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neilkloot/Dev/sharecast/data/"/>
    </mc:Choice>
  </mc:AlternateContent>
  <bookViews>
    <workbookView xWindow="0" yWindow="0" windowWidth="28800" windowHeight="18000" tabRatio="500"/>
  </bookViews>
  <sheets>
    <sheet name="Shares" sheetId="1" r:id="rId1"/>
    <sheet name="Criteria" sheetId="7" r:id="rId2"/>
    <sheet name="Greenblatt" sheetId="2" r:id="rId3"/>
    <sheet name="Undervalued-Predictable" sheetId="3" r:id="rId4"/>
    <sheet name="Net-Current_asset" sheetId="4" r:id="rId5"/>
    <sheet name="Buffett-Munger" sheetId="5" r:id="rId6"/>
    <sheet name="Below-Earnings" sheetId="6" r:id="rId7"/>
    <sheet name="InsertMetrics" sheetId="10" r:id="rId8"/>
    <sheet name="InsertCompanies" sheetId="9" r:id="rId9"/>
    <sheet name="Sheet11" sheetId="11" r:id="rId10"/>
    <sheet name="Sheet12" sheetId="12" r:id="rId1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V67" i="12" l="1"/>
  <c r="V66" i="12"/>
  <c r="V65" i="12"/>
  <c r="V64" i="12"/>
  <c r="V63" i="12"/>
  <c r="V62" i="12"/>
  <c r="V61" i="12"/>
  <c r="V60" i="12"/>
  <c r="V59" i="12"/>
  <c r="V58" i="12"/>
  <c r="V57" i="12"/>
  <c r="V56" i="12"/>
  <c r="V55" i="12"/>
  <c r="V54" i="12"/>
  <c r="V53" i="12"/>
  <c r="V52" i="12"/>
  <c r="V51" i="12"/>
  <c r="V50" i="12"/>
  <c r="V49" i="12"/>
  <c r="V48" i="12"/>
  <c r="V47" i="12"/>
  <c r="V46" i="12"/>
  <c r="V45" i="12"/>
  <c r="V44" i="12"/>
  <c r="V43" i="12"/>
  <c r="V42" i="12"/>
  <c r="V41" i="12"/>
  <c r="V40" i="12"/>
  <c r="V39" i="12"/>
  <c r="V38" i="12"/>
  <c r="V37" i="12"/>
  <c r="V36" i="12"/>
  <c r="V35" i="12"/>
  <c r="V34" i="12"/>
  <c r="V33" i="12"/>
  <c r="V32" i="12"/>
  <c r="V31" i="12"/>
  <c r="V30" i="12"/>
  <c r="V29" i="12"/>
  <c r="V28" i="12"/>
  <c r="V27" i="12"/>
  <c r="V26" i="12"/>
  <c r="V25" i="12"/>
  <c r="V24" i="12"/>
  <c r="V23" i="12"/>
  <c r="V22" i="12"/>
  <c r="V21" i="12"/>
  <c r="V20" i="12"/>
  <c r="V19" i="12"/>
  <c r="V18" i="12"/>
  <c r="V17" i="12"/>
  <c r="V16" i="12"/>
  <c r="V15" i="12"/>
  <c r="V14" i="12"/>
  <c r="V13" i="12"/>
  <c r="V12" i="12"/>
  <c r="V11" i="12"/>
  <c r="V10" i="12"/>
  <c r="V9" i="12"/>
  <c r="V8" i="12"/>
  <c r="V7" i="12"/>
  <c r="V6" i="12"/>
  <c r="V5" i="12"/>
  <c r="V4" i="12"/>
  <c r="V3" i="12"/>
  <c r="V2" i="12"/>
  <c r="V1" i="12"/>
  <c r="B3047" i="12"/>
  <c r="B3046" i="12"/>
  <c r="B3045" i="12"/>
  <c r="B3044" i="12"/>
  <c r="B3043" i="12"/>
  <c r="B3042" i="12"/>
  <c r="B3041" i="12"/>
  <c r="B3040" i="12"/>
  <c r="B3039" i="12"/>
  <c r="B3038" i="12"/>
  <c r="B3037" i="12"/>
  <c r="B3036" i="12"/>
  <c r="B3035" i="12"/>
  <c r="B3034" i="12"/>
  <c r="B3033" i="12"/>
  <c r="B3032" i="12"/>
  <c r="B3031" i="12"/>
  <c r="B3030" i="12"/>
  <c r="B3029" i="12"/>
  <c r="B3028" i="12"/>
  <c r="B3027" i="12"/>
  <c r="B3026" i="12"/>
  <c r="B3025" i="12"/>
  <c r="B3024" i="12"/>
  <c r="B3023" i="12"/>
  <c r="B3022" i="12"/>
  <c r="B3021" i="12"/>
  <c r="B3020" i="12"/>
  <c r="B3019" i="12"/>
  <c r="B3018" i="12"/>
  <c r="B3017" i="12"/>
  <c r="B3016" i="12"/>
  <c r="B3015" i="12"/>
  <c r="B3014" i="12"/>
  <c r="B3013" i="12"/>
  <c r="B3012" i="12"/>
  <c r="B3011" i="12"/>
  <c r="B3010" i="12"/>
  <c r="B3009" i="12"/>
  <c r="B3008" i="12"/>
  <c r="B3007" i="12"/>
  <c r="B3006" i="12"/>
  <c r="B3005" i="12"/>
  <c r="B3004" i="12"/>
  <c r="B3003" i="12"/>
  <c r="B3002" i="12"/>
  <c r="B3001" i="12"/>
  <c r="B3000" i="12"/>
  <c r="B2999" i="12"/>
  <c r="B2998" i="12"/>
  <c r="B2997" i="12"/>
  <c r="B2996" i="12"/>
  <c r="B2995" i="12"/>
  <c r="B2994" i="12"/>
  <c r="B2993" i="12"/>
  <c r="B2992" i="12"/>
  <c r="B2991" i="12"/>
  <c r="B2990" i="12"/>
  <c r="B2989" i="12"/>
  <c r="B2988" i="12"/>
  <c r="B2987" i="12"/>
  <c r="B2986" i="12"/>
  <c r="B2985" i="12"/>
  <c r="B2984" i="12"/>
  <c r="B2983" i="12"/>
  <c r="B2982" i="12"/>
  <c r="B2981" i="12"/>
  <c r="B2980" i="12"/>
  <c r="B2979" i="12"/>
  <c r="B2978" i="12"/>
  <c r="B2977" i="12"/>
  <c r="B2976" i="12"/>
  <c r="B2975" i="12"/>
  <c r="B2974" i="12"/>
  <c r="B2973" i="12"/>
  <c r="B2972" i="12"/>
  <c r="B2971" i="12"/>
  <c r="B2970" i="12"/>
  <c r="B2969" i="12"/>
  <c r="B2968" i="12"/>
  <c r="B2967" i="12"/>
  <c r="B2966" i="12"/>
  <c r="B2965" i="12"/>
  <c r="B2964" i="12"/>
  <c r="B2963" i="12"/>
  <c r="B2962" i="12"/>
  <c r="B2961" i="12"/>
  <c r="B2960" i="12"/>
  <c r="B2959" i="12"/>
  <c r="B2958" i="12"/>
  <c r="B2957" i="12"/>
  <c r="B2956" i="12"/>
  <c r="B2955" i="12"/>
  <c r="B2954" i="12"/>
  <c r="B2953" i="12"/>
  <c r="B2952" i="12"/>
  <c r="B2951" i="12"/>
  <c r="B2950" i="12"/>
  <c r="B2949" i="12"/>
  <c r="B2948" i="12"/>
  <c r="B2947" i="12"/>
  <c r="B2946" i="12"/>
  <c r="B2945" i="12"/>
  <c r="B2944" i="12"/>
  <c r="B2943" i="12"/>
  <c r="B2942" i="12"/>
  <c r="B2941" i="12"/>
  <c r="B2940" i="12"/>
  <c r="B2939" i="12"/>
  <c r="B2938" i="12"/>
  <c r="B2937" i="12"/>
  <c r="B2936" i="12"/>
  <c r="B2935" i="12"/>
  <c r="B2934" i="12"/>
  <c r="B2933" i="12"/>
  <c r="B2932" i="12"/>
  <c r="B2931" i="12"/>
  <c r="B2930" i="12"/>
  <c r="B2929" i="12"/>
  <c r="B2928" i="12"/>
  <c r="B2927" i="12"/>
  <c r="B2926" i="12"/>
  <c r="B2925" i="12"/>
  <c r="B2924" i="12"/>
  <c r="B2923" i="12"/>
  <c r="B2922" i="12"/>
  <c r="B2921" i="12"/>
  <c r="B2920" i="12"/>
  <c r="B2919" i="12"/>
  <c r="B2918" i="12"/>
  <c r="B2917" i="12"/>
  <c r="B2916" i="12"/>
  <c r="B2915" i="12"/>
  <c r="B2914" i="12"/>
  <c r="B2913" i="12"/>
  <c r="B2912" i="12"/>
  <c r="B2911" i="12"/>
  <c r="B2910" i="12"/>
  <c r="B2909" i="12"/>
  <c r="B2908" i="12"/>
  <c r="B2907" i="12"/>
  <c r="B2906" i="12"/>
  <c r="B2905" i="12"/>
  <c r="B2904" i="12"/>
  <c r="B2903" i="12"/>
  <c r="B2902" i="12"/>
  <c r="B2901" i="12"/>
  <c r="B2900" i="12"/>
  <c r="B2899" i="12"/>
  <c r="B2898" i="12"/>
  <c r="B2897" i="12"/>
  <c r="B2896" i="12"/>
  <c r="B2895" i="12"/>
  <c r="B2894" i="12"/>
  <c r="B2893" i="12"/>
  <c r="B2892" i="12"/>
  <c r="B2891" i="12"/>
  <c r="B2890" i="12"/>
  <c r="B2889" i="12"/>
  <c r="B2888" i="12"/>
  <c r="B2887" i="12"/>
  <c r="B2886" i="12"/>
  <c r="B2885" i="12"/>
  <c r="B2884" i="12"/>
  <c r="B2883" i="12"/>
  <c r="B2882" i="12"/>
  <c r="B2881" i="12"/>
  <c r="B2880" i="12"/>
  <c r="B2879" i="12"/>
  <c r="B2878" i="12"/>
  <c r="B2877" i="12"/>
  <c r="B2876" i="12"/>
  <c r="B2875" i="12"/>
  <c r="B2874" i="12"/>
  <c r="B2873" i="12"/>
  <c r="B2872" i="12"/>
  <c r="B2871" i="12"/>
  <c r="B2870" i="12"/>
  <c r="B2869" i="12"/>
  <c r="B2868" i="12"/>
  <c r="B2867" i="12"/>
  <c r="B2866" i="12"/>
  <c r="B2865" i="12"/>
  <c r="B2864" i="12"/>
  <c r="B2863" i="12"/>
  <c r="B2862" i="12"/>
  <c r="B2861" i="12"/>
  <c r="B2860" i="12"/>
  <c r="B2859" i="12"/>
  <c r="B2858" i="12"/>
  <c r="B2857" i="12"/>
  <c r="B2856" i="12"/>
  <c r="B2855" i="12"/>
  <c r="B2854" i="12"/>
  <c r="B2853" i="12"/>
  <c r="B2852" i="12"/>
  <c r="B2851" i="12"/>
  <c r="B2850" i="12"/>
  <c r="B2849" i="12"/>
  <c r="B2848" i="12"/>
  <c r="B2847" i="12"/>
  <c r="B2846" i="12"/>
  <c r="B2845" i="12"/>
  <c r="B2844" i="12"/>
  <c r="B2843" i="12"/>
  <c r="B2842" i="12"/>
  <c r="B2841" i="12"/>
  <c r="B2840" i="12"/>
  <c r="B2839" i="12"/>
  <c r="B2838" i="12"/>
  <c r="B2837" i="12"/>
  <c r="B2836" i="12"/>
  <c r="B2835" i="12"/>
  <c r="B2834" i="12"/>
  <c r="B2833" i="12"/>
  <c r="B2832" i="12"/>
  <c r="B2831" i="12"/>
  <c r="B2830" i="12"/>
  <c r="B2829" i="12"/>
  <c r="B2828" i="12"/>
  <c r="B2827" i="12"/>
  <c r="B2826" i="12"/>
  <c r="B2825" i="12"/>
  <c r="B2824" i="12"/>
  <c r="B2823" i="12"/>
  <c r="B2822" i="12"/>
  <c r="B2821" i="12"/>
  <c r="B2820" i="12"/>
  <c r="B2819" i="12"/>
  <c r="B2818" i="12"/>
  <c r="B2817" i="12"/>
  <c r="B2816" i="12"/>
  <c r="B2815" i="12"/>
  <c r="B2814" i="12"/>
  <c r="B2813" i="12"/>
  <c r="B2812" i="12"/>
  <c r="B2811" i="12"/>
  <c r="B2810" i="12"/>
  <c r="B2809" i="12"/>
  <c r="B2808" i="12"/>
  <c r="B2807" i="12"/>
  <c r="B2806" i="12"/>
  <c r="B2805" i="12"/>
  <c r="B2804" i="12"/>
  <c r="B2803" i="12"/>
  <c r="B2802" i="12"/>
  <c r="B2801" i="12"/>
  <c r="B2800" i="12"/>
  <c r="B2799" i="12"/>
  <c r="B2798" i="12"/>
  <c r="B2797" i="12"/>
  <c r="B2796" i="12"/>
  <c r="B2795" i="12"/>
  <c r="B2794" i="12"/>
  <c r="B2793" i="12"/>
  <c r="B2792" i="12"/>
  <c r="B2791" i="12"/>
  <c r="B2790" i="12"/>
  <c r="B2789" i="12"/>
  <c r="B2788" i="12"/>
  <c r="B2787" i="12"/>
  <c r="B2786" i="12"/>
  <c r="B2785" i="12"/>
  <c r="B2784" i="12"/>
  <c r="B2783" i="12"/>
  <c r="B2782" i="12"/>
  <c r="B2781" i="12"/>
  <c r="B2780" i="12"/>
  <c r="B2779" i="12"/>
  <c r="B2778" i="12"/>
  <c r="B2777" i="12"/>
  <c r="B2776" i="12"/>
  <c r="B2775" i="12"/>
  <c r="B2774" i="12"/>
  <c r="B2773" i="12"/>
  <c r="B2772" i="12"/>
  <c r="B2771" i="12"/>
  <c r="B2770" i="12"/>
  <c r="B2769" i="12"/>
  <c r="B2768" i="12"/>
  <c r="B2767" i="12"/>
  <c r="B2766" i="12"/>
  <c r="B2765" i="12"/>
  <c r="B2764" i="12"/>
  <c r="B2763" i="12"/>
  <c r="B2762" i="12"/>
  <c r="B2761" i="12"/>
  <c r="B2760" i="12"/>
  <c r="B2759" i="12"/>
  <c r="B2758" i="12"/>
  <c r="B2757" i="12"/>
  <c r="B2756" i="12"/>
  <c r="B2755" i="12"/>
  <c r="B2754" i="12"/>
  <c r="B2753" i="12"/>
  <c r="B2752" i="12"/>
  <c r="B2751" i="12"/>
  <c r="B2750" i="12"/>
  <c r="B2749" i="12"/>
  <c r="B2748" i="12"/>
  <c r="B2747" i="12"/>
  <c r="B2746" i="12"/>
  <c r="B2745" i="12"/>
  <c r="B2744" i="12"/>
  <c r="B2743" i="12"/>
  <c r="B2742" i="12"/>
  <c r="B2741" i="12"/>
  <c r="B2740" i="12"/>
  <c r="B2739" i="12"/>
  <c r="B2738" i="12"/>
  <c r="B2737" i="12"/>
  <c r="B2736" i="12"/>
  <c r="B2735" i="12"/>
  <c r="B2734" i="12"/>
  <c r="B2733" i="12"/>
  <c r="B2732" i="12"/>
  <c r="B2731" i="12"/>
  <c r="B2730" i="12"/>
  <c r="B2729" i="12"/>
  <c r="B2728" i="12"/>
  <c r="B2727" i="12"/>
  <c r="B2726" i="12"/>
  <c r="B2725" i="12"/>
  <c r="B2724" i="12"/>
  <c r="B2723" i="12"/>
  <c r="B2722" i="12"/>
  <c r="B2721" i="12"/>
  <c r="B2720" i="12"/>
  <c r="B2719" i="12"/>
  <c r="B2718" i="12"/>
  <c r="B2717" i="12"/>
  <c r="B2716" i="12"/>
  <c r="B2715" i="12"/>
  <c r="B2714" i="12"/>
  <c r="B2713" i="12"/>
  <c r="B2712" i="12"/>
  <c r="B2711" i="12"/>
  <c r="B2710" i="12"/>
  <c r="B2709" i="12"/>
  <c r="B2708" i="12"/>
  <c r="B2707" i="12"/>
  <c r="B2706" i="12"/>
  <c r="B2705" i="12"/>
  <c r="B2704" i="12"/>
  <c r="B2703" i="12"/>
  <c r="B2702" i="12"/>
  <c r="B2701" i="12"/>
  <c r="B2700" i="12"/>
  <c r="B2699" i="12"/>
  <c r="B2698" i="12"/>
  <c r="B2697" i="12"/>
  <c r="B2696" i="12"/>
  <c r="B2695" i="12"/>
  <c r="B2694" i="12"/>
  <c r="B2693" i="12"/>
  <c r="B2692" i="12"/>
  <c r="B2691" i="12"/>
  <c r="B2690" i="12"/>
  <c r="B2689" i="12"/>
  <c r="B2688" i="12"/>
  <c r="B2687" i="12"/>
  <c r="B2686" i="12"/>
  <c r="B2685" i="12"/>
  <c r="B2684" i="12"/>
  <c r="B2683" i="12"/>
  <c r="B2682" i="12"/>
  <c r="B2681" i="12"/>
  <c r="B2680" i="12"/>
  <c r="B2679" i="12"/>
  <c r="B2678" i="12"/>
  <c r="B2677" i="12"/>
  <c r="B2676" i="12"/>
  <c r="B2675" i="12"/>
  <c r="B2674" i="12"/>
  <c r="B2673" i="12"/>
  <c r="B2672" i="12"/>
  <c r="B2671" i="12"/>
  <c r="B2670" i="12"/>
  <c r="B2669" i="12"/>
  <c r="B2668" i="12"/>
  <c r="B2667" i="12"/>
  <c r="B2666" i="12"/>
  <c r="B2665" i="12"/>
  <c r="B2664" i="12"/>
  <c r="B2663" i="12"/>
  <c r="B2662" i="12"/>
  <c r="B2661" i="12"/>
  <c r="B2660" i="12"/>
  <c r="B2659" i="12"/>
  <c r="B2658" i="12"/>
  <c r="B2657" i="12"/>
  <c r="B2656" i="12"/>
  <c r="B2655" i="12"/>
  <c r="B2654" i="12"/>
  <c r="B2653" i="12"/>
  <c r="B2652" i="12"/>
  <c r="B2651" i="12"/>
  <c r="B2650" i="12"/>
  <c r="B2649" i="12"/>
  <c r="B2648" i="12"/>
  <c r="B2647" i="12"/>
  <c r="B2646" i="12"/>
  <c r="B2645" i="12"/>
  <c r="B2644" i="12"/>
  <c r="B2643" i="12"/>
  <c r="B2642" i="12"/>
  <c r="B2641" i="12"/>
  <c r="B2640" i="12"/>
  <c r="B2639" i="12"/>
  <c r="B2638" i="12"/>
  <c r="B2637" i="12"/>
  <c r="B2636" i="12"/>
  <c r="B2635" i="12"/>
  <c r="B2634" i="12"/>
  <c r="B2633" i="12"/>
  <c r="B2632" i="12"/>
  <c r="B2631" i="12"/>
  <c r="B2630" i="12"/>
  <c r="B2629" i="12"/>
  <c r="B2628" i="12"/>
  <c r="B2627" i="12"/>
  <c r="B2626" i="12"/>
  <c r="B2625" i="12"/>
  <c r="B2624" i="12"/>
  <c r="B2623" i="12"/>
  <c r="B2622" i="12"/>
  <c r="B2621" i="12"/>
  <c r="B2620" i="12"/>
  <c r="B2619" i="12"/>
  <c r="B2618" i="12"/>
  <c r="B2617" i="12"/>
  <c r="B2616" i="12"/>
  <c r="B2615" i="12"/>
  <c r="B2614" i="12"/>
  <c r="B2613" i="12"/>
  <c r="B2612" i="12"/>
  <c r="B2611" i="12"/>
  <c r="B2610" i="12"/>
  <c r="B2609" i="12"/>
  <c r="B2608" i="12"/>
  <c r="B2607" i="12"/>
  <c r="B2606" i="12"/>
  <c r="B2605" i="12"/>
  <c r="B2604" i="12"/>
  <c r="B2603" i="12"/>
  <c r="B2602" i="12"/>
  <c r="B2601" i="12"/>
  <c r="B2600" i="12"/>
  <c r="B2599" i="12"/>
  <c r="B2598" i="12"/>
  <c r="B2597" i="12"/>
  <c r="B2596" i="12"/>
  <c r="B2595" i="12"/>
  <c r="B2594" i="12"/>
  <c r="B2593" i="12"/>
  <c r="B2592" i="12"/>
  <c r="B2591" i="12"/>
  <c r="B2590" i="12"/>
  <c r="B2589" i="12"/>
  <c r="B2588" i="12"/>
  <c r="B2587" i="12"/>
  <c r="B2586" i="12"/>
  <c r="B2585" i="12"/>
  <c r="B2584" i="12"/>
  <c r="B2583" i="12"/>
  <c r="B2582" i="12"/>
  <c r="B2581" i="12"/>
  <c r="B2580" i="12"/>
  <c r="B2579" i="12"/>
  <c r="B2578" i="12"/>
  <c r="B2577" i="12"/>
  <c r="B2576" i="12"/>
  <c r="B2575" i="12"/>
  <c r="B2574" i="12"/>
  <c r="B2573" i="12"/>
  <c r="B2572" i="12"/>
  <c r="B2571" i="12"/>
  <c r="B2570" i="12"/>
  <c r="B2569" i="12"/>
  <c r="B2568" i="12"/>
  <c r="B2567" i="12"/>
  <c r="B2566" i="12"/>
  <c r="B2565" i="12"/>
  <c r="B2564" i="12"/>
  <c r="B2563" i="12"/>
  <c r="B2562" i="12"/>
  <c r="B2561" i="12"/>
  <c r="B2560" i="12"/>
  <c r="B2559" i="12"/>
  <c r="B2558" i="12"/>
  <c r="B2557" i="12"/>
  <c r="B2556" i="12"/>
  <c r="B2555" i="12"/>
  <c r="B2554" i="12"/>
  <c r="B2553" i="12"/>
  <c r="B2552" i="12"/>
  <c r="B2551" i="12"/>
  <c r="B2550" i="12"/>
  <c r="B2549" i="12"/>
  <c r="B2548" i="12"/>
  <c r="B2547" i="12"/>
  <c r="B2546" i="12"/>
  <c r="B2545" i="12"/>
  <c r="B2544" i="12"/>
  <c r="B2543" i="12"/>
  <c r="B2542" i="12"/>
  <c r="B2541" i="12"/>
  <c r="B2540" i="12"/>
  <c r="B2539" i="12"/>
  <c r="B2538" i="12"/>
  <c r="B2537" i="12"/>
  <c r="B2536" i="12"/>
  <c r="B2535" i="12"/>
  <c r="B2534" i="12"/>
  <c r="B2533" i="12"/>
  <c r="B2532" i="12"/>
  <c r="B2531" i="12"/>
  <c r="B2530" i="12"/>
  <c r="B2529" i="12"/>
  <c r="B2528" i="12"/>
  <c r="B2527" i="12"/>
  <c r="B2526" i="12"/>
  <c r="B2525" i="12"/>
  <c r="B2524" i="12"/>
  <c r="B2523" i="12"/>
  <c r="B2522" i="12"/>
  <c r="B2521" i="12"/>
  <c r="B2520" i="12"/>
  <c r="B2519" i="12"/>
  <c r="B2518" i="12"/>
  <c r="B2517" i="12"/>
  <c r="B2516" i="12"/>
  <c r="B2515" i="12"/>
  <c r="B2514" i="12"/>
  <c r="B2513" i="12"/>
  <c r="B2512" i="12"/>
  <c r="B2511" i="12"/>
  <c r="B2510" i="12"/>
  <c r="B2509" i="12"/>
  <c r="B2508" i="12"/>
  <c r="B2507" i="12"/>
  <c r="B2506" i="12"/>
  <c r="B2505" i="12"/>
  <c r="B2504" i="12"/>
  <c r="B2503" i="12"/>
  <c r="B2502" i="12"/>
  <c r="B2501" i="12"/>
  <c r="B2500" i="12"/>
  <c r="B2499" i="12"/>
  <c r="B2498" i="12"/>
  <c r="B2497" i="12"/>
  <c r="B2496" i="12"/>
  <c r="B2495" i="12"/>
  <c r="B2494" i="12"/>
  <c r="B2493" i="12"/>
  <c r="B2492" i="12"/>
  <c r="B2491" i="12"/>
  <c r="B2490" i="12"/>
  <c r="B2489" i="12"/>
  <c r="B2488" i="12"/>
  <c r="B2487" i="12"/>
  <c r="B2486" i="12"/>
  <c r="B2485" i="12"/>
  <c r="B2484" i="12"/>
  <c r="B2483" i="12"/>
  <c r="B2482" i="12"/>
  <c r="B2481" i="12"/>
  <c r="B2480" i="12"/>
  <c r="B2479" i="12"/>
  <c r="B2478" i="12"/>
  <c r="B2477" i="12"/>
  <c r="B2476" i="12"/>
  <c r="B2475" i="12"/>
  <c r="B2474" i="12"/>
  <c r="B2473" i="12"/>
  <c r="B2472" i="12"/>
  <c r="B2471" i="12"/>
  <c r="B2470" i="12"/>
  <c r="B2469" i="12"/>
  <c r="B2468" i="12"/>
  <c r="B2467" i="12"/>
  <c r="B2466" i="12"/>
  <c r="B2465" i="12"/>
  <c r="B2464" i="12"/>
  <c r="B2463" i="12"/>
  <c r="B2462" i="12"/>
  <c r="B2461" i="12"/>
  <c r="B2460" i="12"/>
  <c r="B2459" i="12"/>
  <c r="B2458" i="12"/>
  <c r="B2457" i="12"/>
  <c r="B2456" i="12"/>
  <c r="B2455" i="12"/>
  <c r="B2454" i="12"/>
  <c r="B2453" i="12"/>
  <c r="B2452" i="12"/>
  <c r="B2451" i="12"/>
  <c r="B2450" i="12"/>
  <c r="B2449" i="12"/>
  <c r="B2448" i="12"/>
  <c r="B2447" i="12"/>
  <c r="B2446" i="12"/>
  <c r="B2445" i="12"/>
  <c r="B2444" i="12"/>
  <c r="B2443" i="12"/>
  <c r="B2442" i="12"/>
  <c r="B2441" i="12"/>
  <c r="B2440" i="12"/>
  <c r="B2439" i="12"/>
  <c r="B2438" i="12"/>
  <c r="B2437" i="12"/>
  <c r="B2436" i="12"/>
  <c r="B2435" i="12"/>
  <c r="B2434" i="12"/>
  <c r="B2433" i="12"/>
  <c r="B2432" i="12"/>
  <c r="B2431" i="12"/>
  <c r="B2430" i="12"/>
  <c r="B2429" i="12"/>
  <c r="B2428" i="12"/>
  <c r="B2427" i="12"/>
  <c r="B2426" i="12"/>
  <c r="B2425" i="12"/>
  <c r="B2424" i="12"/>
  <c r="B2423" i="12"/>
  <c r="B2422" i="12"/>
  <c r="B2421" i="12"/>
  <c r="B2420" i="12"/>
  <c r="B2419" i="12"/>
  <c r="B2418" i="12"/>
  <c r="B2417" i="12"/>
  <c r="B2416" i="12"/>
  <c r="B2415" i="12"/>
  <c r="B2414" i="12"/>
  <c r="B2413" i="12"/>
  <c r="B2412" i="12"/>
  <c r="B2411" i="12"/>
  <c r="B2410" i="12"/>
  <c r="B2409" i="12"/>
  <c r="B2408" i="12"/>
  <c r="B2407" i="12"/>
  <c r="B2406" i="12"/>
  <c r="B2405" i="12"/>
  <c r="B2404" i="12"/>
  <c r="B2403" i="12"/>
  <c r="B2402" i="12"/>
  <c r="B2401" i="12"/>
  <c r="B2400" i="12"/>
  <c r="B2399" i="12"/>
  <c r="B2398" i="12"/>
  <c r="B2397" i="12"/>
  <c r="B2396" i="12"/>
  <c r="B2395" i="12"/>
  <c r="B2394" i="12"/>
  <c r="B2393" i="12"/>
  <c r="B2392" i="12"/>
  <c r="B2391" i="12"/>
  <c r="B2390" i="12"/>
  <c r="B2389" i="12"/>
  <c r="B2388" i="12"/>
  <c r="B2387" i="12"/>
  <c r="B2386" i="12"/>
  <c r="B2385" i="12"/>
  <c r="B2384" i="12"/>
  <c r="B2383" i="12"/>
  <c r="B2382" i="12"/>
  <c r="B2381" i="12"/>
  <c r="B2380" i="12"/>
  <c r="B2379" i="12"/>
  <c r="B2378" i="12"/>
  <c r="B2377" i="12"/>
  <c r="B2376" i="12"/>
  <c r="B2375" i="12"/>
  <c r="B2374" i="12"/>
  <c r="B2373" i="12"/>
  <c r="B2372" i="12"/>
  <c r="B2371" i="12"/>
  <c r="B2370" i="12"/>
  <c r="B2369" i="12"/>
  <c r="B2368" i="12"/>
  <c r="B2367" i="12"/>
  <c r="B2366" i="12"/>
  <c r="B2365" i="12"/>
  <c r="B2364" i="12"/>
  <c r="B2363" i="12"/>
  <c r="B2362" i="12"/>
  <c r="B2361" i="12"/>
  <c r="B2360" i="12"/>
  <c r="B2359" i="12"/>
  <c r="B2358" i="12"/>
  <c r="B2357" i="12"/>
  <c r="B2356" i="12"/>
  <c r="B2355" i="12"/>
  <c r="B2354" i="12"/>
  <c r="B2353" i="12"/>
  <c r="B2352" i="12"/>
  <c r="B2351" i="12"/>
  <c r="B2350" i="12"/>
  <c r="B2349" i="12"/>
  <c r="B2348" i="12"/>
  <c r="B2347" i="12"/>
  <c r="B2346" i="12"/>
  <c r="B2345" i="12"/>
  <c r="B2344" i="12"/>
  <c r="B2343" i="12"/>
  <c r="B2342" i="12"/>
  <c r="B2341" i="12"/>
  <c r="B2340" i="12"/>
  <c r="B2339" i="12"/>
  <c r="B2338" i="12"/>
  <c r="B2337" i="12"/>
  <c r="B2336" i="12"/>
  <c r="B2335" i="12"/>
  <c r="B2334" i="12"/>
  <c r="B2333" i="12"/>
  <c r="B2332" i="12"/>
  <c r="B2331" i="12"/>
  <c r="B2330" i="12"/>
  <c r="B2329" i="12"/>
  <c r="B2328" i="12"/>
  <c r="B2327" i="12"/>
  <c r="B2326" i="12"/>
  <c r="B2325" i="12"/>
  <c r="B2324" i="12"/>
  <c r="B2323" i="12"/>
  <c r="B2322" i="12"/>
  <c r="B2321" i="12"/>
  <c r="B2320" i="12"/>
  <c r="B2319" i="12"/>
  <c r="B2318" i="12"/>
  <c r="B2317" i="12"/>
  <c r="B2316" i="12"/>
  <c r="B2315" i="12"/>
  <c r="B2314" i="12"/>
  <c r="B2313" i="12"/>
  <c r="B2312" i="12"/>
  <c r="B2311" i="12"/>
  <c r="B2310" i="12"/>
  <c r="B2309" i="12"/>
  <c r="B2308" i="12"/>
  <c r="B2307" i="12"/>
  <c r="B2306" i="12"/>
  <c r="B2305" i="12"/>
  <c r="B2304" i="12"/>
  <c r="B2303" i="12"/>
  <c r="B2302" i="12"/>
  <c r="B2301" i="12"/>
  <c r="B2300" i="12"/>
  <c r="B2299" i="12"/>
  <c r="B2298" i="12"/>
  <c r="B2297" i="12"/>
  <c r="B2296" i="12"/>
  <c r="B2295" i="12"/>
  <c r="B2294" i="12"/>
  <c r="B2293" i="12"/>
  <c r="B2292" i="12"/>
  <c r="B2291" i="12"/>
  <c r="B2290" i="12"/>
  <c r="B2289" i="12"/>
  <c r="B2288" i="12"/>
  <c r="B2287" i="12"/>
  <c r="B2286" i="12"/>
  <c r="B2285" i="12"/>
  <c r="B2284" i="12"/>
  <c r="B2283" i="12"/>
  <c r="B2282" i="12"/>
  <c r="B2281" i="12"/>
  <c r="B2280" i="12"/>
  <c r="B2279" i="12"/>
  <c r="B2278" i="12"/>
  <c r="B2277" i="12"/>
  <c r="B2276" i="12"/>
  <c r="B2275" i="12"/>
  <c r="B2274" i="12"/>
  <c r="B2273" i="12"/>
  <c r="B2272" i="12"/>
  <c r="B2271" i="12"/>
  <c r="B2270" i="12"/>
  <c r="B2269" i="12"/>
  <c r="B2268" i="12"/>
  <c r="B2267" i="12"/>
  <c r="B2266" i="12"/>
  <c r="B2265" i="12"/>
  <c r="B2264" i="12"/>
  <c r="B2263" i="12"/>
  <c r="B2262" i="12"/>
  <c r="B2261" i="12"/>
  <c r="B2260" i="12"/>
  <c r="B2259" i="12"/>
  <c r="B2258" i="12"/>
  <c r="B2257" i="12"/>
  <c r="B2256" i="12"/>
  <c r="B2255" i="12"/>
  <c r="B2254" i="12"/>
  <c r="B2253" i="12"/>
  <c r="B2252" i="12"/>
  <c r="B2251" i="12"/>
  <c r="B2250" i="12"/>
  <c r="B2249" i="12"/>
  <c r="B2248" i="12"/>
  <c r="B2247" i="12"/>
  <c r="B2246" i="12"/>
  <c r="B2245" i="12"/>
  <c r="B2244" i="12"/>
  <c r="B2243" i="12"/>
  <c r="B2242" i="12"/>
  <c r="B2241" i="12"/>
  <c r="B2240" i="12"/>
  <c r="B2239" i="12"/>
  <c r="B2238" i="12"/>
  <c r="B2237" i="12"/>
  <c r="B2236" i="12"/>
  <c r="B2235" i="12"/>
  <c r="B2234" i="12"/>
  <c r="B2233" i="12"/>
  <c r="B2232" i="12"/>
  <c r="B2231" i="12"/>
  <c r="B2230" i="12"/>
  <c r="B2229" i="12"/>
  <c r="B2228" i="12"/>
  <c r="B2227" i="12"/>
  <c r="B2226" i="12"/>
  <c r="B2225" i="12"/>
  <c r="B2224" i="12"/>
  <c r="B2223" i="12"/>
  <c r="B2222" i="12"/>
  <c r="B2221" i="12"/>
  <c r="B2220" i="12"/>
  <c r="B2219" i="12"/>
  <c r="B2218" i="12"/>
  <c r="B2217" i="12"/>
  <c r="B2216" i="12"/>
  <c r="B2215" i="12"/>
  <c r="B2214" i="12"/>
  <c r="B2213" i="12"/>
  <c r="B2212" i="12"/>
  <c r="B2211" i="12"/>
  <c r="B2210" i="12"/>
  <c r="B2209" i="12"/>
  <c r="B2208" i="12"/>
  <c r="B2207" i="12"/>
  <c r="B2206" i="12"/>
  <c r="B2205" i="12"/>
  <c r="B2204" i="12"/>
  <c r="B2203" i="12"/>
  <c r="B2202" i="12"/>
  <c r="B2201" i="12"/>
  <c r="B2200" i="12"/>
  <c r="B2199" i="12"/>
  <c r="B2198" i="12"/>
  <c r="B2197" i="12"/>
  <c r="B2196" i="12"/>
  <c r="B2195" i="12"/>
  <c r="B2194" i="12"/>
  <c r="B2193" i="12"/>
  <c r="B2192" i="12"/>
  <c r="B2191" i="12"/>
  <c r="B2190" i="12"/>
  <c r="B2189" i="12"/>
  <c r="B2188" i="12"/>
  <c r="B2187" i="12"/>
  <c r="B2186" i="12"/>
  <c r="B2185" i="12"/>
  <c r="B2184" i="12"/>
  <c r="B2183" i="12"/>
  <c r="B2182" i="12"/>
  <c r="B2181" i="12"/>
  <c r="B2180" i="12"/>
  <c r="B2179" i="12"/>
  <c r="B2178" i="12"/>
  <c r="B2177" i="12"/>
  <c r="B2176" i="12"/>
  <c r="B2175" i="12"/>
  <c r="B2174" i="12"/>
  <c r="B2173" i="12"/>
  <c r="B2172" i="12"/>
  <c r="B2171" i="12"/>
  <c r="B2170" i="12"/>
  <c r="B2169" i="12"/>
  <c r="B2168" i="12"/>
  <c r="B2167" i="12"/>
  <c r="B2166" i="12"/>
  <c r="B2165" i="12"/>
  <c r="B2164" i="12"/>
  <c r="B2163" i="12"/>
  <c r="B2162" i="12"/>
  <c r="B2161" i="12"/>
  <c r="B2160" i="12"/>
  <c r="B2159" i="12"/>
  <c r="B2158" i="12"/>
  <c r="B2157" i="12"/>
  <c r="B2156" i="12"/>
  <c r="B2155" i="12"/>
  <c r="B2154" i="12"/>
  <c r="B2153" i="12"/>
  <c r="B2152" i="12"/>
  <c r="B2151" i="12"/>
  <c r="B2150" i="12"/>
  <c r="B2149" i="12"/>
  <c r="B2148" i="12"/>
  <c r="B2147" i="12"/>
  <c r="B2146" i="12"/>
  <c r="B2145" i="12"/>
  <c r="B2144" i="12"/>
  <c r="B2143" i="12"/>
  <c r="B2142" i="12"/>
  <c r="B2141" i="12"/>
  <c r="B2140" i="12"/>
  <c r="B2139" i="12"/>
  <c r="B2138" i="12"/>
  <c r="B2137" i="12"/>
  <c r="B2136" i="12"/>
  <c r="B2135" i="12"/>
  <c r="B2134" i="12"/>
  <c r="B2133" i="12"/>
  <c r="B2132" i="12"/>
  <c r="B2131" i="12"/>
  <c r="B2130" i="12"/>
  <c r="B2129" i="12"/>
  <c r="B2128" i="12"/>
  <c r="B2127" i="12"/>
  <c r="B2126" i="12"/>
  <c r="B2125" i="12"/>
  <c r="B2124" i="12"/>
  <c r="B2123" i="12"/>
  <c r="B2122" i="12"/>
  <c r="B2121" i="12"/>
  <c r="B2120" i="12"/>
  <c r="B2119" i="12"/>
  <c r="B2118" i="12"/>
  <c r="B2117" i="12"/>
  <c r="B2116" i="12"/>
  <c r="B2115" i="12"/>
  <c r="B2114" i="12"/>
  <c r="B2113" i="12"/>
  <c r="B2112" i="12"/>
  <c r="B2111" i="12"/>
  <c r="B2110" i="12"/>
  <c r="B2109" i="12"/>
  <c r="B2108" i="12"/>
  <c r="B2107" i="12"/>
  <c r="B2106" i="12"/>
  <c r="B2105" i="12"/>
  <c r="B2104" i="12"/>
  <c r="B2103" i="12"/>
  <c r="B2102" i="12"/>
  <c r="B2101" i="12"/>
  <c r="B2100" i="12"/>
  <c r="B2099" i="12"/>
  <c r="B2098" i="12"/>
  <c r="B2097" i="12"/>
  <c r="B2096" i="12"/>
  <c r="B2095" i="12"/>
  <c r="B2094" i="12"/>
  <c r="B2093" i="12"/>
  <c r="B2092" i="12"/>
  <c r="B2091" i="12"/>
  <c r="B2090" i="12"/>
  <c r="B2089" i="12"/>
  <c r="B2088" i="12"/>
  <c r="B2087" i="12"/>
  <c r="B2086" i="12"/>
  <c r="B2085" i="12"/>
  <c r="B2084" i="12"/>
  <c r="B2083" i="12"/>
  <c r="B2082" i="12"/>
  <c r="B2081" i="12"/>
  <c r="B2080" i="12"/>
  <c r="B2079" i="12"/>
  <c r="B2078" i="12"/>
  <c r="B2077" i="12"/>
  <c r="B2076" i="12"/>
  <c r="B2075" i="12"/>
  <c r="B2074" i="12"/>
  <c r="B2073" i="12"/>
  <c r="B2072" i="12"/>
  <c r="B2071" i="12"/>
  <c r="B2070" i="12"/>
  <c r="B2069" i="12"/>
  <c r="B2068" i="12"/>
  <c r="B2067" i="12"/>
  <c r="B2066" i="12"/>
  <c r="B2065" i="12"/>
  <c r="B2064" i="12"/>
  <c r="B2063" i="12"/>
  <c r="B2062" i="12"/>
  <c r="B2061" i="12"/>
  <c r="B2060" i="12"/>
  <c r="B2059" i="12"/>
  <c r="B2058" i="12"/>
  <c r="B2057" i="12"/>
  <c r="B2056" i="12"/>
  <c r="B2055" i="12"/>
  <c r="B2054" i="12"/>
  <c r="B2053" i="12"/>
  <c r="B2052" i="12"/>
  <c r="B2051" i="12"/>
  <c r="B2050" i="12"/>
  <c r="B2049" i="12"/>
  <c r="B2048" i="12"/>
  <c r="B2047" i="12"/>
  <c r="B2046" i="12"/>
  <c r="B2045" i="12"/>
  <c r="B2044" i="12"/>
  <c r="B2043" i="12"/>
  <c r="B2042" i="12"/>
  <c r="B2041" i="12"/>
  <c r="B2040" i="12"/>
  <c r="B2039" i="12"/>
  <c r="B2038" i="12"/>
  <c r="B2037" i="12"/>
  <c r="B2036" i="12"/>
  <c r="B2035" i="12"/>
  <c r="B2034" i="12"/>
  <c r="B2033" i="12"/>
  <c r="B2032" i="12"/>
  <c r="B2031" i="12"/>
  <c r="B2030" i="12"/>
  <c r="B2029" i="12"/>
  <c r="B2028" i="12"/>
  <c r="B2027" i="12"/>
  <c r="B2026" i="12"/>
  <c r="B2025" i="12"/>
  <c r="B2024" i="12"/>
  <c r="B2023" i="12"/>
  <c r="B2022" i="12"/>
  <c r="B2021" i="12"/>
  <c r="B2020" i="12"/>
  <c r="B2019" i="12"/>
  <c r="B2018" i="12"/>
  <c r="B2017" i="12"/>
  <c r="B2016" i="12"/>
  <c r="B2015" i="12"/>
  <c r="B2014" i="12"/>
  <c r="B2013" i="12"/>
  <c r="B2012" i="12"/>
  <c r="B2011" i="12"/>
  <c r="B2010" i="12"/>
  <c r="B2009" i="12"/>
  <c r="B2008" i="12"/>
  <c r="B2007" i="12"/>
  <c r="B2006" i="12"/>
  <c r="B2005" i="12"/>
  <c r="B2004" i="12"/>
  <c r="B2003" i="12"/>
  <c r="B2002" i="12"/>
  <c r="B2001"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B5" i="12"/>
  <c r="B4" i="12"/>
  <c r="B3" i="12"/>
  <c r="B2" i="12"/>
  <c r="B1" i="12"/>
  <c r="H1571" i="12"/>
  <c r="H1570" i="12"/>
  <c r="H1569" i="12"/>
  <c r="H1568" i="12"/>
  <c r="H3047" i="12"/>
  <c r="H1567" i="12"/>
  <c r="H1566" i="12"/>
  <c r="H3046" i="12"/>
  <c r="H3045" i="12"/>
  <c r="H3044" i="12"/>
  <c r="H3043" i="12"/>
  <c r="H3042" i="12"/>
  <c r="H1565" i="12"/>
  <c r="H1564" i="12"/>
  <c r="H3041" i="12"/>
  <c r="H3040" i="12"/>
  <c r="H1563" i="12"/>
  <c r="H3039" i="12"/>
  <c r="H1562" i="12"/>
  <c r="H1561" i="12"/>
  <c r="H3038" i="12"/>
  <c r="H3037" i="12"/>
  <c r="H3036" i="12"/>
  <c r="H3035" i="12"/>
  <c r="H1560" i="12"/>
  <c r="H1559" i="12"/>
  <c r="H3034" i="12"/>
  <c r="H1558" i="12"/>
  <c r="H3033" i="12"/>
  <c r="H1557" i="12"/>
  <c r="H1556" i="12"/>
  <c r="H1555" i="12"/>
  <c r="H1554" i="12"/>
  <c r="H3032" i="12"/>
  <c r="H3031" i="12"/>
  <c r="H3030" i="12"/>
  <c r="H3029" i="12"/>
  <c r="H3028" i="12"/>
  <c r="H3027" i="12"/>
  <c r="H3026" i="12"/>
  <c r="H3025" i="12"/>
  <c r="H1553" i="12"/>
  <c r="H1552" i="12"/>
  <c r="H3024" i="12"/>
  <c r="H1551" i="12"/>
  <c r="H1550" i="12"/>
  <c r="H1549" i="12"/>
  <c r="H1548" i="12"/>
  <c r="H3023" i="12"/>
  <c r="H1547" i="12"/>
  <c r="H3022" i="12"/>
  <c r="H3021" i="12"/>
  <c r="H1546" i="12"/>
  <c r="H3020" i="12"/>
  <c r="H1545" i="12"/>
  <c r="H1544" i="12"/>
  <c r="H1543" i="12"/>
  <c r="H1542" i="12"/>
  <c r="H3019" i="12"/>
  <c r="H1541" i="12"/>
  <c r="H1540" i="12"/>
  <c r="H3018" i="12"/>
  <c r="H3017" i="12"/>
  <c r="H3016" i="12"/>
  <c r="H1539" i="12"/>
  <c r="H3015" i="12"/>
  <c r="H3014" i="12"/>
  <c r="H3013" i="12"/>
  <c r="H3012" i="12"/>
  <c r="H1538" i="12"/>
  <c r="H3011" i="12"/>
  <c r="H3010" i="12"/>
  <c r="H3009" i="12"/>
  <c r="H3008" i="12"/>
  <c r="H1537" i="12"/>
  <c r="H3007" i="12"/>
  <c r="H1536" i="12"/>
  <c r="H3006" i="12"/>
  <c r="H3005" i="12"/>
  <c r="H3004" i="12"/>
  <c r="H1535" i="12"/>
  <c r="H3003" i="12"/>
  <c r="H1534" i="12"/>
  <c r="H1533" i="12"/>
  <c r="H3002" i="12"/>
  <c r="H1532" i="12"/>
  <c r="H1531" i="12"/>
  <c r="H1530" i="12"/>
  <c r="H3001" i="12"/>
  <c r="H1529" i="12"/>
  <c r="H3000" i="12"/>
  <c r="H2999" i="12"/>
  <c r="H1528" i="12"/>
  <c r="H1527" i="12"/>
  <c r="H2998" i="12"/>
  <c r="H2997" i="12"/>
  <c r="H2996" i="12"/>
  <c r="H2995" i="12"/>
  <c r="H1526" i="12"/>
  <c r="H2994" i="12"/>
  <c r="H1525" i="12"/>
  <c r="H1524" i="12"/>
  <c r="H2993" i="12"/>
  <c r="H2992" i="12"/>
  <c r="H1523" i="12"/>
  <c r="H1522" i="12"/>
  <c r="H1521" i="12"/>
  <c r="H1520" i="12"/>
  <c r="H2991" i="12"/>
  <c r="H1519" i="12"/>
  <c r="H1518" i="12"/>
  <c r="H2990" i="12"/>
  <c r="H2989" i="12"/>
  <c r="H1517" i="12"/>
  <c r="H1516" i="12"/>
  <c r="H1515" i="12"/>
  <c r="H2988" i="12"/>
  <c r="H2987" i="12"/>
  <c r="H1514" i="12"/>
  <c r="H2986" i="12"/>
  <c r="H1513" i="12"/>
  <c r="H2985" i="12"/>
  <c r="H2984" i="12"/>
  <c r="H2983" i="12"/>
  <c r="H1512" i="12"/>
  <c r="H2982" i="12"/>
  <c r="H1511" i="12"/>
  <c r="H1510" i="12"/>
  <c r="H1509" i="12"/>
  <c r="H2981" i="12"/>
  <c r="H1508" i="12"/>
  <c r="H2980" i="12"/>
  <c r="H1507" i="12"/>
  <c r="H2979" i="12"/>
  <c r="H1506" i="12"/>
  <c r="H2978" i="12"/>
  <c r="H1505" i="12"/>
  <c r="H1504" i="12"/>
  <c r="H2977" i="12"/>
  <c r="H1503" i="12"/>
  <c r="H1502" i="12"/>
  <c r="H1501" i="12"/>
  <c r="H2976" i="12"/>
  <c r="H2975" i="12"/>
  <c r="H2974" i="12"/>
  <c r="H2973" i="12"/>
  <c r="H2972" i="12"/>
  <c r="H2971" i="12"/>
  <c r="H2970" i="12"/>
  <c r="H2969" i="12"/>
  <c r="H2968" i="12"/>
  <c r="H1500" i="12"/>
  <c r="H2967" i="12"/>
  <c r="H2966" i="12"/>
  <c r="H1499" i="12"/>
  <c r="H2965" i="12"/>
  <c r="H1498" i="12"/>
  <c r="H1497" i="12"/>
  <c r="H1496" i="12"/>
  <c r="H2964" i="12"/>
  <c r="H2963" i="12"/>
  <c r="H2962" i="12"/>
  <c r="H2961" i="12"/>
  <c r="H1495" i="12"/>
  <c r="H2960" i="12"/>
  <c r="H1494" i="12"/>
  <c r="H2959" i="12"/>
  <c r="H1493" i="12"/>
  <c r="H1492" i="12"/>
  <c r="H2958" i="12"/>
  <c r="H1491" i="12"/>
  <c r="H1490" i="12"/>
  <c r="H1489" i="12"/>
  <c r="H2957" i="12"/>
  <c r="H1488" i="12"/>
  <c r="H2956" i="12"/>
  <c r="H1487" i="12"/>
  <c r="H2955" i="12"/>
  <c r="H2954" i="12"/>
  <c r="H1486" i="12"/>
  <c r="H1485" i="12"/>
  <c r="H2953" i="12"/>
  <c r="H2952" i="12"/>
  <c r="H1484" i="12"/>
  <c r="H1483" i="12"/>
  <c r="H2951" i="12"/>
  <c r="H1482" i="12"/>
  <c r="H1481" i="12"/>
  <c r="H1480" i="12"/>
  <c r="H1479" i="12"/>
  <c r="H1478" i="12"/>
  <c r="H1477" i="12"/>
  <c r="H2950" i="12"/>
  <c r="H2949" i="12"/>
  <c r="H2948" i="12"/>
  <c r="H2947" i="12"/>
  <c r="H2946" i="12"/>
  <c r="H2945" i="12"/>
  <c r="H2944" i="12"/>
  <c r="H2943" i="12"/>
  <c r="H1476" i="12"/>
  <c r="H1475" i="12"/>
  <c r="H1474" i="12"/>
  <c r="H2942" i="12"/>
  <c r="H1473" i="12"/>
  <c r="H1472" i="12"/>
  <c r="H1471" i="12"/>
  <c r="H1470" i="12"/>
  <c r="H2941" i="12"/>
  <c r="H2940" i="12"/>
  <c r="H2939" i="12"/>
  <c r="H1469" i="12"/>
  <c r="H1468" i="12"/>
  <c r="H2938" i="12"/>
  <c r="H1467" i="12"/>
  <c r="H2937" i="12"/>
  <c r="H2936" i="12"/>
  <c r="H2935" i="12"/>
  <c r="H1466" i="12"/>
  <c r="H1465" i="12"/>
  <c r="H1464" i="12"/>
  <c r="H1463" i="12"/>
  <c r="H1462" i="12"/>
  <c r="H2934" i="12"/>
  <c r="H1461" i="12"/>
  <c r="H1460" i="12"/>
  <c r="H1459" i="12"/>
  <c r="H1458" i="12"/>
  <c r="H2933" i="12"/>
  <c r="H1457" i="12"/>
  <c r="H1456" i="12"/>
  <c r="H2932" i="12"/>
  <c r="H2931" i="12"/>
  <c r="H2930" i="12"/>
  <c r="H2929" i="12"/>
  <c r="H2928" i="12"/>
  <c r="H1455" i="12"/>
  <c r="H1454" i="12"/>
  <c r="H1453" i="12"/>
  <c r="H2927" i="12"/>
  <c r="H1452" i="12"/>
  <c r="H1451" i="12"/>
  <c r="H1450" i="12"/>
  <c r="H2926" i="12"/>
  <c r="H1449" i="12"/>
  <c r="H1448" i="12"/>
  <c r="H2925" i="12"/>
  <c r="H1447" i="12"/>
  <c r="H2924" i="12"/>
  <c r="H2923" i="12"/>
  <c r="H1446" i="12"/>
  <c r="H2922" i="12"/>
  <c r="H1445" i="12"/>
  <c r="H1444" i="12"/>
  <c r="H2921" i="12"/>
  <c r="H1443" i="12"/>
  <c r="H2920" i="12"/>
  <c r="H2919" i="12"/>
  <c r="H2918" i="12"/>
  <c r="H1442" i="12"/>
  <c r="H1441" i="12"/>
  <c r="H2917" i="12"/>
  <c r="H1440" i="12"/>
  <c r="H2916" i="12"/>
  <c r="H1439" i="12"/>
  <c r="H2915" i="12"/>
  <c r="H1438" i="12"/>
  <c r="H1437" i="12"/>
  <c r="H1436" i="12"/>
  <c r="H2914" i="12"/>
  <c r="H1435" i="12"/>
  <c r="H2913" i="12"/>
  <c r="H1434" i="12"/>
  <c r="H1433" i="12"/>
  <c r="H1432" i="12"/>
  <c r="H2912" i="12"/>
  <c r="H1431" i="12"/>
  <c r="H1430" i="12"/>
  <c r="H1429" i="12"/>
  <c r="H1428" i="12"/>
  <c r="H2911" i="12"/>
  <c r="H2910" i="12"/>
  <c r="H2909" i="12"/>
  <c r="H1427" i="12"/>
  <c r="H2908" i="12"/>
  <c r="H2907" i="12"/>
  <c r="H1426" i="12"/>
  <c r="H1425" i="12"/>
  <c r="H2906" i="12"/>
  <c r="H2905" i="12"/>
  <c r="H1424" i="12"/>
  <c r="H2904" i="12"/>
  <c r="H2903" i="12"/>
  <c r="H1423" i="12"/>
  <c r="H1422" i="12"/>
  <c r="H2902" i="12"/>
  <c r="H1421" i="12"/>
  <c r="H1420" i="12"/>
  <c r="H2901" i="12"/>
  <c r="H1419" i="12"/>
  <c r="H2900" i="12"/>
  <c r="H2899" i="12"/>
  <c r="H2898" i="12"/>
  <c r="H2897" i="12"/>
  <c r="H2896" i="12"/>
  <c r="H1418" i="12"/>
  <c r="H2895" i="12"/>
  <c r="H1417" i="12"/>
  <c r="H2894" i="12"/>
  <c r="H2893" i="12"/>
  <c r="H2892" i="12"/>
  <c r="H2891" i="12"/>
  <c r="H1416" i="12"/>
  <c r="H2890" i="12"/>
  <c r="H1415" i="12"/>
  <c r="H2889" i="12"/>
  <c r="H1414" i="12"/>
  <c r="H1413" i="12"/>
  <c r="H2888" i="12"/>
  <c r="H2887" i="12"/>
  <c r="H2886" i="12"/>
  <c r="H1412" i="12"/>
  <c r="H1411" i="12"/>
  <c r="H2885" i="12"/>
  <c r="H1410" i="12"/>
  <c r="H2884" i="12"/>
  <c r="H1409" i="12"/>
  <c r="H1408" i="12"/>
  <c r="H2883" i="12"/>
  <c r="H2882" i="12"/>
  <c r="H1407" i="12"/>
  <c r="H2881" i="12"/>
  <c r="H2880" i="12"/>
  <c r="H1406" i="12"/>
  <c r="H1405" i="12"/>
  <c r="H2879" i="12"/>
  <c r="H2878" i="12"/>
  <c r="H2877" i="12"/>
  <c r="H2876" i="12"/>
  <c r="H2875" i="12"/>
  <c r="H1404" i="12"/>
  <c r="H2874" i="12"/>
  <c r="H2873" i="12"/>
  <c r="H2872" i="12"/>
  <c r="H1403" i="12"/>
  <c r="H2871" i="12"/>
  <c r="H2870" i="12"/>
  <c r="H2869" i="12"/>
  <c r="H1402" i="12"/>
  <c r="H2868" i="12"/>
  <c r="H2867" i="12"/>
  <c r="H1401" i="12"/>
  <c r="H2866" i="12"/>
  <c r="H2865" i="12"/>
  <c r="H2864" i="12"/>
  <c r="H1400" i="12"/>
  <c r="H1399" i="12"/>
  <c r="H1398" i="12"/>
  <c r="H1397" i="12"/>
  <c r="H1396" i="12"/>
  <c r="H2863" i="12"/>
  <c r="H2862" i="12"/>
  <c r="H2861" i="12"/>
  <c r="H2860" i="12"/>
  <c r="H2859" i="12"/>
  <c r="H2858" i="12"/>
  <c r="H1395" i="12"/>
  <c r="H2857" i="12"/>
  <c r="H2856" i="12"/>
  <c r="H2855" i="12"/>
  <c r="H1394" i="12"/>
  <c r="H2854" i="12"/>
  <c r="H2853" i="12"/>
  <c r="H1393" i="12"/>
  <c r="H1392" i="12"/>
  <c r="H2852" i="12"/>
  <c r="H1391" i="12"/>
  <c r="H2851" i="12"/>
  <c r="H1390" i="12"/>
  <c r="H2850" i="12"/>
  <c r="H1389" i="12"/>
  <c r="H2849" i="12"/>
  <c r="H2848" i="12"/>
  <c r="H1388" i="12"/>
  <c r="H1387" i="12"/>
  <c r="H1386" i="12"/>
  <c r="H1385" i="12"/>
  <c r="H2847" i="12"/>
  <c r="H1384" i="12"/>
  <c r="H1383" i="12"/>
  <c r="H2846" i="12"/>
  <c r="H1382" i="12"/>
  <c r="H1381" i="12"/>
  <c r="H2845" i="12"/>
  <c r="H2844" i="12"/>
  <c r="H2843" i="12"/>
  <c r="H2842" i="12"/>
  <c r="H1380" i="12"/>
  <c r="H2841" i="12"/>
  <c r="H2840" i="12"/>
  <c r="H2839" i="12"/>
  <c r="H2838" i="12"/>
  <c r="H1379" i="12"/>
  <c r="H2837" i="12"/>
  <c r="H2836" i="12"/>
  <c r="H2835" i="12"/>
  <c r="H1378" i="12"/>
  <c r="H1377" i="12"/>
  <c r="H2834" i="12"/>
  <c r="H2833" i="12"/>
  <c r="H2832" i="12"/>
  <c r="H2831" i="12"/>
  <c r="H1376" i="12"/>
  <c r="H2830" i="12"/>
  <c r="H2829" i="12"/>
  <c r="H1375" i="12"/>
  <c r="H1374" i="12"/>
  <c r="H2828" i="12"/>
  <c r="H2827" i="12"/>
  <c r="H1373" i="12"/>
  <c r="H2826" i="12"/>
  <c r="H2825" i="12"/>
  <c r="H1372" i="12"/>
  <c r="H1371" i="12"/>
  <c r="H1370" i="12"/>
  <c r="H1369" i="12"/>
  <c r="H1368" i="12"/>
  <c r="H2824" i="12"/>
  <c r="H2823" i="12"/>
  <c r="H1367" i="12"/>
  <c r="H1366" i="12"/>
  <c r="H2822" i="12"/>
  <c r="H2821" i="12"/>
  <c r="H1365" i="12"/>
  <c r="H1364" i="12"/>
  <c r="H1363" i="12"/>
  <c r="H2820" i="12"/>
  <c r="H1362" i="12"/>
  <c r="H1361" i="12"/>
  <c r="H2819" i="12"/>
  <c r="H2818" i="12"/>
  <c r="H2817" i="12"/>
  <c r="H2816" i="12"/>
  <c r="H1360" i="12"/>
  <c r="H1359" i="12"/>
  <c r="H1358" i="12"/>
  <c r="H2815" i="12"/>
  <c r="H1357" i="12"/>
  <c r="H1356" i="12"/>
  <c r="H1355" i="12"/>
  <c r="H2814" i="12"/>
  <c r="H1354" i="12"/>
  <c r="H2813" i="12"/>
  <c r="H2812" i="12"/>
  <c r="H1353" i="12"/>
  <c r="H1352" i="12"/>
  <c r="H2811" i="12"/>
  <c r="H2810" i="12"/>
  <c r="H2809" i="12"/>
  <c r="H1351" i="12"/>
  <c r="H1350" i="12"/>
  <c r="H2808" i="12"/>
  <c r="H2807" i="12"/>
  <c r="H2806" i="12"/>
  <c r="H1349" i="12"/>
  <c r="H1348" i="12"/>
  <c r="H1347" i="12"/>
  <c r="H1346" i="12"/>
  <c r="H1345" i="12"/>
  <c r="H2805" i="12"/>
  <c r="H1344" i="12"/>
  <c r="H1343" i="12"/>
  <c r="H2804" i="12"/>
  <c r="H1342" i="12"/>
  <c r="H2803" i="12"/>
  <c r="H1341" i="12"/>
  <c r="H1340" i="12"/>
  <c r="H2802" i="12"/>
  <c r="H1339" i="12"/>
  <c r="H1338" i="12"/>
  <c r="H1337" i="12"/>
  <c r="H1336" i="12"/>
  <c r="H1335" i="12"/>
  <c r="H2801" i="12"/>
  <c r="H1334" i="12"/>
  <c r="H2800" i="12"/>
  <c r="H2799" i="12"/>
  <c r="H2798" i="12"/>
  <c r="H1333" i="12"/>
  <c r="H2797" i="12"/>
  <c r="H2796" i="12"/>
  <c r="H2795" i="12"/>
  <c r="H2794" i="12"/>
  <c r="H1332" i="12"/>
  <c r="H2793" i="12"/>
  <c r="H1331" i="12"/>
  <c r="H2792" i="12"/>
  <c r="H1330" i="12"/>
  <c r="H2791" i="12"/>
  <c r="H2790" i="12"/>
  <c r="H1329" i="12"/>
  <c r="H2789" i="12"/>
  <c r="H1328" i="12"/>
  <c r="H1327" i="12"/>
  <c r="H2788" i="12"/>
  <c r="H1326" i="12"/>
  <c r="H2787" i="12"/>
  <c r="H1325" i="12"/>
  <c r="H2786" i="12"/>
  <c r="H2785" i="12"/>
  <c r="H1324" i="12"/>
  <c r="H2784" i="12"/>
  <c r="H1323" i="12"/>
  <c r="H2783" i="12"/>
  <c r="H1322" i="12"/>
  <c r="H1321" i="12"/>
  <c r="H2782" i="12"/>
  <c r="H2781" i="12"/>
  <c r="H2780" i="12"/>
  <c r="H1320" i="12"/>
  <c r="H2779" i="12"/>
  <c r="H2778" i="12"/>
  <c r="H1319" i="12"/>
  <c r="H1318" i="12"/>
  <c r="H2777" i="12"/>
  <c r="H1317" i="12"/>
  <c r="H1316" i="12"/>
  <c r="H2776" i="12"/>
  <c r="H2775" i="12"/>
  <c r="H2774" i="12"/>
  <c r="H1315" i="12"/>
  <c r="H1314" i="12"/>
  <c r="H2773" i="12"/>
  <c r="H1313" i="12"/>
  <c r="H1312" i="12"/>
  <c r="H1311" i="12"/>
  <c r="H1310" i="12"/>
  <c r="H2772" i="12"/>
  <c r="H2771" i="12"/>
  <c r="H2770" i="12"/>
  <c r="H2769" i="12"/>
  <c r="H1309" i="12"/>
  <c r="H1308" i="12"/>
  <c r="H1307" i="12"/>
  <c r="H1306" i="12"/>
  <c r="H1305" i="12"/>
  <c r="H1304" i="12"/>
  <c r="H1303" i="12"/>
  <c r="H1302" i="12"/>
  <c r="H1301" i="12"/>
  <c r="H1300" i="12"/>
  <c r="H2768" i="12"/>
  <c r="H2767" i="12"/>
  <c r="H2766" i="12"/>
  <c r="H1299" i="12"/>
  <c r="H2765" i="12"/>
  <c r="H1298" i="12"/>
  <c r="H1297" i="12"/>
  <c r="H2764" i="12"/>
  <c r="H2763" i="12"/>
  <c r="H2762" i="12"/>
  <c r="H1296" i="12"/>
  <c r="H2761" i="12"/>
  <c r="H2760" i="12"/>
  <c r="H2759" i="12"/>
  <c r="H2758" i="12"/>
  <c r="H2757" i="12"/>
  <c r="H2756" i="12"/>
  <c r="H2755" i="12"/>
  <c r="H2754" i="12"/>
  <c r="H2753" i="12"/>
  <c r="H2752" i="12"/>
  <c r="H2751" i="12"/>
  <c r="H1295" i="12"/>
  <c r="H2750" i="12"/>
  <c r="H2749" i="12"/>
  <c r="H1294" i="12"/>
  <c r="H2748" i="12"/>
  <c r="H2747" i="12"/>
  <c r="H2746" i="12"/>
  <c r="H2745" i="12"/>
  <c r="H1293" i="12"/>
  <c r="H2744" i="12"/>
  <c r="H2743" i="12"/>
  <c r="H2742" i="12"/>
  <c r="H2741" i="12"/>
  <c r="H2740" i="12"/>
  <c r="H1292" i="12"/>
  <c r="H1291" i="12"/>
  <c r="H1290" i="12"/>
  <c r="H2739" i="12"/>
  <c r="H2738" i="12"/>
  <c r="H2737" i="12"/>
  <c r="H2736" i="12"/>
  <c r="H1289" i="12"/>
  <c r="H1288" i="12"/>
  <c r="H1287" i="12"/>
  <c r="H2735" i="12"/>
  <c r="H1286" i="12"/>
  <c r="H1285" i="12"/>
  <c r="H1284" i="12"/>
  <c r="H1283" i="12"/>
  <c r="H2734" i="12"/>
  <c r="H1282" i="12"/>
  <c r="H1281" i="12"/>
  <c r="H2733" i="12"/>
  <c r="H2732" i="12"/>
  <c r="H2731" i="12"/>
  <c r="H2730" i="12"/>
  <c r="H2729" i="12"/>
  <c r="H1280" i="12"/>
  <c r="H1279" i="12"/>
  <c r="H1278" i="12"/>
  <c r="H1277" i="12"/>
  <c r="H1276" i="12"/>
  <c r="H2728" i="12"/>
  <c r="H2727" i="12"/>
  <c r="H1275" i="12"/>
  <c r="H1274" i="12"/>
  <c r="H2726" i="12"/>
  <c r="H2725" i="12"/>
  <c r="H2724" i="12"/>
  <c r="H1273" i="12"/>
  <c r="H2723" i="12"/>
  <c r="H2722" i="12"/>
  <c r="H2721" i="12"/>
  <c r="H1272" i="12"/>
  <c r="H2720" i="12"/>
  <c r="H2719" i="12"/>
  <c r="H1271" i="12"/>
  <c r="H2718" i="12"/>
  <c r="H1270" i="12"/>
  <c r="H2717" i="12"/>
  <c r="H1269" i="12"/>
  <c r="H2716" i="12"/>
  <c r="H1268" i="12"/>
  <c r="H1267" i="12"/>
  <c r="H1266" i="12"/>
  <c r="H1265" i="12"/>
  <c r="H1264" i="12"/>
  <c r="H1263" i="12"/>
  <c r="H2715" i="12"/>
  <c r="H1262" i="12"/>
  <c r="H1261" i="12"/>
  <c r="H2714" i="12"/>
  <c r="H1260" i="12"/>
  <c r="H1259" i="12"/>
  <c r="H1258" i="12"/>
  <c r="H1257" i="12"/>
  <c r="H1256" i="12"/>
  <c r="H2713" i="12"/>
  <c r="H1255" i="12"/>
  <c r="H1254" i="12"/>
  <c r="H1253" i="12"/>
  <c r="H1252" i="12"/>
  <c r="H1251" i="12"/>
  <c r="H1250" i="12"/>
  <c r="H1249" i="12"/>
  <c r="H1248" i="12"/>
  <c r="H1247" i="12"/>
  <c r="H2712" i="12"/>
  <c r="H2711" i="12"/>
  <c r="H2710" i="12"/>
  <c r="H1246" i="12"/>
  <c r="H2709" i="12"/>
  <c r="H1245" i="12"/>
  <c r="H1244" i="12"/>
  <c r="H2708" i="12"/>
  <c r="H1243" i="12"/>
  <c r="H2707" i="12"/>
  <c r="H1242" i="12"/>
  <c r="H1241" i="12"/>
  <c r="H2706" i="12"/>
  <c r="H1240" i="12"/>
  <c r="H1239" i="12"/>
  <c r="H2705" i="12"/>
  <c r="H2704" i="12"/>
  <c r="H1238" i="12"/>
  <c r="H1237" i="12"/>
  <c r="H2703" i="12"/>
  <c r="H2702" i="12"/>
  <c r="H2701" i="12"/>
  <c r="H1236" i="12"/>
  <c r="H1235" i="12"/>
  <c r="H1234" i="12"/>
  <c r="H2700" i="12"/>
  <c r="H2699" i="12"/>
  <c r="H1233" i="12"/>
  <c r="H2698" i="12"/>
  <c r="H2697" i="12"/>
  <c r="H2696" i="12"/>
  <c r="H1232" i="12"/>
  <c r="H1231" i="12"/>
  <c r="H1230" i="12"/>
  <c r="H2695" i="12"/>
  <c r="H2694" i="12"/>
  <c r="H1229" i="12"/>
  <c r="H2693" i="12"/>
  <c r="H2692" i="12"/>
  <c r="H2691" i="12"/>
  <c r="H1228" i="12"/>
  <c r="H2690" i="12"/>
  <c r="H2689" i="12"/>
  <c r="H2688" i="12"/>
  <c r="H2687" i="12"/>
  <c r="H1227" i="12"/>
  <c r="H1226" i="12"/>
  <c r="H2686" i="12"/>
  <c r="H1225" i="12"/>
  <c r="H1224" i="12"/>
  <c r="H2685" i="12"/>
  <c r="H2684" i="12"/>
  <c r="H2683" i="12"/>
  <c r="H2682" i="12"/>
  <c r="H1223" i="12"/>
  <c r="H1222" i="12"/>
  <c r="H2681" i="12"/>
  <c r="H1221" i="12"/>
  <c r="H2680" i="12"/>
  <c r="H1220" i="12"/>
  <c r="H1219" i="12"/>
  <c r="H2679" i="12"/>
  <c r="H2678" i="12"/>
  <c r="H2677" i="12"/>
  <c r="H2676" i="12"/>
  <c r="H1218" i="12"/>
  <c r="H2675" i="12"/>
  <c r="H2674" i="12"/>
  <c r="H1217" i="12"/>
  <c r="H1216" i="12"/>
  <c r="H2673" i="12"/>
  <c r="H1215" i="12"/>
  <c r="H2672" i="12"/>
  <c r="H1214" i="12"/>
  <c r="H1213" i="12"/>
  <c r="H1212" i="12"/>
  <c r="H2671" i="12"/>
  <c r="H2670" i="12"/>
  <c r="H1211" i="12"/>
  <c r="H2669" i="12"/>
  <c r="H1210" i="12"/>
  <c r="H1209" i="12"/>
  <c r="H2668" i="12"/>
  <c r="H1208" i="12"/>
  <c r="H2667" i="12"/>
  <c r="H1207" i="12"/>
  <c r="H1206" i="12"/>
  <c r="H1205" i="12"/>
  <c r="H2666" i="12"/>
  <c r="H2665" i="12"/>
  <c r="H1204" i="12"/>
  <c r="H1203" i="12"/>
  <c r="H2664" i="12"/>
  <c r="H2663" i="12"/>
  <c r="H1202" i="12"/>
  <c r="H1201" i="12"/>
  <c r="H1200" i="12"/>
  <c r="H2662" i="12"/>
  <c r="H2661" i="12"/>
  <c r="H2660" i="12"/>
  <c r="H1199" i="12"/>
  <c r="H2659" i="12"/>
  <c r="H2658" i="12"/>
  <c r="H1198" i="12"/>
  <c r="H1197" i="12"/>
  <c r="H1196" i="12"/>
  <c r="H1195" i="12"/>
  <c r="H1194" i="12"/>
  <c r="H1193" i="12"/>
  <c r="H2657" i="12"/>
  <c r="H1192" i="12"/>
  <c r="H1191" i="12"/>
  <c r="H2656" i="12"/>
  <c r="H1190" i="12"/>
  <c r="H1189" i="12"/>
  <c r="H1188" i="12"/>
  <c r="H1187" i="12"/>
  <c r="H2655" i="12"/>
  <c r="H1186" i="12"/>
  <c r="H2654" i="12"/>
  <c r="H1185" i="12"/>
  <c r="H1184" i="12"/>
  <c r="H2653" i="12"/>
  <c r="H2652" i="12"/>
  <c r="H1183" i="12"/>
  <c r="H2651" i="12"/>
  <c r="H1182" i="12"/>
  <c r="H2650" i="12"/>
  <c r="H1181" i="12"/>
  <c r="H1180" i="12"/>
  <c r="H2649" i="12"/>
  <c r="H2648" i="12"/>
  <c r="H1179" i="12"/>
  <c r="H1178" i="12"/>
  <c r="H1177" i="12"/>
  <c r="H2647" i="12"/>
  <c r="H1176" i="12"/>
  <c r="H1175" i="12"/>
  <c r="H2646" i="12"/>
  <c r="H2645" i="12"/>
  <c r="H1174" i="12"/>
  <c r="H1173" i="12"/>
  <c r="H1172" i="12"/>
  <c r="H1171" i="12"/>
  <c r="H2644" i="12"/>
  <c r="H2643" i="12"/>
  <c r="H2642" i="12"/>
  <c r="H2641" i="12"/>
  <c r="H2640" i="12"/>
  <c r="H2639" i="12"/>
  <c r="H1170" i="12"/>
  <c r="H2638" i="12"/>
  <c r="H2637" i="12"/>
  <c r="H1169" i="12"/>
  <c r="H1168" i="12"/>
  <c r="H2636" i="12"/>
  <c r="H2635" i="12"/>
  <c r="H2634" i="12"/>
  <c r="H1167" i="12"/>
  <c r="H1166" i="12"/>
  <c r="H2633" i="12"/>
  <c r="H2632" i="12"/>
  <c r="H1165" i="12"/>
  <c r="H2631" i="12"/>
  <c r="H1164" i="12"/>
  <c r="H2630" i="12"/>
  <c r="H1163" i="12"/>
  <c r="H2629" i="12"/>
  <c r="H1162" i="12"/>
  <c r="H2628" i="12"/>
  <c r="H1161" i="12"/>
  <c r="H1160" i="12"/>
  <c r="H1159" i="12"/>
  <c r="H2627" i="12"/>
  <c r="H1158" i="12"/>
  <c r="H2626" i="12"/>
  <c r="H2625" i="12"/>
  <c r="H1157" i="12"/>
  <c r="H1156" i="12"/>
  <c r="H2624" i="12"/>
  <c r="H1155" i="12"/>
  <c r="H2623" i="12"/>
  <c r="H2622" i="12"/>
  <c r="H2621" i="12"/>
  <c r="H2620" i="12"/>
  <c r="H2619" i="12"/>
  <c r="H1154" i="12"/>
  <c r="H2618" i="12"/>
  <c r="H2617" i="12"/>
  <c r="H2616" i="12"/>
  <c r="H2615" i="12"/>
  <c r="H1153" i="12"/>
  <c r="H2614" i="12"/>
  <c r="H2613" i="12"/>
  <c r="H1152" i="12"/>
  <c r="H1151" i="12"/>
  <c r="H1150" i="12"/>
  <c r="H2612" i="12"/>
  <c r="H2611" i="12"/>
  <c r="H2610" i="12"/>
  <c r="H2609" i="12"/>
  <c r="H1149" i="12"/>
  <c r="H2608" i="12"/>
  <c r="H2607" i="12"/>
  <c r="H2606" i="12"/>
  <c r="H2605" i="12"/>
  <c r="H2604" i="12"/>
  <c r="H1148" i="12"/>
  <c r="H1147" i="12"/>
  <c r="H2603" i="12"/>
  <c r="H1146" i="12"/>
  <c r="H2602" i="12"/>
  <c r="H2601" i="12"/>
  <c r="H1145" i="12"/>
  <c r="H1144" i="12"/>
  <c r="H1143" i="12"/>
  <c r="H1142" i="12"/>
  <c r="H1141" i="12"/>
  <c r="H1140" i="12"/>
  <c r="H2600" i="12"/>
  <c r="H2599" i="12"/>
  <c r="H2598" i="12"/>
  <c r="H1139" i="12"/>
  <c r="H1138" i="12"/>
  <c r="H2597" i="12"/>
  <c r="H1137" i="12"/>
  <c r="H1136" i="12"/>
  <c r="H1135" i="12"/>
  <c r="H2596" i="12"/>
  <c r="H1134" i="12"/>
  <c r="H2595" i="12"/>
  <c r="H2594" i="12"/>
  <c r="H2593" i="12"/>
  <c r="H2592" i="12"/>
  <c r="H2591" i="12"/>
  <c r="H1133" i="12"/>
  <c r="H2590" i="12"/>
  <c r="H2589" i="12"/>
  <c r="H2588" i="12"/>
  <c r="H1132" i="12"/>
  <c r="H2587" i="12"/>
  <c r="H1131" i="12"/>
  <c r="H1130" i="12"/>
  <c r="H1129" i="12"/>
  <c r="H1128" i="12"/>
  <c r="H2586" i="12"/>
  <c r="H1127" i="12"/>
  <c r="H2585" i="12"/>
  <c r="H1126" i="12"/>
  <c r="H1125" i="12"/>
  <c r="H1124" i="12"/>
  <c r="H2584" i="12"/>
  <c r="H1123" i="12"/>
  <c r="H1122" i="12"/>
  <c r="H1121" i="12"/>
  <c r="H2583" i="12"/>
  <c r="H1120" i="12"/>
  <c r="H1119" i="12"/>
  <c r="H2582" i="12"/>
  <c r="H2581" i="12"/>
  <c r="H1118" i="12"/>
  <c r="H1117" i="12"/>
  <c r="H2580" i="12"/>
  <c r="H1116" i="12"/>
  <c r="H1115" i="12"/>
  <c r="H2579" i="12"/>
  <c r="H1114" i="12"/>
  <c r="H1113" i="12"/>
  <c r="H1112" i="12"/>
  <c r="H2578" i="12"/>
  <c r="H1111" i="12"/>
  <c r="H1110" i="12"/>
  <c r="H1109" i="12"/>
  <c r="H2577" i="12"/>
  <c r="H2576" i="12"/>
  <c r="H1108" i="12"/>
  <c r="H1107" i="12"/>
  <c r="H1106" i="12"/>
  <c r="H1105" i="12"/>
  <c r="H1104" i="12"/>
  <c r="H2575" i="12"/>
  <c r="H2574" i="12"/>
  <c r="H2573" i="12"/>
  <c r="H2572" i="12"/>
  <c r="H1103" i="12"/>
  <c r="H2571" i="12"/>
  <c r="H2570" i="12"/>
  <c r="H1102" i="12"/>
  <c r="H2569" i="12"/>
  <c r="H2568" i="12"/>
  <c r="H2567" i="12"/>
  <c r="H1101" i="12"/>
  <c r="H1100" i="12"/>
  <c r="H2566" i="12"/>
  <c r="H2565" i="12"/>
  <c r="H2564" i="12"/>
  <c r="H2563" i="12"/>
  <c r="H1099" i="12"/>
  <c r="H2562" i="12"/>
  <c r="H1098" i="12"/>
  <c r="H1097" i="12"/>
  <c r="H1096" i="12"/>
  <c r="H1095" i="12"/>
  <c r="H1094" i="12"/>
  <c r="H2561" i="12"/>
  <c r="H2560" i="12"/>
  <c r="H2559" i="12"/>
  <c r="H1093" i="12"/>
  <c r="H2558" i="12"/>
  <c r="H1092" i="12"/>
  <c r="H2557" i="12"/>
  <c r="H1091" i="12"/>
  <c r="H2556" i="12"/>
  <c r="H1090" i="12"/>
  <c r="H2555" i="12"/>
  <c r="H1089" i="12"/>
  <c r="H2554" i="12"/>
  <c r="H2553" i="12"/>
  <c r="H1088" i="12"/>
  <c r="H1087" i="12"/>
  <c r="H1086" i="12"/>
  <c r="H1085" i="12"/>
  <c r="H2552" i="12"/>
  <c r="H2551" i="12"/>
  <c r="H2550" i="12"/>
  <c r="H2549" i="12"/>
  <c r="H2548" i="12"/>
  <c r="H1084" i="12"/>
  <c r="H2547" i="12"/>
  <c r="H1083" i="12"/>
  <c r="H2546" i="12"/>
  <c r="H1082" i="12"/>
  <c r="H1081" i="12"/>
  <c r="H2545" i="12"/>
  <c r="H1080" i="12"/>
  <c r="H1079" i="12"/>
  <c r="H1078" i="12"/>
  <c r="H1077" i="12"/>
  <c r="H2544" i="12"/>
  <c r="H1076" i="12"/>
  <c r="H1075" i="12"/>
  <c r="H2543" i="12"/>
  <c r="H1074" i="12"/>
  <c r="H1073" i="12"/>
  <c r="H1072" i="12"/>
  <c r="H1071" i="12"/>
  <c r="H1070" i="12"/>
  <c r="H1069" i="12"/>
  <c r="H1068" i="12"/>
  <c r="H2542" i="12"/>
  <c r="H2541" i="12"/>
  <c r="H2540" i="12"/>
  <c r="H1067" i="12"/>
  <c r="H2539" i="12"/>
  <c r="H1066" i="12"/>
  <c r="H1065" i="12"/>
  <c r="H2538" i="12"/>
  <c r="H1064" i="12"/>
  <c r="H1063" i="12"/>
  <c r="H1062" i="12"/>
  <c r="H1061" i="12"/>
  <c r="H2537" i="12"/>
  <c r="H1060" i="12"/>
  <c r="H2536" i="12"/>
  <c r="H1059" i="12"/>
  <c r="H1058" i="12"/>
  <c r="H1057" i="12"/>
  <c r="H1056" i="12"/>
  <c r="H2535" i="12"/>
  <c r="H1055" i="12"/>
  <c r="H1054" i="12"/>
  <c r="H2534" i="12"/>
  <c r="H2533" i="12"/>
  <c r="H1053" i="12"/>
  <c r="H2532" i="12"/>
  <c r="H1052" i="12"/>
  <c r="H1051" i="12"/>
  <c r="H1050" i="12"/>
  <c r="H2531" i="12"/>
  <c r="H1049" i="12"/>
  <c r="H1048" i="12"/>
  <c r="H2530" i="12"/>
  <c r="H2529" i="12"/>
  <c r="H1047" i="12"/>
  <c r="H2528" i="12"/>
  <c r="H1046" i="12"/>
  <c r="H1045" i="12"/>
  <c r="H2527" i="12"/>
  <c r="H2526" i="12"/>
  <c r="H2525" i="12"/>
  <c r="H1044" i="12"/>
  <c r="H2524" i="12"/>
  <c r="H1043" i="12"/>
  <c r="H1042" i="12"/>
  <c r="H2523" i="12"/>
  <c r="H2522" i="12"/>
  <c r="H1041" i="12"/>
  <c r="H2521" i="12"/>
  <c r="H2520" i="12"/>
  <c r="H1040" i="12"/>
  <c r="H1039" i="12"/>
  <c r="H2519" i="12"/>
  <c r="H2518" i="12"/>
  <c r="H1038" i="12"/>
  <c r="H2517" i="12"/>
  <c r="H2516" i="12"/>
  <c r="H2515" i="12"/>
  <c r="H1037" i="12"/>
  <c r="H1036" i="12"/>
  <c r="H2514" i="12"/>
  <c r="H1035" i="12"/>
  <c r="H1034" i="12"/>
  <c r="H1033" i="12"/>
  <c r="H2513" i="12"/>
  <c r="H2512" i="12"/>
  <c r="H2511" i="12"/>
  <c r="H1032" i="12"/>
  <c r="H1031" i="12"/>
  <c r="H2510" i="12"/>
  <c r="H1030" i="12"/>
  <c r="H2509" i="12"/>
  <c r="H2508" i="12"/>
  <c r="H1029" i="12"/>
  <c r="H1028" i="12"/>
  <c r="H1027" i="12"/>
  <c r="H1026" i="12"/>
  <c r="H1025" i="12"/>
  <c r="H1024" i="12"/>
  <c r="H1023" i="12"/>
  <c r="H1022" i="12"/>
  <c r="H2507" i="12"/>
  <c r="H1021" i="12"/>
  <c r="H1020" i="12"/>
  <c r="H1019" i="12"/>
  <c r="H2506" i="12"/>
  <c r="H1018" i="12"/>
  <c r="H2505" i="12"/>
  <c r="H2504" i="12"/>
  <c r="H1017" i="12"/>
  <c r="H1016" i="12"/>
  <c r="H1015" i="12"/>
  <c r="H1014" i="12"/>
  <c r="H2503" i="12"/>
  <c r="H1013" i="12"/>
  <c r="H2502" i="12"/>
  <c r="H1012" i="12"/>
  <c r="H1011" i="12"/>
  <c r="H2501" i="12"/>
  <c r="H2500" i="12"/>
  <c r="H2499" i="12"/>
  <c r="H2498" i="12"/>
  <c r="H2497" i="12"/>
  <c r="H1010" i="12"/>
  <c r="H2496" i="12"/>
  <c r="H1009" i="12"/>
  <c r="H2495" i="12"/>
  <c r="H1008" i="12"/>
  <c r="H2494" i="12"/>
  <c r="H1007" i="12"/>
  <c r="H2493" i="12"/>
  <c r="H1006" i="12"/>
  <c r="H2492" i="12"/>
  <c r="H1005" i="12"/>
  <c r="H1004" i="12"/>
  <c r="H1003" i="12"/>
  <c r="H1002" i="12"/>
  <c r="H2491" i="12"/>
  <c r="H2490" i="12"/>
  <c r="H2489" i="12"/>
  <c r="H1001" i="12"/>
  <c r="H1000" i="12"/>
  <c r="H2488" i="12"/>
  <c r="H999" i="12"/>
  <c r="H2487" i="12"/>
  <c r="H2486" i="12"/>
  <c r="H998" i="12"/>
  <c r="H2485" i="12"/>
  <c r="H2484" i="12"/>
  <c r="H997" i="12"/>
  <c r="H2483" i="12"/>
  <c r="H996" i="12"/>
  <c r="H995" i="12"/>
  <c r="H994" i="12"/>
  <c r="H2482" i="12"/>
  <c r="H2481" i="12"/>
  <c r="H993" i="12"/>
  <c r="H2480" i="12"/>
  <c r="H2479" i="12"/>
  <c r="H2478" i="12"/>
  <c r="H2477" i="12"/>
  <c r="H2476" i="12"/>
  <c r="H992" i="12"/>
  <c r="H2475" i="12"/>
  <c r="H2474" i="12"/>
  <c r="H2473" i="12"/>
  <c r="H2472" i="12"/>
  <c r="H2471" i="12"/>
  <c r="H2470" i="12"/>
  <c r="H2469" i="12"/>
  <c r="H2468" i="12"/>
  <c r="H2467" i="12"/>
  <c r="H2466" i="12"/>
  <c r="H991" i="12"/>
  <c r="H990" i="12"/>
  <c r="H989" i="12"/>
  <c r="H988" i="12"/>
  <c r="H2465" i="12"/>
  <c r="H987" i="12"/>
  <c r="H2464" i="12"/>
  <c r="H2463" i="12"/>
  <c r="H2462" i="12"/>
  <c r="H2461" i="12"/>
  <c r="H2460" i="12"/>
  <c r="H986" i="12"/>
  <c r="H2459" i="12"/>
  <c r="H985" i="12"/>
  <c r="H2458" i="12"/>
  <c r="H2457" i="12"/>
  <c r="H984" i="12"/>
  <c r="H983" i="12"/>
  <c r="H2456" i="12"/>
  <c r="H2455" i="12"/>
  <c r="H2454" i="12"/>
  <c r="H982" i="12"/>
  <c r="H2453" i="12"/>
  <c r="H981" i="12"/>
  <c r="H2452" i="12"/>
  <c r="H2451" i="12"/>
  <c r="H980" i="12"/>
  <c r="H2450" i="12"/>
  <c r="H2449" i="12"/>
  <c r="H979" i="12"/>
  <c r="H2448" i="12"/>
  <c r="H978" i="12"/>
  <c r="H2447" i="12"/>
  <c r="H2446" i="12"/>
  <c r="H977" i="12"/>
  <c r="H2445" i="12"/>
  <c r="H2444" i="12"/>
  <c r="H976" i="12"/>
  <c r="H975" i="12"/>
  <c r="H2443" i="12"/>
  <c r="H2442" i="12"/>
  <c r="H974" i="12"/>
  <c r="H973" i="12"/>
  <c r="H2441" i="12"/>
  <c r="H972" i="12"/>
  <c r="H2440" i="12"/>
  <c r="H971" i="12"/>
  <c r="H2439" i="12"/>
  <c r="H2438" i="12"/>
  <c r="H970" i="12"/>
  <c r="H2437" i="12"/>
  <c r="H969" i="12"/>
  <c r="H968" i="12"/>
  <c r="H967" i="12"/>
  <c r="H966" i="12"/>
  <c r="H965" i="12"/>
  <c r="H2436" i="12"/>
  <c r="H2435" i="12"/>
  <c r="H2434" i="12"/>
  <c r="H2433" i="12"/>
  <c r="H2432" i="12"/>
  <c r="H964" i="12"/>
  <c r="H2431" i="12"/>
  <c r="H963" i="12"/>
  <c r="H2430" i="12"/>
  <c r="H2429" i="12"/>
  <c r="H2428" i="12"/>
  <c r="H962" i="12"/>
  <c r="H961" i="12"/>
  <c r="H960" i="12"/>
  <c r="H959" i="12"/>
  <c r="H958" i="12"/>
  <c r="H957" i="12"/>
  <c r="H2427" i="12"/>
  <c r="H2426" i="12"/>
  <c r="H2425" i="12"/>
  <c r="H2424" i="12"/>
  <c r="H2423" i="12"/>
  <c r="H956" i="12"/>
  <c r="H955" i="12"/>
  <c r="H954" i="12"/>
  <c r="H2422" i="12"/>
  <c r="H2421" i="12"/>
  <c r="H2420" i="12"/>
  <c r="H2419" i="12"/>
  <c r="H953" i="12"/>
  <c r="H2418" i="12"/>
  <c r="H952" i="12"/>
  <c r="H2417" i="12"/>
  <c r="H951" i="12"/>
  <c r="H950" i="12"/>
  <c r="H949" i="12"/>
  <c r="H948" i="12"/>
  <c r="H947" i="12"/>
  <c r="H2416" i="12"/>
  <c r="H946" i="12"/>
  <c r="H945" i="12"/>
  <c r="H944" i="12"/>
  <c r="H2415" i="12"/>
  <c r="H943" i="12"/>
  <c r="H2414" i="12"/>
  <c r="H2413" i="12"/>
  <c r="H942" i="12"/>
  <c r="H941" i="12"/>
  <c r="H940" i="12"/>
  <c r="H2412" i="12"/>
  <c r="H939" i="12"/>
  <c r="H938" i="12"/>
  <c r="H2411" i="12"/>
  <c r="H2410" i="12"/>
  <c r="H2409" i="12"/>
  <c r="H937" i="12"/>
  <c r="H936" i="12"/>
  <c r="H2408" i="12"/>
  <c r="H2407" i="12"/>
  <c r="H2406" i="12"/>
  <c r="H2405" i="12"/>
  <c r="H2404" i="12"/>
  <c r="H2403" i="12"/>
  <c r="H935" i="12"/>
  <c r="H934" i="12"/>
  <c r="H933" i="12"/>
  <c r="H932" i="12"/>
  <c r="H931" i="12"/>
  <c r="H2402" i="12"/>
  <c r="H2401" i="12"/>
  <c r="H2400" i="12"/>
  <c r="H2399" i="12"/>
  <c r="H2398" i="12"/>
  <c r="H2397" i="12"/>
  <c r="H930" i="12"/>
  <c r="H929" i="12"/>
  <c r="H928" i="12"/>
  <c r="H927" i="12"/>
  <c r="H2396" i="12"/>
  <c r="H926" i="12"/>
  <c r="H2395" i="12"/>
  <c r="H2394" i="12"/>
  <c r="H925" i="12"/>
  <c r="H2393" i="12"/>
  <c r="H924" i="12"/>
  <c r="H2392" i="12"/>
  <c r="H923" i="12"/>
  <c r="H2391" i="12"/>
  <c r="H2390" i="12"/>
  <c r="H922" i="12"/>
  <c r="H921" i="12"/>
  <c r="H2389" i="12"/>
  <c r="H920" i="12"/>
  <c r="H2388" i="12"/>
  <c r="H919" i="12"/>
  <c r="H2387" i="12"/>
  <c r="H918" i="12"/>
  <c r="H2386" i="12"/>
  <c r="H917" i="12"/>
  <c r="H2385" i="12"/>
  <c r="H916" i="12"/>
  <c r="H2384" i="12"/>
  <c r="H2383" i="12"/>
  <c r="H915" i="12"/>
  <c r="H2382" i="12"/>
  <c r="H2381" i="12"/>
  <c r="H914" i="12"/>
  <c r="H913" i="12"/>
  <c r="H2380" i="12"/>
  <c r="H912" i="12"/>
  <c r="H911" i="12"/>
  <c r="H910" i="12"/>
  <c r="H909" i="12"/>
  <c r="H908" i="12"/>
  <c r="H2379" i="12"/>
  <c r="H2378" i="12"/>
  <c r="H907" i="12"/>
  <c r="H906" i="12"/>
  <c r="H2377" i="12"/>
  <c r="H905" i="12"/>
  <c r="H904" i="12"/>
  <c r="H2376" i="12"/>
  <c r="H2375" i="12"/>
  <c r="H903" i="12"/>
  <c r="H902" i="12"/>
  <c r="H2374" i="12"/>
  <c r="H901" i="12"/>
  <c r="H900" i="12"/>
  <c r="H899" i="12"/>
  <c r="H2373" i="12"/>
  <c r="H2372" i="12"/>
  <c r="H898" i="12"/>
  <c r="H897" i="12"/>
  <c r="H896" i="12"/>
  <c r="H895" i="12"/>
  <c r="H894" i="12"/>
  <c r="H2371" i="12"/>
  <c r="H893" i="12"/>
  <c r="H2370" i="12"/>
  <c r="H2369" i="12"/>
  <c r="H892" i="12"/>
  <c r="H2368" i="12"/>
  <c r="H2367" i="12"/>
  <c r="H2366" i="12"/>
  <c r="H891" i="12"/>
  <c r="H2365" i="12"/>
  <c r="H890" i="12"/>
  <c r="H889" i="12"/>
  <c r="H888" i="12"/>
  <c r="H887" i="12"/>
  <c r="H2364" i="12"/>
  <c r="H886" i="12"/>
  <c r="H2363" i="12"/>
  <c r="H885" i="12"/>
  <c r="H884" i="12"/>
  <c r="H883" i="12"/>
  <c r="H882" i="12"/>
  <c r="H2362" i="12"/>
  <c r="H2361" i="12"/>
  <c r="H2360" i="12"/>
  <c r="H2359" i="12"/>
  <c r="H881" i="12"/>
  <c r="H880" i="12"/>
  <c r="H879" i="12"/>
  <c r="H878" i="12"/>
  <c r="H2358" i="12"/>
  <c r="H877" i="12"/>
  <c r="H876" i="12"/>
  <c r="H875" i="12"/>
  <c r="H2357" i="12"/>
  <c r="H2356" i="12"/>
  <c r="H874" i="12"/>
  <c r="H873" i="12"/>
  <c r="H872" i="12"/>
  <c r="H871" i="12"/>
  <c r="H2355" i="12"/>
  <c r="H2354" i="12"/>
  <c r="H870" i="12"/>
  <c r="H869" i="12"/>
  <c r="H2353" i="12"/>
  <c r="H2352" i="12"/>
  <c r="H868" i="12"/>
  <c r="H2351" i="12"/>
  <c r="H2350" i="12"/>
  <c r="H2349" i="12"/>
  <c r="H867" i="12"/>
  <c r="H2348" i="12"/>
  <c r="H2347" i="12"/>
  <c r="H866" i="12"/>
  <c r="H2346" i="12"/>
  <c r="H865" i="12"/>
  <c r="H864" i="12"/>
  <c r="H863" i="12"/>
  <c r="H2345" i="12"/>
  <c r="H862" i="12"/>
  <c r="H2344" i="12"/>
  <c r="H2343" i="12"/>
  <c r="H861" i="12"/>
  <c r="H860" i="12"/>
  <c r="H859" i="12"/>
  <c r="H858" i="12"/>
  <c r="H857" i="12"/>
  <c r="H2342" i="12"/>
  <c r="H2341" i="12"/>
  <c r="H2340" i="12"/>
  <c r="H856" i="12"/>
  <c r="H855" i="12"/>
  <c r="H2339" i="12"/>
  <c r="H2338" i="12"/>
  <c r="H854" i="12"/>
  <c r="H853" i="12"/>
  <c r="H2337" i="12"/>
  <c r="H2336" i="12"/>
  <c r="H852" i="12"/>
  <c r="H851" i="12"/>
  <c r="H850" i="12"/>
  <c r="H2335" i="12"/>
  <c r="H2334" i="12"/>
  <c r="H849" i="12"/>
  <c r="H2333" i="12"/>
  <c r="H2332" i="12"/>
  <c r="H2331" i="12"/>
  <c r="H848" i="12"/>
  <c r="H847" i="12"/>
  <c r="H846" i="12"/>
  <c r="H2330" i="12"/>
  <c r="H845" i="12"/>
  <c r="H844" i="12"/>
  <c r="H2329" i="12"/>
  <c r="H843" i="12"/>
  <c r="H842" i="12"/>
  <c r="H841" i="12"/>
  <c r="H2328" i="12"/>
  <c r="H840" i="12"/>
  <c r="H2327" i="12"/>
  <c r="H839" i="12"/>
  <c r="H838" i="12"/>
  <c r="H837" i="12"/>
  <c r="H836" i="12"/>
  <c r="H835" i="12"/>
  <c r="H2326" i="12"/>
  <c r="H834" i="12"/>
  <c r="H833" i="12"/>
  <c r="H2325" i="12"/>
  <c r="H2324" i="12"/>
  <c r="H2323" i="12"/>
  <c r="H2322" i="12"/>
  <c r="H832" i="12"/>
  <c r="H831" i="12"/>
  <c r="H830" i="12"/>
  <c r="H2321" i="12"/>
  <c r="H829" i="12"/>
  <c r="H2320" i="12"/>
  <c r="H828" i="12"/>
  <c r="H827" i="12"/>
  <c r="H826" i="12"/>
  <c r="H825" i="12"/>
  <c r="H2319" i="12"/>
  <c r="H2318" i="12"/>
  <c r="H824" i="12"/>
  <c r="H823" i="12"/>
  <c r="H822" i="12"/>
  <c r="H821" i="12"/>
  <c r="H2317" i="12"/>
  <c r="H820" i="12"/>
  <c r="H2316" i="12"/>
  <c r="H819" i="12"/>
  <c r="H2315" i="12"/>
  <c r="H818" i="12"/>
  <c r="H817" i="12"/>
  <c r="H2314" i="12"/>
  <c r="H816" i="12"/>
  <c r="H2313" i="12"/>
  <c r="H815" i="12"/>
  <c r="H2312" i="12"/>
  <c r="H814" i="12"/>
  <c r="H813" i="12"/>
  <c r="H812" i="12"/>
  <c r="H2311" i="12"/>
  <c r="H811" i="12"/>
  <c r="H810" i="12"/>
  <c r="H2310" i="12"/>
  <c r="H2309" i="12"/>
  <c r="H809" i="12"/>
  <c r="H2308" i="12"/>
  <c r="H2307" i="12"/>
  <c r="H2306" i="12"/>
  <c r="H2305" i="12"/>
  <c r="H808" i="12"/>
  <c r="H2304" i="12"/>
  <c r="H807" i="12"/>
  <c r="H806" i="12"/>
  <c r="H2303" i="12"/>
  <c r="H2302" i="12"/>
  <c r="H2301" i="12"/>
  <c r="H805" i="12"/>
  <c r="H2300" i="12"/>
  <c r="H2299" i="12"/>
  <c r="H2298" i="12"/>
  <c r="H804" i="12"/>
  <c r="H803" i="12"/>
  <c r="H802" i="12"/>
  <c r="H801" i="12"/>
  <c r="H2297" i="12"/>
  <c r="H800" i="12"/>
  <c r="H799" i="12"/>
  <c r="H2296" i="12"/>
  <c r="H798" i="12"/>
  <c r="H2295" i="12"/>
  <c r="H797" i="12"/>
  <c r="H796" i="12"/>
  <c r="H2294" i="12"/>
  <c r="H795" i="12"/>
  <c r="H2293" i="12"/>
  <c r="H2292" i="12"/>
  <c r="H2291" i="12"/>
  <c r="H2290" i="12"/>
  <c r="H794" i="12"/>
  <c r="H793" i="12"/>
  <c r="H792" i="12"/>
  <c r="H2289" i="12"/>
  <c r="H791" i="12"/>
  <c r="H790" i="12"/>
  <c r="H2288" i="12"/>
  <c r="H789" i="12"/>
  <c r="H2287" i="12"/>
  <c r="H788" i="12"/>
  <c r="H2286" i="12"/>
  <c r="H2285" i="12"/>
  <c r="H2284" i="12"/>
  <c r="H787" i="12"/>
  <c r="H2283" i="12"/>
  <c r="H786" i="12"/>
  <c r="H785" i="12"/>
  <c r="H784" i="12"/>
  <c r="H783" i="12"/>
  <c r="H782" i="12"/>
  <c r="H781" i="12"/>
  <c r="H2282" i="12"/>
  <c r="H780" i="12"/>
  <c r="H2281" i="12"/>
  <c r="H779" i="12"/>
  <c r="H2280" i="12"/>
  <c r="H2279" i="12"/>
  <c r="H778" i="12"/>
  <c r="H777" i="12"/>
  <c r="H2278" i="12"/>
  <c r="H776" i="12"/>
  <c r="H775" i="12"/>
  <c r="H774" i="12"/>
  <c r="H2277" i="12"/>
  <c r="H2276" i="12"/>
  <c r="H2275" i="12"/>
  <c r="H773" i="12"/>
  <c r="H772" i="12"/>
  <c r="H771" i="12"/>
  <c r="H770" i="12"/>
  <c r="H769" i="12"/>
  <c r="H2274" i="12"/>
  <c r="H2273" i="12"/>
  <c r="H2272" i="12"/>
  <c r="H768" i="12"/>
  <c r="H2271" i="12"/>
  <c r="H767" i="12"/>
  <c r="H766" i="12"/>
  <c r="H2270" i="12"/>
  <c r="H2269" i="12"/>
  <c r="H765" i="12"/>
  <c r="H2268" i="12"/>
  <c r="H2267" i="12"/>
  <c r="H764" i="12"/>
  <c r="H763" i="12"/>
  <c r="H762" i="12"/>
  <c r="H2266" i="12"/>
  <c r="H761" i="12"/>
  <c r="H2265" i="12"/>
  <c r="H2264" i="12"/>
  <c r="H2263" i="12"/>
  <c r="H2262" i="12"/>
  <c r="H760" i="12"/>
  <c r="H759" i="12"/>
  <c r="H758" i="12"/>
  <c r="H2261" i="12"/>
  <c r="H2260" i="12"/>
  <c r="H2259" i="12"/>
  <c r="H757" i="12"/>
  <c r="H756" i="12"/>
  <c r="H2258" i="12"/>
  <c r="H755" i="12"/>
  <c r="H2257" i="12"/>
  <c r="H2256" i="12"/>
  <c r="H754" i="12"/>
  <c r="H753" i="12"/>
  <c r="H752" i="12"/>
  <c r="H751" i="12"/>
  <c r="H750" i="12"/>
  <c r="H2255" i="12"/>
  <c r="H2254" i="12"/>
  <c r="H2253" i="12"/>
  <c r="H2252" i="12"/>
  <c r="H749" i="12"/>
  <c r="H2251" i="12"/>
  <c r="H748" i="12"/>
  <c r="H2250" i="12"/>
  <c r="H2249" i="12"/>
  <c r="H747" i="12"/>
  <c r="H2248" i="12"/>
  <c r="H2247" i="12"/>
  <c r="H746" i="12"/>
  <c r="H745" i="12"/>
  <c r="H744" i="12"/>
  <c r="H743" i="12"/>
  <c r="H2246" i="12"/>
  <c r="H742" i="12"/>
  <c r="H2245" i="12"/>
  <c r="H2244" i="12"/>
  <c r="H2243" i="12"/>
  <c r="H741" i="12"/>
  <c r="H2242" i="12"/>
  <c r="H2241" i="12"/>
  <c r="H740" i="12"/>
  <c r="H2240" i="12"/>
  <c r="H739" i="12"/>
  <c r="H2239" i="12"/>
  <c r="H738" i="12"/>
  <c r="H737" i="12"/>
  <c r="H2238" i="12"/>
  <c r="H2237" i="12"/>
  <c r="H2236" i="12"/>
  <c r="H736" i="12"/>
  <c r="H2235" i="12"/>
  <c r="H2234" i="12"/>
  <c r="H2233" i="12"/>
  <c r="H735" i="12"/>
  <c r="H2232" i="12"/>
  <c r="H734" i="12"/>
  <c r="H2231" i="12"/>
  <c r="H2230" i="12"/>
  <c r="H733" i="12"/>
  <c r="H732" i="12"/>
  <c r="H731" i="12"/>
  <c r="H2229" i="12"/>
  <c r="H730" i="12"/>
  <c r="H2228" i="12"/>
  <c r="H2227" i="12"/>
  <c r="H2226" i="12"/>
  <c r="H729" i="12"/>
  <c r="H728" i="12"/>
  <c r="H727" i="12"/>
  <c r="H726" i="12"/>
  <c r="H725" i="12"/>
  <c r="H724" i="12"/>
  <c r="H723" i="12"/>
  <c r="H722" i="12"/>
  <c r="H721" i="12"/>
  <c r="H720" i="12"/>
  <c r="H719" i="12"/>
  <c r="H2225" i="12"/>
  <c r="H718" i="12"/>
  <c r="H717" i="12"/>
  <c r="H2224" i="12"/>
  <c r="H716" i="12"/>
  <c r="H715" i="12"/>
  <c r="H2223" i="12"/>
  <c r="H2222" i="12"/>
  <c r="H2221" i="12"/>
  <c r="H2220" i="12"/>
  <c r="H714" i="12"/>
  <c r="H2219" i="12"/>
  <c r="H713" i="12"/>
  <c r="H2218" i="12"/>
  <c r="H712" i="12"/>
  <c r="H2217" i="12"/>
  <c r="H2216" i="12"/>
  <c r="H2215" i="12"/>
  <c r="H2214" i="12"/>
  <c r="H2213" i="12"/>
  <c r="H2212" i="12"/>
  <c r="H711" i="12"/>
  <c r="H2211" i="12"/>
  <c r="H710" i="12"/>
  <c r="H2210" i="12"/>
  <c r="H2209" i="12"/>
  <c r="H709" i="12"/>
  <c r="H708" i="12"/>
  <c r="H2208" i="12"/>
  <c r="H707" i="12"/>
  <c r="H706" i="12"/>
  <c r="H705" i="12"/>
  <c r="H704" i="12"/>
  <c r="H2207" i="12"/>
  <c r="H2206" i="12"/>
  <c r="H703" i="12"/>
  <c r="H702" i="12"/>
  <c r="H2205" i="12"/>
  <c r="H2204" i="12"/>
  <c r="H701" i="12"/>
  <c r="H2203" i="12"/>
  <c r="H2202" i="12"/>
  <c r="H2201" i="12"/>
  <c r="H2200" i="12"/>
  <c r="H700" i="12"/>
  <c r="H2199" i="12"/>
  <c r="H699" i="12"/>
  <c r="H2198" i="12"/>
  <c r="H2197" i="12"/>
  <c r="H698" i="12"/>
  <c r="H2196" i="12"/>
  <c r="H697" i="12"/>
  <c r="H2195" i="12"/>
  <c r="H696" i="12"/>
  <c r="H695" i="12"/>
  <c r="H694" i="12"/>
  <c r="H2194" i="12"/>
  <c r="H693" i="12"/>
  <c r="H692" i="12"/>
  <c r="H2193" i="12"/>
  <c r="H691" i="12"/>
  <c r="H2192" i="12"/>
  <c r="H690" i="12"/>
  <c r="H2191" i="12"/>
  <c r="H689" i="12"/>
  <c r="H2190" i="12"/>
  <c r="H2189" i="12"/>
  <c r="H2188" i="12"/>
  <c r="H688" i="12"/>
  <c r="H2187" i="12"/>
  <c r="H2186" i="12"/>
  <c r="H687" i="12"/>
  <c r="H2185" i="12"/>
  <c r="H2184" i="12"/>
  <c r="H2183" i="12"/>
  <c r="H2182" i="12"/>
  <c r="H686" i="12"/>
  <c r="H685" i="12"/>
  <c r="H684" i="12"/>
  <c r="H683" i="12"/>
  <c r="H682" i="12"/>
  <c r="H2181" i="12"/>
  <c r="H2180" i="12"/>
  <c r="H681" i="12"/>
  <c r="H680" i="12"/>
  <c r="H679" i="12"/>
  <c r="H2179" i="12"/>
  <c r="H678" i="12"/>
  <c r="H677" i="12"/>
  <c r="H2178" i="12"/>
  <c r="H676" i="12"/>
  <c r="H2177" i="12"/>
  <c r="H675" i="12"/>
  <c r="H2176" i="12"/>
  <c r="H674" i="12"/>
  <c r="H2175" i="12"/>
  <c r="H2174" i="12"/>
  <c r="H673" i="12"/>
  <c r="H2173" i="12"/>
  <c r="H2172" i="12"/>
  <c r="H2171" i="12"/>
  <c r="H2170" i="12"/>
  <c r="H2169" i="12"/>
  <c r="H2168" i="12"/>
  <c r="H2167" i="12"/>
  <c r="H672" i="12"/>
  <c r="H2166" i="12"/>
  <c r="H671" i="12"/>
  <c r="H670" i="12"/>
  <c r="H2165" i="12"/>
  <c r="H669" i="12"/>
  <c r="H668" i="12"/>
  <c r="H667" i="12"/>
  <c r="H666" i="12"/>
  <c r="H2164" i="12"/>
  <c r="H665" i="12"/>
  <c r="H664" i="12"/>
  <c r="H663" i="12"/>
  <c r="H662" i="12"/>
  <c r="H2163" i="12"/>
  <c r="H661" i="12"/>
  <c r="H2162" i="12"/>
  <c r="H2161" i="12"/>
  <c r="H660" i="12"/>
  <c r="H2160" i="12"/>
  <c r="H659" i="12"/>
  <c r="H2159" i="12"/>
  <c r="H658" i="12"/>
  <c r="H657" i="12"/>
  <c r="H2158" i="12"/>
  <c r="H2157" i="12"/>
  <c r="H2156" i="12"/>
  <c r="H2155" i="12"/>
  <c r="H656" i="12"/>
  <c r="H2154" i="12"/>
  <c r="H655" i="12"/>
  <c r="H654" i="12"/>
  <c r="H2153" i="12"/>
  <c r="H653" i="12"/>
  <c r="H652" i="12"/>
  <c r="H651" i="12"/>
  <c r="H2152" i="12"/>
  <c r="H2151" i="12"/>
  <c r="H2150" i="12"/>
  <c r="H2149" i="12"/>
  <c r="H650" i="12"/>
  <c r="H2148" i="12"/>
  <c r="H2147" i="12"/>
  <c r="H649" i="12"/>
  <c r="H2146" i="12"/>
  <c r="H648" i="12"/>
  <c r="H647" i="12"/>
  <c r="H646" i="12"/>
  <c r="H645" i="12"/>
  <c r="H644" i="12"/>
  <c r="H643" i="12"/>
  <c r="H2145" i="12"/>
  <c r="H642" i="12"/>
  <c r="H2144" i="12"/>
  <c r="H641" i="12"/>
  <c r="H2143" i="12"/>
  <c r="H640" i="12"/>
  <c r="H639" i="12"/>
  <c r="H2142" i="12"/>
  <c r="H638" i="12"/>
  <c r="H2141" i="12"/>
  <c r="H637" i="12"/>
  <c r="H636" i="12"/>
  <c r="H2140" i="12"/>
  <c r="H635" i="12"/>
  <c r="H2139" i="12"/>
  <c r="H634" i="12"/>
  <c r="H2138" i="12"/>
  <c r="H633" i="12"/>
  <c r="H2137" i="12"/>
  <c r="H632" i="12"/>
  <c r="H631" i="12"/>
  <c r="H630" i="12"/>
  <c r="H2136" i="12"/>
  <c r="H629" i="12"/>
  <c r="H628" i="12"/>
  <c r="H2135" i="12"/>
  <c r="H2134" i="12"/>
  <c r="H627" i="12"/>
  <c r="H2133" i="12"/>
  <c r="H626" i="12"/>
  <c r="H2132" i="12"/>
  <c r="H625" i="12"/>
  <c r="H624" i="12"/>
  <c r="H2131" i="12"/>
  <c r="H623" i="12"/>
  <c r="H622" i="12"/>
  <c r="H621" i="12"/>
  <c r="H620" i="12"/>
  <c r="H619" i="12"/>
  <c r="H618" i="12"/>
  <c r="H617" i="12"/>
  <c r="H2130" i="12"/>
  <c r="H2129" i="12"/>
  <c r="H616" i="12"/>
  <c r="H615" i="12"/>
  <c r="H2128" i="12"/>
  <c r="H2127" i="12"/>
  <c r="H614" i="12"/>
  <c r="H613" i="12"/>
  <c r="H2126" i="12"/>
  <c r="H2125" i="12"/>
  <c r="H612" i="12"/>
  <c r="H611" i="12"/>
  <c r="H610" i="12"/>
  <c r="H2124" i="12"/>
  <c r="H2123" i="12"/>
  <c r="H609" i="12"/>
  <c r="H608" i="12"/>
  <c r="H607" i="12"/>
  <c r="H606" i="12"/>
  <c r="H605" i="12"/>
  <c r="H2122" i="12"/>
  <c r="H2121" i="12"/>
  <c r="H604" i="12"/>
  <c r="H603" i="12"/>
  <c r="H2120" i="12"/>
  <c r="H2119" i="12"/>
  <c r="H2118" i="12"/>
  <c r="H602" i="12"/>
  <c r="H601" i="12"/>
  <c r="H600" i="12"/>
  <c r="H2117" i="12"/>
  <c r="H2116" i="12"/>
  <c r="H599" i="12"/>
  <c r="H2115" i="12"/>
  <c r="H598" i="12"/>
  <c r="H597" i="12"/>
  <c r="H2114" i="12"/>
  <c r="H596" i="12"/>
  <c r="H595" i="12"/>
  <c r="H2113" i="12"/>
  <c r="H2112" i="12"/>
  <c r="H2111" i="12"/>
  <c r="H2110" i="12"/>
  <c r="H594" i="12"/>
  <c r="H2109" i="12"/>
  <c r="H593" i="12"/>
  <c r="H592" i="12"/>
  <c r="H591" i="12"/>
  <c r="H590" i="12"/>
  <c r="H2108" i="12"/>
  <c r="H589" i="12"/>
  <c r="H2107" i="12"/>
  <c r="H2106" i="12"/>
  <c r="H588" i="12"/>
  <c r="H2105" i="12"/>
  <c r="H2104" i="12"/>
  <c r="H2103" i="12"/>
  <c r="H587" i="12"/>
  <c r="H586" i="12"/>
  <c r="H585" i="12"/>
  <c r="H2102" i="12"/>
  <c r="H584" i="12"/>
  <c r="H583" i="12"/>
  <c r="H582" i="12"/>
  <c r="H2101" i="12"/>
  <c r="H581" i="12"/>
  <c r="H580" i="12"/>
  <c r="H2100" i="12"/>
  <c r="H2099" i="12"/>
  <c r="H2098" i="12"/>
  <c r="H579" i="12"/>
  <c r="H2097" i="12"/>
  <c r="H2096" i="12"/>
  <c r="H578" i="12"/>
  <c r="H577" i="12"/>
  <c r="H576" i="12"/>
  <c r="H2095" i="12"/>
  <c r="H2094" i="12"/>
  <c r="H575" i="12"/>
  <c r="H574" i="12"/>
  <c r="H2093" i="12"/>
  <c r="H2092" i="12"/>
  <c r="H2091" i="12"/>
  <c r="H2090" i="12"/>
  <c r="H2089" i="12"/>
  <c r="H573" i="12"/>
  <c r="H572" i="12"/>
  <c r="H571" i="12"/>
  <c r="H2088" i="12"/>
  <c r="H570" i="12"/>
  <c r="H569" i="12"/>
  <c r="H2087" i="12"/>
  <c r="H568" i="12"/>
  <c r="H567" i="12"/>
  <c r="H2086" i="12"/>
  <c r="H2085" i="12"/>
  <c r="H566" i="12"/>
  <c r="H2084" i="12"/>
  <c r="H565" i="12"/>
  <c r="H564" i="12"/>
  <c r="H2083" i="12"/>
  <c r="H2082" i="12"/>
  <c r="H563" i="12"/>
  <c r="H562" i="12"/>
  <c r="H561" i="12"/>
  <c r="H2081" i="12"/>
  <c r="H2080" i="12"/>
  <c r="H560" i="12"/>
  <c r="H2079" i="12"/>
  <c r="H559" i="12"/>
  <c r="H558" i="12"/>
  <c r="H557" i="12"/>
  <c r="H556" i="12"/>
  <c r="H2078" i="12"/>
  <c r="H555" i="12"/>
  <c r="H554" i="12"/>
  <c r="H553" i="12"/>
  <c r="H552" i="12"/>
  <c r="H551" i="12"/>
  <c r="H2077" i="12"/>
  <c r="H550" i="12"/>
  <c r="H549" i="12"/>
  <c r="H548" i="12"/>
  <c r="H2076" i="12"/>
  <c r="H547" i="12"/>
  <c r="H2075" i="12"/>
  <c r="H546" i="12"/>
  <c r="H2074" i="12"/>
  <c r="H2073" i="12"/>
  <c r="H2072" i="12"/>
  <c r="H2071" i="12"/>
  <c r="H545" i="12"/>
  <c r="H544" i="12"/>
  <c r="H2070" i="12"/>
  <c r="H543" i="12"/>
  <c r="H542" i="12"/>
  <c r="H2069" i="12"/>
  <c r="H2068" i="12"/>
  <c r="H541" i="12"/>
  <c r="H2067" i="12"/>
  <c r="H540" i="12"/>
  <c r="H539" i="12"/>
  <c r="H2066" i="12"/>
  <c r="H538" i="12"/>
  <c r="H537" i="12"/>
  <c r="H2065" i="12"/>
  <c r="H2064" i="12"/>
  <c r="H536" i="12"/>
  <c r="H535" i="12"/>
  <c r="H534" i="12"/>
  <c r="H2063" i="12"/>
  <c r="H2062" i="12"/>
  <c r="H533" i="12"/>
  <c r="H532" i="12"/>
  <c r="H531" i="12"/>
  <c r="H2061" i="12"/>
  <c r="H530" i="12"/>
  <c r="H529" i="12"/>
  <c r="H2060" i="12"/>
  <c r="H2059" i="12"/>
  <c r="H2058" i="12"/>
  <c r="H528" i="12"/>
  <c r="H527" i="12"/>
  <c r="H2057" i="12"/>
  <c r="H2056" i="12"/>
  <c r="H2055" i="12"/>
  <c r="H526" i="12"/>
  <c r="H2054" i="12"/>
  <c r="H525" i="12"/>
  <c r="H2053" i="12"/>
  <c r="H524" i="12"/>
  <c r="H523" i="12"/>
  <c r="H522" i="12"/>
  <c r="H521" i="12"/>
  <c r="H520" i="12"/>
  <c r="H519" i="12"/>
  <c r="H2052" i="12"/>
  <c r="H2051" i="12"/>
  <c r="H2050" i="12"/>
  <c r="H518" i="12"/>
  <c r="H517" i="12"/>
  <c r="H2049" i="12"/>
  <c r="H516" i="12"/>
  <c r="H515" i="12"/>
  <c r="H514" i="12"/>
  <c r="H2048" i="12"/>
  <c r="H513" i="12"/>
  <c r="H512" i="12"/>
  <c r="H2047" i="12"/>
  <c r="H511" i="12"/>
  <c r="H2046" i="12"/>
  <c r="H2045" i="12"/>
  <c r="H2044" i="12"/>
  <c r="H2043" i="12"/>
  <c r="H510" i="12"/>
  <c r="H2042" i="12"/>
  <c r="H2041" i="12"/>
  <c r="H2040" i="12"/>
  <c r="H509" i="12"/>
  <c r="H2039" i="12"/>
  <c r="H508" i="12"/>
  <c r="H507" i="12"/>
  <c r="H2038" i="12"/>
  <c r="H506" i="12"/>
  <c r="H2037" i="12"/>
  <c r="H505" i="12"/>
  <c r="H504" i="12"/>
  <c r="H503" i="12"/>
  <c r="H2036" i="12"/>
  <c r="H2035" i="12"/>
  <c r="H502" i="12"/>
  <c r="H2034" i="12"/>
  <c r="H2033" i="12"/>
  <c r="H501" i="12"/>
  <c r="H500" i="12"/>
  <c r="H2032" i="12"/>
  <c r="H2031" i="12"/>
  <c r="H2030" i="12"/>
  <c r="H2029" i="12"/>
  <c r="H499" i="12"/>
  <c r="H498" i="12"/>
  <c r="H497" i="12"/>
  <c r="H496" i="12"/>
  <c r="H495" i="12"/>
  <c r="H494" i="12"/>
  <c r="H2028" i="12"/>
  <c r="H493" i="12"/>
  <c r="H492" i="12"/>
  <c r="H2027" i="12"/>
  <c r="H2026" i="12"/>
  <c r="H491" i="12"/>
  <c r="H490" i="12"/>
  <c r="H489" i="12"/>
  <c r="H488" i="12"/>
  <c r="H2025" i="12"/>
  <c r="H487" i="12"/>
  <c r="H2024" i="12"/>
  <c r="H486" i="12"/>
  <c r="H2023" i="12"/>
  <c r="H485" i="12"/>
  <c r="H484" i="12"/>
  <c r="H2022" i="12"/>
  <c r="H2021" i="12"/>
  <c r="H2020" i="12"/>
  <c r="H483" i="12"/>
  <c r="H482" i="12"/>
  <c r="H481" i="12"/>
  <c r="H2019" i="12"/>
  <c r="H2018" i="12"/>
  <c r="H2017" i="12"/>
  <c r="H480" i="12"/>
  <c r="H479" i="12"/>
  <c r="H2016" i="12"/>
  <c r="H2015" i="12"/>
  <c r="H2014" i="12"/>
  <c r="H2013" i="12"/>
  <c r="H478" i="12"/>
  <c r="H2012" i="12"/>
  <c r="H477" i="12"/>
  <c r="H2011" i="12"/>
  <c r="H2010" i="12"/>
  <c r="H2009" i="12"/>
  <c r="H476" i="12"/>
  <c r="H2008" i="12"/>
  <c r="H475" i="12"/>
  <c r="H474" i="12"/>
  <c r="H473" i="12"/>
  <c r="H2007" i="12"/>
  <c r="H2006" i="12"/>
  <c r="H472" i="12"/>
  <c r="H2005" i="12"/>
  <c r="H471" i="12"/>
  <c r="H470" i="12"/>
  <c r="H469" i="12"/>
  <c r="H468" i="12"/>
  <c r="H467" i="12"/>
  <c r="H466" i="12"/>
  <c r="H2004" i="12"/>
  <c r="H465" i="12"/>
  <c r="H2003" i="12"/>
  <c r="H464" i="12"/>
  <c r="H463" i="12"/>
  <c r="H2002" i="12"/>
  <c r="H2001" i="12"/>
  <c r="H2000" i="12"/>
  <c r="H1999" i="12"/>
  <c r="H1998" i="12"/>
  <c r="H1997" i="12"/>
  <c r="H462" i="12"/>
  <c r="H461" i="12"/>
  <c r="H1996" i="12"/>
  <c r="H460" i="12"/>
  <c r="H459" i="12"/>
  <c r="H458" i="12"/>
  <c r="H457" i="12"/>
  <c r="H456" i="12"/>
  <c r="H455" i="12"/>
  <c r="H454" i="12"/>
  <c r="H1995" i="12"/>
  <c r="H1994" i="12"/>
  <c r="H453" i="12"/>
  <c r="H452" i="12"/>
  <c r="H451" i="12"/>
  <c r="H450" i="12"/>
  <c r="H1993" i="12"/>
  <c r="H1992" i="12"/>
  <c r="H1991" i="12"/>
  <c r="H449" i="12"/>
  <c r="H448" i="12"/>
  <c r="H447" i="12"/>
  <c r="H446" i="12"/>
  <c r="H445" i="12"/>
  <c r="H444" i="12"/>
  <c r="H1990" i="12"/>
  <c r="H443" i="12"/>
  <c r="H442" i="12"/>
  <c r="H441" i="12"/>
  <c r="H1989" i="12"/>
  <c r="H440" i="12"/>
  <c r="H1988" i="12"/>
  <c r="H1987" i="12"/>
  <c r="H1986" i="12"/>
  <c r="H1985" i="12"/>
  <c r="H1984" i="12"/>
  <c r="H1983" i="12"/>
  <c r="H1982" i="12"/>
  <c r="H1981" i="12"/>
  <c r="H439" i="12"/>
  <c r="H438" i="12"/>
  <c r="H1980" i="12"/>
  <c r="H1979" i="12"/>
  <c r="H1978" i="12"/>
  <c r="H437" i="12"/>
  <c r="H1977" i="12"/>
  <c r="H1976" i="12"/>
  <c r="H1975" i="12"/>
  <c r="H436" i="12"/>
  <c r="H1974" i="12"/>
  <c r="H435" i="12"/>
  <c r="H434" i="12"/>
  <c r="H433" i="12"/>
  <c r="H1973" i="12"/>
  <c r="H1972" i="12"/>
  <c r="H432" i="12"/>
  <c r="H1971" i="12"/>
  <c r="H431" i="12"/>
  <c r="H430" i="12"/>
  <c r="H429" i="12"/>
  <c r="H1970" i="12"/>
  <c r="H1969" i="12"/>
  <c r="H1968" i="12"/>
  <c r="H1967" i="12"/>
  <c r="H1966" i="12"/>
  <c r="H428" i="12"/>
  <c r="H1965" i="12"/>
  <c r="H1964" i="12"/>
  <c r="H427" i="12"/>
  <c r="H1963" i="12"/>
  <c r="H426" i="12"/>
  <c r="H425" i="12"/>
  <c r="H1962" i="12"/>
  <c r="H1961" i="12"/>
  <c r="H1960" i="12"/>
  <c r="H424" i="12"/>
  <c r="H423" i="12"/>
  <c r="H422" i="12"/>
  <c r="H421" i="12"/>
  <c r="H1959" i="12"/>
  <c r="H1958" i="12"/>
  <c r="H1957" i="12"/>
  <c r="H420" i="12"/>
  <c r="H419" i="12"/>
  <c r="H1956" i="12"/>
  <c r="H1955" i="12"/>
  <c r="H418" i="12"/>
  <c r="H1954" i="12"/>
  <c r="H1953" i="12"/>
  <c r="H417" i="12"/>
  <c r="H1952" i="12"/>
  <c r="H1951" i="12"/>
  <c r="H416" i="12"/>
  <c r="H1950" i="12"/>
  <c r="H415" i="12"/>
  <c r="H1949" i="12"/>
  <c r="H1948" i="12"/>
  <c r="H414" i="12"/>
  <c r="H413" i="12"/>
  <c r="H1947" i="12"/>
  <c r="H412" i="12"/>
  <c r="H1946" i="12"/>
  <c r="H1945" i="12"/>
  <c r="H1944" i="12"/>
  <c r="H1943" i="12"/>
  <c r="H1942" i="12"/>
  <c r="H411" i="12"/>
  <c r="H1941" i="12"/>
  <c r="H410" i="12"/>
  <c r="H409" i="12"/>
  <c r="H1940" i="12"/>
  <c r="H408" i="12"/>
  <c r="H1939" i="12"/>
  <c r="H1938" i="12"/>
  <c r="H1937" i="12"/>
  <c r="H407" i="12"/>
  <c r="H406" i="12"/>
  <c r="H405" i="12"/>
  <c r="H404" i="12"/>
  <c r="H403" i="12"/>
  <c r="H402" i="12"/>
  <c r="H401" i="12"/>
  <c r="H400" i="12"/>
  <c r="H399" i="12"/>
  <c r="H398" i="12"/>
  <c r="H397" i="12"/>
  <c r="H396" i="12"/>
  <c r="H395" i="12"/>
  <c r="H1936" i="12"/>
  <c r="H1935" i="12"/>
  <c r="H394" i="12"/>
  <c r="H393" i="12"/>
  <c r="H1934" i="12"/>
  <c r="H392" i="12"/>
  <c r="H391" i="12"/>
  <c r="H390" i="12"/>
  <c r="H389" i="12"/>
  <c r="H1933" i="12"/>
  <c r="H388" i="12"/>
  <c r="H387" i="12"/>
  <c r="H386" i="12"/>
  <c r="H385" i="12"/>
  <c r="H384" i="12"/>
  <c r="H383" i="12"/>
  <c r="H382" i="12"/>
  <c r="H1932" i="12"/>
  <c r="H1931" i="12"/>
  <c r="H381" i="12"/>
  <c r="H380" i="12"/>
  <c r="H1930" i="12"/>
  <c r="H1929" i="12"/>
  <c r="H379" i="12"/>
  <c r="H1928" i="12"/>
  <c r="H378" i="12"/>
  <c r="H377" i="12"/>
  <c r="H1927" i="12"/>
  <c r="H1926" i="12"/>
  <c r="H376" i="12"/>
  <c r="H375" i="12"/>
  <c r="H374" i="12"/>
  <c r="H373" i="12"/>
  <c r="H372" i="12"/>
  <c r="H371" i="12"/>
  <c r="H1925" i="12"/>
  <c r="H1924" i="12"/>
  <c r="H370" i="12"/>
  <c r="H1923" i="12"/>
  <c r="H369" i="12"/>
  <c r="H368" i="12"/>
  <c r="H367" i="12"/>
  <c r="H1922" i="12"/>
  <c r="H366" i="12"/>
  <c r="H365" i="12"/>
  <c r="H364" i="12"/>
  <c r="H1921" i="12"/>
  <c r="H363" i="12"/>
  <c r="H1920" i="12"/>
  <c r="H362" i="12"/>
  <c r="H1919" i="12"/>
  <c r="H1918" i="12"/>
  <c r="H361" i="12"/>
  <c r="H360" i="12"/>
  <c r="H1917" i="12"/>
  <c r="H359" i="12"/>
  <c r="H358" i="12"/>
  <c r="H1916" i="12"/>
  <c r="H1915" i="12"/>
  <c r="H1914" i="12"/>
  <c r="H1913" i="12"/>
  <c r="H1912" i="12"/>
  <c r="H357" i="12"/>
  <c r="H1911" i="12"/>
  <c r="H1910" i="12"/>
  <c r="H1909" i="12"/>
  <c r="H1908" i="12"/>
  <c r="H356" i="12"/>
  <c r="H355" i="12"/>
  <c r="H1907" i="12"/>
  <c r="H354" i="12"/>
  <c r="H1906" i="12"/>
  <c r="H1905" i="12"/>
  <c r="H1904" i="12"/>
  <c r="H1903" i="12"/>
  <c r="H353" i="12"/>
  <c r="H352" i="12"/>
  <c r="H351" i="12"/>
  <c r="H1902" i="12"/>
  <c r="H350" i="12"/>
  <c r="H349" i="12"/>
  <c r="H1901" i="12"/>
  <c r="H348" i="12"/>
  <c r="H347" i="12"/>
  <c r="H346" i="12"/>
  <c r="H345" i="12"/>
  <c r="H344" i="12"/>
  <c r="H343" i="12"/>
  <c r="H342" i="12"/>
  <c r="H1900" i="12"/>
  <c r="H341" i="12"/>
  <c r="H1899" i="12"/>
  <c r="H1898" i="12"/>
  <c r="H340" i="12"/>
  <c r="H339" i="12"/>
  <c r="H338" i="12"/>
  <c r="H1897" i="12"/>
  <c r="H1896" i="12"/>
  <c r="H1895" i="12"/>
  <c r="H337" i="12"/>
  <c r="H336" i="12"/>
  <c r="H1894" i="12"/>
  <c r="H335" i="12"/>
  <c r="H1893" i="12"/>
  <c r="H334" i="12"/>
  <c r="H1892" i="12"/>
  <c r="H333" i="12"/>
  <c r="H332" i="12"/>
  <c r="H331" i="12"/>
  <c r="H330" i="12"/>
  <c r="H1891" i="12"/>
  <c r="H329" i="12"/>
  <c r="H328" i="12"/>
  <c r="H327" i="12"/>
  <c r="H1890" i="12"/>
  <c r="H1889" i="12"/>
  <c r="H326" i="12"/>
  <c r="H325" i="12"/>
  <c r="H1888" i="12"/>
  <c r="H1887" i="12"/>
  <c r="H324" i="12"/>
  <c r="H323" i="12"/>
  <c r="H322" i="12"/>
  <c r="H321" i="12"/>
  <c r="H320" i="12"/>
  <c r="H1886" i="12"/>
  <c r="H1885" i="12"/>
  <c r="H319" i="12"/>
  <c r="H318" i="12"/>
  <c r="H317" i="12"/>
  <c r="H1884" i="12"/>
  <c r="H316" i="12"/>
  <c r="H315" i="12"/>
  <c r="H1883" i="12"/>
  <c r="H1882" i="12"/>
  <c r="H1881" i="12"/>
  <c r="H1880" i="12"/>
  <c r="H1879" i="12"/>
  <c r="H314" i="12"/>
  <c r="H1878" i="12"/>
  <c r="H313" i="12"/>
  <c r="H312" i="12"/>
  <c r="H311" i="12"/>
  <c r="H310" i="12"/>
  <c r="H309" i="12"/>
  <c r="H308" i="12"/>
  <c r="H1877" i="12"/>
  <c r="H1876" i="12"/>
  <c r="H307" i="12"/>
  <c r="H1875" i="12"/>
  <c r="H306" i="12"/>
  <c r="H1874" i="12"/>
  <c r="H1873" i="12"/>
  <c r="H305" i="12"/>
  <c r="H304" i="12"/>
  <c r="H1872" i="12"/>
  <c r="H1871" i="12"/>
  <c r="H303" i="12"/>
  <c r="H302" i="12"/>
  <c r="H301" i="12"/>
  <c r="H1870" i="12"/>
  <c r="H300" i="12"/>
  <c r="H1869" i="12"/>
  <c r="H299" i="12"/>
  <c r="H298" i="12"/>
  <c r="H297" i="12"/>
  <c r="H296" i="12"/>
  <c r="H1868" i="12"/>
  <c r="H295" i="12"/>
  <c r="H294" i="12"/>
  <c r="H1867" i="12"/>
  <c r="H1866" i="12"/>
  <c r="H1865" i="12"/>
  <c r="H1864" i="12"/>
  <c r="H293" i="12"/>
  <c r="H1863" i="12"/>
  <c r="H292" i="12"/>
  <c r="H1862" i="12"/>
  <c r="H291" i="12"/>
  <c r="H1861" i="12"/>
  <c r="H290" i="12"/>
  <c r="H1860" i="12"/>
  <c r="H289" i="12"/>
  <c r="H1859" i="12"/>
  <c r="H288" i="12"/>
  <c r="H287" i="12"/>
  <c r="H286" i="12"/>
  <c r="H1858" i="12"/>
  <c r="H1857" i="12"/>
  <c r="H1856" i="12"/>
  <c r="H285" i="12"/>
  <c r="H284" i="12"/>
  <c r="H1855" i="12"/>
  <c r="H1854" i="12"/>
  <c r="H1853" i="12"/>
  <c r="H1852" i="12"/>
  <c r="H283" i="12"/>
  <c r="H1851" i="12"/>
  <c r="H1850" i="12"/>
  <c r="H1849" i="12"/>
  <c r="H1848" i="12"/>
  <c r="H282" i="12"/>
  <c r="H281" i="12"/>
  <c r="H1847" i="12"/>
  <c r="H280" i="12"/>
  <c r="H1846" i="12"/>
  <c r="H279" i="12"/>
  <c r="H278" i="12"/>
  <c r="H1845" i="12"/>
  <c r="H277" i="12"/>
  <c r="H1844" i="12"/>
  <c r="H276" i="12"/>
  <c r="H275" i="12"/>
  <c r="H274" i="12"/>
  <c r="H1843" i="12"/>
  <c r="H1842" i="12"/>
  <c r="H273" i="12"/>
  <c r="H272" i="12"/>
  <c r="H1841" i="12"/>
  <c r="H271" i="12"/>
  <c r="H270" i="12"/>
  <c r="H1840" i="12"/>
  <c r="H1839" i="12"/>
  <c r="H269" i="12"/>
  <c r="H1838" i="12"/>
  <c r="H1837" i="12"/>
  <c r="H1836" i="12"/>
  <c r="H268" i="12"/>
  <c r="H267" i="12"/>
  <c r="H1835" i="12"/>
  <c r="H266" i="12"/>
  <c r="H1834" i="12"/>
  <c r="H265" i="12"/>
  <c r="H1833" i="12"/>
  <c r="H1832" i="12"/>
  <c r="H264" i="12"/>
  <c r="H1831" i="12"/>
  <c r="H263" i="12"/>
  <c r="H262" i="12"/>
  <c r="H1830" i="12"/>
  <c r="H261" i="12"/>
  <c r="H1829" i="12"/>
  <c r="H260" i="12"/>
  <c r="H1828" i="12"/>
  <c r="H1827" i="12"/>
  <c r="H1826" i="12"/>
  <c r="H259" i="12"/>
  <c r="H1825" i="12"/>
  <c r="H1824" i="12"/>
  <c r="H258" i="12"/>
  <c r="H257" i="12"/>
  <c r="H1823" i="12"/>
  <c r="H256" i="12"/>
  <c r="H1822" i="12"/>
  <c r="H255" i="12"/>
  <c r="H1821" i="12"/>
  <c r="H254" i="12"/>
  <c r="H253" i="12"/>
  <c r="H1820" i="12"/>
  <c r="H1819" i="12"/>
  <c r="H252" i="12"/>
  <c r="H1818" i="12"/>
  <c r="H251" i="12"/>
  <c r="H1817" i="12"/>
  <c r="H1816" i="12"/>
  <c r="H250" i="12"/>
  <c r="H249" i="12"/>
  <c r="H248" i="12"/>
  <c r="H1815" i="12"/>
  <c r="H1814" i="12"/>
  <c r="H247" i="12"/>
  <c r="H246" i="12"/>
  <c r="H245" i="12"/>
  <c r="H244" i="12"/>
  <c r="H1813" i="12"/>
  <c r="H1812" i="12"/>
  <c r="H1811" i="12"/>
  <c r="H243" i="12"/>
  <c r="H1810" i="12"/>
  <c r="H242" i="12"/>
  <c r="H1809" i="12"/>
  <c r="H241" i="12"/>
  <c r="H240" i="12"/>
  <c r="H1808" i="12"/>
  <c r="H1807" i="12"/>
  <c r="H1806" i="12"/>
  <c r="H1805" i="12"/>
  <c r="H239" i="12"/>
  <c r="H238" i="12"/>
  <c r="H237" i="12"/>
  <c r="H1804" i="12"/>
  <c r="H1803" i="12"/>
  <c r="H1802" i="12"/>
  <c r="H1801" i="12"/>
  <c r="H1800" i="12"/>
  <c r="H1799" i="12"/>
  <c r="H1798" i="12"/>
  <c r="H1797" i="12"/>
  <c r="H1796" i="12"/>
  <c r="H236" i="12"/>
  <c r="H1795" i="12"/>
  <c r="H1794" i="12"/>
  <c r="H235" i="12"/>
  <c r="H1793" i="12"/>
  <c r="H234" i="12"/>
  <c r="H1792" i="12"/>
  <c r="H1791" i="12"/>
  <c r="H233" i="12"/>
  <c r="H1790" i="12"/>
  <c r="H1789" i="12"/>
  <c r="H232" i="12"/>
  <c r="H231" i="12"/>
  <c r="H1788" i="12"/>
  <c r="H230" i="12"/>
  <c r="H229" i="12"/>
  <c r="H228" i="12"/>
  <c r="H1787" i="12"/>
  <c r="H227" i="12"/>
  <c r="H226" i="12"/>
  <c r="H1786" i="12"/>
  <c r="H225" i="12"/>
  <c r="H1785" i="12"/>
  <c r="H1784" i="12"/>
  <c r="H1783" i="12"/>
  <c r="H224" i="12"/>
  <c r="H223" i="12"/>
  <c r="H1782" i="12"/>
  <c r="H1781" i="12"/>
  <c r="H222" i="12"/>
  <c r="H1780" i="12"/>
  <c r="H221" i="12"/>
  <c r="H1779" i="12"/>
  <c r="H220" i="12"/>
  <c r="H219" i="12"/>
  <c r="H1778" i="12"/>
  <c r="H1777" i="12"/>
  <c r="H1776" i="12"/>
  <c r="H1775" i="12"/>
  <c r="H218" i="12"/>
  <c r="H217" i="12"/>
  <c r="H216" i="12"/>
  <c r="H1774" i="12"/>
  <c r="H1773" i="12"/>
  <c r="H1772" i="12"/>
  <c r="H1771" i="12"/>
  <c r="H215" i="12"/>
  <c r="H214" i="12"/>
  <c r="H213" i="12"/>
  <c r="H1770" i="12"/>
  <c r="H212" i="12"/>
  <c r="H1769" i="12"/>
  <c r="H211" i="12"/>
  <c r="H1768" i="12"/>
  <c r="H1767" i="12"/>
  <c r="H1766" i="12"/>
  <c r="H210" i="12"/>
  <c r="H209" i="12"/>
  <c r="H1765" i="12"/>
  <c r="H1764" i="12"/>
  <c r="H208" i="12"/>
  <c r="H1763" i="12"/>
  <c r="H1762" i="12"/>
  <c r="H207" i="12"/>
  <c r="H206" i="12"/>
  <c r="H205" i="12"/>
  <c r="H1761" i="12"/>
  <c r="H204" i="12"/>
  <c r="H203" i="12"/>
  <c r="H202" i="12"/>
  <c r="H201" i="12"/>
  <c r="H1760" i="12"/>
  <c r="H200" i="12"/>
  <c r="H1759" i="12"/>
  <c r="H199" i="12"/>
  <c r="H1758" i="12"/>
  <c r="H1757" i="12"/>
  <c r="H198" i="12"/>
  <c r="H197" i="12"/>
  <c r="H196" i="12"/>
  <c r="H195" i="12"/>
  <c r="H194" i="12"/>
  <c r="H193" i="12"/>
  <c r="H192" i="12"/>
  <c r="H1756" i="12"/>
  <c r="H191" i="12"/>
  <c r="H1755" i="12"/>
  <c r="H190" i="12"/>
  <c r="H189" i="12"/>
  <c r="H188" i="12"/>
  <c r="H187" i="12"/>
  <c r="H186" i="12"/>
  <c r="H185" i="12"/>
  <c r="H184" i="12"/>
  <c r="H1754" i="12"/>
  <c r="H183" i="12"/>
  <c r="H182" i="12"/>
  <c r="H1753" i="12"/>
  <c r="H181" i="12"/>
  <c r="H1752" i="12"/>
  <c r="H180" i="12"/>
  <c r="H179" i="12"/>
  <c r="H178" i="12"/>
  <c r="H177" i="12"/>
  <c r="H1751" i="12"/>
  <c r="H176" i="12"/>
  <c r="H1750" i="12"/>
  <c r="H1749" i="12"/>
  <c r="H175" i="12"/>
  <c r="H174" i="12"/>
  <c r="H173" i="12"/>
  <c r="H172" i="12"/>
  <c r="H1748" i="12"/>
  <c r="H1747" i="12"/>
  <c r="H171" i="12"/>
  <c r="H170" i="12"/>
  <c r="H1746" i="12"/>
  <c r="H1745" i="12"/>
  <c r="H169" i="12"/>
  <c r="H1744" i="12"/>
  <c r="H1743" i="12"/>
  <c r="H168" i="12"/>
  <c r="H1742" i="12"/>
  <c r="H1741" i="12"/>
  <c r="H1740" i="12"/>
  <c r="H1739" i="12"/>
  <c r="H167" i="12"/>
  <c r="H1738" i="12"/>
  <c r="H1737" i="12"/>
  <c r="H166" i="12"/>
  <c r="H165" i="12"/>
  <c r="H1736" i="12"/>
  <c r="H164" i="12"/>
  <c r="H163" i="12"/>
  <c r="H1735" i="12"/>
  <c r="H1734" i="12"/>
  <c r="H162" i="12"/>
  <c r="H1733" i="12"/>
  <c r="H1732" i="12"/>
  <c r="H1731" i="12"/>
  <c r="H161" i="12"/>
  <c r="H160" i="12"/>
  <c r="H159" i="12"/>
  <c r="H158" i="12"/>
  <c r="H1730" i="12"/>
  <c r="H157" i="12"/>
  <c r="H1729" i="12"/>
  <c r="H156" i="12"/>
  <c r="H155" i="12"/>
  <c r="H154" i="12"/>
  <c r="H1728" i="12"/>
  <c r="H153" i="12"/>
  <c r="H152" i="12"/>
  <c r="H1727" i="12"/>
  <c r="H151" i="12"/>
  <c r="H150" i="12"/>
  <c r="H149" i="12"/>
  <c r="H148" i="12"/>
  <c r="H1726" i="12"/>
  <c r="H147" i="12"/>
  <c r="H146" i="12"/>
  <c r="H1725" i="12"/>
  <c r="H1724" i="12"/>
  <c r="H1723" i="12"/>
  <c r="H145" i="12"/>
  <c r="H1722" i="12"/>
  <c r="H1721" i="12"/>
  <c r="H1720" i="12"/>
  <c r="H1719" i="12"/>
  <c r="H144" i="12"/>
  <c r="H1718" i="12"/>
  <c r="H143" i="12"/>
  <c r="H1717" i="12"/>
  <c r="H142" i="12"/>
  <c r="H141" i="12"/>
  <c r="H1716" i="12"/>
  <c r="H140" i="12"/>
  <c r="H1715" i="12"/>
  <c r="H1714" i="12"/>
  <c r="H139" i="12"/>
  <c r="H1713" i="12"/>
  <c r="H1712" i="12"/>
  <c r="H138" i="12"/>
  <c r="H137" i="12"/>
  <c r="H136" i="12"/>
  <c r="H135" i="12"/>
  <c r="H1711" i="12"/>
  <c r="H1710" i="12"/>
  <c r="H1709" i="12"/>
  <c r="H1708" i="12"/>
  <c r="H134" i="12"/>
  <c r="H1707" i="12"/>
  <c r="H1706" i="12"/>
  <c r="H1705" i="12"/>
  <c r="H1704" i="12"/>
  <c r="H133" i="12"/>
  <c r="H132" i="12"/>
  <c r="H131" i="12"/>
  <c r="H130" i="12"/>
  <c r="H1703" i="12"/>
  <c r="H129" i="12"/>
  <c r="H128" i="12"/>
  <c r="H127" i="12"/>
  <c r="H1702" i="12"/>
  <c r="H1701" i="12"/>
  <c r="H1700" i="12"/>
  <c r="H1699" i="12"/>
  <c r="H1698" i="12"/>
  <c r="H126" i="12"/>
  <c r="H125" i="12"/>
  <c r="H1697" i="12"/>
  <c r="H1696" i="12"/>
  <c r="H1695" i="12"/>
  <c r="H124" i="12"/>
  <c r="H123" i="12"/>
  <c r="H122" i="12"/>
  <c r="H1694" i="12"/>
  <c r="H1693" i="12"/>
  <c r="H1692" i="12"/>
  <c r="H121" i="12"/>
  <c r="H1691" i="12"/>
  <c r="H1690" i="12"/>
  <c r="H120" i="12"/>
  <c r="H1689" i="12"/>
  <c r="H1688" i="12"/>
  <c r="H1687" i="12"/>
  <c r="H119" i="12"/>
  <c r="H1686" i="12"/>
  <c r="H1685" i="12"/>
  <c r="H1684" i="12"/>
  <c r="H1683" i="12"/>
  <c r="H1682" i="12"/>
  <c r="H118" i="12"/>
  <c r="H117" i="12"/>
  <c r="H1681" i="12"/>
  <c r="H1680" i="12"/>
  <c r="H1679" i="12"/>
  <c r="H1678" i="12"/>
  <c r="H1677" i="12"/>
  <c r="H1676" i="12"/>
  <c r="H1675" i="12"/>
  <c r="H116" i="12"/>
  <c r="H1674" i="12"/>
  <c r="H1673" i="12"/>
  <c r="H1672" i="12"/>
  <c r="H1671" i="12"/>
  <c r="H115" i="12"/>
  <c r="H1670" i="12"/>
  <c r="H114" i="12"/>
  <c r="H1669" i="12"/>
  <c r="H113" i="12"/>
  <c r="H1668" i="12"/>
  <c r="H112" i="12"/>
  <c r="H1667" i="12"/>
  <c r="H111" i="12"/>
  <c r="H110" i="12"/>
  <c r="H109" i="12"/>
  <c r="H1666" i="12"/>
  <c r="H108" i="12"/>
  <c r="H1665" i="12"/>
  <c r="H107" i="12"/>
  <c r="H1664" i="12"/>
  <c r="H1663" i="12"/>
  <c r="H1662" i="12"/>
  <c r="H106" i="12"/>
  <c r="H1661" i="12"/>
  <c r="H105" i="12"/>
  <c r="H1660" i="12"/>
  <c r="H104" i="12"/>
  <c r="H1659" i="12"/>
  <c r="H1658" i="12"/>
  <c r="H103" i="12"/>
  <c r="H102" i="12"/>
  <c r="H101" i="12"/>
  <c r="H1657" i="12"/>
  <c r="H1656" i="12"/>
  <c r="H1655" i="12"/>
  <c r="H100" i="12"/>
  <c r="H1654" i="12"/>
  <c r="H1653" i="12"/>
  <c r="H1652" i="12"/>
  <c r="H99" i="12"/>
  <c r="H1651" i="12"/>
  <c r="H98" i="12"/>
  <c r="H97" i="12"/>
  <c r="H96" i="12"/>
  <c r="H95" i="12"/>
  <c r="H94" i="12"/>
  <c r="H1650" i="12"/>
  <c r="H93" i="12"/>
  <c r="H1649" i="12"/>
  <c r="H1648" i="12"/>
  <c r="H92" i="12"/>
  <c r="H91" i="12"/>
  <c r="H90" i="12"/>
  <c r="H89" i="12"/>
  <c r="H1647" i="12"/>
  <c r="H88" i="12"/>
  <c r="H87" i="12"/>
  <c r="H1646" i="12"/>
  <c r="H86" i="12"/>
  <c r="H1645" i="12"/>
  <c r="H1644" i="12"/>
  <c r="H85" i="12"/>
  <c r="H84" i="12"/>
  <c r="H1643" i="12"/>
  <c r="H1642" i="12"/>
  <c r="H1641" i="12"/>
  <c r="H1640" i="12"/>
  <c r="H83" i="12"/>
  <c r="H82" i="12"/>
  <c r="H81" i="12"/>
  <c r="H1639" i="12"/>
  <c r="H1638" i="12"/>
  <c r="H80" i="12"/>
  <c r="H79" i="12"/>
  <c r="H78" i="12"/>
  <c r="H1637" i="12"/>
  <c r="H77" i="12"/>
  <c r="H76" i="12"/>
  <c r="H75" i="12"/>
  <c r="H1636" i="12"/>
  <c r="H74" i="12"/>
  <c r="H73" i="12"/>
  <c r="H1635" i="12"/>
  <c r="H1634" i="12"/>
  <c r="H1633" i="12"/>
  <c r="H72" i="12"/>
  <c r="H71" i="12"/>
  <c r="H70" i="12"/>
  <c r="H69" i="12"/>
  <c r="H68" i="12"/>
  <c r="H1632" i="12"/>
  <c r="H67" i="12"/>
  <c r="H1631" i="12"/>
  <c r="H1630" i="12"/>
  <c r="H66" i="12"/>
  <c r="H1629" i="12"/>
  <c r="H65" i="12"/>
  <c r="H64" i="12"/>
  <c r="H1628" i="12"/>
  <c r="H1627" i="12"/>
  <c r="H1626" i="12"/>
  <c r="H1625" i="12"/>
  <c r="H63" i="12"/>
  <c r="H62" i="12"/>
  <c r="H61" i="12"/>
  <c r="H1624" i="12"/>
  <c r="H1623" i="12"/>
  <c r="H60" i="12"/>
  <c r="H1622" i="12"/>
  <c r="H1621" i="12"/>
  <c r="H59" i="12"/>
  <c r="H1620" i="12"/>
  <c r="H58" i="12"/>
  <c r="H1619" i="12"/>
  <c r="H57" i="12"/>
  <c r="H56" i="12"/>
  <c r="H1618" i="12"/>
  <c r="H1617" i="12"/>
  <c r="H55" i="12"/>
  <c r="H54" i="12"/>
  <c r="H53" i="12"/>
  <c r="H52" i="12"/>
  <c r="H51" i="12"/>
  <c r="H50" i="12"/>
  <c r="H49" i="12"/>
  <c r="H48" i="12"/>
  <c r="H47" i="12"/>
  <c r="H46" i="12"/>
  <c r="H45" i="12"/>
  <c r="H44" i="12"/>
  <c r="H43" i="12"/>
  <c r="H1616" i="12"/>
  <c r="H1615" i="12"/>
  <c r="H42" i="12"/>
  <c r="H1614" i="12"/>
  <c r="H41" i="12"/>
  <c r="H1613" i="12"/>
  <c r="H40" i="12"/>
  <c r="H1612" i="12"/>
  <c r="H1611" i="12"/>
  <c r="H1610" i="12"/>
  <c r="H39" i="12"/>
  <c r="H1609" i="12"/>
  <c r="H38" i="12"/>
  <c r="H37" i="12"/>
  <c r="H1608" i="12"/>
  <c r="H1607" i="12"/>
  <c r="H1606" i="12"/>
  <c r="H1605" i="12"/>
  <c r="H36" i="12"/>
  <c r="H35" i="12"/>
  <c r="H1604" i="12"/>
  <c r="H34" i="12"/>
  <c r="H1603" i="12"/>
  <c r="H33" i="12"/>
  <c r="H1602" i="12"/>
  <c r="H1601" i="12"/>
  <c r="H32" i="12"/>
  <c r="H1600" i="12"/>
  <c r="H1599" i="12"/>
  <c r="H31" i="12"/>
  <c r="H30" i="12"/>
  <c r="H29" i="12"/>
  <c r="H1598" i="12"/>
  <c r="H28" i="12"/>
  <c r="H27" i="12"/>
  <c r="H1597" i="12"/>
  <c r="H1596" i="12"/>
  <c r="H26" i="12"/>
  <c r="H25" i="12"/>
  <c r="H1595" i="12"/>
  <c r="H24" i="12"/>
  <c r="H23" i="12"/>
  <c r="H1594" i="12"/>
  <c r="H1593" i="12"/>
  <c r="H22" i="12"/>
  <c r="H21" i="12"/>
  <c r="H1592" i="12"/>
  <c r="H20" i="12"/>
  <c r="H19" i="12"/>
  <c r="H1591" i="12"/>
  <c r="H18" i="12"/>
  <c r="H1590" i="12"/>
  <c r="H1589" i="12"/>
  <c r="H1588" i="12"/>
  <c r="H17" i="12"/>
  <c r="H16" i="12"/>
  <c r="H15" i="12"/>
  <c r="H14" i="12"/>
  <c r="H13" i="12"/>
  <c r="H12" i="12"/>
  <c r="H11" i="12"/>
  <c r="H10" i="12"/>
  <c r="H9" i="12"/>
  <c r="H8" i="12"/>
  <c r="H7" i="12"/>
  <c r="H1587" i="12"/>
  <c r="H6" i="12"/>
  <c r="H5" i="12"/>
  <c r="H1586" i="12"/>
  <c r="H1585" i="12"/>
  <c r="H1584" i="12"/>
  <c r="H1583" i="12"/>
  <c r="H1582" i="12"/>
  <c r="H4" i="12"/>
  <c r="H1581" i="12"/>
  <c r="H3" i="12"/>
  <c r="H1580" i="12"/>
  <c r="H1579" i="12"/>
  <c r="H1578" i="12"/>
  <c r="H1577" i="12"/>
  <c r="H1576" i="12"/>
  <c r="H1575" i="12"/>
  <c r="H2" i="12"/>
  <c r="H1574" i="12"/>
  <c r="H1573" i="12"/>
  <c r="H1572" i="12"/>
  <c r="H1" i="12"/>
  <c r="C1571" i="12"/>
  <c r="D1571" i="12"/>
  <c r="C1570" i="12"/>
  <c r="D1570" i="12"/>
  <c r="C1569" i="12"/>
  <c r="D1569" i="12"/>
  <c r="C1568" i="12"/>
  <c r="D1568" i="12"/>
  <c r="C3047" i="12"/>
  <c r="D3047" i="12"/>
  <c r="C1567" i="12"/>
  <c r="D1567" i="12"/>
  <c r="C1566" i="12"/>
  <c r="D1566" i="12"/>
  <c r="C3046" i="12"/>
  <c r="D3046" i="12"/>
  <c r="C3045" i="12"/>
  <c r="D3045" i="12"/>
  <c r="C3044" i="12"/>
  <c r="D3044" i="12"/>
  <c r="C3043" i="12"/>
  <c r="D3043" i="12"/>
  <c r="C3042" i="12"/>
  <c r="D3042" i="12"/>
  <c r="C1565" i="12"/>
  <c r="D1565" i="12"/>
  <c r="C1564" i="12"/>
  <c r="D1564" i="12"/>
  <c r="C3041" i="12"/>
  <c r="D3041" i="12"/>
  <c r="C3040" i="12"/>
  <c r="D3040" i="12"/>
  <c r="C1563" i="12"/>
  <c r="D1563" i="12"/>
  <c r="C3039" i="12"/>
  <c r="D3039" i="12"/>
  <c r="C1562" i="12"/>
  <c r="D1562" i="12"/>
  <c r="C1561" i="12"/>
  <c r="D1561" i="12"/>
  <c r="C3038" i="12"/>
  <c r="D3038" i="12"/>
  <c r="C3037" i="12"/>
  <c r="D3037" i="12"/>
  <c r="C3036" i="12"/>
  <c r="D3036" i="12"/>
  <c r="C3035" i="12"/>
  <c r="D3035" i="12"/>
  <c r="C1560" i="12"/>
  <c r="D1560" i="12"/>
  <c r="C1559" i="12"/>
  <c r="D1559" i="12"/>
  <c r="C3034" i="12"/>
  <c r="D3034" i="12"/>
  <c r="C1558" i="12"/>
  <c r="D1558" i="12"/>
  <c r="C3033" i="12"/>
  <c r="D3033" i="12"/>
  <c r="C1557" i="12"/>
  <c r="D1557" i="12"/>
  <c r="C1556" i="12"/>
  <c r="D1556" i="12"/>
  <c r="C1555" i="12"/>
  <c r="D1555" i="12"/>
  <c r="C1554" i="12"/>
  <c r="D1554" i="12"/>
  <c r="C3032" i="12"/>
  <c r="D3032" i="12"/>
  <c r="C3031" i="12"/>
  <c r="D3031" i="12"/>
  <c r="C3030" i="12"/>
  <c r="D3030" i="12"/>
  <c r="C3029" i="12"/>
  <c r="D3029" i="12"/>
  <c r="C3028" i="12"/>
  <c r="D3028" i="12"/>
  <c r="C3027" i="12"/>
  <c r="D3027" i="12"/>
  <c r="C3026" i="12"/>
  <c r="D3026" i="12"/>
  <c r="C3025" i="12"/>
  <c r="D3025" i="12"/>
  <c r="C1553" i="12"/>
  <c r="D1553" i="12"/>
  <c r="C1552" i="12"/>
  <c r="D1552" i="12"/>
  <c r="C3024" i="12"/>
  <c r="D3024" i="12"/>
  <c r="C1551" i="12"/>
  <c r="D1551" i="12"/>
  <c r="C1550" i="12"/>
  <c r="D1550" i="12"/>
  <c r="C1549" i="12"/>
  <c r="D1549" i="12"/>
  <c r="C1548" i="12"/>
  <c r="D1548" i="12"/>
  <c r="C3023" i="12"/>
  <c r="D3023" i="12"/>
  <c r="C1547" i="12"/>
  <c r="D1547" i="12"/>
  <c r="C3022" i="12"/>
  <c r="D3022" i="12"/>
  <c r="C3021" i="12"/>
  <c r="D3021" i="12"/>
  <c r="C1546" i="12"/>
  <c r="D1546" i="12"/>
  <c r="C3020" i="12"/>
  <c r="D3020" i="12"/>
  <c r="C1545" i="12"/>
  <c r="D1545" i="12"/>
  <c r="C1544" i="12"/>
  <c r="D1544" i="12"/>
  <c r="C1543" i="12"/>
  <c r="D1543" i="12"/>
  <c r="C1542" i="12"/>
  <c r="D1542" i="12"/>
  <c r="C3019" i="12"/>
  <c r="D3019" i="12"/>
  <c r="C1541" i="12"/>
  <c r="D1541" i="12"/>
  <c r="C1540" i="12"/>
  <c r="D1540" i="12"/>
  <c r="C3018" i="12"/>
  <c r="D3018" i="12"/>
  <c r="C3017" i="12"/>
  <c r="D3017" i="12"/>
  <c r="C3016" i="12"/>
  <c r="D3016" i="12"/>
  <c r="C1539" i="12"/>
  <c r="D1539" i="12"/>
  <c r="C3015" i="12"/>
  <c r="D3015" i="12"/>
  <c r="C3014" i="12"/>
  <c r="D3014" i="12"/>
  <c r="C3013" i="12"/>
  <c r="D3013" i="12"/>
  <c r="C3012" i="12"/>
  <c r="D3012" i="12"/>
  <c r="C1538" i="12"/>
  <c r="D1538" i="12"/>
  <c r="C3011" i="12"/>
  <c r="D3011" i="12"/>
  <c r="C3010" i="12"/>
  <c r="D3010" i="12"/>
  <c r="C3009" i="12"/>
  <c r="D3009" i="12"/>
  <c r="C3008" i="12"/>
  <c r="D3008" i="12"/>
  <c r="C1537" i="12"/>
  <c r="D1537" i="12"/>
  <c r="C3007" i="12"/>
  <c r="D3007" i="12"/>
  <c r="C1536" i="12"/>
  <c r="D1536" i="12"/>
  <c r="C3006" i="12"/>
  <c r="D3006" i="12"/>
  <c r="C3005" i="12"/>
  <c r="D3005" i="12"/>
  <c r="C3004" i="12"/>
  <c r="D3004" i="12"/>
  <c r="C1535" i="12"/>
  <c r="D1535" i="12"/>
  <c r="C3003" i="12"/>
  <c r="D3003" i="12"/>
  <c r="C1534" i="12"/>
  <c r="D1534" i="12"/>
  <c r="C1533" i="12"/>
  <c r="D1533" i="12"/>
  <c r="C3002" i="12"/>
  <c r="D3002" i="12"/>
  <c r="C1532" i="12"/>
  <c r="D1532" i="12"/>
  <c r="C1531" i="12"/>
  <c r="D1531" i="12"/>
  <c r="C1530" i="12"/>
  <c r="D1530" i="12"/>
  <c r="C3001" i="12"/>
  <c r="D3001" i="12"/>
  <c r="C1529" i="12"/>
  <c r="D1529" i="12"/>
  <c r="C3000" i="12"/>
  <c r="D3000" i="12"/>
  <c r="C2999" i="12"/>
  <c r="D2999" i="12"/>
  <c r="C1528" i="12"/>
  <c r="D1528" i="12"/>
  <c r="C1527" i="12"/>
  <c r="D1527" i="12"/>
  <c r="C2998" i="12"/>
  <c r="D2998" i="12"/>
  <c r="C2997" i="12"/>
  <c r="D2997" i="12"/>
  <c r="C2996" i="12"/>
  <c r="D2996" i="12"/>
  <c r="C2995" i="12"/>
  <c r="D2995" i="12"/>
  <c r="C1526" i="12"/>
  <c r="D1526" i="12"/>
  <c r="C2994" i="12"/>
  <c r="D2994" i="12"/>
  <c r="C1525" i="12"/>
  <c r="D1525" i="12"/>
  <c r="C1524" i="12"/>
  <c r="D1524" i="12"/>
  <c r="C2993" i="12"/>
  <c r="D2993" i="12"/>
  <c r="C2992" i="12"/>
  <c r="D2992" i="12"/>
  <c r="C1523" i="12"/>
  <c r="D1523" i="12"/>
  <c r="C1522" i="12"/>
  <c r="D1522" i="12"/>
  <c r="C1521" i="12"/>
  <c r="D1521" i="12"/>
  <c r="C1520" i="12"/>
  <c r="D1520" i="12"/>
  <c r="C2991" i="12"/>
  <c r="D2991" i="12"/>
  <c r="C1519" i="12"/>
  <c r="D1519" i="12"/>
  <c r="C1518" i="12"/>
  <c r="D1518" i="12"/>
  <c r="C2990" i="12"/>
  <c r="D2990" i="12"/>
  <c r="C2989" i="12"/>
  <c r="D2989" i="12"/>
  <c r="C1517" i="12"/>
  <c r="D1517" i="12"/>
  <c r="C1516" i="12"/>
  <c r="D1516" i="12"/>
  <c r="C1515" i="12"/>
  <c r="D1515" i="12"/>
  <c r="C2988" i="12"/>
  <c r="D2988" i="12"/>
  <c r="C2987" i="12"/>
  <c r="D2987" i="12"/>
  <c r="C1514" i="12"/>
  <c r="D1514" i="12"/>
  <c r="C2986" i="12"/>
  <c r="D2986" i="12"/>
  <c r="C1513" i="12"/>
  <c r="D1513" i="12"/>
  <c r="C2985" i="12"/>
  <c r="D2985" i="12"/>
  <c r="C2984" i="12"/>
  <c r="D2984" i="12"/>
  <c r="C2983" i="12"/>
  <c r="D2983" i="12"/>
  <c r="C1512" i="12"/>
  <c r="D1512" i="12"/>
  <c r="C2982" i="12"/>
  <c r="D2982" i="12"/>
  <c r="C1511" i="12"/>
  <c r="D1511" i="12"/>
  <c r="C1510" i="12"/>
  <c r="D1510" i="12"/>
  <c r="C1509" i="12"/>
  <c r="D1509" i="12"/>
  <c r="C2981" i="12"/>
  <c r="D2981" i="12"/>
  <c r="C1508" i="12"/>
  <c r="D1508" i="12"/>
  <c r="C2980" i="12"/>
  <c r="D2980" i="12"/>
  <c r="C1507" i="12"/>
  <c r="D1507" i="12"/>
  <c r="C2979" i="12"/>
  <c r="D2979" i="12"/>
  <c r="C1506" i="12"/>
  <c r="D1506" i="12"/>
  <c r="C2978" i="12"/>
  <c r="D2978" i="12"/>
  <c r="C1505" i="12"/>
  <c r="D1505" i="12"/>
  <c r="C1504" i="12"/>
  <c r="D1504" i="12"/>
  <c r="C2977" i="12"/>
  <c r="D2977" i="12"/>
  <c r="C1503" i="12"/>
  <c r="D1503" i="12"/>
  <c r="C1502" i="12"/>
  <c r="D1502" i="12"/>
  <c r="C1501" i="12"/>
  <c r="D1501" i="12"/>
  <c r="C2976" i="12"/>
  <c r="D2976" i="12"/>
  <c r="C2975" i="12"/>
  <c r="D2975" i="12"/>
  <c r="C2974" i="12"/>
  <c r="D2974" i="12"/>
  <c r="C2973" i="12"/>
  <c r="D2973" i="12"/>
  <c r="C2972" i="12"/>
  <c r="D2972" i="12"/>
  <c r="C2971" i="12"/>
  <c r="D2971" i="12"/>
  <c r="C2970" i="12"/>
  <c r="D2970" i="12"/>
  <c r="C2969" i="12"/>
  <c r="D2969" i="12"/>
  <c r="C2968" i="12"/>
  <c r="D2968" i="12"/>
  <c r="C1500" i="12"/>
  <c r="D1500" i="12"/>
  <c r="C2967" i="12"/>
  <c r="D2967" i="12"/>
  <c r="C2966" i="12"/>
  <c r="D2966" i="12"/>
  <c r="C1499" i="12"/>
  <c r="D1499" i="12"/>
  <c r="C2965" i="12"/>
  <c r="D2965" i="12"/>
  <c r="C1498" i="12"/>
  <c r="D1498" i="12"/>
  <c r="C1497" i="12"/>
  <c r="D1497" i="12"/>
  <c r="C1496" i="12"/>
  <c r="D1496" i="12"/>
  <c r="C2964" i="12"/>
  <c r="D2964" i="12"/>
  <c r="C2963" i="12"/>
  <c r="D2963" i="12"/>
  <c r="C2962" i="12"/>
  <c r="D2962" i="12"/>
  <c r="C2961" i="12"/>
  <c r="D2961" i="12"/>
  <c r="C1495" i="12"/>
  <c r="D1495" i="12"/>
  <c r="C2960" i="12"/>
  <c r="D2960" i="12"/>
  <c r="C1494" i="12"/>
  <c r="D1494" i="12"/>
  <c r="C2959" i="12"/>
  <c r="D2959" i="12"/>
  <c r="C1493" i="12"/>
  <c r="D1493" i="12"/>
  <c r="C1492" i="12"/>
  <c r="D1492" i="12"/>
  <c r="C2958" i="12"/>
  <c r="D2958" i="12"/>
  <c r="C1491" i="12"/>
  <c r="D1491" i="12"/>
  <c r="C1490" i="12"/>
  <c r="D1490" i="12"/>
  <c r="C1489" i="12"/>
  <c r="D1489" i="12"/>
  <c r="C2957" i="12"/>
  <c r="D2957" i="12"/>
  <c r="C1488" i="12"/>
  <c r="D1488" i="12"/>
  <c r="C2956" i="12"/>
  <c r="D2956" i="12"/>
  <c r="C1487" i="12"/>
  <c r="D1487" i="12"/>
  <c r="C2955" i="12"/>
  <c r="D2955" i="12"/>
  <c r="C2954" i="12"/>
  <c r="D2954" i="12"/>
  <c r="C1486" i="12"/>
  <c r="D1486" i="12"/>
  <c r="C1485" i="12"/>
  <c r="D1485" i="12"/>
  <c r="C2953" i="12"/>
  <c r="D2953" i="12"/>
  <c r="C2952" i="12"/>
  <c r="D2952" i="12"/>
  <c r="C1484" i="12"/>
  <c r="D1484" i="12"/>
  <c r="C1483" i="12"/>
  <c r="D1483" i="12"/>
  <c r="C2951" i="12"/>
  <c r="D2951" i="12"/>
  <c r="C1482" i="12"/>
  <c r="D1482" i="12"/>
  <c r="C1481" i="12"/>
  <c r="D1481" i="12"/>
  <c r="C1480" i="12"/>
  <c r="D1480" i="12"/>
  <c r="C1479" i="12"/>
  <c r="D1479" i="12"/>
  <c r="C1478" i="12"/>
  <c r="D1478" i="12"/>
  <c r="C1477" i="12"/>
  <c r="D1477" i="12"/>
  <c r="C2950" i="12"/>
  <c r="D2950" i="12"/>
  <c r="C2949" i="12"/>
  <c r="D2949" i="12"/>
  <c r="C2948" i="12"/>
  <c r="D2948" i="12"/>
  <c r="C2947" i="12"/>
  <c r="D2947" i="12"/>
  <c r="C2946" i="12"/>
  <c r="D2946" i="12"/>
  <c r="C2945" i="12"/>
  <c r="D2945" i="12"/>
  <c r="C2944" i="12"/>
  <c r="D2944" i="12"/>
  <c r="C2943" i="12"/>
  <c r="D2943" i="12"/>
  <c r="C1476" i="12"/>
  <c r="D1476" i="12"/>
  <c r="C1475" i="12"/>
  <c r="D1475" i="12"/>
  <c r="C1474" i="12"/>
  <c r="D1474" i="12"/>
  <c r="C2942" i="12"/>
  <c r="D2942" i="12"/>
  <c r="C1473" i="12"/>
  <c r="D1473" i="12"/>
  <c r="C1472" i="12"/>
  <c r="D1472" i="12"/>
  <c r="C1471" i="12"/>
  <c r="D1471" i="12"/>
  <c r="C1470" i="12"/>
  <c r="D1470" i="12"/>
  <c r="C2941" i="12"/>
  <c r="D2941" i="12"/>
  <c r="C2940" i="12"/>
  <c r="D2940" i="12"/>
  <c r="C2939" i="12"/>
  <c r="D2939" i="12"/>
  <c r="C1469" i="12"/>
  <c r="D1469" i="12"/>
  <c r="C1468" i="12"/>
  <c r="D1468" i="12"/>
  <c r="C2938" i="12"/>
  <c r="D2938" i="12"/>
  <c r="C1467" i="12"/>
  <c r="D1467" i="12"/>
  <c r="C2937" i="12"/>
  <c r="D2937" i="12"/>
  <c r="C2936" i="12"/>
  <c r="D2936" i="12"/>
  <c r="C2935" i="12"/>
  <c r="D2935" i="12"/>
  <c r="C1466" i="12"/>
  <c r="D1466" i="12"/>
  <c r="C1465" i="12"/>
  <c r="D1465" i="12"/>
  <c r="C1464" i="12"/>
  <c r="D1464" i="12"/>
  <c r="C1463" i="12"/>
  <c r="D1463" i="12"/>
  <c r="C1462" i="12"/>
  <c r="D1462" i="12"/>
  <c r="C2934" i="12"/>
  <c r="D2934" i="12"/>
  <c r="C1461" i="12"/>
  <c r="D1461" i="12"/>
  <c r="C1460" i="12"/>
  <c r="D1460" i="12"/>
  <c r="C1459" i="12"/>
  <c r="D1459" i="12"/>
  <c r="C1458" i="12"/>
  <c r="D1458" i="12"/>
  <c r="C2933" i="12"/>
  <c r="D2933" i="12"/>
  <c r="C1457" i="12"/>
  <c r="D1457" i="12"/>
  <c r="C1456" i="12"/>
  <c r="D1456" i="12"/>
  <c r="C2932" i="12"/>
  <c r="D2932" i="12"/>
  <c r="C2931" i="12"/>
  <c r="D2931" i="12"/>
  <c r="C2930" i="12"/>
  <c r="D2930" i="12"/>
  <c r="C2929" i="12"/>
  <c r="D2929" i="12"/>
  <c r="C2928" i="12"/>
  <c r="D2928" i="12"/>
  <c r="C1455" i="12"/>
  <c r="D1455" i="12"/>
  <c r="C1454" i="12"/>
  <c r="D1454" i="12"/>
  <c r="C1453" i="12"/>
  <c r="D1453" i="12"/>
  <c r="C2927" i="12"/>
  <c r="D2927" i="12"/>
  <c r="C1452" i="12"/>
  <c r="D1452" i="12"/>
  <c r="C1451" i="12"/>
  <c r="D1451" i="12"/>
  <c r="C1450" i="12"/>
  <c r="D1450" i="12"/>
  <c r="C2926" i="12"/>
  <c r="D2926" i="12"/>
  <c r="C1449" i="12"/>
  <c r="D1449" i="12"/>
  <c r="C1448" i="12"/>
  <c r="D1448" i="12"/>
  <c r="C2925" i="12"/>
  <c r="D2925" i="12"/>
  <c r="C1447" i="12"/>
  <c r="D1447" i="12"/>
  <c r="C2924" i="12"/>
  <c r="D2924" i="12"/>
  <c r="C2923" i="12"/>
  <c r="D2923" i="12"/>
  <c r="C1446" i="12"/>
  <c r="D1446" i="12"/>
  <c r="C2922" i="12"/>
  <c r="D2922" i="12"/>
  <c r="C1445" i="12"/>
  <c r="D1445" i="12"/>
  <c r="C1444" i="12"/>
  <c r="D1444" i="12"/>
  <c r="C2921" i="12"/>
  <c r="D2921" i="12"/>
  <c r="C1443" i="12"/>
  <c r="D1443" i="12"/>
  <c r="C2920" i="12"/>
  <c r="D2920" i="12"/>
  <c r="C2919" i="12"/>
  <c r="D2919" i="12"/>
  <c r="C2918" i="12"/>
  <c r="D2918" i="12"/>
  <c r="C1442" i="12"/>
  <c r="D1442" i="12"/>
  <c r="C1441" i="12"/>
  <c r="D1441" i="12"/>
  <c r="C2917" i="12"/>
  <c r="D2917" i="12"/>
  <c r="C1440" i="12"/>
  <c r="D1440" i="12"/>
  <c r="C2916" i="12"/>
  <c r="D2916" i="12"/>
  <c r="C1439" i="12"/>
  <c r="D1439" i="12"/>
  <c r="C2915" i="12"/>
  <c r="D2915" i="12"/>
  <c r="C1438" i="12"/>
  <c r="D1438" i="12"/>
  <c r="C1437" i="12"/>
  <c r="D1437" i="12"/>
  <c r="C1436" i="12"/>
  <c r="D1436" i="12"/>
  <c r="C2914" i="12"/>
  <c r="D2914" i="12"/>
  <c r="C1435" i="12"/>
  <c r="D1435" i="12"/>
  <c r="C2913" i="12"/>
  <c r="D2913" i="12"/>
  <c r="C1434" i="12"/>
  <c r="D1434" i="12"/>
  <c r="C1433" i="12"/>
  <c r="D1433" i="12"/>
  <c r="C1432" i="12"/>
  <c r="D1432" i="12"/>
  <c r="C2912" i="12"/>
  <c r="D2912" i="12"/>
  <c r="C1431" i="12"/>
  <c r="D1431" i="12"/>
  <c r="C1430" i="12"/>
  <c r="D1430" i="12"/>
  <c r="C1429" i="12"/>
  <c r="D1429" i="12"/>
  <c r="C1428" i="12"/>
  <c r="D1428" i="12"/>
  <c r="C2911" i="12"/>
  <c r="D2911" i="12"/>
  <c r="C2910" i="12"/>
  <c r="D2910" i="12"/>
  <c r="C2909" i="12"/>
  <c r="D2909" i="12"/>
  <c r="C1427" i="12"/>
  <c r="D1427" i="12"/>
  <c r="C2908" i="12"/>
  <c r="D2908" i="12"/>
  <c r="C2907" i="12"/>
  <c r="D2907" i="12"/>
  <c r="C1426" i="12"/>
  <c r="D1426" i="12"/>
  <c r="C1425" i="12"/>
  <c r="D1425" i="12"/>
  <c r="C2906" i="12"/>
  <c r="D2906" i="12"/>
  <c r="C2905" i="12"/>
  <c r="D2905" i="12"/>
  <c r="C1424" i="12"/>
  <c r="D1424" i="12"/>
  <c r="C2904" i="12"/>
  <c r="D2904" i="12"/>
  <c r="C2903" i="12"/>
  <c r="D2903" i="12"/>
  <c r="C1423" i="12"/>
  <c r="D1423" i="12"/>
  <c r="C1422" i="12"/>
  <c r="D1422" i="12"/>
  <c r="C2902" i="12"/>
  <c r="D2902" i="12"/>
  <c r="C1421" i="12"/>
  <c r="D1421" i="12"/>
  <c r="C1420" i="12"/>
  <c r="D1420" i="12"/>
  <c r="C2901" i="12"/>
  <c r="D2901" i="12"/>
  <c r="C1419" i="12"/>
  <c r="D1419" i="12"/>
  <c r="C2900" i="12"/>
  <c r="D2900" i="12"/>
  <c r="C2899" i="12"/>
  <c r="D2899" i="12"/>
  <c r="C2898" i="12"/>
  <c r="D2898" i="12"/>
  <c r="C2897" i="12"/>
  <c r="D2897" i="12"/>
  <c r="C2896" i="12"/>
  <c r="D2896" i="12"/>
  <c r="C1418" i="12"/>
  <c r="D1418" i="12"/>
  <c r="C2895" i="12"/>
  <c r="D2895" i="12"/>
  <c r="C1417" i="12"/>
  <c r="D1417" i="12"/>
  <c r="C2894" i="12"/>
  <c r="D2894" i="12"/>
  <c r="C2893" i="12"/>
  <c r="D2893" i="12"/>
  <c r="C2892" i="12"/>
  <c r="D2892" i="12"/>
  <c r="C2891" i="12"/>
  <c r="D2891" i="12"/>
  <c r="C1416" i="12"/>
  <c r="D1416" i="12"/>
  <c r="C2890" i="12"/>
  <c r="D2890" i="12"/>
  <c r="C1415" i="12"/>
  <c r="D1415" i="12"/>
  <c r="C2889" i="12"/>
  <c r="D2889" i="12"/>
  <c r="C1414" i="12"/>
  <c r="D1414" i="12"/>
  <c r="C1413" i="12"/>
  <c r="D1413" i="12"/>
  <c r="C2888" i="12"/>
  <c r="D2888" i="12"/>
  <c r="C2887" i="12"/>
  <c r="D2887" i="12"/>
  <c r="C2886" i="12"/>
  <c r="D2886" i="12"/>
  <c r="C1412" i="12"/>
  <c r="D1412" i="12"/>
  <c r="C1411" i="12"/>
  <c r="D1411" i="12"/>
  <c r="C2885" i="12"/>
  <c r="D2885" i="12"/>
  <c r="C1410" i="12"/>
  <c r="D1410" i="12"/>
  <c r="C2884" i="12"/>
  <c r="D2884" i="12"/>
  <c r="C1409" i="12"/>
  <c r="D1409" i="12"/>
  <c r="C1408" i="12"/>
  <c r="D1408" i="12"/>
  <c r="C2883" i="12"/>
  <c r="D2883" i="12"/>
  <c r="C2882" i="12"/>
  <c r="D2882" i="12"/>
  <c r="C1407" i="12"/>
  <c r="D1407" i="12"/>
  <c r="C2881" i="12"/>
  <c r="D2881" i="12"/>
  <c r="C2880" i="12"/>
  <c r="D2880" i="12"/>
  <c r="C1406" i="12"/>
  <c r="D1406" i="12"/>
  <c r="C1405" i="12"/>
  <c r="D1405" i="12"/>
  <c r="C2879" i="12"/>
  <c r="D2879" i="12"/>
  <c r="C2878" i="12"/>
  <c r="D2878" i="12"/>
  <c r="C2877" i="12"/>
  <c r="D2877" i="12"/>
  <c r="C2876" i="12"/>
  <c r="D2876" i="12"/>
  <c r="C2875" i="12"/>
  <c r="D2875" i="12"/>
  <c r="C1404" i="12"/>
  <c r="D1404" i="12"/>
  <c r="C2874" i="12"/>
  <c r="D2874" i="12"/>
  <c r="C2873" i="12"/>
  <c r="D2873" i="12"/>
  <c r="C2872" i="12"/>
  <c r="D2872" i="12"/>
  <c r="C1403" i="12"/>
  <c r="D1403" i="12"/>
  <c r="C2871" i="12"/>
  <c r="D2871" i="12"/>
  <c r="C2870" i="12"/>
  <c r="D2870" i="12"/>
  <c r="C2869" i="12"/>
  <c r="D2869" i="12"/>
  <c r="C1402" i="12"/>
  <c r="D1402" i="12"/>
  <c r="C2868" i="12"/>
  <c r="D2868" i="12"/>
  <c r="C2867" i="12"/>
  <c r="D2867" i="12"/>
  <c r="C1401" i="12"/>
  <c r="D1401" i="12"/>
  <c r="C2866" i="12"/>
  <c r="D2866" i="12"/>
  <c r="C2865" i="12"/>
  <c r="D2865" i="12"/>
  <c r="C2864" i="12"/>
  <c r="D2864" i="12"/>
  <c r="C1400" i="12"/>
  <c r="D1400" i="12"/>
  <c r="C1399" i="12"/>
  <c r="D1399" i="12"/>
  <c r="C1398" i="12"/>
  <c r="D1398" i="12"/>
  <c r="C1397" i="12"/>
  <c r="D1397" i="12"/>
  <c r="C1396" i="12"/>
  <c r="D1396" i="12"/>
  <c r="C2863" i="12"/>
  <c r="D2863" i="12"/>
  <c r="C2862" i="12"/>
  <c r="D2862" i="12"/>
  <c r="C2861" i="12"/>
  <c r="D2861" i="12"/>
  <c r="C2860" i="12"/>
  <c r="D2860" i="12"/>
  <c r="C2859" i="12"/>
  <c r="D2859" i="12"/>
  <c r="C2858" i="12"/>
  <c r="D2858" i="12"/>
  <c r="C1395" i="12"/>
  <c r="D1395" i="12"/>
  <c r="C2857" i="12"/>
  <c r="D2857" i="12"/>
  <c r="C2856" i="12"/>
  <c r="D2856" i="12"/>
  <c r="C2855" i="12"/>
  <c r="D2855" i="12"/>
  <c r="C1394" i="12"/>
  <c r="D1394" i="12"/>
  <c r="C2854" i="12"/>
  <c r="D2854" i="12"/>
  <c r="C2853" i="12"/>
  <c r="D2853" i="12"/>
  <c r="C1393" i="12"/>
  <c r="D1393" i="12"/>
  <c r="C1392" i="12"/>
  <c r="D1392" i="12"/>
  <c r="C2852" i="12"/>
  <c r="D2852" i="12"/>
  <c r="C1391" i="12"/>
  <c r="D1391" i="12"/>
  <c r="C2851" i="12"/>
  <c r="D2851" i="12"/>
  <c r="C1390" i="12"/>
  <c r="D1390" i="12"/>
  <c r="C2850" i="12"/>
  <c r="D2850" i="12"/>
  <c r="C1389" i="12"/>
  <c r="D1389" i="12"/>
  <c r="C2849" i="12"/>
  <c r="D2849" i="12"/>
  <c r="C2848" i="12"/>
  <c r="D2848" i="12"/>
  <c r="C1388" i="12"/>
  <c r="D1388" i="12"/>
  <c r="C1387" i="12"/>
  <c r="D1387" i="12"/>
  <c r="C1386" i="12"/>
  <c r="D1386" i="12"/>
  <c r="C1385" i="12"/>
  <c r="D1385" i="12"/>
  <c r="C2847" i="12"/>
  <c r="D2847" i="12"/>
  <c r="C1384" i="12"/>
  <c r="D1384" i="12"/>
  <c r="C1383" i="12"/>
  <c r="D1383" i="12"/>
  <c r="C2846" i="12"/>
  <c r="D2846" i="12"/>
  <c r="C1382" i="12"/>
  <c r="D1382" i="12"/>
  <c r="C1381" i="12"/>
  <c r="D1381" i="12"/>
  <c r="C2845" i="12"/>
  <c r="D2845" i="12"/>
  <c r="C2844" i="12"/>
  <c r="D2844" i="12"/>
  <c r="C2843" i="12"/>
  <c r="D2843" i="12"/>
  <c r="C2842" i="12"/>
  <c r="D2842" i="12"/>
  <c r="C1380" i="12"/>
  <c r="D1380" i="12"/>
  <c r="C2841" i="12"/>
  <c r="D2841" i="12"/>
  <c r="C2840" i="12"/>
  <c r="D2840" i="12"/>
  <c r="C2839" i="12"/>
  <c r="D2839" i="12"/>
  <c r="C2838" i="12"/>
  <c r="D2838" i="12"/>
  <c r="C1379" i="12"/>
  <c r="D1379" i="12"/>
  <c r="C2837" i="12"/>
  <c r="D2837" i="12"/>
  <c r="C2836" i="12"/>
  <c r="D2836" i="12"/>
  <c r="C2835" i="12"/>
  <c r="D2835" i="12"/>
  <c r="C1378" i="12"/>
  <c r="D1378" i="12"/>
  <c r="C1377" i="12"/>
  <c r="D1377" i="12"/>
  <c r="C2834" i="12"/>
  <c r="D2834" i="12"/>
  <c r="C2833" i="12"/>
  <c r="D2833" i="12"/>
  <c r="C2832" i="12"/>
  <c r="D2832" i="12"/>
  <c r="C2831" i="12"/>
  <c r="D2831" i="12"/>
  <c r="C1376" i="12"/>
  <c r="D1376" i="12"/>
  <c r="C2830" i="12"/>
  <c r="D2830" i="12"/>
  <c r="C2829" i="12"/>
  <c r="D2829" i="12"/>
  <c r="C1375" i="12"/>
  <c r="D1375" i="12"/>
  <c r="C1374" i="12"/>
  <c r="D1374" i="12"/>
  <c r="C2828" i="12"/>
  <c r="D2828" i="12"/>
  <c r="C2827" i="12"/>
  <c r="D2827" i="12"/>
  <c r="C1373" i="12"/>
  <c r="D1373" i="12"/>
  <c r="C2826" i="12"/>
  <c r="D2826" i="12"/>
  <c r="C2825" i="12"/>
  <c r="D2825" i="12"/>
  <c r="C1372" i="12"/>
  <c r="D1372" i="12"/>
  <c r="C1371" i="12"/>
  <c r="D1371" i="12"/>
  <c r="C1370" i="12"/>
  <c r="D1370" i="12"/>
  <c r="C1369" i="12"/>
  <c r="D1369" i="12"/>
  <c r="C1368" i="12"/>
  <c r="D1368" i="12"/>
  <c r="C2824" i="12"/>
  <c r="D2824" i="12"/>
  <c r="C2823" i="12"/>
  <c r="D2823" i="12"/>
  <c r="C1367" i="12"/>
  <c r="D1367" i="12"/>
  <c r="C1366" i="12"/>
  <c r="D1366" i="12"/>
  <c r="C2822" i="12"/>
  <c r="D2822" i="12"/>
  <c r="C2821" i="12"/>
  <c r="D2821" i="12"/>
  <c r="C1365" i="12"/>
  <c r="D1365" i="12"/>
  <c r="C1364" i="12"/>
  <c r="D1364" i="12"/>
  <c r="C1363" i="12"/>
  <c r="D1363" i="12"/>
  <c r="C2820" i="12"/>
  <c r="D2820" i="12"/>
  <c r="C1362" i="12"/>
  <c r="D1362" i="12"/>
  <c r="C1361" i="12"/>
  <c r="D1361" i="12"/>
  <c r="C2819" i="12"/>
  <c r="D2819" i="12"/>
  <c r="C2818" i="12"/>
  <c r="D2818" i="12"/>
  <c r="C2817" i="12"/>
  <c r="D2817" i="12"/>
  <c r="C2816" i="12"/>
  <c r="D2816" i="12"/>
  <c r="C1360" i="12"/>
  <c r="D1360" i="12"/>
  <c r="C1359" i="12"/>
  <c r="D1359" i="12"/>
  <c r="C1358" i="12"/>
  <c r="D1358" i="12"/>
  <c r="C2815" i="12"/>
  <c r="D2815" i="12"/>
  <c r="C1357" i="12"/>
  <c r="D1357" i="12"/>
  <c r="C1356" i="12"/>
  <c r="D1356" i="12"/>
  <c r="C1355" i="12"/>
  <c r="D1355" i="12"/>
  <c r="C2814" i="12"/>
  <c r="D2814" i="12"/>
  <c r="C1354" i="12"/>
  <c r="D1354" i="12"/>
  <c r="C2813" i="12"/>
  <c r="D2813" i="12"/>
  <c r="C2812" i="12"/>
  <c r="D2812" i="12"/>
  <c r="C1353" i="12"/>
  <c r="D1353" i="12"/>
  <c r="C1352" i="12"/>
  <c r="D1352" i="12"/>
  <c r="C2811" i="12"/>
  <c r="D2811" i="12"/>
  <c r="C2810" i="12"/>
  <c r="D2810" i="12"/>
  <c r="C2809" i="12"/>
  <c r="D2809" i="12"/>
  <c r="C1351" i="12"/>
  <c r="D1351" i="12"/>
  <c r="C1350" i="12"/>
  <c r="D1350" i="12"/>
  <c r="C2808" i="12"/>
  <c r="D2808" i="12"/>
  <c r="C2807" i="12"/>
  <c r="D2807" i="12"/>
  <c r="C2806" i="12"/>
  <c r="D2806" i="12"/>
  <c r="C1349" i="12"/>
  <c r="D1349" i="12"/>
  <c r="C1348" i="12"/>
  <c r="D1348" i="12"/>
  <c r="C1347" i="12"/>
  <c r="D1347" i="12"/>
  <c r="C1346" i="12"/>
  <c r="D1346" i="12"/>
  <c r="C1345" i="12"/>
  <c r="D1345" i="12"/>
  <c r="C2805" i="12"/>
  <c r="D2805" i="12"/>
  <c r="C1344" i="12"/>
  <c r="D1344" i="12"/>
  <c r="C1343" i="12"/>
  <c r="D1343" i="12"/>
  <c r="C2804" i="12"/>
  <c r="D2804" i="12"/>
  <c r="C1342" i="12"/>
  <c r="D1342" i="12"/>
  <c r="C2803" i="12"/>
  <c r="D2803" i="12"/>
  <c r="C1341" i="12"/>
  <c r="D1341" i="12"/>
  <c r="C1340" i="12"/>
  <c r="D1340" i="12"/>
  <c r="C2802" i="12"/>
  <c r="D2802" i="12"/>
  <c r="C1339" i="12"/>
  <c r="D1339" i="12"/>
  <c r="C1338" i="12"/>
  <c r="D1338" i="12"/>
  <c r="C1337" i="12"/>
  <c r="D1337" i="12"/>
  <c r="C1336" i="12"/>
  <c r="D1336" i="12"/>
  <c r="C1335" i="12"/>
  <c r="D1335" i="12"/>
  <c r="C2801" i="12"/>
  <c r="D2801" i="12"/>
  <c r="C1334" i="12"/>
  <c r="D1334" i="12"/>
  <c r="C2800" i="12"/>
  <c r="D2800" i="12"/>
  <c r="C2799" i="12"/>
  <c r="D2799" i="12"/>
  <c r="C2798" i="12"/>
  <c r="D2798" i="12"/>
  <c r="C1333" i="12"/>
  <c r="D1333" i="12"/>
  <c r="C2797" i="12"/>
  <c r="D2797" i="12"/>
  <c r="C2796" i="12"/>
  <c r="D2796" i="12"/>
  <c r="C2795" i="12"/>
  <c r="D2795" i="12"/>
  <c r="C2794" i="12"/>
  <c r="D2794" i="12"/>
  <c r="C1332" i="12"/>
  <c r="D1332" i="12"/>
  <c r="C2793" i="12"/>
  <c r="D2793" i="12"/>
  <c r="C1331" i="12"/>
  <c r="D1331" i="12"/>
  <c r="C2792" i="12"/>
  <c r="D2792" i="12"/>
  <c r="C1330" i="12"/>
  <c r="D1330" i="12"/>
  <c r="C2791" i="12"/>
  <c r="D2791" i="12"/>
  <c r="C2790" i="12"/>
  <c r="D2790" i="12"/>
  <c r="C1329" i="12"/>
  <c r="D1329" i="12"/>
  <c r="C2789" i="12"/>
  <c r="D2789" i="12"/>
  <c r="C1328" i="12"/>
  <c r="D1328" i="12"/>
  <c r="C1327" i="12"/>
  <c r="D1327" i="12"/>
  <c r="C2788" i="12"/>
  <c r="D2788" i="12"/>
  <c r="C1326" i="12"/>
  <c r="D1326" i="12"/>
  <c r="C2787" i="12"/>
  <c r="D2787" i="12"/>
  <c r="C1325" i="12"/>
  <c r="D1325" i="12"/>
  <c r="C2786" i="12"/>
  <c r="D2786" i="12"/>
  <c r="C2785" i="12"/>
  <c r="D2785" i="12"/>
  <c r="C1324" i="12"/>
  <c r="D1324" i="12"/>
  <c r="C2784" i="12"/>
  <c r="D2784" i="12"/>
  <c r="C1323" i="12"/>
  <c r="D1323" i="12"/>
  <c r="C2783" i="12"/>
  <c r="D2783" i="12"/>
  <c r="C1322" i="12"/>
  <c r="D1322" i="12"/>
  <c r="C1321" i="12"/>
  <c r="D1321" i="12"/>
  <c r="C2782" i="12"/>
  <c r="D2782" i="12"/>
  <c r="C2781" i="12"/>
  <c r="D2781" i="12"/>
  <c r="C2780" i="12"/>
  <c r="D2780" i="12"/>
  <c r="C1320" i="12"/>
  <c r="D1320" i="12"/>
  <c r="C2779" i="12"/>
  <c r="D2779" i="12"/>
  <c r="C2778" i="12"/>
  <c r="D2778" i="12"/>
  <c r="C1319" i="12"/>
  <c r="D1319" i="12"/>
  <c r="C1318" i="12"/>
  <c r="D1318" i="12"/>
  <c r="C2777" i="12"/>
  <c r="D2777" i="12"/>
  <c r="C1317" i="12"/>
  <c r="D1317" i="12"/>
  <c r="C1316" i="12"/>
  <c r="D1316" i="12"/>
  <c r="C2776" i="12"/>
  <c r="D2776" i="12"/>
  <c r="C2775" i="12"/>
  <c r="D2775" i="12"/>
  <c r="C2774" i="12"/>
  <c r="D2774" i="12"/>
  <c r="C1315" i="12"/>
  <c r="D1315" i="12"/>
  <c r="C1314" i="12"/>
  <c r="D1314" i="12"/>
  <c r="C2773" i="12"/>
  <c r="D2773" i="12"/>
  <c r="C1313" i="12"/>
  <c r="D1313" i="12"/>
  <c r="C1312" i="12"/>
  <c r="D1312" i="12"/>
  <c r="C1311" i="12"/>
  <c r="D1311" i="12"/>
  <c r="C1310" i="12"/>
  <c r="D1310" i="12"/>
  <c r="C2772" i="12"/>
  <c r="D2772" i="12"/>
  <c r="C2771" i="12"/>
  <c r="D2771" i="12"/>
  <c r="C2770" i="12"/>
  <c r="D2770" i="12"/>
  <c r="C2769" i="12"/>
  <c r="D2769" i="12"/>
  <c r="C1309" i="12"/>
  <c r="D1309" i="12"/>
  <c r="C1308" i="12"/>
  <c r="D1308" i="12"/>
  <c r="C1307" i="12"/>
  <c r="D1307" i="12"/>
  <c r="C1306" i="12"/>
  <c r="D1306" i="12"/>
  <c r="C1305" i="12"/>
  <c r="D1305" i="12"/>
  <c r="C1304" i="12"/>
  <c r="D1304" i="12"/>
  <c r="C1303" i="12"/>
  <c r="D1303" i="12"/>
  <c r="C1302" i="12"/>
  <c r="D1302" i="12"/>
  <c r="C1301" i="12"/>
  <c r="D1301" i="12"/>
  <c r="C1300" i="12"/>
  <c r="D1300" i="12"/>
  <c r="C2768" i="12"/>
  <c r="D2768" i="12"/>
  <c r="C2767" i="12"/>
  <c r="D2767" i="12"/>
  <c r="C2766" i="12"/>
  <c r="D2766" i="12"/>
  <c r="C1299" i="12"/>
  <c r="D1299" i="12"/>
  <c r="C2765" i="12"/>
  <c r="D2765" i="12"/>
  <c r="C1298" i="12"/>
  <c r="D1298" i="12"/>
  <c r="C1297" i="12"/>
  <c r="D1297" i="12"/>
  <c r="C2764" i="12"/>
  <c r="D2764" i="12"/>
  <c r="C2763" i="12"/>
  <c r="D2763" i="12"/>
  <c r="C2762" i="12"/>
  <c r="D2762" i="12"/>
  <c r="C1296" i="12"/>
  <c r="D1296" i="12"/>
  <c r="C2761" i="12"/>
  <c r="D2761" i="12"/>
  <c r="C2760" i="12"/>
  <c r="D2760" i="12"/>
  <c r="C2759" i="12"/>
  <c r="D2759" i="12"/>
  <c r="C2758" i="12"/>
  <c r="D2758" i="12"/>
  <c r="C2757" i="12"/>
  <c r="D2757" i="12"/>
  <c r="C2756" i="12"/>
  <c r="D2756" i="12"/>
  <c r="C2755" i="12"/>
  <c r="D2755" i="12"/>
  <c r="C2754" i="12"/>
  <c r="D2754" i="12"/>
  <c r="C2753" i="12"/>
  <c r="D2753" i="12"/>
  <c r="C2752" i="12"/>
  <c r="D2752" i="12"/>
  <c r="C2751" i="12"/>
  <c r="D2751" i="12"/>
  <c r="C1295" i="12"/>
  <c r="D1295" i="12"/>
  <c r="C2750" i="12"/>
  <c r="D2750" i="12"/>
  <c r="C2749" i="12"/>
  <c r="D2749" i="12"/>
  <c r="C1294" i="12"/>
  <c r="D1294" i="12"/>
  <c r="C2748" i="12"/>
  <c r="D2748" i="12"/>
  <c r="C2747" i="12"/>
  <c r="D2747" i="12"/>
  <c r="C2746" i="12"/>
  <c r="D2746" i="12"/>
  <c r="C2745" i="12"/>
  <c r="D2745" i="12"/>
  <c r="C1293" i="12"/>
  <c r="D1293" i="12"/>
  <c r="C2744" i="12"/>
  <c r="D2744" i="12"/>
  <c r="C2743" i="12"/>
  <c r="D2743" i="12"/>
  <c r="C2742" i="12"/>
  <c r="D2742" i="12"/>
  <c r="C2741" i="12"/>
  <c r="D2741" i="12"/>
  <c r="C2740" i="12"/>
  <c r="D2740" i="12"/>
  <c r="C1292" i="12"/>
  <c r="D1292" i="12"/>
  <c r="C1291" i="12"/>
  <c r="D1291" i="12"/>
  <c r="C1290" i="12"/>
  <c r="D1290" i="12"/>
  <c r="C2739" i="12"/>
  <c r="D2739" i="12"/>
  <c r="C2738" i="12"/>
  <c r="D2738" i="12"/>
  <c r="C2737" i="12"/>
  <c r="D2737" i="12"/>
  <c r="C2736" i="12"/>
  <c r="D2736" i="12"/>
  <c r="C1289" i="12"/>
  <c r="D1289" i="12"/>
  <c r="C1288" i="12"/>
  <c r="D1288" i="12"/>
  <c r="C1287" i="12"/>
  <c r="D1287" i="12"/>
  <c r="C2735" i="12"/>
  <c r="D2735" i="12"/>
  <c r="C1286" i="12"/>
  <c r="D1286" i="12"/>
  <c r="C1285" i="12"/>
  <c r="D1285" i="12"/>
  <c r="C1284" i="12"/>
  <c r="D1284" i="12"/>
  <c r="C1283" i="12"/>
  <c r="D1283" i="12"/>
  <c r="C2734" i="12"/>
  <c r="D2734" i="12"/>
  <c r="C1282" i="12"/>
  <c r="D1282" i="12"/>
  <c r="C1281" i="12"/>
  <c r="D1281" i="12"/>
  <c r="C2733" i="12"/>
  <c r="D2733" i="12"/>
  <c r="C2732" i="12"/>
  <c r="D2732" i="12"/>
  <c r="C2731" i="12"/>
  <c r="D2731" i="12"/>
  <c r="C2730" i="12"/>
  <c r="D2730" i="12"/>
  <c r="C2729" i="12"/>
  <c r="D2729" i="12"/>
  <c r="C1280" i="12"/>
  <c r="D1280" i="12"/>
  <c r="C1279" i="12"/>
  <c r="D1279" i="12"/>
  <c r="C1278" i="12"/>
  <c r="D1278" i="12"/>
  <c r="C1277" i="12"/>
  <c r="D1277" i="12"/>
  <c r="C1276" i="12"/>
  <c r="D1276" i="12"/>
  <c r="C2728" i="12"/>
  <c r="D2728" i="12"/>
  <c r="C2727" i="12"/>
  <c r="D2727" i="12"/>
  <c r="C1275" i="12"/>
  <c r="D1275" i="12"/>
  <c r="C1274" i="12"/>
  <c r="D1274" i="12"/>
  <c r="C2726" i="12"/>
  <c r="D2726" i="12"/>
  <c r="C2725" i="12"/>
  <c r="D2725" i="12"/>
  <c r="C2724" i="12"/>
  <c r="D2724" i="12"/>
  <c r="C1273" i="12"/>
  <c r="D1273" i="12"/>
  <c r="C2723" i="12"/>
  <c r="D2723" i="12"/>
  <c r="C2722" i="12"/>
  <c r="D2722" i="12"/>
  <c r="C2721" i="12"/>
  <c r="D2721" i="12"/>
  <c r="C1272" i="12"/>
  <c r="D1272" i="12"/>
  <c r="C2720" i="12"/>
  <c r="D2720" i="12"/>
  <c r="C2719" i="12"/>
  <c r="D2719" i="12"/>
  <c r="C1271" i="12"/>
  <c r="D1271" i="12"/>
  <c r="C2718" i="12"/>
  <c r="D2718" i="12"/>
  <c r="C1270" i="12"/>
  <c r="D1270" i="12"/>
  <c r="C2717" i="12"/>
  <c r="D2717" i="12"/>
  <c r="C1269" i="12"/>
  <c r="D1269" i="12"/>
  <c r="C2716" i="12"/>
  <c r="D2716" i="12"/>
  <c r="C1268" i="12"/>
  <c r="D1268" i="12"/>
  <c r="C1267" i="12"/>
  <c r="D1267" i="12"/>
  <c r="C1266" i="12"/>
  <c r="D1266" i="12"/>
  <c r="C1265" i="12"/>
  <c r="D1265" i="12"/>
  <c r="C1264" i="12"/>
  <c r="D1264" i="12"/>
  <c r="C1263" i="12"/>
  <c r="D1263" i="12"/>
  <c r="C2715" i="12"/>
  <c r="D2715" i="12"/>
  <c r="C1262" i="12"/>
  <c r="D1262" i="12"/>
  <c r="C1261" i="12"/>
  <c r="D1261" i="12"/>
  <c r="C2714" i="12"/>
  <c r="D2714" i="12"/>
  <c r="C1260" i="12"/>
  <c r="D1260" i="12"/>
  <c r="C1259" i="12"/>
  <c r="D1259" i="12"/>
  <c r="C1258" i="12"/>
  <c r="D1258" i="12"/>
  <c r="C1257" i="12"/>
  <c r="D1257" i="12"/>
  <c r="C1256" i="12"/>
  <c r="D1256" i="12"/>
  <c r="C2713" i="12"/>
  <c r="D2713" i="12"/>
  <c r="C1255" i="12"/>
  <c r="D1255" i="12"/>
  <c r="C1254" i="12"/>
  <c r="D1254" i="12"/>
  <c r="C1253" i="12"/>
  <c r="D1253" i="12"/>
  <c r="C1252" i="12"/>
  <c r="D1252" i="12"/>
  <c r="C1251" i="12"/>
  <c r="D1251" i="12"/>
  <c r="C1250" i="12"/>
  <c r="D1250" i="12"/>
  <c r="C1249" i="12"/>
  <c r="D1249" i="12"/>
  <c r="C1248" i="12"/>
  <c r="D1248" i="12"/>
  <c r="C1247" i="12"/>
  <c r="D1247" i="12"/>
  <c r="C2712" i="12"/>
  <c r="D2712" i="12"/>
  <c r="C2711" i="12"/>
  <c r="D2711" i="12"/>
  <c r="C2710" i="12"/>
  <c r="D2710" i="12"/>
  <c r="C1246" i="12"/>
  <c r="D1246" i="12"/>
  <c r="C2709" i="12"/>
  <c r="D2709" i="12"/>
  <c r="C1245" i="12"/>
  <c r="D1245" i="12"/>
  <c r="C1244" i="12"/>
  <c r="D1244" i="12"/>
  <c r="C2708" i="12"/>
  <c r="D2708" i="12"/>
  <c r="C1243" i="12"/>
  <c r="D1243" i="12"/>
  <c r="C2707" i="12"/>
  <c r="D2707" i="12"/>
  <c r="C1242" i="12"/>
  <c r="D1242" i="12"/>
  <c r="C1241" i="12"/>
  <c r="D1241" i="12"/>
  <c r="C2706" i="12"/>
  <c r="D2706" i="12"/>
  <c r="C1240" i="12"/>
  <c r="D1240" i="12"/>
  <c r="C1239" i="12"/>
  <c r="D1239" i="12"/>
  <c r="C2705" i="12"/>
  <c r="D2705" i="12"/>
  <c r="C2704" i="12"/>
  <c r="D2704" i="12"/>
  <c r="C1238" i="12"/>
  <c r="D1238" i="12"/>
  <c r="C1237" i="12"/>
  <c r="D1237" i="12"/>
  <c r="C2703" i="12"/>
  <c r="D2703" i="12"/>
  <c r="C2702" i="12"/>
  <c r="D2702" i="12"/>
  <c r="C2701" i="12"/>
  <c r="D2701" i="12"/>
  <c r="C1236" i="12"/>
  <c r="D1236" i="12"/>
  <c r="C1235" i="12"/>
  <c r="D1235" i="12"/>
  <c r="C1234" i="12"/>
  <c r="D1234" i="12"/>
  <c r="C2700" i="12"/>
  <c r="D2700" i="12"/>
  <c r="C2699" i="12"/>
  <c r="D2699" i="12"/>
  <c r="C1233" i="12"/>
  <c r="D1233" i="12"/>
  <c r="C2698" i="12"/>
  <c r="D2698" i="12"/>
  <c r="C2697" i="12"/>
  <c r="D2697" i="12"/>
  <c r="C2696" i="12"/>
  <c r="D2696" i="12"/>
  <c r="C1232" i="12"/>
  <c r="D1232" i="12"/>
  <c r="C1231" i="12"/>
  <c r="D1231" i="12"/>
  <c r="C1230" i="12"/>
  <c r="D1230" i="12"/>
  <c r="C2695" i="12"/>
  <c r="D2695" i="12"/>
  <c r="C2694" i="12"/>
  <c r="D2694" i="12"/>
  <c r="C1229" i="12"/>
  <c r="D1229" i="12"/>
  <c r="C2693" i="12"/>
  <c r="D2693" i="12"/>
  <c r="C2692" i="12"/>
  <c r="D2692" i="12"/>
  <c r="C2691" i="12"/>
  <c r="D2691" i="12"/>
  <c r="C1228" i="12"/>
  <c r="D1228" i="12"/>
  <c r="C2690" i="12"/>
  <c r="D2690" i="12"/>
  <c r="C2689" i="12"/>
  <c r="D2689" i="12"/>
  <c r="C2688" i="12"/>
  <c r="D2688" i="12"/>
  <c r="C2687" i="12"/>
  <c r="D2687" i="12"/>
  <c r="C1227" i="12"/>
  <c r="D1227" i="12"/>
  <c r="C1226" i="12"/>
  <c r="D1226" i="12"/>
  <c r="C2686" i="12"/>
  <c r="D2686" i="12"/>
  <c r="C1225" i="12"/>
  <c r="D1225" i="12"/>
  <c r="C1224" i="12"/>
  <c r="D1224" i="12"/>
  <c r="C2685" i="12"/>
  <c r="D2685" i="12"/>
  <c r="C2684" i="12"/>
  <c r="D2684" i="12"/>
  <c r="C2683" i="12"/>
  <c r="D2683" i="12"/>
  <c r="C2682" i="12"/>
  <c r="D2682" i="12"/>
  <c r="C1223" i="12"/>
  <c r="D1223" i="12"/>
  <c r="C1222" i="12"/>
  <c r="D1222" i="12"/>
  <c r="C2681" i="12"/>
  <c r="D2681" i="12"/>
  <c r="C1221" i="12"/>
  <c r="D1221" i="12"/>
  <c r="C2680" i="12"/>
  <c r="D2680" i="12"/>
  <c r="C1220" i="12"/>
  <c r="D1220" i="12"/>
  <c r="C1219" i="12"/>
  <c r="D1219" i="12"/>
  <c r="C2679" i="12"/>
  <c r="D2679" i="12"/>
  <c r="C2678" i="12"/>
  <c r="D2678" i="12"/>
  <c r="C2677" i="12"/>
  <c r="D2677" i="12"/>
  <c r="C2676" i="12"/>
  <c r="D2676" i="12"/>
  <c r="C1218" i="12"/>
  <c r="D1218" i="12"/>
  <c r="C2675" i="12"/>
  <c r="D2675" i="12"/>
  <c r="C2674" i="12"/>
  <c r="D2674" i="12"/>
  <c r="C1217" i="12"/>
  <c r="D1217" i="12"/>
  <c r="C1216" i="12"/>
  <c r="D1216" i="12"/>
  <c r="C2673" i="12"/>
  <c r="D2673" i="12"/>
  <c r="C1215" i="12"/>
  <c r="D1215" i="12"/>
  <c r="C2672" i="12"/>
  <c r="D2672" i="12"/>
  <c r="C1214" i="12"/>
  <c r="D1214" i="12"/>
  <c r="C1213" i="12"/>
  <c r="D1213" i="12"/>
  <c r="C1212" i="12"/>
  <c r="D1212" i="12"/>
  <c r="C2671" i="12"/>
  <c r="D2671" i="12"/>
  <c r="C2670" i="12"/>
  <c r="D2670" i="12"/>
  <c r="C1211" i="12"/>
  <c r="D1211" i="12"/>
  <c r="C2669" i="12"/>
  <c r="D2669" i="12"/>
  <c r="C1210" i="12"/>
  <c r="D1210" i="12"/>
  <c r="C1209" i="12"/>
  <c r="D1209" i="12"/>
  <c r="C2668" i="12"/>
  <c r="D2668" i="12"/>
  <c r="C1208" i="12"/>
  <c r="D1208" i="12"/>
  <c r="C2667" i="12"/>
  <c r="D2667" i="12"/>
  <c r="C1207" i="12"/>
  <c r="D1207" i="12"/>
  <c r="C1206" i="12"/>
  <c r="D1206" i="12"/>
  <c r="C1205" i="12"/>
  <c r="D1205" i="12"/>
  <c r="C2666" i="12"/>
  <c r="D2666" i="12"/>
  <c r="C2665" i="12"/>
  <c r="D2665" i="12"/>
  <c r="C1204" i="12"/>
  <c r="D1204" i="12"/>
  <c r="C1203" i="12"/>
  <c r="D1203" i="12"/>
  <c r="C2664" i="12"/>
  <c r="D2664" i="12"/>
  <c r="C2663" i="12"/>
  <c r="D2663" i="12"/>
  <c r="C1202" i="12"/>
  <c r="D1202" i="12"/>
  <c r="C1201" i="12"/>
  <c r="D1201" i="12"/>
  <c r="C1200" i="12"/>
  <c r="D1200" i="12"/>
  <c r="C2662" i="12"/>
  <c r="D2662" i="12"/>
  <c r="C2661" i="12"/>
  <c r="D2661" i="12"/>
  <c r="C2660" i="12"/>
  <c r="D2660" i="12"/>
  <c r="C1199" i="12"/>
  <c r="D1199" i="12"/>
  <c r="C2659" i="12"/>
  <c r="D2659" i="12"/>
  <c r="C2658" i="12"/>
  <c r="D2658" i="12"/>
  <c r="C1198" i="12"/>
  <c r="D1198" i="12"/>
  <c r="C1197" i="12"/>
  <c r="D1197" i="12"/>
  <c r="C1196" i="12"/>
  <c r="D1196" i="12"/>
  <c r="C1195" i="12"/>
  <c r="D1195" i="12"/>
  <c r="C1194" i="12"/>
  <c r="D1194" i="12"/>
  <c r="C1193" i="12"/>
  <c r="D1193" i="12"/>
  <c r="C2657" i="12"/>
  <c r="D2657" i="12"/>
  <c r="C1192" i="12"/>
  <c r="D1192" i="12"/>
  <c r="C1191" i="12"/>
  <c r="D1191" i="12"/>
  <c r="C2656" i="12"/>
  <c r="D2656" i="12"/>
  <c r="C1190" i="12"/>
  <c r="D1190" i="12"/>
  <c r="C1189" i="12"/>
  <c r="D1189" i="12"/>
  <c r="C1188" i="12"/>
  <c r="D1188" i="12"/>
  <c r="C1187" i="12"/>
  <c r="D1187" i="12"/>
  <c r="C2655" i="12"/>
  <c r="D2655" i="12"/>
  <c r="C1186" i="12"/>
  <c r="D1186" i="12"/>
  <c r="C2654" i="12"/>
  <c r="D2654" i="12"/>
  <c r="C1185" i="12"/>
  <c r="D1185" i="12"/>
  <c r="C1184" i="12"/>
  <c r="D1184" i="12"/>
  <c r="C2653" i="12"/>
  <c r="D2653" i="12"/>
  <c r="C2652" i="12"/>
  <c r="D2652" i="12"/>
  <c r="C1183" i="12"/>
  <c r="D1183" i="12"/>
  <c r="C2651" i="12"/>
  <c r="D2651" i="12"/>
  <c r="C1182" i="12"/>
  <c r="D1182" i="12"/>
  <c r="C2650" i="12"/>
  <c r="D2650" i="12"/>
  <c r="C1181" i="12"/>
  <c r="D1181" i="12"/>
  <c r="C1180" i="12"/>
  <c r="D1180" i="12"/>
  <c r="C2649" i="12"/>
  <c r="D2649" i="12"/>
  <c r="C2648" i="12"/>
  <c r="D2648" i="12"/>
  <c r="C1179" i="12"/>
  <c r="D1179" i="12"/>
  <c r="C1178" i="12"/>
  <c r="D1178" i="12"/>
  <c r="C1177" i="12"/>
  <c r="D1177" i="12"/>
  <c r="C2647" i="12"/>
  <c r="D2647" i="12"/>
  <c r="C1176" i="12"/>
  <c r="D1176" i="12"/>
  <c r="C1175" i="12"/>
  <c r="D1175" i="12"/>
  <c r="C2646" i="12"/>
  <c r="D2646" i="12"/>
  <c r="C2645" i="12"/>
  <c r="D2645" i="12"/>
  <c r="C1174" i="12"/>
  <c r="D1174" i="12"/>
  <c r="C1173" i="12"/>
  <c r="D1173" i="12"/>
  <c r="C1172" i="12"/>
  <c r="D1172" i="12"/>
  <c r="C1171" i="12"/>
  <c r="D1171" i="12"/>
  <c r="C2644" i="12"/>
  <c r="D2644" i="12"/>
  <c r="C2643" i="12"/>
  <c r="D2643" i="12"/>
  <c r="C2642" i="12"/>
  <c r="D2642" i="12"/>
  <c r="C2641" i="12"/>
  <c r="D2641" i="12"/>
  <c r="C2640" i="12"/>
  <c r="D2640" i="12"/>
  <c r="C2639" i="12"/>
  <c r="D2639" i="12"/>
  <c r="C1170" i="12"/>
  <c r="D1170" i="12"/>
  <c r="C2638" i="12"/>
  <c r="D2638" i="12"/>
  <c r="C2637" i="12"/>
  <c r="D2637" i="12"/>
  <c r="C1169" i="12"/>
  <c r="D1169" i="12"/>
  <c r="C1168" i="12"/>
  <c r="D1168" i="12"/>
  <c r="C2636" i="12"/>
  <c r="D2636" i="12"/>
  <c r="C2635" i="12"/>
  <c r="D2635" i="12"/>
  <c r="C2634" i="12"/>
  <c r="D2634" i="12"/>
  <c r="C1167" i="12"/>
  <c r="D1167" i="12"/>
  <c r="C1166" i="12"/>
  <c r="D1166" i="12"/>
  <c r="C2633" i="12"/>
  <c r="D2633" i="12"/>
  <c r="C2632" i="12"/>
  <c r="D2632" i="12"/>
  <c r="C1165" i="12"/>
  <c r="D1165" i="12"/>
  <c r="C2631" i="12"/>
  <c r="D2631" i="12"/>
  <c r="C1164" i="12"/>
  <c r="D1164" i="12"/>
  <c r="C2630" i="12"/>
  <c r="D2630" i="12"/>
  <c r="C1163" i="12"/>
  <c r="D1163" i="12"/>
  <c r="C2629" i="12"/>
  <c r="D2629" i="12"/>
  <c r="C1162" i="12"/>
  <c r="D1162" i="12"/>
  <c r="C2628" i="12"/>
  <c r="D2628" i="12"/>
  <c r="C1161" i="12"/>
  <c r="D1161" i="12"/>
  <c r="C1160" i="12"/>
  <c r="D1160" i="12"/>
  <c r="C1159" i="12"/>
  <c r="D1159" i="12"/>
  <c r="C2627" i="12"/>
  <c r="D2627" i="12"/>
  <c r="C1158" i="12"/>
  <c r="D1158" i="12"/>
  <c r="C2626" i="12"/>
  <c r="D2626" i="12"/>
  <c r="C2625" i="12"/>
  <c r="D2625" i="12"/>
  <c r="C1157" i="12"/>
  <c r="D1157" i="12"/>
  <c r="C1156" i="12"/>
  <c r="D1156" i="12"/>
  <c r="C2624" i="12"/>
  <c r="D2624" i="12"/>
  <c r="C1155" i="12"/>
  <c r="D1155" i="12"/>
  <c r="C2623" i="12"/>
  <c r="D2623" i="12"/>
  <c r="C2622" i="12"/>
  <c r="D2622" i="12"/>
  <c r="C2621" i="12"/>
  <c r="D2621" i="12"/>
  <c r="C2620" i="12"/>
  <c r="D2620" i="12"/>
  <c r="C2619" i="12"/>
  <c r="D2619" i="12"/>
  <c r="C1154" i="12"/>
  <c r="D1154" i="12"/>
  <c r="C2618" i="12"/>
  <c r="D2618" i="12"/>
  <c r="C2617" i="12"/>
  <c r="D2617" i="12"/>
  <c r="C2616" i="12"/>
  <c r="D2616" i="12"/>
  <c r="C2615" i="12"/>
  <c r="D2615" i="12"/>
  <c r="C1153" i="12"/>
  <c r="D1153" i="12"/>
  <c r="C2614" i="12"/>
  <c r="D2614" i="12"/>
  <c r="C2613" i="12"/>
  <c r="D2613" i="12"/>
  <c r="C1152" i="12"/>
  <c r="D1152" i="12"/>
  <c r="C1151" i="12"/>
  <c r="D1151" i="12"/>
  <c r="C1150" i="12"/>
  <c r="D1150" i="12"/>
  <c r="C2612" i="12"/>
  <c r="D2612" i="12"/>
  <c r="C2611" i="12"/>
  <c r="D2611" i="12"/>
  <c r="C2610" i="12"/>
  <c r="D2610" i="12"/>
  <c r="C2609" i="12"/>
  <c r="D2609" i="12"/>
  <c r="C1149" i="12"/>
  <c r="D1149" i="12"/>
  <c r="C2608" i="12"/>
  <c r="D2608" i="12"/>
  <c r="C2607" i="12"/>
  <c r="D2607" i="12"/>
  <c r="C2606" i="12"/>
  <c r="D2606" i="12"/>
  <c r="C2605" i="12"/>
  <c r="D2605" i="12"/>
  <c r="C2604" i="12"/>
  <c r="D2604" i="12"/>
  <c r="C1148" i="12"/>
  <c r="D1148" i="12"/>
  <c r="C1147" i="12"/>
  <c r="D1147" i="12"/>
  <c r="C2603" i="12"/>
  <c r="D2603" i="12"/>
  <c r="C1146" i="12"/>
  <c r="D1146" i="12"/>
  <c r="C2602" i="12"/>
  <c r="D2602" i="12"/>
  <c r="C2601" i="12"/>
  <c r="D2601" i="12"/>
  <c r="C1145" i="12"/>
  <c r="D1145" i="12"/>
  <c r="C1144" i="12"/>
  <c r="D1144" i="12"/>
  <c r="C1143" i="12"/>
  <c r="D1143" i="12"/>
  <c r="C1142" i="12"/>
  <c r="D1142" i="12"/>
  <c r="C1141" i="12"/>
  <c r="D1141" i="12"/>
  <c r="C1140" i="12"/>
  <c r="D1140" i="12"/>
  <c r="C2600" i="12"/>
  <c r="D2600" i="12"/>
  <c r="C2599" i="12"/>
  <c r="D2599" i="12"/>
  <c r="C2598" i="12"/>
  <c r="D2598" i="12"/>
  <c r="C1139" i="12"/>
  <c r="D1139" i="12"/>
  <c r="C1138" i="12"/>
  <c r="D1138" i="12"/>
  <c r="C2597" i="12"/>
  <c r="D2597" i="12"/>
  <c r="C1137" i="12"/>
  <c r="D1137" i="12"/>
  <c r="C1136" i="12"/>
  <c r="D1136" i="12"/>
  <c r="C1135" i="12"/>
  <c r="D1135" i="12"/>
  <c r="C2596" i="12"/>
  <c r="D2596" i="12"/>
  <c r="C1134" i="12"/>
  <c r="D1134" i="12"/>
  <c r="C2595" i="12"/>
  <c r="D2595" i="12"/>
  <c r="C2594" i="12"/>
  <c r="D2594" i="12"/>
  <c r="C2593" i="12"/>
  <c r="D2593" i="12"/>
  <c r="C2592" i="12"/>
  <c r="D2592" i="12"/>
  <c r="C2591" i="12"/>
  <c r="D2591" i="12"/>
  <c r="C1133" i="12"/>
  <c r="D1133" i="12"/>
  <c r="C2590" i="12"/>
  <c r="D2590" i="12"/>
  <c r="C2589" i="12"/>
  <c r="D2589" i="12"/>
  <c r="C2588" i="12"/>
  <c r="D2588" i="12"/>
  <c r="C1132" i="12"/>
  <c r="D1132" i="12"/>
  <c r="C2587" i="12"/>
  <c r="D2587" i="12"/>
  <c r="C1131" i="12"/>
  <c r="D1131" i="12"/>
  <c r="C1130" i="12"/>
  <c r="D1130" i="12"/>
  <c r="C1129" i="12"/>
  <c r="D1129" i="12"/>
  <c r="C1128" i="12"/>
  <c r="D1128" i="12"/>
  <c r="C2586" i="12"/>
  <c r="D2586" i="12"/>
  <c r="C1127" i="12"/>
  <c r="D1127" i="12"/>
  <c r="C2585" i="12"/>
  <c r="D2585" i="12"/>
  <c r="C1126" i="12"/>
  <c r="D1126" i="12"/>
  <c r="C1125" i="12"/>
  <c r="D1125" i="12"/>
  <c r="C1124" i="12"/>
  <c r="D1124" i="12"/>
  <c r="C2584" i="12"/>
  <c r="D2584" i="12"/>
  <c r="C1123" i="12"/>
  <c r="D1123" i="12"/>
  <c r="C1122" i="12"/>
  <c r="D1122" i="12"/>
  <c r="C1121" i="12"/>
  <c r="D1121" i="12"/>
  <c r="C2583" i="12"/>
  <c r="D2583" i="12"/>
  <c r="C1120" i="12"/>
  <c r="D1120" i="12"/>
  <c r="C1119" i="12"/>
  <c r="D1119" i="12"/>
  <c r="C2582" i="12"/>
  <c r="D2582" i="12"/>
  <c r="C2581" i="12"/>
  <c r="D2581" i="12"/>
  <c r="C1118" i="12"/>
  <c r="D1118" i="12"/>
  <c r="C1117" i="12"/>
  <c r="D1117" i="12"/>
  <c r="C2580" i="12"/>
  <c r="D2580" i="12"/>
  <c r="C1116" i="12"/>
  <c r="D1116" i="12"/>
  <c r="C1115" i="12"/>
  <c r="D1115" i="12"/>
  <c r="C2579" i="12"/>
  <c r="D2579" i="12"/>
  <c r="C1114" i="12"/>
  <c r="D1114" i="12"/>
  <c r="C1113" i="12"/>
  <c r="D1113" i="12"/>
  <c r="C1112" i="12"/>
  <c r="D1112" i="12"/>
  <c r="C2578" i="12"/>
  <c r="D2578" i="12"/>
  <c r="C1111" i="12"/>
  <c r="D1111" i="12"/>
  <c r="C1110" i="12"/>
  <c r="D1110" i="12"/>
  <c r="C1109" i="12"/>
  <c r="D1109" i="12"/>
  <c r="C2577" i="12"/>
  <c r="D2577" i="12"/>
  <c r="C2576" i="12"/>
  <c r="D2576" i="12"/>
  <c r="C1108" i="12"/>
  <c r="D1108" i="12"/>
  <c r="C1107" i="12"/>
  <c r="D1107" i="12"/>
  <c r="C1106" i="12"/>
  <c r="D1106" i="12"/>
  <c r="C1105" i="12"/>
  <c r="D1105" i="12"/>
  <c r="C1104" i="12"/>
  <c r="D1104" i="12"/>
  <c r="C2575" i="12"/>
  <c r="D2575" i="12"/>
  <c r="C2574" i="12"/>
  <c r="D2574" i="12"/>
  <c r="C2573" i="12"/>
  <c r="D2573" i="12"/>
  <c r="C2572" i="12"/>
  <c r="D2572" i="12"/>
  <c r="C1103" i="12"/>
  <c r="D1103" i="12"/>
  <c r="C2571" i="12"/>
  <c r="D2571" i="12"/>
  <c r="C2570" i="12"/>
  <c r="D2570" i="12"/>
  <c r="C1102" i="12"/>
  <c r="D1102" i="12"/>
  <c r="C2569" i="12"/>
  <c r="D2569" i="12"/>
  <c r="C2568" i="12"/>
  <c r="D2568" i="12"/>
  <c r="C2567" i="12"/>
  <c r="D2567" i="12"/>
  <c r="C1101" i="12"/>
  <c r="D1101" i="12"/>
  <c r="C1100" i="12"/>
  <c r="D1100" i="12"/>
  <c r="C2566" i="12"/>
  <c r="D2566" i="12"/>
  <c r="C2565" i="12"/>
  <c r="D2565" i="12"/>
  <c r="C2564" i="12"/>
  <c r="D2564" i="12"/>
  <c r="C2563" i="12"/>
  <c r="D2563" i="12"/>
  <c r="C1099" i="12"/>
  <c r="D1099" i="12"/>
  <c r="C2562" i="12"/>
  <c r="D2562" i="12"/>
  <c r="C1098" i="12"/>
  <c r="D1098" i="12"/>
  <c r="C1097" i="12"/>
  <c r="D1097" i="12"/>
  <c r="C1096" i="12"/>
  <c r="D1096" i="12"/>
  <c r="C1095" i="12"/>
  <c r="D1095" i="12"/>
  <c r="C1094" i="12"/>
  <c r="D1094" i="12"/>
  <c r="C2561" i="12"/>
  <c r="D2561" i="12"/>
  <c r="C2560" i="12"/>
  <c r="D2560" i="12"/>
  <c r="C2559" i="12"/>
  <c r="D2559" i="12"/>
  <c r="C1093" i="12"/>
  <c r="D1093" i="12"/>
  <c r="C2558" i="12"/>
  <c r="D2558" i="12"/>
  <c r="C1092" i="12"/>
  <c r="D1092" i="12"/>
  <c r="C2557" i="12"/>
  <c r="D2557" i="12"/>
  <c r="C1091" i="12"/>
  <c r="D1091" i="12"/>
  <c r="C2556" i="12"/>
  <c r="D2556" i="12"/>
  <c r="C1090" i="12"/>
  <c r="D1090" i="12"/>
  <c r="C2555" i="12"/>
  <c r="D2555" i="12"/>
  <c r="C1089" i="12"/>
  <c r="D1089" i="12"/>
  <c r="C2554" i="12"/>
  <c r="D2554" i="12"/>
  <c r="C2553" i="12"/>
  <c r="D2553" i="12"/>
  <c r="C1088" i="12"/>
  <c r="D1088" i="12"/>
  <c r="C1087" i="12"/>
  <c r="D1087" i="12"/>
  <c r="C1086" i="12"/>
  <c r="D1086" i="12"/>
  <c r="C1085" i="12"/>
  <c r="D1085" i="12"/>
  <c r="C2552" i="12"/>
  <c r="D2552" i="12"/>
  <c r="C2551" i="12"/>
  <c r="D2551" i="12"/>
  <c r="C2550" i="12"/>
  <c r="D2550" i="12"/>
  <c r="C2549" i="12"/>
  <c r="D2549" i="12"/>
  <c r="C2548" i="12"/>
  <c r="D2548" i="12"/>
  <c r="C1084" i="12"/>
  <c r="D1084" i="12"/>
  <c r="C2547" i="12"/>
  <c r="D2547" i="12"/>
  <c r="C1083" i="12"/>
  <c r="D1083" i="12"/>
  <c r="C2546" i="12"/>
  <c r="D2546" i="12"/>
  <c r="C1082" i="12"/>
  <c r="D1082" i="12"/>
  <c r="C1081" i="12"/>
  <c r="D1081" i="12"/>
  <c r="C2545" i="12"/>
  <c r="D2545" i="12"/>
  <c r="C1080" i="12"/>
  <c r="D1080" i="12"/>
  <c r="C1079" i="12"/>
  <c r="D1079" i="12"/>
  <c r="C1078" i="12"/>
  <c r="D1078" i="12"/>
  <c r="C1077" i="12"/>
  <c r="D1077" i="12"/>
  <c r="C2544" i="12"/>
  <c r="D2544" i="12"/>
  <c r="C1076" i="12"/>
  <c r="D1076" i="12"/>
  <c r="C1075" i="12"/>
  <c r="D1075" i="12"/>
  <c r="C2543" i="12"/>
  <c r="D2543" i="12"/>
  <c r="C1074" i="12"/>
  <c r="D1074" i="12"/>
  <c r="C1073" i="12"/>
  <c r="D1073" i="12"/>
  <c r="C1072" i="12"/>
  <c r="D1072" i="12"/>
  <c r="C1071" i="12"/>
  <c r="D1071" i="12"/>
  <c r="C1070" i="12"/>
  <c r="D1070" i="12"/>
  <c r="C1069" i="12"/>
  <c r="D1069" i="12"/>
  <c r="C1068" i="12"/>
  <c r="D1068" i="12"/>
  <c r="C2542" i="12"/>
  <c r="D2542" i="12"/>
  <c r="C2541" i="12"/>
  <c r="D2541" i="12"/>
  <c r="C2540" i="12"/>
  <c r="D2540" i="12"/>
  <c r="C1067" i="12"/>
  <c r="D1067" i="12"/>
  <c r="C2539" i="12"/>
  <c r="D2539" i="12"/>
  <c r="C1066" i="12"/>
  <c r="D1066" i="12"/>
  <c r="C1065" i="12"/>
  <c r="D1065" i="12"/>
  <c r="C2538" i="12"/>
  <c r="D2538" i="12"/>
  <c r="C1064" i="12"/>
  <c r="D1064" i="12"/>
  <c r="C1063" i="12"/>
  <c r="D1063" i="12"/>
  <c r="C1062" i="12"/>
  <c r="D1062" i="12"/>
  <c r="C1061" i="12"/>
  <c r="D1061" i="12"/>
  <c r="C2537" i="12"/>
  <c r="D2537" i="12"/>
  <c r="C1060" i="12"/>
  <c r="D1060" i="12"/>
  <c r="C2536" i="12"/>
  <c r="D2536" i="12"/>
  <c r="C1059" i="12"/>
  <c r="D1059" i="12"/>
  <c r="C1058" i="12"/>
  <c r="D1058" i="12"/>
  <c r="C1057" i="12"/>
  <c r="D1057" i="12"/>
  <c r="C1056" i="12"/>
  <c r="D1056" i="12"/>
  <c r="C2535" i="12"/>
  <c r="D2535" i="12"/>
  <c r="C1055" i="12"/>
  <c r="D1055" i="12"/>
  <c r="C1054" i="12"/>
  <c r="D1054" i="12"/>
  <c r="C2534" i="12"/>
  <c r="D2534" i="12"/>
  <c r="C2533" i="12"/>
  <c r="D2533" i="12"/>
  <c r="C1053" i="12"/>
  <c r="D1053" i="12"/>
  <c r="C2532" i="12"/>
  <c r="D2532" i="12"/>
  <c r="C1052" i="12"/>
  <c r="D1052" i="12"/>
  <c r="C1051" i="12"/>
  <c r="D1051" i="12"/>
  <c r="C1050" i="12"/>
  <c r="D1050" i="12"/>
  <c r="C2531" i="12"/>
  <c r="D2531" i="12"/>
  <c r="C1049" i="12"/>
  <c r="D1049" i="12"/>
  <c r="C1048" i="12"/>
  <c r="D1048" i="12"/>
  <c r="C2530" i="12"/>
  <c r="D2530" i="12"/>
  <c r="C2529" i="12"/>
  <c r="D2529" i="12"/>
  <c r="C1047" i="12"/>
  <c r="D1047" i="12"/>
  <c r="C2528" i="12"/>
  <c r="D2528" i="12"/>
  <c r="C1046" i="12"/>
  <c r="D1046" i="12"/>
  <c r="C1045" i="12"/>
  <c r="D1045" i="12"/>
  <c r="C2527" i="12"/>
  <c r="D2527" i="12"/>
  <c r="C2526" i="12"/>
  <c r="D2526" i="12"/>
  <c r="C2525" i="12"/>
  <c r="D2525" i="12"/>
  <c r="C1044" i="12"/>
  <c r="D1044" i="12"/>
  <c r="C2524" i="12"/>
  <c r="D2524" i="12"/>
  <c r="C1043" i="12"/>
  <c r="D1043" i="12"/>
  <c r="C1042" i="12"/>
  <c r="D1042" i="12"/>
  <c r="C2523" i="12"/>
  <c r="D2523" i="12"/>
  <c r="C2522" i="12"/>
  <c r="D2522" i="12"/>
  <c r="C1041" i="12"/>
  <c r="D1041" i="12"/>
  <c r="C2521" i="12"/>
  <c r="D2521" i="12"/>
  <c r="C2520" i="12"/>
  <c r="D2520" i="12"/>
  <c r="C1040" i="12"/>
  <c r="D1040" i="12"/>
  <c r="C1039" i="12"/>
  <c r="D1039" i="12"/>
  <c r="C2519" i="12"/>
  <c r="D2519" i="12"/>
  <c r="C2518" i="12"/>
  <c r="D2518" i="12"/>
  <c r="C1038" i="12"/>
  <c r="D1038" i="12"/>
  <c r="C2517" i="12"/>
  <c r="D2517" i="12"/>
  <c r="C2516" i="12"/>
  <c r="D2516" i="12"/>
  <c r="C2515" i="12"/>
  <c r="D2515" i="12"/>
  <c r="C1037" i="12"/>
  <c r="D1037" i="12"/>
  <c r="C1036" i="12"/>
  <c r="D1036" i="12"/>
  <c r="C2514" i="12"/>
  <c r="D2514" i="12"/>
  <c r="C1035" i="12"/>
  <c r="D1035" i="12"/>
  <c r="C1034" i="12"/>
  <c r="D1034" i="12"/>
  <c r="C1033" i="12"/>
  <c r="D1033" i="12"/>
  <c r="C2513" i="12"/>
  <c r="D2513" i="12"/>
  <c r="C2512" i="12"/>
  <c r="D2512" i="12"/>
  <c r="C2511" i="12"/>
  <c r="D2511" i="12"/>
  <c r="C1032" i="12"/>
  <c r="D1032" i="12"/>
  <c r="C1031" i="12"/>
  <c r="D1031" i="12"/>
  <c r="C2510" i="12"/>
  <c r="D2510" i="12"/>
  <c r="C1030" i="12"/>
  <c r="D1030" i="12"/>
  <c r="C2509" i="12"/>
  <c r="D2509" i="12"/>
  <c r="C2508" i="12"/>
  <c r="D2508" i="12"/>
  <c r="C1029" i="12"/>
  <c r="D1029" i="12"/>
  <c r="C1028" i="12"/>
  <c r="D1028" i="12"/>
  <c r="C1027" i="12"/>
  <c r="D1027" i="12"/>
  <c r="C1026" i="12"/>
  <c r="D1026" i="12"/>
  <c r="C1025" i="12"/>
  <c r="D1025" i="12"/>
  <c r="C1024" i="12"/>
  <c r="D1024" i="12"/>
  <c r="C1023" i="12"/>
  <c r="D1023" i="12"/>
  <c r="C1022" i="12"/>
  <c r="D1022" i="12"/>
  <c r="C2507" i="12"/>
  <c r="D2507" i="12"/>
  <c r="C1021" i="12"/>
  <c r="D1021" i="12"/>
  <c r="C1020" i="12"/>
  <c r="D1020" i="12"/>
  <c r="C1019" i="12"/>
  <c r="D1019" i="12"/>
  <c r="C2506" i="12"/>
  <c r="D2506" i="12"/>
  <c r="C1018" i="12"/>
  <c r="D1018" i="12"/>
  <c r="C2505" i="12"/>
  <c r="D2505" i="12"/>
  <c r="C2504" i="12"/>
  <c r="D2504" i="12"/>
  <c r="C1017" i="12"/>
  <c r="D1017" i="12"/>
  <c r="C1016" i="12"/>
  <c r="D1016" i="12"/>
  <c r="C1015" i="12"/>
  <c r="D1015" i="12"/>
  <c r="C1014" i="12"/>
  <c r="D1014" i="12"/>
  <c r="C2503" i="12"/>
  <c r="D2503" i="12"/>
  <c r="C1013" i="12"/>
  <c r="D1013" i="12"/>
  <c r="C2502" i="12"/>
  <c r="D2502" i="12"/>
  <c r="C1012" i="12"/>
  <c r="D1012" i="12"/>
  <c r="C1011" i="12"/>
  <c r="D1011" i="12"/>
  <c r="C2501" i="12"/>
  <c r="D2501" i="12"/>
  <c r="C2500" i="12"/>
  <c r="D2500" i="12"/>
  <c r="C2499" i="12"/>
  <c r="D2499" i="12"/>
  <c r="C2498" i="12"/>
  <c r="D2498" i="12"/>
  <c r="C2497" i="12"/>
  <c r="D2497" i="12"/>
  <c r="C1010" i="12"/>
  <c r="D1010" i="12"/>
  <c r="C2496" i="12"/>
  <c r="D2496" i="12"/>
  <c r="C1009" i="12"/>
  <c r="D1009" i="12"/>
  <c r="C2495" i="12"/>
  <c r="D2495" i="12"/>
  <c r="C1008" i="12"/>
  <c r="D1008" i="12"/>
  <c r="C2494" i="12"/>
  <c r="D2494" i="12"/>
  <c r="C1007" i="12"/>
  <c r="D1007" i="12"/>
  <c r="C2493" i="12"/>
  <c r="D2493" i="12"/>
  <c r="C1006" i="12"/>
  <c r="D1006" i="12"/>
  <c r="C2492" i="12"/>
  <c r="D2492" i="12"/>
  <c r="C1005" i="12"/>
  <c r="D1005" i="12"/>
  <c r="C1004" i="12"/>
  <c r="D1004" i="12"/>
  <c r="C1003" i="12"/>
  <c r="D1003" i="12"/>
  <c r="C1002" i="12"/>
  <c r="D1002" i="12"/>
  <c r="C2491" i="12"/>
  <c r="D2491" i="12"/>
  <c r="C2490" i="12"/>
  <c r="D2490" i="12"/>
  <c r="C2489" i="12"/>
  <c r="D2489" i="12"/>
  <c r="C1001" i="12"/>
  <c r="D1001" i="12"/>
  <c r="C1000" i="12"/>
  <c r="D1000" i="12"/>
  <c r="C2488" i="12"/>
  <c r="D2488" i="12"/>
  <c r="C999" i="12"/>
  <c r="D999" i="12"/>
  <c r="C2487" i="12"/>
  <c r="D2487" i="12"/>
  <c r="C2486" i="12"/>
  <c r="D2486" i="12"/>
  <c r="C998" i="12"/>
  <c r="D998" i="12"/>
  <c r="C2485" i="12"/>
  <c r="D2485" i="12"/>
  <c r="C2484" i="12"/>
  <c r="D2484" i="12"/>
  <c r="C997" i="12"/>
  <c r="D997" i="12"/>
  <c r="C2483" i="12"/>
  <c r="D2483" i="12"/>
  <c r="C996" i="12"/>
  <c r="D996" i="12"/>
  <c r="C995" i="12"/>
  <c r="D995" i="12"/>
  <c r="C994" i="12"/>
  <c r="D994" i="12"/>
  <c r="C2482" i="12"/>
  <c r="D2482" i="12"/>
  <c r="C2481" i="12"/>
  <c r="D2481" i="12"/>
  <c r="C993" i="12"/>
  <c r="D993" i="12"/>
  <c r="C2480" i="12"/>
  <c r="D2480" i="12"/>
  <c r="C2479" i="12"/>
  <c r="D2479" i="12"/>
  <c r="C2478" i="12"/>
  <c r="D2478" i="12"/>
  <c r="C2477" i="12"/>
  <c r="D2477" i="12"/>
  <c r="C2476" i="12"/>
  <c r="D2476" i="12"/>
  <c r="C992" i="12"/>
  <c r="D992" i="12"/>
  <c r="C2475" i="12"/>
  <c r="D2475" i="12"/>
  <c r="C2474" i="12"/>
  <c r="D2474" i="12"/>
  <c r="C2473" i="12"/>
  <c r="D2473" i="12"/>
  <c r="C2472" i="12"/>
  <c r="D2472" i="12"/>
  <c r="C2471" i="12"/>
  <c r="D2471" i="12"/>
  <c r="C2470" i="12"/>
  <c r="D2470" i="12"/>
  <c r="C2469" i="12"/>
  <c r="D2469" i="12"/>
  <c r="C2468" i="12"/>
  <c r="D2468" i="12"/>
  <c r="C2467" i="12"/>
  <c r="D2467" i="12"/>
  <c r="C2466" i="12"/>
  <c r="D2466" i="12"/>
  <c r="C991" i="12"/>
  <c r="D991" i="12"/>
  <c r="C990" i="12"/>
  <c r="D990" i="12"/>
  <c r="C989" i="12"/>
  <c r="D989" i="12"/>
  <c r="C988" i="12"/>
  <c r="D988" i="12"/>
  <c r="C2465" i="12"/>
  <c r="D2465" i="12"/>
  <c r="C987" i="12"/>
  <c r="D987" i="12"/>
  <c r="C2464" i="12"/>
  <c r="D2464" i="12"/>
  <c r="C2463" i="12"/>
  <c r="D2463" i="12"/>
  <c r="C2462" i="12"/>
  <c r="D2462" i="12"/>
  <c r="C2461" i="12"/>
  <c r="D2461" i="12"/>
  <c r="C2460" i="12"/>
  <c r="D2460" i="12"/>
  <c r="C986" i="12"/>
  <c r="D986" i="12"/>
  <c r="C2459" i="12"/>
  <c r="D2459" i="12"/>
  <c r="C985" i="12"/>
  <c r="D985" i="12"/>
  <c r="C2458" i="12"/>
  <c r="D2458" i="12"/>
  <c r="C2457" i="12"/>
  <c r="D2457" i="12"/>
  <c r="C984" i="12"/>
  <c r="D984" i="12"/>
  <c r="C983" i="12"/>
  <c r="D983" i="12"/>
  <c r="C2456" i="12"/>
  <c r="D2456" i="12"/>
  <c r="C2455" i="12"/>
  <c r="D2455" i="12"/>
  <c r="C2454" i="12"/>
  <c r="D2454" i="12"/>
  <c r="C982" i="12"/>
  <c r="D982" i="12"/>
  <c r="C2453" i="12"/>
  <c r="D2453" i="12"/>
  <c r="C981" i="12"/>
  <c r="D981" i="12"/>
  <c r="C2452" i="12"/>
  <c r="D2452" i="12"/>
  <c r="C2451" i="12"/>
  <c r="D2451" i="12"/>
  <c r="C980" i="12"/>
  <c r="D980" i="12"/>
  <c r="C2450" i="12"/>
  <c r="D2450" i="12"/>
  <c r="C2449" i="12"/>
  <c r="D2449" i="12"/>
  <c r="C979" i="12"/>
  <c r="D979" i="12"/>
  <c r="C2448" i="12"/>
  <c r="D2448" i="12"/>
  <c r="C978" i="12"/>
  <c r="D978" i="12"/>
  <c r="C2447" i="12"/>
  <c r="D2447" i="12"/>
  <c r="C2446" i="12"/>
  <c r="D2446" i="12"/>
  <c r="C977" i="12"/>
  <c r="D977" i="12"/>
  <c r="C2445" i="12"/>
  <c r="D2445" i="12"/>
  <c r="C2444" i="12"/>
  <c r="D2444" i="12"/>
  <c r="C976" i="12"/>
  <c r="D976" i="12"/>
  <c r="C975" i="12"/>
  <c r="D975" i="12"/>
  <c r="C2443" i="12"/>
  <c r="D2443" i="12"/>
  <c r="C2442" i="12"/>
  <c r="D2442" i="12"/>
  <c r="C974" i="12"/>
  <c r="D974" i="12"/>
  <c r="C973" i="12"/>
  <c r="D973" i="12"/>
  <c r="C2441" i="12"/>
  <c r="D2441" i="12"/>
  <c r="C972" i="12"/>
  <c r="D972" i="12"/>
  <c r="C2440" i="12"/>
  <c r="D2440" i="12"/>
  <c r="C971" i="12"/>
  <c r="D971" i="12"/>
  <c r="C2439" i="12"/>
  <c r="D2439" i="12"/>
  <c r="C2438" i="12"/>
  <c r="D2438" i="12"/>
  <c r="C970" i="12"/>
  <c r="D970" i="12"/>
  <c r="C2437" i="12"/>
  <c r="D2437" i="12"/>
  <c r="C969" i="12"/>
  <c r="D969" i="12"/>
  <c r="C968" i="12"/>
  <c r="D968" i="12"/>
  <c r="C967" i="12"/>
  <c r="D967" i="12"/>
  <c r="C966" i="12"/>
  <c r="D966" i="12"/>
  <c r="C965" i="12"/>
  <c r="D965" i="12"/>
  <c r="C2436" i="12"/>
  <c r="D2436" i="12"/>
  <c r="C2435" i="12"/>
  <c r="D2435" i="12"/>
  <c r="C2434" i="12"/>
  <c r="D2434" i="12"/>
  <c r="C2433" i="12"/>
  <c r="D2433" i="12"/>
  <c r="C2432" i="12"/>
  <c r="D2432" i="12"/>
  <c r="C964" i="12"/>
  <c r="D964" i="12"/>
  <c r="C2431" i="12"/>
  <c r="D2431" i="12"/>
  <c r="C963" i="12"/>
  <c r="D963" i="12"/>
  <c r="C2430" i="12"/>
  <c r="D2430" i="12"/>
  <c r="C2429" i="12"/>
  <c r="D2429" i="12"/>
  <c r="C2428" i="12"/>
  <c r="D2428" i="12"/>
  <c r="C962" i="12"/>
  <c r="D962" i="12"/>
  <c r="C961" i="12"/>
  <c r="D961" i="12"/>
  <c r="C960" i="12"/>
  <c r="D960" i="12"/>
  <c r="C959" i="12"/>
  <c r="D959" i="12"/>
  <c r="C958" i="12"/>
  <c r="D958" i="12"/>
  <c r="C957" i="12"/>
  <c r="D957" i="12"/>
  <c r="C2427" i="12"/>
  <c r="D2427" i="12"/>
  <c r="C2426" i="12"/>
  <c r="D2426" i="12"/>
  <c r="C2425" i="12"/>
  <c r="D2425" i="12"/>
  <c r="C2424" i="12"/>
  <c r="D2424" i="12"/>
  <c r="C2423" i="12"/>
  <c r="D2423" i="12"/>
  <c r="C956" i="12"/>
  <c r="D956" i="12"/>
  <c r="C955" i="12"/>
  <c r="D955" i="12"/>
  <c r="C954" i="12"/>
  <c r="D954" i="12"/>
  <c r="C2422" i="12"/>
  <c r="D2422" i="12"/>
  <c r="C2421" i="12"/>
  <c r="D2421" i="12"/>
  <c r="C2420" i="12"/>
  <c r="D2420" i="12"/>
  <c r="C2419" i="12"/>
  <c r="D2419" i="12"/>
  <c r="C953" i="12"/>
  <c r="D953" i="12"/>
  <c r="C2418" i="12"/>
  <c r="D2418" i="12"/>
  <c r="C952" i="12"/>
  <c r="D952" i="12"/>
  <c r="C2417" i="12"/>
  <c r="D2417" i="12"/>
  <c r="C951" i="12"/>
  <c r="D951" i="12"/>
  <c r="C950" i="12"/>
  <c r="D950" i="12"/>
  <c r="C949" i="12"/>
  <c r="D949" i="12"/>
  <c r="C948" i="12"/>
  <c r="D948" i="12"/>
  <c r="C947" i="12"/>
  <c r="D947" i="12"/>
  <c r="C2416" i="12"/>
  <c r="D2416" i="12"/>
  <c r="C946" i="12"/>
  <c r="D946" i="12"/>
  <c r="C945" i="12"/>
  <c r="D945" i="12"/>
  <c r="C944" i="12"/>
  <c r="D944" i="12"/>
  <c r="C2415" i="12"/>
  <c r="D2415" i="12"/>
  <c r="C943" i="12"/>
  <c r="D943" i="12"/>
  <c r="C2414" i="12"/>
  <c r="D2414" i="12"/>
  <c r="C2413" i="12"/>
  <c r="D2413" i="12"/>
  <c r="C942" i="12"/>
  <c r="D942" i="12"/>
  <c r="C941" i="12"/>
  <c r="D941" i="12"/>
  <c r="C940" i="12"/>
  <c r="D940" i="12"/>
  <c r="C2412" i="12"/>
  <c r="D2412" i="12"/>
  <c r="C939" i="12"/>
  <c r="D939" i="12"/>
  <c r="C938" i="12"/>
  <c r="D938" i="12"/>
  <c r="C2411" i="12"/>
  <c r="D2411" i="12"/>
  <c r="C2410" i="12"/>
  <c r="D2410" i="12"/>
  <c r="C2409" i="12"/>
  <c r="D2409" i="12"/>
  <c r="C937" i="12"/>
  <c r="D937" i="12"/>
  <c r="C936" i="12"/>
  <c r="D936" i="12"/>
  <c r="C2408" i="12"/>
  <c r="D2408" i="12"/>
  <c r="C2407" i="12"/>
  <c r="D2407" i="12"/>
  <c r="C2406" i="12"/>
  <c r="D2406" i="12"/>
  <c r="C2405" i="12"/>
  <c r="D2405" i="12"/>
  <c r="C2404" i="12"/>
  <c r="D2404" i="12"/>
  <c r="C2403" i="12"/>
  <c r="D2403" i="12"/>
  <c r="C935" i="12"/>
  <c r="D935" i="12"/>
  <c r="C934" i="12"/>
  <c r="D934" i="12"/>
  <c r="C933" i="12"/>
  <c r="D933" i="12"/>
  <c r="C932" i="12"/>
  <c r="D932" i="12"/>
  <c r="C931" i="12"/>
  <c r="D931" i="12"/>
  <c r="C2402" i="12"/>
  <c r="D2402" i="12"/>
  <c r="C2401" i="12"/>
  <c r="D2401" i="12"/>
  <c r="C2400" i="12"/>
  <c r="D2400" i="12"/>
  <c r="C2399" i="12"/>
  <c r="D2399" i="12"/>
  <c r="C2398" i="12"/>
  <c r="D2398" i="12"/>
  <c r="C2397" i="12"/>
  <c r="D2397" i="12"/>
  <c r="C930" i="12"/>
  <c r="D930" i="12"/>
  <c r="C929" i="12"/>
  <c r="D929" i="12"/>
  <c r="C928" i="12"/>
  <c r="D928" i="12"/>
  <c r="C927" i="12"/>
  <c r="D927" i="12"/>
  <c r="C2396" i="12"/>
  <c r="D2396" i="12"/>
  <c r="C926" i="12"/>
  <c r="D926" i="12"/>
  <c r="C2395" i="12"/>
  <c r="D2395" i="12"/>
  <c r="C2394" i="12"/>
  <c r="D2394" i="12"/>
  <c r="C925" i="12"/>
  <c r="D925" i="12"/>
  <c r="C2393" i="12"/>
  <c r="D2393" i="12"/>
  <c r="C924" i="12"/>
  <c r="D924" i="12"/>
  <c r="C2392" i="12"/>
  <c r="D2392" i="12"/>
  <c r="C923" i="12"/>
  <c r="D923" i="12"/>
  <c r="C2391" i="12"/>
  <c r="D2391" i="12"/>
  <c r="C2390" i="12"/>
  <c r="D2390" i="12"/>
  <c r="C922" i="12"/>
  <c r="D922" i="12"/>
  <c r="C921" i="12"/>
  <c r="D921" i="12"/>
  <c r="C2389" i="12"/>
  <c r="D2389" i="12"/>
  <c r="C920" i="12"/>
  <c r="D920" i="12"/>
  <c r="C2388" i="12"/>
  <c r="D2388" i="12"/>
  <c r="C919" i="12"/>
  <c r="D919" i="12"/>
  <c r="C2387" i="12"/>
  <c r="D2387" i="12"/>
  <c r="C918" i="12"/>
  <c r="D918" i="12"/>
  <c r="C2386" i="12"/>
  <c r="D2386" i="12"/>
  <c r="C917" i="12"/>
  <c r="D917" i="12"/>
  <c r="C2385" i="12"/>
  <c r="D2385" i="12"/>
  <c r="C916" i="12"/>
  <c r="D916" i="12"/>
  <c r="C2384" i="12"/>
  <c r="D2384" i="12"/>
  <c r="C2383" i="12"/>
  <c r="D2383" i="12"/>
  <c r="C915" i="12"/>
  <c r="D915" i="12"/>
  <c r="C2382" i="12"/>
  <c r="D2382" i="12"/>
  <c r="C2381" i="12"/>
  <c r="D2381" i="12"/>
  <c r="C914" i="12"/>
  <c r="D914" i="12"/>
  <c r="C913" i="12"/>
  <c r="D913" i="12"/>
  <c r="C2380" i="12"/>
  <c r="D2380" i="12"/>
  <c r="C912" i="12"/>
  <c r="D912" i="12"/>
  <c r="C911" i="12"/>
  <c r="D911" i="12"/>
  <c r="C910" i="12"/>
  <c r="D910" i="12"/>
  <c r="C909" i="12"/>
  <c r="D909" i="12"/>
  <c r="C908" i="12"/>
  <c r="D908" i="12"/>
  <c r="C2379" i="12"/>
  <c r="D2379" i="12"/>
  <c r="C2378" i="12"/>
  <c r="D2378" i="12"/>
  <c r="C907" i="12"/>
  <c r="D907" i="12"/>
  <c r="C906" i="12"/>
  <c r="D906" i="12"/>
  <c r="C2377" i="12"/>
  <c r="D2377" i="12"/>
  <c r="C905" i="12"/>
  <c r="D905" i="12"/>
  <c r="C904" i="12"/>
  <c r="D904" i="12"/>
  <c r="C2376" i="12"/>
  <c r="D2376" i="12"/>
  <c r="C2375" i="12"/>
  <c r="D2375" i="12"/>
  <c r="C903" i="12"/>
  <c r="D903" i="12"/>
  <c r="C902" i="12"/>
  <c r="D902" i="12"/>
  <c r="C2374" i="12"/>
  <c r="D2374" i="12"/>
  <c r="C901" i="12"/>
  <c r="D901" i="12"/>
  <c r="C900" i="12"/>
  <c r="D900" i="12"/>
  <c r="C899" i="12"/>
  <c r="D899" i="12"/>
  <c r="C2373" i="12"/>
  <c r="D2373" i="12"/>
  <c r="C2372" i="12"/>
  <c r="D2372" i="12"/>
  <c r="C898" i="12"/>
  <c r="D898" i="12"/>
  <c r="C897" i="12"/>
  <c r="D897" i="12"/>
  <c r="C896" i="12"/>
  <c r="D896" i="12"/>
  <c r="C895" i="12"/>
  <c r="D895" i="12"/>
  <c r="C894" i="12"/>
  <c r="D894" i="12"/>
  <c r="C2371" i="12"/>
  <c r="D2371" i="12"/>
  <c r="C893" i="12"/>
  <c r="D893" i="12"/>
  <c r="C2370" i="12"/>
  <c r="D2370" i="12"/>
  <c r="C2369" i="12"/>
  <c r="D2369" i="12"/>
  <c r="C892" i="12"/>
  <c r="D892" i="12"/>
  <c r="C2368" i="12"/>
  <c r="D2368" i="12"/>
  <c r="C2367" i="12"/>
  <c r="D2367" i="12"/>
  <c r="C2366" i="12"/>
  <c r="D2366" i="12"/>
  <c r="C891" i="12"/>
  <c r="D891" i="12"/>
  <c r="C2365" i="12"/>
  <c r="D2365" i="12"/>
  <c r="C890" i="12"/>
  <c r="D890" i="12"/>
  <c r="C889" i="12"/>
  <c r="D889" i="12"/>
  <c r="C888" i="12"/>
  <c r="D888" i="12"/>
  <c r="C887" i="12"/>
  <c r="D887" i="12"/>
  <c r="C2364" i="12"/>
  <c r="D2364" i="12"/>
  <c r="C886" i="12"/>
  <c r="D886" i="12"/>
  <c r="C2363" i="12"/>
  <c r="D2363" i="12"/>
  <c r="C885" i="12"/>
  <c r="D885" i="12"/>
  <c r="C884" i="12"/>
  <c r="D884" i="12"/>
  <c r="C883" i="12"/>
  <c r="D883" i="12"/>
  <c r="C882" i="12"/>
  <c r="D882" i="12"/>
  <c r="C2362" i="12"/>
  <c r="D2362" i="12"/>
  <c r="C2361" i="12"/>
  <c r="D2361" i="12"/>
  <c r="C2360" i="12"/>
  <c r="D2360" i="12"/>
  <c r="C2359" i="12"/>
  <c r="D2359" i="12"/>
  <c r="C881" i="12"/>
  <c r="D881" i="12"/>
  <c r="C880" i="12"/>
  <c r="D880" i="12"/>
  <c r="C879" i="12"/>
  <c r="D879" i="12"/>
  <c r="C878" i="12"/>
  <c r="D878" i="12"/>
  <c r="C2358" i="12"/>
  <c r="D2358" i="12"/>
  <c r="C877" i="12"/>
  <c r="D877" i="12"/>
  <c r="C876" i="12"/>
  <c r="D876" i="12"/>
  <c r="C875" i="12"/>
  <c r="D875" i="12"/>
  <c r="C2357" i="12"/>
  <c r="D2357" i="12"/>
  <c r="C2356" i="12"/>
  <c r="D2356" i="12"/>
  <c r="C874" i="12"/>
  <c r="D874" i="12"/>
  <c r="C873" i="12"/>
  <c r="D873" i="12"/>
  <c r="C872" i="12"/>
  <c r="D872" i="12"/>
  <c r="C871" i="12"/>
  <c r="D871" i="12"/>
  <c r="C2355" i="12"/>
  <c r="D2355" i="12"/>
  <c r="C2354" i="12"/>
  <c r="D2354" i="12"/>
  <c r="C870" i="12"/>
  <c r="D870" i="12"/>
  <c r="C869" i="12"/>
  <c r="D869" i="12"/>
  <c r="C2353" i="12"/>
  <c r="D2353" i="12"/>
  <c r="C2352" i="12"/>
  <c r="D2352" i="12"/>
  <c r="C868" i="12"/>
  <c r="D868" i="12"/>
  <c r="C2351" i="12"/>
  <c r="D2351" i="12"/>
  <c r="C2350" i="12"/>
  <c r="D2350" i="12"/>
  <c r="C2349" i="12"/>
  <c r="D2349" i="12"/>
  <c r="C867" i="12"/>
  <c r="D867" i="12"/>
  <c r="C2348" i="12"/>
  <c r="D2348" i="12"/>
  <c r="C2347" i="12"/>
  <c r="D2347" i="12"/>
  <c r="C866" i="12"/>
  <c r="D866" i="12"/>
  <c r="C2346" i="12"/>
  <c r="D2346" i="12"/>
  <c r="C865" i="12"/>
  <c r="D865" i="12"/>
  <c r="C864" i="12"/>
  <c r="D864" i="12"/>
  <c r="C863" i="12"/>
  <c r="D863" i="12"/>
  <c r="C2345" i="12"/>
  <c r="D2345" i="12"/>
  <c r="C862" i="12"/>
  <c r="D862" i="12"/>
  <c r="C2344" i="12"/>
  <c r="D2344" i="12"/>
  <c r="C2343" i="12"/>
  <c r="D2343" i="12"/>
  <c r="C861" i="12"/>
  <c r="D861" i="12"/>
  <c r="C860" i="12"/>
  <c r="D860" i="12"/>
  <c r="C859" i="12"/>
  <c r="D859" i="12"/>
  <c r="C858" i="12"/>
  <c r="D858" i="12"/>
  <c r="C857" i="12"/>
  <c r="D857" i="12"/>
  <c r="C2342" i="12"/>
  <c r="D2342" i="12"/>
  <c r="C2341" i="12"/>
  <c r="D2341" i="12"/>
  <c r="C2340" i="12"/>
  <c r="D2340" i="12"/>
  <c r="C856" i="12"/>
  <c r="D856" i="12"/>
  <c r="C855" i="12"/>
  <c r="D855" i="12"/>
  <c r="C2339" i="12"/>
  <c r="D2339" i="12"/>
  <c r="C2338" i="12"/>
  <c r="D2338" i="12"/>
  <c r="C854" i="12"/>
  <c r="D854" i="12"/>
  <c r="C853" i="12"/>
  <c r="D853" i="12"/>
  <c r="C2337" i="12"/>
  <c r="D2337" i="12"/>
  <c r="C2336" i="12"/>
  <c r="D2336" i="12"/>
  <c r="C852" i="12"/>
  <c r="D852" i="12"/>
  <c r="C851" i="12"/>
  <c r="D851" i="12"/>
  <c r="C850" i="12"/>
  <c r="D850" i="12"/>
  <c r="C2335" i="12"/>
  <c r="D2335" i="12"/>
  <c r="C2334" i="12"/>
  <c r="D2334" i="12"/>
  <c r="C849" i="12"/>
  <c r="D849" i="12"/>
  <c r="C2333" i="12"/>
  <c r="D2333" i="12"/>
  <c r="C2332" i="12"/>
  <c r="D2332" i="12"/>
  <c r="C2331" i="12"/>
  <c r="D2331" i="12"/>
  <c r="C848" i="12"/>
  <c r="D848" i="12"/>
  <c r="C847" i="12"/>
  <c r="D847" i="12"/>
  <c r="C846" i="12"/>
  <c r="D846" i="12"/>
  <c r="C2330" i="12"/>
  <c r="D2330" i="12"/>
  <c r="C845" i="12"/>
  <c r="D845" i="12"/>
  <c r="C844" i="12"/>
  <c r="D844" i="12"/>
  <c r="C2329" i="12"/>
  <c r="D2329" i="12"/>
  <c r="C843" i="12"/>
  <c r="D843" i="12"/>
  <c r="C842" i="12"/>
  <c r="D842" i="12"/>
  <c r="C841" i="12"/>
  <c r="D841" i="12"/>
  <c r="C2328" i="12"/>
  <c r="D2328" i="12"/>
  <c r="C840" i="12"/>
  <c r="D840" i="12"/>
  <c r="C2327" i="12"/>
  <c r="D2327" i="12"/>
  <c r="C839" i="12"/>
  <c r="D839" i="12"/>
  <c r="C838" i="12"/>
  <c r="D838" i="12"/>
  <c r="C837" i="12"/>
  <c r="D837" i="12"/>
  <c r="C836" i="12"/>
  <c r="D836" i="12"/>
  <c r="C835" i="12"/>
  <c r="D835" i="12"/>
  <c r="C2326" i="12"/>
  <c r="D2326" i="12"/>
  <c r="C834" i="12"/>
  <c r="D834" i="12"/>
  <c r="C833" i="12"/>
  <c r="D833" i="12"/>
  <c r="C2325" i="12"/>
  <c r="D2325" i="12"/>
  <c r="C2324" i="12"/>
  <c r="D2324" i="12"/>
  <c r="C2323" i="12"/>
  <c r="D2323" i="12"/>
  <c r="C2322" i="12"/>
  <c r="D2322" i="12"/>
  <c r="C832" i="12"/>
  <c r="D832" i="12"/>
  <c r="C831" i="12"/>
  <c r="D831" i="12"/>
  <c r="C830" i="12"/>
  <c r="D830" i="12"/>
  <c r="C2321" i="12"/>
  <c r="D2321" i="12"/>
  <c r="C829" i="12"/>
  <c r="D829" i="12"/>
  <c r="C2320" i="12"/>
  <c r="D2320" i="12"/>
  <c r="C828" i="12"/>
  <c r="D828" i="12"/>
  <c r="C827" i="12"/>
  <c r="D827" i="12"/>
  <c r="C826" i="12"/>
  <c r="D826" i="12"/>
  <c r="C825" i="12"/>
  <c r="D825" i="12"/>
  <c r="C2319" i="12"/>
  <c r="D2319" i="12"/>
  <c r="C2318" i="12"/>
  <c r="D2318" i="12"/>
  <c r="C824" i="12"/>
  <c r="D824" i="12"/>
  <c r="C823" i="12"/>
  <c r="D823" i="12"/>
  <c r="C822" i="12"/>
  <c r="D822" i="12"/>
  <c r="C821" i="12"/>
  <c r="D821" i="12"/>
  <c r="C2317" i="12"/>
  <c r="D2317" i="12"/>
  <c r="C820" i="12"/>
  <c r="D820" i="12"/>
  <c r="C2316" i="12"/>
  <c r="D2316" i="12"/>
  <c r="C819" i="12"/>
  <c r="D819" i="12"/>
  <c r="C2315" i="12"/>
  <c r="D2315" i="12"/>
  <c r="C818" i="12"/>
  <c r="D818" i="12"/>
  <c r="C817" i="12"/>
  <c r="D817" i="12"/>
  <c r="C2314" i="12"/>
  <c r="D2314" i="12"/>
  <c r="C816" i="12"/>
  <c r="D816" i="12"/>
  <c r="C2313" i="12"/>
  <c r="D2313" i="12"/>
  <c r="C815" i="12"/>
  <c r="D815" i="12"/>
  <c r="C2312" i="12"/>
  <c r="D2312" i="12"/>
  <c r="C814" i="12"/>
  <c r="D814" i="12"/>
  <c r="C813" i="12"/>
  <c r="D813" i="12"/>
  <c r="C812" i="12"/>
  <c r="D812" i="12"/>
  <c r="C2311" i="12"/>
  <c r="D2311" i="12"/>
  <c r="C811" i="12"/>
  <c r="D811" i="12"/>
  <c r="C810" i="12"/>
  <c r="D810" i="12"/>
  <c r="C2310" i="12"/>
  <c r="D2310" i="12"/>
  <c r="C2309" i="12"/>
  <c r="D2309" i="12"/>
  <c r="C809" i="12"/>
  <c r="D809" i="12"/>
  <c r="C2308" i="12"/>
  <c r="D2308" i="12"/>
  <c r="C2307" i="12"/>
  <c r="D2307" i="12"/>
  <c r="C2306" i="12"/>
  <c r="D2306" i="12"/>
  <c r="C2305" i="12"/>
  <c r="D2305" i="12"/>
  <c r="C808" i="12"/>
  <c r="D808" i="12"/>
  <c r="C2304" i="12"/>
  <c r="D2304" i="12"/>
  <c r="C807" i="12"/>
  <c r="D807" i="12"/>
  <c r="C806" i="12"/>
  <c r="D806" i="12"/>
  <c r="C2303" i="12"/>
  <c r="D2303" i="12"/>
  <c r="C2302" i="12"/>
  <c r="D2302" i="12"/>
  <c r="C2301" i="12"/>
  <c r="D2301" i="12"/>
  <c r="C805" i="12"/>
  <c r="D805" i="12"/>
  <c r="C2300" i="12"/>
  <c r="D2300" i="12"/>
  <c r="C2299" i="12"/>
  <c r="D2299" i="12"/>
  <c r="C2298" i="12"/>
  <c r="D2298" i="12"/>
  <c r="C804" i="12"/>
  <c r="D804" i="12"/>
  <c r="C803" i="12"/>
  <c r="D803" i="12"/>
  <c r="C802" i="12"/>
  <c r="D802" i="12"/>
  <c r="C801" i="12"/>
  <c r="D801" i="12"/>
  <c r="C2297" i="12"/>
  <c r="D2297" i="12"/>
  <c r="C800" i="12"/>
  <c r="D800" i="12"/>
  <c r="C799" i="12"/>
  <c r="D799" i="12"/>
  <c r="C2296" i="12"/>
  <c r="D2296" i="12"/>
  <c r="C798" i="12"/>
  <c r="D798" i="12"/>
  <c r="C2295" i="12"/>
  <c r="D2295" i="12"/>
  <c r="C797" i="12"/>
  <c r="D797" i="12"/>
  <c r="C796" i="12"/>
  <c r="D796" i="12"/>
  <c r="C2294" i="12"/>
  <c r="D2294" i="12"/>
  <c r="C795" i="12"/>
  <c r="D795" i="12"/>
  <c r="C2293" i="12"/>
  <c r="D2293" i="12"/>
  <c r="C2292" i="12"/>
  <c r="D2292" i="12"/>
  <c r="C2291" i="12"/>
  <c r="D2291" i="12"/>
  <c r="C2290" i="12"/>
  <c r="D2290" i="12"/>
  <c r="C794" i="12"/>
  <c r="D794" i="12"/>
  <c r="C793" i="12"/>
  <c r="D793" i="12"/>
  <c r="C792" i="12"/>
  <c r="D792" i="12"/>
  <c r="C2289" i="12"/>
  <c r="D2289" i="12"/>
  <c r="C791" i="12"/>
  <c r="D791" i="12"/>
  <c r="C790" i="12"/>
  <c r="D790" i="12"/>
  <c r="C2288" i="12"/>
  <c r="D2288" i="12"/>
  <c r="C789" i="12"/>
  <c r="D789" i="12"/>
  <c r="C2287" i="12"/>
  <c r="D2287" i="12"/>
  <c r="C788" i="12"/>
  <c r="D788" i="12"/>
  <c r="C2286" i="12"/>
  <c r="D2286" i="12"/>
  <c r="C2285" i="12"/>
  <c r="D2285" i="12"/>
  <c r="C2284" i="12"/>
  <c r="D2284" i="12"/>
  <c r="C787" i="12"/>
  <c r="D787" i="12"/>
  <c r="C2283" i="12"/>
  <c r="D2283" i="12"/>
  <c r="C786" i="12"/>
  <c r="D786" i="12"/>
  <c r="C785" i="12"/>
  <c r="D785" i="12"/>
  <c r="C784" i="12"/>
  <c r="D784" i="12"/>
  <c r="C783" i="12"/>
  <c r="D783" i="12"/>
  <c r="C782" i="12"/>
  <c r="D782" i="12"/>
  <c r="C781" i="12"/>
  <c r="D781" i="12"/>
  <c r="C2282" i="12"/>
  <c r="D2282" i="12"/>
  <c r="C780" i="12"/>
  <c r="D780" i="12"/>
  <c r="C2281" i="12"/>
  <c r="D2281" i="12"/>
  <c r="C779" i="12"/>
  <c r="D779" i="12"/>
  <c r="C2280" i="12"/>
  <c r="D2280" i="12"/>
  <c r="C2279" i="12"/>
  <c r="D2279" i="12"/>
  <c r="C778" i="12"/>
  <c r="D778" i="12"/>
  <c r="C777" i="12"/>
  <c r="D777" i="12"/>
  <c r="C2278" i="12"/>
  <c r="D2278" i="12"/>
  <c r="C776" i="12"/>
  <c r="D776" i="12"/>
  <c r="C775" i="12"/>
  <c r="D775" i="12"/>
  <c r="C774" i="12"/>
  <c r="D774" i="12"/>
  <c r="C2277" i="12"/>
  <c r="D2277" i="12"/>
  <c r="C2276" i="12"/>
  <c r="D2276" i="12"/>
  <c r="C2275" i="12"/>
  <c r="D2275" i="12"/>
  <c r="C773" i="12"/>
  <c r="D773" i="12"/>
  <c r="C772" i="12"/>
  <c r="D772" i="12"/>
  <c r="C771" i="12"/>
  <c r="D771" i="12"/>
  <c r="C770" i="12"/>
  <c r="D770" i="12"/>
  <c r="C769" i="12"/>
  <c r="D769" i="12"/>
  <c r="C2274" i="12"/>
  <c r="D2274" i="12"/>
  <c r="C2273" i="12"/>
  <c r="D2273" i="12"/>
  <c r="C2272" i="12"/>
  <c r="D2272" i="12"/>
  <c r="C768" i="12"/>
  <c r="D768" i="12"/>
  <c r="C2271" i="12"/>
  <c r="D2271" i="12"/>
  <c r="C767" i="12"/>
  <c r="D767" i="12"/>
  <c r="C766" i="12"/>
  <c r="D766" i="12"/>
  <c r="C2270" i="12"/>
  <c r="D2270" i="12"/>
  <c r="C2269" i="12"/>
  <c r="D2269" i="12"/>
  <c r="C765" i="12"/>
  <c r="D765" i="12"/>
  <c r="C2268" i="12"/>
  <c r="D2268" i="12"/>
  <c r="C2267" i="12"/>
  <c r="D2267" i="12"/>
  <c r="C764" i="12"/>
  <c r="D764" i="12"/>
  <c r="C763" i="12"/>
  <c r="D763" i="12"/>
  <c r="C762" i="12"/>
  <c r="D762" i="12"/>
  <c r="C2266" i="12"/>
  <c r="D2266" i="12"/>
  <c r="C761" i="12"/>
  <c r="D761" i="12"/>
  <c r="C2265" i="12"/>
  <c r="D2265" i="12"/>
  <c r="C2264" i="12"/>
  <c r="D2264" i="12"/>
  <c r="C2263" i="12"/>
  <c r="D2263" i="12"/>
  <c r="C2262" i="12"/>
  <c r="D2262" i="12"/>
  <c r="C760" i="12"/>
  <c r="D760" i="12"/>
  <c r="C759" i="12"/>
  <c r="D759" i="12"/>
  <c r="C758" i="12"/>
  <c r="D758" i="12"/>
  <c r="C2261" i="12"/>
  <c r="D2261" i="12"/>
  <c r="C2260" i="12"/>
  <c r="D2260" i="12"/>
  <c r="C2259" i="12"/>
  <c r="D2259" i="12"/>
  <c r="C757" i="12"/>
  <c r="D757" i="12"/>
  <c r="C756" i="12"/>
  <c r="D756" i="12"/>
  <c r="C2258" i="12"/>
  <c r="D2258" i="12"/>
  <c r="C755" i="12"/>
  <c r="D755" i="12"/>
  <c r="C2257" i="12"/>
  <c r="D2257" i="12"/>
  <c r="C2256" i="12"/>
  <c r="D2256" i="12"/>
  <c r="C754" i="12"/>
  <c r="D754" i="12"/>
  <c r="C753" i="12"/>
  <c r="D753" i="12"/>
  <c r="C752" i="12"/>
  <c r="D752" i="12"/>
  <c r="C751" i="12"/>
  <c r="D751" i="12"/>
  <c r="C750" i="12"/>
  <c r="D750" i="12"/>
  <c r="C2255" i="12"/>
  <c r="D2255" i="12"/>
  <c r="C2254" i="12"/>
  <c r="D2254" i="12"/>
  <c r="C2253" i="12"/>
  <c r="D2253" i="12"/>
  <c r="C2252" i="12"/>
  <c r="D2252" i="12"/>
  <c r="C749" i="12"/>
  <c r="D749" i="12"/>
  <c r="C2251" i="12"/>
  <c r="D2251" i="12"/>
  <c r="C748" i="12"/>
  <c r="D748" i="12"/>
  <c r="C2250" i="12"/>
  <c r="D2250" i="12"/>
  <c r="C2249" i="12"/>
  <c r="D2249" i="12"/>
  <c r="C747" i="12"/>
  <c r="D747" i="12"/>
  <c r="C2248" i="12"/>
  <c r="D2248" i="12"/>
  <c r="C2247" i="12"/>
  <c r="D2247" i="12"/>
  <c r="C746" i="12"/>
  <c r="D746" i="12"/>
  <c r="C745" i="12"/>
  <c r="D745" i="12"/>
  <c r="C744" i="12"/>
  <c r="D744" i="12"/>
  <c r="C743" i="12"/>
  <c r="D743" i="12"/>
  <c r="C2246" i="12"/>
  <c r="D2246" i="12"/>
  <c r="C742" i="12"/>
  <c r="D742" i="12"/>
  <c r="C2245" i="12"/>
  <c r="D2245" i="12"/>
  <c r="C2244" i="12"/>
  <c r="D2244" i="12"/>
  <c r="C2243" i="12"/>
  <c r="D2243" i="12"/>
  <c r="C741" i="12"/>
  <c r="D741" i="12"/>
  <c r="C2242" i="12"/>
  <c r="D2242" i="12"/>
  <c r="C2241" i="12"/>
  <c r="D2241" i="12"/>
  <c r="C740" i="12"/>
  <c r="D740" i="12"/>
  <c r="C2240" i="12"/>
  <c r="D2240" i="12"/>
  <c r="C739" i="12"/>
  <c r="D739" i="12"/>
  <c r="C2239" i="12"/>
  <c r="D2239" i="12"/>
  <c r="C738" i="12"/>
  <c r="D738" i="12"/>
  <c r="C737" i="12"/>
  <c r="D737" i="12"/>
  <c r="C2238" i="12"/>
  <c r="D2238" i="12"/>
  <c r="C2237" i="12"/>
  <c r="D2237" i="12"/>
  <c r="C2236" i="12"/>
  <c r="D2236" i="12"/>
  <c r="C736" i="12"/>
  <c r="D736" i="12"/>
  <c r="C2235" i="12"/>
  <c r="D2235" i="12"/>
  <c r="C2234" i="12"/>
  <c r="D2234" i="12"/>
  <c r="C2233" i="12"/>
  <c r="D2233" i="12"/>
  <c r="C735" i="12"/>
  <c r="D735" i="12"/>
  <c r="C2232" i="12"/>
  <c r="D2232" i="12"/>
  <c r="C734" i="12"/>
  <c r="D734" i="12"/>
  <c r="C2231" i="12"/>
  <c r="D2231" i="12"/>
  <c r="C2230" i="12"/>
  <c r="D2230" i="12"/>
  <c r="C733" i="12"/>
  <c r="D733" i="12"/>
  <c r="C732" i="12"/>
  <c r="D732" i="12"/>
  <c r="C731" i="12"/>
  <c r="D731" i="12"/>
  <c r="C2229" i="12"/>
  <c r="D2229" i="12"/>
  <c r="C730" i="12"/>
  <c r="D730" i="12"/>
  <c r="C2228" i="12"/>
  <c r="D2228" i="12"/>
  <c r="C2227" i="12"/>
  <c r="D2227" i="12"/>
  <c r="C2226" i="12"/>
  <c r="D2226" i="12"/>
  <c r="C729" i="12"/>
  <c r="D729" i="12"/>
  <c r="C728" i="12"/>
  <c r="D728" i="12"/>
  <c r="C727" i="12"/>
  <c r="D727" i="12"/>
  <c r="C726" i="12"/>
  <c r="D726" i="12"/>
  <c r="C725" i="12"/>
  <c r="D725" i="12"/>
  <c r="C724" i="12"/>
  <c r="D724" i="12"/>
  <c r="C723" i="12"/>
  <c r="D723" i="12"/>
  <c r="C722" i="12"/>
  <c r="D722" i="12"/>
  <c r="C721" i="12"/>
  <c r="D721" i="12"/>
  <c r="C720" i="12"/>
  <c r="D720" i="12"/>
  <c r="C719" i="12"/>
  <c r="D719" i="12"/>
  <c r="C2225" i="12"/>
  <c r="D2225" i="12"/>
  <c r="C718" i="12"/>
  <c r="D718" i="12"/>
  <c r="C717" i="12"/>
  <c r="D717" i="12"/>
  <c r="C2224" i="12"/>
  <c r="D2224" i="12"/>
  <c r="C716" i="12"/>
  <c r="D716" i="12"/>
  <c r="C715" i="12"/>
  <c r="D715" i="12"/>
  <c r="C2223" i="12"/>
  <c r="D2223" i="12"/>
  <c r="C2222" i="12"/>
  <c r="D2222" i="12"/>
  <c r="C2221" i="12"/>
  <c r="D2221" i="12"/>
  <c r="C2220" i="12"/>
  <c r="D2220" i="12"/>
  <c r="C714" i="12"/>
  <c r="D714" i="12"/>
  <c r="C2219" i="12"/>
  <c r="D2219" i="12"/>
  <c r="C713" i="12"/>
  <c r="D713" i="12"/>
  <c r="C2218" i="12"/>
  <c r="D2218" i="12"/>
  <c r="C712" i="12"/>
  <c r="D712" i="12"/>
  <c r="C2217" i="12"/>
  <c r="D2217" i="12"/>
  <c r="C2216" i="12"/>
  <c r="D2216" i="12"/>
  <c r="C2215" i="12"/>
  <c r="D2215" i="12"/>
  <c r="C2214" i="12"/>
  <c r="D2214" i="12"/>
  <c r="C2213" i="12"/>
  <c r="D2213" i="12"/>
  <c r="C2212" i="12"/>
  <c r="D2212" i="12"/>
  <c r="C711" i="12"/>
  <c r="D711" i="12"/>
  <c r="C2211" i="12"/>
  <c r="D2211" i="12"/>
  <c r="C710" i="12"/>
  <c r="D710" i="12"/>
  <c r="C2210" i="12"/>
  <c r="D2210" i="12"/>
  <c r="C2209" i="12"/>
  <c r="D2209" i="12"/>
  <c r="C709" i="12"/>
  <c r="D709" i="12"/>
  <c r="C708" i="12"/>
  <c r="D708" i="12"/>
  <c r="C2208" i="12"/>
  <c r="D2208" i="12"/>
  <c r="C707" i="12"/>
  <c r="D707" i="12"/>
  <c r="C706" i="12"/>
  <c r="D706" i="12"/>
  <c r="C705" i="12"/>
  <c r="D705" i="12"/>
  <c r="C704" i="12"/>
  <c r="D704" i="12"/>
  <c r="C2207" i="12"/>
  <c r="D2207" i="12"/>
  <c r="C2206" i="12"/>
  <c r="D2206" i="12"/>
  <c r="C703" i="12"/>
  <c r="D703" i="12"/>
  <c r="C702" i="12"/>
  <c r="D702" i="12"/>
  <c r="C2205" i="12"/>
  <c r="D2205" i="12"/>
  <c r="C2204" i="12"/>
  <c r="D2204" i="12"/>
  <c r="C701" i="12"/>
  <c r="D701" i="12"/>
  <c r="C2203" i="12"/>
  <c r="D2203" i="12"/>
  <c r="C2202" i="12"/>
  <c r="D2202" i="12"/>
  <c r="C2201" i="12"/>
  <c r="D2201" i="12"/>
  <c r="C2200" i="12"/>
  <c r="D2200" i="12"/>
  <c r="C700" i="12"/>
  <c r="D700" i="12"/>
  <c r="C2199" i="12"/>
  <c r="D2199" i="12"/>
  <c r="C699" i="12"/>
  <c r="D699" i="12"/>
  <c r="C2198" i="12"/>
  <c r="D2198" i="12"/>
  <c r="C2197" i="12"/>
  <c r="D2197" i="12"/>
  <c r="C698" i="12"/>
  <c r="D698" i="12"/>
  <c r="C2196" i="12"/>
  <c r="D2196" i="12"/>
  <c r="C697" i="12"/>
  <c r="D697" i="12"/>
  <c r="C2195" i="12"/>
  <c r="D2195" i="12"/>
  <c r="C696" i="12"/>
  <c r="D696" i="12"/>
  <c r="C695" i="12"/>
  <c r="D695" i="12"/>
  <c r="C694" i="12"/>
  <c r="D694" i="12"/>
  <c r="C2194" i="12"/>
  <c r="D2194" i="12"/>
  <c r="C693" i="12"/>
  <c r="D693" i="12"/>
  <c r="C692" i="12"/>
  <c r="D692" i="12"/>
  <c r="C2193" i="12"/>
  <c r="D2193" i="12"/>
  <c r="C691" i="12"/>
  <c r="D691" i="12"/>
  <c r="C2192" i="12"/>
  <c r="D2192" i="12"/>
  <c r="C690" i="12"/>
  <c r="D690" i="12"/>
  <c r="C2191" i="12"/>
  <c r="D2191" i="12"/>
  <c r="C689" i="12"/>
  <c r="D689" i="12"/>
  <c r="C2190" i="12"/>
  <c r="D2190" i="12"/>
  <c r="C2189" i="12"/>
  <c r="D2189" i="12"/>
  <c r="C2188" i="12"/>
  <c r="D2188" i="12"/>
  <c r="C688" i="12"/>
  <c r="D688" i="12"/>
  <c r="C2187" i="12"/>
  <c r="D2187" i="12"/>
  <c r="C2186" i="12"/>
  <c r="D2186" i="12"/>
  <c r="C687" i="12"/>
  <c r="D687" i="12"/>
  <c r="C2185" i="12"/>
  <c r="D2185" i="12"/>
  <c r="C2184" i="12"/>
  <c r="D2184" i="12"/>
  <c r="C2183" i="12"/>
  <c r="D2183" i="12"/>
  <c r="C2182" i="12"/>
  <c r="D2182" i="12"/>
  <c r="C686" i="12"/>
  <c r="D686" i="12"/>
  <c r="C685" i="12"/>
  <c r="D685" i="12"/>
  <c r="C684" i="12"/>
  <c r="D684" i="12"/>
  <c r="C683" i="12"/>
  <c r="D683" i="12"/>
  <c r="C682" i="12"/>
  <c r="D682" i="12"/>
  <c r="C2181" i="12"/>
  <c r="D2181" i="12"/>
  <c r="C2180" i="12"/>
  <c r="D2180" i="12"/>
  <c r="C681" i="12"/>
  <c r="D681" i="12"/>
  <c r="C680" i="12"/>
  <c r="D680" i="12"/>
  <c r="C679" i="12"/>
  <c r="D679" i="12"/>
  <c r="C2179" i="12"/>
  <c r="D2179" i="12"/>
  <c r="C678" i="12"/>
  <c r="D678" i="12"/>
  <c r="C677" i="12"/>
  <c r="D677" i="12"/>
  <c r="C2178" i="12"/>
  <c r="D2178" i="12"/>
  <c r="C676" i="12"/>
  <c r="D676" i="12"/>
  <c r="C2177" i="12"/>
  <c r="D2177" i="12"/>
  <c r="C675" i="12"/>
  <c r="D675" i="12"/>
  <c r="C2176" i="12"/>
  <c r="D2176" i="12"/>
  <c r="C674" i="12"/>
  <c r="D674" i="12"/>
  <c r="C2175" i="12"/>
  <c r="D2175" i="12"/>
  <c r="C2174" i="12"/>
  <c r="D2174" i="12"/>
  <c r="C673" i="12"/>
  <c r="D673" i="12"/>
  <c r="C2173" i="12"/>
  <c r="D2173" i="12"/>
  <c r="C2172" i="12"/>
  <c r="D2172" i="12"/>
  <c r="C2171" i="12"/>
  <c r="D2171" i="12"/>
  <c r="C2170" i="12"/>
  <c r="D2170" i="12"/>
  <c r="C2169" i="12"/>
  <c r="D2169" i="12"/>
  <c r="C2168" i="12"/>
  <c r="D2168" i="12"/>
  <c r="C2167" i="12"/>
  <c r="D2167" i="12"/>
  <c r="C672" i="12"/>
  <c r="D672" i="12"/>
  <c r="C2166" i="12"/>
  <c r="D2166" i="12"/>
  <c r="C671" i="12"/>
  <c r="D671" i="12"/>
  <c r="C670" i="12"/>
  <c r="D670" i="12"/>
  <c r="C2165" i="12"/>
  <c r="D2165" i="12"/>
  <c r="C669" i="12"/>
  <c r="D669" i="12"/>
  <c r="C668" i="12"/>
  <c r="D668" i="12"/>
  <c r="C667" i="12"/>
  <c r="D667" i="12"/>
  <c r="C666" i="12"/>
  <c r="D666" i="12"/>
  <c r="C2164" i="12"/>
  <c r="D2164" i="12"/>
  <c r="C665" i="12"/>
  <c r="D665" i="12"/>
  <c r="C664" i="12"/>
  <c r="D664" i="12"/>
  <c r="C663" i="12"/>
  <c r="D663" i="12"/>
  <c r="C662" i="12"/>
  <c r="D662" i="12"/>
  <c r="C2163" i="12"/>
  <c r="D2163" i="12"/>
  <c r="C661" i="12"/>
  <c r="D661" i="12"/>
  <c r="C2162" i="12"/>
  <c r="D2162" i="12"/>
  <c r="C2161" i="12"/>
  <c r="D2161" i="12"/>
  <c r="C660" i="12"/>
  <c r="D660" i="12"/>
  <c r="C2160" i="12"/>
  <c r="D2160" i="12"/>
  <c r="C659" i="12"/>
  <c r="D659" i="12"/>
  <c r="C2159" i="12"/>
  <c r="D2159" i="12"/>
  <c r="C658" i="12"/>
  <c r="D658" i="12"/>
  <c r="C657" i="12"/>
  <c r="D657" i="12"/>
  <c r="C2158" i="12"/>
  <c r="D2158" i="12"/>
  <c r="C2157" i="12"/>
  <c r="D2157" i="12"/>
  <c r="C2156" i="12"/>
  <c r="D2156" i="12"/>
  <c r="C2155" i="12"/>
  <c r="D2155" i="12"/>
  <c r="C656" i="12"/>
  <c r="D656" i="12"/>
  <c r="C2154" i="12"/>
  <c r="D2154" i="12"/>
  <c r="C655" i="12"/>
  <c r="D655" i="12"/>
  <c r="C654" i="12"/>
  <c r="D654" i="12"/>
  <c r="C2153" i="12"/>
  <c r="D2153" i="12"/>
  <c r="C653" i="12"/>
  <c r="D653" i="12"/>
  <c r="C652" i="12"/>
  <c r="D652" i="12"/>
  <c r="C651" i="12"/>
  <c r="D651" i="12"/>
  <c r="C2152" i="12"/>
  <c r="D2152" i="12"/>
  <c r="C2151" i="12"/>
  <c r="D2151" i="12"/>
  <c r="C2150" i="12"/>
  <c r="D2150" i="12"/>
  <c r="C2149" i="12"/>
  <c r="D2149" i="12"/>
  <c r="C650" i="12"/>
  <c r="D650" i="12"/>
  <c r="C2148" i="12"/>
  <c r="D2148" i="12"/>
  <c r="C2147" i="12"/>
  <c r="D2147" i="12"/>
  <c r="C649" i="12"/>
  <c r="D649" i="12"/>
  <c r="C2146" i="12"/>
  <c r="D2146" i="12"/>
  <c r="C648" i="12"/>
  <c r="D648" i="12"/>
  <c r="C647" i="12"/>
  <c r="D647" i="12"/>
  <c r="C646" i="12"/>
  <c r="D646" i="12"/>
  <c r="C645" i="12"/>
  <c r="D645" i="12"/>
  <c r="C644" i="12"/>
  <c r="D644" i="12"/>
  <c r="C643" i="12"/>
  <c r="D643" i="12"/>
  <c r="C2145" i="12"/>
  <c r="D2145" i="12"/>
  <c r="C642" i="12"/>
  <c r="D642" i="12"/>
  <c r="C2144" i="12"/>
  <c r="D2144" i="12"/>
  <c r="C641" i="12"/>
  <c r="D641" i="12"/>
  <c r="C2143" i="12"/>
  <c r="D2143" i="12"/>
  <c r="C640" i="12"/>
  <c r="D640" i="12"/>
  <c r="C639" i="12"/>
  <c r="D639" i="12"/>
  <c r="C2142" i="12"/>
  <c r="D2142" i="12"/>
  <c r="C638" i="12"/>
  <c r="D638" i="12"/>
  <c r="C2141" i="12"/>
  <c r="D2141" i="12"/>
  <c r="C637" i="12"/>
  <c r="D637" i="12"/>
  <c r="C636" i="12"/>
  <c r="D636" i="12"/>
  <c r="C2140" i="12"/>
  <c r="D2140" i="12"/>
  <c r="C635" i="12"/>
  <c r="D635" i="12"/>
  <c r="C2139" i="12"/>
  <c r="D2139" i="12"/>
  <c r="C634" i="12"/>
  <c r="D634" i="12"/>
  <c r="C2138" i="12"/>
  <c r="D2138" i="12"/>
  <c r="C633" i="12"/>
  <c r="D633" i="12"/>
  <c r="C2137" i="12"/>
  <c r="D2137" i="12"/>
  <c r="C632" i="12"/>
  <c r="D632" i="12"/>
  <c r="C631" i="12"/>
  <c r="D631" i="12"/>
  <c r="C630" i="12"/>
  <c r="D630" i="12"/>
  <c r="C2136" i="12"/>
  <c r="D2136" i="12"/>
  <c r="C629" i="12"/>
  <c r="D629" i="12"/>
  <c r="C628" i="12"/>
  <c r="D628" i="12"/>
  <c r="C2135" i="12"/>
  <c r="D2135" i="12"/>
  <c r="C2134" i="12"/>
  <c r="D2134" i="12"/>
  <c r="C627" i="12"/>
  <c r="D627" i="12"/>
  <c r="C2133" i="12"/>
  <c r="D2133" i="12"/>
  <c r="C626" i="12"/>
  <c r="D626" i="12"/>
  <c r="C2132" i="12"/>
  <c r="D2132" i="12"/>
  <c r="C625" i="12"/>
  <c r="D625" i="12"/>
  <c r="C624" i="12"/>
  <c r="D624" i="12"/>
  <c r="C2131" i="12"/>
  <c r="D2131" i="12"/>
  <c r="C623" i="12"/>
  <c r="D623" i="12"/>
  <c r="C622" i="12"/>
  <c r="D622" i="12"/>
  <c r="C621" i="12"/>
  <c r="D621" i="12"/>
  <c r="C620" i="12"/>
  <c r="D620" i="12"/>
  <c r="C619" i="12"/>
  <c r="D619" i="12"/>
  <c r="C618" i="12"/>
  <c r="D618" i="12"/>
  <c r="C617" i="12"/>
  <c r="D617" i="12"/>
  <c r="C2130" i="12"/>
  <c r="D2130" i="12"/>
  <c r="C2129" i="12"/>
  <c r="D2129" i="12"/>
  <c r="C616" i="12"/>
  <c r="D616" i="12"/>
  <c r="C615" i="12"/>
  <c r="D615" i="12"/>
  <c r="C2128" i="12"/>
  <c r="D2128" i="12"/>
  <c r="C2127" i="12"/>
  <c r="D2127" i="12"/>
  <c r="C614" i="12"/>
  <c r="D614" i="12"/>
  <c r="C613" i="12"/>
  <c r="D613" i="12"/>
  <c r="C2126" i="12"/>
  <c r="D2126" i="12"/>
  <c r="C2125" i="12"/>
  <c r="D2125" i="12"/>
  <c r="C612" i="12"/>
  <c r="D612" i="12"/>
  <c r="C611" i="12"/>
  <c r="D611" i="12"/>
  <c r="C610" i="12"/>
  <c r="D610" i="12"/>
  <c r="C2124" i="12"/>
  <c r="D2124" i="12"/>
  <c r="C2123" i="12"/>
  <c r="D2123" i="12"/>
  <c r="C609" i="12"/>
  <c r="D609" i="12"/>
  <c r="C608" i="12"/>
  <c r="D608" i="12"/>
  <c r="C607" i="12"/>
  <c r="D607" i="12"/>
  <c r="C606" i="12"/>
  <c r="D606" i="12"/>
  <c r="C605" i="12"/>
  <c r="D605" i="12"/>
  <c r="C2122" i="12"/>
  <c r="D2122" i="12"/>
  <c r="C2121" i="12"/>
  <c r="D2121" i="12"/>
  <c r="C604" i="12"/>
  <c r="D604" i="12"/>
  <c r="C603" i="12"/>
  <c r="D603" i="12"/>
  <c r="C2120" i="12"/>
  <c r="D2120" i="12"/>
  <c r="C2119" i="12"/>
  <c r="D2119" i="12"/>
  <c r="C2118" i="12"/>
  <c r="D2118" i="12"/>
  <c r="C602" i="12"/>
  <c r="D602" i="12"/>
  <c r="C601" i="12"/>
  <c r="D601" i="12"/>
  <c r="C600" i="12"/>
  <c r="D600" i="12"/>
  <c r="C2117" i="12"/>
  <c r="D2117" i="12"/>
  <c r="C2116" i="12"/>
  <c r="D2116" i="12"/>
  <c r="C599" i="12"/>
  <c r="D599" i="12"/>
  <c r="C2115" i="12"/>
  <c r="D2115" i="12"/>
  <c r="C598" i="12"/>
  <c r="D598" i="12"/>
  <c r="C597" i="12"/>
  <c r="D597" i="12"/>
  <c r="C2114" i="12"/>
  <c r="D2114" i="12"/>
  <c r="C596" i="12"/>
  <c r="D596" i="12"/>
  <c r="C595" i="12"/>
  <c r="D595" i="12"/>
  <c r="C2113" i="12"/>
  <c r="D2113" i="12"/>
  <c r="C2112" i="12"/>
  <c r="D2112" i="12"/>
  <c r="C2111" i="12"/>
  <c r="D2111" i="12"/>
  <c r="C2110" i="12"/>
  <c r="D2110" i="12"/>
  <c r="C594" i="12"/>
  <c r="D594" i="12"/>
  <c r="C2109" i="12"/>
  <c r="D2109" i="12"/>
  <c r="C593" i="12"/>
  <c r="D593" i="12"/>
  <c r="C592" i="12"/>
  <c r="D592" i="12"/>
  <c r="C591" i="12"/>
  <c r="D591" i="12"/>
  <c r="C590" i="12"/>
  <c r="D590" i="12"/>
  <c r="C2108" i="12"/>
  <c r="D2108" i="12"/>
  <c r="C589" i="12"/>
  <c r="D589" i="12"/>
  <c r="C2107" i="12"/>
  <c r="D2107" i="12"/>
  <c r="C2106" i="12"/>
  <c r="D2106" i="12"/>
  <c r="C588" i="12"/>
  <c r="D588" i="12"/>
  <c r="C2105" i="12"/>
  <c r="D2105" i="12"/>
  <c r="C2104" i="12"/>
  <c r="D2104" i="12"/>
  <c r="C2103" i="12"/>
  <c r="D2103" i="12"/>
  <c r="C587" i="12"/>
  <c r="D587" i="12"/>
  <c r="C586" i="12"/>
  <c r="D586" i="12"/>
  <c r="C585" i="12"/>
  <c r="D585" i="12"/>
  <c r="C2102" i="12"/>
  <c r="D2102" i="12"/>
  <c r="C584" i="12"/>
  <c r="D584" i="12"/>
  <c r="C583" i="12"/>
  <c r="D583" i="12"/>
  <c r="C582" i="12"/>
  <c r="D582" i="12"/>
  <c r="C2101" i="12"/>
  <c r="D2101" i="12"/>
  <c r="C581" i="12"/>
  <c r="D581" i="12"/>
  <c r="C580" i="12"/>
  <c r="D580" i="12"/>
  <c r="C2100" i="12"/>
  <c r="D2100" i="12"/>
  <c r="C2099" i="12"/>
  <c r="D2099" i="12"/>
  <c r="C2098" i="12"/>
  <c r="D2098" i="12"/>
  <c r="C579" i="12"/>
  <c r="D579" i="12"/>
  <c r="C2097" i="12"/>
  <c r="D2097" i="12"/>
  <c r="C2096" i="12"/>
  <c r="D2096" i="12"/>
  <c r="C578" i="12"/>
  <c r="D578" i="12"/>
  <c r="C577" i="12"/>
  <c r="D577" i="12"/>
  <c r="C576" i="12"/>
  <c r="D576" i="12"/>
  <c r="C2095" i="12"/>
  <c r="D2095" i="12"/>
  <c r="C2094" i="12"/>
  <c r="D2094" i="12"/>
  <c r="C575" i="12"/>
  <c r="D575" i="12"/>
  <c r="C574" i="12"/>
  <c r="D574" i="12"/>
  <c r="C2093" i="12"/>
  <c r="D2093" i="12"/>
  <c r="C2092" i="12"/>
  <c r="D2092" i="12"/>
  <c r="C2091" i="12"/>
  <c r="D2091" i="12"/>
  <c r="C2090" i="12"/>
  <c r="D2090" i="12"/>
  <c r="C2089" i="12"/>
  <c r="D2089" i="12"/>
  <c r="C573" i="12"/>
  <c r="D573" i="12"/>
  <c r="C572" i="12"/>
  <c r="D572" i="12"/>
  <c r="C571" i="12"/>
  <c r="D571" i="12"/>
  <c r="C2088" i="12"/>
  <c r="D2088" i="12"/>
  <c r="C570" i="12"/>
  <c r="D570" i="12"/>
  <c r="C569" i="12"/>
  <c r="D569" i="12"/>
  <c r="C2087" i="12"/>
  <c r="D2087" i="12"/>
  <c r="C568" i="12"/>
  <c r="D568" i="12"/>
  <c r="C567" i="12"/>
  <c r="D567" i="12"/>
  <c r="C2086" i="12"/>
  <c r="D2086" i="12"/>
  <c r="C2085" i="12"/>
  <c r="D2085" i="12"/>
  <c r="C566" i="12"/>
  <c r="D566" i="12"/>
  <c r="C2084" i="12"/>
  <c r="D2084" i="12"/>
  <c r="C565" i="12"/>
  <c r="D565" i="12"/>
  <c r="C564" i="12"/>
  <c r="D564" i="12"/>
  <c r="C2083" i="12"/>
  <c r="D2083" i="12"/>
  <c r="C2082" i="12"/>
  <c r="D2082" i="12"/>
  <c r="C563" i="12"/>
  <c r="D563" i="12"/>
  <c r="C562" i="12"/>
  <c r="D562" i="12"/>
  <c r="C561" i="12"/>
  <c r="D561" i="12"/>
  <c r="C2081" i="12"/>
  <c r="D2081" i="12"/>
  <c r="C2080" i="12"/>
  <c r="D2080" i="12"/>
  <c r="C560" i="12"/>
  <c r="D560" i="12"/>
  <c r="C2079" i="12"/>
  <c r="D2079" i="12"/>
  <c r="C559" i="12"/>
  <c r="D559" i="12"/>
  <c r="C558" i="12"/>
  <c r="D558" i="12"/>
  <c r="C557" i="12"/>
  <c r="D557" i="12"/>
  <c r="C556" i="12"/>
  <c r="D556" i="12"/>
  <c r="C2078" i="12"/>
  <c r="D2078" i="12"/>
  <c r="C555" i="12"/>
  <c r="D555" i="12"/>
  <c r="C554" i="12"/>
  <c r="D554" i="12"/>
  <c r="C553" i="12"/>
  <c r="D553" i="12"/>
  <c r="C552" i="12"/>
  <c r="D552" i="12"/>
  <c r="C551" i="12"/>
  <c r="D551" i="12"/>
  <c r="C2077" i="12"/>
  <c r="D2077" i="12"/>
  <c r="C550" i="12"/>
  <c r="D550" i="12"/>
  <c r="C549" i="12"/>
  <c r="D549" i="12"/>
  <c r="C548" i="12"/>
  <c r="D548" i="12"/>
  <c r="C2076" i="12"/>
  <c r="D2076" i="12"/>
  <c r="C547" i="12"/>
  <c r="D547" i="12"/>
  <c r="C2075" i="12"/>
  <c r="D2075" i="12"/>
  <c r="C546" i="12"/>
  <c r="D546" i="12"/>
  <c r="C2074" i="12"/>
  <c r="D2074" i="12"/>
  <c r="C2073" i="12"/>
  <c r="D2073" i="12"/>
  <c r="C2072" i="12"/>
  <c r="D2072" i="12"/>
  <c r="C2071" i="12"/>
  <c r="D2071" i="12"/>
  <c r="C545" i="12"/>
  <c r="D545" i="12"/>
  <c r="C544" i="12"/>
  <c r="D544" i="12"/>
  <c r="C2070" i="12"/>
  <c r="D2070" i="12"/>
  <c r="C543" i="12"/>
  <c r="D543" i="12"/>
  <c r="C542" i="12"/>
  <c r="D542" i="12"/>
  <c r="C2069" i="12"/>
  <c r="D2069" i="12"/>
  <c r="C2068" i="12"/>
  <c r="D2068" i="12"/>
  <c r="C541" i="12"/>
  <c r="D541" i="12"/>
  <c r="C2067" i="12"/>
  <c r="D2067" i="12"/>
  <c r="C540" i="12"/>
  <c r="D540" i="12"/>
  <c r="C539" i="12"/>
  <c r="D539" i="12"/>
  <c r="C2066" i="12"/>
  <c r="D2066" i="12"/>
  <c r="C538" i="12"/>
  <c r="D538" i="12"/>
  <c r="C537" i="12"/>
  <c r="D537" i="12"/>
  <c r="C2065" i="12"/>
  <c r="D2065" i="12"/>
  <c r="C2064" i="12"/>
  <c r="D2064" i="12"/>
  <c r="C536" i="12"/>
  <c r="D536" i="12"/>
  <c r="C535" i="12"/>
  <c r="D535" i="12"/>
  <c r="C534" i="12"/>
  <c r="D534" i="12"/>
  <c r="C2063" i="12"/>
  <c r="D2063" i="12"/>
  <c r="C2062" i="12"/>
  <c r="D2062" i="12"/>
  <c r="C533" i="12"/>
  <c r="D533" i="12"/>
  <c r="C532" i="12"/>
  <c r="D532" i="12"/>
  <c r="C531" i="12"/>
  <c r="D531" i="12"/>
  <c r="C2061" i="12"/>
  <c r="D2061" i="12"/>
  <c r="C530" i="12"/>
  <c r="D530" i="12"/>
  <c r="C529" i="12"/>
  <c r="D529" i="12"/>
  <c r="C2060" i="12"/>
  <c r="D2060" i="12"/>
  <c r="C2059" i="12"/>
  <c r="D2059" i="12"/>
  <c r="C2058" i="12"/>
  <c r="D2058" i="12"/>
  <c r="C528" i="12"/>
  <c r="D528" i="12"/>
  <c r="C527" i="12"/>
  <c r="D527" i="12"/>
  <c r="C2057" i="12"/>
  <c r="D2057" i="12"/>
  <c r="C2056" i="12"/>
  <c r="D2056" i="12"/>
  <c r="C2055" i="12"/>
  <c r="D2055" i="12"/>
  <c r="C526" i="12"/>
  <c r="D526" i="12"/>
  <c r="C2054" i="12"/>
  <c r="D2054" i="12"/>
  <c r="C525" i="12"/>
  <c r="D525" i="12"/>
  <c r="C2053" i="12"/>
  <c r="D2053" i="12"/>
  <c r="C524" i="12"/>
  <c r="D524" i="12"/>
  <c r="C523" i="12"/>
  <c r="D523" i="12"/>
  <c r="C522" i="12"/>
  <c r="D522" i="12"/>
  <c r="C521" i="12"/>
  <c r="D521" i="12"/>
  <c r="C520" i="12"/>
  <c r="D520" i="12"/>
  <c r="C519" i="12"/>
  <c r="D519" i="12"/>
  <c r="C2052" i="12"/>
  <c r="D2052" i="12"/>
  <c r="C2051" i="12"/>
  <c r="D2051" i="12"/>
  <c r="C2050" i="12"/>
  <c r="D2050" i="12"/>
  <c r="C518" i="12"/>
  <c r="D518" i="12"/>
  <c r="C517" i="12"/>
  <c r="D517" i="12"/>
  <c r="C2049" i="12"/>
  <c r="D2049" i="12"/>
  <c r="C516" i="12"/>
  <c r="D516" i="12"/>
  <c r="C515" i="12"/>
  <c r="D515" i="12"/>
  <c r="C514" i="12"/>
  <c r="D514" i="12"/>
  <c r="C2048" i="12"/>
  <c r="D2048" i="12"/>
  <c r="C513" i="12"/>
  <c r="D513" i="12"/>
  <c r="C512" i="12"/>
  <c r="D512" i="12"/>
  <c r="C2047" i="12"/>
  <c r="D2047" i="12"/>
  <c r="C511" i="12"/>
  <c r="D511" i="12"/>
  <c r="C2046" i="12"/>
  <c r="D2046" i="12"/>
  <c r="C2045" i="12"/>
  <c r="D2045" i="12"/>
  <c r="C2044" i="12"/>
  <c r="D2044" i="12"/>
  <c r="C2043" i="12"/>
  <c r="D2043" i="12"/>
  <c r="C510" i="12"/>
  <c r="D510" i="12"/>
  <c r="C2042" i="12"/>
  <c r="D2042" i="12"/>
  <c r="C2041" i="12"/>
  <c r="D2041" i="12"/>
  <c r="C2040" i="12"/>
  <c r="D2040" i="12"/>
  <c r="C509" i="12"/>
  <c r="D509" i="12"/>
  <c r="C2039" i="12"/>
  <c r="D2039" i="12"/>
  <c r="C508" i="12"/>
  <c r="D508" i="12"/>
  <c r="C507" i="12"/>
  <c r="D507" i="12"/>
  <c r="C2038" i="12"/>
  <c r="D2038" i="12"/>
  <c r="C506" i="12"/>
  <c r="D506" i="12"/>
  <c r="C2037" i="12"/>
  <c r="D2037" i="12"/>
  <c r="C505" i="12"/>
  <c r="D505" i="12"/>
  <c r="C504" i="12"/>
  <c r="D504" i="12"/>
  <c r="C503" i="12"/>
  <c r="D503" i="12"/>
  <c r="C2036" i="12"/>
  <c r="D2036" i="12"/>
  <c r="C2035" i="12"/>
  <c r="D2035" i="12"/>
  <c r="C502" i="12"/>
  <c r="D502" i="12"/>
  <c r="C2034" i="12"/>
  <c r="D2034" i="12"/>
  <c r="C2033" i="12"/>
  <c r="D2033" i="12"/>
  <c r="C501" i="12"/>
  <c r="D501" i="12"/>
  <c r="C500" i="12"/>
  <c r="D500" i="12"/>
  <c r="C2032" i="12"/>
  <c r="D2032" i="12"/>
  <c r="C2031" i="12"/>
  <c r="D2031" i="12"/>
  <c r="C2030" i="12"/>
  <c r="D2030" i="12"/>
  <c r="C2029" i="12"/>
  <c r="D2029" i="12"/>
  <c r="C499" i="12"/>
  <c r="D499" i="12"/>
  <c r="C498" i="12"/>
  <c r="D498" i="12"/>
  <c r="C497" i="12"/>
  <c r="D497" i="12"/>
  <c r="C496" i="12"/>
  <c r="D496" i="12"/>
  <c r="C495" i="12"/>
  <c r="D495" i="12"/>
  <c r="C494" i="12"/>
  <c r="D494" i="12"/>
  <c r="C2028" i="12"/>
  <c r="D2028" i="12"/>
  <c r="C493" i="12"/>
  <c r="D493" i="12"/>
  <c r="C492" i="12"/>
  <c r="D492" i="12"/>
  <c r="C2027" i="12"/>
  <c r="D2027" i="12"/>
  <c r="C2026" i="12"/>
  <c r="D2026" i="12"/>
  <c r="C491" i="12"/>
  <c r="D491" i="12"/>
  <c r="C490" i="12"/>
  <c r="D490" i="12"/>
  <c r="C489" i="12"/>
  <c r="D489" i="12"/>
  <c r="C488" i="12"/>
  <c r="D488" i="12"/>
  <c r="C2025" i="12"/>
  <c r="D2025" i="12"/>
  <c r="C487" i="12"/>
  <c r="D487" i="12"/>
  <c r="C2024" i="12"/>
  <c r="D2024" i="12"/>
  <c r="C486" i="12"/>
  <c r="D486" i="12"/>
  <c r="C2023" i="12"/>
  <c r="D2023" i="12"/>
  <c r="C485" i="12"/>
  <c r="D485" i="12"/>
  <c r="C484" i="12"/>
  <c r="D484" i="12"/>
  <c r="C2022" i="12"/>
  <c r="D2022" i="12"/>
  <c r="C2021" i="12"/>
  <c r="D2021" i="12"/>
  <c r="C2020" i="12"/>
  <c r="D2020" i="12"/>
  <c r="C483" i="12"/>
  <c r="D483" i="12"/>
  <c r="C482" i="12"/>
  <c r="D482" i="12"/>
  <c r="C481" i="12"/>
  <c r="D481" i="12"/>
  <c r="C2019" i="12"/>
  <c r="D2019" i="12"/>
  <c r="C2018" i="12"/>
  <c r="D2018" i="12"/>
  <c r="C2017" i="12"/>
  <c r="D2017" i="12"/>
  <c r="C480" i="12"/>
  <c r="D480" i="12"/>
  <c r="C479" i="12"/>
  <c r="D479" i="12"/>
  <c r="C2016" i="12"/>
  <c r="D2016" i="12"/>
  <c r="C2015" i="12"/>
  <c r="D2015" i="12"/>
  <c r="C2014" i="12"/>
  <c r="D2014" i="12"/>
  <c r="C2013" i="12"/>
  <c r="D2013" i="12"/>
  <c r="C478" i="12"/>
  <c r="D478" i="12"/>
  <c r="C2012" i="12"/>
  <c r="D2012" i="12"/>
  <c r="C477" i="12"/>
  <c r="D477" i="12"/>
  <c r="C2011" i="12"/>
  <c r="D2011" i="12"/>
  <c r="C2010" i="12"/>
  <c r="D2010" i="12"/>
  <c r="C2009" i="12"/>
  <c r="D2009" i="12"/>
  <c r="C476" i="12"/>
  <c r="D476" i="12"/>
  <c r="C2008" i="12"/>
  <c r="D2008" i="12"/>
  <c r="C475" i="12"/>
  <c r="D475" i="12"/>
  <c r="C474" i="12"/>
  <c r="D474" i="12"/>
  <c r="C473" i="12"/>
  <c r="D473" i="12"/>
  <c r="C2007" i="12"/>
  <c r="D2007" i="12"/>
  <c r="C2006" i="12"/>
  <c r="D2006" i="12"/>
  <c r="C472" i="12"/>
  <c r="D472" i="12"/>
  <c r="C2005" i="12"/>
  <c r="D2005" i="12"/>
  <c r="C471" i="12"/>
  <c r="D471" i="12"/>
  <c r="C470" i="12"/>
  <c r="D470" i="12"/>
  <c r="C469" i="12"/>
  <c r="D469" i="12"/>
  <c r="C468" i="12"/>
  <c r="D468" i="12"/>
  <c r="C467" i="12"/>
  <c r="D467" i="12"/>
  <c r="C466" i="12"/>
  <c r="D466" i="12"/>
  <c r="C2004" i="12"/>
  <c r="D2004" i="12"/>
  <c r="C465" i="12"/>
  <c r="D465" i="12"/>
  <c r="C2003" i="12"/>
  <c r="D2003" i="12"/>
  <c r="C464" i="12"/>
  <c r="D464" i="12"/>
  <c r="C463" i="12"/>
  <c r="D463" i="12"/>
  <c r="C2002" i="12"/>
  <c r="D2002" i="12"/>
  <c r="C2001" i="12"/>
  <c r="D2001" i="12"/>
  <c r="C2000" i="12"/>
  <c r="D2000" i="12"/>
  <c r="C1999" i="12"/>
  <c r="D1999" i="12"/>
  <c r="C1998" i="12"/>
  <c r="D1998" i="12"/>
  <c r="C1997" i="12"/>
  <c r="D1997" i="12"/>
  <c r="C462" i="12"/>
  <c r="D462" i="12"/>
  <c r="C461" i="12"/>
  <c r="D461" i="12"/>
  <c r="C1996" i="12"/>
  <c r="D1996" i="12"/>
  <c r="C460" i="12"/>
  <c r="D460" i="12"/>
  <c r="C459" i="12"/>
  <c r="D459" i="12"/>
  <c r="C458" i="12"/>
  <c r="D458" i="12"/>
  <c r="C457" i="12"/>
  <c r="D457" i="12"/>
  <c r="C456" i="12"/>
  <c r="D456" i="12"/>
  <c r="C455" i="12"/>
  <c r="D455" i="12"/>
  <c r="C454" i="12"/>
  <c r="D454" i="12"/>
  <c r="C1995" i="12"/>
  <c r="D1995" i="12"/>
  <c r="C1994" i="12"/>
  <c r="D1994" i="12"/>
  <c r="C453" i="12"/>
  <c r="D453" i="12"/>
  <c r="C452" i="12"/>
  <c r="D452" i="12"/>
  <c r="C451" i="12"/>
  <c r="D451" i="12"/>
  <c r="C450" i="12"/>
  <c r="D450" i="12"/>
  <c r="C1993" i="12"/>
  <c r="D1993" i="12"/>
  <c r="C1992" i="12"/>
  <c r="D1992" i="12"/>
  <c r="C1991" i="12"/>
  <c r="D1991" i="12"/>
  <c r="C449" i="12"/>
  <c r="D449" i="12"/>
  <c r="C448" i="12"/>
  <c r="D448" i="12"/>
  <c r="C447" i="12"/>
  <c r="D447" i="12"/>
  <c r="C446" i="12"/>
  <c r="D446" i="12"/>
  <c r="C445" i="12"/>
  <c r="D445" i="12"/>
  <c r="C444" i="12"/>
  <c r="D444" i="12"/>
  <c r="C1990" i="12"/>
  <c r="D1990" i="12"/>
  <c r="C443" i="12"/>
  <c r="D443" i="12"/>
  <c r="C442" i="12"/>
  <c r="D442" i="12"/>
  <c r="C441" i="12"/>
  <c r="D441" i="12"/>
  <c r="C1989" i="12"/>
  <c r="D1989" i="12"/>
  <c r="C440" i="12"/>
  <c r="D440" i="12"/>
  <c r="C1988" i="12"/>
  <c r="D1988" i="12"/>
  <c r="C1987" i="12"/>
  <c r="D1987" i="12"/>
  <c r="C1986" i="12"/>
  <c r="D1986" i="12"/>
  <c r="C1985" i="12"/>
  <c r="D1985" i="12"/>
  <c r="C1984" i="12"/>
  <c r="D1984" i="12"/>
  <c r="C1983" i="12"/>
  <c r="D1983" i="12"/>
  <c r="C1982" i="12"/>
  <c r="D1982" i="12"/>
  <c r="C1981" i="12"/>
  <c r="D1981" i="12"/>
  <c r="C439" i="12"/>
  <c r="D439" i="12"/>
  <c r="C438" i="12"/>
  <c r="D438" i="12"/>
  <c r="C1980" i="12"/>
  <c r="D1980" i="12"/>
  <c r="C1979" i="12"/>
  <c r="D1979" i="12"/>
  <c r="C1978" i="12"/>
  <c r="D1978" i="12"/>
  <c r="C437" i="12"/>
  <c r="D437" i="12"/>
  <c r="C1977" i="12"/>
  <c r="D1977" i="12"/>
  <c r="C1976" i="12"/>
  <c r="D1976" i="12"/>
  <c r="C1975" i="12"/>
  <c r="D1975" i="12"/>
  <c r="C436" i="12"/>
  <c r="D436" i="12"/>
  <c r="C1974" i="12"/>
  <c r="D1974" i="12"/>
  <c r="C435" i="12"/>
  <c r="D435" i="12"/>
  <c r="C434" i="12"/>
  <c r="D434" i="12"/>
  <c r="C433" i="12"/>
  <c r="D433" i="12"/>
  <c r="C1973" i="12"/>
  <c r="D1973" i="12"/>
  <c r="C1972" i="12"/>
  <c r="D1972" i="12"/>
  <c r="C432" i="12"/>
  <c r="D432" i="12"/>
  <c r="C1971" i="12"/>
  <c r="D1971" i="12"/>
  <c r="C431" i="12"/>
  <c r="D431" i="12"/>
  <c r="C430" i="12"/>
  <c r="D430" i="12"/>
  <c r="C429" i="12"/>
  <c r="D429" i="12"/>
  <c r="C1970" i="12"/>
  <c r="D1970" i="12"/>
  <c r="C1969" i="12"/>
  <c r="D1969" i="12"/>
  <c r="C1968" i="12"/>
  <c r="D1968" i="12"/>
  <c r="C1967" i="12"/>
  <c r="D1967" i="12"/>
  <c r="C1966" i="12"/>
  <c r="D1966" i="12"/>
  <c r="C428" i="12"/>
  <c r="D428" i="12"/>
  <c r="C1965" i="12"/>
  <c r="D1965" i="12"/>
  <c r="C1964" i="12"/>
  <c r="D1964" i="12"/>
  <c r="C427" i="12"/>
  <c r="D427" i="12"/>
  <c r="C1963" i="12"/>
  <c r="D1963" i="12"/>
  <c r="C426" i="12"/>
  <c r="D426" i="12"/>
  <c r="C425" i="12"/>
  <c r="D425" i="12"/>
  <c r="C1962" i="12"/>
  <c r="D1962" i="12"/>
  <c r="C1961" i="12"/>
  <c r="D1961" i="12"/>
  <c r="C1960" i="12"/>
  <c r="D1960" i="12"/>
  <c r="C424" i="12"/>
  <c r="D424" i="12"/>
  <c r="C423" i="12"/>
  <c r="D423" i="12"/>
  <c r="C422" i="12"/>
  <c r="D422" i="12"/>
  <c r="C421" i="12"/>
  <c r="D421" i="12"/>
  <c r="C1959" i="12"/>
  <c r="D1959" i="12"/>
  <c r="C1958" i="12"/>
  <c r="D1958" i="12"/>
  <c r="C1957" i="12"/>
  <c r="D1957" i="12"/>
  <c r="C420" i="12"/>
  <c r="D420" i="12"/>
  <c r="C419" i="12"/>
  <c r="D419" i="12"/>
  <c r="C1956" i="12"/>
  <c r="D1956" i="12"/>
  <c r="C1955" i="12"/>
  <c r="D1955" i="12"/>
  <c r="C418" i="12"/>
  <c r="D418" i="12"/>
  <c r="C1954" i="12"/>
  <c r="D1954" i="12"/>
  <c r="C1953" i="12"/>
  <c r="D1953" i="12"/>
  <c r="C417" i="12"/>
  <c r="D417" i="12"/>
  <c r="C1952" i="12"/>
  <c r="D1952" i="12"/>
  <c r="C1951" i="12"/>
  <c r="D1951" i="12"/>
  <c r="C416" i="12"/>
  <c r="D416" i="12"/>
  <c r="C1950" i="12"/>
  <c r="D1950" i="12"/>
  <c r="C415" i="12"/>
  <c r="D415" i="12"/>
  <c r="C1949" i="12"/>
  <c r="D1949" i="12"/>
  <c r="C1948" i="12"/>
  <c r="D1948" i="12"/>
  <c r="C414" i="12"/>
  <c r="D414" i="12"/>
  <c r="C413" i="12"/>
  <c r="D413" i="12"/>
  <c r="C1947" i="12"/>
  <c r="D1947" i="12"/>
  <c r="C412" i="12"/>
  <c r="D412" i="12"/>
  <c r="C1946" i="12"/>
  <c r="D1946" i="12"/>
  <c r="C1945" i="12"/>
  <c r="D1945" i="12"/>
  <c r="C1944" i="12"/>
  <c r="D1944" i="12"/>
  <c r="C1943" i="12"/>
  <c r="D1943" i="12"/>
  <c r="C1942" i="12"/>
  <c r="D1942" i="12"/>
  <c r="C411" i="12"/>
  <c r="D411" i="12"/>
  <c r="C1941" i="12"/>
  <c r="D1941" i="12"/>
  <c r="C410" i="12"/>
  <c r="D410" i="12"/>
  <c r="C409" i="12"/>
  <c r="D409" i="12"/>
  <c r="C1940" i="12"/>
  <c r="D1940" i="12"/>
  <c r="C408" i="12"/>
  <c r="D408" i="12"/>
  <c r="C1939" i="12"/>
  <c r="D1939" i="12"/>
  <c r="C1938" i="12"/>
  <c r="D1938" i="12"/>
  <c r="C1937" i="12"/>
  <c r="D1937" i="12"/>
  <c r="C407" i="12"/>
  <c r="D407" i="12"/>
  <c r="C406" i="12"/>
  <c r="D406" i="12"/>
  <c r="C405" i="12"/>
  <c r="D405" i="12"/>
  <c r="C404" i="12"/>
  <c r="D404" i="12"/>
  <c r="C403" i="12"/>
  <c r="D403" i="12"/>
  <c r="C402" i="12"/>
  <c r="D402" i="12"/>
  <c r="C401" i="12"/>
  <c r="D401" i="12"/>
  <c r="C400" i="12"/>
  <c r="D400" i="12"/>
  <c r="C399" i="12"/>
  <c r="D399" i="12"/>
  <c r="C398" i="12"/>
  <c r="D398" i="12"/>
  <c r="C397" i="12"/>
  <c r="D397" i="12"/>
  <c r="C396" i="12"/>
  <c r="D396" i="12"/>
  <c r="C395" i="12"/>
  <c r="D395" i="12"/>
  <c r="C1936" i="12"/>
  <c r="D1936" i="12"/>
  <c r="C1935" i="12"/>
  <c r="D1935" i="12"/>
  <c r="C394" i="12"/>
  <c r="D394" i="12"/>
  <c r="C393" i="12"/>
  <c r="D393" i="12"/>
  <c r="C1934" i="12"/>
  <c r="D1934" i="12"/>
  <c r="C392" i="12"/>
  <c r="D392" i="12"/>
  <c r="C391" i="12"/>
  <c r="D391" i="12"/>
  <c r="C390" i="12"/>
  <c r="D390" i="12"/>
  <c r="C389" i="12"/>
  <c r="D389" i="12"/>
  <c r="C1933" i="12"/>
  <c r="D1933" i="12"/>
  <c r="C388" i="12"/>
  <c r="D388" i="12"/>
  <c r="C387" i="12"/>
  <c r="D387" i="12"/>
  <c r="C386" i="12"/>
  <c r="D386" i="12"/>
  <c r="C385" i="12"/>
  <c r="D385" i="12"/>
  <c r="C384" i="12"/>
  <c r="D384" i="12"/>
  <c r="C383" i="12"/>
  <c r="D383" i="12"/>
  <c r="C382" i="12"/>
  <c r="D382" i="12"/>
  <c r="C1932" i="12"/>
  <c r="D1932" i="12"/>
  <c r="C1931" i="12"/>
  <c r="D1931" i="12"/>
  <c r="C381" i="12"/>
  <c r="D381" i="12"/>
  <c r="C380" i="12"/>
  <c r="D380" i="12"/>
  <c r="C1930" i="12"/>
  <c r="D1930" i="12"/>
  <c r="C1929" i="12"/>
  <c r="D1929" i="12"/>
  <c r="C379" i="12"/>
  <c r="D379" i="12"/>
  <c r="C1928" i="12"/>
  <c r="D1928" i="12"/>
  <c r="C378" i="12"/>
  <c r="D378" i="12"/>
  <c r="C377" i="12"/>
  <c r="D377" i="12"/>
  <c r="C1927" i="12"/>
  <c r="D1927" i="12"/>
  <c r="C1926" i="12"/>
  <c r="D1926" i="12"/>
  <c r="C376" i="12"/>
  <c r="D376" i="12"/>
  <c r="C375" i="12"/>
  <c r="D375" i="12"/>
  <c r="C374" i="12"/>
  <c r="D374" i="12"/>
  <c r="C373" i="12"/>
  <c r="D373" i="12"/>
  <c r="C372" i="12"/>
  <c r="D372" i="12"/>
  <c r="C371" i="12"/>
  <c r="D371" i="12"/>
  <c r="C1925" i="12"/>
  <c r="D1925" i="12"/>
  <c r="C1924" i="12"/>
  <c r="D1924" i="12"/>
  <c r="C370" i="12"/>
  <c r="D370" i="12"/>
  <c r="C1923" i="12"/>
  <c r="D1923" i="12"/>
  <c r="C369" i="12"/>
  <c r="D369" i="12"/>
  <c r="C368" i="12"/>
  <c r="D368" i="12"/>
  <c r="C367" i="12"/>
  <c r="D367" i="12"/>
  <c r="C1922" i="12"/>
  <c r="D1922" i="12"/>
  <c r="C366" i="12"/>
  <c r="D366" i="12"/>
  <c r="C365" i="12"/>
  <c r="D365" i="12"/>
  <c r="C364" i="12"/>
  <c r="D364" i="12"/>
  <c r="C1921" i="12"/>
  <c r="D1921" i="12"/>
  <c r="C363" i="12"/>
  <c r="D363" i="12"/>
  <c r="C1920" i="12"/>
  <c r="D1920" i="12"/>
  <c r="C362" i="12"/>
  <c r="D362" i="12"/>
  <c r="C1919" i="12"/>
  <c r="D1919" i="12"/>
  <c r="C1918" i="12"/>
  <c r="D1918" i="12"/>
  <c r="C361" i="12"/>
  <c r="D361" i="12"/>
  <c r="C360" i="12"/>
  <c r="D360" i="12"/>
  <c r="C1917" i="12"/>
  <c r="D1917" i="12"/>
  <c r="C359" i="12"/>
  <c r="D359" i="12"/>
  <c r="C358" i="12"/>
  <c r="D358" i="12"/>
  <c r="C1916" i="12"/>
  <c r="D1916" i="12"/>
  <c r="C1915" i="12"/>
  <c r="D1915" i="12"/>
  <c r="C1914" i="12"/>
  <c r="D1914" i="12"/>
  <c r="C1913" i="12"/>
  <c r="D1913" i="12"/>
  <c r="C1912" i="12"/>
  <c r="D1912" i="12"/>
  <c r="C357" i="12"/>
  <c r="D357" i="12"/>
  <c r="C1911" i="12"/>
  <c r="D1911" i="12"/>
  <c r="C1910" i="12"/>
  <c r="D1910" i="12"/>
  <c r="C1909" i="12"/>
  <c r="D1909" i="12"/>
  <c r="C1908" i="12"/>
  <c r="D1908" i="12"/>
  <c r="C356" i="12"/>
  <c r="D356" i="12"/>
  <c r="C355" i="12"/>
  <c r="D355" i="12"/>
  <c r="C1907" i="12"/>
  <c r="D1907" i="12"/>
  <c r="C354" i="12"/>
  <c r="D354" i="12"/>
  <c r="C1906" i="12"/>
  <c r="D1906" i="12"/>
  <c r="C1905" i="12"/>
  <c r="D1905" i="12"/>
  <c r="C1904" i="12"/>
  <c r="D1904" i="12"/>
  <c r="C1903" i="12"/>
  <c r="D1903" i="12"/>
  <c r="C353" i="12"/>
  <c r="D353" i="12"/>
  <c r="C352" i="12"/>
  <c r="D352" i="12"/>
  <c r="C351" i="12"/>
  <c r="D351" i="12"/>
  <c r="C1902" i="12"/>
  <c r="D1902" i="12"/>
  <c r="C350" i="12"/>
  <c r="D350" i="12"/>
  <c r="C349" i="12"/>
  <c r="D349" i="12"/>
  <c r="C1901" i="12"/>
  <c r="D1901" i="12"/>
  <c r="C348" i="12"/>
  <c r="D348" i="12"/>
  <c r="C347" i="12"/>
  <c r="D347" i="12"/>
  <c r="C346" i="12"/>
  <c r="D346" i="12"/>
  <c r="C345" i="12"/>
  <c r="D345" i="12"/>
  <c r="C344" i="12"/>
  <c r="D344" i="12"/>
  <c r="C343" i="12"/>
  <c r="D343" i="12"/>
  <c r="C342" i="12"/>
  <c r="D342" i="12"/>
  <c r="C1900" i="12"/>
  <c r="D1900" i="12"/>
  <c r="C341" i="12"/>
  <c r="D341" i="12"/>
  <c r="C1899" i="12"/>
  <c r="D1899" i="12"/>
  <c r="C1898" i="12"/>
  <c r="D1898" i="12"/>
  <c r="C340" i="12"/>
  <c r="D340" i="12"/>
  <c r="C339" i="12"/>
  <c r="D339" i="12"/>
  <c r="C338" i="12"/>
  <c r="D338" i="12"/>
  <c r="C1897" i="12"/>
  <c r="D1897" i="12"/>
  <c r="C1896" i="12"/>
  <c r="D1896" i="12"/>
  <c r="C1895" i="12"/>
  <c r="D1895" i="12"/>
  <c r="C337" i="12"/>
  <c r="D337" i="12"/>
  <c r="C336" i="12"/>
  <c r="D336" i="12"/>
  <c r="C1894" i="12"/>
  <c r="D1894" i="12"/>
  <c r="C335" i="12"/>
  <c r="D335" i="12"/>
  <c r="C1893" i="12"/>
  <c r="D1893" i="12"/>
  <c r="C334" i="12"/>
  <c r="D334" i="12"/>
  <c r="C1892" i="12"/>
  <c r="D1892" i="12"/>
  <c r="C333" i="12"/>
  <c r="D333" i="12"/>
  <c r="C332" i="12"/>
  <c r="D332" i="12"/>
  <c r="C331" i="12"/>
  <c r="D331" i="12"/>
  <c r="C330" i="12"/>
  <c r="D330" i="12"/>
  <c r="C1891" i="12"/>
  <c r="D1891" i="12"/>
  <c r="C329" i="12"/>
  <c r="D329" i="12"/>
  <c r="C328" i="12"/>
  <c r="D328" i="12"/>
  <c r="C327" i="12"/>
  <c r="D327" i="12"/>
  <c r="C1890" i="12"/>
  <c r="D1890" i="12"/>
  <c r="C1889" i="12"/>
  <c r="D1889" i="12"/>
  <c r="C326" i="12"/>
  <c r="D326" i="12"/>
  <c r="C325" i="12"/>
  <c r="D325" i="12"/>
  <c r="C1888" i="12"/>
  <c r="D1888" i="12"/>
  <c r="C1887" i="12"/>
  <c r="D1887" i="12"/>
  <c r="C324" i="12"/>
  <c r="D324" i="12"/>
  <c r="C323" i="12"/>
  <c r="D323" i="12"/>
  <c r="C322" i="12"/>
  <c r="D322" i="12"/>
  <c r="C321" i="12"/>
  <c r="D321" i="12"/>
  <c r="C320" i="12"/>
  <c r="D320" i="12"/>
  <c r="C1886" i="12"/>
  <c r="D1886" i="12"/>
  <c r="C1885" i="12"/>
  <c r="D1885" i="12"/>
  <c r="C319" i="12"/>
  <c r="D319" i="12"/>
  <c r="C318" i="12"/>
  <c r="D318" i="12"/>
  <c r="C317" i="12"/>
  <c r="D317" i="12"/>
  <c r="C1884" i="12"/>
  <c r="D1884" i="12"/>
  <c r="C316" i="12"/>
  <c r="D316" i="12"/>
  <c r="C315" i="12"/>
  <c r="D315" i="12"/>
  <c r="C1883" i="12"/>
  <c r="D1883" i="12"/>
  <c r="C1882" i="12"/>
  <c r="D1882" i="12"/>
  <c r="C1881" i="12"/>
  <c r="D1881" i="12"/>
  <c r="C1880" i="12"/>
  <c r="D1880" i="12"/>
  <c r="C1879" i="12"/>
  <c r="D1879" i="12"/>
  <c r="C314" i="12"/>
  <c r="D314" i="12"/>
  <c r="C1878" i="12"/>
  <c r="D1878" i="12"/>
  <c r="C313" i="12"/>
  <c r="D313" i="12"/>
  <c r="C312" i="12"/>
  <c r="D312" i="12"/>
  <c r="C311" i="12"/>
  <c r="D311" i="12"/>
  <c r="C310" i="12"/>
  <c r="D310" i="12"/>
  <c r="C309" i="12"/>
  <c r="D309" i="12"/>
  <c r="C308" i="12"/>
  <c r="D308" i="12"/>
  <c r="C1877" i="12"/>
  <c r="D1877" i="12"/>
  <c r="C1876" i="12"/>
  <c r="D1876" i="12"/>
  <c r="C307" i="12"/>
  <c r="D307" i="12"/>
  <c r="C1875" i="12"/>
  <c r="D1875" i="12"/>
  <c r="C306" i="12"/>
  <c r="D306" i="12"/>
  <c r="C1874" i="12"/>
  <c r="D1874" i="12"/>
  <c r="C1873" i="12"/>
  <c r="D1873" i="12"/>
  <c r="C305" i="12"/>
  <c r="D305" i="12"/>
  <c r="C304" i="12"/>
  <c r="D304" i="12"/>
  <c r="C1872" i="12"/>
  <c r="D1872" i="12"/>
  <c r="C1871" i="12"/>
  <c r="D1871" i="12"/>
  <c r="C303" i="12"/>
  <c r="D303" i="12"/>
  <c r="C302" i="12"/>
  <c r="D302" i="12"/>
  <c r="C301" i="12"/>
  <c r="D301" i="12"/>
  <c r="C1870" i="12"/>
  <c r="D1870" i="12"/>
  <c r="C300" i="12"/>
  <c r="D300" i="12"/>
  <c r="C1869" i="12"/>
  <c r="D1869" i="12"/>
  <c r="C299" i="12"/>
  <c r="D299" i="12"/>
  <c r="C298" i="12"/>
  <c r="D298" i="12"/>
  <c r="C297" i="12"/>
  <c r="D297" i="12"/>
  <c r="C296" i="12"/>
  <c r="D296" i="12"/>
  <c r="C1868" i="12"/>
  <c r="D1868" i="12"/>
  <c r="C295" i="12"/>
  <c r="D295" i="12"/>
  <c r="C294" i="12"/>
  <c r="D294" i="12"/>
  <c r="C1867" i="12"/>
  <c r="D1867" i="12"/>
  <c r="C1866" i="12"/>
  <c r="D1866" i="12"/>
  <c r="C1865" i="12"/>
  <c r="D1865" i="12"/>
  <c r="C1864" i="12"/>
  <c r="D1864" i="12"/>
  <c r="C293" i="12"/>
  <c r="D293" i="12"/>
  <c r="C1863" i="12"/>
  <c r="D1863" i="12"/>
  <c r="C292" i="12"/>
  <c r="D292" i="12"/>
  <c r="C1862" i="12"/>
  <c r="D1862" i="12"/>
  <c r="C291" i="12"/>
  <c r="D291" i="12"/>
  <c r="C1861" i="12"/>
  <c r="D1861" i="12"/>
  <c r="C290" i="12"/>
  <c r="D290" i="12"/>
  <c r="C1860" i="12"/>
  <c r="D1860" i="12"/>
  <c r="C289" i="12"/>
  <c r="D289" i="12"/>
  <c r="C1859" i="12"/>
  <c r="D1859" i="12"/>
  <c r="C288" i="12"/>
  <c r="D288" i="12"/>
  <c r="C287" i="12"/>
  <c r="D287" i="12"/>
  <c r="C286" i="12"/>
  <c r="D286" i="12"/>
  <c r="C1858" i="12"/>
  <c r="D1858" i="12"/>
  <c r="C1857" i="12"/>
  <c r="D1857" i="12"/>
  <c r="C1856" i="12"/>
  <c r="D1856" i="12"/>
  <c r="C285" i="12"/>
  <c r="D285" i="12"/>
  <c r="C284" i="12"/>
  <c r="D284" i="12"/>
  <c r="C1855" i="12"/>
  <c r="D1855" i="12"/>
  <c r="C1854" i="12"/>
  <c r="D1854" i="12"/>
  <c r="C1853" i="12"/>
  <c r="D1853" i="12"/>
  <c r="C1852" i="12"/>
  <c r="D1852" i="12"/>
  <c r="C283" i="12"/>
  <c r="D283" i="12"/>
  <c r="C1851" i="12"/>
  <c r="D1851" i="12"/>
  <c r="C1850" i="12"/>
  <c r="D1850" i="12"/>
  <c r="C1849" i="12"/>
  <c r="D1849" i="12"/>
  <c r="C1848" i="12"/>
  <c r="D1848" i="12"/>
  <c r="C282" i="12"/>
  <c r="D282" i="12"/>
  <c r="C281" i="12"/>
  <c r="D281" i="12"/>
  <c r="C1847" i="12"/>
  <c r="D1847" i="12"/>
  <c r="C280" i="12"/>
  <c r="D280" i="12"/>
  <c r="C1846" i="12"/>
  <c r="D1846" i="12"/>
  <c r="C279" i="12"/>
  <c r="D279" i="12"/>
  <c r="C278" i="12"/>
  <c r="D278" i="12"/>
  <c r="C1845" i="12"/>
  <c r="D1845" i="12"/>
  <c r="C277" i="12"/>
  <c r="D277" i="12"/>
  <c r="C1844" i="12"/>
  <c r="D1844" i="12"/>
  <c r="C276" i="12"/>
  <c r="D276" i="12"/>
  <c r="C275" i="12"/>
  <c r="D275" i="12"/>
  <c r="C274" i="12"/>
  <c r="D274" i="12"/>
  <c r="C1843" i="12"/>
  <c r="D1843" i="12"/>
  <c r="C1842" i="12"/>
  <c r="D1842" i="12"/>
  <c r="C273" i="12"/>
  <c r="D273" i="12"/>
  <c r="C272" i="12"/>
  <c r="D272" i="12"/>
  <c r="C1841" i="12"/>
  <c r="D1841" i="12"/>
  <c r="C271" i="12"/>
  <c r="D271" i="12"/>
  <c r="C270" i="12"/>
  <c r="D270" i="12"/>
  <c r="C1840" i="12"/>
  <c r="D1840" i="12"/>
  <c r="C1839" i="12"/>
  <c r="D1839" i="12"/>
  <c r="C269" i="12"/>
  <c r="D269" i="12"/>
  <c r="C1838" i="12"/>
  <c r="D1838" i="12"/>
  <c r="C1837" i="12"/>
  <c r="D1837" i="12"/>
  <c r="C1836" i="12"/>
  <c r="D1836" i="12"/>
  <c r="C268" i="12"/>
  <c r="D268" i="12"/>
  <c r="C267" i="12"/>
  <c r="D267" i="12"/>
  <c r="C1835" i="12"/>
  <c r="D1835" i="12"/>
  <c r="C266" i="12"/>
  <c r="D266" i="12"/>
  <c r="C1834" i="12"/>
  <c r="D1834" i="12"/>
  <c r="C265" i="12"/>
  <c r="D265" i="12"/>
  <c r="C1833" i="12"/>
  <c r="D1833" i="12"/>
  <c r="C1832" i="12"/>
  <c r="D1832" i="12"/>
  <c r="C264" i="12"/>
  <c r="D264" i="12"/>
  <c r="C1831" i="12"/>
  <c r="D1831" i="12"/>
  <c r="C263" i="12"/>
  <c r="D263" i="12"/>
  <c r="C262" i="12"/>
  <c r="D262" i="12"/>
  <c r="C1830" i="12"/>
  <c r="D1830" i="12"/>
  <c r="C261" i="12"/>
  <c r="D261" i="12"/>
  <c r="C1829" i="12"/>
  <c r="D1829" i="12"/>
  <c r="C260" i="12"/>
  <c r="D260" i="12"/>
  <c r="C1828" i="12"/>
  <c r="D1828" i="12"/>
  <c r="C1827" i="12"/>
  <c r="D1827" i="12"/>
  <c r="C1826" i="12"/>
  <c r="D1826" i="12"/>
  <c r="C259" i="12"/>
  <c r="D259" i="12"/>
  <c r="C1825" i="12"/>
  <c r="D1825" i="12"/>
  <c r="C1824" i="12"/>
  <c r="D1824" i="12"/>
  <c r="C258" i="12"/>
  <c r="D258" i="12"/>
  <c r="C257" i="12"/>
  <c r="D257" i="12"/>
  <c r="C1823" i="12"/>
  <c r="D1823" i="12"/>
  <c r="C256" i="12"/>
  <c r="D256" i="12"/>
  <c r="C1822" i="12"/>
  <c r="D1822" i="12"/>
  <c r="C255" i="12"/>
  <c r="D255" i="12"/>
  <c r="C1821" i="12"/>
  <c r="D1821" i="12"/>
  <c r="C254" i="12"/>
  <c r="D254" i="12"/>
  <c r="C253" i="12"/>
  <c r="D253" i="12"/>
  <c r="C1820" i="12"/>
  <c r="D1820" i="12"/>
  <c r="C1819" i="12"/>
  <c r="D1819" i="12"/>
  <c r="C252" i="12"/>
  <c r="D252" i="12"/>
  <c r="C1818" i="12"/>
  <c r="D1818" i="12"/>
  <c r="C251" i="12"/>
  <c r="D251" i="12"/>
  <c r="C1817" i="12"/>
  <c r="D1817" i="12"/>
  <c r="C1816" i="12"/>
  <c r="D1816" i="12"/>
  <c r="C250" i="12"/>
  <c r="D250" i="12"/>
  <c r="C249" i="12"/>
  <c r="D249" i="12"/>
  <c r="C248" i="12"/>
  <c r="D248" i="12"/>
  <c r="C1815" i="12"/>
  <c r="D1815" i="12"/>
  <c r="C1814" i="12"/>
  <c r="D1814" i="12"/>
  <c r="C247" i="12"/>
  <c r="D247" i="12"/>
  <c r="C246" i="12"/>
  <c r="D246" i="12"/>
  <c r="C245" i="12"/>
  <c r="D245" i="12"/>
  <c r="C244" i="12"/>
  <c r="D244" i="12"/>
  <c r="C1813" i="12"/>
  <c r="D1813" i="12"/>
  <c r="C1812" i="12"/>
  <c r="D1812" i="12"/>
  <c r="C1811" i="12"/>
  <c r="D1811" i="12"/>
  <c r="C243" i="12"/>
  <c r="D243" i="12"/>
  <c r="C1810" i="12"/>
  <c r="D1810" i="12"/>
  <c r="C242" i="12"/>
  <c r="D242" i="12"/>
  <c r="C1809" i="12"/>
  <c r="D1809" i="12"/>
  <c r="C241" i="12"/>
  <c r="D241" i="12"/>
  <c r="C240" i="12"/>
  <c r="D240" i="12"/>
  <c r="C1808" i="12"/>
  <c r="D1808" i="12"/>
  <c r="C1807" i="12"/>
  <c r="D1807" i="12"/>
  <c r="C1806" i="12"/>
  <c r="D1806" i="12"/>
  <c r="C1805" i="12"/>
  <c r="D1805" i="12"/>
  <c r="C239" i="12"/>
  <c r="D239" i="12"/>
  <c r="C238" i="12"/>
  <c r="D238" i="12"/>
  <c r="C237" i="12"/>
  <c r="D237" i="12"/>
  <c r="C1804" i="12"/>
  <c r="D1804" i="12"/>
  <c r="C1803" i="12"/>
  <c r="D1803" i="12"/>
  <c r="C1802" i="12"/>
  <c r="D1802" i="12"/>
  <c r="C1801" i="12"/>
  <c r="D1801" i="12"/>
  <c r="C1800" i="12"/>
  <c r="D1800" i="12"/>
  <c r="C1799" i="12"/>
  <c r="D1799" i="12"/>
  <c r="C1798" i="12"/>
  <c r="D1798" i="12"/>
  <c r="C1797" i="12"/>
  <c r="D1797" i="12"/>
  <c r="C1796" i="12"/>
  <c r="D1796" i="12"/>
  <c r="C236" i="12"/>
  <c r="D236" i="12"/>
  <c r="C1795" i="12"/>
  <c r="D1795" i="12"/>
  <c r="C1794" i="12"/>
  <c r="D1794" i="12"/>
  <c r="C235" i="12"/>
  <c r="D235" i="12"/>
  <c r="C1793" i="12"/>
  <c r="D1793" i="12"/>
  <c r="C234" i="12"/>
  <c r="D234" i="12"/>
  <c r="C1792" i="12"/>
  <c r="D1792" i="12"/>
  <c r="C1791" i="12"/>
  <c r="D1791" i="12"/>
  <c r="C233" i="12"/>
  <c r="D233" i="12"/>
  <c r="C1790" i="12"/>
  <c r="D1790" i="12"/>
  <c r="C1789" i="12"/>
  <c r="D1789" i="12"/>
  <c r="C232" i="12"/>
  <c r="D232" i="12"/>
  <c r="C231" i="12"/>
  <c r="D231" i="12"/>
  <c r="C1788" i="12"/>
  <c r="D1788" i="12"/>
  <c r="C230" i="12"/>
  <c r="D230" i="12"/>
  <c r="C229" i="12"/>
  <c r="D229" i="12"/>
  <c r="C228" i="12"/>
  <c r="D228" i="12"/>
  <c r="C1787" i="12"/>
  <c r="D1787" i="12"/>
  <c r="C227" i="12"/>
  <c r="D227" i="12"/>
  <c r="C226" i="12"/>
  <c r="D226" i="12"/>
  <c r="C1786" i="12"/>
  <c r="D1786" i="12"/>
  <c r="C225" i="12"/>
  <c r="D225" i="12"/>
  <c r="C1785" i="12"/>
  <c r="D1785" i="12"/>
  <c r="C1784" i="12"/>
  <c r="D1784" i="12"/>
  <c r="C1783" i="12"/>
  <c r="D1783" i="12"/>
  <c r="C224" i="12"/>
  <c r="D224" i="12"/>
  <c r="C223" i="12"/>
  <c r="D223" i="12"/>
  <c r="C1782" i="12"/>
  <c r="D1782" i="12"/>
  <c r="C1781" i="12"/>
  <c r="D1781" i="12"/>
  <c r="C222" i="12"/>
  <c r="D222" i="12"/>
  <c r="C1780" i="12"/>
  <c r="D1780" i="12"/>
  <c r="C221" i="12"/>
  <c r="D221" i="12"/>
  <c r="C1779" i="12"/>
  <c r="D1779" i="12"/>
  <c r="C220" i="12"/>
  <c r="D220" i="12"/>
  <c r="C219" i="12"/>
  <c r="D219" i="12"/>
  <c r="C1778" i="12"/>
  <c r="D1778" i="12"/>
  <c r="C1777" i="12"/>
  <c r="D1777" i="12"/>
  <c r="C1776" i="12"/>
  <c r="D1776" i="12"/>
  <c r="C1775" i="12"/>
  <c r="D1775" i="12"/>
  <c r="C218" i="12"/>
  <c r="D218" i="12"/>
  <c r="C217" i="12"/>
  <c r="D217" i="12"/>
  <c r="C216" i="12"/>
  <c r="D216" i="12"/>
  <c r="C1774" i="12"/>
  <c r="D1774" i="12"/>
  <c r="C1773" i="12"/>
  <c r="D1773" i="12"/>
  <c r="C1772" i="12"/>
  <c r="D1772" i="12"/>
  <c r="C1771" i="12"/>
  <c r="D1771" i="12"/>
  <c r="C215" i="12"/>
  <c r="D215" i="12"/>
  <c r="C214" i="12"/>
  <c r="D214" i="12"/>
  <c r="C213" i="12"/>
  <c r="D213" i="12"/>
  <c r="C1770" i="12"/>
  <c r="D1770" i="12"/>
  <c r="C212" i="12"/>
  <c r="D212" i="12"/>
  <c r="C1769" i="12"/>
  <c r="D1769" i="12"/>
  <c r="C211" i="12"/>
  <c r="D211" i="12"/>
  <c r="C1768" i="12"/>
  <c r="D1768" i="12"/>
  <c r="C1767" i="12"/>
  <c r="D1767" i="12"/>
  <c r="C1766" i="12"/>
  <c r="D1766" i="12"/>
  <c r="C210" i="12"/>
  <c r="D210" i="12"/>
  <c r="C209" i="12"/>
  <c r="D209" i="12"/>
  <c r="C1765" i="12"/>
  <c r="D1765" i="12"/>
  <c r="C1764" i="12"/>
  <c r="D1764" i="12"/>
  <c r="C208" i="12"/>
  <c r="D208" i="12"/>
  <c r="C1763" i="12"/>
  <c r="D1763" i="12"/>
  <c r="C1762" i="12"/>
  <c r="D1762" i="12"/>
  <c r="C207" i="12"/>
  <c r="D207" i="12"/>
  <c r="C206" i="12"/>
  <c r="D206" i="12"/>
  <c r="C205" i="12"/>
  <c r="D205" i="12"/>
  <c r="C1761" i="12"/>
  <c r="D1761" i="12"/>
  <c r="C204" i="12"/>
  <c r="D204" i="12"/>
  <c r="C203" i="12"/>
  <c r="D203" i="12"/>
  <c r="C202" i="12"/>
  <c r="D202" i="12"/>
  <c r="C201" i="12"/>
  <c r="D201" i="12"/>
  <c r="C1760" i="12"/>
  <c r="D1760" i="12"/>
  <c r="C200" i="12"/>
  <c r="D200" i="12"/>
  <c r="C1759" i="12"/>
  <c r="D1759" i="12"/>
  <c r="C199" i="12"/>
  <c r="D199" i="12"/>
  <c r="C1758" i="12"/>
  <c r="D1758" i="12"/>
  <c r="C1757" i="12"/>
  <c r="D1757" i="12"/>
  <c r="C198" i="12"/>
  <c r="D198" i="12"/>
  <c r="C197" i="12"/>
  <c r="D197" i="12"/>
  <c r="C196" i="12"/>
  <c r="D196" i="12"/>
  <c r="C195" i="12"/>
  <c r="D195" i="12"/>
  <c r="C194" i="12"/>
  <c r="D194" i="12"/>
  <c r="C193" i="12"/>
  <c r="D193" i="12"/>
  <c r="C192" i="12"/>
  <c r="D192" i="12"/>
  <c r="C1756" i="12"/>
  <c r="D1756" i="12"/>
  <c r="C191" i="12"/>
  <c r="D191" i="12"/>
  <c r="C1755" i="12"/>
  <c r="D1755" i="12"/>
  <c r="C190" i="12"/>
  <c r="D190" i="12"/>
  <c r="C189" i="12"/>
  <c r="D189" i="12"/>
  <c r="C188" i="12"/>
  <c r="D188" i="12"/>
  <c r="C187" i="12"/>
  <c r="D187" i="12"/>
  <c r="C186" i="12"/>
  <c r="D186" i="12"/>
  <c r="C185" i="12"/>
  <c r="D185" i="12"/>
  <c r="C184" i="12"/>
  <c r="D184" i="12"/>
  <c r="C1754" i="12"/>
  <c r="D1754" i="12"/>
  <c r="C183" i="12"/>
  <c r="D183" i="12"/>
  <c r="C182" i="12"/>
  <c r="D182" i="12"/>
  <c r="C1753" i="12"/>
  <c r="D1753" i="12"/>
  <c r="C181" i="12"/>
  <c r="D181" i="12"/>
  <c r="C1752" i="12"/>
  <c r="D1752" i="12"/>
  <c r="C180" i="12"/>
  <c r="D180" i="12"/>
  <c r="C179" i="12"/>
  <c r="D179" i="12"/>
  <c r="C178" i="12"/>
  <c r="D178" i="12"/>
  <c r="C177" i="12"/>
  <c r="D177" i="12"/>
  <c r="C1751" i="12"/>
  <c r="D1751" i="12"/>
  <c r="C176" i="12"/>
  <c r="D176" i="12"/>
  <c r="C1750" i="12"/>
  <c r="D1750" i="12"/>
  <c r="C1749" i="12"/>
  <c r="D1749" i="12"/>
  <c r="C175" i="12"/>
  <c r="D175" i="12"/>
  <c r="C174" i="12"/>
  <c r="D174" i="12"/>
  <c r="C173" i="12"/>
  <c r="D173" i="12"/>
  <c r="C172" i="12"/>
  <c r="D172" i="12"/>
  <c r="C1748" i="12"/>
  <c r="D1748" i="12"/>
  <c r="C1747" i="12"/>
  <c r="D1747" i="12"/>
  <c r="C171" i="12"/>
  <c r="D171" i="12"/>
  <c r="C170" i="12"/>
  <c r="D170" i="12"/>
  <c r="C1746" i="12"/>
  <c r="D1746" i="12"/>
  <c r="C1745" i="12"/>
  <c r="D1745" i="12"/>
  <c r="C169" i="12"/>
  <c r="D169" i="12"/>
  <c r="C1744" i="12"/>
  <c r="D1744" i="12"/>
  <c r="C1743" i="12"/>
  <c r="D1743" i="12"/>
  <c r="C168" i="12"/>
  <c r="D168" i="12"/>
  <c r="C1742" i="12"/>
  <c r="D1742" i="12"/>
  <c r="C1741" i="12"/>
  <c r="D1741" i="12"/>
  <c r="C1740" i="12"/>
  <c r="D1740" i="12"/>
  <c r="C1739" i="12"/>
  <c r="D1739" i="12"/>
  <c r="C167" i="12"/>
  <c r="D167" i="12"/>
  <c r="C1738" i="12"/>
  <c r="D1738" i="12"/>
  <c r="C1737" i="12"/>
  <c r="D1737" i="12"/>
  <c r="C166" i="12"/>
  <c r="D166" i="12"/>
  <c r="C165" i="12"/>
  <c r="D165" i="12"/>
  <c r="C1736" i="12"/>
  <c r="D1736" i="12"/>
  <c r="C164" i="12"/>
  <c r="D164" i="12"/>
  <c r="C163" i="12"/>
  <c r="D163" i="12"/>
  <c r="C1735" i="12"/>
  <c r="D1735" i="12"/>
  <c r="C1734" i="12"/>
  <c r="D1734" i="12"/>
  <c r="C162" i="12"/>
  <c r="D162" i="12"/>
  <c r="C1733" i="12"/>
  <c r="D1733" i="12"/>
  <c r="C1732" i="12"/>
  <c r="D1732" i="12"/>
  <c r="C1731" i="12"/>
  <c r="D1731" i="12"/>
  <c r="C161" i="12"/>
  <c r="D161" i="12"/>
  <c r="C160" i="12"/>
  <c r="D160" i="12"/>
  <c r="C159" i="12"/>
  <c r="D159" i="12"/>
  <c r="C158" i="12"/>
  <c r="D158" i="12"/>
  <c r="C1730" i="12"/>
  <c r="D1730" i="12"/>
  <c r="C157" i="12"/>
  <c r="D157" i="12"/>
  <c r="C1729" i="12"/>
  <c r="D1729" i="12"/>
  <c r="C156" i="12"/>
  <c r="D156" i="12"/>
  <c r="C155" i="12"/>
  <c r="D155" i="12"/>
  <c r="C154" i="12"/>
  <c r="D154" i="12"/>
  <c r="C1728" i="12"/>
  <c r="D1728" i="12"/>
  <c r="C153" i="12"/>
  <c r="D153" i="12"/>
  <c r="C152" i="12"/>
  <c r="D152" i="12"/>
  <c r="C1727" i="12"/>
  <c r="D1727" i="12"/>
  <c r="C151" i="12"/>
  <c r="D151" i="12"/>
  <c r="C150" i="12"/>
  <c r="D150" i="12"/>
  <c r="C149" i="12"/>
  <c r="D149" i="12"/>
  <c r="C148" i="12"/>
  <c r="D148" i="12"/>
  <c r="C1726" i="12"/>
  <c r="D1726" i="12"/>
  <c r="C147" i="12"/>
  <c r="D147" i="12"/>
  <c r="C146" i="12"/>
  <c r="D146" i="12"/>
  <c r="C1725" i="12"/>
  <c r="D1725" i="12"/>
  <c r="C1724" i="12"/>
  <c r="D1724" i="12"/>
  <c r="C1723" i="12"/>
  <c r="D1723" i="12"/>
  <c r="C145" i="12"/>
  <c r="D145" i="12"/>
  <c r="C1722" i="12"/>
  <c r="D1722" i="12"/>
  <c r="C1721" i="12"/>
  <c r="D1721" i="12"/>
  <c r="C1720" i="12"/>
  <c r="D1720" i="12"/>
  <c r="C1719" i="12"/>
  <c r="D1719" i="12"/>
  <c r="C144" i="12"/>
  <c r="D144" i="12"/>
  <c r="C1718" i="12"/>
  <c r="D1718" i="12"/>
  <c r="C143" i="12"/>
  <c r="D143" i="12"/>
  <c r="C1717" i="12"/>
  <c r="D1717" i="12"/>
  <c r="C142" i="12"/>
  <c r="D142" i="12"/>
  <c r="C141" i="12"/>
  <c r="D141" i="12"/>
  <c r="C1716" i="12"/>
  <c r="D1716" i="12"/>
  <c r="C140" i="12"/>
  <c r="D140" i="12"/>
  <c r="C1715" i="12"/>
  <c r="D1715" i="12"/>
  <c r="C1714" i="12"/>
  <c r="D1714" i="12"/>
  <c r="C139" i="12"/>
  <c r="D139" i="12"/>
  <c r="C1713" i="12"/>
  <c r="D1713" i="12"/>
  <c r="C1712" i="12"/>
  <c r="D1712" i="12"/>
  <c r="C138" i="12"/>
  <c r="D138" i="12"/>
  <c r="C137" i="12"/>
  <c r="D137" i="12"/>
  <c r="C136" i="12"/>
  <c r="D136" i="12"/>
  <c r="C135" i="12"/>
  <c r="D135" i="12"/>
  <c r="C1711" i="12"/>
  <c r="D1711" i="12"/>
  <c r="C1710" i="12"/>
  <c r="D1710" i="12"/>
  <c r="C1709" i="12"/>
  <c r="D1709" i="12"/>
  <c r="C1708" i="12"/>
  <c r="D1708" i="12"/>
  <c r="C134" i="12"/>
  <c r="D134" i="12"/>
  <c r="C1707" i="12"/>
  <c r="D1707" i="12"/>
  <c r="C1706" i="12"/>
  <c r="D1706" i="12"/>
  <c r="C1705" i="12"/>
  <c r="D1705" i="12"/>
  <c r="C1704" i="12"/>
  <c r="D1704" i="12"/>
  <c r="C133" i="12"/>
  <c r="D133" i="12"/>
  <c r="C132" i="12"/>
  <c r="D132" i="12"/>
  <c r="C131" i="12"/>
  <c r="D131" i="12"/>
  <c r="C130" i="12"/>
  <c r="D130" i="12"/>
  <c r="C1703" i="12"/>
  <c r="D1703" i="12"/>
  <c r="C129" i="12"/>
  <c r="D129" i="12"/>
  <c r="C128" i="12"/>
  <c r="D128" i="12"/>
  <c r="C127" i="12"/>
  <c r="D127" i="12"/>
  <c r="C1702" i="12"/>
  <c r="D1702" i="12"/>
  <c r="C1701" i="12"/>
  <c r="D1701" i="12"/>
  <c r="C1700" i="12"/>
  <c r="D1700" i="12"/>
  <c r="C1699" i="12"/>
  <c r="D1699" i="12"/>
  <c r="C1698" i="12"/>
  <c r="D1698" i="12"/>
  <c r="C126" i="12"/>
  <c r="D126" i="12"/>
  <c r="C125" i="12"/>
  <c r="D125" i="12"/>
  <c r="C1697" i="12"/>
  <c r="D1697" i="12"/>
  <c r="C1696" i="12"/>
  <c r="D1696" i="12"/>
  <c r="C1695" i="12"/>
  <c r="D1695" i="12"/>
  <c r="C124" i="12"/>
  <c r="D124" i="12"/>
  <c r="C123" i="12"/>
  <c r="D123" i="12"/>
  <c r="C122" i="12"/>
  <c r="D122" i="12"/>
  <c r="C1694" i="12"/>
  <c r="D1694" i="12"/>
  <c r="C1693" i="12"/>
  <c r="D1693" i="12"/>
  <c r="C1692" i="12"/>
  <c r="D1692" i="12"/>
  <c r="C121" i="12"/>
  <c r="D121" i="12"/>
  <c r="C1691" i="12"/>
  <c r="D1691" i="12"/>
  <c r="C1690" i="12"/>
  <c r="D1690" i="12"/>
  <c r="C120" i="12"/>
  <c r="D120" i="12"/>
  <c r="C1689" i="12"/>
  <c r="D1689" i="12"/>
  <c r="C1688" i="12"/>
  <c r="D1688" i="12"/>
  <c r="C1687" i="12"/>
  <c r="D1687" i="12"/>
  <c r="C119" i="12"/>
  <c r="D119" i="12"/>
  <c r="C1686" i="12"/>
  <c r="D1686" i="12"/>
  <c r="C1685" i="12"/>
  <c r="D1685" i="12"/>
  <c r="C1684" i="12"/>
  <c r="D1684" i="12"/>
  <c r="C1683" i="12"/>
  <c r="D1683" i="12"/>
  <c r="C1682" i="12"/>
  <c r="D1682" i="12"/>
  <c r="C118" i="12"/>
  <c r="D118" i="12"/>
  <c r="C117" i="12"/>
  <c r="D117" i="12"/>
  <c r="C1681" i="12"/>
  <c r="D1681" i="12"/>
  <c r="C1680" i="12"/>
  <c r="D1680" i="12"/>
  <c r="C1679" i="12"/>
  <c r="D1679" i="12"/>
  <c r="C1678" i="12"/>
  <c r="D1678" i="12"/>
  <c r="C1677" i="12"/>
  <c r="D1677" i="12"/>
  <c r="C1676" i="12"/>
  <c r="D1676" i="12"/>
  <c r="C1675" i="12"/>
  <c r="D1675" i="12"/>
  <c r="C116" i="12"/>
  <c r="D116" i="12"/>
  <c r="C1674" i="12"/>
  <c r="D1674" i="12"/>
  <c r="C1673" i="12"/>
  <c r="D1673" i="12"/>
  <c r="C1672" i="12"/>
  <c r="D1672" i="12"/>
  <c r="C1671" i="12"/>
  <c r="D1671" i="12"/>
  <c r="C115" i="12"/>
  <c r="D115" i="12"/>
  <c r="C1670" i="12"/>
  <c r="D1670" i="12"/>
  <c r="C114" i="12"/>
  <c r="D114" i="12"/>
  <c r="C1669" i="12"/>
  <c r="D1669" i="12"/>
  <c r="C113" i="12"/>
  <c r="D113" i="12"/>
  <c r="C1668" i="12"/>
  <c r="D1668" i="12"/>
  <c r="C112" i="12"/>
  <c r="D112" i="12"/>
  <c r="C1667" i="12"/>
  <c r="D1667" i="12"/>
  <c r="C111" i="12"/>
  <c r="D111" i="12"/>
  <c r="C110" i="12"/>
  <c r="D110" i="12"/>
  <c r="C109" i="12"/>
  <c r="D109" i="12"/>
  <c r="C1666" i="12"/>
  <c r="D1666" i="12"/>
  <c r="C108" i="12"/>
  <c r="D108" i="12"/>
  <c r="C1665" i="12"/>
  <c r="D1665" i="12"/>
  <c r="C107" i="12"/>
  <c r="D107" i="12"/>
  <c r="C1664" i="12"/>
  <c r="D1664" i="12"/>
  <c r="C1663" i="12"/>
  <c r="D1663" i="12"/>
  <c r="C1662" i="12"/>
  <c r="D1662" i="12"/>
  <c r="C106" i="12"/>
  <c r="D106" i="12"/>
  <c r="C1661" i="12"/>
  <c r="D1661" i="12"/>
  <c r="C105" i="12"/>
  <c r="D105" i="12"/>
  <c r="C1660" i="12"/>
  <c r="D1660" i="12"/>
  <c r="C104" i="12"/>
  <c r="D104" i="12"/>
  <c r="C1659" i="12"/>
  <c r="D1659" i="12"/>
  <c r="C1658" i="12"/>
  <c r="D1658" i="12"/>
  <c r="C103" i="12"/>
  <c r="D103" i="12"/>
  <c r="C102" i="12"/>
  <c r="D102" i="12"/>
  <c r="C101" i="12"/>
  <c r="D101" i="12"/>
  <c r="C1657" i="12"/>
  <c r="D1657" i="12"/>
  <c r="C1656" i="12"/>
  <c r="D1656" i="12"/>
  <c r="C1655" i="12"/>
  <c r="D1655" i="12"/>
  <c r="C100" i="12"/>
  <c r="D100" i="12"/>
  <c r="C1654" i="12"/>
  <c r="D1654" i="12"/>
  <c r="C1653" i="12"/>
  <c r="D1653" i="12"/>
  <c r="C1652" i="12"/>
  <c r="D1652" i="12"/>
  <c r="C99" i="12"/>
  <c r="D99" i="12"/>
  <c r="C1651" i="12"/>
  <c r="D1651" i="12"/>
  <c r="C98" i="12"/>
  <c r="D98" i="12"/>
  <c r="C97" i="12"/>
  <c r="D97" i="12"/>
  <c r="C96" i="12"/>
  <c r="D96" i="12"/>
  <c r="C95" i="12"/>
  <c r="D95" i="12"/>
  <c r="C94" i="12"/>
  <c r="D94" i="12"/>
  <c r="C1650" i="12"/>
  <c r="D1650" i="12"/>
  <c r="C93" i="12"/>
  <c r="D93" i="12"/>
  <c r="C1649" i="12"/>
  <c r="D1649" i="12"/>
  <c r="C1648" i="12"/>
  <c r="D1648" i="12"/>
  <c r="C92" i="12"/>
  <c r="D92" i="12"/>
  <c r="C91" i="12"/>
  <c r="D91" i="12"/>
  <c r="C90" i="12"/>
  <c r="D90" i="12"/>
  <c r="C89" i="12"/>
  <c r="D89" i="12"/>
  <c r="C1647" i="12"/>
  <c r="D1647" i="12"/>
  <c r="C88" i="12"/>
  <c r="D88" i="12"/>
  <c r="C87" i="12"/>
  <c r="D87" i="12"/>
  <c r="C1646" i="12"/>
  <c r="D1646" i="12"/>
  <c r="C86" i="12"/>
  <c r="D86" i="12"/>
  <c r="C1645" i="12"/>
  <c r="D1645" i="12"/>
  <c r="C1644" i="12"/>
  <c r="D1644" i="12"/>
  <c r="C85" i="12"/>
  <c r="D85" i="12"/>
  <c r="C84" i="12"/>
  <c r="D84" i="12"/>
  <c r="C1643" i="12"/>
  <c r="D1643" i="12"/>
  <c r="C1642" i="12"/>
  <c r="D1642" i="12"/>
  <c r="C1641" i="12"/>
  <c r="D1641" i="12"/>
  <c r="C1640" i="12"/>
  <c r="D1640" i="12"/>
  <c r="C83" i="12"/>
  <c r="D83" i="12"/>
  <c r="C82" i="12"/>
  <c r="D82" i="12"/>
  <c r="C81" i="12"/>
  <c r="D81" i="12"/>
  <c r="C1639" i="12"/>
  <c r="D1639" i="12"/>
  <c r="C1638" i="12"/>
  <c r="D1638" i="12"/>
  <c r="C80" i="12"/>
  <c r="D80" i="12"/>
  <c r="C79" i="12"/>
  <c r="D79" i="12"/>
  <c r="C78" i="12"/>
  <c r="D78" i="12"/>
  <c r="C1637" i="12"/>
  <c r="D1637" i="12"/>
  <c r="C77" i="12"/>
  <c r="D77" i="12"/>
  <c r="C76" i="12"/>
  <c r="D76" i="12"/>
  <c r="C75" i="12"/>
  <c r="D75" i="12"/>
  <c r="C1636" i="12"/>
  <c r="D1636" i="12"/>
  <c r="C74" i="12"/>
  <c r="D74" i="12"/>
  <c r="C73" i="12"/>
  <c r="D73" i="12"/>
  <c r="C1635" i="12"/>
  <c r="D1635" i="12"/>
  <c r="C1634" i="12"/>
  <c r="D1634" i="12"/>
  <c r="C1633" i="12"/>
  <c r="D1633" i="12"/>
  <c r="C72" i="12"/>
  <c r="D72" i="12"/>
  <c r="C71" i="12"/>
  <c r="D71" i="12"/>
  <c r="C70" i="12"/>
  <c r="D70" i="12"/>
  <c r="C69" i="12"/>
  <c r="D69" i="12"/>
  <c r="C68" i="12"/>
  <c r="D68" i="12"/>
  <c r="C1632" i="12"/>
  <c r="D1632" i="12"/>
  <c r="C67" i="12"/>
  <c r="D67" i="12"/>
  <c r="C1631" i="12"/>
  <c r="D1631" i="12"/>
  <c r="C1630" i="12"/>
  <c r="D1630" i="12"/>
  <c r="C66" i="12"/>
  <c r="D66" i="12"/>
  <c r="C1629" i="12"/>
  <c r="D1629" i="12"/>
  <c r="C65" i="12"/>
  <c r="D65" i="12"/>
  <c r="C64" i="12"/>
  <c r="D64" i="12"/>
  <c r="C1628" i="12"/>
  <c r="D1628" i="12"/>
  <c r="C1627" i="12"/>
  <c r="D1627" i="12"/>
  <c r="C1626" i="12"/>
  <c r="D1626" i="12"/>
  <c r="C1625" i="12"/>
  <c r="D1625" i="12"/>
  <c r="C63" i="12"/>
  <c r="D63" i="12"/>
  <c r="C62" i="12"/>
  <c r="D62" i="12"/>
  <c r="C61" i="12"/>
  <c r="D61" i="12"/>
  <c r="C1624" i="12"/>
  <c r="D1624" i="12"/>
  <c r="C1623" i="12"/>
  <c r="D1623" i="12"/>
  <c r="C60" i="12"/>
  <c r="D60" i="12"/>
  <c r="C1622" i="12"/>
  <c r="D1622" i="12"/>
  <c r="C1621" i="12"/>
  <c r="D1621" i="12"/>
  <c r="C59" i="12"/>
  <c r="D59" i="12"/>
  <c r="C1620" i="12"/>
  <c r="D1620" i="12"/>
  <c r="C58" i="12"/>
  <c r="D58" i="12"/>
  <c r="C1619" i="12"/>
  <c r="D1619" i="12"/>
  <c r="C57" i="12"/>
  <c r="D57" i="12"/>
  <c r="C56" i="12"/>
  <c r="D56" i="12"/>
  <c r="C1618" i="12"/>
  <c r="D1618" i="12"/>
  <c r="C1617" i="12"/>
  <c r="D1617" i="12"/>
  <c r="C55" i="12"/>
  <c r="D55" i="12"/>
  <c r="C54" i="12"/>
  <c r="D54" i="12"/>
  <c r="C53" i="12"/>
  <c r="D53" i="12"/>
  <c r="C52" i="12"/>
  <c r="D52" i="12"/>
  <c r="C51" i="12"/>
  <c r="D51" i="12"/>
  <c r="C50" i="12"/>
  <c r="D50" i="12"/>
  <c r="C49" i="12"/>
  <c r="D49" i="12"/>
  <c r="C48" i="12"/>
  <c r="D48" i="12"/>
  <c r="C47" i="12"/>
  <c r="D47" i="12"/>
  <c r="C46" i="12"/>
  <c r="D46" i="12"/>
  <c r="C45" i="12"/>
  <c r="D45" i="12"/>
  <c r="C44" i="12"/>
  <c r="D44" i="12"/>
  <c r="C43" i="12"/>
  <c r="D43" i="12"/>
  <c r="C1616" i="12"/>
  <c r="D1616" i="12"/>
  <c r="C1615" i="12"/>
  <c r="D1615" i="12"/>
  <c r="C42" i="12"/>
  <c r="D42" i="12"/>
  <c r="C1614" i="12"/>
  <c r="D1614" i="12"/>
  <c r="C41" i="12"/>
  <c r="D41" i="12"/>
  <c r="C1613" i="12"/>
  <c r="D1613" i="12"/>
  <c r="C40" i="12"/>
  <c r="D40" i="12"/>
  <c r="C1612" i="12"/>
  <c r="D1612" i="12"/>
  <c r="C1611" i="12"/>
  <c r="D1611" i="12"/>
  <c r="C1610" i="12"/>
  <c r="D1610" i="12"/>
  <c r="C39" i="12"/>
  <c r="D39" i="12"/>
  <c r="C1609" i="12"/>
  <c r="D1609" i="12"/>
  <c r="C38" i="12"/>
  <c r="D38" i="12"/>
  <c r="C37" i="12"/>
  <c r="D37" i="12"/>
  <c r="C1608" i="12"/>
  <c r="D1608" i="12"/>
  <c r="C1607" i="12"/>
  <c r="D1607" i="12"/>
  <c r="C1606" i="12"/>
  <c r="D1606" i="12"/>
  <c r="C1605" i="12"/>
  <c r="D1605" i="12"/>
  <c r="C36" i="12"/>
  <c r="D36" i="12"/>
  <c r="C35" i="12"/>
  <c r="D35" i="12"/>
  <c r="C1604" i="12"/>
  <c r="D1604" i="12"/>
  <c r="C34" i="12"/>
  <c r="D34" i="12"/>
  <c r="C1603" i="12"/>
  <c r="D1603" i="12"/>
  <c r="C33" i="12"/>
  <c r="D33" i="12"/>
  <c r="C1602" i="12"/>
  <c r="D1602" i="12"/>
  <c r="C1601" i="12"/>
  <c r="D1601" i="12"/>
  <c r="C32" i="12"/>
  <c r="D32" i="12"/>
  <c r="C1600" i="12"/>
  <c r="D1600" i="12"/>
  <c r="C1599" i="12"/>
  <c r="D1599" i="12"/>
  <c r="C31" i="12"/>
  <c r="D31" i="12"/>
  <c r="C30" i="12"/>
  <c r="D30" i="12"/>
  <c r="C29" i="12"/>
  <c r="D29" i="12"/>
  <c r="C1598" i="12"/>
  <c r="D1598" i="12"/>
  <c r="C28" i="12"/>
  <c r="D28" i="12"/>
  <c r="C27" i="12"/>
  <c r="D27" i="12"/>
  <c r="C1597" i="12"/>
  <c r="D1597" i="12"/>
  <c r="C1596" i="12"/>
  <c r="D1596" i="12"/>
  <c r="C26" i="12"/>
  <c r="D26" i="12"/>
  <c r="C25" i="12"/>
  <c r="D25" i="12"/>
  <c r="C1595" i="12"/>
  <c r="D1595" i="12"/>
  <c r="C24" i="12"/>
  <c r="D24" i="12"/>
  <c r="C23" i="12"/>
  <c r="D23" i="12"/>
  <c r="C1594" i="12"/>
  <c r="D1594" i="12"/>
  <c r="C1593" i="12"/>
  <c r="D1593" i="12"/>
  <c r="C22" i="12"/>
  <c r="D22" i="12"/>
  <c r="C21" i="12"/>
  <c r="D21" i="12"/>
  <c r="C1592" i="12"/>
  <c r="D1592" i="12"/>
  <c r="C20" i="12"/>
  <c r="D20" i="12"/>
  <c r="C19" i="12"/>
  <c r="D19" i="12"/>
  <c r="C1591" i="12"/>
  <c r="D1591" i="12"/>
  <c r="C18" i="12"/>
  <c r="D18" i="12"/>
  <c r="C1590" i="12"/>
  <c r="D1590" i="12"/>
  <c r="C1589" i="12"/>
  <c r="D1589" i="12"/>
  <c r="C1588" i="12"/>
  <c r="D1588" i="12"/>
  <c r="C17" i="12"/>
  <c r="D17" i="12"/>
  <c r="C16" i="12"/>
  <c r="D16" i="12"/>
  <c r="C15" i="12"/>
  <c r="D15" i="12"/>
  <c r="C14" i="12"/>
  <c r="D14" i="12"/>
  <c r="C13" i="12"/>
  <c r="D13" i="12"/>
  <c r="C12" i="12"/>
  <c r="D12" i="12"/>
  <c r="C11" i="12"/>
  <c r="D11" i="12"/>
  <c r="C10" i="12"/>
  <c r="D10" i="12"/>
  <c r="C9" i="12"/>
  <c r="D9" i="12"/>
  <c r="C8" i="12"/>
  <c r="D8" i="12"/>
  <c r="C7" i="12"/>
  <c r="D7" i="12"/>
  <c r="C1587" i="12"/>
  <c r="D1587" i="12"/>
  <c r="C6" i="12"/>
  <c r="D6" i="12"/>
  <c r="C5" i="12"/>
  <c r="D5" i="12"/>
  <c r="C1586" i="12"/>
  <c r="D1586" i="12"/>
  <c r="C1585" i="12"/>
  <c r="D1585" i="12"/>
  <c r="C1584" i="12"/>
  <c r="D1584" i="12"/>
  <c r="C1583" i="12"/>
  <c r="D1583" i="12"/>
  <c r="C1582" i="12"/>
  <c r="D1582" i="12"/>
  <c r="C4" i="12"/>
  <c r="D4" i="12"/>
  <c r="C1581" i="12"/>
  <c r="D1581" i="12"/>
  <c r="C3" i="12"/>
  <c r="D3" i="12"/>
  <c r="C1580" i="12"/>
  <c r="D1580" i="12"/>
  <c r="C1579" i="12"/>
  <c r="D1579" i="12"/>
  <c r="C1578" i="12"/>
  <c r="D1578" i="12"/>
  <c r="C1577" i="12"/>
  <c r="D1577" i="12"/>
  <c r="C1576" i="12"/>
  <c r="D1576" i="12"/>
  <c r="C1575" i="12"/>
  <c r="D1575" i="12"/>
  <c r="C2" i="12"/>
  <c r="D2" i="12"/>
  <c r="C1574" i="12"/>
  <c r="D1574" i="12"/>
  <c r="C1" i="12"/>
  <c r="D1" i="12"/>
  <c r="C1573" i="12"/>
  <c r="D1573" i="12"/>
  <c r="C1572" i="12"/>
  <c r="D1572" i="12"/>
  <c r="F3052" i="1"/>
  <c r="F3051" i="1"/>
  <c r="F3054" i="1"/>
  <c r="F3053" i="1"/>
  <c r="BM3048" i="1"/>
  <c r="BM2" i="1"/>
  <c r="BM3" i="1"/>
  <c r="BM4" i="1"/>
  <c r="BM5" i="1"/>
  <c r="BM6" i="1"/>
  <c r="BM7" i="1"/>
  <c r="BM8" i="1"/>
  <c r="BM9" i="1"/>
  <c r="BM10" i="1"/>
  <c r="BM11" i="1"/>
  <c r="BM12" i="1"/>
  <c r="BM13" i="1"/>
  <c r="BM14" i="1"/>
  <c r="BM15" i="1"/>
  <c r="BM16" i="1"/>
  <c r="BM17" i="1"/>
  <c r="BM18" i="1"/>
  <c r="BM19" i="1"/>
  <c r="BM20" i="1"/>
  <c r="BM21" i="1"/>
  <c r="BM22" i="1"/>
  <c r="BM23" i="1"/>
  <c r="BM24" i="1"/>
  <c r="BM25" i="1"/>
  <c r="BM26" i="1"/>
  <c r="BM27" i="1"/>
  <c r="BM28" i="1"/>
  <c r="BM29" i="1"/>
  <c r="BM30" i="1"/>
  <c r="BM31" i="1"/>
  <c r="BM32" i="1"/>
  <c r="BM33" i="1"/>
  <c r="BM34" i="1"/>
  <c r="BM35" i="1"/>
  <c r="BM36" i="1"/>
  <c r="BM37" i="1"/>
  <c r="BM38" i="1"/>
  <c r="BM39" i="1"/>
  <c r="BM40" i="1"/>
  <c r="BM41" i="1"/>
  <c r="BM42" i="1"/>
  <c r="BM43" i="1"/>
  <c r="BM44" i="1"/>
  <c r="BM45" i="1"/>
  <c r="BM46" i="1"/>
  <c r="BM47" i="1"/>
  <c r="BM48" i="1"/>
  <c r="BM49" i="1"/>
  <c r="BM50" i="1"/>
  <c r="BM51" i="1"/>
  <c r="BM52" i="1"/>
  <c r="BM53" i="1"/>
  <c r="BM54" i="1"/>
  <c r="BM55" i="1"/>
  <c r="BM56" i="1"/>
  <c r="BM57" i="1"/>
  <c r="BM58" i="1"/>
  <c r="BM59" i="1"/>
  <c r="BM60" i="1"/>
  <c r="BM61" i="1"/>
  <c r="BM62" i="1"/>
  <c r="BM63" i="1"/>
  <c r="BM64" i="1"/>
  <c r="BM65" i="1"/>
  <c r="BM66" i="1"/>
  <c r="BM67" i="1"/>
  <c r="BM68" i="1"/>
  <c r="BM69" i="1"/>
  <c r="BM70" i="1"/>
  <c r="BM71" i="1"/>
  <c r="BM72" i="1"/>
  <c r="BM73" i="1"/>
  <c r="BM74" i="1"/>
  <c r="BM75" i="1"/>
  <c r="BM76" i="1"/>
  <c r="BM77" i="1"/>
  <c r="BM78" i="1"/>
  <c r="BM79" i="1"/>
  <c r="BM80" i="1"/>
  <c r="BM81" i="1"/>
  <c r="BM82" i="1"/>
  <c r="BM83" i="1"/>
  <c r="BM84" i="1"/>
  <c r="BM85" i="1"/>
  <c r="BM86" i="1"/>
  <c r="BM87" i="1"/>
  <c r="BM88" i="1"/>
  <c r="BM89" i="1"/>
  <c r="BM90" i="1"/>
  <c r="BM91" i="1"/>
  <c r="BM92" i="1"/>
  <c r="BM93" i="1"/>
  <c r="BM94" i="1"/>
  <c r="BM95" i="1"/>
  <c r="BM96" i="1"/>
  <c r="BM97" i="1"/>
  <c r="BM98" i="1"/>
  <c r="BM99" i="1"/>
  <c r="BM100" i="1"/>
  <c r="BM101" i="1"/>
  <c r="BM102" i="1"/>
  <c r="BM103" i="1"/>
  <c r="BM104" i="1"/>
  <c r="BM105" i="1"/>
  <c r="BM106" i="1"/>
  <c r="BM107" i="1"/>
  <c r="BM108" i="1"/>
  <c r="BM109" i="1"/>
  <c r="BM110" i="1"/>
  <c r="BM111" i="1"/>
  <c r="BM112" i="1"/>
  <c r="BM113" i="1"/>
  <c r="BM114" i="1"/>
  <c r="BM115" i="1"/>
  <c r="BM116" i="1"/>
  <c r="BM117" i="1"/>
  <c r="BM118" i="1"/>
  <c r="BM119" i="1"/>
  <c r="BM120" i="1"/>
  <c r="BM121" i="1"/>
  <c r="BM122" i="1"/>
  <c r="BM123" i="1"/>
  <c r="BM124" i="1"/>
  <c r="BM125" i="1"/>
  <c r="BM126" i="1"/>
  <c r="BM127" i="1"/>
  <c r="BM128" i="1"/>
  <c r="BM129" i="1"/>
  <c r="BM130" i="1"/>
  <c r="BM131" i="1"/>
  <c r="BM132" i="1"/>
  <c r="BM133" i="1"/>
  <c r="BM134" i="1"/>
  <c r="BM135" i="1"/>
  <c r="BM136" i="1"/>
  <c r="BM137" i="1"/>
  <c r="BM138" i="1"/>
  <c r="BM139" i="1"/>
  <c r="BM140" i="1"/>
  <c r="BM141" i="1"/>
  <c r="BM142" i="1"/>
  <c r="BM143" i="1"/>
  <c r="BM144" i="1"/>
  <c r="BM145" i="1"/>
  <c r="BM146" i="1"/>
  <c r="BM147" i="1"/>
  <c r="BM148" i="1"/>
  <c r="BM149" i="1"/>
  <c r="BM150" i="1"/>
  <c r="BM151" i="1"/>
  <c r="BM152" i="1"/>
  <c r="BM153" i="1"/>
  <c r="BM154" i="1"/>
  <c r="BM155" i="1"/>
  <c r="BM156" i="1"/>
  <c r="BM157" i="1"/>
  <c r="BM158" i="1"/>
  <c r="BM159" i="1"/>
  <c r="BM160" i="1"/>
  <c r="BM161" i="1"/>
  <c r="BM162" i="1"/>
  <c r="BM163" i="1"/>
  <c r="BM164" i="1"/>
  <c r="BM165" i="1"/>
  <c r="BM166" i="1"/>
  <c r="BM167" i="1"/>
  <c r="BM168" i="1"/>
  <c r="BM169" i="1"/>
  <c r="BM170" i="1"/>
  <c r="BM171" i="1"/>
  <c r="BM172" i="1"/>
  <c r="BM173" i="1"/>
  <c r="BM174" i="1"/>
  <c r="BM175" i="1"/>
  <c r="BM176" i="1"/>
  <c r="BM177" i="1"/>
  <c r="BM178" i="1"/>
  <c r="BM179" i="1"/>
  <c r="BM180" i="1"/>
  <c r="BM181" i="1"/>
  <c r="BM182" i="1"/>
  <c r="BM183" i="1"/>
  <c r="BM184" i="1"/>
  <c r="BM185" i="1"/>
  <c r="BM186" i="1"/>
  <c r="BM187" i="1"/>
  <c r="BM188" i="1"/>
  <c r="BM189" i="1"/>
  <c r="BM190" i="1"/>
  <c r="BM191" i="1"/>
  <c r="BM192" i="1"/>
  <c r="BM193" i="1"/>
  <c r="BM194" i="1"/>
  <c r="BM195" i="1"/>
  <c r="BM196" i="1"/>
  <c r="BM197" i="1"/>
  <c r="BM198" i="1"/>
  <c r="BM199" i="1"/>
  <c r="BM200" i="1"/>
  <c r="BM201" i="1"/>
  <c r="BM202" i="1"/>
  <c r="BM203" i="1"/>
  <c r="BM204" i="1"/>
  <c r="BM205" i="1"/>
  <c r="BM206" i="1"/>
  <c r="BM207" i="1"/>
  <c r="BM208" i="1"/>
  <c r="BM209" i="1"/>
  <c r="BM210" i="1"/>
  <c r="BM211" i="1"/>
  <c r="BM212" i="1"/>
  <c r="BM213" i="1"/>
  <c r="BM214" i="1"/>
  <c r="BM215" i="1"/>
  <c r="BM216" i="1"/>
  <c r="BM217" i="1"/>
  <c r="BM218" i="1"/>
  <c r="BM219" i="1"/>
  <c r="BM220" i="1"/>
  <c r="BM221" i="1"/>
  <c r="BM222" i="1"/>
  <c r="BM223" i="1"/>
  <c r="BM224" i="1"/>
  <c r="BM225" i="1"/>
  <c r="BM226" i="1"/>
  <c r="BM227" i="1"/>
  <c r="BM228" i="1"/>
  <c r="BM229" i="1"/>
  <c r="BM230" i="1"/>
  <c r="BM231" i="1"/>
  <c r="BM232" i="1"/>
  <c r="BM233" i="1"/>
  <c r="BM234" i="1"/>
  <c r="BM235" i="1"/>
  <c r="BM236" i="1"/>
  <c r="BM237" i="1"/>
  <c r="BM238" i="1"/>
  <c r="BM239" i="1"/>
  <c r="BM240" i="1"/>
  <c r="BM241" i="1"/>
  <c r="BM242" i="1"/>
  <c r="BM243" i="1"/>
  <c r="BM244" i="1"/>
  <c r="BM245" i="1"/>
  <c r="BM246" i="1"/>
  <c r="BM247" i="1"/>
  <c r="BM248" i="1"/>
  <c r="BM249" i="1"/>
  <c r="BM250" i="1"/>
  <c r="BM251" i="1"/>
  <c r="BM252" i="1"/>
  <c r="BM253" i="1"/>
  <c r="BM254" i="1"/>
  <c r="BM255" i="1"/>
  <c r="BM256" i="1"/>
  <c r="BM257" i="1"/>
  <c r="BM258" i="1"/>
  <c r="BM259" i="1"/>
  <c r="BM260" i="1"/>
  <c r="BM261" i="1"/>
  <c r="BM262" i="1"/>
  <c r="BM263" i="1"/>
  <c r="BM264" i="1"/>
  <c r="BM265" i="1"/>
  <c r="BM266" i="1"/>
  <c r="BM267" i="1"/>
  <c r="BM268" i="1"/>
  <c r="BM269" i="1"/>
  <c r="BM270" i="1"/>
  <c r="BM271" i="1"/>
  <c r="BM272" i="1"/>
  <c r="BM273" i="1"/>
  <c r="BM274" i="1"/>
  <c r="BM275" i="1"/>
  <c r="BM276" i="1"/>
  <c r="BM277" i="1"/>
  <c r="BM278" i="1"/>
  <c r="BM279" i="1"/>
  <c r="BM280" i="1"/>
  <c r="BM281" i="1"/>
  <c r="BM282" i="1"/>
  <c r="BM283" i="1"/>
  <c r="BM284" i="1"/>
  <c r="BM285" i="1"/>
  <c r="BM286" i="1"/>
  <c r="BM287" i="1"/>
  <c r="BM288" i="1"/>
  <c r="BM289" i="1"/>
  <c r="BM290" i="1"/>
  <c r="BM291" i="1"/>
  <c r="BM292" i="1"/>
  <c r="BM293" i="1"/>
  <c r="BM294" i="1"/>
  <c r="BM295" i="1"/>
  <c r="BM296" i="1"/>
  <c r="BM297" i="1"/>
  <c r="BM298" i="1"/>
  <c r="BM299" i="1"/>
  <c r="BM300" i="1"/>
  <c r="BM301" i="1"/>
  <c r="BM302" i="1"/>
  <c r="BM303" i="1"/>
  <c r="BM304" i="1"/>
  <c r="BM305" i="1"/>
  <c r="BM306" i="1"/>
  <c r="BM307"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33" i="1"/>
  <c r="BM334" i="1"/>
  <c r="BM335" i="1"/>
  <c r="BM336" i="1"/>
  <c r="BM337" i="1"/>
  <c r="BM338" i="1"/>
  <c r="BM339" i="1"/>
  <c r="BM340" i="1"/>
  <c r="BM341" i="1"/>
  <c r="BM342" i="1"/>
  <c r="BM343" i="1"/>
  <c r="BM344" i="1"/>
  <c r="BM345" i="1"/>
  <c r="BM346" i="1"/>
  <c r="BM347" i="1"/>
  <c r="BM348" i="1"/>
  <c r="BM349" i="1"/>
  <c r="BM350" i="1"/>
  <c r="BM351" i="1"/>
  <c r="BM352" i="1"/>
  <c r="BM353" i="1"/>
  <c r="BM354" i="1"/>
  <c r="BM355" i="1"/>
  <c r="BM356" i="1"/>
  <c r="BM357" i="1"/>
  <c r="BM358" i="1"/>
  <c r="BM359" i="1"/>
  <c r="BM360" i="1"/>
  <c r="BM361" i="1"/>
  <c r="BM362" i="1"/>
  <c r="BM363" i="1"/>
  <c r="BM364" i="1"/>
  <c r="BM365" i="1"/>
  <c r="BM366" i="1"/>
  <c r="BM367" i="1"/>
  <c r="BM368" i="1"/>
  <c r="BM369" i="1"/>
  <c r="BM370" i="1"/>
  <c r="BM371" i="1"/>
  <c r="BM372" i="1"/>
  <c r="BM373" i="1"/>
  <c r="BM374" i="1"/>
  <c r="BM375" i="1"/>
  <c r="BM376" i="1"/>
  <c r="BM377" i="1"/>
  <c r="BM378" i="1"/>
  <c r="BM379" i="1"/>
  <c r="BM380" i="1"/>
  <c r="BM381" i="1"/>
  <c r="BM382" i="1"/>
  <c r="BM383" i="1"/>
  <c r="BM384" i="1"/>
  <c r="BM385" i="1"/>
  <c r="BM386" i="1"/>
  <c r="BM387" i="1"/>
  <c r="BM388" i="1"/>
  <c r="BM389" i="1"/>
  <c r="BM390" i="1"/>
  <c r="BM391" i="1"/>
  <c r="BM392" i="1"/>
  <c r="BM393" i="1"/>
  <c r="BM394" i="1"/>
  <c r="BM395" i="1"/>
  <c r="BM396" i="1"/>
  <c r="BM397" i="1"/>
  <c r="BM398" i="1"/>
  <c r="BM399" i="1"/>
  <c r="BM400" i="1"/>
  <c r="BM401" i="1"/>
  <c r="BM402" i="1"/>
  <c r="BM403" i="1"/>
  <c r="BM404" i="1"/>
  <c r="BM405" i="1"/>
  <c r="BM406" i="1"/>
  <c r="BM407" i="1"/>
  <c r="BM408" i="1"/>
  <c r="BM409" i="1"/>
  <c r="BM410" i="1"/>
  <c r="BM411" i="1"/>
  <c r="BM412" i="1"/>
  <c r="BM413" i="1"/>
  <c r="BM414" i="1"/>
  <c r="BM415" i="1"/>
  <c r="BM416" i="1"/>
  <c r="BM417" i="1"/>
  <c r="BM418" i="1"/>
  <c r="BM419" i="1"/>
  <c r="BM420" i="1"/>
  <c r="BM421" i="1"/>
  <c r="BM422" i="1"/>
  <c r="BM423" i="1"/>
  <c r="BM424" i="1"/>
  <c r="BM425" i="1"/>
  <c r="BM426" i="1"/>
  <c r="BM427" i="1"/>
  <c r="BM428" i="1"/>
  <c r="BM429" i="1"/>
  <c r="BM430" i="1"/>
  <c r="BM431" i="1"/>
  <c r="BM432" i="1"/>
  <c r="BM433" i="1"/>
  <c r="BM434" i="1"/>
  <c r="BM435" i="1"/>
  <c r="BM436" i="1"/>
  <c r="BM437" i="1"/>
  <c r="BM438" i="1"/>
  <c r="BM439" i="1"/>
  <c r="BM440" i="1"/>
  <c r="BM441" i="1"/>
  <c r="BM442" i="1"/>
  <c r="BM443" i="1"/>
  <c r="BM444" i="1"/>
  <c r="BM445" i="1"/>
  <c r="BM446" i="1"/>
  <c r="BM447" i="1"/>
  <c r="BM448" i="1"/>
  <c r="BM449" i="1"/>
  <c r="BM450" i="1"/>
  <c r="BM451" i="1"/>
  <c r="BM452" i="1"/>
  <c r="BM453" i="1"/>
  <c r="BM454" i="1"/>
  <c r="BM455" i="1"/>
  <c r="BM456" i="1"/>
  <c r="BM457" i="1"/>
  <c r="BM458" i="1"/>
  <c r="BM459" i="1"/>
  <c r="BM460" i="1"/>
  <c r="BM461" i="1"/>
  <c r="BM462" i="1"/>
  <c r="BM463" i="1"/>
  <c r="BM464" i="1"/>
  <c r="BM465" i="1"/>
  <c r="BM466" i="1"/>
  <c r="BM467" i="1"/>
  <c r="BM468" i="1"/>
  <c r="BM469" i="1"/>
  <c r="BM470" i="1"/>
  <c r="BM471" i="1"/>
  <c r="BM472" i="1"/>
  <c r="BM473" i="1"/>
  <c r="BM474" i="1"/>
  <c r="BM475" i="1"/>
  <c r="BM476" i="1"/>
  <c r="BM477" i="1"/>
  <c r="BM478" i="1"/>
  <c r="BM479" i="1"/>
  <c r="BM480" i="1"/>
  <c r="BM481" i="1"/>
  <c r="BM482" i="1"/>
  <c r="BM483" i="1"/>
  <c r="BM484" i="1"/>
  <c r="BM485" i="1"/>
  <c r="BM486" i="1"/>
  <c r="BM487" i="1"/>
  <c r="BM488" i="1"/>
  <c r="BM489" i="1"/>
  <c r="BM490" i="1"/>
  <c r="BM491" i="1"/>
  <c r="BM492" i="1"/>
  <c r="BM493" i="1"/>
  <c r="BM494" i="1"/>
  <c r="BM495" i="1"/>
  <c r="BM496" i="1"/>
  <c r="BM497" i="1"/>
  <c r="BM498" i="1"/>
  <c r="BM499" i="1"/>
  <c r="BM500" i="1"/>
  <c r="BM501" i="1"/>
  <c r="BM502" i="1"/>
  <c r="BM503" i="1"/>
  <c r="BM504" i="1"/>
  <c r="BM505" i="1"/>
  <c r="BM506" i="1"/>
  <c r="BM507" i="1"/>
  <c r="BM508" i="1"/>
  <c r="BM509" i="1"/>
  <c r="BM510" i="1"/>
  <c r="BM511" i="1"/>
  <c r="BM512" i="1"/>
  <c r="BM513" i="1"/>
  <c r="BM514" i="1"/>
  <c r="BM515" i="1"/>
  <c r="BM516" i="1"/>
  <c r="BM517" i="1"/>
  <c r="BM518" i="1"/>
  <c r="BM519" i="1"/>
  <c r="BM520" i="1"/>
  <c r="BM521" i="1"/>
  <c r="BM522" i="1"/>
  <c r="BM523" i="1"/>
  <c r="BM524" i="1"/>
  <c r="BM525" i="1"/>
  <c r="BM526" i="1"/>
  <c r="BM527" i="1"/>
  <c r="BM528" i="1"/>
  <c r="BM529" i="1"/>
  <c r="BM530" i="1"/>
  <c r="BM531" i="1"/>
  <c r="BM532" i="1"/>
  <c r="BM533" i="1"/>
  <c r="BM534" i="1"/>
  <c r="BM535" i="1"/>
  <c r="BM536" i="1"/>
  <c r="BM537" i="1"/>
  <c r="BM538" i="1"/>
  <c r="BM539" i="1"/>
  <c r="BM540" i="1"/>
  <c r="BM541" i="1"/>
  <c r="BM542" i="1"/>
  <c r="BM543" i="1"/>
  <c r="BM544" i="1"/>
  <c r="BM545" i="1"/>
  <c r="BM546" i="1"/>
  <c r="BM547" i="1"/>
  <c r="BM548" i="1"/>
  <c r="BM549" i="1"/>
  <c r="BM550" i="1"/>
  <c r="BM551" i="1"/>
  <c r="BM552" i="1"/>
  <c r="BM553" i="1"/>
  <c r="BM554" i="1"/>
  <c r="BM555" i="1"/>
  <c r="BM556" i="1"/>
  <c r="BM557" i="1"/>
  <c r="BM558" i="1"/>
  <c r="BM559" i="1"/>
  <c r="BM560" i="1"/>
  <c r="BM561" i="1"/>
  <c r="BM562" i="1"/>
  <c r="BM563" i="1"/>
  <c r="BM564" i="1"/>
  <c r="BM565" i="1"/>
  <c r="BM566" i="1"/>
  <c r="BM567" i="1"/>
  <c r="BM568" i="1"/>
  <c r="BM569" i="1"/>
  <c r="BM570" i="1"/>
  <c r="BM571" i="1"/>
  <c r="BM572" i="1"/>
  <c r="BM573" i="1"/>
  <c r="BM574" i="1"/>
  <c r="BM575" i="1"/>
  <c r="BM576"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M663" i="1"/>
  <c r="BM664" i="1"/>
  <c r="BM665" i="1"/>
  <c r="BM666" i="1"/>
  <c r="BM667" i="1"/>
  <c r="BM668" i="1"/>
  <c r="BM669" i="1"/>
  <c r="BM670" i="1"/>
  <c r="BM671" i="1"/>
  <c r="BM672" i="1"/>
  <c r="BM673" i="1"/>
  <c r="BM674" i="1"/>
  <c r="BM675" i="1"/>
  <c r="BM676" i="1"/>
  <c r="BM677" i="1"/>
  <c r="BM678" i="1"/>
  <c r="BM679" i="1"/>
  <c r="BM680" i="1"/>
  <c r="BM681" i="1"/>
  <c r="BM682" i="1"/>
  <c r="BM683" i="1"/>
  <c r="BM684" i="1"/>
  <c r="BM685" i="1"/>
  <c r="BM686" i="1"/>
  <c r="BM687" i="1"/>
  <c r="BM688" i="1"/>
  <c r="BM689" i="1"/>
  <c r="BM690" i="1"/>
  <c r="BM691" i="1"/>
  <c r="BM692" i="1"/>
  <c r="BM693" i="1"/>
  <c r="BM694" i="1"/>
  <c r="BM695" i="1"/>
  <c r="BM696" i="1"/>
  <c r="BM697" i="1"/>
  <c r="BM698" i="1"/>
  <c r="BM699" i="1"/>
  <c r="BM700" i="1"/>
  <c r="BM701" i="1"/>
  <c r="BM702" i="1"/>
  <c r="BM703" i="1"/>
  <c r="BM704" i="1"/>
  <c r="BM705" i="1"/>
  <c r="BM706" i="1"/>
  <c r="BM707" i="1"/>
  <c r="BM708" i="1"/>
  <c r="BM709" i="1"/>
  <c r="BM710" i="1"/>
  <c r="BM711" i="1"/>
  <c r="BM712" i="1"/>
  <c r="BM713" i="1"/>
  <c r="BM714" i="1"/>
  <c r="BM715" i="1"/>
  <c r="BM716" i="1"/>
  <c r="BM717" i="1"/>
  <c r="BM718" i="1"/>
  <c r="BM719" i="1"/>
  <c r="BM720" i="1"/>
  <c r="BM721" i="1"/>
  <c r="BM722" i="1"/>
  <c r="BM723" i="1"/>
  <c r="BM724" i="1"/>
  <c r="BM725" i="1"/>
  <c r="BM726" i="1"/>
  <c r="BM727" i="1"/>
  <c r="BM728" i="1"/>
  <c r="BM729" i="1"/>
  <c r="BM730" i="1"/>
  <c r="BM731" i="1"/>
  <c r="BM732" i="1"/>
  <c r="BM733" i="1"/>
  <c r="BM734" i="1"/>
  <c r="BM735" i="1"/>
  <c r="BM736" i="1"/>
  <c r="BM737" i="1"/>
  <c r="BM738" i="1"/>
  <c r="BM739" i="1"/>
  <c r="BM740" i="1"/>
  <c r="BM741" i="1"/>
  <c r="BM742" i="1"/>
  <c r="BM743" i="1"/>
  <c r="BM744" i="1"/>
  <c r="BM745" i="1"/>
  <c r="BM746" i="1"/>
  <c r="BM747" i="1"/>
  <c r="BM748" i="1"/>
  <c r="BM749" i="1"/>
  <c r="BM750" i="1"/>
  <c r="BM751" i="1"/>
  <c r="BM752" i="1"/>
  <c r="BM753" i="1"/>
  <c r="BM754" i="1"/>
  <c r="BM755" i="1"/>
  <c r="BM756" i="1"/>
  <c r="BM757" i="1"/>
  <c r="BM758" i="1"/>
  <c r="BM759" i="1"/>
  <c r="BM760" i="1"/>
  <c r="BM761" i="1"/>
  <c r="BM762" i="1"/>
  <c r="BM763" i="1"/>
  <c r="BM764" i="1"/>
  <c r="BM765" i="1"/>
  <c r="BM766" i="1"/>
  <c r="BM767" i="1"/>
  <c r="BM768" i="1"/>
  <c r="BM769" i="1"/>
  <c r="BM770" i="1"/>
  <c r="BM771" i="1"/>
  <c r="BM772" i="1"/>
  <c r="BM773" i="1"/>
  <c r="BM774" i="1"/>
  <c r="BM775" i="1"/>
  <c r="BM776" i="1"/>
  <c r="BM777" i="1"/>
  <c r="BM778" i="1"/>
  <c r="BM779" i="1"/>
  <c r="BM780" i="1"/>
  <c r="BM781" i="1"/>
  <c r="BM782" i="1"/>
  <c r="BM783" i="1"/>
  <c r="BM784" i="1"/>
  <c r="BM785" i="1"/>
  <c r="BM786" i="1"/>
  <c r="BM787" i="1"/>
  <c r="BM788" i="1"/>
  <c r="BM789" i="1"/>
  <c r="BM790" i="1"/>
  <c r="BM791" i="1"/>
  <c r="BM792" i="1"/>
  <c r="BM793" i="1"/>
  <c r="BM794" i="1"/>
  <c r="BM795" i="1"/>
  <c r="BM796" i="1"/>
  <c r="BM797" i="1"/>
  <c r="BM798" i="1"/>
  <c r="BM799" i="1"/>
  <c r="BM800" i="1"/>
  <c r="BM801" i="1"/>
  <c r="BM802" i="1"/>
  <c r="BM803" i="1"/>
  <c r="BM804" i="1"/>
  <c r="BM805" i="1"/>
  <c r="BM806" i="1"/>
  <c r="BM807" i="1"/>
  <c r="BM808" i="1"/>
  <c r="BM809" i="1"/>
  <c r="BM810" i="1"/>
  <c r="BM811" i="1"/>
  <c r="BM812" i="1"/>
  <c r="BM813" i="1"/>
  <c r="BM814" i="1"/>
  <c r="BM815" i="1"/>
  <c r="BM816" i="1"/>
  <c r="BM817" i="1"/>
  <c r="BM818" i="1"/>
  <c r="BM819" i="1"/>
  <c r="BM820" i="1"/>
  <c r="BM821" i="1"/>
  <c r="BM822" i="1"/>
  <c r="BM823" i="1"/>
  <c r="BM824" i="1"/>
  <c r="BM825" i="1"/>
  <c r="BM826" i="1"/>
  <c r="BM827" i="1"/>
  <c r="BM828" i="1"/>
  <c r="BM829" i="1"/>
  <c r="BM830" i="1"/>
  <c r="BM831" i="1"/>
  <c r="BM832" i="1"/>
  <c r="BM833" i="1"/>
  <c r="BM834" i="1"/>
  <c r="BM835" i="1"/>
  <c r="BM836" i="1"/>
  <c r="BM837" i="1"/>
  <c r="BM838" i="1"/>
  <c r="BM839" i="1"/>
  <c r="BM840" i="1"/>
  <c r="BM841" i="1"/>
  <c r="BM842" i="1"/>
  <c r="BM843" i="1"/>
  <c r="BM844" i="1"/>
  <c r="BM845" i="1"/>
  <c r="BM846" i="1"/>
  <c r="BM847" i="1"/>
  <c r="BM848" i="1"/>
  <c r="BM849" i="1"/>
  <c r="BM850" i="1"/>
  <c r="BM851" i="1"/>
  <c r="BM852" i="1"/>
  <c r="BM853" i="1"/>
  <c r="BM854" i="1"/>
  <c r="BM855" i="1"/>
  <c r="BM856" i="1"/>
  <c r="BM857" i="1"/>
  <c r="BM858" i="1"/>
  <c r="BM859" i="1"/>
  <c r="BM860" i="1"/>
  <c r="BM861" i="1"/>
  <c r="BM862" i="1"/>
  <c r="BM863" i="1"/>
  <c r="BM864" i="1"/>
  <c r="BM865" i="1"/>
  <c r="BM866" i="1"/>
  <c r="BM867" i="1"/>
  <c r="BM868" i="1"/>
  <c r="BM869" i="1"/>
  <c r="BM870" i="1"/>
  <c r="BM871" i="1"/>
  <c r="BM872" i="1"/>
  <c r="BM873" i="1"/>
  <c r="BM874" i="1"/>
  <c r="BM875" i="1"/>
  <c r="BM876" i="1"/>
  <c r="BM877" i="1"/>
  <c r="BM878" i="1"/>
  <c r="BM879" i="1"/>
  <c r="BM880" i="1"/>
  <c r="BM881" i="1"/>
  <c r="BM882" i="1"/>
  <c r="BM883" i="1"/>
  <c r="BM884" i="1"/>
  <c r="BM885" i="1"/>
  <c r="BM886" i="1"/>
  <c r="BM887" i="1"/>
  <c r="BM888" i="1"/>
  <c r="BM889" i="1"/>
  <c r="BM890" i="1"/>
  <c r="BM891" i="1"/>
  <c r="BM892" i="1"/>
  <c r="BM893" i="1"/>
  <c r="BM894" i="1"/>
  <c r="BM895" i="1"/>
  <c r="BM896" i="1"/>
  <c r="BM897" i="1"/>
  <c r="BM898" i="1"/>
  <c r="BM899" i="1"/>
  <c r="BM900" i="1"/>
  <c r="BM901" i="1"/>
  <c r="BM902" i="1"/>
  <c r="BM903" i="1"/>
  <c r="BM904" i="1"/>
  <c r="BM905" i="1"/>
  <c r="BM906" i="1"/>
  <c r="BM907" i="1"/>
  <c r="BM908" i="1"/>
  <c r="BM909" i="1"/>
  <c r="BM910" i="1"/>
  <c r="BM911" i="1"/>
  <c r="BM912" i="1"/>
  <c r="BM913" i="1"/>
  <c r="BM914" i="1"/>
  <c r="BM915" i="1"/>
  <c r="BM916" i="1"/>
  <c r="BM917" i="1"/>
  <c r="BM918" i="1"/>
  <c r="BM919" i="1"/>
  <c r="BM920" i="1"/>
  <c r="BM921" i="1"/>
  <c r="BM922" i="1"/>
  <c r="BM923" i="1"/>
  <c r="BM924" i="1"/>
  <c r="BM925" i="1"/>
  <c r="BM926" i="1"/>
  <c r="BM927" i="1"/>
  <c r="BM928" i="1"/>
  <c r="BM929" i="1"/>
  <c r="BM930" i="1"/>
  <c r="BM931" i="1"/>
  <c r="BM932" i="1"/>
  <c r="BM933" i="1"/>
  <c r="BM934" i="1"/>
  <c r="BM935" i="1"/>
  <c r="BM936" i="1"/>
  <c r="BM937" i="1"/>
  <c r="BM938" i="1"/>
  <c r="BM939" i="1"/>
  <c r="BM940" i="1"/>
  <c r="BM941" i="1"/>
  <c r="BM942" i="1"/>
  <c r="BM943" i="1"/>
  <c r="BM944" i="1"/>
  <c r="BM945" i="1"/>
  <c r="BM946" i="1"/>
  <c r="BM947" i="1"/>
  <c r="BM948" i="1"/>
  <c r="BM949" i="1"/>
  <c r="BM950" i="1"/>
  <c r="BM951" i="1"/>
  <c r="BM952" i="1"/>
  <c r="BM953" i="1"/>
  <c r="BM954" i="1"/>
  <c r="BM955" i="1"/>
  <c r="BM956" i="1"/>
  <c r="BM957" i="1"/>
  <c r="BM958" i="1"/>
  <c r="BM959" i="1"/>
  <c r="BM960" i="1"/>
  <c r="BM961" i="1"/>
  <c r="BM962" i="1"/>
  <c r="BM963" i="1"/>
  <c r="BM964" i="1"/>
  <c r="BM965" i="1"/>
  <c r="BM966" i="1"/>
  <c r="BM967" i="1"/>
  <c r="BM968" i="1"/>
  <c r="BM969" i="1"/>
  <c r="BM970" i="1"/>
  <c r="BM971" i="1"/>
  <c r="BM972" i="1"/>
  <c r="BM973" i="1"/>
  <c r="BM974" i="1"/>
  <c r="BM975" i="1"/>
  <c r="BM976" i="1"/>
  <c r="BM977" i="1"/>
  <c r="BM978" i="1"/>
  <c r="BM979" i="1"/>
  <c r="BM980" i="1"/>
  <c r="BM981" i="1"/>
  <c r="BM982" i="1"/>
  <c r="BM983" i="1"/>
  <c r="BM984" i="1"/>
  <c r="BM985" i="1"/>
  <c r="BM986" i="1"/>
  <c r="BM987" i="1"/>
  <c r="BM988" i="1"/>
  <c r="BM989" i="1"/>
  <c r="BM990" i="1"/>
  <c r="BM991" i="1"/>
  <c r="BM992" i="1"/>
  <c r="BM993" i="1"/>
  <c r="BM994" i="1"/>
  <c r="BM995" i="1"/>
  <c r="BM996" i="1"/>
  <c r="BM997" i="1"/>
  <c r="BM998" i="1"/>
  <c r="BM999" i="1"/>
  <c r="BM1000" i="1"/>
  <c r="BM1001" i="1"/>
  <c r="BM1002" i="1"/>
  <c r="BM1003" i="1"/>
  <c r="BM1004" i="1"/>
  <c r="BM1005" i="1"/>
  <c r="BM1006" i="1"/>
  <c r="BM1007" i="1"/>
  <c r="BM1008" i="1"/>
  <c r="BM1009" i="1"/>
  <c r="BM1010" i="1"/>
  <c r="BM1011" i="1"/>
  <c r="BM1012" i="1"/>
  <c r="BM1013" i="1"/>
  <c r="BM1014" i="1"/>
  <c r="BM1015" i="1"/>
  <c r="BM1016" i="1"/>
  <c r="BM1017" i="1"/>
  <c r="BM1018" i="1"/>
  <c r="BM1019" i="1"/>
  <c r="BM1020" i="1"/>
  <c r="BM1021" i="1"/>
  <c r="BM1022" i="1"/>
  <c r="BM1023" i="1"/>
  <c r="BM1024" i="1"/>
  <c r="BM1025" i="1"/>
  <c r="BM1026" i="1"/>
  <c r="BM1027" i="1"/>
  <c r="BM1028" i="1"/>
  <c r="BM1029" i="1"/>
  <c r="BM1030" i="1"/>
  <c r="BM1031" i="1"/>
  <c r="BM1032" i="1"/>
  <c r="BM1033" i="1"/>
  <c r="BM1034" i="1"/>
  <c r="BM1035" i="1"/>
  <c r="BM1036" i="1"/>
  <c r="BM1037" i="1"/>
  <c r="BM1038" i="1"/>
  <c r="BM1039" i="1"/>
  <c r="BM1040" i="1"/>
  <c r="BM1041" i="1"/>
  <c r="BM1042" i="1"/>
  <c r="BM1043" i="1"/>
  <c r="BM1044" i="1"/>
  <c r="BM1045" i="1"/>
  <c r="BM1046" i="1"/>
  <c r="BM1047" i="1"/>
  <c r="BM1048" i="1"/>
  <c r="BM1049" i="1"/>
  <c r="BM1050" i="1"/>
  <c r="BM1051" i="1"/>
  <c r="BM1052" i="1"/>
  <c r="BM1053" i="1"/>
  <c r="BM1054" i="1"/>
  <c r="BM1055" i="1"/>
  <c r="BM1056" i="1"/>
  <c r="BM1057" i="1"/>
  <c r="BM1058" i="1"/>
  <c r="BM1059" i="1"/>
  <c r="BM1060" i="1"/>
  <c r="BM1061" i="1"/>
  <c r="BM1062" i="1"/>
  <c r="BM1063" i="1"/>
  <c r="BM1064" i="1"/>
  <c r="BM1065" i="1"/>
  <c r="BM1066" i="1"/>
  <c r="BM1067" i="1"/>
  <c r="BM1068" i="1"/>
  <c r="BM1069" i="1"/>
  <c r="BM1070" i="1"/>
  <c r="BM1071" i="1"/>
  <c r="BM1072" i="1"/>
  <c r="BM1073" i="1"/>
  <c r="BM1074" i="1"/>
  <c r="BM1075" i="1"/>
  <c r="BM1076" i="1"/>
  <c r="BM1077" i="1"/>
  <c r="BM1078" i="1"/>
  <c r="BM1079" i="1"/>
  <c r="BM1080" i="1"/>
  <c r="BM1081" i="1"/>
  <c r="BM1082" i="1"/>
  <c r="BM1083" i="1"/>
  <c r="BM1084" i="1"/>
  <c r="BM1085" i="1"/>
  <c r="BM1086" i="1"/>
  <c r="BM1087" i="1"/>
  <c r="BM1088" i="1"/>
  <c r="BM1089" i="1"/>
  <c r="BM1090" i="1"/>
  <c r="BM1091" i="1"/>
  <c r="BM1092" i="1"/>
  <c r="BM1093" i="1"/>
  <c r="BM1094" i="1"/>
  <c r="BM1095" i="1"/>
  <c r="BM1096" i="1"/>
  <c r="BM1097" i="1"/>
  <c r="BM1098" i="1"/>
  <c r="BM1099" i="1"/>
  <c r="BM1100" i="1"/>
  <c r="BM1101" i="1"/>
  <c r="BM1102" i="1"/>
  <c r="BM1103" i="1"/>
  <c r="BM1104" i="1"/>
  <c r="BM1105" i="1"/>
  <c r="BM1106" i="1"/>
  <c r="BM1107" i="1"/>
  <c r="BM1108" i="1"/>
  <c r="BM1109" i="1"/>
  <c r="BM1110" i="1"/>
  <c r="BM1111" i="1"/>
  <c r="BM1112" i="1"/>
  <c r="BM1113" i="1"/>
  <c r="BM1114" i="1"/>
  <c r="BM1115" i="1"/>
  <c r="BM1116" i="1"/>
  <c r="BM1117" i="1"/>
  <c r="BM1118" i="1"/>
  <c r="BM1119" i="1"/>
  <c r="BM1120" i="1"/>
  <c r="BM1121" i="1"/>
  <c r="BM1122" i="1"/>
  <c r="BM1123" i="1"/>
  <c r="BM1124" i="1"/>
  <c r="BM1125" i="1"/>
  <c r="BM1126" i="1"/>
  <c r="BM1127" i="1"/>
  <c r="BM1128" i="1"/>
  <c r="BM1129" i="1"/>
  <c r="BM1130" i="1"/>
  <c r="BM1131" i="1"/>
  <c r="BM1132" i="1"/>
  <c r="BM1133" i="1"/>
  <c r="BM1134" i="1"/>
  <c r="BM1135" i="1"/>
  <c r="BM1136" i="1"/>
  <c r="BM1137" i="1"/>
  <c r="BM1138" i="1"/>
  <c r="BM1139" i="1"/>
  <c r="BM1140" i="1"/>
  <c r="BM1141" i="1"/>
  <c r="BM1142" i="1"/>
  <c r="BM1143" i="1"/>
  <c r="BM1144" i="1"/>
  <c r="BM1145" i="1"/>
  <c r="BM1146" i="1"/>
  <c r="BM1147" i="1"/>
  <c r="BM1148" i="1"/>
  <c r="BM1149" i="1"/>
  <c r="BM1150" i="1"/>
  <c r="BM1151" i="1"/>
  <c r="BM1152" i="1"/>
  <c r="BM1153" i="1"/>
  <c r="BM1154" i="1"/>
  <c r="BM1155" i="1"/>
  <c r="BM1156" i="1"/>
  <c r="BM1157" i="1"/>
  <c r="BM1158" i="1"/>
  <c r="BM1159" i="1"/>
  <c r="BM1160" i="1"/>
  <c r="BM1161" i="1"/>
  <c r="BM1162" i="1"/>
  <c r="BM1163" i="1"/>
  <c r="BM1164" i="1"/>
  <c r="BM1165" i="1"/>
  <c r="BM1166" i="1"/>
  <c r="BM1167" i="1"/>
  <c r="BM1168" i="1"/>
  <c r="BM1169" i="1"/>
  <c r="BM1170" i="1"/>
  <c r="BM1171" i="1"/>
  <c r="BM1172" i="1"/>
  <c r="BM1173" i="1"/>
  <c r="BM1174" i="1"/>
  <c r="BM1175" i="1"/>
  <c r="BM1176" i="1"/>
  <c r="BM1177" i="1"/>
  <c r="BM1178" i="1"/>
  <c r="BM1179" i="1"/>
  <c r="BM1180" i="1"/>
  <c r="BM1181" i="1"/>
  <c r="BM1182" i="1"/>
  <c r="BM1183" i="1"/>
  <c r="BM1184" i="1"/>
  <c r="BM1185" i="1"/>
  <c r="BM1186" i="1"/>
  <c r="BM1187" i="1"/>
  <c r="BM1188" i="1"/>
  <c r="BM1189" i="1"/>
  <c r="BM1190" i="1"/>
  <c r="BM1191" i="1"/>
  <c r="BM1192" i="1"/>
  <c r="BM1193" i="1"/>
  <c r="BM1194" i="1"/>
  <c r="BM1195" i="1"/>
  <c r="BM1196" i="1"/>
  <c r="BM1197" i="1"/>
  <c r="BM1198" i="1"/>
  <c r="BM1199" i="1"/>
  <c r="BM1200" i="1"/>
  <c r="BM1201" i="1"/>
  <c r="BM1202" i="1"/>
  <c r="BM1203" i="1"/>
  <c r="BM1204" i="1"/>
  <c r="BM1205" i="1"/>
  <c r="BM1206" i="1"/>
  <c r="BM1207" i="1"/>
  <c r="BM1208" i="1"/>
  <c r="BM1209" i="1"/>
  <c r="BM1210" i="1"/>
  <c r="BM1211" i="1"/>
  <c r="BM1212" i="1"/>
  <c r="BM1213" i="1"/>
  <c r="BM1214" i="1"/>
  <c r="BM1215" i="1"/>
  <c r="BM1216" i="1"/>
  <c r="BM1217" i="1"/>
  <c r="BM1218" i="1"/>
  <c r="BM1219" i="1"/>
  <c r="BM1220" i="1"/>
  <c r="BM1221" i="1"/>
  <c r="BM1222" i="1"/>
  <c r="BM1223" i="1"/>
  <c r="BM1224" i="1"/>
  <c r="BM1225" i="1"/>
  <c r="BM1226" i="1"/>
  <c r="BM1227" i="1"/>
  <c r="BM1228" i="1"/>
  <c r="BM1229" i="1"/>
  <c r="BM1230" i="1"/>
  <c r="BM1231" i="1"/>
  <c r="BM1232" i="1"/>
  <c r="BM1233" i="1"/>
  <c r="BM1234" i="1"/>
  <c r="BM1235" i="1"/>
  <c r="BM1236" i="1"/>
  <c r="BM1237" i="1"/>
  <c r="BM1238" i="1"/>
  <c r="BM1239" i="1"/>
  <c r="BM1240" i="1"/>
  <c r="BM1241" i="1"/>
  <c r="BM1242" i="1"/>
  <c r="BM1243" i="1"/>
  <c r="BM1244" i="1"/>
  <c r="BM1245" i="1"/>
  <c r="BM1246" i="1"/>
  <c r="BM1247" i="1"/>
  <c r="BM1248" i="1"/>
  <c r="BM1249" i="1"/>
  <c r="BM1250" i="1"/>
  <c r="BM1251" i="1"/>
  <c r="BM1252" i="1"/>
  <c r="BM1253" i="1"/>
  <c r="BM1254" i="1"/>
  <c r="BM1255" i="1"/>
  <c r="BM1256" i="1"/>
  <c r="BM1257" i="1"/>
  <c r="BM1258" i="1"/>
  <c r="BM1259" i="1"/>
  <c r="BM1260" i="1"/>
  <c r="BM1261" i="1"/>
  <c r="BM1262" i="1"/>
  <c r="BM1263" i="1"/>
  <c r="BM1264" i="1"/>
  <c r="BM1265" i="1"/>
  <c r="BM1266" i="1"/>
  <c r="BM1267" i="1"/>
  <c r="BM1268" i="1"/>
  <c r="BM1269" i="1"/>
  <c r="BM1270" i="1"/>
  <c r="BM1271" i="1"/>
  <c r="BM1272" i="1"/>
  <c r="BM1273" i="1"/>
  <c r="BM1274" i="1"/>
  <c r="BM1275" i="1"/>
  <c r="BM1276" i="1"/>
  <c r="BM1277" i="1"/>
  <c r="BM1278" i="1"/>
  <c r="BM1279" i="1"/>
  <c r="BM1280" i="1"/>
  <c r="BM1281" i="1"/>
  <c r="BM1282" i="1"/>
  <c r="BM1283" i="1"/>
  <c r="BM1284" i="1"/>
  <c r="BM1285" i="1"/>
  <c r="BM1286" i="1"/>
  <c r="BM1287" i="1"/>
  <c r="BM1288" i="1"/>
  <c r="BM1289" i="1"/>
  <c r="BM1290" i="1"/>
  <c r="BM1291" i="1"/>
  <c r="BM1292" i="1"/>
  <c r="BM1293" i="1"/>
  <c r="BM1294" i="1"/>
  <c r="BM1295" i="1"/>
  <c r="BM1296" i="1"/>
  <c r="BM1297" i="1"/>
  <c r="BM1298" i="1"/>
  <c r="BM1299" i="1"/>
  <c r="BM1300" i="1"/>
  <c r="BM1301" i="1"/>
  <c r="BM1302" i="1"/>
  <c r="BM1303" i="1"/>
  <c r="BM1304" i="1"/>
  <c r="BM1305" i="1"/>
  <c r="BM1306" i="1"/>
  <c r="BM1307" i="1"/>
  <c r="BM1308" i="1"/>
  <c r="BM1309" i="1"/>
  <c r="BM1310" i="1"/>
  <c r="BM1311" i="1"/>
  <c r="BM1312" i="1"/>
  <c r="BM1313" i="1"/>
  <c r="BM1314" i="1"/>
  <c r="BM1315" i="1"/>
  <c r="BM1316" i="1"/>
  <c r="BM1317" i="1"/>
  <c r="BM1318" i="1"/>
  <c r="BM1319" i="1"/>
  <c r="BM1320" i="1"/>
  <c r="BM1321" i="1"/>
  <c r="BM1322" i="1"/>
  <c r="BM1323" i="1"/>
  <c r="BM1324" i="1"/>
  <c r="BM1325" i="1"/>
  <c r="BM1326" i="1"/>
  <c r="BM1327" i="1"/>
  <c r="BM1328" i="1"/>
  <c r="BM1329" i="1"/>
  <c r="BM1330" i="1"/>
  <c r="BM1331" i="1"/>
  <c r="BM1332" i="1"/>
  <c r="BM1333" i="1"/>
  <c r="BM1334" i="1"/>
  <c r="BM1335" i="1"/>
  <c r="BM1336" i="1"/>
  <c r="BM1337" i="1"/>
  <c r="BM1338" i="1"/>
  <c r="BM1339" i="1"/>
  <c r="BM1340" i="1"/>
  <c r="BM1341" i="1"/>
  <c r="BM1342" i="1"/>
  <c r="BM1343" i="1"/>
  <c r="BM1344" i="1"/>
  <c r="BM1345" i="1"/>
  <c r="BM1346" i="1"/>
  <c r="BM1347" i="1"/>
  <c r="BM1348" i="1"/>
  <c r="BM1349" i="1"/>
  <c r="BM1350" i="1"/>
  <c r="BM1351" i="1"/>
  <c r="BM1352" i="1"/>
  <c r="BM1353" i="1"/>
  <c r="BM1354" i="1"/>
  <c r="BM1355" i="1"/>
  <c r="BM1356" i="1"/>
  <c r="BM1357" i="1"/>
  <c r="BM1358" i="1"/>
  <c r="BM1359" i="1"/>
  <c r="BM1360" i="1"/>
  <c r="BM1361" i="1"/>
  <c r="BM1362" i="1"/>
  <c r="BM1363" i="1"/>
  <c r="BM1364" i="1"/>
  <c r="BM1365" i="1"/>
  <c r="BM1366" i="1"/>
  <c r="BM1367" i="1"/>
  <c r="BM1368" i="1"/>
  <c r="BM1369" i="1"/>
  <c r="BM1370" i="1"/>
  <c r="BM1371" i="1"/>
  <c r="BM1372" i="1"/>
  <c r="BM1373" i="1"/>
  <c r="BM1374" i="1"/>
  <c r="BM1375" i="1"/>
  <c r="BM1376" i="1"/>
  <c r="BM1377" i="1"/>
  <c r="BM1378" i="1"/>
  <c r="BM1379" i="1"/>
  <c r="BM1380" i="1"/>
  <c r="BM1381" i="1"/>
  <c r="BM1382" i="1"/>
  <c r="BM1383" i="1"/>
  <c r="BM1384" i="1"/>
  <c r="BM1385" i="1"/>
  <c r="BM1386" i="1"/>
  <c r="BM1387" i="1"/>
  <c r="BM1388" i="1"/>
  <c r="BM1389" i="1"/>
  <c r="BM1390" i="1"/>
  <c r="BM1391" i="1"/>
  <c r="BM1392" i="1"/>
  <c r="BM1393" i="1"/>
  <c r="BM1394" i="1"/>
  <c r="BM1395" i="1"/>
  <c r="BM1396" i="1"/>
  <c r="BM1397" i="1"/>
  <c r="BM1398" i="1"/>
  <c r="BM1399" i="1"/>
  <c r="BM1400" i="1"/>
  <c r="BM1401" i="1"/>
  <c r="BM1402" i="1"/>
  <c r="BM1403" i="1"/>
  <c r="BM1404" i="1"/>
  <c r="BM1405" i="1"/>
  <c r="BM1406" i="1"/>
  <c r="BM1407" i="1"/>
  <c r="BM1408" i="1"/>
  <c r="BM1409" i="1"/>
  <c r="BM1410" i="1"/>
  <c r="BM1411" i="1"/>
  <c r="BM1412" i="1"/>
  <c r="BM1413" i="1"/>
  <c r="BM1414" i="1"/>
  <c r="BM1415" i="1"/>
  <c r="BM1416" i="1"/>
  <c r="BM1417" i="1"/>
  <c r="BM1418" i="1"/>
  <c r="BM1419" i="1"/>
  <c r="BM1420" i="1"/>
  <c r="BM1421" i="1"/>
  <c r="BM1422" i="1"/>
  <c r="BM1423" i="1"/>
  <c r="BM1424" i="1"/>
  <c r="BM1425" i="1"/>
  <c r="BM1426" i="1"/>
  <c r="BM1427" i="1"/>
  <c r="BM1428" i="1"/>
  <c r="BM1429" i="1"/>
  <c r="BM1430" i="1"/>
  <c r="BM1431" i="1"/>
  <c r="BM1432" i="1"/>
  <c r="BM1433" i="1"/>
  <c r="BM1434" i="1"/>
  <c r="BM1435" i="1"/>
  <c r="BM1436" i="1"/>
  <c r="BM1437" i="1"/>
  <c r="BM1438" i="1"/>
  <c r="BM1439" i="1"/>
  <c r="BM1440" i="1"/>
  <c r="BM1441" i="1"/>
  <c r="BM1442" i="1"/>
  <c r="BM1443" i="1"/>
  <c r="BM1444" i="1"/>
  <c r="BM1445" i="1"/>
  <c r="BM1446" i="1"/>
  <c r="BM1447" i="1"/>
  <c r="BM1448" i="1"/>
  <c r="BM1449" i="1"/>
  <c r="BM1450" i="1"/>
  <c r="BM1451" i="1"/>
  <c r="BM1452" i="1"/>
  <c r="BM1453" i="1"/>
  <c r="BM1454" i="1"/>
  <c r="BM1455" i="1"/>
  <c r="BM1456" i="1"/>
  <c r="BM1457" i="1"/>
  <c r="BM1458" i="1"/>
  <c r="BM1459" i="1"/>
  <c r="BM1460" i="1"/>
  <c r="BM1461" i="1"/>
  <c r="BM1462" i="1"/>
  <c r="BM1463" i="1"/>
  <c r="BM1464" i="1"/>
  <c r="BM1465" i="1"/>
  <c r="BM1466" i="1"/>
  <c r="BM1467" i="1"/>
  <c r="BM1468" i="1"/>
  <c r="BM1469" i="1"/>
  <c r="BM1470" i="1"/>
  <c r="BM1471" i="1"/>
  <c r="BM1472" i="1"/>
  <c r="BM1473" i="1"/>
  <c r="BM1474" i="1"/>
  <c r="BM1475" i="1"/>
  <c r="BM1476" i="1"/>
  <c r="BM1477" i="1"/>
  <c r="BM1478" i="1"/>
  <c r="BM1479" i="1"/>
  <c r="BM1480" i="1"/>
  <c r="BM1481" i="1"/>
  <c r="BM1482" i="1"/>
  <c r="BM1483" i="1"/>
  <c r="BM1484" i="1"/>
  <c r="BM1485" i="1"/>
  <c r="BM1486" i="1"/>
  <c r="BM1487" i="1"/>
  <c r="BM1488" i="1"/>
  <c r="BM1489" i="1"/>
  <c r="BM1490" i="1"/>
  <c r="BM1491" i="1"/>
  <c r="BM1492" i="1"/>
  <c r="BM1493" i="1"/>
  <c r="BM1494" i="1"/>
  <c r="BM1495" i="1"/>
  <c r="BM1496" i="1"/>
  <c r="BM1497" i="1"/>
  <c r="BM1498" i="1"/>
  <c r="BM1499" i="1"/>
  <c r="BM1500" i="1"/>
  <c r="BM1501" i="1"/>
  <c r="BM1502" i="1"/>
  <c r="BM1503" i="1"/>
  <c r="BM1504" i="1"/>
  <c r="BM1505" i="1"/>
  <c r="BM1506" i="1"/>
  <c r="BM1507" i="1"/>
  <c r="BM1508" i="1"/>
  <c r="BM1509" i="1"/>
  <c r="BM1510" i="1"/>
  <c r="BM1511" i="1"/>
  <c r="BM1512" i="1"/>
  <c r="BM1513" i="1"/>
  <c r="BM1514" i="1"/>
  <c r="BM1515" i="1"/>
  <c r="BM1516" i="1"/>
  <c r="BM1517" i="1"/>
  <c r="BM1518" i="1"/>
  <c r="BM1519" i="1"/>
  <c r="BM1520" i="1"/>
  <c r="BM1521" i="1"/>
  <c r="BM1522" i="1"/>
  <c r="BM1523" i="1"/>
  <c r="BM1524" i="1"/>
  <c r="BM1525" i="1"/>
  <c r="BM1526" i="1"/>
  <c r="BM1527" i="1"/>
  <c r="BM1528" i="1"/>
  <c r="BM1529" i="1"/>
  <c r="BM1530" i="1"/>
  <c r="BM1531" i="1"/>
  <c r="BM1532" i="1"/>
  <c r="BM1533" i="1"/>
  <c r="BM1534" i="1"/>
  <c r="BM1535" i="1"/>
  <c r="BM1536" i="1"/>
  <c r="BM1537" i="1"/>
  <c r="BM1538" i="1"/>
  <c r="BM1539" i="1"/>
  <c r="BM1540" i="1"/>
  <c r="BM1541" i="1"/>
  <c r="BM1542" i="1"/>
  <c r="BM1543" i="1"/>
  <c r="BM1544" i="1"/>
  <c r="BM1545" i="1"/>
  <c r="BM1546" i="1"/>
  <c r="BM1547" i="1"/>
  <c r="BM1548" i="1"/>
  <c r="BM1549" i="1"/>
  <c r="BM1550" i="1"/>
  <c r="BM1551" i="1"/>
  <c r="BM1552" i="1"/>
  <c r="BM1553" i="1"/>
  <c r="BM1554" i="1"/>
  <c r="BM1555" i="1"/>
  <c r="BM1556" i="1"/>
  <c r="BM1557" i="1"/>
  <c r="BM1558" i="1"/>
  <c r="BM1559" i="1"/>
  <c r="BM1560" i="1"/>
  <c r="BM1561" i="1"/>
  <c r="BM1562" i="1"/>
  <c r="BM1563" i="1"/>
  <c r="BM1564" i="1"/>
  <c r="BM1565" i="1"/>
  <c r="BM1566" i="1"/>
  <c r="BM1567" i="1"/>
  <c r="BM1568" i="1"/>
  <c r="BM1569" i="1"/>
  <c r="BM1570" i="1"/>
  <c r="BM1571" i="1"/>
  <c r="BM1572" i="1"/>
  <c r="BM1573" i="1"/>
  <c r="BM1574" i="1"/>
  <c r="BM1575" i="1"/>
  <c r="BM1576" i="1"/>
  <c r="BM1577" i="1"/>
  <c r="BM1578" i="1"/>
  <c r="BM1579" i="1"/>
  <c r="BM1580" i="1"/>
  <c r="BM1581" i="1"/>
  <c r="BM1582" i="1"/>
  <c r="BM1583" i="1"/>
  <c r="BM1584" i="1"/>
  <c r="BM1585" i="1"/>
  <c r="BM1586" i="1"/>
  <c r="BM1587" i="1"/>
  <c r="BM1588" i="1"/>
  <c r="BM1589" i="1"/>
  <c r="BM1590" i="1"/>
  <c r="BM1591" i="1"/>
  <c r="BM1592" i="1"/>
  <c r="BM1593" i="1"/>
  <c r="BM1594" i="1"/>
  <c r="BM1595" i="1"/>
  <c r="BM1596" i="1"/>
  <c r="BM1597" i="1"/>
  <c r="BM1598" i="1"/>
  <c r="BM1599" i="1"/>
  <c r="BM1600" i="1"/>
  <c r="BM1601" i="1"/>
  <c r="BM1602" i="1"/>
  <c r="BM1603" i="1"/>
  <c r="BM1604" i="1"/>
  <c r="BM1605" i="1"/>
  <c r="BM1606" i="1"/>
  <c r="BM1607" i="1"/>
  <c r="BM1608" i="1"/>
  <c r="BM1609" i="1"/>
  <c r="BM1610" i="1"/>
  <c r="BM1611" i="1"/>
  <c r="BM1612" i="1"/>
  <c r="BM1613" i="1"/>
  <c r="BM1614" i="1"/>
  <c r="BM1615" i="1"/>
  <c r="BM1616" i="1"/>
  <c r="BM1617" i="1"/>
  <c r="BM1618" i="1"/>
  <c r="BM1619" i="1"/>
  <c r="BM1620" i="1"/>
  <c r="BM1621" i="1"/>
  <c r="BM1622" i="1"/>
  <c r="BM1623" i="1"/>
  <c r="BM1624" i="1"/>
  <c r="BM1625" i="1"/>
  <c r="BM1626" i="1"/>
  <c r="BM1627" i="1"/>
  <c r="BM1628" i="1"/>
  <c r="BM1629" i="1"/>
  <c r="BM1630" i="1"/>
  <c r="BM1631" i="1"/>
  <c r="BM1632" i="1"/>
  <c r="BM1633" i="1"/>
  <c r="BM1634" i="1"/>
  <c r="BM1635" i="1"/>
  <c r="BM1636" i="1"/>
  <c r="BM1637" i="1"/>
  <c r="BM1638" i="1"/>
  <c r="BM1639" i="1"/>
  <c r="BM1640" i="1"/>
  <c r="BM1641" i="1"/>
  <c r="BM1642" i="1"/>
  <c r="BM1643" i="1"/>
  <c r="BM1644" i="1"/>
  <c r="BM1645" i="1"/>
  <c r="BM1646" i="1"/>
  <c r="BM1647" i="1"/>
  <c r="BM1648" i="1"/>
  <c r="BM1649" i="1"/>
  <c r="BM1650" i="1"/>
  <c r="BM1651" i="1"/>
  <c r="BM1652" i="1"/>
  <c r="BM1653" i="1"/>
  <c r="BM1654" i="1"/>
  <c r="BM1655" i="1"/>
  <c r="BM1656" i="1"/>
  <c r="BM1657" i="1"/>
  <c r="BM1658" i="1"/>
  <c r="BM1659" i="1"/>
  <c r="BM1660" i="1"/>
  <c r="BM1661" i="1"/>
  <c r="BM1662" i="1"/>
  <c r="BM1663" i="1"/>
  <c r="BM1664" i="1"/>
  <c r="BM1665" i="1"/>
  <c r="BM1666" i="1"/>
  <c r="BM1667" i="1"/>
  <c r="BM1668" i="1"/>
  <c r="BM1669" i="1"/>
  <c r="BM1670" i="1"/>
  <c r="BM1671" i="1"/>
  <c r="BM1672" i="1"/>
  <c r="BM1673" i="1"/>
  <c r="BM1674" i="1"/>
  <c r="BM1675" i="1"/>
  <c r="BM1676" i="1"/>
  <c r="BM1677" i="1"/>
  <c r="BM1678" i="1"/>
  <c r="BM1679" i="1"/>
  <c r="BM1680" i="1"/>
  <c r="BM1681" i="1"/>
  <c r="BM1682" i="1"/>
  <c r="BM1683" i="1"/>
  <c r="BM1684" i="1"/>
  <c r="BM1685" i="1"/>
  <c r="BM1686" i="1"/>
  <c r="BM1687" i="1"/>
  <c r="BM1688" i="1"/>
  <c r="BM1689" i="1"/>
  <c r="BM1690" i="1"/>
  <c r="BM1691" i="1"/>
  <c r="BM1692" i="1"/>
  <c r="BM1693" i="1"/>
  <c r="BM1694" i="1"/>
  <c r="BM1695" i="1"/>
  <c r="BM1696" i="1"/>
  <c r="BM1697" i="1"/>
  <c r="BM1698" i="1"/>
  <c r="BM1699" i="1"/>
  <c r="BM1700" i="1"/>
  <c r="BM1701" i="1"/>
  <c r="BM1702" i="1"/>
  <c r="BM1703" i="1"/>
  <c r="BM1704" i="1"/>
  <c r="BM1705" i="1"/>
  <c r="BM1706" i="1"/>
  <c r="BM1707" i="1"/>
  <c r="BM1708" i="1"/>
  <c r="BM1709" i="1"/>
  <c r="BM1710" i="1"/>
  <c r="BM1711" i="1"/>
  <c r="BM1712" i="1"/>
  <c r="BM1713" i="1"/>
  <c r="BM1714" i="1"/>
  <c r="BM1715" i="1"/>
  <c r="BM1716" i="1"/>
  <c r="BM1717" i="1"/>
  <c r="BM1718" i="1"/>
  <c r="BM1719" i="1"/>
  <c r="BM1720" i="1"/>
  <c r="BM1721" i="1"/>
  <c r="BM1722" i="1"/>
  <c r="BM1723" i="1"/>
  <c r="BM1724" i="1"/>
  <c r="BM1725" i="1"/>
  <c r="BM1726" i="1"/>
  <c r="BM1727" i="1"/>
  <c r="BM1728" i="1"/>
  <c r="BM1729" i="1"/>
  <c r="BM1730" i="1"/>
  <c r="BM1731" i="1"/>
  <c r="BM1732" i="1"/>
  <c r="BM1733" i="1"/>
  <c r="BM1734" i="1"/>
  <c r="BM1735" i="1"/>
  <c r="BM1736" i="1"/>
  <c r="BM1737" i="1"/>
  <c r="BM1738" i="1"/>
  <c r="BM1739" i="1"/>
  <c r="BM1740" i="1"/>
  <c r="BM1741" i="1"/>
  <c r="BM1742" i="1"/>
  <c r="BM1743" i="1"/>
  <c r="BM1744" i="1"/>
  <c r="BM1745" i="1"/>
  <c r="BM1746" i="1"/>
  <c r="BM1747" i="1"/>
  <c r="BM1748" i="1"/>
  <c r="BM1749" i="1"/>
  <c r="BM1750" i="1"/>
  <c r="BM1751" i="1"/>
  <c r="BM1752" i="1"/>
  <c r="BM1753" i="1"/>
  <c r="BM1754" i="1"/>
  <c r="BM1755" i="1"/>
  <c r="BM1756" i="1"/>
  <c r="BM1757" i="1"/>
  <c r="BM1758" i="1"/>
  <c r="BM1759" i="1"/>
  <c r="BM1760" i="1"/>
  <c r="BM1761" i="1"/>
  <c r="BM1762" i="1"/>
  <c r="BM1763" i="1"/>
  <c r="BM1764" i="1"/>
  <c r="BM1765" i="1"/>
  <c r="BM1766" i="1"/>
  <c r="BM1767" i="1"/>
  <c r="BM1768" i="1"/>
  <c r="BM1769" i="1"/>
  <c r="BM1770" i="1"/>
  <c r="BM1771" i="1"/>
  <c r="BM1772" i="1"/>
  <c r="BM1773" i="1"/>
  <c r="BM1774" i="1"/>
  <c r="BM1775" i="1"/>
  <c r="BM1776" i="1"/>
  <c r="BM1777" i="1"/>
  <c r="BM1778" i="1"/>
  <c r="BM1779" i="1"/>
  <c r="BM1780" i="1"/>
  <c r="BM1781" i="1"/>
  <c r="BM1782" i="1"/>
  <c r="BM1783" i="1"/>
  <c r="BM1784" i="1"/>
  <c r="BM1785" i="1"/>
  <c r="BM1786" i="1"/>
  <c r="BM1787" i="1"/>
  <c r="BM1788" i="1"/>
  <c r="BM1789" i="1"/>
  <c r="BM1790" i="1"/>
  <c r="BM1791" i="1"/>
  <c r="BM1792" i="1"/>
  <c r="BM1793" i="1"/>
  <c r="BM1794" i="1"/>
  <c r="BM1795" i="1"/>
  <c r="BM1796" i="1"/>
  <c r="BM1797" i="1"/>
  <c r="BM1798" i="1"/>
  <c r="BM1799" i="1"/>
  <c r="BM1800" i="1"/>
  <c r="BM1801" i="1"/>
  <c r="BM1802" i="1"/>
  <c r="BM1803" i="1"/>
  <c r="BM1804" i="1"/>
  <c r="BM1805" i="1"/>
  <c r="BM1806" i="1"/>
  <c r="BM1807" i="1"/>
  <c r="BM1808" i="1"/>
  <c r="BM1809" i="1"/>
  <c r="BM1810" i="1"/>
  <c r="BM1811" i="1"/>
  <c r="BM1812" i="1"/>
  <c r="BM1813" i="1"/>
  <c r="BM1814" i="1"/>
  <c r="BM1815" i="1"/>
  <c r="BM1816" i="1"/>
  <c r="BM1817" i="1"/>
  <c r="BM1818" i="1"/>
  <c r="BM1819" i="1"/>
  <c r="BM1820" i="1"/>
  <c r="BM1821" i="1"/>
  <c r="BM1822" i="1"/>
  <c r="BM1823" i="1"/>
  <c r="BM1824" i="1"/>
  <c r="BM1825" i="1"/>
  <c r="BM1826" i="1"/>
  <c r="BM1827" i="1"/>
  <c r="BM1828" i="1"/>
  <c r="BM1829" i="1"/>
  <c r="BM1830" i="1"/>
  <c r="BM1831" i="1"/>
  <c r="BM1832" i="1"/>
  <c r="BM1833" i="1"/>
  <c r="BM1834" i="1"/>
  <c r="BM1835" i="1"/>
  <c r="BM1836" i="1"/>
  <c r="BM1837" i="1"/>
  <c r="BM1838" i="1"/>
  <c r="BM1839" i="1"/>
  <c r="BM1840" i="1"/>
  <c r="BM1841" i="1"/>
  <c r="BM1842" i="1"/>
  <c r="BM1843" i="1"/>
  <c r="BM1844" i="1"/>
  <c r="BM1845" i="1"/>
  <c r="BM1846" i="1"/>
  <c r="BM1847" i="1"/>
  <c r="BM1848" i="1"/>
  <c r="BM1849" i="1"/>
  <c r="BM1850" i="1"/>
  <c r="BM1851" i="1"/>
  <c r="BM1852" i="1"/>
  <c r="BM1853" i="1"/>
  <c r="BM1854" i="1"/>
  <c r="BM1855" i="1"/>
  <c r="BM1856" i="1"/>
  <c r="BM1857" i="1"/>
  <c r="BM1858" i="1"/>
  <c r="BM1859" i="1"/>
  <c r="BM1860" i="1"/>
  <c r="BM1861" i="1"/>
  <c r="BM1862" i="1"/>
  <c r="BM1863" i="1"/>
  <c r="BM1864" i="1"/>
  <c r="BM1865" i="1"/>
  <c r="BM1866" i="1"/>
  <c r="BM1867" i="1"/>
  <c r="BM1868" i="1"/>
  <c r="BM1869" i="1"/>
  <c r="BM1870" i="1"/>
  <c r="BM1871" i="1"/>
  <c r="BM1872" i="1"/>
  <c r="BM1873" i="1"/>
  <c r="BM1874" i="1"/>
  <c r="BM1875" i="1"/>
  <c r="BM1876" i="1"/>
  <c r="BM1877" i="1"/>
  <c r="BM1878" i="1"/>
  <c r="BM1879" i="1"/>
  <c r="BM1880" i="1"/>
  <c r="BM1881" i="1"/>
  <c r="BM1882" i="1"/>
  <c r="BM1883" i="1"/>
  <c r="BM1884" i="1"/>
  <c r="BM1885" i="1"/>
  <c r="BM1886" i="1"/>
  <c r="BM1887" i="1"/>
  <c r="BM1888" i="1"/>
  <c r="BM1889" i="1"/>
  <c r="BM1890" i="1"/>
  <c r="BM1891" i="1"/>
  <c r="BM1892" i="1"/>
  <c r="BM1893" i="1"/>
  <c r="BM1894" i="1"/>
  <c r="BM1895" i="1"/>
  <c r="BM1896" i="1"/>
  <c r="BM1897" i="1"/>
  <c r="BM1898" i="1"/>
  <c r="BM1899" i="1"/>
  <c r="BM1900" i="1"/>
  <c r="BM1901" i="1"/>
  <c r="BM1902" i="1"/>
  <c r="BM1903" i="1"/>
  <c r="BM1904" i="1"/>
  <c r="BM1905" i="1"/>
  <c r="BM1906" i="1"/>
  <c r="BM1907" i="1"/>
  <c r="BM1908" i="1"/>
  <c r="BM1909" i="1"/>
  <c r="BM1910" i="1"/>
  <c r="BM1911" i="1"/>
  <c r="BM1912" i="1"/>
  <c r="BM1913" i="1"/>
  <c r="BM1914" i="1"/>
  <c r="BM1915" i="1"/>
  <c r="BM1916" i="1"/>
  <c r="BM1917" i="1"/>
  <c r="BM1918" i="1"/>
  <c r="BM1919" i="1"/>
  <c r="BM1920" i="1"/>
  <c r="BM1921" i="1"/>
  <c r="BM1922" i="1"/>
  <c r="BM1923" i="1"/>
  <c r="BM1924" i="1"/>
  <c r="BM1925" i="1"/>
  <c r="BM1926" i="1"/>
  <c r="BM1927" i="1"/>
  <c r="BM1928" i="1"/>
  <c r="BM1929" i="1"/>
  <c r="BM1930" i="1"/>
  <c r="BM1931" i="1"/>
  <c r="BM1932" i="1"/>
  <c r="BM1933" i="1"/>
  <c r="BM1934" i="1"/>
  <c r="BM1935" i="1"/>
  <c r="BM1936" i="1"/>
  <c r="BM1937" i="1"/>
  <c r="BM1938" i="1"/>
  <c r="BM1939" i="1"/>
  <c r="BM1940" i="1"/>
  <c r="BM1941" i="1"/>
  <c r="BM1942" i="1"/>
  <c r="BM1943" i="1"/>
  <c r="BM1944" i="1"/>
  <c r="BM1945" i="1"/>
  <c r="BM1946" i="1"/>
  <c r="BM1947" i="1"/>
  <c r="BM1948" i="1"/>
  <c r="BM1949" i="1"/>
  <c r="BM1950" i="1"/>
  <c r="BM1951" i="1"/>
  <c r="BM1952" i="1"/>
  <c r="BM1953" i="1"/>
  <c r="BM1954" i="1"/>
  <c r="BM1955" i="1"/>
  <c r="BM1956" i="1"/>
  <c r="BM1957" i="1"/>
  <c r="BM1958" i="1"/>
  <c r="BM1959" i="1"/>
  <c r="BM1960" i="1"/>
  <c r="BM1961" i="1"/>
  <c r="BM1962" i="1"/>
  <c r="BM1963" i="1"/>
  <c r="BM1964" i="1"/>
  <c r="BM1965" i="1"/>
  <c r="BM1966" i="1"/>
  <c r="BM1967" i="1"/>
  <c r="BM1968" i="1"/>
  <c r="BM1969" i="1"/>
  <c r="BM1970" i="1"/>
  <c r="BM1971" i="1"/>
  <c r="BM1972" i="1"/>
  <c r="BM1973" i="1"/>
  <c r="BM1974" i="1"/>
  <c r="BM1975" i="1"/>
  <c r="BM1976" i="1"/>
  <c r="BM1977" i="1"/>
  <c r="BM1978" i="1"/>
  <c r="BM1979" i="1"/>
  <c r="BM1980" i="1"/>
  <c r="BM1981" i="1"/>
  <c r="BM1982" i="1"/>
  <c r="BM1983" i="1"/>
  <c r="BM1984" i="1"/>
  <c r="BM1985" i="1"/>
  <c r="BM1986" i="1"/>
  <c r="BM1987" i="1"/>
  <c r="BM1988" i="1"/>
  <c r="BM1989" i="1"/>
  <c r="BM1990" i="1"/>
  <c r="BM1991" i="1"/>
  <c r="BM1992" i="1"/>
  <c r="BM1993" i="1"/>
  <c r="BM1994" i="1"/>
  <c r="BM1995" i="1"/>
  <c r="BM1996" i="1"/>
  <c r="BM1997" i="1"/>
  <c r="BM1998" i="1"/>
  <c r="BM1999" i="1"/>
  <c r="BM2000" i="1"/>
  <c r="BM2001" i="1"/>
  <c r="BM2002" i="1"/>
  <c r="BM2003" i="1"/>
  <c r="BM2004" i="1"/>
  <c r="BM2005" i="1"/>
  <c r="BM2006" i="1"/>
  <c r="BM2007" i="1"/>
  <c r="BM2008" i="1"/>
  <c r="BM2009" i="1"/>
  <c r="BM2010" i="1"/>
  <c r="BM2011" i="1"/>
  <c r="BM2012" i="1"/>
  <c r="BM2013" i="1"/>
  <c r="BM2014" i="1"/>
  <c r="BM2015" i="1"/>
  <c r="BM2016" i="1"/>
  <c r="BM2017" i="1"/>
  <c r="BM2018" i="1"/>
  <c r="BM2019" i="1"/>
  <c r="BM2020" i="1"/>
  <c r="BM2021" i="1"/>
  <c r="BM2022" i="1"/>
  <c r="BM2023" i="1"/>
  <c r="BM2024" i="1"/>
  <c r="BM2025" i="1"/>
  <c r="BM2026" i="1"/>
  <c r="BM2027" i="1"/>
  <c r="BM2028" i="1"/>
  <c r="BM2029" i="1"/>
  <c r="BM2030" i="1"/>
  <c r="BM2031" i="1"/>
  <c r="BM2032" i="1"/>
  <c r="BM2033" i="1"/>
  <c r="BM2034" i="1"/>
  <c r="BM2035" i="1"/>
  <c r="BM2036" i="1"/>
  <c r="BM2037" i="1"/>
  <c r="BM2038" i="1"/>
  <c r="BM2039" i="1"/>
  <c r="BM2040" i="1"/>
  <c r="BM2041" i="1"/>
  <c r="BM2042" i="1"/>
  <c r="BM2043" i="1"/>
  <c r="BM2044" i="1"/>
  <c r="BM2045" i="1"/>
  <c r="BM2046" i="1"/>
  <c r="BM2047" i="1"/>
  <c r="BM2048" i="1"/>
  <c r="BM2049" i="1"/>
  <c r="BM2050" i="1"/>
  <c r="BM2051" i="1"/>
  <c r="BM2052" i="1"/>
  <c r="BM2053" i="1"/>
  <c r="BM2054" i="1"/>
  <c r="BM2055" i="1"/>
  <c r="BM2056" i="1"/>
  <c r="BM2057" i="1"/>
  <c r="BM2058" i="1"/>
  <c r="BM2059" i="1"/>
  <c r="BM2060" i="1"/>
  <c r="BM2061" i="1"/>
  <c r="BM2062" i="1"/>
  <c r="BM2063" i="1"/>
  <c r="BM2064" i="1"/>
  <c r="BM2065" i="1"/>
  <c r="BM2066" i="1"/>
  <c r="BM2067" i="1"/>
  <c r="BM2068" i="1"/>
  <c r="BM2069" i="1"/>
  <c r="BM2070" i="1"/>
  <c r="BM2071" i="1"/>
  <c r="BM2072" i="1"/>
  <c r="BM2073" i="1"/>
  <c r="BM2074" i="1"/>
  <c r="BM2075" i="1"/>
  <c r="BM2076" i="1"/>
  <c r="BM2077" i="1"/>
  <c r="BM2078" i="1"/>
  <c r="BM2079" i="1"/>
  <c r="BM2080" i="1"/>
  <c r="BM2081" i="1"/>
  <c r="BM2082" i="1"/>
  <c r="BM2083" i="1"/>
  <c r="BM2084" i="1"/>
  <c r="BM2085" i="1"/>
  <c r="BM2086" i="1"/>
  <c r="BM2087" i="1"/>
  <c r="BM2088" i="1"/>
  <c r="BM2089" i="1"/>
  <c r="BM2090" i="1"/>
  <c r="BM2091" i="1"/>
  <c r="BM2092" i="1"/>
  <c r="BM2093" i="1"/>
  <c r="BM2094" i="1"/>
  <c r="BM2095" i="1"/>
  <c r="BM2096" i="1"/>
  <c r="BM2097" i="1"/>
  <c r="BM2098" i="1"/>
  <c r="BM2099" i="1"/>
  <c r="BM2100" i="1"/>
  <c r="BM2101" i="1"/>
  <c r="BM2102" i="1"/>
  <c r="BM2103" i="1"/>
  <c r="BM2104" i="1"/>
  <c r="BM2105" i="1"/>
  <c r="BM2106" i="1"/>
  <c r="BM2107" i="1"/>
  <c r="BM2108" i="1"/>
  <c r="BM2109" i="1"/>
  <c r="BM2110" i="1"/>
  <c r="BM2111" i="1"/>
  <c r="BM2112" i="1"/>
  <c r="BM2113" i="1"/>
  <c r="BM2114" i="1"/>
  <c r="BM2115" i="1"/>
  <c r="BM2116" i="1"/>
  <c r="BM2117" i="1"/>
  <c r="BM2118" i="1"/>
  <c r="BM2119" i="1"/>
  <c r="BM2120" i="1"/>
  <c r="BM2121" i="1"/>
  <c r="BM2122" i="1"/>
  <c r="BM2123" i="1"/>
  <c r="BM2124" i="1"/>
  <c r="BM2125" i="1"/>
  <c r="BM2126" i="1"/>
  <c r="BM2127" i="1"/>
  <c r="BM2128" i="1"/>
  <c r="BM2129" i="1"/>
  <c r="BM2130" i="1"/>
  <c r="BM2131" i="1"/>
  <c r="BM2132" i="1"/>
  <c r="BM2133" i="1"/>
  <c r="BM2134" i="1"/>
  <c r="BM2135" i="1"/>
  <c r="BM2136" i="1"/>
  <c r="BM2137" i="1"/>
  <c r="BM2138" i="1"/>
  <c r="BM2139" i="1"/>
  <c r="BM2140" i="1"/>
  <c r="BM2141" i="1"/>
  <c r="BM2142" i="1"/>
  <c r="BM2143" i="1"/>
  <c r="BM2144" i="1"/>
  <c r="BM2145" i="1"/>
  <c r="BM2146" i="1"/>
  <c r="BM2147" i="1"/>
  <c r="BM2148" i="1"/>
  <c r="BM2149" i="1"/>
  <c r="BM2150" i="1"/>
  <c r="BM2151" i="1"/>
  <c r="BM2152" i="1"/>
  <c r="BM2153" i="1"/>
  <c r="BM2154" i="1"/>
  <c r="BM2155" i="1"/>
  <c r="BM2156" i="1"/>
  <c r="BM2157" i="1"/>
  <c r="BM2158" i="1"/>
  <c r="BM2159" i="1"/>
  <c r="BM2160" i="1"/>
  <c r="BM2161" i="1"/>
  <c r="BM2162" i="1"/>
  <c r="BM2163" i="1"/>
  <c r="BM2164" i="1"/>
  <c r="BM2165" i="1"/>
  <c r="BM2166" i="1"/>
  <c r="BM2167" i="1"/>
  <c r="BM2168" i="1"/>
  <c r="BM2169" i="1"/>
  <c r="BM2170" i="1"/>
  <c r="BM2171" i="1"/>
  <c r="BM2172" i="1"/>
  <c r="BM2173" i="1"/>
  <c r="BM2174" i="1"/>
  <c r="BM2175" i="1"/>
  <c r="BM2176" i="1"/>
  <c r="BM2177" i="1"/>
  <c r="BM2178" i="1"/>
  <c r="BM2179" i="1"/>
  <c r="BM2180" i="1"/>
  <c r="BM2181" i="1"/>
  <c r="BM2182" i="1"/>
  <c r="BM2183" i="1"/>
  <c r="BM2184" i="1"/>
  <c r="BM2185" i="1"/>
  <c r="BM2186" i="1"/>
  <c r="BM2187" i="1"/>
  <c r="BM2188" i="1"/>
  <c r="BM2189" i="1"/>
  <c r="BM2190" i="1"/>
  <c r="BM2191" i="1"/>
  <c r="BM2192" i="1"/>
  <c r="BM2193" i="1"/>
  <c r="BM2194" i="1"/>
  <c r="BM2195" i="1"/>
  <c r="BM2196" i="1"/>
  <c r="BM2197" i="1"/>
  <c r="BM2198" i="1"/>
  <c r="BM2199" i="1"/>
  <c r="BM2200" i="1"/>
  <c r="BM2201" i="1"/>
  <c r="BM2202" i="1"/>
  <c r="BM2203" i="1"/>
  <c r="BM2204" i="1"/>
  <c r="BM2205" i="1"/>
  <c r="BM2206" i="1"/>
  <c r="BM2207" i="1"/>
  <c r="BM2208" i="1"/>
  <c r="BM2209" i="1"/>
  <c r="BM2210" i="1"/>
  <c r="BM2211" i="1"/>
  <c r="BM2212" i="1"/>
  <c r="BM2213" i="1"/>
  <c r="BM2214" i="1"/>
  <c r="BM2215" i="1"/>
  <c r="BM2216" i="1"/>
  <c r="BM2217" i="1"/>
  <c r="BM2218" i="1"/>
  <c r="BM2219" i="1"/>
  <c r="BM2220" i="1"/>
  <c r="BM2221" i="1"/>
  <c r="BM2222" i="1"/>
  <c r="BM2223" i="1"/>
  <c r="BM2224" i="1"/>
  <c r="BM2225" i="1"/>
  <c r="BM2226" i="1"/>
  <c r="BM2227" i="1"/>
  <c r="BM2228" i="1"/>
  <c r="BM2229" i="1"/>
  <c r="BM2230" i="1"/>
  <c r="BM2231" i="1"/>
  <c r="BM2232" i="1"/>
  <c r="BM2233" i="1"/>
  <c r="BM2234" i="1"/>
  <c r="BM2235" i="1"/>
  <c r="BM2236" i="1"/>
  <c r="BM2237" i="1"/>
  <c r="BM2238" i="1"/>
  <c r="BM2239" i="1"/>
  <c r="BM2240" i="1"/>
  <c r="BM2241" i="1"/>
  <c r="BM2242" i="1"/>
  <c r="BM2243" i="1"/>
  <c r="BM2244" i="1"/>
  <c r="BM2245" i="1"/>
  <c r="BM2246" i="1"/>
  <c r="BM2247" i="1"/>
  <c r="BM2248" i="1"/>
  <c r="BM2249" i="1"/>
  <c r="BM2250" i="1"/>
  <c r="BM2251" i="1"/>
  <c r="BM2252" i="1"/>
  <c r="BM2253" i="1"/>
  <c r="BM2254" i="1"/>
  <c r="BM2255" i="1"/>
  <c r="BM2256" i="1"/>
  <c r="BM2257" i="1"/>
  <c r="BM2258" i="1"/>
  <c r="BM2259" i="1"/>
  <c r="BM2260" i="1"/>
  <c r="BM2261" i="1"/>
  <c r="BM2262" i="1"/>
  <c r="BM2263" i="1"/>
  <c r="BM2264" i="1"/>
  <c r="BM2265" i="1"/>
  <c r="BM2266" i="1"/>
  <c r="BM2267" i="1"/>
  <c r="BM2268" i="1"/>
  <c r="BM2269" i="1"/>
  <c r="BM2270" i="1"/>
  <c r="BM2271" i="1"/>
  <c r="BM2272" i="1"/>
  <c r="BM2273" i="1"/>
  <c r="BM2274" i="1"/>
  <c r="BM2275" i="1"/>
  <c r="BM2276" i="1"/>
  <c r="BM2277" i="1"/>
  <c r="BM2278" i="1"/>
  <c r="BM2279" i="1"/>
  <c r="BM2280" i="1"/>
  <c r="BM2281" i="1"/>
  <c r="BM2282" i="1"/>
  <c r="BM2283" i="1"/>
  <c r="BM2284" i="1"/>
  <c r="BM2285" i="1"/>
  <c r="BM2286" i="1"/>
  <c r="BM2287" i="1"/>
  <c r="BM2288" i="1"/>
  <c r="BM2289" i="1"/>
  <c r="BM2290" i="1"/>
  <c r="BM2291" i="1"/>
  <c r="BM2292" i="1"/>
  <c r="BM2293" i="1"/>
  <c r="BM2294" i="1"/>
  <c r="BM2295" i="1"/>
  <c r="BM2296" i="1"/>
  <c r="BM2297" i="1"/>
  <c r="BM2298" i="1"/>
  <c r="BM2299" i="1"/>
  <c r="BM2300" i="1"/>
  <c r="BM2301" i="1"/>
  <c r="BM2302" i="1"/>
  <c r="BM2303" i="1"/>
  <c r="BM2304" i="1"/>
  <c r="BM2305" i="1"/>
  <c r="BM2306" i="1"/>
  <c r="BM2307" i="1"/>
  <c r="BM2308" i="1"/>
  <c r="BM2309" i="1"/>
  <c r="BM2310" i="1"/>
  <c r="BM2311" i="1"/>
  <c r="BM2312" i="1"/>
  <c r="BM2313" i="1"/>
  <c r="BM2314" i="1"/>
  <c r="BM2315" i="1"/>
  <c r="BM2316" i="1"/>
  <c r="BM2317" i="1"/>
  <c r="BM2318" i="1"/>
  <c r="BM2319" i="1"/>
  <c r="BM2320" i="1"/>
  <c r="BM2321" i="1"/>
  <c r="BM2322" i="1"/>
  <c r="BM2323" i="1"/>
  <c r="BM2324" i="1"/>
  <c r="BM2325" i="1"/>
  <c r="BM2326" i="1"/>
  <c r="BM2327" i="1"/>
  <c r="BM2328" i="1"/>
  <c r="BM2329" i="1"/>
  <c r="BM2330" i="1"/>
  <c r="BM2331" i="1"/>
  <c r="BM2332" i="1"/>
  <c r="BM2333" i="1"/>
  <c r="BM2334" i="1"/>
  <c r="BM2335" i="1"/>
  <c r="BM2336" i="1"/>
  <c r="BM2337" i="1"/>
  <c r="BM2338" i="1"/>
  <c r="BM2339" i="1"/>
  <c r="BM2340" i="1"/>
  <c r="BM2341" i="1"/>
  <c r="BM2342" i="1"/>
  <c r="BM2343" i="1"/>
  <c r="BM2344" i="1"/>
  <c r="BM2345" i="1"/>
  <c r="BM2346" i="1"/>
  <c r="BM2347" i="1"/>
  <c r="BM2348" i="1"/>
  <c r="BM2349" i="1"/>
  <c r="BM2350" i="1"/>
  <c r="BM2351" i="1"/>
  <c r="BM2352" i="1"/>
  <c r="BM2353" i="1"/>
  <c r="BM2354" i="1"/>
  <c r="BM2355" i="1"/>
  <c r="BM2356" i="1"/>
  <c r="BM2357" i="1"/>
  <c r="BM2358" i="1"/>
  <c r="BM2359" i="1"/>
  <c r="BM2360" i="1"/>
  <c r="BM2361" i="1"/>
  <c r="BM2362" i="1"/>
  <c r="BM2363" i="1"/>
  <c r="BM2364" i="1"/>
  <c r="BM2365" i="1"/>
  <c r="BM2366" i="1"/>
  <c r="BM2367" i="1"/>
  <c r="BM2368" i="1"/>
  <c r="BM2369" i="1"/>
  <c r="BM2370" i="1"/>
  <c r="BM2371" i="1"/>
  <c r="BM2372" i="1"/>
  <c r="BM2373" i="1"/>
  <c r="BM2374" i="1"/>
  <c r="BM2375" i="1"/>
  <c r="BM2376" i="1"/>
  <c r="BM2377" i="1"/>
  <c r="BM2378" i="1"/>
  <c r="BM2379" i="1"/>
  <c r="BM2380" i="1"/>
  <c r="BM2381" i="1"/>
  <c r="BM2382" i="1"/>
  <c r="BM2383" i="1"/>
  <c r="BM2384" i="1"/>
  <c r="BM2385" i="1"/>
  <c r="BM2386" i="1"/>
  <c r="BM2387" i="1"/>
  <c r="BM2388" i="1"/>
  <c r="BM2389" i="1"/>
  <c r="BM2390" i="1"/>
  <c r="BM2391" i="1"/>
  <c r="BM2392" i="1"/>
  <c r="BM2393" i="1"/>
  <c r="BM2394" i="1"/>
  <c r="BM2395" i="1"/>
  <c r="BM2396" i="1"/>
  <c r="BM2397" i="1"/>
  <c r="BM2398" i="1"/>
  <c r="BM2399" i="1"/>
  <c r="BM2400" i="1"/>
  <c r="BM2401" i="1"/>
  <c r="BM2402" i="1"/>
  <c r="BM2403" i="1"/>
  <c r="BM2404" i="1"/>
  <c r="BM2405" i="1"/>
  <c r="BM2406" i="1"/>
  <c r="BM2407" i="1"/>
  <c r="BM2408" i="1"/>
  <c r="BM2409" i="1"/>
  <c r="BM2410" i="1"/>
  <c r="BM2411" i="1"/>
  <c r="BM2412" i="1"/>
  <c r="BM2413" i="1"/>
  <c r="BM2414" i="1"/>
  <c r="BM2415" i="1"/>
  <c r="BM2416" i="1"/>
  <c r="BM2417" i="1"/>
  <c r="BM2418" i="1"/>
  <c r="BM2419" i="1"/>
  <c r="BM2420" i="1"/>
  <c r="BM2421" i="1"/>
  <c r="BM2422" i="1"/>
  <c r="BM2423" i="1"/>
  <c r="BM2424" i="1"/>
  <c r="BM2425" i="1"/>
  <c r="BM2426" i="1"/>
  <c r="BM2427" i="1"/>
  <c r="BM2428" i="1"/>
  <c r="BM2429" i="1"/>
  <c r="BM2430" i="1"/>
  <c r="BM2431" i="1"/>
  <c r="BM2432" i="1"/>
  <c r="BM2433" i="1"/>
  <c r="BM2434" i="1"/>
  <c r="BM2435" i="1"/>
  <c r="BM2436" i="1"/>
  <c r="BM2437" i="1"/>
  <c r="BM2438" i="1"/>
  <c r="BM2439" i="1"/>
  <c r="BM2440" i="1"/>
  <c r="BM2441" i="1"/>
  <c r="BM2442" i="1"/>
  <c r="BM2443" i="1"/>
  <c r="BM2444" i="1"/>
  <c r="BM2445" i="1"/>
  <c r="BM2446" i="1"/>
  <c r="BM2447" i="1"/>
  <c r="BM2448" i="1"/>
  <c r="BM2449" i="1"/>
  <c r="BM2450" i="1"/>
  <c r="BM2451" i="1"/>
  <c r="BM2452" i="1"/>
  <c r="BM2453" i="1"/>
  <c r="BM2454" i="1"/>
  <c r="BM2455" i="1"/>
  <c r="BM2456" i="1"/>
  <c r="BM2457" i="1"/>
  <c r="BM2458" i="1"/>
  <c r="BM2459" i="1"/>
  <c r="BM2460" i="1"/>
  <c r="BM2461" i="1"/>
  <c r="BM2462" i="1"/>
  <c r="BM2463" i="1"/>
  <c r="BM2464" i="1"/>
  <c r="BM2465" i="1"/>
  <c r="BM2466" i="1"/>
  <c r="BM2467" i="1"/>
  <c r="BM2468" i="1"/>
  <c r="BM2469" i="1"/>
  <c r="BM2470" i="1"/>
  <c r="BM2471" i="1"/>
  <c r="BM2472" i="1"/>
  <c r="BM2473" i="1"/>
  <c r="BM2474" i="1"/>
  <c r="BM2475" i="1"/>
  <c r="BM2476" i="1"/>
  <c r="BM2477" i="1"/>
  <c r="BM2478" i="1"/>
  <c r="BM2479" i="1"/>
  <c r="BM2480" i="1"/>
  <c r="BM2481" i="1"/>
  <c r="BM2482" i="1"/>
  <c r="BM2483" i="1"/>
  <c r="BM2484" i="1"/>
  <c r="BM2485" i="1"/>
  <c r="BM2486" i="1"/>
  <c r="BM2487" i="1"/>
  <c r="BM2488" i="1"/>
  <c r="BM2489" i="1"/>
  <c r="BM2490" i="1"/>
  <c r="BM2491" i="1"/>
  <c r="BM2492" i="1"/>
  <c r="BM2493" i="1"/>
  <c r="BM2494" i="1"/>
  <c r="BM2495" i="1"/>
  <c r="BM2496" i="1"/>
  <c r="BM2497" i="1"/>
  <c r="BM2498" i="1"/>
  <c r="BM2499" i="1"/>
  <c r="BM2500" i="1"/>
  <c r="BM2501" i="1"/>
  <c r="BM2502" i="1"/>
  <c r="BM2503" i="1"/>
  <c r="BM2504" i="1"/>
  <c r="BM2505" i="1"/>
  <c r="BM2506" i="1"/>
  <c r="BM2507" i="1"/>
  <c r="BM2508" i="1"/>
  <c r="BM2509" i="1"/>
  <c r="BM2510" i="1"/>
  <c r="BM2511" i="1"/>
  <c r="BM2512" i="1"/>
  <c r="BM2513" i="1"/>
  <c r="BM2514" i="1"/>
  <c r="BM2515" i="1"/>
  <c r="BM2516" i="1"/>
  <c r="BM2517" i="1"/>
  <c r="BM2518" i="1"/>
  <c r="BM2519" i="1"/>
  <c r="BM2520" i="1"/>
  <c r="BM2521" i="1"/>
  <c r="BM2522" i="1"/>
  <c r="BM2523" i="1"/>
  <c r="BM2524" i="1"/>
  <c r="BM2525" i="1"/>
  <c r="BM2526" i="1"/>
  <c r="BM2527" i="1"/>
  <c r="BM2528" i="1"/>
  <c r="BM2529" i="1"/>
  <c r="BM2530" i="1"/>
  <c r="BM2531" i="1"/>
  <c r="BM2532" i="1"/>
  <c r="BM2533" i="1"/>
  <c r="BM2534" i="1"/>
  <c r="BM2535" i="1"/>
  <c r="BM2536" i="1"/>
  <c r="BM2537" i="1"/>
  <c r="BM2538" i="1"/>
  <c r="BM2539" i="1"/>
  <c r="BM2540" i="1"/>
  <c r="BM2541" i="1"/>
  <c r="BM2542" i="1"/>
  <c r="BM2543" i="1"/>
  <c r="BM2544" i="1"/>
  <c r="BM2545" i="1"/>
  <c r="BM2546" i="1"/>
  <c r="BM2547" i="1"/>
  <c r="BM2548" i="1"/>
  <c r="BM2549" i="1"/>
  <c r="BM2550" i="1"/>
  <c r="BM2551" i="1"/>
  <c r="BM2552" i="1"/>
  <c r="BM2553" i="1"/>
  <c r="BM2554" i="1"/>
  <c r="BM2555" i="1"/>
  <c r="BM2556" i="1"/>
  <c r="BM2557" i="1"/>
  <c r="BM2558" i="1"/>
  <c r="BM2559" i="1"/>
  <c r="BM2560" i="1"/>
  <c r="BM2561" i="1"/>
  <c r="BM2562" i="1"/>
  <c r="BM2563" i="1"/>
  <c r="BM2564" i="1"/>
  <c r="BM2565" i="1"/>
  <c r="BM2566" i="1"/>
  <c r="BM2567" i="1"/>
  <c r="BM2568" i="1"/>
  <c r="BM2569" i="1"/>
  <c r="BM2570" i="1"/>
  <c r="BM2571" i="1"/>
  <c r="BM2572" i="1"/>
  <c r="BM2573" i="1"/>
  <c r="BM2574" i="1"/>
  <c r="BM2575" i="1"/>
  <c r="BM2576" i="1"/>
  <c r="BM2577" i="1"/>
  <c r="BM2578" i="1"/>
  <c r="BM2579" i="1"/>
  <c r="BM2580" i="1"/>
  <c r="BM2581" i="1"/>
  <c r="BM2582" i="1"/>
  <c r="BM2583" i="1"/>
  <c r="BM2584" i="1"/>
  <c r="BM2585" i="1"/>
  <c r="BM2586" i="1"/>
  <c r="BM2587" i="1"/>
  <c r="BM2588" i="1"/>
  <c r="BM2589" i="1"/>
  <c r="BM2590" i="1"/>
  <c r="BM2591" i="1"/>
  <c r="BM2592" i="1"/>
  <c r="BM2593" i="1"/>
  <c r="BM2594" i="1"/>
  <c r="BM2595" i="1"/>
  <c r="BM2596" i="1"/>
  <c r="BM2597" i="1"/>
  <c r="BM2598" i="1"/>
  <c r="BM2599" i="1"/>
  <c r="BM2600" i="1"/>
  <c r="BM2601" i="1"/>
  <c r="BM2602" i="1"/>
  <c r="BM2603" i="1"/>
  <c r="BM2604" i="1"/>
  <c r="BM2605" i="1"/>
  <c r="BM2606" i="1"/>
  <c r="BM2607" i="1"/>
  <c r="BM2608" i="1"/>
  <c r="BM2609" i="1"/>
  <c r="BM2610" i="1"/>
  <c r="BM2611" i="1"/>
  <c r="BM2612" i="1"/>
  <c r="BM2613" i="1"/>
  <c r="BM2614" i="1"/>
  <c r="BM2615" i="1"/>
  <c r="BM2616" i="1"/>
  <c r="BM2617" i="1"/>
  <c r="BM2618" i="1"/>
  <c r="BM2619" i="1"/>
  <c r="BM2620" i="1"/>
  <c r="BM2621" i="1"/>
  <c r="BM2622" i="1"/>
  <c r="BM2623" i="1"/>
  <c r="BM2624" i="1"/>
  <c r="BM2625" i="1"/>
  <c r="BM2626" i="1"/>
  <c r="BM2627" i="1"/>
  <c r="BM2628" i="1"/>
  <c r="BM2629" i="1"/>
  <c r="BM2630" i="1"/>
  <c r="BM2631" i="1"/>
  <c r="BM2632" i="1"/>
  <c r="BM2633" i="1"/>
  <c r="BM2634" i="1"/>
  <c r="BM2635" i="1"/>
  <c r="BM2636" i="1"/>
  <c r="BM2637" i="1"/>
  <c r="BM2638" i="1"/>
  <c r="BM2639" i="1"/>
  <c r="BM2640" i="1"/>
  <c r="BM2641" i="1"/>
  <c r="BM2642" i="1"/>
  <c r="BM2643" i="1"/>
  <c r="BM2644" i="1"/>
  <c r="BM2645" i="1"/>
  <c r="BM2646" i="1"/>
  <c r="BM2647" i="1"/>
  <c r="BM2648" i="1"/>
  <c r="BM2649" i="1"/>
  <c r="BM2650" i="1"/>
  <c r="BM2651" i="1"/>
  <c r="BM2652" i="1"/>
  <c r="BM2653" i="1"/>
  <c r="BM2654" i="1"/>
  <c r="BM2655" i="1"/>
  <c r="BM2656" i="1"/>
  <c r="BM2657" i="1"/>
  <c r="BM2658" i="1"/>
  <c r="BM2659" i="1"/>
  <c r="BM2660" i="1"/>
  <c r="BM2661" i="1"/>
  <c r="BM2662" i="1"/>
  <c r="BM2663" i="1"/>
  <c r="BM2664" i="1"/>
  <c r="BM2665" i="1"/>
  <c r="BM2666" i="1"/>
  <c r="BM2667" i="1"/>
  <c r="BM2668" i="1"/>
  <c r="BM2669" i="1"/>
  <c r="BM2670" i="1"/>
  <c r="BM2671" i="1"/>
  <c r="BM2672" i="1"/>
  <c r="BM2673" i="1"/>
  <c r="BM2674" i="1"/>
  <c r="BM2675" i="1"/>
  <c r="BM2676" i="1"/>
  <c r="BM2677" i="1"/>
  <c r="BM2678" i="1"/>
  <c r="BM2679" i="1"/>
  <c r="BM2680" i="1"/>
  <c r="BM2681" i="1"/>
  <c r="BM2682" i="1"/>
  <c r="BM2683" i="1"/>
  <c r="BM2684" i="1"/>
  <c r="BM2685" i="1"/>
  <c r="BM2686" i="1"/>
  <c r="BM2687" i="1"/>
  <c r="BM2688" i="1"/>
  <c r="BM2689" i="1"/>
  <c r="BM2690" i="1"/>
  <c r="BM2691" i="1"/>
  <c r="BM2692" i="1"/>
  <c r="BM2693" i="1"/>
  <c r="BM2694" i="1"/>
  <c r="BM2695" i="1"/>
  <c r="BM2696" i="1"/>
  <c r="BM2697" i="1"/>
  <c r="BM2698" i="1"/>
  <c r="BM2699" i="1"/>
  <c r="BM2700" i="1"/>
  <c r="BM2701" i="1"/>
  <c r="BM2702" i="1"/>
  <c r="BM2703" i="1"/>
  <c r="BM2704" i="1"/>
  <c r="BM2705" i="1"/>
  <c r="BM2706" i="1"/>
  <c r="BM2707" i="1"/>
  <c r="BM2708" i="1"/>
  <c r="BM2709" i="1"/>
  <c r="BM2710" i="1"/>
  <c r="BM2711" i="1"/>
  <c r="BM2712" i="1"/>
  <c r="BM2713" i="1"/>
  <c r="BM2714" i="1"/>
  <c r="BM2715" i="1"/>
  <c r="BM2716" i="1"/>
  <c r="BM2717" i="1"/>
  <c r="BM2718" i="1"/>
  <c r="BM2719" i="1"/>
  <c r="BM2720" i="1"/>
  <c r="BM2721" i="1"/>
  <c r="BM2722" i="1"/>
  <c r="BM2723" i="1"/>
  <c r="BM2724" i="1"/>
  <c r="BM2725" i="1"/>
  <c r="BM2726" i="1"/>
  <c r="BM2727" i="1"/>
  <c r="BM2728" i="1"/>
  <c r="BM2729" i="1"/>
  <c r="BM2730" i="1"/>
  <c r="BM2731" i="1"/>
  <c r="BM2732" i="1"/>
  <c r="BM2733" i="1"/>
  <c r="BM2734" i="1"/>
  <c r="BM2735" i="1"/>
  <c r="BM2736" i="1"/>
  <c r="BM2737" i="1"/>
  <c r="BM2738" i="1"/>
  <c r="BM2739" i="1"/>
  <c r="BM2740" i="1"/>
  <c r="BM2741" i="1"/>
  <c r="BM2742" i="1"/>
  <c r="BM2743" i="1"/>
  <c r="BM2744" i="1"/>
  <c r="BM2745" i="1"/>
  <c r="BM2746" i="1"/>
  <c r="BM2747" i="1"/>
  <c r="BM2748" i="1"/>
  <c r="BM2749" i="1"/>
  <c r="BM2750" i="1"/>
  <c r="BM2751" i="1"/>
  <c r="BM2752" i="1"/>
  <c r="BM2753" i="1"/>
  <c r="BM2754" i="1"/>
  <c r="BM2755" i="1"/>
  <c r="BM2756" i="1"/>
  <c r="BM2757" i="1"/>
  <c r="BM2758" i="1"/>
  <c r="BM2759" i="1"/>
  <c r="BM2760" i="1"/>
  <c r="BM2761" i="1"/>
  <c r="BM2762" i="1"/>
  <c r="BM2763" i="1"/>
  <c r="BM2764" i="1"/>
  <c r="BM2765" i="1"/>
  <c r="BM2766" i="1"/>
  <c r="BM2767" i="1"/>
  <c r="BM2768" i="1"/>
  <c r="BM2769" i="1"/>
  <c r="BM2770" i="1"/>
  <c r="BM2771" i="1"/>
  <c r="BM2772" i="1"/>
  <c r="BM2773" i="1"/>
  <c r="BM2774" i="1"/>
  <c r="BM2775" i="1"/>
  <c r="BM2776" i="1"/>
  <c r="BM2777" i="1"/>
  <c r="BM2778" i="1"/>
  <c r="BM2779" i="1"/>
  <c r="BM2780" i="1"/>
  <c r="BM2781" i="1"/>
  <c r="BM2782" i="1"/>
  <c r="BM2783" i="1"/>
  <c r="BM2784" i="1"/>
  <c r="BM2785" i="1"/>
  <c r="BM2786" i="1"/>
  <c r="BM2787" i="1"/>
  <c r="BM2788" i="1"/>
  <c r="BM2789" i="1"/>
  <c r="BM2790" i="1"/>
  <c r="BM2791" i="1"/>
  <c r="BM2792" i="1"/>
  <c r="BM2793" i="1"/>
  <c r="BM2794" i="1"/>
  <c r="BM2795" i="1"/>
  <c r="BM2796" i="1"/>
  <c r="BM2797" i="1"/>
  <c r="BM2798" i="1"/>
  <c r="BM2799" i="1"/>
  <c r="BM2800" i="1"/>
  <c r="BM2801" i="1"/>
  <c r="BM2802" i="1"/>
  <c r="BM2803" i="1"/>
  <c r="BM2804" i="1"/>
  <c r="BM2805" i="1"/>
  <c r="BM2806" i="1"/>
  <c r="BM2807" i="1"/>
  <c r="BM2808" i="1"/>
  <c r="BM2809" i="1"/>
  <c r="BM2810" i="1"/>
  <c r="BM2811" i="1"/>
  <c r="BM2812" i="1"/>
  <c r="BM2813" i="1"/>
  <c r="BM2814" i="1"/>
  <c r="BM2815" i="1"/>
  <c r="BM2816" i="1"/>
  <c r="BM2817" i="1"/>
  <c r="BM2818" i="1"/>
  <c r="BM2819" i="1"/>
  <c r="BM2820" i="1"/>
  <c r="BM2821" i="1"/>
  <c r="BM2822" i="1"/>
  <c r="BM2823" i="1"/>
  <c r="BM2824" i="1"/>
  <c r="BM2825" i="1"/>
  <c r="BM2826" i="1"/>
  <c r="BM2827" i="1"/>
  <c r="BM2828" i="1"/>
  <c r="BM2829" i="1"/>
  <c r="BM2830" i="1"/>
  <c r="BM2831" i="1"/>
  <c r="BM2832" i="1"/>
  <c r="BM2833" i="1"/>
  <c r="BM2834" i="1"/>
  <c r="BM2835" i="1"/>
  <c r="BM2836" i="1"/>
  <c r="BM2837" i="1"/>
  <c r="BM2838" i="1"/>
  <c r="BM2839" i="1"/>
  <c r="BM2840" i="1"/>
  <c r="BM2841" i="1"/>
  <c r="BM2842" i="1"/>
  <c r="BM2843" i="1"/>
  <c r="BM2844" i="1"/>
  <c r="BM2845" i="1"/>
  <c r="BM2846" i="1"/>
  <c r="BM2847" i="1"/>
  <c r="BM2848" i="1"/>
  <c r="BM2849" i="1"/>
  <c r="BM2850" i="1"/>
  <c r="BM2851" i="1"/>
  <c r="BM2852" i="1"/>
  <c r="BM2853" i="1"/>
  <c r="BM2854" i="1"/>
  <c r="BM2855" i="1"/>
  <c r="BM2856" i="1"/>
  <c r="BM2857" i="1"/>
  <c r="BM2858" i="1"/>
  <c r="BM2859" i="1"/>
  <c r="BM2860" i="1"/>
  <c r="BM2861" i="1"/>
  <c r="BM2862" i="1"/>
  <c r="BM2863" i="1"/>
  <c r="BM2864" i="1"/>
  <c r="BM2865" i="1"/>
  <c r="BM2866" i="1"/>
  <c r="BM2867" i="1"/>
  <c r="BM2868" i="1"/>
  <c r="BM2869" i="1"/>
  <c r="BM2870" i="1"/>
  <c r="BM2871" i="1"/>
  <c r="BM2872" i="1"/>
  <c r="BM2873" i="1"/>
  <c r="BM2874" i="1"/>
  <c r="BM2875" i="1"/>
  <c r="BM2876" i="1"/>
  <c r="BM2877" i="1"/>
  <c r="BM2878" i="1"/>
  <c r="BM2879" i="1"/>
  <c r="BM2880" i="1"/>
  <c r="BM2881" i="1"/>
  <c r="BM2882" i="1"/>
  <c r="BM2883" i="1"/>
  <c r="BM2884" i="1"/>
  <c r="BM2885" i="1"/>
  <c r="BM2886" i="1"/>
  <c r="BM2887" i="1"/>
  <c r="BM2888" i="1"/>
  <c r="BM2889" i="1"/>
  <c r="BM2890" i="1"/>
  <c r="BM2891" i="1"/>
  <c r="BM2892" i="1"/>
  <c r="BM2893" i="1"/>
  <c r="BM2894" i="1"/>
  <c r="BM2895" i="1"/>
  <c r="BM2896" i="1"/>
  <c r="BM2897" i="1"/>
  <c r="BM2898" i="1"/>
  <c r="BM2899" i="1"/>
  <c r="BM2900" i="1"/>
  <c r="BM2901" i="1"/>
  <c r="BM2902" i="1"/>
  <c r="BM2903" i="1"/>
  <c r="BM2904" i="1"/>
  <c r="BM2905" i="1"/>
  <c r="BM2906" i="1"/>
  <c r="BM2907" i="1"/>
  <c r="BM2908" i="1"/>
  <c r="BM2909" i="1"/>
  <c r="BM2910" i="1"/>
  <c r="BM2911" i="1"/>
  <c r="BM2912" i="1"/>
  <c r="BM2913" i="1"/>
  <c r="BM2914" i="1"/>
  <c r="BM2915" i="1"/>
  <c r="BM2916" i="1"/>
  <c r="BM2917" i="1"/>
  <c r="BM2918" i="1"/>
  <c r="BM2919" i="1"/>
  <c r="BM2920" i="1"/>
  <c r="BM2921" i="1"/>
  <c r="BM2922" i="1"/>
  <c r="BM2923" i="1"/>
  <c r="BM2924" i="1"/>
  <c r="BM2925" i="1"/>
  <c r="BM2926" i="1"/>
  <c r="BM2927" i="1"/>
  <c r="BM2928" i="1"/>
  <c r="BM2929" i="1"/>
  <c r="BM2930" i="1"/>
  <c r="BM2931" i="1"/>
  <c r="BM2932" i="1"/>
  <c r="BM2933" i="1"/>
  <c r="BM2934" i="1"/>
  <c r="BM2935" i="1"/>
  <c r="BM2936" i="1"/>
  <c r="BM2937" i="1"/>
  <c r="BM2938" i="1"/>
  <c r="BM2939" i="1"/>
  <c r="BM2940" i="1"/>
  <c r="BM2941" i="1"/>
  <c r="BM2942" i="1"/>
  <c r="BM2943" i="1"/>
  <c r="BM2944" i="1"/>
  <c r="BM2945" i="1"/>
  <c r="BM2946" i="1"/>
  <c r="BM2947" i="1"/>
  <c r="BM2948" i="1"/>
  <c r="BM2949" i="1"/>
  <c r="BM2950" i="1"/>
  <c r="BM2951" i="1"/>
  <c r="BM2952" i="1"/>
  <c r="BM2953" i="1"/>
  <c r="BM2954" i="1"/>
  <c r="BM2955" i="1"/>
  <c r="BM2956" i="1"/>
  <c r="BM2957" i="1"/>
  <c r="BM2958" i="1"/>
  <c r="BM2959" i="1"/>
  <c r="BM2960" i="1"/>
  <c r="BM2961" i="1"/>
  <c r="BM2962" i="1"/>
  <c r="BM2963" i="1"/>
  <c r="BM2964" i="1"/>
  <c r="BM2965" i="1"/>
  <c r="BM2966" i="1"/>
  <c r="BM2967" i="1"/>
  <c r="BM2968" i="1"/>
  <c r="BM2969" i="1"/>
  <c r="BM2970" i="1"/>
  <c r="BM2971" i="1"/>
  <c r="BM2972" i="1"/>
  <c r="BM2973" i="1"/>
  <c r="BM2974" i="1"/>
  <c r="BM2975" i="1"/>
  <c r="BM2976" i="1"/>
  <c r="BM2977" i="1"/>
  <c r="BM2978" i="1"/>
  <c r="BM2979" i="1"/>
  <c r="BM2980" i="1"/>
  <c r="BM2981" i="1"/>
  <c r="BM2982" i="1"/>
  <c r="BM2983" i="1"/>
  <c r="BM2984" i="1"/>
  <c r="BM2985" i="1"/>
  <c r="BM2986" i="1"/>
  <c r="BM2987" i="1"/>
  <c r="BM2988" i="1"/>
  <c r="BM2989" i="1"/>
  <c r="BM2990" i="1"/>
  <c r="BM2991" i="1"/>
  <c r="BM2992" i="1"/>
  <c r="BM2993" i="1"/>
  <c r="BM2994" i="1"/>
  <c r="BM2995" i="1"/>
  <c r="BM2996" i="1"/>
  <c r="BM2997" i="1"/>
  <c r="BM2998" i="1"/>
  <c r="BM2999" i="1"/>
  <c r="BM3000" i="1"/>
  <c r="BM3001" i="1"/>
  <c r="BM3002" i="1"/>
  <c r="BM3003" i="1"/>
  <c r="BM3004" i="1"/>
  <c r="BM3005" i="1"/>
  <c r="BM3006" i="1"/>
  <c r="BM3007" i="1"/>
  <c r="BM3008" i="1"/>
  <c r="BM3009" i="1"/>
  <c r="BM3010" i="1"/>
  <c r="BM3011" i="1"/>
  <c r="BM3012" i="1"/>
  <c r="BM3013" i="1"/>
  <c r="BM3014" i="1"/>
  <c r="BM3015" i="1"/>
  <c r="BM3016" i="1"/>
  <c r="BM3017" i="1"/>
  <c r="BM3018" i="1"/>
  <c r="BM3019" i="1"/>
  <c r="BM3020" i="1"/>
  <c r="BM3021" i="1"/>
  <c r="BM3022" i="1"/>
  <c r="BM3023" i="1"/>
  <c r="BM3024" i="1"/>
  <c r="BM3025" i="1"/>
  <c r="BM3026" i="1"/>
  <c r="BM3027" i="1"/>
  <c r="BM3028" i="1"/>
  <c r="BM3029" i="1"/>
  <c r="BM3030" i="1"/>
  <c r="BM3031" i="1"/>
  <c r="BM3032" i="1"/>
  <c r="BM3033" i="1"/>
  <c r="BM3034" i="1"/>
  <c r="BM3035" i="1"/>
  <c r="BM3036" i="1"/>
  <c r="BM3037" i="1"/>
  <c r="BM3038" i="1"/>
  <c r="BM3039" i="1"/>
  <c r="BM3040" i="1"/>
  <c r="BM3041" i="1"/>
  <c r="BM3042" i="1"/>
  <c r="BM3043" i="1"/>
  <c r="BM3044" i="1"/>
  <c r="BM3045" i="1"/>
  <c r="BM3046" i="1"/>
  <c r="BM3047" i="1"/>
  <c r="BM3050" i="1"/>
  <c r="BN2" i="1"/>
  <c r="BN3" i="1"/>
  <c r="BN4" i="1"/>
  <c r="BN5" i="1"/>
  <c r="BN6" i="1"/>
  <c r="BN7" i="1"/>
  <c r="BN8" i="1"/>
  <c r="BM3049" i="1"/>
  <c r="BN9" i="1"/>
  <c r="BN10" i="1"/>
  <c r="BN11" i="1"/>
  <c r="BN12" i="1"/>
  <c r="BN13" i="1"/>
  <c r="BN14" i="1"/>
  <c r="BN15" i="1"/>
  <c r="BN16" i="1"/>
  <c r="BN17" i="1"/>
  <c r="BN18" i="1"/>
  <c r="BN19" i="1"/>
  <c r="BN20" i="1"/>
  <c r="BN21" i="1"/>
  <c r="BN22" i="1"/>
  <c r="BN23" i="1"/>
  <c r="BN24" i="1"/>
  <c r="BN25" i="1"/>
  <c r="BN26" i="1"/>
  <c r="BN27" i="1"/>
  <c r="BN28" i="1"/>
  <c r="BN29" i="1"/>
  <c r="BN30" i="1"/>
  <c r="BN31" i="1"/>
  <c r="BN32" i="1"/>
  <c r="BN33" i="1"/>
  <c r="BN34" i="1"/>
  <c r="BN35" i="1"/>
  <c r="BN36" i="1"/>
  <c r="BN37" i="1"/>
  <c r="BN38" i="1"/>
  <c r="BN39" i="1"/>
  <c r="BN40" i="1"/>
  <c r="BN41" i="1"/>
  <c r="BN42" i="1"/>
  <c r="BN43" i="1"/>
  <c r="BN44" i="1"/>
  <c r="BN45" i="1"/>
  <c r="BN46" i="1"/>
  <c r="BN47" i="1"/>
  <c r="BN48" i="1"/>
  <c r="BN49" i="1"/>
  <c r="BN50" i="1"/>
  <c r="BN51" i="1"/>
  <c r="BN52" i="1"/>
  <c r="BN53" i="1"/>
  <c r="BN54" i="1"/>
  <c r="BN55" i="1"/>
  <c r="BN56" i="1"/>
  <c r="BN57" i="1"/>
  <c r="BN58" i="1"/>
  <c r="BN59" i="1"/>
  <c r="BN60" i="1"/>
  <c r="BN61" i="1"/>
  <c r="BN62" i="1"/>
  <c r="BN63" i="1"/>
  <c r="BN64" i="1"/>
  <c r="BN65" i="1"/>
  <c r="BN66" i="1"/>
  <c r="BN67" i="1"/>
  <c r="BN68" i="1"/>
  <c r="BN69" i="1"/>
  <c r="BN70" i="1"/>
  <c r="BN71" i="1"/>
  <c r="BN72" i="1"/>
  <c r="BN73" i="1"/>
  <c r="BN74" i="1"/>
  <c r="BN75" i="1"/>
  <c r="BN76" i="1"/>
  <c r="BN77" i="1"/>
  <c r="BN78" i="1"/>
  <c r="BN79" i="1"/>
  <c r="BN80" i="1"/>
  <c r="BN81" i="1"/>
  <c r="BN82" i="1"/>
  <c r="BN83" i="1"/>
  <c r="BN84" i="1"/>
  <c r="BN85" i="1"/>
  <c r="BN86" i="1"/>
  <c r="BN87" i="1"/>
  <c r="BN88" i="1"/>
  <c r="BN89" i="1"/>
  <c r="BN90" i="1"/>
  <c r="BN91" i="1"/>
  <c r="BN92" i="1"/>
  <c r="BN93" i="1"/>
  <c r="BN94" i="1"/>
  <c r="BN95" i="1"/>
  <c r="BN96" i="1"/>
  <c r="BN97" i="1"/>
  <c r="BN98" i="1"/>
  <c r="BN99" i="1"/>
  <c r="BN100" i="1"/>
  <c r="BN101" i="1"/>
  <c r="BN102" i="1"/>
  <c r="BN103" i="1"/>
  <c r="BN104" i="1"/>
  <c r="BN105" i="1"/>
  <c r="BN106" i="1"/>
  <c r="BN107" i="1"/>
  <c r="BN108" i="1"/>
  <c r="BN109" i="1"/>
  <c r="BN110" i="1"/>
  <c r="BN111" i="1"/>
  <c r="BN112" i="1"/>
  <c r="BN113" i="1"/>
  <c r="BN114" i="1"/>
  <c r="BN115" i="1"/>
  <c r="BN116" i="1"/>
  <c r="BN117" i="1"/>
  <c r="BN118" i="1"/>
  <c r="BN119" i="1"/>
  <c r="BN120" i="1"/>
  <c r="BN121" i="1"/>
  <c r="BN122" i="1"/>
  <c r="BN123" i="1"/>
  <c r="BN124" i="1"/>
  <c r="BN125" i="1"/>
  <c r="BN126" i="1"/>
  <c r="BN127" i="1"/>
  <c r="BN128" i="1"/>
  <c r="BN129" i="1"/>
  <c r="BN130" i="1"/>
  <c r="BN131" i="1"/>
  <c r="BN132" i="1"/>
  <c r="BN133" i="1"/>
  <c r="BN134" i="1"/>
  <c r="BN135" i="1"/>
  <c r="BN136" i="1"/>
  <c r="BN137" i="1"/>
  <c r="BN138" i="1"/>
  <c r="BN139" i="1"/>
  <c r="BN140" i="1"/>
  <c r="BN141" i="1"/>
  <c r="BN142" i="1"/>
  <c r="BN143" i="1"/>
  <c r="BN144" i="1"/>
  <c r="BN145" i="1"/>
  <c r="BN146" i="1"/>
  <c r="BN147" i="1"/>
  <c r="BN148" i="1"/>
  <c r="BN149" i="1"/>
  <c r="BN150" i="1"/>
  <c r="BN151" i="1"/>
  <c r="BN152" i="1"/>
  <c r="BN153" i="1"/>
  <c r="BN154" i="1"/>
  <c r="BN155" i="1"/>
  <c r="BN156" i="1"/>
  <c r="BN157" i="1"/>
  <c r="BN158" i="1"/>
  <c r="BN159" i="1"/>
  <c r="BN160" i="1"/>
  <c r="BN161" i="1"/>
  <c r="BN162" i="1"/>
  <c r="BN163" i="1"/>
  <c r="BN164" i="1"/>
  <c r="BN165" i="1"/>
  <c r="BN166" i="1"/>
  <c r="BN167" i="1"/>
  <c r="BN168" i="1"/>
  <c r="BN169" i="1"/>
  <c r="BN170" i="1"/>
  <c r="BN171" i="1"/>
  <c r="BN172" i="1"/>
  <c r="BN173" i="1"/>
  <c r="BN174" i="1"/>
  <c r="BN175" i="1"/>
  <c r="BN176" i="1"/>
  <c r="BN177" i="1"/>
  <c r="BN178" i="1"/>
  <c r="BN179" i="1"/>
  <c r="BN180" i="1"/>
  <c r="BN181" i="1"/>
  <c r="BN182" i="1"/>
  <c r="BN183" i="1"/>
  <c r="BN184" i="1"/>
  <c r="BN185" i="1"/>
  <c r="BN186" i="1"/>
  <c r="BN187" i="1"/>
  <c r="BN188" i="1"/>
  <c r="BN189" i="1"/>
  <c r="BN190" i="1"/>
  <c r="BN191" i="1"/>
  <c r="BN192" i="1"/>
  <c r="BN193" i="1"/>
  <c r="BN194" i="1"/>
  <c r="BN195" i="1"/>
  <c r="BN196" i="1"/>
  <c r="BN197" i="1"/>
  <c r="BN198" i="1"/>
  <c r="BN199" i="1"/>
  <c r="BN200" i="1"/>
  <c r="BN201" i="1"/>
  <c r="BN202" i="1"/>
  <c r="BN203" i="1"/>
  <c r="BN204" i="1"/>
  <c r="BN205" i="1"/>
  <c r="BN206" i="1"/>
  <c r="BN207" i="1"/>
  <c r="BN208" i="1"/>
  <c r="BN209" i="1"/>
  <c r="BN210" i="1"/>
  <c r="BN211" i="1"/>
  <c r="BN212" i="1"/>
  <c r="BN213" i="1"/>
  <c r="BN214" i="1"/>
  <c r="BN215" i="1"/>
  <c r="BN216" i="1"/>
  <c r="BN217" i="1"/>
  <c r="BN218" i="1"/>
  <c r="BN219" i="1"/>
  <c r="BN220" i="1"/>
  <c r="BN221" i="1"/>
  <c r="BN222" i="1"/>
  <c r="BN223" i="1"/>
  <c r="BN224" i="1"/>
  <c r="BN225" i="1"/>
  <c r="BN226" i="1"/>
  <c r="BN227" i="1"/>
  <c r="BN228" i="1"/>
  <c r="BN229" i="1"/>
  <c r="BN230" i="1"/>
  <c r="BN231" i="1"/>
  <c r="BN232" i="1"/>
  <c r="BN233" i="1"/>
  <c r="BN234" i="1"/>
  <c r="BN235" i="1"/>
  <c r="BN236" i="1"/>
  <c r="BN237" i="1"/>
  <c r="BN238" i="1"/>
  <c r="BN239" i="1"/>
  <c r="BN240" i="1"/>
  <c r="BN241" i="1"/>
  <c r="BN242" i="1"/>
  <c r="BN243" i="1"/>
  <c r="BN244" i="1"/>
  <c r="BN245" i="1"/>
  <c r="BN246" i="1"/>
  <c r="BN247" i="1"/>
  <c r="BN248" i="1"/>
  <c r="BN249" i="1"/>
  <c r="BN250" i="1"/>
  <c r="BN251" i="1"/>
  <c r="BN252" i="1"/>
  <c r="BN253" i="1"/>
  <c r="BN254" i="1"/>
  <c r="BN255" i="1"/>
  <c r="BN256"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BN294" i="1"/>
  <c r="BN295" i="1"/>
  <c r="BN296" i="1"/>
  <c r="BN297" i="1"/>
  <c r="BN298" i="1"/>
  <c r="BN299" i="1"/>
  <c r="BN300" i="1"/>
  <c r="BN301" i="1"/>
  <c r="BN302" i="1"/>
  <c r="BN303" i="1"/>
  <c r="BN304" i="1"/>
  <c r="BN305"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33" i="1"/>
  <c r="BN334" i="1"/>
  <c r="BN335" i="1"/>
  <c r="BN336" i="1"/>
  <c r="BN337" i="1"/>
  <c r="BN338" i="1"/>
  <c r="BN339" i="1"/>
  <c r="BN340" i="1"/>
  <c r="BN341" i="1"/>
  <c r="BN342" i="1"/>
  <c r="BN343" i="1"/>
  <c r="BN344" i="1"/>
  <c r="BN345" i="1"/>
  <c r="BN346" i="1"/>
  <c r="BN347" i="1"/>
  <c r="BN348" i="1"/>
  <c r="BN349" i="1"/>
  <c r="BN350" i="1"/>
  <c r="BN351" i="1"/>
  <c r="BN352" i="1"/>
  <c r="BN353" i="1"/>
  <c r="BN354" i="1"/>
  <c r="BN355" i="1"/>
  <c r="BN356" i="1"/>
  <c r="BN357" i="1"/>
  <c r="BN358" i="1"/>
  <c r="BN359" i="1"/>
  <c r="BN360" i="1"/>
  <c r="BN361" i="1"/>
  <c r="BN362" i="1"/>
  <c r="BN363" i="1"/>
  <c r="BN364" i="1"/>
  <c r="BN365" i="1"/>
  <c r="BN366" i="1"/>
  <c r="BN367" i="1"/>
  <c r="BN368" i="1"/>
  <c r="BN369" i="1"/>
  <c r="BN370" i="1"/>
  <c r="BN371" i="1"/>
  <c r="BN372" i="1"/>
  <c r="BN373" i="1"/>
  <c r="BN374" i="1"/>
  <c r="BN375" i="1"/>
  <c r="BN376" i="1"/>
  <c r="BN377" i="1"/>
  <c r="BN378" i="1"/>
  <c r="BN379" i="1"/>
  <c r="BN380" i="1"/>
  <c r="BN381" i="1"/>
  <c r="BN382" i="1"/>
  <c r="BN383" i="1"/>
  <c r="BN384" i="1"/>
  <c r="BN385" i="1"/>
  <c r="BN386" i="1"/>
  <c r="BN387" i="1"/>
  <c r="BN388" i="1"/>
  <c r="BN389" i="1"/>
  <c r="BN390" i="1"/>
  <c r="BN391" i="1"/>
  <c r="BN392" i="1"/>
  <c r="BN393" i="1"/>
  <c r="BN394" i="1"/>
  <c r="BN395" i="1"/>
  <c r="BN396" i="1"/>
  <c r="BN397" i="1"/>
  <c r="BN398" i="1"/>
  <c r="BN399" i="1"/>
  <c r="BN400" i="1"/>
  <c r="BN401" i="1"/>
  <c r="BN402" i="1"/>
  <c r="BN403" i="1"/>
  <c r="BN404" i="1"/>
  <c r="BN405" i="1"/>
  <c r="BN406" i="1"/>
  <c r="BN407" i="1"/>
  <c r="BN408" i="1"/>
  <c r="BN409" i="1"/>
  <c r="BN410" i="1"/>
  <c r="BN411" i="1"/>
  <c r="BN412" i="1"/>
  <c r="BN413" i="1"/>
  <c r="BN414" i="1"/>
  <c r="BN415" i="1"/>
  <c r="BN416" i="1"/>
  <c r="BN417" i="1"/>
  <c r="BN418" i="1"/>
  <c r="BN419" i="1"/>
  <c r="BN420" i="1"/>
  <c r="BN421" i="1"/>
  <c r="BN422" i="1"/>
  <c r="BN423" i="1"/>
  <c r="BN424" i="1"/>
  <c r="BN425" i="1"/>
  <c r="BN426" i="1"/>
  <c r="BN427" i="1"/>
  <c r="BN428" i="1"/>
  <c r="BN429" i="1"/>
  <c r="BN430" i="1"/>
  <c r="BN431" i="1"/>
  <c r="BN432" i="1"/>
  <c r="BN433" i="1"/>
  <c r="BN434" i="1"/>
  <c r="BN435" i="1"/>
  <c r="BN436" i="1"/>
  <c r="BN437" i="1"/>
  <c r="BN438" i="1"/>
  <c r="BN439" i="1"/>
  <c r="BN440" i="1"/>
  <c r="BN441" i="1"/>
  <c r="BN442" i="1"/>
  <c r="BN443" i="1"/>
  <c r="BN444" i="1"/>
  <c r="BN445" i="1"/>
  <c r="BN446" i="1"/>
  <c r="BN447" i="1"/>
  <c r="BN448" i="1"/>
  <c r="BN449" i="1"/>
  <c r="BN450" i="1"/>
  <c r="BN451" i="1"/>
  <c r="BN452" i="1"/>
  <c r="BN453" i="1"/>
  <c r="BN454" i="1"/>
  <c r="BN455" i="1"/>
  <c r="BN456" i="1"/>
  <c r="BN457" i="1"/>
  <c r="BN458" i="1"/>
  <c r="BN459" i="1"/>
  <c r="BN460" i="1"/>
  <c r="BN461" i="1"/>
  <c r="BN462" i="1"/>
  <c r="BN463" i="1"/>
  <c r="BN464" i="1"/>
  <c r="BN465" i="1"/>
  <c r="BN466" i="1"/>
  <c r="BN467" i="1"/>
  <c r="BN468" i="1"/>
  <c r="BN469" i="1"/>
  <c r="BN470" i="1"/>
  <c r="BN471" i="1"/>
  <c r="BN472" i="1"/>
  <c r="BN473" i="1"/>
  <c r="BN474" i="1"/>
  <c r="BN475" i="1"/>
  <c r="BN476" i="1"/>
  <c r="BN477" i="1"/>
  <c r="BN478" i="1"/>
  <c r="BN479" i="1"/>
  <c r="BN480" i="1"/>
  <c r="BN481" i="1"/>
  <c r="BN482" i="1"/>
  <c r="BN483" i="1"/>
  <c r="BN484" i="1"/>
  <c r="BN485" i="1"/>
  <c r="BN486" i="1"/>
  <c r="BN487" i="1"/>
  <c r="BN488" i="1"/>
  <c r="BN489" i="1"/>
  <c r="BN490" i="1"/>
  <c r="BN491" i="1"/>
  <c r="BN492" i="1"/>
  <c r="BN493" i="1"/>
  <c r="BN494" i="1"/>
  <c r="BN495" i="1"/>
  <c r="BN496" i="1"/>
  <c r="BN497" i="1"/>
  <c r="BN498" i="1"/>
  <c r="BN499" i="1"/>
  <c r="BN500" i="1"/>
  <c r="BN501" i="1"/>
  <c r="BN502" i="1"/>
  <c r="BN503" i="1"/>
  <c r="BN504" i="1"/>
  <c r="BN505" i="1"/>
  <c r="BN506" i="1"/>
  <c r="BN507" i="1"/>
  <c r="BN508" i="1"/>
  <c r="BN509" i="1"/>
  <c r="BN510" i="1"/>
  <c r="BN511" i="1"/>
  <c r="BN512" i="1"/>
  <c r="BN513" i="1"/>
  <c r="BN514" i="1"/>
  <c r="BN515" i="1"/>
  <c r="BN516" i="1"/>
  <c r="BN517" i="1"/>
  <c r="BN518" i="1"/>
  <c r="BN519" i="1"/>
  <c r="BN520" i="1"/>
  <c r="BN521" i="1"/>
  <c r="BN522" i="1"/>
  <c r="BN523" i="1"/>
  <c r="BN524" i="1"/>
  <c r="BN525" i="1"/>
  <c r="BN526" i="1"/>
  <c r="BN527" i="1"/>
  <c r="BN528" i="1"/>
  <c r="BN529" i="1"/>
  <c r="BN530" i="1"/>
  <c r="BN531" i="1"/>
  <c r="BN532" i="1"/>
  <c r="BN533" i="1"/>
  <c r="BN534" i="1"/>
  <c r="BN535" i="1"/>
  <c r="BN536" i="1"/>
  <c r="BN537" i="1"/>
  <c r="BN538" i="1"/>
  <c r="BN539" i="1"/>
  <c r="BN540" i="1"/>
  <c r="BN541" i="1"/>
  <c r="BN542" i="1"/>
  <c r="BN543" i="1"/>
  <c r="BN544" i="1"/>
  <c r="BN545" i="1"/>
  <c r="BN546" i="1"/>
  <c r="BN547" i="1"/>
  <c r="BN548" i="1"/>
  <c r="BN549" i="1"/>
  <c r="BN550" i="1"/>
  <c r="BN551" i="1"/>
  <c r="BN552" i="1"/>
  <c r="BN553" i="1"/>
  <c r="BN554" i="1"/>
  <c r="BN555" i="1"/>
  <c r="BN556" i="1"/>
  <c r="BN557" i="1"/>
  <c r="BN558" i="1"/>
  <c r="BN559" i="1"/>
  <c r="BN560" i="1"/>
  <c r="BN561" i="1"/>
  <c r="BN562" i="1"/>
  <c r="BN563" i="1"/>
  <c r="BN564" i="1"/>
  <c r="BN565" i="1"/>
  <c r="BN566" i="1"/>
  <c r="BN567" i="1"/>
  <c r="BN568" i="1"/>
  <c r="BN569" i="1"/>
  <c r="BN570" i="1"/>
  <c r="BN571" i="1"/>
  <c r="BN572" i="1"/>
  <c r="BN573" i="1"/>
  <c r="BN574" i="1"/>
  <c r="BN575" i="1"/>
  <c r="BN576"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N702" i="1"/>
  <c r="BN703" i="1"/>
  <c r="BN704" i="1"/>
  <c r="BN705" i="1"/>
  <c r="BN706" i="1"/>
  <c r="BN707" i="1"/>
  <c r="BN708" i="1"/>
  <c r="BN709" i="1"/>
  <c r="BN710" i="1"/>
  <c r="BN711" i="1"/>
  <c r="BN712" i="1"/>
  <c r="BN713" i="1"/>
  <c r="BN714" i="1"/>
  <c r="BN715" i="1"/>
  <c r="BN716" i="1"/>
  <c r="BN717" i="1"/>
  <c r="BN718" i="1"/>
  <c r="BN719" i="1"/>
  <c r="BN720" i="1"/>
  <c r="BN721" i="1"/>
  <c r="BN722" i="1"/>
  <c r="BN723" i="1"/>
  <c r="BN724" i="1"/>
  <c r="BN725" i="1"/>
  <c r="BN726" i="1"/>
  <c r="BN727" i="1"/>
  <c r="BN728" i="1"/>
  <c r="BN729" i="1"/>
  <c r="BN730" i="1"/>
  <c r="BN731" i="1"/>
  <c r="BN732" i="1"/>
  <c r="BN733" i="1"/>
  <c r="BN734" i="1"/>
  <c r="BN735" i="1"/>
  <c r="BN736" i="1"/>
  <c r="BN737" i="1"/>
  <c r="BN738" i="1"/>
  <c r="BN739" i="1"/>
  <c r="BN740" i="1"/>
  <c r="BN741" i="1"/>
  <c r="BN742" i="1"/>
  <c r="BN743" i="1"/>
  <c r="BN744" i="1"/>
  <c r="BN745" i="1"/>
  <c r="BN746" i="1"/>
  <c r="BN747" i="1"/>
  <c r="BN748" i="1"/>
  <c r="BN749" i="1"/>
  <c r="BN750" i="1"/>
  <c r="BN751" i="1"/>
  <c r="BN752" i="1"/>
  <c r="BN753" i="1"/>
  <c r="BN754" i="1"/>
  <c r="BN755" i="1"/>
  <c r="BN756" i="1"/>
  <c r="BN757" i="1"/>
  <c r="BN758" i="1"/>
  <c r="BN759" i="1"/>
  <c r="BN760" i="1"/>
  <c r="BN761" i="1"/>
  <c r="BN762" i="1"/>
  <c r="BN763" i="1"/>
  <c r="BN764" i="1"/>
  <c r="BN765" i="1"/>
  <c r="BN766" i="1"/>
  <c r="BN767" i="1"/>
  <c r="BN768" i="1"/>
  <c r="BN769" i="1"/>
  <c r="BN770" i="1"/>
  <c r="BN771" i="1"/>
  <c r="BN772" i="1"/>
  <c r="BN773" i="1"/>
  <c r="BN774" i="1"/>
  <c r="BN775" i="1"/>
  <c r="BN776" i="1"/>
  <c r="BN777" i="1"/>
  <c r="BN778" i="1"/>
  <c r="BN779" i="1"/>
  <c r="BN780" i="1"/>
  <c r="BN781" i="1"/>
  <c r="BN782" i="1"/>
  <c r="BN783" i="1"/>
  <c r="BN784" i="1"/>
  <c r="BN785" i="1"/>
  <c r="BN786" i="1"/>
  <c r="BN787" i="1"/>
  <c r="BN788" i="1"/>
  <c r="BN789" i="1"/>
  <c r="BN790" i="1"/>
  <c r="BN791" i="1"/>
  <c r="BN792" i="1"/>
  <c r="BN793" i="1"/>
  <c r="BN794" i="1"/>
  <c r="BN795" i="1"/>
  <c r="BN796" i="1"/>
  <c r="BN797" i="1"/>
  <c r="BN798" i="1"/>
  <c r="BN799" i="1"/>
  <c r="BN800" i="1"/>
  <c r="BN801" i="1"/>
  <c r="BN802" i="1"/>
  <c r="BN803" i="1"/>
  <c r="BN804" i="1"/>
  <c r="BN805" i="1"/>
  <c r="BN806" i="1"/>
  <c r="BN807" i="1"/>
  <c r="BN808" i="1"/>
  <c r="BN809" i="1"/>
  <c r="BN810" i="1"/>
  <c r="BN811" i="1"/>
  <c r="BN812" i="1"/>
  <c r="BN813" i="1"/>
  <c r="BN814" i="1"/>
  <c r="BN815" i="1"/>
  <c r="BN816" i="1"/>
  <c r="BN817" i="1"/>
  <c r="BN818" i="1"/>
  <c r="BN819" i="1"/>
  <c r="BN820" i="1"/>
  <c r="BN821" i="1"/>
  <c r="BN822" i="1"/>
  <c r="BN823" i="1"/>
  <c r="BN824" i="1"/>
  <c r="BN825" i="1"/>
  <c r="BN826" i="1"/>
  <c r="BN827" i="1"/>
  <c r="BN828" i="1"/>
  <c r="BN829" i="1"/>
  <c r="BN830" i="1"/>
  <c r="BN831" i="1"/>
  <c r="BN832" i="1"/>
  <c r="BN833" i="1"/>
  <c r="BN834" i="1"/>
  <c r="BN835" i="1"/>
  <c r="BN836"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N881" i="1"/>
  <c r="BN882" i="1"/>
  <c r="BN883" i="1"/>
  <c r="BN884" i="1"/>
  <c r="BN885" i="1"/>
  <c r="BN886" i="1"/>
  <c r="BN887" i="1"/>
  <c r="BN888" i="1"/>
  <c r="BN889" i="1"/>
  <c r="BN890" i="1"/>
  <c r="BN891" i="1"/>
  <c r="BN892" i="1"/>
  <c r="BN893" i="1"/>
  <c r="BN894" i="1"/>
  <c r="BN895" i="1"/>
  <c r="BN896" i="1"/>
  <c r="BN897" i="1"/>
  <c r="BN898" i="1"/>
  <c r="BN899" i="1"/>
  <c r="BN900" i="1"/>
  <c r="BN901" i="1"/>
  <c r="BN902" i="1"/>
  <c r="BN903" i="1"/>
  <c r="BN904" i="1"/>
  <c r="BN905" i="1"/>
  <c r="BN906" i="1"/>
  <c r="BN907" i="1"/>
  <c r="BN908" i="1"/>
  <c r="BN909" i="1"/>
  <c r="BN910" i="1"/>
  <c r="BN911" i="1"/>
  <c r="BN912" i="1"/>
  <c r="BN913" i="1"/>
  <c r="BN914"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N939" i="1"/>
  <c r="BN940" i="1"/>
  <c r="BN941" i="1"/>
  <c r="BN942" i="1"/>
  <c r="BN943" i="1"/>
  <c r="BN944" i="1"/>
  <c r="BN945" i="1"/>
  <c r="BN946" i="1"/>
  <c r="BN947" i="1"/>
  <c r="BN948" i="1"/>
  <c r="BN949" i="1"/>
  <c r="BN950" i="1"/>
  <c r="BN951" i="1"/>
  <c r="BN952" i="1"/>
  <c r="BN953" i="1"/>
  <c r="BN954" i="1"/>
  <c r="BN955" i="1"/>
  <c r="BN956" i="1"/>
  <c r="BN957"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1" i="1"/>
  <c r="BN982" i="1"/>
  <c r="BN983" i="1"/>
  <c r="BN984" i="1"/>
  <c r="BN985" i="1"/>
  <c r="BN986" i="1"/>
  <c r="BN987" i="1"/>
  <c r="BN988" i="1"/>
  <c r="BN989" i="1"/>
  <c r="BN990" i="1"/>
  <c r="BN991" i="1"/>
  <c r="BN992" i="1"/>
  <c r="BN993" i="1"/>
  <c r="BN994" i="1"/>
  <c r="BN995" i="1"/>
  <c r="BN996" i="1"/>
  <c r="BN997" i="1"/>
  <c r="BN998" i="1"/>
  <c r="BN999" i="1"/>
  <c r="BN1000" i="1"/>
  <c r="BN1001" i="1"/>
  <c r="BN1002" i="1"/>
  <c r="BN1003" i="1"/>
  <c r="BN1004" i="1"/>
  <c r="BN1005" i="1"/>
  <c r="BN1006" i="1"/>
  <c r="BN1007" i="1"/>
  <c r="BN1008" i="1"/>
  <c r="BN1009" i="1"/>
  <c r="BN1010" i="1"/>
  <c r="BN1011" i="1"/>
  <c r="BN1012" i="1"/>
  <c r="BN1013" i="1"/>
  <c r="BN1014" i="1"/>
  <c r="BN1015" i="1"/>
  <c r="BN1016" i="1"/>
  <c r="BN1017" i="1"/>
  <c r="BN1018" i="1"/>
  <c r="BN1019" i="1"/>
  <c r="BN1020" i="1"/>
  <c r="BN1021" i="1"/>
  <c r="BN1022" i="1"/>
  <c r="BN1023" i="1"/>
  <c r="BN1024" i="1"/>
  <c r="BN1025" i="1"/>
  <c r="BN1026" i="1"/>
  <c r="BN1027" i="1"/>
  <c r="BN1028" i="1"/>
  <c r="BN1029" i="1"/>
  <c r="BN1030" i="1"/>
  <c r="BN1031" i="1"/>
  <c r="BN1032" i="1"/>
  <c r="BN1033" i="1"/>
  <c r="BN1034" i="1"/>
  <c r="BN1035" i="1"/>
  <c r="BN1036" i="1"/>
  <c r="BN1037" i="1"/>
  <c r="BN1038" i="1"/>
  <c r="BN1039" i="1"/>
  <c r="BN1040" i="1"/>
  <c r="BN1041" i="1"/>
  <c r="BN1042" i="1"/>
  <c r="BN1043" i="1"/>
  <c r="BN1044" i="1"/>
  <c r="BN1045" i="1"/>
  <c r="BN1046" i="1"/>
  <c r="BN1047" i="1"/>
  <c r="BN1048" i="1"/>
  <c r="BN1049" i="1"/>
  <c r="BN1050" i="1"/>
  <c r="BN1051" i="1"/>
  <c r="BN1052" i="1"/>
  <c r="BN1053" i="1"/>
  <c r="BN1054" i="1"/>
  <c r="BN1055" i="1"/>
  <c r="BN1056" i="1"/>
  <c r="BN1057" i="1"/>
  <c r="BN1058" i="1"/>
  <c r="BN1059" i="1"/>
  <c r="BN1060" i="1"/>
  <c r="BN1061" i="1"/>
  <c r="BN1062" i="1"/>
  <c r="BN1063" i="1"/>
  <c r="BN1064" i="1"/>
  <c r="BN1065" i="1"/>
  <c r="BN1066" i="1"/>
  <c r="BN1067" i="1"/>
  <c r="BN1068" i="1"/>
  <c r="BN1069" i="1"/>
  <c r="BN1070" i="1"/>
  <c r="BN1071" i="1"/>
  <c r="BN1072" i="1"/>
  <c r="BN1073" i="1"/>
  <c r="BN1074" i="1"/>
  <c r="BN1075" i="1"/>
  <c r="BN1076" i="1"/>
  <c r="BN1077" i="1"/>
  <c r="BN1078" i="1"/>
  <c r="BN1079" i="1"/>
  <c r="BN1080" i="1"/>
  <c r="BN1081" i="1"/>
  <c r="BN1082" i="1"/>
  <c r="BN1083" i="1"/>
  <c r="BN1084" i="1"/>
  <c r="BN1085" i="1"/>
  <c r="BN1086" i="1"/>
  <c r="BN1087" i="1"/>
  <c r="BN1088" i="1"/>
  <c r="BN1089" i="1"/>
  <c r="BN1090" i="1"/>
  <c r="BN1091" i="1"/>
  <c r="BN1092" i="1"/>
  <c r="BN1093" i="1"/>
  <c r="BN1094" i="1"/>
  <c r="BN1095" i="1"/>
  <c r="BN1096" i="1"/>
  <c r="BN1097" i="1"/>
  <c r="BN1098" i="1"/>
  <c r="BN1099" i="1"/>
  <c r="BN1100" i="1"/>
  <c r="BN1101" i="1"/>
  <c r="BN1102" i="1"/>
  <c r="BN1103" i="1"/>
  <c r="BN1104" i="1"/>
  <c r="BN1105" i="1"/>
  <c r="BN1106" i="1"/>
  <c r="BN1107" i="1"/>
  <c r="BN1108" i="1"/>
  <c r="BN1109" i="1"/>
  <c r="BN1110" i="1"/>
  <c r="BN1111" i="1"/>
  <c r="BN1112" i="1"/>
  <c r="BN1113" i="1"/>
  <c r="BN1114" i="1"/>
  <c r="BN1115" i="1"/>
  <c r="BN1116" i="1"/>
  <c r="BN1117" i="1"/>
  <c r="BN1118" i="1"/>
  <c r="BN1119" i="1"/>
  <c r="BN1120" i="1"/>
  <c r="BN1121" i="1"/>
  <c r="BN1122" i="1"/>
  <c r="BN1123" i="1"/>
  <c r="BN1124" i="1"/>
  <c r="BN1125" i="1"/>
  <c r="BN1126" i="1"/>
  <c r="BN1127" i="1"/>
  <c r="BN1128" i="1"/>
  <c r="BN1129" i="1"/>
  <c r="BN1130" i="1"/>
  <c r="BN1131" i="1"/>
  <c r="BN1132" i="1"/>
  <c r="BN1133" i="1"/>
  <c r="BN1134" i="1"/>
  <c r="BN1135" i="1"/>
  <c r="BN1136" i="1"/>
  <c r="BN1137" i="1"/>
  <c r="BN1138" i="1"/>
  <c r="BN1139" i="1"/>
  <c r="BN1140" i="1"/>
  <c r="BN1141" i="1"/>
  <c r="BN1142" i="1"/>
  <c r="BN1143" i="1"/>
  <c r="BN1144" i="1"/>
  <c r="BN1145" i="1"/>
  <c r="BN1146" i="1"/>
  <c r="BN1147" i="1"/>
  <c r="BN1148" i="1"/>
  <c r="BN1149" i="1"/>
  <c r="BN1150" i="1"/>
  <c r="BN1151" i="1"/>
  <c r="BN1152" i="1"/>
  <c r="BN1153" i="1"/>
  <c r="BN1154" i="1"/>
  <c r="BN1155" i="1"/>
  <c r="BN1156" i="1"/>
  <c r="BN1157" i="1"/>
  <c r="BN1158" i="1"/>
  <c r="BN1159" i="1"/>
  <c r="BN1160" i="1"/>
  <c r="BN1161" i="1"/>
  <c r="BN1162" i="1"/>
  <c r="BN1163" i="1"/>
  <c r="BN1164" i="1"/>
  <c r="BN1165" i="1"/>
  <c r="BN1166" i="1"/>
  <c r="BN1167" i="1"/>
  <c r="BN1168" i="1"/>
  <c r="BN1169" i="1"/>
  <c r="BN1170" i="1"/>
  <c r="BN1171" i="1"/>
  <c r="BN1172" i="1"/>
  <c r="BN1173" i="1"/>
  <c r="BN1174" i="1"/>
  <c r="BN1175" i="1"/>
  <c r="BN1176" i="1"/>
  <c r="BN1177" i="1"/>
  <c r="BN1178" i="1"/>
  <c r="BN1179" i="1"/>
  <c r="BN1180" i="1"/>
  <c r="BN1181" i="1"/>
  <c r="BN1182" i="1"/>
  <c r="BN1183" i="1"/>
  <c r="BN1184" i="1"/>
  <c r="BN1185" i="1"/>
  <c r="BN1186" i="1"/>
  <c r="BN1187" i="1"/>
  <c r="BN1188" i="1"/>
  <c r="BN1189" i="1"/>
  <c r="BN1190" i="1"/>
  <c r="BN1191" i="1"/>
  <c r="BN1192" i="1"/>
  <c r="BN1193" i="1"/>
  <c r="BN1194" i="1"/>
  <c r="BN1195" i="1"/>
  <c r="BN1196" i="1"/>
  <c r="BN1197" i="1"/>
  <c r="BN1198" i="1"/>
  <c r="BN1199" i="1"/>
  <c r="BN1200" i="1"/>
  <c r="BN1201" i="1"/>
  <c r="BN1202" i="1"/>
  <c r="BN1203" i="1"/>
  <c r="BN1204" i="1"/>
  <c r="BN1205" i="1"/>
  <c r="BN1206" i="1"/>
  <c r="BN1207" i="1"/>
  <c r="BN1208" i="1"/>
  <c r="BN1209" i="1"/>
  <c r="BN1210" i="1"/>
  <c r="BN1211" i="1"/>
  <c r="BN1212" i="1"/>
  <c r="BN1213" i="1"/>
  <c r="BN1214" i="1"/>
  <c r="BN1215" i="1"/>
  <c r="BN1216" i="1"/>
  <c r="BN1217" i="1"/>
  <c r="BN1218" i="1"/>
  <c r="BN1219" i="1"/>
  <c r="BN1220" i="1"/>
  <c r="BN1221" i="1"/>
  <c r="BN1222" i="1"/>
  <c r="BN1223" i="1"/>
  <c r="BN1224" i="1"/>
  <c r="BN1225" i="1"/>
  <c r="BN1226" i="1"/>
  <c r="BN1227" i="1"/>
  <c r="BN1228" i="1"/>
  <c r="BN1229" i="1"/>
  <c r="BN1230" i="1"/>
  <c r="BN1231" i="1"/>
  <c r="BN1232" i="1"/>
  <c r="BN1233" i="1"/>
  <c r="BN1234" i="1"/>
  <c r="BN1235" i="1"/>
  <c r="BN1236" i="1"/>
  <c r="BN1237" i="1"/>
  <c r="BN1238" i="1"/>
  <c r="BN1239" i="1"/>
  <c r="BN1240" i="1"/>
  <c r="BN1241" i="1"/>
  <c r="BN1242" i="1"/>
  <c r="BN1243" i="1"/>
  <c r="BN1244" i="1"/>
  <c r="BN1245" i="1"/>
  <c r="BN1246" i="1"/>
  <c r="BN1247" i="1"/>
  <c r="BN1248" i="1"/>
  <c r="BN1249" i="1"/>
  <c r="BN1250" i="1"/>
  <c r="BN1251" i="1"/>
  <c r="BN1252" i="1"/>
  <c r="BN1253" i="1"/>
  <c r="BN1254" i="1"/>
  <c r="BN1255" i="1"/>
  <c r="BN1256" i="1"/>
  <c r="BN1257" i="1"/>
  <c r="BN1258" i="1"/>
  <c r="BN1259" i="1"/>
  <c r="BN1260" i="1"/>
  <c r="BN1261" i="1"/>
  <c r="BN1262" i="1"/>
  <c r="BN1263" i="1"/>
  <c r="BN1264" i="1"/>
  <c r="BN1265" i="1"/>
  <c r="BN1266" i="1"/>
  <c r="BN1267" i="1"/>
  <c r="BN1268" i="1"/>
  <c r="BN1269" i="1"/>
  <c r="BN1270" i="1"/>
  <c r="BN1271" i="1"/>
  <c r="BN1272" i="1"/>
  <c r="BN1273" i="1"/>
  <c r="BN1274" i="1"/>
  <c r="BN1275" i="1"/>
  <c r="BN1276" i="1"/>
  <c r="BN1277" i="1"/>
  <c r="BN1278" i="1"/>
  <c r="BN1279" i="1"/>
  <c r="BN1280" i="1"/>
  <c r="BN1281" i="1"/>
  <c r="BN1282" i="1"/>
  <c r="BN1283" i="1"/>
  <c r="BN1284" i="1"/>
  <c r="BN1285" i="1"/>
  <c r="BN1286" i="1"/>
  <c r="BN1287" i="1"/>
  <c r="BN1288" i="1"/>
  <c r="BN1289" i="1"/>
  <c r="BN1290" i="1"/>
  <c r="BN1291" i="1"/>
  <c r="BN1292" i="1"/>
  <c r="BN1293" i="1"/>
  <c r="BN1294" i="1"/>
  <c r="BN1295" i="1"/>
  <c r="BN1296" i="1"/>
  <c r="BN1297" i="1"/>
  <c r="BN1298" i="1"/>
  <c r="BN1299" i="1"/>
  <c r="BN1300" i="1"/>
  <c r="BN1301" i="1"/>
  <c r="BN1302" i="1"/>
  <c r="BN1303" i="1"/>
  <c r="BN1304" i="1"/>
  <c r="BN1305" i="1"/>
  <c r="BN1306" i="1"/>
  <c r="BN1307" i="1"/>
  <c r="BN1308" i="1"/>
  <c r="BN1309" i="1"/>
  <c r="BN1310" i="1"/>
  <c r="BN1311" i="1"/>
  <c r="BN1312" i="1"/>
  <c r="BN1313" i="1"/>
  <c r="BN1314" i="1"/>
  <c r="BN1315" i="1"/>
  <c r="BN1316" i="1"/>
  <c r="BN1317" i="1"/>
  <c r="BN1318" i="1"/>
  <c r="BN1319" i="1"/>
  <c r="BN1320" i="1"/>
  <c r="BN1321" i="1"/>
  <c r="BN1322" i="1"/>
  <c r="BN1323" i="1"/>
  <c r="BN1324" i="1"/>
  <c r="BN1325" i="1"/>
  <c r="BN1326" i="1"/>
  <c r="BN1327" i="1"/>
  <c r="BN1328" i="1"/>
  <c r="BN1329" i="1"/>
  <c r="BN1330" i="1"/>
  <c r="BN1331" i="1"/>
  <c r="BN1332" i="1"/>
  <c r="BN1333" i="1"/>
  <c r="BN1334" i="1"/>
  <c r="BN1335" i="1"/>
  <c r="BN1336" i="1"/>
  <c r="BN1337" i="1"/>
  <c r="BN1338" i="1"/>
  <c r="BN1339" i="1"/>
  <c r="BN1340" i="1"/>
  <c r="BN1341" i="1"/>
  <c r="BN1342" i="1"/>
  <c r="BN1343" i="1"/>
  <c r="BN1344" i="1"/>
  <c r="BN1345" i="1"/>
  <c r="BN1346" i="1"/>
  <c r="BN1347" i="1"/>
  <c r="BN1348" i="1"/>
  <c r="BN1349" i="1"/>
  <c r="BN1350" i="1"/>
  <c r="BN1351" i="1"/>
  <c r="BN1352" i="1"/>
  <c r="BN1353" i="1"/>
  <c r="BN1354" i="1"/>
  <c r="BN1355" i="1"/>
  <c r="BN1356" i="1"/>
  <c r="BN1357" i="1"/>
  <c r="BN1358" i="1"/>
  <c r="BN1359" i="1"/>
  <c r="BN1360" i="1"/>
  <c r="BN1361" i="1"/>
  <c r="BN1362" i="1"/>
  <c r="BN1363" i="1"/>
  <c r="BN1364" i="1"/>
  <c r="BN1365" i="1"/>
  <c r="BN1366" i="1"/>
  <c r="BN1367" i="1"/>
  <c r="BN1368" i="1"/>
  <c r="BN1369" i="1"/>
  <c r="BN1370" i="1"/>
  <c r="BN1371" i="1"/>
  <c r="BN1372" i="1"/>
  <c r="BN1373" i="1"/>
  <c r="BN1374" i="1"/>
  <c r="BN1375" i="1"/>
  <c r="BN1376" i="1"/>
  <c r="BN1377" i="1"/>
  <c r="BN1378" i="1"/>
  <c r="BN1379" i="1"/>
  <c r="BN1380" i="1"/>
  <c r="BN1381" i="1"/>
  <c r="BN1382" i="1"/>
  <c r="BN1383" i="1"/>
  <c r="BN1384" i="1"/>
  <c r="BN1385" i="1"/>
  <c r="BN1386" i="1"/>
  <c r="BN1387" i="1"/>
  <c r="BN1388" i="1"/>
  <c r="BN1389" i="1"/>
  <c r="BN1390" i="1"/>
  <c r="BN1391" i="1"/>
  <c r="BN1392" i="1"/>
  <c r="BN1393" i="1"/>
  <c r="BN1394" i="1"/>
  <c r="BN1395" i="1"/>
  <c r="BN1396" i="1"/>
  <c r="BN1397" i="1"/>
  <c r="BN1398" i="1"/>
  <c r="BN1399" i="1"/>
  <c r="BN1400" i="1"/>
  <c r="BN1401" i="1"/>
  <c r="BN1402" i="1"/>
  <c r="BN1403" i="1"/>
  <c r="BN1404" i="1"/>
  <c r="BN1405" i="1"/>
  <c r="BN1406" i="1"/>
  <c r="BN1407" i="1"/>
  <c r="BN1408" i="1"/>
  <c r="BN1409" i="1"/>
  <c r="BN1410" i="1"/>
  <c r="BN1411" i="1"/>
  <c r="BN1412" i="1"/>
  <c r="BN1413" i="1"/>
  <c r="BN1414" i="1"/>
  <c r="BN1415" i="1"/>
  <c r="BN1416" i="1"/>
  <c r="BN1417" i="1"/>
  <c r="BN1418" i="1"/>
  <c r="BN1419" i="1"/>
  <c r="BN1420" i="1"/>
  <c r="BN1421" i="1"/>
  <c r="BN1422" i="1"/>
  <c r="BN1423" i="1"/>
  <c r="BN1424" i="1"/>
  <c r="BN1425" i="1"/>
  <c r="BN1426" i="1"/>
  <c r="BN1427" i="1"/>
  <c r="BN1428" i="1"/>
  <c r="BN1429" i="1"/>
  <c r="BN1430" i="1"/>
  <c r="BN1431" i="1"/>
  <c r="BN1432" i="1"/>
  <c r="BN1433" i="1"/>
  <c r="BN1434" i="1"/>
  <c r="BN1435" i="1"/>
  <c r="BN1436" i="1"/>
  <c r="BN1437" i="1"/>
  <c r="BN1438" i="1"/>
  <c r="BN1439" i="1"/>
  <c r="BN1440" i="1"/>
  <c r="BN1441" i="1"/>
  <c r="BN1442" i="1"/>
  <c r="BN1443" i="1"/>
  <c r="BN1444" i="1"/>
  <c r="BN1445" i="1"/>
  <c r="BN1446" i="1"/>
  <c r="BN1447" i="1"/>
  <c r="BN1448" i="1"/>
  <c r="BN1449" i="1"/>
  <c r="BN1450" i="1"/>
  <c r="BN1451" i="1"/>
  <c r="BN1452" i="1"/>
  <c r="BN1453" i="1"/>
  <c r="BN1454" i="1"/>
  <c r="BN1455" i="1"/>
  <c r="BN1456" i="1"/>
  <c r="BN1457" i="1"/>
  <c r="BN1458" i="1"/>
  <c r="BN1459" i="1"/>
  <c r="BN1460" i="1"/>
  <c r="BN1461" i="1"/>
  <c r="BN1462" i="1"/>
  <c r="BN1463" i="1"/>
  <c r="BN1464" i="1"/>
  <c r="BN1465" i="1"/>
  <c r="BN1466" i="1"/>
  <c r="BN1467" i="1"/>
  <c r="BN1468" i="1"/>
  <c r="BN1469" i="1"/>
  <c r="BN1470" i="1"/>
  <c r="BN1471" i="1"/>
  <c r="BN1472" i="1"/>
  <c r="BN1473" i="1"/>
  <c r="BN1474" i="1"/>
  <c r="BN1475" i="1"/>
  <c r="BN1476" i="1"/>
  <c r="BN1477" i="1"/>
  <c r="BN1478" i="1"/>
  <c r="BN1479" i="1"/>
  <c r="BN1480" i="1"/>
  <c r="BN1481" i="1"/>
  <c r="BN1482" i="1"/>
  <c r="BN1483" i="1"/>
  <c r="BN1484" i="1"/>
  <c r="BN1485" i="1"/>
  <c r="BN1486" i="1"/>
  <c r="BN1487" i="1"/>
  <c r="BN1488" i="1"/>
  <c r="BN1489" i="1"/>
  <c r="BN1490" i="1"/>
  <c r="BN1491" i="1"/>
  <c r="BN1492" i="1"/>
  <c r="BN1493" i="1"/>
  <c r="BN1494" i="1"/>
  <c r="BN1495" i="1"/>
  <c r="BN1496" i="1"/>
  <c r="BN1497" i="1"/>
  <c r="BN1498" i="1"/>
  <c r="BN1499" i="1"/>
  <c r="BN1500" i="1"/>
  <c r="BN1501" i="1"/>
  <c r="BN1502" i="1"/>
  <c r="BN1503" i="1"/>
  <c r="BN1504" i="1"/>
  <c r="BN1505" i="1"/>
  <c r="BN1506" i="1"/>
  <c r="BN1507" i="1"/>
  <c r="BN1508" i="1"/>
  <c r="BN1509" i="1"/>
  <c r="BN1510" i="1"/>
  <c r="BN1511" i="1"/>
  <c r="BN1512" i="1"/>
  <c r="BN1513" i="1"/>
  <c r="BN1514" i="1"/>
  <c r="BN1515" i="1"/>
  <c r="BN1516" i="1"/>
  <c r="BN1517" i="1"/>
  <c r="BN1518" i="1"/>
  <c r="BN1519" i="1"/>
  <c r="BN1520" i="1"/>
  <c r="BN1521" i="1"/>
  <c r="BN1522" i="1"/>
  <c r="BN1523" i="1"/>
  <c r="BN1524" i="1"/>
  <c r="BN1525" i="1"/>
  <c r="BN1526" i="1"/>
  <c r="BN1527" i="1"/>
  <c r="BN1528" i="1"/>
  <c r="BN1529" i="1"/>
  <c r="BN1530" i="1"/>
  <c r="BN1531" i="1"/>
  <c r="BN1532" i="1"/>
  <c r="BN1533" i="1"/>
  <c r="BN1534" i="1"/>
  <c r="BN1535" i="1"/>
  <c r="BN1536" i="1"/>
  <c r="BN1537" i="1"/>
  <c r="BN1538" i="1"/>
  <c r="BN1539" i="1"/>
  <c r="BN1540" i="1"/>
  <c r="BN1541" i="1"/>
  <c r="BN1542" i="1"/>
  <c r="BN1543" i="1"/>
  <c r="BN1544" i="1"/>
  <c r="BN1545" i="1"/>
  <c r="BN1546" i="1"/>
  <c r="BN1547" i="1"/>
  <c r="BN1548" i="1"/>
  <c r="BN1549" i="1"/>
  <c r="BN1550" i="1"/>
  <c r="BN1551" i="1"/>
  <c r="BN1552" i="1"/>
  <c r="BN1553" i="1"/>
  <c r="BN1554" i="1"/>
  <c r="BN1555" i="1"/>
  <c r="BN1556" i="1"/>
  <c r="BN1557" i="1"/>
  <c r="BN1558" i="1"/>
  <c r="BN1559" i="1"/>
  <c r="BN1560" i="1"/>
  <c r="BN1561" i="1"/>
  <c r="BN1562" i="1"/>
  <c r="BN1563" i="1"/>
  <c r="BN1564" i="1"/>
  <c r="BN1565" i="1"/>
  <c r="BN1566" i="1"/>
  <c r="BN1567" i="1"/>
  <c r="BN1568" i="1"/>
  <c r="BN1569" i="1"/>
  <c r="BN1570" i="1"/>
  <c r="BN1571" i="1"/>
  <c r="BN1572" i="1"/>
  <c r="BN1573" i="1"/>
  <c r="BN1574" i="1"/>
  <c r="BN1575" i="1"/>
  <c r="BN1576" i="1"/>
  <c r="BN1577" i="1"/>
  <c r="BN1578" i="1"/>
  <c r="BN1579" i="1"/>
  <c r="BN1580" i="1"/>
  <c r="BN1581" i="1"/>
  <c r="BN1582" i="1"/>
  <c r="BN1583" i="1"/>
  <c r="BN1584" i="1"/>
  <c r="BN1585" i="1"/>
  <c r="BN1586" i="1"/>
  <c r="BN1587" i="1"/>
  <c r="BN1588" i="1"/>
  <c r="BN1589" i="1"/>
  <c r="BN1590" i="1"/>
  <c r="BN1591" i="1"/>
  <c r="BN1592" i="1"/>
  <c r="BN1593" i="1"/>
  <c r="BN1594" i="1"/>
  <c r="BN1595" i="1"/>
  <c r="BN1596" i="1"/>
  <c r="BN1597" i="1"/>
  <c r="BN1598" i="1"/>
  <c r="BN1599" i="1"/>
  <c r="BN1600" i="1"/>
  <c r="BN1601" i="1"/>
  <c r="BN1602" i="1"/>
  <c r="BN1603" i="1"/>
  <c r="BN1604" i="1"/>
  <c r="BN1605" i="1"/>
  <c r="BN1606" i="1"/>
  <c r="BN1607" i="1"/>
  <c r="BN1608" i="1"/>
  <c r="BN1609" i="1"/>
  <c r="BN1610" i="1"/>
  <c r="BN1611" i="1"/>
  <c r="BN1612" i="1"/>
  <c r="BN1613" i="1"/>
  <c r="BN1614" i="1"/>
  <c r="BN1615" i="1"/>
  <c r="BN1616" i="1"/>
  <c r="BN1617" i="1"/>
  <c r="BN1618" i="1"/>
  <c r="BN1619" i="1"/>
  <c r="BN1620" i="1"/>
  <c r="BN1621" i="1"/>
  <c r="BN1622" i="1"/>
  <c r="BN1623" i="1"/>
  <c r="BN1624" i="1"/>
  <c r="BN1625" i="1"/>
  <c r="BN1626" i="1"/>
  <c r="BN1627" i="1"/>
  <c r="BN1628" i="1"/>
  <c r="BN1629" i="1"/>
  <c r="BN1630" i="1"/>
  <c r="BN1631" i="1"/>
  <c r="BN1632" i="1"/>
  <c r="BN1633" i="1"/>
  <c r="BN1634" i="1"/>
  <c r="BN1635" i="1"/>
  <c r="BN1636" i="1"/>
  <c r="BN1637" i="1"/>
  <c r="BN1638" i="1"/>
  <c r="BN1639" i="1"/>
  <c r="BN1640" i="1"/>
  <c r="BN1641" i="1"/>
  <c r="BN1642" i="1"/>
  <c r="BN1643" i="1"/>
  <c r="BN1644" i="1"/>
  <c r="BN1645" i="1"/>
  <c r="BN1646" i="1"/>
  <c r="BN1647" i="1"/>
  <c r="BN1648" i="1"/>
  <c r="BN1649" i="1"/>
  <c r="BN1650" i="1"/>
  <c r="BN1651" i="1"/>
  <c r="BN1652" i="1"/>
  <c r="BN1653" i="1"/>
  <c r="BN1654" i="1"/>
  <c r="BN1655" i="1"/>
  <c r="BN1656" i="1"/>
  <c r="BN1657" i="1"/>
  <c r="BN1658" i="1"/>
  <c r="BN1659" i="1"/>
  <c r="BN1660" i="1"/>
  <c r="BN1661" i="1"/>
  <c r="BN1662" i="1"/>
  <c r="BN1663" i="1"/>
  <c r="BN1664" i="1"/>
  <c r="BN1665" i="1"/>
  <c r="BN1666" i="1"/>
  <c r="BN1667" i="1"/>
  <c r="BN1668" i="1"/>
  <c r="BN1669" i="1"/>
  <c r="BN1670" i="1"/>
  <c r="BN1671" i="1"/>
  <c r="BN1672" i="1"/>
  <c r="BN1673" i="1"/>
  <c r="BN1674" i="1"/>
  <c r="BN1675" i="1"/>
  <c r="BN1676" i="1"/>
  <c r="BN1677" i="1"/>
  <c r="BN1678" i="1"/>
  <c r="BN1679" i="1"/>
  <c r="BN1680" i="1"/>
  <c r="BN1681" i="1"/>
  <c r="BN1682" i="1"/>
  <c r="BN1683" i="1"/>
  <c r="BN1684" i="1"/>
  <c r="BN1685" i="1"/>
  <c r="BN1686" i="1"/>
  <c r="BN1687" i="1"/>
  <c r="BN1688" i="1"/>
  <c r="BN1689" i="1"/>
  <c r="BN1690" i="1"/>
  <c r="BN1691" i="1"/>
  <c r="BN1692" i="1"/>
  <c r="BN1693" i="1"/>
  <c r="BN1694" i="1"/>
  <c r="BN1695" i="1"/>
  <c r="BN1696" i="1"/>
  <c r="BN1697" i="1"/>
  <c r="BN1698" i="1"/>
  <c r="BN1699" i="1"/>
  <c r="BN1700" i="1"/>
  <c r="BN1701" i="1"/>
  <c r="BN1702" i="1"/>
  <c r="BN1703" i="1"/>
  <c r="BN1704" i="1"/>
  <c r="BN1705" i="1"/>
  <c r="BN1706" i="1"/>
  <c r="BN1707" i="1"/>
  <c r="BN1708" i="1"/>
  <c r="BN1709" i="1"/>
  <c r="BN1710" i="1"/>
  <c r="BN1711" i="1"/>
  <c r="BN1712" i="1"/>
  <c r="BN1713" i="1"/>
  <c r="BN1714" i="1"/>
  <c r="BN1715" i="1"/>
  <c r="BN1716" i="1"/>
  <c r="BN1717" i="1"/>
  <c r="BN1718" i="1"/>
  <c r="BN1719" i="1"/>
  <c r="BN1720" i="1"/>
  <c r="BN1721" i="1"/>
  <c r="BN1722" i="1"/>
  <c r="BN1723" i="1"/>
  <c r="BN1724" i="1"/>
  <c r="BN1725" i="1"/>
  <c r="BN1726" i="1"/>
  <c r="BN1727" i="1"/>
  <c r="BN1728" i="1"/>
  <c r="BN1729" i="1"/>
  <c r="BN1730" i="1"/>
  <c r="BN1731" i="1"/>
  <c r="BN1732" i="1"/>
  <c r="BN1733" i="1"/>
  <c r="BN1734" i="1"/>
  <c r="BN1735" i="1"/>
  <c r="BN1736" i="1"/>
  <c r="BN1737" i="1"/>
  <c r="BN1738" i="1"/>
  <c r="BN1739" i="1"/>
  <c r="BN1740" i="1"/>
  <c r="BN1741" i="1"/>
  <c r="BN1742" i="1"/>
  <c r="BN1743" i="1"/>
  <c r="BN1744" i="1"/>
  <c r="BN1745" i="1"/>
  <c r="BN1746" i="1"/>
  <c r="BN1747" i="1"/>
  <c r="BN1748" i="1"/>
  <c r="BN1749" i="1"/>
  <c r="BN1750" i="1"/>
  <c r="BN1751" i="1"/>
  <c r="BN1752" i="1"/>
  <c r="BN1753" i="1"/>
  <c r="BN1754" i="1"/>
  <c r="BN1755" i="1"/>
  <c r="BN1756" i="1"/>
  <c r="BN1757" i="1"/>
  <c r="BN1758" i="1"/>
  <c r="BN1759" i="1"/>
  <c r="BN1760" i="1"/>
  <c r="BN1761" i="1"/>
  <c r="BN1762" i="1"/>
  <c r="BN1763" i="1"/>
  <c r="BN1764" i="1"/>
  <c r="BN1765" i="1"/>
  <c r="BN1766" i="1"/>
  <c r="BN1767" i="1"/>
  <c r="BN1768" i="1"/>
  <c r="BN1769" i="1"/>
  <c r="BN1770" i="1"/>
  <c r="BN1771" i="1"/>
  <c r="BN1772" i="1"/>
  <c r="BN1773" i="1"/>
  <c r="BN1774" i="1"/>
  <c r="BN1775" i="1"/>
  <c r="BN1776" i="1"/>
  <c r="BN1777" i="1"/>
  <c r="BN1778" i="1"/>
  <c r="BN1779" i="1"/>
  <c r="BN1780" i="1"/>
  <c r="BN1781" i="1"/>
  <c r="BN1782" i="1"/>
  <c r="BN1783" i="1"/>
  <c r="BN1784" i="1"/>
  <c r="BN1785" i="1"/>
  <c r="BN1786" i="1"/>
  <c r="BN1787" i="1"/>
  <c r="BN1788" i="1"/>
  <c r="BN1789" i="1"/>
  <c r="BN1790" i="1"/>
  <c r="BN1791" i="1"/>
  <c r="BN1792" i="1"/>
  <c r="BN1793" i="1"/>
  <c r="BN1794" i="1"/>
  <c r="BN1795" i="1"/>
  <c r="BN1796" i="1"/>
  <c r="BN1797" i="1"/>
  <c r="BN1798" i="1"/>
  <c r="BN1799" i="1"/>
  <c r="BN1800" i="1"/>
  <c r="BN1801" i="1"/>
  <c r="BN1802" i="1"/>
  <c r="BN1803" i="1"/>
  <c r="BN1804" i="1"/>
  <c r="BN1805" i="1"/>
  <c r="BN1806" i="1"/>
  <c r="BN1807" i="1"/>
  <c r="BN1808" i="1"/>
  <c r="BN1809" i="1"/>
  <c r="BN1810" i="1"/>
  <c r="BN1811" i="1"/>
  <c r="BN1812" i="1"/>
  <c r="BN1813" i="1"/>
  <c r="BN1814" i="1"/>
  <c r="BN1815" i="1"/>
  <c r="BN1816" i="1"/>
  <c r="BN1817" i="1"/>
  <c r="BN1818" i="1"/>
  <c r="BN1819" i="1"/>
  <c r="BN1820" i="1"/>
  <c r="BN1821" i="1"/>
  <c r="BN1822" i="1"/>
  <c r="BN1823" i="1"/>
  <c r="BN1824" i="1"/>
  <c r="BN1825" i="1"/>
  <c r="BN1826" i="1"/>
  <c r="BN1827" i="1"/>
  <c r="BN1828" i="1"/>
  <c r="BN1829" i="1"/>
  <c r="BN1830" i="1"/>
  <c r="BN1831" i="1"/>
  <c r="BN1832" i="1"/>
  <c r="BN1833" i="1"/>
  <c r="BN1834" i="1"/>
  <c r="BN1835" i="1"/>
  <c r="BN1836" i="1"/>
  <c r="BN1837" i="1"/>
  <c r="BN1838" i="1"/>
  <c r="BN1839" i="1"/>
  <c r="BN1840" i="1"/>
  <c r="BN1841" i="1"/>
  <c r="BN1842" i="1"/>
  <c r="BN1843" i="1"/>
  <c r="BN1844" i="1"/>
  <c r="BN1845" i="1"/>
  <c r="BN1846" i="1"/>
  <c r="BN1847" i="1"/>
  <c r="BN1848" i="1"/>
  <c r="BN1849" i="1"/>
  <c r="BN1850" i="1"/>
  <c r="BN1851" i="1"/>
  <c r="BN1852" i="1"/>
  <c r="BN1853" i="1"/>
  <c r="BN1854" i="1"/>
  <c r="BN1855" i="1"/>
  <c r="BN1856" i="1"/>
  <c r="BN1857" i="1"/>
  <c r="BN1858" i="1"/>
  <c r="BN1859" i="1"/>
  <c r="BN1860" i="1"/>
  <c r="BN1861" i="1"/>
  <c r="BN1862" i="1"/>
  <c r="BN1863" i="1"/>
  <c r="BN1864" i="1"/>
  <c r="BN1865" i="1"/>
  <c r="BN1866" i="1"/>
  <c r="BN1867" i="1"/>
  <c r="BN1868" i="1"/>
  <c r="BN1869" i="1"/>
  <c r="BN1870" i="1"/>
  <c r="BN1871" i="1"/>
  <c r="BN1872" i="1"/>
  <c r="BN1873" i="1"/>
  <c r="BN1874" i="1"/>
  <c r="BN1875" i="1"/>
  <c r="BN1876" i="1"/>
  <c r="BN1877" i="1"/>
  <c r="BN1878" i="1"/>
  <c r="BN1879" i="1"/>
  <c r="BN1880" i="1"/>
  <c r="BN1881" i="1"/>
  <c r="BN1882" i="1"/>
  <c r="BN1883" i="1"/>
  <c r="BN1884" i="1"/>
  <c r="BN1885" i="1"/>
  <c r="BN1886" i="1"/>
  <c r="BN1887" i="1"/>
  <c r="BN1888" i="1"/>
  <c r="BN1889" i="1"/>
  <c r="BN1890" i="1"/>
  <c r="BN1891" i="1"/>
  <c r="BN1892" i="1"/>
  <c r="BN1893" i="1"/>
  <c r="BN1894" i="1"/>
  <c r="BN1895" i="1"/>
  <c r="BN1896" i="1"/>
  <c r="BN1897" i="1"/>
  <c r="BN1898" i="1"/>
  <c r="BN1899" i="1"/>
  <c r="BN1900" i="1"/>
  <c r="BN1901" i="1"/>
  <c r="BN1902" i="1"/>
  <c r="BN1903" i="1"/>
  <c r="BN1904" i="1"/>
  <c r="BN1905" i="1"/>
  <c r="BN1906" i="1"/>
  <c r="BN1907" i="1"/>
  <c r="BN1908" i="1"/>
  <c r="BN1909" i="1"/>
  <c r="BN1910" i="1"/>
  <c r="BN1911" i="1"/>
  <c r="BN1912" i="1"/>
  <c r="BN1913" i="1"/>
  <c r="BN1914" i="1"/>
  <c r="BN1915" i="1"/>
  <c r="BN1916" i="1"/>
  <c r="BN1917" i="1"/>
  <c r="BN1918" i="1"/>
  <c r="BN1919" i="1"/>
  <c r="BN1920" i="1"/>
  <c r="BN1921" i="1"/>
  <c r="BN1922" i="1"/>
  <c r="BN1923" i="1"/>
  <c r="BN1924" i="1"/>
  <c r="BN1925" i="1"/>
  <c r="BN1926" i="1"/>
  <c r="BN1927" i="1"/>
  <c r="BN1928" i="1"/>
  <c r="BN1929" i="1"/>
  <c r="BN1930" i="1"/>
  <c r="BN1931" i="1"/>
  <c r="BN1932" i="1"/>
  <c r="BN1933" i="1"/>
  <c r="BN1934" i="1"/>
  <c r="BN1935" i="1"/>
  <c r="BN1936" i="1"/>
  <c r="BN1937" i="1"/>
  <c r="BN1938" i="1"/>
  <c r="BN1939" i="1"/>
  <c r="BN1940" i="1"/>
  <c r="BN1941" i="1"/>
  <c r="BN1942" i="1"/>
  <c r="BN1943" i="1"/>
  <c r="BN1944" i="1"/>
  <c r="BN1945" i="1"/>
  <c r="BN1946" i="1"/>
  <c r="BN1947" i="1"/>
  <c r="BN1948" i="1"/>
  <c r="BN1949" i="1"/>
  <c r="BN1950" i="1"/>
  <c r="BN1951" i="1"/>
  <c r="BN1952" i="1"/>
  <c r="BN1953" i="1"/>
  <c r="BN1954" i="1"/>
  <c r="BN1955" i="1"/>
  <c r="BN1956" i="1"/>
  <c r="BN1957" i="1"/>
  <c r="BN1958" i="1"/>
  <c r="BN1959" i="1"/>
  <c r="BN1960" i="1"/>
  <c r="BN1961" i="1"/>
  <c r="BN1962" i="1"/>
  <c r="BN1963" i="1"/>
  <c r="BN1964" i="1"/>
  <c r="BN1965" i="1"/>
  <c r="BN1966" i="1"/>
  <c r="BN1967" i="1"/>
  <c r="BN1968" i="1"/>
  <c r="BN1969" i="1"/>
  <c r="BN1970" i="1"/>
  <c r="BN1971" i="1"/>
  <c r="BN1972" i="1"/>
  <c r="BN1973" i="1"/>
  <c r="BN1974" i="1"/>
  <c r="BN1975" i="1"/>
  <c r="BN1976" i="1"/>
  <c r="BN1977" i="1"/>
  <c r="BN1978" i="1"/>
  <c r="BN1979" i="1"/>
  <c r="BN1980" i="1"/>
  <c r="BN1981" i="1"/>
  <c r="BN1982" i="1"/>
  <c r="BN1983" i="1"/>
  <c r="BN1984" i="1"/>
  <c r="BN1985" i="1"/>
  <c r="BN1986" i="1"/>
  <c r="BN1987" i="1"/>
  <c r="BN1988" i="1"/>
  <c r="BN1989" i="1"/>
  <c r="BN1990" i="1"/>
  <c r="BN1991" i="1"/>
  <c r="BN1992" i="1"/>
  <c r="BN1993" i="1"/>
  <c r="BN1994" i="1"/>
  <c r="BN1995" i="1"/>
  <c r="BN1996" i="1"/>
  <c r="BN1997" i="1"/>
  <c r="BN1998" i="1"/>
  <c r="BN1999" i="1"/>
  <c r="BN2000" i="1"/>
  <c r="BN2001" i="1"/>
  <c r="BN2002" i="1"/>
  <c r="BN2003" i="1"/>
  <c r="BN2004" i="1"/>
  <c r="BN2005" i="1"/>
  <c r="BN2006" i="1"/>
  <c r="BN2007" i="1"/>
  <c r="BN2008" i="1"/>
  <c r="BN2009" i="1"/>
  <c r="BN2010" i="1"/>
  <c r="BN2011" i="1"/>
  <c r="BN2012" i="1"/>
  <c r="BN2013" i="1"/>
  <c r="BN2014" i="1"/>
  <c r="BN2015" i="1"/>
  <c r="BN2016" i="1"/>
  <c r="BN2017" i="1"/>
  <c r="BN2018" i="1"/>
  <c r="BN2019" i="1"/>
  <c r="BN2020" i="1"/>
  <c r="BN2021" i="1"/>
  <c r="BN2022" i="1"/>
  <c r="BN2023" i="1"/>
  <c r="BN2024" i="1"/>
  <c r="BN2025" i="1"/>
  <c r="BN2026" i="1"/>
  <c r="BN2027" i="1"/>
  <c r="BN2028" i="1"/>
  <c r="BN2029" i="1"/>
  <c r="BN2030" i="1"/>
  <c r="BN2031" i="1"/>
  <c r="BN2032" i="1"/>
  <c r="BN2033" i="1"/>
  <c r="BN2034" i="1"/>
  <c r="BN2035" i="1"/>
  <c r="BN2036" i="1"/>
  <c r="BN2037" i="1"/>
  <c r="BN2038" i="1"/>
  <c r="BN2039" i="1"/>
  <c r="BN2040" i="1"/>
  <c r="BN2041" i="1"/>
  <c r="BN2042" i="1"/>
  <c r="BN2043" i="1"/>
  <c r="BN2044" i="1"/>
  <c r="BN2045" i="1"/>
  <c r="BN2046" i="1"/>
  <c r="BN2047" i="1"/>
  <c r="BN2048" i="1"/>
  <c r="BN2049" i="1"/>
  <c r="BN2050" i="1"/>
  <c r="BN2051" i="1"/>
  <c r="BN2052" i="1"/>
  <c r="BN2053" i="1"/>
  <c r="BN2054" i="1"/>
  <c r="BN2055" i="1"/>
  <c r="BN2056" i="1"/>
  <c r="BN2057" i="1"/>
  <c r="BN2058" i="1"/>
  <c r="BN2059" i="1"/>
  <c r="BN2060" i="1"/>
  <c r="BN2061" i="1"/>
  <c r="BN2062" i="1"/>
  <c r="BN2063" i="1"/>
  <c r="BN2064" i="1"/>
  <c r="BN2065" i="1"/>
  <c r="BN2066" i="1"/>
  <c r="BN2067" i="1"/>
  <c r="BN2068" i="1"/>
  <c r="BN2069" i="1"/>
  <c r="BN2070" i="1"/>
  <c r="BN2071" i="1"/>
  <c r="BN2072" i="1"/>
  <c r="BN2073" i="1"/>
  <c r="BN2074" i="1"/>
  <c r="BN2075" i="1"/>
  <c r="BN2076" i="1"/>
  <c r="BN2077" i="1"/>
  <c r="BN2078" i="1"/>
  <c r="BN2079" i="1"/>
  <c r="BN2080" i="1"/>
  <c r="BN2081" i="1"/>
  <c r="BN2082" i="1"/>
  <c r="BN2083" i="1"/>
  <c r="BN2084" i="1"/>
  <c r="BN2085" i="1"/>
  <c r="BN2086" i="1"/>
  <c r="BN2087" i="1"/>
  <c r="BN2088" i="1"/>
  <c r="BN2089" i="1"/>
  <c r="BN2090" i="1"/>
  <c r="BN2091" i="1"/>
  <c r="BN2092" i="1"/>
  <c r="BN2093" i="1"/>
  <c r="BN2094" i="1"/>
  <c r="BN2095" i="1"/>
  <c r="BN2096" i="1"/>
  <c r="BN2097" i="1"/>
  <c r="BN2098" i="1"/>
  <c r="BN2099" i="1"/>
  <c r="BN2100" i="1"/>
  <c r="BN2101" i="1"/>
  <c r="BN2102" i="1"/>
  <c r="BN2103" i="1"/>
  <c r="BN2104" i="1"/>
  <c r="BN2105" i="1"/>
  <c r="BN2106" i="1"/>
  <c r="BN2107" i="1"/>
  <c r="BN2108" i="1"/>
  <c r="BN2109" i="1"/>
  <c r="BN2110" i="1"/>
  <c r="BN2111" i="1"/>
  <c r="BN2112" i="1"/>
  <c r="BN2113" i="1"/>
  <c r="BN2114" i="1"/>
  <c r="BN2115" i="1"/>
  <c r="BN2116" i="1"/>
  <c r="BN2117" i="1"/>
  <c r="BN2118" i="1"/>
  <c r="BN2119" i="1"/>
  <c r="BN2120" i="1"/>
  <c r="BN2121" i="1"/>
  <c r="BN2122" i="1"/>
  <c r="BN2123" i="1"/>
  <c r="BN2124" i="1"/>
  <c r="BN2125" i="1"/>
  <c r="BN2126" i="1"/>
  <c r="BN2127" i="1"/>
  <c r="BN2128" i="1"/>
  <c r="BN2129" i="1"/>
  <c r="BN2130" i="1"/>
  <c r="BN2131" i="1"/>
  <c r="BN2132" i="1"/>
  <c r="BN2133" i="1"/>
  <c r="BN2134" i="1"/>
  <c r="BN2135" i="1"/>
  <c r="BN2136" i="1"/>
  <c r="BN2137" i="1"/>
  <c r="BN2138" i="1"/>
  <c r="BN2139" i="1"/>
  <c r="BN2140" i="1"/>
  <c r="BN2141" i="1"/>
  <c r="BN2142" i="1"/>
  <c r="BN2143" i="1"/>
  <c r="BN2144" i="1"/>
  <c r="BN2145" i="1"/>
  <c r="BN2146" i="1"/>
  <c r="BN2147" i="1"/>
  <c r="BN2148" i="1"/>
  <c r="BN2149" i="1"/>
  <c r="BN2150" i="1"/>
  <c r="BN2151" i="1"/>
  <c r="BN2152" i="1"/>
  <c r="BN2153" i="1"/>
  <c r="BN2154" i="1"/>
  <c r="BN2155" i="1"/>
  <c r="BN2156" i="1"/>
  <c r="BN2157" i="1"/>
  <c r="BN2158" i="1"/>
  <c r="BN2159" i="1"/>
  <c r="BN2160" i="1"/>
  <c r="BN2161" i="1"/>
  <c r="BN2162" i="1"/>
  <c r="BN2163" i="1"/>
  <c r="BN2164" i="1"/>
  <c r="BN2165" i="1"/>
  <c r="BN2166" i="1"/>
  <c r="BN2167" i="1"/>
  <c r="BN2168" i="1"/>
  <c r="BN2169" i="1"/>
  <c r="BN2170" i="1"/>
  <c r="BN2171" i="1"/>
  <c r="BN2172" i="1"/>
  <c r="BN2173" i="1"/>
  <c r="BN2174" i="1"/>
  <c r="BN2175" i="1"/>
  <c r="BN2176" i="1"/>
  <c r="BN2177" i="1"/>
  <c r="BN2178" i="1"/>
  <c r="BN2179" i="1"/>
  <c r="BN2180" i="1"/>
  <c r="BN2181" i="1"/>
  <c r="BN2182" i="1"/>
  <c r="BN2183" i="1"/>
  <c r="BN2184" i="1"/>
  <c r="BN2185" i="1"/>
  <c r="BN2186" i="1"/>
  <c r="BN2187" i="1"/>
  <c r="BN2188" i="1"/>
  <c r="BN2189" i="1"/>
  <c r="BN2190" i="1"/>
  <c r="BN2191" i="1"/>
  <c r="BN2192" i="1"/>
  <c r="BN2193" i="1"/>
  <c r="BN2194" i="1"/>
  <c r="BN2195" i="1"/>
  <c r="BN2196" i="1"/>
  <c r="BN2197" i="1"/>
  <c r="BN2198" i="1"/>
  <c r="BN2199" i="1"/>
  <c r="BN2200" i="1"/>
  <c r="BN2201" i="1"/>
  <c r="BN2202" i="1"/>
  <c r="BN2203" i="1"/>
  <c r="BN2204" i="1"/>
  <c r="BN2205" i="1"/>
  <c r="BN2206" i="1"/>
  <c r="BN2207" i="1"/>
  <c r="BN2208" i="1"/>
  <c r="BN2209" i="1"/>
  <c r="BN2210" i="1"/>
  <c r="BN2211" i="1"/>
  <c r="BN2212" i="1"/>
  <c r="BN2213" i="1"/>
  <c r="BN2214" i="1"/>
  <c r="BN2215" i="1"/>
  <c r="BN2216" i="1"/>
  <c r="BN2217" i="1"/>
  <c r="BN2218" i="1"/>
  <c r="BN2219" i="1"/>
  <c r="BN2220" i="1"/>
  <c r="BN2221" i="1"/>
  <c r="BN2222" i="1"/>
  <c r="BN2223" i="1"/>
  <c r="BN2224" i="1"/>
  <c r="BN2225" i="1"/>
  <c r="BN2226" i="1"/>
  <c r="BN2227" i="1"/>
  <c r="BN2228" i="1"/>
  <c r="BN2229" i="1"/>
  <c r="BN2230" i="1"/>
  <c r="BN2231" i="1"/>
  <c r="BN2232" i="1"/>
  <c r="BN2233" i="1"/>
  <c r="BN2234" i="1"/>
  <c r="BN2235" i="1"/>
  <c r="BN2236" i="1"/>
  <c r="BN2237" i="1"/>
  <c r="BN2238" i="1"/>
  <c r="BN2239" i="1"/>
  <c r="BN2240" i="1"/>
  <c r="BN2241" i="1"/>
  <c r="BN2242" i="1"/>
  <c r="BN2243" i="1"/>
  <c r="BN2244" i="1"/>
  <c r="BN2245" i="1"/>
  <c r="BN2246" i="1"/>
  <c r="BN2247" i="1"/>
  <c r="BN2248" i="1"/>
  <c r="BN2249" i="1"/>
  <c r="BN2250" i="1"/>
  <c r="BN2251" i="1"/>
  <c r="BN2252" i="1"/>
  <c r="BN2253" i="1"/>
  <c r="BN2254" i="1"/>
  <c r="BN2255" i="1"/>
  <c r="BN2256" i="1"/>
  <c r="BN2257" i="1"/>
  <c r="BN2258" i="1"/>
  <c r="BN2259" i="1"/>
  <c r="BN2260" i="1"/>
  <c r="BN2261" i="1"/>
  <c r="BN2262" i="1"/>
  <c r="BN2263" i="1"/>
  <c r="BN2264" i="1"/>
  <c r="BN2265" i="1"/>
  <c r="BN2266" i="1"/>
  <c r="BN2267" i="1"/>
  <c r="BN2268" i="1"/>
  <c r="BN2269" i="1"/>
  <c r="BN2270" i="1"/>
  <c r="BN2271" i="1"/>
  <c r="BN2272" i="1"/>
  <c r="BN2273" i="1"/>
  <c r="BN2274" i="1"/>
  <c r="BN2275" i="1"/>
  <c r="BN2276" i="1"/>
  <c r="BN2277" i="1"/>
  <c r="BN2278" i="1"/>
  <c r="BN2279" i="1"/>
  <c r="BN2280" i="1"/>
  <c r="BN2281" i="1"/>
  <c r="BN2282" i="1"/>
  <c r="BN2283" i="1"/>
  <c r="BN2284" i="1"/>
  <c r="BN2285" i="1"/>
  <c r="BN2286" i="1"/>
  <c r="BN2287" i="1"/>
  <c r="BN2288" i="1"/>
  <c r="BN2289" i="1"/>
  <c r="BN2290" i="1"/>
  <c r="BN2291" i="1"/>
  <c r="BN2292" i="1"/>
  <c r="BN2293" i="1"/>
  <c r="BN2294" i="1"/>
  <c r="BN2295" i="1"/>
  <c r="BN2296" i="1"/>
  <c r="BN2297" i="1"/>
  <c r="BN2298" i="1"/>
  <c r="BN2299" i="1"/>
  <c r="BN2300" i="1"/>
  <c r="BN2301" i="1"/>
  <c r="BN2302" i="1"/>
  <c r="BN2303" i="1"/>
  <c r="BN2304" i="1"/>
  <c r="BN2305" i="1"/>
  <c r="BN2306" i="1"/>
  <c r="BN2307" i="1"/>
  <c r="BN2308" i="1"/>
  <c r="BN2309" i="1"/>
  <c r="BN2310" i="1"/>
  <c r="BN2311" i="1"/>
  <c r="BN2312" i="1"/>
  <c r="BN2313" i="1"/>
  <c r="BN2314" i="1"/>
  <c r="BN2315" i="1"/>
  <c r="BN2316" i="1"/>
  <c r="BN2317" i="1"/>
  <c r="BN2318" i="1"/>
  <c r="BN2319" i="1"/>
  <c r="BN2320" i="1"/>
  <c r="BN2321" i="1"/>
  <c r="BN2322" i="1"/>
  <c r="BN2323" i="1"/>
  <c r="BN2324" i="1"/>
  <c r="BN2325" i="1"/>
  <c r="BN2326" i="1"/>
  <c r="BN2327" i="1"/>
  <c r="BN2328" i="1"/>
  <c r="BN2329" i="1"/>
  <c r="BN2330" i="1"/>
  <c r="BN2331" i="1"/>
  <c r="BN2332" i="1"/>
  <c r="BN2333" i="1"/>
  <c r="BN2334" i="1"/>
  <c r="BN2335" i="1"/>
  <c r="BN2336" i="1"/>
  <c r="BN2337" i="1"/>
  <c r="BN2338" i="1"/>
  <c r="BN2339" i="1"/>
  <c r="BN2340" i="1"/>
  <c r="BN2341" i="1"/>
  <c r="BN2342" i="1"/>
  <c r="BN2343" i="1"/>
  <c r="BN2344" i="1"/>
  <c r="BN2345" i="1"/>
  <c r="BN2346" i="1"/>
  <c r="BN2347" i="1"/>
  <c r="BN2348" i="1"/>
  <c r="BN2349" i="1"/>
  <c r="BN2350" i="1"/>
  <c r="BN2351" i="1"/>
  <c r="BN2352" i="1"/>
  <c r="BN2353" i="1"/>
  <c r="BN2354" i="1"/>
  <c r="BN2355" i="1"/>
  <c r="BN2356" i="1"/>
  <c r="BN2357" i="1"/>
  <c r="BN2358" i="1"/>
  <c r="BN2359" i="1"/>
  <c r="BN2360" i="1"/>
  <c r="BN2361" i="1"/>
  <c r="BN2362" i="1"/>
  <c r="BN2363" i="1"/>
  <c r="BN2364" i="1"/>
  <c r="BN2365" i="1"/>
  <c r="BN2366" i="1"/>
  <c r="BN2367" i="1"/>
  <c r="BN2368" i="1"/>
  <c r="BN2369" i="1"/>
  <c r="BN2370" i="1"/>
  <c r="BN2371" i="1"/>
  <c r="BN2372" i="1"/>
  <c r="BN2373" i="1"/>
  <c r="BN2374" i="1"/>
  <c r="BN2375" i="1"/>
  <c r="BN2376" i="1"/>
  <c r="BN2377" i="1"/>
  <c r="BN2378" i="1"/>
  <c r="BN2379" i="1"/>
  <c r="BN2380" i="1"/>
  <c r="BN2381" i="1"/>
  <c r="BN2382" i="1"/>
  <c r="BN2383" i="1"/>
  <c r="BN2384" i="1"/>
  <c r="BN2385" i="1"/>
  <c r="BN2386" i="1"/>
  <c r="BN2387" i="1"/>
  <c r="BN2388" i="1"/>
  <c r="BN2389" i="1"/>
  <c r="BN2390" i="1"/>
  <c r="BN2391" i="1"/>
  <c r="BN2392" i="1"/>
  <c r="BN2393" i="1"/>
  <c r="BN2394" i="1"/>
  <c r="BN2395" i="1"/>
  <c r="BN2396" i="1"/>
  <c r="BN2397" i="1"/>
  <c r="BN2398" i="1"/>
  <c r="BN2399" i="1"/>
  <c r="BN2400" i="1"/>
  <c r="BN2401" i="1"/>
  <c r="BN2402" i="1"/>
  <c r="BN2403" i="1"/>
  <c r="BN2404" i="1"/>
  <c r="BN2405" i="1"/>
  <c r="BN2406" i="1"/>
  <c r="BN2407" i="1"/>
  <c r="BN2408" i="1"/>
  <c r="BN2409" i="1"/>
  <c r="BN2410" i="1"/>
  <c r="BN2411" i="1"/>
  <c r="BN2412" i="1"/>
  <c r="BN2413" i="1"/>
  <c r="BN2414" i="1"/>
  <c r="BN2415" i="1"/>
  <c r="BN2416" i="1"/>
  <c r="BN2417" i="1"/>
  <c r="BN2418" i="1"/>
  <c r="BN2419" i="1"/>
  <c r="BN2420" i="1"/>
  <c r="BN2421" i="1"/>
  <c r="BN2422" i="1"/>
  <c r="BN2423" i="1"/>
  <c r="BN2424" i="1"/>
  <c r="BN2425" i="1"/>
  <c r="BN2426" i="1"/>
  <c r="BN2427" i="1"/>
  <c r="BN2428" i="1"/>
  <c r="BN2429" i="1"/>
  <c r="BN2430" i="1"/>
  <c r="BN2431" i="1"/>
  <c r="BN2432" i="1"/>
  <c r="BN2433" i="1"/>
  <c r="BN2434" i="1"/>
  <c r="BN2435" i="1"/>
  <c r="BN2436" i="1"/>
  <c r="BN2437" i="1"/>
  <c r="BN2438" i="1"/>
  <c r="BN2439" i="1"/>
  <c r="BN2440" i="1"/>
  <c r="BN2441" i="1"/>
  <c r="BN2442" i="1"/>
  <c r="BN2443" i="1"/>
  <c r="BN2444" i="1"/>
  <c r="BN2445" i="1"/>
  <c r="BN2446" i="1"/>
  <c r="BN2447" i="1"/>
  <c r="BN2448" i="1"/>
  <c r="BN2449" i="1"/>
  <c r="BN2450" i="1"/>
  <c r="BN2451" i="1"/>
  <c r="BN2452" i="1"/>
  <c r="BN2453" i="1"/>
  <c r="BN2454" i="1"/>
  <c r="BN2455" i="1"/>
  <c r="BN2456" i="1"/>
  <c r="BN2457" i="1"/>
  <c r="BN2458" i="1"/>
  <c r="BN2459" i="1"/>
  <c r="BN2460" i="1"/>
  <c r="BN2461" i="1"/>
  <c r="BN2462" i="1"/>
  <c r="BN2463" i="1"/>
  <c r="BN2464" i="1"/>
  <c r="BN2465" i="1"/>
  <c r="BN2466" i="1"/>
  <c r="BN2467" i="1"/>
  <c r="BN2468" i="1"/>
  <c r="BN2469" i="1"/>
  <c r="BN2470" i="1"/>
  <c r="BN2471" i="1"/>
  <c r="BN2472" i="1"/>
  <c r="BN2473" i="1"/>
  <c r="BN2474" i="1"/>
  <c r="BN2475" i="1"/>
  <c r="BN2476" i="1"/>
  <c r="BN2477" i="1"/>
  <c r="BN2478" i="1"/>
  <c r="BN2479" i="1"/>
  <c r="BN2480" i="1"/>
  <c r="BN2481" i="1"/>
  <c r="BN2482" i="1"/>
  <c r="BN2483" i="1"/>
  <c r="BN2484" i="1"/>
  <c r="BN2485" i="1"/>
  <c r="BN2486" i="1"/>
  <c r="BN2487" i="1"/>
  <c r="BN2488" i="1"/>
  <c r="BN2489" i="1"/>
  <c r="BN2490" i="1"/>
  <c r="BN2491" i="1"/>
  <c r="BN2492" i="1"/>
  <c r="BN2493" i="1"/>
  <c r="BN2494" i="1"/>
  <c r="BN2495" i="1"/>
  <c r="BN2496" i="1"/>
  <c r="BN2497" i="1"/>
  <c r="BN2498" i="1"/>
  <c r="BN2499" i="1"/>
  <c r="BN2500" i="1"/>
  <c r="BN2501" i="1"/>
  <c r="BN2502" i="1"/>
  <c r="BN2503" i="1"/>
  <c r="BN2504" i="1"/>
  <c r="BN2505" i="1"/>
  <c r="BN2506" i="1"/>
  <c r="BN2507" i="1"/>
  <c r="BN2508" i="1"/>
  <c r="BN2509" i="1"/>
  <c r="BN2510" i="1"/>
  <c r="BN2511" i="1"/>
  <c r="BN2512" i="1"/>
  <c r="BN2513" i="1"/>
  <c r="BN2514" i="1"/>
  <c r="BN2515" i="1"/>
  <c r="BN2516" i="1"/>
  <c r="BN2517" i="1"/>
  <c r="BN2518" i="1"/>
  <c r="BN2519" i="1"/>
  <c r="BN2520" i="1"/>
  <c r="BN2521" i="1"/>
  <c r="BN2522" i="1"/>
  <c r="BN2523" i="1"/>
  <c r="BN2524" i="1"/>
  <c r="BN2525" i="1"/>
  <c r="BN2526" i="1"/>
  <c r="BN2527" i="1"/>
  <c r="BN2528" i="1"/>
  <c r="BN2529" i="1"/>
  <c r="BN2530" i="1"/>
  <c r="BN2531" i="1"/>
  <c r="BN2532" i="1"/>
  <c r="BN2533" i="1"/>
  <c r="BN2534" i="1"/>
  <c r="BN2535" i="1"/>
  <c r="BN2536" i="1"/>
  <c r="BN2537" i="1"/>
  <c r="BN2538" i="1"/>
  <c r="BN2539" i="1"/>
  <c r="BN2540" i="1"/>
  <c r="BN2541" i="1"/>
  <c r="BN2542" i="1"/>
  <c r="BN2543" i="1"/>
  <c r="BN2544" i="1"/>
  <c r="BN2545" i="1"/>
  <c r="BN2546" i="1"/>
  <c r="BN2547" i="1"/>
  <c r="BN2548" i="1"/>
  <c r="BN2549" i="1"/>
  <c r="BN2550" i="1"/>
  <c r="BN2551" i="1"/>
  <c r="BN2552" i="1"/>
  <c r="BN2553" i="1"/>
  <c r="BN2554" i="1"/>
  <c r="BN2555" i="1"/>
  <c r="BN2556" i="1"/>
  <c r="BN2557" i="1"/>
  <c r="BN2558" i="1"/>
  <c r="BN2559" i="1"/>
  <c r="BN2560" i="1"/>
  <c r="BN2561" i="1"/>
  <c r="BN2562" i="1"/>
  <c r="BN2563" i="1"/>
  <c r="BN2564" i="1"/>
  <c r="BN2565" i="1"/>
  <c r="BN2566" i="1"/>
  <c r="BN2567" i="1"/>
  <c r="BN2568" i="1"/>
  <c r="BN2569" i="1"/>
  <c r="BN2570" i="1"/>
  <c r="BN2571" i="1"/>
  <c r="BN2572" i="1"/>
  <c r="BN2573" i="1"/>
  <c r="BN2574" i="1"/>
  <c r="BN2575" i="1"/>
  <c r="BN2576" i="1"/>
  <c r="BN2577" i="1"/>
  <c r="BN2578" i="1"/>
  <c r="BN2579" i="1"/>
  <c r="BN2580" i="1"/>
  <c r="BN2581" i="1"/>
  <c r="BN2582" i="1"/>
  <c r="BN2583" i="1"/>
  <c r="BN2584" i="1"/>
  <c r="BN2585" i="1"/>
  <c r="BN2586" i="1"/>
  <c r="BN2587" i="1"/>
  <c r="BN2588" i="1"/>
  <c r="BN2589" i="1"/>
  <c r="BN2590" i="1"/>
  <c r="BN2591" i="1"/>
  <c r="BN2592" i="1"/>
  <c r="BN2593" i="1"/>
  <c r="BN2594" i="1"/>
  <c r="BN2595" i="1"/>
  <c r="BN2596" i="1"/>
  <c r="BN2597" i="1"/>
  <c r="BN2598" i="1"/>
  <c r="BN2599" i="1"/>
  <c r="BN2600" i="1"/>
  <c r="BN2601" i="1"/>
  <c r="BN2602" i="1"/>
  <c r="BN2603" i="1"/>
  <c r="BN2604" i="1"/>
  <c r="BN2605" i="1"/>
  <c r="BN2606" i="1"/>
  <c r="BN2607" i="1"/>
  <c r="BN2608" i="1"/>
  <c r="BN2609" i="1"/>
  <c r="BN2610" i="1"/>
  <c r="BN2611" i="1"/>
  <c r="BN2612" i="1"/>
  <c r="BN2613" i="1"/>
  <c r="BN2614" i="1"/>
  <c r="BN2615" i="1"/>
  <c r="BN2616" i="1"/>
  <c r="BN2617" i="1"/>
  <c r="BN2618" i="1"/>
  <c r="BN2619" i="1"/>
  <c r="BN2620" i="1"/>
  <c r="BN2621" i="1"/>
  <c r="BN2622" i="1"/>
  <c r="BN2623" i="1"/>
  <c r="BN2624" i="1"/>
  <c r="BN2625" i="1"/>
  <c r="BN2626" i="1"/>
  <c r="BN2627" i="1"/>
  <c r="BN2628" i="1"/>
  <c r="BN2629" i="1"/>
  <c r="BN2630" i="1"/>
  <c r="BN2631" i="1"/>
  <c r="BN2632" i="1"/>
  <c r="BN2633" i="1"/>
  <c r="BN2634" i="1"/>
  <c r="BN2635" i="1"/>
  <c r="BN2636" i="1"/>
  <c r="BN2637" i="1"/>
  <c r="BN2638" i="1"/>
  <c r="BN2639" i="1"/>
  <c r="BN2640" i="1"/>
  <c r="BN2641" i="1"/>
  <c r="BN2642" i="1"/>
  <c r="BN2643" i="1"/>
  <c r="BN2644" i="1"/>
  <c r="BN2645" i="1"/>
  <c r="BN2646" i="1"/>
  <c r="BN2647" i="1"/>
  <c r="BN2648" i="1"/>
  <c r="BN2649" i="1"/>
  <c r="BN2650" i="1"/>
  <c r="BN2651" i="1"/>
  <c r="BN2652" i="1"/>
  <c r="BN2653" i="1"/>
  <c r="BN2654" i="1"/>
  <c r="BN2655" i="1"/>
  <c r="BN2656" i="1"/>
  <c r="BN2657" i="1"/>
  <c r="BN2658" i="1"/>
  <c r="BN2659" i="1"/>
  <c r="BN2660" i="1"/>
  <c r="BN2661" i="1"/>
  <c r="BN2662" i="1"/>
  <c r="BN2663" i="1"/>
  <c r="BN2664" i="1"/>
  <c r="BN2665" i="1"/>
  <c r="BN2666" i="1"/>
  <c r="BN2667" i="1"/>
  <c r="BN2668" i="1"/>
  <c r="BN2669" i="1"/>
  <c r="BN2670" i="1"/>
  <c r="BN2671" i="1"/>
  <c r="BN2672" i="1"/>
  <c r="BN2673" i="1"/>
  <c r="BN2674" i="1"/>
  <c r="BN2675" i="1"/>
  <c r="BN2676" i="1"/>
  <c r="BN2677" i="1"/>
  <c r="BN2678" i="1"/>
  <c r="BN2679" i="1"/>
  <c r="BN2680" i="1"/>
  <c r="BN2681" i="1"/>
  <c r="BN2682" i="1"/>
  <c r="BN2683" i="1"/>
  <c r="BN2684" i="1"/>
  <c r="BN2685" i="1"/>
  <c r="BN2686" i="1"/>
  <c r="BN2687" i="1"/>
  <c r="BN2688" i="1"/>
  <c r="BN2689" i="1"/>
  <c r="BN2690" i="1"/>
  <c r="BN2691" i="1"/>
  <c r="BN2692" i="1"/>
  <c r="BN2693" i="1"/>
  <c r="BN2694" i="1"/>
  <c r="BN2695" i="1"/>
  <c r="BN2696" i="1"/>
  <c r="BN2697" i="1"/>
  <c r="BN2698" i="1"/>
  <c r="BN2699" i="1"/>
  <c r="BN2700" i="1"/>
  <c r="BN2701" i="1"/>
  <c r="BN2702" i="1"/>
  <c r="BN2703" i="1"/>
  <c r="BN2704" i="1"/>
  <c r="BN2705" i="1"/>
  <c r="BN2706" i="1"/>
  <c r="BN2707" i="1"/>
  <c r="BN2708" i="1"/>
  <c r="BN2709" i="1"/>
  <c r="BN2710" i="1"/>
  <c r="BN2711" i="1"/>
  <c r="BN2712" i="1"/>
  <c r="BN2713" i="1"/>
  <c r="BN2714" i="1"/>
  <c r="BN2715" i="1"/>
  <c r="BN2716" i="1"/>
  <c r="BN2717" i="1"/>
  <c r="BN2718" i="1"/>
  <c r="BN2719" i="1"/>
  <c r="BN2720" i="1"/>
  <c r="BN2721" i="1"/>
  <c r="BN2722" i="1"/>
  <c r="BN2723" i="1"/>
  <c r="BN2724" i="1"/>
  <c r="BN2725" i="1"/>
  <c r="BN2726" i="1"/>
  <c r="BN2727" i="1"/>
  <c r="BN2728" i="1"/>
  <c r="BN2729" i="1"/>
  <c r="BN2730" i="1"/>
  <c r="BN2731" i="1"/>
  <c r="BN2732" i="1"/>
  <c r="BN2733" i="1"/>
  <c r="BN2734" i="1"/>
  <c r="BN2735" i="1"/>
  <c r="BN2736" i="1"/>
  <c r="BN2737" i="1"/>
  <c r="BN2738" i="1"/>
  <c r="BN2739" i="1"/>
  <c r="BN2740" i="1"/>
  <c r="BN2741" i="1"/>
  <c r="BN2742" i="1"/>
  <c r="BN2743" i="1"/>
  <c r="BN2744" i="1"/>
  <c r="BN2745" i="1"/>
  <c r="BN2746" i="1"/>
  <c r="BN2747" i="1"/>
  <c r="BN2748" i="1"/>
  <c r="BN2749" i="1"/>
  <c r="BN2750" i="1"/>
  <c r="BN2751" i="1"/>
  <c r="BN2752" i="1"/>
  <c r="BN2753" i="1"/>
  <c r="BN2754" i="1"/>
  <c r="BN2755" i="1"/>
  <c r="BN2756" i="1"/>
  <c r="BN2757" i="1"/>
  <c r="BN2758" i="1"/>
  <c r="BN2759" i="1"/>
  <c r="BN2760" i="1"/>
  <c r="BN2761" i="1"/>
  <c r="BN2762" i="1"/>
  <c r="BN2763" i="1"/>
  <c r="BN2764" i="1"/>
  <c r="BN2765" i="1"/>
  <c r="BN2766" i="1"/>
  <c r="BN2767" i="1"/>
  <c r="BN2768" i="1"/>
  <c r="BN2769" i="1"/>
  <c r="BN2770" i="1"/>
  <c r="BN2771" i="1"/>
  <c r="BN2772" i="1"/>
  <c r="BN2773" i="1"/>
  <c r="BN2774" i="1"/>
  <c r="BN2775" i="1"/>
  <c r="BN2776" i="1"/>
  <c r="BN2777" i="1"/>
  <c r="BN2778" i="1"/>
  <c r="BN2779" i="1"/>
  <c r="BN2780" i="1"/>
  <c r="BN2781" i="1"/>
  <c r="BN2782" i="1"/>
  <c r="BN2783" i="1"/>
  <c r="BN2784" i="1"/>
  <c r="BN2785" i="1"/>
  <c r="BN2786" i="1"/>
  <c r="BN2787" i="1"/>
  <c r="BN2788" i="1"/>
  <c r="BN2789" i="1"/>
  <c r="BN2790" i="1"/>
  <c r="BN2791" i="1"/>
  <c r="BN2792" i="1"/>
  <c r="BN2793" i="1"/>
  <c r="BN2794" i="1"/>
  <c r="BN2795" i="1"/>
  <c r="BN2796" i="1"/>
  <c r="BN2797" i="1"/>
  <c r="BN2798" i="1"/>
  <c r="BN2799" i="1"/>
  <c r="BN2800" i="1"/>
  <c r="BN2801" i="1"/>
  <c r="BN2802" i="1"/>
  <c r="BN2803" i="1"/>
  <c r="BN2804" i="1"/>
  <c r="BN2805" i="1"/>
  <c r="BN2806" i="1"/>
  <c r="BN2807" i="1"/>
  <c r="BN2808" i="1"/>
  <c r="BN2809" i="1"/>
  <c r="BN2810" i="1"/>
  <c r="BN2811" i="1"/>
  <c r="BN2812" i="1"/>
  <c r="BN2813" i="1"/>
  <c r="BN2814" i="1"/>
  <c r="BN2815" i="1"/>
  <c r="BN2816" i="1"/>
  <c r="BN2817" i="1"/>
  <c r="BN2818" i="1"/>
  <c r="BN2819" i="1"/>
  <c r="BN2820" i="1"/>
  <c r="BN2821" i="1"/>
  <c r="BN2822" i="1"/>
  <c r="BN2823" i="1"/>
  <c r="BN2824" i="1"/>
  <c r="BN2825" i="1"/>
  <c r="BN2826" i="1"/>
  <c r="BN2827" i="1"/>
  <c r="BN2828" i="1"/>
  <c r="BN2829" i="1"/>
  <c r="BN2830" i="1"/>
  <c r="BN2831" i="1"/>
  <c r="BN2832" i="1"/>
  <c r="BN2833" i="1"/>
  <c r="BN2834" i="1"/>
  <c r="BN2835" i="1"/>
  <c r="BN2836" i="1"/>
  <c r="BN2837" i="1"/>
  <c r="BN2838" i="1"/>
  <c r="BN2839" i="1"/>
  <c r="BN2840" i="1"/>
  <c r="BN2841" i="1"/>
  <c r="BN2842" i="1"/>
  <c r="BN2843" i="1"/>
  <c r="BN2844" i="1"/>
  <c r="BN2845" i="1"/>
  <c r="BN2846" i="1"/>
  <c r="BN2847" i="1"/>
  <c r="BN2848" i="1"/>
  <c r="BN2849" i="1"/>
  <c r="BN2850" i="1"/>
  <c r="BN2851" i="1"/>
  <c r="BN2852" i="1"/>
  <c r="BN2853" i="1"/>
  <c r="BN2854" i="1"/>
  <c r="BN2855" i="1"/>
  <c r="BN2856" i="1"/>
  <c r="BN2857" i="1"/>
  <c r="BN2858" i="1"/>
  <c r="BN2859" i="1"/>
  <c r="BN2860" i="1"/>
  <c r="BN2861" i="1"/>
  <c r="BN2862" i="1"/>
  <c r="BN2863" i="1"/>
  <c r="BN2864" i="1"/>
  <c r="BN2865" i="1"/>
  <c r="BN2866" i="1"/>
  <c r="BN2867" i="1"/>
  <c r="BN2868" i="1"/>
  <c r="BN2869" i="1"/>
  <c r="BN2870" i="1"/>
  <c r="BN2871" i="1"/>
  <c r="BN2872" i="1"/>
  <c r="BN2873" i="1"/>
  <c r="BN2874" i="1"/>
  <c r="BN2875" i="1"/>
  <c r="BN2876" i="1"/>
  <c r="BN2877" i="1"/>
  <c r="BN2878" i="1"/>
  <c r="BN2879" i="1"/>
  <c r="BN2880" i="1"/>
  <c r="BN2881" i="1"/>
  <c r="BN2882" i="1"/>
  <c r="BN2883" i="1"/>
  <c r="BN2884" i="1"/>
  <c r="BN2885" i="1"/>
  <c r="BN2886" i="1"/>
  <c r="BN2887" i="1"/>
  <c r="BN2888" i="1"/>
  <c r="BN2889" i="1"/>
  <c r="BN2890" i="1"/>
  <c r="BN2891" i="1"/>
  <c r="BN2892" i="1"/>
  <c r="BN2893" i="1"/>
  <c r="BN2894" i="1"/>
  <c r="BN2895" i="1"/>
  <c r="BN2896" i="1"/>
  <c r="BN2897" i="1"/>
  <c r="BN2898" i="1"/>
  <c r="BN2899" i="1"/>
  <c r="BN2900" i="1"/>
  <c r="BN2901" i="1"/>
  <c r="BN2902" i="1"/>
  <c r="BN2903" i="1"/>
  <c r="BN2904" i="1"/>
  <c r="BN2905" i="1"/>
  <c r="BN2906" i="1"/>
  <c r="BN2907" i="1"/>
  <c r="BN2908" i="1"/>
  <c r="BN2909" i="1"/>
  <c r="BN2910" i="1"/>
  <c r="BN2911" i="1"/>
  <c r="BN2912" i="1"/>
  <c r="BN2913" i="1"/>
  <c r="BN2914" i="1"/>
  <c r="BN2915" i="1"/>
  <c r="BN2916" i="1"/>
  <c r="BN2917" i="1"/>
  <c r="BN2918" i="1"/>
  <c r="BN2919" i="1"/>
  <c r="BN2920" i="1"/>
  <c r="BN2921" i="1"/>
  <c r="BN2922" i="1"/>
  <c r="BN2923" i="1"/>
  <c r="BN2924" i="1"/>
  <c r="BN2925" i="1"/>
  <c r="BN2926" i="1"/>
  <c r="BN2927" i="1"/>
  <c r="BN2928" i="1"/>
  <c r="BN2929" i="1"/>
  <c r="BN2930" i="1"/>
  <c r="BN2931" i="1"/>
  <c r="BN2932" i="1"/>
  <c r="BN2933" i="1"/>
  <c r="BN2934" i="1"/>
  <c r="BN2935" i="1"/>
  <c r="BN2936" i="1"/>
  <c r="BN2937" i="1"/>
  <c r="BN2938" i="1"/>
  <c r="BN2939" i="1"/>
  <c r="BN2940" i="1"/>
  <c r="BN2941" i="1"/>
  <c r="BN2942" i="1"/>
  <c r="BN2943" i="1"/>
  <c r="BN2944" i="1"/>
  <c r="BN2945" i="1"/>
  <c r="BN2946" i="1"/>
  <c r="BN2947" i="1"/>
  <c r="BN2948" i="1"/>
  <c r="BN2949" i="1"/>
  <c r="BN2950" i="1"/>
  <c r="BN2951" i="1"/>
  <c r="BN2952" i="1"/>
  <c r="BN2953" i="1"/>
  <c r="BN2954" i="1"/>
  <c r="BN2955" i="1"/>
  <c r="BN2956" i="1"/>
  <c r="BN2957" i="1"/>
  <c r="BN2958" i="1"/>
  <c r="BN2959" i="1"/>
  <c r="BN2960" i="1"/>
  <c r="BN2961" i="1"/>
  <c r="BN2962" i="1"/>
  <c r="BN2963" i="1"/>
  <c r="BN2964" i="1"/>
  <c r="BN2965" i="1"/>
  <c r="BN2966" i="1"/>
  <c r="BN2967" i="1"/>
  <c r="BN2968" i="1"/>
  <c r="BN2969" i="1"/>
  <c r="BN2970" i="1"/>
  <c r="BN2971" i="1"/>
  <c r="BN2972" i="1"/>
  <c r="BN2973" i="1"/>
  <c r="BN2974" i="1"/>
  <c r="BN2975" i="1"/>
  <c r="BN2976" i="1"/>
  <c r="BN2977" i="1"/>
  <c r="BN2978" i="1"/>
  <c r="BN2979" i="1"/>
  <c r="BN2980" i="1"/>
  <c r="BN2981" i="1"/>
  <c r="BN2982" i="1"/>
  <c r="BN2983" i="1"/>
  <c r="BN2984" i="1"/>
  <c r="BN2985" i="1"/>
  <c r="BN2986" i="1"/>
  <c r="BN2987" i="1"/>
  <c r="BN2988" i="1"/>
  <c r="BN2989" i="1"/>
  <c r="BN2990" i="1"/>
  <c r="BN2991" i="1"/>
  <c r="BN2992" i="1"/>
  <c r="BN2993" i="1"/>
  <c r="BN2994" i="1"/>
  <c r="BN2995" i="1"/>
  <c r="BN2996" i="1"/>
  <c r="BN2997" i="1"/>
  <c r="BN2998" i="1"/>
  <c r="BN2999" i="1"/>
  <c r="BN3000" i="1"/>
  <c r="BN3001" i="1"/>
  <c r="BN3002" i="1"/>
  <c r="BN3003" i="1"/>
  <c r="BN3004" i="1"/>
  <c r="BN3005" i="1"/>
  <c r="BN3006" i="1"/>
  <c r="BN3007" i="1"/>
  <c r="BN3008" i="1"/>
  <c r="BN3009" i="1"/>
  <c r="BN3010" i="1"/>
  <c r="BN3011" i="1"/>
  <c r="BN3012" i="1"/>
  <c r="BN3013" i="1"/>
  <c r="BN3014" i="1"/>
  <c r="BN3015" i="1"/>
  <c r="BN3016" i="1"/>
  <c r="BN3017" i="1"/>
  <c r="BN3018" i="1"/>
  <c r="BN3019" i="1"/>
  <c r="BN3020" i="1"/>
  <c r="BN3021" i="1"/>
  <c r="BN3022" i="1"/>
  <c r="BN3023" i="1"/>
  <c r="BN3024" i="1"/>
  <c r="BN3025" i="1"/>
  <c r="BN3026" i="1"/>
  <c r="BN3027" i="1"/>
  <c r="BN3028" i="1"/>
  <c r="BN3029" i="1"/>
  <c r="BN3030" i="1"/>
  <c r="BN3031" i="1"/>
  <c r="BN3032" i="1"/>
  <c r="BN3033" i="1"/>
  <c r="BN3034" i="1"/>
  <c r="BN3035" i="1"/>
  <c r="BN3036" i="1"/>
  <c r="BN3037" i="1"/>
  <c r="BN3038" i="1"/>
  <c r="BN3039" i="1"/>
  <c r="BN3040" i="1"/>
  <c r="BN3041" i="1"/>
  <c r="BN3042" i="1"/>
  <c r="BN3043" i="1"/>
  <c r="BN3044" i="1"/>
  <c r="BN3045" i="1"/>
  <c r="BN3046" i="1"/>
  <c r="BN3047" i="1"/>
  <c r="BN3048" i="1"/>
  <c r="BN3050" i="1"/>
  <c r="BN3049" i="1"/>
  <c r="AM3052" i="1"/>
  <c r="AL3052" i="1"/>
  <c r="AK3052" i="1"/>
  <c r="AJ3052" i="1"/>
  <c r="AI3052" i="1"/>
  <c r="AH3052" i="1"/>
  <c r="AG3052" i="1"/>
  <c r="AF3052" i="1"/>
  <c r="AE3052" i="1"/>
  <c r="AD3052" i="1"/>
  <c r="AC3052" i="1"/>
  <c r="AB3052" i="1"/>
  <c r="AA3052" i="1"/>
  <c r="Z3052" i="1"/>
  <c r="Y3052" i="1"/>
  <c r="X3052" i="1"/>
  <c r="W3052" i="1"/>
  <c r="V3052" i="1"/>
  <c r="U3052" i="1"/>
  <c r="T3052" i="1"/>
  <c r="S3052" i="1"/>
  <c r="R3052" i="1"/>
  <c r="Q3052" i="1"/>
  <c r="P3052" i="1"/>
  <c r="O3052" i="1"/>
  <c r="N3052" i="1"/>
  <c r="M3052" i="1"/>
  <c r="L3052" i="1"/>
  <c r="K3052" i="1"/>
  <c r="J3052" i="1"/>
  <c r="I3052" i="1"/>
  <c r="H3052" i="1"/>
  <c r="G3052" i="1"/>
  <c r="E3052" i="1"/>
  <c r="D3052" i="1"/>
  <c r="C3052" i="1"/>
  <c r="AX3052" i="1"/>
  <c r="AW3052" i="1"/>
  <c r="AV3052" i="1"/>
  <c r="AU3052" i="1"/>
  <c r="AT3052" i="1"/>
  <c r="AS3052" i="1"/>
  <c r="AR3052" i="1"/>
  <c r="AQ3052" i="1"/>
  <c r="AP3052" i="1"/>
  <c r="AO3052" i="1"/>
  <c r="AN3052" i="1"/>
  <c r="C3051" i="1"/>
  <c r="C3054" i="1"/>
  <c r="C3053" i="1"/>
  <c r="BB5" i="1"/>
  <c r="BC5" i="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C2" i="11"/>
  <c r="C1" i="11"/>
  <c r="A3047" i="10"/>
  <c r="A3046" i="10"/>
  <c r="A3045" i="10"/>
  <c r="A3044" i="10"/>
  <c r="A3043" i="10"/>
  <c r="A3042" i="10"/>
  <c r="A3041" i="10"/>
  <c r="A3040" i="10"/>
  <c r="A3039" i="10"/>
  <c r="A3038" i="10"/>
  <c r="A3037" i="10"/>
  <c r="A3036" i="10"/>
  <c r="A3035" i="10"/>
  <c r="A3034" i="10"/>
  <c r="A3033" i="10"/>
  <c r="A3032" i="10"/>
  <c r="A3031" i="10"/>
  <c r="A3030" i="10"/>
  <c r="A3029" i="10"/>
  <c r="A3028" i="10"/>
  <c r="A3027" i="10"/>
  <c r="A3026" i="10"/>
  <c r="A3025" i="10"/>
  <c r="A3024" i="10"/>
  <c r="A3023" i="10"/>
  <c r="A3022" i="10"/>
  <c r="A3021" i="10"/>
  <c r="A3020" i="10"/>
  <c r="A3019" i="10"/>
  <c r="A3018" i="10"/>
  <c r="A3017" i="10"/>
  <c r="A3016" i="10"/>
  <c r="A3015" i="10"/>
  <c r="A3014" i="10"/>
  <c r="A3013" i="10"/>
  <c r="A3012" i="10"/>
  <c r="A3011" i="10"/>
  <c r="A3010" i="10"/>
  <c r="A3009" i="10"/>
  <c r="A3008" i="10"/>
  <c r="A3007" i="10"/>
  <c r="A3006" i="10"/>
  <c r="A3005" i="10"/>
  <c r="A3004" i="10"/>
  <c r="A3003" i="10"/>
  <c r="A3002" i="10"/>
  <c r="A3001" i="10"/>
  <c r="A3000" i="10"/>
  <c r="A2999" i="10"/>
  <c r="A2998" i="10"/>
  <c r="A2997" i="10"/>
  <c r="A2996" i="10"/>
  <c r="A2995" i="10"/>
  <c r="A2994" i="10"/>
  <c r="A2993" i="10"/>
  <c r="A2992" i="10"/>
  <c r="A2991" i="10"/>
  <c r="A2990" i="10"/>
  <c r="A2989" i="10"/>
  <c r="A2988" i="10"/>
  <c r="A2987" i="10"/>
  <c r="A2986" i="10"/>
  <c r="A2985" i="10"/>
  <c r="A2984" i="10"/>
  <c r="A2983" i="10"/>
  <c r="A2982" i="10"/>
  <c r="A2981" i="10"/>
  <c r="A2980" i="10"/>
  <c r="A2979" i="10"/>
  <c r="A2978" i="10"/>
  <c r="A2977" i="10"/>
  <c r="A2976" i="10"/>
  <c r="A2975" i="10"/>
  <c r="A2974" i="10"/>
  <c r="A2973" i="10"/>
  <c r="A2972" i="10"/>
  <c r="A2971" i="10"/>
  <c r="A2970" i="10"/>
  <c r="A2969" i="10"/>
  <c r="A2968" i="10"/>
  <c r="A2967" i="10"/>
  <c r="A2966" i="10"/>
  <c r="A2965" i="10"/>
  <c r="A2964" i="10"/>
  <c r="A2963" i="10"/>
  <c r="A2962" i="10"/>
  <c r="A2961" i="10"/>
  <c r="A2960" i="10"/>
  <c r="A2959" i="10"/>
  <c r="A2958" i="10"/>
  <c r="A2957" i="10"/>
  <c r="A2956" i="10"/>
  <c r="A2955" i="10"/>
  <c r="A2954" i="10"/>
  <c r="A2953" i="10"/>
  <c r="A2952" i="10"/>
  <c r="A2951" i="10"/>
  <c r="A2950" i="10"/>
  <c r="A2949" i="10"/>
  <c r="A2948" i="10"/>
  <c r="A2947" i="10"/>
  <c r="A2946" i="10"/>
  <c r="A2945" i="10"/>
  <c r="A2944" i="10"/>
  <c r="A2943" i="10"/>
  <c r="A2942" i="10"/>
  <c r="A2941" i="10"/>
  <c r="A2940" i="10"/>
  <c r="A2939" i="10"/>
  <c r="A2938" i="10"/>
  <c r="A2937" i="10"/>
  <c r="A2936" i="10"/>
  <c r="A2935" i="10"/>
  <c r="A2934" i="10"/>
  <c r="A2933" i="10"/>
  <c r="A2932" i="10"/>
  <c r="A2931" i="10"/>
  <c r="A2930" i="10"/>
  <c r="A2929" i="10"/>
  <c r="A2928" i="10"/>
  <c r="A2927" i="10"/>
  <c r="A2926" i="10"/>
  <c r="A2925" i="10"/>
  <c r="A2924" i="10"/>
  <c r="A2923" i="10"/>
  <c r="A2922" i="10"/>
  <c r="A2921" i="10"/>
  <c r="A2920" i="10"/>
  <c r="A2919" i="10"/>
  <c r="A2918" i="10"/>
  <c r="A2917" i="10"/>
  <c r="A2916" i="10"/>
  <c r="A2915" i="10"/>
  <c r="A2914" i="10"/>
  <c r="A2913" i="10"/>
  <c r="A2912" i="10"/>
  <c r="A2911" i="10"/>
  <c r="A2910" i="10"/>
  <c r="A2909" i="10"/>
  <c r="A2908" i="10"/>
  <c r="A2907" i="10"/>
  <c r="A2906" i="10"/>
  <c r="A2905" i="10"/>
  <c r="A2904" i="10"/>
  <c r="A2903" i="10"/>
  <c r="A2902" i="10"/>
  <c r="A2901" i="10"/>
  <c r="A2900" i="10"/>
  <c r="A2899" i="10"/>
  <c r="A2898" i="10"/>
  <c r="A2897" i="10"/>
  <c r="A2896" i="10"/>
  <c r="A2895" i="10"/>
  <c r="A2894" i="10"/>
  <c r="A2893" i="10"/>
  <c r="A2892" i="10"/>
  <c r="A2891" i="10"/>
  <c r="A2890" i="10"/>
  <c r="A2889" i="10"/>
  <c r="A2888" i="10"/>
  <c r="A2887" i="10"/>
  <c r="A2886" i="10"/>
  <c r="A2885" i="10"/>
  <c r="A2884" i="10"/>
  <c r="A2883" i="10"/>
  <c r="A2882" i="10"/>
  <c r="A2881" i="10"/>
  <c r="A2880" i="10"/>
  <c r="A2879" i="10"/>
  <c r="A2878" i="10"/>
  <c r="A2877" i="10"/>
  <c r="A2876" i="10"/>
  <c r="A2875" i="10"/>
  <c r="A2874" i="10"/>
  <c r="A2873" i="10"/>
  <c r="A2872" i="10"/>
  <c r="A2871" i="10"/>
  <c r="A2870" i="10"/>
  <c r="A2869" i="10"/>
  <c r="A2868" i="10"/>
  <c r="A2867" i="10"/>
  <c r="A2866" i="10"/>
  <c r="A2865" i="10"/>
  <c r="A2864" i="10"/>
  <c r="A2863" i="10"/>
  <c r="A2862" i="10"/>
  <c r="A2861" i="10"/>
  <c r="A2860" i="10"/>
  <c r="A2859" i="10"/>
  <c r="A2858" i="10"/>
  <c r="A2857" i="10"/>
  <c r="A2856" i="10"/>
  <c r="A2855" i="10"/>
  <c r="A2854" i="10"/>
  <c r="A2853" i="10"/>
  <c r="A2852" i="10"/>
  <c r="A2851" i="10"/>
  <c r="A2850" i="10"/>
  <c r="A2849" i="10"/>
  <c r="A2848" i="10"/>
  <c r="A2847" i="10"/>
  <c r="A2846" i="10"/>
  <c r="A2845" i="10"/>
  <c r="A2844" i="10"/>
  <c r="A2843" i="10"/>
  <c r="A2842" i="10"/>
  <c r="A2841" i="10"/>
  <c r="A2840" i="10"/>
  <c r="A2839" i="10"/>
  <c r="A2838" i="10"/>
  <c r="A2837" i="10"/>
  <c r="A2836" i="10"/>
  <c r="A2835" i="10"/>
  <c r="A2834" i="10"/>
  <c r="A2833" i="10"/>
  <c r="A2832" i="10"/>
  <c r="A2831" i="10"/>
  <c r="A2830" i="10"/>
  <c r="A2829" i="10"/>
  <c r="A2828" i="10"/>
  <c r="A2827" i="10"/>
  <c r="A2826" i="10"/>
  <c r="A2825" i="10"/>
  <c r="A2824" i="10"/>
  <c r="A2823" i="10"/>
  <c r="A2822" i="10"/>
  <c r="A2821" i="10"/>
  <c r="A2820" i="10"/>
  <c r="A2819" i="10"/>
  <c r="A2818" i="10"/>
  <c r="A2817" i="10"/>
  <c r="A2816" i="10"/>
  <c r="A2815" i="10"/>
  <c r="A2814" i="10"/>
  <c r="A2813" i="10"/>
  <c r="A2812" i="10"/>
  <c r="A2811" i="10"/>
  <c r="A2810" i="10"/>
  <c r="A2809" i="10"/>
  <c r="A2808" i="10"/>
  <c r="A2807" i="10"/>
  <c r="A2806" i="10"/>
  <c r="A2805" i="10"/>
  <c r="A2804" i="10"/>
  <c r="A2803" i="10"/>
  <c r="A2802" i="10"/>
  <c r="A2801" i="10"/>
  <c r="A2800" i="10"/>
  <c r="A2799" i="10"/>
  <c r="A2798" i="10"/>
  <c r="A2797" i="10"/>
  <c r="A2796" i="10"/>
  <c r="A2795" i="10"/>
  <c r="A2794" i="10"/>
  <c r="A2793" i="10"/>
  <c r="A2792" i="10"/>
  <c r="A2791" i="10"/>
  <c r="A2790" i="10"/>
  <c r="A2789" i="10"/>
  <c r="A2788" i="10"/>
  <c r="A2787" i="10"/>
  <c r="A2786" i="10"/>
  <c r="A2785" i="10"/>
  <c r="A2784" i="10"/>
  <c r="A2783" i="10"/>
  <c r="A2782" i="10"/>
  <c r="A2781" i="10"/>
  <c r="A2780" i="10"/>
  <c r="A2779" i="10"/>
  <c r="A2778" i="10"/>
  <c r="A2777" i="10"/>
  <c r="A2776" i="10"/>
  <c r="A2775" i="10"/>
  <c r="A2774" i="10"/>
  <c r="A2773" i="10"/>
  <c r="A2772" i="10"/>
  <c r="A2771" i="10"/>
  <c r="A2770" i="10"/>
  <c r="A2769" i="10"/>
  <c r="A2768" i="10"/>
  <c r="A2767" i="10"/>
  <c r="A2766" i="10"/>
  <c r="A2765" i="10"/>
  <c r="A2764" i="10"/>
  <c r="A2763" i="10"/>
  <c r="A2762" i="10"/>
  <c r="A2761" i="10"/>
  <c r="A2760" i="10"/>
  <c r="A2759" i="10"/>
  <c r="A2758" i="10"/>
  <c r="A2757" i="10"/>
  <c r="A2756" i="10"/>
  <c r="A2755" i="10"/>
  <c r="A2754" i="10"/>
  <c r="A2753" i="10"/>
  <c r="A2752" i="10"/>
  <c r="A2751" i="10"/>
  <c r="A2750" i="10"/>
  <c r="A2749" i="10"/>
  <c r="A2748" i="10"/>
  <c r="A2747" i="10"/>
  <c r="A2746" i="10"/>
  <c r="A2745" i="10"/>
  <c r="A2744" i="10"/>
  <c r="A2743" i="10"/>
  <c r="A2742" i="10"/>
  <c r="A2741" i="10"/>
  <c r="A2740" i="10"/>
  <c r="A2739" i="10"/>
  <c r="A2738" i="10"/>
  <c r="A2737" i="10"/>
  <c r="A2736" i="10"/>
  <c r="A2735" i="10"/>
  <c r="A2734" i="10"/>
  <c r="A2733" i="10"/>
  <c r="A2732" i="10"/>
  <c r="A2731" i="10"/>
  <c r="A2730" i="10"/>
  <c r="A2729" i="10"/>
  <c r="A2728" i="10"/>
  <c r="A2727" i="10"/>
  <c r="A2726" i="10"/>
  <c r="A2725" i="10"/>
  <c r="A2724" i="10"/>
  <c r="A2723" i="10"/>
  <c r="A2722" i="10"/>
  <c r="A2721" i="10"/>
  <c r="A2720" i="10"/>
  <c r="A2719" i="10"/>
  <c r="A2718" i="10"/>
  <c r="A2717" i="10"/>
  <c r="A2716" i="10"/>
  <c r="A2715" i="10"/>
  <c r="A2714" i="10"/>
  <c r="A2713" i="10"/>
  <c r="A2712" i="10"/>
  <c r="A2711" i="10"/>
  <c r="A2710" i="10"/>
  <c r="A2709" i="10"/>
  <c r="A2708" i="10"/>
  <c r="A2707" i="10"/>
  <c r="A2706" i="10"/>
  <c r="A2705" i="10"/>
  <c r="A2704" i="10"/>
  <c r="A2703" i="10"/>
  <c r="A2702" i="10"/>
  <c r="A2701" i="10"/>
  <c r="A2700" i="10"/>
  <c r="A2699" i="10"/>
  <c r="A2698" i="10"/>
  <c r="A2697" i="10"/>
  <c r="A2696" i="10"/>
  <c r="A2695" i="10"/>
  <c r="A2694" i="10"/>
  <c r="A2693" i="10"/>
  <c r="A2692" i="10"/>
  <c r="A2691" i="10"/>
  <c r="A2690" i="10"/>
  <c r="A2689" i="10"/>
  <c r="A2688" i="10"/>
  <c r="A2687" i="10"/>
  <c r="A2686" i="10"/>
  <c r="A2685" i="10"/>
  <c r="A2684" i="10"/>
  <c r="A2683" i="10"/>
  <c r="A2682" i="10"/>
  <c r="A2681" i="10"/>
  <c r="A2680" i="10"/>
  <c r="A2679" i="10"/>
  <c r="A2678" i="10"/>
  <c r="A2677" i="10"/>
  <c r="A2676" i="10"/>
  <c r="A2675" i="10"/>
  <c r="A2674" i="10"/>
  <c r="A2673" i="10"/>
  <c r="A2672" i="10"/>
  <c r="A2671" i="10"/>
  <c r="A2670" i="10"/>
  <c r="A2669" i="10"/>
  <c r="A2668" i="10"/>
  <c r="A2667" i="10"/>
  <c r="A2666" i="10"/>
  <c r="A2665" i="10"/>
  <c r="A2664" i="10"/>
  <c r="A2663" i="10"/>
  <c r="A2662" i="10"/>
  <c r="A2661" i="10"/>
  <c r="A2660" i="10"/>
  <c r="A2659" i="10"/>
  <c r="A2658" i="10"/>
  <c r="A2657" i="10"/>
  <c r="A2656" i="10"/>
  <c r="A2655" i="10"/>
  <c r="A2654" i="10"/>
  <c r="A2653" i="10"/>
  <c r="A2652" i="10"/>
  <c r="A2651" i="10"/>
  <c r="A2650" i="10"/>
  <c r="A2649" i="10"/>
  <c r="A2648" i="10"/>
  <c r="A2647" i="10"/>
  <c r="A2646" i="10"/>
  <c r="A2645" i="10"/>
  <c r="A2644" i="10"/>
  <c r="A2643" i="10"/>
  <c r="A2642" i="10"/>
  <c r="A2641" i="10"/>
  <c r="A2640" i="10"/>
  <c r="A2639" i="10"/>
  <c r="A2638" i="10"/>
  <c r="A2637" i="10"/>
  <c r="A2636" i="10"/>
  <c r="A2635" i="10"/>
  <c r="A2634" i="10"/>
  <c r="A2633" i="10"/>
  <c r="A2632" i="10"/>
  <c r="A2631" i="10"/>
  <c r="A2630" i="10"/>
  <c r="A2629" i="10"/>
  <c r="A2628" i="10"/>
  <c r="A2627" i="10"/>
  <c r="A2626" i="10"/>
  <c r="A2625" i="10"/>
  <c r="A2624" i="10"/>
  <c r="A2623" i="10"/>
  <c r="A2622" i="10"/>
  <c r="A2621" i="10"/>
  <c r="A2620" i="10"/>
  <c r="A2619" i="10"/>
  <c r="A2618" i="10"/>
  <c r="A2617" i="10"/>
  <c r="A2616" i="10"/>
  <c r="A2615" i="10"/>
  <c r="A2614" i="10"/>
  <c r="A2613" i="10"/>
  <c r="A2612" i="10"/>
  <c r="A2611" i="10"/>
  <c r="A2610" i="10"/>
  <c r="A2609" i="10"/>
  <c r="A2608" i="10"/>
  <c r="A2607" i="10"/>
  <c r="A2606" i="10"/>
  <c r="A2605" i="10"/>
  <c r="A2604" i="10"/>
  <c r="A2603" i="10"/>
  <c r="A2602" i="10"/>
  <c r="A2601" i="10"/>
  <c r="A2600" i="10"/>
  <c r="A2599" i="10"/>
  <c r="A2598" i="10"/>
  <c r="A2597" i="10"/>
  <c r="A2596" i="10"/>
  <c r="A2595" i="10"/>
  <c r="A2594" i="10"/>
  <c r="A2593" i="10"/>
  <c r="A2592" i="10"/>
  <c r="A2591" i="10"/>
  <c r="A2590" i="10"/>
  <c r="A2589" i="10"/>
  <c r="A2588" i="10"/>
  <c r="A2587" i="10"/>
  <c r="A2586" i="10"/>
  <c r="A2585" i="10"/>
  <c r="A2584" i="10"/>
  <c r="A2583" i="10"/>
  <c r="A2582" i="10"/>
  <c r="A2581" i="10"/>
  <c r="A2580" i="10"/>
  <c r="A2579" i="10"/>
  <c r="A2578" i="10"/>
  <c r="A2577" i="10"/>
  <c r="A2576" i="10"/>
  <c r="A2575" i="10"/>
  <c r="A2574" i="10"/>
  <c r="A2573" i="10"/>
  <c r="A2572" i="10"/>
  <c r="A2571" i="10"/>
  <c r="A2570" i="10"/>
  <c r="A2569" i="10"/>
  <c r="A2568" i="10"/>
  <c r="A2567" i="10"/>
  <c r="A2566" i="10"/>
  <c r="A2565" i="10"/>
  <c r="A2564" i="10"/>
  <c r="A2563" i="10"/>
  <c r="A2562" i="10"/>
  <c r="A2561" i="10"/>
  <c r="A2560" i="10"/>
  <c r="A2559" i="10"/>
  <c r="A2558" i="10"/>
  <c r="A2557" i="10"/>
  <c r="A2556" i="10"/>
  <c r="A2555" i="10"/>
  <c r="A2554" i="10"/>
  <c r="A2553" i="10"/>
  <c r="A2552" i="10"/>
  <c r="A2551" i="10"/>
  <c r="A2550" i="10"/>
  <c r="A2549" i="10"/>
  <c r="A2548" i="10"/>
  <c r="A2547" i="10"/>
  <c r="A2546" i="10"/>
  <c r="A2545" i="10"/>
  <c r="A2544" i="10"/>
  <c r="A2543" i="10"/>
  <c r="A2542" i="10"/>
  <c r="A2541" i="10"/>
  <c r="A2540" i="10"/>
  <c r="A2539" i="10"/>
  <c r="A2538" i="10"/>
  <c r="A2537" i="10"/>
  <c r="A2536" i="10"/>
  <c r="A2535" i="10"/>
  <c r="A2534" i="10"/>
  <c r="A2533" i="10"/>
  <c r="A2532" i="10"/>
  <c r="A2531" i="10"/>
  <c r="A2530" i="10"/>
  <c r="A2529" i="10"/>
  <c r="A2528" i="10"/>
  <c r="A2527" i="10"/>
  <c r="A2526" i="10"/>
  <c r="A2525" i="10"/>
  <c r="A2524" i="10"/>
  <c r="A2523" i="10"/>
  <c r="A2522" i="10"/>
  <c r="A2521" i="10"/>
  <c r="A2520" i="10"/>
  <c r="A2519" i="10"/>
  <c r="A2518" i="10"/>
  <c r="A2517" i="10"/>
  <c r="A2516" i="10"/>
  <c r="A2515" i="10"/>
  <c r="A2514" i="10"/>
  <c r="A2513" i="10"/>
  <c r="A2512" i="10"/>
  <c r="A2511" i="10"/>
  <c r="A2510" i="10"/>
  <c r="A2509" i="10"/>
  <c r="A2508" i="10"/>
  <c r="A2507" i="10"/>
  <c r="A2506" i="10"/>
  <c r="A2505" i="10"/>
  <c r="A2504" i="10"/>
  <c r="A2503" i="10"/>
  <c r="A2502" i="10"/>
  <c r="A2501" i="10"/>
  <c r="A2500" i="10"/>
  <c r="A2499" i="10"/>
  <c r="A2498" i="10"/>
  <c r="A2497" i="10"/>
  <c r="A2496" i="10"/>
  <c r="A2495" i="10"/>
  <c r="A2494" i="10"/>
  <c r="A2493" i="10"/>
  <c r="A2492" i="10"/>
  <c r="A2491" i="10"/>
  <c r="A2490" i="10"/>
  <c r="A2489" i="10"/>
  <c r="A2488" i="10"/>
  <c r="A2487" i="10"/>
  <c r="A2486" i="10"/>
  <c r="A2485" i="10"/>
  <c r="A2484" i="10"/>
  <c r="A2483" i="10"/>
  <c r="A2482" i="10"/>
  <c r="A2481" i="10"/>
  <c r="A2480" i="10"/>
  <c r="A2479" i="10"/>
  <c r="A2478" i="10"/>
  <c r="A2477" i="10"/>
  <c r="A2476" i="10"/>
  <c r="A2475" i="10"/>
  <c r="A2474" i="10"/>
  <c r="A2473" i="10"/>
  <c r="A2472" i="10"/>
  <c r="A2471" i="10"/>
  <c r="A2470" i="10"/>
  <c r="A2469" i="10"/>
  <c r="A2468" i="10"/>
  <c r="A2467" i="10"/>
  <c r="A2466" i="10"/>
  <c r="A2465" i="10"/>
  <c r="A2464" i="10"/>
  <c r="A2463" i="10"/>
  <c r="A2462" i="10"/>
  <c r="A2461" i="10"/>
  <c r="A2460" i="10"/>
  <c r="A2459" i="10"/>
  <c r="A2458" i="10"/>
  <c r="A2457" i="10"/>
  <c r="A2456" i="10"/>
  <c r="A2455" i="10"/>
  <c r="A2454" i="10"/>
  <c r="A2453" i="10"/>
  <c r="A2452" i="10"/>
  <c r="A2451" i="10"/>
  <c r="A2450" i="10"/>
  <c r="A2449" i="10"/>
  <c r="A2448" i="10"/>
  <c r="A2447" i="10"/>
  <c r="A2446" i="10"/>
  <c r="A2445" i="10"/>
  <c r="A2444" i="10"/>
  <c r="A2443" i="10"/>
  <c r="A2442" i="10"/>
  <c r="A2441" i="10"/>
  <c r="A2440" i="10"/>
  <c r="A2439" i="10"/>
  <c r="A2438" i="10"/>
  <c r="A2437" i="10"/>
  <c r="A2436" i="10"/>
  <c r="A2435" i="10"/>
  <c r="A2434" i="10"/>
  <c r="A2433" i="10"/>
  <c r="A2432" i="10"/>
  <c r="A2431" i="10"/>
  <c r="A2430" i="10"/>
  <c r="A2429" i="10"/>
  <c r="A2428" i="10"/>
  <c r="A2427" i="10"/>
  <c r="A2426" i="10"/>
  <c r="A2425" i="10"/>
  <c r="A2424" i="10"/>
  <c r="A2423" i="10"/>
  <c r="A2422" i="10"/>
  <c r="A2421" i="10"/>
  <c r="A2420" i="10"/>
  <c r="A2419" i="10"/>
  <c r="A2418" i="10"/>
  <c r="A2417" i="10"/>
  <c r="A2416" i="10"/>
  <c r="A2415" i="10"/>
  <c r="A2414" i="10"/>
  <c r="A2413" i="10"/>
  <c r="A2412" i="10"/>
  <c r="A2411" i="10"/>
  <c r="A2410" i="10"/>
  <c r="A2409" i="10"/>
  <c r="A2408" i="10"/>
  <c r="A2407" i="10"/>
  <c r="A2406" i="10"/>
  <c r="A2405" i="10"/>
  <c r="A2404" i="10"/>
  <c r="A2403" i="10"/>
  <c r="A2402" i="10"/>
  <c r="A2401" i="10"/>
  <c r="A2400" i="10"/>
  <c r="A2399" i="10"/>
  <c r="A2398" i="10"/>
  <c r="A2397" i="10"/>
  <c r="A2396" i="10"/>
  <c r="A2395" i="10"/>
  <c r="A2394" i="10"/>
  <c r="A2393" i="10"/>
  <c r="A2392" i="10"/>
  <c r="A2391" i="10"/>
  <c r="A2390" i="10"/>
  <c r="A2389" i="10"/>
  <c r="A2388" i="10"/>
  <c r="A2387" i="10"/>
  <c r="A2386" i="10"/>
  <c r="A2385" i="10"/>
  <c r="A2384" i="10"/>
  <c r="A2383" i="10"/>
  <c r="A2382" i="10"/>
  <c r="A2381" i="10"/>
  <c r="A2380" i="10"/>
  <c r="A2379" i="10"/>
  <c r="A2378" i="10"/>
  <c r="A2377" i="10"/>
  <c r="A2376" i="10"/>
  <c r="A2375" i="10"/>
  <c r="A2374" i="10"/>
  <c r="A2373" i="10"/>
  <c r="A2372" i="10"/>
  <c r="A2371" i="10"/>
  <c r="A2370" i="10"/>
  <c r="A2369" i="10"/>
  <c r="A2368" i="10"/>
  <c r="A2367" i="10"/>
  <c r="A2366" i="10"/>
  <c r="A2365" i="10"/>
  <c r="A2364" i="10"/>
  <c r="A2363" i="10"/>
  <c r="A2362" i="10"/>
  <c r="A2361" i="10"/>
  <c r="A2360" i="10"/>
  <c r="A2359" i="10"/>
  <c r="A2358" i="10"/>
  <c r="A2357" i="10"/>
  <c r="A2356" i="10"/>
  <c r="A2355" i="10"/>
  <c r="A2354" i="10"/>
  <c r="A2353" i="10"/>
  <c r="A2352" i="10"/>
  <c r="A2351" i="10"/>
  <c r="A2350" i="10"/>
  <c r="A2349" i="10"/>
  <c r="A2348" i="10"/>
  <c r="A2347" i="10"/>
  <c r="A2346" i="10"/>
  <c r="A2345" i="10"/>
  <c r="A2344" i="10"/>
  <c r="A2343" i="10"/>
  <c r="A2342" i="10"/>
  <c r="A2341" i="10"/>
  <c r="A2340" i="10"/>
  <c r="A2339" i="10"/>
  <c r="A2338" i="10"/>
  <c r="A2337" i="10"/>
  <c r="A2336" i="10"/>
  <c r="A2335" i="10"/>
  <c r="A2334" i="10"/>
  <c r="A2333" i="10"/>
  <c r="A2332" i="10"/>
  <c r="A2331" i="10"/>
  <c r="A2330" i="10"/>
  <c r="A2329" i="10"/>
  <c r="A2328" i="10"/>
  <c r="A2327" i="10"/>
  <c r="A2326" i="10"/>
  <c r="A2325" i="10"/>
  <c r="A2324" i="10"/>
  <c r="A2323" i="10"/>
  <c r="A2322" i="10"/>
  <c r="A2321" i="10"/>
  <c r="A2320" i="10"/>
  <c r="A2319" i="10"/>
  <c r="A2318" i="10"/>
  <c r="A2317" i="10"/>
  <c r="A2316" i="10"/>
  <c r="A2315" i="10"/>
  <c r="A2314" i="10"/>
  <c r="A2313" i="10"/>
  <c r="A2312" i="10"/>
  <c r="A2311" i="10"/>
  <c r="A2310" i="10"/>
  <c r="A2309" i="10"/>
  <c r="A2308" i="10"/>
  <c r="A2307" i="10"/>
  <c r="A2306" i="10"/>
  <c r="A2305" i="10"/>
  <c r="A2304" i="10"/>
  <c r="A2303" i="10"/>
  <c r="A2302" i="10"/>
  <c r="A2301" i="10"/>
  <c r="A2300" i="10"/>
  <c r="A2299" i="10"/>
  <c r="A2298" i="10"/>
  <c r="A2297" i="10"/>
  <c r="A2296" i="10"/>
  <c r="A2295" i="10"/>
  <c r="A2294" i="10"/>
  <c r="A2293" i="10"/>
  <c r="A2292" i="10"/>
  <c r="A2291" i="10"/>
  <c r="A2290" i="10"/>
  <c r="A2289" i="10"/>
  <c r="A2288" i="10"/>
  <c r="A2287" i="10"/>
  <c r="A2286" i="10"/>
  <c r="A2285" i="10"/>
  <c r="A2284" i="10"/>
  <c r="A2283" i="10"/>
  <c r="A2282" i="10"/>
  <c r="A2281" i="10"/>
  <c r="A2280" i="10"/>
  <c r="A2279" i="10"/>
  <c r="A2278" i="10"/>
  <c r="A2277" i="10"/>
  <c r="A2276" i="10"/>
  <c r="A2275" i="10"/>
  <c r="A2274" i="10"/>
  <c r="A2273" i="10"/>
  <c r="A2272" i="10"/>
  <c r="A2271" i="10"/>
  <c r="A2270" i="10"/>
  <c r="A2269" i="10"/>
  <c r="A2268" i="10"/>
  <c r="A2267" i="10"/>
  <c r="A2266" i="10"/>
  <c r="A2265" i="10"/>
  <c r="A2264" i="10"/>
  <c r="A2263" i="10"/>
  <c r="A2262" i="10"/>
  <c r="A2261" i="10"/>
  <c r="A2260" i="10"/>
  <c r="A2259" i="10"/>
  <c r="A2258" i="10"/>
  <c r="A2257" i="10"/>
  <c r="A2256" i="10"/>
  <c r="A2255" i="10"/>
  <c r="A2254" i="10"/>
  <c r="A2253" i="10"/>
  <c r="A2252" i="10"/>
  <c r="A2251" i="10"/>
  <c r="A2250" i="10"/>
  <c r="A2249" i="10"/>
  <c r="A2248" i="10"/>
  <c r="A2247" i="10"/>
  <c r="A2246" i="10"/>
  <c r="A2245" i="10"/>
  <c r="A2244" i="10"/>
  <c r="A2243" i="10"/>
  <c r="A2242" i="10"/>
  <c r="A2241" i="10"/>
  <c r="A2240" i="10"/>
  <c r="A2239" i="10"/>
  <c r="A2238" i="10"/>
  <c r="A2237" i="10"/>
  <c r="A2236" i="10"/>
  <c r="A2235" i="10"/>
  <c r="A2234" i="10"/>
  <c r="A2233" i="10"/>
  <c r="A2232" i="10"/>
  <c r="A2231" i="10"/>
  <c r="A2230" i="10"/>
  <c r="A2229" i="10"/>
  <c r="A2228" i="10"/>
  <c r="A2227" i="10"/>
  <c r="A2226" i="10"/>
  <c r="A2225" i="10"/>
  <c r="A2224" i="10"/>
  <c r="A2223" i="10"/>
  <c r="A2222" i="10"/>
  <c r="A2221" i="10"/>
  <c r="A2220" i="10"/>
  <c r="A2219" i="10"/>
  <c r="A2218" i="10"/>
  <c r="A2217" i="10"/>
  <c r="A2216" i="10"/>
  <c r="A2215" i="10"/>
  <c r="A2214" i="10"/>
  <c r="A2213" i="10"/>
  <c r="A2212" i="10"/>
  <c r="A2211" i="10"/>
  <c r="A2210" i="10"/>
  <c r="A2209" i="10"/>
  <c r="A2208" i="10"/>
  <c r="A2207" i="10"/>
  <c r="A2206" i="10"/>
  <c r="A2205" i="10"/>
  <c r="A2204" i="10"/>
  <c r="A2203" i="10"/>
  <c r="A2202" i="10"/>
  <c r="A2201" i="10"/>
  <c r="A2200" i="10"/>
  <c r="A2199" i="10"/>
  <c r="A2198" i="10"/>
  <c r="A2197" i="10"/>
  <c r="A2196" i="10"/>
  <c r="A2195" i="10"/>
  <c r="A2194" i="10"/>
  <c r="A2193" i="10"/>
  <c r="A2192" i="10"/>
  <c r="A2191" i="10"/>
  <c r="A2190" i="10"/>
  <c r="A2189" i="10"/>
  <c r="A2188" i="10"/>
  <c r="A2187" i="10"/>
  <c r="A2186" i="10"/>
  <c r="A2185" i="10"/>
  <c r="A2184" i="10"/>
  <c r="A2183" i="10"/>
  <c r="A2182" i="10"/>
  <c r="A2181" i="10"/>
  <c r="A2180" i="10"/>
  <c r="A2179" i="10"/>
  <c r="A2178" i="10"/>
  <c r="A2177" i="10"/>
  <c r="A2176" i="10"/>
  <c r="A2175" i="10"/>
  <c r="A2174" i="10"/>
  <c r="A2173" i="10"/>
  <c r="A2172" i="10"/>
  <c r="A2171" i="10"/>
  <c r="A2170" i="10"/>
  <c r="A2169" i="10"/>
  <c r="A2168" i="10"/>
  <c r="A2167" i="10"/>
  <c r="A2166" i="10"/>
  <c r="A2165" i="10"/>
  <c r="A2164" i="10"/>
  <c r="A2163" i="10"/>
  <c r="A2162" i="10"/>
  <c r="A2161" i="10"/>
  <c r="A2160" i="10"/>
  <c r="A2159" i="10"/>
  <c r="A2158" i="10"/>
  <c r="A2157" i="10"/>
  <c r="A2156" i="10"/>
  <c r="A2155" i="10"/>
  <c r="A2154" i="10"/>
  <c r="A2153" i="10"/>
  <c r="A2152" i="10"/>
  <c r="A2151" i="10"/>
  <c r="A2150" i="10"/>
  <c r="A2149" i="10"/>
  <c r="A2148" i="10"/>
  <c r="A2147" i="10"/>
  <c r="A2146" i="10"/>
  <c r="A2145" i="10"/>
  <c r="A2144" i="10"/>
  <c r="A2143" i="10"/>
  <c r="A2142" i="10"/>
  <c r="A2141" i="10"/>
  <c r="A2140" i="10"/>
  <c r="A2139" i="10"/>
  <c r="A2138" i="10"/>
  <c r="A2137" i="10"/>
  <c r="A2136" i="10"/>
  <c r="A2135" i="10"/>
  <c r="A2134" i="10"/>
  <c r="A2133" i="10"/>
  <c r="A2132" i="10"/>
  <c r="A2131" i="10"/>
  <c r="A2130" i="10"/>
  <c r="A2129" i="10"/>
  <c r="A2128" i="10"/>
  <c r="A2127" i="10"/>
  <c r="A2126" i="10"/>
  <c r="A2125" i="10"/>
  <c r="A2124" i="10"/>
  <c r="A2123" i="10"/>
  <c r="A2122" i="10"/>
  <c r="A2121" i="10"/>
  <c r="A2120" i="10"/>
  <c r="A2119" i="10"/>
  <c r="A2118" i="10"/>
  <c r="A2117" i="10"/>
  <c r="A2116" i="10"/>
  <c r="A2115" i="10"/>
  <c r="A2114" i="10"/>
  <c r="A2113" i="10"/>
  <c r="A2112" i="10"/>
  <c r="A2111" i="10"/>
  <c r="A2110" i="10"/>
  <c r="A2109" i="10"/>
  <c r="A2108" i="10"/>
  <c r="A2107" i="10"/>
  <c r="A2106" i="10"/>
  <c r="A2105" i="10"/>
  <c r="A2104" i="10"/>
  <c r="A2103" i="10"/>
  <c r="A2102" i="10"/>
  <c r="A2101" i="10"/>
  <c r="A2100" i="10"/>
  <c r="A2099" i="10"/>
  <c r="A2098" i="10"/>
  <c r="A2097" i="10"/>
  <c r="A2096" i="10"/>
  <c r="A2095" i="10"/>
  <c r="A2094" i="10"/>
  <c r="A2093" i="10"/>
  <c r="A2092" i="10"/>
  <c r="A2091" i="10"/>
  <c r="A2090" i="10"/>
  <c r="A2089" i="10"/>
  <c r="A2088" i="10"/>
  <c r="A2087" i="10"/>
  <c r="A2086" i="10"/>
  <c r="A2085" i="10"/>
  <c r="A2084" i="10"/>
  <c r="A2083" i="10"/>
  <c r="A2082" i="10"/>
  <c r="A2081" i="10"/>
  <c r="A2080" i="10"/>
  <c r="A2079" i="10"/>
  <c r="A2078" i="10"/>
  <c r="A2077" i="10"/>
  <c r="A2076" i="10"/>
  <c r="A2075" i="10"/>
  <c r="A2074" i="10"/>
  <c r="A2073" i="10"/>
  <c r="A2072" i="10"/>
  <c r="A2071" i="10"/>
  <c r="A2070" i="10"/>
  <c r="A2069" i="10"/>
  <c r="A2068" i="10"/>
  <c r="A2067" i="10"/>
  <c r="A2066" i="10"/>
  <c r="A2065" i="10"/>
  <c r="A2064" i="10"/>
  <c r="A2063" i="10"/>
  <c r="A2062" i="10"/>
  <c r="A2061" i="10"/>
  <c r="A2060" i="10"/>
  <c r="A2059" i="10"/>
  <c r="A2058" i="10"/>
  <c r="A2057" i="10"/>
  <c r="A2056" i="10"/>
  <c r="A2055" i="10"/>
  <c r="A2054" i="10"/>
  <c r="A2053" i="10"/>
  <c r="A2052" i="10"/>
  <c r="A2051" i="10"/>
  <c r="A2050" i="10"/>
  <c r="A2049" i="10"/>
  <c r="A2048" i="10"/>
  <c r="A2047" i="10"/>
  <c r="A2046" i="10"/>
  <c r="A2045" i="10"/>
  <c r="A2044" i="10"/>
  <c r="A2043" i="10"/>
  <c r="A2042" i="10"/>
  <c r="A2041" i="10"/>
  <c r="A2040" i="10"/>
  <c r="A2039" i="10"/>
  <c r="A2038" i="10"/>
  <c r="A2037" i="10"/>
  <c r="A2036" i="10"/>
  <c r="A2035" i="10"/>
  <c r="A2034" i="10"/>
  <c r="A2033" i="10"/>
  <c r="A2032" i="10"/>
  <c r="A2031" i="10"/>
  <c r="A2030" i="10"/>
  <c r="A2029" i="10"/>
  <c r="A2028" i="10"/>
  <c r="A2027" i="10"/>
  <c r="A2026" i="10"/>
  <c r="A2025" i="10"/>
  <c r="A2024" i="10"/>
  <c r="A2023" i="10"/>
  <c r="A2022" i="10"/>
  <c r="A2021" i="10"/>
  <c r="A2020" i="10"/>
  <c r="A2019" i="10"/>
  <c r="A2018" i="10"/>
  <c r="A2017" i="10"/>
  <c r="A2016" i="10"/>
  <c r="A2015" i="10"/>
  <c r="A2014" i="10"/>
  <c r="A2013" i="10"/>
  <c r="A2012" i="10"/>
  <c r="A2011" i="10"/>
  <c r="A2010" i="10"/>
  <c r="A2009" i="10"/>
  <c r="A2008" i="10"/>
  <c r="A2007" i="10"/>
  <c r="A2006" i="10"/>
  <c r="A2005" i="10"/>
  <c r="A2004" i="10"/>
  <c r="A2003" i="10"/>
  <c r="A2002" i="10"/>
  <c r="A2001" i="10"/>
  <c r="A2000" i="10"/>
  <c r="A1999" i="10"/>
  <c r="A1998" i="10"/>
  <c r="A1997" i="10"/>
  <c r="A1996" i="10"/>
  <c r="A1995" i="10"/>
  <c r="A1994" i="10"/>
  <c r="A1993" i="10"/>
  <c r="A1992" i="10"/>
  <c r="A1991" i="10"/>
  <c r="A1990" i="10"/>
  <c r="A1989" i="10"/>
  <c r="A1988" i="10"/>
  <c r="A1987" i="10"/>
  <c r="A1986" i="10"/>
  <c r="A1985" i="10"/>
  <c r="A1984" i="10"/>
  <c r="A1983" i="10"/>
  <c r="A1982" i="10"/>
  <c r="A1981" i="10"/>
  <c r="A1980" i="10"/>
  <c r="A1979" i="10"/>
  <c r="A1978" i="10"/>
  <c r="A1977" i="10"/>
  <c r="A1976" i="10"/>
  <c r="A1975" i="10"/>
  <c r="A1974" i="10"/>
  <c r="A1973" i="10"/>
  <c r="A1972" i="10"/>
  <c r="A1971" i="10"/>
  <c r="A1970" i="10"/>
  <c r="A1969" i="10"/>
  <c r="A1968" i="10"/>
  <c r="A1967" i="10"/>
  <c r="A1966" i="10"/>
  <c r="A1965" i="10"/>
  <c r="A1964" i="10"/>
  <c r="A1963" i="10"/>
  <c r="A1962" i="10"/>
  <c r="A1961" i="10"/>
  <c r="A1960" i="10"/>
  <c r="A1959" i="10"/>
  <c r="A1958" i="10"/>
  <c r="A1957" i="10"/>
  <c r="A1956" i="10"/>
  <c r="A1955" i="10"/>
  <c r="A1954" i="10"/>
  <c r="A1953" i="10"/>
  <c r="A1952" i="10"/>
  <c r="A1951" i="10"/>
  <c r="A1950" i="10"/>
  <c r="A1949" i="10"/>
  <c r="A1948" i="10"/>
  <c r="A1947" i="10"/>
  <c r="A1946" i="10"/>
  <c r="A1945" i="10"/>
  <c r="A1944" i="10"/>
  <c r="A1943" i="10"/>
  <c r="A1942" i="10"/>
  <c r="A1941" i="10"/>
  <c r="A1940" i="10"/>
  <c r="A1939" i="10"/>
  <c r="A1938" i="10"/>
  <c r="A1937" i="10"/>
  <c r="A1936" i="10"/>
  <c r="A1935" i="10"/>
  <c r="A1934" i="10"/>
  <c r="A1933" i="10"/>
  <c r="A1932" i="10"/>
  <c r="A1931" i="10"/>
  <c r="A1930" i="10"/>
  <c r="A1929" i="10"/>
  <c r="A1928" i="10"/>
  <c r="A1927" i="10"/>
  <c r="A1926" i="10"/>
  <c r="A1925" i="10"/>
  <c r="A1924" i="10"/>
  <c r="A1923" i="10"/>
  <c r="A1922" i="10"/>
  <c r="A1921" i="10"/>
  <c r="A1920" i="10"/>
  <c r="A1919" i="10"/>
  <c r="A1918" i="10"/>
  <c r="A1917" i="10"/>
  <c r="A1916" i="10"/>
  <c r="A1915" i="10"/>
  <c r="A1914" i="10"/>
  <c r="A1913" i="10"/>
  <c r="A1912" i="10"/>
  <c r="A1911" i="10"/>
  <c r="A1910" i="10"/>
  <c r="A1909" i="10"/>
  <c r="A1908" i="10"/>
  <c r="A1907" i="10"/>
  <c r="A1906" i="10"/>
  <c r="A1905" i="10"/>
  <c r="A1904" i="10"/>
  <c r="A1903" i="10"/>
  <c r="A1902" i="10"/>
  <c r="A1901" i="10"/>
  <c r="A1900" i="10"/>
  <c r="A1899" i="10"/>
  <c r="A1898" i="10"/>
  <c r="A1897" i="10"/>
  <c r="A1896" i="10"/>
  <c r="A1895" i="10"/>
  <c r="A1894" i="10"/>
  <c r="A1893" i="10"/>
  <c r="A1892" i="10"/>
  <c r="A1891" i="10"/>
  <c r="A1890" i="10"/>
  <c r="A1889" i="10"/>
  <c r="A1888" i="10"/>
  <c r="A1887" i="10"/>
  <c r="A1886" i="10"/>
  <c r="A1885" i="10"/>
  <c r="A1884" i="10"/>
  <c r="A1883" i="10"/>
  <c r="A1882" i="10"/>
  <c r="A1881" i="10"/>
  <c r="A1880" i="10"/>
  <c r="A1879" i="10"/>
  <c r="A1878" i="10"/>
  <c r="A1877" i="10"/>
  <c r="A1876" i="10"/>
  <c r="A1875" i="10"/>
  <c r="A1874" i="10"/>
  <c r="A1873" i="10"/>
  <c r="A1872" i="10"/>
  <c r="A1871" i="10"/>
  <c r="A1870" i="10"/>
  <c r="A1869" i="10"/>
  <c r="A1868" i="10"/>
  <c r="A1867" i="10"/>
  <c r="A1866" i="10"/>
  <c r="A1865" i="10"/>
  <c r="A1864" i="10"/>
  <c r="A1863" i="10"/>
  <c r="A1862" i="10"/>
  <c r="A1861" i="10"/>
  <c r="A1860" i="10"/>
  <c r="A1859" i="10"/>
  <c r="A1858" i="10"/>
  <c r="A1857" i="10"/>
  <c r="A1856" i="10"/>
  <c r="A1855" i="10"/>
  <c r="A1854" i="10"/>
  <c r="A1853" i="10"/>
  <c r="A1852" i="10"/>
  <c r="A1851" i="10"/>
  <c r="A1850" i="10"/>
  <c r="A1849" i="10"/>
  <c r="A1848" i="10"/>
  <c r="A1847" i="10"/>
  <c r="A1846" i="10"/>
  <c r="A1845" i="10"/>
  <c r="A1844" i="10"/>
  <c r="A1843" i="10"/>
  <c r="A1842" i="10"/>
  <c r="A1841" i="10"/>
  <c r="A1840" i="10"/>
  <c r="A1839" i="10"/>
  <c r="A1838" i="10"/>
  <c r="A1837" i="10"/>
  <c r="A1836" i="10"/>
  <c r="A1835" i="10"/>
  <c r="A1834" i="10"/>
  <c r="A1833" i="10"/>
  <c r="A1832" i="10"/>
  <c r="A1831" i="10"/>
  <c r="A1830" i="10"/>
  <c r="A1829" i="10"/>
  <c r="A1828" i="10"/>
  <c r="A1827" i="10"/>
  <c r="A1826" i="10"/>
  <c r="A1825" i="10"/>
  <c r="A1824" i="10"/>
  <c r="A1823" i="10"/>
  <c r="A1822" i="10"/>
  <c r="A1821" i="10"/>
  <c r="A1820" i="10"/>
  <c r="A1819" i="10"/>
  <c r="A1818" i="10"/>
  <c r="A1817" i="10"/>
  <c r="A1816" i="10"/>
  <c r="A1815"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2" i="10"/>
  <c r="A1" i="10"/>
  <c r="E3098" i="9"/>
  <c r="E3097" i="9"/>
  <c r="E3096" i="9"/>
  <c r="E3095" i="9"/>
  <c r="E3094" i="9"/>
  <c r="E3093" i="9"/>
  <c r="E3092" i="9"/>
  <c r="E3091" i="9"/>
  <c r="E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E3003" i="9"/>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E2436" i="9"/>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H15" i="9"/>
  <c r="H14" i="9"/>
  <c r="H13" i="9"/>
  <c r="H12" i="9"/>
  <c r="H11" i="9"/>
  <c r="H10" i="9"/>
  <c r="H9" i="9"/>
  <c r="H8" i="9"/>
  <c r="H7" i="9"/>
  <c r="H6" i="9"/>
  <c r="H5" i="9"/>
  <c r="H4" i="9"/>
  <c r="H3" i="9"/>
  <c r="H2" i="9"/>
  <c r="H1"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F2" i="9"/>
  <c r="F1"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2" i="9"/>
  <c r="E3" i="9"/>
  <c r="E4" i="9"/>
  <c r="E5" i="9"/>
  <c r="E6" i="9"/>
  <c r="E7" i="9"/>
  <c r="E8" i="9"/>
  <c r="E9" i="9"/>
  <c r="E10" i="9"/>
  <c r="E11" i="9"/>
  <c r="E12" i="9"/>
  <c r="E13" i="9"/>
  <c r="E14" i="9"/>
  <c r="E15" i="9"/>
  <c r="E1" i="9"/>
  <c r="BB1609" i="1"/>
  <c r="BC1609" i="1"/>
  <c r="BB87" i="1"/>
  <c r="BC87" i="1"/>
  <c r="BB738" i="1"/>
  <c r="BC738" i="1"/>
  <c r="BB1399" i="1"/>
  <c r="BC1399" i="1"/>
  <c r="BB2327" i="1"/>
  <c r="BC2327" i="1"/>
  <c r="BB2404" i="1"/>
  <c r="BC2404" i="1"/>
  <c r="BB298" i="1"/>
  <c r="BC298" i="1"/>
  <c r="BB1824" i="1"/>
  <c r="BC1824" i="1"/>
  <c r="BB774" i="1"/>
  <c r="BC774" i="1"/>
  <c r="BB2060" i="1"/>
  <c r="BC2060" i="1"/>
  <c r="BB409" i="1"/>
  <c r="BC409" i="1"/>
  <c r="BB1627" i="1"/>
  <c r="BC1627" i="1"/>
  <c r="BB460" i="1"/>
  <c r="BC460" i="1"/>
  <c r="BB623" i="1"/>
  <c r="BC623" i="1"/>
  <c r="BB2464" i="1"/>
  <c r="BC2464" i="1"/>
  <c r="BB2510" i="1"/>
  <c r="BC2510" i="1"/>
  <c r="BB1777" i="1"/>
  <c r="BC1777" i="1"/>
  <c r="BB2242" i="1"/>
  <c r="BC2242" i="1"/>
  <c r="BB1453" i="1"/>
  <c r="BC1453" i="1"/>
  <c r="BB2000" i="1"/>
  <c r="BC2000" i="1"/>
  <c r="BB2312" i="1"/>
  <c r="BC2312" i="1"/>
  <c r="BB2973" i="1"/>
  <c r="BC2973" i="1"/>
  <c r="BB2161" i="1"/>
  <c r="BC2161" i="1"/>
  <c r="BB801" i="1"/>
  <c r="BC801" i="1"/>
  <c r="BB2346" i="1"/>
  <c r="BC2346" i="1"/>
  <c r="BB2607" i="1"/>
  <c r="BC2607" i="1"/>
  <c r="BB2923" i="1"/>
  <c r="BC2923" i="1"/>
  <c r="BB1192" i="1"/>
  <c r="BC1192" i="1"/>
  <c r="BB694" i="1"/>
  <c r="BC694" i="1"/>
  <c r="BB1857" i="1"/>
  <c r="BC1857" i="1"/>
  <c r="BB2722" i="1"/>
  <c r="BC2722" i="1"/>
  <c r="BB2565" i="1"/>
  <c r="BC2565" i="1"/>
  <c r="BB2926" i="1"/>
  <c r="BC2926" i="1"/>
  <c r="BB2800" i="1"/>
  <c r="BC2800" i="1"/>
  <c r="BB2917" i="1"/>
  <c r="BC2917" i="1"/>
  <c r="BB682" i="1"/>
  <c r="BC682" i="1"/>
  <c r="BB667" i="1"/>
  <c r="BC667" i="1"/>
  <c r="BB2737" i="1"/>
  <c r="BC2737" i="1"/>
  <c r="BB103" i="1"/>
  <c r="BC103" i="1"/>
  <c r="BB322" i="1"/>
  <c r="BC322" i="1"/>
  <c r="BB2563" i="1"/>
  <c r="BC2563" i="1"/>
  <c r="BB2706" i="1"/>
  <c r="BC2706" i="1"/>
  <c r="BB269" i="1"/>
  <c r="BC269" i="1"/>
  <c r="BB275" i="1"/>
  <c r="BC275" i="1"/>
  <c r="BB1201" i="1"/>
  <c r="BC1201" i="1"/>
  <c r="BB886" i="1"/>
  <c r="BC886" i="1"/>
  <c r="BB809" i="1"/>
  <c r="BC809" i="1"/>
  <c r="BB1047" i="1"/>
  <c r="BC1047" i="1"/>
  <c r="BB2205" i="1"/>
  <c r="BC2205" i="1"/>
  <c r="BB2130" i="1"/>
  <c r="BC2130" i="1"/>
  <c r="BB1658" i="1"/>
  <c r="BC1658" i="1"/>
  <c r="BB1902" i="1"/>
  <c r="BC1902" i="1"/>
  <c r="BB2799" i="1"/>
  <c r="BC2799" i="1"/>
  <c r="BB1244" i="1"/>
  <c r="BC1244" i="1"/>
  <c r="BB1510" i="1"/>
  <c r="BC1510" i="1"/>
  <c r="BB980" i="1"/>
  <c r="BC980" i="1"/>
  <c r="BB1306" i="1"/>
  <c r="BC1306" i="1"/>
  <c r="BB1143" i="1"/>
  <c r="BC1143" i="1"/>
  <c r="BB2463" i="1"/>
  <c r="BC2463" i="1"/>
  <c r="BB2325" i="1"/>
  <c r="BC2325" i="1"/>
  <c r="BB274" i="1"/>
  <c r="BC274" i="1"/>
  <c r="BB1828" i="1"/>
  <c r="BC1828" i="1"/>
  <c r="BB2667" i="1"/>
  <c r="BC2667" i="1"/>
  <c r="BB504" i="1"/>
  <c r="BC504" i="1"/>
  <c r="BB1243" i="1"/>
  <c r="BC1243" i="1"/>
  <c r="BB1013" i="1"/>
  <c r="BC1013" i="1"/>
  <c r="BB605" i="1"/>
  <c r="BC605" i="1"/>
  <c r="BB2733" i="1"/>
  <c r="BC2733" i="1"/>
  <c r="BB1280" i="1"/>
  <c r="BC1280" i="1"/>
  <c r="BB1641" i="1"/>
  <c r="BC1641" i="1"/>
  <c r="BB2362" i="1"/>
  <c r="BC2362" i="1"/>
  <c r="BB212" i="1"/>
  <c r="BC212" i="1"/>
  <c r="BB2027" i="1"/>
  <c r="BC2027" i="1"/>
  <c r="BB1851" i="1"/>
  <c r="BC1851" i="1"/>
  <c r="BB1299" i="1"/>
  <c r="BC1299" i="1"/>
  <c r="BB2465" i="1"/>
  <c r="BC2465" i="1"/>
  <c r="BB1465" i="1"/>
  <c r="BC1465" i="1"/>
  <c r="BB826" i="1"/>
  <c r="BC826" i="1"/>
  <c r="BB326" i="1"/>
  <c r="BC326" i="1"/>
  <c r="BB459" i="1"/>
  <c r="BC459" i="1"/>
  <c r="BB187" i="1"/>
  <c r="BC187" i="1"/>
  <c r="BB1804" i="1"/>
  <c r="BC1804" i="1"/>
  <c r="BB1349" i="1"/>
  <c r="BC1349" i="1"/>
  <c r="BB877" i="1"/>
  <c r="BC877" i="1"/>
  <c r="BB42" i="1"/>
  <c r="BC42" i="1"/>
  <c r="BB669" i="1"/>
  <c r="BC669" i="1"/>
  <c r="BB589" i="1"/>
  <c r="BC589" i="1"/>
  <c r="BB2322" i="1"/>
  <c r="BC2322" i="1"/>
  <c r="BB845" i="1"/>
  <c r="BC845" i="1"/>
  <c r="BB2960" i="1"/>
  <c r="BC2960" i="1"/>
  <c r="BB341" i="1"/>
  <c r="BC341" i="1"/>
  <c r="BB1339" i="1"/>
  <c r="BC1339" i="1"/>
  <c r="BB563" i="1"/>
  <c r="BC563" i="1"/>
  <c r="BB759" i="1"/>
  <c r="BC759" i="1"/>
  <c r="BB2951" i="1"/>
  <c r="BC2951" i="1"/>
  <c r="BB2701" i="1"/>
  <c r="BC2701" i="1"/>
  <c r="BB815" i="1"/>
  <c r="BC815" i="1"/>
  <c r="BB2730" i="1"/>
  <c r="BC2730" i="1"/>
  <c r="BB299" i="1"/>
  <c r="BC299" i="1"/>
  <c r="BB2148" i="1"/>
  <c r="BC2148" i="1"/>
  <c r="BB1251" i="1"/>
  <c r="BC1251" i="1"/>
  <c r="BB256" i="1"/>
  <c r="BC256" i="1"/>
  <c r="BB1813" i="1"/>
  <c r="BC1813" i="1"/>
  <c r="BB2764" i="1"/>
  <c r="BC2764" i="1"/>
  <c r="BB2524" i="1"/>
  <c r="BC2524" i="1"/>
  <c r="BB238" i="1"/>
  <c r="BC238" i="1"/>
  <c r="BB2710" i="1"/>
  <c r="BC2710" i="1"/>
  <c r="BB2898" i="1"/>
  <c r="BC2898" i="1"/>
  <c r="BB2945" i="1"/>
  <c r="BC2945" i="1"/>
  <c r="BB1217" i="1"/>
  <c r="BC1217" i="1"/>
  <c r="BB1423" i="1"/>
  <c r="BC1423" i="1"/>
  <c r="BB1441" i="1"/>
  <c r="BC1441" i="1"/>
  <c r="BB781" i="1"/>
  <c r="BC781" i="1"/>
  <c r="BB1933" i="1"/>
  <c r="BC1933" i="1"/>
  <c r="BB1081" i="1"/>
  <c r="BC1081" i="1"/>
  <c r="BB2910" i="1"/>
  <c r="BC2910" i="1"/>
  <c r="BB2495" i="1"/>
  <c r="BC2495" i="1"/>
  <c r="BB516" i="1"/>
  <c r="BC516" i="1"/>
  <c r="BB2638" i="1"/>
  <c r="BC2638" i="1"/>
  <c r="BB789" i="1"/>
  <c r="BC789" i="1"/>
  <c r="BB2886" i="1"/>
  <c r="BC2886" i="1"/>
  <c r="BB1517" i="1"/>
  <c r="BC1517" i="1"/>
  <c r="BB697" i="1"/>
  <c r="BC697" i="1"/>
  <c r="BB1312" i="1"/>
  <c r="BC1312" i="1"/>
  <c r="BB270" i="1"/>
  <c r="BC270" i="1"/>
  <c r="BB37" i="1"/>
  <c r="BC37" i="1"/>
  <c r="BB642" i="1"/>
  <c r="BC642" i="1"/>
  <c r="BB2215" i="1"/>
  <c r="BC2215" i="1"/>
  <c r="BB561" i="1"/>
  <c r="BC561" i="1"/>
  <c r="BB567" i="1"/>
  <c r="BC567" i="1"/>
  <c r="BB919" i="1"/>
  <c r="BC919" i="1"/>
  <c r="BB1398" i="1"/>
  <c r="BC1398" i="1"/>
  <c r="BB1210" i="1"/>
  <c r="BC1210" i="1"/>
  <c r="BB689" i="1"/>
  <c r="BC689" i="1"/>
  <c r="BB1071" i="1"/>
  <c r="BC1071" i="1"/>
  <c r="BB2336" i="1"/>
  <c r="BC2336" i="1"/>
  <c r="BB2151" i="1"/>
  <c r="BC2151" i="1"/>
  <c r="BB102" i="1"/>
  <c r="BC102" i="1"/>
  <c r="BB1487" i="1"/>
  <c r="BC1487" i="1"/>
  <c r="BB1952" i="1"/>
  <c r="BC1952" i="1"/>
  <c r="BB402" i="1"/>
  <c r="BC402" i="1"/>
  <c r="BB2647" i="1"/>
  <c r="BC2647" i="1"/>
  <c r="BB55" i="1"/>
  <c r="BC55" i="1"/>
  <c r="BB1125" i="1"/>
  <c r="BC1125" i="1"/>
  <c r="BB1760" i="1"/>
  <c r="BC1760" i="1"/>
  <c r="BB828" i="1"/>
  <c r="BC828" i="1"/>
  <c r="BB1357" i="1"/>
  <c r="BC1357" i="1"/>
  <c r="BB560" i="1"/>
  <c r="BC560" i="1"/>
  <c r="BB2745" i="1"/>
  <c r="BC2745" i="1"/>
  <c r="BB1176" i="1"/>
  <c r="BC1176" i="1"/>
  <c r="BB1769" i="1"/>
  <c r="BC1769" i="1"/>
  <c r="BB2185" i="1"/>
  <c r="BC2185" i="1"/>
  <c r="BB2335" i="1"/>
  <c r="BC2335" i="1"/>
  <c r="BB468" i="1"/>
  <c r="BC468" i="1"/>
  <c r="BB2540" i="1"/>
  <c r="BC2540" i="1"/>
  <c r="BB2516" i="1"/>
  <c r="BC2516" i="1"/>
  <c r="BB2608" i="1"/>
  <c r="BC2608" i="1"/>
  <c r="BB645" i="1"/>
  <c r="BC645" i="1"/>
  <c r="BB2905" i="1"/>
  <c r="BC2905" i="1"/>
  <c r="BB1385" i="1"/>
  <c r="BC1385" i="1"/>
  <c r="BB1846" i="1"/>
  <c r="BC1846" i="1"/>
  <c r="BB1984" i="1"/>
  <c r="BC1984" i="1"/>
  <c r="BB1920" i="1"/>
  <c r="BC1920" i="1"/>
  <c r="BB1572" i="1"/>
  <c r="BC1572" i="1"/>
  <c r="BB2188" i="1"/>
  <c r="BC2188" i="1"/>
  <c r="BB2055" i="1"/>
  <c r="BC2055" i="1"/>
  <c r="BB714" i="1"/>
  <c r="BC714" i="1"/>
  <c r="BB2757" i="1"/>
  <c r="BC2757" i="1"/>
  <c r="BB804" i="1"/>
  <c r="BC804" i="1"/>
  <c r="BB655" i="1"/>
  <c r="BC655" i="1"/>
  <c r="BB2473" i="1"/>
  <c r="BC2473" i="1"/>
  <c r="BB583" i="1"/>
  <c r="BC583" i="1"/>
  <c r="BB1650" i="1"/>
  <c r="BC1650" i="1"/>
  <c r="BB1109" i="1"/>
  <c r="BC1109" i="1"/>
  <c r="BB927" i="1"/>
  <c r="BC927" i="1"/>
  <c r="BB221" i="1"/>
  <c r="BC221" i="1"/>
  <c r="BB902" i="1"/>
  <c r="BC902" i="1"/>
  <c r="BB527" i="1"/>
  <c r="BC527" i="1"/>
  <c r="BB1803" i="1"/>
  <c r="BC1803" i="1"/>
  <c r="BB197" i="1"/>
  <c r="BC197" i="1"/>
  <c r="BB1408" i="1"/>
  <c r="BC1408" i="1"/>
  <c r="BB1264" i="1"/>
  <c r="BC1264" i="1"/>
  <c r="BB2937" i="1"/>
  <c r="BC2937" i="1"/>
  <c r="BB719" i="1"/>
  <c r="BC719" i="1"/>
  <c r="BB2792" i="1"/>
  <c r="BC2792" i="1"/>
  <c r="BB1325" i="1"/>
  <c r="BC1325" i="1"/>
  <c r="BB2744" i="1"/>
  <c r="BC2744" i="1"/>
  <c r="BB294" i="1"/>
  <c r="BC294" i="1"/>
  <c r="BB854" i="1"/>
  <c r="BC854" i="1"/>
  <c r="BB552" i="1"/>
  <c r="BC552" i="1"/>
  <c r="BB1713" i="1"/>
  <c r="BC1713" i="1"/>
  <c r="BB1795" i="1"/>
  <c r="BC1795" i="1"/>
  <c r="BB2330" i="1"/>
  <c r="BC2330" i="1"/>
  <c r="BB594" i="1"/>
  <c r="BC594" i="1"/>
  <c r="BB2918" i="1"/>
  <c r="BC2918" i="1"/>
  <c r="BB640" i="1"/>
  <c r="BC640" i="1"/>
  <c r="BB484" i="1"/>
  <c r="BC484" i="1"/>
  <c r="BB2093" i="1"/>
  <c r="BC2093" i="1"/>
  <c r="BB1467" i="1"/>
  <c r="BC1467" i="1"/>
  <c r="BB2197" i="1"/>
  <c r="BC2197" i="1"/>
  <c r="BB1770" i="1"/>
  <c r="BC1770" i="1"/>
  <c r="BB2980" i="1"/>
  <c r="BC2980" i="1"/>
  <c r="BB1956" i="1"/>
  <c r="BC1956" i="1"/>
  <c r="BB1991" i="1"/>
  <c r="BC1991" i="1"/>
  <c r="BB832" i="1"/>
  <c r="BC832" i="1"/>
  <c r="BB724" i="1"/>
  <c r="BC724" i="1"/>
  <c r="BB171" i="1"/>
  <c r="BC171" i="1"/>
  <c r="BB1704" i="1"/>
  <c r="BC1704" i="1"/>
  <c r="BB2704" i="1"/>
  <c r="BC2704" i="1"/>
  <c r="BB2416" i="1"/>
  <c r="BC2416" i="1"/>
  <c r="BB1775" i="1"/>
  <c r="BC1775" i="1"/>
  <c r="BB1040" i="1"/>
  <c r="BC1040" i="1"/>
  <c r="BB513" i="1"/>
  <c r="BC513" i="1"/>
  <c r="BB649" i="1"/>
  <c r="BC649" i="1"/>
  <c r="BB1957" i="1"/>
  <c r="BC1957" i="1"/>
  <c r="BB1626" i="1"/>
  <c r="BC1626" i="1"/>
  <c r="BB1183" i="1"/>
  <c r="BC1183" i="1"/>
  <c r="BB2958" i="1"/>
  <c r="BC2958" i="1"/>
  <c r="BB1292" i="1"/>
  <c r="BC1292" i="1"/>
  <c r="BB301" i="1"/>
  <c r="BC301" i="1"/>
  <c r="BB2324" i="1"/>
  <c r="BC2324" i="1"/>
  <c r="BB1375" i="1"/>
  <c r="BC1375" i="1"/>
  <c r="BB533" i="1"/>
  <c r="BC533" i="1"/>
  <c r="BB2978" i="1"/>
  <c r="BC2978" i="1"/>
  <c r="BB2400" i="1"/>
  <c r="BC2400" i="1"/>
  <c r="BB1946" i="1"/>
  <c r="BC1946" i="1"/>
  <c r="BB321" i="1"/>
  <c r="BC321" i="1"/>
  <c r="BB1222" i="1"/>
  <c r="BC1222" i="1"/>
  <c r="BB124" i="1"/>
  <c r="BC124" i="1"/>
  <c r="BB646" i="1"/>
  <c r="BC646" i="1"/>
  <c r="BB1990" i="1"/>
  <c r="BC1990" i="1"/>
  <c r="BB1412" i="1"/>
  <c r="BC1412" i="1"/>
  <c r="BB1772" i="1"/>
  <c r="BC1772" i="1"/>
  <c r="BB2162" i="1"/>
  <c r="BC2162" i="1"/>
  <c r="BB1139" i="1"/>
  <c r="BC1139" i="1"/>
  <c r="BB2004" i="1"/>
  <c r="BC2004" i="1"/>
  <c r="BB3020" i="1"/>
  <c r="BC3020" i="1"/>
  <c r="BB1693" i="1"/>
  <c r="BC1693" i="1"/>
  <c r="BB467" i="1"/>
  <c r="BC467" i="1"/>
  <c r="BB586" i="1"/>
  <c r="BC586" i="1"/>
  <c r="BB2359" i="1"/>
  <c r="BC2359" i="1"/>
  <c r="BB840" i="1"/>
  <c r="BC840" i="1"/>
  <c r="BB338" i="1"/>
  <c r="BC338" i="1"/>
  <c r="BB2316" i="1"/>
  <c r="BC2316" i="1"/>
  <c r="BB271" i="1"/>
  <c r="BC271" i="1"/>
  <c r="BB2518" i="1"/>
  <c r="BC2518" i="1"/>
  <c r="BB1866" i="1"/>
  <c r="BC1866" i="1"/>
  <c r="BB779" i="1"/>
  <c r="BC779" i="1"/>
  <c r="BB1847" i="1"/>
  <c r="BC1847" i="1"/>
  <c r="BB2183" i="1"/>
  <c r="BC2183" i="1"/>
  <c r="BB883" i="1"/>
  <c r="BC883" i="1"/>
  <c r="BB2922" i="1"/>
  <c r="BC2922" i="1"/>
  <c r="BB2114" i="1"/>
  <c r="BC2114" i="1"/>
  <c r="BB2708" i="1"/>
  <c r="BC2708" i="1"/>
  <c r="BB1005" i="1"/>
  <c r="BC1005" i="1"/>
  <c r="BB1333" i="1"/>
  <c r="BC1333" i="1"/>
  <c r="BB2514" i="1"/>
  <c r="BC2514" i="1"/>
  <c r="BB2836" i="1"/>
  <c r="BC2836" i="1"/>
  <c r="BB2263" i="1"/>
  <c r="BC2263" i="1"/>
  <c r="BB351" i="1"/>
  <c r="BC351" i="1"/>
  <c r="BB2157" i="1"/>
  <c r="BC2157" i="1"/>
  <c r="BB2050" i="1"/>
  <c r="BC2050" i="1"/>
  <c r="BB289" i="1"/>
  <c r="BC289" i="1"/>
  <c r="BB367" i="1"/>
  <c r="BC367" i="1"/>
  <c r="BB1962" i="1"/>
  <c r="BC1962" i="1"/>
  <c r="BB2116" i="1"/>
  <c r="BC2116" i="1"/>
  <c r="BB1121" i="1"/>
  <c r="BC1121" i="1"/>
  <c r="BB1061" i="1"/>
  <c r="BC1061" i="1"/>
  <c r="BB2421" i="1"/>
  <c r="BC2421" i="1"/>
  <c r="BB1922" i="1"/>
  <c r="BC1922" i="1"/>
  <c r="BB56" i="1"/>
  <c r="BC56" i="1"/>
  <c r="BB1563" i="1"/>
  <c r="BC1563" i="1"/>
  <c r="BB2617" i="1"/>
  <c r="BC2617" i="1"/>
  <c r="BB2117" i="1"/>
  <c r="BC2117" i="1"/>
  <c r="BB1014" i="1"/>
  <c r="BC1014" i="1"/>
  <c r="BB336" i="1"/>
  <c r="BC336" i="1"/>
  <c r="BB147" i="1"/>
  <c r="BC147" i="1"/>
  <c r="BB1926" i="1"/>
  <c r="BC1926" i="1"/>
  <c r="BB2361" i="1"/>
  <c r="BC2361" i="1"/>
  <c r="BB821" i="1"/>
  <c r="BC821" i="1"/>
  <c r="BB159" i="1"/>
  <c r="BC159" i="1"/>
  <c r="BB195" i="1"/>
  <c r="BC195" i="1"/>
  <c r="BB342" i="1"/>
  <c r="BC342" i="1"/>
  <c r="BB2498" i="1"/>
  <c r="BC2498" i="1"/>
  <c r="BB2259" i="1"/>
  <c r="BC2259" i="1"/>
  <c r="BB75" i="1"/>
  <c r="BC75" i="1"/>
  <c r="BB1665" i="1"/>
  <c r="BC1665" i="1"/>
  <c r="BB2390" i="1"/>
  <c r="BC2390" i="1"/>
  <c r="BB2439" i="1"/>
  <c r="BC2439" i="1"/>
  <c r="BB2429" i="1"/>
  <c r="BC2429" i="1"/>
  <c r="BB1276" i="1"/>
  <c r="BC1276" i="1"/>
  <c r="BB433" i="1"/>
  <c r="BC433" i="1"/>
  <c r="BB1443" i="1"/>
  <c r="BC1443" i="1"/>
  <c r="BB141" i="1"/>
  <c r="BC141" i="1"/>
  <c r="BB2938" i="1"/>
  <c r="BC2938" i="1"/>
  <c r="BB1929" i="1"/>
  <c r="BC1929" i="1"/>
  <c r="BB2829" i="1"/>
  <c r="BC2829" i="1"/>
  <c r="BB1955" i="1"/>
  <c r="BC1955" i="1"/>
  <c r="BB462" i="1"/>
  <c r="BC462" i="1"/>
  <c r="BB2065" i="1"/>
  <c r="BC2065" i="1"/>
  <c r="BB163" i="1"/>
  <c r="BC163" i="1"/>
  <c r="BB2039" i="1"/>
  <c r="BC2039" i="1"/>
  <c r="BB1074" i="1"/>
  <c r="BC1074" i="1"/>
  <c r="BB1324" i="1"/>
  <c r="BC1324" i="1"/>
  <c r="BB2061" i="1"/>
  <c r="BC2061" i="1"/>
  <c r="BB2544" i="1"/>
  <c r="BC2544" i="1"/>
  <c r="BB2884" i="1"/>
  <c r="BC2884" i="1"/>
  <c r="BB48" i="1"/>
  <c r="BC48" i="1"/>
  <c r="BB1064" i="1"/>
  <c r="BC1064" i="1"/>
  <c r="BB1269" i="1"/>
  <c r="BC1269" i="1"/>
  <c r="BB2551" i="1"/>
  <c r="BC2551" i="1"/>
  <c r="BB996" i="1"/>
  <c r="BC996" i="1"/>
  <c r="BB2606" i="1"/>
  <c r="BC2606" i="1"/>
  <c r="BB1226" i="1"/>
  <c r="BC1226" i="1"/>
  <c r="BB2838" i="1"/>
  <c r="BC2838" i="1"/>
  <c r="BB1084" i="1"/>
  <c r="BC1084" i="1"/>
  <c r="BB1598" i="1"/>
  <c r="BC1598" i="1"/>
  <c r="BB1163" i="1"/>
  <c r="BC1163" i="1"/>
  <c r="BB150" i="1"/>
  <c r="BC150" i="1"/>
  <c r="BB250" i="1"/>
  <c r="BC250" i="1"/>
  <c r="BB2113" i="1"/>
  <c r="BC2113" i="1"/>
  <c r="BB251" i="1"/>
  <c r="BC251" i="1"/>
  <c r="BB2258" i="1"/>
  <c r="BC2258" i="1"/>
  <c r="BB1678" i="1"/>
  <c r="BC1678" i="1"/>
  <c r="BB2145" i="1"/>
  <c r="BC2145" i="1"/>
  <c r="BB466" i="1"/>
  <c r="BC466" i="1"/>
  <c r="BB2407" i="1"/>
  <c r="BC2407" i="1"/>
  <c r="BB1935" i="1"/>
  <c r="BC1935" i="1"/>
  <c r="BB3001" i="1"/>
  <c r="BC3001" i="1"/>
  <c r="BB1293" i="1"/>
  <c r="BC1293" i="1"/>
  <c r="BB1970" i="1"/>
  <c r="BC1970" i="1"/>
  <c r="BB1798" i="1"/>
  <c r="BC1798" i="1"/>
  <c r="BB1447" i="1"/>
  <c r="BC1447" i="1"/>
  <c r="BB725" i="1"/>
  <c r="BC725" i="1"/>
  <c r="BB2350" i="1"/>
  <c r="BC2350" i="1"/>
  <c r="BB200" i="1"/>
  <c r="BC200" i="1"/>
  <c r="BB1419" i="1"/>
  <c r="BC1419" i="1"/>
  <c r="BB1189" i="1"/>
  <c r="BC1189" i="1"/>
  <c r="BB797" i="1"/>
  <c r="BC797" i="1"/>
  <c r="BB2619" i="1"/>
  <c r="BC2619" i="1"/>
  <c r="BB12" i="1"/>
  <c r="BC12" i="1"/>
  <c r="BB1242" i="1"/>
  <c r="BC1242" i="1"/>
  <c r="BB2028" i="1"/>
  <c r="BC2028" i="1"/>
  <c r="BB1208" i="1"/>
  <c r="BC1208" i="1"/>
  <c r="BB1142" i="1"/>
  <c r="BC1142" i="1"/>
  <c r="BB1067" i="1"/>
  <c r="BC1067" i="1"/>
  <c r="BB2669" i="1"/>
  <c r="BC2669" i="1"/>
  <c r="BB793" i="1"/>
  <c r="BC793" i="1"/>
  <c r="BB303" i="1"/>
  <c r="BC303" i="1"/>
  <c r="BB1247" i="1"/>
  <c r="BC1247" i="1"/>
  <c r="BB1091" i="1"/>
  <c r="BC1091" i="1"/>
  <c r="BB2431" i="1"/>
  <c r="BC2431" i="1"/>
  <c r="BB773" i="1"/>
  <c r="BC773" i="1"/>
  <c r="BB1965" i="1"/>
  <c r="BC1965" i="1"/>
  <c r="BB1239" i="1"/>
  <c r="BC1239" i="1"/>
  <c r="BB1759" i="1"/>
  <c r="BC1759" i="1"/>
  <c r="BB46" i="1"/>
  <c r="BC46" i="1"/>
  <c r="BB231" i="1"/>
  <c r="BC231" i="1"/>
  <c r="BB2720" i="1"/>
  <c r="BC2720" i="1"/>
  <c r="BB1610" i="1"/>
  <c r="BC1610" i="1"/>
  <c r="BB663" i="1"/>
  <c r="BC663" i="1"/>
  <c r="BB2425" i="1"/>
  <c r="BC2425" i="1"/>
  <c r="BB1388" i="1"/>
  <c r="BC1388" i="1"/>
  <c r="BB1524" i="1"/>
  <c r="BC1524" i="1"/>
  <c r="BB216" i="1"/>
  <c r="BC216" i="1"/>
  <c r="BB353" i="1"/>
  <c r="BC353" i="1"/>
  <c r="BB156" i="1"/>
  <c r="BC156" i="1"/>
  <c r="BB909" i="1"/>
  <c r="BC909" i="1"/>
  <c r="BB2860" i="1"/>
  <c r="BC2860" i="1"/>
  <c r="BB2281" i="1"/>
  <c r="BC2281" i="1"/>
  <c r="BB2709" i="1"/>
  <c r="BC2709" i="1"/>
  <c r="BB1343" i="1"/>
  <c r="BC1343" i="1"/>
  <c r="BB1010" i="1"/>
  <c r="BC1010" i="1"/>
  <c r="BB936" i="1"/>
  <c r="BC936" i="1"/>
  <c r="BB496" i="1"/>
  <c r="BC496" i="1"/>
  <c r="BB2834" i="1"/>
  <c r="BC2834" i="1"/>
  <c r="BB444" i="1"/>
  <c r="BC444" i="1"/>
  <c r="BB442" i="1"/>
  <c r="BC442" i="1"/>
  <c r="BB2955" i="1"/>
  <c r="BC2955" i="1"/>
  <c r="BB1540" i="1"/>
  <c r="BC1540" i="1"/>
  <c r="BB935" i="1"/>
  <c r="BC935" i="1"/>
  <c r="BB2047" i="1"/>
  <c r="BC2047" i="1"/>
  <c r="BB1541" i="1"/>
  <c r="BC1541" i="1"/>
  <c r="BB710" i="1"/>
  <c r="BC710" i="1"/>
  <c r="BB1764" i="1"/>
  <c r="BC1764" i="1"/>
  <c r="BB2206" i="1"/>
  <c r="BC2206" i="1"/>
  <c r="BB2228" i="1"/>
  <c r="BC2228" i="1"/>
  <c r="BB267" i="1"/>
  <c r="BC267" i="1"/>
  <c r="BB2332" i="1"/>
  <c r="BC2332" i="1"/>
  <c r="BB196" i="1"/>
  <c r="BC196" i="1"/>
  <c r="BB720" i="1"/>
  <c r="BC720" i="1"/>
  <c r="BB1224" i="1"/>
  <c r="BC1224" i="1"/>
  <c r="BB1947" i="1"/>
  <c r="BC1947" i="1"/>
  <c r="BB2723" i="1"/>
  <c r="BC2723" i="1"/>
  <c r="BB2250" i="1"/>
  <c r="BC2250" i="1"/>
  <c r="BB2645" i="1"/>
  <c r="BC2645" i="1"/>
  <c r="BB1830" i="1"/>
  <c r="BC1830" i="1"/>
  <c r="BB2341" i="1"/>
  <c r="BC2341" i="1"/>
  <c r="BB872" i="1"/>
  <c r="BC872" i="1"/>
  <c r="BB2848" i="1"/>
  <c r="BC2848" i="1"/>
  <c r="BB763" i="1"/>
  <c r="BC763" i="1"/>
  <c r="BB1056" i="1"/>
  <c r="BC1056" i="1"/>
  <c r="BB959" i="1"/>
  <c r="BC959" i="1"/>
  <c r="BB2571" i="1"/>
  <c r="BC2571" i="1"/>
  <c r="BB3004" i="1"/>
  <c r="BC3004" i="1"/>
  <c r="BB1986" i="1"/>
  <c r="BC1986" i="1"/>
  <c r="BB2531" i="1"/>
  <c r="BC2531" i="1"/>
  <c r="BB2184" i="1"/>
  <c r="BC2184" i="1"/>
  <c r="BB1654" i="1"/>
  <c r="BC1654" i="1"/>
  <c r="BB1092" i="1"/>
  <c r="BC1092" i="1"/>
  <c r="BB1735" i="1"/>
  <c r="BC1735" i="1"/>
  <c r="BB3032" i="1"/>
  <c r="BC3032" i="1"/>
  <c r="BB3039" i="1"/>
  <c r="BC3039" i="1"/>
  <c r="BB181" i="1"/>
  <c r="BC181" i="1"/>
  <c r="BB1839" i="1"/>
  <c r="BC1839" i="1"/>
  <c r="BB202" i="1"/>
  <c r="BC202" i="1"/>
  <c r="BB534" i="1"/>
  <c r="BC534" i="1"/>
  <c r="BB1622" i="1"/>
  <c r="BC1622" i="1"/>
  <c r="BB2480" i="1"/>
  <c r="BC2480" i="1"/>
  <c r="BB2203" i="1"/>
  <c r="BC2203" i="1"/>
  <c r="BB1802" i="1"/>
  <c r="BC1802" i="1"/>
  <c r="BB354" i="1"/>
  <c r="BC354" i="1"/>
  <c r="BB2182" i="1"/>
  <c r="BC2182" i="1"/>
  <c r="BB1709" i="1"/>
  <c r="BC1709" i="1"/>
  <c r="BB2766" i="1"/>
  <c r="BC2766" i="1"/>
  <c r="BB62" i="1"/>
  <c r="BC62" i="1"/>
  <c r="BB383" i="1"/>
  <c r="BC383" i="1"/>
  <c r="BB2688" i="1"/>
  <c r="BC2688" i="1"/>
  <c r="BB693" i="1"/>
  <c r="BC693" i="1"/>
  <c r="BB2931" i="1"/>
  <c r="BC2931" i="1"/>
  <c r="BB2488" i="1"/>
  <c r="BC2488" i="1"/>
  <c r="BB2131" i="1"/>
  <c r="BC2131" i="1"/>
  <c r="BB2584" i="1"/>
  <c r="BC2584" i="1"/>
  <c r="BB2769" i="1"/>
  <c r="BC2769" i="1"/>
  <c r="BB1360" i="1"/>
  <c r="BC1360" i="1"/>
  <c r="BB2115" i="1"/>
  <c r="BC2115" i="1"/>
  <c r="BB1034" i="1"/>
  <c r="BC1034" i="1"/>
  <c r="BB2123" i="1"/>
  <c r="BC2123" i="1"/>
  <c r="BB160" i="1"/>
  <c r="BC160" i="1"/>
  <c r="BB28" i="1"/>
  <c r="BC28" i="1"/>
  <c r="BB1968" i="1"/>
  <c r="BC1968" i="1"/>
  <c r="BB2574" i="1"/>
  <c r="BC2574" i="1"/>
  <c r="BB1507" i="1"/>
  <c r="BC1507" i="1"/>
  <c r="BB2925" i="1"/>
  <c r="BC2925" i="1"/>
  <c r="BB938" i="1"/>
  <c r="BC938" i="1"/>
  <c r="BB1949" i="1"/>
  <c r="BC1949" i="1"/>
  <c r="BB860" i="1"/>
  <c r="BC860" i="1"/>
  <c r="BB602" i="1"/>
  <c r="BC602" i="1"/>
  <c r="BB203" i="1"/>
  <c r="BC203" i="1"/>
  <c r="BB674" i="1"/>
  <c r="BC674" i="1"/>
  <c r="BB824" i="1"/>
  <c r="BC824" i="1"/>
  <c r="BB2129" i="1"/>
  <c r="BC2129" i="1"/>
  <c r="BB538" i="1"/>
  <c r="BC538" i="1"/>
  <c r="BB729" i="1"/>
  <c r="BC729" i="1"/>
  <c r="BB929" i="1"/>
  <c r="BC929" i="1"/>
  <c r="BB2026" i="1"/>
  <c r="BC2026" i="1"/>
  <c r="BB293" i="1"/>
  <c r="BC293" i="1"/>
  <c r="BB1492" i="1"/>
  <c r="BC1492" i="1"/>
  <c r="BB2572" i="1"/>
  <c r="BC2572" i="1"/>
  <c r="BB227" i="1"/>
  <c r="BC227" i="1"/>
  <c r="BB2063" i="1"/>
  <c r="BC2063" i="1"/>
  <c r="BB939" i="1"/>
  <c r="BC939" i="1"/>
  <c r="BB2089" i="1"/>
  <c r="BC2089" i="1"/>
  <c r="BB407" i="1"/>
  <c r="BC407" i="1"/>
  <c r="BB2786" i="1"/>
  <c r="BC2786" i="1"/>
  <c r="BB1789" i="1"/>
  <c r="BC1789" i="1"/>
  <c r="BB3047" i="1"/>
  <c r="BC3047" i="1"/>
  <c r="BB492" i="1"/>
  <c r="BC492" i="1"/>
  <c r="BB52" i="1"/>
  <c r="BC52" i="1"/>
  <c r="BB1400" i="1"/>
  <c r="BC1400" i="1"/>
  <c r="BB47" i="1"/>
  <c r="BC47" i="1"/>
  <c r="BB213" i="1"/>
  <c r="BC213" i="1"/>
  <c r="BB588" i="1"/>
  <c r="BC588" i="1"/>
  <c r="BB891" i="1"/>
  <c r="BC891" i="1"/>
  <c r="BB1323" i="1"/>
  <c r="BC1323" i="1"/>
  <c r="BB579" i="1"/>
  <c r="BC579" i="1"/>
  <c r="BB1283" i="1"/>
  <c r="BC1283" i="1"/>
  <c r="BB211" i="1"/>
  <c r="BC211" i="1"/>
  <c r="BB1869" i="1"/>
  <c r="BC1869" i="1"/>
  <c r="BB1917" i="1"/>
  <c r="BC1917" i="1"/>
  <c r="BB1362" i="1"/>
  <c r="BC1362" i="1"/>
  <c r="BB917" i="1"/>
  <c r="BC917" i="1"/>
  <c r="BB2434" i="1"/>
  <c r="BC2434" i="1"/>
  <c r="BB2705" i="1"/>
  <c r="BC2705" i="1"/>
  <c r="BB2237" i="1"/>
  <c r="BC2237" i="1"/>
  <c r="BB1390" i="1"/>
  <c r="BC1390" i="1"/>
  <c r="BB3034" i="1"/>
  <c r="BC3034" i="1"/>
  <c r="BB1145" i="1"/>
  <c r="BC1145" i="1"/>
  <c r="BB1967" i="1"/>
  <c r="BC1967" i="1"/>
  <c r="BB740" i="1"/>
  <c r="BC740" i="1"/>
  <c r="BB953" i="1"/>
  <c r="BC953" i="1"/>
  <c r="BB327" i="1"/>
  <c r="BC327" i="1"/>
  <c r="BB2300" i="1"/>
  <c r="BC2300" i="1"/>
  <c r="BB411" i="1"/>
  <c r="BC411" i="1"/>
  <c r="BB543" i="1"/>
  <c r="BC543" i="1"/>
  <c r="BB1788" i="1"/>
  <c r="BC1788" i="1"/>
  <c r="BB455" i="1"/>
  <c r="BC455" i="1"/>
  <c r="BB2080" i="1"/>
  <c r="BC2080" i="1"/>
  <c r="BB1546" i="1"/>
  <c r="BC1546" i="1"/>
  <c r="BB1203" i="1"/>
  <c r="BC1203" i="1"/>
  <c r="BB1931" i="1"/>
  <c r="BC1931" i="1"/>
  <c r="BB1356" i="1"/>
  <c r="BC1356" i="1"/>
  <c r="BB118" i="1"/>
  <c r="BC118" i="1"/>
  <c r="BB324" i="1"/>
  <c r="BC324" i="1"/>
  <c r="BB1783" i="1"/>
  <c r="BC1783" i="1"/>
  <c r="BB1982" i="1"/>
  <c r="BC1982" i="1"/>
  <c r="BB2479" i="1"/>
  <c r="BC2479" i="1"/>
  <c r="BB470" i="1"/>
  <c r="BC470" i="1"/>
  <c r="BB2949" i="1"/>
  <c r="BC2949" i="1"/>
  <c r="BB661" i="1"/>
  <c r="BC661" i="1"/>
  <c r="BB653" i="1"/>
  <c r="BC653" i="1"/>
  <c r="BB2231" i="1"/>
  <c r="BC2231" i="1"/>
  <c r="BB337" i="1"/>
  <c r="BC337" i="1"/>
  <c r="BB683" i="1"/>
  <c r="BC683" i="1"/>
  <c r="BB1728" i="1"/>
  <c r="BC1728" i="1"/>
  <c r="BB2773" i="1"/>
  <c r="BC2773" i="1"/>
  <c r="BB2099" i="1"/>
  <c r="BC2099" i="1"/>
  <c r="BB1117" i="1"/>
  <c r="BC1117" i="1"/>
  <c r="BB920" i="1"/>
  <c r="BC920" i="1"/>
  <c r="BB3015" i="1"/>
  <c r="BC3015" i="1"/>
  <c r="BB81" i="1"/>
  <c r="BC81" i="1"/>
  <c r="BB625" i="1"/>
  <c r="BC625" i="1"/>
  <c r="BB385" i="1"/>
  <c r="BC385" i="1"/>
  <c r="BB2391" i="1"/>
  <c r="BC2391" i="1"/>
  <c r="BB1300" i="1"/>
  <c r="BC1300" i="1"/>
  <c r="BB2903" i="1"/>
  <c r="BC2903" i="1"/>
  <c r="BB2481" i="1"/>
  <c r="BC2481" i="1"/>
  <c r="BB989" i="1"/>
  <c r="BC989" i="1"/>
  <c r="BB767" i="1"/>
  <c r="BC767" i="1"/>
  <c r="BB749" i="1"/>
  <c r="BC749" i="1"/>
  <c r="BB985" i="1"/>
  <c r="BC985" i="1"/>
  <c r="BB2684" i="1"/>
  <c r="BC2684" i="1"/>
  <c r="BB839" i="1"/>
  <c r="BC839" i="1"/>
  <c r="BB984" i="1"/>
  <c r="BC984" i="1"/>
  <c r="BB1278" i="1"/>
  <c r="BC1278" i="1"/>
  <c r="BB575" i="1"/>
  <c r="BC575" i="1"/>
  <c r="BB1001" i="1"/>
  <c r="BC1001" i="1"/>
  <c r="BB972" i="1"/>
  <c r="BC972" i="1"/>
  <c r="BB948" i="1"/>
  <c r="BC948" i="1"/>
  <c r="BB1227" i="1"/>
  <c r="BC1227" i="1"/>
  <c r="BB258" i="1"/>
  <c r="BC258" i="1"/>
  <c r="BB2552" i="1"/>
  <c r="BC2552" i="1"/>
  <c r="BB286" i="1"/>
  <c r="BC286" i="1"/>
  <c r="BB1716" i="1"/>
  <c r="BC1716" i="1"/>
  <c r="BB1932" i="1"/>
  <c r="BC1932" i="1"/>
  <c r="BB1149" i="1"/>
  <c r="BC1149" i="1"/>
  <c r="BB1263" i="1"/>
  <c r="BC1263" i="1"/>
  <c r="BB1320" i="1"/>
  <c r="BC1320" i="1"/>
  <c r="BB2453" i="1"/>
  <c r="BC2453" i="1"/>
  <c r="BB2155" i="1"/>
  <c r="BC2155" i="1"/>
  <c r="BB961" i="1"/>
  <c r="BC961" i="1"/>
  <c r="BB650" i="1"/>
  <c r="BC650" i="1"/>
  <c r="BB1632" i="1"/>
  <c r="BC1632" i="1"/>
  <c r="BB958" i="1"/>
  <c r="BC958" i="1"/>
  <c r="BB1162" i="1"/>
  <c r="BC1162" i="1"/>
  <c r="BB1107" i="1"/>
  <c r="BC1107" i="1"/>
  <c r="BB581" i="1"/>
  <c r="BC581" i="1"/>
  <c r="BB1905" i="1"/>
  <c r="BC1905" i="1"/>
  <c r="BB1050" i="1"/>
  <c r="BC1050" i="1"/>
  <c r="BB1319" i="1"/>
  <c r="BC1319" i="1"/>
  <c r="BB2267" i="1"/>
  <c r="BC2267" i="1"/>
  <c r="BB316" i="1"/>
  <c r="BC316" i="1"/>
  <c r="BB900" i="1"/>
  <c r="BC900" i="1"/>
  <c r="BB1065" i="1"/>
  <c r="BC1065" i="1"/>
  <c r="BB2076" i="1"/>
  <c r="BC2076" i="1"/>
  <c r="BB2418" i="1"/>
  <c r="BC2418" i="1"/>
  <c r="BB1457" i="1"/>
  <c r="BC1457" i="1"/>
  <c r="BB101" i="1"/>
  <c r="BC101" i="1"/>
  <c r="BB248" i="1"/>
  <c r="BC248" i="1"/>
  <c r="BB1544" i="1"/>
  <c r="BC1544" i="1"/>
  <c r="BB1141" i="1"/>
  <c r="BC1141" i="1"/>
  <c r="BB1155" i="1"/>
  <c r="BC1155" i="1"/>
  <c r="BB1872" i="1"/>
  <c r="BC1872" i="1"/>
  <c r="BB977" i="1"/>
  <c r="BC977" i="1"/>
  <c r="BB2692" i="1"/>
  <c r="BC2692" i="1"/>
  <c r="BB2566" i="1"/>
  <c r="BC2566" i="1"/>
  <c r="BB964" i="1"/>
  <c r="BC964" i="1"/>
  <c r="BB2581" i="1"/>
  <c r="BC2581" i="1"/>
  <c r="BB110" i="1"/>
  <c r="BC110" i="1"/>
  <c r="BB788" i="1"/>
  <c r="BC788" i="1"/>
  <c r="BB1032" i="1"/>
  <c r="BC1032" i="1"/>
  <c r="BB816" i="1"/>
  <c r="BC816" i="1"/>
  <c r="BB36" i="1"/>
  <c r="BC36" i="1"/>
  <c r="BB2349" i="1"/>
  <c r="BC2349" i="1"/>
  <c r="BB2104" i="1"/>
  <c r="BC2104" i="1"/>
  <c r="BB1881" i="1"/>
  <c r="BC1881" i="1"/>
  <c r="BB3046" i="1"/>
  <c r="BC3046" i="1"/>
  <c r="BB2797" i="1"/>
  <c r="BC2797" i="1"/>
  <c r="BB2983" i="1"/>
  <c r="BC2983" i="1"/>
  <c r="BB1850" i="1"/>
  <c r="BC1850" i="1"/>
  <c r="BB148" i="1"/>
  <c r="BC148" i="1"/>
  <c r="BB1105" i="1"/>
  <c r="BC1105" i="1"/>
  <c r="BB843" i="1"/>
  <c r="BC843" i="1"/>
  <c r="BB2681" i="1"/>
  <c r="BC2681" i="1"/>
  <c r="BB429" i="1"/>
  <c r="BC429" i="1"/>
  <c r="BB350" i="1"/>
  <c r="BC350" i="1"/>
  <c r="BB83" i="1"/>
  <c r="BC83" i="1"/>
  <c r="BB1682" i="1"/>
  <c r="BC1682" i="1"/>
  <c r="BB2140" i="1"/>
  <c r="BC2140" i="1"/>
  <c r="BB2767" i="1"/>
  <c r="BC2767" i="1"/>
  <c r="BB887" i="1"/>
  <c r="BC887" i="1"/>
  <c r="BB185" i="1"/>
  <c r="BC185" i="1"/>
  <c r="BB2919" i="1"/>
  <c r="BC2919" i="1"/>
  <c r="BB1615" i="1"/>
  <c r="BC1615" i="1"/>
  <c r="BB2261" i="1"/>
  <c r="BC2261" i="1"/>
  <c r="BB2484" i="1"/>
  <c r="BC2484" i="1"/>
  <c r="BB1187" i="1"/>
  <c r="BC1187" i="1"/>
  <c r="BB232" i="1"/>
  <c r="BC232" i="1"/>
  <c r="BB413" i="1"/>
  <c r="BC413" i="1"/>
  <c r="BB1413" i="1"/>
  <c r="BC1413" i="1"/>
  <c r="BB1733" i="1"/>
  <c r="BC1733" i="1"/>
  <c r="BB1863" i="1"/>
  <c r="BC1863" i="1"/>
  <c r="BB2760" i="1"/>
  <c r="BC2760" i="1"/>
  <c r="BB78" i="1"/>
  <c r="BC78" i="1"/>
  <c r="BB168" i="1"/>
  <c r="BC168" i="1"/>
  <c r="BB2318" i="1"/>
  <c r="BC2318" i="1"/>
  <c r="BB154" i="1"/>
  <c r="BC154" i="1"/>
  <c r="BB80" i="1"/>
  <c r="BC80" i="1"/>
  <c r="BB311" i="1"/>
  <c r="BC311" i="1"/>
  <c r="BB2906" i="1"/>
  <c r="BC2906" i="1"/>
  <c r="BB2855" i="1"/>
  <c r="BC2855" i="1"/>
  <c r="BB981" i="1"/>
  <c r="BC981" i="1"/>
  <c r="BB2559" i="1"/>
  <c r="BC2559" i="1"/>
  <c r="BB587" i="1"/>
  <c r="BC587" i="1"/>
  <c r="BB1464" i="1"/>
  <c r="BC1464" i="1"/>
  <c r="BB2458" i="1"/>
  <c r="BC2458" i="1"/>
  <c r="BB469" i="1"/>
  <c r="BC469" i="1"/>
  <c r="BB1480" i="1"/>
  <c r="BC1480" i="1"/>
  <c r="BB614" i="1"/>
  <c r="BC614" i="1"/>
  <c r="BB1594" i="1"/>
  <c r="BC1594" i="1"/>
  <c r="BB2456" i="1"/>
  <c r="BC2456" i="1"/>
  <c r="BB3026" i="1"/>
  <c r="BC3026" i="1"/>
  <c r="BB416" i="1"/>
  <c r="BC416" i="1"/>
  <c r="BB1478" i="1"/>
  <c r="BC1478" i="1"/>
  <c r="BB2678" i="1"/>
  <c r="BC2678" i="1"/>
  <c r="BB2309" i="1"/>
  <c r="BC2309" i="1"/>
  <c r="BB1042" i="1"/>
  <c r="BC1042" i="1"/>
  <c r="BB2852" i="1"/>
  <c r="BC2852" i="1"/>
  <c r="BB116" i="1"/>
  <c r="BC116" i="1"/>
  <c r="BB348" i="1"/>
  <c r="BC348" i="1"/>
  <c r="BB20" i="1"/>
  <c r="BC20" i="1"/>
  <c r="BB1129" i="1"/>
  <c r="BC1129" i="1"/>
  <c r="BB795" i="1"/>
  <c r="BC795" i="1"/>
  <c r="BB1017" i="1"/>
  <c r="BC1017" i="1"/>
  <c r="BB1026" i="1"/>
  <c r="BC1026" i="1"/>
  <c r="BB1070" i="1"/>
  <c r="BC1070" i="1"/>
  <c r="BB2968" i="1"/>
  <c r="BC2968" i="1"/>
  <c r="BB3029" i="1"/>
  <c r="BC3029" i="1"/>
  <c r="BB1739" i="1"/>
  <c r="BC1739" i="1"/>
  <c r="BB1576" i="1"/>
  <c r="BC1576" i="1"/>
  <c r="BB1420" i="1"/>
  <c r="BC1420" i="1"/>
  <c r="BB1430" i="1"/>
  <c r="BC1430" i="1"/>
  <c r="BB1664" i="1"/>
  <c r="BC1664" i="1"/>
  <c r="BB2160" i="1"/>
  <c r="BC2160" i="1"/>
  <c r="BB1586" i="1"/>
  <c r="BC1586" i="1"/>
  <c r="BB3037" i="1"/>
  <c r="BC3037" i="1"/>
  <c r="BB1279" i="1"/>
  <c r="BC1279" i="1"/>
  <c r="BB870" i="1"/>
  <c r="BC870" i="1"/>
  <c r="BB863" i="1"/>
  <c r="BC863" i="1"/>
  <c r="BB1307" i="1"/>
  <c r="BC1307" i="1"/>
  <c r="BB2698" i="1"/>
  <c r="BC2698" i="1"/>
  <c r="BB292" i="1"/>
  <c r="BC292" i="1"/>
  <c r="BB2981" i="1"/>
  <c r="BC2981" i="1"/>
  <c r="BB574" i="1"/>
  <c r="BC574" i="1"/>
  <c r="BB419" i="1"/>
  <c r="BC419" i="1"/>
  <c r="BB1367" i="1"/>
  <c r="BC1367" i="1"/>
  <c r="BB465" i="1"/>
  <c r="BC465" i="1"/>
  <c r="BB2714" i="1"/>
  <c r="BC2714" i="1"/>
  <c r="BB1427" i="1"/>
  <c r="BC1427" i="1"/>
  <c r="BB2908" i="1"/>
  <c r="BC2908" i="1"/>
  <c r="BB2031" i="1"/>
  <c r="BC2031" i="1"/>
  <c r="BB2424" i="1"/>
  <c r="BC2424" i="1"/>
  <c r="BB1736" i="1"/>
  <c r="BC1736" i="1"/>
  <c r="BB3013" i="1"/>
  <c r="BC3013" i="1"/>
  <c r="BB2471" i="1"/>
  <c r="BC2471" i="1"/>
  <c r="BB1516" i="1"/>
  <c r="BC1516" i="1"/>
  <c r="BB2195" i="1"/>
  <c r="BC2195" i="1"/>
  <c r="BB2398" i="1"/>
  <c r="BC2398" i="1"/>
  <c r="BB1892" i="1"/>
  <c r="BC1892" i="1"/>
  <c r="BB477" i="1"/>
  <c r="BC477" i="1"/>
  <c r="BB1020" i="1"/>
  <c r="BC1020" i="1"/>
  <c r="BB1371" i="1"/>
  <c r="BC1371" i="1"/>
  <c r="BB648" i="1"/>
  <c r="BC648" i="1"/>
  <c r="BB2008" i="1"/>
  <c r="BC2008" i="1"/>
  <c r="BB611" i="1"/>
  <c r="BC611" i="1"/>
  <c r="BB1797" i="1"/>
  <c r="BC1797" i="1"/>
  <c r="BB1592" i="1"/>
  <c r="BC1592" i="1"/>
  <c r="BB1308" i="1"/>
  <c r="BC1308" i="1"/>
  <c r="BB2966" i="1"/>
  <c r="BC2966" i="1"/>
  <c r="BB604" i="1"/>
  <c r="BC604" i="1"/>
  <c r="BB1993" i="1"/>
  <c r="BC1993" i="1"/>
  <c r="BB262" i="1"/>
  <c r="BC262" i="1"/>
  <c r="BB1998" i="1"/>
  <c r="BC1998" i="1"/>
  <c r="BB237" i="1"/>
  <c r="BC237" i="1"/>
  <c r="BB2713" i="1"/>
  <c r="BC2713" i="1"/>
  <c r="BB1690" i="1"/>
  <c r="BC1690" i="1"/>
  <c r="BB2233" i="1"/>
  <c r="BC2233" i="1"/>
  <c r="BB2339" i="1"/>
  <c r="BC2339" i="1"/>
  <c r="BB191" i="1"/>
  <c r="BC191" i="1"/>
  <c r="BB2373" i="1"/>
  <c r="BC2373" i="1"/>
  <c r="BB2348" i="1"/>
  <c r="BC2348" i="1"/>
  <c r="BB146" i="1"/>
  <c r="BC146" i="1"/>
  <c r="BB2539" i="1"/>
  <c r="BC2539" i="1"/>
  <c r="BB2783" i="1"/>
  <c r="BC2783" i="1"/>
  <c r="BB1749" i="1"/>
  <c r="BC1749" i="1"/>
  <c r="BB2851" i="1"/>
  <c r="BC2851" i="1"/>
  <c r="BB1345" i="1"/>
  <c r="BC1345" i="1"/>
  <c r="BB68" i="1"/>
  <c r="BC68" i="1"/>
  <c r="BB1128" i="1"/>
  <c r="BC1128" i="1"/>
  <c r="BB2141" i="1"/>
  <c r="BC2141" i="1"/>
  <c r="BB844" i="1"/>
  <c r="BC844" i="1"/>
  <c r="BB2507" i="1"/>
  <c r="BC2507" i="1"/>
  <c r="BB1747" i="1"/>
  <c r="BC1747" i="1"/>
  <c r="BB659" i="1"/>
  <c r="BC659" i="1"/>
  <c r="BB662" i="1"/>
  <c r="BC662" i="1"/>
  <c r="BB524" i="1"/>
  <c r="BC524" i="1"/>
  <c r="BB775" i="1"/>
  <c r="BC775" i="1"/>
  <c r="BB531" i="1"/>
  <c r="BC531" i="1"/>
  <c r="BB672" i="1"/>
  <c r="BC672" i="1"/>
  <c r="BB1011" i="1"/>
  <c r="BC1011" i="1"/>
  <c r="BB144" i="1"/>
  <c r="BC144" i="1"/>
  <c r="BB264" i="1"/>
  <c r="BC264" i="1"/>
  <c r="BB621" i="1"/>
  <c r="BC621" i="1"/>
  <c r="BB1589" i="1"/>
  <c r="BC1589" i="1"/>
  <c r="BB1351" i="1"/>
  <c r="BC1351" i="1"/>
  <c r="BB90" i="1"/>
  <c r="BC90" i="1"/>
  <c r="BB1358" i="1"/>
  <c r="BC1358" i="1"/>
  <c r="BB1819" i="1"/>
  <c r="BC1819" i="1"/>
  <c r="BB1232" i="1"/>
  <c r="BC1232" i="1"/>
  <c r="BB554" i="1"/>
  <c r="BC554" i="1"/>
  <c r="BB1160" i="1"/>
  <c r="BC1160" i="1"/>
  <c r="BB1038" i="1"/>
  <c r="BC1038" i="1"/>
  <c r="BB488" i="1"/>
  <c r="BC488" i="1"/>
  <c r="BB2936" i="1"/>
  <c r="BC2936" i="1"/>
  <c r="BB1779" i="1"/>
  <c r="BC1779" i="1"/>
  <c r="BB199" i="1"/>
  <c r="BC199" i="1"/>
  <c r="BB2082" i="1"/>
  <c r="BC2082" i="1"/>
  <c r="BB1106" i="1"/>
  <c r="BC1106" i="1"/>
  <c r="BB1912" i="1"/>
  <c r="BC1912" i="1"/>
  <c r="BB1433" i="1"/>
  <c r="BC1433" i="1"/>
  <c r="BB1805" i="1"/>
  <c r="BC1805" i="1"/>
  <c r="BB1799" i="1"/>
  <c r="BC1799" i="1"/>
  <c r="BB2345" i="1"/>
  <c r="BC2345" i="1"/>
  <c r="BB1595" i="1"/>
  <c r="BC1595" i="1"/>
  <c r="BB2534" i="1"/>
  <c r="BC2534" i="1"/>
  <c r="BB2036" i="1"/>
  <c r="BC2036" i="1"/>
  <c r="BB2677" i="1"/>
  <c r="BC2677" i="1"/>
  <c r="BB1786" i="1"/>
  <c r="BC1786" i="1"/>
  <c r="BB1426" i="1"/>
  <c r="BC1426" i="1"/>
  <c r="BB1809" i="1"/>
  <c r="BC1809" i="1"/>
  <c r="BB778" i="1"/>
  <c r="BC778" i="1"/>
  <c r="BB2440" i="1"/>
  <c r="BC2440" i="1"/>
  <c r="BB1152" i="1"/>
  <c r="BC1152" i="1"/>
  <c r="BB1198" i="1"/>
  <c r="BC1198" i="1"/>
  <c r="BB1287" i="1"/>
  <c r="BC1287" i="1"/>
  <c r="BB841" i="1"/>
  <c r="BC841" i="1"/>
  <c r="BB819" i="1"/>
  <c r="BC819" i="1"/>
  <c r="BB2671" i="1"/>
  <c r="BC2671" i="1"/>
  <c r="BB2030" i="1"/>
  <c r="BC2030" i="1"/>
  <c r="BB1315" i="1"/>
  <c r="BC1315" i="1"/>
  <c r="BB2585" i="1"/>
  <c r="BC2585" i="1"/>
  <c r="BB403" i="1"/>
  <c r="BC403" i="1"/>
  <c r="BB1282" i="1"/>
  <c r="BC1282" i="1"/>
  <c r="BB1532" i="1"/>
  <c r="BC1532" i="1"/>
  <c r="BB297" i="1"/>
  <c r="BC297" i="1"/>
  <c r="BB2219" i="1"/>
  <c r="BC2219" i="1"/>
  <c r="BB1999" i="1"/>
  <c r="BC1999" i="1"/>
  <c r="BB2794" i="1"/>
  <c r="BC2794" i="1"/>
  <c r="BB223" i="1"/>
  <c r="BC223" i="1"/>
  <c r="BB2902" i="1"/>
  <c r="BC2902" i="1"/>
  <c r="BB2196" i="1"/>
  <c r="BC2196" i="1"/>
  <c r="BB1625" i="1"/>
  <c r="BC1625" i="1"/>
  <c r="BB1634" i="1"/>
  <c r="BC1634" i="1"/>
  <c r="BB1720" i="1"/>
  <c r="BC1720" i="1"/>
  <c r="BB201" i="1"/>
  <c r="BC201" i="1"/>
  <c r="BB968" i="1"/>
  <c r="BC968" i="1"/>
  <c r="BB1273" i="1"/>
  <c r="BC1273" i="1"/>
  <c r="BB2163" i="1"/>
  <c r="BC2163" i="1"/>
  <c r="BB2729" i="1"/>
  <c r="BC2729" i="1"/>
  <c r="BB2177" i="1"/>
  <c r="BC2177" i="1"/>
  <c r="BB2273" i="1"/>
  <c r="BC2273" i="1"/>
  <c r="BB2254" i="1"/>
  <c r="BC2254" i="1"/>
  <c r="BB2616" i="1"/>
  <c r="BC2616" i="1"/>
  <c r="BB3042" i="1"/>
  <c r="BC3042" i="1"/>
  <c r="BB119" i="1"/>
  <c r="BC119" i="1"/>
  <c r="BB695" i="1"/>
  <c r="BC695" i="1"/>
  <c r="BB2578" i="1"/>
  <c r="BC2578" i="1"/>
  <c r="BB74" i="1"/>
  <c r="BC74" i="1"/>
  <c r="BB2264" i="1"/>
  <c r="BC2264" i="1"/>
  <c r="BB1354" i="1"/>
  <c r="BC1354" i="1"/>
  <c r="BB979" i="1"/>
  <c r="BC979" i="1"/>
  <c r="BB2637" i="1"/>
  <c r="BC2637" i="1"/>
  <c r="BB882" i="1"/>
  <c r="BC882" i="1"/>
  <c r="BB2986" i="1"/>
  <c r="BC2986" i="1"/>
  <c r="BB2869" i="1"/>
  <c r="BC2869" i="1"/>
  <c r="BB2216" i="1"/>
  <c r="BC2216" i="1"/>
  <c r="BB573" i="1"/>
  <c r="BC573" i="1"/>
  <c r="BB1326" i="1"/>
  <c r="BC1326" i="1"/>
  <c r="BB1958" i="1"/>
  <c r="BC1958" i="1"/>
  <c r="BB2664" i="1"/>
  <c r="BC2664" i="1"/>
  <c r="BB2554" i="1"/>
  <c r="BC2554" i="1"/>
  <c r="BB2371" i="1"/>
  <c r="BC2371" i="1"/>
  <c r="BB2586" i="1"/>
  <c r="BC2586" i="1"/>
  <c r="BB2840" i="1"/>
  <c r="BC2840" i="1"/>
  <c r="BB2037" i="1"/>
  <c r="BC2037" i="1"/>
  <c r="BB656" i="1"/>
  <c r="BC656" i="1"/>
  <c r="BB2716" i="1"/>
  <c r="BC2716" i="1"/>
  <c r="BB2302" i="1"/>
  <c r="BC2302" i="1"/>
  <c r="BB2747" i="1"/>
  <c r="BC2747" i="1"/>
  <c r="BB2020" i="1"/>
  <c r="BC2020" i="1"/>
  <c r="BB3033" i="1"/>
  <c r="BC3033" i="1"/>
  <c r="BB2932" i="1"/>
  <c r="BC2932" i="1"/>
  <c r="BB1611" i="1"/>
  <c r="BC1611" i="1"/>
  <c r="BB1099" i="1"/>
  <c r="BC1099" i="1"/>
  <c r="BB2199" i="1"/>
  <c r="BC2199" i="1"/>
  <c r="BB2354" i="1"/>
  <c r="BC2354" i="1"/>
  <c r="BB198" i="1"/>
  <c r="BC198" i="1"/>
  <c r="BB464" i="1"/>
  <c r="BC464" i="1"/>
  <c r="BB167" i="1"/>
  <c r="BC167" i="1"/>
  <c r="BB955" i="1"/>
  <c r="BC955" i="1"/>
  <c r="BB756" i="1"/>
  <c r="BC756" i="1"/>
  <c r="BB347" i="1"/>
  <c r="BC347" i="1"/>
  <c r="BB1941" i="1"/>
  <c r="BC1941" i="1"/>
  <c r="BB2363" i="1"/>
  <c r="BC2363" i="1"/>
  <c r="BB412" i="1"/>
  <c r="BC412" i="1"/>
  <c r="BB606" i="1"/>
  <c r="BC606" i="1"/>
  <c r="BB2446" i="1"/>
  <c r="BC2446" i="1"/>
  <c r="BB2653" i="1"/>
  <c r="BC2653" i="1"/>
  <c r="BB1599" i="1"/>
  <c r="BC1599" i="1"/>
  <c r="BB2661" i="1"/>
  <c r="BC2661" i="1"/>
  <c r="BB1754" i="1"/>
  <c r="BC1754" i="1"/>
  <c r="BB1119" i="1"/>
  <c r="BC1119" i="1"/>
  <c r="BB2198" i="1"/>
  <c r="BC2198" i="1"/>
  <c r="BB358" i="1"/>
  <c r="BC358" i="1"/>
  <c r="BB2337" i="1"/>
  <c r="BC2337" i="1"/>
  <c r="BB764" i="1"/>
  <c r="BC764" i="1"/>
  <c r="BB2433" i="1"/>
  <c r="BC2433" i="1"/>
  <c r="BB2610" i="1"/>
  <c r="BC2610" i="1"/>
  <c r="BB112" i="1"/>
  <c r="BC112" i="1"/>
  <c r="BB1560" i="1"/>
  <c r="BC1560" i="1"/>
  <c r="BB1089" i="1"/>
  <c r="BC1089" i="1"/>
  <c r="BB2296" i="1"/>
  <c r="BC2296" i="1"/>
  <c r="BB2420" i="1"/>
  <c r="BC2420" i="1"/>
  <c r="BB2315" i="1"/>
  <c r="BC2315" i="1"/>
  <c r="BB1800" i="1"/>
  <c r="BC1800" i="1"/>
  <c r="BB2189" i="1"/>
  <c r="BC2189" i="1"/>
  <c r="BB1552" i="1"/>
  <c r="BC1552" i="1"/>
  <c r="BB668" i="1"/>
  <c r="BC668" i="1"/>
  <c r="BB3017" i="1"/>
  <c r="BC3017" i="1"/>
  <c r="BB476" i="1"/>
  <c r="BC476" i="1"/>
  <c r="BB1195" i="1"/>
  <c r="BC1195" i="1"/>
  <c r="BB247" i="1"/>
  <c r="BC247" i="1"/>
  <c r="BB529" i="1"/>
  <c r="BC529" i="1"/>
  <c r="BB2107" i="1"/>
  <c r="BC2107" i="1"/>
  <c r="BB2592" i="1"/>
  <c r="BC2592" i="1"/>
  <c r="BB1060" i="1"/>
  <c r="BC1060" i="1"/>
  <c r="BB234" i="1"/>
  <c r="BC234" i="1"/>
  <c r="BB1006" i="1"/>
  <c r="BC1006" i="1"/>
  <c r="BB129" i="1"/>
  <c r="BC129" i="1"/>
  <c r="BB1294" i="1"/>
  <c r="BC1294" i="1"/>
  <c r="BB2106" i="1"/>
  <c r="BC2106" i="1"/>
  <c r="BB230" i="1"/>
  <c r="BC230" i="1"/>
  <c r="BB1737" i="1"/>
  <c r="BC1737" i="1"/>
  <c r="BB879" i="1"/>
  <c r="BC879" i="1"/>
  <c r="BB808" i="1"/>
  <c r="BC808" i="1"/>
  <c r="BB2351" i="1"/>
  <c r="BC2351" i="1"/>
  <c r="BB434" i="1"/>
  <c r="BC434" i="1"/>
  <c r="BB2014" i="1"/>
  <c r="BC2014" i="1"/>
  <c r="BB179" i="1"/>
  <c r="BC179" i="1"/>
  <c r="BB1985" i="1"/>
  <c r="BC1985" i="1"/>
  <c r="BB2190" i="1"/>
  <c r="BC2190" i="1"/>
  <c r="BB2753" i="1"/>
  <c r="BC2753" i="1"/>
  <c r="BB858" i="1"/>
  <c r="BC858" i="1"/>
  <c r="BB761" i="1"/>
  <c r="BC761" i="1"/>
  <c r="BB2982" i="1"/>
  <c r="BC2982" i="1"/>
  <c r="BB2676" i="1"/>
  <c r="BC2676" i="1"/>
  <c r="BB708" i="1"/>
  <c r="BC708" i="1"/>
  <c r="BB2072" i="1"/>
  <c r="BC2072" i="1"/>
  <c r="BB2412" i="1"/>
  <c r="BC2412" i="1"/>
  <c r="BB2208" i="1"/>
  <c r="BC2208" i="1"/>
  <c r="BB2352" i="1"/>
  <c r="BC2352" i="1"/>
  <c r="BB2627" i="1"/>
  <c r="BC2627" i="1"/>
  <c r="BB25" i="1"/>
  <c r="BC25" i="1"/>
  <c r="BB620" i="1"/>
  <c r="BC620" i="1"/>
  <c r="BB873" i="1"/>
  <c r="BC873" i="1"/>
  <c r="BB2821" i="1"/>
  <c r="BC2821" i="1"/>
  <c r="BB831" i="1"/>
  <c r="BC831" i="1"/>
  <c r="BB553" i="1"/>
  <c r="BC553" i="1"/>
  <c r="BB1364" i="1"/>
  <c r="BC1364" i="1"/>
  <c r="BB2090" i="1"/>
  <c r="BC2090" i="1"/>
  <c r="BB691" i="1"/>
  <c r="BC691" i="1"/>
  <c r="BB2227" i="1"/>
  <c r="BC2227" i="1"/>
  <c r="BB1338" i="1"/>
  <c r="BC1338" i="1"/>
  <c r="BB739" i="1"/>
  <c r="BC739" i="1"/>
  <c r="BB2670" i="1"/>
  <c r="BC2670" i="1"/>
  <c r="BB1954" i="1"/>
  <c r="BC1954" i="1"/>
  <c r="BB1751" i="1"/>
  <c r="BC1751" i="1"/>
  <c r="BB1229" i="1"/>
  <c r="BC1229" i="1"/>
  <c r="BB736" i="1"/>
  <c r="BC736" i="1"/>
  <c r="BB934" i="1"/>
  <c r="BC934" i="1"/>
  <c r="BB333" i="1"/>
  <c r="BC333" i="1"/>
  <c r="BB1275" i="1"/>
  <c r="BC1275" i="1"/>
  <c r="BB2740" i="1"/>
  <c r="BC2740" i="1"/>
  <c r="BB2825" i="1"/>
  <c r="BC2825" i="1"/>
  <c r="BB609" i="1"/>
  <c r="BC609" i="1"/>
  <c r="BB2154" i="1"/>
  <c r="BC2154" i="1"/>
  <c r="BB2520" i="1"/>
  <c r="BC2520" i="1"/>
  <c r="BB1927" i="1"/>
  <c r="BC1927" i="1"/>
  <c r="BB896" i="1"/>
  <c r="BC896" i="1"/>
  <c r="BB85" i="1"/>
  <c r="BC85" i="1"/>
  <c r="BB1259" i="1"/>
  <c r="BC1259" i="1"/>
  <c r="BB131" i="1"/>
  <c r="BC131" i="1"/>
  <c r="BB1428" i="1"/>
  <c r="BC1428" i="1"/>
  <c r="BB1230" i="1"/>
  <c r="BC1230" i="1"/>
  <c r="BB2826" i="1"/>
  <c r="BC2826" i="1"/>
  <c r="BB1774" i="1"/>
  <c r="BC1774" i="1"/>
  <c r="BB1284" i="1"/>
  <c r="BC1284" i="1"/>
  <c r="BB406" i="1"/>
  <c r="BC406" i="1"/>
  <c r="BB952" i="1"/>
  <c r="BC952" i="1"/>
  <c r="BB26" i="1"/>
  <c r="BC26" i="1"/>
  <c r="BB1907" i="1"/>
  <c r="BC1907" i="1"/>
  <c r="BB2779" i="1"/>
  <c r="BC2779" i="1"/>
  <c r="BB2175" i="1"/>
  <c r="BC2175" i="1"/>
  <c r="BB1829" i="1"/>
  <c r="BC1829" i="1"/>
  <c r="BB892" i="1"/>
  <c r="BC892" i="1"/>
  <c r="BB2596" i="1"/>
  <c r="BC2596" i="1"/>
  <c r="BB1455" i="1"/>
  <c r="BC1455" i="1"/>
  <c r="BB2120" i="1"/>
  <c r="BC2120" i="1"/>
  <c r="BB1236" i="1"/>
  <c r="BC1236" i="1"/>
  <c r="BB785" i="1"/>
  <c r="BC785" i="1"/>
  <c r="BB737" i="1"/>
  <c r="BC737" i="1"/>
  <c r="BB2229" i="1"/>
  <c r="BC2229" i="1"/>
  <c r="BB1015" i="1"/>
  <c r="BC1015" i="1"/>
  <c r="BB1884" i="1"/>
  <c r="BC1884" i="1"/>
  <c r="BB849" i="1"/>
  <c r="BC849" i="1"/>
  <c r="BB1260" i="1"/>
  <c r="BC1260" i="1"/>
  <c r="BB1773" i="1"/>
  <c r="BC1773" i="1"/>
  <c r="BB9" i="1"/>
  <c r="BC9" i="1"/>
  <c r="BB491" i="1"/>
  <c r="BC491" i="1"/>
  <c r="BB1120" i="1"/>
  <c r="BC1120" i="1"/>
  <c r="BB50" i="1"/>
  <c r="BC50" i="1"/>
  <c r="BB249" i="1"/>
  <c r="BC249" i="1"/>
  <c r="BB2985" i="1"/>
  <c r="BC2985" i="1"/>
  <c r="BB1496" i="1"/>
  <c r="BC1496" i="1"/>
  <c r="BB2693" i="1"/>
  <c r="BC2693" i="1"/>
  <c r="BB2232" i="1"/>
  <c r="BC2232" i="1"/>
  <c r="BB2547" i="1"/>
  <c r="BC2547" i="1"/>
  <c r="BB1133" i="1"/>
  <c r="BC1133" i="1"/>
  <c r="BB2024" i="1"/>
  <c r="BC2024" i="1"/>
  <c r="BB2212" i="1"/>
  <c r="BC2212" i="1"/>
  <c r="BB1051" i="1"/>
  <c r="BC1051" i="1"/>
  <c r="BB1289" i="1"/>
  <c r="BC1289" i="1"/>
  <c r="BB1685" i="1"/>
  <c r="BC1685" i="1"/>
  <c r="BB1868" i="1"/>
  <c r="BC1868" i="1"/>
  <c r="BB550" i="1"/>
  <c r="BC550" i="1"/>
  <c r="BB2301" i="1"/>
  <c r="BC2301" i="1"/>
  <c r="BB186" i="1"/>
  <c r="BC186" i="1"/>
  <c r="BB2497" i="1"/>
  <c r="BC2497" i="1"/>
  <c r="BB703" i="1"/>
  <c r="BC703" i="1"/>
  <c r="BB210" i="1"/>
  <c r="BC210" i="1"/>
  <c r="BB2328" i="1"/>
  <c r="BC2328" i="1"/>
  <c r="BB2964" i="1"/>
  <c r="BC2964" i="1"/>
  <c r="BB3000" i="1"/>
  <c r="BC3000" i="1"/>
  <c r="BB584" i="1"/>
  <c r="BC584" i="1"/>
  <c r="BB871" i="1"/>
  <c r="BC871" i="1"/>
  <c r="BB64" i="1"/>
  <c r="BC64" i="1"/>
  <c r="BB834" i="1"/>
  <c r="BC834" i="1"/>
  <c r="BB2048" i="1"/>
  <c r="BC2048" i="1"/>
  <c r="BB1649" i="1"/>
  <c r="BC1649" i="1"/>
  <c r="BB557" i="1"/>
  <c r="BC557" i="1"/>
  <c r="BB545" i="1"/>
  <c r="BC545" i="1"/>
  <c r="BB1021" i="1"/>
  <c r="BC1021" i="1"/>
  <c r="BB856" i="1"/>
  <c r="BC856" i="1"/>
  <c r="BB509" i="1"/>
  <c r="BC509" i="1"/>
  <c r="BB811" i="1"/>
  <c r="BC811" i="1"/>
  <c r="BB2640" i="1"/>
  <c r="BC2640" i="1"/>
  <c r="BB1916" i="1"/>
  <c r="BC1916" i="1"/>
  <c r="BB3005" i="1"/>
  <c r="BC3005" i="1"/>
  <c r="BB3041" i="1"/>
  <c r="BC3041" i="1"/>
  <c r="BB280" i="1"/>
  <c r="BC280" i="1"/>
  <c r="BB2927" i="1"/>
  <c r="BC2927" i="1"/>
  <c r="BB988" i="1"/>
  <c r="BC988" i="1"/>
  <c r="BB1110" i="1"/>
  <c r="BC1110" i="1"/>
  <c r="BB626" i="1"/>
  <c r="BC626" i="1"/>
  <c r="BB1821" i="1"/>
  <c r="BC1821" i="1"/>
  <c r="BB1826" i="1"/>
  <c r="BC1826" i="1"/>
  <c r="BB973" i="1"/>
  <c r="BC973" i="1"/>
  <c r="BB2074" i="1"/>
  <c r="BC2074" i="1"/>
  <c r="BB526" i="1"/>
  <c r="BC526" i="1"/>
  <c r="BB923" i="1"/>
  <c r="BC923" i="1"/>
  <c r="BB1725" i="1"/>
  <c r="BC1725" i="1"/>
  <c r="BB2469" i="1"/>
  <c r="BC2469" i="1"/>
  <c r="BB1655" i="1"/>
  <c r="BC1655" i="1"/>
  <c r="BB2385" i="1"/>
  <c r="BC2385" i="1"/>
  <c r="BB1714" i="1"/>
  <c r="BC1714" i="1"/>
  <c r="BB1361" i="1"/>
  <c r="BC1361" i="1"/>
  <c r="BB512" i="1"/>
  <c r="BC512" i="1"/>
  <c r="BB709" i="1"/>
  <c r="BC709" i="1"/>
  <c r="BB218" i="1"/>
  <c r="BC218" i="1"/>
  <c r="BB796" i="1"/>
  <c r="BC796" i="1"/>
  <c r="BB893" i="1"/>
  <c r="BC893" i="1"/>
  <c r="BB855" i="1"/>
  <c r="BC855" i="1"/>
  <c r="BB2470" i="1"/>
  <c r="BC2470" i="1"/>
  <c r="BB2601" i="1"/>
  <c r="BC2601" i="1"/>
  <c r="BB240" i="1"/>
  <c r="BC240" i="1"/>
  <c r="BB747" i="1"/>
  <c r="BC747" i="1"/>
  <c r="BB1623" i="1"/>
  <c r="BC1623" i="1"/>
  <c r="BB1718" i="1"/>
  <c r="BC1718" i="1"/>
  <c r="BB3035" i="1"/>
  <c r="BC3035" i="1"/>
  <c r="BB1317" i="1"/>
  <c r="BC1317" i="1"/>
  <c r="BB1559" i="1"/>
  <c r="BC1559" i="1"/>
  <c r="BB837" i="1"/>
  <c r="BC837" i="1"/>
  <c r="BB1551" i="1"/>
  <c r="BC1551" i="1"/>
  <c r="BB2243" i="1"/>
  <c r="BC2243" i="1"/>
  <c r="BB2084" i="1"/>
  <c r="BC2084" i="1"/>
  <c r="BB2658" i="1"/>
  <c r="BC2658" i="1"/>
  <c r="BB700" i="1"/>
  <c r="BC700" i="1"/>
  <c r="BB1049" i="1"/>
  <c r="BC1049" i="1"/>
  <c r="BB2144" i="1"/>
  <c r="BC2144" i="1"/>
  <c r="BB452" i="1"/>
  <c r="BC452" i="1"/>
  <c r="BB1035" i="1"/>
  <c r="BC1035" i="1"/>
  <c r="BB1310" i="1"/>
  <c r="BC1310" i="1"/>
  <c r="BB632" i="1"/>
  <c r="BC632" i="1"/>
  <c r="BB2432" i="1"/>
  <c r="BC2432" i="1"/>
  <c r="BB2266" i="1"/>
  <c r="BC2266" i="1"/>
  <c r="BB1404" i="1"/>
  <c r="BC1404" i="1"/>
  <c r="BB3011" i="1"/>
  <c r="BC3011" i="1"/>
  <c r="BB2900" i="1"/>
  <c r="BC2900" i="1"/>
  <c r="BB1025" i="1"/>
  <c r="BC1025" i="1"/>
  <c r="BB502" i="1"/>
  <c r="BC502" i="1"/>
  <c r="BB1977" i="1"/>
  <c r="BC1977" i="1"/>
  <c r="BB2493" i="1"/>
  <c r="BC2493" i="1"/>
  <c r="BB72" i="1"/>
  <c r="BC72" i="1"/>
  <c r="BB2311" i="1"/>
  <c r="BC2311" i="1"/>
  <c r="BB2095" i="1"/>
  <c r="BC2095" i="1"/>
  <c r="BB194" i="1"/>
  <c r="BC194" i="1"/>
  <c r="BB2665" i="1"/>
  <c r="BC2665" i="1"/>
  <c r="BB2078" i="1"/>
  <c r="BC2078" i="1"/>
  <c r="BB998" i="1"/>
  <c r="BC998" i="1"/>
  <c r="BB1588" i="1"/>
  <c r="BC1588" i="1"/>
  <c r="BB485" i="1"/>
  <c r="BC485" i="1"/>
  <c r="BB1726" i="1"/>
  <c r="BC1726" i="1"/>
  <c r="BB19" i="1"/>
  <c r="BC19" i="1"/>
  <c r="BB54" i="1"/>
  <c r="BC54" i="1"/>
  <c r="BB79" i="1"/>
  <c r="BC79" i="1"/>
  <c r="BB448" i="1"/>
  <c r="BC448" i="1"/>
  <c r="BB963" i="1"/>
  <c r="BC963" i="1"/>
  <c r="BB1146" i="1"/>
  <c r="BC1146" i="1"/>
  <c r="BB2387" i="1"/>
  <c r="BC2387" i="1"/>
  <c r="BB571" i="1"/>
  <c r="BC571" i="1"/>
  <c r="BB2307" i="1"/>
  <c r="BC2307" i="1"/>
  <c r="BB2358" i="1"/>
  <c r="BC2358" i="1"/>
  <c r="BB2511" i="1"/>
  <c r="BC2511" i="1"/>
  <c r="BB2485" i="1"/>
  <c r="BC2485" i="1"/>
  <c r="BB2796" i="1"/>
  <c r="BC2796" i="1"/>
  <c r="BB355" i="1"/>
  <c r="BC355" i="1"/>
  <c r="BB2666" i="1"/>
  <c r="BC2666" i="1"/>
  <c r="BB901" i="1"/>
  <c r="BC901" i="1"/>
  <c r="BB1852" i="1"/>
  <c r="BC1852" i="1"/>
  <c r="BB1461" i="1"/>
  <c r="BC1461" i="1"/>
  <c r="BB2071" i="1"/>
  <c r="BC2071" i="1"/>
  <c r="BB1555" i="1"/>
  <c r="BC1555" i="1"/>
  <c r="BB2882" i="1"/>
  <c r="BC2882" i="1"/>
  <c r="BB1095" i="1"/>
  <c r="BC1095" i="1"/>
  <c r="BB1565" i="1"/>
  <c r="BC1565" i="1"/>
  <c r="BB2098" i="1"/>
  <c r="BC2098" i="1"/>
  <c r="BB1003" i="1"/>
  <c r="BC1003" i="1"/>
  <c r="BB865" i="1"/>
  <c r="BC865" i="1"/>
  <c r="BB2941" i="1"/>
  <c r="BC2941" i="1"/>
  <c r="BB1997" i="1"/>
  <c r="BC1997" i="1"/>
  <c r="BB2377" i="1"/>
  <c r="BC2377" i="1"/>
  <c r="BB1871" i="1"/>
  <c r="BC1871" i="1"/>
  <c r="BB1327" i="1"/>
  <c r="BC1327" i="1"/>
  <c r="BB183" i="1"/>
  <c r="BC183" i="1"/>
  <c r="BB908" i="1"/>
  <c r="BC908" i="1"/>
  <c r="BB2454" i="1"/>
  <c r="BC2454" i="1"/>
  <c r="BB29" i="1"/>
  <c r="BC29" i="1"/>
  <c r="BB169" i="1"/>
  <c r="BC169" i="1"/>
  <c r="BB2179" i="1"/>
  <c r="BC2179" i="1"/>
  <c r="BB236" i="1"/>
  <c r="BC236" i="1"/>
  <c r="BB2621" i="1"/>
  <c r="BC2621" i="1"/>
  <c r="BB2778" i="1"/>
  <c r="BC2778" i="1"/>
  <c r="BB1036" i="1"/>
  <c r="BC1036" i="1"/>
  <c r="BB328" i="1"/>
  <c r="BC328" i="1"/>
  <c r="BB986" i="1"/>
  <c r="BC986" i="1"/>
  <c r="BB2633" i="1"/>
  <c r="BC2633" i="1"/>
  <c r="BB2527" i="1"/>
  <c r="BC2527" i="1"/>
  <c r="BB2191" i="1"/>
  <c r="BC2191" i="1"/>
  <c r="BB548" i="1"/>
  <c r="BC548" i="1"/>
  <c r="BB2274" i="1"/>
  <c r="BC2274" i="1"/>
  <c r="BB616" i="1"/>
  <c r="BC616" i="1"/>
  <c r="BB1305" i="1"/>
  <c r="BC1305" i="1"/>
  <c r="BB438" i="1"/>
  <c r="BC438" i="1"/>
  <c r="BB304" i="1"/>
  <c r="BC304" i="1"/>
  <c r="BB1596" i="1"/>
  <c r="BC1596" i="1"/>
  <c r="BB2396" i="1"/>
  <c r="BC2396" i="1"/>
  <c r="BB2732" i="1"/>
  <c r="BC2732" i="1"/>
  <c r="BB1132" i="1"/>
  <c r="BC1132" i="1"/>
  <c r="BB219" i="1"/>
  <c r="BC219" i="1"/>
  <c r="BB1184" i="1"/>
  <c r="BC1184" i="1"/>
  <c r="BB991" i="1"/>
  <c r="BC991" i="1"/>
  <c r="BB686" i="1"/>
  <c r="BC686" i="1"/>
  <c r="BB813" i="1"/>
  <c r="BC813" i="1"/>
  <c r="BB2035" i="1"/>
  <c r="BC2035" i="1"/>
  <c r="BB641" i="1"/>
  <c r="BC641" i="1"/>
  <c r="BB1168" i="1"/>
  <c r="BC1168" i="1"/>
  <c r="BB349" i="1"/>
  <c r="BC349" i="1"/>
  <c r="BB2521" i="1"/>
  <c r="BC2521" i="1"/>
  <c r="BB70" i="1"/>
  <c r="BC70" i="1"/>
  <c r="BB2846" i="1"/>
  <c r="BC2846" i="1"/>
  <c r="BB2011" i="1"/>
  <c r="BC2011" i="1"/>
  <c r="BB2628" i="1"/>
  <c r="BC2628" i="1"/>
  <c r="BB784" i="1"/>
  <c r="BC784" i="1"/>
  <c r="BB790" i="1"/>
  <c r="BC790" i="1"/>
  <c r="BB208" i="1"/>
  <c r="BC208" i="1"/>
  <c r="BB600" i="1"/>
  <c r="BC600" i="1"/>
  <c r="BB281" i="1"/>
  <c r="BC281" i="1"/>
  <c r="BB1936" i="1"/>
  <c r="BC1936" i="1"/>
  <c r="BB2952" i="1"/>
  <c r="BC2952" i="1"/>
  <c r="BB375" i="1"/>
  <c r="BC375" i="1"/>
  <c r="BB1173" i="1"/>
  <c r="BC1173" i="1"/>
  <c r="BB1700" i="1"/>
  <c r="BC1700" i="1"/>
  <c r="BB2096" i="1"/>
  <c r="BC2096" i="1"/>
  <c r="BB866" i="1"/>
  <c r="BC866" i="1"/>
  <c r="BB2725" i="1"/>
  <c r="BC2725" i="1"/>
  <c r="BB2835" i="1"/>
  <c r="BC2835" i="1"/>
  <c r="BB2915" i="1"/>
  <c r="BC2915" i="1"/>
  <c r="BB2032" i="1"/>
  <c r="BC2032" i="1"/>
  <c r="BB2644" i="1"/>
  <c r="BC2644" i="1"/>
  <c r="BB572" i="1"/>
  <c r="BC572" i="1"/>
  <c r="BB2066" i="1"/>
  <c r="BC2066" i="1"/>
  <c r="BB1812" i="1"/>
  <c r="BC1812" i="1"/>
  <c r="BB2654" i="1"/>
  <c r="BC2654" i="1"/>
  <c r="BB73" i="1"/>
  <c r="BC73" i="1"/>
  <c r="BB1383" i="1"/>
  <c r="BC1383" i="1"/>
  <c r="BB2655" i="1"/>
  <c r="BC2655" i="1"/>
  <c r="BB982" i="1"/>
  <c r="BC982" i="1"/>
  <c r="BB1904" i="1"/>
  <c r="BC1904" i="1"/>
  <c r="BB1167" i="1"/>
  <c r="BC1167" i="1"/>
  <c r="BB343" i="1"/>
  <c r="BC343" i="1"/>
  <c r="BB799" i="1"/>
  <c r="BC799" i="1"/>
  <c r="BB1135" i="1"/>
  <c r="BC1135" i="1"/>
  <c r="BB2901" i="1"/>
  <c r="BC2901" i="1"/>
  <c r="BB2448" i="1"/>
  <c r="BC2448" i="1"/>
  <c r="BB1285" i="1"/>
  <c r="BC1285" i="1"/>
  <c r="BB2001" i="1"/>
  <c r="BC2001" i="1"/>
  <c r="BB2788" i="1"/>
  <c r="BC2788" i="1"/>
  <c r="BB1451" i="1"/>
  <c r="BC1451" i="1"/>
  <c r="BB506" i="1"/>
  <c r="BC506" i="1"/>
  <c r="BB1348" i="1"/>
  <c r="BC1348" i="1"/>
  <c r="BB2576" i="1"/>
  <c r="BC2576" i="1"/>
  <c r="BB66" i="1"/>
  <c r="BC66" i="1"/>
  <c r="BB2895" i="1"/>
  <c r="BC2895" i="1"/>
  <c r="BB2680" i="1"/>
  <c r="BC2680" i="1"/>
  <c r="BB2823" i="1"/>
  <c r="BC2823" i="1"/>
  <c r="BB1909" i="1"/>
  <c r="BC1909" i="1"/>
  <c r="BB2719" i="1"/>
  <c r="BC2719" i="1"/>
  <c r="BB1336" i="1"/>
  <c r="BC1336" i="1"/>
  <c r="BB1721" i="1"/>
  <c r="BC1721" i="1"/>
  <c r="BB395" i="1"/>
  <c r="BC395" i="1"/>
  <c r="BB1661" i="1"/>
  <c r="BC1661" i="1"/>
  <c r="BB1891" i="1"/>
  <c r="BC1891" i="1"/>
  <c r="BB2291" i="1"/>
  <c r="BC2291" i="1"/>
  <c r="BB1939" i="1"/>
  <c r="BC1939" i="1"/>
  <c r="BB2808" i="1"/>
  <c r="BC2808" i="1"/>
  <c r="BB49" i="1"/>
  <c r="BC49" i="1"/>
  <c r="BB1674" i="1"/>
  <c r="BC1674" i="1"/>
  <c r="BB1007" i="1"/>
  <c r="BC1007" i="1"/>
  <c r="BB1076" i="1"/>
  <c r="BC1076" i="1"/>
  <c r="BB947" i="1"/>
  <c r="BC947" i="1"/>
  <c r="BB2515" i="1"/>
  <c r="BC2515" i="1"/>
  <c r="BB226" i="1"/>
  <c r="BC226" i="1"/>
  <c r="BB1389" i="1"/>
  <c r="BC1389" i="1"/>
  <c r="BB2782" i="1"/>
  <c r="BC2782" i="1"/>
  <c r="BB1477" i="1"/>
  <c r="BC1477" i="1"/>
  <c r="BB558" i="1"/>
  <c r="BC558" i="1"/>
  <c r="BB173" i="1"/>
  <c r="BC173" i="1"/>
  <c r="BB260" i="1"/>
  <c r="BC260" i="1"/>
  <c r="BB1220" i="1"/>
  <c r="BC1220" i="1"/>
  <c r="BB2086" i="1"/>
  <c r="BC2086" i="1"/>
  <c r="BB787" i="1"/>
  <c r="BC787" i="1"/>
  <c r="BB3006" i="1"/>
  <c r="BC3006" i="1"/>
  <c r="BB273" i="1"/>
  <c r="BC273" i="1"/>
  <c r="BB261" i="1"/>
  <c r="BC261" i="1"/>
  <c r="BB2156" i="1"/>
  <c r="BC2156" i="1"/>
  <c r="BB1911" i="1"/>
  <c r="BC1911" i="1"/>
  <c r="BB2441" i="1"/>
  <c r="BC2441" i="1"/>
  <c r="BB482" i="1"/>
  <c r="BC482" i="1"/>
  <c r="BB1482" i="1"/>
  <c r="BC1482" i="1"/>
  <c r="BB372" i="1"/>
  <c r="BC372" i="1"/>
  <c r="BB1191" i="1"/>
  <c r="BC1191" i="1"/>
  <c r="BB2413" i="1"/>
  <c r="BC2413" i="1"/>
  <c r="BB222" i="1"/>
  <c r="BC222" i="1"/>
  <c r="BB1016" i="1"/>
  <c r="BC1016" i="1"/>
  <c r="BB1450" i="1"/>
  <c r="BC1450" i="1"/>
  <c r="BB2427" i="1"/>
  <c r="BC2427" i="1"/>
  <c r="BB1643" i="1"/>
  <c r="BC1643" i="1"/>
  <c r="BB3025" i="1"/>
  <c r="BC3025" i="1"/>
  <c r="BB1086" i="1"/>
  <c r="BC1086" i="1"/>
  <c r="BB2998" i="1"/>
  <c r="BC2998" i="1"/>
  <c r="BB562" i="1"/>
  <c r="BC562" i="1"/>
  <c r="BB1432" i="1"/>
  <c r="BC1432" i="1"/>
  <c r="BB1438" i="1"/>
  <c r="BC1438" i="1"/>
  <c r="BB2635" i="1"/>
  <c r="BC2635" i="1"/>
  <c r="BB2742" i="1"/>
  <c r="BC2742" i="1"/>
  <c r="BB792" i="1"/>
  <c r="BC792" i="1"/>
  <c r="BB2467" i="1"/>
  <c r="BC2467" i="1"/>
  <c r="BB2236" i="1"/>
  <c r="BC2236" i="1"/>
  <c r="BB2496" i="1"/>
  <c r="BC2496" i="1"/>
  <c r="BB2833" i="1"/>
  <c r="BC2833" i="1"/>
  <c r="BB1378" i="1"/>
  <c r="BC1378" i="1"/>
  <c r="BB2728" i="1"/>
  <c r="BC2728" i="1"/>
  <c r="BB1403" i="1"/>
  <c r="BC1403" i="1"/>
  <c r="BB1855" i="1"/>
  <c r="BC1855" i="1"/>
  <c r="BB624" i="1"/>
  <c r="BC624" i="1"/>
  <c r="BB1268" i="1"/>
  <c r="BC1268" i="1"/>
  <c r="BB272" i="1"/>
  <c r="BC272" i="1"/>
  <c r="BB2892" i="1"/>
  <c r="BC2892" i="1"/>
  <c r="BB1393" i="1"/>
  <c r="BC1393" i="1"/>
  <c r="BB1930" i="1"/>
  <c r="BC1930" i="1"/>
  <c r="BB783" i="1"/>
  <c r="BC783" i="1"/>
  <c r="BB921" i="1"/>
  <c r="BC921" i="1"/>
  <c r="BB1004" i="1"/>
  <c r="BC1004" i="1"/>
  <c r="BB497" i="1"/>
  <c r="BC497" i="1"/>
  <c r="BB2929" i="1"/>
  <c r="BC2929" i="1"/>
  <c r="BB1009" i="1"/>
  <c r="BC1009" i="1"/>
  <c r="BB2889" i="1"/>
  <c r="BC2889" i="1"/>
  <c r="BB2685" i="1"/>
  <c r="BC2685" i="1"/>
  <c r="BB2995" i="1"/>
  <c r="BC2995" i="1"/>
  <c r="BB521" i="1"/>
  <c r="BC521" i="1"/>
  <c r="BB2287" i="1"/>
  <c r="BC2287" i="1"/>
  <c r="BB386" i="1"/>
  <c r="BC386" i="1"/>
  <c r="BB2108" i="1"/>
  <c r="BC2108" i="1"/>
  <c r="BB2859" i="1"/>
  <c r="BC2859" i="1"/>
  <c r="BB2630" i="1"/>
  <c r="BC2630" i="1"/>
  <c r="BB2940" i="1"/>
  <c r="BC2940" i="1"/>
  <c r="BB1429" i="1"/>
  <c r="BC1429" i="1"/>
  <c r="BB1539" i="1"/>
  <c r="BC1539" i="1"/>
  <c r="BB2758" i="1"/>
  <c r="BC2758" i="1"/>
  <c r="BB1752" i="1"/>
  <c r="BC1752" i="1"/>
  <c r="BB2417" i="1"/>
  <c r="BC2417" i="1"/>
  <c r="BB1880" i="1"/>
  <c r="BC1880" i="1"/>
  <c r="BB423" i="1"/>
  <c r="BC423" i="1"/>
  <c r="BB1526" i="1"/>
  <c r="BC1526" i="1"/>
  <c r="BB1687" i="1"/>
  <c r="BC1687" i="1"/>
  <c r="BB1587" i="1"/>
  <c r="BC1587" i="1"/>
  <c r="BB495" i="1"/>
  <c r="BC495" i="1"/>
  <c r="BB2170" i="1"/>
  <c r="BC2170" i="1"/>
  <c r="BB2845" i="1"/>
  <c r="BC2845" i="1"/>
  <c r="BB149" i="1"/>
  <c r="BC149" i="1"/>
  <c r="BB702" i="1"/>
  <c r="BC702" i="1"/>
  <c r="BB1591" i="1"/>
  <c r="BC1591" i="1"/>
  <c r="BB1741" i="1"/>
  <c r="BC1741" i="1"/>
  <c r="BB295" i="1"/>
  <c r="BC295" i="1"/>
  <c r="BB1670" i="1"/>
  <c r="BC1670" i="1"/>
  <c r="BB712" i="1"/>
  <c r="BC712" i="1"/>
  <c r="BB344" i="1"/>
  <c r="BC344" i="1"/>
  <c r="BB1147" i="1"/>
  <c r="BC1147" i="1"/>
  <c r="BB806" i="1"/>
  <c r="BC806" i="1"/>
  <c r="BB1489" i="1"/>
  <c r="BC1489" i="1"/>
  <c r="BB930" i="1"/>
  <c r="BC930" i="1"/>
  <c r="BB1460" i="1"/>
  <c r="BC1460" i="1"/>
  <c r="BB1666" i="1"/>
  <c r="BC1666" i="1"/>
  <c r="BB2555" i="1"/>
  <c r="BC2555" i="1"/>
  <c r="BB733" i="1"/>
  <c r="BC733" i="1"/>
  <c r="BB499" i="1"/>
  <c r="BC499" i="1"/>
  <c r="BB2691" i="1"/>
  <c r="BC2691" i="1"/>
  <c r="BB330" i="1"/>
  <c r="BC330" i="1"/>
  <c r="BB1983" i="1"/>
  <c r="BC1983" i="1"/>
  <c r="BB1030" i="1"/>
  <c r="BC1030" i="1"/>
  <c r="BB1660" i="1"/>
  <c r="BC1660" i="1"/>
  <c r="BB23" i="1"/>
  <c r="BC23" i="1"/>
  <c r="BB1708" i="1"/>
  <c r="BC1708" i="1"/>
  <c r="BB2775" i="1"/>
  <c r="BC2775" i="1"/>
  <c r="BB1101" i="1"/>
  <c r="BC1101" i="1"/>
  <c r="BB1548" i="1"/>
  <c r="BC1548" i="1"/>
  <c r="BB848" i="1"/>
  <c r="BC848" i="1"/>
  <c r="BB2253" i="1"/>
  <c r="BC2253" i="1"/>
  <c r="BB782" i="1"/>
  <c r="BC782" i="1"/>
  <c r="BB1059" i="1"/>
  <c r="BC1059" i="1"/>
  <c r="BB2694" i="1"/>
  <c r="BC2694" i="1"/>
  <c r="BB2877" i="1"/>
  <c r="BC2877" i="1"/>
  <c r="BB627" i="1"/>
  <c r="BC627" i="1"/>
  <c r="BB2317" i="1"/>
  <c r="BC2317" i="1"/>
  <c r="BB677" i="1"/>
  <c r="BC677" i="1"/>
  <c r="BB2133" i="1"/>
  <c r="BC2133" i="1"/>
  <c r="BB1057" i="1"/>
  <c r="BC1057" i="1"/>
  <c r="BB334" i="1"/>
  <c r="BC334" i="1"/>
  <c r="BB1340" i="1"/>
  <c r="BC1340" i="1"/>
  <c r="BB1513" i="1"/>
  <c r="BC1513" i="1"/>
  <c r="BB852" i="1"/>
  <c r="BC852" i="1"/>
  <c r="BB4" i="1"/>
  <c r="BC4" i="1"/>
  <c r="BB2486" i="1"/>
  <c r="BC2486" i="1"/>
  <c r="BB2355" i="1"/>
  <c r="BC2355" i="1"/>
  <c r="BB2599" i="1"/>
  <c r="BC2599" i="1"/>
  <c r="BB2556" i="1"/>
  <c r="BC2556" i="1"/>
  <c r="BB276" i="1"/>
  <c r="BC276" i="1"/>
  <c r="BB2045" i="1"/>
  <c r="BC2045" i="1"/>
  <c r="BB1331" i="1"/>
  <c r="BC1331" i="1"/>
  <c r="BB2164" i="1"/>
  <c r="BC2164" i="1"/>
  <c r="BB60" i="1"/>
  <c r="BC60" i="1"/>
  <c r="BB58" i="1"/>
  <c r="BC58" i="1"/>
  <c r="BB2564" i="1"/>
  <c r="BC2564" i="1"/>
  <c r="BB2865" i="1"/>
  <c r="BC2865" i="1"/>
  <c r="BB2389" i="1"/>
  <c r="BC2389" i="1"/>
  <c r="BB2827" i="1"/>
  <c r="BC2827" i="1"/>
  <c r="BB2476" i="1"/>
  <c r="BC2476" i="1"/>
  <c r="BB1616" i="1"/>
  <c r="BC1616" i="1"/>
  <c r="BB2649" i="1"/>
  <c r="BC2649" i="1"/>
  <c r="BB503" i="1"/>
  <c r="BC503" i="1"/>
  <c r="BB1701" i="1"/>
  <c r="BC1701" i="1"/>
  <c r="BB2204" i="1"/>
  <c r="BC2204" i="1"/>
  <c r="BB1347" i="1"/>
  <c r="BC1347" i="1"/>
  <c r="BB2381" i="1"/>
  <c r="BC2381" i="1"/>
  <c r="BB2150" i="1"/>
  <c r="BC2150" i="1"/>
  <c r="BB1093" i="1"/>
  <c r="BC1093" i="1"/>
  <c r="BB1781" i="1"/>
  <c r="BC1781" i="1"/>
  <c r="BB111" i="1"/>
  <c r="BC111" i="1"/>
  <c r="BB2176" i="1"/>
  <c r="BC2176" i="1"/>
  <c r="BB1113" i="1"/>
  <c r="BC1113" i="1"/>
  <c r="BB1157" i="1"/>
  <c r="BC1157" i="1"/>
  <c r="BB1456" i="1"/>
  <c r="BC1456" i="1"/>
  <c r="BB1213" i="1"/>
  <c r="BC1213" i="1"/>
  <c r="BB1144" i="1"/>
  <c r="BC1144" i="1"/>
  <c r="BB2759" i="1"/>
  <c r="BC2759" i="1"/>
  <c r="BB2590" i="1"/>
  <c r="BC2590" i="1"/>
  <c r="BB2213" i="1"/>
  <c r="BC2213" i="1"/>
  <c r="BB2885" i="1"/>
  <c r="BC2885" i="1"/>
  <c r="BB664" i="1"/>
  <c r="BC664" i="1"/>
  <c r="BB34" i="1"/>
  <c r="BC34" i="1"/>
  <c r="BB2221" i="1"/>
  <c r="BC2221" i="1"/>
  <c r="BB225" i="1"/>
  <c r="BC225" i="1"/>
  <c r="BB2857" i="1"/>
  <c r="BC2857" i="1"/>
  <c r="BB1002" i="1"/>
  <c r="BC1002" i="1"/>
  <c r="BB2686" i="1"/>
  <c r="BC2686" i="1"/>
  <c r="BB2491" i="1"/>
  <c r="BC2491" i="1"/>
  <c r="BB1849" i="1"/>
  <c r="BC1849" i="1"/>
  <c r="BB869" i="1"/>
  <c r="BC869" i="1"/>
  <c r="BB705" i="1"/>
  <c r="BC705" i="1"/>
  <c r="BB692" i="1"/>
  <c r="BC692" i="1"/>
  <c r="BB2650" i="1"/>
  <c r="BC2650" i="1"/>
  <c r="BB1681" i="1"/>
  <c r="BC1681" i="1"/>
  <c r="BB2537" i="1"/>
  <c r="BC2537" i="1"/>
  <c r="BB2746" i="1"/>
  <c r="BC2746" i="1"/>
  <c r="BB1838" i="1"/>
  <c r="BC1838" i="1"/>
  <c r="BB1156" i="1"/>
  <c r="BC1156" i="1"/>
  <c r="BB1406" i="1"/>
  <c r="BC1406" i="1"/>
  <c r="BB1519" i="1"/>
  <c r="BC1519" i="1"/>
  <c r="BB1575" i="1"/>
  <c r="BC1575" i="1"/>
  <c r="BB1874" i="1"/>
  <c r="BC1874" i="1"/>
  <c r="BB192" i="1"/>
  <c r="BC192" i="1"/>
  <c r="BB2533" i="1"/>
  <c r="BC2533" i="1"/>
  <c r="BB1462" i="1"/>
  <c r="BC1462" i="1"/>
  <c r="BB2525" i="1"/>
  <c r="BC2525" i="1"/>
  <c r="BB2159" i="1"/>
  <c r="BC2159" i="1"/>
  <c r="BB1033" i="1"/>
  <c r="BC1033" i="1"/>
  <c r="BB2402" i="1"/>
  <c r="BC2402" i="1"/>
  <c r="BB585" i="1"/>
  <c r="BC585" i="1"/>
  <c r="BB1286" i="1"/>
  <c r="BC1286" i="1"/>
  <c r="BB317" i="1"/>
  <c r="BC317" i="1"/>
  <c r="BB2689" i="1"/>
  <c r="BC2689" i="1"/>
  <c r="BB1215" i="1"/>
  <c r="BC1215" i="1"/>
  <c r="BB1012" i="1"/>
  <c r="BC1012" i="1"/>
  <c r="BB3010" i="1"/>
  <c r="BC3010" i="1"/>
  <c r="BB2239" i="1"/>
  <c r="BC2239" i="1"/>
  <c r="BB1646" i="1"/>
  <c r="BC1646" i="1"/>
  <c r="BB734" i="1"/>
  <c r="BC734" i="1"/>
  <c r="BB1768" i="1"/>
  <c r="BC1768" i="1"/>
  <c r="BB1722" i="1"/>
  <c r="BC1722" i="1"/>
  <c r="BB157" i="1"/>
  <c r="BC157" i="1"/>
  <c r="BB2614" i="1"/>
  <c r="BC2614" i="1"/>
  <c r="BB803" i="1"/>
  <c r="BC803" i="1"/>
  <c r="BB1564" i="1"/>
  <c r="BC1564" i="1"/>
  <c r="BB2053" i="1"/>
  <c r="BC2053" i="1"/>
  <c r="BB2589" i="1"/>
  <c r="BC2589" i="1"/>
  <c r="BB1675" i="1"/>
  <c r="BC1675" i="1"/>
  <c r="BB1302" i="1"/>
  <c r="BC1302" i="1"/>
  <c r="BB1538" i="1"/>
  <c r="BC1538" i="1"/>
  <c r="BB1914" i="1"/>
  <c r="BC1914" i="1"/>
  <c r="BB241" i="1"/>
  <c r="BC241" i="1"/>
  <c r="BB356" i="1"/>
  <c r="BC356" i="1"/>
  <c r="BB1628" i="1"/>
  <c r="BC1628" i="1"/>
  <c r="BB368" i="1"/>
  <c r="BC368" i="1"/>
  <c r="BB2754" i="1"/>
  <c r="BC2754" i="1"/>
  <c r="BB1556" i="1"/>
  <c r="BC1556" i="1"/>
  <c r="BB1657" i="1"/>
  <c r="BC1657" i="1"/>
  <c r="BB2201" i="1"/>
  <c r="BC2201" i="1"/>
  <c r="BB565" i="1"/>
  <c r="BC565" i="1"/>
  <c r="BB1136" i="1"/>
  <c r="BC1136" i="1"/>
  <c r="BB1549" i="1"/>
  <c r="BC1549" i="1"/>
  <c r="BB907" i="1"/>
  <c r="BC907" i="1"/>
  <c r="BB1878" i="1"/>
  <c r="BC1878" i="1"/>
  <c r="BB323" i="1"/>
  <c r="BC323" i="1"/>
  <c r="BB1068" i="1"/>
  <c r="BC1068" i="1"/>
  <c r="BB699" i="1"/>
  <c r="BC699" i="1"/>
  <c r="BB1148" i="1"/>
  <c r="BC1148" i="1"/>
  <c r="BB2321" i="1"/>
  <c r="BC2321" i="1"/>
  <c r="BB3003" i="1"/>
  <c r="BC3003" i="1"/>
  <c r="BB758" i="1"/>
  <c r="BC758" i="1"/>
  <c r="BB1029" i="1"/>
  <c r="BC1029" i="1"/>
  <c r="BB1815" i="1"/>
  <c r="BC1815" i="1"/>
  <c r="BB2948" i="1"/>
  <c r="BC2948" i="1"/>
  <c r="BB2392" i="1"/>
  <c r="BC2392" i="1"/>
  <c r="BB390" i="1"/>
  <c r="BC390" i="1"/>
  <c r="BB2134" i="1"/>
  <c r="BC2134" i="1"/>
  <c r="BB1204" i="1"/>
  <c r="BC1204" i="1"/>
  <c r="BB284" i="1"/>
  <c r="BC284" i="1"/>
  <c r="BB2675" i="1"/>
  <c r="BC2675" i="1"/>
  <c r="BB97" i="1"/>
  <c r="BC97" i="1"/>
  <c r="BB133" i="1"/>
  <c r="BC133" i="1"/>
  <c r="BB722" i="1"/>
  <c r="BC722" i="1"/>
  <c r="BB1953" i="1"/>
  <c r="BC1953" i="1"/>
  <c r="BB2430" i="1"/>
  <c r="BC2430" i="1"/>
  <c r="BB1578" i="1"/>
  <c r="BC1578" i="1"/>
  <c r="BB2378" i="1"/>
  <c r="BC2378" i="1"/>
  <c r="BB1249" i="1"/>
  <c r="BC1249" i="1"/>
  <c r="BB2353" i="1"/>
  <c r="BC2353" i="1"/>
  <c r="BB1756" i="1"/>
  <c r="BC1756" i="1"/>
  <c r="BB742" i="1"/>
  <c r="BC742" i="1"/>
  <c r="BB2088" i="1"/>
  <c r="BC2088" i="1"/>
  <c r="BB1584" i="1"/>
  <c r="BC1584" i="1"/>
  <c r="BB1711" i="1"/>
  <c r="BC1711" i="1"/>
  <c r="BB481" i="1"/>
  <c r="BC481" i="1"/>
  <c r="BB1111" i="1"/>
  <c r="BC1111" i="1"/>
  <c r="BB2455" i="1"/>
  <c r="BC2455" i="1"/>
  <c r="BB2811" i="1"/>
  <c r="BC2811" i="1"/>
  <c r="BB1369" i="1"/>
  <c r="BC1369" i="1"/>
  <c r="BB2990" i="1"/>
  <c r="BC2990" i="1"/>
  <c r="BB2003" i="1"/>
  <c r="BC2003" i="1"/>
  <c r="BB2577" i="1"/>
  <c r="BC2577" i="1"/>
  <c r="BB696" i="1"/>
  <c r="BC696" i="1"/>
  <c r="BB1723" i="1"/>
  <c r="BC1723" i="1"/>
  <c r="BB999" i="1"/>
  <c r="BC999" i="1"/>
  <c r="BB1202" i="1"/>
  <c r="BC1202" i="1"/>
  <c r="BB1527" i="1"/>
  <c r="BC1527" i="1"/>
  <c r="BB288" i="1"/>
  <c r="BC288" i="1"/>
  <c r="BB2168" i="1"/>
  <c r="BC2168" i="1"/>
  <c r="BB634" i="1"/>
  <c r="BC634" i="1"/>
  <c r="BB1205" i="1"/>
  <c r="BC1205" i="1"/>
  <c r="BB2609" i="1"/>
  <c r="BC2609" i="1"/>
  <c r="BB1861" i="1"/>
  <c r="BC1861" i="1"/>
  <c r="BB846" i="1"/>
  <c r="BC846" i="1"/>
  <c r="BB523" i="1"/>
  <c r="BC523" i="1"/>
  <c r="BB2255" i="1"/>
  <c r="BC2255" i="1"/>
  <c r="BB2774" i="1"/>
  <c r="BC2774" i="1"/>
  <c r="BB2557" i="1"/>
  <c r="BC2557" i="1"/>
  <c r="BB1862" i="1"/>
  <c r="BC1862" i="1"/>
  <c r="BB618" i="1"/>
  <c r="BC618" i="1"/>
  <c r="BB2790" i="1"/>
  <c r="BC2790" i="1"/>
  <c r="BB2683" i="1"/>
  <c r="BC2683" i="1"/>
  <c r="BB2152" i="1"/>
  <c r="BC2152" i="1"/>
  <c r="BB993" i="1"/>
  <c r="BC993" i="1"/>
  <c r="BB224" i="1"/>
  <c r="BC224" i="1"/>
  <c r="BB1175" i="1"/>
  <c r="BC1175" i="1"/>
  <c r="BB125" i="1"/>
  <c r="BC125" i="1"/>
  <c r="BB926" i="1"/>
  <c r="BC926" i="1"/>
  <c r="BB389" i="1"/>
  <c r="BC389" i="1"/>
  <c r="BB1895" i="1"/>
  <c r="BC1895" i="1"/>
  <c r="BB2087" i="1"/>
  <c r="BC2087" i="1"/>
  <c r="BB962" i="1"/>
  <c r="BC962" i="1"/>
  <c r="BB369" i="1"/>
  <c r="BC369" i="1"/>
  <c r="BB31" i="1"/>
  <c r="BC31" i="1"/>
  <c r="BB43" i="1"/>
  <c r="BC43" i="1"/>
  <c r="BB65" i="1"/>
  <c r="BC65" i="1"/>
  <c r="BB41" i="1"/>
  <c r="BC41" i="1"/>
  <c r="BB27" i="1"/>
  <c r="BC27" i="1"/>
  <c r="BB76" i="1"/>
  <c r="BC76" i="1"/>
  <c r="BB82" i="1"/>
  <c r="BC82" i="1"/>
  <c r="BB84" i="1"/>
  <c r="BC84" i="1"/>
  <c r="BB107" i="1"/>
  <c r="BC107" i="1"/>
  <c r="BB123" i="1"/>
  <c r="BC123" i="1"/>
  <c r="BB117" i="1"/>
  <c r="BC117" i="1"/>
  <c r="BB21" i="1"/>
  <c r="BC21" i="1"/>
  <c r="BB115" i="1"/>
  <c r="BC115" i="1"/>
  <c r="BB184" i="1"/>
  <c r="BC184" i="1"/>
  <c r="BB44" i="1"/>
  <c r="BC44" i="1"/>
  <c r="BB139" i="1"/>
  <c r="BC139" i="1"/>
  <c r="BB138" i="1"/>
  <c r="BC138" i="1"/>
  <c r="BB376" i="1"/>
  <c r="BC376" i="1"/>
  <c r="BB373" i="1"/>
  <c r="BC373" i="1"/>
  <c r="BB190" i="1"/>
  <c r="BC190" i="1"/>
  <c r="BB93" i="1"/>
  <c r="BC93" i="1"/>
  <c r="BB215" i="1"/>
  <c r="BC215" i="1"/>
  <c r="BB361" i="1"/>
  <c r="BC361" i="1"/>
  <c r="BB360" i="1"/>
  <c r="BC360" i="1"/>
  <c r="BB359" i="1"/>
  <c r="BC359" i="1"/>
  <c r="BB263" i="1"/>
  <c r="BC263" i="1"/>
  <c r="BB285" i="1"/>
  <c r="BC285" i="1"/>
  <c r="BB310" i="1"/>
  <c r="BC310" i="1"/>
  <c r="BB282" i="1"/>
  <c r="BC282" i="1"/>
  <c r="BB314" i="1"/>
  <c r="BC314" i="1"/>
  <c r="BB132" i="1"/>
  <c r="BC132" i="1"/>
  <c r="BB109" i="1"/>
  <c r="BC109" i="1"/>
  <c r="BB319" i="1"/>
  <c r="BC319" i="1"/>
  <c r="BB320" i="1"/>
  <c r="BC320" i="1"/>
  <c r="BB306" i="1"/>
  <c r="BC306" i="1"/>
  <c r="BB312" i="1"/>
  <c r="BC312" i="1"/>
  <c r="BB86" i="1"/>
  <c r="BC86" i="1"/>
  <c r="BB332" i="1"/>
  <c r="BC332" i="1"/>
  <c r="BB229" i="1"/>
  <c r="BC229" i="1"/>
  <c r="BB228" i="1"/>
  <c r="BC228" i="1"/>
  <c r="BB287" i="1"/>
  <c r="BC287" i="1"/>
  <c r="BB152" i="1"/>
  <c r="BC152" i="1"/>
  <c r="BB32" i="1"/>
  <c r="BC32" i="1"/>
  <c r="BB393" i="1"/>
  <c r="BC393" i="1"/>
  <c r="BB394" i="1"/>
  <c r="BC394" i="1"/>
  <c r="BB340" i="1"/>
  <c r="BC340" i="1"/>
  <c r="BB335" i="1"/>
  <c r="BC335" i="1"/>
  <c r="BB96" i="1"/>
  <c r="BC96" i="1"/>
  <c r="BB95" i="1"/>
  <c r="BC95" i="1"/>
  <c r="BB128" i="1"/>
  <c r="BC128" i="1"/>
  <c r="BB374" i="1"/>
  <c r="BC374" i="1"/>
  <c r="BB172" i="1"/>
  <c r="BC172" i="1"/>
  <c r="BB235" i="1"/>
  <c r="BC235" i="1"/>
  <c r="BB161" i="1"/>
  <c r="BC161" i="1"/>
  <c r="BB175" i="1"/>
  <c r="BC175" i="1"/>
  <c r="BB290" i="1"/>
  <c r="BC290" i="1"/>
  <c r="BB30" i="1"/>
  <c r="BC30" i="1"/>
  <c r="BB164" i="1"/>
  <c r="BC164" i="1"/>
  <c r="BB51" i="1"/>
  <c r="BC51" i="1"/>
  <c r="BB38" i="1"/>
  <c r="BC38" i="1"/>
  <c r="BB279" i="1"/>
  <c r="BC279" i="1"/>
  <c r="BB170" i="1"/>
  <c r="BC170" i="1"/>
  <c r="BB220" i="1"/>
  <c r="BC220" i="1"/>
  <c r="BB177" i="1"/>
  <c r="BC177" i="1"/>
  <c r="BB242" i="1"/>
  <c r="BC242" i="1"/>
  <c r="BB382" i="1"/>
  <c r="BC382" i="1"/>
  <c r="BB381" i="1"/>
  <c r="BC381" i="1"/>
  <c r="BB145" i="1"/>
  <c r="BC145" i="1"/>
  <c r="BB89" i="1"/>
  <c r="BC89" i="1"/>
  <c r="BB384" i="1"/>
  <c r="BC384" i="1"/>
  <c r="BB405" i="1"/>
  <c r="BC405" i="1"/>
  <c r="BB420" i="1"/>
  <c r="BC420" i="1"/>
  <c r="BB528" i="1"/>
  <c r="BC528" i="1"/>
  <c r="BB428" i="1"/>
  <c r="BC428" i="1"/>
  <c r="BB510" i="1"/>
  <c r="BC510" i="1"/>
  <c r="BB458" i="1"/>
  <c r="BC458" i="1"/>
  <c r="BB445" i="1"/>
  <c r="BC445" i="1"/>
  <c r="BB461" i="1"/>
  <c r="BC461" i="1"/>
  <c r="BB421" i="1"/>
  <c r="BC421" i="1"/>
  <c r="BB471" i="1"/>
  <c r="BC471" i="1"/>
  <c r="BB473" i="1"/>
  <c r="BC473" i="1"/>
  <c r="BB449" i="1"/>
  <c r="BC449" i="1"/>
  <c r="BB530" i="1"/>
  <c r="BC530" i="1"/>
  <c r="BB483" i="1"/>
  <c r="BC483" i="1"/>
  <c r="BB559" i="1"/>
  <c r="BC559" i="1"/>
  <c r="BB564" i="1"/>
  <c r="BC564" i="1"/>
  <c r="BB551" i="1"/>
  <c r="BC551" i="1"/>
  <c r="BB487" i="1"/>
  <c r="BC487" i="1"/>
  <c r="BB398" i="1"/>
  <c r="BC398" i="1"/>
  <c r="BB463" i="1"/>
  <c r="BC463" i="1"/>
  <c r="BB2112" i="1"/>
  <c r="BC2112" i="1"/>
  <c r="BB450" i="1"/>
  <c r="BC450" i="1"/>
  <c r="BB446" i="1"/>
  <c r="BC446" i="1"/>
  <c r="BB435" i="1"/>
  <c r="BC435" i="1"/>
  <c r="BB436" i="1"/>
  <c r="BC436" i="1"/>
  <c r="BB1172" i="1"/>
  <c r="BC1172" i="1"/>
  <c r="BB143" i="1"/>
  <c r="BC143" i="1"/>
  <c r="BB537" i="1"/>
  <c r="BC537" i="1"/>
  <c r="BB541" i="1"/>
  <c r="BC541" i="1"/>
  <c r="BB426" i="1"/>
  <c r="BC426" i="1"/>
  <c r="BB432" i="1"/>
  <c r="BC432" i="1"/>
  <c r="BB547" i="1"/>
  <c r="BC547" i="1"/>
  <c r="BB493" i="1"/>
  <c r="BC493" i="1"/>
  <c r="BB525" i="1"/>
  <c r="BC525" i="1"/>
  <c r="BB514" i="1"/>
  <c r="BC514" i="1"/>
  <c r="BB508" i="1"/>
  <c r="BC508" i="1"/>
  <c r="BB522" i="1"/>
  <c r="BC522" i="1"/>
  <c r="BB443" i="1"/>
  <c r="BC443" i="1"/>
  <c r="BB401" i="1"/>
  <c r="BC401" i="1"/>
  <c r="BB397" i="1"/>
  <c r="BC397" i="1"/>
  <c r="BB2487" i="1"/>
  <c r="BC2487" i="1"/>
  <c r="BB622" i="1"/>
  <c r="BC622" i="1"/>
  <c r="BB654" i="1"/>
  <c r="BC654" i="1"/>
  <c r="BB750" i="1"/>
  <c r="BC750" i="1"/>
  <c r="BB578" i="1"/>
  <c r="BC578" i="1"/>
  <c r="BB765" i="1"/>
  <c r="BC765" i="1"/>
  <c r="BB730" i="1"/>
  <c r="BC730" i="1"/>
  <c r="BB601" i="1"/>
  <c r="BC601" i="1"/>
  <c r="BB727" i="1"/>
  <c r="BC727" i="1"/>
  <c r="BB766" i="1"/>
  <c r="BC766" i="1"/>
  <c r="BB818" i="1"/>
  <c r="BC818" i="1"/>
  <c r="BB823" i="1"/>
  <c r="BC823" i="1"/>
  <c r="BB591" i="1"/>
  <c r="BC591" i="1"/>
  <c r="BB603" i="1"/>
  <c r="BC603" i="1"/>
  <c r="BB628" i="1"/>
  <c r="BC628" i="1"/>
  <c r="BB637" i="1"/>
  <c r="BC637" i="1"/>
  <c r="BB638" i="1"/>
  <c r="BC638" i="1"/>
  <c r="BB619" i="1"/>
  <c r="BC619" i="1"/>
  <c r="BB685" i="1"/>
  <c r="BC685" i="1"/>
  <c r="BB838" i="1"/>
  <c r="BC838" i="1"/>
  <c r="BB836" i="1"/>
  <c r="BC836" i="1"/>
  <c r="BB580" i="1"/>
  <c r="BC580" i="1"/>
  <c r="BB680" i="1"/>
  <c r="BC680" i="1"/>
  <c r="BB768" i="1"/>
  <c r="BC768" i="1"/>
  <c r="BB741" i="1"/>
  <c r="BC741" i="1"/>
  <c r="BB820" i="1"/>
  <c r="BC820" i="1"/>
  <c r="BB745" i="1"/>
  <c r="BC745" i="1"/>
  <c r="BB744" i="1"/>
  <c r="BC744" i="1"/>
  <c r="BB748" i="1"/>
  <c r="BC748" i="1"/>
  <c r="BB629" i="1"/>
  <c r="BC629" i="1"/>
  <c r="BB791" i="1"/>
  <c r="BC791" i="1"/>
  <c r="BB716" i="1"/>
  <c r="BC716" i="1"/>
  <c r="BB715" i="1"/>
  <c r="BC715" i="1"/>
  <c r="BB770" i="1"/>
  <c r="BC770" i="1"/>
  <c r="BB698" i="1"/>
  <c r="BC698" i="1"/>
  <c r="BB678" i="1"/>
  <c r="BC678" i="1"/>
  <c r="BB802" i="1"/>
  <c r="BC802" i="1"/>
  <c r="BB830" i="1"/>
  <c r="BC830" i="1"/>
  <c r="BB829" i="1"/>
  <c r="BC829" i="1"/>
  <c r="BB596" i="1"/>
  <c r="BC596" i="1"/>
  <c r="BB673" i="1"/>
  <c r="BC673" i="1"/>
  <c r="BB597" i="1"/>
  <c r="BC597" i="1"/>
  <c r="BB576" i="1"/>
  <c r="BC576" i="1"/>
  <c r="BB675" i="1"/>
  <c r="BC675" i="1"/>
  <c r="BB754" i="1"/>
  <c r="BC754" i="1"/>
  <c r="BB651" i="1"/>
  <c r="BC651" i="1"/>
  <c r="BB817" i="1"/>
  <c r="BC817" i="1"/>
  <c r="BB805" i="1"/>
  <c r="BC805" i="1"/>
  <c r="BB636" i="1"/>
  <c r="BC636" i="1"/>
  <c r="BB1486" i="1"/>
  <c r="BC1486" i="1"/>
  <c r="BB833" i="1"/>
  <c r="BC833" i="1"/>
  <c r="BB753" i="1"/>
  <c r="BC753" i="1"/>
  <c r="BB735" i="1"/>
  <c r="BC735" i="1"/>
  <c r="BB711" i="1"/>
  <c r="BC711" i="1"/>
  <c r="BB755" i="1"/>
  <c r="BC755" i="1"/>
  <c r="BB99" i="1"/>
  <c r="BC99" i="1"/>
  <c r="BB721" i="1"/>
  <c r="BC721" i="1"/>
  <c r="BB644" i="1"/>
  <c r="BC644" i="1"/>
  <c r="BB599" i="1"/>
  <c r="BC599" i="1"/>
  <c r="BB731" i="1"/>
  <c r="BC731" i="1"/>
  <c r="BB777" i="1"/>
  <c r="BC777" i="1"/>
  <c r="BB771" i="1"/>
  <c r="BC771" i="1"/>
  <c r="BB1732" i="1"/>
  <c r="BC1732" i="1"/>
  <c r="BB911" i="1"/>
  <c r="BC911" i="1"/>
  <c r="BB874" i="1"/>
  <c r="BC874" i="1"/>
  <c r="BB904" i="1"/>
  <c r="BC904" i="1"/>
  <c r="BB861" i="1"/>
  <c r="BC861" i="1"/>
  <c r="BB898" i="1"/>
  <c r="BC898" i="1"/>
  <c r="BB895" i="1"/>
  <c r="BC895" i="1"/>
  <c r="BB888" i="1"/>
  <c r="BC888" i="1"/>
  <c r="BB918" i="1"/>
  <c r="BC918" i="1"/>
  <c r="BB876" i="1"/>
  <c r="BC876" i="1"/>
  <c r="BB925" i="1"/>
  <c r="BC925" i="1"/>
  <c r="BB867" i="1"/>
  <c r="BC867" i="1"/>
  <c r="BB875" i="1"/>
  <c r="BC875" i="1"/>
  <c r="BB954" i="1"/>
  <c r="BC954" i="1"/>
  <c r="BB932" i="1"/>
  <c r="BC932" i="1"/>
  <c r="BB941" i="1"/>
  <c r="BC941" i="1"/>
  <c r="BB945" i="1"/>
  <c r="BC945" i="1"/>
  <c r="BB949" i="1"/>
  <c r="BC949" i="1"/>
  <c r="BB950" i="1"/>
  <c r="BC950" i="1"/>
  <c r="BB956" i="1"/>
  <c r="BC956" i="1"/>
  <c r="BB970" i="1"/>
  <c r="BC970" i="1"/>
  <c r="BB975" i="1"/>
  <c r="BC975" i="1"/>
  <c r="BB978" i="1"/>
  <c r="BC978" i="1"/>
  <c r="BB1058" i="1"/>
  <c r="BC1058" i="1"/>
  <c r="BB990" i="1"/>
  <c r="BC990" i="1"/>
  <c r="BB992" i="1"/>
  <c r="BC992" i="1"/>
  <c r="BB1041" i="1"/>
  <c r="BC1041" i="1"/>
  <c r="BB1024" i="1"/>
  <c r="BC1024" i="1"/>
  <c r="BB1027" i="1"/>
  <c r="BC1027" i="1"/>
  <c r="BB1055" i="1"/>
  <c r="BC1055" i="1"/>
  <c r="BB1054" i="1"/>
  <c r="BC1054" i="1"/>
  <c r="BB1052" i="1"/>
  <c r="BC1052" i="1"/>
  <c r="BB997" i="1"/>
  <c r="BC997" i="1"/>
  <c r="BB937" i="1"/>
  <c r="BC937" i="1"/>
  <c r="BB976" i="1"/>
  <c r="BC976" i="1"/>
  <c r="BB1045" i="1"/>
  <c r="BC1045" i="1"/>
  <c r="BB1019" i="1"/>
  <c r="BC1019" i="1"/>
  <c r="BB1807" i="1"/>
  <c r="BC1807" i="1"/>
  <c r="BB1115" i="1"/>
  <c r="BC1115" i="1"/>
  <c r="BB1080" i="1"/>
  <c r="BC1080" i="1"/>
  <c r="BB1098" i="1"/>
  <c r="BC1098" i="1"/>
  <c r="BB1090" i="1"/>
  <c r="BC1090" i="1"/>
  <c r="BB1103" i="1"/>
  <c r="BC1103" i="1"/>
  <c r="BB1102" i="1"/>
  <c r="BC1102" i="1"/>
  <c r="BB1123" i="1"/>
  <c r="BC1123" i="1"/>
  <c r="BB1069" i="1"/>
  <c r="BC1069" i="1"/>
  <c r="BB1131" i="1"/>
  <c r="BC1131" i="1"/>
  <c r="BB1126" i="1"/>
  <c r="BC1126" i="1"/>
  <c r="BB1097" i="1"/>
  <c r="BC1097" i="1"/>
  <c r="BB1130" i="1"/>
  <c r="BC1130" i="1"/>
  <c r="BB1138" i="1"/>
  <c r="BC1138" i="1"/>
  <c r="BB1359" i="1"/>
  <c r="BC1359" i="1"/>
  <c r="BB1164" i="1"/>
  <c r="BC1164" i="1"/>
  <c r="BB1153" i="1"/>
  <c r="BC1153" i="1"/>
  <c r="BB1154" i="1"/>
  <c r="BC1154" i="1"/>
  <c r="BB1223" i="1"/>
  <c r="BC1223" i="1"/>
  <c r="BB1214" i="1"/>
  <c r="BC1214" i="1"/>
  <c r="BB1177" i="1"/>
  <c r="BC1177" i="1"/>
  <c r="BB1179" i="1"/>
  <c r="BC1179" i="1"/>
  <c r="BB1180" i="1"/>
  <c r="BC1180" i="1"/>
  <c r="BB1196" i="1"/>
  <c r="BC1196" i="1"/>
  <c r="BB1197" i="1"/>
  <c r="BC1197" i="1"/>
  <c r="BB1200" i="1"/>
  <c r="BC1200" i="1"/>
  <c r="BB1281" i="1"/>
  <c r="BC1281" i="1"/>
  <c r="BB1258" i="1"/>
  <c r="BC1258" i="1"/>
  <c r="BB1257" i="1"/>
  <c r="BC1257" i="1"/>
  <c r="BB1207" i="1"/>
  <c r="BC1207" i="1"/>
  <c r="BB1206" i="1"/>
  <c r="BC1206" i="1"/>
  <c r="BB1228" i="1"/>
  <c r="BC1228" i="1"/>
  <c r="BB1237" i="1"/>
  <c r="BC1237" i="1"/>
  <c r="BB1225" i="1"/>
  <c r="BC1225" i="1"/>
  <c r="BB1190" i="1"/>
  <c r="BC1190" i="1"/>
  <c r="BB1170" i="1"/>
  <c r="BC1170" i="1"/>
  <c r="BB1166" i="1"/>
  <c r="BC1166" i="1"/>
  <c r="BB1219" i="1"/>
  <c r="BC1219" i="1"/>
  <c r="BB1256" i="1"/>
  <c r="BC1256" i="1"/>
  <c r="BB1248" i="1"/>
  <c r="BC1248" i="1"/>
  <c r="BB1262" i="1"/>
  <c r="BC1262" i="1"/>
  <c r="BB1255" i="1"/>
  <c r="BC1255" i="1"/>
  <c r="BB1245" i="1"/>
  <c r="BC1245" i="1"/>
  <c r="BB1246" i="1"/>
  <c r="BC1246" i="1"/>
  <c r="BB1233" i="1"/>
  <c r="BC1233" i="1"/>
  <c r="BB1194" i="1"/>
  <c r="BC1194" i="1"/>
  <c r="BB704" i="1"/>
  <c r="BC704" i="1"/>
  <c r="BB1240" i="1"/>
  <c r="BC1240" i="1"/>
  <c r="BB1209" i="1"/>
  <c r="BC1209" i="1"/>
  <c r="BB1169" i="1"/>
  <c r="BC1169" i="1"/>
  <c r="BB1174" i="1"/>
  <c r="BC1174" i="1"/>
  <c r="BB1181" i="1"/>
  <c r="BC1181" i="1"/>
  <c r="BB1234" i="1"/>
  <c r="BC1234" i="1"/>
  <c r="BB1288" i="1"/>
  <c r="BC1288" i="1"/>
  <c r="BB1290" i="1"/>
  <c r="BC1290" i="1"/>
  <c r="BB1316" i="1"/>
  <c r="BC1316" i="1"/>
  <c r="BB1297" i="1"/>
  <c r="BC1297" i="1"/>
  <c r="BB1329" i="1"/>
  <c r="BC1329" i="1"/>
  <c r="BB1334" i="1"/>
  <c r="BC1334" i="1"/>
  <c r="BB1296" i="1"/>
  <c r="BC1296" i="1"/>
  <c r="BB1346" i="1"/>
  <c r="BC1346" i="1"/>
  <c r="BB1341" i="1"/>
  <c r="BC1341" i="1"/>
  <c r="BB1311" i="1"/>
  <c r="BC1311" i="1"/>
  <c r="BB1298" i="1"/>
  <c r="BC1298" i="1"/>
  <c r="BB1469" i="1"/>
  <c r="BC1469" i="1"/>
  <c r="BB1381" i="1"/>
  <c r="BC1381" i="1"/>
  <c r="BB1382" i="1"/>
  <c r="BC1382" i="1"/>
  <c r="BB1380" i="1"/>
  <c r="BC1380" i="1"/>
  <c r="BB1392" i="1"/>
  <c r="BC1392" i="1"/>
  <c r="BB1401" i="1"/>
  <c r="BC1401" i="1"/>
  <c r="BB1458" i="1"/>
  <c r="BC1458" i="1"/>
  <c r="BB1384" i="1"/>
  <c r="BC1384" i="1"/>
  <c r="BB1473" i="1"/>
  <c r="BC1473" i="1"/>
  <c r="BB1504" i="1"/>
  <c r="BC1504" i="1"/>
  <c r="BB1437" i="1"/>
  <c r="BC1437" i="1"/>
  <c r="BB1436" i="1"/>
  <c r="BC1436" i="1"/>
  <c r="BB1435" i="1"/>
  <c r="BC1435" i="1"/>
  <c r="BB1497" i="1"/>
  <c r="BC1497" i="1"/>
  <c r="BB1498" i="1"/>
  <c r="BC1498" i="1"/>
  <c r="BB1493" i="1"/>
  <c r="BC1493" i="1"/>
  <c r="BB1463" i="1"/>
  <c r="BC1463" i="1"/>
  <c r="BB1363" i="1"/>
  <c r="BC1363" i="1"/>
  <c r="BB1397" i="1"/>
  <c r="BC1397" i="1"/>
  <c r="BB1475" i="1"/>
  <c r="BC1475" i="1"/>
  <c r="BB1476" i="1"/>
  <c r="BC1476" i="1"/>
  <c r="BB1495" i="1"/>
  <c r="BC1495" i="1"/>
  <c r="BB1494" i="1"/>
  <c r="BC1494" i="1"/>
  <c r="BB1485" i="1"/>
  <c r="BC1485" i="1"/>
  <c r="BB1449" i="1"/>
  <c r="BC1449" i="1"/>
  <c r="BB2582" i="1"/>
  <c r="BC2582" i="1"/>
  <c r="BB1377" i="1"/>
  <c r="BC1377" i="1"/>
  <c r="BB1439" i="1"/>
  <c r="BC1439" i="1"/>
  <c r="BB1520" i="1"/>
  <c r="BC1520" i="1"/>
  <c r="BB1521" i="1"/>
  <c r="BC1521" i="1"/>
  <c r="BB1508" i="1"/>
  <c r="BC1508" i="1"/>
  <c r="BB1530" i="1"/>
  <c r="BC1530" i="1"/>
  <c r="BB1529" i="1"/>
  <c r="BC1529" i="1"/>
  <c r="BB1525" i="1"/>
  <c r="BC1525" i="1"/>
  <c r="BB1506" i="1"/>
  <c r="BC1506" i="1"/>
  <c r="BB1511" i="1"/>
  <c r="BC1511" i="1"/>
  <c r="BB1554" i="1"/>
  <c r="BC1554" i="1"/>
  <c r="BB1579" i="1"/>
  <c r="BC1579" i="1"/>
  <c r="BB1562" i="1"/>
  <c r="BC1562" i="1"/>
  <c r="BB1593" i="1"/>
  <c r="BC1593" i="1"/>
  <c r="BB1566" i="1"/>
  <c r="BC1566" i="1"/>
  <c r="BB1577" i="1"/>
  <c r="BC1577" i="1"/>
  <c r="BB1601" i="1"/>
  <c r="BC1601" i="1"/>
  <c r="BB1535" i="1"/>
  <c r="BC1535" i="1"/>
  <c r="BB1574" i="1"/>
  <c r="BC1574" i="1"/>
  <c r="BB1570" i="1"/>
  <c r="BC1570" i="1"/>
  <c r="BB1653" i="1"/>
  <c r="BC1653" i="1"/>
  <c r="BB1621" i="1"/>
  <c r="BC1621" i="1"/>
  <c r="BB1629" i="1"/>
  <c r="BC1629" i="1"/>
  <c r="BB1677" i="1"/>
  <c r="BC1677" i="1"/>
  <c r="BB1612" i="1"/>
  <c r="BC1612" i="1"/>
  <c r="BB1642" i="1"/>
  <c r="BC1642" i="1"/>
  <c r="BB1656" i="1"/>
  <c r="BC1656" i="1"/>
  <c r="BB1645" i="1"/>
  <c r="BC1645" i="1"/>
  <c r="BB1638" i="1"/>
  <c r="BC1638" i="1"/>
  <c r="BB1684" i="1"/>
  <c r="BC1684" i="1"/>
  <c r="BB1667" i="1"/>
  <c r="BC1667" i="1"/>
  <c r="BB1668" i="1"/>
  <c r="BC1668" i="1"/>
  <c r="BB1633" i="1"/>
  <c r="BC1633" i="1"/>
  <c r="BB1624" i="1"/>
  <c r="BC1624" i="1"/>
  <c r="BB2410" i="1"/>
  <c r="BC2410" i="1"/>
  <c r="BB1607" i="1"/>
  <c r="BC1607" i="1"/>
  <c r="BB1608" i="1"/>
  <c r="BC1608" i="1"/>
  <c r="BB1652" i="1"/>
  <c r="BC1652" i="1"/>
  <c r="BB1659" i="1"/>
  <c r="BC1659" i="1"/>
  <c r="BB1640" i="1"/>
  <c r="BC1640" i="1"/>
  <c r="BB1617" i="1"/>
  <c r="BC1617" i="1"/>
  <c r="BB1669" i="1"/>
  <c r="BC1669" i="1"/>
  <c r="BB1766" i="1"/>
  <c r="BC1766" i="1"/>
  <c r="BB1710" i="1"/>
  <c r="BC1710" i="1"/>
  <c r="BB1765" i="1"/>
  <c r="BC1765" i="1"/>
  <c r="BB1706" i="1"/>
  <c r="BC1706" i="1"/>
  <c r="BB1697" i="1"/>
  <c r="BC1697" i="1"/>
  <c r="BB1730" i="1"/>
  <c r="BC1730" i="1"/>
  <c r="BB1796" i="1"/>
  <c r="BC1796" i="1"/>
  <c r="BB1806" i="1"/>
  <c r="BC1806" i="1"/>
  <c r="BB1870" i="1"/>
  <c r="BC1870" i="1"/>
  <c r="BB1780" i="1"/>
  <c r="BC1780" i="1"/>
  <c r="BB1784" i="1"/>
  <c r="BC1784" i="1"/>
  <c r="BB1840" i="1"/>
  <c r="BC1840" i="1"/>
  <c r="BB1842" i="1"/>
  <c r="BC1842" i="1"/>
  <c r="BB1823" i="1"/>
  <c r="BC1823" i="1"/>
  <c r="BB1845" i="1"/>
  <c r="BC1845" i="1"/>
  <c r="BB1844" i="1"/>
  <c r="BC1844" i="1"/>
  <c r="BB1832" i="1"/>
  <c r="BC1832" i="1"/>
  <c r="BB1837" i="1"/>
  <c r="BC1837" i="1"/>
  <c r="BB1818" i="1"/>
  <c r="BC1818" i="1"/>
  <c r="BB1817" i="1"/>
  <c r="BC1817" i="1"/>
  <c r="BB1886" i="1"/>
  <c r="BC1886" i="1"/>
  <c r="BB1875" i="1"/>
  <c r="BC1875" i="1"/>
  <c r="BB1885" i="1"/>
  <c r="BC1885" i="1"/>
  <c r="BB1906" i="1"/>
  <c r="BC1906" i="1"/>
  <c r="BB1913" i="1"/>
  <c r="BC1913" i="1"/>
  <c r="BB1703" i="1"/>
  <c r="BC1703" i="1"/>
  <c r="BB1702" i="1"/>
  <c r="BC1702" i="1"/>
  <c r="BB1794" i="1"/>
  <c r="BC1794" i="1"/>
  <c r="BB1699" i="1"/>
  <c r="BC1699" i="1"/>
  <c r="BB2286" i="1"/>
  <c r="BC2286" i="1"/>
  <c r="BB1918" i="1"/>
  <c r="BC1918" i="1"/>
  <c r="BB1740" i="1"/>
  <c r="BC1740" i="1"/>
  <c r="BB1763" i="1"/>
  <c r="BC1763" i="1"/>
  <c r="BB1748" i="1"/>
  <c r="BC1748" i="1"/>
  <c r="BB1753" i="1"/>
  <c r="BC1753" i="1"/>
  <c r="BB1873" i="1"/>
  <c r="BC1873" i="1"/>
  <c r="BB1738" i="1"/>
  <c r="BC1738" i="1"/>
  <c r="BB1790" i="1"/>
  <c r="BC1790" i="1"/>
  <c r="BB1883" i="1"/>
  <c r="BC1883" i="1"/>
  <c r="BB1816" i="1"/>
  <c r="BC1816" i="1"/>
  <c r="BB1724" i="1"/>
  <c r="BC1724" i="1"/>
  <c r="BB1908" i="1"/>
  <c r="BC1908" i="1"/>
  <c r="BB1925" i="1"/>
  <c r="BC1925" i="1"/>
  <c r="BB1978" i="1"/>
  <c r="BC1978" i="1"/>
  <c r="BB1923" i="1"/>
  <c r="BC1923" i="1"/>
  <c r="BB1980" i="1"/>
  <c r="BC1980" i="1"/>
  <c r="BB2009" i="1"/>
  <c r="BC2009" i="1"/>
  <c r="BB1989" i="1"/>
  <c r="BC1989" i="1"/>
  <c r="BB1959" i="1"/>
  <c r="BC1959" i="1"/>
  <c r="BB1966" i="1"/>
  <c r="BC1966" i="1"/>
  <c r="BB2002" i="1"/>
  <c r="BC2002" i="1"/>
  <c r="BB1992" i="1"/>
  <c r="BC1992" i="1"/>
  <c r="BB1950" i="1"/>
  <c r="BC1950" i="1"/>
  <c r="BB1995" i="1"/>
  <c r="BC1995" i="1"/>
  <c r="BB1996" i="1"/>
  <c r="BC1996" i="1"/>
  <c r="BB2018" i="1"/>
  <c r="BC2018" i="1"/>
  <c r="BB1961" i="1"/>
  <c r="BC1961" i="1"/>
  <c r="BB1942" i="1"/>
  <c r="BC1942" i="1"/>
  <c r="BB1988" i="1"/>
  <c r="BC1988" i="1"/>
  <c r="BB1964" i="1"/>
  <c r="BC1964" i="1"/>
  <c r="BB1945" i="1"/>
  <c r="BC1945" i="1"/>
  <c r="BB1948" i="1"/>
  <c r="BC1948" i="1"/>
  <c r="BB1976" i="1"/>
  <c r="BC1976" i="1"/>
  <c r="BB2015" i="1"/>
  <c r="BC2015" i="1"/>
  <c r="BB2021" i="1"/>
  <c r="BC2021" i="1"/>
  <c r="BB2029" i="1"/>
  <c r="BC2029" i="1"/>
  <c r="BB2097" i="1"/>
  <c r="BC2097" i="1"/>
  <c r="BB2041" i="1"/>
  <c r="BC2041" i="1"/>
  <c r="BB2043" i="1"/>
  <c r="BC2043" i="1"/>
  <c r="BB2042" i="1"/>
  <c r="BC2042" i="1"/>
  <c r="BB2023" i="1"/>
  <c r="BC2023" i="1"/>
  <c r="BB2054" i="1"/>
  <c r="BC2054" i="1"/>
  <c r="BB2059" i="1"/>
  <c r="BC2059" i="1"/>
  <c r="BB2068" i="1"/>
  <c r="BC2068" i="1"/>
  <c r="BB2069" i="1"/>
  <c r="BC2069" i="1"/>
  <c r="BB2070" i="1"/>
  <c r="BC2070" i="1"/>
  <c r="BB2073" i="1"/>
  <c r="BC2073" i="1"/>
  <c r="BB2079" i="1"/>
  <c r="BC2079" i="1"/>
  <c r="BB2057" i="1"/>
  <c r="BC2057" i="1"/>
  <c r="BB2034" i="1"/>
  <c r="BC2034" i="1"/>
  <c r="BB2085" i="1"/>
  <c r="BC2085" i="1"/>
  <c r="BB2049" i="1"/>
  <c r="BC2049" i="1"/>
  <c r="BB2091" i="1"/>
  <c r="BC2091" i="1"/>
  <c r="BB2234" i="1"/>
  <c r="BC2234" i="1"/>
  <c r="BB2128" i="1"/>
  <c r="BC2128" i="1"/>
  <c r="BB2110" i="1"/>
  <c r="BC2110" i="1"/>
  <c r="BB2153" i="1"/>
  <c r="BC2153" i="1"/>
  <c r="BB2171" i="1"/>
  <c r="BC2171" i="1"/>
  <c r="BB2125" i="1"/>
  <c r="BC2125" i="1"/>
  <c r="BB2149" i="1"/>
  <c r="BC2149" i="1"/>
  <c r="BB2142" i="1"/>
  <c r="BC2142" i="1"/>
  <c r="BB2251" i="1"/>
  <c r="BC2251" i="1"/>
  <c r="BB2135" i="1"/>
  <c r="BC2135" i="1"/>
  <c r="BB2138" i="1"/>
  <c r="BC2138" i="1"/>
  <c r="BB2192" i="1"/>
  <c r="BC2192" i="1"/>
  <c r="BB2248" i="1"/>
  <c r="BC2248" i="1"/>
  <c r="BB2194" i="1"/>
  <c r="BC2194" i="1"/>
  <c r="BB2260" i="1"/>
  <c r="BC2260" i="1"/>
  <c r="BB2246" i="1"/>
  <c r="BC2246" i="1"/>
  <c r="BB2147" i="1"/>
  <c r="BC2147" i="1"/>
  <c r="BB2166" i="1"/>
  <c r="BC2166" i="1"/>
  <c r="BB2165" i="1"/>
  <c r="BC2165" i="1"/>
  <c r="BB2158" i="1"/>
  <c r="BC2158" i="1"/>
  <c r="BB2256" i="1"/>
  <c r="BC2256" i="1"/>
  <c r="BB2202" i="1"/>
  <c r="BC2202" i="1"/>
  <c r="BB2214" i="1"/>
  <c r="BC2214" i="1"/>
  <c r="BB2124" i="1"/>
  <c r="BC2124" i="1"/>
  <c r="BB2226" i="1"/>
  <c r="BC2226" i="1"/>
  <c r="BB2118" i="1"/>
  <c r="BC2118" i="1"/>
  <c r="BB2262" i="1"/>
  <c r="BC2262" i="1"/>
  <c r="BB2109" i="1"/>
  <c r="BC2109" i="1"/>
  <c r="BB2136" i="1"/>
  <c r="BC2136" i="1"/>
  <c r="BB2193" i="1"/>
  <c r="BC2193" i="1"/>
  <c r="BB2220" i="1"/>
  <c r="BC2220" i="1"/>
  <c r="BB2211" i="1"/>
  <c r="BC2211" i="1"/>
  <c r="BB2174" i="1"/>
  <c r="BC2174" i="1"/>
  <c r="BB2224" i="1"/>
  <c r="BC2224" i="1"/>
  <c r="BB2210" i="1"/>
  <c r="BC2210" i="1"/>
  <c r="BB2238" i="1"/>
  <c r="BC2238" i="1"/>
  <c r="BB2230" i="1"/>
  <c r="BC2230" i="1"/>
  <c r="BB2275" i="1"/>
  <c r="BC2275" i="1"/>
  <c r="BB2280" i="1"/>
  <c r="BC2280" i="1"/>
  <c r="BB2270" i="1"/>
  <c r="BC2270" i="1"/>
  <c r="BB2268" i="1"/>
  <c r="BC2268" i="1"/>
  <c r="BB2403" i="1"/>
  <c r="BC2403" i="1"/>
  <c r="BB2380" i="1"/>
  <c r="BC2380" i="1"/>
  <c r="BB2313" i="1"/>
  <c r="BC2313" i="1"/>
  <c r="BB2308" i="1"/>
  <c r="BC2308" i="1"/>
  <c r="BB2319" i="1"/>
  <c r="BC2319" i="1"/>
  <c r="BB2342" i="1"/>
  <c r="BC2342" i="1"/>
  <c r="BB2320" i="1"/>
  <c r="BC2320" i="1"/>
  <c r="BB2329" i="1"/>
  <c r="BC2329" i="1"/>
  <c r="BB2399" i="1"/>
  <c r="BC2399" i="1"/>
  <c r="BB2409" i="1"/>
  <c r="BC2409" i="1"/>
  <c r="BB2411" i="1"/>
  <c r="BC2411" i="1"/>
  <c r="BB2297" i="1"/>
  <c r="BC2297" i="1"/>
  <c r="BB2370" i="1"/>
  <c r="BC2370" i="1"/>
  <c r="BB2408" i="1"/>
  <c r="BC2408" i="1"/>
  <c r="BB2406" i="1"/>
  <c r="BC2406" i="1"/>
  <c r="BB2405" i="1"/>
  <c r="BC2405" i="1"/>
  <c r="BB2382" i="1"/>
  <c r="BC2382" i="1"/>
  <c r="BB2397" i="1"/>
  <c r="BC2397" i="1"/>
  <c r="BB2422" i="1"/>
  <c r="BC2422" i="1"/>
  <c r="BB2375" i="1"/>
  <c r="BC2375" i="1"/>
  <c r="BB2393" i="1"/>
  <c r="BC2393" i="1"/>
  <c r="BB453" i="1"/>
  <c r="BC453" i="1"/>
  <c r="BB2303" i="1"/>
  <c r="BC2303" i="1"/>
  <c r="BB2310" i="1"/>
  <c r="BC2310" i="1"/>
  <c r="BB2305" i="1"/>
  <c r="BC2305" i="1"/>
  <c r="BB2366" i="1"/>
  <c r="BC2366" i="1"/>
  <c r="BB2415" i="1"/>
  <c r="BC2415" i="1"/>
  <c r="BB2357" i="1"/>
  <c r="BC2357" i="1"/>
  <c r="BB2314" i="1"/>
  <c r="BC2314" i="1"/>
  <c r="BB2618" i="1"/>
  <c r="BC2618" i="1"/>
  <c r="BB2460" i="1"/>
  <c r="BC2460" i="1"/>
  <c r="BB2501" i="1"/>
  <c r="BC2501" i="1"/>
  <c r="BB2546" i="1"/>
  <c r="BC2546" i="1"/>
  <c r="BB2475" i="1"/>
  <c r="BC2475" i="1"/>
  <c r="BB2472" i="1"/>
  <c r="BC2472" i="1"/>
  <c r="BB2605" i="1"/>
  <c r="BC2605" i="1"/>
  <c r="BB2505" i="1"/>
  <c r="BC2505" i="1"/>
  <c r="BB2492" i="1"/>
  <c r="BC2492" i="1"/>
  <c r="BB2545" i="1"/>
  <c r="BC2545" i="1"/>
  <c r="BB2656" i="1"/>
  <c r="BC2656" i="1"/>
  <c r="BB2575" i="1"/>
  <c r="BC2575" i="1"/>
  <c r="BB2526" i="1"/>
  <c r="BC2526" i="1"/>
  <c r="BB2447" i="1"/>
  <c r="BC2447" i="1"/>
  <c r="BB2611" i="1"/>
  <c r="BC2611" i="1"/>
  <c r="BB2659" i="1"/>
  <c r="BC2659" i="1"/>
  <c r="BB2506" i="1"/>
  <c r="BC2506" i="1"/>
  <c r="BB2603" i="1"/>
  <c r="BC2603" i="1"/>
  <c r="BB2622" i="1"/>
  <c r="BC2622" i="1"/>
  <c r="BB2626" i="1"/>
  <c r="BC2626" i="1"/>
  <c r="BB2632" i="1"/>
  <c r="BC2632" i="1"/>
  <c r="BB2503" i="1"/>
  <c r="BC2503" i="1"/>
  <c r="BB2450" i="1"/>
  <c r="BC2450" i="1"/>
  <c r="BB2449" i="1"/>
  <c r="BC2449" i="1"/>
  <c r="BB2636" i="1"/>
  <c r="BC2636" i="1"/>
  <c r="BB2642" i="1"/>
  <c r="BC2642" i="1"/>
  <c r="BB2668" i="1"/>
  <c r="BC2668" i="1"/>
  <c r="BB2438" i="1"/>
  <c r="BC2438" i="1"/>
  <c r="BB2648" i="1"/>
  <c r="BC2648" i="1"/>
  <c r="BB2541" i="1"/>
  <c r="BC2541" i="1"/>
  <c r="BB2600" i="1"/>
  <c r="BC2600" i="1"/>
  <c r="BB2560" i="1"/>
  <c r="BC2560" i="1"/>
  <c r="BB2613" i="1"/>
  <c r="BC2613" i="1"/>
  <c r="BB2662" i="1"/>
  <c r="BC2662" i="1"/>
  <c r="BB2573" i="1"/>
  <c r="BC2573" i="1"/>
  <c r="BB2536" i="1"/>
  <c r="BC2536" i="1"/>
  <c r="BB2067" i="1"/>
  <c r="BC2067" i="1"/>
  <c r="BB2583" i="1"/>
  <c r="BC2583" i="1"/>
  <c r="BB2624" i="1"/>
  <c r="BC2624" i="1"/>
  <c r="BB2625" i="1"/>
  <c r="BC2625" i="1"/>
  <c r="BB2594" i="1"/>
  <c r="BC2594" i="1"/>
  <c r="BB2593" i="1"/>
  <c r="BC2593" i="1"/>
  <c r="BB2672" i="1"/>
  <c r="BC2672" i="1"/>
  <c r="BB2912" i="1"/>
  <c r="BC2912" i="1"/>
  <c r="BB2639" i="1"/>
  <c r="BC2639" i="1"/>
  <c r="BB1066" i="1"/>
  <c r="BC1066" i="1"/>
  <c r="BB2567" i="1"/>
  <c r="BC2567" i="1"/>
  <c r="BB2568" i="1"/>
  <c r="BC2568" i="1"/>
  <c r="BB2674" i="1"/>
  <c r="BC2674" i="1"/>
  <c r="BB2749" i="1"/>
  <c r="BC2749" i="1"/>
  <c r="BB2700" i="1"/>
  <c r="BC2700" i="1"/>
  <c r="BB2682" i="1"/>
  <c r="BC2682" i="1"/>
  <c r="BB2741" i="1"/>
  <c r="BC2741" i="1"/>
  <c r="BB2812" i="1"/>
  <c r="BC2812" i="1"/>
  <c r="BB2718" i="1"/>
  <c r="BC2718" i="1"/>
  <c r="BB2731" i="1"/>
  <c r="BC2731" i="1"/>
  <c r="BB2789" i="1"/>
  <c r="BC2789" i="1"/>
  <c r="BB2752" i="1"/>
  <c r="BC2752" i="1"/>
  <c r="BB2771" i="1"/>
  <c r="BC2771" i="1"/>
  <c r="BB2726" i="1"/>
  <c r="BC2726" i="1"/>
  <c r="BB2776" i="1"/>
  <c r="BC2776" i="1"/>
  <c r="BB2780" i="1"/>
  <c r="BC2780" i="1"/>
  <c r="BB2793" i="1"/>
  <c r="BC2793" i="1"/>
  <c r="BB2803" i="1"/>
  <c r="BC2803" i="1"/>
  <c r="BB2810" i="1"/>
  <c r="BC2810" i="1"/>
  <c r="BB2724" i="1"/>
  <c r="BC2724" i="1"/>
  <c r="BB2801" i="1"/>
  <c r="BC2801" i="1"/>
  <c r="BB2697" i="1"/>
  <c r="BC2697" i="1"/>
  <c r="BB489" i="1"/>
  <c r="BC489" i="1"/>
  <c r="BB2795" i="1"/>
  <c r="BC2795" i="1"/>
  <c r="BB2770" i="1"/>
  <c r="BC2770" i="1"/>
  <c r="BB2734" i="1"/>
  <c r="BC2734" i="1"/>
  <c r="BB2830" i="1"/>
  <c r="BC2830" i="1"/>
  <c r="BB2822" i="1"/>
  <c r="BC2822" i="1"/>
  <c r="BB2828" i="1"/>
  <c r="BC2828" i="1"/>
  <c r="BB2847" i="1"/>
  <c r="BC2847" i="1"/>
  <c r="BB2916" i="1"/>
  <c r="BC2916" i="1"/>
  <c r="BB2878" i="1"/>
  <c r="BC2878" i="1"/>
  <c r="BB2883" i="1"/>
  <c r="BC2883" i="1"/>
  <c r="BB2890" i="1"/>
  <c r="BC2890" i="1"/>
  <c r="BB2909" i="1"/>
  <c r="BC2909" i="1"/>
  <c r="BB2894" i="1"/>
  <c r="BC2894" i="1"/>
  <c r="BB2866" i="1"/>
  <c r="BC2866" i="1"/>
  <c r="BB2907" i="1"/>
  <c r="BC2907" i="1"/>
  <c r="BB2891" i="1"/>
  <c r="BC2891" i="1"/>
  <c r="BB2920" i="1"/>
  <c r="BC2920" i="1"/>
  <c r="BB2974" i="1"/>
  <c r="BC2974" i="1"/>
  <c r="BB2963" i="1"/>
  <c r="BC2963" i="1"/>
  <c r="BB2924" i="1"/>
  <c r="BC2924" i="1"/>
  <c r="BB2989" i="1"/>
  <c r="BC2989" i="1"/>
  <c r="BB2984" i="1"/>
  <c r="BC2984" i="1"/>
  <c r="BB2965" i="1"/>
  <c r="BC2965" i="1"/>
  <c r="BB2991" i="1"/>
  <c r="BC2991" i="1"/>
  <c r="BB2972" i="1"/>
  <c r="BC2972" i="1"/>
  <c r="BB2943" i="1"/>
  <c r="BC2943" i="1"/>
  <c r="BB2942" i="1"/>
  <c r="BC2942" i="1"/>
  <c r="BB3002" i="1"/>
  <c r="BC3002" i="1"/>
  <c r="BB1422" i="1"/>
  <c r="BC1422" i="1"/>
  <c r="BB2988" i="1"/>
  <c r="BC2988" i="1"/>
  <c r="BB2934" i="1"/>
  <c r="BC2934" i="1"/>
  <c r="BB2930" i="1"/>
  <c r="BC2930" i="1"/>
  <c r="BB2947" i="1"/>
  <c r="BC2947" i="1"/>
  <c r="BB3019" i="1"/>
  <c r="BC3019" i="1"/>
  <c r="BB3016" i="1"/>
  <c r="BC3016" i="1"/>
  <c r="BB3018" i="1"/>
  <c r="BC3018" i="1"/>
  <c r="BB3023" i="1"/>
  <c r="BC3023" i="1"/>
  <c r="BB3030" i="1"/>
  <c r="BC3030" i="1"/>
  <c r="BB3045" i="1"/>
  <c r="BC3045" i="1"/>
  <c r="BB3043" i="1"/>
  <c r="BC3043" i="1"/>
  <c r="BB3048" i="1"/>
  <c r="BC3048" i="1"/>
  <c r="BB1409" i="1"/>
  <c r="BC1409" i="1"/>
  <c r="BB1411" i="1"/>
  <c r="BC1411" i="1"/>
  <c r="BB2673" i="1"/>
  <c r="BC2673" i="1"/>
  <c r="BB14" i="1"/>
  <c r="BC14" i="1"/>
  <c r="BB155" i="1"/>
  <c r="BC155" i="1"/>
  <c r="BB57" i="1"/>
  <c r="BC57" i="1"/>
  <c r="BB40" i="1"/>
  <c r="BC40" i="1"/>
  <c r="BB94" i="1"/>
  <c r="BC94" i="1"/>
  <c r="BB153" i="1"/>
  <c r="BC153" i="1"/>
  <c r="BB246" i="1"/>
  <c r="BC246" i="1"/>
  <c r="BB378" i="1"/>
  <c r="BC378" i="1"/>
  <c r="BB380" i="1"/>
  <c r="BC380" i="1"/>
  <c r="BB371" i="1"/>
  <c r="BC371" i="1"/>
  <c r="BB370" i="1"/>
  <c r="BC370" i="1"/>
  <c r="BB309" i="1"/>
  <c r="BC309" i="1"/>
  <c r="BB239" i="1"/>
  <c r="BC239" i="1"/>
  <c r="BB67" i="1"/>
  <c r="BC67" i="1"/>
  <c r="BB253" i="1"/>
  <c r="BC253" i="1"/>
  <c r="BB182" i="1"/>
  <c r="BC182" i="1"/>
  <c r="BB391" i="1"/>
  <c r="BC391" i="1"/>
  <c r="BB88" i="1"/>
  <c r="BC88" i="1"/>
  <c r="BB45" i="1"/>
  <c r="BC45" i="1"/>
  <c r="BB2" i="1"/>
  <c r="BC2" i="1"/>
  <c r="BB257" i="1"/>
  <c r="BC257" i="1"/>
  <c r="BB188" i="1"/>
  <c r="BC188" i="1"/>
  <c r="BB189" i="1"/>
  <c r="BC189" i="1"/>
  <c r="BB113" i="1"/>
  <c r="BC113" i="1"/>
  <c r="BB243" i="1"/>
  <c r="BC243" i="1"/>
  <c r="BB308" i="1"/>
  <c r="BC308" i="1"/>
  <c r="BB22" i="1"/>
  <c r="BC22" i="1"/>
  <c r="BB2620" i="1"/>
  <c r="BC2620" i="1"/>
  <c r="BB140" i="1"/>
  <c r="BC140" i="1"/>
  <c r="BB329" i="1"/>
  <c r="BC329" i="1"/>
  <c r="BB296" i="1"/>
  <c r="BC296" i="1"/>
  <c r="BB315" i="1"/>
  <c r="BC315" i="1"/>
  <c r="BB151" i="1"/>
  <c r="BC151" i="1"/>
  <c r="BB11" i="1"/>
  <c r="BC11" i="1"/>
  <c r="BB291" i="1"/>
  <c r="BC291" i="1"/>
  <c r="BB357" i="1"/>
  <c r="BC357" i="1"/>
  <c r="BB479" i="1"/>
  <c r="BC479" i="1"/>
  <c r="BB486" i="1"/>
  <c r="BC486" i="1"/>
  <c r="BB1938" i="1"/>
  <c r="BC1938" i="1"/>
  <c r="BB456" i="1"/>
  <c r="BC456" i="1"/>
  <c r="BB415" i="1"/>
  <c r="BC415" i="1"/>
  <c r="BB425" i="1"/>
  <c r="BC425" i="1"/>
  <c r="BB549" i="1"/>
  <c r="BC549" i="1"/>
  <c r="BB535" i="1"/>
  <c r="BC535" i="1"/>
  <c r="BB519" i="1"/>
  <c r="BC519" i="1"/>
  <c r="BB2290" i="1"/>
  <c r="BC2290" i="1"/>
  <c r="BB2279" i="1"/>
  <c r="BC2279" i="1"/>
  <c r="BB532" i="1"/>
  <c r="BC532" i="1"/>
  <c r="BB536" i="1"/>
  <c r="BC536" i="1"/>
  <c r="BB399" i="1"/>
  <c r="BC399" i="1"/>
  <c r="BB447" i="1"/>
  <c r="BC447" i="1"/>
  <c r="BB494" i="1"/>
  <c r="BC494" i="1"/>
  <c r="BB555" i="1"/>
  <c r="BC555" i="1"/>
  <c r="BB417" i="1"/>
  <c r="BC417" i="1"/>
  <c r="BB431" i="1"/>
  <c r="BC431" i="1"/>
  <c r="BB615" i="1"/>
  <c r="BC615" i="1"/>
  <c r="BB666" i="1"/>
  <c r="BC666" i="1"/>
  <c r="BB590" i="1"/>
  <c r="BC590" i="1"/>
  <c r="BB593" i="1"/>
  <c r="BC593" i="1"/>
  <c r="BB639" i="1"/>
  <c r="BC639" i="1"/>
  <c r="BB658" i="1"/>
  <c r="BC658" i="1"/>
  <c r="BB707" i="1"/>
  <c r="BC707" i="1"/>
  <c r="BB671" i="1"/>
  <c r="BC671" i="1"/>
  <c r="BB631" i="1"/>
  <c r="BC631" i="1"/>
  <c r="BB717" i="1"/>
  <c r="BC717" i="1"/>
  <c r="BB827" i="1"/>
  <c r="BC827" i="1"/>
  <c r="BB835" i="1"/>
  <c r="BC835" i="1"/>
  <c r="BB635" i="1"/>
  <c r="BC635" i="1"/>
  <c r="BB665" i="1"/>
  <c r="BC665" i="1"/>
  <c r="BB732" i="1"/>
  <c r="BC732" i="1"/>
  <c r="BB652" i="1"/>
  <c r="BC652" i="1"/>
  <c r="BB681" i="1"/>
  <c r="BC681" i="1"/>
  <c r="BB751" i="1"/>
  <c r="BC751" i="1"/>
  <c r="BB894" i="1"/>
  <c r="BC894" i="1"/>
  <c r="BB850" i="1"/>
  <c r="BC850" i="1"/>
  <c r="BB924" i="1"/>
  <c r="BC924" i="1"/>
  <c r="BB853" i="1"/>
  <c r="BC853" i="1"/>
  <c r="BB913" i="1"/>
  <c r="BC913" i="1"/>
  <c r="BB889" i="1"/>
  <c r="BC889" i="1"/>
  <c r="BB899" i="1"/>
  <c r="BC899" i="1"/>
  <c r="BB847" i="1"/>
  <c r="BC847" i="1"/>
  <c r="BB943" i="1"/>
  <c r="BC943" i="1"/>
  <c r="BB940" i="1"/>
  <c r="BC940" i="1"/>
  <c r="BB1043" i="1"/>
  <c r="BC1043" i="1"/>
  <c r="BB957" i="1"/>
  <c r="BC957" i="1"/>
  <c r="BB1022" i="1"/>
  <c r="BC1022" i="1"/>
  <c r="BB987" i="1"/>
  <c r="BC987" i="1"/>
  <c r="BB933" i="1"/>
  <c r="BC933" i="1"/>
  <c r="BB960" i="1"/>
  <c r="BC960" i="1"/>
  <c r="BB983" i="1"/>
  <c r="BC983" i="1"/>
  <c r="BB971" i="1"/>
  <c r="BC971" i="1"/>
  <c r="BB1044" i="1"/>
  <c r="BC1044" i="1"/>
  <c r="BB1108" i="1"/>
  <c r="BC1108" i="1"/>
  <c r="BB1127" i="1"/>
  <c r="BC1127" i="1"/>
  <c r="BB1112" i="1"/>
  <c r="BC1112" i="1"/>
  <c r="BB1078" i="1"/>
  <c r="BC1078" i="1"/>
  <c r="BB1116" i="1"/>
  <c r="BC1116" i="1"/>
  <c r="BB1118" i="1"/>
  <c r="BC1118" i="1"/>
  <c r="BB1122" i="1"/>
  <c r="BC1122" i="1"/>
  <c r="BB1096" i="1"/>
  <c r="BC1096" i="1"/>
  <c r="BB1077" i="1"/>
  <c r="BC1077" i="1"/>
  <c r="BB1088" i="1"/>
  <c r="BC1088" i="1"/>
  <c r="BB1159" i="1"/>
  <c r="BC1159" i="1"/>
  <c r="BB1182" i="1"/>
  <c r="BC1182" i="1"/>
  <c r="BB1185" i="1"/>
  <c r="BC1185" i="1"/>
  <c r="BB1218" i="1"/>
  <c r="BC1218" i="1"/>
  <c r="BB1253" i="1"/>
  <c r="BC1253" i="1"/>
  <c r="BB1231" i="1"/>
  <c r="BC1231" i="1"/>
  <c r="BB1271" i="1"/>
  <c r="BC1271" i="1"/>
  <c r="BB1193" i="1"/>
  <c r="BC1193" i="1"/>
  <c r="BB1267" i="1"/>
  <c r="BC1267" i="1"/>
  <c r="BB1277" i="1"/>
  <c r="BC1277" i="1"/>
  <c r="BB1265" i="1"/>
  <c r="BC1265" i="1"/>
  <c r="BB1252" i="1"/>
  <c r="BC1252" i="1"/>
  <c r="BB1150" i="1"/>
  <c r="BC1150" i="1"/>
  <c r="BB1313" i="1"/>
  <c r="BC1313" i="1"/>
  <c r="BB1342" i="1"/>
  <c r="BC1342" i="1"/>
  <c r="BB1322" i="1"/>
  <c r="BC1322" i="1"/>
  <c r="BB1314" i="1"/>
  <c r="BC1314" i="1"/>
  <c r="BB1301" i="1"/>
  <c r="BC1301" i="1"/>
  <c r="BB1321" i="1"/>
  <c r="BC1321" i="1"/>
  <c r="BB1335" i="1"/>
  <c r="BC1335" i="1"/>
  <c r="BB1330" i="1"/>
  <c r="BC1330" i="1"/>
  <c r="BB1344" i="1"/>
  <c r="BC1344" i="1"/>
  <c r="BB1318" i="1"/>
  <c r="BC1318" i="1"/>
  <c r="BB1368" i="1"/>
  <c r="BC1368" i="1"/>
  <c r="BB1391" i="1"/>
  <c r="BC1391" i="1"/>
  <c r="BB1417" i="1"/>
  <c r="BC1417" i="1"/>
  <c r="BB2921" i="1"/>
  <c r="BC2921" i="1"/>
  <c r="BB1421" i="1"/>
  <c r="BC1421" i="1"/>
  <c r="BB1483" i="1"/>
  <c r="BC1483" i="1"/>
  <c r="BB1442" i="1"/>
  <c r="BC1442" i="1"/>
  <c r="BB1434" i="1"/>
  <c r="BC1434" i="1"/>
  <c r="BB1414" i="1"/>
  <c r="BC1414" i="1"/>
  <c r="BB1499" i="1"/>
  <c r="BC1499" i="1"/>
  <c r="BB1416" i="1"/>
  <c r="BC1416" i="1"/>
  <c r="BB1446" i="1"/>
  <c r="BC1446" i="1"/>
  <c r="BB1501" i="1"/>
  <c r="BC1501" i="1"/>
  <c r="BB1502" i="1"/>
  <c r="BC1502" i="1"/>
  <c r="BB1503" i="1"/>
  <c r="BC1503" i="1"/>
  <c r="BB1355" i="1"/>
  <c r="BC1355" i="1"/>
  <c r="BB1505" i="1"/>
  <c r="BC1505" i="1"/>
  <c r="BB1394" i="1"/>
  <c r="BC1394" i="1"/>
  <c r="BB1396" i="1"/>
  <c r="BC1396" i="1"/>
  <c r="BB1418" i="1"/>
  <c r="BC1418" i="1"/>
  <c r="BB1365" i="1"/>
  <c r="BC1365" i="1"/>
  <c r="BB1407" i="1"/>
  <c r="BC1407" i="1"/>
  <c r="BB1471" i="1"/>
  <c r="BC1471" i="1"/>
  <c r="BB1415" i="1"/>
  <c r="BC1415" i="1"/>
  <c r="BB1468" i="1"/>
  <c r="BC1468" i="1"/>
  <c r="BB1484" i="1"/>
  <c r="BC1484" i="1"/>
  <c r="BB1488" i="1"/>
  <c r="BC1488" i="1"/>
  <c r="BB1474" i="1"/>
  <c r="BC1474" i="1"/>
  <c r="BB1094" i="1"/>
  <c r="BC1094" i="1"/>
  <c r="BB1402" i="1"/>
  <c r="BC1402" i="1"/>
  <c r="BB1431" i="1"/>
  <c r="BC1431" i="1"/>
  <c r="BB1448" i="1"/>
  <c r="BC1448" i="1"/>
  <c r="BB1395" i="1"/>
  <c r="BC1395" i="1"/>
  <c r="BB1472" i="1"/>
  <c r="BC1472" i="1"/>
  <c r="BB1528" i="1"/>
  <c r="BC1528" i="1"/>
  <c r="BB1597" i="1"/>
  <c r="BC1597" i="1"/>
  <c r="BB1558" i="1"/>
  <c r="BC1558" i="1"/>
  <c r="BB1553" i="1"/>
  <c r="BC1553" i="1"/>
  <c r="BB1557" i="1"/>
  <c r="BC1557" i="1"/>
  <c r="BB1604" i="1"/>
  <c r="BC1604" i="1"/>
  <c r="BB1567" i="1"/>
  <c r="BC1567" i="1"/>
  <c r="BB1581" i="1"/>
  <c r="BC1581" i="1"/>
  <c r="BB1602" i="1"/>
  <c r="BC1602" i="1"/>
  <c r="BB1686" i="1"/>
  <c r="BC1686" i="1"/>
  <c r="BB1651" i="1"/>
  <c r="BC1651" i="1"/>
  <c r="BB1613" i="1"/>
  <c r="BC1613" i="1"/>
  <c r="BB1647" i="1"/>
  <c r="BC1647" i="1"/>
  <c r="BB1639" i="1"/>
  <c r="BC1639" i="1"/>
  <c r="BB1606" i="1"/>
  <c r="BC1606" i="1"/>
  <c r="BB1614" i="1"/>
  <c r="BC1614" i="1"/>
  <c r="BB1676" i="1"/>
  <c r="BC1676" i="1"/>
  <c r="BB1680" i="1"/>
  <c r="BC1680" i="1"/>
  <c r="BB1782" i="1"/>
  <c r="BC1782" i="1"/>
  <c r="BB1673" i="1"/>
  <c r="BC1673" i="1"/>
  <c r="BB1762" i="1"/>
  <c r="BC1762" i="1"/>
  <c r="BB1867" i="1"/>
  <c r="BC1867" i="1"/>
  <c r="BB1712" i="1"/>
  <c r="BC1712" i="1"/>
  <c r="BB1757" i="1"/>
  <c r="BC1757" i="1"/>
  <c r="BB1761" i="1"/>
  <c r="BC1761" i="1"/>
  <c r="BB1776" i="1"/>
  <c r="BC1776" i="1"/>
  <c r="BB1778" i="1"/>
  <c r="BC1778" i="1"/>
  <c r="BB1808" i="1"/>
  <c r="BC1808" i="1"/>
  <c r="BB1889" i="1"/>
  <c r="BC1889" i="1"/>
  <c r="BB1890" i="1"/>
  <c r="BC1890" i="1"/>
  <c r="BB1896" i="1"/>
  <c r="BC1896" i="1"/>
  <c r="BB1888" i="1"/>
  <c r="BC1888" i="1"/>
  <c r="BB1893" i="1"/>
  <c r="BC1893" i="1"/>
  <c r="BB1758" i="1"/>
  <c r="BC1758" i="1"/>
  <c r="BB1743" i="1"/>
  <c r="BC1743" i="1"/>
  <c r="BB1707" i="1"/>
  <c r="BC1707" i="1"/>
  <c r="BB1848" i="1"/>
  <c r="BC1848" i="1"/>
  <c r="BB1899" i="1"/>
  <c r="BC1899" i="1"/>
  <c r="BB1731" i="1"/>
  <c r="BC1731" i="1"/>
  <c r="BB1696" i="1"/>
  <c r="BC1696" i="1"/>
  <c r="BB1853" i="1"/>
  <c r="BC1853" i="1"/>
  <c r="BB1854" i="1"/>
  <c r="BC1854" i="1"/>
  <c r="BB1919" i="1"/>
  <c r="BC1919" i="1"/>
  <c r="BB1921" i="1"/>
  <c r="BC1921" i="1"/>
  <c r="BB2016" i="1"/>
  <c r="BC2016" i="1"/>
  <c r="BB2017" i="1"/>
  <c r="BC2017" i="1"/>
  <c r="BB1987" i="1"/>
  <c r="BC1987" i="1"/>
  <c r="BB2006" i="1"/>
  <c r="BC2006" i="1"/>
  <c r="BB1975" i="1"/>
  <c r="BC1975" i="1"/>
  <c r="BB1887" i="1"/>
  <c r="BC1887" i="1"/>
  <c r="BB1518" i="1"/>
  <c r="BC1518" i="1"/>
  <c r="BB2064" i="1"/>
  <c r="BC2064" i="1"/>
  <c r="BB2075" i="1"/>
  <c r="BC2075" i="1"/>
  <c r="BB2046" i="1"/>
  <c r="BC2046" i="1"/>
  <c r="BB2077" i="1"/>
  <c r="BC2077" i="1"/>
  <c r="BB2033" i="1"/>
  <c r="BC2033" i="1"/>
  <c r="BB2172" i="1"/>
  <c r="BC2172" i="1"/>
  <c r="BB2103" i="1"/>
  <c r="BC2103" i="1"/>
  <c r="BB2252" i="1"/>
  <c r="BC2252" i="1"/>
  <c r="BB2207" i="1"/>
  <c r="BC2207" i="1"/>
  <c r="BB2122" i="1"/>
  <c r="BC2122" i="1"/>
  <c r="BB2127" i="1"/>
  <c r="BC2127" i="1"/>
  <c r="BB2121" i="1"/>
  <c r="BC2121" i="1"/>
  <c r="BB2217" i="1"/>
  <c r="BC2217" i="1"/>
  <c r="BB2105" i="1"/>
  <c r="BC2105" i="1"/>
  <c r="BB2271" i="1"/>
  <c r="BC2271" i="1"/>
  <c r="BB2401" i="1"/>
  <c r="BC2401" i="1"/>
  <c r="BB2414" i="1"/>
  <c r="BC2414" i="1"/>
  <c r="BB2347" i="1"/>
  <c r="BC2347" i="1"/>
  <c r="BB2423" i="1"/>
  <c r="BC2423" i="1"/>
  <c r="BB2367" i="1"/>
  <c r="BC2367" i="1"/>
  <c r="BB2528" i="1"/>
  <c r="BC2528" i="1"/>
  <c r="BB2580" i="1"/>
  <c r="BC2580" i="1"/>
  <c r="BB2591" i="1"/>
  <c r="BC2591" i="1"/>
  <c r="BB2482" i="1"/>
  <c r="BC2482" i="1"/>
  <c r="BB2634" i="1"/>
  <c r="BC2634" i="1"/>
  <c r="BB2509" i="1"/>
  <c r="BC2509" i="1"/>
  <c r="BB2652" i="1"/>
  <c r="BC2652" i="1"/>
  <c r="BB2548" i="1"/>
  <c r="BC2548" i="1"/>
  <c r="BB2562" i="1"/>
  <c r="BC2562" i="1"/>
  <c r="BB2517" i="1"/>
  <c r="BC2517" i="1"/>
  <c r="BB2457" i="1"/>
  <c r="BC2457" i="1"/>
  <c r="BB2468" i="1"/>
  <c r="BC2468" i="1"/>
  <c r="BB2549" i="1"/>
  <c r="BC2549" i="1"/>
  <c r="BB2612" i="1"/>
  <c r="BC2612" i="1"/>
  <c r="BB2643" i="1"/>
  <c r="BC2643" i="1"/>
  <c r="BB2641" i="1"/>
  <c r="BC2641" i="1"/>
  <c r="BB2538" i="1"/>
  <c r="BC2538" i="1"/>
  <c r="BB2532" i="1"/>
  <c r="BC2532" i="1"/>
  <c r="BB2535" i="1"/>
  <c r="BC2535" i="1"/>
  <c r="BB2558" i="1"/>
  <c r="BC2558" i="1"/>
  <c r="BB2629" i="1"/>
  <c r="BC2629" i="1"/>
  <c r="BB2657" i="1"/>
  <c r="BC2657" i="1"/>
  <c r="BB2570" i="1"/>
  <c r="BC2570" i="1"/>
  <c r="BB2707" i="1"/>
  <c r="BC2707" i="1"/>
  <c r="BB2763" i="1"/>
  <c r="BC2763" i="1"/>
  <c r="BB2743" i="1"/>
  <c r="BC2743" i="1"/>
  <c r="BB2721" i="1"/>
  <c r="BC2721" i="1"/>
  <c r="BB2739" i="1"/>
  <c r="BC2739" i="1"/>
  <c r="BB2712" i="1"/>
  <c r="BC2712" i="1"/>
  <c r="BB2802" i="1"/>
  <c r="BC2802" i="1"/>
  <c r="BB2813" i="1"/>
  <c r="BC2813" i="1"/>
  <c r="BB2814" i="1"/>
  <c r="BC2814" i="1"/>
  <c r="BB2816" i="1"/>
  <c r="BC2816" i="1"/>
  <c r="BB868" i="1"/>
  <c r="BC868" i="1"/>
  <c r="BB2819" i="1"/>
  <c r="BC2819" i="1"/>
  <c r="BB2820" i="1"/>
  <c r="BC2820" i="1"/>
  <c r="BB2818" i="1"/>
  <c r="BC2818" i="1"/>
  <c r="BB2831" i="1"/>
  <c r="BC2831" i="1"/>
  <c r="BB2839" i="1"/>
  <c r="BC2839" i="1"/>
  <c r="BB2841" i="1"/>
  <c r="BC2841" i="1"/>
  <c r="BB2842" i="1"/>
  <c r="BC2842" i="1"/>
  <c r="BB2843" i="1"/>
  <c r="BC2843" i="1"/>
  <c r="BB2854" i="1"/>
  <c r="BC2854" i="1"/>
  <c r="BB2875" i="1"/>
  <c r="BC2875" i="1"/>
  <c r="BB1171" i="1"/>
  <c r="BC1171" i="1"/>
  <c r="BB1894" i="1"/>
  <c r="BC1894" i="1"/>
  <c r="BB2858" i="1"/>
  <c r="BC2858" i="1"/>
  <c r="BB2904" i="1"/>
  <c r="BC2904" i="1"/>
  <c r="BB2849" i="1"/>
  <c r="BC2849" i="1"/>
  <c r="BB2863" i="1"/>
  <c r="BC2863" i="1"/>
  <c r="BB2867" i="1"/>
  <c r="BC2867" i="1"/>
  <c r="BB2870" i="1"/>
  <c r="BC2870" i="1"/>
  <c r="BB2853" i="1"/>
  <c r="BC2853" i="1"/>
  <c r="BB2868" i="1"/>
  <c r="BC2868" i="1"/>
  <c r="BB2913" i="1"/>
  <c r="BC2913" i="1"/>
  <c r="BB2957" i="1"/>
  <c r="BC2957" i="1"/>
  <c r="BB2935" i="1"/>
  <c r="BC2935" i="1"/>
  <c r="BB2959" i="1"/>
  <c r="BC2959" i="1"/>
  <c r="BB2993" i="1"/>
  <c r="BC2993" i="1"/>
  <c r="BB2970" i="1"/>
  <c r="BC2970" i="1"/>
  <c r="BB2953" i="1"/>
  <c r="BC2953" i="1"/>
  <c r="BB2976" i="1"/>
  <c r="BC2976" i="1"/>
  <c r="BB3014" i="1"/>
  <c r="BC3014" i="1"/>
  <c r="BB2987" i="1"/>
  <c r="BC2987" i="1"/>
  <c r="BB2979" i="1"/>
  <c r="BC2979" i="1"/>
  <c r="BB3012" i="1"/>
  <c r="BC3012" i="1"/>
  <c r="BB3021" i="1"/>
  <c r="BC3021" i="1"/>
  <c r="BB3031" i="1"/>
  <c r="BC3031" i="1"/>
  <c r="BB3040" i="1"/>
  <c r="BC3040" i="1"/>
  <c r="BB17" i="1"/>
  <c r="BC17" i="1"/>
  <c r="BB18" i="1"/>
  <c r="BC18" i="1"/>
  <c r="BB2872" i="1"/>
  <c r="BC2872" i="1"/>
  <c r="BB108" i="1"/>
  <c r="BC108" i="1"/>
  <c r="BB2553" i="1"/>
  <c r="BC2553" i="1"/>
  <c r="BB1376" i="1"/>
  <c r="BC1376" i="1"/>
  <c r="BB3007" i="1"/>
  <c r="BC3007" i="1"/>
  <c r="BB1272" i="1"/>
  <c r="BC1272" i="1"/>
  <c r="BB570" i="1"/>
  <c r="BC570" i="1"/>
  <c r="BB1241" i="1"/>
  <c r="BC1241" i="1"/>
  <c r="BB2293" i="1"/>
  <c r="BC2293" i="1"/>
  <c r="BB2058" i="1"/>
  <c r="BC2058" i="1"/>
  <c r="BB2765" i="1"/>
  <c r="BC2765" i="1"/>
  <c r="BB1533" i="1"/>
  <c r="BC1533" i="1"/>
  <c r="BB3024" i="1"/>
  <c r="BC3024" i="1"/>
  <c r="BB1459" i="1"/>
  <c r="BC1459" i="1"/>
  <c r="BB2294" i="1"/>
  <c r="BC2294" i="1"/>
  <c r="BB158" i="1"/>
  <c r="BC158" i="1"/>
  <c r="BB1698" i="1"/>
  <c r="BC1698" i="1"/>
  <c r="BB1994" i="1"/>
  <c r="BC1994" i="1"/>
  <c r="BB1550" i="1"/>
  <c r="BC1550" i="1"/>
  <c r="BB2295" i="1"/>
  <c r="BC2295" i="1"/>
  <c r="BB2292" i="1"/>
  <c r="BC2292" i="1"/>
  <c r="BB1630" i="1"/>
  <c r="BC1630" i="1"/>
  <c r="BB1028" i="1"/>
  <c r="BC1028" i="1"/>
  <c r="BB1833" i="1"/>
  <c r="BC1833" i="1"/>
  <c r="BB2283" i="1"/>
  <c r="BC2283" i="1"/>
  <c r="BB2761" i="1"/>
  <c r="BC2761" i="1"/>
  <c r="BB2928" i="1"/>
  <c r="BC2928" i="1"/>
  <c r="BB2751" i="1"/>
  <c r="BC2751" i="1"/>
  <c r="BB365" i="1"/>
  <c r="BC365" i="1"/>
  <c r="BB2299" i="1"/>
  <c r="BC2299" i="1"/>
  <c r="BB2094" i="1"/>
  <c r="BC2094" i="1"/>
  <c r="BB1039" i="1"/>
  <c r="BC1039" i="1"/>
  <c r="BB166" i="1"/>
  <c r="BC166" i="1"/>
  <c r="BB1165" i="1"/>
  <c r="BC1165" i="1"/>
  <c r="BB1374" i="1"/>
  <c r="BC1374" i="1"/>
  <c r="BB1569" i="1"/>
  <c r="BC1569" i="1"/>
  <c r="BB205" i="1"/>
  <c r="BC205" i="1"/>
  <c r="BB1688" i="1"/>
  <c r="BC1688" i="1"/>
  <c r="BB16" i="1"/>
  <c r="BC16" i="1"/>
  <c r="BB965" i="1"/>
  <c r="BC965" i="1"/>
  <c r="BB490" i="1"/>
  <c r="BC490" i="1"/>
  <c r="BB1114" i="1"/>
  <c r="BC1114" i="1"/>
  <c r="BB1901" i="1"/>
  <c r="BC1901" i="1"/>
  <c r="BB2288" i="1"/>
  <c r="BC2288" i="1"/>
  <c r="BB379" i="1"/>
  <c r="BC379" i="1"/>
  <c r="BB424" i="1"/>
  <c r="BC424" i="1"/>
  <c r="BB441" i="1"/>
  <c r="BC441" i="1"/>
  <c r="BB912" i="1"/>
  <c r="BC912" i="1"/>
  <c r="BB969" i="1"/>
  <c r="BC969" i="1"/>
  <c r="BB1188" i="1"/>
  <c r="BC1188" i="1"/>
  <c r="BB2278" i="1"/>
  <c r="BC2278" i="1"/>
  <c r="BB2504" i="1"/>
  <c r="BC2504" i="1"/>
  <c r="BB2791" i="1"/>
  <c r="BC2791" i="1"/>
  <c r="BB2871" i="1"/>
  <c r="BC2871" i="1"/>
  <c r="BB1140" i="1"/>
  <c r="BC1140" i="1"/>
  <c r="BB500" i="1"/>
  <c r="BC500" i="1"/>
  <c r="BB862" i="1"/>
  <c r="BC862" i="1"/>
  <c r="BB364" i="1"/>
  <c r="BC364" i="1"/>
  <c r="BB598" i="1"/>
  <c r="BC598" i="1"/>
  <c r="BB1048" i="1"/>
  <c r="BC1048" i="1"/>
  <c r="BB1178" i="1"/>
  <c r="BC1178" i="1"/>
  <c r="BB1860" i="1"/>
  <c r="BC1860" i="1"/>
  <c r="BB2012" i="1"/>
  <c r="BC2012" i="1"/>
  <c r="BB2914" i="1"/>
  <c r="BC2914" i="1"/>
  <c r="BB346" i="1"/>
  <c r="BC346" i="1"/>
  <c r="BB2824" i="1"/>
  <c r="BC2824" i="1"/>
  <c r="BB2944" i="1"/>
  <c r="BC2944" i="1"/>
  <c r="BB1972" i="1"/>
  <c r="BC1972" i="1"/>
  <c r="BB1235" i="1"/>
  <c r="BC1235" i="1"/>
  <c r="BB265" i="1"/>
  <c r="BC265" i="1"/>
  <c r="BB414" i="1"/>
  <c r="BC414" i="1"/>
  <c r="BB3036" i="1"/>
  <c r="BC3036" i="1"/>
  <c r="BB418" i="1"/>
  <c r="BC418" i="1"/>
  <c r="BB1491" i="1"/>
  <c r="BC1491" i="1"/>
  <c r="BB2879" i="1"/>
  <c r="BC2879" i="1"/>
  <c r="BB2736" i="1"/>
  <c r="BC2736" i="1"/>
  <c r="BB134" i="1"/>
  <c r="BC134" i="1"/>
  <c r="BB300" i="1"/>
  <c r="BC300" i="1"/>
  <c r="BB726" i="1"/>
  <c r="BC726" i="1"/>
  <c r="BB1603" i="1"/>
  <c r="BC1603" i="1"/>
  <c r="BB2383" i="1"/>
  <c r="BC2383" i="1"/>
  <c r="BB2360" i="1"/>
  <c r="BC2360" i="1"/>
  <c r="BB2494" i="1"/>
  <c r="BC2494" i="1"/>
  <c r="BB2588" i="1"/>
  <c r="BC2588" i="1"/>
  <c r="BB2715" i="1"/>
  <c r="BC2715" i="1"/>
  <c r="BB396" i="1"/>
  <c r="BC396" i="1"/>
  <c r="BB1719" i="1"/>
  <c r="BC1719" i="1"/>
  <c r="BB723" i="1"/>
  <c r="BC723" i="1"/>
  <c r="BB69" i="1"/>
  <c r="BC69" i="1"/>
  <c r="BB540" i="1"/>
  <c r="BC540" i="1"/>
  <c r="BB684" i="1"/>
  <c r="BC684" i="1"/>
  <c r="BB1261" i="1"/>
  <c r="BC1261" i="1"/>
  <c r="BB2272" i="1"/>
  <c r="BC2272" i="1"/>
  <c r="BB2897" i="1"/>
  <c r="BC2897" i="1"/>
  <c r="BB2660" i="1"/>
  <c r="BC2660" i="1"/>
  <c r="BB1963" i="1"/>
  <c r="BC1963" i="1"/>
  <c r="BB2119" i="1"/>
  <c r="BC2119" i="1"/>
  <c r="BB607" i="1"/>
  <c r="BC607" i="1"/>
  <c r="BB2874" i="1"/>
  <c r="BC2874" i="1"/>
  <c r="BB2996" i="1"/>
  <c r="BC2996" i="1"/>
  <c r="BB769" i="1"/>
  <c r="BC769" i="1"/>
  <c r="BB2933" i="1"/>
  <c r="BC2933" i="1"/>
  <c r="BB98" i="1"/>
  <c r="BC98" i="1"/>
  <c r="BB2343" i="1"/>
  <c r="BC2343" i="1"/>
  <c r="BB2040" i="1"/>
  <c r="BC2040" i="1"/>
  <c r="BB2245" i="1"/>
  <c r="BC2245" i="1"/>
  <c r="BB2368" i="1"/>
  <c r="BC2368" i="1"/>
  <c r="BB2444" i="1"/>
  <c r="BC2444" i="1"/>
  <c r="BB688" i="1"/>
  <c r="BC688" i="1"/>
  <c r="BB1679" i="1"/>
  <c r="BC1679" i="1"/>
  <c r="BB1801" i="1"/>
  <c r="BC1801" i="1"/>
  <c r="BB2436" i="1"/>
  <c r="BC2436" i="1"/>
  <c r="BB2663" i="1"/>
  <c r="BC2663" i="1"/>
  <c r="BB2997" i="1"/>
  <c r="BC2997" i="1"/>
  <c r="BB752" i="1"/>
  <c r="BC752" i="1"/>
  <c r="BB713" i="1"/>
  <c r="BC713" i="1"/>
  <c r="BB915" i="1"/>
  <c r="BC915" i="1"/>
  <c r="BB1379" i="1"/>
  <c r="BC1379" i="1"/>
  <c r="BB2222" i="1"/>
  <c r="BC2222" i="1"/>
  <c r="BB812" i="1"/>
  <c r="BC812" i="1"/>
  <c r="BB245" i="1"/>
  <c r="BC245" i="1"/>
  <c r="BB2146" i="1"/>
  <c r="BC2146" i="1"/>
  <c r="BB2323" i="1"/>
  <c r="BC2323" i="1"/>
  <c r="BB331" i="1"/>
  <c r="BC331" i="1"/>
  <c r="BB2939" i="1"/>
  <c r="BC2939" i="1"/>
  <c r="BB2462" i="1"/>
  <c r="BC2462" i="1"/>
  <c r="BB2356" i="1"/>
  <c r="BC2356" i="1"/>
  <c r="BB539" i="1"/>
  <c r="BC539" i="1"/>
  <c r="BB2850" i="1"/>
  <c r="BC2850" i="1"/>
  <c r="BB1352" i="1"/>
  <c r="BC1352" i="1"/>
  <c r="BB746" i="1"/>
  <c r="BC746" i="1"/>
  <c r="BB440" i="1"/>
  <c r="BC440" i="1"/>
  <c r="BB2282" i="1"/>
  <c r="BC2282" i="1"/>
  <c r="BB2173" i="1"/>
  <c r="BC2173" i="1"/>
  <c r="BB2180" i="1"/>
  <c r="BC2180" i="1"/>
  <c r="BB556" i="1"/>
  <c r="BC556" i="1"/>
  <c r="BB592" i="1"/>
  <c r="BC592" i="1"/>
  <c r="BB1337" i="1"/>
  <c r="BC1337" i="1"/>
  <c r="BB2437" i="1"/>
  <c r="BC2437" i="1"/>
  <c r="BB178" i="1"/>
  <c r="BC178" i="1"/>
  <c r="BB209" i="1"/>
  <c r="BC209" i="1"/>
  <c r="BB1216" i="1"/>
  <c r="BC1216" i="1"/>
  <c r="BB884" i="1"/>
  <c r="BC884" i="1"/>
  <c r="BB760" i="1"/>
  <c r="BC760" i="1"/>
  <c r="BB1897" i="1"/>
  <c r="BC1897" i="1"/>
  <c r="BB613" i="1"/>
  <c r="BC613" i="1"/>
  <c r="BB1481" i="1"/>
  <c r="BC1481" i="1"/>
  <c r="BB1903" i="1"/>
  <c r="BC1903" i="1"/>
  <c r="BB2784" i="1"/>
  <c r="BC2784" i="1"/>
  <c r="BB278" i="1"/>
  <c r="BC278" i="1"/>
  <c r="BB2961" i="1"/>
  <c r="BC2961" i="1"/>
  <c r="BB511" i="1"/>
  <c r="BC511" i="1"/>
  <c r="BB690" i="1"/>
  <c r="BC690" i="1"/>
  <c r="BB1350" i="1"/>
  <c r="BC1350" i="1"/>
  <c r="BB480" i="1"/>
  <c r="BC480" i="1"/>
  <c r="BB204" i="1"/>
  <c r="BC204" i="1"/>
  <c r="BB1479" i="1"/>
  <c r="BC1479" i="1"/>
  <c r="BB1811" i="1"/>
  <c r="BC1811" i="1"/>
  <c r="BB1512" i="1"/>
  <c r="BC1512" i="1"/>
  <c r="BB105" i="1"/>
  <c r="BC105" i="1"/>
  <c r="BB1445" i="1"/>
  <c r="BC1445" i="1"/>
  <c r="BB2615" i="1"/>
  <c r="BC2615" i="1"/>
  <c r="BB1835" i="1"/>
  <c r="BC1835" i="1"/>
  <c r="BB1509" i="1"/>
  <c r="BC1509" i="1"/>
  <c r="BB2005" i="1"/>
  <c r="BC2005" i="1"/>
  <c r="BB2543" i="1"/>
  <c r="BC2543" i="1"/>
  <c r="BB2269" i="1"/>
  <c r="BC2269" i="1"/>
  <c r="BB1771" i="1"/>
  <c r="BC1771" i="1"/>
  <c r="BB193" i="1"/>
  <c r="BC193" i="1"/>
  <c r="BB2646" i="1"/>
  <c r="BC2646" i="1"/>
  <c r="BB2807" i="1"/>
  <c r="BC2807" i="1"/>
  <c r="BB1787" i="1"/>
  <c r="BC1787" i="1"/>
  <c r="BB633" i="1"/>
  <c r="BC633" i="1"/>
  <c r="BB757" i="1"/>
  <c r="BC757" i="1"/>
  <c r="BB2679" i="1"/>
  <c r="BC2679" i="1"/>
  <c r="BB1951" i="1"/>
  <c r="BC1951" i="1"/>
  <c r="BB252" i="1"/>
  <c r="BC252" i="1"/>
  <c r="BB2880" i="1"/>
  <c r="BC2880" i="1"/>
  <c r="BB2542" i="1"/>
  <c r="BC2542" i="1"/>
  <c r="BB2298" i="1"/>
  <c r="BC2298" i="1"/>
  <c r="BB2062" i="1"/>
  <c r="BC2062" i="1"/>
  <c r="BB1981" i="1"/>
  <c r="BC1981" i="1"/>
  <c r="BB2809" i="1"/>
  <c r="BC2809" i="1"/>
  <c r="BB2529" i="1"/>
  <c r="BC2529" i="1"/>
  <c r="BB1856" i="1"/>
  <c r="BC1856" i="1"/>
  <c r="BB2994" i="1"/>
  <c r="BC2994" i="1"/>
  <c r="BB410" i="1"/>
  <c r="BC410" i="1"/>
  <c r="BB1522" i="1"/>
  <c r="BC1522" i="1"/>
  <c r="BB121" i="1"/>
  <c r="BC121" i="1"/>
  <c r="BB1692" i="1"/>
  <c r="BC1692" i="1"/>
  <c r="BB657" i="1"/>
  <c r="BC657" i="1"/>
  <c r="BB3008" i="1"/>
  <c r="BC3008" i="1"/>
  <c r="BB254" i="1"/>
  <c r="BC254" i="1"/>
  <c r="BB995" i="1"/>
  <c r="BC995" i="1"/>
  <c r="BB422" i="1"/>
  <c r="BC422" i="1"/>
  <c r="BB1328" i="1"/>
  <c r="BC1328" i="1"/>
  <c r="BB352" i="1"/>
  <c r="BC352" i="1"/>
  <c r="BB244" i="1"/>
  <c r="BC244" i="1"/>
  <c r="BB1827" i="1"/>
  <c r="BC1827" i="1"/>
  <c r="BB2804" i="1"/>
  <c r="BC2804" i="1"/>
  <c r="BB1969" i="1"/>
  <c r="BC1969" i="1"/>
  <c r="BB2276" i="1"/>
  <c r="BC2276" i="1"/>
  <c r="BB2787" i="1"/>
  <c r="BC2787" i="1"/>
  <c r="BB1755" i="1"/>
  <c r="BC1755" i="1"/>
  <c r="BB905" i="1"/>
  <c r="BC905" i="1"/>
  <c r="BB1971" i="1"/>
  <c r="BC1971" i="1"/>
  <c r="BB2899" i="1"/>
  <c r="BC2899" i="1"/>
  <c r="BB1254" i="1"/>
  <c r="BC1254" i="1"/>
  <c r="BB2862" i="1"/>
  <c r="BC2862" i="1"/>
  <c r="BB2717" i="1"/>
  <c r="BC2717" i="1"/>
  <c r="BB2428" i="1"/>
  <c r="BC2428" i="1"/>
  <c r="BB810" i="1"/>
  <c r="BC810" i="1"/>
  <c r="BB3044" i="1"/>
  <c r="BC3044" i="1"/>
  <c r="BB2139" i="1"/>
  <c r="BC2139" i="1"/>
  <c r="BB1858" i="1"/>
  <c r="BC1858" i="1"/>
  <c r="BB318" i="1"/>
  <c r="BC318" i="1"/>
  <c r="BB388" i="1"/>
  <c r="BC388" i="1"/>
  <c r="BB366" i="1"/>
  <c r="BC366" i="1"/>
  <c r="BB1746" i="1"/>
  <c r="BC1746" i="1"/>
  <c r="BB2881" i="1"/>
  <c r="BC2881" i="1"/>
  <c r="BB706" i="1"/>
  <c r="BC706" i="1"/>
  <c r="BB136" i="1"/>
  <c r="BC136" i="1"/>
  <c r="BB498" i="1"/>
  <c r="BC498" i="1"/>
  <c r="BB2419" i="1"/>
  <c r="BC2419" i="1"/>
  <c r="BB2861" i="1"/>
  <c r="BC2861" i="1"/>
  <c r="BB63" i="1"/>
  <c r="BC63" i="1"/>
  <c r="BB1304" i="1"/>
  <c r="BC1304" i="1"/>
  <c r="BB2604" i="1"/>
  <c r="BC2604" i="1"/>
  <c r="BB339" i="1"/>
  <c r="BC339" i="1"/>
  <c r="BB566" i="1"/>
  <c r="BC566" i="1"/>
  <c r="BB1717" i="1"/>
  <c r="BC1717" i="1"/>
  <c r="BB2631" i="1"/>
  <c r="BC2631" i="1"/>
  <c r="BB2051" i="1"/>
  <c r="BC2051" i="1"/>
  <c r="BB1452" i="1"/>
  <c r="BC1452" i="1"/>
  <c r="BB135" i="1"/>
  <c r="BC135" i="1"/>
  <c r="BB1636" i="1"/>
  <c r="BC1636" i="1"/>
  <c r="BB1072" i="1"/>
  <c r="BC1072" i="1"/>
  <c r="BB1137" i="1"/>
  <c r="BC1137" i="1"/>
  <c r="BB427" i="1"/>
  <c r="BC427" i="1"/>
  <c r="BB2451" i="1"/>
  <c r="BC2451" i="1"/>
  <c r="BB2519" i="1"/>
  <c r="BC2519" i="1"/>
  <c r="BB1877" i="1"/>
  <c r="BC1877" i="1"/>
  <c r="BB2805" i="1"/>
  <c r="BC2805" i="1"/>
  <c r="BB1619" i="1"/>
  <c r="BC1619" i="1"/>
  <c r="BB2690" i="1"/>
  <c r="BC2690" i="1"/>
  <c r="BB2738" i="1"/>
  <c r="BC2738" i="1"/>
  <c r="BB1221" i="1"/>
  <c r="BC1221" i="1"/>
  <c r="BB2477" i="1"/>
  <c r="BC2477" i="1"/>
  <c r="BB1900" i="1"/>
  <c r="BC1900" i="1"/>
  <c r="BB762" i="1"/>
  <c r="BC762" i="1"/>
  <c r="BB1882" i="1"/>
  <c r="BC1882" i="1"/>
  <c r="BB2777" i="1"/>
  <c r="BC2777" i="1"/>
  <c r="BB1974" i="1"/>
  <c r="BC1974" i="1"/>
  <c r="BB362" i="1"/>
  <c r="BC362" i="1"/>
  <c r="BB2483" i="1"/>
  <c r="BC2483" i="1"/>
  <c r="BB520" i="1"/>
  <c r="BC520" i="1"/>
  <c r="BB2956" i="1"/>
  <c r="BC2956" i="1"/>
  <c r="BB922" i="1"/>
  <c r="BC922" i="1"/>
  <c r="BB890" i="1"/>
  <c r="BC890" i="1"/>
  <c r="BB1405" i="1"/>
  <c r="BC1405" i="1"/>
  <c r="BB142" i="1"/>
  <c r="BC142" i="1"/>
  <c r="BB2561" i="1"/>
  <c r="BC2561" i="1"/>
  <c r="BB1573" i="1"/>
  <c r="BC1573" i="1"/>
  <c r="BB1534" i="1"/>
  <c r="BC1534" i="1"/>
  <c r="BB1303" i="1"/>
  <c r="BC1303" i="1"/>
  <c r="BB822" i="1"/>
  <c r="BC822" i="1"/>
  <c r="BB6" i="1"/>
  <c r="BC6" i="1"/>
  <c r="BB2225" i="1"/>
  <c r="BC2225" i="1"/>
  <c r="BB1571" i="1"/>
  <c r="BC1571" i="1"/>
  <c r="BB2186" i="1"/>
  <c r="BC2186" i="1"/>
  <c r="BB2815" i="1"/>
  <c r="BC2815" i="1"/>
  <c r="BB1915" i="1"/>
  <c r="BC1915" i="1"/>
  <c r="BB283" i="1"/>
  <c r="BC283" i="1"/>
  <c r="BB2326" i="1"/>
  <c r="BC2326" i="1"/>
  <c r="BB2365" i="1"/>
  <c r="BC2365" i="1"/>
  <c r="BB10" i="1"/>
  <c r="BC10" i="1"/>
  <c r="BB307" i="1"/>
  <c r="BC307" i="1"/>
  <c r="BB2187" i="1"/>
  <c r="BC2187" i="1"/>
  <c r="BB2806" i="1"/>
  <c r="BC2806" i="1"/>
  <c r="BB2285" i="1"/>
  <c r="BC2285" i="1"/>
  <c r="BB786" i="1"/>
  <c r="BC786" i="1"/>
  <c r="BB951" i="1"/>
  <c r="BC951" i="1"/>
  <c r="BB906" i="1"/>
  <c r="BC906" i="1"/>
  <c r="BB408" i="1"/>
  <c r="BC408" i="1"/>
  <c r="BB2249" i="1"/>
  <c r="BC2249" i="1"/>
  <c r="BB2832" i="1"/>
  <c r="BC2832" i="1"/>
  <c r="BB104" i="1"/>
  <c r="BC104" i="1"/>
  <c r="BB1689" i="1"/>
  <c r="BC1689" i="1"/>
  <c r="BB1018" i="1"/>
  <c r="BC1018" i="1"/>
  <c r="BB2137" i="1"/>
  <c r="BC2137" i="1"/>
  <c r="BB1536" i="1"/>
  <c r="BC1536" i="1"/>
  <c r="BB1705" i="1"/>
  <c r="BC1705" i="1"/>
  <c r="BB1186" i="1"/>
  <c r="BC1186" i="1"/>
  <c r="BB2876" i="1"/>
  <c r="BC2876" i="1"/>
  <c r="BB2025" i="1"/>
  <c r="BC2025" i="1"/>
  <c r="BB165" i="1"/>
  <c r="BC165" i="1"/>
  <c r="BB2523" i="1"/>
  <c r="BC2523" i="1"/>
  <c r="BB180" i="1"/>
  <c r="BC180" i="1"/>
  <c r="BB608" i="1"/>
  <c r="BC608" i="1"/>
  <c r="BB2044" i="1"/>
  <c r="BC2044" i="1"/>
  <c r="BB942" i="1"/>
  <c r="BC942" i="1"/>
  <c r="BB897" i="1"/>
  <c r="BC897" i="1"/>
  <c r="BB404" i="1"/>
  <c r="BC404" i="1"/>
  <c r="BB120" i="1"/>
  <c r="BC120" i="1"/>
  <c r="BB2209" i="1"/>
  <c r="BC2209" i="1"/>
  <c r="BB1745" i="1"/>
  <c r="BC1745" i="1"/>
  <c r="BB2474" i="1"/>
  <c r="BC2474" i="1"/>
  <c r="BB610" i="1"/>
  <c r="BC610" i="1"/>
  <c r="BB2081" i="1"/>
  <c r="BC2081" i="1"/>
  <c r="BB2102" i="1"/>
  <c r="BC2102" i="1"/>
  <c r="BB2257" i="1"/>
  <c r="BC2257" i="1"/>
  <c r="BB2442" i="1"/>
  <c r="BC2442" i="1"/>
  <c r="BB2967" i="1"/>
  <c r="BC2967" i="1"/>
  <c r="BB1514" i="1"/>
  <c r="BC1514" i="1"/>
  <c r="BB974" i="1"/>
  <c r="BC974" i="1"/>
  <c r="BB1425" i="1"/>
  <c r="BC1425" i="1"/>
  <c r="BB1353" i="1"/>
  <c r="BC1353" i="1"/>
  <c r="BB35" i="1"/>
  <c r="BC35" i="1"/>
  <c r="BB1928" i="1"/>
  <c r="BC1928" i="1"/>
  <c r="BB507" i="1"/>
  <c r="BC507" i="1"/>
  <c r="BB1309" i="1"/>
  <c r="BC1309" i="1"/>
  <c r="BB1466" i="1"/>
  <c r="BC1466" i="1"/>
  <c r="BB2369" i="1"/>
  <c r="BC2369" i="1"/>
  <c r="BB2856" i="1"/>
  <c r="BC2856" i="1"/>
  <c r="BB910" i="1"/>
  <c r="BC910" i="1"/>
  <c r="BB2169" i="1"/>
  <c r="BC2169" i="1"/>
  <c r="BB2844" i="1"/>
  <c r="BC2844" i="1"/>
  <c r="BB2223" i="1"/>
  <c r="BC2223" i="1"/>
  <c r="BB1444" i="1"/>
  <c r="BC1444" i="1"/>
  <c r="BB1424" i="1"/>
  <c r="BC1424" i="1"/>
  <c r="BB2289" i="1"/>
  <c r="BC2289" i="1"/>
  <c r="BB92" i="1"/>
  <c r="BC92" i="1"/>
  <c r="BB928" i="1"/>
  <c r="BC928" i="1"/>
  <c r="BB1644" i="1"/>
  <c r="BC1644" i="1"/>
  <c r="BB1568" i="1"/>
  <c r="BC1568" i="1"/>
  <c r="BB2896" i="1"/>
  <c r="BC2896" i="1"/>
  <c r="BB345" i="1"/>
  <c r="BC345" i="1"/>
  <c r="BB1062" i="1"/>
  <c r="BC1062" i="1"/>
  <c r="BB2101" i="1"/>
  <c r="BC2101" i="1"/>
  <c r="BB122" i="1"/>
  <c r="BC122" i="1"/>
  <c r="BB2781" i="1"/>
  <c r="BC2781" i="1"/>
  <c r="BB2344" i="1"/>
  <c r="BC2344" i="1"/>
  <c r="BB1744" i="1"/>
  <c r="BC1744" i="1"/>
  <c r="BB1274" i="1"/>
  <c r="BC1274" i="1"/>
  <c r="BB1825" i="1"/>
  <c r="BC1825" i="1"/>
  <c r="BB687" i="1"/>
  <c r="BC687" i="1"/>
  <c r="BB1387" i="1"/>
  <c r="BC1387" i="1"/>
  <c r="BB2132" i="1"/>
  <c r="BC2132" i="1"/>
  <c r="BB268" i="1"/>
  <c r="BC268" i="1"/>
  <c r="BB878" i="1"/>
  <c r="BC878" i="1"/>
  <c r="BB1979" i="1"/>
  <c r="BC1979" i="1"/>
  <c r="BB2911" i="1"/>
  <c r="BC2911" i="1"/>
  <c r="BB3028" i="1"/>
  <c r="BC3028" i="1"/>
  <c r="BB2887" i="1"/>
  <c r="BC2887" i="1"/>
  <c r="BB1073" i="1"/>
  <c r="BC1073" i="1"/>
  <c r="BB1648" i="1"/>
  <c r="BC1648" i="1"/>
  <c r="BB2735" i="1"/>
  <c r="BC2735" i="1"/>
  <c r="BB2597" i="1"/>
  <c r="BC2597" i="1"/>
  <c r="BB1960" i="1"/>
  <c r="BC1960" i="1"/>
  <c r="BB255" i="1"/>
  <c r="BC255" i="1"/>
  <c r="BB2092" i="1"/>
  <c r="BC2092" i="1"/>
  <c r="BB206" i="1"/>
  <c r="BC206" i="1"/>
  <c r="BB61" i="1"/>
  <c r="BC61" i="1"/>
  <c r="BB2651" i="1"/>
  <c r="BC2651" i="1"/>
  <c r="BB457" i="1"/>
  <c r="BC457" i="1"/>
  <c r="BB568" i="1"/>
  <c r="BC568" i="1"/>
  <c r="BB582" i="1"/>
  <c r="BC582" i="1"/>
  <c r="BB2499" i="1"/>
  <c r="BC2499" i="1"/>
  <c r="BB2334" i="1"/>
  <c r="BC2334" i="1"/>
  <c r="BB1410" i="1"/>
  <c r="BC1410" i="1"/>
  <c r="BB1079" i="1"/>
  <c r="BC1079" i="1"/>
  <c r="BB1238" i="1"/>
  <c r="BC1238" i="1"/>
  <c r="BB1785" i="1"/>
  <c r="BC1785" i="1"/>
  <c r="BB2364" i="1"/>
  <c r="BC2364" i="1"/>
  <c r="BB313" i="1"/>
  <c r="BC313" i="1"/>
  <c r="BB2888" i="1"/>
  <c r="BC2888" i="1"/>
  <c r="BB1940" i="1"/>
  <c r="BC1940" i="1"/>
  <c r="BB2756" i="1"/>
  <c r="BC2756" i="1"/>
  <c r="BB2247" i="1"/>
  <c r="BC2247" i="1"/>
  <c r="BB2702" i="1"/>
  <c r="BC2702" i="1"/>
  <c r="BB670" i="1"/>
  <c r="BC670" i="1"/>
  <c r="BB2954" i="1"/>
  <c r="BC2954" i="1"/>
  <c r="BB1694" i="1"/>
  <c r="BC1694" i="1"/>
  <c r="BB2711" i="1"/>
  <c r="BC2711" i="1"/>
  <c r="BB2333" i="1"/>
  <c r="BC2333" i="1"/>
  <c r="BB1944" i="1"/>
  <c r="BC1944" i="1"/>
  <c r="BB2703" i="1"/>
  <c r="BC2703" i="1"/>
  <c r="BB2490" i="1"/>
  <c r="BC2490" i="1"/>
  <c r="BB1523" i="1"/>
  <c r="BC1523" i="1"/>
  <c r="BB1100" i="1"/>
  <c r="BC1100" i="1"/>
  <c r="BB377" i="1"/>
  <c r="BC377" i="1"/>
  <c r="BB2277" i="1"/>
  <c r="BC2277" i="1"/>
  <c r="BB1590" i="1"/>
  <c r="BC1590" i="1"/>
  <c r="BB1037" i="1"/>
  <c r="BC1037" i="1"/>
  <c r="BB1158" i="1"/>
  <c r="BC1158" i="1"/>
  <c r="BB1841" i="1"/>
  <c r="BC1841" i="1"/>
  <c r="BB106" i="1"/>
  <c r="BC106" i="1"/>
  <c r="BB2478" i="1"/>
  <c r="BC2478" i="1"/>
  <c r="BB217" i="1"/>
  <c r="BC217" i="1"/>
  <c r="BB2522" i="1"/>
  <c r="BC2522" i="1"/>
  <c r="BB776" i="1"/>
  <c r="BC776" i="1"/>
  <c r="BB1695" i="1"/>
  <c r="BC1695" i="1"/>
  <c r="BB857" i="1"/>
  <c r="BC857" i="1"/>
  <c r="BB162" i="1"/>
  <c r="BC162" i="1"/>
  <c r="BB174" i="1"/>
  <c r="BC174" i="1"/>
  <c r="BB1729" i="1"/>
  <c r="BC1729" i="1"/>
  <c r="BB2372" i="1"/>
  <c r="BC2372" i="1"/>
  <c r="BB1973" i="1"/>
  <c r="BC1973" i="1"/>
  <c r="BB1810" i="1"/>
  <c r="BC1810" i="1"/>
  <c r="BB266" i="1"/>
  <c r="BC266" i="1"/>
  <c r="BB794" i="1"/>
  <c r="BC794" i="1"/>
  <c r="BB944" i="1"/>
  <c r="BC944" i="1"/>
  <c r="BB1199" i="1"/>
  <c r="BC1199" i="1"/>
  <c r="BB1531" i="1"/>
  <c r="BC1531" i="1"/>
  <c r="BB1620" i="1"/>
  <c r="BC1620" i="1"/>
  <c r="BB2500" i="1"/>
  <c r="BC2500" i="1"/>
  <c r="BB39" i="1"/>
  <c r="BC39" i="1"/>
  <c r="BB1600" i="1"/>
  <c r="BC1600" i="1"/>
  <c r="BB2340" i="1"/>
  <c r="BC2340" i="1"/>
  <c r="BB1834" i="1"/>
  <c r="BC1834" i="1"/>
  <c r="BB2762" i="1"/>
  <c r="BC2762" i="1"/>
  <c r="BB2167" i="1"/>
  <c r="BC2167" i="1"/>
  <c r="BB2962" i="1"/>
  <c r="BC2962" i="1"/>
  <c r="BB2999" i="1"/>
  <c r="BC2999" i="1"/>
  <c r="BB647" i="1"/>
  <c r="BC647" i="1"/>
  <c r="BB2143" i="1"/>
  <c r="BC2143" i="1"/>
  <c r="BB2785" i="1"/>
  <c r="BC2785" i="1"/>
  <c r="BB1295" i="1"/>
  <c r="BC1295" i="1"/>
  <c r="BB1864" i="1"/>
  <c r="BC1864" i="1"/>
  <c r="BB1663" i="1"/>
  <c r="BC1663" i="1"/>
  <c r="BB7" i="1"/>
  <c r="BC7" i="1"/>
  <c r="BB2750" i="1"/>
  <c r="BC2750" i="1"/>
  <c r="BB1879" i="1"/>
  <c r="BC1879" i="1"/>
  <c r="BB3022" i="1"/>
  <c r="BC3022" i="1"/>
  <c r="BB214" i="1"/>
  <c r="BC214" i="1"/>
  <c r="BB2376" i="1"/>
  <c r="BC2376" i="1"/>
  <c r="BB1605" i="1"/>
  <c r="BC1605" i="1"/>
  <c r="BB24" i="1"/>
  <c r="BC24" i="1"/>
  <c r="BB1537" i="1"/>
  <c r="BC1537" i="1"/>
  <c r="BB2388" i="1"/>
  <c r="BC2388" i="1"/>
  <c r="BB1134" i="1"/>
  <c r="BC1134" i="1"/>
  <c r="BB859" i="1"/>
  <c r="BC859" i="1"/>
  <c r="BB1580" i="1"/>
  <c r="BC1580" i="1"/>
  <c r="BB2007" i="1"/>
  <c r="BC2007" i="1"/>
  <c r="BB2218" i="1"/>
  <c r="BC2218" i="1"/>
  <c r="BB798" i="1"/>
  <c r="BC798" i="1"/>
  <c r="BB2443" i="1"/>
  <c r="BC2443" i="1"/>
  <c r="BB2950" i="1"/>
  <c r="BC2950" i="1"/>
  <c r="BB71" i="1"/>
  <c r="BC71" i="1"/>
  <c r="BB1454" i="1"/>
  <c r="BC1454" i="1"/>
  <c r="BB577" i="1"/>
  <c r="BC577" i="1"/>
  <c r="BB3027" i="1"/>
  <c r="BC3027" i="1"/>
  <c r="BB8" i="1"/>
  <c r="BC8" i="1"/>
  <c r="BB2977" i="1"/>
  <c r="BC2977" i="1"/>
  <c r="BB1470" i="1"/>
  <c r="BC1470" i="1"/>
  <c r="BB1672" i="1"/>
  <c r="BC1672" i="1"/>
  <c r="BB2696" i="1"/>
  <c r="BC2696" i="1"/>
  <c r="BB430" i="1"/>
  <c r="BC430" i="1"/>
  <c r="BB1767" i="1"/>
  <c r="BC1767" i="1"/>
  <c r="BB15" i="1"/>
  <c r="BC15" i="1"/>
  <c r="BB1662" i="1"/>
  <c r="BC1662" i="1"/>
  <c r="BB33" i="1"/>
  <c r="BC33" i="1"/>
  <c r="BB2530" i="1"/>
  <c r="BC2530" i="1"/>
  <c r="BB1083" i="1"/>
  <c r="BC1083" i="1"/>
  <c r="BB2200" i="1"/>
  <c r="BC2200" i="1"/>
  <c r="BB916" i="1"/>
  <c r="BC916" i="1"/>
  <c r="BB1547" i="1"/>
  <c r="BC1547" i="1"/>
  <c r="BB743" i="1"/>
  <c r="BC743" i="1"/>
  <c r="BB437" i="1"/>
  <c r="BC437" i="1"/>
  <c r="BB137" i="1"/>
  <c r="BC137" i="1"/>
  <c r="BB2019" i="1"/>
  <c r="BC2019" i="1"/>
  <c r="BB2384" i="1"/>
  <c r="BC2384" i="1"/>
  <c r="BB1082" i="1"/>
  <c r="BC1082" i="1"/>
  <c r="BB1000" i="1"/>
  <c r="BC1000" i="1"/>
  <c r="BB1543" i="1"/>
  <c r="BC1543" i="1"/>
  <c r="BB772" i="1"/>
  <c r="BC772" i="1"/>
  <c r="BB13" i="1"/>
  <c r="BC13" i="1"/>
  <c r="BB1031" i="1"/>
  <c r="BC1031" i="1"/>
  <c r="BB2512" i="1"/>
  <c r="BC2512" i="1"/>
  <c r="BB1865" i="1"/>
  <c r="BC1865" i="1"/>
  <c r="BB903" i="1"/>
  <c r="BC903" i="1"/>
  <c r="BB2100" i="1"/>
  <c r="BC2100" i="1"/>
  <c r="BB1266" i="1"/>
  <c r="BC1266" i="1"/>
  <c r="BB2240" i="1"/>
  <c r="BC2240" i="1"/>
  <c r="BB2235" i="1"/>
  <c r="BC2235" i="1"/>
  <c r="BB126" i="1"/>
  <c r="BC126" i="1"/>
  <c r="BB474" i="1"/>
  <c r="BC474" i="1"/>
  <c r="BB617" i="1"/>
  <c r="BC617" i="1"/>
  <c r="BB679" i="1"/>
  <c r="BC679" i="1"/>
  <c r="BB1561" i="1"/>
  <c r="BC1561" i="1"/>
  <c r="BB967" i="1"/>
  <c r="BC967" i="1"/>
  <c r="BB2379" i="1"/>
  <c r="BC2379" i="1"/>
  <c r="BB630" i="1"/>
  <c r="BC630" i="1"/>
  <c r="BB1924" i="1"/>
  <c r="BC1924" i="1"/>
  <c r="BB2513" i="1"/>
  <c r="BC2513" i="1"/>
  <c r="BB1386" i="1"/>
  <c r="BC1386" i="1"/>
  <c r="BB505" i="1"/>
  <c r="BC505" i="1"/>
  <c r="BB881" i="1"/>
  <c r="BC881" i="1"/>
  <c r="BB363" i="1"/>
  <c r="BC363" i="1"/>
  <c r="BB1332" i="1"/>
  <c r="BC1332" i="1"/>
  <c r="BB2304" i="1"/>
  <c r="BC2304" i="1"/>
  <c r="BB2971" i="1"/>
  <c r="BC2971" i="1"/>
  <c r="BB1715" i="1"/>
  <c r="BC1715" i="1"/>
  <c r="BB2284" i="1"/>
  <c r="BC2284" i="1"/>
  <c r="BB2569" i="1"/>
  <c r="BC2569" i="1"/>
  <c r="BB2445" i="1"/>
  <c r="BC2445" i="1"/>
  <c r="BB2699" i="1"/>
  <c r="BC2699" i="1"/>
  <c r="BB2748" i="1"/>
  <c r="BC2748" i="1"/>
  <c r="BB1270" i="1"/>
  <c r="BC1270" i="1"/>
  <c r="BB1366" i="1"/>
  <c r="BC1366" i="1"/>
  <c r="BB1635" i="1"/>
  <c r="BC1635" i="1"/>
  <c r="BB1440" i="1"/>
  <c r="BC1440" i="1"/>
  <c r="BB595" i="1"/>
  <c r="BC595" i="1"/>
  <c r="BB2452" i="1"/>
  <c r="BC2452" i="1"/>
  <c r="BB842" i="1"/>
  <c r="BC842" i="1"/>
  <c r="BB825" i="1"/>
  <c r="BC825" i="1"/>
  <c r="BB2598" i="1"/>
  <c r="BC2598" i="1"/>
  <c r="BB515" i="1"/>
  <c r="BC515" i="1"/>
  <c r="BB3" i="1"/>
  <c r="BC3" i="1"/>
  <c r="BB1583" i="1"/>
  <c r="BC1583" i="1"/>
  <c r="BB2992" i="1"/>
  <c r="BC2992" i="1"/>
  <c r="BB325" i="1"/>
  <c r="BC325" i="1"/>
  <c r="BB1212" i="1"/>
  <c r="BC1212" i="1"/>
  <c r="BB994" i="1"/>
  <c r="BC994" i="1"/>
  <c r="BB1124" i="1"/>
  <c r="BC1124" i="1"/>
  <c r="BB728" i="1"/>
  <c r="BC728" i="1"/>
  <c r="BB2623" i="1"/>
  <c r="BC2623" i="1"/>
  <c r="BB2946" i="1"/>
  <c r="BC2946" i="1"/>
  <c r="BB1843" i="1"/>
  <c r="BC1843" i="1"/>
  <c r="BB2181" i="1"/>
  <c r="BC2181" i="1"/>
  <c r="BB612" i="1"/>
  <c r="BC612" i="1"/>
  <c r="BB1742" i="1"/>
  <c r="BC1742" i="1"/>
  <c r="BB2727" i="1"/>
  <c r="BC2727" i="1"/>
  <c r="BB2126" i="1"/>
  <c r="BC2126" i="1"/>
  <c r="BB1618" i="1"/>
  <c r="BC1618" i="1"/>
  <c r="BB1046" i="1"/>
  <c r="BC1046" i="1"/>
  <c r="BB2466" i="1"/>
  <c r="BC2466" i="1"/>
  <c r="BB864" i="1"/>
  <c r="BC864" i="1"/>
  <c r="BB2056" i="1"/>
  <c r="BC2056" i="1"/>
  <c r="BB643" i="1"/>
  <c r="BC643" i="1"/>
  <c r="BB1585" i="1"/>
  <c r="BC1585" i="1"/>
  <c r="BB1500" i="1"/>
  <c r="BC1500" i="1"/>
  <c r="BB2178" i="1"/>
  <c r="BC2178" i="1"/>
  <c r="BB2975" i="1"/>
  <c r="BC2975" i="1"/>
  <c r="BB1291" i="1"/>
  <c r="BC1291" i="1"/>
  <c r="BB3009" i="1"/>
  <c r="BC3009" i="1"/>
  <c r="BB1822" i="1"/>
  <c r="BC1822" i="1"/>
  <c r="BB701" i="1"/>
  <c r="BC701" i="1"/>
  <c r="BB1910" i="1"/>
  <c r="BC1910" i="1"/>
  <c r="BB2052" i="1"/>
  <c r="BC2052" i="1"/>
  <c r="BB233" i="1"/>
  <c r="BC233" i="1"/>
  <c r="BB472" i="1"/>
  <c r="BC472" i="1"/>
  <c r="BB966" i="1"/>
  <c r="BC966" i="1"/>
  <c r="BB2459" i="1"/>
  <c r="BC2459" i="1"/>
  <c r="BB1734" i="1"/>
  <c r="BC1734" i="1"/>
  <c r="BB1372" i="1"/>
  <c r="BC1372" i="1"/>
  <c r="BB1820" i="1"/>
  <c r="BC1820" i="1"/>
  <c r="BB1792" i="1"/>
  <c r="BC1792" i="1"/>
  <c r="BB451" i="1"/>
  <c r="BC451" i="1"/>
  <c r="BB2755" i="1"/>
  <c r="BC2755" i="1"/>
  <c r="BB2798" i="1"/>
  <c r="BC2798" i="1"/>
  <c r="BB914" i="1"/>
  <c r="BC914" i="1"/>
  <c r="BB2687" i="1"/>
  <c r="BC2687" i="1"/>
  <c r="BB392" i="1"/>
  <c r="BC392" i="1"/>
  <c r="BB2435" i="1"/>
  <c r="BC2435" i="1"/>
  <c r="BB2508" i="1"/>
  <c r="BC2508" i="1"/>
  <c r="BB305" i="1"/>
  <c r="BC305" i="1"/>
  <c r="BB1683" i="1"/>
  <c r="BC1683" i="1"/>
  <c r="BB780" i="1"/>
  <c r="BC780" i="1"/>
  <c r="BB1373" i="1"/>
  <c r="BC1373" i="1"/>
  <c r="BB53" i="1"/>
  <c r="BC53" i="1"/>
  <c r="BB1836" i="1"/>
  <c r="BC1836" i="1"/>
  <c r="BB2083" i="1"/>
  <c r="BC2083" i="1"/>
  <c r="BB176" i="1"/>
  <c r="BC176" i="1"/>
  <c r="BB2111" i="1"/>
  <c r="BC2111" i="1"/>
  <c r="BB660" i="1"/>
  <c r="BC660" i="1"/>
  <c r="BB1545" i="1"/>
  <c r="BC1545" i="1"/>
  <c r="BB1937" i="1"/>
  <c r="BC1937" i="1"/>
  <c r="BB259" i="1"/>
  <c r="BC259" i="1"/>
  <c r="BB1008" i="1"/>
  <c r="BC1008" i="1"/>
  <c r="BB1671" i="1"/>
  <c r="BC1671" i="1"/>
  <c r="BB1876" i="1"/>
  <c r="BC1876" i="1"/>
  <c r="BB546" i="1"/>
  <c r="BC546" i="1"/>
  <c r="BB1750" i="1"/>
  <c r="BC1750" i="1"/>
  <c r="BB880" i="1"/>
  <c r="BC880" i="1"/>
  <c r="BB1631" i="1"/>
  <c r="BC1631" i="1"/>
  <c r="BB517" i="1"/>
  <c r="BC517" i="1"/>
  <c r="BB77" i="1"/>
  <c r="BC77" i="1"/>
  <c r="BB1814" i="1"/>
  <c r="BC1814" i="1"/>
  <c r="BB807" i="1"/>
  <c r="BC807" i="1"/>
  <c r="BB1859" i="1"/>
  <c r="BC1859" i="1"/>
  <c r="BB2374" i="1"/>
  <c r="BC2374" i="1"/>
  <c r="BB2426" i="1"/>
  <c r="BC2426" i="1"/>
  <c r="BB2386" i="1"/>
  <c r="BC2386" i="1"/>
  <c r="BB478" i="1"/>
  <c r="BC478" i="1"/>
  <c r="BB1211" i="1"/>
  <c r="BC1211" i="1"/>
  <c r="BB2461" i="1"/>
  <c r="BC2461" i="1"/>
  <c r="BB1053" i="1"/>
  <c r="BC1053" i="1"/>
  <c r="BB1087" i="1"/>
  <c r="BC1087" i="1"/>
  <c r="BB1934" i="1"/>
  <c r="BC1934" i="1"/>
  <c r="BB1831" i="1"/>
  <c r="BC1831" i="1"/>
  <c r="BB1727" i="1"/>
  <c r="BC1727" i="1"/>
  <c r="BB1370" i="1"/>
  <c r="BC1370" i="1"/>
  <c r="BB1161" i="1"/>
  <c r="BC1161" i="1"/>
  <c r="BB544" i="1"/>
  <c r="BC544" i="1"/>
  <c r="BB676" i="1"/>
  <c r="BC676" i="1"/>
  <c r="BB2837" i="1"/>
  <c r="BC2837" i="1"/>
  <c r="BB2768" i="1"/>
  <c r="BC2768" i="1"/>
  <c r="BB2893" i="1"/>
  <c r="BC2893" i="1"/>
  <c r="BB1490" i="1"/>
  <c r="BC1490" i="1"/>
  <c r="BB59" i="1"/>
  <c r="BC59" i="1"/>
  <c r="BB277" i="1"/>
  <c r="BC277" i="1"/>
  <c r="BB2331" i="1"/>
  <c r="BC2331" i="1"/>
  <c r="BB2550" i="1"/>
  <c r="BC2550" i="1"/>
  <c r="BB931" i="1"/>
  <c r="BC931" i="1"/>
  <c r="BB2864" i="1"/>
  <c r="BC2864" i="1"/>
  <c r="BB91" i="1"/>
  <c r="BC91" i="1"/>
  <c r="BB2817" i="1"/>
  <c r="BC2817" i="1"/>
  <c r="BB718" i="1"/>
  <c r="BC718" i="1"/>
  <c r="BB800" i="1"/>
  <c r="BC800" i="1"/>
  <c r="BB2602" i="1"/>
  <c r="BC2602" i="1"/>
  <c r="BB1515" i="1"/>
  <c r="BC1515" i="1"/>
  <c r="BB302" i="1"/>
  <c r="BC302" i="1"/>
  <c r="BB100" i="1"/>
  <c r="BC100" i="1"/>
  <c r="BB2395" i="1"/>
  <c r="BC2395" i="1"/>
  <c r="BB1250" i="1"/>
  <c r="BC1250" i="1"/>
  <c r="BB851" i="1"/>
  <c r="BC851" i="1"/>
  <c r="BB2013" i="1"/>
  <c r="BC2013" i="1"/>
  <c r="BB569" i="1"/>
  <c r="BC569" i="1"/>
  <c r="BB1691" i="1"/>
  <c r="BC1691" i="1"/>
  <c r="BB3038" i="1"/>
  <c r="BC3038" i="1"/>
  <c r="BB1023" i="1"/>
  <c r="BC1023" i="1"/>
  <c r="BB2579" i="1"/>
  <c r="BC2579" i="1"/>
  <c r="BB946" i="1"/>
  <c r="BC946" i="1"/>
  <c r="BB2502" i="1"/>
  <c r="BC2502" i="1"/>
  <c r="BB885" i="1"/>
  <c r="BC885" i="1"/>
  <c r="BB2022" i="1"/>
  <c r="BC2022" i="1"/>
  <c r="BB1085" i="1"/>
  <c r="BC1085" i="1"/>
  <c r="BB1582" i="1"/>
  <c r="BC1582" i="1"/>
  <c r="BB1791" i="1"/>
  <c r="BC1791" i="1"/>
  <c r="BB2969" i="1"/>
  <c r="BC2969" i="1"/>
  <c r="BB1793" i="1"/>
  <c r="BC1793" i="1"/>
  <c r="BB130" i="1"/>
  <c r="BC130" i="1"/>
  <c r="BB2772" i="1"/>
  <c r="BC2772" i="1"/>
  <c r="BB1063" i="1"/>
  <c r="BC1063" i="1"/>
  <c r="BB1943" i="1"/>
  <c r="BC1943" i="1"/>
  <c r="BB207" i="1"/>
  <c r="BC207" i="1"/>
  <c r="BB2010" i="1"/>
  <c r="BC2010" i="1"/>
  <c r="BB2595" i="1"/>
  <c r="BC2595" i="1"/>
  <c r="BB2394" i="1"/>
  <c r="BC2394" i="1"/>
  <c r="BB454" i="1"/>
  <c r="BC454" i="1"/>
  <c r="BB2873" i="1"/>
  <c r="BC2873" i="1"/>
  <c r="BB2338" i="1"/>
  <c r="BC2338" i="1"/>
  <c r="BB1075" i="1"/>
  <c r="BC1075" i="1"/>
  <c r="BB1542" i="1"/>
  <c r="BC1542" i="1"/>
  <c r="BB387" i="1"/>
  <c r="BC387" i="1"/>
  <c r="BB2695" i="1"/>
  <c r="BC2695" i="1"/>
  <c r="BB518" i="1"/>
  <c r="BC518" i="1"/>
  <c r="BB501" i="1"/>
  <c r="BC501" i="1"/>
  <c r="BB2489" i="1"/>
  <c r="BC2489" i="1"/>
  <c r="BB2587" i="1"/>
  <c r="BC2587" i="1"/>
  <c r="BB2306" i="1"/>
  <c r="BC2306" i="1"/>
  <c r="BB114" i="1"/>
  <c r="BC114" i="1"/>
  <c r="BB127" i="1"/>
  <c r="BC127" i="1"/>
  <c r="BB542" i="1"/>
  <c r="BC542" i="1"/>
  <c r="BB1151" i="1"/>
  <c r="BC1151" i="1"/>
  <c r="BB814" i="1"/>
  <c r="BC814" i="1"/>
  <c r="BB2265" i="1"/>
  <c r="BC2265" i="1"/>
  <c r="BB1637" i="1"/>
  <c r="BC1637" i="1"/>
  <c r="BB2244" i="1"/>
  <c r="BC2244" i="1"/>
  <c r="BB439" i="1"/>
  <c r="BC439" i="1"/>
  <c r="BB475" i="1"/>
  <c r="BC475" i="1"/>
  <c r="BB1104" i="1"/>
  <c r="BC1104" i="1"/>
  <c r="BB1898" i="1"/>
  <c r="BC1898" i="1"/>
  <c r="BB2038" i="1"/>
  <c r="BC2038" i="1"/>
  <c r="BB2241" i="1"/>
  <c r="BC2241" i="1"/>
  <c r="BB400" i="1"/>
  <c r="BC400" i="1"/>
  <c r="BC3049" i="1"/>
  <c r="BD1609" i="1"/>
  <c r="AU3051" i="1"/>
  <c r="AU3054" i="1"/>
  <c r="AU3053" i="1"/>
  <c r="BE1609" i="1"/>
  <c r="I3051" i="1"/>
  <c r="I3054" i="1"/>
  <c r="I3053" i="1"/>
  <c r="BF1609" i="1"/>
  <c r="BG1609" i="1"/>
  <c r="BE87" i="1"/>
  <c r="BF87" i="1"/>
  <c r="BG87" i="1"/>
  <c r="BE738" i="1"/>
  <c r="BF738" i="1"/>
  <c r="BG738" i="1"/>
  <c r="BE1399" i="1"/>
  <c r="BF1399" i="1"/>
  <c r="BG1399" i="1"/>
  <c r="BE2327" i="1"/>
  <c r="BF2327" i="1"/>
  <c r="BG2327" i="1"/>
  <c r="BE2404" i="1"/>
  <c r="BF2404" i="1"/>
  <c r="BG2404" i="1"/>
  <c r="BE298" i="1"/>
  <c r="BF298" i="1"/>
  <c r="BG298" i="1"/>
  <c r="BE1824" i="1"/>
  <c r="BF1824" i="1"/>
  <c r="BG1824" i="1"/>
  <c r="BE774" i="1"/>
  <c r="BF774" i="1"/>
  <c r="BG774" i="1"/>
  <c r="BE2060" i="1"/>
  <c r="BF2060" i="1"/>
  <c r="BG2060" i="1"/>
  <c r="BE409" i="1"/>
  <c r="BF409" i="1"/>
  <c r="BG409" i="1"/>
  <c r="BE1627" i="1"/>
  <c r="BF1627" i="1"/>
  <c r="BG1627" i="1"/>
  <c r="BE460" i="1"/>
  <c r="BF460" i="1"/>
  <c r="BG460" i="1"/>
  <c r="BE623" i="1"/>
  <c r="BF623" i="1"/>
  <c r="BG623" i="1"/>
  <c r="BE2464" i="1"/>
  <c r="BF2464" i="1"/>
  <c r="BG2464" i="1"/>
  <c r="BE2510" i="1"/>
  <c r="BF2510" i="1"/>
  <c r="BG2510" i="1"/>
  <c r="BE1777" i="1"/>
  <c r="BF1777" i="1"/>
  <c r="BG1777" i="1"/>
  <c r="BE2242" i="1"/>
  <c r="BF2242" i="1"/>
  <c r="BG2242" i="1"/>
  <c r="BE1453" i="1"/>
  <c r="BF1453" i="1"/>
  <c r="BG1453" i="1"/>
  <c r="BE2000" i="1"/>
  <c r="BF2000" i="1"/>
  <c r="BG2000" i="1"/>
  <c r="BE2312" i="1"/>
  <c r="BF2312" i="1"/>
  <c r="BG2312" i="1"/>
  <c r="BE2973" i="1"/>
  <c r="BF2973" i="1"/>
  <c r="BG2973" i="1"/>
  <c r="BE2161" i="1"/>
  <c r="BF2161" i="1"/>
  <c r="BG2161" i="1"/>
  <c r="BE801" i="1"/>
  <c r="BF801" i="1"/>
  <c r="BG801" i="1"/>
  <c r="BE2346" i="1"/>
  <c r="BF2346" i="1"/>
  <c r="BG2346" i="1"/>
  <c r="BE2607" i="1"/>
  <c r="BF2607" i="1"/>
  <c r="BG2607" i="1"/>
  <c r="BE2923" i="1"/>
  <c r="BF2923" i="1"/>
  <c r="BG2923" i="1"/>
  <c r="BE1192" i="1"/>
  <c r="BF1192" i="1"/>
  <c r="BG1192" i="1"/>
  <c r="BE694" i="1"/>
  <c r="BF694" i="1"/>
  <c r="BG694" i="1"/>
  <c r="BE1857" i="1"/>
  <c r="BF1857" i="1"/>
  <c r="BG1857" i="1"/>
  <c r="BE2722" i="1"/>
  <c r="BF2722" i="1"/>
  <c r="BG2722" i="1"/>
  <c r="BE2565" i="1"/>
  <c r="BF2565" i="1"/>
  <c r="BG2565" i="1"/>
  <c r="BE2926" i="1"/>
  <c r="BF2926" i="1"/>
  <c r="BG2926" i="1"/>
  <c r="BE2800" i="1"/>
  <c r="BF2800" i="1"/>
  <c r="BG2800" i="1"/>
  <c r="BE2917" i="1"/>
  <c r="BF2917" i="1"/>
  <c r="BG2917" i="1"/>
  <c r="BE682" i="1"/>
  <c r="BF682" i="1"/>
  <c r="BG682" i="1"/>
  <c r="BE667" i="1"/>
  <c r="BF667" i="1"/>
  <c r="BG667" i="1"/>
  <c r="BE2737" i="1"/>
  <c r="BF2737" i="1"/>
  <c r="BG2737" i="1"/>
  <c r="BE103" i="1"/>
  <c r="BF103" i="1"/>
  <c r="BG103" i="1"/>
  <c r="BE322" i="1"/>
  <c r="BF322" i="1"/>
  <c r="BG322" i="1"/>
  <c r="BE2563" i="1"/>
  <c r="BF2563" i="1"/>
  <c r="BG2563" i="1"/>
  <c r="BE2706" i="1"/>
  <c r="BF2706" i="1"/>
  <c r="BG2706" i="1"/>
  <c r="BE269" i="1"/>
  <c r="BF269" i="1"/>
  <c r="BG269" i="1"/>
  <c r="BE275" i="1"/>
  <c r="BF275" i="1"/>
  <c r="BG275" i="1"/>
  <c r="BE1201" i="1"/>
  <c r="BF1201" i="1"/>
  <c r="BG1201" i="1"/>
  <c r="BE886" i="1"/>
  <c r="BF886" i="1"/>
  <c r="BG886" i="1"/>
  <c r="BE809" i="1"/>
  <c r="BF809" i="1"/>
  <c r="BG809" i="1"/>
  <c r="BE1047" i="1"/>
  <c r="BF1047" i="1"/>
  <c r="BG1047" i="1"/>
  <c r="BE2205" i="1"/>
  <c r="BF2205" i="1"/>
  <c r="BG2205" i="1"/>
  <c r="BE2130" i="1"/>
  <c r="BF2130" i="1"/>
  <c r="BG2130" i="1"/>
  <c r="BE1658" i="1"/>
  <c r="BF1658" i="1"/>
  <c r="BG1658" i="1"/>
  <c r="BE1902" i="1"/>
  <c r="BF1902" i="1"/>
  <c r="BG1902" i="1"/>
  <c r="BE2799" i="1"/>
  <c r="BF2799" i="1"/>
  <c r="BG2799" i="1"/>
  <c r="BE1244" i="1"/>
  <c r="BF1244" i="1"/>
  <c r="BG1244" i="1"/>
  <c r="BE1510" i="1"/>
  <c r="BF1510" i="1"/>
  <c r="BG1510" i="1"/>
  <c r="BE980" i="1"/>
  <c r="BF980" i="1"/>
  <c r="BG980" i="1"/>
  <c r="BE1306" i="1"/>
  <c r="BF1306" i="1"/>
  <c r="BG1306" i="1"/>
  <c r="BE1143" i="1"/>
  <c r="BF1143" i="1"/>
  <c r="BG1143" i="1"/>
  <c r="BE2463" i="1"/>
  <c r="BF2463" i="1"/>
  <c r="BG2463" i="1"/>
  <c r="BE2325" i="1"/>
  <c r="BF2325" i="1"/>
  <c r="BG2325" i="1"/>
  <c r="BE274" i="1"/>
  <c r="BF274" i="1"/>
  <c r="BG274" i="1"/>
  <c r="BE1828" i="1"/>
  <c r="BF1828" i="1"/>
  <c r="BG1828" i="1"/>
  <c r="BE2667" i="1"/>
  <c r="BF2667" i="1"/>
  <c r="BG2667" i="1"/>
  <c r="BE504" i="1"/>
  <c r="BF504" i="1"/>
  <c r="BG504" i="1"/>
  <c r="BE1243" i="1"/>
  <c r="BF1243" i="1"/>
  <c r="BG1243" i="1"/>
  <c r="BE1013" i="1"/>
  <c r="BF1013" i="1"/>
  <c r="BG1013" i="1"/>
  <c r="BE605" i="1"/>
  <c r="BF605" i="1"/>
  <c r="BG605" i="1"/>
  <c r="BE2733" i="1"/>
  <c r="BF2733" i="1"/>
  <c r="BG2733" i="1"/>
  <c r="BE1280" i="1"/>
  <c r="BF1280" i="1"/>
  <c r="BG1280" i="1"/>
  <c r="BE1641" i="1"/>
  <c r="BF1641" i="1"/>
  <c r="BG1641" i="1"/>
  <c r="BE2362" i="1"/>
  <c r="BF2362" i="1"/>
  <c r="BG2362" i="1"/>
  <c r="BE212" i="1"/>
  <c r="BF212" i="1"/>
  <c r="BG212" i="1"/>
  <c r="BE2027" i="1"/>
  <c r="BF2027" i="1"/>
  <c r="BG2027" i="1"/>
  <c r="BE1851" i="1"/>
  <c r="BF1851" i="1"/>
  <c r="BG1851" i="1"/>
  <c r="BE1299" i="1"/>
  <c r="BF1299" i="1"/>
  <c r="BG1299" i="1"/>
  <c r="BE2465" i="1"/>
  <c r="BF2465" i="1"/>
  <c r="BG2465" i="1"/>
  <c r="BE1465" i="1"/>
  <c r="BF1465" i="1"/>
  <c r="BG1465" i="1"/>
  <c r="BE826" i="1"/>
  <c r="BF826" i="1"/>
  <c r="BG826" i="1"/>
  <c r="BE326" i="1"/>
  <c r="BF326" i="1"/>
  <c r="BG326" i="1"/>
  <c r="BE459" i="1"/>
  <c r="BF459" i="1"/>
  <c r="BG459" i="1"/>
  <c r="BE187" i="1"/>
  <c r="BF187" i="1"/>
  <c r="BG187" i="1"/>
  <c r="BE1804" i="1"/>
  <c r="BF1804" i="1"/>
  <c r="BG1804" i="1"/>
  <c r="BE1349" i="1"/>
  <c r="BF1349" i="1"/>
  <c r="BG1349" i="1"/>
  <c r="BE877" i="1"/>
  <c r="BF877" i="1"/>
  <c r="BG877" i="1"/>
  <c r="BE42" i="1"/>
  <c r="BF42" i="1"/>
  <c r="BG42" i="1"/>
  <c r="BE669" i="1"/>
  <c r="BF669" i="1"/>
  <c r="BG669" i="1"/>
  <c r="BE589" i="1"/>
  <c r="BF589" i="1"/>
  <c r="BG589" i="1"/>
  <c r="BE2322" i="1"/>
  <c r="BF2322" i="1"/>
  <c r="BG2322" i="1"/>
  <c r="BE845" i="1"/>
  <c r="BF845" i="1"/>
  <c r="BG845" i="1"/>
  <c r="BE2960" i="1"/>
  <c r="BF2960" i="1"/>
  <c r="BG2960" i="1"/>
  <c r="BE341" i="1"/>
  <c r="BF341" i="1"/>
  <c r="BG341" i="1"/>
  <c r="BE1339" i="1"/>
  <c r="BF1339" i="1"/>
  <c r="BG1339" i="1"/>
  <c r="BE563" i="1"/>
  <c r="BF563" i="1"/>
  <c r="BG563" i="1"/>
  <c r="BE759" i="1"/>
  <c r="BF759" i="1"/>
  <c r="BG759" i="1"/>
  <c r="BE2951" i="1"/>
  <c r="BF2951" i="1"/>
  <c r="BG2951" i="1"/>
  <c r="BE2701" i="1"/>
  <c r="BF2701" i="1"/>
  <c r="BG2701" i="1"/>
  <c r="BE815" i="1"/>
  <c r="BF815" i="1"/>
  <c r="BG815" i="1"/>
  <c r="BE2730" i="1"/>
  <c r="BF2730" i="1"/>
  <c r="BG2730" i="1"/>
  <c r="BE299" i="1"/>
  <c r="BF299" i="1"/>
  <c r="BG299" i="1"/>
  <c r="BE2148" i="1"/>
  <c r="BF2148" i="1"/>
  <c r="BG2148" i="1"/>
  <c r="BE1251" i="1"/>
  <c r="BF1251" i="1"/>
  <c r="BG1251" i="1"/>
  <c r="BE256" i="1"/>
  <c r="BF256" i="1"/>
  <c r="BG256" i="1"/>
  <c r="BE1813" i="1"/>
  <c r="BF1813" i="1"/>
  <c r="BG1813" i="1"/>
  <c r="BE2764" i="1"/>
  <c r="BF2764" i="1"/>
  <c r="BG2764" i="1"/>
  <c r="BE2524" i="1"/>
  <c r="BF2524" i="1"/>
  <c r="BG2524" i="1"/>
  <c r="BE238" i="1"/>
  <c r="BF238" i="1"/>
  <c r="BG238" i="1"/>
  <c r="BE2710" i="1"/>
  <c r="BF2710" i="1"/>
  <c r="BG2710" i="1"/>
  <c r="BE2898" i="1"/>
  <c r="BF2898" i="1"/>
  <c r="BG2898" i="1"/>
  <c r="BE2945" i="1"/>
  <c r="BF2945" i="1"/>
  <c r="BG2945" i="1"/>
  <c r="BE1217" i="1"/>
  <c r="BF1217" i="1"/>
  <c r="BG1217" i="1"/>
  <c r="BE1423" i="1"/>
  <c r="BF1423" i="1"/>
  <c r="BG1423" i="1"/>
  <c r="BE1441" i="1"/>
  <c r="BF1441" i="1"/>
  <c r="BG1441" i="1"/>
  <c r="BE781" i="1"/>
  <c r="BF781" i="1"/>
  <c r="BG781" i="1"/>
  <c r="BE1933" i="1"/>
  <c r="BF1933" i="1"/>
  <c r="BG1933" i="1"/>
  <c r="BE1081" i="1"/>
  <c r="BF1081" i="1"/>
  <c r="BG1081" i="1"/>
  <c r="BE2910" i="1"/>
  <c r="BF2910" i="1"/>
  <c r="BG2910" i="1"/>
  <c r="BE2495" i="1"/>
  <c r="BF2495" i="1"/>
  <c r="BG2495" i="1"/>
  <c r="BE516" i="1"/>
  <c r="BF516" i="1"/>
  <c r="BG516" i="1"/>
  <c r="BE2638" i="1"/>
  <c r="BF2638" i="1"/>
  <c r="BG2638" i="1"/>
  <c r="BE789" i="1"/>
  <c r="BF789" i="1"/>
  <c r="BG789" i="1"/>
  <c r="BE2886" i="1"/>
  <c r="BF2886" i="1"/>
  <c r="BG2886" i="1"/>
  <c r="BE1517" i="1"/>
  <c r="BF1517" i="1"/>
  <c r="BG1517" i="1"/>
  <c r="BE697" i="1"/>
  <c r="BF697" i="1"/>
  <c r="BG697" i="1"/>
  <c r="BE1312" i="1"/>
  <c r="BF1312" i="1"/>
  <c r="BG1312" i="1"/>
  <c r="BE270" i="1"/>
  <c r="BF270" i="1"/>
  <c r="BG270" i="1"/>
  <c r="BE37" i="1"/>
  <c r="BF37" i="1"/>
  <c r="BG37" i="1"/>
  <c r="BE642" i="1"/>
  <c r="BF642" i="1"/>
  <c r="BG642" i="1"/>
  <c r="BE2215" i="1"/>
  <c r="BF2215" i="1"/>
  <c r="BG2215" i="1"/>
  <c r="BE561" i="1"/>
  <c r="BF561" i="1"/>
  <c r="BG561" i="1"/>
  <c r="BE567" i="1"/>
  <c r="BF567" i="1"/>
  <c r="BG567" i="1"/>
  <c r="BE919" i="1"/>
  <c r="BF919" i="1"/>
  <c r="BG919" i="1"/>
  <c r="BE1398" i="1"/>
  <c r="BF1398" i="1"/>
  <c r="BG1398" i="1"/>
  <c r="BE1210" i="1"/>
  <c r="BF1210" i="1"/>
  <c r="BG1210" i="1"/>
  <c r="BE689" i="1"/>
  <c r="BF689" i="1"/>
  <c r="BG689" i="1"/>
  <c r="BE1071" i="1"/>
  <c r="BF1071" i="1"/>
  <c r="BG1071" i="1"/>
  <c r="BE2336" i="1"/>
  <c r="BF2336" i="1"/>
  <c r="BG2336" i="1"/>
  <c r="BE2151" i="1"/>
  <c r="BF2151" i="1"/>
  <c r="BG2151" i="1"/>
  <c r="BE102" i="1"/>
  <c r="BF102" i="1"/>
  <c r="BG102" i="1"/>
  <c r="BE1487" i="1"/>
  <c r="BF1487" i="1"/>
  <c r="BG1487" i="1"/>
  <c r="BE1952" i="1"/>
  <c r="BF1952" i="1"/>
  <c r="BG1952" i="1"/>
  <c r="BE402" i="1"/>
  <c r="BF402" i="1"/>
  <c r="BG402" i="1"/>
  <c r="BE2647" i="1"/>
  <c r="BF2647" i="1"/>
  <c r="BG2647" i="1"/>
  <c r="BE55" i="1"/>
  <c r="BF55" i="1"/>
  <c r="BG55" i="1"/>
  <c r="BE1125" i="1"/>
  <c r="BF1125" i="1"/>
  <c r="BG1125" i="1"/>
  <c r="BE1760" i="1"/>
  <c r="BF1760" i="1"/>
  <c r="BG1760" i="1"/>
  <c r="BE828" i="1"/>
  <c r="BF828" i="1"/>
  <c r="BG828" i="1"/>
  <c r="BE1357" i="1"/>
  <c r="BF1357" i="1"/>
  <c r="BG1357" i="1"/>
  <c r="BE560" i="1"/>
  <c r="BF560" i="1"/>
  <c r="BG560" i="1"/>
  <c r="BE2745" i="1"/>
  <c r="BF2745" i="1"/>
  <c r="BG2745" i="1"/>
  <c r="BE1176" i="1"/>
  <c r="BF1176" i="1"/>
  <c r="BG1176" i="1"/>
  <c r="BE1769" i="1"/>
  <c r="BF1769" i="1"/>
  <c r="BG1769" i="1"/>
  <c r="BE2185" i="1"/>
  <c r="BF2185" i="1"/>
  <c r="BG2185" i="1"/>
  <c r="BE2335" i="1"/>
  <c r="BF2335" i="1"/>
  <c r="BG2335" i="1"/>
  <c r="BE468" i="1"/>
  <c r="BF468" i="1"/>
  <c r="BG468" i="1"/>
  <c r="BE2540" i="1"/>
  <c r="BF2540" i="1"/>
  <c r="BG2540" i="1"/>
  <c r="BE2516" i="1"/>
  <c r="BF2516" i="1"/>
  <c r="BG2516" i="1"/>
  <c r="BE2608" i="1"/>
  <c r="BF2608" i="1"/>
  <c r="BG2608" i="1"/>
  <c r="BE645" i="1"/>
  <c r="BF645" i="1"/>
  <c r="BG645" i="1"/>
  <c r="BE2905" i="1"/>
  <c r="BF2905" i="1"/>
  <c r="BG2905" i="1"/>
  <c r="BE1385" i="1"/>
  <c r="BF1385" i="1"/>
  <c r="BG1385" i="1"/>
  <c r="BE1846" i="1"/>
  <c r="BF1846" i="1"/>
  <c r="BG1846" i="1"/>
  <c r="BE1984" i="1"/>
  <c r="BF1984" i="1"/>
  <c r="BG1984" i="1"/>
  <c r="BE1920" i="1"/>
  <c r="BF1920" i="1"/>
  <c r="BG1920" i="1"/>
  <c r="BE1572" i="1"/>
  <c r="BF1572" i="1"/>
  <c r="BG1572" i="1"/>
  <c r="BE2188" i="1"/>
  <c r="BF2188" i="1"/>
  <c r="BG2188" i="1"/>
  <c r="BE2055" i="1"/>
  <c r="BF2055" i="1"/>
  <c r="BG2055" i="1"/>
  <c r="BE714" i="1"/>
  <c r="BF714" i="1"/>
  <c r="BG714" i="1"/>
  <c r="BE2757" i="1"/>
  <c r="BF2757" i="1"/>
  <c r="BG2757" i="1"/>
  <c r="BE804" i="1"/>
  <c r="BF804" i="1"/>
  <c r="BG804" i="1"/>
  <c r="BE655" i="1"/>
  <c r="BF655" i="1"/>
  <c r="BG655" i="1"/>
  <c r="BE2473" i="1"/>
  <c r="BF2473" i="1"/>
  <c r="BG2473" i="1"/>
  <c r="BE583" i="1"/>
  <c r="BF583" i="1"/>
  <c r="BG583" i="1"/>
  <c r="BE1650" i="1"/>
  <c r="BF1650" i="1"/>
  <c r="BG1650" i="1"/>
  <c r="BE1109" i="1"/>
  <c r="BF1109" i="1"/>
  <c r="BG1109" i="1"/>
  <c r="BE927" i="1"/>
  <c r="BF927" i="1"/>
  <c r="BG927" i="1"/>
  <c r="BE221" i="1"/>
  <c r="BG221" i="1"/>
  <c r="BE902" i="1"/>
  <c r="BG902" i="1"/>
  <c r="BE527" i="1"/>
  <c r="BG527" i="1"/>
  <c r="BE1803" i="1"/>
  <c r="BG1803" i="1"/>
  <c r="BE197" i="1"/>
  <c r="BG197" i="1"/>
  <c r="BE1408" i="1"/>
  <c r="BG1408" i="1"/>
  <c r="BE1264" i="1"/>
  <c r="BG1264" i="1"/>
  <c r="BE2937" i="1"/>
  <c r="BG2937" i="1"/>
  <c r="BE719" i="1"/>
  <c r="BF719" i="1"/>
  <c r="BG719" i="1"/>
  <c r="BE2792" i="1"/>
  <c r="BG2792" i="1"/>
  <c r="BE1325" i="1"/>
  <c r="BG1325" i="1"/>
  <c r="BE2744" i="1"/>
  <c r="BG2744" i="1"/>
  <c r="BE294" i="1"/>
  <c r="BG294" i="1"/>
  <c r="BE854" i="1"/>
  <c r="BG854" i="1"/>
  <c r="BE552" i="1"/>
  <c r="BG552" i="1"/>
  <c r="BE1713" i="1"/>
  <c r="BG1713" i="1"/>
  <c r="BE1795" i="1"/>
  <c r="BG1795" i="1"/>
  <c r="BE2330" i="1"/>
  <c r="BG2330" i="1"/>
  <c r="BE594" i="1"/>
  <c r="BG594" i="1"/>
  <c r="BE2918" i="1"/>
  <c r="BG2918" i="1"/>
  <c r="BE640" i="1"/>
  <c r="BG640" i="1"/>
  <c r="BE484" i="1"/>
  <c r="BG484" i="1"/>
  <c r="BE2093" i="1"/>
  <c r="BG2093" i="1"/>
  <c r="BE1467" i="1"/>
  <c r="BG1467" i="1"/>
  <c r="BE2197" i="1"/>
  <c r="BG2197" i="1"/>
  <c r="BE1770" i="1"/>
  <c r="BG1770" i="1"/>
  <c r="BE2980" i="1"/>
  <c r="BG2980" i="1"/>
  <c r="BE1956" i="1"/>
  <c r="BF1956" i="1"/>
  <c r="BG1956" i="1"/>
  <c r="BE1991" i="1"/>
  <c r="BG1991" i="1"/>
  <c r="BE832" i="1"/>
  <c r="BG832" i="1"/>
  <c r="BE724" i="1"/>
  <c r="BG724" i="1"/>
  <c r="BE171" i="1"/>
  <c r="BG171" i="1"/>
  <c r="BE1704" i="1"/>
  <c r="BG1704" i="1"/>
  <c r="BE2704" i="1"/>
  <c r="BG2704" i="1"/>
  <c r="BE2416" i="1"/>
  <c r="BG2416" i="1"/>
  <c r="BE1775" i="1"/>
  <c r="BG1775" i="1"/>
  <c r="BE1040" i="1"/>
  <c r="BG1040" i="1"/>
  <c r="BE513" i="1"/>
  <c r="BG513" i="1"/>
  <c r="BE649" i="1"/>
  <c r="BG649" i="1"/>
  <c r="BE1957" i="1"/>
  <c r="BG1957" i="1"/>
  <c r="BE1626" i="1"/>
  <c r="BG1626" i="1"/>
  <c r="BE1183" i="1"/>
  <c r="BG1183" i="1"/>
  <c r="BE2958" i="1"/>
  <c r="BF2958" i="1"/>
  <c r="BG2958" i="1"/>
  <c r="BE1292" i="1"/>
  <c r="BG1292" i="1"/>
  <c r="BE301" i="1"/>
  <c r="BG301" i="1"/>
  <c r="BE2324" i="1"/>
  <c r="BG2324" i="1"/>
  <c r="BE1375" i="1"/>
  <c r="BG1375" i="1"/>
  <c r="BE533" i="1"/>
  <c r="BG533" i="1"/>
  <c r="BE2978" i="1"/>
  <c r="BG2978" i="1"/>
  <c r="BE2400" i="1"/>
  <c r="BG2400" i="1"/>
  <c r="BE1946" i="1"/>
  <c r="BG1946" i="1"/>
  <c r="BE321" i="1"/>
  <c r="BG321" i="1"/>
  <c r="BE1222" i="1"/>
  <c r="BG1222" i="1"/>
  <c r="BE124" i="1"/>
  <c r="BG124" i="1"/>
  <c r="BE646" i="1"/>
  <c r="BG646" i="1"/>
  <c r="BE1990" i="1"/>
  <c r="BG1990" i="1"/>
  <c r="BE1412" i="1"/>
  <c r="BG1412" i="1"/>
  <c r="BE1772" i="1"/>
  <c r="BG1772" i="1"/>
  <c r="BE2162" i="1"/>
  <c r="BG2162" i="1"/>
  <c r="BE1139" i="1"/>
  <c r="BG1139" i="1"/>
  <c r="BE2004" i="1"/>
  <c r="BG2004" i="1"/>
  <c r="BE3020" i="1"/>
  <c r="BG3020" i="1"/>
  <c r="BE1693" i="1"/>
  <c r="BG1693" i="1"/>
  <c r="BE467" i="1"/>
  <c r="BG467" i="1"/>
  <c r="BE586" i="1"/>
  <c r="BG586" i="1"/>
  <c r="BE2359" i="1"/>
  <c r="BG2359" i="1"/>
  <c r="BE840" i="1"/>
  <c r="BG840" i="1"/>
  <c r="BE338" i="1"/>
  <c r="BG338" i="1"/>
  <c r="BE2316" i="1"/>
  <c r="BG2316" i="1"/>
  <c r="BE271" i="1"/>
  <c r="BG271" i="1"/>
  <c r="BE2518" i="1"/>
  <c r="BG2518" i="1"/>
  <c r="BE1866" i="1"/>
  <c r="BG1866" i="1"/>
  <c r="BE779" i="1"/>
  <c r="BG779" i="1"/>
  <c r="BE1847" i="1"/>
  <c r="BG1847" i="1"/>
  <c r="BE2183" i="1"/>
  <c r="BG2183" i="1"/>
  <c r="BE883" i="1"/>
  <c r="BG883" i="1"/>
  <c r="BE2922" i="1"/>
  <c r="BG2922" i="1"/>
  <c r="BE2114" i="1"/>
  <c r="BG2114" i="1"/>
  <c r="BE2708" i="1"/>
  <c r="BG2708" i="1"/>
  <c r="BE1005" i="1"/>
  <c r="BG1005" i="1"/>
  <c r="BE1333" i="1"/>
  <c r="BG1333" i="1"/>
  <c r="BE2514" i="1"/>
  <c r="BG2514" i="1"/>
  <c r="BE2836" i="1"/>
  <c r="BF2836" i="1"/>
  <c r="BG2836" i="1"/>
  <c r="BE2263" i="1"/>
  <c r="BG2263" i="1"/>
  <c r="BE351" i="1"/>
  <c r="BG351" i="1"/>
  <c r="BE2157" i="1"/>
  <c r="BG2157" i="1"/>
  <c r="BE2050" i="1"/>
  <c r="BG2050" i="1"/>
  <c r="BE289" i="1"/>
  <c r="BG289" i="1"/>
  <c r="BE367" i="1"/>
  <c r="BG367" i="1"/>
  <c r="BE1962" i="1"/>
  <c r="BG1962" i="1"/>
  <c r="BE2116" i="1"/>
  <c r="BG2116" i="1"/>
  <c r="BE1121" i="1"/>
  <c r="BG1121" i="1"/>
  <c r="BE1061" i="1"/>
  <c r="BG1061" i="1"/>
  <c r="BE2421" i="1"/>
  <c r="BG2421" i="1"/>
  <c r="BE1922" i="1"/>
  <c r="BG1922" i="1"/>
  <c r="BE56" i="1"/>
  <c r="BG56" i="1"/>
  <c r="BE1563" i="1"/>
  <c r="BG1563" i="1"/>
  <c r="BE2617" i="1"/>
  <c r="BG2617" i="1"/>
  <c r="BE2117" i="1"/>
  <c r="BG2117" i="1"/>
  <c r="BE1014" i="1"/>
  <c r="BG1014" i="1"/>
  <c r="BE336" i="1"/>
  <c r="BG336" i="1"/>
  <c r="BE147" i="1"/>
  <c r="BG147" i="1"/>
  <c r="BE1926" i="1"/>
  <c r="BG1926" i="1"/>
  <c r="BE2361" i="1"/>
  <c r="BG2361" i="1"/>
  <c r="BE821" i="1"/>
  <c r="BG821" i="1"/>
  <c r="BE159" i="1"/>
  <c r="BG159" i="1"/>
  <c r="BE195" i="1"/>
  <c r="BG195" i="1"/>
  <c r="BE342" i="1"/>
  <c r="BG342" i="1"/>
  <c r="BE2498" i="1"/>
  <c r="BG2498" i="1"/>
  <c r="BE2259" i="1"/>
  <c r="BG2259" i="1"/>
  <c r="BE75" i="1"/>
  <c r="BG75" i="1"/>
  <c r="BE1665" i="1"/>
  <c r="BG1665" i="1"/>
  <c r="BE2390" i="1"/>
  <c r="BG2390" i="1"/>
  <c r="BE2439" i="1"/>
  <c r="BG2439" i="1"/>
  <c r="BE2429" i="1"/>
  <c r="BG2429" i="1"/>
  <c r="BE1276" i="1"/>
  <c r="BG1276" i="1"/>
  <c r="BE433" i="1"/>
  <c r="BG433" i="1"/>
  <c r="BE1443" i="1"/>
  <c r="BG1443" i="1"/>
  <c r="BE141" i="1"/>
  <c r="BG141" i="1"/>
  <c r="BE2938" i="1"/>
  <c r="BG2938" i="1"/>
  <c r="BE1929" i="1"/>
  <c r="BF1929" i="1"/>
  <c r="BG1929" i="1"/>
  <c r="BE2829" i="1"/>
  <c r="BG2829" i="1"/>
  <c r="BE1955" i="1"/>
  <c r="BG1955" i="1"/>
  <c r="BE462" i="1"/>
  <c r="BG462" i="1"/>
  <c r="BE2065" i="1"/>
  <c r="BG2065" i="1"/>
  <c r="BE163" i="1"/>
  <c r="BG163" i="1"/>
  <c r="BE2039" i="1"/>
  <c r="BG2039" i="1"/>
  <c r="BE1074" i="1"/>
  <c r="BG1074" i="1"/>
  <c r="BE1324" i="1"/>
  <c r="BG1324" i="1"/>
  <c r="BE2061" i="1"/>
  <c r="BG2061" i="1"/>
  <c r="BE2544" i="1"/>
  <c r="BG2544" i="1"/>
  <c r="BE2884" i="1"/>
  <c r="BG2884" i="1"/>
  <c r="BE48" i="1"/>
  <c r="BG48" i="1"/>
  <c r="BE1064" i="1"/>
  <c r="BG1064" i="1"/>
  <c r="BE1269" i="1"/>
  <c r="BG1269" i="1"/>
  <c r="BE2551" i="1"/>
  <c r="BG2551" i="1"/>
  <c r="BE996" i="1"/>
  <c r="BF996" i="1"/>
  <c r="BG996" i="1"/>
  <c r="BE2606" i="1"/>
  <c r="BG2606" i="1"/>
  <c r="BE1226" i="1"/>
  <c r="BG1226" i="1"/>
  <c r="BE2838" i="1"/>
  <c r="BG2838" i="1"/>
  <c r="BE1084" i="1"/>
  <c r="BG1084" i="1"/>
  <c r="BE1598" i="1"/>
  <c r="BG1598" i="1"/>
  <c r="BE1163" i="1"/>
  <c r="BG1163" i="1"/>
  <c r="BE150" i="1"/>
  <c r="BG150" i="1"/>
  <c r="BE250" i="1"/>
  <c r="BG250" i="1"/>
  <c r="BE2113" i="1"/>
  <c r="BG2113" i="1"/>
  <c r="BE251" i="1"/>
  <c r="BG251" i="1"/>
  <c r="BE2258" i="1"/>
  <c r="BG2258" i="1"/>
  <c r="BE1678" i="1"/>
  <c r="BG1678" i="1"/>
  <c r="BE2145" i="1"/>
  <c r="BG2145" i="1"/>
  <c r="BE466" i="1"/>
  <c r="BG466" i="1"/>
  <c r="BE2407" i="1"/>
  <c r="BG2407" i="1"/>
  <c r="BE1935" i="1"/>
  <c r="BG1935" i="1"/>
  <c r="BE3001" i="1"/>
  <c r="BG3001" i="1"/>
  <c r="BE1293" i="1"/>
  <c r="BG1293" i="1"/>
  <c r="BE1970" i="1"/>
  <c r="BG1970" i="1"/>
  <c r="BE1798" i="1"/>
  <c r="BG1798" i="1"/>
  <c r="BE1447" i="1"/>
  <c r="BG1447" i="1"/>
  <c r="BE725" i="1"/>
  <c r="BG725" i="1"/>
  <c r="BE2350" i="1"/>
  <c r="BG2350" i="1"/>
  <c r="BE200" i="1"/>
  <c r="BG200" i="1"/>
  <c r="BE1419" i="1"/>
  <c r="BG1419" i="1"/>
  <c r="BE1189" i="1"/>
  <c r="BG1189" i="1"/>
  <c r="BE797" i="1"/>
  <c r="BG797" i="1"/>
  <c r="BE2619" i="1"/>
  <c r="BG2619" i="1"/>
  <c r="BE12" i="1"/>
  <c r="BG12" i="1"/>
  <c r="BE1242" i="1"/>
  <c r="BG1242" i="1"/>
  <c r="BE2028" i="1"/>
  <c r="BG2028" i="1"/>
  <c r="BE1208" i="1"/>
  <c r="BG1208" i="1"/>
  <c r="BE1142" i="1"/>
  <c r="BG1142" i="1"/>
  <c r="BE1067" i="1"/>
  <c r="BG1067" i="1"/>
  <c r="BE2669" i="1"/>
  <c r="BG2669" i="1"/>
  <c r="BE793" i="1"/>
  <c r="BG793" i="1"/>
  <c r="BE303" i="1"/>
  <c r="BG303" i="1"/>
  <c r="BE1247" i="1"/>
  <c r="BG1247" i="1"/>
  <c r="BE1091" i="1"/>
  <c r="BF1091" i="1"/>
  <c r="BG1091" i="1"/>
  <c r="BE2431" i="1"/>
  <c r="BG2431" i="1"/>
  <c r="BE773" i="1"/>
  <c r="BG773" i="1"/>
  <c r="BE1965" i="1"/>
  <c r="BG1965" i="1"/>
  <c r="BE1239" i="1"/>
  <c r="BG1239" i="1"/>
  <c r="BE1759" i="1"/>
  <c r="BG1759" i="1"/>
  <c r="BE46" i="1"/>
  <c r="BG46" i="1"/>
  <c r="BE231" i="1"/>
  <c r="BG231" i="1"/>
  <c r="BE2720" i="1"/>
  <c r="BG2720" i="1"/>
  <c r="BE1610" i="1"/>
  <c r="BG1610" i="1"/>
  <c r="BE663" i="1"/>
  <c r="BG663" i="1"/>
  <c r="BE2425" i="1"/>
  <c r="BG2425" i="1"/>
  <c r="BE1388" i="1"/>
  <c r="BG1388" i="1"/>
  <c r="BE1524" i="1"/>
  <c r="BG1524" i="1"/>
  <c r="BE216" i="1"/>
  <c r="BG216" i="1"/>
  <c r="BE353" i="1"/>
  <c r="BG353" i="1"/>
  <c r="BE156" i="1"/>
  <c r="BG156" i="1"/>
  <c r="BE909" i="1"/>
  <c r="BG909" i="1"/>
  <c r="BE2860" i="1"/>
  <c r="BG2860" i="1"/>
  <c r="BE2281" i="1"/>
  <c r="BG2281" i="1"/>
  <c r="BE2709" i="1"/>
  <c r="BG2709" i="1"/>
  <c r="BE1343" i="1"/>
  <c r="BG1343" i="1"/>
  <c r="BE1010" i="1"/>
  <c r="BG1010" i="1"/>
  <c r="BE936" i="1"/>
  <c r="BG936" i="1"/>
  <c r="BE496" i="1"/>
  <c r="BG496" i="1"/>
  <c r="BE2834" i="1"/>
  <c r="BG2834" i="1"/>
  <c r="BE444" i="1"/>
  <c r="BG444" i="1"/>
  <c r="BE442" i="1"/>
  <c r="BF442" i="1"/>
  <c r="BG442" i="1"/>
  <c r="BE2955" i="1"/>
  <c r="BG2955" i="1"/>
  <c r="BE1540" i="1"/>
  <c r="BG1540" i="1"/>
  <c r="BE935" i="1"/>
  <c r="BG935" i="1"/>
  <c r="BE2047" i="1"/>
  <c r="BG2047" i="1"/>
  <c r="BE1541" i="1"/>
  <c r="BG1541" i="1"/>
  <c r="BE710" i="1"/>
  <c r="BF710" i="1"/>
  <c r="BG710" i="1"/>
  <c r="BE1764" i="1"/>
  <c r="BG1764" i="1"/>
  <c r="BE2206" i="1"/>
  <c r="BG2206" i="1"/>
  <c r="BE2228" i="1"/>
  <c r="BG2228" i="1"/>
  <c r="BE267" i="1"/>
  <c r="BG267" i="1"/>
  <c r="BE2332" i="1"/>
  <c r="BG2332" i="1"/>
  <c r="BE196" i="1"/>
  <c r="BG196" i="1"/>
  <c r="BE720" i="1"/>
  <c r="BG720" i="1"/>
  <c r="BE1224" i="1"/>
  <c r="BG1224" i="1"/>
  <c r="BE1947" i="1"/>
  <c r="BG1947" i="1"/>
  <c r="BE2723" i="1"/>
  <c r="BG2723" i="1"/>
  <c r="BE2250" i="1"/>
  <c r="BG2250" i="1"/>
  <c r="BE2645" i="1"/>
  <c r="BG2645" i="1"/>
  <c r="BE1830" i="1"/>
  <c r="BG1830" i="1"/>
  <c r="BE2341" i="1"/>
  <c r="BG2341" i="1"/>
  <c r="BE872" i="1"/>
  <c r="BG872" i="1"/>
  <c r="BE2848" i="1"/>
  <c r="BG2848" i="1"/>
  <c r="BE763" i="1"/>
  <c r="BG763" i="1"/>
  <c r="BE1056" i="1"/>
  <c r="BG1056" i="1"/>
  <c r="BE959" i="1"/>
  <c r="BG959" i="1"/>
  <c r="BE2571" i="1"/>
  <c r="BG2571" i="1"/>
  <c r="BE3004" i="1"/>
  <c r="BG3004" i="1"/>
  <c r="BE1986" i="1"/>
  <c r="BF1986" i="1"/>
  <c r="BG1986" i="1"/>
  <c r="BE2531" i="1"/>
  <c r="BG2531" i="1"/>
  <c r="BE2184" i="1"/>
  <c r="BG2184" i="1"/>
  <c r="BE1654" i="1"/>
  <c r="BG1654" i="1"/>
  <c r="BE1092" i="1"/>
  <c r="BG1092" i="1"/>
  <c r="BE1735" i="1"/>
  <c r="BG1735" i="1"/>
  <c r="BE3032" i="1"/>
  <c r="BG3032" i="1"/>
  <c r="BE3039" i="1"/>
  <c r="BG3039" i="1"/>
  <c r="BE181" i="1"/>
  <c r="BG181" i="1"/>
  <c r="BE1839" i="1"/>
  <c r="BG1839" i="1"/>
  <c r="BE202" i="1"/>
  <c r="BG202" i="1"/>
  <c r="BE534" i="1"/>
  <c r="BG534" i="1"/>
  <c r="BE1622" i="1"/>
  <c r="BG1622" i="1"/>
  <c r="BE2480" i="1"/>
  <c r="BG2480" i="1"/>
  <c r="BE2203" i="1"/>
  <c r="BG2203" i="1"/>
  <c r="BE1802" i="1"/>
  <c r="BG1802" i="1"/>
  <c r="BE354" i="1"/>
  <c r="BG354" i="1"/>
  <c r="BE2182" i="1"/>
  <c r="BG2182" i="1"/>
  <c r="BE1709" i="1"/>
  <c r="BG1709" i="1"/>
  <c r="BE2766" i="1"/>
  <c r="BG2766" i="1"/>
  <c r="BE62" i="1"/>
  <c r="BG62" i="1"/>
  <c r="BE383" i="1"/>
  <c r="BG383" i="1"/>
  <c r="BE2688" i="1"/>
  <c r="BG2688" i="1"/>
  <c r="BE693" i="1"/>
  <c r="BF693" i="1"/>
  <c r="BG693" i="1"/>
  <c r="BE2931" i="1"/>
  <c r="BG2931" i="1"/>
  <c r="BE2488" i="1"/>
  <c r="BG2488" i="1"/>
  <c r="BE2131" i="1"/>
  <c r="BG2131" i="1"/>
  <c r="BE2584" i="1"/>
  <c r="BG2584" i="1"/>
  <c r="BE2769" i="1"/>
  <c r="BG2769" i="1"/>
  <c r="BE1360" i="1"/>
  <c r="BG1360" i="1"/>
  <c r="BE2115" i="1"/>
  <c r="BG2115" i="1"/>
  <c r="BE1034" i="1"/>
  <c r="BG1034" i="1"/>
  <c r="BE2123" i="1"/>
  <c r="BG2123" i="1"/>
  <c r="BE160" i="1"/>
  <c r="BG160" i="1"/>
  <c r="BE28" i="1"/>
  <c r="BF28" i="1"/>
  <c r="BG28" i="1"/>
  <c r="BE1968" i="1"/>
  <c r="BG1968" i="1"/>
  <c r="BE2574" i="1"/>
  <c r="BG2574" i="1"/>
  <c r="BE1507" i="1"/>
  <c r="BG1507" i="1"/>
  <c r="BE2925" i="1"/>
  <c r="BG2925" i="1"/>
  <c r="BE938" i="1"/>
  <c r="BG938" i="1"/>
  <c r="BE1949" i="1"/>
  <c r="BG1949" i="1"/>
  <c r="BE860" i="1"/>
  <c r="BG860" i="1"/>
  <c r="BE602" i="1"/>
  <c r="BG602" i="1"/>
  <c r="BE203" i="1"/>
  <c r="BF203" i="1"/>
  <c r="BG203" i="1"/>
  <c r="BE674" i="1"/>
  <c r="BG674" i="1"/>
  <c r="BE824" i="1"/>
  <c r="BG824" i="1"/>
  <c r="BE2129" i="1"/>
  <c r="BG2129" i="1"/>
  <c r="BE538" i="1"/>
  <c r="BG538" i="1"/>
  <c r="BE729" i="1"/>
  <c r="BG729" i="1"/>
  <c r="BE929" i="1"/>
  <c r="BG929" i="1"/>
  <c r="BE2026" i="1"/>
  <c r="BG2026" i="1"/>
  <c r="BE293" i="1"/>
  <c r="BG293" i="1"/>
  <c r="BE1492" i="1"/>
  <c r="BG1492" i="1"/>
  <c r="BE2572" i="1"/>
  <c r="BG2572" i="1"/>
  <c r="BE227" i="1"/>
  <c r="BG227" i="1"/>
  <c r="BE2063" i="1"/>
  <c r="BG2063" i="1"/>
  <c r="BE939" i="1"/>
  <c r="BG939" i="1"/>
  <c r="BE2089" i="1"/>
  <c r="BG2089" i="1"/>
  <c r="BE407" i="1"/>
  <c r="BG407" i="1"/>
  <c r="BE2786" i="1"/>
  <c r="BG2786" i="1"/>
  <c r="BE1789" i="1"/>
  <c r="BG1789" i="1"/>
  <c r="BE3047" i="1"/>
  <c r="BG3047" i="1"/>
  <c r="BE492" i="1"/>
  <c r="BG492" i="1"/>
  <c r="BE52" i="1"/>
  <c r="BG52" i="1"/>
  <c r="BE1400" i="1"/>
  <c r="BG1400" i="1"/>
  <c r="BE47" i="1"/>
  <c r="BG47" i="1"/>
  <c r="BE213" i="1"/>
  <c r="BG213" i="1"/>
  <c r="BE588" i="1"/>
  <c r="BG588" i="1"/>
  <c r="BE891" i="1"/>
  <c r="BG891" i="1"/>
  <c r="BE1323" i="1"/>
  <c r="BG1323" i="1"/>
  <c r="BE579" i="1"/>
  <c r="BG579" i="1"/>
  <c r="BE1283" i="1"/>
  <c r="BG1283" i="1"/>
  <c r="BE211" i="1"/>
  <c r="BG211" i="1"/>
  <c r="BE1869" i="1"/>
  <c r="BG1869" i="1"/>
  <c r="BE1917" i="1"/>
  <c r="BG1917" i="1"/>
  <c r="BE1362" i="1"/>
  <c r="BG1362" i="1"/>
  <c r="BE917" i="1"/>
  <c r="BG917" i="1"/>
  <c r="BE2434" i="1"/>
  <c r="BF2434" i="1"/>
  <c r="BG2434" i="1"/>
  <c r="BE2705" i="1"/>
  <c r="BG2705" i="1"/>
  <c r="BE2237" i="1"/>
  <c r="BG2237" i="1"/>
  <c r="BE1390" i="1"/>
  <c r="BG1390" i="1"/>
  <c r="BE3034" i="1"/>
  <c r="BG3034" i="1"/>
  <c r="BE1145" i="1"/>
  <c r="BG1145" i="1"/>
  <c r="BE1967" i="1"/>
  <c r="BG1967" i="1"/>
  <c r="BE740" i="1"/>
  <c r="BG740" i="1"/>
  <c r="BE953" i="1"/>
  <c r="BG953" i="1"/>
  <c r="BE327" i="1"/>
  <c r="BG327" i="1"/>
  <c r="BE2300" i="1"/>
  <c r="BG2300" i="1"/>
  <c r="BE411" i="1"/>
  <c r="BG411" i="1"/>
  <c r="BE543" i="1"/>
  <c r="BG543" i="1"/>
  <c r="BE1788" i="1"/>
  <c r="BG1788" i="1"/>
  <c r="BE455" i="1"/>
  <c r="BG455" i="1"/>
  <c r="BE2080" i="1"/>
  <c r="BG2080" i="1"/>
  <c r="BE1546" i="1"/>
  <c r="BG1546" i="1"/>
  <c r="BE1203" i="1"/>
  <c r="BG1203" i="1"/>
  <c r="BE1931" i="1"/>
  <c r="BG1931" i="1"/>
  <c r="BE1356" i="1"/>
  <c r="BG1356" i="1"/>
  <c r="BE118" i="1"/>
  <c r="BG118" i="1"/>
  <c r="BE324" i="1"/>
  <c r="BG324" i="1"/>
  <c r="BE1783" i="1"/>
  <c r="BG1783" i="1"/>
  <c r="BE1982" i="1"/>
  <c r="BG1982" i="1"/>
  <c r="BE2479" i="1"/>
  <c r="BG2479" i="1"/>
  <c r="BE470" i="1"/>
  <c r="BG470" i="1"/>
  <c r="BE2949" i="1"/>
  <c r="BG2949" i="1"/>
  <c r="BE661" i="1"/>
  <c r="BG661" i="1"/>
  <c r="BE653" i="1"/>
  <c r="BG653" i="1"/>
  <c r="BE2231" i="1"/>
  <c r="BG2231" i="1"/>
  <c r="BE337" i="1"/>
  <c r="BG337" i="1"/>
  <c r="BE683" i="1"/>
  <c r="BG683" i="1"/>
  <c r="BE1728" i="1"/>
  <c r="BG1728" i="1"/>
  <c r="BE2773" i="1"/>
  <c r="BG2773" i="1"/>
  <c r="BE2099" i="1"/>
  <c r="BG2099" i="1"/>
  <c r="BE1117" i="1"/>
  <c r="BF1117" i="1"/>
  <c r="BG1117" i="1"/>
  <c r="BE920" i="1"/>
  <c r="BG920" i="1"/>
  <c r="BE3015" i="1"/>
  <c r="BG3015" i="1"/>
  <c r="BE81" i="1"/>
  <c r="BG81" i="1"/>
  <c r="BE625" i="1"/>
  <c r="BG625" i="1"/>
  <c r="BE385" i="1"/>
  <c r="BG385" i="1"/>
  <c r="BE2391" i="1"/>
  <c r="BG2391" i="1"/>
  <c r="BE1300" i="1"/>
  <c r="BG1300" i="1"/>
  <c r="BE2903" i="1"/>
  <c r="BG2903" i="1"/>
  <c r="BE2481" i="1"/>
  <c r="BG2481" i="1"/>
  <c r="BE989" i="1"/>
  <c r="BG989" i="1"/>
  <c r="BE767" i="1"/>
  <c r="BG767" i="1"/>
  <c r="BE749" i="1"/>
  <c r="BG749" i="1"/>
  <c r="BE985" i="1"/>
  <c r="BG985" i="1"/>
  <c r="BE2684" i="1"/>
  <c r="BG2684" i="1"/>
  <c r="BE839" i="1"/>
  <c r="BG839" i="1"/>
  <c r="BE984" i="1"/>
  <c r="BG984" i="1"/>
  <c r="BE1278" i="1"/>
  <c r="BG1278" i="1"/>
  <c r="BE575" i="1"/>
  <c r="BG575" i="1"/>
  <c r="BE1001" i="1"/>
  <c r="BF1001" i="1"/>
  <c r="BG1001" i="1"/>
  <c r="BE972" i="1"/>
  <c r="BG972" i="1"/>
  <c r="BE948" i="1"/>
  <c r="BG948" i="1"/>
  <c r="BE1227" i="1"/>
  <c r="BG1227" i="1"/>
  <c r="BE258" i="1"/>
  <c r="BG258" i="1"/>
  <c r="BE2552" i="1"/>
  <c r="BG2552" i="1"/>
  <c r="BE286" i="1"/>
  <c r="BG286" i="1"/>
  <c r="BE1716" i="1"/>
  <c r="BG1716" i="1"/>
  <c r="BE1932" i="1"/>
  <c r="BG1932" i="1"/>
  <c r="BE1149" i="1"/>
  <c r="BG1149" i="1"/>
  <c r="BE1263" i="1"/>
  <c r="BG1263" i="1"/>
  <c r="BE1320" i="1"/>
  <c r="BG1320" i="1"/>
  <c r="BE2453" i="1"/>
  <c r="BF2453" i="1"/>
  <c r="BG2453" i="1"/>
  <c r="BE2155" i="1"/>
  <c r="BG2155" i="1"/>
  <c r="BE961" i="1"/>
  <c r="BG961" i="1"/>
  <c r="BE650" i="1"/>
  <c r="BG650" i="1"/>
  <c r="BE1632" i="1"/>
  <c r="BG1632" i="1"/>
  <c r="BE958" i="1"/>
  <c r="BG958" i="1"/>
  <c r="BE1162" i="1"/>
  <c r="BG1162" i="1"/>
  <c r="BE1107" i="1"/>
  <c r="BG1107" i="1"/>
  <c r="BE581" i="1"/>
  <c r="BG581" i="1"/>
  <c r="BE1905" i="1"/>
  <c r="BG1905" i="1"/>
  <c r="BE1050" i="1"/>
  <c r="BG1050" i="1"/>
  <c r="BE1319" i="1"/>
  <c r="BG1319" i="1"/>
  <c r="BE2267" i="1"/>
  <c r="BG2267" i="1"/>
  <c r="BE316" i="1"/>
  <c r="BG316" i="1"/>
  <c r="BE900" i="1"/>
  <c r="BG900" i="1"/>
  <c r="BE1065" i="1"/>
  <c r="BG1065" i="1"/>
  <c r="BE2076" i="1"/>
  <c r="BG2076" i="1"/>
  <c r="BE2418" i="1"/>
  <c r="BG2418" i="1"/>
  <c r="BE1457" i="1"/>
  <c r="BG1457" i="1"/>
  <c r="BE101" i="1"/>
  <c r="BG101" i="1"/>
  <c r="BE248" i="1"/>
  <c r="BG248" i="1"/>
  <c r="BE1544" i="1"/>
  <c r="BG1544" i="1"/>
  <c r="BE1141" i="1"/>
  <c r="BG1141" i="1"/>
  <c r="BE1155" i="1"/>
  <c r="BG1155" i="1"/>
  <c r="BE1872" i="1"/>
  <c r="BG1872" i="1"/>
  <c r="BE977" i="1"/>
  <c r="BG977" i="1"/>
  <c r="BE2692" i="1"/>
  <c r="BG2692" i="1"/>
  <c r="BE2566" i="1"/>
  <c r="BG2566" i="1"/>
  <c r="BE964" i="1"/>
  <c r="BG964" i="1"/>
  <c r="BE2581" i="1"/>
  <c r="BG2581" i="1"/>
  <c r="BE110" i="1"/>
  <c r="BG110" i="1"/>
  <c r="BE788" i="1"/>
  <c r="BG788" i="1"/>
  <c r="BE1032" i="1"/>
  <c r="BG1032" i="1"/>
  <c r="BE816" i="1"/>
  <c r="BG816" i="1"/>
  <c r="BE36" i="1"/>
  <c r="BG36" i="1"/>
  <c r="BE2349" i="1"/>
  <c r="BG2349" i="1"/>
  <c r="BE2104" i="1"/>
  <c r="BG2104" i="1"/>
  <c r="BE1881" i="1"/>
  <c r="BF1881" i="1"/>
  <c r="BG1881" i="1"/>
  <c r="BE3046" i="1"/>
  <c r="BG3046" i="1"/>
  <c r="BE2797" i="1"/>
  <c r="BG2797" i="1"/>
  <c r="BE2983" i="1"/>
  <c r="BG2983" i="1"/>
  <c r="BE1850" i="1"/>
  <c r="BG1850" i="1"/>
  <c r="BE148" i="1"/>
  <c r="BG148" i="1"/>
  <c r="BE1105" i="1"/>
  <c r="BG1105" i="1"/>
  <c r="BE843" i="1"/>
  <c r="BG843" i="1"/>
  <c r="BE2681" i="1"/>
  <c r="BG2681" i="1"/>
  <c r="BE429" i="1"/>
  <c r="BG429" i="1"/>
  <c r="BE350" i="1"/>
  <c r="BG350" i="1"/>
  <c r="BE83" i="1"/>
  <c r="BG83" i="1"/>
  <c r="BE1682" i="1"/>
  <c r="BG1682" i="1"/>
  <c r="BE2140" i="1"/>
  <c r="BG2140" i="1"/>
  <c r="BE2767" i="1"/>
  <c r="BG2767" i="1"/>
  <c r="BE887" i="1"/>
  <c r="BG887" i="1"/>
  <c r="BE185" i="1"/>
  <c r="BG185" i="1"/>
  <c r="BE2919" i="1"/>
  <c r="BG2919" i="1"/>
  <c r="BE1615" i="1"/>
  <c r="BG1615" i="1"/>
  <c r="BE2261" i="1"/>
  <c r="BG2261" i="1"/>
  <c r="BE2484" i="1"/>
  <c r="BG2484" i="1"/>
  <c r="BE1187" i="1"/>
  <c r="BG1187" i="1"/>
  <c r="BE232" i="1"/>
  <c r="BG232" i="1"/>
  <c r="BE413" i="1"/>
  <c r="BG413" i="1"/>
  <c r="BE1413" i="1"/>
  <c r="BF1413" i="1"/>
  <c r="BG1413" i="1"/>
  <c r="BE1733" i="1"/>
  <c r="BG1733" i="1"/>
  <c r="BE1863" i="1"/>
  <c r="BG1863" i="1"/>
  <c r="BE2760" i="1"/>
  <c r="BG2760" i="1"/>
  <c r="BE78" i="1"/>
  <c r="BG78" i="1"/>
  <c r="BE168" i="1"/>
  <c r="BG168" i="1"/>
  <c r="BE2318" i="1"/>
  <c r="BG2318" i="1"/>
  <c r="BE154" i="1"/>
  <c r="BG154" i="1"/>
  <c r="BE80" i="1"/>
  <c r="BG80" i="1"/>
  <c r="BE311" i="1"/>
  <c r="BG311" i="1"/>
  <c r="BE2906" i="1"/>
  <c r="BG2906" i="1"/>
  <c r="BE2855" i="1"/>
  <c r="BG2855" i="1"/>
  <c r="BE981" i="1"/>
  <c r="BG981" i="1"/>
  <c r="BE2559" i="1"/>
  <c r="BG2559" i="1"/>
  <c r="BE587" i="1"/>
  <c r="BG587" i="1"/>
  <c r="BE1464" i="1"/>
  <c r="BG1464" i="1"/>
  <c r="BE2458" i="1"/>
  <c r="BG2458" i="1"/>
  <c r="BE469" i="1"/>
  <c r="BG469" i="1"/>
  <c r="BE1480" i="1"/>
  <c r="BG1480" i="1"/>
  <c r="BE614" i="1"/>
  <c r="BG614" i="1"/>
  <c r="BE1594" i="1"/>
  <c r="BG1594" i="1"/>
  <c r="BE2456" i="1"/>
  <c r="BG2456" i="1"/>
  <c r="BE3026" i="1"/>
  <c r="BG3026" i="1"/>
  <c r="BE416" i="1"/>
  <c r="BG416" i="1"/>
  <c r="BE1478" i="1"/>
  <c r="BG1478" i="1"/>
  <c r="BE2678" i="1"/>
  <c r="BG2678" i="1"/>
  <c r="BE2309" i="1"/>
  <c r="BG2309" i="1"/>
  <c r="BE1042" i="1"/>
  <c r="BG1042" i="1"/>
  <c r="BE2852" i="1"/>
  <c r="BG2852" i="1"/>
  <c r="BE116" i="1"/>
  <c r="BG116" i="1"/>
  <c r="BE348" i="1"/>
  <c r="BF348" i="1"/>
  <c r="BG348" i="1"/>
  <c r="BE20" i="1"/>
  <c r="BG20" i="1"/>
  <c r="BE1129" i="1"/>
  <c r="BG1129" i="1"/>
  <c r="BE795" i="1"/>
  <c r="BG795" i="1"/>
  <c r="BE1017" i="1"/>
  <c r="BG1017" i="1"/>
  <c r="BE1026" i="1"/>
  <c r="BG1026" i="1"/>
  <c r="BE1070" i="1"/>
  <c r="BG1070" i="1"/>
  <c r="BE2968" i="1"/>
  <c r="BG2968" i="1"/>
  <c r="BE3029" i="1"/>
  <c r="BG3029" i="1"/>
  <c r="BE1739" i="1"/>
  <c r="BG1739" i="1"/>
  <c r="BE1576" i="1"/>
  <c r="BG1576" i="1"/>
  <c r="BE1420" i="1"/>
  <c r="BG1420" i="1"/>
  <c r="BE1430" i="1"/>
  <c r="BG1430" i="1"/>
  <c r="BE1664" i="1"/>
  <c r="BG1664" i="1"/>
  <c r="BE2160" i="1"/>
  <c r="BG2160" i="1"/>
  <c r="BE1586" i="1"/>
  <c r="BG1586" i="1"/>
  <c r="BE3037" i="1"/>
  <c r="BG3037" i="1"/>
  <c r="BE1279" i="1"/>
  <c r="BG1279" i="1"/>
  <c r="BE870" i="1"/>
  <c r="BG870" i="1"/>
  <c r="BE863" i="1"/>
  <c r="BG863" i="1"/>
  <c r="BE1307" i="1"/>
  <c r="BG1307" i="1"/>
  <c r="BE2698" i="1"/>
  <c r="BG2698" i="1"/>
  <c r="BE292" i="1"/>
  <c r="BG292" i="1"/>
  <c r="BE2981" i="1"/>
  <c r="BG2981" i="1"/>
  <c r="BE574" i="1"/>
  <c r="BG574" i="1"/>
  <c r="BE419" i="1"/>
  <c r="BG419" i="1"/>
  <c r="BE1367" i="1"/>
  <c r="BG1367" i="1"/>
  <c r="BE465" i="1"/>
  <c r="BG465" i="1"/>
  <c r="BE2714" i="1"/>
  <c r="BG2714" i="1"/>
  <c r="BE1427" i="1"/>
  <c r="BG1427" i="1"/>
  <c r="BE2908" i="1"/>
  <c r="BG2908" i="1"/>
  <c r="BE2031" i="1"/>
  <c r="BG2031" i="1"/>
  <c r="BE2424" i="1"/>
  <c r="BG2424" i="1"/>
  <c r="BE1736" i="1"/>
  <c r="BG1736" i="1"/>
  <c r="BE3013" i="1"/>
  <c r="BG3013" i="1"/>
  <c r="BE2471" i="1"/>
  <c r="BG2471" i="1"/>
  <c r="BE1516" i="1"/>
  <c r="BG1516" i="1"/>
  <c r="BE2195" i="1"/>
  <c r="BG2195" i="1"/>
  <c r="BE2398" i="1"/>
  <c r="BF2398" i="1"/>
  <c r="BG2398" i="1"/>
  <c r="BE1892" i="1"/>
  <c r="BG1892" i="1"/>
  <c r="BE477" i="1"/>
  <c r="BG477" i="1"/>
  <c r="BE1020" i="1"/>
  <c r="BG1020" i="1"/>
  <c r="BE1371" i="1"/>
  <c r="BG1371" i="1"/>
  <c r="BE648" i="1"/>
  <c r="BG648" i="1"/>
  <c r="BE2008" i="1"/>
  <c r="BG2008" i="1"/>
  <c r="BE611" i="1"/>
  <c r="BG611" i="1"/>
  <c r="BE1797" i="1"/>
  <c r="BG1797" i="1"/>
  <c r="BE1592" i="1"/>
  <c r="BG1592" i="1"/>
  <c r="BE1308" i="1"/>
  <c r="BG1308" i="1"/>
  <c r="BE2966" i="1"/>
  <c r="BG2966" i="1"/>
  <c r="BE604" i="1"/>
  <c r="BG604" i="1"/>
  <c r="BE1993" i="1"/>
  <c r="BG1993" i="1"/>
  <c r="BE262" i="1"/>
  <c r="BG262" i="1"/>
  <c r="BE1998" i="1"/>
  <c r="BG1998" i="1"/>
  <c r="BE237" i="1"/>
  <c r="BG237" i="1"/>
  <c r="BE2713" i="1"/>
  <c r="BG2713" i="1"/>
  <c r="BE1690" i="1"/>
  <c r="BF1690" i="1"/>
  <c r="BG1690" i="1"/>
  <c r="BE2233" i="1"/>
  <c r="BG2233" i="1"/>
  <c r="BE2339" i="1"/>
  <c r="BF2339" i="1"/>
  <c r="BG2339" i="1"/>
  <c r="BE191" i="1"/>
  <c r="BG191" i="1"/>
  <c r="BE2373" i="1"/>
  <c r="BG2373" i="1"/>
  <c r="BE2348" i="1"/>
  <c r="BF2348" i="1"/>
  <c r="BG2348" i="1"/>
  <c r="BE146" i="1"/>
  <c r="BF146" i="1"/>
  <c r="BG146" i="1"/>
  <c r="BE2539" i="1"/>
  <c r="BG2539" i="1"/>
  <c r="BE2783" i="1"/>
  <c r="BG2783" i="1"/>
  <c r="BE1749" i="1"/>
  <c r="BG1749" i="1"/>
  <c r="BE2851" i="1"/>
  <c r="BG2851" i="1"/>
  <c r="BE1345" i="1"/>
  <c r="BG1345" i="1"/>
  <c r="BE68" i="1"/>
  <c r="BG68" i="1"/>
  <c r="BE1128" i="1"/>
  <c r="BG1128" i="1"/>
  <c r="BE2141" i="1"/>
  <c r="BG2141" i="1"/>
  <c r="BE844" i="1"/>
  <c r="BG844" i="1"/>
  <c r="BE2507" i="1"/>
  <c r="BG2507" i="1"/>
  <c r="BE1747" i="1"/>
  <c r="BG1747" i="1"/>
  <c r="BE659" i="1"/>
  <c r="BG659" i="1"/>
  <c r="BE662" i="1"/>
  <c r="BG662" i="1"/>
  <c r="BE524" i="1"/>
  <c r="BG524" i="1"/>
  <c r="BE775" i="1"/>
  <c r="BG775" i="1"/>
  <c r="BE531" i="1"/>
  <c r="BG531" i="1"/>
  <c r="BE672" i="1"/>
  <c r="BG672" i="1"/>
  <c r="BE1011" i="1"/>
  <c r="BG1011" i="1"/>
  <c r="BE144" i="1"/>
  <c r="BG144" i="1"/>
  <c r="BE264" i="1"/>
  <c r="BG264" i="1"/>
  <c r="BE621" i="1"/>
  <c r="BG621" i="1"/>
  <c r="BE1589" i="1"/>
  <c r="BG1589" i="1"/>
  <c r="BE1351" i="1"/>
  <c r="BG1351" i="1"/>
  <c r="BE90" i="1"/>
  <c r="BG90" i="1"/>
  <c r="BE1358" i="1"/>
  <c r="BG1358" i="1"/>
  <c r="BE1819" i="1"/>
  <c r="BG1819" i="1"/>
  <c r="BE1232" i="1"/>
  <c r="BG1232" i="1"/>
  <c r="BE554" i="1"/>
  <c r="BG554" i="1"/>
  <c r="BE1160" i="1"/>
  <c r="BG1160" i="1"/>
  <c r="BE1038" i="1"/>
  <c r="BG1038" i="1"/>
  <c r="BE488" i="1"/>
  <c r="BG488" i="1"/>
  <c r="BE2936" i="1"/>
  <c r="BG2936" i="1"/>
  <c r="BE1779" i="1"/>
  <c r="BG1779" i="1"/>
  <c r="BE199" i="1"/>
  <c r="BG199" i="1"/>
  <c r="BE2082" i="1"/>
  <c r="BG2082" i="1"/>
  <c r="BE1106" i="1"/>
  <c r="BG1106" i="1"/>
  <c r="BE1912" i="1"/>
  <c r="BG1912" i="1"/>
  <c r="BE1433" i="1"/>
  <c r="BG1433" i="1"/>
  <c r="BE1805" i="1"/>
  <c r="BG1805" i="1"/>
  <c r="BE1799" i="1"/>
  <c r="BG1799" i="1"/>
  <c r="BE2345" i="1"/>
  <c r="BG2345" i="1"/>
  <c r="BE1595" i="1"/>
  <c r="BG1595" i="1"/>
  <c r="BE2534" i="1"/>
  <c r="BG2534" i="1"/>
  <c r="BE2036" i="1"/>
  <c r="BG2036" i="1"/>
  <c r="BE2677" i="1"/>
  <c r="BF2677" i="1"/>
  <c r="BG2677" i="1"/>
  <c r="BE1786" i="1"/>
  <c r="BG1786" i="1"/>
  <c r="BE1426" i="1"/>
  <c r="BG1426" i="1"/>
  <c r="BE1809" i="1"/>
  <c r="BG1809" i="1"/>
  <c r="BE778" i="1"/>
  <c r="BG778" i="1"/>
  <c r="BE2440" i="1"/>
  <c r="BG2440" i="1"/>
  <c r="BE1152" i="1"/>
  <c r="BG1152" i="1"/>
  <c r="BE1198" i="1"/>
  <c r="BG1198" i="1"/>
  <c r="BE1287" i="1"/>
  <c r="BG1287" i="1"/>
  <c r="BE841" i="1"/>
  <c r="BG841" i="1"/>
  <c r="BE819" i="1"/>
  <c r="BG819" i="1"/>
  <c r="BE2671" i="1"/>
  <c r="BG2671" i="1"/>
  <c r="BE2030" i="1"/>
  <c r="BG2030" i="1"/>
  <c r="BE1315" i="1"/>
  <c r="BG1315" i="1"/>
  <c r="BE2585" i="1"/>
  <c r="BG2585" i="1"/>
  <c r="BE403" i="1"/>
  <c r="BG403" i="1"/>
  <c r="BE1282" i="1"/>
  <c r="BG1282" i="1"/>
  <c r="BE1532" i="1"/>
  <c r="BG1532" i="1"/>
  <c r="BE297" i="1"/>
  <c r="BG297" i="1"/>
  <c r="BE2219" i="1"/>
  <c r="BG2219" i="1"/>
  <c r="BE1999" i="1"/>
  <c r="BG1999" i="1"/>
  <c r="BE2794" i="1"/>
  <c r="BG2794" i="1"/>
  <c r="BE223" i="1"/>
  <c r="BG223" i="1"/>
  <c r="BE2902" i="1"/>
  <c r="BG2902" i="1"/>
  <c r="BE2196" i="1"/>
  <c r="BG2196" i="1"/>
  <c r="BE1625" i="1"/>
  <c r="BG1625" i="1"/>
  <c r="BE1634" i="1"/>
  <c r="BG1634" i="1"/>
  <c r="BE1720" i="1"/>
  <c r="BG1720" i="1"/>
  <c r="BE201" i="1"/>
  <c r="BF201" i="1"/>
  <c r="BG201" i="1"/>
  <c r="BE968" i="1"/>
  <c r="BG968" i="1"/>
  <c r="BE1273" i="1"/>
  <c r="BG1273" i="1"/>
  <c r="BE2163" i="1"/>
  <c r="BG2163" i="1"/>
  <c r="BE2729" i="1"/>
  <c r="BG2729" i="1"/>
  <c r="BE2177" i="1"/>
  <c r="BG2177" i="1"/>
  <c r="BE2273" i="1"/>
  <c r="BG2273" i="1"/>
  <c r="BE2254" i="1"/>
  <c r="BG2254" i="1"/>
  <c r="BE2616" i="1"/>
  <c r="BG2616" i="1"/>
  <c r="BE3042" i="1"/>
  <c r="BG3042" i="1"/>
  <c r="BE119" i="1"/>
  <c r="BG119" i="1"/>
  <c r="BE695" i="1"/>
  <c r="BG695" i="1"/>
  <c r="BE2578" i="1"/>
  <c r="BG2578" i="1"/>
  <c r="BE74" i="1"/>
  <c r="BG74" i="1"/>
  <c r="BE2264" i="1"/>
  <c r="BG2264" i="1"/>
  <c r="BE1354" i="1"/>
  <c r="BG1354" i="1"/>
  <c r="BE979" i="1"/>
  <c r="BG979" i="1"/>
  <c r="BE2637" i="1"/>
  <c r="BG2637" i="1"/>
  <c r="BE882" i="1"/>
  <c r="BG882" i="1"/>
  <c r="BE2986" i="1"/>
  <c r="BG2986" i="1"/>
  <c r="BE2869" i="1"/>
  <c r="BG2869" i="1"/>
  <c r="BE2216" i="1"/>
  <c r="BG2216" i="1"/>
  <c r="BE573" i="1"/>
  <c r="BG573" i="1"/>
  <c r="BE1326" i="1"/>
  <c r="BG1326" i="1"/>
  <c r="BE1958" i="1"/>
  <c r="BG1958" i="1"/>
  <c r="BE2664" i="1"/>
  <c r="BG2664" i="1"/>
  <c r="BE2554" i="1"/>
  <c r="BG2554" i="1"/>
  <c r="BE2371" i="1"/>
  <c r="BG2371" i="1"/>
  <c r="BE2586" i="1"/>
  <c r="BG2586" i="1"/>
  <c r="BE2840" i="1"/>
  <c r="BG2840" i="1"/>
  <c r="BE2037" i="1"/>
  <c r="BG2037" i="1"/>
  <c r="BE656" i="1"/>
  <c r="BG656" i="1"/>
  <c r="BE2716" i="1"/>
  <c r="BG2716" i="1"/>
  <c r="BE2302" i="1"/>
  <c r="BG2302" i="1"/>
  <c r="BE2747" i="1"/>
  <c r="BG2747" i="1"/>
  <c r="BE2020" i="1"/>
  <c r="BG2020" i="1"/>
  <c r="BE3033" i="1"/>
  <c r="BG3033" i="1"/>
  <c r="BE2932" i="1"/>
  <c r="BG2932" i="1"/>
  <c r="BE1611" i="1"/>
  <c r="BG1611" i="1"/>
  <c r="BE1099" i="1"/>
  <c r="BG1099" i="1"/>
  <c r="BE2199" i="1"/>
  <c r="BG2199" i="1"/>
  <c r="BE2354" i="1"/>
  <c r="BG2354" i="1"/>
  <c r="BE198" i="1"/>
  <c r="BG198" i="1"/>
  <c r="BE464" i="1"/>
  <c r="BG464" i="1"/>
  <c r="BE167" i="1"/>
  <c r="BG167" i="1"/>
  <c r="BE955" i="1"/>
  <c r="BG955" i="1"/>
  <c r="BE756" i="1"/>
  <c r="BG756" i="1"/>
  <c r="BE347" i="1"/>
  <c r="BG347" i="1"/>
  <c r="BE1941" i="1"/>
  <c r="BG1941" i="1"/>
  <c r="BE2363" i="1"/>
  <c r="BG2363" i="1"/>
  <c r="BE412" i="1"/>
  <c r="BG412" i="1"/>
  <c r="BE606" i="1"/>
  <c r="BG606" i="1"/>
  <c r="BE2446" i="1"/>
  <c r="BF2446" i="1"/>
  <c r="BG2446" i="1"/>
  <c r="BE2653" i="1"/>
  <c r="BG2653" i="1"/>
  <c r="BE1599" i="1"/>
  <c r="BG1599" i="1"/>
  <c r="BE2661" i="1"/>
  <c r="BG2661" i="1"/>
  <c r="BE1754" i="1"/>
  <c r="BG1754" i="1"/>
  <c r="BE1119" i="1"/>
  <c r="BG1119" i="1"/>
  <c r="BE2198" i="1"/>
  <c r="BG2198" i="1"/>
  <c r="BE358" i="1"/>
  <c r="BG358" i="1"/>
  <c r="BE2337" i="1"/>
  <c r="BG2337" i="1"/>
  <c r="BE764" i="1"/>
  <c r="BG764" i="1"/>
  <c r="BE2433" i="1"/>
  <c r="BG2433" i="1"/>
  <c r="BE2610" i="1"/>
  <c r="BG2610" i="1"/>
  <c r="BE112" i="1"/>
  <c r="BG112" i="1"/>
  <c r="BE1560" i="1"/>
  <c r="BG1560" i="1"/>
  <c r="BE1089" i="1"/>
  <c r="BG1089" i="1"/>
  <c r="BE2296" i="1"/>
  <c r="BG2296" i="1"/>
  <c r="BE2420" i="1"/>
  <c r="BG2420" i="1"/>
  <c r="BE2315" i="1"/>
  <c r="BG2315" i="1"/>
  <c r="BE1800" i="1"/>
  <c r="BG1800" i="1"/>
  <c r="BE2189" i="1"/>
  <c r="BG2189" i="1"/>
  <c r="BE1552" i="1"/>
  <c r="BG1552" i="1"/>
  <c r="BE668" i="1"/>
  <c r="BG668" i="1"/>
  <c r="BE3017" i="1"/>
  <c r="BG3017" i="1"/>
  <c r="BE476" i="1"/>
  <c r="BG476" i="1"/>
  <c r="BE1195" i="1"/>
  <c r="BG1195" i="1"/>
  <c r="BE247" i="1"/>
  <c r="BG247" i="1"/>
  <c r="BE529" i="1"/>
  <c r="BG529" i="1"/>
  <c r="BE2107" i="1"/>
  <c r="BG2107" i="1"/>
  <c r="BE2592" i="1"/>
  <c r="BG2592" i="1"/>
  <c r="BE1060" i="1"/>
  <c r="BG1060" i="1"/>
  <c r="BE234" i="1"/>
  <c r="BG234" i="1"/>
  <c r="BE1006" i="1"/>
  <c r="BG1006" i="1"/>
  <c r="BE129" i="1"/>
  <c r="BG129" i="1"/>
  <c r="BE1294" i="1"/>
  <c r="BG1294" i="1"/>
  <c r="BE2106" i="1"/>
  <c r="BG2106" i="1"/>
  <c r="BE230" i="1"/>
  <c r="BG230" i="1"/>
  <c r="BE1737" i="1"/>
  <c r="BG1737" i="1"/>
  <c r="BE879" i="1"/>
  <c r="BG879" i="1"/>
  <c r="BE808" i="1"/>
  <c r="BG808" i="1"/>
  <c r="BE2351" i="1"/>
  <c r="BG2351" i="1"/>
  <c r="BE434" i="1"/>
  <c r="BG434" i="1"/>
  <c r="BE2014" i="1"/>
  <c r="BG2014" i="1"/>
  <c r="BE179" i="1"/>
  <c r="BG179" i="1"/>
  <c r="BE1985" i="1"/>
  <c r="BG1985" i="1"/>
  <c r="BE2190" i="1"/>
  <c r="BG2190" i="1"/>
  <c r="BE2753" i="1"/>
  <c r="BG2753" i="1"/>
  <c r="BE858" i="1"/>
  <c r="BG858" i="1"/>
  <c r="BE761" i="1"/>
  <c r="BG761" i="1"/>
  <c r="BE2982" i="1"/>
  <c r="BG2982" i="1"/>
  <c r="BE2676" i="1"/>
  <c r="BG2676" i="1"/>
  <c r="BE708" i="1"/>
  <c r="BG708" i="1"/>
  <c r="BE2072" i="1"/>
  <c r="BG2072" i="1"/>
  <c r="BE2412" i="1"/>
  <c r="BG2412" i="1"/>
  <c r="BE2208" i="1"/>
  <c r="BG2208" i="1"/>
  <c r="BE2352" i="1"/>
  <c r="BG2352" i="1"/>
  <c r="BE2627" i="1"/>
  <c r="BG2627" i="1"/>
  <c r="BE25" i="1"/>
  <c r="BG25" i="1"/>
  <c r="BE620" i="1"/>
  <c r="BG620" i="1"/>
  <c r="BE873" i="1"/>
  <c r="BG873" i="1"/>
  <c r="BE2821" i="1"/>
  <c r="BG2821" i="1"/>
  <c r="BE831" i="1"/>
  <c r="BG831" i="1"/>
  <c r="BE553" i="1"/>
  <c r="BG553" i="1"/>
  <c r="BE1364" i="1"/>
  <c r="BG1364" i="1"/>
  <c r="BE2090" i="1"/>
  <c r="BG2090" i="1"/>
  <c r="BE691" i="1"/>
  <c r="BG691" i="1"/>
  <c r="BE2227" i="1"/>
  <c r="BG2227" i="1"/>
  <c r="BE1338" i="1"/>
  <c r="BG1338" i="1"/>
  <c r="BE739" i="1"/>
  <c r="BG739" i="1"/>
  <c r="BE2670" i="1"/>
  <c r="BG2670" i="1"/>
  <c r="BE1954" i="1"/>
  <c r="BG1954" i="1"/>
  <c r="BE1751" i="1"/>
  <c r="BG1751" i="1"/>
  <c r="BE1229" i="1"/>
  <c r="BG1229" i="1"/>
  <c r="BE736" i="1"/>
  <c r="BG736" i="1"/>
  <c r="BE934" i="1"/>
  <c r="BG934" i="1"/>
  <c r="BE333" i="1"/>
  <c r="BG333" i="1"/>
  <c r="BE1275" i="1"/>
  <c r="BG1275" i="1"/>
  <c r="BE2740" i="1"/>
  <c r="BG2740" i="1"/>
  <c r="BE2825" i="1"/>
  <c r="BG2825" i="1"/>
  <c r="BE609" i="1"/>
  <c r="BG609" i="1"/>
  <c r="BE2154" i="1"/>
  <c r="BG2154" i="1"/>
  <c r="BE2520" i="1"/>
  <c r="BG2520" i="1"/>
  <c r="BE1927" i="1"/>
  <c r="BG1927" i="1"/>
  <c r="BE896" i="1"/>
  <c r="BG896" i="1"/>
  <c r="BE85" i="1"/>
  <c r="BG85" i="1"/>
  <c r="BE1259" i="1"/>
  <c r="BG1259" i="1"/>
  <c r="BE131" i="1"/>
  <c r="BG131" i="1"/>
  <c r="BE1428" i="1"/>
  <c r="BG1428" i="1"/>
  <c r="BE1230" i="1"/>
  <c r="BG1230" i="1"/>
  <c r="BE2826" i="1"/>
  <c r="BG2826" i="1"/>
  <c r="BE1774" i="1"/>
  <c r="BG1774" i="1"/>
  <c r="BE1284" i="1"/>
  <c r="BG1284" i="1"/>
  <c r="BE406" i="1"/>
  <c r="BG406" i="1"/>
  <c r="BE952" i="1"/>
  <c r="BG952" i="1"/>
  <c r="BE26" i="1"/>
  <c r="BG26" i="1"/>
  <c r="BE1907" i="1"/>
  <c r="BG1907" i="1"/>
  <c r="BE2779" i="1"/>
  <c r="BG2779" i="1"/>
  <c r="BE2175" i="1"/>
  <c r="BG2175" i="1"/>
  <c r="BE1829" i="1"/>
  <c r="BG1829" i="1"/>
  <c r="BE892" i="1"/>
  <c r="BG892" i="1"/>
  <c r="BE2596" i="1"/>
  <c r="BG2596" i="1"/>
  <c r="BE1455" i="1"/>
  <c r="BG1455" i="1"/>
  <c r="BE2120" i="1"/>
  <c r="BG2120" i="1"/>
  <c r="BE1236" i="1"/>
  <c r="BG1236" i="1"/>
  <c r="BE785" i="1"/>
  <c r="BG785" i="1"/>
  <c r="BE737" i="1"/>
  <c r="BG737" i="1"/>
  <c r="BE2229" i="1"/>
  <c r="BG2229" i="1"/>
  <c r="BE1015" i="1"/>
  <c r="BF1015" i="1"/>
  <c r="BG1015" i="1"/>
  <c r="BE1884" i="1"/>
  <c r="BG1884" i="1"/>
  <c r="BE849" i="1"/>
  <c r="BG849" i="1"/>
  <c r="BE1260" i="1"/>
  <c r="BG1260" i="1"/>
  <c r="BE1773" i="1"/>
  <c r="BG1773" i="1"/>
  <c r="BE9" i="1"/>
  <c r="BG9" i="1"/>
  <c r="BE491" i="1"/>
  <c r="BG491" i="1"/>
  <c r="BE1120" i="1"/>
  <c r="BG1120" i="1"/>
  <c r="BE50" i="1"/>
  <c r="BG50" i="1"/>
  <c r="BE249" i="1"/>
  <c r="BG249" i="1"/>
  <c r="BE2985" i="1"/>
  <c r="BG2985" i="1"/>
  <c r="BE1496" i="1"/>
  <c r="BG1496" i="1"/>
  <c r="BE2693" i="1"/>
  <c r="BG2693" i="1"/>
  <c r="BE2232" i="1"/>
  <c r="BG2232" i="1"/>
  <c r="BE2547" i="1"/>
  <c r="BG2547" i="1"/>
  <c r="BE1133" i="1"/>
  <c r="BG1133" i="1"/>
  <c r="BE2024" i="1"/>
  <c r="BG2024" i="1"/>
  <c r="BE2212" i="1"/>
  <c r="BG2212" i="1"/>
  <c r="BE1051" i="1"/>
  <c r="BG1051" i="1"/>
  <c r="BE1289" i="1"/>
  <c r="BG1289" i="1"/>
  <c r="BE1685" i="1"/>
  <c r="BG1685" i="1"/>
  <c r="BE1868" i="1"/>
  <c r="BG1868" i="1"/>
  <c r="BE550" i="1"/>
  <c r="BG550" i="1"/>
  <c r="BE2301" i="1"/>
  <c r="BG2301" i="1"/>
  <c r="BE186" i="1"/>
  <c r="BG186" i="1"/>
  <c r="BE2497" i="1"/>
  <c r="BG2497" i="1"/>
  <c r="BE703" i="1"/>
  <c r="BG703" i="1"/>
  <c r="BE210" i="1"/>
  <c r="BG210" i="1"/>
  <c r="BE2328" i="1"/>
  <c r="BG2328" i="1"/>
  <c r="BE2964" i="1"/>
  <c r="BG2964" i="1"/>
  <c r="BE3000" i="1"/>
  <c r="BG3000" i="1"/>
  <c r="BE584" i="1"/>
  <c r="BG584" i="1"/>
  <c r="BE871" i="1"/>
  <c r="BG871" i="1"/>
  <c r="BE64" i="1"/>
  <c r="BG64" i="1"/>
  <c r="BE834" i="1"/>
  <c r="BG834" i="1"/>
  <c r="BE2048" i="1"/>
  <c r="BG2048" i="1"/>
  <c r="BE1649" i="1"/>
  <c r="BG1649" i="1"/>
  <c r="BE557" i="1"/>
  <c r="BG557" i="1"/>
  <c r="BE545" i="1"/>
  <c r="BG545" i="1"/>
  <c r="BE1021" i="1"/>
  <c r="BG1021" i="1"/>
  <c r="BE856" i="1"/>
  <c r="BG856" i="1"/>
  <c r="BE509" i="1"/>
  <c r="BG509" i="1"/>
  <c r="BE811" i="1"/>
  <c r="BG811" i="1"/>
  <c r="BE2640" i="1"/>
  <c r="BG2640" i="1"/>
  <c r="BE1916" i="1"/>
  <c r="BG1916" i="1"/>
  <c r="BE3005" i="1"/>
  <c r="BG3005" i="1"/>
  <c r="BE3041" i="1"/>
  <c r="BG3041" i="1"/>
  <c r="BE280" i="1"/>
  <c r="BG280" i="1"/>
  <c r="BE2927" i="1"/>
  <c r="BG2927" i="1"/>
  <c r="BE988" i="1"/>
  <c r="BG988" i="1"/>
  <c r="BE1110" i="1"/>
  <c r="BG1110" i="1"/>
  <c r="BE626" i="1"/>
  <c r="BG626" i="1"/>
  <c r="BE1821" i="1"/>
  <c r="BG1821" i="1"/>
  <c r="BE1826" i="1"/>
  <c r="BG1826" i="1"/>
  <c r="BE973" i="1"/>
  <c r="BG973" i="1"/>
  <c r="BE2074" i="1"/>
  <c r="BG2074" i="1"/>
  <c r="BE526" i="1"/>
  <c r="BG526" i="1"/>
  <c r="BE923" i="1"/>
  <c r="BG923" i="1"/>
  <c r="BE1725" i="1"/>
  <c r="BG1725" i="1"/>
  <c r="BE2469" i="1"/>
  <c r="BG2469" i="1"/>
  <c r="BE1655" i="1"/>
  <c r="BG1655" i="1"/>
  <c r="BE2385" i="1"/>
  <c r="BG2385" i="1"/>
  <c r="BE1714" i="1"/>
  <c r="BG1714" i="1"/>
  <c r="BE1361" i="1"/>
  <c r="BG1361" i="1"/>
  <c r="BE512" i="1"/>
  <c r="BG512" i="1"/>
  <c r="BE709" i="1"/>
  <c r="BG709" i="1"/>
  <c r="BE218" i="1"/>
  <c r="BG218" i="1"/>
  <c r="BE796" i="1"/>
  <c r="BG796" i="1"/>
  <c r="BE893" i="1"/>
  <c r="BG893" i="1"/>
  <c r="BE855" i="1"/>
  <c r="BG855" i="1"/>
  <c r="BE2470" i="1"/>
  <c r="BG2470" i="1"/>
  <c r="BE2601" i="1"/>
  <c r="BG2601" i="1"/>
  <c r="BE240" i="1"/>
  <c r="BG240" i="1"/>
  <c r="BE747" i="1"/>
  <c r="BG747" i="1"/>
  <c r="BE1623" i="1"/>
  <c r="BG1623" i="1"/>
  <c r="BE1718" i="1"/>
  <c r="BG1718" i="1"/>
  <c r="BE3035" i="1"/>
  <c r="BG3035" i="1"/>
  <c r="BE1317" i="1"/>
  <c r="BG1317" i="1"/>
  <c r="BE1559" i="1"/>
  <c r="BG1559" i="1"/>
  <c r="BE837" i="1"/>
  <c r="BG837" i="1"/>
  <c r="BE1551" i="1"/>
  <c r="BG1551" i="1"/>
  <c r="BE2243" i="1"/>
  <c r="BG2243" i="1"/>
  <c r="BE2084" i="1"/>
  <c r="BG2084" i="1"/>
  <c r="BE2658" i="1"/>
  <c r="BG2658" i="1"/>
  <c r="BE700" i="1"/>
  <c r="BG700" i="1"/>
  <c r="BE1049" i="1"/>
  <c r="BG1049" i="1"/>
  <c r="BE2144" i="1"/>
  <c r="BG2144" i="1"/>
  <c r="BE452" i="1"/>
  <c r="BG452" i="1"/>
  <c r="BE1035" i="1"/>
  <c r="BG1035" i="1"/>
  <c r="BE1310" i="1"/>
  <c r="BG1310" i="1"/>
  <c r="BE632" i="1"/>
  <c r="BG632" i="1"/>
  <c r="BE2432" i="1"/>
  <c r="BG2432" i="1"/>
  <c r="BE2266" i="1"/>
  <c r="BG2266" i="1"/>
  <c r="BE1404" i="1"/>
  <c r="BG1404" i="1"/>
  <c r="BE3011" i="1"/>
  <c r="BG3011" i="1"/>
  <c r="BE2900" i="1"/>
  <c r="BG2900" i="1"/>
  <c r="BE1025" i="1"/>
  <c r="BG1025" i="1"/>
  <c r="BE502" i="1"/>
  <c r="BG502" i="1"/>
  <c r="BE1977" i="1"/>
  <c r="BG1977" i="1"/>
  <c r="BE2493" i="1"/>
  <c r="BG2493" i="1"/>
  <c r="BE72" i="1"/>
  <c r="BG72" i="1"/>
  <c r="BE2311" i="1"/>
  <c r="BG2311" i="1"/>
  <c r="BE2095" i="1"/>
  <c r="BG2095" i="1"/>
  <c r="BE194" i="1"/>
  <c r="BG194" i="1"/>
  <c r="BE2665" i="1"/>
  <c r="BG2665" i="1"/>
  <c r="BE2078" i="1"/>
  <c r="BG2078" i="1"/>
  <c r="BE998" i="1"/>
  <c r="BG998" i="1"/>
  <c r="BE1588" i="1"/>
  <c r="BG1588" i="1"/>
  <c r="BE485" i="1"/>
  <c r="BG485" i="1"/>
  <c r="BE1726" i="1"/>
  <c r="BG1726" i="1"/>
  <c r="BE19" i="1"/>
  <c r="BG19" i="1"/>
  <c r="BE54" i="1"/>
  <c r="BG54" i="1"/>
  <c r="BE79" i="1"/>
  <c r="BG79" i="1"/>
  <c r="BE448" i="1"/>
  <c r="BG448" i="1"/>
  <c r="BE963" i="1"/>
  <c r="BG963" i="1"/>
  <c r="BE1146" i="1"/>
  <c r="BG1146" i="1"/>
  <c r="BE2387" i="1"/>
  <c r="BG2387" i="1"/>
  <c r="BE571" i="1"/>
  <c r="BG571" i="1"/>
  <c r="BE2307" i="1"/>
  <c r="BG2307" i="1"/>
  <c r="BE2358" i="1"/>
  <c r="BG2358" i="1"/>
  <c r="BE2511" i="1"/>
  <c r="BG2511" i="1"/>
  <c r="BE2485" i="1"/>
  <c r="BG2485" i="1"/>
  <c r="BE2796" i="1"/>
  <c r="BG2796" i="1"/>
  <c r="BE355" i="1"/>
  <c r="BG355" i="1"/>
  <c r="BE2666" i="1"/>
  <c r="BG2666" i="1"/>
  <c r="BE901" i="1"/>
  <c r="BG901" i="1"/>
  <c r="BE1852" i="1"/>
  <c r="BG1852" i="1"/>
  <c r="BE1461" i="1"/>
  <c r="BG1461" i="1"/>
  <c r="BE2071" i="1"/>
  <c r="BG2071" i="1"/>
  <c r="BE1555" i="1"/>
  <c r="BG1555" i="1"/>
  <c r="BE2882" i="1"/>
  <c r="BG2882" i="1"/>
  <c r="BE1095" i="1"/>
  <c r="BG1095" i="1"/>
  <c r="BE1565" i="1"/>
  <c r="BF1565" i="1"/>
  <c r="BG1565" i="1"/>
  <c r="BE2098" i="1"/>
  <c r="BG2098" i="1"/>
  <c r="BE1003" i="1"/>
  <c r="BG1003" i="1"/>
  <c r="BE865" i="1"/>
  <c r="BG865" i="1"/>
  <c r="BE2941" i="1"/>
  <c r="BG2941" i="1"/>
  <c r="BE1997" i="1"/>
  <c r="BG1997" i="1"/>
  <c r="BE2377" i="1"/>
  <c r="BG2377" i="1"/>
  <c r="BE1871" i="1"/>
  <c r="BG1871" i="1"/>
  <c r="BE1327" i="1"/>
  <c r="BG1327" i="1"/>
  <c r="BE183" i="1"/>
  <c r="BG183" i="1"/>
  <c r="BE908" i="1"/>
  <c r="BG908" i="1"/>
  <c r="BE2454" i="1"/>
  <c r="BF2454" i="1"/>
  <c r="BG2454" i="1"/>
  <c r="BE29" i="1"/>
  <c r="BG29" i="1"/>
  <c r="BE169" i="1"/>
  <c r="BG169" i="1"/>
  <c r="BE2179" i="1"/>
  <c r="BG2179" i="1"/>
  <c r="BE236" i="1"/>
  <c r="BG236" i="1"/>
  <c r="BE2621" i="1"/>
  <c r="BG2621" i="1"/>
  <c r="BE2778" i="1"/>
  <c r="BG2778" i="1"/>
  <c r="BE1036" i="1"/>
  <c r="BG1036" i="1"/>
  <c r="BE328" i="1"/>
  <c r="BG328" i="1"/>
  <c r="BE986" i="1"/>
  <c r="BG986" i="1"/>
  <c r="BE2633" i="1"/>
  <c r="BG2633" i="1"/>
  <c r="BE2527" i="1"/>
  <c r="BG2527" i="1"/>
  <c r="BE2191" i="1"/>
  <c r="BG2191" i="1"/>
  <c r="BE548" i="1"/>
  <c r="BG548" i="1"/>
  <c r="BE2274" i="1"/>
  <c r="BG2274" i="1"/>
  <c r="BE616" i="1"/>
  <c r="BG616" i="1"/>
  <c r="BE1305" i="1"/>
  <c r="BG1305" i="1"/>
  <c r="BE438" i="1"/>
  <c r="BG438" i="1"/>
  <c r="BE304" i="1"/>
  <c r="BG304" i="1"/>
  <c r="BE1596" i="1"/>
  <c r="BG1596" i="1"/>
  <c r="BE2396" i="1"/>
  <c r="BG2396" i="1"/>
  <c r="BE2732" i="1"/>
  <c r="BG2732" i="1"/>
  <c r="BE1132" i="1"/>
  <c r="BG1132" i="1"/>
  <c r="BE219" i="1"/>
  <c r="BG219" i="1"/>
  <c r="BE1184" i="1"/>
  <c r="BG1184" i="1"/>
  <c r="BE991" i="1"/>
  <c r="BG991" i="1"/>
  <c r="BE686" i="1"/>
  <c r="BG686" i="1"/>
  <c r="BE813" i="1"/>
  <c r="BG813" i="1"/>
  <c r="BE2035" i="1"/>
  <c r="BG2035" i="1"/>
  <c r="BE641" i="1"/>
  <c r="BG641" i="1"/>
  <c r="BE1168" i="1"/>
  <c r="BG1168" i="1"/>
  <c r="BE349" i="1"/>
  <c r="BG349" i="1"/>
  <c r="BE2521" i="1"/>
  <c r="BG2521" i="1"/>
  <c r="BE70" i="1"/>
  <c r="BG70" i="1"/>
  <c r="BE2846" i="1"/>
  <c r="BG2846" i="1"/>
  <c r="BE2011" i="1"/>
  <c r="BG2011" i="1"/>
  <c r="BE2628" i="1"/>
  <c r="BG2628" i="1"/>
  <c r="BE784" i="1"/>
  <c r="BG784" i="1"/>
  <c r="BE790" i="1"/>
  <c r="BF790" i="1"/>
  <c r="BG790" i="1"/>
  <c r="BE208" i="1"/>
  <c r="BG208" i="1"/>
  <c r="BE600" i="1"/>
  <c r="BG600" i="1"/>
  <c r="BE281" i="1"/>
  <c r="BG281" i="1"/>
  <c r="BE1936" i="1"/>
  <c r="BG1936" i="1"/>
  <c r="BE2952" i="1"/>
  <c r="BG2952" i="1"/>
  <c r="BE375" i="1"/>
  <c r="BG375" i="1"/>
  <c r="BE1173" i="1"/>
  <c r="BG1173" i="1"/>
  <c r="BE1700" i="1"/>
  <c r="BG1700" i="1"/>
  <c r="BE2096" i="1"/>
  <c r="BG2096" i="1"/>
  <c r="BE866" i="1"/>
  <c r="BG866" i="1"/>
  <c r="BE2725" i="1"/>
  <c r="BG2725" i="1"/>
  <c r="BE2835" i="1"/>
  <c r="BG2835" i="1"/>
  <c r="BE2915" i="1"/>
  <c r="BG2915" i="1"/>
  <c r="BE2032" i="1"/>
  <c r="BG2032" i="1"/>
  <c r="BE2644" i="1"/>
  <c r="BG2644" i="1"/>
  <c r="BE572" i="1"/>
  <c r="BG572" i="1"/>
  <c r="BE2066" i="1"/>
  <c r="BG2066" i="1"/>
  <c r="BE1812" i="1"/>
  <c r="BG1812" i="1"/>
  <c r="BE2654" i="1"/>
  <c r="BG2654" i="1"/>
  <c r="BE73" i="1"/>
  <c r="BG73" i="1"/>
  <c r="BE1383" i="1"/>
  <c r="BG1383" i="1"/>
  <c r="BE2655" i="1"/>
  <c r="BG2655" i="1"/>
  <c r="BE982" i="1"/>
  <c r="BG982" i="1"/>
  <c r="BE1904" i="1"/>
  <c r="BG1904" i="1"/>
  <c r="BE1167" i="1"/>
  <c r="BG1167" i="1"/>
  <c r="BE343" i="1"/>
  <c r="BG343" i="1"/>
  <c r="BE799" i="1"/>
  <c r="BG799" i="1"/>
  <c r="BE1135" i="1"/>
  <c r="BG1135" i="1"/>
  <c r="BE2901" i="1"/>
  <c r="BG2901" i="1"/>
  <c r="BE2448" i="1"/>
  <c r="BG2448" i="1"/>
  <c r="BE1285" i="1"/>
  <c r="BG1285" i="1"/>
  <c r="BE2001" i="1"/>
  <c r="BG2001" i="1"/>
  <c r="BE2788" i="1"/>
  <c r="BG2788" i="1"/>
  <c r="BE1451" i="1"/>
  <c r="BG1451" i="1"/>
  <c r="BE506" i="1"/>
  <c r="BG506" i="1"/>
  <c r="BE1348" i="1"/>
  <c r="BF1348" i="1"/>
  <c r="BG1348" i="1"/>
  <c r="BE2576" i="1"/>
  <c r="BG2576" i="1"/>
  <c r="BE66" i="1"/>
  <c r="BG66" i="1"/>
  <c r="BE2895" i="1"/>
  <c r="BG2895" i="1"/>
  <c r="BE2680" i="1"/>
  <c r="BG2680" i="1"/>
  <c r="BE2823" i="1"/>
  <c r="BG2823" i="1"/>
  <c r="BE1909" i="1"/>
  <c r="BG1909" i="1"/>
  <c r="BE2719" i="1"/>
  <c r="BG2719" i="1"/>
  <c r="BE1336" i="1"/>
  <c r="BG1336" i="1"/>
  <c r="BE1721" i="1"/>
  <c r="BG1721" i="1"/>
  <c r="BE395" i="1"/>
  <c r="BG395" i="1"/>
  <c r="BE1661" i="1"/>
  <c r="BG1661" i="1"/>
  <c r="BE1891" i="1"/>
  <c r="BG1891" i="1"/>
  <c r="BE2291" i="1"/>
  <c r="BG2291" i="1"/>
  <c r="BE1939" i="1"/>
  <c r="BG1939" i="1"/>
  <c r="BE2808" i="1"/>
  <c r="BG2808" i="1"/>
  <c r="BE49" i="1"/>
  <c r="BG49" i="1"/>
  <c r="BE1674" i="1"/>
  <c r="BG1674" i="1"/>
  <c r="BE1007" i="1"/>
  <c r="BG1007" i="1"/>
  <c r="BE1076" i="1"/>
  <c r="BG1076" i="1"/>
  <c r="BE947" i="1"/>
  <c r="BG947" i="1"/>
  <c r="BE2515" i="1"/>
  <c r="BG2515" i="1"/>
  <c r="BE226" i="1"/>
  <c r="BG226" i="1"/>
  <c r="BE1389" i="1"/>
  <c r="BG1389" i="1"/>
  <c r="BE2782" i="1"/>
  <c r="BG2782" i="1"/>
  <c r="BE1477" i="1"/>
  <c r="BF1477" i="1"/>
  <c r="BG1477" i="1"/>
  <c r="BE558" i="1"/>
  <c r="BG558" i="1"/>
  <c r="BE173" i="1"/>
  <c r="BG173" i="1"/>
  <c r="BE260" i="1"/>
  <c r="BG260" i="1"/>
  <c r="BE1220" i="1"/>
  <c r="BF1220" i="1"/>
  <c r="BG1220" i="1"/>
  <c r="BE2086" i="1"/>
  <c r="BG2086" i="1"/>
  <c r="BE787" i="1"/>
  <c r="BG787" i="1"/>
  <c r="BE3006" i="1"/>
  <c r="BG3006" i="1"/>
  <c r="BE273" i="1"/>
  <c r="BG273" i="1"/>
  <c r="BE261" i="1"/>
  <c r="BG261" i="1"/>
  <c r="BE2156" i="1"/>
  <c r="BG2156" i="1"/>
  <c r="BE1911" i="1"/>
  <c r="BG1911" i="1"/>
  <c r="BE2441" i="1"/>
  <c r="BG2441" i="1"/>
  <c r="BE482" i="1"/>
  <c r="BG482" i="1"/>
  <c r="BE1482" i="1"/>
  <c r="BG1482" i="1"/>
  <c r="BE372" i="1"/>
  <c r="BG372" i="1"/>
  <c r="BE1191" i="1"/>
  <c r="BG1191" i="1"/>
  <c r="BE2413" i="1"/>
  <c r="BG2413" i="1"/>
  <c r="BE222" i="1"/>
  <c r="BG222" i="1"/>
  <c r="BE1016" i="1"/>
  <c r="BG1016" i="1"/>
  <c r="BE1450" i="1"/>
  <c r="BG1450" i="1"/>
  <c r="BE2427" i="1"/>
  <c r="BG2427" i="1"/>
  <c r="BE1643" i="1"/>
  <c r="BG1643" i="1"/>
  <c r="BE3025" i="1"/>
  <c r="BG3025" i="1"/>
  <c r="BE1086" i="1"/>
  <c r="BF1086" i="1"/>
  <c r="BG1086" i="1"/>
  <c r="BE2998" i="1"/>
  <c r="BG2998" i="1"/>
  <c r="BE562" i="1"/>
  <c r="BG562" i="1"/>
  <c r="BE1432" i="1"/>
  <c r="BG1432" i="1"/>
  <c r="BE1438" i="1"/>
  <c r="BG1438" i="1"/>
  <c r="BE2635" i="1"/>
  <c r="BG2635" i="1"/>
  <c r="BE2742" i="1"/>
  <c r="BG2742" i="1"/>
  <c r="BE792" i="1"/>
  <c r="BG792" i="1"/>
  <c r="BE2467" i="1"/>
  <c r="BG2467" i="1"/>
  <c r="BE2236" i="1"/>
  <c r="BG2236" i="1"/>
  <c r="BE2496" i="1"/>
  <c r="BG2496" i="1"/>
  <c r="BE2833" i="1"/>
  <c r="BG2833" i="1"/>
  <c r="BE1378" i="1"/>
  <c r="BF1378" i="1"/>
  <c r="BG1378" i="1"/>
  <c r="BE2728" i="1"/>
  <c r="BG2728" i="1"/>
  <c r="BE1403" i="1"/>
  <c r="BG1403" i="1"/>
  <c r="BE1855" i="1"/>
  <c r="BG1855" i="1"/>
  <c r="BE624" i="1"/>
  <c r="BG624" i="1"/>
  <c r="BE1268" i="1"/>
  <c r="BG1268" i="1"/>
  <c r="BE272" i="1"/>
  <c r="BG272" i="1"/>
  <c r="BE2892" i="1"/>
  <c r="BG2892" i="1"/>
  <c r="BE1393" i="1"/>
  <c r="BG1393" i="1"/>
  <c r="BE1930" i="1"/>
  <c r="BG1930" i="1"/>
  <c r="BE783" i="1"/>
  <c r="BG783" i="1"/>
  <c r="BE921" i="1"/>
  <c r="BG921" i="1"/>
  <c r="BE1004" i="1"/>
  <c r="BG1004" i="1"/>
  <c r="BE497" i="1"/>
  <c r="BG497" i="1"/>
  <c r="BE2929" i="1"/>
  <c r="BG2929" i="1"/>
  <c r="BE1009" i="1"/>
  <c r="BG1009" i="1"/>
  <c r="BE2889" i="1"/>
  <c r="BG2889" i="1"/>
  <c r="BE2685" i="1"/>
  <c r="BG2685" i="1"/>
  <c r="BE2995" i="1"/>
  <c r="BG2995" i="1"/>
  <c r="BE521" i="1"/>
  <c r="BG521" i="1"/>
  <c r="BE2287" i="1"/>
  <c r="BG2287" i="1"/>
  <c r="BE386" i="1"/>
  <c r="BG386" i="1"/>
  <c r="BE2108" i="1"/>
  <c r="BG2108" i="1"/>
  <c r="BE2859" i="1"/>
  <c r="BG2859" i="1"/>
  <c r="BE2630" i="1"/>
  <c r="BG2630" i="1"/>
  <c r="BE2940" i="1"/>
  <c r="BG2940" i="1"/>
  <c r="BE1429" i="1"/>
  <c r="BG1429" i="1"/>
  <c r="BE1539" i="1"/>
  <c r="BG1539" i="1"/>
  <c r="BE2758" i="1"/>
  <c r="BG2758" i="1"/>
  <c r="BE1752" i="1"/>
  <c r="BG1752" i="1"/>
  <c r="BE2417" i="1"/>
  <c r="BG2417" i="1"/>
  <c r="BE1880" i="1"/>
  <c r="BG1880" i="1"/>
  <c r="BE423" i="1"/>
  <c r="BG423" i="1"/>
  <c r="BE1526" i="1"/>
  <c r="BG1526" i="1"/>
  <c r="BE1687" i="1"/>
  <c r="BG1687" i="1"/>
  <c r="BE1587" i="1"/>
  <c r="BG1587" i="1"/>
  <c r="BE495" i="1"/>
  <c r="BG495" i="1"/>
  <c r="BE2170" i="1"/>
  <c r="BG2170" i="1"/>
  <c r="BE2845" i="1"/>
  <c r="BG2845" i="1"/>
  <c r="BE149" i="1"/>
  <c r="BG149" i="1"/>
  <c r="BE702" i="1"/>
  <c r="BG702" i="1"/>
  <c r="BE1591" i="1"/>
  <c r="BG1591" i="1"/>
  <c r="BE1741" i="1"/>
  <c r="BG1741" i="1"/>
  <c r="BE295" i="1"/>
  <c r="BG295" i="1"/>
  <c r="BE1670" i="1"/>
  <c r="BG1670" i="1"/>
  <c r="BE712" i="1"/>
  <c r="BG712" i="1"/>
  <c r="BE344" i="1"/>
  <c r="BG344" i="1"/>
  <c r="BE1147" i="1"/>
  <c r="BG1147" i="1"/>
  <c r="BE806" i="1"/>
  <c r="BG806" i="1"/>
  <c r="BE1489" i="1"/>
  <c r="BG1489" i="1"/>
  <c r="BE930" i="1"/>
  <c r="BG930" i="1"/>
  <c r="BE1460" i="1"/>
  <c r="BG1460" i="1"/>
  <c r="BE1666" i="1"/>
  <c r="BG1666" i="1"/>
  <c r="BE2555" i="1"/>
  <c r="BG2555" i="1"/>
  <c r="BE733" i="1"/>
  <c r="BG733" i="1"/>
  <c r="BE499" i="1"/>
  <c r="BG499" i="1"/>
  <c r="BE2691" i="1"/>
  <c r="BG2691" i="1"/>
  <c r="BE330" i="1"/>
  <c r="BG330" i="1"/>
  <c r="BE1983" i="1"/>
  <c r="BG1983" i="1"/>
  <c r="BE1030" i="1"/>
  <c r="BG1030" i="1"/>
  <c r="BE1660" i="1"/>
  <c r="BG1660" i="1"/>
  <c r="BE23" i="1"/>
  <c r="BG23" i="1"/>
  <c r="BE1708" i="1"/>
  <c r="BG1708" i="1"/>
  <c r="BE2775" i="1"/>
  <c r="BG2775" i="1"/>
  <c r="BE1101" i="1"/>
  <c r="BG1101" i="1"/>
  <c r="BE1548" i="1"/>
  <c r="BG1548" i="1"/>
  <c r="BE848" i="1"/>
  <c r="BG848" i="1"/>
  <c r="BE2253" i="1"/>
  <c r="BG2253" i="1"/>
  <c r="BE782" i="1"/>
  <c r="BG782" i="1"/>
  <c r="BE1059" i="1"/>
  <c r="BF1059" i="1"/>
  <c r="BG1059" i="1"/>
  <c r="BE2694" i="1"/>
  <c r="BG2694" i="1"/>
  <c r="BE2877" i="1"/>
  <c r="BF2877" i="1"/>
  <c r="BG2877" i="1"/>
  <c r="BE627" i="1"/>
  <c r="BG627" i="1"/>
  <c r="BE2317" i="1"/>
  <c r="BG2317" i="1"/>
  <c r="BE677" i="1"/>
  <c r="BG677" i="1"/>
  <c r="BE2133" i="1"/>
  <c r="BG2133" i="1"/>
  <c r="BE1057" i="1"/>
  <c r="BG1057" i="1"/>
  <c r="BE334" i="1"/>
  <c r="BG334" i="1"/>
  <c r="BE1340" i="1"/>
  <c r="BG1340" i="1"/>
  <c r="BE1513" i="1"/>
  <c r="BG1513" i="1"/>
  <c r="BE852" i="1"/>
  <c r="BG852" i="1"/>
  <c r="BE4" i="1"/>
  <c r="BG4" i="1"/>
  <c r="BE2486" i="1"/>
  <c r="BG2486" i="1"/>
  <c r="BE2355" i="1"/>
  <c r="BG2355" i="1"/>
  <c r="BE2599" i="1"/>
  <c r="BG2599" i="1"/>
  <c r="BE2556" i="1"/>
  <c r="BG2556" i="1"/>
  <c r="BE276" i="1"/>
  <c r="BG276" i="1"/>
  <c r="BE2045" i="1"/>
  <c r="BG2045" i="1"/>
  <c r="BE1331" i="1"/>
  <c r="BG1331" i="1"/>
  <c r="BE2164" i="1"/>
  <c r="BG2164" i="1"/>
  <c r="BE60" i="1"/>
  <c r="BG60" i="1"/>
  <c r="BE58" i="1"/>
  <c r="BG58" i="1"/>
  <c r="BE2564" i="1"/>
  <c r="BG2564" i="1"/>
  <c r="BE2865" i="1"/>
  <c r="BG2865" i="1"/>
  <c r="BE2389" i="1"/>
  <c r="BG2389" i="1"/>
  <c r="BE2827" i="1"/>
  <c r="BG2827" i="1"/>
  <c r="BE2476" i="1"/>
  <c r="BG2476" i="1"/>
  <c r="BE1616" i="1"/>
  <c r="BG1616" i="1"/>
  <c r="BE2649" i="1"/>
  <c r="BG2649" i="1"/>
  <c r="BE503" i="1"/>
  <c r="BG503" i="1"/>
  <c r="BE1701" i="1"/>
  <c r="BG1701" i="1"/>
  <c r="BE2204" i="1"/>
  <c r="BG2204" i="1"/>
  <c r="BE1347" i="1"/>
  <c r="BG1347" i="1"/>
  <c r="BE2381" i="1"/>
  <c r="BG2381" i="1"/>
  <c r="BE2150" i="1"/>
  <c r="BG2150" i="1"/>
  <c r="BE1093" i="1"/>
  <c r="BG1093" i="1"/>
  <c r="BE1781" i="1"/>
  <c r="BG1781" i="1"/>
  <c r="BE111" i="1"/>
  <c r="BG111" i="1"/>
  <c r="BE2176" i="1"/>
  <c r="BG2176" i="1"/>
  <c r="BE1113" i="1"/>
  <c r="BF1113" i="1"/>
  <c r="BG1113" i="1"/>
  <c r="BE1157" i="1"/>
  <c r="BG1157" i="1"/>
  <c r="BE1456" i="1"/>
  <c r="BG1456" i="1"/>
  <c r="BE1213" i="1"/>
  <c r="BG1213" i="1"/>
  <c r="BE1144" i="1"/>
  <c r="BG1144" i="1"/>
  <c r="BE2759" i="1"/>
  <c r="BG2759" i="1"/>
  <c r="BE2590" i="1"/>
  <c r="BG2590" i="1"/>
  <c r="BE2213" i="1"/>
  <c r="BG2213" i="1"/>
  <c r="BE2885" i="1"/>
  <c r="BG2885" i="1"/>
  <c r="BE664" i="1"/>
  <c r="BG664" i="1"/>
  <c r="BE34" i="1"/>
  <c r="BG34" i="1"/>
  <c r="BE2221" i="1"/>
  <c r="BG2221" i="1"/>
  <c r="BE225" i="1"/>
  <c r="BG225" i="1"/>
  <c r="BE2857" i="1"/>
  <c r="BG2857" i="1"/>
  <c r="BE1002" i="1"/>
  <c r="BG1002" i="1"/>
  <c r="BE2686" i="1"/>
  <c r="BF2686" i="1"/>
  <c r="BG2686" i="1"/>
  <c r="BE2491" i="1"/>
  <c r="BG2491" i="1"/>
  <c r="BE1849" i="1"/>
  <c r="BG1849" i="1"/>
  <c r="BE869" i="1"/>
  <c r="BG869" i="1"/>
  <c r="BE705" i="1"/>
  <c r="BG705" i="1"/>
  <c r="BE692" i="1"/>
  <c r="BG692" i="1"/>
  <c r="BE2650" i="1"/>
  <c r="BG2650" i="1"/>
  <c r="BE1681" i="1"/>
  <c r="BG1681" i="1"/>
  <c r="BE2537" i="1"/>
  <c r="BG2537" i="1"/>
  <c r="BE2746" i="1"/>
  <c r="BG2746" i="1"/>
  <c r="BE1838" i="1"/>
  <c r="BG1838" i="1"/>
  <c r="BE1156" i="1"/>
  <c r="BG1156" i="1"/>
  <c r="BE1406" i="1"/>
  <c r="BG1406" i="1"/>
  <c r="BE1519" i="1"/>
  <c r="BG1519" i="1"/>
  <c r="BE1575" i="1"/>
  <c r="BG1575" i="1"/>
  <c r="BE1874" i="1"/>
  <c r="BG1874" i="1"/>
  <c r="BE192" i="1"/>
  <c r="BG192" i="1"/>
  <c r="BE2533" i="1"/>
  <c r="BG2533" i="1"/>
  <c r="BE1462" i="1"/>
  <c r="BG1462" i="1"/>
  <c r="BE2525" i="1"/>
  <c r="BG2525" i="1"/>
  <c r="BE2159" i="1"/>
  <c r="BG2159" i="1"/>
  <c r="BE1033" i="1"/>
  <c r="BG1033" i="1"/>
  <c r="BE2402" i="1"/>
  <c r="BG2402" i="1"/>
  <c r="BE585" i="1"/>
  <c r="BG585" i="1"/>
  <c r="BE1286" i="1"/>
  <c r="BG1286" i="1"/>
  <c r="BE317" i="1"/>
  <c r="BG317" i="1"/>
  <c r="BE2689" i="1"/>
  <c r="BG2689" i="1"/>
  <c r="BE1215" i="1"/>
  <c r="BG1215" i="1"/>
  <c r="BE1012" i="1"/>
  <c r="BG1012" i="1"/>
  <c r="BE3010" i="1"/>
  <c r="BG3010" i="1"/>
  <c r="BE2239" i="1"/>
  <c r="BG2239" i="1"/>
  <c r="BE1646" i="1"/>
  <c r="BG1646" i="1"/>
  <c r="BE734" i="1"/>
  <c r="BG734" i="1"/>
  <c r="BE1768" i="1"/>
  <c r="BG1768" i="1"/>
  <c r="BE1722" i="1"/>
  <c r="BG1722" i="1"/>
  <c r="BE157" i="1"/>
  <c r="BG157" i="1"/>
  <c r="BE2614" i="1"/>
  <c r="BF2614" i="1"/>
  <c r="BG2614" i="1"/>
  <c r="BE803" i="1"/>
  <c r="BG803" i="1"/>
  <c r="BE1564" i="1"/>
  <c r="BG1564" i="1"/>
  <c r="BE2053" i="1"/>
  <c r="BG2053" i="1"/>
  <c r="BE2589" i="1"/>
  <c r="BG2589" i="1"/>
  <c r="BE1675" i="1"/>
  <c r="BG1675" i="1"/>
  <c r="BE1302" i="1"/>
  <c r="BG1302" i="1"/>
  <c r="BE1538" i="1"/>
  <c r="BG1538" i="1"/>
  <c r="BE1914" i="1"/>
  <c r="BF1914" i="1"/>
  <c r="BG1914" i="1"/>
  <c r="BE241" i="1"/>
  <c r="BG241" i="1"/>
  <c r="BE356" i="1"/>
  <c r="BG356" i="1"/>
  <c r="BE1628" i="1"/>
  <c r="BG1628" i="1"/>
  <c r="BE368" i="1"/>
  <c r="BG368" i="1"/>
  <c r="BE2754" i="1"/>
  <c r="BG2754" i="1"/>
  <c r="BE1556" i="1"/>
  <c r="BG1556" i="1"/>
  <c r="BE1657" i="1"/>
  <c r="BG1657" i="1"/>
  <c r="BE2201" i="1"/>
  <c r="BG2201" i="1"/>
  <c r="BE565" i="1"/>
  <c r="BG565" i="1"/>
  <c r="BE1136" i="1"/>
  <c r="BG1136" i="1"/>
  <c r="BE1549" i="1"/>
  <c r="BG1549" i="1"/>
  <c r="BE907" i="1"/>
  <c r="BG907" i="1"/>
  <c r="BE1878" i="1"/>
  <c r="BG1878" i="1"/>
  <c r="BE323" i="1"/>
  <c r="BG323" i="1"/>
  <c r="BE1068" i="1"/>
  <c r="BG1068" i="1"/>
  <c r="BE699" i="1"/>
  <c r="BG699" i="1"/>
  <c r="BE1148" i="1"/>
  <c r="BG1148" i="1"/>
  <c r="BE2321" i="1"/>
  <c r="BG2321" i="1"/>
  <c r="BE3003" i="1"/>
  <c r="BG3003" i="1"/>
  <c r="BE758" i="1"/>
  <c r="BG758" i="1"/>
  <c r="BE1029" i="1"/>
  <c r="BG1029" i="1"/>
  <c r="BE1815" i="1"/>
  <c r="BG1815" i="1"/>
  <c r="BE2948" i="1"/>
  <c r="BG2948" i="1"/>
  <c r="BE2392" i="1"/>
  <c r="BG2392" i="1"/>
  <c r="BE390" i="1"/>
  <c r="BG390" i="1"/>
  <c r="BE2134" i="1"/>
  <c r="BG2134" i="1"/>
  <c r="BE1204" i="1"/>
  <c r="BG1204" i="1"/>
  <c r="BE284" i="1"/>
  <c r="BG284" i="1"/>
  <c r="BE2675" i="1"/>
  <c r="BG2675" i="1"/>
  <c r="BE97" i="1"/>
  <c r="BG97" i="1"/>
  <c r="BE133" i="1"/>
  <c r="BG133" i="1"/>
  <c r="BE722" i="1"/>
  <c r="BG722" i="1"/>
  <c r="BE1953" i="1"/>
  <c r="BG1953" i="1"/>
  <c r="BE2430" i="1"/>
  <c r="BG2430" i="1"/>
  <c r="BE1578" i="1"/>
  <c r="BG1578" i="1"/>
  <c r="BE2378" i="1"/>
  <c r="BF2378" i="1"/>
  <c r="BG2378" i="1"/>
  <c r="BE1249" i="1"/>
  <c r="BG1249" i="1"/>
  <c r="BE2353" i="1"/>
  <c r="BG2353" i="1"/>
  <c r="BE1756" i="1"/>
  <c r="BG1756" i="1"/>
  <c r="BE742" i="1"/>
  <c r="BG742" i="1"/>
  <c r="BE2088" i="1"/>
  <c r="BG2088" i="1"/>
  <c r="BE1584" i="1"/>
  <c r="BG1584" i="1"/>
  <c r="BE1711" i="1"/>
  <c r="BG1711" i="1"/>
  <c r="BE481" i="1"/>
  <c r="BG481" i="1"/>
  <c r="BE1111" i="1"/>
  <c r="BG1111" i="1"/>
  <c r="BE2455" i="1"/>
  <c r="BG2455" i="1"/>
  <c r="BE2811" i="1"/>
  <c r="BG2811" i="1"/>
  <c r="BE1369" i="1"/>
  <c r="BG1369" i="1"/>
  <c r="BE2990" i="1"/>
  <c r="BG2990" i="1"/>
  <c r="BE2003" i="1"/>
  <c r="BG2003" i="1"/>
  <c r="BE2577" i="1"/>
  <c r="BG2577" i="1"/>
  <c r="BE696" i="1"/>
  <c r="BG696" i="1"/>
  <c r="BE1723" i="1"/>
  <c r="BG1723" i="1"/>
  <c r="BE999" i="1"/>
  <c r="BG999" i="1"/>
  <c r="BE1202" i="1"/>
  <c r="BF1202" i="1"/>
  <c r="BG1202" i="1"/>
  <c r="BE1527" i="1"/>
  <c r="BG1527" i="1"/>
  <c r="BE288" i="1"/>
  <c r="BG288" i="1"/>
  <c r="BE2168" i="1"/>
  <c r="BG2168" i="1"/>
  <c r="BE634" i="1"/>
  <c r="BG634" i="1"/>
  <c r="BE1205" i="1"/>
  <c r="BG1205" i="1"/>
  <c r="BE2609" i="1"/>
  <c r="BG2609" i="1"/>
  <c r="BE1861" i="1"/>
  <c r="BG1861" i="1"/>
  <c r="BE846" i="1"/>
  <c r="BG846" i="1"/>
  <c r="BE523" i="1"/>
  <c r="BG523" i="1"/>
  <c r="BE2255" i="1"/>
  <c r="BG2255" i="1"/>
  <c r="BE2774" i="1"/>
  <c r="BG2774" i="1"/>
  <c r="BE2557" i="1"/>
  <c r="BG2557" i="1"/>
  <c r="BE1862" i="1"/>
  <c r="BG1862" i="1"/>
  <c r="BE618" i="1"/>
  <c r="BG618" i="1"/>
  <c r="BE2790" i="1"/>
  <c r="BG2790" i="1"/>
  <c r="BE2683" i="1"/>
  <c r="BG2683" i="1"/>
  <c r="BE2152" i="1"/>
  <c r="BG2152" i="1"/>
  <c r="BE993" i="1"/>
  <c r="BG993" i="1"/>
  <c r="BE224" i="1"/>
  <c r="BG224" i="1"/>
  <c r="BE1175" i="1"/>
  <c r="BG1175" i="1"/>
  <c r="BE125" i="1"/>
  <c r="BG125" i="1"/>
  <c r="BE926" i="1"/>
  <c r="BG926" i="1"/>
  <c r="BE389" i="1"/>
  <c r="BG389" i="1"/>
  <c r="BE1895" i="1"/>
  <c r="BG1895" i="1"/>
  <c r="BE2087" i="1"/>
  <c r="BF2087" i="1"/>
  <c r="BG2087" i="1"/>
  <c r="BE962" i="1"/>
  <c r="BG962" i="1"/>
  <c r="BE369" i="1"/>
  <c r="BG369" i="1"/>
  <c r="BE31" i="1"/>
  <c r="BG31" i="1"/>
  <c r="BE43" i="1"/>
  <c r="BG43" i="1"/>
  <c r="BE65" i="1"/>
  <c r="BG65" i="1"/>
  <c r="BE41" i="1"/>
  <c r="BG41" i="1"/>
  <c r="BE27" i="1"/>
  <c r="BG27" i="1"/>
  <c r="BE76" i="1"/>
  <c r="BG76" i="1"/>
  <c r="BE82" i="1"/>
  <c r="BG82" i="1"/>
  <c r="BE84" i="1"/>
  <c r="BG84" i="1"/>
  <c r="BE107" i="1"/>
  <c r="BG107" i="1"/>
  <c r="BE123" i="1"/>
  <c r="BG123" i="1"/>
  <c r="BE117" i="1"/>
  <c r="BG117" i="1"/>
  <c r="BE21" i="1"/>
  <c r="BG21" i="1"/>
  <c r="BE115" i="1"/>
  <c r="BG115" i="1"/>
  <c r="BE184" i="1"/>
  <c r="BG184" i="1"/>
  <c r="BE44" i="1"/>
  <c r="BG44" i="1"/>
  <c r="BE139" i="1"/>
  <c r="BG139" i="1"/>
  <c r="BE138" i="1"/>
  <c r="BG138" i="1"/>
  <c r="BE376" i="1"/>
  <c r="BG376" i="1"/>
  <c r="BE373" i="1"/>
  <c r="BG373" i="1"/>
  <c r="BE190" i="1"/>
  <c r="BG190" i="1"/>
  <c r="BE93" i="1"/>
  <c r="BG93" i="1"/>
  <c r="BE215" i="1"/>
  <c r="BG215" i="1"/>
  <c r="BE361" i="1"/>
  <c r="BG361" i="1"/>
  <c r="BE360" i="1"/>
  <c r="BG360" i="1"/>
  <c r="BE359" i="1"/>
  <c r="BG359" i="1"/>
  <c r="BE263" i="1"/>
  <c r="BG263" i="1"/>
  <c r="BE285" i="1"/>
  <c r="BG285" i="1"/>
  <c r="BE310" i="1"/>
  <c r="BG310" i="1"/>
  <c r="BE282" i="1"/>
  <c r="BG282" i="1"/>
  <c r="BE314" i="1"/>
  <c r="BG314" i="1"/>
  <c r="BE132" i="1"/>
  <c r="BG132" i="1"/>
  <c r="BE109" i="1"/>
  <c r="BG109" i="1"/>
  <c r="BE319" i="1"/>
  <c r="BG319" i="1"/>
  <c r="BE320" i="1"/>
  <c r="BG320" i="1"/>
  <c r="BE306" i="1"/>
  <c r="BG306" i="1"/>
  <c r="BE312" i="1"/>
  <c r="BG312" i="1"/>
  <c r="BE86" i="1"/>
  <c r="BG86" i="1"/>
  <c r="BE332" i="1"/>
  <c r="BG332" i="1"/>
  <c r="BE229" i="1"/>
  <c r="BG229" i="1"/>
  <c r="BE228" i="1"/>
  <c r="BG228" i="1"/>
  <c r="BE287" i="1"/>
  <c r="BG287" i="1"/>
  <c r="BE152" i="1"/>
  <c r="BG152" i="1"/>
  <c r="BE32" i="1"/>
  <c r="BG32" i="1"/>
  <c r="BE393" i="1"/>
  <c r="BG393" i="1"/>
  <c r="BE394" i="1"/>
  <c r="BG394" i="1"/>
  <c r="BE340" i="1"/>
  <c r="BG340" i="1"/>
  <c r="BE335" i="1"/>
  <c r="BG335" i="1"/>
  <c r="BE96" i="1"/>
  <c r="BG96" i="1"/>
  <c r="BE95" i="1"/>
  <c r="BG95" i="1"/>
  <c r="BE128" i="1"/>
  <c r="BG128" i="1"/>
  <c r="BE374" i="1"/>
  <c r="BG374" i="1"/>
  <c r="BE172" i="1"/>
  <c r="BG172" i="1"/>
  <c r="BE235" i="1"/>
  <c r="BG235" i="1"/>
  <c r="BE161" i="1"/>
  <c r="BG161" i="1"/>
  <c r="BE175" i="1"/>
  <c r="BG175" i="1"/>
  <c r="BE290" i="1"/>
  <c r="BG290" i="1"/>
  <c r="BE30" i="1"/>
  <c r="BG30" i="1"/>
  <c r="BE164" i="1"/>
  <c r="BG164" i="1"/>
  <c r="BE51" i="1"/>
  <c r="BG51" i="1"/>
  <c r="BE38" i="1"/>
  <c r="BG38" i="1"/>
  <c r="BE279" i="1"/>
  <c r="BG279" i="1"/>
  <c r="BE170" i="1"/>
  <c r="BG170" i="1"/>
  <c r="BE220" i="1"/>
  <c r="BG220" i="1"/>
  <c r="BE177" i="1"/>
  <c r="BG177" i="1"/>
  <c r="BE242" i="1"/>
  <c r="BG242" i="1"/>
  <c r="BE382" i="1"/>
  <c r="BG382" i="1"/>
  <c r="BE381" i="1"/>
  <c r="BG381" i="1"/>
  <c r="BE145" i="1"/>
  <c r="BG145" i="1"/>
  <c r="BE89" i="1"/>
  <c r="BG89" i="1"/>
  <c r="BE384" i="1"/>
  <c r="BG384" i="1"/>
  <c r="BE405" i="1"/>
  <c r="BG405" i="1"/>
  <c r="BE420" i="1"/>
  <c r="BG420" i="1"/>
  <c r="BE528" i="1"/>
  <c r="BG528" i="1"/>
  <c r="BE428" i="1"/>
  <c r="BG428" i="1"/>
  <c r="BE510" i="1"/>
  <c r="BG510" i="1"/>
  <c r="BE458" i="1"/>
  <c r="BG458" i="1"/>
  <c r="BE445" i="1"/>
  <c r="BG445" i="1"/>
  <c r="BE461" i="1"/>
  <c r="BG461" i="1"/>
  <c r="BE421" i="1"/>
  <c r="BG421" i="1"/>
  <c r="BE471" i="1"/>
  <c r="BG471" i="1"/>
  <c r="BE473" i="1"/>
  <c r="BG473" i="1"/>
  <c r="BE449" i="1"/>
  <c r="BG449" i="1"/>
  <c r="BE530" i="1"/>
  <c r="BG530" i="1"/>
  <c r="BE483" i="1"/>
  <c r="BG483" i="1"/>
  <c r="BE559" i="1"/>
  <c r="BG559" i="1"/>
  <c r="BE564" i="1"/>
  <c r="BG564" i="1"/>
  <c r="BE551" i="1"/>
  <c r="BG551" i="1"/>
  <c r="BE487" i="1"/>
  <c r="BG487" i="1"/>
  <c r="BE398" i="1"/>
  <c r="BG398" i="1"/>
  <c r="BE463" i="1"/>
  <c r="BG463" i="1"/>
  <c r="BE2112" i="1"/>
  <c r="BG2112" i="1"/>
  <c r="BE450" i="1"/>
  <c r="BG450" i="1"/>
  <c r="BE446" i="1"/>
  <c r="BG446" i="1"/>
  <c r="BE435" i="1"/>
  <c r="BG435" i="1"/>
  <c r="BE436" i="1"/>
  <c r="BG436" i="1"/>
  <c r="BE1172" i="1"/>
  <c r="BG1172" i="1"/>
  <c r="BE143" i="1"/>
  <c r="BG143" i="1"/>
  <c r="BE537" i="1"/>
  <c r="BG537" i="1"/>
  <c r="BE541" i="1"/>
  <c r="BG541" i="1"/>
  <c r="BE426" i="1"/>
  <c r="BG426" i="1"/>
  <c r="BE432" i="1"/>
  <c r="BG432" i="1"/>
  <c r="BE547" i="1"/>
  <c r="BG547" i="1"/>
  <c r="BE493" i="1"/>
  <c r="BG493" i="1"/>
  <c r="BE525" i="1"/>
  <c r="BG525" i="1"/>
  <c r="BE514" i="1"/>
  <c r="BG514" i="1"/>
  <c r="BE508" i="1"/>
  <c r="BG508" i="1"/>
  <c r="BE522" i="1"/>
  <c r="BG522" i="1"/>
  <c r="BE443" i="1"/>
  <c r="BG443" i="1"/>
  <c r="BE401" i="1"/>
  <c r="BG401" i="1"/>
  <c r="BE397" i="1"/>
  <c r="BG397" i="1"/>
  <c r="BE2487" i="1"/>
  <c r="BG2487" i="1"/>
  <c r="BE622" i="1"/>
  <c r="BG622" i="1"/>
  <c r="BE654" i="1"/>
  <c r="BG654" i="1"/>
  <c r="BE750" i="1"/>
  <c r="BG750" i="1"/>
  <c r="BE578" i="1"/>
  <c r="BG578" i="1"/>
  <c r="BE765" i="1"/>
  <c r="BG765" i="1"/>
  <c r="BE730" i="1"/>
  <c r="BG730" i="1"/>
  <c r="BE601" i="1"/>
  <c r="BG601" i="1"/>
  <c r="BE727" i="1"/>
  <c r="BG727" i="1"/>
  <c r="BE766" i="1"/>
  <c r="BG766" i="1"/>
  <c r="BE818" i="1"/>
  <c r="BG818" i="1"/>
  <c r="BE823" i="1"/>
  <c r="BG823" i="1"/>
  <c r="BE591" i="1"/>
  <c r="BG591" i="1"/>
  <c r="BE603" i="1"/>
  <c r="BG603" i="1"/>
  <c r="BE628" i="1"/>
  <c r="BG628" i="1"/>
  <c r="BE637" i="1"/>
  <c r="BG637" i="1"/>
  <c r="BE638" i="1"/>
  <c r="BG638" i="1"/>
  <c r="BE619" i="1"/>
  <c r="BG619" i="1"/>
  <c r="BE685" i="1"/>
  <c r="BG685" i="1"/>
  <c r="BE838" i="1"/>
  <c r="BG838" i="1"/>
  <c r="BE836" i="1"/>
  <c r="BG836" i="1"/>
  <c r="BE580" i="1"/>
  <c r="BG580" i="1"/>
  <c r="BE680" i="1"/>
  <c r="BG680" i="1"/>
  <c r="BE768" i="1"/>
  <c r="BG768" i="1"/>
  <c r="BE741" i="1"/>
  <c r="BG741" i="1"/>
  <c r="BE820" i="1"/>
  <c r="BG820" i="1"/>
  <c r="BE745" i="1"/>
  <c r="BG745" i="1"/>
  <c r="BE744" i="1"/>
  <c r="BG744" i="1"/>
  <c r="BE748" i="1"/>
  <c r="BG748" i="1"/>
  <c r="BE629" i="1"/>
  <c r="BG629" i="1"/>
  <c r="BE791" i="1"/>
  <c r="BG791" i="1"/>
  <c r="BE716" i="1"/>
  <c r="BG716" i="1"/>
  <c r="BE715" i="1"/>
  <c r="BG715" i="1"/>
  <c r="BE770" i="1"/>
  <c r="BG770" i="1"/>
  <c r="BE698" i="1"/>
  <c r="BG698" i="1"/>
  <c r="BE678" i="1"/>
  <c r="BG678" i="1"/>
  <c r="BE802" i="1"/>
  <c r="BG802" i="1"/>
  <c r="BE830" i="1"/>
  <c r="BG830" i="1"/>
  <c r="BE829" i="1"/>
  <c r="BG829" i="1"/>
  <c r="BE596" i="1"/>
  <c r="BG596" i="1"/>
  <c r="BE673" i="1"/>
  <c r="BG673" i="1"/>
  <c r="BE597" i="1"/>
  <c r="BG597" i="1"/>
  <c r="BE576" i="1"/>
  <c r="BG576" i="1"/>
  <c r="BE675" i="1"/>
  <c r="BG675" i="1"/>
  <c r="BE754" i="1"/>
  <c r="BG754" i="1"/>
  <c r="BE651" i="1"/>
  <c r="BG651" i="1"/>
  <c r="BE817" i="1"/>
  <c r="BG817" i="1"/>
  <c r="BE805" i="1"/>
  <c r="BG805" i="1"/>
  <c r="BE636" i="1"/>
  <c r="BG636" i="1"/>
  <c r="BE1486" i="1"/>
  <c r="BG1486" i="1"/>
  <c r="BE833" i="1"/>
  <c r="BG833" i="1"/>
  <c r="BE753" i="1"/>
  <c r="BG753" i="1"/>
  <c r="BE735" i="1"/>
  <c r="BG735" i="1"/>
  <c r="BE711" i="1"/>
  <c r="BG711" i="1"/>
  <c r="BE755" i="1"/>
  <c r="BG755" i="1"/>
  <c r="BE99" i="1"/>
  <c r="BG99" i="1"/>
  <c r="BE721" i="1"/>
  <c r="BG721" i="1"/>
  <c r="BE644" i="1"/>
  <c r="BG644" i="1"/>
  <c r="BE599" i="1"/>
  <c r="BG599" i="1"/>
  <c r="BE731" i="1"/>
  <c r="BG731" i="1"/>
  <c r="BE777" i="1"/>
  <c r="BG777" i="1"/>
  <c r="BE771" i="1"/>
  <c r="BG771" i="1"/>
  <c r="BE1732" i="1"/>
  <c r="BG1732" i="1"/>
  <c r="BE911" i="1"/>
  <c r="BG911" i="1"/>
  <c r="BE874" i="1"/>
  <c r="BG874" i="1"/>
  <c r="BE904" i="1"/>
  <c r="BG904" i="1"/>
  <c r="BE861" i="1"/>
  <c r="BG861" i="1"/>
  <c r="BE898" i="1"/>
  <c r="BG898" i="1"/>
  <c r="BE895" i="1"/>
  <c r="BG895" i="1"/>
  <c r="BE888" i="1"/>
  <c r="BG888" i="1"/>
  <c r="BE918" i="1"/>
  <c r="BG918" i="1"/>
  <c r="BE876" i="1"/>
  <c r="BG876" i="1"/>
  <c r="BE925" i="1"/>
  <c r="BG925" i="1"/>
  <c r="BE867" i="1"/>
  <c r="BG867" i="1"/>
  <c r="BE875" i="1"/>
  <c r="BG875" i="1"/>
  <c r="BE954" i="1"/>
  <c r="BG954" i="1"/>
  <c r="BE932" i="1"/>
  <c r="BG932" i="1"/>
  <c r="BE941" i="1"/>
  <c r="BG941" i="1"/>
  <c r="BE945" i="1"/>
  <c r="BG945" i="1"/>
  <c r="BE949" i="1"/>
  <c r="BG949" i="1"/>
  <c r="BE950" i="1"/>
  <c r="BG950" i="1"/>
  <c r="BE956" i="1"/>
  <c r="BG956" i="1"/>
  <c r="BE970" i="1"/>
  <c r="BG970" i="1"/>
  <c r="BE975" i="1"/>
  <c r="BG975" i="1"/>
  <c r="BE978" i="1"/>
  <c r="BG978" i="1"/>
  <c r="BE1058" i="1"/>
  <c r="BG1058" i="1"/>
  <c r="BE990" i="1"/>
  <c r="BG990" i="1"/>
  <c r="BE992" i="1"/>
  <c r="BG992" i="1"/>
  <c r="BE1041" i="1"/>
  <c r="BG1041" i="1"/>
  <c r="BE1024" i="1"/>
  <c r="BG1024" i="1"/>
  <c r="BE1027" i="1"/>
  <c r="BG1027" i="1"/>
  <c r="BE1055" i="1"/>
  <c r="BG1055" i="1"/>
  <c r="BE1054" i="1"/>
  <c r="BG1054" i="1"/>
  <c r="BE1052" i="1"/>
  <c r="BG1052" i="1"/>
  <c r="BE997" i="1"/>
  <c r="BG997" i="1"/>
  <c r="BE937" i="1"/>
  <c r="BG937" i="1"/>
  <c r="BE976" i="1"/>
  <c r="BG976" i="1"/>
  <c r="BE1045" i="1"/>
  <c r="BG1045" i="1"/>
  <c r="BE1019" i="1"/>
  <c r="BG1019" i="1"/>
  <c r="BE1807" i="1"/>
  <c r="BG1807" i="1"/>
  <c r="BE1115" i="1"/>
  <c r="BG1115" i="1"/>
  <c r="BE1080" i="1"/>
  <c r="BG1080" i="1"/>
  <c r="BE1098" i="1"/>
  <c r="BG1098" i="1"/>
  <c r="BE1090" i="1"/>
  <c r="BG1090" i="1"/>
  <c r="BE1103" i="1"/>
  <c r="BG1103" i="1"/>
  <c r="BE1102" i="1"/>
  <c r="BG1102" i="1"/>
  <c r="BE1123" i="1"/>
  <c r="BG1123" i="1"/>
  <c r="BE1069" i="1"/>
  <c r="BG1069" i="1"/>
  <c r="BE1131" i="1"/>
  <c r="BG1131" i="1"/>
  <c r="BE1126" i="1"/>
  <c r="BG1126" i="1"/>
  <c r="BE1097" i="1"/>
  <c r="BG1097" i="1"/>
  <c r="BE1130" i="1"/>
  <c r="BG1130" i="1"/>
  <c r="BE1138" i="1"/>
  <c r="BG1138" i="1"/>
  <c r="BE1359" i="1"/>
  <c r="BG1359" i="1"/>
  <c r="BE1164" i="1"/>
  <c r="BG1164" i="1"/>
  <c r="BE1153" i="1"/>
  <c r="BG1153" i="1"/>
  <c r="BE1154" i="1"/>
  <c r="BG1154" i="1"/>
  <c r="BE1223" i="1"/>
  <c r="BG1223" i="1"/>
  <c r="BE1214" i="1"/>
  <c r="BG1214" i="1"/>
  <c r="BE1177" i="1"/>
  <c r="BG1177" i="1"/>
  <c r="BE1179" i="1"/>
  <c r="BG1179" i="1"/>
  <c r="BE1180" i="1"/>
  <c r="BG1180" i="1"/>
  <c r="BE1196" i="1"/>
  <c r="BG1196" i="1"/>
  <c r="BE1197" i="1"/>
  <c r="BG1197" i="1"/>
  <c r="BE1200" i="1"/>
  <c r="BG1200" i="1"/>
  <c r="BE1281" i="1"/>
  <c r="BG1281" i="1"/>
  <c r="BE1258" i="1"/>
  <c r="BG1258" i="1"/>
  <c r="BE1257" i="1"/>
  <c r="BG1257" i="1"/>
  <c r="BE1207" i="1"/>
  <c r="BG1207" i="1"/>
  <c r="BE1206" i="1"/>
  <c r="BG1206" i="1"/>
  <c r="BE1228" i="1"/>
  <c r="BG1228" i="1"/>
  <c r="BE1237" i="1"/>
  <c r="BG1237" i="1"/>
  <c r="BE1225" i="1"/>
  <c r="BG1225" i="1"/>
  <c r="BE1190" i="1"/>
  <c r="BG1190" i="1"/>
  <c r="BE1170" i="1"/>
  <c r="BG1170" i="1"/>
  <c r="BE1166" i="1"/>
  <c r="BG1166" i="1"/>
  <c r="BE1219" i="1"/>
  <c r="BG1219" i="1"/>
  <c r="BE1256" i="1"/>
  <c r="BG1256" i="1"/>
  <c r="BE1248" i="1"/>
  <c r="BG1248" i="1"/>
  <c r="BE1262" i="1"/>
  <c r="BG1262" i="1"/>
  <c r="BE1255" i="1"/>
  <c r="BG1255" i="1"/>
  <c r="BE1245" i="1"/>
  <c r="BG1245" i="1"/>
  <c r="BE1246" i="1"/>
  <c r="BG1246" i="1"/>
  <c r="BE1233" i="1"/>
  <c r="BG1233" i="1"/>
  <c r="BE1194" i="1"/>
  <c r="BG1194" i="1"/>
  <c r="BE704" i="1"/>
  <c r="BG704" i="1"/>
  <c r="BE1240" i="1"/>
  <c r="BG1240" i="1"/>
  <c r="BE1209" i="1"/>
  <c r="BG1209" i="1"/>
  <c r="BE1169" i="1"/>
  <c r="BG1169" i="1"/>
  <c r="BE1174" i="1"/>
  <c r="BG1174" i="1"/>
  <c r="BE1181" i="1"/>
  <c r="BG1181" i="1"/>
  <c r="BE1234" i="1"/>
  <c r="BG1234" i="1"/>
  <c r="BE1288" i="1"/>
  <c r="BG1288" i="1"/>
  <c r="BE1290" i="1"/>
  <c r="BG1290" i="1"/>
  <c r="BE1316" i="1"/>
  <c r="BG1316" i="1"/>
  <c r="BE1297" i="1"/>
  <c r="BG1297" i="1"/>
  <c r="BE1329" i="1"/>
  <c r="BG1329" i="1"/>
  <c r="BE1334" i="1"/>
  <c r="BG1334" i="1"/>
  <c r="BE1296" i="1"/>
  <c r="BG1296" i="1"/>
  <c r="BE1346" i="1"/>
  <c r="BG1346" i="1"/>
  <c r="BE1341" i="1"/>
  <c r="BG1341" i="1"/>
  <c r="BE1311" i="1"/>
  <c r="BG1311" i="1"/>
  <c r="BE1298" i="1"/>
  <c r="BG1298" i="1"/>
  <c r="BE1469" i="1"/>
  <c r="BG1469" i="1"/>
  <c r="BE1381" i="1"/>
  <c r="BG1381" i="1"/>
  <c r="BE1382" i="1"/>
  <c r="BG1382" i="1"/>
  <c r="BE1380" i="1"/>
  <c r="BG1380" i="1"/>
  <c r="BE1392" i="1"/>
  <c r="BG1392" i="1"/>
  <c r="BE1401" i="1"/>
  <c r="BG1401" i="1"/>
  <c r="BE1458" i="1"/>
  <c r="BG1458" i="1"/>
  <c r="BE1384" i="1"/>
  <c r="BG1384" i="1"/>
  <c r="BE1473" i="1"/>
  <c r="BG1473" i="1"/>
  <c r="BE1504" i="1"/>
  <c r="BG1504" i="1"/>
  <c r="BE1437" i="1"/>
  <c r="BG1437" i="1"/>
  <c r="BE1436" i="1"/>
  <c r="BG1436" i="1"/>
  <c r="BE1435" i="1"/>
  <c r="BG1435" i="1"/>
  <c r="BE1497" i="1"/>
  <c r="BG1497" i="1"/>
  <c r="BE1498" i="1"/>
  <c r="BG1498" i="1"/>
  <c r="BE1493" i="1"/>
  <c r="BG1493" i="1"/>
  <c r="BE1463" i="1"/>
  <c r="BG1463" i="1"/>
  <c r="BE1363" i="1"/>
  <c r="BG1363" i="1"/>
  <c r="BE1397" i="1"/>
  <c r="BG1397" i="1"/>
  <c r="BE1475" i="1"/>
  <c r="BG1475" i="1"/>
  <c r="BE1476" i="1"/>
  <c r="BG1476" i="1"/>
  <c r="BE1495" i="1"/>
  <c r="BG1495" i="1"/>
  <c r="BE1494" i="1"/>
  <c r="BG1494" i="1"/>
  <c r="BE1485" i="1"/>
  <c r="BG1485" i="1"/>
  <c r="BE1449" i="1"/>
  <c r="BG1449" i="1"/>
  <c r="BE2582" i="1"/>
  <c r="BG2582" i="1"/>
  <c r="BE1377" i="1"/>
  <c r="BG1377" i="1"/>
  <c r="BE1439" i="1"/>
  <c r="BG1439" i="1"/>
  <c r="BE1520" i="1"/>
  <c r="BG1520" i="1"/>
  <c r="BE1521" i="1"/>
  <c r="BG1521" i="1"/>
  <c r="BE1508" i="1"/>
  <c r="BG1508" i="1"/>
  <c r="BE1530" i="1"/>
  <c r="BG1530" i="1"/>
  <c r="BE1529" i="1"/>
  <c r="BG1529" i="1"/>
  <c r="BE1525" i="1"/>
  <c r="BG1525" i="1"/>
  <c r="BE1506" i="1"/>
  <c r="BG1506" i="1"/>
  <c r="BE1511" i="1"/>
  <c r="BG1511" i="1"/>
  <c r="BE1554" i="1"/>
  <c r="BG1554" i="1"/>
  <c r="BE1579" i="1"/>
  <c r="BG1579" i="1"/>
  <c r="BE1562" i="1"/>
  <c r="BG1562" i="1"/>
  <c r="BE1593" i="1"/>
  <c r="BG1593" i="1"/>
  <c r="BE1566" i="1"/>
  <c r="BG1566" i="1"/>
  <c r="BE1577" i="1"/>
  <c r="BG1577" i="1"/>
  <c r="BE1601" i="1"/>
  <c r="BG1601" i="1"/>
  <c r="BE1535" i="1"/>
  <c r="BG1535" i="1"/>
  <c r="BE1574" i="1"/>
  <c r="BG1574" i="1"/>
  <c r="BE1570" i="1"/>
  <c r="BG1570" i="1"/>
  <c r="BE1653" i="1"/>
  <c r="BG1653" i="1"/>
  <c r="BE1621" i="1"/>
  <c r="BG1621" i="1"/>
  <c r="BE1629" i="1"/>
  <c r="BG1629" i="1"/>
  <c r="BE1677" i="1"/>
  <c r="BG1677" i="1"/>
  <c r="BE1612" i="1"/>
  <c r="BG1612" i="1"/>
  <c r="BE1642" i="1"/>
  <c r="BG1642" i="1"/>
  <c r="BE1656" i="1"/>
  <c r="BG1656" i="1"/>
  <c r="BE1645" i="1"/>
  <c r="BG1645" i="1"/>
  <c r="BE1638" i="1"/>
  <c r="BG1638" i="1"/>
  <c r="BE1684" i="1"/>
  <c r="BG1684" i="1"/>
  <c r="BE1667" i="1"/>
  <c r="BG1667" i="1"/>
  <c r="BE1668" i="1"/>
  <c r="BG1668" i="1"/>
  <c r="BE1633" i="1"/>
  <c r="BG1633" i="1"/>
  <c r="BE1624" i="1"/>
  <c r="BG1624" i="1"/>
  <c r="BE2410" i="1"/>
  <c r="BG2410" i="1"/>
  <c r="BE1607" i="1"/>
  <c r="BG1607" i="1"/>
  <c r="BE1608" i="1"/>
  <c r="BG1608" i="1"/>
  <c r="BE1652" i="1"/>
  <c r="BG1652" i="1"/>
  <c r="BE1659" i="1"/>
  <c r="BG1659" i="1"/>
  <c r="BE1640" i="1"/>
  <c r="BG1640" i="1"/>
  <c r="BE1617" i="1"/>
  <c r="BG1617" i="1"/>
  <c r="BE1669" i="1"/>
  <c r="BG1669" i="1"/>
  <c r="BE1766" i="1"/>
  <c r="BG1766" i="1"/>
  <c r="BE1710" i="1"/>
  <c r="BG1710" i="1"/>
  <c r="BE1765" i="1"/>
  <c r="BG1765" i="1"/>
  <c r="BE1706" i="1"/>
  <c r="BG1706" i="1"/>
  <c r="BE1697" i="1"/>
  <c r="BG1697" i="1"/>
  <c r="BE1730" i="1"/>
  <c r="BG1730" i="1"/>
  <c r="BE1796" i="1"/>
  <c r="BG1796" i="1"/>
  <c r="BE1806" i="1"/>
  <c r="BG1806" i="1"/>
  <c r="BE1870" i="1"/>
  <c r="BG1870" i="1"/>
  <c r="BE1780" i="1"/>
  <c r="BG1780" i="1"/>
  <c r="BE1784" i="1"/>
  <c r="BG1784" i="1"/>
  <c r="BE1840" i="1"/>
  <c r="BG1840" i="1"/>
  <c r="BE1842" i="1"/>
  <c r="BG1842" i="1"/>
  <c r="BE1823" i="1"/>
  <c r="BG1823" i="1"/>
  <c r="BE1845" i="1"/>
  <c r="BG1845" i="1"/>
  <c r="BE1844" i="1"/>
  <c r="BG1844" i="1"/>
  <c r="BE1832" i="1"/>
  <c r="BG1832" i="1"/>
  <c r="BE1837" i="1"/>
  <c r="BG1837" i="1"/>
  <c r="BE1818" i="1"/>
  <c r="BG1818" i="1"/>
  <c r="BE1817" i="1"/>
  <c r="BG1817" i="1"/>
  <c r="BE1886" i="1"/>
  <c r="BG1886" i="1"/>
  <c r="BE1875" i="1"/>
  <c r="BG1875" i="1"/>
  <c r="BE1885" i="1"/>
  <c r="BG1885" i="1"/>
  <c r="BE1906" i="1"/>
  <c r="BG1906" i="1"/>
  <c r="BE1913" i="1"/>
  <c r="BG1913" i="1"/>
  <c r="BE1703" i="1"/>
  <c r="BG1703" i="1"/>
  <c r="BE1702" i="1"/>
  <c r="BG1702" i="1"/>
  <c r="BE1794" i="1"/>
  <c r="BG1794" i="1"/>
  <c r="BE1699" i="1"/>
  <c r="BG1699" i="1"/>
  <c r="BE2286" i="1"/>
  <c r="BG2286" i="1"/>
  <c r="BE1918" i="1"/>
  <c r="BG1918" i="1"/>
  <c r="BE1740" i="1"/>
  <c r="BG1740" i="1"/>
  <c r="BE1763" i="1"/>
  <c r="BG1763" i="1"/>
  <c r="BE1748" i="1"/>
  <c r="BG1748" i="1"/>
  <c r="BE1753" i="1"/>
  <c r="BG1753" i="1"/>
  <c r="BE1873" i="1"/>
  <c r="BG1873" i="1"/>
  <c r="BE1738" i="1"/>
  <c r="BG1738" i="1"/>
  <c r="BE1790" i="1"/>
  <c r="BG1790" i="1"/>
  <c r="BE1883" i="1"/>
  <c r="BG1883" i="1"/>
  <c r="BE1816" i="1"/>
  <c r="BG1816" i="1"/>
  <c r="BE1724" i="1"/>
  <c r="BG1724" i="1"/>
  <c r="BE1908" i="1"/>
  <c r="BG1908" i="1"/>
  <c r="BE1925" i="1"/>
  <c r="BG1925" i="1"/>
  <c r="BE1978" i="1"/>
  <c r="BG1978" i="1"/>
  <c r="BE1923" i="1"/>
  <c r="BG1923" i="1"/>
  <c r="BE1980" i="1"/>
  <c r="BG1980" i="1"/>
  <c r="BE2009" i="1"/>
  <c r="BG2009" i="1"/>
  <c r="BE1989" i="1"/>
  <c r="BG1989" i="1"/>
  <c r="BE1959" i="1"/>
  <c r="BG1959" i="1"/>
  <c r="BE1966" i="1"/>
  <c r="BG1966" i="1"/>
  <c r="BE2002" i="1"/>
  <c r="BG2002" i="1"/>
  <c r="BE1992" i="1"/>
  <c r="BG1992" i="1"/>
  <c r="BE1950" i="1"/>
  <c r="BG1950" i="1"/>
  <c r="BE1995" i="1"/>
  <c r="BG1995" i="1"/>
  <c r="BE1996" i="1"/>
  <c r="BG1996" i="1"/>
  <c r="BE2018" i="1"/>
  <c r="BG2018" i="1"/>
  <c r="BE1961" i="1"/>
  <c r="BG1961" i="1"/>
  <c r="BE1942" i="1"/>
  <c r="BG1942" i="1"/>
  <c r="BE1988" i="1"/>
  <c r="BG1988" i="1"/>
  <c r="BE1964" i="1"/>
  <c r="BG1964" i="1"/>
  <c r="BE1945" i="1"/>
  <c r="BG1945" i="1"/>
  <c r="BE1948" i="1"/>
  <c r="BG1948" i="1"/>
  <c r="BE1976" i="1"/>
  <c r="BG1976" i="1"/>
  <c r="BE2015" i="1"/>
  <c r="BG2015" i="1"/>
  <c r="BE2021" i="1"/>
  <c r="BG2021" i="1"/>
  <c r="BE2029" i="1"/>
  <c r="BG2029" i="1"/>
  <c r="BE2097" i="1"/>
  <c r="BG2097" i="1"/>
  <c r="BE2041" i="1"/>
  <c r="BG2041" i="1"/>
  <c r="BE2043" i="1"/>
  <c r="BG2043" i="1"/>
  <c r="BE2042" i="1"/>
  <c r="BG2042" i="1"/>
  <c r="BE2023" i="1"/>
  <c r="BG2023" i="1"/>
  <c r="BE2054" i="1"/>
  <c r="BG2054" i="1"/>
  <c r="BE2059" i="1"/>
  <c r="BG2059" i="1"/>
  <c r="BE2068" i="1"/>
  <c r="BG2068" i="1"/>
  <c r="BE2069" i="1"/>
  <c r="BG2069" i="1"/>
  <c r="BE2070" i="1"/>
  <c r="BG2070" i="1"/>
  <c r="BE2073" i="1"/>
  <c r="BG2073" i="1"/>
  <c r="BE2079" i="1"/>
  <c r="BG2079" i="1"/>
  <c r="BE2057" i="1"/>
  <c r="BG2057" i="1"/>
  <c r="BE2034" i="1"/>
  <c r="BG2034" i="1"/>
  <c r="BE2085" i="1"/>
  <c r="BG2085" i="1"/>
  <c r="BE2049" i="1"/>
  <c r="BG2049" i="1"/>
  <c r="BE2091" i="1"/>
  <c r="BG2091" i="1"/>
  <c r="BE2234" i="1"/>
  <c r="BG2234" i="1"/>
  <c r="BE2128" i="1"/>
  <c r="BG2128" i="1"/>
  <c r="BE2110" i="1"/>
  <c r="BG2110" i="1"/>
  <c r="BE2153" i="1"/>
  <c r="BG2153" i="1"/>
  <c r="BE2171" i="1"/>
  <c r="BG2171" i="1"/>
  <c r="BE2125" i="1"/>
  <c r="BG2125" i="1"/>
  <c r="BE2149" i="1"/>
  <c r="BG2149" i="1"/>
  <c r="BE2142" i="1"/>
  <c r="BG2142" i="1"/>
  <c r="BE2251" i="1"/>
  <c r="BG2251" i="1"/>
  <c r="BE2135" i="1"/>
  <c r="BG2135" i="1"/>
  <c r="BE2138" i="1"/>
  <c r="BG2138" i="1"/>
  <c r="BE2192" i="1"/>
  <c r="BG2192" i="1"/>
  <c r="BE2248" i="1"/>
  <c r="BG2248" i="1"/>
  <c r="BE2194" i="1"/>
  <c r="BG2194" i="1"/>
  <c r="BE2260" i="1"/>
  <c r="BG2260" i="1"/>
  <c r="BE2246" i="1"/>
  <c r="BG2246" i="1"/>
  <c r="BE2147" i="1"/>
  <c r="BG2147" i="1"/>
  <c r="BE2166" i="1"/>
  <c r="BG2166" i="1"/>
  <c r="BE2165" i="1"/>
  <c r="BG2165" i="1"/>
  <c r="BE2158" i="1"/>
  <c r="BG2158" i="1"/>
  <c r="BE2256" i="1"/>
  <c r="BG2256" i="1"/>
  <c r="BE2202" i="1"/>
  <c r="BG2202" i="1"/>
  <c r="BE2214" i="1"/>
  <c r="BG2214" i="1"/>
  <c r="BE2124" i="1"/>
  <c r="BG2124" i="1"/>
  <c r="BE2226" i="1"/>
  <c r="BG2226" i="1"/>
  <c r="BE2118" i="1"/>
  <c r="BG2118" i="1"/>
  <c r="BE2262" i="1"/>
  <c r="BG2262" i="1"/>
  <c r="BE2109" i="1"/>
  <c r="BG2109" i="1"/>
  <c r="BE2136" i="1"/>
  <c r="BG2136" i="1"/>
  <c r="BE2193" i="1"/>
  <c r="BG2193" i="1"/>
  <c r="BE2220" i="1"/>
  <c r="BG2220" i="1"/>
  <c r="BE2211" i="1"/>
  <c r="BG2211" i="1"/>
  <c r="BE2174" i="1"/>
  <c r="BG2174" i="1"/>
  <c r="BE2224" i="1"/>
  <c r="BG2224" i="1"/>
  <c r="BE2210" i="1"/>
  <c r="BG2210" i="1"/>
  <c r="BE2238" i="1"/>
  <c r="BG2238" i="1"/>
  <c r="BE2230" i="1"/>
  <c r="BG2230" i="1"/>
  <c r="BE2275" i="1"/>
  <c r="BG2275" i="1"/>
  <c r="BE2280" i="1"/>
  <c r="BG2280" i="1"/>
  <c r="BE2270" i="1"/>
  <c r="BG2270" i="1"/>
  <c r="BE2268" i="1"/>
  <c r="BG2268" i="1"/>
  <c r="BE2403" i="1"/>
  <c r="BG2403" i="1"/>
  <c r="BE2380" i="1"/>
  <c r="BG2380" i="1"/>
  <c r="BE2313" i="1"/>
  <c r="BG2313" i="1"/>
  <c r="BE2308" i="1"/>
  <c r="BG2308" i="1"/>
  <c r="BE2319" i="1"/>
  <c r="BG2319" i="1"/>
  <c r="BE2342" i="1"/>
  <c r="BG2342" i="1"/>
  <c r="BE2320" i="1"/>
  <c r="BG2320" i="1"/>
  <c r="BE2329" i="1"/>
  <c r="BG2329" i="1"/>
  <c r="BE2399" i="1"/>
  <c r="BG2399" i="1"/>
  <c r="BE2409" i="1"/>
  <c r="BG2409" i="1"/>
  <c r="BE2411" i="1"/>
  <c r="BG2411" i="1"/>
  <c r="BE2297" i="1"/>
  <c r="BG2297" i="1"/>
  <c r="BE2370" i="1"/>
  <c r="BG2370" i="1"/>
  <c r="BE2408" i="1"/>
  <c r="BG2408" i="1"/>
  <c r="BE2406" i="1"/>
  <c r="BG2406" i="1"/>
  <c r="BE2405" i="1"/>
  <c r="BG2405" i="1"/>
  <c r="BE2382" i="1"/>
  <c r="BG2382" i="1"/>
  <c r="BE2397" i="1"/>
  <c r="BG2397" i="1"/>
  <c r="BE2422" i="1"/>
  <c r="BG2422" i="1"/>
  <c r="BE2375" i="1"/>
  <c r="BG2375" i="1"/>
  <c r="BE2393" i="1"/>
  <c r="BG2393" i="1"/>
  <c r="BE453" i="1"/>
  <c r="BG453" i="1"/>
  <c r="BE2303" i="1"/>
  <c r="BG2303" i="1"/>
  <c r="BE2310" i="1"/>
  <c r="BG2310" i="1"/>
  <c r="BE2305" i="1"/>
  <c r="BG2305" i="1"/>
  <c r="BE2366" i="1"/>
  <c r="BG2366" i="1"/>
  <c r="BE2415" i="1"/>
  <c r="BG2415" i="1"/>
  <c r="BE2357" i="1"/>
  <c r="BG2357" i="1"/>
  <c r="BE2314" i="1"/>
  <c r="BG2314" i="1"/>
  <c r="BE2618" i="1"/>
  <c r="BG2618" i="1"/>
  <c r="BE2460" i="1"/>
  <c r="BG2460" i="1"/>
  <c r="BE2501" i="1"/>
  <c r="BG2501" i="1"/>
  <c r="BE2546" i="1"/>
  <c r="BG2546" i="1"/>
  <c r="BE2475" i="1"/>
  <c r="BG2475" i="1"/>
  <c r="BE2472" i="1"/>
  <c r="BG2472" i="1"/>
  <c r="BE2605" i="1"/>
  <c r="BG2605" i="1"/>
  <c r="BE2505" i="1"/>
  <c r="BG2505" i="1"/>
  <c r="BE2492" i="1"/>
  <c r="BG2492" i="1"/>
  <c r="BE2545" i="1"/>
  <c r="BG2545" i="1"/>
  <c r="BE2656" i="1"/>
  <c r="BG2656" i="1"/>
  <c r="BE2575" i="1"/>
  <c r="BG2575" i="1"/>
  <c r="BE2526" i="1"/>
  <c r="BG2526" i="1"/>
  <c r="BE2447" i="1"/>
  <c r="BG2447" i="1"/>
  <c r="BE2611" i="1"/>
  <c r="BG2611" i="1"/>
  <c r="BE2659" i="1"/>
  <c r="BG2659" i="1"/>
  <c r="BE2506" i="1"/>
  <c r="BG2506" i="1"/>
  <c r="BE2603" i="1"/>
  <c r="BG2603" i="1"/>
  <c r="BE2622" i="1"/>
  <c r="BG2622" i="1"/>
  <c r="BE2626" i="1"/>
  <c r="BG2626" i="1"/>
  <c r="BE2632" i="1"/>
  <c r="BG2632" i="1"/>
  <c r="BE2503" i="1"/>
  <c r="BG2503" i="1"/>
  <c r="BE2450" i="1"/>
  <c r="BG2450" i="1"/>
  <c r="BE2449" i="1"/>
  <c r="BG2449" i="1"/>
  <c r="BE2636" i="1"/>
  <c r="BG2636" i="1"/>
  <c r="BE2642" i="1"/>
  <c r="BG2642" i="1"/>
  <c r="BE2668" i="1"/>
  <c r="BG2668" i="1"/>
  <c r="BE2438" i="1"/>
  <c r="BG2438" i="1"/>
  <c r="BE2648" i="1"/>
  <c r="BG2648" i="1"/>
  <c r="BE2541" i="1"/>
  <c r="BG2541" i="1"/>
  <c r="BE2600" i="1"/>
  <c r="BG2600" i="1"/>
  <c r="BE2560" i="1"/>
  <c r="BG2560" i="1"/>
  <c r="BE2613" i="1"/>
  <c r="BG2613" i="1"/>
  <c r="BE2662" i="1"/>
  <c r="BG2662" i="1"/>
  <c r="BE2573" i="1"/>
  <c r="BG2573" i="1"/>
  <c r="BE2536" i="1"/>
  <c r="BG2536" i="1"/>
  <c r="BE2067" i="1"/>
  <c r="BG2067" i="1"/>
  <c r="BE2583" i="1"/>
  <c r="BG2583" i="1"/>
  <c r="BE2624" i="1"/>
  <c r="BG2624" i="1"/>
  <c r="BE2625" i="1"/>
  <c r="BG2625" i="1"/>
  <c r="BE2594" i="1"/>
  <c r="BG2594" i="1"/>
  <c r="BE2593" i="1"/>
  <c r="BG2593" i="1"/>
  <c r="BE2672" i="1"/>
  <c r="BG2672" i="1"/>
  <c r="BE2912" i="1"/>
  <c r="BG2912" i="1"/>
  <c r="BE2639" i="1"/>
  <c r="BG2639" i="1"/>
  <c r="BE1066" i="1"/>
  <c r="BG1066" i="1"/>
  <c r="BE2567" i="1"/>
  <c r="BG2567" i="1"/>
  <c r="BE2568" i="1"/>
  <c r="BG2568" i="1"/>
  <c r="BE2674" i="1"/>
  <c r="BG2674" i="1"/>
  <c r="BE2749" i="1"/>
  <c r="BG2749" i="1"/>
  <c r="BE2700" i="1"/>
  <c r="BG2700" i="1"/>
  <c r="BE2682" i="1"/>
  <c r="BG2682" i="1"/>
  <c r="BE2741" i="1"/>
  <c r="BG2741" i="1"/>
  <c r="BE2812" i="1"/>
  <c r="BG2812" i="1"/>
  <c r="BE2718" i="1"/>
  <c r="BG2718" i="1"/>
  <c r="BE2731" i="1"/>
  <c r="BG2731" i="1"/>
  <c r="BE2789" i="1"/>
  <c r="BG2789" i="1"/>
  <c r="BE2752" i="1"/>
  <c r="BG2752" i="1"/>
  <c r="BE2771" i="1"/>
  <c r="BG2771" i="1"/>
  <c r="BE2726" i="1"/>
  <c r="BG2726" i="1"/>
  <c r="BE2776" i="1"/>
  <c r="BG2776" i="1"/>
  <c r="BE2780" i="1"/>
  <c r="BG2780" i="1"/>
  <c r="BE2793" i="1"/>
  <c r="BG2793" i="1"/>
  <c r="BE2803" i="1"/>
  <c r="BG2803" i="1"/>
  <c r="BE2810" i="1"/>
  <c r="BG2810" i="1"/>
  <c r="BE2724" i="1"/>
  <c r="BG2724" i="1"/>
  <c r="BE2801" i="1"/>
  <c r="BG2801" i="1"/>
  <c r="BE2697" i="1"/>
  <c r="BG2697" i="1"/>
  <c r="BE489" i="1"/>
  <c r="BG489" i="1"/>
  <c r="BE2795" i="1"/>
  <c r="BG2795" i="1"/>
  <c r="BE2770" i="1"/>
  <c r="BG2770" i="1"/>
  <c r="BE2734" i="1"/>
  <c r="BG2734" i="1"/>
  <c r="BE2830" i="1"/>
  <c r="BG2830" i="1"/>
  <c r="BE2822" i="1"/>
  <c r="BG2822" i="1"/>
  <c r="BE2828" i="1"/>
  <c r="BG2828" i="1"/>
  <c r="BE2847" i="1"/>
  <c r="BG2847" i="1"/>
  <c r="BE2916" i="1"/>
  <c r="BG2916" i="1"/>
  <c r="BE2878" i="1"/>
  <c r="BG2878" i="1"/>
  <c r="BE2883" i="1"/>
  <c r="BG2883" i="1"/>
  <c r="BE2890" i="1"/>
  <c r="BG2890" i="1"/>
  <c r="BE2909" i="1"/>
  <c r="BG2909" i="1"/>
  <c r="BE2894" i="1"/>
  <c r="BG2894" i="1"/>
  <c r="BE2866" i="1"/>
  <c r="BG2866" i="1"/>
  <c r="BE2907" i="1"/>
  <c r="BG2907" i="1"/>
  <c r="BE2891" i="1"/>
  <c r="BG2891" i="1"/>
  <c r="BE2920" i="1"/>
  <c r="BG2920" i="1"/>
  <c r="BE2974" i="1"/>
  <c r="BG2974" i="1"/>
  <c r="BE2963" i="1"/>
  <c r="BG2963" i="1"/>
  <c r="BE2924" i="1"/>
  <c r="BG2924" i="1"/>
  <c r="BE2989" i="1"/>
  <c r="BG2989" i="1"/>
  <c r="BE2984" i="1"/>
  <c r="BG2984" i="1"/>
  <c r="BE2965" i="1"/>
  <c r="BG2965" i="1"/>
  <c r="BE2991" i="1"/>
  <c r="BG2991" i="1"/>
  <c r="BE2972" i="1"/>
  <c r="BG2972" i="1"/>
  <c r="BE2943" i="1"/>
  <c r="BG2943" i="1"/>
  <c r="BE2942" i="1"/>
  <c r="BG2942" i="1"/>
  <c r="BE3002" i="1"/>
  <c r="BG3002" i="1"/>
  <c r="BE1422" i="1"/>
  <c r="BG1422" i="1"/>
  <c r="BE2988" i="1"/>
  <c r="BG2988" i="1"/>
  <c r="BE2934" i="1"/>
  <c r="BG2934" i="1"/>
  <c r="BE2930" i="1"/>
  <c r="BG2930" i="1"/>
  <c r="BE2947" i="1"/>
  <c r="BG2947" i="1"/>
  <c r="BE3019" i="1"/>
  <c r="BG3019" i="1"/>
  <c r="BE3016" i="1"/>
  <c r="BG3016" i="1"/>
  <c r="BE3018" i="1"/>
  <c r="BG3018" i="1"/>
  <c r="BE3023" i="1"/>
  <c r="BG3023" i="1"/>
  <c r="BE3030" i="1"/>
  <c r="BG3030" i="1"/>
  <c r="BE3045" i="1"/>
  <c r="BG3045" i="1"/>
  <c r="BE3043" i="1"/>
  <c r="BG3043" i="1"/>
  <c r="BE3048" i="1"/>
  <c r="BG3048" i="1"/>
  <c r="BE1409" i="1"/>
  <c r="BG1409" i="1"/>
  <c r="BE1411" i="1"/>
  <c r="BG1411" i="1"/>
  <c r="BE2673" i="1"/>
  <c r="BG2673" i="1"/>
  <c r="BE14" i="1"/>
  <c r="BG14" i="1"/>
  <c r="BE155" i="1"/>
  <c r="BG155" i="1"/>
  <c r="BE57" i="1"/>
  <c r="BG57" i="1"/>
  <c r="BE40" i="1"/>
  <c r="BG40" i="1"/>
  <c r="BE94" i="1"/>
  <c r="BG94" i="1"/>
  <c r="BE153" i="1"/>
  <c r="BG153" i="1"/>
  <c r="BE246" i="1"/>
  <c r="BG246" i="1"/>
  <c r="BE378" i="1"/>
  <c r="BG378" i="1"/>
  <c r="BE380" i="1"/>
  <c r="BG380" i="1"/>
  <c r="BE371" i="1"/>
  <c r="BG371" i="1"/>
  <c r="BE370" i="1"/>
  <c r="BG370" i="1"/>
  <c r="BE309" i="1"/>
  <c r="BG309" i="1"/>
  <c r="BE239" i="1"/>
  <c r="BG239" i="1"/>
  <c r="BE67" i="1"/>
  <c r="BG67" i="1"/>
  <c r="BE253" i="1"/>
  <c r="BG253" i="1"/>
  <c r="BE182" i="1"/>
  <c r="BG182" i="1"/>
  <c r="BE391" i="1"/>
  <c r="BG391" i="1"/>
  <c r="BE88" i="1"/>
  <c r="BG88" i="1"/>
  <c r="BE45" i="1"/>
  <c r="BG45" i="1"/>
  <c r="BE2" i="1"/>
  <c r="BG2" i="1"/>
  <c r="BE257" i="1"/>
  <c r="BG257" i="1"/>
  <c r="BE188" i="1"/>
  <c r="BG188" i="1"/>
  <c r="BE189" i="1"/>
  <c r="BG189" i="1"/>
  <c r="BE113" i="1"/>
  <c r="BG113" i="1"/>
  <c r="BE243" i="1"/>
  <c r="BG243" i="1"/>
  <c r="BE308" i="1"/>
  <c r="BG308" i="1"/>
  <c r="BE22" i="1"/>
  <c r="BG22" i="1"/>
  <c r="BE2620" i="1"/>
  <c r="BG2620" i="1"/>
  <c r="BE140" i="1"/>
  <c r="BG140" i="1"/>
  <c r="BE329" i="1"/>
  <c r="BG329" i="1"/>
  <c r="BE296" i="1"/>
  <c r="BG296" i="1"/>
  <c r="BE315" i="1"/>
  <c r="BG315" i="1"/>
  <c r="BE151" i="1"/>
  <c r="BG151" i="1"/>
  <c r="BE11" i="1"/>
  <c r="BG11" i="1"/>
  <c r="BE291" i="1"/>
  <c r="BG291" i="1"/>
  <c r="BE357" i="1"/>
  <c r="BG357" i="1"/>
  <c r="BE479" i="1"/>
  <c r="BG479" i="1"/>
  <c r="BE486" i="1"/>
  <c r="BG486" i="1"/>
  <c r="BE1938" i="1"/>
  <c r="BG1938" i="1"/>
  <c r="BE456" i="1"/>
  <c r="BG456" i="1"/>
  <c r="BE415" i="1"/>
  <c r="BG415" i="1"/>
  <c r="BE425" i="1"/>
  <c r="BG425" i="1"/>
  <c r="BE549" i="1"/>
  <c r="BG549" i="1"/>
  <c r="BE535" i="1"/>
  <c r="BG535" i="1"/>
  <c r="BE519" i="1"/>
  <c r="BG519" i="1"/>
  <c r="BE2290" i="1"/>
  <c r="BG2290" i="1"/>
  <c r="BE2279" i="1"/>
  <c r="BG2279" i="1"/>
  <c r="BE532" i="1"/>
  <c r="BG532" i="1"/>
  <c r="BE536" i="1"/>
  <c r="BG536" i="1"/>
  <c r="BE399" i="1"/>
  <c r="BG399" i="1"/>
  <c r="BE447" i="1"/>
  <c r="BG447" i="1"/>
  <c r="BE494" i="1"/>
  <c r="BG494" i="1"/>
  <c r="BE555" i="1"/>
  <c r="BG555" i="1"/>
  <c r="BE417" i="1"/>
  <c r="BG417" i="1"/>
  <c r="BE431" i="1"/>
  <c r="BG431" i="1"/>
  <c r="BE615" i="1"/>
  <c r="BG615" i="1"/>
  <c r="BE666" i="1"/>
  <c r="BG666" i="1"/>
  <c r="BE590" i="1"/>
  <c r="BG590" i="1"/>
  <c r="BE593" i="1"/>
  <c r="BG593" i="1"/>
  <c r="BE639" i="1"/>
  <c r="BG639" i="1"/>
  <c r="BE658" i="1"/>
  <c r="BG658" i="1"/>
  <c r="BE707" i="1"/>
  <c r="BG707" i="1"/>
  <c r="BE671" i="1"/>
  <c r="BG671" i="1"/>
  <c r="BE631" i="1"/>
  <c r="BG631" i="1"/>
  <c r="BE717" i="1"/>
  <c r="BG717" i="1"/>
  <c r="BE827" i="1"/>
  <c r="BG827" i="1"/>
  <c r="BE835" i="1"/>
  <c r="BG835" i="1"/>
  <c r="BE635" i="1"/>
  <c r="BG635" i="1"/>
  <c r="BE665" i="1"/>
  <c r="BG665" i="1"/>
  <c r="BE732" i="1"/>
  <c r="BG732" i="1"/>
  <c r="BE652" i="1"/>
  <c r="BG652" i="1"/>
  <c r="BE681" i="1"/>
  <c r="BG681" i="1"/>
  <c r="BE751" i="1"/>
  <c r="BG751" i="1"/>
  <c r="BE894" i="1"/>
  <c r="BG894" i="1"/>
  <c r="BE850" i="1"/>
  <c r="BG850" i="1"/>
  <c r="BE924" i="1"/>
  <c r="BG924" i="1"/>
  <c r="BE853" i="1"/>
  <c r="BG853" i="1"/>
  <c r="BE913" i="1"/>
  <c r="BG913" i="1"/>
  <c r="BE889" i="1"/>
  <c r="BG889" i="1"/>
  <c r="BE899" i="1"/>
  <c r="BG899" i="1"/>
  <c r="BE847" i="1"/>
  <c r="BG847" i="1"/>
  <c r="BE943" i="1"/>
  <c r="BG943" i="1"/>
  <c r="BE940" i="1"/>
  <c r="BG940" i="1"/>
  <c r="BE1043" i="1"/>
  <c r="BG1043" i="1"/>
  <c r="BE957" i="1"/>
  <c r="BG957" i="1"/>
  <c r="BE1022" i="1"/>
  <c r="BG1022" i="1"/>
  <c r="BE987" i="1"/>
  <c r="BG987" i="1"/>
  <c r="BE933" i="1"/>
  <c r="BG933" i="1"/>
  <c r="BE960" i="1"/>
  <c r="BG960" i="1"/>
  <c r="BE983" i="1"/>
  <c r="BG983" i="1"/>
  <c r="BE971" i="1"/>
  <c r="BG971" i="1"/>
  <c r="BE1044" i="1"/>
  <c r="BG1044" i="1"/>
  <c r="BE1108" i="1"/>
  <c r="BG1108" i="1"/>
  <c r="BE1127" i="1"/>
  <c r="BG1127" i="1"/>
  <c r="BE1112" i="1"/>
  <c r="BG1112" i="1"/>
  <c r="BE1078" i="1"/>
  <c r="BG1078" i="1"/>
  <c r="BE1116" i="1"/>
  <c r="BG1116" i="1"/>
  <c r="BE1118" i="1"/>
  <c r="BG1118" i="1"/>
  <c r="BE1122" i="1"/>
  <c r="BG1122" i="1"/>
  <c r="BE1096" i="1"/>
  <c r="BG1096" i="1"/>
  <c r="BE1077" i="1"/>
  <c r="BG1077" i="1"/>
  <c r="BE1088" i="1"/>
  <c r="BG1088" i="1"/>
  <c r="BE1159" i="1"/>
  <c r="BG1159" i="1"/>
  <c r="BE1182" i="1"/>
  <c r="BG1182" i="1"/>
  <c r="BE1185" i="1"/>
  <c r="BG1185" i="1"/>
  <c r="BE1218" i="1"/>
  <c r="BG1218" i="1"/>
  <c r="BE1253" i="1"/>
  <c r="BG1253" i="1"/>
  <c r="BE1231" i="1"/>
  <c r="BG1231" i="1"/>
  <c r="BE1271" i="1"/>
  <c r="BG1271" i="1"/>
  <c r="BE1193" i="1"/>
  <c r="BG1193" i="1"/>
  <c r="BE1267" i="1"/>
  <c r="BG1267" i="1"/>
  <c r="BE1277" i="1"/>
  <c r="BG1277" i="1"/>
  <c r="BE1265" i="1"/>
  <c r="BG1265" i="1"/>
  <c r="BE1252" i="1"/>
  <c r="BG1252" i="1"/>
  <c r="BE1150" i="1"/>
  <c r="BG1150" i="1"/>
  <c r="BE1313" i="1"/>
  <c r="BG1313" i="1"/>
  <c r="BE1342" i="1"/>
  <c r="BG1342" i="1"/>
  <c r="BE1322" i="1"/>
  <c r="BG1322" i="1"/>
  <c r="BE1314" i="1"/>
  <c r="BG1314" i="1"/>
  <c r="BE1301" i="1"/>
  <c r="BG1301" i="1"/>
  <c r="BE1321" i="1"/>
  <c r="BG1321" i="1"/>
  <c r="BE1335" i="1"/>
  <c r="BG1335" i="1"/>
  <c r="BE1330" i="1"/>
  <c r="BG1330" i="1"/>
  <c r="BE1344" i="1"/>
  <c r="BG1344" i="1"/>
  <c r="BE1318" i="1"/>
  <c r="BG1318" i="1"/>
  <c r="BE1368" i="1"/>
  <c r="BG1368" i="1"/>
  <c r="BE1391" i="1"/>
  <c r="BG1391" i="1"/>
  <c r="BE1417" i="1"/>
  <c r="BG1417" i="1"/>
  <c r="BE2921" i="1"/>
  <c r="BG2921" i="1"/>
  <c r="BE1421" i="1"/>
  <c r="BG1421" i="1"/>
  <c r="BE1483" i="1"/>
  <c r="BG1483" i="1"/>
  <c r="BE1442" i="1"/>
  <c r="BG1442" i="1"/>
  <c r="BE1434" i="1"/>
  <c r="BG1434" i="1"/>
  <c r="BE1414" i="1"/>
  <c r="BG1414" i="1"/>
  <c r="BE1499" i="1"/>
  <c r="BG1499" i="1"/>
  <c r="BE1416" i="1"/>
  <c r="BG1416" i="1"/>
  <c r="BE1446" i="1"/>
  <c r="BG1446" i="1"/>
  <c r="BE1501" i="1"/>
  <c r="BG1501" i="1"/>
  <c r="BE1502" i="1"/>
  <c r="BG1502" i="1"/>
  <c r="BE1503" i="1"/>
  <c r="BG1503" i="1"/>
  <c r="BE1355" i="1"/>
  <c r="BG1355" i="1"/>
  <c r="BE1505" i="1"/>
  <c r="BG1505" i="1"/>
  <c r="BE1394" i="1"/>
  <c r="BG1394" i="1"/>
  <c r="BE1396" i="1"/>
  <c r="BG1396" i="1"/>
  <c r="BE1418" i="1"/>
  <c r="BG1418" i="1"/>
  <c r="BE1365" i="1"/>
  <c r="BG1365" i="1"/>
  <c r="BE1407" i="1"/>
  <c r="BG1407" i="1"/>
  <c r="BE1471" i="1"/>
  <c r="BG1471" i="1"/>
  <c r="BE1415" i="1"/>
  <c r="BG1415" i="1"/>
  <c r="BE1468" i="1"/>
  <c r="BG1468" i="1"/>
  <c r="BE1484" i="1"/>
  <c r="BG1484" i="1"/>
  <c r="BE1488" i="1"/>
  <c r="BG1488" i="1"/>
  <c r="BE1474" i="1"/>
  <c r="BG1474" i="1"/>
  <c r="BE1094" i="1"/>
  <c r="BG1094" i="1"/>
  <c r="BE1402" i="1"/>
  <c r="BG1402" i="1"/>
  <c r="BE1431" i="1"/>
  <c r="BG1431" i="1"/>
  <c r="BE1448" i="1"/>
  <c r="BG1448" i="1"/>
  <c r="BE1395" i="1"/>
  <c r="BG1395" i="1"/>
  <c r="BE1472" i="1"/>
  <c r="BG1472" i="1"/>
  <c r="BE1528" i="1"/>
  <c r="BG1528" i="1"/>
  <c r="BE1597" i="1"/>
  <c r="BG1597" i="1"/>
  <c r="BE1558" i="1"/>
  <c r="BG1558" i="1"/>
  <c r="BE1553" i="1"/>
  <c r="BG1553" i="1"/>
  <c r="BE1557" i="1"/>
  <c r="BG1557" i="1"/>
  <c r="BE1604" i="1"/>
  <c r="BG1604" i="1"/>
  <c r="BE1567" i="1"/>
  <c r="BG1567" i="1"/>
  <c r="BE1581" i="1"/>
  <c r="BG1581" i="1"/>
  <c r="BE1602" i="1"/>
  <c r="BG1602" i="1"/>
  <c r="BE1686" i="1"/>
  <c r="BG1686" i="1"/>
  <c r="BE1651" i="1"/>
  <c r="BG1651" i="1"/>
  <c r="BE1613" i="1"/>
  <c r="BG1613" i="1"/>
  <c r="BE1647" i="1"/>
  <c r="BG1647" i="1"/>
  <c r="BE1639" i="1"/>
  <c r="BG1639" i="1"/>
  <c r="BE1606" i="1"/>
  <c r="BG1606" i="1"/>
  <c r="BE1614" i="1"/>
  <c r="BG1614" i="1"/>
  <c r="BE1676" i="1"/>
  <c r="BG1676" i="1"/>
  <c r="BE1680" i="1"/>
  <c r="BG1680" i="1"/>
  <c r="BE1782" i="1"/>
  <c r="BG1782" i="1"/>
  <c r="BE1673" i="1"/>
  <c r="BG1673" i="1"/>
  <c r="BE1762" i="1"/>
  <c r="BG1762" i="1"/>
  <c r="BE1867" i="1"/>
  <c r="BG1867" i="1"/>
  <c r="BE1712" i="1"/>
  <c r="BG1712" i="1"/>
  <c r="BE1757" i="1"/>
  <c r="BG1757" i="1"/>
  <c r="BE1761" i="1"/>
  <c r="BG1761" i="1"/>
  <c r="BE1776" i="1"/>
  <c r="BG1776" i="1"/>
  <c r="BE1778" i="1"/>
  <c r="BG1778" i="1"/>
  <c r="BE1808" i="1"/>
  <c r="BG1808" i="1"/>
  <c r="BE1889" i="1"/>
  <c r="BG1889" i="1"/>
  <c r="BE1890" i="1"/>
  <c r="BG1890" i="1"/>
  <c r="BE1896" i="1"/>
  <c r="BG1896" i="1"/>
  <c r="BE1888" i="1"/>
  <c r="BG1888" i="1"/>
  <c r="BE1893" i="1"/>
  <c r="BG1893" i="1"/>
  <c r="BE1758" i="1"/>
  <c r="BG1758" i="1"/>
  <c r="BE1743" i="1"/>
  <c r="BG1743" i="1"/>
  <c r="BE1707" i="1"/>
  <c r="BG1707" i="1"/>
  <c r="BE1848" i="1"/>
  <c r="BG1848" i="1"/>
  <c r="BE1899" i="1"/>
  <c r="BG1899" i="1"/>
  <c r="BE1731" i="1"/>
  <c r="BG1731" i="1"/>
  <c r="BE1696" i="1"/>
  <c r="BG1696" i="1"/>
  <c r="BE1853" i="1"/>
  <c r="BG1853" i="1"/>
  <c r="BE1854" i="1"/>
  <c r="BG1854" i="1"/>
  <c r="BE1919" i="1"/>
  <c r="BG1919" i="1"/>
  <c r="BE1921" i="1"/>
  <c r="BG1921" i="1"/>
  <c r="BE2016" i="1"/>
  <c r="BG2016" i="1"/>
  <c r="BE2017" i="1"/>
  <c r="BG2017" i="1"/>
  <c r="BE1987" i="1"/>
  <c r="BG1987" i="1"/>
  <c r="BE2006" i="1"/>
  <c r="BG2006" i="1"/>
  <c r="BE1975" i="1"/>
  <c r="BG1975" i="1"/>
  <c r="BE1887" i="1"/>
  <c r="BG1887" i="1"/>
  <c r="BE1518" i="1"/>
  <c r="BG1518" i="1"/>
  <c r="BE2064" i="1"/>
  <c r="BG2064" i="1"/>
  <c r="BE2075" i="1"/>
  <c r="BG2075" i="1"/>
  <c r="BE2046" i="1"/>
  <c r="BG2046" i="1"/>
  <c r="BE2077" i="1"/>
  <c r="BG2077" i="1"/>
  <c r="BE2033" i="1"/>
  <c r="BG2033" i="1"/>
  <c r="BE2172" i="1"/>
  <c r="BG2172" i="1"/>
  <c r="BE2103" i="1"/>
  <c r="BG2103" i="1"/>
  <c r="BE2252" i="1"/>
  <c r="BG2252" i="1"/>
  <c r="BE2207" i="1"/>
  <c r="BG2207" i="1"/>
  <c r="BE2122" i="1"/>
  <c r="BG2122" i="1"/>
  <c r="BE2127" i="1"/>
  <c r="BG2127" i="1"/>
  <c r="BE2121" i="1"/>
  <c r="BG2121" i="1"/>
  <c r="BE2217" i="1"/>
  <c r="BG2217" i="1"/>
  <c r="BE2105" i="1"/>
  <c r="BG2105" i="1"/>
  <c r="BE2271" i="1"/>
  <c r="BG2271" i="1"/>
  <c r="BE2401" i="1"/>
  <c r="BG2401" i="1"/>
  <c r="BE2414" i="1"/>
  <c r="BG2414" i="1"/>
  <c r="BE2347" i="1"/>
  <c r="BG2347" i="1"/>
  <c r="BE2423" i="1"/>
  <c r="BG2423" i="1"/>
  <c r="BE2367" i="1"/>
  <c r="BG2367" i="1"/>
  <c r="BE2528" i="1"/>
  <c r="BG2528" i="1"/>
  <c r="BE2580" i="1"/>
  <c r="BG2580" i="1"/>
  <c r="BE2591" i="1"/>
  <c r="BG2591" i="1"/>
  <c r="BE2482" i="1"/>
  <c r="BG2482" i="1"/>
  <c r="BE2634" i="1"/>
  <c r="BG2634" i="1"/>
  <c r="BE2509" i="1"/>
  <c r="BG2509" i="1"/>
  <c r="BE2652" i="1"/>
  <c r="BG2652" i="1"/>
  <c r="BE2548" i="1"/>
  <c r="BG2548" i="1"/>
  <c r="BE2562" i="1"/>
  <c r="BG2562" i="1"/>
  <c r="BE2517" i="1"/>
  <c r="BG2517" i="1"/>
  <c r="BE2457" i="1"/>
  <c r="BG2457" i="1"/>
  <c r="BE2468" i="1"/>
  <c r="BG2468" i="1"/>
  <c r="BE2549" i="1"/>
  <c r="BG2549" i="1"/>
  <c r="BE2612" i="1"/>
  <c r="BG2612" i="1"/>
  <c r="BE2643" i="1"/>
  <c r="BG2643" i="1"/>
  <c r="BE2641" i="1"/>
  <c r="BG2641" i="1"/>
  <c r="BE2538" i="1"/>
  <c r="BG2538" i="1"/>
  <c r="BE2532" i="1"/>
  <c r="BG2532" i="1"/>
  <c r="BE2535" i="1"/>
  <c r="BG2535" i="1"/>
  <c r="BE2558" i="1"/>
  <c r="BG2558" i="1"/>
  <c r="BE2629" i="1"/>
  <c r="BG2629" i="1"/>
  <c r="BE2657" i="1"/>
  <c r="BG2657" i="1"/>
  <c r="BE2570" i="1"/>
  <c r="BG2570" i="1"/>
  <c r="BE2707" i="1"/>
  <c r="BG2707" i="1"/>
  <c r="BE2763" i="1"/>
  <c r="BG2763" i="1"/>
  <c r="BE2743" i="1"/>
  <c r="BG2743" i="1"/>
  <c r="BE2721" i="1"/>
  <c r="BG2721" i="1"/>
  <c r="BE2739" i="1"/>
  <c r="BG2739" i="1"/>
  <c r="BE2712" i="1"/>
  <c r="BG2712" i="1"/>
  <c r="BE2802" i="1"/>
  <c r="BG2802" i="1"/>
  <c r="BE2813" i="1"/>
  <c r="BG2813" i="1"/>
  <c r="BE2814" i="1"/>
  <c r="BG2814" i="1"/>
  <c r="BE2816" i="1"/>
  <c r="BG2816" i="1"/>
  <c r="BE868" i="1"/>
  <c r="BG868" i="1"/>
  <c r="BE2819" i="1"/>
  <c r="BG2819" i="1"/>
  <c r="BE2820" i="1"/>
  <c r="BG2820" i="1"/>
  <c r="BE2818" i="1"/>
  <c r="BG2818" i="1"/>
  <c r="BE2831" i="1"/>
  <c r="BG2831" i="1"/>
  <c r="BE2839" i="1"/>
  <c r="BG2839" i="1"/>
  <c r="BE2841" i="1"/>
  <c r="BG2841" i="1"/>
  <c r="BE2842" i="1"/>
  <c r="BG2842" i="1"/>
  <c r="BE2843" i="1"/>
  <c r="BG2843" i="1"/>
  <c r="BE2854" i="1"/>
  <c r="BG2854" i="1"/>
  <c r="BE2875" i="1"/>
  <c r="BG2875" i="1"/>
  <c r="BE1171" i="1"/>
  <c r="BG1171" i="1"/>
  <c r="BE1894" i="1"/>
  <c r="BG1894" i="1"/>
  <c r="BE2858" i="1"/>
  <c r="BG2858" i="1"/>
  <c r="BE2904" i="1"/>
  <c r="BG2904" i="1"/>
  <c r="BE2849" i="1"/>
  <c r="BG2849" i="1"/>
  <c r="BE2863" i="1"/>
  <c r="BG2863" i="1"/>
  <c r="BE2867" i="1"/>
  <c r="BG2867" i="1"/>
  <c r="BE2870" i="1"/>
  <c r="BG2870" i="1"/>
  <c r="BE2853" i="1"/>
  <c r="BG2853" i="1"/>
  <c r="BE2868" i="1"/>
  <c r="BG2868" i="1"/>
  <c r="BE2913" i="1"/>
  <c r="BG2913" i="1"/>
  <c r="BE2957" i="1"/>
  <c r="BG2957" i="1"/>
  <c r="BE2935" i="1"/>
  <c r="BG2935" i="1"/>
  <c r="BE2959" i="1"/>
  <c r="BG2959" i="1"/>
  <c r="BE2993" i="1"/>
  <c r="BG2993" i="1"/>
  <c r="BE2970" i="1"/>
  <c r="BG2970" i="1"/>
  <c r="BE2953" i="1"/>
  <c r="BG2953" i="1"/>
  <c r="BE2976" i="1"/>
  <c r="BG2976" i="1"/>
  <c r="BE3014" i="1"/>
  <c r="BG3014" i="1"/>
  <c r="BE2987" i="1"/>
  <c r="BG2987" i="1"/>
  <c r="BE2979" i="1"/>
  <c r="BG2979" i="1"/>
  <c r="BE3012" i="1"/>
  <c r="BG3012" i="1"/>
  <c r="BE3021" i="1"/>
  <c r="BG3021" i="1"/>
  <c r="BE3031" i="1"/>
  <c r="BG3031" i="1"/>
  <c r="BE3040" i="1"/>
  <c r="BG3040" i="1"/>
  <c r="BE17" i="1"/>
  <c r="BG17" i="1"/>
  <c r="BE18" i="1"/>
  <c r="BG18" i="1"/>
  <c r="BE2872" i="1"/>
  <c r="BG2872" i="1"/>
  <c r="BE108" i="1"/>
  <c r="BG108" i="1"/>
  <c r="BE2553" i="1"/>
  <c r="BG2553" i="1"/>
  <c r="BE1376" i="1"/>
  <c r="BG1376" i="1"/>
  <c r="BE3007" i="1"/>
  <c r="BG3007" i="1"/>
  <c r="BE1272" i="1"/>
  <c r="BG1272" i="1"/>
  <c r="BE570" i="1"/>
  <c r="BG570" i="1"/>
  <c r="BE1241" i="1"/>
  <c r="BG1241" i="1"/>
  <c r="BE2293" i="1"/>
  <c r="BG2293" i="1"/>
  <c r="BE2058" i="1"/>
  <c r="BG2058" i="1"/>
  <c r="BE2765" i="1"/>
  <c r="BG2765" i="1"/>
  <c r="BE1533" i="1"/>
  <c r="BG1533" i="1"/>
  <c r="BE3024" i="1"/>
  <c r="BG3024" i="1"/>
  <c r="BE1459" i="1"/>
  <c r="BG1459" i="1"/>
  <c r="BE2294" i="1"/>
  <c r="BG2294" i="1"/>
  <c r="BE158" i="1"/>
  <c r="BG158" i="1"/>
  <c r="BE1698" i="1"/>
  <c r="BG1698" i="1"/>
  <c r="BE1994" i="1"/>
  <c r="BG1994" i="1"/>
  <c r="BE1550" i="1"/>
  <c r="BG1550" i="1"/>
  <c r="BE2295" i="1"/>
  <c r="BG2295" i="1"/>
  <c r="BE2292" i="1"/>
  <c r="BG2292" i="1"/>
  <c r="BE1630" i="1"/>
  <c r="BG1630" i="1"/>
  <c r="BE1028" i="1"/>
  <c r="BG1028" i="1"/>
  <c r="BE1833" i="1"/>
  <c r="BG1833" i="1"/>
  <c r="BE2283" i="1"/>
  <c r="BG2283" i="1"/>
  <c r="BE2761" i="1"/>
  <c r="BG2761" i="1"/>
  <c r="BE2928" i="1"/>
  <c r="BG2928" i="1"/>
  <c r="BE2751" i="1"/>
  <c r="BG2751" i="1"/>
  <c r="BE365" i="1"/>
  <c r="BG365" i="1"/>
  <c r="BE2299" i="1"/>
  <c r="BG2299" i="1"/>
  <c r="BE2094" i="1"/>
  <c r="BG2094" i="1"/>
  <c r="BE1039" i="1"/>
  <c r="BG1039" i="1"/>
  <c r="BE166" i="1"/>
  <c r="BG166" i="1"/>
  <c r="BE1165" i="1"/>
  <c r="BG1165" i="1"/>
  <c r="BE1374" i="1"/>
  <c r="BG1374" i="1"/>
  <c r="BE1569" i="1"/>
  <c r="BG1569" i="1"/>
  <c r="BE205" i="1"/>
  <c r="BG205" i="1"/>
  <c r="BE1688" i="1"/>
  <c r="BG1688" i="1"/>
  <c r="BE16" i="1"/>
  <c r="BG16" i="1"/>
  <c r="BE965" i="1"/>
  <c r="BG965" i="1"/>
  <c r="BE490" i="1"/>
  <c r="BG490" i="1"/>
  <c r="BE1114" i="1"/>
  <c r="BG1114" i="1"/>
  <c r="BE1901" i="1"/>
  <c r="BG1901" i="1"/>
  <c r="BE2288" i="1"/>
  <c r="BG2288" i="1"/>
  <c r="BE379" i="1"/>
  <c r="BG379" i="1"/>
  <c r="BE424" i="1"/>
  <c r="BG424" i="1"/>
  <c r="BE441" i="1"/>
  <c r="BG441" i="1"/>
  <c r="BE912" i="1"/>
  <c r="BG912" i="1"/>
  <c r="BE969" i="1"/>
  <c r="BG969" i="1"/>
  <c r="BE1188" i="1"/>
  <c r="BG1188" i="1"/>
  <c r="BE2278" i="1"/>
  <c r="BG2278" i="1"/>
  <c r="BE2504" i="1"/>
  <c r="BG2504" i="1"/>
  <c r="BE2791" i="1"/>
  <c r="BG2791" i="1"/>
  <c r="BE2871" i="1"/>
  <c r="BG2871" i="1"/>
  <c r="BE1140" i="1"/>
  <c r="BG1140" i="1"/>
  <c r="BE500" i="1"/>
  <c r="BG500" i="1"/>
  <c r="BE862" i="1"/>
  <c r="BG862" i="1"/>
  <c r="BE364" i="1"/>
  <c r="BG364" i="1"/>
  <c r="BE598" i="1"/>
  <c r="BG598" i="1"/>
  <c r="BE1048" i="1"/>
  <c r="BG1048" i="1"/>
  <c r="BE1178" i="1"/>
  <c r="BG1178" i="1"/>
  <c r="BE1860" i="1"/>
  <c r="BG1860" i="1"/>
  <c r="BE2012" i="1"/>
  <c r="BG2012" i="1"/>
  <c r="BE2914" i="1"/>
  <c r="BG2914" i="1"/>
  <c r="BE346" i="1"/>
  <c r="BG346" i="1"/>
  <c r="BE2824" i="1"/>
  <c r="BG2824" i="1"/>
  <c r="BE2944" i="1"/>
  <c r="BG2944" i="1"/>
  <c r="BE1972" i="1"/>
  <c r="BG1972" i="1"/>
  <c r="BE1235" i="1"/>
  <c r="BG1235" i="1"/>
  <c r="BE265" i="1"/>
  <c r="BG265" i="1"/>
  <c r="BE414" i="1"/>
  <c r="BG414" i="1"/>
  <c r="BE3036" i="1"/>
  <c r="BG3036" i="1"/>
  <c r="BE418" i="1"/>
  <c r="BG418" i="1"/>
  <c r="BE1491" i="1"/>
  <c r="BG1491" i="1"/>
  <c r="BE2879" i="1"/>
  <c r="BG2879" i="1"/>
  <c r="BE2736" i="1"/>
  <c r="BG2736" i="1"/>
  <c r="BE134" i="1"/>
  <c r="BG134" i="1"/>
  <c r="BE300" i="1"/>
  <c r="BG300" i="1"/>
  <c r="BE726" i="1"/>
  <c r="BG726" i="1"/>
  <c r="BE1603" i="1"/>
  <c r="BG1603" i="1"/>
  <c r="BE2383" i="1"/>
  <c r="BG2383" i="1"/>
  <c r="BE2360" i="1"/>
  <c r="BG2360" i="1"/>
  <c r="BE2494" i="1"/>
  <c r="BG2494" i="1"/>
  <c r="BE2588" i="1"/>
  <c r="BG2588" i="1"/>
  <c r="BE2715" i="1"/>
  <c r="BG2715" i="1"/>
  <c r="BE396" i="1"/>
  <c r="BG396" i="1"/>
  <c r="BE1719" i="1"/>
  <c r="BG1719" i="1"/>
  <c r="BE723" i="1"/>
  <c r="BG723" i="1"/>
  <c r="BE69" i="1"/>
  <c r="BG69" i="1"/>
  <c r="BE540" i="1"/>
  <c r="BG540" i="1"/>
  <c r="BE684" i="1"/>
  <c r="BG684" i="1"/>
  <c r="BE1261" i="1"/>
  <c r="BG1261" i="1"/>
  <c r="BE2272" i="1"/>
  <c r="BG2272" i="1"/>
  <c r="BE2897" i="1"/>
  <c r="BG2897" i="1"/>
  <c r="BE2660" i="1"/>
  <c r="BG2660" i="1"/>
  <c r="BE1963" i="1"/>
  <c r="BG1963" i="1"/>
  <c r="BE2119" i="1"/>
  <c r="BG2119" i="1"/>
  <c r="BE607" i="1"/>
  <c r="BG607" i="1"/>
  <c r="BE2874" i="1"/>
  <c r="BG2874" i="1"/>
  <c r="BE2996" i="1"/>
  <c r="BG2996" i="1"/>
  <c r="BE769" i="1"/>
  <c r="BG769" i="1"/>
  <c r="BE2933" i="1"/>
  <c r="BG2933" i="1"/>
  <c r="BE98" i="1"/>
  <c r="BG98" i="1"/>
  <c r="BE2343" i="1"/>
  <c r="BG2343" i="1"/>
  <c r="BE2040" i="1"/>
  <c r="BG2040" i="1"/>
  <c r="BE2245" i="1"/>
  <c r="BG2245" i="1"/>
  <c r="BE2368" i="1"/>
  <c r="BG2368" i="1"/>
  <c r="BE2444" i="1"/>
  <c r="BG2444" i="1"/>
  <c r="BE688" i="1"/>
  <c r="BG688" i="1"/>
  <c r="BE1679" i="1"/>
  <c r="BG1679" i="1"/>
  <c r="BE1801" i="1"/>
  <c r="BG1801" i="1"/>
  <c r="BE2436" i="1"/>
  <c r="BG2436" i="1"/>
  <c r="BE2663" i="1"/>
  <c r="BG2663" i="1"/>
  <c r="BE2997" i="1"/>
  <c r="BG2997" i="1"/>
  <c r="BE752" i="1"/>
  <c r="BG752" i="1"/>
  <c r="BE713" i="1"/>
  <c r="BG713" i="1"/>
  <c r="BE915" i="1"/>
  <c r="BG915" i="1"/>
  <c r="BE1379" i="1"/>
  <c r="BG1379" i="1"/>
  <c r="BE2222" i="1"/>
  <c r="BG2222" i="1"/>
  <c r="BE812" i="1"/>
  <c r="BG812" i="1"/>
  <c r="BE245" i="1"/>
  <c r="BG245" i="1"/>
  <c r="BE2146" i="1"/>
  <c r="BF2146" i="1"/>
  <c r="BG2146" i="1"/>
  <c r="BE2323" i="1"/>
  <c r="BG2323" i="1"/>
  <c r="BE331" i="1"/>
  <c r="BG331" i="1"/>
  <c r="BE2939" i="1"/>
  <c r="BG2939" i="1"/>
  <c r="BE2462" i="1"/>
  <c r="BG2462" i="1"/>
  <c r="BE2356" i="1"/>
  <c r="BG2356" i="1"/>
  <c r="BE539" i="1"/>
  <c r="BG539" i="1"/>
  <c r="BE2850" i="1"/>
  <c r="BG2850" i="1"/>
  <c r="BE1352" i="1"/>
  <c r="BG1352" i="1"/>
  <c r="BE746" i="1"/>
  <c r="BF746" i="1"/>
  <c r="BG746" i="1"/>
  <c r="BE440" i="1"/>
  <c r="BF440" i="1"/>
  <c r="BG440" i="1"/>
  <c r="BE2282" i="1"/>
  <c r="BG2282" i="1"/>
  <c r="BE2173" i="1"/>
  <c r="BG2173" i="1"/>
  <c r="BE2180" i="1"/>
  <c r="BG2180" i="1"/>
  <c r="BE556" i="1"/>
  <c r="BG556" i="1"/>
  <c r="BE592" i="1"/>
  <c r="BG592" i="1"/>
  <c r="BE1337" i="1"/>
  <c r="BF1337" i="1"/>
  <c r="BG1337" i="1"/>
  <c r="BE2437" i="1"/>
  <c r="BG2437" i="1"/>
  <c r="BE178" i="1"/>
  <c r="BG178" i="1"/>
  <c r="BE209" i="1"/>
  <c r="BG209" i="1"/>
  <c r="BE1216" i="1"/>
  <c r="BG1216" i="1"/>
  <c r="BE884" i="1"/>
  <c r="BG884" i="1"/>
  <c r="BE760" i="1"/>
  <c r="BG760" i="1"/>
  <c r="BE1897" i="1"/>
  <c r="BG1897" i="1"/>
  <c r="BE613" i="1"/>
  <c r="BG613" i="1"/>
  <c r="BE1481" i="1"/>
  <c r="BG1481" i="1"/>
  <c r="BE1903" i="1"/>
  <c r="BG1903" i="1"/>
  <c r="BE2784" i="1"/>
  <c r="BG2784" i="1"/>
  <c r="BE278" i="1"/>
  <c r="BG278" i="1"/>
  <c r="BE2961" i="1"/>
  <c r="BG2961" i="1"/>
  <c r="BE511" i="1"/>
  <c r="BG511" i="1"/>
  <c r="BE690" i="1"/>
  <c r="BF690" i="1"/>
  <c r="BG690" i="1"/>
  <c r="BE1350" i="1"/>
  <c r="BG1350" i="1"/>
  <c r="BE480" i="1"/>
  <c r="BG480" i="1"/>
  <c r="BE204" i="1"/>
  <c r="BG204" i="1"/>
  <c r="BE1479" i="1"/>
  <c r="BG1479" i="1"/>
  <c r="BE1811" i="1"/>
  <c r="BG1811" i="1"/>
  <c r="BE1512" i="1"/>
  <c r="BG1512" i="1"/>
  <c r="BE105" i="1"/>
  <c r="BG105" i="1"/>
  <c r="BE1445" i="1"/>
  <c r="BG1445" i="1"/>
  <c r="BE2615" i="1"/>
  <c r="BG2615" i="1"/>
  <c r="BE1835" i="1"/>
  <c r="BG1835" i="1"/>
  <c r="BE1509" i="1"/>
  <c r="BG1509" i="1"/>
  <c r="BE2005" i="1"/>
  <c r="BG2005" i="1"/>
  <c r="BE2543" i="1"/>
  <c r="BG2543" i="1"/>
  <c r="BE2269" i="1"/>
  <c r="BG2269" i="1"/>
  <c r="BE1771" i="1"/>
  <c r="BG1771" i="1"/>
  <c r="BE193" i="1"/>
  <c r="BF193" i="1"/>
  <c r="BG193" i="1"/>
  <c r="BE2646" i="1"/>
  <c r="BF2646" i="1"/>
  <c r="BG2646" i="1"/>
  <c r="BE2807" i="1"/>
  <c r="BG2807" i="1"/>
  <c r="BE1787" i="1"/>
  <c r="BG1787" i="1"/>
  <c r="BE633" i="1"/>
  <c r="BG633" i="1"/>
  <c r="BE757" i="1"/>
  <c r="BG757" i="1"/>
  <c r="BE2679" i="1"/>
  <c r="BG2679" i="1"/>
  <c r="BE1951" i="1"/>
  <c r="BG1951" i="1"/>
  <c r="BE252" i="1"/>
  <c r="BF252" i="1"/>
  <c r="BG252" i="1"/>
  <c r="BE2880" i="1"/>
  <c r="BG2880" i="1"/>
  <c r="BE2542" i="1"/>
  <c r="BG2542" i="1"/>
  <c r="BE2298" i="1"/>
  <c r="BG2298" i="1"/>
  <c r="BE2062" i="1"/>
  <c r="BG2062" i="1"/>
  <c r="BE1981" i="1"/>
  <c r="BG1981" i="1"/>
  <c r="BE2809" i="1"/>
  <c r="BG2809" i="1"/>
  <c r="BE2529" i="1"/>
  <c r="BG2529" i="1"/>
  <c r="BE1856" i="1"/>
  <c r="BG1856" i="1"/>
  <c r="BE2994" i="1"/>
  <c r="BF2994" i="1"/>
  <c r="BG2994" i="1"/>
  <c r="BE410" i="1"/>
  <c r="BG410" i="1"/>
  <c r="BE1522" i="1"/>
  <c r="BG1522" i="1"/>
  <c r="BE121" i="1"/>
  <c r="BG121" i="1"/>
  <c r="BE1692" i="1"/>
  <c r="BG1692" i="1"/>
  <c r="BE657" i="1"/>
  <c r="BG657" i="1"/>
  <c r="BE3008" i="1"/>
  <c r="BG3008" i="1"/>
  <c r="BE254" i="1"/>
  <c r="BG254" i="1"/>
  <c r="BE995" i="1"/>
  <c r="BG995" i="1"/>
  <c r="BE422" i="1"/>
  <c r="BG422" i="1"/>
  <c r="BE1328" i="1"/>
  <c r="BG1328" i="1"/>
  <c r="BE352" i="1"/>
  <c r="BG352" i="1"/>
  <c r="BE244" i="1"/>
  <c r="BG244" i="1"/>
  <c r="BE1827" i="1"/>
  <c r="BG1827" i="1"/>
  <c r="BE2804" i="1"/>
  <c r="BG2804" i="1"/>
  <c r="BE1969" i="1"/>
  <c r="BG1969" i="1"/>
  <c r="BE2276" i="1"/>
  <c r="BG2276" i="1"/>
  <c r="BE2787" i="1"/>
  <c r="BG2787" i="1"/>
  <c r="BE1755" i="1"/>
  <c r="BG1755" i="1"/>
  <c r="BE905" i="1"/>
  <c r="BG905" i="1"/>
  <c r="BE1971" i="1"/>
  <c r="BG1971" i="1"/>
  <c r="BE2899" i="1"/>
  <c r="BG2899" i="1"/>
  <c r="BE1254" i="1"/>
  <c r="BF1254" i="1"/>
  <c r="BG1254" i="1"/>
  <c r="BE2862" i="1"/>
  <c r="BG2862" i="1"/>
  <c r="BE2717" i="1"/>
  <c r="BG2717" i="1"/>
  <c r="BE2428" i="1"/>
  <c r="BG2428" i="1"/>
  <c r="BE810" i="1"/>
  <c r="BG810" i="1"/>
  <c r="BE3044" i="1"/>
  <c r="BG3044" i="1"/>
  <c r="BE2139" i="1"/>
  <c r="BG2139" i="1"/>
  <c r="BE1858" i="1"/>
  <c r="BG1858" i="1"/>
  <c r="BE318" i="1"/>
  <c r="BG318" i="1"/>
  <c r="BE388" i="1"/>
  <c r="BG388" i="1"/>
  <c r="BE366" i="1"/>
  <c r="BG366" i="1"/>
  <c r="BE1746" i="1"/>
  <c r="BG1746" i="1"/>
  <c r="BE2881" i="1"/>
  <c r="BG2881" i="1"/>
  <c r="BE706" i="1"/>
  <c r="BG706" i="1"/>
  <c r="BE136" i="1"/>
  <c r="BG136" i="1"/>
  <c r="BE498" i="1"/>
  <c r="BG498" i="1"/>
  <c r="BE2419" i="1"/>
  <c r="BG2419" i="1"/>
  <c r="BE2861" i="1"/>
  <c r="BG2861" i="1"/>
  <c r="BE63" i="1"/>
  <c r="BG63" i="1"/>
  <c r="BE1304" i="1"/>
  <c r="BG1304" i="1"/>
  <c r="BE2604" i="1"/>
  <c r="BG2604" i="1"/>
  <c r="BE339" i="1"/>
  <c r="BG339" i="1"/>
  <c r="BE566" i="1"/>
  <c r="BG566" i="1"/>
  <c r="BE1717" i="1"/>
  <c r="BG1717" i="1"/>
  <c r="BE2631" i="1"/>
  <c r="BG2631" i="1"/>
  <c r="BE2051" i="1"/>
  <c r="BG2051" i="1"/>
  <c r="BE1452" i="1"/>
  <c r="BG1452" i="1"/>
  <c r="BE135" i="1"/>
  <c r="BG135" i="1"/>
  <c r="BE1636" i="1"/>
  <c r="BG1636" i="1"/>
  <c r="BE1072" i="1"/>
  <c r="BG1072" i="1"/>
  <c r="BE1137" i="1"/>
  <c r="BG1137" i="1"/>
  <c r="BE427" i="1"/>
  <c r="BG427" i="1"/>
  <c r="BE2451" i="1"/>
  <c r="BG2451" i="1"/>
  <c r="BE2519" i="1"/>
  <c r="BG2519" i="1"/>
  <c r="BE1877" i="1"/>
  <c r="BG1877" i="1"/>
  <c r="BE2805" i="1"/>
  <c r="BG2805" i="1"/>
  <c r="BE1619" i="1"/>
  <c r="BG1619" i="1"/>
  <c r="BE2690" i="1"/>
  <c r="BF2690" i="1"/>
  <c r="BG2690" i="1"/>
  <c r="BE2738" i="1"/>
  <c r="BG2738" i="1"/>
  <c r="BE1221" i="1"/>
  <c r="BG1221" i="1"/>
  <c r="BE2477" i="1"/>
  <c r="BG2477" i="1"/>
  <c r="BE1900" i="1"/>
  <c r="BG1900" i="1"/>
  <c r="BE762" i="1"/>
  <c r="BG762" i="1"/>
  <c r="BE1882" i="1"/>
  <c r="BG1882" i="1"/>
  <c r="BE2777" i="1"/>
  <c r="BG2777" i="1"/>
  <c r="BE1974" i="1"/>
  <c r="BG1974" i="1"/>
  <c r="BE362" i="1"/>
  <c r="BG362" i="1"/>
  <c r="BE2483" i="1"/>
  <c r="BG2483" i="1"/>
  <c r="BE520" i="1"/>
  <c r="BG520" i="1"/>
  <c r="BE2956" i="1"/>
  <c r="BG2956" i="1"/>
  <c r="BE922" i="1"/>
  <c r="BG922" i="1"/>
  <c r="BE890" i="1"/>
  <c r="BG890" i="1"/>
  <c r="BE1405" i="1"/>
  <c r="BG1405" i="1"/>
  <c r="BE142" i="1"/>
  <c r="BG142" i="1"/>
  <c r="BE2561" i="1"/>
  <c r="BG2561" i="1"/>
  <c r="BE1573" i="1"/>
  <c r="BG1573" i="1"/>
  <c r="BE1534" i="1"/>
  <c r="BG1534" i="1"/>
  <c r="BE1303" i="1"/>
  <c r="BG1303" i="1"/>
  <c r="BE822" i="1"/>
  <c r="BG822" i="1"/>
  <c r="BE6" i="1"/>
  <c r="BG6" i="1"/>
  <c r="BE2225" i="1"/>
  <c r="BG2225" i="1"/>
  <c r="BE1571" i="1"/>
  <c r="BG1571" i="1"/>
  <c r="BE2186" i="1"/>
  <c r="BG2186" i="1"/>
  <c r="BE2815" i="1"/>
  <c r="BG2815" i="1"/>
  <c r="BE1915" i="1"/>
  <c r="BG1915" i="1"/>
  <c r="BE283" i="1"/>
  <c r="BG283" i="1"/>
  <c r="BE2326" i="1"/>
  <c r="BG2326" i="1"/>
  <c r="BE2365" i="1"/>
  <c r="BG2365" i="1"/>
  <c r="BE10" i="1"/>
  <c r="BG10" i="1"/>
  <c r="BE307" i="1"/>
  <c r="BG307" i="1"/>
  <c r="BE2187" i="1"/>
  <c r="BG2187" i="1"/>
  <c r="BE2806" i="1"/>
  <c r="BG2806" i="1"/>
  <c r="BE2285" i="1"/>
  <c r="BG2285" i="1"/>
  <c r="BE786" i="1"/>
  <c r="BG786" i="1"/>
  <c r="BE951" i="1"/>
  <c r="BG951" i="1"/>
  <c r="BE906" i="1"/>
  <c r="BG906" i="1"/>
  <c r="BE408" i="1"/>
  <c r="BG408" i="1"/>
  <c r="BE2249" i="1"/>
  <c r="BG2249" i="1"/>
  <c r="BE2832" i="1"/>
  <c r="BG2832" i="1"/>
  <c r="BE104" i="1"/>
  <c r="BG104" i="1"/>
  <c r="BE1689" i="1"/>
  <c r="BG1689" i="1"/>
  <c r="BE1018" i="1"/>
  <c r="BG1018" i="1"/>
  <c r="BE2137" i="1"/>
  <c r="BG2137" i="1"/>
  <c r="BE1536" i="1"/>
  <c r="BG1536" i="1"/>
  <c r="BE1705" i="1"/>
  <c r="BG1705" i="1"/>
  <c r="BE1186" i="1"/>
  <c r="BG1186" i="1"/>
  <c r="BE2876" i="1"/>
  <c r="BG2876" i="1"/>
  <c r="BE2025" i="1"/>
  <c r="BG2025" i="1"/>
  <c r="BE165" i="1"/>
  <c r="BG165" i="1"/>
  <c r="BE2523" i="1"/>
  <c r="BG2523" i="1"/>
  <c r="BE180" i="1"/>
  <c r="BG180" i="1"/>
  <c r="BE608" i="1"/>
  <c r="BG608" i="1"/>
  <c r="BE2044" i="1"/>
  <c r="BG2044" i="1"/>
  <c r="BE942" i="1"/>
  <c r="BG942" i="1"/>
  <c r="BE897" i="1"/>
  <c r="BG897" i="1"/>
  <c r="BE404" i="1"/>
  <c r="BG404" i="1"/>
  <c r="BE120" i="1"/>
  <c r="BG120" i="1"/>
  <c r="BE2209" i="1"/>
  <c r="BG2209" i="1"/>
  <c r="BE1745" i="1"/>
  <c r="BG1745" i="1"/>
  <c r="BE2474" i="1"/>
  <c r="BG2474" i="1"/>
  <c r="BE610" i="1"/>
  <c r="BG610" i="1"/>
  <c r="BE2081" i="1"/>
  <c r="BG2081" i="1"/>
  <c r="BE2102" i="1"/>
  <c r="BG2102" i="1"/>
  <c r="BE2257" i="1"/>
  <c r="BG2257" i="1"/>
  <c r="BE2442" i="1"/>
  <c r="BG2442" i="1"/>
  <c r="BE2967" i="1"/>
  <c r="BG2967" i="1"/>
  <c r="BE1514" i="1"/>
  <c r="BG1514" i="1"/>
  <c r="BE974" i="1"/>
  <c r="BG974" i="1"/>
  <c r="BE1425" i="1"/>
  <c r="BG1425" i="1"/>
  <c r="BE1353" i="1"/>
  <c r="BG1353" i="1"/>
  <c r="BE35" i="1"/>
  <c r="BG35" i="1"/>
  <c r="BE1928" i="1"/>
  <c r="BG1928" i="1"/>
  <c r="BE507" i="1"/>
  <c r="BG507" i="1"/>
  <c r="BE1309" i="1"/>
  <c r="BG1309" i="1"/>
  <c r="BE1466" i="1"/>
  <c r="BG1466" i="1"/>
  <c r="BE2369" i="1"/>
  <c r="BG2369" i="1"/>
  <c r="BE2856" i="1"/>
  <c r="BG2856" i="1"/>
  <c r="BE910" i="1"/>
  <c r="BG910" i="1"/>
  <c r="BE2169" i="1"/>
  <c r="BG2169" i="1"/>
  <c r="BE2844" i="1"/>
  <c r="BG2844" i="1"/>
  <c r="BE2223" i="1"/>
  <c r="BG2223" i="1"/>
  <c r="BE1444" i="1"/>
  <c r="BG1444" i="1"/>
  <c r="BE1424" i="1"/>
  <c r="BG1424" i="1"/>
  <c r="BE2289" i="1"/>
  <c r="BG2289" i="1"/>
  <c r="BE92" i="1"/>
  <c r="BG92" i="1"/>
  <c r="BE928" i="1"/>
  <c r="BG928" i="1"/>
  <c r="BE1644" i="1"/>
  <c r="BG1644" i="1"/>
  <c r="BE1568" i="1"/>
  <c r="BG1568" i="1"/>
  <c r="BE2896" i="1"/>
  <c r="BG2896" i="1"/>
  <c r="BE345" i="1"/>
  <c r="BG345" i="1"/>
  <c r="BE1062" i="1"/>
  <c r="BG1062" i="1"/>
  <c r="BE2101" i="1"/>
  <c r="BG2101" i="1"/>
  <c r="BE122" i="1"/>
  <c r="BG122" i="1"/>
  <c r="BE2781" i="1"/>
  <c r="BG2781" i="1"/>
  <c r="BE2344" i="1"/>
  <c r="BG2344" i="1"/>
  <c r="BE1744" i="1"/>
  <c r="BG1744" i="1"/>
  <c r="BE1274" i="1"/>
  <c r="BG1274" i="1"/>
  <c r="BE1825" i="1"/>
  <c r="BG1825" i="1"/>
  <c r="BE687" i="1"/>
  <c r="BG687" i="1"/>
  <c r="BE1387" i="1"/>
  <c r="BG1387" i="1"/>
  <c r="BE2132" i="1"/>
  <c r="BG2132" i="1"/>
  <c r="BE268" i="1"/>
  <c r="BG268" i="1"/>
  <c r="BE878" i="1"/>
  <c r="BG878" i="1"/>
  <c r="BE1979" i="1"/>
  <c r="BG1979" i="1"/>
  <c r="BE2911" i="1"/>
  <c r="BG2911" i="1"/>
  <c r="BE3028" i="1"/>
  <c r="BG3028" i="1"/>
  <c r="BE2887" i="1"/>
  <c r="BG2887" i="1"/>
  <c r="BE1073" i="1"/>
  <c r="BG1073" i="1"/>
  <c r="BE1648" i="1"/>
  <c r="BG1648" i="1"/>
  <c r="BE2735" i="1"/>
  <c r="BG2735" i="1"/>
  <c r="BE2597" i="1"/>
  <c r="BG2597" i="1"/>
  <c r="BE1960" i="1"/>
  <c r="BG1960" i="1"/>
  <c r="BE255" i="1"/>
  <c r="BG255" i="1"/>
  <c r="BE2092" i="1"/>
  <c r="BG2092" i="1"/>
  <c r="BE206" i="1"/>
  <c r="BG206" i="1"/>
  <c r="BE61" i="1"/>
  <c r="BG61" i="1"/>
  <c r="BE2651" i="1"/>
  <c r="BG2651" i="1"/>
  <c r="BE457" i="1"/>
  <c r="BG457" i="1"/>
  <c r="BE568" i="1"/>
  <c r="BG568" i="1"/>
  <c r="BE582" i="1"/>
  <c r="BG582" i="1"/>
  <c r="BE2499" i="1"/>
  <c r="BG2499" i="1"/>
  <c r="BE2334" i="1"/>
  <c r="BG2334" i="1"/>
  <c r="BE1410" i="1"/>
  <c r="BG1410" i="1"/>
  <c r="BE1079" i="1"/>
  <c r="BG1079" i="1"/>
  <c r="BE1238" i="1"/>
  <c r="BG1238" i="1"/>
  <c r="BE1785" i="1"/>
  <c r="BG1785" i="1"/>
  <c r="BE2364" i="1"/>
  <c r="BG2364" i="1"/>
  <c r="BE313" i="1"/>
  <c r="BG313" i="1"/>
  <c r="BE2888" i="1"/>
  <c r="BG2888" i="1"/>
  <c r="BE1940" i="1"/>
  <c r="BG1940" i="1"/>
  <c r="BE2756" i="1"/>
  <c r="BG2756" i="1"/>
  <c r="BE2247" i="1"/>
  <c r="BG2247" i="1"/>
  <c r="BE2702" i="1"/>
  <c r="BG2702" i="1"/>
  <c r="BE670" i="1"/>
  <c r="BG670" i="1"/>
  <c r="BE2954" i="1"/>
  <c r="BG2954" i="1"/>
  <c r="BE1694" i="1"/>
  <c r="BG1694" i="1"/>
  <c r="BE2711" i="1"/>
  <c r="BG2711" i="1"/>
  <c r="BE2333" i="1"/>
  <c r="BG2333" i="1"/>
  <c r="BE1944" i="1"/>
  <c r="BG1944" i="1"/>
  <c r="BE2703" i="1"/>
  <c r="BG2703" i="1"/>
  <c r="BE2490" i="1"/>
  <c r="BG2490" i="1"/>
  <c r="BE1523" i="1"/>
  <c r="BG1523" i="1"/>
  <c r="BE1100" i="1"/>
  <c r="BG1100" i="1"/>
  <c r="BE377" i="1"/>
  <c r="BG377" i="1"/>
  <c r="BE2277" i="1"/>
  <c r="BG2277" i="1"/>
  <c r="BE1590" i="1"/>
  <c r="BG1590" i="1"/>
  <c r="BE1037" i="1"/>
  <c r="BG1037" i="1"/>
  <c r="BE1158" i="1"/>
  <c r="BG1158" i="1"/>
  <c r="BE1841" i="1"/>
  <c r="BG1841" i="1"/>
  <c r="BE106" i="1"/>
  <c r="BG106" i="1"/>
  <c r="BE2478" i="1"/>
  <c r="BG2478" i="1"/>
  <c r="BE217" i="1"/>
  <c r="BG217" i="1"/>
  <c r="BE2522" i="1"/>
  <c r="BG2522" i="1"/>
  <c r="BE776" i="1"/>
  <c r="BG776" i="1"/>
  <c r="BE1695" i="1"/>
  <c r="BG1695" i="1"/>
  <c r="BE857" i="1"/>
  <c r="BG857" i="1"/>
  <c r="BE162" i="1"/>
  <c r="BG162" i="1"/>
  <c r="BE174" i="1"/>
  <c r="BG174" i="1"/>
  <c r="BE1729" i="1"/>
  <c r="BG1729" i="1"/>
  <c r="BE2372" i="1"/>
  <c r="BG2372" i="1"/>
  <c r="BE1973" i="1"/>
  <c r="BG1973" i="1"/>
  <c r="BE1810" i="1"/>
  <c r="BG1810" i="1"/>
  <c r="BE266" i="1"/>
  <c r="BG266" i="1"/>
  <c r="BE794" i="1"/>
  <c r="BG794" i="1"/>
  <c r="BE944" i="1"/>
  <c r="BG944" i="1"/>
  <c r="BE1199" i="1"/>
  <c r="BG1199" i="1"/>
  <c r="BE1531" i="1"/>
  <c r="BG1531" i="1"/>
  <c r="BE1620" i="1"/>
  <c r="BG1620" i="1"/>
  <c r="BE2500" i="1"/>
  <c r="BG2500" i="1"/>
  <c r="BE39" i="1"/>
  <c r="BG39" i="1"/>
  <c r="BE1600" i="1"/>
  <c r="BG1600" i="1"/>
  <c r="BE2340" i="1"/>
  <c r="BG2340" i="1"/>
  <c r="BE1834" i="1"/>
  <c r="BG1834" i="1"/>
  <c r="BE2762" i="1"/>
  <c r="BG2762" i="1"/>
  <c r="BE2167" i="1"/>
  <c r="BG2167" i="1"/>
  <c r="BE2962" i="1"/>
  <c r="BG2962" i="1"/>
  <c r="BE2999" i="1"/>
  <c r="BG2999" i="1"/>
  <c r="BE647" i="1"/>
  <c r="BG647" i="1"/>
  <c r="BE2143" i="1"/>
  <c r="BG2143" i="1"/>
  <c r="BE2785" i="1"/>
  <c r="BG2785" i="1"/>
  <c r="BE1295" i="1"/>
  <c r="BG1295" i="1"/>
  <c r="BE1864" i="1"/>
  <c r="BG1864" i="1"/>
  <c r="BE1663" i="1"/>
  <c r="BG1663" i="1"/>
  <c r="BE7" i="1"/>
  <c r="BG7" i="1"/>
  <c r="BE2750" i="1"/>
  <c r="BG2750" i="1"/>
  <c r="BE1879" i="1"/>
  <c r="BG1879" i="1"/>
  <c r="BE3022" i="1"/>
  <c r="BG3022" i="1"/>
  <c r="BE214" i="1"/>
  <c r="BG214" i="1"/>
  <c r="BE2376" i="1"/>
  <c r="BG2376" i="1"/>
  <c r="BE1605" i="1"/>
  <c r="BG1605" i="1"/>
  <c r="BE24" i="1"/>
  <c r="BF24" i="1"/>
  <c r="BG24" i="1"/>
  <c r="BE1537" i="1"/>
  <c r="BG1537" i="1"/>
  <c r="BE2388" i="1"/>
  <c r="BG2388" i="1"/>
  <c r="BE1134" i="1"/>
  <c r="BG1134" i="1"/>
  <c r="BE859" i="1"/>
  <c r="BG859" i="1"/>
  <c r="BE1580" i="1"/>
  <c r="BG1580" i="1"/>
  <c r="BE2007" i="1"/>
  <c r="BG2007" i="1"/>
  <c r="BE2218" i="1"/>
  <c r="BG2218" i="1"/>
  <c r="BE798" i="1"/>
  <c r="BG798" i="1"/>
  <c r="BE2443" i="1"/>
  <c r="BG2443" i="1"/>
  <c r="BE2950" i="1"/>
  <c r="BG2950" i="1"/>
  <c r="BE71" i="1"/>
  <c r="BG71" i="1"/>
  <c r="BE1454" i="1"/>
  <c r="BG1454" i="1"/>
  <c r="BE577" i="1"/>
  <c r="BG577" i="1"/>
  <c r="BE3027" i="1"/>
  <c r="BG3027" i="1"/>
  <c r="BE8" i="1"/>
  <c r="BF8" i="1"/>
  <c r="BG8" i="1"/>
  <c r="BE2977" i="1"/>
  <c r="BG2977" i="1"/>
  <c r="BE1470" i="1"/>
  <c r="BG1470" i="1"/>
  <c r="BE1672" i="1"/>
  <c r="BG1672" i="1"/>
  <c r="BE2696" i="1"/>
  <c r="BG2696" i="1"/>
  <c r="BE430" i="1"/>
  <c r="BG430" i="1"/>
  <c r="BE1767" i="1"/>
  <c r="BG1767" i="1"/>
  <c r="BE15" i="1"/>
  <c r="BG15" i="1"/>
  <c r="BE1662" i="1"/>
  <c r="BG1662" i="1"/>
  <c r="BE33" i="1"/>
  <c r="BG33" i="1"/>
  <c r="BE2530" i="1"/>
  <c r="BG2530" i="1"/>
  <c r="BE1083" i="1"/>
  <c r="BG1083" i="1"/>
  <c r="BE2200" i="1"/>
  <c r="BG2200" i="1"/>
  <c r="BE916" i="1"/>
  <c r="BG916" i="1"/>
  <c r="BE1547" i="1"/>
  <c r="BG1547" i="1"/>
  <c r="BE743" i="1"/>
  <c r="BG743" i="1"/>
  <c r="BE437" i="1"/>
  <c r="BG437" i="1"/>
  <c r="BE137" i="1"/>
  <c r="BG137" i="1"/>
  <c r="BE2019" i="1"/>
  <c r="BG2019" i="1"/>
  <c r="BE2384" i="1"/>
  <c r="BG2384" i="1"/>
  <c r="BE1082" i="1"/>
  <c r="BG1082" i="1"/>
  <c r="BE1000" i="1"/>
  <c r="BG1000" i="1"/>
  <c r="BE1543" i="1"/>
  <c r="BG1543" i="1"/>
  <c r="BE772" i="1"/>
  <c r="BG772" i="1"/>
  <c r="BE13" i="1"/>
  <c r="BG13" i="1"/>
  <c r="BE1031" i="1"/>
  <c r="BG1031" i="1"/>
  <c r="BE2512" i="1"/>
  <c r="BG2512" i="1"/>
  <c r="BE1865" i="1"/>
  <c r="BG1865" i="1"/>
  <c r="BE903" i="1"/>
  <c r="BG903" i="1"/>
  <c r="BE2100" i="1"/>
  <c r="BG2100" i="1"/>
  <c r="BE1266" i="1"/>
  <c r="BG1266" i="1"/>
  <c r="BE2240" i="1"/>
  <c r="BG2240" i="1"/>
  <c r="BE2235" i="1"/>
  <c r="BG2235" i="1"/>
  <c r="BE126" i="1"/>
  <c r="BG126" i="1"/>
  <c r="BE474" i="1"/>
  <c r="BG474" i="1"/>
  <c r="BE617" i="1"/>
  <c r="BG617" i="1"/>
  <c r="BE679" i="1"/>
  <c r="BG679" i="1"/>
  <c r="BE1561" i="1"/>
  <c r="BG1561" i="1"/>
  <c r="BE967" i="1"/>
  <c r="BG967" i="1"/>
  <c r="BE2379" i="1"/>
  <c r="BG2379" i="1"/>
  <c r="BE630" i="1"/>
  <c r="BG630" i="1"/>
  <c r="BE1924" i="1"/>
  <c r="BG1924" i="1"/>
  <c r="BE2513" i="1"/>
  <c r="BG2513" i="1"/>
  <c r="BE1386" i="1"/>
  <c r="BG1386" i="1"/>
  <c r="BE505" i="1"/>
  <c r="BG505" i="1"/>
  <c r="BE881" i="1"/>
  <c r="BG881" i="1"/>
  <c r="BE363" i="1"/>
  <c r="BG363" i="1"/>
  <c r="BE1332" i="1"/>
  <c r="BG1332" i="1"/>
  <c r="BE2304" i="1"/>
  <c r="BG2304" i="1"/>
  <c r="BE2971" i="1"/>
  <c r="BG2971" i="1"/>
  <c r="BE1715" i="1"/>
  <c r="BG1715" i="1"/>
  <c r="BE2284" i="1"/>
  <c r="BG2284" i="1"/>
  <c r="BE2569" i="1"/>
  <c r="BG2569" i="1"/>
  <c r="BE2445" i="1"/>
  <c r="BG2445" i="1"/>
  <c r="BE2699" i="1"/>
  <c r="BG2699" i="1"/>
  <c r="BE2748" i="1"/>
  <c r="BG2748" i="1"/>
  <c r="BE1270" i="1"/>
  <c r="BG1270" i="1"/>
  <c r="BE1366" i="1"/>
  <c r="BG1366" i="1"/>
  <c r="BE1635" i="1"/>
  <c r="BG1635" i="1"/>
  <c r="BE1440" i="1"/>
  <c r="BG1440" i="1"/>
  <c r="BE595" i="1"/>
  <c r="BG595" i="1"/>
  <c r="BE2452" i="1"/>
  <c r="BG2452" i="1"/>
  <c r="BE842" i="1"/>
  <c r="BG842" i="1"/>
  <c r="BE825" i="1"/>
  <c r="BG825" i="1"/>
  <c r="BE2598" i="1"/>
  <c r="BG2598" i="1"/>
  <c r="BE515" i="1"/>
  <c r="BG515" i="1"/>
  <c r="BE3" i="1"/>
  <c r="BG3" i="1"/>
  <c r="BE1583" i="1"/>
  <c r="BG1583" i="1"/>
  <c r="BE2992" i="1"/>
  <c r="BG2992" i="1"/>
  <c r="BE325" i="1"/>
  <c r="BG325" i="1"/>
  <c r="BE1212" i="1"/>
  <c r="BG1212" i="1"/>
  <c r="BE994" i="1"/>
  <c r="BG994" i="1"/>
  <c r="BE1124" i="1"/>
  <c r="BG1124" i="1"/>
  <c r="BE728" i="1"/>
  <c r="BF728" i="1"/>
  <c r="BG728" i="1"/>
  <c r="BE2623" i="1"/>
  <c r="BG2623" i="1"/>
  <c r="BE2946" i="1"/>
  <c r="BG2946" i="1"/>
  <c r="BE1843" i="1"/>
  <c r="BG1843" i="1"/>
  <c r="BE2181" i="1"/>
  <c r="BG2181" i="1"/>
  <c r="BE612" i="1"/>
  <c r="BG612" i="1"/>
  <c r="BE1742" i="1"/>
  <c r="BG1742" i="1"/>
  <c r="BE2727" i="1"/>
  <c r="BG2727" i="1"/>
  <c r="BE2126" i="1"/>
  <c r="BG2126" i="1"/>
  <c r="BE1618" i="1"/>
  <c r="BG1618" i="1"/>
  <c r="BE1046" i="1"/>
  <c r="BG1046" i="1"/>
  <c r="BE2466" i="1"/>
  <c r="BG2466" i="1"/>
  <c r="BE864" i="1"/>
  <c r="BG864" i="1"/>
  <c r="BE2056" i="1"/>
  <c r="BG2056" i="1"/>
  <c r="BE643" i="1"/>
  <c r="BG643" i="1"/>
  <c r="BE1585" i="1"/>
  <c r="BG1585" i="1"/>
  <c r="BE1500" i="1"/>
  <c r="BG1500" i="1"/>
  <c r="BE2178" i="1"/>
  <c r="BG2178" i="1"/>
  <c r="BE2975" i="1"/>
  <c r="BG2975" i="1"/>
  <c r="BE1291" i="1"/>
  <c r="BG1291" i="1"/>
  <c r="BE3009" i="1"/>
  <c r="BG3009" i="1"/>
  <c r="BE1822" i="1"/>
  <c r="BG1822" i="1"/>
  <c r="BE701" i="1"/>
  <c r="BG701" i="1"/>
  <c r="BE1910" i="1"/>
  <c r="BG1910" i="1"/>
  <c r="BE2052" i="1"/>
  <c r="BG2052" i="1"/>
  <c r="BE233" i="1"/>
  <c r="BG233" i="1"/>
  <c r="BE472" i="1"/>
  <c r="BG472" i="1"/>
  <c r="BE966" i="1"/>
  <c r="BG966" i="1"/>
  <c r="BE2459" i="1"/>
  <c r="BG2459" i="1"/>
  <c r="BE1734" i="1"/>
  <c r="BG1734" i="1"/>
  <c r="BE1372" i="1"/>
  <c r="BG1372" i="1"/>
  <c r="BE1820" i="1"/>
  <c r="BG1820" i="1"/>
  <c r="BE1792" i="1"/>
  <c r="BG1792" i="1"/>
  <c r="BE451" i="1"/>
  <c r="BG451" i="1"/>
  <c r="BE2755" i="1"/>
  <c r="BG2755" i="1"/>
  <c r="BE2798" i="1"/>
  <c r="BG2798" i="1"/>
  <c r="BE914" i="1"/>
  <c r="BG914" i="1"/>
  <c r="BE2687" i="1"/>
  <c r="BG2687" i="1"/>
  <c r="BE392" i="1"/>
  <c r="BG392" i="1"/>
  <c r="BE2435" i="1"/>
  <c r="BG2435" i="1"/>
  <c r="BE2508" i="1"/>
  <c r="BG2508" i="1"/>
  <c r="BE305" i="1"/>
  <c r="BG305" i="1"/>
  <c r="BE1683" i="1"/>
  <c r="BG1683" i="1"/>
  <c r="BE780" i="1"/>
  <c r="BG780" i="1"/>
  <c r="BE1373" i="1"/>
  <c r="BG1373" i="1"/>
  <c r="BE53" i="1"/>
  <c r="BG53" i="1"/>
  <c r="BE1836" i="1"/>
  <c r="BG1836" i="1"/>
  <c r="BE2083" i="1"/>
  <c r="BG2083" i="1"/>
  <c r="BE176" i="1"/>
  <c r="BG176" i="1"/>
  <c r="BE2111" i="1"/>
  <c r="BF2111" i="1"/>
  <c r="BG2111" i="1"/>
  <c r="BE660" i="1"/>
  <c r="BG660" i="1"/>
  <c r="BE1545" i="1"/>
  <c r="BG1545" i="1"/>
  <c r="BE1937" i="1"/>
  <c r="BG1937" i="1"/>
  <c r="BE259" i="1"/>
  <c r="BG259" i="1"/>
  <c r="BE1008" i="1"/>
  <c r="BG1008" i="1"/>
  <c r="BE1671" i="1"/>
  <c r="BG1671" i="1"/>
  <c r="BE1876" i="1"/>
  <c r="BG1876" i="1"/>
  <c r="BE546" i="1"/>
  <c r="BG546" i="1"/>
  <c r="BE1750" i="1"/>
  <c r="BG1750" i="1"/>
  <c r="BE880" i="1"/>
  <c r="BG880" i="1"/>
  <c r="BE1631" i="1"/>
  <c r="BG1631" i="1"/>
  <c r="BE517" i="1"/>
  <c r="BG517" i="1"/>
  <c r="BE77" i="1"/>
  <c r="BG77" i="1"/>
  <c r="BE1814" i="1"/>
  <c r="BG1814" i="1"/>
  <c r="BE807" i="1"/>
  <c r="BG807" i="1"/>
  <c r="BE1859" i="1"/>
  <c r="BG1859" i="1"/>
  <c r="BE2374" i="1"/>
  <c r="BG2374" i="1"/>
  <c r="BE2426" i="1"/>
  <c r="BG2426" i="1"/>
  <c r="BE2386" i="1"/>
  <c r="BG2386" i="1"/>
  <c r="BE478" i="1"/>
  <c r="BG478" i="1"/>
  <c r="BE1211" i="1"/>
  <c r="BG1211" i="1"/>
  <c r="BE2461" i="1"/>
  <c r="BG2461" i="1"/>
  <c r="BE1053" i="1"/>
  <c r="BG1053" i="1"/>
  <c r="BE1087" i="1"/>
  <c r="BG1087" i="1"/>
  <c r="BE1934" i="1"/>
  <c r="BG1934" i="1"/>
  <c r="BE1831" i="1"/>
  <c r="BG1831" i="1"/>
  <c r="BE1727" i="1"/>
  <c r="BG1727" i="1"/>
  <c r="BE1370" i="1"/>
  <c r="BG1370" i="1"/>
  <c r="BE1161" i="1"/>
  <c r="BG1161" i="1"/>
  <c r="BE544" i="1"/>
  <c r="BG544" i="1"/>
  <c r="BE676" i="1"/>
  <c r="BG676" i="1"/>
  <c r="BE2837" i="1"/>
  <c r="BG2837" i="1"/>
  <c r="BE2768" i="1"/>
  <c r="BG2768" i="1"/>
  <c r="BE2893" i="1"/>
  <c r="BG2893" i="1"/>
  <c r="BE1490" i="1"/>
  <c r="BG1490" i="1"/>
  <c r="BE59" i="1"/>
  <c r="BG59" i="1"/>
  <c r="BE277" i="1"/>
  <c r="BG277" i="1"/>
  <c r="BE2331" i="1"/>
  <c r="BG2331" i="1"/>
  <c r="BE2550" i="1"/>
  <c r="BG2550" i="1"/>
  <c r="BE931" i="1"/>
  <c r="BG931" i="1"/>
  <c r="BE2864" i="1"/>
  <c r="BG2864" i="1"/>
  <c r="BE91" i="1"/>
  <c r="BG91" i="1"/>
  <c r="BE2817" i="1"/>
  <c r="BG2817" i="1"/>
  <c r="BE718" i="1"/>
  <c r="BG718" i="1"/>
  <c r="BE800" i="1"/>
  <c r="BG800" i="1"/>
  <c r="BE2602" i="1"/>
  <c r="BG2602" i="1"/>
  <c r="BE1515" i="1"/>
  <c r="BG1515" i="1"/>
  <c r="BE302" i="1"/>
  <c r="BG302" i="1"/>
  <c r="BE100" i="1"/>
  <c r="BG100" i="1"/>
  <c r="BE2395" i="1"/>
  <c r="BG2395" i="1"/>
  <c r="BE1250" i="1"/>
  <c r="BG1250" i="1"/>
  <c r="BE851" i="1"/>
  <c r="BG851" i="1"/>
  <c r="BE2013" i="1"/>
  <c r="BG2013" i="1"/>
  <c r="BE569" i="1"/>
  <c r="BG569" i="1"/>
  <c r="BE1691" i="1"/>
  <c r="BG1691" i="1"/>
  <c r="BE3038" i="1"/>
  <c r="BG3038" i="1"/>
  <c r="BE1023" i="1"/>
  <c r="BG1023" i="1"/>
  <c r="BE2579" i="1"/>
  <c r="BG2579" i="1"/>
  <c r="BE946" i="1"/>
  <c r="BG946" i="1"/>
  <c r="BE2502" i="1"/>
  <c r="BG2502" i="1"/>
  <c r="BE885" i="1"/>
  <c r="BG885" i="1"/>
  <c r="BE2022" i="1"/>
  <c r="BG2022" i="1"/>
  <c r="BE1085" i="1"/>
  <c r="BG1085" i="1"/>
  <c r="BE1582" i="1"/>
  <c r="BG1582" i="1"/>
  <c r="BE1791" i="1"/>
  <c r="BG1791" i="1"/>
  <c r="BE2969" i="1"/>
  <c r="BG2969" i="1"/>
  <c r="BE1793" i="1"/>
  <c r="BG1793" i="1"/>
  <c r="BE130" i="1"/>
  <c r="BG130" i="1"/>
  <c r="BE2772" i="1"/>
  <c r="BG2772" i="1"/>
  <c r="BE1063" i="1"/>
  <c r="BG1063" i="1"/>
  <c r="BE1943" i="1"/>
  <c r="BG1943" i="1"/>
  <c r="BE207" i="1"/>
  <c r="BG207" i="1"/>
  <c r="BE2010" i="1"/>
  <c r="BG2010" i="1"/>
  <c r="BE2595" i="1"/>
  <c r="BG2595" i="1"/>
  <c r="BE2394" i="1"/>
  <c r="BG2394" i="1"/>
  <c r="BE454" i="1"/>
  <c r="BG454" i="1"/>
  <c r="BE2873" i="1"/>
  <c r="BG2873" i="1"/>
  <c r="BE2338" i="1"/>
  <c r="BG2338" i="1"/>
  <c r="BE1075" i="1"/>
  <c r="BG1075" i="1"/>
  <c r="BE5" i="1"/>
  <c r="BG5" i="1"/>
  <c r="BE1542" i="1"/>
  <c r="BG1542" i="1"/>
  <c r="BE387" i="1"/>
  <c r="BG387" i="1"/>
  <c r="BE2695" i="1"/>
  <c r="BG2695" i="1"/>
  <c r="BE518" i="1"/>
  <c r="BG518" i="1"/>
  <c r="BE501" i="1"/>
  <c r="BF501" i="1"/>
  <c r="BG501" i="1"/>
  <c r="BE2489" i="1"/>
  <c r="BF2489" i="1"/>
  <c r="BG2489" i="1"/>
  <c r="BE2587" i="1"/>
  <c r="BF2587" i="1"/>
  <c r="BG2587" i="1"/>
  <c r="BE2306" i="1"/>
  <c r="BF2306" i="1"/>
  <c r="BG2306" i="1"/>
  <c r="BE114" i="1"/>
  <c r="BF114" i="1"/>
  <c r="BG114" i="1"/>
  <c r="BE127" i="1"/>
  <c r="BF127" i="1"/>
  <c r="BG127" i="1"/>
  <c r="BE542" i="1"/>
  <c r="BF542" i="1"/>
  <c r="BG542" i="1"/>
  <c r="BE1151" i="1"/>
  <c r="BF1151" i="1"/>
  <c r="BG1151" i="1"/>
  <c r="BE814" i="1"/>
  <c r="BF814" i="1"/>
  <c r="BG814" i="1"/>
  <c r="BE2265" i="1"/>
  <c r="BF2265" i="1"/>
  <c r="BG2265" i="1"/>
  <c r="BE1637" i="1"/>
  <c r="BF1637" i="1"/>
  <c r="BG1637" i="1"/>
  <c r="BE2244" i="1"/>
  <c r="BF2244" i="1"/>
  <c r="BG2244" i="1"/>
  <c r="BE439" i="1"/>
  <c r="BF439" i="1"/>
  <c r="BG439" i="1"/>
  <c r="BE475" i="1"/>
  <c r="BF475" i="1"/>
  <c r="BG475" i="1"/>
  <c r="BE1104" i="1"/>
  <c r="BF1104" i="1"/>
  <c r="BG1104" i="1"/>
  <c r="BE1898" i="1"/>
  <c r="BF1898" i="1"/>
  <c r="BG1898" i="1"/>
  <c r="BE2038" i="1"/>
  <c r="BF2038" i="1"/>
  <c r="BG2038" i="1"/>
  <c r="BE2241" i="1"/>
  <c r="BF2241" i="1"/>
  <c r="BG2241" i="1"/>
  <c r="BE400" i="1"/>
  <c r="BF400" i="1"/>
  <c r="BG400" i="1"/>
  <c r="BG3049" i="1"/>
  <c r="BH1609" i="1"/>
  <c r="O3051" i="1"/>
  <c r="O3054" i="1"/>
  <c r="O3053" i="1"/>
  <c r="BO1609" i="1"/>
  <c r="BO87" i="1"/>
  <c r="BO738" i="1"/>
  <c r="BO1399" i="1"/>
  <c r="BO2327" i="1"/>
  <c r="BO2404" i="1"/>
  <c r="BO298" i="1"/>
  <c r="BO1824" i="1"/>
  <c r="BO774" i="1"/>
  <c r="BO2060" i="1"/>
  <c r="BO409" i="1"/>
  <c r="BO1627" i="1"/>
  <c r="BO460" i="1"/>
  <c r="BO623" i="1"/>
  <c r="BO2464" i="1"/>
  <c r="BO2510" i="1"/>
  <c r="BO1777" i="1"/>
  <c r="BO2242" i="1"/>
  <c r="BO1453" i="1"/>
  <c r="BO2000" i="1"/>
  <c r="BO2312" i="1"/>
  <c r="BO2973" i="1"/>
  <c r="BO2161" i="1"/>
  <c r="BO801" i="1"/>
  <c r="BO2346" i="1"/>
  <c r="BO2607" i="1"/>
  <c r="BO2923" i="1"/>
  <c r="BO1192" i="1"/>
  <c r="BO694" i="1"/>
  <c r="BO1857" i="1"/>
  <c r="BO2722" i="1"/>
  <c r="BO2565" i="1"/>
  <c r="BO2926" i="1"/>
  <c r="BO2800" i="1"/>
  <c r="BO2917" i="1"/>
  <c r="BO682" i="1"/>
  <c r="BO667" i="1"/>
  <c r="BO2737" i="1"/>
  <c r="BO103" i="1"/>
  <c r="BO322" i="1"/>
  <c r="BO2563" i="1"/>
  <c r="BO2706" i="1"/>
  <c r="BO269" i="1"/>
  <c r="BO275" i="1"/>
  <c r="BO1201" i="1"/>
  <c r="BO886" i="1"/>
  <c r="BO809" i="1"/>
  <c r="BO1047" i="1"/>
  <c r="BO2205" i="1"/>
  <c r="BO2130" i="1"/>
  <c r="BO1658" i="1"/>
  <c r="BO1902" i="1"/>
  <c r="BO2799" i="1"/>
  <c r="BO1244" i="1"/>
  <c r="BO1510" i="1"/>
  <c r="BO980" i="1"/>
  <c r="BO1306" i="1"/>
  <c r="BO1143" i="1"/>
  <c r="BO2463" i="1"/>
  <c r="BO2325" i="1"/>
  <c r="BO274" i="1"/>
  <c r="BO1828" i="1"/>
  <c r="BO2667" i="1"/>
  <c r="BO504" i="1"/>
  <c r="BO1243" i="1"/>
  <c r="BO1013" i="1"/>
  <c r="BO605" i="1"/>
  <c r="BO2733" i="1"/>
  <c r="BO1280" i="1"/>
  <c r="BO1641" i="1"/>
  <c r="BO2362" i="1"/>
  <c r="BO212" i="1"/>
  <c r="BO2027" i="1"/>
  <c r="BO1851" i="1"/>
  <c r="BO1299" i="1"/>
  <c r="BO2465" i="1"/>
  <c r="BO1465" i="1"/>
  <c r="BO826" i="1"/>
  <c r="BO326" i="1"/>
  <c r="BO459" i="1"/>
  <c r="BO187" i="1"/>
  <c r="BO1804" i="1"/>
  <c r="BO1349" i="1"/>
  <c r="BO877" i="1"/>
  <c r="BO42" i="1"/>
  <c r="BO669" i="1"/>
  <c r="BO589" i="1"/>
  <c r="BO2322" i="1"/>
  <c r="BO845" i="1"/>
  <c r="BO2960" i="1"/>
  <c r="BO341" i="1"/>
  <c r="BO1339" i="1"/>
  <c r="BO563" i="1"/>
  <c r="BO759" i="1"/>
  <c r="BO2951" i="1"/>
  <c r="BO2701" i="1"/>
  <c r="BO815" i="1"/>
  <c r="BO2730" i="1"/>
  <c r="BO299" i="1"/>
  <c r="BO2148" i="1"/>
  <c r="BO1251" i="1"/>
  <c r="BO256" i="1"/>
  <c r="BO1813" i="1"/>
  <c r="BO2764" i="1"/>
  <c r="BO2524" i="1"/>
  <c r="BO238" i="1"/>
  <c r="BO2710" i="1"/>
  <c r="BO2898" i="1"/>
  <c r="BO2945" i="1"/>
  <c r="BO1217" i="1"/>
  <c r="BO1423" i="1"/>
  <c r="BO1441" i="1"/>
  <c r="BO781" i="1"/>
  <c r="BO1933" i="1"/>
  <c r="BO1081" i="1"/>
  <c r="BO2910" i="1"/>
  <c r="BO2495" i="1"/>
  <c r="BO516" i="1"/>
  <c r="BO2638" i="1"/>
  <c r="BO789" i="1"/>
  <c r="BO2886" i="1"/>
  <c r="BO1517" i="1"/>
  <c r="BO697" i="1"/>
  <c r="BO1312" i="1"/>
  <c r="BO270" i="1"/>
  <c r="BO37" i="1"/>
  <c r="BO642" i="1"/>
  <c r="BO2215" i="1"/>
  <c r="BO561" i="1"/>
  <c r="BO567" i="1"/>
  <c r="BO919" i="1"/>
  <c r="BO1398" i="1"/>
  <c r="BO1210" i="1"/>
  <c r="BO689" i="1"/>
  <c r="BO1071" i="1"/>
  <c r="BO2336" i="1"/>
  <c r="BO2151" i="1"/>
  <c r="BO102" i="1"/>
  <c r="BO1487" i="1"/>
  <c r="BO1952" i="1"/>
  <c r="BO402" i="1"/>
  <c r="BO2647" i="1"/>
  <c r="BO55" i="1"/>
  <c r="BO1125" i="1"/>
  <c r="BO1760" i="1"/>
  <c r="BO828" i="1"/>
  <c r="BO1357" i="1"/>
  <c r="BO560" i="1"/>
  <c r="BO2745" i="1"/>
  <c r="BO1176" i="1"/>
  <c r="BO1769" i="1"/>
  <c r="BO2185" i="1"/>
  <c r="BO2335" i="1"/>
  <c r="BO468" i="1"/>
  <c r="BO2540" i="1"/>
  <c r="BO2516" i="1"/>
  <c r="BO2608" i="1"/>
  <c r="BO645" i="1"/>
  <c r="BO2905" i="1"/>
  <c r="BO1385" i="1"/>
  <c r="BO1846" i="1"/>
  <c r="BO1984" i="1"/>
  <c r="BO1920" i="1"/>
  <c r="BO1572" i="1"/>
  <c r="BO2188" i="1"/>
  <c r="BO2055" i="1"/>
  <c r="BO714" i="1"/>
  <c r="BO2757" i="1"/>
  <c r="BO804" i="1"/>
  <c r="BO655" i="1"/>
  <c r="BO2473" i="1"/>
  <c r="BO583" i="1"/>
  <c r="BO1650" i="1"/>
  <c r="BO1109" i="1"/>
  <c r="BO927" i="1"/>
  <c r="BO221" i="1"/>
  <c r="BO902" i="1"/>
  <c r="BO527" i="1"/>
  <c r="BO1803" i="1"/>
  <c r="BO197" i="1"/>
  <c r="BO1408" i="1"/>
  <c r="BO1264" i="1"/>
  <c r="BO2937" i="1"/>
  <c r="BO719" i="1"/>
  <c r="BO2792" i="1"/>
  <c r="BO1325" i="1"/>
  <c r="BO2744" i="1"/>
  <c r="BO294" i="1"/>
  <c r="BO854" i="1"/>
  <c r="BO552" i="1"/>
  <c r="BO1713" i="1"/>
  <c r="BO1795" i="1"/>
  <c r="BO2330" i="1"/>
  <c r="BO594" i="1"/>
  <c r="BO2918" i="1"/>
  <c r="BO640" i="1"/>
  <c r="BO484" i="1"/>
  <c r="BO2093" i="1"/>
  <c r="BO1467" i="1"/>
  <c r="BO2197" i="1"/>
  <c r="BO1770" i="1"/>
  <c r="BO2980" i="1"/>
  <c r="BO1956" i="1"/>
  <c r="BO1991" i="1"/>
  <c r="BO832" i="1"/>
  <c r="BO724" i="1"/>
  <c r="BO171" i="1"/>
  <c r="BO1704" i="1"/>
  <c r="BO2704" i="1"/>
  <c r="BO2416" i="1"/>
  <c r="BO1775" i="1"/>
  <c r="BO1040" i="1"/>
  <c r="BO513" i="1"/>
  <c r="BO649" i="1"/>
  <c r="BO1957" i="1"/>
  <c r="BO1626" i="1"/>
  <c r="BO1183" i="1"/>
  <c r="BO2958" i="1"/>
  <c r="BO1292" i="1"/>
  <c r="BO301" i="1"/>
  <c r="BO2324" i="1"/>
  <c r="BO1375" i="1"/>
  <c r="BO533" i="1"/>
  <c r="BO2978" i="1"/>
  <c r="BO2400" i="1"/>
  <c r="BO1946" i="1"/>
  <c r="BO321" i="1"/>
  <c r="BO1222" i="1"/>
  <c r="BO124" i="1"/>
  <c r="BO646" i="1"/>
  <c r="BO1990" i="1"/>
  <c r="BO1412" i="1"/>
  <c r="BO1772" i="1"/>
  <c r="BO2162" i="1"/>
  <c r="BO1139" i="1"/>
  <c r="BO2004" i="1"/>
  <c r="BO3020" i="1"/>
  <c r="BO1693" i="1"/>
  <c r="BO467" i="1"/>
  <c r="BO586" i="1"/>
  <c r="BO2359" i="1"/>
  <c r="BO840" i="1"/>
  <c r="BO338" i="1"/>
  <c r="BO2316" i="1"/>
  <c r="BO271" i="1"/>
  <c r="BO2518" i="1"/>
  <c r="BO1866" i="1"/>
  <c r="BO779" i="1"/>
  <c r="BO1847" i="1"/>
  <c r="BO2183" i="1"/>
  <c r="BO883" i="1"/>
  <c r="BO2922" i="1"/>
  <c r="BO2114" i="1"/>
  <c r="BO2708" i="1"/>
  <c r="BO1005" i="1"/>
  <c r="BO1333" i="1"/>
  <c r="BO2514" i="1"/>
  <c r="BO2836" i="1"/>
  <c r="BO2263" i="1"/>
  <c r="BO351" i="1"/>
  <c r="BO2157" i="1"/>
  <c r="BO2050" i="1"/>
  <c r="BO289" i="1"/>
  <c r="BO367" i="1"/>
  <c r="BO1962" i="1"/>
  <c r="BO2116" i="1"/>
  <c r="BO1121" i="1"/>
  <c r="BO1061" i="1"/>
  <c r="BO2421" i="1"/>
  <c r="BO1922" i="1"/>
  <c r="BO56" i="1"/>
  <c r="BO1563" i="1"/>
  <c r="BO2617" i="1"/>
  <c r="BO2117" i="1"/>
  <c r="BO1014" i="1"/>
  <c r="BO336" i="1"/>
  <c r="BO147" i="1"/>
  <c r="BO1926" i="1"/>
  <c r="BO2361" i="1"/>
  <c r="BO821" i="1"/>
  <c r="BO159" i="1"/>
  <c r="BO195" i="1"/>
  <c r="BO342" i="1"/>
  <c r="BO2498" i="1"/>
  <c r="BO2259" i="1"/>
  <c r="BO75" i="1"/>
  <c r="BO1665" i="1"/>
  <c r="BO2390" i="1"/>
  <c r="BO2439" i="1"/>
  <c r="BO2429" i="1"/>
  <c r="BO1276" i="1"/>
  <c r="BO433" i="1"/>
  <c r="BO1443" i="1"/>
  <c r="BO141" i="1"/>
  <c r="BO2938" i="1"/>
  <c r="BO1929" i="1"/>
  <c r="BO2829" i="1"/>
  <c r="BO1955" i="1"/>
  <c r="BO462" i="1"/>
  <c r="BO2065" i="1"/>
  <c r="BO163" i="1"/>
  <c r="BO2039" i="1"/>
  <c r="BO1074" i="1"/>
  <c r="BO1324" i="1"/>
  <c r="BO2061" i="1"/>
  <c r="BO2544" i="1"/>
  <c r="BO2884" i="1"/>
  <c r="BO48" i="1"/>
  <c r="BO1064" i="1"/>
  <c r="BO1269" i="1"/>
  <c r="BO2551" i="1"/>
  <c r="BO996" i="1"/>
  <c r="BO2606" i="1"/>
  <c r="BO1226" i="1"/>
  <c r="BO2838" i="1"/>
  <c r="BO1084" i="1"/>
  <c r="BO1598" i="1"/>
  <c r="BO1163" i="1"/>
  <c r="BO150" i="1"/>
  <c r="BO250" i="1"/>
  <c r="BO2113" i="1"/>
  <c r="BO251" i="1"/>
  <c r="BO2258" i="1"/>
  <c r="BO1678" i="1"/>
  <c r="BO2145" i="1"/>
  <c r="BO466" i="1"/>
  <c r="BO2407" i="1"/>
  <c r="BO1935" i="1"/>
  <c r="BO3001" i="1"/>
  <c r="BO1293" i="1"/>
  <c r="BO1970" i="1"/>
  <c r="BO1798" i="1"/>
  <c r="BO1447" i="1"/>
  <c r="BO725" i="1"/>
  <c r="BO2350" i="1"/>
  <c r="BO200" i="1"/>
  <c r="BO1419" i="1"/>
  <c r="BO1189" i="1"/>
  <c r="BO797" i="1"/>
  <c r="BO2619" i="1"/>
  <c r="BO12" i="1"/>
  <c r="BO1242" i="1"/>
  <c r="BO2028" i="1"/>
  <c r="BO1208" i="1"/>
  <c r="BO1142" i="1"/>
  <c r="BO1067" i="1"/>
  <c r="BO2669" i="1"/>
  <c r="BO793" i="1"/>
  <c r="BO303" i="1"/>
  <c r="BO1247" i="1"/>
  <c r="BO1091" i="1"/>
  <c r="BO2431" i="1"/>
  <c r="BO773" i="1"/>
  <c r="BO1965" i="1"/>
  <c r="BO1239" i="1"/>
  <c r="BO1759" i="1"/>
  <c r="BO46" i="1"/>
  <c r="BO231" i="1"/>
  <c r="BO2720" i="1"/>
  <c r="BO1610" i="1"/>
  <c r="BO663" i="1"/>
  <c r="BO2425" i="1"/>
  <c r="BO1388" i="1"/>
  <c r="BO1524" i="1"/>
  <c r="BO216" i="1"/>
  <c r="BO353" i="1"/>
  <c r="BO156" i="1"/>
  <c r="BO909" i="1"/>
  <c r="BO2860" i="1"/>
  <c r="BO2281" i="1"/>
  <c r="BO2709" i="1"/>
  <c r="BO1343" i="1"/>
  <c r="BO1010" i="1"/>
  <c r="BO936" i="1"/>
  <c r="BO496" i="1"/>
  <c r="BO2834" i="1"/>
  <c r="BO444" i="1"/>
  <c r="BO442" i="1"/>
  <c r="BO2955" i="1"/>
  <c r="BO1540" i="1"/>
  <c r="BO935" i="1"/>
  <c r="BO2047" i="1"/>
  <c r="BO1541" i="1"/>
  <c r="BO710" i="1"/>
  <c r="BO1764" i="1"/>
  <c r="BO2206" i="1"/>
  <c r="BO2228" i="1"/>
  <c r="BO267" i="1"/>
  <c r="BO2332" i="1"/>
  <c r="BO196" i="1"/>
  <c r="BO720" i="1"/>
  <c r="BO1224" i="1"/>
  <c r="BO1947" i="1"/>
  <c r="BO2723" i="1"/>
  <c r="BO2250" i="1"/>
  <c r="BO2645" i="1"/>
  <c r="BO1830" i="1"/>
  <c r="BO2341" i="1"/>
  <c r="BO872" i="1"/>
  <c r="BO2848" i="1"/>
  <c r="BO763" i="1"/>
  <c r="BO1056" i="1"/>
  <c r="BO959" i="1"/>
  <c r="BO2571" i="1"/>
  <c r="BO3004" i="1"/>
  <c r="BO1986" i="1"/>
  <c r="BO2531" i="1"/>
  <c r="BO2184" i="1"/>
  <c r="BO1654" i="1"/>
  <c r="BO1092" i="1"/>
  <c r="BO1735" i="1"/>
  <c r="BO3032" i="1"/>
  <c r="BO3039" i="1"/>
  <c r="BO181" i="1"/>
  <c r="BO1839" i="1"/>
  <c r="BO202" i="1"/>
  <c r="BO534" i="1"/>
  <c r="BO1622" i="1"/>
  <c r="BO2480" i="1"/>
  <c r="BO2203" i="1"/>
  <c r="BO1802" i="1"/>
  <c r="BO354" i="1"/>
  <c r="BO2182" i="1"/>
  <c r="BO1709" i="1"/>
  <c r="BO2766" i="1"/>
  <c r="BO62" i="1"/>
  <c r="BO383" i="1"/>
  <c r="BO2688" i="1"/>
  <c r="BO693" i="1"/>
  <c r="BO2931" i="1"/>
  <c r="BO2488" i="1"/>
  <c r="BO2131" i="1"/>
  <c r="BO2584" i="1"/>
  <c r="BO2769" i="1"/>
  <c r="BO1360" i="1"/>
  <c r="BO2115" i="1"/>
  <c r="BO1034" i="1"/>
  <c r="BO2123" i="1"/>
  <c r="BO160" i="1"/>
  <c r="BO28" i="1"/>
  <c r="BO1968" i="1"/>
  <c r="BO2574" i="1"/>
  <c r="BO1507" i="1"/>
  <c r="BO2925" i="1"/>
  <c r="BO938" i="1"/>
  <c r="BO1949" i="1"/>
  <c r="BO860" i="1"/>
  <c r="BO602" i="1"/>
  <c r="BO203" i="1"/>
  <c r="BO674" i="1"/>
  <c r="BO824" i="1"/>
  <c r="BO2129" i="1"/>
  <c r="BO538" i="1"/>
  <c r="BO729" i="1"/>
  <c r="BO929" i="1"/>
  <c r="BO2026" i="1"/>
  <c r="BO293" i="1"/>
  <c r="BO1492" i="1"/>
  <c r="BO2572" i="1"/>
  <c r="BO227" i="1"/>
  <c r="BO2063" i="1"/>
  <c r="BO939" i="1"/>
  <c r="BO2089" i="1"/>
  <c r="BO407" i="1"/>
  <c r="BO2786" i="1"/>
  <c r="BO1789" i="1"/>
  <c r="BO3047" i="1"/>
  <c r="BO492" i="1"/>
  <c r="BO52" i="1"/>
  <c r="BO1400" i="1"/>
  <c r="BO47" i="1"/>
  <c r="BO213" i="1"/>
  <c r="BO588" i="1"/>
  <c r="BO891" i="1"/>
  <c r="BO1323" i="1"/>
  <c r="BO579" i="1"/>
  <c r="BO1283" i="1"/>
  <c r="BO211" i="1"/>
  <c r="BO1869" i="1"/>
  <c r="BO1917" i="1"/>
  <c r="BO1362" i="1"/>
  <c r="BO917" i="1"/>
  <c r="BO2434" i="1"/>
  <c r="BO2705" i="1"/>
  <c r="BO2237" i="1"/>
  <c r="BO1390" i="1"/>
  <c r="BO3034" i="1"/>
  <c r="BO1145" i="1"/>
  <c r="BO1967" i="1"/>
  <c r="BO740" i="1"/>
  <c r="BO953" i="1"/>
  <c r="BO327" i="1"/>
  <c r="BO2300" i="1"/>
  <c r="BO411" i="1"/>
  <c r="BO543" i="1"/>
  <c r="BO1788" i="1"/>
  <c r="BO455" i="1"/>
  <c r="BO2080" i="1"/>
  <c r="BO1546" i="1"/>
  <c r="BO1203" i="1"/>
  <c r="BO1931" i="1"/>
  <c r="BO1356" i="1"/>
  <c r="BO118" i="1"/>
  <c r="BO324" i="1"/>
  <c r="BO1783" i="1"/>
  <c r="BO1982" i="1"/>
  <c r="BO2479" i="1"/>
  <c r="BO470" i="1"/>
  <c r="BO2949" i="1"/>
  <c r="BO661" i="1"/>
  <c r="BO653" i="1"/>
  <c r="BO2231" i="1"/>
  <c r="BO337" i="1"/>
  <c r="BO683" i="1"/>
  <c r="BO1728" i="1"/>
  <c r="BO2773" i="1"/>
  <c r="BO2099" i="1"/>
  <c r="BO1117" i="1"/>
  <c r="BO920" i="1"/>
  <c r="BO3015" i="1"/>
  <c r="BO81" i="1"/>
  <c r="BO625" i="1"/>
  <c r="BO385" i="1"/>
  <c r="BO2391" i="1"/>
  <c r="BO1300" i="1"/>
  <c r="BO2903" i="1"/>
  <c r="BO2481" i="1"/>
  <c r="BO989" i="1"/>
  <c r="BO767" i="1"/>
  <c r="BO749" i="1"/>
  <c r="BO985" i="1"/>
  <c r="BO2684" i="1"/>
  <c r="BO839" i="1"/>
  <c r="BO984" i="1"/>
  <c r="BO1278" i="1"/>
  <c r="BO575" i="1"/>
  <c r="BO1001" i="1"/>
  <c r="BO972" i="1"/>
  <c r="BO948" i="1"/>
  <c r="BO1227" i="1"/>
  <c r="BO258" i="1"/>
  <c r="BO2552" i="1"/>
  <c r="BO286" i="1"/>
  <c r="BO1716" i="1"/>
  <c r="BO1932" i="1"/>
  <c r="BO1149" i="1"/>
  <c r="BO1263" i="1"/>
  <c r="BO1320" i="1"/>
  <c r="BO2453" i="1"/>
  <c r="BO2155" i="1"/>
  <c r="BO961" i="1"/>
  <c r="BO650" i="1"/>
  <c r="BO1632" i="1"/>
  <c r="BO958" i="1"/>
  <c r="BO1162" i="1"/>
  <c r="BO1107" i="1"/>
  <c r="BO581" i="1"/>
  <c r="BO1905" i="1"/>
  <c r="BO1050" i="1"/>
  <c r="BO1319" i="1"/>
  <c r="BO2267" i="1"/>
  <c r="BO316" i="1"/>
  <c r="BO900" i="1"/>
  <c r="BO1065" i="1"/>
  <c r="BO2076" i="1"/>
  <c r="BO2418" i="1"/>
  <c r="BO1457" i="1"/>
  <c r="BO101" i="1"/>
  <c r="BO248" i="1"/>
  <c r="BO1544" i="1"/>
  <c r="BO1141" i="1"/>
  <c r="BO1155" i="1"/>
  <c r="BO1872" i="1"/>
  <c r="BO977" i="1"/>
  <c r="BO2692" i="1"/>
  <c r="BO2566" i="1"/>
  <c r="BO964" i="1"/>
  <c r="BO2581" i="1"/>
  <c r="BO110" i="1"/>
  <c r="BO788" i="1"/>
  <c r="BO1032" i="1"/>
  <c r="BO816" i="1"/>
  <c r="BO36" i="1"/>
  <c r="BO2349" i="1"/>
  <c r="BO2104" i="1"/>
  <c r="BO1881" i="1"/>
  <c r="BO3046" i="1"/>
  <c r="BO2797" i="1"/>
  <c r="BO2983" i="1"/>
  <c r="BO1850" i="1"/>
  <c r="BO148" i="1"/>
  <c r="BO1105" i="1"/>
  <c r="BO843" i="1"/>
  <c r="BO2681" i="1"/>
  <c r="BO429" i="1"/>
  <c r="BO350" i="1"/>
  <c r="BO83" i="1"/>
  <c r="BO1682" i="1"/>
  <c r="BO2140" i="1"/>
  <c r="BO2767" i="1"/>
  <c r="BO887" i="1"/>
  <c r="BO185" i="1"/>
  <c r="BO2919" i="1"/>
  <c r="BO1615" i="1"/>
  <c r="BO2261" i="1"/>
  <c r="BO2484" i="1"/>
  <c r="BO1187" i="1"/>
  <c r="BO232" i="1"/>
  <c r="BO413" i="1"/>
  <c r="BO1413" i="1"/>
  <c r="BO1733" i="1"/>
  <c r="BO1863" i="1"/>
  <c r="BO2760" i="1"/>
  <c r="BO78" i="1"/>
  <c r="BO168" i="1"/>
  <c r="BO2318" i="1"/>
  <c r="BO154" i="1"/>
  <c r="BO80" i="1"/>
  <c r="BO311" i="1"/>
  <c r="BO2906" i="1"/>
  <c r="BO2855" i="1"/>
  <c r="BO981" i="1"/>
  <c r="BO2559" i="1"/>
  <c r="BO587" i="1"/>
  <c r="BO1464" i="1"/>
  <c r="BO2458" i="1"/>
  <c r="BO469" i="1"/>
  <c r="BO1480" i="1"/>
  <c r="BO614" i="1"/>
  <c r="BO1594" i="1"/>
  <c r="BO2456" i="1"/>
  <c r="BO3026" i="1"/>
  <c r="BO416" i="1"/>
  <c r="BO1478" i="1"/>
  <c r="BO2678" i="1"/>
  <c r="BO2309" i="1"/>
  <c r="BO1042" i="1"/>
  <c r="BO2852" i="1"/>
  <c r="BO116" i="1"/>
  <c r="BO348" i="1"/>
  <c r="BO20" i="1"/>
  <c r="BO1129" i="1"/>
  <c r="BO795" i="1"/>
  <c r="BO1017" i="1"/>
  <c r="BO1026" i="1"/>
  <c r="BO1070" i="1"/>
  <c r="BO2968" i="1"/>
  <c r="BO3029" i="1"/>
  <c r="BO1739" i="1"/>
  <c r="BO1576" i="1"/>
  <c r="BO1420" i="1"/>
  <c r="BO1430" i="1"/>
  <c r="BO1664" i="1"/>
  <c r="BO2160" i="1"/>
  <c r="BO1586" i="1"/>
  <c r="BO3037" i="1"/>
  <c r="BO1279" i="1"/>
  <c r="BO870" i="1"/>
  <c r="BO863" i="1"/>
  <c r="BO1307" i="1"/>
  <c r="BO2698" i="1"/>
  <c r="BO292" i="1"/>
  <c r="BO2981" i="1"/>
  <c r="BO574" i="1"/>
  <c r="BO419" i="1"/>
  <c r="BO1367" i="1"/>
  <c r="BO465" i="1"/>
  <c r="BO2714" i="1"/>
  <c r="BO1427" i="1"/>
  <c r="BO2908" i="1"/>
  <c r="BO2031" i="1"/>
  <c r="BO2424" i="1"/>
  <c r="BO1736" i="1"/>
  <c r="BO3013" i="1"/>
  <c r="BO2471" i="1"/>
  <c r="BO1516" i="1"/>
  <c r="BO2195" i="1"/>
  <c r="BO2398" i="1"/>
  <c r="BO1892" i="1"/>
  <c r="BO477" i="1"/>
  <c r="BO1020" i="1"/>
  <c r="BO1371" i="1"/>
  <c r="BO648" i="1"/>
  <c r="BO2008" i="1"/>
  <c r="BO611" i="1"/>
  <c r="BO1797" i="1"/>
  <c r="BO1592" i="1"/>
  <c r="BO1308" i="1"/>
  <c r="BO2966" i="1"/>
  <c r="BO604" i="1"/>
  <c r="BO1993" i="1"/>
  <c r="BO262" i="1"/>
  <c r="BO1998" i="1"/>
  <c r="BO237" i="1"/>
  <c r="BO2713" i="1"/>
  <c r="BO1690" i="1"/>
  <c r="BO2233" i="1"/>
  <c r="BO2339" i="1"/>
  <c r="BO191" i="1"/>
  <c r="BO2373" i="1"/>
  <c r="BO2348" i="1"/>
  <c r="BO146" i="1"/>
  <c r="BO2539" i="1"/>
  <c r="BO2783" i="1"/>
  <c r="BO1749" i="1"/>
  <c r="BO2851" i="1"/>
  <c r="BO1345" i="1"/>
  <c r="BO68" i="1"/>
  <c r="BO1128" i="1"/>
  <c r="BO2141" i="1"/>
  <c r="BO844" i="1"/>
  <c r="BO2507" i="1"/>
  <c r="BO1747" i="1"/>
  <c r="BO659" i="1"/>
  <c r="BO662" i="1"/>
  <c r="BO524" i="1"/>
  <c r="BO775" i="1"/>
  <c r="BO531" i="1"/>
  <c r="BO672" i="1"/>
  <c r="BO1011" i="1"/>
  <c r="BO144" i="1"/>
  <c r="BO264" i="1"/>
  <c r="BO621" i="1"/>
  <c r="BO1589" i="1"/>
  <c r="BO1351" i="1"/>
  <c r="BO90" i="1"/>
  <c r="BO1358" i="1"/>
  <c r="BO1819" i="1"/>
  <c r="BO1232" i="1"/>
  <c r="BO554" i="1"/>
  <c r="BO1160" i="1"/>
  <c r="BO1038" i="1"/>
  <c r="BO488" i="1"/>
  <c r="BO2936" i="1"/>
  <c r="BO1779" i="1"/>
  <c r="BO199" i="1"/>
  <c r="BO2082" i="1"/>
  <c r="BO1106" i="1"/>
  <c r="BO1912" i="1"/>
  <c r="BO1433" i="1"/>
  <c r="BO1805" i="1"/>
  <c r="BO1799" i="1"/>
  <c r="BO2345" i="1"/>
  <c r="BO1595" i="1"/>
  <c r="BO2534" i="1"/>
  <c r="BO2036" i="1"/>
  <c r="BO2677" i="1"/>
  <c r="BO1786" i="1"/>
  <c r="BO1426" i="1"/>
  <c r="BO1809" i="1"/>
  <c r="BO778" i="1"/>
  <c r="BO2440" i="1"/>
  <c r="BO1152" i="1"/>
  <c r="BO1198" i="1"/>
  <c r="BO1287" i="1"/>
  <c r="BO841" i="1"/>
  <c r="BO819" i="1"/>
  <c r="BO2671" i="1"/>
  <c r="BO2030" i="1"/>
  <c r="BO1315" i="1"/>
  <c r="BO2585" i="1"/>
  <c r="BO403" i="1"/>
  <c r="BO1282" i="1"/>
  <c r="BO1532" i="1"/>
  <c r="BO297" i="1"/>
  <c r="BO2219" i="1"/>
  <c r="BO1999" i="1"/>
  <c r="BO2794" i="1"/>
  <c r="BO223" i="1"/>
  <c r="BO2902" i="1"/>
  <c r="BO2196" i="1"/>
  <c r="BO1625" i="1"/>
  <c r="BO1634" i="1"/>
  <c r="BO1720" i="1"/>
  <c r="BO201" i="1"/>
  <c r="BO968" i="1"/>
  <c r="BO1273" i="1"/>
  <c r="BO2163" i="1"/>
  <c r="BO2729" i="1"/>
  <c r="BO2177" i="1"/>
  <c r="BO2273" i="1"/>
  <c r="BO2254" i="1"/>
  <c r="BO2616" i="1"/>
  <c r="BO3042" i="1"/>
  <c r="BO119" i="1"/>
  <c r="BO695" i="1"/>
  <c r="BO2578" i="1"/>
  <c r="BO74" i="1"/>
  <c r="BO2264" i="1"/>
  <c r="BO1354" i="1"/>
  <c r="BO979" i="1"/>
  <c r="BO2637" i="1"/>
  <c r="BO882" i="1"/>
  <c r="BO2986" i="1"/>
  <c r="BO2869" i="1"/>
  <c r="BO2216" i="1"/>
  <c r="BO573" i="1"/>
  <c r="BO1326" i="1"/>
  <c r="BO1958" i="1"/>
  <c r="BO2664" i="1"/>
  <c r="BO2554" i="1"/>
  <c r="BO2371" i="1"/>
  <c r="BO2586" i="1"/>
  <c r="BO2840" i="1"/>
  <c r="BO2037" i="1"/>
  <c r="BO656" i="1"/>
  <c r="BO2716" i="1"/>
  <c r="BO2302" i="1"/>
  <c r="BO2747" i="1"/>
  <c r="BO2020" i="1"/>
  <c r="BO3033" i="1"/>
  <c r="BO2932" i="1"/>
  <c r="BO1611" i="1"/>
  <c r="BO1099" i="1"/>
  <c r="BO2199" i="1"/>
  <c r="BO2354" i="1"/>
  <c r="BO198" i="1"/>
  <c r="BO464" i="1"/>
  <c r="BO167" i="1"/>
  <c r="BO955" i="1"/>
  <c r="BO756" i="1"/>
  <c r="BO347" i="1"/>
  <c r="BO1941" i="1"/>
  <c r="BO2363" i="1"/>
  <c r="BO412" i="1"/>
  <c r="BO606" i="1"/>
  <c r="BO2446" i="1"/>
  <c r="BO2653" i="1"/>
  <c r="BO1599" i="1"/>
  <c r="BO2661" i="1"/>
  <c r="BO1754" i="1"/>
  <c r="BO1119" i="1"/>
  <c r="BO2198" i="1"/>
  <c r="BO358" i="1"/>
  <c r="BO2337" i="1"/>
  <c r="BO764" i="1"/>
  <c r="BO2433" i="1"/>
  <c r="BO2610" i="1"/>
  <c r="BO112" i="1"/>
  <c r="BO1560" i="1"/>
  <c r="BO1089" i="1"/>
  <c r="BO2296" i="1"/>
  <c r="BO2420" i="1"/>
  <c r="BO2315" i="1"/>
  <c r="BO1800" i="1"/>
  <c r="BO2189" i="1"/>
  <c r="BO1552" i="1"/>
  <c r="BO668" i="1"/>
  <c r="BO3017" i="1"/>
  <c r="BO476" i="1"/>
  <c r="BO1195" i="1"/>
  <c r="BO247" i="1"/>
  <c r="BO529" i="1"/>
  <c r="BO2107" i="1"/>
  <c r="BO2592" i="1"/>
  <c r="BO1060" i="1"/>
  <c r="BO234" i="1"/>
  <c r="BO1006" i="1"/>
  <c r="BO129" i="1"/>
  <c r="BO1294" i="1"/>
  <c r="BO2106" i="1"/>
  <c r="BO230" i="1"/>
  <c r="BO1737" i="1"/>
  <c r="BO879" i="1"/>
  <c r="BO808" i="1"/>
  <c r="BO2351" i="1"/>
  <c r="BO434" i="1"/>
  <c r="BO2014" i="1"/>
  <c r="BO179" i="1"/>
  <c r="BO1985" i="1"/>
  <c r="BO2190" i="1"/>
  <c r="BO2753" i="1"/>
  <c r="BO858" i="1"/>
  <c r="BO761" i="1"/>
  <c r="BO2982" i="1"/>
  <c r="BO2676" i="1"/>
  <c r="BO708" i="1"/>
  <c r="BO2072" i="1"/>
  <c r="BO2412" i="1"/>
  <c r="BO2208" i="1"/>
  <c r="BO2352" i="1"/>
  <c r="BO2627" i="1"/>
  <c r="BO25" i="1"/>
  <c r="BO620" i="1"/>
  <c r="BO873" i="1"/>
  <c r="BO2821" i="1"/>
  <c r="BO831" i="1"/>
  <c r="BO553" i="1"/>
  <c r="BO1364" i="1"/>
  <c r="BO2090" i="1"/>
  <c r="BO691" i="1"/>
  <c r="BO2227" i="1"/>
  <c r="BO1338" i="1"/>
  <c r="BO739" i="1"/>
  <c r="BO2670" i="1"/>
  <c r="BO1954" i="1"/>
  <c r="BO1751" i="1"/>
  <c r="BO1229" i="1"/>
  <c r="BO736" i="1"/>
  <c r="BO934" i="1"/>
  <c r="BO333" i="1"/>
  <c r="BO1275" i="1"/>
  <c r="BO2740" i="1"/>
  <c r="BO2825" i="1"/>
  <c r="BO609" i="1"/>
  <c r="BO2154" i="1"/>
  <c r="BO2520" i="1"/>
  <c r="BO1927" i="1"/>
  <c r="BO896" i="1"/>
  <c r="BO85" i="1"/>
  <c r="BO1259" i="1"/>
  <c r="BO131" i="1"/>
  <c r="BO1428" i="1"/>
  <c r="BO1230" i="1"/>
  <c r="BO2826" i="1"/>
  <c r="BO1774" i="1"/>
  <c r="BO1284" i="1"/>
  <c r="BO406" i="1"/>
  <c r="BO952" i="1"/>
  <c r="BO26" i="1"/>
  <c r="BO1907" i="1"/>
  <c r="BO2779" i="1"/>
  <c r="BO2175" i="1"/>
  <c r="BO1829" i="1"/>
  <c r="BO892" i="1"/>
  <c r="BO2596" i="1"/>
  <c r="BO1455" i="1"/>
  <c r="BO2120" i="1"/>
  <c r="BO1236" i="1"/>
  <c r="BO785" i="1"/>
  <c r="BO737" i="1"/>
  <c r="BO2229" i="1"/>
  <c r="BO1015" i="1"/>
  <c r="BO1884" i="1"/>
  <c r="BO849" i="1"/>
  <c r="BO1260" i="1"/>
  <c r="BO1773" i="1"/>
  <c r="BO9" i="1"/>
  <c r="BO491" i="1"/>
  <c r="BO1120" i="1"/>
  <c r="BO50" i="1"/>
  <c r="BO249" i="1"/>
  <c r="BO2985" i="1"/>
  <c r="BO1496" i="1"/>
  <c r="BO2693" i="1"/>
  <c r="BO2232" i="1"/>
  <c r="BO2547" i="1"/>
  <c r="BO1133" i="1"/>
  <c r="BO2024" i="1"/>
  <c r="BO2212" i="1"/>
  <c r="BO1051" i="1"/>
  <c r="BO1289" i="1"/>
  <c r="BO1685" i="1"/>
  <c r="BO1868" i="1"/>
  <c r="BO550" i="1"/>
  <c r="BO2301" i="1"/>
  <c r="BO186" i="1"/>
  <c r="BO2497" i="1"/>
  <c r="BO703" i="1"/>
  <c r="BO210" i="1"/>
  <c r="BO2328" i="1"/>
  <c r="BO2964" i="1"/>
  <c r="BO3000" i="1"/>
  <c r="BO584" i="1"/>
  <c r="BO871" i="1"/>
  <c r="BO64" i="1"/>
  <c r="BO834" i="1"/>
  <c r="BO2048" i="1"/>
  <c r="BO1649" i="1"/>
  <c r="BO557" i="1"/>
  <c r="BO545" i="1"/>
  <c r="BO1021" i="1"/>
  <c r="BO856" i="1"/>
  <c r="BO509" i="1"/>
  <c r="BO811" i="1"/>
  <c r="BO2640" i="1"/>
  <c r="BO1916" i="1"/>
  <c r="BO3005" i="1"/>
  <c r="BO3041" i="1"/>
  <c r="BO280" i="1"/>
  <c r="BO2927" i="1"/>
  <c r="BO988" i="1"/>
  <c r="BO1110" i="1"/>
  <c r="BO626" i="1"/>
  <c r="BO1821" i="1"/>
  <c r="BO1826" i="1"/>
  <c r="BO973" i="1"/>
  <c r="BO2074" i="1"/>
  <c r="BO526" i="1"/>
  <c r="BO923" i="1"/>
  <c r="BO1725" i="1"/>
  <c r="BO2469" i="1"/>
  <c r="BO1655" i="1"/>
  <c r="BO2385" i="1"/>
  <c r="BO1714" i="1"/>
  <c r="BO1361" i="1"/>
  <c r="BO512" i="1"/>
  <c r="BO709" i="1"/>
  <c r="BO218" i="1"/>
  <c r="BO796" i="1"/>
  <c r="BO893" i="1"/>
  <c r="BO855" i="1"/>
  <c r="BO2470" i="1"/>
  <c r="BO2601" i="1"/>
  <c r="BO240" i="1"/>
  <c r="BO747" i="1"/>
  <c r="BO1623" i="1"/>
  <c r="BO1718" i="1"/>
  <c r="BO3035" i="1"/>
  <c r="BO1317" i="1"/>
  <c r="BO1559" i="1"/>
  <c r="BO837" i="1"/>
  <c r="BO1551" i="1"/>
  <c r="BO2243" i="1"/>
  <c r="BO2084" i="1"/>
  <c r="BO2658" i="1"/>
  <c r="BO700" i="1"/>
  <c r="BO1049" i="1"/>
  <c r="BO2144" i="1"/>
  <c r="BO452" i="1"/>
  <c r="BO1035" i="1"/>
  <c r="BO1310" i="1"/>
  <c r="BO632" i="1"/>
  <c r="BO2432" i="1"/>
  <c r="BO2266" i="1"/>
  <c r="BO1404" i="1"/>
  <c r="BO3011" i="1"/>
  <c r="BO2900" i="1"/>
  <c r="BO1025" i="1"/>
  <c r="BO502" i="1"/>
  <c r="BO1977" i="1"/>
  <c r="BO2493" i="1"/>
  <c r="BO72" i="1"/>
  <c r="BO2311" i="1"/>
  <c r="BO2095" i="1"/>
  <c r="BO194" i="1"/>
  <c r="BO2665" i="1"/>
  <c r="BO2078" i="1"/>
  <c r="BO998" i="1"/>
  <c r="BO1588" i="1"/>
  <c r="BO485" i="1"/>
  <c r="BO1726" i="1"/>
  <c r="BO19" i="1"/>
  <c r="BO54" i="1"/>
  <c r="BO79" i="1"/>
  <c r="BO448" i="1"/>
  <c r="BO963" i="1"/>
  <c r="BO1146" i="1"/>
  <c r="BO2387" i="1"/>
  <c r="BO571" i="1"/>
  <c r="BO2307" i="1"/>
  <c r="BO2358" i="1"/>
  <c r="BO2511" i="1"/>
  <c r="BO2485" i="1"/>
  <c r="BO2796" i="1"/>
  <c r="BO355" i="1"/>
  <c r="BO2666" i="1"/>
  <c r="BO901" i="1"/>
  <c r="BO1852" i="1"/>
  <c r="BO1461" i="1"/>
  <c r="BO2071" i="1"/>
  <c r="BO1555" i="1"/>
  <c r="BO2882" i="1"/>
  <c r="BO1095" i="1"/>
  <c r="BO1565" i="1"/>
  <c r="BO2098" i="1"/>
  <c r="BO1003" i="1"/>
  <c r="BO865" i="1"/>
  <c r="BO2941" i="1"/>
  <c r="BO1997" i="1"/>
  <c r="BO2377" i="1"/>
  <c r="BO1871" i="1"/>
  <c r="BO1327" i="1"/>
  <c r="BO183" i="1"/>
  <c r="BO908" i="1"/>
  <c r="BO2454" i="1"/>
  <c r="BO29" i="1"/>
  <c r="BO169" i="1"/>
  <c r="BO2179" i="1"/>
  <c r="BO236" i="1"/>
  <c r="BO2621" i="1"/>
  <c r="BO2778" i="1"/>
  <c r="BO1036" i="1"/>
  <c r="BO328" i="1"/>
  <c r="BO986" i="1"/>
  <c r="BO2633" i="1"/>
  <c r="BO2527" i="1"/>
  <c r="BO2191" i="1"/>
  <c r="BO548" i="1"/>
  <c r="BO2274" i="1"/>
  <c r="BO616" i="1"/>
  <c r="BO1305" i="1"/>
  <c r="BO438" i="1"/>
  <c r="BO304" i="1"/>
  <c r="BO1596" i="1"/>
  <c r="BO2396" i="1"/>
  <c r="BO2732" i="1"/>
  <c r="BO1132" i="1"/>
  <c r="BO219" i="1"/>
  <c r="BO1184" i="1"/>
  <c r="BO991" i="1"/>
  <c r="BO686" i="1"/>
  <c r="BO813" i="1"/>
  <c r="BO2035" i="1"/>
  <c r="BO641" i="1"/>
  <c r="BO1168" i="1"/>
  <c r="BO349" i="1"/>
  <c r="BO2521" i="1"/>
  <c r="BO70" i="1"/>
  <c r="BO2846" i="1"/>
  <c r="BO2011" i="1"/>
  <c r="BO2628" i="1"/>
  <c r="BO784" i="1"/>
  <c r="BO790" i="1"/>
  <c r="BO208" i="1"/>
  <c r="BO600" i="1"/>
  <c r="BO281" i="1"/>
  <c r="BO1936" i="1"/>
  <c r="BO2952" i="1"/>
  <c r="BO375" i="1"/>
  <c r="BO1173" i="1"/>
  <c r="BO1700" i="1"/>
  <c r="BO2096" i="1"/>
  <c r="BO866" i="1"/>
  <c r="BO2725" i="1"/>
  <c r="BO2835" i="1"/>
  <c r="BO2915" i="1"/>
  <c r="BO2032" i="1"/>
  <c r="BO2644" i="1"/>
  <c r="BO572" i="1"/>
  <c r="BO2066" i="1"/>
  <c r="BO1812" i="1"/>
  <c r="BO2654" i="1"/>
  <c r="BO73" i="1"/>
  <c r="BO1383" i="1"/>
  <c r="BO2655" i="1"/>
  <c r="BO982" i="1"/>
  <c r="BO1904" i="1"/>
  <c r="BO1167" i="1"/>
  <c r="BO343" i="1"/>
  <c r="BO799" i="1"/>
  <c r="BO1135" i="1"/>
  <c r="BO2901" i="1"/>
  <c r="BO2448" i="1"/>
  <c r="BO1285" i="1"/>
  <c r="BO2001" i="1"/>
  <c r="BO2788" i="1"/>
  <c r="BO1451" i="1"/>
  <c r="BO506" i="1"/>
  <c r="BO1348" i="1"/>
  <c r="BO2576" i="1"/>
  <c r="BO66" i="1"/>
  <c r="BO2895" i="1"/>
  <c r="BO2680" i="1"/>
  <c r="BO2823" i="1"/>
  <c r="BO1909" i="1"/>
  <c r="BO2719" i="1"/>
  <c r="BO1336" i="1"/>
  <c r="BO1721" i="1"/>
  <c r="BO395" i="1"/>
  <c r="BO1661" i="1"/>
  <c r="BO1891" i="1"/>
  <c r="BO2291" i="1"/>
  <c r="BO1939" i="1"/>
  <c r="BO2808" i="1"/>
  <c r="BO49" i="1"/>
  <c r="BO1674" i="1"/>
  <c r="BO1007" i="1"/>
  <c r="BO1076" i="1"/>
  <c r="BO947" i="1"/>
  <c r="BO2515" i="1"/>
  <c r="BO226" i="1"/>
  <c r="BO1389" i="1"/>
  <c r="BO2782" i="1"/>
  <c r="BO1477" i="1"/>
  <c r="BO558" i="1"/>
  <c r="BO173" i="1"/>
  <c r="BO260" i="1"/>
  <c r="BO1220" i="1"/>
  <c r="BO2086" i="1"/>
  <c r="BO787" i="1"/>
  <c r="BO3006" i="1"/>
  <c r="BO273" i="1"/>
  <c r="BO261" i="1"/>
  <c r="BO2156" i="1"/>
  <c r="BO1911" i="1"/>
  <c r="BO2441" i="1"/>
  <c r="BO482" i="1"/>
  <c r="BO1482" i="1"/>
  <c r="BO372" i="1"/>
  <c r="BO1191" i="1"/>
  <c r="BO2413" i="1"/>
  <c r="BO222" i="1"/>
  <c r="BO1016" i="1"/>
  <c r="BO1450" i="1"/>
  <c r="BO2427" i="1"/>
  <c r="BO1643" i="1"/>
  <c r="BO3025" i="1"/>
  <c r="BO1086" i="1"/>
  <c r="BO2998" i="1"/>
  <c r="BO562" i="1"/>
  <c r="BO1432" i="1"/>
  <c r="BO1438" i="1"/>
  <c r="BO2635" i="1"/>
  <c r="BO2742" i="1"/>
  <c r="BO792" i="1"/>
  <c r="BO2467" i="1"/>
  <c r="BO2236" i="1"/>
  <c r="BO2496" i="1"/>
  <c r="BO2833" i="1"/>
  <c r="BO1378" i="1"/>
  <c r="BO2728" i="1"/>
  <c r="BO1403" i="1"/>
  <c r="BO1855" i="1"/>
  <c r="BO624" i="1"/>
  <c r="BO1268" i="1"/>
  <c r="BO272" i="1"/>
  <c r="BO2892" i="1"/>
  <c r="BO1393" i="1"/>
  <c r="BO1930" i="1"/>
  <c r="BO783" i="1"/>
  <c r="BO921" i="1"/>
  <c r="BO1004" i="1"/>
  <c r="BO497" i="1"/>
  <c r="BO2929" i="1"/>
  <c r="BO1009" i="1"/>
  <c r="BO2889" i="1"/>
  <c r="BO2685" i="1"/>
  <c r="BO2995" i="1"/>
  <c r="BO521" i="1"/>
  <c r="BO2287" i="1"/>
  <c r="BO386" i="1"/>
  <c r="BO2108" i="1"/>
  <c r="BO2859" i="1"/>
  <c r="BO2630" i="1"/>
  <c r="BO2940" i="1"/>
  <c r="BO1429" i="1"/>
  <c r="BO1539" i="1"/>
  <c r="BO2758" i="1"/>
  <c r="BO1752" i="1"/>
  <c r="BO2417" i="1"/>
  <c r="BO1880" i="1"/>
  <c r="BO423" i="1"/>
  <c r="BO1526" i="1"/>
  <c r="BO1687" i="1"/>
  <c r="BO1587" i="1"/>
  <c r="BO495" i="1"/>
  <c r="BO2170" i="1"/>
  <c r="BO2845" i="1"/>
  <c r="BO149" i="1"/>
  <c r="BO702" i="1"/>
  <c r="BO1591" i="1"/>
  <c r="BO1741" i="1"/>
  <c r="BO295" i="1"/>
  <c r="BO1670" i="1"/>
  <c r="BO712" i="1"/>
  <c r="BO344" i="1"/>
  <c r="BO1147" i="1"/>
  <c r="BO806" i="1"/>
  <c r="BO1489" i="1"/>
  <c r="BO930" i="1"/>
  <c r="BO1460" i="1"/>
  <c r="BO1666" i="1"/>
  <c r="BO2555" i="1"/>
  <c r="BO733" i="1"/>
  <c r="BO499" i="1"/>
  <c r="BO2691" i="1"/>
  <c r="BO330" i="1"/>
  <c r="BO1983" i="1"/>
  <c r="BO1030" i="1"/>
  <c r="BO1660" i="1"/>
  <c r="BO23" i="1"/>
  <c r="BO1708" i="1"/>
  <c r="BO2775" i="1"/>
  <c r="BO1101" i="1"/>
  <c r="BO1548" i="1"/>
  <c r="BO848" i="1"/>
  <c r="BO2253" i="1"/>
  <c r="BO782" i="1"/>
  <c r="BO1059" i="1"/>
  <c r="BO2694" i="1"/>
  <c r="BO2877" i="1"/>
  <c r="BO627" i="1"/>
  <c r="BO2317" i="1"/>
  <c r="BO677" i="1"/>
  <c r="BO2133" i="1"/>
  <c r="BO1057" i="1"/>
  <c r="BO334" i="1"/>
  <c r="BO1340" i="1"/>
  <c r="BO1513" i="1"/>
  <c r="BO852" i="1"/>
  <c r="BO4" i="1"/>
  <c r="BO2486" i="1"/>
  <c r="BO2355" i="1"/>
  <c r="BO2599" i="1"/>
  <c r="BO2556" i="1"/>
  <c r="BO276" i="1"/>
  <c r="BO2045" i="1"/>
  <c r="BO1331" i="1"/>
  <c r="BO2164" i="1"/>
  <c r="BO60" i="1"/>
  <c r="BO58" i="1"/>
  <c r="BO2564" i="1"/>
  <c r="BO2865" i="1"/>
  <c r="BO2389" i="1"/>
  <c r="BO2827" i="1"/>
  <c r="BO2476" i="1"/>
  <c r="BO1616" i="1"/>
  <c r="BO2649" i="1"/>
  <c r="BO503" i="1"/>
  <c r="BO1701" i="1"/>
  <c r="BO2204" i="1"/>
  <c r="BO1347" i="1"/>
  <c r="BO2381" i="1"/>
  <c r="BO2150" i="1"/>
  <c r="BO1093" i="1"/>
  <c r="BO1781" i="1"/>
  <c r="BO111" i="1"/>
  <c r="BO2176" i="1"/>
  <c r="BO1113" i="1"/>
  <c r="BO1157" i="1"/>
  <c r="BO1456" i="1"/>
  <c r="BO1213" i="1"/>
  <c r="BO1144" i="1"/>
  <c r="BO2759" i="1"/>
  <c r="BO2590" i="1"/>
  <c r="BO2213" i="1"/>
  <c r="BO2885" i="1"/>
  <c r="BO664" i="1"/>
  <c r="BO34" i="1"/>
  <c r="BO2221" i="1"/>
  <c r="BO225" i="1"/>
  <c r="BO2857" i="1"/>
  <c r="BO1002" i="1"/>
  <c r="BO2686" i="1"/>
  <c r="BO2491" i="1"/>
  <c r="BO1849" i="1"/>
  <c r="BO869" i="1"/>
  <c r="BO705" i="1"/>
  <c r="BO692" i="1"/>
  <c r="BO2650" i="1"/>
  <c r="BO1681" i="1"/>
  <c r="BO2537" i="1"/>
  <c r="BO2746" i="1"/>
  <c r="BO1838" i="1"/>
  <c r="BO1156" i="1"/>
  <c r="BO1406" i="1"/>
  <c r="BO1519" i="1"/>
  <c r="BO1575" i="1"/>
  <c r="BO1874" i="1"/>
  <c r="BO192" i="1"/>
  <c r="BO2533" i="1"/>
  <c r="BO1462" i="1"/>
  <c r="BO2525" i="1"/>
  <c r="BO2159" i="1"/>
  <c r="BO1033" i="1"/>
  <c r="BO2402" i="1"/>
  <c r="BO585" i="1"/>
  <c r="BO1286" i="1"/>
  <c r="BO317" i="1"/>
  <c r="BO2689" i="1"/>
  <c r="BO1215" i="1"/>
  <c r="BO1012" i="1"/>
  <c r="BO3010" i="1"/>
  <c r="BO2239" i="1"/>
  <c r="BO1646" i="1"/>
  <c r="BO734" i="1"/>
  <c r="BO1768" i="1"/>
  <c r="BO1722" i="1"/>
  <c r="BO157" i="1"/>
  <c r="BO2614" i="1"/>
  <c r="BO803" i="1"/>
  <c r="BO1564" i="1"/>
  <c r="BO2053" i="1"/>
  <c r="BO2589" i="1"/>
  <c r="BO1675" i="1"/>
  <c r="BO1302" i="1"/>
  <c r="BO1538" i="1"/>
  <c r="BO1914" i="1"/>
  <c r="BO241" i="1"/>
  <c r="BO356" i="1"/>
  <c r="BO1628" i="1"/>
  <c r="BO368" i="1"/>
  <c r="BO2754" i="1"/>
  <c r="BO1556" i="1"/>
  <c r="BO1657" i="1"/>
  <c r="BO2201" i="1"/>
  <c r="BO565" i="1"/>
  <c r="BO1136" i="1"/>
  <c r="BO1549" i="1"/>
  <c r="BO907" i="1"/>
  <c r="BO1878" i="1"/>
  <c r="BO323" i="1"/>
  <c r="BO1068" i="1"/>
  <c r="BO699" i="1"/>
  <c r="BO1148" i="1"/>
  <c r="BO2321" i="1"/>
  <c r="BO3003" i="1"/>
  <c r="BO758" i="1"/>
  <c r="BO1029" i="1"/>
  <c r="BO1815" i="1"/>
  <c r="BO2948" i="1"/>
  <c r="BO2392" i="1"/>
  <c r="BO390" i="1"/>
  <c r="BO2134" i="1"/>
  <c r="BO1204" i="1"/>
  <c r="BO284" i="1"/>
  <c r="BO2675" i="1"/>
  <c r="BO97" i="1"/>
  <c r="BO133" i="1"/>
  <c r="BO722" i="1"/>
  <c r="BO1953" i="1"/>
  <c r="BO2430" i="1"/>
  <c r="BO1578" i="1"/>
  <c r="BO2378" i="1"/>
  <c r="BO1249" i="1"/>
  <c r="BO2353" i="1"/>
  <c r="BO1756" i="1"/>
  <c r="BO742" i="1"/>
  <c r="BO2088" i="1"/>
  <c r="BO1584" i="1"/>
  <c r="BO1711" i="1"/>
  <c r="BO481" i="1"/>
  <c r="BO1111" i="1"/>
  <c r="BO2455" i="1"/>
  <c r="BO2811" i="1"/>
  <c r="BO1369" i="1"/>
  <c r="BO2990" i="1"/>
  <c r="BO2003" i="1"/>
  <c r="BO2577" i="1"/>
  <c r="BO696" i="1"/>
  <c r="BO1723" i="1"/>
  <c r="BO999" i="1"/>
  <c r="BO1202" i="1"/>
  <c r="BO1527" i="1"/>
  <c r="BO288" i="1"/>
  <c r="BO2168" i="1"/>
  <c r="BO634" i="1"/>
  <c r="BO1205" i="1"/>
  <c r="BO2609" i="1"/>
  <c r="BO1861" i="1"/>
  <c r="BO846" i="1"/>
  <c r="BO523" i="1"/>
  <c r="BO2255" i="1"/>
  <c r="BO2774" i="1"/>
  <c r="BO2557" i="1"/>
  <c r="BO1862" i="1"/>
  <c r="BO618" i="1"/>
  <c r="BO2790" i="1"/>
  <c r="BO2683" i="1"/>
  <c r="BO2152" i="1"/>
  <c r="BO993" i="1"/>
  <c r="BO224" i="1"/>
  <c r="BO1175" i="1"/>
  <c r="BO125" i="1"/>
  <c r="BO926" i="1"/>
  <c r="BO389" i="1"/>
  <c r="BO1895" i="1"/>
  <c r="BO2087" i="1"/>
  <c r="BO962" i="1"/>
  <c r="BO369" i="1"/>
  <c r="BO31" i="1"/>
  <c r="BO43" i="1"/>
  <c r="BO65" i="1"/>
  <c r="BO41" i="1"/>
  <c r="BO27" i="1"/>
  <c r="BO76" i="1"/>
  <c r="BO82" i="1"/>
  <c r="BO84" i="1"/>
  <c r="BO107" i="1"/>
  <c r="BO123" i="1"/>
  <c r="BO117" i="1"/>
  <c r="BO21" i="1"/>
  <c r="BO115" i="1"/>
  <c r="BO184" i="1"/>
  <c r="BO44" i="1"/>
  <c r="BO139" i="1"/>
  <c r="BO138" i="1"/>
  <c r="BO376" i="1"/>
  <c r="BO373" i="1"/>
  <c r="BO190" i="1"/>
  <c r="BO93" i="1"/>
  <c r="BO215" i="1"/>
  <c r="BO361" i="1"/>
  <c r="BO360" i="1"/>
  <c r="BO359" i="1"/>
  <c r="BO263" i="1"/>
  <c r="BO285" i="1"/>
  <c r="BO310" i="1"/>
  <c r="BO282" i="1"/>
  <c r="BO314" i="1"/>
  <c r="BO132" i="1"/>
  <c r="BO109" i="1"/>
  <c r="BO319" i="1"/>
  <c r="BO320" i="1"/>
  <c r="BO306" i="1"/>
  <c r="BO312" i="1"/>
  <c r="BO86" i="1"/>
  <c r="BO332" i="1"/>
  <c r="BO229" i="1"/>
  <c r="BO228" i="1"/>
  <c r="BO287" i="1"/>
  <c r="BO152" i="1"/>
  <c r="BO32" i="1"/>
  <c r="BO393" i="1"/>
  <c r="BO394" i="1"/>
  <c r="BO340" i="1"/>
  <c r="BO335" i="1"/>
  <c r="BO96" i="1"/>
  <c r="BO95" i="1"/>
  <c r="BO128" i="1"/>
  <c r="BO374" i="1"/>
  <c r="BO172" i="1"/>
  <c r="BO235" i="1"/>
  <c r="BO161" i="1"/>
  <c r="BO175" i="1"/>
  <c r="BO290" i="1"/>
  <c r="BO30" i="1"/>
  <c r="BO164" i="1"/>
  <c r="BO51" i="1"/>
  <c r="BO38" i="1"/>
  <c r="BO279" i="1"/>
  <c r="BO170" i="1"/>
  <c r="BO220" i="1"/>
  <c r="BO177" i="1"/>
  <c r="BO242" i="1"/>
  <c r="BO382" i="1"/>
  <c r="BO381" i="1"/>
  <c r="BO145" i="1"/>
  <c r="BO89" i="1"/>
  <c r="BO384" i="1"/>
  <c r="BO405" i="1"/>
  <c r="BO420" i="1"/>
  <c r="BO528" i="1"/>
  <c r="BO428" i="1"/>
  <c r="BO510" i="1"/>
  <c r="BO458" i="1"/>
  <c r="BO445" i="1"/>
  <c r="BO461" i="1"/>
  <c r="BO421" i="1"/>
  <c r="BO471" i="1"/>
  <c r="BO473" i="1"/>
  <c r="BO449" i="1"/>
  <c r="BO530" i="1"/>
  <c r="BO483" i="1"/>
  <c r="BO559" i="1"/>
  <c r="BO564" i="1"/>
  <c r="BO551" i="1"/>
  <c r="BO487" i="1"/>
  <c r="BO398" i="1"/>
  <c r="BO463" i="1"/>
  <c r="BO2112" i="1"/>
  <c r="BO450" i="1"/>
  <c r="BO446" i="1"/>
  <c r="BO435" i="1"/>
  <c r="BO436" i="1"/>
  <c r="BO1172" i="1"/>
  <c r="BO143" i="1"/>
  <c r="BO537" i="1"/>
  <c r="BO541" i="1"/>
  <c r="BO426" i="1"/>
  <c r="BO432" i="1"/>
  <c r="BO547" i="1"/>
  <c r="BO493" i="1"/>
  <c r="BO525" i="1"/>
  <c r="BO514" i="1"/>
  <c r="BO508" i="1"/>
  <c r="BO522" i="1"/>
  <c r="BO443" i="1"/>
  <c r="BO401" i="1"/>
  <c r="BO397" i="1"/>
  <c r="BO2487" i="1"/>
  <c r="BO622" i="1"/>
  <c r="BO654" i="1"/>
  <c r="BO750" i="1"/>
  <c r="BO578" i="1"/>
  <c r="BO765" i="1"/>
  <c r="BO730" i="1"/>
  <c r="BO601" i="1"/>
  <c r="BO727" i="1"/>
  <c r="BO766" i="1"/>
  <c r="BO818" i="1"/>
  <c r="BO823" i="1"/>
  <c r="BO591" i="1"/>
  <c r="BO603" i="1"/>
  <c r="BO628" i="1"/>
  <c r="BO637" i="1"/>
  <c r="BO638" i="1"/>
  <c r="BO619" i="1"/>
  <c r="BO685" i="1"/>
  <c r="BO838" i="1"/>
  <c r="BO836" i="1"/>
  <c r="BO580" i="1"/>
  <c r="BO680" i="1"/>
  <c r="BO768" i="1"/>
  <c r="BO741" i="1"/>
  <c r="BO820" i="1"/>
  <c r="BO745" i="1"/>
  <c r="BO744" i="1"/>
  <c r="BO748" i="1"/>
  <c r="BO629" i="1"/>
  <c r="BO791" i="1"/>
  <c r="BO716" i="1"/>
  <c r="BO715" i="1"/>
  <c r="BO770" i="1"/>
  <c r="BO698" i="1"/>
  <c r="BO678" i="1"/>
  <c r="BO802" i="1"/>
  <c r="BO830" i="1"/>
  <c r="BO829" i="1"/>
  <c r="BO596" i="1"/>
  <c r="BO673" i="1"/>
  <c r="BO597" i="1"/>
  <c r="BO576" i="1"/>
  <c r="BO675" i="1"/>
  <c r="BO754" i="1"/>
  <c r="BO651" i="1"/>
  <c r="BO817" i="1"/>
  <c r="BO805" i="1"/>
  <c r="BO636" i="1"/>
  <c r="BO1486" i="1"/>
  <c r="BO833" i="1"/>
  <c r="BO753" i="1"/>
  <c r="BO735" i="1"/>
  <c r="BO711" i="1"/>
  <c r="BO755" i="1"/>
  <c r="BO99" i="1"/>
  <c r="BO721" i="1"/>
  <c r="BO644" i="1"/>
  <c r="BO599" i="1"/>
  <c r="BO731" i="1"/>
  <c r="BO777" i="1"/>
  <c r="BO771" i="1"/>
  <c r="BO1732" i="1"/>
  <c r="BO911" i="1"/>
  <c r="BO874" i="1"/>
  <c r="BO904" i="1"/>
  <c r="BO861" i="1"/>
  <c r="BO898" i="1"/>
  <c r="BO895" i="1"/>
  <c r="BO888" i="1"/>
  <c r="BO918" i="1"/>
  <c r="BO876" i="1"/>
  <c r="BO925" i="1"/>
  <c r="BO867" i="1"/>
  <c r="BO875" i="1"/>
  <c r="BO954" i="1"/>
  <c r="BO932" i="1"/>
  <c r="BO941" i="1"/>
  <c r="BO945" i="1"/>
  <c r="BO949" i="1"/>
  <c r="BO950" i="1"/>
  <c r="BO956" i="1"/>
  <c r="BO970" i="1"/>
  <c r="BO975" i="1"/>
  <c r="BO978" i="1"/>
  <c r="BO1058" i="1"/>
  <c r="BO990" i="1"/>
  <c r="BO992" i="1"/>
  <c r="BO1041" i="1"/>
  <c r="BO1024" i="1"/>
  <c r="BO1027" i="1"/>
  <c r="BO1055" i="1"/>
  <c r="BO1054" i="1"/>
  <c r="BO1052" i="1"/>
  <c r="BO997" i="1"/>
  <c r="BO937" i="1"/>
  <c r="BO976" i="1"/>
  <c r="BO1045" i="1"/>
  <c r="BO1019" i="1"/>
  <c r="BO1807" i="1"/>
  <c r="BO1115" i="1"/>
  <c r="BO1080" i="1"/>
  <c r="BO1098" i="1"/>
  <c r="BO1090" i="1"/>
  <c r="BO1103" i="1"/>
  <c r="BO1102" i="1"/>
  <c r="BO1123" i="1"/>
  <c r="BO1069" i="1"/>
  <c r="BO1131" i="1"/>
  <c r="BO1126" i="1"/>
  <c r="BO1097" i="1"/>
  <c r="BO1130" i="1"/>
  <c r="BO1138" i="1"/>
  <c r="BO1359" i="1"/>
  <c r="BO1164" i="1"/>
  <c r="BO1153" i="1"/>
  <c r="BO1154" i="1"/>
  <c r="BO1223" i="1"/>
  <c r="BO1214" i="1"/>
  <c r="BO1177" i="1"/>
  <c r="BO1179" i="1"/>
  <c r="BO1180" i="1"/>
  <c r="BO1196" i="1"/>
  <c r="BO1197" i="1"/>
  <c r="BO1200" i="1"/>
  <c r="BO1281" i="1"/>
  <c r="BO1258" i="1"/>
  <c r="BO1257" i="1"/>
  <c r="BO1207" i="1"/>
  <c r="BO1206" i="1"/>
  <c r="BO1228" i="1"/>
  <c r="BO1237" i="1"/>
  <c r="BO1225" i="1"/>
  <c r="BO1190" i="1"/>
  <c r="BO1170" i="1"/>
  <c r="BO1166" i="1"/>
  <c r="BO1219" i="1"/>
  <c r="BO1256" i="1"/>
  <c r="BO1248" i="1"/>
  <c r="BO1262" i="1"/>
  <c r="BO1255" i="1"/>
  <c r="BO1245" i="1"/>
  <c r="BO1246" i="1"/>
  <c r="BO1233" i="1"/>
  <c r="BO1194" i="1"/>
  <c r="BO704" i="1"/>
  <c r="BO1240" i="1"/>
  <c r="BO1209" i="1"/>
  <c r="BO1169" i="1"/>
  <c r="BO1174" i="1"/>
  <c r="BO1181" i="1"/>
  <c r="BO1234" i="1"/>
  <c r="BO1288" i="1"/>
  <c r="BO1290" i="1"/>
  <c r="BO1316" i="1"/>
  <c r="BO1297" i="1"/>
  <c r="BO1329" i="1"/>
  <c r="BO1334" i="1"/>
  <c r="BO1296" i="1"/>
  <c r="BO1346" i="1"/>
  <c r="BO1341" i="1"/>
  <c r="BO1311" i="1"/>
  <c r="BO1298" i="1"/>
  <c r="BO1469" i="1"/>
  <c r="BO1381" i="1"/>
  <c r="BO1382" i="1"/>
  <c r="BO1380" i="1"/>
  <c r="BO1392" i="1"/>
  <c r="BO1401" i="1"/>
  <c r="BO1458" i="1"/>
  <c r="BO1384" i="1"/>
  <c r="BO1473" i="1"/>
  <c r="BO1504" i="1"/>
  <c r="BO1437" i="1"/>
  <c r="BO1436" i="1"/>
  <c r="BO1435" i="1"/>
  <c r="BO1497" i="1"/>
  <c r="BO1498" i="1"/>
  <c r="BO1493" i="1"/>
  <c r="BO1463" i="1"/>
  <c r="BO1363" i="1"/>
  <c r="BO1397" i="1"/>
  <c r="BO1475" i="1"/>
  <c r="BO1476" i="1"/>
  <c r="BO1495" i="1"/>
  <c r="BO1494" i="1"/>
  <c r="BO1485" i="1"/>
  <c r="BO1449" i="1"/>
  <c r="BO2582" i="1"/>
  <c r="BO1377" i="1"/>
  <c r="BO1439" i="1"/>
  <c r="BO1520" i="1"/>
  <c r="BO1521" i="1"/>
  <c r="BO1508" i="1"/>
  <c r="BO1530" i="1"/>
  <c r="BO1529" i="1"/>
  <c r="BO1525" i="1"/>
  <c r="BO1506" i="1"/>
  <c r="BO1511" i="1"/>
  <c r="BO1554" i="1"/>
  <c r="BO1579" i="1"/>
  <c r="BO1562" i="1"/>
  <c r="BO1593" i="1"/>
  <c r="BO1566" i="1"/>
  <c r="BO1577" i="1"/>
  <c r="BO1601" i="1"/>
  <c r="BO1535" i="1"/>
  <c r="BO1574" i="1"/>
  <c r="BO1570" i="1"/>
  <c r="BO1653" i="1"/>
  <c r="BO1621" i="1"/>
  <c r="BO1629" i="1"/>
  <c r="BO1677" i="1"/>
  <c r="BO1612" i="1"/>
  <c r="BO1642" i="1"/>
  <c r="BO1656" i="1"/>
  <c r="BO1645" i="1"/>
  <c r="BO1638" i="1"/>
  <c r="BO1684" i="1"/>
  <c r="BO1667" i="1"/>
  <c r="BO1668" i="1"/>
  <c r="BO1633" i="1"/>
  <c r="BO1624" i="1"/>
  <c r="BO2410" i="1"/>
  <c r="BO1607" i="1"/>
  <c r="BO1608" i="1"/>
  <c r="BO1652" i="1"/>
  <c r="BO1659" i="1"/>
  <c r="BO1640" i="1"/>
  <c r="BO1617" i="1"/>
  <c r="BO1669" i="1"/>
  <c r="BO1766" i="1"/>
  <c r="BO1710" i="1"/>
  <c r="BO1765" i="1"/>
  <c r="BO1706" i="1"/>
  <c r="BO1697" i="1"/>
  <c r="BO1730" i="1"/>
  <c r="BO1796" i="1"/>
  <c r="BO1806" i="1"/>
  <c r="BO1870" i="1"/>
  <c r="BO1780" i="1"/>
  <c r="BO1784" i="1"/>
  <c r="BO1840" i="1"/>
  <c r="BO1842" i="1"/>
  <c r="BO1823" i="1"/>
  <c r="BO1845" i="1"/>
  <c r="BO1844" i="1"/>
  <c r="BO1832" i="1"/>
  <c r="BO1837" i="1"/>
  <c r="BO1818" i="1"/>
  <c r="BO1817" i="1"/>
  <c r="BO1886" i="1"/>
  <c r="BO1875" i="1"/>
  <c r="BO1885" i="1"/>
  <c r="BO1906" i="1"/>
  <c r="BO1913" i="1"/>
  <c r="BO1703" i="1"/>
  <c r="BO1702" i="1"/>
  <c r="BO1794" i="1"/>
  <c r="BO1699" i="1"/>
  <c r="BO2286" i="1"/>
  <c r="BO1918" i="1"/>
  <c r="BO1740" i="1"/>
  <c r="BO1763" i="1"/>
  <c r="BO1748" i="1"/>
  <c r="BO1753" i="1"/>
  <c r="BO1873" i="1"/>
  <c r="BO1738" i="1"/>
  <c r="BO1790" i="1"/>
  <c r="BO1883" i="1"/>
  <c r="BO1816" i="1"/>
  <c r="BO1724" i="1"/>
  <c r="BO1908" i="1"/>
  <c r="BO1925" i="1"/>
  <c r="BO1978" i="1"/>
  <c r="BO1923" i="1"/>
  <c r="BO1980" i="1"/>
  <c r="BO2009" i="1"/>
  <c r="BO1989" i="1"/>
  <c r="BO1959" i="1"/>
  <c r="BO1966" i="1"/>
  <c r="BO2002" i="1"/>
  <c r="BO1992" i="1"/>
  <c r="BO1950" i="1"/>
  <c r="BO1995" i="1"/>
  <c r="BO1996" i="1"/>
  <c r="BO2018" i="1"/>
  <c r="BO1961" i="1"/>
  <c r="BO1942" i="1"/>
  <c r="BO1988" i="1"/>
  <c r="BO1964" i="1"/>
  <c r="BO1945" i="1"/>
  <c r="BO1948" i="1"/>
  <c r="BO1976" i="1"/>
  <c r="BO2015" i="1"/>
  <c r="BO2021" i="1"/>
  <c r="BO2029" i="1"/>
  <c r="BO2097" i="1"/>
  <c r="BO2041" i="1"/>
  <c r="BO2043" i="1"/>
  <c r="BO2042" i="1"/>
  <c r="BO2023" i="1"/>
  <c r="BO2054" i="1"/>
  <c r="BO2059" i="1"/>
  <c r="BO2068" i="1"/>
  <c r="BO2069" i="1"/>
  <c r="BO2070" i="1"/>
  <c r="BO2073" i="1"/>
  <c r="BO2079" i="1"/>
  <c r="BO2057" i="1"/>
  <c r="BO2034" i="1"/>
  <c r="BO2085" i="1"/>
  <c r="BO2049" i="1"/>
  <c r="BO2091" i="1"/>
  <c r="BO2234" i="1"/>
  <c r="BO2128" i="1"/>
  <c r="BO2110" i="1"/>
  <c r="BO2153" i="1"/>
  <c r="BO2171" i="1"/>
  <c r="BO2125" i="1"/>
  <c r="BO2149" i="1"/>
  <c r="BO2142" i="1"/>
  <c r="BO2251" i="1"/>
  <c r="BO2135" i="1"/>
  <c r="BO2138" i="1"/>
  <c r="BO2192" i="1"/>
  <c r="BO2248" i="1"/>
  <c r="BO2194" i="1"/>
  <c r="BO2260" i="1"/>
  <c r="BO2246" i="1"/>
  <c r="BO2147" i="1"/>
  <c r="BO2166" i="1"/>
  <c r="BO2165" i="1"/>
  <c r="BO2158" i="1"/>
  <c r="BO2256" i="1"/>
  <c r="BO2202" i="1"/>
  <c r="BO2214" i="1"/>
  <c r="BO2124" i="1"/>
  <c r="BO2226" i="1"/>
  <c r="BO2118" i="1"/>
  <c r="BO2262" i="1"/>
  <c r="BO2109" i="1"/>
  <c r="BO2136" i="1"/>
  <c r="BO2193" i="1"/>
  <c r="BO2220" i="1"/>
  <c r="BO2211" i="1"/>
  <c r="BO2174" i="1"/>
  <c r="BO2224" i="1"/>
  <c r="BO2210" i="1"/>
  <c r="BO2238" i="1"/>
  <c r="BO2230" i="1"/>
  <c r="BO2275" i="1"/>
  <c r="BO2280" i="1"/>
  <c r="BO2270" i="1"/>
  <c r="BO2268" i="1"/>
  <c r="BO2403" i="1"/>
  <c r="BO2380" i="1"/>
  <c r="BO2313" i="1"/>
  <c r="BO2308" i="1"/>
  <c r="BO2319" i="1"/>
  <c r="BO2342" i="1"/>
  <c r="BO2320" i="1"/>
  <c r="BO2329" i="1"/>
  <c r="BO2399" i="1"/>
  <c r="BO2409" i="1"/>
  <c r="BO2411" i="1"/>
  <c r="BO2297" i="1"/>
  <c r="BO2370" i="1"/>
  <c r="BO2408" i="1"/>
  <c r="BO2406" i="1"/>
  <c r="BO2405" i="1"/>
  <c r="BO2382" i="1"/>
  <c r="BO2397" i="1"/>
  <c r="BO2422" i="1"/>
  <c r="BO2375" i="1"/>
  <c r="BO2393" i="1"/>
  <c r="BO453" i="1"/>
  <c r="BO2303" i="1"/>
  <c r="BO2310" i="1"/>
  <c r="BO2305" i="1"/>
  <c r="BO2366" i="1"/>
  <c r="BO2415" i="1"/>
  <c r="BO2357" i="1"/>
  <c r="BO2314" i="1"/>
  <c r="BO2618" i="1"/>
  <c r="BO2460" i="1"/>
  <c r="BO2501" i="1"/>
  <c r="BO2546" i="1"/>
  <c r="BO2475" i="1"/>
  <c r="BO2472" i="1"/>
  <c r="BO2605" i="1"/>
  <c r="BO2505" i="1"/>
  <c r="BO2492" i="1"/>
  <c r="BO2545" i="1"/>
  <c r="BO2656" i="1"/>
  <c r="BO2575" i="1"/>
  <c r="BO2526" i="1"/>
  <c r="BO2447" i="1"/>
  <c r="BO2611" i="1"/>
  <c r="BO2659" i="1"/>
  <c r="BO2506" i="1"/>
  <c r="BO2603" i="1"/>
  <c r="BO2622" i="1"/>
  <c r="BO2626" i="1"/>
  <c r="BO2632" i="1"/>
  <c r="BO2503" i="1"/>
  <c r="BO2450" i="1"/>
  <c r="BO2449" i="1"/>
  <c r="BO2636" i="1"/>
  <c r="BO2642" i="1"/>
  <c r="BO2668" i="1"/>
  <c r="BO2438" i="1"/>
  <c r="BO2648" i="1"/>
  <c r="BO2541" i="1"/>
  <c r="BO2600" i="1"/>
  <c r="BO2560" i="1"/>
  <c r="BO2613" i="1"/>
  <c r="BO2662" i="1"/>
  <c r="BO2573" i="1"/>
  <c r="BO2536" i="1"/>
  <c r="BO2067" i="1"/>
  <c r="BO2583" i="1"/>
  <c r="BO2624" i="1"/>
  <c r="BO2625" i="1"/>
  <c r="BO2594" i="1"/>
  <c r="BO2593" i="1"/>
  <c r="BO2672" i="1"/>
  <c r="BO2912" i="1"/>
  <c r="BO2639" i="1"/>
  <c r="BO1066" i="1"/>
  <c r="BO2567" i="1"/>
  <c r="BO2568" i="1"/>
  <c r="BO2674" i="1"/>
  <c r="BO2749" i="1"/>
  <c r="BO2700" i="1"/>
  <c r="BO2682" i="1"/>
  <c r="BO2741" i="1"/>
  <c r="BO2812" i="1"/>
  <c r="BO2718" i="1"/>
  <c r="BO2731" i="1"/>
  <c r="BO2789" i="1"/>
  <c r="BO2752" i="1"/>
  <c r="BO2771" i="1"/>
  <c r="BO2726" i="1"/>
  <c r="BO2776" i="1"/>
  <c r="BO2780" i="1"/>
  <c r="BO2793" i="1"/>
  <c r="BO2803" i="1"/>
  <c r="BO2810" i="1"/>
  <c r="BO2724" i="1"/>
  <c r="BO2801" i="1"/>
  <c r="BO2697" i="1"/>
  <c r="BO489" i="1"/>
  <c r="BO2795" i="1"/>
  <c r="BO2770" i="1"/>
  <c r="BO2734" i="1"/>
  <c r="BO2830" i="1"/>
  <c r="BO2822" i="1"/>
  <c r="BO2828" i="1"/>
  <c r="BO2847" i="1"/>
  <c r="BO2916" i="1"/>
  <c r="BO2878" i="1"/>
  <c r="BO2883" i="1"/>
  <c r="BO2890" i="1"/>
  <c r="BO2909" i="1"/>
  <c r="BO2894" i="1"/>
  <c r="BO2866" i="1"/>
  <c r="BO2907" i="1"/>
  <c r="BO2891" i="1"/>
  <c r="BO2920" i="1"/>
  <c r="BO2974" i="1"/>
  <c r="BO2963" i="1"/>
  <c r="BO2924" i="1"/>
  <c r="BO2989" i="1"/>
  <c r="BO2984" i="1"/>
  <c r="BO2965" i="1"/>
  <c r="BO2991" i="1"/>
  <c r="BO2972" i="1"/>
  <c r="BO2943" i="1"/>
  <c r="BO2942" i="1"/>
  <c r="BO3002" i="1"/>
  <c r="BO1422" i="1"/>
  <c r="BO2988" i="1"/>
  <c r="BO2934" i="1"/>
  <c r="BO2930" i="1"/>
  <c r="BO2947" i="1"/>
  <c r="BO3019" i="1"/>
  <c r="BO3016" i="1"/>
  <c r="BO3018" i="1"/>
  <c r="BO3023" i="1"/>
  <c r="BO3030" i="1"/>
  <c r="BO3045" i="1"/>
  <c r="BO3043" i="1"/>
  <c r="BO3048" i="1"/>
  <c r="BO1409" i="1"/>
  <c r="BO1411" i="1"/>
  <c r="BO2673" i="1"/>
  <c r="BO14" i="1"/>
  <c r="BO155" i="1"/>
  <c r="BO57" i="1"/>
  <c r="BO40" i="1"/>
  <c r="BO94" i="1"/>
  <c r="BO153" i="1"/>
  <c r="BO246" i="1"/>
  <c r="BO378" i="1"/>
  <c r="BO380" i="1"/>
  <c r="BO371" i="1"/>
  <c r="BO370" i="1"/>
  <c r="BO309" i="1"/>
  <c r="BO239" i="1"/>
  <c r="BO67" i="1"/>
  <c r="BO253" i="1"/>
  <c r="BO182" i="1"/>
  <c r="BO391" i="1"/>
  <c r="BO88" i="1"/>
  <c r="BO45" i="1"/>
  <c r="BO2" i="1"/>
  <c r="BO257" i="1"/>
  <c r="BO188" i="1"/>
  <c r="BO189" i="1"/>
  <c r="BO113" i="1"/>
  <c r="BO243" i="1"/>
  <c r="BO308" i="1"/>
  <c r="BO22" i="1"/>
  <c r="BO2620" i="1"/>
  <c r="BO140" i="1"/>
  <c r="BO329" i="1"/>
  <c r="BO296" i="1"/>
  <c r="BO315" i="1"/>
  <c r="BO151" i="1"/>
  <c r="BO11" i="1"/>
  <c r="BO291" i="1"/>
  <c r="BO357" i="1"/>
  <c r="BO479" i="1"/>
  <c r="BO486" i="1"/>
  <c r="BO1938" i="1"/>
  <c r="BO456" i="1"/>
  <c r="BO415" i="1"/>
  <c r="BO425" i="1"/>
  <c r="BO549" i="1"/>
  <c r="BO535" i="1"/>
  <c r="BO519" i="1"/>
  <c r="BO2290" i="1"/>
  <c r="BO2279" i="1"/>
  <c r="BO532" i="1"/>
  <c r="BO536" i="1"/>
  <c r="BO399" i="1"/>
  <c r="BO447" i="1"/>
  <c r="BO494" i="1"/>
  <c r="BO555" i="1"/>
  <c r="BO417" i="1"/>
  <c r="BO431" i="1"/>
  <c r="BO615" i="1"/>
  <c r="BO666" i="1"/>
  <c r="BO590" i="1"/>
  <c r="BO593" i="1"/>
  <c r="BO639" i="1"/>
  <c r="BO658" i="1"/>
  <c r="BO707" i="1"/>
  <c r="BO671" i="1"/>
  <c r="BO631" i="1"/>
  <c r="BO717" i="1"/>
  <c r="BO827" i="1"/>
  <c r="BO835" i="1"/>
  <c r="BO635" i="1"/>
  <c r="BO665" i="1"/>
  <c r="BO732" i="1"/>
  <c r="BO652" i="1"/>
  <c r="BO681" i="1"/>
  <c r="BO751" i="1"/>
  <c r="BO894" i="1"/>
  <c r="BO850" i="1"/>
  <c r="BO924" i="1"/>
  <c r="BO853" i="1"/>
  <c r="BO913" i="1"/>
  <c r="BO889" i="1"/>
  <c r="BO899" i="1"/>
  <c r="BO847" i="1"/>
  <c r="BO943" i="1"/>
  <c r="BO940" i="1"/>
  <c r="BO1043" i="1"/>
  <c r="BO957" i="1"/>
  <c r="BO1022" i="1"/>
  <c r="BO987" i="1"/>
  <c r="BO933" i="1"/>
  <c r="BO960" i="1"/>
  <c r="BO983" i="1"/>
  <c r="BO971" i="1"/>
  <c r="BO1044" i="1"/>
  <c r="BO1108" i="1"/>
  <c r="BO1127" i="1"/>
  <c r="BO1112" i="1"/>
  <c r="BO1078" i="1"/>
  <c r="BO1116" i="1"/>
  <c r="BO1118" i="1"/>
  <c r="BO1122" i="1"/>
  <c r="BO1096" i="1"/>
  <c r="BO1077" i="1"/>
  <c r="BO1088" i="1"/>
  <c r="BO1159" i="1"/>
  <c r="BO1182" i="1"/>
  <c r="BO1185" i="1"/>
  <c r="BO1218" i="1"/>
  <c r="BO1253" i="1"/>
  <c r="BO1231" i="1"/>
  <c r="BO1271" i="1"/>
  <c r="BO1193" i="1"/>
  <c r="BO1267" i="1"/>
  <c r="BO1277" i="1"/>
  <c r="BO1265" i="1"/>
  <c r="BO1252" i="1"/>
  <c r="BO1150" i="1"/>
  <c r="BO1313" i="1"/>
  <c r="BO1342" i="1"/>
  <c r="BO1322" i="1"/>
  <c r="BO1314" i="1"/>
  <c r="BO1301" i="1"/>
  <c r="BO1321" i="1"/>
  <c r="BO1335" i="1"/>
  <c r="BO1330" i="1"/>
  <c r="BO1344" i="1"/>
  <c r="BO1318" i="1"/>
  <c r="BO1368" i="1"/>
  <c r="BO1391" i="1"/>
  <c r="BO1417" i="1"/>
  <c r="BO2921" i="1"/>
  <c r="BO1421" i="1"/>
  <c r="BO1483" i="1"/>
  <c r="BO1442" i="1"/>
  <c r="BO1434" i="1"/>
  <c r="BO1414" i="1"/>
  <c r="BO1499" i="1"/>
  <c r="BO1416" i="1"/>
  <c r="BO1446" i="1"/>
  <c r="BO1501" i="1"/>
  <c r="BO1502" i="1"/>
  <c r="BO1503" i="1"/>
  <c r="BO1355" i="1"/>
  <c r="BO1505" i="1"/>
  <c r="BO1394" i="1"/>
  <c r="BO1396" i="1"/>
  <c r="BO1418" i="1"/>
  <c r="BO1365" i="1"/>
  <c r="BO1407" i="1"/>
  <c r="BO1471" i="1"/>
  <c r="BO1415" i="1"/>
  <c r="BO1468" i="1"/>
  <c r="BO1484" i="1"/>
  <c r="BO1488" i="1"/>
  <c r="BO1474" i="1"/>
  <c r="BO1094" i="1"/>
  <c r="BO1402" i="1"/>
  <c r="BO1431" i="1"/>
  <c r="BO1448" i="1"/>
  <c r="BO1395" i="1"/>
  <c r="BO1472" i="1"/>
  <c r="BO1528" i="1"/>
  <c r="BO1597" i="1"/>
  <c r="BO1558" i="1"/>
  <c r="BO1553" i="1"/>
  <c r="BO1557" i="1"/>
  <c r="BO1604" i="1"/>
  <c r="BO1567" i="1"/>
  <c r="BO1581" i="1"/>
  <c r="BO1602" i="1"/>
  <c r="BO1686" i="1"/>
  <c r="BO1651" i="1"/>
  <c r="BO1613" i="1"/>
  <c r="BO1647" i="1"/>
  <c r="BO1639" i="1"/>
  <c r="BO1606" i="1"/>
  <c r="BO1614" i="1"/>
  <c r="BO1676" i="1"/>
  <c r="BO1680" i="1"/>
  <c r="BO1782" i="1"/>
  <c r="BO1673" i="1"/>
  <c r="BO1762" i="1"/>
  <c r="BO1867" i="1"/>
  <c r="BO1712" i="1"/>
  <c r="BO1757" i="1"/>
  <c r="BO1761" i="1"/>
  <c r="BO1776" i="1"/>
  <c r="BO1778" i="1"/>
  <c r="BO1808" i="1"/>
  <c r="BO1889" i="1"/>
  <c r="BO1890" i="1"/>
  <c r="BO1896" i="1"/>
  <c r="BO1888" i="1"/>
  <c r="BO1893" i="1"/>
  <c r="BO1758" i="1"/>
  <c r="BO1743" i="1"/>
  <c r="BO1707" i="1"/>
  <c r="BO1848" i="1"/>
  <c r="BO1899" i="1"/>
  <c r="BO1731" i="1"/>
  <c r="BO1696" i="1"/>
  <c r="BO1853" i="1"/>
  <c r="BO1854" i="1"/>
  <c r="BO1919" i="1"/>
  <c r="BO1921" i="1"/>
  <c r="BO2016" i="1"/>
  <c r="BO2017" i="1"/>
  <c r="BO1987" i="1"/>
  <c r="BO2006" i="1"/>
  <c r="BO1975" i="1"/>
  <c r="BO1887" i="1"/>
  <c r="BO1518" i="1"/>
  <c r="BO2064" i="1"/>
  <c r="BO2075" i="1"/>
  <c r="BO2046" i="1"/>
  <c r="BO2077" i="1"/>
  <c r="BO2033" i="1"/>
  <c r="BO2172" i="1"/>
  <c r="BO2103" i="1"/>
  <c r="BO2252" i="1"/>
  <c r="BO2207" i="1"/>
  <c r="BO2122" i="1"/>
  <c r="BO2127" i="1"/>
  <c r="BO2121" i="1"/>
  <c r="BO2217" i="1"/>
  <c r="BO2105" i="1"/>
  <c r="BO2271" i="1"/>
  <c r="BO2401" i="1"/>
  <c r="BO2414" i="1"/>
  <c r="BO2347" i="1"/>
  <c r="BO2423" i="1"/>
  <c r="BO2367" i="1"/>
  <c r="BO2528" i="1"/>
  <c r="BO2580" i="1"/>
  <c r="BO2591" i="1"/>
  <c r="BO2482" i="1"/>
  <c r="BO2634" i="1"/>
  <c r="BO2509" i="1"/>
  <c r="BO2652" i="1"/>
  <c r="BO2548" i="1"/>
  <c r="BO2562" i="1"/>
  <c r="BO2517" i="1"/>
  <c r="BO2457" i="1"/>
  <c r="BO2468" i="1"/>
  <c r="BO2549" i="1"/>
  <c r="BO2612" i="1"/>
  <c r="BO2643" i="1"/>
  <c r="BO2641" i="1"/>
  <c r="BO2538" i="1"/>
  <c r="BO2532" i="1"/>
  <c r="BO2535" i="1"/>
  <c r="BO2558" i="1"/>
  <c r="BO2629" i="1"/>
  <c r="BO2657" i="1"/>
  <c r="BO2570" i="1"/>
  <c r="BO2707" i="1"/>
  <c r="BO2763" i="1"/>
  <c r="BO2743" i="1"/>
  <c r="BO2721" i="1"/>
  <c r="BO2739" i="1"/>
  <c r="BO2712" i="1"/>
  <c r="BO2802" i="1"/>
  <c r="BO2813" i="1"/>
  <c r="BO2814" i="1"/>
  <c r="BO2816" i="1"/>
  <c r="BO868" i="1"/>
  <c r="BO2819" i="1"/>
  <c r="BO2820" i="1"/>
  <c r="BO2818" i="1"/>
  <c r="BO2831" i="1"/>
  <c r="BO2839" i="1"/>
  <c r="BO2841" i="1"/>
  <c r="BO2842" i="1"/>
  <c r="BO2843" i="1"/>
  <c r="BO2854" i="1"/>
  <c r="BO2875" i="1"/>
  <c r="BO1171" i="1"/>
  <c r="BO1894" i="1"/>
  <c r="BO2858" i="1"/>
  <c r="BO2904" i="1"/>
  <c r="BO2849" i="1"/>
  <c r="BO2863" i="1"/>
  <c r="BO2867" i="1"/>
  <c r="BO2870" i="1"/>
  <c r="BO2853" i="1"/>
  <c r="BO2868" i="1"/>
  <c r="BO2913" i="1"/>
  <c r="BO2957" i="1"/>
  <c r="BO2935" i="1"/>
  <c r="BO2959" i="1"/>
  <c r="BO2993" i="1"/>
  <c r="BO2970" i="1"/>
  <c r="BO2953" i="1"/>
  <c r="BO2976" i="1"/>
  <c r="BO3014" i="1"/>
  <c r="BO2987" i="1"/>
  <c r="BO2979" i="1"/>
  <c r="BO3012" i="1"/>
  <c r="BO3021" i="1"/>
  <c r="BO3031" i="1"/>
  <c r="BO3040" i="1"/>
  <c r="BO17" i="1"/>
  <c r="BO18" i="1"/>
  <c r="BO2872" i="1"/>
  <c r="BO108" i="1"/>
  <c r="BO2553" i="1"/>
  <c r="BO1376" i="1"/>
  <c r="BO3007" i="1"/>
  <c r="BO1272" i="1"/>
  <c r="BO570" i="1"/>
  <c r="BO1241" i="1"/>
  <c r="BO2293" i="1"/>
  <c r="BO2058" i="1"/>
  <c r="BO2765" i="1"/>
  <c r="BO1533" i="1"/>
  <c r="BO3024" i="1"/>
  <c r="BO1459" i="1"/>
  <c r="BO2294" i="1"/>
  <c r="BO158" i="1"/>
  <c r="BO1698" i="1"/>
  <c r="BO1994" i="1"/>
  <c r="BO1550" i="1"/>
  <c r="BO2295" i="1"/>
  <c r="BO2292" i="1"/>
  <c r="BO1630" i="1"/>
  <c r="BO1028" i="1"/>
  <c r="BO1833" i="1"/>
  <c r="BO2283" i="1"/>
  <c r="BO2761" i="1"/>
  <c r="BO2928" i="1"/>
  <c r="BO2751" i="1"/>
  <c r="BO365" i="1"/>
  <c r="BO2299" i="1"/>
  <c r="BO2094" i="1"/>
  <c r="BO1039" i="1"/>
  <c r="BO166" i="1"/>
  <c r="BO1165" i="1"/>
  <c r="BO1374" i="1"/>
  <c r="BO1569" i="1"/>
  <c r="BO205" i="1"/>
  <c r="BO1688" i="1"/>
  <c r="BO16" i="1"/>
  <c r="BO965" i="1"/>
  <c r="BO490" i="1"/>
  <c r="BO1114" i="1"/>
  <c r="BO1901" i="1"/>
  <c r="BO2288" i="1"/>
  <c r="BO379" i="1"/>
  <c r="BO424" i="1"/>
  <c r="BO441" i="1"/>
  <c r="BO912" i="1"/>
  <c r="BO969" i="1"/>
  <c r="BO1188" i="1"/>
  <c r="BO2278" i="1"/>
  <c r="BO2504" i="1"/>
  <c r="BO2791" i="1"/>
  <c r="BO2871" i="1"/>
  <c r="BO1140" i="1"/>
  <c r="BO500" i="1"/>
  <c r="BO862" i="1"/>
  <c r="BO364" i="1"/>
  <c r="BO598" i="1"/>
  <c r="BO1048" i="1"/>
  <c r="BO1178" i="1"/>
  <c r="BO1860" i="1"/>
  <c r="BO2012" i="1"/>
  <c r="BO2914" i="1"/>
  <c r="BO346" i="1"/>
  <c r="BO2824" i="1"/>
  <c r="BO2944" i="1"/>
  <c r="BO1972" i="1"/>
  <c r="BO1235" i="1"/>
  <c r="BO265" i="1"/>
  <c r="BO414" i="1"/>
  <c r="BO3036" i="1"/>
  <c r="BO418" i="1"/>
  <c r="BO1491" i="1"/>
  <c r="BO2879" i="1"/>
  <c r="BO2736" i="1"/>
  <c r="BO134" i="1"/>
  <c r="BO300" i="1"/>
  <c r="BO726" i="1"/>
  <c r="BO1603" i="1"/>
  <c r="BO2383" i="1"/>
  <c r="BO2360" i="1"/>
  <c r="BO2494" i="1"/>
  <c r="BO2588" i="1"/>
  <c r="BO2715" i="1"/>
  <c r="BO396" i="1"/>
  <c r="BO1719" i="1"/>
  <c r="BO723" i="1"/>
  <c r="BO69" i="1"/>
  <c r="BO540" i="1"/>
  <c r="BO684" i="1"/>
  <c r="BO1261" i="1"/>
  <c r="BO2272" i="1"/>
  <c r="BO2897" i="1"/>
  <c r="BO2660" i="1"/>
  <c r="BO1963" i="1"/>
  <c r="BO2119" i="1"/>
  <c r="BO607" i="1"/>
  <c r="BO2874" i="1"/>
  <c r="BO2996" i="1"/>
  <c r="BO769" i="1"/>
  <c r="BO2933" i="1"/>
  <c r="BO98" i="1"/>
  <c r="BO2343" i="1"/>
  <c r="BO2040" i="1"/>
  <c r="BO2245" i="1"/>
  <c r="BO2368" i="1"/>
  <c r="BO2444" i="1"/>
  <c r="BO688" i="1"/>
  <c r="BO1679" i="1"/>
  <c r="BO1801" i="1"/>
  <c r="BO2436" i="1"/>
  <c r="BO2663" i="1"/>
  <c r="BO2997" i="1"/>
  <c r="BO752" i="1"/>
  <c r="BO713" i="1"/>
  <c r="BO915" i="1"/>
  <c r="BO1379" i="1"/>
  <c r="BO2222" i="1"/>
  <c r="BO812" i="1"/>
  <c r="BO245" i="1"/>
  <c r="BO2146" i="1"/>
  <c r="BO2323" i="1"/>
  <c r="BO331" i="1"/>
  <c r="BO2939" i="1"/>
  <c r="BO2462" i="1"/>
  <c r="BO2356" i="1"/>
  <c r="BO539" i="1"/>
  <c r="BO2850" i="1"/>
  <c r="BO1352" i="1"/>
  <c r="BO746" i="1"/>
  <c r="BO440" i="1"/>
  <c r="BO2282" i="1"/>
  <c r="BO2173" i="1"/>
  <c r="BO2180" i="1"/>
  <c r="BO556" i="1"/>
  <c r="BO592" i="1"/>
  <c r="BO1337" i="1"/>
  <c r="BO2437" i="1"/>
  <c r="BO178" i="1"/>
  <c r="BO209" i="1"/>
  <c r="BO1216" i="1"/>
  <c r="BO884" i="1"/>
  <c r="BO760" i="1"/>
  <c r="BO1897" i="1"/>
  <c r="BO613" i="1"/>
  <c r="BO1481" i="1"/>
  <c r="BO1903" i="1"/>
  <c r="BO2784" i="1"/>
  <c r="BO278" i="1"/>
  <c r="BO2961" i="1"/>
  <c r="BO511" i="1"/>
  <c r="BO690" i="1"/>
  <c r="BO1350" i="1"/>
  <c r="BO480" i="1"/>
  <c r="BO204" i="1"/>
  <c r="BO1479" i="1"/>
  <c r="BO1811" i="1"/>
  <c r="BO1512" i="1"/>
  <c r="BO105" i="1"/>
  <c r="BO1445" i="1"/>
  <c r="BO2615" i="1"/>
  <c r="BO1835" i="1"/>
  <c r="BO1509" i="1"/>
  <c r="BO2005" i="1"/>
  <c r="BO2543" i="1"/>
  <c r="BO2269" i="1"/>
  <c r="BO1771" i="1"/>
  <c r="BO193" i="1"/>
  <c r="BO2646" i="1"/>
  <c r="BO2807" i="1"/>
  <c r="BO1787" i="1"/>
  <c r="BO633" i="1"/>
  <c r="BO757" i="1"/>
  <c r="BO2679" i="1"/>
  <c r="BO1951" i="1"/>
  <c r="BO252" i="1"/>
  <c r="BO2880" i="1"/>
  <c r="BO2542" i="1"/>
  <c r="BO2298" i="1"/>
  <c r="BO2062" i="1"/>
  <c r="BO1981" i="1"/>
  <c r="BO2809" i="1"/>
  <c r="BO2529" i="1"/>
  <c r="BO1856" i="1"/>
  <c r="BO2994" i="1"/>
  <c r="BO410" i="1"/>
  <c r="BO1522" i="1"/>
  <c r="BO121" i="1"/>
  <c r="BO1692" i="1"/>
  <c r="BO657" i="1"/>
  <c r="BO3008" i="1"/>
  <c r="BO254" i="1"/>
  <c r="BO995" i="1"/>
  <c r="BO422" i="1"/>
  <c r="BO1328" i="1"/>
  <c r="BO352" i="1"/>
  <c r="BO244" i="1"/>
  <c r="BO1827" i="1"/>
  <c r="BO2804" i="1"/>
  <c r="BO1969" i="1"/>
  <c r="BO2276" i="1"/>
  <c r="BO2787" i="1"/>
  <c r="BO1755" i="1"/>
  <c r="BO905" i="1"/>
  <c r="BO1971" i="1"/>
  <c r="BO2899" i="1"/>
  <c r="BO1254" i="1"/>
  <c r="BO2862" i="1"/>
  <c r="BO2717" i="1"/>
  <c r="BO2428" i="1"/>
  <c r="BO810" i="1"/>
  <c r="BO3044" i="1"/>
  <c r="BO2139" i="1"/>
  <c r="BO1858" i="1"/>
  <c r="BO318" i="1"/>
  <c r="BO388" i="1"/>
  <c r="BO366" i="1"/>
  <c r="BO1746" i="1"/>
  <c r="BO2881" i="1"/>
  <c r="BO706" i="1"/>
  <c r="BO136" i="1"/>
  <c r="BO498" i="1"/>
  <c r="BO2419" i="1"/>
  <c r="BO2861" i="1"/>
  <c r="BO63" i="1"/>
  <c r="BO1304" i="1"/>
  <c r="BO2604" i="1"/>
  <c r="BO339" i="1"/>
  <c r="BO566" i="1"/>
  <c r="BO1717" i="1"/>
  <c r="BO2631" i="1"/>
  <c r="BO2051" i="1"/>
  <c r="BO1452" i="1"/>
  <c r="BO135" i="1"/>
  <c r="BO1636" i="1"/>
  <c r="BO1072" i="1"/>
  <c r="BO1137" i="1"/>
  <c r="BO427" i="1"/>
  <c r="BO2451" i="1"/>
  <c r="BO2519" i="1"/>
  <c r="BO1877" i="1"/>
  <c r="BO2805" i="1"/>
  <c r="BO1619" i="1"/>
  <c r="BO2690" i="1"/>
  <c r="BO2738" i="1"/>
  <c r="BO1221" i="1"/>
  <c r="BO2477" i="1"/>
  <c r="BO1900" i="1"/>
  <c r="BO762" i="1"/>
  <c r="BO1882" i="1"/>
  <c r="BO2777" i="1"/>
  <c r="BO1974" i="1"/>
  <c r="BO362" i="1"/>
  <c r="BO2483" i="1"/>
  <c r="BO520" i="1"/>
  <c r="BO2956" i="1"/>
  <c r="BO922" i="1"/>
  <c r="BO890" i="1"/>
  <c r="BO1405" i="1"/>
  <c r="BO142" i="1"/>
  <c r="BO2561" i="1"/>
  <c r="BO1573" i="1"/>
  <c r="BO1534" i="1"/>
  <c r="BO1303" i="1"/>
  <c r="BO822" i="1"/>
  <c r="BO6" i="1"/>
  <c r="BO2225" i="1"/>
  <c r="BO1571" i="1"/>
  <c r="BO2186" i="1"/>
  <c r="BO2815" i="1"/>
  <c r="BO1915" i="1"/>
  <c r="BO283" i="1"/>
  <c r="BO2326" i="1"/>
  <c r="BO2365" i="1"/>
  <c r="BO10" i="1"/>
  <c r="BO307" i="1"/>
  <c r="BO2187" i="1"/>
  <c r="BO2806" i="1"/>
  <c r="BO2285" i="1"/>
  <c r="BO786" i="1"/>
  <c r="BO951" i="1"/>
  <c r="BO906" i="1"/>
  <c r="BO408" i="1"/>
  <c r="BO2249" i="1"/>
  <c r="BO2832" i="1"/>
  <c r="BO104" i="1"/>
  <c r="BO1689" i="1"/>
  <c r="BO1018" i="1"/>
  <c r="BO2137" i="1"/>
  <c r="BO1536" i="1"/>
  <c r="BO1705" i="1"/>
  <c r="BO1186" i="1"/>
  <c r="BO2876" i="1"/>
  <c r="BO2025" i="1"/>
  <c r="BO165" i="1"/>
  <c r="BO2523" i="1"/>
  <c r="BO180" i="1"/>
  <c r="BO608" i="1"/>
  <c r="BO2044" i="1"/>
  <c r="BO942" i="1"/>
  <c r="BO897" i="1"/>
  <c r="BO404" i="1"/>
  <c r="BO120" i="1"/>
  <c r="BO2209" i="1"/>
  <c r="BO1745" i="1"/>
  <c r="BO2474" i="1"/>
  <c r="BO610" i="1"/>
  <c r="BO2081" i="1"/>
  <c r="BO2102" i="1"/>
  <c r="BO2257" i="1"/>
  <c r="BO2442" i="1"/>
  <c r="BO2967" i="1"/>
  <c r="BO1514" i="1"/>
  <c r="BO974" i="1"/>
  <c r="BO1425" i="1"/>
  <c r="BO1353" i="1"/>
  <c r="BO35" i="1"/>
  <c r="BO1928" i="1"/>
  <c r="BO507" i="1"/>
  <c r="BO1309" i="1"/>
  <c r="BO1466" i="1"/>
  <c r="BO2369" i="1"/>
  <c r="BO2856" i="1"/>
  <c r="BO910" i="1"/>
  <c r="BO2169" i="1"/>
  <c r="BO2844" i="1"/>
  <c r="BO2223" i="1"/>
  <c r="BO1444" i="1"/>
  <c r="BO1424" i="1"/>
  <c r="BO2289" i="1"/>
  <c r="BO92" i="1"/>
  <c r="BO928" i="1"/>
  <c r="BO1644" i="1"/>
  <c r="BO1568" i="1"/>
  <c r="BO2896" i="1"/>
  <c r="BO345" i="1"/>
  <c r="BO1062" i="1"/>
  <c r="BO2101" i="1"/>
  <c r="BO122" i="1"/>
  <c r="BO2781" i="1"/>
  <c r="BO2344" i="1"/>
  <c r="BO1744" i="1"/>
  <c r="BO1274" i="1"/>
  <c r="BO1825" i="1"/>
  <c r="BO687" i="1"/>
  <c r="BO1387" i="1"/>
  <c r="BO2132" i="1"/>
  <c r="BO268" i="1"/>
  <c r="BO878" i="1"/>
  <c r="BO1979" i="1"/>
  <c r="BO2911" i="1"/>
  <c r="BO3028" i="1"/>
  <c r="BO2887" i="1"/>
  <c r="BO1073" i="1"/>
  <c r="BO1648" i="1"/>
  <c r="BO2735" i="1"/>
  <c r="BO2597" i="1"/>
  <c r="BO1960" i="1"/>
  <c r="BO255" i="1"/>
  <c r="BO2092" i="1"/>
  <c r="BO206" i="1"/>
  <c r="BO61" i="1"/>
  <c r="BO2651" i="1"/>
  <c r="BO457" i="1"/>
  <c r="BO568" i="1"/>
  <c r="BO582" i="1"/>
  <c r="BO2499" i="1"/>
  <c r="BO2334" i="1"/>
  <c r="BO1410" i="1"/>
  <c r="BO1079" i="1"/>
  <c r="BO1238" i="1"/>
  <c r="BO1785" i="1"/>
  <c r="BO2364" i="1"/>
  <c r="BO313" i="1"/>
  <c r="BO2888" i="1"/>
  <c r="BO1940" i="1"/>
  <c r="BO2756" i="1"/>
  <c r="BO2247" i="1"/>
  <c r="BO2702" i="1"/>
  <c r="BO670" i="1"/>
  <c r="BO2954" i="1"/>
  <c r="BO1694" i="1"/>
  <c r="BO2711" i="1"/>
  <c r="BO2333" i="1"/>
  <c r="BO1944" i="1"/>
  <c r="BO2703" i="1"/>
  <c r="BO2490" i="1"/>
  <c r="BO1523" i="1"/>
  <c r="BO1100" i="1"/>
  <c r="BO377" i="1"/>
  <c r="BO2277" i="1"/>
  <c r="BO1590" i="1"/>
  <c r="BO1037" i="1"/>
  <c r="BO1158" i="1"/>
  <c r="BO1841" i="1"/>
  <c r="BO106" i="1"/>
  <c r="BO2478" i="1"/>
  <c r="BO217" i="1"/>
  <c r="BO2522" i="1"/>
  <c r="BO776" i="1"/>
  <c r="BO1695" i="1"/>
  <c r="BO857" i="1"/>
  <c r="BO162" i="1"/>
  <c r="BO174" i="1"/>
  <c r="BO1729" i="1"/>
  <c r="BO2372" i="1"/>
  <c r="BO1973" i="1"/>
  <c r="BO1810" i="1"/>
  <c r="BO266" i="1"/>
  <c r="BO794" i="1"/>
  <c r="BO944" i="1"/>
  <c r="BO1199" i="1"/>
  <c r="BO1531" i="1"/>
  <c r="BO1620" i="1"/>
  <c r="BO2500" i="1"/>
  <c r="BO39" i="1"/>
  <c r="BO1600" i="1"/>
  <c r="BO2340" i="1"/>
  <c r="BO1834" i="1"/>
  <c r="BO2762" i="1"/>
  <c r="BO2167" i="1"/>
  <c r="BO2962" i="1"/>
  <c r="BO2999" i="1"/>
  <c r="BO647" i="1"/>
  <c r="BO2143" i="1"/>
  <c r="BO2785" i="1"/>
  <c r="BO1295" i="1"/>
  <c r="BO1864" i="1"/>
  <c r="BO1663" i="1"/>
  <c r="BO7" i="1"/>
  <c r="BO2750" i="1"/>
  <c r="BO1879" i="1"/>
  <c r="BO3022" i="1"/>
  <c r="BO214" i="1"/>
  <c r="BO2376" i="1"/>
  <c r="BO1605" i="1"/>
  <c r="BO24" i="1"/>
  <c r="BO1537" i="1"/>
  <c r="BO2388" i="1"/>
  <c r="BO1134" i="1"/>
  <c r="BO859" i="1"/>
  <c r="BO1580" i="1"/>
  <c r="BO2007" i="1"/>
  <c r="BO2218" i="1"/>
  <c r="BO798" i="1"/>
  <c r="BO2443" i="1"/>
  <c r="BO2950" i="1"/>
  <c r="BO71" i="1"/>
  <c r="BO1454" i="1"/>
  <c r="BO577" i="1"/>
  <c r="BO3027" i="1"/>
  <c r="BO8" i="1"/>
  <c r="BO2977" i="1"/>
  <c r="BO1470" i="1"/>
  <c r="BO1672" i="1"/>
  <c r="BO2696" i="1"/>
  <c r="BO430" i="1"/>
  <c r="BO1767" i="1"/>
  <c r="BO15" i="1"/>
  <c r="BO1662" i="1"/>
  <c r="BO33" i="1"/>
  <c r="BO2530" i="1"/>
  <c r="BO1083" i="1"/>
  <c r="BO2200" i="1"/>
  <c r="BO916" i="1"/>
  <c r="BO1547" i="1"/>
  <c r="BO743" i="1"/>
  <c r="BO437" i="1"/>
  <c r="BO137" i="1"/>
  <c r="BO2019" i="1"/>
  <c r="BO2384" i="1"/>
  <c r="BO1082" i="1"/>
  <c r="BO1000" i="1"/>
  <c r="BO1543" i="1"/>
  <c r="BO772" i="1"/>
  <c r="BO13" i="1"/>
  <c r="BO1031" i="1"/>
  <c r="BO2512" i="1"/>
  <c r="BO1865" i="1"/>
  <c r="BO903" i="1"/>
  <c r="BO2100" i="1"/>
  <c r="BO1266" i="1"/>
  <c r="BO2240" i="1"/>
  <c r="BO2235" i="1"/>
  <c r="BO126" i="1"/>
  <c r="BO474" i="1"/>
  <c r="BO617" i="1"/>
  <c r="BO679" i="1"/>
  <c r="BO1561" i="1"/>
  <c r="BO967" i="1"/>
  <c r="BO2379" i="1"/>
  <c r="BO630" i="1"/>
  <c r="BO1924" i="1"/>
  <c r="BO2513" i="1"/>
  <c r="BO1386" i="1"/>
  <c r="BO505" i="1"/>
  <c r="BO881" i="1"/>
  <c r="BO363" i="1"/>
  <c r="BO1332" i="1"/>
  <c r="BO2304" i="1"/>
  <c r="BO2971" i="1"/>
  <c r="BO1715" i="1"/>
  <c r="BO2284" i="1"/>
  <c r="BO2569" i="1"/>
  <c r="BO2445" i="1"/>
  <c r="BO2699" i="1"/>
  <c r="BO2748" i="1"/>
  <c r="BO1270" i="1"/>
  <c r="BO1366" i="1"/>
  <c r="BO1635" i="1"/>
  <c r="BO1440" i="1"/>
  <c r="BO595" i="1"/>
  <c r="BO2452" i="1"/>
  <c r="BO842" i="1"/>
  <c r="BO825" i="1"/>
  <c r="BO2598" i="1"/>
  <c r="BO515" i="1"/>
  <c r="BO3" i="1"/>
  <c r="BO1583" i="1"/>
  <c r="BO2992" i="1"/>
  <c r="BO325" i="1"/>
  <c r="BO1212" i="1"/>
  <c r="BO994" i="1"/>
  <c r="BO1124" i="1"/>
  <c r="BO728" i="1"/>
  <c r="BO2623" i="1"/>
  <c r="BO2946" i="1"/>
  <c r="BO1843" i="1"/>
  <c r="BO2181" i="1"/>
  <c r="BO612" i="1"/>
  <c r="BO1742" i="1"/>
  <c r="BO2727" i="1"/>
  <c r="BO2126" i="1"/>
  <c r="BO1618" i="1"/>
  <c r="BO1046" i="1"/>
  <c r="BO2466" i="1"/>
  <c r="BO864" i="1"/>
  <c r="BO2056" i="1"/>
  <c r="BO643" i="1"/>
  <c r="BO1585" i="1"/>
  <c r="BO1500" i="1"/>
  <c r="BO2178" i="1"/>
  <c r="BO2975" i="1"/>
  <c r="BO1291" i="1"/>
  <c r="BO3009" i="1"/>
  <c r="BO1822" i="1"/>
  <c r="BO701" i="1"/>
  <c r="BO1910" i="1"/>
  <c r="BO2052" i="1"/>
  <c r="BO233" i="1"/>
  <c r="BO472" i="1"/>
  <c r="BO966" i="1"/>
  <c r="BO2459" i="1"/>
  <c r="BO1734" i="1"/>
  <c r="BO1372" i="1"/>
  <c r="BO1820" i="1"/>
  <c r="BO1792" i="1"/>
  <c r="BO451" i="1"/>
  <c r="BO2755" i="1"/>
  <c r="BO2798" i="1"/>
  <c r="BO914" i="1"/>
  <c r="BO2687" i="1"/>
  <c r="BO392" i="1"/>
  <c r="BO2435" i="1"/>
  <c r="BO2508" i="1"/>
  <c r="BO305" i="1"/>
  <c r="BO1683" i="1"/>
  <c r="BO780" i="1"/>
  <c r="BO1373" i="1"/>
  <c r="BO53" i="1"/>
  <c r="BO1836" i="1"/>
  <c r="BO2083" i="1"/>
  <c r="BO176" i="1"/>
  <c r="BO2111" i="1"/>
  <c r="BO660" i="1"/>
  <c r="BO1545" i="1"/>
  <c r="BO1937" i="1"/>
  <c r="BO259" i="1"/>
  <c r="BO1008" i="1"/>
  <c r="BO1671" i="1"/>
  <c r="BO1876" i="1"/>
  <c r="BO546" i="1"/>
  <c r="BO1750" i="1"/>
  <c r="BO880" i="1"/>
  <c r="BO1631" i="1"/>
  <c r="BO517" i="1"/>
  <c r="BO77" i="1"/>
  <c r="BO1814" i="1"/>
  <c r="BO807" i="1"/>
  <c r="BO1859" i="1"/>
  <c r="BO2374" i="1"/>
  <c r="BO2426" i="1"/>
  <c r="BO2386" i="1"/>
  <c r="BO478" i="1"/>
  <c r="BO1211" i="1"/>
  <c r="BO2461" i="1"/>
  <c r="BO1053" i="1"/>
  <c r="BO1087" i="1"/>
  <c r="BO1934" i="1"/>
  <c r="BO1831" i="1"/>
  <c r="BO1727" i="1"/>
  <c r="BO1370" i="1"/>
  <c r="BO1161" i="1"/>
  <c r="BO544" i="1"/>
  <c r="BO676" i="1"/>
  <c r="BO2837" i="1"/>
  <c r="BO2768" i="1"/>
  <c r="BO2893" i="1"/>
  <c r="BO1490" i="1"/>
  <c r="BO59" i="1"/>
  <c r="BO277" i="1"/>
  <c r="BO2331" i="1"/>
  <c r="BO2550" i="1"/>
  <c r="BO931" i="1"/>
  <c r="BO2864" i="1"/>
  <c r="BO91" i="1"/>
  <c r="BO2817" i="1"/>
  <c r="BO718" i="1"/>
  <c r="BO800" i="1"/>
  <c r="BO2602" i="1"/>
  <c r="BO1515" i="1"/>
  <c r="BO302" i="1"/>
  <c r="BO100" i="1"/>
  <c r="BO2395" i="1"/>
  <c r="BO1250" i="1"/>
  <c r="BO851" i="1"/>
  <c r="BO2013" i="1"/>
  <c r="BO569" i="1"/>
  <c r="BO1691" i="1"/>
  <c r="BO3038" i="1"/>
  <c r="BO1023" i="1"/>
  <c r="BO2579" i="1"/>
  <c r="BO946" i="1"/>
  <c r="BO2502" i="1"/>
  <c r="BO885" i="1"/>
  <c r="BO2022" i="1"/>
  <c r="BO1085" i="1"/>
  <c r="BO1582" i="1"/>
  <c r="BO1791" i="1"/>
  <c r="BO2969" i="1"/>
  <c r="BO1793" i="1"/>
  <c r="BO130" i="1"/>
  <c r="BO2772" i="1"/>
  <c r="BO1063" i="1"/>
  <c r="BO1943" i="1"/>
  <c r="BO207" i="1"/>
  <c r="BO2010" i="1"/>
  <c r="BO2595" i="1"/>
  <c r="BO2394" i="1"/>
  <c r="BO454" i="1"/>
  <c r="BO2873" i="1"/>
  <c r="BO2338" i="1"/>
  <c r="BO1075" i="1"/>
  <c r="BO5" i="1"/>
  <c r="BO1542" i="1"/>
  <c r="BO387" i="1"/>
  <c r="BO2695" i="1"/>
  <c r="BO518" i="1"/>
  <c r="BO501" i="1"/>
  <c r="BO2489" i="1"/>
  <c r="BO2587" i="1"/>
  <c r="BO2306" i="1"/>
  <c r="BO114" i="1"/>
  <c r="BO127" i="1"/>
  <c r="BO542" i="1"/>
  <c r="BO1151" i="1"/>
  <c r="BO814" i="1"/>
  <c r="BO2265" i="1"/>
  <c r="BO1637" i="1"/>
  <c r="BO2244" i="1"/>
  <c r="BO439" i="1"/>
  <c r="BO475" i="1"/>
  <c r="BO1104" i="1"/>
  <c r="BO1898" i="1"/>
  <c r="BO2038" i="1"/>
  <c r="BO2241" i="1"/>
  <c r="BO400" i="1"/>
  <c r="BO3049" i="1"/>
  <c r="BP1609" i="1"/>
  <c r="AV3051" i="1"/>
  <c r="AV3054" i="1"/>
  <c r="AV3053" i="1"/>
  <c r="BI1609" i="1"/>
  <c r="BJ1609" i="1"/>
  <c r="BI87" i="1"/>
  <c r="BJ87" i="1"/>
  <c r="BI738" i="1"/>
  <c r="BJ738" i="1"/>
  <c r="BI1399" i="1"/>
  <c r="BJ1399" i="1"/>
  <c r="BI2327" i="1"/>
  <c r="BJ2327" i="1"/>
  <c r="BI2404" i="1"/>
  <c r="BJ2404" i="1"/>
  <c r="BI298" i="1"/>
  <c r="BJ298" i="1"/>
  <c r="BI1824" i="1"/>
  <c r="BJ1824" i="1"/>
  <c r="BI774" i="1"/>
  <c r="BJ774" i="1"/>
  <c r="BI2060" i="1"/>
  <c r="BJ2060" i="1"/>
  <c r="BI409" i="1"/>
  <c r="BJ409" i="1"/>
  <c r="BI1627" i="1"/>
  <c r="BJ1627" i="1"/>
  <c r="BI460" i="1"/>
  <c r="BJ460" i="1"/>
  <c r="BI623" i="1"/>
  <c r="BJ623" i="1"/>
  <c r="BI2464" i="1"/>
  <c r="BJ2464" i="1"/>
  <c r="BI2510" i="1"/>
  <c r="BJ2510" i="1"/>
  <c r="BI1777" i="1"/>
  <c r="BJ1777" i="1"/>
  <c r="BI2242" i="1"/>
  <c r="BJ2242" i="1"/>
  <c r="BI1453" i="1"/>
  <c r="BJ1453" i="1"/>
  <c r="BI2000" i="1"/>
  <c r="BJ2000" i="1"/>
  <c r="BI2312" i="1"/>
  <c r="BJ2312" i="1"/>
  <c r="BI2973" i="1"/>
  <c r="BJ2973" i="1"/>
  <c r="BI2161" i="1"/>
  <c r="BJ2161" i="1"/>
  <c r="BI801" i="1"/>
  <c r="BJ801" i="1"/>
  <c r="BI2346" i="1"/>
  <c r="BJ2346" i="1"/>
  <c r="BI2607" i="1"/>
  <c r="BJ2607" i="1"/>
  <c r="BI2923" i="1"/>
  <c r="BJ2923" i="1"/>
  <c r="BI1192" i="1"/>
  <c r="BJ1192" i="1"/>
  <c r="BI694" i="1"/>
  <c r="BJ694" i="1"/>
  <c r="BI1857" i="1"/>
  <c r="BJ1857" i="1"/>
  <c r="BI2722" i="1"/>
  <c r="BJ2722" i="1"/>
  <c r="BI2565" i="1"/>
  <c r="BJ2565" i="1"/>
  <c r="BI2926" i="1"/>
  <c r="BJ2926" i="1"/>
  <c r="BI2800" i="1"/>
  <c r="BJ2800" i="1"/>
  <c r="BI2917" i="1"/>
  <c r="BJ2917" i="1"/>
  <c r="BI682" i="1"/>
  <c r="BJ682" i="1"/>
  <c r="BI667" i="1"/>
  <c r="BJ667" i="1"/>
  <c r="BI2737" i="1"/>
  <c r="BJ2737" i="1"/>
  <c r="BI103" i="1"/>
  <c r="BJ103" i="1"/>
  <c r="BI322" i="1"/>
  <c r="BJ322" i="1"/>
  <c r="BI2563" i="1"/>
  <c r="BJ2563" i="1"/>
  <c r="BI2706" i="1"/>
  <c r="BJ2706" i="1"/>
  <c r="BI269" i="1"/>
  <c r="BJ269" i="1"/>
  <c r="BI275" i="1"/>
  <c r="BJ275" i="1"/>
  <c r="BI1201" i="1"/>
  <c r="BJ1201" i="1"/>
  <c r="BI886" i="1"/>
  <c r="BJ886" i="1"/>
  <c r="BI809" i="1"/>
  <c r="BJ809" i="1"/>
  <c r="BI1047" i="1"/>
  <c r="BJ1047" i="1"/>
  <c r="BI2205" i="1"/>
  <c r="BJ2205" i="1"/>
  <c r="BI2130" i="1"/>
  <c r="BJ2130" i="1"/>
  <c r="BI1658" i="1"/>
  <c r="BJ1658" i="1"/>
  <c r="BI1902" i="1"/>
  <c r="BJ1902" i="1"/>
  <c r="BI2799" i="1"/>
  <c r="BJ2799" i="1"/>
  <c r="BI1244" i="1"/>
  <c r="BJ1244" i="1"/>
  <c r="BI1510" i="1"/>
  <c r="BJ1510" i="1"/>
  <c r="BI980" i="1"/>
  <c r="BJ980" i="1"/>
  <c r="BI1306" i="1"/>
  <c r="BJ1306" i="1"/>
  <c r="BI1143" i="1"/>
  <c r="BJ1143" i="1"/>
  <c r="BI2463" i="1"/>
  <c r="BJ2463" i="1"/>
  <c r="BI2325" i="1"/>
  <c r="BJ2325" i="1"/>
  <c r="BI274" i="1"/>
  <c r="BJ274" i="1"/>
  <c r="BI1828" i="1"/>
  <c r="BJ1828" i="1"/>
  <c r="BI2667" i="1"/>
  <c r="BJ2667" i="1"/>
  <c r="BI504" i="1"/>
  <c r="BJ504" i="1"/>
  <c r="BI1243" i="1"/>
  <c r="BJ1243" i="1"/>
  <c r="BI1013" i="1"/>
  <c r="BJ1013" i="1"/>
  <c r="BI605" i="1"/>
  <c r="BJ605" i="1"/>
  <c r="BI2733" i="1"/>
  <c r="BJ2733" i="1"/>
  <c r="BI1280" i="1"/>
  <c r="BJ1280" i="1"/>
  <c r="BI1641" i="1"/>
  <c r="BJ1641" i="1"/>
  <c r="BI2362" i="1"/>
  <c r="BJ2362" i="1"/>
  <c r="BI212" i="1"/>
  <c r="BJ212" i="1"/>
  <c r="BI2027" i="1"/>
  <c r="BJ2027" i="1"/>
  <c r="BI1851" i="1"/>
  <c r="BJ1851" i="1"/>
  <c r="BI1299" i="1"/>
  <c r="BJ1299" i="1"/>
  <c r="BI2465" i="1"/>
  <c r="BJ2465" i="1"/>
  <c r="BI1465" i="1"/>
  <c r="BJ1465" i="1"/>
  <c r="BI826" i="1"/>
  <c r="BJ826" i="1"/>
  <c r="BI326" i="1"/>
  <c r="BJ326" i="1"/>
  <c r="BI459" i="1"/>
  <c r="BJ459" i="1"/>
  <c r="BI187" i="1"/>
  <c r="BJ187" i="1"/>
  <c r="BI1804" i="1"/>
  <c r="BJ1804" i="1"/>
  <c r="BI1349" i="1"/>
  <c r="BJ1349" i="1"/>
  <c r="BI877" i="1"/>
  <c r="BJ877" i="1"/>
  <c r="BI42" i="1"/>
  <c r="BJ42" i="1"/>
  <c r="BI669" i="1"/>
  <c r="BJ669" i="1"/>
  <c r="BI589" i="1"/>
  <c r="BJ589" i="1"/>
  <c r="BI2322" i="1"/>
  <c r="BJ2322" i="1"/>
  <c r="BI845" i="1"/>
  <c r="BJ845" i="1"/>
  <c r="BI2960" i="1"/>
  <c r="BJ2960" i="1"/>
  <c r="BI341" i="1"/>
  <c r="BJ341" i="1"/>
  <c r="BI1339" i="1"/>
  <c r="BJ1339" i="1"/>
  <c r="BI563" i="1"/>
  <c r="BJ563" i="1"/>
  <c r="BI759" i="1"/>
  <c r="BJ759" i="1"/>
  <c r="BI2951" i="1"/>
  <c r="BJ2951" i="1"/>
  <c r="BI2701" i="1"/>
  <c r="BJ2701" i="1"/>
  <c r="BI815" i="1"/>
  <c r="BJ815" i="1"/>
  <c r="BI2730" i="1"/>
  <c r="BJ2730" i="1"/>
  <c r="BI299" i="1"/>
  <c r="BJ299" i="1"/>
  <c r="BI2148" i="1"/>
  <c r="BJ2148" i="1"/>
  <c r="BI1251" i="1"/>
  <c r="BJ1251" i="1"/>
  <c r="BI256" i="1"/>
  <c r="BJ256" i="1"/>
  <c r="BI1813" i="1"/>
  <c r="BJ1813" i="1"/>
  <c r="BI2764" i="1"/>
  <c r="BJ2764" i="1"/>
  <c r="BI2524" i="1"/>
  <c r="BJ2524" i="1"/>
  <c r="BI238" i="1"/>
  <c r="BJ238" i="1"/>
  <c r="BI2710" i="1"/>
  <c r="BJ2710" i="1"/>
  <c r="BI2898" i="1"/>
  <c r="BJ2898" i="1"/>
  <c r="BI2945" i="1"/>
  <c r="BJ2945" i="1"/>
  <c r="BI1217" i="1"/>
  <c r="BJ1217" i="1"/>
  <c r="BI1423" i="1"/>
  <c r="BJ1423" i="1"/>
  <c r="BI1441" i="1"/>
  <c r="BJ1441" i="1"/>
  <c r="BI781" i="1"/>
  <c r="BJ781" i="1"/>
  <c r="BI1933" i="1"/>
  <c r="BJ1933" i="1"/>
  <c r="BI1081" i="1"/>
  <c r="BJ1081" i="1"/>
  <c r="BI2910" i="1"/>
  <c r="BJ2910" i="1"/>
  <c r="BI2495" i="1"/>
  <c r="BJ2495" i="1"/>
  <c r="BI516" i="1"/>
  <c r="BJ516" i="1"/>
  <c r="BI2638" i="1"/>
  <c r="BJ2638" i="1"/>
  <c r="BI789" i="1"/>
  <c r="BJ789" i="1"/>
  <c r="BI2886" i="1"/>
  <c r="BJ2886" i="1"/>
  <c r="BI1517" i="1"/>
  <c r="BJ1517" i="1"/>
  <c r="BI697" i="1"/>
  <c r="BJ697" i="1"/>
  <c r="BI1312" i="1"/>
  <c r="BJ1312" i="1"/>
  <c r="BI270" i="1"/>
  <c r="BJ270" i="1"/>
  <c r="BI37" i="1"/>
  <c r="BJ37" i="1"/>
  <c r="BI642" i="1"/>
  <c r="BJ642" i="1"/>
  <c r="BI2215" i="1"/>
  <c r="BJ2215" i="1"/>
  <c r="BI561" i="1"/>
  <c r="BJ561" i="1"/>
  <c r="BI567" i="1"/>
  <c r="BJ567" i="1"/>
  <c r="BI919" i="1"/>
  <c r="BJ919" i="1"/>
  <c r="BI1398" i="1"/>
  <c r="BJ1398" i="1"/>
  <c r="BI1210" i="1"/>
  <c r="BJ1210" i="1"/>
  <c r="BI689" i="1"/>
  <c r="BJ689" i="1"/>
  <c r="BI1071" i="1"/>
  <c r="BJ1071" i="1"/>
  <c r="BI2336" i="1"/>
  <c r="BJ2336" i="1"/>
  <c r="BI2151" i="1"/>
  <c r="BJ2151" i="1"/>
  <c r="BI102" i="1"/>
  <c r="BJ102" i="1"/>
  <c r="BI1487" i="1"/>
  <c r="BJ1487" i="1"/>
  <c r="BI1952" i="1"/>
  <c r="BJ1952" i="1"/>
  <c r="BI402" i="1"/>
  <c r="BJ402" i="1"/>
  <c r="BI2647" i="1"/>
  <c r="BJ2647" i="1"/>
  <c r="BI55" i="1"/>
  <c r="BJ55" i="1"/>
  <c r="BI1125" i="1"/>
  <c r="BJ1125" i="1"/>
  <c r="BI1760" i="1"/>
  <c r="BJ1760" i="1"/>
  <c r="BI828" i="1"/>
  <c r="BJ828" i="1"/>
  <c r="BI1357" i="1"/>
  <c r="BJ1357" i="1"/>
  <c r="BI560" i="1"/>
  <c r="BJ560" i="1"/>
  <c r="BI2745" i="1"/>
  <c r="BJ2745" i="1"/>
  <c r="BI1176" i="1"/>
  <c r="BJ1176" i="1"/>
  <c r="BI1769" i="1"/>
  <c r="BJ1769" i="1"/>
  <c r="BI2185" i="1"/>
  <c r="BJ2185" i="1"/>
  <c r="BI2335" i="1"/>
  <c r="BJ2335" i="1"/>
  <c r="BI468" i="1"/>
  <c r="BJ468" i="1"/>
  <c r="BI2540" i="1"/>
  <c r="BJ2540" i="1"/>
  <c r="BI2516" i="1"/>
  <c r="BJ2516" i="1"/>
  <c r="BI2608" i="1"/>
  <c r="BJ2608" i="1"/>
  <c r="BI645" i="1"/>
  <c r="BJ645" i="1"/>
  <c r="BI2905" i="1"/>
  <c r="BJ2905" i="1"/>
  <c r="BI1385" i="1"/>
  <c r="BJ1385" i="1"/>
  <c r="BI1846" i="1"/>
  <c r="BJ1846" i="1"/>
  <c r="BI1984" i="1"/>
  <c r="BJ1984" i="1"/>
  <c r="BI1920" i="1"/>
  <c r="BJ1920" i="1"/>
  <c r="BI1572" i="1"/>
  <c r="BJ1572" i="1"/>
  <c r="BI2188" i="1"/>
  <c r="BJ2188" i="1"/>
  <c r="BI2055" i="1"/>
  <c r="BJ2055" i="1"/>
  <c r="BI714" i="1"/>
  <c r="BJ714" i="1"/>
  <c r="BI2757" i="1"/>
  <c r="BJ2757" i="1"/>
  <c r="BI804" i="1"/>
  <c r="BJ804" i="1"/>
  <c r="BI655" i="1"/>
  <c r="BJ655" i="1"/>
  <c r="BI2473" i="1"/>
  <c r="BJ2473" i="1"/>
  <c r="BI583" i="1"/>
  <c r="BJ583" i="1"/>
  <c r="BI1650" i="1"/>
  <c r="BJ1650" i="1"/>
  <c r="BI1109" i="1"/>
  <c r="BJ1109" i="1"/>
  <c r="BI927" i="1"/>
  <c r="BJ927" i="1"/>
  <c r="BI221" i="1"/>
  <c r="BJ221" i="1"/>
  <c r="BI902" i="1"/>
  <c r="BJ902" i="1"/>
  <c r="BI527" i="1"/>
  <c r="BJ527" i="1"/>
  <c r="BI1803" i="1"/>
  <c r="BJ1803" i="1"/>
  <c r="BI197" i="1"/>
  <c r="BJ197" i="1"/>
  <c r="BI1408" i="1"/>
  <c r="BJ1408" i="1"/>
  <c r="BI1264" i="1"/>
  <c r="BJ1264" i="1"/>
  <c r="BI2937" i="1"/>
  <c r="BJ2937" i="1"/>
  <c r="BI719" i="1"/>
  <c r="BJ719" i="1"/>
  <c r="BI2792" i="1"/>
  <c r="BF2792" i="1"/>
  <c r="BJ2792" i="1"/>
  <c r="BI1325" i="1"/>
  <c r="BJ1325" i="1"/>
  <c r="BI2744" i="1"/>
  <c r="BJ2744" i="1"/>
  <c r="BI294" i="1"/>
  <c r="BJ294" i="1"/>
  <c r="BI854" i="1"/>
  <c r="BJ854" i="1"/>
  <c r="BI552" i="1"/>
  <c r="BJ552" i="1"/>
  <c r="BI1713" i="1"/>
  <c r="BJ1713" i="1"/>
  <c r="BI1795" i="1"/>
  <c r="BJ1795" i="1"/>
  <c r="BI2330" i="1"/>
  <c r="BJ2330" i="1"/>
  <c r="BI594" i="1"/>
  <c r="BJ594" i="1"/>
  <c r="BI2918" i="1"/>
  <c r="BJ2918" i="1"/>
  <c r="BI640" i="1"/>
  <c r="BJ640" i="1"/>
  <c r="BI484" i="1"/>
  <c r="BJ484" i="1"/>
  <c r="BI2093" i="1"/>
  <c r="BJ2093" i="1"/>
  <c r="BI1467" i="1"/>
  <c r="BJ1467" i="1"/>
  <c r="BI2197" i="1"/>
  <c r="BJ2197" i="1"/>
  <c r="BI1770" i="1"/>
  <c r="BJ1770" i="1"/>
  <c r="BI2980" i="1"/>
  <c r="BJ2980" i="1"/>
  <c r="BI1956" i="1"/>
  <c r="BJ1956" i="1"/>
  <c r="BI1991" i="1"/>
  <c r="BJ1991" i="1"/>
  <c r="BI832" i="1"/>
  <c r="BJ832" i="1"/>
  <c r="BI724" i="1"/>
  <c r="BF724" i="1"/>
  <c r="BJ724" i="1"/>
  <c r="BI171" i="1"/>
  <c r="BJ171" i="1"/>
  <c r="BI1704" i="1"/>
  <c r="BJ1704" i="1"/>
  <c r="BI2704" i="1"/>
  <c r="BJ2704" i="1"/>
  <c r="BI2416" i="1"/>
  <c r="BJ2416" i="1"/>
  <c r="BI1775" i="1"/>
  <c r="BJ1775" i="1"/>
  <c r="BI1040" i="1"/>
  <c r="BJ1040" i="1"/>
  <c r="BI513" i="1"/>
  <c r="BJ513" i="1"/>
  <c r="BI649" i="1"/>
  <c r="BJ649" i="1"/>
  <c r="BI1957" i="1"/>
  <c r="BJ1957" i="1"/>
  <c r="BI1626" i="1"/>
  <c r="BJ1626" i="1"/>
  <c r="BI1183" i="1"/>
  <c r="BJ1183" i="1"/>
  <c r="BI2958" i="1"/>
  <c r="BJ2958" i="1"/>
  <c r="BI1292" i="1"/>
  <c r="BJ1292" i="1"/>
  <c r="BI301" i="1"/>
  <c r="BF301" i="1"/>
  <c r="BJ301" i="1"/>
  <c r="BI2324" i="1"/>
  <c r="BJ2324" i="1"/>
  <c r="BI1375" i="1"/>
  <c r="BJ1375" i="1"/>
  <c r="BI533" i="1"/>
  <c r="BJ533" i="1"/>
  <c r="BI2978" i="1"/>
  <c r="BJ2978" i="1"/>
  <c r="BI2400" i="1"/>
  <c r="BJ2400" i="1"/>
  <c r="BI1946" i="1"/>
  <c r="BJ1946" i="1"/>
  <c r="BI321" i="1"/>
  <c r="BJ321" i="1"/>
  <c r="BI1222" i="1"/>
  <c r="BJ1222" i="1"/>
  <c r="BI124" i="1"/>
  <c r="BJ124" i="1"/>
  <c r="BI646" i="1"/>
  <c r="BJ646" i="1"/>
  <c r="BI1990" i="1"/>
  <c r="BJ1990" i="1"/>
  <c r="BI1412" i="1"/>
  <c r="BJ1412" i="1"/>
  <c r="BI1772" i="1"/>
  <c r="BJ1772" i="1"/>
  <c r="BI2162" i="1"/>
  <c r="BJ2162" i="1"/>
  <c r="BI1139" i="1"/>
  <c r="BJ1139" i="1"/>
  <c r="BI2004" i="1"/>
  <c r="BJ2004" i="1"/>
  <c r="BI3020" i="1"/>
  <c r="BJ3020" i="1"/>
  <c r="BI1693" i="1"/>
  <c r="BJ1693" i="1"/>
  <c r="BI467" i="1"/>
  <c r="BJ467" i="1"/>
  <c r="BI586" i="1"/>
  <c r="BJ586" i="1"/>
  <c r="BI2359" i="1"/>
  <c r="BJ2359" i="1"/>
  <c r="BI840" i="1"/>
  <c r="BJ840" i="1"/>
  <c r="BI338" i="1"/>
  <c r="BJ338" i="1"/>
  <c r="BI2316" i="1"/>
  <c r="BJ2316" i="1"/>
  <c r="BI271" i="1"/>
  <c r="BJ271" i="1"/>
  <c r="BI2518" i="1"/>
  <c r="BJ2518" i="1"/>
  <c r="BI1866" i="1"/>
  <c r="BJ1866" i="1"/>
  <c r="BI779" i="1"/>
  <c r="BJ779" i="1"/>
  <c r="BI1847" i="1"/>
  <c r="BJ1847" i="1"/>
  <c r="BI2183" i="1"/>
  <c r="BF2183" i="1"/>
  <c r="BJ2183" i="1"/>
  <c r="BI883" i="1"/>
  <c r="BJ883" i="1"/>
  <c r="BI2922" i="1"/>
  <c r="BJ2922" i="1"/>
  <c r="BI2114" i="1"/>
  <c r="BF2114" i="1"/>
  <c r="BJ2114" i="1"/>
  <c r="BI2708" i="1"/>
  <c r="BJ2708" i="1"/>
  <c r="BI1005" i="1"/>
  <c r="BJ1005" i="1"/>
  <c r="BI1333" i="1"/>
  <c r="BJ1333" i="1"/>
  <c r="BI2514" i="1"/>
  <c r="BJ2514" i="1"/>
  <c r="BI2836" i="1"/>
  <c r="BJ2836" i="1"/>
  <c r="BI2263" i="1"/>
  <c r="BJ2263" i="1"/>
  <c r="BI351" i="1"/>
  <c r="BJ351" i="1"/>
  <c r="BI2157" i="1"/>
  <c r="BJ2157" i="1"/>
  <c r="BI2050" i="1"/>
  <c r="BJ2050" i="1"/>
  <c r="BI289" i="1"/>
  <c r="BJ289" i="1"/>
  <c r="BI367" i="1"/>
  <c r="BJ367" i="1"/>
  <c r="BI1962" i="1"/>
  <c r="BJ1962" i="1"/>
  <c r="BI2116" i="1"/>
  <c r="BJ2116" i="1"/>
  <c r="BI1121" i="1"/>
  <c r="BJ1121" i="1"/>
  <c r="BI1061" i="1"/>
  <c r="BJ1061" i="1"/>
  <c r="BI2421" i="1"/>
  <c r="BJ2421" i="1"/>
  <c r="BI1922" i="1"/>
  <c r="BJ1922" i="1"/>
  <c r="BI56" i="1"/>
  <c r="BJ56" i="1"/>
  <c r="BI1563" i="1"/>
  <c r="BJ1563" i="1"/>
  <c r="BI2617" i="1"/>
  <c r="BJ2617" i="1"/>
  <c r="BI2117" i="1"/>
  <c r="BJ2117" i="1"/>
  <c r="BI1014" i="1"/>
  <c r="BJ1014" i="1"/>
  <c r="BI336" i="1"/>
  <c r="BJ336" i="1"/>
  <c r="BI147" i="1"/>
  <c r="BJ147" i="1"/>
  <c r="BI1926" i="1"/>
  <c r="BJ1926" i="1"/>
  <c r="BI2361" i="1"/>
  <c r="BJ2361" i="1"/>
  <c r="BI821" i="1"/>
  <c r="BJ821" i="1"/>
  <c r="BI159" i="1"/>
  <c r="BJ159" i="1"/>
  <c r="BI195" i="1"/>
  <c r="BJ195" i="1"/>
  <c r="BI342" i="1"/>
  <c r="BJ342" i="1"/>
  <c r="BI2498" i="1"/>
  <c r="BJ2498" i="1"/>
  <c r="BI2259" i="1"/>
  <c r="BJ2259" i="1"/>
  <c r="BI75" i="1"/>
  <c r="BJ75" i="1"/>
  <c r="BI1665" i="1"/>
  <c r="BJ1665" i="1"/>
  <c r="BI2390" i="1"/>
  <c r="BJ2390" i="1"/>
  <c r="BI2439" i="1"/>
  <c r="BF2439" i="1"/>
  <c r="BJ2439" i="1"/>
  <c r="BI2429" i="1"/>
  <c r="BJ2429" i="1"/>
  <c r="BI1276" i="1"/>
  <c r="BJ1276" i="1"/>
  <c r="BI433" i="1"/>
  <c r="BJ433" i="1"/>
  <c r="BI1443" i="1"/>
  <c r="BJ1443" i="1"/>
  <c r="BI141" i="1"/>
  <c r="BJ141" i="1"/>
  <c r="BI2938" i="1"/>
  <c r="BJ2938" i="1"/>
  <c r="BI1929" i="1"/>
  <c r="BJ1929" i="1"/>
  <c r="BI2829" i="1"/>
  <c r="BJ2829" i="1"/>
  <c r="BI1955" i="1"/>
  <c r="BJ1955" i="1"/>
  <c r="BI462" i="1"/>
  <c r="BJ462" i="1"/>
  <c r="BI2065" i="1"/>
  <c r="BJ2065" i="1"/>
  <c r="BI163" i="1"/>
  <c r="BJ163" i="1"/>
  <c r="BI2039" i="1"/>
  <c r="BJ2039" i="1"/>
  <c r="BI1074" i="1"/>
  <c r="BJ1074" i="1"/>
  <c r="BI1324" i="1"/>
  <c r="BJ1324" i="1"/>
  <c r="BI2061" i="1"/>
  <c r="BJ2061" i="1"/>
  <c r="BI2544" i="1"/>
  <c r="BJ2544" i="1"/>
  <c r="BI2884" i="1"/>
  <c r="BJ2884" i="1"/>
  <c r="BI48" i="1"/>
  <c r="BJ48" i="1"/>
  <c r="BI1064" i="1"/>
  <c r="BJ1064" i="1"/>
  <c r="BI1269" i="1"/>
  <c r="BJ1269" i="1"/>
  <c r="BI2551" i="1"/>
  <c r="BJ2551" i="1"/>
  <c r="BI996" i="1"/>
  <c r="BJ996" i="1"/>
  <c r="BI2606" i="1"/>
  <c r="BJ2606" i="1"/>
  <c r="BI1226" i="1"/>
  <c r="BJ1226" i="1"/>
  <c r="BI2838" i="1"/>
  <c r="BJ2838" i="1"/>
  <c r="BI1084" i="1"/>
  <c r="BJ1084" i="1"/>
  <c r="BI1598" i="1"/>
  <c r="BJ1598" i="1"/>
  <c r="BI1163" i="1"/>
  <c r="BJ1163" i="1"/>
  <c r="BI150" i="1"/>
  <c r="BJ150" i="1"/>
  <c r="BI250" i="1"/>
  <c r="BJ250" i="1"/>
  <c r="BI2113" i="1"/>
  <c r="BJ2113" i="1"/>
  <c r="BI251" i="1"/>
  <c r="BJ251" i="1"/>
  <c r="BI2258" i="1"/>
  <c r="BJ2258" i="1"/>
  <c r="BI1678" i="1"/>
  <c r="BJ1678" i="1"/>
  <c r="BI2145" i="1"/>
  <c r="BJ2145" i="1"/>
  <c r="BI466" i="1"/>
  <c r="BJ466" i="1"/>
  <c r="BI2407" i="1"/>
  <c r="BJ2407" i="1"/>
  <c r="BI1935" i="1"/>
  <c r="BF1935" i="1"/>
  <c r="BJ1935" i="1"/>
  <c r="BI3001" i="1"/>
  <c r="BJ3001" i="1"/>
  <c r="BI1293" i="1"/>
  <c r="BJ1293" i="1"/>
  <c r="BI1970" i="1"/>
  <c r="BJ1970" i="1"/>
  <c r="BI1798" i="1"/>
  <c r="BJ1798" i="1"/>
  <c r="BI1447" i="1"/>
  <c r="BJ1447" i="1"/>
  <c r="BI725" i="1"/>
  <c r="BJ725" i="1"/>
  <c r="BI2350" i="1"/>
  <c r="BJ2350" i="1"/>
  <c r="BI200" i="1"/>
  <c r="BJ200" i="1"/>
  <c r="BI1419" i="1"/>
  <c r="BJ1419" i="1"/>
  <c r="BI1189" i="1"/>
  <c r="BJ1189" i="1"/>
  <c r="BI797" i="1"/>
  <c r="BJ797" i="1"/>
  <c r="BI2619" i="1"/>
  <c r="BF2619" i="1"/>
  <c r="BJ2619" i="1"/>
  <c r="BI12" i="1"/>
  <c r="BJ12" i="1"/>
  <c r="BI1242" i="1"/>
  <c r="BJ1242" i="1"/>
  <c r="BI2028" i="1"/>
  <c r="BJ2028" i="1"/>
  <c r="BI1208" i="1"/>
  <c r="BJ1208" i="1"/>
  <c r="BI1142" i="1"/>
  <c r="BJ1142" i="1"/>
  <c r="BI1067" i="1"/>
  <c r="BJ1067" i="1"/>
  <c r="BI2669" i="1"/>
  <c r="BJ2669" i="1"/>
  <c r="BI793" i="1"/>
  <c r="BJ793" i="1"/>
  <c r="BI303" i="1"/>
  <c r="BJ303" i="1"/>
  <c r="BI1247" i="1"/>
  <c r="BJ1247" i="1"/>
  <c r="BI1091" i="1"/>
  <c r="BJ1091" i="1"/>
  <c r="BI2431" i="1"/>
  <c r="BJ2431" i="1"/>
  <c r="BI773" i="1"/>
  <c r="BJ773" i="1"/>
  <c r="BI1965" i="1"/>
  <c r="BJ1965" i="1"/>
  <c r="BI1239" i="1"/>
  <c r="BJ1239" i="1"/>
  <c r="BI1759" i="1"/>
  <c r="BJ1759" i="1"/>
  <c r="BI46" i="1"/>
  <c r="BJ46" i="1"/>
  <c r="BI231" i="1"/>
  <c r="BJ231" i="1"/>
  <c r="BI2720" i="1"/>
  <c r="BJ2720" i="1"/>
  <c r="BI1610" i="1"/>
  <c r="BJ1610" i="1"/>
  <c r="BI663" i="1"/>
  <c r="BJ663" i="1"/>
  <c r="BI2425" i="1"/>
  <c r="BJ2425" i="1"/>
  <c r="BI1388" i="1"/>
  <c r="BJ1388" i="1"/>
  <c r="BI1524" i="1"/>
  <c r="BJ1524" i="1"/>
  <c r="BI216" i="1"/>
  <c r="BJ216" i="1"/>
  <c r="BI353" i="1"/>
  <c r="BJ353" i="1"/>
  <c r="BI156" i="1"/>
  <c r="BJ156" i="1"/>
  <c r="BI909" i="1"/>
  <c r="BF909" i="1"/>
  <c r="BJ909" i="1"/>
  <c r="BI2860" i="1"/>
  <c r="BF2860" i="1"/>
  <c r="BJ2860" i="1"/>
  <c r="BI2281" i="1"/>
  <c r="BJ2281" i="1"/>
  <c r="BI2709" i="1"/>
  <c r="BJ2709" i="1"/>
  <c r="BI1343" i="1"/>
  <c r="BJ1343" i="1"/>
  <c r="BI1010" i="1"/>
  <c r="BJ1010" i="1"/>
  <c r="BI936" i="1"/>
  <c r="BJ936" i="1"/>
  <c r="BI496" i="1"/>
  <c r="BJ496" i="1"/>
  <c r="BI2834" i="1"/>
  <c r="BF2834" i="1"/>
  <c r="BJ2834" i="1"/>
  <c r="BI444" i="1"/>
  <c r="BJ444" i="1"/>
  <c r="BI442" i="1"/>
  <c r="BJ442" i="1"/>
  <c r="BI2955" i="1"/>
  <c r="BJ2955" i="1"/>
  <c r="BI1540" i="1"/>
  <c r="BJ1540" i="1"/>
  <c r="BI935" i="1"/>
  <c r="BJ935" i="1"/>
  <c r="BI2047" i="1"/>
  <c r="BJ2047" i="1"/>
  <c r="BI1541" i="1"/>
  <c r="BJ1541" i="1"/>
  <c r="BI710" i="1"/>
  <c r="BJ710" i="1"/>
  <c r="BI1764" i="1"/>
  <c r="BJ1764" i="1"/>
  <c r="BI2206" i="1"/>
  <c r="BF2206" i="1"/>
  <c r="BJ2206" i="1"/>
  <c r="BI2228" i="1"/>
  <c r="BJ2228" i="1"/>
  <c r="BI267" i="1"/>
  <c r="BJ267" i="1"/>
  <c r="BI2332" i="1"/>
  <c r="BJ2332" i="1"/>
  <c r="BI196" i="1"/>
  <c r="BF196" i="1"/>
  <c r="BJ196" i="1"/>
  <c r="BI720" i="1"/>
  <c r="BJ720" i="1"/>
  <c r="BI1224" i="1"/>
  <c r="BJ1224" i="1"/>
  <c r="BI1947" i="1"/>
  <c r="BJ1947" i="1"/>
  <c r="BI2723" i="1"/>
  <c r="BJ2723" i="1"/>
  <c r="BI2250" i="1"/>
  <c r="BJ2250" i="1"/>
  <c r="BI2645" i="1"/>
  <c r="BJ2645" i="1"/>
  <c r="BI1830" i="1"/>
  <c r="BJ1830" i="1"/>
  <c r="BI2341" i="1"/>
  <c r="BJ2341" i="1"/>
  <c r="BI872" i="1"/>
  <c r="BJ872" i="1"/>
  <c r="BI2848" i="1"/>
  <c r="BJ2848" i="1"/>
  <c r="BI763" i="1"/>
  <c r="BJ763" i="1"/>
  <c r="BI1056" i="1"/>
  <c r="BJ1056" i="1"/>
  <c r="BI959" i="1"/>
  <c r="BJ959" i="1"/>
  <c r="BI2571" i="1"/>
  <c r="BJ2571" i="1"/>
  <c r="BI3004" i="1"/>
  <c r="BJ3004" i="1"/>
  <c r="BI1986" i="1"/>
  <c r="BJ1986" i="1"/>
  <c r="BI2531" i="1"/>
  <c r="BJ2531" i="1"/>
  <c r="BI2184" i="1"/>
  <c r="BJ2184" i="1"/>
  <c r="BI1654" i="1"/>
  <c r="BJ1654" i="1"/>
  <c r="BI1092" i="1"/>
  <c r="BJ1092" i="1"/>
  <c r="BI1735" i="1"/>
  <c r="BJ1735" i="1"/>
  <c r="BI3032" i="1"/>
  <c r="BJ3032" i="1"/>
  <c r="BI3039" i="1"/>
  <c r="BJ3039" i="1"/>
  <c r="BI181" i="1"/>
  <c r="BJ181" i="1"/>
  <c r="BI1839" i="1"/>
  <c r="BJ1839" i="1"/>
  <c r="BI202" i="1"/>
  <c r="BJ202" i="1"/>
  <c r="BI534" i="1"/>
  <c r="BJ534" i="1"/>
  <c r="BI1622" i="1"/>
  <c r="BJ1622" i="1"/>
  <c r="BI2480" i="1"/>
  <c r="BJ2480" i="1"/>
  <c r="BI2203" i="1"/>
  <c r="BJ2203" i="1"/>
  <c r="BI1802" i="1"/>
  <c r="BJ1802" i="1"/>
  <c r="BI354" i="1"/>
  <c r="BJ354" i="1"/>
  <c r="BI2182" i="1"/>
  <c r="BJ2182" i="1"/>
  <c r="BI1709" i="1"/>
  <c r="BJ1709" i="1"/>
  <c r="BI2766" i="1"/>
  <c r="BJ2766" i="1"/>
  <c r="BI62" i="1"/>
  <c r="BJ62" i="1"/>
  <c r="BI383" i="1"/>
  <c r="BJ383" i="1"/>
  <c r="BI2688" i="1"/>
  <c r="BJ2688" i="1"/>
  <c r="BI693" i="1"/>
  <c r="BJ693" i="1"/>
  <c r="BI2931" i="1"/>
  <c r="BJ2931" i="1"/>
  <c r="BI2488" i="1"/>
  <c r="BJ2488" i="1"/>
  <c r="BI2131" i="1"/>
  <c r="BJ2131" i="1"/>
  <c r="BI2584" i="1"/>
  <c r="BJ2584" i="1"/>
  <c r="BI2769" i="1"/>
  <c r="BJ2769" i="1"/>
  <c r="BI1360" i="1"/>
  <c r="BJ1360" i="1"/>
  <c r="BI2115" i="1"/>
  <c r="BJ2115" i="1"/>
  <c r="BI1034" i="1"/>
  <c r="BJ1034" i="1"/>
  <c r="BI2123" i="1"/>
  <c r="BJ2123" i="1"/>
  <c r="BI160" i="1"/>
  <c r="BJ160" i="1"/>
  <c r="BI28" i="1"/>
  <c r="BJ28" i="1"/>
  <c r="BI1968" i="1"/>
  <c r="BJ1968" i="1"/>
  <c r="BI2574" i="1"/>
  <c r="BF2574" i="1"/>
  <c r="BJ2574" i="1"/>
  <c r="BI1507" i="1"/>
  <c r="BJ1507" i="1"/>
  <c r="BI2925" i="1"/>
  <c r="BJ2925" i="1"/>
  <c r="BI938" i="1"/>
  <c r="BJ938" i="1"/>
  <c r="BI1949" i="1"/>
  <c r="BJ1949" i="1"/>
  <c r="BI860" i="1"/>
  <c r="BF860" i="1"/>
  <c r="BJ860" i="1"/>
  <c r="BI602" i="1"/>
  <c r="BJ602" i="1"/>
  <c r="BI203" i="1"/>
  <c r="BJ203" i="1"/>
  <c r="BI674" i="1"/>
  <c r="BJ674" i="1"/>
  <c r="BI824" i="1"/>
  <c r="BJ824" i="1"/>
  <c r="BI2129" i="1"/>
  <c r="BJ2129" i="1"/>
  <c r="BI538" i="1"/>
  <c r="BJ538" i="1"/>
  <c r="BI729" i="1"/>
  <c r="BJ729" i="1"/>
  <c r="BI929" i="1"/>
  <c r="BJ929" i="1"/>
  <c r="BI2026" i="1"/>
  <c r="BJ2026" i="1"/>
  <c r="BI293" i="1"/>
  <c r="BJ293" i="1"/>
  <c r="BI1492" i="1"/>
  <c r="BJ1492" i="1"/>
  <c r="BI2572" i="1"/>
  <c r="BJ2572" i="1"/>
  <c r="BI227" i="1"/>
  <c r="BJ227" i="1"/>
  <c r="BI2063" i="1"/>
  <c r="BJ2063" i="1"/>
  <c r="BI939" i="1"/>
  <c r="BJ939" i="1"/>
  <c r="BI2089" i="1"/>
  <c r="BJ2089" i="1"/>
  <c r="BI407" i="1"/>
  <c r="BJ407" i="1"/>
  <c r="BI2786" i="1"/>
  <c r="BJ2786" i="1"/>
  <c r="BI1789" i="1"/>
  <c r="BJ1789" i="1"/>
  <c r="BI3047" i="1"/>
  <c r="BJ3047" i="1"/>
  <c r="BI492" i="1"/>
  <c r="BJ492" i="1"/>
  <c r="BI52" i="1"/>
  <c r="BJ52" i="1"/>
  <c r="BI1400" i="1"/>
  <c r="BJ1400" i="1"/>
  <c r="BI47" i="1"/>
  <c r="BJ47" i="1"/>
  <c r="BI213" i="1"/>
  <c r="BJ213" i="1"/>
  <c r="BI588" i="1"/>
  <c r="BJ588" i="1"/>
  <c r="BI891" i="1"/>
  <c r="BJ891" i="1"/>
  <c r="BI1323" i="1"/>
  <c r="BJ1323" i="1"/>
  <c r="BI579" i="1"/>
  <c r="BJ579" i="1"/>
  <c r="BI1283" i="1"/>
  <c r="BJ1283" i="1"/>
  <c r="BI211" i="1"/>
  <c r="BJ211" i="1"/>
  <c r="BI1869" i="1"/>
  <c r="BJ1869" i="1"/>
  <c r="BI1917" i="1"/>
  <c r="BJ1917" i="1"/>
  <c r="BI1362" i="1"/>
  <c r="BJ1362" i="1"/>
  <c r="BI917" i="1"/>
  <c r="BJ917" i="1"/>
  <c r="BI2434" i="1"/>
  <c r="BJ2434" i="1"/>
  <c r="BI2705" i="1"/>
  <c r="BF2705" i="1"/>
  <c r="BJ2705" i="1"/>
  <c r="BI2237" i="1"/>
  <c r="BJ2237" i="1"/>
  <c r="BI1390" i="1"/>
  <c r="BJ1390" i="1"/>
  <c r="BI3034" i="1"/>
  <c r="BJ3034" i="1"/>
  <c r="BI1145" i="1"/>
  <c r="BJ1145" i="1"/>
  <c r="BI1967" i="1"/>
  <c r="BJ1967" i="1"/>
  <c r="BI740" i="1"/>
  <c r="BJ740" i="1"/>
  <c r="BI953" i="1"/>
  <c r="BJ953" i="1"/>
  <c r="BI327" i="1"/>
  <c r="BJ327" i="1"/>
  <c r="BI2300" i="1"/>
  <c r="BJ2300" i="1"/>
  <c r="BI411" i="1"/>
  <c r="BJ411" i="1"/>
  <c r="BI543" i="1"/>
  <c r="BJ543" i="1"/>
  <c r="BI1788" i="1"/>
  <c r="BJ1788" i="1"/>
  <c r="BI455" i="1"/>
  <c r="BJ455" i="1"/>
  <c r="BI2080" i="1"/>
  <c r="BJ2080" i="1"/>
  <c r="BI1546" i="1"/>
  <c r="BJ1546" i="1"/>
  <c r="BI1203" i="1"/>
  <c r="BJ1203" i="1"/>
  <c r="BI1931" i="1"/>
  <c r="BJ1931" i="1"/>
  <c r="BI1356" i="1"/>
  <c r="BJ1356" i="1"/>
  <c r="BI118" i="1"/>
  <c r="BJ118" i="1"/>
  <c r="BI324" i="1"/>
  <c r="BJ324" i="1"/>
  <c r="BI1783" i="1"/>
  <c r="BJ1783" i="1"/>
  <c r="BI1982" i="1"/>
  <c r="BJ1982" i="1"/>
  <c r="BI2479" i="1"/>
  <c r="BJ2479" i="1"/>
  <c r="BI470" i="1"/>
  <c r="BJ470" i="1"/>
  <c r="BI2949" i="1"/>
  <c r="BJ2949" i="1"/>
  <c r="BI661" i="1"/>
  <c r="BJ661" i="1"/>
  <c r="BI653" i="1"/>
  <c r="BJ653" i="1"/>
  <c r="BI2231" i="1"/>
  <c r="BJ2231" i="1"/>
  <c r="BI337" i="1"/>
  <c r="BJ337" i="1"/>
  <c r="BI683" i="1"/>
  <c r="BJ683" i="1"/>
  <c r="BI1728" i="1"/>
  <c r="BJ1728" i="1"/>
  <c r="BI2773" i="1"/>
  <c r="BJ2773" i="1"/>
  <c r="BI2099" i="1"/>
  <c r="BJ2099" i="1"/>
  <c r="BI1117" i="1"/>
  <c r="BJ1117" i="1"/>
  <c r="BI920" i="1"/>
  <c r="BJ920" i="1"/>
  <c r="BI3015" i="1"/>
  <c r="BJ3015" i="1"/>
  <c r="BI81" i="1"/>
  <c r="BJ81" i="1"/>
  <c r="BI625" i="1"/>
  <c r="BJ625" i="1"/>
  <c r="BI385" i="1"/>
  <c r="BJ385" i="1"/>
  <c r="BI2391" i="1"/>
  <c r="BJ2391" i="1"/>
  <c r="BI1300" i="1"/>
  <c r="BJ1300" i="1"/>
  <c r="BI2903" i="1"/>
  <c r="BJ2903" i="1"/>
  <c r="BI2481" i="1"/>
  <c r="BJ2481" i="1"/>
  <c r="BI989" i="1"/>
  <c r="BJ989" i="1"/>
  <c r="BI767" i="1"/>
  <c r="BJ767" i="1"/>
  <c r="BI749" i="1"/>
  <c r="BJ749" i="1"/>
  <c r="BI985" i="1"/>
  <c r="BJ985" i="1"/>
  <c r="BI2684" i="1"/>
  <c r="BJ2684" i="1"/>
  <c r="BI839" i="1"/>
  <c r="BJ839" i="1"/>
  <c r="BI984" i="1"/>
  <c r="BJ984" i="1"/>
  <c r="BI1278" i="1"/>
  <c r="BJ1278" i="1"/>
  <c r="BI575" i="1"/>
  <c r="BJ575" i="1"/>
  <c r="BI1001" i="1"/>
  <c r="BJ1001" i="1"/>
  <c r="BI972" i="1"/>
  <c r="BJ972" i="1"/>
  <c r="BI948" i="1"/>
  <c r="BJ948" i="1"/>
  <c r="BI1227" i="1"/>
  <c r="BJ1227" i="1"/>
  <c r="BI258" i="1"/>
  <c r="BJ258" i="1"/>
  <c r="BI2552" i="1"/>
  <c r="BJ2552" i="1"/>
  <c r="BI286" i="1"/>
  <c r="BJ286" i="1"/>
  <c r="BI1716" i="1"/>
  <c r="BJ1716" i="1"/>
  <c r="BI1932" i="1"/>
  <c r="BJ1932" i="1"/>
  <c r="BI1149" i="1"/>
  <c r="BJ1149" i="1"/>
  <c r="BI1263" i="1"/>
  <c r="BJ1263" i="1"/>
  <c r="BI1320" i="1"/>
  <c r="BJ1320" i="1"/>
  <c r="BI2453" i="1"/>
  <c r="BJ2453" i="1"/>
  <c r="BI2155" i="1"/>
  <c r="BJ2155" i="1"/>
  <c r="BI961" i="1"/>
  <c r="BJ961" i="1"/>
  <c r="BI650" i="1"/>
  <c r="BJ650" i="1"/>
  <c r="BI1632" i="1"/>
  <c r="BJ1632" i="1"/>
  <c r="BI958" i="1"/>
  <c r="BJ958" i="1"/>
  <c r="BI1162" i="1"/>
  <c r="BJ1162" i="1"/>
  <c r="BI1107" i="1"/>
  <c r="BJ1107" i="1"/>
  <c r="BI581" i="1"/>
  <c r="BJ581" i="1"/>
  <c r="BI1905" i="1"/>
  <c r="BJ1905" i="1"/>
  <c r="BI1050" i="1"/>
  <c r="BJ1050" i="1"/>
  <c r="BI1319" i="1"/>
  <c r="BJ1319" i="1"/>
  <c r="BI2267" i="1"/>
  <c r="BJ2267" i="1"/>
  <c r="BI316" i="1"/>
  <c r="BJ316" i="1"/>
  <c r="BI900" i="1"/>
  <c r="BJ900" i="1"/>
  <c r="BI1065" i="1"/>
  <c r="BJ1065" i="1"/>
  <c r="BI2076" i="1"/>
  <c r="BJ2076" i="1"/>
  <c r="BI2418" i="1"/>
  <c r="BJ2418" i="1"/>
  <c r="BI1457" i="1"/>
  <c r="BJ1457" i="1"/>
  <c r="BI101" i="1"/>
  <c r="BJ101" i="1"/>
  <c r="BI248" i="1"/>
  <c r="BJ248" i="1"/>
  <c r="BI1544" i="1"/>
  <c r="BJ1544" i="1"/>
  <c r="BI1141" i="1"/>
  <c r="BJ1141" i="1"/>
  <c r="BI1155" i="1"/>
  <c r="BJ1155" i="1"/>
  <c r="BI1872" i="1"/>
  <c r="BJ1872" i="1"/>
  <c r="BI977" i="1"/>
  <c r="BJ977" i="1"/>
  <c r="BI2692" i="1"/>
  <c r="BJ2692" i="1"/>
  <c r="BI2566" i="1"/>
  <c r="BJ2566" i="1"/>
  <c r="BI964" i="1"/>
  <c r="BJ964" i="1"/>
  <c r="BI2581" i="1"/>
  <c r="BJ2581" i="1"/>
  <c r="BI110" i="1"/>
  <c r="BF110" i="1"/>
  <c r="BJ110" i="1"/>
  <c r="BI788" i="1"/>
  <c r="BJ788" i="1"/>
  <c r="BI1032" i="1"/>
  <c r="BJ1032" i="1"/>
  <c r="BI816" i="1"/>
  <c r="BJ816" i="1"/>
  <c r="BI36" i="1"/>
  <c r="BJ36" i="1"/>
  <c r="BI2349" i="1"/>
  <c r="BJ2349" i="1"/>
  <c r="BI2104" i="1"/>
  <c r="BJ2104" i="1"/>
  <c r="BI1881" i="1"/>
  <c r="BJ1881" i="1"/>
  <c r="BI3046" i="1"/>
  <c r="BJ3046" i="1"/>
  <c r="BI2797" i="1"/>
  <c r="BJ2797" i="1"/>
  <c r="BI2983" i="1"/>
  <c r="BJ2983" i="1"/>
  <c r="BI1850" i="1"/>
  <c r="BJ1850" i="1"/>
  <c r="BI148" i="1"/>
  <c r="BJ148" i="1"/>
  <c r="BI1105" i="1"/>
  <c r="BJ1105" i="1"/>
  <c r="BI843" i="1"/>
  <c r="BJ843" i="1"/>
  <c r="BI2681" i="1"/>
  <c r="BJ2681" i="1"/>
  <c r="BI429" i="1"/>
  <c r="BJ429" i="1"/>
  <c r="BI350" i="1"/>
  <c r="BJ350" i="1"/>
  <c r="BI83" i="1"/>
  <c r="BJ83" i="1"/>
  <c r="BI1682" i="1"/>
  <c r="BJ1682" i="1"/>
  <c r="BI2140" i="1"/>
  <c r="BJ2140" i="1"/>
  <c r="BI2767" i="1"/>
  <c r="BJ2767" i="1"/>
  <c r="BI887" i="1"/>
  <c r="BJ887" i="1"/>
  <c r="BI185" i="1"/>
  <c r="BJ185" i="1"/>
  <c r="BI2919" i="1"/>
  <c r="BJ2919" i="1"/>
  <c r="BI1615" i="1"/>
  <c r="BJ1615" i="1"/>
  <c r="BI2261" i="1"/>
  <c r="BJ2261" i="1"/>
  <c r="BI2484" i="1"/>
  <c r="BJ2484" i="1"/>
  <c r="BI1187" i="1"/>
  <c r="BJ1187" i="1"/>
  <c r="BI232" i="1"/>
  <c r="BJ232" i="1"/>
  <c r="BI413" i="1"/>
  <c r="BJ413" i="1"/>
  <c r="BI1413" i="1"/>
  <c r="BJ1413" i="1"/>
  <c r="BI1733" i="1"/>
  <c r="BJ1733" i="1"/>
  <c r="BI1863" i="1"/>
  <c r="BJ1863" i="1"/>
  <c r="BI2760" i="1"/>
  <c r="BF2760" i="1"/>
  <c r="BJ2760" i="1"/>
  <c r="BI78" i="1"/>
  <c r="BJ78" i="1"/>
  <c r="BI168" i="1"/>
  <c r="BJ168" i="1"/>
  <c r="BI2318" i="1"/>
  <c r="BJ2318" i="1"/>
  <c r="BI154" i="1"/>
  <c r="BF154" i="1"/>
  <c r="BJ154" i="1"/>
  <c r="BI80" i="1"/>
  <c r="BJ80" i="1"/>
  <c r="BI311" i="1"/>
  <c r="BJ311" i="1"/>
  <c r="BI2906" i="1"/>
  <c r="BJ2906" i="1"/>
  <c r="BI2855" i="1"/>
  <c r="BJ2855" i="1"/>
  <c r="BI981" i="1"/>
  <c r="BJ981" i="1"/>
  <c r="BI2559" i="1"/>
  <c r="BJ2559" i="1"/>
  <c r="BI587" i="1"/>
  <c r="BJ587" i="1"/>
  <c r="BI1464" i="1"/>
  <c r="BF1464" i="1"/>
  <c r="BJ1464" i="1"/>
  <c r="BI2458" i="1"/>
  <c r="BJ2458" i="1"/>
  <c r="BI469" i="1"/>
  <c r="BJ469" i="1"/>
  <c r="BI1480" i="1"/>
  <c r="BJ1480" i="1"/>
  <c r="BI614" i="1"/>
  <c r="BJ614" i="1"/>
  <c r="BI1594" i="1"/>
  <c r="BJ1594" i="1"/>
  <c r="BI2456" i="1"/>
  <c r="BJ2456" i="1"/>
  <c r="BI3026" i="1"/>
  <c r="BJ3026" i="1"/>
  <c r="BI416" i="1"/>
  <c r="BJ416" i="1"/>
  <c r="BI1478" i="1"/>
  <c r="BJ1478" i="1"/>
  <c r="BI2678" i="1"/>
  <c r="BJ2678" i="1"/>
  <c r="BI2309" i="1"/>
  <c r="BJ2309" i="1"/>
  <c r="BI1042" i="1"/>
  <c r="BJ1042" i="1"/>
  <c r="BI2852" i="1"/>
  <c r="BJ2852" i="1"/>
  <c r="BI116" i="1"/>
  <c r="BJ116" i="1"/>
  <c r="BI348" i="1"/>
  <c r="BJ348" i="1"/>
  <c r="BI20" i="1"/>
  <c r="BF20" i="1"/>
  <c r="BJ20" i="1"/>
  <c r="BI1129" i="1"/>
  <c r="BJ1129" i="1"/>
  <c r="BI795" i="1"/>
  <c r="BJ795" i="1"/>
  <c r="BI1017" i="1"/>
  <c r="BF1017" i="1"/>
  <c r="BJ1017" i="1"/>
  <c r="BI1026" i="1"/>
  <c r="BJ1026" i="1"/>
  <c r="BI1070" i="1"/>
  <c r="BJ1070" i="1"/>
  <c r="BI2968" i="1"/>
  <c r="BJ2968" i="1"/>
  <c r="BI3029" i="1"/>
  <c r="BJ3029" i="1"/>
  <c r="BI1739" i="1"/>
  <c r="BJ1739" i="1"/>
  <c r="BI1576" i="1"/>
  <c r="BF1576" i="1"/>
  <c r="BJ1576" i="1"/>
  <c r="BI1420" i="1"/>
  <c r="BJ1420" i="1"/>
  <c r="BI1430" i="1"/>
  <c r="BJ1430" i="1"/>
  <c r="BI1664" i="1"/>
  <c r="BJ1664" i="1"/>
  <c r="BI2160" i="1"/>
  <c r="BJ2160" i="1"/>
  <c r="BI1586" i="1"/>
  <c r="BJ1586" i="1"/>
  <c r="BI3037" i="1"/>
  <c r="BJ3037" i="1"/>
  <c r="BI1279" i="1"/>
  <c r="BJ1279" i="1"/>
  <c r="BI870" i="1"/>
  <c r="BJ870" i="1"/>
  <c r="BI863" i="1"/>
  <c r="BJ863" i="1"/>
  <c r="BI1307" i="1"/>
  <c r="BJ1307" i="1"/>
  <c r="BI2698" i="1"/>
  <c r="BJ2698" i="1"/>
  <c r="BI292" i="1"/>
  <c r="BJ292" i="1"/>
  <c r="BI2981" i="1"/>
  <c r="BJ2981" i="1"/>
  <c r="BI574" i="1"/>
  <c r="BJ574" i="1"/>
  <c r="BI419" i="1"/>
  <c r="BJ419" i="1"/>
  <c r="BI1367" i="1"/>
  <c r="BJ1367" i="1"/>
  <c r="BI465" i="1"/>
  <c r="BJ465" i="1"/>
  <c r="BI2714" i="1"/>
  <c r="BJ2714" i="1"/>
  <c r="BI1427" i="1"/>
  <c r="BJ1427" i="1"/>
  <c r="BI2908" i="1"/>
  <c r="BJ2908" i="1"/>
  <c r="BI2031" i="1"/>
  <c r="BJ2031" i="1"/>
  <c r="BI2424" i="1"/>
  <c r="BJ2424" i="1"/>
  <c r="BI1736" i="1"/>
  <c r="BJ1736" i="1"/>
  <c r="BI3013" i="1"/>
  <c r="BJ3013" i="1"/>
  <c r="BI2471" i="1"/>
  <c r="BJ2471" i="1"/>
  <c r="BI1516" i="1"/>
  <c r="BJ1516" i="1"/>
  <c r="BI2195" i="1"/>
  <c r="BJ2195" i="1"/>
  <c r="BI2398" i="1"/>
  <c r="BJ2398" i="1"/>
  <c r="BI1892" i="1"/>
  <c r="BJ1892" i="1"/>
  <c r="BI477" i="1"/>
  <c r="BJ477" i="1"/>
  <c r="BI1020" i="1"/>
  <c r="BJ1020" i="1"/>
  <c r="BI1371" i="1"/>
  <c r="BJ1371" i="1"/>
  <c r="BI648" i="1"/>
  <c r="BJ648" i="1"/>
  <c r="BI2008" i="1"/>
  <c r="BJ2008" i="1"/>
  <c r="BI611" i="1"/>
  <c r="BF611" i="1"/>
  <c r="BJ611" i="1"/>
  <c r="BI1797" i="1"/>
  <c r="BJ1797" i="1"/>
  <c r="BI1592" i="1"/>
  <c r="BJ1592" i="1"/>
  <c r="BI1308" i="1"/>
  <c r="BJ1308" i="1"/>
  <c r="BI2966" i="1"/>
  <c r="BJ2966" i="1"/>
  <c r="BI604" i="1"/>
  <c r="BF604" i="1"/>
  <c r="BJ604" i="1"/>
  <c r="BI1993" i="1"/>
  <c r="BJ1993" i="1"/>
  <c r="BI262" i="1"/>
  <c r="BJ262" i="1"/>
  <c r="BI1998" i="1"/>
  <c r="BF1998" i="1"/>
  <c r="BJ1998" i="1"/>
  <c r="BI237" i="1"/>
  <c r="BJ237" i="1"/>
  <c r="BI2713" i="1"/>
  <c r="BJ2713" i="1"/>
  <c r="BI1690" i="1"/>
  <c r="BJ1690" i="1"/>
  <c r="BI2233" i="1"/>
  <c r="BJ2233" i="1"/>
  <c r="BI2339" i="1"/>
  <c r="BJ2339" i="1"/>
  <c r="BI191" i="1"/>
  <c r="BF191" i="1"/>
  <c r="BJ191" i="1"/>
  <c r="BI2373" i="1"/>
  <c r="BJ2373" i="1"/>
  <c r="BI2348" i="1"/>
  <c r="BJ2348" i="1"/>
  <c r="BI146" i="1"/>
  <c r="BJ146" i="1"/>
  <c r="BI2539" i="1"/>
  <c r="BJ2539" i="1"/>
  <c r="BI2783" i="1"/>
  <c r="BJ2783" i="1"/>
  <c r="BI1749" i="1"/>
  <c r="BJ1749" i="1"/>
  <c r="BI2851" i="1"/>
  <c r="BJ2851" i="1"/>
  <c r="BI1345" i="1"/>
  <c r="BJ1345" i="1"/>
  <c r="BI68" i="1"/>
  <c r="BF68" i="1"/>
  <c r="BJ68" i="1"/>
  <c r="BI1128" i="1"/>
  <c r="BJ1128" i="1"/>
  <c r="BI2141" i="1"/>
  <c r="BJ2141" i="1"/>
  <c r="BI844" i="1"/>
  <c r="BJ844" i="1"/>
  <c r="BI2507" i="1"/>
  <c r="BJ2507" i="1"/>
  <c r="BI1747" i="1"/>
  <c r="BJ1747" i="1"/>
  <c r="BI659" i="1"/>
  <c r="BJ659" i="1"/>
  <c r="BI662" i="1"/>
  <c r="BJ662" i="1"/>
  <c r="BI524" i="1"/>
  <c r="BJ524" i="1"/>
  <c r="BI775" i="1"/>
  <c r="BJ775" i="1"/>
  <c r="BI531" i="1"/>
  <c r="BJ531" i="1"/>
  <c r="BI672" i="1"/>
  <c r="BJ672" i="1"/>
  <c r="BI1011" i="1"/>
  <c r="BJ1011" i="1"/>
  <c r="BI144" i="1"/>
  <c r="BJ144" i="1"/>
  <c r="BI264" i="1"/>
  <c r="BJ264" i="1"/>
  <c r="BI621" i="1"/>
  <c r="BJ621" i="1"/>
  <c r="BI1589" i="1"/>
  <c r="BJ1589" i="1"/>
  <c r="BI1351" i="1"/>
  <c r="BJ1351" i="1"/>
  <c r="BI90" i="1"/>
  <c r="BJ90" i="1"/>
  <c r="BI1358" i="1"/>
  <c r="BJ1358" i="1"/>
  <c r="BI1819" i="1"/>
  <c r="BJ1819" i="1"/>
  <c r="BI1232" i="1"/>
  <c r="BJ1232" i="1"/>
  <c r="BI554" i="1"/>
  <c r="BJ554" i="1"/>
  <c r="BI1160" i="1"/>
  <c r="BJ1160" i="1"/>
  <c r="BI1038" i="1"/>
  <c r="BJ1038" i="1"/>
  <c r="BI488" i="1"/>
  <c r="BJ488" i="1"/>
  <c r="BI2936" i="1"/>
  <c r="BJ2936" i="1"/>
  <c r="BI1779" i="1"/>
  <c r="BJ1779" i="1"/>
  <c r="BI199" i="1"/>
  <c r="BJ199" i="1"/>
  <c r="BI2082" i="1"/>
  <c r="BJ2082" i="1"/>
  <c r="BI1106" i="1"/>
  <c r="BJ1106" i="1"/>
  <c r="BI1912" i="1"/>
  <c r="BF1912" i="1"/>
  <c r="BJ1912" i="1"/>
  <c r="BI1433" i="1"/>
  <c r="BJ1433" i="1"/>
  <c r="BI1805" i="1"/>
  <c r="BJ1805" i="1"/>
  <c r="BI1799" i="1"/>
  <c r="BJ1799" i="1"/>
  <c r="BI2345" i="1"/>
  <c r="BJ2345" i="1"/>
  <c r="BI1595" i="1"/>
  <c r="BJ1595" i="1"/>
  <c r="BI2534" i="1"/>
  <c r="BJ2534" i="1"/>
  <c r="BI2036" i="1"/>
  <c r="BJ2036" i="1"/>
  <c r="BI2677" i="1"/>
  <c r="BJ2677" i="1"/>
  <c r="BI1786" i="1"/>
  <c r="BJ1786" i="1"/>
  <c r="BI1426" i="1"/>
  <c r="BJ1426" i="1"/>
  <c r="BI1809" i="1"/>
  <c r="BJ1809" i="1"/>
  <c r="BI778" i="1"/>
  <c r="BF778" i="1"/>
  <c r="BJ778" i="1"/>
  <c r="BI2440" i="1"/>
  <c r="BJ2440" i="1"/>
  <c r="BI1152" i="1"/>
  <c r="BJ1152" i="1"/>
  <c r="BI1198" i="1"/>
  <c r="BJ1198" i="1"/>
  <c r="BI1287" i="1"/>
  <c r="BJ1287" i="1"/>
  <c r="BI841" i="1"/>
  <c r="BJ841" i="1"/>
  <c r="BI819" i="1"/>
  <c r="BJ819" i="1"/>
  <c r="BI2671" i="1"/>
  <c r="BJ2671" i="1"/>
  <c r="BI2030" i="1"/>
  <c r="BJ2030" i="1"/>
  <c r="BI1315" i="1"/>
  <c r="BJ1315" i="1"/>
  <c r="BI2585" i="1"/>
  <c r="BJ2585" i="1"/>
  <c r="BI403" i="1"/>
  <c r="BJ403" i="1"/>
  <c r="BI1282" i="1"/>
  <c r="BJ1282" i="1"/>
  <c r="BI1532" i="1"/>
  <c r="BJ1532" i="1"/>
  <c r="BI297" i="1"/>
  <c r="BJ297" i="1"/>
  <c r="BI2219" i="1"/>
  <c r="BJ2219" i="1"/>
  <c r="BI1999" i="1"/>
  <c r="BJ1999" i="1"/>
  <c r="BI2794" i="1"/>
  <c r="BJ2794" i="1"/>
  <c r="BI223" i="1"/>
  <c r="BJ223" i="1"/>
  <c r="BI2902" i="1"/>
  <c r="BJ2902" i="1"/>
  <c r="BI2196" i="1"/>
  <c r="BJ2196" i="1"/>
  <c r="BI1625" i="1"/>
  <c r="BJ1625" i="1"/>
  <c r="BI1634" i="1"/>
  <c r="BJ1634" i="1"/>
  <c r="BI1720" i="1"/>
  <c r="BJ1720" i="1"/>
  <c r="BI201" i="1"/>
  <c r="BJ201" i="1"/>
  <c r="BI968" i="1"/>
  <c r="BJ968" i="1"/>
  <c r="BI1273" i="1"/>
  <c r="BJ1273" i="1"/>
  <c r="BI2163" i="1"/>
  <c r="BJ2163" i="1"/>
  <c r="BI2729" i="1"/>
  <c r="BJ2729" i="1"/>
  <c r="BI2177" i="1"/>
  <c r="BJ2177" i="1"/>
  <c r="BI2273" i="1"/>
  <c r="BJ2273" i="1"/>
  <c r="BI2254" i="1"/>
  <c r="BJ2254" i="1"/>
  <c r="BI2616" i="1"/>
  <c r="BJ2616" i="1"/>
  <c r="BI3042" i="1"/>
  <c r="BJ3042" i="1"/>
  <c r="BI119" i="1"/>
  <c r="BJ119" i="1"/>
  <c r="BI695" i="1"/>
  <c r="BF695" i="1"/>
  <c r="BJ695" i="1"/>
  <c r="BI2578" i="1"/>
  <c r="BJ2578" i="1"/>
  <c r="BI74" i="1"/>
  <c r="BJ74" i="1"/>
  <c r="BI2264" i="1"/>
  <c r="BJ2264" i="1"/>
  <c r="BI1354" i="1"/>
  <c r="BJ1354" i="1"/>
  <c r="BI979" i="1"/>
  <c r="BJ979" i="1"/>
  <c r="BI2637" i="1"/>
  <c r="BJ2637" i="1"/>
  <c r="BI882" i="1"/>
  <c r="BJ882" i="1"/>
  <c r="BI2986" i="1"/>
  <c r="BJ2986" i="1"/>
  <c r="BI2869" i="1"/>
  <c r="BJ2869" i="1"/>
  <c r="BI2216" i="1"/>
  <c r="BJ2216" i="1"/>
  <c r="BI573" i="1"/>
  <c r="BJ573" i="1"/>
  <c r="BI1326" i="1"/>
  <c r="BJ1326" i="1"/>
  <c r="BI1958" i="1"/>
  <c r="BJ1958" i="1"/>
  <c r="BI2664" i="1"/>
  <c r="BJ2664" i="1"/>
  <c r="BI2554" i="1"/>
  <c r="BJ2554" i="1"/>
  <c r="BI2371" i="1"/>
  <c r="BJ2371" i="1"/>
  <c r="BI2586" i="1"/>
  <c r="BJ2586" i="1"/>
  <c r="BI2840" i="1"/>
  <c r="BJ2840" i="1"/>
  <c r="BI2037" i="1"/>
  <c r="BJ2037" i="1"/>
  <c r="BI656" i="1"/>
  <c r="BJ656" i="1"/>
  <c r="BI2716" i="1"/>
  <c r="BJ2716" i="1"/>
  <c r="BI2302" i="1"/>
  <c r="BJ2302" i="1"/>
  <c r="BI2747" i="1"/>
  <c r="BJ2747" i="1"/>
  <c r="BI2020" i="1"/>
  <c r="BJ2020" i="1"/>
  <c r="BI3033" i="1"/>
  <c r="BJ3033" i="1"/>
  <c r="BI2932" i="1"/>
  <c r="BJ2932" i="1"/>
  <c r="BI1611" i="1"/>
  <c r="BJ1611" i="1"/>
  <c r="BI1099" i="1"/>
  <c r="BJ1099" i="1"/>
  <c r="BI2199" i="1"/>
  <c r="BJ2199" i="1"/>
  <c r="BI2354" i="1"/>
  <c r="BJ2354" i="1"/>
  <c r="BI198" i="1"/>
  <c r="BF198" i="1"/>
  <c r="BJ198" i="1"/>
  <c r="BI464" i="1"/>
  <c r="BJ464" i="1"/>
  <c r="BI167" i="1"/>
  <c r="BJ167" i="1"/>
  <c r="BI955" i="1"/>
  <c r="BJ955" i="1"/>
  <c r="BI756" i="1"/>
  <c r="BF756" i="1"/>
  <c r="BJ756" i="1"/>
  <c r="BI347" i="1"/>
  <c r="BJ347" i="1"/>
  <c r="BI1941" i="1"/>
  <c r="BJ1941" i="1"/>
  <c r="BI2363" i="1"/>
  <c r="BJ2363" i="1"/>
  <c r="BI412" i="1"/>
  <c r="BJ412" i="1"/>
  <c r="BI606" i="1"/>
  <c r="BJ606" i="1"/>
  <c r="BI2446" i="1"/>
  <c r="BJ2446" i="1"/>
  <c r="BI2653" i="1"/>
  <c r="BJ2653" i="1"/>
  <c r="BI1599" i="1"/>
  <c r="BJ1599" i="1"/>
  <c r="BI2661" i="1"/>
  <c r="BJ2661" i="1"/>
  <c r="BI1754" i="1"/>
  <c r="BJ1754" i="1"/>
  <c r="BI1119" i="1"/>
  <c r="BJ1119" i="1"/>
  <c r="BI2198" i="1"/>
  <c r="BJ2198" i="1"/>
  <c r="BI358" i="1"/>
  <c r="BJ358" i="1"/>
  <c r="BI2337" i="1"/>
  <c r="BJ2337" i="1"/>
  <c r="BI764" i="1"/>
  <c r="BJ764" i="1"/>
  <c r="BI2433" i="1"/>
  <c r="BJ2433" i="1"/>
  <c r="BI2610" i="1"/>
  <c r="BJ2610" i="1"/>
  <c r="BI112" i="1"/>
  <c r="BJ112" i="1"/>
  <c r="BI1560" i="1"/>
  <c r="BJ1560" i="1"/>
  <c r="BI1089" i="1"/>
  <c r="BJ1089" i="1"/>
  <c r="BI2296" i="1"/>
  <c r="BJ2296" i="1"/>
  <c r="BI2420" i="1"/>
  <c r="BJ2420" i="1"/>
  <c r="BI2315" i="1"/>
  <c r="BJ2315" i="1"/>
  <c r="BI1800" i="1"/>
  <c r="BJ1800" i="1"/>
  <c r="BI2189" i="1"/>
  <c r="BJ2189" i="1"/>
  <c r="BI1552" i="1"/>
  <c r="BJ1552" i="1"/>
  <c r="BI668" i="1"/>
  <c r="BJ668" i="1"/>
  <c r="BI3017" i="1"/>
  <c r="BJ3017" i="1"/>
  <c r="BI476" i="1"/>
  <c r="BJ476" i="1"/>
  <c r="BI1195" i="1"/>
  <c r="BJ1195" i="1"/>
  <c r="BI247" i="1"/>
  <c r="BJ247" i="1"/>
  <c r="BI529" i="1"/>
  <c r="BJ529" i="1"/>
  <c r="BI2107" i="1"/>
  <c r="BJ2107" i="1"/>
  <c r="BI2592" i="1"/>
  <c r="BJ2592" i="1"/>
  <c r="BI1060" i="1"/>
  <c r="BJ1060" i="1"/>
  <c r="BI234" i="1"/>
  <c r="BJ234" i="1"/>
  <c r="BI1006" i="1"/>
  <c r="BJ1006" i="1"/>
  <c r="BI129" i="1"/>
  <c r="BJ129" i="1"/>
  <c r="BI1294" i="1"/>
  <c r="BJ1294" i="1"/>
  <c r="BI2106" i="1"/>
  <c r="BJ2106" i="1"/>
  <c r="BI230" i="1"/>
  <c r="BJ230" i="1"/>
  <c r="BI1737" i="1"/>
  <c r="BJ1737" i="1"/>
  <c r="BI879" i="1"/>
  <c r="BJ879" i="1"/>
  <c r="BI808" i="1"/>
  <c r="BJ808" i="1"/>
  <c r="BI2351" i="1"/>
  <c r="BJ2351" i="1"/>
  <c r="BI434" i="1"/>
  <c r="BF434" i="1"/>
  <c r="BJ434" i="1"/>
  <c r="BI2014" i="1"/>
  <c r="BJ2014" i="1"/>
  <c r="BI179" i="1"/>
  <c r="BJ179" i="1"/>
  <c r="BI1985" i="1"/>
  <c r="BJ1985" i="1"/>
  <c r="BI2190" i="1"/>
  <c r="BJ2190" i="1"/>
  <c r="BI2753" i="1"/>
  <c r="BJ2753" i="1"/>
  <c r="BI858" i="1"/>
  <c r="BJ858" i="1"/>
  <c r="BI761" i="1"/>
  <c r="BJ761" i="1"/>
  <c r="BI2982" i="1"/>
  <c r="BF2982" i="1"/>
  <c r="BJ2982" i="1"/>
  <c r="BI2676" i="1"/>
  <c r="BJ2676" i="1"/>
  <c r="BI708" i="1"/>
  <c r="BJ708" i="1"/>
  <c r="BI2072" i="1"/>
  <c r="BJ2072" i="1"/>
  <c r="BI2412" i="1"/>
  <c r="BJ2412" i="1"/>
  <c r="BI2208" i="1"/>
  <c r="BJ2208" i="1"/>
  <c r="BI2352" i="1"/>
  <c r="BJ2352" i="1"/>
  <c r="BI2627" i="1"/>
  <c r="BJ2627" i="1"/>
  <c r="BI25" i="1"/>
  <c r="BJ25" i="1"/>
  <c r="BI620" i="1"/>
  <c r="BJ620" i="1"/>
  <c r="BI873" i="1"/>
  <c r="BJ873" i="1"/>
  <c r="BI2821" i="1"/>
  <c r="BJ2821" i="1"/>
  <c r="BI831" i="1"/>
  <c r="BJ831" i="1"/>
  <c r="BI553" i="1"/>
  <c r="BJ553" i="1"/>
  <c r="BI1364" i="1"/>
  <c r="BJ1364" i="1"/>
  <c r="BI2090" i="1"/>
  <c r="BJ2090" i="1"/>
  <c r="BI691" i="1"/>
  <c r="BJ691" i="1"/>
  <c r="BI2227" i="1"/>
  <c r="BJ2227" i="1"/>
  <c r="BI1338" i="1"/>
  <c r="BJ1338" i="1"/>
  <c r="BI739" i="1"/>
  <c r="BJ739" i="1"/>
  <c r="BI2670" i="1"/>
  <c r="BJ2670" i="1"/>
  <c r="BI1954" i="1"/>
  <c r="BJ1954" i="1"/>
  <c r="BI1751" i="1"/>
  <c r="BJ1751" i="1"/>
  <c r="BI1229" i="1"/>
  <c r="BJ1229" i="1"/>
  <c r="BI736" i="1"/>
  <c r="BJ736" i="1"/>
  <c r="BI934" i="1"/>
  <c r="BJ934" i="1"/>
  <c r="BI333" i="1"/>
  <c r="BJ333" i="1"/>
  <c r="BI1275" i="1"/>
  <c r="BJ1275" i="1"/>
  <c r="BI2740" i="1"/>
  <c r="BJ2740" i="1"/>
  <c r="BI2825" i="1"/>
  <c r="BJ2825" i="1"/>
  <c r="BI609" i="1"/>
  <c r="BJ609" i="1"/>
  <c r="BI2154" i="1"/>
  <c r="BJ2154" i="1"/>
  <c r="BI2520" i="1"/>
  <c r="BJ2520" i="1"/>
  <c r="BI1927" i="1"/>
  <c r="BJ1927" i="1"/>
  <c r="BI896" i="1"/>
  <c r="BJ896" i="1"/>
  <c r="BI85" i="1"/>
  <c r="BJ85" i="1"/>
  <c r="BI1259" i="1"/>
  <c r="BJ1259" i="1"/>
  <c r="BI131" i="1"/>
  <c r="BJ131" i="1"/>
  <c r="BI1428" i="1"/>
  <c r="BJ1428" i="1"/>
  <c r="BI1230" i="1"/>
  <c r="BJ1230" i="1"/>
  <c r="BI2826" i="1"/>
  <c r="BJ2826" i="1"/>
  <c r="BI1774" i="1"/>
  <c r="BJ1774" i="1"/>
  <c r="BI1284" i="1"/>
  <c r="BJ1284" i="1"/>
  <c r="BI406" i="1"/>
  <c r="BJ406" i="1"/>
  <c r="BI952" i="1"/>
  <c r="BJ952" i="1"/>
  <c r="BI26" i="1"/>
  <c r="BJ26" i="1"/>
  <c r="BI1907" i="1"/>
  <c r="BJ1907" i="1"/>
  <c r="BI2779" i="1"/>
  <c r="BJ2779" i="1"/>
  <c r="BI2175" i="1"/>
  <c r="BJ2175" i="1"/>
  <c r="BI1829" i="1"/>
  <c r="BF1829" i="1"/>
  <c r="BJ1829" i="1"/>
  <c r="BI892" i="1"/>
  <c r="BJ892" i="1"/>
  <c r="BI2596" i="1"/>
  <c r="BJ2596" i="1"/>
  <c r="BI1455" i="1"/>
  <c r="BF1455" i="1"/>
  <c r="BJ1455" i="1"/>
  <c r="BI2120" i="1"/>
  <c r="BJ2120" i="1"/>
  <c r="BI1236" i="1"/>
  <c r="BJ1236" i="1"/>
  <c r="BI785" i="1"/>
  <c r="BJ785" i="1"/>
  <c r="BI737" i="1"/>
  <c r="BJ737" i="1"/>
  <c r="BI2229" i="1"/>
  <c r="BJ2229" i="1"/>
  <c r="BI1015" i="1"/>
  <c r="BJ1015" i="1"/>
  <c r="BI1884" i="1"/>
  <c r="BJ1884" i="1"/>
  <c r="BI849" i="1"/>
  <c r="BJ849" i="1"/>
  <c r="BI1260" i="1"/>
  <c r="BJ1260" i="1"/>
  <c r="BI1773" i="1"/>
  <c r="BF1773" i="1"/>
  <c r="BJ1773" i="1"/>
  <c r="BI9" i="1"/>
  <c r="BJ9" i="1"/>
  <c r="BI491" i="1"/>
  <c r="BJ491" i="1"/>
  <c r="BI1120" i="1"/>
  <c r="BJ1120" i="1"/>
  <c r="BI50" i="1"/>
  <c r="BJ50" i="1"/>
  <c r="BI249" i="1"/>
  <c r="BJ249" i="1"/>
  <c r="BI2985" i="1"/>
  <c r="BJ2985" i="1"/>
  <c r="BI1496" i="1"/>
  <c r="BJ1496" i="1"/>
  <c r="BI2693" i="1"/>
  <c r="BJ2693" i="1"/>
  <c r="BI2232" i="1"/>
  <c r="BJ2232" i="1"/>
  <c r="BI2547" i="1"/>
  <c r="BJ2547" i="1"/>
  <c r="BI1133" i="1"/>
  <c r="BJ1133" i="1"/>
  <c r="BI2024" i="1"/>
  <c r="BJ2024" i="1"/>
  <c r="BI2212" i="1"/>
  <c r="BJ2212" i="1"/>
  <c r="BI1051" i="1"/>
  <c r="BJ1051" i="1"/>
  <c r="BI1289" i="1"/>
  <c r="BJ1289" i="1"/>
  <c r="BI1685" i="1"/>
  <c r="BJ1685" i="1"/>
  <c r="BI1868" i="1"/>
  <c r="BJ1868" i="1"/>
  <c r="BI550" i="1"/>
  <c r="BJ550" i="1"/>
  <c r="BI2301" i="1"/>
  <c r="BJ2301" i="1"/>
  <c r="BI186" i="1"/>
  <c r="BJ186" i="1"/>
  <c r="BI2497" i="1"/>
  <c r="BJ2497" i="1"/>
  <c r="BI703" i="1"/>
  <c r="BJ703" i="1"/>
  <c r="BI210" i="1"/>
  <c r="BJ210" i="1"/>
  <c r="BI2328" i="1"/>
  <c r="BJ2328" i="1"/>
  <c r="BI2964" i="1"/>
  <c r="BJ2964" i="1"/>
  <c r="BI3000" i="1"/>
  <c r="BJ3000" i="1"/>
  <c r="BI584" i="1"/>
  <c r="BJ584" i="1"/>
  <c r="BI871" i="1"/>
  <c r="BJ871" i="1"/>
  <c r="BI64" i="1"/>
  <c r="BJ64" i="1"/>
  <c r="BI834" i="1"/>
  <c r="BJ834" i="1"/>
  <c r="BI2048" i="1"/>
  <c r="BJ2048" i="1"/>
  <c r="BI1649" i="1"/>
  <c r="BJ1649" i="1"/>
  <c r="BI557" i="1"/>
  <c r="BJ557" i="1"/>
  <c r="BI545" i="1"/>
  <c r="BJ545" i="1"/>
  <c r="BI1021" i="1"/>
  <c r="BJ1021" i="1"/>
  <c r="BI856" i="1"/>
  <c r="BJ856" i="1"/>
  <c r="BI509" i="1"/>
  <c r="BJ509" i="1"/>
  <c r="BI811" i="1"/>
  <c r="BJ811" i="1"/>
  <c r="BI2640" i="1"/>
  <c r="BJ2640" i="1"/>
  <c r="BI1916" i="1"/>
  <c r="BJ1916" i="1"/>
  <c r="BI3005" i="1"/>
  <c r="BJ3005" i="1"/>
  <c r="BI3041" i="1"/>
  <c r="BJ3041" i="1"/>
  <c r="BI280" i="1"/>
  <c r="BJ280" i="1"/>
  <c r="BI2927" i="1"/>
  <c r="BJ2927" i="1"/>
  <c r="BI988" i="1"/>
  <c r="BJ988" i="1"/>
  <c r="BI1110" i="1"/>
  <c r="BJ1110" i="1"/>
  <c r="BI626" i="1"/>
  <c r="BJ626" i="1"/>
  <c r="BI1821" i="1"/>
  <c r="BF1821" i="1"/>
  <c r="BJ1821" i="1"/>
  <c r="BI1826" i="1"/>
  <c r="BJ1826" i="1"/>
  <c r="BI973" i="1"/>
  <c r="BJ973" i="1"/>
  <c r="BI2074" i="1"/>
  <c r="BF2074" i="1"/>
  <c r="BJ2074" i="1"/>
  <c r="BI526" i="1"/>
  <c r="BJ526" i="1"/>
  <c r="BI923" i="1"/>
  <c r="BJ923" i="1"/>
  <c r="BI1725" i="1"/>
  <c r="BJ1725" i="1"/>
  <c r="BI2469" i="1"/>
  <c r="BJ2469" i="1"/>
  <c r="BI1655" i="1"/>
  <c r="BJ1655" i="1"/>
  <c r="BI2385" i="1"/>
  <c r="BJ2385" i="1"/>
  <c r="BI1714" i="1"/>
  <c r="BJ1714" i="1"/>
  <c r="BI1361" i="1"/>
  <c r="BJ1361" i="1"/>
  <c r="BI512" i="1"/>
  <c r="BJ512" i="1"/>
  <c r="BI709" i="1"/>
  <c r="BJ709" i="1"/>
  <c r="BI218" i="1"/>
  <c r="BJ218" i="1"/>
  <c r="BI796" i="1"/>
  <c r="BJ796" i="1"/>
  <c r="BI893" i="1"/>
  <c r="BJ893" i="1"/>
  <c r="BI855" i="1"/>
  <c r="BJ855" i="1"/>
  <c r="BI2470" i="1"/>
  <c r="BJ2470" i="1"/>
  <c r="BI2601" i="1"/>
  <c r="BJ2601" i="1"/>
  <c r="BI240" i="1"/>
  <c r="BJ240" i="1"/>
  <c r="BI747" i="1"/>
  <c r="BJ747" i="1"/>
  <c r="BI1623" i="1"/>
  <c r="BJ1623" i="1"/>
  <c r="BI1718" i="1"/>
  <c r="BJ1718" i="1"/>
  <c r="BI3035" i="1"/>
  <c r="BJ3035" i="1"/>
  <c r="BI1317" i="1"/>
  <c r="BJ1317" i="1"/>
  <c r="BI1559" i="1"/>
  <c r="BJ1559" i="1"/>
  <c r="BI837" i="1"/>
  <c r="BJ837" i="1"/>
  <c r="BI1551" i="1"/>
  <c r="BJ1551" i="1"/>
  <c r="BI2243" i="1"/>
  <c r="BJ2243" i="1"/>
  <c r="BI2084" i="1"/>
  <c r="BJ2084" i="1"/>
  <c r="BI2658" i="1"/>
  <c r="BJ2658" i="1"/>
  <c r="BI700" i="1"/>
  <c r="BJ700" i="1"/>
  <c r="BI1049" i="1"/>
  <c r="BF1049" i="1"/>
  <c r="BJ1049" i="1"/>
  <c r="BI2144" i="1"/>
  <c r="BF2144" i="1"/>
  <c r="BJ2144" i="1"/>
  <c r="BI452" i="1"/>
  <c r="BJ452" i="1"/>
  <c r="BI1035" i="1"/>
  <c r="BJ1035" i="1"/>
  <c r="BI1310" i="1"/>
  <c r="BJ1310" i="1"/>
  <c r="BI632" i="1"/>
  <c r="BJ632" i="1"/>
  <c r="BI2432" i="1"/>
  <c r="BJ2432" i="1"/>
  <c r="BI2266" i="1"/>
  <c r="BJ2266" i="1"/>
  <c r="BI1404" i="1"/>
  <c r="BJ1404" i="1"/>
  <c r="BI3011" i="1"/>
  <c r="BJ3011" i="1"/>
  <c r="BI2900" i="1"/>
  <c r="BJ2900" i="1"/>
  <c r="BI1025" i="1"/>
  <c r="BJ1025" i="1"/>
  <c r="BI502" i="1"/>
  <c r="BJ502" i="1"/>
  <c r="BI1977" i="1"/>
  <c r="BJ1977" i="1"/>
  <c r="BI2493" i="1"/>
  <c r="BJ2493" i="1"/>
  <c r="BI72" i="1"/>
  <c r="BJ72" i="1"/>
  <c r="BI2311" i="1"/>
  <c r="BJ2311" i="1"/>
  <c r="BI2095" i="1"/>
  <c r="BJ2095" i="1"/>
  <c r="BI194" i="1"/>
  <c r="BJ194" i="1"/>
  <c r="BI2665" i="1"/>
  <c r="BJ2665" i="1"/>
  <c r="BI2078" i="1"/>
  <c r="BJ2078" i="1"/>
  <c r="BI998" i="1"/>
  <c r="BJ998" i="1"/>
  <c r="BI1588" i="1"/>
  <c r="BJ1588" i="1"/>
  <c r="BI485" i="1"/>
  <c r="BJ485" i="1"/>
  <c r="BI1726" i="1"/>
  <c r="BJ1726" i="1"/>
  <c r="BI19" i="1"/>
  <c r="BJ19" i="1"/>
  <c r="BI54" i="1"/>
  <c r="BJ54" i="1"/>
  <c r="BI79" i="1"/>
  <c r="BJ79" i="1"/>
  <c r="BI448" i="1"/>
  <c r="BJ448" i="1"/>
  <c r="BI963" i="1"/>
  <c r="BJ963" i="1"/>
  <c r="BI1146" i="1"/>
  <c r="BJ1146" i="1"/>
  <c r="BI2387" i="1"/>
  <c r="BJ2387" i="1"/>
  <c r="BI571" i="1"/>
  <c r="BJ571" i="1"/>
  <c r="BI2307" i="1"/>
  <c r="BJ2307" i="1"/>
  <c r="BI2358" i="1"/>
  <c r="BJ2358" i="1"/>
  <c r="BI2511" i="1"/>
  <c r="BJ2511" i="1"/>
  <c r="BI2485" i="1"/>
  <c r="BJ2485" i="1"/>
  <c r="BI2796" i="1"/>
  <c r="BJ2796" i="1"/>
  <c r="BI355" i="1"/>
  <c r="BJ355" i="1"/>
  <c r="BI2666" i="1"/>
  <c r="BJ2666" i="1"/>
  <c r="BI901" i="1"/>
  <c r="BJ901" i="1"/>
  <c r="BI1852" i="1"/>
  <c r="BJ1852" i="1"/>
  <c r="BI1461" i="1"/>
  <c r="BJ1461" i="1"/>
  <c r="BI2071" i="1"/>
  <c r="BJ2071" i="1"/>
  <c r="BI1555" i="1"/>
  <c r="BJ1555" i="1"/>
  <c r="BI2882" i="1"/>
  <c r="BJ2882" i="1"/>
  <c r="BI1095" i="1"/>
  <c r="BJ1095" i="1"/>
  <c r="BI1565" i="1"/>
  <c r="BJ1565" i="1"/>
  <c r="BI2098" i="1"/>
  <c r="BJ2098" i="1"/>
  <c r="BI1003" i="1"/>
  <c r="BJ1003" i="1"/>
  <c r="BI865" i="1"/>
  <c r="BJ865" i="1"/>
  <c r="BI2941" i="1"/>
  <c r="BJ2941" i="1"/>
  <c r="BI1997" i="1"/>
  <c r="BJ1997" i="1"/>
  <c r="BI2377" i="1"/>
  <c r="BJ2377" i="1"/>
  <c r="BI1871" i="1"/>
  <c r="BJ1871" i="1"/>
  <c r="BI1327" i="1"/>
  <c r="BF1327" i="1"/>
  <c r="BJ1327" i="1"/>
  <c r="BI183" i="1"/>
  <c r="BJ183" i="1"/>
  <c r="BI908" i="1"/>
  <c r="BJ908" i="1"/>
  <c r="BI2454" i="1"/>
  <c r="BJ2454" i="1"/>
  <c r="BI29" i="1"/>
  <c r="BJ29" i="1"/>
  <c r="BI169" i="1"/>
  <c r="BJ169" i="1"/>
  <c r="BI2179" i="1"/>
  <c r="BJ2179" i="1"/>
  <c r="BI236" i="1"/>
  <c r="BJ236" i="1"/>
  <c r="BI2621" i="1"/>
  <c r="BJ2621" i="1"/>
  <c r="BI2778" i="1"/>
  <c r="BF2778" i="1"/>
  <c r="BJ2778" i="1"/>
  <c r="BI1036" i="1"/>
  <c r="BJ1036" i="1"/>
  <c r="BI328" i="1"/>
  <c r="BJ328" i="1"/>
  <c r="BI986" i="1"/>
  <c r="BJ986" i="1"/>
  <c r="BI2633" i="1"/>
  <c r="BJ2633" i="1"/>
  <c r="BI2527" i="1"/>
  <c r="BJ2527" i="1"/>
  <c r="BI2191" i="1"/>
  <c r="BJ2191" i="1"/>
  <c r="BI548" i="1"/>
  <c r="BJ548" i="1"/>
  <c r="BI2274" i="1"/>
  <c r="BJ2274" i="1"/>
  <c r="BI616" i="1"/>
  <c r="BJ616" i="1"/>
  <c r="BI1305" i="1"/>
  <c r="BJ1305" i="1"/>
  <c r="BI438" i="1"/>
  <c r="BJ438" i="1"/>
  <c r="BI304" i="1"/>
  <c r="BJ304" i="1"/>
  <c r="BI1596" i="1"/>
  <c r="BJ1596" i="1"/>
  <c r="BI2396" i="1"/>
  <c r="BJ2396" i="1"/>
  <c r="BI2732" i="1"/>
  <c r="BJ2732" i="1"/>
  <c r="BI1132" i="1"/>
  <c r="BJ1132" i="1"/>
  <c r="BI219" i="1"/>
  <c r="BJ219" i="1"/>
  <c r="BI1184" i="1"/>
  <c r="BJ1184" i="1"/>
  <c r="BI991" i="1"/>
  <c r="BJ991" i="1"/>
  <c r="BI686" i="1"/>
  <c r="BJ686" i="1"/>
  <c r="BI813" i="1"/>
  <c r="BJ813" i="1"/>
  <c r="BI2035" i="1"/>
  <c r="BJ2035" i="1"/>
  <c r="BI641" i="1"/>
  <c r="BJ641" i="1"/>
  <c r="BI1168" i="1"/>
  <c r="BJ1168" i="1"/>
  <c r="BI349" i="1"/>
  <c r="BJ349" i="1"/>
  <c r="BI2521" i="1"/>
  <c r="BJ2521" i="1"/>
  <c r="BI70" i="1"/>
  <c r="BJ70" i="1"/>
  <c r="BI2846" i="1"/>
  <c r="BJ2846" i="1"/>
  <c r="BI2011" i="1"/>
  <c r="BJ2011" i="1"/>
  <c r="BI2628" i="1"/>
  <c r="BJ2628" i="1"/>
  <c r="BI784" i="1"/>
  <c r="BJ784" i="1"/>
  <c r="BI790" i="1"/>
  <c r="BJ790" i="1"/>
  <c r="BI208" i="1"/>
  <c r="BJ208" i="1"/>
  <c r="BI600" i="1"/>
  <c r="BJ600" i="1"/>
  <c r="BI281" i="1"/>
  <c r="BJ281" i="1"/>
  <c r="BI1936" i="1"/>
  <c r="BJ1936" i="1"/>
  <c r="BI2952" i="1"/>
  <c r="BJ2952" i="1"/>
  <c r="BI375" i="1"/>
  <c r="BJ375" i="1"/>
  <c r="BI1173" i="1"/>
  <c r="BJ1173" i="1"/>
  <c r="BI1700" i="1"/>
  <c r="BJ1700" i="1"/>
  <c r="BI2096" i="1"/>
  <c r="BJ2096" i="1"/>
  <c r="BI866" i="1"/>
  <c r="BJ866" i="1"/>
  <c r="BI2725" i="1"/>
  <c r="BJ2725" i="1"/>
  <c r="BI2835" i="1"/>
  <c r="BJ2835" i="1"/>
  <c r="BI2915" i="1"/>
  <c r="BJ2915" i="1"/>
  <c r="BI2032" i="1"/>
  <c r="BF2032" i="1"/>
  <c r="BJ2032" i="1"/>
  <c r="BI2644" i="1"/>
  <c r="BJ2644" i="1"/>
  <c r="BI572" i="1"/>
  <c r="BJ572" i="1"/>
  <c r="BI2066" i="1"/>
  <c r="BJ2066" i="1"/>
  <c r="BI1812" i="1"/>
  <c r="BJ1812" i="1"/>
  <c r="BI2654" i="1"/>
  <c r="BJ2654" i="1"/>
  <c r="BI73" i="1"/>
  <c r="BJ73" i="1"/>
  <c r="BI1383" i="1"/>
  <c r="BJ1383" i="1"/>
  <c r="BI2655" i="1"/>
  <c r="BJ2655" i="1"/>
  <c r="BI982" i="1"/>
  <c r="BJ982" i="1"/>
  <c r="BI1904" i="1"/>
  <c r="BJ1904" i="1"/>
  <c r="BI1167" i="1"/>
  <c r="BJ1167" i="1"/>
  <c r="BI343" i="1"/>
  <c r="BJ343" i="1"/>
  <c r="BI799" i="1"/>
  <c r="BJ799" i="1"/>
  <c r="BI1135" i="1"/>
  <c r="BJ1135" i="1"/>
  <c r="BI2901" i="1"/>
  <c r="BJ2901" i="1"/>
  <c r="BI2448" i="1"/>
  <c r="BJ2448" i="1"/>
  <c r="BI1285" i="1"/>
  <c r="BJ1285" i="1"/>
  <c r="BI2001" i="1"/>
  <c r="BJ2001" i="1"/>
  <c r="BI2788" i="1"/>
  <c r="BJ2788" i="1"/>
  <c r="BI1451" i="1"/>
  <c r="BJ1451" i="1"/>
  <c r="BI506" i="1"/>
  <c r="BJ506" i="1"/>
  <c r="BI1348" i="1"/>
  <c r="BJ1348" i="1"/>
  <c r="BI2576" i="1"/>
  <c r="BJ2576" i="1"/>
  <c r="BI66" i="1"/>
  <c r="BJ66" i="1"/>
  <c r="BI2895" i="1"/>
  <c r="BJ2895" i="1"/>
  <c r="BI2680" i="1"/>
  <c r="BJ2680" i="1"/>
  <c r="BI2823" i="1"/>
  <c r="BJ2823" i="1"/>
  <c r="BI1909" i="1"/>
  <c r="BJ1909" i="1"/>
  <c r="BI2719" i="1"/>
  <c r="BJ2719" i="1"/>
  <c r="BI1336" i="1"/>
  <c r="BJ1336" i="1"/>
  <c r="BI1721" i="1"/>
  <c r="BJ1721" i="1"/>
  <c r="BI395" i="1"/>
  <c r="BJ395" i="1"/>
  <c r="BI1661" i="1"/>
  <c r="BJ1661" i="1"/>
  <c r="BI1891" i="1"/>
  <c r="BJ1891" i="1"/>
  <c r="BI2291" i="1"/>
  <c r="BJ2291" i="1"/>
  <c r="BI1939" i="1"/>
  <c r="BJ1939" i="1"/>
  <c r="BI2808" i="1"/>
  <c r="BJ2808" i="1"/>
  <c r="BI49" i="1"/>
  <c r="BJ49" i="1"/>
  <c r="BI1674" i="1"/>
  <c r="BJ1674" i="1"/>
  <c r="BI1007" i="1"/>
  <c r="BJ1007" i="1"/>
  <c r="BI1076" i="1"/>
  <c r="BJ1076" i="1"/>
  <c r="BI947" i="1"/>
  <c r="BJ947" i="1"/>
  <c r="BI2515" i="1"/>
  <c r="BJ2515" i="1"/>
  <c r="BI226" i="1"/>
  <c r="BJ226" i="1"/>
  <c r="BI1389" i="1"/>
  <c r="BJ1389" i="1"/>
  <c r="BI2782" i="1"/>
  <c r="BJ2782" i="1"/>
  <c r="BI1477" i="1"/>
  <c r="BJ1477" i="1"/>
  <c r="BI558" i="1"/>
  <c r="BJ558" i="1"/>
  <c r="BI173" i="1"/>
  <c r="BJ173" i="1"/>
  <c r="BI260" i="1"/>
  <c r="BJ260" i="1"/>
  <c r="BI1220" i="1"/>
  <c r="BJ1220" i="1"/>
  <c r="BI2086" i="1"/>
  <c r="BJ2086" i="1"/>
  <c r="BI787" i="1"/>
  <c r="BJ787" i="1"/>
  <c r="BI3006" i="1"/>
  <c r="BJ3006" i="1"/>
  <c r="BI273" i="1"/>
  <c r="BJ273" i="1"/>
  <c r="BI261" i="1"/>
  <c r="BJ261" i="1"/>
  <c r="BI2156" i="1"/>
  <c r="BJ2156" i="1"/>
  <c r="BI1911" i="1"/>
  <c r="BJ1911" i="1"/>
  <c r="BI2441" i="1"/>
  <c r="BJ2441" i="1"/>
  <c r="BI482" i="1"/>
  <c r="BJ482" i="1"/>
  <c r="BI1482" i="1"/>
  <c r="BF1482" i="1"/>
  <c r="BJ1482" i="1"/>
  <c r="BI372" i="1"/>
  <c r="BJ372" i="1"/>
  <c r="BI1191" i="1"/>
  <c r="BJ1191" i="1"/>
  <c r="BI2413" i="1"/>
  <c r="BJ2413" i="1"/>
  <c r="BI222" i="1"/>
  <c r="BJ222" i="1"/>
  <c r="BI1016" i="1"/>
  <c r="BJ1016" i="1"/>
  <c r="BI1450" i="1"/>
  <c r="BJ1450" i="1"/>
  <c r="BI2427" i="1"/>
  <c r="BJ2427" i="1"/>
  <c r="BI1643" i="1"/>
  <c r="BJ1643" i="1"/>
  <c r="BI3025" i="1"/>
  <c r="BJ3025" i="1"/>
  <c r="BI1086" i="1"/>
  <c r="BJ1086" i="1"/>
  <c r="BI2998" i="1"/>
  <c r="BJ2998" i="1"/>
  <c r="BI562" i="1"/>
  <c r="BJ562" i="1"/>
  <c r="BI1432" i="1"/>
  <c r="BJ1432" i="1"/>
  <c r="BI1438" i="1"/>
  <c r="BJ1438" i="1"/>
  <c r="BI2635" i="1"/>
  <c r="BF2635" i="1"/>
  <c r="BJ2635" i="1"/>
  <c r="BI2742" i="1"/>
  <c r="BJ2742" i="1"/>
  <c r="BI792" i="1"/>
  <c r="BJ792" i="1"/>
  <c r="BI2467" i="1"/>
  <c r="BF2467" i="1"/>
  <c r="BJ2467" i="1"/>
  <c r="BI2236" i="1"/>
  <c r="BJ2236" i="1"/>
  <c r="BI2496" i="1"/>
  <c r="BJ2496" i="1"/>
  <c r="BI2833" i="1"/>
  <c r="BJ2833" i="1"/>
  <c r="BI1378" i="1"/>
  <c r="BJ1378" i="1"/>
  <c r="BI2728" i="1"/>
  <c r="BJ2728" i="1"/>
  <c r="BI1403" i="1"/>
  <c r="BJ1403" i="1"/>
  <c r="BI1855" i="1"/>
  <c r="BJ1855" i="1"/>
  <c r="BI624" i="1"/>
  <c r="BJ624" i="1"/>
  <c r="BI1268" i="1"/>
  <c r="BJ1268" i="1"/>
  <c r="BI272" i="1"/>
  <c r="BJ272" i="1"/>
  <c r="BI2892" i="1"/>
  <c r="BJ2892" i="1"/>
  <c r="BI1393" i="1"/>
  <c r="BJ1393" i="1"/>
  <c r="BI1930" i="1"/>
  <c r="BJ1930" i="1"/>
  <c r="BI783" i="1"/>
  <c r="BJ783" i="1"/>
  <c r="BI921" i="1"/>
  <c r="BJ921" i="1"/>
  <c r="BI1004" i="1"/>
  <c r="BJ1004" i="1"/>
  <c r="BI497" i="1"/>
  <c r="BJ497" i="1"/>
  <c r="BI2929" i="1"/>
  <c r="BF2929" i="1"/>
  <c r="BJ2929" i="1"/>
  <c r="BI1009" i="1"/>
  <c r="BJ1009" i="1"/>
  <c r="BI2889" i="1"/>
  <c r="BJ2889" i="1"/>
  <c r="BI2685" i="1"/>
  <c r="BJ2685" i="1"/>
  <c r="BI2995" i="1"/>
  <c r="BJ2995" i="1"/>
  <c r="BI521" i="1"/>
  <c r="BJ521" i="1"/>
  <c r="BI2287" i="1"/>
  <c r="BJ2287" i="1"/>
  <c r="BI386" i="1"/>
  <c r="BJ386" i="1"/>
  <c r="BI2108" i="1"/>
  <c r="BJ2108" i="1"/>
  <c r="BI2859" i="1"/>
  <c r="BJ2859" i="1"/>
  <c r="BI2630" i="1"/>
  <c r="BJ2630" i="1"/>
  <c r="BI2940" i="1"/>
  <c r="BJ2940" i="1"/>
  <c r="BI1429" i="1"/>
  <c r="BJ1429" i="1"/>
  <c r="BI1539" i="1"/>
  <c r="BJ1539" i="1"/>
  <c r="BI2758" i="1"/>
  <c r="BJ2758" i="1"/>
  <c r="BI1752" i="1"/>
  <c r="BJ1752" i="1"/>
  <c r="BI2417" i="1"/>
  <c r="BJ2417" i="1"/>
  <c r="BI1880" i="1"/>
  <c r="BF1880" i="1"/>
  <c r="BJ1880" i="1"/>
  <c r="BI423" i="1"/>
  <c r="BJ423" i="1"/>
  <c r="BI1526" i="1"/>
  <c r="BJ1526" i="1"/>
  <c r="BI1687" i="1"/>
  <c r="BJ1687" i="1"/>
  <c r="BI1587" i="1"/>
  <c r="BJ1587" i="1"/>
  <c r="BI495" i="1"/>
  <c r="BJ495" i="1"/>
  <c r="BI2170" i="1"/>
  <c r="BJ2170" i="1"/>
  <c r="BI2845" i="1"/>
  <c r="BJ2845" i="1"/>
  <c r="BI149" i="1"/>
  <c r="BJ149" i="1"/>
  <c r="BI702" i="1"/>
  <c r="BJ702" i="1"/>
  <c r="BI1591" i="1"/>
  <c r="BJ1591" i="1"/>
  <c r="BI1741" i="1"/>
  <c r="BJ1741" i="1"/>
  <c r="BI295" i="1"/>
  <c r="BJ295" i="1"/>
  <c r="BI1670" i="1"/>
  <c r="BJ1670" i="1"/>
  <c r="BI712" i="1"/>
  <c r="BJ712" i="1"/>
  <c r="BI344" i="1"/>
  <c r="BJ344" i="1"/>
  <c r="BI1147" i="1"/>
  <c r="BJ1147" i="1"/>
  <c r="BI806" i="1"/>
  <c r="BJ806" i="1"/>
  <c r="BI1489" i="1"/>
  <c r="BJ1489" i="1"/>
  <c r="BI930" i="1"/>
  <c r="BJ930" i="1"/>
  <c r="BI1460" i="1"/>
  <c r="BJ1460" i="1"/>
  <c r="BI1666" i="1"/>
  <c r="BJ1666" i="1"/>
  <c r="BI2555" i="1"/>
  <c r="BJ2555" i="1"/>
  <c r="BI733" i="1"/>
  <c r="BJ733" i="1"/>
  <c r="BI499" i="1"/>
  <c r="BJ499" i="1"/>
  <c r="BI2691" i="1"/>
  <c r="BJ2691" i="1"/>
  <c r="BI330" i="1"/>
  <c r="BJ330" i="1"/>
  <c r="BI1983" i="1"/>
  <c r="BJ1983" i="1"/>
  <c r="BI1030" i="1"/>
  <c r="BJ1030" i="1"/>
  <c r="BI1660" i="1"/>
  <c r="BJ1660" i="1"/>
  <c r="BI23" i="1"/>
  <c r="BJ23" i="1"/>
  <c r="BI1708" i="1"/>
  <c r="BJ1708" i="1"/>
  <c r="BI2775" i="1"/>
  <c r="BJ2775" i="1"/>
  <c r="BI1101" i="1"/>
  <c r="BJ1101" i="1"/>
  <c r="BI1548" i="1"/>
  <c r="BJ1548" i="1"/>
  <c r="BI848" i="1"/>
  <c r="BJ848" i="1"/>
  <c r="BI2253" i="1"/>
  <c r="BJ2253" i="1"/>
  <c r="BI782" i="1"/>
  <c r="BF782" i="1"/>
  <c r="BJ782" i="1"/>
  <c r="BI1059" i="1"/>
  <c r="BJ1059" i="1"/>
  <c r="BI2694" i="1"/>
  <c r="BJ2694" i="1"/>
  <c r="BI2877" i="1"/>
  <c r="BJ2877" i="1"/>
  <c r="BI627" i="1"/>
  <c r="BJ627" i="1"/>
  <c r="BI2317" i="1"/>
  <c r="BJ2317" i="1"/>
  <c r="BI677" i="1"/>
  <c r="BJ677" i="1"/>
  <c r="BI2133" i="1"/>
  <c r="BJ2133" i="1"/>
  <c r="BI1057" i="1"/>
  <c r="BJ1057" i="1"/>
  <c r="BI334" i="1"/>
  <c r="BJ334" i="1"/>
  <c r="BI1340" i="1"/>
  <c r="BJ1340" i="1"/>
  <c r="BI1513" i="1"/>
  <c r="BJ1513" i="1"/>
  <c r="BI852" i="1"/>
  <c r="BJ852" i="1"/>
  <c r="BI4" i="1"/>
  <c r="BJ4" i="1"/>
  <c r="BI2486" i="1"/>
  <c r="BJ2486" i="1"/>
  <c r="BI2355" i="1"/>
  <c r="BJ2355" i="1"/>
  <c r="BI2599" i="1"/>
  <c r="BJ2599" i="1"/>
  <c r="BI2556" i="1"/>
  <c r="BJ2556" i="1"/>
  <c r="BI276" i="1"/>
  <c r="BJ276" i="1"/>
  <c r="BI2045" i="1"/>
  <c r="BJ2045" i="1"/>
  <c r="BI1331" i="1"/>
  <c r="BJ1331" i="1"/>
  <c r="BI2164" i="1"/>
  <c r="BJ2164" i="1"/>
  <c r="BI60" i="1"/>
  <c r="BJ60" i="1"/>
  <c r="BI58" i="1"/>
  <c r="BJ58" i="1"/>
  <c r="BI2564" i="1"/>
  <c r="BJ2564" i="1"/>
  <c r="BI2865" i="1"/>
  <c r="BJ2865" i="1"/>
  <c r="BI2389" i="1"/>
  <c r="BF2389" i="1"/>
  <c r="BJ2389" i="1"/>
  <c r="BI2827" i="1"/>
  <c r="BJ2827" i="1"/>
  <c r="BI2476" i="1"/>
  <c r="BJ2476" i="1"/>
  <c r="BI1616" i="1"/>
  <c r="BJ1616" i="1"/>
  <c r="BI2649" i="1"/>
  <c r="BJ2649" i="1"/>
  <c r="BI503" i="1"/>
  <c r="BJ503" i="1"/>
  <c r="BI1701" i="1"/>
  <c r="BJ1701" i="1"/>
  <c r="BI2204" i="1"/>
  <c r="BJ2204" i="1"/>
  <c r="BI1347" i="1"/>
  <c r="BJ1347" i="1"/>
  <c r="BI2381" i="1"/>
  <c r="BJ2381" i="1"/>
  <c r="BI2150" i="1"/>
  <c r="BJ2150" i="1"/>
  <c r="BI1093" i="1"/>
  <c r="BJ1093" i="1"/>
  <c r="BI1781" i="1"/>
  <c r="BJ1781" i="1"/>
  <c r="BI111" i="1"/>
  <c r="BJ111" i="1"/>
  <c r="BI2176" i="1"/>
  <c r="BJ2176" i="1"/>
  <c r="BI1113" i="1"/>
  <c r="BJ1113" i="1"/>
  <c r="BI1157" i="1"/>
  <c r="BJ1157" i="1"/>
  <c r="BI1456" i="1"/>
  <c r="BJ1456" i="1"/>
  <c r="BI1213" i="1"/>
  <c r="BJ1213" i="1"/>
  <c r="BI1144" i="1"/>
  <c r="BJ1144" i="1"/>
  <c r="BI2759" i="1"/>
  <c r="BJ2759" i="1"/>
  <c r="BI2590" i="1"/>
  <c r="BJ2590" i="1"/>
  <c r="BI2213" i="1"/>
  <c r="BJ2213" i="1"/>
  <c r="BI2885" i="1"/>
  <c r="BJ2885" i="1"/>
  <c r="BI664" i="1"/>
  <c r="BJ664" i="1"/>
  <c r="BI34" i="1"/>
  <c r="BJ34" i="1"/>
  <c r="BI2221" i="1"/>
  <c r="BJ2221" i="1"/>
  <c r="BI225" i="1"/>
  <c r="BJ225" i="1"/>
  <c r="BI2857" i="1"/>
  <c r="BJ2857" i="1"/>
  <c r="BI1002" i="1"/>
  <c r="BJ1002" i="1"/>
  <c r="BI2686" i="1"/>
  <c r="BJ2686" i="1"/>
  <c r="BI2491" i="1"/>
  <c r="BJ2491" i="1"/>
  <c r="BI1849" i="1"/>
  <c r="BJ1849" i="1"/>
  <c r="BI869" i="1"/>
  <c r="BJ869" i="1"/>
  <c r="BI705" i="1"/>
  <c r="BF705" i="1"/>
  <c r="BJ705" i="1"/>
  <c r="BI692" i="1"/>
  <c r="BJ692" i="1"/>
  <c r="BI2650" i="1"/>
  <c r="BJ2650" i="1"/>
  <c r="BI1681" i="1"/>
  <c r="BJ1681" i="1"/>
  <c r="BI2537" i="1"/>
  <c r="BJ2537" i="1"/>
  <c r="BI2746" i="1"/>
  <c r="BJ2746" i="1"/>
  <c r="BI1838" i="1"/>
  <c r="BJ1838" i="1"/>
  <c r="BI1156" i="1"/>
  <c r="BJ1156" i="1"/>
  <c r="BI1406" i="1"/>
  <c r="BJ1406" i="1"/>
  <c r="BI1519" i="1"/>
  <c r="BJ1519" i="1"/>
  <c r="BI1575" i="1"/>
  <c r="BJ1575" i="1"/>
  <c r="BI1874" i="1"/>
  <c r="BJ1874" i="1"/>
  <c r="BI192" i="1"/>
  <c r="BJ192" i="1"/>
  <c r="BI2533" i="1"/>
  <c r="BJ2533" i="1"/>
  <c r="BI1462" i="1"/>
  <c r="BJ1462" i="1"/>
  <c r="BI2525" i="1"/>
  <c r="BJ2525" i="1"/>
  <c r="BI2159" i="1"/>
  <c r="BJ2159" i="1"/>
  <c r="BI1033" i="1"/>
  <c r="BJ1033" i="1"/>
  <c r="BI2402" i="1"/>
  <c r="BJ2402" i="1"/>
  <c r="BI585" i="1"/>
  <c r="BJ585" i="1"/>
  <c r="BI1286" i="1"/>
  <c r="BJ1286" i="1"/>
  <c r="BI317" i="1"/>
  <c r="BJ317" i="1"/>
  <c r="BI2689" i="1"/>
  <c r="BJ2689" i="1"/>
  <c r="BI1215" i="1"/>
  <c r="BJ1215" i="1"/>
  <c r="BI1012" i="1"/>
  <c r="BJ1012" i="1"/>
  <c r="BI3010" i="1"/>
  <c r="BJ3010" i="1"/>
  <c r="BI2239" i="1"/>
  <c r="BJ2239" i="1"/>
  <c r="BI1646" i="1"/>
  <c r="BJ1646" i="1"/>
  <c r="BI734" i="1"/>
  <c r="BJ734" i="1"/>
  <c r="BI1768" i="1"/>
  <c r="BJ1768" i="1"/>
  <c r="BI1722" i="1"/>
  <c r="BJ1722" i="1"/>
  <c r="BI157" i="1"/>
  <c r="BJ157" i="1"/>
  <c r="BI2614" i="1"/>
  <c r="BJ2614" i="1"/>
  <c r="BI803" i="1"/>
  <c r="BJ803" i="1"/>
  <c r="BI1564" i="1"/>
  <c r="BJ1564" i="1"/>
  <c r="BI2053" i="1"/>
  <c r="BJ2053" i="1"/>
  <c r="BI2589" i="1"/>
  <c r="BJ2589" i="1"/>
  <c r="BI1675" i="1"/>
  <c r="BJ1675" i="1"/>
  <c r="BI1302" i="1"/>
  <c r="BJ1302" i="1"/>
  <c r="BI1538" i="1"/>
  <c r="BJ1538" i="1"/>
  <c r="BI1914" i="1"/>
  <c r="BJ1914" i="1"/>
  <c r="BI241" i="1"/>
  <c r="BJ241" i="1"/>
  <c r="BI356" i="1"/>
  <c r="BJ356" i="1"/>
  <c r="BI1628" i="1"/>
  <c r="BJ1628" i="1"/>
  <c r="BI368" i="1"/>
  <c r="BJ368" i="1"/>
  <c r="BI2754" i="1"/>
  <c r="BJ2754" i="1"/>
  <c r="BI1556" i="1"/>
  <c r="BJ1556" i="1"/>
  <c r="BI1657" i="1"/>
  <c r="BJ1657" i="1"/>
  <c r="BI2201" i="1"/>
  <c r="BJ2201" i="1"/>
  <c r="BI565" i="1"/>
  <c r="BJ565" i="1"/>
  <c r="BI1136" i="1"/>
  <c r="BJ1136" i="1"/>
  <c r="BI1549" i="1"/>
  <c r="BJ1549" i="1"/>
  <c r="BI907" i="1"/>
  <c r="BJ907" i="1"/>
  <c r="BI1878" i="1"/>
  <c r="BJ1878" i="1"/>
  <c r="BI323" i="1"/>
  <c r="BJ323" i="1"/>
  <c r="BI1068" i="1"/>
  <c r="BJ1068" i="1"/>
  <c r="BI699" i="1"/>
  <c r="BJ699" i="1"/>
  <c r="BI1148" i="1"/>
  <c r="BJ1148" i="1"/>
  <c r="BI2321" i="1"/>
  <c r="BJ2321" i="1"/>
  <c r="BI3003" i="1"/>
  <c r="BJ3003" i="1"/>
  <c r="BI758" i="1"/>
  <c r="BJ758" i="1"/>
  <c r="BI1029" i="1"/>
  <c r="BJ1029" i="1"/>
  <c r="BI1815" i="1"/>
  <c r="BJ1815" i="1"/>
  <c r="BI2948" i="1"/>
  <c r="BJ2948" i="1"/>
  <c r="BI2392" i="1"/>
  <c r="BJ2392" i="1"/>
  <c r="BI390" i="1"/>
  <c r="BJ390" i="1"/>
  <c r="BI2134" i="1"/>
  <c r="BJ2134" i="1"/>
  <c r="BI1204" i="1"/>
  <c r="BJ1204" i="1"/>
  <c r="BI284" i="1"/>
  <c r="BJ284" i="1"/>
  <c r="BI2675" i="1"/>
  <c r="BJ2675" i="1"/>
  <c r="BI97" i="1"/>
  <c r="BJ97" i="1"/>
  <c r="BI133" i="1"/>
  <c r="BJ133" i="1"/>
  <c r="BI722" i="1"/>
  <c r="BJ722" i="1"/>
  <c r="BI1953" i="1"/>
  <c r="BJ1953" i="1"/>
  <c r="BI2430" i="1"/>
  <c r="BJ2430" i="1"/>
  <c r="BI1578" i="1"/>
  <c r="BJ1578" i="1"/>
  <c r="BI2378" i="1"/>
  <c r="BJ2378" i="1"/>
  <c r="BI1249" i="1"/>
  <c r="BJ1249" i="1"/>
  <c r="BI2353" i="1"/>
  <c r="BJ2353" i="1"/>
  <c r="BI1756" i="1"/>
  <c r="BJ1756" i="1"/>
  <c r="BI742" i="1"/>
  <c r="BJ742" i="1"/>
  <c r="BI2088" i="1"/>
  <c r="BJ2088" i="1"/>
  <c r="BI1584" i="1"/>
  <c r="BJ1584" i="1"/>
  <c r="BI1711" i="1"/>
  <c r="BJ1711" i="1"/>
  <c r="BI481" i="1"/>
  <c r="BJ481" i="1"/>
  <c r="BI1111" i="1"/>
  <c r="BJ1111" i="1"/>
  <c r="BI2455" i="1"/>
  <c r="BJ2455" i="1"/>
  <c r="BI2811" i="1"/>
  <c r="BJ2811" i="1"/>
  <c r="BI1369" i="1"/>
  <c r="BJ1369" i="1"/>
  <c r="BI2990" i="1"/>
  <c r="BJ2990" i="1"/>
  <c r="BI2003" i="1"/>
  <c r="BJ2003" i="1"/>
  <c r="BI2577" i="1"/>
  <c r="BJ2577" i="1"/>
  <c r="BI696" i="1"/>
  <c r="BJ696" i="1"/>
  <c r="BI1723" i="1"/>
  <c r="BJ1723" i="1"/>
  <c r="BI999" i="1"/>
  <c r="BJ999" i="1"/>
  <c r="BI1202" i="1"/>
  <c r="BJ1202" i="1"/>
  <c r="BI1527" i="1"/>
  <c r="BJ1527" i="1"/>
  <c r="BI288" i="1"/>
  <c r="BJ288" i="1"/>
  <c r="BI2168" i="1"/>
  <c r="BJ2168" i="1"/>
  <c r="BI634" i="1"/>
  <c r="BJ634" i="1"/>
  <c r="BI1205" i="1"/>
  <c r="BJ1205" i="1"/>
  <c r="BI2609" i="1"/>
  <c r="BJ2609" i="1"/>
  <c r="BI1861" i="1"/>
  <c r="BJ1861" i="1"/>
  <c r="BI846" i="1"/>
  <c r="BJ846" i="1"/>
  <c r="BI523" i="1"/>
  <c r="BJ523" i="1"/>
  <c r="BI2255" i="1"/>
  <c r="BJ2255" i="1"/>
  <c r="BI2774" i="1"/>
  <c r="BJ2774" i="1"/>
  <c r="BI2557" i="1"/>
  <c r="BJ2557" i="1"/>
  <c r="BI1862" i="1"/>
  <c r="BJ1862" i="1"/>
  <c r="BI618" i="1"/>
  <c r="BJ618" i="1"/>
  <c r="BI2790" i="1"/>
  <c r="BJ2790" i="1"/>
  <c r="BI2683" i="1"/>
  <c r="BJ2683" i="1"/>
  <c r="BI2152" i="1"/>
  <c r="BJ2152" i="1"/>
  <c r="BI993" i="1"/>
  <c r="BJ993" i="1"/>
  <c r="BI224" i="1"/>
  <c r="BJ224" i="1"/>
  <c r="BI1175" i="1"/>
  <c r="BJ1175" i="1"/>
  <c r="BI125" i="1"/>
  <c r="BF125" i="1"/>
  <c r="BJ125" i="1"/>
  <c r="BI926" i="1"/>
  <c r="BJ926" i="1"/>
  <c r="BI389" i="1"/>
  <c r="BJ389" i="1"/>
  <c r="BI1895" i="1"/>
  <c r="BJ1895" i="1"/>
  <c r="BI2087" i="1"/>
  <c r="BJ2087" i="1"/>
  <c r="BI962" i="1"/>
  <c r="BJ962" i="1"/>
  <c r="BI369" i="1"/>
  <c r="BJ369" i="1"/>
  <c r="BI31" i="1"/>
  <c r="BJ31" i="1"/>
  <c r="BI43" i="1"/>
  <c r="BJ43" i="1"/>
  <c r="BI65" i="1"/>
  <c r="BJ65" i="1"/>
  <c r="BI41" i="1"/>
  <c r="BJ41" i="1"/>
  <c r="BI27" i="1"/>
  <c r="BJ27" i="1"/>
  <c r="BI76" i="1"/>
  <c r="BJ76" i="1"/>
  <c r="BI82" i="1"/>
  <c r="BJ82" i="1"/>
  <c r="BI84" i="1"/>
  <c r="BJ84" i="1"/>
  <c r="BI107" i="1"/>
  <c r="BJ107" i="1"/>
  <c r="BI123" i="1"/>
  <c r="BJ123" i="1"/>
  <c r="BI117" i="1"/>
  <c r="BJ117" i="1"/>
  <c r="BI21" i="1"/>
  <c r="BJ21" i="1"/>
  <c r="BI115" i="1"/>
  <c r="BJ115" i="1"/>
  <c r="BI184" i="1"/>
  <c r="BJ184" i="1"/>
  <c r="BI44" i="1"/>
  <c r="BJ44" i="1"/>
  <c r="BI139" i="1"/>
  <c r="BJ139" i="1"/>
  <c r="BI138" i="1"/>
  <c r="BJ138" i="1"/>
  <c r="BI376" i="1"/>
  <c r="BJ376" i="1"/>
  <c r="BI373" i="1"/>
  <c r="BJ373" i="1"/>
  <c r="BI190" i="1"/>
  <c r="BJ190" i="1"/>
  <c r="BI93" i="1"/>
  <c r="BJ93" i="1"/>
  <c r="BI215" i="1"/>
  <c r="BJ215" i="1"/>
  <c r="BI361" i="1"/>
  <c r="BJ361" i="1"/>
  <c r="BI360" i="1"/>
  <c r="BJ360" i="1"/>
  <c r="BI359" i="1"/>
  <c r="BJ359" i="1"/>
  <c r="BI263" i="1"/>
  <c r="BJ263" i="1"/>
  <c r="BI285" i="1"/>
  <c r="BJ285" i="1"/>
  <c r="BI310" i="1"/>
  <c r="BJ310" i="1"/>
  <c r="BI282" i="1"/>
  <c r="BJ282" i="1"/>
  <c r="BI314" i="1"/>
  <c r="BJ314" i="1"/>
  <c r="BI132" i="1"/>
  <c r="BJ132" i="1"/>
  <c r="BI109" i="1"/>
  <c r="BJ109" i="1"/>
  <c r="BI319" i="1"/>
  <c r="BJ319" i="1"/>
  <c r="BI320" i="1"/>
  <c r="BJ320" i="1"/>
  <c r="BI306" i="1"/>
  <c r="BJ306" i="1"/>
  <c r="BI312" i="1"/>
  <c r="BJ312" i="1"/>
  <c r="BI86" i="1"/>
  <c r="BJ86" i="1"/>
  <c r="BI332" i="1"/>
  <c r="BJ332" i="1"/>
  <c r="BI229" i="1"/>
  <c r="BJ229" i="1"/>
  <c r="BI228" i="1"/>
  <c r="BJ228" i="1"/>
  <c r="BI287" i="1"/>
  <c r="BJ287" i="1"/>
  <c r="BI152" i="1"/>
  <c r="BJ152" i="1"/>
  <c r="BI32" i="1"/>
  <c r="BJ32" i="1"/>
  <c r="BI393" i="1"/>
  <c r="BJ393" i="1"/>
  <c r="BI394" i="1"/>
  <c r="BJ394" i="1"/>
  <c r="BI340" i="1"/>
  <c r="BJ340" i="1"/>
  <c r="BI335" i="1"/>
  <c r="BJ335" i="1"/>
  <c r="BI96" i="1"/>
  <c r="BJ96" i="1"/>
  <c r="BI95" i="1"/>
  <c r="BJ95" i="1"/>
  <c r="BI128" i="1"/>
  <c r="BJ128" i="1"/>
  <c r="BI374" i="1"/>
  <c r="BJ374" i="1"/>
  <c r="BI172" i="1"/>
  <c r="BJ172" i="1"/>
  <c r="BI235" i="1"/>
  <c r="BJ235" i="1"/>
  <c r="BI161" i="1"/>
  <c r="BJ161" i="1"/>
  <c r="BI175" i="1"/>
  <c r="BJ175" i="1"/>
  <c r="BI290" i="1"/>
  <c r="BJ290" i="1"/>
  <c r="BI30" i="1"/>
  <c r="BJ30" i="1"/>
  <c r="BI164" i="1"/>
  <c r="BJ164" i="1"/>
  <c r="BI51" i="1"/>
  <c r="BJ51" i="1"/>
  <c r="BI38" i="1"/>
  <c r="BJ38" i="1"/>
  <c r="BI279" i="1"/>
  <c r="BJ279" i="1"/>
  <c r="BI170" i="1"/>
  <c r="BJ170" i="1"/>
  <c r="BI220" i="1"/>
  <c r="BJ220" i="1"/>
  <c r="BI177" i="1"/>
  <c r="BJ177" i="1"/>
  <c r="BI242" i="1"/>
  <c r="BJ242" i="1"/>
  <c r="BI382" i="1"/>
  <c r="BJ382" i="1"/>
  <c r="BI381" i="1"/>
  <c r="BJ381" i="1"/>
  <c r="BI145" i="1"/>
  <c r="BJ145" i="1"/>
  <c r="BI89" i="1"/>
  <c r="BJ89" i="1"/>
  <c r="BI384" i="1"/>
  <c r="BJ384" i="1"/>
  <c r="BI405" i="1"/>
  <c r="BJ405" i="1"/>
  <c r="BI420" i="1"/>
  <c r="BJ420" i="1"/>
  <c r="BI528" i="1"/>
  <c r="BJ528" i="1"/>
  <c r="BI428" i="1"/>
  <c r="BJ428" i="1"/>
  <c r="BI510" i="1"/>
  <c r="BJ510" i="1"/>
  <c r="BI458" i="1"/>
  <c r="BJ458" i="1"/>
  <c r="BI445" i="1"/>
  <c r="BJ445" i="1"/>
  <c r="BI461" i="1"/>
  <c r="BJ461" i="1"/>
  <c r="BI421" i="1"/>
  <c r="BJ421" i="1"/>
  <c r="BI471" i="1"/>
  <c r="BJ471" i="1"/>
  <c r="BI473" i="1"/>
  <c r="BJ473" i="1"/>
  <c r="BI449" i="1"/>
  <c r="BJ449" i="1"/>
  <c r="BI530" i="1"/>
  <c r="BJ530" i="1"/>
  <c r="BI483" i="1"/>
  <c r="BJ483" i="1"/>
  <c r="BI559" i="1"/>
  <c r="BJ559" i="1"/>
  <c r="BI564" i="1"/>
  <c r="BJ564" i="1"/>
  <c r="BI551" i="1"/>
  <c r="BJ551" i="1"/>
  <c r="BI487" i="1"/>
  <c r="BJ487" i="1"/>
  <c r="BI398" i="1"/>
  <c r="BJ398" i="1"/>
  <c r="BI463" i="1"/>
  <c r="BJ463" i="1"/>
  <c r="BI2112" i="1"/>
  <c r="BJ2112" i="1"/>
  <c r="BI450" i="1"/>
  <c r="BJ450" i="1"/>
  <c r="BI446" i="1"/>
  <c r="BJ446" i="1"/>
  <c r="BI435" i="1"/>
  <c r="BJ435" i="1"/>
  <c r="BI436" i="1"/>
  <c r="BJ436" i="1"/>
  <c r="BI1172" i="1"/>
  <c r="BJ1172" i="1"/>
  <c r="BI143" i="1"/>
  <c r="BJ143" i="1"/>
  <c r="BI537" i="1"/>
  <c r="BJ537" i="1"/>
  <c r="BI541" i="1"/>
  <c r="BJ541" i="1"/>
  <c r="BI426" i="1"/>
  <c r="BJ426" i="1"/>
  <c r="BI432" i="1"/>
  <c r="BJ432" i="1"/>
  <c r="BI547" i="1"/>
  <c r="BJ547" i="1"/>
  <c r="BI493" i="1"/>
  <c r="BJ493" i="1"/>
  <c r="BI525" i="1"/>
  <c r="BJ525" i="1"/>
  <c r="BI514" i="1"/>
  <c r="BJ514" i="1"/>
  <c r="BI508" i="1"/>
  <c r="BJ508" i="1"/>
  <c r="BI522" i="1"/>
  <c r="BJ522" i="1"/>
  <c r="BI443" i="1"/>
  <c r="BJ443" i="1"/>
  <c r="BI401" i="1"/>
  <c r="BJ401" i="1"/>
  <c r="BI397" i="1"/>
  <c r="BJ397" i="1"/>
  <c r="BI2487" i="1"/>
  <c r="BJ2487" i="1"/>
  <c r="BI622" i="1"/>
  <c r="BJ622" i="1"/>
  <c r="BI654" i="1"/>
  <c r="BJ654" i="1"/>
  <c r="BI750" i="1"/>
  <c r="BJ750" i="1"/>
  <c r="BI578" i="1"/>
  <c r="BJ578" i="1"/>
  <c r="BI765" i="1"/>
  <c r="BJ765" i="1"/>
  <c r="BI730" i="1"/>
  <c r="BJ730" i="1"/>
  <c r="BI601" i="1"/>
  <c r="BJ601" i="1"/>
  <c r="BI727" i="1"/>
  <c r="BJ727" i="1"/>
  <c r="BI766" i="1"/>
  <c r="BJ766" i="1"/>
  <c r="BI818" i="1"/>
  <c r="BJ818" i="1"/>
  <c r="BI823" i="1"/>
  <c r="BJ823" i="1"/>
  <c r="BI591" i="1"/>
  <c r="BJ591" i="1"/>
  <c r="BI603" i="1"/>
  <c r="BJ603" i="1"/>
  <c r="BI628" i="1"/>
  <c r="BJ628" i="1"/>
  <c r="BI637" i="1"/>
  <c r="BJ637" i="1"/>
  <c r="BI638" i="1"/>
  <c r="BJ638" i="1"/>
  <c r="BI619" i="1"/>
  <c r="BJ619" i="1"/>
  <c r="BI685" i="1"/>
  <c r="BJ685" i="1"/>
  <c r="BI838" i="1"/>
  <c r="BJ838" i="1"/>
  <c r="BI836" i="1"/>
  <c r="BJ836" i="1"/>
  <c r="BI580" i="1"/>
  <c r="BJ580" i="1"/>
  <c r="BI680" i="1"/>
  <c r="BJ680" i="1"/>
  <c r="BI768" i="1"/>
  <c r="BJ768" i="1"/>
  <c r="BI741" i="1"/>
  <c r="BJ741" i="1"/>
  <c r="BI820" i="1"/>
  <c r="BJ820" i="1"/>
  <c r="BI745" i="1"/>
  <c r="BJ745" i="1"/>
  <c r="BI744" i="1"/>
  <c r="BJ744" i="1"/>
  <c r="BI748" i="1"/>
  <c r="BJ748" i="1"/>
  <c r="BI629" i="1"/>
  <c r="BJ629" i="1"/>
  <c r="BI791" i="1"/>
  <c r="BJ791" i="1"/>
  <c r="BI716" i="1"/>
  <c r="BJ716" i="1"/>
  <c r="BI715" i="1"/>
  <c r="BJ715" i="1"/>
  <c r="BI770" i="1"/>
  <c r="BJ770" i="1"/>
  <c r="BI698" i="1"/>
  <c r="BJ698" i="1"/>
  <c r="BI678" i="1"/>
  <c r="BJ678" i="1"/>
  <c r="BI802" i="1"/>
  <c r="BJ802" i="1"/>
  <c r="BI830" i="1"/>
  <c r="BJ830" i="1"/>
  <c r="BI829" i="1"/>
  <c r="BJ829" i="1"/>
  <c r="BI596" i="1"/>
  <c r="BJ596" i="1"/>
  <c r="BI673" i="1"/>
  <c r="BJ673" i="1"/>
  <c r="BI597" i="1"/>
  <c r="BJ597" i="1"/>
  <c r="BI576" i="1"/>
  <c r="BJ576" i="1"/>
  <c r="BI675" i="1"/>
  <c r="BJ675" i="1"/>
  <c r="BI754" i="1"/>
  <c r="BJ754" i="1"/>
  <c r="BI651" i="1"/>
  <c r="BJ651" i="1"/>
  <c r="BI817" i="1"/>
  <c r="BJ817" i="1"/>
  <c r="BI805" i="1"/>
  <c r="BJ805" i="1"/>
  <c r="BI636" i="1"/>
  <c r="BJ636" i="1"/>
  <c r="BI1486" i="1"/>
  <c r="BJ1486" i="1"/>
  <c r="BI833" i="1"/>
  <c r="BJ833" i="1"/>
  <c r="BI753" i="1"/>
  <c r="BJ753" i="1"/>
  <c r="BI735" i="1"/>
  <c r="BJ735" i="1"/>
  <c r="BI711" i="1"/>
  <c r="BJ711" i="1"/>
  <c r="BI755" i="1"/>
  <c r="BJ755" i="1"/>
  <c r="BI99" i="1"/>
  <c r="BJ99" i="1"/>
  <c r="BI721" i="1"/>
  <c r="BJ721" i="1"/>
  <c r="BI644" i="1"/>
  <c r="BJ644" i="1"/>
  <c r="BI599" i="1"/>
  <c r="BJ599" i="1"/>
  <c r="BI731" i="1"/>
  <c r="BJ731" i="1"/>
  <c r="BI777" i="1"/>
  <c r="BJ777" i="1"/>
  <c r="BI771" i="1"/>
  <c r="BJ771" i="1"/>
  <c r="BI1732" i="1"/>
  <c r="BJ1732" i="1"/>
  <c r="BI911" i="1"/>
  <c r="BJ911" i="1"/>
  <c r="BI874" i="1"/>
  <c r="BJ874" i="1"/>
  <c r="BI904" i="1"/>
  <c r="BJ904" i="1"/>
  <c r="BI861" i="1"/>
  <c r="BJ861" i="1"/>
  <c r="BI898" i="1"/>
  <c r="BJ898" i="1"/>
  <c r="BI895" i="1"/>
  <c r="BJ895" i="1"/>
  <c r="BI888" i="1"/>
  <c r="BJ888" i="1"/>
  <c r="BI918" i="1"/>
  <c r="BJ918" i="1"/>
  <c r="BI876" i="1"/>
  <c r="BJ876" i="1"/>
  <c r="BI925" i="1"/>
  <c r="BJ925" i="1"/>
  <c r="BI867" i="1"/>
  <c r="BJ867" i="1"/>
  <c r="BI875" i="1"/>
  <c r="BJ875" i="1"/>
  <c r="BI954" i="1"/>
  <c r="BJ954" i="1"/>
  <c r="BI932" i="1"/>
  <c r="BJ932" i="1"/>
  <c r="BI941" i="1"/>
  <c r="BJ941" i="1"/>
  <c r="BI945" i="1"/>
  <c r="BJ945" i="1"/>
  <c r="BI949" i="1"/>
  <c r="BJ949" i="1"/>
  <c r="BI950" i="1"/>
  <c r="BJ950" i="1"/>
  <c r="BI956" i="1"/>
  <c r="BJ956" i="1"/>
  <c r="BI970" i="1"/>
  <c r="BJ970" i="1"/>
  <c r="BI975" i="1"/>
  <c r="BJ975" i="1"/>
  <c r="BI978" i="1"/>
  <c r="BJ978" i="1"/>
  <c r="BI1058" i="1"/>
  <c r="BJ1058" i="1"/>
  <c r="BI990" i="1"/>
  <c r="BJ990" i="1"/>
  <c r="BI992" i="1"/>
  <c r="BJ992" i="1"/>
  <c r="BI1041" i="1"/>
  <c r="BJ1041" i="1"/>
  <c r="BI1024" i="1"/>
  <c r="BJ1024" i="1"/>
  <c r="BI1027" i="1"/>
  <c r="BJ1027" i="1"/>
  <c r="BI1055" i="1"/>
  <c r="BJ1055" i="1"/>
  <c r="BI1054" i="1"/>
  <c r="BJ1054" i="1"/>
  <c r="BI1052" i="1"/>
  <c r="BJ1052" i="1"/>
  <c r="BI997" i="1"/>
  <c r="BJ997" i="1"/>
  <c r="BI937" i="1"/>
  <c r="BJ937" i="1"/>
  <c r="BI976" i="1"/>
  <c r="BJ976" i="1"/>
  <c r="BI1045" i="1"/>
  <c r="BJ1045" i="1"/>
  <c r="BI1019" i="1"/>
  <c r="BJ1019" i="1"/>
  <c r="BI1807" i="1"/>
  <c r="BJ1807" i="1"/>
  <c r="BI1115" i="1"/>
  <c r="BJ1115" i="1"/>
  <c r="BI1080" i="1"/>
  <c r="BJ1080" i="1"/>
  <c r="BI1098" i="1"/>
  <c r="BJ1098" i="1"/>
  <c r="BI1090" i="1"/>
  <c r="BJ1090" i="1"/>
  <c r="BI1103" i="1"/>
  <c r="BJ1103" i="1"/>
  <c r="BI1102" i="1"/>
  <c r="BJ1102" i="1"/>
  <c r="BI1123" i="1"/>
  <c r="BJ1123" i="1"/>
  <c r="BI1069" i="1"/>
  <c r="BJ1069" i="1"/>
  <c r="BI1131" i="1"/>
  <c r="BJ1131" i="1"/>
  <c r="BI1126" i="1"/>
  <c r="BJ1126" i="1"/>
  <c r="BI1097" i="1"/>
  <c r="BJ1097" i="1"/>
  <c r="BI1130" i="1"/>
  <c r="BJ1130" i="1"/>
  <c r="BI1138" i="1"/>
  <c r="BJ1138" i="1"/>
  <c r="BI1359" i="1"/>
  <c r="BJ1359" i="1"/>
  <c r="BI1164" i="1"/>
  <c r="BJ1164" i="1"/>
  <c r="BI1153" i="1"/>
  <c r="BJ1153" i="1"/>
  <c r="BI1154" i="1"/>
  <c r="BJ1154" i="1"/>
  <c r="BI1223" i="1"/>
  <c r="BJ1223" i="1"/>
  <c r="BI1214" i="1"/>
  <c r="BJ1214" i="1"/>
  <c r="BI1177" i="1"/>
  <c r="BJ1177" i="1"/>
  <c r="BI1179" i="1"/>
  <c r="BJ1179" i="1"/>
  <c r="BI1180" i="1"/>
  <c r="BJ1180" i="1"/>
  <c r="BI1196" i="1"/>
  <c r="BJ1196" i="1"/>
  <c r="BI1197" i="1"/>
  <c r="BJ1197" i="1"/>
  <c r="BI1200" i="1"/>
  <c r="BJ1200" i="1"/>
  <c r="BI1281" i="1"/>
  <c r="BJ1281" i="1"/>
  <c r="BI1258" i="1"/>
  <c r="BJ1258" i="1"/>
  <c r="BI1257" i="1"/>
  <c r="BJ1257" i="1"/>
  <c r="BI1207" i="1"/>
  <c r="BJ1207" i="1"/>
  <c r="BI1206" i="1"/>
  <c r="BJ1206" i="1"/>
  <c r="BI1228" i="1"/>
  <c r="BJ1228" i="1"/>
  <c r="BI1237" i="1"/>
  <c r="BJ1237" i="1"/>
  <c r="BI1225" i="1"/>
  <c r="BJ1225" i="1"/>
  <c r="BI1190" i="1"/>
  <c r="BJ1190" i="1"/>
  <c r="BI1170" i="1"/>
  <c r="BJ1170" i="1"/>
  <c r="BI1166" i="1"/>
  <c r="BJ1166" i="1"/>
  <c r="BI1219" i="1"/>
  <c r="BJ1219" i="1"/>
  <c r="BI1256" i="1"/>
  <c r="BJ1256" i="1"/>
  <c r="BI1248" i="1"/>
  <c r="BJ1248" i="1"/>
  <c r="BI1262" i="1"/>
  <c r="BJ1262" i="1"/>
  <c r="BI1255" i="1"/>
  <c r="BJ1255" i="1"/>
  <c r="BI1245" i="1"/>
  <c r="BJ1245" i="1"/>
  <c r="BI1246" i="1"/>
  <c r="BJ1246" i="1"/>
  <c r="BI1233" i="1"/>
  <c r="BJ1233" i="1"/>
  <c r="BI1194" i="1"/>
  <c r="BJ1194" i="1"/>
  <c r="BI704" i="1"/>
  <c r="BJ704" i="1"/>
  <c r="BI1240" i="1"/>
  <c r="BJ1240" i="1"/>
  <c r="BI1209" i="1"/>
  <c r="BJ1209" i="1"/>
  <c r="BI1169" i="1"/>
  <c r="BJ1169" i="1"/>
  <c r="BI1174" i="1"/>
  <c r="BJ1174" i="1"/>
  <c r="BI1181" i="1"/>
  <c r="BJ1181" i="1"/>
  <c r="BI1234" i="1"/>
  <c r="BJ1234" i="1"/>
  <c r="BI1288" i="1"/>
  <c r="BJ1288" i="1"/>
  <c r="BI1290" i="1"/>
  <c r="BJ1290" i="1"/>
  <c r="BI1316" i="1"/>
  <c r="BJ1316" i="1"/>
  <c r="BI1297" i="1"/>
  <c r="BJ1297" i="1"/>
  <c r="BI1329" i="1"/>
  <c r="BJ1329" i="1"/>
  <c r="BI1334" i="1"/>
  <c r="BJ1334" i="1"/>
  <c r="BI1296" i="1"/>
  <c r="BJ1296" i="1"/>
  <c r="BI1346" i="1"/>
  <c r="BJ1346" i="1"/>
  <c r="BI1341" i="1"/>
  <c r="BJ1341" i="1"/>
  <c r="BI1311" i="1"/>
  <c r="BJ1311" i="1"/>
  <c r="BI1298" i="1"/>
  <c r="BJ1298" i="1"/>
  <c r="BI1469" i="1"/>
  <c r="BJ1469" i="1"/>
  <c r="BI1381" i="1"/>
  <c r="BJ1381" i="1"/>
  <c r="BI1382" i="1"/>
  <c r="BJ1382" i="1"/>
  <c r="BI1380" i="1"/>
  <c r="BJ1380" i="1"/>
  <c r="BI1392" i="1"/>
  <c r="BJ1392" i="1"/>
  <c r="BI1401" i="1"/>
  <c r="BJ1401" i="1"/>
  <c r="BI1458" i="1"/>
  <c r="BJ1458" i="1"/>
  <c r="BI1384" i="1"/>
  <c r="BJ1384" i="1"/>
  <c r="BI1473" i="1"/>
  <c r="BJ1473" i="1"/>
  <c r="BI1504" i="1"/>
  <c r="BJ1504" i="1"/>
  <c r="BI1437" i="1"/>
  <c r="BJ1437" i="1"/>
  <c r="BI1436" i="1"/>
  <c r="BJ1436" i="1"/>
  <c r="BI1435" i="1"/>
  <c r="BJ1435" i="1"/>
  <c r="BI1497" i="1"/>
  <c r="BJ1497" i="1"/>
  <c r="BI1498" i="1"/>
  <c r="BJ1498" i="1"/>
  <c r="BI1493" i="1"/>
  <c r="BJ1493" i="1"/>
  <c r="BI1463" i="1"/>
  <c r="BJ1463" i="1"/>
  <c r="BI1363" i="1"/>
  <c r="BJ1363" i="1"/>
  <c r="BI1397" i="1"/>
  <c r="BJ1397" i="1"/>
  <c r="BI1475" i="1"/>
  <c r="BJ1475" i="1"/>
  <c r="BI1476" i="1"/>
  <c r="BJ1476" i="1"/>
  <c r="BI1495" i="1"/>
  <c r="BJ1495" i="1"/>
  <c r="BI1494" i="1"/>
  <c r="BJ1494" i="1"/>
  <c r="BI1485" i="1"/>
  <c r="BJ1485" i="1"/>
  <c r="BI1449" i="1"/>
  <c r="BJ1449" i="1"/>
  <c r="BI2582" i="1"/>
  <c r="BJ2582" i="1"/>
  <c r="BI1377" i="1"/>
  <c r="BJ1377" i="1"/>
  <c r="BI1439" i="1"/>
  <c r="BJ1439" i="1"/>
  <c r="BI1520" i="1"/>
  <c r="BJ1520" i="1"/>
  <c r="BI1521" i="1"/>
  <c r="BJ1521" i="1"/>
  <c r="BI1508" i="1"/>
  <c r="BJ1508" i="1"/>
  <c r="BI1530" i="1"/>
  <c r="BJ1530" i="1"/>
  <c r="BI1529" i="1"/>
  <c r="BJ1529" i="1"/>
  <c r="BI1525" i="1"/>
  <c r="BJ1525" i="1"/>
  <c r="BI1506" i="1"/>
  <c r="BJ1506" i="1"/>
  <c r="BI1511" i="1"/>
  <c r="BJ1511" i="1"/>
  <c r="BI1554" i="1"/>
  <c r="BJ1554" i="1"/>
  <c r="BI1579" i="1"/>
  <c r="BJ1579" i="1"/>
  <c r="BI1562" i="1"/>
  <c r="BJ1562" i="1"/>
  <c r="BI1593" i="1"/>
  <c r="BJ1593" i="1"/>
  <c r="BI1566" i="1"/>
  <c r="BJ1566" i="1"/>
  <c r="BI1577" i="1"/>
  <c r="BJ1577" i="1"/>
  <c r="BI1601" i="1"/>
  <c r="BJ1601" i="1"/>
  <c r="BI1535" i="1"/>
  <c r="BJ1535" i="1"/>
  <c r="BI1574" i="1"/>
  <c r="BJ1574" i="1"/>
  <c r="BI1570" i="1"/>
  <c r="BJ1570" i="1"/>
  <c r="BI1653" i="1"/>
  <c r="BJ1653" i="1"/>
  <c r="BI1621" i="1"/>
  <c r="BJ1621" i="1"/>
  <c r="BI1629" i="1"/>
  <c r="BJ1629" i="1"/>
  <c r="BI1677" i="1"/>
  <c r="BJ1677" i="1"/>
  <c r="BI1612" i="1"/>
  <c r="BJ1612" i="1"/>
  <c r="BI1642" i="1"/>
  <c r="BJ1642" i="1"/>
  <c r="BI1656" i="1"/>
  <c r="BJ1656" i="1"/>
  <c r="BI1645" i="1"/>
  <c r="BJ1645" i="1"/>
  <c r="BI1638" i="1"/>
  <c r="BJ1638" i="1"/>
  <c r="BI1684" i="1"/>
  <c r="BJ1684" i="1"/>
  <c r="BI1667" i="1"/>
  <c r="BJ1667" i="1"/>
  <c r="BI1668" i="1"/>
  <c r="BJ1668" i="1"/>
  <c r="BI1633" i="1"/>
  <c r="BJ1633" i="1"/>
  <c r="BI1624" i="1"/>
  <c r="BJ1624" i="1"/>
  <c r="BI2410" i="1"/>
  <c r="BJ2410" i="1"/>
  <c r="BI1607" i="1"/>
  <c r="BJ1607" i="1"/>
  <c r="BI1608" i="1"/>
  <c r="BJ1608" i="1"/>
  <c r="BI1652" i="1"/>
  <c r="BJ1652" i="1"/>
  <c r="BI1659" i="1"/>
  <c r="BJ1659" i="1"/>
  <c r="BI1640" i="1"/>
  <c r="BJ1640" i="1"/>
  <c r="BI1617" i="1"/>
  <c r="BJ1617" i="1"/>
  <c r="BI1669" i="1"/>
  <c r="BJ1669" i="1"/>
  <c r="BI1766" i="1"/>
  <c r="BJ1766" i="1"/>
  <c r="BI1710" i="1"/>
  <c r="BJ1710" i="1"/>
  <c r="BI1765" i="1"/>
  <c r="BJ1765" i="1"/>
  <c r="BI1706" i="1"/>
  <c r="BJ1706" i="1"/>
  <c r="BI1697" i="1"/>
  <c r="BJ1697" i="1"/>
  <c r="BI1730" i="1"/>
  <c r="BJ1730" i="1"/>
  <c r="BI1796" i="1"/>
  <c r="BJ1796" i="1"/>
  <c r="BI1806" i="1"/>
  <c r="BJ1806" i="1"/>
  <c r="BI1870" i="1"/>
  <c r="BJ1870" i="1"/>
  <c r="BI1780" i="1"/>
  <c r="BJ1780" i="1"/>
  <c r="BI1784" i="1"/>
  <c r="BJ1784" i="1"/>
  <c r="BI1840" i="1"/>
  <c r="BJ1840" i="1"/>
  <c r="BI1842" i="1"/>
  <c r="BJ1842" i="1"/>
  <c r="BI1823" i="1"/>
  <c r="BJ1823" i="1"/>
  <c r="BI1845" i="1"/>
  <c r="BJ1845" i="1"/>
  <c r="BI1844" i="1"/>
  <c r="BJ1844" i="1"/>
  <c r="BI1832" i="1"/>
  <c r="BJ1832" i="1"/>
  <c r="BI1837" i="1"/>
  <c r="BJ1837" i="1"/>
  <c r="BI1818" i="1"/>
  <c r="BJ1818" i="1"/>
  <c r="BI1817" i="1"/>
  <c r="BJ1817" i="1"/>
  <c r="BI1886" i="1"/>
  <c r="BJ1886" i="1"/>
  <c r="BI1875" i="1"/>
  <c r="BJ1875" i="1"/>
  <c r="BI1885" i="1"/>
  <c r="BJ1885" i="1"/>
  <c r="BI1906" i="1"/>
  <c r="BJ1906" i="1"/>
  <c r="BI1913" i="1"/>
  <c r="BJ1913" i="1"/>
  <c r="BI1703" i="1"/>
  <c r="BJ1703" i="1"/>
  <c r="BI1702" i="1"/>
  <c r="BJ1702" i="1"/>
  <c r="BI1794" i="1"/>
  <c r="BJ1794" i="1"/>
  <c r="BI1699" i="1"/>
  <c r="BJ1699" i="1"/>
  <c r="BI2286" i="1"/>
  <c r="BJ2286" i="1"/>
  <c r="BI1918" i="1"/>
  <c r="BJ1918" i="1"/>
  <c r="BI1740" i="1"/>
  <c r="BJ1740" i="1"/>
  <c r="BI1763" i="1"/>
  <c r="BJ1763" i="1"/>
  <c r="BI1748" i="1"/>
  <c r="BJ1748" i="1"/>
  <c r="BI1753" i="1"/>
  <c r="BJ1753" i="1"/>
  <c r="BI1873" i="1"/>
  <c r="BJ1873" i="1"/>
  <c r="BI1738" i="1"/>
  <c r="BJ1738" i="1"/>
  <c r="BI1790" i="1"/>
  <c r="BJ1790" i="1"/>
  <c r="BI1883" i="1"/>
  <c r="BJ1883" i="1"/>
  <c r="BI1816" i="1"/>
  <c r="BJ1816" i="1"/>
  <c r="BI1724" i="1"/>
  <c r="BJ1724" i="1"/>
  <c r="BI1908" i="1"/>
  <c r="BJ1908" i="1"/>
  <c r="BI1925" i="1"/>
  <c r="BJ1925" i="1"/>
  <c r="BI1978" i="1"/>
  <c r="BJ1978" i="1"/>
  <c r="BI1923" i="1"/>
  <c r="BJ1923" i="1"/>
  <c r="BI1980" i="1"/>
  <c r="BJ1980" i="1"/>
  <c r="BI2009" i="1"/>
  <c r="BJ2009" i="1"/>
  <c r="BI1989" i="1"/>
  <c r="BJ1989" i="1"/>
  <c r="BI1959" i="1"/>
  <c r="BJ1959" i="1"/>
  <c r="BI1966" i="1"/>
  <c r="BJ1966" i="1"/>
  <c r="BI2002" i="1"/>
  <c r="BJ2002" i="1"/>
  <c r="BI1992" i="1"/>
  <c r="BJ1992" i="1"/>
  <c r="BI1950" i="1"/>
  <c r="BJ1950" i="1"/>
  <c r="BI1995" i="1"/>
  <c r="BJ1995" i="1"/>
  <c r="BI1996" i="1"/>
  <c r="BJ1996" i="1"/>
  <c r="BI2018" i="1"/>
  <c r="BJ2018" i="1"/>
  <c r="BI1961" i="1"/>
  <c r="BJ1961" i="1"/>
  <c r="BI1942" i="1"/>
  <c r="BJ1942" i="1"/>
  <c r="BI1988" i="1"/>
  <c r="BJ1988" i="1"/>
  <c r="BI1964" i="1"/>
  <c r="BJ1964" i="1"/>
  <c r="BI1945" i="1"/>
  <c r="BJ1945" i="1"/>
  <c r="BI1948" i="1"/>
  <c r="BJ1948" i="1"/>
  <c r="BI1976" i="1"/>
  <c r="BJ1976" i="1"/>
  <c r="BI2015" i="1"/>
  <c r="BJ2015" i="1"/>
  <c r="BI2021" i="1"/>
  <c r="BJ2021" i="1"/>
  <c r="BI2029" i="1"/>
  <c r="BJ2029" i="1"/>
  <c r="BI2097" i="1"/>
  <c r="BJ2097" i="1"/>
  <c r="BI2041" i="1"/>
  <c r="BJ2041" i="1"/>
  <c r="BI2043" i="1"/>
  <c r="BJ2043" i="1"/>
  <c r="BI2042" i="1"/>
  <c r="BJ2042" i="1"/>
  <c r="BI2023" i="1"/>
  <c r="BJ2023" i="1"/>
  <c r="BI2054" i="1"/>
  <c r="BJ2054" i="1"/>
  <c r="BI2059" i="1"/>
  <c r="BJ2059" i="1"/>
  <c r="BI2068" i="1"/>
  <c r="BJ2068" i="1"/>
  <c r="BI2069" i="1"/>
  <c r="BJ2069" i="1"/>
  <c r="BI2070" i="1"/>
  <c r="BJ2070" i="1"/>
  <c r="BI2073" i="1"/>
  <c r="BJ2073" i="1"/>
  <c r="BI2079" i="1"/>
  <c r="BJ2079" i="1"/>
  <c r="BI2057" i="1"/>
  <c r="BJ2057" i="1"/>
  <c r="BI2034" i="1"/>
  <c r="BJ2034" i="1"/>
  <c r="BI2085" i="1"/>
  <c r="BJ2085" i="1"/>
  <c r="BI2049" i="1"/>
  <c r="BF2049" i="1"/>
  <c r="BJ2049" i="1"/>
  <c r="BI2091" i="1"/>
  <c r="BJ2091" i="1"/>
  <c r="BI2234" i="1"/>
  <c r="BJ2234" i="1"/>
  <c r="BI2128" i="1"/>
  <c r="BJ2128" i="1"/>
  <c r="BI2110" i="1"/>
  <c r="BJ2110" i="1"/>
  <c r="BI2153" i="1"/>
  <c r="BJ2153" i="1"/>
  <c r="BI2171" i="1"/>
  <c r="BJ2171" i="1"/>
  <c r="BI2125" i="1"/>
  <c r="BJ2125" i="1"/>
  <c r="BI2149" i="1"/>
  <c r="BJ2149" i="1"/>
  <c r="BI2142" i="1"/>
  <c r="BJ2142" i="1"/>
  <c r="BI2251" i="1"/>
  <c r="BJ2251" i="1"/>
  <c r="BI2135" i="1"/>
  <c r="BJ2135" i="1"/>
  <c r="BI2138" i="1"/>
  <c r="BJ2138" i="1"/>
  <c r="BI2192" i="1"/>
  <c r="BJ2192" i="1"/>
  <c r="BI2248" i="1"/>
  <c r="BJ2248" i="1"/>
  <c r="BI2194" i="1"/>
  <c r="BJ2194" i="1"/>
  <c r="BI2260" i="1"/>
  <c r="BJ2260" i="1"/>
  <c r="BI2246" i="1"/>
  <c r="BJ2246" i="1"/>
  <c r="BI2147" i="1"/>
  <c r="BJ2147" i="1"/>
  <c r="BI2166" i="1"/>
  <c r="BJ2166" i="1"/>
  <c r="BI2165" i="1"/>
  <c r="BJ2165" i="1"/>
  <c r="BI2158" i="1"/>
  <c r="BJ2158" i="1"/>
  <c r="BI2256" i="1"/>
  <c r="BJ2256" i="1"/>
  <c r="BI2202" i="1"/>
  <c r="BJ2202" i="1"/>
  <c r="BI2214" i="1"/>
  <c r="BJ2214" i="1"/>
  <c r="BI2124" i="1"/>
  <c r="BJ2124" i="1"/>
  <c r="BI2226" i="1"/>
  <c r="BJ2226" i="1"/>
  <c r="BI2118" i="1"/>
  <c r="BJ2118" i="1"/>
  <c r="BI2262" i="1"/>
  <c r="BJ2262" i="1"/>
  <c r="BI2109" i="1"/>
  <c r="BJ2109" i="1"/>
  <c r="BI2136" i="1"/>
  <c r="BJ2136" i="1"/>
  <c r="BI2193" i="1"/>
  <c r="BJ2193" i="1"/>
  <c r="BI2220" i="1"/>
  <c r="BJ2220" i="1"/>
  <c r="BI2211" i="1"/>
  <c r="BF2211" i="1"/>
  <c r="BJ2211" i="1"/>
  <c r="BI2174" i="1"/>
  <c r="BJ2174" i="1"/>
  <c r="BI2224" i="1"/>
  <c r="BJ2224" i="1"/>
  <c r="BI2210" i="1"/>
  <c r="BJ2210" i="1"/>
  <c r="BI2238" i="1"/>
  <c r="BJ2238" i="1"/>
  <c r="BI2230" i="1"/>
  <c r="BJ2230" i="1"/>
  <c r="BI2275" i="1"/>
  <c r="BJ2275" i="1"/>
  <c r="BI2280" i="1"/>
  <c r="BJ2280" i="1"/>
  <c r="BI2270" i="1"/>
  <c r="BJ2270" i="1"/>
  <c r="BI2268" i="1"/>
  <c r="BJ2268" i="1"/>
  <c r="BI2403" i="1"/>
  <c r="BJ2403" i="1"/>
  <c r="BI2380" i="1"/>
  <c r="BJ2380" i="1"/>
  <c r="BI2313" i="1"/>
  <c r="BJ2313" i="1"/>
  <c r="BI2308" i="1"/>
  <c r="BJ2308" i="1"/>
  <c r="BI2319" i="1"/>
  <c r="BJ2319" i="1"/>
  <c r="BI2342" i="1"/>
  <c r="BJ2342" i="1"/>
  <c r="BI2320" i="1"/>
  <c r="BJ2320" i="1"/>
  <c r="BI2329" i="1"/>
  <c r="BJ2329" i="1"/>
  <c r="BI2399" i="1"/>
  <c r="BJ2399" i="1"/>
  <c r="BI2409" i="1"/>
  <c r="BJ2409" i="1"/>
  <c r="BI2411" i="1"/>
  <c r="BJ2411" i="1"/>
  <c r="BI2297" i="1"/>
  <c r="BJ2297" i="1"/>
  <c r="BI2370" i="1"/>
  <c r="BJ2370" i="1"/>
  <c r="BI2408" i="1"/>
  <c r="BJ2408" i="1"/>
  <c r="BI2406" i="1"/>
  <c r="BJ2406" i="1"/>
  <c r="BI2405" i="1"/>
  <c r="BJ2405" i="1"/>
  <c r="BI2382" i="1"/>
  <c r="BJ2382" i="1"/>
  <c r="BI2397" i="1"/>
  <c r="BJ2397" i="1"/>
  <c r="BI2422" i="1"/>
  <c r="BJ2422" i="1"/>
  <c r="BI2375" i="1"/>
  <c r="BJ2375" i="1"/>
  <c r="BI2393" i="1"/>
  <c r="BJ2393" i="1"/>
  <c r="BI453" i="1"/>
  <c r="BJ453" i="1"/>
  <c r="BI2303" i="1"/>
  <c r="BJ2303" i="1"/>
  <c r="BI2310" i="1"/>
  <c r="BJ2310" i="1"/>
  <c r="BI2305" i="1"/>
  <c r="BJ2305" i="1"/>
  <c r="BI2366" i="1"/>
  <c r="BJ2366" i="1"/>
  <c r="BI2415" i="1"/>
  <c r="BJ2415" i="1"/>
  <c r="BI2357" i="1"/>
  <c r="BJ2357" i="1"/>
  <c r="BI2314" i="1"/>
  <c r="BJ2314" i="1"/>
  <c r="BI2618" i="1"/>
  <c r="BJ2618" i="1"/>
  <c r="BI2460" i="1"/>
  <c r="BJ2460" i="1"/>
  <c r="BI2501" i="1"/>
  <c r="BJ2501" i="1"/>
  <c r="BI2546" i="1"/>
  <c r="BJ2546" i="1"/>
  <c r="BI2475" i="1"/>
  <c r="BJ2475" i="1"/>
  <c r="BI2472" i="1"/>
  <c r="BJ2472" i="1"/>
  <c r="BI2605" i="1"/>
  <c r="BJ2605" i="1"/>
  <c r="BI2505" i="1"/>
  <c r="BJ2505" i="1"/>
  <c r="BI2492" i="1"/>
  <c r="BJ2492" i="1"/>
  <c r="BI2545" i="1"/>
  <c r="BJ2545" i="1"/>
  <c r="BI2656" i="1"/>
  <c r="BJ2656" i="1"/>
  <c r="BI2575" i="1"/>
  <c r="BJ2575" i="1"/>
  <c r="BI2526" i="1"/>
  <c r="BJ2526" i="1"/>
  <c r="BI2447" i="1"/>
  <c r="BJ2447" i="1"/>
  <c r="BI2611" i="1"/>
  <c r="BJ2611" i="1"/>
  <c r="BI2659" i="1"/>
  <c r="BJ2659" i="1"/>
  <c r="BI2506" i="1"/>
  <c r="BJ2506" i="1"/>
  <c r="BI2603" i="1"/>
  <c r="BJ2603" i="1"/>
  <c r="BI2622" i="1"/>
  <c r="BJ2622" i="1"/>
  <c r="BI2626" i="1"/>
  <c r="BJ2626" i="1"/>
  <c r="BI2632" i="1"/>
  <c r="BJ2632" i="1"/>
  <c r="BI2503" i="1"/>
  <c r="BJ2503" i="1"/>
  <c r="BI2450" i="1"/>
  <c r="BJ2450" i="1"/>
  <c r="BI2449" i="1"/>
  <c r="BJ2449" i="1"/>
  <c r="BI2636" i="1"/>
  <c r="BJ2636" i="1"/>
  <c r="BI2642" i="1"/>
  <c r="BJ2642" i="1"/>
  <c r="BI2668" i="1"/>
  <c r="BJ2668" i="1"/>
  <c r="BI2438" i="1"/>
  <c r="BJ2438" i="1"/>
  <c r="BI2648" i="1"/>
  <c r="BJ2648" i="1"/>
  <c r="BI2541" i="1"/>
  <c r="BJ2541" i="1"/>
  <c r="BI2600" i="1"/>
  <c r="BJ2600" i="1"/>
  <c r="BI2560" i="1"/>
  <c r="BJ2560" i="1"/>
  <c r="BI2613" i="1"/>
  <c r="BJ2613" i="1"/>
  <c r="BI2662" i="1"/>
  <c r="BJ2662" i="1"/>
  <c r="BI2573" i="1"/>
  <c r="BJ2573" i="1"/>
  <c r="BI2536" i="1"/>
  <c r="BJ2536" i="1"/>
  <c r="BI2067" i="1"/>
  <c r="BJ2067" i="1"/>
  <c r="BI2583" i="1"/>
  <c r="BJ2583" i="1"/>
  <c r="BI2624" i="1"/>
  <c r="BJ2624" i="1"/>
  <c r="BI2625" i="1"/>
  <c r="BJ2625" i="1"/>
  <c r="BI2594" i="1"/>
  <c r="BJ2594" i="1"/>
  <c r="BI2593" i="1"/>
  <c r="BJ2593" i="1"/>
  <c r="BI2672" i="1"/>
  <c r="BJ2672" i="1"/>
  <c r="BI2912" i="1"/>
  <c r="BJ2912" i="1"/>
  <c r="BI2639" i="1"/>
  <c r="BJ2639" i="1"/>
  <c r="BI1066" i="1"/>
  <c r="BJ1066" i="1"/>
  <c r="BI2567" i="1"/>
  <c r="BJ2567" i="1"/>
  <c r="BI2568" i="1"/>
  <c r="BJ2568" i="1"/>
  <c r="BI2674" i="1"/>
  <c r="BJ2674" i="1"/>
  <c r="BI2749" i="1"/>
  <c r="BJ2749" i="1"/>
  <c r="BI2700" i="1"/>
  <c r="BJ2700" i="1"/>
  <c r="BI2682" i="1"/>
  <c r="BJ2682" i="1"/>
  <c r="BI2741" i="1"/>
  <c r="BJ2741" i="1"/>
  <c r="BI2812" i="1"/>
  <c r="BJ2812" i="1"/>
  <c r="BI2718" i="1"/>
  <c r="BJ2718" i="1"/>
  <c r="BI2731" i="1"/>
  <c r="BJ2731" i="1"/>
  <c r="BI2789" i="1"/>
  <c r="BJ2789" i="1"/>
  <c r="BI2752" i="1"/>
  <c r="BJ2752" i="1"/>
  <c r="BI2771" i="1"/>
  <c r="BJ2771" i="1"/>
  <c r="BI2726" i="1"/>
  <c r="BJ2726" i="1"/>
  <c r="BI2776" i="1"/>
  <c r="BJ2776" i="1"/>
  <c r="BI2780" i="1"/>
  <c r="BJ2780" i="1"/>
  <c r="BI2793" i="1"/>
  <c r="BJ2793" i="1"/>
  <c r="BI2803" i="1"/>
  <c r="BJ2803" i="1"/>
  <c r="BI2810" i="1"/>
  <c r="BJ2810" i="1"/>
  <c r="BI2724" i="1"/>
  <c r="BJ2724" i="1"/>
  <c r="BI2801" i="1"/>
  <c r="BJ2801" i="1"/>
  <c r="BI2697" i="1"/>
  <c r="BJ2697" i="1"/>
  <c r="BI489" i="1"/>
  <c r="BJ489" i="1"/>
  <c r="BI2795" i="1"/>
  <c r="BJ2795" i="1"/>
  <c r="BI2770" i="1"/>
  <c r="BJ2770" i="1"/>
  <c r="BI2734" i="1"/>
  <c r="BJ2734" i="1"/>
  <c r="BI2830" i="1"/>
  <c r="BJ2830" i="1"/>
  <c r="BI2822" i="1"/>
  <c r="BJ2822" i="1"/>
  <c r="BI2828" i="1"/>
  <c r="BJ2828" i="1"/>
  <c r="BI2847" i="1"/>
  <c r="BJ2847" i="1"/>
  <c r="BI2916" i="1"/>
  <c r="BJ2916" i="1"/>
  <c r="BI2878" i="1"/>
  <c r="BJ2878" i="1"/>
  <c r="BI2883" i="1"/>
  <c r="BJ2883" i="1"/>
  <c r="BI2890" i="1"/>
  <c r="BJ2890" i="1"/>
  <c r="BI2909" i="1"/>
  <c r="BJ2909" i="1"/>
  <c r="BI2894" i="1"/>
  <c r="BJ2894" i="1"/>
  <c r="BI2866" i="1"/>
  <c r="BJ2866" i="1"/>
  <c r="BI2907" i="1"/>
  <c r="BJ2907" i="1"/>
  <c r="BI2891" i="1"/>
  <c r="BJ2891" i="1"/>
  <c r="BI2920" i="1"/>
  <c r="BJ2920" i="1"/>
  <c r="BI2974" i="1"/>
  <c r="BJ2974" i="1"/>
  <c r="BI2963" i="1"/>
  <c r="BJ2963" i="1"/>
  <c r="BI2924" i="1"/>
  <c r="BJ2924" i="1"/>
  <c r="BI2989" i="1"/>
  <c r="BJ2989" i="1"/>
  <c r="BI2984" i="1"/>
  <c r="BJ2984" i="1"/>
  <c r="BI2965" i="1"/>
  <c r="BJ2965" i="1"/>
  <c r="BI2991" i="1"/>
  <c r="BJ2991" i="1"/>
  <c r="BI2972" i="1"/>
  <c r="BJ2972" i="1"/>
  <c r="BI2943" i="1"/>
  <c r="BJ2943" i="1"/>
  <c r="BI2942" i="1"/>
  <c r="BJ2942" i="1"/>
  <c r="BI3002" i="1"/>
  <c r="BJ3002" i="1"/>
  <c r="BI1422" i="1"/>
  <c r="BJ1422" i="1"/>
  <c r="BI2988" i="1"/>
  <c r="BJ2988" i="1"/>
  <c r="BI2934" i="1"/>
  <c r="BJ2934" i="1"/>
  <c r="BI2930" i="1"/>
  <c r="BJ2930" i="1"/>
  <c r="BI2947" i="1"/>
  <c r="BJ2947" i="1"/>
  <c r="BI3019" i="1"/>
  <c r="BJ3019" i="1"/>
  <c r="BI3016" i="1"/>
  <c r="BJ3016" i="1"/>
  <c r="BI3018" i="1"/>
  <c r="BJ3018" i="1"/>
  <c r="BI3023" i="1"/>
  <c r="BJ3023" i="1"/>
  <c r="BI3030" i="1"/>
  <c r="BJ3030" i="1"/>
  <c r="BI3045" i="1"/>
  <c r="BJ3045" i="1"/>
  <c r="BI3043" i="1"/>
  <c r="BJ3043" i="1"/>
  <c r="BI3048" i="1"/>
  <c r="BJ3048" i="1"/>
  <c r="BI1409" i="1"/>
  <c r="BJ1409" i="1"/>
  <c r="BI1411" i="1"/>
  <c r="BJ1411" i="1"/>
  <c r="BI2673" i="1"/>
  <c r="BJ2673" i="1"/>
  <c r="BI14" i="1"/>
  <c r="BJ14" i="1"/>
  <c r="BI155" i="1"/>
  <c r="BJ155" i="1"/>
  <c r="BI57" i="1"/>
  <c r="BJ57" i="1"/>
  <c r="BI40" i="1"/>
  <c r="BJ40" i="1"/>
  <c r="BI94" i="1"/>
  <c r="BJ94" i="1"/>
  <c r="BI153" i="1"/>
  <c r="BJ153" i="1"/>
  <c r="BI246" i="1"/>
  <c r="BJ246" i="1"/>
  <c r="BI378" i="1"/>
  <c r="BJ378" i="1"/>
  <c r="BI380" i="1"/>
  <c r="BJ380" i="1"/>
  <c r="BI371" i="1"/>
  <c r="BJ371" i="1"/>
  <c r="BI370" i="1"/>
  <c r="BJ370" i="1"/>
  <c r="BI309" i="1"/>
  <c r="BJ309" i="1"/>
  <c r="BI239" i="1"/>
  <c r="BJ239" i="1"/>
  <c r="BI67" i="1"/>
  <c r="BJ67" i="1"/>
  <c r="BI253" i="1"/>
  <c r="BJ253" i="1"/>
  <c r="BI182" i="1"/>
  <c r="BJ182" i="1"/>
  <c r="BI391" i="1"/>
  <c r="BJ391" i="1"/>
  <c r="BI88" i="1"/>
  <c r="BJ88" i="1"/>
  <c r="BI45" i="1"/>
  <c r="BJ45" i="1"/>
  <c r="BI2" i="1"/>
  <c r="BJ2" i="1"/>
  <c r="BI257" i="1"/>
  <c r="BJ257" i="1"/>
  <c r="BI188" i="1"/>
  <c r="BJ188" i="1"/>
  <c r="BI189" i="1"/>
  <c r="BJ189" i="1"/>
  <c r="BI113" i="1"/>
  <c r="BJ113" i="1"/>
  <c r="BI243" i="1"/>
  <c r="BJ243" i="1"/>
  <c r="BI308" i="1"/>
  <c r="BJ308" i="1"/>
  <c r="BI22" i="1"/>
  <c r="BJ22" i="1"/>
  <c r="BI2620" i="1"/>
  <c r="BJ2620" i="1"/>
  <c r="BI140" i="1"/>
  <c r="BJ140" i="1"/>
  <c r="BI329" i="1"/>
  <c r="BJ329" i="1"/>
  <c r="BI296" i="1"/>
  <c r="BJ296" i="1"/>
  <c r="BI315" i="1"/>
  <c r="BJ315" i="1"/>
  <c r="BI151" i="1"/>
  <c r="BJ151" i="1"/>
  <c r="BI11" i="1"/>
  <c r="BJ11" i="1"/>
  <c r="BI291" i="1"/>
  <c r="BJ291" i="1"/>
  <c r="BI357" i="1"/>
  <c r="BJ357" i="1"/>
  <c r="BI479" i="1"/>
  <c r="BJ479" i="1"/>
  <c r="BI486" i="1"/>
  <c r="BJ486" i="1"/>
  <c r="BI1938" i="1"/>
  <c r="BJ1938" i="1"/>
  <c r="BI456" i="1"/>
  <c r="BJ456" i="1"/>
  <c r="BI415" i="1"/>
  <c r="BJ415" i="1"/>
  <c r="BI425" i="1"/>
  <c r="BJ425" i="1"/>
  <c r="BI549" i="1"/>
  <c r="BJ549" i="1"/>
  <c r="BI535" i="1"/>
  <c r="BJ535" i="1"/>
  <c r="BI519" i="1"/>
  <c r="BJ519" i="1"/>
  <c r="BI2290" i="1"/>
  <c r="BJ2290" i="1"/>
  <c r="BI2279" i="1"/>
  <c r="BJ2279" i="1"/>
  <c r="BI532" i="1"/>
  <c r="BJ532" i="1"/>
  <c r="BI536" i="1"/>
  <c r="BJ536" i="1"/>
  <c r="BI399" i="1"/>
  <c r="BJ399" i="1"/>
  <c r="BI447" i="1"/>
  <c r="BJ447" i="1"/>
  <c r="BI494" i="1"/>
  <c r="BJ494" i="1"/>
  <c r="BI555" i="1"/>
  <c r="BJ555" i="1"/>
  <c r="BI417" i="1"/>
  <c r="BJ417" i="1"/>
  <c r="BI431" i="1"/>
  <c r="BJ431" i="1"/>
  <c r="BI615" i="1"/>
  <c r="BJ615" i="1"/>
  <c r="BI666" i="1"/>
  <c r="BJ666" i="1"/>
  <c r="BI590" i="1"/>
  <c r="BJ590" i="1"/>
  <c r="BI593" i="1"/>
  <c r="BJ593" i="1"/>
  <c r="BI639" i="1"/>
  <c r="BJ639" i="1"/>
  <c r="BI658" i="1"/>
  <c r="BJ658" i="1"/>
  <c r="BI707" i="1"/>
  <c r="BJ707" i="1"/>
  <c r="BI671" i="1"/>
  <c r="BJ671" i="1"/>
  <c r="BI631" i="1"/>
  <c r="BJ631" i="1"/>
  <c r="BI717" i="1"/>
  <c r="BJ717" i="1"/>
  <c r="BI827" i="1"/>
  <c r="BJ827" i="1"/>
  <c r="BI835" i="1"/>
  <c r="BJ835" i="1"/>
  <c r="BI635" i="1"/>
  <c r="BJ635" i="1"/>
  <c r="BI665" i="1"/>
  <c r="BJ665" i="1"/>
  <c r="BI732" i="1"/>
  <c r="BJ732" i="1"/>
  <c r="BI652" i="1"/>
  <c r="BJ652" i="1"/>
  <c r="BI681" i="1"/>
  <c r="BJ681" i="1"/>
  <c r="BI751" i="1"/>
  <c r="BJ751" i="1"/>
  <c r="BI894" i="1"/>
  <c r="BJ894" i="1"/>
  <c r="BI850" i="1"/>
  <c r="BJ850" i="1"/>
  <c r="BI924" i="1"/>
  <c r="BJ924" i="1"/>
  <c r="BI853" i="1"/>
  <c r="BJ853" i="1"/>
  <c r="BI913" i="1"/>
  <c r="BJ913" i="1"/>
  <c r="BI889" i="1"/>
  <c r="BJ889" i="1"/>
  <c r="BI899" i="1"/>
  <c r="BJ899" i="1"/>
  <c r="BI847" i="1"/>
  <c r="BJ847" i="1"/>
  <c r="BI943" i="1"/>
  <c r="BJ943" i="1"/>
  <c r="BI940" i="1"/>
  <c r="BJ940" i="1"/>
  <c r="BI1043" i="1"/>
  <c r="BJ1043" i="1"/>
  <c r="BI957" i="1"/>
  <c r="BJ957" i="1"/>
  <c r="BI1022" i="1"/>
  <c r="BJ1022" i="1"/>
  <c r="BI987" i="1"/>
  <c r="BJ987" i="1"/>
  <c r="BI933" i="1"/>
  <c r="BJ933" i="1"/>
  <c r="BI960" i="1"/>
  <c r="BJ960" i="1"/>
  <c r="BI983" i="1"/>
  <c r="BJ983" i="1"/>
  <c r="BI971" i="1"/>
  <c r="BJ971" i="1"/>
  <c r="BI1044" i="1"/>
  <c r="BJ1044" i="1"/>
  <c r="BI1108" i="1"/>
  <c r="BJ1108" i="1"/>
  <c r="BI1127" i="1"/>
  <c r="BJ1127" i="1"/>
  <c r="BI1112" i="1"/>
  <c r="BJ1112" i="1"/>
  <c r="BI1078" i="1"/>
  <c r="BJ1078" i="1"/>
  <c r="BI1116" i="1"/>
  <c r="BJ1116" i="1"/>
  <c r="BI1118" i="1"/>
  <c r="BJ1118" i="1"/>
  <c r="BI1122" i="1"/>
  <c r="BJ1122" i="1"/>
  <c r="BI1096" i="1"/>
  <c r="BJ1096" i="1"/>
  <c r="BI1077" i="1"/>
  <c r="BJ1077" i="1"/>
  <c r="BI1088" i="1"/>
  <c r="BJ1088" i="1"/>
  <c r="BI1159" i="1"/>
  <c r="BJ1159" i="1"/>
  <c r="BI1182" i="1"/>
  <c r="BJ1182" i="1"/>
  <c r="BI1185" i="1"/>
  <c r="BJ1185" i="1"/>
  <c r="BI1218" i="1"/>
  <c r="BJ1218" i="1"/>
  <c r="BI1253" i="1"/>
  <c r="BJ1253" i="1"/>
  <c r="BI1231" i="1"/>
  <c r="BJ1231" i="1"/>
  <c r="BI1271" i="1"/>
  <c r="BJ1271" i="1"/>
  <c r="BI1193" i="1"/>
  <c r="BJ1193" i="1"/>
  <c r="BI1267" i="1"/>
  <c r="BJ1267" i="1"/>
  <c r="BI1277" i="1"/>
  <c r="BJ1277" i="1"/>
  <c r="BI1265" i="1"/>
  <c r="BJ1265" i="1"/>
  <c r="BI1252" i="1"/>
  <c r="BJ1252" i="1"/>
  <c r="BI1150" i="1"/>
  <c r="BJ1150" i="1"/>
  <c r="BI1313" i="1"/>
  <c r="BJ1313" i="1"/>
  <c r="BI1342" i="1"/>
  <c r="BJ1342" i="1"/>
  <c r="BI1322" i="1"/>
  <c r="BJ1322" i="1"/>
  <c r="BI1314" i="1"/>
  <c r="BJ1314" i="1"/>
  <c r="BI1301" i="1"/>
  <c r="BJ1301" i="1"/>
  <c r="BI1321" i="1"/>
  <c r="BJ1321" i="1"/>
  <c r="BI1335" i="1"/>
  <c r="BJ1335" i="1"/>
  <c r="BI1330" i="1"/>
  <c r="BJ1330" i="1"/>
  <c r="BI1344" i="1"/>
  <c r="BJ1344" i="1"/>
  <c r="BI1318" i="1"/>
  <c r="BJ1318" i="1"/>
  <c r="BI1368" i="1"/>
  <c r="BJ1368" i="1"/>
  <c r="BI1391" i="1"/>
  <c r="BJ1391" i="1"/>
  <c r="BI1417" i="1"/>
  <c r="BJ1417" i="1"/>
  <c r="BI2921" i="1"/>
  <c r="BJ2921" i="1"/>
  <c r="BI1421" i="1"/>
  <c r="BJ1421" i="1"/>
  <c r="BI1483" i="1"/>
  <c r="BJ1483" i="1"/>
  <c r="BI1442" i="1"/>
  <c r="BJ1442" i="1"/>
  <c r="BI1434" i="1"/>
  <c r="BJ1434" i="1"/>
  <c r="BI1414" i="1"/>
  <c r="BJ1414" i="1"/>
  <c r="BI1499" i="1"/>
  <c r="BJ1499" i="1"/>
  <c r="BI1416" i="1"/>
  <c r="BJ1416" i="1"/>
  <c r="BI1446" i="1"/>
  <c r="BJ1446" i="1"/>
  <c r="BI1501" i="1"/>
  <c r="BJ1501" i="1"/>
  <c r="BI1502" i="1"/>
  <c r="BJ1502" i="1"/>
  <c r="BI1503" i="1"/>
  <c r="BJ1503" i="1"/>
  <c r="BI1355" i="1"/>
  <c r="BJ1355" i="1"/>
  <c r="BI1505" i="1"/>
  <c r="BJ1505" i="1"/>
  <c r="BI1394" i="1"/>
  <c r="BJ1394" i="1"/>
  <c r="BI1396" i="1"/>
  <c r="BJ1396" i="1"/>
  <c r="BI1418" i="1"/>
  <c r="BJ1418" i="1"/>
  <c r="BI1365" i="1"/>
  <c r="BJ1365" i="1"/>
  <c r="BI1407" i="1"/>
  <c r="BJ1407" i="1"/>
  <c r="BI1471" i="1"/>
  <c r="BJ1471" i="1"/>
  <c r="BI1415" i="1"/>
  <c r="BJ1415" i="1"/>
  <c r="BI1468" i="1"/>
  <c r="BJ1468" i="1"/>
  <c r="BI1484" i="1"/>
  <c r="BJ1484" i="1"/>
  <c r="BI1488" i="1"/>
  <c r="BJ1488" i="1"/>
  <c r="BI1474" i="1"/>
  <c r="BJ1474" i="1"/>
  <c r="BI1094" i="1"/>
  <c r="BJ1094" i="1"/>
  <c r="BI1402" i="1"/>
  <c r="BJ1402" i="1"/>
  <c r="BI1431" i="1"/>
  <c r="BJ1431" i="1"/>
  <c r="BI1448" i="1"/>
  <c r="BJ1448" i="1"/>
  <c r="BI1395" i="1"/>
  <c r="BJ1395" i="1"/>
  <c r="BI1472" i="1"/>
  <c r="BJ1472" i="1"/>
  <c r="BI1528" i="1"/>
  <c r="BJ1528" i="1"/>
  <c r="BI1597" i="1"/>
  <c r="BJ1597" i="1"/>
  <c r="BI1558" i="1"/>
  <c r="BJ1558" i="1"/>
  <c r="BI1553" i="1"/>
  <c r="BJ1553" i="1"/>
  <c r="BI1557" i="1"/>
  <c r="BJ1557" i="1"/>
  <c r="BI1604" i="1"/>
  <c r="BJ1604" i="1"/>
  <c r="BI1567" i="1"/>
  <c r="BJ1567" i="1"/>
  <c r="BI1581" i="1"/>
  <c r="BJ1581" i="1"/>
  <c r="BI1602" i="1"/>
  <c r="BJ1602" i="1"/>
  <c r="BI1686" i="1"/>
  <c r="BJ1686" i="1"/>
  <c r="BI1651" i="1"/>
  <c r="BJ1651" i="1"/>
  <c r="BI1613" i="1"/>
  <c r="BJ1613" i="1"/>
  <c r="BI1647" i="1"/>
  <c r="BJ1647" i="1"/>
  <c r="BI1639" i="1"/>
  <c r="BJ1639" i="1"/>
  <c r="BI1606" i="1"/>
  <c r="BJ1606" i="1"/>
  <c r="BI1614" i="1"/>
  <c r="BJ1614" i="1"/>
  <c r="BI1676" i="1"/>
  <c r="BJ1676" i="1"/>
  <c r="BI1680" i="1"/>
  <c r="BJ1680" i="1"/>
  <c r="BI1782" i="1"/>
  <c r="BJ1782" i="1"/>
  <c r="BI1673" i="1"/>
  <c r="BJ1673" i="1"/>
  <c r="BI1762" i="1"/>
  <c r="BJ1762" i="1"/>
  <c r="BI1867" i="1"/>
  <c r="BJ1867" i="1"/>
  <c r="BI1712" i="1"/>
  <c r="BJ1712" i="1"/>
  <c r="BI1757" i="1"/>
  <c r="BJ1757" i="1"/>
  <c r="BI1761" i="1"/>
  <c r="BJ1761" i="1"/>
  <c r="BI1776" i="1"/>
  <c r="BJ1776" i="1"/>
  <c r="BI1778" i="1"/>
  <c r="BJ1778" i="1"/>
  <c r="BI1808" i="1"/>
  <c r="BJ1808" i="1"/>
  <c r="BI1889" i="1"/>
  <c r="BJ1889" i="1"/>
  <c r="BI1890" i="1"/>
  <c r="BJ1890" i="1"/>
  <c r="BI1896" i="1"/>
  <c r="BJ1896" i="1"/>
  <c r="BI1888" i="1"/>
  <c r="BJ1888" i="1"/>
  <c r="BI1893" i="1"/>
  <c r="BJ1893" i="1"/>
  <c r="BI1758" i="1"/>
  <c r="BJ1758" i="1"/>
  <c r="BI1743" i="1"/>
  <c r="BJ1743" i="1"/>
  <c r="BI1707" i="1"/>
  <c r="BJ1707" i="1"/>
  <c r="BI1848" i="1"/>
  <c r="BJ1848" i="1"/>
  <c r="BI1899" i="1"/>
  <c r="BJ1899" i="1"/>
  <c r="BI1731" i="1"/>
  <c r="BJ1731" i="1"/>
  <c r="BI1696" i="1"/>
  <c r="BJ1696" i="1"/>
  <c r="BI1853" i="1"/>
  <c r="BJ1853" i="1"/>
  <c r="BI1854" i="1"/>
  <c r="BJ1854" i="1"/>
  <c r="BI1919" i="1"/>
  <c r="BJ1919" i="1"/>
  <c r="BI1921" i="1"/>
  <c r="BJ1921" i="1"/>
  <c r="BI2016" i="1"/>
  <c r="BJ2016" i="1"/>
  <c r="BI2017" i="1"/>
  <c r="BJ2017" i="1"/>
  <c r="BI1987" i="1"/>
  <c r="BJ1987" i="1"/>
  <c r="BI2006" i="1"/>
  <c r="BJ2006" i="1"/>
  <c r="BI1975" i="1"/>
  <c r="BJ1975" i="1"/>
  <c r="BI1887" i="1"/>
  <c r="BJ1887" i="1"/>
  <c r="BI1518" i="1"/>
  <c r="BJ1518" i="1"/>
  <c r="BI2064" i="1"/>
  <c r="BJ2064" i="1"/>
  <c r="BI2075" i="1"/>
  <c r="BJ2075" i="1"/>
  <c r="BI2046" i="1"/>
  <c r="BJ2046" i="1"/>
  <c r="BI2077" i="1"/>
  <c r="BJ2077" i="1"/>
  <c r="BI2033" i="1"/>
  <c r="BJ2033" i="1"/>
  <c r="BI2172" i="1"/>
  <c r="BJ2172" i="1"/>
  <c r="BI2103" i="1"/>
  <c r="BJ2103" i="1"/>
  <c r="BI2252" i="1"/>
  <c r="BJ2252" i="1"/>
  <c r="BI2207" i="1"/>
  <c r="BJ2207" i="1"/>
  <c r="BI2122" i="1"/>
  <c r="BJ2122" i="1"/>
  <c r="BI2127" i="1"/>
  <c r="BJ2127" i="1"/>
  <c r="BI2121" i="1"/>
  <c r="BJ2121" i="1"/>
  <c r="BI2217" i="1"/>
  <c r="BJ2217" i="1"/>
  <c r="BI2105" i="1"/>
  <c r="BJ2105" i="1"/>
  <c r="BI2271" i="1"/>
  <c r="BJ2271" i="1"/>
  <c r="BI2401" i="1"/>
  <c r="BJ2401" i="1"/>
  <c r="BI2414" i="1"/>
  <c r="BJ2414" i="1"/>
  <c r="BI2347" i="1"/>
  <c r="BJ2347" i="1"/>
  <c r="BI2423" i="1"/>
  <c r="BJ2423" i="1"/>
  <c r="BI2367" i="1"/>
  <c r="BJ2367" i="1"/>
  <c r="BI2528" i="1"/>
  <c r="BJ2528" i="1"/>
  <c r="BI2580" i="1"/>
  <c r="BJ2580" i="1"/>
  <c r="BI2591" i="1"/>
  <c r="BJ2591" i="1"/>
  <c r="BI2482" i="1"/>
  <c r="BJ2482" i="1"/>
  <c r="BI2634" i="1"/>
  <c r="BJ2634" i="1"/>
  <c r="BI2509" i="1"/>
  <c r="BJ2509" i="1"/>
  <c r="BI2652" i="1"/>
  <c r="BJ2652" i="1"/>
  <c r="BI2548" i="1"/>
  <c r="BJ2548" i="1"/>
  <c r="BI2562" i="1"/>
  <c r="BJ2562" i="1"/>
  <c r="BI2517" i="1"/>
  <c r="BJ2517" i="1"/>
  <c r="BI2457" i="1"/>
  <c r="BJ2457" i="1"/>
  <c r="BI2468" i="1"/>
  <c r="BJ2468" i="1"/>
  <c r="BI2549" i="1"/>
  <c r="BJ2549" i="1"/>
  <c r="BI2612" i="1"/>
  <c r="BJ2612" i="1"/>
  <c r="BI2643" i="1"/>
  <c r="BJ2643" i="1"/>
  <c r="BI2641" i="1"/>
  <c r="BJ2641" i="1"/>
  <c r="BI2538" i="1"/>
  <c r="BJ2538" i="1"/>
  <c r="BI2532" i="1"/>
  <c r="BJ2532" i="1"/>
  <c r="BI2535" i="1"/>
  <c r="BJ2535" i="1"/>
  <c r="BI2558" i="1"/>
  <c r="BJ2558" i="1"/>
  <c r="BI2629" i="1"/>
  <c r="BJ2629" i="1"/>
  <c r="BI2657" i="1"/>
  <c r="BJ2657" i="1"/>
  <c r="BI2570" i="1"/>
  <c r="BJ2570" i="1"/>
  <c r="BI2707" i="1"/>
  <c r="BJ2707" i="1"/>
  <c r="BI2763" i="1"/>
  <c r="BJ2763" i="1"/>
  <c r="BI2743" i="1"/>
  <c r="BJ2743" i="1"/>
  <c r="BI2721" i="1"/>
  <c r="BJ2721" i="1"/>
  <c r="BI2739" i="1"/>
  <c r="BJ2739" i="1"/>
  <c r="BI2712" i="1"/>
  <c r="BJ2712" i="1"/>
  <c r="BI2802" i="1"/>
  <c r="BJ2802" i="1"/>
  <c r="BI2813" i="1"/>
  <c r="BJ2813" i="1"/>
  <c r="BI2814" i="1"/>
  <c r="BJ2814" i="1"/>
  <c r="BI2816" i="1"/>
  <c r="BJ2816" i="1"/>
  <c r="BI868" i="1"/>
  <c r="BJ868" i="1"/>
  <c r="BI2819" i="1"/>
  <c r="BJ2819" i="1"/>
  <c r="BI2820" i="1"/>
  <c r="BJ2820" i="1"/>
  <c r="BI2818" i="1"/>
  <c r="BJ2818" i="1"/>
  <c r="BI2831" i="1"/>
  <c r="BJ2831" i="1"/>
  <c r="BI2839" i="1"/>
  <c r="BJ2839" i="1"/>
  <c r="BI2841" i="1"/>
  <c r="BJ2841" i="1"/>
  <c r="BI2842" i="1"/>
  <c r="BJ2842" i="1"/>
  <c r="BI2843" i="1"/>
  <c r="BJ2843" i="1"/>
  <c r="BI2854" i="1"/>
  <c r="BJ2854" i="1"/>
  <c r="BI2875" i="1"/>
  <c r="BJ2875" i="1"/>
  <c r="BI1171" i="1"/>
  <c r="BJ1171" i="1"/>
  <c r="BI1894" i="1"/>
  <c r="BJ1894" i="1"/>
  <c r="BI2858" i="1"/>
  <c r="BJ2858" i="1"/>
  <c r="BI2904" i="1"/>
  <c r="BJ2904" i="1"/>
  <c r="BI2849" i="1"/>
  <c r="BJ2849" i="1"/>
  <c r="BI2863" i="1"/>
  <c r="BJ2863" i="1"/>
  <c r="BI2867" i="1"/>
  <c r="BJ2867" i="1"/>
  <c r="BI2870" i="1"/>
  <c r="BJ2870" i="1"/>
  <c r="BI2853" i="1"/>
  <c r="BJ2853" i="1"/>
  <c r="BI2868" i="1"/>
  <c r="BJ2868" i="1"/>
  <c r="BI2913" i="1"/>
  <c r="BJ2913" i="1"/>
  <c r="BI2957" i="1"/>
  <c r="BJ2957" i="1"/>
  <c r="BI2935" i="1"/>
  <c r="BJ2935" i="1"/>
  <c r="BI2959" i="1"/>
  <c r="BJ2959" i="1"/>
  <c r="BI2993" i="1"/>
  <c r="BJ2993" i="1"/>
  <c r="BI2970" i="1"/>
  <c r="BJ2970" i="1"/>
  <c r="BI2953" i="1"/>
  <c r="BJ2953" i="1"/>
  <c r="BI2976" i="1"/>
  <c r="BJ2976" i="1"/>
  <c r="BI3014" i="1"/>
  <c r="BJ3014" i="1"/>
  <c r="BI2987" i="1"/>
  <c r="BJ2987" i="1"/>
  <c r="BI2979" i="1"/>
  <c r="BJ2979" i="1"/>
  <c r="BI3012" i="1"/>
  <c r="BJ3012" i="1"/>
  <c r="BI3021" i="1"/>
  <c r="BJ3021" i="1"/>
  <c r="BI3031" i="1"/>
  <c r="BJ3031" i="1"/>
  <c r="BI3040" i="1"/>
  <c r="BJ3040" i="1"/>
  <c r="BI17" i="1"/>
  <c r="BJ17" i="1"/>
  <c r="BI18" i="1"/>
  <c r="BJ18" i="1"/>
  <c r="BI2872" i="1"/>
  <c r="BJ2872" i="1"/>
  <c r="BI108" i="1"/>
  <c r="BJ108" i="1"/>
  <c r="BI2553" i="1"/>
  <c r="BJ2553" i="1"/>
  <c r="BI1376" i="1"/>
  <c r="BJ1376" i="1"/>
  <c r="BI3007" i="1"/>
  <c r="BJ3007" i="1"/>
  <c r="BI1272" i="1"/>
  <c r="BJ1272" i="1"/>
  <c r="BI570" i="1"/>
  <c r="BJ570" i="1"/>
  <c r="BI1241" i="1"/>
  <c r="BJ1241" i="1"/>
  <c r="BI2293" i="1"/>
  <c r="BJ2293" i="1"/>
  <c r="BI2058" i="1"/>
  <c r="BJ2058" i="1"/>
  <c r="BI2765" i="1"/>
  <c r="BJ2765" i="1"/>
  <c r="BI1533" i="1"/>
  <c r="BJ1533" i="1"/>
  <c r="BI3024" i="1"/>
  <c r="BJ3024" i="1"/>
  <c r="BI1459" i="1"/>
  <c r="BJ1459" i="1"/>
  <c r="BI2294" i="1"/>
  <c r="BJ2294" i="1"/>
  <c r="BI158" i="1"/>
  <c r="BJ158" i="1"/>
  <c r="BI1698" i="1"/>
  <c r="BJ1698" i="1"/>
  <c r="BI1994" i="1"/>
  <c r="BJ1994" i="1"/>
  <c r="BI1550" i="1"/>
  <c r="BJ1550" i="1"/>
  <c r="BI2295" i="1"/>
  <c r="BJ2295" i="1"/>
  <c r="BI2292" i="1"/>
  <c r="BJ2292" i="1"/>
  <c r="BI1630" i="1"/>
  <c r="BJ1630" i="1"/>
  <c r="BI1028" i="1"/>
  <c r="BJ1028" i="1"/>
  <c r="BI1833" i="1"/>
  <c r="BJ1833" i="1"/>
  <c r="BI2283" i="1"/>
  <c r="BJ2283" i="1"/>
  <c r="BI2761" i="1"/>
  <c r="BJ2761" i="1"/>
  <c r="BI2928" i="1"/>
  <c r="BJ2928" i="1"/>
  <c r="BI2751" i="1"/>
  <c r="BJ2751" i="1"/>
  <c r="BI365" i="1"/>
  <c r="BJ365" i="1"/>
  <c r="BI2299" i="1"/>
  <c r="BJ2299" i="1"/>
  <c r="BI2094" i="1"/>
  <c r="BJ2094" i="1"/>
  <c r="BI1039" i="1"/>
  <c r="BJ1039" i="1"/>
  <c r="BI166" i="1"/>
  <c r="BJ166" i="1"/>
  <c r="BI1165" i="1"/>
  <c r="BJ1165" i="1"/>
  <c r="BI1374" i="1"/>
  <c r="BJ1374" i="1"/>
  <c r="BI1569" i="1"/>
  <c r="BJ1569" i="1"/>
  <c r="BI205" i="1"/>
  <c r="BJ205" i="1"/>
  <c r="BI1688" i="1"/>
  <c r="BJ1688" i="1"/>
  <c r="BI16" i="1"/>
  <c r="BJ16" i="1"/>
  <c r="BI965" i="1"/>
  <c r="BJ965" i="1"/>
  <c r="BI490" i="1"/>
  <c r="BJ490" i="1"/>
  <c r="BI1114" i="1"/>
  <c r="BJ1114" i="1"/>
  <c r="BI1901" i="1"/>
  <c r="BJ1901" i="1"/>
  <c r="BI2288" i="1"/>
  <c r="BJ2288" i="1"/>
  <c r="BI379" i="1"/>
  <c r="BJ379" i="1"/>
  <c r="BI424" i="1"/>
  <c r="BJ424" i="1"/>
  <c r="BI441" i="1"/>
  <c r="BJ441" i="1"/>
  <c r="BI912" i="1"/>
  <c r="BJ912" i="1"/>
  <c r="BI969" i="1"/>
  <c r="BJ969" i="1"/>
  <c r="BI1188" i="1"/>
  <c r="BJ1188" i="1"/>
  <c r="BI2278" i="1"/>
  <c r="BJ2278" i="1"/>
  <c r="BI2504" i="1"/>
  <c r="BJ2504" i="1"/>
  <c r="BI2791" i="1"/>
  <c r="BJ2791" i="1"/>
  <c r="BI2871" i="1"/>
  <c r="BJ2871" i="1"/>
  <c r="BI1140" i="1"/>
  <c r="BJ1140" i="1"/>
  <c r="BI500" i="1"/>
  <c r="BJ500" i="1"/>
  <c r="BI862" i="1"/>
  <c r="BJ862" i="1"/>
  <c r="BI364" i="1"/>
  <c r="BJ364" i="1"/>
  <c r="BI598" i="1"/>
  <c r="BJ598" i="1"/>
  <c r="BI1048" i="1"/>
  <c r="BJ1048" i="1"/>
  <c r="BI1178" i="1"/>
  <c r="BJ1178" i="1"/>
  <c r="BI1860" i="1"/>
  <c r="BJ1860" i="1"/>
  <c r="BI2012" i="1"/>
  <c r="BJ2012" i="1"/>
  <c r="BI2914" i="1"/>
  <c r="BJ2914" i="1"/>
  <c r="BI346" i="1"/>
  <c r="BJ346" i="1"/>
  <c r="BI2824" i="1"/>
  <c r="BJ2824" i="1"/>
  <c r="BI2944" i="1"/>
  <c r="BJ2944" i="1"/>
  <c r="BI1972" i="1"/>
  <c r="BJ1972" i="1"/>
  <c r="BI1235" i="1"/>
  <c r="BJ1235" i="1"/>
  <c r="BI265" i="1"/>
  <c r="BJ265" i="1"/>
  <c r="BI414" i="1"/>
  <c r="BJ414" i="1"/>
  <c r="BI3036" i="1"/>
  <c r="BJ3036" i="1"/>
  <c r="BI418" i="1"/>
  <c r="BJ418" i="1"/>
  <c r="BI1491" i="1"/>
  <c r="BJ1491" i="1"/>
  <c r="BI2879" i="1"/>
  <c r="BJ2879" i="1"/>
  <c r="BI2736" i="1"/>
  <c r="BJ2736" i="1"/>
  <c r="BI134" i="1"/>
  <c r="BJ134" i="1"/>
  <c r="BI300" i="1"/>
  <c r="BJ300" i="1"/>
  <c r="BI726" i="1"/>
  <c r="BJ726" i="1"/>
  <c r="BI1603" i="1"/>
  <c r="BJ1603" i="1"/>
  <c r="BI2383" i="1"/>
  <c r="BJ2383" i="1"/>
  <c r="BI2360" i="1"/>
  <c r="BJ2360" i="1"/>
  <c r="BI2494" i="1"/>
  <c r="BJ2494" i="1"/>
  <c r="BI2588" i="1"/>
  <c r="BJ2588" i="1"/>
  <c r="BI2715" i="1"/>
  <c r="BJ2715" i="1"/>
  <c r="BI396" i="1"/>
  <c r="BJ396" i="1"/>
  <c r="BI1719" i="1"/>
  <c r="BJ1719" i="1"/>
  <c r="BI723" i="1"/>
  <c r="BJ723" i="1"/>
  <c r="BI69" i="1"/>
  <c r="BJ69" i="1"/>
  <c r="BI540" i="1"/>
  <c r="BJ540" i="1"/>
  <c r="BI684" i="1"/>
  <c r="BJ684" i="1"/>
  <c r="BI1261" i="1"/>
  <c r="BJ1261" i="1"/>
  <c r="BI2272" i="1"/>
  <c r="BJ2272" i="1"/>
  <c r="BI2897" i="1"/>
  <c r="BJ2897" i="1"/>
  <c r="BI2660" i="1"/>
  <c r="BJ2660" i="1"/>
  <c r="BI1963" i="1"/>
  <c r="BJ1963" i="1"/>
  <c r="BI2119" i="1"/>
  <c r="BJ2119" i="1"/>
  <c r="BI607" i="1"/>
  <c r="BJ607" i="1"/>
  <c r="BI2874" i="1"/>
  <c r="BJ2874" i="1"/>
  <c r="BI2996" i="1"/>
  <c r="BJ2996" i="1"/>
  <c r="BI769" i="1"/>
  <c r="BJ769" i="1"/>
  <c r="BI2933" i="1"/>
  <c r="BJ2933" i="1"/>
  <c r="BI98" i="1"/>
  <c r="BJ98" i="1"/>
  <c r="BI2343" i="1"/>
  <c r="BJ2343" i="1"/>
  <c r="BI2040" i="1"/>
  <c r="BJ2040" i="1"/>
  <c r="BI2245" i="1"/>
  <c r="BJ2245" i="1"/>
  <c r="BI2368" i="1"/>
  <c r="BJ2368" i="1"/>
  <c r="BI2444" i="1"/>
  <c r="BJ2444" i="1"/>
  <c r="BI688" i="1"/>
  <c r="BJ688" i="1"/>
  <c r="BI1679" i="1"/>
  <c r="BJ1679" i="1"/>
  <c r="BI1801" i="1"/>
  <c r="BJ1801" i="1"/>
  <c r="BI2436" i="1"/>
  <c r="BJ2436" i="1"/>
  <c r="BI2663" i="1"/>
  <c r="BJ2663" i="1"/>
  <c r="BI2997" i="1"/>
  <c r="BJ2997" i="1"/>
  <c r="BI752" i="1"/>
  <c r="BJ752" i="1"/>
  <c r="BI713" i="1"/>
  <c r="BJ713" i="1"/>
  <c r="BI915" i="1"/>
  <c r="BJ915" i="1"/>
  <c r="BI1379" i="1"/>
  <c r="BJ1379" i="1"/>
  <c r="BI2222" i="1"/>
  <c r="BJ2222" i="1"/>
  <c r="BI812" i="1"/>
  <c r="BJ812" i="1"/>
  <c r="BI245" i="1"/>
  <c r="BJ245" i="1"/>
  <c r="BI2146" i="1"/>
  <c r="BJ2146" i="1"/>
  <c r="BI2323" i="1"/>
  <c r="BJ2323" i="1"/>
  <c r="BI331" i="1"/>
  <c r="BJ331" i="1"/>
  <c r="BI2939" i="1"/>
  <c r="BJ2939" i="1"/>
  <c r="BI2462" i="1"/>
  <c r="BJ2462" i="1"/>
  <c r="BI2356" i="1"/>
  <c r="BJ2356" i="1"/>
  <c r="BI539" i="1"/>
  <c r="BJ539" i="1"/>
  <c r="BI2850" i="1"/>
  <c r="BJ2850" i="1"/>
  <c r="BI1352" i="1"/>
  <c r="BJ1352" i="1"/>
  <c r="BI746" i="1"/>
  <c r="BJ746" i="1"/>
  <c r="BI440" i="1"/>
  <c r="BJ440" i="1"/>
  <c r="BI2282" i="1"/>
  <c r="BF2282" i="1"/>
  <c r="BJ2282" i="1"/>
  <c r="BI2173" i="1"/>
  <c r="BJ2173" i="1"/>
  <c r="BI2180" i="1"/>
  <c r="BJ2180" i="1"/>
  <c r="BI556" i="1"/>
  <c r="BJ556" i="1"/>
  <c r="BI592" i="1"/>
  <c r="BJ592" i="1"/>
  <c r="BI1337" i="1"/>
  <c r="BJ1337" i="1"/>
  <c r="BI2437" i="1"/>
  <c r="BJ2437" i="1"/>
  <c r="BI178" i="1"/>
  <c r="BJ178" i="1"/>
  <c r="BI209" i="1"/>
  <c r="BJ209" i="1"/>
  <c r="BI1216" i="1"/>
  <c r="BJ1216" i="1"/>
  <c r="BI884" i="1"/>
  <c r="BJ884" i="1"/>
  <c r="BI760" i="1"/>
  <c r="BJ760" i="1"/>
  <c r="BI1897" i="1"/>
  <c r="BJ1897" i="1"/>
  <c r="BI613" i="1"/>
  <c r="BJ613" i="1"/>
  <c r="BI1481" i="1"/>
  <c r="BJ1481" i="1"/>
  <c r="BI1903" i="1"/>
  <c r="BJ1903" i="1"/>
  <c r="BI2784" i="1"/>
  <c r="BJ2784" i="1"/>
  <c r="BI278" i="1"/>
  <c r="BJ278" i="1"/>
  <c r="BI2961" i="1"/>
  <c r="BJ2961" i="1"/>
  <c r="BI511" i="1"/>
  <c r="BJ511" i="1"/>
  <c r="BI690" i="1"/>
  <c r="BJ690" i="1"/>
  <c r="BI1350" i="1"/>
  <c r="BJ1350" i="1"/>
  <c r="BI480" i="1"/>
  <c r="BJ480" i="1"/>
  <c r="BI204" i="1"/>
  <c r="BJ204" i="1"/>
  <c r="BI1479" i="1"/>
  <c r="BJ1479" i="1"/>
  <c r="BI1811" i="1"/>
  <c r="BJ1811" i="1"/>
  <c r="BI1512" i="1"/>
  <c r="BJ1512" i="1"/>
  <c r="BI105" i="1"/>
  <c r="BJ105" i="1"/>
  <c r="BI1445" i="1"/>
  <c r="BJ1445" i="1"/>
  <c r="BI2615" i="1"/>
  <c r="BJ2615" i="1"/>
  <c r="BI1835" i="1"/>
  <c r="BJ1835" i="1"/>
  <c r="BI1509" i="1"/>
  <c r="BJ1509" i="1"/>
  <c r="BI2005" i="1"/>
  <c r="BJ2005" i="1"/>
  <c r="BI2543" i="1"/>
  <c r="BJ2543" i="1"/>
  <c r="BI2269" i="1"/>
  <c r="BJ2269" i="1"/>
  <c r="BI1771" i="1"/>
  <c r="BJ1771" i="1"/>
  <c r="BI193" i="1"/>
  <c r="BJ193" i="1"/>
  <c r="BI2646" i="1"/>
  <c r="BJ2646" i="1"/>
  <c r="BI2807" i="1"/>
  <c r="BJ2807" i="1"/>
  <c r="BI1787" i="1"/>
  <c r="BJ1787" i="1"/>
  <c r="BI633" i="1"/>
  <c r="BJ633" i="1"/>
  <c r="BI757" i="1"/>
  <c r="BJ757" i="1"/>
  <c r="BI2679" i="1"/>
  <c r="BJ2679" i="1"/>
  <c r="BI1951" i="1"/>
  <c r="BJ1951" i="1"/>
  <c r="BI252" i="1"/>
  <c r="BJ252" i="1"/>
  <c r="BI2880" i="1"/>
  <c r="BJ2880" i="1"/>
  <c r="BI2542" i="1"/>
  <c r="BJ2542" i="1"/>
  <c r="BI2298" i="1"/>
  <c r="BJ2298" i="1"/>
  <c r="BI2062" i="1"/>
  <c r="BJ2062" i="1"/>
  <c r="BI1981" i="1"/>
  <c r="BJ1981" i="1"/>
  <c r="BI2809" i="1"/>
  <c r="BJ2809" i="1"/>
  <c r="BI2529" i="1"/>
  <c r="BJ2529" i="1"/>
  <c r="BI1856" i="1"/>
  <c r="BJ1856" i="1"/>
  <c r="BI2994" i="1"/>
  <c r="BJ2994" i="1"/>
  <c r="BI410" i="1"/>
  <c r="BJ410" i="1"/>
  <c r="BI1522" i="1"/>
  <c r="BJ1522" i="1"/>
  <c r="BI121" i="1"/>
  <c r="BJ121" i="1"/>
  <c r="BI1692" i="1"/>
  <c r="BJ1692" i="1"/>
  <c r="BI657" i="1"/>
  <c r="BJ657" i="1"/>
  <c r="BI3008" i="1"/>
  <c r="BJ3008" i="1"/>
  <c r="BI254" i="1"/>
  <c r="BJ254" i="1"/>
  <c r="BI995" i="1"/>
  <c r="BJ995" i="1"/>
  <c r="BI422" i="1"/>
  <c r="BJ422" i="1"/>
  <c r="BI1328" i="1"/>
  <c r="BJ1328" i="1"/>
  <c r="BI352" i="1"/>
  <c r="BJ352" i="1"/>
  <c r="BI244" i="1"/>
  <c r="BJ244" i="1"/>
  <c r="BI1827" i="1"/>
  <c r="BJ1827" i="1"/>
  <c r="BI2804" i="1"/>
  <c r="BJ2804" i="1"/>
  <c r="BI1969" i="1"/>
  <c r="BJ1969" i="1"/>
  <c r="BI2276" i="1"/>
  <c r="BJ2276" i="1"/>
  <c r="BI2787" i="1"/>
  <c r="BJ2787" i="1"/>
  <c r="BI1755" i="1"/>
  <c r="BJ1755" i="1"/>
  <c r="BI905" i="1"/>
  <c r="BJ905" i="1"/>
  <c r="BI1971" i="1"/>
  <c r="BJ1971" i="1"/>
  <c r="BI2899" i="1"/>
  <c r="BJ2899" i="1"/>
  <c r="BI1254" i="1"/>
  <c r="BJ1254" i="1"/>
  <c r="BI2862" i="1"/>
  <c r="BJ2862" i="1"/>
  <c r="BI2717" i="1"/>
  <c r="BJ2717" i="1"/>
  <c r="BI2428" i="1"/>
  <c r="BJ2428" i="1"/>
  <c r="BI810" i="1"/>
  <c r="BJ810" i="1"/>
  <c r="BI3044" i="1"/>
  <c r="BJ3044" i="1"/>
  <c r="BI2139" i="1"/>
  <c r="BJ2139" i="1"/>
  <c r="BI1858" i="1"/>
  <c r="BJ1858" i="1"/>
  <c r="BI318" i="1"/>
  <c r="BJ318" i="1"/>
  <c r="BI388" i="1"/>
  <c r="BJ388" i="1"/>
  <c r="BI366" i="1"/>
  <c r="BJ366" i="1"/>
  <c r="BI1746" i="1"/>
  <c r="BJ1746" i="1"/>
  <c r="BI2881" i="1"/>
  <c r="BJ2881" i="1"/>
  <c r="BI706" i="1"/>
  <c r="BJ706" i="1"/>
  <c r="BI136" i="1"/>
  <c r="BJ136" i="1"/>
  <c r="BI498" i="1"/>
  <c r="BJ498" i="1"/>
  <c r="BI2419" i="1"/>
  <c r="BJ2419" i="1"/>
  <c r="BI2861" i="1"/>
  <c r="BJ2861" i="1"/>
  <c r="BI63" i="1"/>
  <c r="BJ63" i="1"/>
  <c r="BI1304" i="1"/>
  <c r="BJ1304" i="1"/>
  <c r="BI2604" i="1"/>
  <c r="BJ2604" i="1"/>
  <c r="BI339" i="1"/>
  <c r="BJ339" i="1"/>
  <c r="BI566" i="1"/>
  <c r="BJ566" i="1"/>
  <c r="BI1717" i="1"/>
  <c r="BJ1717" i="1"/>
  <c r="BI2631" i="1"/>
  <c r="BJ2631" i="1"/>
  <c r="BI2051" i="1"/>
  <c r="BJ2051" i="1"/>
  <c r="BI1452" i="1"/>
  <c r="BJ1452" i="1"/>
  <c r="BI135" i="1"/>
  <c r="BJ135" i="1"/>
  <c r="BI1636" i="1"/>
  <c r="BJ1636" i="1"/>
  <c r="BI1072" i="1"/>
  <c r="BJ1072" i="1"/>
  <c r="BI1137" i="1"/>
  <c r="BJ1137" i="1"/>
  <c r="BI427" i="1"/>
  <c r="BJ427" i="1"/>
  <c r="BI2451" i="1"/>
  <c r="BJ2451" i="1"/>
  <c r="BI2519" i="1"/>
  <c r="BJ2519" i="1"/>
  <c r="BI1877" i="1"/>
  <c r="BJ1877" i="1"/>
  <c r="BI2805" i="1"/>
  <c r="BJ2805" i="1"/>
  <c r="BI1619" i="1"/>
  <c r="BJ1619" i="1"/>
  <c r="BI2690" i="1"/>
  <c r="BJ2690" i="1"/>
  <c r="BI2738" i="1"/>
  <c r="BJ2738" i="1"/>
  <c r="BI1221" i="1"/>
  <c r="BJ1221" i="1"/>
  <c r="BI2477" i="1"/>
  <c r="BJ2477" i="1"/>
  <c r="BI1900" i="1"/>
  <c r="BJ1900" i="1"/>
  <c r="BI762" i="1"/>
  <c r="BJ762" i="1"/>
  <c r="BI1882" i="1"/>
  <c r="BJ1882" i="1"/>
  <c r="BI2777" i="1"/>
  <c r="BF2777" i="1"/>
  <c r="BJ2777" i="1"/>
  <c r="BI1974" i="1"/>
  <c r="BJ1974" i="1"/>
  <c r="BI362" i="1"/>
  <c r="BJ362" i="1"/>
  <c r="BI2483" i="1"/>
  <c r="BJ2483" i="1"/>
  <c r="BI520" i="1"/>
  <c r="BJ520" i="1"/>
  <c r="BI2956" i="1"/>
  <c r="BJ2956" i="1"/>
  <c r="BI922" i="1"/>
  <c r="BJ922" i="1"/>
  <c r="BI890" i="1"/>
  <c r="BJ890" i="1"/>
  <c r="BI1405" i="1"/>
  <c r="BJ1405" i="1"/>
  <c r="BI142" i="1"/>
  <c r="BJ142" i="1"/>
  <c r="BI2561" i="1"/>
  <c r="BJ2561" i="1"/>
  <c r="BI1573" i="1"/>
  <c r="BJ1573" i="1"/>
  <c r="BI1534" i="1"/>
  <c r="BJ1534" i="1"/>
  <c r="BI1303" i="1"/>
  <c r="BJ1303" i="1"/>
  <c r="BI822" i="1"/>
  <c r="BJ822" i="1"/>
  <c r="BI6" i="1"/>
  <c r="BJ6" i="1"/>
  <c r="BI2225" i="1"/>
  <c r="BJ2225" i="1"/>
  <c r="BI1571" i="1"/>
  <c r="BJ1571" i="1"/>
  <c r="BI2186" i="1"/>
  <c r="BJ2186" i="1"/>
  <c r="BI2815" i="1"/>
  <c r="BJ2815" i="1"/>
  <c r="BI1915" i="1"/>
  <c r="BJ1915" i="1"/>
  <c r="BI283" i="1"/>
  <c r="BJ283" i="1"/>
  <c r="BI2326" i="1"/>
  <c r="BJ2326" i="1"/>
  <c r="BI2365" i="1"/>
  <c r="BJ2365" i="1"/>
  <c r="BI10" i="1"/>
  <c r="BJ10" i="1"/>
  <c r="BI307" i="1"/>
  <c r="BJ307" i="1"/>
  <c r="BI2187" i="1"/>
  <c r="BJ2187" i="1"/>
  <c r="BI2806" i="1"/>
  <c r="BJ2806" i="1"/>
  <c r="BI2285" i="1"/>
  <c r="BJ2285" i="1"/>
  <c r="BI786" i="1"/>
  <c r="BJ786" i="1"/>
  <c r="BI951" i="1"/>
  <c r="BJ951" i="1"/>
  <c r="BI906" i="1"/>
  <c r="BJ906" i="1"/>
  <c r="BI408" i="1"/>
  <c r="BJ408" i="1"/>
  <c r="BI2249" i="1"/>
  <c r="BJ2249" i="1"/>
  <c r="BI2832" i="1"/>
  <c r="BJ2832" i="1"/>
  <c r="BI104" i="1"/>
  <c r="BJ104" i="1"/>
  <c r="BI1689" i="1"/>
  <c r="BJ1689" i="1"/>
  <c r="BI1018" i="1"/>
  <c r="BJ1018" i="1"/>
  <c r="BI2137" i="1"/>
  <c r="BJ2137" i="1"/>
  <c r="BI1536" i="1"/>
  <c r="BJ1536" i="1"/>
  <c r="BI1705" i="1"/>
  <c r="BJ1705" i="1"/>
  <c r="BI1186" i="1"/>
  <c r="BJ1186" i="1"/>
  <c r="BI2876" i="1"/>
  <c r="BJ2876" i="1"/>
  <c r="BI2025" i="1"/>
  <c r="BJ2025" i="1"/>
  <c r="BI165" i="1"/>
  <c r="BJ165" i="1"/>
  <c r="BI2523" i="1"/>
  <c r="BJ2523" i="1"/>
  <c r="BI180" i="1"/>
  <c r="BJ180" i="1"/>
  <c r="BI608" i="1"/>
  <c r="BF608" i="1"/>
  <c r="BJ608" i="1"/>
  <c r="BI2044" i="1"/>
  <c r="BJ2044" i="1"/>
  <c r="BI942" i="1"/>
  <c r="BJ942" i="1"/>
  <c r="BI897" i="1"/>
  <c r="BJ897" i="1"/>
  <c r="BI404" i="1"/>
  <c r="BJ404" i="1"/>
  <c r="BI120" i="1"/>
  <c r="BJ120" i="1"/>
  <c r="BI2209" i="1"/>
  <c r="BJ2209" i="1"/>
  <c r="BI1745" i="1"/>
  <c r="BJ1745" i="1"/>
  <c r="BI2474" i="1"/>
  <c r="BJ2474" i="1"/>
  <c r="BI610" i="1"/>
  <c r="BJ610" i="1"/>
  <c r="BI2081" i="1"/>
  <c r="BJ2081" i="1"/>
  <c r="BI2102" i="1"/>
  <c r="BJ2102" i="1"/>
  <c r="BI2257" i="1"/>
  <c r="BJ2257" i="1"/>
  <c r="BI2442" i="1"/>
  <c r="BJ2442" i="1"/>
  <c r="BI2967" i="1"/>
  <c r="BJ2967" i="1"/>
  <c r="BI1514" i="1"/>
  <c r="BJ1514" i="1"/>
  <c r="BI974" i="1"/>
  <c r="BJ974" i="1"/>
  <c r="BI1425" i="1"/>
  <c r="BJ1425" i="1"/>
  <c r="BI1353" i="1"/>
  <c r="BJ1353" i="1"/>
  <c r="BI35" i="1"/>
  <c r="BJ35" i="1"/>
  <c r="BI1928" i="1"/>
  <c r="BJ1928" i="1"/>
  <c r="BI507" i="1"/>
  <c r="BJ507" i="1"/>
  <c r="BI1309" i="1"/>
  <c r="BJ1309" i="1"/>
  <c r="BI1466" i="1"/>
  <c r="BJ1466" i="1"/>
  <c r="BI2369" i="1"/>
  <c r="BJ2369" i="1"/>
  <c r="BI2856" i="1"/>
  <c r="BJ2856" i="1"/>
  <c r="BI910" i="1"/>
  <c r="BJ910" i="1"/>
  <c r="BI2169" i="1"/>
  <c r="BJ2169" i="1"/>
  <c r="BI2844" i="1"/>
  <c r="BJ2844" i="1"/>
  <c r="BI2223" i="1"/>
  <c r="BJ2223" i="1"/>
  <c r="BI1444" i="1"/>
  <c r="BJ1444" i="1"/>
  <c r="BI1424" i="1"/>
  <c r="BJ1424" i="1"/>
  <c r="BI2289" i="1"/>
  <c r="BJ2289" i="1"/>
  <c r="BI92" i="1"/>
  <c r="BJ92" i="1"/>
  <c r="BI928" i="1"/>
  <c r="BJ928" i="1"/>
  <c r="BI1644" i="1"/>
  <c r="BJ1644" i="1"/>
  <c r="BI1568" i="1"/>
  <c r="BJ1568" i="1"/>
  <c r="BI2896" i="1"/>
  <c r="BJ2896" i="1"/>
  <c r="BI345" i="1"/>
  <c r="BJ345" i="1"/>
  <c r="BI1062" i="1"/>
  <c r="BJ1062" i="1"/>
  <c r="BI2101" i="1"/>
  <c r="BJ2101" i="1"/>
  <c r="BI122" i="1"/>
  <c r="BJ122" i="1"/>
  <c r="BI2781" i="1"/>
  <c r="BJ2781" i="1"/>
  <c r="BI2344" i="1"/>
  <c r="BJ2344" i="1"/>
  <c r="BI1744" i="1"/>
  <c r="BJ1744" i="1"/>
  <c r="BI1274" i="1"/>
  <c r="BJ1274" i="1"/>
  <c r="BI1825" i="1"/>
  <c r="BJ1825" i="1"/>
  <c r="BI687" i="1"/>
  <c r="BJ687" i="1"/>
  <c r="BI1387" i="1"/>
  <c r="BJ1387" i="1"/>
  <c r="BI2132" i="1"/>
  <c r="BJ2132" i="1"/>
  <c r="BI268" i="1"/>
  <c r="BJ268" i="1"/>
  <c r="BI878" i="1"/>
  <c r="BJ878" i="1"/>
  <c r="BI1979" i="1"/>
  <c r="BJ1979" i="1"/>
  <c r="BI2911" i="1"/>
  <c r="BJ2911" i="1"/>
  <c r="BI3028" i="1"/>
  <c r="BJ3028" i="1"/>
  <c r="BI2887" i="1"/>
  <c r="BJ2887" i="1"/>
  <c r="BI1073" i="1"/>
  <c r="BJ1073" i="1"/>
  <c r="BI1648" i="1"/>
  <c r="BJ1648" i="1"/>
  <c r="BI2735" i="1"/>
  <c r="BJ2735" i="1"/>
  <c r="BI2597" i="1"/>
  <c r="BJ2597" i="1"/>
  <c r="BI1960" i="1"/>
  <c r="BJ1960" i="1"/>
  <c r="BI255" i="1"/>
  <c r="BJ255" i="1"/>
  <c r="BI2092" i="1"/>
  <c r="BJ2092" i="1"/>
  <c r="BI206" i="1"/>
  <c r="BJ206" i="1"/>
  <c r="BI61" i="1"/>
  <c r="BJ61" i="1"/>
  <c r="BI2651" i="1"/>
  <c r="BJ2651" i="1"/>
  <c r="BI457" i="1"/>
  <c r="BJ457" i="1"/>
  <c r="BI568" i="1"/>
  <c r="BJ568" i="1"/>
  <c r="BI582" i="1"/>
  <c r="BJ582" i="1"/>
  <c r="BI2499" i="1"/>
  <c r="BJ2499" i="1"/>
  <c r="BI2334" i="1"/>
  <c r="BJ2334" i="1"/>
  <c r="BI1410" i="1"/>
  <c r="BJ1410" i="1"/>
  <c r="BI1079" i="1"/>
  <c r="BJ1079" i="1"/>
  <c r="BI1238" i="1"/>
  <c r="BJ1238" i="1"/>
  <c r="BI1785" i="1"/>
  <c r="BJ1785" i="1"/>
  <c r="BI2364" i="1"/>
  <c r="BJ2364" i="1"/>
  <c r="BI313" i="1"/>
  <c r="BJ313" i="1"/>
  <c r="BI2888" i="1"/>
  <c r="BJ2888" i="1"/>
  <c r="BI1940" i="1"/>
  <c r="BJ1940" i="1"/>
  <c r="BI2756" i="1"/>
  <c r="BJ2756" i="1"/>
  <c r="BI2247" i="1"/>
  <c r="BJ2247" i="1"/>
  <c r="BI2702" i="1"/>
  <c r="BJ2702" i="1"/>
  <c r="BI670" i="1"/>
  <c r="BJ670" i="1"/>
  <c r="BI2954" i="1"/>
  <c r="BJ2954" i="1"/>
  <c r="BI1694" i="1"/>
  <c r="BJ1694" i="1"/>
  <c r="BI2711" i="1"/>
  <c r="BJ2711" i="1"/>
  <c r="BI2333" i="1"/>
  <c r="BJ2333" i="1"/>
  <c r="BI1944" i="1"/>
  <c r="BJ1944" i="1"/>
  <c r="BI2703" i="1"/>
  <c r="BJ2703" i="1"/>
  <c r="BI2490" i="1"/>
  <c r="BJ2490" i="1"/>
  <c r="BI1523" i="1"/>
  <c r="BJ1523" i="1"/>
  <c r="BI1100" i="1"/>
  <c r="BJ1100" i="1"/>
  <c r="BI377" i="1"/>
  <c r="BJ377" i="1"/>
  <c r="BI2277" i="1"/>
  <c r="BJ2277" i="1"/>
  <c r="BI1590" i="1"/>
  <c r="BJ1590" i="1"/>
  <c r="BI1037" i="1"/>
  <c r="BJ1037" i="1"/>
  <c r="BI1158" i="1"/>
  <c r="BJ1158" i="1"/>
  <c r="BI1841" i="1"/>
  <c r="BJ1841" i="1"/>
  <c r="BI106" i="1"/>
  <c r="BJ106" i="1"/>
  <c r="BI2478" i="1"/>
  <c r="BJ2478" i="1"/>
  <c r="BI217" i="1"/>
  <c r="BJ217" i="1"/>
  <c r="BI2522" i="1"/>
  <c r="BJ2522" i="1"/>
  <c r="BI776" i="1"/>
  <c r="BJ776" i="1"/>
  <c r="BI1695" i="1"/>
  <c r="BJ1695" i="1"/>
  <c r="BI857" i="1"/>
  <c r="BJ857" i="1"/>
  <c r="BI162" i="1"/>
  <c r="BJ162" i="1"/>
  <c r="BI174" i="1"/>
  <c r="BJ174" i="1"/>
  <c r="BI1729" i="1"/>
  <c r="BJ1729" i="1"/>
  <c r="BI2372" i="1"/>
  <c r="BJ2372" i="1"/>
  <c r="BI1973" i="1"/>
  <c r="BJ1973" i="1"/>
  <c r="BI1810" i="1"/>
  <c r="BJ1810" i="1"/>
  <c r="BI266" i="1"/>
  <c r="BJ266" i="1"/>
  <c r="BI794" i="1"/>
  <c r="BJ794" i="1"/>
  <c r="BI944" i="1"/>
  <c r="BJ944" i="1"/>
  <c r="BI1199" i="1"/>
  <c r="BJ1199" i="1"/>
  <c r="BI1531" i="1"/>
  <c r="BJ1531" i="1"/>
  <c r="BI1620" i="1"/>
  <c r="BJ1620" i="1"/>
  <c r="BI2500" i="1"/>
  <c r="BJ2500" i="1"/>
  <c r="BI39" i="1"/>
  <c r="BJ39" i="1"/>
  <c r="BI1600" i="1"/>
  <c r="BJ1600" i="1"/>
  <c r="BI2340" i="1"/>
  <c r="BJ2340" i="1"/>
  <c r="BI1834" i="1"/>
  <c r="BJ1834" i="1"/>
  <c r="BI2762" i="1"/>
  <c r="BJ2762" i="1"/>
  <c r="BI2167" i="1"/>
  <c r="BJ2167" i="1"/>
  <c r="BI2962" i="1"/>
  <c r="BJ2962" i="1"/>
  <c r="BI2999" i="1"/>
  <c r="BF2999" i="1"/>
  <c r="BJ2999" i="1"/>
  <c r="BI647" i="1"/>
  <c r="BJ647" i="1"/>
  <c r="BI2143" i="1"/>
  <c r="BJ2143" i="1"/>
  <c r="BI2785" i="1"/>
  <c r="BJ2785" i="1"/>
  <c r="BI1295" i="1"/>
  <c r="BF1295" i="1"/>
  <c r="BJ1295" i="1"/>
  <c r="BI1864" i="1"/>
  <c r="BJ1864" i="1"/>
  <c r="BI1663" i="1"/>
  <c r="BJ1663" i="1"/>
  <c r="BI7" i="1"/>
  <c r="BJ7" i="1"/>
  <c r="BI2750" i="1"/>
  <c r="BJ2750" i="1"/>
  <c r="BI1879" i="1"/>
  <c r="BJ1879" i="1"/>
  <c r="BI3022" i="1"/>
  <c r="BJ3022" i="1"/>
  <c r="BI214" i="1"/>
  <c r="BJ214" i="1"/>
  <c r="BI2376" i="1"/>
  <c r="BJ2376" i="1"/>
  <c r="BI1605" i="1"/>
  <c r="BJ1605" i="1"/>
  <c r="BI24" i="1"/>
  <c r="BJ24" i="1"/>
  <c r="BI1537" i="1"/>
  <c r="BJ1537" i="1"/>
  <c r="BI2388" i="1"/>
  <c r="BJ2388" i="1"/>
  <c r="BI1134" i="1"/>
  <c r="BJ1134" i="1"/>
  <c r="BI859" i="1"/>
  <c r="BJ859" i="1"/>
  <c r="BI1580" i="1"/>
  <c r="BJ1580" i="1"/>
  <c r="BI2007" i="1"/>
  <c r="BJ2007" i="1"/>
  <c r="BI2218" i="1"/>
  <c r="BJ2218" i="1"/>
  <c r="BI798" i="1"/>
  <c r="BJ798" i="1"/>
  <c r="BI2443" i="1"/>
  <c r="BJ2443" i="1"/>
  <c r="BI2950" i="1"/>
  <c r="BJ2950" i="1"/>
  <c r="BI71" i="1"/>
  <c r="BJ71" i="1"/>
  <c r="BI1454" i="1"/>
  <c r="BJ1454" i="1"/>
  <c r="BI577" i="1"/>
  <c r="BJ577" i="1"/>
  <c r="BI3027" i="1"/>
  <c r="BJ3027" i="1"/>
  <c r="BI8" i="1"/>
  <c r="BJ8" i="1"/>
  <c r="BI2977" i="1"/>
  <c r="BJ2977" i="1"/>
  <c r="BI1470" i="1"/>
  <c r="BJ1470" i="1"/>
  <c r="BI1672" i="1"/>
  <c r="BJ1672" i="1"/>
  <c r="BI2696" i="1"/>
  <c r="BJ2696" i="1"/>
  <c r="BI430" i="1"/>
  <c r="BJ430" i="1"/>
  <c r="BI1767" i="1"/>
  <c r="BJ1767" i="1"/>
  <c r="BI15" i="1"/>
  <c r="BJ15" i="1"/>
  <c r="BI1662" i="1"/>
  <c r="BJ1662" i="1"/>
  <c r="BI33" i="1"/>
  <c r="BJ33" i="1"/>
  <c r="BI2530" i="1"/>
  <c r="BJ2530" i="1"/>
  <c r="BI1083" i="1"/>
  <c r="BJ1083" i="1"/>
  <c r="BI2200" i="1"/>
  <c r="BJ2200" i="1"/>
  <c r="BI916" i="1"/>
  <c r="BJ916" i="1"/>
  <c r="BI1547" i="1"/>
  <c r="BJ1547" i="1"/>
  <c r="BI743" i="1"/>
  <c r="BJ743" i="1"/>
  <c r="BI437" i="1"/>
  <c r="BJ437" i="1"/>
  <c r="BI137" i="1"/>
  <c r="BJ137" i="1"/>
  <c r="BI2019" i="1"/>
  <c r="BJ2019" i="1"/>
  <c r="BI2384" i="1"/>
  <c r="BJ2384" i="1"/>
  <c r="BI1082" i="1"/>
  <c r="BJ1082" i="1"/>
  <c r="BI1000" i="1"/>
  <c r="BJ1000" i="1"/>
  <c r="BI1543" i="1"/>
  <c r="BJ1543" i="1"/>
  <c r="BI772" i="1"/>
  <c r="BJ772" i="1"/>
  <c r="BI13" i="1"/>
  <c r="BJ13" i="1"/>
  <c r="BI1031" i="1"/>
  <c r="BJ1031" i="1"/>
  <c r="BI2512" i="1"/>
  <c r="BJ2512" i="1"/>
  <c r="BI1865" i="1"/>
  <c r="BJ1865" i="1"/>
  <c r="BI903" i="1"/>
  <c r="BJ903" i="1"/>
  <c r="BI2100" i="1"/>
  <c r="BJ2100" i="1"/>
  <c r="BI1266" i="1"/>
  <c r="BJ1266" i="1"/>
  <c r="BI2240" i="1"/>
  <c r="BJ2240" i="1"/>
  <c r="BI2235" i="1"/>
  <c r="BJ2235" i="1"/>
  <c r="BI126" i="1"/>
  <c r="BJ126" i="1"/>
  <c r="BI474" i="1"/>
  <c r="BJ474" i="1"/>
  <c r="BI617" i="1"/>
  <c r="BJ617" i="1"/>
  <c r="BI679" i="1"/>
  <c r="BJ679" i="1"/>
  <c r="BI1561" i="1"/>
  <c r="BJ1561" i="1"/>
  <c r="BI967" i="1"/>
  <c r="BJ967" i="1"/>
  <c r="BI2379" i="1"/>
  <c r="BJ2379" i="1"/>
  <c r="BI630" i="1"/>
  <c r="BJ630" i="1"/>
  <c r="BI1924" i="1"/>
  <c r="BJ1924" i="1"/>
  <c r="BI2513" i="1"/>
  <c r="BJ2513" i="1"/>
  <c r="BI1386" i="1"/>
  <c r="BJ1386" i="1"/>
  <c r="BI505" i="1"/>
  <c r="BJ505" i="1"/>
  <c r="BI881" i="1"/>
  <c r="BJ881" i="1"/>
  <c r="BI363" i="1"/>
  <c r="BJ363" i="1"/>
  <c r="BI1332" i="1"/>
  <c r="BJ1332" i="1"/>
  <c r="BI2304" i="1"/>
  <c r="BJ2304" i="1"/>
  <c r="BI2971" i="1"/>
  <c r="BJ2971" i="1"/>
  <c r="BI1715" i="1"/>
  <c r="BJ1715" i="1"/>
  <c r="BI2284" i="1"/>
  <c r="BJ2284" i="1"/>
  <c r="BI2569" i="1"/>
  <c r="BJ2569" i="1"/>
  <c r="BI2445" i="1"/>
  <c r="BJ2445" i="1"/>
  <c r="BI2699" i="1"/>
  <c r="BJ2699" i="1"/>
  <c r="BI2748" i="1"/>
  <c r="BJ2748" i="1"/>
  <c r="BI1270" i="1"/>
  <c r="BJ1270" i="1"/>
  <c r="BI1366" i="1"/>
  <c r="BJ1366" i="1"/>
  <c r="BI1635" i="1"/>
  <c r="BJ1635" i="1"/>
  <c r="BI1440" i="1"/>
  <c r="BJ1440" i="1"/>
  <c r="BI595" i="1"/>
  <c r="BJ595" i="1"/>
  <c r="BI2452" i="1"/>
  <c r="BJ2452" i="1"/>
  <c r="BI842" i="1"/>
  <c r="BJ842" i="1"/>
  <c r="BI825" i="1"/>
  <c r="BJ825" i="1"/>
  <c r="BI2598" i="1"/>
  <c r="BJ2598" i="1"/>
  <c r="BI515" i="1"/>
  <c r="BJ515" i="1"/>
  <c r="BI3" i="1"/>
  <c r="BJ3" i="1"/>
  <c r="BI1583" i="1"/>
  <c r="BJ1583" i="1"/>
  <c r="BI2992" i="1"/>
  <c r="BJ2992" i="1"/>
  <c r="BI325" i="1"/>
  <c r="BJ325" i="1"/>
  <c r="BI1212" i="1"/>
  <c r="BJ1212" i="1"/>
  <c r="BI994" i="1"/>
  <c r="BJ994" i="1"/>
  <c r="BI1124" i="1"/>
  <c r="BJ1124" i="1"/>
  <c r="BI728" i="1"/>
  <c r="BJ728" i="1"/>
  <c r="BI2623" i="1"/>
  <c r="BJ2623" i="1"/>
  <c r="BI2946" i="1"/>
  <c r="BJ2946" i="1"/>
  <c r="BI1843" i="1"/>
  <c r="BJ1843" i="1"/>
  <c r="BI2181" i="1"/>
  <c r="BJ2181" i="1"/>
  <c r="BI612" i="1"/>
  <c r="BJ612" i="1"/>
  <c r="BI1742" i="1"/>
  <c r="BJ1742" i="1"/>
  <c r="BI2727" i="1"/>
  <c r="BJ2727" i="1"/>
  <c r="BI2126" i="1"/>
  <c r="BJ2126" i="1"/>
  <c r="BI1618" i="1"/>
  <c r="BJ1618" i="1"/>
  <c r="BI1046" i="1"/>
  <c r="BJ1046" i="1"/>
  <c r="BI2466" i="1"/>
  <c r="BJ2466" i="1"/>
  <c r="BI864" i="1"/>
  <c r="BJ864" i="1"/>
  <c r="BI2056" i="1"/>
  <c r="BJ2056" i="1"/>
  <c r="BI643" i="1"/>
  <c r="BJ643" i="1"/>
  <c r="BI1585" i="1"/>
  <c r="BJ1585" i="1"/>
  <c r="BI1500" i="1"/>
  <c r="BJ1500" i="1"/>
  <c r="BI2178" i="1"/>
  <c r="BJ2178" i="1"/>
  <c r="BI2975" i="1"/>
  <c r="BJ2975" i="1"/>
  <c r="BI1291" i="1"/>
  <c r="BJ1291" i="1"/>
  <c r="BI3009" i="1"/>
  <c r="BJ3009" i="1"/>
  <c r="BI1822" i="1"/>
  <c r="BJ1822" i="1"/>
  <c r="BI701" i="1"/>
  <c r="BJ701" i="1"/>
  <c r="BI1910" i="1"/>
  <c r="BJ1910" i="1"/>
  <c r="BI2052" i="1"/>
  <c r="BJ2052" i="1"/>
  <c r="BI233" i="1"/>
  <c r="BJ233" i="1"/>
  <c r="BI472" i="1"/>
  <c r="BJ472" i="1"/>
  <c r="BI966" i="1"/>
  <c r="BJ966" i="1"/>
  <c r="BI2459" i="1"/>
  <c r="BJ2459" i="1"/>
  <c r="BI1734" i="1"/>
  <c r="BJ1734" i="1"/>
  <c r="BI1372" i="1"/>
  <c r="BJ1372" i="1"/>
  <c r="BI1820" i="1"/>
  <c r="BJ1820" i="1"/>
  <c r="BI1792" i="1"/>
  <c r="BJ1792" i="1"/>
  <c r="BI451" i="1"/>
  <c r="BJ451" i="1"/>
  <c r="BI2755" i="1"/>
  <c r="BJ2755" i="1"/>
  <c r="BI2798" i="1"/>
  <c r="BJ2798" i="1"/>
  <c r="BI914" i="1"/>
  <c r="BJ914" i="1"/>
  <c r="BI2687" i="1"/>
  <c r="BJ2687" i="1"/>
  <c r="BI392" i="1"/>
  <c r="BJ392" i="1"/>
  <c r="BI2435" i="1"/>
  <c r="BJ2435" i="1"/>
  <c r="BI2508" i="1"/>
  <c r="BJ2508" i="1"/>
  <c r="BI305" i="1"/>
  <c r="BJ305" i="1"/>
  <c r="BI1683" i="1"/>
  <c r="BJ1683" i="1"/>
  <c r="BI780" i="1"/>
  <c r="BJ780" i="1"/>
  <c r="BI1373" i="1"/>
  <c r="BJ1373" i="1"/>
  <c r="BI53" i="1"/>
  <c r="BJ53" i="1"/>
  <c r="BI1836" i="1"/>
  <c r="BJ1836" i="1"/>
  <c r="BI2083" i="1"/>
  <c r="BJ2083" i="1"/>
  <c r="BI176" i="1"/>
  <c r="BJ176" i="1"/>
  <c r="BI2111" i="1"/>
  <c r="BJ2111" i="1"/>
  <c r="BI660" i="1"/>
  <c r="BJ660" i="1"/>
  <c r="BI1545" i="1"/>
  <c r="BJ1545" i="1"/>
  <c r="BI1937" i="1"/>
  <c r="BJ1937" i="1"/>
  <c r="BI259" i="1"/>
  <c r="BJ259" i="1"/>
  <c r="BI1008" i="1"/>
  <c r="BJ1008" i="1"/>
  <c r="BI1671" i="1"/>
  <c r="BJ1671" i="1"/>
  <c r="BI1876" i="1"/>
  <c r="BJ1876" i="1"/>
  <c r="BI546" i="1"/>
  <c r="BJ546" i="1"/>
  <c r="BI1750" i="1"/>
  <c r="BJ1750" i="1"/>
  <c r="BI880" i="1"/>
  <c r="BJ880" i="1"/>
  <c r="BI1631" i="1"/>
  <c r="BJ1631" i="1"/>
  <c r="BI517" i="1"/>
  <c r="BJ517" i="1"/>
  <c r="BI77" i="1"/>
  <c r="BJ77" i="1"/>
  <c r="BI1814" i="1"/>
  <c r="BJ1814" i="1"/>
  <c r="BI807" i="1"/>
  <c r="BJ807" i="1"/>
  <c r="BI1859" i="1"/>
  <c r="BJ1859" i="1"/>
  <c r="BI2374" i="1"/>
  <c r="BJ2374" i="1"/>
  <c r="BI2426" i="1"/>
  <c r="BJ2426" i="1"/>
  <c r="BI2386" i="1"/>
  <c r="BJ2386" i="1"/>
  <c r="BI478" i="1"/>
  <c r="BJ478" i="1"/>
  <c r="BI1211" i="1"/>
  <c r="BJ1211" i="1"/>
  <c r="BI2461" i="1"/>
  <c r="BJ2461" i="1"/>
  <c r="BI1053" i="1"/>
  <c r="BJ1053" i="1"/>
  <c r="BI1087" i="1"/>
  <c r="BJ1087" i="1"/>
  <c r="BI1934" i="1"/>
  <c r="BJ1934" i="1"/>
  <c r="BI1831" i="1"/>
  <c r="BJ1831" i="1"/>
  <c r="BI1727" i="1"/>
  <c r="BJ1727" i="1"/>
  <c r="BI1370" i="1"/>
  <c r="BJ1370" i="1"/>
  <c r="BI1161" i="1"/>
  <c r="BJ1161" i="1"/>
  <c r="BI544" i="1"/>
  <c r="BJ544" i="1"/>
  <c r="BI676" i="1"/>
  <c r="BJ676" i="1"/>
  <c r="BI2837" i="1"/>
  <c r="BJ2837" i="1"/>
  <c r="BI2768" i="1"/>
  <c r="BJ2768" i="1"/>
  <c r="BI2893" i="1"/>
  <c r="BJ2893" i="1"/>
  <c r="BI1490" i="1"/>
  <c r="BJ1490" i="1"/>
  <c r="BI59" i="1"/>
  <c r="BJ59" i="1"/>
  <c r="BI277" i="1"/>
  <c r="BJ277" i="1"/>
  <c r="BI2331" i="1"/>
  <c r="BJ2331" i="1"/>
  <c r="BI2550" i="1"/>
  <c r="BJ2550" i="1"/>
  <c r="BI931" i="1"/>
  <c r="BJ931" i="1"/>
  <c r="BI2864" i="1"/>
  <c r="BJ2864" i="1"/>
  <c r="BI91" i="1"/>
  <c r="BJ91" i="1"/>
  <c r="BI2817" i="1"/>
  <c r="BJ2817" i="1"/>
  <c r="BI718" i="1"/>
  <c r="BJ718" i="1"/>
  <c r="BI800" i="1"/>
  <c r="BJ800" i="1"/>
  <c r="BI2602" i="1"/>
  <c r="BJ2602" i="1"/>
  <c r="BI1515" i="1"/>
  <c r="BJ1515" i="1"/>
  <c r="BI302" i="1"/>
  <c r="BJ302" i="1"/>
  <c r="BI100" i="1"/>
  <c r="BJ100" i="1"/>
  <c r="BI2395" i="1"/>
  <c r="BJ2395" i="1"/>
  <c r="BI1250" i="1"/>
  <c r="BJ1250" i="1"/>
  <c r="BI851" i="1"/>
  <c r="BJ851" i="1"/>
  <c r="BI2013" i="1"/>
  <c r="BJ2013" i="1"/>
  <c r="BI569" i="1"/>
  <c r="BJ569" i="1"/>
  <c r="BI1691" i="1"/>
  <c r="BJ1691" i="1"/>
  <c r="BI3038" i="1"/>
  <c r="BJ3038" i="1"/>
  <c r="BI1023" i="1"/>
  <c r="BJ1023" i="1"/>
  <c r="BI2579" i="1"/>
  <c r="BJ2579" i="1"/>
  <c r="BI946" i="1"/>
  <c r="BJ946" i="1"/>
  <c r="BI2502" i="1"/>
  <c r="BJ2502" i="1"/>
  <c r="BI885" i="1"/>
  <c r="BJ885" i="1"/>
  <c r="BI2022" i="1"/>
  <c r="BJ2022" i="1"/>
  <c r="BI1085" i="1"/>
  <c r="BJ1085" i="1"/>
  <c r="BI1582" i="1"/>
  <c r="BJ1582" i="1"/>
  <c r="BI1791" i="1"/>
  <c r="BJ1791" i="1"/>
  <c r="BI2969" i="1"/>
  <c r="BJ2969" i="1"/>
  <c r="BI1793" i="1"/>
  <c r="BJ1793" i="1"/>
  <c r="BI130" i="1"/>
  <c r="BJ130" i="1"/>
  <c r="BI2772" i="1"/>
  <c r="BJ2772" i="1"/>
  <c r="BI1063" i="1"/>
  <c r="BJ1063" i="1"/>
  <c r="BI1943" i="1"/>
  <c r="BJ1943" i="1"/>
  <c r="BI207" i="1"/>
  <c r="BJ207" i="1"/>
  <c r="BI2010" i="1"/>
  <c r="BJ2010" i="1"/>
  <c r="BI2595" i="1"/>
  <c r="BJ2595" i="1"/>
  <c r="BI2394" i="1"/>
  <c r="BJ2394" i="1"/>
  <c r="BI454" i="1"/>
  <c r="BJ454" i="1"/>
  <c r="BI2873" i="1"/>
  <c r="BJ2873" i="1"/>
  <c r="BI2338" i="1"/>
  <c r="BJ2338" i="1"/>
  <c r="BI1075" i="1"/>
  <c r="BJ1075" i="1"/>
  <c r="BI5" i="1"/>
  <c r="BJ5" i="1"/>
  <c r="BI1542" i="1"/>
  <c r="BJ1542" i="1"/>
  <c r="BI387" i="1"/>
  <c r="BJ387" i="1"/>
  <c r="BI2695" i="1"/>
  <c r="BJ2695" i="1"/>
  <c r="BI518" i="1"/>
  <c r="BJ518" i="1"/>
  <c r="BI501" i="1"/>
  <c r="BJ501" i="1"/>
  <c r="BI2489" i="1"/>
  <c r="BJ2489" i="1"/>
  <c r="BI2587" i="1"/>
  <c r="BJ2587" i="1"/>
  <c r="BI2306" i="1"/>
  <c r="BJ2306" i="1"/>
  <c r="BI114" i="1"/>
  <c r="BJ114" i="1"/>
  <c r="BI127" i="1"/>
  <c r="BJ127" i="1"/>
  <c r="BI542" i="1"/>
  <c r="BJ542" i="1"/>
  <c r="BI1151" i="1"/>
  <c r="BJ1151" i="1"/>
  <c r="BI814" i="1"/>
  <c r="BJ814" i="1"/>
  <c r="BI2265" i="1"/>
  <c r="BJ2265" i="1"/>
  <c r="BI1637" i="1"/>
  <c r="BJ1637" i="1"/>
  <c r="BI2244" i="1"/>
  <c r="BJ2244" i="1"/>
  <c r="BI439" i="1"/>
  <c r="BJ439" i="1"/>
  <c r="BI475" i="1"/>
  <c r="BJ475" i="1"/>
  <c r="BI1104" i="1"/>
  <c r="BJ1104" i="1"/>
  <c r="BI1898" i="1"/>
  <c r="BJ1898" i="1"/>
  <c r="BI2038" i="1"/>
  <c r="BJ2038" i="1"/>
  <c r="BI2241" i="1"/>
  <c r="BJ2241" i="1"/>
  <c r="BI400" i="1"/>
  <c r="BJ400" i="1"/>
  <c r="BJ3049" i="1"/>
  <c r="BK1609" i="1"/>
  <c r="BL1609" i="1"/>
  <c r="BQ1609" i="1"/>
  <c r="BD2306" i="1"/>
  <c r="BH2306" i="1"/>
  <c r="BP2306" i="1"/>
  <c r="BK2306" i="1"/>
  <c r="BL2306" i="1"/>
  <c r="BQ2306" i="1"/>
  <c r="BD518" i="1"/>
  <c r="BH518" i="1"/>
  <c r="BP518" i="1"/>
  <c r="BQ518" i="1"/>
  <c r="BD2695" i="1"/>
  <c r="BH2695" i="1"/>
  <c r="BP2695" i="1"/>
  <c r="BQ2695" i="1"/>
  <c r="BD387" i="1"/>
  <c r="BH387" i="1"/>
  <c r="BP387" i="1"/>
  <c r="BQ387" i="1"/>
  <c r="BD1542" i="1"/>
  <c r="BH1542" i="1"/>
  <c r="BP1542" i="1"/>
  <c r="BQ1542" i="1"/>
  <c r="BD5" i="1"/>
  <c r="BH5" i="1"/>
  <c r="BP5" i="1"/>
  <c r="BQ5" i="1"/>
  <c r="BD1075" i="1"/>
  <c r="BH1075" i="1"/>
  <c r="BP1075" i="1"/>
  <c r="BQ1075" i="1"/>
  <c r="BD2338" i="1"/>
  <c r="BH2338" i="1"/>
  <c r="BP2338" i="1"/>
  <c r="BQ2338" i="1"/>
  <c r="BD2873" i="1"/>
  <c r="BH2873" i="1"/>
  <c r="BP2873" i="1"/>
  <c r="BQ2873" i="1"/>
  <c r="BD454" i="1"/>
  <c r="BH454" i="1"/>
  <c r="BP454" i="1"/>
  <c r="BQ454" i="1"/>
  <c r="BD2394" i="1"/>
  <c r="BH2394" i="1"/>
  <c r="BP2394" i="1"/>
  <c r="BQ2394" i="1"/>
  <c r="BD2595" i="1"/>
  <c r="BH2595" i="1"/>
  <c r="BP2595" i="1"/>
  <c r="BQ2595" i="1"/>
  <c r="BD2010" i="1"/>
  <c r="BH2010" i="1"/>
  <c r="BP2010" i="1"/>
  <c r="BQ2010" i="1"/>
  <c r="BD207" i="1"/>
  <c r="BH207" i="1"/>
  <c r="BP207" i="1"/>
  <c r="BQ207" i="1"/>
  <c r="BD1943" i="1"/>
  <c r="BH1943" i="1"/>
  <c r="BP1943" i="1"/>
  <c r="BQ1943" i="1"/>
  <c r="BD1063" i="1"/>
  <c r="BH1063" i="1"/>
  <c r="BP1063" i="1"/>
  <c r="BQ1063" i="1"/>
  <c r="BD2772" i="1"/>
  <c r="BH2772" i="1"/>
  <c r="BP2772" i="1"/>
  <c r="BQ2772" i="1"/>
  <c r="BD130" i="1"/>
  <c r="BH130" i="1"/>
  <c r="BP130" i="1"/>
  <c r="BQ130" i="1"/>
  <c r="BD1793" i="1"/>
  <c r="BH1793" i="1"/>
  <c r="BP1793" i="1"/>
  <c r="BQ1793" i="1"/>
  <c r="BD2969" i="1"/>
  <c r="BH2969" i="1"/>
  <c r="BP2969" i="1"/>
  <c r="BQ2969" i="1"/>
  <c r="BD1791" i="1"/>
  <c r="BH1791" i="1"/>
  <c r="BP1791" i="1"/>
  <c r="BQ1791" i="1"/>
  <c r="BD1582" i="1"/>
  <c r="BH1582" i="1"/>
  <c r="BP1582" i="1"/>
  <c r="BQ1582" i="1"/>
  <c r="BD1085" i="1"/>
  <c r="BH1085" i="1"/>
  <c r="BP1085" i="1"/>
  <c r="BQ1085" i="1"/>
  <c r="BD2022" i="1"/>
  <c r="BH2022" i="1"/>
  <c r="BP2022" i="1"/>
  <c r="BQ2022" i="1"/>
  <c r="BD885" i="1"/>
  <c r="BH885" i="1"/>
  <c r="BP885" i="1"/>
  <c r="BQ885" i="1"/>
  <c r="BD2502" i="1"/>
  <c r="BH2502" i="1"/>
  <c r="BP2502" i="1"/>
  <c r="BQ2502" i="1"/>
  <c r="BD946" i="1"/>
  <c r="BH946" i="1"/>
  <c r="BP946" i="1"/>
  <c r="BQ946" i="1"/>
  <c r="BD2579" i="1"/>
  <c r="BH2579" i="1"/>
  <c r="BP2579" i="1"/>
  <c r="BQ2579" i="1"/>
  <c r="BD1023" i="1"/>
  <c r="BH1023" i="1"/>
  <c r="BP1023" i="1"/>
  <c r="BQ1023" i="1"/>
  <c r="BD3038" i="1"/>
  <c r="BH3038" i="1"/>
  <c r="BP3038" i="1"/>
  <c r="BQ3038" i="1"/>
  <c r="BD1691" i="1"/>
  <c r="BH1691" i="1"/>
  <c r="BP1691" i="1"/>
  <c r="BQ1691" i="1"/>
  <c r="BD569" i="1"/>
  <c r="BH569" i="1"/>
  <c r="BP569" i="1"/>
  <c r="BQ569" i="1"/>
  <c r="BD2013" i="1"/>
  <c r="BH2013" i="1"/>
  <c r="BP2013" i="1"/>
  <c r="BQ2013" i="1"/>
  <c r="BD851" i="1"/>
  <c r="BH851" i="1"/>
  <c r="BP851" i="1"/>
  <c r="BQ851" i="1"/>
  <c r="BD1250" i="1"/>
  <c r="BH1250" i="1"/>
  <c r="BP1250" i="1"/>
  <c r="BQ1250" i="1"/>
  <c r="BD2395" i="1"/>
  <c r="BH2395" i="1"/>
  <c r="BP2395" i="1"/>
  <c r="BQ2395" i="1"/>
  <c r="BD100" i="1"/>
  <c r="BH100" i="1"/>
  <c r="BP100" i="1"/>
  <c r="BQ100" i="1"/>
  <c r="BD302" i="1"/>
  <c r="BH302" i="1"/>
  <c r="BP302" i="1"/>
  <c r="BQ302" i="1"/>
  <c r="BD1515" i="1"/>
  <c r="BH1515" i="1"/>
  <c r="BP1515" i="1"/>
  <c r="BQ1515" i="1"/>
  <c r="BD2602" i="1"/>
  <c r="BH2602" i="1"/>
  <c r="BP2602" i="1"/>
  <c r="BQ2602" i="1"/>
  <c r="BD800" i="1"/>
  <c r="BH800" i="1"/>
  <c r="BP800" i="1"/>
  <c r="BQ800" i="1"/>
  <c r="BD718" i="1"/>
  <c r="BH718" i="1"/>
  <c r="BP718" i="1"/>
  <c r="BQ718" i="1"/>
  <c r="BD2817" i="1"/>
  <c r="BH2817" i="1"/>
  <c r="BP2817" i="1"/>
  <c r="BQ2817" i="1"/>
  <c r="BD91" i="1"/>
  <c r="BH91" i="1"/>
  <c r="BP91" i="1"/>
  <c r="BQ91" i="1"/>
  <c r="BD2864" i="1"/>
  <c r="BH2864" i="1"/>
  <c r="BP2864" i="1"/>
  <c r="BQ2864" i="1"/>
  <c r="BD931" i="1"/>
  <c r="BH931" i="1"/>
  <c r="BP931" i="1"/>
  <c r="BQ931" i="1"/>
  <c r="BD2550" i="1"/>
  <c r="BH2550" i="1"/>
  <c r="BP2550" i="1"/>
  <c r="BQ2550" i="1"/>
  <c r="BD2331" i="1"/>
  <c r="BH2331" i="1"/>
  <c r="BP2331" i="1"/>
  <c r="BQ2331" i="1"/>
  <c r="BD277" i="1"/>
  <c r="BH277" i="1"/>
  <c r="BP277" i="1"/>
  <c r="BQ277" i="1"/>
  <c r="BD59" i="1"/>
  <c r="BH59" i="1"/>
  <c r="BP59" i="1"/>
  <c r="BQ59" i="1"/>
  <c r="BD1490" i="1"/>
  <c r="BH1490" i="1"/>
  <c r="BP1490" i="1"/>
  <c r="BQ1490" i="1"/>
  <c r="BD2893" i="1"/>
  <c r="BH2893" i="1"/>
  <c r="BP2893" i="1"/>
  <c r="BQ2893" i="1"/>
  <c r="BD2768" i="1"/>
  <c r="BH2768" i="1"/>
  <c r="BP2768" i="1"/>
  <c r="BQ2768" i="1"/>
  <c r="BD2837" i="1"/>
  <c r="BH2837" i="1"/>
  <c r="BP2837" i="1"/>
  <c r="BQ2837" i="1"/>
  <c r="BD676" i="1"/>
  <c r="BH676" i="1"/>
  <c r="BP676" i="1"/>
  <c r="BQ676" i="1"/>
  <c r="BD544" i="1"/>
  <c r="BH544" i="1"/>
  <c r="BP544" i="1"/>
  <c r="BQ544" i="1"/>
  <c r="BD1161" i="1"/>
  <c r="BH1161" i="1"/>
  <c r="BP1161" i="1"/>
  <c r="BQ1161" i="1"/>
  <c r="BD1370" i="1"/>
  <c r="BH1370" i="1"/>
  <c r="BP1370" i="1"/>
  <c r="BQ1370" i="1"/>
  <c r="BD1727" i="1"/>
  <c r="BH1727" i="1"/>
  <c r="BP1727" i="1"/>
  <c r="BQ1727" i="1"/>
  <c r="BD1831" i="1"/>
  <c r="BH1831" i="1"/>
  <c r="BP1831" i="1"/>
  <c r="BQ1831" i="1"/>
  <c r="BD1934" i="1"/>
  <c r="BH1934" i="1"/>
  <c r="BP1934" i="1"/>
  <c r="BQ1934" i="1"/>
  <c r="BD1087" i="1"/>
  <c r="BH1087" i="1"/>
  <c r="BP1087" i="1"/>
  <c r="BQ1087" i="1"/>
  <c r="BD1053" i="1"/>
  <c r="BH1053" i="1"/>
  <c r="BP1053" i="1"/>
  <c r="BQ1053" i="1"/>
  <c r="BD400" i="1"/>
  <c r="BH400" i="1"/>
  <c r="BP400" i="1"/>
  <c r="BK400" i="1"/>
  <c r="BL400" i="1"/>
  <c r="BQ400" i="1"/>
  <c r="BD2461" i="1"/>
  <c r="BH2461" i="1"/>
  <c r="BP2461" i="1"/>
  <c r="BQ2461" i="1"/>
  <c r="BD1211" i="1"/>
  <c r="BH1211" i="1"/>
  <c r="BP1211" i="1"/>
  <c r="BQ1211" i="1"/>
  <c r="BD478" i="1"/>
  <c r="BH478" i="1"/>
  <c r="BP478" i="1"/>
  <c r="BQ478" i="1"/>
  <c r="BD2386" i="1"/>
  <c r="BH2386" i="1"/>
  <c r="BP2386" i="1"/>
  <c r="BQ2386" i="1"/>
  <c r="BD2426" i="1"/>
  <c r="BH2426" i="1"/>
  <c r="BP2426" i="1"/>
  <c r="BQ2426" i="1"/>
  <c r="BD2374" i="1"/>
  <c r="BH2374" i="1"/>
  <c r="BP2374" i="1"/>
  <c r="BQ2374" i="1"/>
  <c r="BD1859" i="1"/>
  <c r="BH1859" i="1"/>
  <c r="BP1859" i="1"/>
  <c r="BQ1859" i="1"/>
  <c r="BD807" i="1"/>
  <c r="BH807" i="1"/>
  <c r="BP807" i="1"/>
  <c r="BQ807" i="1"/>
  <c r="BD1814" i="1"/>
  <c r="BH1814" i="1"/>
  <c r="BP1814" i="1"/>
  <c r="BQ1814" i="1"/>
  <c r="BD77" i="1"/>
  <c r="BH77" i="1"/>
  <c r="BP77" i="1"/>
  <c r="BQ77" i="1"/>
  <c r="BD517" i="1"/>
  <c r="BH517" i="1"/>
  <c r="BP517" i="1"/>
  <c r="BQ517" i="1"/>
  <c r="BD1631" i="1"/>
  <c r="BH1631" i="1"/>
  <c r="BP1631" i="1"/>
  <c r="BQ1631" i="1"/>
  <c r="BD880" i="1"/>
  <c r="BH880" i="1"/>
  <c r="BP880" i="1"/>
  <c r="BQ880" i="1"/>
  <c r="BD1750" i="1"/>
  <c r="BH1750" i="1"/>
  <c r="BP1750" i="1"/>
  <c r="BQ1750" i="1"/>
  <c r="BD546" i="1"/>
  <c r="BH546" i="1"/>
  <c r="BP546" i="1"/>
  <c r="BQ546" i="1"/>
  <c r="BD1876" i="1"/>
  <c r="BH1876" i="1"/>
  <c r="BP1876" i="1"/>
  <c r="BQ1876" i="1"/>
  <c r="BD1671" i="1"/>
  <c r="BH1671" i="1"/>
  <c r="BP1671" i="1"/>
  <c r="BQ1671" i="1"/>
  <c r="BD1008" i="1"/>
  <c r="BH1008" i="1"/>
  <c r="BP1008" i="1"/>
  <c r="BQ1008" i="1"/>
  <c r="BD259" i="1"/>
  <c r="BH259" i="1"/>
  <c r="BP259" i="1"/>
  <c r="BQ259" i="1"/>
  <c r="BD1937" i="1"/>
  <c r="BH1937" i="1"/>
  <c r="BP1937" i="1"/>
  <c r="BQ1937" i="1"/>
  <c r="BD1545" i="1"/>
  <c r="BH1545" i="1"/>
  <c r="BP1545" i="1"/>
  <c r="BQ1545" i="1"/>
  <c r="BD660" i="1"/>
  <c r="BH660" i="1"/>
  <c r="BP660" i="1"/>
  <c r="BQ660" i="1"/>
  <c r="BD2111" i="1"/>
  <c r="BH2111" i="1"/>
  <c r="BP2111" i="1"/>
  <c r="BQ2111" i="1"/>
  <c r="BD176" i="1"/>
  <c r="BH176" i="1"/>
  <c r="BP176" i="1"/>
  <c r="BQ176" i="1"/>
  <c r="BD2083" i="1"/>
  <c r="BH2083" i="1"/>
  <c r="BP2083" i="1"/>
  <c r="BQ2083" i="1"/>
  <c r="BD1836" i="1"/>
  <c r="BH1836" i="1"/>
  <c r="BP1836" i="1"/>
  <c r="BQ1836" i="1"/>
  <c r="BD53" i="1"/>
  <c r="BH53" i="1"/>
  <c r="BP53" i="1"/>
  <c r="BQ53" i="1"/>
  <c r="BD1373" i="1"/>
  <c r="BH1373" i="1"/>
  <c r="BP1373" i="1"/>
  <c r="BQ1373" i="1"/>
  <c r="BD780" i="1"/>
  <c r="BH780" i="1"/>
  <c r="BP780" i="1"/>
  <c r="BQ780" i="1"/>
  <c r="BD1683" i="1"/>
  <c r="BH1683" i="1"/>
  <c r="BP1683" i="1"/>
  <c r="BQ1683" i="1"/>
  <c r="BD305" i="1"/>
  <c r="BH305" i="1"/>
  <c r="BP305" i="1"/>
  <c r="BQ305" i="1"/>
  <c r="BD2508" i="1"/>
  <c r="BH2508" i="1"/>
  <c r="BP2508" i="1"/>
  <c r="BQ2508" i="1"/>
  <c r="BD2435" i="1"/>
  <c r="BH2435" i="1"/>
  <c r="BP2435" i="1"/>
  <c r="BQ2435" i="1"/>
  <c r="BD392" i="1"/>
  <c r="BH392" i="1"/>
  <c r="BP392" i="1"/>
  <c r="BQ392" i="1"/>
  <c r="BD2687" i="1"/>
  <c r="BH2687" i="1"/>
  <c r="BP2687" i="1"/>
  <c r="BQ2687" i="1"/>
  <c r="BD914" i="1"/>
  <c r="BH914" i="1"/>
  <c r="BP914" i="1"/>
  <c r="BQ914" i="1"/>
  <c r="BD2798" i="1"/>
  <c r="BH2798" i="1"/>
  <c r="BP2798" i="1"/>
  <c r="BQ2798" i="1"/>
  <c r="BD2755" i="1"/>
  <c r="BH2755" i="1"/>
  <c r="BP2755" i="1"/>
  <c r="BQ2755" i="1"/>
  <c r="BD451" i="1"/>
  <c r="BH451" i="1"/>
  <c r="BP451" i="1"/>
  <c r="BQ451" i="1"/>
  <c r="BD1792" i="1"/>
  <c r="BH1792" i="1"/>
  <c r="BP1792" i="1"/>
  <c r="BQ1792" i="1"/>
  <c r="BD1820" i="1"/>
  <c r="BH1820" i="1"/>
  <c r="BP1820" i="1"/>
  <c r="BQ1820" i="1"/>
  <c r="BD1372" i="1"/>
  <c r="BH1372" i="1"/>
  <c r="BP1372" i="1"/>
  <c r="BQ1372" i="1"/>
  <c r="BD1734" i="1"/>
  <c r="BH1734" i="1"/>
  <c r="BP1734" i="1"/>
  <c r="BQ1734" i="1"/>
  <c r="BD2459" i="1"/>
  <c r="BH2459" i="1"/>
  <c r="BP2459" i="1"/>
  <c r="BQ2459" i="1"/>
  <c r="BD966" i="1"/>
  <c r="BH966" i="1"/>
  <c r="BP966" i="1"/>
  <c r="BQ966" i="1"/>
  <c r="BD472" i="1"/>
  <c r="BH472" i="1"/>
  <c r="BP472" i="1"/>
  <c r="BQ472" i="1"/>
  <c r="BD233" i="1"/>
  <c r="BH233" i="1"/>
  <c r="BP233" i="1"/>
  <c r="BQ233" i="1"/>
  <c r="BD2052" i="1"/>
  <c r="BH2052" i="1"/>
  <c r="BP2052" i="1"/>
  <c r="BQ2052" i="1"/>
  <c r="BD1910" i="1"/>
  <c r="BH1910" i="1"/>
  <c r="BP1910" i="1"/>
  <c r="BQ1910" i="1"/>
  <c r="BD701" i="1"/>
  <c r="BH701" i="1"/>
  <c r="BP701" i="1"/>
  <c r="BQ701" i="1"/>
  <c r="BD1822" i="1"/>
  <c r="BH1822" i="1"/>
  <c r="BP1822" i="1"/>
  <c r="BQ1822" i="1"/>
  <c r="BD3009" i="1"/>
  <c r="BH3009" i="1"/>
  <c r="BP3009" i="1"/>
  <c r="BQ3009" i="1"/>
  <c r="BD1291" i="1"/>
  <c r="BH1291" i="1"/>
  <c r="BP1291" i="1"/>
  <c r="BQ1291" i="1"/>
  <c r="BD2975" i="1"/>
  <c r="BH2975" i="1"/>
  <c r="BP2975" i="1"/>
  <c r="BQ2975" i="1"/>
  <c r="BD2178" i="1"/>
  <c r="BH2178" i="1"/>
  <c r="BP2178" i="1"/>
  <c r="BQ2178" i="1"/>
  <c r="BD1500" i="1"/>
  <c r="BH1500" i="1"/>
  <c r="BP1500" i="1"/>
  <c r="BQ1500" i="1"/>
  <c r="BD1585" i="1"/>
  <c r="BH1585" i="1"/>
  <c r="BP1585" i="1"/>
  <c r="BQ1585" i="1"/>
  <c r="BD643" i="1"/>
  <c r="BH643" i="1"/>
  <c r="BP643" i="1"/>
  <c r="BQ643" i="1"/>
  <c r="BD2056" i="1"/>
  <c r="BH2056" i="1"/>
  <c r="BP2056" i="1"/>
  <c r="BQ2056" i="1"/>
  <c r="BD864" i="1"/>
  <c r="BH864" i="1"/>
  <c r="BP864" i="1"/>
  <c r="BQ864" i="1"/>
  <c r="BD2466" i="1"/>
  <c r="BH2466" i="1"/>
  <c r="BP2466" i="1"/>
  <c r="BQ2466" i="1"/>
  <c r="BD1046" i="1"/>
  <c r="BH1046" i="1"/>
  <c r="BP1046" i="1"/>
  <c r="BQ1046" i="1"/>
  <c r="BD1618" i="1"/>
  <c r="BH1618" i="1"/>
  <c r="BP1618" i="1"/>
  <c r="BQ1618" i="1"/>
  <c r="BD2126" i="1"/>
  <c r="BH2126" i="1"/>
  <c r="BP2126" i="1"/>
  <c r="BQ2126" i="1"/>
  <c r="BD2727" i="1"/>
  <c r="BH2727" i="1"/>
  <c r="BP2727" i="1"/>
  <c r="BQ2727" i="1"/>
  <c r="BD1742" i="1"/>
  <c r="BH1742" i="1"/>
  <c r="BP1742" i="1"/>
  <c r="BQ1742" i="1"/>
  <c r="BD612" i="1"/>
  <c r="BH612" i="1"/>
  <c r="BP612" i="1"/>
  <c r="BQ612" i="1"/>
  <c r="BD2181" i="1"/>
  <c r="BH2181" i="1"/>
  <c r="BP2181" i="1"/>
  <c r="BQ2181" i="1"/>
  <c r="BD1843" i="1"/>
  <c r="BH1843" i="1"/>
  <c r="BP1843" i="1"/>
  <c r="BQ1843" i="1"/>
  <c r="BD2946" i="1"/>
  <c r="BH2946" i="1"/>
  <c r="BP2946" i="1"/>
  <c r="BQ2946" i="1"/>
  <c r="BD2623" i="1"/>
  <c r="BH2623" i="1"/>
  <c r="BP2623" i="1"/>
  <c r="BQ2623" i="1"/>
  <c r="BD728" i="1"/>
  <c r="BH728" i="1"/>
  <c r="BP728" i="1"/>
  <c r="BQ728" i="1"/>
  <c r="BD1124" i="1"/>
  <c r="BH1124" i="1"/>
  <c r="BP1124" i="1"/>
  <c r="BQ1124" i="1"/>
  <c r="BD994" i="1"/>
  <c r="BH994" i="1"/>
  <c r="BP994" i="1"/>
  <c r="BQ994" i="1"/>
  <c r="BD1212" i="1"/>
  <c r="BH1212" i="1"/>
  <c r="BP1212" i="1"/>
  <c r="BQ1212" i="1"/>
  <c r="BD325" i="1"/>
  <c r="BH325" i="1"/>
  <c r="BP325" i="1"/>
  <c r="BQ325" i="1"/>
  <c r="BD2992" i="1"/>
  <c r="BH2992" i="1"/>
  <c r="BP2992" i="1"/>
  <c r="BQ2992" i="1"/>
  <c r="BD1583" i="1"/>
  <c r="BH1583" i="1"/>
  <c r="BP1583" i="1"/>
  <c r="BQ1583" i="1"/>
  <c r="BD3" i="1"/>
  <c r="BH3" i="1"/>
  <c r="BP3" i="1"/>
  <c r="BQ3" i="1"/>
  <c r="BD515" i="1"/>
  <c r="BH515" i="1"/>
  <c r="BP515" i="1"/>
  <c r="BQ515" i="1"/>
  <c r="BD2241" i="1"/>
  <c r="BH2241" i="1"/>
  <c r="BP2241" i="1"/>
  <c r="BK2241" i="1"/>
  <c r="BL2241" i="1"/>
  <c r="BQ2241" i="1"/>
  <c r="BD2598" i="1"/>
  <c r="BH2598" i="1"/>
  <c r="BP2598" i="1"/>
  <c r="BQ2598" i="1"/>
  <c r="BD825" i="1"/>
  <c r="BH825" i="1"/>
  <c r="BP825" i="1"/>
  <c r="BQ825" i="1"/>
  <c r="BD842" i="1"/>
  <c r="BH842" i="1"/>
  <c r="BP842" i="1"/>
  <c r="BQ842" i="1"/>
  <c r="BD2452" i="1"/>
  <c r="BH2452" i="1"/>
  <c r="BP2452" i="1"/>
  <c r="BQ2452" i="1"/>
  <c r="BD595" i="1"/>
  <c r="BH595" i="1"/>
  <c r="BP595" i="1"/>
  <c r="BQ595" i="1"/>
  <c r="BD1440" i="1"/>
  <c r="BH1440" i="1"/>
  <c r="BP1440" i="1"/>
  <c r="BQ1440" i="1"/>
  <c r="BD1635" i="1"/>
  <c r="BH1635" i="1"/>
  <c r="BP1635" i="1"/>
  <c r="BQ1635" i="1"/>
  <c r="BD1366" i="1"/>
  <c r="BH1366" i="1"/>
  <c r="BP1366" i="1"/>
  <c r="BQ1366" i="1"/>
  <c r="BD1270" i="1"/>
  <c r="BH1270" i="1"/>
  <c r="BP1270" i="1"/>
  <c r="BQ1270" i="1"/>
  <c r="BD2748" i="1"/>
  <c r="BH2748" i="1"/>
  <c r="BP2748" i="1"/>
  <c r="BQ2748" i="1"/>
  <c r="BD2699" i="1"/>
  <c r="BH2699" i="1"/>
  <c r="BP2699" i="1"/>
  <c r="BQ2699" i="1"/>
  <c r="BD2445" i="1"/>
  <c r="BH2445" i="1"/>
  <c r="BP2445" i="1"/>
  <c r="BQ2445" i="1"/>
  <c r="BD2569" i="1"/>
  <c r="BH2569" i="1"/>
  <c r="BP2569" i="1"/>
  <c r="BQ2569" i="1"/>
  <c r="BD2284" i="1"/>
  <c r="BH2284" i="1"/>
  <c r="BP2284" i="1"/>
  <c r="BQ2284" i="1"/>
  <c r="BD1715" i="1"/>
  <c r="BH1715" i="1"/>
  <c r="BP1715" i="1"/>
  <c r="BQ1715" i="1"/>
  <c r="BD2971" i="1"/>
  <c r="BH2971" i="1"/>
  <c r="BP2971" i="1"/>
  <c r="BQ2971" i="1"/>
  <c r="BD2304" i="1"/>
  <c r="BH2304" i="1"/>
  <c r="BP2304" i="1"/>
  <c r="BQ2304" i="1"/>
  <c r="BD1332" i="1"/>
  <c r="BH1332" i="1"/>
  <c r="BP1332" i="1"/>
  <c r="BQ1332" i="1"/>
  <c r="BD363" i="1"/>
  <c r="BH363" i="1"/>
  <c r="BP363" i="1"/>
  <c r="BQ363" i="1"/>
  <c r="BD881" i="1"/>
  <c r="BH881" i="1"/>
  <c r="BP881" i="1"/>
  <c r="BQ881" i="1"/>
  <c r="BD505" i="1"/>
  <c r="BH505" i="1"/>
  <c r="BP505" i="1"/>
  <c r="BQ505" i="1"/>
  <c r="BD1386" i="1"/>
  <c r="BH1386" i="1"/>
  <c r="BP1386" i="1"/>
  <c r="BQ1386" i="1"/>
  <c r="BD2513" i="1"/>
  <c r="BH2513" i="1"/>
  <c r="BP2513" i="1"/>
  <c r="BQ2513" i="1"/>
  <c r="BD1924" i="1"/>
  <c r="BH1924" i="1"/>
  <c r="BP1924" i="1"/>
  <c r="BQ1924" i="1"/>
  <c r="BD630" i="1"/>
  <c r="BH630" i="1"/>
  <c r="BP630" i="1"/>
  <c r="BQ630" i="1"/>
  <c r="BD2379" i="1"/>
  <c r="BH2379" i="1"/>
  <c r="BP2379" i="1"/>
  <c r="BQ2379" i="1"/>
  <c r="BD967" i="1"/>
  <c r="BH967" i="1"/>
  <c r="BP967" i="1"/>
  <c r="BQ967" i="1"/>
  <c r="BD1561" i="1"/>
  <c r="BH1561" i="1"/>
  <c r="BP1561" i="1"/>
  <c r="BQ1561" i="1"/>
  <c r="BD679" i="1"/>
  <c r="BH679" i="1"/>
  <c r="BP679" i="1"/>
  <c r="BQ679" i="1"/>
  <c r="BD617" i="1"/>
  <c r="BH617" i="1"/>
  <c r="BP617" i="1"/>
  <c r="BQ617" i="1"/>
  <c r="BD474" i="1"/>
  <c r="BH474" i="1"/>
  <c r="BP474" i="1"/>
  <c r="BQ474" i="1"/>
  <c r="BD126" i="1"/>
  <c r="BH126" i="1"/>
  <c r="BP126" i="1"/>
  <c r="BQ126" i="1"/>
  <c r="BD2235" i="1"/>
  <c r="BH2235" i="1"/>
  <c r="BP2235" i="1"/>
  <c r="BQ2235" i="1"/>
  <c r="BD2240" i="1"/>
  <c r="BH2240" i="1"/>
  <c r="BP2240" i="1"/>
  <c r="BQ2240" i="1"/>
  <c r="BD1266" i="1"/>
  <c r="BH1266" i="1"/>
  <c r="BP1266" i="1"/>
  <c r="BQ1266" i="1"/>
  <c r="BD2100" i="1"/>
  <c r="BH2100" i="1"/>
  <c r="BP2100" i="1"/>
  <c r="BQ2100" i="1"/>
  <c r="BD903" i="1"/>
  <c r="BH903" i="1"/>
  <c r="BP903" i="1"/>
  <c r="BQ903" i="1"/>
  <c r="BD1865" i="1"/>
  <c r="BH1865" i="1"/>
  <c r="BP1865" i="1"/>
  <c r="BQ1865" i="1"/>
  <c r="BD2512" i="1"/>
  <c r="BH2512" i="1"/>
  <c r="BP2512" i="1"/>
  <c r="BQ2512" i="1"/>
  <c r="BD1031" i="1"/>
  <c r="BH1031" i="1"/>
  <c r="BP1031" i="1"/>
  <c r="BQ1031" i="1"/>
  <c r="BD13" i="1"/>
  <c r="BH13" i="1"/>
  <c r="BP13" i="1"/>
  <c r="BQ13" i="1"/>
  <c r="BD772" i="1"/>
  <c r="BH772" i="1"/>
  <c r="BP772" i="1"/>
  <c r="BQ772" i="1"/>
  <c r="BD1543" i="1"/>
  <c r="BH1543" i="1"/>
  <c r="BP1543" i="1"/>
  <c r="BQ1543" i="1"/>
  <c r="BD1000" i="1"/>
  <c r="BH1000" i="1"/>
  <c r="BP1000" i="1"/>
  <c r="BQ1000" i="1"/>
  <c r="BD1082" i="1"/>
  <c r="BH1082" i="1"/>
  <c r="BP1082" i="1"/>
  <c r="BQ1082" i="1"/>
  <c r="BD2384" i="1"/>
  <c r="BH2384" i="1"/>
  <c r="BP2384" i="1"/>
  <c r="BQ2384" i="1"/>
  <c r="BD2019" i="1"/>
  <c r="BH2019" i="1"/>
  <c r="BP2019" i="1"/>
  <c r="BQ2019" i="1"/>
  <c r="BD2038" i="1"/>
  <c r="BH2038" i="1"/>
  <c r="BP2038" i="1"/>
  <c r="BK2038" i="1"/>
  <c r="BL2038" i="1"/>
  <c r="BQ2038" i="1"/>
  <c r="BD137" i="1"/>
  <c r="BH137" i="1"/>
  <c r="BP137" i="1"/>
  <c r="BQ137" i="1"/>
  <c r="BD437" i="1"/>
  <c r="BH437" i="1"/>
  <c r="BP437" i="1"/>
  <c r="BQ437" i="1"/>
  <c r="BD743" i="1"/>
  <c r="BH743" i="1"/>
  <c r="BP743" i="1"/>
  <c r="BQ743" i="1"/>
  <c r="BD1547" i="1"/>
  <c r="BH1547" i="1"/>
  <c r="BP1547" i="1"/>
  <c r="BQ1547" i="1"/>
  <c r="BD916" i="1"/>
  <c r="BH916" i="1"/>
  <c r="BP916" i="1"/>
  <c r="BQ916" i="1"/>
  <c r="BD2200" i="1"/>
  <c r="BH2200" i="1"/>
  <c r="BP2200" i="1"/>
  <c r="BQ2200" i="1"/>
  <c r="BD1083" i="1"/>
  <c r="BH1083" i="1"/>
  <c r="BP1083" i="1"/>
  <c r="BQ1083" i="1"/>
  <c r="BD2530" i="1"/>
  <c r="BH2530" i="1"/>
  <c r="BP2530" i="1"/>
  <c r="BQ2530" i="1"/>
  <c r="BD33" i="1"/>
  <c r="BH33" i="1"/>
  <c r="BP33" i="1"/>
  <c r="BQ33" i="1"/>
  <c r="BD1662" i="1"/>
  <c r="BH1662" i="1"/>
  <c r="BP1662" i="1"/>
  <c r="BQ1662" i="1"/>
  <c r="BD15" i="1"/>
  <c r="BH15" i="1"/>
  <c r="BP15" i="1"/>
  <c r="BQ15" i="1"/>
  <c r="BD1767" i="1"/>
  <c r="BH1767" i="1"/>
  <c r="BP1767" i="1"/>
  <c r="BQ1767" i="1"/>
  <c r="BD430" i="1"/>
  <c r="BH430" i="1"/>
  <c r="BP430" i="1"/>
  <c r="BQ430" i="1"/>
  <c r="BD2696" i="1"/>
  <c r="BH2696" i="1"/>
  <c r="BP2696" i="1"/>
  <c r="BQ2696" i="1"/>
  <c r="BD1672" i="1"/>
  <c r="BH1672" i="1"/>
  <c r="BP1672" i="1"/>
  <c r="BQ1672" i="1"/>
  <c r="BD1470" i="1"/>
  <c r="BH1470" i="1"/>
  <c r="BP1470" i="1"/>
  <c r="BQ1470" i="1"/>
  <c r="BD2977" i="1"/>
  <c r="BH2977" i="1"/>
  <c r="BP2977" i="1"/>
  <c r="BQ2977" i="1"/>
  <c r="BD8" i="1"/>
  <c r="BH8" i="1"/>
  <c r="BP8" i="1"/>
  <c r="BQ8" i="1"/>
  <c r="BD3027" i="1"/>
  <c r="BH3027" i="1"/>
  <c r="BP3027" i="1"/>
  <c r="BQ3027" i="1"/>
  <c r="BD577" i="1"/>
  <c r="BH577" i="1"/>
  <c r="BP577" i="1"/>
  <c r="BQ577" i="1"/>
  <c r="BD1454" i="1"/>
  <c r="BH1454" i="1"/>
  <c r="BP1454" i="1"/>
  <c r="BQ1454" i="1"/>
  <c r="BD71" i="1"/>
  <c r="BH71" i="1"/>
  <c r="BP71" i="1"/>
  <c r="BQ71" i="1"/>
  <c r="BD2950" i="1"/>
  <c r="BH2950" i="1"/>
  <c r="BP2950" i="1"/>
  <c r="BQ2950" i="1"/>
  <c r="BD2443" i="1"/>
  <c r="BH2443" i="1"/>
  <c r="BP2443" i="1"/>
  <c r="BQ2443" i="1"/>
  <c r="BD798" i="1"/>
  <c r="BH798" i="1"/>
  <c r="BP798" i="1"/>
  <c r="BQ798" i="1"/>
  <c r="BD2218" i="1"/>
  <c r="BH2218" i="1"/>
  <c r="BP2218" i="1"/>
  <c r="BQ2218" i="1"/>
  <c r="BD2007" i="1"/>
  <c r="BH2007" i="1"/>
  <c r="BP2007" i="1"/>
  <c r="BQ2007" i="1"/>
  <c r="BD1580" i="1"/>
  <c r="BH1580" i="1"/>
  <c r="BP1580" i="1"/>
  <c r="BQ1580" i="1"/>
  <c r="BD859" i="1"/>
  <c r="BH859" i="1"/>
  <c r="BP859" i="1"/>
  <c r="BQ859" i="1"/>
  <c r="BD1134" i="1"/>
  <c r="BH1134" i="1"/>
  <c r="BP1134" i="1"/>
  <c r="BQ1134" i="1"/>
  <c r="BD2388" i="1"/>
  <c r="BH2388" i="1"/>
  <c r="BP2388" i="1"/>
  <c r="BQ2388" i="1"/>
  <c r="BD1537" i="1"/>
  <c r="BH1537" i="1"/>
  <c r="BP1537" i="1"/>
  <c r="BQ1537" i="1"/>
  <c r="BD24" i="1"/>
  <c r="BH24" i="1"/>
  <c r="BP24" i="1"/>
  <c r="BQ24" i="1"/>
  <c r="BD1605" i="1"/>
  <c r="BH1605" i="1"/>
  <c r="BP1605" i="1"/>
  <c r="BQ1605" i="1"/>
  <c r="BD2376" i="1"/>
  <c r="BH2376" i="1"/>
  <c r="BP2376" i="1"/>
  <c r="BQ2376" i="1"/>
  <c r="BD214" i="1"/>
  <c r="BH214" i="1"/>
  <c r="BP214" i="1"/>
  <c r="BQ214" i="1"/>
  <c r="BD3022" i="1"/>
  <c r="BH3022" i="1"/>
  <c r="BP3022" i="1"/>
  <c r="BQ3022" i="1"/>
  <c r="BD1879" i="1"/>
  <c r="BH1879" i="1"/>
  <c r="BP1879" i="1"/>
  <c r="BQ1879" i="1"/>
  <c r="BD2750" i="1"/>
  <c r="BH2750" i="1"/>
  <c r="BP2750" i="1"/>
  <c r="BQ2750" i="1"/>
  <c r="BD7" i="1"/>
  <c r="BH7" i="1"/>
  <c r="BP7" i="1"/>
  <c r="BQ7" i="1"/>
  <c r="BD1663" i="1"/>
  <c r="BH1663" i="1"/>
  <c r="BP1663" i="1"/>
  <c r="BQ1663" i="1"/>
  <c r="BD1864" i="1"/>
  <c r="BH1864" i="1"/>
  <c r="BP1864" i="1"/>
  <c r="BQ1864" i="1"/>
  <c r="BD1295" i="1"/>
  <c r="BH1295" i="1"/>
  <c r="BP1295" i="1"/>
  <c r="BQ1295" i="1"/>
  <c r="BD2785" i="1"/>
  <c r="BH2785" i="1"/>
  <c r="BP2785" i="1"/>
  <c r="BQ2785" i="1"/>
  <c r="BD2143" i="1"/>
  <c r="BH2143" i="1"/>
  <c r="BP2143" i="1"/>
  <c r="BQ2143" i="1"/>
  <c r="BD647" i="1"/>
  <c r="BH647" i="1"/>
  <c r="BP647" i="1"/>
  <c r="BQ647" i="1"/>
  <c r="BD2999" i="1"/>
  <c r="BH2999" i="1"/>
  <c r="BP2999" i="1"/>
  <c r="BQ2999" i="1"/>
  <c r="BD2962" i="1"/>
  <c r="BH2962" i="1"/>
  <c r="BP2962" i="1"/>
  <c r="BQ2962" i="1"/>
  <c r="BD2167" i="1"/>
  <c r="BH2167" i="1"/>
  <c r="BP2167" i="1"/>
  <c r="BQ2167" i="1"/>
  <c r="BD2762" i="1"/>
  <c r="BH2762" i="1"/>
  <c r="BP2762" i="1"/>
  <c r="BQ2762" i="1"/>
  <c r="BD1834" i="1"/>
  <c r="BH1834" i="1"/>
  <c r="BP1834" i="1"/>
  <c r="BQ1834" i="1"/>
  <c r="BD2340" i="1"/>
  <c r="BH2340" i="1"/>
  <c r="BP2340" i="1"/>
  <c r="BQ2340" i="1"/>
  <c r="BD1600" i="1"/>
  <c r="BH1600" i="1"/>
  <c r="BP1600" i="1"/>
  <c r="BQ1600" i="1"/>
  <c r="BD39" i="1"/>
  <c r="BH39" i="1"/>
  <c r="BP39" i="1"/>
  <c r="BQ39" i="1"/>
  <c r="BD2500" i="1"/>
  <c r="BH2500" i="1"/>
  <c r="BP2500" i="1"/>
  <c r="BQ2500" i="1"/>
  <c r="BD1620" i="1"/>
  <c r="BH1620" i="1"/>
  <c r="BP1620" i="1"/>
  <c r="BQ1620" i="1"/>
  <c r="BD1531" i="1"/>
  <c r="BH1531" i="1"/>
  <c r="BP1531" i="1"/>
  <c r="BQ1531" i="1"/>
  <c r="BD1199" i="1"/>
  <c r="BH1199" i="1"/>
  <c r="BP1199" i="1"/>
  <c r="BQ1199" i="1"/>
  <c r="BD944" i="1"/>
  <c r="BH944" i="1"/>
  <c r="BP944" i="1"/>
  <c r="BQ944" i="1"/>
  <c r="BD794" i="1"/>
  <c r="BH794" i="1"/>
  <c r="BP794" i="1"/>
  <c r="BQ794" i="1"/>
  <c r="BD266" i="1"/>
  <c r="BH266" i="1"/>
  <c r="BP266" i="1"/>
  <c r="BQ266" i="1"/>
  <c r="BD1810" i="1"/>
  <c r="BH1810" i="1"/>
  <c r="BP1810" i="1"/>
  <c r="BQ1810" i="1"/>
  <c r="BD1973" i="1"/>
  <c r="BH1973" i="1"/>
  <c r="BP1973" i="1"/>
  <c r="BQ1973" i="1"/>
  <c r="BD2372" i="1"/>
  <c r="BH2372" i="1"/>
  <c r="BP2372" i="1"/>
  <c r="BQ2372" i="1"/>
  <c r="BD1729" i="1"/>
  <c r="BH1729" i="1"/>
  <c r="BP1729" i="1"/>
  <c r="BQ1729" i="1"/>
  <c r="BD174" i="1"/>
  <c r="BH174" i="1"/>
  <c r="BP174" i="1"/>
  <c r="BQ174" i="1"/>
  <c r="BD162" i="1"/>
  <c r="BH162" i="1"/>
  <c r="BP162" i="1"/>
  <c r="BQ162" i="1"/>
  <c r="BD857" i="1"/>
  <c r="BH857" i="1"/>
  <c r="BP857" i="1"/>
  <c r="BQ857" i="1"/>
  <c r="BD1695" i="1"/>
  <c r="BH1695" i="1"/>
  <c r="BP1695" i="1"/>
  <c r="BQ1695" i="1"/>
  <c r="BD776" i="1"/>
  <c r="BH776" i="1"/>
  <c r="BP776" i="1"/>
  <c r="BQ776" i="1"/>
  <c r="BD2522" i="1"/>
  <c r="BH2522" i="1"/>
  <c r="BP2522" i="1"/>
  <c r="BQ2522" i="1"/>
  <c r="BD217" i="1"/>
  <c r="BH217" i="1"/>
  <c r="BP217" i="1"/>
  <c r="BQ217" i="1"/>
  <c r="BD2478" i="1"/>
  <c r="BH2478" i="1"/>
  <c r="BP2478" i="1"/>
  <c r="BQ2478" i="1"/>
  <c r="BD106" i="1"/>
  <c r="BH106" i="1"/>
  <c r="BP106" i="1"/>
  <c r="BQ106" i="1"/>
  <c r="BD1841" i="1"/>
  <c r="BH1841" i="1"/>
  <c r="BP1841" i="1"/>
  <c r="BQ1841" i="1"/>
  <c r="BD1158" i="1"/>
  <c r="BH1158" i="1"/>
  <c r="BP1158" i="1"/>
  <c r="BQ1158" i="1"/>
  <c r="BD1037" i="1"/>
  <c r="BH1037" i="1"/>
  <c r="BP1037" i="1"/>
  <c r="BQ1037" i="1"/>
  <c r="BD1590" i="1"/>
  <c r="BH1590" i="1"/>
  <c r="BP1590" i="1"/>
  <c r="BQ1590" i="1"/>
  <c r="BD2277" i="1"/>
  <c r="BH2277" i="1"/>
  <c r="BP2277" i="1"/>
  <c r="BQ2277" i="1"/>
  <c r="BD377" i="1"/>
  <c r="BH377" i="1"/>
  <c r="BP377" i="1"/>
  <c r="BQ377" i="1"/>
  <c r="BD1100" i="1"/>
  <c r="BH1100" i="1"/>
  <c r="BP1100" i="1"/>
  <c r="BQ1100" i="1"/>
  <c r="BD1523" i="1"/>
  <c r="BH1523" i="1"/>
  <c r="BP1523" i="1"/>
  <c r="BQ1523" i="1"/>
  <c r="BD2490" i="1"/>
  <c r="BH2490" i="1"/>
  <c r="BP2490" i="1"/>
  <c r="BQ2490" i="1"/>
  <c r="BD2703" i="1"/>
  <c r="BH2703" i="1"/>
  <c r="BP2703" i="1"/>
  <c r="BQ2703" i="1"/>
  <c r="BD1944" i="1"/>
  <c r="BH1944" i="1"/>
  <c r="BP1944" i="1"/>
  <c r="BQ1944" i="1"/>
  <c r="BD2333" i="1"/>
  <c r="BH2333" i="1"/>
  <c r="BP2333" i="1"/>
  <c r="BQ2333" i="1"/>
  <c r="BD2711" i="1"/>
  <c r="BH2711" i="1"/>
  <c r="BP2711" i="1"/>
  <c r="BQ2711" i="1"/>
  <c r="BD1898" i="1"/>
  <c r="BH1898" i="1"/>
  <c r="BP1898" i="1"/>
  <c r="BK1898" i="1"/>
  <c r="BL1898" i="1"/>
  <c r="BQ1898" i="1"/>
  <c r="BD1694" i="1"/>
  <c r="BH1694" i="1"/>
  <c r="BP1694" i="1"/>
  <c r="BQ1694" i="1"/>
  <c r="BD2954" i="1"/>
  <c r="BH2954" i="1"/>
  <c r="BP2954" i="1"/>
  <c r="BQ2954" i="1"/>
  <c r="BD670" i="1"/>
  <c r="BH670" i="1"/>
  <c r="BP670" i="1"/>
  <c r="BQ670" i="1"/>
  <c r="BD2702" i="1"/>
  <c r="BH2702" i="1"/>
  <c r="BP2702" i="1"/>
  <c r="BQ2702" i="1"/>
  <c r="BD2247" i="1"/>
  <c r="BH2247" i="1"/>
  <c r="BP2247" i="1"/>
  <c r="BQ2247" i="1"/>
  <c r="BD2756" i="1"/>
  <c r="BH2756" i="1"/>
  <c r="BP2756" i="1"/>
  <c r="BQ2756" i="1"/>
  <c r="BD1940" i="1"/>
  <c r="BH1940" i="1"/>
  <c r="BP1940" i="1"/>
  <c r="BQ1940" i="1"/>
  <c r="BD2888" i="1"/>
  <c r="BH2888" i="1"/>
  <c r="BP2888" i="1"/>
  <c r="BQ2888" i="1"/>
  <c r="BD313" i="1"/>
  <c r="BH313" i="1"/>
  <c r="BP313" i="1"/>
  <c r="BQ313" i="1"/>
  <c r="BD2364" i="1"/>
  <c r="BH2364" i="1"/>
  <c r="BP2364" i="1"/>
  <c r="BQ2364" i="1"/>
  <c r="BD1785" i="1"/>
  <c r="BH1785" i="1"/>
  <c r="BP1785" i="1"/>
  <c r="BQ1785" i="1"/>
  <c r="BD1238" i="1"/>
  <c r="BH1238" i="1"/>
  <c r="BP1238" i="1"/>
  <c r="BQ1238" i="1"/>
  <c r="BD1079" i="1"/>
  <c r="BH1079" i="1"/>
  <c r="BP1079" i="1"/>
  <c r="BQ1079" i="1"/>
  <c r="BD1410" i="1"/>
  <c r="BH1410" i="1"/>
  <c r="BP1410" i="1"/>
  <c r="BQ1410" i="1"/>
  <c r="BD2334" i="1"/>
  <c r="BH2334" i="1"/>
  <c r="BP2334" i="1"/>
  <c r="BQ2334" i="1"/>
  <c r="BD2499" i="1"/>
  <c r="BH2499" i="1"/>
  <c r="BP2499" i="1"/>
  <c r="BQ2499" i="1"/>
  <c r="BD582" i="1"/>
  <c r="BH582" i="1"/>
  <c r="BP582" i="1"/>
  <c r="BQ582" i="1"/>
  <c r="BD568" i="1"/>
  <c r="BH568" i="1"/>
  <c r="BP568" i="1"/>
  <c r="BQ568" i="1"/>
  <c r="BD457" i="1"/>
  <c r="BH457" i="1"/>
  <c r="BP457" i="1"/>
  <c r="BQ457" i="1"/>
  <c r="BD2651" i="1"/>
  <c r="BH2651" i="1"/>
  <c r="BP2651" i="1"/>
  <c r="BQ2651" i="1"/>
  <c r="BD1104" i="1"/>
  <c r="BH1104" i="1"/>
  <c r="BP1104" i="1"/>
  <c r="BK1104" i="1"/>
  <c r="BL1104" i="1"/>
  <c r="BQ1104" i="1"/>
  <c r="BD61" i="1"/>
  <c r="BH61" i="1"/>
  <c r="BP61" i="1"/>
  <c r="BQ61" i="1"/>
  <c r="BD206" i="1"/>
  <c r="BH206" i="1"/>
  <c r="BP206" i="1"/>
  <c r="BQ206" i="1"/>
  <c r="BD2092" i="1"/>
  <c r="BH2092" i="1"/>
  <c r="BP2092" i="1"/>
  <c r="BQ2092" i="1"/>
  <c r="BD255" i="1"/>
  <c r="BH255" i="1"/>
  <c r="BP255" i="1"/>
  <c r="BQ255" i="1"/>
  <c r="BD1960" i="1"/>
  <c r="BH1960" i="1"/>
  <c r="BP1960" i="1"/>
  <c r="BQ1960" i="1"/>
  <c r="BD2597" i="1"/>
  <c r="BH2597" i="1"/>
  <c r="BP2597" i="1"/>
  <c r="BQ2597" i="1"/>
  <c r="BD2735" i="1"/>
  <c r="BH2735" i="1"/>
  <c r="BP2735" i="1"/>
  <c r="BQ2735" i="1"/>
  <c r="BD1648" i="1"/>
  <c r="BH1648" i="1"/>
  <c r="BP1648" i="1"/>
  <c r="BQ1648" i="1"/>
  <c r="BD1073" i="1"/>
  <c r="BH1073" i="1"/>
  <c r="BP1073" i="1"/>
  <c r="BQ1073" i="1"/>
  <c r="BD2887" i="1"/>
  <c r="BH2887" i="1"/>
  <c r="BP2887" i="1"/>
  <c r="BQ2887" i="1"/>
  <c r="BD3028" i="1"/>
  <c r="BH3028" i="1"/>
  <c r="BP3028" i="1"/>
  <c r="BQ3028" i="1"/>
  <c r="BD2911" i="1"/>
  <c r="BH2911" i="1"/>
  <c r="BP2911" i="1"/>
  <c r="BQ2911" i="1"/>
  <c r="BD1979" i="1"/>
  <c r="BH1979" i="1"/>
  <c r="BP1979" i="1"/>
  <c r="BQ1979" i="1"/>
  <c r="BD878" i="1"/>
  <c r="BH878" i="1"/>
  <c r="BP878" i="1"/>
  <c r="BQ878" i="1"/>
  <c r="BD268" i="1"/>
  <c r="BH268" i="1"/>
  <c r="BP268" i="1"/>
  <c r="BQ268" i="1"/>
  <c r="BD2132" i="1"/>
  <c r="BH2132" i="1"/>
  <c r="BP2132" i="1"/>
  <c r="BQ2132" i="1"/>
  <c r="BD1387" i="1"/>
  <c r="BH1387" i="1"/>
  <c r="BP1387" i="1"/>
  <c r="BQ1387" i="1"/>
  <c r="BD687" i="1"/>
  <c r="BH687" i="1"/>
  <c r="BP687" i="1"/>
  <c r="BQ687" i="1"/>
  <c r="BD1825" i="1"/>
  <c r="BH1825" i="1"/>
  <c r="BP1825" i="1"/>
  <c r="BQ1825" i="1"/>
  <c r="BD1274" i="1"/>
  <c r="BH1274" i="1"/>
  <c r="BP1274" i="1"/>
  <c r="BQ1274" i="1"/>
  <c r="BD1744" i="1"/>
  <c r="BH1744" i="1"/>
  <c r="BP1744" i="1"/>
  <c r="BQ1744" i="1"/>
  <c r="BD2344" i="1"/>
  <c r="BH2344" i="1"/>
  <c r="BP2344" i="1"/>
  <c r="BQ2344" i="1"/>
  <c r="BD2781" i="1"/>
  <c r="BH2781" i="1"/>
  <c r="BP2781" i="1"/>
  <c r="BQ2781" i="1"/>
  <c r="BD122" i="1"/>
  <c r="BH122" i="1"/>
  <c r="BP122" i="1"/>
  <c r="BQ122" i="1"/>
  <c r="BD2101" i="1"/>
  <c r="BH2101" i="1"/>
  <c r="BP2101" i="1"/>
  <c r="BQ2101" i="1"/>
  <c r="BD1062" i="1"/>
  <c r="BH1062" i="1"/>
  <c r="BP1062" i="1"/>
  <c r="BQ1062" i="1"/>
  <c r="BD345" i="1"/>
  <c r="BH345" i="1"/>
  <c r="BP345" i="1"/>
  <c r="BQ345" i="1"/>
  <c r="BD2896" i="1"/>
  <c r="BH2896" i="1"/>
  <c r="BP2896" i="1"/>
  <c r="BQ2896" i="1"/>
  <c r="BD1568" i="1"/>
  <c r="BH1568" i="1"/>
  <c r="BP1568" i="1"/>
  <c r="BQ1568" i="1"/>
  <c r="BD1644" i="1"/>
  <c r="BH1644" i="1"/>
  <c r="BP1644" i="1"/>
  <c r="BQ1644" i="1"/>
  <c r="BD928" i="1"/>
  <c r="BH928" i="1"/>
  <c r="BP928" i="1"/>
  <c r="BQ928" i="1"/>
  <c r="BD92" i="1"/>
  <c r="BH92" i="1"/>
  <c r="BP92" i="1"/>
  <c r="BQ92" i="1"/>
  <c r="BD475" i="1"/>
  <c r="BH475" i="1"/>
  <c r="BP475" i="1"/>
  <c r="BK475" i="1"/>
  <c r="BL475" i="1"/>
  <c r="BQ475" i="1"/>
  <c r="BD2289" i="1"/>
  <c r="BH2289" i="1"/>
  <c r="BP2289" i="1"/>
  <c r="BQ2289" i="1"/>
  <c r="BD1424" i="1"/>
  <c r="BH1424" i="1"/>
  <c r="BP1424" i="1"/>
  <c r="BQ1424" i="1"/>
  <c r="BD1444" i="1"/>
  <c r="BH1444" i="1"/>
  <c r="BP1444" i="1"/>
  <c r="BQ1444" i="1"/>
  <c r="BD2223" i="1"/>
  <c r="BH2223" i="1"/>
  <c r="BP2223" i="1"/>
  <c r="BQ2223" i="1"/>
  <c r="BD2844" i="1"/>
  <c r="BH2844" i="1"/>
  <c r="BP2844" i="1"/>
  <c r="BQ2844" i="1"/>
  <c r="BD2169" i="1"/>
  <c r="BH2169" i="1"/>
  <c r="BP2169" i="1"/>
  <c r="BQ2169" i="1"/>
  <c r="BD910" i="1"/>
  <c r="BH910" i="1"/>
  <c r="BP910" i="1"/>
  <c r="BQ910" i="1"/>
  <c r="BD2856" i="1"/>
  <c r="BH2856" i="1"/>
  <c r="BP2856" i="1"/>
  <c r="BQ2856" i="1"/>
  <c r="BD2369" i="1"/>
  <c r="BH2369" i="1"/>
  <c r="BP2369" i="1"/>
  <c r="BQ2369" i="1"/>
  <c r="BD1466" i="1"/>
  <c r="BH1466" i="1"/>
  <c r="BP1466" i="1"/>
  <c r="BQ1466" i="1"/>
  <c r="BD1309" i="1"/>
  <c r="BH1309" i="1"/>
  <c r="BP1309" i="1"/>
  <c r="BQ1309" i="1"/>
  <c r="BD507" i="1"/>
  <c r="BH507" i="1"/>
  <c r="BP507" i="1"/>
  <c r="BQ507" i="1"/>
  <c r="BD1928" i="1"/>
  <c r="BH1928" i="1"/>
  <c r="BP1928" i="1"/>
  <c r="BQ1928" i="1"/>
  <c r="BD35" i="1"/>
  <c r="BH35" i="1"/>
  <c r="BP35" i="1"/>
  <c r="BQ35" i="1"/>
  <c r="BD1353" i="1"/>
  <c r="BH1353" i="1"/>
  <c r="BP1353" i="1"/>
  <c r="BQ1353" i="1"/>
  <c r="BD1425" i="1"/>
  <c r="BH1425" i="1"/>
  <c r="BP1425" i="1"/>
  <c r="BQ1425" i="1"/>
  <c r="BD439" i="1"/>
  <c r="BH439" i="1"/>
  <c r="BP439" i="1"/>
  <c r="BK439" i="1"/>
  <c r="BL439" i="1"/>
  <c r="BQ439" i="1"/>
  <c r="BD974" i="1"/>
  <c r="BH974" i="1"/>
  <c r="BP974" i="1"/>
  <c r="BQ974" i="1"/>
  <c r="BD1514" i="1"/>
  <c r="BH1514" i="1"/>
  <c r="BP1514" i="1"/>
  <c r="BQ1514" i="1"/>
  <c r="BD2967" i="1"/>
  <c r="BH2967" i="1"/>
  <c r="BP2967" i="1"/>
  <c r="BQ2967" i="1"/>
  <c r="BD2442" i="1"/>
  <c r="BH2442" i="1"/>
  <c r="BP2442" i="1"/>
  <c r="BQ2442" i="1"/>
  <c r="BD2257" i="1"/>
  <c r="BH2257" i="1"/>
  <c r="BP2257" i="1"/>
  <c r="BQ2257" i="1"/>
  <c r="BD2102" i="1"/>
  <c r="BH2102" i="1"/>
  <c r="BP2102" i="1"/>
  <c r="BQ2102" i="1"/>
  <c r="BD2081" i="1"/>
  <c r="BH2081" i="1"/>
  <c r="BP2081" i="1"/>
  <c r="BQ2081" i="1"/>
  <c r="BD610" i="1"/>
  <c r="BH610" i="1"/>
  <c r="BP610" i="1"/>
  <c r="BQ610" i="1"/>
  <c r="BD2474" i="1"/>
  <c r="BH2474" i="1"/>
  <c r="BP2474" i="1"/>
  <c r="BQ2474" i="1"/>
  <c r="BD1745" i="1"/>
  <c r="BH1745" i="1"/>
  <c r="BP1745" i="1"/>
  <c r="BQ1745" i="1"/>
  <c r="BD2209" i="1"/>
  <c r="BH2209" i="1"/>
  <c r="BP2209" i="1"/>
  <c r="BQ2209" i="1"/>
  <c r="BD2244" i="1"/>
  <c r="BH2244" i="1"/>
  <c r="BP2244" i="1"/>
  <c r="BK2244" i="1"/>
  <c r="BL2244" i="1"/>
  <c r="BQ2244" i="1"/>
  <c r="BD120" i="1"/>
  <c r="BH120" i="1"/>
  <c r="BP120" i="1"/>
  <c r="BQ120" i="1"/>
  <c r="BD404" i="1"/>
  <c r="BH404" i="1"/>
  <c r="BP404" i="1"/>
  <c r="BQ404" i="1"/>
  <c r="BD897" i="1"/>
  <c r="BH897" i="1"/>
  <c r="BP897" i="1"/>
  <c r="BQ897" i="1"/>
  <c r="BD942" i="1"/>
  <c r="BH942" i="1"/>
  <c r="BP942" i="1"/>
  <c r="BQ942" i="1"/>
  <c r="BD2044" i="1"/>
  <c r="BH2044" i="1"/>
  <c r="BP2044" i="1"/>
  <c r="BQ2044" i="1"/>
  <c r="BD608" i="1"/>
  <c r="BH608" i="1"/>
  <c r="BP608" i="1"/>
  <c r="BQ608" i="1"/>
  <c r="BD180" i="1"/>
  <c r="BH180" i="1"/>
  <c r="BP180" i="1"/>
  <c r="BQ180" i="1"/>
  <c r="BD2523" i="1"/>
  <c r="BH2523" i="1"/>
  <c r="BP2523" i="1"/>
  <c r="BQ2523" i="1"/>
  <c r="BD165" i="1"/>
  <c r="BH165" i="1"/>
  <c r="BP165" i="1"/>
  <c r="BQ165" i="1"/>
  <c r="BD2025" i="1"/>
  <c r="BH2025" i="1"/>
  <c r="BP2025" i="1"/>
  <c r="BQ2025" i="1"/>
  <c r="BD2876" i="1"/>
  <c r="BH2876" i="1"/>
  <c r="BP2876" i="1"/>
  <c r="BQ2876" i="1"/>
  <c r="BD1186" i="1"/>
  <c r="BH1186" i="1"/>
  <c r="BP1186" i="1"/>
  <c r="BQ1186" i="1"/>
  <c r="BD1705" i="1"/>
  <c r="BH1705" i="1"/>
  <c r="BP1705" i="1"/>
  <c r="BQ1705" i="1"/>
  <c r="BD1536" i="1"/>
  <c r="BH1536" i="1"/>
  <c r="BP1536" i="1"/>
  <c r="BQ1536" i="1"/>
  <c r="BD2137" i="1"/>
  <c r="BH2137" i="1"/>
  <c r="BP2137" i="1"/>
  <c r="BQ2137" i="1"/>
  <c r="BD1018" i="1"/>
  <c r="BH1018" i="1"/>
  <c r="BP1018" i="1"/>
  <c r="BQ1018" i="1"/>
  <c r="BD1689" i="1"/>
  <c r="BH1689" i="1"/>
  <c r="BP1689" i="1"/>
  <c r="BQ1689" i="1"/>
  <c r="BD104" i="1"/>
  <c r="BH104" i="1"/>
  <c r="BP104" i="1"/>
  <c r="BQ104" i="1"/>
  <c r="BD2832" i="1"/>
  <c r="BH2832" i="1"/>
  <c r="BP2832" i="1"/>
  <c r="BQ2832" i="1"/>
  <c r="BD2249" i="1"/>
  <c r="BH2249" i="1"/>
  <c r="BP2249" i="1"/>
  <c r="BQ2249" i="1"/>
  <c r="BD408" i="1"/>
  <c r="BH408" i="1"/>
  <c r="BP408" i="1"/>
  <c r="BQ408" i="1"/>
  <c r="BD906" i="1"/>
  <c r="BH906" i="1"/>
  <c r="BP906" i="1"/>
  <c r="BQ906" i="1"/>
  <c r="BD951" i="1"/>
  <c r="BH951" i="1"/>
  <c r="BP951" i="1"/>
  <c r="BQ951" i="1"/>
  <c r="BD786" i="1"/>
  <c r="BH786" i="1"/>
  <c r="BP786" i="1"/>
  <c r="BQ786" i="1"/>
  <c r="BD2285" i="1"/>
  <c r="BH2285" i="1"/>
  <c r="BP2285" i="1"/>
  <c r="BQ2285" i="1"/>
  <c r="BD2806" i="1"/>
  <c r="BH2806" i="1"/>
  <c r="BP2806" i="1"/>
  <c r="BQ2806" i="1"/>
  <c r="BD2187" i="1"/>
  <c r="BH2187" i="1"/>
  <c r="BP2187" i="1"/>
  <c r="BQ2187" i="1"/>
  <c r="BD307" i="1"/>
  <c r="BH307" i="1"/>
  <c r="BP307" i="1"/>
  <c r="BQ307" i="1"/>
  <c r="BD10" i="1"/>
  <c r="BH10" i="1"/>
  <c r="BP10" i="1"/>
  <c r="BQ10" i="1"/>
  <c r="BD2365" i="1"/>
  <c r="BH2365" i="1"/>
  <c r="BP2365" i="1"/>
  <c r="BQ2365" i="1"/>
  <c r="BD1637" i="1"/>
  <c r="BH1637" i="1"/>
  <c r="BP1637" i="1"/>
  <c r="BK1637" i="1"/>
  <c r="BL1637" i="1"/>
  <c r="BQ1637" i="1"/>
  <c r="BD2326" i="1"/>
  <c r="BH2326" i="1"/>
  <c r="BP2326" i="1"/>
  <c r="BQ2326" i="1"/>
  <c r="BD283" i="1"/>
  <c r="BH283" i="1"/>
  <c r="BP283" i="1"/>
  <c r="BQ283" i="1"/>
  <c r="BD1915" i="1"/>
  <c r="BH1915" i="1"/>
  <c r="BP1915" i="1"/>
  <c r="BQ1915" i="1"/>
  <c r="BD2815" i="1"/>
  <c r="BH2815" i="1"/>
  <c r="BP2815" i="1"/>
  <c r="BQ2815" i="1"/>
  <c r="BD2186" i="1"/>
  <c r="BH2186" i="1"/>
  <c r="BP2186" i="1"/>
  <c r="BQ2186" i="1"/>
  <c r="BD1571" i="1"/>
  <c r="BH1571" i="1"/>
  <c r="BP1571" i="1"/>
  <c r="BQ1571" i="1"/>
  <c r="BD2225" i="1"/>
  <c r="BH2225" i="1"/>
  <c r="BP2225" i="1"/>
  <c r="BQ2225" i="1"/>
  <c r="BD6" i="1"/>
  <c r="BH6" i="1"/>
  <c r="BP6" i="1"/>
  <c r="BQ6" i="1"/>
  <c r="BD822" i="1"/>
  <c r="BH822" i="1"/>
  <c r="BP822" i="1"/>
  <c r="BQ822" i="1"/>
  <c r="BD1303" i="1"/>
  <c r="BH1303" i="1"/>
  <c r="BP1303" i="1"/>
  <c r="BQ1303" i="1"/>
  <c r="BD1534" i="1"/>
  <c r="BH1534" i="1"/>
  <c r="BP1534" i="1"/>
  <c r="BQ1534" i="1"/>
  <c r="BD1573" i="1"/>
  <c r="BH1573" i="1"/>
  <c r="BP1573" i="1"/>
  <c r="BQ1573" i="1"/>
  <c r="BD2265" i="1"/>
  <c r="BH2265" i="1"/>
  <c r="BP2265" i="1"/>
  <c r="BK2265" i="1"/>
  <c r="BL2265" i="1"/>
  <c r="BQ2265" i="1"/>
  <c r="BD2561" i="1"/>
  <c r="BH2561" i="1"/>
  <c r="BP2561" i="1"/>
  <c r="BQ2561" i="1"/>
  <c r="BD142" i="1"/>
  <c r="BH142" i="1"/>
  <c r="BP142" i="1"/>
  <c r="BQ142" i="1"/>
  <c r="BD1405" i="1"/>
  <c r="BH1405" i="1"/>
  <c r="BP1405" i="1"/>
  <c r="BQ1405" i="1"/>
  <c r="BD890" i="1"/>
  <c r="BH890" i="1"/>
  <c r="BP890" i="1"/>
  <c r="BQ890" i="1"/>
  <c r="BD922" i="1"/>
  <c r="BH922" i="1"/>
  <c r="BP922" i="1"/>
  <c r="BQ922" i="1"/>
  <c r="BD2956" i="1"/>
  <c r="BH2956" i="1"/>
  <c r="BP2956" i="1"/>
  <c r="BQ2956" i="1"/>
  <c r="BD520" i="1"/>
  <c r="BH520" i="1"/>
  <c r="BP520" i="1"/>
  <c r="BQ520" i="1"/>
  <c r="BD2483" i="1"/>
  <c r="BH2483" i="1"/>
  <c r="BP2483" i="1"/>
  <c r="BQ2483" i="1"/>
  <c r="BD362" i="1"/>
  <c r="BH362" i="1"/>
  <c r="BP362" i="1"/>
  <c r="BQ362" i="1"/>
  <c r="BD1974" i="1"/>
  <c r="BH1974" i="1"/>
  <c r="BP1974" i="1"/>
  <c r="BQ1974" i="1"/>
  <c r="BD2777" i="1"/>
  <c r="BH2777" i="1"/>
  <c r="BP2777" i="1"/>
  <c r="BQ2777" i="1"/>
  <c r="BD1882" i="1"/>
  <c r="BH1882" i="1"/>
  <c r="BP1882" i="1"/>
  <c r="BQ1882" i="1"/>
  <c r="BD762" i="1"/>
  <c r="BH762" i="1"/>
  <c r="BP762" i="1"/>
  <c r="BQ762" i="1"/>
  <c r="BD1900" i="1"/>
  <c r="BH1900" i="1"/>
  <c r="BP1900" i="1"/>
  <c r="BQ1900" i="1"/>
  <c r="BD2477" i="1"/>
  <c r="BH2477" i="1"/>
  <c r="BP2477" i="1"/>
  <c r="BQ2477" i="1"/>
  <c r="BD1221" i="1"/>
  <c r="BH1221" i="1"/>
  <c r="BP1221" i="1"/>
  <c r="BQ1221" i="1"/>
  <c r="BD2738" i="1"/>
  <c r="BH2738" i="1"/>
  <c r="BP2738" i="1"/>
  <c r="BQ2738" i="1"/>
  <c r="BD2690" i="1"/>
  <c r="BH2690" i="1"/>
  <c r="BP2690" i="1"/>
  <c r="BQ2690" i="1"/>
  <c r="BD1619" i="1"/>
  <c r="BH1619" i="1"/>
  <c r="BP1619" i="1"/>
  <c r="BQ1619" i="1"/>
  <c r="BD2805" i="1"/>
  <c r="BH2805" i="1"/>
  <c r="BP2805" i="1"/>
  <c r="BQ2805" i="1"/>
  <c r="BD1877" i="1"/>
  <c r="BH1877" i="1"/>
  <c r="BP1877" i="1"/>
  <c r="BQ1877" i="1"/>
  <c r="BD2519" i="1"/>
  <c r="BH2519" i="1"/>
  <c r="BP2519" i="1"/>
  <c r="BQ2519" i="1"/>
  <c r="BD2451" i="1"/>
  <c r="BH2451" i="1"/>
  <c r="BP2451" i="1"/>
  <c r="BQ2451" i="1"/>
  <c r="BD427" i="1"/>
  <c r="BH427" i="1"/>
  <c r="BP427" i="1"/>
  <c r="BQ427" i="1"/>
  <c r="BD1137" i="1"/>
  <c r="BH1137" i="1"/>
  <c r="BP1137" i="1"/>
  <c r="BQ1137" i="1"/>
  <c r="BD1072" i="1"/>
  <c r="BH1072" i="1"/>
  <c r="BP1072" i="1"/>
  <c r="BQ1072" i="1"/>
  <c r="BD1636" i="1"/>
  <c r="BH1636" i="1"/>
  <c r="BP1636" i="1"/>
  <c r="BQ1636" i="1"/>
  <c r="BD135" i="1"/>
  <c r="BH135" i="1"/>
  <c r="BP135" i="1"/>
  <c r="BQ135" i="1"/>
  <c r="BD1452" i="1"/>
  <c r="BH1452" i="1"/>
  <c r="BP1452" i="1"/>
  <c r="BQ1452" i="1"/>
  <c r="BD2051" i="1"/>
  <c r="BH2051" i="1"/>
  <c r="BP2051" i="1"/>
  <c r="BQ2051" i="1"/>
  <c r="BD2631" i="1"/>
  <c r="BH2631" i="1"/>
  <c r="BP2631" i="1"/>
  <c r="BQ2631" i="1"/>
  <c r="BD1717" i="1"/>
  <c r="BH1717" i="1"/>
  <c r="BP1717" i="1"/>
  <c r="BQ1717" i="1"/>
  <c r="BD566" i="1"/>
  <c r="BH566" i="1"/>
  <c r="BP566" i="1"/>
  <c r="BQ566" i="1"/>
  <c r="BD339" i="1"/>
  <c r="BH339" i="1"/>
  <c r="BP339" i="1"/>
  <c r="BQ339" i="1"/>
  <c r="BD2604" i="1"/>
  <c r="BH2604" i="1"/>
  <c r="BP2604" i="1"/>
  <c r="BQ2604" i="1"/>
  <c r="BD1304" i="1"/>
  <c r="BH1304" i="1"/>
  <c r="BP1304" i="1"/>
  <c r="BQ1304" i="1"/>
  <c r="BD63" i="1"/>
  <c r="BH63" i="1"/>
  <c r="BP63" i="1"/>
  <c r="BQ63" i="1"/>
  <c r="BD2861" i="1"/>
  <c r="BH2861" i="1"/>
  <c r="BP2861" i="1"/>
  <c r="BQ2861" i="1"/>
  <c r="BD2419" i="1"/>
  <c r="BH2419" i="1"/>
  <c r="BP2419" i="1"/>
  <c r="BQ2419" i="1"/>
  <c r="BD498" i="1"/>
  <c r="BH498" i="1"/>
  <c r="BP498" i="1"/>
  <c r="BQ498" i="1"/>
  <c r="BD136" i="1"/>
  <c r="BH136" i="1"/>
  <c r="BP136" i="1"/>
  <c r="BQ136" i="1"/>
  <c r="BD706" i="1"/>
  <c r="BH706" i="1"/>
  <c r="BP706" i="1"/>
  <c r="BQ706" i="1"/>
  <c r="BD2881" i="1"/>
  <c r="BH2881" i="1"/>
  <c r="BP2881" i="1"/>
  <c r="BQ2881" i="1"/>
  <c r="BD1746" i="1"/>
  <c r="BH1746" i="1"/>
  <c r="BP1746" i="1"/>
  <c r="BQ1746" i="1"/>
  <c r="BD366" i="1"/>
  <c r="BH366" i="1"/>
  <c r="BP366" i="1"/>
  <c r="BQ366" i="1"/>
  <c r="BD388" i="1"/>
  <c r="BH388" i="1"/>
  <c r="BP388" i="1"/>
  <c r="BQ388" i="1"/>
  <c r="BD318" i="1"/>
  <c r="BH318" i="1"/>
  <c r="BP318" i="1"/>
  <c r="BQ318" i="1"/>
  <c r="BD1858" i="1"/>
  <c r="BH1858" i="1"/>
  <c r="BP1858" i="1"/>
  <c r="BQ1858" i="1"/>
  <c r="BD2139" i="1"/>
  <c r="BH2139" i="1"/>
  <c r="BP2139" i="1"/>
  <c r="BQ2139" i="1"/>
  <c r="BD3044" i="1"/>
  <c r="BH3044" i="1"/>
  <c r="BP3044" i="1"/>
  <c r="BQ3044" i="1"/>
  <c r="BD810" i="1"/>
  <c r="BH810" i="1"/>
  <c r="BP810" i="1"/>
  <c r="BQ810" i="1"/>
  <c r="BD2428" i="1"/>
  <c r="BH2428" i="1"/>
  <c r="BP2428" i="1"/>
  <c r="BQ2428" i="1"/>
  <c r="BD2717" i="1"/>
  <c r="BH2717" i="1"/>
  <c r="BP2717" i="1"/>
  <c r="BQ2717" i="1"/>
  <c r="BD2862" i="1"/>
  <c r="BH2862" i="1"/>
  <c r="BP2862" i="1"/>
  <c r="BQ2862" i="1"/>
  <c r="BD1254" i="1"/>
  <c r="BH1254" i="1"/>
  <c r="BP1254" i="1"/>
  <c r="BQ1254" i="1"/>
  <c r="BD2899" i="1"/>
  <c r="BH2899" i="1"/>
  <c r="BP2899" i="1"/>
  <c r="BQ2899" i="1"/>
  <c r="BD814" i="1"/>
  <c r="BH814" i="1"/>
  <c r="BP814" i="1"/>
  <c r="BK814" i="1"/>
  <c r="BL814" i="1"/>
  <c r="BQ814" i="1"/>
  <c r="BD1971" i="1"/>
  <c r="BH1971" i="1"/>
  <c r="BP1971" i="1"/>
  <c r="BQ1971" i="1"/>
  <c r="BD905" i="1"/>
  <c r="BH905" i="1"/>
  <c r="BP905" i="1"/>
  <c r="BQ905" i="1"/>
  <c r="BD1755" i="1"/>
  <c r="BH1755" i="1"/>
  <c r="BP1755" i="1"/>
  <c r="BQ1755" i="1"/>
  <c r="BD2787" i="1"/>
  <c r="BH2787" i="1"/>
  <c r="BP2787" i="1"/>
  <c r="BQ2787" i="1"/>
  <c r="BD2276" i="1"/>
  <c r="BH2276" i="1"/>
  <c r="BP2276" i="1"/>
  <c r="BQ2276" i="1"/>
  <c r="BD1969" i="1"/>
  <c r="BH1969" i="1"/>
  <c r="BP1969" i="1"/>
  <c r="BQ1969" i="1"/>
  <c r="BD2804" i="1"/>
  <c r="BH2804" i="1"/>
  <c r="BP2804" i="1"/>
  <c r="BQ2804" i="1"/>
  <c r="BD1827" i="1"/>
  <c r="BH1827" i="1"/>
  <c r="BP1827" i="1"/>
  <c r="BQ1827" i="1"/>
  <c r="BD244" i="1"/>
  <c r="BH244" i="1"/>
  <c r="BP244" i="1"/>
  <c r="BQ244" i="1"/>
  <c r="BD352" i="1"/>
  <c r="BH352" i="1"/>
  <c r="BP352" i="1"/>
  <c r="BQ352" i="1"/>
  <c r="BD1328" i="1"/>
  <c r="BH1328" i="1"/>
  <c r="BP1328" i="1"/>
  <c r="BQ1328" i="1"/>
  <c r="BD422" i="1"/>
  <c r="BH422" i="1"/>
  <c r="BP422" i="1"/>
  <c r="BQ422" i="1"/>
  <c r="BD1151" i="1"/>
  <c r="BH1151" i="1"/>
  <c r="BP1151" i="1"/>
  <c r="BK1151" i="1"/>
  <c r="BL1151" i="1"/>
  <c r="BQ1151" i="1"/>
  <c r="BD995" i="1"/>
  <c r="BH995" i="1"/>
  <c r="BP995" i="1"/>
  <c r="BQ995" i="1"/>
  <c r="BD542" i="1"/>
  <c r="BH542" i="1"/>
  <c r="BP542" i="1"/>
  <c r="BK542" i="1"/>
  <c r="BL542" i="1"/>
  <c r="BQ542" i="1"/>
  <c r="BD254" i="1"/>
  <c r="BH254" i="1"/>
  <c r="BP254" i="1"/>
  <c r="BQ254" i="1"/>
  <c r="BD3008" i="1"/>
  <c r="BH3008" i="1"/>
  <c r="BP3008" i="1"/>
  <c r="BQ3008" i="1"/>
  <c r="BD657" i="1"/>
  <c r="BH657" i="1"/>
  <c r="BP657" i="1"/>
  <c r="BQ657" i="1"/>
  <c r="BD1692" i="1"/>
  <c r="BH1692" i="1"/>
  <c r="BP1692" i="1"/>
  <c r="BQ1692" i="1"/>
  <c r="BD121" i="1"/>
  <c r="BH121" i="1"/>
  <c r="BP121" i="1"/>
  <c r="BQ121" i="1"/>
  <c r="BD1522" i="1"/>
  <c r="BH1522" i="1"/>
  <c r="BP1522" i="1"/>
  <c r="BQ1522" i="1"/>
  <c r="BD410" i="1"/>
  <c r="BH410" i="1"/>
  <c r="BP410" i="1"/>
  <c r="BQ410" i="1"/>
  <c r="BD2994" i="1"/>
  <c r="BH2994" i="1"/>
  <c r="BP2994" i="1"/>
  <c r="BQ2994" i="1"/>
  <c r="BD1856" i="1"/>
  <c r="BH1856" i="1"/>
  <c r="BP1856" i="1"/>
  <c r="BQ1856" i="1"/>
  <c r="BD127" i="1"/>
  <c r="BH127" i="1"/>
  <c r="BP127" i="1"/>
  <c r="BK127" i="1"/>
  <c r="BL127" i="1"/>
  <c r="BQ127" i="1"/>
  <c r="BD2529" i="1"/>
  <c r="BH2529" i="1"/>
  <c r="BP2529" i="1"/>
  <c r="BQ2529" i="1"/>
  <c r="BD2809" i="1"/>
  <c r="BH2809" i="1"/>
  <c r="BP2809" i="1"/>
  <c r="BQ2809" i="1"/>
  <c r="BD1981" i="1"/>
  <c r="BH1981" i="1"/>
  <c r="BP1981" i="1"/>
  <c r="BQ1981" i="1"/>
  <c r="BD2062" i="1"/>
  <c r="BH2062" i="1"/>
  <c r="BP2062" i="1"/>
  <c r="BQ2062" i="1"/>
  <c r="BD114" i="1"/>
  <c r="BH114" i="1"/>
  <c r="BP114" i="1"/>
  <c r="BK114" i="1"/>
  <c r="BL114" i="1"/>
  <c r="BQ114" i="1"/>
  <c r="BD2298" i="1"/>
  <c r="BH2298" i="1"/>
  <c r="BP2298" i="1"/>
  <c r="BQ2298" i="1"/>
  <c r="BD2542" i="1"/>
  <c r="BH2542" i="1"/>
  <c r="BP2542" i="1"/>
  <c r="BQ2542" i="1"/>
  <c r="BD2880" i="1"/>
  <c r="BH2880" i="1"/>
  <c r="BP2880" i="1"/>
  <c r="BQ2880" i="1"/>
  <c r="BD252" i="1"/>
  <c r="BH252" i="1"/>
  <c r="BP252" i="1"/>
  <c r="BQ252" i="1"/>
  <c r="BD1951" i="1"/>
  <c r="BH1951" i="1"/>
  <c r="BP1951" i="1"/>
  <c r="BQ1951" i="1"/>
  <c r="BD2679" i="1"/>
  <c r="BH2679" i="1"/>
  <c r="BP2679" i="1"/>
  <c r="BQ2679" i="1"/>
  <c r="BD757" i="1"/>
  <c r="BH757" i="1"/>
  <c r="BP757" i="1"/>
  <c r="BQ757" i="1"/>
  <c r="BD633" i="1"/>
  <c r="BH633" i="1"/>
  <c r="BP633" i="1"/>
  <c r="BQ633" i="1"/>
  <c r="BD1787" i="1"/>
  <c r="BH1787" i="1"/>
  <c r="BP1787" i="1"/>
  <c r="BQ1787" i="1"/>
  <c r="BD2807" i="1"/>
  <c r="BH2807" i="1"/>
  <c r="BP2807" i="1"/>
  <c r="BQ2807" i="1"/>
  <c r="BD2646" i="1"/>
  <c r="BH2646" i="1"/>
  <c r="BP2646" i="1"/>
  <c r="BQ2646" i="1"/>
  <c r="BD193" i="1"/>
  <c r="BH193" i="1"/>
  <c r="BP193" i="1"/>
  <c r="BQ193" i="1"/>
  <c r="BD1771" i="1"/>
  <c r="BH1771" i="1"/>
  <c r="BP1771" i="1"/>
  <c r="BQ1771" i="1"/>
  <c r="BD2269" i="1"/>
  <c r="BH2269" i="1"/>
  <c r="BP2269" i="1"/>
  <c r="BQ2269" i="1"/>
  <c r="BD2543" i="1"/>
  <c r="BH2543" i="1"/>
  <c r="BP2543" i="1"/>
  <c r="BQ2543" i="1"/>
  <c r="BD2005" i="1"/>
  <c r="BH2005" i="1"/>
  <c r="BP2005" i="1"/>
  <c r="BQ2005" i="1"/>
  <c r="BD1509" i="1"/>
  <c r="BH1509" i="1"/>
  <c r="BP1509" i="1"/>
  <c r="BQ1509" i="1"/>
  <c r="BD1835" i="1"/>
  <c r="BH1835" i="1"/>
  <c r="BP1835" i="1"/>
  <c r="BQ1835" i="1"/>
  <c r="BD2615" i="1"/>
  <c r="BH2615" i="1"/>
  <c r="BP2615" i="1"/>
  <c r="BQ2615" i="1"/>
  <c r="BD1445" i="1"/>
  <c r="BH1445" i="1"/>
  <c r="BP1445" i="1"/>
  <c r="BQ1445" i="1"/>
  <c r="BD105" i="1"/>
  <c r="BH105" i="1"/>
  <c r="BP105" i="1"/>
  <c r="BQ105" i="1"/>
  <c r="BD1512" i="1"/>
  <c r="BH1512" i="1"/>
  <c r="BP1512" i="1"/>
  <c r="BQ1512" i="1"/>
  <c r="BD1811" i="1"/>
  <c r="BH1811" i="1"/>
  <c r="BP1811" i="1"/>
  <c r="BQ1811" i="1"/>
  <c r="BD1479" i="1"/>
  <c r="BH1479" i="1"/>
  <c r="BP1479" i="1"/>
  <c r="BQ1479" i="1"/>
  <c r="BD2587" i="1"/>
  <c r="BH2587" i="1"/>
  <c r="BP2587" i="1"/>
  <c r="BK2587" i="1"/>
  <c r="BL2587" i="1"/>
  <c r="BQ2587" i="1"/>
  <c r="BD2489" i="1"/>
  <c r="BH2489" i="1"/>
  <c r="BP2489" i="1"/>
  <c r="BK2489" i="1"/>
  <c r="BL2489" i="1"/>
  <c r="BQ2489" i="1"/>
  <c r="BD204" i="1"/>
  <c r="BH204" i="1"/>
  <c r="BP204" i="1"/>
  <c r="BQ204" i="1"/>
  <c r="BD480" i="1"/>
  <c r="BH480" i="1"/>
  <c r="BP480" i="1"/>
  <c r="BQ480" i="1"/>
  <c r="BD1350" i="1"/>
  <c r="BH1350" i="1"/>
  <c r="BP1350" i="1"/>
  <c r="BQ1350" i="1"/>
  <c r="BD690" i="1"/>
  <c r="BH690" i="1"/>
  <c r="BP690" i="1"/>
  <c r="BQ690" i="1"/>
  <c r="BD511" i="1"/>
  <c r="BH511" i="1"/>
  <c r="BP511" i="1"/>
  <c r="BQ511" i="1"/>
  <c r="BD2961" i="1"/>
  <c r="BH2961" i="1"/>
  <c r="BP2961" i="1"/>
  <c r="BQ2961" i="1"/>
  <c r="BD278" i="1"/>
  <c r="BH278" i="1"/>
  <c r="BP278" i="1"/>
  <c r="BQ278" i="1"/>
  <c r="BD2784" i="1"/>
  <c r="BH2784" i="1"/>
  <c r="BP2784" i="1"/>
  <c r="BQ2784" i="1"/>
  <c r="BD1903" i="1"/>
  <c r="BH1903" i="1"/>
  <c r="BP1903" i="1"/>
  <c r="BQ1903" i="1"/>
  <c r="BD1481" i="1"/>
  <c r="BH1481" i="1"/>
  <c r="BP1481" i="1"/>
  <c r="BQ1481" i="1"/>
  <c r="BD613" i="1"/>
  <c r="BH613" i="1"/>
  <c r="BP613" i="1"/>
  <c r="BQ613" i="1"/>
  <c r="BD1897" i="1"/>
  <c r="BH1897" i="1"/>
  <c r="BP1897" i="1"/>
  <c r="BQ1897" i="1"/>
  <c r="BD760" i="1"/>
  <c r="BH760" i="1"/>
  <c r="BP760" i="1"/>
  <c r="BQ760" i="1"/>
  <c r="BD884" i="1"/>
  <c r="BH884" i="1"/>
  <c r="BP884" i="1"/>
  <c r="BQ884" i="1"/>
  <c r="BD1216" i="1"/>
  <c r="BH1216" i="1"/>
  <c r="BP1216" i="1"/>
  <c r="BQ1216" i="1"/>
  <c r="BD209" i="1"/>
  <c r="BH209" i="1"/>
  <c r="BP209" i="1"/>
  <c r="BQ209" i="1"/>
  <c r="BD178" i="1"/>
  <c r="BH178" i="1"/>
  <c r="BP178" i="1"/>
  <c r="BQ178" i="1"/>
  <c r="BD501" i="1"/>
  <c r="BH501" i="1"/>
  <c r="BP501" i="1"/>
  <c r="BK501" i="1"/>
  <c r="BL501" i="1"/>
  <c r="BQ501" i="1"/>
  <c r="BD2437" i="1"/>
  <c r="BH2437" i="1"/>
  <c r="BP2437" i="1"/>
  <c r="BQ2437" i="1"/>
  <c r="BD1337" i="1"/>
  <c r="BH1337" i="1"/>
  <c r="BP1337" i="1"/>
  <c r="BQ1337" i="1"/>
  <c r="BD592" i="1"/>
  <c r="BH592" i="1"/>
  <c r="BP592" i="1"/>
  <c r="BQ592" i="1"/>
  <c r="BD556" i="1"/>
  <c r="BH556" i="1"/>
  <c r="BP556" i="1"/>
  <c r="BQ556" i="1"/>
  <c r="BD2180" i="1"/>
  <c r="BH2180" i="1"/>
  <c r="BP2180" i="1"/>
  <c r="BQ2180" i="1"/>
  <c r="BD2173" i="1"/>
  <c r="BH2173" i="1"/>
  <c r="BP2173" i="1"/>
  <c r="BQ2173" i="1"/>
  <c r="BD2282" i="1"/>
  <c r="BH2282" i="1"/>
  <c r="BP2282" i="1"/>
  <c r="BQ2282" i="1"/>
  <c r="BD440" i="1"/>
  <c r="BH440" i="1"/>
  <c r="BP440" i="1"/>
  <c r="BQ440" i="1"/>
  <c r="BD746" i="1"/>
  <c r="BH746" i="1"/>
  <c r="BP746" i="1"/>
  <c r="BQ746" i="1"/>
  <c r="BD1352" i="1"/>
  <c r="BH1352" i="1"/>
  <c r="BP1352" i="1"/>
  <c r="BQ1352" i="1"/>
  <c r="BD2850" i="1"/>
  <c r="BH2850" i="1"/>
  <c r="BP2850" i="1"/>
  <c r="BQ2850" i="1"/>
  <c r="BD539" i="1"/>
  <c r="BH539" i="1"/>
  <c r="BP539" i="1"/>
  <c r="BQ539" i="1"/>
  <c r="BD2356" i="1"/>
  <c r="BH2356" i="1"/>
  <c r="BP2356" i="1"/>
  <c r="BQ2356" i="1"/>
  <c r="BD2462" i="1"/>
  <c r="BH2462" i="1"/>
  <c r="BP2462" i="1"/>
  <c r="BQ2462" i="1"/>
  <c r="BD2939" i="1"/>
  <c r="BH2939" i="1"/>
  <c r="BP2939" i="1"/>
  <c r="BQ2939" i="1"/>
  <c r="BD331" i="1"/>
  <c r="BH331" i="1"/>
  <c r="BP331" i="1"/>
  <c r="BQ331" i="1"/>
  <c r="BD2323" i="1"/>
  <c r="BH2323" i="1"/>
  <c r="BP2323" i="1"/>
  <c r="BQ2323" i="1"/>
  <c r="BD2146" i="1"/>
  <c r="BH2146" i="1"/>
  <c r="BP2146" i="1"/>
  <c r="BQ2146" i="1"/>
  <c r="BD245" i="1"/>
  <c r="BH245" i="1"/>
  <c r="BP245" i="1"/>
  <c r="BQ245" i="1"/>
  <c r="BD812" i="1"/>
  <c r="BH812" i="1"/>
  <c r="BP812" i="1"/>
  <c r="BQ812" i="1"/>
  <c r="BD2222" i="1"/>
  <c r="BH2222" i="1"/>
  <c r="BP2222" i="1"/>
  <c r="BQ2222" i="1"/>
  <c r="BD1379" i="1"/>
  <c r="BH1379" i="1"/>
  <c r="BP1379" i="1"/>
  <c r="BQ1379" i="1"/>
  <c r="BD915" i="1"/>
  <c r="BH915" i="1"/>
  <c r="BP915" i="1"/>
  <c r="BQ915" i="1"/>
  <c r="BD713" i="1"/>
  <c r="BH713" i="1"/>
  <c r="BP713" i="1"/>
  <c r="BQ713" i="1"/>
  <c r="BD752" i="1"/>
  <c r="BH752" i="1"/>
  <c r="BP752" i="1"/>
  <c r="BQ752" i="1"/>
  <c r="BD2997" i="1"/>
  <c r="BH2997" i="1"/>
  <c r="BP2997" i="1"/>
  <c r="BQ2997" i="1"/>
  <c r="BD2663" i="1"/>
  <c r="BH2663" i="1"/>
  <c r="BP2663" i="1"/>
  <c r="BQ2663" i="1"/>
  <c r="BD2436" i="1"/>
  <c r="BH2436" i="1"/>
  <c r="BP2436" i="1"/>
  <c r="BQ2436" i="1"/>
  <c r="BD1801" i="1"/>
  <c r="BH1801" i="1"/>
  <c r="BP1801" i="1"/>
  <c r="BQ1801" i="1"/>
  <c r="BD1679" i="1"/>
  <c r="BH1679" i="1"/>
  <c r="BP1679" i="1"/>
  <c r="BQ1679" i="1"/>
  <c r="BD688" i="1"/>
  <c r="BH688" i="1"/>
  <c r="BP688" i="1"/>
  <c r="BQ688" i="1"/>
  <c r="BD2444" i="1"/>
  <c r="BH2444" i="1"/>
  <c r="BP2444" i="1"/>
  <c r="BQ2444" i="1"/>
  <c r="BD2368" i="1"/>
  <c r="BH2368" i="1"/>
  <c r="BP2368" i="1"/>
  <c r="BQ2368" i="1"/>
  <c r="BD2245" i="1"/>
  <c r="BH2245" i="1"/>
  <c r="BP2245" i="1"/>
  <c r="BQ2245" i="1"/>
  <c r="BD2040" i="1"/>
  <c r="BH2040" i="1"/>
  <c r="BP2040" i="1"/>
  <c r="BQ2040" i="1"/>
  <c r="BD2343" i="1"/>
  <c r="BH2343" i="1"/>
  <c r="BP2343" i="1"/>
  <c r="BQ2343" i="1"/>
  <c r="BD98" i="1"/>
  <c r="BH98" i="1"/>
  <c r="BP98" i="1"/>
  <c r="BQ98" i="1"/>
  <c r="BD2933" i="1"/>
  <c r="BH2933" i="1"/>
  <c r="BP2933" i="1"/>
  <c r="BQ2933" i="1"/>
  <c r="BD769" i="1"/>
  <c r="BH769" i="1"/>
  <c r="BP769" i="1"/>
  <c r="BQ769" i="1"/>
  <c r="BD2996" i="1"/>
  <c r="BH2996" i="1"/>
  <c r="BP2996" i="1"/>
  <c r="BQ2996" i="1"/>
  <c r="BD2874" i="1"/>
  <c r="BH2874" i="1"/>
  <c r="BP2874" i="1"/>
  <c r="BQ2874" i="1"/>
  <c r="BD607" i="1"/>
  <c r="BH607" i="1"/>
  <c r="BP607" i="1"/>
  <c r="BQ607" i="1"/>
  <c r="BD2119" i="1"/>
  <c r="BH2119" i="1"/>
  <c r="BP2119" i="1"/>
  <c r="BQ2119" i="1"/>
  <c r="BD1963" i="1"/>
  <c r="BH1963" i="1"/>
  <c r="BP1963" i="1"/>
  <c r="BQ1963" i="1"/>
  <c r="BD2660" i="1"/>
  <c r="BH2660" i="1"/>
  <c r="BP2660" i="1"/>
  <c r="BQ2660" i="1"/>
  <c r="BD2897" i="1"/>
  <c r="BH2897" i="1"/>
  <c r="BP2897" i="1"/>
  <c r="BQ2897" i="1"/>
  <c r="BD2272" i="1"/>
  <c r="BH2272" i="1"/>
  <c r="BP2272" i="1"/>
  <c r="BQ2272" i="1"/>
  <c r="BD1261" i="1"/>
  <c r="BH1261" i="1"/>
  <c r="BP1261" i="1"/>
  <c r="BQ1261" i="1"/>
  <c r="BD684" i="1"/>
  <c r="BH684" i="1"/>
  <c r="BP684" i="1"/>
  <c r="BQ684" i="1"/>
  <c r="BD540" i="1"/>
  <c r="BH540" i="1"/>
  <c r="BP540" i="1"/>
  <c r="BQ540" i="1"/>
  <c r="BD69" i="1"/>
  <c r="BH69" i="1"/>
  <c r="BP69" i="1"/>
  <c r="BQ69" i="1"/>
  <c r="BD723" i="1"/>
  <c r="BH723" i="1"/>
  <c r="BP723" i="1"/>
  <c r="BQ723" i="1"/>
  <c r="BD1719" i="1"/>
  <c r="BH1719" i="1"/>
  <c r="BP1719" i="1"/>
  <c r="BQ1719" i="1"/>
  <c r="BD396" i="1"/>
  <c r="BH396" i="1"/>
  <c r="BP396" i="1"/>
  <c r="BQ396" i="1"/>
  <c r="BD2715" i="1"/>
  <c r="BH2715" i="1"/>
  <c r="BP2715" i="1"/>
  <c r="BQ2715" i="1"/>
  <c r="BD2588" i="1"/>
  <c r="BH2588" i="1"/>
  <c r="BP2588" i="1"/>
  <c r="BQ2588" i="1"/>
  <c r="BD2494" i="1"/>
  <c r="BH2494" i="1"/>
  <c r="BP2494" i="1"/>
  <c r="BQ2494" i="1"/>
  <c r="BD2360" i="1"/>
  <c r="BH2360" i="1"/>
  <c r="BP2360" i="1"/>
  <c r="BQ2360" i="1"/>
  <c r="BD2383" i="1"/>
  <c r="BH2383" i="1"/>
  <c r="BP2383" i="1"/>
  <c r="BQ2383" i="1"/>
  <c r="BD1603" i="1"/>
  <c r="BH1603" i="1"/>
  <c r="BP1603" i="1"/>
  <c r="BQ1603" i="1"/>
  <c r="BD726" i="1"/>
  <c r="BH726" i="1"/>
  <c r="BP726" i="1"/>
  <c r="BQ726" i="1"/>
  <c r="BD300" i="1"/>
  <c r="BH300" i="1"/>
  <c r="BP300" i="1"/>
  <c r="BQ300" i="1"/>
  <c r="BD134" i="1"/>
  <c r="BH134" i="1"/>
  <c r="BP134" i="1"/>
  <c r="BQ134" i="1"/>
  <c r="BD2736" i="1"/>
  <c r="BH2736" i="1"/>
  <c r="BP2736" i="1"/>
  <c r="BQ2736" i="1"/>
  <c r="BD2879" i="1"/>
  <c r="BH2879" i="1"/>
  <c r="BP2879" i="1"/>
  <c r="BQ2879" i="1"/>
  <c r="BD1491" i="1"/>
  <c r="BH1491" i="1"/>
  <c r="BP1491" i="1"/>
  <c r="BQ1491" i="1"/>
  <c r="BD418" i="1"/>
  <c r="BH418" i="1"/>
  <c r="BP418" i="1"/>
  <c r="BQ418" i="1"/>
  <c r="BD3036" i="1"/>
  <c r="BH3036" i="1"/>
  <c r="BP3036" i="1"/>
  <c r="BQ3036" i="1"/>
  <c r="BD414" i="1"/>
  <c r="BH414" i="1"/>
  <c r="BP414" i="1"/>
  <c r="BQ414" i="1"/>
  <c r="BD265" i="1"/>
  <c r="BH265" i="1"/>
  <c r="BP265" i="1"/>
  <c r="BQ265" i="1"/>
  <c r="BD1235" i="1"/>
  <c r="BH1235" i="1"/>
  <c r="BP1235" i="1"/>
  <c r="BQ1235" i="1"/>
  <c r="BD1972" i="1"/>
  <c r="BH1972" i="1"/>
  <c r="BP1972" i="1"/>
  <c r="BQ1972" i="1"/>
  <c r="BD2944" i="1"/>
  <c r="BH2944" i="1"/>
  <c r="BP2944" i="1"/>
  <c r="BQ2944" i="1"/>
  <c r="BD2824" i="1"/>
  <c r="BH2824" i="1"/>
  <c r="BP2824" i="1"/>
  <c r="BQ2824" i="1"/>
  <c r="BD346" i="1"/>
  <c r="BH346" i="1"/>
  <c r="BP346" i="1"/>
  <c r="BQ346" i="1"/>
  <c r="BD2914" i="1"/>
  <c r="BH2914" i="1"/>
  <c r="BP2914" i="1"/>
  <c r="BQ2914" i="1"/>
  <c r="BD2012" i="1"/>
  <c r="BH2012" i="1"/>
  <c r="BP2012" i="1"/>
  <c r="BQ2012" i="1"/>
  <c r="BD1860" i="1"/>
  <c r="BH1860" i="1"/>
  <c r="BP1860" i="1"/>
  <c r="BQ1860" i="1"/>
  <c r="BD1178" i="1"/>
  <c r="BH1178" i="1"/>
  <c r="BP1178" i="1"/>
  <c r="BQ1178" i="1"/>
  <c r="BD1048" i="1"/>
  <c r="BH1048" i="1"/>
  <c r="BP1048" i="1"/>
  <c r="BQ1048" i="1"/>
  <c r="BD598" i="1"/>
  <c r="BH598" i="1"/>
  <c r="BP598" i="1"/>
  <c r="BQ598" i="1"/>
  <c r="BD364" i="1"/>
  <c r="BH364" i="1"/>
  <c r="BP364" i="1"/>
  <c r="BQ364" i="1"/>
  <c r="BD862" i="1"/>
  <c r="BH862" i="1"/>
  <c r="BP862" i="1"/>
  <c r="BQ862" i="1"/>
  <c r="BD500" i="1"/>
  <c r="BH500" i="1"/>
  <c r="BP500" i="1"/>
  <c r="BQ500" i="1"/>
  <c r="BD1140" i="1"/>
  <c r="BH1140" i="1"/>
  <c r="BP1140" i="1"/>
  <c r="BQ1140" i="1"/>
  <c r="BD2871" i="1"/>
  <c r="BH2871" i="1"/>
  <c r="BP2871" i="1"/>
  <c r="BQ2871" i="1"/>
  <c r="BD2791" i="1"/>
  <c r="BH2791" i="1"/>
  <c r="BP2791" i="1"/>
  <c r="BQ2791" i="1"/>
  <c r="BD2504" i="1"/>
  <c r="BH2504" i="1"/>
  <c r="BP2504" i="1"/>
  <c r="BQ2504" i="1"/>
  <c r="BD2278" i="1"/>
  <c r="BH2278" i="1"/>
  <c r="BP2278" i="1"/>
  <c r="BQ2278" i="1"/>
  <c r="BD1188" i="1"/>
  <c r="BH1188" i="1"/>
  <c r="BP1188" i="1"/>
  <c r="BQ1188" i="1"/>
  <c r="BD969" i="1"/>
  <c r="BH969" i="1"/>
  <c r="BP969" i="1"/>
  <c r="BQ969" i="1"/>
  <c r="BD912" i="1"/>
  <c r="BH912" i="1"/>
  <c r="BP912" i="1"/>
  <c r="BQ912" i="1"/>
  <c r="BD441" i="1"/>
  <c r="BH441" i="1"/>
  <c r="BP441" i="1"/>
  <c r="BQ441" i="1"/>
  <c r="BD424" i="1"/>
  <c r="BH424" i="1"/>
  <c r="BP424" i="1"/>
  <c r="BQ424" i="1"/>
  <c r="BD379" i="1"/>
  <c r="BH379" i="1"/>
  <c r="BP379" i="1"/>
  <c r="BQ379" i="1"/>
  <c r="BD2288" i="1"/>
  <c r="BH2288" i="1"/>
  <c r="BP2288" i="1"/>
  <c r="BQ2288" i="1"/>
  <c r="BD1901" i="1"/>
  <c r="BH1901" i="1"/>
  <c r="BP1901" i="1"/>
  <c r="BQ1901" i="1"/>
  <c r="BD1114" i="1"/>
  <c r="BH1114" i="1"/>
  <c r="BP1114" i="1"/>
  <c r="BQ1114" i="1"/>
  <c r="BD490" i="1"/>
  <c r="BH490" i="1"/>
  <c r="BP490" i="1"/>
  <c r="BQ490" i="1"/>
  <c r="BD965" i="1"/>
  <c r="BH965" i="1"/>
  <c r="BP965" i="1"/>
  <c r="BQ965" i="1"/>
  <c r="BD16" i="1"/>
  <c r="BH16" i="1"/>
  <c r="BP16" i="1"/>
  <c r="BQ16" i="1"/>
  <c r="BD1688" i="1"/>
  <c r="BH1688" i="1"/>
  <c r="BP1688" i="1"/>
  <c r="BQ1688" i="1"/>
  <c r="BD205" i="1"/>
  <c r="BH205" i="1"/>
  <c r="BP205" i="1"/>
  <c r="BQ205" i="1"/>
  <c r="BD1569" i="1"/>
  <c r="BH1569" i="1"/>
  <c r="BP1569" i="1"/>
  <c r="BQ1569" i="1"/>
  <c r="BD1374" i="1"/>
  <c r="BH1374" i="1"/>
  <c r="BP1374" i="1"/>
  <c r="BQ1374" i="1"/>
  <c r="BD1165" i="1"/>
  <c r="BH1165" i="1"/>
  <c r="BP1165" i="1"/>
  <c r="BQ1165" i="1"/>
  <c r="BD166" i="1"/>
  <c r="BH166" i="1"/>
  <c r="BP166" i="1"/>
  <c r="BQ166" i="1"/>
  <c r="BD1039" i="1"/>
  <c r="BH1039" i="1"/>
  <c r="BP1039" i="1"/>
  <c r="BQ1039" i="1"/>
  <c r="BD2094" i="1"/>
  <c r="BH2094" i="1"/>
  <c r="BP2094" i="1"/>
  <c r="BQ2094" i="1"/>
  <c r="BD2299" i="1"/>
  <c r="BH2299" i="1"/>
  <c r="BP2299" i="1"/>
  <c r="BQ2299" i="1"/>
  <c r="BD365" i="1"/>
  <c r="BH365" i="1"/>
  <c r="BP365" i="1"/>
  <c r="BQ365" i="1"/>
  <c r="BD2751" i="1"/>
  <c r="BH2751" i="1"/>
  <c r="BP2751" i="1"/>
  <c r="BQ2751" i="1"/>
  <c r="BD2928" i="1"/>
  <c r="BH2928" i="1"/>
  <c r="BP2928" i="1"/>
  <c r="BQ2928" i="1"/>
  <c r="BD2761" i="1"/>
  <c r="BH2761" i="1"/>
  <c r="BP2761" i="1"/>
  <c r="BQ2761" i="1"/>
  <c r="BD2283" i="1"/>
  <c r="BH2283" i="1"/>
  <c r="BP2283" i="1"/>
  <c r="BQ2283" i="1"/>
  <c r="BD1833" i="1"/>
  <c r="BH1833" i="1"/>
  <c r="BP1833" i="1"/>
  <c r="BQ1833" i="1"/>
  <c r="BD1028" i="1"/>
  <c r="BH1028" i="1"/>
  <c r="BP1028" i="1"/>
  <c r="BQ1028" i="1"/>
  <c r="BD1630" i="1"/>
  <c r="BH1630" i="1"/>
  <c r="BP1630" i="1"/>
  <c r="BQ1630" i="1"/>
  <c r="BD2292" i="1"/>
  <c r="BH2292" i="1"/>
  <c r="BP2292" i="1"/>
  <c r="BQ2292" i="1"/>
  <c r="BD2295" i="1"/>
  <c r="BH2295" i="1"/>
  <c r="BP2295" i="1"/>
  <c r="BQ2295" i="1"/>
  <c r="BD1550" i="1"/>
  <c r="BH1550" i="1"/>
  <c r="BP1550" i="1"/>
  <c r="BQ1550" i="1"/>
  <c r="BD1994" i="1"/>
  <c r="BH1994" i="1"/>
  <c r="BP1994" i="1"/>
  <c r="BQ1994" i="1"/>
  <c r="BD1698" i="1"/>
  <c r="BH1698" i="1"/>
  <c r="BP1698" i="1"/>
  <c r="BQ1698" i="1"/>
  <c r="BD158" i="1"/>
  <c r="BH158" i="1"/>
  <c r="BP158" i="1"/>
  <c r="BQ158" i="1"/>
  <c r="BD2294" i="1"/>
  <c r="BH2294" i="1"/>
  <c r="BP2294" i="1"/>
  <c r="BQ2294" i="1"/>
  <c r="BD1459" i="1"/>
  <c r="BH1459" i="1"/>
  <c r="BP1459" i="1"/>
  <c r="BQ1459" i="1"/>
  <c r="BD3024" i="1"/>
  <c r="BH3024" i="1"/>
  <c r="BP3024" i="1"/>
  <c r="BQ3024" i="1"/>
  <c r="BD1533" i="1"/>
  <c r="BH1533" i="1"/>
  <c r="BP1533" i="1"/>
  <c r="BQ1533" i="1"/>
  <c r="BD2765" i="1"/>
  <c r="BH2765" i="1"/>
  <c r="BP2765" i="1"/>
  <c r="BQ2765" i="1"/>
  <c r="BD2058" i="1"/>
  <c r="BH2058" i="1"/>
  <c r="BP2058" i="1"/>
  <c r="BQ2058" i="1"/>
  <c r="BD2293" i="1"/>
  <c r="BH2293" i="1"/>
  <c r="BP2293" i="1"/>
  <c r="BQ2293" i="1"/>
  <c r="BD1241" i="1"/>
  <c r="BH1241" i="1"/>
  <c r="BP1241" i="1"/>
  <c r="BQ1241" i="1"/>
  <c r="BD570" i="1"/>
  <c r="BH570" i="1"/>
  <c r="BP570" i="1"/>
  <c r="BQ570" i="1"/>
  <c r="BD1272" i="1"/>
  <c r="BH1272" i="1"/>
  <c r="BP1272" i="1"/>
  <c r="BQ1272" i="1"/>
  <c r="BD3007" i="1"/>
  <c r="BH3007" i="1"/>
  <c r="BP3007" i="1"/>
  <c r="BQ3007" i="1"/>
  <c r="BD1376" i="1"/>
  <c r="BH1376" i="1"/>
  <c r="BP1376" i="1"/>
  <c r="BQ1376" i="1"/>
  <c r="BD2553" i="1"/>
  <c r="BH2553" i="1"/>
  <c r="BP2553" i="1"/>
  <c r="BQ2553" i="1"/>
  <c r="BD108" i="1"/>
  <c r="BH108" i="1"/>
  <c r="BP108" i="1"/>
  <c r="BQ108" i="1"/>
  <c r="BD2872" i="1"/>
  <c r="BH2872" i="1"/>
  <c r="BP2872" i="1"/>
  <c r="BQ2872" i="1"/>
  <c r="BD18" i="1"/>
  <c r="BH18" i="1"/>
  <c r="BP18" i="1"/>
  <c r="BQ18" i="1"/>
  <c r="BD17" i="1"/>
  <c r="BH17" i="1"/>
  <c r="BP17" i="1"/>
  <c r="BQ17" i="1"/>
  <c r="BD3040" i="1"/>
  <c r="BH3040" i="1"/>
  <c r="BP3040" i="1"/>
  <c r="BQ3040" i="1"/>
  <c r="BD3031" i="1"/>
  <c r="BH3031" i="1"/>
  <c r="BP3031" i="1"/>
  <c r="BQ3031" i="1"/>
  <c r="BD3021" i="1"/>
  <c r="BH3021" i="1"/>
  <c r="BP3021" i="1"/>
  <c r="BQ3021" i="1"/>
  <c r="BD3012" i="1"/>
  <c r="BH3012" i="1"/>
  <c r="BP3012" i="1"/>
  <c r="BQ3012" i="1"/>
  <c r="BD2979" i="1"/>
  <c r="BH2979" i="1"/>
  <c r="BP2979" i="1"/>
  <c r="BQ2979" i="1"/>
  <c r="BD2987" i="1"/>
  <c r="BH2987" i="1"/>
  <c r="BP2987" i="1"/>
  <c r="BQ2987" i="1"/>
  <c r="BD3014" i="1"/>
  <c r="BH3014" i="1"/>
  <c r="BP3014" i="1"/>
  <c r="BQ3014" i="1"/>
  <c r="BD2976" i="1"/>
  <c r="BH2976" i="1"/>
  <c r="BP2976" i="1"/>
  <c r="BQ2976" i="1"/>
  <c r="BD2953" i="1"/>
  <c r="BH2953" i="1"/>
  <c r="BP2953" i="1"/>
  <c r="BQ2953" i="1"/>
  <c r="BD2970" i="1"/>
  <c r="BH2970" i="1"/>
  <c r="BP2970" i="1"/>
  <c r="BQ2970" i="1"/>
  <c r="BD2993" i="1"/>
  <c r="BH2993" i="1"/>
  <c r="BP2993" i="1"/>
  <c r="BQ2993" i="1"/>
  <c r="BD2959" i="1"/>
  <c r="BH2959" i="1"/>
  <c r="BP2959" i="1"/>
  <c r="BQ2959" i="1"/>
  <c r="BD2935" i="1"/>
  <c r="BH2935" i="1"/>
  <c r="BP2935" i="1"/>
  <c r="BQ2935" i="1"/>
  <c r="BD2957" i="1"/>
  <c r="BH2957" i="1"/>
  <c r="BP2957" i="1"/>
  <c r="BQ2957" i="1"/>
  <c r="BD2913" i="1"/>
  <c r="BH2913" i="1"/>
  <c r="BP2913" i="1"/>
  <c r="BQ2913" i="1"/>
  <c r="BD2868" i="1"/>
  <c r="BH2868" i="1"/>
  <c r="BP2868" i="1"/>
  <c r="BQ2868" i="1"/>
  <c r="BD2853" i="1"/>
  <c r="BH2853" i="1"/>
  <c r="BP2853" i="1"/>
  <c r="BQ2853" i="1"/>
  <c r="BD2870" i="1"/>
  <c r="BH2870" i="1"/>
  <c r="BP2870" i="1"/>
  <c r="BQ2870" i="1"/>
  <c r="BD2867" i="1"/>
  <c r="BH2867" i="1"/>
  <c r="BP2867" i="1"/>
  <c r="BQ2867" i="1"/>
  <c r="BD2863" i="1"/>
  <c r="BH2863" i="1"/>
  <c r="BP2863" i="1"/>
  <c r="BQ2863" i="1"/>
  <c r="BD2849" i="1"/>
  <c r="BH2849" i="1"/>
  <c r="BP2849" i="1"/>
  <c r="BQ2849" i="1"/>
  <c r="BD2904" i="1"/>
  <c r="BH2904" i="1"/>
  <c r="BP2904" i="1"/>
  <c r="BQ2904" i="1"/>
  <c r="BD2858" i="1"/>
  <c r="BH2858" i="1"/>
  <c r="BP2858" i="1"/>
  <c r="BQ2858" i="1"/>
  <c r="BD1894" i="1"/>
  <c r="BH1894" i="1"/>
  <c r="BP1894" i="1"/>
  <c r="BQ1894" i="1"/>
  <c r="BD1171" i="1"/>
  <c r="BH1171" i="1"/>
  <c r="BP1171" i="1"/>
  <c r="BQ1171" i="1"/>
  <c r="BD2875" i="1"/>
  <c r="BH2875" i="1"/>
  <c r="BP2875" i="1"/>
  <c r="BQ2875" i="1"/>
  <c r="BD2854" i="1"/>
  <c r="BH2854" i="1"/>
  <c r="BP2854" i="1"/>
  <c r="BQ2854" i="1"/>
  <c r="BD2843" i="1"/>
  <c r="BH2843" i="1"/>
  <c r="BP2843" i="1"/>
  <c r="BQ2843" i="1"/>
  <c r="BD2842" i="1"/>
  <c r="BH2842" i="1"/>
  <c r="BP2842" i="1"/>
  <c r="BQ2842" i="1"/>
  <c r="BD2841" i="1"/>
  <c r="BH2841" i="1"/>
  <c r="BP2841" i="1"/>
  <c r="BQ2841" i="1"/>
  <c r="BD2839" i="1"/>
  <c r="BH2839" i="1"/>
  <c r="BP2839" i="1"/>
  <c r="BQ2839" i="1"/>
  <c r="BD2831" i="1"/>
  <c r="BH2831" i="1"/>
  <c r="BP2831" i="1"/>
  <c r="BQ2831" i="1"/>
  <c r="BD2818" i="1"/>
  <c r="BH2818" i="1"/>
  <c r="BP2818" i="1"/>
  <c r="BQ2818" i="1"/>
  <c r="BD2820" i="1"/>
  <c r="BH2820" i="1"/>
  <c r="BP2820" i="1"/>
  <c r="BQ2820" i="1"/>
  <c r="BD2819" i="1"/>
  <c r="BH2819" i="1"/>
  <c r="BP2819" i="1"/>
  <c r="BQ2819" i="1"/>
  <c r="BD868" i="1"/>
  <c r="BH868" i="1"/>
  <c r="BP868" i="1"/>
  <c r="BQ868" i="1"/>
  <c r="BD2816" i="1"/>
  <c r="BH2816" i="1"/>
  <c r="BP2816" i="1"/>
  <c r="BQ2816" i="1"/>
  <c r="BD2814" i="1"/>
  <c r="BH2814" i="1"/>
  <c r="BP2814" i="1"/>
  <c r="BQ2814" i="1"/>
  <c r="BD2813" i="1"/>
  <c r="BH2813" i="1"/>
  <c r="BP2813" i="1"/>
  <c r="BQ2813" i="1"/>
  <c r="BD2802" i="1"/>
  <c r="BH2802" i="1"/>
  <c r="BP2802" i="1"/>
  <c r="BQ2802" i="1"/>
  <c r="BD2712" i="1"/>
  <c r="BH2712" i="1"/>
  <c r="BP2712" i="1"/>
  <c r="BQ2712" i="1"/>
  <c r="BD2739" i="1"/>
  <c r="BH2739" i="1"/>
  <c r="BP2739" i="1"/>
  <c r="BQ2739" i="1"/>
  <c r="BD2721" i="1"/>
  <c r="BH2721" i="1"/>
  <c r="BP2721" i="1"/>
  <c r="BQ2721" i="1"/>
  <c r="BD2743" i="1"/>
  <c r="BH2743" i="1"/>
  <c r="BP2743" i="1"/>
  <c r="BQ2743" i="1"/>
  <c r="BD2763" i="1"/>
  <c r="BH2763" i="1"/>
  <c r="BP2763" i="1"/>
  <c r="BQ2763" i="1"/>
  <c r="BD2707" i="1"/>
  <c r="BH2707" i="1"/>
  <c r="BP2707" i="1"/>
  <c r="BQ2707" i="1"/>
  <c r="BD2570" i="1"/>
  <c r="BH2570" i="1"/>
  <c r="BP2570" i="1"/>
  <c r="BQ2570" i="1"/>
  <c r="BD2657" i="1"/>
  <c r="BH2657" i="1"/>
  <c r="BP2657" i="1"/>
  <c r="BQ2657" i="1"/>
  <c r="BD2629" i="1"/>
  <c r="BH2629" i="1"/>
  <c r="BP2629" i="1"/>
  <c r="BQ2629" i="1"/>
  <c r="BD2558" i="1"/>
  <c r="BH2558" i="1"/>
  <c r="BP2558" i="1"/>
  <c r="BQ2558" i="1"/>
  <c r="BD2535" i="1"/>
  <c r="BH2535" i="1"/>
  <c r="BP2535" i="1"/>
  <c r="BQ2535" i="1"/>
  <c r="BD2532" i="1"/>
  <c r="BH2532" i="1"/>
  <c r="BP2532" i="1"/>
  <c r="BQ2532" i="1"/>
  <c r="BD2538" i="1"/>
  <c r="BH2538" i="1"/>
  <c r="BP2538" i="1"/>
  <c r="BQ2538" i="1"/>
  <c r="BD2641" i="1"/>
  <c r="BH2641" i="1"/>
  <c r="BP2641" i="1"/>
  <c r="BQ2641" i="1"/>
  <c r="BD2643" i="1"/>
  <c r="BH2643" i="1"/>
  <c r="BP2643" i="1"/>
  <c r="BQ2643" i="1"/>
  <c r="BD2612" i="1"/>
  <c r="BH2612" i="1"/>
  <c r="BP2612" i="1"/>
  <c r="BQ2612" i="1"/>
  <c r="BD2549" i="1"/>
  <c r="BH2549" i="1"/>
  <c r="BP2549" i="1"/>
  <c r="BQ2549" i="1"/>
  <c r="BD2468" i="1"/>
  <c r="BH2468" i="1"/>
  <c r="BP2468" i="1"/>
  <c r="BQ2468" i="1"/>
  <c r="BD2457" i="1"/>
  <c r="BH2457" i="1"/>
  <c r="BP2457" i="1"/>
  <c r="BQ2457" i="1"/>
  <c r="BD2517" i="1"/>
  <c r="BH2517" i="1"/>
  <c r="BP2517" i="1"/>
  <c r="BQ2517" i="1"/>
  <c r="BD2562" i="1"/>
  <c r="BH2562" i="1"/>
  <c r="BP2562" i="1"/>
  <c r="BQ2562" i="1"/>
  <c r="BD2548" i="1"/>
  <c r="BH2548" i="1"/>
  <c r="BP2548" i="1"/>
  <c r="BQ2548" i="1"/>
  <c r="BD2652" i="1"/>
  <c r="BH2652" i="1"/>
  <c r="BP2652" i="1"/>
  <c r="BQ2652" i="1"/>
  <c r="BD2509" i="1"/>
  <c r="BH2509" i="1"/>
  <c r="BP2509" i="1"/>
  <c r="BQ2509" i="1"/>
  <c r="BD2634" i="1"/>
  <c r="BH2634" i="1"/>
  <c r="BP2634" i="1"/>
  <c r="BQ2634" i="1"/>
  <c r="BD2482" i="1"/>
  <c r="BH2482" i="1"/>
  <c r="BP2482" i="1"/>
  <c r="BQ2482" i="1"/>
  <c r="BD2591" i="1"/>
  <c r="BH2591" i="1"/>
  <c r="BP2591" i="1"/>
  <c r="BQ2591" i="1"/>
  <c r="BD2580" i="1"/>
  <c r="BH2580" i="1"/>
  <c r="BP2580" i="1"/>
  <c r="BQ2580" i="1"/>
  <c r="BD2528" i="1"/>
  <c r="BH2528" i="1"/>
  <c r="BP2528" i="1"/>
  <c r="BQ2528" i="1"/>
  <c r="BD2367" i="1"/>
  <c r="BH2367" i="1"/>
  <c r="BP2367" i="1"/>
  <c r="BQ2367" i="1"/>
  <c r="BD2423" i="1"/>
  <c r="BH2423" i="1"/>
  <c r="BP2423" i="1"/>
  <c r="BQ2423" i="1"/>
  <c r="BD2347" i="1"/>
  <c r="BH2347" i="1"/>
  <c r="BP2347" i="1"/>
  <c r="BQ2347" i="1"/>
  <c r="BD2414" i="1"/>
  <c r="BH2414" i="1"/>
  <c r="BP2414" i="1"/>
  <c r="BQ2414" i="1"/>
  <c r="BD2401" i="1"/>
  <c r="BH2401" i="1"/>
  <c r="BP2401" i="1"/>
  <c r="BQ2401" i="1"/>
  <c r="BD2271" i="1"/>
  <c r="BH2271" i="1"/>
  <c r="BP2271" i="1"/>
  <c r="BQ2271" i="1"/>
  <c r="BD2105" i="1"/>
  <c r="BH2105" i="1"/>
  <c r="BP2105" i="1"/>
  <c r="BQ2105" i="1"/>
  <c r="BD2217" i="1"/>
  <c r="BH2217" i="1"/>
  <c r="BP2217" i="1"/>
  <c r="BQ2217" i="1"/>
  <c r="BD2121" i="1"/>
  <c r="BH2121" i="1"/>
  <c r="BP2121" i="1"/>
  <c r="BQ2121" i="1"/>
  <c r="BD2127" i="1"/>
  <c r="BH2127" i="1"/>
  <c r="BP2127" i="1"/>
  <c r="BQ2127" i="1"/>
  <c r="BD2122" i="1"/>
  <c r="BH2122" i="1"/>
  <c r="BP2122" i="1"/>
  <c r="BQ2122" i="1"/>
  <c r="BD2207" i="1"/>
  <c r="BH2207" i="1"/>
  <c r="BP2207" i="1"/>
  <c r="BQ2207" i="1"/>
  <c r="BD2252" i="1"/>
  <c r="BH2252" i="1"/>
  <c r="BP2252" i="1"/>
  <c r="BQ2252" i="1"/>
  <c r="BD2103" i="1"/>
  <c r="BH2103" i="1"/>
  <c r="BP2103" i="1"/>
  <c r="BQ2103" i="1"/>
  <c r="BD2172" i="1"/>
  <c r="BH2172" i="1"/>
  <c r="BP2172" i="1"/>
  <c r="BQ2172" i="1"/>
  <c r="BD2033" i="1"/>
  <c r="BH2033" i="1"/>
  <c r="BP2033" i="1"/>
  <c r="BQ2033" i="1"/>
  <c r="BD2077" i="1"/>
  <c r="BH2077" i="1"/>
  <c r="BP2077" i="1"/>
  <c r="BQ2077" i="1"/>
  <c r="BD2046" i="1"/>
  <c r="BH2046" i="1"/>
  <c r="BP2046" i="1"/>
  <c r="BQ2046" i="1"/>
  <c r="BD2075" i="1"/>
  <c r="BH2075" i="1"/>
  <c r="BP2075" i="1"/>
  <c r="BQ2075" i="1"/>
  <c r="BD2064" i="1"/>
  <c r="BH2064" i="1"/>
  <c r="BP2064" i="1"/>
  <c r="BQ2064" i="1"/>
  <c r="BD1518" i="1"/>
  <c r="BH1518" i="1"/>
  <c r="BP1518" i="1"/>
  <c r="BQ1518" i="1"/>
  <c r="BD1887" i="1"/>
  <c r="BH1887" i="1"/>
  <c r="BP1887" i="1"/>
  <c r="BQ1887" i="1"/>
  <c r="BD1975" i="1"/>
  <c r="BH1975" i="1"/>
  <c r="BP1975" i="1"/>
  <c r="BQ1975" i="1"/>
  <c r="BD2006" i="1"/>
  <c r="BH2006" i="1"/>
  <c r="BP2006" i="1"/>
  <c r="BQ2006" i="1"/>
  <c r="BD1987" i="1"/>
  <c r="BH1987" i="1"/>
  <c r="BP1987" i="1"/>
  <c r="BQ1987" i="1"/>
  <c r="BD2017" i="1"/>
  <c r="BH2017" i="1"/>
  <c r="BP2017" i="1"/>
  <c r="BQ2017" i="1"/>
  <c r="BD2016" i="1"/>
  <c r="BH2016" i="1"/>
  <c r="BP2016" i="1"/>
  <c r="BQ2016" i="1"/>
  <c r="BD1921" i="1"/>
  <c r="BH1921" i="1"/>
  <c r="BP1921" i="1"/>
  <c r="BQ1921" i="1"/>
  <c r="BD1919" i="1"/>
  <c r="BH1919" i="1"/>
  <c r="BP1919" i="1"/>
  <c r="BQ1919" i="1"/>
  <c r="BD1854" i="1"/>
  <c r="BH1854" i="1"/>
  <c r="BP1854" i="1"/>
  <c r="BQ1854" i="1"/>
  <c r="BD1853" i="1"/>
  <c r="BH1853" i="1"/>
  <c r="BP1853" i="1"/>
  <c r="BQ1853" i="1"/>
  <c r="BD1696" i="1"/>
  <c r="BH1696" i="1"/>
  <c r="BP1696" i="1"/>
  <c r="BQ1696" i="1"/>
  <c r="BD1731" i="1"/>
  <c r="BH1731" i="1"/>
  <c r="BP1731" i="1"/>
  <c r="BQ1731" i="1"/>
  <c r="BD1899" i="1"/>
  <c r="BH1899" i="1"/>
  <c r="BP1899" i="1"/>
  <c r="BQ1899" i="1"/>
  <c r="BD1848" i="1"/>
  <c r="BH1848" i="1"/>
  <c r="BP1848" i="1"/>
  <c r="BQ1848" i="1"/>
  <c r="BD1707" i="1"/>
  <c r="BH1707" i="1"/>
  <c r="BP1707" i="1"/>
  <c r="BQ1707" i="1"/>
  <c r="BD1743" i="1"/>
  <c r="BH1743" i="1"/>
  <c r="BP1743" i="1"/>
  <c r="BQ1743" i="1"/>
  <c r="BD1758" i="1"/>
  <c r="BH1758" i="1"/>
  <c r="BP1758" i="1"/>
  <c r="BQ1758" i="1"/>
  <c r="BD1893" i="1"/>
  <c r="BH1893" i="1"/>
  <c r="BP1893" i="1"/>
  <c r="BQ1893" i="1"/>
  <c r="BD1888" i="1"/>
  <c r="BH1888" i="1"/>
  <c r="BP1888" i="1"/>
  <c r="BQ1888" i="1"/>
  <c r="BD1896" i="1"/>
  <c r="BH1896" i="1"/>
  <c r="BP1896" i="1"/>
  <c r="BQ1896" i="1"/>
  <c r="BD1890" i="1"/>
  <c r="BH1890" i="1"/>
  <c r="BP1890" i="1"/>
  <c r="BQ1890" i="1"/>
  <c r="BD1889" i="1"/>
  <c r="BH1889" i="1"/>
  <c r="BP1889" i="1"/>
  <c r="BQ1889" i="1"/>
  <c r="BD1808" i="1"/>
  <c r="BH1808" i="1"/>
  <c r="BP1808" i="1"/>
  <c r="BQ1808" i="1"/>
  <c r="BD1778" i="1"/>
  <c r="BH1778" i="1"/>
  <c r="BP1778" i="1"/>
  <c r="BQ1778" i="1"/>
  <c r="BD1776" i="1"/>
  <c r="BH1776" i="1"/>
  <c r="BP1776" i="1"/>
  <c r="BQ1776" i="1"/>
  <c r="BD1761" i="1"/>
  <c r="BH1761" i="1"/>
  <c r="BP1761" i="1"/>
  <c r="BQ1761" i="1"/>
  <c r="BD1757" i="1"/>
  <c r="BH1757" i="1"/>
  <c r="BP1757" i="1"/>
  <c r="BQ1757" i="1"/>
  <c r="BD1712" i="1"/>
  <c r="BH1712" i="1"/>
  <c r="BP1712" i="1"/>
  <c r="BQ1712" i="1"/>
  <c r="BD1867" i="1"/>
  <c r="BH1867" i="1"/>
  <c r="BP1867" i="1"/>
  <c r="BQ1867" i="1"/>
  <c r="BD1762" i="1"/>
  <c r="BH1762" i="1"/>
  <c r="BP1762" i="1"/>
  <c r="BQ1762" i="1"/>
  <c r="BD1673" i="1"/>
  <c r="BH1673" i="1"/>
  <c r="BP1673" i="1"/>
  <c r="BQ1673" i="1"/>
  <c r="BD1782" i="1"/>
  <c r="BH1782" i="1"/>
  <c r="BP1782" i="1"/>
  <c r="BQ1782" i="1"/>
  <c r="BD1680" i="1"/>
  <c r="BH1680" i="1"/>
  <c r="BP1680" i="1"/>
  <c r="BQ1680" i="1"/>
  <c r="BD1676" i="1"/>
  <c r="BH1676" i="1"/>
  <c r="BP1676" i="1"/>
  <c r="BQ1676" i="1"/>
  <c r="BD1614" i="1"/>
  <c r="BH1614" i="1"/>
  <c r="BP1614" i="1"/>
  <c r="BQ1614" i="1"/>
  <c r="BD1606" i="1"/>
  <c r="BH1606" i="1"/>
  <c r="BP1606" i="1"/>
  <c r="BQ1606" i="1"/>
  <c r="BD1639" i="1"/>
  <c r="BH1639" i="1"/>
  <c r="BP1639" i="1"/>
  <c r="BQ1639" i="1"/>
  <c r="BD1647" i="1"/>
  <c r="BH1647" i="1"/>
  <c r="BP1647" i="1"/>
  <c r="BQ1647" i="1"/>
  <c r="BD1613" i="1"/>
  <c r="BH1613" i="1"/>
  <c r="BP1613" i="1"/>
  <c r="BQ1613" i="1"/>
  <c r="BD1651" i="1"/>
  <c r="BH1651" i="1"/>
  <c r="BP1651" i="1"/>
  <c r="BQ1651" i="1"/>
  <c r="BD1686" i="1"/>
  <c r="BH1686" i="1"/>
  <c r="BP1686" i="1"/>
  <c r="BQ1686" i="1"/>
  <c r="BD1602" i="1"/>
  <c r="BH1602" i="1"/>
  <c r="BP1602" i="1"/>
  <c r="BQ1602" i="1"/>
  <c r="BD1581" i="1"/>
  <c r="BH1581" i="1"/>
  <c r="BP1581" i="1"/>
  <c r="BQ1581" i="1"/>
  <c r="BD1567" i="1"/>
  <c r="BH1567" i="1"/>
  <c r="BP1567" i="1"/>
  <c r="BQ1567" i="1"/>
  <c r="BD1604" i="1"/>
  <c r="BH1604" i="1"/>
  <c r="BP1604" i="1"/>
  <c r="BQ1604" i="1"/>
  <c r="BD1557" i="1"/>
  <c r="BH1557" i="1"/>
  <c r="BP1557" i="1"/>
  <c r="BQ1557" i="1"/>
  <c r="BD1553" i="1"/>
  <c r="BH1553" i="1"/>
  <c r="BP1553" i="1"/>
  <c r="BQ1553" i="1"/>
  <c r="BD1558" i="1"/>
  <c r="BH1558" i="1"/>
  <c r="BP1558" i="1"/>
  <c r="BQ1558" i="1"/>
  <c r="BD1597" i="1"/>
  <c r="BH1597" i="1"/>
  <c r="BP1597" i="1"/>
  <c r="BQ1597" i="1"/>
  <c r="BD1528" i="1"/>
  <c r="BH1528" i="1"/>
  <c r="BP1528" i="1"/>
  <c r="BQ1528" i="1"/>
  <c r="BD1472" i="1"/>
  <c r="BH1472" i="1"/>
  <c r="BP1472" i="1"/>
  <c r="BQ1472" i="1"/>
  <c r="BD1395" i="1"/>
  <c r="BH1395" i="1"/>
  <c r="BP1395" i="1"/>
  <c r="BQ1395" i="1"/>
  <c r="BD1448" i="1"/>
  <c r="BH1448" i="1"/>
  <c r="BP1448" i="1"/>
  <c r="BQ1448" i="1"/>
  <c r="BD1431" i="1"/>
  <c r="BH1431" i="1"/>
  <c r="BP1431" i="1"/>
  <c r="BQ1431" i="1"/>
  <c r="BD1402" i="1"/>
  <c r="BH1402" i="1"/>
  <c r="BP1402" i="1"/>
  <c r="BQ1402" i="1"/>
  <c r="BD1094" i="1"/>
  <c r="BH1094" i="1"/>
  <c r="BP1094" i="1"/>
  <c r="BQ1094" i="1"/>
  <c r="BD1474" i="1"/>
  <c r="BH1474" i="1"/>
  <c r="BP1474" i="1"/>
  <c r="BQ1474" i="1"/>
  <c r="BD1488" i="1"/>
  <c r="BH1488" i="1"/>
  <c r="BP1488" i="1"/>
  <c r="BQ1488" i="1"/>
  <c r="BD1484" i="1"/>
  <c r="BH1484" i="1"/>
  <c r="BP1484" i="1"/>
  <c r="BQ1484" i="1"/>
  <c r="BD1468" i="1"/>
  <c r="BH1468" i="1"/>
  <c r="BP1468" i="1"/>
  <c r="BQ1468" i="1"/>
  <c r="BD1415" i="1"/>
  <c r="BH1415" i="1"/>
  <c r="BP1415" i="1"/>
  <c r="BQ1415" i="1"/>
  <c r="BD1471" i="1"/>
  <c r="BH1471" i="1"/>
  <c r="BP1471" i="1"/>
  <c r="BQ1471" i="1"/>
  <c r="BD1407" i="1"/>
  <c r="BH1407" i="1"/>
  <c r="BP1407" i="1"/>
  <c r="BQ1407" i="1"/>
  <c r="BD1365" i="1"/>
  <c r="BH1365" i="1"/>
  <c r="BP1365" i="1"/>
  <c r="BQ1365" i="1"/>
  <c r="BD1418" i="1"/>
  <c r="BH1418" i="1"/>
  <c r="BP1418" i="1"/>
  <c r="BQ1418" i="1"/>
  <c r="BD1396" i="1"/>
  <c r="BH1396" i="1"/>
  <c r="BP1396" i="1"/>
  <c r="BQ1396" i="1"/>
  <c r="BD1394" i="1"/>
  <c r="BH1394" i="1"/>
  <c r="BP1394" i="1"/>
  <c r="BQ1394" i="1"/>
  <c r="BD1505" i="1"/>
  <c r="BH1505" i="1"/>
  <c r="BP1505" i="1"/>
  <c r="BQ1505" i="1"/>
  <c r="BD1355" i="1"/>
  <c r="BH1355" i="1"/>
  <c r="BP1355" i="1"/>
  <c r="BQ1355" i="1"/>
  <c r="BD1503" i="1"/>
  <c r="BH1503" i="1"/>
  <c r="BP1503" i="1"/>
  <c r="BQ1503" i="1"/>
  <c r="BD1502" i="1"/>
  <c r="BH1502" i="1"/>
  <c r="BP1502" i="1"/>
  <c r="BQ1502" i="1"/>
  <c r="BD1501" i="1"/>
  <c r="BH1501" i="1"/>
  <c r="BP1501" i="1"/>
  <c r="BQ1501" i="1"/>
  <c r="BD1446" i="1"/>
  <c r="BH1446" i="1"/>
  <c r="BP1446" i="1"/>
  <c r="BQ1446" i="1"/>
  <c r="BD1416" i="1"/>
  <c r="BH1416" i="1"/>
  <c r="BP1416" i="1"/>
  <c r="BQ1416" i="1"/>
  <c r="BD1499" i="1"/>
  <c r="BH1499" i="1"/>
  <c r="BP1499" i="1"/>
  <c r="BQ1499" i="1"/>
  <c r="BD1414" i="1"/>
  <c r="BH1414" i="1"/>
  <c r="BP1414" i="1"/>
  <c r="BQ1414" i="1"/>
  <c r="BD1434" i="1"/>
  <c r="BH1434" i="1"/>
  <c r="BP1434" i="1"/>
  <c r="BQ1434" i="1"/>
  <c r="BD1442" i="1"/>
  <c r="BH1442" i="1"/>
  <c r="BP1442" i="1"/>
  <c r="BQ1442" i="1"/>
  <c r="BD1483" i="1"/>
  <c r="BH1483" i="1"/>
  <c r="BP1483" i="1"/>
  <c r="BQ1483" i="1"/>
  <c r="BD1421" i="1"/>
  <c r="BH1421" i="1"/>
  <c r="BP1421" i="1"/>
  <c r="BQ1421" i="1"/>
  <c r="BD2921" i="1"/>
  <c r="BH2921" i="1"/>
  <c r="BP2921" i="1"/>
  <c r="BQ2921" i="1"/>
  <c r="BD1417" i="1"/>
  <c r="BH1417" i="1"/>
  <c r="BP1417" i="1"/>
  <c r="BQ1417" i="1"/>
  <c r="BD1391" i="1"/>
  <c r="BH1391" i="1"/>
  <c r="BP1391" i="1"/>
  <c r="BQ1391" i="1"/>
  <c r="BD1368" i="1"/>
  <c r="BH1368" i="1"/>
  <c r="BP1368" i="1"/>
  <c r="BQ1368" i="1"/>
  <c r="BD1318" i="1"/>
  <c r="BH1318" i="1"/>
  <c r="BP1318" i="1"/>
  <c r="BQ1318" i="1"/>
  <c r="BD1344" i="1"/>
  <c r="BH1344" i="1"/>
  <c r="BP1344" i="1"/>
  <c r="BQ1344" i="1"/>
  <c r="BD1330" i="1"/>
  <c r="BH1330" i="1"/>
  <c r="BP1330" i="1"/>
  <c r="BQ1330" i="1"/>
  <c r="BD1335" i="1"/>
  <c r="BH1335" i="1"/>
  <c r="BP1335" i="1"/>
  <c r="BQ1335" i="1"/>
  <c r="BD1321" i="1"/>
  <c r="BH1321" i="1"/>
  <c r="BP1321" i="1"/>
  <c r="BQ1321" i="1"/>
  <c r="BD1301" i="1"/>
  <c r="BH1301" i="1"/>
  <c r="BP1301" i="1"/>
  <c r="BQ1301" i="1"/>
  <c r="BD1314" i="1"/>
  <c r="BH1314" i="1"/>
  <c r="BP1314" i="1"/>
  <c r="BQ1314" i="1"/>
  <c r="BD1322" i="1"/>
  <c r="BH1322" i="1"/>
  <c r="BP1322" i="1"/>
  <c r="BQ1322" i="1"/>
  <c r="BD1342" i="1"/>
  <c r="BH1342" i="1"/>
  <c r="BP1342" i="1"/>
  <c r="BQ1342" i="1"/>
  <c r="BD1313" i="1"/>
  <c r="BH1313" i="1"/>
  <c r="BP1313" i="1"/>
  <c r="BQ1313" i="1"/>
  <c r="BD1150" i="1"/>
  <c r="BH1150" i="1"/>
  <c r="BP1150" i="1"/>
  <c r="BQ1150" i="1"/>
  <c r="BD1252" i="1"/>
  <c r="BH1252" i="1"/>
  <c r="BP1252" i="1"/>
  <c r="BQ1252" i="1"/>
  <c r="BD1265" i="1"/>
  <c r="BH1265" i="1"/>
  <c r="BP1265" i="1"/>
  <c r="BQ1265" i="1"/>
  <c r="BD1277" i="1"/>
  <c r="BH1277" i="1"/>
  <c r="BP1277" i="1"/>
  <c r="BQ1277" i="1"/>
  <c r="BD1267" i="1"/>
  <c r="BH1267" i="1"/>
  <c r="BP1267" i="1"/>
  <c r="BQ1267" i="1"/>
  <c r="BD1193" i="1"/>
  <c r="BH1193" i="1"/>
  <c r="BP1193" i="1"/>
  <c r="BQ1193" i="1"/>
  <c r="BD1271" i="1"/>
  <c r="BH1271" i="1"/>
  <c r="BP1271" i="1"/>
  <c r="BQ1271" i="1"/>
  <c r="BD1231" i="1"/>
  <c r="BH1231" i="1"/>
  <c r="BP1231" i="1"/>
  <c r="BQ1231" i="1"/>
  <c r="BD1253" i="1"/>
  <c r="BH1253" i="1"/>
  <c r="BP1253" i="1"/>
  <c r="BQ1253" i="1"/>
  <c r="BD1218" i="1"/>
  <c r="BH1218" i="1"/>
  <c r="BP1218" i="1"/>
  <c r="BQ1218" i="1"/>
  <c r="BD1185" i="1"/>
  <c r="BH1185" i="1"/>
  <c r="BP1185" i="1"/>
  <c r="BQ1185" i="1"/>
  <c r="BD1182" i="1"/>
  <c r="BH1182" i="1"/>
  <c r="BP1182" i="1"/>
  <c r="BQ1182" i="1"/>
  <c r="BD1159" i="1"/>
  <c r="BH1159" i="1"/>
  <c r="BP1159" i="1"/>
  <c r="BQ1159" i="1"/>
  <c r="BD1088" i="1"/>
  <c r="BH1088" i="1"/>
  <c r="BP1088" i="1"/>
  <c r="BQ1088" i="1"/>
  <c r="BD1077" i="1"/>
  <c r="BH1077" i="1"/>
  <c r="BP1077" i="1"/>
  <c r="BQ1077" i="1"/>
  <c r="BD1096" i="1"/>
  <c r="BH1096" i="1"/>
  <c r="BP1096" i="1"/>
  <c r="BQ1096" i="1"/>
  <c r="BD1122" i="1"/>
  <c r="BH1122" i="1"/>
  <c r="BP1122" i="1"/>
  <c r="BQ1122" i="1"/>
  <c r="BD1118" i="1"/>
  <c r="BH1118" i="1"/>
  <c r="BP1118" i="1"/>
  <c r="BQ1118" i="1"/>
  <c r="BD1116" i="1"/>
  <c r="BH1116" i="1"/>
  <c r="BP1116" i="1"/>
  <c r="BQ1116" i="1"/>
  <c r="BD1078" i="1"/>
  <c r="BH1078" i="1"/>
  <c r="BP1078" i="1"/>
  <c r="BQ1078" i="1"/>
  <c r="BD1112" i="1"/>
  <c r="BH1112" i="1"/>
  <c r="BP1112" i="1"/>
  <c r="BQ1112" i="1"/>
  <c r="BD1127" i="1"/>
  <c r="BH1127" i="1"/>
  <c r="BP1127" i="1"/>
  <c r="BQ1127" i="1"/>
  <c r="BD1108" i="1"/>
  <c r="BH1108" i="1"/>
  <c r="BP1108" i="1"/>
  <c r="BQ1108" i="1"/>
  <c r="BD1044" i="1"/>
  <c r="BH1044" i="1"/>
  <c r="BP1044" i="1"/>
  <c r="BQ1044" i="1"/>
  <c r="BD971" i="1"/>
  <c r="BH971" i="1"/>
  <c r="BP971" i="1"/>
  <c r="BQ971" i="1"/>
  <c r="BD983" i="1"/>
  <c r="BH983" i="1"/>
  <c r="BP983" i="1"/>
  <c r="BQ983" i="1"/>
  <c r="BD960" i="1"/>
  <c r="BH960" i="1"/>
  <c r="BP960" i="1"/>
  <c r="BQ960" i="1"/>
  <c r="BD933" i="1"/>
  <c r="BH933" i="1"/>
  <c r="BP933" i="1"/>
  <c r="BQ933" i="1"/>
  <c r="BD987" i="1"/>
  <c r="BH987" i="1"/>
  <c r="BP987" i="1"/>
  <c r="BQ987" i="1"/>
  <c r="BD1022" i="1"/>
  <c r="BH1022" i="1"/>
  <c r="BP1022" i="1"/>
  <c r="BQ1022" i="1"/>
  <c r="BD957" i="1"/>
  <c r="BH957" i="1"/>
  <c r="BP957" i="1"/>
  <c r="BQ957" i="1"/>
  <c r="BD1043" i="1"/>
  <c r="BH1043" i="1"/>
  <c r="BP1043" i="1"/>
  <c r="BQ1043" i="1"/>
  <c r="BD940" i="1"/>
  <c r="BH940" i="1"/>
  <c r="BP940" i="1"/>
  <c r="BQ940" i="1"/>
  <c r="BD943" i="1"/>
  <c r="BH943" i="1"/>
  <c r="BP943" i="1"/>
  <c r="BQ943" i="1"/>
  <c r="BD847" i="1"/>
  <c r="BH847" i="1"/>
  <c r="BP847" i="1"/>
  <c r="BQ847" i="1"/>
  <c r="BD899" i="1"/>
  <c r="BH899" i="1"/>
  <c r="BP899" i="1"/>
  <c r="BQ899" i="1"/>
  <c r="BD889" i="1"/>
  <c r="BH889" i="1"/>
  <c r="BP889" i="1"/>
  <c r="BQ889" i="1"/>
  <c r="BD913" i="1"/>
  <c r="BH913" i="1"/>
  <c r="BP913" i="1"/>
  <c r="BQ913" i="1"/>
  <c r="BD853" i="1"/>
  <c r="BH853" i="1"/>
  <c r="BP853" i="1"/>
  <c r="BQ853" i="1"/>
  <c r="BD924" i="1"/>
  <c r="BH924" i="1"/>
  <c r="BP924" i="1"/>
  <c r="BQ924" i="1"/>
  <c r="BD850" i="1"/>
  <c r="BH850" i="1"/>
  <c r="BP850" i="1"/>
  <c r="BQ850" i="1"/>
  <c r="BD894" i="1"/>
  <c r="BH894" i="1"/>
  <c r="BP894" i="1"/>
  <c r="BQ894" i="1"/>
  <c r="BD751" i="1"/>
  <c r="BH751" i="1"/>
  <c r="BP751" i="1"/>
  <c r="BQ751" i="1"/>
  <c r="BD681" i="1"/>
  <c r="BH681" i="1"/>
  <c r="BP681" i="1"/>
  <c r="BQ681" i="1"/>
  <c r="BD652" i="1"/>
  <c r="BH652" i="1"/>
  <c r="BP652" i="1"/>
  <c r="BQ652" i="1"/>
  <c r="BD732" i="1"/>
  <c r="BH732" i="1"/>
  <c r="BP732" i="1"/>
  <c r="BQ732" i="1"/>
  <c r="BD665" i="1"/>
  <c r="BH665" i="1"/>
  <c r="BP665" i="1"/>
  <c r="BQ665" i="1"/>
  <c r="BD635" i="1"/>
  <c r="BH635" i="1"/>
  <c r="BP635" i="1"/>
  <c r="BQ635" i="1"/>
  <c r="BD835" i="1"/>
  <c r="BH835" i="1"/>
  <c r="BP835" i="1"/>
  <c r="BQ835" i="1"/>
  <c r="BD827" i="1"/>
  <c r="BH827" i="1"/>
  <c r="BP827" i="1"/>
  <c r="BQ827" i="1"/>
  <c r="BD717" i="1"/>
  <c r="BH717" i="1"/>
  <c r="BP717" i="1"/>
  <c r="BQ717" i="1"/>
  <c r="BD631" i="1"/>
  <c r="BH631" i="1"/>
  <c r="BP631" i="1"/>
  <c r="BQ631" i="1"/>
  <c r="BD671" i="1"/>
  <c r="BH671" i="1"/>
  <c r="BP671" i="1"/>
  <c r="BQ671" i="1"/>
  <c r="BD707" i="1"/>
  <c r="BH707" i="1"/>
  <c r="BP707" i="1"/>
  <c r="BQ707" i="1"/>
  <c r="BD658" i="1"/>
  <c r="BH658" i="1"/>
  <c r="BP658" i="1"/>
  <c r="BQ658" i="1"/>
  <c r="BD639" i="1"/>
  <c r="BH639" i="1"/>
  <c r="BP639" i="1"/>
  <c r="BQ639" i="1"/>
  <c r="BD593" i="1"/>
  <c r="BH593" i="1"/>
  <c r="BP593" i="1"/>
  <c r="BQ593" i="1"/>
  <c r="BD590" i="1"/>
  <c r="BH590" i="1"/>
  <c r="BP590" i="1"/>
  <c r="BQ590" i="1"/>
  <c r="BD666" i="1"/>
  <c r="BH666" i="1"/>
  <c r="BP666" i="1"/>
  <c r="BQ666" i="1"/>
  <c r="BD615" i="1"/>
  <c r="BH615" i="1"/>
  <c r="BP615" i="1"/>
  <c r="BQ615" i="1"/>
  <c r="BD431" i="1"/>
  <c r="BH431" i="1"/>
  <c r="BP431" i="1"/>
  <c r="BQ431" i="1"/>
  <c r="BD417" i="1"/>
  <c r="BH417" i="1"/>
  <c r="BP417" i="1"/>
  <c r="BQ417" i="1"/>
  <c r="BD555" i="1"/>
  <c r="BH555" i="1"/>
  <c r="BP555" i="1"/>
  <c r="BQ555" i="1"/>
  <c r="BD494" i="1"/>
  <c r="BH494" i="1"/>
  <c r="BP494" i="1"/>
  <c r="BQ494" i="1"/>
  <c r="BD447" i="1"/>
  <c r="BH447" i="1"/>
  <c r="BP447" i="1"/>
  <c r="BQ447" i="1"/>
  <c r="BD399" i="1"/>
  <c r="BH399" i="1"/>
  <c r="BP399" i="1"/>
  <c r="BQ399" i="1"/>
  <c r="BD536" i="1"/>
  <c r="BH536" i="1"/>
  <c r="BP536" i="1"/>
  <c r="BQ536" i="1"/>
  <c r="BD532" i="1"/>
  <c r="BH532" i="1"/>
  <c r="BP532" i="1"/>
  <c r="BQ532" i="1"/>
  <c r="BD2279" i="1"/>
  <c r="BH2279" i="1"/>
  <c r="BP2279" i="1"/>
  <c r="BQ2279" i="1"/>
  <c r="BD2290" i="1"/>
  <c r="BH2290" i="1"/>
  <c r="BP2290" i="1"/>
  <c r="BQ2290" i="1"/>
  <c r="BD519" i="1"/>
  <c r="BH519" i="1"/>
  <c r="BP519" i="1"/>
  <c r="BQ519" i="1"/>
  <c r="BD535" i="1"/>
  <c r="BH535" i="1"/>
  <c r="BP535" i="1"/>
  <c r="BQ535" i="1"/>
  <c r="BD549" i="1"/>
  <c r="BH549" i="1"/>
  <c r="BP549" i="1"/>
  <c r="BQ549" i="1"/>
  <c r="BD425" i="1"/>
  <c r="BH425" i="1"/>
  <c r="BP425" i="1"/>
  <c r="BQ425" i="1"/>
  <c r="BD415" i="1"/>
  <c r="BH415" i="1"/>
  <c r="BP415" i="1"/>
  <c r="BQ415" i="1"/>
  <c r="BD456" i="1"/>
  <c r="BH456" i="1"/>
  <c r="BP456" i="1"/>
  <c r="BQ456" i="1"/>
  <c r="BD1938" i="1"/>
  <c r="BH1938" i="1"/>
  <c r="BP1938" i="1"/>
  <c r="BQ1938" i="1"/>
  <c r="BD486" i="1"/>
  <c r="BH486" i="1"/>
  <c r="BP486" i="1"/>
  <c r="BQ486" i="1"/>
  <c r="BD479" i="1"/>
  <c r="BH479" i="1"/>
  <c r="BP479" i="1"/>
  <c r="BQ479" i="1"/>
  <c r="BD357" i="1"/>
  <c r="BH357" i="1"/>
  <c r="BP357" i="1"/>
  <c r="BQ357" i="1"/>
  <c r="BD291" i="1"/>
  <c r="BH291" i="1"/>
  <c r="BP291" i="1"/>
  <c r="BQ291" i="1"/>
  <c r="BD11" i="1"/>
  <c r="BH11" i="1"/>
  <c r="BP11" i="1"/>
  <c r="BQ11" i="1"/>
  <c r="BD151" i="1"/>
  <c r="BH151" i="1"/>
  <c r="BP151" i="1"/>
  <c r="BQ151" i="1"/>
  <c r="BD315" i="1"/>
  <c r="BH315" i="1"/>
  <c r="BP315" i="1"/>
  <c r="BQ315" i="1"/>
  <c r="BD296" i="1"/>
  <c r="BH296" i="1"/>
  <c r="BP296" i="1"/>
  <c r="BQ296" i="1"/>
  <c r="BD329" i="1"/>
  <c r="BH329" i="1"/>
  <c r="BP329" i="1"/>
  <c r="BQ329" i="1"/>
  <c r="BD140" i="1"/>
  <c r="BH140" i="1"/>
  <c r="BP140" i="1"/>
  <c r="BQ140" i="1"/>
  <c r="BD2620" i="1"/>
  <c r="BH2620" i="1"/>
  <c r="BP2620" i="1"/>
  <c r="BQ2620" i="1"/>
  <c r="BD22" i="1"/>
  <c r="BH22" i="1"/>
  <c r="BP22" i="1"/>
  <c r="BQ22" i="1"/>
  <c r="BD308" i="1"/>
  <c r="BH308" i="1"/>
  <c r="BP308" i="1"/>
  <c r="BQ308" i="1"/>
  <c r="BD243" i="1"/>
  <c r="BH243" i="1"/>
  <c r="BP243" i="1"/>
  <c r="BQ243" i="1"/>
  <c r="BD113" i="1"/>
  <c r="BH113" i="1"/>
  <c r="BP113" i="1"/>
  <c r="BQ113" i="1"/>
  <c r="BD189" i="1"/>
  <c r="BH189" i="1"/>
  <c r="BP189" i="1"/>
  <c r="BQ189" i="1"/>
  <c r="BD188" i="1"/>
  <c r="BH188" i="1"/>
  <c r="BP188" i="1"/>
  <c r="BQ188" i="1"/>
  <c r="BD257" i="1"/>
  <c r="BH257" i="1"/>
  <c r="BP257" i="1"/>
  <c r="BQ257" i="1"/>
  <c r="BD2" i="1"/>
  <c r="BH2" i="1"/>
  <c r="BP2" i="1"/>
  <c r="BQ2" i="1"/>
  <c r="BD45" i="1"/>
  <c r="BH45" i="1"/>
  <c r="BP45" i="1"/>
  <c r="BQ45" i="1"/>
  <c r="BD88" i="1"/>
  <c r="BH88" i="1"/>
  <c r="BP88" i="1"/>
  <c r="BQ88" i="1"/>
  <c r="BD391" i="1"/>
  <c r="BH391" i="1"/>
  <c r="BP391" i="1"/>
  <c r="BQ391" i="1"/>
  <c r="BD182" i="1"/>
  <c r="BH182" i="1"/>
  <c r="BP182" i="1"/>
  <c r="BQ182" i="1"/>
  <c r="BD253" i="1"/>
  <c r="BH253" i="1"/>
  <c r="BP253" i="1"/>
  <c r="BQ253" i="1"/>
  <c r="BD67" i="1"/>
  <c r="BH67" i="1"/>
  <c r="BP67" i="1"/>
  <c r="BQ67" i="1"/>
  <c r="BD239" i="1"/>
  <c r="BH239" i="1"/>
  <c r="BP239" i="1"/>
  <c r="BQ239" i="1"/>
  <c r="BD309" i="1"/>
  <c r="BH309" i="1"/>
  <c r="BP309" i="1"/>
  <c r="BQ309" i="1"/>
  <c r="BD370" i="1"/>
  <c r="BH370" i="1"/>
  <c r="BP370" i="1"/>
  <c r="BQ370" i="1"/>
  <c r="BD371" i="1"/>
  <c r="BH371" i="1"/>
  <c r="BP371" i="1"/>
  <c r="BQ371" i="1"/>
  <c r="BD380" i="1"/>
  <c r="BH380" i="1"/>
  <c r="BP380" i="1"/>
  <c r="BQ380" i="1"/>
  <c r="BD378" i="1"/>
  <c r="BH378" i="1"/>
  <c r="BP378" i="1"/>
  <c r="BQ378" i="1"/>
  <c r="BD246" i="1"/>
  <c r="BH246" i="1"/>
  <c r="BP246" i="1"/>
  <c r="BQ246" i="1"/>
  <c r="BD153" i="1"/>
  <c r="BH153" i="1"/>
  <c r="BP153" i="1"/>
  <c r="BQ153" i="1"/>
  <c r="BD94" i="1"/>
  <c r="BH94" i="1"/>
  <c r="BP94" i="1"/>
  <c r="BQ94" i="1"/>
  <c r="BD40" i="1"/>
  <c r="BH40" i="1"/>
  <c r="BP40" i="1"/>
  <c r="BQ40" i="1"/>
  <c r="BD57" i="1"/>
  <c r="BH57" i="1"/>
  <c r="BP57" i="1"/>
  <c r="BQ57" i="1"/>
  <c r="BD155" i="1"/>
  <c r="BH155" i="1"/>
  <c r="BP155" i="1"/>
  <c r="BQ155" i="1"/>
  <c r="BD14" i="1"/>
  <c r="BH14" i="1"/>
  <c r="BP14" i="1"/>
  <c r="BQ14" i="1"/>
  <c r="BD2673" i="1"/>
  <c r="BH2673" i="1"/>
  <c r="BP2673" i="1"/>
  <c r="BQ2673" i="1"/>
  <c r="BD1411" i="1"/>
  <c r="BH1411" i="1"/>
  <c r="BP1411" i="1"/>
  <c r="BQ1411" i="1"/>
  <c r="BD1409" i="1"/>
  <c r="BH1409" i="1"/>
  <c r="BP1409" i="1"/>
  <c r="BQ1409" i="1"/>
  <c r="BD3048" i="1"/>
  <c r="BH3048" i="1"/>
  <c r="BP3048" i="1"/>
  <c r="BQ3048" i="1"/>
  <c r="BD3043" i="1"/>
  <c r="BH3043" i="1"/>
  <c r="BP3043" i="1"/>
  <c r="BQ3043" i="1"/>
  <c r="BD3045" i="1"/>
  <c r="BH3045" i="1"/>
  <c r="BP3045" i="1"/>
  <c r="BQ3045" i="1"/>
  <c r="BD3030" i="1"/>
  <c r="BH3030" i="1"/>
  <c r="BP3030" i="1"/>
  <c r="BQ3030" i="1"/>
  <c r="BD3023" i="1"/>
  <c r="BH3023" i="1"/>
  <c r="BP3023" i="1"/>
  <c r="BQ3023" i="1"/>
  <c r="BD3018" i="1"/>
  <c r="BH3018" i="1"/>
  <c r="BP3018" i="1"/>
  <c r="BQ3018" i="1"/>
  <c r="BD3016" i="1"/>
  <c r="BH3016" i="1"/>
  <c r="BP3016" i="1"/>
  <c r="BQ3016" i="1"/>
  <c r="BD3019" i="1"/>
  <c r="BH3019" i="1"/>
  <c r="BP3019" i="1"/>
  <c r="BQ3019" i="1"/>
  <c r="BD2947" i="1"/>
  <c r="BH2947" i="1"/>
  <c r="BP2947" i="1"/>
  <c r="BQ2947" i="1"/>
  <c r="BD2930" i="1"/>
  <c r="BH2930" i="1"/>
  <c r="BP2930" i="1"/>
  <c r="BQ2930" i="1"/>
  <c r="BD2934" i="1"/>
  <c r="BH2934" i="1"/>
  <c r="BP2934" i="1"/>
  <c r="BQ2934" i="1"/>
  <c r="BD2988" i="1"/>
  <c r="BH2988" i="1"/>
  <c r="BP2988" i="1"/>
  <c r="BQ2988" i="1"/>
  <c r="BD1422" i="1"/>
  <c r="BH1422" i="1"/>
  <c r="BP1422" i="1"/>
  <c r="BQ1422" i="1"/>
  <c r="BD3002" i="1"/>
  <c r="BH3002" i="1"/>
  <c r="BP3002" i="1"/>
  <c r="BQ3002" i="1"/>
  <c r="BD2942" i="1"/>
  <c r="BH2942" i="1"/>
  <c r="BP2942" i="1"/>
  <c r="BQ2942" i="1"/>
  <c r="BD2943" i="1"/>
  <c r="BH2943" i="1"/>
  <c r="BP2943" i="1"/>
  <c r="BQ2943" i="1"/>
  <c r="BD2972" i="1"/>
  <c r="BH2972" i="1"/>
  <c r="BP2972" i="1"/>
  <c r="BQ2972" i="1"/>
  <c r="BD2991" i="1"/>
  <c r="BH2991" i="1"/>
  <c r="BP2991" i="1"/>
  <c r="BQ2991" i="1"/>
  <c r="BD2965" i="1"/>
  <c r="BH2965" i="1"/>
  <c r="BP2965" i="1"/>
  <c r="BQ2965" i="1"/>
  <c r="BD2984" i="1"/>
  <c r="BH2984" i="1"/>
  <c r="BP2984" i="1"/>
  <c r="BQ2984" i="1"/>
  <c r="BD2989" i="1"/>
  <c r="BH2989" i="1"/>
  <c r="BP2989" i="1"/>
  <c r="BQ2989" i="1"/>
  <c r="BD2924" i="1"/>
  <c r="BH2924" i="1"/>
  <c r="BP2924" i="1"/>
  <c r="BQ2924" i="1"/>
  <c r="BD2963" i="1"/>
  <c r="BH2963" i="1"/>
  <c r="BP2963" i="1"/>
  <c r="BQ2963" i="1"/>
  <c r="BD2974" i="1"/>
  <c r="BH2974" i="1"/>
  <c r="BP2974" i="1"/>
  <c r="BQ2974" i="1"/>
  <c r="BD2920" i="1"/>
  <c r="BH2920" i="1"/>
  <c r="BP2920" i="1"/>
  <c r="BQ2920" i="1"/>
  <c r="BD2891" i="1"/>
  <c r="BH2891" i="1"/>
  <c r="BP2891" i="1"/>
  <c r="BQ2891" i="1"/>
  <c r="BD2907" i="1"/>
  <c r="BH2907" i="1"/>
  <c r="BP2907" i="1"/>
  <c r="BQ2907" i="1"/>
  <c r="BD2866" i="1"/>
  <c r="BH2866" i="1"/>
  <c r="BP2866" i="1"/>
  <c r="BQ2866" i="1"/>
  <c r="BD2894" i="1"/>
  <c r="BH2894" i="1"/>
  <c r="BP2894" i="1"/>
  <c r="BQ2894" i="1"/>
  <c r="BD2909" i="1"/>
  <c r="BH2909" i="1"/>
  <c r="BP2909" i="1"/>
  <c r="BQ2909" i="1"/>
  <c r="BD2890" i="1"/>
  <c r="BH2890" i="1"/>
  <c r="BP2890" i="1"/>
  <c r="BQ2890" i="1"/>
  <c r="BD2883" i="1"/>
  <c r="BH2883" i="1"/>
  <c r="BP2883" i="1"/>
  <c r="BQ2883" i="1"/>
  <c r="BD2878" i="1"/>
  <c r="BH2878" i="1"/>
  <c r="BP2878" i="1"/>
  <c r="BQ2878" i="1"/>
  <c r="BD2916" i="1"/>
  <c r="BH2916" i="1"/>
  <c r="BP2916" i="1"/>
  <c r="BQ2916" i="1"/>
  <c r="BD2847" i="1"/>
  <c r="BH2847" i="1"/>
  <c r="BP2847" i="1"/>
  <c r="BQ2847" i="1"/>
  <c r="BD2828" i="1"/>
  <c r="BH2828" i="1"/>
  <c r="BP2828" i="1"/>
  <c r="BQ2828" i="1"/>
  <c r="BD2822" i="1"/>
  <c r="BH2822" i="1"/>
  <c r="BP2822" i="1"/>
  <c r="BQ2822" i="1"/>
  <c r="BD2830" i="1"/>
  <c r="BH2830" i="1"/>
  <c r="BP2830" i="1"/>
  <c r="BQ2830" i="1"/>
  <c r="BD2734" i="1"/>
  <c r="BH2734" i="1"/>
  <c r="BP2734" i="1"/>
  <c r="BQ2734" i="1"/>
  <c r="BD2770" i="1"/>
  <c r="BH2770" i="1"/>
  <c r="BP2770" i="1"/>
  <c r="BQ2770" i="1"/>
  <c r="BD2795" i="1"/>
  <c r="BH2795" i="1"/>
  <c r="BP2795" i="1"/>
  <c r="BQ2795" i="1"/>
  <c r="BD489" i="1"/>
  <c r="BH489" i="1"/>
  <c r="BP489" i="1"/>
  <c r="BQ489" i="1"/>
  <c r="BD2697" i="1"/>
  <c r="BH2697" i="1"/>
  <c r="BP2697" i="1"/>
  <c r="BQ2697" i="1"/>
  <c r="BD2801" i="1"/>
  <c r="BH2801" i="1"/>
  <c r="BP2801" i="1"/>
  <c r="BQ2801" i="1"/>
  <c r="BD2724" i="1"/>
  <c r="BH2724" i="1"/>
  <c r="BP2724" i="1"/>
  <c r="BQ2724" i="1"/>
  <c r="BD2810" i="1"/>
  <c r="BH2810" i="1"/>
  <c r="BP2810" i="1"/>
  <c r="BQ2810" i="1"/>
  <c r="BD2803" i="1"/>
  <c r="BH2803" i="1"/>
  <c r="BP2803" i="1"/>
  <c r="BQ2803" i="1"/>
  <c r="BD2793" i="1"/>
  <c r="BH2793" i="1"/>
  <c r="BP2793" i="1"/>
  <c r="BQ2793" i="1"/>
  <c r="BD2780" i="1"/>
  <c r="BH2780" i="1"/>
  <c r="BP2780" i="1"/>
  <c r="BQ2780" i="1"/>
  <c r="BD2776" i="1"/>
  <c r="BH2776" i="1"/>
  <c r="BP2776" i="1"/>
  <c r="BQ2776" i="1"/>
  <c r="BD2726" i="1"/>
  <c r="BH2726" i="1"/>
  <c r="BP2726" i="1"/>
  <c r="BQ2726" i="1"/>
  <c r="BD2771" i="1"/>
  <c r="BH2771" i="1"/>
  <c r="BP2771" i="1"/>
  <c r="BQ2771" i="1"/>
  <c r="BD2752" i="1"/>
  <c r="BH2752" i="1"/>
  <c r="BP2752" i="1"/>
  <c r="BQ2752" i="1"/>
  <c r="BD2789" i="1"/>
  <c r="BH2789" i="1"/>
  <c r="BP2789" i="1"/>
  <c r="BQ2789" i="1"/>
  <c r="BD2731" i="1"/>
  <c r="BH2731" i="1"/>
  <c r="BP2731" i="1"/>
  <c r="BQ2731" i="1"/>
  <c r="BD2718" i="1"/>
  <c r="BH2718" i="1"/>
  <c r="BP2718" i="1"/>
  <c r="BQ2718" i="1"/>
  <c r="BD2812" i="1"/>
  <c r="BH2812" i="1"/>
  <c r="BP2812" i="1"/>
  <c r="BQ2812" i="1"/>
  <c r="BD2741" i="1"/>
  <c r="BH2741" i="1"/>
  <c r="BP2741" i="1"/>
  <c r="BQ2741" i="1"/>
  <c r="BD2682" i="1"/>
  <c r="BH2682" i="1"/>
  <c r="BP2682" i="1"/>
  <c r="BQ2682" i="1"/>
  <c r="BD2700" i="1"/>
  <c r="BH2700" i="1"/>
  <c r="BP2700" i="1"/>
  <c r="BQ2700" i="1"/>
  <c r="BD2749" i="1"/>
  <c r="BH2749" i="1"/>
  <c r="BP2749" i="1"/>
  <c r="BQ2749" i="1"/>
  <c r="BD2674" i="1"/>
  <c r="BH2674" i="1"/>
  <c r="BP2674" i="1"/>
  <c r="BQ2674" i="1"/>
  <c r="BD2568" i="1"/>
  <c r="BH2568" i="1"/>
  <c r="BP2568" i="1"/>
  <c r="BQ2568" i="1"/>
  <c r="BD2567" i="1"/>
  <c r="BH2567" i="1"/>
  <c r="BP2567" i="1"/>
  <c r="BQ2567" i="1"/>
  <c r="BD1066" i="1"/>
  <c r="BH1066" i="1"/>
  <c r="BP1066" i="1"/>
  <c r="BQ1066" i="1"/>
  <c r="BD2639" i="1"/>
  <c r="BH2639" i="1"/>
  <c r="BP2639" i="1"/>
  <c r="BQ2639" i="1"/>
  <c r="BD2912" i="1"/>
  <c r="BH2912" i="1"/>
  <c r="BP2912" i="1"/>
  <c r="BQ2912" i="1"/>
  <c r="BD2672" i="1"/>
  <c r="BH2672" i="1"/>
  <c r="BP2672" i="1"/>
  <c r="BQ2672" i="1"/>
  <c r="BD2593" i="1"/>
  <c r="BH2593" i="1"/>
  <c r="BP2593" i="1"/>
  <c r="BQ2593" i="1"/>
  <c r="BD2594" i="1"/>
  <c r="BH2594" i="1"/>
  <c r="BP2594" i="1"/>
  <c r="BQ2594" i="1"/>
  <c r="BD2625" i="1"/>
  <c r="BH2625" i="1"/>
  <c r="BP2625" i="1"/>
  <c r="BQ2625" i="1"/>
  <c r="BD2624" i="1"/>
  <c r="BH2624" i="1"/>
  <c r="BP2624" i="1"/>
  <c r="BQ2624" i="1"/>
  <c r="BD2583" i="1"/>
  <c r="BH2583" i="1"/>
  <c r="BP2583" i="1"/>
  <c r="BQ2583" i="1"/>
  <c r="BD2067" i="1"/>
  <c r="BH2067" i="1"/>
  <c r="BP2067" i="1"/>
  <c r="BQ2067" i="1"/>
  <c r="BD2536" i="1"/>
  <c r="BH2536" i="1"/>
  <c r="BP2536" i="1"/>
  <c r="BQ2536" i="1"/>
  <c r="BD2573" i="1"/>
  <c r="BH2573" i="1"/>
  <c r="BP2573" i="1"/>
  <c r="BQ2573" i="1"/>
  <c r="BD2662" i="1"/>
  <c r="BH2662" i="1"/>
  <c r="BP2662" i="1"/>
  <c r="BQ2662" i="1"/>
  <c r="BD2613" i="1"/>
  <c r="BH2613" i="1"/>
  <c r="BP2613" i="1"/>
  <c r="BQ2613" i="1"/>
  <c r="BD2560" i="1"/>
  <c r="BH2560" i="1"/>
  <c r="BP2560" i="1"/>
  <c r="BQ2560" i="1"/>
  <c r="BD2600" i="1"/>
  <c r="BH2600" i="1"/>
  <c r="BP2600" i="1"/>
  <c r="BQ2600" i="1"/>
  <c r="BD2541" i="1"/>
  <c r="BH2541" i="1"/>
  <c r="BP2541" i="1"/>
  <c r="BQ2541" i="1"/>
  <c r="BD2648" i="1"/>
  <c r="BH2648" i="1"/>
  <c r="BP2648" i="1"/>
  <c r="BQ2648" i="1"/>
  <c r="BD2438" i="1"/>
  <c r="BH2438" i="1"/>
  <c r="BP2438" i="1"/>
  <c r="BQ2438" i="1"/>
  <c r="BD2668" i="1"/>
  <c r="BH2668" i="1"/>
  <c r="BP2668" i="1"/>
  <c r="BQ2668" i="1"/>
  <c r="BD2642" i="1"/>
  <c r="BH2642" i="1"/>
  <c r="BP2642" i="1"/>
  <c r="BQ2642" i="1"/>
  <c r="BD2636" i="1"/>
  <c r="BH2636" i="1"/>
  <c r="BP2636" i="1"/>
  <c r="BQ2636" i="1"/>
  <c r="BD2449" i="1"/>
  <c r="BH2449" i="1"/>
  <c r="BP2449" i="1"/>
  <c r="BQ2449" i="1"/>
  <c r="BD2450" i="1"/>
  <c r="BH2450" i="1"/>
  <c r="BP2450" i="1"/>
  <c r="BQ2450" i="1"/>
  <c r="BD2503" i="1"/>
  <c r="BH2503" i="1"/>
  <c r="BP2503" i="1"/>
  <c r="BQ2503" i="1"/>
  <c r="BD2632" i="1"/>
  <c r="BH2632" i="1"/>
  <c r="BP2632" i="1"/>
  <c r="BQ2632" i="1"/>
  <c r="BD2626" i="1"/>
  <c r="BH2626" i="1"/>
  <c r="BP2626" i="1"/>
  <c r="BQ2626" i="1"/>
  <c r="BD2622" i="1"/>
  <c r="BH2622" i="1"/>
  <c r="BP2622" i="1"/>
  <c r="BQ2622" i="1"/>
  <c r="BD2603" i="1"/>
  <c r="BH2603" i="1"/>
  <c r="BP2603" i="1"/>
  <c r="BQ2603" i="1"/>
  <c r="BD2506" i="1"/>
  <c r="BH2506" i="1"/>
  <c r="BP2506" i="1"/>
  <c r="BQ2506" i="1"/>
  <c r="BD2659" i="1"/>
  <c r="BH2659" i="1"/>
  <c r="BP2659" i="1"/>
  <c r="BQ2659" i="1"/>
  <c r="BD2611" i="1"/>
  <c r="BH2611" i="1"/>
  <c r="BP2611" i="1"/>
  <c r="BQ2611" i="1"/>
  <c r="BD2447" i="1"/>
  <c r="BH2447" i="1"/>
  <c r="BP2447" i="1"/>
  <c r="BQ2447" i="1"/>
  <c r="BD2526" i="1"/>
  <c r="BH2526" i="1"/>
  <c r="BP2526" i="1"/>
  <c r="BQ2526" i="1"/>
  <c r="BD2575" i="1"/>
  <c r="BH2575" i="1"/>
  <c r="BP2575" i="1"/>
  <c r="BQ2575" i="1"/>
  <c r="BD2656" i="1"/>
  <c r="BH2656" i="1"/>
  <c r="BP2656" i="1"/>
  <c r="BQ2656" i="1"/>
  <c r="BD2545" i="1"/>
  <c r="BH2545" i="1"/>
  <c r="BP2545" i="1"/>
  <c r="BQ2545" i="1"/>
  <c r="BD2492" i="1"/>
  <c r="BH2492" i="1"/>
  <c r="BP2492" i="1"/>
  <c r="BQ2492" i="1"/>
  <c r="BD2505" i="1"/>
  <c r="BH2505" i="1"/>
  <c r="BP2505" i="1"/>
  <c r="BQ2505" i="1"/>
  <c r="BD2605" i="1"/>
  <c r="BH2605" i="1"/>
  <c r="BP2605" i="1"/>
  <c r="BQ2605" i="1"/>
  <c r="BD2472" i="1"/>
  <c r="BH2472" i="1"/>
  <c r="BP2472" i="1"/>
  <c r="BQ2472" i="1"/>
  <c r="BD2475" i="1"/>
  <c r="BH2475" i="1"/>
  <c r="BP2475" i="1"/>
  <c r="BQ2475" i="1"/>
  <c r="BD2546" i="1"/>
  <c r="BH2546" i="1"/>
  <c r="BP2546" i="1"/>
  <c r="BQ2546" i="1"/>
  <c r="BD2501" i="1"/>
  <c r="BH2501" i="1"/>
  <c r="BP2501" i="1"/>
  <c r="BQ2501" i="1"/>
  <c r="BD2460" i="1"/>
  <c r="BH2460" i="1"/>
  <c r="BP2460" i="1"/>
  <c r="BQ2460" i="1"/>
  <c r="BD2618" i="1"/>
  <c r="BH2618" i="1"/>
  <c r="BP2618" i="1"/>
  <c r="BQ2618" i="1"/>
  <c r="BD2314" i="1"/>
  <c r="BH2314" i="1"/>
  <c r="BP2314" i="1"/>
  <c r="BQ2314" i="1"/>
  <c r="BD2357" i="1"/>
  <c r="BH2357" i="1"/>
  <c r="BP2357" i="1"/>
  <c r="BQ2357" i="1"/>
  <c r="BD2415" i="1"/>
  <c r="BH2415" i="1"/>
  <c r="BP2415" i="1"/>
  <c r="BQ2415" i="1"/>
  <c r="BD2366" i="1"/>
  <c r="BH2366" i="1"/>
  <c r="BP2366" i="1"/>
  <c r="BQ2366" i="1"/>
  <c r="BD2305" i="1"/>
  <c r="BH2305" i="1"/>
  <c r="BP2305" i="1"/>
  <c r="BQ2305" i="1"/>
  <c r="BD2310" i="1"/>
  <c r="BH2310" i="1"/>
  <c r="BP2310" i="1"/>
  <c r="BQ2310" i="1"/>
  <c r="BD2303" i="1"/>
  <c r="BH2303" i="1"/>
  <c r="BP2303" i="1"/>
  <c r="BQ2303" i="1"/>
  <c r="BD453" i="1"/>
  <c r="BH453" i="1"/>
  <c r="BP453" i="1"/>
  <c r="BQ453" i="1"/>
  <c r="BD2393" i="1"/>
  <c r="BH2393" i="1"/>
  <c r="BP2393" i="1"/>
  <c r="BQ2393" i="1"/>
  <c r="BD2375" i="1"/>
  <c r="BH2375" i="1"/>
  <c r="BP2375" i="1"/>
  <c r="BQ2375" i="1"/>
  <c r="BD2422" i="1"/>
  <c r="BH2422" i="1"/>
  <c r="BP2422" i="1"/>
  <c r="BQ2422" i="1"/>
  <c r="BD2397" i="1"/>
  <c r="BH2397" i="1"/>
  <c r="BP2397" i="1"/>
  <c r="BQ2397" i="1"/>
  <c r="BD2382" i="1"/>
  <c r="BH2382" i="1"/>
  <c r="BP2382" i="1"/>
  <c r="BQ2382" i="1"/>
  <c r="BD2405" i="1"/>
  <c r="BH2405" i="1"/>
  <c r="BP2405" i="1"/>
  <c r="BQ2405" i="1"/>
  <c r="BD2406" i="1"/>
  <c r="BH2406" i="1"/>
  <c r="BP2406" i="1"/>
  <c r="BQ2406" i="1"/>
  <c r="BD2408" i="1"/>
  <c r="BH2408" i="1"/>
  <c r="BP2408" i="1"/>
  <c r="BQ2408" i="1"/>
  <c r="BD2370" i="1"/>
  <c r="BH2370" i="1"/>
  <c r="BP2370" i="1"/>
  <c r="BQ2370" i="1"/>
  <c r="BD2297" i="1"/>
  <c r="BH2297" i="1"/>
  <c r="BP2297" i="1"/>
  <c r="BQ2297" i="1"/>
  <c r="BD2411" i="1"/>
  <c r="BH2411" i="1"/>
  <c r="BP2411" i="1"/>
  <c r="BQ2411" i="1"/>
  <c r="BD2409" i="1"/>
  <c r="BH2409" i="1"/>
  <c r="BP2409" i="1"/>
  <c r="BQ2409" i="1"/>
  <c r="BD2399" i="1"/>
  <c r="BH2399" i="1"/>
  <c r="BP2399" i="1"/>
  <c r="BQ2399" i="1"/>
  <c r="BD2329" i="1"/>
  <c r="BH2329" i="1"/>
  <c r="BP2329" i="1"/>
  <c r="BQ2329" i="1"/>
  <c r="BD2320" i="1"/>
  <c r="BH2320" i="1"/>
  <c r="BP2320" i="1"/>
  <c r="BQ2320" i="1"/>
  <c r="BD2342" i="1"/>
  <c r="BH2342" i="1"/>
  <c r="BP2342" i="1"/>
  <c r="BQ2342" i="1"/>
  <c r="BD2319" i="1"/>
  <c r="BH2319" i="1"/>
  <c r="BP2319" i="1"/>
  <c r="BQ2319" i="1"/>
  <c r="BD2308" i="1"/>
  <c r="BH2308" i="1"/>
  <c r="BP2308" i="1"/>
  <c r="BQ2308" i="1"/>
  <c r="BD2313" i="1"/>
  <c r="BH2313" i="1"/>
  <c r="BP2313" i="1"/>
  <c r="BQ2313" i="1"/>
  <c r="BD2380" i="1"/>
  <c r="BH2380" i="1"/>
  <c r="BP2380" i="1"/>
  <c r="BQ2380" i="1"/>
  <c r="BD2403" i="1"/>
  <c r="BH2403" i="1"/>
  <c r="BP2403" i="1"/>
  <c r="BQ2403" i="1"/>
  <c r="BD2268" i="1"/>
  <c r="BH2268" i="1"/>
  <c r="BP2268" i="1"/>
  <c r="BQ2268" i="1"/>
  <c r="BD2270" i="1"/>
  <c r="BH2270" i="1"/>
  <c r="BP2270" i="1"/>
  <c r="BQ2270" i="1"/>
  <c r="BD2280" i="1"/>
  <c r="BH2280" i="1"/>
  <c r="BP2280" i="1"/>
  <c r="BQ2280" i="1"/>
  <c r="BD2275" i="1"/>
  <c r="BH2275" i="1"/>
  <c r="BP2275" i="1"/>
  <c r="BQ2275" i="1"/>
  <c r="BD2230" i="1"/>
  <c r="BH2230" i="1"/>
  <c r="BP2230" i="1"/>
  <c r="BQ2230" i="1"/>
  <c r="BD2238" i="1"/>
  <c r="BH2238" i="1"/>
  <c r="BP2238" i="1"/>
  <c r="BQ2238" i="1"/>
  <c r="BD2210" i="1"/>
  <c r="BH2210" i="1"/>
  <c r="BP2210" i="1"/>
  <c r="BQ2210" i="1"/>
  <c r="BD2224" i="1"/>
  <c r="BH2224" i="1"/>
  <c r="BP2224" i="1"/>
  <c r="BQ2224" i="1"/>
  <c r="BD2174" i="1"/>
  <c r="BH2174" i="1"/>
  <c r="BP2174" i="1"/>
  <c r="BQ2174" i="1"/>
  <c r="BD2211" i="1"/>
  <c r="BH2211" i="1"/>
  <c r="BP2211" i="1"/>
  <c r="BQ2211" i="1"/>
  <c r="BD2220" i="1"/>
  <c r="BH2220" i="1"/>
  <c r="BP2220" i="1"/>
  <c r="BQ2220" i="1"/>
  <c r="BD2193" i="1"/>
  <c r="BH2193" i="1"/>
  <c r="BP2193" i="1"/>
  <c r="BQ2193" i="1"/>
  <c r="BD2136" i="1"/>
  <c r="BH2136" i="1"/>
  <c r="BP2136" i="1"/>
  <c r="BQ2136" i="1"/>
  <c r="BD2109" i="1"/>
  <c r="BH2109" i="1"/>
  <c r="BP2109" i="1"/>
  <c r="BQ2109" i="1"/>
  <c r="BD2262" i="1"/>
  <c r="BH2262" i="1"/>
  <c r="BP2262" i="1"/>
  <c r="BQ2262" i="1"/>
  <c r="BD2118" i="1"/>
  <c r="BH2118" i="1"/>
  <c r="BP2118" i="1"/>
  <c r="BQ2118" i="1"/>
  <c r="BD2226" i="1"/>
  <c r="BH2226" i="1"/>
  <c r="BP2226" i="1"/>
  <c r="BQ2226" i="1"/>
  <c r="BD2124" i="1"/>
  <c r="BH2124" i="1"/>
  <c r="BP2124" i="1"/>
  <c r="BQ2124" i="1"/>
  <c r="BD2214" i="1"/>
  <c r="BH2214" i="1"/>
  <c r="BP2214" i="1"/>
  <c r="BQ2214" i="1"/>
  <c r="BD2202" i="1"/>
  <c r="BH2202" i="1"/>
  <c r="BP2202" i="1"/>
  <c r="BQ2202" i="1"/>
  <c r="BD2256" i="1"/>
  <c r="BH2256" i="1"/>
  <c r="BP2256" i="1"/>
  <c r="BQ2256" i="1"/>
  <c r="BD2158" i="1"/>
  <c r="BH2158" i="1"/>
  <c r="BP2158" i="1"/>
  <c r="BQ2158" i="1"/>
  <c r="BD2165" i="1"/>
  <c r="BH2165" i="1"/>
  <c r="BP2165" i="1"/>
  <c r="BQ2165" i="1"/>
  <c r="BD2166" i="1"/>
  <c r="BH2166" i="1"/>
  <c r="BP2166" i="1"/>
  <c r="BQ2166" i="1"/>
  <c r="BD2147" i="1"/>
  <c r="BH2147" i="1"/>
  <c r="BP2147" i="1"/>
  <c r="BQ2147" i="1"/>
  <c r="BD2246" i="1"/>
  <c r="BH2246" i="1"/>
  <c r="BP2246" i="1"/>
  <c r="BQ2246" i="1"/>
  <c r="BD2260" i="1"/>
  <c r="BH2260" i="1"/>
  <c r="BP2260" i="1"/>
  <c r="BQ2260" i="1"/>
  <c r="BD2194" i="1"/>
  <c r="BH2194" i="1"/>
  <c r="BP2194" i="1"/>
  <c r="BQ2194" i="1"/>
  <c r="BD2248" i="1"/>
  <c r="BH2248" i="1"/>
  <c r="BP2248" i="1"/>
  <c r="BQ2248" i="1"/>
  <c r="BD2192" i="1"/>
  <c r="BH2192" i="1"/>
  <c r="BP2192" i="1"/>
  <c r="BQ2192" i="1"/>
  <c r="BD2138" i="1"/>
  <c r="BH2138" i="1"/>
  <c r="BP2138" i="1"/>
  <c r="BQ2138" i="1"/>
  <c r="BD2135" i="1"/>
  <c r="BH2135" i="1"/>
  <c r="BP2135" i="1"/>
  <c r="BQ2135" i="1"/>
  <c r="BD2251" i="1"/>
  <c r="BH2251" i="1"/>
  <c r="BP2251" i="1"/>
  <c r="BQ2251" i="1"/>
  <c r="BD2142" i="1"/>
  <c r="BH2142" i="1"/>
  <c r="BP2142" i="1"/>
  <c r="BQ2142" i="1"/>
  <c r="BD2149" i="1"/>
  <c r="BH2149" i="1"/>
  <c r="BP2149" i="1"/>
  <c r="BQ2149" i="1"/>
  <c r="BD2125" i="1"/>
  <c r="BH2125" i="1"/>
  <c r="BP2125" i="1"/>
  <c r="BQ2125" i="1"/>
  <c r="BD2171" i="1"/>
  <c r="BH2171" i="1"/>
  <c r="BP2171" i="1"/>
  <c r="BQ2171" i="1"/>
  <c r="BD2153" i="1"/>
  <c r="BH2153" i="1"/>
  <c r="BP2153" i="1"/>
  <c r="BQ2153" i="1"/>
  <c r="BD2110" i="1"/>
  <c r="BH2110" i="1"/>
  <c r="BP2110" i="1"/>
  <c r="BQ2110" i="1"/>
  <c r="BD2128" i="1"/>
  <c r="BH2128" i="1"/>
  <c r="BP2128" i="1"/>
  <c r="BQ2128" i="1"/>
  <c r="BD2234" i="1"/>
  <c r="BH2234" i="1"/>
  <c r="BP2234" i="1"/>
  <c r="BQ2234" i="1"/>
  <c r="BD2091" i="1"/>
  <c r="BH2091" i="1"/>
  <c r="BP2091" i="1"/>
  <c r="BQ2091" i="1"/>
  <c r="BD2049" i="1"/>
  <c r="BH2049" i="1"/>
  <c r="BP2049" i="1"/>
  <c r="BQ2049" i="1"/>
  <c r="BD2085" i="1"/>
  <c r="BH2085" i="1"/>
  <c r="BP2085" i="1"/>
  <c r="BQ2085" i="1"/>
  <c r="BD2034" i="1"/>
  <c r="BH2034" i="1"/>
  <c r="BP2034" i="1"/>
  <c r="BQ2034" i="1"/>
  <c r="BD2057" i="1"/>
  <c r="BH2057" i="1"/>
  <c r="BP2057" i="1"/>
  <c r="BQ2057" i="1"/>
  <c r="BD2079" i="1"/>
  <c r="BH2079" i="1"/>
  <c r="BP2079" i="1"/>
  <c r="BQ2079" i="1"/>
  <c r="BD2073" i="1"/>
  <c r="BH2073" i="1"/>
  <c r="BP2073" i="1"/>
  <c r="BQ2073" i="1"/>
  <c r="BD2070" i="1"/>
  <c r="BH2070" i="1"/>
  <c r="BP2070" i="1"/>
  <c r="BQ2070" i="1"/>
  <c r="BD2069" i="1"/>
  <c r="BH2069" i="1"/>
  <c r="BP2069" i="1"/>
  <c r="BQ2069" i="1"/>
  <c r="BD2068" i="1"/>
  <c r="BH2068" i="1"/>
  <c r="BP2068" i="1"/>
  <c r="BQ2068" i="1"/>
  <c r="BD2059" i="1"/>
  <c r="BH2059" i="1"/>
  <c r="BP2059" i="1"/>
  <c r="BQ2059" i="1"/>
  <c r="BD2054" i="1"/>
  <c r="BH2054" i="1"/>
  <c r="BP2054" i="1"/>
  <c r="BQ2054" i="1"/>
  <c r="BD2023" i="1"/>
  <c r="BH2023" i="1"/>
  <c r="BP2023" i="1"/>
  <c r="BQ2023" i="1"/>
  <c r="BD2042" i="1"/>
  <c r="BH2042" i="1"/>
  <c r="BP2042" i="1"/>
  <c r="BQ2042" i="1"/>
  <c r="BD2043" i="1"/>
  <c r="BH2043" i="1"/>
  <c r="BP2043" i="1"/>
  <c r="BQ2043" i="1"/>
  <c r="BD2041" i="1"/>
  <c r="BH2041" i="1"/>
  <c r="BP2041" i="1"/>
  <c r="BQ2041" i="1"/>
  <c r="BD2097" i="1"/>
  <c r="BH2097" i="1"/>
  <c r="BP2097" i="1"/>
  <c r="BQ2097" i="1"/>
  <c r="BD2029" i="1"/>
  <c r="BH2029" i="1"/>
  <c r="BP2029" i="1"/>
  <c r="BQ2029" i="1"/>
  <c r="BD2021" i="1"/>
  <c r="BH2021" i="1"/>
  <c r="BP2021" i="1"/>
  <c r="BQ2021" i="1"/>
  <c r="BD2015" i="1"/>
  <c r="BH2015" i="1"/>
  <c r="BP2015" i="1"/>
  <c r="BQ2015" i="1"/>
  <c r="BD1976" i="1"/>
  <c r="BH1976" i="1"/>
  <c r="BP1976" i="1"/>
  <c r="BQ1976" i="1"/>
  <c r="BD1948" i="1"/>
  <c r="BH1948" i="1"/>
  <c r="BP1948" i="1"/>
  <c r="BQ1948" i="1"/>
  <c r="BD1945" i="1"/>
  <c r="BH1945" i="1"/>
  <c r="BP1945" i="1"/>
  <c r="BQ1945" i="1"/>
  <c r="BD1964" i="1"/>
  <c r="BH1964" i="1"/>
  <c r="BP1964" i="1"/>
  <c r="BQ1964" i="1"/>
  <c r="BD1988" i="1"/>
  <c r="BH1988" i="1"/>
  <c r="BP1988" i="1"/>
  <c r="BQ1988" i="1"/>
  <c r="BD1942" i="1"/>
  <c r="BH1942" i="1"/>
  <c r="BP1942" i="1"/>
  <c r="BQ1942" i="1"/>
  <c r="BD1961" i="1"/>
  <c r="BH1961" i="1"/>
  <c r="BP1961" i="1"/>
  <c r="BQ1961" i="1"/>
  <c r="BD2018" i="1"/>
  <c r="BH2018" i="1"/>
  <c r="BP2018" i="1"/>
  <c r="BQ2018" i="1"/>
  <c r="BD1996" i="1"/>
  <c r="BH1996" i="1"/>
  <c r="BP1996" i="1"/>
  <c r="BQ1996" i="1"/>
  <c r="BD1995" i="1"/>
  <c r="BH1995" i="1"/>
  <c r="BP1995" i="1"/>
  <c r="BQ1995" i="1"/>
  <c r="BD1950" i="1"/>
  <c r="BH1950" i="1"/>
  <c r="BP1950" i="1"/>
  <c r="BQ1950" i="1"/>
  <c r="BD1992" i="1"/>
  <c r="BH1992" i="1"/>
  <c r="BP1992" i="1"/>
  <c r="BQ1992" i="1"/>
  <c r="BD2002" i="1"/>
  <c r="BH2002" i="1"/>
  <c r="BP2002" i="1"/>
  <c r="BQ2002" i="1"/>
  <c r="BD1966" i="1"/>
  <c r="BH1966" i="1"/>
  <c r="BP1966" i="1"/>
  <c r="BQ1966" i="1"/>
  <c r="BD1959" i="1"/>
  <c r="BH1959" i="1"/>
  <c r="BP1959" i="1"/>
  <c r="BQ1959" i="1"/>
  <c r="BD1989" i="1"/>
  <c r="BH1989" i="1"/>
  <c r="BP1989" i="1"/>
  <c r="BQ1989" i="1"/>
  <c r="BD2009" i="1"/>
  <c r="BH2009" i="1"/>
  <c r="BP2009" i="1"/>
  <c r="BQ2009" i="1"/>
  <c r="BD1980" i="1"/>
  <c r="BH1980" i="1"/>
  <c r="BP1980" i="1"/>
  <c r="BQ1980" i="1"/>
  <c r="BD1923" i="1"/>
  <c r="BH1923" i="1"/>
  <c r="BP1923" i="1"/>
  <c r="BQ1923" i="1"/>
  <c r="BD1978" i="1"/>
  <c r="BH1978" i="1"/>
  <c r="BP1978" i="1"/>
  <c r="BQ1978" i="1"/>
  <c r="BD1925" i="1"/>
  <c r="BH1925" i="1"/>
  <c r="BP1925" i="1"/>
  <c r="BQ1925" i="1"/>
  <c r="BD1908" i="1"/>
  <c r="BH1908" i="1"/>
  <c r="BP1908" i="1"/>
  <c r="BQ1908" i="1"/>
  <c r="BD1724" i="1"/>
  <c r="BH1724" i="1"/>
  <c r="BP1724" i="1"/>
  <c r="BQ1724" i="1"/>
  <c r="BD1816" i="1"/>
  <c r="BH1816" i="1"/>
  <c r="BP1816" i="1"/>
  <c r="BQ1816" i="1"/>
  <c r="BD1883" i="1"/>
  <c r="BH1883" i="1"/>
  <c r="BP1883" i="1"/>
  <c r="BQ1883" i="1"/>
  <c r="BD1790" i="1"/>
  <c r="BH1790" i="1"/>
  <c r="BP1790" i="1"/>
  <c r="BQ1790" i="1"/>
  <c r="BD1738" i="1"/>
  <c r="BH1738" i="1"/>
  <c r="BP1738" i="1"/>
  <c r="BQ1738" i="1"/>
  <c r="BD1873" i="1"/>
  <c r="BH1873" i="1"/>
  <c r="BP1873" i="1"/>
  <c r="BQ1873" i="1"/>
  <c r="BD1753" i="1"/>
  <c r="BH1753" i="1"/>
  <c r="BP1753" i="1"/>
  <c r="BQ1753" i="1"/>
  <c r="BD1748" i="1"/>
  <c r="BH1748" i="1"/>
  <c r="BP1748" i="1"/>
  <c r="BQ1748" i="1"/>
  <c r="BD1763" i="1"/>
  <c r="BH1763" i="1"/>
  <c r="BP1763" i="1"/>
  <c r="BQ1763" i="1"/>
  <c r="BD1740" i="1"/>
  <c r="BH1740" i="1"/>
  <c r="BP1740" i="1"/>
  <c r="BQ1740" i="1"/>
  <c r="BD1918" i="1"/>
  <c r="BH1918" i="1"/>
  <c r="BP1918" i="1"/>
  <c r="BQ1918" i="1"/>
  <c r="BD2286" i="1"/>
  <c r="BH2286" i="1"/>
  <c r="BP2286" i="1"/>
  <c r="BQ2286" i="1"/>
  <c r="BD1699" i="1"/>
  <c r="BH1699" i="1"/>
  <c r="BP1699" i="1"/>
  <c r="BQ1699" i="1"/>
  <c r="BD1794" i="1"/>
  <c r="BH1794" i="1"/>
  <c r="BP1794" i="1"/>
  <c r="BQ1794" i="1"/>
  <c r="BD1702" i="1"/>
  <c r="BH1702" i="1"/>
  <c r="BP1702" i="1"/>
  <c r="BQ1702" i="1"/>
  <c r="BD1703" i="1"/>
  <c r="BH1703" i="1"/>
  <c r="BP1703" i="1"/>
  <c r="BQ1703" i="1"/>
  <c r="BD1913" i="1"/>
  <c r="BH1913" i="1"/>
  <c r="BP1913" i="1"/>
  <c r="BQ1913" i="1"/>
  <c r="BD1906" i="1"/>
  <c r="BH1906" i="1"/>
  <c r="BP1906" i="1"/>
  <c r="BQ1906" i="1"/>
  <c r="BD1885" i="1"/>
  <c r="BH1885" i="1"/>
  <c r="BP1885" i="1"/>
  <c r="BQ1885" i="1"/>
  <c r="BD1875" i="1"/>
  <c r="BH1875" i="1"/>
  <c r="BP1875" i="1"/>
  <c r="BQ1875" i="1"/>
  <c r="BD1886" i="1"/>
  <c r="BH1886" i="1"/>
  <c r="BP1886" i="1"/>
  <c r="BQ1886" i="1"/>
  <c r="BD1817" i="1"/>
  <c r="BH1817" i="1"/>
  <c r="BP1817" i="1"/>
  <c r="BQ1817" i="1"/>
  <c r="BD1818" i="1"/>
  <c r="BH1818" i="1"/>
  <c r="BP1818" i="1"/>
  <c r="BQ1818" i="1"/>
  <c r="BD1837" i="1"/>
  <c r="BH1837" i="1"/>
  <c r="BP1837" i="1"/>
  <c r="BQ1837" i="1"/>
  <c r="BD1832" i="1"/>
  <c r="BH1832" i="1"/>
  <c r="BP1832" i="1"/>
  <c r="BQ1832" i="1"/>
  <c r="BD1844" i="1"/>
  <c r="BH1844" i="1"/>
  <c r="BP1844" i="1"/>
  <c r="BQ1844" i="1"/>
  <c r="BD1845" i="1"/>
  <c r="BH1845" i="1"/>
  <c r="BP1845" i="1"/>
  <c r="BQ1845" i="1"/>
  <c r="BD1823" i="1"/>
  <c r="BH1823" i="1"/>
  <c r="BP1823" i="1"/>
  <c r="BQ1823" i="1"/>
  <c r="BD1842" i="1"/>
  <c r="BH1842" i="1"/>
  <c r="BP1842" i="1"/>
  <c r="BQ1842" i="1"/>
  <c r="BD1840" i="1"/>
  <c r="BH1840" i="1"/>
  <c r="BP1840" i="1"/>
  <c r="BQ1840" i="1"/>
  <c r="BD1784" i="1"/>
  <c r="BH1784" i="1"/>
  <c r="BP1784" i="1"/>
  <c r="BQ1784" i="1"/>
  <c r="BD1780" i="1"/>
  <c r="BH1780" i="1"/>
  <c r="BP1780" i="1"/>
  <c r="BQ1780" i="1"/>
  <c r="BD1870" i="1"/>
  <c r="BH1870" i="1"/>
  <c r="BP1870" i="1"/>
  <c r="BQ1870" i="1"/>
  <c r="BD1806" i="1"/>
  <c r="BH1806" i="1"/>
  <c r="BP1806" i="1"/>
  <c r="BQ1806" i="1"/>
  <c r="BD1796" i="1"/>
  <c r="BH1796" i="1"/>
  <c r="BP1796" i="1"/>
  <c r="BQ1796" i="1"/>
  <c r="BD1730" i="1"/>
  <c r="BH1730" i="1"/>
  <c r="BP1730" i="1"/>
  <c r="BQ1730" i="1"/>
  <c r="BD1697" i="1"/>
  <c r="BH1697" i="1"/>
  <c r="BP1697" i="1"/>
  <c r="BQ1697" i="1"/>
  <c r="BD1706" i="1"/>
  <c r="BH1706" i="1"/>
  <c r="BP1706" i="1"/>
  <c r="BQ1706" i="1"/>
  <c r="BD1765" i="1"/>
  <c r="BH1765" i="1"/>
  <c r="BP1765" i="1"/>
  <c r="BQ1765" i="1"/>
  <c r="BD1710" i="1"/>
  <c r="BH1710" i="1"/>
  <c r="BP1710" i="1"/>
  <c r="BQ1710" i="1"/>
  <c r="BD1766" i="1"/>
  <c r="BH1766" i="1"/>
  <c r="BP1766" i="1"/>
  <c r="BQ1766" i="1"/>
  <c r="BD1669" i="1"/>
  <c r="BH1669" i="1"/>
  <c r="BP1669" i="1"/>
  <c r="BQ1669" i="1"/>
  <c r="BD1617" i="1"/>
  <c r="BH1617" i="1"/>
  <c r="BP1617" i="1"/>
  <c r="BQ1617" i="1"/>
  <c r="BD1640" i="1"/>
  <c r="BH1640" i="1"/>
  <c r="BP1640" i="1"/>
  <c r="BQ1640" i="1"/>
  <c r="BD1659" i="1"/>
  <c r="BH1659" i="1"/>
  <c r="BP1659" i="1"/>
  <c r="BQ1659" i="1"/>
  <c r="BD1652" i="1"/>
  <c r="BH1652" i="1"/>
  <c r="BP1652" i="1"/>
  <c r="BQ1652" i="1"/>
  <c r="BD1608" i="1"/>
  <c r="BH1608" i="1"/>
  <c r="BP1608" i="1"/>
  <c r="BQ1608" i="1"/>
  <c r="BD1607" i="1"/>
  <c r="BH1607" i="1"/>
  <c r="BP1607" i="1"/>
  <c r="BQ1607" i="1"/>
  <c r="BD2410" i="1"/>
  <c r="BH2410" i="1"/>
  <c r="BP2410" i="1"/>
  <c r="BQ2410" i="1"/>
  <c r="BD1624" i="1"/>
  <c r="BH1624" i="1"/>
  <c r="BP1624" i="1"/>
  <c r="BQ1624" i="1"/>
  <c r="BD1633" i="1"/>
  <c r="BH1633" i="1"/>
  <c r="BP1633" i="1"/>
  <c r="BQ1633" i="1"/>
  <c r="BD1668" i="1"/>
  <c r="BH1668" i="1"/>
  <c r="BP1668" i="1"/>
  <c r="BQ1668" i="1"/>
  <c r="BD1667" i="1"/>
  <c r="BH1667" i="1"/>
  <c r="BP1667" i="1"/>
  <c r="BQ1667" i="1"/>
  <c r="BD1684" i="1"/>
  <c r="BH1684" i="1"/>
  <c r="BP1684" i="1"/>
  <c r="BQ1684" i="1"/>
  <c r="BD1638" i="1"/>
  <c r="BH1638" i="1"/>
  <c r="BP1638" i="1"/>
  <c r="BQ1638" i="1"/>
  <c r="BD1645" i="1"/>
  <c r="BH1645" i="1"/>
  <c r="BP1645" i="1"/>
  <c r="BQ1645" i="1"/>
  <c r="BD1656" i="1"/>
  <c r="BH1656" i="1"/>
  <c r="BP1656" i="1"/>
  <c r="BQ1656" i="1"/>
  <c r="BD1642" i="1"/>
  <c r="BH1642" i="1"/>
  <c r="BP1642" i="1"/>
  <c r="BQ1642" i="1"/>
  <c r="BD1612" i="1"/>
  <c r="BH1612" i="1"/>
  <c r="BP1612" i="1"/>
  <c r="BQ1612" i="1"/>
  <c r="BD1677" i="1"/>
  <c r="BH1677" i="1"/>
  <c r="BP1677" i="1"/>
  <c r="BQ1677" i="1"/>
  <c r="BD1629" i="1"/>
  <c r="BH1629" i="1"/>
  <c r="BP1629" i="1"/>
  <c r="BQ1629" i="1"/>
  <c r="BD1621" i="1"/>
  <c r="BH1621" i="1"/>
  <c r="BP1621" i="1"/>
  <c r="BQ1621" i="1"/>
  <c r="BD1653" i="1"/>
  <c r="BH1653" i="1"/>
  <c r="BP1653" i="1"/>
  <c r="BQ1653" i="1"/>
  <c r="BD1570" i="1"/>
  <c r="BH1570" i="1"/>
  <c r="BP1570" i="1"/>
  <c r="BQ1570" i="1"/>
  <c r="BD1574" i="1"/>
  <c r="BH1574" i="1"/>
  <c r="BP1574" i="1"/>
  <c r="BQ1574" i="1"/>
  <c r="BD1535" i="1"/>
  <c r="BH1535" i="1"/>
  <c r="BP1535" i="1"/>
  <c r="BQ1535" i="1"/>
  <c r="BD1601" i="1"/>
  <c r="BH1601" i="1"/>
  <c r="BP1601" i="1"/>
  <c r="BQ1601" i="1"/>
  <c r="BD1577" i="1"/>
  <c r="BH1577" i="1"/>
  <c r="BP1577" i="1"/>
  <c r="BQ1577" i="1"/>
  <c r="BD1566" i="1"/>
  <c r="BH1566" i="1"/>
  <c r="BP1566" i="1"/>
  <c r="BQ1566" i="1"/>
  <c r="BD1593" i="1"/>
  <c r="BH1593" i="1"/>
  <c r="BP1593" i="1"/>
  <c r="BQ1593" i="1"/>
  <c r="BD1562" i="1"/>
  <c r="BH1562" i="1"/>
  <c r="BP1562" i="1"/>
  <c r="BQ1562" i="1"/>
  <c r="BD1579" i="1"/>
  <c r="BH1579" i="1"/>
  <c r="BP1579" i="1"/>
  <c r="BQ1579" i="1"/>
  <c r="BD1554" i="1"/>
  <c r="BH1554" i="1"/>
  <c r="BP1554" i="1"/>
  <c r="BQ1554" i="1"/>
  <c r="BD1511" i="1"/>
  <c r="BH1511" i="1"/>
  <c r="BP1511" i="1"/>
  <c r="BQ1511" i="1"/>
  <c r="BD1506" i="1"/>
  <c r="BH1506" i="1"/>
  <c r="BP1506" i="1"/>
  <c r="BQ1506" i="1"/>
  <c r="BD1525" i="1"/>
  <c r="BH1525" i="1"/>
  <c r="BP1525" i="1"/>
  <c r="BQ1525" i="1"/>
  <c r="BD1529" i="1"/>
  <c r="BH1529" i="1"/>
  <c r="BP1529" i="1"/>
  <c r="BQ1529" i="1"/>
  <c r="BD1530" i="1"/>
  <c r="BH1530" i="1"/>
  <c r="BP1530" i="1"/>
  <c r="BQ1530" i="1"/>
  <c r="BD1508" i="1"/>
  <c r="BH1508" i="1"/>
  <c r="BP1508" i="1"/>
  <c r="BQ1508" i="1"/>
  <c r="BD1521" i="1"/>
  <c r="BH1521" i="1"/>
  <c r="BP1521" i="1"/>
  <c r="BQ1521" i="1"/>
  <c r="BD1520" i="1"/>
  <c r="BH1520" i="1"/>
  <c r="BP1520" i="1"/>
  <c r="BQ1520" i="1"/>
  <c r="BD1439" i="1"/>
  <c r="BH1439" i="1"/>
  <c r="BP1439" i="1"/>
  <c r="BQ1439" i="1"/>
  <c r="BD1377" i="1"/>
  <c r="BH1377" i="1"/>
  <c r="BP1377" i="1"/>
  <c r="BQ1377" i="1"/>
  <c r="BD2582" i="1"/>
  <c r="BH2582" i="1"/>
  <c r="BP2582" i="1"/>
  <c r="BQ2582" i="1"/>
  <c r="BD1449" i="1"/>
  <c r="BH1449" i="1"/>
  <c r="BP1449" i="1"/>
  <c r="BQ1449" i="1"/>
  <c r="BD1485" i="1"/>
  <c r="BH1485" i="1"/>
  <c r="BP1485" i="1"/>
  <c r="BQ1485" i="1"/>
  <c r="BD1494" i="1"/>
  <c r="BH1494" i="1"/>
  <c r="BP1494" i="1"/>
  <c r="BQ1494" i="1"/>
  <c r="BD1495" i="1"/>
  <c r="BH1495" i="1"/>
  <c r="BP1495" i="1"/>
  <c r="BQ1495" i="1"/>
  <c r="BD1476" i="1"/>
  <c r="BH1476" i="1"/>
  <c r="BP1476" i="1"/>
  <c r="BQ1476" i="1"/>
  <c r="BD1475" i="1"/>
  <c r="BH1475" i="1"/>
  <c r="BP1475" i="1"/>
  <c r="BQ1475" i="1"/>
  <c r="BD1397" i="1"/>
  <c r="BH1397" i="1"/>
  <c r="BP1397" i="1"/>
  <c r="BQ1397" i="1"/>
  <c r="BD1363" i="1"/>
  <c r="BH1363" i="1"/>
  <c r="BP1363" i="1"/>
  <c r="BQ1363" i="1"/>
  <c r="BD1463" i="1"/>
  <c r="BH1463" i="1"/>
  <c r="BP1463" i="1"/>
  <c r="BQ1463" i="1"/>
  <c r="BD1493" i="1"/>
  <c r="BH1493" i="1"/>
  <c r="BP1493" i="1"/>
  <c r="BQ1493" i="1"/>
  <c r="BD1498" i="1"/>
  <c r="BH1498" i="1"/>
  <c r="BP1498" i="1"/>
  <c r="BQ1498" i="1"/>
  <c r="BD1497" i="1"/>
  <c r="BH1497" i="1"/>
  <c r="BP1497" i="1"/>
  <c r="BQ1497" i="1"/>
  <c r="BD1435" i="1"/>
  <c r="BH1435" i="1"/>
  <c r="BP1435" i="1"/>
  <c r="BQ1435" i="1"/>
  <c r="BD1436" i="1"/>
  <c r="BH1436" i="1"/>
  <c r="BP1436" i="1"/>
  <c r="BQ1436" i="1"/>
  <c r="BD1437" i="1"/>
  <c r="BH1437" i="1"/>
  <c r="BP1437" i="1"/>
  <c r="BQ1437" i="1"/>
  <c r="BD1504" i="1"/>
  <c r="BH1504" i="1"/>
  <c r="BP1504" i="1"/>
  <c r="BQ1504" i="1"/>
  <c r="BD1473" i="1"/>
  <c r="BH1473" i="1"/>
  <c r="BP1473" i="1"/>
  <c r="BQ1473" i="1"/>
  <c r="BD1384" i="1"/>
  <c r="BH1384" i="1"/>
  <c r="BP1384" i="1"/>
  <c r="BQ1384" i="1"/>
  <c r="BD1458" i="1"/>
  <c r="BH1458" i="1"/>
  <c r="BP1458" i="1"/>
  <c r="BQ1458" i="1"/>
  <c r="BD1401" i="1"/>
  <c r="BH1401" i="1"/>
  <c r="BP1401" i="1"/>
  <c r="BQ1401" i="1"/>
  <c r="BD1392" i="1"/>
  <c r="BH1392" i="1"/>
  <c r="BP1392" i="1"/>
  <c r="BQ1392" i="1"/>
  <c r="BD1380" i="1"/>
  <c r="BH1380" i="1"/>
  <c r="BP1380" i="1"/>
  <c r="BQ1380" i="1"/>
  <c r="BD1382" i="1"/>
  <c r="BH1382" i="1"/>
  <c r="BP1382" i="1"/>
  <c r="BQ1382" i="1"/>
  <c r="BD1381" i="1"/>
  <c r="BH1381" i="1"/>
  <c r="BP1381" i="1"/>
  <c r="BQ1381" i="1"/>
  <c r="BD1469" i="1"/>
  <c r="BH1469" i="1"/>
  <c r="BP1469" i="1"/>
  <c r="BQ1469" i="1"/>
  <c r="BD1298" i="1"/>
  <c r="BH1298" i="1"/>
  <c r="BP1298" i="1"/>
  <c r="BQ1298" i="1"/>
  <c r="BD1311" i="1"/>
  <c r="BH1311" i="1"/>
  <c r="BP1311" i="1"/>
  <c r="BQ1311" i="1"/>
  <c r="BD1341" i="1"/>
  <c r="BH1341" i="1"/>
  <c r="BP1341" i="1"/>
  <c r="BQ1341" i="1"/>
  <c r="BD1346" i="1"/>
  <c r="BH1346" i="1"/>
  <c r="BP1346" i="1"/>
  <c r="BQ1346" i="1"/>
  <c r="BD1296" i="1"/>
  <c r="BH1296" i="1"/>
  <c r="BP1296" i="1"/>
  <c r="BQ1296" i="1"/>
  <c r="BD1334" i="1"/>
  <c r="BH1334" i="1"/>
  <c r="BP1334" i="1"/>
  <c r="BQ1334" i="1"/>
  <c r="BD1329" i="1"/>
  <c r="BH1329" i="1"/>
  <c r="BP1329" i="1"/>
  <c r="BQ1329" i="1"/>
  <c r="BD1297" i="1"/>
  <c r="BH1297" i="1"/>
  <c r="BP1297" i="1"/>
  <c r="BQ1297" i="1"/>
  <c r="BD1316" i="1"/>
  <c r="BH1316" i="1"/>
  <c r="BP1316" i="1"/>
  <c r="BQ1316" i="1"/>
  <c r="BD1290" i="1"/>
  <c r="BH1290" i="1"/>
  <c r="BP1290" i="1"/>
  <c r="BQ1290" i="1"/>
  <c r="BD1288" i="1"/>
  <c r="BH1288" i="1"/>
  <c r="BP1288" i="1"/>
  <c r="BQ1288" i="1"/>
  <c r="BD1234" i="1"/>
  <c r="BH1234" i="1"/>
  <c r="BP1234" i="1"/>
  <c r="BQ1234" i="1"/>
  <c r="BD1181" i="1"/>
  <c r="BH1181" i="1"/>
  <c r="BP1181" i="1"/>
  <c r="BQ1181" i="1"/>
  <c r="BD1174" i="1"/>
  <c r="BH1174" i="1"/>
  <c r="BP1174" i="1"/>
  <c r="BQ1174" i="1"/>
  <c r="BD1169" i="1"/>
  <c r="BH1169" i="1"/>
  <c r="BP1169" i="1"/>
  <c r="BQ1169" i="1"/>
  <c r="BD1209" i="1"/>
  <c r="BH1209" i="1"/>
  <c r="BP1209" i="1"/>
  <c r="BQ1209" i="1"/>
  <c r="BD1240" i="1"/>
  <c r="BH1240" i="1"/>
  <c r="BP1240" i="1"/>
  <c r="BQ1240" i="1"/>
  <c r="BD704" i="1"/>
  <c r="BH704" i="1"/>
  <c r="BP704" i="1"/>
  <c r="BQ704" i="1"/>
  <c r="BD1194" i="1"/>
  <c r="BH1194" i="1"/>
  <c r="BP1194" i="1"/>
  <c r="BQ1194" i="1"/>
  <c r="BD1233" i="1"/>
  <c r="BH1233" i="1"/>
  <c r="BP1233" i="1"/>
  <c r="BQ1233" i="1"/>
  <c r="BD1246" i="1"/>
  <c r="BH1246" i="1"/>
  <c r="BP1246" i="1"/>
  <c r="BQ1246" i="1"/>
  <c r="BD1245" i="1"/>
  <c r="BH1245" i="1"/>
  <c r="BP1245" i="1"/>
  <c r="BQ1245" i="1"/>
  <c r="BD1255" i="1"/>
  <c r="BH1255" i="1"/>
  <c r="BP1255" i="1"/>
  <c r="BQ1255" i="1"/>
  <c r="BD1262" i="1"/>
  <c r="BH1262" i="1"/>
  <c r="BP1262" i="1"/>
  <c r="BQ1262" i="1"/>
  <c r="BD1248" i="1"/>
  <c r="BH1248" i="1"/>
  <c r="BP1248" i="1"/>
  <c r="BQ1248" i="1"/>
  <c r="BD1256" i="1"/>
  <c r="BH1256" i="1"/>
  <c r="BP1256" i="1"/>
  <c r="BQ1256" i="1"/>
  <c r="BD1219" i="1"/>
  <c r="BH1219" i="1"/>
  <c r="BP1219" i="1"/>
  <c r="BQ1219" i="1"/>
  <c r="BD1166" i="1"/>
  <c r="BH1166" i="1"/>
  <c r="BP1166" i="1"/>
  <c r="BQ1166" i="1"/>
  <c r="BD1170" i="1"/>
  <c r="BH1170" i="1"/>
  <c r="BP1170" i="1"/>
  <c r="BQ1170" i="1"/>
  <c r="BD1190" i="1"/>
  <c r="BH1190" i="1"/>
  <c r="BP1190" i="1"/>
  <c r="BQ1190" i="1"/>
  <c r="BD1225" i="1"/>
  <c r="BH1225" i="1"/>
  <c r="BP1225" i="1"/>
  <c r="BQ1225" i="1"/>
  <c r="BD1237" i="1"/>
  <c r="BH1237" i="1"/>
  <c r="BP1237" i="1"/>
  <c r="BQ1237" i="1"/>
  <c r="BD1228" i="1"/>
  <c r="BH1228" i="1"/>
  <c r="BP1228" i="1"/>
  <c r="BQ1228" i="1"/>
  <c r="BD1206" i="1"/>
  <c r="BH1206" i="1"/>
  <c r="BP1206" i="1"/>
  <c r="BQ1206" i="1"/>
  <c r="BD1207" i="1"/>
  <c r="BH1207" i="1"/>
  <c r="BP1207" i="1"/>
  <c r="BQ1207" i="1"/>
  <c r="BD1257" i="1"/>
  <c r="BH1257" i="1"/>
  <c r="BP1257" i="1"/>
  <c r="BQ1257" i="1"/>
  <c r="BD1258" i="1"/>
  <c r="BH1258" i="1"/>
  <c r="BP1258" i="1"/>
  <c r="BQ1258" i="1"/>
  <c r="BD1281" i="1"/>
  <c r="BH1281" i="1"/>
  <c r="BP1281" i="1"/>
  <c r="BQ1281" i="1"/>
  <c r="BD1200" i="1"/>
  <c r="BH1200" i="1"/>
  <c r="BP1200" i="1"/>
  <c r="BQ1200" i="1"/>
  <c r="BD1197" i="1"/>
  <c r="BH1197" i="1"/>
  <c r="BP1197" i="1"/>
  <c r="BQ1197" i="1"/>
  <c r="BD1196" i="1"/>
  <c r="BH1196" i="1"/>
  <c r="BP1196" i="1"/>
  <c r="BQ1196" i="1"/>
  <c r="BD1180" i="1"/>
  <c r="BH1180" i="1"/>
  <c r="BP1180" i="1"/>
  <c r="BQ1180" i="1"/>
  <c r="BD1179" i="1"/>
  <c r="BH1179" i="1"/>
  <c r="BP1179" i="1"/>
  <c r="BQ1179" i="1"/>
  <c r="BD1177" i="1"/>
  <c r="BH1177" i="1"/>
  <c r="BP1177" i="1"/>
  <c r="BQ1177" i="1"/>
  <c r="BD1214" i="1"/>
  <c r="BH1214" i="1"/>
  <c r="BP1214" i="1"/>
  <c r="BQ1214" i="1"/>
  <c r="BD1223" i="1"/>
  <c r="BH1223" i="1"/>
  <c r="BP1223" i="1"/>
  <c r="BQ1223" i="1"/>
  <c r="BD1154" i="1"/>
  <c r="BH1154" i="1"/>
  <c r="BP1154" i="1"/>
  <c r="BQ1154" i="1"/>
  <c r="BD1153" i="1"/>
  <c r="BH1153" i="1"/>
  <c r="BP1153" i="1"/>
  <c r="BQ1153" i="1"/>
  <c r="BD1164" i="1"/>
  <c r="BH1164" i="1"/>
  <c r="BP1164" i="1"/>
  <c r="BQ1164" i="1"/>
  <c r="BD1359" i="1"/>
  <c r="BH1359" i="1"/>
  <c r="BP1359" i="1"/>
  <c r="BQ1359" i="1"/>
  <c r="BD1138" i="1"/>
  <c r="BH1138" i="1"/>
  <c r="BP1138" i="1"/>
  <c r="BQ1138" i="1"/>
  <c r="BD1130" i="1"/>
  <c r="BH1130" i="1"/>
  <c r="BP1130" i="1"/>
  <c r="BQ1130" i="1"/>
  <c r="BD1097" i="1"/>
  <c r="BH1097" i="1"/>
  <c r="BP1097" i="1"/>
  <c r="BQ1097" i="1"/>
  <c r="BD1126" i="1"/>
  <c r="BH1126" i="1"/>
  <c r="BP1126" i="1"/>
  <c r="BQ1126" i="1"/>
  <c r="BD1131" i="1"/>
  <c r="BH1131" i="1"/>
  <c r="BP1131" i="1"/>
  <c r="BQ1131" i="1"/>
  <c r="BD1069" i="1"/>
  <c r="BH1069" i="1"/>
  <c r="BP1069" i="1"/>
  <c r="BQ1069" i="1"/>
  <c r="BD1123" i="1"/>
  <c r="BH1123" i="1"/>
  <c r="BP1123" i="1"/>
  <c r="BQ1123" i="1"/>
  <c r="BD1102" i="1"/>
  <c r="BH1102" i="1"/>
  <c r="BP1102" i="1"/>
  <c r="BQ1102" i="1"/>
  <c r="BD1103" i="1"/>
  <c r="BH1103" i="1"/>
  <c r="BP1103" i="1"/>
  <c r="BQ1103" i="1"/>
  <c r="BD1090" i="1"/>
  <c r="BH1090" i="1"/>
  <c r="BP1090" i="1"/>
  <c r="BQ1090" i="1"/>
  <c r="BD1098" i="1"/>
  <c r="BH1098" i="1"/>
  <c r="BP1098" i="1"/>
  <c r="BQ1098" i="1"/>
  <c r="BD1080" i="1"/>
  <c r="BH1080" i="1"/>
  <c r="BP1080" i="1"/>
  <c r="BQ1080" i="1"/>
  <c r="BD1115" i="1"/>
  <c r="BH1115" i="1"/>
  <c r="BP1115" i="1"/>
  <c r="BQ1115" i="1"/>
  <c r="BD1807" i="1"/>
  <c r="BH1807" i="1"/>
  <c r="BP1807" i="1"/>
  <c r="BQ1807" i="1"/>
  <c r="BD1019" i="1"/>
  <c r="BH1019" i="1"/>
  <c r="BP1019" i="1"/>
  <c r="BQ1019" i="1"/>
  <c r="BD1045" i="1"/>
  <c r="BH1045" i="1"/>
  <c r="BP1045" i="1"/>
  <c r="BQ1045" i="1"/>
  <c r="BD976" i="1"/>
  <c r="BH976" i="1"/>
  <c r="BP976" i="1"/>
  <c r="BQ976" i="1"/>
  <c r="BD937" i="1"/>
  <c r="BH937" i="1"/>
  <c r="BP937" i="1"/>
  <c r="BQ937" i="1"/>
  <c r="BD997" i="1"/>
  <c r="BH997" i="1"/>
  <c r="BP997" i="1"/>
  <c r="BQ997" i="1"/>
  <c r="BD1052" i="1"/>
  <c r="BH1052" i="1"/>
  <c r="BP1052" i="1"/>
  <c r="BQ1052" i="1"/>
  <c r="BD1054" i="1"/>
  <c r="BH1054" i="1"/>
  <c r="BP1054" i="1"/>
  <c r="BQ1054" i="1"/>
  <c r="BD1055" i="1"/>
  <c r="BH1055" i="1"/>
  <c r="BP1055" i="1"/>
  <c r="BQ1055" i="1"/>
  <c r="BD1027" i="1"/>
  <c r="BH1027" i="1"/>
  <c r="BP1027" i="1"/>
  <c r="BQ1027" i="1"/>
  <c r="BD1024" i="1"/>
  <c r="BH1024" i="1"/>
  <c r="BP1024" i="1"/>
  <c r="BQ1024" i="1"/>
  <c r="BD1041" i="1"/>
  <c r="BH1041" i="1"/>
  <c r="BP1041" i="1"/>
  <c r="BQ1041" i="1"/>
  <c r="BD992" i="1"/>
  <c r="BH992" i="1"/>
  <c r="BP992" i="1"/>
  <c r="BQ992" i="1"/>
  <c r="BD990" i="1"/>
  <c r="BH990" i="1"/>
  <c r="BP990" i="1"/>
  <c r="BQ990" i="1"/>
  <c r="BD1058" i="1"/>
  <c r="BH1058" i="1"/>
  <c r="BP1058" i="1"/>
  <c r="BQ1058" i="1"/>
  <c r="BD978" i="1"/>
  <c r="BH978" i="1"/>
  <c r="BP978" i="1"/>
  <c r="BQ978" i="1"/>
  <c r="BD975" i="1"/>
  <c r="BH975" i="1"/>
  <c r="BP975" i="1"/>
  <c r="BQ975" i="1"/>
  <c r="BD970" i="1"/>
  <c r="BH970" i="1"/>
  <c r="BP970" i="1"/>
  <c r="BQ970" i="1"/>
  <c r="BD956" i="1"/>
  <c r="BH956" i="1"/>
  <c r="BP956" i="1"/>
  <c r="BQ956" i="1"/>
  <c r="BD950" i="1"/>
  <c r="BH950" i="1"/>
  <c r="BP950" i="1"/>
  <c r="BQ950" i="1"/>
  <c r="BD949" i="1"/>
  <c r="BH949" i="1"/>
  <c r="BP949" i="1"/>
  <c r="BQ949" i="1"/>
  <c r="BD945" i="1"/>
  <c r="BH945" i="1"/>
  <c r="BP945" i="1"/>
  <c r="BQ945" i="1"/>
  <c r="BD941" i="1"/>
  <c r="BH941" i="1"/>
  <c r="BP941" i="1"/>
  <c r="BQ941" i="1"/>
  <c r="BD932" i="1"/>
  <c r="BH932" i="1"/>
  <c r="BP932" i="1"/>
  <c r="BQ932" i="1"/>
  <c r="BD954" i="1"/>
  <c r="BH954" i="1"/>
  <c r="BP954" i="1"/>
  <c r="BQ954" i="1"/>
  <c r="BD875" i="1"/>
  <c r="BH875" i="1"/>
  <c r="BP875" i="1"/>
  <c r="BQ875" i="1"/>
  <c r="BD867" i="1"/>
  <c r="BH867" i="1"/>
  <c r="BP867" i="1"/>
  <c r="BQ867" i="1"/>
  <c r="BD925" i="1"/>
  <c r="BH925" i="1"/>
  <c r="BP925" i="1"/>
  <c r="BQ925" i="1"/>
  <c r="BD876" i="1"/>
  <c r="BH876" i="1"/>
  <c r="BP876" i="1"/>
  <c r="BQ876" i="1"/>
  <c r="BD918" i="1"/>
  <c r="BH918" i="1"/>
  <c r="BP918" i="1"/>
  <c r="BQ918" i="1"/>
  <c r="BD888" i="1"/>
  <c r="BH888" i="1"/>
  <c r="BP888" i="1"/>
  <c r="BQ888" i="1"/>
  <c r="BD895" i="1"/>
  <c r="BH895" i="1"/>
  <c r="BP895" i="1"/>
  <c r="BQ895" i="1"/>
  <c r="BD898" i="1"/>
  <c r="BH898" i="1"/>
  <c r="BP898" i="1"/>
  <c r="BQ898" i="1"/>
  <c r="BD861" i="1"/>
  <c r="BH861" i="1"/>
  <c r="BP861" i="1"/>
  <c r="BQ861" i="1"/>
  <c r="BD904" i="1"/>
  <c r="BH904" i="1"/>
  <c r="BP904" i="1"/>
  <c r="BQ904" i="1"/>
  <c r="BD874" i="1"/>
  <c r="BH874" i="1"/>
  <c r="BP874" i="1"/>
  <c r="BQ874" i="1"/>
  <c r="BD911" i="1"/>
  <c r="BH911" i="1"/>
  <c r="BP911" i="1"/>
  <c r="BQ911" i="1"/>
  <c r="BD1732" i="1"/>
  <c r="BH1732" i="1"/>
  <c r="BP1732" i="1"/>
  <c r="BQ1732" i="1"/>
  <c r="BD771" i="1"/>
  <c r="BH771" i="1"/>
  <c r="BP771" i="1"/>
  <c r="BQ771" i="1"/>
  <c r="BD777" i="1"/>
  <c r="BH777" i="1"/>
  <c r="BP777" i="1"/>
  <c r="BQ777" i="1"/>
  <c r="BD731" i="1"/>
  <c r="BH731" i="1"/>
  <c r="BP731" i="1"/>
  <c r="BQ731" i="1"/>
  <c r="BD599" i="1"/>
  <c r="BH599" i="1"/>
  <c r="BP599" i="1"/>
  <c r="BQ599" i="1"/>
  <c r="BD644" i="1"/>
  <c r="BH644" i="1"/>
  <c r="BP644" i="1"/>
  <c r="BQ644" i="1"/>
  <c r="BD721" i="1"/>
  <c r="BH721" i="1"/>
  <c r="BP721" i="1"/>
  <c r="BQ721" i="1"/>
  <c r="BD99" i="1"/>
  <c r="BH99" i="1"/>
  <c r="BP99" i="1"/>
  <c r="BQ99" i="1"/>
  <c r="BD755" i="1"/>
  <c r="BH755" i="1"/>
  <c r="BP755" i="1"/>
  <c r="BQ755" i="1"/>
  <c r="BD711" i="1"/>
  <c r="BH711" i="1"/>
  <c r="BP711" i="1"/>
  <c r="BQ711" i="1"/>
  <c r="BD735" i="1"/>
  <c r="BH735" i="1"/>
  <c r="BP735" i="1"/>
  <c r="BQ735" i="1"/>
  <c r="BD753" i="1"/>
  <c r="BH753" i="1"/>
  <c r="BP753" i="1"/>
  <c r="BQ753" i="1"/>
  <c r="BD833" i="1"/>
  <c r="BH833" i="1"/>
  <c r="BP833" i="1"/>
  <c r="BQ833" i="1"/>
  <c r="BD1486" i="1"/>
  <c r="BH1486" i="1"/>
  <c r="BP1486" i="1"/>
  <c r="BQ1486" i="1"/>
  <c r="BD636" i="1"/>
  <c r="BH636" i="1"/>
  <c r="BP636" i="1"/>
  <c r="BQ636" i="1"/>
  <c r="BD805" i="1"/>
  <c r="BH805" i="1"/>
  <c r="BP805" i="1"/>
  <c r="BQ805" i="1"/>
  <c r="BD817" i="1"/>
  <c r="BH817" i="1"/>
  <c r="BP817" i="1"/>
  <c r="BQ817" i="1"/>
  <c r="BD651" i="1"/>
  <c r="BH651" i="1"/>
  <c r="BP651" i="1"/>
  <c r="BQ651" i="1"/>
  <c r="BD754" i="1"/>
  <c r="BH754" i="1"/>
  <c r="BP754" i="1"/>
  <c r="BQ754" i="1"/>
  <c r="BD675" i="1"/>
  <c r="BH675" i="1"/>
  <c r="BP675" i="1"/>
  <c r="BQ675" i="1"/>
  <c r="BD576" i="1"/>
  <c r="BH576" i="1"/>
  <c r="BP576" i="1"/>
  <c r="BQ576" i="1"/>
  <c r="BD597" i="1"/>
  <c r="BH597" i="1"/>
  <c r="BP597" i="1"/>
  <c r="BQ597" i="1"/>
  <c r="BD673" i="1"/>
  <c r="BH673" i="1"/>
  <c r="BP673" i="1"/>
  <c r="BQ673" i="1"/>
  <c r="BD596" i="1"/>
  <c r="BH596" i="1"/>
  <c r="BP596" i="1"/>
  <c r="BQ596" i="1"/>
  <c r="BD829" i="1"/>
  <c r="BH829" i="1"/>
  <c r="BP829" i="1"/>
  <c r="BQ829" i="1"/>
  <c r="BD830" i="1"/>
  <c r="BH830" i="1"/>
  <c r="BP830" i="1"/>
  <c r="BQ830" i="1"/>
  <c r="BD802" i="1"/>
  <c r="BH802" i="1"/>
  <c r="BP802" i="1"/>
  <c r="BQ802" i="1"/>
  <c r="BD678" i="1"/>
  <c r="BH678" i="1"/>
  <c r="BP678" i="1"/>
  <c r="BQ678" i="1"/>
  <c r="BD698" i="1"/>
  <c r="BH698" i="1"/>
  <c r="BP698" i="1"/>
  <c r="BQ698" i="1"/>
  <c r="BD770" i="1"/>
  <c r="BH770" i="1"/>
  <c r="BP770" i="1"/>
  <c r="BQ770" i="1"/>
  <c r="BD715" i="1"/>
  <c r="BH715" i="1"/>
  <c r="BP715" i="1"/>
  <c r="BQ715" i="1"/>
  <c r="BD716" i="1"/>
  <c r="BH716" i="1"/>
  <c r="BP716" i="1"/>
  <c r="BQ716" i="1"/>
  <c r="BD791" i="1"/>
  <c r="BH791" i="1"/>
  <c r="BP791" i="1"/>
  <c r="BQ791" i="1"/>
  <c r="BD629" i="1"/>
  <c r="BH629" i="1"/>
  <c r="BP629" i="1"/>
  <c r="BQ629" i="1"/>
  <c r="BD748" i="1"/>
  <c r="BH748" i="1"/>
  <c r="BP748" i="1"/>
  <c r="BQ748" i="1"/>
  <c r="BD744" i="1"/>
  <c r="BH744" i="1"/>
  <c r="BP744" i="1"/>
  <c r="BQ744" i="1"/>
  <c r="BD745" i="1"/>
  <c r="BH745" i="1"/>
  <c r="BP745" i="1"/>
  <c r="BQ745" i="1"/>
  <c r="BD820" i="1"/>
  <c r="BH820" i="1"/>
  <c r="BP820" i="1"/>
  <c r="BQ820" i="1"/>
  <c r="BD741" i="1"/>
  <c r="BH741" i="1"/>
  <c r="BP741" i="1"/>
  <c r="BQ741" i="1"/>
  <c r="BD768" i="1"/>
  <c r="BH768" i="1"/>
  <c r="BP768" i="1"/>
  <c r="BQ768" i="1"/>
  <c r="BD680" i="1"/>
  <c r="BH680" i="1"/>
  <c r="BP680" i="1"/>
  <c r="BQ680" i="1"/>
  <c r="BD580" i="1"/>
  <c r="BH580" i="1"/>
  <c r="BP580" i="1"/>
  <c r="BQ580" i="1"/>
  <c r="BD836" i="1"/>
  <c r="BH836" i="1"/>
  <c r="BP836" i="1"/>
  <c r="BQ836" i="1"/>
  <c r="BD838" i="1"/>
  <c r="BH838" i="1"/>
  <c r="BP838" i="1"/>
  <c r="BQ838" i="1"/>
  <c r="BD685" i="1"/>
  <c r="BH685" i="1"/>
  <c r="BP685" i="1"/>
  <c r="BQ685" i="1"/>
  <c r="BD619" i="1"/>
  <c r="BH619" i="1"/>
  <c r="BP619" i="1"/>
  <c r="BQ619" i="1"/>
  <c r="BD638" i="1"/>
  <c r="BH638" i="1"/>
  <c r="BP638" i="1"/>
  <c r="BQ638" i="1"/>
  <c r="BD637" i="1"/>
  <c r="BH637" i="1"/>
  <c r="BP637" i="1"/>
  <c r="BQ637" i="1"/>
  <c r="BD628" i="1"/>
  <c r="BH628" i="1"/>
  <c r="BP628" i="1"/>
  <c r="BQ628" i="1"/>
  <c r="BD603" i="1"/>
  <c r="BH603" i="1"/>
  <c r="BP603" i="1"/>
  <c r="BQ603" i="1"/>
  <c r="BD591" i="1"/>
  <c r="BH591" i="1"/>
  <c r="BP591" i="1"/>
  <c r="BQ591" i="1"/>
  <c r="BD823" i="1"/>
  <c r="BH823" i="1"/>
  <c r="BP823" i="1"/>
  <c r="BQ823" i="1"/>
  <c r="BD818" i="1"/>
  <c r="BH818" i="1"/>
  <c r="BP818" i="1"/>
  <c r="BQ818" i="1"/>
  <c r="BD766" i="1"/>
  <c r="BH766" i="1"/>
  <c r="BP766" i="1"/>
  <c r="BQ766" i="1"/>
  <c r="BD727" i="1"/>
  <c r="BH727" i="1"/>
  <c r="BP727" i="1"/>
  <c r="BQ727" i="1"/>
  <c r="BD601" i="1"/>
  <c r="BH601" i="1"/>
  <c r="BP601" i="1"/>
  <c r="BQ601" i="1"/>
  <c r="BD730" i="1"/>
  <c r="BH730" i="1"/>
  <c r="BP730" i="1"/>
  <c r="BQ730" i="1"/>
  <c r="BD765" i="1"/>
  <c r="BH765" i="1"/>
  <c r="BP765" i="1"/>
  <c r="BQ765" i="1"/>
  <c r="BD578" i="1"/>
  <c r="BH578" i="1"/>
  <c r="BP578" i="1"/>
  <c r="BQ578" i="1"/>
  <c r="BD750" i="1"/>
  <c r="BH750" i="1"/>
  <c r="BP750" i="1"/>
  <c r="BQ750" i="1"/>
  <c r="BD654" i="1"/>
  <c r="BH654" i="1"/>
  <c r="BP654" i="1"/>
  <c r="BQ654" i="1"/>
  <c r="BD622" i="1"/>
  <c r="BH622" i="1"/>
  <c r="BP622" i="1"/>
  <c r="BQ622" i="1"/>
  <c r="BD2487" i="1"/>
  <c r="BH2487" i="1"/>
  <c r="BP2487" i="1"/>
  <c r="BQ2487" i="1"/>
  <c r="BD397" i="1"/>
  <c r="BH397" i="1"/>
  <c r="BP397" i="1"/>
  <c r="BQ397" i="1"/>
  <c r="BD401" i="1"/>
  <c r="BH401" i="1"/>
  <c r="BP401" i="1"/>
  <c r="BQ401" i="1"/>
  <c r="BD443" i="1"/>
  <c r="BH443" i="1"/>
  <c r="BP443" i="1"/>
  <c r="BQ443" i="1"/>
  <c r="BD522" i="1"/>
  <c r="BH522" i="1"/>
  <c r="BP522" i="1"/>
  <c r="BQ522" i="1"/>
  <c r="BD508" i="1"/>
  <c r="BH508" i="1"/>
  <c r="BP508" i="1"/>
  <c r="BQ508" i="1"/>
  <c r="BD514" i="1"/>
  <c r="BH514" i="1"/>
  <c r="BP514" i="1"/>
  <c r="BQ514" i="1"/>
  <c r="BD525" i="1"/>
  <c r="BH525" i="1"/>
  <c r="BP525" i="1"/>
  <c r="BQ525" i="1"/>
  <c r="BD493" i="1"/>
  <c r="BH493" i="1"/>
  <c r="BP493" i="1"/>
  <c r="BQ493" i="1"/>
  <c r="BD547" i="1"/>
  <c r="BH547" i="1"/>
  <c r="BP547" i="1"/>
  <c r="BQ547" i="1"/>
  <c r="BD432" i="1"/>
  <c r="BH432" i="1"/>
  <c r="BP432" i="1"/>
  <c r="BQ432" i="1"/>
  <c r="BD426" i="1"/>
  <c r="BH426" i="1"/>
  <c r="BP426" i="1"/>
  <c r="BQ426" i="1"/>
  <c r="BD541" i="1"/>
  <c r="BH541" i="1"/>
  <c r="BP541" i="1"/>
  <c r="BQ541" i="1"/>
  <c r="BD537" i="1"/>
  <c r="BH537" i="1"/>
  <c r="BP537" i="1"/>
  <c r="BQ537" i="1"/>
  <c r="BD143" i="1"/>
  <c r="BH143" i="1"/>
  <c r="BP143" i="1"/>
  <c r="BQ143" i="1"/>
  <c r="BD1172" i="1"/>
  <c r="BH1172" i="1"/>
  <c r="BP1172" i="1"/>
  <c r="BQ1172" i="1"/>
  <c r="BD436" i="1"/>
  <c r="BH436" i="1"/>
  <c r="BP436" i="1"/>
  <c r="BQ436" i="1"/>
  <c r="BD435" i="1"/>
  <c r="BH435" i="1"/>
  <c r="BP435" i="1"/>
  <c r="BQ435" i="1"/>
  <c r="BD446" i="1"/>
  <c r="BH446" i="1"/>
  <c r="BP446" i="1"/>
  <c r="BQ446" i="1"/>
  <c r="BD450" i="1"/>
  <c r="BH450" i="1"/>
  <c r="BP450" i="1"/>
  <c r="BQ450" i="1"/>
  <c r="BD2112" i="1"/>
  <c r="BH2112" i="1"/>
  <c r="BP2112" i="1"/>
  <c r="BQ2112" i="1"/>
  <c r="BD463" i="1"/>
  <c r="BH463" i="1"/>
  <c r="BP463" i="1"/>
  <c r="BQ463" i="1"/>
  <c r="BD398" i="1"/>
  <c r="BH398" i="1"/>
  <c r="BP398" i="1"/>
  <c r="BQ398" i="1"/>
  <c r="BD487" i="1"/>
  <c r="BH487" i="1"/>
  <c r="BP487" i="1"/>
  <c r="BQ487" i="1"/>
  <c r="BD551" i="1"/>
  <c r="BH551" i="1"/>
  <c r="BP551" i="1"/>
  <c r="BQ551" i="1"/>
  <c r="BD564" i="1"/>
  <c r="BH564" i="1"/>
  <c r="BP564" i="1"/>
  <c r="BQ564" i="1"/>
  <c r="BD559" i="1"/>
  <c r="BH559" i="1"/>
  <c r="BP559" i="1"/>
  <c r="BQ559" i="1"/>
  <c r="BD483" i="1"/>
  <c r="BH483" i="1"/>
  <c r="BP483" i="1"/>
  <c r="BQ483" i="1"/>
  <c r="BD530" i="1"/>
  <c r="BH530" i="1"/>
  <c r="BP530" i="1"/>
  <c r="BQ530" i="1"/>
  <c r="BD449" i="1"/>
  <c r="BH449" i="1"/>
  <c r="BP449" i="1"/>
  <c r="BQ449" i="1"/>
  <c r="BD473" i="1"/>
  <c r="BH473" i="1"/>
  <c r="BP473" i="1"/>
  <c r="BQ473" i="1"/>
  <c r="BD471" i="1"/>
  <c r="BH471" i="1"/>
  <c r="BP471" i="1"/>
  <c r="BQ471" i="1"/>
  <c r="BD421" i="1"/>
  <c r="BH421" i="1"/>
  <c r="BP421" i="1"/>
  <c r="BQ421" i="1"/>
  <c r="BD461" i="1"/>
  <c r="BH461" i="1"/>
  <c r="BP461" i="1"/>
  <c r="BQ461" i="1"/>
  <c r="BD445" i="1"/>
  <c r="BH445" i="1"/>
  <c r="BP445" i="1"/>
  <c r="BQ445" i="1"/>
  <c r="BD458" i="1"/>
  <c r="BH458" i="1"/>
  <c r="BP458" i="1"/>
  <c r="BQ458" i="1"/>
  <c r="BD510" i="1"/>
  <c r="BH510" i="1"/>
  <c r="BP510" i="1"/>
  <c r="BQ510" i="1"/>
  <c r="BD428" i="1"/>
  <c r="BH428" i="1"/>
  <c r="BP428" i="1"/>
  <c r="BQ428" i="1"/>
  <c r="BD528" i="1"/>
  <c r="BH528" i="1"/>
  <c r="BP528" i="1"/>
  <c r="BQ528" i="1"/>
  <c r="BD420" i="1"/>
  <c r="BH420" i="1"/>
  <c r="BP420" i="1"/>
  <c r="BQ420" i="1"/>
  <c r="BD405" i="1"/>
  <c r="BH405" i="1"/>
  <c r="BP405" i="1"/>
  <c r="BQ405" i="1"/>
  <c r="BD384" i="1"/>
  <c r="BH384" i="1"/>
  <c r="BP384" i="1"/>
  <c r="BQ384" i="1"/>
  <c r="BD89" i="1"/>
  <c r="BH89" i="1"/>
  <c r="BP89" i="1"/>
  <c r="BQ89" i="1"/>
  <c r="BD145" i="1"/>
  <c r="BH145" i="1"/>
  <c r="BP145" i="1"/>
  <c r="BQ145" i="1"/>
  <c r="BD381" i="1"/>
  <c r="BH381" i="1"/>
  <c r="BP381" i="1"/>
  <c r="BQ381" i="1"/>
  <c r="BD382" i="1"/>
  <c r="BH382" i="1"/>
  <c r="BP382" i="1"/>
  <c r="BQ382" i="1"/>
  <c r="BD242" i="1"/>
  <c r="BH242" i="1"/>
  <c r="BP242" i="1"/>
  <c r="BQ242" i="1"/>
  <c r="BD177" i="1"/>
  <c r="BH177" i="1"/>
  <c r="BP177" i="1"/>
  <c r="BQ177" i="1"/>
  <c r="BD220" i="1"/>
  <c r="BH220" i="1"/>
  <c r="BP220" i="1"/>
  <c r="BQ220" i="1"/>
  <c r="BD170" i="1"/>
  <c r="BH170" i="1"/>
  <c r="BP170" i="1"/>
  <c r="BQ170" i="1"/>
  <c r="BD279" i="1"/>
  <c r="BH279" i="1"/>
  <c r="BP279" i="1"/>
  <c r="BQ279" i="1"/>
  <c r="BD38" i="1"/>
  <c r="BH38" i="1"/>
  <c r="BP38" i="1"/>
  <c r="BQ38" i="1"/>
  <c r="BD51" i="1"/>
  <c r="BH51" i="1"/>
  <c r="BP51" i="1"/>
  <c r="BQ51" i="1"/>
  <c r="BD164" i="1"/>
  <c r="BH164" i="1"/>
  <c r="BP164" i="1"/>
  <c r="BQ164" i="1"/>
  <c r="BD30" i="1"/>
  <c r="BH30" i="1"/>
  <c r="BP30" i="1"/>
  <c r="BQ30" i="1"/>
  <c r="BD290" i="1"/>
  <c r="BH290" i="1"/>
  <c r="BP290" i="1"/>
  <c r="BQ290" i="1"/>
  <c r="BD175" i="1"/>
  <c r="BH175" i="1"/>
  <c r="BP175" i="1"/>
  <c r="BQ175" i="1"/>
  <c r="BD161" i="1"/>
  <c r="BH161" i="1"/>
  <c r="BP161" i="1"/>
  <c r="BQ161" i="1"/>
  <c r="BD235" i="1"/>
  <c r="BH235" i="1"/>
  <c r="BP235" i="1"/>
  <c r="BQ235" i="1"/>
  <c r="BD172" i="1"/>
  <c r="BH172" i="1"/>
  <c r="BP172" i="1"/>
  <c r="BQ172" i="1"/>
  <c r="BD374" i="1"/>
  <c r="BH374" i="1"/>
  <c r="BP374" i="1"/>
  <c r="BQ374" i="1"/>
  <c r="BD128" i="1"/>
  <c r="BH128" i="1"/>
  <c r="BP128" i="1"/>
  <c r="BQ128" i="1"/>
  <c r="BD95" i="1"/>
  <c r="BH95" i="1"/>
  <c r="BP95" i="1"/>
  <c r="BQ95" i="1"/>
  <c r="BD96" i="1"/>
  <c r="BH96" i="1"/>
  <c r="BP96" i="1"/>
  <c r="BQ96" i="1"/>
  <c r="BD335" i="1"/>
  <c r="BH335" i="1"/>
  <c r="BP335" i="1"/>
  <c r="BQ335" i="1"/>
  <c r="BD340" i="1"/>
  <c r="BH340" i="1"/>
  <c r="BP340" i="1"/>
  <c r="BQ340" i="1"/>
  <c r="BD394" i="1"/>
  <c r="BH394" i="1"/>
  <c r="BP394" i="1"/>
  <c r="BQ394" i="1"/>
  <c r="BD393" i="1"/>
  <c r="BH393" i="1"/>
  <c r="BP393" i="1"/>
  <c r="BQ393" i="1"/>
  <c r="BD32" i="1"/>
  <c r="BH32" i="1"/>
  <c r="BP32" i="1"/>
  <c r="BQ32" i="1"/>
  <c r="BD152" i="1"/>
  <c r="BH152" i="1"/>
  <c r="BP152" i="1"/>
  <c r="BQ152" i="1"/>
  <c r="BD287" i="1"/>
  <c r="BH287" i="1"/>
  <c r="BP287" i="1"/>
  <c r="BQ287" i="1"/>
  <c r="BD228" i="1"/>
  <c r="BH228" i="1"/>
  <c r="BP228" i="1"/>
  <c r="BQ228" i="1"/>
  <c r="BD229" i="1"/>
  <c r="BH229" i="1"/>
  <c r="BP229" i="1"/>
  <c r="BQ229" i="1"/>
  <c r="BD332" i="1"/>
  <c r="BH332" i="1"/>
  <c r="BP332" i="1"/>
  <c r="BQ332" i="1"/>
  <c r="BD86" i="1"/>
  <c r="BH86" i="1"/>
  <c r="BP86" i="1"/>
  <c r="BQ86" i="1"/>
  <c r="BD312" i="1"/>
  <c r="BH312" i="1"/>
  <c r="BP312" i="1"/>
  <c r="BQ312" i="1"/>
  <c r="BD306" i="1"/>
  <c r="BH306" i="1"/>
  <c r="BP306" i="1"/>
  <c r="BQ306" i="1"/>
  <c r="BD320" i="1"/>
  <c r="BH320" i="1"/>
  <c r="BP320" i="1"/>
  <c r="BQ320" i="1"/>
  <c r="BD319" i="1"/>
  <c r="BH319" i="1"/>
  <c r="BP319" i="1"/>
  <c r="BQ319" i="1"/>
  <c r="BD109" i="1"/>
  <c r="BH109" i="1"/>
  <c r="BP109" i="1"/>
  <c r="BQ109" i="1"/>
  <c r="BD132" i="1"/>
  <c r="BH132" i="1"/>
  <c r="BP132" i="1"/>
  <c r="BQ132" i="1"/>
  <c r="BD314" i="1"/>
  <c r="BH314" i="1"/>
  <c r="BP314" i="1"/>
  <c r="BQ314" i="1"/>
  <c r="BD282" i="1"/>
  <c r="BH282" i="1"/>
  <c r="BP282" i="1"/>
  <c r="BQ282" i="1"/>
  <c r="BD310" i="1"/>
  <c r="BH310" i="1"/>
  <c r="BP310" i="1"/>
  <c r="BQ310" i="1"/>
  <c r="BD285" i="1"/>
  <c r="BH285" i="1"/>
  <c r="BP285" i="1"/>
  <c r="BQ285" i="1"/>
  <c r="BD263" i="1"/>
  <c r="BH263" i="1"/>
  <c r="BP263" i="1"/>
  <c r="BQ263" i="1"/>
  <c r="BD359" i="1"/>
  <c r="BH359" i="1"/>
  <c r="BP359" i="1"/>
  <c r="BQ359" i="1"/>
  <c r="BD360" i="1"/>
  <c r="BH360" i="1"/>
  <c r="BP360" i="1"/>
  <c r="BQ360" i="1"/>
  <c r="BD361" i="1"/>
  <c r="BH361" i="1"/>
  <c r="BP361" i="1"/>
  <c r="BQ361" i="1"/>
  <c r="BD215" i="1"/>
  <c r="BH215" i="1"/>
  <c r="BP215" i="1"/>
  <c r="BQ215" i="1"/>
  <c r="BD93" i="1"/>
  <c r="BH93" i="1"/>
  <c r="BP93" i="1"/>
  <c r="BQ93" i="1"/>
  <c r="BD190" i="1"/>
  <c r="BH190" i="1"/>
  <c r="BP190" i="1"/>
  <c r="BQ190" i="1"/>
  <c r="BD373" i="1"/>
  <c r="BH373" i="1"/>
  <c r="BP373" i="1"/>
  <c r="BQ373" i="1"/>
  <c r="BD376" i="1"/>
  <c r="BH376" i="1"/>
  <c r="BP376" i="1"/>
  <c r="BQ376" i="1"/>
  <c r="BD138" i="1"/>
  <c r="BH138" i="1"/>
  <c r="BP138" i="1"/>
  <c r="BQ138" i="1"/>
  <c r="BD139" i="1"/>
  <c r="BH139" i="1"/>
  <c r="BP139" i="1"/>
  <c r="BQ139" i="1"/>
  <c r="BD44" i="1"/>
  <c r="BH44" i="1"/>
  <c r="BP44" i="1"/>
  <c r="BQ44" i="1"/>
  <c r="BD184" i="1"/>
  <c r="BH184" i="1"/>
  <c r="BP184" i="1"/>
  <c r="BQ184" i="1"/>
  <c r="BD115" i="1"/>
  <c r="BH115" i="1"/>
  <c r="BP115" i="1"/>
  <c r="BQ115" i="1"/>
  <c r="BD21" i="1"/>
  <c r="BH21" i="1"/>
  <c r="BP21" i="1"/>
  <c r="BQ21" i="1"/>
  <c r="BD117" i="1"/>
  <c r="BH117" i="1"/>
  <c r="BP117" i="1"/>
  <c r="BQ117" i="1"/>
  <c r="BD123" i="1"/>
  <c r="BH123" i="1"/>
  <c r="BP123" i="1"/>
  <c r="BQ123" i="1"/>
  <c r="BD107" i="1"/>
  <c r="BH107" i="1"/>
  <c r="BP107" i="1"/>
  <c r="BQ107" i="1"/>
  <c r="BD84" i="1"/>
  <c r="BH84" i="1"/>
  <c r="BP84" i="1"/>
  <c r="BQ84" i="1"/>
  <c r="BD82" i="1"/>
  <c r="BH82" i="1"/>
  <c r="BP82" i="1"/>
  <c r="BQ82" i="1"/>
  <c r="BD76" i="1"/>
  <c r="BH76" i="1"/>
  <c r="BP76" i="1"/>
  <c r="BQ76" i="1"/>
  <c r="BD27" i="1"/>
  <c r="BH27" i="1"/>
  <c r="BP27" i="1"/>
  <c r="BQ27" i="1"/>
  <c r="BD41" i="1"/>
  <c r="BH41" i="1"/>
  <c r="BP41" i="1"/>
  <c r="BQ41" i="1"/>
  <c r="BD65" i="1"/>
  <c r="BH65" i="1"/>
  <c r="BP65" i="1"/>
  <c r="BQ65" i="1"/>
  <c r="BD43" i="1"/>
  <c r="BH43" i="1"/>
  <c r="BP43" i="1"/>
  <c r="BQ43" i="1"/>
  <c r="BD31" i="1"/>
  <c r="BH31" i="1"/>
  <c r="BP31" i="1"/>
  <c r="BQ31" i="1"/>
  <c r="BD369" i="1"/>
  <c r="BH369" i="1"/>
  <c r="BP369" i="1"/>
  <c r="BQ369" i="1"/>
  <c r="BD962" i="1"/>
  <c r="BH962" i="1"/>
  <c r="BP962" i="1"/>
  <c r="BQ962" i="1"/>
  <c r="BD2087" i="1"/>
  <c r="BH2087" i="1"/>
  <c r="BP2087" i="1"/>
  <c r="BQ2087" i="1"/>
  <c r="BD1895" i="1"/>
  <c r="BH1895" i="1"/>
  <c r="BP1895" i="1"/>
  <c r="BQ1895" i="1"/>
  <c r="BD389" i="1"/>
  <c r="BH389" i="1"/>
  <c r="BP389" i="1"/>
  <c r="BQ389" i="1"/>
  <c r="BD926" i="1"/>
  <c r="BH926" i="1"/>
  <c r="BP926" i="1"/>
  <c r="BQ926" i="1"/>
  <c r="BD125" i="1"/>
  <c r="BH125" i="1"/>
  <c r="BP125" i="1"/>
  <c r="BQ125" i="1"/>
  <c r="BD1175" i="1"/>
  <c r="BH1175" i="1"/>
  <c r="BP1175" i="1"/>
  <c r="BQ1175" i="1"/>
  <c r="BD224" i="1"/>
  <c r="BH224" i="1"/>
  <c r="BP224" i="1"/>
  <c r="BQ224" i="1"/>
  <c r="BD993" i="1"/>
  <c r="BH993" i="1"/>
  <c r="BP993" i="1"/>
  <c r="BQ993" i="1"/>
  <c r="BD2152" i="1"/>
  <c r="BH2152" i="1"/>
  <c r="BP2152" i="1"/>
  <c r="BQ2152" i="1"/>
  <c r="BD2683" i="1"/>
  <c r="BH2683" i="1"/>
  <c r="BP2683" i="1"/>
  <c r="BQ2683" i="1"/>
  <c r="BD2790" i="1"/>
  <c r="BH2790" i="1"/>
  <c r="BP2790" i="1"/>
  <c r="BQ2790" i="1"/>
  <c r="BD618" i="1"/>
  <c r="BH618" i="1"/>
  <c r="BP618" i="1"/>
  <c r="BQ618" i="1"/>
  <c r="BD1862" i="1"/>
  <c r="BH1862" i="1"/>
  <c r="BP1862" i="1"/>
  <c r="BQ1862" i="1"/>
  <c r="BD2557" i="1"/>
  <c r="BH2557" i="1"/>
  <c r="BP2557" i="1"/>
  <c r="BQ2557" i="1"/>
  <c r="BD2774" i="1"/>
  <c r="BH2774" i="1"/>
  <c r="BP2774" i="1"/>
  <c r="BQ2774" i="1"/>
  <c r="BD2255" i="1"/>
  <c r="BH2255" i="1"/>
  <c r="BP2255" i="1"/>
  <c r="BQ2255" i="1"/>
  <c r="BD523" i="1"/>
  <c r="BH523" i="1"/>
  <c r="BP523" i="1"/>
  <c r="BQ523" i="1"/>
  <c r="BD846" i="1"/>
  <c r="BH846" i="1"/>
  <c r="BP846" i="1"/>
  <c r="BQ846" i="1"/>
  <c r="BD1861" i="1"/>
  <c r="BH1861" i="1"/>
  <c r="BP1861" i="1"/>
  <c r="BQ1861" i="1"/>
  <c r="BD2609" i="1"/>
  <c r="BH2609" i="1"/>
  <c r="BP2609" i="1"/>
  <c r="BQ2609" i="1"/>
  <c r="BD1205" i="1"/>
  <c r="BH1205" i="1"/>
  <c r="BP1205" i="1"/>
  <c r="BQ1205" i="1"/>
  <c r="BD634" i="1"/>
  <c r="BH634" i="1"/>
  <c r="BP634" i="1"/>
  <c r="BQ634" i="1"/>
  <c r="BD2168" i="1"/>
  <c r="BH2168" i="1"/>
  <c r="BP2168" i="1"/>
  <c r="BQ2168" i="1"/>
  <c r="BD288" i="1"/>
  <c r="BH288" i="1"/>
  <c r="BP288" i="1"/>
  <c r="BQ288" i="1"/>
  <c r="BD1527" i="1"/>
  <c r="BH1527" i="1"/>
  <c r="BP1527" i="1"/>
  <c r="BQ1527" i="1"/>
  <c r="BD1202" i="1"/>
  <c r="BH1202" i="1"/>
  <c r="BP1202" i="1"/>
  <c r="BQ1202" i="1"/>
  <c r="BD999" i="1"/>
  <c r="BH999" i="1"/>
  <c r="BP999" i="1"/>
  <c r="BQ999" i="1"/>
  <c r="BD1723" i="1"/>
  <c r="BH1723" i="1"/>
  <c r="BP1723" i="1"/>
  <c r="BQ1723" i="1"/>
  <c r="BD696" i="1"/>
  <c r="BH696" i="1"/>
  <c r="BP696" i="1"/>
  <c r="BQ696" i="1"/>
  <c r="BD2577" i="1"/>
  <c r="BH2577" i="1"/>
  <c r="BP2577" i="1"/>
  <c r="BQ2577" i="1"/>
  <c r="BD2003" i="1"/>
  <c r="BH2003" i="1"/>
  <c r="BP2003" i="1"/>
  <c r="BQ2003" i="1"/>
  <c r="BD2990" i="1"/>
  <c r="BH2990" i="1"/>
  <c r="BP2990" i="1"/>
  <c r="BQ2990" i="1"/>
  <c r="BD1369" i="1"/>
  <c r="BH1369" i="1"/>
  <c r="BP1369" i="1"/>
  <c r="BQ1369" i="1"/>
  <c r="BD2811" i="1"/>
  <c r="BH2811" i="1"/>
  <c r="BP2811" i="1"/>
  <c r="BQ2811" i="1"/>
  <c r="BD2455" i="1"/>
  <c r="BH2455" i="1"/>
  <c r="BP2455" i="1"/>
  <c r="BQ2455" i="1"/>
  <c r="BD1111" i="1"/>
  <c r="BH1111" i="1"/>
  <c r="BP1111" i="1"/>
  <c r="BQ1111" i="1"/>
  <c r="BD481" i="1"/>
  <c r="BH481" i="1"/>
  <c r="BP481" i="1"/>
  <c r="BQ481" i="1"/>
  <c r="BD1711" i="1"/>
  <c r="BH1711" i="1"/>
  <c r="BP1711" i="1"/>
  <c r="BQ1711" i="1"/>
  <c r="BD1584" i="1"/>
  <c r="BH1584" i="1"/>
  <c r="BP1584" i="1"/>
  <c r="BQ1584" i="1"/>
  <c r="BD2088" i="1"/>
  <c r="BH2088" i="1"/>
  <c r="BP2088" i="1"/>
  <c r="BQ2088" i="1"/>
  <c r="BD742" i="1"/>
  <c r="BH742" i="1"/>
  <c r="BP742" i="1"/>
  <c r="BQ742" i="1"/>
  <c r="BD1756" i="1"/>
  <c r="BH1756" i="1"/>
  <c r="BP1756" i="1"/>
  <c r="BQ1756" i="1"/>
  <c r="BD2353" i="1"/>
  <c r="BH2353" i="1"/>
  <c r="BP2353" i="1"/>
  <c r="BQ2353" i="1"/>
  <c r="BD1249" i="1"/>
  <c r="BH1249" i="1"/>
  <c r="BP1249" i="1"/>
  <c r="BQ1249" i="1"/>
  <c r="BD2378" i="1"/>
  <c r="BH2378" i="1"/>
  <c r="BP2378" i="1"/>
  <c r="BQ2378" i="1"/>
  <c r="BD927" i="1"/>
  <c r="BH927" i="1"/>
  <c r="BP927" i="1"/>
  <c r="BK927" i="1"/>
  <c r="BL927" i="1"/>
  <c r="BQ927" i="1"/>
  <c r="BD1578" i="1"/>
  <c r="BH1578" i="1"/>
  <c r="BP1578" i="1"/>
  <c r="BQ1578" i="1"/>
  <c r="BD2430" i="1"/>
  <c r="BH2430" i="1"/>
  <c r="BP2430" i="1"/>
  <c r="BQ2430" i="1"/>
  <c r="BD1953" i="1"/>
  <c r="BH1953" i="1"/>
  <c r="BP1953" i="1"/>
  <c r="BQ1953" i="1"/>
  <c r="BD722" i="1"/>
  <c r="BH722" i="1"/>
  <c r="BP722" i="1"/>
  <c r="BQ722" i="1"/>
  <c r="BD133" i="1"/>
  <c r="BH133" i="1"/>
  <c r="BP133" i="1"/>
  <c r="BQ133" i="1"/>
  <c r="BD97" i="1"/>
  <c r="BH97" i="1"/>
  <c r="BP97" i="1"/>
  <c r="BQ97" i="1"/>
  <c r="BD2675" i="1"/>
  <c r="BH2675" i="1"/>
  <c r="BP2675" i="1"/>
  <c r="BQ2675" i="1"/>
  <c r="BD284" i="1"/>
  <c r="BH284" i="1"/>
  <c r="BP284" i="1"/>
  <c r="BQ284" i="1"/>
  <c r="BD1109" i="1"/>
  <c r="BH1109" i="1"/>
  <c r="BP1109" i="1"/>
  <c r="BK1109" i="1"/>
  <c r="BL1109" i="1"/>
  <c r="BQ1109" i="1"/>
  <c r="BD1204" i="1"/>
  <c r="BH1204" i="1"/>
  <c r="BP1204" i="1"/>
  <c r="BQ1204" i="1"/>
  <c r="BD2134" i="1"/>
  <c r="BH2134" i="1"/>
  <c r="BP2134" i="1"/>
  <c r="BQ2134" i="1"/>
  <c r="BD390" i="1"/>
  <c r="BH390" i="1"/>
  <c r="BP390" i="1"/>
  <c r="BQ390" i="1"/>
  <c r="BD2392" i="1"/>
  <c r="BH2392" i="1"/>
  <c r="BP2392" i="1"/>
  <c r="BQ2392" i="1"/>
  <c r="BD2948" i="1"/>
  <c r="BH2948" i="1"/>
  <c r="BP2948" i="1"/>
  <c r="BQ2948" i="1"/>
  <c r="BD1815" i="1"/>
  <c r="BH1815" i="1"/>
  <c r="BP1815" i="1"/>
  <c r="BQ1815" i="1"/>
  <c r="BD1650" i="1"/>
  <c r="BH1650" i="1"/>
  <c r="BP1650" i="1"/>
  <c r="BK1650" i="1"/>
  <c r="BL1650" i="1"/>
  <c r="BQ1650" i="1"/>
  <c r="BD1029" i="1"/>
  <c r="BH1029" i="1"/>
  <c r="BP1029" i="1"/>
  <c r="BQ1029" i="1"/>
  <c r="BD758" i="1"/>
  <c r="BH758" i="1"/>
  <c r="BP758" i="1"/>
  <c r="BQ758" i="1"/>
  <c r="BD3003" i="1"/>
  <c r="BH3003" i="1"/>
  <c r="BP3003" i="1"/>
  <c r="BQ3003" i="1"/>
  <c r="BD2321" i="1"/>
  <c r="BH2321" i="1"/>
  <c r="BP2321" i="1"/>
  <c r="BQ2321" i="1"/>
  <c r="BD1148" i="1"/>
  <c r="BH1148" i="1"/>
  <c r="BP1148" i="1"/>
  <c r="BQ1148" i="1"/>
  <c r="BD699" i="1"/>
  <c r="BH699" i="1"/>
  <c r="BP699" i="1"/>
  <c r="BQ699" i="1"/>
  <c r="BD1068" i="1"/>
  <c r="BH1068" i="1"/>
  <c r="BP1068" i="1"/>
  <c r="BQ1068" i="1"/>
  <c r="BD323" i="1"/>
  <c r="BH323" i="1"/>
  <c r="BP323" i="1"/>
  <c r="BQ323" i="1"/>
  <c r="BD1878" i="1"/>
  <c r="BH1878" i="1"/>
  <c r="BP1878" i="1"/>
  <c r="BQ1878" i="1"/>
  <c r="BD907" i="1"/>
  <c r="BH907" i="1"/>
  <c r="BP907" i="1"/>
  <c r="BQ907" i="1"/>
  <c r="BD1549" i="1"/>
  <c r="BH1549" i="1"/>
  <c r="BP1549" i="1"/>
  <c r="BQ1549" i="1"/>
  <c r="BD1136" i="1"/>
  <c r="BH1136" i="1"/>
  <c r="BP1136" i="1"/>
  <c r="BQ1136" i="1"/>
  <c r="BD565" i="1"/>
  <c r="BH565" i="1"/>
  <c r="BP565" i="1"/>
  <c r="BQ565" i="1"/>
  <c r="BD583" i="1"/>
  <c r="BH583" i="1"/>
  <c r="BP583" i="1"/>
  <c r="BK583" i="1"/>
  <c r="BL583" i="1"/>
  <c r="BQ583" i="1"/>
  <c r="BD2201" i="1"/>
  <c r="BH2201" i="1"/>
  <c r="BP2201" i="1"/>
  <c r="BQ2201" i="1"/>
  <c r="BD1657" i="1"/>
  <c r="BH1657" i="1"/>
  <c r="BP1657" i="1"/>
  <c r="BQ1657" i="1"/>
  <c r="BD1556" i="1"/>
  <c r="BH1556" i="1"/>
  <c r="BP1556" i="1"/>
  <c r="BQ1556" i="1"/>
  <c r="BD2754" i="1"/>
  <c r="BH2754" i="1"/>
  <c r="BP2754" i="1"/>
  <c r="BQ2754" i="1"/>
  <c r="BD2473" i="1"/>
  <c r="BH2473" i="1"/>
  <c r="BP2473" i="1"/>
  <c r="BK2473" i="1"/>
  <c r="BL2473" i="1"/>
  <c r="BQ2473" i="1"/>
  <c r="BD368" i="1"/>
  <c r="BH368" i="1"/>
  <c r="BP368" i="1"/>
  <c r="BQ368" i="1"/>
  <c r="BD1628" i="1"/>
  <c r="BH1628" i="1"/>
  <c r="BP1628" i="1"/>
  <c r="BQ1628" i="1"/>
  <c r="BD356" i="1"/>
  <c r="BH356" i="1"/>
  <c r="BP356" i="1"/>
  <c r="BQ356" i="1"/>
  <c r="BD241" i="1"/>
  <c r="BH241" i="1"/>
  <c r="BP241" i="1"/>
  <c r="BQ241" i="1"/>
  <c r="BD1914" i="1"/>
  <c r="BH1914" i="1"/>
  <c r="BP1914" i="1"/>
  <c r="BQ1914" i="1"/>
  <c r="BD1538" i="1"/>
  <c r="BH1538" i="1"/>
  <c r="BP1538" i="1"/>
  <c r="BQ1538" i="1"/>
  <c r="BD1302" i="1"/>
  <c r="BH1302" i="1"/>
  <c r="BP1302" i="1"/>
  <c r="BQ1302" i="1"/>
  <c r="BD1675" i="1"/>
  <c r="BH1675" i="1"/>
  <c r="BP1675" i="1"/>
  <c r="BQ1675" i="1"/>
  <c r="BD2589" i="1"/>
  <c r="BH2589" i="1"/>
  <c r="BP2589" i="1"/>
  <c r="BQ2589" i="1"/>
  <c r="BD2053" i="1"/>
  <c r="BH2053" i="1"/>
  <c r="BP2053" i="1"/>
  <c r="BQ2053" i="1"/>
  <c r="BD1564" i="1"/>
  <c r="BH1564" i="1"/>
  <c r="BP1564" i="1"/>
  <c r="BQ1564" i="1"/>
  <c r="BD803" i="1"/>
  <c r="BH803" i="1"/>
  <c r="BP803" i="1"/>
  <c r="BQ803" i="1"/>
  <c r="BD2614" i="1"/>
  <c r="BH2614" i="1"/>
  <c r="BP2614" i="1"/>
  <c r="BQ2614" i="1"/>
  <c r="BD157" i="1"/>
  <c r="BH157" i="1"/>
  <c r="BP157" i="1"/>
  <c r="BQ157" i="1"/>
  <c r="BD1722" i="1"/>
  <c r="BH1722" i="1"/>
  <c r="BP1722" i="1"/>
  <c r="BQ1722" i="1"/>
  <c r="BD1768" i="1"/>
  <c r="BH1768" i="1"/>
  <c r="BP1768" i="1"/>
  <c r="BQ1768" i="1"/>
  <c r="BD734" i="1"/>
  <c r="BH734" i="1"/>
  <c r="BP734" i="1"/>
  <c r="BQ734" i="1"/>
  <c r="BD1646" i="1"/>
  <c r="BH1646" i="1"/>
  <c r="BP1646" i="1"/>
  <c r="BQ1646" i="1"/>
  <c r="BD2239" i="1"/>
  <c r="BH2239" i="1"/>
  <c r="BP2239" i="1"/>
  <c r="BQ2239" i="1"/>
  <c r="BD3010" i="1"/>
  <c r="BH3010" i="1"/>
  <c r="BP3010" i="1"/>
  <c r="BQ3010" i="1"/>
  <c r="BD1012" i="1"/>
  <c r="BH1012" i="1"/>
  <c r="BP1012" i="1"/>
  <c r="BQ1012" i="1"/>
  <c r="BD1215" i="1"/>
  <c r="BH1215" i="1"/>
  <c r="BP1215" i="1"/>
  <c r="BQ1215" i="1"/>
  <c r="BD655" i="1"/>
  <c r="BH655" i="1"/>
  <c r="BP655" i="1"/>
  <c r="BK655" i="1"/>
  <c r="BL655" i="1"/>
  <c r="BQ655" i="1"/>
  <c r="BD2689" i="1"/>
  <c r="BH2689" i="1"/>
  <c r="BP2689" i="1"/>
  <c r="BQ2689" i="1"/>
  <c r="BD317" i="1"/>
  <c r="BH317" i="1"/>
  <c r="BP317" i="1"/>
  <c r="BQ317" i="1"/>
  <c r="BD1286" i="1"/>
  <c r="BH1286" i="1"/>
  <c r="BP1286" i="1"/>
  <c r="BQ1286" i="1"/>
  <c r="BD585" i="1"/>
  <c r="BH585" i="1"/>
  <c r="BP585" i="1"/>
  <c r="BQ585" i="1"/>
  <c r="BD2402" i="1"/>
  <c r="BH2402" i="1"/>
  <c r="BP2402" i="1"/>
  <c r="BQ2402" i="1"/>
  <c r="BD1033" i="1"/>
  <c r="BH1033" i="1"/>
  <c r="BP1033" i="1"/>
  <c r="BQ1033" i="1"/>
  <c r="BD2159" i="1"/>
  <c r="BH2159" i="1"/>
  <c r="BP2159" i="1"/>
  <c r="BQ2159" i="1"/>
  <c r="BD2525" i="1"/>
  <c r="BH2525" i="1"/>
  <c r="BP2525" i="1"/>
  <c r="BQ2525" i="1"/>
  <c r="BD1462" i="1"/>
  <c r="BH1462" i="1"/>
  <c r="BP1462" i="1"/>
  <c r="BQ1462" i="1"/>
  <c r="BD2533" i="1"/>
  <c r="BH2533" i="1"/>
  <c r="BP2533" i="1"/>
  <c r="BQ2533" i="1"/>
  <c r="BD192" i="1"/>
  <c r="BH192" i="1"/>
  <c r="BP192" i="1"/>
  <c r="BQ192" i="1"/>
  <c r="BD1874" i="1"/>
  <c r="BH1874" i="1"/>
  <c r="BP1874" i="1"/>
  <c r="BQ1874" i="1"/>
  <c r="BD1575" i="1"/>
  <c r="BH1575" i="1"/>
  <c r="BP1575" i="1"/>
  <c r="BQ1575" i="1"/>
  <c r="BD1519" i="1"/>
  <c r="BH1519" i="1"/>
  <c r="BP1519" i="1"/>
  <c r="BQ1519" i="1"/>
  <c r="BD1406" i="1"/>
  <c r="BH1406" i="1"/>
  <c r="BP1406" i="1"/>
  <c r="BQ1406" i="1"/>
  <c r="BD1156" i="1"/>
  <c r="BH1156" i="1"/>
  <c r="BP1156" i="1"/>
  <c r="BQ1156" i="1"/>
  <c r="BD1838" i="1"/>
  <c r="BH1838" i="1"/>
  <c r="BP1838" i="1"/>
  <c r="BQ1838" i="1"/>
  <c r="BD2746" i="1"/>
  <c r="BH2746" i="1"/>
  <c r="BP2746" i="1"/>
  <c r="BQ2746" i="1"/>
  <c r="BD2537" i="1"/>
  <c r="BH2537" i="1"/>
  <c r="BP2537" i="1"/>
  <c r="BQ2537" i="1"/>
  <c r="BD1681" i="1"/>
  <c r="BH1681" i="1"/>
  <c r="BP1681" i="1"/>
  <c r="BQ1681" i="1"/>
  <c r="BD2650" i="1"/>
  <c r="BH2650" i="1"/>
  <c r="BP2650" i="1"/>
  <c r="BQ2650" i="1"/>
  <c r="BD804" i="1"/>
  <c r="BH804" i="1"/>
  <c r="BP804" i="1"/>
  <c r="BK804" i="1"/>
  <c r="BL804" i="1"/>
  <c r="BQ804" i="1"/>
  <c r="BD692" i="1"/>
  <c r="BH692" i="1"/>
  <c r="BP692" i="1"/>
  <c r="BQ692" i="1"/>
  <c r="BD705" i="1"/>
  <c r="BH705" i="1"/>
  <c r="BP705" i="1"/>
  <c r="BQ705" i="1"/>
  <c r="BD869" i="1"/>
  <c r="BH869" i="1"/>
  <c r="BP869" i="1"/>
  <c r="BQ869" i="1"/>
  <c r="BD1849" i="1"/>
  <c r="BH1849" i="1"/>
  <c r="BP1849" i="1"/>
  <c r="BQ1849" i="1"/>
  <c r="BD2491" i="1"/>
  <c r="BH2491" i="1"/>
  <c r="BP2491" i="1"/>
  <c r="BQ2491" i="1"/>
  <c r="BD2686" i="1"/>
  <c r="BH2686" i="1"/>
  <c r="BP2686" i="1"/>
  <c r="BQ2686" i="1"/>
  <c r="BD1002" i="1"/>
  <c r="BH1002" i="1"/>
  <c r="BP1002" i="1"/>
  <c r="BQ1002" i="1"/>
  <c r="BD2857" i="1"/>
  <c r="BH2857" i="1"/>
  <c r="BP2857" i="1"/>
  <c r="BQ2857" i="1"/>
  <c r="BD225" i="1"/>
  <c r="BH225" i="1"/>
  <c r="BP225" i="1"/>
  <c r="BQ225" i="1"/>
  <c r="BD2221" i="1"/>
  <c r="BH2221" i="1"/>
  <c r="BP2221" i="1"/>
  <c r="BQ2221" i="1"/>
  <c r="BD34" i="1"/>
  <c r="BH34" i="1"/>
  <c r="BP34" i="1"/>
  <c r="BQ34" i="1"/>
  <c r="BD664" i="1"/>
  <c r="BH664" i="1"/>
  <c r="BP664" i="1"/>
  <c r="BQ664" i="1"/>
  <c r="BD2885" i="1"/>
  <c r="BH2885" i="1"/>
  <c r="BP2885" i="1"/>
  <c r="BQ2885" i="1"/>
  <c r="BD2213" i="1"/>
  <c r="BH2213" i="1"/>
  <c r="BP2213" i="1"/>
  <c r="BQ2213" i="1"/>
  <c r="BD2590" i="1"/>
  <c r="BH2590" i="1"/>
  <c r="BP2590" i="1"/>
  <c r="BQ2590" i="1"/>
  <c r="BD2759" i="1"/>
  <c r="BH2759" i="1"/>
  <c r="BP2759" i="1"/>
  <c r="BQ2759" i="1"/>
  <c r="BD1144" i="1"/>
  <c r="BH1144" i="1"/>
  <c r="BP1144" i="1"/>
  <c r="BQ1144" i="1"/>
  <c r="BD1213" i="1"/>
  <c r="BH1213" i="1"/>
  <c r="BP1213" i="1"/>
  <c r="BQ1213" i="1"/>
  <c r="BD1456" i="1"/>
  <c r="BH1456" i="1"/>
  <c r="BP1456" i="1"/>
  <c r="BQ1456" i="1"/>
  <c r="BD1157" i="1"/>
  <c r="BH1157" i="1"/>
  <c r="BP1157" i="1"/>
  <c r="BQ1157" i="1"/>
  <c r="BD1113" i="1"/>
  <c r="BH1113" i="1"/>
  <c r="BP1113" i="1"/>
  <c r="BQ1113" i="1"/>
  <c r="BD2176" i="1"/>
  <c r="BH2176" i="1"/>
  <c r="BP2176" i="1"/>
  <c r="BQ2176" i="1"/>
  <c r="BD111" i="1"/>
  <c r="BH111" i="1"/>
  <c r="BP111" i="1"/>
  <c r="BQ111" i="1"/>
  <c r="BD1781" i="1"/>
  <c r="BH1781" i="1"/>
  <c r="BP1781" i="1"/>
  <c r="BQ1781" i="1"/>
  <c r="BD1093" i="1"/>
  <c r="BH1093" i="1"/>
  <c r="BP1093" i="1"/>
  <c r="BQ1093" i="1"/>
  <c r="BD2150" i="1"/>
  <c r="BH2150" i="1"/>
  <c r="BP2150" i="1"/>
  <c r="BQ2150" i="1"/>
  <c r="BD2381" i="1"/>
  <c r="BH2381" i="1"/>
  <c r="BP2381" i="1"/>
  <c r="BQ2381" i="1"/>
  <c r="BD1347" i="1"/>
  <c r="BH1347" i="1"/>
  <c r="BP1347" i="1"/>
  <c r="BQ1347" i="1"/>
  <c r="BD2204" i="1"/>
  <c r="BH2204" i="1"/>
  <c r="BP2204" i="1"/>
  <c r="BQ2204" i="1"/>
  <c r="BD1701" i="1"/>
  <c r="BH1701" i="1"/>
  <c r="BP1701" i="1"/>
  <c r="BQ1701" i="1"/>
  <c r="BD503" i="1"/>
  <c r="BH503" i="1"/>
  <c r="BP503" i="1"/>
  <c r="BQ503" i="1"/>
  <c r="BD2649" i="1"/>
  <c r="BH2649" i="1"/>
  <c r="BP2649" i="1"/>
  <c r="BQ2649" i="1"/>
  <c r="BD1616" i="1"/>
  <c r="BH1616" i="1"/>
  <c r="BP1616" i="1"/>
  <c r="BQ1616" i="1"/>
  <c r="BD2476" i="1"/>
  <c r="BH2476" i="1"/>
  <c r="BP2476" i="1"/>
  <c r="BQ2476" i="1"/>
  <c r="BD2827" i="1"/>
  <c r="BH2827" i="1"/>
  <c r="BP2827" i="1"/>
  <c r="BQ2827" i="1"/>
  <c r="BD2389" i="1"/>
  <c r="BH2389" i="1"/>
  <c r="BP2389" i="1"/>
  <c r="BQ2389" i="1"/>
  <c r="BD2865" i="1"/>
  <c r="BH2865" i="1"/>
  <c r="BP2865" i="1"/>
  <c r="BQ2865" i="1"/>
  <c r="BD2564" i="1"/>
  <c r="BH2564" i="1"/>
  <c r="BP2564" i="1"/>
  <c r="BQ2564" i="1"/>
  <c r="BD58" i="1"/>
  <c r="BH58" i="1"/>
  <c r="BP58" i="1"/>
  <c r="BQ58" i="1"/>
  <c r="BD60" i="1"/>
  <c r="BH60" i="1"/>
  <c r="BP60" i="1"/>
  <c r="BQ60" i="1"/>
  <c r="BD2164" i="1"/>
  <c r="BH2164" i="1"/>
  <c r="BP2164" i="1"/>
  <c r="BQ2164" i="1"/>
  <c r="BD1331" i="1"/>
  <c r="BH1331" i="1"/>
  <c r="BP1331" i="1"/>
  <c r="BQ1331" i="1"/>
  <c r="BD2045" i="1"/>
  <c r="BH2045" i="1"/>
  <c r="BP2045" i="1"/>
  <c r="BQ2045" i="1"/>
  <c r="BD276" i="1"/>
  <c r="BH276" i="1"/>
  <c r="BP276" i="1"/>
  <c r="BQ276" i="1"/>
  <c r="BD2556" i="1"/>
  <c r="BH2556" i="1"/>
  <c r="BP2556" i="1"/>
  <c r="BQ2556" i="1"/>
  <c r="BD2599" i="1"/>
  <c r="BH2599" i="1"/>
  <c r="BP2599" i="1"/>
  <c r="BQ2599" i="1"/>
  <c r="BD2355" i="1"/>
  <c r="BH2355" i="1"/>
  <c r="BP2355" i="1"/>
  <c r="BQ2355" i="1"/>
  <c r="BD2486" i="1"/>
  <c r="BH2486" i="1"/>
  <c r="BP2486" i="1"/>
  <c r="BQ2486" i="1"/>
  <c r="BD4" i="1"/>
  <c r="BH4" i="1"/>
  <c r="BP4" i="1"/>
  <c r="BQ4" i="1"/>
  <c r="BD852" i="1"/>
  <c r="BH852" i="1"/>
  <c r="BP852" i="1"/>
  <c r="BQ852" i="1"/>
  <c r="BD1513" i="1"/>
  <c r="BH1513" i="1"/>
  <c r="BP1513" i="1"/>
  <c r="BQ1513" i="1"/>
  <c r="BD1340" i="1"/>
  <c r="BH1340" i="1"/>
  <c r="BP1340" i="1"/>
  <c r="BQ1340" i="1"/>
  <c r="BD334" i="1"/>
  <c r="BH334" i="1"/>
  <c r="BP334" i="1"/>
  <c r="BQ334" i="1"/>
  <c r="BD1057" i="1"/>
  <c r="BH1057" i="1"/>
  <c r="BP1057" i="1"/>
  <c r="BQ1057" i="1"/>
  <c r="BD2133" i="1"/>
  <c r="BH2133" i="1"/>
  <c r="BP2133" i="1"/>
  <c r="BQ2133" i="1"/>
  <c r="BD677" i="1"/>
  <c r="BH677" i="1"/>
  <c r="BP677" i="1"/>
  <c r="BQ677" i="1"/>
  <c r="BD2317" i="1"/>
  <c r="BH2317" i="1"/>
  <c r="BP2317" i="1"/>
  <c r="BQ2317" i="1"/>
  <c r="BD627" i="1"/>
  <c r="BH627" i="1"/>
  <c r="BP627" i="1"/>
  <c r="BQ627" i="1"/>
  <c r="BD2877" i="1"/>
  <c r="BH2877" i="1"/>
  <c r="BP2877" i="1"/>
  <c r="BQ2877" i="1"/>
  <c r="BD2694" i="1"/>
  <c r="BH2694" i="1"/>
  <c r="BP2694" i="1"/>
  <c r="BQ2694" i="1"/>
  <c r="BD1059" i="1"/>
  <c r="BH1059" i="1"/>
  <c r="BP1059" i="1"/>
  <c r="BQ1059" i="1"/>
  <c r="BD782" i="1"/>
  <c r="BH782" i="1"/>
  <c r="BP782" i="1"/>
  <c r="BQ782" i="1"/>
  <c r="BD2757" i="1"/>
  <c r="BH2757" i="1"/>
  <c r="BP2757" i="1"/>
  <c r="BK2757" i="1"/>
  <c r="BL2757" i="1"/>
  <c r="BQ2757" i="1"/>
  <c r="BD2253" i="1"/>
  <c r="BH2253" i="1"/>
  <c r="BP2253" i="1"/>
  <c r="BQ2253" i="1"/>
  <c r="BD848" i="1"/>
  <c r="BH848" i="1"/>
  <c r="BP848" i="1"/>
  <c r="BQ848" i="1"/>
  <c r="BD1548" i="1"/>
  <c r="BH1548" i="1"/>
  <c r="BP1548" i="1"/>
  <c r="BQ1548" i="1"/>
  <c r="BD1101" i="1"/>
  <c r="BH1101" i="1"/>
  <c r="BP1101" i="1"/>
  <c r="BQ1101" i="1"/>
  <c r="BD2775" i="1"/>
  <c r="BH2775" i="1"/>
  <c r="BP2775" i="1"/>
  <c r="BQ2775" i="1"/>
  <c r="BD1708" i="1"/>
  <c r="BH1708" i="1"/>
  <c r="BP1708" i="1"/>
  <c r="BQ1708" i="1"/>
  <c r="BD23" i="1"/>
  <c r="BH23" i="1"/>
  <c r="BP23" i="1"/>
  <c r="BQ23" i="1"/>
  <c r="BD1660" i="1"/>
  <c r="BH1660" i="1"/>
  <c r="BP1660" i="1"/>
  <c r="BQ1660" i="1"/>
  <c r="BD1030" i="1"/>
  <c r="BH1030" i="1"/>
  <c r="BP1030" i="1"/>
  <c r="BQ1030" i="1"/>
  <c r="BD1983" i="1"/>
  <c r="BH1983" i="1"/>
  <c r="BP1983" i="1"/>
  <c r="BQ1983" i="1"/>
  <c r="BD330" i="1"/>
  <c r="BH330" i="1"/>
  <c r="BP330" i="1"/>
  <c r="BQ330" i="1"/>
  <c r="BD2691" i="1"/>
  <c r="BH2691" i="1"/>
  <c r="BP2691" i="1"/>
  <c r="BQ2691" i="1"/>
  <c r="BD499" i="1"/>
  <c r="BH499" i="1"/>
  <c r="BP499" i="1"/>
  <c r="BQ499" i="1"/>
  <c r="BD733" i="1"/>
  <c r="BH733" i="1"/>
  <c r="BP733" i="1"/>
  <c r="BQ733" i="1"/>
  <c r="BD2555" i="1"/>
  <c r="BH2555" i="1"/>
  <c r="BP2555" i="1"/>
  <c r="BQ2555" i="1"/>
  <c r="BD1666" i="1"/>
  <c r="BH1666" i="1"/>
  <c r="BP1666" i="1"/>
  <c r="BQ1666" i="1"/>
  <c r="BD1460" i="1"/>
  <c r="BH1460" i="1"/>
  <c r="BP1460" i="1"/>
  <c r="BQ1460" i="1"/>
  <c r="BD930" i="1"/>
  <c r="BH930" i="1"/>
  <c r="BP930" i="1"/>
  <c r="BQ930" i="1"/>
  <c r="BD1489" i="1"/>
  <c r="BH1489" i="1"/>
  <c r="BP1489" i="1"/>
  <c r="BQ1489" i="1"/>
  <c r="BD806" i="1"/>
  <c r="BH806" i="1"/>
  <c r="BP806" i="1"/>
  <c r="BQ806" i="1"/>
  <c r="BD1147" i="1"/>
  <c r="BH1147" i="1"/>
  <c r="BP1147" i="1"/>
  <c r="BQ1147" i="1"/>
  <c r="BD2055" i="1"/>
  <c r="BH2055" i="1"/>
  <c r="BP2055" i="1"/>
  <c r="BK2055" i="1"/>
  <c r="BL2055" i="1"/>
  <c r="BQ2055" i="1"/>
  <c r="BD2188" i="1"/>
  <c r="BH2188" i="1"/>
  <c r="BP2188" i="1"/>
  <c r="BK2188" i="1"/>
  <c r="BL2188" i="1"/>
  <c r="BQ2188" i="1"/>
  <c r="BD344" i="1"/>
  <c r="BH344" i="1"/>
  <c r="BP344" i="1"/>
  <c r="BQ344" i="1"/>
  <c r="BD712" i="1"/>
  <c r="BH712" i="1"/>
  <c r="BP712" i="1"/>
  <c r="BQ712" i="1"/>
  <c r="BD1670" i="1"/>
  <c r="BH1670" i="1"/>
  <c r="BP1670" i="1"/>
  <c r="BQ1670" i="1"/>
  <c r="BD295" i="1"/>
  <c r="BH295" i="1"/>
  <c r="BP295" i="1"/>
  <c r="BQ295" i="1"/>
  <c r="BD1741" i="1"/>
  <c r="BH1741" i="1"/>
  <c r="BP1741" i="1"/>
  <c r="BQ1741" i="1"/>
  <c r="BD1591" i="1"/>
  <c r="BH1591" i="1"/>
  <c r="BP1591" i="1"/>
  <c r="BQ1591" i="1"/>
  <c r="BD702" i="1"/>
  <c r="BH702" i="1"/>
  <c r="BP702" i="1"/>
  <c r="BQ702" i="1"/>
  <c r="BD1572" i="1"/>
  <c r="BH1572" i="1"/>
  <c r="BP1572" i="1"/>
  <c r="BK1572" i="1"/>
  <c r="BL1572" i="1"/>
  <c r="BQ1572" i="1"/>
  <c r="BD149" i="1"/>
  <c r="BH149" i="1"/>
  <c r="BP149" i="1"/>
  <c r="BQ149" i="1"/>
  <c r="BD2845" i="1"/>
  <c r="BH2845" i="1"/>
  <c r="BP2845" i="1"/>
  <c r="BQ2845" i="1"/>
  <c r="BD2170" i="1"/>
  <c r="BH2170" i="1"/>
  <c r="BP2170" i="1"/>
  <c r="BQ2170" i="1"/>
  <c r="BD495" i="1"/>
  <c r="BH495" i="1"/>
  <c r="BP495" i="1"/>
  <c r="BQ495" i="1"/>
  <c r="BD1587" i="1"/>
  <c r="BH1587" i="1"/>
  <c r="BP1587" i="1"/>
  <c r="BQ1587" i="1"/>
  <c r="BD1920" i="1"/>
  <c r="BH1920" i="1"/>
  <c r="BP1920" i="1"/>
  <c r="BK1920" i="1"/>
  <c r="BL1920" i="1"/>
  <c r="BQ1920" i="1"/>
  <c r="BD1687" i="1"/>
  <c r="BH1687" i="1"/>
  <c r="BP1687" i="1"/>
  <c r="BQ1687" i="1"/>
  <c r="BD1526" i="1"/>
  <c r="BH1526" i="1"/>
  <c r="BP1526" i="1"/>
  <c r="BQ1526" i="1"/>
  <c r="BD423" i="1"/>
  <c r="BH423" i="1"/>
  <c r="BP423" i="1"/>
  <c r="BQ423" i="1"/>
  <c r="BD1880" i="1"/>
  <c r="BH1880" i="1"/>
  <c r="BP1880" i="1"/>
  <c r="BQ1880" i="1"/>
  <c r="BD2417" i="1"/>
  <c r="BH2417" i="1"/>
  <c r="BP2417" i="1"/>
  <c r="BQ2417" i="1"/>
  <c r="BD1752" i="1"/>
  <c r="BH1752" i="1"/>
  <c r="BP1752" i="1"/>
  <c r="BQ1752" i="1"/>
  <c r="BD1984" i="1"/>
  <c r="BH1984" i="1"/>
  <c r="BP1984" i="1"/>
  <c r="BK1984" i="1"/>
  <c r="BL1984" i="1"/>
  <c r="BQ1984" i="1"/>
  <c r="BD2758" i="1"/>
  <c r="BH2758" i="1"/>
  <c r="BP2758" i="1"/>
  <c r="BQ2758" i="1"/>
  <c r="BD1539" i="1"/>
  <c r="BH1539" i="1"/>
  <c r="BP1539" i="1"/>
  <c r="BQ1539" i="1"/>
  <c r="BD1429" i="1"/>
  <c r="BH1429" i="1"/>
  <c r="BP1429" i="1"/>
  <c r="BQ1429" i="1"/>
  <c r="BD2940" i="1"/>
  <c r="BH2940" i="1"/>
  <c r="BP2940" i="1"/>
  <c r="BQ2940" i="1"/>
  <c r="BD2630" i="1"/>
  <c r="BH2630" i="1"/>
  <c r="BP2630" i="1"/>
  <c r="BQ2630" i="1"/>
  <c r="BD2859" i="1"/>
  <c r="BH2859" i="1"/>
  <c r="BP2859" i="1"/>
  <c r="BQ2859" i="1"/>
  <c r="BD2108" i="1"/>
  <c r="BH2108" i="1"/>
  <c r="BP2108" i="1"/>
  <c r="BQ2108" i="1"/>
  <c r="BD386" i="1"/>
  <c r="BH386" i="1"/>
  <c r="BP386" i="1"/>
  <c r="BQ386" i="1"/>
  <c r="BD2287" i="1"/>
  <c r="BH2287" i="1"/>
  <c r="BP2287" i="1"/>
  <c r="BQ2287" i="1"/>
  <c r="BD521" i="1"/>
  <c r="BH521" i="1"/>
  <c r="BP521" i="1"/>
  <c r="BQ521" i="1"/>
  <c r="BD2995" i="1"/>
  <c r="BH2995" i="1"/>
  <c r="BP2995" i="1"/>
  <c r="BQ2995" i="1"/>
  <c r="BD2685" i="1"/>
  <c r="BH2685" i="1"/>
  <c r="BP2685" i="1"/>
  <c r="BQ2685" i="1"/>
  <c r="BD2889" i="1"/>
  <c r="BH2889" i="1"/>
  <c r="BP2889" i="1"/>
  <c r="BQ2889" i="1"/>
  <c r="BD1846" i="1"/>
  <c r="BH1846" i="1"/>
  <c r="BP1846" i="1"/>
  <c r="BK1846" i="1"/>
  <c r="BL1846" i="1"/>
  <c r="BQ1846" i="1"/>
  <c r="BD1009" i="1"/>
  <c r="BH1009" i="1"/>
  <c r="BP1009" i="1"/>
  <c r="BQ1009" i="1"/>
  <c r="BD1385" i="1"/>
  <c r="BH1385" i="1"/>
  <c r="BP1385" i="1"/>
  <c r="BK1385" i="1"/>
  <c r="BL1385" i="1"/>
  <c r="BQ1385" i="1"/>
  <c r="BD2929" i="1"/>
  <c r="BH2929" i="1"/>
  <c r="BP2929" i="1"/>
  <c r="BQ2929" i="1"/>
  <c r="BD497" i="1"/>
  <c r="BH497" i="1"/>
  <c r="BP497" i="1"/>
  <c r="BQ497" i="1"/>
  <c r="BD1004" i="1"/>
  <c r="BH1004" i="1"/>
  <c r="BP1004" i="1"/>
  <c r="BQ1004" i="1"/>
  <c r="BD921" i="1"/>
  <c r="BH921" i="1"/>
  <c r="BP921" i="1"/>
  <c r="BQ921" i="1"/>
  <c r="BD783" i="1"/>
  <c r="BH783" i="1"/>
  <c r="BP783" i="1"/>
  <c r="BQ783" i="1"/>
  <c r="BD2905" i="1"/>
  <c r="BH2905" i="1"/>
  <c r="BP2905" i="1"/>
  <c r="BK2905" i="1"/>
  <c r="BL2905" i="1"/>
  <c r="BQ2905" i="1"/>
  <c r="BD645" i="1"/>
  <c r="BH645" i="1"/>
  <c r="BP645" i="1"/>
  <c r="BK645" i="1"/>
  <c r="BL645" i="1"/>
  <c r="BQ645" i="1"/>
  <c r="BD1930" i="1"/>
  <c r="BH1930" i="1"/>
  <c r="BP1930" i="1"/>
  <c r="BQ1930" i="1"/>
  <c r="BD1393" i="1"/>
  <c r="BH1393" i="1"/>
  <c r="BP1393" i="1"/>
  <c r="BQ1393" i="1"/>
  <c r="BD2892" i="1"/>
  <c r="BH2892" i="1"/>
  <c r="BP2892" i="1"/>
  <c r="BQ2892" i="1"/>
  <c r="BD272" i="1"/>
  <c r="BH272" i="1"/>
  <c r="BP272" i="1"/>
  <c r="BQ272" i="1"/>
  <c r="BD1268" i="1"/>
  <c r="BH1268" i="1"/>
  <c r="BP1268" i="1"/>
  <c r="BQ1268" i="1"/>
  <c r="BD624" i="1"/>
  <c r="BH624" i="1"/>
  <c r="BP624" i="1"/>
  <c r="BQ624" i="1"/>
  <c r="BD1855" i="1"/>
  <c r="BH1855" i="1"/>
  <c r="BP1855" i="1"/>
  <c r="BQ1855" i="1"/>
  <c r="BD1403" i="1"/>
  <c r="BH1403" i="1"/>
  <c r="BP1403" i="1"/>
  <c r="BQ1403" i="1"/>
  <c r="BD2728" i="1"/>
  <c r="BH2728" i="1"/>
  <c r="BP2728" i="1"/>
  <c r="BQ2728" i="1"/>
  <c r="BD1378" i="1"/>
  <c r="BH1378" i="1"/>
  <c r="BP1378" i="1"/>
  <c r="BQ1378" i="1"/>
  <c r="BD2833" i="1"/>
  <c r="BH2833" i="1"/>
  <c r="BP2833" i="1"/>
  <c r="BQ2833" i="1"/>
  <c r="BD2496" i="1"/>
  <c r="BH2496" i="1"/>
  <c r="BP2496" i="1"/>
  <c r="BQ2496" i="1"/>
  <c r="BD2236" i="1"/>
  <c r="BH2236" i="1"/>
  <c r="BP2236" i="1"/>
  <c r="BQ2236" i="1"/>
  <c r="BD2467" i="1"/>
  <c r="BH2467" i="1"/>
  <c r="BP2467" i="1"/>
  <c r="BQ2467" i="1"/>
  <c r="BD792" i="1"/>
  <c r="BH792" i="1"/>
  <c r="BP792" i="1"/>
  <c r="BQ792" i="1"/>
  <c r="BD2742" i="1"/>
  <c r="BH2742" i="1"/>
  <c r="BP2742" i="1"/>
  <c r="BQ2742" i="1"/>
  <c r="BD2635" i="1"/>
  <c r="BH2635" i="1"/>
  <c r="BP2635" i="1"/>
  <c r="BQ2635" i="1"/>
  <c r="BD1438" i="1"/>
  <c r="BH1438" i="1"/>
  <c r="BP1438" i="1"/>
  <c r="BQ1438" i="1"/>
  <c r="BD1432" i="1"/>
  <c r="BH1432" i="1"/>
  <c r="BP1432" i="1"/>
  <c r="BQ1432" i="1"/>
  <c r="BD562" i="1"/>
  <c r="BH562" i="1"/>
  <c r="BP562" i="1"/>
  <c r="BQ562" i="1"/>
  <c r="BD2998" i="1"/>
  <c r="BH2998" i="1"/>
  <c r="BP2998" i="1"/>
  <c r="BQ2998" i="1"/>
  <c r="BD1086" i="1"/>
  <c r="BH1086" i="1"/>
  <c r="BP1086" i="1"/>
  <c r="BQ1086" i="1"/>
  <c r="BD3025" i="1"/>
  <c r="BH3025" i="1"/>
  <c r="BP3025" i="1"/>
  <c r="BQ3025" i="1"/>
  <c r="BD1643" i="1"/>
  <c r="BH1643" i="1"/>
  <c r="BP1643" i="1"/>
  <c r="BQ1643" i="1"/>
  <c r="BD2427" i="1"/>
  <c r="BH2427" i="1"/>
  <c r="BP2427" i="1"/>
  <c r="BQ2427" i="1"/>
  <c r="BD1450" i="1"/>
  <c r="BH1450" i="1"/>
  <c r="BP1450" i="1"/>
  <c r="BQ1450" i="1"/>
  <c r="BD1016" i="1"/>
  <c r="BH1016" i="1"/>
  <c r="BP1016" i="1"/>
  <c r="BQ1016" i="1"/>
  <c r="BD222" i="1"/>
  <c r="BH222" i="1"/>
  <c r="BP222" i="1"/>
  <c r="BQ222" i="1"/>
  <c r="BD2413" i="1"/>
  <c r="BH2413" i="1"/>
  <c r="BP2413" i="1"/>
  <c r="BQ2413" i="1"/>
  <c r="BD1191" i="1"/>
  <c r="BH1191" i="1"/>
  <c r="BP1191" i="1"/>
  <c r="BQ1191" i="1"/>
  <c r="BD372" i="1"/>
  <c r="BH372" i="1"/>
  <c r="BP372" i="1"/>
  <c r="BQ372" i="1"/>
  <c r="BD1482" i="1"/>
  <c r="BH1482" i="1"/>
  <c r="BP1482" i="1"/>
  <c r="BQ1482" i="1"/>
  <c r="BD482" i="1"/>
  <c r="BH482" i="1"/>
  <c r="BP482" i="1"/>
  <c r="BQ482" i="1"/>
  <c r="BD2441" i="1"/>
  <c r="BH2441" i="1"/>
  <c r="BP2441" i="1"/>
  <c r="BQ2441" i="1"/>
  <c r="BD1911" i="1"/>
  <c r="BH1911" i="1"/>
  <c r="BP1911" i="1"/>
  <c r="BQ1911" i="1"/>
  <c r="BD2156" i="1"/>
  <c r="BH2156" i="1"/>
  <c r="BP2156" i="1"/>
  <c r="BQ2156" i="1"/>
  <c r="BD261" i="1"/>
  <c r="BH261" i="1"/>
  <c r="BP261" i="1"/>
  <c r="BQ261" i="1"/>
  <c r="BD273" i="1"/>
  <c r="BH273" i="1"/>
  <c r="BP273" i="1"/>
  <c r="BQ273" i="1"/>
  <c r="BD3006" i="1"/>
  <c r="BH3006" i="1"/>
  <c r="BP3006" i="1"/>
  <c r="BQ3006" i="1"/>
  <c r="BD2516" i="1"/>
  <c r="BH2516" i="1"/>
  <c r="BP2516" i="1"/>
  <c r="BK2516" i="1"/>
  <c r="BL2516" i="1"/>
  <c r="BQ2516" i="1"/>
  <c r="BD2540" i="1"/>
  <c r="BH2540" i="1"/>
  <c r="BP2540" i="1"/>
  <c r="BK2540" i="1"/>
  <c r="BL2540" i="1"/>
  <c r="BQ2540" i="1"/>
  <c r="BD787" i="1"/>
  <c r="BH787" i="1"/>
  <c r="BP787" i="1"/>
  <c r="BQ787" i="1"/>
  <c r="BD2086" i="1"/>
  <c r="BH2086" i="1"/>
  <c r="BP2086" i="1"/>
  <c r="BQ2086" i="1"/>
  <c r="BD468" i="1"/>
  <c r="BH468" i="1"/>
  <c r="BP468" i="1"/>
  <c r="BK468" i="1"/>
  <c r="BL468" i="1"/>
  <c r="BQ468" i="1"/>
  <c r="BD1220" i="1"/>
  <c r="BH1220" i="1"/>
  <c r="BP1220" i="1"/>
  <c r="BQ1220" i="1"/>
  <c r="BD260" i="1"/>
  <c r="BH260" i="1"/>
  <c r="BP260" i="1"/>
  <c r="BQ260" i="1"/>
  <c r="BD173" i="1"/>
  <c r="BH173" i="1"/>
  <c r="BP173" i="1"/>
  <c r="BQ173" i="1"/>
  <c r="BD558" i="1"/>
  <c r="BH558" i="1"/>
  <c r="BP558" i="1"/>
  <c r="BQ558" i="1"/>
  <c r="BD1477" i="1"/>
  <c r="BH1477" i="1"/>
  <c r="BP1477" i="1"/>
  <c r="BQ1477" i="1"/>
  <c r="BD2335" i="1"/>
  <c r="BH2335" i="1"/>
  <c r="BP2335" i="1"/>
  <c r="BK2335" i="1"/>
  <c r="BL2335" i="1"/>
  <c r="BQ2335" i="1"/>
  <c r="BD2185" i="1"/>
  <c r="BH2185" i="1"/>
  <c r="BP2185" i="1"/>
  <c r="BK2185" i="1"/>
  <c r="BL2185" i="1"/>
  <c r="BQ2185" i="1"/>
  <c r="BD1769" i="1"/>
  <c r="BH1769" i="1"/>
  <c r="BP1769" i="1"/>
  <c r="BK1769" i="1"/>
  <c r="BL1769" i="1"/>
  <c r="BQ1769" i="1"/>
  <c r="BD2782" i="1"/>
  <c r="BH2782" i="1"/>
  <c r="BP2782" i="1"/>
  <c r="BQ2782" i="1"/>
  <c r="BD1389" i="1"/>
  <c r="BH1389" i="1"/>
  <c r="BP1389" i="1"/>
  <c r="BQ1389" i="1"/>
  <c r="BD226" i="1"/>
  <c r="BH226" i="1"/>
  <c r="BP226" i="1"/>
  <c r="BQ226" i="1"/>
  <c r="BD2515" i="1"/>
  <c r="BH2515" i="1"/>
  <c r="BP2515" i="1"/>
  <c r="BQ2515" i="1"/>
  <c r="BD947" i="1"/>
  <c r="BH947" i="1"/>
  <c r="BP947" i="1"/>
  <c r="BQ947" i="1"/>
  <c r="BD1176" i="1"/>
  <c r="BH1176" i="1"/>
  <c r="BP1176" i="1"/>
  <c r="BK1176" i="1"/>
  <c r="BL1176" i="1"/>
  <c r="BQ1176" i="1"/>
  <c r="BD1076" i="1"/>
  <c r="BH1076" i="1"/>
  <c r="BP1076" i="1"/>
  <c r="BQ1076" i="1"/>
  <c r="BD1007" i="1"/>
  <c r="BH1007" i="1"/>
  <c r="BP1007" i="1"/>
  <c r="BQ1007" i="1"/>
  <c r="BD1674" i="1"/>
  <c r="BH1674" i="1"/>
  <c r="BP1674" i="1"/>
  <c r="BQ1674" i="1"/>
  <c r="BD49" i="1"/>
  <c r="BH49" i="1"/>
  <c r="BP49" i="1"/>
  <c r="BQ49" i="1"/>
  <c r="BD2808" i="1"/>
  <c r="BH2808" i="1"/>
  <c r="BP2808" i="1"/>
  <c r="BQ2808" i="1"/>
  <c r="BD1939" i="1"/>
  <c r="BH1939" i="1"/>
  <c r="BP1939" i="1"/>
  <c r="BQ1939" i="1"/>
  <c r="BD2291" i="1"/>
  <c r="BH2291" i="1"/>
  <c r="BP2291" i="1"/>
  <c r="BQ2291" i="1"/>
  <c r="BD1891" i="1"/>
  <c r="BH1891" i="1"/>
  <c r="BP1891" i="1"/>
  <c r="BQ1891" i="1"/>
  <c r="BD1661" i="1"/>
  <c r="BH1661" i="1"/>
  <c r="BP1661" i="1"/>
  <c r="BQ1661" i="1"/>
  <c r="BD395" i="1"/>
  <c r="BH395" i="1"/>
  <c r="BP395" i="1"/>
  <c r="BQ395" i="1"/>
  <c r="BD1721" i="1"/>
  <c r="BH1721" i="1"/>
  <c r="BP1721" i="1"/>
  <c r="BQ1721" i="1"/>
  <c r="BD1336" i="1"/>
  <c r="BH1336" i="1"/>
  <c r="BP1336" i="1"/>
  <c r="BQ1336" i="1"/>
  <c r="BD2719" i="1"/>
  <c r="BH2719" i="1"/>
  <c r="BP2719" i="1"/>
  <c r="BQ2719" i="1"/>
  <c r="BD1909" i="1"/>
  <c r="BH1909" i="1"/>
  <c r="BP1909" i="1"/>
  <c r="BQ1909" i="1"/>
  <c r="BD2823" i="1"/>
  <c r="BH2823" i="1"/>
  <c r="BP2823" i="1"/>
  <c r="BQ2823" i="1"/>
  <c r="BD2680" i="1"/>
  <c r="BH2680" i="1"/>
  <c r="BP2680" i="1"/>
  <c r="BQ2680" i="1"/>
  <c r="BD2895" i="1"/>
  <c r="BH2895" i="1"/>
  <c r="BP2895" i="1"/>
  <c r="BQ2895" i="1"/>
  <c r="BD66" i="1"/>
  <c r="BH66" i="1"/>
  <c r="BP66" i="1"/>
  <c r="BQ66" i="1"/>
  <c r="BD2576" i="1"/>
  <c r="BH2576" i="1"/>
  <c r="BP2576" i="1"/>
  <c r="BQ2576" i="1"/>
  <c r="BD1348" i="1"/>
  <c r="BH1348" i="1"/>
  <c r="BP1348" i="1"/>
  <c r="BQ1348" i="1"/>
  <c r="BD506" i="1"/>
  <c r="BH506" i="1"/>
  <c r="BP506" i="1"/>
  <c r="BQ506" i="1"/>
  <c r="BD1451" i="1"/>
  <c r="BH1451" i="1"/>
  <c r="BP1451" i="1"/>
  <c r="BQ1451" i="1"/>
  <c r="BD2788" i="1"/>
  <c r="BH2788" i="1"/>
  <c r="BP2788" i="1"/>
  <c r="BQ2788" i="1"/>
  <c r="BD2001" i="1"/>
  <c r="BH2001" i="1"/>
  <c r="BP2001" i="1"/>
  <c r="BQ2001" i="1"/>
  <c r="BD1285" i="1"/>
  <c r="BH1285" i="1"/>
  <c r="BP1285" i="1"/>
  <c r="BQ1285" i="1"/>
  <c r="BD2448" i="1"/>
  <c r="BH2448" i="1"/>
  <c r="BP2448" i="1"/>
  <c r="BQ2448" i="1"/>
  <c r="BD2901" i="1"/>
  <c r="BH2901" i="1"/>
  <c r="BP2901" i="1"/>
  <c r="BQ2901" i="1"/>
  <c r="BD1135" i="1"/>
  <c r="BH1135" i="1"/>
  <c r="BP1135" i="1"/>
  <c r="BQ1135" i="1"/>
  <c r="BD799" i="1"/>
  <c r="BH799" i="1"/>
  <c r="BP799" i="1"/>
  <c r="BQ799" i="1"/>
  <c r="BD343" i="1"/>
  <c r="BH343" i="1"/>
  <c r="BP343" i="1"/>
  <c r="BQ343" i="1"/>
  <c r="BD1167" i="1"/>
  <c r="BH1167" i="1"/>
  <c r="BP1167" i="1"/>
  <c r="BQ1167" i="1"/>
  <c r="BD1904" i="1"/>
  <c r="BH1904" i="1"/>
  <c r="BP1904" i="1"/>
  <c r="BQ1904" i="1"/>
  <c r="BD982" i="1"/>
  <c r="BH982" i="1"/>
  <c r="BP982" i="1"/>
  <c r="BQ982" i="1"/>
  <c r="BD2655" i="1"/>
  <c r="BH2655" i="1"/>
  <c r="BP2655" i="1"/>
  <c r="BQ2655" i="1"/>
  <c r="BD1383" i="1"/>
  <c r="BH1383" i="1"/>
  <c r="BP1383" i="1"/>
  <c r="BQ1383" i="1"/>
  <c r="BD73" i="1"/>
  <c r="BH73" i="1"/>
  <c r="BP73" i="1"/>
  <c r="BQ73" i="1"/>
  <c r="BD2654" i="1"/>
  <c r="BH2654" i="1"/>
  <c r="BP2654" i="1"/>
  <c r="BQ2654" i="1"/>
  <c r="BD1812" i="1"/>
  <c r="BH1812" i="1"/>
  <c r="BP1812" i="1"/>
  <c r="BQ1812" i="1"/>
  <c r="BD2745" i="1"/>
  <c r="BH2745" i="1"/>
  <c r="BP2745" i="1"/>
  <c r="BK2745" i="1"/>
  <c r="BL2745" i="1"/>
  <c r="BQ2745" i="1"/>
  <c r="BD2066" i="1"/>
  <c r="BH2066" i="1"/>
  <c r="BP2066" i="1"/>
  <c r="BQ2066" i="1"/>
  <c r="BD572" i="1"/>
  <c r="BH572" i="1"/>
  <c r="BP572" i="1"/>
  <c r="BQ572" i="1"/>
  <c r="BD2644" i="1"/>
  <c r="BH2644" i="1"/>
  <c r="BP2644" i="1"/>
  <c r="BQ2644" i="1"/>
  <c r="BD2032" i="1"/>
  <c r="BH2032" i="1"/>
  <c r="BP2032" i="1"/>
  <c r="BQ2032" i="1"/>
  <c r="BD2915" i="1"/>
  <c r="BH2915" i="1"/>
  <c r="BP2915" i="1"/>
  <c r="BQ2915" i="1"/>
  <c r="BD2835" i="1"/>
  <c r="BH2835" i="1"/>
  <c r="BP2835" i="1"/>
  <c r="BQ2835" i="1"/>
  <c r="BD2725" i="1"/>
  <c r="BH2725" i="1"/>
  <c r="BP2725" i="1"/>
  <c r="BQ2725" i="1"/>
  <c r="BD866" i="1"/>
  <c r="BH866" i="1"/>
  <c r="BP866" i="1"/>
  <c r="BQ866" i="1"/>
  <c r="BD2096" i="1"/>
  <c r="BH2096" i="1"/>
  <c r="BP2096" i="1"/>
  <c r="BQ2096" i="1"/>
  <c r="BD1700" i="1"/>
  <c r="BH1700" i="1"/>
  <c r="BP1700" i="1"/>
  <c r="BQ1700" i="1"/>
  <c r="BD1173" i="1"/>
  <c r="BH1173" i="1"/>
  <c r="BP1173" i="1"/>
  <c r="BQ1173" i="1"/>
  <c r="BD375" i="1"/>
  <c r="BH375" i="1"/>
  <c r="BP375" i="1"/>
  <c r="BQ375" i="1"/>
  <c r="BD2952" i="1"/>
  <c r="BH2952" i="1"/>
  <c r="BP2952" i="1"/>
  <c r="BQ2952" i="1"/>
  <c r="BD1936" i="1"/>
  <c r="BH1936" i="1"/>
  <c r="BP1936" i="1"/>
  <c r="BQ1936" i="1"/>
  <c r="BD281" i="1"/>
  <c r="BH281" i="1"/>
  <c r="BP281" i="1"/>
  <c r="BQ281" i="1"/>
  <c r="BD600" i="1"/>
  <c r="BH600" i="1"/>
  <c r="BP600" i="1"/>
  <c r="BQ600" i="1"/>
  <c r="BD208" i="1"/>
  <c r="BH208" i="1"/>
  <c r="BP208" i="1"/>
  <c r="BQ208" i="1"/>
  <c r="BD790" i="1"/>
  <c r="BH790" i="1"/>
  <c r="BP790" i="1"/>
  <c r="BQ790" i="1"/>
  <c r="BD784" i="1"/>
  <c r="BH784" i="1"/>
  <c r="BP784" i="1"/>
  <c r="BQ784" i="1"/>
  <c r="BD1357" i="1"/>
  <c r="BH1357" i="1"/>
  <c r="BP1357" i="1"/>
  <c r="BK1357" i="1"/>
  <c r="BL1357" i="1"/>
  <c r="BQ1357" i="1"/>
  <c r="BD2628" i="1"/>
  <c r="BH2628" i="1"/>
  <c r="BP2628" i="1"/>
  <c r="BQ2628" i="1"/>
  <c r="BD2011" i="1"/>
  <c r="BH2011" i="1"/>
  <c r="BP2011" i="1"/>
  <c r="BQ2011" i="1"/>
  <c r="BD828" i="1"/>
  <c r="BH828" i="1"/>
  <c r="BP828" i="1"/>
  <c r="BK828" i="1"/>
  <c r="BL828" i="1"/>
  <c r="BQ828" i="1"/>
  <c r="BD1760" i="1"/>
  <c r="BH1760" i="1"/>
  <c r="BP1760" i="1"/>
  <c r="BK1760" i="1"/>
  <c r="BL1760" i="1"/>
  <c r="BQ1760" i="1"/>
  <c r="BD2846" i="1"/>
  <c r="BH2846" i="1"/>
  <c r="BP2846" i="1"/>
  <c r="BQ2846" i="1"/>
  <c r="BD70" i="1"/>
  <c r="BH70" i="1"/>
  <c r="BP70" i="1"/>
  <c r="BQ70" i="1"/>
  <c r="BD2521" i="1"/>
  <c r="BH2521" i="1"/>
  <c r="BP2521" i="1"/>
  <c r="BQ2521" i="1"/>
  <c r="BD1125" i="1"/>
  <c r="BH1125" i="1"/>
  <c r="BP1125" i="1"/>
  <c r="BK1125" i="1"/>
  <c r="BL1125" i="1"/>
  <c r="BQ1125" i="1"/>
  <c r="BD349" i="1"/>
  <c r="BH349" i="1"/>
  <c r="BP349" i="1"/>
  <c r="BQ349" i="1"/>
  <c r="BD1168" i="1"/>
  <c r="BH1168" i="1"/>
  <c r="BP1168" i="1"/>
  <c r="BQ1168" i="1"/>
  <c r="BD641" i="1"/>
  <c r="BH641" i="1"/>
  <c r="BP641" i="1"/>
  <c r="BQ641" i="1"/>
  <c r="BD2035" i="1"/>
  <c r="BH2035" i="1"/>
  <c r="BP2035" i="1"/>
  <c r="BQ2035" i="1"/>
  <c r="BD813" i="1"/>
  <c r="BH813" i="1"/>
  <c r="BP813" i="1"/>
  <c r="BQ813" i="1"/>
  <c r="BD686" i="1"/>
  <c r="BH686" i="1"/>
  <c r="BP686" i="1"/>
  <c r="BQ686" i="1"/>
  <c r="BD991" i="1"/>
  <c r="BH991" i="1"/>
  <c r="BP991" i="1"/>
  <c r="BQ991" i="1"/>
  <c r="BD1184" i="1"/>
  <c r="BH1184" i="1"/>
  <c r="BP1184" i="1"/>
  <c r="BQ1184" i="1"/>
  <c r="BD219" i="1"/>
  <c r="BH219" i="1"/>
  <c r="BP219" i="1"/>
  <c r="BQ219" i="1"/>
  <c r="BD1132" i="1"/>
  <c r="BH1132" i="1"/>
  <c r="BP1132" i="1"/>
  <c r="BQ1132" i="1"/>
  <c r="BD2732" i="1"/>
  <c r="BH2732" i="1"/>
  <c r="BP2732" i="1"/>
  <c r="BQ2732" i="1"/>
  <c r="BD2396" i="1"/>
  <c r="BH2396" i="1"/>
  <c r="BP2396" i="1"/>
  <c r="BQ2396" i="1"/>
  <c r="BD1596" i="1"/>
  <c r="BH1596" i="1"/>
  <c r="BP1596" i="1"/>
  <c r="BQ1596" i="1"/>
  <c r="BD304" i="1"/>
  <c r="BH304" i="1"/>
  <c r="BP304" i="1"/>
  <c r="BQ304" i="1"/>
  <c r="BD55" i="1"/>
  <c r="BH55" i="1"/>
  <c r="BP55" i="1"/>
  <c r="BK55" i="1"/>
  <c r="BL55" i="1"/>
  <c r="BQ55" i="1"/>
  <c r="BD438" i="1"/>
  <c r="BH438" i="1"/>
  <c r="BP438" i="1"/>
  <c r="BQ438" i="1"/>
  <c r="BD1305" i="1"/>
  <c r="BH1305" i="1"/>
  <c r="BP1305" i="1"/>
  <c r="BQ1305" i="1"/>
  <c r="BD616" i="1"/>
  <c r="BH616" i="1"/>
  <c r="BP616" i="1"/>
  <c r="BQ616" i="1"/>
  <c r="BD2274" i="1"/>
  <c r="BH2274" i="1"/>
  <c r="BP2274" i="1"/>
  <c r="BQ2274" i="1"/>
  <c r="BD548" i="1"/>
  <c r="BH548" i="1"/>
  <c r="BP548" i="1"/>
  <c r="BQ548" i="1"/>
  <c r="BD2647" i="1"/>
  <c r="BH2647" i="1"/>
  <c r="BP2647" i="1"/>
  <c r="BK2647" i="1"/>
  <c r="BL2647" i="1"/>
  <c r="BQ2647" i="1"/>
  <c r="BD2191" i="1"/>
  <c r="BH2191" i="1"/>
  <c r="BP2191" i="1"/>
  <c r="BQ2191" i="1"/>
  <c r="BD402" i="1"/>
  <c r="BH402" i="1"/>
  <c r="BP402" i="1"/>
  <c r="BK402" i="1"/>
  <c r="BL402" i="1"/>
  <c r="BQ402" i="1"/>
  <c r="BD2527" i="1"/>
  <c r="BH2527" i="1"/>
  <c r="BP2527" i="1"/>
  <c r="BQ2527" i="1"/>
  <c r="BD2633" i="1"/>
  <c r="BH2633" i="1"/>
  <c r="BP2633" i="1"/>
  <c r="BQ2633" i="1"/>
  <c r="BD986" i="1"/>
  <c r="BH986" i="1"/>
  <c r="BP986" i="1"/>
  <c r="BQ986" i="1"/>
  <c r="BD328" i="1"/>
  <c r="BH328" i="1"/>
  <c r="BP328" i="1"/>
  <c r="BQ328" i="1"/>
  <c r="BD1036" i="1"/>
  <c r="BH1036" i="1"/>
  <c r="BP1036" i="1"/>
  <c r="BQ1036" i="1"/>
  <c r="BD2778" i="1"/>
  <c r="BH2778" i="1"/>
  <c r="BP2778" i="1"/>
  <c r="BQ2778" i="1"/>
  <c r="BD2621" i="1"/>
  <c r="BH2621" i="1"/>
  <c r="BP2621" i="1"/>
  <c r="BQ2621" i="1"/>
  <c r="BD236" i="1"/>
  <c r="BH236" i="1"/>
  <c r="BP236" i="1"/>
  <c r="BQ236" i="1"/>
  <c r="BD2179" i="1"/>
  <c r="BH2179" i="1"/>
  <c r="BP2179" i="1"/>
  <c r="BQ2179" i="1"/>
  <c r="BD1952" i="1"/>
  <c r="BH1952" i="1"/>
  <c r="BP1952" i="1"/>
  <c r="BK1952" i="1"/>
  <c r="BL1952" i="1"/>
  <c r="BQ1952" i="1"/>
  <c r="BD169" i="1"/>
  <c r="BH169" i="1"/>
  <c r="BP169" i="1"/>
  <c r="BQ169" i="1"/>
  <c r="BD29" i="1"/>
  <c r="BH29" i="1"/>
  <c r="BP29" i="1"/>
  <c r="BQ29" i="1"/>
  <c r="BD2454" i="1"/>
  <c r="BH2454" i="1"/>
  <c r="BP2454" i="1"/>
  <c r="BQ2454" i="1"/>
  <c r="BD908" i="1"/>
  <c r="BH908" i="1"/>
  <c r="BP908" i="1"/>
  <c r="BQ908" i="1"/>
  <c r="BD183" i="1"/>
  <c r="BH183" i="1"/>
  <c r="BP183" i="1"/>
  <c r="BQ183" i="1"/>
  <c r="BD1327" i="1"/>
  <c r="BH1327" i="1"/>
  <c r="BP1327" i="1"/>
  <c r="BQ1327" i="1"/>
  <c r="BD1871" i="1"/>
  <c r="BH1871" i="1"/>
  <c r="BP1871" i="1"/>
  <c r="BQ1871" i="1"/>
  <c r="BD2377" i="1"/>
  <c r="BH2377" i="1"/>
  <c r="BP2377" i="1"/>
  <c r="BQ2377" i="1"/>
  <c r="BD1487" i="1"/>
  <c r="BH1487" i="1"/>
  <c r="BP1487" i="1"/>
  <c r="BK1487" i="1"/>
  <c r="BL1487" i="1"/>
  <c r="BQ1487" i="1"/>
  <c r="BD1997" i="1"/>
  <c r="BH1997" i="1"/>
  <c r="BP1997" i="1"/>
  <c r="BQ1997" i="1"/>
  <c r="BD2941" i="1"/>
  <c r="BH2941" i="1"/>
  <c r="BP2941" i="1"/>
  <c r="BQ2941" i="1"/>
  <c r="BD865" i="1"/>
  <c r="BH865" i="1"/>
  <c r="BP865" i="1"/>
  <c r="BQ865" i="1"/>
  <c r="BD102" i="1"/>
  <c r="BH102" i="1"/>
  <c r="BP102" i="1"/>
  <c r="BK102" i="1"/>
  <c r="BL102" i="1"/>
  <c r="BQ102" i="1"/>
  <c r="BD1003" i="1"/>
  <c r="BH1003" i="1"/>
  <c r="BP1003" i="1"/>
  <c r="BQ1003" i="1"/>
  <c r="BD2098" i="1"/>
  <c r="BH2098" i="1"/>
  <c r="BP2098" i="1"/>
  <c r="BQ2098" i="1"/>
  <c r="BD1565" i="1"/>
  <c r="BH1565" i="1"/>
  <c r="BP1565" i="1"/>
  <c r="BQ1565" i="1"/>
  <c r="BD1095" i="1"/>
  <c r="BH1095" i="1"/>
  <c r="BP1095" i="1"/>
  <c r="BQ1095" i="1"/>
  <c r="BD2882" i="1"/>
  <c r="BH2882" i="1"/>
  <c r="BP2882" i="1"/>
  <c r="BQ2882" i="1"/>
  <c r="BD1555" i="1"/>
  <c r="BH1555" i="1"/>
  <c r="BP1555" i="1"/>
  <c r="BQ1555" i="1"/>
  <c r="BD2071" i="1"/>
  <c r="BH2071" i="1"/>
  <c r="BP2071" i="1"/>
  <c r="BQ2071" i="1"/>
  <c r="BD1461" i="1"/>
  <c r="BH1461" i="1"/>
  <c r="BP1461" i="1"/>
  <c r="BQ1461" i="1"/>
  <c r="BD1852" i="1"/>
  <c r="BH1852" i="1"/>
  <c r="BP1852" i="1"/>
  <c r="BQ1852" i="1"/>
  <c r="BD901" i="1"/>
  <c r="BH901" i="1"/>
  <c r="BP901" i="1"/>
  <c r="BQ901" i="1"/>
  <c r="BD2151" i="1"/>
  <c r="BH2151" i="1"/>
  <c r="BP2151" i="1"/>
  <c r="BK2151" i="1"/>
  <c r="BL2151" i="1"/>
  <c r="BQ2151" i="1"/>
  <c r="BD2666" i="1"/>
  <c r="BH2666" i="1"/>
  <c r="BP2666" i="1"/>
  <c r="BQ2666" i="1"/>
  <c r="BD355" i="1"/>
  <c r="BH355" i="1"/>
  <c r="BP355" i="1"/>
  <c r="BQ355" i="1"/>
  <c r="BD2796" i="1"/>
  <c r="BH2796" i="1"/>
  <c r="BP2796" i="1"/>
  <c r="BQ2796" i="1"/>
  <c r="BD2485" i="1"/>
  <c r="BH2485" i="1"/>
  <c r="BP2485" i="1"/>
  <c r="BQ2485" i="1"/>
  <c r="BD2511" i="1"/>
  <c r="BH2511" i="1"/>
  <c r="BP2511" i="1"/>
  <c r="BQ2511" i="1"/>
  <c r="BD2358" i="1"/>
  <c r="BH2358" i="1"/>
  <c r="BP2358" i="1"/>
  <c r="BQ2358" i="1"/>
  <c r="BD2307" i="1"/>
  <c r="BH2307" i="1"/>
  <c r="BP2307" i="1"/>
  <c r="BQ2307" i="1"/>
  <c r="BD571" i="1"/>
  <c r="BH571" i="1"/>
  <c r="BP571" i="1"/>
  <c r="BQ571" i="1"/>
  <c r="BD2387" i="1"/>
  <c r="BH2387" i="1"/>
  <c r="BP2387" i="1"/>
  <c r="BQ2387" i="1"/>
  <c r="BD1146" i="1"/>
  <c r="BH1146" i="1"/>
  <c r="BP1146" i="1"/>
  <c r="BQ1146" i="1"/>
  <c r="BD963" i="1"/>
  <c r="BH963" i="1"/>
  <c r="BP963" i="1"/>
  <c r="BQ963" i="1"/>
  <c r="BD448" i="1"/>
  <c r="BH448" i="1"/>
  <c r="BP448" i="1"/>
  <c r="BQ448" i="1"/>
  <c r="BD79" i="1"/>
  <c r="BH79" i="1"/>
  <c r="BP79" i="1"/>
  <c r="BQ79" i="1"/>
  <c r="BD54" i="1"/>
  <c r="BH54" i="1"/>
  <c r="BP54" i="1"/>
  <c r="BQ54" i="1"/>
  <c r="BD19" i="1"/>
  <c r="BH19" i="1"/>
  <c r="BP19" i="1"/>
  <c r="BQ19" i="1"/>
  <c r="BD1726" i="1"/>
  <c r="BH1726" i="1"/>
  <c r="BP1726" i="1"/>
  <c r="BQ1726" i="1"/>
  <c r="BD485" i="1"/>
  <c r="BH485" i="1"/>
  <c r="BP485" i="1"/>
  <c r="BQ485" i="1"/>
  <c r="BD1588" i="1"/>
  <c r="BH1588" i="1"/>
  <c r="BP1588" i="1"/>
  <c r="BQ1588" i="1"/>
  <c r="BD998" i="1"/>
  <c r="BH998" i="1"/>
  <c r="BP998" i="1"/>
  <c r="BQ998" i="1"/>
  <c r="BD2078" i="1"/>
  <c r="BH2078" i="1"/>
  <c r="BP2078" i="1"/>
  <c r="BQ2078" i="1"/>
  <c r="BD2665" i="1"/>
  <c r="BH2665" i="1"/>
  <c r="BP2665" i="1"/>
  <c r="BQ2665" i="1"/>
  <c r="BD194" i="1"/>
  <c r="BH194" i="1"/>
  <c r="BP194" i="1"/>
  <c r="BQ194" i="1"/>
  <c r="BD2095" i="1"/>
  <c r="BH2095" i="1"/>
  <c r="BP2095" i="1"/>
  <c r="BQ2095" i="1"/>
  <c r="BD2311" i="1"/>
  <c r="BH2311" i="1"/>
  <c r="BP2311" i="1"/>
  <c r="BQ2311" i="1"/>
  <c r="BD72" i="1"/>
  <c r="BH72" i="1"/>
  <c r="BP72" i="1"/>
  <c r="BQ72" i="1"/>
  <c r="BD2493" i="1"/>
  <c r="BH2493" i="1"/>
  <c r="BP2493" i="1"/>
  <c r="BQ2493" i="1"/>
  <c r="BD1977" i="1"/>
  <c r="BH1977" i="1"/>
  <c r="BP1977" i="1"/>
  <c r="BQ1977" i="1"/>
  <c r="BD2336" i="1"/>
  <c r="BH2336" i="1"/>
  <c r="BP2336" i="1"/>
  <c r="BK2336" i="1"/>
  <c r="BL2336" i="1"/>
  <c r="BQ2336" i="1"/>
  <c r="BD502" i="1"/>
  <c r="BH502" i="1"/>
  <c r="BP502" i="1"/>
  <c r="BQ502" i="1"/>
  <c r="BD1025" i="1"/>
  <c r="BH1025" i="1"/>
  <c r="BP1025" i="1"/>
  <c r="BQ1025" i="1"/>
  <c r="BD2900" i="1"/>
  <c r="BH2900" i="1"/>
  <c r="BP2900" i="1"/>
  <c r="BQ2900" i="1"/>
  <c r="BD3011" i="1"/>
  <c r="BH3011" i="1"/>
  <c r="BP3011" i="1"/>
  <c r="BQ3011" i="1"/>
  <c r="BD1071" i="1"/>
  <c r="BH1071" i="1"/>
  <c r="BP1071" i="1"/>
  <c r="BK1071" i="1"/>
  <c r="BL1071" i="1"/>
  <c r="BQ1071" i="1"/>
  <c r="BD1404" i="1"/>
  <c r="BH1404" i="1"/>
  <c r="BP1404" i="1"/>
  <c r="BQ1404" i="1"/>
  <c r="BD1210" i="1"/>
  <c r="BH1210" i="1"/>
  <c r="BP1210" i="1"/>
  <c r="BK1210" i="1"/>
  <c r="BL1210" i="1"/>
  <c r="BQ1210" i="1"/>
  <c r="BD1398" i="1"/>
  <c r="BH1398" i="1"/>
  <c r="BP1398" i="1"/>
  <c r="BK1398" i="1"/>
  <c r="BL1398" i="1"/>
  <c r="BQ1398" i="1"/>
  <c r="BD2266" i="1"/>
  <c r="BH2266" i="1"/>
  <c r="BP2266" i="1"/>
  <c r="BQ2266" i="1"/>
  <c r="BD2432" i="1"/>
  <c r="BH2432" i="1"/>
  <c r="BP2432" i="1"/>
  <c r="BQ2432" i="1"/>
  <c r="BD632" i="1"/>
  <c r="BH632" i="1"/>
  <c r="BP632" i="1"/>
  <c r="BQ632" i="1"/>
  <c r="BD1310" i="1"/>
  <c r="BH1310" i="1"/>
  <c r="BP1310" i="1"/>
  <c r="BQ1310" i="1"/>
  <c r="BD1035" i="1"/>
  <c r="BH1035" i="1"/>
  <c r="BP1035" i="1"/>
  <c r="BQ1035" i="1"/>
  <c r="BD919" i="1"/>
  <c r="BH919" i="1"/>
  <c r="BP919" i="1"/>
  <c r="BK919" i="1"/>
  <c r="BL919" i="1"/>
  <c r="BQ919" i="1"/>
  <c r="BD452" i="1"/>
  <c r="BH452" i="1"/>
  <c r="BP452" i="1"/>
  <c r="BQ452" i="1"/>
  <c r="BD2144" i="1"/>
  <c r="BH2144" i="1"/>
  <c r="BP2144" i="1"/>
  <c r="BQ2144" i="1"/>
  <c r="BD1049" i="1"/>
  <c r="BH1049" i="1"/>
  <c r="BP1049" i="1"/>
  <c r="BQ1049" i="1"/>
  <c r="BD700" i="1"/>
  <c r="BH700" i="1"/>
  <c r="BP700" i="1"/>
  <c r="BQ700" i="1"/>
  <c r="BD2658" i="1"/>
  <c r="BH2658" i="1"/>
  <c r="BP2658" i="1"/>
  <c r="BQ2658" i="1"/>
  <c r="BD2084" i="1"/>
  <c r="BH2084" i="1"/>
  <c r="BP2084" i="1"/>
  <c r="BQ2084" i="1"/>
  <c r="BD561" i="1"/>
  <c r="BH561" i="1"/>
  <c r="BP561" i="1"/>
  <c r="BK561" i="1"/>
  <c r="BL561" i="1"/>
  <c r="BQ561" i="1"/>
  <c r="BD2243" i="1"/>
  <c r="BH2243" i="1"/>
  <c r="BP2243" i="1"/>
  <c r="BQ2243" i="1"/>
  <c r="BD1551" i="1"/>
  <c r="BH1551" i="1"/>
  <c r="BP1551" i="1"/>
  <c r="BQ1551" i="1"/>
  <c r="BD837" i="1"/>
  <c r="BH837" i="1"/>
  <c r="BP837" i="1"/>
  <c r="BQ837" i="1"/>
  <c r="BD1559" i="1"/>
  <c r="BH1559" i="1"/>
  <c r="BP1559" i="1"/>
  <c r="BQ1559" i="1"/>
  <c r="BD1317" i="1"/>
  <c r="BH1317" i="1"/>
  <c r="BP1317" i="1"/>
  <c r="BQ1317" i="1"/>
  <c r="BD3035" i="1"/>
  <c r="BH3035" i="1"/>
  <c r="BP3035" i="1"/>
  <c r="BQ3035" i="1"/>
  <c r="BD1718" i="1"/>
  <c r="BH1718" i="1"/>
  <c r="BP1718" i="1"/>
  <c r="BQ1718" i="1"/>
  <c r="BD1623" i="1"/>
  <c r="BH1623" i="1"/>
  <c r="BP1623" i="1"/>
  <c r="BQ1623" i="1"/>
  <c r="BD747" i="1"/>
  <c r="BH747" i="1"/>
  <c r="BP747" i="1"/>
  <c r="BQ747" i="1"/>
  <c r="BD240" i="1"/>
  <c r="BH240" i="1"/>
  <c r="BP240" i="1"/>
  <c r="BQ240" i="1"/>
  <c r="BD2601" i="1"/>
  <c r="BH2601" i="1"/>
  <c r="BP2601" i="1"/>
  <c r="BQ2601" i="1"/>
  <c r="BD2470" i="1"/>
  <c r="BH2470" i="1"/>
  <c r="BP2470" i="1"/>
  <c r="BQ2470" i="1"/>
  <c r="BD855" i="1"/>
  <c r="BH855" i="1"/>
  <c r="BP855" i="1"/>
  <c r="BQ855" i="1"/>
  <c r="BD893" i="1"/>
  <c r="BH893" i="1"/>
  <c r="BP893" i="1"/>
  <c r="BQ893" i="1"/>
  <c r="BD2215" i="1"/>
  <c r="BH2215" i="1"/>
  <c r="BP2215" i="1"/>
  <c r="BK2215" i="1"/>
  <c r="BL2215" i="1"/>
  <c r="BQ2215" i="1"/>
  <c r="BD796" i="1"/>
  <c r="BH796" i="1"/>
  <c r="BP796" i="1"/>
  <c r="BQ796" i="1"/>
  <c r="BD218" i="1"/>
  <c r="BH218" i="1"/>
  <c r="BP218" i="1"/>
  <c r="BQ218" i="1"/>
  <c r="BD709" i="1"/>
  <c r="BH709" i="1"/>
  <c r="BP709" i="1"/>
  <c r="BQ709" i="1"/>
  <c r="BD642" i="1"/>
  <c r="BH642" i="1"/>
  <c r="BP642" i="1"/>
  <c r="BK642" i="1"/>
  <c r="BL642" i="1"/>
  <c r="BQ642" i="1"/>
  <c r="BD512" i="1"/>
  <c r="BH512" i="1"/>
  <c r="BP512" i="1"/>
  <c r="BQ512" i="1"/>
  <c r="BD1361" i="1"/>
  <c r="BH1361" i="1"/>
  <c r="BP1361" i="1"/>
  <c r="BQ1361" i="1"/>
  <c r="BD1714" i="1"/>
  <c r="BH1714" i="1"/>
  <c r="BP1714" i="1"/>
  <c r="BQ1714" i="1"/>
  <c r="BD2385" i="1"/>
  <c r="BH2385" i="1"/>
  <c r="BP2385" i="1"/>
  <c r="BQ2385" i="1"/>
  <c r="BD270" i="1"/>
  <c r="BH270" i="1"/>
  <c r="BP270" i="1"/>
  <c r="BK270" i="1"/>
  <c r="BL270" i="1"/>
  <c r="BQ270" i="1"/>
  <c r="BD1655" i="1"/>
  <c r="BH1655" i="1"/>
  <c r="BP1655" i="1"/>
  <c r="BQ1655" i="1"/>
  <c r="BD1312" i="1"/>
  <c r="BH1312" i="1"/>
  <c r="BP1312" i="1"/>
  <c r="BK1312" i="1"/>
  <c r="BL1312" i="1"/>
  <c r="BQ1312" i="1"/>
  <c r="BD2469" i="1"/>
  <c r="BH2469" i="1"/>
  <c r="BP2469" i="1"/>
  <c r="BQ2469" i="1"/>
  <c r="BD1725" i="1"/>
  <c r="BH1725" i="1"/>
  <c r="BP1725" i="1"/>
  <c r="BQ1725" i="1"/>
  <c r="BD1517" i="1"/>
  <c r="BH1517" i="1"/>
  <c r="BP1517" i="1"/>
  <c r="BK1517" i="1"/>
  <c r="BL1517" i="1"/>
  <c r="BQ1517" i="1"/>
  <c r="BD923" i="1"/>
  <c r="BH923" i="1"/>
  <c r="BP923" i="1"/>
  <c r="BQ923" i="1"/>
  <c r="BD526" i="1"/>
  <c r="BH526" i="1"/>
  <c r="BP526" i="1"/>
  <c r="BQ526" i="1"/>
  <c r="BD2074" i="1"/>
  <c r="BH2074" i="1"/>
  <c r="BP2074" i="1"/>
  <c r="BQ2074" i="1"/>
  <c r="BD973" i="1"/>
  <c r="BH973" i="1"/>
  <c r="BP973" i="1"/>
  <c r="BQ973" i="1"/>
  <c r="BD2886" i="1"/>
  <c r="BH2886" i="1"/>
  <c r="BP2886" i="1"/>
  <c r="BK2886" i="1"/>
  <c r="BL2886" i="1"/>
  <c r="BQ2886" i="1"/>
  <c r="BD1826" i="1"/>
  <c r="BH1826" i="1"/>
  <c r="BP1826" i="1"/>
  <c r="BQ1826" i="1"/>
  <c r="BD1821" i="1"/>
  <c r="BH1821" i="1"/>
  <c r="BP1821" i="1"/>
  <c r="BQ1821" i="1"/>
  <c r="BD626" i="1"/>
  <c r="BH626" i="1"/>
  <c r="BP626" i="1"/>
  <c r="BQ626" i="1"/>
  <c r="BD1110" i="1"/>
  <c r="BH1110" i="1"/>
  <c r="BP1110" i="1"/>
  <c r="BQ1110" i="1"/>
  <c r="BD988" i="1"/>
  <c r="BH988" i="1"/>
  <c r="BP988" i="1"/>
  <c r="BQ988" i="1"/>
  <c r="BD2927" i="1"/>
  <c r="BH2927" i="1"/>
  <c r="BP2927" i="1"/>
  <c r="BQ2927" i="1"/>
  <c r="BD280" i="1"/>
  <c r="BH280" i="1"/>
  <c r="BP280" i="1"/>
  <c r="BQ280" i="1"/>
  <c r="BD3041" i="1"/>
  <c r="BH3041" i="1"/>
  <c r="BP3041" i="1"/>
  <c r="BQ3041" i="1"/>
  <c r="BD3005" i="1"/>
  <c r="BH3005" i="1"/>
  <c r="BP3005" i="1"/>
  <c r="BQ3005" i="1"/>
  <c r="BD1916" i="1"/>
  <c r="BH1916" i="1"/>
  <c r="BP1916" i="1"/>
  <c r="BQ1916" i="1"/>
  <c r="BD2640" i="1"/>
  <c r="BH2640" i="1"/>
  <c r="BP2640" i="1"/>
  <c r="BQ2640" i="1"/>
  <c r="BD811" i="1"/>
  <c r="BH811" i="1"/>
  <c r="BP811" i="1"/>
  <c r="BQ811" i="1"/>
  <c r="BD509" i="1"/>
  <c r="BH509" i="1"/>
  <c r="BP509" i="1"/>
  <c r="BQ509" i="1"/>
  <c r="BD856" i="1"/>
  <c r="BH856" i="1"/>
  <c r="BP856" i="1"/>
  <c r="BQ856" i="1"/>
  <c r="BD1021" i="1"/>
  <c r="BH1021" i="1"/>
  <c r="BP1021" i="1"/>
  <c r="BQ1021" i="1"/>
  <c r="BD545" i="1"/>
  <c r="BH545" i="1"/>
  <c r="BP545" i="1"/>
  <c r="BQ545" i="1"/>
  <c r="BD557" i="1"/>
  <c r="BH557" i="1"/>
  <c r="BP557" i="1"/>
  <c r="BQ557" i="1"/>
  <c r="BD1649" i="1"/>
  <c r="BH1649" i="1"/>
  <c r="BP1649" i="1"/>
  <c r="BQ1649" i="1"/>
  <c r="BD2048" i="1"/>
  <c r="BH2048" i="1"/>
  <c r="BP2048" i="1"/>
  <c r="BQ2048" i="1"/>
  <c r="BD834" i="1"/>
  <c r="BH834" i="1"/>
  <c r="BP834" i="1"/>
  <c r="BQ834" i="1"/>
  <c r="BD64" i="1"/>
  <c r="BH64" i="1"/>
  <c r="BP64" i="1"/>
  <c r="BQ64" i="1"/>
  <c r="BD871" i="1"/>
  <c r="BH871" i="1"/>
  <c r="BP871" i="1"/>
  <c r="BQ871" i="1"/>
  <c r="BD584" i="1"/>
  <c r="BH584" i="1"/>
  <c r="BP584" i="1"/>
  <c r="BQ584" i="1"/>
  <c r="BD3000" i="1"/>
  <c r="BH3000" i="1"/>
  <c r="BP3000" i="1"/>
  <c r="BQ3000" i="1"/>
  <c r="BD2964" i="1"/>
  <c r="BH2964" i="1"/>
  <c r="BP2964" i="1"/>
  <c r="BQ2964" i="1"/>
  <c r="BD2328" i="1"/>
  <c r="BH2328" i="1"/>
  <c r="BP2328" i="1"/>
  <c r="BQ2328" i="1"/>
  <c r="BD210" i="1"/>
  <c r="BH210" i="1"/>
  <c r="BP210" i="1"/>
  <c r="BQ210" i="1"/>
  <c r="BD703" i="1"/>
  <c r="BH703" i="1"/>
  <c r="BP703" i="1"/>
  <c r="BQ703" i="1"/>
  <c r="BD2497" i="1"/>
  <c r="BH2497" i="1"/>
  <c r="BP2497" i="1"/>
  <c r="BQ2497" i="1"/>
  <c r="BD186" i="1"/>
  <c r="BH186" i="1"/>
  <c r="BP186" i="1"/>
  <c r="BQ186" i="1"/>
  <c r="BD2301" i="1"/>
  <c r="BH2301" i="1"/>
  <c r="BP2301" i="1"/>
  <c r="BQ2301" i="1"/>
  <c r="BD550" i="1"/>
  <c r="BH550" i="1"/>
  <c r="BP550" i="1"/>
  <c r="BQ550" i="1"/>
  <c r="BD1868" i="1"/>
  <c r="BH1868" i="1"/>
  <c r="BP1868" i="1"/>
  <c r="BQ1868" i="1"/>
  <c r="BD1685" i="1"/>
  <c r="BH1685" i="1"/>
  <c r="BP1685" i="1"/>
  <c r="BQ1685" i="1"/>
  <c r="BD1289" i="1"/>
  <c r="BH1289" i="1"/>
  <c r="BP1289" i="1"/>
  <c r="BQ1289" i="1"/>
  <c r="BD1051" i="1"/>
  <c r="BH1051" i="1"/>
  <c r="BP1051" i="1"/>
  <c r="BQ1051" i="1"/>
  <c r="BD2212" i="1"/>
  <c r="BH2212" i="1"/>
  <c r="BP2212" i="1"/>
  <c r="BQ2212" i="1"/>
  <c r="BD2024" i="1"/>
  <c r="BH2024" i="1"/>
  <c r="BP2024" i="1"/>
  <c r="BQ2024" i="1"/>
  <c r="BD1133" i="1"/>
  <c r="BH1133" i="1"/>
  <c r="BP1133" i="1"/>
  <c r="BQ1133" i="1"/>
  <c r="BD2547" i="1"/>
  <c r="BH2547" i="1"/>
  <c r="BP2547" i="1"/>
  <c r="BQ2547" i="1"/>
  <c r="BD2232" i="1"/>
  <c r="BH2232" i="1"/>
  <c r="BP2232" i="1"/>
  <c r="BQ2232" i="1"/>
  <c r="BD2693" i="1"/>
  <c r="BH2693" i="1"/>
  <c r="BP2693" i="1"/>
  <c r="BQ2693" i="1"/>
  <c r="BD1496" i="1"/>
  <c r="BH1496" i="1"/>
  <c r="BP1496" i="1"/>
  <c r="BQ1496" i="1"/>
  <c r="BD2985" i="1"/>
  <c r="BH2985" i="1"/>
  <c r="BP2985" i="1"/>
  <c r="BQ2985" i="1"/>
  <c r="BD249" i="1"/>
  <c r="BH249" i="1"/>
  <c r="BP249" i="1"/>
  <c r="BQ249" i="1"/>
  <c r="BD50" i="1"/>
  <c r="BH50" i="1"/>
  <c r="BP50" i="1"/>
  <c r="BQ50" i="1"/>
  <c r="BD1120" i="1"/>
  <c r="BH1120" i="1"/>
  <c r="BP1120" i="1"/>
  <c r="BQ1120" i="1"/>
  <c r="BD491" i="1"/>
  <c r="BH491" i="1"/>
  <c r="BP491" i="1"/>
  <c r="BQ491" i="1"/>
  <c r="BD9" i="1"/>
  <c r="BH9" i="1"/>
  <c r="BP9" i="1"/>
  <c r="BQ9" i="1"/>
  <c r="BD1773" i="1"/>
  <c r="BH1773" i="1"/>
  <c r="BP1773" i="1"/>
  <c r="BQ1773" i="1"/>
  <c r="BD1260" i="1"/>
  <c r="BH1260" i="1"/>
  <c r="BP1260" i="1"/>
  <c r="BQ1260" i="1"/>
  <c r="BD849" i="1"/>
  <c r="BH849" i="1"/>
  <c r="BP849" i="1"/>
  <c r="BQ849" i="1"/>
  <c r="BD1884" i="1"/>
  <c r="BH1884" i="1"/>
  <c r="BP1884" i="1"/>
  <c r="BQ1884" i="1"/>
  <c r="BD1015" i="1"/>
  <c r="BH1015" i="1"/>
  <c r="BP1015" i="1"/>
  <c r="BQ1015" i="1"/>
  <c r="BD789" i="1"/>
  <c r="BH789" i="1"/>
  <c r="BP789" i="1"/>
  <c r="BK789" i="1"/>
  <c r="BL789" i="1"/>
  <c r="BQ789" i="1"/>
  <c r="BD2229" i="1"/>
  <c r="BH2229" i="1"/>
  <c r="BP2229" i="1"/>
  <c r="BQ2229" i="1"/>
  <c r="BD737" i="1"/>
  <c r="BH737" i="1"/>
  <c r="BP737" i="1"/>
  <c r="BQ737" i="1"/>
  <c r="BD785" i="1"/>
  <c r="BH785" i="1"/>
  <c r="BP785" i="1"/>
  <c r="BQ785" i="1"/>
  <c r="BD1236" i="1"/>
  <c r="BH1236" i="1"/>
  <c r="BP1236" i="1"/>
  <c r="BQ1236" i="1"/>
  <c r="BD2120" i="1"/>
  <c r="BH2120" i="1"/>
  <c r="BP2120" i="1"/>
  <c r="BQ2120" i="1"/>
  <c r="BD1455" i="1"/>
  <c r="BH1455" i="1"/>
  <c r="BP1455" i="1"/>
  <c r="BQ1455" i="1"/>
  <c r="BD2596" i="1"/>
  <c r="BH2596" i="1"/>
  <c r="BP2596" i="1"/>
  <c r="BQ2596" i="1"/>
  <c r="BD892" i="1"/>
  <c r="BH892" i="1"/>
  <c r="BP892" i="1"/>
  <c r="BQ892" i="1"/>
  <c r="BD2638" i="1"/>
  <c r="BH2638" i="1"/>
  <c r="BP2638" i="1"/>
  <c r="BK2638" i="1"/>
  <c r="BL2638" i="1"/>
  <c r="BQ2638" i="1"/>
  <c r="BD1829" i="1"/>
  <c r="BH1829" i="1"/>
  <c r="BP1829" i="1"/>
  <c r="BQ1829" i="1"/>
  <c r="BD2495" i="1"/>
  <c r="BH2495" i="1"/>
  <c r="BP2495" i="1"/>
  <c r="BK2495" i="1"/>
  <c r="BL2495" i="1"/>
  <c r="BQ2495" i="1"/>
  <c r="BD2175" i="1"/>
  <c r="BH2175" i="1"/>
  <c r="BP2175" i="1"/>
  <c r="BQ2175" i="1"/>
  <c r="BD2779" i="1"/>
  <c r="BH2779" i="1"/>
  <c r="BP2779" i="1"/>
  <c r="BQ2779" i="1"/>
  <c r="BD1907" i="1"/>
  <c r="BH1907" i="1"/>
  <c r="BP1907" i="1"/>
  <c r="BQ1907" i="1"/>
  <c r="BD26" i="1"/>
  <c r="BH26" i="1"/>
  <c r="BP26" i="1"/>
  <c r="BQ26" i="1"/>
  <c r="BD952" i="1"/>
  <c r="BH952" i="1"/>
  <c r="BP952" i="1"/>
  <c r="BQ952" i="1"/>
  <c r="BD406" i="1"/>
  <c r="BH406" i="1"/>
  <c r="BP406" i="1"/>
  <c r="BQ406" i="1"/>
  <c r="BD1284" i="1"/>
  <c r="BH1284" i="1"/>
  <c r="BP1284" i="1"/>
  <c r="BQ1284" i="1"/>
  <c r="BD1774" i="1"/>
  <c r="BH1774" i="1"/>
  <c r="BP1774" i="1"/>
  <c r="BQ1774" i="1"/>
  <c r="BD2826" i="1"/>
  <c r="BH2826" i="1"/>
  <c r="BP2826" i="1"/>
  <c r="BQ2826" i="1"/>
  <c r="BD1230" i="1"/>
  <c r="BH1230" i="1"/>
  <c r="BP1230" i="1"/>
  <c r="BQ1230" i="1"/>
  <c r="BD1428" i="1"/>
  <c r="BH1428" i="1"/>
  <c r="BP1428" i="1"/>
  <c r="BQ1428" i="1"/>
  <c r="BD131" i="1"/>
  <c r="BH131" i="1"/>
  <c r="BP131" i="1"/>
  <c r="BQ131" i="1"/>
  <c r="BD1259" i="1"/>
  <c r="BH1259" i="1"/>
  <c r="BP1259" i="1"/>
  <c r="BQ1259" i="1"/>
  <c r="BD85" i="1"/>
  <c r="BH85" i="1"/>
  <c r="BP85" i="1"/>
  <c r="BQ85" i="1"/>
  <c r="BD896" i="1"/>
  <c r="BH896" i="1"/>
  <c r="BP896" i="1"/>
  <c r="BQ896" i="1"/>
  <c r="BD1927" i="1"/>
  <c r="BH1927" i="1"/>
  <c r="BP1927" i="1"/>
  <c r="BQ1927" i="1"/>
  <c r="BD2520" i="1"/>
  <c r="BH2520" i="1"/>
  <c r="BP2520" i="1"/>
  <c r="BQ2520" i="1"/>
  <c r="BD2154" i="1"/>
  <c r="BH2154" i="1"/>
  <c r="BP2154" i="1"/>
  <c r="BQ2154" i="1"/>
  <c r="BD609" i="1"/>
  <c r="BH609" i="1"/>
  <c r="BP609" i="1"/>
  <c r="BQ609" i="1"/>
  <c r="BD2825" i="1"/>
  <c r="BH2825" i="1"/>
  <c r="BP2825" i="1"/>
  <c r="BQ2825" i="1"/>
  <c r="BD2740" i="1"/>
  <c r="BH2740" i="1"/>
  <c r="BP2740" i="1"/>
  <c r="BQ2740" i="1"/>
  <c r="BD1275" i="1"/>
  <c r="BH1275" i="1"/>
  <c r="BP1275" i="1"/>
  <c r="BQ1275" i="1"/>
  <c r="BD333" i="1"/>
  <c r="BH333" i="1"/>
  <c r="BP333" i="1"/>
  <c r="BQ333" i="1"/>
  <c r="BD934" i="1"/>
  <c r="BH934" i="1"/>
  <c r="BP934" i="1"/>
  <c r="BQ934" i="1"/>
  <c r="BD736" i="1"/>
  <c r="BH736" i="1"/>
  <c r="BP736" i="1"/>
  <c r="BQ736" i="1"/>
  <c r="BD1229" i="1"/>
  <c r="BH1229" i="1"/>
  <c r="BP1229" i="1"/>
  <c r="BQ1229" i="1"/>
  <c r="BD1751" i="1"/>
  <c r="BH1751" i="1"/>
  <c r="BP1751" i="1"/>
  <c r="BQ1751" i="1"/>
  <c r="BD1954" i="1"/>
  <c r="BH1954" i="1"/>
  <c r="BP1954" i="1"/>
  <c r="BQ1954" i="1"/>
  <c r="BD2670" i="1"/>
  <c r="BH2670" i="1"/>
  <c r="BP2670" i="1"/>
  <c r="BQ2670" i="1"/>
  <c r="BD739" i="1"/>
  <c r="BH739" i="1"/>
  <c r="BP739" i="1"/>
  <c r="BQ739" i="1"/>
  <c r="BD1338" i="1"/>
  <c r="BH1338" i="1"/>
  <c r="BP1338" i="1"/>
  <c r="BQ1338" i="1"/>
  <c r="BD2227" i="1"/>
  <c r="BH2227" i="1"/>
  <c r="BP2227" i="1"/>
  <c r="BQ2227" i="1"/>
  <c r="BD691" i="1"/>
  <c r="BH691" i="1"/>
  <c r="BP691" i="1"/>
  <c r="BQ691" i="1"/>
  <c r="BD2090" i="1"/>
  <c r="BH2090" i="1"/>
  <c r="BP2090" i="1"/>
  <c r="BQ2090" i="1"/>
  <c r="BD1364" i="1"/>
  <c r="BH1364" i="1"/>
  <c r="BP1364" i="1"/>
  <c r="BQ1364" i="1"/>
  <c r="BD553" i="1"/>
  <c r="BH553" i="1"/>
  <c r="BP553" i="1"/>
  <c r="BQ553" i="1"/>
  <c r="BD831" i="1"/>
  <c r="BH831" i="1"/>
  <c r="BP831" i="1"/>
  <c r="BQ831" i="1"/>
  <c r="BD2821" i="1"/>
  <c r="BH2821" i="1"/>
  <c r="BP2821" i="1"/>
  <c r="BQ2821" i="1"/>
  <c r="BD873" i="1"/>
  <c r="BH873" i="1"/>
  <c r="BP873" i="1"/>
  <c r="BQ873" i="1"/>
  <c r="BD620" i="1"/>
  <c r="BH620" i="1"/>
  <c r="BP620" i="1"/>
  <c r="BQ620" i="1"/>
  <c r="BD25" i="1"/>
  <c r="BH25" i="1"/>
  <c r="BP25" i="1"/>
  <c r="BQ25" i="1"/>
  <c r="BD2627" i="1"/>
  <c r="BH2627" i="1"/>
  <c r="BP2627" i="1"/>
  <c r="BQ2627" i="1"/>
  <c r="BD2352" i="1"/>
  <c r="BH2352" i="1"/>
  <c r="BP2352" i="1"/>
  <c r="BQ2352" i="1"/>
  <c r="BD2208" i="1"/>
  <c r="BH2208" i="1"/>
  <c r="BP2208" i="1"/>
  <c r="BQ2208" i="1"/>
  <c r="BD2412" i="1"/>
  <c r="BH2412" i="1"/>
  <c r="BP2412" i="1"/>
  <c r="BQ2412" i="1"/>
  <c r="BD2072" i="1"/>
  <c r="BH2072" i="1"/>
  <c r="BP2072" i="1"/>
  <c r="BQ2072" i="1"/>
  <c r="BD708" i="1"/>
  <c r="BH708" i="1"/>
  <c r="BP708" i="1"/>
  <c r="BQ708" i="1"/>
  <c r="BD2676" i="1"/>
  <c r="BH2676" i="1"/>
  <c r="BP2676" i="1"/>
  <c r="BQ2676" i="1"/>
  <c r="BD2982" i="1"/>
  <c r="BH2982" i="1"/>
  <c r="BP2982" i="1"/>
  <c r="BQ2982" i="1"/>
  <c r="BD781" i="1"/>
  <c r="BH781" i="1"/>
  <c r="BP781" i="1"/>
  <c r="BK781" i="1"/>
  <c r="BL781" i="1"/>
  <c r="BQ781" i="1"/>
  <c r="BD761" i="1"/>
  <c r="BH761" i="1"/>
  <c r="BP761" i="1"/>
  <c r="BQ761" i="1"/>
  <c r="BD858" i="1"/>
  <c r="BH858" i="1"/>
  <c r="BP858" i="1"/>
  <c r="BQ858" i="1"/>
  <c r="BD2753" i="1"/>
  <c r="BH2753" i="1"/>
  <c r="BP2753" i="1"/>
  <c r="BQ2753" i="1"/>
  <c r="BD1441" i="1"/>
  <c r="BH1441" i="1"/>
  <c r="BP1441" i="1"/>
  <c r="BK1441" i="1"/>
  <c r="BL1441" i="1"/>
  <c r="BQ1441" i="1"/>
  <c r="BD2190" i="1"/>
  <c r="BH2190" i="1"/>
  <c r="BP2190" i="1"/>
  <c r="BQ2190" i="1"/>
  <c r="BD1985" i="1"/>
  <c r="BH1985" i="1"/>
  <c r="BP1985" i="1"/>
  <c r="BQ1985" i="1"/>
  <c r="BD1423" i="1"/>
  <c r="BH1423" i="1"/>
  <c r="BP1423" i="1"/>
  <c r="BK1423" i="1"/>
  <c r="BL1423" i="1"/>
  <c r="BQ1423" i="1"/>
  <c r="BD179" i="1"/>
  <c r="BH179" i="1"/>
  <c r="BP179" i="1"/>
  <c r="BQ179" i="1"/>
  <c r="BD2014" i="1"/>
  <c r="BH2014" i="1"/>
  <c r="BP2014" i="1"/>
  <c r="BQ2014" i="1"/>
  <c r="BD434" i="1"/>
  <c r="BH434" i="1"/>
  <c r="BP434" i="1"/>
  <c r="BQ434" i="1"/>
  <c r="BD2351" i="1"/>
  <c r="BH2351" i="1"/>
  <c r="BP2351" i="1"/>
  <c r="BQ2351" i="1"/>
  <c r="BD808" i="1"/>
  <c r="BH808" i="1"/>
  <c r="BP808" i="1"/>
  <c r="BQ808" i="1"/>
  <c r="BD879" i="1"/>
  <c r="BH879" i="1"/>
  <c r="BP879" i="1"/>
  <c r="BQ879" i="1"/>
  <c r="BD1737" i="1"/>
  <c r="BH1737" i="1"/>
  <c r="BP1737" i="1"/>
  <c r="BQ1737" i="1"/>
  <c r="BD230" i="1"/>
  <c r="BH230" i="1"/>
  <c r="BP230" i="1"/>
  <c r="BQ230" i="1"/>
  <c r="BD2106" i="1"/>
  <c r="BH2106" i="1"/>
  <c r="BP2106" i="1"/>
  <c r="BQ2106" i="1"/>
  <c r="BD1294" i="1"/>
  <c r="BH1294" i="1"/>
  <c r="BP1294" i="1"/>
  <c r="BQ1294" i="1"/>
  <c r="BD129" i="1"/>
  <c r="BH129" i="1"/>
  <c r="BP129" i="1"/>
  <c r="BQ129" i="1"/>
  <c r="BD1006" i="1"/>
  <c r="BH1006" i="1"/>
  <c r="BP1006" i="1"/>
  <c r="BQ1006" i="1"/>
  <c r="BD234" i="1"/>
  <c r="BH234" i="1"/>
  <c r="BP234" i="1"/>
  <c r="BQ234" i="1"/>
  <c r="BD1060" i="1"/>
  <c r="BH1060" i="1"/>
  <c r="BP1060" i="1"/>
  <c r="BQ1060" i="1"/>
  <c r="BD2592" i="1"/>
  <c r="BH2592" i="1"/>
  <c r="BP2592" i="1"/>
  <c r="BQ2592" i="1"/>
  <c r="BD2107" i="1"/>
  <c r="BH2107" i="1"/>
  <c r="BP2107" i="1"/>
  <c r="BQ2107" i="1"/>
  <c r="BD529" i="1"/>
  <c r="BH529" i="1"/>
  <c r="BP529" i="1"/>
  <c r="BQ529" i="1"/>
  <c r="BD247" i="1"/>
  <c r="BH247" i="1"/>
  <c r="BP247" i="1"/>
  <c r="BQ247" i="1"/>
  <c r="BD1195" i="1"/>
  <c r="BH1195" i="1"/>
  <c r="BP1195" i="1"/>
  <c r="BQ1195" i="1"/>
  <c r="BD476" i="1"/>
  <c r="BH476" i="1"/>
  <c r="BP476" i="1"/>
  <c r="BQ476" i="1"/>
  <c r="BD3017" i="1"/>
  <c r="BH3017" i="1"/>
  <c r="BP3017" i="1"/>
  <c r="BQ3017" i="1"/>
  <c r="BD668" i="1"/>
  <c r="BH668" i="1"/>
  <c r="BP668" i="1"/>
  <c r="BQ668" i="1"/>
  <c r="BD1552" i="1"/>
  <c r="BH1552" i="1"/>
  <c r="BP1552" i="1"/>
  <c r="BQ1552" i="1"/>
  <c r="BD2189" i="1"/>
  <c r="BH2189" i="1"/>
  <c r="BP2189" i="1"/>
  <c r="BQ2189" i="1"/>
  <c r="BD2945" i="1"/>
  <c r="BH2945" i="1"/>
  <c r="BP2945" i="1"/>
  <c r="BK2945" i="1"/>
  <c r="BL2945" i="1"/>
  <c r="BQ2945" i="1"/>
  <c r="BD1800" i="1"/>
  <c r="BH1800" i="1"/>
  <c r="BP1800" i="1"/>
  <c r="BQ1800" i="1"/>
  <c r="BD2315" i="1"/>
  <c r="BH2315" i="1"/>
  <c r="BP2315" i="1"/>
  <c r="BQ2315" i="1"/>
  <c r="BD2420" i="1"/>
  <c r="BH2420" i="1"/>
  <c r="BP2420" i="1"/>
  <c r="BQ2420" i="1"/>
  <c r="BD2296" i="1"/>
  <c r="BH2296" i="1"/>
  <c r="BP2296" i="1"/>
  <c r="BQ2296" i="1"/>
  <c r="BD1089" i="1"/>
  <c r="BH1089" i="1"/>
  <c r="BP1089" i="1"/>
  <c r="BQ1089" i="1"/>
  <c r="BD1560" i="1"/>
  <c r="BH1560" i="1"/>
  <c r="BP1560" i="1"/>
  <c r="BQ1560" i="1"/>
  <c r="BD112" i="1"/>
  <c r="BH112" i="1"/>
  <c r="BP112" i="1"/>
  <c r="BQ112" i="1"/>
  <c r="BD2610" i="1"/>
  <c r="BH2610" i="1"/>
  <c r="BP2610" i="1"/>
  <c r="BQ2610" i="1"/>
  <c r="BD2433" i="1"/>
  <c r="BH2433" i="1"/>
  <c r="BP2433" i="1"/>
  <c r="BQ2433" i="1"/>
  <c r="BD764" i="1"/>
  <c r="BH764" i="1"/>
  <c r="BP764" i="1"/>
  <c r="BQ764" i="1"/>
  <c r="BD2337" i="1"/>
  <c r="BH2337" i="1"/>
  <c r="BP2337" i="1"/>
  <c r="BQ2337" i="1"/>
  <c r="BD358" i="1"/>
  <c r="BH358" i="1"/>
  <c r="BP358" i="1"/>
  <c r="BQ358" i="1"/>
  <c r="BD2198" i="1"/>
  <c r="BH2198" i="1"/>
  <c r="BP2198" i="1"/>
  <c r="BQ2198" i="1"/>
  <c r="BD1119" i="1"/>
  <c r="BH1119" i="1"/>
  <c r="BP1119" i="1"/>
  <c r="BQ1119" i="1"/>
  <c r="BD1754" i="1"/>
  <c r="BH1754" i="1"/>
  <c r="BP1754" i="1"/>
  <c r="BQ1754" i="1"/>
  <c r="BD2661" i="1"/>
  <c r="BH2661" i="1"/>
  <c r="BP2661" i="1"/>
  <c r="BQ2661" i="1"/>
  <c r="BD1599" i="1"/>
  <c r="BH1599" i="1"/>
  <c r="BP1599" i="1"/>
  <c r="BQ1599" i="1"/>
  <c r="BD2653" i="1"/>
  <c r="BH2653" i="1"/>
  <c r="BP2653" i="1"/>
  <c r="BQ2653" i="1"/>
  <c r="BD2446" i="1"/>
  <c r="BH2446" i="1"/>
  <c r="BP2446" i="1"/>
  <c r="BQ2446" i="1"/>
  <c r="BD606" i="1"/>
  <c r="BH606" i="1"/>
  <c r="BP606" i="1"/>
  <c r="BQ606" i="1"/>
  <c r="BD412" i="1"/>
  <c r="BH412" i="1"/>
  <c r="BP412" i="1"/>
  <c r="BQ412" i="1"/>
  <c r="BD2363" i="1"/>
  <c r="BH2363" i="1"/>
  <c r="BP2363" i="1"/>
  <c r="BQ2363" i="1"/>
  <c r="BD1941" i="1"/>
  <c r="BH1941" i="1"/>
  <c r="BP1941" i="1"/>
  <c r="BQ1941" i="1"/>
  <c r="BD347" i="1"/>
  <c r="BH347" i="1"/>
  <c r="BP347" i="1"/>
  <c r="BQ347" i="1"/>
  <c r="BD756" i="1"/>
  <c r="BH756" i="1"/>
  <c r="BP756" i="1"/>
  <c r="BQ756" i="1"/>
  <c r="BD955" i="1"/>
  <c r="BH955" i="1"/>
  <c r="BP955" i="1"/>
  <c r="BQ955" i="1"/>
  <c r="BD167" i="1"/>
  <c r="BH167" i="1"/>
  <c r="BP167" i="1"/>
  <c r="BQ167" i="1"/>
  <c r="BD464" i="1"/>
  <c r="BH464" i="1"/>
  <c r="BP464" i="1"/>
  <c r="BQ464" i="1"/>
  <c r="BD198" i="1"/>
  <c r="BH198" i="1"/>
  <c r="BP198" i="1"/>
  <c r="BQ198" i="1"/>
  <c r="BD2354" i="1"/>
  <c r="BH2354" i="1"/>
  <c r="BP2354" i="1"/>
  <c r="BQ2354" i="1"/>
  <c r="BD2199" i="1"/>
  <c r="BH2199" i="1"/>
  <c r="BP2199" i="1"/>
  <c r="BQ2199" i="1"/>
  <c r="BD1099" i="1"/>
  <c r="BH1099" i="1"/>
  <c r="BP1099" i="1"/>
  <c r="BQ1099" i="1"/>
  <c r="BD1611" i="1"/>
  <c r="BH1611" i="1"/>
  <c r="BP1611" i="1"/>
  <c r="BQ1611" i="1"/>
  <c r="BD2932" i="1"/>
  <c r="BH2932" i="1"/>
  <c r="BP2932" i="1"/>
  <c r="BQ2932" i="1"/>
  <c r="BD3033" i="1"/>
  <c r="BH3033" i="1"/>
  <c r="BP3033" i="1"/>
  <c r="BQ3033" i="1"/>
  <c r="BD2020" i="1"/>
  <c r="BH2020" i="1"/>
  <c r="BP2020" i="1"/>
  <c r="BQ2020" i="1"/>
  <c r="BD2747" i="1"/>
  <c r="BH2747" i="1"/>
  <c r="BP2747" i="1"/>
  <c r="BQ2747" i="1"/>
  <c r="BD2302" i="1"/>
  <c r="BH2302" i="1"/>
  <c r="BP2302" i="1"/>
  <c r="BQ2302" i="1"/>
  <c r="BD2716" i="1"/>
  <c r="BH2716" i="1"/>
  <c r="BP2716" i="1"/>
  <c r="BQ2716" i="1"/>
  <c r="BD656" i="1"/>
  <c r="BH656" i="1"/>
  <c r="BP656" i="1"/>
  <c r="BQ656" i="1"/>
  <c r="BD2037" i="1"/>
  <c r="BH2037" i="1"/>
  <c r="BP2037" i="1"/>
  <c r="BQ2037" i="1"/>
  <c r="BD2840" i="1"/>
  <c r="BH2840" i="1"/>
  <c r="BP2840" i="1"/>
  <c r="BQ2840" i="1"/>
  <c r="BD2586" i="1"/>
  <c r="BH2586" i="1"/>
  <c r="BP2586" i="1"/>
  <c r="BQ2586" i="1"/>
  <c r="BD2371" i="1"/>
  <c r="BH2371" i="1"/>
  <c r="BP2371" i="1"/>
  <c r="BQ2371" i="1"/>
  <c r="BD2554" i="1"/>
  <c r="BH2554" i="1"/>
  <c r="BP2554" i="1"/>
  <c r="BQ2554" i="1"/>
  <c r="BD2664" i="1"/>
  <c r="BH2664" i="1"/>
  <c r="BP2664" i="1"/>
  <c r="BQ2664" i="1"/>
  <c r="BD1958" i="1"/>
  <c r="BH1958" i="1"/>
  <c r="BP1958" i="1"/>
  <c r="BQ1958" i="1"/>
  <c r="BD1326" i="1"/>
  <c r="BH1326" i="1"/>
  <c r="BP1326" i="1"/>
  <c r="BQ1326" i="1"/>
  <c r="BD573" i="1"/>
  <c r="BH573" i="1"/>
  <c r="BP573" i="1"/>
  <c r="BQ573" i="1"/>
  <c r="BD256" i="1"/>
  <c r="BH256" i="1"/>
  <c r="BP256" i="1"/>
  <c r="BK256" i="1"/>
  <c r="BL256" i="1"/>
  <c r="BQ256" i="1"/>
  <c r="BD2216" i="1"/>
  <c r="BH2216" i="1"/>
  <c r="BP2216" i="1"/>
  <c r="BQ2216" i="1"/>
  <c r="BD2869" i="1"/>
  <c r="BH2869" i="1"/>
  <c r="BP2869" i="1"/>
  <c r="BQ2869" i="1"/>
  <c r="BD2986" i="1"/>
  <c r="BH2986" i="1"/>
  <c r="BP2986" i="1"/>
  <c r="BQ2986" i="1"/>
  <c r="BD882" i="1"/>
  <c r="BH882" i="1"/>
  <c r="BP882" i="1"/>
  <c r="BQ882" i="1"/>
  <c r="BD2637" i="1"/>
  <c r="BH2637" i="1"/>
  <c r="BP2637" i="1"/>
  <c r="BQ2637" i="1"/>
  <c r="BD979" i="1"/>
  <c r="BH979" i="1"/>
  <c r="BP979" i="1"/>
  <c r="BQ979" i="1"/>
  <c r="BD1354" i="1"/>
  <c r="BH1354" i="1"/>
  <c r="BP1354" i="1"/>
  <c r="BQ1354" i="1"/>
  <c r="BD2264" i="1"/>
  <c r="BH2264" i="1"/>
  <c r="BP2264" i="1"/>
  <c r="BQ2264" i="1"/>
  <c r="BD74" i="1"/>
  <c r="BH74" i="1"/>
  <c r="BP74" i="1"/>
  <c r="BQ74" i="1"/>
  <c r="BD2578" i="1"/>
  <c r="BH2578" i="1"/>
  <c r="BP2578" i="1"/>
  <c r="BQ2578" i="1"/>
  <c r="BD695" i="1"/>
  <c r="BH695" i="1"/>
  <c r="BP695" i="1"/>
  <c r="BQ695" i="1"/>
  <c r="BD119" i="1"/>
  <c r="BH119" i="1"/>
  <c r="BP119" i="1"/>
  <c r="BQ119" i="1"/>
  <c r="BD3042" i="1"/>
  <c r="BH3042" i="1"/>
  <c r="BP3042" i="1"/>
  <c r="BQ3042" i="1"/>
  <c r="BD2616" i="1"/>
  <c r="BH2616" i="1"/>
  <c r="BP2616" i="1"/>
  <c r="BQ2616" i="1"/>
  <c r="BD2254" i="1"/>
  <c r="BH2254" i="1"/>
  <c r="BP2254" i="1"/>
  <c r="BQ2254" i="1"/>
  <c r="BD2273" i="1"/>
  <c r="BH2273" i="1"/>
  <c r="BP2273" i="1"/>
  <c r="BQ2273" i="1"/>
  <c r="BD2177" i="1"/>
  <c r="BH2177" i="1"/>
  <c r="BP2177" i="1"/>
  <c r="BQ2177" i="1"/>
  <c r="BD2729" i="1"/>
  <c r="BH2729" i="1"/>
  <c r="BP2729" i="1"/>
  <c r="BQ2729" i="1"/>
  <c r="BD2163" i="1"/>
  <c r="BH2163" i="1"/>
  <c r="BP2163" i="1"/>
  <c r="BQ2163" i="1"/>
  <c r="BD1273" i="1"/>
  <c r="BH1273" i="1"/>
  <c r="BP1273" i="1"/>
  <c r="BQ1273" i="1"/>
  <c r="BD968" i="1"/>
  <c r="BH968" i="1"/>
  <c r="BP968" i="1"/>
  <c r="BQ968" i="1"/>
  <c r="BD201" i="1"/>
  <c r="BH201" i="1"/>
  <c r="BP201" i="1"/>
  <c r="BQ201" i="1"/>
  <c r="BD1720" i="1"/>
  <c r="BH1720" i="1"/>
  <c r="BP1720" i="1"/>
  <c r="BQ1720" i="1"/>
  <c r="BD1251" i="1"/>
  <c r="BH1251" i="1"/>
  <c r="BP1251" i="1"/>
  <c r="BK1251" i="1"/>
  <c r="BL1251" i="1"/>
  <c r="BQ1251" i="1"/>
  <c r="BD1634" i="1"/>
  <c r="BH1634" i="1"/>
  <c r="BP1634" i="1"/>
  <c r="BQ1634" i="1"/>
  <c r="BD1625" i="1"/>
  <c r="BH1625" i="1"/>
  <c r="BP1625" i="1"/>
  <c r="BQ1625" i="1"/>
  <c r="BD2196" i="1"/>
  <c r="BH2196" i="1"/>
  <c r="BP2196" i="1"/>
  <c r="BQ2196" i="1"/>
  <c r="BD2148" i="1"/>
  <c r="BH2148" i="1"/>
  <c r="BP2148" i="1"/>
  <c r="BK2148" i="1"/>
  <c r="BL2148" i="1"/>
  <c r="BQ2148" i="1"/>
  <c r="BD299" i="1"/>
  <c r="BH299" i="1"/>
  <c r="BP299" i="1"/>
  <c r="BK299" i="1"/>
  <c r="BL299" i="1"/>
  <c r="BQ299" i="1"/>
  <c r="BD2902" i="1"/>
  <c r="BH2902" i="1"/>
  <c r="BP2902" i="1"/>
  <c r="BQ2902" i="1"/>
  <c r="BD223" i="1"/>
  <c r="BH223" i="1"/>
  <c r="BP223" i="1"/>
  <c r="BQ223" i="1"/>
  <c r="BD2794" i="1"/>
  <c r="BH2794" i="1"/>
  <c r="BP2794" i="1"/>
  <c r="BQ2794" i="1"/>
  <c r="BD1999" i="1"/>
  <c r="BH1999" i="1"/>
  <c r="BP1999" i="1"/>
  <c r="BQ1999" i="1"/>
  <c r="BD2219" i="1"/>
  <c r="BH2219" i="1"/>
  <c r="BP2219" i="1"/>
  <c r="BQ2219" i="1"/>
  <c r="BD297" i="1"/>
  <c r="BH297" i="1"/>
  <c r="BP297" i="1"/>
  <c r="BQ297" i="1"/>
  <c r="BD1532" i="1"/>
  <c r="BH1532" i="1"/>
  <c r="BP1532" i="1"/>
  <c r="BQ1532" i="1"/>
  <c r="BD1282" i="1"/>
  <c r="BH1282" i="1"/>
  <c r="BP1282" i="1"/>
  <c r="BQ1282" i="1"/>
  <c r="BD403" i="1"/>
  <c r="BH403" i="1"/>
  <c r="BP403" i="1"/>
  <c r="BQ403" i="1"/>
  <c r="BD2585" i="1"/>
  <c r="BH2585" i="1"/>
  <c r="BP2585" i="1"/>
  <c r="BQ2585" i="1"/>
  <c r="BD1315" i="1"/>
  <c r="BH1315" i="1"/>
  <c r="BP1315" i="1"/>
  <c r="BQ1315" i="1"/>
  <c r="BD2030" i="1"/>
  <c r="BH2030" i="1"/>
  <c r="BP2030" i="1"/>
  <c r="BQ2030" i="1"/>
  <c r="BD2671" i="1"/>
  <c r="BH2671" i="1"/>
  <c r="BP2671" i="1"/>
  <c r="BQ2671" i="1"/>
  <c r="BD819" i="1"/>
  <c r="BH819" i="1"/>
  <c r="BP819" i="1"/>
  <c r="BQ819" i="1"/>
  <c r="BD841" i="1"/>
  <c r="BH841" i="1"/>
  <c r="BP841" i="1"/>
  <c r="BQ841" i="1"/>
  <c r="BD1287" i="1"/>
  <c r="BH1287" i="1"/>
  <c r="BP1287" i="1"/>
  <c r="BQ1287" i="1"/>
  <c r="BD1198" i="1"/>
  <c r="BH1198" i="1"/>
  <c r="BP1198" i="1"/>
  <c r="BQ1198" i="1"/>
  <c r="BD1152" i="1"/>
  <c r="BH1152" i="1"/>
  <c r="BP1152" i="1"/>
  <c r="BQ1152" i="1"/>
  <c r="BD2440" i="1"/>
  <c r="BH2440" i="1"/>
  <c r="BP2440" i="1"/>
  <c r="BQ2440" i="1"/>
  <c r="BD778" i="1"/>
  <c r="BH778" i="1"/>
  <c r="BP778" i="1"/>
  <c r="BQ778" i="1"/>
  <c r="BD1809" i="1"/>
  <c r="BH1809" i="1"/>
  <c r="BP1809" i="1"/>
  <c r="BQ1809" i="1"/>
  <c r="BD1426" i="1"/>
  <c r="BH1426" i="1"/>
  <c r="BP1426" i="1"/>
  <c r="BQ1426" i="1"/>
  <c r="BD1786" i="1"/>
  <c r="BH1786" i="1"/>
  <c r="BP1786" i="1"/>
  <c r="BQ1786" i="1"/>
  <c r="BD2951" i="1"/>
  <c r="BH2951" i="1"/>
  <c r="BP2951" i="1"/>
  <c r="BK2951" i="1"/>
  <c r="BL2951" i="1"/>
  <c r="BQ2951" i="1"/>
  <c r="BD2677" i="1"/>
  <c r="BH2677" i="1"/>
  <c r="BP2677" i="1"/>
  <c r="BQ2677" i="1"/>
  <c r="BD2036" i="1"/>
  <c r="BH2036" i="1"/>
  <c r="BP2036" i="1"/>
  <c r="BQ2036" i="1"/>
  <c r="BD759" i="1"/>
  <c r="BH759" i="1"/>
  <c r="BP759" i="1"/>
  <c r="BK759" i="1"/>
  <c r="BL759" i="1"/>
  <c r="BQ759" i="1"/>
  <c r="BD2534" i="1"/>
  <c r="BH2534" i="1"/>
  <c r="BP2534" i="1"/>
  <c r="BQ2534" i="1"/>
  <c r="BD1595" i="1"/>
  <c r="BH1595" i="1"/>
  <c r="BP1595" i="1"/>
  <c r="BQ1595" i="1"/>
  <c r="BD2345" i="1"/>
  <c r="BH2345" i="1"/>
  <c r="BP2345" i="1"/>
  <c r="BQ2345" i="1"/>
  <c r="BD1799" i="1"/>
  <c r="BH1799" i="1"/>
  <c r="BP1799" i="1"/>
  <c r="BQ1799" i="1"/>
  <c r="BD1805" i="1"/>
  <c r="BH1805" i="1"/>
  <c r="BP1805" i="1"/>
  <c r="BQ1805" i="1"/>
  <c r="BD1433" i="1"/>
  <c r="BH1433" i="1"/>
  <c r="BP1433" i="1"/>
  <c r="BQ1433" i="1"/>
  <c r="BD1912" i="1"/>
  <c r="BH1912" i="1"/>
  <c r="BP1912" i="1"/>
  <c r="BQ1912" i="1"/>
  <c r="BD1106" i="1"/>
  <c r="BH1106" i="1"/>
  <c r="BP1106" i="1"/>
  <c r="BQ1106" i="1"/>
  <c r="BD2082" i="1"/>
  <c r="BH2082" i="1"/>
  <c r="BP2082" i="1"/>
  <c r="BQ2082" i="1"/>
  <c r="BD199" i="1"/>
  <c r="BH199" i="1"/>
  <c r="BP199" i="1"/>
  <c r="BQ199" i="1"/>
  <c r="BD1779" i="1"/>
  <c r="BH1779" i="1"/>
  <c r="BP1779" i="1"/>
  <c r="BQ1779" i="1"/>
  <c r="BD2936" i="1"/>
  <c r="BH2936" i="1"/>
  <c r="BP2936" i="1"/>
  <c r="BQ2936" i="1"/>
  <c r="BD488" i="1"/>
  <c r="BH488" i="1"/>
  <c r="BP488" i="1"/>
  <c r="BQ488" i="1"/>
  <c r="BD1038" i="1"/>
  <c r="BH1038" i="1"/>
  <c r="BP1038" i="1"/>
  <c r="BQ1038" i="1"/>
  <c r="BD1160" i="1"/>
  <c r="BH1160" i="1"/>
  <c r="BP1160" i="1"/>
  <c r="BQ1160" i="1"/>
  <c r="BD554" i="1"/>
  <c r="BH554" i="1"/>
  <c r="BP554" i="1"/>
  <c r="BQ554" i="1"/>
  <c r="BD341" i="1"/>
  <c r="BH341" i="1"/>
  <c r="BP341" i="1"/>
  <c r="BK341" i="1"/>
  <c r="BL341" i="1"/>
  <c r="BQ341" i="1"/>
  <c r="BD2960" i="1"/>
  <c r="BH2960" i="1"/>
  <c r="BP2960" i="1"/>
  <c r="BK2960" i="1"/>
  <c r="BL2960" i="1"/>
  <c r="BQ2960" i="1"/>
  <c r="BD1232" i="1"/>
  <c r="BH1232" i="1"/>
  <c r="BP1232" i="1"/>
  <c r="BQ1232" i="1"/>
  <c r="BD1819" i="1"/>
  <c r="BH1819" i="1"/>
  <c r="BP1819" i="1"/>
  <c r="BQ1819" i="1"/>
  <c r="BD1358" i="1"/>
  <c r="BH1358" i="1"/>
  <c r="BP1358" i="1"/>
  <c r="BQ1358" i="1"/>
  <c r="BD90" i="1"/>
  <c r="BH90" i="1"/>
  <c r="BP90" i="1"/>
  <c r="BQ90" i="1"/>
  <c r="BD1351" i="1"/>
  <c r="BH1351" i="1"/>
  <c r="BP1351" i="1"/>
  <c r="BQ1351" i="1"/>
  <c r="BD1589" i="1"/>
  <c r="BH1589" i="1"/>
  <c r="BP1589" i="1"/>
  <c r="BQ1589" i="1"/>
  <c r="BD621" i="1"/>
  <c r="BH621" i="1"/>
  <c r="BP621" i="1"/>
  <c r="BQ621" i="1"/>
  <c r="BD2322" i="1"/>
  <c r="BH2322" i="1"/>
  <c r="BP2322" i="1"/>
  <c r="BK2322" i="1"/>
  <c r="BL2322" i="1"/>
  <c r="BQ2322" i="1"/>
  <c r="BD264" i="1"/>
  <c r="BH264" i="1"/>
  <c r="BP264" i="1"/>
  <c r="BQ264" i="1"/>
  <c r="BD144" i="1"/>
  <c r="BH144" i="1"/>
  <c r="BP144" i="1"/>
  <c r="BQ144" i="1"/>
  <c r="BD1011" i="1"/>
  <c r="BH1011" i="1"/>
  <c r="BP1011" i="1"/>
  <c r="BQ1011" i="1"/>
  <c r="BD672" i="1"/>
  <c r="BH672" i="1"/>
  <c r="BP672" i="1"/>
  <c r="BQ672" i="1"/>
  <c r="BD531" i="1"/>
  <c r="BH531" i="1"/>
  <c r="BP531" i="1"/>
  <c r="BQ531" i="1"/>
  <c r="BD775" i="1"/>
  <c r="BH775" i="1"/>
  <c r="BP775" i="1"/>
  <c r="BQ775" i="1"/>
  <c r="BD524" i="1"/>
  <c r="BH524" i="1"/>
  <c r="BP524" i="1"/>
  <c r="BQ524" i="1"/>
  <c r="BD589" i="1"/>
  <c r="BH589" i="1"/>
  <c r="BP589" i="1"/>
  <c r="BK589" i="1"/>
  <c r="BL589" i="1"/>
  <c r="BQ589" i="1"/>
  <c r="BD662" i="1"/>
  <c r="BH662" i="1"/>
  <c r="BP662" i="1"/>
  <c r="BQ662" i="1"/>
  <c r="BD659" i="1"/>
  <c r="BH659" i="1"/>
  <c r="BP659" i="1"/>
  <c r="BQ659" i="1"/>
  <c r="BD1747" i="1"/>
  <c r="BH1747" i="1"/>
  <c r="BP1747" i="1"/>
  <c r="BQ1747" i="1"/>
  <c r="BD2507" i="1"/>
  <c r="BH2507" i="1"/>
  <c r="BP2507" i="1"/>
  <c r="BQ2507" i="1"/>
  <c r="BD844" i="1"/>
  <c r="BH844" i="1"/>
  <c r="BP844" i="1"/>
  <c r="BQ844" i="1"/>
  <c r="BD2141" i="1"/>
  <c r="BH2141" i="1"/>
  <c r="BP2141" i="1"/>
  <c r="BQ2141" i="1"/>
  <c r="BD1128" i="1"/>
  <c r="BH1128" i="1"/>
  <c r="BP1128" i="1"/>
  <c r="BQ1128" i="1"/>
  <c r="BD68" i="1"/>
  <c r="BH68" i="1"/>
  <c r="BP68" i="1"/>
  <c r="BQ68" i="1"/>
  <c r="BD1345" i="1"/>
  <c r="BH1345" i="1"/>
  <c r="BP1345" i="1"/>
  <c r="BQ1345" i="1"/>
  <c r="BD2851" i="1"/>
  <c r="BH2851" i="1"/>
  <c r="BP2851" i="1"/>
  <c r="BQ2851" i="1"/>
  <c r="BD1749" i="1"/>
  <c r="BH1749" i="1"/>
  <c r="BP1749" i="1"/>
  <c r="BQ1749" i="1"/>
  <c r="BD2783" i="1"/>
  <c r="BH2783" i="1"/>
  <c r="BP2783" i="1"/>
  <c r="BQ2783" i="1"/>
  <c r="BD2539" i="1"/>
  <c r="BH2539" i="1"/>
  <c r="BP2539" i="1"/>
  <c r="BQ2539" i="1"/>
  <c r="BD146" i="1"/>
  <c r="BH146" i="1"/>
  <c r="BP146" i="1"/>
  <c r="BQ146" i="1"/>
  <c r="BD2348" i="1"/>
  <c r="BH2348" i="1"/>
  <c r="BP2348" i="1"/>
  <c r="BQ2348" i="1"/>
  <c r="BD2373" i="1"/>
  <c r="BH2373" i="1"/>
  <c r="BP2373" i="1"/>
  <c r="BQ2373" i="1"/>
  <c r="BD191" i="1"/>
  <c r="BH191" i="1"/>
  <c r="BP191" i="1"/>
  <c r="BQ191" i="1"/>
  <c r="BD2339" i="1"/>
  <c r="BH2339" i="1"/>
  <c r="BP2339" i="1"/>
  <c r="BQ2339" i="1"/>
  <c r="BD2233" i="1"/>
  <c r="BH2233" i="1"/>
  <c r="BP2233" i="1"/>
  <c r="BQ2233" i="1"/>
  <c r="BD1690" i="1"/>
  <c r="BH1690" i="1"/>
  <c r="BP1690" i="1"/>
  <c r="BQ1690" i="1"/>
  <c r="BD2713" i="1"/>
  <c r="BH2713" i="1"/>
  <c r="BP2713" i="1"/>
  <c r="BQ2713" i="1"/>
  <c r="BD237" i="1"/>
  <c r="BH237" i="1"/>
  <c r="BP237" i="1"/>
  <c r="BQ237" i="1"/>
  <c r="BD1998" i="1"/>
  <c r="BH1998" i="1"/>
  <c r="BP1998" i="1"/>
  <c r="BQ1998" i="1"/>
  <c r="BD262" i="1"/>
  <c r="BH262" i="1"/>
  <c r="BP262" i="1"/>
  <c r="BQ262" i="1"/>
  <c r="BD42" i="1"/>
  <c r="BH42" i="1"/>
  <c r="BP42" i="1"/>
  <c r="BK42" i="1"/>
  <c r="BL42" i="1"/>
  <c r="BQ42" i="1"/>
  <c r="BD1993" i="1"/>
  <c r="BH1993" i="1"/>
  <c r="BP1993" i="1"/>
  <c r="BQ1993" i="1"/>
  <c r="BD877" i="1"/>
  <c r="BH877" i="1"/>
  <c r="BP877" i="1"/>
  <c r="BK877" i="1"/>
  <c r="BL877" i="1"/>
  <c r="BQ877" i="1"/>
  <c r="BD604" i="1"/>
  <c r="BH604" i="1"/>
  <c r="BP604" i="1"/>
  <c r="BQ604" i="1"/>
  <c r="BD2966" i="1"/>
  <c r="BH2966" i="1"/>
  <c r="BP2966" i="1"/>
  <c r="BQ2966" i="1"/>
  <c r="BD1308" i="1"/>
  <c r="BH1308" i="1"/>
  <c r="BP1308" i="1"/>
  <c r="BQ1308" i="1"/>
  <c r="BD1592" i="1"/>
  <c r="BH1592" i="1"/>
  <c r="BP1592" i="1"/>
  <c r="BQ1592" i="1"/>
  <c r="BD1797" i="1"/>
  <c r="BH1797" i="1"/>
  <c r="BP1797" i="1"/>
  <c r="BQ1797" i="1"/>
  <c r="BD611" i="1"/>
  <c r="BH611" i="1"/>
  <c r="BP611" i="1"/>
  <c r="BQ611" i="1"/>
  <c r="BD2008" i="1"/>
  <c r="BH2008" i="1"/>
  <c r="BP2008" i="1"/>
  <c r="BQ2008" i="1"/>
  <c r="BD648" i="1"/>
  <c r="BH648" i="1"/>
  <c r="BP648" i="1"/>
  <c r="BQ648" i="1"/>
  <c r="BD1371" i="1"/>
  <c r="BH1371" i="1"/>
  <c r="BP1371" i="1"/>
  <c r="BQ1371" i="1"/>
  <c r="BD1020" i="1"/>
  <c r="BH1020" i="1"/>
  <c r="BP1020" i="1"/>
  <c r="BQ1020" i="1"/>
  <c r="BD477" i="1"/>
  <c r="BH477" i="1"/>
  <c r="BP477" i="1"/>
  <c r="BQ477" i="1"/>
  <c r="BD1892" i="1"/>
  <c r="BH1892" i="1"/>
  <c r="BP1892" i="1"/>
  <c r="BQ1892" i="1"/>
  <c r="BD2398" i="1"/>
  <c r="BH2398" i="1"/>
  <c r="BP2398" i="1"/>
  <c r="BQ2398" i="1"/>
  <c r="BD2195" i="1"/>
  <c r="BH2195" i="1"/>
  <c r="BP2195" i="1"/>
  <c r="BQ2195" i="1"/>
  <c r="BD1516" i="1"/>
  <c r="BH1516" i="1"/>
  <c r="BP1516" i="1"/>
  <c r="BQ1516" i="1"/>
  <c r="BD2471" i="1"/>
  <c r="BH2471" i="1"/>
  <c r="BP2471" i="1"/>
  <c r="BQ2471" i="1"/>
  <c r="BD3013" i="1"/>
  <c r="BH3013" i="1"/>
  <c r="BP3013" i="1"/>
  <c r="BQ3013" i="1"/>
  <c r="BD1736" i="1"/>
  <c r="BH1736" i="1"/>
  <c r="BP1736" i="1"/>
  <c r="BQ1736" i="1"/>
  <c r="BD2424" i="1"/>
  <c r="BH2424" i="1"/>
  <c r="BP2424" i="1"/>
  <c r="BQ2424" i="1"/>
  <c r="BD2031" i="1"/>
  <c r="BH2031" i="1"/>
  <c r="BP2031" i="1"/>
  <c r="BQ2031" i="1"/>
  <c r="BD2908" i="1"/>
  <c r="BH2908" i="1"/>
  <c r="BP2908" i="1"/>
  <c r="BQ2908" i="1"/>
  <c r="BD1427" i="1"/>
  <c r="BH1427" i="1"/>
  <c r="BP1427" i="1"/>
  <c r="BQ1427" i="1"/>
  <c r="BD2714" i="1"/>
  <c r="BH2714" i="1"/>
  <c r="BP2714" i="1"/>
  <c r="BQ2714" i="1"/>
  <c r="BD465" i="1"/>
  <c r="BH465" i="1"/>
  <c r="BP465" i="1"/>
  <c r="BQ465" i="1"/>
  <c r="BD1367" i="1"/>
  <c r="BH1367" i="1"/>
  <c r="BP1367" i="1"/>
  <c r="BQ1367" i="1"/>
  <c r="BD419" i="1"/>
  <c r="BH419" i="1"/>
  <c r="BP419" i="1"/>
  <c r="BQ419" i="1"/>
  <c r="BD574" i="1"/>
  <c r="BH574" i="1"/>
  <c r="BP574" i="1"/>
  <c r="BQ574" i="1"/>
  <c r="BD2981" i="1"/>
  <c r="BH2981" i="1"/>
  <c r="BP2981" i="1"/>
  <c r="BQ2981" i="1"/>
  <c r="BD292" i="1"/>
  <c r="BH292" i="1"/>
  <c r="BP292" i="1"/>
  <c r="BQ292" i="1"/>
  <c r="BD2698" i="1"/>
  <c r="BH2698" i="1"/>
  <c r="BP2698" i="1"/>
  <c r="BQ2698" i="1"/>
  <c r="BD1307" i="1"/>
  <c r="BH1307" i="1"/>
  <c r="BP1307" i="1"/>
  <c r="BQ1307" i="1"/>
  <c r="BD863" i="1"/>
  <c r="BH863" i="1"/>
  <c r="BP863" i="1"/>
  <c r="BQ863" i="1"/>
  <c r="BD870" i="1"/>
  <c r="BH870" i="1"/>
  <c r="BP870" i="1"/>
  <c r="BQ870" i="1"/>
  <c r="BD1279" i="1"/>
  <c r="BH1279" i="1"/>
  <c r="BP1279" i="1"/>
  <c r="BQ1279" i="1"/>
  <c r="BD187" i="1"/>
  <c r="BH187" i="1"/>
  <c r="BP187" i="1"/>
  <c r="BK187" i="1"/>
  <c r="BL187" i="1"/>
  <c r="BQ187" i="1"/>
  <c r="BD3037" i="1"/>
  <c r="BH3037" i="1"/>
  <c r="BP3037" i="1"/>
  <c r="BQ3037" i="1"/>
  <c r="BD1586" i="1"/>
  <c r="BH1586" i="1"/>
  <c r="BP1586" i="1"/>
  <c r="BQ1586" i="1"/>
  <c r="BD2160" i="1"/>
  <c r="BH2160" i="1"/>
  <c r="BP2160" i="1"/>
  <c r="BQ2160" i="1"/>
  <c r="BD1664" i="1"/>
  <c r="BH1664" i="1"/>
  <c r="BP1664" i="1"/>
  <c r="BQ1664" i="1"/>
  <c r="BD1430" i="1"/>
  <c r="BH1430" i="1"/>
  <c r="BP1430" i="1"/>
  <c r="BQ1430" i="1"/>
  <c r="BD1420" i="1"/>
  <c r="BH1420" i="1"/>
  <c r="BP1420" i="1"/>
  <c r="BQ1420" i="1"/>
  <c r="BD1576" i="1"/>
  <c r="BH1576" i="1"/>
  <c r="BP1576" i="1"/>
  <c r="BQ1576" i="1"/>
  <c r="BD826" i="1"/>
  <c r="BH826" i="1"/>
  <c r="BP826" i="1"/>
  <c r="BK826" i="1"/>
  <c r="BL826" i="1"/>
  <c r="BQ826" i="1"/>
  <c r="BD1739" i="1"/>
  <c r="BH1739" i="1"/>
  <c r="BP1739" i="1"/>
  <c r="BQ1739" i="1"/>
  <c r="BD3029" i="1"/>
  <c r="BH3029" i="1"/>
  <c r="BP3029" i="1"/>
  <c r="BQ3029" i="1"/>
  <c r="BD2968" i="1"/>
  <c r="BH2968" i="1"/>
  <c r="BP2968" i="1"/>
  <c r="BQ2968" i="1"/>
  <c r="BD1070" i="1"/>
  <c r="BH1070" i="1"/>
  <c r="BP1070" i="1"/>
  <c r="BQ1070" i="1"/>
  <c r="BD1026" i="1"/>
  <c r="BH1026" i="1"/>
  <c r="BP1026" i="1"/>
  <c r="BQ1026" i="1"/>
  <c r="BD1017" i="1"/>
  <c r="BH1017" i="1"/>
  <c r="BP1017" i="1"/>
  <c r="BQ1017" i="1"/>
  <c r="BD795" i="1"/>
  <c r="BH795" i="1"/>
  <c r="BP795" i="1"/>
  <c r="BQ795" i="1"/>
  <c r="BD1129" i="1"/>
  <c r="BH1129" i="1"/>
  <c r="BP1129" i="1"/>
  <c r="BQ1129" i="1"/>
  <c r="BD20" i="1"/>
  <c r="BH20" i="1"/>
  <c r="BP20" i="1"/>
  <c r="BQ20" i="1"/>
  <c r="BD1299" i="1"/>
  <c r="BH1299" i="1"/>
  <c r="BP1299" i="1"/>
  <c r="BK1299" i="1"/>
  <c r="BL1299" i="1"/>
  <c r="BQ1299" i="1"/>
  <c r="BD348" i="1"/>
  <c r="BH348" i="1"/>
  <c r="BP348" i="1"/>
  <c r="BQ348" i="1"/>
  <c r="BD116" i="1"/>
  <c r="BH116" i="1"/>
  <c r="BP116" i="1"/>
  <c r="BQ116" i="1"/>
  <c r="BD2852" i="1"/>
  <c r="BH2852" i="1"/>
  <c r="BP2852" i="1"/>
  <c r="BQ2852" i="1"/>
  <c r="BD1042" i="1"/>
  <c r="BH1042" i="1"/>
  <c r="BP1042" i="1"/>
  <c r="BQ1042" i="1"/>
  <c r="BD2309" i="1"/>
  <c r="BH2309" i="1"/>
  <c r="BP2309" i="1"/>
  <c r="BQ2309" i="1"/>
  <c r="BD2678" i="1"/>
  <c r="BH2678" i="1"/>
  <c r="BP2678" i="1"/>
  <c r="BQ2678" i="1"/>
  <c r="BD1478" i="1"/>
  <c r="BH1478" i="1"/>
  <c r="BP1478" i="1"/>
  <c r="BQ1478" i="1"/>
  <c r="BD416" i="1"/>
  <c r="BH416" i="1"/>
  <c r="BP416" i="1"/>
  <c r="BQ416" i="1"/>
  <c r="BD3026" i="1"/>
  <c r="BH3026" i="1"/>
  <c r="BP3026" i="1"/>
  <c r="BQ3026" i="1"/>
  <c r="BD2456" i="1"/>
  <c r="BH2456" i="1"/>
  <c r="BP2456" i="1"/>
  <c r="BQ2456" i="1"/>
  <c r="BD1594" i="1"/>
  <c r="BH1594" i="1"/>
  <c r="BP1594" i="1"/>
  <c r="BQ1594" i="1"/>
  <c r="BD614" i="1"/>
  <c r="BH614" i="1"/>
  <c r="BP614" i="1"/>
  <c r="BQ614" i="1"/>
  <c r="BD1480" i="1"/>
  <c r="BH1480" i="1"/>
  <c r="BP1480" i="1"/>
  <c r="BQ1480" i="1"/>
  <c r="BD469" i="1"/>
  <c r="BH469" i="1"/>
  <c r="BP469" i="1"/>
  <c r="BQ469" i="1"/>
  <c r="BD2458" i="1"/>
  <c r="BH2458" i="1"/>
  <c r="BP2458" i="1"/>
  <c r="BQ2458" i="1"/>
  <c r="BD1464" i="1"/>
  <c r="BH1464" i="1"/>
  <c r="BP1464" i="1"/>
  <c r="BQ1464" i="1"/>
  <c r="BD587" i="1"/>
  <c r="BH587" i="1"/>
  <c r="BP587" i="1"/>
  <c r="BQ587" i="1"/>
  <c r="BD2559" i="1"/>
  <c r="BH2559" i="1"/>
  <c r="BP2559" i="1"/>
  <c r="BQ2559" i="1"/>
  <c r="BD981" i="1"/>
  <c r="BH981" i="1"/>
  <c r="BP981" i="1"/>
  <c r="BQ981" i="1"/>
  <c r="BD2855" i="1"/>
  <c r="BH2855" i="1"/>
  <c r="BP2855" i="1"/>
  <c r="BQ2855" i="1"/>
  <c r="BD2906" i="1"/>
  <c r="BH2906" i="1"/>
  <c r="BP2906" i="1"/>
  <c r="BQ2906" i="1"/>
  <c r="BD311" i="1"/>
  <c r="BH311" i="1"/>
  <c r="BP311" i="1"/>
  <c r="BQ311" i="1"/>
  <c r="BD80" i="1"/>
  <c r="BH80" i="1"/>
  <c r="BP80" i="1"/>
  <c r="BQ80" i="1"/>
  <c r="BD154" i="1"/>
  <c r="BH154" i="1"/>
  <c r="BP154" i="1"/>
  <c r="BQ154" i="1"/>
  <c r="BD2318" i="1"/>
  <c r="BH2318" i="1"/>
  <c r="BP2318" i="1"/>
  <c r="BQ2318" i="1"/>
  <c r="BD168" i="1"/>
  <c r="BH168" i="1"/>
  <c r="BP168" i="1"/>
  <c r="BQ168" i="1"/>
  <c r="BD78" i="1"/>
  <c r="BH78" i="1"/>
  <c r="BP78" i="1"/>
  <c r="BQ78" i="1"/>
  <c r="BD2760" i="1"/>
  <c r="BH2760" i="1"/>
  <c r="BP2760" i="1"/>
  <c r="BQ2760" i="1"/>
  <c r="BD1863" i="1"/>
  <c r="BH1863" i="1"/>
  <c r="BP1863" i="1"/>
  <c r="BQ1863" i="1"/>
  <c r="BD1733" i="1"/>
  <c r="BH1733" i="1"/>
  <c r="BP1733" i="1"/>
  <c r="BQ1733" i="1"/>
  <c r="BD1413" i="1"/>
  <c r="BH1413" i="1"/>
  <c r="BP1413" i="1"/>
  <c r="BQ1413" i="1"/>
  <c r="BD413" i="1"/>
  <c r="BH413" i="1"/>
  <c r="BP413" i="1"/>
  <c r="BQ413" i="1"/>
  <c r="BD232" i="1"/>
  <c r="BH232" i="1"/>
  <c r="BP232" i="1"/>
  <c r="BQ232" i="1"/>
  <c r="BD1187" i="1"/>
  <c r="BH1187" i="1"/>
  <c r="BP1187" i="1"/>
  <c r="BQ1187" i="1"/>
  <c r="BD1641" i="1"/>
  <c r="BH1641" i="1"/>
  <c r="BP1641" i="1"/>
  <c r="BK1641" i="1"/>
  <c r="BL1641" i="1"/>
  <c r="BQ1641" i="1"/>
  <c r="BD2484" i="1"/>
  <c r="BH2484" i="1"/>
  <c r="BP2484" i="1"/>
  <c r="BQ2484" i="1"/>
  <c r="BD2261" i="1"/>
  <c r="BH2261" i="1"/>
  <c r="BP2261" i="1"/>
  <c r="BQ2261" i="1"/>
  <c r="BD1615" i="1"/>
  <c r="BH1615" i="1"/>
  <c r="BP1615" i="1"/>
  <c r="BQ1615" i="1"/>
  <c r="BD2919" i="1"/>
  <c r="BH2919" i="1"/>
  <c r="BP2919" i="1"/>
  <c r="BQ2919" i="1"/>
  <c r="BD185" i="1"/>
  <c r="BH185" i="1"/>
  <c r="BP185" i="1"/>
  <c r="BQ185" i="1"/>
  <c r="BD887" i="1"/>
  <c r="BH887" i="1"/>
  <c r="BP887" i="1"/>
  <c r="BQ887" i="1"/>
  <c r="BD2767" i="1"/>
  <c r="BH2767" i="1"/>
  <c r="BP2767" i="1"/>
  <c r="BQ2767" i="1"/>
  <c r="BD2140" i="1"/>
  <c r="BH2140" i="1"/>
  <c r="BP2140" i="1"/>
  <c r="BQ2140" i="1"/>
  <c r="BD1682" i="1"/>
  <c r="BH1682" i="1"/>
  <c r="BP1682" i="1"/>
  <c r="BQ1682" i="1"/>
  <c r="BD83" i="1"/>
  <c r="BH83" i="1"/>
  <c r="BP83" i="1"/>
  <c r="BQ83" i="1"/>
  <c r="BD350" i="1"/>
  <c r="BH350" i="1"/>
  <c r="BP350" i="1"/>
  <c r="BQ350" i="1"/>
  <c r="BD429" i="1"/>
  <c r="BH429" i="1"/>
  <c r="BP429" i="1"/>
  <c r="BQ429" i="1"/>
  <c r="BD2681" i="1"/>
  <c r="BH2681" i="1"/>
  <c r="BP2681" i="1"/>
  <c r="BQ2681" i="1"/>
  <c r="BD843" i="1"/>
  <c r="BH843" i="1"/>
  <c r="BP843" i="1"/>
  <c r="BQ843" i="1"/>
  <c r="BD1105" i="1"/>
  <c r="BH1105" i="1"/>
  <c r="BP1105" i="1"/>
  <c r="BQ1105" i="1"/>
  <c r="BD148" i="1"/>
  <c r="BH148" i="1"/>
  <c r="BP148" i="1"/>
  <c r="BQ148" i="1"/>
  <c r="BD1850" i="1"/>
  <c r="BH1850" i="1"/>
  <c r="BP1850" i="1"/>
  <c r="BQ1850" i="1"/>
  <c r="BD1280" i="1"/>
  <c r="BH1280" i="1"/>
  <c r="BP1280" i="1"/>
  <c r="BK1280" i="1"/>
  <c r="BL1280" i="1"/>
  <c r="BQ1280" i="1"/>
  <c r="BD2983" i="1"/>
  <c r="BH2983" i="1"/>
  <c r="BP2983" i="1"/>
  <c r="BQ2983" i="1"/>
  <c r="BD2797" i="1"/>
  <c r="BH2797" i="1"/>
  <c r="BP2797" i="1"/>
  <c r="BQ2797" i="1"/>
  <c r="BD2733" i="1"/>
  <c r="BH2733" i="1"/>
  <c r="BP2733" i="1"/>
  <c r="BK2733" i="1"/>
  <c r="BL2733" i="1"/>
  <c r="BQ2733" i="1"/>
  <c r="BD3046" i="1"/>
  <c r="BH3046" i="1"/>
  <c r="BP3046" i="1"/>
  <c r="BQ3046" i="1"/>
  <c r="BD1881" i="1"/>
  <c r="BH1881" i="1"/>
  <c r="BP1881" i="1"/>
  <c r="BQ1881" i="1"/>
  <c r="BD2104" i="1"/>
  <c r="BH2104" i="1"/>
  <c r="BP2104" i="1"/>
  <c r="BQ2104" i="1"/>
  <c r="BD2349" i="1"/>
  <c r="BH2349" i="1"/>
  <c r="BP2349" i="1"/>
  <c r="BQ2349" i="1"/>
  <c r="BD36" i="1"/>
  <c r="BH36" i="1"/>
  <c r="BP36" i="1"/>
  <c r="BQ36" i="1"/>
  <c r="BD816" i="1"/>
  <c r="BH816" i="1"/>
  <c r="BP816" i="1"/>
  <c r="BQ816" i="1"/>
  <c r="BD1013" i="1"/>
  <c r="BH1013" i="1"/>
  <c r="BP1013" i="1"/>
  <c r="BK1013" i="1"/>
  <c r="BL1013" i="1"/>
  <c r="BQ1013" i="1"/>
  <c r="BD1032" i="1"/>
  <c r="BH1032" i="1"/>
  <c r="BP1032" i="1"/>
  <c r="BQ1032" i="1"/>
  <c r="BD788" i="1"/>
  <c r="BH788" i="1"/>
  <c r="BP788" i="1"/>
  <c r="BQ788" i="1"/>
  <c r="BD110" i="1"/>
  <c r="BH110" i="1"/>
  <c r="BP110" i="1"/>
  <c r="BQ110" i="1"/>
  <c r="BD2581" i="1"/>
  <c r="BH2581" i="1"/>
  <c r="BP2581" i="1"/>
  <c r="BQ2581" i="1"/>
  <c r="BD964" i="1"/>
  <c r="BH964" i="1"/>
  <c r="BP964" i="1"/>
  <c r="BQ964" i="1"/>
  <c r="BD2566" i="1"/>
  <c r="BH2566" i="1"/>
  <c r="BP2566" i="1"/>
  <c r="BQ2566" i="1"/>
  <c r="BD2692" i="1"/>
  <c r="BH2692" i="1"/>
  <c r="BP2692" i="1"/>
  <c r="BQ2692" i="1"/>
  <c r="BD977" i="1"/>
  <c r="BH977" i="1"/>
  <c r="BP977" i="1"/>
  <c r="BQ977" i="1"/>
  <c r="BD1872" i="1"/>
  <c r="BH1872" i="1"/>
  <c r="BP1872" i="1"/>
  <c r="BQ1872" i="1"/>
  <c r="BD1155" i="1"/>
  <c r="BH1155" i="1"/>
  <c r="BP1155" i="1"/>
  <c r="BQ1155" i="1"/>
  <c r="BD1243" i="1"/>
  <c r="BH1243" i="1"/>
  <c r="BP1243" i="1"/>
  <c r="BK1243" i="1"/>
  <c r="BL1243" i="1"/>
  <c r="BQ1243" i="1"/>
  <c r="BD1141" i="1"/>
  <c r="BH1141" i="1"/>
  <c r="BP1141" i="1"/>
  <c r="BQ1141" i="1"/>
  <c r="BD1544" i="1"/>
  <c r="BH1544" i="1"/>
  <c r="BP1544" i="1"/>
  <c r="BQ1544" i="1"/>
  <c r="BD248" i="1"/>
  <c r="BH248" i="1"/>
  <c r="BP248" i="1"/>
  <c r="BQ248" i="1"/>
  <c r="BD101" i="1"/>
  <c r="BH101" i="1"/>
  <c r="BP101" i="1"/>
  <c r="BQ101" i="1"/>
  <c r="BD1457" i="1"/>
  <c r="BH1457" i="1"/>
  <c r="BP1457" i="1"/>
  <c r="BQ1457" i="1"/>
  <c r="BD2418" i="1"/>
  <c r="BH2418" i="1"/>
  <c r="BP2418" i="1"/>
  <c r="BQ2418" i="1"/>
  <c r="BD2076" i="1"/>
  <c r="BH2076" i="1"/>
  <c r="BP2076" i="1"/>
  <c r="BQ2076" i="1"/>
  <c r="BD1065" i="1"/>
  <c r="BH1065" i="1"/>
  <c r="BP1065" i="1"/>
  <c r="BQ1065" i="1"/>
  <c r="BD900" i="1"/>
  <c r="BH900" i="1"/>
  <c r="BP900" i="1"/>
  <c r="BQ900" i="1"/>
  <c r="BD2667" i="1"/>
  <c r="BH2667" i="1"/>
  <c r="BP2667" i="1"/>
  <c r="BK2667" i="1"/>
  <c r="BL2667" i="1"/>
  <c r="BQ2667" i="1"/>
  <c r="BD316" i="1"/>
  <c r="BH316" i="1"/>
  <c r="BP316" i="1"/>
  <c r="BQ316" i="1"/>
  <c r="BD2267" i="1"/>
  <c r="BH2267" i="1"/>
  <c r="BP2267" i="1"/>
  <c r="BQ2267" i="1"/>
  <c r="BD1828" i="1"/>
  <c r="BH1828" i="1"/>
  <c r="BP1828" i="1"/>
  <c r="BK1828" i="1"/>
  <c r="BL1828" i="1"/>
  <c r="BQ1828" i="1"/>
  <c r="BD1319" i="1"/>
  <c r="BH1319" i="1"/>
  <c r="BP1319" i="1"/>
  <c r="BQ1319" i="1"/>
  <c r="BD1050" i="1"/>
  <c r="BH1050" i="1"/>
  <c r="BP1050" i="1"/>
  <c r="BQ1050" i="1"/>
  <c r="BD1905" i="1"/>
  <c r="BH1905" i="1"/>
  <c r="BP1905" i="1"/>
  <c r="BQ1905" i="1"/>
  <c r="BD581" i="1"/>
  <c r="BH581" i="1"/>
  <c r="BP581" i="1"/>
  <c r="BQ581" i="1"/>
  <c r="BD1107" i="1"/>
  <c r="BH1107" i="1"/>
  <c r="BP1107" i="1"/>
  <c r="BQ1107" i="1"/>
  <c r="BD1162" i="1"/>
  <c r="BH1162" i="1"/>
  <c r="BP1162" i="1"/>
  <c r="BQ1162" i="1"/>
  <c r="BD958" i="1"/>
  <c r="BH958" i="1"/>
  <c r="BP958" i="1"/>
  <c r="BQ958" i="1"/>
  <c r="BD1632" i="1"/>
  <c r="BH1632" i="1"/>
  <c r="BP1632" i="1"/>
  <c r="BQ1632" i="1"/>
  <c r="BD650" i="1"/>
  <c r="BH650" i="1"/>
  <c r="BP650" i="1"/>
  <c r="BQ650" i="1"/>
  <c r="BD961" i="1"/>
  <c r="BH961" i="1"/>
  <c r="BP961" i="1"/>
  <c r="BQ961" i="1"/>
  <c r="BD2155" i="1"/>
  <c r="BH2155" i="1"/>
  <c r="BP2155" i="1"/>
  <c r="BQ2155" i="1"/>
  <c r="BD274" i="1"/>
  <c r="BH274" i="1"/>
  <c r="BP274" i="1"/>
  <c r="BK274" i="1"/>
  <c r="BL274" i="1"/>
  <c r="BQ274" i="1"/>
  <c r="BD2453" i="1"/>
  <c r="BH2453" i="1"/>
  <c r="BP2453" i="1"/>
  <c r="BQ2453" i="1"/>
  <c r="BD1320" i="1"/>
  <c r="BH1320" i="1"/>
  <c r="BP1320" i="1"/>
  <c r="BQ1320" i="1"/>
  <c r="BD1263" i="1"/>
  <c r="BH1263" i="1"/>
  <c r="BP1263" i="1"/>
  <c r="BQ1263" i="1"/>
  <c r="BD1149" i="1"/>
  <c r="BH1149" i="1"/>
  <c r="BP1149" i="1"/>
  <c r="BQ1149" i="1"/>
  <c r="BD1932" i="1"/>
  <c r="BH1932" i="1"/>
  <c r="BP1932" i="1"/>
  <c r="BQ1932" i="1"/>
  <c r="BD1716" i="1"/>
  <c r="BH1716" i="1"/>
  <c r="BP1716" i="1"/>
  <c r="BQ1716" i="1"/>
  <c r="BD286" i="1"/>
  <c r="BH286" i="1"/>
  <c r="BP286" i="1"/>
  <c r="BQ286" i="1"/>
  <c r="BD2552" i="1"/>
  <c r="BH2552" i="1"/>
  <c r="BP2552" i="1"/>
  <c r="BQ2552" i="1"/>
  <c r="BD258" i="1"/>
  <c r="BH258" i="1"/>
  <c r="BP258" i="1"/>
  <c r="BQ258" i="1"/>
  <c r="BD1227" i="1"/>
  <c r="BH1227" i="1"/>
  <c r="BP1227" i="1"/>
  <c r="BQ1227" i="1"/>
  <c r="BD948" i="1"/>
  <c r="BH948" i="1"/>
  <c r="BP948" i="1"/>
  <c r="BQ948" i="1"/>
  <c r="BD972" i="1"/>
  <c r="BH972" i="1"/>
  <c r="BP972" i="1"/>
  <c r="BQ972" i="1"/>
  <c r="BD1001" i="1"/>
  <c r="BH1001" i="1"/>
  <c r="BP1001" i="1"/>
  <c r="BQ1001" i="1"/>
  <c r="BD575" i="1"/>
  <c r="BH575" i="1"/>
  <c r="BP575" i="1"/>
  <c r="BQ575" i="1"/>
  <c r="BD1278" i="1"/>
  <c r="BH1278" i="1"/>
  <c r="BP1278" i="1"/>
  <c r="BQ1278" i="1"/>
  <c r="BD984" i="1"/>
  <c r="BH984" i="1"/>
  <c r="BP984" i="1"/>
  <c r="BQ984" i="1"/>
  <c r="BD839" i="1"/>
  <c r="BH839" i="1"/>
  <c r="BP839" i="1"/>
  <c r="BQ839" i="1"/>
  <c r="BD2684" i="1"/>
  <c r="BH2684" i="1"/>
  <c r="BP2684" i="1"/>
  <c r="BQ2684" i="1"/>
  <c r="BD985" i="1"/>
  <c r="BH985" i="1"/>
  <c r="BP985" i="1"/>
  <c r="BQ985" i="1"/>
  <c r="BD749" i="1"/>
  <c r="BH749" i="1"/>
  <c r="BP749" i="1"/>
  <c r="BQ749" i="1"/>
  <c r="BD767" i="1"/>
  <c r="BH767" i="1"/>
  <c r="BP767" i="1"/>
  <c r="BQ767" i="1"/>
  <c r="BD989" i="1"/>
  <c r="BH989" i="1"/>
  <c r="BP989" i="1"/>
  <c r="BQ989" i="1"/>
  <c r="BD2481" i="1"/>
  <c r="BH2481" i="1"/>
  <c r="BP2481" i="1"/>
  <c r="BQ2481" i="1"/>
  <c r="BD2903" i="1"/>
  <c r="BH2903" i="1"/>
  <c r="BP2903" i="1"/>
  <c r="BQ2903" i="1"/>
  <c r="BD1300" i="1"/>
  <c r="BH1300" i="1"/>
  <c r="BP1300" i="1"/>
  <c r="BQ1300" i="1"/>
  <c r="BD2391" i="1"/>
  <c r="BH2391" i="1"/>
  <c r="BP2391" i="1"/>
  <c r="BQ2391" i="1"/>
  <c r="BD2325" i="1"/>
  <c r="BH2325" i="1"/>
  <c r="BP2325" i="1"/>
  <c r="BK2325" i="1"/>
  <c r="BL2325" i="1"/>
  <c r="BQ2325" i="1"/>
  <c r="BD385" i="1"/>
  <c r="BH385" i="1"/>
  <c r="BP385" i="1"/>
  <c r="BQ385" i="1"/>
  <c r="BD2463" i="1"/>
  <c r="BH2463" i="1"/>
  <c r="BP2463" i="1"/>
  <c r="BK2463" i="1"/>
  <c r="BL2463" i="1"/>
  <c r="BQ2463" i="1"/>
  <c r="BD625" i="1"/>
  <c r="BH625" i="1"/>
  <c r="BP625" i="1"/>
  <c r="BQ625" i="1"/>
  <c r="BD81" i="1"/>
  <c r="BH81" i="1"/>
  <c r="BP81" i="1"/>
  <c r="BQ81" i="1"/>
  <c r="BD1143" i="1"/>
  <c r="BH1143" i="1"/>
  <c r="BP1143" i="1"/>
  <c r="BK1143" i="1"/>
  <c r="BL1143" i="1"/>
  <c r="BQ1143" i="1"/>
  <c r="BD3015" i="1"/>
  <c r="BH3015" i="1"/>
  <c r="BP3015" i="1"/>
  <c r="BQ3015" i="1"/>
  <c r="BD920" i="1"/>
  <c r="BH920" i="1"/>
  <c r="BP920" i="1"/>
  <c r="BQ920" i="1"/>
  <c r="BD1117" i="1"/>
  <c r="BH1117" i="1"/>
  <c r="BP1117" i="1"/>
  <c r="BQ1117" i="1"/>
  <c r="BD2099" i="1"/>
  <c r="BH2099" i="1"/>
  <c r="BP2099" i="1"/>
  <c r="BQ2099" i="1"/>
  <c r="BD2773" i="1"/>
  <c r="BH2773" i="1"/>
  <c r="BP2773" i="1"/>
  <c r="BQ2773" i="1"/>
  <c r="BD1728" i="1"/>
  <c r="BH1728" i="1"/>
  <c r="BP1728" i="1"/>
  <c r="BQ1728" i="1"/>
  <c r="BD683" i="1"/>
  <c r="BH683" i="1"/>
  <c r="BP683" i="1"/>
  <c r="BQ683" i="1"/>
  <c r="BD337" i="1"/>
  <c r="BH337" i="1"/>
  <c r="BP337" i="1"/>
  <c r="BQ337" i="1"/>
  <c r="BD2231" i="1"/>
  <c r="BH2231" i="1"/>
  <c r="BP2231" i="1"/>
  <c r="BQ2231" i="1"/>
  <c r="BD653" i="1"/>
  <c r="BH653" i="1"/>
  <c r="BP653" i="1"/>
  <c r="BQ653" i="1"/>
  <c r="BD661" i="1"/>
  <c r="BH661" i="1"/>
  <c r="BP661" i="1"/>
  <c r="BQ661" i="1"/>
  <c r="BD2949" i="1"/>
  <c r="BH2949" i="1"/>
  <c r="BP2949" i="1"/>
  <c r="BQ2949" i="1"/>
  <c r="BD1306" i="1"/>
  <c r="BH1306" i="1"/>
  <c r="BP1306" i="1"/>
  <c r="BK1306" i="1"/>
  <c r="BL1306" i="1"/>
  <c r="BQ1306" i="1"/>
  <c r="BD470" i="1"/>
  <c r="BH470" i="1"/>
  <c r="BP470" i="1"/>
  <c r="BQ470" i="1"/>
  <c r="BD2479" i="1"/>
  <c r="BH2479" i="1"/>
  <c r="BP2479" i="1"/>
  <c r="BQ2479" i="1"/>
  <c r="BD1982" i="1"/>
  <c r="BH1982" i="1"/>
  <c r="BP1982" i="1"/>
  <c r="BQ1982" i="1"/>
  <c r="BD1783" i="1"/>
  <c r="BH1783" i="1"/>
  <c r="BP1783" i="1"/>
  <c r="BQ1783" i="1"/>
  <c r="BD1244" i="1"/>
  <c r="BH1244" i="1"/>
  <c r="BP1244" i="1"/>
  <c r="BK1244" i="1"/>
  <c r="BL1244" i="1"/>
  <c r="BQ1244" i="1"/>
  <c r="BD324" i="1"/>
  <c r="BH324" i="1"/>
  <c r="BP324" i="1"/>
  <c r="BQ324" i="1"/>
  <c r="BD118" i="1"/>
  <c r="BH118" i="1"/>
  <c r="BP118" i="1"/>
  <c r="BQ118" i="1"/>
  <c r="BD1356" i="1"/>
  <c r="BH1356" i="1"/>
  <c r="BP1356" i="1"/>
  <c r="BQ1356" i="1"/>
  <c r="BD1931" i="1"/>
  <c r="BH1931" i="1"/>
  <c r="BP1931" i="1"/>
  <c r="BQ1931" i="1"/>
  <c r="BD1203" i="1"/>
  <c r="BH1203" i="1"/>
  <c r="BP1203" i="1"/>
  <c r="BQ1203" i="1"/>
  <c r="BD1546" i="1"/>
  <c r="BH1546" i="1"/>
  <c r="BP1546" i="1"/>
  <c r="BQ1546" i="1"/>
  <c r="BD2080" i="1"/>
  <c r="BH2080" i="1"/>
  <c r="BP2080" i="1"/>
  <c r="BQ2080" i="1"/>
  <c r="BD455" i="1"/>
  <c r="BH455" i="1"/>
  <c r="BP455" i="1"/>
  <c r="BQ455" i="1"/>
  <c r="BD1788" i="1"/>
  <c r="BH1788" i="1"/>
  <c r="BP1788" i="1"/>
  <c r="BQ1788" i="1"/>
  <c r="BD543" i="1"/>
  <c r="BH543" i="1"/>
  <c r="BP543" i="1"/>
  <c r="BQ543" i="1"/>
  <c r="BD411" i="1"/>
  <c r="BH411" i="1"/>
  <c r="BP411" i="1"/>
  <c r="BQ411" i="1"/>
  <c r="BD2300" i="1"/>
  <c r="BH2300" i="1"/>
  <c r="BP2300" i="1"/>
  <c r="BQ2300" i="1"/>
  <c r="BD327" i="1"/>
  <c r="BH327" i="1"/>
  <c r="BP327" i="1"/>
  <c r="BQ327" i="1"/>
  <c r="BD953" i="1"/>
  <c r="BH953" i="1"/>
  <c r="BP953" i="1"/>
  <c r="BQ953" i="1"/>
  <c r="BD740" i="1"/>
  <c r="BH740" i="1"/>
  <c r="BP740" i="1"/>
  <c r="BQ740" i="1"/>
  <c r="BD1967" i="1"/>
  <c r="BH1967" i="1"/>
  <c r="BP1967" i="1"/>
  <c r="BQ1967" i="1"/>
  <c r="BD1145" i="1"/>
  <c r="BH1145" i="1"/>
  <c r="BP1145" i="1"/>
  <c r="BQ1145" i="1"/>
  <c r="BD3034" i="1"/>
  <c r="BH3034" i="1"/>
  <c r="BP3034" i="1"/>
  <c r="BQ3034" i="1"/>
  <c r="BD1390" i="1"/>
  <c r="BH1390" i="1"/>
  <c r="BP1390" i="1"/>
  <c r="BQ1390" i="1"/>
  <c r="BD2237" i="1"/>
  <c r="BH2237" i="1"/>
  <c r="BP2237" i="1"/>
  <c r="BQ2237" i="1"/>
  <c r="BD1902" i="1"/>
  <c r="BH1902" i="1"/>
  <c r="BP1902" i="1"/>
  <c r="BK1902" i="1"/>
  <c r="BL1902" i="1"/>
  <c r="BQ1902" i="1"/>
  <c r="BD2705" i="1"/>
  <c r="BH2705" i="1"/>
  <c r="BP2705" i="1"/>
  <c r="BQ2705" i="1"/>
  <c r="BD1658" i="1"/>
  <c r="BH1658" i="1"/>
  <c r="BP1658" i="1"/>
  <c r="BK1658" i="1"/>
  <c r="BL1658" i="1"/>
  <c r="BQ1658" i="1"/>
  <c r="BD2434" i="1"/>
  <c r="BH2434" i="1"/>
  <c r="BP2434" i="1"/>
  <c r="BQ2434" i="1"/>
  <c r="BD917" i="1"/>
  <c r="BH917" i="1"/>
  <c r="BP917" i="1"/>
  <c r="BQ917" i="1"/>
  <c r="BD1362" i="1"/>
  <c r="BH1362" i="1"/>
  <c r="BP1362" i="1"/>
  <c r="BQ1362" i="1"/>
  <c r="BD2130" i="1"/>
  <c r="BH2130" i="1"/>
  <c r="BP2130" i="1"/>
  <c r="BK2130" i="1"/>
  <c r="BL2130" i="1"/>
  <c r="BQ2130" i="1"/>
  <c r="BD1917" i="1"/>
  <c r="BH1917" i="1"/>
  <c r="BP1917" i="1"/>
  <c r="BQ1917" i="1"/>
  <c r="BD1869" i="1"/>
  <c r="BH1869" i="1"/>
  <c r="BP1869" i="1"/>
  <c r="BQ1869" i="1"/>
  <c r="BD211" i="1"/>
  <c r="BH211" i="1"/>
  <c r="BP211" i="1"/>
  <c r="BQ211" i="1"/>
  <c r="BD1283" i="1"/>
  <c r="BH1283" i="1"/>
  <c r="BP1283" i="1"/>
  <c r="BQ1283" i="1"/>
  <c r="BD2205" i="1"/>
  <c r="BH2205" i="1"/>
  <c r="BP2205" i="1"/>
  <c r="BK2205" i="1"/>
  <c r="BL2205" i="1"/>
  <c r="BQ2205" i="1"/>
  <c r="BD579" i="1"/>
  <c r="BH579" i="1"/>
  <c r="BP579" i="1"/>
  <c r="BQ579" i="1"/>
  <c r="BD1323" i="1"/>
  <c r="BH1323" i="1"/>
  <c r="BP1323" i="1"/>
  <c r="BQ1323" i="1"/>
  <c r="BD891" i="1"/>
  <c r="BH891" i="1"/>
  <c r="BP891" i="1"/>
  <c r="BQ891" i="1"/>
  <c r="BD588" i="1"/>
  <c r="BH588" i="1"/>
  <c r="BP588" i="1"/>
  <c r="BQ588" i="1"/>
  <c r="BD809" i="1"/>
  <c r="BH809" i="1"/>
  <c r="BP809" i="1"/>
  <c r="BK809" i="1"/>
  <c r="BL809" i="1"/>
  <c r="BQ809" i="1"/>
  <c r="BD213" i="1"/>
  <c r="BH213" i="1"/>
  <c r="BP213" i="1"/>
  <c r="BQ213" i="1"/>
  <c r="BD47" i="1"/>
  <c r="BH47" i="1"/>
  <c r="BP47" i="1"/>
  <c r="BQ47" i="1"/>
  <c r="BD1400" i="1"/>
  <c r="BH1400" i="1"/>
  <c r="BP1400" i="1"/>
  <c r="BQ1400" i="1"/>
  <c r="BD52" i="1"/>
  <c r="BH52" i="1"/>
  <c r="BP52" i="1"/>
  <c r="BQ52" i="1"/>
  <c r="BD886" i="1"/>
  <c r="BH886" i="1"/>
  <c r="BP886" i="1"/>
  <c r="BK886" i="1"/>
  <c r="BL886" i="1"/>
  <c r="BQ886" i="1"/>
  <c r="BD492" i="1"/>
  <c r="BH492" i="1"/>
  <c r="BP492" i="1"/>
  <c r="BQ492" i="1"/>
  <c r="BD1201" i="1"/>
  <c r="BH1201" i="1"/>
  <c r="BP1201" i="1"/>
  <c r="BK1201" i="1"/>
  <c r="BL1201" i="1"/>
  <c r="BQ1201" i="1"/>
  <c r="BD3047" i="1"/>
  <c r="BH3047" i="1"/>
  <c r="BP3047" i="1"/>
  <c r="BQ3047" i="1"/>
  <c r="BD1789" i="1"/>
  <c r="BH1789" i="1"/>
  <c r="BP1789" i="1"/>
  <c r="BQ1789" i="1"/>
  <c r="BD2786" i="1"/>
  <c r="BH2786" i="1"/>
  <c r="BP2786" i="1"/>
  <c r="BQ2786" i="1"/>
  <c r="BD407" i="1"/>
  <c r="BH407" i="1"/>
  <c r="BP407" i="1"/>
  <c r="BQ407" i="1"/>
  <c r="BD2089" i="1"/>
  <c r="BH2089" i="1"/>
  <c r="BP2089" i="1"/>
  <c r="BQ2089" i="1"/>
  <c r="BD939" i="1"/>
  <c r="BH939" i="1"/>
  <c r="BP939" i="1"/>
  <c r="BQ939" i="1"/>
  <c r="BD2063" i="1"/>
  <c r="BH2063" i="1"/>
  <c r="BP2063" i="1"/>
  <c r="BQ2063" i="1"/>
  <c r="BD227" i="1"/>
  <c r="BH227" i="1"/>
  <c r="BP227" i="1"/>
  <c r="BQ227" i="1"/>
  <c r="BD2572" i="1"/>
  <c r="BH2572" i="1"/>
  <c r="BP2572" i="1"/>
  <c r="BQ2572" i="1"/>
  <c r="BD1492" i="1"/>
  <c r="BH1492" i="1"/>
  <c r="BP1492" i="1"/>
  <c r="BQ1492" i="1"/>
  <c r="BD293" i="1"/>
  <c r="BH293" i="1"/>
  <c r="BP293" i="1"/>
  <c r="BQ293" i="1"/>
  <c r="BD2026" i="1"/>
  <c r="BH2026" i="1"/>
  <c r="BP2026" i="1"/>
  <c r="BQ2026" i="1"/>
  <c r="BD929" i="1"/>
  <c r="BH929" i="1"/>
  <c r="BP929" i="1"/>
  <c r="BQ929" i="1"/>
  <c r="BD729" i="1"/>
  <c r="BH729" i="1"/>
  <c r="BP729" i="1"/>
  <c r="BQ729" i="1"/>
  <c r="BD538" i="1"/>
  <c r="BH538" i="1"/>
  <c r="BP538" i="1"/>
  <c r="BQ538" i="1"/>
  <c r="BD2129" i="1"/>
  <c r="BH2129" i="1"/>
  <c r="BP2129" i="1"/>
  <c r="BQ2129" i="1"/>
  <c r="BD824" i="1"/>
  <c r="BH824" i="1"/>
  <c r="BP824" i="1"/>
  <c r="BQ824" i="1"/>
  <c r="BD674" i="1"/>
  <c r="BH674" i="1"/>
  <c r="BP674" i="1"/>
  <c r="BQ674" i="1"/>
  <c r="BD203" i="1"/>
  <c r="BH203" i="1"/>
  <c r="BP203" i="1"/>
  <c r="BQ203" i="1"/>
  <c r="BD602" i="1"/>
  <c r="BH602" i="1"/>
  <c r="BP602" i="1"/>
  <c r="BQ602" i="1"/>
  <c r="BD860" i="1"/>
  <c r="BH860" i="1"/>
  <c r="BP860" i="1"/>
  <c r="BQ860" i="1"/>
  <c r="BD1949" i="1"/>
  <c r="BH1949" i="1"/>
  <c r="BP1949" i="1"/>
  <c r="BQ1949" i="1"/>
  <c r="BD2706" i="1"/>
  <c r="BH2706" i="1"/>
  <c r="BP2706" i="1"/>
  <c r="BK2706" i="1"/>
  <c r="BL2706" i="1"/>
  <c r="BQ2706" i="1"/>
  <c r="BD938" i="1"/>
  <c r="BH938" i="1"/>
  <c r="BP938" i="1"/>
  <c r="BQ938" i="1"/>
  <c r="BD2925" i="1"/>
  <c r="BH2925" i="1"/>
  <c r="BP2925" i="1"/>
  <c r="BQ2925" i="1"/>
  <c r="BD1507" i="1"/>
  <c r="BH1507" i="1"/>
  <c r="BP1507" i="1"/>
  <c r="BQ1507" i="1"/>
  <c r="BD2574" i="1"/>
  <c r="BH2574" i="1"/>
  <c r="BP2574" i="1"/>
  <c r="BQ2574" i="1"/>
  <c r="BD1968" i="1"/>
  <c r="BH1968" i="1"/>
  <c r="BP1968" i="1"/>
  <c r="BQ1968" i="1"/>
  <c r="BD28" i="1"/>
  <c r="BH28" i="1"/>
  <c r="BP28" i="1"/>
  <c r="BQ28" i="1"/>
  <c r="BD160" i="1"/>
  <c r="BH160" i="1"/>
  <c r="BP160" i="1"/>
  <c r="BQ160" i="1"/>
  <c r="BD2123" i="1"/>
  <c r="BH2123" i="1"/>
  <c r="BP2123" i="1"/>
  <c r="BQ2123" i="1"/>
  <c r="BD1034" i="1"/>
  <c r="BH1034" i="1"/>
  <c r="BP1034" i="1"/>
  <c r="BQ1034" i="1"/>
  <c r="BD2737" i="1"/>
  <c r="BH2737" i="1"/>
  <c r="BP2737" i="1"/>
  <c r="BK2737" i="1"/>
  <c r="BL2737" i="1"/>
  <c r="BQ2737" i="1"/>
  <c r="BD2115" i="1"/>
  <c r="BH2115" i="1"/>
  <c r="BP2115" i="1"/>
  <c r="BQ2115" i="1"/>
  <c r="BD1360" i="1"/>
  <c r="BH1360" i="1"/>
  <c r="BP1360" i="1"/>
  <c r="BQ1360" i="1"/>
  <c r="BD2769" i="1"/>
  <c r="BH2769" i="1"/>
  <c r="BP2769" i="1"/>
  <c r="BQ2769" i="1"/>
  <c r="BD2584" i="1"/>
  <c r="BH2584" i="1"/>
  <c r="BP2584" i="1"/>
  <c r="BQ2584" i="1"/>
  <c r="BD2131" i="1"/>
  <c r="BH2131" i="1"/>
  <c r="BP2131" i="1"/>
  <c r="BQ2131" i="1"/>
  <c r="BD2488" i="1"/>
  <c r="BH2488" i="1"/>
  <c r="BP2488" i="1"/>
  <c r="BQ2488" i="1"/>
  <c r="BD2931" i="1"/>
  <c r="BH2931" i="1"/>
  <c r="BP2931" i="1"/>
  <c r="BQ2931" i="1"/>
  <c r="BD693" i="1"/>
  <c r="BH693" i="1"/>
  <c r="BP693" i="1"/>
  <c r="BQ693" i="1"/>
  <c r="BD2688" i="1"/>
  <c r="BH2688" i="1"/>
  <c r="BP2688" i="1"/>
  <c r="BQ2688" i="1"/>
  <c r="BD383" i="1"/>
  <c r="BH383" i="1"/>
  <c r="BP383" i="1"/>
  <c r="BQ383" i="1"/>
  <c r="BD62" i="1"/>
  <c r="BH62" i="1"/>
  <c r="BP62" i="1"/>
  <c r="BQ62" i="1"/>
  <c r="BD2766" i="1"/>
  <c r="BH2766" i="1"/>
  <c r="BP2766" i="1"/>
  <c r="BQ2766" i="1"/>
  <c r="BD667" i="1"/>
  <c r="BH667" i="1"/>
  <c r="BP667" i="1"/>
  <c r="BK667" i="1"/>
  <c r="BL667" i="1"/>
  <c r="BQ667" i="1"/>
  <c r="BD1709" i="1"/>
  <c r="BH1709" i="1"/>
  <c r="BP1709" i="1"/>
  <c r="BQ1709" i="1"/>
  <c r="BD2182" i="1"/>
  <c r="BH2182" i="1"/>
  <c r="BP2182" i="1"/>
  <c r="BQ2182" i="1"/>
  <c r="BD354" i="1"/>
  <c r="BH354" i="1"/>
  <c r="BP354" i="1"/>
  <c r="BQ354" i="1"/>
  <c r="BD1802" i="1"/>
  <c r="BH1802" i="1"/>
  <c r="BP1802" i="1"/>
  <c r="BQ1802" i="1"/>
  <c r="BD2203" i="1"/>
  <c r="BH2203" i="1"/>
  <c r="BP2203" i="1"/>
  <c r="BQ2203" i="1"/>
  <c r="BD2480" i="1"/>
  <c r="BH2480" i="1"/>
  <c r="BP2480" i="1"/>
  <c r="BQ2480" i="1"/>
  <c r="BD1622" i="1"/>
  <c r="BH1622" i="1"/>
  <c r="BP1622" i="1"/>
  <c r="BQ1622" i="1"/>
  <c r="BD534" i="1"/>
  <c r="BH534" i="1"/>
  <c r="BP534" i="1"/>
  <c r="BQ534" i="1"/>
  <c r="BD202" i="1"/>
  <c r="BH202" i="1"/>
  <c r="BP202" i="1"/>
  <c r="BQ202" i="1"/>
  <c r="BD1839" i="1"/>
  <c r="BH1839" i="1"/>
  <c r="BP1839" i="1"/>
  <c r="BQ1839" i="1"/>
  <c r="BD181" i="1"/>
  <c r="BH181" i="1"/>
  <c r="BP181" i="1"/>
  <c r="BQ181" i="1"/>
  <c r="BD3039" i="1"/>
  <c r="BH3039" i="1"/>
  <c r="BP3039" i="1"/>
  <c r="BQ3039" i="1"/>
  <c r="BD3032" i="1"/>
  <c r="BH3032" i="1"/>
  <c r="BP3032" i="1"/>
  <c r="BQ3032" i="1"/>
  <c r="BD1735" i="1"/>
  <c r="BH1735" i="1"/>
  <c r="BP1735" i="1"/>
  <c r="BQ1735" i="1"/>
  <c r="BD1092" i="1"/>
  <c r="BH1092" i="1"/>
  <c r="BP1092" i="1"/>
  <c r="BQ1092" i="1"/>
  <c r="BD1654" i="1"/>
  <c r="BH1654" i="1"/>
  <c r="BP1654" i="1"/>
  <c r="BQ1654" i="1"/>
  <c r="BD682" i="1"/>
  <c r="BH682" i="1"/>
  <c r="BP682" i="1"/>
  <c r="BK682" i="1"/>
  <c r="BL682" i="1"/>
  <c r="BQ682" i="1"/>
  <c r="BD2184" i="1"/>
  <c r="BH2184" i="1"/>
  <c r="BP2184" i="1"/>
  <c r="BQ2184" i="1"/>
  <c r="BD2531" i="1"/>
  <c r="BH2531" i="1"/>
  <c r="BP2531" i="1"/>
  <c r="BQ2531" i="1"/>
  <c r="BD1986" i="1"/>
  <c r="BH1986" i="1"/>
  <c r="BP1986" i="1"/>
  <c r="BQ1986" i="1"/>
  <c r="BD3004" i="1"/>
  <c r="BH3004" i="1"/>
  <c r="BP3004" i="1"/>
  <c r="BQ3004" i="1"/>
  <c r="BD2571" i="1"/>
  <c r="BH2571" i="1"/>
  <c r="BP2571" i="1"/>
  <c r="BQ2571" i="1"/>
  <c r="BD959" i="1"/>
  <c r="BH959" i="1"/>
  <c r="BP959" i="1"/>
  <c r="BQ959" i="1"/>
  <c r="BD1056" i="1"/>
  <c r="BH1056" i="1"/>
  <c r="BP1056" i="1"/>
  <c r="BQ1056" i="1"/>
  <c r="BD763" i="1"/>
  <c r="BH763" i="1"/>
  <c r="BP763" i="1"/>
  <c r="BQ763" i="1"/>
  <c r="BD2848" i="1"/>
  <c r="BH2848" i="1"/>
  <c r="BP2848" i="1"/>
  <c r="BQ2848" i="1"/>
  <c r="BD872" i="1"/>
  <c r="BH872" i="1"/>
  <c r="BP872" i="1"/>
  <c r="BQ872" i="1"/>
  <c r="BD2341" i="1"/>
  <c r="BH2341" i="1"/>
  <c r="BP2341" i="1"/>
  <c r="BQ2341" i="1"/>
  <c r="BD1830" i="1"/>
  <c r="BH1830" i="1"/>
  <c r="BP1830" i="1"/>
  <c r="BQ1830" i="1"/>
  <c r="BD2645" i="1"/>
  <c r="BH2645" i="1"/>
  <c r="BP2645" i="1"/>
  <c r="BQ2645" i="1"/>
  <c r="BD2250" i="1"/>
  <c r="BH2250" i="1"/>
  <c r="BP2250" i="1"/>
  <c r="BQ2250" i="1"/>
  <c r="BD2723" i="1"/>
  <c r="BH2723" i="1"/>
  <c r="BP2723" i="1"/>
  <c r="BQ2723" i="1"/>
  <c r="BD1947" i="1"/>
  <c r="BH1947" i="1"/>
  <c r="BP1947" i="1"/>
  <c r="BQ1947" i="1"/>
  <c r="BD1224" i="1"/>
  <c r="BH1224" i="1"/>
  <c r="BP1224" i="1"/>
  <c r="BQ1224" i="1"/>
  <c r="BD720" i="1"/>
  <c r="BH720" i="1"/>
  <c r="BP720" i="1"/>
  <c r="BQ720" i="1"/>
  <c r="BD196" i="1"/>
  <c r="BH196" i="1"/>
  <c r="BP196" i="1"/>
  <c r="BQ196" i="1"/>
  <c r="BD2332" i="1"/>
  <c r="BH2332" i="1"/>
  <c r="BP2332" i="1"/>
  <c r="BQ2332" i="1"/>
  <c r="BD267" i="1"/>
  <c r="BH267" i="1"/>
  <c r="BP267" i="1"/>
  <c r="BQ267" i="1"/>
  <c r="BD2228" i="1"/>
  <c r="BH2228" i="1"/>
  <c r="BP2228" i="1"/>
  <c r="BQ2228" i="1"/>
  <c r="BD2206" i="1"/>
  <c r="BH2206" i="1"/>
  <c r="BP2206" i="1"/>
  <c r="BQ2206" i="1"/>
  <c r="BD1764" i="1"/>
  <c r="BH1764" i="1"/>
  <c r="BP1764" i="1"/>
  <c r="BQ1764" i="1"/>
  <c r="BD710" i="1"/>
  <c r="BH710" i="1"/>
  <c r="BP710" i="1"/>
  <c r="BQ710" i="1"/>
  <c r="BD1541" i="1"/>
  <c r="BH1541" i="1"/>
  <c r="BP1541" i="1"/>
  <c r="BQ1541" i="1"/>
  <c r="BD2047" i="1"/>
  <c r="BH2047" i="1"/>
  <c r="BP2047" i="1"/>
  <c r="BQ2047" i="1"/>
  <c r="BD935" i="1"/>
  <c r="BH935" i="1"/>
  <c r="BP935" i="1"/>
  <c r="BQ935" i="1"/>
  <c r="BD1540" i="1"/>
  <c r="BH1540" i="1"/>
  <c r="BP1540" i="1"/>
  <c r="BQ1540" i="1"/>
  <c r="BD2955" i="1"/>
  <c r="BH2955" i="1"/>
  <c r="BP2955" i="1"/>
  <c r="BQ2955" i="1"/>
  <c r="BD442" i="1"/>
  <c r="BH442" i="1"/>
  <c r="BP442" i="1"/>
  <c r="BQ442" i="1"/>
  <c r="BD444" i="1"/>
  <c r="BH444" i="1"/>
  <c r="BP444" i="1"/>
  <c r="BQ444" i="1"/>
  <c r="BD2834" i="1"/>
  <c r="BH2834" i="1"/>
  <c r="BP2834" i="1"/>
  <c r="BQ2834" i="1"/>
  <c r="BD2917" i="1"/>
  <c r="BH2917" i="1"/>
  <c r="BP2917" i="1"/>
  <c r="BK2917" i="1"/>
  <c r="BL2917" i="1"/>
  <c r="BQ2917" i="1"/>
  <c r="BD2800" i="1"/>
  <c r="BH2800" i="1"/>
  <c r="BP2800" i="1"/>
  <c r="BK2800" i="1"/>
  <c r="BL2800" i="1"/>
  <c r="BQ2800" i="1"/>
  <c r="BD496" i="1"/>
  <c r="BH496" i="1"/>
  <c r="BP496" i="1"/>
  <c r="BQ496" i="1"/>
  <c r="BD936" i="1"/>
  <c r="BH936" i="1"/>
  <c r="BP936" i="1"/>
  <c r="BQ936" i="1"/>
  <c r="BD1010" i="1"/>
  <c r="BH1010" i="1"/>
  <c r="BP1010" i="1"/>
  <c r="BQ1010" i="1"/>
  <c r="BD1343" i="1"/>
  <c r="BH1343" i="1"/>
  <c r="BP1343" i="1"/>
  <c r="BQ1343" i="1"/>
  <c r="BD2709" i="1"/>
  <c r="BH2709" i="1"/>
  <c r="BP2709" i="1"/>
  <c r="BQ2709" i="1"/>
  <c r="BD2281" i="1"/>
  <c r="BH2281" i="1"/>
  <c r="BP2281" i="1"/>
  <c r="BQ2281" i="1"/>
  <c r="BD2860" i="1"/>
  <c r="BH2860" i="1"/>
  <c r="BP2860" i="1"/>
  <c r="BQ2860" i="1"/>
  <c r="BD909" i="1"/>
  <c r="BH909" i="1"/>
  <c r="BP909" i="1"/>
  <c r="BQ909" i="1"/>
  <c r="BD156" i="1"/>
  <c r="BH156" i="1"/>
  <c r="BP156" i="1"/>
  <c r="BQ156" i="1"/>
  <c r="BD353" i="1"/>
  <c r="BH353" i="1"/>
  <c r="BP353" i="1"/>
  <c r="BQ353" i="1"/>
  <c r="BD2722" i="1"/>
  <c r="BH2722" i="1"/>
  <c r="BP2722" i="1"/>
  <c r="BK2722" i="1"/>
  <c r="BL2722" i="1"/>
  <c r="BQ2722" i="1"/>
  <c r="BD216" i="1"/>
  <c r="BH216" i="1"/>
  <c r="BP216" i="1"/>
  <c r="BQ216" i="1"/>
  <c r="BD1524" i="1"/>
  <c r="BH1524" i="1"/>
  <c r="BP1524" i="1"/>
  <c r="BQ1524" i="1"/>
  <c r="BD1388" i="1"/>
  <c r="BH1388" i="1"/>
  <c r="BP1388" i="1"/>
  <c r="BQ1388" i="1"/>
  <c r="BD2425" i="1"/>
  <c r="BH2425" i="1"/>
  <c r="BP2425" i="1"/>
  <c r="BQ2425" i="1"/>
  <c r="BD663" i="1"/>
  <c r="BH663" i="1"/>
  <c r="BP663" i="1"/>
  <c r="BQ663" i="1"/>
  <c r="BD1610" i="1"/>
  <c r="BH1610" i="1"/>
  <c r="BP1610" i="1"/>
  <c r="BQ1610" i="1"/>
  <c r="BD2720" i="1"/>
  <c r="BH2720" i="1"/>
  <c r="BP2720" i="1"/>
  <c r="BQ2720" i="1"/>
  <c r="BD231" i="1"/>
  <c r="BH231" i="1"/>
  <c r="BP231" i="1"/>
  <c r="BQ231" i="1"/>
  <c r="BD46" i="1"/>
  <c r="BH46" i="1"/>
  <c r="BP46" i="1"/>
  <c r="BQ46" i="1"/>
  <c r="BD1759" i="1"/>
  <c r="BH1759" i="1"/>
  <c r="BP1759" i="1"/>
  <c r="BQ1759" i="1"/>
  <c r="BD1239" i="1"/>
  <c r="BH1239" i="1"/>
  <c r="BP1239" i="1"/>
  <c r="BQ1239" i="1"/>
  <c r="BD1965" i="1"/>
  <c r="BH1965" i="1"/>
  <c r="BP1965" i="1"/>
  <c r="BQ1965" i="1"/>
  <c r="BD773" i="1"/>
  <c r="BH773" i="1"/>
  <c r="BP773" i="1"/>
  <c r="BQ773" i="1"/>
  <c r="BD694" i="1"/>
  <c r="BH694" i="1"/>
  <c r="BP694" i="1"/>
  <c r="BK694" i="1"/>
  <c r="BL694" i="1"/>
  <c r="BQ694" i="1"/>
  <c r="BD2431" i="1"/>
  <c r="BH2431" i="1"/>
  <c r="BP2431" i="1"/>
  <c r="BQ2431" i="1"/>
  <c r="BD1192" i="1"/>
  <c r="BH1192" i="1"/>
  <c r="BP1192" i="1"/>
  <c r="BK1192" i="1"/>
  <c r="BL1192" i="1"/>
  <c r="BQ1192" i="1"/>
  <c r="BD1091" i="1"/>
  <c r="BH1091" i="1"/>
  <c r="BP1091" i="1"/>
  <c r="BQ1091" i="1"/>
  <c r="BD1247" i="1"/>
  <c r="BH1247" i="1"/>
  <c r="BP1247" i="1"/>
  <c r="BQ1247" i="1"/>
  <c r="BD303" i="1"/>
  <c r="BH303" i="1"/>
  <c r="BP303" i="1"/>
  <c r="BQ303" i="1"/>
  <c r="BD793" i="1"/>
  <c r="BH793" i="1"/>
  <c r="BP793" i="1"/>
  <c r="BQ793" i="1"/>
  <c r="BD2669" i="1"/>
  <c r="BH2669" i="1"/>
  <c r="BP2669" i="1"/>
  <c r="BQ2669" i="1"/>
  <c r="BD1067" i="1"/>
  <c r="BH1067" i="1"/>
  <c r="BP1067" i="1"/>
  <c r="BQ1067" i="1"/>
  <c r="BD1142" i="1"/>
  <c r="BH1142" i="1"/>
  <c r="BP1142" i="1"/>
  <c r="BQ1142" i="1"/>
  <c r="BD1208" i="1"/>
  <c r="BH1208" i="1"/>
  <c r="BP1208" i="1"/>
  <c r="BQ1208" i="1"/>
  <c r="BD2028" i="1"/>
  <c r="BH2028" i="1"/>
  <c r="BP2028" i="1"/>
  <c r="BQ2028" i="1"/>
  <c r="BD1242" i="1"/>
  <c r="BH1242" i="1"/>
  <c r="BP1242" i="1"/>
  <c r="BQ1242" i="1"/>
  <c r="BD2923" i="1"/>
  <c r="BH2923" i="1"/>
  <c r="BP2923" i="1"/>
  <c r="BK2923" i="1"/>
  <c r="BL2923" i="1"/>
  <c r="BQ2923" i="1"/>
  <c r="BD12" i="1"/>
  <c r="BH12" i="1"/>
  <c r="BP12" i="1"/>
  <c r="BQ12" i="1"/>
  <c r="BD2619" i="1"/>
  <c r="BH2619" i="1"/>
  <c r="BP2619" i="1"/>
  <c r="BQ2619" i="1"/>
  <c r="BD797" i="1"/>
  <c r="BH797" i="1"/>
  <c r="BP797" i="1"/>
  <c r="BQ797" i="1"/>
  <c r="BD1189" i="1"/>
  <c r="BH1189" i="1"/>
  <c r="BP1189" i="1"/>
  <c r="BQ1189" i="1"/>
  <c r="BD1419" i="1"/>
  <c r="BH1419" i="1"/>
  <c r="BP1419" i="1"/>
  <c r="BQ1419" i="1"/>
  <c r="BD200" i="1"/>
  <c r="BH200" i="1"/>
  <c r="BP200" i="1"/>
  <c r="BQ200" i="1"/>
  <c r="BD2350" i="1"/>
  <c r="BH2350" i="1"/>
  <c r="BP2350" i="1"/>
  <c r="BQ2350" i="1"/>
  <c r="BD725" i="1"/>
  <c r="BH725" i="1"/>
  <c r="BP725" i="1"/>
  <c r="BQ725" i="1"/>
  <c r="BD1447" i="1"/>
  <c r="BH1447" i="1"/>
  <c r="BP1447" i="1"/>
  <c r="BQ1447" i="1"/>
  <c r="BD1798" i="1"/>
  <c r="BH1798" i="1"/>
  <c r="BP1798" i="1"/>
  <c r="BQ1798" i="1"/>
  <c r="BD1970" i="1"/>
  <c r="BH1970" i="1"/>
  <c r="BP1970" i="1"/>
  <c r="BQ1970" i="1"/>
  <c r="BD1293" i="1"/>
  <c r="BH1293" i="1"/>
  <c r="BP1293" i="1"/>
  <c r="BQ1293" i="1"/>
  <c r="BD3001" i="1"/>
  <c r="BH3001" i="1"/>
  <c r="BP3001" i="1"/>
  <c r="BQ3001" i="1"/>
  <c r="BD1935" i="1"/>
  <c r="BH1935" i="1"/>
  <c r="BP1935" i="1"/>
  <c r="BQ1935" i="1"/>
  <c r="BD2407" i="1"/>
  <c r="BH2407" i="1"/>
  <c r="BP2407" i="1"/>
  <c r="BQ2407" i="1"/>
  <c r="BD466" i="1"/>
  <c r="BH466" i="1"/>
  <c r="BP466" i="1"/>
  <c r="BQ466" i="1"/>
  <c r="BD2145" i="1"/>
  <c r="BH2145" i="1"/>
  <c r="BP2145" i="1"/>
  <c r="BQ2145" i="1"/>
  <c r="BD1678" i="1"/>
  <c r="BH1678" i="1"/>
  <c r="BP1678" i="1"/>
  <c r="BQ1678" i="1"/>
  <c r="BD2258" i="1"/>
  <c r="BH2258" i="1"/>
  <c r="BP2258" i="1"/>
  <c r="BQ2258" i="1"/>
  <c r="BD251" i="1"/>
  <c r="BH251" i="1"/>
  <c r="BP251" i="1"/>
  <c r="BQ251" i="1"/>
  <c r="BD2113" i="1"/>
  <c r="BH2113" i="1"/>
  <c r="BP2113" i="1"/>
  <c r="BQ2113" i="1"/>
  <c r="BD250" i="1"/>
  <c r="BH250" i="1"/>
  <c r="BP250" i="1"/>
  <c r="BQ250" i="1"/>
  <c r="BD150" i="1"/>
  <c r="BH150" i="1"/>
  <c r="BP150" i="1"/>
  <c r="BQ150" i="1"/>
  <c r="BD1163" i="1"/>
  <c r="BH1163" i="1"/>
  <c r="BP1163" i="1"/>
  <c r="BQ1163" i="1"/>
  <c r="BD1598" i="1"/>
  <c r="BH1598" i="1"/>
  <c r="BP1598" i="1"/>
  <c r="BQ1598" i="1"/>
  <c r="BD1084" i="1"/>
  <c r="BH1084" i="1"/>
  <c r="BP1084" i="1"/>
  <c r="BQ1084" i="1"/>
  <c r="BD2838" i="1"/>
  <c r="BH2838" i="1"/>
  <c r="BP2838" i="1"/>
  <c r="BQ2838" i="1"/>
  <c r="BD1226" i="1"/>
  <c r="BH1226" i="1"/>
  <c r="BP1226" i="1"/>
  <c r="BQ1226" i="1"/>
  <c r="BD2606" i="1"/>
  <c r="BH2606" i="1"/>
  <c r="BP2606" i="1"/>
  <c r="BQ2606" i="1"/>
  <c r="BD996" i="1"/>
  <c r="BH996" i="1"/>
  <c r="BP996" i="1"/>
  <c r="BQ996" i="1"/>
  <c r="BD2551" i="1"/>
  <c r="BH2551" i="1"/>
  <c r="BP2551" i="1"/>
  <c r="BQ2551" i="1"/>
  <c r="BD1269" i="1"/>
  <c r="BH1269" i="1"/>
  <c r="BP1269" i="1"/>
  <c r="BQ1269" i="1"/>
  <c r="BD1064" i="1"/>
  <c r="BH1064" i="1"/>
  <c r="BP1064" i="1"/>
  <c r="BQ1064" i="1"/>
  <c r="BD48" i="1"/>
  <c r="BH48" i="1"/>
  <c r="BP48" i="1"/>
  <c r="BQ48" i="1"/>
  <c r="BD2884" i="1"/>
  <c r="BH2884" i="1"/>
  <c r="BP2884" i="1"/>
  <c r="BQ2884" i="1"/>
  <c r="BD2544" i="1"/>
  <c r="BH2544" i="1"/>
  <c r="BP2544" i="1"/>
  <c r="BQ2544" i="1"/>
  <c r="BD2061" i="1"/>
  <c r="BH2061" i="1"/>
  <c r="BP2061" i="1"/>
  <c r="BQ2061" i="1"/>
  <c r="BD1324" i="1"/>
  <c r="BH1324" i="1"/>
  <c r="BP1324" i="1"/>
  <c r="BQ1324" i="1"/>
  <c r="BD1074" i="1"/>
  <c r="BH1074" i="1"/>
  <c r="BP1074" i="1"/>
  <c r="BQ1074" i="1"/>
  <c r="BD2039" i="1"/>
  <c r="BH2039" i="1"/>
  <c r="BP2039" i="1"/>
  <c r="BQ2039" i="1"/>
  <c r="BD163" i="1"/>
  <c r="BH163" i="1"/>
  <c r="BP163" i="1"/>
  <c r="BQ163" i="1"/>
  <c r="BD2065" i="1"/>
  <c r="BH2065" i="1"/>
  <c r="BP2065" i="1"/>
  <c r="BQ2065" i="1"/>
  <c r="BD462" i="1"/>
  <c r="BH462" i="1"/>
  <c r="BP462" i="1"/>
  <c r="BQ462" i="1"/>
  <c r="BD1955" i="1"/>
  <c r="BH1955" i="1"/>
  <c r="BP1955" i="1"/>
  <c r="BQ1955" i="1"/>
  <c r="BD801" i="1"/>
  <c r="BH801" i="1"/>
  <c r="BP801" i="1"/>
  <c r="BK801" i="1"/>
  <c r="BL801" i="1"/>
  <c r="BQ801" i="1"/>
  <c r="BD2829" i="1"/>
  <c r="BH2829" i="1"/>
  <c r="BP2829" i="1"/>
  <c r="BQ2829" i="1"/>
  <c r="BD1929" i="1"/>
  <c r="BH1929" i="1"/>
  <c r="BP1929" i="1"/>
  <c r="BQ1929" i="1"/>
  <c r="BD2938" i="1"/>
  <c r="BH2938" i="1"/>
  <c r="BP2938" i="1"/>
  <c r="BQ2938" i="1"/>
  <c r="BD2161" i="1"/>
  <c r="BH2161" i="1"/>
  <c r="BP2161" i="1"/>
  <c r="BK2161" i="1"/>
  <c r="BL2161" i="1"/>
  <c r="BQ2161" i="1"/>
  <c r="BD141" i="1"/>
  <c r="BH141" i="1"/>
  <c r="BP141" i="1"/>
  <c r="BQ141" i="1"/>
  <c r="BD1443" i="1"/>
  <c r="BH1443" i="1"/>
  <c r="BP1443" i="1"/>
  <c r="BQ1443" i="1"/>
  <c r="BD433" i="1"/>
  <c r="BH433" i="1"/>
  <c r="BP433" i="1"/>
  <c r="BQ433" i="1"/>
  <c r="BD1276" i="1"/>
  <c r="BH1276" i="1"/>
  <c r="BP1276" i="1"/>
  <c r="BQ1276" i="1"/>
  <c r="BD2429" i="1"/>
  <c r="BH2429" i="1"/>
  <c r="BP2429" i="1"/>
  <c r="BQ2429" i="1"/>
  <c r="BD2439" i="1"/>
  <c r="BH2439" i="1"/>
  <c r="BP2439" i="1"/>
  <c r="BQ2439" i="1"/>
  <c r="BD2390" i="1"/>
  <c r="BH2390" i="1"/>
  <c r="BP2390" i="1"/>
  <c r="BQ2390" i="1"/>
  <c r="BD1665" i="1"/>
  <c r="BH1665" i="1"/>
  <c r="BP1665" i="1"/>
  <c r="BQ1665" i="1"/>
  <c r="BD75" i="1"/>
  <c r="BH75" i="1"/>
  <c r="BP75" i="1"/>
  <c r="BQ75" i="1"/>
  <c r="BD2259" i="1"/>
  <c r="BH2259" i="1"/>
  <c r="BP2259" i="1"/>
  <c r="BQ2259" i="1"/>
  <c r="BD2498" i="1"/>
  <c r="BH2498" i="1"/>
  <c r="BP2498" i="1"/>
  <c r="BQ2498" i="1"/>
  <c r="BD342" i="1"/>
  <c r="BH342" i="1"/>
  <c r="BP342" i="1"/>
  <c r="BQ342" i="1"/>
  <c r="BD195" i="1"/>
  <c r="BH195" i="1"/>
  <c r="BP195" i="1"/>
  <c r="BQ195" i="1"/>
  <c r="BD159" i="1"/>
  <c r="BH159" i="1"/>
  <c r="BP159" i="1"/>
  <c r="BQ159" i="1"/>
  <c r="BD821" i="1"/>
  <c r="BH821" i="1"/>
  <c r="BP821" i="1"/>
  <c r="BQ821" i="1"/>
  <c r="BD2361" i="1"/>
  <c r="BH2361" i="1"/>
  <c r="BP2361" i="1"/>
  <c r="BQ2361" i="1"/>
  <c r="BD1926" i="1"/>
  <c r="BH1926" i="1"/>
  <c r="BP1926" i="1"/>
  <c r="BQ1926" i="1"/>
  <c r="BD147" i="1"/>
  <c r="BH147" i="1"/>
  <c r="BP147" i="1"/>
  <c r="BQ147" i="1"/>
  <c r="BD336" i="1"/>
  <c r="BH336" i="1"/>
  <c r="BP336" i="1"/>
  <c r="BQ336" i="1"/>
  <c r="BD1014" i="1"/>
  <c r="BH1014" i="1"/>
  <c r="BP1014" i="1"/>
  <c r="BQ1014" i="1"/>
  <c r="BD2117" i="1"/>
  <c r="BH2117" i="1"/>
  <c r="BP2117" i="1"/>
  <c r="BQ2117" i="1"/>
  <c r="BD2617" i="1"/>
  <c r="BH2617" i="1"/>
  <c r="BP2617" i="1"/>
  <c r="BQ2617" i="1"/>
  <c r="BD1453" i="1"/>
  <c r="BH1453" i="1"/>
  <c r="BP1453" i="1"/>
  <c r="BK1453" i="1"/>
  <c r="BL1453" i="1"/>
  <c r="BQ1453" i="1"/>
  <c r="BD1563" i="1"/>
  <c r="BH1563" i="1"/>
  <c r="BP1563" i="1"/>
  <c r="BQ1563" i="1"/>
  <c r="BD56" i="1"/>
  <c r="BH56" i="1"/>
  <c r="BP56" i="1"/>
  <c r="BQ56" i="1"/>
  <c r="BD1922" i="1"/>
  <c r="BH1922" i="1"/>
  <c r="BP1922" i="1"/>
  <c r="BQ1922" i="1"/>
  <c r="BD2421" i="1"/>
  <c r="BH2421" i="1"/>
  <c r="BP2421" i="1"/>
  <c r="BQ2421" i="1"/>
  <c r="BD1061" i="1"/>
  <c r="BH1061" i="1"/>
  <c r="BP1061" i="1"/>
  <c r="BQ1061" i="1"/>
  <c r="BD2242" i="1"/>
  <c r="BH2242" i="1"/>
  <c r="BP2242" i="1"/>
  <c r="BK2242" i="1"/>
  <c r="BL2242" i="1"/>
  <c r="BQ2242" i="1"/>
  <c r="BD1121" i="1"/>
  <c r="BH1121" i="1"/>
  <c r="BP1121" i="1"/>
  <c r="BQ1121" i="1"/>
  <c r="BD1777" i="1"/>
  <c r="BH1777" i="1"/>
  <c r="BP1777" i="1"/>
  <c r="BK1777" i="1"/>
  <c r="BL1777" i="1"/>
  <c r="BQ1777" i="1"/>
  <c r="BD2116" i="1"/>
  <c r="BH2116" i="1"/>
  <c r="BP2116" i="1"/>
  <c r="BQ2116" i="1"/>
  <c r="BD1962" i="1"/>
  <c r="BH1962" i="1"/>
  <c r="BP1962" i="1"/>
  <c r="BQ1962" i="1"/>
  <c r="BD367" i="1"/>
  <c r="BH367" i="1"/>
  <c r="BP367" i="1"/>
  <c r="BQ367" i="1"/>
  <c r="BD289" i="1"/>
  <c r="BH289" i="1"/>
  <c r="BP289" i="1"/>
  <c r="BQ289" i="1"/>
  <c r="BD2050" i="1"/>
  <c r="BH2050" i="1"/>
  <c r="BP2050" i="1"/>
  <c r="BQ2050" i="1"/>
  <c r="BD2157" i="1"/>
  <c r="BH2157" i="1"/>
  <c r="BP2157" i="1"/>
  <c r="BQ2157" i="1"/>
  <c r="BD351" i="1"/>
  <c r="BH351" i="1"/>
  <c r="BP351" i="1"/>
  <c r="BQ351" i="1"/>
  <c r="BD2464" i="1"/>
  <c r="BH2464" i="1"/>
  <c r="BP2464" i="1"/>
  <c r="BK2464" i="1"/>
  <c r="BL2464" i="1"/>
  <c r="BQ2464" i="1"/>
  <c r="BD2263" i="1"/>
  <c r="BH2263" i="1"/>
  <c r="BP2263" i="1"/>
  <c r="BQ2263" i="1"/>
  <c r="BD623" i="1"/>
  <c r="BH623" i="1"/>
  <c r="BP623" i="1"/>
  <c r="BK623" i="1"/>
  <c r="BL623" i="1"/>
  <c r="BQ623" i="1"/>
  <c r="BD2836" i="1"/>
  <c r="BH2836" i="1"/>
  <c r="BP2836" i="1"/>
  <c r="BQ2836" i="1"/>
  <c r="BD2514" i="1"/>
  <c r="BH2514" i="1"/>
  <c r="BP2514" i="1"/>
  <c r="BQ2514" i="1"/>
  <c r="BD1333" i="1"/>
  <c r="BH1333" i="1"/>
  <c r="BP1333" i="1"/>
  <c r="BQ1333" i="1"/>
  <c r="BD1005" i="1"/>
  <c r="BH1005" i="1"/>
  <c r="BP1005" i="1"/>
  <c r="BQ1005" i="1"/>
  <c r="BD2708" i="1"/>
  <c r="BH2708" i="1"/>
  <c r="BP2708" i="1"/>
  <c r="BQ2708" i="1"/>
  <c r="BD2114" i="1"/>
  <c r="BH2114" i="1"/>
  <c r="BP2114" i="1"/>
  <c r="BQ2114" i="1"/>
  <c r="BD2922" i="1"/>
  <c r="BH2922" i="1"/>
  <c r="BP2922" i="1"/>
  <c r="BQ2922" i="1"/>
  <c r="BD883" i="1"/>
  <c r="BH883" i="1"/>
  <c r="BP883" i="1"/>
  <c r="BQ883" i="1"/>
  <c r="BD2183" i="1"/>
  <c r="BH2183" i="1"/>
  <c r="BP2183" i="1"/>
  <c r="BQ2183" i="1"/>
  <c r="BD1847" i="1"/>
  <c r="BH1847" i="1"/>
  <c r="BP1847" i="1"/>
  <c r="BQ1847" i="1"/>
  <c r="BD779" i="1"/>
  <c r="BH779" i="1"/>
  <c r="BP779" i="1"/>
  <c r="BQ779" i="1"/>
  <c r="BD1866" i="1"/>
  <c r="BH1866" i="1"/>
  <c r="BP1866" i="1"/>
  <c r="BQ1866" i="1"/>
  <c r="BD2518" i="1"/>
  <c r="BH2518" i="1"/>
  <c r="BP2518" i="1"/>
  <c r="BQ2518" i="1"/>
  <c r="BD271" i="1"/>
  <c r="BH271" i="1"/>
  <c r="BP271" i="1"/>
  <c r="BQ271" i="1"/>
  <c r="BD2316" i="1"/>
  <c r="BH2316" i="1"/>
  <c r="BP2316" i="1"/>
  <c r="BQ2316" i="1"/>
  <c r="BD338" i="1"/>
  <c r="BH338" i="1"/>
  <c r="BP338" i="1"/>
  <c r="BQ338" i="1"/>
  <c r="BD840" i="1"/>
  <c r="BH840" i="1"/>
  <c r="BP840" i="1"/>
  <c r="BQ840" i="1"/>
  <c r="BD1627" i="1"/>
  <c r="BH1627" i="1"/>
  <c r="BP1627" i="1"/>
  <c r="BK1627" i="1"/>
  <c r="BL1627" i="1"/>
  <c r="BQ1627" i="1"/>
  <c r="BD2359" i="1"/>
  <c r="BH2359" i="1"/>
  <c r="BP2359" i="1"/>
  <c r="BQ2359" i="1"/>
  <c r="BD409" i="1"/>
  <c r="BH409" i="1"/>
  <c r="BP409" i="1"/>
  <c r="BK409" i="1"/>
  <c r="BL409" i="1"/>
  <c r="BQ409" i="1"/>
  <c r="BD586" i="1"/>
  <c r="BH586" i="1"/>
  <c r="BP586" i="1"/>
  <c r="BQ586" i="1"/>
  <c r="BD467" i="1"/>
  <c r="BH467" i="1"/>
  <c r="BP467" i="1"/>
  <c r="BQ467" i="1"/>
  <c r="BD1693" i="1"/>
  <c r="BH1693" i="1"/>
  <c r="BP1693" i="1"/>
  <c r="BQ1693" i="1"/>
  <c r="BD3020" i="1"/>
  <c r="BH3020" i="1"/>
  <c r="BP3020" i="1"/>
  <c r="BQ3020" i="1"/>
  <c r="BD2060" i="1"/>
  <c r="BH2060" i="1"/>
  <c r="BP2060" i="1"/>
  <c r="BK2060" i="1"/>
  <c r="BL2060" i="1"/>
  <c r="BQ2060" i="1"/>
  <c r="BD2004" i="1"/>
  <c r="BH2004" i="1"/>
  <c r="BP2004" i="1"/>
  <c r="BQ2004" i="1"/>
  <c r="BD1139" i="1"/>
  <c r="BH1139" i="1"/>
  <c r="BP1139" i="1"/>
  <c r="BQ1139" i="1"/>
  <c r="BD1824" i="1"/>
  <c r="BH1824" i="1"/>
  <c r="BP1824" i="1"/>
  <c r="BK1824" i="1"/>
  <c r="BL1824" i="1"/>
  <c r="BQ1824" i="1"/>
  <c r="BD2162" i="1"/>
  <c r="BH2162" i="1"/>
  <c r="BP2162" i="1"/>
  <c r="BQ2162" i="1"/>
  <c r="BD1772" i="1"/>
  <c r="BH1772" i="1"/>
  <c r="BP1772" i="1"/>
  <c r="BQ1772" i="1"/>
  <c r="BD1412" i="1"/>
  <c r="BH1412" i="1"/>
  <c r="BP1412" i="1"/>
  <c r="BQ1412" i="1"/>
  <c r="BD1990" i="1"/>
  <c r="BH1990" i="1"/>
  <c r="BP1990" i="1"/>
  <c r="BQ1990" i="1"/>
  <c r="BD646" i="1"/>
  <c r="BH646" i="1"/>
  <c r="BP646" i="1"/>
  <c r="BQ646" i="1"/>
  <c r="BD124" i="1"/>
  <c r="BH124" i="1"/>
  <c r="BP124" i="1"/>
  <c r="BQ124" i="1"/>
  <c r="BD1222" i="1"/>
  <c r="BH1222" i="1"/>
  <c r="BP1222" i="1"/>
  <c r="BQ1222" i="1"/>
  <c r="BD321" i="1"/>
  <c r="BH321" i="1"/>
  <c r="BP321" i="1"/>
  <c r="BQ321" i="1"/>
  <c r="BD1946" i="1"/>
  <c r="BH1946" i="1"/>
  <c r="BP1946" i="1"/>
  <c r="BQ1946" i="1"/>
  <c r="BD2400" i="1"/>
  <c r="BH2400" i="1"/>
  <c r="BP2400" i="1"/>
  <c r="BQ2400" i="1"/>
  <c r="BD2978" i="1"/>
  <c r="BH2978" i="1"/>
  <c r="BP2978" i="1"/>
  <c r="BQ2978" i="1"/>
  <c r="BD533" i="1"/>
  <c r="BH533" i="1"/>
  <c r="BP533" i="1"/>
  <c r="BQ533" i="1"/>
  <c r="BD1375" i="1"/>
  <c r="BH1375" i="1"/>
  <c r="BP1375" i="1"/>
  <c r="BQ1375" i="1"/>
  <c r="BD2324" i="1"/>
  <c r="BH2324" i="1"/>
  <c r="BP2324" i="1"/>
  <c r="BQ2324" i="1"/>
  <c r="BD301" i="1"/>
  <c r="BH301" i="1"/>
  <c r="BP301" i="1"/>
  <c r="BQ301" i="1"/>
  <c r="BD1292" i="1"/>
  <c r="BH1292" i="1"/>
  <c r="BP1292" i="1"/>
  <c r="BQ1292" i="1"/>
  <c r="BD2958" i="1"/>
  <c r="BH2958" i="1"/>
  <c r="BP2958" i="1"/>
  <c r="BQ2958" i="1"/>
  <c r="BD1183" i="1"/>
  <c r="BH1183" i="1"/>
  <c r="BP1183" i="1"/>
  <c r="BQ1183" i="1"/>
  <c r="BD1626" i="1"/>
  <c r="BH1626" i="1"/>
  <c r="BP1626" i="1"/>
  <c r="BQ1626" i="1"/>
  <c r="BD1957" i="1"/>
  <c r="BH1957" i="1"/>
  <c r="BP1957" i="1"/>
  <c r="BQ1957" i="1"/>
  <c r="BD649" i="1"/>
  <c r="BH649" i="1"/>
  <c r="BP649" i="1"/>
  <c r="BQ649" i="1"/>
  <c r="BD513" i="1"/>
  <c r="BH513" i="1"/>
  <c r="BP513" i="1"/>
  <c r="BQ513" i="1"/>
  <c r="BD1040" i="1"/>
  <c r="BH1040" i="1"/>
  <c r="BP1040" i="1"/>
  <c r="BQ1040" i="1"/>
  <c r="BD1775" i="1"/>
  <c r="BH1775" i="1"/>
  <c r="BP1775" i="1"/>
  <c r="BQ1775" i="1"/>
  <c r="BD2416" i="1"/>
  <c r="BH2416" i="1"/>
  <c r="BP2416" i="1"/>
  <c r="BQ2416" i="1"/>
  <c r="BD2704" i="1"/>
  <c r="BH2704" i="1"/>
  <c r="BP2704" i="1"/>
  <c r="BQ2704" i="1"/>
  <c r="BD1704" i="1"/>
  <c r="BH1704" i="1"/>
  <c r="BP1704" i="1"/>
  <c r="BQ1704" i="1"/>
  <c r="BD171" i="1"/>
  <c r="BH171" i="1"/>
  <c r="BP171" i="1"/>
  <c r="BQ171" i="1"/>
  <c r="BD724" i="1"/>
  <c r="BH724" i="1"/>
  <c r="BP724" i="1"/>
  <c r="BQ724" i="1"/>
  <c r="BD832" i="1"/>
  <c r="BH832" i="1"/>
  <c r="BP832" i="1"/>
  <c r="BQ832" i="1"/>
  <c r="BD1991" i="1"/>
  <c r="BH1991" i="1"/>
  <c r="BP1991" i="1"/>
  <c r="BQ1991" i="1"/>
  <c r="BD1956" i="1"/>
  <c r="BH1956" i="1"/>
  <c r="BP1956" i="1"/>
  <c r="BQ1956" i="1"/>
  <c r="BD2980" i="1"/>
  <c r="BH2980" i="1"/>
  <c r="BP2980" i="1"/>
  <c r="BQ2980" i="1"/>
  <c r="BD1770" i="1"/>
  <c r="BH1770" i="1"/>
  <c r="BP1770" i="1"/>
  <c r="BQ1770" i="1"/>
  <c r="BD2197" i="1"/>
  <c r="BH2197" i="1"/>
  <c r="BP2197" i="1"/>
  <c r="BQ2197" i="1"/>
  <c r="BD1467" i="1"/>
  <c r="BH1467" i="1"/>
  <c r="BP1467" i="1"/>
  <c r="BQ1467" i="1"/>
  <c r="BD2093" i="1"/>
  <c r="BH2093" i="1"/>
  <c r="BP2093" i="1"/>
  <c r="BQ2093" i="1"/>
  <c r="BD484" i="1"/>
  <c r="BH484" i="1"/>
  <c r="BP484" i="1"/>
  <c r="BQ484" i="1"/>
  <c r="BD640" i="1"/>
  <c r="BH640" i="1"/>
  <c r="BP640" i="1"/>
  <c r="BQ640" i="1"/>
  <c r="BD2918" i="1"/>
  <c r="BH2918" i="1"/>
  <c r="BP2918" i="1"/>
  <c r="BQ2918" i="1"/>
  <c r="BD594" i="1"/>
  <c r="BH594" i="1"/>
  <c r="BP594" i="1"/>
  <c r="BQ594" i="1"/>
  <c r="BD2330" i="1"/>
  <c r="BH2330" i="1"/>
  <c r="BP2330" i="1"/>
  <c r="BQ2330" i="1"/>
  <c r="BD1795" i="1"/>
  <c r="BH1795" i="1"/>
  <c r="BP1795" i="1"/>
  <c r="BQ1795" i="1"/>
  <c r="BD1713" i="1"/>
  <c r="BH1713" i="1"/>
  <c r="BP1713" i="1"/>
  <c r="BQ1713" i="1"/>
  <c r="BD2404" i="1"/>
  <c r="BH2404" i="1"/>
  <c r="BP2404" i="1"/>
  <c r="BK2404" i="1"/>
  <c r="BL2404" i="1"/>
  <c r="BQ2404" i="1"/>
  <c r="BD552" i="1"/>
  <c r="BH552" i="1"/>
  <c r="BP552" i="1"/>
  <c r="BQ552" i="1"/>
  <c r="BD854" i="1"/>
  <c r="BH854" i="1"/>
  <c r="BP854" i="1"/>
  <c r="BQ854" i="1"/>
  <c r="BD294" i="1"/>
  <c r="BH294" i="1"/>
  <c r="BP294" i="1"/>
  <c r="BQ294" i="1"/>
  <c r="BD2744" i="1"/>
  <c r="BH2744" i="1"/>
  <c r="BP2744" i="1"/>
  <c r="BQ2744" i="1"/>
  <c r="BD1325" i="1"/>
  <c r="BH1325" i="1"/>
  <c r="BP1325" i="1"/>
  <c r="BQ1325" i="1"/>
  <c r="BD1399" i="1"/>
  <c r="BH1399" i="1"/>
  <c r="BP1399" i="1"/>
  <c r="BK1399" i="1"/>
  <c r="BL1399" i="1"/>
  <c r="BQ1399" i="1"/>
  <c r="BD2792" i="1"/>
  <c r="BH2792" i="1"/>
  <c r="BP2792" i="1"/>
  <c r="BQ2792" i="1"/>
  <c r="BD719" i="1"/>
  <c r="BH719" i="1"/>
  <c r="BP719" i="1"/>
  <c r="BQ719" i="1"/>
  <c r="BD2937" i="1"/>
  <c r="BH2937" i="1"/>
  <c r="BP2937" i="1"/>
  <c r="BQ2937" i="1"/>
  <c r="BD1264" i="1"/>
  <c r="BH1264" i="1"/>
  <c r="BP1264" i="1"/>
  <c r="BQ1264" i="1"/>
  <c r="BD1408" i="1"/>
  <c r="BH1408" i="1"/>
  <c r="BP1408" i="1"/>
  <c r="BQ1408" i="1"/>
  <c r="BD197" i="1"/>
  <c r="BH197" i="1"/>
  <c r="BP197" i="1"/>
  <c r="BQ197" i="1"/>
  <c r="BD1803" i="1"/>
  <c r="BH1803" i="1"/>
  <c r="BP1803" i="1"/>
  <c r="BQ1803" i="1"/>
  <c r="BD527" i="1"/>
  <c r="BH527" i="1"/>
  <c r="BP527" i="1"/>
  <c r="BQ527" i="1"/>
  <c r="BD902" i="1"/>
  <c r="BH902" i="1"/>
  <c r="BP902" i="1"/>
  <c r="BQ902" i="1"/>
  <c r="BD221" i="1"/>
  <c r="BH221" i="1"/>
  <c r="BP221" i="1"/>
  <c r="BQ221" i="1"/>
  <c r="BD714" i="1"/>
  <c r="BH714" i="1"/>
  <c r="BP714" i="1"/>
  <c r="BK714" i="1"/>
  <c r="BL714" i="1"/>
  <c r="BQ714" i="1"/>
  <c r="BD2608" i="1"/>
  <c r="BH2608" i="1"/>
  <c r="BP2608" i="1"/>
  <c r="BK2608" i="1"/>
  <c r="BL2608" i="1"/>
  <c r="BQ2608" i="1"/>
  <c r="BD560" i="1"/>
  <c r="BH560" i="1"/>
  <c r="BP560" i="1"/>
  <c r="BK560" i="1"/>
  <c r="BL560" i="1"/>
  <c r="BQ560" i="1"/>
  <c r="BD689" i="1"/>
  <c r="BH689" i="1"/>
  <c r="BP689" i="1"/>
  <c r="BK689" i="1"/>
  <c r="BL689" i="1"/>
  <c r="BQ689" i="1"/>
  <c r="BD567" i="1"/>
  <c r="BH567" i="1"/>
  <c r="BP567" i="1"/>
  <c r="BK567" i="1"/>
  <c r="BL567" i="1"/>
  <c r="BQ567" i="1"/>
  <c r="BD37" i="1"/>
  <c r="BH37" i="1"/>
  <c r="BP37" i="1"/>
  <c r="BK37" i="1"/>
  <c r="BL37" i="1"/>
  <c r="BQ37" i="1"/>
  <c r="BD697" i="1"/>
  <c r="BH697" i="1"/>
  <c r="BP697" i="1"/>
  <c r="BK697" i="1"/>
  <c r="BL697" i="1"/>
  <c r="BQ697" i="1"/>
  <c r="BD516" i="1"/>
  <c r="BH516" i="1"/>
  <c r="BP516" i="1"/>
  <c r="BK516" i="1"/>
  <c r="BL516" i="1"/>
  <c r="BQ516" i="1"/>
  <c r="BD2910" i="1"/>
  <c r="BH2910" i="1"/>
  <c r="BP2910" i="1"/>
  <c r="BK2910" i="1"/>
  <c r="BL2910" i="1"/>
  <c r="BQ2910" i="1"/>
  <c r="BD1081" i="1"/>
  <c r="BH1081" i="1"/>
  <c r="BP1081" i="1"/>
  <c r="BK1081" i="1"/>
  <c r="BL1081" i="1"/>
  <c r="BQ1081" i="1"/>
  <c r="BD1933" i="1"/>
  <c r="BH1933" i="1"/>
  <c r="BP1933" i="1"/>
  <c r="BK1933" i="1"/>
  <c r="BL1933" i="1"/>
  <c r="BQ1933" i="1"/>
  <c r="BD1217" i="1"/>
  <c r="BH1217" i="1"/>
  <c r="BP1217" i="1"/>
  <c r="BK1217" i="1"/>
  <c r="BL1217" i="1"/>
  <c r="BQ1217" i="1"/>
  <c r="BD2898" i="1"/>
  <c r="BH2898" i="1"/>
  <c r="BP2898" i="1"/>
  <c r="BK2898" i="1"/>
  <c r="BL2898" i="1"/>
  <c r="BQ2898" i="1"/>
  <c r="BD2710" i="1"/>
  <c r="BH2710" i="1"/>
  <c r="BP2710" i="1"/>
  <c r="BK2710" i="1"/>
  <c r="BL2710" i="1"/>
  <c r="BQ2710" i="1"/>
  <c r="BD238" i="1"/>
  <c r="BH238" i="1"/>
  <c r="BP238" i="1"/>
  <c r="BK238" i="1"/>
  <c r="BL238" i="1"/>
  <c r="BQ238" i="1"/>
  <c r="BD2524" i="1"/>
  <c r="BH2524" i="1"/>
  <c r="BP2524" i="1"/>
  <c r="BK2524" i="1"/>
  <c r="BL2524" i="1"/>
  <c r="BQ2524" i="1"/>
  <c r="BD2764" i="1"/>
  <c r="BH2764" i="1"/>
  <c r="BP2764" i="1"/>
  <c r="BK2764" i="1"/>
  <c r="BL2764" i="1"/>
  <c r="BQ2764" i="1"/>
  <c r="BD1813" i="1"/>
  <c r="BH1813" i="1"/>
  <c r="BP1813" i="1"/>
  <c r="BK1813" i="1"/>
  <c r="BL1813" i="1"/>
  <c r="BQ1813" i="1"/>
  <c r="BD2730" i="1"/>
  <c r="BH2730" i="1"/>
  <c r="BP2730" i="1"/>
  <c r="BK2730" i="1"/>
  <c r="BL2730" i="1"/>
  <c r="BQ2730" i="1"/>
  <c r="BD815" i="1"/>
  <c r="BH815" i="1"/>
  <c r="BP815" i="1"/>
  <c r="BK815" i="1"/>
  <c r="BL815" i="1"/>
  <c r="BQ815" i="1"/>
  <c r="BD2701" i="1"/>
  <c r="BH2701" i="1"/>
  <c r="BP2701" i="1"/>
  <c r="BK2701" i="1"/>
  <c r="BL2701" i="1"/>
  <c r="BQ2701" i="1"/>
  <c r="BD563" i="1"/>
  <c r="BH563" i="1"/>
  <c r="BP563" i="1"/>
  <c r="BK563" i="1"/>
  <c r="BL563" i="1"/>
  <c r="BQ563" i="1"/>
  <c r="BD1339" i="1"/>
  <c r="BH1339" i="1"/>
  <c r="BP1339" i="1"/>
  <c r="BK1339" i="1"/>
  <c r="BL1339" i="1"/>
  <c r="BQ1339" i="1"/>
  <c r="BD845" i="1"/>
  <c r="BH845" i="1"/>
  <c r="BP845" i="1"/>
  <c r="BK845" i="1"/>
  <c r="BL845" i="1"/>
  <c r="BQ845" i="1"/>
  <c r="BD669" i="1"/>
  <c r="BH669" i="1"/>
  <c r="BP669" i="1"/>
  <c r="BK669" i="1"/>
  <c r="BL669" i="1"/>
  <c r="BQ669" i="1"/>
  <c r="BD1349" i="1"/>
  <c r="BH1349" i="1"/>
  <c r="BP1349" i="1"/>
  <c r="BK1349" i="1"/>
  <c r="BL1349" i="1"/>
  <c r="BQ1349" i="1"/>
  <c r="BD1804" i="1"/>
  <c r="BH1804" i="1"/>
  <c r="BP1804" i="1"/>
  <c r="BK1804" i="1"/>
  <c r="BL1804" i="1"/>
  <c r="BQ1804" i="1"/>
  <c r="BD459" i="1"/>
  <c r="BH459" i="1"/>
  <c r="BP459" i="1"/>
  <c r="BK459" i="1"/>
  <c r="BL459" i="1"/>
  <c r="BQ459" i="1"/>
  <c r="BD326" i="1"/>
  <c r="BH326" i="1"/>
  <c r="BP326" i="1"/>
  <c r="BK326" i="1"/>
  <c r="BL326" i="1"/>
  <c r="BQ326" i="1"/>
  <c r="BD1465" i="1"/>
  <c r="BH1465" i="1"/>
  <c r="BP1465" i="1"/>
  <c r="BK1465" i="1"/>
  <c r="BL1465" i="1"/>
  <c r="BQ1465" i="1"/>
  <c r="BD2465" i="1"/>
  <c r="BH2465" i="1"/>
  <c r="BP2465" i="1"/>
  <c r="BK2465" i="1"/>
  <c r="BL2465" i="1"/>
  <c r="BQ2465" i="1"/>
  <c r="BD1851" i="1"/>
  <c r="BH1851" i="1"/>
  <c r="BP1851" i="1"/>
  <c r="BK1851" i="1"/>
  <c r="BL1851" i="1"/>
  <c r="BQ1851" i="1"/>
  <c r="BD2027" i="1"/>
  <c r="BH2027" i="1"/>
  <c r="BP2027" i="1"/>
  <c r="BK2027" i="1"/>
  <c r="BL2027" i="1"/>
  <c r="BQ2027" i="1"/>
  <c r="BD212" i="1"/>
  <c r="BH212" i="1"/>
  <c r="BP212" i="1"/>
  <c r="BK212" i="1"/>
  <c r="BL212" i="1"/>
  <c r="BQ212" i="1"/>
  <c r="BD2362" i="1"/>
  <c r="BH2362" i="1"/>
  <c r="BP2362" i="1"/>
  <c r="BK2362" i="1"/>
  <c r="BL2362" i="1"/>
  <c r="BQ2362" i="1"/>
  <c r="BD605" i="1"/>
  <c r="BH605" i="1"/>
  <c r="BP605" i="1"/>
  <c r="BK605" i="1"/>
  <c r="BL605" i="1"/>
  <c r="BQ605" i="1"/>
  <c r="BD504" i="1"/>
  <c r="BH504" i="1"/>
  <c r="BP504" i="1"/>
  <c r="BK504" i="1"/>
  <c r="BL504" i="1"/>
  <c r="BQ504" i="1"/>
  <c r="BD980" i="1"/>
  <c r="BH980" i="1"/>
  <c r="BP980" i="1"/>
  <c r="BK980" i="1"/>
  <c r="BL980" i="1"/>
  <c r="BQ980" i="1"/>
  <c r="BD1510" i="1"/>
  <c r="BH1510" i="1"/>
  <c r="BP1510" i="1"/>
  <c r="BK1510" i="1"/>
  <c r="BL1510" i="1"/>
  <c r="BQ1510" i="1"/>
  <c r="BD2799" i="1"/>
  <c r="BH2799" i="1"/>
  <c r="BP2799" i="1"/>
  <c r="BK2799" i="1"/>
  <c r="BL2799" i="1"/>
  <c r="BQ2799" i="1"/>
  <c r="BD1047" i="1"/>
  <c r="BH1047" i="1"/>
  <c r="BP1047" i="1"/>
  <c r="BK1047" i="1"/>
  <c r="BL1047" i="1"/>
  <c r="BQ1047" i="1"/>
  <c r="BD275" i="1"/>
  <c r="BH275" i="1"/>
  <c r="BP275" i="1"/>
  <c r="BK275" i="1"/>
  <c r="BL275" i="1"/>
  <c r="BQ275" i="1"/>
  <c r="BD269" i="1"/>
  <c r="BH269" i="1"/>
  <c r="BP269" i="1"/>
  <c r="BK269" i="1"/>
  <c r="BL269" i="1"/>
  <c r="BQ269" i="1"/>
  <c r="BD2563" i="1"/>
  <c r="BH2563" i="1"/>
  <c r="BP2563" i="1"/>
  <c r="BK2563" i="1"/>
  <c r="BL2563" i="1"/>
  <c r="BQ2563" i="1"/>
  <c r="BD322" i="1"/>
  <c r="BH322" i="1"/>
  <c r="BP322" i="1"/>
  <c r="BK322" i="1"/>
  <c r="BL322" i="1"/>
  <c r="BQ322" i="1"/>
  <c r="BD103" i="1"/>
  <c r="BH103" i="1"/>
  <c r="BP103" i="1"/>
  <c r="BK103" i="1"/>
  <c r="BL103" i="1"/>
  <c r="BQ103" i="1"/>
  <c r="BD2926" i="1"/>
  <c r="BH2926" i="1"/>
  <c r="BP2926" i="1"/>
  <c r="BK2926" i="1"/>
  <c r="BL2926" i="1"/>
  <c r="BQ2926" i="1"/>
  <c r="BD2565" i="1"/>
  <c r="BH2565" i="1"/>
  <c r="BP2565" i="1"/>
  <c r="BK2565" i="1"/>
  <c r="BL2565" i="1"/>
  <c r="BQ2565" i="1"/>
  <c r="BD1857" i="1"/>
  <c r="BH1857" i="1"/>
  <c r="BP1857" i="1"/>
  <c r="BK1857" i="1"/>
  <c r="BL1857" i="1"/>
  <c r="BQ1857" i="1"/>
  <c r="BD2607" i="1"/>
  <c r="BH2607" i="1"/>
  <c r="BP2607" i="1"/>
  <c r="BK2607" i="1"/>
  <c r="BL2607" i="1"/>
  <c r="BQ2607" i="1"/>
  <c r="BD2346" i="1"/>
  <c r="BH2346" i="1"/>
  <c r="BP2346" i="1"/>
  <c r="BK2346" i="1"/>
  <c r="BL2346" i="1"/>
  <c r="BQ2346" i="1"/>
  <c r="BD2973" i="1"/>
  <c r="BH2973" i="1"/>
  <c r="BP2973" i="1"/>
  <c r="BK2973" i="1"/>
  <c r="BL2973" i="1"/>
  <c r="BQ2973" i="1"/>
  <c r="BD2312" i="1"/>
  <c r="BH2312" i="1"/>
  <c r="BP2312" i="1"/>
  <c r="BK2312" i="1"/>
  <c r="BL2312" i="1"/>
  <c r="BQ2312" i="1"/>
  <c r="BD2000" i="1"/>
  <c r="BH2000" i="1"/>
  <c r="BP2000" i="1"/>
  <c r="BK2000" i="1"/>
  <c r="BL2000" i="1"/>
  <c r="BQ2000" i="1"/>
  <c r="BD2510" i="1"/>
  <c r="BH2510" i="1"/>
  <c r="BP2510" i="1"/>
  <c r="BK2510" i="1"/>
  <c r="BL2510" i="1"/>
  <c r="BQ2510" i="1"/>
  <c r="BD460" i="1"/>
  <c r="BH460" i="1"/>
  <c r="BP460" i="1"/>
  <c r="BK460" i="1"/>
  <c r="BL460" i="1"/>
  <c r="BQ460" i="1"/>
  <c r="BD774" i="1"/>
  <c r="BH774" i="1"/>
  <c r="BP774" i="1"/>
  <c r="BK774" i="1"/>
  <c r="BL774" i="1"/>
  <c r="BQ774" i="1"/>
  <c r="BD298" i="1"/>
  <c r="BH298" i="1"/>
  <c r="BP298" i="1"/>
  <c r="BK298" i="1"/>
  <c r="BL298" i="1"/>
  <c r="BQ298" i="1"/>
  <c r="BD2327" i="1"/>
  <c r="BH2327" i="1"/>
  <c r="BP2327" i="1"/>
  <c r="BK2327" i="1"/>
  <c r="BL2327" i="1"/>
  <c r="BQ2327" i="1"/>
  <c r="BD738" i="1"/>
  <c r="BH738" i="1"/>
  <c r="BP738" i="1"/>
  <c r="BK738" i="1"/>
  <c r="BL738" i="1"/>
  <c r="BQ738" i="1"/>
  <c r="BD87" i="1"/>
  <c r="BH87" i="1"/>
  <c r="BP87" i="1"/>
  <c r="BK87" i="1"/>
  <c r="BL87" i="1"/>
  <c r="BQ87" i="1"/>
  <c r="BK518" i="1"/>
  <c r="BL518" i="1"/>
  <c r="BK2695" i="1"/>
  <c r="BL2695" i="1"/>
  <c r="BK387" i="1"/>
  <c r="BL387" i="1"/>
  <c r="BK1542" i="1"/>
  <c r="BL1542" i="1"/>
  <c r="BK5" i="1"/>
  <c r="BL5" i="1"/>
  <c r="BK1075" i="1"/>
  <c r="BL1075" i="1"/>
  <c r="BK2338" i="1"/>
  <c r="BL2338" i="1"/>
  <c r="BK2873" i="1"/>
  <c r="BL2873" i="1"/>
  <c r="BK454" i="1"/>
  <c r="BL454" i="1"/>
  <c r="BK2394" i="1"/>
  <c r="BL2394" i="1"/>
  <c r="BK2595" i="1"/>
  <c r="BL2595" i="1"/>
  <c r="BK2010" i="1"/>
  <c r="BL2010" i="1"/>
  <c r="BK207" i="1"/>
  <c r="BL207" i="1"/>
  <c r="BK1943" i="1"/>
  <c r="BL1943" i="1"/>
  <c r="BK1063" i="1"/>
  <c r="BL1063" i="1"/>
  <c r="BK2772" i="1"/>
  <c r="BL2772" i="1"/>
  <c r="BK130" i="1"/>
  <c r="BL130" i="1"/>
  <c r="BK1793" i="1"/>
  <c r="BL1793" i="1"/>
  <c r="BK2969" i="1"/>
  <c r="BL2969" i="1"/>
  <c r="BK1791" i="1"/>
  <c r="BL1791" i="1"/>
  <c r="BK1582" i="1"/>
  <c r="BL1582" i="1"/>
  <c r="BK1085" i="1"/>
  <c r="BL1085" i="1"/>
  <c r="BK2022" i="1"/>
  <c r="BL2022" i="1"/>
  <c r="BK885" i="1"/>
  <c r="BL885" i="1"/>
  <c r="BK2502" i="1"/>
  <c r="BL2502" i="1"/>
  <c r="BK946" i="1"/>
  <c r="BL946" i="1"/>
  <c r="BK2579" i="1"/>
  <c r="BL2579" i="1"/>
  <c r="BK1023" i="1"/>
  <c r="BL1023" i="1"/>
  <c r="BK3038" i="1"/>
  <c r="BL3038" i="1"/>
  <c r="BK1691" i="1"/>
  <c r="BL1691" i="1"/>
  <c r="BK569" i="1"/>
  <c r="BL569" i="1"/>
  <c r="BK2013" i="1"/>
  <c r="BL2013" i="1"/>
  <c r="BK851" i="1"/>
  <c r="BL851" i="1"/>
  <c r="BK1250" i="1"/>
  <c r="BL1250" i="1"/>
  <c r="BK2395" i="1"/>
  <c r="BL2395" i="1"/>
  <c r="BK100" i="1"/>
  <c r="BL100" i="1"/>
  <c r="BK302" i="1"/>
  <c r="BL302" i="1"/>
  <c r="BK1515" i="1"/>
  <c r="BL1515" i="1"/>
  <c r="BK2602" i="1"/>
  <c r="BL2602" i="1"/>
  <c r="BK800" i="1"/>
  <c r="BL800" i="1"/>
  <c r="BK718" i="1"/>
  <c r="BL718" i="1"/>
  <c r="BK2817" i="1"/>
  <c r="BL2817" i="1"/>
  <c r="BK91" i="1"/>
  <c r="BL91" i="1"/>
  <c r="BK2864" i="1"/>
  <c r="BL2864" i="1"/>
  <c r="BK931" i="1"/>
  <c r="BL931" i="1"/>
  <c r="BK2550" i="1"/>
  <c r="BL2550" i="1"/>
  <c r="BK2331" i="1"/>
  <c r="BL2331" i="1"/>
  <c r="BK277" i="1"/>
  <c r="BL277" i="1"/>
  <c r="BK59" i="1"/>
  <c r="BL59" i="1"/>
  <c r="BK1490" i="1"/>
  <c r="BL1490" i="1"/>
  <c r="BK2893" i="1"/>
  <c r="BL2893" i="1"/>
  <c r="BK2768" i="1"/>
  <c r="BL2768" i="1"/>
  <c r="BK2837" i="1"/>
  <c r="BL2837" i="1"/>
  <c r="BK676" i="1"/>
  <c r="BL676" i="1"/>
  <c r="BK544" i="1"/>
  <c r="BL544" i="1"/>
  <c r="BK1161" i="1"/>
  <c r="BL1161" i="1"/>
  <c r="BK1370" i="1"/>
  <c r="BL1370" i="1"/>
  <c r="BK1727" i="1"/>
  <c r="BL1727" i="1"/>
  <c r="BK1831" i="1"/>
  <c r="BL1831" i="1"/>
  <c r="BK1934" i="1"/>
  <c r="BL1934" i="1"/>
  <c r="BK1087" i="1"/>
  <c r="BL1087" i="1"/>
  <c r="BK1053" i="1"/>
  <c r="BL1053" i="1"/>
  <c r="BK2461" i="1"/>
  <c r="BL2461" i="1"/>
  <c r="BK1211" i="1"/>
  <c r="BL1211" i="1"/>
  <c r="BK478" i="1"/>
  <c r="BL478" i="1"/>
  <c r="BK2386" i="1"/>
  <c r="BL2386" i="1"/>
  <c r="BK2426" i="1"/>
  <c r="BL2426" i="1"/>
  <c r="BK2374" i="1"/>
  <c r="BL2374" i="1"/>
  <c r="BK1859" i="1"/>
  <c r="BL1859" i="1"/>
  <c r="BK807" i="1"/>
  <c r="BL807" i="1"/>
  <c r="BK1814" i="1"/>
  <c r="BL1814" i="1"/>
  <c r="BK77" i="1"/>
  <c r="BL77" i="1"/>
  <c r="BK517" i="1"/>
  <c r="BL517" i="1"/>
  <c r="BK1631" i="1"/>
  <c r="BL1631" i="1"/>
  <c r="BK880" i="1"/>
  <c r="BL880" i="1"/>
  <c r="BK1750" i="1"/>
  <c r="BL1750" i="1"/>
  <c r="BK546" i="1"/>
  <c r="BL546" i="1"/>
  <c r="BK1876" i="1"/>
  <c r="BL1876" i="1"/>
  <c r="BK1671" i="1"/>
  <c r="BL1671" i="1"/>
  <c r="BK1008" i="1"/>
  <c r="BL1008" i="1"/>
  <c r="BK259" i="1"/>
  <c r="BL259" i="1"/>
  <c r="BK1937" i="1"/>
  <c r="BL1937" i="1"/>
  <c r="BK1545" i="1"/>
  <c r="BL1545" i="1"/>
  <c r="BK660" i="1"/>
  <c r="BL660" i="1"/>
  <c r="BK2111" i="1"/>
  <c r="BL2111" i="1"/>
  <c r="BK176" i="1"/>
  <c r="BL176" i="1"/>
  <c r="BK2083" i="1"/>
  <c r="BL2083" i="1"/>
  <c r="BK1836" i="1"/>
  <c r="BL1836" i="1"/>
  <c r="BK53" i="1"/>
  <c r="BL53" i="1"/>
  <c r="BK1373" i="1"/>
  <c r="BL1373" i="1"/>
  <c r="BK780" i="1"/>
  <c r="BL780" i="1"/>
  <c r="BK1683" i="1"/>
  <c r="BL1683" i="1"/>
  <c r="BK305" i="1"/>
  <c r="BL305" i="1"/>
  <c r="BK2508" i="1"/>
  <c r="BL2508" i="1"/>
  <c r="BK2435" i="1"/>
  <c r="BL2435" i="1"/>
  <c r="BK392" i="1"/>
  <c r="BL392" i="1"/>
  <c r="BK2687" i="1"/>
  <c r="BL2687" i="1"/>
  <c r="BK914" i="1"/>
  <c r="BL914" i="1"/>
  <c r="BK2798" i="1"/>
  <c r="BL2798" i="1"/>
  <c r="BK2755" i="1"/>
  <c r="BL2755" i="1"/>
  <c r="BK451" i="1"/>
  <c r="BL451" i="1"/>
  <c r="BK1792" i="1"/>
  <c r="BL1792" i="1"/>
  <c r="BK1820" i="1"/>
  <c r="BL1820" i="1"/>
  <c r="BK1372" i="1"/>
  <c r="BL1372" i="1"/>
  <c r="BK1734" i="1"/>
  <c r="BL1734" i="1"/>
  <c r="BK2459" i="1"/>
  <c r="BL2459" i="1"/>
  <c r="BK966" i="1"/>
  <c r="BL966" i="1"/>
  <c r="BK472" i="1"/>
  <c r="BL472" i="1"/>
  <c r="BK233" i="1"/>
  <c r="BL233" i="1"/>
  <c r="BK2052" i="1"/>
  <c r="BL2052" i="1"/>
  <c r="BK1910" i="1"/>
  <c r="BL1910" i="1"/>
  <c r="BK701" i="1"/>
  <c r="BL701" i="1"/>
  <c r="BK1822" i="1"/>
  <c r="BL1822" i="1"/>
  <c r="BK3009" i="1"/>
  <c r="BL3009" i="1"/>
  <c r="BK1291" i="1"/>
  <c r="BL1291" i="1"/>
  <c r="BK2975" i="1"/>
  <c r="BL2975" i="1"/>
  <c r="BK2178" i="1"/>
  <c r="BL2178" i="1"/>
  <c r="BK1500" i="1"/>
  <c r="BL1500" i="1"/>
  <c r="BK1585" i="1"/>
  <c r="BL1585" i="1"/>
  <c r="BK643" i="1"/>
  <c r="BL643" i="1"/>
  <c r="BK2056" i="1"/>
  <c r="BL2056" i="1"/>
  <c r="BK864" i="1"/>
  <c r="BL864" i="1"/>
  <c r="BK2466" i="1"/>
  <c r="BL2466" i="1"/>
  <c r="BK1046" i="1"/>
  <c r="BL1046" i="1"/>
  <c r="BK1618" i="1"/>
  <c r="BL1618" i="1"/>
  <c r="BK2126" i="1"/>
  <c r="BL2126" i="1"/>
  <c r="BK2727" i="1"/>
  <c r="BL2727" i="1"/>
  <c r="BK1742" i="1"/>
  <c r="BL1742" i="1"/>
  <c r="BK612" i="1"/>
  <c r="BL612" i="1"/>
  <c r="BK2181" i="1"/>
  <c r="BL2181" i="1"/>
  <c r="BK1843" i="1"/>
  <c r="BL1843" i="1"/>
  <c r="BK2946" i="1"/>
  <c r="BL2946" i="1"/>
  <c r="BK2623" i="1"/>
  <c r="BL2623" i="1"/>
  <c r="BK728" i="1"/>
  <c r="BL728" i="1"/>
  <c r="BK1124" i="1"/>
  <c r="BL1124" i="1"/>
  <c r="BK994" i="1"/>
  <c r="BL994" i="1"/>
  <c r="BK1212" i="1"/>
  <c r="BL1212" i="1"/>
  <c r="BK325" i="1"/>
  <c r="BL325" i="1"/>
  <c r="BK2992" i="1"/>
  <c r="BL2992" i="1"/>
  <c r="BK1583" i="1"/>
  <c r="BL1583" i="1"/>
  <c r="BK3" i="1"/>
  <c r="BL3" i="1"/>
  <c r="BK515" i="1"/>
  <c r="BL515" i="1"/>
  <c r="BK2598" i="1"/>
  <c r="BL2598" i="1"/>
  <c r="BK825" i="1"/>
  <c r="BL825" i="1"/>
  <c r="BK842" i="1"/>
  <c r="BL842" i="1"/>
  <c r="BK2452" i="1"/>
  <c r="BL2452" i="1"/>
  <c r="BK595" i="1"/>
  <c r="BL595" i="1"/>
  <c r="BK1440" i="1"/>
  <c r="BL1440" i="1"/>
  <c r="BK1635" i="1"/>
  <c r="BL1635" i="1"/>
  <c r="BK1366" i="1"/>
  <c r="BL1366" i="1"/>
  <c r="BK1270" i="1"/>
  <c r="BL1270" i="1"/>
  <c r="BK2748" i="1"/>
  <c r="BL2748" i="1"/>
  <c r="BK2699" i="1"/>
  <c r="BL2699" i="1"/>
  <c r="BK2445" i="1"/>
  <c r="BL2445" i="1"/>
  <c r="BK2569" i="1"/>
  <c r="BL2569" i="1"/>
  <c r="BK2284" i="1"/>
  <c r="BL2284" i="1"/>
  <c r="BK1715" i="1"/>
  <c r="BL1715" i="1"/>
  <c r="BK2971" i="1"/>
  <c r="BL2971" i="1"/>
  <c r="BK2304" i="1"/>
  <c r="BL2304" i="1"/>
  <c r="BK1332" i="1"/>
  <c r="BL1332" i="1"/>
  <c r="BK363" i="1"/>
  <c r="BL363" i="1"/>
  <c r="BK881" i="1"/>
  <c r="BL881" i="1"/>
  <c r="BK505" i="1"/>
  <c r="BL505" i="1"/>
  <c r="BK1386" i="1"/>
  <c r="BL1386" i="1"/>
  <c r="BK2513" i="1"/>
  <c r="BL2513" i="1"/>
  <c r="BK1924" i="1"/>
  <c r="BL1924" i="1"/>
  <c r="BK630" i="1"/>
  <c r="BL630" i="1"/>
  <c r="BK2379" i="1"/>
  <c r="BL2379" i="1"/>
  <c r="BK967" i="1"/>
  <c r="BL967" i="1"/>
  <c r="BK1561" i="1"/>
  <c r="BL1561" i="1"/>
  <c r="BK679" i="1"/>
  <c r="BL679" i="1"/>
  <c r="BK617" i="1"/>
  <c r="BL617" i="1"/>
  <c r="BK474" i="1"/>
  <c r="BL474" i="1"/>
  <c r="BK126" i="1"/>
  <c r="BL126" i="1"/>
  <c r="BK2235" i="1"/>
  <c r="BL2235" i="1"/>
  <c r="BK2240" i="1"/>
  <c r="BL2240" i="1"/>
  <c r="BK1266" i="1"/>
  <c r="BL1266" i="1"/>
  <c r="BK2100" i="1"/>
  <c r="BL2100" i="1"/>
  <c r="BK903" i="1"/>
  <c r="BL903" i="1"/>
  <c r="BK1865" i="1"/>
  <c r="BL1865" i="1"/>
  <c r="BK2512" i="1"/>
  <c r="BL2512" i="1"/>
  <c r="BK1031" i="1"/>
  <c r="BL1031" i="1"/>
  <c r="BK13" i="1"/>
  <c r="BL13" i="1"/>
  <c r="BK772" i="1"/>
  <c r="BL772" i="1"/>
  <c r="BK1543" i="1"/>
  <c r="BL1543" i="1"/>
  <c r="BK1000" i="1"/>
  <c r="BL1000" i="1"/>
  <c r="BK1082" i="1"/>
  <c r="BL1082" i="1"/>
  <c r="BK2384" i="1"/>
  <c r="BL2384" i="1"/>
  <c r="BK2019" i="1"/>
  <c r="BL2019" i="1"/>
  <c r="BK137" i="1"/>
  <c r="BL137" i="1"/>
  <c r="BK437" i="1"/>
  <c r="BL437" i="1"/>
  <c r="BK743" i="1"/>
  <c r="BL743" i="1"/>
  <c r="BK1547" i="1"/>
  <c r="BL1547" i="1"/>
  <c r="BK916" i="1"/>
  <c r="BL916" i="1"/>
  <c r="BK2200" i="1"/>
  <c r="BL2200" i="1"/>
  <c r="BK1083" i="1"/>
  <c r="BL1083" i="1"/>
  <c r="BK2530" i="1"/>
  <c r="BL2530" i="1"/>
  <c r="BK33" i="1"/>
  <c r="BL33" i="1"/>
  <c r="BK1662" i="1"/>
  <c r="BL1662" i="1"/>
  <c r="BK15" i="1"/>
  <c r="BL15" i="1"/>
  <c r="BK1767" i="1"/>
  <c r="BL1767" i="1"/>
  <c r="BK430" i="1"/>
  <c r="BL430" i="1"/>
  <c r="BK2696" i="1"/>
  <c r="BL2696" i="1"/>
  <c r="BK1672" i="1"/>
  <c r="BL1672" i="1"/>
  <c r="BK1470" i="1"/>
  <c r="BL1470" i="1"/>
  <c r="BK2977" i="1"/>
  <c r="BL2977" i="1"/>
  <c r="BK8" i="1"/>
  <c r="BL8" i="1"/>
  <c r="BK3027" i="1"/>
  <c r="BL3027" i="1"/>
  <c r="BK577" i="1"/>
  <c r="BL577" i="1"/>
  <c r="BK1454" i="1"/>
  <c r="BL1454" i="1"/>
  <c r="BK71" i="1"/>
  <c r="BL71" i="1"/>
  <c r="BK2950" i="1"/>
  <c r="BL2950" i="1"/>
  <c r="BK2443" i="1"/>
  <c r="BL2443" i="1"/>
  <c r="BK798" i="1"/>
  <c r="BL798" i="1"/>
  <c r="BK2218" i="1"/>
  <c r="BL2218" i="1"/>
  <c r="BK2007" i="1"/>
  <c r="BL2007" i="1"/>
  <c r="BK1580" i="1"/>
  <c r="BL1580" i="1"/>
  <c r="BK859" i="1"/>
  <c r="BL859" i="1"/>
  <c r="BK1134" i="1"/>
  <c r="BL1134" i="1"/>
  <c r="BK2388" i="1"/>
  <c r="BL2388" i="1"/>
  <c r="BK1537" i="1"/>
  <c r="BL1537" i="1"/>
  <c r="BK24" i="1"/>
  <c r="BL24" i="1"/>
  <c r="BK1605" i="1"/>
  <c r="BL1605" i="1"/>
  <c r="BK2376" i="1"/>
  <c r="BL2376" i="1"/>
  <c r="BK214" i="1"/>
  <c r="BL214" i="1"/>
  <c r="BK3022" i="1"/>
  <c r="BL3022" i="1"/>
  <c r="BK1879" i="1"/>
  <c r="BL1879" i="1"/>
  <c r="BK2750" i="1"/>
  <c r="BL2750" i="1"/>
  <c r="BK7" i="1"/>
  <c r="BL7" i="1"/>
  <c r="BK1663" i="1"/>
  <c r="BL1663" i="1"/>
  <c r="BK1864" i="1"/>
  <c r="BL1864" i="1"/>
  <c r="BK1295" i="1"/>
  <c r="BL1295" i="1"/>
  <c r="BK2785" i="1"/>
  <c r="BL2785" i="1"/>
  <c r="BK2143" i="1"/>
  <c r="BL2143" i="1"/>
  <c r="BK647" i="1"/>
  <c r="BL647" i="1"/>
  <c r="BK2999" i="1"/>
  <c r="BL2999" i="1"/>
  <c r="BK2962" i="1"/>
  <c r="BL2962" i="1"/>
  <c r="BK2167" i="1"/>
  <c r="BL2167" i="1"/>
  <c r="BK2762" i="1"/>
  <c r="BL2762" i="1"/>
  <c r="BK1834" i="1"/>
  <c r="BL1834" i="1"/>
  <c r="BK2340" i="1"/>
  <c r="BL2340" i="1"/>
  <c r="BK1600" i="1"/>
  <c r="BL1600" i="1"/>
  <c r="BK39" i="1"/>
  <c r="BL39" i="1"/>
  <c r="BK2500" i="1"/>
  <c r="BL2500" i="1"/>
  <c r="BK1620" i="1"/>
  <c r="BL1620" i="1"/>
  <c r="BK1531" i="1"/>
  <c r="BL1531" i="1"/>
  <c r="BK1199" i="1"/>
  <c r="BL1199" i="1"/>
  <c r="BK944" i="1"/>
  <c r="BL944" i="1"/>
  <c r="BK794" i="1"/>
  <c r="BL794" i="1"/>
  <c r="BK266" i="1"/>
  <c r="BL266" i="1"/>
  <c r="BK1810" i="1"/>
  <c r="BL1810" i="1"/>
  <c r="BK1973" i="1"/>
  <c r="BL1973" i="1"/>
  <c r="BK2372" i="1"/>
  <c r="BL2372" i="1"/>
  <c r="BK1729" i="1"/>
  <c r="BL1729" i="1"/>
  <c r="BK174" i="1"/>
  <c r="BL174" i="1"/>
  <c r="BK162" i="1"/>
  <c r="BL162" i="1"/>
  <c r="BK857" i="1"/>
  <c r="BL857" i="1"/>
  <c r="BK1695" i="1"/>
  <c r="BL1695" i="1"/>
  <c r="BK776" i="1"/>
  <c r="BL776" i="1"/>
  <c r="BK2522" i="1"/>
  <c r="BL2522" i="1"/>
  <c r="BK217" i="1"/>
  <c r="BL217" i="1"/>
  <c r="BK2478" i="1"/>
  <c r="BL2478" i="1"/>
  <c r="BK106" i="1"/>
  <c r="BL106" i="1"/>
  <c r="BK1841" i="1"/>
  <c r="BL1841" i="1"/>
  <c r="BK1158" i="1"/>
  <c r="BL1158" i="1"/>
  <c r="BK1037" i="1"/>
  <c r="BL1037" i="1"/>
  <c r="BK1590" i="1"/>
  <c r="BL1590" i="1"/>
  <c r="BK2277" i="1"/>
  <c r="BL2277" i="1"/>
  <c r="BK377" i="1"/>
  <c r="BL377" i="1"/>
  <c r="BK1100" i="1"/>
  <c r="BL1100" i="1"/>
  <c r="BK1523" i="1"/>
  <c r="BL1523" i="1"/>
  <c r="BK2490" i="1"/>
  <c r="BL2490" i="1"/>
  <c r="BK2703" i="1"/>
  <c r="BL2703" i="1"/>
  <c r="BK1944" i="1"/>
  <c r="BL1944" i="1"/>
  <c r="BK2333" i="1"/>
  <c r="BL2333" i="1"/>
  <c r="BK2711" i="1"/>
  <c r="BL2711" i="1"/>
  <c r="BK1694" i="1"/>
  <c r="BL1694" i="1"/>
  <c r="BK2954" i="1"/>
  <c r="BL2954" i="1"/>
  <c r="BK670" i="1"/>
  <c r="BL670" i="1"/>
  <c r="BK2702" i="1"/>
  <c r="BL2702" i="1"/>
  <c r="BK2247" i="1"/>
  <c r="BL2247" i="1"/>
  <c r="BK2756" i="1"/>
  <c r="BL2756" i="1"/>
  <c r="BK1940" i="1"/>
  <c r="BL1940" i="1"/>
  <c r="BK2888" i="1"/>
  <c r="BL2888" i="1"/>
  <c r="BK313" i="1"/>
  <c r="BL313" i="1"/>
  <c r="BK2364" i="1"/>
  <c r="BL2364" i="1"/>
  <c r="BK1785" i="1"/>
  <c r="BL1785" i="1"/>
  <c r="BK1238" i="1"/>
  <c r="BL1238" i="1"/>
  <c r="BK1079" i="1"/>
  <c r="BL1079" i="1"/>
  <c r="BK1410" i="1"/>
  <c r="BL1410" i="1"/>
  <c r="BK2334" i="1"/>
  <c r="BL2334" i="1"/>
  <c r="BK2499" i="1"/>
  <c r="BL2499" i="1"/>
  <c r="BK582" i="1"/>
  <c r="BL582" i="1"/>
  <c r="BK568" i="1"/>
  <c r="BL568" i="1"/>
  <c r="BK457" i="1"/>
  <c r="BL457" i="1"/>
  <c r="BK2651" i="1"/>
  <c r="BL2651" i="1"/>
  <c r="BK61" i="1"/>
  <c r="BL61" i="1"/>
  <c r="BK206" i="1"/>
  <c r="BL206" i="1"/>
  <c r="BK2092" i="1"/>
  <c r="BL2092" i="1"/>
  <c r="BK255" i="1"/>
  <c r="BL255" i="1"/>
  <c r="BK1960" i="1"/>
  <c r="BL1960" i="1"/>
  <c r="BK2597" i="1"/>
  <c r="BL2597" i="1"/>
  <c r="BK2735" i="1"/>
  <c r="BL2735" i="1"/>
  <c r="BK1648" i="1"/>
  <c r="BL1648" i="1"/>
  <c r="BK1073" i="1"/>
  <c r="BL1073" i="1"/>
  <c r="BK2887" i="1"/>
  <c r="BL2887" i="1"/>
  <c r="BK3028" i="1"/>
  <c r="BL3028" i="1"/>
  <c r="BK2911" i="1"/>
  <c r="BL2911" i="1"/>
  <c r="BK1979" i="1"/>
  <c r="BL1979" i="1"/>
  <c r="BK878" i="1"/>
  <c r="BL878" i="1"/>
  <c r="BK268" i="1"/>
  <c r="BL268" i="1"/>
  <c r="BK2132" i="1"/>
  <c r="BL2132" i="1"/>
  <c r="BK1387" i="1"/>
  <c r="BL1387" i="1"/>
  <c r="BK687" i="1"/>
  <c r="BL687" i="1"/>
  <c r="BK1825" i="1"/>
  <c r="BL1825" i="1"/>
  <c r="BK1274" i="1"/>
  <c r="BL1274" i="1"/>
  <c r="BK1744" i="1"/>
  <c r="BL1744" i="1"/>
  <c r="BK2344" i="1"/>
  <c r="BL2344" i="1"/>
  <c r="BK2781" i="1"/>
  <c r="BL2781" i="1"/>
  <c r="BK122" i="1"/>
  <c r="BL122" i="1"/>
  <c r="BK2101" i="1"/>
  <c r="BL2101" i="1"/>
  <c r="BK1062" i="1"/>
  <c r="BL1062" i="1"/>
  <c r="BK345" i="1"/>
  <c r="BL345" i="1"/>
  <c r="BK2896" i="1"/>
  <c r="BL2896" i="1"/>
  <c r="BK1568" i="1"/>
  <c r="BL1568" i="1"/>
  <c r="BK1644" i="1"/>
  <c r="BL1644" i="1"/>
  <c r="BK928" i="1"/>
  <c r="BL928" i="1"/>
  <c r="BK92" i="1"/>
  <c r="BL92" i="1"/>
  <c r="BK2289" i="1"/>
  <c r="BL2289" i="1"/>
  <c r="BK1424" i="1"/>
  <c r="BL1424" i="1"/>
  <c r="BK1444" i="1"/>
  <c r="BL1444" i="1"/>
  <c r="BK2223" i="1"/>
  <c r="BL2223" i="1"/>
  <c r="BK2844" i="1"/>
  <c r="BL2844" i="1"/>
  <c r="BK2169" i="1"/>
  <c r="BL2169" i="1"/>
  <c r="BK910" i="1"/>
  <c r="BL910" i="1"/>
  <c r="BK2856" i="1"/>
  <c r="BL2856" i="1"/>
  <c r="BK2369" i="1"/>
  <c r="BL2369" i="1"/>
  <c r="BK1466" i="1"/>
  <c r="BL1466" i="1"/>
  <c r="BK1309" i="1"/>
  <c r="BL1309" i="1"/>
  <c r="BK507" i="1"/>
  <c r="BL507" i="1"/>
  <c r="BK1928" i="1"/>
  <c r="BL1928" i="1"/>
  <c r="BK35" i="1"/>
  <c r="BL35" i="1"/>
  <c r="BK1353" i="1"/>
  <c r="BL1353" i="1"/>
  <c r="BK1425" i="1"/>
  <c r="BL1425" i="1"/>
  <c r="BK974" i="1"/>
  <c r="BL974" i="1"/>
  <c r="BK1514" i="1"/>
  <c r="BL1514" i="1"/>
  <c r="BK2967" i="1"/>
  <c r="BL2967" i="1"/>
  <c r="BK2442" i="1"/>
  <c r="BL2442" i="1"/>
  <c r="BK2257" i="1"/>
  <c r="BL2257" i="1"/>
  <c r="BK2102" i="1"/>
  <c r="BL2102" i="1"/>
  <c r="BK2081" i="1"/>
  <c r="BL2081" i="1"/>
  <c r="BK610" i="1"/>
  <c r="BL610" i="1"/>
  <c r="BK2474" i="1"/>
  <c r="BL2474" i="1"/>
  <c r="BK1745" i="1"/>
  <c r="BL1745" i="1"/>
  <c r="BK2209" i="1"/>
  <c r="BL2209" i="1"/>
  <c r="BK120" i="1"/>
  <c r="BL120" i="1"/>
  <c r="BK404" i="1"/>
  <c r="BL404" i="1"/>
  <c r="BK897" i="1"/>
  <c r="BL897" i="1"/>
  <c r="BK942" i="1"/>
  <c r="BL942" i="1"/>
  <c r="BK2044" i="1"/>
  <c r="BL2044" i="1"/>
  <c r="BK608" i="1"/>
  <c r="BL608" i="1"/>
  <c r="BK180" i="1"/>
  <c r="BL180" i="1"/>
  <c r="BK2523" i="1"/>
  <c r="BL2523" i="1"/>
  <c r="BK165" i="1"/>
  <c r="BL165" i="1"/>
  <c r="BK2025" i="1"/>
  <c r="BL2025" i="1"/>
  <c r="BK2876" i="1"/>
  <c r="BL2876" i="1"/>
  <c r="BK1186" i="1"/>
  <c r="BL1186" i="1"/>
  <c r="BK1705" i="1"/>
  <c r="BL1705" i="1"/>
  <c r="BK1536" i="1"/>
  <c r="BL1536" i="1"/>
  <c r="BK2137" i="1"/>
  <c r="BL2137" i="1"/>
  <c r="BK1018" i="1"/>
  <c r="BL1018" i="1"/>
  <c r="BK1689" i="1"/>
  <c r="BL1689" i="1"/>
  <c r="BK104" i="1"/>
  <c r="BL104" i="1"/>
  <c r="BK2832" i="1"/>
  <c r="BL2832" i="1"/>
  <c r="BK2249" i="1"/>
  <c r="BL2249" i="1"/>
  <c r="BK408" i="1"/>
  <c r="BL408" i="1"/>
  <c r="BK906" i="1"/>
  <c r="BL906" i="1"/>
  <c r="BK951" i="1"/>
  <c r="BL951" i="1"/>
  <c r="BK786" i="1"/>
  <c r="BL786" i="1"/>
  <c r="BK2285" i="1"/>
  <c r="BL2285" i="1"/>
  <c r="BK2806" i="1"/>
  <c r="BL2806" i="1"/>
  <c r="BK2187" i="1"/>
  <c r="BL2187" i="1"/>
  <c r="BK307" i="1"/>
  <c r="BL307" i="1"/>
  <c r="BK10" i="1"/>
  <c r="BL10" i="1"/>
  <c r="BK2365" i="1"/>
  <c r="BL2365" i="1"/>
  <c r="BK2326" i="1"/>
  <c r="BL2326" i="1"/>
  <c r="BK283" i="1"/>
  <c r="BL283" i="1"/>
  <c r="BK1915" i="1"/>
  <c r="BL1915" i="1"/>
  <c r="BK2815" i="1"/>
  <c r="BL2815" i="1"/>
  <c r="BK2186" i="1"/>
  <c r="BL2186" i="1"/>
  <c r="BK1571" i="1"/>
  <c r="BL1571" i="1"/>
  <c r="BK2225" i="1"/>
  <c r="BL2225" i="1"/>
  <c r="BK6" i="1"/>
  <c r="BL6" i="1"/>
  <c r="BK822" i="1"/>
  <c r="BL822" i="1"/>
  <c r="BK1303" i="1"/>
  <c r="BL1303" i="1"/>
  <c r="BK1534" i="1"/>
  <c r="BL1534" i="1"/>
  <c r="BK1573" i="1"/>
  <c r="BL1573" i="1"/>
  <c r="BK2561" i="1"/>
  <c r="BL2561" i="1"/>
  <c r="BK142" i="1"/>
  <c r="BL142" i="1"/>
  <c r="BK1405" i="1"/>
  <c r="BL1405" i="1"/>
  <c r="BK890" i="1"/>
  <c r="BL890" i="1"/>
  <c r="BK922" i="1"/>
  <c r="BL922" i="1"/>
  <c r="BK2956" i="1"/>
  <c r="BL2956" i="1"/>
  <c r="BK520" i="1"/>
  <c r="BL520" i="1"/>
  <c r="BK2483" i="1"/>
  <c r="BL2483" i="1"/>
  <c r="BK362" i="1"/>
  <c r="BL362" i="1"/>
  <c r="BK1974" i="1"/>
  <c r="BL1974" i="1"/>
  <c r="BK2777" i="1"/>
  <c r="BL2777" i="1"/>
  <c r="BK1882" i="1"/>
  <c r="BL1882" i="1"/>
  <c r="BK762" i="1"/>
  <c r="BL762" i="1"/>
  <c r="BK1900" i="1"/>
  <c r="BL1900" i="1"/>
  <c r="BK2477" i="1"/>
  <c r="BL2477" i="1"/>
  <c r="BK1221" i="1"/>
  <c r="BL1221" i="1"/>
  <c r="BK2738" i="1"/>
  <c r="BL2738" i="1"/>
  <c r="BK2690" i="1"/>
  <c r="BL2690" i="1"/>
  <c r="BK1619" i="1"/>
  <c r="BL1619" i="1"/>
  <c r="BK2805" i="1"/>
  <c r="BL2805" i="1"/>
  <c r="BK1877" i="1"/>
  <c r="BL1877" i="1"/>
  <c r="BK2519" i="1"/>
  <c r="BL2519" i="1"/>
  <c r="BK2451" i="1"/>
  <c r="BL2451" i="1"/>
  <c r="BK427" i="1"/>
  <c r="BL427" i="1"/>
  <c r="BK1137" i="1"/>
  <c r="BL1137" i="1"/>
  <c r="BK1072" i="1"/>
  <c r="BL1072" i="1"/>
  <c r="BK1636" i="1"/>
  <c r="BL1636" i="1"/>
  <c r="BK135" i="1"/>
  <c r="BL135" i="1"/>
  <c r="BK1452" i="1"/>
  <c r="BL1452" i="1"/>
  <c r="BK2051" i="1"/>
  <c r="BL2051" i="1"/>
  <c r="BK2631" i="1"/>
  <c r="BL2631" i="1"/>
  <c r="BK1717" i="1"/>
  <c r="BL1717" i="1"/>
  <c r="BK566" i="1"/>
  <c r="BL566" i="1"/>
  <c r="BK339" i="1"/>
  <c r="BL339" i="1"/>
  <c r="BK2604" i="1"/>
  <c r="BL2604" i="1"/>
  <c r="BK1304" i="1"/>
  <c r="BL1304" i="1"/>
  <c r="BK63" i="1"/>
  <c r="BL63" i="1"/>
  <c r="BK2861" i="1"/>
  <c r="BL2861" i="1"/>
  <c r="BK2419" i="1"/>
  <c r="BL2419" i="1"/>
  <c r="BK498" i="1"/>
  <c r="BL498" i="1"/>
  <c r="BK136" i="1"/>
  <c r="BL136" i="1"/>
  <c r="BK706" i="1"/>
  <c r="BL706" i="1"/>
  <c r="BK2881" i="1"/>
  <c r="BL2881" i="1"/>
  <c r="BK1746" i="1"/>
  <c r="BL1746" i="1"/>
  <c r="BK366" i="1"/>
  <c r="BL366" i="1"/>
  <c r="BK388" i="1"/>
  <c r="BL388" i="1"/>
  <c r="BK318" i="1"/>
  <c r="BL318" i="1"/>
  <c r="BK1858" i="1"/>
  <c r="BL1858" i="1"/>
  <c r="BK2139" i="1"/>
  <c r="BL2139" i="1"/>
  <c r="BK3044" i="1"/>
  <c r="BL3044" i="1"/>
  <c r="BK810" i="1"/>
  <c r="BL810" i="1"/>
  <c r="BK2428" i="1"/>
  <c r="BL2428" i="1"/>
  <c r="BK2717" i="1"/>
  <c r="BL2717" i="1"/>
  <c r="BK2862" i="1"/>
  <c r="BL2862" i="1"/>
  <c r="BK1254" i="1"/>
  <c r="BL1254" i="1"/>
  <c r="BK2899" i="1"/>
  <c r="BL2899" i="1"/>
  <c r="BK1971" i="1"/>
  <c r="BL1971" i="1"/>
  <c r="BK905" i="1"/>
  <c r="BL905" i="1"/>
  <c r="BK1755" i="1"/>
  <c r="BL1755" i="1"/>
  <c r="BK2787" i="1"/>
  <c r="BL2787" i="1"/>
  <c r="BK2276" i="1"/>
  <c r="BL2276" i="1"/>
  <c r="BK1969" i="1"/>
  <c r="BL1969" i="1"/>
  <c r="BK2804" i="1"/>
  <c r="BL2804" i="1"/>
  <c r="BK1827" i="1"/>
  <c r="BL1827" i="1"/>
  <c r="BK244" i="1"/>
  <c r="BL244" i="1"/>
  <c r="BK352" i="1"/>
  <c r="BL352" i="1"/>
  <c r="BK1328" i="1"/>
  <c r="BL1328" i="1"/>
  <c r="BK422" i="1"/>
  <c r="BL422" i="1"/>
  <c r="BK995" i="1"/>
  <c r="BL995" i="1"/>
  <c r="BK254" i="1"/>
  <c r="BL254" i="1"/>
  <c r="BK3008" i="1"/>
  <c r="BL3008" i="1"/>
  <c r="BK657" i="1"/>
  <c r="BL657" i="1"/>
  <c r="BK1692" i="1"/>
  <c r="BL1692" i="1"/>
  <c r="BK121" i="1"/>
  <c r="BL121" i="1"/>
  <c r="BK1522" i="1"/>
  <c r="BL1522" i="1"/>
  <c r="BK410" i="1"/>
  <c r="BL410" i="1"/>
  <c r="BK2994" i="1"/>
  <c r="BL2994" i="1"/>
  <c r="BK1856" i="1"/>
  <c r="BL1856" i="1"/>
  <c r="BK2529" i="1"/>
  <c r="BL2529" i="1"/>
  <c r="BK2809" i="1"/>
  <c r="BL2809" i="1"/>
  <c r="BK1981" i="1"/>
  <c r="BL1981" i="1"/>
  <c r="BK2062" i="1"/>
  <c r="BL2062" i="1"/>
  <c r="BK2298" i="1"/>
  <c r="BL2298" i="1"/>
  <c r="BK2542" i="1"/>
  <c r="BL2542" i="1"/>
  <c r="BK2880" i="1"/>
  <c r="BL2880" i="1"/>
  <c r="BK252" i="1"/>
  <c r="BL252" i="1"/>
  <c r="BK1951" i="1"/>
  <c r="BL1951" i="1"/>
  <c r="BK2679" i="1"/>
  <c r="BL2679" i="1"/>
  <c r="BK757" i="1"/>
  <c r="BL757" i="1"/>
  <c r="BK633" i="1"/>
  <c r="BL633" i="1"/>
  <c r="BK1787" i="1"/>
  <c r="BL1787" i="1"/>
  <c r="BK2807" i="1"/>
  <c r="BL2807" i="1"/>
  <c r="BK2646" i="1"/>
  <c r="BL2646" i="1"/>
  <c r="BK193" i="1"/>
  <c r="BL193" i="1"/>
  <c r="BK1771" i="1"/>
  <c r="BL1771" i="1"/>
  <c r="BK2269" i="1"/>
  <c r="BL2269" i="1"/>
  <c r="BK2543" i="1"/>
  <c r="BL2543" i="1"/>
  <c r="BK2005" i="1"/>
  <c r="BL2005" i="1"/>
  <c r="BK1509" i="1"/>
  <c r="BL1509" i="1"/>
  <c r="BK1835" i="1"/>
  <c r="BL1835" i="1"/>
  <c r="BK2615" i="1"/>
  <c r="BL2615" i="1"/>
  <c r="BK1445" i="1"/>
  <c r="BL1445" i="1"/>
  <c r="BK105" i="1"/>
  <c r="BL105" i="1"/>
  <c r="BK1512" i="1"/>
  <c r="BL1512" i="1"/>
  <c r="BK1811" i="1"/>
  <c r="BL1811" i="1"/>
  <c r="BK1479" i="1"/>
  <c r="BL1479" i="1"/>
  <c r="BK204" i="1"/>
  <c r="BL204" i="1"/>
  <c r="BK480" i="1"/>
  <c r="BL480" i="1"/>
  <c r="BK1350" i="1"/>
  <c r="BL1350" i="1"/>
  <c r="BK690" i="1"/>
  <c r="BL690" i="1"/>
  <c r="BK511" i="1"/>
  <c r="BL511" i="1"/>
  <c r="BK2961" i="1"/>
  <c r="BL2961" i="1"/>
  <c r="BK278" i="1"/>
  <c r="BL278" i="1"/>
  <c r="BK2784" i="1"/>
  <c r="BL2784" i="1"/>
  <c r="BK1903" i="1"/>
  <c r="BL1903" i="1"/>
  <c r="BK1481" i="1"/>
  <c r="BL1481" i="1"/>
  <c r="BK613" i="1"/>
  <c r="BL613" i="1"/>
  <c r="BK1897" i="1"/>
  <c r="BL1897" i="1"/>
  <c r="BK760" i="1"/>
  <c r="BL760" i="1"/>
  <c r="BK884" i="1"/>
  <c r="BL884" i="1"/>
  <c r="BK1216" i="1"/>
  <c r="BL1216" i="1"/>
  <c r="BK209" i="1"/>
  <c r="BL209" i="1"/>
  <c r="BK178" i="1"/>
  <c r="BL178" i="1"/>
  <c r="BK2437" i="1"/>
  <c r="BL2437" i="1"/>
  <c r="BK1337" i="1"/>
  <c r="BL1337" i="1"/>
  <c r="BK592" i="1"/>
  <c r="BL592" i="1"/>
  <c r="BK556" i="1"/>
  <c r="BL556" i="1"/>
  <c r="BK2180" i="1"/>
  <c r="BL2180" i="1"/>
  <c r="BK2173" i="1"/>
  <c r="BL2173" i="1"/>
  <c r="BK2282" i="1"/>
  <c r="BL2282" i="1"/>
  <c r="BK440" i="1"/>
  <c r="BL440" i="1"/>
  <c r="BK746" i="1"/>
  <c r="BL746" i="1"/>
  <c r="BK1352" i="1"/>
  <c r="BL1352" i="1"/>
  <c r="BK2850" i="1"/>
  <c r="BL2850" i="1"/>
  <c r="BK539" i="1"/>
  <c r="BL539" i="1"/>
  <c r="BK2356" i="1"/>
  <c r="BL2356" i="1"/>
  <c r="BK2462" i="1"/>
  <c r="BL2462" i="1"/>
  <c r="BK2939" i="1"/>
  <c r="BL2939" i="1"/>
  <c r="BK331" i="1"/>
  <c r="BL331" i="1"/>
  <c r="BK2323" i="1"/>
  <c r="BL2323" i="1"/>
  <c r="BK2146" i="1"/>
  <c r="BL2146" i="1"/>
  <c r="BK245" i="1"/>
  <c r="BL245" i="1"/>
  <c r="BK812" i="1"/>
  <c r="BL812" i="1"/>
  <c r="BK2222" i="1"/>
  <c r="BL2222" i="1"/>
  <c r="BK1379" i="1"/>
  <c r="BL1379" i="1"/>
  <c r="BK915" i="1"/>
  <c r="BL915" i="1"/>
  <c r="BK713" i="1"/>
  <c r="BL713" i="1"/>
  <c r="BK752" i="1"/>
  <c r="BL752" i="1"/>
  <c r="BK2997" i="1"/>
  <c r="BL2997" i="1"/>
  <c r="BK2663" i="1"/>
  <c r="BL2663" i="1"/>
  <c r="BK2436" i="1"/>
  <c r="BL2436" i="1"/>
  <c r="BK1801" i="1"/>
  <c r="BL1801" i="1"/>
  <c r="BK1679" i="1"/>
  <c r="BL1679" i="1"/>
  <c r="BK688" i="1"/>
  <c r="BL688" i="1"/>
  <c r="BK2444" i="1"/>
  <c r="BL2444" i="1"/>
  <c r="BK2368" i="1"/>
  <c r="BL2368" i="1"/>
  <c r="BK2245" i="1"/>
  <c r="BL2245" i="1"/>
  <c r="BK2040" i="1"/>
  <c r="BL2040" i="1"/>
  <c r="BK2343" i="1"/>
  <c r="BL2343" i="1"/>
  <c r="BK98" i="1"/>
  <c r="BL98" i="1"/>
  <c r="BK2933" i="1"/>
  <c r="BL2933" i="1"/>
  <c r="BK769" i="1"/>
  <c r="BL769" i="1"/>
  <c r="BK2996" i="1"/>
  <c r="BL2996" i="1"/>
  <c r="BK2874" i="1"/>
  <c r="BL2874" i="1"/>
  <c r="BK607" i="1"/>
  <c r="BL607" i="1"/>
  <c r="BK2119" i="1"/>
  <c r="BL2119" i="1"/>
  <c r="BK1963" i="1"/>
  <c r="BL1963" i="1"/>
  <c r="BK2660" i="1"/>
  <c r="BL2660" i="1"/>
  <c r="BK2897" i="1"/>
  <c r="BL2897" i="1"/>
  <c r="BK2272" i="1"/>
  <c r="BL2272" i="1"/>
  <c r="BK1261" i="1"/>
  <c r="BL1261" i="1"/>
  <c r="BK684" i="1"/>
  <c r="BL684" i="1"/>
  <c r="BK540" i="1"/>
  <c r="BL540" i="1"/>
  <c r="BK69" i="1"/>
  <c r="BL69" i="1"/>
  <c r="BK723" i="1"/>
  <c r="BL723" i="1"/>
  <c r="BK1719" i="1"/>
  <c r="BL1719" i="1"/>
  <c r="BK396" i="1"/>
  <c r="BL396" i="1"/>
  <c r="BK2715" i="1"/>
  <c r="BL2715" i="1"/>
  <c r="BK2588" i="1"/>
  <c r="BL2588" i="1"/>
  <c r="BK2494" i="1"/>
  <c r="BL2494" i="1"/>
  <c r="BK2360" i="1"/>
  <c r="BL2360" i="1"/>
  <c r="BK2383" i="1"/>
  <c r="BL2383" i="1"/>
  <c r="BK1603" i="1"/>
  <c r="BL1603" i="1"/>
  <c r="BK726" i="1"/>
  <c r="BL726" i="1"/>
  <c r="BK300" i="1"/>
  <c r="BL300" i="1"/>
  <c r="BK134" i="1"/>
  <c r="BL134" i="1"/>
  <c r="BK2736" i="1"/>
  <c r="BL2736" i="1"/>
  <c r="BK2879" i="1"/>
  <c r="BL2879" i="1"/>
  <c r="BK1491" i="1"/>
  <c r="BL1491" i="1"/>
  <c r="BK418" i="1"/>
  <c r="BL418" i="1"/>
  <c r="BK3036" i="1"/>
  <c r="BL3036" i="1"/>
  <c r="BK414" i="1"/>
  <c r="BL414" i="1"/>
  <c r="BK265" i="1"/>
  <c r="BL265" i="1"/>
  <c r="BK1235" i="1"/>
  <c r="BL1235" i="1"/>
  <c r="BK1972" i="1"/>
  <c r="BL1972" i="1"/>
  <c r="BK2944" i="1"/>
  <c r="BL2944" i="1"/>
  <c r="BK2824" i="1"/>
  <c r="BL2824" i="1"/>
  <c r="BK346" i="1"/>
  <c r="BL346" i="1"/>
  <c r="BK2914" i="1"/>
  <c r="BL2914" i="1"/>
  <c r="BK2012" i="1"/>
  <c r="BL2012" i="1"/>
  <c r="BK1860" i="1"/>
  <c r="BL1860" i="1"/>
  <c r="BK1178" i="1"/>
  <c r="BL1178" i="1"/>
  <c r="BK1048" i="1"/>
  <c r="BL1048" i="1"/>
  <c r="BK598" i="1"/>
  <c r="BL598" i="1"/>
  <c r="BK364" i="1"/>
  <c r="BL364" i="1"/>
  <c r="BK862" i="1"/>
  <c r="BL862" i="1"/>
  <c r="BK500" i="1"/>
  <c r="BL500" i="1"/>
  <c r="BK1140" i="1"/>
  <c r="BL1140" i="1"/>
  <c r="BK2871" i="1"/>
  <c r="BL2871" i="1"/>
  <c r="BK2791" i="1"/>
  <c r="BL2791" i="1"/>
  <c r="BK2504" i="1"/>
  <c r="BL2504" i="1"/>
  <c r="BK2278" i="1"/>
  <c r="BL2278" i="1"/>
  <c r="BK1188" i="1"/>
  <c r="BL1188" i="1"/>
  <c r="BK969" i="1"/>
  <c r="BL969" i="1"/>
  <c r="BK912" i="1"/>
  <c r="BL912" i="1"/>
  <c r="BK441" i="1"/>
  <c r="BL441" i="1"/>
  <c r="BK424" i="1"/>
  <c r="BL424" i="1"/>
  <c r="BK379" i="1"/>
  <c r="BL379" i="1"/>
  <c r="BK2288" i="1"/>
  <c r="BL2288" i="1"/>
  <c r="BK1901" i="1"/>
  <c r="BL1901" i="1"/>
  <c r="BK1114" i="1"/>
  <c r="BL1114" i="1"/>
  <c r="BK490" i="1"/>
  <c r="BL490" i="1"/>
  <c r="BK965" i="1"/>
  <c r="BL965" i="1"/>
  <c r="BK16" i="1"/>
  <c r="BL16" i="1"/>
  <c r="BK1688" i="1"/>
  <c r="BL1688" i="1"/>
  <c r="BK205" i="1"/>
  <c r="BL205" i="1"/>
  <c r="BK1569" i="1"/>
  <c r="BL1569" i="1"/>
  <c r="BK1374" i="1"/>
  <c r="BL1374" i="1"/>
  <c r="BK1165" i="1"/>
  <c r="BL1165" i="1"/>
  <c r="BK166" i="1"/>
  <c r="BL166" i="1"/>
  <c r="BK1039" i="1"/>
  <c r="BL1039" i="1"/>
  <c r="BK2094" i="1"/>
  <c r="BL2094" i="1"/>
  <c r="BK2299" i="1"/>
  <c r="BL2299" i="1"/>
  <c r="BK365" i="1"/>
  <c r="BL365" i="1"/>
  <c r="BK2751" i="1"/>
  <c r="BL2751" i="1"/>
  <c r="BK2928" i="1"/>
  <c r="BL2928" i="1"/>
  <c r="BK2761" i="1"/>
  <c r="BL2761" i="1"/>
  <c r="BK2283" i="1"/>
  <c r="BL2283" i="1"/>
  <c r="BK1833" i="1"/>
  <c r="BL1833" i="1"/>
  <c r="BK1028" i="1"/>
  <c r="BL1028" i="1"/>
  <c r="BK1630" i="1"/>
  <c r="BL1630" i="1"/>
  <c r="BK2292" i="1"/>
  <c r="BL2292" i="1"/>
  <c r="BK2295" i="1"/>
  <c r="BL2295" i="1"/>
  <c r="BK1550" i="1"/>
  <c r="BL1550" i="1"/>
  <c r="BK1994" i="1"/>
  <c r="BL1994" i="1"/>
  <c r="BK1698" i="1"/>
  <c r="BL1698" i="1"/>
  <c r="BK158" i="1"/>
  <c r="BL158" i="1"/>
  <c r="BK2294" i="1"/>
  <c r="BL2294" i="1"/>
  <c r="BK1459" i="1"/>
  <c r="BL1459" i="1"/>
  <c r="BK3024" i="1"/>
  <c r="BL3024" i="1"/>
  <c r="BK1533" i="1"/>
  <c r="BL1533" i="1"/>
  <c r="BK2765" i="1"/>
  <c r="BL2765" i="1"/>
  <c r="BK2058" i="1"/>
  <c r="BL2058" i="1"/>
  <c r="BK2293" i="1"/>
  <c r="BL2293" i="1"/>
  <c r="BK1241" i="1"/>
  <c r="BL1241" i="1"/>
  <c r="BK570" i="1"/>
  <c r="BL570" i="1"/>
  <c r="BK1272" i="1"/>
  <c r="BL1272" i="1"/>
  <c r="BK3007" i="1"/>
  <c r="BL3007" i="1"/>
  <c r="BK1376" i="1"/>
  <c r="BL1376" i="1"/>
  <c r="BK2553" i="1"/>
  <c r="BL2553" i="1"/>
  <c r="BK108" i="1"/>
  <c r="BL108" i="1"/>
  <c r="BK2872" i="1"/>
  <c r="BL2872" i="1"/>
  <c r="BK18" i="1"/>
  <c r="BL18" i="1"/>
  <c r="BK17" i="1"/>
  <c r="BL17" i="1"/>
  <c r="BK3040" i="1"/>
  <c r="BL3040" i="1"/>
  <c r="BK3031" i="1"/>
  <c r="BL3031" i="1"/>
  <c r="BK3021" i="1"/>
  <c r="BL3021" i="1"/>
  <c r="BK3012" i="1"/>
  <c r="BL3012" i="1"/>
  <c r="BK2979" i="1"/>
  <c r="BL2979" i="1"/>
  <c r="BK2987" i="1"/>
  <c r="BL2987" i="1"/>
  <c r="BK3014" i="1"/>
  <c r="BL3014" i="1"/>
  <c r="BK2976" i="1"/>
  <c r="BL2976" i="1"/>
  <c r="BK2953" i="1"/>
  <c r="BL2953" i="1"/>
  <c r="BK2970" i="1"/>
  <c r="BL2970" i="1"/>
  <c r="BK2993" i="1"/>
  <c r="BL2993" i="1"/>
  <c r="BK2959" i="1"/>
  <c r="BL2959" i="1"/>
  <c r="BK2935" i="1"/>
  <c r="BL2935" i="1"/>
  <c r="BK2957" i="1"/>
  <c r="BL2957" i="1"/>
  <c r="BK2913" i="1"/>
  <c r="BL2913" i="1"/>
  <c r="BK2868" i="1"/>
  <c r="BL2868" i="1"/>
  <c r="BK2853" i="1"/>
  <c r="BL2853" i="1"/>
  <c r="BK2870" i="1"/>
  <c r="BL2870" i="1"/>
  <c r="BK2867" i="1"/>
  <c r="BL2867" i="1"/>
  <c r="BK2863" i="1"/>
  <c r="BL2863" i="1"/>
  <c r="BK2849" i="1"/>
  <c r="BL2849" i="1"/>
  <c r="BK2904" i="1"/>
  <c r="BL2904" i="1"/>
  <c r="BK2858" i="1"/>
  <c r="BL2858" i="1"/>
  <c r="BK1894" i="1"/>
  <c r="BL1894" i="1"/>
  <c r="BK1171" i="1"/>
  <c r="BL1171" i="1"/>
  <c r="BK2875" i="1"/>
  <c r="BL2875" i="1"/>
  <c r="BK2854" i="1"/>
  <c r="BL2854" i="1"/>
  <c r="BK2843" i="1"/>
  <c r="BL2843" i="1"/>
  <c r="BK2842" i="1"/>
  <c r="BL2842" i="1"/>
  <c r="BK2841" i="1"/>
  <c r="BL2841" i="1"/>
  <c r="BK2839" i="1"/>
  <c r="BL2839" i="1"/>
  <c r="BK2831" i="1"/>
  <c r="BL2831" i="1"/>
  <c r="BK2818" i="1"/>
  <c r="BL2818" i="1"/>
  <c r="BK2820" i="1"/>
  <c r="BL2820" i="1"/>
  <c r="BK2819" i="1"/>
  <c r="BL2819" i="1"/>
  <c r="BK868" i="1"/>
  <c r="BL868" i="1"/>
  <c r="BK2816" i="1"/>
  <c r="BL2816" i="1"/>
  <c r="BK2814" i="1"/>
  <c r="BL2814" i="1"/>
  <c r="BK2813" i="1"/>
  <c r="BL2813" i="1"/>
  <c r="BK2802" i="1"/>
  <c r="BL2802" i="1"/>
  <c r="BK2712" i="1"/>
  <c r="BL2712" i="1"/>
  <c r="BK2739" i="1"/>
  <c r="BL2739" i="1"/>
  <c r="BK2721" i="1"/>
  <c r="BL2721" i="1"/>
  <c r="BK2743" i="1"/>
  <c r="BL2743" i="1"/>
  <c r="BK2763" i="1"/>
  <c r="BL2763" i="1"/>
  <c r="BK2707" i="1"/>
  <c r="BL2707" i="1"/>
  <c r="BK2570" i="1"/>
  <c r="BL2570" i="1"/>
  <c r="BK2657" i="1"/>
  <c r="BL2657" i="1"/>
  <c r="BK2629" i="1"/>
  <c r="BL2629" i="1"/>
  <c r="BK2558" i="1"/>
  <c r="BL2558" i="1"/>
  <c r="BK2535" i="1"/>
  <c r="BL2535" i="1"/>
  <c r="BK2532" i="1"/>
  <c r="BL2532" i="1"/>
  <c r="BK2538" i="1"/>
  <c r="BL2538" i="1"/>
  <c r="BK2641" i="1"/>
  <c r="BL2641" i="1"/>
  <c r="BK2643" i="1"/>
  <c r="BL2643" i="1"/>
  <c r="BK2612" i="1"/>
  <c r="BL2612" i="1"/>
  <c r="BK2549" i="1"/>
  <c r="BL2549" i="1"/>
  <c r="BK2468" i="1"/>
  <c r="BL2468" i="1"/>
  <c r="BK2457" i="1"/>
  <c r="BL2457" i="1"/>
  <c r="BK2517" i="1"/>
  <c r="BL2517" i="1"/>
  <c r="BK2562" i="1"/>
  <c r="BL2562" i="1"/>
  <c r="BK2548" i="1"/>
  <c r="BL2548" i="1"/>
  <c r="BK2652" i="1"/>
  <c r="BL2652" i="1"/>
  <c r="BK2509" i="1"/>
  <c r="BL2509" i="1"/>
  <c r="BK2634" i="1"/>
  <c r="BL2634" i="1"/>
  <c r="BK2482" i="1"/>
  <c r="BL2482" i="1"/>
  <c r="BK2591" i="1"/>
  <c r="BL2591" i="1"/>
  <c r="BK2580" i="1"/>
  <c r="BL2580" i="1"/>
  <c r="BK2528" i="1"/>
  <c r="BL2528" i="1"/>
  <c r="BK2367" i="1"/>
  <c r="BL2367" i="1"/>
  <c r="BK2423" i="1"/>
  <c r="BL2423" i="1"/>
  <c r="BK2347" i="1"/>
  <c r="BL2347" i="1"/>
  <c r="BK2414" i="1"/>
  <c r="BL2414" i="1"/>
  <c r="BK2401" i="1"/>
  <c r="BL2401" i="1"/>
  <c r="BK2271" i="1"/>
  <c r="BL2271" i="1"/>
  <c r="BK2105" i="1"/>
  <c r="BL2105" i="1"/>
  <c r="BK2217" i="1"/>
  <c r="BL2217" i="1"/>
  <c r="BK2121" i="1"/>
  <c r="BL2121" i="1"/>
  <c r="BK2127" i="1"/>
  <c r="BL2127" i="1"/>
  <c r="BK2122" i="1"/>
  <c r="BL2122" i="1"/>
  <c r="BK2207" i="1"/>
  <c r="BL2207" i="1"/>
  <c r="BK2252" i="1"/>
  <c r="BL2252" i="1"/>
  <c r="BK2103" i="1"/>
  <c r="BL2103" i="1"/>
  <c r="BK2172" i="1"/>
  <c r="BL2172" i="1"/>
  <c r="BK2033" i="1"/>
  <c r="BL2033" i="1"/>
  <c r="BK2077" i="1"/>
  <c r="BL2077" i="1"/>
  <c r="BK2046" i="1"/>
  <c r="BL2046" i="1"/>
  <c r="BK2075" i="1"/>
  <c r="BL2075" i="1"/>
  <c r="BK2064" i="1"/>
  <c r="BL2064" i="1"/>
  <c r="BK1518" i="1"/>
  <c r="BL1518" i="1"/>
  <c r="BK1887" i="1"/>
  <c r="BL1887" i="1"/>
  <c r="BK1975" i="1"/>
  <c r="BL1975" i="1"/>
  <c r="BK2006" i="1"/>
  <c r="BL2006" i="1"/>
  <c r="BK1987" i="1"/>
  <c r="BL1987" i="1"/>
  <c r="BK2017" i="1"/>
  <c r="BL2017" i="1"/>
  <c r="BK2016" i="1"/>
  <c r="BL2016" i="1"/>
  <c r="BK1921" i="1"/>
  <c r="BL1921" i="1"/>
  <c r="BK1919" i="1"/>
  <c r="BL1919" i="1"/>
  <c r="BK1854" i="1"/>
  <c r="BL1854" i="1"/>
  <c r="BK1853" i="1"/>
  <c r="BL1853" i="1"/>
  <c r="BK1696" i="1"/>
  <c r="BL1696" i="1"/>
  <c r="BK1731" i="1"/>
  <c r="BL1731" i="1"/>
  <c r="BK1899" i="1"/>
  <c r="BL1899" i="1"/>
  <c r="BK1848" i="1"/>
  <c r="BL1848" i="1"/>
  <c r="BK1707" i="1"/>
  <c r="BL1707" i="1"/>
  <c r="BK1743" i="1"/>
  <c r="BL1743" i="1"/>
  <c r="BK1758" i="1"/>
  <c r="BL1758" i="1"/>
  <c r="BK1893" i="1"/>
  <c r="BL1893" i="1"/>
  <c r="BK1888" i="1"/>
  <c r="BL1888" i="1"/>
  <c r="BK1896" i="1"/>
  <c r="BL1896" i="1"/>
  <c r="BK1890" i="1"/>
  <c r="BL1890" i="1"/>
  <c r="BK1889" i="1"/>
  <c r="BL1889" i="1"/>
  <c r="BK1808" i="1"/>
  <c r="BL1808" i="1"/>
  <c r="BK1778" i="1"/>
  <c r="BL1778" i="1"/>
  <c r="BK1776" i="1"/>
  <c r="BL1776" i="1"/>
  <c r="BK1761" i="1"/>
  <c r="BL1761" i="1"/>
  <c r="BK1757" i="1"/>
  <c r="BL1757" i="1"/>
  <c r="BK1712" i="1"/>
  <c r="BL1712" i="1"/>
  <c r="BK1867" i="1"/>
  <c r="BL1867" i="1"/>
  <c r="BK1762" i="1"/>
  <c r="BL1762" i="1"/>
  <c r="BK1673" i="1"/>
  <c r="BL1673" i="1"/>
  <c r="BK1782" i="1"/>
  <c r="BL1782" i="1"/>
  <c r="BK1680" i="1"/>
  <c r="BL1680" i="1"/>
  <c r="BK1676" i="1"/>
  <c r="BL1676" i="1"/>
  <c r="BK1614" i="1"/>
  <c r="BL1614" i="1"/>
  <c r="BK1606" i="1"/>
  <c r="BL1606" i="1"/>
  <c r="BK1639" i="1"/>
  <c r="BL1639" i="1"/>
  <c r="BK1647" i="1"/>
  <c r="BL1647" i="1"/>
  <c r="BK1613" i="1"/>
  <c r="BL1613" i="1"/>
  <c r="BK1651" i="1"/>
  <c r="BL1651" i="1"/>
  <c r="BK1686" i="1"/>
  <c r="BL1686" i="1"/>
  <c r="BK1602" i="1"/>
  <c r="BL1602" i="1"/>
  <c r="BK1581" i="1"/>
  <c r="BL1581" i="1"/>
  <c r="BK1567" i="1"/>
  <c r="BL1567" i="1"/>
  <c r="BK1604" i="1"/>
  <c r="BL1604" i="1"/>
  <c r="BK1557" i="1"/>
  <c r="BL1557" i="1"/>
  <c r="BK1553" i="1"/>
  <c r="BL1553" i="1"/>
  <c r="BK1558" i="1"/>
  <c r="BL1558" i="1"/>
  <c r="BK1597" i="1"/>
  <c r="BL1597" i="1"/>
  <c r="BK1528" i="1"/>
  <c r="BL1528" i="1"/>
  <c r="BK1472" i="1"/>
  <c r="BL1472" i="1"/>
  <c r="BK1395" i="1"/>
  <c r="BL1395" i="1"/>
  <c r="BK1448" i="1"/>
  <c r="BL1448" i="1"/>
  <c r="BK1431" i="1"/>
  <c r="BL1431" i="1"/>
  <c r="BK1402" i="1"/>
  <c r="BL1402" i="1"/>
  <c r="BK1094" i="1"/>
  <c r="BL1094" i="1"/>
  <c r="BK1474" i="1"/>
  <c r="BL1474" i="1"/>
  <c r="BK1488" i="1"/>
  <c r="BL1488" i="1"/>
  <c r="BK1484" i="1"/>
  <c r="BL1484" i="1"/>
  <c r="BK1468" i="1"/>
  <c r="BL1468" i="1"/>
  <c r="BK1415" i="1"/>
  <c r="BL1415" i="1"/>
  <c r="BK1471" i="1"/>
  <c r="BL1471" i="1"/>
  <c r="BK1407" i="1"/>
  <c r="BL1407" i="1"/>
  <c r="BK1365" i="1"/>
  <c r="BL1365" i="1"/>
  <c r="BK1418" i="1"/>
  <c r="BL1418" i="1"/>
  <c r="BK1396" i="1"/>
  <c r="BL1396" i="1"/>
  <c r="BK1394" i="1"/>
  <c r="BL1394" i="1"/>
  <c r="BK1505" i="1"/>
  <c r="BL1505" i="1"/>
  <c r="BK1355" i="1"/>
  <c r="BL1355" i="1"/>
  <c r="BK1503" i="1"/>
  <c r="BL1503" i="1"/>
  <c r="BK1502" i="1"/>
  <c r="BL1502" i="1"/>
  <c r="BK1501" i="1"/>
  <c r="BL1501" i="1"/>
  <c r="BK1446" i="1"/>
  <c r="BL1446" i="1"/>
  <c r="BK1416" i="1"/>
  <c r="BL1416" i="1"/>
  <c r="BK1499" i="1"/>
  <c r="BL1499" i="1"/>
  <c r="BK1414" i="1"/>
  <c r="BL1414" i="1"/>
  <c r="BK1434" i="1"/>
  <c r="BL1434" i="1"/>
  <c r="BK1442" i="1"/>
  <c r="BL1442" i="1"/>
  <c r="BK1483" i="1"/>
  <c r="BL1483" i="1"/>
  <c r="BK1421" i="1"/>
  <c r="BL1421" i="1"/>
  <c r="BK2921" i="1"/>
  <c r="BL2921" i="1"/>
  <c r="BK1417" i="1"/>
  <c r="BL1417" i="1"/>
  <c r="BK1391" i="1"/>
  <c r="BL1391" i="1"/>
  <c r="BK1368" i="1"/>
  <c r="BL1368" i="1"/>
  <c r="BK1318" i="1"/>
  <c r="BL1318" i="1"/>
  <c r="BK1344" i="1"/>
  <c r="BL1344" i="1"/>
  <c r="BK1330" i="1"/>
  <c r="BL1330" i="1"/>
  <c r="BK1335" i="1"/>
  <c r="BL1335" i="1"/>
  <c r="BK1321" i="1"/>
  <c r="BL1321" i="1"/>
  <c r="BK1301" i="1"/>
  <c r="BL1301" i="1"/>
  <c r="BK1314" i="1"/>
  <c r="BL1314" i="1"/>
  <c r="BK1322" i="1"/>
  <c r="BL1322" i="1"/>
  <c r="BK1342" i="1"/>
  <c r="BL1342" i="1"/>
  <c r="BK1313" i="1"/>
  <c r="BL1313" i="1"/>
  <c r="BK1150" i="1"/>
  <c r="BL1150" i="1"/>
  <c r="BK1252" i="1"/>
  <c r="BL1252" i="1"/>
  <c r="BK1265" i="1"/>
  <c r="BL1265" i="1"/>
  <c r="BK1277" i="1"/>
  <c r="BL1277" i="1"/>
  <c r="BK1267" i="1"/>
  <c r="BL1267" i="1"/>
  <c r="BK1193" i="1"/>
  <c r="BL1193" i="1"/>
  <c r="BK1271" i="1"/>
  <c r="BL1271" i="1"/>
  <c r="BK1231" i="1"/>
  <c r="BL1231" i="1"/>
  <c r="BK1253" i="1"/>
  <c r="BL1253" i="1"/>
  <c r="BK1218" i="1"/>
  <c r="BL1218" i="1"/>
  <c r="BK1185" i="1"/>
  <c r="BL1185" i="1"/>
  <c r="BK1182" i="1"/>
  <c r="BL1182" i="1"/>
  <c r="BK1159" i="1"/>
  <c r="BL1159" i="1"/>
  <c r="BK1088" i="1"/>
  <c r="BL1088" i="1"/>
  <c r="BK1077" i="1"/>
  <c r="BL1077" i="1"/>
  <c r="BK1096" i="1"/>
  <c r="BL1096" i="1"/>
  <c r="BK1122" i="1"/>
  <c r="BL1122" i="1"/>
  <c r="BK1118" i="1"/>
  <c r="BL1118" i="1"/>
  <c r="BK1116" i="1"/>
  <c r="BL1116" i="1"/>
  <c r="BK1078" i="1"/>
  <c r="BL1078" i="1"/>
  <c r="BK1112" i="1"/>
  <c r="BL1112" i="1"/>
  <c r="BK1127" i="1"/>
  <c r="BL1127" i="1"/>
  <c r="BK1108" i="1"/>
  <c r="BL1108" i="1"/>
  <c r="BK1044" i="1"/>
  <c r="BL1044" i="1"/>
  <c r="BK971" i="1"/>
  <c r="BL971" i="1"/>
  <c r="BK983" i="1"/>
  <c r="BL983" i="1"/>
  <c r="BK960" i="1"/>
  <c r="BL960" i="1"/>
  <c r="BK933" i="1"/>
  <c r="BL933" i="1"/>
  <c r="BK987" i="1"/>
  <c r="BL987" i="1"/>
  <c r="BK1022" i="1"/>
  <c r="BL1022" i="1"/>
  <c r="BK957" i="1"/>
  <c r="BL957" i="1"/>
  <c r="BK1043" i="1"/>
  <c r="BL1043" i="1"/>
  <c r="BK940" i="1"/>
  <c r="BL940" i="1"/>
  <c r="BK943" i="1"/>
  <c r="BL943" i="1"/>
  <c r="BK847" i="1"/>
  <c r="BL847" i="1"/>
  <c r="BK899" i="1"/>
  <c r="BL899" i="1"/>
  <c r="BK889" i="1"/>
  <c r="BL889" i="1"/>
  <c r="BK913" i="1"/>
  <c r="BL913" i="1"/>
  <c r="BK853" i="1"/>
  <c r="BL853" i="1"/>
  <c r="BK924" i="1"/>
  <c r="BL924" i="1"/>
  <c r="BK850" i="1"/>
  <c r="BL850" i="1"/>
  <c r="BK894" i="1"/>
  <c r="BL894" i="1"/>
  <c r="BK751" i="1"/>
  <c r="BL751" i="1"/>
  <c r="BK681" i="1"/>
  <c r="BL681" i="1"/>
  <c r="BK652" i="1"/>
  <c r="BL652" i="1"/>
  <c r="BK732" i="1"/>
  <c r="BL732" i="1"/>
  <c r="BK665" i="1"/>
  <c r="BL665" i="1"/>
  <c r="BK635" i="1"/>
  <c r="BL635" i="1"/>
  <c r="BK835" i="1"/>
  <c r="BL835" i="1"/>
  <c r="BK827" i="1"/>
  <c r="BL827" i="1"/>
  <c r="BK717" i="1"/>
  <c r="BL717" i="1"/>
  <c r="BK631" i="1"/>
  <c r="BL631" i="1"/>
  <c r="BK671" i="1"/>
  <c r="BL671" i="1"/>
  <c r="BK707" i="1"/>
  <c r="BL707" i="1"/>
  <c r="BK658" i="1"/>
  <c r="BL658" i="1"/>
  <c r="BK639" i="1"/>
  <c r="BL639" i="1"/>
  <c r="BK593" i="1"/>
  <c r="BL593" i="1"/>
  <c r="BK590" i="1"/>
  <c r="BL590" i="1"/>
  <c r="BK666" i="1"/>
  <c r="BL666" i="1"/>
  <c r="BK615" i="1"/>
  <c r="BL615" i="1"/>
  <c r="BK431" i="1"/>
  <c r="BL431" i="1"/>
  <c r="BK417" i="1"/>
  <c r="BL417" i="1"/>
  <c r="BK555" i="1"/>
  <c r="BL555" i="1"/>
  <c r="BK494" i="1"/>
  <c r="BL494" i="1"/>
  <c r="BK447" i="1"/>
  <c r="BL447" i="1"/>
  <c r="BK399" i="1"/>
  <c r="BL399" i="1"/>
  <c r="BK536" i="1"/>
  <c r="BL536" i="1"/>
  <c r="BK532" i="1"/>
  <c r="BL532" i="1"/>
  <c r="BK2279" i="1"/>
  <c r="BL2279" i="1"/>
  <c r="BK2290" i="1"/>
  <c r="BL2290" i="1"/>
  <c r="BK519" i="1"/>
  <c r="BL519" i="1"/>
  <c r="BK535" i="1"/>
  <c r="BL535" i="1"/>
  <c r="BK549" i="1"/>
  <c r="BL549" i="1"/>
  <c r="BK425" i="1"/>
  <c r="BL425" i="1"/>
  <c r="BK415" i="1"/>
  <c r="BL415" i="1"/>
  <c r="BK456" i="1"/>
  <c r="BL456" i="1"/>
  <c r="BK1938" i="1"/>
  <c r="BL1938" i="1"/>
  <c r="BK486" i="1"/>
  <c r="BL486" i="1"/>
  <c r="BK479" i="1"/>
  <c r="BL479" i="1"/>
  <c r="BK357" i="1"/>
  <c r="BL357" i="1"/>
  <c r="BK291" i="1"/>
  <c r="BL291" i="1"/>
  <c r="BK11" i="1"/>
  <c r="BL11" i="1"/>
  <c r="BK151" i="1"/>
  <c r="BL151" i="1"/>
  <c r="BK315" i="1"/>
  <c r="BL315" i="1"/>
  <c r="BK296" i="1"/>
  <c r="BL296" i="1"/>
  <c r="BK329" i="1"/>
  <c r="BL329" i="1"/>
  <c r="BK140" i="1"/>
  <c r="BL140" i="1"/>
  <c r="BK2620" i="1"/>
  <c r="BL2620" i="1"/>
  <c r="BK22" i="1"/>
  <c r="BL22" i="1"/>
  <c r="BK308" i="1"/>
  <c r="BL308" i="1"/>
  <c r="BK243" i="1"/>
  <c r="BL243" i="1"/>
  <c r="BK113" i="1"/>
  <c r="BL113" i="1"/>
  <c r="BK189" i="1"/>
  <c r="BL189" i="1"/>
  <c r="BK188" i="1"/>
  <c r="BL188" i="1"/>
  <c r="BK257" i="1"/>
  <c r="BL257" i="1"/>
  <c r="BK2" i="1"/>
  <c r="BL2" i="1"/>
  <c r="BK45" i="1"/>
  <c r="BL45" i="1"/>
  <c r="BK88" i="1"/>
  <c r="BL88" i="1"/>
  <c r="BK391" i="1"/>
  <c r="BL391" i="1"/>
  <c r="BK182" i="1"/>
  <c r="BL182" i="1"/>
  <c r="BK253" i="1"/>
  <c r="BL253" i="1"/>
  <c r="BK67" i="1"/>
  <c r="BL67" i="1"/>
  <c r="BK239" i="1"/>
  <c r="BL239" i="1"/>
  <c r="BK309" i="1"/>
  <c r="BL309" i="1"/>
  <c r="BK370" i="1"/>
  <c r="BL370" i="1"/>
  <c r="BK371" i="1"/>
  <c r="BL371" i="1"/>
  <c r="BK380" i="1"/>
  <c r="BL380" i="1"/>
  <c r="BK378" i="1"/>
  <c r="BL378" i="1"/>
  <c r="BK246" i="1"/>
  <c r="BL246" i="1"/>
  <c r="BK153" i="1"/>
  <c r="BL153" i="1"/>
  <c r="BK94" i="1"/>
  <c r="BL94" i="1"/>
  <c r="BK40" i="1"/>
  <c r="BL40" i="1"/>
  <c r="BK57" i="1"/>
  <c r="BL57" i="1"/>
  <c r="BK155" i="1"/>
  <c r="BL155" i="1"/>
  <c r="BK14" i="1"/>
  <c r="BL14" i="1"/>
  <c r="BK2673" i="1"/>
  <c r="BL2673" i="1"/>
  <c r="BK1411" i="1"/>
  <c r="BL1411" i="1"/>
  <c r="BK1409" i="1"/>
  <c r="BL1409" i="1"/>
  <c r="BK3048" i="1"/>
  <c r="BL3048" i="1"/>
  <c r="BK3043" i="1"/>
  <c r="BL3043" i="1"/>
  <c r="BK3045" i="1"/>
  <c r="BL3045" i="1"/>
  <c r="BK3030" i="1"/>
  <c r="BL3030" i="1"/>
  <c r="BK3023" i="1"/>
  <c r="BL3023" i="1"/>
  <c r="BK3018" i="1"/>
  <c r="BL3018" i="1"/>
  <c r="BK3016" i="1"/>
  <c r="BL3016" i="1"/>
  <c r="BK3019" i="1"/>
  <c r="BL3019" i="1"/>
  <c r="BK2947" i="1"/>
  <c r="BL2947" i="1"/>
  <c r="BK2930" i="1"/>
  <c r="BL2930" i="1"/>
  <c r="BK2934" i="1"/>
  <c r="BL2934" i="1"/>
  <c r="BK2988" i="1"/>
  <c r="BL2988" i="1"/>
  <c r="BK1422" i="1"/>
  <c r="BL1422" i="1"/>
  <c r="BK3002" i="1"/>
  <c r="BL3002" i="1"/>
  <c r="BK2942" i="1"/>
  <c r="BL2942" i="1"/>
  <c r="BK2943" i="1"/>
  <c r="BL2943" i="1"/>
  <c r="BK2972" i="1"/>
  <c r="BL2972" i="1"/>
  <c r="BK2991" i="1"/>
  <c r="BL2991" i="1"/>
  <c r="BK2965" i="1"/>
  <c r="BL2965" i="1"/>
  <c r="BK2984" i="1"/>
  <c r="BL2984" i="1"/>
  <c r="BK2989" i="1"/>
  <c r="BL2989" i="1"/>
  <c r="BK2924" i="1"/>
  <c r="BL2924" i="1"/>
  <c r="BK2963" i="1"/>
  <c r="BL2963" i="1"/>
  <c r="BK2974" i="1"/>
  <c r="BL2974" i="1"/>
  <c r="BK2920" i="1"/>
  <c r="BL2920" i="1"/>
  <c r="BK2891" i="1"/>
  <c r="BL2891" i="1"/>
  <c r="BK2907" i="1"/>
  <c r="BL2907" i="1"/>
  <c r="BK2866" i="1"/>
  <c r="BL2866" i="1"/>
  <c r="BK2894" i="1"/>
  <c r="BL2894" i="1"/>
  <c r="BK2909" i="1"/>
  <c r="BL2909" i="1"/>
  <c r="BK2890" i="1"/>
  <c r="BL2890" i="1"/>
  <c r="BK2883" i="1"/>
  <c r="BL2883" i="1"/>
  <c r="BK2878" i="1"/>
  <c r="BL2878" i="1"/>
  <c r="BK2916" i="1"/>
  <c r="BL2916" i="1"/>
  <c r="BK2847" i="1"/>
  <c r="BL2847" i="1"/>
  <c r="BK2828" i="1"/>
  <c r="BL2828" i="1"/>
  <c r="BK2822" i="1"/>
  <c r="BL2822" i="1"/>
  <c r="BK2830" i="1"/>
  <c r="BL2830" i="1"/>
  <c r="BK2734" i="1"/>
  <c r="BL2734" i="1"/>
  <c r="BK2770" i="1"/>
  <c r="BL2770" i="1"/>
  <c r="BK2795" i="1"/>
  <c r="BL2795" i="1"/>
  <c r="BK489" i="1"/>
  <c r="BL489" i="1"/>
  <c r="BK2697" i="1"/>
  <c r="BL2697" i="1"/>
  <c r="BK2801" i="1"/>
  <c r="BL2801" i="1"/>
  <c r="BK2724" i="1"/>
  <c r="BL2724" i="1"/>
  <c r="BK2810" i="1"/>
  <c r="BL2810" i="1"/>
  <c r="BK2803" i="1"/>
  <c r="BL2803" i="1"/>
  <c r="BK2793" i="1"/>
  <c r="BL2793" i="1"/>
  <c r="BK2780" i="1"/>
  <c r="BL2780" i="1"/>
  <c r="BK2776" i="1"/>
  <c r="BL2776" i="1"/>
  <c r="BK2726" i="1"/>
  <c r="BL2726" i="1"/>
  <c r="BK2771" i="1"/>
  <c r="BL2771" i="1"/>
  <c r="BK2752" i="1"/>
  <c r="BL2752" i="1"/>
  <c r="BK2789" i="1"/>
  <c r="BL2789" i="1"/>
  <c r="BK2731" i="1"/>
  <c r="BL2731" i="1"/>
  <c r="BK2718" i="1"/>
  <c r="BL2718" i="1"/>
  <c r="BK2812" i="1"/>
  <c r="BL2812" i="1"/>
  <c r="BK2741" i="1"/>
  <c r="BL2741" i="1"/>
  <c r="BK2682" i="1"/>
  <c r="BL2682" i="1"/>
  <c r="BK2700" i="1"/>
  <c r="BL2700" i="1"/>
  <c r="BK2749" i="1"/>
  <c r="BL2749" i="1"/>
  <c r="BK2674" i="1"/>
  <c r="BL2674" i="1"/>
  <c r="BK2568" i="1"/>
  <c r="BL2568" i="1"/>
  <c r="BK2567" i="1"/>
  <c r="BL2567" i="1"/>
  <c r="BK1066" i="1"/>
  <c r="BL1066" i="1"/>
  <c r="BK2639" i="1"/>
  <c r="BL2639" i="1"/>
  <c r="BK2912" i="1"/>
  <c r="BL2912" i="1"/>
  <c r="BK2672" i="1"/>
  <c r="BL2672" i="1"/>
  <c r="BK2593" i="1"/>
  <c r="BL2593" i="1"/>
  <c r="BK2594" i="1"/>
  <c r="BL2594" i="1"/>
  <c r="BK2625" i="1"/>
  <c r="BL2625" i="1"/>
  <c r="BK2624" i="1"/>
  <c r="BL2624" i="1"/>
  <c r="BK2583" i="1"/>
  <c r="BL2583" i="1"/>
  <c r="BK2067" i="1"/>
  <c r="BL2067" i="1"/>
  <c r="BK2536" i="1"/>
  <c r="BL2536" i="1"/>
  <c r="BK2573" i="1"/>
  <c r="BL2573" i="1"/>
  <c r="BK2662" i="1"/>
  <c r="BL2662" i="1"/>
  <c r="BK2613" i="1"/>
  <c r="BL2613" i="1"/>
  <c r="BK2560" i="1"/>
  <c r="BL2560" i="1"/>
  <c r="BK2600" i="1"/>
  <c r="BL2600" i="1"/>
  <c r="BK2541" i="1"/>
  <c r="BL2541" i="1"/>
  <c r="BK2648" i="1"/>
  <c r="BL2648" i="1"/>
  <c r="BK2438" i="1"/>
  <c r="BL2438" i="1"/>
  <c r="BK2668" i="1"/>
  <c r="BL2668" i="1"/>
  <c r="BK2642" i="1"/>
  <c r="BL2642" i="1"/>
  <c r="BK2636" i="1"/>
  <c r="BL2636" i="1"/>
  <c r="BK2449" i="1"/>
  <c r="BL2449" i="1"/>
  <c r="BK2450" i="1"/>
  <c r="BL2450" i="1"/>
  <c r="BK2503" i="1"/>
  <c r="BL2503" i="1"/>
  <c r="BK2632" i="1"/>
  <c r="BL2632" i="1"/>
  <c r="BK2626" i="1"/>
  <c r="BL2626" i="1"/>
  <c r="BK2622" i="1"/>
  <c r="BL2622" i="1"/>
  <c r="BK2603" i="1"/>
  <c r="BL2603" i="1"/>
  <c r="BK2506" i="1"/>
  <c r="BL2506" i="1"/>
  <c r="BK2659" i="1"/>
  <c r="BL2659" i="1"/>
  <c r="BK2611" i="1"/>
  <c r="BL2611" i="1"/>
  <c r="BK2447" i="1"/>
  <c r="BL2447" i="1"/>
  <c r="BK2526" i="1"/>
  <c r="BL2526" i="1"/>
  <c r="BK2575" i="1"/>
  <c r="BL2575" i="1"/>
  <c r="BK2656" i="1"/>
  <c r="BL2656" i="1"/>
  <c r="BK2545" i="1"/>
  <c r="BL2545" i="1"/>
  <c r="BK2492" i="1"/>
  <c r="BL2492" i="1"/>
  <c r="BK2505" i="1"/>
  <c r="BL2505" i="1"/>
  <c r="BK2605" i="1"/>
  <c r="BL2605" i="1"/>
  <c r="BK2472" i="1"/>
  <c r="BL2472" i="1"/>
  <c r="BK2475" i="1"/>
  <c r="BL2475" i="1"/>
  <c r="BK2546" i="1"/>
  <c r="BL2546" i="1"/>
  <c r="BK2501" i="1"/>
  <c r="BL2501" i="1"/>
  <c r="BK2460" i="1"/>
  <c r="BL2460" i="1"/>
  <c r="BK2618" i="1"/>
  <c r="BL2618" i="1"/>
  <c r="BK2314" i="1"/>
  <c r="BL2314" i="1"/>
  <c r="BK2357" i="1"/>
  <c r="BL2357" i="1"/>
  <c r="BK2415" i="1"/>
  <c r="BL2415" i="1"/>
  <c r="BK2366" i="1"/>
  <c r="BL2366" i="1"/>
  <c r="BK2305" i="1"/>
  <c r="BL2305" i="1"/>
  <c r="BK2310" i="1"/>
  <c r="BL2310" i="1"/>
  <c r="BK2303" i="1"/>
  <c r="BL2303" i="1"/>
  <c r="BK453" i="1"/>
  <c r="BL453" i="1"/>
  <c r="BK2393" i="1"/>
  <c r="BL2393" i="1"/>
  <c r="BK2375" i="1"/>
  <c r="BL2375" i="1"/>
  <c r="BK2422" i="1"/>
  <c r="BL2422" i="1"/>
  <c r="BK2397" i="1"/>
  <c r="BL2397" i="1"/>
  <c r="BK2382" i="1"/>
  <c r="BL2382" i="1"/>
  <c r="BK2405" i="1"/>
  <c r="BL2405" i="1"/>
  <c r="BK2406" i="1"/>
  <c r="BL2406" i="1"/>
  <c r="BK2408" i="1"/>
  <c r="BL2408" i="1"/>
  <c r="BK2370" i="1"/>
  <c r="BL2370" i="1"/>
  <c r="BK2297" i="1"/>
  <c r="BL2297" i="1"/>
  <c r="BK2411" i="1"/>
  <c r="BL2411" i="1"/>
  <c r="BK2409" i="1"/>
  <c r="BL2409" i="1"/>
  <c r="BK2399" i="1"/>
  <c r="BL2399" i="1"/>
  <c r="BK2329" i="1"/>
  <c r="BL2329" i="1"/>
  <c r="BK2320" i="1"/>
  <c r="BL2320" i="1"/>
  <c r="BK2342" i="1"/>
  <c r="BL2342" i="1"/>
  <c r="BK2319" i="1"/>
  <c r="BL2319" i="1"/>
  <c r="BK2308" i="1"/>
  <c r="BL2308" i="1"/>
  <c r="BK2313" i="1"/>
  <c r="BL2313" i="1"/>
  <c r="BK2380" i="1"/>
  <c r="BL2380" i="1"/>
  <c r="BK2403" i="1"/>
  <c r="BL2403" i="1"/>
  <c r="BK2268" i="1"/>
  <c r="BL2268" i="1"/>
  <c r="BK2270" i="1"/>
  <c r="BL2270" i="1"/>
  <c r="BK2280" i="1"/>
  <c r="BL2280" i="1"/>
  <c r="BK2275" i="1"/>
  <c r="BL2275" i="1"/>
  <c r="BK2230" i="1"/>
  <c r="BL2230" i="1"/>
  <c r="BK2238" i="1"/>
  <c r="BL2238" i="1"/>
  <c r="BK2210" i="1"/>
  <c r="BL2210" i="1"/>
  <c r="BK2224" i="1"/>
  <c r="BL2224" i="1"/>
  <c r="BK2174" i="1"/>
  <c r="BL2174" i="1"/>
  <c r="BK2211" i="1"/>
  <c r="BL2211" i="1"/>
  <c r="BK2220" i="1"/>
  <c r="BL2220" i="1"/>
  <c r="BK2193" i="1"/>
  <c r="BL2193" i="1"/>
  <c r="BK2136" i="1"/>
  <c r="BL2136" i="1"/>
  <c r="BK2109" i="1"/>
  <c r="BL2109" i="1"/>
  <c r="BK2262" i="1"/>
  <c r="BL2262" i="1"/>
  <c r="BK2118" i="1"/>
  <c r="BL2118" i="1"/>
  <c r="BK2226" i="1"/>
  <c r="BL2226" i="1"/>
  <c r="BK2124" i="1"/>
  <c r="BL2124" i="1"/>
  <c r="BK2214" i="1"/>
  <c r="BL2214" i="1"/>
  <c r="BK2202" i="1"/>
  <c r="BL2202" i="1"/>
  <c r="BK2256" i="1"/>
  <c r="BL2256" i="1"/>
  <c r="BK2158" i="1"/>
  <c r="BL2158" i="1"/>
  <c r="BK2165" i="1"/>
  <c r="BL2165" i="1"/>
  <c r="BK2166" i="1"/>
  <c r="BL2166" i="1"/>
  <c r="BK2147" i="1"/>
  <c r="BL2147" i="1"/>
  <c r="BK2246" i="1"/>
  <c r="BL2246" i="1"/>
  <c r="BK2260" i="1"/>
  <c r="BL2260" i="1"/>
  <c r="BK2194" i="1"/>
  <c r="BL2194" i="1"/>
  <c r="BK2248" i="1"/>
  <c r="BL2248" i="1"/>
  <c r="BK2192" i="1"/>
  <c r="BL2192" i="1"/>
  <c r="BK2138" i="1"/>
  <c r="BL2138" i="1"/>
  <c r="BK2135" i="1"/>
  <c r="BL2135" i="1"/>
  <c r="BK2251" i="1"/>
  <c r="BL2251" i="1"/>
  <c r="BK2142" i="1"/>
  <c r="BL2142" i="1"/>
  <c r="BK2149" i="1"/>
  <c r="BL2149" i="1"/>
  <c r="BK2125" i="1"/>
  <c r="BL2125" i="1"/>
  <c r="BK2171" i="1"/>
  <c r="BL2171" i="1"/>
  <c r="BK2153" i="1"/>
  <c r="BL2153" i="1"/>
  <c r="BK2110" i="1"/>
  <c r="BL2110" i="1"/>
  <c r="BK2128" i="1"/>
  <c r="BL2128" i="1"/>
  <c r="BK2234" i="1"/>
  <c r="BL2234" i="1"/>
  <c r="BK2091" i="1"/>
  <c r="BL2091" i="1"/>
  <c r="BK2049" i="1"/>
  <c r="BL2049" i="1"/>
  <c r="BK2085" i="1"/>
  <c r="BL2085" i="1"/>
  <c r="BK2034" i="1"/>
  <c r="BL2034" i="1"/>
  <c r="BK2057" i="1"/>
  <c r="BL2057" i="1"/>
  <c r="BK2079" i="1"/>
  <c r="BL2079" i="1"/>
  <c r="BK2073" i="1"/>
  <c r="BL2073" i="1"/>
  <c r="BK2070" i="1"/>
  <c r="BL2070" i="1"/>
  <c r="BK2069" i="1"/>
  <c r="BL2069" i="1"/>
  <c r="BK2068" i="1"/>
  <c r="BL2068" i="1"/>
  <c r="BK2059" i="1"/>
  <c r="BL2059" i="1"/>
  <c r="BK2054" i="1"/>
  <c r="BL2054" i="1"/>
  <c r="BK2023" i="1"/>
  <c r="BL2023" i="1"/>
  <c r="BK2042" i="1"/>
  <c r="BL2042" i="1"/>
  <c r="BK2043" i="1"/>
  <c r="BL2043" i="1"/>
  <c r="BK2041" i="1"/>
  <c r="BL2041" i="1"/>
  <c r="BK2097" i="1"/>
  <c r="BL2097" i="1"/>
  <c r="BK2029" i="1"/>
  <c r="BL2029" i="1"/>
  <c r="BK2021" i="1"/>
  <c r="BL2021" i="1"/>
  <c r="BK2015" i="1"/>
  <c r="BL2015" i="1"/>
  <c r="BK1976" i="1"/>
  <c r="BL1976" i="1"/>
  <c r="BK1948" i="1"/>
  <c r="BL1948" i="1"/>
  <c r="BK1945" i="1"/>
  <c r="BL1945" i="1"/>
  <c r="BK1964" i="1"/>
  <c r="BL1964" i="1"/>
  <c r="BK1988" i="1"/>
  <c r="BL1988" i="1"/>
  <c r="BK1942" i="1"/>
  <c r="BL1942" i="1"/>
  <c r="BK1961" i="1"/>
  <c r="BL1961" i="1"/>
  <c r="BK2018" i="1"/>
  <c r="BL2018" i="1"/>
  <c r="BK1996" i="1"/>
  <c r="BL1996" i="1"/>
  <c r="BK1995" i="1"/>
  <c r="BL1995" i="1"/>
  <c r="BK1950" i="1"/>
  <c r="BL1950" i="1"/>
  <c r="BK1992" i="1"/>
  <c r="BL1992" i="1"/>
  <c r="BK2002" i="1"/>
  <c r="BL2002" i="1"/>
  <c r="BK1966" i="1"/>
  <c r="BL1966" i="1"/>
  <c r="BK1959" i="1"/>
  <c r="BL1959" i="1"/>
  <c r="BK1989" i="1"/>
  <c r="BL1989" i="1"/>
  <c r="BK2009" i="1"/>
  <c r="BL2009" i="1"/>
  <c r="BK1980" i="1"/>
  <c r="BL1980" i="1"/>
  <c r="BK1923" i="1"/>
  <c r="BL1923" i="1"/>
  <c r="BK1978" i="1"/>
  <c r="BL1978" i="1"/>
  <c r="BK1925" i="1"/>
  <c r="BL1925" i="1"/>
  <c r="BK1908" i="1"/>
  <c r="BL1908" i="1"/>
  <c r="BK1724" i="1"/>
  <c r="BL1724" i="1"/>
  <c r="BK1816" i="1"/>
  <c r="BL1816" i="1"/>
  <c r="BK1883" i="1"/>
  <c r="BL1883" i="1"/>
  <c r="BK1790" i="1"/>
  <c r="BL1790" i="1"/>
  <c r="BK1738" i="1"/>
  <c r="BL1738" i="1"/>
  <c r="BK1873" i="1"/>
  <c r="BL1873" i="1"/>
  <c r="BK1753" i="1"/>
  <c r="BL1753" i="1"/>
  <c r="BK1748" i="1"/>
  <c r="BL1748" i="1"/>
  <c r="BK1763" i="1"/>
  <c r="BL1763" i="1"/>
  <c r="BK1740" i="1"/>
  <c r="BL1740" i="1"/>
  <c r="BK1918" i="1"/>
  <c r="BL1918" i="1"/>
  <c r="BK2286" i="1"/>
  <c r="BL2286" i="1"/>
  <c r="BK1699" i="1"/>
  <c r="BL1699" i="1"/>
  <c r="BK1794" i="1"/>
  <c r="BL1794" i="1"/>
  <c r="BK1702" i="1"/>
  <c r="BL1702" i="1"/>
  <c r="BK1703" i="1"/>
  <c r="BL1703" i="1"/>
  <c r="BK1913" i="1"/>
  <c r="BL1913" i="1"/>
  <c r="BK1906" i="1"/>
  <c r="BL1906" i="1"/>
  <c r="BK1885" i="1"/>
  <c r="BL1885" i="1"/>
  <c r="BK1875" i="1"/>
  <c r="BL1875" i="1"/>
  <c r="BK1886" i="1"/>
  <c r="BL1886" i="1"/>
  <c r="BK1817" i="1"/>
  <c r="BL1817" i="1"/>
  <c r="BK1818" i="1"/>
  <c r="BL1818" i="1"/>
  <c r="BK1837" i="1"/>
  <c r="BL1837" i="1"/>
  <c r="BK1832" i="1"/>
  <c r="BL1832" i="1"/>
  <c r="BK1844" i="1"/>
  <c r="BL1844" i="1"/>
  <c r="BK1845" i="1"/>
  <c r="BL1845" i="1"/>
  <c r="BK1823" i="1"/>
  <c r="BL1823" i="1"/>
  <c r="BK1842" i="1"/>
  <c r="BL1842" i="1"/>
  <c r="BK1840" i="1"/>
  <c r="BL1840" i="1"/>
  <c r="BK1784" i="1"/>
  <c r="BL1784" i="1"/>
  <c r="BK1780" i="1"/>
  <c r="BL1780" i="1"/>
  <c r="BK1870" i="1"/>
  <c r="BL1870" i="1"/>
  <c r="BK1806" i="1"/>
  <c r="BL1806" i="1"/>
  <c r="BK1796" i="1"/>
  <c r="BL1796" i="1"/>
  <c r="BK1730" i="1"/>
  <c r="BL1730" i="1"/>
  <c r="BK1697" i="1"/>
  <c r="BL1697" i="1"/>
  <c r="BK1706" i="1"/>
  <c r="BL1706" i="1"/>
  <c r="BK1765" i="1"/>
  <c r="BL1765" i="1"/>
  <c r="BK1710" i="1"/>
  <c r="BL1710" i="1"/>
  <c r="BK1766" i="1"/>
  <c r="BL1766" i="1"/>
  <c r="BK1669" i="1"/>
  <c r="BL1669" i="1"/>
  <c r="BK1617" i="1"/>
  <c r="BL1617" i="1"/>
  <c r="BK1640" i="1"/>
  <c r="BL1640" i="1"/>
  <c r="BK1659" i="1"/>
  <c r="BL1659" i="1"/>
  <c r="BK1652" i="1"/>
  <c r="BL1652" i="1"/>
  <c r="BK1608" i="1"/>
  <c r="BL1608" i="1"/>
  <c r="BK1607" i="1"/>
  <c r="BL1607" i="1"/>
  <c r="BK2410" i="1"/>
  <c r="BL2410" i="1"/>
  <c r="BK1624" i="1"/>
  <c r="BL1624" i="1"/>
  <c r="BK1633" i="1"/>
  <c r="BL1633" i="1"/>
  <c r="BK1668" i="1"/>
  <c r="BL1668" i="1"/>
  <c r="BK1667" i="1"/>
  <c r="BL1667" i="1"/>
  <c r="BK1684" i="1"/>
  <c r="BL1684" i="1"/>
  <c r="BK1638" i="1"/>
  <c r="BL1638" i="1"/>
  <c r="BK1645" i="1"/>
  <c r="BL1645" i="1"/>
  <c r="BK1656" i="1"/>
  <c r="BL1656" i="1"/>
  <c r="BK1642" i="1"/>
  <c r="BL1642" i="1"/>
  <c r="BK1612" i="1"/>
  <c r="BL1612" i="1"/>
  <c r="BK1677" i="1"/>
  <c r="BL1677" i="1"/>
  <c r="BK1629" i="1"/>
  <c r="BL1629" i="1"/>
  <c r="BK1621" i="1"/>
  <c r="BL1621" i="1"/>
  <c r="BK1653" i="1"/>
  <c r="BL1653" i="1"/>
  <c r="BK1570" i="1"/>
  <c r="BL1570" i="1"/>
  <c r="BK1574" i="1"/>
  <c r="BL1574" i="1"/>
  <c r="BK1535" i="1"/>
  <c r="BL1535" i="1"/>
  <c r="BK1601" i="1"/>
  <c r="BL1601" i="1"/>
  <c r="BK1577" i="1"/>
  <c r="BL1577" i="1"/>
  <c r="BK1566" i="1"/>
  <c r="BL1566" i="1"/>
  <c r="BK1593" i="1"/>
  <c r="BL1593" i="1"/>
  <c r="BK1562" i="1"/>
  <c r="BL1562" i="1"/>
  <c r="BK1579" i="1"/>
  <c r="BL1579" i="1"/>
  <c r="BK1554" i="1"/>
  <c r="BL1554" i="1"/>
  <c r="BK1511" i="1"/>
  <c r="BL1511" i="1"/>
  <c r="BK1506" i="1"/>
  <c r="BL1506" i="1"/>
  <c r="BK1525" i="1"/>
  <c r="BL1525" i="1"/>
  <c r="BK1529" i="1"/>
  <c r="BL1529" i="1"/>
  <c r="BK1530" i="1"/>
  <c r="BL1530" i="1"/>
  <c r="BK1508" i="1"/>
  <c r="BL1508" i="1"/>
  <c r="BK1521" i="1"/>
  <c r="BL1521" i="1"/>
  <c r="BK1520" i="1"/>
  <c r="BL1520" i="1"/>
  <c r="BK1439" i="1"/>
  <c r="BL1439" i="1"/>
  <c r="BK1377" i="1"/>
  <c r="BL1377" i="1"/>
  <c r="BK2582" i="1"/>
  <c r="BL2582" i="1"/>
  <c r="BK1449" i="1"/>
  <c r="BL1449" i="1"/>
  <c r="BK1485" i="1"/>
  <c r="BL1485" i="1"/>
  <c r="BK1494" i="1"/>
  <c r="BL1494" i="1"/>
  <c r="BK1495" i="1"/>
  <c r="BL1495" i="1"/>
  <c r="BK1476" i="1"/>
  <c r="BL1476" i="1"/>
  <c r="BK1475" i="1"/>
  <c r="BL1475" i="1"/>
  <c r="BK1397" i="1"/>
  <c r="BL1397" i="1"/>
  <c r="BK1363" i="1"/>
  <c r="BL1363" i="1"/>
  <c r="BK1463" i="1"/>
  <c r="BL1463" i="1"/>
  <c r="BK1493" i="1"/>
  <c r="BL1493" i="1"/>
  <c r="BK1498" i="1"/>
  <c r="BL1498" i="1"/>
  <c r="BK1497" i="1"/>
  <c r="BL1497" i="1"/>
  <c r="BK1435" i="1"/>
  <c r="BL1435" i="1"/>
  <c r="BK1436" i="1"/>
  <c r="BL1436" i="1"/>
  <c r="BK1437" i="1"/>
  <c r="BL1437" i="1"/>
  <c r="BK1504" i="1"/>
  <c r="BL1504" i="1"/>
  <c r="BK1473" i="1"/>
  <c r="BL1473" i="1"/>
  <c r="BK1384" i="1"/>
  <c r="BL1384" i="1"/>
  <c r="BK1458" i="1"/>
  <c r="BL1458" i="1"/>
  <c r="BK1401" i="1"/>
  <c r="BL1401" i="1"/>
  <c r="BK1392" i="1"/>
  <c r="BL1392" i="1"/>
  <c r="BK1380" i="1"/>
  <c r="BL1380" i="1"/>
  <c r="BK1382" i="1"/>
  <c r="BL1382" i="1"/>
  <c r="BK1381" i="1"/>
  <c r="BL1381" i="1"/>
  <c r="BK1469" i="1"/>
  <c r="BL1469" i="1"/>
  <c r="BK1298" i="1"/>
  <c r="BL1298" i="1"/>
  <c r="BK1311" i="1"/>
  <c r="BL1311" i="1"/>
  <c r="BK1341" i="1"/>
  <c r="BL1341" i="1"/>
  <c r="BK1346" i="1"/>
  <c r="BL1346" i="1"/>
  <c r="BK1296" i="1"/>
  <c r="BL1296" i="1"/>
  <c r="BK1334" i="1"/>
  <c r="BL1334" i="1"/>
  <c r="BK1329" i="1"/>
  <c r="BL1329" i="1"/>
  <c r="BK1297" i="1"/>
  <c r="BL1297" i="1"/>
  <c r="BK1316" i="1"/>
  <c r="BL1316" i="1"/>
  <c r="BK1290" i="1"/>
  <c r="BL1290" i="1"/>
  <c r="BK1288" i="1"/>
  <c r="BL1288" i="1"/>
  <c r="BK1234" i="1"/>
  <c r="BL1234" i="1"/>
  <c r="BK1181" i="1"/>
  <c r="BL1181" i="1"/>
  <c r="BK1174" i="1"/>
  <c r="BL1174" i="1"/>
  <c r="BK1169" i="1"/>
  <c r="BL1169" i="1"/>
  <c r="BK1209" i="1"/>
  <c r="BL1209" i="1"/>
  <c r="BK1240" i="1"/>
  <c r="BL1240" i="1"/>
  <c r="BK704" i="1"/>
  <c r="BL704" i="1"/>
  <c r="BK1194" i="1"/>
  <c r="BL1194" i="1"/>
  <c r="BK1233" i="1"/>
  <c r="BL1233" i="1"/>
  <c r="BK1246" i="1"/>
  <c r="BL1246" i="1"/>
  <c r="BK1245" i="1"/>
  <c r="BL1245" i="1"/>
  <c r="BK1255" i="1"/>
  <c r="BL1255" i="1"/>
  <c r="BK1262" i="1"/>
  <c r="BL1262" i="1"/>
  <c r="BK1248" i="1"/>
  <c r="BL1248" i="1"/>
  <c r="BK1256" i="1"/>
  <c r="BL1256" i="1"/>
  <c r="BK1219" i="1"/>
  <c r="BL1219" i="1"/>
  <c r="BK1166" i="1"/>
  <c r="BL1166" i="1"/>
  <c r="BK1170" i="1"/>
  <c r="BL1170" i="1"/>
  <c r="BK1190" i="1"/>
  <c r="BL1190" i="1"/>
  <c r="BK1225" i="1"/>
  <c r="BL1225" i="1"/>
  <c r="BK1237" i="1"/>
  <c r="BL1237" i="1"/>
  <c r="BK1228" i="1"/>
  <c r="BL1228" i="1"/>
  <c r="BK1206" i="1"/>
  <c r="BL1206" i="1"/>
  <c r="BK1207" i="1"/>
  <c r="BL1207" i="1"/>
  <c r="BK1257" i="1"/>
  <c r="BL1257" i="1"/>
  <c r="BK1258" i="1"/>
  <c r="BL1258" i="1"/>
  <c r="BK1281" i="1"/>
  <c r="BL1281" i="1"/>
  <c r="BK1200" i="1"/>
  <c r="BL1200" i="1"/>
  <c r="BK1197" i="1"/>
  <c r="BL1197" i="1"/>
  <c r="BK1196" i="1"/>
  <c r="BL1196" i="1"/>
  <c r="BK1180" i="1"/>
  <c r="BL1180" i="1"/>
  <c r="BK1179" i="1"/>
  <c r="BL1179" i="1"/>
  <c r="BK1177" i="1"/>
  <c r="BL1177" i="1"/>
  <c r="BK1214" i="1"/>
  <c r="BL1214" i="1"/>
  <c r="BK1223" i="1"/>
  <c r="BL1223" i="1"/>
  <c r="BK1154" i="1"/>
  <c r="BL1154" i="1"/>
  <c r="BK1153" i="1"/>
  <c r="BL1153" i="1"/>
  <c r="BK1164" i="1"/>
  <c r="BL1164" i="1"/>
  <c r="BK1359" i="1"/>
  <c r="BL1359" i="1"/>
  <c r="BK1138" i="1"/>
  <c r="BL1138" i="1"/>
  <c r="BK1130" i="1"/>
  <c r="BL1130" i="1"/>
  <c r="BK1097" i="1"/>
  <c r="BL1097" i="1"/>
  <c r="BK1126" i="1"/>
  <c r="BL1126" i="1"/>
  <c r="BK1131" i="1"/>
  <c r="BL1131" i="1"/>
  <c r="BK1069" i="1"/>
  <c r="BL1069" i="1"/>
  <c r="BK1123" i="1"/>
  <c r="BL1123" i="1"/>
  <c r="BK1102" i="1"/>
  <c r="BL1102" i="1"/>
  <c r="BK1103" i="1"/>
  <c r="BL1103" i="1"/>
  <c r="BK1090" i="1"/>
  <c r="BL1090" i="1"/>
  <c r="BK1098" i="1"/>
  <c r="BL1098" i="1"/>
  <c r="BK1080" i="1"/>
  <c r="BL1080" i="1"/>
  <c r="BK1115" i="1"/>
  <c r="BL1115" i="1"/>
  <c r="BK1807" i="1"/>
  <c r="BL1807" i="1"/>
  <c r="BK1019" i="1"/>
  <c r="BL1019" i="1"/>
  <c r="BK1045" i="1"/>
  <c r="BL1045" i="1"/>
  <c r="BK976" i="1"/>
  <c r="BL976" i="1"/>
  <c r="BK937" i="1"/>
  <c r="BL937" i="1"/>
  <c r="BK997" i="1"/>
  <c r="BL997" i="1"/>
  <c r="BK1052" i="1"/>
  <c r="BL1052" i="1"/>
  <c r="BK1054" i="1"/>
  <c r="BL1054" i="1"/>
  <c r="BK1055" i="1"/>
  <c r="BL1055" i="1"/>
  <c r="BK1027" i="1"/>
  <c r="BL1027" i="1"/>
  <c r="BK1024" i="1"/>
  <c r="BL1024" i="1"/>
  <c r="BK1041" i="1"/>
  <c r="BL1041" i="1"/>
  <c r="BK992" i="1"/>
  <c r="BL992" i="1"/>
  <c r="BK990" i="1"/>
  <c r="BL990" i="1"/>
  <c r="BK1058" i="1"/>
  <c r="BL1058" i="1"/>
  <c r="BK978" i="1"/>
  <c r="BL978" i="1"/>
  <c r="BK975" i="1"/>
  <c r="BL975" i="1"/>
  <c r="BK970" i="1"/>
  <c r="BL970" i="1"/>
  <c r="BK956" i="1"/>
  <c r="BL956" i="1"/>
  <c r="BK950" i="1"/>
  <c r="BL950" i="1"/>
  <c r="BK949" i="1"/>
  <c r="BL949" i="1"/>
  <c r="BK945" i="1"/>
  <c r="BL945" i="1"/>
  <c r="BK941" i="1"/>
  <c r="BL941" i="1"/>
  <c r="BK932" i="1"/>
  <c r="BL932" i="1"/>
  <c r="BK954" i="1"/>
  <c r="BL954" i="1"/>
  <c r="BK875" i="1"/>
  <c r="BL875" i="1"/>
  <c r="BK867" i="1"/>
  <c r="BL867" i="1"/>
  <c r="BK925" i="1"/>
  <c r="BL925" i="1"/>
  <c r="BK876" i="1"/>
  <c r="BL876" i="1"/>
  <c r="BK918" i="1"/>
  <c r="BL918" i="1"/>
  <c r="BK888" i="1"/>
  <c r="BL888" i="1"/>
  <c r="BK895" i="1"/>
  <c r="BL895" i="1"/>
  <c r="BK898" i="1"/>
  <c r="BL898" i="1"/>
  <c r="BK861" i="1"/>
  <c r="BL861" i="1"/>
  <c r="BK904" i="1"/>
  <c r="BL904" i="1"/>
  <c r="BK874" i="1"/>
  <c r="BL874" i="1"/>
  <c r="BK911" i="1"/>
  <c r="BL911" i="1"/>
  <c r="BK1732" i="1"/>
  <c r="BL1732" i="1"/>
  <c r="BK771" i="1"/>
  <c r="BL771" i="1"/>
  <c r="BK777" i="1"/>
  <c r="BL777" i="1"/>
  <c r="BK731" i="1"/>
  <c r="BL731" i="1"/>
  <c r="BK599" i="1"/>
  <c r="BL599" i="1"/>
  <c r="BK644" i="1"/>
  <c r="BL644" i="1"/>
  <c r="BK721" i="1"/>
  <c r="BL721" i="1"/>
  <c r="BK99" i="1"/>
  <c r="BL99" i="1"/>
  <c r="BK755" i="1"/>
  <c r="BL755" i="1"/>
  <c r="BK711" i="1"/>
  <c r="BL711" i="1"/>
  <c r="BK735" i="1"/>
  <c r="BL735" i="1"/>
  <c r="BK753" i="1"/>
  <c r="BL753" i="1"/>
  <c r="BK833" i="1"/>
  <c r="BL833" i="1"/>
  <c r="BK1486" i="1"/>
  <c r="BL1486" i="1"/>
  <c r="BK636" i="1"/>
  <c r="BL636" i="1"/>
  <c r="BK805" i="1"/>
  <c r="BL805" i="1"/>
  <c r="BK817" i="1"/>
  <c r="BL817" i="1"/>
  <c r="BK651" i="1"/>
  <c r="BL651" i="1"/>
  <c r="BK754" i="1"/>
  <c r="BL754" i="1"/>
  <c r="BK675" i="1"/>
  <c r="BL675" i="1"/>
  <c r="BK576" i="1"/>
  <c r="BL576" i="1"/>
  <c r="BK597" i="1"/>
  <c r="BL597" i="1"/>
  <c r="BK673" i="1"/>
  <c r="BL673" i="1"/>
  <c r="BK596" i="1"/>
  <c r="BL596" i="1"/>
  <c r="BK829" i="1"/>
  <c r="BL829" i="1"/>
  <c r="BK830" i="1"/>
  <c r="BL830" i="1"/>
  <c r="BK802" i="1"/>
  <c r="BL802" i="1"/>
  <c r="BK678" i="1"/>
  <c r="BL678" i="1"/>
  <c r="BK698" i="1"/>
  <c r="BL698" i="1"/>
  <c r="BK770" i="1"/>
  <c r="BL770" i="1"/>
  <c r="BK715" i="1"/>
  <c r="BL715" i="1"/>
  <c r="BK716" i="1"/>
  <c r="BL716" i="1"/>
  <c r="BK791" i="1"/>
  <c r="BL791" i="1"/>
  <c r="BK629" i="1"/>
  <c r="BL629" i="1"/>
  <c r="BK748" i="1"/>
  <c r="BL748" i="1"/>
  <c r="BK744" i="1"/>
  <c r="BL744" i="1"/>
  <c r="BK745" i="1"/>
  <c r="BL745" i="1"/>
  <c r="BK820" i="1"/>
  <c r="BL820" i="1"/>
  <c r="BK741" i="1"/>
  <c r="BL741" i="1"/>
  <c r="BK768" i="1"/>
  <c r="BL768" i="1"/>
  <c r="BK680" i="1"/>
  <c r="BL680" i="1"/>
  <c r="BK580" i="1"/>
  <c r="BL580" i="1"/>
  <c r="BK836" i="1"/>
  <c r="BL836" i="1"/>
  <c r="BK838" i="1"/>
  <c r="BL838" i="1"/>
  <c r="BK685" i="1"/>
  <c r="BL685" i="1"/>
  <c r="BK619" i="1"/>
  <c r="BL619" i="1"/>
  <c r="BK638" i="1"/>
  <c r="BL638" i="1"/>
  <c r="BK637" i="1"/>
  <c r="BL637" i="1"/>
  <c r="BK628" i="1"/>
  <c r="BL628" i="1"/>
  <c r="BK603" i="1"/>
  <c r="BL603" i="1"/>
  <c r="BK591" i="1"/>
  <c r="BL591" i="1"/>
  <c r="BK823" i="1"/>
  <c r="BL823" i="1"/>
  <c r="BK818" i="1"/>
  <c r="BL818" i="1"/>
  <c r="BK766" i="1"/>
  <c r="BL766" i="1"/>
  <c r="BK727" i="1"/>
  <c r="BL727" i="1"/>
  <c r="BK601" i="1"/>
  <c r="BL601" i="1"/>
  <c r="BK730" i="1"/>
  <c r="BL730" i="1"/>
  <c r="BK765" i="1"/>
  <c r="BL765" i="1"/>
  <c r="BK578" i="1"/>
  <c r="BL578" i="1"/>
  <c r="BK750" i="1"/>
  <c r="BL750" i="1"/>
  <c r="BK654" i="1"/>
  <c r="BL654" i="1"/>
  <c r="BK622" i="1"/>
  <c r="BL622" i="1"/>
  <c r="BK2487" i="1"/>
  <c r="BL2487" i="1"/>
  <c r="BK397" i="1"/>
  <c r="BL397" i="1"/>
  <c r="BK401" i="1"/>
  <c r="BL401" i="1"/>
  <c r="BK443" i="1"/>
  <c r="BL443" i="1"/>
  <c r="BK522" i="1"/>
  <c r="BL522" i="1"/>
  <c r="BK508" i="1"/>
  <c r="BL508" i="1"/>
  <c r="BK514" i="1"/>
  <c r="BL514" i="1"/>
  <c r="BK525" i="1"/>
  <c r="BL525" i="1"/>
  <c r="BK493" i="1"/>
  <c r="BL493" i="1"/>
  <c r="BK547" i="1"/>
  <c r="BL547" i="1"/>
  <c r="BK432" i="1"/>
  <c r="BL432" i="1"/>
  <c r="BK426" i="1"/>
  <c r="BL426" i="1"/>
  <c r="BK541" i="1"/>
  <c r="BL541" i="1"/>
  <c r="BK537" i="1"/>
  <c r="BL537" i="1"/>
  <c r="BK143" i="1"/>
  <c r="BL143" i="1"/>
  <c r="BK1172" i="1"/>
  <c r="BL1172" i="1"/>
  <c r="BK436" i="1"/>
  <c r="BL436" i="1"/>
  <c r="BK435" i="1"/>
  <c r="BL435" i="1"/>
  <c r="BK446" i="1"/>
  <c r="BL446" i="1"/>
  <c r="BK450" i="1"/>
  <c r="BL450" i="1"/>
  <c r="BK2112" i="1"/>
  <c r="BL2112" i="1"/>
  <c r="BK463" i="1"/>
  <c r="BL463" i="1"/>
  <c r="BK398" i="1"/>
  <c r="BL398" i="1"/>
  <c r="BK487" i="1"/>
  <c r="BL487" i="1"/>
  <c r="BK551" i="1"/>
  <c r="BL551" i="1"/>
  <c r="BK564" i="1"/>
  <c r="BL564" i="1"/>
  <c r="BK559" i="1"/>
  <c r="BL559" i="1"/>
  <c r="BK483" i="1"/>
  <c r="BL483" i="1"/>
  <c r="BK530" i="1"/>
  <c r="BL530" i="1"/>
  <c r="BK449" i="1"/>
  <c r="BL449" i="1"/>
  <c r="BK473" i="1"/>
  <c r="BL473" i="1"/>
  <c r="BK471" i="1"/>
  <c r="BL471" i="1"/>
  <c r="BK421" i="1"/>
  <c r="BL421" i="1"/>
  <c r="BK461" i="1"/>
  <c r="BL461" i="1"/>
  <c r="BK445" i="1"/>
  <c r="BL445" i="1"/>
  <c r="BK458" i="1"/>
  <c r="BL458" i="1"/>
  <c r="BK510" i="1"/>
  <c r="BL510" i="1"/>
  <c r="BK428" i="1"/>
  <c r="BL428" i="1"/>
  <c r="BK528" i="1"/>
  <c r="BL528" i="1"/>
  <c r="BK420" i="1"/>
  <c r="BL420" i="1"/>
  <c r="BK405" i="1"/>
  <c r="BL405" i="1"/>
  <c r="BK384" i="1"/>
  <c r="BL384" i="1"/>
  <c r="BK89" i="1"/>
  <c r="BL89" i="1"/>
  <c r="BK145" i="1"/>
  <c r="BL145" i="1"/>
  <c r="BK381" i="1"/>
  <c r="BL381" i="1"/>
  <c r="BK382" i="1"/>
  <c r="BL382" i="1"/>
  <c r="BK242" i="1"/>
  <c r="BL242" i="1"/>
  <c r="BK177" i="1"/>
  <c r="BL177" i="1"/>
  <c r="BK220" i="1"/>
  <c r="BL220" i="1"/>
  <c r="BK170" i="1"/>
  <c r="BL170" i="1"/>
  <c r="BK279" i="1"/>
  <c r="BL279" i="1"/>
  <c r="BK38" i="1"/>
  <c r="BL38" i="1"/>
  <c r="BK51" i="1"/>
  <c r="BL51" i="1"/>
  <c r="BK164" i="1"/>
  <c r="BL164" i="1"/>
  <c r="BK30" i="1"/>
  <c r="BL30" i="1"/>
  <c r="BK290" i="1"/>
  <c r="BL290" i="1"/>
  <c r="BK175" i="1"/>
  <c r="BL175" i="1"/>
  <c r="BK161" i="1"/>
  <c r="BL161" i="1"/>
  <c r="BK235" i="1"/>
  <c r="BL235" i="1"/>
  <c r="BK172" i="1"/>
  <c r="BL172" i="1"/>
  <c r="BK374" i="1"/>
  <c r="BL374" i="1"/>
  <c r="BK128" i="1"/>
  <c r="BL128" i="1"/>
  <c r="BK95" i="1"/>
  <c r="BL95" i="1"/>
  <c r="BK96" i="1"/>
  <c r="BL96" i="1"/>
  <c r="BK335" i="1"/>
  <c r="BL335" i="1"/>
  <c r="BK340" i="1"/>
  <c r="BL340" i="1"/>
  <c r="BK394" i="1"/>
  <c r="BL394" i="1"/>
  <c r="BK393" i="1"/>
  <c r="BL393" i="1"/>
  <c r="BK32" i="1"/>
  <c r="BL32" i="1"/>
  <c r="BK152" i="1"/>
  <c r="BL152" i="1"/>
  <c r="BK287" i="1"/>
  <c r="BL287" i="1"/>
  <c r="BK228" i="1"/>
  <c r="BL228" i="1"/>
  <c r="BK229" i="1"/>
  <c r="BL229" i="1"/>
  <c r="BK332" i="1"/>
  <c r="BL332" i="1"/>
  <c r="BK86" i="1"/>
  <c r="BL86" i="1"/>
  <c r="BK312" i="1"/>
  <c r="BL312" i="1"/>
  <c r="BK306" i="1"/>
  <c r="BL306" i="1"/>
  <c r="BK320" i="1"/>
  <c r="BL320" i="1"/>
  <c r="BK319" i="1"/>
  <c r="BL319" i="1"/>
  <c r="BK109" i="1"/>
  <c r="BL109" i="1"/>
  <c r="BK132" i="1"/>
  <c r="BL132" i="1"/>
  <c r="BK314" i="1"/>
  <c r="BL314" i="1"/>
  <c r="BK282" i="1"/>
  <c r="BL282" i="1"/>
  <c r="BK310" i="1"/>
  <c r="BL310" i="1"/>
  <c r="BK285" i="1"/>
  <c r="BL285" i="1"/>
  <c r="BK263" i="1"/>
  <c r="BL263" i="1"/>
  <c r="BK359" i="1"/>
  <c r="BL359" i="1"/>
  <c r="BK360" i="1"/>
  <c r="BL360" i="1"/>
  <c r="BK361" i="1"/>
  <c r="BL361" i="1"/>
  <c r="BK215" i="1"/>
  <c r="BL215" i="1"/>
  <c r="BK93" i="1"/>
  <c r="BL93" i="1"/>
  <c r="BK190" i="1"/>
  <c r="BL190" i="1"/>
  <c r="BK373" i="1"/>
  <c r="BL373" i="1"/>
  <c r="BK376" i="1"/>
  <c r="BL376" i="1"/>
  <c r="BK138" i="1"/>
  <c r="BL138" i="1"/>
  <c r="BK139" i="1"/>
  <c r="BL139" i="1"/>
  <c r="BK44" i="1"/>
  <c r="BL44" i="1"/>
  <c r="BK184" i="1"/>
  <c r="BL184" i="1"/>
  <c r="BK115" i="1"/>
  <c r="BL115" i="1"/>
  <c r="BK21" i="1"/>
  <c r="BL21" i="1"/>
  <c r="BK117" i="1"/>
  <c r="BL117" i="1"/>
  <c r="BK123" i="1"/>
  <c r="BL123" i="1"/>
  <c r="BK107" i="1"/>
  <c r="BL107" i="1"/>
  <c r="BK84" i="1"/>
  <c r="BL84" i="1"/>
  <c r="BK82" i="1"/>
  <c r="BL82" i="1"/>
  <c r="BK76" i="1"/>
  <c r="BL76" i="1"/>
  <c r="BK27" i="1"/>
  <c r="BL27" i="1"/>
  <c r="BK41" i="1"/>
  <c r="BL41" i="1"/>
  <c r="BK65" i="1"/>
  <c r="BL65" i="1"/>
  <c r="BK43" i="1"/>
  <c r="BL43" i="1"/>
  <c r="BK31" i="1"/>
  <c r="BL31" i="1"/>
  <c r="BK369" i="1"/>
  <c r="BL369" i="1"/>
  <c r="BK962" i="1"/>
  <c r="BL962" i="1"/>
  <c r="BK2087" i="1"/>
  <c r="BL2087" i="1"/>
  <c r="BK1895" i="1"/>
  <c r="BL1895" i="1"/>
  <c r="BK389" i="1"/>
  <c r="BL389" i="1"/>
  <c r="BK926" i="1"/>
  <c r="BL926" i="1"/>
  <c r="BK125" i="1"/>
  <c r="BL125" i="1"/>
  <c r="BK1175" i="1"/>
  <c r="BL1175" i="1"/>
  <c r="BK224" i="1"/>
  <c r="BL224" i="1"/>
  <c r="BK993" i="1"/>
  <c r="BL993" i="1"/>
  <c r="BK2152" i="1"/>
  <c r="BL2152" i="1"/>
  <c r="BK2683" i="1"/>
  <c r="BL2683" i="1"/>
  <c r="BK2790" i="1"/>
  <c r="BL2790" i="1"/>
  <c r="BK618" i="1"/>
  <c r="BL618" i="1"/>
  <c r="BK1862" i="1"/>
  <c r="BL1862" i="1"/>
  <c r="BK2557" i="1"/>
  <c r="BL2557" i="1"/>
  <c r="BK2774" i="1"/>
  <c r="BL2774" i="1"/>
  <c r="BK2255" i="1"/>
  <c r="BL2255" i="1"/>
  <c r="BK523" i="1"/>
  <c r="BL523" i="1"/>
  <c r="BK846" i="1"/>
  <c r="BL846" i="1"/>
  <c r="BK1861" i="1"/>
  <c r="BL1861" i="1"/>
  <c r="BK2609" i="1"/>
  <c r="BL2609" i="1"/>
  <c r="BK1205" i="1"/>
  <c r="BL1205" i="1"/>
  <c r="BK634" i="1"/>
  <c r="BL634" i="1"/>
  <c r="BK2168" i="1"/>
  <c r="BL2168" i="1"/>
  <c r="BK288" i="1"/>
  <c r="BL288" i="1"/>
  <c r="BK1527" i="1"/>
  <c r="BL1527" i="1"/>
  <c r="BK1202" i="1"/>
  <c r="BL1202" i="1"/>
  <c r="BK999" i="1"/>
  <c r="BL999" i="1"/>
  <c r="BK1723" i="1"/>
  <c r="BL1723" i="1"/>
  <c r="BK696" i="1"/>
  <c r="BL696" i="1"/>
  <c r="BK2577" i="1"/>
  <c r="BL2577" i="1"/>
  <c r="BK2003" i="1"/>
  <c r="BL2003" i="1"/>
  <c r="BK2990" i="1"/>
  <c r="BL2990" i="1"/>
  <c r="BK1369" i="1"/>
  <c r="BL1369" i="1"/>
  <c r="BK2811" i="1"/>
  <c r="BL2811" i="1"/>
  <c r="BK2455" i="1"/>
  <c r="BL2455" i="1"/>
  <c r="BK1111" i="1"/>
  <c r="BL1111" i="1"/>
  <c r="BK481" i="1"/>
  <c r="BL481" i="1"/>
  <c r="BK1711" i="1"/>
  <c r="BL1711" i="1"/>
  <c r="BK1584" i="1"/>
  <c r="BL1584" i="1"/>
  <c r="BK2088" i="1"/>
  <c r="BL2088" i="1"/>
  <c r="BK742" i="1"/>
  <c r="BL742" i="1"/>
  <c r="BK1756" i="1"/>
  <c r="BL1756" i="1"/>
  <c r="BK2353" i="1"/>
  <c r="BL2353" i="1"/>
  <c r="BK1249" i="1"/>
  <c r="BL1249" i="1"/>
  <c r="BK2378" i="1"/>
  <c r="BL2378" i="1"/>
  <c r="BK1578" i="1"/>
  <c r="BL1578" i="1"/>
  <c r="BK2430" i="1"/>
  <c r="BL2430" i="1"/>
  <c r="BK1953" i="1"/>
  <c r="BL1953" i="1"/>
  <c r="BK722" i="1"/>
  <c r="BL722" i="1"/>
  <c r="BK133" i="1"/>
  <c r="BL133" i="1"/>
  <c r="BK97" i="1"/>
  <c r="BL97" i="1"/>
  <c r="BK2675" i="1"/>
  <c r="BL2675" i="1"/>
  <c r="BK284" i="1"/>
  <c r="BL284" i="1"/>
  <c r="BK1204" i="1"/>
  <c r="BL1204" i="1"/>
  <c r="BK2134" i="1"/>
  <c r="BL2134" i="1"/>
  <c r="BK390" i="1"/>
  <c r="BL390" i="1"/>
  <c r="BK2392" i="1"/>
  <c r="BL2392" i="1"/>
  <c r="BK2948" i="1"/>
  <c r="BL2948" i="1"/>
  <c r="BK1815" i="1"/>
  <c r="BL1815" i="1"/>
  <c r="BK1029" i="1"/>
  <c r="BL1029" i="1"/>
  <c r="BK758" i="1"/>
  <c r="BL758" i="1"/>
  <c r="BK3003" i="1"/>
  <c r="BL3003" i="1"/>
  <c r="BK2321" i="1"/>
  <c r="BL2321" i="1"/>
  <c r="BK1148" i="1"/>
  <c r="BL1148" i="1"/>
  <c r="BK699" i="1"/>
  <c r="BL699" i="1"/>
  <c r="BK1068" i="1"/>
  <c r="BL1068" i="1"/>
  <c r="BK323" i="1"/>
  <c r="BL323" i="1"/>
  <c r="BK1878" i="1"/>
  <c r="BL1878" i="1"/>
  <c r="BK907" i="1"/>
  <c r="BL907" i="1"/>
  <c r="BK1549" i="1"/>
  <c r="BL1549" i="1"/>
  <c r="BK1136" i="1"/>
  <c r="BL1136" i="1"/>
  <c r="BK565" i="1"/>
  <c r="BL565" i="1"/>
  <c r="BK2201" i="1"/>
  <c r="BL2201" i="1"/>
  <c r="BK1657" i="1"/>
  <c r="BL1657" i="1"/>
  <c r="BK1556" i="1"/>
  <c r="BL1556" i="1"/>
  <c r="BK2754" i="1"/>
  <c r="BL2754" i="1"/>
  <c r="BK368" i="1"/>
  <c r="BL368" i="1"/>
  <c r="BK1628" i="1"/>
  <c r="BL1628" i="1"/>
  <c r="BK356" i="1"/>
  <c r="BL356" i="1"/>
  <c r="BK241" i="1"/>
  <c r="BL241" i="1"/>
  <c r="BK1914" i="1"/>
  <c r="BL1914" i="1"/>
  <c r="BK1538" i="1"/>
  <c r="BL1538" i="1"/>
  <c r="BK1302" i="1"/>
  <c r="BL1302" i="1"/>
  <c r="BK1675" i="1"/>
  <c r="BL1675" i="1"/>
  <c r="BK2589" i="1"/>
  <c r="BL2589" i="1"/>
  <c r="BK2053" i="1"/>
  <c r="BL2053" i="1"/>
  <c r="BK1564" i="1"/>
  <c r="BL1564" i="1"/>
  <c r="BK803" i="1"/>
  <c r="BL803" i="1"/>
  <c r="BK2614" i="1"/>
  <c r="BL2614" i="1"/>
  <c r="BK157" i="1"/>
  <c r="BL157" i="1"/>
  <c r="BK1722" i="1"/>
  <c r="BL1722" i="1"/>
  <c r="BK1768" i="1"/>
  <c r="BL1768" i="1"/>
  <c r="BK734" i="1"/>
  <c r="BL734" i="1"/>
  <c r="BK1646" i="1"/>
  <c r="BL1646" i="1"/>
  <c r="BK2239" i="1"/>
  <c r="BL2239" i="1"/>
  <c r="BK3010" i="1"/>
  <c r="BL3010" i="1"/>
  <c r="BK1012" i="1"/>
  <c r="BL1012" i="1"/>
  <c r="BK1215" i="1"/>
  <c r="BL1215" i="1"/>
  <c r="BK2689" i="1"/>
  <c r="BL2689" i="1"/>
  <c r="BK317" i="1"/>
  <c r="BL317" i="1"/>
  <c r="BK1286" i="1"/>
  <c r="BL1286" i="1"/>
  <c r="BK585" i="1"/>
  <c r="BL585" i="1"/>
  <c r="BK2402" i="1"/>
  <c r="BL2402" i="1"/>
  <c r="BK1033" i="1"/>
  <c r="BL1033" i="1"/>
  <c r="BK2159" i="1"/>
  <c r="BL2159" i="1"/>
  <c r="BK2525" i="1"/>
  <c r="BL2525" i="1"/>
  <c r="BK1462" i="1"/>
  <c r="BL1462" i="1"/>
  <c r="BK2533" i="1"/>
  <c r="BL2533" i="1"/>
  <c r="BK192" i="1"/>
  <c r="BL192" i="1"/>
  <c r="BK1874" i="1"/>
  <c r="BL1874" i="1"/>
  <c r="BK1575" i="1"/>
  <c r="BL1575" i="1"/>
  <c r="BK1519" i="1"/>
  <c r="BL1519" i="1"/>
  <c r="BK1406" i="1"/>
  <c r="BL1406" i="1"/>
  <c r="BK1156" i="1"/>
  <c r="BL1156" i="1"/>
  <c r="BK1838" i="1"/>
  <c r="BL1838" i="1"/>
  <c r="BK2746" i="1"/>
  <c r="BL2746" i="1"/>
  <c r="BK2537" i="1"/>
  <c r="BL2537" i="1"/>
  <c r="BK1681" i="1"/>
  <c r="BL1681" i="1"/>
  <c r="BK2650" i="1"/>
  <c r="BL2650" i="1"/>
  <c r="BK692" i="1"/>
  <c r="BL692" i="1"/>
  <c r="BK705" i="1"/>
  <c r="BL705" i="1"/>
  <c r="BK869" i="1"/>
  <c r="BL869" i="1"/>
  <c r="BK1849" i="1"/>
  <c r="BL1849" i="1"/>
  <c r="BK2491" i="1"/>
  <c r="BL2491" i="1"/>
  <c r="BK2686" i="1"/>
  <c r="BL2686" i="1"/>
  <c r="BK1002" i="1"/>
  <c r="BL1002" i="1"/>
  <c r="BK2857" i="1"/>
  <c r="BL2857" i="1"/>
  <c r="BK225" i="1"/>
  <c r="BL225" i="1"/>
  <c r="BK2221" i="1"/>
  <c r="BL2221" i="1"/>
  <c r="BK34" i="1"/>
  <c r="BL34" i="1"/>
  <c r="BK664" i="1"/>
  <c r="BL664" i="1"/>
  <c r="BK2885" i="1"/>
  <c r="BL2885" i="1"/>
  <c r="BK2213" i="1"/>
  <c r="BL2213" i="1"/>
  <c r="BK2590" i="1"/>
  <c r="BL2590" i="1"/>
  <c r="BK2759" i="1"/>
  <c r="BL2759" i="1"/>
  <c r="BK1144" i="1"/>
  <c r="BL1144" i="1"/>
  <c r="BK1213" i="1"/>
  <c r="BL1213" i="1"/>
  <c r="BK1456" i="1"/>
  <c r="BL1456" i="1"/>
  <c r="BK1157" i="1"/>
  <c r="BL1157" i="1"/>
  <c r="BK1113" i="1"/>
  <c r="BL1113" i="1"/>
  <c r="BK2176" i="1"/>
  <c r="BL2176" i="1"/>
  <c r="BK111" i="1"/>
  <c r="BL111" i="1"/>
  <c r="BK1781" i="1"/>
  <c r="BL1781" i="1"/>
  <c r="BK1093" i="1"/>
  <c r="BL1093" i="1"/>
  <c r="BK2150" i="1"/>
  <c r="BL2150" i="1"/>
  <c r="BK2381" i="1"/>
  <c r="BL2381" i="1"/>
  <c r="BK1347" i="1"/>
  <c r="BL1347" i="1"/>
  <c r="BK2204" i="1"/>
  <c r="BL2204" i="1"/>
  <c r="BK1701" i="1"/>
  <c r="BL1701" i="1"/>
  <c r="BK503" i="1"/>
  <c r="BL503" i="1"/>
  <c r="BK2649" i="1"/>
  <c r="BL2649" i="1"/>
  <c r="BK1616" i="1"/>
  <c r="BL1616" i="1"/>
  <c r="BK2476" i="1"/>
  <c r="BL2476" i="1"/>
  <c r="BK2827" i="1"/>
  <c r="BL2827" i="1"/>
  <c r="BK2389" i="1"/>
  <c r="BL2389" i="1"/>
  <c r="BK2865" i="1"/>
  <c r="BL2865" i="1"/>
  <c r="BK2564" i="1"/>
  <c r="BL2564" i="1"/>
  <c r="BK58" i="1"/>
  <c r="BL58" i="1"/>
  <c r="BK60" i="1"/>
  <c r="BL60" i="1"/>
  <c r="BK2164" i="1"/>
  <c r="BL2164" i="1"/>
  <c r="BK1331" i="1"/>
  <c r="BL1331" i="1"/>
  <c r="BK2045" i="1"/>
  <c r="BL2045" i="1"/>
  <c r="BK276" i="1"/>
  <c r="BL276" i="1"/>
  <c r="BK2556" i="1"/>
  <c r="BL2556" i="1"/>
  <c r="BK2599" i="1"/>
  <c r="BL2599" i="1"/>
  <c r="BK2355" i="1"/>
  <c r="BL2355" i="1"/>
  <c r="BK2486" i="1"/>
  <c r="BL2486" i="1"/>
  <c r="BK4" i="1"/>
  <c r="BL4" i="1"/>
  <c r="BK852" i="1"/>
  <c r="BL852" i="1"/>
  <c r="BK1513" i="1"/>
  <c r="BL1513" i="1"/>
  <c r="BK1340" i="1"/>
  <c r="BL1340" i="1"/>
  <c r="BK334" i="1"/>
  <c r="BL334" i="1"/>
  <c r="BK1057" i="1"/>
  <c r="BL1057" i="1"/>
  <c r="BK2133" i="1"/>
  <c r="BL2133" i="1"/>
  <c r="BK677" i="1"/>
  <c r="BL677" i="1"/>
  <c r="BK2317" i="1"/>
  <c r="BL2317" i="1"/>
  <c r="BK627" i="1"/>
  <c r="BL627" i="1"/>
  <c r="BK2877" i="1"/>
  <c r="BL2877" i="1"/>
  <c r="BK2694" i="1"/>
  <c r="BL2694" i="1"/>
  <c r="BK1059" i="1"/>
  <c r="BL1059" i="1"/>
  <c r="BK782" i="1"/>
  <c r="BL782" i="1"/>
  <c r="BK2253" i="1"/>
  <c r="BL2253" i="1"/>
  <c r="BK848" i="1"/>
  <c r="BL848" i="1"/>
  <c r="BK1548" i="1"/>
  <c r="BL1548" i="1"/>
  <c r="BK1101" i="1"/>
  <c r="BL1101" i="1"/>
  <c r="BK2775" i="1"/>
  <c r="BL2775" i="1"/>
  <c r="BK1708" i="1"/>
  <c r="BL1708" i="1"/>
  <c r="BK23" i="1"/>
  <c r="BL23" i="1"/>
  <c r="BK1660" i="1"/>
  <c r="BL1660" i="1"/>
  <c r="BK1030" i="1"/>
  <c r="BL1030" i="1"/>
  <c r="BK1983" i="1"/>
  <c r="BL1983" i="1"/>
  <c r="BK330" i="1"/>
  <c r="BL330" i="1"/>
  <c r="BK2691" i="1"/>
  <c r="BL2691" i="1"/>
  <c r="BK499" i="1"/>
  <c r="BL499" i="1"/>
  <c r="BK733" i="1"/>
  <c r="BL733" i="1"/>
  <c r="BK2555" i="1"/>
  <c r="BL2555" i="1"/>
  <c r="BK1666" i="1"/>
  <c r="BL1666" i="1"/>
  <c r="BK1460" i="1"/>
  <c r="BL1460" i="1"/>
  <c r="BK930" i="1"/>
  <c r="BL930" i="1"/>
  <c r="BK1489" i="1"/>
  <c r="BL1489" i="1"/>
  <c r="BK806" i="1"/>
  <c r="BL806" i="1"/>
  <c r="BK1147" i="1"/>
  <c r="BL1147" i="1"/>
  <c r="BK344" i="1"/>
  <c r="BL344" i="1"/>
  <c r="BK712" i="1"/>
  <c r="BL712" i="1"/>
  <c r="BK1670" i="1"/>
  <c r="BL1670" i="1"/>
  <c r="BK295" i="1"/>
  <c r="BL295" i="1"/>
  <c r="BK1741" i="1"/>
  <c r="BL1741" i="1"/>
  <c r="BK1591" i="1"/>
  <c r="BL1591" i="1"/>
  <c r="BK702" i="1"/>
  <c r="BL702" i="1"/>
  <c r="BK149" i="1"/>
  <c r="BL149" i="1"/>
  <c r="BK2845" i="1"/>
  <c r="BL2845" i="1"/>
  <c r="BK2170" i="1"/>
  <c r="BL2170" i="1"/>
  <c r="BK495" i="1"/>
  <c r="BL495" i="1"/>
  <c r="BK1587" i="1"/>
  <c r="BL1587" i="1"/>
  <c r="BK1687" i="1"/>
  <c r="BL1687" i="1"/>
  <c r="BK1526" i="1"/>
  <c r="BL1526" i="1"/>
  <c r="BK423" i="1"/>
  <c r="BL423" i="1"/>
  <c r="BK1880" i="1"/>
  <c r="BL1880" i="1"/>
  <c r="BK2417" i="1"/>
  <c r="BL2417" i="1"/>
  <c r="BK1752" i="1"/>
  <c r="BL1752" i="1"/>
  <c r="BK2758" i="1"/>
  <c r="BL2758" i="1"/>
  <c r="BK1539" i="1"/>
  <c r="BL1539" i="1"/>
  <c r="BK1429" i="1"/>
  <c r="BL1429" i="1"/>
  <c r="BK2940" i="1"/>
  <c r="BL2940" i="1"/>
  <c r="BK2630" i="1"/>
  <c r="BL2630" i="1"/>
  <c r="BK2859" i="1"/>
  <c r="BL2859" i="1"/>
  <c r="BK2108" i="1"/>
  <c r="BL2108" i="1"/>
  <c r="BK386" i="1"/>
  <c r="BL386" i="1"/>
  <c r="BK2287" i="1"/>
  <c r="BL2287" i="1"/>
  <c r="BK521" i="1"/>
  <c r="BL521" i="1"/>
  <c r="BK2995" i="1"/>
  <c r="BL2995" i="1"/>
  <c r="BK2685" i="1"/>
  <c r="BL2685" i="1"/>
  <c r="BK2889" i="1"/>
  <c r="BL2889" i="1"/>
  <c r="BK1009" i="1"/>
  <c r="BL1009" i="1"/>
  <c r="BK2929" i="1"/>
  <c r="BL2929" i="1"/>
  <c r="BK497" i="1"/>
  <c r="BL497" i="1"/>
  <c r="BK1004" i="1"/>
  <c r="BL1004" i="1"/>
  <c r="BK921" i="1"/>
  <c r="BL921" i="1"/>
  <c r="BK783" i="1"/>
  <c r="BL783" i="1"/>
  <c r="BK1930" i="1"/>
  <c r="BL1930" i="1"/>
  <c r="BK1393" i="1"/>
  <c r="BL1393" i="1"/>
  <c r="BK2892" i="1"/>
  <c r="BL2892" i="1"/>
  <c r="BK272" i="1"/>
  <c r="BL272" i="1"/>
  <c r="BK1268" i="1"/>
  <c r="BL1268" i="1"/>
  <c r="BK624" i="1"/>
  <c r="BL624" i="1"/>
  <c r="BK1855" i="1"/>
  <c r="BL1855" i="1"/>
  <c r="BK1403" i="1"/>
  <c r="BL1403" i="1"/>
  <c r="BK2728" i="1"/>
  <c r="BL2728" i="1"/>
  <c r="BK1378" i="1"/>
  <c r="BL1378" i="1"/>
  <c r="BK2833" i="1"/>
  <c r="BL2833" i="1"/>
  <c r="BK2496" i="1"/>
  <c r="BL2496" i="1"/>
  <c r="BK2236" i="1"/>
  <c r="BL2236" i="1"/>
  <c r="BK2467" i="1"/>
  <c r="BL2467" i="1"/>
  <c r="BK792" i="1"/>
  <c r="BL792" i="1"/>
  <c r="BK2742" i="1"/>
  <c r="BL2742" i="1"/>
  <c r="BK2635" i="1"/>
  <c r="BL2635" i="1"/>
  <c r="BK1438" i="1"/>
  <c r="BL1438" i="1"/>
  <c r="BK1432" i="1"/>
  <c r="BL1432" i="1"/>
  <c r="BK562" i="1"/>
  <c r="BL562" i="1"/>
  <c r="BK2998" i="1"/>
  <c r="BL2998" i="1"/>
  <c r="BK1086" i="1"/>
  <c r="BL1086" i="1"/>
  <c r="BK3025" i="1"/>
  <c r="BL3025" i="1"/>
  <c r="BK1643" i="1"/>
  <c r="BL1643" i="1"/>
  <c r="BK2427" i="1"/>
  <c r="BL2427" i="1"/>
  <c r="BK1450" i="1"/>
  <c r="BL1450" i="1"/>
  <c r="BK1016" i="1"/>
  <c r="BL1016" i="1"/>
  <c r="BK222" i="1"/>
  <c r="BL222" i="1"/>
  <c r="BK2413" i="1"/>
  <c r="BL2413" i="1"/>
  <c r="BK1191" i="1"/>
  <c r="BL1191" i="1"/>
  <c r="BK372" i="1"/>
  <c r="BL372" i="1"/>
  <c r="BK1482" i="1"/>
  <c r="BL1482" i="1"/>
  <c r="BK482" i="1"/>
  <c r="BL482" i="1"/>
  <c r="BK2441" i="1"/>
  <c r="BL2441" i="1"/>
  <c r="BK1911" i="1"/>
  <c r="BL1911" i="1"/>
  <c r="BK2156" i="1"/>
  <c r="BL2156" i="1"/>
  <c r="BK261" i="1"/>
  <c r="BL261" i="1"/>
  <c r="BK273" i="1"/>
  <c r="BL273" i="1"/>
  <c r="BK3006" i="1"/>
  <c r="BL3006" i="1"/>
  <c r="BK787" i="1"/>
  <c r="BL787" i="1"/>
  <c r="BK2086" i="1"/>
  <c r="BL2086" i="1"/>
  <c r="BK1220" i="1"/>
  <c r="BL1220" i="1"/>
  <c r="BK260" i="1"/>
  <c r="BL260" i="1"/>
  <c r="BK173" i="1"/>
  <c r="BL173" i="1"/>
  <c r="BK558" i="1"/>
  <c r="BL558" i="1"/>
  <c r="BK1477" i="1"/>
  <c r="BL1477" i="1"/>
  <c r="BK2782" i="1"/>
  <c r="BL2782" i="1"/>
  <c r="BK1389" i="1"/>
  <c r="BL1389" i="1"/>
  <c r="BK226" i="1"/>
  <c r="BL226" i="1"/>
  <c r="BK2515" i="1"/>
  <c r="BL2515" i="1"/>
  <c r="BK947" i="1"/>
  <c r="BL947" i="1"/>
  <c r="BK1076" i="1"/>
  <c r="BL1076" i="1"/>
  <c r="BK1007" i="1"/>
  <c r="BL1007" i="1"/>
  <c r="BK1674" i="1"/>
  <c r="BL1674" i="1"/>
  <c r="BK49" i="1"/>
  <c r="BL49" i="1"/>
  <c r="BK2808" i="1"/>
  <c r="BL2808" i="1"/>
  <c r="BK1939" i="1"/>
  <c r="BL1939" i="1"/>
  <c r="BK2291" i="1"/>
  <c r="BL2291" i="1"/>
  <c r="BK1891" i="1"/>
  <c r="BL1891" i="1"/>
  <c r="BK1661" i="1"/>
  <c r="BL1661" i="1"/>
  <c r="BK395" i="1"/>
  <c r="BL395" i="1"/>
  <c r="BK1721" i="1"/>
  <c r="BL1721" i="1"/>
  <c r="BK1336" i="1"/>
  <c r="BL1336" i="1"/>
  <c r="BK2719" i="1"/>
  <c r="BL2719" i="1"/>
  <c r="BK1909" i="1"/>
  <c r="BL1909" i="1"/>
  <c r="BK2823" i="1"/>
  <c r="BL2823" i="1"/>
  <c r="BK2680" i="1"/>
  <c r="BL2680" i="1"/>
  <c r="BK2895" i="1"/>
  <c r="BL2895" i="1"/>
  <c r="BK66" i="1"/>
  <c r="BL66" i="1"/>
  <c r="BK2576" i="1"/>
  <c r="BL2576" i="1"/>
  <c r="BK1348" i="1"/>
  <c r="BL1348" i="1"/>
  <c r="BK506" i="1"/>
  <c r="BL506" i="1"/>
  <c r="BK1451" i="1"/>
  <c r="BL1451" i="1"/>
  <c r="BK2788" i="1"/>
  <c r="BL2788" i="1"/>
  <c r="BK2001" i="1"/>
  <c r="BL2001" i="1"/>
  <c r="BK1285" i="1"/>
  <c r="BL1285" i="1"/>
  <c r="BK2448" i="1"/>
  <c r="BL2448" i="1"/>
  <c r="BK2901" i="1"/>
  <c r="BL2901" i="1"/>
  <c r="BK1135" i="1"/>
  <c r="BL1135" i="1"/>
  <c r="BK799" i="1"/>
  <c r="BL799" i="1"/>
  <c r="BK343" i="1"/>
  <c r="BL343" i="1"/>
  <c r="BK1167" i="1"/>
  <c r="BL1167" i="1"/>
  <c r="BK1904" i="1"/>
  <c r="BL1904" i="1"/>
  <c r="BK982" i="1"/>
  <c r="BL982" i="1"/>
  <c r="BK2655" i="1"/>
  <c r="BL2655" i="1"/>
  <c r="BK1383" i="1"/>
  <c r="BL1383" i="1"/>
  <c r="BK73" i="1"/>
  <c r="BL73" i="1"/>
  <c r="BK2654" i="1"/>
  <c r="BL2654" i="1"/>
  <c r="BK1812" i="1"/>
  <c r="BL1812" i="1"/>
  <c r="BK2066" i="1"/>
  <c r="BL2066" i="1"/>
  <c r="BK572" i="1"/>
  <c r="BL572" i="1"/>
  <c r="BK2644" i="1"/>
  <c r="BL2644" i="1"/>
  <c r="BK2032" i="1"/>
  <c r="BL2032" i="1"/>
  <c r="BK2915" i="1"/>
  <c r="BL2915" i="1"/>
  <c r="BK2835" i="1"/>
  <c r="BL2835" i="1"/>
  <c r="BK2725" i="1"/>
  <c r="BL2725" i="1"/>
  <c r="BK866" i="1"/>
  <c r="BL866" i="1"/>
  <c r="BK2096" i="1"/>
  <c r="BL2096" i="1"/>
  <c r="BK1700" i="1"/>
  <c r="BL1700" i="1"/>
  <c r="BK1173" i="1"/>
  <c r="BL1173" i="1"/>
  <c r="BK375" i="1"/>
  <c r="BL375" i="1"/>
  <c r="BK2952" i="1"/>
  <c r="BL2952" i="1"/>
  <c r="BK1936" i="1"/>
  <c r="BL1936" i="1"/>
  <c r="BK281" i="1"/>
  <c r="BL281" i="1"/>
  <c r="BK600" i="1"/>
  <c r="BL600" i="1"/>
  <c r="BK208" i="1"/>
  <c r="BL208" i="1"/>
  <c r="BK790" i="1"/>
  <c r="BL790" i="1"/>
  <c r="BK784" i="1"/>
  <c r="BL784" i="1"/>
  <c r="BK2628" i="1"/>
  <c r="BL2628" i="1"/>
  <c r="BK2011" i="1"/>
  <c r="BL2011" i="1"/>
  <c r="BK2846" i="1"/>
  <c r="BL2846" i="1"/>
  <c r="BK70" i="1"/>
  <c r="BL70" i="1"/>
  <c r="BK2521" i="1"/>
  <c r="BL2521" i="1"/>
  <c r="BK349" i="1"/>
  <c r="BL349" i="1"/>
  <c r="BK1168" i="1"/>
  <c r="BL1168" i="1"/>
  <c r="BK641" i="1"/>
  <c r="BL641" i="1"/>
  <c r="BK2035" i="1"/>
  <c r="BL2035" i="1"/>
  <c r="BK813" i="1"/>
  <c r="BL813" i="1"/>
  <c r="BK686" i="1"/>
  <c r="BL686" i="1"/>
  <c r="BK991" i="1"/>
  <c r="BL991" i="1"/>
  <c r="BK1184" i="1"/>
  <c r="BL1184" i="1"/>
  <c r="BK219" i="1"/>
  <c r="BL219" i="1"/>
  <c r="BK1132" i="1"/>
  <c r="BL1132" i="1"/>
  <c r="BK2732" i="1"/>
  <c r="BL2732" i="1"/>
  <c r="BK2396" i="1"/>
  <c r="BL2396" i="1"/>
  <c r="BK1596" i="1"/>
  <c r="BL1596" i="1"/>
  <c r="BK304" i="1"/>
  <c r="BL304" i="1"/>
  <c r="BK438" i="1"/>
  <c r="BL438" i="1"/>
  <c r="BK1305" i="1"/>
  <c r="BL1305" i="1"/>
  <c r="BK616" i="1"/>
  <c r="BL616" i="1"/>
  <c r="BK2274" i="1"/>
  <c r="BL2274" i="1"/>
  <c r="BK548" i="1"/>
  <c r="BL548" i="1"/>
  <c r="BK2191" i="1"/>
  <c r="BL2191" i="1"/>
  <c r="BK2527" i="1"/>
  <c r="BL2527" i="1"/>
  <c r="BK2633" i="1"/>
  <c r="BL2633" i="1"/>
  <c r="BK986" i="1"/>
  <c r="BL986" i="1"/>
  <c r="BK328" i="1"/>
  <c r="BL328" i="1"/>
  <c r="BK1036" i="1"/>
  <c r="BL1036" i="1"/>
  <c r="BK2778" i="1"/>
  <c r="BL2778" i="1"/>
  <c r="BK2621" i="1"/>
  <c r="BL2621" i="1"/>
  <c r="BK236" i="1"/>
  <c r="BL236" i="1"/>
  <c r="BK2179" i="1"/>
  <c r="BL2179" i="1"/>
  <c r="BK169" i="1"/>
  <c r="BL169" i="1"/>
  <c r="BK29" i="1"/>
  <c r="BL29" i="1"/>
  <c r="BK2454" i="1"/>
  <c r="BL2454" i="1"/>
  <c r="BK908" i="1"/>
  <c r="BL908" i="1"/>
  <c r="BK183" i="1"/>
  <c r="BL183" i="1"/>
  <c r="BK1327" i="1"/>
  <c r="BL1327" i="1"/>
  <c r="BK1871" i="1"/>
  <c r="BL1871" i="1"/>
  <c r="BK2377" i="1"/>
  <c r="BL2377" i="1"/>
  <c r="BK1997" i="1"/>
  <c r="BL1997" i="1"/>
  <c r="BK2941" i="1"/>
  <c r="BL2941" i="1"/>
  <c r="BK865" i="1"/>
  <c r="BL865" i="1"/>
  <c r="BK1003" i="1"/>
  <c r="BL1003" i="1"/>
  <c r="BK2098" i="1"/>
  <c r="BL2098" i="1"/>
  <c r="BK1565" i="1"/>
  <c r="BL1565" i="1"/>
  <c r="BK1095" i="1"/>
  <c r="BL1095" i="1"/>
  <c r="BK2882" i="1"/>
  <c r="BL2882" i="1"/>
  <c r="BK1555" i="1"/>
  <c r="BL1555" i="1"/>
  <c r="BK2071" i="1"/>
  <c r="BL2071" i="1"/>
  <c r="BK1461" i="1"/>
  <c r="BL1461" i="1"/>
  <c r="BK1852" i="1"/>
  <c r="BL1852" i="1"/>
  <c r="BK901" i="1"/>
  <c r="BL901" i="1"/>
  <c r="BK2666" i="1"/>
  <c r="BL2666" i="1"/>
  <c r="BK355" i="1"/>
  <c r="BL355" i="1"/>
  <c r="BK2796" i="1"/>
  <c r="BL2796" i="1"/>
  <c r="BK2485" i="1"/>
  <c r="BL2485" i="1"/>
  <c r="BK2511" i="1"/>
  <c r="BL2511" i="1"/>
  <c r="BK2358" i="1"/>
  <c r="BL2358" i="1"/>
  <c r="BK2307" i="1"/>
  <c r="BL2307" i="1"/>
  <c r="BK571" i="1"/>
  <c r="BL571" i="1"/>
  <c r="BK2387" i="1"/>
  <c r="BL2387" i="1"/>
  <c r="BK1146" i="1"/>
  <c r="BL1146" i="1"/>
  <c r="BK963" i="1"/>
  <c r="BL963" i="1"/>
  <c r="BK448" i="1"/>
  <c r="BL448" i="1"/>
  <c r="BK79" i="1"/>
  <c r="BL79" i="1"/>
  <c r="BK54" i="1"/>
  <c r="BL54" i="1"/>
  <c r="BK19" i="1"/>
  <c r="BL19" i="1"/>
  <c r="BK1726" i="1"/>
  <c r="BL1726" i="1"/>
  <c r="BK485" i="1"/>
  <c r="BL485" i="1"/>
  <c r="BK1588" i="1"/>
  <c r="BL1588" i="1"/>
  <c r="BK998" i="1"/>
  <c r="BL998" i="1"/>
  <c r="BK2078" i="1"/>
  <c r="BL2078" i="1"/>
  <c r="BK2665" i="1"/>
  <c r="BL2665" i="1"/>
  <c r="BK194" i="1"/>
  <c r="BL194" i="1"/>
  <c r="BK2095" i="1"/>
  <c r="BL2095" i="1"/>
  <c r="BK2311" i="1"/>
  <c r="BL2311" i="1"/>
  <c r="BK72" i="1"/>
  <c r="BL72" i="1"/>
  <c r="BK2493" i="1"/>
  <c r="BL2493" i="1"/>
  <c r="BK1977" i="1"/>
  <c r="BL1977" i="1"/>
  <c r="BK502" i="1"/>
  <c r="BL502" i="1"/>
  <c r="BK1025" i="1"/>
  <c r="BL1025" i="1"/>
  <c r="BK2900" i="1"/>
  <c r="BL2900" i="1"/>
  <c r="BK3011" i="1"/>
  <c r="BL3011" i="1"/>
  <c r="BK1404" i="1"/>
  <c r="BL1404" i="1"/>
  <c r="BK2266" i="1"/>
  <c r="BL2266" i="1"/>
  <c r="BK2432" i="1"/>
  <c r="BL2432" i="1"/>
  <c r="BK632" i="1"/>
  <c r="BL632" i="1"/>
  <c r="BK1310" i="1"/>
  <c r="BL1310" i="1"/>
  <c r="BK1035" i="1"/>
  <c r="BL1035" i="1"/>
  <c r="BK452" i="1"/>
  <c r="BL452" i="1"/>
  <c r="BK2144" i="1"/>
  <c r="BL2144" i="1"/>
  <c r="BK1049" i="1"/>
  <c r="BL1049" i="1"/>
  <c r="BK700" i="1"/>
  <c r="BL700" i="1"/>
  <c r="BK2658" i="1"/>
  <c r="BL2658" i="1"/>
  <c r="BK2084" i="1"/>
  <c r="BL2084" i="1"/>
  <c r="BK2243" i="1"/>
  <c r="BL2243" i="1"/>
  <c r="BK1551" i="1"/>
  <c r="BL1551" i="1"/>
  <c r="BK837" i="1"/>
  <c r="BL837" i="1"/>
  <c r="BK1559" i="1"/>
  <c r="BL1559" i="1"/>
  <c r="BK1317" i="1"/>
  <c r="BL1317" i="1"/>
  <c r="BK3035" i="1"/>
  <c r="BL3035" i="1"/>
  <c r="BK1718" i="1"/>
  <c r="BL1718" i="1"/>
  <c r="BK1623" i="1"/>
  <c r="BL1623" i="1"/>
  <c r="BK747" i="1"/>
  <c r="BL747" i="1"/>
  <c r="BK240" i="1"/>
  <c r="BL240" i="1"/>
  <c r="BK2601" i="1"/>
  <c r="BL2601" i="1"/>
  <c r="BK2470" i="1"/>
  <c r="BL2470" i="1"/>
  <c r="BK855" i="1"/>
  <c r="BL855" i="1"/>
  <c r="BK893" i="1"/>
  <c r="BL893" i="1"/>
  <c r="BK796" i="1"/>
  <c r="BL796" i="1"/>
  <c r="BK218" i="1"/>
  <c r="BL218" i="1"/>
  <c r="BK709" i="1"/>
  <c r="BL709" i="1"/>
  <c r="BK512" i="1"/>
  <c r="BL512" i="1"/>
  <c r="BK1361" i="1"/>
  <c r="BL1361" i="1"/>
  <c r="BK1714" i="1"/>
  <c r="BL1714" i="1"/>
  <c r="BK2385" i="1"/>
  <c r="BL2385" i="1"/>
  <c r="BK1655" i="1"/>
  <c r="BL1655" i="1"/>
  <c r="BK2469" i="1"/>
  <c r="BL2469" i="1"/>
  <c r="BK1725" i="1"/>
  <c r="BL1725" i="1"/>
  <c r="BK923" i="1"/>
  <c r="BL923" i="1"/>
  <c r="BK526" i="1"/>
  <c r="BL526" i="1"/>
  <c r="BK2074" i="1"/>
  <c r="BL2074" i="1"/>
  <c r="BK973" i="1"/>
  <c r="BL973" i="1"/>
  <c r="BK1826" i="1"/>
  <c r="BL1826" i="1"/>
  <c r="BK1821" i="1"/>
  <c r="BL1821" i="1"/>
  <c r="BK626" i="1"/>
  <c r="BL626" i="1"/>
  <c r="BK1110" i="1"/>
  <c r="BL1110" i="1"/>
  <c r="BK988" i="1"/>
  <c r="BL988" i="1"/>
  <c r="BK2927" i="1"/>
  <c r="BL2927" i="1"/>
  <c r="BK280" i="1"/>
  <c r="BL280" i="1"/>
  <c r="BK3041" i="1"/>
  <c r="BL3041" i="1"/>
  <c r="BK3005" i="1"/>
  <c r="BL3005" i="1"/>
  <c r="BK1916" i="1"/>
  <c r="BL1916" i="1"/>
  <c r="BK2640" i="1"/>
  <c r="BL2640" i="1"/>
  <c r="BK811" i="1"/>
  <c r="BL811" i="1"/>
  <c r="BK509" i="1"/>
  <c r="BL509" i="1"/>
  <c r="BK856" i="1"/>
  <c r="BL856" i="1"/>
  <c r="BK1021" i="1"/>
  <c r="BL1021" i="1"/>
  <c r="BK545" i="1"/>
  <c r="BL545" i="1"/>
  <c r="BK557" i="1"/>
  <c r="BL557" i="1"/>
  <c r="BK1649" i="1"/>
  <c r="BL1649" i="1"/>
  <c r="BK2048" i="1"/>
  <c r="BL2048" i="1"/>
  <c r="BK834" i="1"/>
  <c r="BL834" i="1"/>
  <c r="BK64" i="1"/>
  <c r="BL64" i="1"/>
  <c r="BK871" i="1"/>
  <c r="BL871" i="1"/>
  <c r="BK584" i="1"/>
  <c r="BL584" i="1"/>
  <c r="BK3000" i="1"/>
  <c r="BL3000" i="1"/>
  <c r="BK2964" i="1"/>
  <c r="BL2964" i="1"/>
  <c r="BK2328" i="1"/>
  <c r="BL2328" i="1"/>
  <c r="BK210" i="1"/>
  <c r="BL210" i="1"/>
  <c r="BK703" i="1"/>
  <c r="BL703" i="1"/>
  <c r="BK2497" i="1"/>
  <c r="BL2497" i="1"/>
  <c r="BK186" i="1"/>
  <c r="BL186" i="1"/>
  <c r="BK2301" i="1"/>
  <c r="BL2301" i="1"/>
  <c r="BK550" i="1"/>
  <c r="BL550" i="1"/>
  <c r="BK1868" i="1"/>
  <c r="BL1868" i="1"/>
  <c r="BK1685" i="1"/>
  <c r="BL1685" i="1"/>
  <c r="BK1289" i="1"/>
  <c r="BL1289" i="1"/>
  <c r="BK1051" i="1"/>
  <c r="BL1051" i="1"/>
  <c r="BK2212" i="1"/>
  <c r="BL2212" i="1"/>
  <c r="BK2024" i="1"/>
  <c r="BL2024" i="1"/>
  <c r="BK1133" i="1"/>
  <c r="BL1133" i="1"/>
  <c r="BK2547" i="1"/>
  <c r="BL2547" i="1"/>
  <c r="BK2232" i="1"/>
  <c r="BL2232" i="1"/>
  <c r="BK2693" i="1"/>
  <c r="BL2693" i="1"/>
  <c r="BK1496" i="1"/>
  <c r="BL1496" i="1"/>
  <c r="BK2985" i="1"/>
  <c r="BL2985" i="1"/>
  <c r="BK249" i="1"/>
  <c r="BL249" i="1"/>
  <c r="BK50" i="1"/>
  <c r="BL50" i="1"/>
  <c r="BK1120" i="1"/>
  <c r="BL1120" i="1"/>
  <c r="BK491" i="1"/>
  <c r="BL491" i="1"/>
  <c r="BK9" i="1"/>
  <c r="BL9" i="1"/>
  <c r="BK1773" i="1"/>
  <c r="BL1773" i="1"/>
  <c r="BK1260" i="1"/>
  <c r="BL1260" i="1"/>
  <c r="BK849" i="1"/>
  <c r="BL849" i="1"/>
  <c r="BK1884" i="1"/>
  <c r="BL1884" i="1"/>
  <c r="BK1015" i="1"/>
  <c r="BL1015" i="1"/>
  <c r="BK2229" i="1"/>
  <c r="BL2229" i="1"/>
  <c r="BK737" i="1"/>
  <c r="BL737" i="1"/>
  <c r="BK785" i="1"/>
  <c r="BL785" i="1"/>
  <c r="BK1236" i="1"/>
  <c r="BL1236" i="1"/>
  <c r="BK2120" i="1"/>
  <c r="BL2120" i="1"/>
  <c r="BK1455" i="1"/>
  <c r="BL1455" i="1"/>
  <c r="BK2596" i="1"/>
  <c r="BL2596" i="1"/>
  <c r="BK892" i="1"/>
  <c r="BL892" i="1"/>
  <c r="BK1829" i="1"/>
  <c r="BL1829" i="1"/>
  <c r="BK2175" i="1"/>
  <c r="BL2175" i="1"/>
  <c r="BK2779" i="1"/>
  <c r="BL2779" i="1"/>
  <c r="BK1907" i="1"/>
  <c r="BL1907" i="1"/>
  <c r="BK26" i="1"/>
  <c r="BL26" i="1"/>
  <c r="BK952" i="1"/>
  <c r="BL952" i="1"/>
  <c r="BK406" i="1"/>
  <c r="BL406" i="1"/>
  <c r="BK1284" i="1"/>
  <c r="BL1284" i="1"/>
  <c r="BK1774" i="1"/>
  <c r="BL1774" i="1"/>
  <c r="BK2826" i="1"/>
  <c r="BL2826" i="1"/>
  <c r="BK1230" i="1"/>
  <c r="BL1230" i="1"/>
  <c r="BK1428" i="1"/>
  <c r="BL1428" i="1"/>
  <c r="BK131" i="1"/>
  <c r="BL131" i="1"/>
  <c r="BK1259" i="1"/>
  <c r="BL1259" i="1"/>
  <c r="BK85" i="1"/>
  <c r="BL85" i="1"/>
  <c r="BK896" i="1"/>
  <c r="BL896" i="1"/>
  <c r="BK1927" i="1"/>
  <c r="BL1927" i="1"/>
  <c r="BK2520" i="1"/>
  <c r="BL2520" i="1"/>
  <c r="BK2154" i="1"/>
  <c r="BL2154" i="1"/>
  <c r="BK609" i="1"/>
  <c r="BL609" i="1"/>
  <c r="BK2825" i="1"/>
  <c r="BL2825" i="1"/>
  <c r="BK2740" i="1"/>
  <c r="BL2740" i="1"/>
  <c r="BK1275" i="1"/>
  <c r="BL1275" i="1"/>
  <c r="BK333" i="1"/>
  <c r="BL333" i="1"/>
  <c r="BK934" i="1"/>
  <c r="BL934" i="1"/>
  <c r="BK736" i="1"/>
  <c r="BL736" i="1"/>
  <c r="BK1229" i="1"/>
  <c r="BL1229" i="1"/>
  <c r="BK1751" i="1"/>
  <c r="BL1751" i="1"/>
  <c r="BK1954" i="1"/>
  <c r="BL1954" i="1"/>
  <c r="BK2670" i="1"/>
  <c r="BL2670" i="1"/>
  <c r="BK739" i="1"/>
  <c r="BL739" i="1"/>
  <c r="BK1338" i="1"/>
  <c r="BL1338" i="1"/>
  <c r="BK2227" i="1"/>
  <c r="BL2227" i="1"/>
  <c r="BK691" i="1"/>
  <c r="BL691" i="1"/>
  <c r="BK2090" i="1"/>
  <c r="BL2090" i="1"/>
  <c r="BK1364" i="1"/>
  <c r="BL1364" i="1"/>
  <c r="BK553" i="1"/>
  <c r="BL553" i="1"/>
  <c r="BK831" i="1"/>
  <c r="BL831" i="1"/>
  <c r="BK2821" i="1"/>
  <c r="BL2821" i="1"/>
  <c r="BK873" i="1"/>
  <c r="BL873" i="1"/>
  <c r="BK620" i="1"/>
  <c r="BL620" i="1"/>
  <c r="BK25" i="1"/>
  <c r="BL25" i="1"/>
  <c r="BK2627" i="1"/>
  <c r="BL2627" i="1"/>
  <c r="BK2352" i="1"/>
  <c r="BL2352" i="1"/>
  <c r="BK2208" i="1"/>
  <c r="BL2208" i="1"/>
  <c r="BK2412" i="1"/>
  <c r="BL2412" i="1"/>
  <c r="BK2072" i="1"/>
  <c r="BL2072" i="1"/>
  <c r="BK708" i="1"/>
  <c r="BL708" i="1"/>
  <c r="BK2676" i="1"/>
  <c r="BL2676" i="1"/>
  <c r="BK2982" i="1"/>
  <c r="BL2982" i="1"/>
  <c r="BK761" i="1"/>
  <c r="BL761" i="1"/>
  <c r="BK858" i="1"/>
  <c r="BL858" i="1"/>
  <c r="BK2753" i="1"/>
  <c r="BL2753" i="1"/>
  <c r="BK2190" i="1"/>
  <c r="BL2190" i="1"/>
  <c r="BK1985" i="1"/>
  <c r="BL1985" i="1"/>
  <c r="BK179" i="1"/>
  <c r="BL179" i="1"/>
  <c r="BK2014" i="1"/>
  <c r="BL2014" i="1"/>
  <c r="BK434" i="1"/>
  <c r="BL434" i="1"/>
  <c r="BK2351" i="1"/>
  <c r="BL2351" i="1"/>
  <c r="BK808" i="1"/>
  <c r="BL808" i="1"/>
  <c r="BK879" i="1"/>
  <c r="BL879" i="1"/>
  <c r="BK1737" i="1"/>
  <c r="BL1737" i="1"/>
  <c r="BK230" i="1"/>
  <c r="BL230" i="1"/>
  <c r="BK2106" i="1"/>
  <c r="BL2106" i="1"/>
  <c r="BK1294" i="1"/>
  <c r="BL1294" i="1"/>
  <c r="BK129" i="1"/>
  <c r="BL129" i="1"/>
  <c r="BK1006" i="1"/>
  <c r="BL1006" i="1"/>
  <c r="BK234" i="1"/>
  <c r="BL234" i="1"/>
  <c r="BK1060" i="1"/>
  <c r="BL1060" i="1"/>
  <c r="BK2592" i="1"/>
  <c r="BL2592" i="1"/>
  <c r="BK2107" i="1"/>
  <c r="BL2107" i="1"/>
  <c r="BK529" i="1"/>
  <c r="BL529" i="1"/>
  <c r="BK247" i="1"/>
  <c r="BL247" i="1"/>
  <c r="BK1195" i="1"/>
  <c r="BL1195" i="1"/>
  <c r="BK476" i="1"/>
  <c r="BL476" i="1"/>
  <c r="BK3017" i="1"/>
  <c r="BL3017" i="1"/>
  <c r="BK668" i="1"/>
  <c r="BL668" i="1"/>
  <c r="BK1552" i="1"/>
  <c r="BL1552" i="1"/>
  <c r="BK2189" i="1"/>
  <c r="BL2189" i="1"/>
  <c r="BK1800" i="1"/>
  <c r="BL1800" i="1"/>
  <c r="BK2315" i="1"/>
  <c r="BL2315" i="1"/>
  <c r="BK2420" i="1"/>
  <c r="BL2420" i="1"/>
  <c r="BK2296" i="1"/>
  <c r="BL2296" i="1"/>
  <c r="BK1089" i="1"/>
  <c r="BL1089" i="1"/>
  <c r="BK1560" i="1"/>
  <c r="BL1560" i="1"/>
  <c r="BK112" i="1"/>
  <c r="BL112" i="1"/>
  <c r="BK2610" i="1"/>
  <c r="BL2610" i="1"/>
  <c r="BK2433" i="1"/>
  <c r="BL2433" i="1"/>
  <c r="BK764" i="1"/>
  <c r="BL764" i="1"/>
  <c r="BK2337" i="1"/>
  <c r="BL2337" i="1"/>
  <c r="BK358" i="1"/>
  <c r="BL358" i="1"/>
  <c r="BK2198" i="1"/>
  <c r="BL2198" i="1"/>
  <c r="BK1119" i="1"/>
  <c r="BL1119" i="1"/>
  <c r="BK1754" i="1"/>
  <c r="BL1754" i="1"/>
  <c r="BK2661" i="1"/>
  <c r="BL2661" i="1"/>
  <c r="BK1599" i="1"/>
  <c r="BL1599" i="1"/>
  <c r="BK2653" i="1"/>
  <c r="BL2653" i="1"/>
  <c r="BK2446" i="1"/>
  <c r="BL2446" i="1"/>
  <c r="BK606" i="1"/>
  <c r="BL606" i="1"/>
  <c r="BK412" i="1"/>
  <c r="BL412" i="1"/>
  <c r="BK2363" i="1"/>
  <c r="BL2363" i="1"/>
  <c r="BK1941" i="1"/>
  <c r="BL1941" i="1"/>
  <c r="BK347" i="1"/>
  <c r="BL347" i="1"/>
  <c r="BK756" i="1"/>
  <c r="BL756" i="1"/>
  <c r="BK955" i="1"/>
  <c r="BL955" i="1"/>
  <c r="BK167" i="1"/>
  <c r="BL167" i="1"/>
  <c r="BK464" i="1"/>
  <c r="BL464" i="1"/>
  <c r="BK198" i="1"/>
  <c r="BL198" i="1"/>
  <c r="BK2354" i="1"/>
  <c r="BL2354" i="1"/>
  <c r="BK2199" i="1"/>
  <c r="BL2199" i="1"/>
  <c r="BK1099" i="1"/>
  <c r="BL1099" i="1"/>
  <c r="BK1611" i="1"/>
  <c r="BL1611" i="1"/>
  <c r="BK2932" i="1"/>
  <c r="BL2932" i="1"/>
  <c r="BK3033" i="1"/>
  <c r="BL3033" i="1"/>
  <c r="BK2020" i="1"/>
  <c r="BL2020" i="1"/>
  <c r="BK2747" i="1"/>
  <c r="BL2747" i="1"/>
  <c r="BK2302" i="1"/>
  <c r="BL2302" i="1"/>
  <c r="BK2716" i="1"/>
  <c r="BL2716" i="1"/>
  <c r="BK656" i="1"/>
  <c r="BL656" i="1"/>
  <c r="BK2037" i="1"/>
  <c r="BL2037" i="1"/>
  <c r="BK2840" i="1"/>
  <c r="BL2840" i="1"/>
  <c r="BK2586" i="1"/>
  <c r="BL2586" i="1"/>
  <c r="BK2371" i="1"/>
  <c r="BL2371" i="1"/>
  <c r="BK2554" i="1"/>
  <c r="BL2554" i="1"/>
  <c r="BK2664" i="1"/>
  <c r="BL2664" i="1"/>
  <c r="BK1958" i="1"/>
  <c r="BL1958" i="1"/>
  <c r="BK1326" i="1"/>
  <c r="BL1326" i="1"/>
  <c r="BK573" i="1"/>
  <c r="BL573" i="1"/>
  <c r="BK2216" i="1"/>
  <c r="BL2216" i="1"/>
  <c r="BK2869" i="1"/>
  <c r="BL2869" i="1"/>
  <c r="BK2986" i="1"/>
  <c r="BL2986" i="1"/>
  <c r="BK882" i="1"/>
  <c r="BL882" i="1"/>
  <c r="BK2637" i="1"/>
  <c r="BL2637" i="1"/>
  <c r="BK979" i="1"/>
  <c r="BL979" i="1"/>
  <c r="BK1354" i="1"/>
  <c r="BL1354" i="1"/>
  <c r="BK2264" i="1"/>
  <c r="BL2264" i="1"/>
  <c r="BK74" i="1"/>
  <c r="BL74" i="1"/>
  <c r="BK2578" i="1"/>
  <c r="BL2578" i="1"/>
  <c r="BK695" i="1"/>
  <c r="BL695" i="1"/>
  <c r="BK119" i="1"/>
  <c r="BL119" i="1"/>
  <c r="BK3042" i="1"/>
  <c r="BL3042" i="1"/>
  <c r="BK2616" i="1"/>
  <c r="BL2616" i="1"/>
  <c r="BK2254" i="1"/>
  <c r="BL2254" i="1"/>
  <c r="BK2273" i="1"/>
  <c r="BL2273" i="1"/>
  <c r="BK2177" i="1"/>
  <c r="BL2177" i="1"/>
  <c r="BK2729" i="1"/>
  <c r="BL2729" i="1"/>
  <c r="BK2163" i="1"/>
  <c r="BL2163" i="1"/>
  <c r="BK1273" i="1"/>
  <c r="BL1273" i="1"/>
  <c r="BK968" i="1"/>
  <c r="BL968" i="1"/>
  <c r="BK201" i="1"/>
  <c r="BL201" i="1"/>
  <c r="BK1720" i="1"/>
  <c r="BL1720" i="1"/>
  <c r="BK1634" i="1"/>
  <c r="BL1634" i="1"/>
  <c r="BK1625" i="1"/>
  <c r="BL1625" i="1"/>
  <c r="BK2196" i="1"/>
  <c r="BL2196" i="1"/>
  <c r="BK2902" i="1"/>
  <c r="BL2902" i="1"/>
  <c r="BK223" i="1"/>
  <c r="BL223" i="1"/>
  <c r="BK2794" i="1"/>
  <c r="BL2794" i="1"/>
  <c r="BK1999" i="1"/>
  <c r="BL1999" i="1"/>
  <c r="BK2219" i="1"/>
  <c r="BL2219" i="1"/>
  <c r="BK297" i="1"/>
  <c r="BL297" i="1"/>
  <c r="BK1532" i="1"/>
  <c r="BL1532" i="1"/>
  <c r="BK1282" i="1"/>
  <c r="BL1282" i="1"/>
  <c r="BK403" i="1"/>
  <c r="BL403" i="1"/>
  <c r="BK2585" i="1"/>
  <c r="BL2585" i="1"/>
  <c r="BK1315" i="1"/>
  <c r="BL1315" i="1"/>
  <c r="BK2030" i="1"/>
  <c r="BL2030" i="1"/>
  <c r="BK2671" i="1"/>
  <c r="BL2671" i="1"/>
  <c r="BK819" i="1"/>
  <c r="BL819" i="1"/>
  <c r="BK841" i="1"/>
  <c r="BL841" i="1"/>
  <c r="BK1287" i="1"/>
  <c r="BL1287" i="1"/>
  <c r="BK1198" i="1"/>
  <c r="BL1198" i="1"/>
  <c r="BK1152" i="1"/>
  <c r="BL1152" i="1"/>
  <c r="BK2440" i="1"/>
  <c r="BL2440" i="1"/>
  <c r="BK778" i="1"/>
  <c r="BL778" i="1"/>
  <c r="BK1809" i="1"/>
  <c r="BL1809" i="1"/>
  <c r="BK1426" i="1"/>
  <c r="BL1426" i="1"/>
  <c r="BK1786" i="1"/>
  <c r="BL1786" i="1"/>
  <c r="BK2677" i="1"/>
  <c r="BL2677" i="1"/>
  <c r="BK2036" i="1"/>
  <c r="BL2036" i="1"/>
  <c r="BK2534" i="1"/>
  <c r="BL2534" i="1"/>
  <c r="BK1595" i="1"/>
  <c r="BL1595" i="1"/>
  <c r="BK2345" i="1"/>
  <c r="BL2345" i="1"/>
  <c r="BK1799" i="1"/>
  <c r="BL1799" i="1"/>
  <c r="BK1805" i="1"/>
  <c r="BL1805" i="1"/>
  <c r="BK1433" i="1"/>
  <c r="BL1433" i="1"/>
  <c r="BK1912" i="1"/>
  <c r="BL1912" i="1"/>
  <c r="BK1106" i="1"/>
  <c r="BL1106" i="1"/>
  <c r="BK2082" i="1"/>
  <c r="BL2082" i="1"/>
  <c r="BK199" i="1"/>
  <c r="BL199" i="1"/>
  <c r="BK1779" i="1"/>
  <c r="BL1779" i="1"/>
  <c r="BK2936" i="1"/>
  <c r="BL2936" i="1"/>
  <c r="BK488" i="1"/>
  <c r="BL488" i="1"/>
  <c r="BK1038" i="1"/>
  <c r="BL1038" i="1"/>
  <c r="BK1160" i="1"/>
  <c r="BL1160" i="1"/>
  <c r="BK554" i="1"/>
  <c r="BL554" i="1"/>
  <c r="BK1232" i="1"/>
  <c r="BL1232" i="1"/>
  <c r="BK1819" i="1"/>
  <c r="BL1819" i="1"/>
  <c r="BK1358" i="1"/>
  <c r="BL1358" i="1"/>
  <c r="BK90" i="1"/>
  <c r="BL90" i="1"/>
  <c r="BK1351" i="1"/>
  <c r="BL1351" i="1"/>
  <c r="BK1589" i="1"/>
  <c r="BL1589" i="1"/>
  <c r="BK621" i="1"/>
  <c r="BL621" i="1"/>
  <c r="BK264" i="1"/>
  <c r="BL264" i="1"/>
  <c r="BK144" i="1"/>
  <c r="BL144" i="1"/>
  <c r="BK1011" i="1"/>
  <c r="BL1011" i="1"/>
  <c r="BK672" i="1"/>
  <c r="BL672" i="1"/>
  <c r="BK531" i="1"/>
  <c r="BL531" i="1"/>
  <c r="BK775" i="1"/>
  <c r="BL775" i="1"/>
  <c r="BK524" i="1"/>
  <c r="BL524" i="1"/>
  <c r="BK662" i="1"/>
  <c r="BL662" i="1"/>
  <c r="BK659" i="1"/>
  <c r="BL659" i="1"/>
  <c r="BK1747" i="1"/>
  <c r="BL1747" i="1"/>
  <c r="BK2507" i="1"/>
  <c r="BL2507" i="1"/>
  <c r="BK844" i="1"/>
  <c r="BL844" i="1"/>
  <c r="BK2141" i="1"/>
  <c r="BL2141" i="1"/>
  <c r="BK1128" i="1"/>
  <c r="BL1128" i="1"/>
  <c r="BK68" i="1"/>
  <c r="BL68" i="1"/>
  <c r="BK1345" i="1"/>
  <c r="BL1345" i="1"/>
  <c r="BK2851" i="1"/>
  <c r="BL2851" i="1"/>
  <c r="BK1749" i="1"/>
  <c r="BL1749" i="1"/>
  <c r="BK2783" i="1"/>
  <c r="BL2783" i="1"/>
  <c r="BK2539" i="1"/>
  <c r="BL2539" i="1"/>
  <c r="BK146" i="1"/>
  <c r="BL146" i="1"/>
  <c r="BK2348" i="1"/>
  <c r="BL2348" i="1"/>
  <c r="BK2373" i="1"/>
  <c r="BL2373" i="1"/>
  <c r="BK191" i="1"/>
  <c r="BL191" i="1"/>
  <c r="BK2339" i="1"/>
  <c r="BL2339" i="1"/>
  <c r="BK2233" i="1"/>
  <c r="BL2233" i="1"/>
  <c r="BK1690" i="1"/>
  <c r="BL1690" i="1"/>
  <c r="BK2713" i="1"/>
  <c r="BL2713" i="1"/>
  <c r="BK237" i="1"/>
  <c r="BL237" i="1"/>
  <c r="BK1998" i="1"/>
  <c r="BL1998" i="1"/>
  <c r="BK262" i="1"/>
  <c r="BL262" i="1"/>
  <c r="BK1993" i="1"/>
  <c r="BL1993" i="1"/>
  <c r="BK604" i="1"/>
  <c r="BL604" i="1"/>
  <c r="BK2966" i="1"/>
  <c r="BL2966" i="1"/>
  <c r="BK1308" i="1"/>
  <c r="BL1308" i="1"/>
  <c r="BK1592" i="1"/>
  <c r="BL1592" i="1"/>
  <c r="BK1797" i="1"/>
  <c r="BL1797" i="1"/>
  <c r="BK611" i="1"/>
  <c r="BL611" i="1"/>
  <c r="BK2008" i="1"/>
  <c r="BL2008" i="1"/>
  <c r="BK648" i="1"/>
  <c r="BL648" i="1"/>
  <c r="BK1371" i="1"/>
  <c r="BL1371" i="1"/>
  <c r="BK1020" i="1"/>
  <c r="BL1020" i="1"/>
  <c r="BK477" i="1"/>
  <c r="BL477" i="1"/>
  <c r="BK1892" i="1"/>
  <c r="BL1892" i="1"/>
  <c r="BK2398" i="1"/>
  <c r="BL2398" i="1"/>
  <c r="BK2195" i="1"/>
  <c r="BL2195" i="1"/>
  <c r="BK1516" i="1"/>
  <c r="BL1516" i="1"/>
  <c r="BK2471" i="1"/>
  <c r="BL2471" i="1"/>
  <c r="BK3013" i="1"/>
  <c r="BL3013" i="1"/>
  <c r="BK1736" i="1"/>
  <c r="BL1736" i="1"/>
  <c r="BK2424" i="1"/>
  <c r="BL2424" i="1"/>
  <c r="BK2031" i="1"/>
  <c r="BL2031" i="1"/>
  <c r="BK2908" i="1"/>
  <c r="BL2908" i="1"/>
  <c r="BK1427" i="1"/>
  <c r="BL1427" i="1"/>
  <c r="BK2714" i="1"/>
  <c r="BL2714" i="1"/>
  <c r="BK465" i="1"/>
  <c r="BL465" i="1"/>
  <c r="BK1367" i="1"/>
  <c r="BL1367" i="1"/>
  <c r="BK419" i="1"/>
  <c r="BL419" i="1"/>
  <c r="BK574" i="1"/>
  <c r="BL574" i="1"/>
  <c r="BK2981" i="1"/>
  <c r="BL2981" i="1"/>
  <c r="BK292" i="1"/>
  <c r="BL292" i="1"/>
  <c r="BK2698" i="1"/>
  <c r="BL2698" i="1"/>
  <c r="BK1307" i="1"/>
  <c r="BL1307" i="1"/>
  <c r="BK863" i="1"/>
  <c r="BL863" i="1"/>
  <c r="BK870" i="1"/>
  <c r="BL870" i="1"/>
  <c r="BK1279" i="1"/>
  <c r="BL1279" i="1"/>
  <c r="BK3037" i="1"/>
  <c r="BL3037" i="1"/>
  <c r="BK1586" i="1"/>
  <c r="BL1586" i="1"/>
  <c r="BK2160" i="1"/>
  <c r="BL2160" i="1"/>
  <c r="BK1664" i="1"/>
  <c r="BL1664" i="1"/>
  <c r="BK1430" i="1"/>
  <c r="BL1430" i="1"/>
  <c r="BK1420" i="1"/>
  <c r="BL1420" i="1"/>
  <c r="BK1576" i="1"/>
  <c r="BL1576" i="1"/>
  <c r="BK1739" i="1"/>
  <c r="BL1739" i="1"/>
  <c r="BK3029" i="1"/>
  <c r="BL3029" i="1"/>
  <c r="BK2968" i="1"/>
  <c r="BL2968" i="1"/>
  <c r="BK1070" i="1"/>
  <c r="BL1070" i="1"/>
  <c r="BK1026" i="1"/>
  <c r="BL1026" i="1"/>
  <c r="BK1017" i="1"/>
  <c r="BL1017" i="1"/>
  <c r="BK795" i="1"/>
  <c r="BL795" i="1"/>
  <c r="BK1129" i="1"/>
  <c r="BL1129" i="1"/>
  <c r="BK20" i="1"/>
  <c r="BL20" i="1"/>
  <c r="BK348" i="1"/>
  <c r="BL348" i="1"/>
  <c r="BK116" i="1"/>
  <c r="BL116" i="1"/>
  <c r="BK2852" i="1"/>
  <c r="BL2852" i="1"/>
  <c r="BK1042" i="1"/>
  <c r="BL1042" i="1"/>
  <c r="BK2309" i="1"/>
  <c r="BL2309" i="1"/>
  <c r="BK2678" i="1"/>
  <c r="BL2678" i="1"/>
  <c r="BK1478" i="1"/>
  <c r="BL1478" i="1"/>
  <c r="BK416" i="1"/>
  <c r="BL416" i="1"/>
  <c r="BK3026" i="1"/>
  <c r="BL3026" i="1"/>
  <c r="BK2456" i="1"/>
  <c r="BL2456" i="1"/>
  <c r="BK1594" i="1"/>
  <c r="BL1594" i="1"/>
  <c r="BK614" i="1"/>
  <c r="BL614" i="1"/>
  <c r="BK1480" i="1"/>
  <c r="BL1480" i="1"/>
  <c r="BK469" i="1"/>
  <c r="BL469" i="1"/>
  <c r="BK2458" i="1"/>
  <c r="BL2458" i="1"/>
  <c r="BK1464" i="1"/>
  <c r="BL1464" i="1"/>
  <c r="BK587" i="1"/>
  <c r="BL587" i="1"/>
  <c r="BK2559" i="1"/>
  <c r="BL2559" i="1"/>
  <c r="BK981" i="1"/>
  <c r="BL981" i="1"/>
  <c r="BK2855" i="1"/>
  <c r="BL2855" i="1"/>
  <c r="BK2906" i="1"/>
  <c r="BL2906" i="1"/>
  <c r="BK311" i="1"/>
  <c r="BL311" i="1"/>
  <c r="BK80" i="1"/>
  <c r="BL80" i="1"/>
  <c r="BK154" i="1"/>
  <c r="BL154" i="1"/>
  <c r="BK2318" i="1"/>
  <c r="BL2318" i="1"/>
  <c r="BK168" i="1"/>
  <c r="BL168" i="1"/>
  <c r="BK78" i="1"/>
  <c r="BL78" i="1"/>
  <c r="BK2760" i="1"/>
  <c r="BL2760" i="1"/>
  <c r="BK1863" i="1"/>
  <c r="BL1863" i="1"/>
  <c r="BK1733" i="1"/>
  <c r="BL1733" i="1"/>
  <c r="BK1413" i="1"/>
  <c r="BL1413" i="1"/>
  <c r="BK413" i="1"/>
  <c r="BL413" i="1"/>
  <c r="BK232" i="1"/>
  <c r="BL232" i="1"/>
  <c r="BK1187" i="1"/>
  <c r="BL1187" i="1"/>
  <c r="BK2484" i="1"/>
  <c r="BL2484" i="1"/>
  <c r="BK2261" i="1"/>
  <c r="BL2261" i="1"/>
  <c r="BK1615" i="1"/>
  <c r="BL1615" i="1"/>
  <c r="BK2919" i="1"/>
  <c r="BL2919" i="1"/>
  <c r="BK185" i="1"/>
  <c r="BL185" i="1"/>
  <c r="BK887" i="1"/>
  <c r="BL887" i="1"/>
  <c r="BK2767" i="1"/>
  <c r="BL2767" i="1"/>
  <c r="BK2140" i="1"/>
  <c r="BL2140" i="1"/>
  <c r="BK1682" i="1"/>
  <c r="BL1682" i="1"/>
  <c r="BK83" i="1"/>
  <c r="BL83" i="1"/>
  <c r="BK350" i="1"/>
  <c r="BL350" i="1"/>
  <c r="BK429" i="1"/>
  <c r="BL429" i="1"/>
  <c r="BK2681" i="1"/>
  <c r="BL2681" i="1"/>
  <c r="BK843" i="1"/>
  <c r="BL843" i="1"/>
  <c r="BK1105" i="1"/>
  <c r="BL1105" i="1"/>
  <c r="BK148" i="1"/>
  <c r="BL148" i="1"/>
  <c r="BK1850" i="1"/>
  <c r="BL1850" i="1"/>
  <c r="BK2983" i="1"/>
  <c r="BL2983" i="1"/>
  <c r="BK2797" i="1"/>
  <c r="BL2797" i="1"/>
  <c r="BK3046" i="1"/>
  <c r="BL3046" i="1"/>
  <c r="BK1881" i="1"/>
  <c r="BL1881" i="1"/>
  <c r="BK2104" i="1"/>
  <c r="BL2104" i="1"/>
  <c r="BK2349" i="1"/>
  <c r="BL2349" i="1"/>
  <c r="BK36" i="1"/>
  <c r="BL36" i="1"/>
  <c r="BK816" i="1"/>
  <c r="BL816" i="1"/>
  <c r="BK1032" i="1"/>
  <c r="BL1032" i="1"/>
  <c r="BK788" i="1"/>
  <c r="BL788" i="1"/>
  <c r="BK110" i="1"/>
  <c r="BL110" i="1"/>
  <c r="BK2581" i="1"/>
  <c r="BL2581" i="1"/>
  <c r="BK964" i="1"/>
  <c r="BL964" i="1"/>
  <c r="BK2566" i="1"/>
  <c r="BL2566" i="1"/>
  <c r="BK2692" i="1"/>
  <c r="BL2692" i="1"/>
  <c r="BK977" i="1"/>
  <c r="BL977" i="1"/>
  <c r="BK1872" i="1"/>
  <c r="BL1872" i="1"/>
  <c r="BK1155" i="1"/>
  <c r="BL1155" i="1"/>
  <c r="BK1141" i="1"/>
  <c r="BL1141" i="1"/>
  <c r="BK1544" i="1"/>
  <c r="BL1544" i="1"/>
  <c r="BK248" i="1"/>
  <c r="BL248" i="1"/>
  <c r="BK101" i="1"/>
  <c r="BL101" i="1"/>
  <c r="BK1457" i="1"/>
  <c r="BL1457" i="1"/>
  <c r="BK2418" i="1"/>
  <c r="BL2418" i="1"/>
  <c r="BK2076" i="1"/>
  <c r="BL2076" i="1"/>
  <c r="BK1065" i="1"/>
  <c r="BL1065" i="1"/>
  <c r="BK900" i="1"/>
  <c r="BL900" i="1"/>
  <c r="BK316" i="1"/>
  <c r="BL316" i="1"/>
  <c r="BK2267" i="1"/>
  <c r="BL2267" i="1"/>
  <c r="BK1319" i="1"/>
  <c r="BL1319" i="1"/>
  <c r="BK1050" i="1"/>
  <c r="BL1050" i="1"/>
  <c r="BK1905" i="1"/>
  <c r="BL1905" i="1"/>
  <c r="BK581" i="1"/>
  <c r="BL581" i="1"/>
  <c r="BK1107" i="1"/>
  <c r="BL1107" i="1"/>
  <c r="BK1162" i="1"/>
  <c r="BL1162" i="1"/>
  <c r="BK958" i="1"/>
  <c r="BL958" i="1"/>
  <c r="BK1632" i="1"/>
  <c r="BL1632" i="1"/>
  <c r="BK650" i="1"/>
  <c r="BL650" i="1"/>
  <c r="BK961" i="1"/>
  <c r="BL961" i="1"/>
  <c r="BK2155" i="1"/>
  <c r="BL2155" i="1"/>
  <c r="BK2453" i="1"/>
  <c r="BL2453" i="1"/>
  <c r="BK1320" i="1"/>
  <c r="BL1320" i="1"/>
  <c r="BK1263" i="1"/>
  <c r="BL1263" i="1"/>
  <c r="BK1149" i="1"/>
  <c r="BL1149" i="1"/>
  <c r="BK1932" i="1"/>
  <c r="BL1932" i="1"/>
  <c r="BK1716" i="1"/>
  <c r="BL1716" i="1"/>
  <c r="BK286" i="1"/>
  <c r="BL286" i="1"/>
  <c r="BK2552" i="1"/>
  <c r="BL2552" i="1"/>
  <c r="BK258" i="1"/>
  <c r="BL258" i="1"/>
  <c r="BK1227" i="1"/>
  <c r="BL1227" i="1"/>
  <c r="BK948" i="1"/>
  <c r="BL948" i="1"/>
  <c r="BK972" i="1"/>
  <c r="BL972" i="1"/>
  <c r="BK1001" i="1"/>
  <c r="BL1001" i="1"/>
  <c r="BK575" i="1"/>
  <c r="BL575" i="1"/>
  <c r="BK1278" i="1"/>
  <c r="BL1278" i="1"/>
  <c r="BK984" i="1"/>
  <c r="BL984" i="1"/>
  <c r="BK839" i="1"/>
  <c r="BL839" i="1"/>
  <c r="BK2684" i="1"/>
  <c r="BL2684" i="1"/>
  <c r="BK985" i="1"/>
  <c r="BL985" i="1"/>
  <c r="BK749" i="1"/>
  <c r="BL749" i="1"/>
  <c r="BK767" i="1"/>
  <c r="BL767" i="1"/>
  <c r="BK989" i="1"/>
  <c r="BL989" i="1"/>
  <c r="BK2481" i="1"/>
  <c r="BL2481" i="1"/>
  <c r="BK2903" i="1"/>
  <c r="BL2903" i="1"/>
  <c r="BK1300" i="1"/>
  <c r="BL1300" i="1"/>
  <c r="BK2391" i="1"/>
  <c r="BL2391" i="1"/>
  <c r="BK385" i="1"/>
  <c r="BL385" i="1"/>
  <c r="BK625" i="1"/>
  <c r="BL625" i="1"/>
  <c r="BK81" i="1"/>
  <c r="BL81" i="1"/>
  <c r="BK3015" i="1"/>
  <c r="BL3015" i="1"/>
  <c r="BK920" i="1"/>
  <c r="BL920" i="1"/>
  <c r="BK1117" i="1"/>
  <c r="BL1117" i="1"/>
  <c r="BK2099" i="1"/>
  <c r="BL2099" i="1"/>
  <c r="BK2773" i="1"/>
  <c r="BL2773" i="1"/>
  <c r="BK1728" i="1"/>
  <c r="BL1728" i="1"/>
  <c r="BK683" i="1"/>
  <c r="BL683" i="1"/>
  <c r="BK337" i="1"/>
  <c r="BL337" i="1"/>
  <c r="BK2231" i="1"/>
  <c r="BL2231" i="1"/>
  <c r="BK653" i="1"/>
  <c r="BL653" i="1"/>
  <c r="BK661" i="1"/>
  <c r="BL661" i="1"/>
  <c r="BK2949" i="1"/>
  <c r="BL2949" i="1"/>
  <c r="BK470" i="1"/>
  <c r="BL470" i="1"/>
  <c r="BK2479" i="1"/>
  <c r="BL2479" i="1"/>
  <c r="BK1982" i="1"/>
  <c r="BL1982" i="1"/>
  <c r="BK1783" i="1"/>
  <c r="BL1783" i="1"/>
  <c r="BK324" i="1"/>
  <c r="BL324" i="1"/>
  <c r="BK118" i="1"/>
  <c r="BL118" i="1"/>
  <c r="BK1356" i="1"/>
  <c r="BL1356" i="1"/>
  <c r="BK1931" i="1"/>
  <c r="BL1931" i="1"/>
  <c r="BK1203" i="1"/>
  <c r="BL1203" i="1"/>
  <c r="BK1546" i="1"/>
  <c r="BL1546" i="1"/>
  <c r="BK2080" i="1"/>
  <c r="BL2080" i="1"/>
  <c r="BK455" i="1"/>
  <c r="BL455" i="1"/>
  <c r="BK1788" i="1"/>
  <c r="BL1788" i="1"/>
  <c r="BK543" i="1"/>
  <c r="BL543" i="1"/>
  <c r="BK411" i="1"/>
  <c r="BL411" i="1"/>
  <c r="BK2300" i="1"/>
  <c r="BL2300" i="1"/>
  <c r="BK327" i="1"/>
  <c r="BL327" i="1"/>
  <c r="BK953" i="1"/>
  <c r="BL953" i="1"/>
  <c r="BK740" i="1"/>
  <c r="BL740" i="1"/>
  <c r="BK1967" i="1"/>
  <c r="BL1967" i="1"/>
  <c r="BK1145" i="1"/>
  <c r="BL1145" i="1"/>
  <c r="BK3034" i="1"/>
  <c r="BL3034" i="1"/>
  <c r="BK1390" i="1"/>
  <c r="BL1390" i="1"/>
  <c r="BK2237" i="1"/>
  <c r="BL2237" i="1"/>
  <c r="BK2705" i="1"/>
  <c r="BL2705" i="1"/>
  <c r="BK2434" i="1"/>
  <c r="BL2434" i="1"/>
  <c r="BK917" i="1"/>
  <c r="BL917" i="1"/>
  <c r="BK1362" i="1"/>
  <c r="BL1362" i="1"/>
  <c r="BK1917" i="1"/>
  <c r="BL1917" i="1"/>
  <c r="BK1869" i="1"/>
  <c r="BL1869" i="1"/>
  <c r="BK211" i="1"/>
  <c r="BL211" i="1"/>
  <c r="BK1283" i="1"/>
  <c r="BL1283" i="1"/>
  <c r="BK579" i="1"/>
  <c r="BL579" i="1"/>
  <c r="BK1323" i="1"/>
  <c r="BL1323" i="1"/>
  <c r="BK891" i="1"/>
  <c r="BL891" i="1"/>
  <c r="BK588" i="1"/>
  <c r="BL588" i="1"/>
  <c r="BK213" i="1"/>
  <c r="BL213" i="1"/>
  <c r="BK47" i="1"/>
  <c r="BL47" i="1"/>
  <c r="BK1400" i="1"/>
  <c r="BL1400" i="1"/>
  <c r="BK52" i="1"/>
  <c r="BL52" i="1"/>
  <c r="BK492" i="1"/>
  <c r="BL492" i="1"/>
  <c r="BK3047" i="1"/>
  <c r="BL3047" i="1"/>
  <c r="BK1789" i="1"/>
  <c r="BL1789" i="1"/>
  <c r="BK2786" i="1"/>
  <c r="BL2786" i="1"/>
  <c r="BK407" i="1"/>
  <c r="BL407" i="1"/>
  <c r="BK2089" i="1"/>
  <c r="BL2089" i="1"/>
  <c r="BK939" i="1"/>
  <c r="BL939" i="1"/>
  <c r="BK2063" i="1"/>
  <c r="BL2063" i="1"/>
  <c r="BK227" i="1"/>
  <c r="BL227" i="1"/>
  <c r="BK2572" i="1"/>
  <c r="BL2572" i="1"/>
  <c r="BK1492" i="1"/>
  <c r="BL1492" i="1"/>
  <c r="BK293" i="1"/>
  <c r="BL293" i="1"/>
  <c r="BK2026" i="1"/>
  <c r="BL2026" i="1"/>
  <c r="BK929" i="1"/>
  <c r="BL929" i="1"/>
  <c r="BK729" i="1"/>
  <c r="BL729" i="1"/>
  <c r="BK538" i="1"/>
  <c r="BL538" i="1"/>
  <c r="BK2129" i="1"/>
  <c r="BL2129" i="1"/>
  <c r="BK824" i="1"/>
  <c r="BL824" i="1"/>
  <c r="BK674" i="1"/>
  <c r="BL674" i="1"/>
  <c r="BK203" i="1"/>
  <c r="BL203" i="1"/>
  <c r="BK602" i="1"/>
  <c r="BL602" i="1"/>
  <c r="BK860" i="1"/>
  <c r="BL860" i="1"/>
  <c r="BK1949" i="1"/>
  <c r="BL1949" i="1"/>
  <c r="BK938" i="1"/>
  <c r="BL938" i="1"/>
  <c r="BK2925" i="1"/>
  <c r="BL2925" i="1"/>
  <c r="BK1507" i="1"/>
  <c r="BL1507" i="1"/>
  <c r="BK2574" i="1"/>
  <c r="BL2574" i="1"/>
  <c r="BK1968" i="1"/>
  <c r="BL1968" i="1"/>
  <c r="BK28" i="1"/>
  <c r="BL28" i="1"/>
  <c r="BK160" i="1"/>
  <c r="BL160" i="1"/>
  <c r="BK2123" i="1"/>
  <c r="BL2123" i="1"/>
  <c r="BK1034" i="1"/>
  <c r="BL1034" i="1"/>
  <c r="BK2115" i="1"/>
  <c r="BL2115" i="1"/>
  <c r="BK1360" i="1"/>
  <c r="BL1360" i="1"/>
  <c r="BK2769" i="1"/>
  <c r="BL2769" i="1"/>
  <c r="BK2584" i="1"/>
  <c r="BL2584" i="1"/>
  <c r="BK2131" i="1"/>
  <c r="BL2131" i="1"/>
  <c r="BK2488" i="1"/>
  <c r="BL2488" i="1"/>
  <c r="BK2931" i="1"/>
  <c r="BL2931" i="1"/>
  <c r="BK693" i="1"/>
  <c r="BL693" i="1"/>
  <c r="BK2688" i="1"/>
  <c r="BL2688" i="1"/>
  <c r="BK383" i="1"/>
  <c r="BL383" i="1"/>
  <c r="BK62" i="1"/>
  <c r="BL62" i="1"/>
  <c r="BK2766" i="1"/>
  <c r="BL2766" i="1"/>
  <c r="BK1709" i="1"/>
  <c r="BL1709" i="1"/>
  <c r="BK2182" i="1"/>
  <c r="BL2182" i="1"/>
  <c r="BK354" i="1"/>
  <c r="BL354" i="1"/>
  <c r="BK1802" i="1"/>
  <c r="BL1802" i="1"/>
  <c r="BK2203" i="1"/>
  <c r="BL2203" i="1"/>
  <c r="BK2480" i="1"/>
  <c r="BL2480" i="1"/>
  <c r="BK1622" i="1"/>
  <c r="BL1622" i="1"/>
  <c r="BK534" i="1"/>
  <c r="BL534" i="1"/>
  <c r="BK202" i="1"/>
  <c r="BL202" i="1"/>
  <c r="BK1839" i="1"/>
  <c r="BL1839" i="1"/>
  <c r="BK181" i="1"/>
  <c r="BL181" i="1"/>
  <c r="BK3039" i="1"/>
  <c r="BL3039" i="1"/>
  <c r="BK3032" i="1"/>
  <c r="BL3032" i="1"/>
  <c r="BK1735" i="1"/>
  <c r="BL1735" i="1"/>
  <c r="BK1092" i="1"/>
  <c r="BL1092" i="1"/>
  <c r="BK1654" i="1"/>
  <c r="BL1654" i="1"/>
  <c r="BK2184" i="1"/>
  <c r="BL2184" i="1"/>
  <c r="BK2531" i="1"/>
  <c r="BL2531" i="1"/>
  <c r="BK1986" i="1"/>
  <c r="BL1986" i="1"/>
  <c r="BK3004" i="1"/>
  <c r="BL3004" i="1"/>
  <c r="BK2571" i="1"/>
  <c r="BL2571" i="1"/>
  <c r="BK959" i="1"/>
  <c r="BL959" i="1"/>
  <c r="BK1056" i="1"/>
  <c r="BL1056" i="1"/>
  <c r="BK763" i="1"/>
  <c r="BL763" i="1"/>
  <c r="BK2848" i="1"/>
  <c r="BL2848" i="1"/>
  <c r="BK872" i="1"/>
  <c r="BL872" i="1"/>
  <c r="BK2341" i="1"/>
  <c r="BL2341" i="1"/>
  <c r="BK1830" i="1"/>
  <c r="BL1830" i="1"/>
  <c r="BK2645" i="1"/>
  <c r="BL2645" i="1"/>
  <c r="BK2250" i="1"/>
  <c r="BL2250" i="1"/>
  <c r="BK2723" i="1"/>
  <c r="BL2723" i="1"/>
  <c r="BK1947" i="1"/>
  <c r="BL1947" i="1"/>
  <c r="BK1224" i="1"/>
  <c r="BL1224" i="1"/>
  <c r="BK720" i="1"/>
  <c r="BL720" i="1"/>
  <c r="BK196" i="1"/>
  <c r="BL196" i="1"/>
  <c r="BK2332" i="1"/>
  <c r="BL2332" i="1"/>
  <c r="BK267" i="1"/>
  <c r="BL267" i="1"/>
  <c r="BK2228" i="1"/>
  <c r="BL2228" i="1"/>
  <c r="BK2206" i="1"/>
  <c r="BL2206" i="1"/>
  <c r="BK1764" i="1"/>
  <c r="BL1764" i="1"/>
  <c r="BK710" i="1"/>
  <c r="BL710" i="1"/>
  <c r="BK1541" i="1"/>
  <c r="BL1541" i="1"/>
  <c r="BK2047" i="1"/>
  <c r="BL2047" i="1"/>
  <c r="BK935" i="1"/>
  <c r="BL935" i="1"/>
  <c r="BK1540" i="1"/>
  <c r="BL1540" i="1"/>
  <c r="BK2955" i="1"/>
  <c r="BL2955" i="1"/>
  <c r="BK442" i="1"/>
  <c r="BL442" i="1"/>
  <c r="BK444" i="1"/>
  <c r="BL444" i="1"/>
  <c r="BK2834" i="1"/>
  <c r="BL2834" i="1"/>
  <c r="BK496" i="1"/>
  <c r="BL496" i="1"/>
  <c r="BK936" i="1"/>
  <c r="BL936" i="1"/>
  <c r="BK1010" i="1"/>
  <c r="BL1010" i="1"/>
  <c r="BK1343" i="1"/>
  <c r="BL1343" i="1"/>
  <c r="BK2709" i="1"/>
  <c r="BL2709" i="1"/>
  <c r="BK2281" i="1"/>
  <c r="BL2281" i="1"/>
  <c r="BK2860" i="1"/>
  <c r="BL2860" i="1"/>
  <c r="BK909" i="1"/>
  <c r="BL909" i="1"/>
  <c r="BK156" i="1"/>
  <c r="BL156" i="1"/>
  <c r="BK353" i="1"/>
  <c r="BL353" i="1"/>
  <c r="BK216" i="1"/>
  <c r="BL216" i="1"/>
  <c r="BK1524" i="1"/>
  <c r="BL1524" i="1"/>
  <c r="BK1388" i="1"/>
  <c r="BL1388" i="1"/>
  <c r="BK2425" i="1"/>
  <c r="BL2425" i="1"/>
  <c r="BK663" i="1"/>
  <c r="BL663" i="1"/>
  <c r="BK1610" i="1"/>
  <c r="BL1610" i="1"/>
  <c r="BK2720" i="1"/>
  <c r="BL2720" i="1"/>
  <c r="BK231" i="1"/>
  <c r="BL231" i="1"/>
  <c r="BK46" i="1"/>
  <c r="BL46" i="1"/>
  <c r="BK1759" i="1"/>
  <c r="BL1759" i="1"/>
  <c r="BK1239" i="1"/>
  <c r="BL1239" i="1"/>
  <c r="BK1965" i="1"/>
  <c r="BL1965" i="1"/>
  <c r="BK773" i="1"/>
  <c r="BL773" i="1"/>
  <c r="BK2431" i="1"/>
  <c r="BL2431" i="1"/>
  <c r="BK1091" i="1"/>
  <c r="BL1091" i="1"/>
  <c r="BK1247" i="1"/>
  <c r="BL1247" i="1"/>
  <c r="BK303" i="1"/>
  <c r="BL303" i="1"/>
  <c r="BK793" i="1"/>
  <c r="BL793" i="1"/>
  <c r="BK2669" i="1"/>
  <c r="BL2669" i="1"/>
  <c r="BK1067" i="1"/>
  <c r="BL1067" i="1"/>
  <c r="BK1142" i="1"/>
  <c r="BL1142" i="1"/>
  <c r="BK1208" i="1"/>
  <c r="BL1208" i="1"/>
  <c r="BK2028" i="1"/>
  <c r="BL2028" i="1"/>
  <c r="BK1242" i="1"/>
  <c r="BL1242" i="1"/>
  <c r="BK12" i="1"/>
  <c r="BL12" i="1"/>
  <c r="BK2619" i="1"/>
  <c r="BL2619" i="1"/>
  <c r="BK797" i="1"/>
  <c r="BL797" i="1"/>
  <c r="BK1189" i="1"/>
  <c r="BL1189" i="1"/>
  <c r="BK1419" i="1"/>
  <c r="BL1419" i="1"/>
  <c r="BK200" i="1"/>
  <c r="BL200" i="1"/>
  <c r="BK2350" i="1"/>
  <c r="BL2350" i="1"/>
  <c r="BK725" i="1"/>
  <c r="BL725" i="1"/>
  <c r="BK1447" i="1"/>
  <c r="BL1447" i="1"/>
  <c r="BK1798" i="1"/>
  <c r="BL1798" i="1"/>
  <c r="BK1970" i="1"/>
  <c r="BL1970" i="1"/>
  <c r="BK1293" i="1"/>
  <c r="BL1293" i="1"/>
  <c r="BK3001" i="1"/>
  <c r="BL3001" i="1"/>
  <c r="BK1935" i="1"/>
  <c r="BL1935" i="1"/>
  <c r="BK2407" i="1"/>
  <c r="BL2407" i="1"/>
  <c r="BK466" i="1"/>
  <c r="BL466" i="1"/>
  <c r="BK2145" i="1"/>
  <c r="BL2145" i="1"/>
  <c r="BK1678" i="1"/>
  <c r="BL1678" i="1"/>
  <c r="BK2258" i="1"/>
  <c r="BL2258" i="1"/>
  <c r="BK251" i="1"/>
  <c r="BL251" i="1"/>
  <c r="BK2113" i="1"/>
  <c r="BL2113" i="1"/>
  <c r="BK250" i="1"/>
  <c r="BL250" i="1"/>
  <c r="BK150" i="1"/>
  <c r="BL150" i="1"/>
  <c r="BK1163" i="1"/>
  <c r="BL1163" i="1"/>
  <c r="BK1598" i="1"/>
  <c r="BL1598" i="1"/>
  <c r="BK1084" i="1"/>
  <c r="BL1084" i="1"/>
  <c r="BK2838" i="1"/>
  <c r="BL2838" i="1"/>
  <c r="BK1226" i="1"/>
  <c r="BL1226" i="1"/>
  <c r="BK2606" i="1"/>
  <c r="BL2606" i="1"/>
  <c r="BK996" i="1"/>
  <c r="BL996" i="1"/>
  <c r="BK2551" i="1"/>
  <c r="BL2551" i="1"/>
  <c r="BK1269" i="1"/>
  <c r="BL1269" i="1"/>
  <c r="BK1064" i="1"/>
  <c r="BL1064" i="1"/>
  <c r="BK48" i="1"/>
  <c r="BL48" i="1"/>
  <c r="BK2884" i="1"/>
  <c r="BL2884" i="1"/>
  <c r="BK2544" i="1"/>
  <c r="BL2544" i="1"/>
  <c r="BK2061" i="1"/>
  <c r="BL2061" i="1"/>
  <c r="BK1324" i="1"/>
  <c r="BL1324" i="1"/>
  <c r="BK1074" i="1"/>
  <c r="BL1074" i="1"/>
  <c r="BK2039" i="1"/>
  <c r="BL2039" i="1"/>
  <c r="BK163" i="1"/>
  <c r="BL163" i="1"/>
  <c r="BK2065" i="1"/>
  <c r="BL2065" i="1"/>
  <c r="BK462" i="1"/>
  <c r="BL462" i="1"/>
  <c r="BK1955" i="1"/>
  <c r="BL1955" i="1"/>
  <c r="BK2829" i="1"/>
  <c r="BL2829" i="1"/>
  <c r="BK1929" i="1"/>
  <c r="BL1929" i="1"/>
  <c r="BK2938" i="1"/>
  <c r="BL2938" i="1"/>
  <c r="BK141" i="1"/>
  <c r="BL141" i="1"/>
  <c r="BK1443" i="1"/>
  <c r="BL1443" i="1"/>
  <c r="BK433" i="1"/>
  <c r="BL433" i="1"/>
  <c r="BK1276" i="1"/>
  <c r="BL1276" i="1"/>
  <c r="BK2429" i="1"/>
  <c r="BL2429" i="1"/>
  <c r="BK2439" i="1"/>
  <c r="BL2439" i="1"/>
  <c r="BK2390" i="1"/>
  <c r="BL2390" i="1"/>
  <c r="BK1665" i="1"/>
  <c r="BL1665" i="1"/>
  <c r="BK75" i="1"/>
  <c r="BL75" i="1"/>
  <c r="BK2259" i="1"/>
  <c r="BL2259" i="1"/>
  <c r="BK2498" i="1"/>
  <c r="BL2498" i="1"/>
  <c r="BK342" i="1"/>
  <c r="BL342" i="1"/>
  <c r="BK195" i="1"/>
  <c r="BL195" i="1"/>
  <c r="BK159" i="1"/>
  <c r="BL159" i="1"/>
  <c r="BK821" i="1"/>
  <c r="BL821" i="1"/>
  <c r="BK2361" i="1"/>
  <c r="BL2361" i="1"/>
  <c r="BK1926" i="1"/>
  <c r="BL1926" i="1"/>
  <c r="BK147" i="1"/>
  <c r="BL147" i="1"/>
  <c r="BK336" i="1"/>
  <c r="BL336" i="1"/>
  <c r="BK1014" i="1"/>
  <c r="BL1014" i="1"/>
  <c r="BK2117" i="1"/>
  <c r="BL2117" i="1"/>
  <c r="BK2617" i="1"/>
  <c r="BL2617" i="1"/>
  <c r="BK1563" i="1"/>
  <c r="BL1563" i="1"/>
  <c r="BK56" i="1"/>
  <c r="BL56" i="1"/>
  <c r="BK1922" i="1"/>
  <c r="BL1922" i="1"/>
  <c r="BK2421" i="1"/>
  <c r="BL2421" i="1"/>
  <c r="BK1061" i="1"/>
  <c r="BL1061" i="1"/>
  <c r="BK1121" i="1"/>
  <c r="BL1121" i="1"/>
  <c r="BK2116" i="1"/>
  <c r="BL2116" i="1"/>
  <c r="BK1962" i="1"/>
  <c r="BL1962" i="1"/>
  <c r="BK367" i="1"/>
  <c r="BL367" i="1"/>
  <c r="BK289" i="1"/>
  <c r="BL289" i="1"/>
  <c r="BK2050" i="1"/>
  <c r="BL2050" i="1"/>
  <c r="BK2157" i="1"/>
  <c r="BL2157" i="1"/>
  <c r="BK351" i="1"/>
  <c r="BL351" i="1"/>
  <c r="BK2263" i="1"/>
  <c r="BL2263" i="1"/>
  <c r="BK2836" i="1"/>
  <c r="BL2836" i="1"/>
  <c r="BK2514" i="1"/>
  <c r="BL2514" i="1"/>
  <c r="BK1333" i="1"/>
  <c r="BL1333" i="1"/>
  <c r="BK1005" i="1"/>
  <c r="BL1005" i="1"/>
  <c r="BK2708" i="1"/>
  <c r="BL2708" i="1"/>
  <c r="BK2114" i="1"/>
  <c r="BL2114" i="1"/>
  <c r="BK2922" i="1"/>
  <c r="BL2922" i="1"/>
  <c r="BK883" i="1"/>
  <c r="BL883" i="1"/>
  <c r="BK2183" i="1"/>
  <c r="BL2183" i="1"/>
  <c r="BK1847" i="1"/>
  <c r="BL1847" i="1"/>
  <c r="BK779" i="1"/>
  <c r="BL779" i="1"/>
  <c r="BK1866" i="1"/>
  <c r="BL1866" i="1"/>
  <c r="BK2518" i="1"/>
  <c r="BL2518" i="1"/>
  <c r="BK271" i="1"/>
  <c r="BL271" i="1"/>
  <c r="BK2316" i="1"/>
  <c r="BL2316" i="1"/>
  <c r="BK338" i="1"/>
  <c r="BL338" i="1"/>
  <c r="BK840" i="1"/>
  <c r="BL840" i="1"/>
  <c r="BK2359" i="1"/>
  <c r="BL2359" i="1"/>
  <c r="BK586" i="1"/>
  <c r="BL586" i="1"/>
  <c r="BK467" i="1"/>
  <c r="BL467" i="1"/>
  <c r="BK1693" i="1"/>
  <c r="BL1693" i="1"/>
  <c r="BK3020" i="1"/>
  <c r="BL3020" i="1"/>
  <c r="BK2004" i="1"/>
  <c r="BL2004" i="1"/>
  <c r="BK1139" i="1"/>
  <c r="BL1139" i="1"/>
  <c r="BK2162" i="1"/>
  <c r="BL2162" i="1"/>
  <c r="BK1772" i="1"/>
  <c r="BL1772" i="1"/>
  <c r="BK1412" i="1"/>
  <c r="BL1412" i="1"/>
  <c r="BK1990" i="1"/>
  <c r="BL1990" i="1"/>
  <c r="BK646" i="1"/>
  <c r="BL646" i="1"/>
  <c r="BK124" i="1"/>
  <c r="BL124" i="1"/>
  <c r="BK1222" i="1"/>
  <c r="BL1222" i="1"/>
  <c r="BK321" i="1"/>
  <c r="BL321" i="1"/>
  <c r="BK1946" i="1"/>
  <c r="BL1946" i="1"/>
  <c r="BK2400" i="1"/>
  <c r="BL2400" i="1"/>
  <c r="BK2978" i="1"/>
  <c r="BL2978" i="1"/>
  <c r="BK533" i="1"/>
  <c r="BL533" i="1"/>
  <c r="BK1375" i="1"/>
  <c r="BL1375" i="1"/>
  <c r="BK2324" i="1"/>
  <c r="BL2324" i="1"/>
  <c r="BK301" i="1"/>
  <c r="BL301" i="1"/>
  <c r="BK1292" i="1"/>
  <c r="BL1292" i="1"/>
  <c r="BK2958" i="1"/>
  <c r="BL2958" i="1"/>
  <c r="BK1183" i="1"/>
  <c r="BL1183" i="1"/>
  <c r="BK1626" i="1"/>
  <c r="BL1626" i="1"/>
  <c r="BK1957" i="1"/>
  <c r="BL1957" i="1"/>
  <c r="BK649" i="1"/>
  <c r="BL649" i="1"/>
  <c r="BK513" i="1"/>
  <c r="BL513" i="1"/>
  <c r="BK1040" i="1"/>
  <c r="BL1040" i="1"/>
  <c r="BK1775" i="1"/>
  <c r="BL1775" i="1"/>
  <c r="BK2416" i="1"/>
  <c r="BL2416" i="1"/>
  <c r="BK2704" i="1"/>
  <c r="BL2704" i="1"/>
  <c r="BK1704" i="1"/>
  <c r="BL1704" i="1"/>
  <c r="BK171" i="1"/>
  <c r="BL171" i="1"/>
  <c r="BK724" i="1"/>
  <c r="BL724" i="1"/>
  <c r="BK832" i="1"/>
  <c r="BL832" i="1"/>
  <c r="BK1991" i="1"/>
  <c r="BL1991" i="1"/>
  <c r="BK1956" i="1"/>
  <c r="BL1956" i="1"/>
  <c r="BK2980" i="1"/>
  <c r="BL2980" i="1"/>
  <c r="BK1770" i="1"/>
  <c r="BL1770" i="1"/>
  <c r="BK2197" i="1"/>
  <c r="BL2197" i="1"/>
  <c r="BK1467" i="1"/>
  <c r="BL1467" i="1"/>
  <c r="BK2093" i="1"/>
  <c r="BL2093" i="1"/>
  <c r="BK484" i="1"/>
  <c r="BL484" i="1"/>
  <c r="BK640" i="1"/>
  <c r="BL640" i="1"/>
  <c r="BK2918" i="1"/>
  <c r="BL2918" i="1"/>
  <c r="BK594" i="1"/>
  <c r="BL594" i="1"/>
  <c r="BK2330" i="1"/>
  <c r="BL2330" i="1"/>
  <c r="BK1795" i="1"/>
  <c r="BL1795" i="1"/>
  <c r="BK1713" i="1"/>
  <c r="BL1713" i="1"/>
  <c r="BK552" i="1"/>
  <c r="BL552" i="1"/>
  <c r="BK854" i="1"/>
  <c r="BL854" i="1"/>
  <c r="BK294" i="1"/>
  <c r="BL294" i="1"/>
  <c r="BK2744" i="1"/>
  <c r="BL2744" i="1"/>
  <c r="BK1325" i="1"/>
  <c r="BL1325" i="1"/>
  <c r="BK2792" i="1"/>
  <c r="BL2792" i="1"/>
  <c r="BK719" i="1"/>
  <c r="BL719" i="1"/>
  <c r="BK2937" i="1"/>
  <c r="BL2937" i="1"/>
  <c r="BK1264" i="1"/>
  <c r="BL1264" i="1"/>
  <c r="BK1408" i="1"/>
  <c r="BL1408" i="1"/>
  <c r="BK197" i="1"/>
  <c r="BL197" i="1"/>
  <c r="BK1803" i="1"/>
  <c r="BL1803" i="1"/>
  <c r="BK527" i="1"/>
  <c r="BL527" i="1"/>
  <c r="BK902" i="1"/>
  <c r="BL902" i="1"/>
  <c r="BK221" i="1"/>
  <c r="BL221" i="1"/>
  <c r="BO3050" i="1"/>
  <c r="BF91" i="1"/>
  <c r="BF518" i="1"/>
  <c r="BF2695" i="1"/>
  <c r="BF387" i="1"/>
  <c r="BF1542" i="1"/>
  <c r="BF5" i="1"/>
  <c r="BF1075" i="1"/>
  <c r="BF2338" i="1"/>
  <c r="BF2873" i="1"/>
  <c r="BF454" i="1"/>
  <c r="BF2394" i="1"/>
  <c r="BF2595" i="1"/>
  <c r="BF2010" i="1"/>
  <c r="BF207" i="1"/>
  <c r="BF1943" i="1"/>
  <c r="BF1063" i="1"/>
  <c r="BF2772" i="1"/>
  <c r="BF130" i="1"/>
  <c r="BF1793" i="1"/>
  <c r="BF2969" i="1"/>
  <c r="BF1791" i="1"/>
  <c r="BF1582" i="1"/>
  <c r="BF1085" i="1"/>
  <c r="BF2022" i="1"/>
  <c r="BF885" i="1"/>
  <c r="BF2502" i="1"/>
  <c r="BF946" i="1"/>
  <c r="BF2579" i="1"/>
  <c r="BF1023" i="1"/>
  <c r="BF3038" i="1"/>
  <c r="BF1691" i="1"/>
  <c r="BF569" i="1"/>
  <c r="BF2013" i="1"/>
  <c r="BF851" i="1"/>
  <c r="BF1250" i="1"/>
  <c r="BF2395" i="1"/>
  <c r="BF100" i="1"/>
  <c r="BF302" i="1"/>
  <c r="BF1515" i="1"/>
  <c r="BF2602" i="1"/>
  <c r="BF800" i="1"/>
  <c r="BF718" i="1"/>
  <c r="BF2817" i="1"/>
  <c r="BF2864" i="1"/>
  <c r="BF931" i="1"/>
  <c r="BF2550" i="1"/>
  <c r="BF2331" i="1"/>
  <c r="BF277" i="1"/>
  <c r="BF59" i="1"/>
  <c r="BF1490" i="1"/>
  <c r="BF2893" i="1"/>
  <c r="BF2768" i="1"/>
  <c r="BF2837" i="1"/>
  <c r="BF676" i="1"/>
  <c r="BF544" i="1"/>
  <c r="BF1161" i="1"/>
  <c r="BF903" i="1"/>
  <c r="BF1370" i="1"/>
  <c r="BF1727" i="1"/>
  <c r="BF1831" i="1"/>
  <c r="BF1934" i="1"/>
  <c r="BF1087" i="1"/>
  <c r="BF1053" i="1"/>
  <c r="BF2461" i="1"/>
  <c r="BF174" i="1"/>
  <c r="BF1211" i="1"/>
  <c r="BF478" i="1"/>
  <c r="BF2386" i="1"/>
  <c r="BF2426" i="1"/>
  <c r="BF2374" i="1"/>
  <c r="BF1859" i="1"/>
  <c r="BF807" i="1"/>
  <c r="BF1814" i="1"/>
  <c r="BF77" i="1"/>
  <c r="BF517" i="1"/>
  <c r="BF1631" i="1"/>
  <c r="BF880" i="1"/>
  <c r="BF1750" i="1"/>
  <c r="BF546" i="1"/>
  <c r="BF1876" i="1"/>
  <c r="BF1671" i="1"/>
  <c r="BF1008" i="1"/>
  <c r="BF259" i="1"/>
  <c r="BF1937" i="1"/>
  <c r="BF1545" i="1"/>
  <c r="BF660" i="1"/>
  <c r="BF176" i="1"/>
  <c r="BF2083" i="1"/>
  <c r="BF2088" i="1"/>
  <c r="BF2508" i="1"/>
  <c r="BF1836" i="1"/>
  <c r="BF53" i="1"/>
  <c r="BF1373" i="1"/>
  <c r="BF780" i="1"/>
  <c r="BF1683" i="1"/>
  <c r="BF305" i="1"/>
  <c r="BF2435" i="1"/>
  <c r="BF392" i="1"/>
  <c r="BF2687" i="1"/>
  <c r="BF914" i="1"/>
  <c r="BF2798" i="1"/>
  <c r="BF2755" i="1"/>
  <c r="BF451" i="1"/>
  <c r="BF1792" i="1"/>
  <c r="BF1820" i="1"/>
  <c r="BF1372" i="1"/>
  <c r="BF1734" i="1"/>
  <c r="BF2459" i="1"/>
  <c r="BF966" i="1"/>
  <c r="BF472" i="1"/>
  <c r="BF233" i="1"/>
  <c r="BF2052" i="1"/>
  <c r="BF1910" i="1"/>
  <c r="BF701" i="1"/>
  <c r="BF1822" i="1"/>
  <c r="BF3009" i="1"/>
  <c r="BF1291" i="1"/>
  <c r="BF2975" i="1"/>
  <c r="BF2178" i="1"/>
  <c r="BF1500" i="1"/>
  <c r="BF1585" i="1"/>
  <c r="BF2490" i="1"/>
  <c r="BF643" i="1"/>
  <c r="BF2056" i="1"/>
  <c r="BF864" i="1"/>
  <c r="BF2466" i="1"/>
  <c r="BF1046" i="1"/>
  <c r="BF1618" i="1"/>
  <c r="BF2126" i="1"/>
  <c r="BF967" i="1"/>
  <c r="BF2727" i="1"/>
  <c r="BF1742" i="1"/>
  <c r="BF612" i="1"/>
  <c r="BF2181" i="1"/>
  <c r="BF1843" i="1"/>
  <c r="BF2946" i="1"/>
  <c r="BF2623" i="1"/>
  <c r="BF1124" i="1"/>
  <c r="BF994" i="1"/>
  <c r="BF1212" i="1"/>
  <c r="BF325" i="1"/>
  <c r="BF2992" i="1"/>
  <c r="BF1583" i="1"/>
  <c r="BF3" i="1"/>
  <c r="BF515" i="1"/>
  <c r="BF2598" i="1"/>
  <c r="BF825" i="1"/>
  <c r="BF842" i="1"/>
  <c r="BF2452" i="1"/>
  <c r="BF595" i="1"/>
  <c r="BF1440" i="1"/>
  <c r="BF1635" i="1"/>
  <c r="BF1366" i="1"/>
  <c r="BF1270" i="1"/>
  <c r="BF2748" i="1"/>
  <c r="BF2699" i="1"/>
  <c r="BF2445" i="1"/>
  <c r="BF2569" i="1"/>
  <c r="BF2284" i="1"/>
  <c r="BF1715" i="1"/>
  <c r="BF2971" i="1"/>
  <c r="BF2304" i="1"/>
  <c r="BF1332" i="1"/>
  <c r="BF363" i="1"/>
  <c r="BF743" i="1"/>
  <c r="BF881" i="1"/>
  <c r="BF505" i="1"/>
  <c r="BF1386" i="1"/>
  <c r="BF2513" i="1"/>
  <c r="BF1924" i="1"/>
  <c r="BF630" i="1"/>
  <c r="BF2379" i="1"/>
  <c r="BF1561" i="1"/>
  <c r="BF679" i="1"/>
  <c r="BF1864" i="1"/>
  <c r="BF617" i="1"/>
  <c r="BF474" i="1"/>
  <c r="BF126" i="1"/>
  <c r="BF2235" i="1"/>
  <c r="BF2240" i="1"/>
  <c r="BF1266" i="1"/>
  <c r="BF2100" i="1"/>
  <c r="BF577" i="1"/>
  <c r="BF1865" i="1"/>
  <c r="BF2512" i="1"/>
  <c r="BF1031" i="1"/>
  <c r="BF13" i="1"/>
  <c r="BF71" i="1"/>
  <c r="BF772" i="1"/>
  <c r="BF437" i="1"/>
  <c r="BF1543" i="1"/>
  <c r="BF1000" i="1"/>
  <c r="BF1082" i="1"/>
  <c r="BF2384" i="1"/>
  <c r="BF2019" i="1"/>
  <c r="BF137" i="1"/>
  <c r="BF1547" i="1"/>
  <c r="BF859" i="1"/>
  <c r="BF61" i="1"/>
  <c r="BF916" i="1"/>
  <c r="BF1454" i="1"/>
  <c r="BF1470" i="1"/>
  <c r="BF15" i="1"/>
  <c r="BF2200" i="1"/>
  <c r="BF1083" i="1"/>
  <c r="BF2530" i="1"/>
  <c r="BF33" i="1"/>
  <c r="BF1662" i="1"/>
  <c r="BF1767" i="1"/>
  <c r="BF430" i="1"/>
  <c r="BF2696" i="1"/>
  <c r="BF1537" i="1"/>
  <c r="BF1672" i="1"/>
  <c r="BF1879" i="1"/>
  <c r="BF2977" i="1"/>
  <c r="BF3027" i="1"/>
  <c r="BF2950" i="1"/>
  <c r="BF2443" i="1"/>
  <c r="BF798" i="1"/>
  <c r="BF2218" i="1"/>
  <c r="BF1940" i="1"/>
  <c r="BF2007" i="1"/>
  <c r="BF1580" i="1"/>
  <c r="BF1134" i="1"/>
  <c r="BF2388" i="1"/>
  <c r="BF1605" i="1"/>
  <c r="BF2376" i="1"/>
  <c r="BF214" i="1"/>
  <c r="BF3022" i="1"/>
  <c r="BF2750" i="1"/>
  <c r="BF568" i="1"/>
  <c r="BF7" i="1"/>
  <c r="BF1663" i="1"/>
  <c r="BF2785" i="1"/>
  <c r="BF2143" i="1"/>
  <c r="BF647" i="1"/>
  <c r="BF1460" i="1"/>
  <c r="BF2962" i="1"/>
  <c r="BF2167" i="1"/>
  <c r="BF2762" i="1"/>
  <c r="BF1834" i="1"/>
  <c r="BF2340" i="1"/>
  <c r="BF1600" i="1"/>
  <c r="BF39" i="1"/>
  <c r="BF2500" i="1"/>
  <c r="BF1620" i="1"/>
  <c r="BF1531" i="1"/>
  <c r="BF1199" i="1"/>
  <c r="BF944" i="1"/>
  <c r="BF794" i="1"/>
  <c r="BF266" i="1"/>
  <c r="BF1810" i="1"/>
  <c r="BF1973" i="1"/>
  <c r="BF2372" i="1"/>
  <c r="BF377" i="1"/>
  <c r="BF1729" i="1"/>
  <c r="BF162" i="1"/>
  <c r="BF857" i="1"/>
  <c r="BF2844" i="1"/>
  <c r="BF1695" i="1"/>
  <c r="BF776" i="1"/>
  <c r="BF2522" i="1"/>
  <c r="BF217" i="1"/>
  <c r="BF2478" i="1"/>
  <c r="BF106" i="1"/>
  <c r="BF1841" i="1"/>
  <c r="BF1158" i="1"/>
  <c r="BF1037" i="1"/>
  <c r="BF1590" i="1"/>
  <c r="BF2277" i="1"/>
  <c r="BF1100" i="1"/>
  <c r="BF1785" i="1"/>
  <c r="BF1523" i="1"/>
  <c r="BF2703" i="1"/>
  <c r="BF1944" i="1"/>
  <c r="BF2333" i="1"/>
  <c r="BF2711" i="1"/>
  <c r="BF1694" i="1"/>
  <c r="BF2954" i="1"/>
  <c r="BF670" i="1"/>
  <c r="BF2702" i="1"/>
  <c r="BF2247" i="1"/>
  <c r="BF2756" i="1"/>
  <c r="BF2888" i="1"/>
  <c r="BF313" i="1"/>
  <c r="BF2364" i="1"/>
  <c r="BF1238" i="1"/>
  <c r="BF1079" i="1"/>
  <c r="BF1410" i="1"/>
  <c r="BF1274" i="1"/>
  <c r="BF2334" i="1"/>
  <c r="BF1619" i="1"/>
  <c r="BF2499" i="1"/>
  <c r="BF582" i="1"/>
  <c r="BF457" i="1"/>
  <c r="BF2651" i="1"/>
  <c r="BF206" i="1"/>
  <c r="BF2092" i="1"/>
  <c r="BF255" i="1"/>
  <c r="BF1960" i="1"/>
  <c r="BF2597" i="1"/>
  <c r="BF2735" i="1"/>
  <c r="BF1648" i="1"/>
  <c r="BF1073" i="1"/>
  <c r="BF2887" i="1"/>
  <c r="BF3028" i="1"/>
  <c r="BF2911" i="1"/>
  <c r="BF1514" i="1"/>
  <c r="BF2223" i="1"/>
  <c r="BF2344" i="1"/>
  <c r="BF1979" i="1"/>
  <c r="BF878" i="1"/>
  <c r="BF268" i="1"/>
  <c r="BF2132" i="1"/>
  <c r="BF1387" i="1"/>
  <c r="BF687" i="1"/>
  <c r="BF1825" i="1"/>
  <c r="BF2102" i="1"/>
  <c r="BF1744" i="1"/>
  <c r="BF2781" i="1"/>
  <c r="BF122" i="1"/>
  <c r="BF2101" i="1"/>
  <c r="BF1062" i="1"/>
  <c r="BF345" i="1"/>
  <c r="BF2896" i="1"/>
  <c r="BF1568" i="1"/>
  <c r="BF1644" i="1"/>
  <c r="BF928" i="1"/>
  <c r="BF92" i="1"/>
  <c r="BF2289" i="1"/>
  <c r="BF1304" i="1"/>
  <c r="BF1424" i="1"/>
  <c r="BF2257" i="1"/>
  <c r="BF1444" i="1"/>
  <c r="BF2169" i="1"/>
  <c r="BF910" i="1"/>
  <c r="BF2856" i="1"/>
  <c r="BF2369" i="1"/>
  <c r="BF1466" i="1"/>
  <c r="BF1309" i="1"/>
  <c r="BF507" i="1"/>
  <c r="BF1928" i="1"/>
  <c r="BF35" i="1"/>
  <c r="BF1353" i="1"/>
  <c r="BF1425" i="1"/>
  <c r="BF974" i="1"/>
  <c r="BF2561" i="1"/>
  <c r="BF2967" i="1"/>
  <c r="BF2442" i="1"/>
  <c r="BF2081" i="1"/>
  <c r="BF610" i="1"/>
  <c r="BF2474" i="1"/>
  <c r="BF1745" i="1"/>
  <c r="BF2209" i="1"/>
  <c r="BF120" i="1"/>
  <c r="BF404" i="1"/>
  <c r="BF2326" i="1"/>
  <c r="BF897" i="1"/>
  <c r="BF942" i="1"/>
  <c r="BF1573" i="1"/>
  <c r="BF2044" i="1"/>
  <c r="BF180" i="1"/>
  <c r="BF2523" i="1"/>
  <c r="BF165" i="1"/>
  <c r="BF2025" i="1"/>
  <c r="BF2876" i="1"/>
  <c r="BF1186" i="1"/>
  <c r="BF1705" i="1"/>
  <c r="BF1536" i="1"/>
  <c r="BF2137" i="1"/>
  <c r="BF1018" i="1"/>
  <c r="BF1689" i="1"/>
  <c r="BF104" i="1"/>
  <c r="BF1137" i="1"/>
  <c r="BF2832" i="1"/>
  <c r="BF2249" i="1"/>
  <c r="BF2483" i="1"/>
  <c r="BF408" i="1"/>
  <c r="BF906" i="1"/>
  <c r="BF951" i="1"/>
  <c r="BF786" i="1"/>
  <c r="BF2285" i="1"/>
  <c r="BF2806" i="1"/>
  <c r="BF890" i="1"/>
  <c r="BF2187" i="1"/>
  <c r="BF307" i="1"/>
  <c r="BF10" i="1"/>
  <c r="BF2365" i="1"/>
  <c r="BF706" i="1"/>
  <c r="BF283" i="1"/>
  <c r="BF1915" i="1"/>
  <c r="BF2815" i="1"/>
  <c r="BF136" i="1"/>
  <c r="BF2186" i="1"/>
  <c r="BF1571" i="1"/>
  <c r="BF2225" i="1"/>
  <c r="BF6" i="1"/>
  <c r="BF822" i="1"/>
  <c r="BF1303" i="1"/>
  <c r="BF1534" i="1"/>
  <c r="BF2787" i="1"/>
  <c r="BF1969" i="1"/>
  <c r="BF142" i="1"/>
  <c r="BF1405" i="1"/>
  <c r="BF922" i="1"/>
  <c r="BF2956" i="1"/>
  <c r="BF520" i="1"/>
  <c r="BF362" i="1"/>
  <c r="BF1974" i="1"/>
  <c r="BF1882" i="1"/>
  <c r="BF762" i="1"/>
  <c r="BF1900" i="1"/>
  <c r="BF2477" i="1"/>
  <c r="BF1221" i="1"/>
  <c r="BF2738" i="1"/>
  <c r="BF2805" i="1"/>
  <c r="BF1877" i="1"/>
  <c r="BF2519" i="1"/>
  <c r="BF2451" i="1"/>
  <c r="BF427" i="1"/>
  <c r="BF2139" i="1"/>
  <c r="BF1072" i="1"/>
  <c r="BF1636" i="1"/>
  <c r="BF135" i="1"/>
  <c r="BF1452" i="1"/>
  <c r="BF2051" i="1"/>
  <c r="BF2631" i="1"/>
  <c r="BF1717" i="1"/>
  <c r="BF566" i="1"/>
  <c r="BF339" i="1"/>
  <c r="BF2604" i="1"/>
  <c r="BF63" i="1"/>
  <c r="BF2861" i="1"/>
  <c r="BF2419" i="1"/>
  <c r="BF498" i="1"/>
  <c r="BF2881" i="1"/>
  <c r="BF1746" i="1"/>
  <c r="BF366" i="1"/>
  <c r="BF388" i="1"/>
  <c r="BF318" i="1"/>
  <c r="BF1858" i="1"/>
  <c r="BF121" i="1"/>
  <c r="BF3044" i="1"/>
  <c r="BF810" i="1"/>
  <c r="BF2428" i="1"/>
  <c r="BF2276" i="1"/>
  <c r="BF2717" i="1"/>
  <c r="BF2862" i="1"/>
  <c r="BF3008" i="1"/>
  <c r="BF410" i="1"/>
  <c r="BF2899" i="1"/>
  <c r="BF1971" i="1"/>
  <c r="BF905" i="1"/>
  <c r="BF1755" i="1"/>
  <c r="BF1216" i="1"/>
  <c r="BF204" i="1"/>
  <c r="BF209" i="1"/>
  <c r="BF2804" i="1"/>
  <c r="BF1827" i="1"/>
  <c r="BF1951" i="1"/>
  <c r="BF244" i="1"/>
  <c r="BF2880" i="1"/>
  <c r="BF2754" i="1"/>
  <c r="BF352" i="1"/>
  <c r="BF1584" i="1"/>
  <c r="BF1328" i="1"/>
  <c r="BF422" i="1"/>
  <c r="BF995" i="1"/>
  <c r="BF254" i="1"/>
  <c r="BF331" i="1"/>
  <c r="BF657" i="1"/>
  <c r="BF1692" i="1"/>
  <c r="BF1522" i="1"/>
  <c r="BF1856" i="1"/>
  <c r="BF112" i="1"/>
  <c r="BF2529" i="1"/>
  <c r="BF2809" i="1"/>
  <c r="BF1981" i="1"/>
  <c r="BF511" i="1"/>
  <c r="BF2062" i="1"/>
  <c r="BF1811" i="1"/>
  <c r="BF2298" i="1"/>
  <c r="BF2542" i="1"/>
  <c r="BF2679" i="1"/>
  <c r="BF757" i="1"/>
  <c r="BF633" i="1"/>
  <c r="BF292" i="1"/>
  <c r="BF2782" i="1"/>
  <c r="BF2455" i="1"/>
  <c r="BF1787" i="1"/>
  <c r="BF2323" i="1"/>
  <c r="BF2807" i="1"/>
  <c r="BF1722" i="1"/>
  <c r="BF1331" i="1"/>
  <c r="BF702" i="1"/>
  <c r="BF1771" i="1"/>
  <c r="BF2269" i="1"/>
  <c r="BF2543" i="1"/>
  <c r="BF2005" i="1"/>
  <c r="BF869" i="1"/>
  <c r="BF245" i="1"/>
  <c r="BF1509" i="1"/>
  <c r="BF157" i="1"/>
  <c r="BF2589" i="1"/>
  <c r="BF1835" i="1"/>
  <c r="BF664" i="1"/>
  <c r="BF2152" i="1"/>
  <c r="BF2615" i="1"/>
  <c r="BF1445" i="1"/>
  <c r="BF105" i="1"/>
  <c r="BF1512" i="1"/>
  <c r="BF1479" i="1"/>
  <c r="BF1136" i="1"/>
  <c r="BF344" i="1"/>
  <c r="BF480" i="1"/>
  <c r="BF2462" i="1"/>
  <c r="BF1204" i="1"/>
  <c r="BF1350" i="1"/>
  <c r="BF2961" i="1"/>
  <c r="BF278" i="1"/>
  <c r="BF2784" i="1"/>
  <c r="BF792" i="1"/>
  <c r="BF1903" i="1"/>
  <c r="BF539" i="1"/>
  <c r="BF2857" i="1"/>
  <c r="BF389" i="1"/>
  <c r="BF4" i="1"/>
  <c r="BF1481" i="1"/>
  <c r="BF1167" i="1"/>
  <c r="BF613" i="1"/>
  <c r="BF2859" i="1"/>
  <c r="BF1884" i="1"/>
  <c r="BF1897" i="1"/>
  <c r="BF760" i="1"/>
  <c r="BF1184" i="1"/>
  <c r="BF884" i="1"/>
  <c r="BF1156" i="1"/>
  <c r="BF2758" i="1"/>
  <c r="BF1379" i="1"/>
  <c r="BF178" i="1"/>
  <c r="BF1983" i="1"/>
  <c r="BF60" i="1"/>
  <c r="BF2437" i="1"/>
  <c r="BF592" i="1"/>
  <c r="BF556" i="1"/>
  <c r="BF2180" i="1"/>
  <c r="BF2173" i="1"/>
  <c r="BF523" i="1"/>
  <c r="BF241" i="1"/>
  <c r="BF1352" i="1"/>
  <c r="BF2850" i="1"/>
  <c r="BF2356" i="1"/>
  <c r="BF2086" i="1"/>
  <c r="BF2939" i="1"/>
  <c r="BF1685" i="1"/>
  <c r="BF812" i="1"/>
  <c r="BF2222" i="1"/>
  <c r="BF1205" i="1"/>
  <c r="BF2609" i="1"/>
  <c r="BF1302" i="1"/>
  <c r="BF712" i="1"/>
  <c r="BF1215" i="1"/>
  <c r="BF915" i="1"/>
  <c r="BF713" i="1"/>
  <c r="BF752" i="1"/>
  <c r="BF2997" i="1"/>
  <c r="BF2663" i="1"/>
  <c r="BF2436" i="1"/>
  <c r="BF1801" i="1"/>
  <c r="BF1679" i="1"/>
  <c r="BF688" i="1"/>
  <c r="BF2444" i="1"/>
  <c r="BF2368" i="1"/>
  <c r="BF2245" i="1"/>
  <c r="BF2040" i="1"/>
  <c r="BF2343" i="1"/>
  <c r="BF98" i="1"/>
  <c r="BF2933" i="1"/>
  <c r="BF769" i="1"/>
  <c r="BF2996" i="1"/>
  <c r="BF2874" i="1"/>
  <c r="BF607" i="1"/>
  <c r="BF2119" i="1"/>
  <c r="BF1963" i="1"/>
  <c r="BF2660" i="1"/>
  <c r="BF2897" i="1"/>
  <c r="BF2272" i="1"/>
  <c r="BF1261" i="1"/>
  <c r="BF684" i="1"/>
  <c r="BF540" i="1"/>
  <c r="BF69" i="1"/>
  <c r="BF723" i="1"/>
  <c r="BF1719" i="1"/>
  <c r="BF396" i="1"/>
  <c r="BF2715" i="1"/>
  <c r="BF2588" i="1"/>
  <c r="BF2494" i="1"/>
  <c r="BF2360" i="1"/>
  <c r="BF2383" i="1"/>
  <c r="BF1603" i="1"/>
  <c r="BF726" i="1"/>
  <c r="BF300" i="1"/>
  <c r="BF134" i="1"/>
  <c r="BF2736" i="1"/>
  <c r="BF2879" i="1"/>
  <c r="BF1491" i="1"/>
  <c r="BF418" i="1"/>
  <c r="BF3036" i="1"/>
  <c r="BF414" i="1"/>
  <c r="BF265" i="1"/>
  <c r="BF1235" i="1"/>
  <c r="BF1972" i="1"/>
  <c r="BF2944" i="1"/>
  <c r="BF2824" i="1"/>
  <c r="BF346" i="1"/>
  <c r="BF2914" i="1"/>
  <c r="BF2012" i="1"/>
  <c r="BF1860" i="1"/>
  <c r="BF1178" i="1"/>
  <c r="BF1048" i="1"/>
  <c r="BF598" i="1"/>
  <c r="BF364" i="1"/>
  <c r="BF862" i="1"/>
  <c r="BF500" i="1"/>
  <c r="BF1140" i="1"/>
  <c r="BF2871" i="1"/>
  <c r="BF2791" i="1"/>
  <c r="BF2504" i="1"/>
  <c r="BF2278" i="1"/>
  <c r="BF1188" i="1"/>
  <c r="BF969" i="1"/>
  <c r="BF912" i="1"/>
  <c r="BF441" i="1"/>
  <c r="BF424" i="1"/>
  <c r="BF379" i="1"/>
  <c r="BF2288" i="1"/>
  <c r="BF1901" i="1"/>
  <c r="BF1114" i="1"/>
  <c r="BF490" i="1"/>
  <c r="BF965" i="1"/>
  <c r="BF16" i="1"/>
  <c r="BF1688" i="1"/>
  <c r="BF205" i="1"/>
  <c r="BF1569" i="1"/>
  <c r="BF1374" i="1"/>
  <c r="BF1165" i="1"/>
  <c r="BF166" i="1"/>
  <c r="BF1039" i="1"/>
  <c r="BF2094" i="1"/>
  <c r="BF2299" i="1"/>
  <c r="BF365" i="1"/>
  <c r="BF2751" i="1"/>
  <c r="BF2928" i="1"/>
  <c r="BF2761" i="1"/>
  <c r="BF2283" i="1"/>
  <c r="BF1833" i="1"/>
  <c r="BF1028" i="1"/>
  <c r="BF1630" i="1"/>
  <c r="BF2292" i="1"/>
  <c r="BF2295" i="1"/>
  <c r="BF1550" i="1"/>
  <c r="BF1994" i="1"/>
  <c r="BF1698" i="1"/>
  <c r="BF158" i="1"/>
  <c r="BF2294" i="1"/>
  <c r="BF1459" i="1"/>
  <c r="BF3024" i="1"/>
  <c r="BF1533" i="1"/>
  <c r="BF2765" i="1"/>
  <c r="BF2058" i="1"/>
  <c r="BF2293" i="1"/>
  <c r="BF1241" i="1"/>
  <c r="BF570" i="1"/>
  <c r="BF1272" i="1"/>
  <c r="BF3007" i="1"/>
  <c r="BF1376" i="1"/>
  <c r="BF2553" i="1"/>
  <c r="BF108" i="1"/>
  <c r="BF2872" i="1"/>
  <c r="BF18" i="1"/>
  <c r="BF17" i="1"/>
  <c r="BF3040" i="1"/>
  <c r="BF3031" i="1"/>
  <c r="BF3021" i="1"/>
  <c r="BF3012" i="1"/>
  <c r="BF2979" i="1"/>
  <c r="BF2987" i="1"/>
  <c r="BF3014" i="1"/>
  <c r="BF2976" i="1"/>
  <c r="BF2953" i="1"/>
  <c r="BF2970" i="1"/>
  <c r="BF2993" i="1"/>
  <c r="BF2959" i="1"/>
  <c r="BF2935" i="1"/>
  <c r="BF2957" i="1"/>
  <c r="BF2913" i="1"/>
  <c r="BF2868" i="1"/>
  <c r="BF2853" i="1"/>
  <c r="BF2870" i="1"/>
  <c r="BF2867" i="1"/>
  <c r="BF2863" i="1"/>
  <c r="BF2849" i="1"/>
  <c r="BF2904" i="1"/>
  <c r="BF2858" i="1"/>
  <c r="BF1894" i="1"/>
  <c r="BF1171" i="1"/>
  <c r="BF2875" i="1"/>
  <c r="BF2854" i="1"/>
  <c r="BF2843" i="1"/>
  <c r="BF2842" i="1"/>
  <c r="BF2841" i="1"/>
  <c r="BF2839" i="1"/>
  <c r="BF2831" i="1"/>
  <c r="BF2818" i="1"/>
  <c r="BF2820" i="1"/>
  <c r="BF2819" i="1"/>
  <c r="BF868" i="1"/>
  <c r="BF2816" i="1"/>
  <c r="BF2814" i="1"/>
  <c r="BF2813" i="1"/>
  <c r="BF2802" i="1"/>
  <c r="BF2712" i="1"/>
  <c r="BF2739" i="1"/>
  <c r="BF2721" i="1"/>
  <c r="BF2743" i="1"/>
  <c r="BF2763" i="1"/>
  <c r="BF2707" i="1"/>
  <c r="BF2570" i="1"/>
  <c r="BF2657" i="1"/>
  <c r="BF2629" i="1"/>
  <c r="BF2558" i="1"/>
  <c r="BF2535" i="1"/>
  <c r="BF2532" i="1"/>
  <c r="BF2538" i="1"/>
  <c r="BF2641" i="1"/>
  <c r="BF2643" i="1"/>
  <c r="BF2612" i="1"/>
  <c r="BF2549" i="1"/>
  <c r="BF2468" i="1"/>
  <c r="BF2457" i="1"/>
  <c r="BF2517" i="1"/>
  <c r="BF2562" i="1"/>
  <c r="BF2548" i="1"/>
  <c r="BF2652" i="1"/>
  <c r="BF2509" i="1"/>
  <c r="BF2634" i="1"/>
  <c r="BF2482" i="1"/>
  <c r="BF2591" i="1"/>
  <c r="BF2580" i="1"/>
  <c r="BF2528" i="1"/>
  <c r="BF2367" i="1"/>
  <c r="BF2423" i="1"/>
  <c r="BF2347" i="1"/>
  <c r="BF2414" i="1"/>
  <c r="BF2401" i="1"/>
  <c r="BF2271" i="1"/>
  <c r="BF2105" i="1"/>
  <c r="BF2217" i="1"/>
  <c r="BF2121" i="1"/>
  <c r="BF2127" i="1"/>
  <c r="BF2122" i="1"/>
  <c r="BF2207" i="1"/>
  <c r="BF2252" i="1"/>
  <c r="BF2103" i="1"/>
  <c r="BF2172" i="1"/>
  <c r="BF2033" i="1"/>
  <c r="BF2077" i="1"/>
  <c r="BF2046" i="1"/>
  <c r="BF2075" i="1"/>
  <c r="BF2064" i="1"/>
  <c r="BF1518" i="1"/>
  <c r="BF1887" i="1"/>
  <c r="BF1975" i="1"/>
  <c r="BF2006" i="1"/>
  <c r="BF1987" i="1"/>
  <c r="BF2017" i="1"/>
  <c r="BF2016" i="1"/>
  <c r="BF1921" i="1"/>
  <c r="BF1919" i="1"/>
  <c r="BF1854" i="1"/>
  <c r="BF1853" i="1"/>
  <c r="BF1696" i="1"/>
  <c r="BF1731" i="1"/>
  <c r="BF1899" i="1"/>
  <c r="BF1848" i="1"/>
  <c r="BF1707" i="1"/>
  <c r="BF1743" i="1"/>
  <c r="BF1758" i="1"/>
  <c r="BF1893" i="1"/>
  <c r="BF1888" i="1"/>
  <c r="BF1896" i="1"/>
  <c r="BF1890" i="1"/>
  <c r="BF1889" i="1"/>
  <c r="BF1808" i="1"/>
  <c r="BF1778" i="1"/>
  <c r="BF1776" i="1"/>
  <c r="BF1761" i="1"/>
  <c r="BF1757" i="1"/>
  <c r="BF1712" i="1"/>
  <c r="BF1867" i="1"/>
  <c r="BF1762" i="1"/>
  <c r="BF1673" i="1"/>
  <c r="BF1782" i="1"/>
  <c r="BF1680" i="1"/>
  <c r="BF1676" i="1"/>
  <c r="BF1614" i="1"/>
  <c r="BF1606" i="1"/>
  <c r="BF1639" i="1"/>
  <c r="BF1647" i="1"/>
  <c r="BF1613" i="1"/>
  <c r="BF1651" i="1"/>
  <c r="BF1686" i="1"/>
  <c r="BF1602" i="1"/>
  <c r="BF1581" i="1"/>
  <c r="BF1567" i="1"/>
  <c r="BF1604" i="1"/>
  <c r="BF1557" i="1"/>
  <c r="BF1553" i="1"/>
  <c r="BF1558" i="1"/>
  <c r="BF1597" i="1"/>
  <c r="BF1528" i="1"/>
  <c r="BF1472" i="1"/>
  <c r="BF1395" i="1"/>
  <c r="BF1448" i="1"/>
  <c r="BF1431" i="1"/>
  <c r="BF1402" i="1"/>
  <c r="BF1094" i="1"/>
  <c r="BF1474" i="1"/>
  <c r="BF1488" i="1"/>
  <c r="BF1484" i="1"/>
  <c r="BF1468" i="1"/>
  <c r="BF1415" i="1"/>
  <c r="BF1471" i="1"/>
  <c r="BF1407" i="1"/>
  <c r="BF1365" i="1"/>
  <c r="BF1418" i="1"/>
  <c r="BF1396" i="1"/>
  <c r="BF1394" i="1"/>
  <c r="BF1505" i="1"/>
  <c r="BF1355" i="1"/>
  <c r="BF1503" i="1"/>
  <c r="BF1502" i="1"/>
  <c r="BF1501" i="1"/>
  <c r="BF1446" i="1"/>
  <c r="BF1416" i="1"/>
  <c r="BF1499" i="1"/>
  <c r="BF1414" i="1"/>
  <c r="BF1434" i="1"/>
  <c r="BF1442" i="1"/>
  <c r="BF1483" i="1"/>
  <c r="BF1421" i="1"/>
  <c r="BF2921" i="1"/>
  <c r="BF1417" i="1"/>
  <c r="BF1391" i="1"/>
  <c r="BF1368" i="1"/>
  <c r="BF1318" i="1"/>
  <c r="BF1344" i="1"/>
  <c r="BF1330" i="1"/>
  <c r="BF1335" i="1"/>
  <c r="BF1321" i="1"/>
  <c r="BF1301" i="1"/>
  <c r="BF1314" i="1"/>
  <c r="BF1322" i="1"/>
  <c r="BF1342" i="1"/>
  <c r="BF1313" i="1"/>
  <c r="BF1150" i="1"/>
  <c r="BF1252" i="1"/>
  <c r="BF1265" i="1"/>
  <c r="BF1277" i="1"/>
  <c r="BF1267" i="1"/>
  <c r="BF1193" i="1"/>
  <c r="BF1271" i="1"/>
  <c r="BF1231" i="1"/>
  <c r="BF1253" i="1"/>
  <c r="BF1218" i="1"/>
  <c r="BF1185" i="1"/>
  <c r="BF1182" i="1"/>
  <c r="BF1159" i="1"/>
  <c r="BF1088" i="1"/>
  <c r="BF1077" i="1"/>
  <c r="BF1096" i="1"/>
  <c r="BF1122" i="1"/>
  <c r="BF1118" i="1"/>
  <c r="BF1116" i="1"/>
  <c r="BF1078" i="1"/>
  <c r="BF1112" i="1"/>
  <c r="BF1127" i="1"/>
  <c r="BF1108" i="1"/>
  <c r="BF1044" i="1"/>
  <c r="BF971" i="1"/>
  <c r="BF983" i="1"/>
  <c r="BF960" i="1"/>
  <c r="BF933" i="1"/>
  <c r="BF987" i="1"/>
  <c r="BF1022" i="1"/>
  <c r="BF957" i="1"/>
  <c r="BF1043" i="1"/>
  <c r="BF940" i="1"/>
  <c r="BF943" i="1"/>
  <c r="BF847" i="1"/>
  <c r="BF899" i="1"/>
  <c r="BF889" i="1"/>
  <c r="BF913" i="1"/>
  <c r="BF853" i="1"/>
  <c r="BF924" i="1"/>
  <c r="BF850" i="1"/>
  <c r="BF894" i="1"/>
  <c r="BF751" i="1"/>
  <c r="BF681" i="1"/>
  <c r="BF652" i="1"/>
  <c r="BF732" i="1"/>
  <c r="BF665" i="1"/>
  <c r="BF635" i="1"/>
  <c r="BF835" i="1"/>
  <c r="BF827" i="1"/>
  <c r="BF717" i="1"/>
  <c r="BF631" i="1"/>
  <c r="BF671" i="1"/>
  <c r="BF707" i="1"/>
  <c r="BF658" i="1"/>
  <c r="BF639" i="1"/>
  <c r="BF593" i="1"/>
  <c r="BF590" i="1"/>
  <c r="BF666" i="1"/>
  <c r="BF615" i="1"/>
  <c r="BF431" i="1"/>
  <c r="BF417" i="1"/>
  <c r="BF555" i="1"/>
  <c r="BF494" i="1"/>
  <c r="BF447" i="1"/>
  <c r="BF399" i="1"/>
  <c r="BF536" i="1"/>
  <c r="BF532" i="1"/>
  <c r="BF2279" i="1"/>
  <c r="BF2290" i="1"/>
  <c r="BF519" i="1"/>
  <c r="BF535" i="1"/>
  <c r="BF549" i="1"/>
  <c r="BF425" i="1"/>
  <c r="BF415" i="1"/>
  <c r="BF456" i="1"/>
  <c r="BF1938" i="1"/>
  <c r="BF486" i="1"/>
  <c r="BF479" i="1"/>
  <c r="BF357" i="1"/>
  <c r="BF291" i="1"/>
  <c r="BF11" i="1"/>
  <c r="BF151" i="1"/>
  <c r="BF315" i="1"/>
  <c r="BF296" i="1"/>
  <c r="BF329" i="1"/>
  <c r="BF140" i="1"/>
  <c r="BF2620" i="1"/>
  <c r="BF22" i="1"/>
  <c r="BF308" i="1"/>
  <c r="BF243" i="1"/>
  <c r="BF113" i="1"/>
  <c r="BF189" i="1"/>
  <c r="BF188" i="1"/>
  <c r="BF257" i="1"/>
  <c r="BF2" i="1"/>
  <c r="BF45" i="1"/>
  <c r="BF88" i="1"/>
  <c r="BF391" i="1"/>
  <c r="BF182" i="1"/>
  <c r="BF253" i="1"/>
  <c r="BF67" i="1"/>
  <c r="BF239" i="1"/>
  <c r="BF309" i="1"/>
  <c r="BF370" i="1"/>
  <c r="BF371" i="1"/>
  <c r="BF380" i="1"/>
  <c r="BF378" i="1"/>
  <c r="BF246" i="1"/>
  <c r="BF153" i="1"/>
  <c r="BF94" i="1"/>
  <c r="BF40" i="1"/>
  <c r="BF57" i="1"/>
  <c r="BF155" i="1"/>
  <c r="BF14" i="1"/>
  <c r="BF2673" i="1"/>
  <c r="BF1411" i="1"/>
  <c r="BF1409" i="1"/>
  <c r="BF3048" i="1"/>
  <c r="BF3043" i="1"/>
  <c r="BF3045" i="1"/>
  <c r="BF3030" i="1"/>
  <c r="BF3023" i="1"/>
  <c r="BF3018" i="1"/>
  <c r="BF3016" i="1"/>
  <c r="BF3019" i="1"/>
  <c r="BF2947" i="1"/>
  <c r="BF2930" i="1"/>
  <c r="BF2934" i="1"/>
  <c r="BF2988" i="1"/>
  <c r="BF1422" i="1"/>
  <c r="BF3002" i="1"/>
  <c r="BF2942" i="1"/>
  <c r="BF2943" i="1"/>
  <c r="BF2972" i="1"/>
  <c r="BF2991" i="1"/>
  <c r="BF2965" i="1"/>
  <c r="BF2984" i="1"/>
  <c r="BF2989" i="1"/>
  <c r="BF2924" i="1"/>
  <c r="BF2963" i="1"/>
  <c r="BF2974" i="1"/>
  <c r="BF2920" i="1"/>
  <c r="BF2891" i="1"/>
  <c r="BF2907" i="1"/>
  <c r="BF2866" i="1"/>
  <c r="BF2894" i="1"/>
  <c r="BF2909" i="1"/>
  <c r="BF2890" i="1"/>
  <c r="BF2883" i="1"/>
  <c r="BF2878" i="1"/>
  <c r="BF2916" i="1"/>
  <c r="BF2847" i="1"/>
  <c r="BF2828" i="1"/>
  <c r="BF2822" i="1"/>
  <c r="BF2830" i="1"/>
  <c r="BF2734" i="1"/>
  <c r="BF2770" i="1"/>
  <c r="BF2795" i="1"/>
  <c r="BF489" i="1"/>
  <c r="BF2697" i="1"/>
  <c r="BF2801" i="1"/>
  <c r="BF2724" i="1"/>
  <c r="BF2810" i="1"/>
  <c r="BF2803" i="1"/>
  <c r="BF2793" i="1"/>
  <c r="BF2780" i="1"/>
  <c r="BF2776" i="1"/>
  <c r="BF2726" i="1"/>
  <c r="BF2771" i="1"/>
  <c r="BF2752" i="1"/>
  <c r="BF2789" i="1"/>
  <c r="BF2731" i="1"/>
  <c r="BF2718" i="1"/>
  <c r="BF2812" i="1"/>
  <c r="BF2741" i="1"/>
  <c r="BF2682" i="1"/>
  <c r="BF2700" i="1"/>
  <c r="BF2749" i="1"/>
  <c r="BF2674" i="1"/>
  <c r="BF2568" i="1"/>
  <c r="BF2567" i="1"/>
  <c r="BF1066" i="1"/>
  <c r="BF2639" i="1"/>
  <c r="BF2912" i="1"/>
  <c r="BF2672" i="1"/>
  <c r="BF2593" i="1"/>
  <c r="BF2594" i="1"/>
  <c r="BF2625" i="1"/>
  <c r="BF2624" i="1"/>
  <c r="BF2583" i="1"/>
  <c r="BF2067" i="1"/>
  <c r="BF2536" i="1"/>
  <c r="BF2573" i="1"/>
  <c r="BF2662" i="1"/>
  <c r="BF2613" i="1"/>
  <c r="BF2560" i="1"/>
  <c r="BF2600" i="1"/>
  <c r="BF2541" i="1"/>
  <c r="BF2648" i="1"/>
  <c r="BF2438" i="1"/>
  <c r="BF2668" i="1"/>
  <c r="BF2642" i="1"/>
  <c r="BF2636" i="1"/>
  <c r="BF2449" i="1"/>
  <c r="BF2450" i="1"/>
  <c r="BF2503" i="1"/>
  <c r="BF2632" i="1"/>
  <c r="BF2626" i="1"/>
  <c r="BF2622" i="1"/>
  <c r="BF2603" i="1"/>
  <c r="BF2506" i="1"/>
  <c r="BF2659" i="1"/>
  <c r="BF2611" i="1"/>
  <c r="BF2447" i="1"/>
  <c r="BF2526" i="1"/>
  <c r="BF2575" i="1"/>
  <c r="BF2656" i="1"/>
  <c r="BF2545" i="1"/>
  <c r="BF2492" i="1"/>
  <c r="BF2505" i="1"/>
  <c r="BF2605" i="1"/>
  <c r="BF2472" i="1"/>
  <c r="BF2475" i="1"/>
  <c r="BF2546" i="1"/>
  <c r="BF2501" i="1"/>
  <c r="BF2460" i="1"/>
  <c r="BF2618" i="1"/>
  <c r="BF2314" i="1"/>
  <c r="BF2357" i="1"/>
  <c r="BF2415" i="1"/>
  <c r="BF2366" i="1"/>
  <c r="BF2305" i="1"/>
  <c r="BF2310" i="1"/>
  <c r="BF2303" i="1"/>
  <c r="BF453" i="1"/>
  <c r="BF2393" i="1"/>
  <c r="BF2375" i="1"/>
  <c r="BF2422" i="1"/>
  <c r="BF2397" i="1"/>
  <c r="BF2382" i="1"/>
  <c r="BF2405" i="1"/>
  <c r="BF2406" i="1"/>
  <c r="BF2408" i="1"/>
  <c r="BF2370" i="1"/>
  <c r="BF2297" i="1"/>
  <c r="BF2411" i="1"/>
  <c r="BF2409" i="1"/>
  <c r="BF2399" i="1"/>
  <c r="BF2329" i="1"/>
  <c r="BF2320" i="1"/>
  <c r="BF2342" i="1"/>
  <c r="BF2319" i="1"/>
  <c r="BF2308" i="1"/>
  <c r="BF2313" i="1"/>
  <c r="BF2380" i="1"/>
  <c r="BF2403" i="1"/>
  <c r="BF2268" i="1"/>
  <c r="BF2270" i="1"/>
  <c r="BF2280" i="1"/>
  <c r="BF2275" i="1"/>
  <c r="BF2230" i="1"/>
  <c r="BF2238" i="1"/>
  <c r="BF2210" i="1"/>
  <c r="BF2224" i="1"/>
  <c r="BF2174" i="1"/>
  <c r="BF2220" i="1"/>
  <c r="BF2193" i="1"/>
  <c r="BF2136" i="1"/>
  <c r="BF2109" i="1"/>
  <c r="BF2262" i="1"/>
  <c r="BF2118" i="1"/>
  <c r="BF2226" i="1"/>
  <c r="BF2124" i="1"/>
  <c r="BF2214" i="1"/>
  <c r="BF2202" i="1"/>
  <c r="BF2256" i="1"/>
  <c r="BF2158" i="1"/>
  <c r="BF2165" i="1"/>
  <c r="BF2166" i="1"/>
  <c r="BF2147" i="1"/>
  <c r="BF2246" i="1"/>
  <c r="BF2260" i="1"/>
  <c r="BF2194" i="1"/>
  <c r="BF2248" i="1"/>
  <c r="BF2192" i="1"/>
  <c r="BF2138" i="1"/>
  <c r="BF2135" i="1"/>
  <c r="BF2251" i="1"/>
  <c r="BF2142" i="1"/>
  <c r="BF2149" i="1"/>
  <c r="BF2125" i="1"/>
  <c r="BF2171" i="1"/>
  <c r="BF2153" i="1"/>
  <c r="BF2110" i="1"/>
  <c r="BF2128" i="1"/>
  <c r="BF2234" i="1"/>
  <c r="BF2091" i="1"/>
  <c r="BF2085" i="1"/>
  <c r="BF2034" i="1"/>
  <c r="BF2057" i="1"/>
  <c r="BF2079" i="1"/>
  <c r="BF2073" i="1"/>
  <c r="BF2070" i="1"/>
  <c r="BF2069" i="1"/>
  <c r="BF2068" i="1"/>
  <c r="BF2059" i="1"/>
  <c r="BF2054" i="1"/>
  <c r="BF2023" i="1"/>
  <c r="BF2042" i="1"/>
  <c r="BF2043" i="1"/>
  <c r="BF2041" i="1"/>
  <c r="BF2097" i="1"/>
  <c r="BF2029" i="1"/>
  <c r="BF2021" i="1"/>
  <c r="BF2015" i="1"/>
  <c r="BF1976" i="1"/>
  <c r="BF1948" i="1"/>
  <c r="BF1945" i="1"/>
  <c r="BF1964" i="1"/>
  <c r="BF1988" i="1"/>
  <c r="BF1942" i="1"/>
  <c r="BF1961" i="1"/>
  <c r="BF2018" i="1"/>
  <c r="BF1996" i="1"/>
  <c r="BF1995" i="1"/>
  <c r="BF1950" i="1"/>
  <c r="BF1992" i="1"/>
  <c r="BF2002" i="1"/>
  <c r="BF1966" i="1"/>
  <c r="BF1959" i="1"/>
  <c r="BF1989" i="1"/>
  <c r="BF2009" i="1"/>
  <c r="BF1980" i="1"/>
  <c r="BF1923" i="1"/>
  <c r="BF1978" i="1"/>
  <c r="BF1925" i="1"/>
  <c r="BF1908" i="1"/>
  <c r="BF1724" i="1"/>
  <c r="BF1816" i="1"/>
  <c r="BF1883" i="1"/>
  <c r="BF1790" i="1"/>
  <c r="BF1738" i="1"/>
  <c r="BF1873" i="1"/>
  <c r="BF1753" i="1"/>
  <c r="BF1748" i="1"/>
  <c r="BF1763" i="1"/>
  <c r="BF1740" i="1"/>
  <c r="BF1918" i="1"/>
  <c r="BF2286" i="1"/>
  <c r="BF1699" i="1"/>
  <c r="BF1794" i="1"/>
  <c r="BF1702" i="1"/>
  <c r="BF1703" i="1"/>
  <c r="BF1913" i="1"/>
  <c r="BF1906" i="1"/>
  <c r="BF1885" i="1"/>
  <c r="BF1875" i="1"/>
  <c r="BF1886" i="1"/>
  <c r="BF1817" i="1"/>
  <c r="BF1818" i="1"/>
  <c r="BF1837" i="1"/>
  <c r="BF1832" i="1"/>
  <c r="BF1844" i="1"/>
  <c r="BF1845" i="1"/>
  <c r="BF1823" i="1"/>
  <c r="BF1842" i="1"/>
  <c r="BF1840" i="1"/>
  <c r="BF1784" i="1"/>
  <c r="BF1780" i="1"/>
  <c r="BF1870" i="1"/>
  <c r="BF1806" i="1"/>
  <c r="BF1796" i="1"/>
  <c r="BF1730" i="1"/>
  <c r="BF1697" i="1"/>
  <c r="BF1706" i="1"/>
  <c r="BF1765" i="1"/>
  <c r="BF1710" i="1"/>
  <c r="BF1766" i="1"/>
  <c r="BF1669" i="1"/>
  <c r="BF1617" i="1"/>
  <c r="BF1640" i="1"/>
  <c r="BF1659" i="1"/>
  <c r="BF1652" i="1"/>
  <c r="BF1608" i="1"/>
  <c r="BF1607" i="1"/>
  <c r="BF2410" i="1"/>
  <c r="BF1624" i="1"/>
  <c r="BF1633" i="1"/>
  <c r="BF1668" i="1"/>
  <c r="BF1667" i="1"/>
  <c r="BF1684" i="1"/>
  <c r="BF1638" i="1"/>
  <c r="BF1645" i="1"/>
  <c r="BF1656" i="1"/>
  <c r="BF1642" i="1"/>
  <c r="BF1612" i="1"/>
  <c r="BF1677" i="1"/>
  <c r="BF1629" i="1"/>
  <c r="BF1621" i="1"/>
  <c r="BF1653" i="1"/>
  <c r="BF1570" i="1"/>
  <c r="BF1574" i="1"/>
  <c r="BF1535" i="1"/>
  <c r="BF1601" i="1"/>
  <c r="BF1577" i="1"/>
  <c r="BF1566" i="1"/>
  <c r="BF1593" i="1"/>
  <c r="BF1562" i="1"/>
  <c r="BF1579" i="1"/>
  <c r="BF1554" i="1"/>
  <c r="BF1511" i="1"/>
  <c r="BF1506" i="1"/>
  <c r="BF1525" i="1"/>
  <c r="BF1529" i="1"/>
  <c r="BF1530" i="1"/>
  <c r="BF1508" i="1"/>
  <c r="BF1521" i="1"/>
  <c r="BF1520" i="1"/>
  <c r="BF1439" i="1"/>
  <c r="BF1377" i="1"/>
  <c r="BF2582" i="1"/>
  <c r="BF1449" i="1"/>
  <c r="BF1485" i="1"/>
  <c r="BF1494" i="1"/>
  <c r="BF1495" i="1"/>
  <c r="BF1476" i="1"/>
  <c r="BF1475" i="1"/>
  <c r="BF1397" i="1"/>
  <c r="BF1363" i="1"/>
  <c r="BF1463" i="1"/>
  <c r="BF1493" i="1"/>
  <c r="BF1498" i="1"/>
  <c r="BF1497" i="1"/>
  <c r="BF1435" i="1"/>
  <c r="BF1436" i="1"/>
  <c r="BF1437" i="1"/>
  <c r="BF1504" i="1"/>
  <c r="BF1473" i="1"/>
  <c r="BF1384" i="1"/>
  <c r="BF1458" i="1"/>
  <c r="BF1401" i="1"/>
  <c r="BF1392" i="1"/>
  <c r="BF1380" i="1"/>
  <c r="BF1382" i="1"/>
  <c r="BF1381" i="1"/>
  <c r="BF1469" i="1"/>
  <c r="BF1298" i="1"/>
  <c r="BF1311" i="1"/>
  <c r="BF1341" i="1"/>
  <c r="BF1346" i="1"/>
  <c r="BF1296" i="1"/>
  <c r="BF1334" i="1"/>
  <c r="BF1329" i="1"/>
  <c r="BF1297" i="1"/>
  <c r="BF1316" i="1"/>
  <c r="BF1290" i="1"/>
  <c r="BF1288" i="1"/>
  <c r="BF1234" i="1"/>
  <c r="BF1181" i="1"/>
  <c r="BF1174" i="1"/>
  <c r="BF1169" i="1"/>
  <c r="BF1209" i="1"/>
  <c r="BF1240" i="1"/>
  <c r="BF704" i="1"/>
  <c r="BF1194" i="1"/>
  <c r="BF1233" i="1"/>
  <c r="BF1246" i="1"/>
  <c r="BF1245" i="1"/>
  <c r="BF1255" i="1"/>
  <c r="BF1262" i="1"/>
  <c r="BF1248" i="1"/>
  <c r="BF1256" i="1"/>
  <c r="BF1219" i="1"/>
  <c r="BF1166" i="1"/>
  <c r="BF1170" i="1"/>
  <c r="BF1190" i="1"/>
  <c r="BF1225" i="1"/>
  <c r="BF1237" i="1"/>
  <c r="BF1228" i="1"/>
  <c r="BF1206" i="1"/>
  <c r="BF1207" i="1"/>
  <c r="BF1257" i="1"/>
  <c r="BF1258" i="1"/>
  <c r="BF1281" i="1"/>
  <c r="BF1200" i="1"/>
  <c r="BF1197" i="1"/>
  <c r="BF1196" i="1"/>
  <c r="BF1180" i="1"/>
  <c r="BF1179" i="1"/>
  <c r="BF1177" i="1"/>
  <c r="BF1214" i="1"/>
  <c r="BF1223" i="1"/>
  <c r="BF1154" i="1"/>
  <c r="BF1153" i="1"/>
  <c r="BF1164" i="1"/>
  <c r="BF1359" i="1"/>
  <c r="BF1138" i="1"/>
  <c r="BF1130" i="1"/>
  <c r="BF1097" i="1"/>
  <c r="BF1126" i="1"/>
  <c r="BF1131" i="1"/>
  <c r="BF1069" i="1"/>
  <c r="BF1123" i="1"/>
  <c r="BF1102" i="1"/>
  <c r="BF1103" i="1"/>
  <c r="BF1090" i="1"/>
  <c r="BF1098" i="1"/>
  <c r="BF1080" i="1"/>
  <c r="BF1115" i="1"/>
  <c r="BF1807" i="1"/>
  <c r="BF1019" i="1"/>
  <c r="BF1045" i="1"/>
  <c r="BF976" i="1"/>
  <c r="BF937" i="1"/>
  <c r="BF997" i="1"/>
  <c r="BF1052" i="1"/>
  <c r="BF1054" i="1"/>
  <c r="BF1055" i="1"/>
  <c r="BF1027" i="1"/>
  <c r="BF1024" i="1"/>
  <c r="BF1041" i="1"/>
  <c r="BF992" i="1"/>
  <c r="BF990" i="1"/>
  <c r="BF1058" i="1"/>
  <c r="BF978" i="1"/>
  <c r="BF975" i="1"/>
  <c r="BF970" i="1"/>
  <c r="BF956" i="1"/>
  <c r="BF950" i="1"/>
  <c r="BF949" i="1"/>
  <c r="BF945" i="1"/>
  <c r="BF941" i="1"/>
  <c r="BF932" i="1"/>
  <c r="BF954" i="1"/>
  <c r="BF875" i="1"/>
  <c r="BF867" i="1"/>
  <c r="BF925" i="1"/>
  <c r="BF876" i="1"/>
  <c r="BF918" i="1"/>
  <c r="BF888" i="1"/>
  <c r="BF895" i="1"/>
  <c r="BF898" i="1"/>
  <c r="BF861" i="1"/>
  <c r="BF904" i="1"/>
  <c r="BF874" i="1"/>
  <c r="BF911" i="1"/>
  <c r="BF1732" i="1"/>
  <c r="BF771" i="1"/>
  <c r="BF777" i="1"/>
  <c r="BF731" i="1"/>
  <c r="BF599" i="1"/>
  <c r="BF644" i="1"/>
  <c r="BF721" i="1"/>
  <c r="BF99" i="1"/>
  <c r="BF755" i="1"/>
  <c r="BF711" i="1"/>
  <c r="BF735" i="1"/>
  <c r="BF753" i="1"/>
  <c r="BF833" i="1"/>
  <c r="BF1486" i="1"/>
  <c r="BF636" i="1"/>
  <c r="BF805" i="1"/>
  <c r="BF817" i="1"/>
  <c r="BF651" i="1"/>
  <c r="BF754" i="1"/>
  <c r="BF675" i="1"/>
  <c r="BF576" i="1"/>
  <c r="BF597" i="1"/>
  <c r="BF673" i="1"/>
  <c r="BF596" i="1"/>
  <c r="BF829" i="1"/>
  <c r="BF830" i="1"/>
  <c r="BF802" i="1"/>
  <c r="BF678" i="1"/>
  <c r="BF698" i="1"/>
  <c r="BF770" i="1"/>
  <c r="BF715" i="1"/>
  <c r="BF716" i="1"/>
  <c r="BF791" i="1"/>
  <c r="BF629" i="1"/>
  <c r="BF748" i="1"/>
  <c r="BF744" i="1"/>
  <c r="BF745" i="1"/>
  <c r="BF820" i="1"/>
  <c r="BF741" i="1"/>
  <c r="BF768" i="1"/>
  <c r="BF680" i="1"/>
  <c r="BF580" i="1"/>
  <c r="BF836" i="1"/>
  <c r="BF838" i="1"/>
  <c r="BF685" i="1"/>
  <c r="BF619" i="1"/>
  <c r="BF638" i="1"/>
  <c r="BF637" i="1"/>
  <c r="BF628" i="1"/>
  <c r="BF603" i="1"/>
  <c r="BF591" i="1"/>
  <c r="BF823" i="1"/>
  <c r="BF818" i="1"/>
  <c r="BF766" i="1"/>
  <c r="BF727" i="1"/>
  <c r="BF601" i="1"/>
  <c r="BF730" i="1"/>
  <c r="BF765" i="1"/>
  <c r="BF578" i="1"/>
  <c r="BF750" i="1"/>
  <c r="BF654" i="1"/>
  <c r="BF622" i="1"/>
  <c r="BF2487" i="1"/>
  <c r="BF397" i="1"/>
  <c r="BF401" i="1"/>
  <c r="BF443" i="1"/>
  <c r="BF522" i="1"/>
  <c r="BF508" i="1"/>
  <c r="BF514" i="1"/>
  <c r="BF525" i="1"/>
  <c r="BF493" i="1"/>
  <c r="BF547" i="1"/>
  <c r="BF432" i="1"/>
  <c r="BF426" i="1"/>
  <c r="BF541" i="1"/>
  <c r="BF537" i="1"/>
  <c r="BF143" i="1"/>
  <c r="BF1172" i="1"/>
  <c r="BF436" i="1"/>
  <c r="BF435" i="1"/>
  <c r="BF446" i="1"/>
  <c r="BF450" i="1"/>
  <c r="BF2112" i="1"/>
  <c r="BF463" i="1"/>
  <c r="BF398" i="1"/>
  <c r="BF487" i="1"/>
  <c r="BF551" i="1"/>
  <c r="BF564" i="1"/>
  <c r="BF559" i="1"/>
  <c r="BF483" i="1"/>
  <c r="BF530" i="1"/>
  <c r="BF449" i="1"/>
  <c r="BF473" i="1"/>
  <c r="BF471" i="1"/>
  <c r="BF421" i="1"/>
  <c r="BF461" i="1"/>
  <c r="BF445" i="1"/>
  <c r="BF458" i="1"/>
  <c r="BF510" i="1"/>
  <c r="BF428" i="1"/>
  <c r="BF528" i="1"/>
  <c r="BF420" i="1"/>
  <c r="BF405" i="1"/>
  <c r="BF384" i="1"/>
  <c r="BF89" i="1"/>
  <c r="BF145" i="1"/>
  <c r="BF381" i="1"/>
  <c r="BF382" i="1"/>
  <c r="BF242" i="1"/>
  <c r="BF177" i="1"/>
  <c r="BF220" i="1"/>
  <c r="BF170" i="1"/>
  <c r="BF279" i="1"/>
  <c r="BF38" i="1"/>
  <c r="BF51" i="1"/>
  <c r="BF164" i="1"/>
  <c r="BF30" i="1"/>
  <c r="BF290" i="1"/>
  <c r="BF175" i="1"/>
  <c r="BF161" i="1"/>
  <c r="BF235" i="1"/>
  <c r="BF172" i="1"/>
  <c r="BF374" i="1"/>
  <c r="BF128" i="1"/>
  <c r="BF95" i="1"/>
  <c r="BF96" i="1"/>
  <c r="BF335" i="1"/>
  <c r="BF340" i="1"/>
  <c r="BF394" i="1"/>
  <c r="BF393" i="1"/>
  <c r="BF32" i="1"/>
  <c r="BF152" i="1"/>
  <c r="BF287" i="1"/>
  <c r="BF228" i="1"/>
  <c r="BF229" i="1"/>
  <c r="BF332" i="1"/>
  <c r="BF86" i="1"/>
  <c r="BF312" i="1"/>
  <c r="BF306" i="1"/>
  <c r="BF320" i="1"/>
  <c r="BF319" i="1"/>
  <c r="BF109" i="1"/>
  <c r="BF132" i="1"/>
  <c r="BF314" i="1"/>
  <c r="BF282" i="1"/>
  <c r="BF310" i="1"/>
  <c r="BF285" i="1"/>
  <c r="BF263" i="1"/>
  <c r="BF359" i="1"/>
  <c r="BF360" i="1"/>
  <c r="BF361" i="1"/>
  <c r="BF215" i="1"/>
  <c r="BF93" i="1"/>
  <c r="BF190" i="1"/>
  <c r="BF373" i="1"/>
  <c r="BF376" i="1"/>
  <c r="BF138" i="1"/>
  <c r="BF139" i="1"/>
  <c r="BF44" i="1"/>
  <c r="BF184" i="1"/>
  <c r="BF115" i="1"/>
  <c r="BF21" i="1"/>
  <c r="BF117" i="1"/>
  <c r="BF123" i="1"/>
  <c r="BF107" i="1"/>
  <c r="BF84" i="1"/>
  <c r="BF82" i="1"/>
  <c r="BF76" i="1"/>
  <c r="BF27" i="1"/>
  <c r="BF41" i="1"/>
  <c r="BF65" i="1"/>
  <c r="BF43" i="1"/>
  <c r="BF31" i="1"/>
  <c r="BF369" i="1"/>
  <c r="BF962" i="1"/>
  <c r="BF1157" i="1"/>
  <c r="BF1175" i="1"/>
  <c r="BF993" i="1"/>
  <c r="BF2683" i="1"/>
  <c r="BF2790" i="1"/>
  <c r="BF1862" i="1"/>
  <c r="BF2557" i="1"/>
  <c r="BF2774" i="1"/>
  <c r="BF1895" i="1"/>
  <c r="BF2655" i="1"/>
  <c r="BF846" i="1"/>
  <c r="BF1861" i="1"/>
  <c r="BF634" i="1"/>
  <c r="BF2168" i="1"/>
  <c r="BF288" i="1"/>
  <c r="BF1527" i="1"/>
  <c r="BF999" i="1"/>
  <c r="BF1723" i="1"/>
  <c r="BF224" i="1"/>
  <c r="BF2577" i="1"/>
  <c r="BF2990" i="1"/>
  <c r="BF1369" i="1"/>
  <c r="BF2811" i="1"/>
  <c r="BF2239" i="1"/>
  <c r="BF481" i="1"/>
  <c r="BF1711" i="1"/>
  <c r="BF1756" i="1"/>
  <c r="BF2353" i="1"/>
  <c r="BF1249" i="1"/>
  <c r="BF1578" i="1"/>
  <c r="BF2430" i="1"/>
  <c r="BF133" i="1"/>
  <c r="BF97" i="1"/>
  <c r="BF2675" i="1"/>
  <c r="BF284" i="1"/>
  <c r="BF2134" i="1"/>
  <c r="BF390" i="1"/>
  <c r="BF2392" i="1"/>
  <c r="BF2948" i="1"/>
  <c r="BF1815" i="1"/>
  <c r="BF1029" i="1"/>
  <c r="BF3003" i="1"/>
  <c r="BF2321" i="1"/>
  <c r="BF1148" i="1"/>
  <c r="BF699" i="1"/>
  <c r="BF1068" i="1"/>
  <c r="BF323" i="1"/>
  <c r="BF907" i="1"/>
  <c r="BF1549" i="1"/>
  <c r="BF565" i="1"/>
  <c r="BF2201" i="1"/>
  <c r="BF1657" i="1"/>
  <c r="BF1628" i="1"/>
  <c r="BF2511" i="1"/>
  <c r="BF1538" i="1"/>
  <c r="BF1675" i="1"/>
  <c r="BF696" i="1"/>
  <c r="BF2053" i="1"/>
  <c r="BF1564" i="1"/>
  <c r="BF803" i="1"/>
  <c r="BF734" i="1"/>
  <c r="BF1646" i="1"/>
  <c r="BF3010" i="1"/>
  <c r="BF1012" i="1"/>
  <c r="BF317" i="1"/>
  <c r="BF1286" i="1"/>
  <c r="BF585" i="1"/>
  <c r="BF2402" i="1"/>
  <c r="BF1033" i="1"/>
  <c r="BF2159" i="1"/>
  <c r="BF2525" i="1"/>
  <c r="BF1462" i="1"/>
  <c r="BF2533" i="1"/>
  <c r="BF192" i="1"/>
  <c r="BF1874" i="1"/>
  <c r="BF1575" i="1"/>
  <c r="BF1519" i="1"/>
  <c r="BF1406" i="1"/>
  <c r="BF1838" i="1"/>
  <c r="BF2746" i="1"/>
  <c r="BF2537" i="1"/>
  <c r="BF1681" i="1"/>
  <c r="BF2650" i="1"/>
  <c r="BF692" i="1"/>
  <c r="BF926" i="1"/>
  <c r="BF1849" i="1"/>
  <c r="BF2491" i="1"/>
  <c r="BF1002" i="1"/>
  <c r="BF2221" i="1"/>
  <c r="BF34" i="1"/>
  <c r="BF2885" i="1"/>
  <c r="BF2213" i="1"/>
  <c r="BF2590" i="1"/>
  <c r="BF2759" i="1"/>
  <c r="BF1144" i="1"/>
  <c r="BF1213" i="1"/>
  <c r="BF1456" i="1"/>
  <c r="BF111" i="1"/>
  <c r="BF2381" i="1"/>
  <c r="BF1347" i="1"/>
  <c r="BF2204" i="1"/>
  <c r="BF503" i="1"/>
  <c r="BF2649" i="1"/>
  <c r="BF2827" i="1"/>
  <c r="BF2865" i="1"/>
  <c r="BF2564" i="1"/>
  <c r="BF2556" i="1"/>
  <c r="BF2599" i="1"/>
  <c r="BF2355" i="1"/>
  <c r="BF1513" i="1"/>
  <c r="BF334" i="1"/>
  <c r="BF1057" i="1"/>
  <c r="BF677" i="1"/>
  <c r="BF627" i="1"/>
  <c r="BF225" i="1"/>
  <c r="BF2694" i="1"/>
  <c r="BF2253" i="1"/>
  <c r="BF848" i="1"/>
  <c r="BF1548" i="1"/>
  <c r="BF1101" i="1"/>
  <c r="BF1708" i="1"/>
  <c r="BF23" i="1"/>
  <c r="BF1660" i="1"/>
  <c r="BF330" i="1"/>
  <c r="BF499" i="1"/>
  <c r="BF930" i="1"/>
  <c r="BF1489" i="1"/>
  <c r="BF806" i="1"/>
  <c r="BF1591" i="1"/>
  <c r="BF149" i="1"/>
  <c r="BF2845" i="1"/>
  <c r="BF2170" i="1"/>
  <c r="BF495" i="1"/>
  <c r="BF1587" i="1"/>
  <c r="BF1687" i="1"/>
  <c r="BF1526" i="1"/>
  <c r="BF423" i="1"/>
  <c r="BF2417" i="1"/>
  <c r="BF1752" i="1"/>
  <c r="BF1539" i="1"/>
  <c r="BF1429" i="1"/>
  <c r="BF2108" i="1"/>
  <c r="BF521" i="1"/>
  <c r="BF2685" i="1"/>
  <c r="BF2889" i="1"/>
  <c r="BF1009" i="1"/>
  <c r="BF497" i="1"/>
  <c r="BF1004" i="1"/>
  <c r="BF921" i="1"/>
  <c r="BF2892" i="1"/>
  <c r="BF272" i="1"/>
  <c r="BF1268" i="1"/>
  <c r="BF624" i="1"/>
  <c r="BF1855" i="1"/>
  <c r="BF2728" i="1"/>
  <c r="BF2476" i="1"/>
  <c r="BF2496" i="1"/>
  <c r="BF2742" i="1"/>
  <c r="BF1438" i="1"/>
  <c r="BF1432" i="1"/>
  <c r="BF1643" i="1"/>
  <c r="BF2427" i="1"/>
  <c r="BF1450" i="1"/>
  <c r="BF1016" i="1"/>
  <c r="BF222" i="1"/>
  <c r="BF2413" i="1"/>
  <c r="BF1191" i="1"/>
  <c r="BF372" i="1"/>
  <c r="BF2441" i="1"/>
  <c r="BF261" i="1"/>
  <c r="BF273" i="1"/>
  <c r="BF3006" i="1"/>
  <c r="BF787" i="1"/>
  <c r="BF260" i="1"/>
  <c r="BF173" i="1"/>
  <c r="BF558" i="1"/>
  <c r="BF2515" i="1"/>
  <c r="BF1389" i="1"/>
  <c r="BF226" i="1"/>
  <c r="BF1403" i="1"/>
  <c r="BF1076" i="1"/>
  <c r="BF1674" i="1"/>
  <c r="BF2156" i="1"/>
  <c r="BF49" i="1"/>
  <c r="BF2808" i="1"/>
  <c r="BF1939" i="1"/>
  <c r="BF395" i="1"/>
  <c r="BF1336" i="1"/>
  <c r="BF2823" i="1"/>
  <c r="BF2001" i="1"/>
  <c r="BF1285" i="1"/>
  <c r="BF2448" i="1"/>
  <c r="BF2486" i="1"/>
  <c r="BF2901" i="1"/>
  <c r="BF1135" i="1"/>
  <c r="BF799" i="1"/>
  <c r="BF1904" i="1"/>
  <c r="BF982" i="1"/>
  <c r="BF618" i="1"/>
  <c r="BF1383" i="1"/>
  <c r="BF73" i="1"/>
  <c r="BF2150" i="1"/>
  <c r="BF1812" i="1"/>
  <c r="BF2644" i="1"/>
  <c r="BF2654" i="1"/>
  <c r="BF2915" i="1"/>
  <c r="BF2835" i="1"/>
  <c r="BF2725" i="1"/>
  <c r="BF866" i="1"/>
  <c r="BF2096" i="1"/>
  <c r="BF1700" i="1"/>
  <c r="BF1173" i="1"/>
  <c r="BF375" i="1"/>
  <c r="BF2952" i="1"/>
  <c r="BF1936" i="1"/>
  <c r="BF281" i="1"/>
  <c r="BF600" i="1"/>
  <c r="BF208" i="1"/>
  <c r="BF2176" i="1"/>
  <c r="BF784" i="1"/>
  <c r="BF2011" i="1"/>
  <c r="BF2255" i="1"/>
  <c r="BF70" i="1"/>
  <c r="BF349" i="1"/>
  <c r="BF2035" i="1"/>
  <c r="BF813" i="1"/>
  <c r="BF1616" i="1"/>
  <c r="BF991" i="1"/>
  <c r="BF737" i="1"/>
  <c r="BF1132" i="1"/>
  <c r="BF2732" i="1"/>
  <c r="BF2396" i="1"/>
  <c r="BF304" i="1"/>
  <c r="BF700" i="1"/>
  <c r="BF616" i="1"/>
  <c r="BF2274" i="1"/>
  <c r="BF1768" i="1"/>
  <c r="BF2191" i="1"/>
  <c r="BF2995" i="1"/>
  <c r="BF986" i="1"/>
  <c r="BF852" i="1"/>
  <c r="BF2621" i="1"/>
  <c r="BF236" i="1"/>
  <c r="BF2179" i="1"/>
  <c r="BF1666" i="1"/>
  <c r="BF169" i="1"/>
  <c r="BF29" i="1"/>
  <c r="BF908" i="1"/>
  <c r="BF1871" i="1"/>
  <c r="BF865" i="1"/>
  <c r="BF2882" i="1"/>
  <c r="BF2071" i="1"/>
  <c r="BF1461" i="1"/>
  <c r="BF1093" i="1"/>
  <c r="BF2666" i="1"/>
  <c r="BF2485" i="1"/>
  <c r="BF2358" i="1"/>
  <c r="BF2307" i="1"/>
  <c r="BF2630" i="1"/>
  <c r="BF2387" i="1"/>
  <c r="BF1146" i="1"/>
  <c r="BF1725" i="1"/>
  <c r="BF963" i="1"/>
  <c r="BF2078" i="1"/>
  <c r="BF2665" i="1"/>
  <c r="BF571" i="1"/>
  <c r="BF2095" i="1"/>
  <c r="BF502" i="1"/>
  <c r="BF1025" i="1"/>
  <c r="BF280" i="1"/>
  <c r="BF58" i="1"/>
  <c r="BF2432" i="1"/>
  <c r="BF1035" i="1"/>
  <c r="BF1168" i="1"/>
  <c r="BF452" i="1"/>
  <c r="BF2691" i="1"/>
  <c r="BF1036" i="1"/>
  <c r="BF1551" i="1"/>
  <c r="BF837" i="1"/>
  <c r="BF1559" i="1"/>
  <c r="BF1317" i="1"/>
  <c r="BF3035" i="1"/>
  <c r="BF1718" i="1"/>
  <c r="BF1623" i="1"/>
  <c r="BF747" i="1"/>
  <c r="BF240" i="1"/>
  <c r="BF2601" i="1"/>
  <c r="BF2470" i="1"/>
  <c r="BF855" i="1"/>
  <c r="BF218" i="1"/>
  <c r="BF709" i="1"/>
  <c r="BF2385" i="1"/>
  <c r="BF2469" i="1"/>
  <c r="BF448" i="1"/>
  <c r="BF526" i="1"/>
  <c r="BF1911" i="1"/>
  <c r="BF1826" i="1"/>
  <c r="BF1404" i="1"/>
  <c r="BF626" i="1"/>
  <c r="BF1110" i="1"/>
  <c r="BF988" i="1"/>
  <c r="BF3041" i="1"/>
  <c r="BF3005" i="1"/>
  <c r="BF509" i="1"/>
  <c r="BF901" i="1"/>
  <c r="BF1021" i="1"/>
  <c r="BF1649" i="1"/>
  <c r="BF834" i="1"/>
  <c r="BF871" i="1"/>
  <c r="BF2493" i="1"/>
  <c r="BF210" i="1"/>
  <c r="BF703" i="1"/>
  <c r="BF550" i="1"/>
  <c r="BF183" i="1"/>
  <c r="BF1852" i="1"/>
  <c r="BF1051" i="1"/>
  <c r="BF438" i="1"/>
  <c r="BF2024" i="1"/>
  <c r="BF2232" i="1"/>
  <c r="BF2693" i="1"/>
  <c r="BF1496" i="1"/>
  <c r="BF50" i="1"/>
  <c r="BF2628" i="1"/>
  <c r="BF1260" i="1"/>
  <c r="BF512" i="1"/>
  <c r="BF1701" i="1"/>
  <c r="BF1236" i="1"/>
  <c r="BF1891" i="1"/>
  <c r="BF1451" i="1"/>
  <c r="BF2003" i="1"/>
  <c r="BF952" i="1"/>
  <c r="BF406" i="1"/>
  <c r="BF1284" i="1"/>
  <c r="BF1774" i="1"/>
  <c r="BF955" i="1"/>
  <c r="BF131" i="1"/>
  <c r="BF85" i="1"/>
  <c r="BF2154" i="1"/>
  <c r="BF609" i="1"/>
  <c r="BF2825" i="1"/>
  <c r="BF2740" i="1"/>
  <c r="BF1111" i="1"/>
  <c r="BF333" i="1"/>
  <c r="BF557" i="1"/>
  <c r="BF736" i="1"/>
  <c r="BF2527" i="1"/>
  <c r="BF1751" i="1"/>
  <c r="BF1338" i="1"/>
  <c r="BF691" i="1"/>
  <c r="BF1364" i="1"/>
  <c r="BF1361" i="1"/>
  <c r="BF2821" i="1"/>
  <c r="BF873" i="1"/>
  <c r="BF620" i="1"/>
  <c r="BF25" i="1"/>
  <c r="BF1611" i="1"/>
  <c r="BF2895" i="1"/>
  <c r="BF742" i="1"/>
  <c r="BF858" i="1"/>
  <c r="BF2190" i="1"/>
  <c r="BF2164" i="1"/>
  <c r="BF1737" i="1"/>
  <c r="BF230" i="1"/>
  <c r="BF1310" i="1"/>
  <c r="BF2106" i="1"/>
  <c r="BF2596" i="1"/>
  <c r="BF1259" i="1"/>
  <c r="BF476" i="1"/>
  <c r="BF2658" i="1"/>
  <c r="BF1552" i="1"/>
  <c r="BF1340" i="1"/>
  <c r="BF2420" i="1"/>
  <c r="BF2296" i="1"/>
  <c r="BF1089" i="1"/>
  <c r="BF1560" i="1"/>
  <c r="BF1779" i="1"/>
  <c r="BF2317" i="1"/>
  <c r="BF2610" i="1"/>
  <c r="BF2198" i="1"/>
  <c r="BF1007" i="1"/>
  <c r="BF1953" i="1"/>
  <c r="BF2433" i="1"/>
  <c r="BF412" i="1"/>
  <c r="BF2363" i="1"/>
  <c r="BF758" i="1"/>
  <c r="BF1726" i="1"/>
  <c r="BF722" i="1"/>
  <c r="BF464" i="1"/>
  <c r="BF2199" i="1"/>
  <c r="BF1907" i="1"/>
  <c r="BF2653" i="1"/>
  <c r="BF2554" i="1"/>
  <c r="BF2664" i="1"/>
  <c r="BF1958" i="1"/>
  <c r="BF1326" i="1"/>
  <c r="BF573" i="1"/>
  <c r="BF1282" i="1"/>
  <c r="BF2940" i="1"/>
  <c r="BF1354" i="1"/>
  <c r="BF2107" i="1"/>
  <c r="BF119" i="1"/>
  <c r="BF3042" i="1"/>
  <c r="BF2254" i="1"/>
  <c r="BF2177" i="1"/>
  <c r="BF856" i="1"/>
  <c r="BF1720" i="1"/>
  <c r="BF1596" i="1"/>
  <c r="BF2794" i="1"/>
  <c r="BF199" i="1"/>
  <c r="BF403" i="1"/>
  <c r="BF2671" i="1"/>
  <c r="BF1977" i="1"/>
  <c r="BF841" i="1"/>
  <c r="BF2440" i="1"/>
  <c r="BF1809" i="1"/>
  <c r="BF1426" i="1"/>
  <c r="BF2291" i="1"/>
  <c r="BF572" i="1"/>
  <c r="BF1433" i="1"/>
  <c r="BF2066" i="1"/>
  <c r="BF1878" i="1"/>
  <c r="BF947" i="1"/>
  <c r="BF2098" i="1"/>
  <c r="BF1819" i="1"/>
  <c r="BF1358" i="1"/>
  <c r="BF1868" i="1"/>
  <c r="BF1351" i="1"/>
  <c r="BF2236" i="1"/>
  <c r="BF2507" i="1"/>
  <c r="BF844" i="1"/>
  <c r="BF2851" i="1"/>
  <c r="BF1786" i="1"/>
  <c r="BF1800" i="1"/>
  <c r="BF1556" i="1"/>
  <c r="BF1095" i="1"/>
  <c r="BF2233" i="1"/>
  <c r="BF2966" i="1"/>
  <c r="BF2471" i="1"/>
  <c r="BF3013" i="1"/>
  <c r="BF1736" i="1"/>
  <c r="BF368" i="1"/>
  <c r="BF1367" i="1"/>
  <c r="BF419" i="1"/>
  <c r="BF2698" i="1"/>
  <c r="BF863" i="1"/>
  <c r="BF2287" i="1"/>
  <c r="BF892" i="1"/>
  <c r="BF356" i="1"/>
  <c r="BF2968" i="1"/>
  <c r="BF1070" i="1"/>
  <c r="BF1026" i="1"/>
  <c r="BF2616" i="1"/>
  <c r="BF416" i="1"/>
  <c r="BF2747" i="1"/>
  <c r="BF469" i="1"/>
  <c r="BF1670" i="1"/>
  <c r="BF2559" i="1"/>
  <c r="BF1839" i="1"/>
  <c r="BF981" i="1"/>
  <c r="BF2377" i="1"/>
  <c r="BF80" i="1"/>
  <c r="BF2318" i="1"/>
  <c r="BF1287" i="1"/>
  <c r="BF2576" i="1"/>
  <c r="BF219" i="1"/>
  <c r="BF1733" i="1"/>
  <c r="BF2919" i="1"/>
  <c r="BF2681" i="1"/>
  <c r="BF843" i="1"/>
  <c r="BF2090" i="1"/>
  <c r="BF923" i="1"/>
  <c r="BF2689" i="1"/>
  <c r="BF249" i="1"/>
  <c r="BF1393" i="1"/>
  <c r="BF998" i="1"/>
  <c r="BF1997" i="1"/>
  <c r="BF1107" i="1"/>
  <c r="BF2155" i="1"/>
  <c r="BF1716" i="1"/>
  <c r="BF2552" i="1"/>
  <c r="BF258" i="1"/>
  <c r="BF1227" i="1"/>
  <c r="BF948" i="1"/>
  <c r="BF2684" i="1"/>
  <c r="BF985" i="1"/>
  <c r="BF686" i="1"/>
  <c r="BF1105" i="1"/>
  <c r="BF1982" i="1"/>
  <c r="BF1546" i="1"/>
  <c r="BF2080" i="1"/>
  <c r="BF2775" i="1"/>
  <c r="BF1030" i="1"/>
  <c r="BF543" i="1"/>
  <c r="BF1909" i="1"/>
  <c r="BF893" i="1"/>
  <c r="BF2311" i="1"/>
  <c r="BF52" i="1"/>
  <c r="BF641" i="1"/>
  <c r="BF492" i="1"/>
  <c r="BF2123" i="1"/>
  <c r="BF1034" i="1"/>
  <c r="BF2189" i="1"/>
  <c r="BF1781" i="1"/>
  <c r="BF562" i="1"/>
  <c r="BF529" i="1"/>
  <c r="BF2521" i="1"/>
  <c r="BF1830" i="1"/>
  <c r="BF2045" i="1"/>
  <c r="BF276" i="1"/>
  <c r="BF444" i="1"/>
  <c r="BF2133" i="1"/>
  <c r="BF293" i="1"/>
  <c r="BF663" i="1"/>
  <c r="BF1247" i="1"/>
  <c r="BF12" i="1"/>
  <c r="BF200" i="1"/>
  <c r="BF79" i="1"/>
  <c r="BF2084" i="1"/>
  <c r="BF1598" i="1"/>
  <c r="BF462" i="1"/>
  <c r="BF733" i="1"/>
  <c r="BF2555" i="1"/>
  <c r="BF1721" i="1"/>
  <c r="BF343" i="1"/>
  <c r="BF1147" i="1"/>
  <c r="BF1922" i="1"/>
  <c r="BF295" i="1"/>
  <c r="BF1741" i="1"/>
  <c r="BF783" i="1"/>
  <c r="BF386" i="1"/>
  <c r="BF186" i="1"/>
  <c r="BF1930" i="1"/>
  <c r="BF1412" i="1"/>
  <c r="BF2833" i="1"/>
  <c r="BF1990" i="1"/>
  <c r="BF646" i="1"/>
  <c r="BF1968" i="1"/>
  <c r="BF66" i="1"/>
  <c r="BF2998" i="1"/>
  <c r="BF3025" i="1"/>
  <c r="BF796" i="1"/>
  <c r="BF2670" i="1"/>
  <c r="BF482" i="1"/>
  <c r="BF2964" i="1"/>
  <c r="BF2089" i="1"/>
  <c r="BF2900" i="1"/>
  <c r="BF328" i="1"/>
  <c r="BF2547" i="1"/>
  <c r="BF1661" i="1"/>
  <c r="BF2266" i="1"/>
  <c r="BF1625" i="1"/>
  <c r="BF2719" i="1"/>
  <c r="BF2680" i="1"/>
  <c r="BF506" i="1"/>
  <c r="BF2788" i="1"/>
  <c r="BF2004" i="1"/>
  <c r="BF973" i="1"/>
  <c r="BF632" i="1"/>
  <c r="BF124" i="1"/>
  <c r="BF2120" i="1"/>
  <c r="BF1927" i="1"/>
  <c r="BF2520" i="1"/>
  <c r="BF2243" i="1"/>
  <c r="BF19" i="1"/>
  <c r="BF194" i="1"/>
  <c r="BF2846" i="1"/>
  <c r="BF2227" i="1"/>
  <c r="BF2048" i="1"/>
  <c r="BF1222" i="1"/>
  <c r="BF1289" i="1"/>
  <c r="BF785" i="1"/>
  <c r="BF3011" i="1"/>
  <c r="BF1120" i="1"/>
  <c r="BF1305" i="1"/>
  <c r="BF548" i="1"/>
  <c r="BF2633" i="1"/>
  <c r="BF2072" i="1"/>
  <c r="BF2985" i="1"/>
  <c r="BF2941" i="1"/>
  <c r="BF1003" i="1"/>
  <c r="BF1187" i="1"/>
  <c r="BF1555" i="1"/>
  <c r="BF2328" i="1"/>
  <c r="BF26" i="1"/>
  <c r="BF355" i="1"/>
  <c r="BF2826" i="1"/>
  <c r="BF2796" i="1"/>
  <c r="BF1275" i="1"/>
  <c r="BF54" i="1"/>
  <c r="BF2373" i="1"/>
  <c r="BF485" i="1"/>
  <c r="BF1588" i="1"/>
  <c r="BF321" i="1"/>
  <c r="BF72" i="1"/>
  <c r="BF2412" i="1"/>
  <c r="BF1754" i="1"/>
  <c r="BF3000" i="1"/>
  <c r="BF831" i="1"/>
  <c r="BF2981" i="1"/>
  <c r="BF1655" i="1"/>
  <c r="BF64" i="1"/>
  <c r="BF2927" i="1"/>
  <c r="BF2497" i="1"/>
  <c r="BF849" i="1"/>
  <c r="BF2229" i="1"/>
  <c r="BF761" i="1"/>
  <c r="BF1714" i="1"/>
  <c r="BF2208" i="1"/>
  <c r="BF9" i="1"/>
  <c r="BF1232" i="1"/>
  <c r="BF347" i="1"/>
  <c r="BF2264" i="1"/>
  <c r="BF1916" i="1"/>
  <c r="BF2640" i="1"/>
  <c r="BF811" i="1"/>
  <c r="BF545" i="1"/>
  <c r="BF1230" i="1"/>
  <c r="BF491" i="1"/>
  <c r="BF584" i="1"/>
  <c r="BF2195" i="1"/>
  <c r="BF2175" i="1"/>
  <c r="BF668" i="1"/>
  <c r="BF708" i="1"/>
  <c r="BF2301" i="1"/>
  <c r="BF1946" i="1"/>
  <c r="BF968" i="1"/>
  <c r="BF2212" i="1"/>
  <c r="BF2661" i="1"/>
  <c r="BF1133" i="1"/>
  <c r="BF2676" i="1"/>
  <c r="BF2986" i="1"/>
  <c r="BF2627" i="1"/>
  <c r="BF879" i="1"/>
  <c r="BF764" i="1"/>
  <c r="BF1917" i="1"/>
  <c r="BF2869" i="1"/>
  <c r="BF896" i="1"/>
  <c r="BF2014" i="1"/>
  <c r="BF2779" i="1"/>
  <c r="BF1428" i="1"/>
  <c r="BF1229" i="1"/>
  <c r="BF234" i="1"/>
  <c r="BF1119" i="1"/>
  <c r="BF2302" i="1"/>
  <c r="BF1532" i="1"/>
  <c r="BF934" i="1"/>
  <c r="BF2315" i="1"/>
  <c r="BF1599" i="1"/>
  <c r="BF1954" i="1"/>
  <c r="BF739" i="1"/>
  <c r="BF979" i="1"/>
  <c r="BF553" i="1"/>
  <c r="BF1195" i="1"/>
  <c r="BF775" i="1"/>
  <c r="BF2352" i="1"/>
  <c r="BF2345" i="1"/>
  <c r="BF531" i="1"/>
  <c r="BF2753" i="1"/>
  <c r="BF1263" i="1"/>
  <c r="BF1985" i="1"/>
  <c r="BF179" i="1"/>
  <c r="BF606" i="1"/>
  <c r="BF2351" i="1"/>
  <c r="BF808" i="1"/>
  <c r="BF2273" i="1"/>
  <c r="BF2983" i="1"/>
  <c r="BF1507" i="1"/>
  <c r="BF1315" i="1"/>
  <c r="BF1589" i="1"/>
  <c r="BF821" i="1"/>
  <c r="BF1294" i="1"/>
  <c r="BF129" i="1"/>
  <c r="BF1006" i="1"/>
  <c r="BF1060" i="1"/>
  <c r="BF2592" i="1"/>
  <c r="BF2586" i="1"/>
  <c r="BF144" i="1"/>
  <c r="BF2354" i="1"/>
  <c r="BF247" i="1"/>
  <c r="BF3017" i="1"/>
  <c r="BF2902" i="1"/>
  <c r="BF3033" i="1"/>
  <c r="BF2020" i="1"/>
  <c r="BF1106" i="1"/>
  <c r="BF2585" i="1"/>
  <c r="BF2337" i="1"/>
  <c r="BF358" i="1"/>
  <c r="BF1198" i="1"/>
  <c r="BF223" i="1"/>
  <c r="BF1099" i="1"/>
  <c r="BF1941" i="1"/>
  <c r="BF1595" i="1"/>
  <c r="BF672" i="1"/>
  <c r="BF167" i="1"/>
  <c r="BF1772" i="1"/>
  <c r="BF2932" i="1"/>
  <c r="BF2716" i="1"/>
  <c r="BF2219" i="1"/>
  <c r="BF656" i="1"/>
  <c r="BF2037" i="1"/>
  <c r="BF2371" i="1"/>
  <c r="BF659" i="1"/>
  <c r="BF2840" i="1"/>
  <c r="BF1020" i="1"/>
  <c r="BF2216" i="1"/>
  <c r="BF882" i="1"/>
  <c r="BF3037" i="1"/>
  <c r="BF1492" i="1"/>
  <c r="BF2637" i="1"/>
  <c r="BF621" i="1"/>
  <c r="BF2036" i="1"/>
  <c r="BF74" i="1"/>
  <c r="BF2578" i="1"/>
  <c r="BF1427" i="1"/>
  <c r="BF2729" i="1"/>
  <c r="BF2163" i="1"/>
  <c r="BF1273" i="1"/>
  <c r="BF2196" i="1"/>
  <c r="BF1634" i="1"/>
  <c r="BF2400" i="1"/>
  <c r="BF1478" i="1"/>
  <c r="BF1128" i="1"/>
  <c r="BF554" i="1"/>
  <c r="BF429" i="1"/>
  <c r="BF2783" i="1"/>
  <c r="BF1805" i="1"/>
  <c r="BF297" i="1"/>
  <c r="BF581" i="1"/>
  <c r="BF662" i="1"/>
  <c r="BF1892" i="1"/>
  <c r="BF1999" i="1"/>
  <c r="BF819" i="1"/>
  <c r="BF2082" i="1"/>
  <c r="BF262" i="1"/>
  <c r="BF2030" i="1"/>
  <c r="BF2031" i="1"/>
  <c r="BF2714" i="1"/>
  <c r="BF588" i="1"/>
  <c r="BF237" i="1"/>
  <c r="BF1152" i="1"/>
  <c r="BF1430" i="1"/>
  <c r="BF2539" i="1"/>
  <c r="BF1993" i="1"/>
  <c r="BF1516" i="1"/>
  <c r="BF2534" i="1"/>
  <c r="BF1799" i="1"/>
  <c r="BF2936" i="1"/>
  <c r="BF795" i="1"/>
  <c r="BF1345" i="1"/>
  <c r="BF1749" i="1"/>
  <c r="BF587" i="1"/>
  <c r="BF488" i="1"/>
  <c r="BF1038" i="1"/>
  <c r="BF1160" i="1"/>
  <c r="BF961" i="1"/>
  <c r="BF2141" i="1"/>
  <c r="BF470" i="1"/>
  <c r="BF870" i="1"/>
  <c r="BF90" i="1"/>
  <c r="BF1371" i="1"/>
  <c r="BF1480" i="1"/>
  <c r="BF1032" i="1"/>
  <c r="BF264" i="1"/>
  <c r="BF1872" i="1"/>
  <c r="BF1011" i="1"/>
  <c r="BF524" i="1"/>
  <c r="BF2678" i="1"/>
  <c r="BF1747" i="1"/>
  <c r="BF465" i="1"/>
  <c r="BF2908" i="1"/>
  <c r="BF232" i="1"/>
  <c r="BF1129" i="1"/>
  <c r="BF2713" i="1"/>
  <c r="BF1308" i="1"/>
  <c r="BF2099" i="1"/>
  <c r="BF1279" i="1"/>
  <c r="BF1420" i="1"/>
  <c r="BF2906" i="1"/>
  <c r="BF1592" i="1"/>
  <c r="BF1797" i="1"/>
  <c r="BF2008" i="1"/>
  <c r="BF648" i="1"/>
  <c r="BF1307" i="1"/>
  <c r="BF2309" i="1"/>
  <c r="BF477" i="1"/>
  <c r="BF168" i="1"/>
  <c r="BF650" i="1"/>
  <c r="BF2456" i="1"/>
  <c r="BF614" i="1"/>
  <c r="BF2424" i="1"/>
  <c r="BF2458" i="1"/>
  <c r="BF185" i="1"/>
  <c r="BF202" i="1"/>
  <c r="BF2855" i="1"/>
  <c r="BF2160" i="1"/>
  <c r="BF574" i="1"/>
  <c r="BF575" i="1"/>
  <c r="BF1586" i="1"/>
  <c r="BF1664" i="1"/>
  <c r="BF1682" i="1"/>
  <c r="BF816" i="1"/>
  <c r="BF900" i="1"/>
  <c r="BF2140" i="1"/>
  <c r="BF1739" i="1"/>
  <c r="BF3029" i="1"/>
  <c r="BF3026" i="1"/>
  <c r="BF2484" i="1"/>
  <c r="BF891" i="1"/>
  <c r="BF286" i="1"/>
  <c r="BF116" i="1"/>
  <c r="BF2852" i="1"/>
  <c r="BF1042" i="1"/>
  <c r="BF1863" i="1"/>
  <c r="BF2250" i="1"/>
  <c r="BF1594" i="1"/>
  <c r="BF2566" i="1"/>
  <c r="BF1850" i="1"/>
  <c r="BF1065" i="1"/>
  <c r="BF248" i="1"/>
  <c r="BF311" i="1"/>
  <c r="BF36" i="1"/>
  <c r="BF929" i="1"/>
  <c r="BF160" i="1"/>
  <c r="BF1319" i="1"/>
  <c r="BF78" i="1"/>
  <c r="BF1967" i="1"/>
  <c r="BF2129" i="1"/>
  <c r="BF2104" i="1"/>
  <c r="BF455" i="1"/>
  <c r="BF1325" i="1"/>
  <c r="BF413" i="1"/>
  <c r="BF1905" i="1"/>
  <c r="BF350" i="1"/>
  <c r="BF1932" i="1"/>
  <c r="BF2571" i="1"/>
  <c r="BF2261" i="1"/>
  <c r="BF1278" i="1"/>
  <c r="BF1615" i="1"/>
  <c r="BF2076" i="1"/>
  <c r="BF887" i="1"/>
  <c r="BF2767" i="1"/>
  <c r="BF534" i="1"/>
  <c r="BF83" i="1"/>
  <c r="BF1162" i="1"/>
  <c r="BF385" i="1"/>
  <c r="BF953" i="1"/>
  <c r="BF148" i="1"/>
  <c r="BF1400" i="1"/>
  <c r="BF3046" i="1"/>
  <c r="BF683" i="1"/>
  <c r="BF1544" i="1"/>
  <c r="BF2797" i="1"/>
  <c r="BF2231" i="1"/>
  <c r="BF1224" i="1"/>
  <c r="BF1632" i="1"/>
  <c r="BF3020" i="1"/>
  <c r="BF2349" i="1"/>
  <c r="BF2418" i="1"/>
  <c r="BF1931" i="1"/>
  <c r="BF788" i="1"/>
  <c r="BF2581" i="1"/>
  <c r="BF337" i="1"/>
  <c r="BF964" i="1"/>
  <c r="BF2692" i="1"/>
  <c r="BF977" i="1"/>
  <c r="BF1155" i="1"/>
  <c r="BF1092" i="1"/>
  <c r="BF1654" i="1"/>
  <c r="BF1141" i="1"/>
  <c r="BF2479" i="1"/>
  <c r="BF958" i="1"/>
  <c r="BF101" i="1"/>
  <c r="BF1457" i="1"/>
  <c r="BF920" i="1"/>
  <c r="BF513" i="1"/>
  <c r="BF353" i="1"/>
  <c r="BF316" i="1"/>
  <c r="BF725" i="1"/>
  <c r="BF2267" i="1"/>
  <c r="BF2488" i="1"/>
  <c r="BF917" i="1"/>
  <c r="BF1050" i="1"/>
  <c r="BF2116" i="1"/>
  <c r="BF740" i="1"/>
  <c r="BF1390" i="1"/>
  <c r="BF118" i="1"/>
  <c r="BF1949" i="1"/>
  <c r="BF2949" i="1"/>
  <c r="BF1163" i="1"/>
  <c r="BF1320" i="1"/>
  <c r="BF1149" i="1"/>
  <c r="BF1622" i="1"/>
  <c r="BF749" i="1"/>
  <c r="BF1728" i="1"/>
  <c r="BF972" i="1"/>
  <c r="BF2572" i="1"/>
  <c r="BF984" i="1"/>
  <c r="BF839" i="1"/>
  <c r="BF2391" i="1"/>
  <c r="BF767" i="1"/>
  <c r="BF989" i="1"/>
  <c r="BF2481" i="1"/>
  <c r="BF2903" i="1"/>
  <c r="BF1356" i="1"/>
  <c r="BF2766" i="1"/>
  <c r="BF1788" i="1"/>
  <c r="BF1300" i="1"/>
  <c r="BF602" i="1"/>
  <c r="BF661" i="1"/>
  <c r="BF653" i="1"/>
  <c r="BF625" i="1"/>
  <c r="BF81" i="1"/>
  <c r="BF3015" i="1"/>
  <c r="BF2237" i="1"/>
  <c r="BF2773" i="1"/>
  <c r="BF1283" i="1"/>
  <c r="BF1362" i="1"/>
  <c r="BF579" i="1"/>
  <c r="BF211" i="1"/>
  <c r="BF324" i="1"/>
  <c r="BF1142" i="1"/>
  <c r="BF2925" i="1"/>
  <c r="BF46" i="1"/>
  <c r="BF3034" i="1"/>
  <c r="BF213" i="1"/>
  <c r="BF1789" i="1"/>
  <c r="BF1783" i="1"/>
  <c r="BF3032" i="1"/>
  <c r="BF1203" i="1"/>
  <c r="BF411" i="1"/>
  <c r="BF327" i="1"/>
  <c r="BF2544" i="1"/>
  <c r="BF797" i="1"/>
  <c r="BF1764" i="1"/>
  <c r="BF938" i="1"/>
  <c r="BF1264" i="1"/>
  <c r="BF2300" i="1"/>
  <c r="BF2063" i="1"/>
  <c r="BF1145" i="1"/>
  <c r="BF939" i="1"/>
  <c r="BF407" i="1"/>
  <c r="BF538" i="1"/>
  <c r="BF1947" i="1"/>
  <c r="BF2047" i="1"/>
  <c r="BF1970" i="1"/>
  <c r="BF1869" i="1"/>
  <c r="BF2786" i="1"/>
  <c r="BF824" i="1"/>
  <c r="BF1323" i="1"/>
  <c r="BF2720" i="1"/>
  <c r="BF47" i="1"/>
  <c r="BF2431" i="1"/>
  <c r="BF2184" i="1"/>
  <c r="BF2113" i="1"/>
  <c r="BF2848" i="1"/>
  <c r="BF1713" i="1"/>
  <c r="BF3047" i="1"/>
  <c r="BF2769" i="1"/>
  <c r="BF1957" i="1"/>
  <c r="BF1802" i="1"/>
  <c r="BF227" i="1"/>
  <c r="BF1408" i="1"/>
  <c r="BF3004" i="1"/>
  <c r="BF1419" i="1"/>
  <c r="BF1678" i="1"/>
  <c r="BF2026" i="1"/>
  <c r="BF354" i="1"/>
  <c r="BF3039" i="1"/>
  <c r="BF729" i="1"/>
  <c r="BF2980" i="1"/>
  <c r="BF935" i="1"/>
  <c r="BF2688" i="1"/>
  <c r="BF674" i="1"/>
  <c r="BF181" i="1"/>
  <c r="BF2645" i="1"/>
  <c r="BF2955" i="1"/>
  <c r="BF2531" i="1"/>
  <c r="BF2182" i="1"/>
  <c r="BF1610" i="1"/>
  <c r="BF466" i="1"/>
  <c r="BF1360" i="1"/>
  <c r="BF267" i="1"/>
  <c r="BF1803" i="1"/>
  <c r="BF2584" i="1"/>
  <c r="BF2115" i="1"/>
  <c r="BF2131" i="1"/>
  <c r="BF2931" i="1"/>
  <c r="BF1061" i="1"/>
  <c r="BF383" i="1"/>
  <c r="BF62" i="1"/>
  <c r="BF1067" i="1"/>
  <c r="BF1735" i="1"/>
  <c r="BF959" i="1"/>
  <c r="BF1709" i="1"/>
  <c r="BF2228" i="1"/>
  <c r="BF156" i="1"/>
  <c r="BF171" i="1"/>
  <c r="BF2203" i="1"/>
  <c r="BF2480" i="1"/>
  <c r="BF2341" i="1"/>
  <c r="BF2709" i="1"/>
  <c r="BF1540" i="1"/>
  <c r="BF2425" i="1"/>
  <c r="BF216" i="1"/>
  <c r="BF2145" i="1"/>
  <c r="BF793" i="1"/>
  <c r="BF1541" i="1"/>
  <c r="BF342" i="1"/>
  <c r="BF2937" i="1"/>
  <c r="BF231" i="1"/>
  <c r="BF303" i="1"/>
  <c r="BF720" i="1"/>
  <c r="BF1056" i="1"/>
  <c r="BF763" i="1"/>
  <c r="BF872" i="1"/>
  <c r="BF2028" i="1"/>
  <c r="BF2065" i="1"/>
  <c r="BF2723" i="1"/>
  <c r="BF1242" i="1"/>
  <c r="BF2332" i="1"/>
  <c r="BF936" i="1"/>
  <c r="BF2361" i="1"/>
  <c r="BF1343" i="1"/>
  <c r="BF1447" i="1"/>
  <c r="BF3001" i="1"/>
  <c r="BF496" i="1"/>
  <c r="BF150" i="1"/>
  <c r="BF2829" i="1"/>
  <c r="BF1010" i="1"/>
  <c r="BF351" i="1"/>
  <c r="BF2316" i="1"/>
  <c r="BF2281" i="1"/>
  <c r="BF1524" i="1"/>
  <c r="BF1388" i="1"/>
  <c r="BF1866" i="1"/>
  <c r="BF1759" i="1"/>
  <c r="BF1293" i="1"/>
  <c r="BF2039" i="1"/>
  <c r="BF2884" i="1"/>
  <c r="BF2263" i="1"/>
  <c r="BF251" i="1"/>
  <c r="BF1239" i="1"/>
  <c r="BF1965" i="1"/>
  <c r="BF1084" i="1"/>
  <c r="BF1693" i="1"/>
  <c r="BF773" i="1"/>
  <c r="BF1208" i="1"/>
  <c r="BF2350" i="1"/>
  <c r="BF2429" i="1"/>
  <c r="BF2978" i="1"/>
  <c r="BF1324" i="1"/>
  <c r="BF1798" i="1"/>
  <c r="BF2669" i="1"/>
  <c r="BF1770" i="1"/>
  <c r="BF2157" i="1"/>
  <c r="BF2838" i="1"/>
  <c r="BF56" i="1"/>
  <c r="BF163" i="1"/>
  <c r="BF2050" i="1"/>
  <c r="BF141" i="1"/>
  <c r="BF2162" i="1"/>
  <c r="BF1189" i="1"/>
  <c r="BF2407" i="1"/>
  <c r="BF48" i="1"/>
  <c r="BF2061" i="1"/>
  <c r="BF433" i="1"/>
  <c r="BF527" i="1"/>
  <c r="BF2259" i="1"/>
  <c r="BF2258" i="1"/>
  <c r="BF2330" i="1"/>
  <c r="BF250" i="1"/>
  <c r="BF1014" i="1"/>
  <c r="BF1276" i="1"/>
  <c r="BF640" i="1"/>
  <c r="BF2416" i="1"/>
  <c r="BF1226" i="1"/>
  <c r="BF195" i="1"/>
  <c r="BF1333" i="1"/>
  <c r="BF2606" i="1"/>
  <c r="BF2551" i="1"/>
  <c r="BF1269" i="1"/>
  <c r="BF1064" i="1"/>
  <c r="BF2359" i="1"/>
  <c r="BF2938" i="1"/>
  <c r="BF1926" i="1"/>
  <c r="BF2093" i="1"/>
  <c r="BF2498" i="1"/>
  <c r="BF1074" i="1"/>
  <c r="BF1121" i="1"/>
  <c r="BF159" i="1"/>
  <c r="BF367" i="1"/>
  <c r="BF289" i="1"/>
  <c r="BF1955" i="1"/>
  <c r="BF2421" i="1"/>
  <c r="BF1443" i="1"/>
  <c r="BF2117" i="1"/>
  <c r="BF902" i="1"/>
  <c r="BF2390" i="1"/>
  <c r="BF1665" i="1"/>
  <c r="BF75" i="1"/>
  <c r="BF147" i="1"/>
  <c r="BF336" i="1"/>
  <c r="BF2617" i="1"/>
  <c r="BF294" i="1"/>
  <c r="BF2514" i="1"/>
  <c r="BF1139" i="1"/>
  <c r="BF1563" i="1"/>
  <c r="BF1005" i="1"/>
  <c r="BF467" i="1"/>
  <c r="BF649" i="1"/>
  <c r="BF1962" i="1"/>
  <c r="BF854" i="1"/>
  <c r="BF1991" i="1"/>
  <c r="BF2708" i="1"/>
  <c r="BF2518" i="1"/>
  <c r="BF1704" i="1"/>
  <c r="BF1626" i="1"/>
  <c r="BF1775" i="1"/>
  <c r="BF552" i="1"/>
  <c r="BF2197" i="1"/>
  <c r="BF2922" i="1"/>
  <c r="BF883" i="1"/>
  <c r="BF1847" i="1"/>
  <c r="BF594" i="1"/>
  <c r="BF586" i="1"/>
  <c r="BF1795" i="1"/>
  <c r="BF271" i="1"/>
  <c r="BF197" i="1"/>
  <c r="BF1292" i="1"/>
  <c r="BF1040" i="1"/>
  <c r="BF2744" i="1"/>
  <c r="BF2324" i="1"/>
  <c r="BF779" i="1"/>
  <c r="BF338" i="1"/>
  <c r="BF832" i="1"/>
  <c r="BF2918" i="1"/>
  <c r="BF840" i="1"/>
  <c r="BF221" i="1"/>
  <c r="BF1183" i="1"/>
  <c r="BF2704" i="1"/>
  <c r="BF1467" i="1"/>
  <c r="BF484" i="1"/>
  <c r="BF533" i="1"/>
  <c r="BF1375" i="1"/>
  <c r="BE3052" i="1"/>
  <c r="BE3051" i="1"/>
  <c r="BE3054" i="1"/>
  <c r="BE3053" i="1"/>
  <c r="BE3050" i="1"/>
  <c r="BE3049" i="1"/>
  <c r="AX3051" i="1"/>
  <c r="AX3054" i="1"/>
  <c r="AW3051" i="1"/>
  <c r="AW3054" i="1"/>
  <c r="AT3051" i="1"/>
  <c r="AT3054" i="1"/>
  <c r="AS3051" i="1"/>
  <c r="AS3054" i="1"/>
  <c r="AR3051" i="1"/>
  <c r="AR3054" i="1"/>
  <c r="AQ3051" i="1"/>
  <c r="AQ3054" i="1"/>
  <c r="AP3051" i="1"/>
  <c r="AP3054" i="1"/>
  <c r="AO3051" i="1"/>
  <c r="AO3054" i="1"/>
  <c r="AN3051" i="1"/>
  <c r="AN3054" i="1"/>
  <c r="AM3051" i="1"/>
  <c r="AM3054" i="1"/>
  <c r="AL3051" i="1"/>
  <c r="AL3054" i="1"/>
  <c r="AK3051" i="1"/>
  <c r="AK3054" i="1"/>
  <c r="AJ3051" i="1"/>
  <c r="AJ3054" i="1"/>
  <c r="AI3051" i="1"/>
  <c r="AI3054" i="1"/>
  <c r="AH3051" i="1"/>
  <c r="AH3054" i="1"/>
  <c r="AG3051" i="1"/>
  <c r="AG3054" i="1"/>
  <c r="AF3051" i="1"/>
  <c r="AF3054" i="1"/>
  <c r="AE3051" i="1"/>
  <c r="AE3054" i="1"/>
  <c r="AD3051" i="1"/>
  <c r="AD3054" i="1"/>
  <c r="AC3051" i="1"/>
  <c r="AC3054" i="1"/>
  <c r="AB3051" i="1"/>
  <c r="AB3054" i="1"/>
  <c r="AA3051" i="1"/>
  <c r="AA3054" i="1"/>
  <c r="Z3051" i="1"/>
  <c r="Z3054" i="1"/>
  <c r="Y3051" i="1"/>
  <c r="Y3054" i="1"/>
  <c r="X3051" i="1"/>
  <c r="X3054" i="1"/>
  <c r="W3051" i="1"/>
  <c r="W3054" i="1"/>
  <c r="V3051" i="1"/>
  <c r="V3054" i="1"/>
  <c r="U3051" i="1"/>
  <c r="U3054" i="1"/>
  <c r="T3051" i="1"/>
  <c r="T3054" i="1"/>
  <c r="S3051" i="1"/>
  <c r="S3054" i="1"/>
  <c r="R3051" i="1"/>
  <c r="R3054" i="1"/>
  <c r="Q3051" i="1"/>
  <c r="Q3054" i="1"/>
  <c r="P3051" i="1"/>
  <c r="P3054" i="1"/>
  <c r="N3051" i="1"/>
  <c r="N3054" i="1"/>
  <c r="M3051" i="1"/>
  <c r="M3054" i="1"/>
  <c r="L3051" i="1"/>
  <c r="L3054" i="1"/>
  <c r="K3051" i="1"/>
  <c r="K3054" i="1"/>
  <c r="J3051" i="1"/>
  <c r="J3054" i="1"/>
  <c r="H3051" i="1"/>
  <c r="H3054" i="1"/>
  <c r="G3051" i="1"/>
  <c r="G3054" i="1"/>
  <c r="E3051" i="1"/>
  <c r="E3054" i="1"/>
  <c r="D3051" i="1"/>
  <c r="D3054" i="1"/>
  <c r="AX3053" i="1"/>
  <c r="AW3053" i="1"/>
  <c r="AT3053" i="1"/>
  <c r="AS3053" i="1"/>
  <c r="AR3053" i="1"/>
  <c r="AQ3053" i="1"/>
  <c r="AP3053" i="1"/>
  <c r="AO3053" i="1"/>
  <c r="AN3053" i="1"/>
  <c r="AM3053" i="1"/>
  <c r="AL3053" i="1"/>
  <c r="AK3053" i="1"/>
  <c r="AJ3053" i="1"/>
  <c r="AI3053" i="1"/>
  <c r="AH3053" i="1"/>
  <c r="AG3053" i="1"/>
  <c r="AF3053" i="1"/>
  <c r="AE3053" i="1"/>
  <c r="AD3053" i="1"/>
  <c r="AC3053" i="1"/>
  <c r="AB3053" i="1"/>
  <c r="AA3053" i="1"/>
  <c r="Z3053" i="1"/>
  <c r="Y3053" i="1"/>
  <c r="X3053" i="1"/>
  <c r="W3053" i="1"/>
  <c r="V3053" i="1"/>
  <c r="U3053" i="1"/>
  <c r="T3053" i="1"/>
  <c r="S3053" i="1"/>
  <c r="R3053" i="1"/>
  <c r="Q3053" i="1"/>
  <c r="P3053" i="1"/>
  <c r="N3053" i="1"/>
  <c r="M3053" i="1"/>
  <c r="L3053" i="1"/>
  <c r="K3053" i="1"/>
  <c r="J3053" i="1"/>
  <c r="H3053" i="1"/>
  <c r="G3053" i="1"/>
  <c r="E3053" i="1"/>
  <c r="D3053" i="1"/>
  <c r="AX3050" i="1"/>
  <c r="AW3050" i="1"/>
  <c r="AV3050" i="1"/>
  <c r="AU3050" i="1"/>
  <c r="AT3050" i="1"/>
  <c r="AS3050" i="1"/>
  <c r="AR3050" i="1"/>
  <c r="AQ3050" i="1"/>
  <c r="AP3050" i="1"/>
  <c r="AO3050" i="1"/>
  <c r="AN3050" i="1"/>
  <c r="AM3050" i="1"/>
  <c r="AL3050" i="1"/>
  <c r="AK3050" i="1"/>
  <c r="AJ3050" i="1"/>
  <c r="AI3050" i="1"/>
  <c r="AH3050" i="1"/>
  <c r="AG3050" i="1"/>
  <c r="AF3050" i="1"/>
  <c r="AE3050" i="1"/>
  <c r="AD3050" i="1"/>
  <c r="AC3050" i="1"/>
  <c r="AB3050" i="1"/>
  <c r="AA3050" i="1"/>
  <c r="Z3050" i="1"/>
  <c r="Y3050" i="1"/>
  <c r="X3050" i="1"/>
  <c r="W3050" i="1"/>
  <c r="V3050" i="1"/>
  <c r="U3050" i="1"/>
  <c r="T3050" i="1"/>
  <c r="S3050" i="1"/>
  <c r="R3050" i="1"/>
  <c r="Q3050" i="1"/>
  <c r="P3050" i="1"/>
  <c r="O3050" i="1"/>
  <c r="N3050" i="1"/>
  <c r="M3050" i="1"/>
  <c r="L3050" i="1"/>
  <c r="K3050" i="1"/>
  <c r="J3050" i="1"/>
  <c r="I3050" i="1"/>
  <c r="H3050" i="1"/>
  <c r="G3050" i="1"/>
  <c r="AX3049" i="1"/>
  <c r="AW3049" i="1"/>
  <c r="AV3049" i="1"/>
  <c r="AU3049" i="1"/>
  <c r="AT3049" i="1"/>
  <c r="AS3049" i="1"/>
  <c r="AR3049" i="1"/>
  <c r="AQ3049" i="1"/>
  <c r="AP3049" i="1"/>
  <c r="AO3049" i="1"/>
  <c r="AN3049" i="1"/>
  <c r="AM3049" i="1"/>
  <c r="AL3049" i="1"/>
  <c r="AK3049" i="1"/>
  <c r="AJ3049" i="1"/>
  <c r="AI3049" i="1"/>
  <c r="AH3049" i="1"/>
  <c r="AG3049" i="1"/>
  <c r="AF3049" i="1"/>
  <c r="AE3049" i="1"/>
  <c r="AD3049" i="1"/>
  <c r="AC3049" i="1"/>
  <c r="AB3049" i="1"/>
  <c r="AA3049" i="1"/>
  <c r="Z3049" i="1"/>
  <c r="Y3049" i="1"/>
  <c r="X3049" i="1"/>
  <c r="W3049" i="1"/>
  <c r="V3049" i="1"/>
  <c r="U3049" i="1"/>
  <c r="T3049" i="1"/>
  <c r="S3049" i="1"/>
  <c r="R3049" i="1"/>
  <c r="Q3049" i="1"/>
  <c r="P3049" i="1"/>
  <c r="O3049" i="1"/>
  <c r="N3049" i="1"/>
  <c r="M3049" i="1"/>
  <c r="L3049" i="1"/>
  <c r="K3049" i="1"/>
  <c r="J3049" i="1"/>
  <c r="I3049" i="1"/>
  <c r="H3049" i="1"/>
  <c r="G3049" i="1"/>
  <c r="E3050" i="1"/>
  <c r="D3050" i="1"/>
  <c r="C3050" i="1"/>
  <c r="E3049" i="1"/>
  <c r="D3049" i="1"/>
  <c r="C3049" i="1"/>
  <c r="BG3050" i="1"/>
  <c r="BJ3050" i="1"/>
  <c r="F3050" i="1"/>
  <c r="F3049" i="1"/>
  <c r="BR2873" i="1"/>
  <c r="BR915" i="1"/>
  <c r="BR713" i="1"/>
  <c r="BR752" i="1"/>
  <c r="BR358" i="1"/>
  <c r="BR2997" i="1"/>
  <c r="BR1727" i="1"/>
  <c r="BR2832" i="1"/>
  <c r="BR302" i="1"/>
  <c r="BR612" i="1"/>
  <c r="BR2394" i="1"/>
  <c r="BR1303" i="1"/>
  <c r="BR952" i="1"/>
  <c r="BR2962" i="1"/>
  <c r="BR1937" i="1"/>
  <c r="BR1375" i="1"/>
  <c r="BR2013" i="1"/>
  <c r="BR2490" i="1"/>
  <c r="BR2461" i="1"/>
  <c r="BR1820" i="1"/>
  <c r="BR2663" i="1"/>
  <c r="BR277" i="1"/>
  <c r="BR2388" i="1"/>
  <c r="BR2235" i="1"/>
  <c r="BR2977" i="1"/>
  <c r="BR2713" i="1"/>
  <c r="BR2436" i="1"/>
  <c r="BR1801" i="1"/>
  <c r="BR1679" i="1"/>
  <c r="BR517" i="1"/>
  <c r="BR930" i="1"/>
  <c r="BR688" i="1"/>
  <c r="BR2865" i="1"/>
  <c r="BR2444" i="1"/>
  <c r="BR3047" i="1"/>
  <c r="BR2640" i="1"/>
  <c r="BR2368" i="1"/>
  <c r="BR734" i="1"/>
  <c r="BR2245" i="1"/>
  <c r="BR2040" i="1"/>
  <c r="BR2343" i="1"/>
  <c r="BR1545" i="1"/>
  <c r="BR1037" i="1"/>
  <c r="BR98" i="1"/>
  <c r="BR316" i="1"/>
  <c r="BR330" i="1"/>
  <c r="BR968" i="1"/>
  <c r="BR2933" i="1"/>
  <c r="BR769" i="1"/>
  <c r="BR1544" i="1"/>
  <c r="BR2768" i="1"/>
  <c r="BR2996" i="1"/>
  <c r="BR2874" i="1"/>
  <c r="BR2365" i="1"/>
  <c r="BR1864" i="1"/>
  <c r="BR2797" i="1"/>
  <c r="BR679" i="1"/>
  <c r="BR207" i="1"/>
  <c r="BR1551" i="1"/>
  <c r="BR1372" i="1"/>
  <c r="BR2906" i="1"/>
  <c r="BR2577" i="1"/>
  <c r="BR607" i="1"/>
  <c r="BR292" i="1"/>
  <c r="BR568" i="1"/>
  <c r="BR2946" i="1"/>
  <c r="BR2637" i="1"/>
  <c r="BR2595" i="1"/>
  <c r="BR2602" i="1"/>
  <c r="BR2119" i="1"/>
  <c r="BR2037" i="1"/>
  <c r="BR1963" i="1"/>
  <c r="BR1791" i="1"/>
  <c r="BR1631" i="1"/>
  <c r="BR1250" i="1"/>
  <c r="BR951" i="1"/>
  <c r="BR480" i="1"/>
  <c r="BR1954" i="1"/>
  <c r="BR476" i="1"/>
  <c r="BR2723" i="1"/>
  <c r="BR498" i="1"/>
  <c r="BR2660" i="1"/>
  <c r="BR1353" i="1"/>
  <c r="BR934" i="1"/>
  <c r="BR634" i="1"/>
  <c r="BR2338" i="1"/>
  <c r="BR632" i="1"/>
  <c r="BR133" i="1"/>
  <c r="BR3038" i="1"/>
  <c r="BR2897" i="1"/>
  <c r="BR2679" i="1"/>
  <c r="BR2053" i="1"/>
  <c r="BR2968" i="1"/>
  <c r="BR2922" i="1"/>
  <c r="BR2790" i="1"/>
  <c r="BR2477" i="1"/>
  <c r="BR2452" i="1"/>
  <c r="BR2379" i="1"/>
  <c r="BR2272" i="1"/>
  <c r="BR2289" i="1"/>
  <c r="BR2167" i="1"/>
  <c r="BR2056" i="1"/>
  <c r="BR1591" i="1"/>
  <c r="BR1490" i="1"/>
  <c r="BR1308" i="1"/>
  <c r="BR1261" i="1"/>
  <c r="BR1063" i="1"/>
  <c r="BR864" i="1"/>
  <c r="BR837" i="1"/>
  <c r="BR684" i="1"/>
  <c r="BR540" i="1"/>
  <c r="BR255" i="1"/>
  <c r="BR273" i="1"/>
  <c r="BR230" i="1"/>
  <c r="BR69" i="1"/>
  <c r="BR63" i="1"/>
  <c r="BR10" i="1"/>
  <c r="BR130" i="1"/>
  <c r="BR1781" i="1"/>
  <c r="BR2201" i="1"/>
  <c r="BR1195" i="1"/>
  <c r="BR1076" i="1"/>
  <c r="BR788" i="1"/>
  <c r="BR595" i="1"/>
  <c r="BR2581" i="1"/>
  <c r="BR546" i="1"/>
  <c r="BR2107" i="1"/>
  <c r="BR723" i="1"/>
  <c r="BR2698" i="1"/>
  <c r="BR1719" i="1"/>
  <c r="BR1734" i="1"/>
  <c r="BR1876" i="1"/>
  <c r="BR1276" i="1"/>
  <c r="BR1134" i="1"/>
  <c r="BR793" i="1"/>
  <c r="BR336" i="1"/>
  <c r="BR111" i="1"/>
  <c r="BR1619" i="1"/>
  <c r="BR1856" i="1"/>
  <c r="BR2579" i="1"/>
  <c r="BR1053" i="1"/>
  <c r="BR477" i="1"/>
  <c r="BR2623" i="1"/>
  <c r="BR2386" i="1"/>
  <c r="BR454" i="1"/>
  <c r="BR566" i="1"/>
  <c r="BR1279" i="1"/>
  <c r="BR647" i="1"/>
  <c r="BR416" i="1"/>
  <c r="BR2459" i="1"/>
  <c r="BR119" i="1"/>
  <c r="BR264" i="1"/>
  <c r="BR396" i="1"/>
  <c r="BR6" i="1"/>
  <c r="BR349" i="1"/>
  <c r="BR1587" i="1"/>
  <c r="BR1737" i="1"/>
  <c r="BR3026" i="1"/>
  <c r="BR3017" i="1"/>
  <c r="BR2990" i="1"/>
  <c r="BR2785" i="1"/>
  <c r="BR2755" i="1"/>
  <c r="BR2711" i="1"/>
  <c r="BR2715" i="1"/>
  <c r="BR2762" i="1"/>
  <c r="BR2552" i="1"/>
  <c r="BR2650" i="1"/>
  <c r="BR2588" i="1"/>
  <c r="BR2494" i="1"/>
  <c r="BR2584" i="1"/>
  <c r="BR2590" i="1"/>
  <c r="BR2598" i="1"/>
  <c r="BR2456" i="1"/>
  <c r="BR2360" i="1"/>
  <c r="BR2383" i="1"/>
  <c r="BR2384" i="1"/>
  <c r="BR2371" i="1"/>
  <c r="BR2402" i="1"/>
  <c r="BR2381" i="1"/>
  <c r="BR2253" i="1"/>
  <c r="BR2203" i="1"/>
  <c r="BR2123" i="1"/>
  <c r="BR2254" i="1"/>
  <c r="BR2131" i="1"/>
  <c r="BR2191" i="1"/>
  <c r="BR2163" i="1"/>
  <c r="BR2212" i="1"/>
  <c r="BR2126" i="1"/>
  <c r="BR2208" i="1"/>
  <c r="BR1943" i="1"/>
  <c r="BR1865" i="1"/>
  <c r="BR1836" i="1"/>
  <c r="BR1747" i="1"/>
  <c r="BR1825" i="1"/>
  <c r="BR1683" i="1"/>
  <c r="BR366" i="1"/>
  <c r="BR1643" i="1"/>
  <c r="BR1678" i="1"/>
  <c r="BR1580" i="1"/>
  <c r="BR1555" i="1"/>
  <c r="BR1559" i="1"/>
  <c r="BR1603" i="1"/>
  <c r="BR1440" i="1"/>
  <c r="BR1383" i="1"/>
  <c r="BR1291" i="1"/>
  <c r="BR1294" i="1"/>
  <c r="BR763" i="1"/>
  <c r="BR1033" i="1"/>
  <c r="BR1000" i="1"/>
  <c r="BR966" i="1"/>
  <c r="BR994" i="1"/>
  <c r="BR984" i="1"/>
  <c r="BR878" i="1"/>
  <c r="BR742" i="1"/>
  <c r="BR657" i="1"/>
  <c r="BR660" i="1"/>
  <c r="BR726" i="1"/>
  <c r="BR609" i="1"/>
  <c r="BR586" i="1"/>
  <c r="BR729" i="1"/>
  <c r="BR574" i="1"/>
  <c r="BR419" i="1"/>
  <c r="BR227" i="1"/>
  <c r="BR300" i="1"/>
  <c r="BR295" i="1"/>
  <c r="BR73" i="1"/>
  <c r="BR134" i="1"/>
  <c r="BR33" i="1"/>
  <c r="BR922" i="1"/>
  <c r="BR1726" i="1"/>
  <c r="BR2971" i="1"/>
  <c r="BR284" i="1"/>
  <c r="BR914" i="1"/>
  <c r="BR2026" i="1"/>
  <c r="BR162" i="1"/>
  <c r="BR625" i="1"/>
  <c r="BR2227" i="1"/>
  <c r="BR2736" i="1"/>
  <c r="BR2417" i="1"/>
  <c r="BR1310" i="1"/>
  <c r="BR2879" i="1"/>
  <c r="BR2052" i="1"/>
  <c r="BR825" i="1"/>
  <c r="BR411" i="1"/>
  <c r="BR2693" i="1"/>
  <c r="BR208" i="1"/>
  <c r="BR1491" i="1"/>
  <c r="BR3032" i="1"/>
  <c r="BR2628" i="1"/>
  <c r="BR418" i="1"/>
  <c r="BR3036" i="1"/>
  <c r="BR3025" i="1"/>
  <c r="BR2225" i="1"/>
  <c r="BR1752" i="1"/>
  <c r="BR1664" i="1"/>
  <c r="BR1598" i="1"/>
  <c r="BR1332" i="1"/>
  <c r="BR851" i="1"/>
  <c r="BR414" i="1"/>
  <c r="BR362" i="1"/>
  <c r="BR1259" i="1"/>
  <c r="BR288" i="1"/>
  <c r="BR1814" i="1"/>
  <c r="BR2644" i="1"/>
  <c r="BR265" i="1"/>
  <c r="BR3020" i="1"/>
  <c r="BR1694" i="1"/>
  <c r="BR5" i="1"/>
  <c r="BR2931" i="1"/>
  <c r="BR2846" i="1"/>
  <c r="BR2372" i="1"/>
  <c r="BR1973" i="1"/>
  <c r="BR1635" i="1"/>
  <c r="BR1585" i="1"/>
  <c r="BR1410" i="1"/>
  <c r="BR1235" i="1"/>
  <c r="BR1149" i="1"/>
  <c r="BR1110" i="1"/>
  <c r="BR1132" i="1"/>
  <c r="BR451" i="1"/>
  <c r="BR323" i="1"/>
  <c r="BR35" i="1"/>
  <c r="BR902" i="1"/>
  <c r="BR800" i="1"/>
  <c r="BR1162" i="1"/>
  <c r="BR764" i="1"/>
  <c r="BR1972" i="1"/>
  <c r="BR1772" i="1"/>
  <c r="BR1072" i="1"/>
  <c r="BR648" i="1"/>
  <c r="BR524" i="1"/>
  <c r="BR2944" i="1"/>
  <c r="BR2824" i="1"/>
  <c r="BR2499" i="1"/>
  <c r="BR2426" i="1"/>
  <c r="BR1960" i="1"/>
  <c r="BR1967" i="1"/>
  <c r="BR1910" i="1"/>
  <c r="BR1681" i="1"/>
  <c r="BR1443" i="1"/>
  <c r="BR406" i="1"/>
  <c r="BR512" i="1"/>
  <c r="BR1021" i="1"/>
  <c r="BR614" i="1"/>
  <c r="BR2684" i="1"/>
  <c r="BR2530" i="1"/>
  <c r="BR2133" i="1"/>
  <c r="BR616" i="1"/>
  <c r="BR346" i="1"/>
  <c r="BR1810" i="1"/>
  <c r="BR1595" i="1"/>
  <c r="BR1032" i="1"/>
  <c r="BR1974" i="1"/>
  <c r="BR1900" i="1"/>
  <c r="BR1035" i="1"/>
  <c r="BR3033" i="1"/>
  <c r="BR3013" i="1"/>
  <c r="BR2901" i="1"/>
  <c r="BR2899" i="1"/>
  <c r="BR2914" i="1"/>
  <c r="BR2725" i="1"/>
  <c r="BR2753" i="1"/>
  <c r="BR2703" i="1"/>
  <c r="BR2788" i="1"/>
  <c r="BR2507" i="1"/>
  <c r="BR2478" i="1"/>
  <c r="BR2416" i="1"/>
  <c r="BR2331" i="1"/>
  <c r="BR2200" i="1"/>
  <c r="BR7" i="1"/>
  <c r="BR2204" i="1"/>
  <c r="BR2035" i="1"/>
  <c r="BR2078" i="1"/>
  <c r="BR2012" i="1"/>
  <c r="BR1860" i="1"/>
  <c r="BR1736" i="1"/>
  <c r="BR1822" i="1"/>
  <c r="BR1745" i="1"/>
  <c r="BR1756" i="1"/>
  <c r="BR1915" i="1"/>
  <c r="BR1859" i="1"/>
  <c r="BR1672" i="1"/>
  <c r="BR1583" i="1"/>
  <c r="BR1539" i="1"/>
  <c r="BR1509" i="1"/>
  <c r="BR1513" i="1"/>
  <c r="BR1389" i="1"/>
  <c r="BR1367" i="1"/>
  <c r="BR1328" i="1"/>
  <c r="BR1269" i="1"/>
  <c r="BR1161" i="1"/>
  <c r="BR1145" i="1"/>
  <c r="BR1178" i="1"/>
  <c r="BR1048" i="1"/>
  <c r="BR872" i="1"/>
  <c r="BR584" i="1"/>
  <c r="BR687" i="1"/>
  <c r="BR733" i="1"/>
  <c r="BR598" i="1"/>
  <c r="BR499" i="1"/>
  <c r="BR388" i="1"/>
  <c r="BR339" i="1"/>
  <c r="BR210" i="1"/>
  <c r="BR46" i="1"/>
  <c r="BR1360" i="1"/>
  <c r="BR2696" i="1"/>
  <c r="BR364" i="1"/>
  <c r="BR1136" i="1"/>
  <c r="BR862" i="1"/>
  <c r="BR2304" i="1"/>
  <c r="BR999" i="1"/>
  <c r="BR500" i="1"/>
  <c r="BR345" i="1"/>
  <c r="BR485" i="1"/>
  <c r="BR3046" i="1"/>
  <c r="BR2756" i="1"/>
  <c r="BR1802" i="1"/>
  <c r="BR1432" i="1"/>
  <c r="BR974" i="1"/>
  <c r="BR799" i="1"/>
  <c r="BR148" i="1"/>
  <c r="BR2044" i="1"/>
  <c r="BR1877" i="1"/>
  <c r="BR2232" i="1"/>
  <c r="BR548" i="1"/>
  <c r="BR1140" i="1"/>
  <c r="BR2881" i="1"/>
  <c r="BR2100" i="1"/>
  <c r="BR2250" i="1"/>
  <c r="BR1424" i="1"/>
  <c r="BR1111" i="1"/>
  <c r="BR906" i="1"/>
  <c r="BR840" i="1"/>
  <c r="BR722" i="1"/>
  <c r="BR2871" i="1"/>
  <c r="BR1692" i="1"/>
  <c r="BR587" i="1"/>
  <c r="BR1866" i="1"/>
  <c r="BR1208" i="1"/>
  <c r="BR462" i="1"/>
  <c r="BR2738" i="1"/>
  <c r="BR137" i="1"/>
  <c r="BR2969" i="1"/>
  <c r="BR350" i="1"/>
  <c r="BR3039" i="1"/>
  <c r="BR2954" i="1"/>
  <c r="BR2892" i="1"/>
  <c r="BR2808" i="1"/>
  <c r="BR2791" i="1"/>
  <c r="BR2717" i="1"/>
  <c r="BR2767" i="1"/>
  <c r="BR2809" i="1"/>
  <c r="BR2504" i="1"/>
  <c r="BR2428" i="1"/>
  <c r="BR2431" i="1"/>
  <c r="BR2278" i="1"/>
  <c r="BR2281" i="1"/>
  <c r="BR2199" i="1"/>
  <c r="BR2247" i="1"/>
  <c r="BR2116" i="1"/>
  <c r="BR2051" i="1"/>
  <c r="BR1999" i="1"/>
  <c r="BR1812" i="1"/>
  <c r="BR1687" i="1"/>
  <c r="BR1644" i="1"/>
  <c r="BR1599" i="1"/>
  <c r="BR1536" i="1"/>
  <c r="BR1369" i="1"/>
  <c r="BR1289" i="1"/>
  <c r="BR1247" i="1"/>
  <c r="BR236" i="1"/>
  <c r="BR1188" i="1"/>
  <c r="BR1273" i="1"/>
  <c r="BR1238" i="1"/>
  <c r="BR9" i="1"/>
  <c r="BR1133" i="1"/>
  <c r="BR1012" i="1"/>
  <c r="BR1025" i="1"/>
  <c r="BR1057" i="1"/>
  <c r="BR969" i="1"/>
  <c r="BR912" i="1"/>
  <c r="BR849" i="1"/>
  <c r="BR842" i="1"/>
  <c r="BR772" i="1"/>
  <c r="BR767" i="1"/>
  <c r="BR776" i="1"/>
  <c r="BR819" i="1"/>
  <c r="BR808" i="1"/>
  <c r="BR780" i="1"/>
  <c r="BR441" i="1"/>
  <c r="BR424" i="1"/>
  <c r="BR386" i="1"/>
  <c r="BR272" i="1"/>
  <c r="BR266" i="1"/>
  <c r="BR167" i="1"/>
  <c r="BR2352" i="1"/>
  <c r="BR1979" i="1"/>
  <c r="BR1070" i="1"/>
  <c r="BR515" i="1"/>
  <c r="BR168" i="1"/>
  <c r="BR2102" i="1"/>
  <c r="BR2419" i="1"/>
  <c r="BR2432" i="1"/>
  <c r="BR3028" i="1"/>
  <c r="BR2850" i="1"/>
  <c r="BR1907" i="1"/>
  <c r="BR1605" i="1"/>
  <c r="BR852" i="1"/>
  <c r="BR2496" i="1"/>
  <c r="BR2978" i="1"/>
  <c r="BR916" i="1"/>
  <c r="BR2967" i="1"/>
  <c r="BR2333" i="1"/>
  <c r="BR807" i="1"/>
  <c r="BR1085" i="1"/>
  <c r="BR521" i="1"/>
  <c r="BR2817" i="1"/>
  <c r="BR2779" i="1"/>
  <c r="BR1735" i="1"/>
  <c r="BR1729" i="1"/>
  <c r="BR488" i="1"/>
  <c r="BR379" i="1"/>
  <c r="BR53" i="1"/>
  <c r="BR1524" i="1"/>
  <c r="BR824" i="1"/>
  <c r="BR232" i="1"/>
  <c r="BR97" i="1"/>
  <c r="BR1660" i="1"/>
  <c r="BR787" i="1"/>
  <c r="BR2983" i="1"/>
  <c r="BR2903" i="1"/>
  <c r="BR2845" i="1"/>
  <c r="BR2827" i="1"/>
  <c r="BR2708" i="1"/>
  <c r="BR2680" i="1"/>
  <c r="BR2519" i="1"/>
  <c r="BR2554" i="1"/>
  <c r="BR2488" i="1"/>
  <c r="BR2440" i="1"/>
  <c r="BR2407" i="1"/>
  <c r="BR2376" i="1"/>
  <c r="BR2298" i="1"/>
  <c r="BR2288" i="1"/>
  <c r="BR1934" i="1"/>
  <c r="BR1982" i="1"/>
  <c r="BR1739" i="1"/>
  <c r="BR1901" i="1"/>
  <c r="BR1564" i="1"/>
  <c r="BR1114" i="1"/>
  <c r="BR1139" i="1"/>
  <c r="BR1010" i="1"/>
  <c r="BR703" i="1"/>
  <c r="BR761" i="1"/>
  <c r="BR509" i="1"/>
  <c r="BR423" i="1"/>
  <c r="BR457" i="1"/>
  <c r="BR490" i="1"/>
  <c r="BR390" i="1"/>
  <c r="BR313" i="1"/>
  <c r="BR1447" i="1"/>
  <c r="BR214" i="1"/>
  <c r="BR74" i="1"/>
  <c r="BR120" i="1"/>
  <c r="BR12" i="1"/>
  <c r="BR1538" i="1"/>
  <c r="BR2685" i="1"/>
  <c r="BR1723" i="1"/>
  <c r="BR965" i="1"/>
  <c r="BR2036" i="1"/>
  <c r="BR1082" i="1"/>
  <c r="BR866" i="1"/>
  <c r="BR2744" i="1"/>
  <c r="BR2645" i="1"/>
  <c r="BR2249" i="1"/>
  <c r="BR1858" i="1"/>
  <c r="BR2084" i="1"/>
  <c r="BR1783" i="1"/>
  <c r="BR1284" i="1"/>
  <c r="BR16" i="1"/>
  <c r="BR2187" i="1"/>
  <c r="BR1689" i="1"/>
  <c r="BR1688" i="1"/>
  <c r="BR70" i="1"/>
  <c r="BR3015" i="1"/>
  <c r="BR1370" i="1"/>
  <c r="BR3022" i="1"/>
  <c r="BR2896" i="1"/>
  <c r="BR626" i="1"/>
  <c r="BR205" i="1"/>
  <c r="BR2900" i="1"/>
  <c r="BR2851" i="1"/>
  <c r="BR2675" i="1"/>
  <c r="BR2115" i="1"/>
  <c r="BR2132" i="1"/>
  <c r="BR2047" i="1"/>
  <c r="BR2096" i="1"/>
  <c r="BR1709" i="1"/>
  <c r="BR1569" i="1"/>
  <c r="BR1527" i="1"/>
  <c r="BR1461" i="1"/>
  <c r="BR1374" i="1"/>
  <c r="BR1323" i="1"/>
  <c r="BR1165" i="1"/>
  <c r="BR1051" i="1"/>
  <c r="BR883" i="1"/>
  <c r="BR858" i="1"/>
  <c r="BR709" i="1"/>
  <c r="BR502" i="1"/>
  <c r="BR412" i="1"/>
  <c r="BR338" i="1"/>
  <c r="BR166" i="1"/>
  <c r="BR294" i="1"/>
  <c r="BR197" i="1"/>
  <c r="BR283" i="1"/>
  <c r="BR83" i="1"/>
  <c r="BR149" i="1"/>
  <c r="BR13" i="1"/>
  <c r="BR2219" i="1"/>
  <c r="BR1969" i="1"/>
  <c r="BR2649" i="1"/>
  <c r="BR981" i="1"/>
  <c r="BR78" i="1"/>
  <c r="BR2759" i="1"/>
  <c r="BR2334" i="1"/>
  <c r="BR2559" i="1"/>
  <c r="BR606" i="1"/>
  <c r="BR2261" i="1"/>
  <c r="BR392" i="1"/>
  <c r="BR1003" i="1"/>
  <c r="BR160" i="1"/>
  <c r="BR159" i="1"/>
  <c r="BR2341" i="1"/>
  <c r="BR1236" i="1"/>
  <c r="BR1425" i="1"/>
  <c r="BR2927" i="1"/>
  <c r="BR2159" i="1"/>
  <c r="BR2240" i="1"/>
  <c r="BR2011" i="1"/>
  <c r="BR1990" i="1"/>
  <c r="BR1728" i="1"/>
  <c r="BR1682" i="1"/>
  <c r="BR1317" i="1"/>
  <c r="BR1175" i="1"/>
  <c r="BR1039" i="1"/>
  <c r="BR991" i="1"/>
  <c r="BR846" i="1"/>
  <c r="BR841" i="1"/>
  <c r="BR407" i="1"/>
  <c r="BR233" i="1"/>
  <c r="BR150" i="1"/>
  <c r="BR64" i="1"/>
  <c r="BR2692" i="1"/>
  <c r="BR2094" i="1"/>
  <c r="BR452" i="1"/>
  <c r="BR2299" i="1"/>
  <c r="BR2177" i="1"/>
  <c r="BR993" i="1"/>
  <c r="BR552" i="1"/>
  <c r="BR365" i="1"/>
  <c r="BR2751" i="1"/>
  <c r="BR2928" i="1"/>
  <c r="BR1841" i="1"/>
  <c r="BR3000" i="1"/>
  <c r="BR101" i="1"/>
  <c r="BR2729" i="1"/>
  <c r="BR289" i="1"/>
  <c r="BR2761" i="1"/>
  <c r="BR2887" i="1"/>
  <c r="BR2750" i="1"/>
  <c r="BR2742" i="1"/>
  <c r="BR2796" i="1"/>
  <c r="BR2283" i="1"/>
  <c r="BR1046" i="1"/>
  <c r="BR1944" i="1"/>
  <c r="BR1833" i="1"/>
  <c r="BR1795" i="1"/>
  <c r="BR1618" i="1"/>
  <c r="BR1628" i="1"/>
  <c r="BR1408" i="1"/>
  <c r="BR1147" i="1"/>
  <c r="BR1092" i="1"/>
  <c r="BR1038" i="1"/>
  <c r="BR822" i="1"/>
  <c r="BR581" i="1"/>
  <c r="BR2433" i="1"/>
  <c r="BR317" i="1"/>
  <c r="BR736" i="1"/>
  <c r="BR928" i="1"/>
  <c r="BR1809" i="1"/>
  <c r="BR2150" i="1"/>
  <c r="BR2169" i="1"/>
  <c r="BR1526" i="1"/>
  <c r="BR1946" i="1"/>
  <c r="BR2534" i="1"/>
  <c r="BR2155" i="1"/>
  <c r="BR2179" i="1"/>
  <c r="BR2162" i="1"/>
  <c r="BR2019" i="1"/>
  <c r="BR2048" i="1"/>
  <c r="BR1827" i="1"/>
  <c r="BR1343" i="1"/>
  <c r="BR1338" i="1"/>
  <c r="BR1068" i="1"/>
  <c r="BR1028" i="1"/>
  <c r="BR871" i="1"/>
  <c r="BR821" i="1"/>
  <c r="BR659" i="1"/>
  <c r="BR588" i="1"/>
  <c r="BR355" i="1"/>
  <c r="BR62" i="1"/>
  <c r="BR129" i="1"/>
  <c r="BR520" i="1"/>
  <c r="BR527" i="1"/>
  <c r="BR1479" i="1"/>
  <c r="BR1630" i="1"/>
  <c r="BR2345" i="1"/>
  <c r="BR2292" i="1"/>
  <c r="BR126" i="1"/>
  <c r="BR3027" i="1"/>
  <c r="BR1834" i="1"/>
  <c r="BR2228" i="1"/>
  <c r="BR2948" i="1"/>
  <c r="BR2525" i="1"/>
  <c r="BR2337" i="1"/>
  <c r="BR2300" i="1"/>
  <c r="BR2129" i="1"/>
  <c r="BR2083" i="1"/>
  <c r="BR1916" i="1"/>
  <c r="BR1622" i="1"/>
  <c r="BR1578" i="1"/>
  <c r="BR1507" i="1"/>
  <c r="BR1386" i="1"/>
  <c r="BR739" i="1"/>
  <c r="BR147" i="1"/>
  <c r="BR179" i="1"/>
  <c r="BR2332" i="1"/>
  <c r="BR834" i="1"/>
  <c r="BR2665" i="1"/>
  <c r="BR2295" i="1"/>
  <c r="BR2728" i="1"/>
  <c r="BR1550" i="1"/>
  <c r="BR491" i="1"/>
  <c r="BR258" i="1"/>
  <c r="BR165" i="1"/>
  <c r="BR964" i="1"/>
  <c r="BR1452" i="1"/>
  <c r="BR223" i="1"/>
  <c r="BR2919" i="1"/>
  <c r="BR2441" i="1"/>
  <c r="BR942" i="1"/>
  <c r="BR2578" i="1"/>
  <c r="BR2269" i="1"/>
  <c r="BR1930" i="1"/>
  <c r="BR1586" i="1"/>
  <c r="BR1264" i="1"/>
  <c r="BR989" i="1"/>
  <c r="BR803" i="1"/>
  <c r="BR72" i="1"/>
  <c r="BR1266" i="1"/>
  <c r="BR831" i="1"/>
  <c r="BR2088" i="1"/>
  <c r="BR2418" i="1"/>
  <c r="BR1926" i="1"/>
  <c r="BR2815" i="1"/>
  <c r="BR1135" i="1"/>
  <c r="BR621" i="1"/>
  <c r="BR3042" i="1"/>
  <c r="BR2471" i="1"/>
  <c r="BR2330" i="1"/>
  <c r="BR1994" i="1"/>
  <c r="BR1560" i="1"/>
  <c r="BR481" i="1"/>
  <c r="BR48" i="1"/>
  <c r="BR1698" i="1"/>
  <c r="BR2493" i="1"/>
  <c r="BR2315" i="1"/>
  <c r="BR2108" i="1"/>
  <c r="BR2586" i="1"/>
  <c r="BR2025" i="1"/>
  <c r="BR408" i="1"/>
  <c r="BR186" i="1"/>
  <c r="BR2050" i="1"/>
  <c r="BR1991" i="1"/>
  <c r="BR1968" i="1"/>
  <c r="BR1462" i="1"/>
  <c r="BR1026" i="1"/>
  <c r="BR577" i="1"/>
  <c r="BR538" i="1"/>
  <c r="BR158" i="1"/>
  <c r="BR353" i="1"/>
  <c r="BR2542" i="1"/>
  <c r="BR2823" i="1"/>
  <c r="BR921" i="1"/>
  <c r="BR2190" i="1"/>
  <c r="BR3041" i="1"/>
  <c r="BR2556" i="1"/>
  <c r="BR1224" i="1"/>
  <c r="BR1034" i="1"/>
  <c r="BR464" i="1"/>
  <c r="BR2209" i="1"/>
  <c r="BR2294" i="1"/>
  <c r="BR2003" i="1"/>
  <c r="BR1451" i="1"/>
  <c r="BR105" i="1"/>
  <c r="BR3034" i="1"/>
  <c r="BR2702" i="1"/>
  <c r="BR2732" i="1"/>
  <c r="BR2746" i="1"/>
  <c r="BR2318" i="1"/>
  <c r="BR1336" i="1"/>
  <c r="BR582" i="1"/>
  <c r="BR226" i="1"/>
  <c r="BR135" i="1"/>
  <c r="BR854" i="1"/>
  <c r="BR1589" i="1"/>
  <c r="BR1459" i="1"/>
  <c r="BR3024" i="1"/>
  <c r="BR2571" i="1"/>
  <c r="BR2572" i="1"/>
  <c r="BR2564" i="1"/>
  <c r="BR1594" i="1"/>
  <c r="BR1534" i="1"/>
  <c r="BR1533" i="1"/>
  <c r="BR466" i="1"/>
  <c r="BR1805" i="1"/>
  <c r="BR513" i="1"/>
  <c r="BR2765" i="1"/>
  <c r="BR1546" i="1"/>
  <c r="BR1141" i="1"/>
  <c r="BR935" i="1"/>
  <c r="BR496" i="1"/>
  <c r="BR303" i="1"/>
  <c r="BR2058" i="1"/>
  <c r="BR640" i="1"/>
  <c r="BR448" i="1"/>
  <c r="BR244" i="1"/>
  <c r="BR470" i="1"/>
  <c r="BR2551" i="1"/>
  <c r="BR495" i="1"/>
  <c r="BR2080" i="1"/>
  <c r="BR2072" i="1"/>
  <c r="BR2683" i="1"/>
  <c r="BR2293" i="1"/>
  <c r="BR1708" i="1"/>
  <c r="BR1646" i="1"/>
  <c r="BR1420" i="1"/>
  <c r="BR1241" i="1"/>
  <c r="BR1004" i="1"/>
  <c r="BR200" i="1"/>
  <c r="BR3005" i="1"/>
  <c r="BR2309" i="1"/>
  <c r="BR2195" i="1"/>
  <c r="BR570" i="1"/>
  <c r="BR2182" i="1"/>
  <c r="BR1275" i="1"/>
  <c r="BR1272" i="1"/>
  <c r="BR2995" i="1"/>
  <c r="BR2681" i="1"/>
  <c r="BR2065" i="1"/>
  <c r="BR1674" i="1"/>
  <c r="BR3007" i="1"/>
  <c r="BR2160" i="1"/>
  <c r="BR2420" i="1"/>
  <c r="BR1722" i="1"/>
  <c r="BR1951" i="1"/>
  <c r="BR2547" i="1"/>
  <c r="BR2835" i="1"/>
  <c r="BR1985" i="1"/>
  <c r="BR1552" i="1"/>
  <c r="BR1351" i="1"/>
  <c r="BR881" i="1"/>
  <c r="BR891" i="1"/>
  <c r="BR832" i="1"/>
  <c r="BR469" i="1"/>
  <c r="BR2838" i="1"/>
  <c r="BR1404" i="1"/>
  <c r="BR1106" i="1"/>
  <c r="BR2196" i="1"/>
  <c r="BR663" i="1"/>
  <c r="BR691" i="1"/>
  <c r="BR2137" i="1"/>
  <c r="BR1826" i="1"/>
  <c r="BR1376" i="1"/>
  <c r="BR1075" i="1"/>
  <c r="BR2884" i="1"/>
  <c r="BR2092" i="1"/>
  <c r="BR169" i="1"/>
  <c r="BR2592" i="1"/>
  <c r="BR2533" i="1"/>
  <c r="BR1939" i="1"/>
  <c r="BR2071" i="1"/>
  <c r="BR2653" i="1"/>
  <c r="BR437" i="1"/>
  <c r="BR429" i="1"/>
  <c r="BR2082" i="1"/>
  <c r="BR3044" i="1"/>
  <c r="BR2296" i="1"/>
  <c r="BR1426" i="1"/>
  <c r="BR985" i="1"/>
  <c r="BR1711" i="1"/>
  <c r="BR2553" i="1"/>
  <c r="BR2537" i="1"/>
  <c r="BR526" i="1"/>
  <c r="BR118" i="1"/>
  <c r="BR1388" i="1"/>
  <c r="BR90" i="1"/>
  <c r="BR1862" i="1"/>
  <c r="BR1300" i="1"/>
  <c r="BR579" i="1"/>
  <c r="BR108" i="1"/>
  <c r="BR1020" i="1"/>
  <c r="BR938" i="1"/>
  <c r="BR1009" i="1"/>
  <c r="BR585" i="1"/>
  <c r="BR2349" i="1"/>
  <c r="BR2557" i="1"/>
  <c r="BR337" i="1"/>
  <c r="BR1060" i="1"/>
  <c r="BR2481" i="1"/>
  <c r="BR1242" i="1"/>
  <c r="BR202" i="1"/>
  <c r="BR2872" i="1"/>
  <c r="BR1412" i="1"/>
  <c r="BR217" i="1"/>
  <c r="BR173" i="1"/>
  <c r="BR2985" i="1"/>
  <c r="BR2485" i="1"/>
  <c r="BR936" i="1"/>
  <c r="BR2669" i="1"/>
  <c r="BR104" i="1"/>
  <c r="BR1759" i="1"/>
  <c r="BR1786" i="1"/>
  <c r="BR813" i="1"/>
  <c r="BR1229" i="1"/>
  <c r="BR1100" i="1"/>
  <c r="BR797" i="1"/>
  <c r="BR324" i="1"/>
  <c r="BR348" i="1"/>
  <c r="BR1345" i="1"/>
  <c r="BR18" i="1"/>
  <c r="BR1366" i="1"/>
  <c r="BR17" i="1"/>
  <c r="BR3040" i="1"/>
  <c r="BR3035" i="1"/>
  <c r="BR3029" i="1"/>
  <c r="BR3031" i="1"/>
  <c r="BR3021" i="1"/>
  <c r="BR3010" i="1"/>
  <c r="BR3012" i="1"/>
  <c r="BR2979" i="1"/>
  <c r="BR3001" i="1"/>
  <c r="BR2975" i="1"/>
  <c r="BR2980" i="1"/>
  <c r="BR2987" i="1"/>
  <c r="BR3014" i="1"/>
  <c r="BR2936" i="1"/>
  <c r="BR2938" i="1"/>
  <c r="BR2964" i="1"/>
  <c r="BR3003" i="1"/>
  <c r="BR2976" i="1"/>
  <c r="BR2953" i="1"/>
  <c r="BR2955" i="1"/>
  <c r="BR2970" i="1"/>
  <c r="BR2993" i="1"/>
  <c r="BR2959" i="1"/>
  <c r="BR2935" i="1"/>
  <c r="BR2957" i="1"/>
  <c r="BR2937" i="1"/>
  <c r="BR2913" i="1"/>
  <c r="BR2889" i="1"/>
  <c r="BR2868" i="1"/>
  <c r="BR2882" i="1"/>
  <c r="BR2876" i="1"/>
  <c r="BR1036" i="1"/>
  <c r="BR2915" i="1"/>
  <c r="BR2853" i="1"/>
  <c r="BR2885" i="1"/>
  <c r="BR2852" i="1"/>
  <c r="BR2870" i="1"/>
  <c r="BR2867" i="1"/>
  <c r="BR2895" i="1"/>
  <c r="BR2863" i="1"/>
  <c r="BR2849" i="1"/>
  <c r="BR2904" i="1"/>
  <c r="BR2858" i="1"/>
  <c r="BR1894" i="1"/>
  <c r="BR1171" i="1"/>
  <c r="BR2875" i="1"/>
  <c r="BR2854" i="1"/>
  <c r="BR2840" i="1"/>
  <c r="BR2825" i="1"/>
  <c r="BR2843" i="1"/>
  <c r="BR2842" i="1"/>
  <c r="BR2841" i="1"/>
  <c r="BR2839" i="1"/>
  <c r="BR2831" i="1"/>
  <c r="BR2818" i="1"/>
  <c r="BR2820" i="1"/>
  <c r="BR2819" i="1"/>
  <c r="BR868" i="1"/>
  <c r="BR2816" i="1"/>
  <c r="BR2814" i="1"/>
  <c r="BR2813" i="1"/>
  <c r="BR2805" i="1"/>
  <c r="BR2774" i="1"/>
  <c r="BR2694" i="1"/>
  <c r="BR2783" i="1"/>
  <c r="BR2802" i="1"/>
  <c r="BR2794" i="1"/>
  <c r="BR2781" i="1"/>
  <c r="BR1720" i="1"/>
  <c r="BR2720" i="1"/>
  <c r="BR2695" i="1"/>
  <c r="BR2716" i="1"/>
  <c r="BR961" i="1"/>
  <c r="BR2811" i="1"/>
  <c r="BR2740" i="1"/>
  <c r="BR2712" i="1"/>
  <c r="BR2739" i="1"/>
  <c r="BR2773" i="1"/>
  <c r="BR2786" i="1"/>
  <c r="BR2721" i="1"/>
  <c r="BR2743" i="1"/>
  <c r="BR2763" i="1"/>
  <c r="BR2707" i="1"/>
  <c r="BR2671" i="1"/>
  <c r="BR2651" i="1"/>
  <c r="BR2469" i="1"/>
  <c r="BR2570" i="1"/>
  <c r="BR2633" i="1"/>
  <c r="BR2599" i="1"/>
  <c r="BR2657" i="1"/>
  <c r="BR2621" i="1"/>
  <c r="BR2629" i="1"/>
  <c r="BR2610" i="1"/>
  <c r="BR2627" i="1"/>
  <c r="BR2606" i="1"/>
  <c r="BR2664" i="1"/>
  <c r="BR2576" i="1"/>
  <c r="BR2558" i="1"/>
  <c r="BR2550" i="1"/>
  <c r="BR2535" i="1"/>
  <c r="BR2532" i="1"/>
  <c r="BR2538" i="1"/>
  <c r="BR2641" i="1"/>
  <c r="BR2643" i="1"/>
  <c r="BR2518" i="1"/>
  <c r="BR2604" i="1"/>
  <c r="BR2612" i="1"/>
  <c r="BR2549" i="1"/>
  <c r="BR2468" i="1"/>
  <c r="BR2474" i="1"/>
  <c r="BR2480" i="1"/>
  <c r="BR2457" i="1"/>
  <c r="BR2517" i="1"/>
  <c r="BR2666" i="1"/>
  <c r="BR1029" i="1"/>
  <c r="BR2562" i="1"/>
  <c r="BR2597" i="1"/>
  <c r="BR2451" i="1"/>
  <c r="BR2548" i="1"/>
  <c r="BR2652" i="1"/>
  <c r="BR2509" i="1"/>
  <c r="BR2634" i="1"/>
  <c r="BR2482" i="1"/>
  <c r="BR2486" i="1"/>
  <c r="BR2539" i="1"/>
  <c r="BR2630" i="1"/>
  <c r="BR2591" i="1"/>
  <c r="BR2580" i="1"/>
  <c r="BR2528" i="1"/>
  <c r="BR2430" i="1"/>
  <c r="BR2427" i="1"/>
  <c r="BR2358" i="1"/>
  <c r="BR2421" i="1"/>
  <c r="BR2340" i="1"/>
  <c r="BR2355" i="1"/>
  <c r="BR2351" i="1"/>
  <c r="BR2424" i="1"/>
  <c r="BR2302" i="1"/>
  <c r="BR2353" i="1"/>
  <c r="BR2367" i="1"/>
  <c r="BR2387" i="1"/>
  <c r="BR2423" i="1"/>
  <c r="BR221" i="1"/>
  <c r="BR2328" i="1"/>
  <c r="BR2344" i="1"/>
  <c r="BR2363" i="1"/>
  <c r="BR2321" i="1"/>
  <c r="BR2218" i="1"/>
  <c r="BR2400" i="1"/>
  <c r="BR2364" i="1"/>
  <c r="BR2395" i="1"/>
  <c r="BR2347" i="1"/>
  <c r="BR2414" i="1"/>
  <c r="BR2401" i="1"/>
  <c r="BR2301" i="1"/>
  <c r="BR2274" i="1"/>
  <c r="BR2267" i="1"/>
  <c r="BR2285" i="1"/>
  <c r="BR2271" i="1"/>
  <c r="BR2233" i="1"/>
  <c r="BR2176" i="1"/>
  <c r="BR2143" i="1"/>
  <c r="BR2117" i="1"/>
  <c r="BR2213" i="1"/>
  <c r="BR1671" i="1"/>
  <c r="BR2105" i="1"/>
  <c r="BR2154" i="1"/>
  <c r="BR2168" i="1"/>
  <c r="BR2263" i="1"/>
  <c r="BR2221" i="1"/>
  <c r="BR2217" i="1"/>
  <c r="BR2237" i="1"/>
  <c r="BR2134" i="1"/>
  <c r="BR2141" i="1"/>
  <c r="BR2101" i="1"/>
  <c r="BR2258" i="1"/>
  <c r="BR2121" i="1"/>
  <c r="BR2216" i="1"/>
  <c r="BR2127" i="1"/>
  <c r="BR2186" i="1"/>
  <c r="BR2122" i="1"/>
  <c r="BR2106" i="1"/>
  <c r="BR2207" i="1"/>
  <c r="BR2252" i="1"/>
  <c r="BR2198" i="1"/>
  <c r="BR2184" i="1"/>
  <c r="BR2103" i="1"/>
  <c r="BR2172" i="1"/>
  <c r="BR2098" i="1"/>
  <c r="BR2095" i="1"/>
  <c r="BR2033" i="1"/>
  <c r="BR2093" i="1"/>
  <c r="BR2077" i="1"/>
  <c r="BR2046" i="1"/>
  <c r="BR2075" i="1"/>
  <c r="BR2045" i="1"/>
  <c r="BR2064" i="1"/>
  <c r="BR1518" i="1"/>
  <c r="BR2031" i="1"/>
  <c r="BR2030" i="1"/>
  <c r="BR1887" i="1"/>
  <c r="BR2020" i="1"/>
  <c r="BR1949" i="1"/>
  <c r="BR1975" i="1"/>
  <c r="BR1965" i="1"/>
  <c r="BR1958" i="1"/>
  <c r="BR1957" i="1"/>
  <c r="BR1962" i="1"/>
  <c r="BR2006" i="1"/>
  <c r="BR1955" i="1"/>
  <c r="BR1922" i="1"/>
  <c r="BR1987" i="1"/>
  <c r="BR1927" i="1"/>
  <c r="BR321" i="1"/>
  <c r="BR1924" i="1"/>
  <c r="BR2017" i="1"/>
  <c r="BR2016" i="1"/>
  <c r="BR1921" i="1"/>
  <c r="BR1919" i="1"/>
  <c r="BR1849" i="1"/>
  <c r="BR1854" i="1"/>
  <c r="BR1905" i="1"/>
  <c r="BR1853" i="1"/>
  <c r="BR1872" i="1"/>
  <c r="BR1838" i="1"/>
  <c r="BR1696" i="1"/>
  <c r="BR1847" i="1"/>
  <c r="BR1830" i="1"/>
  <c r="BR1718" i="1"/>
  <c r="BR1871" i="1"/>
  <c r="BR1819" i="1"/>
  <c r="BR1731" i="1"/>
  <c r="BR1899" i="1"/>
  <c r="BR1848" i="1"/>
  <c r="BR1803" i="1"/>
  <c r="BR1716" i="1"/>
  <c r="BR1707" i="1"/>
  <c r="BR1733" i="1"/>
  <c r="BR1774" i="1"/>
  <c r="BR1743" i="1"/>
  <c r="BR1758" i="1"/>
  <c r="BR1755" i="1"/>
  <c r="BR1893" i="1"/>
  <c r="BR1888" i="1"/>
  <c r="BR1896" i="1"/>
  <c r="BR1890" i="1"/>
  <c r="BR1889" i="1"/>
  <c r="BR1917" i="1"/>
  <c r="BR1775" i="1"/>
  <c r="BR1764" i="1"/>
  <c r="BR1771" i="1"/>
  <c r="BR1770" i="1"/>
  <c r="BR1700" i="1"/>
  <c r="BR1808" i="1"/>
  <c r="BR1778" i="1"/>
  <c r="BR1776" i="1"/>
  <c r="BR1761" i="1"/>
  <c r="BR1757" i="1"/>
  <c r="BR1712" i="1"/>
  <c r="BR1867" i="1"/>
  <c r="BR1762" i="1"/>
  <c r="BR1616" i="1"/>
  <c r="BR1649" i="1"/>
  <c r="BR1673" i="1"/>
  <c r="BR1636" i="1"/>
  <c r="BR1782" i="1"/>
  <c r="BR1655" i="1"/>
  <c r="BR1680" i="1"/>
  <c r="BR1676" i="1"/>
  <c r="BR1626" i="1"/>
  <c r="BR1623" i="1"/>
  <c r="BR1654" i="1"/>
  <c r="BR1614" i="1"/>
  <c r="BR1610" i="1"/>
  <c r="BR1606" i="1"/>
  <c r="BR1639" i="1"/>
  <c r="BR1647" i="1"/>
  <c r="BR1613" i="1"/>
  <c r="BR1651" i="1"/>
  <c r="BR1686" i="1"/>
  <c r="BR1602" i="1"/>
  <c r="BR1563" i="1"/>
  <c r="BR1549" i="1"/>
  <c r="BR1581" i="1"/>
  <c r="BR1592" i="1"/>
  <c r="BR1590" i="1"/>
  <c r="BR1561" i="1"/>
  <c r="BR1567" i="1"/>
  <c r="BR1604" i="1"/>
  <c r="BR1543" i="1"/>
  <c r="BR1557" i="1"/>
  <c r="BR1553" i="1"/>
  <c r="BR1558" i="1"/>
  <c r="BR1600" i="1"/>
  <c r="BR1597" i="1"/>
  <c r="BR1515" i="1"/>
  <c r="BR1528" i="1"/>
  <c r="BR1472" i="1"/>
  <c r="BR1364" i="1"/>
  <c r="BR1362" i="1"/>
  <c r="BR1438" i="1"/>
  <c r="BR1492" i="1"/>
  <c r="BR1496" i="1"/>
  <c r="BR1358" i="1"/>
  <c r="BR1395" i="1"/>
  <c r="BR1448" i="1"/>
  <c r="BR1433" i="1"/>
  <c r="BR1431" i="1"/>
  <c r="BR1402" i="1"/>
  <c r="BR1430" i="1"/>
  <c r="BR1429" i="1"/>
  <c r="BR1457" i="1"/>
  <c r="BR1094" i="1"/>
  <c r="BR1480" i="1"/>
  <c r="BR1474" i="1"/>
  <c r="BR1488" i="1"/>
  <c r="BR1484" i="1"/>
  <c r="BR1468" i="1"/>
  <c r="BR1415" i="1"/>
  <c r="BR1471" i="1"/>
  <c r="BR1407" i="1"/>
  <c r="BR1365" i="1"/>
  <c r="BR1418" i="1"/>
  <c r="BR1396" i="1"/>
  <c r="BR1394" i="1"/>
  <c r="BR1505" i="1"/>
  <c r="BR1355" i="1"/>
  <c r="BR1503" i="1"/>
  <c r="BR1502" i="1"/>
  <c r="BR1501" i="1"/>
  <c r="BR1446" i="1"/>
  <c r="BR1416" i="1"/>
  <c r="BR1499" i="1"/>
  <c r="BR1414" i="1"/>
  <c r="BR1434" i="1"/>
  <c r="BR1450" i="1"/>
  <c r="BR1442" i="1"/>
  <c r="BR1483" i="1"/>
  <c r="BR1421" i="1"/>
  <c r="BR2921" i="1"/>
  <c r="BR1417" i="1"/>
  <c r="BR1391" i="1"/>
  <c r="BR1368" i="1"/>
  <c r="BR1318" i="1"/>
  <c r="BR1347" i="1"/>
  <c r="BR1344" i="1"/>
  <c r="BR1330" i="1"/>
  <c r="BR1335" i="1"/>
  <c r="BR1292" i="1"/>
  <c r="BR1321" i="1"/>
  <c r="BR1301" i="1"/>
  <c r="BR1314" i="1"/>
  <c r="BR1322" i="1"/>
  <c r="BR1354" i="1"/>
  <c r="BR1326" i="1"/>
  <c r="BR1286" i="1"/>
  <c r="BR1342" i="1"/>
  <c r="BR1325" i="1"/>
  <c r="BR1305" i="1"/>
  <c r="BR1333" i="1"/>
  <c r="BR1313" i="1"/>
  <c r="BR1211" i="1"/>
  <c r="BR1203" i="1"/>
  <c r="BR1189" i="1"/>
  <c r="BR1260" i="1"/>
  <c r="BR1187" i="1"/>
  <c r="BR1150" i="1"/>
  <c r="BR1252" i="1"/>
  <c r="BR1144" i="1"/>
  <c r="BR1186" i="1"/>
  <c r="BR1265" i="1"/>
  <c r="BR1227" i="1"/>
  <c r="BR1173" i="1"/>
  <c r="BR1160" i="1"/>
  <c r="BR1158" i="1"/>
  <c r="BR1277" i="1"/>
  <c r="BR1183" i="1"/>
  <c r="BR1146" i="1"/>
  <c r="BR1267" i="1"/>
  <c r="BR1193" i="1"/>
  <c r="BR1249" i="1"/>
  <c r="BR1271" i="1"/>
  <c r="BR1270" i="1"/>
  <c r="BR1213" i="1"/>
  <c r="BR1231" i="1"/>
  <c r="BR1221" i="1"/>
  <c r="BR1163" i="1"/>
  <c r="BR1253" i="1"/>
  <c r="BR1218" i="1"/>
  <c r="BR1185" i="1"/>
  <c r="BR1182" i="1"/>
  <c r="BR1155" i="1"/>
  <c r="BR1148" i="1"/>
  <c r="BR1159" i="1"/>
  <c r="BR1088" i="1"/>
  <c r="BR1077" i="1"/>
  <c r="BR1096" i="1"/>
  <c r="BR1122" i="1"/>
  <c r="BR1118" i="1"/>
  <c r="BR1107" i="1"/>
  <c r="BR1124" i="1"/>
  <c r="BR1116" i="1"/>
  <c r="BR1079" i="1"/>
  <c r="BR1083" i="1"/>
  <c r="BR1078" i="1"/>
  <c r="BR1112" i="1"/>
  <c r="BR1127" i="1"/>
  <c r="BR1108" i="1"/>
  <c r="BR1064" i="1"/>
  <c r="BR1061" i="1"/>
  <c r="BR1044" i="1"/>
  <c r="BR1040" i="1"/>
  <c r="BR971" i="1"/>
  <c r="BR1030" i="1"/>
  <c r="BR1016" i="1"/>
  <c r="BR1031" i="1"/>
  <c r="BR1042" i="1"/>
  <c r="BR1006" i="1"/>
  <c r="BR982" i="1"/>
  <c r="BR1002" i="1"/>
  <c r="BR983" i="1"/>
  <c r="BR986" i="1"/>
  <c r="BR988" i="1"/>
  <c r="BR960" i="1"/>
  <c r="BR933" i="1"/>
  <c r="BR977" i="1"/>
  <c r="BR987" i="1"/>
  <c r="BR1022" i="1"/>
  <c r="BR957" i="1"/>
  <c r="BR948" i="1"/>
  <c r="BR1011" i="1"/>
  <c r="BR953" i="1"/>
  <c r="BR1043" i="1"/>
  <c r="BR1239" i="1"/>
  <c r="BR940" i="1"/>
  <c r="BR943" i="1"/>
  <c r="BR879" i="1"/>
  <c r="BR847" i="1"/>
  <c r="BR899" i="1"/>
  <c r="BR889" i="1"/>
  <c r="BR913" i="1"/>
  <c r="BR882" i="1"/>
  <c r="BR853" i="1"/>
  <c r="BR920" i="1"/>
  <c r="BR848" i="1"/>
  <c r="BR924" i="1"/>
  <c r="BR880" i="1"/>
  <c r="BR900" i="1"/>
  <c r="BR929" i="1"/>
  <c r="BR850" i="1"/>
  <c r="BR857" i="1"/>
  <c r="BR910" i="1"/>
  <c r="BR865" i="1"/>
  <c r="BR908" i="1"/>
  <c r="BR894" i="1"/>
  <c r="BR863" i="1"/>
  <c r="BR701" i="1"/>
  <c r="BR751" i="1"/>
  <c r="BR779" i="1"/>
  <c r="BR844" i="1"/>
  <c r="BR839" i="1"/>
  <c r="BR602" i="1"/>
  <c r="BR646" i="1"/>
  <c r="BR743" i="1"/>
  <c r="BR674" i="1"/>
  <c r="BR843" i="1"/>
  <c r="BR747" i="1"/>
  <c r="BR773" i="1"/>
  <c r="BR725" i="1"/>
  <c r="BR681" i="1"/>
  <c r="BR652" i="1"/>
  <c r="BR786" i="1"/>
  <c r="BR732" i="1"/>
  <c r="BR617" i="1"/>
  <c r="BR811" i="1"/>
  <c r="BR662" i="1"/>
  <c r="BR696" i="1"/>
  <c r="BR665" i="1"/>
  <c r="BR630" i="1"/>
  <c r="BR635" i="1"/>
  <c r="BR806" i="1"/>
  <c r="BR783" i="1"/>
  <c r="BR784" i="1"/>
  <c r="BR627" i="1"/>
  <c r="BR624" i="1"/>
  <c r="BR600" i="1"/>
  <c r="BR835" i="1"/>
  <c r="BR827" i="1"/>
  <c r="BR717" i="1"/>
  <c r="BR631" i="1"/>
  <c r="BR671" i="1"/>
  <c r="BR707" i="1"/>
  <c r="BR658" i="1"/>
  <c r="BR639" i="1"/>
  <c r="BR593" i="1"/>
  <c r="BR590" i="1"/>
  <c r="BR666" i="1"/>
  <c r="BR615" i="1"/>
  <c r="BR492" i="1"/>
  <c r="BR545" i="1"/>
  <c r="BR431" i="1"/>
  <c r="BR417" i="1"/>
  <c r="BR555" i="1"/>
  <c r="BR494" i="1"/>
  <c r="BR447" i="1"/>
  <c r="BR503" i="1"/>
  <c r="BR553" i="1"/>
  <c r="BR497" i="1"/>
  <c r="BR399" i="1"/>
  <c r="BR550" i="1"/>
  <c r="BR536" i="1"/>
  <c r="BR532" i="1"/>
  <c r="BR444" i="1"/>
  <c r="BR565" i="1"/>
  <c r="BR2279" i="1"/>
  <c r="BR2290" i="1"/>
  <c r="BR474" i="1"/>
  <c r="BR519" i="1"/>
  <c r="BR534" i="1"/>
  <c r="BR531" i="1"/>
  <c r="BR535" i="1"/>
  <c r="BR403" i="1"/>
  <c r="BR484" i="1"/>
  <c r="BR549" i="1"/>
  <c r="BR425" i="1"/>
  <c r="BR415" i="1"/>
  <c r="BR456" i="1"/>
  <c r="BR1938" i="1"/>
  <c r="BR486" i="1"/>
  <c r="BR479" i="1"/>
  <c r="BR357" i="1"/>
  <c r="BR356" i="1"/>
  <c r="BR347" i="1"/>
  <c r="BR334" i="1"/>
  <c r="BR291" i="1"/>
  <c r="BR11" i="1"/>
  <c r="BR151" i="1"/>
  <c r="BR315" i="1"/>
  <c r="BR354" i="1"/>
  <c r="BR342" i="1"/>
  <c r="BR224" i="1"/>
  <c r="BR254" i="1"/>
  <c r="BR333" i="1"/>
  <c r="BR49" i="1"/>
  <c r="BR240" i="1"/>
  <c r="BR222" i="1"/>
  <c r="BR296" i="1"/>
  <c r="BR218" i="1"/>
  <c r="BR329" i="1"/>
  <c r="BR85" i="1"/>
  <c r="BR327" i="1"/>
  <c r="BR59" i="1"/>
  <c r="BR140" i="1"/>
  <c r="BR311" i="1"/>
  <c r="BR318" i="1"/>
  <c r="BR131" i="1"/>
  <c r="BR171" i="1"/>
  <c r="BR2620" i="1"/>
  <c r="BR23" i="1"/>
  <c r="BR124" i="1"/>
  <c r="BR79" i="1"/>
  <c r="BR22" i="1"/>
  <c r="BR308" i="1"/>
  <c r="BR231" i="1"/>
  <c r="BR262" i="1"/>
  <c r="BR243" i="1"/>
  <c r="BR395" i="1"/>
  <c r="BR113" i="1"/>
  <c r="BR29" i="1"/>
  <c r="BR189" i="1"/>
  <c r="BR3" i="1"/>
  <c r="BR375" i="1"/>
  <c r="BR188" i="1"/>
  <c r="BR192" i="1"/>
  <c r="BR257" i="1"/>
  <c r="BR106" i="1"/>
  <c r="BR1522" i="1"/>
  <c r="BR213" i="1"/>
  <c r="BR47" i="1"/>
  <c r="BR81" i="1"/>
  <c r="BR77" i="1"/>
  <c r="BR2" i="1"/>
  <c r="BR45" i="1"/>
  <c r="BR88" i="1"/>
  <c r="BR39" i="1"/>
  <c r="BR391" i="1"/>
  <c r="BR182" i="1"/>
  <c r="BR253" i="1"/>
  <c r="BR67" i="1"/>
  <c r="BR239" i="1"/>
  <c r="BR309" i="1"/>
  <c r="BR370" i="1"/>
  <c r="BR371" i="1"/>
  <c r="BR380" i="1"/>
  <c r="BR378" i="1"/>
  <c r="BR246" i="1"/>
  <c r="BR153" i="1"/>
  <c r="BR94" i="1"/>
  <c r="BR80" i="1"/>
  <c r="BR40" i="1"/>
  <c r="BR57" i="1"/>
  <c r="BR155" i="1"/>
  <c r="BR52" i="1"/>
  <c r="BR1971" i="1"/>
  <c r="BR14" i="1"/>
  <c r="BR2673" i="1"/>
  <c r="BR2087" i="1"/>
  <c r="BR2339" i="1"/>
  <c r="BR28" i="1"/>
  <c r="BR2690" i="1"/>
  <c r="BR1254" i="1"/>
  <c r="BR2359" i="1"/>
  <c r="BR2998" i="1"/>
  <c r="BR2014" i="1"/>
  <c r="BR1423" i="1"/>
  <c r="BR2688" i="1"/>
  <c r="BR66" i="1"/>
  <c r="BR1892" i="1"/>
  <c r="BR1556" i="1"/>
  <c r="BR1993" i="1"/>
  <c r="BR2958" i="1"/>
  <c r="BR385" i="1"/>
  <c r="BR2949" i="1"/>
  <c r="BR2981" i="1"/>
  <c r="BR661" i="1"/>
  <c r="BR1348" i="1"/>
  <c r="BR1997" i="1"/>
  <c r="BR1400" i="1"/>
  <c r="BR2317" i="1"/>
  <c r="BR1986" i="1"/>
  <c r="BR2183" i="1"/>
  <c r="BR2654" i="1"/>
  <c r="BR2940" i="1"/>
  <c r="BR1540" i="1"/>
  <c r="BR1230" i="1"/>
  <c r="BR1785" i="1"/>
  <c r="BR1287" i="1"/>
  <c r="BR2544" i="1"/>
  <c r="BR886" i="1"/>
  <c r="BR1661" i="1"/>
  <c r="BR2706" i="1"/>
  <c r="BR650" i="1"/>
  <c r="BR1701" i="1"/>
  <c r="BR2350" i="1"/>
  <c r="BR3037" i="1"/>
  <c r="BR1788" i="1"/>
  <c r="BR2231" i="1"/>
  <c r="BR1863" i="1"/>
  <c r="BR686" i="1"/>
  <c r="BR1128" i="1"/>
  <c r="BR196" i="1"/>
  <c r="BR234" i="1"/>
  <c r="BR2462" i="1"/>
  <c r="BR2189" i="1"/>
  <c r="BR1065" i="1"/>
  <c r="BR695" i="1"/>
  <c r="BR367" i="1"/>
  <c r="BR1405" i="1"/>
  <c r="BR194" i="1"/>
  <c r="BR1953" i="1"/>
  <c r="BR2311" i="1"/>
  <c r="BR1455" i="1"/>
  <c r="BR2800" i="1"/>
  <c r="BR1704" i="1"/>
  <c r="BR2902" i="1"/>
  <c r="BR2291" i="1"/>
  <c r="BR2667" i="1"/>
  <c r="BR2745" i="1"/>
  <c r="BR1361" i="1"/>
  <c r="BR641" i="1"/>
  <c r="BR979" i="1"/>
  <c r="BR2945" i="1"/>
  <c r="BR781" i="1"/>
  <c r="BR1666" i="1"/>
  <c r="BR738" i="1"/>
  <c r="BR2531" i="1"/>
  <c r="BR1935" i="1"/>
  <c r="BR816" i="1"/>
  <c r="BR187" i="1"/>
  <c r="BR2055" i="1"/>
  <c r="BR183" i="1"/>
  <c r="BR467" i="1"/>
  <c r="BR2439" i="1"/>
  <c r="BR1824" i="1"/>
  <c r="BR2027" i="1"/>
  <c r="BR998" i="1"/>
  <c r="BR1478" i="1"/>
  <c r="BR562" i="1"/>
  <c r="BR1909" i="1"/>
  <c r="BR1516" i="1"/>
  <c r="BR377" i="1"/>
  <c r="BR55" i="1"/>
  <c r="BR809" i="1"/>
  <c r="BR191" i="1"/>
  <c r="BR1768" i="1"/>
  <c r="BR710" i="1"/>
  <c r="BR756" i="1"/>
  <c r="BR2287" i="1"/>
  <c r="BR2164" i="1"/>
  <c r="BR2236" i="1"/>
  <c r="BR8" i="1"/>
  <c r="BR1465" i="1"/>
  <c r="BR804" i="1"/>
  <c r="BR410" i="1"/>
  <c r="BR1693" i="1"/>
  <c r="BR87" i="1"/>
  <c r="BR774" i="1"/>
  <c r="BR2346" i="1"/>
  <c r="BR917" i="1"/>
  <c r="BR198" i="1"/>
  <c r="BR1914" i="1"/>
  <c r="BR2760" i="1"/>
  <c r="BR1464" i="1"/>
  <c r="BR402" i="1"/>
  <c r="BR2635" i="1"/>
  <c r="BR1356" i="1"/>
  <c r="BR2090" i="1"/>
  <c r="BR2326" i="1"/>
  <c r="BR645" i="1"/>
  <c r="BR2527" i="1"/>
  <c r="BR1584" i="1"/>
  <c r="BR343" i="1"/>
  <c r="BR1625" i="1"/>
  <c r="BR2239" i="1"/>
  <c r="BR1339" i="1"/>
  <c r="BR103" i="1"/>
  <c r="BR1151" i="1"/>
  <c r="BR672" i="1"/>
  <c r="BR1393" i="1"/>
  <c r="BR439" i="1"/>
  <c r="BR2322" i="1"/>
  <c r="BR185" i="1"/>
  <c r="BR270" i="1"/>
  <c r="BR2255" i="1"/>
  <c r="BR1882" i="1"/>
  <c r="BR1017" i="1"/>
  <c r="BR2266" i="1"/>
  <c r="BR1798" i="1"/>
  <c r="BR249" i="1"/>
  <c r="BR1532" i="1"/>
  <c r="BR2733" i="1"/>
  <c r="BR1932" i="1"/>
  <c r="BR870" i="1"/>
  <c r="BR1850" i="1"/>
  <c r="BR20" i="1"/>
  <c r="BR2161" i="1"/>
  <c r="BR1940" i="1"/>
  <c r="BR2960" i="1"/>
  <c r="BR2099" i="1"/>
  <c r="BR790" i="1"/>
  <c r="BR2521" i="1"/>
  <c r="BR2574" i="1"/>
  <c r="BR2483" i="1"/>
  <c r="BR2476" i="1"/>
  <c r="BR649" i="1"/>
  <c r="BR505" i="1"/>
  <c r="BR2257" i="1"/>
  <c r="BR2032" i="1"/>
  <c r="BR719" i="1"/>
  <c r="BR2520" i="1"/>
  <c r="BR2223" i="1"/>
  <c r="BR465" i="1"/>
  <c r="BR1120" i="1"/>
  <c r="BR664" i="1"/>
  <c r="BR1670" i="1"/>
  <c r="BR575" i="1"/>
  <c r="BR1099" i="1"/>
  <c r="BR1007" i="1"/>
  <c r="BR256" i="1"/>
  <c r="BR275" i="1"/>
  <c r="BR2676" i="1"/>
  <c r="BR2792" i="1"/>
  <c r="BR293" i="1"/>
  <c r="BR919" i="1"/>
  <c r="BR2060" i="1"/>
  <c r="BR583" i="1"/>
  <c r="BR2463" i="1"/>
  <c r="BR1357" i="1"/>
  <c r="BR2151" i="1"/>
  <c r="BR2614" i="1"/>
  <c r="BR1399" i="1"/>
  <c r="BR2616" i="1"/>
  <c r="BR1487" i="1"/>
  <c r="BR2306" i="1"/>
  <c r="BR563" i="1"/>
  <c r="BR1454" i="1"/>
  <c r="BR1878" i="1"/>
  <c r="BR1280" i="1"/>
  <c r="BR1470" i="1"/>
  <c r="BR2898" i="1"/>
  <c r="BR299" i="1"/>
  <c r="BR668" i="1"/>
  <c r="BR2327" i="1"/>
  <c r="BR1804" i="1"/>
  <c r="BR326" i="1"/>
  <c r="BR2076" i="1"/>
  <c r="BR2484" i="1"/>
  <c r="BR758" i="1"/>
  <c r="BR1568" i="1"/>
  <c r="BR2276" i="1"/>
  <c r="BR611" i="1"/>
  <c r="BR516" i="1"/>
  <c r="BR1952" i="1"/>
  <c r="BR1596" i="1"/>
  <c r="BR2038" i="1"/>
  <c r="BR926" i="1"/>
  <c r="BR1929" i="1"/>
  <c r="BR459" i="1"/>
  <c r="BR2074" i="1"/>
  <c r="BR2066" i="1"/>
  <c r="BR2772" i="1"/>
  <c r="BR1956" i="1"/>
  <c r="BR1902" i="1"/>
  <c r="BR1340" i="1"/>
  <c r="BR1760" i="1"/>
  <c r="BR669" i="1"/>
  <c r="BR460" i="1"/>
  <c r="BR1641" i="1"/>
  <c r="BR642" i="1"/>
  <c r="BR2185" i="1"/>
  <c r="BR1879" i="1"/>
  <c r="BR2497" i="1"/>
  <c r="BR1933" i="1"/>
  <c r="BR237" i="1"/>
  <c r="BR909" i="1"/>
  <c r="BR1049" i="1"/>
  <c r="BR298" i="1"/>
  <c r="BR1398" i="1"/>
  <c r="BR2000" i="1"/>
  <c r="BR238" i="1"/>
  <c r="BR241" i="1"/>
  <c r="BR2540" i="1"/>
  <c r="BR2619" i="1"/>
  <c r="BR2747" i="1"/>
  <c r="BR245" i="1"/>
  <c r="BR682" i="1"/>
  <c r="BR1095" i="1"/>
  <c r="BR947" i="1"/>
  <c r="BR2510" i="1"/>
  <c r="BR967" i="1"/>
  <c r="BR2860" i="1"/>
  <c r="BR1721" i="1"/>
  <c r="BR2992" i="1"/>
  <c r="BR1005" i="1"/>
  <c r="BR2973" i="1"/>
  <c r="BR1510" i="1"/>
  <c r="BR1299" i="1"/>
  <c r="BR468" i="1"/>
  <c r="BR604" i="1"/>
  <c r="BR2197" i="1"/>
  <c r="BR1537" i="1"/>
  <c r="BR2607" i="1"/>
  <c r="BR529" i="1"/>
  <c r="BR68" i="1"/>
  <c r="BR2658" i="1"/>
  <c r="BR1514" i="1"/>
  <c r="BR2139" i="1"/>
  <c r="BR2425" i="1"/>
  <c r="BR572" i="1"/>
  <c r="BR605" i="1"/>
  <c r="BR1565" i="1"/>
  <c r="BR1846" i="1"/>
  <c r="BR796" i="1"/>
  <c r="BR2489" i="1"/>
  <c r="BR877" i="1"/>
  <c r="BR2336" i="1"/>
  <c r="BR475" i="1"/>
  <c r="BR36" i="1"/>
  <c r="BR2925" i="1"/>
  <c r="BR542" i="1"/>
  <c r="BR2585" i="1"/>
  <c r="BR1084" i="1"/>
  <c r="BR212" i="1"/>
  <c r="BR1047" i="1"/>
  <c r="BR618" i="1"/>
  <c r="BR2039" i="1"/>
  <c r="BR1895" i="1"/>
  <c r="BR571" i="1"/>
  <c r="BR195" i="1"/>
  <c r="BR782" i="1"/>
  <c r="BR789" i="1"/>
  <c r="BR892" i="1"/>
  <c r="BR1800" i="1"/>
  <c r="BR778" i="1"/>
  <c r="BR328" i="1"/>
  <c r="BR2215" i="1"/>
  <c r="BR271" i="1"/>
  <c r="BR37" i="1"/>
  <c r="BR2565" i="1"/>
  <c r="BR322" i="1"/>
  <c r="BR2130" i="1"/>
  <c r="BR1093" i="1"/>
  <c r="BR2028" i="1"/>
  <c r="BR2730" i="1"/>
  <c r="BR1071" i="1"/>
  <c r="BR2638" i="1"/>
  <c r="BR2148" i="1"/>
  <c r="BR2932" i="1"/>
  <c r="BR1715" i="1"/>
  <c r="BR963" i="1"/>
  <c r="BR2061" i="1"/>
  <c r="BR2719" i="1"/>
  <c r="BR2908" i="1"/>
  <c r="BR203" i="1"/>
  <c r="BR2608" i="1"/>
  <c r="BR2982" i="1"/>
  <c r="BR1349" i="1"/>
  <c r="BR434" i="1"/>
  <c r="BR1891" i="1"/>
  <c r="BR856" i="1"/>
  <c r="BR2691" i="1"/>
  <c r="BR1176" i="1"/>
  <c r="BR1105" i="1"/>
  <c r="BR2206" i="1"/>
  <c r="BR1911" i="1"/>
  <c r="BR219" i="1"/>
  <c r="BR58" i="1"/>
  <c r="BR801" i="1"/>
  <c r="BR589" i="1"/>
  <c r="BR2905" i="1"/>
  <c r="BR1137" i="1"/>
  <c r="BR1829" i="1"/>
  <c r="BR2362" i="1"/>
  <c r="BR1821" i="1"/>
  <c r="BR3011" i="1"/>
  <c r="BR2273" i="1"/>
  <c r="BR2479" i="1"/>
  <c r="BR2398" i="1"/>
  <c r="BR2764" i="1"/>
  <c r="BR2777" i="1"/>
  <c r="BR1371" i="1"/>
  <c r="BR2563" i="1"/>
  <c r="BR204" i="1"/>
  <c r="BR2244" i="1"/>
  <c r="BR2939" i="1"/>
  <c r="BR1984" i="1"/>
  <c r="BR2661" i="1"/>
  <c r="BR1427" i="1"/>
  <c r="BR2929" i="1"/>
  <c r="BR2354" i="1"/>
  <c r="BR19" i="1"/>
  <c r="BR1517" i="1"/>
  <c r="BR1387" i="1"/>
  <c r="BR845" i="1"/>
  <c r="BR2391" i="1"/>
  <c r="BR225" i="1"/>
  <c r="BR1125" i="1"/>
  <c r="BR2986" i="1"/>
  <c r="BR2596" i="1"/>
  <c r="BR2243" i="1"/>
  <c r="BR2473" i="1"/>
  <c r="BR15" i="1"/>
  <c r="BR939" i="1"/>
  <c r="BR1851" i="1"/>
  <c r="BR1283" i="1"/>
  <c r="BR433" i="1"/>
  <c r="BR409" i="1"/>
  <c r="BR959" i="1"/>
  <c r="BR501" i="1"/>
  <c r="BR1637" i="1"/>
  <c r="BR1912" i="1"/>
  <c r="BR1403" i="1"/>
  <c r="BR1828" i="1"/>
  <c r="BR1278" i="1"/>
  <c r="BR1109" i="1"/>
  <c r="BR2701" i="1"/>
  <c r="BR2710" i="1"/>
  <c r="BR389" i="1"/>
  <c r="BR127" i="1"/>
  <c r="BR2114" i="1"/>
  <c r="BR1274" i="1"/>
  <c r="BR455" i="1"/>
  <c r="BR1143" i="1"/>
  <c r="BR2705" i="1"/>
  <c r="BR567" i="1"/>
  <c r="BR826" i="1"/>
  <c r="BR251" i="1"/>
  <c r="BR2524" i="1"/>
  <c r="BR2312" i="1"/>
  <c r="BR1920" i="1"/>
  <c r="BR181" i="1"/>
  <c r="BR2910" i="1"/>
  <c r="BR1742" i="1"/>
  <c r="BR557" i="1"/>
  <c r="BR775" i="1"/>
  <c r="BR2516" i="1"/>
  <c r="BR2465" i="1"/>
  <c r="BR1609" i="1"/>
  <c r="BR2917" i="1"/>
  <c r="BR269" i="1"/>
  <c r="BR1232" i="1"/>
  <c r="BR1104" i="1"/>
  <c r="BR1282" i="1"/>
  <c r="BR102" i="1"/>
  <c r="BR1898" i="1"/>
  <c r="BR2647" i="1"/>
  <c r="BR438" i="1"/>
  <c r="BR901" i="1"/>
  <c r="BR1880" i="1"/>
  <c r="BR2855" i="1"/>
  <c r="BR2799" i="1"/>
  <c r="BR2429" i="1"/>
  <c r="BR1121" i="1"/>
  <c r="BR2495" i="1"/>
  <c r="BR980" i="1"/>
  <c r="BR523" i="1"/>
  <c r="BR1650" i="1"/>
  <c r="BR2923" i="1"/>
  <c r="BR958" i="1"/>
  <c r="BR1573" i="1"/>
  <c r="BR2844" i="1"/>
  <c r="BR1857" i="1"/>
  <c r="BR2205" i="1"/>
  <c r="BR785" i="1"/>
  <c r="BR1813" i="1"/>
  <c r="BR1983" i="1"/>
  <c r="BR3008" i="1"/>
  <c r="BR4" i="1"/>
  <c r="BR1941" i="1"/>
  <c r="BR1632" i="1"/>
  <c r="BR623" i="1"/>
  <c r="BR2458" i="1"/>
  <c r="BR1306" i="1"/>
  <c r="BR1168" i="1"/>
  <c r="BR114" i="1"/>
  <c r="BR141" i="1"/>
  <c r="BR923" i="1"/>
  <c r="BR1378" i="1"/>
  <c r="BR136" i="1"/>
  <c r="BR2373" i="1"/>
  <c r="BR1205" i="1"/>
  <c r="BR2926" i="1"/>
  <c r="BR2722" i="1"/>
  <c r="BR1658" i="1"/>
  <c r="BR2561" i="1"/>
  <c r="BR689" i="1"/>
  <c r="BR1091" i="1"/>
  <c r="BR1217" i="1"/>
  <c r="BR2188" i="1"/>
  <c r="BR815" i="1"/>
  <c r="BR400" i="1"/>
  <c r="BR1201" i="1"/>
  <c r="BR1725" i="1"/>
  <c r="BR2242" i="1"/>
  <c r="BR828" i="1"/>
  <c r="BR71" i="1"/>
  <c r="BR2156" i="1"/>
  <c r="BR2004" i="1"/>
  <c r="BR1611" i="1"/>
  <c r="BR759" i="1"/>
  <c r="BR1627" i="1"/>
  <c r="BR2686" i="1"/>
  <c r="BR706" i="1"/>
  <c r="BR2631" i="1"/>
  <c r="BR2587" i="1"/>
  <c r="BR814" i="1"/>
  <c r="BR655" i="1"/>
  <c r="BR1013" i="1"/>
  <c r="BR2709" i="1"/>
  <c r="BR972" i="1"/>
  <c r="BR2464" i="1"/>
  <c r="BR995" i="1"/>
  <c r="BR1327" i="1"/>
  <c r="BR42" i="1"/>
  <c r="BR1243" i="1"/>
  <c r="BR60" i="1"/>
  <c r="BR199" i="1"/>
  <c r="BR1453" i="1"/>
  <c r="BR2455" i="1"/>
  <c r="BR2511" i="1"/>
  <c r="BR694" i="1"/>
  <c r="BR1385" i="1"/>
  <c r="BR1251" i="1"/>
  <c r="BR1312" i="1"/>
  <c r="BR2886" i="1"/>
  <c r="BR1572" i="1"/>
  <c r="BR1192" i="1"/>
  <c r="BR352" i="1"/>
  <c r="BR2893" i="1"/>
  <c r="BR1244" i="1"/>
  <c r="BR2335" i="1"/>
  <c r="BR511" i="1"/>
  <c r="BR1931" i="1"/>
  <c r="BR792" i="1"/>
  <c r="BR2508" i="1"/>
  <c r="BR897" i="1"/>
  <c r="BR1792" i="1"/>
  <c r="BR2961" i="1"/>
  <c r="BR344" i="1"/>
  <c r="BR724" i="1"/>
  <c r="BR1210" i="1"/>
  <c r="BR539" i="1"/>
  <c r="BR1156" i="1"/>
  <c r="BR274" i="1"/>
  <c r="BR2446" i="1"/>
  <c r="BR608" i="1"/>
  <c r="BR2758" i="1"/>
  <c r="BR1769" i="1"/>
  <c r="BR2265" i="1"/>
  <c r="BR247" i="1"/>
  <c r="BR795" i="1"/>
  <c r="BR893" i="1"/>
  <c r="BR2833" i="1"/>
  <c r="BR1541" i="1"/>
  <c r="BR812" i="1"/>
  <c r="BR2677" i="1"/>
  <c r="BR2378" i="1"/>
  <c r="BR746" i="1"/>
  <c r="BR2146" i="1"/>
  <c r="BR2655" i="1"/>
  <c r="BR2404" i="1"/>
  <c r="BR2757" i="1"/>
  <c r="BR927" i="1"/>
  <c r="BR1331" i="1"/>
  <c r="BR2784" i="1"/>
  <c r="BR2687" i="1"/>
  <c r="BR1352" i="1"/>
  <c r="BR2144" i="1"/>
  <c r="BR267" i="1"/>
  <c r="BR1304" i="1"/>
  <c r="BR144" i="1"/>
  <c r="BR1324" i="1"/>
  <c r="BR2737" i="1"/>
  <c r="BR560" i="1"/>
  <c r="BR2951" i="1"/>
  <c r="BR2523" i="1"/>
  <c r="BR1373" i="1"/>
  <c r="BR280" i="1"/>
  <c r="BR702" i="1"/>
  <c r="BR1081" i="1"/>
  <c r="BR860" i="1"/>
  <c r="BR667" i="1"/>
  <c r="BR2834" i="1"/>
  <c r="BR174" i="1"/>
  <c r="BR1167" i="1"/>
  <c r="BR1441" i="1"/>
  <c r="BR156" i="1"/>
  <c r="BR1184" i="1"/>
  <c r="BR341" i="1"/>
  <c r="BR1773" i="1"/>
  <c r="BR2007" i="1"/>
  <c r="BR1059" i="1"/>
  <c r="BR561" i="1"/>
  <c r="BR714" i="1"/>
  <c r="BR2862" i="1"/>
  <c r="BR1685" i="1"/>
  <c r="BR1307" i="1"/>
  <c r="BR2609" i="1"/>
  <c r="BR1797" i="1"/>
  <c r="BR1576" i="1"/>
  <c r="BR2877" i="1"/>
  <c r="BR2325" i="1"/>
  <c r="BR2615" i="1"/>
  <c r="BR2766" i="1"/>
  <c r="BR1202" i="1"/>
  <c r="BR1777" i="1"/>
  <c r="BR2787" i="1"/>
  <c r="BR1852" i="1"/>
  <c r="BR1512" i="1"/>
  <c r="BR890" i="1"/>
  <c r="BR859" i="1"/>
  <c r="BR1295" i="1"/>
  <c r="BR61" i="1"/>
  <c r="BR2515" i="1"/>
  <c r="BR2063" i="1"/>
  <c r="BR110" i="1"/>
  <c r="BR2241" i="1"/>
  <c r="BR712" i="1"/>
  <c r="BR2316" i="1"/>
  <c r="BR1302" i="1"/>
  <c r="BR1215" i="1"/>
  <c r="BR154" i="1"/>
  <c r="BR1839" i="1"/>
  <c r="BR697" i="1"/>
  <c r="BR1970" i="1"/>
  <c r="BR2861" i="1"/>
  <c r="BR116" i="1"/>
  <c r="BR1481" i="1"/>
  <c r="BR2324" i="1"/>
  <c r="BR903" i="1"/>
  <c r="BR504" i="1"/>
  <c r="BR613" i="1"/>
  <c r="BR178" i="1"/>
  <c r="BR2443" i="1"/>
  <c r="BR656" i="1"/>
  <c r="BR2435" i="1"/>
  <c r="BR760" i="1"/>
  <c r="BR1811" i="1"/>
  <c r="BR633" i="1"/>
  <c r="BR3009" i="1"/>
  <c r="BR1779" i="1"/>
  <c r="BR440" i="1"/>
  <c r="BR670" i="1"/>
  <c r="BR1086" i="1"/>
  <c r="BR2646" i="1"/>
  <c r="BR700" i="1"/>
  <c r="BR250" i="1"/>
  <c r="BR1749" i="1"/>
  <c r="BR2727" i="1"/>
  <c r="BR2173" i="1"/>
  <c r="BR2282" i="1"/>
  <c r="BR2152" i="1"/>
  <c r="BR325" i="1"/>
  <c r="BR363" i="1"/>
  <c r="BR2180" i="1"/>
  <c r="BR121" i="1"/>
  <c r="BR268" i="1"/>
  <c r="BR1717" i="1"/>
  <c r="BR56" i="1"/>
  <c r="BR2062" i="1"/>
  <c r="BR1018" i="1"/>
  <c r="BR728" i="1"/>
  <c r="BR1928" i="1"/>
  <c r="BR91" i="1"/>
  <c r="BR2111" i="1"/>
  <c r="BR176" i="1"/>
  <c r="BR305" i="1"/>
  <c r="BR1113" i="1"/>
  <c r="BR2950" i="1"/>
  <c r="BR1198" i="1"/>
  <c r="BR1413" i="1"/>
  <c r="BR1881" i="1"/>
  <c r="BR1216" i="1"/>
  <c r="BR1129" i="1"/>
  <c r="BR2778" i="1"/>
  <c r="BR209" i="1"/>
  <c r="BR905" i="1"/>
  <c r="BR1482" i="1"/>
  <c r="BR2754" i="1"/>
  <c r="BR996" i="1"/>
  <c r="BR193" i="1"/>
  <c r="BR422" i="1"/>
  <c r="BR331" i="1"/>
  <c r="BR146" i="1"/>
  <c r="BR2994" i="1"/>
  <c r="BR2434" i="1"/>
  <c r="BR252" i="1"/>
  <c r="BR2323" i="1"/>
  <c r="BR1998" i="1"/>
  <c r="BR2999" i="1"/>
  <c r="BR1787" i="1"/>
  <c r="BR1690" i="1"/>
  <c r="BR2836" i="1"/>
  <c r="BR869" i="1"/>
  <c r="BR2589" i="1"/>
  <c r="BR708" i="1"/>
  <c r="BR2389" i="1"/>
  <c r="BR2140" i="1"/>
  <c r="BR1445" i="1"/>
  <c r="BR1117" i="1"/>
  <c r="BR1067" i="1"/>
  <c r="BR749" i="1"/>
  <c r="BR2348" i="1"/>
  <c r="BR1884" i="1"/>
  <c r="BR1204" i="1"/>
  <c r="BR2857" i="1"/>
  <c r="BR2467" i="1"/>
  <c r="BR2145" i="1"/>
  <c r="BR1350" i="1"/>
  <c r="BR690" i="1"/>
  <c r="BR1001" i="1"/>
  <c r="BR720" i="1"/>
  <c r="BR278" i="1"/>
  <c r="BR2859" i="1"/>
  <c r="BR2848" i="1"/>
  <c r="BR1903" i="1"/>
  <c r="BR201" i="1"/>
  <c r="BR442" i="1"/>
  <c r="BR301" i="1"/>
  <c r="BR2453" i="1"/>
  <c r="BR2454" i="1"/>
  <c r="BR1897" i="1"/>
  <c r="BR1014" i="1"/>
  <c r="BR2175" i="1"/>
  <c r="BR2113" i="1"/>
  <c r="BR2086" i="1"/>
  <c r="BR1662" i="1"/>
  <c r="BR1379" i="1"/>
  <c r="BR973" i="1"/>
  <c r="BR884" i="1"/>
  <c r="BR683" i="1"/>
  <c r="BR2437" i="1"/>
  <c r="BR1337" i="1"/>
  <c r="BR1015" i="1"/>
  <c r="BR592" i="1"/>
  <c r="BR556" i="1"/>
  <c r="BR2566" i="1"/>
  <c r="BR2356" i="1"/>
  <c r="BR2361" i="1"/>
  <c r="BR955" i="1"/>
  <c r="BR737" i="1"/>
  <c r="BR705" i="1"/>
  <c r="BR653" i="1"/>
  <c r="BR2864" i="1"/>
  <c r="BR2807" i="1"/>
  <c r="BR2782" i="1"/>
  <c r="BR2222" i="1"/>
  <c r="BR1477" i="1"/>
  <c r="BR1947" i="1"/>
  <c r="BR1746" i="1"/>
  <c r="BR2377" i="1"/>
  <c r="BR1157" i="1"/>
  <c r="BR383" i="1"/>
  <c r="BR125" i="1"/>
  <c r="BR2769" i="1"/>
  <c r="BR1411" i="1"/>
  <c r="BR1409" i="1"/>
  <c r="BR1456" i="1"/>
  <c r="BR3048" i="1"/>
  <c r="BR3043" i="1"/>
  <c r="BR3045" i="1"/>
  <c r="BR3030" i="1"/>
  <c r="BR3023" i="1"/>
  <c r="BR3018" i="1"/>
  <c r="BR3006" i="1"/>
  <c r="BR3016" i="1"/>
  <c r="BR3019" i="1"/>
  <c r="BR2952" i="1"/>
  <c r="BR2966" i="1"/>
  <c r="BR2947" i="1"/>
  <c r="BR2930" i="1"/>
  <c r="BR2956" i="1"/>
  <c r="BR2941" i="1"/>
  <c r="BR2934" i="1"/>
  <c r="BR2988" i="1"/>
  <c r="BR1422" i="1"/>
  <c r="BR3002" i="1"/>
  <c r="BR2942" i="1"/>
  <c r="BR2943" i="1"/>
  <c r="BR2972" i="1"/>
  <c r="BR2991" i="1"/>
  <c r="BR2965" i="1"/>
  <c r="BR2984" i="1"/>
  <c r="BR2989" i="1"/>
  <c r="BR2924" i="1"/>
  <c r="BR2963" i="1"/>
  <c r="BR2974" i="1"/>
  <c r="BR2920" i="1"/>
  <c r="BR2880" i="1"/>
  <c r="BR2891" i="1"/>
  <c r="BR2856" i="1"/>
  <c r="BR2907" i="1"/>
  <c r="BR2869" i="1"/>
  <c r="BR2866" i="1"/>
  <c r="BR2894" i="1"/>
  <c r="BR2909" i="1"/>
  <c r="BR2890" i="1"/>
  <c r="BR2883" i="1"/>
  <c r="BR2878" i="1"/>
  <c r="BR2916" i="1"/>
  <c r="BR2888" i="1"/>
  <c r="BR2847" i="1"/>
  <c r="BR2829" i="1"/>
  <c r="BR2828" i="1"/>
  <c r="BR2826" i="1"/>
  <c r="BR2821" i="1"/>
  <c r="BR2822" i="1"/>
  <c r="BR2830" i="1"/>
  <c r="BR2806" i="1"/>
  <c r="BR2748" i="1"/>
  <c r="BR2775" i="1"/>
  <c r="BR2734" i="1"/>
  <c r="BR2704" i="1"/>
  <c r="BR2770" i="1"/>
  <c r="BR2795" i="1"/>
  <c r="BR2689" i="1"/>
  <c r="BR2714" i="1"/>
  <c r="BR489" i="1"/>
  <c r="BR2697" i="1"/>
  <c r="BR2699" i="1"/>
  <c r="BR2678" i="1"/>
  <c r="BR2735" i="1"/>
  <c r="BR1582" i="1"/>
  <c r="BR2801" i="1"/>
  <c r="BR2724" i="1"/>
  <c r="BR2810" i="1"/>
  <c r="BR2803" i="1"/>
  <c r="BR2793" i="1"/>
  <c r="BR2780" i="1"/>
  <c r="BR2776" i="1"/>
  <c r="BR2726" i="1"/>
  <c r="BR2771" i="1"/>
  <c r="BR2752" i="1"/>
  <c r="BR2789" i="1"/>
  <c r="BR2731" i="1"/>
  <c r="BR2718" i="1"/>
  <c r="BR2812" i="1"/>
  <c r="BR2741" i="1"/>
  <c r="BR2682" i="1"/>
  <c r="BR2700" i="1"/>
  <c r="BR2749" i="1"/>
  <c r="BR2674" i="1"/>
  <c r="BR2670" i="1"/>
  <c r="BR2568" i="1"/>
  <c r="BR2567" i="1"/>
  <c r="BR2555" i="1"/>
  <c r="BR1066" i="1"/>
  <c r="BR2543" i="1"/>
  <c r="BR2601" i="1"/>
  <c r="BR2502" i="1"/>
  <c r="BR2466" i="1"/>
  <c r="BR2639" i="1"/>
  <c r="BR2912" i="1"/>
  <c r="BR2672" i="1"/>
  <c r="BR2593" i="1"/>
  <c r="BR1855" i="1"/>
  <c r="BR26" i="1"/>
  <c r="BR2594" i="1"/>
  <c r="BR2625" i="1"/>
  <c r="BR2624" i="1"/>
  <c r="BR307" i="1"/>
  <c r="BR3004" i="1"/>
  <c r="BR163" i="1"/>
  <c r="BR2583" i="1"/>
  <c r="BR2067" i="1"/>
  <c r="BR2442" i="1"/>
  <c r="BR2536" i="1"/>
  <c r="BR2573" i="1"/>
  <c r="BR2662" i="1"/>
  <c r="BR2529" i="1"/>
  <c r="BR2522" i="1"/>
  <c r="BR2613" i="1"/>
  <c r="BR2560" i="1"/>
  <c r="BR2498" i="1"/>
  <c r="BR2445" i="1"/>
  <c r="BR2491" i="1"/>
  <c r="BR2600" i="1"/>
  <c r="BR2541" i="1"/>
  <c r="BR2648" i="1"/>
  <c r="BR2470" i="1"/>
  <c r="BR2500" i="1"/>
  <c r="BR1220" i="1"/>
  <c r="BR2617" i="1"/>
  <c r="BR2438" i="1"/>
  <c r="BR2668" i="1"/>
  <c r="BR2642" i="1"/>
  <c r="BR2636" i="1"/>
  <c r="BR2449" i="1"/>
  <c r="BR2450" i="1"/>
  <c r="BR2503" i="1"/>
  <c r="BR2632" i="1"/>
  <c r="BR2626" i="1"/>
  <c r="BR2622" i="1"/>
  <c r="BR2603" i="1"/>
  <c r="BR2506" i="1"/>
  <c r="BR2659" i="1"/>
  <c r="BR2611" i="1"/>
  <c r="BR2447" i="1"/>
  <c r="BR2526" i="1"/>
  <c r="BR2575" i="1"/>
  <c r="BR2569" i="1"/>
  <c r="BR2656" i="1"/>
  <c r="BR2545" i="1"/>
  <c r="BR2492" i="1"/>
  <c r="BR2505" i="1"/>
  <c r="BR2605" i="1"/>
  <c r="BR2472" i="1"/>
  <c r="BR2475" i="1"/>
  <c r="BR2546" i="1"/>
  <c r="BR2501" i="1"/>
  <c r="BR2460" i="1"/>
  <c r="BR2618" i="1"/>
  <c r="BR2412" i="1"/>
  <c r="BR2307" i="1"/>
  <c r="BR2392" i="1"/>
  <c r="BR2314" i="1"/>
  <c r="BR2357" i="1"/>
  <c r="BR2369" i="1"/>
  <c r="BR2396" i="1"/>
  <c r="BR2415" i="1"/>
  <c r="BR2385" i="1"/>
  <c r="BR2366" i="1"/>
  <c r="BR2305" i="1"/>
  <c r="BR2310" i="1"/>
  <c r="BR2390" i="1"/>
  <c r="BR2303" i="1"/>
  <c r="BR453" i="1"/>
  <c r="BR2393" i="1"/>
  <c r="BR2374" i="1"/>
  <c r="BR2375" i="1"/>
  <c r="BR2422" i="1"/>
  <c r="BR2397" i="1"/>
  <c r="BR2382" i="1"/>
  <c r="BR2405" i="1"/>
  <c r="BR2406" i="1"/>
  <c r="BR2408" i="1"/>
  <c r="BR2370" i="1"/>
  <c r="BR2297" i="1"/>
  <c r="BR2411" i="1"/>
  <c r="BR2409" i="1"/>
  <c r="BR2399" i="1"/>
  <c r="BR2329" i="1"/>
  <c r="BR2320" i="1"/>
  <c r="BR2342" i="1"/>
  <c r="BR2319" i="1"/>
  <c r="BR2308" i="1"/>
  <c r="BR2313" i="1"/>
  <c r="BR2380" i="1"/>
  <c r="BR2403" i="1"/>
  <c r="BR2268" i="1"/>
  <c r="BR2270" i="1"/>
  <c r="BR2280" i="1"/>
  <c r="BR2275" i="1"/>
  <c r="BR2284" i="1"/>
  <c r="BR2230" i="1"/>
  <c r="BR2238" i="1"/>
  <c r="BR2210" i="1"/>
  <c r="BR2224" i="1"/>
  <c r="BR2229" i="1"/>
  <c r="BR2181" i="1"/>
  <c r="BR2911" i="1"/>
  <c r="BR2178" i="1"/>
  <c r="BR2174" i="1"/>
  <c r="BR2211" i="1"/>
  <c r="BR2157" i="1"/>
  <c r="BR2413" i="1"/>
  <c r="BR2259" i="1"/>
  <c r="BR2220" i="1"/>
  <c r="BR2193" i="1"/>
  <c r="BR2136" i="1"/>
  <c r="BR2109" i="1"/>
  <c r="BR2170" i="1"/>
  <c r="BR2262" i="1"/>
  <c r="BR2120" i="1"/>
  <c r="BR2264" i="1"/>
  <c r="BR2118" i="1"/>
  <c r="BR2226" i="1"/>
  <c r="BR2124" i="1"/>
  <c r="BR2214" i="1"/>
  <c r="BR2202" i="1"/>
  <c r="BR2256" i="1"/>
  <c r="BR2158" i="1"/>
  <c r="BR2165" i="1"/>
  <c r="BR2166" i="1"/>
  <c r="BR2147" i="1"/>
  <c r="BR2246" i="1"/>
  <c r="BR2260" i="1"/>
  <c r="BR2194" i="1"/>
  <c r="BR2248" i="1"/>
  <c r="BR2192" i="1"/>
  <c r="BR2138" i="1"/>
  <c r="BR2135" i="1"/>
  <c r="BR2251" i="1"/>
  <c r="BR2142" i="1"/>
  <c r="BR2149" i="1"/>
  <c r="BR2125" i="1"/>
  <c r="BR2171" i="1"/>
  <c r="BR2153" i="1"/>
  <c r="BR2110" i="1"/>
  <c r="BR2128" i="1"/>
  <c r="BR2234" i="1"/>
  <c r="BR2091" i="1"/>
  <c r="BR2024" i="1"/>
  <c r="BR2089" i="1"/>
  <c r="BR2022" i="1"/>
  <c r="BR2081" i="1"/>
  <c r="BR2049" i="1"/>
  <c r="BR2085" i="1"/>
  <c r="BR2034" i="1"/>
  <c r="BR2057" i="1"/>
  <c r="BR2079" i="1"/>
  <c r="BR2073" i="1"/>
  <c r="BR2070" i="1"/>
  <c r="BR2069" i="1"/>
  <c r="BR2068" i="1"/>
  <c r="BR2059" i="1"/>
  <c r="BR2054" i="1"/>
  <c r="BR2023" i="1"/>
  <c r="BR2042" i="1"/>
  <c r="BR2043" i="1"/>
  <c r="BR2041" i="1"/>
  <c r="BR2097" i="1"/>
  <c r="BR2029" i="1"/>
  <c r="BR2021" i="1"/>
  <c r="BR2015" i="1"/>
  <c r="BR1976" i="1"/>
  <c r="BR1936" i="1"/>
  <c r="BR2001" i="1"/>
  <c r="BR2005" i="1"/>
  <c r="BR1948" i="1"/>
  <c r="BR1945" i="1"/>
  <c r="BR1964" i="1"/>
  <c r="BR2010" i="1"/>
  <c r="BR2008" i="1"/>
  <c r="BR1988" i="1"/>
  <c r="BR1981" i="1"/>
  <c r="BR2512" i="1"/>
  <c r="BR1942" i="1"/>
  <c r="BR1961" i="1"/>
  <c r="BR2018" i="1"/>
  <c r="BR1996" i="1"/>
  <c r="BR1995" i="1"/>
  <c r="BR1950" i="1"/>
  <c r="BR1992" i="1"/>
  <c r="BR2002" i="1"/>
  <c r="BR1966" i="1"/>
  <c r="BR1959" i="1"/>
  <c r="BR1989" i="1"/>
  <c r="BR2009" i="1"/>
  <c r="BR1980" i="1"/>
  <c r="BR1923" i="1"/>
  <c r="BR1978" i="1"/>
  <c r="BR1925" i="1"/>
  <c r="BR1908" i="1"/>
  <c r="BR1815" i="1"/>
  <c r="BR1799" i="1"/>
  <c r="BR1724" i="1"/>
  <c r="BR1861" i="1"/>
  <c r="BR1816" i="1"/>
  <c r="BR1883" i="1"/>
  <c r="BR1793" i="1"/>
  <c r="BR2798" i="1"/>
  <c r="BR1831" i="1"/>
  <c r="BR1874" i="1"/>
  <c r="BR1790" i="1"/>
  <c r="BR1738" i="1"/>
  <c r="BR1741" i="1"/>
  <c r="BR1873" i="1"/>
  <c r="BR1753" i="1"/>
  <c r="BR1748" i="1"/>
  <c r="BR1869" i="1"/>
  <c r="BR1754" i="1"/>
  <c r="BR1750" i="1"/>
  <c r="BR1763" i="1"/>
  <c r="BR1751" i="1"/>
  <c r="BR1740" i="1"/>
  <c r="BR1744" i="1"/>
  <c r="BR1918" i="1"/>
  <c r="BR1904" i="1"/>
  <c r="BR1074" i="1"/>
  <c r="BR2286" i="1"/>
  <c r="BR1699" i="1"/>
  <c r="BR1767" i="1"/>
  <c r="BR1868" i="1"/>
  <c r="BR1705" i="1"/>
  <c r="BR1713" i="1"/>
  <c r="BR1794" i="1"/>
  <c r="BR211" i="1"/>
  <c r="BR1843" i="1"/>
  <c r="BR1702" i="1"/>
  <c r="BR1703" i="1"/>
  <c r="BR1695" i="1"/>
  <c r="BR1913" i="1"/>
  <c r="BR1906" i="1"/>
  <c r="BR1885" i="1"/>
  <c r="BR1875" i="1"/>
  <c r="BR1886" i="1"/>
  <c r="BR1835" i="1"/>
  <c r="BR1817" i="1"/>
  <c r="BR1818" i="1"/>
  <c r="BR1837" i="1"/>
  <c r="BR1832" i="1"/>
  <c r="BR1844" i="1"/>
  <c r="BR1845" i="1"/>
  <c r="BR1823" i="1"/>
  <c r="BR1842" i="1"/>
  <c r="BR1840" i="1"/>
  <c r="BR1784" i="1"/>
  <c r="BR1780" i="1"/>
  <c r="BR1870" i="1"/>
  <c r="BR1806" i="1"/>
  <c r="BR1796" i="1"/>
  <c r="BR1714" i="1"/>
  <c r="BR1730" i="1"/>
  <c r="BR1697" i="1"/>
  <c r="BR1706" i="1"/>
  <c r="BR1765" i="1"/>
  <c r="BR1710" i="1"/>
  <c r="BR1766" i="1"/>
  <c r="BR1669" i="1"/>
  <c r="BR1634" i="1"/>
  <c r="BR1663" i="1"/>
  <c r="BR1617" i="1"/>
  <c r="BR1640" i="1"/>
  <c r="BR1659" i="1"/>
  <c r="BR1657" i="1"/>
  <c r="BR1652" i="1"/>
  <c r="BR1615" i="1"/>
  <c r="BR1608" i="1"/>
  <c r="BR1607" i="1"/>
  <c r="BR1390" i="1"/>
  <c r="BR2410" i="1"/>
  <c r="BR1665" i="1"/>
  <c r="BR1624" i="1"/>
  <c r="BR1648" i="1"/>
  <c r="BR1620" i="1"/>
  <c r="BR1691" i="1"/>
  <c r="BR1633" i="1"/>
  <c r="BR1668" i="1"/>
  <c r="BR1667" i="1"/>
  <c r="BR1684" i="1"/>
  <c r="BR1638" i="1"/>
  <c r="BR1645" i="1"/>
  <c r="BR1656" i="1"/>
  <c r="BR1642" i="1"/>
  <c r="BR1612" i="1"/>
  <c r="BR1677" i="1"/>
  <c r="BR1629" i="1"/>
  <c r="BR1621" i="1"/>
  <c r="BR1653" i="1"/>
  <c r="BR1547" i="1"/>
  <c r="BR1588" i="1"/>
  <c r="BR1575" i="1"/>
  <c r="BR1570" i="1"/>
  <c r="BR885" i="1"/>
  <c r="BR1548" i="1"/>
  <c r="BR1574" i="1"/>
  <c r="BR1571" i="1"/>
  <c r="BR2837" i="1"/>
  <c r="BR1535" i="1"/>
  <c r="BR1601" i="1"/>
  <c r="BR1577" i="1"/>
  <c r="BR1566" i="1"/>
  <c r="BR1593" i="1"/>
  <c r="BR1562" i="1"/>
  <c r="BR1579" i="1"/>
  <c r="BR1554" i="1"/>
  <c r="BR1542" i="1"/>
  <c r="BR1523" i="1"/>
  <c r="BR2514" i="1"/>
  <c r="BR1511" i="1"/>
  <c r="BR1519" i="1"/>
  <c r="BR1506" i="1"/>
  <c r="BR1531" i="1"/>
  <c r="BR1525" i="1"/>
  <c r="BR1529" i="1"/>
  <c r="BR1530" i="1"/>
  <c r="BR1508" i="1"/>
  <c r="BR1521" i="1"/>
  <c r="BR1520" i="1"/>
  <c r="BR1500" i="1"/>
  <c r="BR1489" i="1"/>
  <c r="BR1460" i="1"/>
  <c r="BR1406" i="1"/>
  <c r="BR1439" i="1"/>
  <c r="BR1467" i="1"/>
  <c r="BR1377" i="1"/>
  <c r="BR2582" i="1"/>
  <c r="BR1449" i="1"/>
  <c r="BR1485" i="1"/>
  <c r="BR1419" i="1"/>
  <c r="BR1494" i="1"/>
  <c r="BR1495" i="1"/>
  <c r="BR1476" i="1"/>
  <c r="BR1475" i="1"/>
  <c r="BR1397" i="1"/>
  <c r="BR1363" i="1"/>
  <c r="BR1463" i="1"/>
  <c r="BR1493" i="1"/>
  <c r="BR1498" i="1"/>
  <c r="BR1497" i="1"/>
  <c r="BR1435" i="1"/>
  <c r="BR1436" i="1"/>
  <c r="BR1437" i="1"/>
  <c r="BR1504" i="1"/>
  <c r="BR1473" i="1"/>
  <c r="BR1384" i="1"/>
  <c r="BR1466" i="1"/>
  <c r="BR1458" i="1"/>
  <c r="BR1428" i="1"/>
  <c r="BR1401" i="1"/>
  <c r="BR1392" i="1"/>
  <c r="BR1380" i="1"/>
  <c r="BR1382" i="1"/>
  <c r="BR1381" i="1"/>
  <c r="BR1469" i="1"/>
  <c r="BR1309" i="1"/>
  <c r="BR1298" i="1"/>
  <c r="BR1315" i="1"/>
  <c r="BR1311" i="1"/>
  <c r="BR1341" i="1"/>
  <c r="BR1320" i="1"/>
  <c r="BR1319" i="1"/>
  <c r="BR2513" i="1"/>
  <c r="BR1285" i="1"/>
  <c r="BR1346" i="1"/>
  <c r="BR1296" i="1"/>
  <c r="BR1334" i="1"/>
  <c r="BR1329" i="1"/>
  <c r="BR1297" i="1"/>
  <c r="BR1316" i="1"/>
  <c r="BR1290" i="1"/>
  <c r="BR1288" i="1"/>
  <c r="BR1234" i="1"/>
  <c r="BR1212" i="1"/>
  <c r="BR1263" i="1"/>
  <c r="BR1226" i="1"/>
  <c r="BR1181" i="1"/>
  <c r="BR1174" i="1"/>
  <c r="BR1169" i="1"/>
  <c r="BR1209" i="1"/>
  <c r="BR1268" i="1"/>
  <c r="BR1240" i="1"/>
  <c r="BR704" i="1"/>
  <c r="BR1199" i="1"/>
  <c r="BR1194" i="1"/>
  <c r="BR1222" i="1"/>
  <c r="BR1191" i="1"/>
  <c r="BR1142" i="1"/>
  <c r="BR1233" i="1"/>
  <c r="BR1246" i="1"/>
  <c r="BR1245" i="1"/>
  <c r="BR1255" i="1"/>
  <c r="BR1262" i="1"/>
  <c r="BR1248" i="1"/>
  <c r="BR1256" i="1"/>
  <c r="BR1219" i="1"/>
  <c r="BR1166" i="1"/>
  <c r="BR1170" i="1"/>
  <c r="BR1190" i="1"/>
  <c r="BR1225" i="1"/>
  <c r="BR1237" i="1"/>
  <c r="BR1228" i="1"/>
  <c r="BR1206" i="1"/>
  <c r="BR1207" i="1"/>
  <c r="BR1257" i="1"/>
  <c r="BR1258" i="1"/>
  <c r="BR1281" i="1"/>
  <c r="BR1200" i="1"/>
  <c r="BR1197" i="1"/>
  <c r="BR1196" i="1"/>
  <c r="BR1180" i="1"/>
  <c r="BR1179" i="1"/>
  <c r="BR1177" i="1"/>
  <c r="BR1214" i="1"/>
  <c r="BR1223" i="1"/>
  <c r="BR1152" i="1"/>
  <c r="BR1154" i="1"/>
  <c r="BR1153" i="1"/>
  <c r="BR1164" i="1"/>
  <c r="BR1119" i="1"/>
  <c r="BR1359" i="1"/>
  <c r="BR1101" i="1"/>
  <c r="BR1138" i="1"/>
  <c r="BR1130" i="1"/>
  <c r="BR1089" i="1"/>
  <c r="BR1097" i="1"/>
  <c r="BR1087" i="1"/>
  <c r="BR1126" i="1"/>
  <c r="BR1131" i="1"/>
  <c r="BR1073" i="1"/>
  <c r="BR1069" i="1"/>
  <c r="BR1123" i="1"/>
  <c r="BR1102" i="1"/>
  <c r="BR1103" i="1"/>
  <c r="BR1090" i="1"/>
  <c r="BR1098" i="1"/>
  <c r="BR1080" i="1"/>
  <c r="BR1115" i="1"/>
  <c r="BR1807" i="1"/>
  <c r="BR1019" i="1"/>
  <c r="BR1008" i="1"/>
  <c r="BR931" i="1"/>
  <c r="BR1056" i="1"/>
  <c r="BR1023" i="1"/>
  <c r="BR1045" i="1"/>
  <c r="BR976" i="1"/>
  <c r="BR937" i="1"/>
  <c r="BR946" i="1"/>
  <c r="BR944" i="1"/>
  <c r="BR1050" i="1"/>
  <c r="BR997" i="1"/>
  <c r="BR1052" i="1"/>
  <c r="BR1054" i="1"/>
  <c r="BR1055" i="1"/>
  <c r="BR1027" i="1"/>
  <c r="BR1024" i="1"/>
  <c r="BR1041" i="1"/>
  <c r="BR992" i="1"/>
  <c r="BR990" i="1"/>
  <c r="BR1058" i="1"/>
  <c r="BR978" i="1"/>
  <c r="BR975" i="1"/>
  <c r="BR970" i="1"/>
  <c r="BR956" i="1"/>
  <c r="BR950" i="1"/>
  <c r="BR949" i="1"/>
  <c r="BR945" i="1"/>
  <c r="BR941" i="1"/>
  <c r="BR932" i="1"/>
  <c r="BR954" i="1"/>
  <c r="BR875" i="1"/>
  <c r="BR896" i="1"/>
  <c r="BR867" i="1"/>
  <c r="BR2448" i="1"/>
  <c r="BR925" i="1"/>
  <c r="BR876" i="1"/>
  <c r="BR873" i="1"/>
  <c r="BR907" i="1"/>
  <c r="BR762" i="1"/>
  <c r="BR918" i="1"/>
  <c r="BR888" i="1"/>
  <c r="BR895" i="1"/>
  <c r="BR898" i="1"/>
  <c r="BR887" i="1"/>
  <c r="BR861" i="1"/>
  <c r="BR904" i="1"/>
  <c r="BR874" i="1"/>
  <c r="BR911" i="1"/>
  <c r="BR1732" i="1"/>
  <c r="BR794" i="1"/>
  <c r="BR757" i="1"/>
  <c r="BR798" i="1"/>
  <c r="BR771" i="1"/>
  <c r="BR777" i="1"/>
  <c r="BR810" i="1"/>
  <c r="BR731" i="1"/>
  <c r="BR599" i="1"/>
  <c r="BR644" i="1"/>
  <c r="BR721" i="1"/>
  <c r="BR99" i="1"/>
  <c r="BR755" i="1"/>
  <c r="BR711" i="1"/>
  <c r="BR740" i="1"/>
  <c r="BR2277" i="1"/>
  <c r="BR735" i="1"/>
  <c r="BR753" i="1"/>
  <c r="BR594" i="1"/>
  <c r="BR833" i="1"/>
  <c r="BR699" i="1"/>
  <c r="BR1486" i="1"/>
  <c r="BR677" i="1"/>
  <c r="BR636" i="1"/>
  <c r="BR805" i="1"/>
  <c r="BR817" i="1"/>
  <c r="BR651" i="1"/>
  <c r="BR610" i="1"/>
  <c r="BR754" i="1"/>
  <c r="BR675" i="1"/>
  <c r="BR676" i="1"/>
  <c r="BR692" i="1"/>
  <c r="BR718" i="1"/>
  <c r="BR576" i="1"/>
  <c r="BR597" i="1"/>
  <c r="BR620" i="1"/>
  <c r="BR673" i="1"/>
  <c r="BR643" i="1"/>
  <c r="BR573" i="1"/>
  <c r="BR596" i="1"/>
  <c r="BR829" i="1"/>
  <c r="BR830" i="1"/>
  <c r="BR802" i="1"/>
  <c r="BR678" i="1"/>
  <c r="BR698" i="1"/>
  <c r="BR770" i="1"/>
  <c r="BR715" i="1"/>
  <c r="BR716" i="1"/>
  <c r="BR791" i="1"/>
  <c r="BR629" i="1"/>
  <c r="BR748" i="1"/>
  <c r="BR744" i="1"/>
  <c r="BR745" i="1"/>
  <c r="BR820" i="1"/>
  <c r="BR741" i="1"/>
  <c r="BR768" i="1"/>
  <c r="BR680" i="1"/>
  <c r="BR580" i="1"/>
  <c r="BR693" i="1"/>
  <c r="BR836" i="1"/>
  <c r="BR838" i="1"/>
  <c r="BR685" i="1"/>
  <c r="BR619" i="1"/>
  <c r="BR638" i="1"/>
  <c r="BR637" i="1"/>
  <c r="BR628" i="1"/>
  <c r="BR603" i="1"/>
  <c r="BR591" i="1"/>
  <c r="BR823" i="1"/>
  <c r="BR818" i="1"/>
  <c r="BR766" i="1"/>
  <c r="BR727" i="1"/>
  <c r="BR601" i="1"/>
  <c r="BR730" i="1"/>
  <c r="BR765" i="1"/>
  <c r="BR578" i="1"/>
  <c r="BR750" i="1"/>
  <c r="BR654" i="1"/>
  <c r="BR622" i="1"/>
  <c r="BR506" i="1"/>
  <c r="BR544" i="1"/>
  <c r="BR2487" i="1"/>
  <c r="BR397" i="1"/>
  <c r="BR413" i="1"/>
  <c r="BR518" i="1"/>
  <c r="BR401" i="1"/>
  <c r="BR443" i="1"/>
  <c r="BR522" i="1"/>
  <c r="BR508" i="1"/>
  <c r="BR514" i="1"/>
  <c r="BR525" i="1"/>
  <c r="BR569" i="1"/>
  <c r="BR554" i="1"/>
  <c r="BR558" i="1"/>
  <c r="BR493" i="1"/>
  <c r="BR482" i="1"/>
  <c r="BR547" i="1"/>
  <c r="BR432" i="1"/>
  <c r="BR426" i="1"/>
  <c r="BR541" i="1"/>
  <c r="BR533" i="1"/>
  <c r="BR472" i="1"/>
  <c r="BR1062" i="1"/>
  <c r="BR537" i="1"/>
  <c r="BR427" i="1"/>
  <c r="BR143" i="1"/>
  <c r="BR1172" i="1"/>
  <c r="BR436" i="1"/>
  <c r="BR2104" i="1"/>
  <c r="BR435" i="1"/>
  <c r="BR430" i="1"/>
  <c r="BR446" i="1"/>
  <c r="BR450" i="1"/>
  <c r="BR543" i="1"/>
  <c r="BR404" i="1"/>
  <c r="BR2112" i="1"/>
  <c r="BR463" i="1"/>
  <c r="BR478" i="1"/>
  <c r="BR398" i="1"/>
  <c r="BR487" i="1"/>
  <c r="BR551" i="1"/>
  <c r="BR564" i="1"/>
  <c r="BR507" i="1"/>
  <c r="BR559" i="1"/>
  <c r="BR483" i="1"/>
  <c r="BR530" i="1"/>
  <c r="BR449" i="1"/>
  <c r="BR473" i="1"/>
  <c r="BR471" i="1"/>
  <c r="BR421" i="1"/>
  <c r="BR461" i="1"/>
  <c r="BR445" i="1"/>
  <c r="BR458" i="1"/>
  <c r="BR510" i="1"/>
  <c r="BR428" i="1"/>
  <c r="BR528" i="1"/>
  <c r="BR420" i="1"/>
  <c r="BR1444" i="1"/>
  <c r="BR405" i="1"/>
  <c r="BR384" i="1"/>
  <c r="BR368" i="1"/>
  <c r="BR89" i="1"/>
  <c r="BR142" i="1"/>
  <c r="BR145" i="1"/>
  <c r="BR381" i="1"/>
  <c r="BR382" i="1"/>
  <c r="BR242" i="1"/>
  <c r="BR177" i="1"/>
  <c r="BR220" i="1"/>
  <c r="BR372" i="1"/>
  <c r="BR276" i="1"/>
  <c r="BR170" i="1"/>
  <c r="BR1789" i="1"/>
  <c r="BR279" i="1"/>
  <c r="BR38" i="1"/>
  <c r="BR34" i="1"/>
  <c r="BR51" i="1"/>
  <c r="BR297" i="1"/>
  <c r="BR259" i="1"/>
  <c r="BR122" i="1"/>
  <c r="BR164" i="1"/>
  <c r="BR1675" i="1"/>
  <c r="BR304" i="1"/>
  <c r="BR281" i="1"/>
  <c r="BR30" i="1"/>
  <c r="BR157" i="1"/>
  <c r="BR387" i="1"/>
  <c r="BR290" i="1"/>
  <c r="BR175" i="1"/>
  <c r="BR286" i="1"/>
  <c r="BR161" i="1"/>
  <c r="BR2918" i="1"/>
  <c r="BR2804" i="1"/>
  <c r="BR351" i="1"/>
  <c r="BR235" i="1"/>
  <c r="BR261" i="1"/>
  <c r="BR172" i="1"/>
  <c r="BR92" i="1"/>
  <c r="BR216" i="1"/>
  <c r="BR206" i="1"/>
  <c r="BR112" i="1"/>
  <c r="BR260" i="1"/>
  <c r="BR180" i="1"/>
  <c r="BR374" i="1"/>
  <c r="BR128" i="1"/>
  <c r="BR248" i="1"/>
  <c r="BR54" i="1"/>
  <c r="BR95" i="1"/>
  <c r="BR96" i="1"/>
  <c r="BR50" i="1"/>
  <c r="BR1977" i="1"/>
  <c r="BR335" i="1"/>
  <c r="BR340" i="1"/>
  <c r="BR394" i="1"/>
  <c r="BR393" i="1"/>
  <c r="BR32" i="1"/>
  <c r="BR152" i="1"/>
  <c r="BR287" i="1"/>
  <c r="BR228" i="1"/>
  <c r="BR229" i="1"/>
  <c r="BR332" i="1"/>
  <c r="BR86" i="1"/>
  <c r="BR312" i="1"/>
  <c r="BR306" i="1"/>
  <c r="BR320" i="1"/>
  <c r="BR319" i="1"/>
  <c r="BR109" i="1"/>
  <c r="BR132" i="1"/>
  <c r="BR314" i="1"/>
  <c r="BR282" i="1"/>
  <c r="BR310" i="1"/>
  <c r="BR285" i="1"/>
  <c r="BR100" i="1"/>
  <c r="BR263" i="1"/>
  <c r="BR359" i="1"/>
  <c r="BR360" i="1"/>
  <c r="BR361" i="1"/>
  <c r="BR25" i="1"/>
  <c r="BR1293" i="1"/>
  <c r="BR215" i="1"/>
  <c r="BR93" i="1"/>
  <c r="BR190" i="1"/>
  <c r="BR373" i="1"/>
  <c r="BR376" i="1"/>
  <c r="BR138" i="1"/>
  <c r="BR139" i="1"/>
  <c r="BR44" i="1"/>
  <c r="BR184" i="1"/>
  <c r="BR115" i="1"/>
  <c r="BR21" i="1"/>
  <c r="BR117" i="1"/>
  <c r="BR123" i="1"/>
  <c r="BR107" i="1"/>
  <c r="BR84" i="1"/>
  <c r="BR82" i="1"/>
  <c r="BR75" i="1"/>
  <c r="BR76" i="1"/>
  <c r="BR27" i="1"/>
  <c r="BR41" i="1"/>
  <c r="BR65" i="1"/>
  <c r="BR43" i="1"/>
  <c r="BR31" i="1"/>
  <c r="BR369" i="1"/>
  <c r="BR962" i="1"/>
  <c r="BR855" i="1"/>
  <c r="BR24" i="1"/>
  <c r="AZ3041" i="1"/>
  <c r="BA3041" i="1"/>
  <c r="AZ2055" i="1"/>
  <c r="BA2055" i="1"/>
  <c r="AZ1413" i="1"/>
  <c r="BA1413" i="1"/>
  <c r="AZ1479" i="1"/>
  <c r="BA1479" i="1"/>
  <c r="AZ1411" i="1"/>
  <c r="BA1411" i="1"/>
  <c r="AZ1409" i="1"/>
  <c r="BA1409" i="1"/>
  <c r="AZ1470" i="1"/>
  <c r="BA1470" i="1"/>
  <c r="AZ1478" i="1"/>
  <c r="BA1478" i="1"/>
  <c r="AZ1459" i="1"/>
  <c r="BA1459" i="1"/>
  <c r="AZ1456" i="1"/>
  <c r="BA1456" i="1"/>
  <c r="AZ1372" i="1"/>
  <c r="BA1372" i="1"/>
  <c r="AZ1370" i="1"/>
  <c r="BA1370" i="1"/>
  <c r="AZ1366" i="1"/>
  <c r="BA1366" i="1"/>
  <c r="AZ1361" i="1"/>
  <c r="BA1361" i="1"/>
  <c r="AZ1035" i="1"/>
  <c r="BA1035" i="1"/>
  <c r="AZ942" i="1"/>
  <c r="BA942" i="1"/>
  <c r="AZ17" i="1"/>
  <c r="BA17" i="1"/>
  <c r="AZ3047" i="1"/>
  <c r="BA3047" i="1"/>
  <c r="AZ3038" i="1"/>
  <c r="BA3038" i="1"/>
  <c r="AZ3040" i="1"/>
  <c r="BA3040" i="1"/>
  <c r="AZ3037" i="1"/>
  <c r="BA3037" i="1"/>
  <c r="AZ3034" i="1"/>
  <c r="BA3034" i="1"/>
  <c r="AZ3036" i="1"/>
  <c r="BA3036" i="1"/>
  <c r="AZ3033" i="1"/>
  <c r="BA3033" i="1"/>
  <c r="AZ3032" i="1"/>
  <c r="BA3032" i="1"/>
  <c r="AZ3046" i="1"/>
  <c r="BA3046" i="1"/>
  <c r="AZ3042" i="1"/>
  <c r="BA3042" i="1"/>
  <c r="AZ3044" i="1"/>
  <c r="BA3044" i="1"/>
  <c r="AZ3039" i="1"/>
  <c r="BA3039" i="1"/>
  <c r="AZ3035" i="1"/>
  <c r="BA3035" i="1"/>
  <c r="AZ3029" i="1"/>
  <c r="BA3029" i="1"/>
  <c r="AZ3048" i="1"/>
  <c r="BA3048" i="1"/>
  <c r="AZ3043" i="1"/>
  <c r="BA3043" i="1"/>
  <c r="AZ3045" i="1"/>
  <c r="BA3045" i="1"/>
  <c r="AZ3030" i="1"/>
  <c r="BA3030" i="1"/>
  <c r="AZ3031" i="1"/>
  <c r="BA3031" i="1"/>
  <c r="AZ3027" i="1"/>
  <c r="BA3027" i="1"/>
  <c r="AZ3025" i="1"/>
  <c r="BA3025" i="1"/>
  <c r="AZ3026" i="1"/>
  <c r="BA3026" i="1"/>
  <c r="AZ3022" i="1"/>
  <c r="BA3022" i="1"/>
  <c r="AZ3023" i="1"/>
  <c r="BA3023" i="1"/>
  <c r="AZ3024" i="1"/>
  <c r="BA3024" i="1"/>
  <c r="AZ3020" i="1"/>
  <c r="BA3020" i="1"/>
  <c r="AZ3028" i="1"/>
  <c r="BA3028" i="1"/>
  <c r="AZ3021" i="1"/>
  <c r="BA3021" i="1"/>
  <c r="AZ3015" i="1"/>
  <c r="BA3015" i="1"/>
  <c r="AZ3013" i="1"/>
  <c r="BA3013" i="1"/>
  <c r="AZ3007" i="1"/>
  <c r="BA3007" i="1"/>
  <c r="AZ3018" i="1"/>
  <c r="BA3018" i="1"/>
  <c r="AZ3008" i="1"/>
  <c r="BA3008" i="1"/>
  <c r="AZ3006" i="1"/>
  <c r="BA3006" i="1"/>
  <c r="AZ3005" i="1"/>
  <c r="BA3005" i="1"/>
  <c r="AZ3017" i="1"/>
  <c r="BA3017" i="1"/>
  <c r="AZ3016" i="1"/>
  <c r="BA3016" i="1"/>
  <c r="AZ3011" i="1"/>
  <c r="BA3011" i="1"/>
  <c r="AZ3010" i="1"/>
  <c r="BA3010" i="1"/>
  <c r="AZ3009" i="1"/>
  <c r="BA3009" i="1"/>
  <c r="AZ3019" i="1"/>
  <c r="BA3019" i="1"/>
  <c r="AZ3012" i="1"/>
  <c r="BA3012" i="1"/>
  <c r="AZ2999" i="1"/>
  <c r="BA2999" i="1"/>
  <c r="AZ2981" i="1"/>
  <c r="BA2981" i="1"/>
  <c r="AZ2979" i="1"/>
  <c r="BA2979" i="1"/>
  <c r="AZ3001" i="1"/>
  <c r="BA3001" i="1"/>
  <c r="AZ2992" i="1"/>
  <c r="BA2992" i="1"/>
  <c r="AZ2982" i="1"/>
  <c r="BA2982" i="1"/>
  <c r="AZ2985" i="1"/>
  <c r="BA2985" i="1"/>
  <c r="AZ2975" i="1"/>
  <c r="BA2975" i="1"/>
  <c r="AZ2968" i="1"/>
  <c r="BA2968" i="1"/>
  <c r="AZ2996" i="1"/>
  <c r="BA2996" i="1"/>
  <c r="AZ2980" i="1"/>
  <c r="BA2980" i="1"/>
  <c r="AZ2971" i="1"/>
  <c r="BA2971" i="1"/>
  <c r="AZ2998" i="1"/>
  <c r="BA2998" i="1"/>
  <c r="AZ2952" i="1"/>
  <c r="BA2952" i="1"/>
  <c r="AZ2987" i="1"/>
  <c r="BA2987" i="1"/>
  <c r="AZ2978" i="1"/>
  <c r="BA2978" i="1"/>
  <c r="AZ2966" i="1"/>
  <c r="BA2966" i="1"/>
  <c r="AZ2948" i="1"/>
  <c r="BA2948" i="1"/>
  <c r="AZ2958" i="1"/>
  <c r="BA2958" i="1"/>
  <c r="AZ2960" i="1"/>
  <c r="BA2960" i="1"/>
  <c r="AZ2961" i="1"/>
  <c r="BA2961" i="1"/>
  <c r="AZ2990" i="1"/>
  <c r="BA2990" i="1"/>
  <c r="AZ2946" i="1"/>
  <c r="BA2946" i="1"/>
  <c r="AZ2947" i="1"/>
  <c r="BA2947" i="1"/>
  <c r="AZ3014" i="1"/>
  <c r="BA3014" i="1"/>
  <c r="AZ2936" i="1"/>
  <c r="BA2936" i="1"/>
  <c r="AZ2997" i="1"/>
  <c r="BA2997" i="1"/>
  <c r="AZ2938" i="1"/>
  <c r="BA2938" i="1"/>
  <c r="AZ2930" i="1"/>
  <c r="BA2930" i="1"/>
  <c r="AZ2929" i="1"/>
  <c r="BA2929" i="1"/>
  <c r="AZ2964" i="1"/>
  <c r="BA2964" i="1"/>
  <c r="AZ2956" i="1"/>
  <c r="BA2956" i="1"/>
  <c r="AZ2994" i="1"/>
  <c r="BA2994" i="1"/>
  <c r="AZ2939" i="1"/>
  <c r="BA2939" i="1"/>
  <c r="AZ2951" i="1"/>
  <c r="BA2951" i="1"/>
  <c r="AZ2977" i="1"/>
  <c r="BA2977" i="1"/>
  <c r="AZ2941" i="1"/>
  <c r="BA2941" i="1"/>
  <c r="AZ2995" i="1"/>
  <c r="BA2995" i="1"/>
  <c r="AZ2934" i="1"/>
  <c r="BA2934" i="1"/>
  <c r="AZ3003" i="1"/>
  <c r="BA3003" i="1"/>
  <c r="AZ2919" i="1"/>
  <c r="BA2919" i="1"/>
  <c r="AZ2949" i="1"/>
  <c r="BA2949" i="1"/>
  <c r="AZ2950" i="1"/>
  <c r="BA2950" i="1"/>
  <c r="AZ2973" i="1"/>
  <c r="BA2973" i="1"/>
  <c r="AZ2969" i="1"/>
  <c r="BA2969" i="1"/>
  <c r="AZ2931" i="1"/>
  <c r="BA2931" i="1"/>
  <c r="AZ2927" i="1"/>
  <c r="BA2927" i="1"/>
  <c r="AZ2928" i="1"/>
  <c r="BA2928" i="1"/>
  <c r="AZ2945" i="1"/>
  <c r="BA2945" i="1"/>
  <c r="AZ2940" i="1"/>
  <c r="BA2940" i="1"/>
  <c r="AZ2922" i="1"/>
  <c r="BA2922" i="1"/>
  <c r="AZ3000" i="1"/>
  <c r="BA3000" i="1"/>
  <c r="AZ2976" i="1"/>
  <c r="BA2976" i="1"/>
  <c r="AZ2953" i="1"/>
  <c r="BA2953" i="1"/>
  <c r="AZ2925" i="1"/>
  <c r="BA2925" i="1"/>
  <c r="AZ2933" i="1"/>
  <c r="BA2933" i="1"/>
  <c r="AZ2988" i="1"/>
  <c r="BA2988" i="1"/>
  <c r="AZ2574" i="1"/>
  <c r="BA2574" i="1"/>
  <c r="AZ2932" i="1"/>
  <c r="BA2932" i="1"/>
  <c r="AZ2955" i="1"/>
  <c r="BA2955" i="1"/>
  <c r="AZ2954" i="1"/>
  <c r="BA2954" i="1"/>
  <c r="AZ2970" i="1"/>
  <c r="BA2970" i="1"/>
  <c r="AZ2967" i="1"/>
  <c r="BA2967" i="1"/>
  <c r="AZ1422" i="1"/>
  <c r="BA1422" i="1"/>
  <c r="AZ3002" i="1"/>
  <c r="BA3002" i="1"/>
  <c r="AZ2942" i="1"/>
  <c r="BA2942" i="1"/>
  <c r="AZ2943" i="1"/>
  <c r="BA2943" i="1"/>
  <c r="AZ2986" i="1"/>
  <c r="BA2986" i="1"/>
  <c r="AZ2983" i="1"/>
  <c r="BA2983" i="1"/>
  <c r="AZ2993" i="1"/>
  <c r="BA2993" i="1"/>
  <c r="AZ2972" i="1"/>
  <c r="BA2972" i="1"/>
  <c r="AZ2962" i="1"/>
  <c r="BA2962" i="1"/>
  <c r="AZ2991" i="1"/>
  <c r="BA2991" i="1"/>
  <c r="AZ2959" i="1"/>
  <c r="BA2959" i="1"/>
  <c r="AZ2935" i="1"/>
  <c r="BA2935" i="1"/>
  <c r="AZ2965" i="1"/>
  <c r="BA2965" i="1"/>
  <c r="AZ2957" i="1"/>
  <c r="BA2957" i="1"/>
  <c r="AZ2984" i="1"/>
  <c r="BA2984" i="1"/>
  <c r="AZ2944" i="1"/>
  <c r="BA2944" i="1"/>
  <c r="AZ2937" i="1"/>
  <c r="BA2937" i="1"/>
  <c r="AZ2989" i="1"/>
  <c r="BA2989" i="1"/>
  <c r="AZ2924" i="1"/>
  <c r="BA2924" i="1"/>
  <c r="AZ2963" i="1"/>
  <c r="BA2963" i="1"/>
  <c r="AZ2926" i="1"/>
  <c r="BA2926" i="1"/>
  <c r="AZ2923" i="1"/>
  <c r="BA2923" i="1"/>
  <c r="AZ2917" i="1"/>
  <c r="BA2917" i="1"/>
  <c r="AZ2974" i="1"/>
  <c r="BA2974" i="1"/>
  <c r="AZ2920" i="1"/>
  <c r="BA2920" i="1"/>
  <c r="AZ2897" i="1"/>
  <c r="BA2897" i="1"/>
  <c r="AZ2879" i="1"/>
  <c r="BA2879" i="1"/>
  <c r="AZ2900" i="1"/>
  <c r="BA2900" i="1"/>
  <c r="AZ2871" i="1"/>
  <c r="BA2871" i="1"/>
  <c r="AZ2898" i="1"/>
  <c r="BA2898" i="1"/>
  <c r="AZ2865" i="1"/>
  <c r="BA2865" i="1"/>
  <c r="AZ2893" i="1"/>
  <c r="BA2893" i="1"/>
  <c r="AZ2881" i="1"/>
  <c r="BA2881" i="1"/>
  <c r="AZ2913" i="1"/>
  <c r="BA2913" i="1"/>
  <c r="AZ2889" i="1"/>
  <c r="BA2889" i="1"/>
  <c r="AZ2880" i="1"/>
  <c r="BA2880" i="1"/>
  <c r="AZ2908" i="1"/>
  <c r="BA2908" i="1"/>
  <c r="AZ2910" i="1"/>
  <c r="BA2910" i="1"/>
  <c r="AZ2891" i="1"/>
  <c r="BA2891" i="1"/>
  <c r="AZ2868" i="1"/>
  <c r="BA2868" i="1"/>
  <c r="AZ2859" i="1"/>
  <c r="BA2859" i="1"/>
  <c r="AZ2905" i="1"/>
  <c r="BA2905" i="1"/>
  <c r="AZ2850" i="1"/>
  <c r="BA2850" i="1"/>
  <c r="AZ2884" i="1"/>
  <c r="BA2884" i="1"/>
  <c r="AZ2896" i="1"/>
  <c r="BA2896" i="1"/>
  <c r="AZ2902" i="1"/>
  <c r="BA2902" i="1"/>
  <c r="AZ2886" i="1"/>
  <c r="BA2886" i="1"/>
  <c r="AZ2882" i="1"/>
  <c r="BA2882" i="1"/>
  <c r="AZ2877" i="1"/>
  <c r="BA2877" i="1"/>
  <c r="AZ2874" i="1"/>
  <c r="BA2874" i="1"/>
  <c r="AZ2873" i="1"/>
  <c r="BA2873" i="1"/>
  <c r="AZ2876" i="1"/>
  <c r="BA2876" i="1"/>
  <c r="AZ633" i="1"/>
  <c r="BA633" i="1"/>
  <c r="AZ2855" i="1"/>
  <c r="BA2855" i="1"/>
  <c r="AZ2872" i="1"/>
  <c r="BA2872" i="1"/>
  <c r="AZ2864" i="1"/>
  <c r="BA2864" i="1"/>
  <c r="AZ1036" i="1"/>
  <c r="BA1036" i="1"/>
  <c r="AZ2901" i="1"/>
  <c r="BA2901" i="1"/>
  <c r="AZ2903" i="1"/>
  <c r="BA2903" i="1"/>
  <c r="AZ2887" i="1"/>
  <c r="BA2887" i="1"/>
  <c r="AZ2915" i="1"/>
  <c r="BA2915" i="1"/>
  <c r="AZ2892" i="1"/>
  <c r="BA2892" i="1"/>
  <c r="AZ2906" i="1"/>
  <c r="BA2906" i="1"/>
  <c r="AZ2899" i="1"/>
  <c r="BA2899" i="1"/>
  <c r="AZ2857" i="1"/>
  <c r="BA2857" i="1"/>
  <c r="AZ2853" i="1"/>
  <c r="BA2853" i="1"/>
  <c r="AZ2856" i="1"/>
  <c r="BA2856" i="1"/>
  <c r="AZ2861" i="1"/>
  <c r="BA2861" i="1"/>
  <c r="AZ2860" i="1"/>
  <c r="BA2860" i="1"/>
  <c r="AZ2862" i="1"/>
  <c r="BA2862" i="1"/>
  <c r="AZ2885" i="1"/>
  <c r="BA2885" i="1"/>
  <c r="AZ2907" i="1"/>
  <c r="BA2907" i="1"/>
  <c r="AZ2852" i="1"/>
  <c r="BA2852" i="1"/>
  <c r="AZ2869" i="1"/>
  <c r="BA2869" i="1"/>
  <c r="AZ2870" i="1"/>
  <c r="BA2870" i="1"/>
  <c r="AZ2866" i="1"/>
  <c r="BA2866" i="1"/>
  <c r="AZ2867" i="1"/>
  <c r="BA2867" i="1"/>
  <c r="AZ2851" i="1"/>
  <c r="BA2851" i="1"/>
  <c r="AZ2895" i="1"/>
  <c r="BA2895" i="1"/>
  <c r="AZ2914" i="1"/>
  <c r="BA2914" i="1"/>
  <c r="AZ2894" i="1"/>
  <c r="BA2894" i="1"/>
  <c r="AZ2909" i="1"/>
  <c r="BA2909" i="1"/>
  <c r="AZ2890" i="1"/>
  <c r="BA2890" i="1"/>
  <c r="AZ2883" i="1"/>
  <c r="BA2883" i="1"/>
  <c r="AZ2863" i="1"/>
  <c r="BA2863" i="1"/>
  <c r="AZ2849" i="1"/>
  <c r="BA2849" i="1"/>
  <c r="AZ2878" i="1"/>
  <c r="BA2878" i="1"/>
  <c r="AZ2904" i="1"/>
  <c r="BA2904" i="1"/>
  <c r="AZ2916" i="1"/>
  <c r="BA2916" i="1"/>
  <c r="AZ2858" i="1"/>
  <c r="BA2858" i="1"/>
  <c r="AZ1894" i="1"/>
  <c r="BA1894" i="1"/>
  <c r="AZ1171" i="1"/>
  <c r="BA1171" i="1"/>
  <c r="AZ2888" i="1"/>
  <c r="BA2888" i="1"/>
  <c r="AZ2875" i="1"/>
  <c r="BA2875" i="1"/>
  <c r="AZ2854" i="1"/>
  <c r="BA2854" i="1"/>
  <c r="AZ2847" i="1"/>
  <c r="BA2847" i="1"/>
  <c r="AZ2823" i="1"/>
  <c r="BA2823" i="1"/>
  <c r="AZ2817" i="1"/>
  <c r="BA2817" i="1"/>
  <c r="AZ2840" i="1"/>
  <c r="BA2840" i="1"/>
  <c r="AZ2825" i="1"/>
  <c r="BA2825" i="1"/>
  <c r="AZ2835" i="1"/>
  <c r="BA2835" i="1"/>
  <c r="AZ2833" i="1"/>
  <c r="BA2833" i="1"/>
  <c r="AZ2815" i="1"/>
  <c r="BA2815" i="1"/>
  <c r="AZ2836" i="1"/>
  <c r="BA2836" i="1"/>
  <c r="AZ2829" i="1"/>
  <c r="BA2829" i="1"/>
  <c r="AZ2834" i="1"/>
  <c r="BA2834" i="1"/>
  <c r="AZ2832" i="1"/>
  <c r="BA2832" i="1"/>
  <c r="AZ2828" i="1"/>
  <c r="BA2828" i="1"/>
  <c r="AZ2845" i="1"/>
  <c r="BA2845" i="1"/>
  <c r="AZ2846" i="1"/>
  <c r="BA2846" i="1"/>
  <c r="AZ2848" i="1"/>
  <c r="BA2848" i="1"/>
  <c r="AZ2843" i="1"/>
  <c r="BA2843" i="1"/>
  <c r="AZ2842" i="1"/>
  <c r="BA2842" i="1"/>
  <c r="AZ2841" i="1"/>
  <c r="BA2841" i="1"/>
  <c r="AZ2844" i="1"/>
  <c r="BA2844" i="1"/>
  <c r="AZ2838" i="1"/>
  <c r="BA2838" i="1"/>
  <c r="AZ2839" i="1"/>
  <c r="BA2839" i="1"/>
  <c r="AZ2831" i="1"/>
  <c r="BA2831" i="1"/>
  <c r="AZ2827" i="1"/>
  <c r="BA2827" i="1"/>
  <c r="AZ2826" i="1"/>
  <c r="BA2826" i="1"/>
  <c r="AZ2824" i="1"/>
  <c r="BA2824" i="1"/>
  <c r="AZ2821" i="1"/>
  <c r="BA2821" i="1"/>
  <c r="AZ2822" i="1"/>
  <c r="BA2822" i="1"/>
  <c r="AZ2818" i="1"/>
  <c r="BA2818" i="1"/>
  <c r="AZ2820" i="1"/>
  <c r="BA2820" i="1"/>
  <c r="AZ2819" i="1"/>
  <c r="BA2819" i="1"/>
  <c r="AZ868" i="1"/>
  <c r="BA868" i="1"/>
  <c r="AZ2816" i="1"/>
  <c r="BA2816" i="1"/>
  <c r="AZ2814" i="1"/>
  <c r="BA2814" i="1"/>
  <c r="AZ2813" i="1"/>
  <c r="BA2813" i="1"/>
  <c r="AZ1630" i="1"/>
  <c r="BA1630" i="1"/>
  <c r="AZ2830" i="1"/>
  <c r="BA2830" i="1"/>
  <c r="AZ2808" i="1"/>
  <c r="BA2808" i="1"/>
  <c r="AZ2805" i="1"/>
  <c r="BA2805" i="1"/>
  <c r="AZ2806" i="1"/>
  <c r="BA2806" i="1"/>
  <c r="AZ1113" i="1"/>
  <c r="BA1113" i="1"/>
  <c r="AZ2007" i="1"/>
  <c r="BA2007" i="1"/>
  <c r="AZ2708" i="1"/>
  <c r="BA2708" i="1"/>
  <c r="AZ2683" i="1"/>
  <c r="BA2683" i="1"/>
  <c r="AZ749" i="1"/>
  <c r="BA749" i="1"/>
  <c r="AZ2778" i="1"/>
  <c r="BA2778" i="1"/>
  <c r="AZ2774" i="1"/>
  <c r="BA2774" i="1"/>
  <c r="AZ2779" i="1"/>
  <c r="BA2779" i="1"/>
  <c r="AZ2756" i="1"/>
  <c r="BA2756" i="1"/>
  <c r="AZ2273" i="1"/>
  <c r="BA2273" i="1"/>
  <c r="AZ2748" i="1"/>
  <c r="BA2748" i="1"/>
  <c r="AZ2686" i="1"/>
  <c r="BA2686" i="1"/>
  <c r="AZ2775" i="1"/>
  <c r="BA2775" i="1"/>
  <c r="AZ2694" i="1"/>
  <c r="BA2694" i="1"/>
  <c r="AZ2807" i="1"/>
  <c r="BA2807" i="1"/>
  <c r="AZ2727" i="1"/>
  <c r="BA2727" i="1"/>
  <c r="AZ2800" i="1"/>
  <c r="BA2800" i="1"/>
  <c r="AZ2734" i="1"/>
  <c r="BA2734" i="1"/>
  <c r="AZ2704" i="1"/>
  <c r="BA2704" i="1"/>
  <c r="AZ2688" i="1"/>
  <c r="BA2688" i="1"/>
  <c r="AZ2691" i="1"/>
  <c r="BA2691" i="1"/>
  <c r="AZ2785" i="1"/>
  <c r="BA2785" i="1"/>
  <c r="AZ2791" i="1"/>
  <c r="BA2791" i="1"/>
  <c r="AZ2783" i="1"/>
  <c r="BA2783" i="1"/>
  <c r="AZ2725" i="1"/>
  <c r="BA2725" i="1"/>
  <c r="AZ2770" i="1"/>
  <c r="BA2770" i="1"/>
  <c r="AZ2790" i="1"/>
  <c r="BA2790" i="1"/>
  <c r="AZ2787" i="1"/>
  <c r="BA2787" i="1"/>
  <c r="AZ2733" i="1"/>
  <c r="BA2733" i="1"/>
  <c r="AZ2760" i="1"/>
  <c r="BA2760" i="1"/>
  <c r="AZ2802" i="1"/>
  <c r="BA2802" i="1"/>
  <c r="AZ2687" i="1"/>
  <c r="BA2687" i="1"/>
  <c r="AZ2702" i="1"/>
  <c r="BA2702" i="1"/>
  <c r="AZ2753" i="1"/>
  <c r="BA2753" i="1"/>
  <c r="AZ2750" i="1"/>
  <c r="BA2750" i="1"/>
  <c r="AZ2794" i="1"/>
  <c r="BA2794" i="1"/>
  <c r="AZ2685" i="1"/>
  <c r="BA2685" i="1"/>
  <c r="AZ2744" i="1"/>
  <c r="BA2744" i="1"/>
  <c r="AZ2755" i="1"/>
  <c r="BA2755" i="1"/>
  <c r="AZ2754" i="1"/>
  <c r="BA2754" i="1"/>
  <c r="AZ2781" i="1"/>
  <c r="BA2781" i="1"/>
  <c r="AZ2784" i="1"/>
  <c r="BA2784" i="1"/>
  <c r="AZ2795" i="1"/>
  <c r="BA2795" i="1"/>
  <c r="AZ1720" i="1"/>
  <c r="BA1720" i="1"/>
  <c r="AZ2736" i="1"/>
  <c r="BA2736" i="1"/>
  <c r="AZ2723" i="1"/>
  <c r="BA2723" i="1"/>
  <c r="AZ2720" i="1"/>
  <c r="BA2720" i="1"/>
  <c r="AZ2711" i="1"/>
  <c r="BA2711" i="1"/>
  <c r="AZ2689" i="1"/>
  <c r="BA2689" i="1"/>
  <c r="AZ2765" i="1"/>
  <c r="BA2765" i="1"/>
  <c r="AZ2719" i="1"/>
  <c r="BA2719" i="1"/>
  <c r="AZ2717" i="1"/>
  <c r="BA2717" i="1"/>
  <c r="AZ2713" i="1"/>
  <c r="BA2713" i="1"/>
  <c r="AZ2767" i="1"/>
  <c r="BA2767" i="1"/>
  <c r="AZ2695" i="1"/>
  <c r="BA2695" i="1"/>
  <c r="AZ2757" i="1"/>
  <c r="BA2757" i="1"/>
  <c r="AZ2705" i="1"/>
  <c r="BA2705" i="1"/>
  <c r="AZ2716" i="1"/>
  <c r="BA2716" i="1"/>
  <c r="AZ2742" i="1"/>
  <c r="BA2742" i="1"/>
  <c r="AZ2715" i="1"/>
  <c r="BA2715" i="1"/>
  <c r="AZ2782" i="1"/>
  <c r="BA2782" i="1"/>
  <c r="AZ2747" i="1"/>
  <c r="BA2747" i="1"/>
  <c r="AZ961" i="1"/>
  <c r="BA961" i="1"/>
  <c r="AZ2714" i="1"/>
  <c r="BA2714" i="1"/>
  <c r="AZ2751" i="1"/>
  <c r="BA2751" i="1"/>
  <c r="AZ2811" i="1"/>
  <c r="BA2811" i="1"/>
  <c r="AZ2740" i="1"/>
  <c r="BA2740" i="1"/>
  <c r="AZ2698" i="1"/>
  <c r="BA2698" i="1"/>
  <c r="AZ2712" i="1"/>
  <c r="BA2712" i="1"/>
  <c r="AZ2696" i="1"/>
  <c r="BA2696" i="1"/>
  <c r="AZ2766" i="1"/>
  <c r="BA2766" i="1"/>
  <c r="AZ2706" i="1"/>
  <c r="BA2706" i="1"/>
  <c r="AZ2768" i="1"/>
  <c r="BA2768" i="1"/>
  <c r="AZ2730" i="1"/>
  <c r="BA2730" i="1"/>
  <c r="AZ2732" i="1"/>
  <c r="BA2732" i="1"/>
  <c r="AZ489" i="1"/>
  <c r="BA489" i="1"/>
  <c r="AZ2697" i="1"/>
  <c r="BA2697" i="1"/>
  <c r="AZ2745" i="1"/>
  <c r="BA2745" i="1"/>
  <c r="AZ2739" i="1"/>
  <c r="BA2739" i="1"/>
  <c r="AZ2690" i="1"/>
  <c r="BA2690" i="1"/>
  <c r="AZ2738" i="1"/>
  <c r="BA2738" i="1"/>
  <c r="AZ2684" i="1"/>
  <c r="BA2684" i="1"/>
  <c r="AZ2792" i="1"/>
  <c r="BA2792" i="1"/>
  <c r="AZ2710" i="1"/>
  <c r="BA2710" i="1"/>
  <c r="AZ2737" i="1"/>
  <c r="BA2737" i="1"/>
  <c r="AZ2681" i="1"/>
  <c r="BA2681" i="1"/>
  <c r="AZ2703" i="1"/>
  <c r="BA2703" i="1"/>
  <c r="AZ2680" i="1"/>
  <c r="BA2680" i="1"/>
  <c r="AZ2699" i="1"/>
  <c r="BA2699" i="1"/>
  <c r="AZ2679" i="1"/>
  <c r="BA2679" i="1"/>
  <c r="AZ2773" i="1"/>
  <c r="BA2773" i="1"/>
  <c r="AZ2678" i="1"/>
  <c r="BA2678" i="1"/>
  <c r="AZ2677" i="1"/>
  <c r="BA2677" i="1"/>
  <c r="AZ2799" i="1"/>
  <c r="BA2799" i="1"/>
  <c r="AZ2735" i="1"/>
  <c r="BA2735" i="1"/>
  <c r="AZ1582" i="1"/>
  <c r="BA1582" i="1"/>
  <c r="AZ2762" i="1"/>
  <c r="BA2762" i="1"/>
  <c r="AZ2729" i="1"/>
  <c r="BA2729" i="1"/>
  <c r="AZ2728" i="1"/>
  <c r="BA2728" i="1"/>
  <c r="AZ2801" i="1"/>
  <c r="BA2801" i="1"/>
  <c r="AZ2724" i="1"/>
  <c r="BA2724" i="1"/>
  <c r="AZ2675" i="1"/>
  <c r="BA2675" i="1"/>
  <c r="AZ2676" i="1"/>
  <c r="BA2676" i="1"/>
  <c r="AZ2809" i="1"/>
  <c r="BA2809" i="1"/>
  <c r="AZ2810" i="1"/>
  <c r="BA2810" i="1"/>
  <c r="AZ2803" i="1"/>
  <c r="BA2803" i="1"/>
  <c r="AZ2793" i="1"/>
  <c r="BA2793" i="1"/>
  <c r="AZ2796" i="1"/>
  <c r="BA2796" i="1"/>
  <c r="AZ2788" i="1"/>
  <c r="BA2788" i="1"/>
  <c r="AZ2786" i="1"/>
  <c r="BA2786" i="1"/>
  <c r="AZ2780" i="1"/>
  <c r="BA2780" i="1"/>
  <c r="AZ2721" i="1"/>
  <c r="BA2721" i="1"/>
  <c r="AZ2776" i="1"/>
  <c r="BA2776" i="1"/>
  <c r="AZ2743" i="1"/>
  <c r="BA2743" i="1"/>
  <c r="AZ2726" i="1"/>
  <c r="BA2726" i="1"/>
  <c r="AZ2771" i="1"/>
  <c r="BA2771" i="1"/>
  <c r="AZ2763" i="1"/>
  <c r="BA2763" i="1"/>
  <c r="AZ2764" i="1"/>
  <c r="BA2764" i="1"/>
  <c r="AZ2761" i="1"/>
  <c r="BA2761" i="1"/>
  <c r="AZ2752" i="1"/>
  <c r="BA2752" i="1"/>
  <c r="AZ2746" i="1"/>
  <c r="BA2746" i="1"/>
  <c r="AZ2759" i="1"/>
  <c r="BA2759" i="1"/>
  <c r="AZ2789" i="1"/>
  <c r="BA2789" i="1"/>
  <c r="AZ2731" i="1"/>
  <c r="BA2731" i="1"/>
  <c r="AZ2718" i="1"/>
  <c r="BA2718" i="1"/>
  <c r="AZ2701" i="1"/>
  <c r="BA2701" i="1"/>
  <c r="AZ2812" i="1"/>
  <c r="BA2812" i="1"/>
  <c r="AZ2741" i="1"/>
  <c r="BA2741" i="1"/>
  <c r="AZ2707" i="1"/>
  <c r="BA2707" i="1"/>
  <c r="AZ2692" i="1"/>
  <c r="BA2692" i="1"/>
  <c r="AZ2682" i="1"/>
  <c r="BA2682" i="1"/>
  <c r="AZ2700" i="1"/>
  <c r="BA2700" i="1"/>
  <c r="AZ2749" i="1"/>
  <c r="BA2749" i="1"/>
  <c r="AZ2674" i="1"/>
  <c r="BA2674" i="1"/>
  <c r="AZ2669" i="1"/>
  <c r="BA2669" i="1"/>
  <c r="AZ2671" i="1"/>
  <c r="BA2671" i="1"/>
  <c r="AZ2670" i="1"/>
  <c r="BA2670" i="1"/>
  <c r="AZ2568" i="1"/>
  <c r="BA2568" i="1"/>
  <c r="AZ2567" i="1"/>
  <c r="BA2567" i="1"/>
  <c r="AZ2555" i="1"/>
  <c r="BA2555" i="1"/>
  <c r="AZ2552" i="1"/>
  <c r="BA2552" i="1"/>
  <c r="AZ1066" i="1"/>
  <c r="BA1066" i="1"/>
  <c r="AZ2543" i="1"/>
  <c r="BA2543" i="1"/>
  <c r="AZ2667" i="1"/>
  <c r="BA2667" i="1"/>
  <c r="AZ2650" i="1"/>
  <c r="BA2650" i="1"/>
  <c r="AZ2653" i="1"/>
  <c r="BA2653" i="1"/>
  <c r="AZ2651" i="1"/>
  <c r="BA2651" i="1"/>
  <c r="AZ2595" i="1"/>
  <c r="BA2595" i="1"/>
  <c r="AZ2601" i="1"/>
  <c r="BA2601" i="1"/>
  <c r="AZ2565" i="1"/>
  <c r="BA2565" i="1"/>
  <c r="AZ2537" i="1"/>
  <c r="BA2537" i="1"/>
  <c r="AZ2588" i="1"/>
  <c r="BA2588" i="1"/>
  <c r="AZ2635" i="1"/>
  <c r="BA2635" i="1"/>
  <c r="AZ2646" i="1"/>
  <c r="BA2646" i="1"/>
  <c r="AZ2502" i="1"/>
  <c r="BA2502" i="1"/>
  <c r="AZ2464" i="1"/>
  <c r="BA2464" i="1"/>
  <c r="AZ2466" i="1"/>
  <c r="BA2466" i="1"/>
  <c r="AZ2469" i="1"/>
  <c r="BA2469" i="1"/>
  <c r="AZ2638" i="1"/>
  <c r="BA2638" i="1"/>
  <c r="AZ2639" i="1"/>
  <c r="BA2639" i="1"/>
  <c r="AZ2443" i="1"/>
  <c r="BA2443" i="1"/>
  <c r="AZ2640" i="1"/>
  <c r="BA2640" i="1"/>
  <c r="AZ2556" i="1"/>
  <c r="BA2556" i="1"/>
  <c r="AZ2570" i="1"/>
  <c r="BA2570" i="1"/>
  <c r="AZ2637" i="1"/>
  <c r="BA2637" i="1"/>
  <c r="AZ2912" i="1"/>
  <c r="BA2912" i="1"/>
  <c r="AZ2633" i="1"/>
  <c r="BA2633" i="1"/>
  <c r="AZ2499" i="1"/>
  <c r="BA2499" i="1"/>
  <c r="AZ2672" i="1"/>
  <c r="BA2672" i="1"/>
  <c r="AZ2557" i="1"/>
  <c r="BA2557" i="1"/>
  <c r="AZ2599" i="1"/>
  <c r="BA2599" i="1"/>
  <c r="AZ2631" i="1"/>
  <c r="BA2631" i="1"/>
  <c r="AZ2494" i="1"/>
  <c r="BA2494" i="1"/>
  <c r="AZ2593" i="1"/>
  <c r="BA2593" i="1"/>
  <c r="AZ2581" i="1"/>
  <c r="BA2581" i="1"/>
  <c r="AZ2551" i="1"/>
  <c r="BA2551" i="1"/>
  <c r="AZ2477" i="1"/>
  <c r="BA2477" i="1"/>
  <c r="AZ2578" i="1"/>
  <c r="BA2578" i="1"/>
  <c r="AZ2657" i="1"/>
  <c r="BA2657" i="1"/>
  <c r="AZ2621" i="1"/>
  <c r="BA2621" i="1"/>
  <c r="AZ2609" i="1"/>
  <c r="BA2609" i="1"/>
  <c r="AZ1855" i="1"/>
  <c r="BA1855" i="1"/>
  <c r="AZ26" i="1"/>
  <c r="BA26" i="1"/>
  <c r="AZ2534" i="1"/>
  <c r="BA2534" i="1"/>
  <c r="AZ2495" i="1"/>
  <c r="BA2495" i="1"/>
  <c r="AZ2594" i="1"/>
  <c r="BA2594" i="1"/>
  <c r="AZ2625" i="1"/>
  <c r="BA2625" i="1"/>
  <c r="AZ2624" i="1"/>
  <c r="BA2624" i="1"/>
  <c r="AZ2444" i="1"/>
  <c r="BA2444" i="1"/>
  <c r="AZ2629" i="1"/>
  <c r="BA2629" i="1"/>
  <c r="AZ2461" i="1"/>
  <c r="BA2461" i="1"/>
  <c r="AZ2610" i="1"/>
  <c r="BA2610" i="1"/>
  <c r="AZ2619" i="1"/>
  <c r="BA2619" i="1"/>
  <c r="AZ2463" i="1"/>
  <c r="BA2463" i="1"/>
  <c r="AZ2649" i="1"/>
  <c r="BA2649" i="1"/>
  <c r="AZ2586" i="1"/>
  <c r="BA2586" i="1"/>
  <c r="AZ2627" i="1"/>
  <c r="BA2627" i="1"/>
  <c r="AZ2497" i="1"/>
  <c r="BA2497" i="1"/>
  <c r="AZ2559" i="1"/>
  <c r="BA2559" i="1"/>
  <c r="AZ2623" i="1"/>
  <c r="BA2623" i="1"/>
  <c r="AZ2496" i="1"/>
  <c r="BA2496" i="1"/>
  <c r="AZ2446" i="1"/>
  <c r="BA2446" i="1"/>
  <c r="AZ2525" i="1"/>
  <c r="BA2525" i="1"/>
  <c r="AZ307" i="1"/>
  <c r="BA307" i="1"/>
  <c r="AZ2483" i="1"/>
  <c r="BA2483" i="1"/>
  <c r="AZ2589" i="1"/>
  <c r="BA2589" i="1"/>
  <c r="AZ2587" i="1"/>
  <c r="BA2587" i="1"/>
  <c r="AZ3004" i="1"/>
  <c r="BA3004" i="1"/>
  <c r="AZ2584" i="1"/>
  <c r="BA2584" i="1"/>
  <c r="AZ163" i="1"/>
  <c r="BA163" i="1"/>
  <c r="AZ2606" i="1"/>
  <c r="BA2606" i="1"/>
  <c r="AZ2583" i="1"/>
  <c r="BA2583" i="1"/>
  <c r="AZ2462" i="1"/>
  <c r="BA2462" i="1"/>
  <c r="AZ2590" i="1"/>
  <c r="BA2590" i="1"/>
  <c r="AZ2481" i="1"/>
  <c r="BA2481" i="1"/>
  <c r="AZ2585" i="1"/>
  <c r="BA2585" i="1"/>
  <c r="AZ2531" i="1"/>
  <c r="BA2531" i="1"/>
  <c r="AZ2645" i="1"/>
  <c r="BA2645" i="1"/>
  <c r="AZ2441" i="1"/>
  <c r="BA2441" i="1"/>
  <c r="AZ2661" i="1"/>
  <c r="BA2661" i="1"/>
  <c r="AZ2664" i="1"/>
  <c r="BA2664" i="1"/>
  <c r="AZ2658" i="1"/>
  <c r="BA2658" i="1"/>
  <c r="AZ2433" i="1"/>
  <c r="BA2433" i="1"/>
  <c r="AZ2067" i="1"/>
  <c r="BA2067" i="1"/>
  <c r="AZ2660" i="1"/>
  <c r="BA2660" i="1"/>
  <c r="AZ2442" i="1"/>
  <c r="BA2442" i="1"/>
  <c r="AZ2572" i="1"/>
  <c r="BA2572" i="1"/>
  <c r="AZ2553" i="1"/>
  <c r="BA2553" i="1"/>
  <c r="AZ2510" i="1"/>
  <c r="BA2510" i="1"/>
  <c r="AZ2576" i="1"/>
  <c r="BA2576" i="1"/>
  <c r="AZ2564" i="1"/>
  <c r="BA2564" i="1"/>
  <c r="AZ2663" i="1"/>
  <c r="BA2663" i="1"/>
  <c r="AZ2536" i="1"/>
  <c r="BA2536" i="1"/>
  <c r="AZ2573" i="1"/>
  <c r="BA2573" i="1"/>
  <c r="AZ2558" i="1"/>
  <c r="BA2558" i="1"/>
  <c r="AZ2521" i="1"/>
  <c r="BA2521" i="1"/>
  <c r="AZ2550" i="1"/>
  <c r="BA2550" i="1"/>
  <c r="AZ2592" i="1"/>
  <c r="BA2592" i="1"/>
  <c r="AZ2490" i="1"/>
  <c r="BA2490" i="1"/>
  <c r="AZ2662" i="1"/>
  <c r="BA2662" i="1"/>
  <c r="AZ2533" i="1"/>
  <c r="BA2533" i="1"/>
  <c r="AZ2530" i="1"/>
  <c r="BA2530" i="1"/>
  <c r="AZ2527" i="1"/>
  <c r="BA2527" i="1"/>
  <c r="AZ2535" i="1"/>
  <c r="BA2535" i="1"/>
  <c r="AZ2532" i="1"/>
  <c r="BA2532" i="1"/>
  <c r="AZ2529" i="1"/>
  <c r="BA2529" i="1"/>
  <c r="AZ2523" i="1"/>
  <c r="BA2523" i="1"/>
  <c r="AZ2608" i="1"/>
  <c r="BA2608" i="1"/>
  <c r="AZ2522" i="1"/>
  <c r="BA2522" i="1"/>
  <c r="AZ2598" i="1"/>
  <c r="BA2598" i="1"/>
  <c r="AZ2538" i="1"/>
  <c r="BA2538" i="1"/>
  <c r="AZ2613" i="1"/>
  <c r="BA2613" i="1"/>
  <c r="AZ2560" i="1"/>
  <c r="BA2560" i="1"/>
  <c r="AZ2471" i="1"/>
  <c r="BA2471" i="1"/>
  <c r="AZ2437" i="1"/>
  <c r="BA2437" i="1"/>
  <c r="AZ2498" i="1"/>
  <c r="BA2498" i="1"/>
  <c r="AZ2493" i="1"/>
  <c r="BA2493" i="1"/>
  <c r="AZ2519" i="1"/>
  <c r="BA2519" i="1"/>
  <c r="AZ2641" i="1"/>
  <c r="BA2641" i="1"/>
  <c r="AZ2644" i="1"/>
  <c r="BA2644" i="1"/>
  <c r="AZ2544" i="1"/>
  <c r="BA2544" i="1"/>
  <c r="AZ1405" i="1"/>
  <c r="BA1405" i="1"/>
  <c r="AZ2643" i="1"/>
  <c r="BA2643" i="1"/>
  <c r="AZ2456" i="1"/>
  <c r="BA2456" i="1"/>
  <c r="AZ2524" i="1"/>
  <c r="BA2524" i="1"/>
  <c r="AZ2547" i="1"/>
  <c r="BA2547" i="1"/>
  <c r="AZ2518" i="1"/>
  <c r="BA2518" i="1"/>
  <c r="AZ2445" i="1"/>
  <c r="BA2445" i="1"/>
  <c r="AZ2491" i="1"/>
  <c r="BA2491" i="1"/>
  <c r="AZ2520" i="1"/>
  <c r="BA2520" i="1"/>
  <c r="AZ2614" i="1"/>
  <c r="BA2614" i="1"/>
  <c r="AZ2615" i="1"/>
  <c r="BA2615" i="1"/>
  <c r="AZ2600" i="1"/>
  <c r="BA2600" i="1"/>
  <c r="AZ2452" i="1"/>
  <c r="BA2452" i="1"/>
  <c r="AZ2511" i="1"/>
  <c r="BA2511" i="1"/>
  <c r="AZ2507" i="1"/>
  <c r="BA2507" i="1"/>
  <c r="AZ2458" i="1"/>
  <c r="BA2458" i="1"/>
  <c r="AZ2508" i="1"/>
  <c r="BA2508" i="1"/>
  <c r="AZ2504" i="1"/>
  <c r="BA2504" i="1"/>
  <c r="AZ2515" i="1"/>
  <c r="BA2515" i="1"/>
  <c r="AZ2485" i="1"/>
  <c r="BA2485" i="1"/>
  <c r="AZ2604" i="1"/>
  <c r="BA2604" i="1"/>
  <c r="AZ2612" i="1"/>
  <c r="BA2612" i="1"/>
  <c r="AZ2549" i="1"/>
  <c r="BA2549" i="1"/>
  <c r="AZ2602" i="1"/>
  <c r="BA2602" i="1"/>
  <c r="AZ2541" i="1"/>
  <c r="BA2541" i="1"/>
  <c r="AZ2654" i="1"/>
  <c r="BA2654" i="1"/>
  <c r="AZ2655" i="1"/>
  <c r="BA2655" i="1"/>
  <c r="AZ2648" i="1"/>
  <c r="BA2648" i="1"/>
  <c r="AZ2647" i="1"/>
  <c r="BA2647" i="1"/>
  <c r="AZ2616" i="1"/>
  <c r="BA2616" i="1"/>
  <c r="AZ2607" i="1"/>
  <c r="BA2607" i="1"/>
  <c r="AZ2476" i="1"/>
  <c r="BA2476" i="1"/>
  <c r="AZ2468" i="1"/>
  <c r="BA2468" i="1"/>
  <c r="AZ2665" i="1"/>
  <c r="BA2665" i="1"/>
  <c r="AZ2474" i="1"/>
  <c r="BA2474" i="1"/>
  <c r="AZ2516" i="1"/>
  <c r="BA2516" i="1"/>
  <c r="AZ2470" i="1"/>
  <c r="BA2470" i="1"/>
  <c r="AZ2467" i="1"/>
  <c r="BA2467" i="1"/>
  <c r="AZ2478" i="1"/>
  <c r="BA2478" i="1"/>
  <c r="AZ2579" i="1"/>
  <c r="BA2579" i="1"/>
  <c r="AZ2540" i="1"/>
  <c r="BA2540" i="1"/>
  <c r="AZ2480" i="1"/>
  <c r="BA2480" i="1"/>
  <c r="AZ2457" i="1"/>
  <c r="BA2457" i="1"/>
  <c r="AZ2453" i="1"/>
  <c r="BA2453" i="1"/>
  <c r="AZ2500" i="1"/>
  <c r="BA2500" i="1"/>
  <c r="AZ2517" i="1"/>
  <c r="BA2517" i="1"/>
  <c r="AZ2479" i="1"/>
  <c r="BA2479" i="1"/>
  <c r="AZ2455" i="1"/>
  <c r="BA2455" i="1"/>
  <c r="AZ2454" i="1"/>
  <c r="BA2454" i="1"/>
  <c r="AZ2459" i="1"/>
  <c r="BA2459" i="1"/>
  <c r="AZ2666" i="1"/>
  <c r="BA2666" i="1"/>
  <c r="AZ2563" i="1"/>
  <c r="BA2563" i="1"/>
  <c r="AZ2439" i="1"/>
  <c r="BA2439" i="1"/>
  <c r="AZ1029" i="1"/>
  <c r="BA1029" i="1"/>
  <c r="AZ2628" i="1"/>
  <c r="BA2628" i="1"/>
  <c r="AZ2554" i="1"/>
  <c r="BA2554" i="1"/>
  <c r="AZ1220" i="1"/>
  <c r="BA1220" i="1"/>
  <c r="AZ2562" i="1"/>
  <c r="BA2562" i="1"/>
  <c r="AZ2484" i="1"/>
  <c r="BA2484" i="1"/>
  <c r="AZ2617" i="1"/>
  <c r="BA2617" i="1"/>
  <c r="AZ2571" i="1"/>
  <c r="BA2571" i="1"/>
  <c r="AZ2542" i="1"/>
  <c r="BA2542" i="1"/>
  <c r="AZ2436" i="1"/>
  <c r="BA2436" i="1"/>
  <c r="AZ2597" i="1"/>
  <c r="BA2597" i="1"/>
  <c r="AZ2488" i="1"/>
  <c r="BA2488" i="1"/>
  <c r="AZ2451" i="1"/>
  <c r="BA2451" i="1"/>
  <c r="AZ2438" i="1"/>
  <c r="BA2438" i="1"/>
  <c r="AZ2548" i="1"/>
  <c r="BA2548" i="1"/>
  <c r="AZ2668" i="1"/>
  <c r="BA2668" i="1"/>
  <c r="AZ2642" i="1"/>
  <c r="BA2642" i="1"/>
  <c r="AZ2636" i="1"/>
  <c r="BA2636" i="1"/>
  <c r="AZ2449" i="1"/>
  <c r="BA2449" i="1"/>
  <c r="AZ2450" i="1"/>
  <c r="BA2450" i="1"/>
  <c r="AZ2503" i="1"/>
  <c r="BA2503" i="1"/>
  <c r="AZ2632" i="1"/>
  <c r="BA2632" i="1"/>
  <c r="AZ2626" i="1"/>
  <c r="BA2626" i="1"/>
  <c r="AZ2622" i="1"/>
  <c r="BA2622" i="1"/>
  <c r="AZ2603" i="1"/>
  <c r="BA2603" i="1"/>
  <c r="AZ2652" i="1"/>
  <c r="BA2652" i="1"/>
  <c r="AZ2506" i="1"/>
  <c r="BA2506" i="1"/>
  <c r="AZ2509" i="1"/>
  <c r="BA2509" i="1"/>
  <c r="AZ2659" i="1"/>
  <c r="BA2659" i="1"/>
  <c r="AZ2634" i="1"/>
  <c r="BA2634" i="1"/>
  <c r="AZ2611" i="1"/>
  <c r="BA2611" i="1"/>
  <c r="AZ2447" i="1"/>
  <c r="BA2447" i="1"/>
  <c r="AZ2596" i="1"/>
  <c r="BA2596" i="1"/>
  <c r="AZ2526" i="1"/>
  <c r="BA2526" i="1"/>
  <c r="AZ2482" i="1"/>
  <c r="BA2482" i="1"/>
  <c r="AZ2486" i="1"/>
  <c r="BA2486" i="1"/>
  <c r="AZ2539" i="1"/>
  <c r="BA2539" i="1"/>
  <c r="AZ2630" i="1"/>
  <c r="BA2630" i="1"/>
  <c r="AZ2591" i="1"/>
  <c r="BA2591" i="1"/>
  <c r="AZ2580" i="1"/>
  <c r="BA2580" i="1"/>
  <c r="AZ2575" i="1"/>
  <c r="BA2575" i="1"/>
  <c r="AZ2561" i="1"/>
  <c r="BA2561" i="1"/>
  <c r="AZ2577" i="1"/>
  <c r="BA2577" i="1"/>
  <c r="AZ2528" i="1"/>
  <c r="BA2528" i="1"/>
  <c r="AZ2440" i="1"/>
  <c r="BA2440" i="1"/>
  <c r="AZ2435" i="1"/>
  <c r="BA2435" i="1"/>
  <c r="AZ2569" i="1"/>
  <c r="BA2569" i="1"/>
  <c r="AZ2656" i="1"/>
  <c r="BA2656" i="1"/>
  <c r="AZ2545" i="1"/>
  <c r="BA2545" i="1"/>
  <c r="AZ2492" i="1"/>
  <c r="BA2492" i="1"/>
  <c r="AZ2505" i="1"/>
  <c r="BA2505" i="1"/>
  <c r="AZ2605" i="1"/>
  <c r="BA2605" i="1"/>
  <c r="AZ2013" i="1"/>
  <c r="BA2013" i="1"/>
  <c r="AZ2472" i="1"/>
  <c r="BA2472" i="1"/>
  <c r="AZ2489" i="1"/>
  <c r="BA2489" i="1"/>
  <c r="AZ2566" i="1"/>
  <c r="BA2566" i="1"/>
  <c r="AZ2475" i="1"/>
  <c r="BA2475" i="1"/>
  <c r="AZ2546" i="1"/>
  <c r="BA2546" i="1"/>
  <c r="AZ2473" i="1"/>
  <c r="BA2473" i="1"/>
  <c r="AZ2465" i="1"/>
  <c r="BA2465" i="1"/>
  <c r="AZ2501" i="1"/>
  <c r="BA2501" i="1"/>
  <c r="AZ2460" i="1"/>
  <c r="BA2460" i="1"/>
  <c r="AZ2618" i="1"/>
  <c r="BA2618" i="1"/>
  <c r="AZ2434" i="1"/>
  <c r="BA2434" i="1"/>
  <c r="AZ2432" i="1"/>
  <c r="BA2432" i="1"/>
  <c r="AZ2430" i="1"/>
  <c r="BA2430" i="1"/>
  <c r="AZ2412" i="1"/>
  <c r="BA2412" i="1"/>
  <c r="AZ2350" i="1"/>
  <c r="BA2350" i="1"/>
  <c r="AZ2335" i="1"/>
  <c r="BA2335" i="1"/>
  <c r="AZ2418" i="1"/>
  <c r="BA2418" i="1"/>
  <c r="AZ2416" i="1"/>
  <c r="BA2416" i="1"/>
  <c r="AZ2337" i="1"/>
  <c r="BA2337" i="1"/>
  <c r="AZ2417" i="1"/>
  <c r="BA2417" i="1"/>
  <c r="AZ2309" i="1"/>
  <c r="BA2309" i="1"/>
  <c r="AZ2425" i="1"/>
  <c r="BA2425" i="1"/>
  <c r="AZ2427" i="1"/>
  <c r="BA2427" i="1"/>
  <c r="AZ2356" i="1"/>
  <c r="BA2356" i="1"/>
  <c r="AZ2307" i="1"/>
  <c r="BA2307" i="1"/>
  <c r="AZ2391" i="1"/>
  <c r="BA2391" i="1"/>
  <c r="AZ2389" i="1"/>
  <c r="BA2389" i="1"/>
  <c r="AZ2392" i="1"/>
  <c r="BA2392" i="1"/>
  <c r="AZ2300" i="1"/>
  <c r="BA2300" i="1"/>
  <c r="AZ2314" i="1"/>
  <c r="BA2314" i="1"/>
  <c r="AZ2360" i="1"/>
  <c r="BA2360" i="1"/>
  <c r="AZ2383" i="1"/>
  <c r="BA2383" i="1"/>
  <c r="AZ2359" i="1"/>
  <c r="BA2359" i="1"/>
  <c r="AZ2358" i="1"/>
  <c r="BA2358" i="1"/>
  <c r="AZ2421" i="1"/>
  <c r="BA2421" i="1"/>
  <c r="AZ2340" i="1"/>
  <c r="BA2340" i="1"/>
  <c r="AZ2355" i="1"/>
  <c r="BA2355" i="1"/>
  <c r="AZ2354" i="1"/>
  <c r="BA2354" i="1"/>
  <c r="AZ2357" i="1"/>
  <c r="BA2357" i="1"/>
  <c r="AZ2361" i="1"/>
  <c r="BA2361" i="1"/>
  <c r="AZ2351" i="1"/>
  <c r="BA2351" i="1"/>
  <c r="AZ2384" i="1"/>
  <c r="BA2384" i="1"/>
  <c r="AZ2333" i="1"/>
  <c r="BA2333" i="1"/>
  <c r="AZ2428" i="1"/>
  <c r="BA2428" i="1"/>
  <c r="AZ2426" i="1"/>
  <c r="BA2426" i="1"/>
  <c r="AZ2424" i="1"/>
  <c r="BA2424" i="1"/>
  <c r="AZ2325" i="1"/>
  <c r="BA2325" i="1"/>
  <c r="AZ2336" i="1"/>
  <c r="BA2336" i="1"/>
  <c r="AZ2407" i="1"/>
  <c r="BA2407" i="1"/>
  <c r="AZ2334" i="1"/>
  <c r="BA2334" i="1"/>
  <c r="AZ2369" i="1"/>
  <c r="BA2369" i="1"/>
  <c r="AZ2330" i="1"/>
  <c r="BA2330" i="1"/>
  <c r="AZ2396" i="1"/>
  <c r="BA2396" i="1"/>
  <c r="AZ2316" i="1"/>
  <c r="BA2316" i="1"/>
  <c r="AZ2302" i="1"/>
  <c r="BA2302" i="1"/>
  <c r="AZ2353" i="1"/>
  <c r="BA2353" i="1"/>
  <c r="AZ2404" i="1"/>
  <c r="BA2404" i="1"/>
  <c r="AZ2296" i="1"/>
  <c r="BA2296" i="1"/>
  <c r="AZ2367" i="1"/>
  <c r="BA2367" i="1"/>
  <c r="AZ2352" i="1"/>
  <c r="BA2352" i="1"/>
  <c r="AZ2379" i="1"/>
  <c r="BA2379" i="1"/>
  <c r="AZ2415" i="1"/>
  <c r="BA2415" i="1"/>
  <c r="AZ2386" i="1"/>
  <c r="BA2386" i="1"/>
  <c r="AZ2387" i="1"/>
  <c r="BA2387" i="1"/>
  <c r="AZ2385" i="1"/>
  <c r="BA2385" i="1"/>
  <c r="AZ2423" i="1"/>
  <c r="BA2423" i="1"/>
  <c r="AZ2777" i="1"/>
  <c r="BA2777" i="1"/>
  <c r="AZ2398" i="1"/>
  <c r="BA2398" i="1"/>
  <c r="AZ2326" i="1"/>
  <c r="BA2326" i="1"/>
  <c r="AZ2332" i="1"/>
  <c r="BA2332" i="1"/>
  <c r="AZ2345" i="1"/>
  <c r="BA2345" i="1"/>
  <c r="AZ221" i="1"/>
  <c r="BA221" i="1"/>
  <c r="AZ2328" i="1"/>
  <c r="BA2328" i="1"/>
  <c r="AZ2344" i="1"/>
  <c r="BA2344" i="1"/>
  <c r="AZ2338" i="1"/>
  <c r="BA2338" i="1"/>
  <c r="AZ2366" i="1"/>
  <c r="BA2366" i="1"/>
  <c r="AZ2312" i="1"/>
  <c r="BA2312" i="1"/>
  <c r="AZ2363" i="1"/>
  <c r="BA2363" i="1"/>
  <c r="AZ2327" i="1"/>
  <c r="BA2327" i="1"/>
  <c r="AZ2321" i="1"/>
  <c r="BA2321" i="1"/>
  <c r="AZ2315" i="1"/>
  <c r="BA2315" i="1"/>
  <c r="AZ2218" i="1"/>
  <c r="BA2218" i="1"/>
  <c r="AZ2305" i="1"/>
  <c r="BA2305" i="1"/>
  <c r="AZ2394" i="1"/>
  <c r="BA2394" i="1"/>
  <c r="AZ2299" i="1"/>
  <c r="BA2299" i="1"/>
  <c r="AZ91" i="1"/>
  <c r="BA91" i="1"/>
  <c r="AZ2310" i="1"/>
  <c r="BA2310" i="1"/>
  <c r="AZ2317" i="1"/>
  <c r="BA2317" i="1"/>
  <c r="AZ2341" i="1"/>
  <c r="BA2341" i="1"/>
  <c r="AZ2390" i="1"/>
  <c r="BA2390" i="1"/>
  <c r="AZ2420" i="1"/>
  <c r="BA2420" i="1"/>
  <c r="AZ2376" i="1"/>
  <c r="BA2376" i="1"/>
  <c r="AZ2318" i="1"/>
  <c r="BA2318" i="1"/>
  <c r="AZ2349" i="1"/>
  <c r="BA2349" i="1"/>
  <c r="AZ2371" i="1"/>
  <c r="BA2371" i="1"/>
  <c r="AZ2303" i="1"/>
  <c r="BA2303" i="1"/>
  <c r="AZ2324" i="1"/>
  <c r="BA2324" i="1"/>
  <c r="AZ2339" i="1"/>
  <c r="BA2339" i="1"/>
  <c r="AZ2362" i="1"/>
  <c r="BA2362" i="1"/>
  <c r="AZ2304" i="1"/>
  <c r="BA2304" i="1"/>
  <c r="AZ2323" i="1"/>
  <c r="BA2323" i="1"/>
  <c r="AZ2400" i="1"/>
  <c r="BA2400" i="1"/>
  <c r="AZ2331" i="1"/>
  <c r="BA2331" i="1"/>
  <c r="AZ2364" i="1"/>
  <c r="BA2364" i="1"/>
  <c r="AZ2431" i="1"/>
  <c r="BA2431" i="1"/>
  <c r="AZ2298" i="1"/>
  <c r="BA2298" i="1"/>
  <c r="AZ453" i="1"/>
  <c r="BA453" i="1"/>
  <c r="AZ2395" i="1"/>
  <c r="BA2395" i="1"/>
  <c r="AZ2402" i="1"/>
  <c r="BA2402" i="1"/>
  <c r="AZ2295" i="1"/>
  <c r="BA2295" i="1"/>
  <c r="AZ2378" i="1"/>
  <c r="BA2378" i="1"/>
  <c r="AZ2346" i="1"/>
  <c r="BA2346" i="1"/>
  <c r="AZ2347" i="1"/>
  <c r="BA2347" i="1"/>
  <c r="AZ2373" i="1"/>
  <c r="BA2373" i="1"/>
  <c r="AZ2372" i="1"/>
  <c r="BA2372" i="1"/>
  <c r="AZ2294" i="1"/>
  <c r="BA2294" i="1"/>
  <c r="AZ2293" i="1"/>
  <c r="BA2293" i="1"/>
  <c r="AZ2429" i="1"/>
  <c r="BA2429" i="1"/>
  <c r="AZ2414" i="1"/>
  <c r="BA2414" i="1"/>
  <c r="AZ2393" i="1"/>
  <c r="BA2393" i="1"/>
  <c r="AZ2388" i="1"/>
  <c r="BA2388" i="1"/>
  <c r="AZ2381" i="1"/>
  <c r="BA2381" i="1"/>
  <c r="AZ2368" i="1"/>
  <c r="BA2368" i="1"/>
  <c r="AZ2374" i="1"/>
  <c r="BA2374" i="1"/>
  <c r="AZ2375" i="1"/>
  <c r="BA2375" i="1"/>
  <c r="AZ2401" i="1"/>
  <c r="BA2401" i="1"/>
  <c r="AZ2422" i="1"/>
  <c r="BA2422" i="1"/>
  <c r="AZ2397" i="1"/>
  <c r="BA2397" i="1"/>
  <c r="AZ2348" i="1"/>
  <c r="BA2348" i="1"/>
  <c r="AZ2419" i="1"/>
  <c r="BA2419" i="1"/>
  <c r="AZ2382" i="1"/>
  <c r="BA2382" i="1"/>
  <c r="AZ2405" i="1"/>
  <c r="BA2405" i="1"/>
  <c r="AZ2406" i="1"/>
  <c r="BA2406" i="1"/>
  <c r="AZ2408" i="1"/>
  <c r="BA2408" i="1"/>
  <c r="AZ2370" i="1"/>
  <c r="BA2370" i="1"/>
  <c r="AZ2297" i="1"/>
  <c r="BA2297" i="1"/>
  <c r="AZ2411" i="1"/>
  <c r="BA2411" i="1"/>
  <c r="AZ2409" i="1"/>
  <c r="BA2409" i="1"/>
  <c r="AZ2399" i="1"/>
  <c r="BA2399" i="1"/>
  <c r="AZ2329" i="1"/>
  <c r="BA2329" i="1"/>
  <c r="AZ2320" i="1"/>
  <c r="BA2320" i="1"/>
  <c r="AZ2342" i="1"/>
  <c r="BA2342" i="1"/>
  <c r="AZ2319" i="1"/>
  <c r="BA2319" i="1"/>
  <c r="AZ2308" i="1"/>
  <c r="BA2308" i="1"/>
  <c r="AZ2322" i="1"/>
  <c r="BA2322" i="1"/>
  <c r="AZ2313" i="1"/>
  <c r="BA2313" i="1"/>
  <c r="AZ2311" i="1"/>
  <c r="BA2311" i="1"/>
  <c r="AZ2365" i="1"/>
  <c r="BA2365" i="1"/>
  <c r="AZ2306" i="1"/>
  <c r="BA2306" i="1"/>
  <c r="AZ2301" i="1"/>
  <c r="BA2301" i="1"/>
  <c r="AZ2380" i="1"/>
  <c r="BA2380" i="1"/>
  <c r="AZ2403" i="1"/>
  <c r="BA2403" i="1"/>
  <c r="AZ2292" i="1"/>
  <c r="BA2292" i="1"/>
  <c r="AZ2269" i="1"/>
  <c r="BA2269" i="1"/>
  <c r="AZ2268" i="1"/>
  <c r="BA2268" i="1"/>
  <c r="AZ2282" i="1"/>
  <c r="BA2282" i="1"/>
  <c r="AZ2288" i="1"/>
  <c r="BA2288" i="1"/>
  <c r="AZ2278" i="1"/>
  <c r="BA2278" i="1"/>
  <c r="AZ2283" i="1"/>
  <c r="BA2283" i="1"/>
  <c r="AZ2274" i="1"/>
  <c r="BA2274" i="1"/>
  <c r="AZ2267" i="1"/>
  <c r="BA2267" i="1"/>
  <c r="AZ2287" i="1"/>
  <c r="BA2287" i="1"/>
  <c r="AZ2272" i="1"/>
  <c r="BA2272" i="1"/>
  <c r="AZ2289" i="1"/>
  <c r="BA2289" i="1"/>
  <c r="AZ2285" i="1"/>
  <c r="BA2285" i="1"/>
  <c r="AZ2265" i="1"/>
  <c r="BA2265" i="1"/>
  <c r="AZ2291" i="1"/>
  <c r="BA2291" i="1"/>
  <c r="AZ2270" i="1"/>
  <c r="BA2270" i="1"/>
  <c r="AZ2280" i="1"/>
  <c r="BA2280" i="1"/>
  <c r="AZ2281" i="1"/>
  <c r="BA2281" i="1"/>
  <c r="AZ2276" i="1"/>
  <c r="BA2276" i="1"/>
  <c r="AZ2275" i="1"/>
  <c r="BA2275" i="1"/>
  <c r="AZ2266" i="1"/>
  <c r="BA2266" i="1"/>
  <c r="AZ2271" i="1"/>
  <c r="BA2271" i="1"/>
  <c r="AZ2284" i="1"/>
  <c r="BA2284" i="1"/>
  <c r="AZ2209" i="1"/>
  <c r="BA2209" i="1"/>
  <c r="AZ2253" i="1"/>
  <c r="BA2253" i="1"/>
  <c r="AZ2160" i="1"/>
  <c r="BA2160" i="1"/>
  <c r="AZ2159" i="1"/>
  <c r="BA2159" i="1"/>
  <c r="AZ2230" i="1"/>
  <c r="BA2230" i="1"/>
  <c r="AZ2169" i="1"/>
  <c r="BA2169" i="1"/>
  <c r="AZ2203" i="1"/>
  <c r="BA2203" i="1"/>
  <c r="AZ2238" i="1"/>
  <c r="BA2238" i="1"/>
  <c r="AZ2233" i="1"/>
  <c r="BA2233" i="1"/>
  <c r="AZ2223" i="1"/>
  <c r="BA2223" i="1"/>
  <c r="AZ2176" i="1"/>
  <c r="BA2176" i="1"/>
  <c r="AZ2119" i="1"/>
  <c r="BA2119" i="1"/>
  <c r="AZ2219" i="1"/>
  <c r="BA2219" i="1"/>
  <c r="AZ2114" i="1"/>
  <c r="BA2114" i="1"/>
  <c r="AZ2206" i="1"/>
  <c r="BA2206" i="1"/>
  <c r="AZ2183" i="1"/>
  <c r="BA2183" i="1"/>
  <c r="AZ2210" i="1"/>
  <c r="BA2210" i="1"/>
  <c r="AZ2245" i="1"/>
  <c r="BA2245" i="1"/>
  <c r="AZ2227" i="1"/>
  <c r="BA2227" i="1"/>
  <c r="AZ2144" i="1"/>
  <c r="BA2144" i="1"/>
  <c r="AZ2224" i="1"/>
  <c r="BA2224" i="1"/>
  <c r="AZ2200" i="1"/>
  <c r="BA2200" i="1"/>
  <c r="AZ2231" i="1"/>
  <c r="BA2231" i="1"/>
  <c r="AZ2155" i="1"/>
  <c r="BA2155" i="1"/>
  <c r="AZ2225" i="1"/>
  <c r="BA2225" i="1"/>
  <c r="AZ2249" i="1"/>
  <c r="BA2249" i="1"/>
  <c r="AZ2229" i="1"/>
  <c r="BA2229" i="1"/>
  <c r="AZ2143" i="1"/>
  <c r="BA2143" i="1"/>
  <c r="AZ2185" i="1"/>
  <c r="BA2185" i="1"/>
  <c r="AZ2117" i="1"/>
  <c r="BA2117" i="1"/>
  <c r="AZ2123" i="1"/>
  <c r="BA2123" i="1"/>
  <c r="AZ2115" i="1"/>
  <c r="BA2115" i="1"/>
  <c r="AZ2129" i="1"/>
  <c r="BA2129" i="1"/>
  <c r="AZ2213" i="1"/>
  <c r="BA2213" i="1"/>
  <c r="AZ2255" i="1"/>
  <c r="BA2255" i="1"/>
  <c r="AZ2772" i="1"/>
  <c r="BA2772" i="1"/>
  <c r="AZ2201" i="1"/>
  <c r="BA2201" i="1"/>
  <c r="AZ2196" i="1"/>
  <c r="BA2196" i="1"/>
  <c r="AZ2181" i="1"/>
  <c r="BA2181" i="1"/>
  <c r="AZ7" i="1"/>
  <c r="BA7" i="1"/>
  <c r="AZ2254" i="1"/>
  <c r="BA2254" i="1"/>
  <c r="AZ2177" i="1"/>
  <c r="BA2177" i="1"/>
  <c r="AZ2180" i="1"/>
  <c r="BA2180" i="1"/>
  <c r="AZ2911" i="1"/>
  <c r="BA2911" i="1"/>
  <c r="AZ2222" i="1"/>
  <c r="BA2222" i="1"/>
  <c r="AZ2178" i="1"/>
  <c r="BA2178" i="1"/>
  <c r="AZ1671" i="1"/>
  <c r="BA1671" i="1"/>
  <c r="AZ2182" i="1"/>
  <c r="BA2182" i="1"/>
  <c r="AZ2174" i="1"/>
  <c r="BA2174" i="1"/>
  <c r="AZ2244" i="1"/>
  <c r="BA2244" i="1"/>
  <c r="AZ2105" i="1"/>
  <c r="BA2105" i="1"/>
  <c r="AZ2154" i="1"/>
  <c r="BA2154" i="1"/>
  <c r="AZ2211" i="1"/>
  <c r="BA2211" i="1"/>
  <c r="AZ2157" i="1"/>
  <c r="BA2157" i="1"/>
  <c r="AZ2175" i="1"/>
  <c r="BA2175" i="1"/>
  <c r="AZ2132" i="1"/>
  <c r="BA2132" i="1"/>
  <c r="AZ2168" i="1"/>
  <c r="BA2168" i="1"/>
  <c r="AZ2188" i="1"/>
  <c r="BA2188" i="1"/>
  <c r="AZ2189" i="1"/>
  <c r="BA2189" i="1"/>
  <c r="AZ2413" i="1"/>
  <c r="BA2413" i="1"/>
  <c r="AZ2179" i="1"/>
  <c r="BA2179" i="1"/>
  <c r="AZ2263" i="1"/>
  <c r="BA2263" i="1"/>
  <c r="AZ2199" i="1"/>
  <c r="BA2199" i="1"/>
  <c r="AZ2162" i="1"/>
  <c r="BA2162" i="1"/>
  <c r="AZ2259" i="1"/>
  <c r="BA2259" i="1"/>
  <c r="AZ2220" i="1"/>
  <c r="BA2220" i="1"/>
  <c r="AZ2161" i="1"/>
  <c r="BA2161" i="1"/>
  <c r="AZ2261" i="1"/>
  <c r="BA2261" i="1"/>
  <c r="AZ2193" i="1"/>
  <c r="BA2193" i="1"/>
  <c r="AZ2100" i="1"/>
  <c r="BA2100" i="1"/>
  <c r="AZ2232" i="1"/>
  <c r="BA2232" i="1"/>
  <c r="AZ2221" i="1"/>
  <c r="BA2221" i="1"/>
  <c r="AZ2247" i="1"/>
  <c r="BA2247" i="1"/>
  <c r="AZ2140" i="1"/>
  <c r="BA2140" i="1"/>
  <c r="AZ2217" i="1"/>
  <c r="BA2217" i="1"/>
  <c r="AZ2228" i="1"/>
  <c r="BA2228" i="1"/>
  <c r="AZ2131" i="1"/>
  <c r="BA2131" i="1"/>
  <c r="AZ2215" i="1"/>
  <c r="BA2215" i="1"/>
  <c r="AZ2164" i="1"/>
  <c r="BA2164" i="1"/>
  <c r="AZ2136" i="1"/>
  <c r="BA2136" i="1"/>
  <c r="AZ2167" i="1"/>
  <c r="BA2167" i="1"/>
  <c r="AZ2139" i="1"/>
  <c r="BA2139" i="1"/>
  <c r="AZ2191" i="1"/>
  <c r="BA2191" i="1"/>
  <c r="AZ2243" i="1"/>
  <c r="BA2243" i="1"/>
  <c r="AZ2235" i="1"/>
  <c r="BA2235" i="1"/>
  <c r="AZ2237" i="1"/>
  <c r="BA2237" i="1"/>
  <c r="AZ2137" i="1"/>
  <c r="BA2137" i="1"/>
  <c r="AZ2134" i="1"/>
  <c r="BA2134" i="1"/>
  <c r="AZ2250" i="1"/>
  <c r="BA2250" i="1"/>
  <c r="AZ2205" i="1"/>
  <c r="BA2205" i="1"/>
  <c r="AZ2141" i="1"/>
  <c r="BA2141" i="1"/>
  <c r="AZ2163" i="1"/>
  <c r="BA2163" i="1"/>
  <c r="AZ2173" i="1"/>
  <c r="BA2173" i="1"/>
  <c r="AZ2133" i="1"/>
  <c r="BA2133" i="1"/>
  <c r="AZ1721" i="1"/>
  <c r="BA1721" i="1"/>
  <c r="AZ2111" i="1"/>
  <c r="BA2111" i="1"/>
  <c r="AZ2109" i="1"/>
  <c r="BA2109" i="1"/>
  <c r="AZ2145" i="1"/>
  <c r="BA2145" i="1"/>
  <c r="AZ2101" i="1"/>
  <c r="BA2101" i="1"/>
  <c r="AZ2258" i="1"/>
  <c r="BA2258" i="1"/>
  <c r="AZ2190" i="1"/>
  <c r="BA2190" i="1"/>
  <c r="AZ2121" i="1"/>
  <c r="BA2121" i="1"/>
  <c r="AZ2148" i="1"/>
  <c r="BA2148" i="1"/>
  <c r="AZ2108" i="1"/>
  <c r="BA2108" i="1"/>
  <c r="AZ2216" i="1"/>
  <c r="BA2216" i="1"/>
  <c r="AZ2170" i="1"/>
  <c r="BA2170" i="1"/>
  <c r="AZ2262" i="1"/>
  <c r="BA2262" i="1"/>
  <c r="AZ2195" i="1"/>
  <c r="BA2195" i="1"/>
  <c r="AZ2152" i="1"/>
  <c r="BA2152" i="1"/>
  <c r="AZ2107" i="1"/>
  <c r="BA2107" i="1"/>
  <c r="AZ2240" i="1"/>
  <c r="BA2240" i="1"/>
  <c r="AZ2120" i="1"/>
  <c r="BA2120" i="1"/>
  <c r="AZ2187" i="1"/>
  <c r="BA2187" i="1"/>
  <c r="AZ2212" i="1"/>
  <c r="BA2212" i="1"/>
  <c r="AZ2264" i="1"/>
  <c r="BA2264" i="1"/>
  <c r="AZ2126" i="1"/>
  <c r="BA2126" i="1"/>
  <c r="AZ2127" i="1"/>
  <c r="BA2127" i="1"/>
  <c r="AZ2151" i="1"/>
  <c r="BA2151" i="1"/>
  <c r="AZ2186" i="1"/>
  <c r="BA2186" i="1"/>
  <c r="AZ2197" i="1"/>
  <c r="BA2197" i="1"/>
  <c r="AZ2239" i="1"/>
  <c r="BA2239" i="1"/>
  <c r="AZ2146" i="1"/>
  <c r="BA2146" i="1"/>
  <c r="AZ1046" i="1"/>
  <c r="BA1046" i="1"/>
  <c r="AZ2130" i="1"/>
  <c r="BA2130" i="1"/>
  <c r="AZ2122" i="1"/>
  <c r="BA2122" i="1"/>
  <c r="AZ2102" i="1"/>
  <c r="BA2102" i="1"/>
  <c r="AZ2113" i="1"/>
  <c r="BA2113" i="1"/>
  <c r="AZ2116" i="1"/>
  <c r="BA2116" i="1"/>
  <c r="AZ2106" i="1"/>
  <c r="BA2106" i="1"/>
  <c r="AZ2257" i="1"/>
  <c r="BA2257" i="1"/>
  <c r="AZ2207" i="1"/>
  <c r="BA2207" i="1"/>
  <c r="AZ2242" i="1"/>
  <c r="BA2242" i="1"/>
  <c r="AZ2252" i="1"/>
  <c r="BA2252" i="1"/>
  <c r="AZ2236" i="1"/>
  <c r="BA2236" i="1"/>
  <c r="AZ2241" i="1"/>
  <c r="BA2241" i="1"/>
  <c r="AZ2118" i="1"/>
  <c r="BA2118" i="1"/>
  <c r="AZ2226" i="1"/>
  <c r="BA2226" i="1"/>
  <c r="AZ2124" i="1"/>
  <c r="BA2124" i="1"/>
  <c r="AZ2214" i="1"/>
  <c r="BA2214" i="1"/>
  <c r="AZ2208" i="1"/>
  <c r="BA2208" i="1"/>
  <c r="AZ2204" i="1"/>
  <c r="BA2204" i="1"/>
  <c r="AZ2202" i="1"/>
  <c r="BA2202" i="1"/>
  <c r="AZ2198" i="1"/>
  <c r="BA2198" i="1"/>
  <c r="AZ2184" i="1"/>
  <c r="BA2184" i="1"/>
  <c r="AZ2256" i="1"/>
  <c r="BA2256" i="1"/>
  <c r="AZ2150" i="1"/>
  <c r="BA2150" i="1"/>
  <c r="AZ2103" i="1"/>
  <c r="BA2103" i="1"/>
  <c r="AZ2172" i="1"/>
  <c r="BA2172" i="1"/>
  <c r="AZ2158" i="1"/>
  <c r="BA2158" i="1"/>
  <c r="AZ2165" i="1"/>
  <c r="BA2165" i="1"/>
  <c r="AZ2166" i="1"/>
  <c r="BA2166" i="1"/>
  <c r="AZ2147" i="1"/>
  <c r="BA2147" i="1"/>
  <c r="AZ2246" i="1"/>
  <c r="BA2246" i="1"/>
  <c r="AZ2260" i="1"/>
  <c r="BA2260" i="1"/>
  <c r="AZ2194" i="1"/>
  <c r="BA2194" i="1"/>
  <c r="AZ2248" i="1"/>
  <c r="BA2248" i="1"/>
  <c r="AZ2192" i="1"/>
  <c r="BA2192" i="1"/>
  <c r="AZ2138" i="1"/>
  <c r="BA2138" i="1"/>
  <c r="AZ2135" i="1"/>
  <c r="BA2135" i="1"/>
  <c r="AZ2251" i="1"/>
  <c r="BA2251" i="1"/>
  <c r="AZ2142" i="1"/>
  <c r="BA2142" i="1"/>
  <c r="AZ2156" i="1"/>
  <c r="BA2156" i="1"/>
  <c r="AZ2149" i="1"/>
  <c r="BA2149" i="1"/>
  <c r="AZ2125" i="1"/>
  <c r="BA2125" i="1"/>
  <c r="AZ2171" i="1"/>
  <c r="BA2171" i="1"/>
  <c r="AZ2153" i="1"/>
  <c r="BA2153" i="1"/>
  <c r="AZ2110" i="1"/>
  <c r="BA2110" i="1"/>
  <c r="AZ2128" i="1"/>
  <c r="BA2128" i="1"/>
  <c r="AZ2234" i="1"/>
  <c r="BA2234" i="1"/>
  <c r="AZ1477" i="1"/>
  <c r="BA1477" i="1"/>
  <c r="AZ2098" i="1"/>
  <c r="BA2098" i="1"/>
  <c r="AZ2095" i="1"/>
  <c r="BA2095" i="1"/>
  <c r="AZ2090" i="1"/>
  <c r="BA2090" i="1"/>
  <c r="AZ2094" i="1"/>
  <c r="BA2094" i="1"/>
  <c r="AZ2091" i="1"/>
  <c r="BA2091" i="1"/>
  <c r="AZ2035" i="1"/>
  <c r="BA2035" i="1"/>
  <c r="AZ2052" i="1"/>
  <c r="BA2052" i="1"/>
  <c r="AZ2084" i="1"/>
  <c r="BA2084" i="1"/>
  <c r="AZ2025" i="1"/>
  <c r="BA2025" i="1"/>
  <c r="AZ2033" i="1"/>
  <c r="BA2033" i="1"/>
  <c r="AZ2076" i="1"/>
  <c r="BA2076" i="1"/>
  <c r="AZ2066" i="1"/>
  <c r="BA2066" i="1"/>
  <c r="AZ2071" i="1"/>
  <c r="BA2071" i="1"/>
  <c r="AZ2093" i="1"/>
  <c r="BA2093" i="1"/>
  <c r="AZ2077" i="1"/>
  <c r="BA2077" i="1"/>
  <c r="AZ2046" i="1"/>
  <c r="BA2046" i="1"/>
  <c r="AZ2078" i="1"/>
  <c r="BA2078" i="1"/>
  <c r="AZ2036" i="1"/>
  <c r="BA2036" i="1"/>
  <c r="AZ2044" i="1"/>
  <c r="BA2044" i="1"/>
  <c r="AZ2072" i="1"/>
  <c r="BA2072" i="1"/>
  <c r="AZ2087" i="1"/>
  <c r="BA2087" i="1"/>
  <c r="AZ2074" i="1"/>
  <c r="BA2074" i="1"/>
  <c r="AZ2075" i="1"/>
  <c r="BA2075" i="1"/>
  <c r="AZ2080" i="1"/>
  <c r="BA2080" i="1"/>
  <c r="AZ2045" i="1"/>
  <c r="BA2045" i="1"/>
  <c r="AZ2032" i="1"/>
  <c r="BA2032" i="1"/>
  <c r="AZ2024" i="1"/>
  <c r="BA2024" i="1"/>
  <c r="AZ2063" i="1"/>
  <c r="BA2063" i="1"/>
  <c r="AZ2047" i="1"/>
  <c r="BA2047" i="1"/>
  <c r="AZ2065" i="1"/>
  <c r="BA2065" i="1"/>
  <c r="AZ2064" i="1"/>
  <c r="BA2064" i="1"/>
  <c r="AZ2062" i="1"/>
  <c r="BA2062" i="1"/>
  <c r="AZ2061" i="1"/>
  <c r="BA2061" i="1"/>
  <c r="AZ2086" i="1"/>
  <c r="BA2086" i="1"/>
  <c r="AZ2088" i="1"/>
  <c r="BA2088" i="1"/>
  <c r="AZ2089" i="1"/>
  <c r="BA2089" i="1"/>
  <c r="AZ2092" i="1"/>
  <c r="BA2092" i="1"/>
  <c r="AZ2058" i="1"/>
  <c r="BA2058" i="1"/>
  <c r="AZ4" i="1"/>
  <c r="BA4" i="1"/>
  <c r="AZ2343" i="1"/>
  <c r="BA2343" i="1"/>
  <c r="AZ2083" i="1"/>
  <c r="BA2083" i="1"/>
  <c r="AZ2056" i="1"/>
  <c r="BA2056" i="1"/>
  <c r="AZ2051" i="1"/>
  <c r="BA2051" i="1"/>
  <c r="AZ2050" i="1"/>
  <c r="BA2050" i="1"/>
  <c r="AZ1518" i="1"/>
  <c r="BA1518" i="1"/>
  <c r="AZ2082" i="1"/>
  <c r="BA2082" i="1"/>
  <c r="AZ2022" i="1"/>
  <c r="BA2022" i="1"/>
  <c r="AZ2031" i="1"/>
  <c r="BA2031" i="1"/>
  <c r="AZ2030" i="1"/>
  <c r="BA2030" i="1"/>
  <c r="AZ2096" i="1"/>
  <c r="BA2096" i="1"/>
  <c r="AZ2081" i="1"/>
  <c r="BA2081" i="1"/>
  <c r="AZ2040" i="1"/>
  <c r="BA2040" i="1"/>
  <c r="AZ2028" i="1"/>
  <c r="BA2028" i="1"/>
  <c r="AZ2039" i="1"/>
  <c r="BA2039" i="1"/>
  <c r="AZ2026" i="1"/>
  <c r="BA2026" i="1"/>
  <c r="AZ2027" i="1"/>
  <c r="BA2027" i="1"/>
  <c r="AZ2049" i="1"/>
  <c r="BA2049" i="1"/>
  <c r="AZ2019" i="1"/>
  <c r="BA2019" i="1"/>
  <c r="AZ2048" i="1"/>
  <c r="BA2048" i="1"/>
  <c r="AZ2099" i="1"/>
  <c r="BA2099" i="1"/>
  <c r="AZ2085" i="1"/>
  <c r="BA2085" i="1"/>
  <c r="AZ2034" i="1"/>
  <c r="BA2034" i="1"/>
  <c r="AZ2057" i="1"/>
  <c r="BA2057" i="1"/>
  <c r="AZ2079" i="1"/>
  <c r="BA2079" i="1"/>
  <c r="AZ2073" i="1"/>
  <c r="BA2073" i="1"/>
  <c r="AZ2070" i="1"/>
  <c r="BA2070" i="1"/>
  <c r="AZ2069" i="1"/>
  <c r="BA2069" i="1"/>
  <c r="AZ2068" i="1"/>
  <c r="BA2068" i="1"/>
  <c r="AZ2059" i="1"/>
  <c r="BA2059" i="1"/>
  <c r="AZ2054" i="1"/>
  <c r="BA2054" i="1"/>
  <c r="AZ2053" i="1"/>
  <c r="BA2053" i="1"/>
  <c r="AZ2037" i="1"/>
  <c r="BA2037" i="1"/>
  <c r="AZ2023" i="1"/>
  <c r="BA2023" i="1"/>
  <c r="AZ2042" i="1"/>
  <c r="BA2042" i="1"/>
  <c r="AZ2043" i="1"/>
  <c r="BA2043" i="1"/>
  <c r="AZ2041" i="1"/>
  <c r="BA2041" i="1"/>
  <c r="AZ1887" i="1"/>
  <c r="BA1887" i="1"/>
  <c r="AZ2038" i="1"/>
  <c r="BA2038" i="1"/>
  <c r="AZ2097" i="1"/>
  <c r="BA2097" i="1"/>
  <c r="AZ2029" i="1"/>
  <c r="BA2029" i="1"/>
  <c r="AZ2020" i="1"/>
  <c r="BA2020" i="1"/>
  <c r="AZ2021" i="1"/>
  <c r="BA2021" i="1"/>
  <c r="AZ2015" i="1"/>
  <c r="BA2015" i="1"/>
  <c r="AZ1999" i="1"/>
  <c r="BA1999" i="1"/>
  <c r="AZ1976" i="1"/>
  <c r="BA1976" i="1"/>
  <c r="AZ1994" i="1"/>
  <c r="BA1994" i="1"/>
  <c r="AZ1993" i="1"/>
  <c r="BA1993" i="1"/>
  <c r="AZ1949" i="1"/>
  <c r="BA1949" i="1"/>
  <c r="AZ1936" i="1"/>
  <c r="BA1936" i="1"/>
  <c r="AZ1985" i="1"/>
  <c r="BA1985" i="1"/>
  <c r="AZ1975" i="1"/>
  <c r="BA1975" i="1"/>
  <c r="AZ1979" i="1"/>
  <c r="BA1979" i="1"/>
  <c r="AZ1954" i="1"/>
  <c r="BA1954" i="1"/>
  <c r="AZ1998" i="1"/>
  <c r="BA1998" i="1"/>
  <c r="AZ1974" i="1"/>
  <c r="BA1974" i="1"/>
  <c r="AZ1972" i="1"/>
  <c r="BA1972" i="1"/>
  <c r="AZ1973" i="1"/>
  <c r="BA1973" i="1"/>
  <c r="AZ2001" i="1"/>
  <c r="BA2001" i="1"/>
  <c r="AZ1947" i="1"/>
  <c r="BA1947" i="1"/>
  <c r="AZ2005" i="1"/>
  <c r="BA2005" i="1"/>
  <c r="AZ1984" i="1"/>
  <c r="BA1984" i="1"/>
  <c r="AZ1965" i="1"/>
  <c r="BA1965" i="1"/>
  <c r="AZ1991" i="1"/>
  <c r="BA1991" i="1"/>
  <c r="AZ1948" i="1"/>
  <c r="BA1948" i="1"/>
  <c r="AZ1945" i="1"/>
  <c r="BA1945" i="1"/>
  <c r="AZ1929" i="1"/>
  <c r="BA1929" i="1"/>
  <c r="AZ1963" i="1"/>
  <c r="BA1963" i="1"/>
  <c r="AZ1964" i="1"/>
  <c r="BA1964" i="1"/>
  <c r="AZ1968" i="1"/>
  <c r="BA1968" i="1"/>
  <c r="AZ1960" i="1"/>
  <c r="BA1960" i="1"/>
  <c r="AZ1958" i="1"/>
  <c r="BA1958" i="1"/>
  <c r="AZ1940" i="1"/>
  <c r="BA1940" i="1"/>
  <c r="AZ1937" i="1"/>
  <c r="BA1937" i="1"/>
  <c r="AZ1957" i="1"/>
  <c r="BA1957" i="1"/>
  <c r="AZ1933" i="1"/>
  <c r="BA1933" i="1"/>
  <c r="AZ2011" i="1"/>
  <c r="BA2011" i="1"/>
  <c r="AZ2014" i="1"/>
  <c r="BA2014" i="1"/>
  <c r="AZ1930" i="1"/>
  <c r="BA1930" i="1"/>
  <c r="AZ1962" i="1"/>
  <c r="BA1962" i="1"/>
  <c r="AZ2010" i="1"/>
  <c r="BA2010" i="1"/>
  <c r="AZ2008" i="1"/>
  <c r="BA2008" i="1"/>
  <c r="AZ2006" i="1"/>
  <c r="BA2006" i="1"/>
  <c r="AZ1953" i="1"/>
  <c r="BA1953" i="1"/>
  <c r="AZ2003" i="1"/>
  <c r="BA2003" i="1"/>
  <c r="AZ1935" i="1"/>
  <c r="BA1935" i="1"/>
  <c r="AZ1988" i="1"/>
  <c r="BA1988" i="1"/>
  <c r="AZ1981" i="1"/>
  <c r="BA1981" i="1"/>
  <c r="AZ1955" i="1"/>
  <c r="BA1955" i="1"/>
  <c r="AZ1951" i="1"/>
  <c r="BA1951" i="1"/>
  <c r="AZ1946" i="1"/>
  <c r="BA1946" i="1"/>
  <c r="AZ1922" i="1"/>
  <c r="BA1922" i="1"/>
  <c r="AZ2512" i="1"/>
  <c r="BA2512" i="1"/>
  <c r="AZ1987" i="1"/>
  <c r="BA1987" i="1"/>
  <c r="AZ1944" i="1"/>
  <c r="BA1944" i="1"/>
  <c r="AZ1943" i="1"/>
  <c r="BA1943" i="1"/>
  <c r="AZ1986" i="1"/>
  <c r="BA1986" i="1"/>
  <c r="AZ1934" i="1"/>
  <c r="BA1934" i="1"/>
  <c r="AZ1969" i="1"/>
  <c r="BA1969" i="1"/>
  <c r="AZ1941" i="1"/>
  <c r="BA1941" i="1"/>
  <c r="AZ1970" i="1"/>
  <c r="BA1970" i="1"/>
  <c r="AZ1942" i="1"/>
  <c r="BA1942" i="1"/>
  <c r="AZ2012" i="1"/>
  <c r="BA2012" i="1"/>
  <c r="AZ1939" i="1"/>
  <c r="BA1939" i="1"/>
  <c r="AZ2000" i="1"/>
  <c r="BA2000" i="1"/>
  <c r="AZ1928" i="1"/>
  <c r="BA1928" i="1"/>
  <c r="AZ1967" i="1"/>
  <c r="BA1967" i="1"/>
  <c r="AZ1997" i="1"/>
  <c r="BA1997" i="1"/>
  <c r="AZ1983" i="1"/>
  <c r="BA1983" i="1"/>
  <c r="AZ1961" i="1"/>
  <c r="BA1961" i="1"/>
  <c r="AZ1956" i="1"/>
  <c r="BA1956" i="1"/>
  <c r="AZ1932" i="1"/>
  <c r="BA1932" i="1"/>
  <c r="AZ1920" i="1"/>
  <c r="BA1920" i="1"/>
  <c r="AZ1931" i="1"/>
  <c r="BA1931" i="1"/>
  <c r="AZ1927" i="1"/>
  <c r="BA1927" i="1"/>
  <c r="AZ1926" i="1"/>
  <c r="BA1926" i="1"/>
  <c r="AZ321" i="1"/>
  <c r="BA321" i="1"/>
  <c r="AZ1924" i="1"/>
  <c r="BA1924" i="1"/>
  <c r="AZ2017" i="1"/>
  <c r="BA2017" i="1"/>
  <c r="AZ2016" i="1"/>
  <c r="BA2016" i="1"/>
  <c r="AZ2018" i="1"/>
  <c r="BA2018" i="1"/>
  <c r="AZ1996" i="1"/>
  <c r="BA1996" i="1"/>
  <c r="AZ1995" i="1"/>
  <c r="BA1995" i="1"/>
  <c r="AZ1950" i="1"/>
  <c r="BA1950" i="1"/>
  <c r="AZ1990" i="1"/>
  <c r="BA1990" i="1"/>
  <c r="AZ1992" i="1"/>
  <c r="BA1992" i="1"/>
  <c r="AZ1982" i="1"/>
  <c r="BA1982" i="1"/>
  <c r="AZ2004" i="1"/>
  <c r="BA2004" i="1"/>
  <c r="AZ2002" i="1"/>
  <c r="BA2002" i="1"/>
  <c r="AZ1966" i="1"/>
  <c r="BA1966" i="1"/>
  <c r="AZ1959" i="1"/>
  <c r="BA1959" i="1"/>
  <c r="AZ1952" i="1"/>
  <c r="BA1952" i="1"/>
  <c r="AZ1989" i="1"/>
  <c r="BA1989" i="1"/>
  <c r="AZ2009" i="1"/>
  <c r="BA2009" i="1"/>
  <c r="AZ1980" i="1"/>
  <c r="BA1980" i="1"/>
  <c r="AZ1923" i="1"/>
  <c r="BA1923" i="1"/>
  <c r="AZ1978" i="1"/>
  <c r="BA1978" i="1"/>
  <c r="AZ1921" i="1"/>
  <c r="BA1921" i="1"/>
  <c r="AZ1925" i="1"/>
  <c r="BA1925" i="1"/>
  <c r="AZ1919" i="1"/>
  <c r="BA1919" i="1"/>
  <c r="AZ1909" i="1"/>
  <c r="BA1909" i="1"/>
  <c r="AZ1911" i="1"/>
  <c r="BA1911" i="1"/>
  <c r="AZ1912" i="1"/>
  <c r="BA1912" i="1"/>
  <c r="AZ1910" i="1"/>
  <c r="BA1910" i="1"/>
  <c r="AZ1908" i="1"/>
  <c r="BA1908" i="1"/>
  <c r="AZ1849" i="1"/>
  <c r="BA1849" i="1"/>
  <c r="AZ1772" i="1"/>
  <c r="BA1772" i="1"/>
  <c r="AZ1854" i="1"/>
  <c r="BA1854" i="1"/>
  <c r="AZ1815" i="1"/>
  <c r="BA1815" i="1"/>
  <c r="AZ1723" i="1"/>
  <c r="BA1723" i="1"/>
  <c r="AZ1865" i="1"/>
  <c r="BA1865" i="1"/>
  <c r="AZ1905" i="1"/>
  <c r="BA1905" i="1"/>
  <c r="AZ1884" i="1"/>
  <c r="BA1884" i="1"/>
  <c r="AZ1853" i="1"/>
  <c r="BA1853" i="1"/>
  <c r="AZ1773" i="1"/>
  <c r="BA1773" i="1"/>
  <c r="AZ1872" i="1"/>
  <c r="BA1872" i="1"/>
  <c r="AZ1878" i="1"/>
  <c r="BA1878" i="1"/>
  <c r="AZ1836" i="1"/>
  <c r="BA1836" i="1"/>
  <c r="AZ1799" i="1"/>
  <c r="BA1799" i="1"/>
  <c r="AZ1829" i="1"/>
  <c r="BA1829" i="1"/>
  <c r="AZ1724" i="1"/>
  <c r="BA1724" i="1"/>
  <c r="AZ1861" i="1"/>
  <c r="BA1861" i="1"/>
  <c r="AZ1816" i="1"/>
  <c r="BA1816" i="1"/>
  <c r="AZ1916" i="1"/>
  <c r="BA1916" i="1"/>
  <c r="AZ1834" i="1"/>
  <c r="BA1834" i="1"/>
  <c r="AZ1883" i="1"/>
  <c r="BA1883" i="1"/>
  <c r="AZ1828" i="1"/>
  <c r="BA1828" i="1"/>
  <c r="AZ1838" i="1"/>
  <c r="BA1838" i="1"/>
  <c r="AZ1891" i="1"/>
  <c r="BA1891" i="1"/>
  <c r="AZ1696" i="1"/>
  <c r="BA1696" i="1"/>
  <c r="AZ1821" i="1"/>
  <c r="BA1821" i="1"/>
  <c r="AZ1833" i="1"/>
  <c r="BA1833" i="1"/>
  <c r="AZ1847" i="1"/>
  <c r="BA1847" i="1"/>
  <c r="AZ1793" i="1"/>
  <c r="BA1793" i="1"/>
  <c r="AZ2798" i="1"/>
  <c r="BA2798" i="1"/>
  <c r="AZ1830" i="1"/>
  <c r="BA1830" i="1"/>
  <c r="AZ1831" i="1"/>
  <c r="BA1831" i="1"/>
  <c r="AZ1715" i="1"/>
  <c r="BA1715" i="1"/>
  <c r="AZ1718" i="1"/>
  <c r="BA1718" i="1"/>
  <c r="AZ1882" i="1"/>
  <c r="BA1882" i="1"/>
  <c r="AZ1874" i="1"/>
  <c r="BA1874" i="1"/>
  <c r="AZ1871" i="1"/>
  <c r="BA1871" i="1"/>
  <c r="AZ1719" i="1"/>
  <c r="BA1719" i="1"/>
  <c r="AZ1769" i="1"/>
  <c r="BA1769" i="1"/>
  <c r="AZ1788" i="1"/>
  <c r="BA1788" i="1"/>
  <c r="AZ1717" i="1"/>
  <c r="BA1717" i="1"/>
  <c r="AZ1801" i="1"/>
  <c r="BA1801" i="1"/>
  <c r="AZ1827" i="1"/>
  <c r="BA1827" i="1"/>
  <c r="AZ1860" i="1"/>
  <c r="BA1860" i="1"/>
  <c r="AZ1752" i="1"/>
  <c r="BA1752" i="1"/>
  <c r="AZ1786" i="1"/>
  <c r="BA1786" i="1"/>
  <c r="AZ1737" i="1"/>
  <c r="BA1737" i="1"/>
  <c r="AZ1852" i="1"/>
  <c r="BA1852" i="1"/>
  <c r="AZ1790" i="1"/>
  <c r="BA1790" i="1"/>
  <c r="AZ1738" i="1"/>
  <c r="BA1738" i="1"/>
  <c r="AZ1741" i="1"/>
  <c r="BA1741" i="1"/>
  <c r="AZ1726" i="1"/>
  <c r="BA1726" i="1"/>
  <c r="AZ1819" i="1"/>
  <c r="BA1819" i="1"/>
  <c r="AZ1804" i="1"/>
  <c r="BA1804" i="1"/>
  <c r="AZ1711" i="1"/>
  <c r="BA1711" i="1"/>
  <c r="AZ1785" i="1"/>
  <c r="BA1785" i="1"/>
  <c r="AZ1839" i="1"/>
  <c r="BA1839" i="1"/>
  <c r="AZ1781" i="1"/>
  <c r="BA1781" i="1"/>
  <c r="AZ1731" i="1"/>
  <c r="BA1731" i="1"/>
  <c r="AZ1899" i="1"/>
  <c r="BA1899" i="1"/>
  <c r="AZ1736" i="1"/>
  <c r="BA1736" i="1"/>
  <c r="AZ1900" i="1"/>
  <c r="BA1900" i="1"/>
  <c r="AZ1787" i="1"/>
  <c r="BA1787" i="1"/>
  <c r="AZ1873" i="1"/>
  <c r="BA1873" i="1"/>
  <c r="AZ1848" i="1"/>
  <c r="BA1848" i="1"/>
  <c r="AZ1809" i="1"/>
  <c r="BA1809" i="1"/>
  <c r="AZ1820" i="1"/>
  <c r="BA1820" i="1"/>
  <c r="AZ1753" i="1"/>
  <c r="BA1753" i="1"/>
  <c r="AZ1749" i="1"/>
  <c r="BA1749" i="1"/>
  <c r="AZ1747" i="1"/>
  <c r="BA1747" i="1"/>
  <c r="AZ1748" i="1"/>
  <c r="BA1748" i="1"/>
  <c r="AZ1880" i="1"/>
  <c r="BA1880" i="1"/>
  <c r="AZ1805" i="1"/>
  <c r="BA1805" i="1"/>
  <c r="AZ1803" i="1"/>
  <c r="BA1803" i="1"/>
  <c r="AZ1822" i="1"/>
  <c r="BA1822" i="1"/>
  <c r="AZ1802" i="1"/>
  <c r="BA1802" i="1"/>
  <c r="AZ1795" i="1"/>
  <c r="BA1795" i="1"/>
  <c r="AZ1728" i="1"/>
  <c r="BA1728" i="1"/>
  <c r="AZ1869" i="1"/>
  <c r="BA1869" i="1"/>
  <c r="AZ1716" i="1"/>
  <c r="BA1716" i="1"/>
  <c r="AZ1862" i="1"/>
  <c r="BA1862" i="1"/>
  <c r="AZ1754" i="1"/>
  <c r="BA1754" i="1"/>
  <c r="AZ1707" i="1"/>
  <c r="BA1707" i="1"/>
  <c r="AZ1745" i="1"/>
  <c r="BA1745" i="1"/>
  <c r="AZ1783" i="1"/>
  <c r="BA1783" i="1"/>
  <c r="AZ1777" i="1"/>
  <c r="BA1777" i="1"/>
  <c r="AZ1895" i="1"/>
  <c r="BA1895" i="1"/>
  <c r="AZ1750" i="1"/>
  <c r="BA1750" i="1"/>
  <c r="AZ1763" i="1"/>
  <c r="BA1763" i="1"/>
  <c r="AZ1798" i="1"/>
  <c r="BA1798" i="1"/>
  <c r="AZ1751" i="1"/>
  <c r="BA1751" i="1"/>
  <c r="AZ1791" i="1"/>
  <c r="BA1791" i="1"/>
  <c r="AZ1841" i="1"/>
  <c r="BA1841" i="1"/>
  <c r="AZ1811" i="1"/>
  <c r="BA1811" i="1"/>
  <c r="AZ1733" i="1"/>
  <c r="BA1733" i="1"/>
  <c r="AZ1740" i="1"/>
  <c r="BA1740" i="1"/>
  <c r="AZ1774" i="1"/>
  <c r="BA1774" i="1"/>
  <c r="AZ1892" i="1"/>
  <c r="BA1892" i="1"/>
  <c r="AZ1797" i="1"/>
  <c r="BA1797" i="1"/>
  <c r="AZ1743" i="1"/>
  <c r="BA1743" i="1"/>
  <c r="AZ1744" i="1"/>
  <c r="BA1744" i="1"/>
  <c r="AZ1846" i="1"/>
  <c r="BA1846" i="1"/>
  <c r="AZ1739" i="1"/>
  <c r="BA1739" i="1"/>
  <c r="AZ1735" i="1"/>
  <c r="BA1735" i="1"/>
  <c r="AZ1742" i="1"/>
  <c r="BA1742" i="1"/>
  <c r="AZ1725" i="1"/>
  <c r="BA1725" i="1"/>
  <c r="AZ1813" i="1"/>
  <c r="BA1813" i="1"/>
  <c r="AZ1727" i="1"/>
  <c r="BA1727" i="1"/>
  <c r="AZ1918" i="1"/>
  <c r="BA1918" i="1"/>
  <c r="AZ1914" i="1"/>
  <c r="BA1914" i="1"/>
  <c r="AZ1758" i="1"/>
  <c r="BA1758" i="1"/>
  <c r="AZ1904" i="1"/>
  <c r="BA1904" i="1"/>
  <c r="AZ1902" i="1"/>
  <c r="BA1902" i="1"/>
  <c r="AZ1074" i="1"/>
  <c r="BA1074" i="1"/>
  <c r="AZ1903" i="1"/>
  <c r="BA1903" i="1"/>
  <c r="AZ1708" i="1"/>
  <c r="BA1708" i="1"/>
  <c r="AZ1722" i="1"/>
  <c r="BA1722" i="1"/>
  <c r="AZ1907" i="1"/>
  <c r="BA1907" i="1"/>
  <c r="AZ1792" i="1"/>
  <c r="BA1792" i="1"/>
  <c r="AZ1755" i="1"/>
  <c r="BA1755" i="1"/>
  <c r="AZ2286" i="1"/>
  <c r="BA2286" i="1"/>
  <c r="AZ1893" i="1"/>
  <c r="BA1893" i="1"/>
  <c r="AZ1888" i="1"/>
  <c r="BA1888" i="1"/>
  <c r="AZ1896" i="1"/>
  <c r="BA1896" i="1"/>
  <c r="AZ1890" i="1"/>
  <c r="BA1890" i="1"/>
  <c r="AZ1889" i="1"/>
  <c r="BA1889" i="1"/>
  <c r="AZ1699" i="1"/>
  <c r="BA1699" i="1"/>
  <c r="AZ1729" i="1"/>
  <c r="BA1729" i="1"/>
  <c r="AZ1917" i="1"/>
  <c r="BA1917" i="1"/>
  <c r="AZ1877" i="1"/>
  <c r="BA1877" i="1"/>
  <c r="AZ1756" i="1"/>
  <c r="BA1756" i="1"/>
  <c r="AZ1767" i="1"/>
  <c r="BA1767" i="1"/>
  <c r="AZ1879" i="1"/>
  <c r="BA1879" i="1"/>
  <c r="AZ1825" i="1"/>
  <c r="BA1825" i="1"/>
  <c r="AZ1775" i="1"/>
  <c r="BA1775" i="1"/>
  <c r="AZ1734" i="1"/>
  <c r="BA1734" i="1"/>
  <c r="AZ1868" i="1"/>
  <c r="BA1868" i="1"/>
  <c r="AZ1876" i="1"/>
  <c r="BA1876" i="1"/>
  <c r="AZ1768" i="1"/>
  <c r="BA1768" i="1"/>
  <c r="AZ1705" i="1"/>
  <c r="BA1705" i="1"/>
  <c r="AZ1713" i="1"/>
  <c r="BA1713" i="1"/>
  <c r="AZ1794" i="1"/>
  <c r="BA1794" i="1"/>
  <c r="AZ1701" i="1"/>
  <c r="BA1701" i="1"/>
  <c r="AZ211" i="1"/>
  <c r="BA211" i="1"/>
  <c r="AZ1764" i="1"/>
  <c r="BA1764" i="1"/>
  <c r="AZ1771" i="1"/>
  <c r="BA1771" i="1"/>
  <c r="AZ1843" i="1"/>
  <c r="BA1843" i="1"/>
  <c r="AZ1826" i="1"/>
  <c r="BA1826" i="1"/>
  <c r="AZ1770" i="1"/>
  <c r="BA1770" i="1"/>
  <c r="AZ1709" i="1"/>
  <c r="BA1709" i="1"/>
  <c r="AZ1702" i="1"/>
  <c r="BA1702" i="1"/>
  <c r="AZ1703" i="1"/>
  <c r="BA1703" i="1"/>
  <c r="AZ1814" i="1"/>
  <c r="BA1814" i="1"/>
  <c r="AZ1760" i="1"/>
  <c r="BA1760" i="1"/>
  <c r="AZ1698" i="1"/>
  <c r="BA1698" i="1"/>
  <c r="AZ1897" i="1"/>
  <c r="BA1897" i="1"/>
  <c r="AZ1704" i="1"/>
  <c r="BA1704" i="1"/>
  <c r="AZ1857" i="1"/>
  <c r="BA1857" i="1"/>
  <c r="AZ1851" i="1"/>
  <c r="BA1851" i="1"/>
  <c r="AZ1850" i="1"/>
  <c r="BA1850" i="1"/>
  <c r="AZ1858" i="1"/>
  <c r="BA1858" i="1"/>
  <c r="AZ1700" i="1"/>
  <c r="BA1700" i="1"/>
  <c r="AZ1695" i="1"/>
  <c r="BA1695" i="1"/>
  <c r="AZ1694" i="1"/>
  <c r="BA1694" i="1"/>
  <c r="AZ1800" i="1"/>
  <c r="BA1800" i="1"/>
  <c r="AZ1915" i="1"/>
  <c r="BA1915" i="1"/>
  <c r="AZ1913" i="1"/>
  <c r="BA1913" i="1"/>
  <c r="AZ1906" i="1"/>
  <c r="BA1906" i="1"/>
  <c r="AZ1885" i="1"/>
  <c r="BA1885" i="1"/>
  <c r="AZ1875" i="1"/>
  <c r="BA1875" i="1"/>
  <c r="AZ1886" i="1"/>
  <c r="BA1886" i="1"/>
  <c r="AZ1866" i="1"/>
  <c r="BA1866" i="1"/>
  <c r="AZ1863" i="1"/>
  <c r="BA1863" i="1"/>
  <c r="AZ1859" i="1"/>
  <c r="BA1859" i="1"/>
  <c r="AZ1835" i="1"/>
  <c r="BA1835" i="1"/>
  <c r="AZ1817" i="1"/>
  <c r="BA1817" i="1"/>
  <c r="AZ1818" i="1"/>
  <c r="BA1818" i="1"/>
  <c r="AZ1837" i="1"/>
  <c r="BA1837" i="1"/>
  <c r="AZ1832" i="1"/>
  <c r="BA1832" i="1"/>
  <c r="AZ1824" i="1"/>
  <c r="BA1824" i="1"/>
  <c r="AZ1810" i="1"/>
  <c r="BA1810" i="1"/>
  <c r="AZ1808" i="1"/>
  <c r="BA1808" i="1"/>
  <c r="AZ1856" i="1"/>
  <c r="BA1856" i="1"/>
  <c r="AZ1844" i="1"/>
  <c r="BA1844" i="1"/>
  <c r="AZ1845" i="1"/>
  <c r="BA1845" i="1"/>
  <c r="AZ1823" i="1"/>
  <c r="BA1823" i="1"/>
  <c r="AZ1842" i="1"/>
  <c r="BA1842" i="1"/>
  <c r="AZ1840" i="1"/>
  <c r="BA1840" i="1"/>
  <c r="AZ1784" i="1"/>
  <c r="BA1784" i="1"/>
  <c r="AZ1778" i="1"/>
  <c r="BA1778" i="1"/>
  <c r="AZ1779" i="1"/>
  <c r="BA1779" i="1"/>
  <c r="AZ1780" i="1"/>
  <c r="BA1780" i="1"/>
  <c r="AZ1898" i="1"/>
  <c r="BA1898" i="1"/>
  <c r="AZ1776" i="1"/>
  <c r="BA1776" i="1"/>
  <c r="AZ1901" i="1"/>
  <c r="BA1901" i="1"/>
  <c r="AZ1761" i="1"/>
  <c r="BA1761" i="1"/>
  <c r="AZ1759" i="1"/>
  <c r="BA1759" i="1"/>
  <c r="AZ1870" i="1"/>
  <c r="BA1870" i="1"/>
  <c r="AZ1806" i="1"/>
  <c r="BA1806" i="1"/>
  <c r="AZ1796" i="1"/>
  <c r="BA1796" i="1"/>
  <c r="AZ1757" i="1"/>
  <c r="BA1757" i="1"/>
  <c r="AZ1712" i="1"/>
  <c r="BA1712" i="1"/>
  <c r="AZ1812" i="1"/>
  <c r="BA1812" i="1"/>
  <c r="AZ1864" i="1"/>
  <c r="BA1864" i="1"/>
  <c r="AZ1746" i="1"/>
  <c r="BA1746" i="1"/>
  <c r="AZ1714" i="1"/>
  <c r="BA1714" i="1"/>
  <c r="AZ1867" i="1"/>
  <c r="BA1867" i="1"/>
  <c r="AZ1730" i="1"/>
  <c r="BA1730" i="1"/>
  <c r="AZ1697" i="1"/>
  <c r="BA1697" i="1"/>
  <c r="AZ1706" i="1"/>
  <c r="BA1706" i="1"/>
  <c r="AZ1765" i="1"/>
  <c r="BA1765" i="1"/>
  <c r="AZ1710" i="1"/>
  <c r="BA1710" i="1"/>
  <c r="AZ1762" i="1"/>
  <c r="BA1762" i="1"/>
  <c r="AZ1766" i="1"/>
  <c r="BA1766" i="1"/>
  <c r="AZ1881" i="1"/>
  <c r="BA1881" i="1"/>
  <c r="AZ1692" i="1"/>
  <c r="BA1692" i="1"/>
  <c r="AZ1693" i="1"/>
  <c r="BA1693" i="1"/>
  <c r="AZ1681" i="1"/>
  <c r="BA1681" i="1"/>
  <c r="AZ1625" i="1"/>
  <c r="BA1625" i="1"/>
  <c r="AZ1666" i="1"/>
  <c r="BA1666" i="1"/>
  <c r="AZ1670" i="1"/>
  <c r="BA1670" i="1"/>
  <c r="AZ1669" i="1"/>
  <c r="BA1669" i="1"/>
  <c r="AZ1634" i="1"/>
  <c r="BA1634" i="1"/>
  <c r="AZ1662" i="1"/>
  <c r="BA1662" i="1"/>
  <c r="AZ1663" i="1"/>
  <c r="BA1663" i="1"/>
  <c r="AZ1616" i="1"/>
  <c r="BA1616" i="1"/>
  <c r="AZ1619" i="1"/>
  <c r="BA1619" i="1"/>
  <c r="AZ1683" i="1"/>
  <c r="BA1683" i="1"/>
  <c r="AZ1672" i="1"/>
  <c r="BA1672" i="1"/>
  <c r="AZ1649" i="1"/>
  <c r="BA1649" i="1"/>
  <c r="AZ1617" i="1"/>
  <c r="BA1617" i="1"/>
  <c r="AZ1622" i="1"/>
  <c r="BA1622" i="1"/>
  <c r="AZ1689" i="1"/>
  <c r="BA1689" i="1"/>
  <c r="AZ1688" i="1"/>
  <c r="BA1688" i="1"/>
  <c r="AZ1690" i="1"/>
  <c r="BA1690" i="1"/>
  <c r="AZ2377" i="1"/>
  <c r="BA2377" i="1"/>
  <c r="AZ1673" i="1"/>
  <c r="BA1673" i="1"/>
  <c r="AZ1640" i="1"/>
  <c r="BA1640" i="1"/>
  <c r="AZ1646" i="1"/>
  <c r="BA1646" i="1"/>
  <c r="AZ1660" i="1"/>
  <c r="BA1660" i="1"/>
  <c r="AZ1687" i="1"/>
  <c r="BA1687" i="1"/>
  <c r="AZ1636" i="1"/>
  <c r="BA1636" i="1"/>
  <c r="AZ1685" i="1"/>
  <c r="BA1685" i="1"/>
  <c r="AZ366" i="1"/>
  <c r="BA366" i="1"/>
  <c r="AZ1644" i="1"/>
  <c r="BA1644" i="1"/>
  <c r="AZ1782" i="1"/>
  <c r="BA1782" i="1"/>
  <c r="AZ1661" i="1"/>
  <c r="BA1661" i="1"/>
  <c r="AZ1664" i="1"/>
  <c r="BA1664" i="1"/>
  <c r="AZ1609" i="1"/>
  <c r="BA1609" i="1"/>
  <c r="AZ1643" i="1"/>
  <c r="BA1643" i="1"/>
  <c r="AZ1655" i="1"/>
  <c r="BA1655" i="1"/>
  <c r="AZ1659" i="1"/>
  <c r="BA1659" i="1"/>
  <c r="AZ1641" i="1"/>
  <c r="BA1641" i="1"/>
  <c r="AZ1680" i="1"/>
  <c r="BA1680" i="1"/>
  <c r="AZ1637" i="1"/>
  <c r="BA1637" i="1"/>
  <c r="AZ1631" i="1"/>
  <c r="BA1631" i="1"/>
  <c r="AZ1676" i="1"/>
  <c r="BA1676" i="1"/>
  <c r="AZ1650" i="1"/>
  <c r="BA1650" i="1"/>
  <c r="AZ1657" i="1"/>
  <c r="BA1657" i="1"/>
  <c r="AZ1652" i="1"/>
  <c r="BA1652" i="1"/>
  <c r="AZ1618" i="1"/>
  <c r="BA1618" i="1"/>
  <c r="AZ1626" i="1"/>
  <c r="BA1626" i="1"/>
  <c r="AZ1632" i="1"/>
  <c r="BA1632" i="1"/>
  <c r="AZ1623" i="1"/>
  <c r="BA1623" i="1"/>
  <c r="AZ1628" i="1"/>
  <c r="BA1628" i="1"/>
  <c r="AZ1682" i="1"/>
  <c r="BA1682" i="1"/>
  <c r="AZ1654" i="1"/>
  <c r="BA1654" i="1"/>
  <c r="AZ1615" i="1"/>
  <c r="BA1615" i="1"/>
  <c r="AZ1614" i="1"/>
  <c r="BA1614" i="1"/>
  <c r="AZ1678" i="1"/>
  <c r="BA1678" i="1"/>
  <c r="AZ1605" i="1"/>
  <c r="BA1605" i="1"/>
  <c r="AZ1608" i="1"/>
  <c r="BA1608" i="1"/>
  <c r="AZ1607" i="1"/>
  <c r="BA1607" i="1"/>
  <c r="AZ1610" i="1"/>
  <c r="BA1610" i="1"/>
  <c r="AZ1606" i="1"/>
  <c r="BA1606" i="1"/>
  <c r="AZ1390" i="1"/>
  <c r="BA1390" i="1"/>
  <c r="AZ1635" i="1"/>
  <c r="BA1635" i="1"/>
  <c r="AZ2410" i="1"/>
  <c r="BA2410" i="1"/>
  <c r="AZ1665" i="1"/>
  <c r="BA1665" i="1"/>
  <c r="AZ1658" i="1"/>
  <c r="BA1658" i="1"/>
  <c r="AZ1624" i="1"/>
  <c r="BA1624" i="1"/>
  <c r="AZ1639" i="1"/>
  <c r="BA1639" i="1"/>
  <c r="AZ1648" i="1"/>
  <c r="BA1648" i="1"/>
  <c r="AZ1647" i="1"/>
  <c r="BA1647" i="1"/>
  <c r="AZ1674" i="1"/>
  <c r="BA1674" i="1"/>
  <c r="AZ1620" i="1"/>
  <c r="BA1620" i="1"/>
  <c r="AZ1679" i="1"/>
  <c r="BA1679" i="1"/>
  <c r="AZ1691" i="1"/>
  <c r="BA1691" i="1"/>
  <c r="AZ1633" i="1"/>
  <c r="BA1633" i="1"/>
  <c r="AZ1668" i="1"/>
  <c r="BA1668" i="1"/>
  <c r="AZ1667" i="1"/>
  <c r="BA1667" i="1"/>
  <c r="AZ1684" i="1"/>
  <c r="BA1684" i="1"/>
  <c r="AZ1638" i="1"/>
  <c r="BA1638" i="1"/>
  <c r="AZ1613" i="1"/>
  <c r="BA1613" i="1"/>
  <c r="AZ1651" i="1"/>
  <c r="BA1651" i="1"/>
  <c r="AZ1645" i="1"/>
  <c r="BA1645" i="1"/>
  <c r="AZ1656" i="1"/>
  <c r="BA1656" i="1"/>
  <c r="AZ1642" i="1"/>
  <c r="BA1642" i="1"/>
  <c r="AZ1612" i="1"/>
  <c r="BA1612" i="1"/>
  <c r="AZ1677" i="1"/>
  <c r="BA1677" i="1"/>
  <c r="AZ1629" i="1"/>
  <c r="BA1629" i="1"/>
  <c r="AZ1611" i="1"/>
  <c r="BA1611" i="1"/>
  <c r="AZ1686" i="1"/>
  <c r="BA1686" i="1"/>
  <c r="AZ1621" i="1"/>
  <c r="BA1621" i="1"/>
  <c r="AZ1653" i="1"/>
  <c r="BA1653" i="1"/>
  <c r="AZ1602" i="1"/>
  <c r="BA1602" i="1"/>
  <c r="AZ1547" i="1"/>
  <c r="BA1547" i="1"/>
  <c r="AZ1588" i="1"/>
  <c r="BA1588" i="1"/>
  <c r="AZ1575" i="1"/>
  <c r="BA1575" i="1"/>
  <c r="AZ1551" i="1"/>
  <c r="BA1551" i="1"/>
  <c r="AZ1594" i="1"/>
  <c r="BA1594" i="1"/>
  <c r="AZ1599" i="1"/>
  <c r="BA1599" i="1"/>
  <c r="AZ1584" i="1"/>
  <c r="BA1584" i="1"/>
  <c r="AZ1534" i="1"/>
  <c r="BA1534" i="1"/>
  <c r="AZ1583" i="1"/>
  <c r="BA1583" i="1"/>
  <c r="AZ1576" i="1"/>
  <c r="BA1576" i="1"/>
  <c r="AZ1570" i="1"/>
  <c r="BA1570" i="1"/>
  <c r="AZ1565" i="1"/>
  <c r="BA1565" i="1"/>
  <c r="AZ1563" i="1"/>
  <c r="BA1563" i="1"/>
  <c r="AZ1549" i="1"/>
  <c r="BA1549" i="1"/>
  <c r="AZ1556" i="1"/>
  <c r="BA1556" i="1"/>
  <c r="AZ1581" i="1"/>
  <c r="BA1581" i="1"/>
  <c r="AZ1580" i="1"/>
  <c r="BA1580" i="1"/>
  <c r="AZ1573" i="1"/>
  <c r="BA1573" i="1"/>
  <c r="AZ1598" i="1"/>
  <c r="BA1598" i="1"/>
  <c r="AZ885" i="1"/>
  <c r="BA885" i="1"/>
  <c r="AZ1592" i="1"/>
  <c r="BA1592" i="1"/>
  <c r="AZ1568" i="1"/>
  <c r="BA1568" i="1"/>
  <c r="AZ1544" i="1"/>
  <c r="BA1544" i="1"/>
  <c r="AZ1550" i="1"/>
  <c r="BA1550" i="1"/>
  <c r="AZ1590" i="1"/>
  <c r="BA1590" i="1"/>
  <c r="AZ1561" i="1"/>
  <c r="BA1561" i="1"/>
  <c r="AZ1564" i="1"/>
  <c r="BA1564" i="1"/>
  <c r="AZ1596" i="1"/>
  <c r="BA1596" i="1"/>
  <c r="AZ1586" i="1"/>
  <c r="BA1586" i="1"/>
  <c r="AZ1560" i="1"/>
  <c r="BA1560" i="1"/>
  <c r="AZ1545" i="1"/>
  <c r="BA1545" i="1"/>
  <c r="AZ1546" i="1"/>
  <c r="BA1546" i="1"/>
  <c r="AZ1578" i="1"/>
  <c r="BA1578" i="1"/>
  <c r="AZ1541" i="1"/>
  <c r="BA1541" i="1"/>
  <c r="AZ1548" i="1"/>
  <c r="BA1548" i="1"/>
  <c r="AZ1585" i="1"/>
  <c r="BA1585" i="1"/>
  <c r="AZ1572" i="1"/>
  <c r="BA1572" i="1"/>
  <c r="AZ1540" i="1"/>
  <c r="BA1540" i="1"/>
  <c r="AZ1539" i="1"/>
  <c r="BA1539" i="1"/>
  <c r="AZ1538" i="1"/>
  <c r="BA1538" i="1"/>
  <c r="AZ1574" i="1"/>
  <c r="BA1574" i="1"/>
  <c r="AZ1591" i="1"/>
  <c r="BA1591" i="1"/>
  <c r="AZ1589" i="1"/>
  <c r="BA1589" i="1"/>
  <c r="AZ1555" i="1"/>
  <c r="BA1555" i="1"/>
  <c r="AZ1567" i="1"/>
  <c r="BA1567" i="1"/>
  <c r="AZ1587" i="1"/>
  <c r="BA1587" i="1"/>
  <c r="AZ1571" i="1"/>
  <c r="BA1571" i="1"/>
  <c r="AZ1604" i="1"/>
  <c r="BA1604" i="1"/>
  <c r="AZ1536" i="1"/>
  <c r="BA1536" i="1"/>
  <c r="AZ1559" i="1"/>
  <c r="BA1559" i="1"/>
  <c r="AZ1569" i="1"/>
  <c r="BA1569" i="1"/>
  <c r="AZ1603" i="1"/>
  <c r="BA1603" i="1"/>
  <c r="AZ1543" i="1"/>
  <c r="BA1543" i="1"/>
  <c r="AZ2837" i="1"/>
  <c r="BA2837" i="1"/>
  <c r="AZ1535" i="1"/>
  <c r="BA1535" i="1"/>
  <c r="AZ1601" i="1"/>
  <c r="BA1601" i="1"/>
  <c r="AZ1577" i="1"/>
  <c r="BA1577" i="1"/>
  <c r="AZ1566" i="1"/>
  <c r="BA1566" i="1"/>
  <c r="AZ1593" i="1"/>
  <c r="BA1593" i="1"/>
  <c r="AZ1562" i="1"/>
  <c r="BA1562" i="1"/>
  <c r="AZ1579" i="1"/>
  <c r="BA1579" i="1"/>
  <c r="AZ1557" i="1"/>
  <c r="BA1557" i="1"/>
  <c r="AZ1552" i="1"/>
  <c r="BA1552" i="1"/>
  <c r="AZ1553" i="1"/>
  <c r="BA1553" i="1"/>
  <c r="AZ1554" i="1"/>
  <c r="BA1554" i="1"/>
  <c r="AZ1542" i="1"/>
  <c r="BA1542" i="1"/>
  <c r="AZ1533" i="1"/>
  <c r="BA1533" i="1"/>
  <c r="AZ1558" i="1"/>
  <c r="BA1558" i="1"/>
  <c r="AZ1600" i="1"/>
  <c r="BA1600" i="1"/>
  <c r="AZ1537" i="1"/>
  <c r="BA1537" i="1"/>
  <c r="AZ1597" i="1"/>
  <c r="BA1597" i="1"/>
  <c r="AZ1595" i="1"/>
  <c r="BA1595" i="1"/>
  <c r="AZ1523" i="1"/>
  <c r="BA1523" i="1"/>
  <c r="AZ1524" i="1"/>
  <c r="BA1524" i="1"/>
  <c r="AZ1517" i="1"/>
  <c r="BA1517" i="1"/>
  <c r="AZ1532" i="1"/>
  <c r="BA1532" i="1"/>
  <c r="AZ2514" i="1"/>
  <c r="BA2514" i="1"/>
  <c r="AZ1511" i="1"/>
  <c r="BA1511" i="1"/>
  <c r="AZ1526" i="1"/>
  <c r="BA1526" i="1"/>
  <c r="AZ1527" i="1"/>
  <c r="BA1527" i="1"/>
  <c r="AZ1515" i="1"/>
  <c r="BA1515" i="1"/>
  <c r="AZ1509" i="1"/>
  <c r="BA1509" i="1"/>
  <c r="AZ1514" i="1"/>
  <c r="BA1514" i="1"/>
  <c r="AZ1507" i="1"/>
  <c r="BA1507" i="1"/>
  <c r="AZ1516" i="1"/>
  <c r="BA1516" i="1"/>
  <c r="AZ1519" i="1"/>
  <c r="BA1519" i="1"/>
  <c r="AZ1506" i="1"/>
  <c r="BA1506" i="1"/>
  <c r="AZ1531" i="1"/>
  <c r="BA1531" i="1"/>
  <c r="AZ1525" i="1"/>
  <c r="BA1525" i="1"/>
  <c r="AZ1528" i="1"/>
  <c r="BA1528" i="1"/>
  <c r="AZ1529" i="1"/>
  <c r="BA1529" i="1"/>
  <c r="AZ1530" i="1"/>
  <c r="BA1530" i="1"/>
  <c r="AZ1513" i="1"/>
  <c r="BA1513" i="1"/>
  <c r="AZ1512" i="1"/>
  <c r="BA1512" i="1"/>
  <c r="AZ1510" i="1"/>
  <c r="BA1510" i="1"/>
  <c r="AZ1508" i="1"/>
  <c r="BA1508" i="1"/>
  <c r="AZ1521" i="1"/>
  <c r="BA1521" i="1"/>
  <c r="AZ1520" i="1"/>
  <c r="BA1520" i="1"/>
  <c r="AZ1472" i="1"/>
  <c r="BA1472" i="1"/>
  <c r="AZ1373" i="1"/>
  <c r="BA1373" i="1"/>
  <c r="AZ1364" i="1"/>
  <c r="BA1364" i="1"/>
  <c r="AZ1362" i="1"/>
  <c r="BA1362" i="1"/>
  <c r="AZ1462" i="1"/>
  <c r="BA1462" i="1"/>
  <c r="AZ1464" i="1"/>
  <c r="BA1464" i="1"/>
  <c r="AZ1445" i="1"/>
  <c r="BA1445" i="1"/>
  <c r="AZ1440" i="1"/>
  <c r="BA1440" i="1"/>
  <c r="AZ1487" i="1"/>
  <c r="BA1487" i="1"/>
  <c r="AZ1491" i="1"/>
  <c r="BA1491" i="1"/>
  <c r="AZ1500" i="1"/>
  <c r="BA1500" i="1"/>
  <c r="AZ1490" i="1"/>
  <c r="BA1490" i="1"/>
  <c r="AZ1489" i="1"/>
  <c r="BA1489" i="1"/>
  <c r="AZ1438" i="1"/>
  <c r="BA1438" i="1"/>
  <c r="AZ1492" i="1"/>
  <c r="BA1492" i="1"/>
  <c r="AZ1441" i="1"/>
  <c r="BA1441" i="1"/>
  <c r="AZ1496" i="1"/>
  <c r="BA1496" i="1"/>
  <c r="AZ1460" i="1"/>
  <c r="BA1460" i="1"/>
  <c r="AZ1360" i="1"/>
  <c r="BA1360" i="1"/>
  <c r="AZ1389" i="1"/>
  <c r="BA1389" i="1"/>
  <c r="AZ1358" i="1"/>
  <c r="BA1358" i="1"/>
  <c r="AZ1410" i="1"/>
  <c r="BA1410" i="1"/>
  <c r="AZ1406" i="1"/>
  <c r="BA1406" i="1"/>
  <c r="AZ1395" i="1"/>
  <c r="BA1395" i="1"/>
  <c r="AZ1461" i="1"/>
  <c r="BA1461" i="1"/>
  <c r="AZ1465" i="1"/>
  <c r="BA1465" i="1"/>
  <c r="AZ1448" i="1"/>
  <c r="BA1448" i="1"/>
  <c r="AZ1481" i="1"/>
  <c r="BA1481" i="1"/>
  <c r="AZ1387" i="1"/>
  <c r="BA1387" i="1"/>
  <c r="AZ1482" i="1"/>
  <c r="BA1482" i="1"/>
  <c r="AZ1433" i="1"/>
  <c r="BA1433" i="1"/>
  <c r="AZ1357" i="1"/>
  <c r="BA1357" i="1"/>
  <c r="AZ1439" i="1"/>
  <c r="BA1439" i="1"/>
  <c r="AZ1412" i="1"/>
  <c r="BA1412" i="1"/>
  <c r="AZ1431" i="1"/>
  <c r="BA1431" i="1"/>
  <c r="AZ1420" i="1"/>
  <c r="BA1420" i="1"/>
  <c r="AZ1402" i="1"/>
  <c r="BA1402" i="1"/>
  <c r="AZ1399" i="1"/>
  <c r="BA1399" i="1"/>
  <c r="AZ1400" i="1"/>
  <c r="BA1400" i="1"/>
  <c r="AZ1385" i="1"/>
  <c r="BA1385" i="1"/>
  <c r="AZ1379" i="1"/>
  <c r="BA1379" i="1"/>
  <c r="AZ1430" i="1"/>
  <c r="BA1430" i="1"/>
  <c r="AZ1374" i="1"/>
  <c r="BA1374" i="1"/>
  <c r="AZ1467" i="1"/>
  <c r="BA1467" i="1"/>
  <c r="AZ1388" i="1"/>
  <c r="BA1388" i="1"/>
  <c r="AZ1377" i="1"/>
  <c r="BA1377" i="1"/>
  <c r="AZ1376" i="1"/>
  <c r="BA1376" i="1"/>
  <c r="AZ2582" i="1"/>
  <c r="BA2582" i="1"/>
  <c r="AZ1383" i="1"/>
  <c r="BA1383" i="1"/>
  <c r="AZ1449" i="1"/>
  <c r="BA1449" i="1"/>
  <c r="AZ1375" i="1"/>
  <c r="BA1375" i="1"/>
  <c r="AZ1404" i="1"/>
  <c r="BA1404" i="1"/>
  <c r="AZ1432" i="1"/>
  <c r="BA1432" i="1"/>
  <c r="AZ1443" i="1"/>
  <c r="BA1443" i="1"/>
  <c r="AZ1455" i="1"/>
  <c r="BA1455" i="1"/>
  <c r="AZ1367" i="1"/>
  <c r="BA1367" i="1"/>
  <c r="AZ1356" i="1"/>
  <c r="BA1356" i="1"/>
  <c r="AZ1429" i="1"/>
  <c r="BA1429" i="1"/>
  <c r="AZ1408" i="1"/>
  <c r="BA1408" i="1"/>
  <c r="AZ1451" i="1"/>
  <c r="BA1451" i="1"/>
  <c r="AZ1452" i="1"/>
  <c r="BA1452" i="1"/>
  <c r="AZ1457" i="1"/>
  <c r="BA1457" i="1"/>
  <c r="AZ1425" i="1"/>
  <c r="BA1425" i="1"/>
  <c r="AZ1426" i="1"/>
  <c r="BA1426" i="1"/>
  <c r="AZ1485" i="1"/>
  <c r="BA1485" i="1"/>
  <c r="AZ1424" i="1"/>
  <c r="BA1424" i="1"/>
  <c r="AZ1423" i="1"/>
  <c r="BA1423" i="1"/>
  <c r="AZ1419" i="1"/>
  <c r="BA1419" i="1"/>
  <c r="AZ1393" i="1"/>
  <c r="BA1393" i="1"/>
  <c r="AZ1378" i="1"/>
  <c r="BA1378" i="1"/>
  <c r="AZ1369" i="1"/>
  <c r="BA1369" i="1"/>
  <c r="AZ1094" i="1"/>
  <c r="BA1094" i="1"/>
  <c r="AZ1494" i="1"/>
  <c r="BA1494" i="1"/>
  <c r="AZ1495" i="1"/>
  <c r="BA1495" i="1"/>
  <c r="AZ1403" i="1"/>
  <c r="BA1403" i="1"/>
  <c r="AZ1480" i="1"/>
  <c r="BA1480" i="1"/>
  <c r="AZ1474" i="1"/>
  <c r="BA1474" i="1"/>
  <c r="AZ1476" i="1"/>
  <c r="BA1476" i="1"/>
  <c r="AZ1475" i="1"/>
  <c r="BA1475" i="1"/>
  <c r="AZ1488" i="1"/>
  <c r="BA1488" i="1"/>
  <c r="AZ1484" i="1"/>
  <c r="BA1484" i="1"/>
  <c r="AZ1468" i="1"/>
  <c r="BA1468" i="1"/>
  <c r="AZ1415" i="1"/>
  <c r="BA1415" i="1"/>
  <c r="AZ1471" i="1"/>
  <c r="BA1471" i="1"/>
  <c r="AZ1407" i="1"/>
  <c r="BA1407" i="1"/>
  <c r="AZ1365" i="1"/>
  <c r="BA1365" i="1"/>
  <c r="AZ1418" i="1"/>
  <c r="BA1418" i="1"/>
  <c r="AZ1396" i="1"/>
  <c r="BA1396" i="1"/>
  <c r="AZ1394" i="1"/>
  <c r="BA1394" i="1"/>
  <c r="AZ1505" i="1"/>
  <c r="BA1505" i="1"/>
  <c r="AZ1355" i="1"/>
  <c r="BA1355" i="1"/>
  <c r="AZ1503" i="1"/>
  <c r="BA1503" i="1"/>
  <c r="AZ1502" i="1"/>
  <c r="BA1502" i="1"/>
  <c r="AZ1501" i="1"/>
  <c r="BA1501" i="1"/>
  <c r="AZ1446" i="1"/>
  <c r="BA1446" i="1"/>
  <c r="AZ1416" i="1"/>
  <c r="BA1416" i="1"/>
  <c r="AZ1499" i="1"/>
  <c r="BA1499" i="1"/>
  <c r="AZ1414" i="1"/>
  <c r="BA1414" i="1"/>
  <c r="AZ1397" i="1"/>
  <c r="BA1397" i="1"/>
  <c r="AZ1363" i="1"/>
  <c r="BA1363" i="1"/>
  <c r="AZ1463" i="1"/>
  <c r="BA1463" i="1"/>
  <c r="AZ1434" i="1"/>
  <c r="BA1434" i="1"/>
  <c r="AZ1454" i="1"/>
  <c r="BA1454" i="1"/>
  <c r="AZ1453" i="1"/>
  <c r="BA1453" i="1"/>
  <c r="AZ1450" i="1"/>
  <c r="BA1450" i="1"/>
  <c r="AZ1398" i="1"/>
  <c r="BA1398" i="1"/>
  <c r="AZ1493" i="1"/>
  <c r="BA1493" i="1"/>
  <c r="AZ1442" i="1"/>
  <c r="BA1442" i="1"/>
  <c r="AZ1498" i="1"/>
  <c r="BA1498" i="1"/>
  <c r="AZ1497" i="1"/>
  <c r="BA1497" i="1"/>
  <c r="AZ1435" i="1"/>
  <c r="BA1435" i="1"/>
  <c r="AZ1436" i="1"/>
  <c r="BA1436" i="1"/>
  <c r="AZ1483" i="1"/>
  <c r="BA1483" i="1"/>
  <c r="AZ1437" i="1"/>
  <c r="BA1437" i="1"/>
  <c r="AZ1504" i="1"/>
  <c r="BA1504" i="1"/>
  <c r="AZ1473" i="1"/>
  <c r="BA1473" i="1"/>
  <c r="AZ1421" i="1"/>
  <c r="BA1421" i="1"/>
  <c r="AZ1384" i="1"/>
  <c r="BA1384" i="1"/>
  <c r="AZ1466" i="1"/>
  <c r="BA1466" i="1"/>
  <c r="AZ1458" i="1"/>
  <c r="BA1458" i="1"/>
  <c r="AZ1427" i="1"/>
  <c r="BA1427" i="1"/>
  <c r="AZ1428" i="1"/>
  <c r="BA1428" i="1"/>
  <c r="AZ2921" i="1"/>
  <c r="BA2921" i="1"/>
  <c r="AZ1417" i="1"/>
  <c r="BA1417" i="1"/>
  <c r="AZ1401" i="1"/>
  <c r="BA1401" i="1"/>
  <c r="AZ1391" i="1"/>
  <c r="BA1391" i="1"/>
  <c r="AZ1392" i="1"/>
  <c r="BA1392" i="1"/>
  <c r="AZ1386" i="1"/>
  <c r="BA1386" i="1"/>
  <c r="AZ1380" i="1"/>
  <c r="BA1380" i="1"/>
  <c r="AZ1382" i="1"/>
  <c r="BA1382" i="1"/>
  <c r="AZ1381" i="1"/>
  <c r="BA1381" i="1"/>
  <c r="AZ1371" i="1"/>
  <c r="BA1371" i="1"/>
  <c r="AZ1368" i="1"/>
  <c r="BA1368" i="1"/>
  <c r="AZ1469" i="1"/>
  <c r="BA1469" i="1"/>
  <c r="AZ1318" i="1"/>
  <c r="BA1318" i="1"/>
  <c r="AZ1343" i="1"/>
  <c r="BA1343" i="1"/>
  <c r="AZ1348" i="1"/>
  <c r="BA1348" i="1"/>
  <c r="AZ1304" i="1"/>
  <c r="BA1304" i="1"/>
  <c r="AZ1306" i="1"/>
  <c r="BA1306" i="1"/>
  <c r="AZ1347" i="1"/>
  <c r="BA1347" i="1"/>
  <c r="AZ1295" i="1"/>
  <c r="BA1295" i="1"/>
  <c r="AZ1337" i="1"/>
  <c r="BA1337" i="1"/>
  <c r="AZ1302" i="1"/>
  <c r="BA1302" i="1"/>
  <c r="AZ1345" i="1"/>
  <c r="BA1345" i="1"/>
  <c r="AZ1344" i="1"/>
  <c r="BA1344" i="1"/>
  <c r="AZ1331" i="1"/>
  <c r="BA1331" i="1"/>
  <c r="AZ1330" i="1"/>
  <c r="BA1330" i="1"/>
  <c r="AZ1291" i="1"/>
  <c r="BA1291" i="1"/>
  <c r="AZ1328" i="1"/>
  <c r="BA1328" i="1"/>
  <c r="AZ1353" i="1"/>
  <c r="BA1353" i="1"/>
  <c r="AZ1335" i="1"/>
  <c r="BA1335" i="1"/>
  <c r="AZ1327" i="1"/>
  <c r="BA1327" i="1"/>
  <c r="AZ1292" i="1"/>
  <c r="BA1292" i="1"/>
  <c r="AZ1294" i="1"/>
  <c r="BA1294" i="1"/>
  <c r="AZ1309" i="1"/>
  <c r="BA1309" i="1"/>
  <c r="AZ1310" i="1"/>
  <c r="BA1310" i="1"/>
  <c r="AZ1303" i="1"/>
  <c r="BA1303" i="1"/>
  <c r="AZ1298" i="1"/>
  <c r="BA1298" i="1"/>
  <c r="AZ1308" i="1"/>
  <c r="BA1308" i="1"/>
  <c r="AZ1300" i="1"/>
  <c r="BA1300" i="1"/>
  <c r="AZ1332" i="1"/>
  <c r="BA1332" i="1"/>
  <c r="AZ1312" i="1"/>
  <c r="BA1312" i="1"/>
  <c r="AZ1351" i="1"/>
  <c r="BA1351" i="1"/>
  <c r="AZ1336" i="1"/>
  <c r="BA1336" i="1"/>
  <c r="AZ1350" i="1"/>
  <c r="BA1350" i="1"/>
  <c r="AZ1321" i="1"/>
  <c r="BA1321" i="1"/>
  <c r="AZ1301" i="1"/>
  <c r="BA1301" i="1"/>
  <c r="AZ1314" i="1"/>
  <c r="BA1314" i="1"/>
  <c r="AZ1315" i="1"/>
  <c r="BA1315" i="1"/>
  <c r="AZ1317" i="1"/>
  <c r="BA1317" i="1"/>
  <c r="AZ1338" i="1"/>
  <c r="BA1338" i="1"/>
  <c r="AZ1311" i="1"/>
  <c r="BA1311" i="1"/>
  <c r="AZ1322" i="1"/>
  <c r="BA1322" i="1"/>
  <c r="AZ1340" i="1"/>
  <c r="BA1340" i="1"/>
  <c r="AZ1354" i="1"/>
  <c r="BA1354" i="1"/>
  <c r="AZ1289" i="1"/>
  <c r="BA1289" i="1"/>
  <c r="AZ1326" i="1"/>
  <c r="BA1326" i="1"/>
  <c r="AZ1287" i="1"/>
  <c r="BA1287" i="1"/>
  <c r="AZ1286" i="1"/>
  <c r="BA1286" i="1"/>
  <c r="AZ1341" i="1"/>
  <c r="BA1341" i="1"/>
  <c r="AZ1349" i="1"/>
  <c r="BA1349" i="1"/>
  <c r="AZ1320" i="1"/>
  <c r="BA1320" i="1"/>
  <c r="AZ1319" i="1"/>
  <c r="BA1319" i="1"/>
  <c r="AZ2513" i="1"/>
  <c r="BA2513" i="1"/>
  <c r="AZ1342" i="1"/>
  <c r="BA1342" i="1"/>
  <c r="AZ1285" i="1"/>
  <c r="BA1285" i="1"/>
  <c r="AZ1284" i="1"/>
  <c r="BA1284" i="1"/>
  <c r="AZ1339" i="1"/>
  <c r="BA1339" i="1"/>
  <c r="AZ1325" i="1"/>
  <c r="BA1325" i="1"/>
  <c r="AZ1305" i="1"/>
  <c r="BA1305" i="1"/>
  <c r="AZ1323" i="1"/>
  <c r="BA1323" i="1"/>
  <c r="AZ1352" i="1"/>
  <c r="BA1352" i="1"/>
  <c r="AZ1346" i="1"/>
  <c r="BA1346" i="1"/>
  <c r="AZ1296" i="1"/>
  <c r="BA1296" i="1"/>
  <c r="AZ1333" i="1"/>
  <c r="BA1333" i="1"/>
  <c r="AZ1334" i="1"/>
  <c r="BA1334" i="1"/>
  <c r="AZ1329" i="1"/>
  <c r="BA1329" i="1"/>
  <c r="AZ1297" i="1"/>
  <c r="BA1297" i="1"/>
  <c r="AZ1313" i="1"/>
  <c r="BA1313" i="1"/>
  <c r="AZ1316" i="1"/>
  <c r="BA1316" i="1"/>
  <c r="AZ1307" i="1"/>
  <c r="BA1307" i="1"/>
  <c r="AZ1324" i="1"/>
  <c r="BA1324" i="1"/>
  <c r="AZ1299" i="1"/>
  <c r="BA1299" i="1"/>
  <c r="AZ1290" i="1"/>
  <c r="BA1290" i="1"/>
  <c r="AZ1288" i="1"/>
  <c r="BA1288" i="1"/>
  <c r="AZ1234" i="1"/>
  <c r="BA1234" i="1"/>
  <c r="AZ1276" i="1"/>
  <c r="BA1276" i="1"/>
  <c r="AZ1212" i="1"/>
  <c r="BA1212" i="1"/>
  <c r="AZ1211" i="1"/>
  <c r="BA1211" i="1"/>
  <c r="AZ1203" i="1"/>
  <c r="BA1203" i="1"/>
  <c r="AZ1272" i="1"/>
  <c r="BA1272" i="1"/>
  <c r="AZ1263" i="1"/>
  <c r="BA1263" i="1"/>
  <c r="AZ1189" i="1"/>
  <c r="BA1189" i="1"/>
  <c r="AZ1244" i="1"/>
  <c r="BA1244" i="1"/>
  <c r="AZ1261" i="1"/>
  <c r="BA1261" i="1"/>
  <c r="AZ1260" i="1"/>
  <c r="BA1260" i="1"/>
  <c r="AZ1247" i="1"/>
  <c r="BA1247" i="1"/>
  <c r="AZ1187" i="1"/>
  <c r="BA1187" i="1"/>
  <c r="AZ1280" i="1"/>
  <c r="BA1280" i="1"/>
  <c r="AZ1157" i="1"/>
  <c r="BA1157" i="1"/>
  <c r="AZ1235" i="1"/>
  <c r="BA1235" i="1"/>
  <c r="AZ1269" i="1"/>
  <c r="BA1269" i="1"/>
  <c r="AZ1150" i="1"/>
  <c r="BA1150" i="1"/>
  <c r="AZ1175" i="1"/>
  <c r="BA1175" i="1"/>
  <c r="AZ1252" i="1"/>
  <c r="BA1252" i="1"/>
  <c r="AZ1259" i="1"/>
  <c r="BA1259" i="1"/>
  <c r="AZ1144" i="1"/>
  <c r="BA1144" i="1"/>
  <c r="AZ1186" i="1"/>
  <c r="BA1186" i="1"/>
  <c r="AZ1230" i="1"/>
  <c r="BA1230" i="1"/>
  <c r="AZ1243" i="1"/>
  <c r="BA1243" i="1"/>
  <c r="AZ1241" i="1"/>
  <c r="BA1241" i="1"/>
  <c r="AZ1226" i="1"/>
  <c r="BA1226" i="1"/>
  <c r="AZ1217" i="1"/>
  <c r="BA1217" i="1"/>
  <c r="AZ1181" i="1"/>
  <c r="BA1181" i="1"/>
  <c r="AZ1165" i="1"/>
  <c r="BA1165" i="1"/>
  <c r="AZ1265" i="1"/>
  <c r="BA1265" i="1"/>
  <c r="AZ236" i="1"/>
  <c r="BA236" i="1"/>
  <c r="AZ1229" i="1"/>
  <c r="BA1229" i="1"/>
  <c r="AZ1227" i="1"/>
  <c r="BA1227" i="1"/>
  <c r="AZ1174" i="1"/>
  <c r="BA1174" i="1"/>
  <c r="AZ1173" i="1"/>
  <c r="BA1173" i="1"/>
  <c r="AZ1161" i="1"/>
  <c r="BA1161" i="1"/>
  <c r="AZ1242" i="1"/>
  <c r="BA1242" i="1"/>
  <c r="AZ1169" i="1"/>
  <c r="BA1169" i="1"/>
  <c r="AZ1224" i="1"/>
  <c r="BA1224" i="1"/>
  <c r="AZ1184" i="1"/>
  <c r="BA1184" i="1"/>
  <c r="AZ1160" i="1"/>
  <c r="BA1160" i="1"/>
  <c r="AZ1158" i="1"/>
  <c r="BA1158" i="1"/>
  <c r="AZ1209" i="1"/>
  <c r="BA1209" i="1"/>
  <c r="AZ1145" i="1"/>
  <c r="BA1145" i="1"/>
  <c r="AZ1201" i="1"/>
  <c r="BA1201" i="1"/>
  <c r="AZ1277" i="1"/>
  <c r="BA1277" i="1"/>
  <c r="AZ1268" i="1"/>
  <c r="BA1268" i="1"/>
  <c r="AZ1149" i="1"/>
  <c r="BA1149" i="1"/>
  <c r="AZ1240" i="1"/>
  <c r="BA1240" i="1"/>
  <c r="AZ1183" i="1"/>
  <c r="BA1183" i="1"/>
  <c r="AZ1205" i="1"/>
  <c r="BA1205" i="1"/>
  <c r="AZ1188" i="1"/>
  <c r="BA1188" i="1"/>
  <c r="AZ1264" i="1"/>
  <c r="BA1264" i="1"/>
  <c r="AZ704" i="1"/>
  <c r="BA704" i="1"/>
  <c r="AZ1162" i="1"/>
  <c r="BA1162" i="1"/>
  <c r="AZ1156" i="1"/>
  <c r="BA1156" i="1"/>
  <c r="AZ1199" i="1"/>
  <c r="BA1199" i="1"/>
  <c r="AZ1146" i="1"/>
  <c r="BA1146" i="1"/>
  <c r="AZ1194" i="1"/>
  <c r="BA1194" i="1"/>
  <c r="AZ1267" i="1"/>
  <c r="BA1267" i="1"/>
  <c r="AZ1204" i="1"/>
  <c r="BA1204" i="1"/>
  <c r="AZ1193" i="1"/>
  <c r="BA1193" i="1"/>
  <c r="AZ1249" i="1"/>
  <c r="BA1249" i="1"/>
  <c r="AZ1210" i="1"/>
  <c r="BA1210" i="1"/>
  <c r="AZ1271" i="1"/>
  <c r="BA1271" i="1"/>
  <c r="AZ1236" i="1"/>
  <c r="BA1236" i="1"/>
  <c r="AZ1270" i="1"/>
  <c r="BA1270" i="1"/>
  <c r="AZ1266" i="1"/>
  <c r="BA1266" i="1"/>
  <c r="AZ1178" i="1"/>
  <c r="BA1178" i="1"/>
  <c r="AZ1213" i="1"/>
  <c r="BA1213" i="1"/>
  <c r="AZ1231" i="1"/>
  <c r="BA1231" i="1"/>
  <c r="AZ1192" i="1"/>
  <c r="BA1192" i="1"/>
  <c r="AZ1222" i="1"/>
  <c r="BA1222" i="1"/>
  <c r="AZ1147" i="1"/>
  <c r="BA1147" i="1"/>
  <c r="AZ1283" i="1"/>
  <c r="BA1283" i="1"/>
  <c r="AZ1221" i="1"/>
  <c r="BA1221" i="1"/>
  <c r="AZ1274" i="1"/>
  <c r="BA1274" i="1"/>
  <c r="AZ1163" i="1"/>
  <c r="BA1163" i="1"/>
  <c r="AZ1191" i="1"/>
  <c r="BA1191" i="1"/>
  <c r="AZ1167" i="1"/>
  <c r="BA1167" i="1"/>
  <c r="AZ1198" i="1"/>
  <c r="BA1198" i="1"/>
  <c r="AZ1208" i="1"/>
  <c r="BA1208" i="1"/>
  <c r="AZ2797" i="1"/>
  <c r="BA2797" i="1"/>
  <c r="AZ1142" i="1"/>
  <c r="BA1142" i="1"/>
  <c r="AZ1143" i="1"/>
  <c r="BA1143" i="1"/>
  <c r="AZ1282" i="1"/>
  <c r="BA1282" i="1"/>
  <c r="AZ1254" i="1"/>
  <c r="BA1254" i="1"/>
  <c r="AZ1279" i="1"/>
  <c r="BA1279" i="1"/>
  <c r="AZ1278" i="1"/>
  <c r="BA1278" i="1"/>
  <c r="AZ1233" i="1"/>
  <c r="BA1233" i="1"/>
  <c r="AZ1275" i="1"/>
  <c r="BA1275" i="1"/>
  <c r="AZ1273" i="1"/>
  <c r="BA1273" i="1"/>
  <c r="AZ1246" i="1"/>
  <c r="BA1246" i="1"/>
  <c r="AZ1245" i="1"/>
  <c r="BA1245" i="1"/>
  <c r="AZ1255" i="1"/>
  <c r="BA1255" i="1"/>
  <c r="AZ1262" i="1"/>
  <c r="BA1262" i="1"/>
  <c r="AZ1248" i="1"/>
  <c r="BA1248" i="1"/>
  <c r="AZ1256" i="1"/>
  <c r="BA1256" i="1"/>
  <c r="AZ1253" i="1"/>
  <c r="BA1253" i="1"/>
  <c r="AZ1232" i="1"/>
  <c r="BA1232" i="1"/>
  <c r="AZ1216" i="1"/>
  <c r="BA1216" i="1"/>
  <c r="AZ1251" i="1"/>
  <c r="BA1251" i="1"/>
  <c r="AZ1250" i="1"/>
  <c r="BA1250" i="1"/>
  <c r="AZ1218" i="1"/>
  <c r="BA1218" i="1"/>
  <c r="AZ1219" i="1"/>
  <c r="BA1219" i="1"/>
  <c r="AZ1166" i="1"/>
  <c r="BA1166" i="1"/>
  <c r="AZ1170" i="1"/>
  <c r="BA1170" i="1"/>
  <c r="AZ1190" i="1"/>
  <c r="BA1190" i="1"/>
  <c r="AZ1225" i="1"/>
  <c r="BA1225" i="1"/>
  <c r="AZ1237" i="1"/>
  <c r="BA1237" i="1"/>
  <c r="AZ1238" i="1"/>
  <c r="BA1238" i="1"/>
  <c r="AZ1228" i="1"/>
  <c r="BA1228" i="1"/>
  <c r="AZ1215" i="1"/>
  <c r="BA1215" i="1"/>
  <c r="AZ1206" i="1"/>
  <c r="BA1206" i="1"/>
  <c r="AZ1207" i="1"/>
  <c r="BA1207" i="1"/>
  <c r="AZ1257" i="1"/>
  <c r="BA1257" i="1"/>
  <c r="AZ1258" i="1"/>
  <c r="BA1258" i="1"/>
  <c r="AZ1281" i="1"/>
  <c r="BA1281" i="1"/>
  <c r="AZ1202" i="1"/>
  <c r="BA1202" i="1"/>
  <c r="AZ1200" i="1"/>
  <c r="BA1200" i="1"/>
  <c r="AZ1197" i="1"/>
  <c r="BA1197" i="1"/>
  <c r="AZ1196" i="1"/>
  <c r="BA1196" i="1"/>
  <c r="AZ1195" i="1"/>
  <c r="BA1195" i="1"/>
  <c r="AZ1185" i="1"/>
  <c r="BA1185" i="1"/>
  <c r="AZ1182" i="1"/>
  <c r="BA1182" i="1"/>
  <c r="AZ1180" i="1"/>
  <c r="BA1180" i="1"/>
  <c r="AZ1179" i="1"/>
  <c r="BA1179" i="1"/>
  <c r="AZ1177" i="1"/>
  <c r="BA1177" i="1"/>
  <c r="AZ1214" i="1"/>
  <c r="BA1214" i="1"/>
  <c r="AZ1223" i="1"/>
  <c r="BA1223" i="1"/>
  <c r="AZ1168" i="1"/>
  <c r="BA1168" i="1"/>
  <c r="AZ1151" i="1"/>
  <c r="BA1151" i="1"/>
  <c r="AZ1155" i="1"/>
  <c r="BA1155" i="1"/>
  <c r="AZ1148" i="1"/>
  <c r="BA1148" i="1"/>
  <c r="AZ1152" i="1"/>
  <c r="BA1152" i="1"/>
  <c r="AZ1154" i="1"/>
  <c r="BA1154" i="1"/>
  <c r="AZ1153" i="1"/>
  <c r="BA1153" i="1"/>
  <c r="AZ1164" i="1"/>
  <c r="BA1164" i="1"/>
  <c r="AZ1159" i="1"/>
  <c r="BA1159" i="1"/>
  <c r="AZ1176" i="1"/>
  <c r="BA1176" i="1"/>
  <c r="AZ1093" i="1"/>
  <c r="BA1093" i="1"/>
  <c r="AZ1088" i="1"/>
  <c r="BA1088" i="1"/>
  <c r="AZ1085" i="1"/>
  <c r="BA1085" i="1"/>
  <c r="AZ1134" i="1"/>
  <c r="BA1134" i="1"/>
  <c r="AZ1110" i="1"/>
  <c r="BA1110" i="1"/>
  <c r="AZ1077" i="1"/>
  <c r="BA1077" i="1"/>
  <c r="AZ1072" i="1"/>
  <c r="BA1072" i="1"/>
  <c r="AZ1119" i="1"/>
  <c r="BA1119" i="1"/>
  <c r="AZ1100" i="1"/>
  <c r="BA1100" i="1"/>
  <c r="AZ1359" i="1"/>
  <c r="BA1359" i="1"/>
  <c r="AZ1076" i="1"/>
  <c r="BA1076" i="1"/>
  <c r="AZ1096" i="1"/>
  <c r="BA1096" i="1"/>
  <c r="AZ1109" i="1"/>
  <c r="BA1109" i="1"/>
  <c r="AZ1122" i="1"/>
  <c r="BA1122" i="1"/>
  <c r="AZ1101" i="1"/>
  <c r="BA1101" i="1"/>
  <c r="AZ1114" i="1"/>
  <c r="BA1114" i="1"/>
  <c r="AZ1138" i="1"/>
  <c r="BA1138" i="1"/>
  <c r="AZ1091" i="1"/>
  <c r="BA1091" i="1"/>
  <c r="AZ1105" i="1"/>
  <c r="BA1105" i="1"/>
  <c r="AZ1130" i="1"/>
  <c r="BA1130" i="1"/>
  <c r="AZ1118" i="1"/>
  <c r="BA1118" i="1"/>
  <c r="AZ1086" i="1"/>
  <c r="BA1086" i="1"/>
  <c r="AZ9" i="1"/>
  <c r="BA9" i="1"/>
  <c r="AZ1111" i="1"/>
  <c r="BA1111" i="1"/>
  <c r="AZ1099" i="1"/>
  <c r="BA1099" i="1"/>
  <c r="AZ1081" i="1"/>
  <c r="BA1081" i="1"/>
  <c r="AZ1106" i="1"/>
  <c r="BA1106" i="1"/>
  <c r="AZ763" i="1"/>
  <c r="BA763" i="1"/>
  <c r="AZ1107" i="1"/>
  <c r="BA1107" i="1"/>
  <c r="AZ1104" i="1"/>
  <c r="BA1104" i="1"/>
  <c r="AZ1124" i="1"/>
  <c r="BA1124" i="1"/>
  <c r="AZ1137" i="1"/>
  <c r="BA1137" i="1"/>
  <c r="AZ1071" i="1"/>
  <c r="BA1071" i="1"/>
  <c r="AZ1135" i="1"/>
  <c r="BA1135" i="1"/>
  <c r="AZ1089" i="1"/>
  <c r="BA1089" i="1"/>
  <c r="AZ1128" i="1"/>
  <c r="BA1128" i="1"/>
  <c r="AZ1141" i="1"/>
  <c r="BA1141" i="1"/>
  <c r="AZ1097" i="1"/>
  <c r="BA1097" i="1"/>
  <c r="AZ1116" i="1"/>
  <c r="BA1116" i="1"/>
  <c r="AZ1087" i="1"/>
  <c r="BA1087" i="1"/>
  <c r="AZ1092" i="1"/>
  <c r="BA1092" i="1"/>
  <c r="AZ1126" i="1"/>
  <c r="BA1126" i="1"/>
  <c r="AZ1120" i="1"/>
  <c r="BA1120" i="1"/>
  <c r="AZ1131" i="1"/>
  <c r="BA1131" i="1"/>
  <c r="AZ1117" i="1"/>
  <c r="BA1117" i="1"/>
  <c r="AZ1095" i="1"/>
  <c r="BA1095" i="1"/>
  <c r="AZ1129" i="1"/>
  <c r="BA1129" i="1"/>
  <c r="AZ1133" i="1"/>
  <c r="BA1133" i="1"/>
  <c r="AZ1073" i="1"/>
  <c r="BA1073" i="1"/>
  <c r="AZ1079" i="1"/>
  <c r="BA1079" i="1"/>
  <c r="AZ1083" i="1"/>
  <c r="BA1083" i="1"/>
  <c r="AZ1078" i="1"/>
  <c r="BA1078" i="1"/>
  <c r="AZ1070" i="1"/>
  <c r="BA1070" i="1"/>
  <c r="AZ1082" i="1"/>
  <c r="BA1082" i="1"/>
  <c r="AZ1121" i="1"/>
  <c r="BA1121" i="1"/>
  <c r="AZ1067" i="1"/>
  <c r="BA1067" i="1"/>
  <c r="AZ1140" i="1"/>
  <c r="BA1140" i="1"/>
  <c r="AZ1069" i="1"/>
  <c r="BA1069" i="1"/>
  <c r="AZ1136" i="1"/>
  <c r="BA1136" i="1"/>
  <c r="AZ1132" i="1"/>
  <c r="BA1132" i="1"/>
  <c r="AZ1139" i="1"/>
  <c r="BA1139" i="1"/>
  <c r="AZ1125" i="1"/>
  <c r="BA1125" i="1"/>
  <c r="AZ1123" i="1"/>
  <c r="BA1123" i="1"/>
  <c r="AZ1102" i="1"/>
  <c r="BA1102" i="1"/>
  <c r="AZ1112" i="1"/>
  <c r="BA1112" i="1"/>
  <c r="AZ1127" i="1"/>
  <c r="BA1127" i="1"/>
  <c r="AZ1103" i="1"/>
  <c r="BA1103" i="1"/>
  <c r="AZ1090" i="1"/>
  <c r="BA1090" i="1"/>
  <c r="AZ1098" i="1"/>
  <c r="BA1098" i="1"/>
  <c r="AZ1108" i="1"/>
  <c r="BA1108" i="1"/>
  <c r="AZ1084" i="1"/>
  <c r="BA1084" i="1"/>
  <c r="AZ1080" i="1"/>
  <c r="BA1080" i="1"/>
  <c r="AZ1068" i="1"/>
  <c r="BA1068" i="1"/>
  <c r="AZ1115" i="1"/>
  <c r="BA1115" i="1"/>
  <c r="AZ1064" i="1"/>
  <c r="BA1064" i="1"/>
  <c r="AZ1010" i="1"/>
  <c r="BA1010" i="1"/>
  <c r="AZ1060" i="1"/>
  <c r="BA1060" i="1"/>
  <c r="AZ1051" i="1"/>
  <c r="BA1051" i="1"/>
  <c r="AZ1061" i="1"/>
  <c r="BA1061" i="1"/>
  <c r="AZ1059" i="1"/>
  <c r="BA1059" i="1"/>
  <c r="AZ1053" i="1"/>
  <c r="BA1053" i="1"/>
  <c r="AZ1044" i="1"/>
  <c r="BA1044" i="1"/>
  <c r="AZ1040" i="1"/>
  <c r="BA1040" i="1"/>
  <c r="AZ1065" i="1"/>
  <c r="BA1065" i="1"/>
  <c r="AZ985" i="1"/>
  <c r="BA985" i="1"/>
  <c r="AZ1039" i="1"/>
  <c r="BA1039" i="1"/>
  <c r="AZ959" i="1"/>
  <c r="BA959" i="1"/>
  <c r="AZ971" i="1"/>
  <c r="BA971" i="1"/>
  <c r="AZ939" i="1"/>
  <c r="BA939" i="1"/>
  <c r="AZ1038" i="1"/>
  <c r="BA1038" i="1"/>
  <c r="AZ1032" i="1"/>
  <c r="BA1032" i="1"/>
  <c r="AZ1014" i="1"/>
  <c r="BA1014" i="1"/>
  <c r="AZ1034" i="1"/>
  <c r="BA1034" i="1"/>
  <c r="AZ967" i="1"/>
  <c r="BA967" i="1"/>
  <c r="AZ1030" i="1"/>
  <c r="BA1030" i="1"/>
  <c r="AZ1033" i="1"/>
  <c r="BA1033" i="1"/>
  <c r="AZ1807" i="1"/>
  <c r="BA1807" i="1"/>
  <c r="AZ1016" i="1"/>
  <c r="BA1016" i="1"/>
  <c r="AZ1017" i="1"/>
  <c r="BA1017" i="1"/>
  <c r="AZ1020" i="1"/>
  <c r="BA1020" i="1"/>
  <c r="AZ1018" i="1"/>
  <c r="BA1018" i="1"/>
  <c r="AZ1019" i="1"/>
  <c r="BA1019" i="1"/>
  <c r="AZ1008" i="1"/>
  <c r="BA1008" i="1"/>
  <c r="AZ1012" i="1"/>
  <c r="BA1012" i="1"/>
  <c r="AZ1003" i="1"/>
  <c r="BA1003" i="1"/>
  <c r="AZ1047" i="1"/>
  <c r="BA1047" i="1"/>
  <c r="AZ1031" i="1"/>
  <c r="BA1031" i="1"/>
  <c r="AZ1042" i="1"/>
  <c r="BA1042" i="1"/>
  <c r="AZ1000" i="1"/>
  <c r="BA1000" i="1"/>
  <c r="AZ1037" i="1"/>
  <c r="BA1037" i="1"/>
  <c r="AZ993" i="1"/>
  <c r="BA993" i="1"/>
  <c r="AZ930" i="1"/>
  <c r="BA930" i="1"/>
  <c r="AZ931" i="1"/>
  <c r="BA931" i="1"/>
  <c r="AZ905" i="1"/>
  <c r="BA905" i="1"/>
  <c r="AZ1056" i="1"/>
  <c r="BA1056" i="1"/>
  <c r="AZ995" i="1"/>
  <c r="BA995" i="1"/>
  <c r="AZ1006" i="1"/>
  <c r="BA1006" i="1"/>
  <c r="AZ963" i="1"/>
  <c r="BA963" i="1"/>
  <c r="AZ958" i="1"/>
  <c r="BA958" i="1"/>
  <c r="AZ1023" i="1"/>
  <c r="BA1023" i="1"/>
  <c r="AZ1049" i="1"/>
  <c r="BA1049" i="1"/>
  <c r="AZ966" i="1"/>
  <c r="BA966" i="1"/>
  <c r="AZ1021" i="1"/>
  <c r="BA1021" i="1"/>
  <c r="AZ1005" i="1"/>
  <c r="BA1005" i="1"/>
  <c r="AZ982" i="1"/>
  <c r="BA982" i="1"/>
  <c r="AZ996" i="1"/>
  <c r="BA996" i="1"/>
  <c r="AZ938" i="1"/>
  <c r="BA938" i="1"/>
  <c r="AZ991" i="1"/>
  <c r="BA991" i="1"/>
  <c r="AZ1002" i="1"/>
  <c r="BA1002" i="1"/>
  <c r="AZ994" i="1"/>
  <c r="BA994" i="1"/>
  <c r="AZ1004" i="1"/>
  <c r="BA1004" i="1"/>
  <c r="AZ1045" i="1"/>
  <c r="BA1045" i="1"/>
  <c r="AZ999" i="1"/>
  <c r="BA999" i="1"/>
  <c r="AZ989" i="1"/>
  <c r="BA989" i="1"/>
  <c r="AZ1009" i="1"/>
  <c r="BA1009" i="1"/>
  <c r="AZ1025" i="1"/>
  <c r="BA1025" i="1"/>
  <c r="AZ964" i="1"/>
  <c r="BA964" i="1"/>
  <c r="AZ951" i="1"/>
  <c r="BA951" i="1"/>
  <c r="AZ1028" i="1"/>
  <c r="BA1028" i="1"/>
  <c r="AZ1026" i="1"/>
  <c r="BA1026" i="1"/>
  <c r="AZ983" i="1"/>
  <c r="BA983" i="1"/>
  <c r="AZ973" i="1"/>
  <c r="BA973" i="1"/>
  <c r="AZ984" i="1"/>
  <c r="BA984" i="1"/>
  <c r="AZ986" i="1"/>
  <c r="BA986" i="1"/>
  <c r="AZ988" i="1"/>
  <c r="BA988" i="1"/>
  <c r="AZ981" i="1"/>
  <c r="BA981" i="1"/>
  <c r="AZ968" i="1"/>
  <c r="BA968" i="1"/>
  <c r="AZ980" i="1"/>
  <c r="BA980" i="1"/>
  <c r="AZ1063" i="1"/>
  <c r="BA1063" i="1"/>
  <c r="AZ976" i="1"/>
  <c r="BA976" i="1"/>
  <c r="AZ979" i="1"/>
  <c r="BA979" i="1"/>
  <c r="AZ960" i="1"/>
  <c r="BA960" i="1"/>
  <c r="AZ933" i="1"/>
  <c r="BA933" i="1"/>
  <c r="AZ1057" i="1"/>
  <c r="BA1057" i="1"/>
  <c r="AZ977" i="1"/>
  <c r="BA977" i="1"/>
  <c r="AZ987" i="1"/>
  <c r="BA987" i="1"/>
  <c r="AZ1007" i="1"/>
  <c r="BA1007" i="1"/>
  <c r="AZ972" i="1"/>
  <c r="BA972" i="1"/>
  <c r="AZ1022" i="1"/>
  <c r="BA1022" i="1"/>
  <c r="AZ998" i="1"/>
  <c r="BA998" i="1"/>
  <c r="AZ937" i="1"/>
  <c r="BA937" i="1"/>
  <c r="AZ957" i="1"/>
  <c r="BA957" i="1"/>
  <c r="AZ955" i="1"/>
  <c r="BA955" i="1"/>
  <c r="AZ948" i="1"/>
  <c r="BA948" i="1"/>
  <c r="AZ946" i="1"/>
  <c r="BA946" i="1"/>
  <c r="AZ947" i="1"/>
  <c r="BA947" i="1"/>
  <c r="AZ1011" i="1"/>
  <c r="BA1011" i="1"/>
  <c r="AZ944" i="1"/>
  <c r="BA944" i="1"/>
  <c r="AZ935" i="1"/>
  <c r="BA935" i="1"/>
  <c r="AZ936" i="1"/>
  <c r="BA936" i="1"/>
  <c r="AZ953" i="1"/>
  <c r="BA953" i="1"/>
  <c r="AZ965" i="1"/>
  <c r="BA965" i="1"/>
  <c r="AZ1050" i="1"/>
  <c r="BA1050" i="1"/>
  <c r="AZ952" i="1"/>
  <c r="BA952" i="1"/>
  <c r="AZ997" i="1"/>
  <c r="BA997" i="1"/>
  <c r="AZ1052" i="1"/>
  <c r="BA1052" i="1"/>
  <c r="AZ1054" i="1"/>
  <c r="BA1054" i="1"/>
  <c r="AZ1055" i="1"/>
  <c r="BA1055" i="1"/>
  <c r="AZ1048" i="1"/>
  <c r="BA1048" i="1"/>
  <c r="AZ1043" i="1"/>
  <c r="BA1043" i="1"/>
  <c r="AZ1239" i="1"/>
  <c r="BA1239" i="1"/>
  <c r="AZ1027" i="1"/>
  <c r="BA1027" i="1"/>
  <c r="AZ1013" i="1"/>
  <c r="BA1013" i="1"/>
  <c r="AZ1024" i="1"/>
  <c r="BA1024" i="1"/>
  <c r="AZ1041" i="1"/>
  <c r="BA1041" i="1"/>
  <c r="AZ992" i="1"/>
  <c r="BA992" i="1"/>
  <c r="AZ990" i="1"/>
  <c r="BA990" i="1"/>
  <c r="AZ974" i="1"/>
  <c r="BA974" i="1"/>
  <c r="AZ1058" i="1"/>
  <c r="BA1058" i="1"/>
  <c r="AZ978" i="1"/>
  <c r="BA978" i="1"/>
  <c r="AZ975" i="1"/>
  <c r="BA975" i="1"/>
  <c r="AZ969" i="1"/>
  <c r="BA969" i="1"/>
  <c r="AZ970" i="1"/>
  <c r="BA970" i="1"/>
  <c r="AZ956" i="1"/>
  <c r="BA956" i="1"/>
  <c r="AZ950" i="1"/>
  <c r="BA950" i="1"/>
  <c r="AZ949" i="1"/>
  <c r="BA949" i="1"/>
  <c r="AZ945" i="1"/>
  <c r="BA945" i="1"/>
  <c r="AZ940" i="1"/>
  <c r="BA940" i="1"/>
  <c r="AZ941" i="1"/>
  <c r="BA941" i="1"/>
  <c r="AZ932" i="1"/>
  <c r="BA932" i="1"/>
  <c r="AZ943" i="1"/>
  <c r="BA943" i="1"/>
  <c r="AZ1015" i="1"/>
  <c r="BA1015" i="1"/>
  <c r="AZ934" i="1"/>
  <c r="BA934" i="1"/>
  <c r="AZ954" i="1"/>
  <c r="BA954" i="1"/>
  <c r="AZ879" i="1"/>
  <c r="BA879" i="1"/>
  <c r="AZ928" i="1"/>
  <c r="BA928" i="1"/>
  <c r="AZ847" i="1"/>
  <c r="BA847" i="1"/>
  <c r="AZ877" i="1"/>
  <c r="BA877" i="1"/>
  <c r="AZ871" i="1"/>
  <c r="BA871" i="1"/>
  <c r="AZ916" i="1"/>
  <c r="BA916" i="1"/>
  <c r="AZ902" i="1"/>
  <c r="BA902" i="1"/>
  <c r="AZ899" i="1"/>
  <c r="BA899" i="1"/>
  <c r="AZ875" i="1"/>
  <c r="BA875" i="1"/>
  <c r="AZ889" i="1"/>
  <c r="BA889" i="1"/>
  <c r="AZ896" i="1"/>
  <c r="BA896" i="1"/>
  <c r="AZ632" i="1"/>
  <c r="BA632" i="1"/>
  <c r="AZ913" i="1"/>
  <c r="BA913" i="1"/>
  <c r="AZ882" i="1"/>
  <c r="BA882" i="1"/>
  <c r="AZ893" i="1"/>
  <c r="BA893" i="1"/>
  <c r="AZ892" i="1"/>
  <c r="BA892" i="1"/>
  <c r="AZ915" i="1"/>
  <c r="BA915" i="1"/>
  <c r="AZ921" i="1"/>
  <c r="BA921" i="1"/>
  <c r="AZ897" i="1"/>
  <c r="BA897" i="1"/>
  <c r="AZ859" i="1"/>
  <c r="BA859" i="1"/>
  <c r="AZ890" i="1"/>
  <c r="BA890" i="1"/>
  <c r="AZ886" i="1"/>
  <c r="BA886" i="1"/>
  <c r="AZ881" i="1"/>
  <c r="BA881" i="1"/>
  <c r="AZ853" i="1"/>
  <c r="BA853" i="1"/>
  <c r="AZ870" i="1"/>
  <c r="BA870" i="1"/>
  <c r="AZ919" i="1"/>
  <c r="BA919" i="1"/>
  <c r="AZ920" i="1"/>
  <c r="BA920" i="1"/>
  <c r="AZ884" i="1"/>
  <c r="BA884" i="1"/>
  <c r="AZ848" i="1"/>
  <c r="BA848" i="1"/>
  <c r="AZ878" i="1"/>
  <c r="BA878" i="1"/>
  <c r="AZ867" i="1"/>
  <c r="BA867" i="1"/>
  <c r="AZ864" i="1"/>
  <c r="BA864" i="1"/>
  <c r="AZ926" i="1"/>
  <c r="BA926" i="1"/>
  <c r="AZ2448" i="1"/>
  <c r="BA2448" i="1"/>
  <c r="AZ924" i="1"/>
  <c r="BA924" i="1"/>
  <c r="AZ925" i="1"/>
  <c r="BA925" i="1"/>
  <c r="AZ851" i="1"/>
  <c r="BA851" i="1"/>
  <c r="AZ880" i="1"/>
  <c r="BA880" i="1"/>
  <c r="AZ856" i="1"/>
  <c r="BA856" i="1"/>
  <c r="AZ903" i="1"/>
  <c r="BA903" i="1"/>
  <c r="AZ900" i="1"/>
  <c r="BA900" i="1"/>
  <c r="AZ922" i="1"/>
  <c r="BA922" i="1"/>
  <c r="AZ860" i="1"/>
  <c r="BA860" i="1"/>
  <c r="AZ846" i="1"/>
  <c r="BA846" i="1"/>
  <c r="AZ883" i="1"/>
  <c r="BA883" i="1"/>
  <c r="AZ876" i="1"/>
  <c r="BA876" i="1"/>
  <c r="AZ901" i="1"/>
  <c r="BA901" i="1"/>
  <c r="AZ873" i="1"/>
  <c r="BA873" i="1"/>
  <c r="AZ929" i="1"/>
  <c r="BA929" i="1"/>
  <c r="AZ852" i="1"/>
  <c r="BA852" i="1"/>
  <c r="AZ906" i="1"/>
  <c r="BA906" i="1"/>
  <c r="AZ858" i="1"/>
  <c r="BA858" i="1"/>
  <c r="AZ869" i="1"/>
  <c r="BA869" i="1"/>
  <c r="AZ850" i="1"/>
  <c r="BA850" i="1"/>
  <c r="AZ914" i="1"/>
  <c r="BA914" i="1"/>
  <c r="AZ912" i="1"/>
  <c r="BA912" i="1"/>
  <c r="AZ857" i="1"/>
  <c r="BA857" i="1"/>
  <c r="AZ909" i="1"/>
  <c r="BA909" i="1"/>
  <c r="AZ910" i="1"/>
  <c r="BA910" i="1"/>
  <c r="AZ907" i="1"/>
  <c r="BA907" i="1"/>
  <c r="AZ865" i="1"/>
  <c r="BA865" i="1"/>
  <c r="AZ762" i="1"/>
  <c r="BA762" i="1"/>
  <c r="AZ891" i="1"/>
  <c r="BA891" i="1"/>
  <c r="AZ849" i="1"/>
  <c r="BA849" i="1"/>
  <c r="AZ872" i="1"/>
  <c r="BA872" i="1"/>
  <c r="AZ854" i="1"/>
  <c r="BA854" i="1"/>
  <c r="AZ923" i="1"/>
  <c r="BA923" i="1"/>
  <c r="AZ917" i="1"/>
  <c r="BA917" i="1"/>
  <c r="AZ918" i="1"/>
  <c r="BA918" i="1"/>
  <c r="AZ908" i="1"/>
  <c r="BA908" i="1"/>
  <c r="AZ888" i="1"/>
  <c r="BA888" i="1"/>
  <c r="AZ894" i="1"/>
  <c r="BA894" i="1"/>
  <c r="AZ895" i="1"/>
  <c r="BA895" i="1"/>
  <c r="AZ898" i="1"/>
  <c r="BA898" i="1"/>
  <c r="AZ887" i="1"/>
  <c r="BA887" i="1"/>
  <c r="AZ861" i="1"/>
  <c r="BA861" i="1"/>
  <c r="AZ863" i="1"/>
  <c r="BA863" i="1"/>
  <c r="AZ862" i="1"/>
  <c r="BA862" i="1"/>
  <c r="AZ927" i="1"/>
  <c r="BA927" i="1"/>
  <c r="AZ904" i="1"/>
  <c r="BA904" i="1"/>
  <c r="AZ874" i="1"/>
  <c r="BA874" i="1"/>
  <c r="AZ796" i="1"/>
  <c r="BA796" i="1"/>
  <c r="AZ911" i="1"/>
  <c r="BA911" i="1"/>
  <c r="AZ834" i="1"/>
  <c r="BA834" i="1"/>
  <c r="AZ828" i="1"/>
  <c r="BA828" i="1"/>
  <c r="AZ1732" i="1"/>
  <c r="BA1732" i="1"/>
  <c r="AZ799" i="1"/>
  <c r="BA799" i="1"/>
  <c r="AZ794" i="1"/>
  <c r="BA794" i="1"/>
  <c r="AZ757" i="1"/>
  <c r="BA757" i="1"/>
  <c r="AZ793" i="1"/>
  <c r="BA793" i="1"/>
  <c r="AZ625" i="1"/>
  <c r="BA625" i="1"/>
  <c r="AZ782" i="1"/>
  <c r="BA782" i="1"/>
  <c r="AZ584" i="1"/>
  <c r="BA584" i="1"/>
  <c r="AZ814" i="1"/>
  <c r="BA814" i="1"/>
  <c r="AZ764" i="1"/>
  <c r="BA764" i="1"/>
  <c r="AZ701" i="1"/>
  <c r="BA701" i="1"/>
  <c r="AZ798" i="1"/>
  <c r="BA798" i="1"/>
  <c r="AZ714" i="1"/>
  <c r="BA714" i="1"/>
  <c r="AZ1075" i="1"/>
  <c r="BA1075" i="1"/>
  <c r="AZ771" i="1"/>
  <c r="BA771" i="1"/>
  <c r="AZ751" i="1"/>
  <c r="BA751" i="1"/>
  <c r="AZ779" i="1"/>
  <c r="BA779" i="1"/>
  <c r="AZ777" i="1"/>
  <c r="BA777" i="1"/>
  <c r="AZ605" i="1"/>
  <c r="BA605" i="1"/>
  <c r="AZ760" i="1"/>
  <c r="BA760" i="1"/>
  <c r="AZ647" i="1"/>
  <c r="BA647" i="1"/>
  <c r="AZ824" i="1"/>
  <c r="BA824" i="1"/>
  <c r="AZ844" i="1"/>
  <c r="BA844" i="1"/>
  <c r="AZ804" i="1"/>
  <c r="BA804" i="1"/>
  <c r="AZ839" i="1"/>
  <c r="BA839" i="1"/>
  <c r="AZ810" i="1"/>
  <c r="BA810" i="1"/>
  <c r="AZ831" i="1"/>
  <c r="BA831" i="1"/>
  <c r="AZ807" i="1"/>
  <c r="BA807" i="1"/>
  <c r="AZ602" i="1"/>
  <c r="BA602" i="1"/>
  <c r="AZ790" i="1"/>
  <c r="BA790" i="1"/>
  <c r="AZ795" i="1"/>
  <c r="BA795" i="1"/>
  <c r="AZ746" i="1"/>
  <c r="BA746" i="1"/>
  <c r="AZ646" i="1"/>
  <c r="BA646" i="1"/>
  <c r="AZ712" i="1"/>
  <c r="BA712" i="1"/>
  <c r="AZ641" i="1"/>
  <c r="BA641" i="1"/>
  <c r="AZ743" i="1"/>
  <c r="BA743" i="1"/>
  <c r="AZ781" i="1"/>
  <c r="BA781" i="1"/>
  <c r="AZ674" i="1"/>
  <c r="BA674" i="1"/>
  <c r="AZ821" i="1"/>
  <c r="BA821" i="1"/>
  <c r="AZ843" i="1"/>
  <c r="BA843" i="1"/>
  <c r="AZ747" i="1"/>
  <c r="BA747" i="1"/>
  <c r="AZ773" i="1"/>
  <c r="BA773" i="1"/>
  <c r="AZ736" i="1"/>
  <c r="BA736" i="1"/>
  <c r="AZ731" i="1"/>
  <c r="BA731" i="1"/>
  <c r="AZ599" i="1"/>
  <c r="BA599" i="1"/>
  <c r="AZ785" i="1"/>
  <c r="BA785" i="1"/>
  <c r="AZ664" i="1"/>
  <c r="BA664" i="1"/>
  <c r="AZ606" i="1"/>
  <c r="BA606" i="1"/>
  <c r="AZ640" i="1"/>
  <c r="BA640" i="1"/>
  <c r="AZ842" i="1"/>
  <c r="BA842" i="1"/>
  <c r="AZ772" i="1"/>
  <c r="BA772" i="1"/>
  <c r="AZ708" i="1"/>
  <c r="BA708" i="1"/>
  <c r="AZ644" i="1"/>
  <c r="BA644" i="1"/>
  <c r="AZ721" i="1"/>
  <c r="BA721" i="1"/>
  <c r="AZ825" i="1"/>
  <c r="BA825" i="1"/>
  <c r="AZ98" i="1"/>
  <c r="BA98" i="1"/>
  <c r="AZ99" i="1"/>
  <c r="BA99" i="1"/>
  <c r="AZ725" i="1"/>
  <c r="BA725" i="1"/>
  <c r="AZ612" i="1"/>
  <c r="BA612" i="1"/>
  <c r="AZ755" i="1"/>
  <c r="BA755" i="1"/>
  <c r="AZ756" i="1"/>
  <c r="BA756" i="1"/>
  <c r="AZ710" i="1"/>
  <c r="BA710" i="1"/>
  <c r="AZ711" i="1"/>
  <c r="BA711" i="1"/>
  <c r="AZ740" i="1"/>
  <c r="BA740" i="1"/>
  <c r="AZ589" i="1"/>
  <c r="BA589" i="1"/>
  <c r="AZ739" i="1"/>
  <c r="BA739" i="1"/>
  <c r="AZ767" i="1"/>
  <c r="BA767" i="1"/>
  <c r="AZ742" i="1"/>
  <c r="BA742" i="1"/>
  <c r="AZ683" i="1"/>
  <c r="BA683" i="1"/>
  <c r="AZ682" i="1"/>
  <c r="BA682" i="1"/>
  <c r="AZ689" i="1"/>
  <c r="BA689" i="1"/>
  <c r="AZ2277" i="1"/>
  <c r="BA2277" i="1"/>
  <c r="AZ687" i="1"/>
  <c r="BA687" i="1"/>
  <c r="AZ681" i="1"/>
  <c r="BA681" i="1"/>
  <c r="AZ679" i="1"/>
  <c r="BA679" i="1"/>
  <c r="AZ657" i="1"/>
  <c r="BA657" i="1"/>
  <c r="AZ650" i="1"/>
  <c r="BA650" i="1"/>
  <c r="AZ737" i="1"/>
  <c r="BA737" i="1"/>
  <c r="AZ611" i="1"/>
  <c r="BA611" i="1"/>
  <c r="AZ738" i="1"/>
  <c r="BA738" i="1"/>
  <c r="AZ604" i="1"/>
  <c r="BA604" i="1"/>
  <c r="AZ607" i="1"/>
  <c r="BA607" i="1"/>
  <c r="AZ735" i="1"/>
  <c r="BA735" i="1"/>
  <c r="AZ652" i="1"/>
  <c r="BA652" i="1"/>
  <c r="AZ813" i="1"/>
  <c r="BA813" i="1"/>
  <c r="AZ753" i="1"/>
  <c r="BA753" i="1"/>
  <c r="AZ594" i="1"/>
  <c r="BA594" i="1"/>
  <c r="AZ840" i="1"/>
  <c r="BA840" i="1"/>
  <c r="AZ719" i="1"/>
  <c r="BA719" i="1"/>
  <c r="AZ570" i="1"/>
  <c r="BA570" i="1"/>
  <c r="AZ695" i="1"/>
  <c r="BA695" i="1"/>
  <c r="AZ690" i="1"/>
  <c r="BA690" i="1"/>
  <c r="AZ797" i="1"/>
  <c r="BA797" i="1"/>
  <c r="AZ672" i="1"/>
  <c r="BA672" i="1"/>
  <c r="AZ579" i="1"/>
  <c r="BA579" i="1"/>
  <c r="AZ616" i="1"/>
  <c r="BA616" i="1"/>
  <c r="AZ809" i="1"/>
  <c r="BA809" i="1"/>
  <c r="AZ816" i="1"/>
  <c r="BA816" i="1"/>
  <c r="AZ691" i="1"/>
  <c r="BA691" i="1"/>
  <c r="AZ776" i="1"/>
  <c r="BA776" i="1"/>
  <c r="AZ700" i="1"/>
  <c r="BA700" i="1"/>
  <c r="AZ686" i="1"/>
  <c r="BA686" i="1"/>
  <c r="AZ722" i="1"/>
  <c r="BA722" i="1"/>
  <c r="AZ833" i="1"/>
  <c r="BA833" i="1"/>
  <c r="AZ699" i="1"/>
  <c r="BA699" i="1"/>
  <c r="AZ786" i="1"/>
  <c r="BA786" i="1"/>
  <c r="AZ788" i="1"/>
  <c r="BA788" i="1"/>
  <c r="AZ645" i="1"/>
  <c r="BA645" i="1"/>
  <c r="AZ733" i="1"/>
  <c r="BA733" i="1"/>
  <c r="AZ668" i="1"/>
  <c r="BA668" i="1"/>
  <c r="AZ732" i="1"/>
  <c r="BA732" i="1"/>
  <c r="AZ617" i="1"/>
  <c r="BA617" i="1"/>
  <c r="AZ1486" i="1"/>
  <c r="BA1486" i="1"/>
  <c r="AZ837" i="1"/>
  <c r="BA837" i="1"/>
  <c r="AZ811" i="1"/>
  <c r="BA811" i="1"/>
  <c r="AZ723" i="1"/>
  <c r="BA723" i="1"/>
  <c r="AZ703" i="1"/>
  <c r="BA703" i="1"/>
  <c r="AZ613" i="1"/>
  <c r="BA613" i="1"/>
  <c r="AZ598" i="1"/>
  <c r="BA598" i="1"/>
  <c r="AZ684" i="1"/>
  <c r="BA684" i="1"/>
  <c r="AZ662" i="1"/>
  <c r="BA662" i="1"/>
  <c r="AZ656" i="1"/>
  <c r="BA656" i="1"/>
  <c r="AZ759" i="1"/>
  <c r="BA759" i="1"/>
  <c r="AZ758" i="1"/>
  <c r="BA758" i="1"/>
  <c r="AZ696" i="1"/>
  <c r="BA696" i="1"/>
  <c r="AZ655" i="1"/>
  <c r="BA655" i="1"/>
  <c r="AZ660" i="1"/>
  <c r="BA660" i="1"/>
  <c r="AZ705" i="1"/>
  <c r="BA705" i="1"/>
  <c r="AZ663" i="1"/>
  <c r="BA663" i="1"/>
  <c r="AZ661" i="1"/>
  <c r="BA661" i="1"/>
  <c r="AZ642" i="1"/>
  <c r="BA642" i="1"/>
  <c r="AZ665" i="1"/>
  <c r="BA665" i="1"/>
  <c r="AZ630" i="1"/>
  <c r="BA630" i="1"/>
  <c r="AZ618" i="1"/>
  <c r="BA618" i="1"/>
  <c r="AZ659" i="1"/>
  <c r="BA659" i="1"/>
  <c r="AZ653" i="1"/>
  <c r="BA653" i="1"/>
  <c r="AZ635" i="1"/>
  <c r="BA635" i="1"/>
  <c r="AZ806" i="1"/>
  <c r="BA806" i="1"/>
  <c r="AZ677" i="1"/>
  <c r="BA677" i="1"/>
  <c r="AZ636" i="1"/>
  <c r="BA636" i="1"/>
  <c r="AZ826" i="1"/>
  <c r="BA826" i="1"/>
  <c r="AZ792" i="1"/>
  <c r="BA792" i="1"/>
  <c r="AZ702" i="1"/>
  <c r="BA702" i="1"/>
  <c r="AZ724" i="1"/>
  <c r="BA724" i="1"/>
  <c r="AZ728" i="1"/>
  <c r="BA728" i="1"/>
  <c r="AZ819" i="1"/>
  <c r="BA819" i="1"/>
  <c r="AZ575" i="1"/>
  <c r="BA575" i="1"/>
  <c r="AZ787" i="1"/>
  <c r="BA787" i="1"/>
  <c r="AZ805" i="1"/>
  <c r="BA805" i="1"/>
  <c r="AZ783" i="1"/>
  <c r="BA783" i="1"/>
  <c r="AZ784" i="1"/>
  <c r="BA784" i="1"/>
  <c r="AZ688" i="1"/>
  <c r="BA688" i="1"/>
  <c r="AZ694" i="1"/>
  <c r="BA694" i="1"/>
  <c r="AZ627" i="1"/>
  <c r="BA627" i="1"/>
  <c r="AZ726" i="1"/>
  <c r="BA726" i="1"/>
  <c r="AZ815" i="1"/>
  <c r="BA815" i="1"/>
  <c r="AZ588" i="1"/>
  <c r="BA588" i="1"/>
  <c r="AZ822" i="1"/>
  <c r="BA822" i="1"/>
  <c r="AZ817" i="1"/>
  <c r="BA817" i="1"/>
  <c r="AZ585" i="1"/>
  <c r="BA585" i="1"/>
  <c r="AZ832" i="1"/>
  <c r="BA832" i="1"/>
  <c r="AZ651" i="1"/>
  <c r="BA651" i="1"/>
  <c r="AZ624" i="1"/>
  <c r="BA624" i="1"/>
  <c r="AZ610" i="1"/>
  <c r="BA610" i="1"/>
  <c r="AZ609" i="1"/>
  <c r="BA609" i="1"/>
  <c r="AZ841" i="1"/>
  <c r="BA841" i="1"/>
  <c r="AZ608" i="1"/>
  <c r="BA608" i="1"/>
  <c r="AZ583" i="1"/>
  <c r="BA583" i="1"/>
  <c r="AZ581" i="1"/>
  <c r="BA581" i="1"/>
  <c r="AZ754" i="1"/>
  <c r="BA754" i="1"/>
  <c r="AZ600" i="1"/>
  <c r="BA600" i="1"/>
  <c r="AZ586" i="1"/>
  <c r="BA586" i="1"/>
  <c r="AZ803" i="1"/>
  <c r="BA803" i="1"/>
  <c r="AZ670" i="1"/>
  <c r="BA670" i="1"/>
  <c r="AZ669" i="1"/>
  <c r="BA669" i="1"/>
  <c r="AZ623" i="1"/>
  <c r="BA623" i="1"/>
  <c r="AZ614" i="1"/>
  <c r="BA614" i="1"/>
  <c r="AZ626" i="1"/>
  <c r="BA626" i="1"/>
  <c r="AZ769" i="1"/>
  <c r="BA769" i="1"/>
  <c r="AZ734" i="1"/>
  <c r="BA734" i="1"/>
  <c r="AZ729" i="1"/>
  <c r="BA729" i="1"/>
  <c r="AZ761" i="1"/>
  <c r="BA761" i="1"/>
  <c r="AZ808" i="1"/>
  <c r="BA808" i="1"/>
  <c r="AZ675" i="1"/>
  <c r="BA675" i="1"/>
  <c r="AZ676" i="1"/>
  <c r="BA676" i="1"/>
  <c r="AZ692" i="1"/>
  <c r="BA692" i="1"/>
  <c r="AZ709" i="1"/>
  <c r="BA709" i="1"/>
  <c r="AZ571" i="1"/>
  <c r="BA571" i="1"/>
  <c r="AZ577" i="1"/>
  <c r="BA577" i="1"/>
  <c r="AZ718" i="1"/>
  <c r="BA718" i="1"/>
  <c r="AZ845" i="1"/>
  <c r="BA845" i="1"/>
  <c r="AZ576" i="1"/>
  <c r="BA576" i="1"/>
  <c r="AZ634" i="1"/>
  <c r="BA634" i="1"/>
  <c r="AZ597" i="1"/>
  <c r="BA597" i="1"/>
  <c r="AZ587" i="1"/>
  <c r="BA587" i="1"/>
  <c r="AZ574" i="1"/>
  <c r="BA574" i="1"/>
  <c r="AZ620" i="1"/>
  <c r="BA620" i="1"/>
  <c r="AZ789" i="1"/>
  <c r="BA789" i="1"/>
  <c r="AZ673" i="1"/>
  <c r="BA673" i="1"/>
  <c r="AZ643" i="1"/>
  <c r="BA643" i="1"/>
  <c r="AZ573" i="1"/>
  <c r="BA573" i="1"/>
  <c r="AZ621" i="1"/>
  <c r="BA621" i="1"/>
  <c r="AZ596" i="1"/>
  <c r="BA596" i="1"/>
  <c r="AZ595" i="1"/>
  <c r="BA595" i="1"/>
  <c r="AZ572" i="1"/>
  <c r="BA572" i="1"/>
  <c r="AZ829" i="1"/>
  <c r="BA829" i="1"/>
  <c r="AZ830" i="1"/>
  <c r="BA830" i="1"/>
  <c r="AZ835" i="1"/>
  <c r="BA835" i="1"/>
  <c r="AZ827" i="1"/>
  <c r="BA827" i="1"/>
  <c r="AZ812" i="1"/>
  <c r="BA812" i="1"/>
  <c r="AZ802" i="1"/>
  <c r="BA802" i="1"/>
  <c r="AZ678" i="1"/>
  <c r="BA678" i="1"/>
  <c r="AZ801" i="1"/>
  <c r="BA801" i="1"/>
  <c r="AZ800" i="1"/>
  <c r="BA800" i="1"/>
  <c r="AZ697" i="1"/>
  <c r="BA697" i="1"/>
  <c r="AZ698" i="1"/>
  <c r="BA698" i="1"/>
  <c r="AZ775" i="1"/>
  <c r="BA775" i="1"/>
  <c r="AZ774" i="1"/>
  <c r="BA774" i="1"/>
  <c r="AZ778" i="1"/>
  <c r="BA778" i="1"/>
  <c r="AZ770" i="1"/>
  <c r="BA770" i="1"/>
  <c r="AZ717" i="1"/>
  <c r="BA717" i="1"/>
  <c r="AZ715" i="1"/>
  <c r="BA715" i="1"/>
  <c r="AZ716" i="1"/>
  <c r="BA716" i="1"/>
  <c r="AZ648" i="1"/>
  <c r="BA648" i="1"/>
  <c r="AZ752" i="1"/>
  <c r="BA752" i="1"/>
  <c r="AZ791" i="1"/>
  <c r="BA791" i="1"/>
  <c r="AZ629" i="1"/>
  <c r="BA629" i="1"/>
  <c r="AZ748" i="1"/>
  <c r="BA748" i="1"/>
  <c r="AZ631" i="1"/>
  <c r="BA631" i="1"/>
  <c r="AZ744" i="1"/>
  <c r="BA744" i="1"/>
  <c r="AZ745" i="1"/>
  <c r="BA745" i="1"/>
  <c r="AZ820" i="1"/>
  <c r="BA820" i="1"/>
  <c r="AZ671" i="1"/>
  <c r="BA671" i="1"/>
  <c r="AZ741" i="1"/>
  <c r="BA741" i="1"/>
  <c r="AZ768" i="1"/>
  <c r="BA768" i="1"/>
  <c r="AZ680" i="1"/>
  <c r="BA680" i="1"/>
  <c r="AZ649" i="1"/>
  <c r="BA649" i="1"/>
  <c r="AZ707" i="1"/>
  <c r="BA707" i="1"/>
  <c r="AZ706" i="1"/>
  <c r="BA706" i="1"/>
  <c r="AZ713" i="1"/>
  <c r="BA713" i="1"/>
  <c r="AZ580" i="1"/>
  <c r="BA580" i="1"/>
  <c r="AZ693" i="1"/>
  <c r="BA693" i="1"/>
  <c r="AZ720" i="1"/>
  <c r="BA720" i="1"/>
  <c r="AZ667" i="1"/>
  <c r="BA667" i="1"/>
  <c r="AZ836" i="1"/>
  <c r="BA836" i="1"/>
  <c r="AZ838" i="1"/>
  <c r="BA838" i="1"/>
  <c r="AZ685" i="1"/>
  <c r="BA685" i="1"/>
  <c r="AZ658" i="1"/>
  <c r="BA658" i="1"/>
  <c r="AZ619" i="1"/>
  <c r="BA619" i="1"/>
  <c r="AZ639" i="1"/>
  <c r="BA639" i="1"/>
  <c r="AZ638" i="1"/>
  <c r="BA638" i="1"/>
  <c r="AZ637" i="1"/>
  <c r="BA637" i="1"/>
  <c r="AZ628" i="1"/>
  <c r="BA628" i="1"/>
  <c r="AZ780" i="1"/>
  <c r="BA780" i="1"/>
  <c r="AZ603" i="1"/>
  <c r="BA603" i="1"/>
  <c r="AZ593" i="1"/>
  <c r="BA593" i="1"/>
  <c r="AZ590" i="1"/>
  <c r="BA590" i="1"/>
  <c r="AZ591" i="1"/>
  <c r="BA591" i="1"/>
  <c r="AZ592" i="1"/>
  <c r="BA592" i="1"/>
  <c r="AZ823" i="1"/>
  <c r="BA823" i="1"/>
  <c r="AZ818" i="1"/>
  <c r="BA818" i="1"/>
  <c r="AZ666" i="1"/>
  <c r="BA666" i="1"/>
  <c r="AZ766" i="1"/>
  <c r="BA766" i="1"/>
  <c r="AZ615" i="1"/>
  <c r="BA615" i="1"/>
  <c r="AZ727" i="1"/>
  <c r="BA727" i="1"/>
  <c r="AZ601" i="1"/>
  <c r="BA601" i="1"/>
  <c r="AZ730" i="1"/>
  <c r="BA730" i="1"/>
  <c r="AZ765" i="1"/>
  <c r="BA765" i="1"/>
  <c r="AZ582" i="1"/>
  <c r="BA582" i="1"/>
  <c r="AZ578" i="1"/>
  <c r="BA578" i="1"/>
  <c r="AZ750" i="1"/>
  <c r="BA750" i="1"/>
  <c r="AZ654" i="1"/>
  <c r="BA654" i="1"/>
  <c r="AZ622" i="1"/>
  <c r="BA622" i="1"/>
  <c r="AZ506" i="1"/>
  <c r="BA506" i="1"/>
  <c r="AZ566" i="1"/>
  <c r="BA566" i="1"/>
  <c r="AZ485" i="1"/>
  <c r="BA485" i="1"/>
  <c r="AZ552" i="1"/>
  <c r="BA552" i="1"/>
  <c r="AZ524" i="1"/>
  <c r="BA524" i="1"/>
  <c r="AZ544" i="1"/>
  <c r="BA544" i="1"/>
  <c r="AZ2487" i="1"/>
  <c r="BA2487" i="1"/>
  <c r="AZ505" i="1"/>
  <c r="BA505" i="1"/>
  <c r="AZ492" i="1"/>
  <c r="BA492" i="1"/>
  <c r="AZ392" i="1"/>
  <c r="BA392" i="1"/>
  <c r="AZ397" i="1"/>
  <c r="BA397" i="1"/>
  <c r="AZ454" i="1"/>
  <c r="BA454" i="1"/>
  <c r="AZ548" i="1"/>
  <c r="BA548" i="1"/>
  <c r="AZ546" i="1"/>
  <c r="BA546" i="1"/>
  <c r="AZ413" i="1"/>
  <c r="BA413" i="1"/>
  <c r="AZ545" i="1"/>
  <c r="BA545" i="1"/>
  <c r="AZ517" i="1"/>
  <c r="BA517" i="1"/>
  <c r="AZ518" i="1"/>
  <c r="BA518" i="1"/>
  <c r="AZ504" i="1"/>
  <c r="BA504" i="1"/>
  <c r="AZ401" i="1"/>
  <c r="BA401" i="1"/>
  <c r="AZ431" i="1"/>
  <c r="BA431" i="1"/>
  <c r="AZ443" i="1"/>
  <c r="BA443" i="1"/>
  <c r="AZ509" i="1"/>
  <c r="BA509" i="1"/>
  <c r="AZ417" i="1"/>
  <c r="BA417" i="1"/>
  <c r="AZ520" i="1"/>
  <c r="BA520" i="1"/>
  <c r="AZ523" i="1"/>
  <c r="BA523" i="1"/>
  <c r="AZ522" i="1"/>
  <c r="BA522" i="1"/>
  <c r="AZ409" i="1"/>
  <c r="BA409" i="1"/>
  <c r="AZ422" i="1"/>
  <c r="BA422" i="1"/>
  <c r="AZ540" i="1"/>
  <c r="BA540" i="1"/>
  <c r="AZ568" i="1"/>
  <c r="BA568" i="1"/>
  <c r="AZ465" i="1"/>
  <c r="BA465" i="1"/>
  <c r="AZ516" i="1"/>
  <c r="BA516" i="1"/>
  <c r="AZ508" i="1"/>
  <c r="BA508" i="1"/>
  <c r="AZ514" i="1"/>
  <c r="BA514" i="1"/>
  <c r="AZ513" i="1"/>
  <c r="BA513" i="1"/>
  <c r="AZ525" i="1"/>
  <c r="BA525" i="1"/>
  <c r="AZ569" i="1"/>
  <c r="BA569" i="1"/>
  <c r="AZ554" i="1"/>
  <c r="BA554" i="1"/>
  <c r="AZ555" i="1"/>
  <c r="BA555" i="1"/>
  <c r="AZ494" i="1"/>
  <c r="BA494" i="1"/>
  <c r="AZ563" i="1"/>
  <c r="BA563" i="1"/>
  <c r="AZ521" i="1"/>
  <c r="BA521" i="1"/>
  <c r="AZ515" i="1"/>
  <c r="BA515" i="1"/>
  <c r="AZ462" i="1"/>
  <c r="BA462" i="1"/>
  <c r="AZ447" i="1"/>
  <c r="BA447" i="1"/>
  <c r="AZ558" i="1"/>
  <c r="BA558" i="1"/>
  <c r="AZ503" i="1"/>
  <c r="BA503" i="1"/>
  <c r="AZ553" i="1"/>
  <c r="BA553" i="1"/>
  <c r="AZ493" i="1"/>
  <c r="BA493" i="1"/>
  <c r="AZ496" i="1"/>
  <c r="BA496" i="1"/>
  <c r="AZ482" i="1"/>
  <c r="BA482" i="1"/>
  <c r="AZ502" i="1"/>
  <c r="BA502" i="1"/>
  <c r="AZ497" i="1"/>
  <c r="BA497" i="1"/>
  <c r="AZ468" i="1"/>
  <c r="BA468" i="1"/>
  <c r="AZ411" i="1"/>
  <c r="BA411" i="1"/>
  <c r="AZ499" i="1"/>
  <c r="BA499" i="1"/>
  <c r="AZ476" i="1"/>
  <c r="BA476" i="1"/>
  <c r="AZ495" i="1"/>
  <c r="BA495" i="1"/>
  <c r="AZ547" i="1"/>
  <c r="BA547" i="1"/>
  <c r="AZ432" i="1"/>
  <c r="BA432" i="1"/>
  <c r="AZ423" i="1"/>
  <c r="BA423" i="1"/>
  <c r="AZ529" i="1"/>
  <c r="BA529" i="1"/>
  <c r="AZ399" i="1"/>
  <c r="BA399" i="1"/>
  <c r="AZ467" i="1"/>
  <c r="BA467" i="1"/>
  <c r="AZ550" i="1"/>
  <c r="BA550" i="1"/>
  <c r="AZ469" i="1"/>
  <c r="BA469" i="1"/>
  <c r="AZ426" i="1"/>
  <c r="BA426" i="1"/>
  <c r="AZ441" i="1"/>
  <c r="BA441" i="1"/>
  <c r="AZ477" i="1"/>
  <c r="BA477" i="1"/>
  <c r="AZ556" i="1"/>
  <c r="BA556" i="1"/>
  <c r="AZ557" i="1"/>
  <c r="BA557" i="1"/>
  <c r="AZ541" i="1"/>
  <c r="BA541" i="1"/>
  <c r="AZ536" i="1"/>
  <c r="BA536" i="1"/>
  <c r="AZ460" i="1"/>
  <c r="BA460" i="1"/>
  <c r="AZ470" i="1"/>
  <c r="BA470" i="1"/>
  <c r="AZ440" i="1"/>
  <c r="BA440" i="1"/>
  <c r="AZ561" i="1"/>
  <c r="BA561" i="1"/>
  <c r="AZ533" i="1"/>
  <c r="BA533" i="1"/>
  <c r="AZ464" i="1"/>
  <c r="BA464" i="1"/>
  <c r="AZ472" i="1"/>
  <c r="BA472" i="1"/>
  <c r="AZ498" i="1"/>
  <c r="BA498" i="1"/>
  <c r="AZ488" i="1"/>
  <c r="BA488" i="1"/>
  <c r="AZ459" i="1"/>
  <c r="BA459" i="1"/>
  <c r="AZ532" i="1"/>
  <c r="BA532" i="1"/>
  <c r="AZ455" i="1"/>
  <c r="BA455" i="1"/>
  <c r="AZ444" i="1"/>
  <c r="BA444" i="1"/>
  <c r="AZ1062" i="1"/>
  <c r="BA1062" i="1"/>
  <c r="AZ500" i="1"/>
  <c r="BA500" i="1"/>
  <c r="AZ565" i="1"/>
  <c r="BA565" i="1"/>
  <c r="AZ457" i="1"/>
  <c r="BA457" i="1"/>
  <c r="AZ537" i="1"/>
  <c r="BA537" i="1"/>
  <c r="AZ491" i="1"/>
  <c r="BA491" i="1"/>
  <c r="AZ538" i="1"/>
  <c r="BA538" i="1"/>
  <c r="AZ427" i="1"/>
  <c r="BA427" i="1"/>
  <c r="AZ408" i="1"/>
  <c r="BA408" i="1"/>
  <c r="AZ143" i="1"/>
  <c r="BA143" i="1"/>
  <c r="AZ442" i="1"/>
  <c r="BA442" i="1"/>
  <c r="AZ452" i="1"/>
  <c r="BA452" i="1"/>
  <c r="AZ451" i="1"/>
  <c r="BA451" i="1"/>
  <c r="AZ567" i="1"/>
  <c r="BA567" i="1"/>
  <c r="AZ1172" i="1"/>
  <c r="BA1172" i="1"/>
  <c r="AZ2279" i="1"/>
  <c r="BA2279" i="1"/>
  <c r="AZ2290" i="1"/>
  <c r="BA2290" i="1"/>
  <c r="AZ437" i="1"/>
  <c r="BA437" i="1"/>
  <c r="AZ436" i="1"/>
  <c r="BA436" i="1"/>
  <c r="AZ466" i="1"/>
  <c r="BA466" i="1"/>
  <c r="AZ433" i="1"/>
  <c r="BA433" i="1"/>
  <c r="AZ474" i="1"/>
  <c r="BA474" i="1"/>
  <c r="AZ2104" i="1"/>
  <c r="BA2104" i="1"/>
  <c r="AZ435" i="1"/>
  <c r="BA435" i="1"/>
  <c r="AZ434" i="1"/>
  <c r="BA434" i="1"/>
  <c r="AZ400" i="1"/>
  <c r="BA400" i="1"/>
  <c r="AZ438" i="1"/>
  <c r="BA438" i="1"/>
  <c r="AZ439" i="1"/>
  <c r="BA439" i="1"/>
  <c r="AZ430" i="1"/>
  <c r="BA430" i="1"/>
  <c r="AZ446" i="1"/>
  <c r="BA446" i="1"/>
  <c r="AZ429" i="1"/>
  <c r="BA429" i="1"/>
  <c r="AZ419" i="1"/>
  <c r="BA419" i="1"/>
  <c r="AZ475" i="1"/>
  <c r="BA475" i="1"/>
  <c r="AZ450" i="1"/>
  <c r="BA450" i="1"/>
  <c r="AZ512" i="1"/>
  <c r="BA512" i="1"/>
  <c r="AZ407" i="1"/>
  <c r="BA407" i="1"/>
  <c r="AZ481" i="1"/>
  <c r="BA481" i="1"/>
  <c r="AZ406" i="1"/>
  <c r="BA406" i="1"/>
  <c r="AZ543" i="1"/>
  <c r="BA543" i="1"/>
  <c r="AZ519" i="1"/>
  <c r="BA519" i="1"/>
  <c r="AZ534" i="1"/>
  <c r="BA534" i="1"/>
  <c r="AZ404" i="1"/>
  <c r="BA404" i="1"/>
  <c r="AZ531" i="1"/>
  <c r="BA531" i="1"/>
  <c r="AZ2112" i="1"/>
  <c r="BA2112" i="1"/>
  <c r="AZ527" i="1"/>
  <c r="BA527" i="1"/>
  <c r="AZ535" i="1"/>
  <c r="BA535" i="1"/>
  <c r="AZ403" i="1"/>
  <c r="BA403" i="1"/>
  <c r="AZ418" i="1"/>
  <c r="BA418" i="1"/>
  <c r="AZ463" i="1"/>
  <c r="BA463" i="1"/>
  <c r="AZ402" i="1"/>
  <c r="BA402" i="1"/>
  <c r="AZ484" i="1"/>
  <c r="BA484" i="1"/>
  <c r="AZ501" i="1"/>
  <c r="BA501" i="1"/>
  <c r="AZ490" i="1"/>
  <c r="BA490" i="1"/>
  <c r="AZ478" i="1"/>
  <c r="BA478" i="1"/>
  <c r="AZ539" i="1"/>
  <c r="BA539" i="1"/>
  <c r="AZ410" i="1"/>
  <c r="BA410" i="1"/>
  <c r="AZ562" i="1"/>
  <c r="BA562" i="1"/>
  <c r="AZ560" i="1"/>
  <c r="BA560" i="1"/>
  <c r="AZ398" i="1"/>
  <c r="BA398" i="1"/>
  <c r="AZ549" i="1"/>
  <c r="BA549" i="1"/>
  <c r="AZ542" i="1"/>
  <c r="BA542" i="1"/>
  <c r="AZ526" i="1"/>
  <c r="BA526" i="1"/>
  <c r="AZ487" i="1"/>
  <c r="BA487" i="1"/>
  <c r="AZ551" i="1"/>
  <c r="BA551" i="1"/>
  <c r="AZ564" i="1"/>
  <c r="BA564" i="1"/>
  <c r="AZ511" i="1"/>
  <c r="BA511" i="1"/>
  <c r="AZ507" i="1"/>
  <c r="BA507" i="1"/>
  <c r="AZ559" i="1"/>
  <c r="BA559" i="1"/>
  <c r="AZ483" i="1"/>
  <c r="BA483" i="1"/>
  <c r="AZ425" i="1"/>
  <c r="BA425" i="1"/>
  <c r="AZ480" i="1"/>
  <c r="BA480" i="1"/>
  <c r="AZ530" i="1"/>
  <c r="BA530" i="1"/>
  <c r="AZ449" i="1"/>
  <c r="BA449" i="1"/>
  <c r="AZ473" i="1"/>
  <c r="BA473" i="1"/>
  <c r="AZ471" i="1"/>
  <c r="BA471" i="1"/>
  <c r="AZ421" i="1"/>
  <c r="BA421" i="1"/>
  <c r="AZ461" i="1"/>
  <c r="BA461" i="1"/>
  <c r="AZ415" i="1"/>
  <c r="BA415" i="1"/>
  <c r="AZ456" i="1"/>
  <c r="BA456" i="1"/>
  <c r="AZ445" i="1"/>
  <c r="BA445" i="1"/>
  <c r="AZ458" i="1"/>
  <c r="BA458" i="1"/>
  <c r="AZ510" i="1"/>
  <c r="BA510" i="1"/>
  <c r="AZ428" i="1"/>
  <c r="BA428" i="1"/>
  <c r="AZ448" i="1"/>
  <c r="BA448" i="1"/>
  <c r="AZ528" i="1"/>
  <c r="BA528" i="1"/>
  <c r="AZ1938" i="1"/>
  <c r="BA1938" i="1"/>
  <c r="AZ486" i="1"/>
  <c r="BA486" i="1"/>
  <c r="AZ420" i="1"/>
  <c r="BA420" i="1"/>
  <c r="AZ414" i="1"/>
  <c r="BA414" i="1"/>
  <c r="AZ1444" i="1"/>
  <c r="BA1444" i="1"/>
  <c r="AZ416" i="1"/>
  <c r="BA416" i="1"/>
  <c r="AZ412" i="1"/>
  <c r="BA412" i="1"/>
  <c r="AZ405" i="1"/>
  <c r="BA405" i="1"/>
  <c r="AZ424" i="1"/>
  <c r="BA424" i="1"/>
  <c r="AZ479" i="1"/>
  <c r="BA479" i="1"/>
  <c r="AZ388" i="1"/>
  <c r="BA388" i="1"/>
  <c r="AZ390" i="1"/>
  <c r="BA390" i="1"/>
  <c r="AZ386" i="1"/>
  <c r="BA386" i="1"/>
  <c r="AZ250" i="1"/>
  <c r="BA250" i="1"/>
  <c r="AZ384" i="1"/>
  <c r="BA384" i="1"/>
  <c r="AZ368" i="1"/>
  <c r="BA368" i="1"/>
  <c r="AZ357" i="1"/>
  <c r="BA357" i="1"/>
  <c r="AZ356" i="1"/>
  <c r="BA356" i="1"/>
  <c r="AZ345" i="1"/>
  <c r="BA345" i="1"/>
  <c r="AZ347" i="1"/>
  <c r="BA347" i="1"/>
  <c r="AZ341" i="1"/>
  <c r="BA341" i="1"/>
  <c r="AZ338" i="1"/>
  <c r="BA338" i="1"/>
  <c r="AZ346" i="1"/>
  <c r="BA346" i="1"/>
  <c r="AZ89" i="1"/>
  <c r="BA89" i="1"/>
  <c r="AZ225" i="1"/>
  <c r="BA225" i="1"/>
  <c r="AZ344" i="1"/>
  <c r="BA344" i="1"/>
  <c r="AZ97" i="1"/>
  <c r="BA97" i="1"/>
  <c r="AZ334" i="1"/>
  <c r="BA334" i="1"/>
  <c r="AZ339" i="1"/>
  <c r="BA339" i="1"/>
  <c r="AZ291" i="1"/>
  <c r="BA291" i="1"/>
  <c r="AZ11" i="1"/>
  <c r="BA11" i="1"/>
  <c r="AZ127" i="1"/>
  <c r="BA127" i="1"/>
  <c r="AZ142" i="1"/>
  <c r="BA142" i="1"/>
  <c r="AZ145" i="1"/>
  <c r="BA145" i="1"/>
  <c r="AZ151" i="1"/>
  <c r="BA151" i="1"/>
  <c r="AZ36" i="1"/>
  <c r="BA36" i="1"/>
  <c r="AZ315" i="1"/>
  <c r="BA315" i="1"/>
  <c r="AZ381" i="1"/>
  <c r="BA381" i="1"/>
  <c r="AZ382" i="1"/>
  <c r="BA382" i="1"/>
  <c r="AZ354" i="1"/>
  <c r="BA354" i="1"/>
  <c r="AZ337" i="1"/>
  <c r="BA337" i="1"/>
  <c r="AZ342" i="1"/>
  <c r="BA342" i="1"/>
  <c r="AZ224" i="1"/>
  <c r="BA224" i="1"/>
  <c r="AZ326" i="1"/>
  <c r="BA326" i="1"/>
  <c r="AZ271" i="1"/>
  <c r="BA271" i="1"/>
  <c r="AZ242" i="1"/>
  <c r="BA242" i="1"/>
  <c r="AZ241" i="1"/>
  <c r="BA241" i="1"/>
  <c r="AZ254" i="1"/>
  <c r="BA254" i="1"/>
  <c r="AZ333" i="1"/>
  <c r="BA333" i="1"/>
  <c r="AZ177" i="1"/>
  <c r="BA177" i="1"/>
  <c r="AZ174" i="1"/>
  <c r="BA174" i="1"/>
  <c r="AZ176" i="1"/>
  <c r="BA176" i="1"/>
  <c r="AZ181" i="1"/>
  <c r="BA181" i="1"/>
  <c r="AZ209" i="1"/>
  <c r="BA209" i="1"/>
  <c r="AZ256" i="1"/>
  <c r="BA256" i="1"/>
  <c r="AZ1001" i="1"/>
  <c r="BA1001" i="1"/>
  <c r="AZ103" i="1"/>
  <c r="BA103" i="1"/>
  <c r="AZ102" i="1"/>
  <c r="BA102" i="1"/>
  <c r="AZ87" i="1"/>
  <c r="BA87" i="1"/>
  <c r="AZ367" i="1"/>
  <c r="BA367" i="1"/>
  <c r="AZ126" i="1"/>
  <c r="BA126" i="1"/>
  <c r="AZ58" i="1"/>
  <c r="BA58" i="1"/>
  <c r="AZ49" i="1"/>
  <c r="BA49" i="1"/>
  <c r="AZ28" i="1"/>
  <c r="BA28" i="1"/>
  <c r="AZ19" i="1"/>
  <c r="BA19" i="1"/>
  <c r="AZ219" i="1"/>
  <c r="BA219" i="1"/>
  <c r="AZ220" i="1"/>
  <c r="BA220" i="1"/>
  <c r="AZ372" i="1"/>
  <c r="BA372" i="1"/>
  <c r="AZ207" i="1"/>
  <c r="BA207" i="1"/>
  <c r="AZ24" i="1"/>
  <c r="BA24" i="1"/>
  <c r="AZ276" i="1"/>
  <c r="BA276" i="1"/>
  <c r="AZ193" i="1"/>
  <c r="BA193" i="1"/>
  <c r="AZ110" i="1"/>
  <c r="BA110" i="1"/>
  <c r="AZ240" i="1"/>
  <c r="BA240" i="1"/>
  <c r="AZ379" i="1"/>
  <c r="BA379" i="1"/>
  <c r="AZ55" i="1"/>
  <c r="BA55" i="1"/>
  <c r="AZ170" i="1"/>
  <c r="BA170" i="1"/>
  <c r="AZ208" i="1"/>
  <c r="BA208" i="1"/>
  <c r="AZ1789" i="1"/>
  <c r="BA1789" i="1"/>
  <c r="AZ328" i="1"/>
  <c r="BA328" i="1"/>
  <c r="AZ289" i="1"/>
  <c r="BA289" i="1"/>
  <c r="AZ279" i="1"/>
  <c r="BA279" i="1"/>
  <c r="AZ255" i="1"/>
  <c r="BA255" i="1"/>
  <c r="AZ222" i="1"/>
  <c r="BA222" i="1"/>
  <c r="AZ38" i="1"/>
  <c r="BA38" i="1"/>
  <c r="AZ323" i="1"/>
  <c r="BA323" i="1"/>
  <c r="AZ34" i="1"/>
  <c r="BA34" i="1"/>
  <c r="AZ293" i="1"/>
  <c r="BA293" i="1"/>
  <c r="AZ51" i="1"/>
  <c r="BA51" i="1"/>
  <c r="AZ227" i="1"/>
  <c r="BA227" i="1"/>
  <c r="AZ296" i="1"/>
  <c r="BA296" i="1"/>
  <c r="AZ297" i="1"/>
  <c r="BA297" i="1"/>
  <c r="AZ218" i="1"/>
  <c r="BA218" i="1"/>
  <c r="AZ259" i="1"/>
  <c r="BA259" i="1"/>
  <c r="AZ329" i="1"/>
  <c r="BA329" i="1"/>
  <c r="AZ331" i="1"/>
  <c r="BA331" i="1"/>
  <c r="AZ280" i="1"/>
  <c r="BA280" i="1"/>
  <c r="AZ18" i="1"/>
  <c r="BA18" i="1"/>
  <c r="AZ141" i="1"/>
  <c r="BA141" i="1"/>
  <c r="AZ223" i="1"/>
  <c r="BA223" i="1"/>
  <c r="AZ48" i="1"/>
  <c r="BA48" i="1"/>
  <c r="AZ232" i="1"/>
  <c r="BA232" i="1"/>
  <c r="AZ385" i="1"/>
  <c r="BA385" i="1"/>
  <c r="AZ122" i="1"/>
  <c r="BA122" i="1"/>
  <c r="AZ164" i="1"/>
  <c r="BA164" i="1"/>
  <c r="AZ199" i="1"/>
  <c r="BA199" i="1"/>
  <c r="AZ85" i="1"/>
  <c r="BA85" i="1"/>
  <c r="AZ327" i="1"/>
  <c r="BA327" i="1"/>
  <c r="AZ325" i="1"/>
  <c r="BA325" i="1"/>
  <c r="AZ173" i="1"/>
  <c r="BA173" i="1"/>
  <c r="AZ59" i="1"/>
  <c r="BA59" i="1"/>
  <c r="AZ1675" i="1"/>
  <c r="BA1675" i="1"/>
  <c r="AZ140" i="1"/>
  <c r="BA140" i="1"/>
  <c r="AZ365" i="1"/>
  <c r="BA365" i="1"/>
  <c r="AZ317" i="1"/>
  <c r="BA317" i="1"/>
  <c r="AZ311" i="1"/>
  <c r="BA311" i="1"/>
  <c r="AZ119" i="1"/>
  <c r="BA119" i="1"/>
  <c r="AZ305" i="1"/>
  <c r="BA305" i="1"/>
  <c r="AZ318" i="1"/>
  <c r="BA318" i="1"/>
  <c r="AZ304" i="1"/>
  <c r="BA304" i="1"/>
  <c r="AZ131" i="1"/>
  <c r="BA131" i="1"/>
  <c r="AZ53" i="1"/>
  <c r="BA53" i="1"/>
  <c r="AZ302" i="1"/>
  <c r="BA302" i="1"/>
  <c r="AZ313" i="1"/>
  <c r="BA313" i="1"/>
  <c r="AZ281" i="1"/>
  <c r="BA281" i="1"/>
  <c r="AZ154" i="1"/>
  <c r="BA154" i="1"/>
  <c r="AZ389" i="1"/>
  <c r="BA389" i="1"/>
  <c r="AZ148" i="1"/>
  <c r="BA148" i="1"/>
  <c r="AZ300" i="1"/>
  <c r="BA300" i="1"/>
  <c r="AZ171" i="1"/>
  <c r="BA171" i="1"/>
  <c r="AZ295" i="1"/>
  <c r="BA295" i="1"/>
  <c r="AZ251" i="1"/>
  <c r="BA251" i="1"/>
  <c r="AZ30" i="1"/>
  <c r="BA30" i="1"/>
  <c r="AZ324" i="1"/>
  <c r="BA324" i="1"/>
  <c r="AZ158" i="1"/>
  <c r="BA158" i="1"/>
  <c r="AZ866" i="1"/>
  <c r="BA866" i="1"/>
  <c r="AZ157" i="1"/>
  <c r="BA157" i="1"/>
  <c r="AZ156" i="1"/>
  <c r="BA156" i="1"/>
  <c r="AZ292" i="1"/>
  <c r="BA292" i="1"/>
  <c r="AZ387" i="1"/>
  <c r="BA387" i="1"/>
  <c r="AZ146" i="1"/>
  <c r="BA146" i="1"/>
  <c r="AZ290" i="1"/>
  <c r="BA290" i="1"/>
  <c r="AZ166" i="1"/>
  <c r="BA166" i="1"/>
  <c r="AZ136" i="1"/>
  <c r="BA136" i="1"/>
  <c r="AZ2620" i="1"/>
  <c r="BA2620" i="1"/>
  <c r="AZ23" i="1"/>
  <c r="BA23" i="1"/>
  <c r="AZ175" i="1"/>
  <c r="BA175" i="1"/>
  <c r="AZ286" i="1"/>
  <c r="BA286" i="1"/>
  <c r="AZ268" i="1"/>
  <c r="BA268" i="1"/>
  <c r="AZ277" i="1"/>
  <c r="BA277" i="1"/>
  <c r="AZ350" i="1"/>
  <c r="BA350" i="1"/>
  <c r="AZ352" i="1"/>
  <c r="BA352" i="1"/>
  <c r="AZ161" i="1"/>
  <c r="BA161" i="1"/>
  <c r="AZ162" i="1"/>
  <c r="BA162" i="1"/>
  <c r="AZ144" i="1"/>
  <c r="BA144" i="1"/>
  <c r="AZ2918" i="1"/>
  <c r="BA2918" i="1"/>
  <c r="AZ2804" i="1"/>
  <c r="BA2804" i="1"/>
  <c r="AZ278" i="1"/>
  <c r="BA278" i="1"/>
  <c r="AZ185" i="1"/>
  <c r="BA185" i="1"/>
  <c r="AZ269" i="1"/>
  <c r="BA269" i="1"/>
  <c r="AZ124" i="1"/>
  <c r="BA124" i="1"/>
  <c r="AZ273" i="1"/>
  <c r="BA273" i="1"/>
  <c r="AZ275" i="1"/>
  <c r="BA275" i="1"/>
  <c r="AZ363" i="1"/>
  <c r="BA363" i="1"/>
  <c r="AZ272" i="1"/>
  <c r="BA272" i="1"/>
  <c r="AZ274" i="1"/>
  <c r="BA274" i="1"/>
  <c r="AZ79" i="1"/>
  <c r="BA79" i="1"/>
  <c r="AZ1447" i="1"/>
  <c r="BA1447" i="1"/>
  <c r="AZ351" i="1"/>
  <c r="BA351" i="1"/>
  <c r="AZ20" i="1"/>
  <c r="BA20" i="1"/>
  <c r="AZ22" i="1"/>
  <c r="BA22" i="1"/>
  <c r="AZ355" i="1"/>
  <c r="BA355" i="1"/>
  <c r="AZ288" i="1"/>
  <c r="BA288" i="1"/>
  <c r="AZ284" i="1"/>
  <c r="BA284" i="1"/>
  <c r="AZ235" i="1"/>
  <c r="BA235" i="1"/>
  <c r="AZ264" i="1"/>
  <c r="BA264" i="1"/>
  <c r="AZ252" i="1"/>
  <c r="BA252" i="1"/>
  <c r="AZ261" i="1"/>
  <c r="BA261" i="1"/>
  <c r="AZ265" i="1"/>
  <c r="BA265" i="1"/>
  <c r="AZ249" i="1"/>
  <c r="BA249" i="1"/>
  <c r="AZ308" i="1"/>
  <c r="BA308" i="1"/>
  <c r="AZ230" i="1"/>
  <c r="BA230" i="1"/>
  <c r="AZ231" i="1"/>
  <c r="BA231" i="1"/>
  <c r="AZ135" i="1"/>
  <c r="BA135" i="1"/>
  <c r="AZ262" i="1"/>
  <c r="BA262" i="1"/>
  <c r="AZ358" i="1"/>
  <c r="BA358" i="1"/>
  <c r="AZ172" i="1"/>
  <c r="BA172" i="1"/>
  <c r="AZ343" i="1"/>
  <c r="BA343" i="1"/>
  <c r="AZ214" i="1"/>
  <c r="BA214" i="1"/>
  <c r="AZ243" i="1"/>
  <c r="BA243" i="1"/>
  <c r="AZ395" i="1"/>
  <c r="BA395" i="1"/>
  <c r="AZ336" i="1"/>
  <c r="BA336" i="1"/>
  <c r="AZ74" i="1"/>
  <c r="BA74" i="1"/>
  <c r="AZ316" i="1"/>
  <c r="BA316" i="1"/>
  <c r="AZ396" i="1"/>
  <c r="BA396" i="1"/>
  <c r="AZ294" i="1"/>
  <c r="BA294" i="1"/>
  <c r="AZ212" i="1"/>
  <c r="BA212" i="1"/>
  <c r="AZ353" i="1"/>
  <c r="BA353" i="1"/>
  <c r="AZ35" i="1"/>
  <c r="BA35" i="1"/>
  <c r="AZ113" i="1"/>
  <c r="BA113" i="1"/>
  <c r="AZ29" i="1"/>
  <c r="BA29" i="1"/>
  <c r="AZ73" i="1"/>
  <c r="BA73" i="1"/>
  <c r="AZ134" i="1"/>
  <c r="BA134" i="1"/>
  <c r="AZ92" i="1"/>
  <c r="BA92" i="1"/>
  <c r="AZ217" i="1"/>
  <c r="BA217" i="1"/>
  <c r="AZ189" i="1"/>
  <c r="BA189" i="1"/>
  <c r="AZ216" i="1"/>
  <c r="BA216" i="1"/>
  <c r="AZ206" i="1"/>
  <c r="BA206" i="1"/>
  <c r="AZ112" i="1"/>
  <c r="BA112" i="1"/>
  <c r="AZ364" i="1"/>
  <c r="BA364" i="1"/>
  <c r="AZ233" i="1"/>
  <c r="BA233" i="1"/>
  <c r="AZ196" i="1"/>
  <c r="BA196" i="1"/>
  <c r="AZ201" i="1"/>
  <c r="BA201" i="1"/>
  <c r="AZ195" i="1"/>
  <c r="BA195" i="1"/>
  <c r="AZ203" i="1"/>
  <c r="BA203" i="1"/>
  <c r="AZ260" i="1"/>
  <c r="BA260" i="1"/>
  <c r="AZ377" i="1"/>
  <c r="BA377" i="1"/>
  <c r="AZ210" i="1"/>
  <c r="BA210" i="1"/>
  <c r="AZ348" i="1"/>
  <c r="BA348" i="1"/>
  <c r="AZ160" i="1"/>
  <c r="BA160" i="1"/>
  <c r="AZ226" i="1"/>
  <c r="BA226" i="1"/>
  <c r="AZ197" i="1"/>
  <c r="BA197" i="1"/>
  <c r="AZ191" i="1"/>
  <c r="BA191" i="1"/>
  <c r="AZ3" i="1"/>
  <c r="BA3" i="1"/>
  <c r="AZ147" i="1"/>
  <c r="BA147" i="1"/>
  <c r="AZ303" i="1"/>
  <c r="BA303" i="1"/>
  <c r="AZ283" i="1"/>
  <c r="BA283" i="1"/>
  <c r="AZ375" i="1"/>
  <c r="BA375" i="1"/>
  <c r="AZ383" i="1"/>
  <c r="BA383" i="1"/>
  <c r="AZ111" i="1"/>
  <c r="BA111" i="1"/>
  <c r="AZ180" i="1"/>
  <c r="BA180" i="1"/>
  <c r="AZ121" i="1"/>
  <c r="BA121" i="1"/>
  <c r="AZ267" i="1"/>
  <c r="BA267" i="1"/>
  <c r="AZ205" i="1"/>
  <c r="BA205" i="1"/>
  <c r="AZ133" i="1"/>
  <c r="BA133" i="1"/>
  <c r="AZ183" i="1"/>
  <c r="BA183" i="1"/>
  <c r="AZ266" i="1"/>
  <c r="BA266" i="1"/>
  <c r="AZ258" i="1"/>
  <c r="BA258" i="1"/>
  <c r="AZ83" i="1"/>
  <c r="BA83" i="1"/>
  <c r="AZ165" i="1"/>
  <c r="BA165" i="1"/>
  <c r="AZ188" i="1"/>
  <c r="BA188" i="1"/>
  <c r="AZ374" i="1"/>
  <c r="BA374" i="1"/>
  <c r="AZ179" i="1"/>
  <c r="BA179" i="1"/>
  <c r="AZ192" i="1"/>
  <c r="BA192" i="1"/>
  <c r="AZ56" i="1"/>
  <c r="BA56" i="1"/>
  <c r="AZ178" i="1"/>
  <c r="BA178" i="1"/>
  <c r="AZ330" i="1"/>
  <c r="BA330" i="1"/>
  <c r="AZ257" i="1"/>
  <c r="BA257" i="1"/>
  <c r="AZ362" i="1"/>
  <c r="BA362" i="1"/>
  <c r="AZ128" i="1"/>
  <c r="BA128" i="1"/>
  <c r="AZ114" i="1"/>
  <c r="BA114" i="1"/>
  <c r="AZ247" i="1"/>
  <c r="BA247" i="1"/>
  <c r="AZ248" i="1"/>
  <c r="BA248" i="1"/>
  <c r="AZ130" i="1"/>
  <c r="BA130" i="1"/>
  <c r="AZ120" i="1"/>
  <c r="BA120" i="1"/>
  <c r="AZ202" i="1"/>
  <c r="BA202" i="1"/>
  <c r="AZ116" i="1"/>
  <c r="BA116" i="1"/>
  <c r="AZ108" i="1"/>
  <c r="BA108" i="1"/>
  <c r="AZ169" i="1"/>
  <c r="BA169" i="1"/>
  <c r="AZ106" i="1"/>
  <c r="BA106" i="1"/>
  <c r="AZ54" i="1"/>
  <c r="BA54" i="1"/>
  <c r="AZ1522" i="1"/>
  <c r="BA1522" i="1"/>
  <c r="AZ104" i="1"/>
  <c r="BA104" i="1"/>
  <c r="AZ149" i="1"/>
  <c r="BA149" i="1"/>
  <c r="AZ90" i="1"/>
  <c r="BA90" i="1"/>
  <c r="AZ200" i="1"/>
  <c r="BA200" i="1"/>
  <c r="AZ95" i="1"/>
  <c r="BA95" i="1"/>
  <c r="AZ298" i="1"/>
  <c r="BA298" i="1"/>
  <c r="AZ213" i="1"/>
  <c r="BA213" i="1"/>
  <c r="AZ96" i="1"/>
  <c r="BA96" i="1"/>
  <c r="AZ47" i="1"/>
  <c r="BA47" i="1"/>
  <c r="AZ72" i="1"/>
  <c r="BA72" i="1"/>
  <c r="AZ81" i="1"/>
  <c r="BA81" i="1"/>
  <c r="AZ137" i="1"/>
  <c r="BA137" i="1"/>
  <c r="AZ50" i="1"/>
  <c r="BA50" i="1"/>
  <c r="AZ77" i="1"/>
  <c r="BA77" i="1"/>
  <c r="AZ70" i="1"/>
  <c r="BA70" i="1"/>
  <c r="AZ37" i="1"/>
  <c r="BA37" i="1"/>
  <c r="AZ33" i="1"/>
  <c r="BA33" i="1"/>
  <c r="AZ69" i="1"/>
  <c r="BA69" i="1"/>
  <c r="AZ78" i="1"/>
  <c r="BA78" i="1"/>
  <c r="AZ2" i="1"/>
  <c r="BA2" i="1"/>
  <c r="AZ71" i="1"/>
  <c r="BA71" i="1"/>
  <c r="AZ68" i="1"/>
  <c r="BA68" i="1"/>
  <c r="AZ63" i="1"/>
  <c r="BA63" i="1"/>
  <c r="AZ150" i="1"/>
  <c r="BA150" i="1"/>
  <c r="AZ64" i="1"/>
  <c r="BA64" i="1"/>
  <c r="AZ61" i="1"/>
  <c r="BA61" i="1"/>
  <c r="AZ60" i="1"/>
  <c r="BA60" i="1"/>
  <c r="AZ66" i="1"/>
  <c r="BA66" i="1"/>
  <c r="AZ62" i="1"/>
  <c r="BA62" i="1"/>
  <c r="AZ168" i="1"/>
  <c r="BA168" i="1"/>
  <c r="AZ1977" i="1"/>
  <c r="BA1977" i="1"/>
  <c r="AZ45" i="1"/>
  <c r="BA45" i="1"/>
  <c r="AZ88" i="1"/>
  <c r="BA88" i="1"/>
  <c r="AZ39" i="1"/>
  <c r="BA39" i="1"/>
  <c r="AZ187" i="1"/>
  <c r="BA187" i="1"/>
  <c r="AZ42" i="1"/>
  <c r="BA42" i="1"/>
  <c r="AZ349" i="1"/>
  <c r="BA349" i="1"/>
  <c r="AZ335" i="1"/>
  <c r="BA335" i="1"/>
  <c r="AZ340" i="1"/>
  <c r="BA340" i="1"/>
  <c r="AZ394" i="1"/>
  <c r="BA394" i="1"/>
  <c r="AZ393" i="1"/>
  <c r="BA393" i="1"/>
  <c r="AZ32" i="1"/>
  <c r="BA32" i="1"/>
  <c r="AZ152" i="1"/>
  <c r="BA152" i="1"/>
  <c r="AZ287" i="1"/>
  <c r="BA287" i="1"/>
  <c r="AZ391" i="1"/>
  <c r="BA391" i="1"/>
  <c r="AZ228" i="1"/>
  <c r="BA228" i="1"/>
  <c r="AZ229" i="1"/>
  <c r="BA229" i="1"/>
  <c r="AZ332" i="1"/>
  <c r="BA332" i="1"/>
  <c r="AZ86" i="1"/>
  <c r="BA86" i="1"/>
  <c r="AZ322" i="1"/>
  <c r="BA322" i="1"/>
  <c r="AZ312" i="1"/>
  <c r="BA312" i="1"/>
  <c r="AZ306" i="1"/>
  <c r="BA306" i="1"/>
  <c r="AZ320" i="1"/>
  <c r="BA320" i="1"/>
  <c r="AZ319" i="1"/>
  <c r="BA319" i="1"/>
  <c r="AZ109" i="1"/>
  <c r="BA109" i="1"/>
  <c r="AZ132" i="1"/>
  <c r="BA132" i="1"/>
  <c r="AZ299" i="1"/>
  <c r="BA299" i="1"/>
  <c r="AZ314" i="1"/>
  <c r="BA314" i="1"/>
  <c r="AZ282" i="1"/>
  <c r="BA282" i="1"/>
  <c r="AZ167" i="1"/>
  <c r="BA167" i="1"/>
  <c r="AZ310" i="1"/>
  <c r="BA310" i="1"/>
  <c r="AZ301" i="1"/>
  <c r="BA301" i="1"/>
  <c r="AZ101" i="1"/>
  <c r="BA101" i="1"/>
  <c r="AZ129" i="1"/>
  <c r="BA129" i="1"/>
  <c r="AZ182" i="1"/>
  <c r="BA182" i="1"/>
  <c r="AZ270" i="1"/>
  <c r="BA270" i="1"/>
  <c r="AZ285" i="1"/>
  <c r="BA285" i="1"/>
  <c r="AZ253" i="1"/>
  <c r="BA253" i="1"/>
  <c r="AZ67" i="1"/>
  <c r="BA67" i="1"/>
  <c r="AZ237" i="1"/>
  <c r="BA237" i="1"/>
  <c r="AZ245" i="1"/>
  <c r="BA245" i="1"/>
  <c r="AZ244" i="1"/>
  <c r="BA244" i="1"/>
  <c r="AZ100" i="1"/>
  <c r="BA100" i="1"/>
  <c r="AZ263" i="1"/>
  <c r="BA263" i="1"/>
  <c r="AZ359" i="1"/>
  <c r="BA359" i="1"/>
  <c r="AZ360" i="1"/>
  <c r="BA360" i="1"/>
  <c r="AZ361" i="1"/>
  <c r="BA361" i="1"/>
  <c r="AZ25" i="1"/>
  <c r="BA25" i="1"/>
  <c r="AZ1293" i="1"/>
  <c r="BA1293" i="1"/>
  <c r="AZ234" i="1"/>
  <c r="BA234" i="1"/>
  <c r="AZ238" i="1"/>
  <c r="BA238" i="1"/>
  <c r="AZ239" i="1"/>
  <c r="BA239" i="1"/>
  <c r="AZ215" i="1"/>
  <c r="BA215" i="1"/>
  <c r="AZ309" i="1"/>
  <c r="BA309" i="1"/>
  <c r="AZ93" i="1"/>
  <c r="BA93" i="1"/>
  <c r="AZ190" i="1"/>
  <c r="BA190" i="1"/>
  <c r="AZ370" i="1"/>
  <c r="BA370" i="1"/>
  <c r="AZ371" i="1"/>
  <c r="BA371" i="1"/>
  <c r="AZ380" i="1"/>
  <c r="BA380" i="1"/>
  <c r="AZ204" i="1"/>
  <c r="BA204" i="1"/>
  <c r="AZ378" i="1"/>
  <c r="BA378" i="1"/>
  <c r="AZ198" i="1"/>
  <c r="BA198" i="1"/>
  <c r="AZ194" i="1"/>
  <c r="BA194" i="1"/>
  <c r="AZ373" i="1"/>
  <c r="BA373" i="1"/>
  <c r="AZ186" i="1"/>
  <c r="BA186" i="1"/>
  <c r="AZ246" i="1"/>
  <c r="BA246" i="1"/>
  <c r="AZ376" i="1"/>
  <c r="BA376" i="1"/>
  <c r="AZ138" i="1"/>
  <c r="BA138" i="1"/>
  <c r="AZ139" i="1"/>
  <c r="BA139" i="1"/>
  <c r="AZ44" i="1"/>
  <c r="BA44" i="1"/>
  <c r="AZ184" i="1"/>
  <c r="BA184" i="1"/>
  <c r="AZ1627" i="1"/>
  <c r="BA1627" i="1"/>
  <c r="AZ159" i="1"/>
  <c r="BA159" i="1"/>
  <c r="AZ153" i="1"/>
  <c r="BA153" i="1"/>
  <c r="AZ115" i="1"/>
  <c r="BA115" i="1"/>
  <c r="AZ125" i="1"/>
  <c r="BA125" i="1"/>
  <c r="AZ21" i="1"/>
  <c r="BA21" i="1"/>
  <c r="AZ118" i="1"/>
  <c r="BA118" i="1"/>
  <c r="AZ117" i="1"/>
  <c r="BA117" i="1"/>
  <c r="AZ123" i="1"/>
  <c r="BA123" i="1"/>
  <c r="AZ105" i="1"/>
  <c r="BA105" i="1"/>
  <c r="AZ107" i="1"/>
  <c r="BA107" i="1"/>
  <c r="AZ94" i="1"/>
  <c r="BA94" i="1"/>
  <c r="AZ84" i="1"/>
  <c r="BA84" i="1"/>
  <c r="AZ80" i="1"/>
  <c r="BA80" i="1"/>
  <c r="AZ82" i="1"/>
  <c r="BA82" i="1"/>
  <c r="AZ75" i="1"/>
  <c r="BA75" i="1"/>
  <c r="AZ76" i="1"/>
  <c r="BA76" i="1"/>
  <c r="AZ27" i="1"/>
  <c r="BA27" i="1"/>
  <c r="AZ40" i="1"/>
  <c r="BA40" i="1"/>
  <c r="AZ41" i="1"/>
  <c r="BA41" i="1"/>
  <c r="AZ65" i="1"/>
  <c r="BA65" i="1"/>
  <c r="AZ57" i="1"/>
  <c r="BA57" i="1"/>
  <c r="AZ155" i="1"/>
  <c r="BA155" i="1"/>
  <c r="AZ46" i="1"/>
  <c r="BA46" i="1"/>
  <c r="AZ43" i="1"/>
  <c r="BA43" i="1"/>
  <c r="AZ31" i="1"/>
  <c r="BA31" i="1"/>
  <c r="AZ369" i="1"/>
  <c r="BA369" i="1"/>
  <c r="AZ52" i="1"/>
  <c r="BA52" i="1"/>
  <c r="AZ1971" i="1"/>
  <c r="BA1971" i="1"/>
  <c r="AZ16" i="1"/>
  <c r="BA16" i="1"/>
  <c r="AZ14" i="1"/>
  <c r="BA14" i="1"/>
  <c r="AZ15" i="1"/>
  <c r="BA15" i="1"/>
  <c r="AZ13" i="1"/>
  <c r="BA13" i="1"/>
  <c r="AZ962" i="1"/>
  <c r="BA962" i="1"/>
  <c r="AZ12" i="1"/>
  <c r="BA12" i="1"/>
  <c r="AZ10" i="1"/>
  <c r="BA10" i="1"/>
  <c r="AZ2769" i="1"/>
  <c r="BA2769" i="1"/>
  <c r="AZ8" i="1"/>
  <c r="BA8" i="1"/>
  <c r="AZ855" i="1"/>
  <c r="BA855" i="1"/>
  <c r="AZ2693" i="1"/>
  <c r="BA2693" i="1"/>
  <c r="AZ2758" i="1"/>
  <c r="BA2758" i="1"/>
  <c r="AZ2722" i="1"/>
  <c r="BA2722" i="1"/>
  <c r="AZ2709" i="1"/>
  <c r="BA2709" i="1"/>
  <c r="AZ2673" i="1"/>
  <c r="BA2673" i="1"/>
  <c r="AZ6" i="1"/>
  <c r="BA6" i="1"/>
  <c r="AZ2060" i="1"/>
  <c r="BA2060" i="1"/>
  <c r="AZ5" i="1"/>
  <c r="BA5" i="1"/>
</calcChain>
</file>

<file path=xl/sharedStrings.xml><?xml version="1.0" encoding="utf-8"?>
<sst xmlns="http://schemas.openxmlformats.org/spreadsheetml/2006/main" count="17068" uniqueCount="6256">
  <si>
    <t>TIX</t>
  </si>
  <si>
    <t>AMA</t>
  </si>
  <si>
    <t>ARB</t>
  </si>
  <si>
    <t>ASX</t>
  </si>
  <si>
    <t>AUB</t>
  </si>
  <si>
    <t>ADA</t>
  </si>
  <si>
    <t>ABC</t>
  </si>
  <si>
    <t>ALU</t>
  </si>
  <si>
    <t>ANN</t>
  </si>
  <si>
    <t>AIK</t>
  </si>
  <si>
    <t>AUN</t>
  </si>
  <si>
    <t>BAP</t>
  </si>
  <si>
    <t>BLA</t>
  </si>
  <si>
    <t>BRG</t>
  </si>
  <si>
    <t>CII</t>
  </si>
  <si>
    <t>CSL</t>
  </si>
  <si>
    <t>CVC</t>
  </si>
  <si>
    <t>CDP</t>
  </si>
  <si>
    <t>CWP</t>
  </si>
  <si>
    <t>CHC</t>
  </si>
  <si>
    <t>CGL</t>
  </si>
  <si>
    <t>CNA</t>
  </si>
  <si>
    <t>COH</t>
  </si>
  <si>
    <t>CTD</t>
  </si>
  <si>
    <t>COU</t>
  </si>
  <si>
    <t>CTY</t>
  </si>
  <si>
    <t>CCP</t>
  </si>
  <si>
    <t>CWN</t>
  </si>
  <si>
    <t>DWS</t>
  </si>
  <si>
    <t>DTL</t>
  </si>
  <si>
    <t>DMP</t>
  </si>
  <si>
    <t>EPW</t>
  </si>
  <si>
    <t>EGH</t>
  </si>
  <si>
    <t>FET</t>
  </si>
  <si>
    <t>FLK</t>
  </si>
  <si>
    <t>FMG</t>
  </si>
  <si>
    <t>FNP</t>
  </si>
  <si>
    <t>GEM</t>
  </si>
  <si>
    <t>GNG</t>
  </si>
  <si>
    <t>GAP</t>
  </si>
  <si>
    <t>GHC</t>
  </si>
  <si>
    <t>GMG</t>
  </si>
  <si>
    <t>GOW</t>
  </si>
  <si>
    <t>GOZ</t>
  </si>
  <si>
    <t>HSN</t>
  </si>
  <si>
    <t>HUO</t>
  </si>
  <si>
    <t>IMF</t>
  </si>
  <si>
    <t>IRI</t>
  </si>
  <si>
    <t>IVC</t>
  </si>
  <si>
    <t>IRE</t>
  </si>
  <si>
    <t>JBH</t>
  </si>
  <si>
    <t>JHX</t>
  </si>
  <si>
    <t>KMD</t>
  </si>
  <si>
    <t>LLC</t>
  </si>
  <si>
    <t>LIC</t>
  </si>
  <si>
    <t>MNF</t>
  </si>
  <si>
    <t>MLD</t>
  </si>
  <si>
    <t>MFG</t>
  </si>
  <si>
    <t>MXI</t>
  </si>
  <si>
    <t>MYX</t>
  </si>
  <si>
    <t>MVP</t>
  </si>
  <si>
    <t>MIN</t>
  </si>
  <si>
    <t>MGR</t>
  </si>
  <si>
    <t>MNY</t>
  </si>
  <si>
    <t>NVT</t>
  </si>
  <si>
    <t>NCK</t>
  </si>
  <si>
    <t>NST</t>
  </si>
  <si>
    <t>ORE</t>
  </si>
  <si>
    <t>PEA</t>
  </si>
  <si>
    <t>PGH</t>
  </si>
  <si>
    <t>PGC</t>
  </si>
  <si>
    <t>MCC</t>
  </si>
  <si>
    <t>PME</t>
  </si>
  <si>
    <t>RCR</t>
  </si>
  <si>
    <t>REA</t>
  </si>
  <si>
    <t>RXP</t>
  </si>
  <si>
    <t>RHC</t>
  </si>
  <si>
    <t>RND</t>
  </si>
  <si>
    <t>REH</t>
  </si>
  <si>
    <t>RCT</t>
  </si>
  <si>
    <t>RRL</t>
  </si>
  <si>
    <t>RFG</t>
  </si>
  <si>
    <t>RFF</t>
  </si>
  <si>
    <t>SEK</t>
  </si>
  <si>
    <t>SLK</t>
  </si>
  <si>
    <t>SRV</t>
  </si>
  <si>
    <t>SIV</t>
  </si>
  <si>
    <t>SHL</t>
  </si>
  <si>
    <t>SDF</t>
  </si>
  <si>
    <t>TFC</t>
  </si>
  <si>
    <t>TNE</t>
  </si>
  <si>
    <t>TGA</t>
  </si>
  <si>
    <t>TOP</t>
  </si>
  <si>
    <t>TOX</t>
  </si>
  <si>
    <t>TME</t>
  </si>
  <si>
    <t>TBR</t>
  </si>
  <si>
    <t>UOS</t>
  </si>
  <si>
    <t>VLW</t>
  </si>
  <si>
    <t>VRT</t>
  </si>
  <si>
    <t>VTG</t>
  </si>
  <si>
    <t>WAX</t>
  </si>
  <si>
    <t>WPP</t>
  </si>
  <si>
    <t>WEB</t>
  </si>
  <si>
    <t>WOR</t>
  </si>
  <si>
    <t>ISU</t>
  </si>
  <si>
    <t>Market cap</t>
  </si>
  <si>
    <t>P/E ratio</t>
  </si>
  <si>
    <t>What is Joel Greenblatt Magic Formula?</t>
  </si>
  <si>
    <t>Joel Greenblatt is Background A widely respected hedge-fund manager. Joel Greenblatt, started as a value purist but was influenced by Warren Buffett's view about growth being part of the value equation. He founded Gotham Capital, a fund which apparently returned over 40% annualized from 1985 to 2005. By 1995, it had returned all money to its outside investors. He has authored two books, "You Can Be a Stock Market Genius" and New York Times bestsellier, "The Little Book That Beats the Market," and is also adjunct professor at Columbia University Business School. Greenblatt espouses MFI as a do-it-yourself version of the approach he has used while amassing his investment track record. With the "Little Book," Greenblatt wanted to write a book his children could read and learn from. The main point Greenblatt makes is that investors should buy good companies at bargain prices.</t>
  </si>
  <si>
    <t>Magic Formula Investing uses return on capital and earnings yield as its inputs. Return on capital is seen as the best determinant of whether a business is a good one or not. Companies that can earn a high ROC over time generally have a special advantage that keeps competition from destroying it (e.g., name recognition, a new product that is hard to duplicate or a unique business model).</t>
  </si>
  <si>
    <t>Earnings yield is the metric that shows whether a company is cheap or not. Greenblatt says that stock prices of a firm can experience "wild" swings even as the value of the company stays relatively constant giving investors opportunities to buy low and sell high. </t>
  </si>
  <si>
    <t>Calculation/Definition of the Magic Formula:</t>
  </si>
  <si>
    <t>1. Define minimum Market Capitalization that meets your liquidity needs. Greenblatt used a market capitalization floor of $50 million, but advised that you can set the minimum as high as $5 billion.</t>
  </si>
  <si>
    <t>2. Sector Filter: Due to their unique financial structures, all stocks in the financial and utility sectors are excluded. Calculate Earnings Yield = EBIT / enterprise value.</t>
  </si>
  <si>
    <t>3. Calculate Return on Capital = EBIT / (Net fixed assets + working capital)</t>
  </si>
  <si>
    <t>4. EY Rank: Rank the stocks in descending order based on Earnings Yield and assign a rank number to each.</t>
  </si>
  <si>
    <t>5. ROC Rank: Rank the same stocks in descending order based on Return on Capital and assign a rank number to each.</t>
  </si>
  <si>
    <t>6. Add the rankings and select stocks that have the lowest combined ranking score. So a company that is ranked 358nd best in terms of ROC and 122rd highest in EY would gets a better combined ranking (i.e., 470) than a company that is ranked 1st in ROIC but only 950th best in EY (i.e., 951).</t>
  </si>
  <si>
    <t>What are Undervalued Predictable Companies?</t>
  </si>
  <si>
    <r>
      <t>We applied the discounted cash flow and discounted earnings to the </t>
    </r>
    <r>
      <rPr>
        <sz val="12"/>
        <color rgb="FF005790"/>
        <rFont val="Geneva"/>
      </rPr>
      <t>top ranked predictable companies</t>
    </r>
    <r>
      <rPr>
        <sz val="12"/>
        <color rgb="FF333333"/>
        <rFont val="Geneva"/>
      </rPr>
      <t>, and calculated the intrinsic values of the these companies. These are the companies that appeared to be </t>
    </r>
    <r>
      <rPr>
        <b/>
        <sz val="12"/>
        <color rgb="FF333333"/>
        <rFont val="Geneva"/>
      </rPr>
      <t>undervalued</t>
    </r>
    <r>
      <rPr>
        <sz val="12"/>
        <color rgb="FF333333"/>
        <rFont val="Geneva"/>
      </rPr>
      <t> as measured by discounted cash flow model or discounted earning model. The formula and methodology are described in </t>
    </r>
    <r>
      <rPr>
        <sz val="12"/>
        <color rgb="FF005790"/>
        <rFont val="Geneva"/>
      </rPr>
      <t>What worked in the market from 1998-2008? Intrinsic Value, Discounted Cash Flow and Margin of Safety</t>
    </r>
    <r>
      <rPr>
        <sz val="12"/>
        <color rgb="FF333333"/>
        <rFont val="Geneva"/>
      </rPr>
      <t>. The assumptions for the calculations are:</t>
    </r>
  </si>
  <si>
    <t>We assumed a discount rate of 12%.</t>
  </si>
  <si>
    <t>The growth rate for the next 10 years are assumed to be the same as the average growth rate of the past 10 years. If the growth rate is higher than 20%, we will use 20%. If the growth rate is lower than 5%, we will use 5%.</t>
  </si>
  <si>
    <t>For the terminal values, we use 4% growth rate.</t>
  </si>
  <si>
    <t>In this page, we use TTM eps without NRI / free cash flow and 10-year compound earnings / free cash flow growth rate as default.</t>
  </si>
  <si>
    <r>
      <t>The </t>
    </r>
    <r>
      <rPr>
        <b/>
        <sz val="12"/>
        <color rgb="FF333333"/>
        <rFont val="Geneva"/>
      </rPr>
      <t>intrinsic value</t>
    </r>
    <r>
      <rPr>
        <sz val="12"/>
        <color rgb="FF333333"/>
        <rFont val="Geneva"/>
      </rPr>
      <t> of the companies are calculated with:</t>
    </r>
  </si>
  <si>
    <t>Intrinsic Value = Future Earnings at Growth Stage + Terminal Value</t>
  </si>
  <si>
    <t>What are Benjamin Graham's Net Current Asset Value Bargains?</t>
  </si>
  <si>
    <t>Graham’s “net current asset value” approach, apparently works very well. One research study, covering the years 1970 through 1983 showed that portfolios picked at the beginning of each year, and held for one year, returned 29.4 percent, on average, over the 13-year period, compared to 11.5 percent for the S&amp;P 500 Index. Other studies of Graham’s strategy produced similar results.</t>
  </si>
  <si>
    <t>Ben Graham loved these types of situations, defining the Net Current Asset Value (NCAV) or Liquation value as:</t>
  </si>
  <si>
    <t>Net Current Asset Value (NCAV) = Current Assets - total liabilities</t>
  </si>
  <si>
    <t>and Net Cash as</t>
  </si>
  <si>
    <t>Net Cash = Cash and short-term investments - total liabilities</t>
  </si>
  <si>
    <t>Ben Graham loved these types of situations, defining the net-net working capital (NNWC) value as:</t>
  </si>
  <si>
    <t>Net-Net Working Capital (NNWC) = Cash and short-term investments + (0.75 * accounts receivable) + (0.5 * inventory) - total liabilities</t>
  </si>
  <si>
    <t>Graham looked for companies whose market values were less than two-thirds of that net-net value.</t>
  </si>
  <si>
    <t>With this in mind, GuruFocus has created a Graham Net-Net Working Capital screener to filter out the companies that meets the net-net value criteria. The rules are:</t>
  </si>
  <si>
    <t>The stock prices are less than the net current asset value of the companies – Benjamin Graham. The companies with Price/NNWC between 100% to 300% are also displayed for you to get more investment ideas.</t>
  </si>
  <si>
    <t>During the past 12 months, the companies generated positive operating cashflow. The ones with negative operating cashflow is also displayed.</t>
  </si>
  <si>
    <t>The company has no meaningful debt compared to its cash position.</t>
  </si>
  <si>
    <t>According to Benjamin Graham, some of these companies may well go under as economic conditions worsen, it is important to hold a diversified group of them.</t>
  </si>
  <si>
    <t>The performance of the stocks can be seen in user portfolios, described in this article</t>
  </si>
  <si>
    <t>What is Buffett-Munger Screener?</t>
  </si>
  <si>
    <t>Companies that have high Predictability Rank, that is, companies that can consistently grow its revenue and earnings.</t>
  </si>
  <si>
    <t>Companies that have competitive advantages. It can maintain or even expand its profit margin while growing its business</t>
  </si>
  <si>
    <t>Companies that incur little debt while growing business</t>
  </si>
  <si>
    <t>Companies that are fair valued or under-valued. We use PEPG as indicator. PEPG is the P/E ratio divided by the average growth rate of EBITDA over the past 5 years.</t>
  </si>
  <si>
    <t>For details, go to: What Worked In The Market From 1998-2008? Part II. Under-Valued Predictable Companies And Buffett-Munger Screener </t>
  </si>
  <si>
    <t>We can clearly see that companies with higher Predictability Rank had much better stock performances. The possibility of losing money with long term holding period is also greatly reduced.</t>
  </si>
  <si>
    <t>What is Peter Lynch Below-Earnings-Line Screen?</t>
  </si>
  <si>
    <t>In his excellent book One Up on Wall Street, Peter Lynch, the best mutual fund manager ever, revealed a powerful charting tool that helped him to achieve a gain of 29.2% in his portfolios for 13 years. In this chart, Peter Lynch drew the stock price and the earnings per share together and aligned the value of $1 in earnings per share to $15 in stock price. He wrote in pages 164-165 of the book: </t>
  </si>
  <si>
    <t>"A quick way to tell if a stock is overpriced is to compare the price line to the earnings line. If you bought familiar growth companies when the stock price fell well below the earnings line, and sold them when the stock price rose dramatically above it, the chances are you'd do pretty well." </t>
  </si>
  <si>
    <t>This page displays the stocks that are currently traded below their Peter Lynch Earnings Line. According to Peter Lynch, you will probably "do pretty well" with these stocks. </t>
  </si>
  <si>
    <t>Return on capital</t>
  </si>
  <si>
    <t>Earnings yield</t>
  </si>
  <si>
    <t>EBIT</t>
  </si>
  <si>
    <t>Enterprise value</t>
  </si>
  <si>
    <t>Net fixed assets</t>
  </si>
  <si>
    <t>Working captial</t>
  </si>
  <si>
    <t>TTM eps without NRI</t>
  </si>
  <si>
    <t>Free cash flow</t>
  </si>
  <si>
    <t>10 year compund earnings</t>
  </si>
  <si>
    <t>Free cash flow growth rate</t>
  </si>
  <si>
    <t>Current assets</t>
  </si>
  <si>
    <t>Total liabilities</t>
  </si>
  <si>
    <t>Cash</t>
  </si>
  <si>
    <t>short-term investments</t>
  </si>
  <si>
    <t>inventory</t>
  </si>
  <si>
    <t>accounts receivable</t>
  </si>
  <si>
    <t>EBITDA average growth rate over 5 years</t>
  </si>
  <si>
    <t>Historical median book value</t>
  </si>
  <si>
    <t>Historical median sales</t>
  </si>
  <si>
    <t>EPS</t>
  </si>
  <si>
    <t>symbol</t>
  </si>
  <si>
    <t>name</t>
  </si>
  <si>
    <t>QuoteLast</t>
  </si>
  <si>
    <t>Price200DayAverage</t>
  </si>
  <si>
    <t>Price52WeekPercChange</t>
  </si>
  <si>
    <t>PriceToBook</t>
  </si>
  <si>
    <t>MarketCap</t>
  </si>
  <si>
    <t>PE</t>
  </si>
  <si>
    <t>DividendRecentQuarter</t>
  </si>
  <si>
    <t>DividendNextQuarter</t>
  </si>
  <si>
    <t>DPSRecentYear</t>
  </si>
  <si>
    <t>IAD</t>
  </si>
  <si>
    <t>DividendPerShare</t>
  </si>
  <si>
    <t>DividendYield</t>
  </si>
  <si>
    <t>Dividend</t>
  </si>
  <si>
    <t>BookValuePerShareYear</t>
  </si>
  <si>
    <t>CashPerShareYear</t>
  </si>
  <si>
    <t>CurrentRatioYear</t>
  </si>
  <si>
    <t>LTDebtToAssetsYear</t>
  </si>
  <si>
    <t>LTDebtToAssetsQuarter</t>
  </si>
  <si>
    <t>TotalDebtToAssetsYear</t>
  </si>
  <si>
    <t>TotalDebtToAssetsQuarter</t>
  </si>
  <si>
    <t>LTDebtToEquityYear</t>
  </si>
  <si>
    <t>LTDebtToEquityQuarter</t>
  </si>
  <si>
    <t>TotalDebtToEquityYear</t>
  </si>
  <si>
    <t>TotalDebtToEquityQuarter</t>
  </si>
  <si>
    <t>AINTCOV</t>
  </si>
  <si>
    <t>ReturnOnInvestmentTTM</t>
  </si>
  <si>
    <t>ReturnOnInvestment5Years</t>
  </si>
  <si>
    <t>ReturnOnInvestmentYear</t>
  </si>
  <si>
    <t>ReturnOnAssetsTTM</t>
  </si>
  <si>
    <t>ReturnOnAssets5Years</t>
  </si>
  <si>
    <t>ReturnOnAssetsYear</t>
  </si>
  <si>
    <t>ReturnOnEquityTTM</t>
  </si>
  <si>
    <t>ReturnOnEquity5Years</t>
  </si>
  <si>
    <t>ReturnOnEquityYear</t>
  </si>
  <si>
    <t>Beta</t>
  </si>
  <si>
    <t>Float</t>
  </si>
  <si>
    <t>InstitutionalPercentHeld</t>
  </si>
  <si>
    <t>GrossMargin</t>
  </si>
  <si>
    <t>EBITDMargin</t>
  </si>
  <si>
    <t>OperatingMargin</t>
  </si>
  <si>
    <t>NetProfitMarginPercent</t>
  </si>
  <si>
    <t>NetIncomeGrowthRate5Years</t>
  </si>
  <si>
    <t>RevenueGrowthRate5Years</t>
  </si>
  <si>
    <t>RevenueGrowthRate10Years</t>
  </si>
  <si>
    <t>EPSGrowthRate5Years</t>
  </si>
  <si>
    <t>EPSGrowthRate10Years</t>
  </si>
  <si>
    <t>1PG</t>
  </si>
  <si>
    <t>1-Page Ltd</t>
  </si>
  <si>
    <t>ONT</t>
  </si>
  <si>
    <t>1300 Smiles Limited</t>
  </si>
  <si>
    <t>1ST</t>
  </si>
  <si>
    <t>1st Group Ltd</t>
  </si>
  <si>
    <t>T3D</t>
  </si>
  <si>
    <t>333D Ltd</t>
  </si>
  <si>
    <t>TGP</t>
  </si>
  <si>
    <t>360 Capital Group Ltd</t>
  </si>
  <si>
    <t>360 Capital Industrial Fund</t>
  </si>
  <si>
    <t>TOT</t>
  </si>
  <si>
    <t>360 Capital Total Return Fund</t>
  </si>
  <si>
    <t>TDO</t>
  </si>
  <si>
    <t>3D Oil Limited</t>
  </si>
  <si>
    <t>DDD</t>
  </si>
  <si>
    <t>3D Resources Limited</t>
  </si>
  <si>
    <t>3PL</t>
  </si>
  <si>
    <t>3P Learning Ltd</t>
  </si>
  <si>
    <t>TQH</t>
  </si>
  <si>
    <t>3Q Holdings Ltd</t>
  </si>
  <si>
    <t>4DS</t>
  </si>
  <si>
    <t>4DS Memory Ltd</t>
  </si>
  <si>
    <t>88E</t>
  </si>
  <si>
    <t>88 Energy Ltd</t>
  </si>
  <si>
    <t>EGM</t>
  </si>
  <si>
    <t>888 Resources Pty Ltd</t>
  </si>
  <si>
    <t>8CO</t>
  </si>
  <si>
    <t>8Common Ltd</t>
  </si>
  <si>
    <t>8IH</t>
  </si>
  <si>
    <t>8I Holdings Ltd</t>
  </si>
  <si>
    <t>8EC</t>
  </si>
  <si>
    <t>8IP Emerging Companies Ltd</t>
  </si>
  <si>
    <t>9SP</t>
  </si>
  <si>
    <t>9 Spokes International Ltd</t>
  </si>
  <si>
    <t>NNW</t>
  </si>
  <si>
    <t>99 Wuxian Ltd</t>
  </si>
  <si>
    <t>ACB</t>
  </si>
  <si>
    <t>A-Cap Resources Limited</t>
  </si>
  <si>
    <t>AYI</t>
  </si>
  <si>
    <t>A1 Investments &amp;amp; Resources Ltd</t>
  </si>
  <si>
    <t>AAT</t>
  </si>
  <si>
    <t>AAT Corp Ltd</t>
  </si>
  <si>
    <t>ABPDC</t>
  </si>
  <si>
    <t>ABACUS STAPLED D</t>
  </si>
  <si>
    <t>ABU</t>
  </si>
  <si>
    <t>ABM Resources NL</t>
  </si>
  <si>
    <t>AJC</t>
  </si>
  <si>
    <t>ACACIACOAL FPO</t>
  </si>
  <si>
    <t>ACN</t>
  </si>
  <si>
    <t>ACERENERGY FPO</t>
  </si>
  <si>
    <t>ACWN</t>
  </si>
  <si>
    <t>ACTINOGEN DEF</t>
  </si>
  <si>
    <t>ABNN</t>
  </si>
  <si>
    <t>ADEFFECTIV DEF</t>
  </si>
  <si>
    <t>ABNDA</t>
  </si>
  <si>
    <t>ADEFFECTIV DEF SET</t>
  </si>
  <si>
    <t>AAON</t>
  </si>
  <si>
    <t>ADEPT DEF</t>
  </si>
  <si>
    <t>ADQDA</t>
  </si>
  <si>
    <t>ADG Global Supply Limited</t>
  </si>
  <si>
    <t>ADQ</t>
  </si>
  <si>
    <t>ADYN</t>
  </si>
  <si>
    <t>ADMIRALTY DEF</t>
  </si>
  <si>
    <t>ADX</t>
  </si>
  <si>
    <t>ADX Energy Limited</t>
  </si>
  <si>
    <t>AED</t>
  </si>
  <si>
    <t>AED Oil Limited</t>
  </si>
  <si>
    <t>AER</t>
  </si>
  <si>
    <t>AEERIS FPO</t>
  </si>
  <si>
    <t>AFT</t>
  </si>
  <si>
    <t>AFT Corporation Ltd</t>
  </si>
  <si>
    <t>AFP</t>
  </si>
  <si>
    <t>AFT Pharmaceuticals Ltd</t>
  </si>
  <si>
    <t>AGXDA</t>
  </si>
  <si>
    <t>AGENIX LTD DEF SET</t>
  </si>
  <si>
    <t>AGKN</t>
  </si>
  <si>
    <t>AGL ENERGY DEF</t>
  </si>
  <si>
    <t>AGL</t>
  </si>
  <si>
    <t>AGL Energy Ltd</t>
  </si>
  <si>
    <t>AAEDC</t>
  </si>
  <si>
    <t>AGRI NRG DEF SET</t>
  </si>
  <si>
    <t>AHC</t>
  </si>
  <si>
    <t>AHC Ltd</t>
  </si>
  <si>
    <t>AGIN</t>
  </si>
  <si>
    <t>AINSWORTH DEF X NTE</t>
  </si>
  <si>
    <t>AIZ</t>
  </si>
  <si>
    <t>AIR N.Z. FPO NZ</t>
  </si>
  <si>
    <t>AJL</t>
  </si>
  <si>
    <t>AJ Lucas Group Limited</t>
  </si>
  <si>
    <t>LEP</t>
  </si>
  <si>
    <t>ALE Property Group</t>
  </si>
  <si>
    <t>ALKN</t>
  </si>
  <si>
    <t>ALKANE DEF</t>
  </si>
  <si>
    <t>ABQDA</t>
  </si>
  <si>
    <t>ALL BRANDS DEF SET</t>
  </si>
  <si>
    <t>AHZNA</t>
  </si>
  <si>
    <t>ALLIED HGL DEF</t>
  </si>
  <si>
    <t>AHZN</t>
  </si>
  <si>
    <t>ALLIED HGL DEF X OPT</t>
  </si>
  <si>
    <t>AYRN</t>
  </si>
  <si>
    <t>ALLOY RES DEF</t>
  </si>
  <si>
    <t>APT</t>
  </si>
  <si>
    <t>ALPHATISE LTD</t>
  </si>
  <si>
    <t>ALQ</t>
  </si>
  <si>
    <t>ALS Ltd</t>
  </si>
  <si>
    <t>AYMN</t>
  </si>
  <si>
    <t>ALT MINING DEF</t>
  </si>
  <si>
    <t>AMA Group Ltd</t>
  </si>
  <si>
    <t>AMH</t>
  </si>
  <si>
    <t>AMCIL Limited</t>
  </si>
  <si>
    <t>AYT</t>
  </si>
  <si>
    <t>AMF AYT UNIT</t>
  </si>
  <si>
    <t>AMP</t>
  </si>
  <si>
    <t>AMP Limited</t>
  </si>
  <si>
    <t>AYZ</t>
  </si>
  <si>
    <t>AMYF FIVE FPO</t>
  </si>
  <si>
    <t>AYK</t>
  </si>
  <si>
    <t>AMYF FOUR FPO</t>
  </si>
  <si>
    <t>AYJ</t>
  </si>
  <si>
    <t>AMYF THREE FPO</t>
  </si>
  <si>
    <t>ALTN</t>
  </si>
  <si>
    <t>ANALYTICA DEF</t>
  </si>
  <si>
    <t>AEKN</t>
  </si>
  <si>
    <t>ANATOLIA DEF</t>
  </si>
  <si>
    <t>ATM</t>
  </si>
  <si>
    <t>ANEKA TAMB CDI 1:5</t>
  </si>
  <si>
    <t>ANPN</t>
  </si>
  <si>
    <t>ANTISENSE DEF X OPT</t>
  </si>
  <si>
    <t>APEDA</t>
  </si>
  <si>
    <t>AP EAGERS DEF SET</t>
  </si>
  <si>
    <t>APE</t>
  </si>
  <si>
    <t>AP Eagers Ltd</t>
  </si>
  <si>
    <t>APA</t>
  </si>
  <si>
    <t>APA Group</t>
  </si>
  <si>
    <t>HDF</t>
  </si>
  <si>
    <t>APA Sub Group</t>
  </si>
  <si>
    <t>AAL</t>
  </si>
  <si>
    <t>APAC Coal Limited</t>
  </si>
  <si>
    <t>AXMNA</t>
  </si>
  <si>
    <t>APEX MINS DEF</t>
  </si>
  <si>
    <t>AXMN</t>
  </si>
  <si>
    <t>AXMDA</t>
  </si>
  <si>
    <t>APEX MINS DEF SET</t>
  </si>
  <si>
    <t>AQQN</t>
  </si>
  <si>
    <t>APHRODITE DEF</t>
  </si>
  <si>
    <t>AEZ</t>
  </si>
  <si>
    <t>APN European Retail Property Holdg Trust</t>
  </si>
  <si>
    <t>APN</t>
  </si>
  <si>
    <t>APN News and Media Limited</t>
  </si>
  <si>
    <t>APO</t>
  </si>
  <si>
    <t>APN Outdoor Group Ltd</t>
  </si>
  <si>
    <t>APD</t>
  </si>
  <si>
    <t>APN Property Group Ltd.</t>
  </si>
  <si>
    <t>AD1</t>
  </si>
  <si>
    <t>APPLYDIRCT FPO</t>
  </si>
  <si>
    <t>AQABB</t>
  </si>
  <si>
    <t>AQUILA RES BNS DEF</t>
  </si>
  <si>
    <t>ARUN</t>
  </si>
  <si>
    <t>ARAFURA DEF</t>
  </si>
  <si>
    <t>ARB Corporation Limited</t>
  </si>
  <si>
    <t>ALI</t>
  </si>
  <si>
    <t>ARGO GLOBL FPO</t>
  </si>
  <si>
    <t>AHK</t>
  </si>
  <si>
    <t>ARK Mines Ltd</t>
  </si>
  <si>
    <t>AFA</t>
  </si>
  <si>
    <t>ASF Group Limited</t>
  </si>
  <si>
    <t>ASZ</t>
  </si>
  <si>
    <t>ASG Group Limited</t>
  </si>
  <si>
    <t>ATNN</t>
  </si>
  <si>
    <t>ASHBURTON DEF</t>
  </si>
  <si>
    <t>AKF</t>
  </si>
  <si>
    <t>ASK Funding Ltd</t>
  </si>
  <si>
    <t>ARON</t>
  </si>
  <si>
    <t>ASTRO RES DEF</t>
  </si>
  <si>
    <t>ATRDC</t>
  </si>
  <si>
    <t>ASTRON CDI1:1DEF</t>
  </si>
  <si>
    <t>ASX Ltd</t>
  </si>
  <si>
    <t>AHNN</t>
  </si>
  <si>
    <t>ATHENA RES DEF X OPT</t>
  </si>
  <si>
    <t>AGB</t>
  </si>
  <si>
    <t>ATLAN GOLD CDI 1:1</t>
  </si>
  <si>
    <t>ATVCD</t>
  </si>
  <si>
    <t>ATLANTIC CTG</t>
  </si>
  <si>
    <t>ATVN</t>
  </si>
  <si>
    <t>ATLANTIC DEF</t>
  </si>
  <si>
    <t>ATIN</t>
  </si>
  <si>
    <t>ATLANTIC. DEF X OPT</t>
  </si>
  <si>
    <t>ATPN</t>
  </si>
  <si>
    <t>ATLASPEARL DEF</t>
  </si>
  <si>
    <t>AUB Group Ltd</t>
  </si>
  <si>
    <t>AEEN</t>
  </si>
  <si>
    <t>AURA EN DEF</t>
  </si>
  <si>
    <t>AUVDA</t>
  </si>
  <si>
    <t>AUS MIN CO DEF SET</t>
  </si>
  <si>
    <t>AOMN</t>
  </si>
  <si>
    <t>AUS ORIENT DEF</t>
  </si>
  <si>
    <t>AOMDA</t>
  </si>
  <si>
    <t>AUS ORIENT DEF SET</t>
  </si>
  <si>
    <t>AZW</t>
  </si>
  <si>
    <t>AUSTRAL RESOURCES LTD NPV</t>
  </si>
  <si>
    <t>ARWN</t>
  </si>
  <si>
    <t>AUSTREFUEL DEF X OPT</t>
  </si>
  <si>
    <t>AIYN</t>
  </si>
  <si>
    <t>AUTHINVEST DEF</t>
  </si>
  <si>
    <t>AATDA</t>
  </si>
  <si>
    <t>AUTRON DEF SET</t>
  </si>
  <si>
    <t>AZXN</t>
  </si>
  <si>
    <t>AUZEX DEF</t>
  </si>
  <si>
    <t>AZXNA</t>
  </si>
  <si>
    <t>AUZEX DEF X OPT</t>
  </si>
  <si>
    <t>AVINA</t>
  </si>
  <si>
    <t>AVALON MIN DEF</t>
  </si>
  <si>
    <t>AVBN</t>
  </si>
  <si>
    <t>AVANCO RES DEF X OPT</t>
  </si>
  <si>
    <t>AWE</t>
  </si>
  <si>
    <t>AWE Limited</t>
  </si>
  <si>
    <t>ABP</t>
  </si>
  <si>
    <t>Abacus Property Group</t>
  </si>
  <si>
    <t>ALR</t>
  </si>
  <si>
    <t>Aberdeen Leaders Limited</t>
  </si>
  <si>
    <t>ABL</t>
  </si>
  <si>
    <t>Abilene Oil and Gas Ltd</t>
  </si>
  <si>
    <t>AEG</t>
  </si>
  <si>
    <t>Absolute Equity Performance Fund Ltd</t>
  </si>
  <si>
    <t>ABT</t>
  </si>
  <si>
    <t>Abundant Produce Ltd</t>
  </si>
  <si>
    <t>NRL</t>
  </si>
  <si>
    <t>Acacia Coal Ltd</t>
  </si>
  <si>
    <t>AKG</t>
  </si>
  <si>
    <t>Academies Australasia Group Ltd</t>
  </si>
  <si>
    <t>ACS</t>
  </si>
  <si>
    <t>Accent Resources N.L.</t>
  </si>
  <si>
    <t>ACX</t>
  </si>
  <si>
    <t>Aconex Ltd</t>
  </si>
  <si>
    <t>ACQ</t>
  </si>
  <si>
    <t>Acorn Capital Investment Fund Ltd</t>
  </si>
  <si>
    <t>ACR</t>
  </si>
  <si>
    <t>Acrux Limited</t>
  </si>
  <si>
    <t>ACW</t>
  </si>
  <si>
    <t>Actinogen Medical Ltd</t>
  </si>
  <si>
    <t>AIV</t>
  </si>
  <si>
    <t>ActivEX Limited</t>
  </si>
  <si>
    <t>ACU</t>
  </si>
  <si>
    <t>Activistic Ltd</t>
  </si>
  <si>
    <t>Adacel Technologies Limited</t>
  </si>
  <si>
    <t>ADH</t>
  </si>
  <si>
    <t>Adairs Ltd</t>
  </si>
  <si>
    <t>1AD</t>
  </si>
  <si>
    <t>Adalta Ltd</t>
  </si>
  <si>
    <t>ADU</t>
  </si>
  <si>
    <t>Adamus Resources Pty Ltd</t>
  </si>
  <si>
    <t>ADD</t>
  </si>
  <si>
    <t>Adavale Resources Limited</t>
  </si>
  <si>
    <t>AAU</t>
  </si>
  <si>
    <t>Adcorp Australia Ltd</t>
  </si>
  <si>
    <t>Adelaide Brighton Ltd.</t>
  </si>
  <si>
    <t>ADE</t>
  </si>
  <si>
    <t>Adelaide Energy Ltd.</t>
  </si>
  <si>
    <t>ADR</t>
  </si>
  <si>
    <t>Adherium Ltd</t>
  </si>
  <si>
    <t>ABY</t>
  </si>
  <si>
    <t>Aditya Birla Minerals Limited</t>
  </si>
  <si>
    <t>AHZ</t>
  </si>
  <si>
    <t>Admedus Ltd</t>
  </si>
  <si>
    <t>ADY</t>
  </si>
  <si>
    <t>Admiralty Resources NL</t>
  </si>
  <si>
    <t>ADJ</t>
  </si>
  <si>
    <t>Adslot Ltd</t>
  </si>
  <si>
    <t>ABV</t>
  </si>
  <si>
    <t>Advanced Braking Technology Ltd</t>
  </si>
  <si>
    <t>AES</t>
  </si>
  <si>
    <t>Advanced Energy Systems Limited</t>
  </si>
  <si>
    <t>ANO</t>
  </si>
  <si>
    <t>Advanced Nano Technologies Ltd</t>
  </si>
  <si>
    <t>ASW</t>
  </si>
  <si>
    <t>Advanced Share Registry Limited</t>
  </si>
  <si>
    <t>AERXBB</t>
  </si>
  <si>
    <t>Aeeris Ltd</t>
  </si>
  <si>
    <t>AML</t>
  </si>
  <si>
    <t>Aeon Metals Ltd</t>
  </si>
  <si>
    <t>AEI</t>
  </si>
  <si>
    <t>Aeris Environmental Ltd</t>
  </si>
  <si>
    <t>AIS</t>
  </si>
  <si>
    <t>Aeris Resources Ltd</t>
  </si>
  <si>
    <t>AFJ</t>
  </si>
  <si>
    <t>Affinity Education Group Ltd</t>
  </si>
  <si>
    <t>JKL</t>
  </si>
  <si>
    <t>African Chrome Fields Ltd</t>
  </si>
  <si>
    <t>ACJDA</t>
  </si>
  <si>
    <t>AFR</t>
  </si>
  <si>
    <t>African Energy Resources (Guernsey) Ltd.</t>
  </si>
  <si>
    <t>AKI</t>
  </si>
  <si>
    <t>African Iron Pty Ltd</t>
  </si>
  <si>
    <t>AFY</t>
  </si>
  <si>
    <t>Afterpay Holdings Ltd</t>
  </si>
  <si>
    <t>AGJ</t>
  </si>
  <si>
    <t>Agricultural Land Trust</t>
  </si>
  <si>
    <t>AMN</t>
  </si>
  <si>
    <t>Agrimin Ltd</t>
  </si>
  <si>
    <t>AGR</t>
  </si>
  <si>
    <t>Aguia Resources Limited</t>
  </si>
  <si>
    <t>AHL</t>
  </si>
  <si>
    <t>Ahalife Holdings Ltd</t>
  </si>
  <si>
    <t>APWDA</t>
  </si>
  <si>
    <t>Aims Property Securities Fund</t>
  </si>
  <si>
    <t>APW</t>
  </si>
  <si>
    <t>AGI</t>
  </si>
  <si>
    <t>Ainsworth Game Technology Limited</t>
  </si>
  <si>
    <t>AHJ</t>
  </si>
  <si>
    <t>Air Change International Limited</t>
  </si>
  <si>
    <t>AXP</t>
  </si>
  <si>
    <t>Airxpanders Inc</t>
  </si>
  <si>
    <t>AQG</t>
  </si>
  <si>
    <t>Alacer Gold Corp - CDI</t>
  </si>
  <si>
    <t>AUQ</t>
  </si>
  <si>
    <t>Alara Resources Limited</t>
  </si>
  <si>
    <t>ALB</t>
  </si>
  <si>
    <t>Albidon Limited</t>
  </si>
  <si>
    <t>ACL</t>
  </si>
  <si>
    <t>Alchemia Limited</t>
  </si>
  <si>
    <t>ALY</t>
  </si>
  <si>
    <t>Alchemy Resources Limited</t>
  </si>
  <si>
    <t>ALC</t>
  </si>
  <si>
    <t>Alcidion Group Ltd</t>
  </si>
  <si>
    <t>AYN</t>
  </si>
  <si>
    <t>Alcyone Resources Limited</t>
  </si>
  <si>
    <t>ALS</t>
  </si>
  <si>
    <t>Alesco Corporation Limited</t>
  </si>
  <si>
    <t>AJX</t>
  </si>
  <si>
    <t>Alexium International Group Ltd</t>
  </si>
  <si>
    <t>AEB</t>
  </si>
  <si>
    <t>Algae Tec Ltd</t>
  </si>
  <si>
    <t>AQI</t>
  </si>
  <si>
    <t>Alicanto Minerals Ltd</t>
  </si>
  <si>
    <t>AQX</t>
  </si>
  <si>
    <t>Alice Queen Ltd</t>
  </si>
  <si>
    <t>ALK</t>
  </si>
  <si>
    <t>Alkane Resources Limited</t>
  </si>
  <si>
    <t>AHQ</t>
  </si>
  <si>
    <t>Allegiance Coal Ltd</t>
  </si>
  <si>
    <t>AMT</t>
  </si>
  <si>
    <t>Allegra Orthopaedics Ltd</t>
  </si>
  <si>
    <t>AQZ</t>
  </si>
  <si>
    <t>Alliance Aviation Services Ltd</t>
  </si>
  <si>
    <t>AGS</t>
  </si>
  <si>
    <t>Alliance Resources Limited</t>
  </si>
  <si>
    <t>ALD</t>
  </si>
  <si>
    <t>Allied Gold Mining Ltd</t>
  </si>
  <si>
    <t>AGE</t>
  </si>
  <si>
    <t>Alligator Energy Ltd</t>
  </si>
  <si>
    <t>AZG</t>
  </si>
  <si>
    <t>Allmine Group Ltd</t>
  </si>
  <si>
    <t>AYR</t>
  </si>
  <si>
    <t>Alloy Resources Limited</t>
  </si>
  <si>
    <t>ARS</t>
  </si>
  <si>
    <t>Alt Resources Ltd</t>
  </si>
  <si>
    <t>ATC</t>
  </si>
  <si>
    <t>Altech Chemicals Ltd</t>
  </si>
  <si>
    <t>AIQ</t>
  </si>
  <si>
    <t>Alternative Investment Trust</t>
  </si>
  <si>
    <t>1AG</t>
  </si>
  <si>
    <t>Alterra Ltd</t>
  </si>
  <si>
    <t>Altium Limited</t>
  </si>
  <si>
    <t>AME</t>
  </si>
  <si>
    <t>Alto Metals Ltd</t>
  </si>
  <si>
    <t>AOH</t>
  </si>
  <si>
    <t>Altona Mining Ltd</t>
  </si>
  <si>
    <t>AJM</t>
  </si>
  <si>
    <t>Altura Mining Ltd</t>
  </si>
  <si>
    <t>AWC</t>
  </si>
  <si>
    <t>Alumina Limited</t>
  </si>
  <si>
    <t>ANL</t>
  </si>
  <si>
    <t>Amani Gold Ltd</t>
  </si>
  <si>
    <t>AYS</t>
  </si>
  <si>
    <t>Amaysim Australia Ltd</t>
  </si>
  <si>
    <t>AQO</t>
  </si>
  <si>
    <t>Ambassador Oil &amp;amp; Gas Ltd</t>
  </si>
  <si>
    <t>AMO</t>
  </si>
  <si>
    <t>Ambertech Limited</t>
  </si>
  <si>
    <t>AMB</t>
  </si>
  <si>
    <t>Ambition Group Ltd</t>
  </si>
  <si>
    <t>AMM</t>
  </si>
  <si>
    <t>Amcom Telecommunications Limited</t>
  </si>
  <si>
    <t>AMC</t>
  </si>
  <si>
    <t>Amcor Limited</t>
  </si>
  <si>
    <t>AOW</t>
  </si>
  <si>
    <t>American Patriot Oil &amp;amp; Gas Ltd</t>
  </si>
  <si>
    <t>AXZ</t>
  </si>
  <si>
    <t>Amex Resources Limited</t>
  </si>
  <si>
    <t>AGF</t>
  </si>
  <si>
    <t>Amp Capital China Growth Fund</t>
  </si>
  <si>
    <t>AMX</t>
  </si>
  <si>
    <t>Ampella Mining Ltd.</t>
  </si>
  <si>
    <t>ANQ</t>
  </si>
  <si>
    <t>AnaeCo Limited</t>
  </si>
  <si>
    <t>ALT</t>
  </si>
  <si>
    <t>Analytica Limited</t>
  </si>
  <si>
    <t>ANR</t>
  </si>
  <si>
    <t>Anatara Lifesciences Ltd</t>
  </si>
  <si>
    <t>AEK</t>
  </si>
  <si>
    <t>Anatolia Energy Ltd</t>
  </si>
  <si>
    <t>AHR</t>
  </si>
  <si>
    <t>Anchor Resources Limited</t>
  </si>
  <si>
    <t>ADN</t>
  </si>
  <si>
    <t>Andromeda Metals Ltd</t>
  </si>
  <si>
    <t>AAR</t>
  </si>
  <si>
    <t>Anglo Australian Resources NL</t>
  </si>
  <si>
    <t>AGG</t>
  </si>
  <si>
    <t>AngloGold Ashanti Limited (CHESS)</t>
  </si>
  <si>
    <t>AB1</t>
  </si>
  <si>
    <t>Animoca Brands Corporation Ltd</t>
  </si>
  <si>
    <t>AWV</t>
  </si>
  <si>
    <t>Anova Metals Ltd</t>
  </si>
  <si>
    <t>Ansell Limited</t>
  </si>
  <si>
    <t>ASN</t>
  </si>
  <si>
    <t>Anson Resources Ltd</t>
  </si>
  <si>
    <t>AZZ</t>
  </si>
  <si>
    <t>Antares Energy Limited</t>
  </si>
  <si>
    <t>ATT</t>
  </si>
  <si>
    <t>Ante Real Estate Trust</t>
  </si>
  <si>
    <t>ADO</t>
  </si>
  <si>
    <t>Anteo Diagnostics Ltd</t>
  </si>
  <si>
    <t>AVD</t>
  </si>
  <si>
    <t>Antilles Oil and Gas NL</t>
  </si>
  <si>
    <t>AZY</t>
  </si>
  <si>
    <t>Antipa Minerals Ltd</t>
  </si>
  <si>
    <t>APL</t>
  </si>
  <si>
    <t>Antipodes Global Investment Company Ltd</t>
  </si>
  <si>
    <t>ANP</t>
  </si>
  <si>
    <t>Antisense Therapeutics Limited</t>
  </si>
  <si>
    <t>AVM</t>
  </si>
  <si>
    <t>Anvil Mining Ltd (CDI)</t>
  </si>
  <si>
    <t>AKO</t>
  </si>
  <si>
    <t>Aperio Resources Ltd</t>
  </si>
  <si>
    <t>AXM</t>
  </si>
  <si>
    <t>Apex Minerals NL</t>
  </si>
  <si>
    <t>AQQ</t>
  </si>
  <si>
    <t>Aphrodite Gold Ltd</t>
  </si>
  <si>
    <t>AHX</t>
  </si>
  <si>
    <t>Apiam Animal Health Ltd</t>
  </si>
  <si>
    <t>AOP</t>
  </si>
  <si>
    <t>Apollo Consolidated Limited</t>
  </si>
  <si>
    <t>AON</t>
  </si>
  <si>
    <t>Apollo Minerals Limited.</t>
  </si>
  <si>
    <t>ATL</t>
  </si>
  <si>
    <t>Apollo Tourism &amp;amp; Leisure Ltd</t>
  </si>
  <si>
    <t>APX</t>
  </si>
  <si>
    <t>Appen Ltd</t>
  </si>
  <si>
    <t>AQU</t>
  </si>
  <si>
    <t>Aquaint Capital Holdings Ltd</t>
  </si>
  <si>
    <t>AQP</t>
  </si>
  <si>
    <t>Aquarius Platinum Limited</t>
  </si>
  <si>
    <t>AQA</t>
  </si>
  <si>
    <t>Aquila Resources Pty Ltd</t>
  </si>
  <si>
    <t>AQS</t>
  </si>
  <si>
    <t>Aquis Entertainment Ltd</t>
  </si>
  <si>
    <t>APB</t>
  </si>
  <si>
    <t>Arafura Pearls Hldg Ltd</t>
  </si>
  <si>
    <t>ARU</t>
  </si>
  <si>
    <t>Arafura Resources Limited</t>
  </si>
  <si>
    <t>ARX</t>
  </si>
  <si>
    <t>Arc Exploration Limited</t>
  </si>
  <si>
    <t>AXE</t>
  </si>
  <si>
    <t>Archer Exploration Limited</t>
  </si>
  <si>
    <t>AAI</t>
  </si>
  <si>
    <t>Arconic Inc GDR</t>
  </si>
  <si>
    <t>AAD</t>
  </si>
  <si>
    <t>Ardent Leisure Group</t>
  </si>
  <si>
    <t>AWODA</t>
  </si>
  <si>
    <t>Ardent Resources Ltd</t>
  </si>
  <si>
    <t>IOT</t>
  </si>
  <si>
    <t>ADV</t>
  </si>
  <si>
    <t>Ardiden Ltd</t>
  </si>
  <si>
    <t>ARF</t>
  </si>
  <si>
    <t>Arena REIT No 1</t>
  </si>
  <si>
    <t>ARD</t>
  </si>
  <si>
    <t>Argent Minerals Limited</t>
  </si>
  <si>
    <t>AXT</t>
  </si>
  <si>
    <t>Argo Exploration Limited</t>
  </si>
  <si>
    <t>ARG</t>
  </si>
  <si>
    <t>Argo Investments Limited</t>
  </si>
  <si>
    <t>ARE</t>
  </si>
  <si>
    <t>Argonaut Resources NL</t>
  </si>
  <si>
    <t>AGY</t>
  </si>
  <si>
    <t>Argosy Minerals Limited</t>
  </si>
  <si>
    <t>ARA</t>
  </si>
  <si>
    <t>Ariadne Australia Limited</t>
  </si>
  <si>
    <t>ALL</t>
  </si>
  <si>
    <t>Aristocrat Leisure Limited</t>
  </si>
  <si>
    <t>ARJ</t>
  </si>
  <si>
    <t>Ark Fund Ltd</t>
  </si>
  <si>
    <t>TXN</t>
  </si>
  <si>
    <t>Armadillo Petroleum Ltd</t>
  </si>
  <si>
    <t>WAB</t>
  </si>
  <si>
    <t>Armidale Investment Corp Ltd</t>
  </si>
  <si>
    <t>Armidale Investment Corporation Ltd</t>
  </si>
  <si>
    <t>AJQ</t>
  </si>
  <si>
    <t>Armour Energy Ltd</t>
  </si>
  <si>
    <t>AJO</t>
  </si>
  <si>
    <t>Armstrong Jones Office Fund</t>
  </si>
  <si>
    <t>AWQ</t>
  </si>
  <si>
    <t>Arowana Australasian Value Opprts Fd Ltd</t>
  </si>
  <si>
    <t>AWN</t>
  </si>
  <si>
    <t>Arowana International Ltd</t>
  </si>
  <si>
    <t>ARI</t>
  </si>
  <si>
    <t>Arrium Ltd</t>
  </si>
  <si>
    <t>AR1</t>
  </si>
  <si>
    <t>Arrowhead Resources Ltd</t>
  </si>
  <si>
    <t>ARV</t>
  </si>
  <si>
    <t>Artemis Resources Ltd</t>
  </si>
  <si>
    <t>AKW</t>
  </si>
  <si>
    <t>Arturus Capital Ltd</t>
  </si>
  <si>
    <t>AAJ</t>
  </si>
  <si>
    <t>Aruma Resources Ltd</t>
  </si>
  <si>
    <t>ST1</t>
  </si>
  <si>
    <t>Arunta Resources Ltd</t>
  </si>
  <si>
    <t>AHY</t>
  </si>
  <si>
    <t>Asaleo Care Ltd</t>
  </si>
  <si>
    <t>AJY</t>
  </si>
  <si>
    <t>Asaplus Resources Ltd</t>
  </si>
  <si>
    <t>ASE</t>
  </si>
  <si>
    <t>Ascend Biopharmaceuticals Ltd</t>
  </si>
  <si>
    <t>AIO</t>
  </si>
  <si>
    <t>Asciano Ltd</t>
  </si>
  <si>
    <t>AZQ</t>
  </si>
  <si>
    <t>Ascot Resources Ltd</t>
  </si>
  <si>
    <t>ASH</t>
  </si>
  <si>
    <t>Ashley Services Group Ltd</t>
  </si>
  <si>
    <t>AJD</t>
  </si>
  <si>
    <t>Asia Pacific Data Centre Group</t>
  </si>
  <si>
    <t>AJDCA</t>
  </si>
  <si>
    <t>DIG</t>
  </si>
  <si>
    <t>Asia Pacific Digital Ltd</t>
  </si>
  <si>
    <t>AJJ</t>
  </si>
  <si>
    <t>Asian American Medical Group Ltd</t>
  </si>
  <si>
    <t>AUF</t>
  </si>
  <si>
    <t>Asian Masters Fund Limited</t>
  </si>
  <si>
    <t>AAS</t>
  </si>
  <si>
    <t>Asian Pacific Ltd</t>
  </si>
  <si>
    <t>APZ</t>
  </si>
  <si>
    <t>Aspen Group Limited</t>
  </si>
  <si>
    <t>ASP</t>
  </si>
  <si>
    <t>Aspermont Limited</t>
  </si>
  <si>
    <t>AKM</t>
  </si>
  <si>
    <t>Aspire Mining Ltd</t>
  </si>
  <si>
    <t>ASY</t>
  </si>
  <si>
    <t>Assemblebay Ltd</t>
  </si>
  <si>
    <t>AIR</t>
  </si>
  <si>
    <t>Astivita Ltd</t>
  </si>
  <si>
    <t>AZT</t>
  </si>
  <si>
    <t>Aston Resources Ltd</t>
  </si>
  <si>
    <t>AJA</t>
  </si>
  <si>
    <t>Astro Japan Property Group</t>
  </si>
  <si>
    <t>ARO</t>
  </si>
  <si>
    <t>Astro Resources N.L.</t>
  </si>
  <si>
    <t>ATR</t>
  </si>
  <si>
    <t>Astron Ltd</t>
  </si>
  <si>
    <t>ATA</t>
  </si>
  <si>
    <t>Atc Alloys Ltd</t>
  </si>
  <si>
    <t>ACG</t>
  </si>
  <si>
    <t>Atcor Medical Holdings Limited</t>
  </si>
  <si>
    <t>AHN</t>
  </si>
  <si>
    <t>Athena Resources Limited</t>
  </si>
  <si>
    <t>ATE</t>
  </si>
  <si>
    <t>Atherton Resources Ltd</t>
  </si>
  <si>
    <t>ATV</t>
  </si>
  <si>
    <t>Atlantic Gold Pty Ltd</t>
  </si>
  <si>
    <t>ATI</t>
  </si>
  <si>
    <t>Atlantic Limited</t>
  </si>
  <si>
    <t>AGO</t>
  </si>
  <si>
    <t>Atlas Iron Limited</t>
  </si>
  <si>
    <t>ATP</t>
  </si>
  <si>
    <t>Atlas Pearls and Perfumes Ltd</t>
  </si>
  <si>
    <t>ATU</t>
  </si>
  <si>
    <t>Atrum Coal NL</t>
  </si>
  <si>
    <t>AYA</t>
  </si>
  <si>
    <t>Attila Resources Ltd</t>
  </si>
  <si>
    <t>AIA</t>
  </si>
  <si>
    <t>Auckland International Airport Ltd</t>
  </si>
  <si>
    <t>LRF</t>
  </si>
  <si>
    <t>Auctus Resources Fund</t>
  </si>
  <si>
    <t>ACP</t>
  </si>
  <si>
    <t>Audalia Resources Ltd</t>
  </si>
  <si>
    <t>AKP</t>
  </si>
  <si>
    <t>Audio Pixels Holdings Ltd</t>
  </si>
  <si>
    <t>AUG</t>
  </si>
  <si>
    <t>Augend Ltd</t>
  </si>
  <si>
    <t>AUK</t>
  </si>
  <si>
    <t>Augur Resources Ltd</t>
  </si>
  <si>
    <t>AEE</t>
  </si>
  <si>
    <t>Aura Energy Limited</t>
  </si>
  <si>
    <t>AMI</t>
  </si>
  <si>
    <t>Aurelia Metals Ltd</t>
  </si>
  <si>
    <t>AJU</t>
  </si>
  <si>
    <t>Aurelia Resources Ltd</t>
  </si>
  <si>
    <t>AGU</t>
  </si>
  <si>
    <t>Aurium Resources Limited</t>
  </si>
  <si>
    <t>AZJ</t>
  </si>
  <si>
    <t>Aurizon Holdings Ltd</t>
  </si>
  <si>
    <t>AOU</t>
  </si>
  <si>
    <t>Auroch Minerals Ltd</t>
  </si>
  <si>
    <t>ABW</t>
  </si>
  <si>
    <t>Aurora Absolute Return Fund</t>
  </si>
  <si>
    <t>AOD</t>
  </si>
  <si>
    <t>Aurora Dividend Income Trust</t>
  </si>
  <si>
    <t>AIB</t>
  </si>
  <si>
    <t>Aurora Global Income Trust</t>
  </si>
  <si>
    <t>A3D</t>
  </si>
  <si>
    <t>Aurora Labs Ltd</t>
  </si>
  <si>
    <t>ARM</t>
  </si>
  <si>
    <t>Aurora Minerals Limited</t>
  </si>
  <si>
    <t>AUT</t>
  </si>
  <si>
    <t>Aurora Oil &amp;amp; Gas Pty Ltd</t>
  </si>
  <si>
    <t>AUP</t>
  </si>
  <si>
    <t>Aurora Property Buy-Write Income Trust</t>
  </si>
  <si>
    <t>AQJ</t>
  </si>
  <si>
    <t>Aus Asia Minerals Ltd</t>
  </si>
  <si>
    <t>ANW</t>
  </si>
  <si>
    <t>Aus Tin Mining Ltd</t>
  </si>
  <si>
    <t>ASTDA</t>
  </si>
  <si>
    <t>AusNet Distribution Group Pty Ltd</t>
  </si>
  <si>
    <t>AST</t>
  </si>
  <si>
    <t>AusNet Services</t>
  </si>
  <si>
    <t>AOK</t>
  </si>
  <si>
    <t>AusTex Oil Limited</t>
  </si>
  <si>
    <t>Auscann Group Holdings Ltd</t>
  </si>
  <si>
    <t>ASL</t>
  </si>
  <si>
    <t>Ausdrill Limited</t>
  </si>
  <si>
    <t>AAX</t>
  </si>
  <si>
    <t>Ausenco Limited</t>
  </si>
  <si>
    <t>AUC</t>
  </si>
  <si>
    <t>Ausgold Ltd</t>
  </si>
  <si>
    <t>ABF</t>
  </si>
  <si>
    <t>Ausmani Ltd</t>
  </si>
  <si>
    <t>AOA</t>
  </si>
  <si>
    <t>Ausmon Resources Ltd</t>
  </si>
  <si>
    <t>AQD</t>
  </si>
  <si>
    <t>Ausquest Ltd</t>
  </si>
  <si>
    <t>ARK</t>
  </si>
  <si>
    <t>Ausroc Metals Ltd</t>
  </si>
  <si>
    <t>ASB</t>
  </si>
  <si>
    <t>Austal Limited</t>
  </si>
  <si>
    <t>Austar United Communications Pty Ltd</t>
  </si>
  <si>
    <t>MIX</t>
  </si>
  <si>
    <t>Austfunding Trust</t>
  </si>
  <si>
    <t>ANG</t>
  </si>
  <si>
    <t>Austin Engineering Ltd.</t>
  </si>
  <si>
    <t>AKK</t>
  </si>
  <si>
    <t>Austin Exploration Limited</t>
  </si>
  <si>
    <t>ACK</t>
  </si>
  <si>
    <t>Austock Group Limited</t>
  </si>
  <si>
    <t>AYX</t>
  </si>
  <si>
    <t>Austofix Group Limited</t>
  </si>
  <si>
    <t>APG</t>
  </si>
  <si>
    <t>Austpac Resources N. L.</t>
  </si>
  <si>
    <t>AGD</t>
  </si>
  <si>
    <t>Austral Gold Limited</t>
  </si>
  <si>
    <t>ALZ</t>
  </si>
  <si>
    <t>Australand Property Group</t>
  </si>
  <si>
    <t>ARH</t>
  </si>
  <si>
    <t>Australasian Resources Ltd.</t>
  </si>
  <si>
    <t>AAK</t>
  </si>
  <si>
    <t>Australia China Holdings Ltd</t>
  </si>
  <si>
    <t>ANB</t>
  </si>
  <si>
    <t>Australia New Agrbusnss &amp;amp; Chmcl Gp Ltd</t>
  </si>
  <si>
    <t>AYM</t>
  </si>
  <si>
    <t>Australia United Mining Ltd</t>
  </si>
  <si>
    <t>ANZPB</t>
  </si>
  <si>
    <t>Australia and New Zealand Banking Group</t>
  </si>
  <si>
    <t>ANZ</t>
  </si>
  <si>
    <t>AAC</t>
  </si>
  <si>
    <t>Australian Agricultural Company Ltd</t>
  </si>
  <si>
    <t>AAP</t>
  </si>
  <si>
    <t>Australian Agricultural Projects Ltd</t>
  </si>
  <si>
    <t>ABX</t>
  </si>
  <si>
    <t>Australian Bauxite Ltd</t>
  </si>
  <si>
    <t>ACO</t>
  </si>
  <si>
    <t>Australian Careers Network Ltd</t>
  </si>
  <si>
    <t>AHF</t>
  </si>
  <si>
    <t>Australian Dairy Farms Group</t>
  </si>
  <si>
    <t>AYF</t>
  </si>
  <si>
    <t>Australian Enhanced Income Fund</t>
  </si>
  <si>
    <t>AEF</t>
  </si>
  <si>
    <t>Australian Ethical Investment Limited</t>
  </si>
  <si>
    <t>AFG</t>
  </si>
  <si>
    <t>Australian Finance Group Ltd</t>
  </si>
  <si>
    <t>AFI</t>
  </si>
  <si>
    <t>Australian Foundation Investment Co.Ltd.</t>
  </si>
  <si>
    <t>ENV</t>
  </si>
  <si>
    <t>Australian Gas Networks Ltd</t>
  </si>
  <si>
    <t>AQF</t>
  </si>
  <si>
    <t>Australian Governance Mstr Idx Fnd Ltd</t>
  </si>
  <si>
    <t>ANI</t>
  </si>
  <si>
    <t>Australian Industrial Reit</t>
  </si>
  <si>
    <t>ALF</t>
  </si>
  <si>
    <t>Australian Leaders Fund Limited</t>
  </si>
  <si>
    <t>AKX</t>
  </si>
  <si>
    <t>Australian Master Corp Bond Fnd No.4 Ltd</t>
  </si>
  <si>
    <t>AKU</t>
  </si>
  <si>
    <t>Australian Masters Corp Bnd Fnd No 3 Ltd</t>
  </si>
  <si>
    <t>AKY</t>
  </si>
  <si>
    <t>Australian Masters Corp Bond No.5 Ltd</t>
  </si>
  <si>
    <t>AUZ</t>
  </si>
  <si>
    <t>Australian Mines Limited</t>
  </si>
  <si>
    <t>AQC</t>
  </si>
  <si>
    <t>Australian Pacific Coal Ltd</t>
  </si>
  <si>
    <t>API</t>
  </si>
  <si>
    <t>Australian Pharmaceutical Industries Ltd</t>
  </si>
  <si>
    <t>APK</t>
  </si>
  <si>
    <t>Australian Power and Gas Company Ltd.</t>
  </si>
  <si>
    <t>ARC</t>
  </si>
  <si>
    <t>Australian Rural Capital Ltd</t>
  </si>
  <si>
    <t>AUI</t>
  </si>
  <si>
    <t>Australian United Investment Company Ltd</t>
  </si>
  <si>
    <t>AOF</t>
  </si>
  <si>
    <t>Australian Unity Office Fund</t>
  </si>
  <si>
    <t>AVL</t>
  </si>
  <si>
    <t>Australian Vanadium Ltd</t>
  </si>
  <si>
    <t>AVG</t>
  </si>
  <si>
    <t>Australian Vintage Limited</t>
  </si>
  <si>
    <t>AWY</t>
  </si>
  <si>
    <t>Australian Whisky Holdings Ltd</t>
  </si>
  <si>
    <t>AZCCA</t>
  </si>
  <si>
    <t>Australian Zircon NL</t>
  </si>
  <si>
    <t>AZC</t>
  </si>
  <si>
    <t>ATS</t>
  </si>
  <si>
    <t>Australis Oil &amp;amp; Gas Ltd</t>
  </si>
  <si>
    <t>ABA</t>
  </si>
  <si>
    <t>Auswide Bank Ltd</t>
  </si>
  <si>
    <t>AIY</t>
  </si>
  <si>
    <t>Authorised Investment Fund Limited</t>
  </si>
  <si>
    <t>AIN</t>
  </si>
  <si>
    <t>Auto Innovations Group Ltd</t>
  </si>
  <si>
    <t>AIE</t>
  </si>
  <si>
    <t>Autodom Limited</t>
  </si>
  <si>
    <t>AHG</t>
  </si>
  <si>
    <t>Automotive Holdings Group Ltd</t>
  </si>
  <si>
    <t>4WD</t>
  </si>
  <si>
    <t>Automotive Solutions Group Ltd</t>
  </si>
  <si>
    <t>ASG</t>
  </si>
  <si>
    <t>Autosports Group Ltd</t>
  </si>
  <si>
    <t>AVI</t>
  </si>
  <si>
    <t>Avalon Minerals Ltd</t>
  </si>
  <si>
    <t>AVB</t>
  </si>
  <si>
    <t>Avanco Resources Limited.</t>
  </si>
  <si>
    <t>AEV</t>
  </si>
  <si>
    <t>Avenira Ltd</t>
  </si>
  <si>
    <t>AVN</t>
  </si>
  <si>
    <t>Aventus Retail Property Fund</t>
  </si>
  <si>
    <t>AOG</t>
  </si>
  <si>
    <t>Aveo Group</t>
  </si>
  <si>
    <t>AEH</t>
  </si>
  <si>
    <t>Aveo Healthcare Ltd</t>
  </si>
  <si>
    <t>AVW</t>
  </si>
  <si>
    <t>Avira Energy Ltd</t>
  </si>
  <si>
    <t>AVH</t>
  </si>
  <si>
    <t>Avita Medical Ltd</t>
  </si>
  <si>
    <t>AVJ</t>
  </si>
  <si>
    <t>Avjennings Ltd</t>
  </si>
  <si>
    <t>AVZ</t>
  </si>
  <si>
    <t>Avz Minerals Ltd</t>
  </si>
  <si>
    <t>AVQ</t>
  </si>
  <si>
    <t>Axiom Mining Limited</t>
  </si>
  <si>
    <t>AXI</t>
  </si>
  <si>
    <t>Axiom Properties Ltd</t>
  </si>
  <si>
    <t>AXL</t>
  </si>
  <si>
    <t>Axsesstoday Ltd</t>
  </si>
  <si>
    <t>AYG</t>
  </si>
  <si>
    <t>Axxis Technology Group Ltd</t>
  </si>
  <si>
    <t>AZH</t>
  </si>
  <si>
    <t>Azimuth Resources Limited</t>
  </si>
  <si>
    <t>APY</t>
  </si>
  <si>
    <t>Azonto Petroleum Ltd</t>
  </si>
  <si>
    <t>AZM</t>
  </si>
  <si>
    <t>Azumah Resources Limited</t>
  </si>
  <si>
    <t>AZV</t>
  </si>
  <si>
    <t>Azure Healthcare Ltd</t>
  </si>
  <si>
    <t>AZS</t>
  </si>
  <si>
    <t>Azure Minerals Limited</t>
  </si>
  <si>
    <t>BMBDA</t>
  </si>
  <si>
    <t>BALAMARA DEF SET</t>
  </si>
  <si>
    <t>BD1</t>
  </si>
  <si>
    <t>BARD1 Life Sciences Ltd</t>
  </si>
  <si>
    <t>BASN</t>
  </si>
  <si>
    <t>BASSOIL CO DEF</t>
  </si>
  <si>
    <t>BBX</t>
  </si>
  <si>
    <t>BBX Minerals Ltd</t>
  </si>
  <si>
    <t>BCI</t>
  </si>
  <si>
    <t>BC Iron Limited</t>
  </si>
  <si>
    <t>IOH</t>
  </si>
  <si>
    <t>BC Pilbara Iron Ore Pty Ltd</t>
  </si>
  <si>
    <t>BCD</t>
  </si>
  <si>
    <t>BCD Resources NL</t>
  </si>
  <si>
    <t>BCNN</t>
  </si>
  <si>
    <t>BEACON MIN DEF</t>
  </si>
  <si>
    <t>BMT</t>
  </si>
  <si>
    <t>BERKUT FPO</t>
  </si>
  <si>
    <t>NDQ</t>
  </si>
  <si>
    <t>BETANASDAQ ETF UNITS</t>
  </si>
  <si>
    <t>BSIN</t>
  </si>
  <si>
    <t>BEYONDSPRT DEF</t>
  </si>
  <si>
    <t>BHP</t>
  </si>
  <si>
    <t>BHP Billiton Limited</t>
  </si>
  <si>
    <t>BDMN</t>
  </si>
  <si>
    <t>BIODIEM DEF</t>
  </si>
  <si>
    <t>BPON</t>
  </si>
  <si>
    <t>BIOPROSPEC DEF</t>
  </si>
  <si>
    <t>BITN</t>
  </si>
  <si>
    <t>BIOTRON DEF X OPT</t>
  </si>
  <si>
    <t>BGSN</t>
  </si>
  <si>
    <t>BIRIMIAN DEF</t>
  </si>
  <si>
    <t>BISDA</t>
  </si>
  <si>
    <t>BISALLOY DEF SET</t>
  </si>
  <si>
    <t>BCG</t>
  </si>
  <si>
    <t>BITCOIN GROUP LTD NPV</t>
  </si>
  <si>
    <t>BKM</t>
  </si>
  <si>
    <t>BKM Management Limited</t>
  </si>
  <si>
    <t>BCRDA</t>
  </si>
  <si>
    <t>BLACKCREST DEF SET</t>
  </si>
  <si>
    <t>BLKN</t>
  </si>
  <si>
    <t>BLACKHAM DEF X OPT</t>
  </si>
  <si>
    <t>BLRN</t>
  </si>
  <si>
    <t>BLACKRANGE DEF</t>
  </si>
  <si>
    <t>BHR</t>
  </si>
  <si>
    <t>BLENHEIM RESOURCES NPV</t>
  </si>
  <si>
    <t>BSLDA</t>
  </si>
  <si>
    <t>BLUESCOPE DEF SET</t>
  </si>
  <si>
    <t>BMG</t>
  </si>
  <si>
    <t>BMG Resources Ltd</t>
  </si>
  <si>
    <t>BDA</t>
  </si>
  <si>
    <t>BOD Australia Ltd</t>
  </si>
  <si>
    <t>BMLNA</t>
  </si>
  <si>
    <t>BOTSWANA DEF</t>
  </si>
  <si>
    <t>BWNN</t>
  </si>
  <si>
    <t>BOWEN ENGY DEF</t>
  </si>
  <si>
    <t>BPH</t>
  </si>
  <si>
    <t>BPH Energy Ltd</t>
  </si>
  <si>
    <t>BPS</t>
  </si>
  <si>
    <t>BPS Technology Ltd</t>
  </si>
  <si>
    <t>BXBN</t>
  </si>
  <si>
    <t>BRAMB LTD DEF</t>
  </si>
  <si>
    <t>BUTN</t>
  </si>
  <si>
    <t>BRIGHTSTAR DEF X RFV</t>
  </si>
  <si>
    <t>BMYN</t>
  </si>
  <si>
    <t>BRUMBY RES DEF</t>
  </si>
  <si>
    <t>BSA</t>
  </si>
  <si>
    <t>BSA Limited</t>
  </si>
  <si>
    <t>BTT</t>
  </si>
  <si>
    <t>BT Investment Management Ltd</t>
  </si>
  <si>
    <t>BUGDA</t>
  </si>
  <si>
    <t>BUD GINGER DEF SET</t>
  </si>
  <si>
    <t>BABN</t>
  </si>
  <si>
    <t>BULLABULLI DEF X AZX</t>
  </si>
  <si>
    <t>BWP</t>
  </si>
  <si>
    <t>BWP Trust</t>
  </si>
  <si>
    <t>BWX</t>
  </si>
  <si>
    <t>BWX Ltd</t>
  </si>
  <si>
    <t>BBN</t>
  </si>
  <si>
    <t>Baby Bunting Group Ltd</t>
  </si>
  <si>
    <t>BTI</t>
  </si>
  <si>
    <t>Bailador Technology Investments Ltd</t>
  </si>
  <si>
    <t>BMB</t>
  </si>
  <si>
    <t>Balamara Resources Ltd</t>
  </si>
  <si>
    <t>BND</t>
  </si>
  <si>
    <t>Bandanna Energy Limited</t>
  </si>
  <si>
    <t>BOQ</t>
  </si>
  <si>
    <t>Bank of Queensland Limited</t>
  </si>
  <si>
    <t>BMN</t>
  </si>
  <si>
    <t>Bannerman Resources Limited</t>
  </si>
  <si>
    <t>Bapcor Ltd</t>
  </si>
  <si>
    <t>BKP</t>
  </si>
  <si>
    <t>Baraka Energy &amp;amp; Resources Ltd</t>
  </si>
  <si>
    <t>BCL</t>
  </si>
  <si>
    <t>Baralaba Coal Company Ltd</t>
  </si>
  <si>
    <t>BAR</t>
  </si>
  <si>
    <t>Barra Resources Limited</t>
  </si>
  <si>
    <t>BST</t>
  </si>
  <si>
    <t>Barrack St Investments Ltd</t>
  </si>
  <si>
    <t>BSE</t>
  </si>
  <si>
    <t>Base Resources Limited</t>
  </si>
  <si>
    <t>PB1</t>
  </si>
  <si>
    <t>Basket-CWN &amp;amp; CMJ</t>
  </si>
  <si>
    <t>BSM</t>
  </si>
  <si>
    <t>Bass Metals Limited</t>
  </si>
  <si>
    <t>BAS</t>
  </si>
  <si>
    <t>Bass Strait Oil Company Limited</t>
  </si>
  <si>
    <t>BSR</t>
  </si>
  <si>
    <t>Bassari Resources Ltd.</t>
  </si>
  <si>
    <t>BRL</t>
  </si>
  <si>
    <t>Bathurst Resources (New Zealand) Ltd.</t>
  </si>
  <si>
    <t>BTU</t>
  </si>
  <si>
    <t>Bathurst Resources Ltd</t>
  </si>
  <si>
    <t>BAT</t>
  </si>
  <si>
    <t>Battery Minerals Ltd</t>
  </si>
  <si>
    <t>BMH</t>
  </si>
  <si>
    <t>Baumart Holdings Ltd</t>
  </si>
  <si>
    <t>BAU</t>
  </si>
  <si>
    <t>Bauxite Resources Limited.</t>
  </si>
  <si>
    <t>BPT</t>
  </si>
  <si>
    <t>Beach Energy Ltd</t>
  </si>
  <si>
    <t>BHU</t>
  </si>
  <si>
    <t>Beacon Hill Resources PLC</t>
  </si>
  <si>
    <t>BLX</t>
  </si>
  <si>
    <t>Beacon Lighting Group Ltd</t>
  </si>
  <si>
    <t>BCN</t>
  </si>
  <si>
    <t>Beacon Minerals Ltd</t>
  </si>
  <si>
    <t>BDR</t>
  </si>
  <si>
    <t>Beadell Resources Ltd</t>
  </si>
  <si>
    <t>BHG</t>
  </si>
  <si>
    <t>Beauty Health Group Ltd</t>
  </si>
  <si>
    <t>BEC</t>
  </si>
  <si>
    <t>Becton Property Group Limited</t>
  </si>
  <si>
    <t>BGA</t>
  </si>
  <si>
    <t>Bega Cheese Ltd</t>
  </si>
  <si>
    <t>BFG</t>
  </si>
  <si>
    <t>Bell Financial Group Ltd</t>
  </si>
  <si>
    <t>BAL</t>
  </si>
  <si>
    <t>Bellamy&amp;#039;s Australia Ltd</t>
  </si>
  <si>
    <t>BEN</t>
  </si>
  <si>
    <t>Bendigo and Adelaide Bank Ltd</t>
  </si>
  <si>
    <t>BENPC</t>
  </si>
  <si>
    <t>PAG</t>
  </si>
  <si>
    <t>Bengerang Ltd</t>
  </si>
  <si>
    <t>BLT</t>
  </si>
  <si>
    <t>Benitec Biopharma Ltd</t>
  </si>
  <si>
    <t>BEL</t>
  </si>
  <si>
    <t>Bentley Capital Limited</t>
  </si>
  <si>
    <t>BKY</t>
  </si>
  <si>
    <t>Berkeley Energia Ltd</t>
  </si>
  <si>
    <t>BEZ</t>
  </si>
  <si>
    <t>Besra Gold Inc</t>
  </si>
  <si>
    <t>BFC</t>
  </si>
  <si>
    <t>Beston Global Food Company Ltd</t>
  </si>
  <si>
    <t>QUS</t>
  </si>
  <si>
    <t>BetaShares FTSE RAFI US 1000 ETF</t>
  </si>
  <si>
    <t>QOZ</t>
  </si>
  <si>
    <t>Betashares FTSE RAFI Australia 200 ETF</t>
  </si>
  <si>
    <t>GEAR</t>
  </si>
  <si>
    <t>Betashares Geared Australian Equity Fund</t>
  </si>
  <si>
    <t>BYI</t>
  </si>
  <si>
    <t>Beyond International Ltd</t>
  </si>
  <si>
    <t>BID</t>
  </si>
  <si>
    <t>Bidenergy Ltd</t>
  </si>
  <si>
    <t>BIG</t>
  </si>
  <si>
    <t>Big Un Ltd</t>
  </si>
  <si>
    <t>BGL</t>
  </si>
  <si>
    <t>BigAir Group Limited</t>
  </si>
  <si>
    <t>AIG</t>
  </si>
  <si>
    <t>Bill Peach Group Ltd</t>
  </si>
  <si>
    <t>BBG</t>
  </si>
  <si>
    <t>Billabong International Limited</t>
  </si>
  <si>
    <t>BDM</t>
  </si>
  <si>
    <t>BioDiem Ltd.</t>
  </si>
  <si>
    <t>BTC</t>
  </si>
  <si>
    <t>BioTech Capital Limited</t>
  </si>
  <si>
    <t>BNO</t>
  </si>
  <si>
    <t>Bionomics Ltd</t>
  </si>
  <si>
    <t>BTA</t>
  </si>
  <si>
    <t>Biota Holdings Ltd</t>
  </si>
  <si>
    <t>BIT</t>
  </si>
  <si>
    <t>Biotron Limited</t>
  </si>
  <si>
    <t>BXN</t>
  </si>
  <si>
    <t>Bioxyne Ltd</t>
  </si>
  <si>
    <t>BOP</t>
  </si>
  <si>
    <t>Birch and Prestige Investment Group Ltd</t>
  </si>
  <si>
    <t>EYE</t>
  </si>
  <si>
    <t>Birimian Gold Ltd</t>
  </si>
  <si>
    <t>BGS</t>
  </si>
  <si>
    <t>Birimian Ltd</t>
  </si>
  <si>
    <t>BIS</t>
  </si>
  <si>
    <t>Bisalloy Steel Group Limited</t>
  </si>
  <si>
    <t>BSN</t>
  </si>
  <si>
    <t>Bisan Ltd</t>
  </si>
  <si>
    <t>BKI</t>
  </si>
  <si>
    <t>Bki Investment Co Ltd</t>
  </si>
  <si>
    <t>BMZ</t>
  </si>
  <si>
    <t>Black Mountain Resources Ltd</t>
  </si>
  <si>
    <t>BOK</t>
  </si>
  <si>
    <t>Black Oak Minerals Ltd</t>
  </si>
  <si>
    <t>BLR</t>
  </si>
  <si>
    <t>Black Range Minerals Ltd.</t>
  </si>
  <si>
    <t>BKT</t>
  </si>
  <si>
    <t>Black Rock Mining Ltd</t>
  </si>
  <si>
    <t>BSP</t>
  </si>
  <si>
    <t>Black Star Petroleum Ltd</t>
  </si>
  <si>
    <t>BWR</t>
  </si>
  <si>
    <t>BlackWall Property Trust</t>
  </si>
  <si>
    <t>BGG</t>
  </si>
  <si>
    <t>Blackgold International Holdings Ltd</t>
  </si>
  <si>
    <t>BLK</t>
  </si>
  <si>
    <t>Blackham Resources Ltd</t>
  </si>
  <si>
    <t>BKL</t>
  </si>
  <si>
    <t>Blackmores Limited</t>
  </si>
  <si>
    <t>BSX</t>
  </si>
  <si>
    <t>Blackstone Minerals Ltd</t>
  </si>
  <si>
    <t>BTR</t>
  </si>
  <si>
    <t>Blackthorn Resources Pty Ltd</t>
  </si>
  <si>
    <t>BWF</t>
  </si>
  <si>
    <t>Blackwall Ltd</t>
  </si>
  <si>
    <t>BWD</t>
  </si>
  <si>
    <t>Blackwood Corp Pty Ltd</t>
  </si>
  <si>
    <t>BLZ</t>
  </si>
  <si>
    <t>Blaze International Limited</t>
  </si>
  <si>
    <t>BGH</t>
  </si>
  <si>
    <t>Bligh Resources Ltd</t>
  </si>
  <si>
    <t>BDI</t>
  </si>
  <si>
    <t>Blina Minerals NL</t>
  </si>
  <si>
    <t>BLG</t>
  </si>
  <si>
    <t>BluGlass Limited</t>
  </si>
  <si>
    <t>BUL</t>
  </si>
  <si>
    <t>Blue Energy Limited</t>
  </si>
  <si>
    <t>Blue Sky Alternative Investments Ltd</t>
  </si>
  <si>
    <t>BAF</t>
  </si>
  <si>
    <t>Blue Sky Alternatives Access Fund Ltd</t>
  </si>
  <si>
    <t>BSL</t>
  </si>
  <si>
    <t>BlueScope Steel Limited</t>
  </si>
  <si>
    <t>BCT</t>
  </si>
  <si>
    <t>Bluechiip Ltd</t>
  </si>
  <si>
    <t>BEG</t>
  </si>
  <si>
    <t>Bluenergy Group Ltd</t>
  </si>
  <si>
    <t>BUE</t>
  </si>
  <si>
    <t>Bluestone Global Ltd</t>
  </si>
  <si>
    <t>BOA</t>
  </si>
  <si>
    <t>Boadicea Resources Ltd</t>
  </si>
  <si>
    <t>BLY</t>
  </si>
  <si>
    <t>Boart Longyear Ltd.</t>
  </si>
  <si>
    <t>BOL</t>
  </si>
  <si>
    <t>Boom Logistics Limited</t>
  </si>
  <si>
    <t>BBR</t>
  </si>
  <si>
    <t>Bora Bora Resources Ltd</t>
  </si>
  <si>
    <t>BLD</t>
  </si>
  <si>
    <t>Boral Limited</t>
  </si>
  <si>
    <t>BOE</t>
  </si>
  <si>
    <t>Boss Resources Ltd</t>
  </si>
  <si>
    <t>BOT</t>
  </si>
  <si>
    <t>Botanix Pharmaceuticals Ltd</t>
  </si>
  <si>
    <t>BML</t>
  </si>
  <si>
    <t>Botswana Metals Limited</t>
  </si>
  <si>
    <t>BOC</t>
  </si>
  <si>
    <t>Bougainville Copper Limited</t>
  </si>
  <si>
    <t>BNT</t>
  </si>
  <si>
    <t>Bounty Mining Limited</t>
  </si>
  <si>
    <t>BUY</t>
  </si>
  <si>
    <t>Bounty Oil &amp;amp; Gas NL</t>
  </si>
  <si>
    <t>BOW</t>
  </si>
  <si>
    <t>Bow Energy Pty Ltd</t>
  </si>
  <si>
    <t>BWN</t>
  </si>
  <si>
    <t>Bowen Energy Limited</t>
  </si>
  <si>
    <t>BHL</t>
  </si>
  <si>
    <t>Boyuan Holdings Ltd</t>
  </si>
  <si>
    <t>BKN</t>
  </si>
  <si>
    <t>Bradken Limited</t>
  </si>
  <si>
    <t>BRC</t>
  </si>
  <si>
    <t>Brain Resource Limited</t>
  </si>
  <si>
    <t>BRN</t>
  </si>
  <si>
    <t>Brainchip Holdings Ltd</t>
  </si>
  <si>
    <t>BXB</t>
  </si>
  <si>
    <t>Brambles Limited</t>
  </si>
  <si>
    <t>BNV</t>
  </si>
  <si>
    <t>Brand New Vintage Limited</t>
  </si>
  <si>
    <t>BVS</t>
  </si>
  <si>
    <t>Bravura Solutions Ltd</t>
  </si>
  <si>
    <t>BVA</t>
  </si>
  <si>
    <t>Bravura Solutions Pty Ltd</t>
  </si>
  <si>
    <t>BZL</t>
  </si>
  <si>
    <t>BrazIron Limited</t>
  </si>
  <si>
    <t>BRW</t>
  </si>
  <si>
    <t>Breakaway Resources Pty Ltd</t>
  </si>
  <si>
    <t>BRB</t>
  </si>
  <si>
    <t>Breaker Resources NL</t>
  </si>
  <si>
    <t>BRBCA</t>
  </si>
  <si>
    <t>BPK</t>
  </si>
  <si>
    <t>Bremer Park Pty Ltd</t>
  </si>
  <si>
    <t>Breville Group Ltd</t>
  </si>
  <si>
    <t>BKW</t>
  </si>
  <si>
    <t>Brickworks Limited</t>
  </si>
  <si>
    <t>BYL</t>
  </si>
  <si>
    <t>Brierty Limited</t>
  </si>
  <si>
    <t>BTN</t>
  </si>
  <si>
    <t>Brighton Mining Group Ltd</t>
  </si>
  <si>
    <t>BCS</t>
  </si>
  <si>
    <t>BrisConnections Units Trusts</t>
  </si>
  <si>
    <t>BBL</t>
  </si>
  <si>
    <t>Brisbane Broncos Limited</t>
  </si>
  <si>
    <t>BRO</t>
  </si>
  <si>
    <t>Broad Investments Limited</t>
  </si>
  <si>
    <t>BRS</t>
  </si>
  <si>
    <t>Broadspectrum Ltd</t>
  </si>
  <si>
    <t>BRM</t>
  </si>
  <si>
    <t>Brockman Mining Australia Pty Ltd</t>
  </si>
  <si>
    <t>BCK</t>
  </si>
  <si>
    <t>Brockman Mining Ltd</t>
  </si>
  <si>
    <t>BPL</t>
  </si>
  <si>
    <t>Broken Hill Prospecting Ltd</t>
  </si>
  <si>
    <t>BGR</t>
  </si>
  <si>
    <t>Bronson Group Ltd</t>
  </si>
  <si>
    <t>BEE</t>
  </si>
  <si>
    <t>Broo Ltd</t>
  </si>
  <si>
    <t>BAO</t>
  </si>
  <si>
    <t>Brookfield Australian Opportunities Fund</t>
  </si>
  <si>
    <t>BPA</t>
  </si>
  <si>
    <t>Brookfield Prime Property Fund</t>
  </si>
  <si>
    <t>BRKDC</t>
  </si>
  <si>
    <t>Brookside Energy Ltd</t>
  </si>
  <si>
    <t>BRK</t>
  </si>
  <si>
    <t>BUB</t>
  </si>
  <si>
    <t>Bubs Australia Ltd</t>
  </si>
  <si>
    <t>BCC</t>
  </si>
  <si>
    <t>Buccaneer Energy Limited.</t>
  </si>
  <si>
    <t>BUD</t>
  </si>
  <si>
    <t>Buddy Platform Ltd</t>
  </si>
  <si>
    <t>BUG</t>
  </si>
  <si>
    <t>Buderim Group Ltd</t>
  </si>
  <si>
    <t>BIQ</t>
  </si>
  <si>
    <t>BuildingIQ Inc</t>
  </si>
  <si>
    <t>BAB</t>
  </si>
  <si>
    <t>Bullabulling Gold Ltd</t>
  </si>
  <si>
    <t>AZX</t>
  </si>
  <si>
    <t>Bullabulling Operations Pty Ltd</t>
  </si>
  <si>
    <t>BNR</t>
  </si>
  <si>
    <t>Bulletin Resources Ltd</t>
  </si>
  <si>
    <t>BPF</t>
  </si>
  <si>
    <t>Bulletproof Group Ltd</t>
  </si>
  <si>
    <t>SFZDA</t>
  </si>
  <si>
    <t>Burrabulla Corporation Ltd</t>
  </si>
  <si>
    <t>BUA</t>
  </si>
  <si>
    <t>BRU</t>
  </si>
  <si>
    <t>Buru Energy Limited</t>
  </si>
  <si>
    <t>BUX</t>
  </si>
  <si>
    <t>Buxton Resources Limited</t>
  </si>
  <si>
    <t>BMP</t>
  </si>
  <si>
    <t>Buymyplace.com.au Ltd</t>
  </si>
  <si>
    <t>BYE</t>
  </si>
  <si>
    <t>Byron Energy Ltd</t>
  </si>
  <si>
    <t>BPG</t>
  </si>
  <si>
    <t>Byte Power Group Limited</t>
  </si>
  <si>
    <t>CDMN</t>
  </si>
  <si>
    <t>CADENCE DEF X OPT</t>
  </si>
  <si>
    <t>CGY</t>
  </si>
  <si>
    <t>CADY ENERGY LIMITED NPV</t>
  </si>
  <si>
    <t>CPBDA</t>
  </si>
  <si>
    <t>CAMPB.BROS DEF SET</t>
  </si>
  <si>
    <t>CAJN</t>
  </si>
  <si>
    <t>CAPITOL H DEF X OPT</t>
  </si>
  <si>
    <t>CAQ</t>
  </si>
  <si>
    <t>CAQ Holdings Ltd</t>
  </si>
  <si>
    <t>CRJN</t>
  </si>
  <si>
    <t>CARAVELENG DEF X OPT</t>
  </si>
  <si>
    <t>CNQNA</t>
  </si>
  <si>
    <t>CARB TUNG DEF</t>
  </si>
  <si>
    <t>CCFN</t>
  </si>
  <si>
    <t>CARBONCO DEF</t>
  </si>
  <si>
    <t>CNNN</t>
  </si>
  <si>
    <t>CARDIA DEF</t>
  </si>
  <si>
    <t>CDDN</t>
  </si>
  <si>
    <t>CARDNO DEF</t>
  </si>
  <si>
    <t>CRKN</t>
  </si>
  <si>
    <t>CARRICK DEF</t>
  </si>
  <si>
    <t>CIGDA</t>
  </si>
  <si>
    <t>CASPIAN DEF SET</t>
  </si>
  <si>
    <t>CXDN</t>
  </si>
  <si>
    <t>CATHRX DEF</t>
  </si>
  <si>
    <t>CXUN</t>
  </si>
  <si>
    <t>CAULDRON DEF X OPT</t>
  </si>
  <si>
    <t>CBK</t>
  </si>
  <si>
    <t>CB Australia Limited</t>
  </si>
  <si>
    <t>CBD</t>
  </si>
  <si>
    <t>CBD Energy Ltd</t>
  </si>
  <si>
    <t>CBC</t>
  </si>
  <si>
    <t>CBG Capital Ltd</t>
  </si>
  <si>
    <t>CBL</t>
  </si>
  <si>
    <t>CBL CORP FPO NZX</t>
  </si>
  <si>
    <t>CCK</t>
  </si>
  <si>
    <t>CCK Financial Solutions Limited</t>
  </si>
  <si>
    <t>CT1</t>
  </si>
  <si>
    <t>CCP Technologies Ltd</t>
  </si>
  <si>
    <t>CDYN</t>
  </si>
  <si>
    <t>CELLMID DEF</t>
  </si>
  <si>
    <t>CFUN</t>
  </si>
  <si>
    <t>CERAMCCELL DEF</t>
  </si>
  <si>
    <t>CFUNA</t>
  </si>
  <si>
    <t>CFXDA</t>
  </si>
  <si>
    <t>CFS RETAIL STAPLED D</t>
  </si>
  <si>
    <t>CDIDA</t>
  </si>
  <si>
    <t>CHALL DIV STAPLED D</t>
  </si>
  <si>
    <t>CHMDC</t>
  </si>
  <si>
    <t>CHAMELEON DEF SET</t>
  </si>
  <si>
    <t>CKPDA</t>
  </si>
  <si>
    <t>CHEV KIRRI DEF SET</t>
  </si>
  <si>
    <t>CYUN</t>
  </si>
  <si>
    <t>CHINALCO DEF</t>
  </si>
  <si>
    <t>CYSNA</t>
  </si>
  <si>
    <t>CHRYSALIS DEF</t>
  </si>
  <si>
    <t>CI Resources Limited</t>
  </si>
  <si>
    <t>CNB</t>
  </si>
  <si>
    <t>CIC Australia Ltd</t>
  </si>
  <si>
    <t>CLS</t>
  </si>
  <si>
    <t>CL Asset Holdings Ltd</t>
  </si>
  <si>
    <t>CAMBC</t>
  </si>
  <si>
    <t>CLIME CAP BNS DEF</t>
  </si>
  <si>
    <t>CMV</t>
  </si>
  <si>
    <t>CMA Corp Ltd</t>
  </si>
  <si>
    <t>CMI</t>
  </si>
  <si>
    <t>CMI Limited</t>
  </si>
  <si>
    <t>CMIPC</t>
  </si>
  <si>
    <t>CGR</t>
  </si>
  <si>
    <t>CML Group Ltd</t>
  </si>
  <si>
    <t>CKANA</t>
  </si>
  <si>
    <t>COKAL DEF X OPT</t>
  </si>
  <si>
    <t>CRLN</t>
  </si>
  <si>
    <t>COMET DEF</t>
  </si>
  <si>
    <t>COJN</t>
  </si>
  <si>
    <t>COMMSTRAT DEF</t>
  </si>
  <si>
    <t>CIO</t>
  </si>
  <si>
    <t>CONNECTIO FPO</t>
  </si>
  <si>
    <t>CXNDA</t>
  </si>
  <si>
    <t>CONNXION DEF SET</t>
  </si>
  <si>
    <t>COTN</t>
  </si>
  <si>
    <t>CONT INVES DEF</t>
  </si>
  <si>
    <t>COTDA</t>
  </si>
  <si>
    <t>CONT INVES DEF SET</t>
  </si>
  <si>
    <t>CEN</t>
  </si>
  <si>
    <t>CONTACT EN FPO NZX</t>
  </si>
  <si>
    <t>COYN</t>
  </si>
  <si>
    <t>COPPERMOLY DEF X OPT</t>
  </si>
  <si>
    <t>CDZ</t>
  </si>
  <si>
    <t>CORTICAL DYNAMICS LTD NPV</t>
  </si>
  <si>
    <t>CTYN</t>
  </si>
  <si>
    <t>COUNTRY RD DEF</t>
  </si>
  <si>
    <t>CPK</t>
  </si>
  <si>
    <t>CP1 Limited</t>
  </si>
  <si>
    <t>CGO</t>
  </si>
  <si>
    <t>CPT Global Limited</t>
  </si>
  <si>
    <t>CMWNB</t>
  </si>
  <si>
    <t>CROMWELL NEW II</t>
  </si>
  <si>
    <t>CMWNA</t>
  </si>
  <si>
    <t>CROMWELL NEW III</t>
  </si>
  <si>
    <t>CMWNC</t>
  </si>
  <si>
    <t>CROMWELL NEW IV</t>
  </si>
  <si>
    <t>CRW</t>
  </si>
  <si>
    <t>CRW HOLD FPO</t>
  </si>
  <si>
    <t>CSV</t>
  </si>
  <si>
    <t>CSG Limited</t>
  </si>
  <si>
    <t>CSL Limited</t>
  </si>
  <si>
    <t>CSR</t>
  </si>
  <si>
    <t>CSR Limited</t>
  </si>
  <si>
    <t>CLXBN</t>
  </si>
  <si>
    <t>CTI LOGIST BNS DEF</t>
  </si>
  <si>
    <t>CLX</t>
  </si>
  <si>
    <t>CTI Logistics Limited</t>
  </si>
  <si>
    <t>CV1</t>
  </si>
  <si>
    <t>CV Check Ltd</t>
  </si>
  <si>
    <t>CVC Limited</t>
  </si>
  <si>
    <t>CJT</t>
  </si>
  <si>
    <t>CVC Property Fund</t>
  </si>
  <si>
    <t>CVI</t>
  </si>
  <si>
    <t>CVI Energy Corpration Ltd</t>
  </si>
  <si>
    <t>CWH</t>
  </si>
  <si>
    <t>CWH Resources Ltd</t>
  </si>
  <si>
    <t>CYB</t>
  </si>
  <si>
    <t>CYBG PLC CDI 1:1</t>
  </si>
  <si>
    <t>CYQ</t>
  </si>
  <si>
    <t>CYCLIQ FPO</t>
  </si>
  <si>
    <t>CYCN</t>
  </si>
  <si>
    <t>CYCLOPHARM DEF</t>
  </si>
  <si>
    <t>CYCDA</t>
  </si>
  <si>
    <t>CYCLOPHARM DEF SET</t>
  </si>
  <si>
    <t>CAB</t>
  </si>
  <si>
    <t>Cabcharge Australia Limited</t>
  </si>
  <si>
    <t>CBS</t>
  </si>
  <si>
    <t>Cabral Resources Ltd</t>
  </si>
  <si>
    <t>CBSDA</t>
  </si>
  <si>
    <t>CDM</t>
  </si>
  <si>
    <t>Cadence Capital Limited</t>
  </si>
  <si>
    <t>CAD</t>
  </si>
  <si>
    <t>Caeneus Minerals Ltd</t>
  </si>
  <si>
    <t>CGH</t>
  </si>
  <si>
    <t>Calibre Group Ltd</t>
  </si>
  <si>
    <t>CIX</t>
  </si>
  <si>
    <t>Calliden Group Ltd.</t>
  </si>
  <si>
    <t>CTX</t>
  </si>
  <si>
    <t>Caltex Australia Limited</t>
  </si>
  <si>
    <t>CDL</t>
  </si>
  <si>
    <t>Canada Land Limited</t>
  </si>
  <si>
    <t>CAE</t>
  </si>
  <si>
    <t>Cannindah Resources Ltd</t>
  </si>
  <si>
    <t>CAY</t>
  </si>
  <si>
    <t>Canyon Resources Ltd</t>
  </si>
  <si>
    <t>CBX</t>
  </si>
  <si>
    <t>Cape Alumina Ltd</t>
  </si>
  <si>
    <t>CFE</t>
  </si>
  <si>
    <t>Cape Lambert Resources Limited</t>
  </si>
  <si>
    <t>CAG</t>
  </si>
  <si>
    <t>Cape Range Limited</t>
  </si>
  <si>
    <t>CZZ</t>
  </si>
  <si>
    <t>Capilano Honey Ltd</t>
  </si>
  <si>
    <t>CMY</t>
  </si>
  <si>
    <t>Capital Mining Limited</t>
  </si>
  <si>
    <t>CAJ</t>
  </si>
  <si>
    <t>Capitol Health Ltd</t>
  </si>
  <si>
    <t>CAA</t>
  </si>
  <si>
    <t>Capral Limited</t>
  </si>
  <si>
    <t>CMM</t>
  </si>
  <si>
    <t>Capricorn Metals Ltd</t>
  </si>
  <si>
    <t>CLR</t>
  </si>
  <si>
    <t>Carabella Resources Pty Ltd</t>
  </si>
  <si>
    <t>CJCDA</t>
  </si>
  <si>
    <t>Carajas Copper Company Ltd</t>
  </si>
  <si>
    <t>CJC</t>
  </si>
  <si>
    <t>CVV</t>
  </si>
  <si>
    <t>Caravel Minerals Ltd</t>
  </si>
  <si>
    <t>CRB</t>
  </si>
  <si>
    <t>Carbine Resources Ltd</t>
  </si>
  <si>
    <t>CNQ</t>
  </si>
  <si>
    <t>Carbine Tungsten Ltd</t>
  </si>
  <si>
    <t>CNX</t>
  </si>
  <si>
    <t>Carbon Energy Limited</t>
  </si>
  <si>
    <t>CRM</t>
  </si>
  <si>
    <t>Carbon Minerals Limited</t>
  </si>
  <si>
    <t>CDV</t>
  </si>
  <si>
    <t>Cardinal Resources Ltd</t>
  </si>
  <si>
    <t>CDD</t>
  </si>
  <si>
    <t>Cardno Limited</t>
  </si>
  <si>
    <t>Carindale Property Trust</t>
  </si>
  <si>
    <t>CIN</t>
  </si>
  <si>
    <t>Carlton Investments Limited</t>
  </si>
  <si>
    <t>CINPA</t>
  </si>
  <si>
    <t>CVN</t>
  </si>
  <si>
    <t>Carnarvon Petroleum Limited</t>
  </si>
  <si>
    <t>CAV</t>
  </si>
  <si>
    <t>Carnavale Resources Limited</t>
  </si>
  <si>
    <t>CCE</t>
  </si>
  <si>
    <t>Carnegie Clean Energy Ltd</t>
  </si>
  <si>
    <t>CPN</t>
  </si>
  <si>
    <t>Carpathian Resources Limited</t>
  </si>
  <si>
    <t>CAP</t>
  </si>
  <si>
    <t>Carpentaria Exploration Ltd</t>
  </si>
  <si>
    <t>CAR</t>
  </si>
  <si>
    <t>Carsales.Com Ltd</t>
  </si>
  <si>
    <t>CCV</t>
  </si>
  <si>
    <t>Cash Converters International Ltd</t>
  </si>
  <si>
    <t>CZI</t>
  </si>
  <si>
    <t>Cassini Resources Ltd</t>
  </si>
  <si>
    <t>CCZ</t>
  </si>
  <si>
    <t>Castillo Copper Ltd</t>
  </si>
  <si>
    <t>CCZDA</t>
  </si>
  <si>
    <t>CDT</t>
  </si>
  <si>
    <t>Castle Minerals Limited</t>
  </si>
  <si>
    <t>CGT</t>
  </si>
  <si>
    <t>Castlemaine Goldfields Pty Ltd</t>
  </si>
  <si>
    <t>CYL</t>
  </si>
  <si>
    <t>Catalyst Metals Ltd</t>
  </si>
  <si>
    <t>CAT</t>
  </si>
  <si>
    <t>Catapult Group International Ltd</t>
  </si>
  <si>
    <t>CXD</t>
  </si>
  <si>
    <t>CathRx Limited</t>
  </si>
  <si>
    <t>CXU</t>
  </si>
  <si>
    <t>Cauldron Energy Ltd</t>
  </si>
  <si>
    <t>CAZ</t>
  </si>
  <si>
    <t>Cazaly Resources Limited</t>
  </si>
  <si>
    <t>Cedar Woods Properties Limited</t>
  </si>
  <si>
    <t>CNL</t>
  </si>
  <si>
    <t>Celamin Holdings NL</t>
  </si>
  <si>
    <t>CDY</t>
  </si>
  <si>
    <t>Cellmid Limited</t>
  </si>
  <si>
    <t>CLT</t>
  </si>
  <si>
    <t>Cellnet Group Limited</t>
  </si>
  <si>
    <t>CLA</t>
  </si>
  <si>
    <t>Celsius Resources Ltd</t>
  </si>
  <si>
    <t>CTM</t>
  </si>
  <si>
    <t>Centaurus Metals Limited</t>
  </si>
  <si>
    <t>CTL</t>
  </si>
  <si>
    <t>Centennial Mining Ltd</t>
  </si>
  <si>
    <t>CVR</t>
  </si>
  <si>
    <t>Central Asia Resources Limited</t>
  </si>
  <si>
    <t>CTP</t>
  </si>
  <si>
    <t>Central Petroleum Limited</t>
  </si>
  <si>
    <t>CAF</t>
  </si>
  <si>
    <t>Centrepoint Alliance Limited</t>
  </si>
  <si>
    <t>CXM</t>
  </si>
  <si>
    <t>Centrex Metals Limited</t>
  </si>
  <si>
    <t>CNP</t>
  </si>
  <si>
    <t>Centro Properties Ltd</t>
  </si>
  <si>
    <t>CNI</t>
  </si>
  <si>
    <t>Centuria Capital Ltd</t>
  </si>
  <si>
    <t>CMA</t>
  </si>
  <si>
    <t>Centuria Metropolitan REIT</t>
  </si>
  <si>
    <t>CUA</t>
  </si>
  <si>
    <t>Centuria Urban Reit</t>
  </si>
  <si>
    <t>CYA</t>
  </si>
  <si>
    <t>Century Australia Investments Limited</t>
  </si>
  <si>
    <t>CFU</t>
  </si>
  <si>
    <t>Ceramic Fuel Cells Limited</t>
  </si>
  <si>
    <t>CJO</t>
  </si>
  <si>
    <t>Cerro Resources Pty Ltd</t>
  </si>
  <si>
    <t>CVS</t>
  </si>
  <si>
    <t>Cervantes Corporation Limited</t>
  </si>
  <si>
    <t>CFO</t>
  </si>
  <si>
    <t>Cfoam Ltd</t>
  </si>
  <si>
    <t>CGX</t>
  </si>
  <si>
    <t>Cga Mining Pty Ltd</t>
  </si>
  <si>
    <t>CHN</t>
  </si>
  <si>
    <t>Chalice Gold Mines Limited</t>
  </si>
  <si>
    <t>CDI</t>
  </si>
  <si>
    <t>Challenger Diversified Property Group</t>
  </si>
  <si>
    <t>CEL</t>
  </si>
  <si>
    <t>Challenger Energy Ltd</t>
  </si>
  <si>
    <t>CIF</t>
  </si>
  <si>
    <t>Challenger Infrastructure Fund</t>
  </si>
  <si>
    <t>CGF</t>
  </si>
  <si>
    <t>Challenger Ltd</t>
  </si>
  <si>
    <t>CHR</t>
  </si>
  <si>
    <t>Chalmers Limited</t>
  </si>
  <si>
    <t>CIA</t>
  </si>
  <si>
    <t>Champion Iron Ltd</t>
  </si>
  <si>
    <t>CMG</t>
  </si>
  <si>
    <t>Chandler Macleod Group Limited</t>
  </si>
  <si>
    <t>CHP</t>
  </si>
  <si>
    <t>Chapmans Limited</t>
  </si>
  <si>
    <t>Charter Hall Group</t>
  </si>
  <si>
    <t>CLW</t>
  </si>
  <si>
    <t>Charter Hall Long WALE REIT</t>
  </si>
  <si>
    <t>CQO</t>
  </si>
  <si>
    <t>Charter Hall Office Trust</t>
  </si>
  <si>
    <t>CQR</t>
  </si>
  <si>
    <t>Charter Hall Retail REIT</t>
  </si>
  <si>
    <t>CHF</t>
  </si>
  <si>
    <t>Charter Pacific Corporation Ltd</t>
  </si>
  <si>
    <t>CHZ</t>
  </si>
  <si>
    <t>Chesser Resources Limited</t>
  </si>
  <si>
    <t>CKP</t>
  </si>
  <si>
    <t>Cheviot Kirribilly Vineyard Property Grp</t>
  </si>
  <si>
    <t>CCA</t>
  </si>
  <si>
    <t>ChimpChange Ltd</t>
  </si>
  <si>
    <t>CDC</t>
  </si>
  <si>
    <t>China Dairy Corp Ltd</t>
  </si>
  <si>
    <t>CMC</t>
  </si>
  <si>
    <t>China Magnesium Corp Ltd</t>
  </si>
  <si>
    <t>CNH</t>
  </si>
  <si>
    <t>China Steel Australia Ltd</t>
  </si>
  <si>
    <t>CWC</t>
  </si>
  <si>
    <t>China Waste Corporation Ltd</t>
  </si>
  <si>
    <t>CYU</t>
  </si>
  <si>
    <t>Chinalco Yunnan Copper Resources Ltd</t>
  </si>
  <si>
    <t>IVA</t>
  </si>
  <si>
    <t>Chinova Resources Pty Ltd</t>
  </si>
  <si>
    <t>CDH</t>
  </si>
  <si>
    <t>ChongHerr Investments Ltd</t>
  </si>
  <si>
    <t>CNU</t>
  </si>
  <si>
    <t>Chorus Ltd</t>
  </si>
  <si>
    <t>CIM</t>
  </si>
  <si>
    <t>Cimic Group Ltd</t>
  </si>
  <si>
    <t>CNW</t>
  </si>
  <si>
    <t>Cirrus Networks Holdings Ltd</t>
  </si>
  <si>
    <t>Citadel Group Ltd</t>
  </si>
  <si>
    <t>CTR</t>
  </si>
  <si>
    <t>Citation Resources Ltd</t>
  </si>
  <si>
    <t>CTO</t>
  </si>
  <si>
    <t>Citigold Corporation Limited</t>
  </si>
  <si>
    <t>CLY</t>
  </si>
  <si>
    <t>Clancy Exploration Limited</t>
  </si>
  <si>
    <t>CYO</t>
  </si>
  <si>
    <t>Clarity OSS Ltd</t>
  </si>
  <si>
    <t>CND</t>
  </si>
  <si>
    <t>Clarius Group Limited</t>
  </si>
  <si>
    <t>CL1</t>
  </si>
  <si>
    <t>Class Ltd</t>
  </si>
  <si>
    <t>CLZ</t>
  </si>
  <si>
    <t>Classic Minerals Ltd</t>
  </si>
  <si>
    <t>CSS</t>
  </si>
  <si>
    <t>Clean Seas Seafood Ltd</t>
  </si>
  <si>
    <t>CLQ</t>
  </si>
  <si>
    <t>Clean TeQ Holdings Limited</t>
  </si>
  <si>
    <t>CWY</t>
  </si>
  <si>
    <t>Cleanaway Waste Management Ltd</t>
  </si>
  <si>
    <t>CVW</t>
  </si>
  <si>
    <t>Clearview Wealth Ltd</t>
  </si>
  <si>
    <t>CDG</t>
  </si>
  <si>
    <t>Cleveland Mining Co Ltd</t>
  </si>
  <si>
    <t>CAM</t>
  </si>
  <si>
    <t>Clime Capital Ltd</t>
  </si>
  <si>
    <t>CIW</t>
  </si>
  <si>
    <t>Clime Investment Management Limited</t>
  </si>
  <si>
    <t>CUV</t>
  </si>
  <si>
    <t>Clinuvel Pharmaceuticals Limited</t>
  </si>
  <si>
    <t>CLO</t>
  </si>
  <si>
    <t>Clough Limited</t>
  </si>
  <si>
    <t>CLV</t>
  </si>
  <si>
    <t>Clover Corporation Limited</t>
  </si>
  <si>
    <t>CA8</t>
  </si>
  <si>
    <t>CoAssets Ltd</t>
  </si>
  <si>
    <t>Coal &amp;amp; Allied Industries Limited</t>
  </si>
  <si>
    <t>CZA</t>
  </si>
  <si>
    <t>Coal of Africa Limited</t>
  </si>
  <si>
    <t>CBQ</t>
  </si>
  <si>
    <t>Coalbank Ltd</t>
  </si>
  <si>
    <t>CPL</t>
  </si>
  <si>
    <t>Coalspur Mines Pty Ltd</t>
  </si>
  <si>
    <t>CWK</t>
  </si>
  <si>
    <t>Coalworks Limited</t>
  </si>
  <si>
    <t>CGW</t>
  </si>
  <si>
    <t>Coats Group PLC (GDR)</t>
  </si>
  <si>
    <t>COB</t>
  </si>
  <si>
    <t>Cobalt Blue Holdings Ltd</t>
  </si>
  <si>
    <t>CCU</t>
  </si>
  <si>
    <t>Cobar Consolidated Resources Limited</t>
  </si>
  <si>
    <t>CCL</t>
  </si>
  <si>
    <t>Coca-Cola Amatil Ltd</t>
  </si>
  <si>
    <t>Cochlear Limited</t>
  </si>
  <si>
    <t>CDA</t>
  </si>
  <si>
    <t>Codan Limited</t>
  </si>
  <si>
    <t>COF</t>
  </si>
  <si>
    <t>Coffey International Limited</t>
  </si>
  <si>
    <t>CGS</t>
  </si>
  <si>
    <t>CogState Limited</t>
  </si>
  <si>
    <t>CHK</t>
  </si>
  <si>
    <t>Cohiba Minerals Ltd</t>
  </si>
  <si>
    <t>CKA</t>
  </si>
  <si>
    <t>Cokal Ltd</t>
  </si>
  <si>
    <t>CKE</t>
  </si>
  <si>
    <t>Coke Resources Ltd</t>
  </si>
  <si>
    <t>CL8</t>
  </si>
  <si>
    <t>Collaborate Corporation Ltd</t>
  </si>
  <si>
    <t>QNA</t>
  </si>
  <si>
    <t>CLH</t>
  </si>
  <si>
    <t>Collection House Limited</t>
  </si>
  <si>
    <t>CKF</t>
  </si>
  <si>
    <t>Collins Foods Ltd</t>
  </si>
  <si>
    <t>CKL</t>
  </si>
  <si>
    <t>Colorpak Limited</t>
  </si>
  <si>
    <t>COM</t>
  </si>
  <si>
    <t>ComOps Limited</t>
  </si>
  <si>
    <t>CRL</t>
  </si>
  <si>
    <t>Comet Resources Limited</t>
  </si>
  <si>
    <t>COI</t>
  </si>
  <si>
    <t>Comet Ridge Ltd.</t>
  </si>
  <si>
    <t>CBA</t>
  </si>
  <si>
    <t>Commonwealth Bank of Australia</t>
  </si>
  <si>
    <t>COJ</t>
  </si>
  <si>
    <t>Commstrat Limited</t>
  </si>
  <si>
    <t>CMR</t>
  </si>
  <si>
    <t>Compass Resources Limited</t>
  </si>
  <si>
    <t>CMP</t>
  </si>
  <si>
    <t>Compumedics Limited</t>
  </si>
  <si>
    <t>CPU</t>
  </si>
  <si>
    <t>Computershare Limited</t>
  </si>
  <si>
    <t>CPS</t>
  </si>
  <si>
    <t>Computronics Holdings Limited</t>
  </si>
  <si>
    <t>CDB</t>
  </si>
  <si>
    <t>Condor Blanco Mines Ltd</t>
  </si>
  <si>
    <t>CNJ</t>
  </si>
  <si>
    <t>Conico Ltd</t>
  </si>
  <si>
    <t>AEXCD</t>
  </si>
  <si>
    <t>Connected IO Ltd</t>
  </si>
  <si>
    <t>AEX</t>
  </si>
  <si>
    <t>CXZ</t>
  </si>
  <si>
    <t>Connexion Media Ltd</t>
  </si>
  <si>
    <t>CNC</t>
  </si>
  <si>
    <t>Consolidated Capital Invtmts Ltd</t>
  </si>
  <si>
    <t>CGI</t>
  </si>
  <si>
    <t>Consolidated Global Investments Limited</t>
  </si>
  <si>
    <t>CMJ</t>
  </si>
  <si>
    <t>Consolidated Media Holdings Pty Ltd</t>
  </si>
  <si>
    <t>CSD</t>
  </si>
  <si>
    <t>Consolidated Tin Mines Limited</t>
  </si>
  <si>
    <t>CZL</t>
  </si>
  <si>
    <t>Consolidated Zinc Ltd</t>
  </si>
  <si>
    <t>CGA</t>
  </si>
  <si>
    <t>Contango Asset Management Ltd</t>
  </si>
  <si>
    <t>CCQ</t>
  </si>
  <si>
    <t>Contango Capital Partners Pty Ltd</t>
  </si>
  <si>
    <t>CIE</t>
  </si>
  <si>
    <t>Contango Income Generator Ltd</t>
  </si>
  <si>
    <t>CTN</t>
  </si>
  <si>
    <t>Contango Microcap Ltd</t>
  </si>
  <si>
    <t>CCC</t>
  </si>
  <si>
    <t>Continental Coal Ltd</t>
  </si>
  <si>
    <t>CNR</t>
  </si>
  <si>
    <t>Coonawarra Australia Property Trust</t>
  </si>
  <si>
    <t>COE</t>
  </si>
  <si>
    <t>Cooper Energy Ltd.</t>
  </si>
  <si>
    <t>CSE</t>
  </si>
  <si>
    <t>Copper Strike Limited</t>
  </si>
  <si>
    <t>COY</t>
  </si>
  <si>
    <t>Coppermoly Limited</t>
  </si>
  <si>
    <t>CZN</t>
  </si>
  <si>
    <t>Corazon Mining Ltd</t>
  </si>
  <si>
    <t>CXO</t>
  </si>
  <si>
    <t>Core Exploration Ltd</t>
  </si>
  <si>
    <t>CIZ</t>
  </si>
  <si>
    <t>Corizon Ltd</t>
  </si>
  <si>
    <t>Corporate Travel Management Ltd</t>
  </si>
  <si>
    <t>COO</t>
  </si>
  <si>
    <t>Corum Group Limited</t>
  </si>
  <si>
    <t>CGC</t>
  </si>
  <si>
    <t>Costa Group Holdings Ltd</t>
  </si>
  <si>
    <t>CMT</t>
  </si>
  <si>
    <t>Cott Oil and Gas Ltd</t>
  </si>
  <si>
    <t>CGM</t>
  </si>
  <si>
    <t>Cougar Metals NL</t>
  </si>
  <si>
    <t>Count Financial Limited</t>
  </si>
  <si>
    <t>CUP</t>
  </si>
  <si>
    <t>Countplus Ltd</t>
  </si>
  <si>
    <t>Country Road Group Pty Ltd</t>
  </si>
  <si>
    <t>CCJ</t>
  </si>
  <si>
    <t>County International Ltd</t>
  </si>
  <si>
    <t>CVT</t>
  </si>
  <si>
    <t>Covata Ltd</t>
  </si>
  <si>
    <t>CYG</t>
  </si>
  <si>
    <t>Coventry Group Ltd.</t>
  </si>
  <si>
    <t>CVY</t>
  </si>
  <si>
    <t>Coventry Resources Limited</t>
  </si>
  <si>
    <t>CYY</t>
  </si>
  <si>
    <t>Coventry Resources Ltd</t>
  </si>
  <si>
    <t>CVO</t>
  </si>
  <si>
    <t>Cover-More Group Ltd</t>
  </si>
  <si>
    <t>CZR</t>
  </si>
  <si>
    <t>Coziron Resources Limited</t>
  </si>
  <si>
    <t>CXX</t>
  </si>
  <si>
    <t>Cradle Resources Ltd</t>
  </si>
  <si>
    <t>CGN</t>
  </si>
  <si>
    <t>Crater Gold Mining Ltd</t>
  </si>
  <si>
    <t>CR8</t>
  </si>
  <si>
    <t>Cre8tek Ltd</t>
  </si>
  <si>
    <t>Credit Corp Group Limited</t>
  </si>
  <si>
    <t>CSU</t>
  </si>
  <si>
    <t>Credit Suisse PL100 - Emer Mark Infr Dev</t>
  </si>
  <si>
    <t>CSW</t>
  </si>
  <si>
    <t>Credit Suisse PL100 - World Water Trust</t>
  </si>
  <si>
    <t>CPH</t>
  </si>
  <si>
    <t>Creso Pharma Ltd</t>
  </si>
  <si>
    <t>CRXDA</t>
  </si>
  <si>
    <t>Crestal Petroleum Ltd</t>
  </si>
  <si>
    <t>FCT</t>
  </si>
  <si>
    <t>CMW</t>
  </si>
  <si>
    <t>Cromwell Group</t>
  </si>
  <si>
    <t>CUX</t>
  </si>
  <si>
    <t>Crossland Strategic Metals Ltd</t>
  </si>
  <si>
    <t>CM8</t>
  </si>
  <si>
    <t>Crowd Mobile Ltd</t>
  </si>
  <si>
    <t>CRH</t>
  </si>
  <si>
    <t>Crowe Horwath Australasia Pty Ltd</t>
  </si>
  <si>
    <t>Crown Resorts Ltd</t>
  </si>
  <si>
    <t>CAS</t>
  </si>
  <si>
    <t>Crusader Resources Limited</t>
  </si>
  <si>
    <t>CTE</t>
  </si>
  <si>
    <t>Cryosite Limited</t>
  </si>
  <si>
    <t>CDU</t>
  </si>
  <si>
    <t>CuDeco Limited</t>
  </si>
  <si>
    <t>CUE</t>
  </si>
  <si>
    <t>Cue Energy Resources Limited</t>
  </si>
  <si>
    <t>CQC</t>
  </si>
  <si>
    <t>Cuesta Coal Ltd</t>
  </si>
  <si>
    <t>CUL</t>
  </si>
  <si>
    <t>Cullen Resources Limited</t>
  </si>
  <si>
    <t>CUY</t>
  </si>
  <si>
    <t>Curnamona Energy Pty Ltd</t>
  </si>
  <si>
    <t>MDA</t>
  </si>
  <si>
    <t>Cycliq Group Ltd</t>
  </si>
  <si>
    <t>CYC</t>
  </si>
  <si>
    <t>Cyclopharm Limited</t>
  </si>
  <si>
    <t>CYP</t>
  </si>
  <si>
    <t>Cynata Therapeutics Ltd</t>
  </si>
  <si>
    <t>DTMNA</t>
  </si>
  <si>
    <t>DARTMIN DEF X OPT</t>
  </si>
  <si>
    <t>CUS</t>
  </si>
  <si>
    <t>DC Payments Pty Ltd</t>
  </si>
  <si>
    <t>DLCN</t>
  </si>
  <si>
    <t>DELECTA DEF X OPT</t>
  </si>
  <si>
    <t>DSNN</t>
  </si>
  <si>
    <t>DESERT MIN DEF</t>
  </si>
  <si>
    <t>DXS</t>
  </si>
  <si>
    <t>DEXUS Property Group</t>
  </si>
  <si>
    <t>DGO</t>
  </si>
  <si>
    <t>DGO Gold Ltd</t>
  </si>
  <si>
    <t>DGR</t>
  </si>
  <si>
    <t>DGR Global Ltd</t>
  </si>
  <si>
    <t>DGIDA</t>
  </si>
  <si>
    <t>DIGISLIDE DEF SET</t>
  </si>
  <si>
    <t>DMX</t>
  </si>
  <si>
    <t>DMX Corp Ltd</t>
  </si>
  <si>
    <t>DRMN</t>
  </si>
  <si>
    <t>DORAY MIN DEF</t>
  </si>
  <si>
    <t>DRGN</t>
  </si>
  <si>
    <t>DRAIG RESO DEF X OPT</t>
  </si>
  <si>
    <t>DRG</t>
  </si>
  <si>
    <t>DRAIG RESO FPO</t>
  </si>
  <si>
    <t>DMYNA</t>
  </si>
  <si>
    <t>DROMANA DEF</t>
  </si>
  <si>
    <t>DTI</t>
  </si>
  <si>
    <t>DTI Group Ltd</t>
  </si>
  <si>
    <t>DUEDA</t>
  </si>
  <si>
    <t>DUET FORUS DEF</t>
  </si>
  <si>
    <t>DUE</t>
  </si>
  <si>
    <t>DUET Group</t>
  </si>
  <si>
    <t>DWS Ltd</t>
  </si>
  <si>
    <t>DCN</t>
  </si>
  <si>
    <t>Dacian Gold Ltd</t>
  </si>
  <si>
    <t>DKO</t>
  </si>
  <si>
    <t>Dakota Minerals Ltd</t>
  </si>
  <si>
    <t>DAU</t>
  </si>
  <si>
    <t>Dampier Gold Ltd</t>
  </si>
  <si>
    <t>DNK</t>
  </si>
  <si>
    <t>Danakali Ltd</t>
  </si>
  <si>
    <t>CRC</t>
  </si>
  <si>
    <t>Dargues Gold Mine Pty Ltd</t>
  </si>
  <si>
    <t>DHR</t>
  </si>
  <si>
    <t>Dark Horse Resources Ltd</t>
  </si>
  <si>
    <t>DTE</t>
  </si>
  <si>
    <t>Dart Energy Ltd</t>
  </si>
  <si>
    <t>DTM</t>
  </si>
  <si>
    <t>Dart Mining NL</t>
  </si>
  <si>
    <t>Data#3 Limited</t>
  </si>
  <si>
    <t>DDT</t>
  </si>
  <si>
    <t>DataDot Technology Ltd.</t>
  </si>
  <si>
    <t>DTR</t>
  </si>
  <si>
    <t>Dateline Resources Ltd</t>
  </si>
  <si>
    <t>DTX</t>
  </si>
  <si>
    <t>Datetix Group Ltd</t>
  </si>
  <si>
    <t>DAV</t>
  </si>
  <si>
    <t>Davenport Resources Ltd</t>
  </si>
  <si>
    <t>DJS</t>
  </si>
  <si>
    <t>David Jones Pty Ltd</t>
  </si>
  <si>
    <t>DEG</t>
  </si>
  <si>
    <t>De Grey Mining Limited</t>
  </si>
  <si>
    <t>DSX</t>
  </si>
  <si>
    <t>Decimal Software Ltd</t>
  </si>
  <si>
    <t>DCG</t>
  </si>
  <si>
    <t>Decmil Group Limited</t>
  </si>
  <si>
    <t>DYL</t>
  </si>
  <si>
    <t>Deep Yellow Limited</t>
  </si>
  <si>
    <t>DLC</t>
  </si>
  <si>
    <t>Delecta Ltd</t>
  </si>
  <si>
    <t>DSB</t>
  </si>
  <si>
    <t>Delta SBD Ltd</t>
  </si>
  <si>
    <t>DLT</t>
  </si>
  <si>
    <t>Deltana Energy Limited</t>
  </si>
  <si>
    <t>DMI</t>
  </si>
  <si>
    <t>Dempsey Minerals Ltd</t>
  </si>
  <si>
    <t>D13</t>
  </si>
  <si>
    <t>Department 13 International Ltd</t>
  </si>
  <si>
    <t>DGH</t>
  </si>
  <si>
    <t>Desane Group Holdings Limited</t>
  </si>
  <si>
    <t>DVN</t>
  </si>
  <si>
    <t>Devine Limited</t>
  </si>
  <si>
    <t>DRX</t>
  </si>
  <si>
    <t>Diatreme Resources Limited</t>
  </si>
  <si>
    <t>DSH</t>
  </si>
  <si>
    <t>Dick Smith Holdings Ltd</t>
  </si>
  <si>
    <t>DDR</t>
  </si>
  <si>
    <t>Dicker Data Ltd</t>
  </si>
  <si>
    <t>DMC</t>
  </si>
  <si>
    <t>Digimatic Group Ltd</t>
  </si>
  <si>
    <t>DCC</t>
  </si>
  <si>
    <t>Digitalx Ltd</t>
  </si>
  <si>
    <t>DXBXBB</t>
  </si>
  <si>
    <t>Dimerix Bioscience Ltd</t>
  </si>
  <si>
    <t>DXB</t>
  </si>
  <si>
    <t>SBN</t>
  </si>
  <si>
    <t>Dimerix Ltd</t>
  </si>
  <si>
    <t>DXF</t>
  </si>
  <si>
    <t>Ding Sheng Xin Finance Co Ltd</t>
  </si>
  <si>
    <t>DGX</t>
  </si>
  <si>
    <t>Diploma Group Limited</t>
  </si>
  <si>
    <t>DIR</t>
  </si>
  <si>
    <t>Direct Nickel Ltd</t>
  </si>
  <si>
    <t>DM1</t>
  </si>
  <si>
    <t>Directmoney Ltd</t>
  </si>
  <si>
    <t>DAF</t>
  </si>
  <si>
    <t>Discovery Africa Ltd</t>
  </si>
  <si>
    <t>DML</t>
  </si>
  <si>
    <t>Discovery Metals Limited</t>
  </si>
  <si>
    <t>DVA</t>
  </si>
  <si>
    <t>Diversa Limited</t>
  </si>
  <si>
    <t>DUI</t>
  </si>
  <si>
    <t>Diversified United Investment Limited</t>
  </si>
  <si>
    <t>DJW</t>
  </si>
  <si>
    <t>Djerriwarrh Investments Limited</t>
  </si>
  <si>
    <t>DCL</t>
  </si>
  <si>
    <t>Domacom Australia Ltd</t>
  </si>
  <si>
    <t>DME</t>
  </si>
  <si>
    <t>Dome Gold Mines Ltd</t>
  </si>
  <si>
    <t>Domino&amp;#039;s Pizza Enterprises Ltd.</t>
  </si>
  <si>
    <t>DNA</t>
  </si>
  <si>
    <t>Donaco International Ltd</t>
  </si>
  <si>
    <t>DFM</t>
  </si>
  <si>
    <t>Dongfang Modern Agriculture Hldg Gp Ltd</t>
  </si>
  <si>
    <t>DRM</t>
  </si>
  <si>
    <t>Doray Minerals Limited</t>
  </si>
  <si>
    <t>DVL</t>
  </si>
  <si>
    <t>Dorsavi Ltd</t>
  </si>
  <si>
    <t>DTZ</t>
  </si>
  <si>
    <t>Dotz Nano Ltd</t>
  </si>
  <si>
    <t>DOW</t>
  </si>
  <si>
    <t>Downer EDI Limited</t>
  </si>
  <si>
    <t>DRA</t>
  </si>
  <si>
    <t>Dragon Mining Limited</t>
  </si>
  <si>
    <t>DMG</t>
  </si>
  <si>
    <t>Dragon Mountain Gold Limited</t>
  </si>
  <si>
    <t>DTS</t>
  </si>
  <si>
    <t>Dragontail Systems Ltd</t>
  </si>
  <si>
    <t>CEO</t>
  </si>
  <si>
    <t>Draig Resources Ltd</t>
  </si>
  <si>
    <t>DRK</t>
  </si>
  <si>
    <t>Drake Resources Limited</t>
  </si>
  <si>
    <t>DN8</t>
  </si>
  <si>
    <t>Dreamscape Networks Ltd</t>
  </si>
  <si>
    <t>DLS</t>
  </si>
  <si>
    <t>Drillsearch Energy Limited</t>
  </si>
  <si>
    <t>DRO</t>
  </si>
  <si>
    <t>DroneShield Ltd</t>
  </si>
  <si>
    <t>DSE</t>
  </si>
  <si>
    <t>Dropsuite Ltd</t>
  </si>
  <si>
    <t>DUB</t>
  </si>
  <si>
    <t>Dubber Corp Ltd</t>
  </si>
  <si>
    <t>DKM</t>
  </si>
  <si>
    <t>Duketon Mining Ltd</t>
  </si>
  <si>
    <t>DLX</t>
  </si>
  <si>
    <t>DuluxGroup Limited</t>
  </si>
  <si>
    <t>D2O</t>
  </si>
  <si>
    <t>Duxton Water Ltd</t>
  </si>
  <si>
    <t>DYE</t>
  </si>
  <si>
    <t>Dyesol Ltd.</t>
  </si>
  <si>
    <t>DMA</t>
  </si>
  <si>
    <t>Dynasty Resources Ltd</t>
  </si>
  <si>
    <t>EFEN</t>
  </si>
  <si>
    <t>E IRON DEF</t>
  </si>
  <si>
    <t>EAL</t>
  </si>
  <si>
    <t>E&amp;amp;A Ltd</t>
  </si>
  <si>
    <t>EPY</t>
  </si>
  <si>
    <t>E-Pay Asia Ltd.</t>
  </si>
  <si>
    <t>ECMDA</t>
  </si>
  <si>
    <t>EAST COAST DEF SET</t>
  </si>
  <si>
    <t>EAFN</t>
  </si>
  <si>
    <t>EASTAFRICA DEF</t>
  </si>
  <si>
    <t>EBTDA</t>
  </si>
  <si>
    <t>EBET DEF SET</t>
  </si>
  <si>
    <t>EBO</t>
  </si>
  <si>
    <t>EBOS Group Ltd.</t>
  </si>
  <si>
    <t>ECQN</t>
  </si>
  <si>
    <t>ECO QUEST DEF</t>
  </si>
  <si>
    <t>EDEN</t>
  </si>
  <si>
    <t>EDENENERGY DEF</t>
  </si>
  <si>
    <t>EDENA</t>
  </si>
  <si>
    <t>EFTN</t>
  </si>
  <si>
    <t>EFTEL DEF</t>
  </si>
  <si>
    <t>EIMDA</t>
  </si>
  <si>
    <t>EL CORP DEF SET</t>
  </si>
  <si>
    <t>EIM</t>
  </si>
  <si>
    <t>EL Corporation Ltd</t>
  </si>
  <si>
    <t>ELMN</t>
  </si>
  <si>
    <t>ELEMENTAL DEF X OPT</t>
  </si>
  <si>
    <t>ELTN</t>
  </si>
  <si>
    <t>ELEMENTOS DEF</t>
  </si>
  <si>
    <t>EXRN</t>
  </si>
  <si>
    <t>ELIXIR PET DEF</t>
  </si>
  <si>
    <t>ELK</t>
  </si>
  <si>
    <t>ELK Petroleum Limited</t>
  </si>
  <si>
    <t>EMUDA</t>
  </si>
  <si>
    <t>EMU NICKEL DEF SET</t>
  </si>
  <si>
    <t>EMXN</t>
  </si>
  <si>
    <t>ENERGIAMIN DEF</t>
  </si>
  <si>
    <t>EVEN</t>
  </si>
  <si>
    <t>ENERGY VEN DEF</t>
  </si>
  <si>
    <t>ERJN</t>
  </si>
  <si>
    <t>ENERJI LTD DEF</t>
  </si>
  <si>
    <t>ERM Power Ltd</t>
  </si>
  <si>
    <t>ERON</t>
  </si>
  <si>
    <t>EROMANGA DEF</t>
  </si>
  <si>
    <t>GOLD</t>
  </si>
  <si>
    <t>ETFS Metal Securities Austrailia Ltd</t>
  </si>
  <si>
    <t>EVN</t>
  </si>
  <si>
    <t>EVOLUTION FPO</t>
  </si>
  <si>
    <t>EVZ</t>
  </si>
  <si>
    <t>EVZ Limited</t>
  </si>
  <si>
    <t>EXMN</t>
  </si>
  <si>
    <t>EXCALIBUR DEF</t>
  </si>
  <si>
    <t>EXGN</t>
  </si>
  <si>
    <t>EXCELSIOR DEF</t>
  </si>
  <si>
    <t>EXEN</t>
  </si>
  <si>
    <t>EXOMA ENER DEF X OPT</t>
  </si>
  <si>
    <t>ENL</t>
  </si>
  <si>
    <t>Eagle Nickel Limited</t>
  </si>
  <si>
    <t>EER</t>
  </si>
  <si>
    <t>East Energy Resources Limited</t>
  </si>
  <si>
    <t>EWE</t>
  </si>
  <si>
    <t>East West Energy Ltd</t>
  </si>
  <si>
    <t>EGS</t>
  </si>
  <si>
    <t>Eastern Goldfields Ltd</t>
  </si>
  <si>
    <t>EFE</t>
  </si>
  <si>
    <t>Eastern Iron Limited</t>
  </si>
  <si>
    <t>EAS</t>
  </si>
  <si>
    <t>Easton Investments Ltd</t>
  </si>
  <si>
    <t>EAR</t>
  </si>
  <si>
    <t>Echo Resources Limited</t>
  </si>
  <si>
    <t>ECO</t>
  </si>
  <si>
    <t>Echoice Ltd</t>
  </si>
  <si>
    <t>EPM</t>
  </si>
  <si>
    <t>Eclipse Metals Ltd</t>
  </si>
  <si>
    <t>ECX</t>
  </si>
  <si>
    <t>Eclipx Group Ltd</t>
  </si>
  <si>
    <t>ECV</t>
  </si>
  <si>
    <t>Ecosave Holdings Ltd</t>
  </si>
  <si>
    <t>EDE</t>
  </si>
  <si>
    <t>Eden Innovations Ltd</t>
  </si>
  <si>
    <t>EFT</t>
  </si>
  <si>
    <t>Eftel Ltd</t>
  </si>
  <si>
    <t>EGA</t>
  </si>
  <si>
    <t>Egan Street Resources Ltd</t>
  </si>
  <si>
    <t>EAU</t>
  </si>
  <si>
    <t>ElDorado Gold Corp</t>
  </si>
  <si>
    <t>ENN</t>
  </si>
  <si>
    <t>Elanor Investors Group</t>
  </si>
  <si>
    <t>ERF</t>
  </si>
  <si>
    <t>Elanor Retail Property Fund</t>
  </si>
  <si>
    <t>ELD</t>
  </si>
  <si>
    <t>Elders Ltd</t>
  </si>
  <si>
    <t>EOS</t>
  </si>
  <si>
    <t>Electro Optic Systems Hldg Ltd</t>
  </si>
  <si>
    <t>EMM</t>
  </si>
  <si>
    <t>Electrometals Technologies Limited</t>
  </si>
  <si>
    <t>ELT</t>
  </si>
  <si>
    <t>Elementos Limited</t>
  </si>
  <si>
    <t>EXR</t>
  </si>
  <si>
    <t>Elixir Petroleum Limited</t>
  </si>
  <si>
    <t>EAI</t>
  </si>
  <si>
    <t>Ellerston Asian Investments Ltd</t>
  </si>
  <si>
    <t>EGI</t>
  </si>
  <si>
    <t>Ellerston Global Investments Ltd</t>
  </si>
  <si>
    <t>ELX</t>
  </si>
  <si>
    <t>Ellex Medical Lasers Limited</t>
  </si>
  <si>
    <t>ELR</t>
  </si>
  <si>
    <t>Elsmore Resources Ltd</t>
  </si>
  <si>
    <t>EYM</t>
  </si>
  <si>
    <t>Elysium Resources Ltd</t>
  </si>
  <si>
    <t>EMB</t>
  </si>
  <si>
    <t>Embelton Limited</t>
  </si>
  <si>
    <t>EHL</t>
  </si>
  <si>
    <t>Emeco Holdings Limited</t>
  </si>
  <si>
    <t>EMC</t>
  </si>
  <si>
    <t>Emefcy Group Ltd</t>
  </si>
  <si>
    <t>EMR</t>
  </si>
  <si>
    <t>Emerald Resources NL</t>
  </si>
  <si>
    <t>EML</t>
  </si>
  <si>
    <t>Emerchants Ltd</t>
  </si>
  <si>
    <t>EMG</t>
  </si>
  <si>
    <t>Emergent Resources Ltd</t>
  </si>
  <si>
    <t>ELI</t>
  </si>
  <si>
    <t>Emerging Leaders Investment Ltd</t>
  </si>
  <si>
    <t>EMF</t>
  </si>
  <si>
    <t>Emerging Markets Masters Fund</t>
  </si>
  <si>
    <t>ERM</t>
  </si>
  <si>
    <t>Emmerson Resources Limited</t>
  </si>
  <si>
    <t>ERX</t>
  </si>
  <si>
    <t>Emperor Range Group Ltd</t>
  </si>
  <si>
    <t>EEG</t>
  </si>
  <si>
    <t>Empire Energy Group Ltd</t>
  </si>
  <si>
    <t>EGO</t>
  </si>
  <si>
    <t>Empire Oil &amp;amp; Gas NL</t>
  </si>
  <si>
    <t>ERL</t>
  </si>
  <si>
    <t>Empire Resources Limited</t>
  </si>
  <si>
    <t>EPD</t>
  </si>
  <si>
    <t>Empired Ltd</t>
  </si>
  <si>
    <t>EMU</t>
  </si>
  <si>
    <t>Emu NL</t>
  </si>
  <si>
    <t>ENR</t>
  </si>
  <si>
    <t>Encounter Resources Ltd.</t>
  </si>
  <si>
    <t>EVR</t>
  </si>
  <si>
    <t>Endeavour Mining Corp</t>
  </si>
  <si>
    <t>EOC</t>
  </si>
  <si>
    <t>Endocoal Limited.</t>
  </si>
  <si>
    <t>ENB</t>
  </si>
  <si>
    <t>Eneabba Gas Limited</t>
  </si>
  <si>
    <t>ENX</t>
  </si>
  <si>
    <t>Enegex Ltd</t>
  </si>
  <si>
    <t>EMX</t>
  </si>
  <si>
    <t>Energia Minerals Ltd</t>
  </si>
  <si>
    <t>EAX</t>
  </si>
  <si>
    <t>Energy Action Ltd</t>
  </si>
  <si>
    <t>ENE</t>
  </si>
  <si>
    <t>Energy Developments Limited</t>
  </si>
  <si>
    <t>EME</t>
  </si>
  <si>
    <t>Energy Metals Ltd</t>
  </si>
  <si>
    <t>EOL</t>
  </si>
  <si>
    <t>Energy One Limited</t>
  </si>
  <si>
    <t>ERA</t>
  </si>
  <si>
    <t>Energy Resources of Australia Limited</t>
  </si>
  <si>
    <t>EGY</t>
  </si>
  <si>
    <t>Energy Technologies Limited</t>
  </si>
  <si>
    <t>EWC</t>
  </si>
  <si>
    <t>Energy World Corporation Ltd.</t>
  </si>
  <si>
    <t>ERJ</t>
  </si>
  <si>
    <t>Enerji Ltd.</t>
  </si>
  <si>
    <t>EGG</t>
  </si>
  <si>
    <t>Enero Group Ltd</t>
  </si>
  <si>
    <t>EGN</t>
  </si>
  <si>
    <t>Engenco Ltd</t>
  </si>
  <si>
    <t>EOR</t>
  </si>
  <si>
    <t>Enhanced Oil &amp;amp; Gas Recovery Ltd</t>
  </si>
  <si>
    <t>ENC</t>
  </si>
  <si>
    <t>Enice Holding Co Ltd</t>
  </si>
  <si>
    <t>EXO</t>
  </si>
  <si>
    <t>Ennox Group Ltd</t>
  </si>
  <si>
    <t>DSQ</t>
  </si>
  <si>
    <t>Enprise Group Ltd</t>
  </si>
  <si>
    <t>E88DA</t>
  </si>
  <si>
    <t>Ensogo Ltd</t>
  </si>
  <si>
    <t>E88</t>
  </si>
  <si>
    <t>ENA</t>
  </si>
  <si>
    <t>Ensurance Ltd</t>
  </si>
  <si>
    <t>ETE</t>
  </si>
  <si>
    <t>Entek Energy Limited</t>
  </si>
  <si>
    <t>ENT</t>
  </si>
  <si>
    <t>Enterprise Metals Limited</t>
  </si>
  <si>
    <t>EVM</t>
  </si>
  <si>
    <t>EnviroMission Limited</t>
  </si>
  <si>
    <t>ESI</t>
  </si>
  <si>
    <t>Environmental Clean Technologies Ltd.</t>
  </si>
  <si>
    <t>EVT</t>
  </si>
  <si>
    <t>Event Hospitality and Entertainment Ltd</t>
  </si>
  <si>
    <t>ENZ</t>
  </si>
  <si>
    <t>Enzumo Ltd</t>
  </si>
  <si>
    <t>EPT</t>
  </si>
  <si>
    <t>Epat Technologies Ltd</t>
  </si>
  <si>
    <t>EPA</t>
  </si>
  <si>
    <t>Ephraim Resources Ltd</t>
  </si>
  <si>
    <t>EQUDA</t>
  </si>
  <si>
    <t>Equator Resources Ltd</t>
  </si>
  <si>
    <t>EQU</t>
  </si>
  <si>
    <t>EQX</t>
  </si>
  <si>
    <t>Equatorial Resources Ltd</t>
  </si>
  <si>
    <t>EQT</t>
  </si>
  <si>
    <t>Equity Trustees Ltd</t>
  </si>
  <si>
    <t>EQE</t>
  </si>
  <si>
    <t>Equus Mining Ltd</t>
  </si>
  <si>
    <t>MMC</t>
  </si>
  <si>
    <t>Era Resources Inc</t>
  </si>
  <si>
    <t>ESM</t>
  </si>
  <si>
    <t>Esperance Minerals Ltd</t>
  </si>
  <si>
    <t>ESH</t>
  </si>
  <si>
    <t>Esports Mogul Asia Pacific Ltd</t>
  </si>
  <si>
    <t>EHE</t>
  </si>
  <si>
    <t>Estia Health Ltd</t>
  </si>
  <si>
    <t>ESR</t>
  </si>
  <si>
    <t>Estrella Resources Ltd</t>
  </si>
  <si>
    <t>EPX</t>
  </si>
  <si>
    <t>Ethane Pipeline Income Fund</t>
  </si>
  <si>
    <t>ESK</t>
  </si>
  <si>
    <t>Etherstack PLC</t>
  </si>
  <si>
    <t>EUM</t>
  </si>
  <si>
    <t>Eumeralla Resources Ltd</t>
  </si>
  <si>
    <t>EBG</t>
  </si>
  <si>
    <t>Eumundi Group Ltd.</t>
  </si>
  <si>
    <t>EKA</t>
  </si>
  <si>
    <t>Eureka Energy Pty Ltd</t>
  </si>
  <si>
    <t>Eureka Group Holdings Ltd</t>
  </si>
  <si>
    <t>EUR</t>
  </si>
  <si>
    <t>European Lithium Ltd</t>
  </si>
  <si>
    <t>EMH</t>
  </si>
  <si>
    <t>European Metals Holdings Ltd</t>
  </si>
  <si>
    <t>EZL</t>
  </si>
  <si>
    <t>Euroz Limited</t>
  </si>
  <si>
    <t>EVE</t>
  </si>
  <si>
    <t>Eve Investments Ltd</t>
  </si>
  <si>
    <t>EVO</t>
  </si>
  <si>
    <t>Evolve Education Group Ltd</t>
  </si>
  <si>
    <t>EXG</t>
  </si>
  <si>
    <t>Excelsior Gold Limited</t>
  </si>
  <si>
    <t>EXS</t>
  </si>
  <si>
    <t>Exco Resources Limited</t>
  </si>
  <si>
    <t>EXU</t>
  </si>
  <si>
    <t>Explaurum Ltd</t>
  </si>
  <si>
    <t>EXC</t>
  </si>
  <si>
    <t>Exterra Resources Ltd</t>
  </si>
  <si>
    <t>EXT</t>
  </si>
  <si>
    <t>Extract Resources Pty Ltd</t>
  </si>
  <si>
    <t>EPL</t>
  </si>
  <si>
    <t>Eyeq Optometrists Ltd</t>
  </si>
  <si>
    <t>EZA</t>
  </si>
  <si>
    <t>Eza Corporation Ltd</t>
  </si>
  <si>
    <t>FPA</t>
  </si>
  <si>
    <t>F&amp;amp;P APP FPO NZ</t>
  </si>
  <si>
    <t>FAR</t>
  </si>
  <si>
    <t>FAR Ltd</t>
  </si>
  <si>
    <t>FERDA</t>
  </si>
  <si>
    <t>FERMISCAN DEF SET</t>
  </si>
  <si>
    <t>FFI</t>
  </si>
  <si>
    <t>FFI Holdings Ltd</t>
  </si>
  <si>
    <t>FND</t>
  </si>
  <si>
    <t>FINDERS FPO</t>
  </si>
  <si>
    <t>FKPDA</t>
  </si>
  <si>
    <t>FKPSTAPLED STAPLED D</t>
  </si>
  <si>
    <t>FGIN</t>
  </si>
  <si>
    <t>FLATGLASS DEF</t>
  </si>
  <si>
    <t>FLSDA</t>
  </si>
  <si>
    <t>FLUOROTECS DEF SET</t>
  </si>
  <si>
    <t>FSF</t>
  </si>
  <si>
    <t>FONTERRA UNIT NZX</t>
  </si>
  <si>
    <t>FOR</t>
  </si>
  <si>
    <t>FORAGER AU FPO</t>
  </si>
  <si>
    <t>FLRN</t>
  </si>
  <si>
    <t>FRANKLAND DEF</t>
  </si>
  <si>
    <t>FRRDA</t>
  </si>
  <si>
    <t>FRIGRITE DEF SET</t>
  </si>
  <si>
    <t>FSA</t>
  </si>
  <si>
    <t>FSA Group Ltd</t>
  </si>
  <si>
    <t>FYI</t>
  </si>
  <si>
    <t>FYI Resources Ltd</t>
  </si>
  <si>
    <t>FTT</t>
  </si>
  <si>
    <t>Factor Therapeutics Ltd</t>
  </si>
  <si>
    <t>FXJ</t>
  </si>
  <si>
    <t>Fairfax Media Limited</t>
  </si>
  <si>
    <t>FAS</t>
  </si>
  <si>
    <t>Fairstar Resources Limited</t>
  </si>
  <si>
    <t>FZO</t>
  </si>
  <si>
    <t>Family Zone Cyber Safety Ltd</t>
  </si>
  <si>
    <t>FAN</t>
  </si>
  <si>
    <t>Fantastic Holdings Limited</t>
  </si>
  <si>
    <t>FRM</t>
  </si>
  <si>
    <t>Farm Pride Foods Ltd.</t>
  </si>
  <si>
    <t>FFC</t>
  </si>
  <si>
    <t>FarmaForce Ltd</t>
  </si>
  <si>
    <t>FBR</t>
  </si>
  <si>
    <t>Fastbrick Robotics Ltd</t>
  </si>
  <si>
    <t>FE8</t>
  </si>
  <si>
    <t>Faster Enterprises Ltd</t>
  </si>
  <si>
    <t>FFG</t>
  </si>
  <si>
    <t>Fatfish Internet Group Ltd</t>
  </si>
  <si>
    <t>FEL</t>
  </si>
  <si>
    <t>Fe Limited</t>
  </si>
  <si>
    <t>FCR</t>
  </si>
  <si>
    <t>Ferrum Crescent Limited</t>
  </si>
  <si>
    <t>FTZ</t>
  </si>
  <si>
    <t>Fertoz Ltd</t>
  </si>
  <si>
    <t>FST</t>
  </si>
  <si>
    <t>Fet Sub-Trust No1</t>
  </si>
  <si>
    <t>FID</t>
  </si>
  <si>
    <t>Fiducian Group Ltd</t>
  </si>
  <si>
    <t>FPS</t>
  </si>
  <si>
    <t>Fiducian Portfolio Services Limited</t>
  </si>
  <si>
    <t>FTH</t>
  </si>
  <si>
    <t>Fifth Element Resources Ltd</t>
  </si>
  <si>
    <t>FRI</t>
  </si>
  <si>
    <t>Finbar Group Limited</t>
  </si>
  <si>
    <t>FSE</t>
  </si>
  <si>
    <t>Firestone Energy Limited</t>
  </si>
  <si>
    <t>FGR</t>
  </si>
  <si>
    <t>First Graphite Ltd</t>
  </si>
  <si>
    <t>FGF</t>
  </si>
  <si>
    <t>First Growth Funds Ltd</t>
  </si>
  <si>
    <t>FPH</t>
  </si>
  <si>
    <t>Fisher &amp;amp; Paykel Healthcare Corp Ltd</t>
  </si>
  <si>
    <t>FIT</t>
  </si>
  <si>
    <t>Fitgenes Ltd</t>
  </si>
  <si>
    <t>FZR</t>
  </si>
  <si>
    <t>Fitzroy River Corp Ltd</t>
  </si>
  <si>
    <t>FSI</t>
  </si>
  <si>
    <t>Flagship Investments Ltd</t>
  </si>
  <si>
    <t>FGI</t>
  </si>
  <si>
    <t>Flat Glass Industries Limited</t>
  </si>
  <si>
    <t>FWD</t>
  </si>
  <si>
    <t>Fleetwood Corporation Limited</t>
  </si>
  <si>
    <t>FBU</t>
  </si>
  <si>
    <t>Fletcher Building Limited (Australia)</t>
  </si>
  <si>
    <t>FXL</t>
  </si>
  <si>
    <t>FlexiGroup Limited</t>
  </si>
  <si>
    <t>FRX</t>
  </si>
  <si>
    <t>Flexiroam Ltd</t>
  </si>
  <si>
    <t>FLT</t>
  </si>
  <si>
    <t>Flight Centre Travel Group Ltd</t>
  </si>
  <si>
    <t>FMS</t>
  </si>
  <si>
    <t>Flinders Mines Limited</t>
  </si>
  <si>
    <t>CRE</t>
  </si>
  <si>
    <t>Focus Minerals (Laverton) Pty Ltd</t>
  </si>
  <si>
    <t>FML</t>
  </si>
  <si>
    <t>Focus Minerals Ltd.</t>
  </si>
  <si>
    <t>Folkestone Education Trust</t>
  </si>
  <si>
    <t>Folkestone Limited</t>
  </si>
  <si>
    <t>FOD</t>
  </si>
  <si>
    <t>Food Revolution Group Ltd</t>
  </si>
  <si>
    <t>4CE</t>
  </si>
  <si>
    <t>Force Commodities Ltd</t>
  </si>
  <si>
    <t>FGE</t>
  </si>
  <si>
    <t>Forge Group Limited</t>
  </si>
  <si>
    <t>FRC</t>
  </si>
  <si>
    <t>Forte Consolidated Ltd</t>
  </si>
  <si>
    <t>FTE</t>
  </si>
  <si>
    <t>Forte Energy NL</t>
  </si>
  <si>
    <t>Fortescue Metals Group Limited</t>
  </si>
  <si>
    <t>FGL</t>
  </si>
  <si>
    <t>Foster&amp;#039;s Group Pty Ltd</t>
  </si>
  <si>
    <t>FXR</t>
  </si>
  <si>
    <t>Fox Resources Limited</t>
  </si>
  <si>
    <t>FOY</t>
  </si>
  <si>
    <t>Foy Group Ltd</t>
  </si>
  <si>
    <t>FLR</t>
  </si>
  <si>
    <t>Frankland River Olive Company Limited</t>
  </si>
  <si>
    <t>FRN</t>
  </si>
  <si>
    <t>Fraser Range Metals Goup Ltd</t>
  </si>
  <si>
    <t>Freedom Foods Group Ltd</t>
  </si>
  <si>
    <t>FIG</t>
  </si>
  <si>
    <t>Freedom Insurance Group Ltd</t>
  </si>
  <si>
    <t>FDM</t>
  </si>
  <si>
    <t>Freedom Oil and Gas Ltd</t>
  </si>
  <si>
    <t>IATDA</t>
  </si>
  <si>
    <t>Freehill Mining Ltd</t>
  </si>
  <si>
    <t>FLN</t>
  </si>
  <si>
    <t>Freelancer Ltd</t>
  </si>
  <si>
    <t>FRE</t>
  </si>
  <si>
    <t>Freshtel Hldg Ltd</t>
  </si>
  <si>
    <t>FCG</t>
  </si>
  <si>
    <t>Frontier Capital Group Ltd</t>
  </si>
  <si>
    <t>FDV</t>
  </si>
  <si>
    <t>Frontier Digital Ventures Ltd</t>
  </si>
  <si>
    <t>FNT</t>
  </si>
  <si>
    <t>Frontier Resources Ltd.</t>
  </si>
  <si>
    <t>FUN</t>
  </si>
  <si>
    <t>Funtastic Limited</t>
  </si>
  <si>
    <t>FFT</t>
  </si>
  <si>
    <t>Future Fibre Technologies Ltd</t>
  </si>
  <si>
    <t>FGG</t>
  </si>
  <si>
    <t>Future Generation Global Invstmnt Co Ltd</t>
  </si>
  <si>
    <t>FGX</t>
  </si>
  <si>
    <t>Future Generation Investment Company Ltd</t>
  </si>
  <si>
    <t>G8 Education Ltd</t>
  </si>
  <si>
    <t>GCM</t>
  </si>
  <si>
    <t>GARDA CAP STAPLED</t>
  </si>
  <si>
    <t>GCYN</t>
  </si>
  <si>
    <t>GASCOYNE DEF</t>
  </si>
  <si>
    <t>GBXN</t>
  </si>
  <si>
    <t>GB ENERGY DEF</t>
  </si>
  <si>
    <t>GBXNA</t>
  </si>
  <si>
    <t>GBX</t>
  </si>
  <si>
    <t>GB Energy Ltd.</t>
  </si>
  <si>
    <t>GBM</t>
  </si>
  <si>
    <t>GBM Gold Ltd</t>
  </si>
  <si>
    <t>GBZ</t>
  </si>
  <si>
    <t>GBM Resources Limited</t>
  </si>
  <si>
    <t>GBT</t>
  </si>
  <si>
    <t>GBST Holdings Limited</t>
  </si>
  <si>
    <t>GDI</t>
  </si>
  <si>
    <t>GDI Property Group Ltd</t>
  </si>
  <si>
    <t>GMMN</t>
  </si>
  <si>
    <t>GEN MINING DEF</t>
  </si>
  <si>
    <t>GMDN</t>
  </si>
  <si>
    <t>GEN MINS DEF</t>
  </si>
  <si>
    <t>GEN</t>
  </si>
  <si>
    <t>GENESIS FPO NZ</t>
  </si>
  <si>
    <t>GESN</t>
  </si>
  <si>
    <t>GENESISRES DEF</t>
  </si>
  <si>
    <t>GESNA</t>
  </si>
  <si>
    <t>GFI</t>
  </si>
  <si>
    <t>GFINVEST FPO</t>
  </si>
  <si>
    <t>GGB</t>
  </si>
  <si>
    <t>GGG Resource Plc</t>
  </si>
  <si>
    <t>GID</t>
  </si>
  <si>
    <t>GI Dynamics Inc</t>
  </si>
  <si>
    <t>GIPNB</t>
  </si>
  <si>
    <t>GIPPSLAND DEF</t>
  </si>
  <si>
    <t>GIPNC</t>
  </si>
  <si>
    <t>GLAN</t>
  </si>
  <si>
    <t>GLADIATOR DEF</t>
  </si>
  <si>
    <t>GLE</t>
  </si>
  <si>
    <t>GLG Corp Ltd.</t>
  </si>
  <si>
    <t>GXNCA</t>
  </si>
  <si>
    <t>GLOBAL MTL CTG</t>
  </si>
  <si>
    <t>GRMNA</t>
  </si>
  <si>
    <t>GLOBALCORP DEF</t>
  </si>
  <si>
    <t>GRMDA</t>
  </si>
  <si>
    <t>GLOBALCORP DEF SET</t>
  </si>
  <si>
    <t>GLHN</t>
  </si>
  <si>
    <t>GLOBALHE DEF</t>
  </si>
  <si>
    <t>GLHDA</t>
  </si>
  <si>
    <t>GLOBALHE FPO</t>
  </si>
  <si>
    <t>GME</t>
  </si>
  <si>
    <t>GME Resources Limited</t>
  </si>
  <si>
    <t>GMXN</t>
  </si>
  <si>
    <t>GMINEX DEF</t>
  </si>
  <si>
    <t>GOE</t>
  </si>
  <si>
    <t>GO Energy Group Ltd</t>
  </si>
  <si>
    <t>GOAN</t>
  </si>
  <si>
    <t>GOAN_VMB</t>
  </si>
  <si>
    <t>GMO</t>
  </si>
  <si>
    <t>GOLD MINES OF PERU NPV</t>
  </si>
  <si>
    <t>GGPNA</t>
  </si>
  <si>
    <t>GOLDN GATE DEF</t>
  </si>
  <si>
    <t>GDON</t>
  </si>
  <si>
    <t>GOLDONE DEF X OPT</t>
  </si>
  <si>
    <t>GDADA</t>
  </si>
  <si>
    <t>GONDWANA DEF SET</t>
  </si>
  <si>
    <t>GMGDC</t>
  </si>
  <si>
    <t>GOOD GROUP FORUS DEF</t>
  </si>
  <si>
    <t>GMGDA</t>
  </si>
  <si>
    <t>GPS</t>
  </si>
  <si>
    <t>GPS Alliance Holdings Ltd</t>
  </si>
  <si>
    <t>GPT</t>
  </si>
  <si>
    <t>GPT Group</t>
  </si>
  <si>
    <t>GMF</t>
  </si>
  <si>
    <t>GPT Metro Office Fund</t>
  </si>
  <si>
    <t>GR Engineering Services Ltd</t>
  </si>
  <si>
    <t>GRA</t>
  </si>
  <si>
    <t>GRAPHITECO FPO</t>
  </si>
  <si>
    <t>GRKNB</t>
  </si>
  <si>
    <t>GREEN ROCK DEF</t>
  </si>
  <si>
    <t>GPPN</t>
  </si>
  <si>
    <t>GREENPOWER DEF</t>
  </si>
  <si>
    <t>GRVN</t>
  </si>
  <si>
    <t>GREENVALE DEF X PPD</t>
  </si>
  <si>
    <t>GRG</t>
  </si>
  <si>
    <t>GRG International Limited</t>
  </si>
  <si>
    <t>GOZN</t>
  </si>
  <si>
    <t>GROWTHPRO NEW</t>
  </si>
  <si>
    <t>GOZNA</t>
  </si>
  <si>
    <t>GTR</t>
  </si>
  <si>
    <t>GTI Resources Ltd</t>
  </si>
  <si>
    <t>GUD</t>
  </si>
  <si>
    <t>GUD Holdings Limited</t>
  </si>
  <si>
    <t>GNMN</t>
  </si>
  <si>
    <t>GUJARATNRE DEF</t>
  </si>
  <si>
    <t>GWA</t>
  </si>
  <si>
    <t>GWA Group Ltd</t>
  </si>
  <si>
    <t>GWR</t>
  </si>
  <si>
    <t>GWR Group Ltd</t>
  </si>
  <si>
    <t>GRB</t>
  </si>
  <si>
    <t>Gage Roads Brewing Co Limited</t>
  </si>
  <si>
    <t>GXY</t>
  </si>
  <si>
    <t>Galaxy Resources Limited</t>
  </si>
  <si>
    <t>Gale Pacific Limited</t>
  </si>
  <si>
    <t>GALDD</t>
  </si>
  <si>
    <t>Galicia Energy Corporation Ltd</t>
  </si>
  <si>
    <t>TV2</t>
  </si>
  <si>
    <t>GLL</t>
  </si>
  <si>
    <t>Galilee Energy Ltd.</t>
  </si>
  <si>
    <t>GJT</t>
  </si>
  <si>
    <t>Galileo Japan Trust</t>
  </si>
  <si>
    <t>GDF</t>
  </si>
  <si>
    <t>Garda Diversified Property Fund</t>
  </si>
  <si>
    <t>GGX</t>
  </si>
  <si>
    <t>Gas2Grid Limited</t>
  </si>
  <si>
    <t>GCY</t>
  </si>
  <si>
    <t>Gascoyne Resources Ltd</t>
  </si>
  <si>
    <t>GTY</t>
  </si>
  <si>
    <t>Gateway Lifestyle Group</t>
  </si>
  <si>
    <t>GML</t>
  </si>
  <si>
    <t>Gateway Mining Ltd</t>
  </si>
  <si>
    <t>GZL</t>
  </si>
  <si>
    <t>Gazal Corporation Limited</t>
  </si>
  <si>
    <t>GBI</t>
  </si>
  <si>
    <t>Genera Biosystems Limited</t>
  </si>
  <si>
    <t>GMM</t>
  </si>
  <si>
    <t>General Mining Corp Ltd</t>
  </si>
  <si>
    <t>Generation Healthcare REIT</t>
  </si>
  <si>
    <t>GNE</t>
  </si>
  <si>
    <t>Genesis Energy Ltd</t>
  </si>
  <si>
    <t>GMD</t>
  </si>
  <si>
    <t>Genesis Minerals Ltd</t>
  </si>
  <si>
    <t>GES</t>
  </si>
  <si>
    <t>Genesis Resources Ltd.</t>
  </si>
  <si>
    <t>GSS</t>
  </si>
  <si>
    <t>Genetic Signatures Ltd</t>
  </si>
  <si>
    <t>GTG</t>
  </si>
  <si>
    <t>Genetic Technologies Limited</t>
  </si>
  <si>
    <t>GNX</t>
  </si>
  <si>
    <t>Genex Power Ltd</t>
  </si>
  <si>
    <t>GTK</t>
  </si>
  <si>
    <t>Gentrack Group Ltd</t>
  </si>
  <si>
    <t>GMA</t>
  </si>
  <si>
    <t>Genworth Mortgage Insurance Australia</t>
  </si>
  <si>
    <t>GPR</t>
  </si>
  <si>
    <t>Geopacific Resources Ltd</t>
  </si>
  <si>
    <t>GHT</t>
  </si>
  <si>
    <t>Geothermal Resources Pty Ltd</t>
  </si>
  <si>
    <t>GLG</t>
  </si>
  <si>
    <t>Gerard Lighting Group Limited</t>
  </si>
  <si>
    <t>GSW</t>
  </si>
  <si>
    <t>GetSwift Ltd</t>
  </si>
  <si>
    <t>GIA</t>
  </si>
  <si>
    <t>Giaconda Ltd</t>
  </si>
  <si>
    <t>GBG</t>
  </si>
  <si>
    <t>Gindalbie Metals Ltd.</t>
  </si>
  <si>
    <t>GLA</t>
  </si>
  <si>
    <t>Gladiator Resources Limited</t>
  </si>
  <si>
    <t>GC1</t>
  </si>
  <si>
    <t>Glennon Small Companies Ltd</t>
  </si>
  <si>
    <t>GCS</t>
  </si>
  <si>
    <t>Global Construction Services Limited</t>
  </si>
  <si>
    <t>CMF</t>
  </si>
  <si>
    <t>Global Fortune Investment Ltd</t>
  </si>
  <si>
    <t>GSC</t>
  </si>
  <si>
    <t>Global Geoscience Limited</t>
  </si>
  <si>
    <t>GGH</t>
  </si>
  <si>
    <t>Global Gold Holdings Limited</t>
  </si>
  <si>
    <t>GLH</t>
  </si>
  <si>
    <t>Global Health Limited</t>
  </si>
  <si>
    <t>GFL</t>
  </si>
  <si>
    <t>Global Masters Fund Limited</t>
  </si>
  <si>
    <t>GOM</t>
  </si>
  <si>
    <t>Global Mineral Resources Ltd</t>
  </si>
  <si>
    <t>GBP</t>
  </si>
  <si>
    <t>Global Petroleum Limited</t>
  </si>
  <si>
    <t>GSZ</t>
  </si>
  <si>
    <t>Global Strategic Metals NL</t>
  </si>
  <si>
    <t>GVF</t>
  </si>
  <si>
    <t>Global Value Fund Ltd</t>
  </si>
  <si>
    <t>GLB</t>
  </si>
  <si>
    <t>Globe International Limited</t>
  </si>
  <si>
    <t>GBE</t>
  </si>
  <si>
    <t>Globe Metals &amp;amp; Mining Limited</t>
  </si>
  <si>
    <t>GLY</t>
  </si>
  <si>
    <t>Glory Resources Ltd</t>
  </si>
  <si>
    <t>GCL</t>
  </si>
  <si>
    <t>Gloucester Coal Ltd</t>
  </si>
  <si>
    <t>GCN</t>
  </si>
  <si>
    <t>GoConnect Limited</t>
  </si>
  <si>
    <t>GFY</t>
  </si>
  <si>
    <t>Godfreys Group Ltd</t>
  </si>
  <si>
    <t>GMN</t>
  </si>
  <si>
    <t>Gold Mountain Ltd</t>
  </si>
  <si>
    <t>GDO</t>
  </si>
  <si>
    <t>Gold One International Ltd</t>
  </si>
  <si>
    <t>GOR</t>
  </si>
  <si>
    <t>Gold Road Resources Ltd</t>
  </si>
  <si>
    <t>GCR</t>
  </si>
  <si>
    <t>Golden Cross Resources Ltd</t>
  </si>
  <si>
    <t>GED</t>
  </si>
  <si>
    <t>Golden Deeps Ltd.</t>
  </si>
  <si>
    <t>GEE</t>
  </si>
  <si>
    <t>Golden Eagle Mining Ltd</t>
  </si>
  <si>
    <t>GMR</t>
  </si>
  <si>
    <t>Golden Rim Resources Ltd.</t>
  </si>
  <si>
    <t>GMY</t>
  </si>
  <si>
    <t>Goldfields Money Ltd</t>
  </si>
  <si>
    <t>APC</t>
  </si>
  <si>
    <t>Goldphyre Resources Ltd</t>
  </si>
  <si>
    <t>GSE</t>
  </si>
  <si>
    <t>Goldsearch Ltd</t>
  </si>
  <si>
    <t>GDA</t>
  </si>
  <si>
    <t>Gondwana Resources Limited</t>
  </si>
  <si>
    <t>GFF</t>
  </si>
  <si>
    <t>Goodman Fielder Ltd</t>
  </si>
  <si>
    <t>Goodman Group</t>
  </si>
  <si>
    <t>GMPPA</t>
  </si>
  <si>
    <t>Goodman PLUS Trust</t>
  </si>
  <si>
    <t>GOO</t>
  </si>
  <si>
    <t>Gooroo Ventures Ltd</t>
  </si>
  <si>
    <t>Gowing Bros. Limited</t>
  </si>
  <si>
    <t>GNC</t>
  </si>
  <si>
    <t>Graincorp Ltd</t>
  </si>
  <si>
    <t>GGE</t>
  </si>
  <si>
    <t>Grand Gulf Energy Limited</t>
  </si>
  <si>
    <t>GBA</t>
  </si>
  <si>
    <t>Grandbridge Limited</t>
  </si>
  <si>
    <t>GRR</t>
  </si>
  <si>
    <t>Grange Resources Limited</t>
  </si>
  <si>
    <t>GPX</t>
  </si>
  <si>
    <t>Graphex Mining Ltd</t>
  </si>
  <si>
    <t>GEG</t>
  </si>
  <si>
    <t>Grays Ecommerce Group Ltd</t>
  </si>
  <si>
    <t>GBR</t>
  </si>
  <si>
    <t>Great Boulder Resources Ltd</t>
  </si>
  <si>
    <t>GTE</t>
  </si>
  <si>
    <t>Great Western Exploration Limited</t>
  </si>
  <si>
    <t>GNV</t>
  </si>
  <si>
    <t>Green Invest Ltd.</t>
  </si>
  <si>
    <t>GCG</t>
  </si>
  <si>
    <t>Greencap Limited</t>
  </si>
  <si>
    <t>GXL</t>
  </si>
  <si>
    <t>Greencross Limited</t>
  </si>
  <si>
    <t>GGG</t>
  </si>
  <si>
    <t>Greenland Minerals and Energy Limited</t>
  </si>
  <si>
    <t>GPP</t>
  </si>
  <si>
    <t>Greenpower Energy Limited</t>
  </si>
  <si>
    <t>GRV</t>
  </si>
  <si>
    <t>Greenvale Energy Ltd</t>
  </si>
  <si>
    <t>GRVCA</t>
  </si>
  <si>
    <t>Growthpoint Properties Australia Ltd</t>
  </si>
  <si>
    <t>GGL</t>
  </si>
  <si>
    <t>Gruden Group Ltd</t>
  </si>
  <si>
    <t>GRY</t>
  </si>
  <si>
    <t>Gryphon Minerals Limited</t>
  </si>
  <si>
    <t>GTN</t>
  </si>
  <si>
    <t>Gtn Ltd</t>
  </si>
  <si>
    <t>GLF</t>
  </si>
  <si>
    <t>Gulf Industrials Limited</t>
  </si>
  <si>
    <t>GMC</t>
  </si>
  <si>
    <t>Gulf Minerals Corporation Ltd</t>
  </si>
  <si>
    <t>GMCDA</t>
  </si>
  <si>
    <t>GUL</t>
  </si>
  <si>
    <t>Gullewa Limited</t>
  </si>
  <si>
    <t>GNS</t>
  </si>
  <si>
    <t>Gunns Ltd</t>
  </si>
  <si>
    <t>HAVN</t>
  </si>
  <si>
    <t>HAVILAH DEF</t>
  </si>
  <si>
    <t>HAZN</t>
  </si>
  <si>
    <t>HAZELWOOD DEF</t>
  </si>
  <si>
    <t>HFA</t>
  </si>
  <si>
    <t>HFA Holdings Limited</t>
  </si>
  <si>
    <t>HNG</t>
  </si>
  <si>
    <t>HGL Ltd</t>
  </si>
  <si>
    <t>HHY</t>
  </si>
  <si>
    <t>HHY Fund</t>
  </si>
  <si>
    <t>HLSN</t>
  </si>
  <si>
    <t>HILLCREST DEF</t>
  </si>
  <si>
    <t>HJB</t>
  </si>
  <si>
    <t>HJB Corporation Ltd</t>
  </si>
  <si>
    <t>HEADA</t>
  </si>
  <si>
    <t>HLTH CORP DEF SET</t>
  </si>
  <si>
    <t>HORN</t>
  </si>
  <si>
    <t>HORSESHOE DEF X OPT</t>
  </si>
  <si>
    <t>HRLN</t>
  </si>
  <si>
    <t>HOT ROCK DEF</t>
  </si>
  <si>
    <t>HRL</t>
  </si>
  <si>
    <t>HRL Holdings Ltd</t>
  </si>
  <si>
    <t>HDXDA</t>
  </si>
  <si>
    <t>HUGHES_DRL DEF SET</t>
  </si>
  <si>
    <t>HUMN</t>
  </si>
  <si>
    <t>HUMANIS DEF</t>
  </si>
  <si>
    <t>HZL</t>
  </si>
  <si>
    <t>HZ Lim Ltd</t>
  </si>
  <si>
    <t>HMX</t>
  </si>
  <si>
    <t>Hammer Metals Ltd</t>
  </si>
  <si>
    <t>HHM</t>
  </si>
  <si>
    <t>Hampton Hill Mining NL</t>
  </si>
  <si>
    <t>HNR</t>
  </si>
  <si>
    <t>Hannans Ltd</t>
  </si>
  <si>
    <t>Hansen Technologies Limited</t>
  </si>
  <si>
    <t>HAO</t>
  </si>
  <si>
    <t>Haoma Mining NL</t>
  </si>
  <si>
    <t>HAR</t>
  </si>
  <si>
    <t>Haranga Resources Ltd</t>
  </si>
  <si>
    <t>HT8</t>
  </si>
  <si>
    <t>Harris Technology Group Ltd</t>
  </si>
  <si>
    <t>SHPDA</t>
  </si>
  <si>
    <t>HMI</t>
  </si>
  <si>
    <t>Harvest Minerals Ltd</t>
  </si>
  <si>
    <t>HMIDA</t>
  </si>
  <si>
    <t>HVN</t>
  </si>
  <si>
    <t>Harvey Norman Holdings Limited</t>
  </si>
  <si>
    <t>HST</t>
  </si>
  <si>
    <t>Hastie Group Limited</t>
  </si>
  <si>
    <t>HAS</t>
  </si>
  <si>
    <t>Hastings Technology Metals Ltd</t>
  </si>
  <si>
    <t>HAV</t>
  </si>
  <si>
    <t>Havilah Resources Ltd</t>
  </si>
  <si>
    <t>HOG</t>
  </si>
  <si>
    <t>Hawkley Oil And Gas Limited</t>
  </si>
  <si>
    <t>HAW</t>
  </si>
  <si>
    <t>Hawthorn Resources Limited</t>
  </si>
  <si>
    <t>HZR</t>
  </si>
  <si>
    <t>Hazer Group Ltd</t>
  </si>
  <si>
    <t>HSO</t>
  </si>
  <si>
    <t>Healthscope Ltd</t>
  </si>
  <si>
    <t>HMO</t>
  </si>
  <si>
    <t>HearMeOut Ltd</t>
  </si>
  <si>
    <t>HIN</t>
  </si>
  <si>
    <t>HeartWare International, Inc.</t>
  </si>
  <si>
    <t>HSK</t>
  </si>
  <si>
    <t>Heemskirk Consolidated Limited</t>
  </si>
  <si>
    <t>HLX</t>
  </si>
  <si>
    <t>Helix Resources Ltd.</t>
  </si>
  <si>
    <t>HLODA</t>
  </si>
  <si>
    <t>Helloworld Ltd</t>
  </si>
  <si>
    <t>HLO</t>
  </si>
  <si>
    <t>HGG</t>
  </si>
  <si>
    <t>Henderson Group plc</t>
  </si>
  <si>
    <t>HML</t>
  </si>
  <si>
    <t>Henry Morgan Ltd</t>
  </si>
  <si>
    <t>HWE</t>
  </si>
  <si>
    <t>Henry Walker Eltin Group Ltd</t>
  </si>
  <si>
    <t>HRR</t>
  </si>
  <si>
    <t>Heron Resources Ltd</t>
  </si>
  <si>
    <t>HXG</t>
  </si>
  <si>
    <t>Hexagon Resources Ltd</t>
  </si>
  <si>
    <t>HIT</t>
  </si>
  <si>
    <t>HiTech Group Australia Limited</t>
  </si>
  <si>
    <t>HPR</t>
  </si>
  <si>
    <t>High Peak Royalties Ltd</t>
  </si>
  <si>
    <t>HFR</t>
  </si>
  <si>
    <t>Highfield Resources Ltd</t>
  </si>
  <si>
    <t>HIG</t>
  </si>
  <si>
    <t>Highlands Pacific Limited</t>
  </si>
  <si>
    <t>HEG</t>
  </si>
  <si>
    <t>Hill End Gold Limited</t>
  </si>
  <si>
    <t>HGO</t>
  </si>
  <si>
    <t>Hillgrove Resources Limited</t>
  </si>
  <si>
    <t>HIL</t>
  </si>
  <si>
    <t>Hills Ltd</t>
  </si>
  <si>
    <t>HII</t>
  </si>
  <si>
    <t>Hire Intelligence International Limited</t>
  </si>
  <si>
    <t>HDG</t>
  </si>
  <si>
    <t>Hodges Resources Limited</t>
  </si>
  <si>
    <t>HCT</t>
  </si>
  <si>
    <t>Holista Colltech Limited</t>
  </si>
  <si>
    <t>HOM</t>
  </si>
  <si>
    <t>Homeloans Limited</t>
  </si>
  <si>
    <t>HRN</t>
  </si>
  <si>
    <t>Horizon Gold Ltd</t>
  </si>
  <si>
    <t>HZN</t>
  </si>
  <si>
    <t>Horizon Oil Ltd</t>
  </si>
  <si>
    <t>HOR</t>
  </si>
  <si>
    <t>Horseshoe Metals Ltd</t>
  </si>
  <si>
    <t>HCH</t>
  </si>
  <si>
    <t>Hot Chili Ltd</t>
  </si>
  <si>
    <t>HOT</t>
  </si>
  <si>
    <t>HotCopper Holdings Ltd</t>
  </si>
  <si>
    <t>HPI</t>
  </si>
  <si>
    <t>Hotel Property Investments Ltd</t>
  </si>
  <si>
    <t>HUA</t>
  </si>
  <si>
    <t>Huayi Resources Ltd</t>
  </si>
  <si>
    <t>HUB</t>
  </si>
  <si>
    <t>Hub24 Ltd</t>
  </si>
  <si>
    <t>HGL</t>
  </si>
  <si>
    <t>Hudson Investment Group Limited</t>
  </si>
  <si>
    <t>HRS</t>
  </si>
  <si>
    <t>Hudson Resources Limited</t>
  </si>
  <si>
    <t>HDX</t>
  </si>
  <si>
    <t>Hughes Drilling Ltd</t>
  </si>
  <si>
    <t>HUN</t>
  </si>
  <si>
    <t>Hunnu Coal Pty Ltd</t>
  </si>
  <si>
    <t>HHV</t>
  </si>
  <si>
    <t>Hunter Hall Global Value Ltd</t>
  </si>
  <si>
    <t>HHL</t>
  </si>
  <si>
    <t>Hunter Hall International Ltd</t>
  </si>
  <si>
    <t>Huon Aquaculture Group Ltd</t>
  </si>
  <si>
    <t>HTA</t>
  </si>
  <si>
    <t>Hutchison Telecommunications (Aus) Ltd</t>
  </si>
  <si>
    <t>HMC</t>
  </si>
  <si>
    <t>HydroMet Corporation Pty Ltd</t>
  </si>
  <si>
    <t>IS3</t>
  </si>
  <si>
    <t>I Synergy Group Ltd</t>
  </si>
  <si>
    <t>ICI</t>
  </si>
  <si>
    <t>ICANDY FPO</t>
  </si>
  <si>
    <t>ICS</t>
  </si>
  <si>
    <t>ICSGlobal Ltd</t>
  </si>
  <si>
    <t>IDMN</t>
  </si>
  <si>
    <t>IDM INT DEF</t>
  </si>
  <si>
    <t>IDMNA</t>
  </si>
  <si>
    <t>IDM INT DEF X OPT</t>
  </si>
  <si>
    <t>IDM</t>
  </si>
  <si>
    <t>IDM International Ltd</t>
  </si>
  <si>
    <t>IDT</t>
  </si>
  <si>
    <t>IDT Australia Limited</t>
  </si>
  <si>
    <t>IEFN</t>
  </si>
  <si>
    <t>IEF RE ENT DEF</t>
  </si>
  <si>
    <t>IEFDA</t>
  </si>
  <si>
    <t>IEF RE ENT STAPLED D</t>
  </si>
  <si>
    <t>IFS</t>
  </si>
  <si>
    <t>IFS Construction services Limited</t>
  </si>
  <si>
    <t>IKE</t>
  </si>
  <si>
    <t>IKE GPS FPO NZX</t>
  </si>
  <si>
    <t>WAK</t>
  </si>
  <si>
    <t>ILH Group Ltd</t>
  </si>
  <si>
    <t>IMI</t>
  </si>
  <si>
    <t>IM Medical Ltd</t>
  </si>
  <si>
    <t>IMF Bentham Ltd</t>
  </si>
  <si>
    <t>IPTN</t>
  </si>
  <si>
    <t>IMPACT MIN DEF</t>
  </si>
  <si>
    <t>IRL</t>
  </si>
  <si>
    <t>INDIA RESOURCES LIMITED</t>
  </si>
  <si>
    <t>IDP</t>
  </si>
  <si>
    <t>INDOPAC FPO</t>
  </si>
  <si>
    <t>ILFDA</t>
  </si>
  <si>
    <t>ING RE COM STAPLED D</t>
  </si>
  <si>
    <t>ISLDA</t>
  </si>
  <si>
    <t>INTELSOLAR DEF SET</t>
  </si>
  <si>
    <t>IZMN</t>
  </si>
  <si>
    <t>INTERCEPT DEF</t>
  </si>
  <si>
    <t>INTN</t>
  </si>
  <si>
    <t>INTERMOCO DEF</t>
  </si>
  <si>
    <t>ITR</t>
  </si>
  <si>
    <t>INTERRA CDI 1:1</t>
  </si>
  <si>
    <t>INQN</t>
  </si>
  <si>
    <t>INV FIRST DEF</t>
  </si>
  <si>
    <t>INQDA</t>
  </si>
  <si>
    <t>INV FIRST DEF SET</t>
  </si>
  <si>
    <t>IVTN</t>
  </si>
  <si>
    <t>INVENTIS DEF</t>
  </si>
  <si>
    <t>IVTNA</t>
  </si>
  <si>
    <t>IOFDA</t>
  </si>
  <si>
    <t>INVESTA STAPLED D</t>
  </si>
  <si>
    <t>IVRNA</t>
  </si>
  <si>
    <t>INVESTIGAT DEF</t>
  </si>
  <si>
    <t>IFL</t>
  </si>
  <si>
    <t>IOOF Holdings Limited</t>
  </si>
  <si>
    <t>IPB</t>
  </si>
  <si>
    <t>IPB Petroleum Ltd</t>
  </si>
  <si>
    <t>IPE</t>
  </si>
  <si>
    <t>IPE Ltd</t>
  </si>
  <si>
    <t>IPH</t>
  </si>
  <si>
    <t>IPH Ltd</t>
  </si>
  <si>
    <t>INM</t>
  </si>
  <si>
    <t>IRN MTN CDI 1:1</t>
  </si>
  <si>
    <t>IRDN</t>
  </si>
  <si>
    <t>IRON ROAD DEF</t>
  </si>
  <si>
    <t>IBCN</t>
  </si>
  <si>
    <t>IRONBARK DEF</t>
  </si>
  <si>
    <t>IFENA</t>
  </si>
  <si>
    <t>IRONCLAD DEF X OPT</t>
  </si>
  <si>
    <t>IJH</t>
  </si>
  <si>
    <t>ISCMIDCAP CDI 1:1</t>
  </si>
  <si>
    <t>IVV</t>
  </si>
  <si>
    <t>ISCS&amp;amp;P500 CDI 1:1</t>
  </si>
  <si>
    <t>IJR</t>
  </si>
  <si>
    <t>ISCSMLCAP CDI 1:1</t>
  </si>
  <si>
    <t>IOO</t>
  </si>
  <si>
    <t>ISGL100ETF CDI 1:1</t>
  </si>
  <si>
    <t>IXI</t>
  </si>
  <si>
    <t>ISGLCOSTP CDI 1:1</t>
  </si>
  <si>
    <t>IXJ</t>
  </si>
  <si>
    <t>ISGLHLTCA CDI 1:1</t>
  </si>
  <si>
    <t>IXP</t>
  </si>
  <si>
    <t>ISGLOTEL CDI 1:1</t>
  </si>
  <si>
    <t>IAA</t>
  </si>
  <si>
    <t>ISHASIA50 CDI 1:1</t>
  </si>
  <si>
    <t>IZZ</t>
  </si>
  <si>
    <t>ISHCHICAP CDI 1:1</t>
  </si>
  <si>
    <t>IEM</t>
  </si>
  <si>
    <t>ISHEMGMKT CDI 1:1</t>
  </si>
  <si>
    <t>IEU</t>
  </si>
  <si>
    <t>ISHEUROPE CDI 1:1</t>
  </si>
  <si>
    <t>IKO</t>
  </si>
  <si>
    <t>ISHMCISK CDI 1:1</t>
  </si>
  <si>
    <t>IBK</t>
  </si>
  <si>
    <t>ISHMSBRIC CDI 1:1</t>
  </si>
  <si>
    <t>IHK</t>
  </si>
  <si>
    <t>ISHMSHK CDI 1:1</t>
  </si>
  <si>
    <t>ISG</t>
  </si>
  <si>
    <t>ISHMSINGA CDI 1:1</t>
  </si>
  <si>
    <t>IJP</t>
  </si>
  <si>
    <t>ISHMSJAP CDI 1:1</t>
  </si>
  <si>
    <t>IRU</t>
  </si>
  <si>
    <t>ISHRUSS CDI 1:1</t>
  </si>
  <si>
    <t>ITW</t>
  </si>
  <si>
    <t>ISHTAI CDI 1:1</t>
  </si>
  <si>
    <t>IVE</t>
  </si>
  <si>
    <t>ISMSEAFE CDI 1:1</t>
  </si>
  <si>
    <t>ISNN</t>
  </si>
  <si>
    <t>ISONEA DEF</t>
  </si>
  <si>
    <t>ISNNA</t>
  </si>
  <si>
    <t>ISNDA</t>
  </si>
  <si>
    <t>ISONEA DEF SET</t>
  </si>
  <si>
    <t>ITD</t>
  </si>
  <si>
    <t>ITL Limited</t>
  </si>
  <si>
    <t>IGL</t>
  </si>
  <si>
    <t>IVE Group Ltd</t>
  </si>
  <si>
    <t>IVSDA</t>
  </si>
  <si>
    <t>IVS Holdings Ltd</t>
  </si>
  <si>
    <t>IVS</t>
  </si>
  <si>
    <t>FHS</t>
  </si>
  <si>
    <t>Iatia Limited</t>
  </si>
  <si>
    <t>ICN</t>
  </si>
  <si>
    <t>Icon Energy Limited</t>
  </si>
  <si>
    <t>IDE</t>
  </si>
  <si>
    <t>Ideas International Ltd</t>
  </si>
  <si>
    <t>IEL</t>
  </si>
  <si>
    <t>Idp Education Ltd</t>
  </si>
  <si>
    <t>IKW</t>
  </si>
  <si>
    <t>Ikwezi Mining Ltd</t>
  </si>
  <si>
    <t>ILU</t>
  </si>
  <si>
    <t>Iluka Resources Limited</t>
  </si>
  <si>
    <t>IMA</t>
  </si>
  <si>
    <t>Image Resources NL</t>
  </si>
  <si>
    <t>IUL</t>
  </si>
  <si>
    <t>Imagine Un Limited</t>
  </si>
  <si>
    <t>IMD</t>
  </si>
  <si>
    <t>Imdex Limited</t>
  </si>
  <si>
    <t>IMC</t>
  </si>
  <si>
    <t>Immuron Limited</t>
  </si>
  <si>
    <t>IPT</t>
  </si>
  <si>
    <t>Impact Minerals Limited</t>
  </si>
  <si>
    <t>IPD</t>
  </si>
  <si>
    <t>Impedimed Limited</t>
  </si>
  <si>
    <t>IPC</t>
  </si>
  <si>
    <t>Imperial Pacific Ltd</t>
  </si>
  <si>
    <t>IHL</t>
  </si>
  <si>
    <t>Impression Healthcare Ltd</t>
  </si>
  <si>
    <t>IMU</t>
  </si>
  <si>
    <t>Imugene Limited</t>
  </si>
  <si>
    <t>IAB</t>
  </si>
  <si>
    <t>Inabox Group Ltd</t>
  </si>
  <si>
    <t>ICG</t>
  </si>
  <si>
    <t>Inca Minerals Ltd</t>
  </si>
  <si>
    <t>IPL</t>
  </si>
  <si>
    <t>Incitec Pivot Ltd</t>
  </si>
  <si>
    <t>IOG</t>
  </si>
  <si>
    <t>Incremental Oil and Gas Ltd</t>
  </si>
  <si>
    <t>INK</t>
  </si>
  <si>
    <t>Indago Energy Ltd</t>
  </si>
  <si>
    <t>IGO</t>
  </si>
  <si>
    <t>Independence Group NL</t>
  </si>
  <si>
    <t>IDA</t>
  </si>
  <si>
    <t>Indiana Resources Ltd</t>
  </si>
  <si>
    <t>IPA</t>
  </si>
  <si>
    <t>Indigo Properties Australia Limited</t>
  </si>
  <si>
    <t>IDO</t>
  </si>
  <si>
    <t>Indo Mines Limited</t>
  </si>
  <si>
    <t>SPG</t>
  </si>
  <si>
    <t>IndoPac Holdings Ltd</t>
  </si>
  <si>
    <t>IDC</t>
  </si>
  <si>
    <t>Indochine Mining Limited</t>
  </si>
  <si>
    <t>IDCDA</t>
  </si>
  <si>
    <t>IDZ</t>
  </si>
  <si>
    <t>Indoor Skydive Australia Group Ltd</t>
  </si>
  <si>
    <t>IRN</t>
  </si>
  <si>
    <t>Indophil Resources NL</t>
  </si>
  <si>
    <t>ICZ</t>
  </si>
  <si>
    <t>Indus Coal Ltd</t>
  </si>
  <si>
    <t>IND</t>
  </si>
  <si>
    <t>Indus Energy NL</t>
  </si>
  <si>
    <t>IDL</t>
  </si>
  <si>
    <t>Industrea Ltd.</t>
  </si>
  <si>
    <t>IDR</t>
  </si>
  <si>
    <t>Industria REIT</t>
  </si>
  <si>
    <t>IFN</t>
  </si>
  <si>
    <t>Infigen Energy Ltd</t>
  </si>
  <si>
    <t>IFM</t>
  </si>
  <si>
    <t>Infomedia Limited</t>
  </si>
  <si>
    <t>IFT</t>
  </si>
  <si>
    <t>Infratil Ltd.</t>
  </si>
  <si>
    <t>ILF</t>
  </si>
  <si>
    <t>Ingenia Communities Group</t>
  </si>
  <si>
    <t>ING</t>
  </si>
  <si>
    <t>Inghams Group Ltd</t>
  </si>
  <si>
    <t>IIL</t>
  </si>
  <si>
    <t>Innate Immunotherapeutics Ltd</t>
  </si>
  <si>
    <t>INY</t>
  </si>
  <si>
    <t>Instinct Energy Ltd</t>
  </si>
  <si>
    <t>IAG</t>
  </si>
  <si>
    <t>Insurance Australia Group Ltd</t>
  </si>
  <si>
    <t>INL</t>
  </si>
  <si>
    <t>Intec Ltd</t>
  </si>
  <si>
    <t>ITQ</t>
  </si>
  <si>
    <t>Intecq Ltd</t>
  </si>
  <si>
    <t>IDX</t>
  </si>
  <si>
    <t>Integral Diagnostics Ltd</t>
  </si>
  <si>
    <t>ITL</t>
  </si>
  <si>
    <t>Integrated Media Technology Ltd</t>
  </si>
  <si>
    <t>IP1</t>
  </si>
  <si>
    <t>Integrated Payment Technologies Ltd</t>
  </si>
  <si>
    <t>Integrated Research Limited</t>
  </si>
  <si>
    <t>IRC</t>
  </si>
  <si>
    <t>Intermin Resources Limited</t>
  </si>
  <si>
    <t>IEQ</t>
  </si>
  <si>
    <t>International Equities Corporation Ltd</t>
  </si>
  <si>
    <t>IGS</t>
  </si>
  <si>
    <t>International Goldfields Ltd</t>
  </si>
  <si>
    <t>IHS</t>
  </si>
  <si>
    <t>Interpose Holdings Ltd</t>
  </si>
  <si>
    <t>IAM</t>
  </si>
  <si>
    <t>Intiger Group Ltd</t>
  </si>
  <si>
    <t>IEC</t>
  </si>
  <si>
    <t>Intra Energy Corporation Ltd</t>
  </si>
  <si>
    <t>IAU</t>
  </si>
  <si>
    <t>Intrepid Mines Limited (Australia)</t>
  </si>
  <si>
    <t>IQE</t>
  </si>
  <si>
    <t>Intueri Education Group Ltd</t>
  </si>
  <si>
    <t>IVT</t>
  </si>
  <si>
    <t>Inventis Limited</t>
  </si>
  <si>
    <t>IOF</t>
  </si>
  <si>
    <t>Investa Office Fund</t>
  </si>
  <si>
    <t>IVR</t>
  </si>
  <si>
    <t>Investigator Resources Ltd</t>
  </si>
  <si>
    <t>INV</t>
  </si>
  <si>
    <t>Investsmart Group Ltd</t>
  </si>
  <si>
    <t>IVG</t>
  </si>
  <si>
    <t>Invictus Gold Ltd</t>
  </si>
  <si>
    <t>IVO</t>
  </si>
  <si>
    <t>Invigor Group Ltd</t>
  </si>
  <si>
    <t>IVX</t>
  </si>
  <si>
    <t>Invion Ltd</t>
  </si>
  <si>
    <t>IVQ</t>
  </si>
  <si>
    <t>Invitrocue Ltd</t>
  </si>
  <si>
    <t>InvoCare Limited</t>
  </si>
  <si>
    <t>IOD</t>
  </si>
  <si>
    <t>Iodm Ltd</t>
  </si>
  <si>
    <t>ION</t>
  </si>
  <si>
    <t>Ion Limited</t>
  </si>
  <si>
    <t>Iress Ltd</t>
  </si>
  <si>
    <t>IRD</t>
  </si>
  <si>
    <t>Iron Road Limited</t>
  </si>
  <si>
    <t>IBC</t>
  </si>
  <si>
    <t>Ironbark Capital Limited</t>
  </si>
  <si>
    <t>IBG</t>
  </si>
  <si>
    <t>Ironbark Zinc Limited</t>
  </si>
  <si>
    <t>ICU</t>
  </si>
  <si>
    <t>Isentric Ltd</t>
  </si>
  <si>
    <t>ISH</t>
  </si>
  <si>
    <t>Ishine International Resources Ltd</t>
  </si>
  <si>
    <t>JKAN</t>
  </si>
  <si>
    <t>JACKA RES DEF X OPT</t>
  </si>
  <si>
    <t>JKANA</t>
  </si>
  <si>
    <t>JALNA</t>
  </si>
  <si>
    <t>JAMESON DEF</t>
  </si>
  <si>
    <t>JB Hi-Fi Limited</t>
  </si>
  <si>
    <t>JCI</t>
  </si>
  <si>
    <t>JC International Group Ltd</t>
  </si>
  <si>
    <t>JCS</t>
  </si>
  <si>
    <t>JCurve Solutions Ltd</t>
  </si>
  <si>
    <t>JRVNA</t>
  </si>
  <si>
    <t>JERVOIS DEF</t>
  </si>
  <si>
    <t>JRVN</t>
  </si>
  <si>
    <t>JRVDA</t>
  </si>
  <si>
    <t>JERVOIS FPO</t>
  </si>
  <si>
    <t>JPRN</t>
  </si>
  <si>
    <t>JUPITERENG DEF</t>
  </si>
  <si>
    <t>JVG</t>
  </si>
  <si>
    <t>JV Global Limited</t>
  </si>
  <si>
    <t>JAC</t>
  </si>
  <si>
    <t>Jacana Minerals Ltd</t>
  </si>
  <si>
    <t>JKA</t>
  </si>
  <si>
    <t>Jacka Resources Ltd</t>
  </si>
  <si>
    <t>James Hardie Industries plc</t>
  </si>
  <si>
    <t>JAL</t>
  </si>
  <si>
    <t>Jameson Resources Limited.</t>
  </si>
  <si>
    <t>JHC</t>
  </si>
  <si>
    <t>Japara Healthcare Ltd</t>
  </si>
  <si>
    <t>JAT</t>
  </si>
  <si>
    <t>Jatenergy Ltd</t>
  </si>
  <si>
    <t>JHL</t>
  </si>
  <si>
    <t>Jayex Healthcare Ltd</t>
  </si>
  <si>
    <t>JRV</t>
  </si>
  <si>
    <t>Jervois Mining Limited</t>
  </si>
  <si>
    <t>JRL</t>
  </si>
  <si>
    <t>Jindalee Resources Limited</t>
  </si>
  <si>
    <t>JBL</t>
  </si>
  <si>
    <t>John Bridgeman Ltd</t>
  </si>
  <si>
    <t>SHR</t>
  </si>
  <si>
    <t>John Shearer (Holdings) Limited</t>
  </si>
  <si>
    <t>JYC</t>
  </si>
  <si>
    <t>Joyce Corporation Ltd</t>
  </si>
  <si>
    <t>JIN</t>
  </si>
  <si>
    <t>Jumbo Interactive Ltd</t>
  </si>
  <si>
    <t>JPR</t>
  </si>
  <si>
    <t>Jupiter Energy Limited</t>
  </si>
  <si>
    <t>JMS</t>
  </si>
  <si>
    <t>Jupiter Mines Limited</t>
  </si>
  <si>
    <t>KSC</t>
  </si>
  <si>
    <t>K&amp;amp;S Corporation Ltd</t>
  </si>
  <si>
    <t>KSM</t>
  </si>
  <si>
    <t>K2 AUSMALL TMF UNITS</t>
  </si>
  <si>
    <t>KAM</t>
  </si>
  <si>
    <t>K2 Asset Management Holdings Ltd</t>
  </si>
  <si>
    <t>KTE</t>
  </si>
  <si>
    <t>K2 Energy Investments Pty Ltd</t>
  </si>
  <si>
    <t>KII</t>
  </si>
  <si>
    <t>K2 GLB EQU TMF UNITS</t>
  </si>
  <si>
    <t>K2F</t>
  </si>
  <si>
    <t>K2FLY Ltd</t>
  </si>
  <si>
    <t>KBL</t>
  </si>
  <si>
    <t>KBL Mining Ltd</t>
  </si>
  <si>
    <t>KGLN</t>
  </si>
  <si>
    <t>KENTOR DEF</t>
  </si>
  <si>
    <t>KGLDA</t>
  </si>
  <si>
    <t>KENTOR DEF SET</t>
  </si>
  <si>
    <t>KGL</t>
  </si>
  <si>
    <t>KGL Resources Ltd</t>
  </si>
  <si>
    <t>KHFPA</t>
  </si>
  <si>
    <t>KH Foods Limited</t>
  </si>
  <si>
    <t>KNLN</t>
  </si>
  <si>
    <t>KIBARAN DEF</t>
  </si>
  <si>
    <t>KISN</t>
  </si>
  <si>
    <t>KING ISLND DEF</t>
  </si>
  <si>
    <t>KRMN</t>
  </si>
  <si>
    <t>KINGSROSE DEF X OPT</t>
  </si>
  <si>
    <t>KLG</t>
  </si>
  <si>
    <t>KLONDYKE GOLD LTD NPV</t>
  </si>
  <si>
    <t>KNHN</t>
  </si>
  <si>
    <t>KOON HLDGS CDI DEF</t>
  </si>
  <si>
    <t>KTL</t>
  </si>
  <si>
    <t>KTL Technologies Limited</t>
  </si>
  <si>
    <t>KAB</t>
  </si>
  <si>
    <t>Kaboko Mining Ltd</t>
  </si>
  <si>
    <t>URA</t>
  </si>
  <si>
    <t>KBU</t>
  </si>
  <si>
    <t>Kabuni Ltd</t>
  </si>
  <si>
    <t>KZL</t>
  </si>
  <si>
    <t>Kagara Ltd</t>
  </si>
  <si>
    <t>KLR</t>
  </si>
  <si>
    <t>Kaili Resources Ltd</t>
  </si>
  <si>
    <t>KIK</t>
  </si>
  <si>
    <t>Kairiki Energy Ltd</t>
  </si>
  <si>
    <t>KAI</t>
  </si>
  <si>
    <t>Kairos Minerals Ltd</t>
  </si>
  <si>
    <t>KZR</t>
  </si>
  <si>
    <t>Kalamazoo Resources Ltd</t>
  </si>
  <si>
    <t>KMC</t>
  </si>
  <si>
    <t>Kalgoorlie Mining Co Ltd</t>
  </si>
  <si>
    <t>KPO</t>
  </si>
  <si>
    <t>Kalina Power Ltd</t>
  </si>
  <si>
    <t>KLL</t>
  </si>
  <si>
    <t>Kalium Lakes Ltd</t>
  </si>
  <si>
    <t>KGM</t>
  </si>
  <si>
    <t>Kalnorth Gold Mines Ltd</t>
  </si>
  <si>
    <t>KPT</t>
  </si>
  <si>
    <t>Kangaroo Island Plantation Timbers Ltd</t>
  </si>
  <si>
    <t>KRL</t>
  </si>
  <si>
    <t>Kangaroo Resources Limited</t>
  </si>
  <si>
    <t>KMM</t>
  </si>
  <si>
    <t>Kara Minerals Ltd</t>
  </si>
  <si>
    <t>KAR</t>
  </si>
  <si>
    <t>Karoon Gas Australia Limited</t>
  </si>
  <si>
    <t>KAS</t>
  </si>
  <si>
    <t>Kasbah Resources Ltd.</t>
  </si>
  <si>
    <t>KAT</t>
  </si>
  <si>
    <t>Katana Capital Limited</t>
  </si>
  <si>
    <t>Kathmandu Holdings Ltd</t>
  </si>
  <si>
    <t>KPC</t>
  </si>
  <si>
    <t>Kazakhstan Potash Corp Ltd</t>
  </si>
  <si>
    <t>KEY</t>
  </si>
  <si>
    <t>Key Petroleum Ltd</t>
  </si>
  <si>
    <t>KBC</t>
  </si>
  <si>
    <t>Keybridge Capital Limited</t>
  </si>
  <si>
    <t>KNL</t>
  </si>
  <si>
    <t>Kibaran Resources Ltd</t>
  </si>
  <si>
    <t>KDR</t>
  </si>
  <si>
    <t>Kidman Resources Ltd</t>
  </si>
  <si>
    <t>KDL</t>
  </si>
  <si>
    <t>Kimberley Diamonds Ltd</t>
  </si>
  <si>
    <t>KIN</t>
  </si>
  <si>
    <t>Kin Mining NL</t>
  </si>
  <si>
    <t>KPL</t>
  </si>
  <si>
    <t>Kina Petroleum Ltd</t>
  </si>
  <si>
    <t>KSL</t>
  </si>
  <si>
    <t>Kina Securities Ltd</t>
  </si>
  <si>
    <t>KKO</t>
  </si>
  <si>
    <t>Kinetiko Energy Ltd</t>
  </si>
  <si>
    <t>KIS</t>
  </si>
  <si>
    <t>King Island Scheelite Limited</t>
  </si>
  <si>
    <t>KRC</t>
  </si>
  <si>
    <t>King River Copper Ltd</t>
  </si>
  <si>
    <t>KFG</t>
  </si>
  <si>
    <t>Kingform Health Hometextile Group Ltd</t>
  </si>
  <si>
    <t>KCN</t>
  </si>
  <si>
    <t>Kingsgate Consolidated Limited</t>
  </si>
  <si>
    <t>KLO</t>
  </si>
  <si>
    <t>Kingsland Global Ltd</t>
  </si>
  <si>
    <t>KRM</t>
  </si>
  <si>
    <t>Kingsrose Mining Limited</t>
  </si>
  <si>
    <t>DMN</t>
  </si>
  <si>
    <t>Kingston Resources Ltd</t>
  </si>
  <si>
    <t>KSN</t>
  </si>
  <si>
    <t>KME</t>
  </si>
  <si>
    <t>Kip McGrath Education Centres Limited</t>
  </si>
  <si>
    <t>KNM</t>
  </si>
  <si>
    <t>Kneomedia Ltd</t>
  </si>
  <si>
    <t>KNO</t>
  </si>
  <si>
    <t>Knosys Ltd</t>
  </si>
  <si>
    <t>KGN</t>
  </si>
  <si>
    <t>Kogan.com Ltd</t>
  </si>
  <si>
    <t>KFE</t>
  </si>
  <si>
    <t>Kogi Iron Ltd</t>
  </si>
  <si>
    <t>KKL</t>
  </si>
  <si>
    <t>Kollakorn Corp Ltd</t>
  </si>
  <si>
    <t>KKT</t>
  </si>
  <si>
    <t>Konekt Limited</t>
  </si>
  <si>
    <t>KMA</t>
  </si>
  <si>
    <t>Koolsee New Media Group Ltd</t>
  </si>
  <si>
    <t>KNH</t>
  </si>
  <si>
    <t>Koon Holdings Limited</t>
  </si>
  <si>
    <t>KOR</t>
  </si>
  <si>
    <t>Korab Resources Limited</t>
  </si>
  <si>
    <t>K2P</t>
  </si>
  <si>
    <t>Kore Potash Ltd</t>
  </si>
  <si>
    <t>KOV</t>
  </si>
  <si>
    <t>Korvest Limited</t>
  </si>
  <si>
    <t>KTA</t>
  </si>
  <si>
    <t>Krakatoa Resources Ltd</t>
  </si>
  <si>
    <t>KRS</t>
  </si>
  <si>
    <t>Kresta Holdings Ltd</t>
  </si>
  <si>
    <t>KGD</t>
  </si>
  <si>
    <t>Kula Gold Ltd</t>
  </si>
  <si>
    <t>KMR</t>
  </si>
  <si>
    <t>Kumarina Resources Ltd</t>
  </si>
  <si>
    <t>KPR</t>
  </si>
  <si>
    <t>Kupang Resources Ltd</t>
  </si>
  <si>
    <t>KEN</t>
  </si>
  <si>
    <t>Kuth Energy Pty Ltd</t>
  </si>
  <si>
    <t>KYK</t>
  </si>
  <si>
    <t>Kyckr Ltd</t>
  </si>
  <si>
    <t>LME</t>
  </si>
  <si>
    <t>L&amp;amp;M ENERGY FPO NZ</t>
  </si>
  <si>
    <t>LCRN</t>
  </si>
  <si>
    <t>LACONIA DEF</t>
  </si>
  <si>
    <t>LTN</t>
  </si>
  <si>
    <t>LANT HOTEL STAPLED</t>
  </si>
  <si>
    <t>LBT</t>
  </si>
  <si>
    <t>LBT Innovations Limited</t>
  </si>
  <si>
    <t>LERN</t>
  </si>
  <si>
    <t>LEAF ENER DEF</t>
  </si>
  <si>
    <t>LRRCD</t>
  </si>
  <si>
    <t>LEOPARD CTG</t>
  </si>
  <si>
    <t>LBYNA</t>
  </si>
  <si>
    <t>LIBERTY G DEF</t>
  </si>
  <si>
    <t>LICN</t>
  </si>
  <si>
    <t>LIFESTYLE DEF</t>
  </si>
  <si>
    <t>LMLN</t>
  </si>
  <si>
    <t>LINCOLN DEF</t>
  </si>
  <si>
    <t>LION</t>
  </si>
  <si>
    <t>LION ENE DEF</t>
  </si>
  <si>
    <t>LLO</t>
  </si>
  <si>
    <t>LION ONE CDI 1:1</t>
  </si>
  <si>
    <t>LCA</t>
  </si>
  <si>
    <t>LITIGATCAP FPO</t>
  </si>
  <si>
    <t>LHD</t>
  </si>
  <si>
    <t>LOCHARD CDI 1:1</t>
  </si>
  <si>
    <t>LSRN</t>
  </si>
  <si>
    <t>LODESTAR DEF</t>
  </si>
  <si>
    <t>LOMN</t>
  </si>
  <si>
    <t>LONRHO MIN DEF</t>
  </si>
  <si>
    <t>LOMNA</t>
  </si>
  <si>
    <t>LUCAPA DEF</t>
  </si>
  <si>
    <t>LGM</t>
  </si>
  <si>
    <t>LUIRI GOLD COMMON</t>
  </si>
  <si>
    <t>LWP</t>
  </si>
  <si>
    <t>LWP Technologies Ltd</t>
  </si>
  <si>
    <t>LSA</t>
  </si>
  <si>
    <t>Lachlan Star Ltd</t>
  </si>
  <si>
    <t>LCR</t>
  </si>
  <si>
    <t>Laconia Resources Ltd</t>
  </si>
  <si>
    <t>LRC</t>
  </si>
  <si>
    <t>Laguna Resources NL</t>
  </si>
  <si>
    <t>LKE</t>
  </si>
  <si>
    <t>Lake Resources N.L.</t>
  </si>
  <si>
    <t>LKO</t>
  </si>
  <si>
    <t>Lakes Oil N.L.</t>
  </si>
  <si>
    <t>LHM</t>
  </si>
  <si>
    <t>Land &amp;amp; Homes Group Ltd</t>
  </si>
  <si>
    <t>LDM</t>
  </si>
  <si>
    <t>Land &amp;amp; Mineral Exploration Ltd</t>
  </si>
  <si>
    <t>LMW</t>
  </si>
  <si>
    <t>LandMark White Limited</t>
  </si>
  <si>
    <t>LNY</t>
  </si>
  <si>
    <t>Laneway Resources Ltd</t>
  </si>
  <si>
    <t>RSNCL</t>
  </si>
  <si>
    <t>LGR</t>
  </si>
  <si>
    <t>Lanka Graphite Ltd</t>
  </si>
  <si>
    <t>IEF</t>
  </si>
  <si>
    <t>Lantern Hotel Group</t>
  </si>
  <si>
    <t>LAM</t>
  </si>
  <si>
    <t>Laramide Resources Ltd.</t>
  </si>
  <si>
    <t>LBL</t>
  </si>
  <si>
    <t>LaserBond Limited</t>
  </si>
  <si>
    <t>LAS</t>
  </si>
  <si>
    <t>Lasseters Corporation Ltd</t>
  </si>
  <si>
    <t>LASDA</t>
  </si>
  <si>
    <t>LAA</t>
  </si>
  <si>
    <t>Latam Autos Ltd</t>
  </si>
  <si>
    <t>LRS</t>
  </si>
  <si>
    <t>Latin Resources Ltd</t>
  </si>
  <si>
    <t>LCD</t>
  </si>
  <si>
    <t>Latitude Consolidated Ltd</t>
  </si>
  <si>
    <t>LCDDC</t>
  </si>
  <si>
    <t>LMG</t>
  </si>
  <si>
    <t>Latrobe Magnesium Limited</t>
  </si>
  <si>
    <t>LSN</t>
  </si>
  <si>
    <t>Lawson Gold Ltd</t>
  </si>
  <si>
    <t>LER</t>
  </si>
  <si>
    <t>Leaf Resources Ltd</t>
  </si>
  <si>
    <t>LCY</t>
  </si>
  <si>
    <t>Legacy Iron Ore Limited</t>
  </si>
  <si>
    <t>LGD</t>
  </si>
  <si>
    <t>Legend Corporation Limited</t>
  </si>
  <si>
    <t>LEG</t>
  </si>
  <si>
    <t>Legend Mining Limited</t>
  </si>
  <si>
    <t>LCK</t>
  </si>
  <si>
    <t>Leigh Creek Energy Ltd</t>
  </si>
  <si>
    <t>LMC</t>
  </si>
  <si>
    <t>Lemarne Corporation Limited</t>
  </si>
  <si>
    <t>LMR</t>
  </si>
  <si>
    <t>Lemur Resources Ltd</t>
  </si>
  <si>
    <t>Lendlease Group</t>
  </si>
  <si>
    <t>LRL</t>
  </si>
  <si>
    <t>Leyshon Resources Limited</t>
  </si>
  <si>
    <t>LFC</t>
  </si>
  <si>
    <t>Life Corporation Ltd</t>
  </si>
  <si>
    <t>LHC</t>
  </si>
  <si>
    <t>Lifehealthcare Group Ltd</t>
  </si>
  <si>
    <t>LSH</t>
  </si>
  <si>
    <t>Lifespot Health Ltd</t>
  </si>
  <si>
    <t>Lifestyle Communities Limited</t>
  </si>
  <si>
    <t>LNC</t>
  </si>
  <si>
    <t>Linc Energy Ltd</t>
  </si>
  <si>
    <t>LML</t>
  </si>
  <si>
    <t>Lincoln Minerals Ltd</t>
  </si>
  <si>
    <t>LIN</t>
  </si>
  <si>
    <t>Lindian Resources Ltd.</t>
  </si>
  <si>
    <t>LAU</t>
  </si>
  <si>
    <t>Lindsay Australia Limited</t>
  </si>
  <si>
    <t>LNU</t>
  </si>
  <si>
    <t>Linius Technologies Ltd</t>
  </si>
  <si>
    <t>LNK</t>
  </si>
  <si>
    <t>Link Administration Holdings Ltd</t>
  </si>
  <si>
    <t>MIH</t>
  </si>
  <si>
    <t>LinkTone Ltd</t>
  </si>
  <si>
    <t>LIO</t>
  </si>
  <si>
    <t>Lion Energy Ltd.</t>
  </si>
  <si>
    <t>AYE</t>
  </si>
  <si>
    <t>Lion One Australia Pty Ltd</t>
  </si>
  <si>
    <t>LSX</t>
  </si>
  <si>
    <t>Lion Selection Group Ltd</t>
  </si>
  <si>
    <t>LHB</t>
  </si>
  <si>
    <t>Lionhub Group Ltd</t>
  </si>
  <si>
    <t>LTR</t>
  </si>
  <si>
    <t>Liontown Resources Limited</t>
  </si>
  <si>
    <t>LNG</t>
  </si>
  <si>
    <t>Liquefied Natural Gas Ltd</t>
  </si>
  <si>
    <t>LIT</t>
  </si>
  <si>
    <t>Lithium Australia NL</t>
  </si>
  <si>
    <t>LI3</t>
  </si>
  <si>
    <t>Lithium Consolidated Mineral Explrtn Ltd</t>
  </si>
  <si>
    <t>LPI</t>
  </si>
  <si>
    <t>Lithium Power International Ltd</t>
  </si>
  <si>
    <t>RNC</t>
  </si>
  <si>
    <t>Little Real Estate Ltd</t>
  </si>
  <si>
    <t>LWB</t>
  </si>
  <si>
    <t>Little World Beverages Pty Ltd</t>
  </si>
  <si>
    <t>LVH</t>
  </si>
  <si>
    <t>LiveHire Ltd</t>
  </si>
  <si>
    <t>LVT</t>
  </si>
  <si>
    <t>Livetiles Ltd</t>
  </si>
  <si>
    <t>LCT</t>
  </si>
  <si>
    <t>Living Cell Technologies Ltd.</t>
  </si>
  <si>
    <t>LCG</t>
  </si>
  <si>
    <t>Living Cities Development Group Ltd</t>
  </si>
  <si>
    <t>LLA</t>
  </si>
  <si>
    <t>Living and Leisure Australia Group</t>
  </si>
  <si>
    <t>LPE</t>
  </si>
  <si>
    <t>Locality Planning Energy Holdings Ltd</t>
  </si>
  <si>
    <t>LSR</t>
  </si>
  <si>
    <t>Lodestar Minerals Limited</t>
  </si>
  <si>
    <t>LCM</t>
  </si>
  <si>
    <t>LogiCamms Limited</t>
  </si>
  <si>
    <t>LCE</t>
  </si>
  <si>
    <t>London City Equities Limited</t>
  </si>
  <si>
    <t>LNRDA</t>
  </si>
  <si>
    <t>Lonestar Resources Ltd</t>
  </si>
  <si>
    <t>LNR</t>
  </si>
  <si>
    <t>LGO</t>
  </si>
  <si>
    <t>Longreach Oil Limited</t>
  </si>
  <si>
    <t>LOR</t>
  </si>
  <si>
    <t>Longreach Resources Ltd</t>
  </si>
  <si>
    <t>LOV</t>
  </si>
  <si>
    <t>Lovisa Holdings Ltd</t>
  </si>
  <si>
    <t>LOM</t>
  </si>
  <si>
    <t>Lucapa Diamond Co Ltd</t>
  </si>
  <si>
    <t>LDW</t>
  </si>
  <si>
    <t>Ludowici Pty Ltd</t>
  </si>
  <si>
    <t>LSL</t>
  </si>
  <si>
    <t>Luminus Systems Ltd</t>
  </si>
  <si>
    <t>LYL</t>
  </si>
  <si>
    <t>Lycopodium Limited</t>
  </si>
  <si>
    <t>LYC</t>
  </si>
  <si>
    <t>Lynas Corporation Limited</t>
  </si>
  <si>
    <t>MTU</t>
  </si>
  <si>
    <t>M2 Group Ltd</t>
  </si>
  <si>
    <t>MGN</t>
  </si>
  <si>
    <t>MAG CORP CDI 1:1</t>
  </si>
  <si>
    <t>MGE</t>
  </si>
  <si>
    <t>MAGELLGEF TMF UNITS</t>
  </si>
  <si>
    <t>MAUCA</t>
  </si>
  <si>
    <t>MAGNET RES CTG</t>
  </si>
  <si>
    <t>MGLN</t>
  </si>
  <si>
    <t>MAGONTEC DEF</t>
  </si>
  <si>
    <t>MARN</t>
  </si>
  <si>
    <t>MALACHITE DEF</t>
  </si>
  <si>
    <t>MABDA</t>
  </si>
  <si>
    <t>MAMBA MINS DEF SET</t>
  </si>
  <si>
    <t>MCXN</t>
  </si>
  <si>
    <t>MARINERCOR DEF</t>
  </si>
  <si>
    <t>MSP</t>
  </si>
  <si>
    <t>MAXSEC FPO</t>
  </si>
  <si>
    <t>MBD</t>
  </si>
  <si>
    <t>MBD Corp Ltd</t>
  </si>
  <si>
    <t>MEG</t>
  </si>
  <si>
    <t>MCM Entertainment Group Limited</t>
  </si>
  <si>
    <t>MSG</t>
  </si>
  <si>
    <t>MCS Services Ltd</t>
  </si>
  <si>
    <t>MMR</t>
  </si>
  <si>
    <t>MEC Resources Limited</t>
  </si>
  <si>
    <t>MAY</t>
  </si>
  <si>
    <t>MELBANA FPO</t>
  </si>
  <si>
    <t>MEZ</t>
  </si>
  <si>
    <t>MERIDIAN FPO NZX</t>
  </si>
  <si>
    <t>MKON</t>
  </si>
  <si>
    <t>METALIKO DEF</t>
  </si>
  <si>
    <t>MLXN</t>
  </si>
  <si>
    <t>METALS X DEF X WGR</t>
  </si>
  <si>
    <t>MSTNA</t>
  </si>
  <si>
    <t>METALSTORM DEF</t>
  </si>
  <si>
    <t>MFF</t>
  </si>
  <si>
    <t>MFF Capital Investments Ltd</t>
  </si>
  <si>
    <t>MGC</t>
  </si>
  <si>
    <t>MG Unit Trust</t>
  </si>
  <si>
    <t>MXC</t>
  </si>
  <si>
    <t>MGC Pharmaceuticals Ltd</t>
  </si>
  <si>
    <t>MHG</t>
  </si>
  <si>
    <t>MGEF CH TMF UNITS</t>
  </si>
  <si>
    <t>MWR</t>
  </si>
  <si>
    <t>MGM Wireless Limited</t>
  </si>
  <si>
    <t>MHMN</t>
  </si>
  <si>
    <t>MHM METALS DEF X OPT</t>
  </si>
  <si>
    <t>MHM</t>
  </si>
  <si>
    <t>MHM Metals Ltd</t>
  </si>
  <si>
    <t>MHJ</t>
  </si>
  <si>
    <t>MICHAELHLL FPO</t>
  </si>
  <si>
    <t>MIKN</t>
  </si>
  <si>
    <t>MIKOH CORP DEF</t>
  </si>
  <si>
    <t>MOYN</t>
  </si>
  <si>
    <t>MILLENNIUM DEF X OPT</t>
  </si>
  <si>
    <t>MPDDA</t>
  </si>
  <si>
    <t>MILLEPEDE DEF SET</t>
  </si>
  <si>
    <t>MNEN</t>
  </si>
  <si>
    <t>MINING GRP DEF</t>
  </si>
  <si>
    <t>MPJNA</t>
  </si>
  <si>
    <t>MININGPRO DEF</t>
  </si>
  <si>
    <t>MPJN</t>
  </si>
  <si>
    <t>MRM</t>
  </si>
  <si>
    <t>MMA Offshore Ltd</t>
  </si>
  <si>
    <t>MMG</t>
  </si>
  <si>
    <t>MMG CDI 1:10</t>
  </si>
  <si>
    <t>MMJ</t>
  </si>
  <si>
    <t>MMJ Phytotech Ltd</t>
  </si>
  <si>
    <t>MNF Group Ltd</t>
  </si>
  <si>
    <t>MOI</t>
  </si>
  <si>
    <t>MOGUL RESOURCES LT NPV</t>
  </si>
  <si>
    <t>MOVDA</t>
  </si>
  <si>
    <t>MOORE AUST DEF SET</t>
  </si>
  <si>
    <t>MMZNA</t>
  </si>
  <si>
    <t>MOOTER DEF</t>
  </si>
  <si>
    <t>MMZN</t>
  </si>
  <si>
    <t>MOQDC</t>
  </si>
  <si>
    <t>MOQ Ltd</t>
  </si>
  <si>
    <t>MRQ</t>
  </si>
  <si>
    <t>MRG Metals Ltd</t>
  </si>
  <si>
    <t>MSF</t>
  </si>
  <si>
    <t>MSF Sugar Ltd</t>
  </si>
  <si>
    <t>MSM</t>
  </si>
  <si>
    <t>MSM Corporation International Ltd</t>
  </si>
  <si>
    <t>MUMN</t>
  </si>
  <si>
    <t>MT MAGNET DEF</t>
  </si>
  <si>
    <t>MTIN</t>
  </si>
  <si>
    <t>MTIN_VMB</t>
  </si>
  <si>
    <t>MUIN</t>
  </si>
  <si>
    <t>MUICORP DEF</t>
  </si>
  <si>
    <t>MYADA</t>
  </si>
  <si>
    <t>MY ATM DEF SET</t>
  </si>
  <si>
    <t>MYSN</t>
  </si>
  <si>
    <t>MYSTATE DEF X ROK</t>
  </si>
  <si>
    <t>MZI</t>
  </si>
  <si>
    <t>MZI Resources Ltd</t>
  </si>
  <si>
    <t>Maca Ltd</t>
  </si>
  <si>
    <t>M7T</t>
  </si>
  <si>
    <t>Mach7 Technologies Ltd</t>
  </si>
  <si>
    <t>M7TDC</t>
  </si>
  <si>
    <t>MAH</t>
  </si>
  <si>
    <t>Macmahon Holdings Limited</t>
  </si>
  <si>
    <t>MRP</t>
  </si>
  <si>
    <t>Macphersons Resources Ltd</t>
  </si>
  <si>
    <t>MQA</t>
  </si>
  <si>
    <t>Macquarie Atlas Roads Limited</t>
  </si>
  <si>
    <t>MQG</t>
  </si>
  <si>
    <t>Macquarie Group Ltd</t>
  </si>
  <si>
    <t>MRN</t>
  </si>
  <si>
    <t>Macquarie Media Ltd</t>
  </si>
  <si>
    <t>MAQ</t>
  </si>
  <si>
    <t>Macquarie Telecom Group Ltd.</t>
  </si>
  <si>
    <t>MWG</t>
  </si>
  <si>
    <t>Macquarie Winton Global Oppor. Trust</t>
  </si>
  <si>
    <t>MAC</t>
  </si>
  <si>
    <t>Macro Corp Ltd</t>
  </si>
  <si>
    <t>Magellan Financial Group Ltd</t>
  </si>
  <si>
    <t>MMW</t>
  </si>
  <si>
    <t>Magma Metals Pty Ltd</t>
  </si>
  <si>
    <t>MANCA</t>
  </si>
  <si>
    <t>Magna Mining NL</t>
  </si>
  <si>
    <t>MAN</t>
  </si>
  <si>
    <t>MAU</t>
  </si>
  <si>
    <t>Magnetic Resources NL</t>
  </si>
  <si>
    <t>MGT</t>
  </si>
  <si>
    <t>Magnetite Mines Ltd</t>
  </si>
  <si>
    <t>MNS</t>
  </si>
  <si>
    <t>Magnis Resources Ltd</t>
  </si>
  <si>
    <t>MPE</t>
  </si>
  <si>
    <t>Magnum Gas &amp;amp; Power Ltd</t>
  </si>
  <si>
    <t>MGU</t>
  </si>
  <si>
    <t>Magnum Mining and Exploration Ltd.</t>
  </si>
  <si>
    <t>MGL</t>
  </si>
  <si>
    <t>Magontec Ltd</t>
  </si>
  <si>
    <t>ANM</t>
  </si>
  <si>
    <t>MAI</t>
  </si>
  <si>
    <t>MainstreamBPO Ltd</t>
  </si>
  <si>
    <t>MKE</t>
  </si>
  <si>
    <t>Mako Hydrocarbons Ltd</t>
  </si>
  <si>
    <t>MBC</t>
  </si>
  <si>
    <t>Malabar Coal Ltd</t>
  </si>
  <si>
    <t>MAR</t>
  </si>
  <si>
    <t>Malachite Resources Ltd</t>
  </si>
  <si>
    <t>MGP</t>
  </si>
  <si>
    <t>Managed Accounts Holdings Ltd</t>
  </si>
  <si>
    <t>MTL</t>
  </si>
  <si>
    <t>Manalto Ltd</t>
  </si>
  <si>
    <t>MSR</t>
  </si>
  <si>
    <t>Manas Resources Limited</t>
  </si>
  <si>
    <t>MDD</t>
  </si>
  <si>
    <t>Mandalong Resources Ltd</t>
  </si>
  <si>
    <t>MHC</t>
  </si>
  <si>
    <t>Manhattan Corp Ltd</t>
  </si>
  <si>
    <t>MNM</t>
  </si>
  <si>
    <t>Mantle Mining Corporation Limited</t>
  </si>
  <si>
    <t>MTR</t>
  </si>
  <si>
    <t>Mantra Group Ltd</t>
  </si>
  <si>
    <t>MGO</t>
  </si>
  <si>
    <t>Marengo Mining Ltd</t>
  </si>
  <si>
    <t>MEY</t>
  </si>
  <si>
    <t>Marenica Energy Ltd</t>
  </si>
  <si>
    <t>MTM</t>
  </si>
  <si>
    <t>Mareterram Ltd</t>
  </si>
  <si>
    <t>MZN</t>
  </si>
  <si>
    <t>Marindi Metals Ltd</t>
  </si>
  <si>
    <t>MCX</t>
  </si>
  <si>
    <t>Mariner Corporation Limited</t>
  </si>
  <si>
    <t>MAE</t>
  </si>
  <si>
    <t>Marion Energy Limited</t>
  </si>
  <si>
    <t>MVB</t>
  </si>
  <si>
    <t>Market Vectors Australian Banks ETF</t>
  </si>
  <si>
    <t>MVE</t>
  </si>
  <si>
    <t>Market Vectors Australian Emerging Resources ETF</t>
  </si>
  <si>
    <t>MVW</t>
  </si>
  <si>
    <t>Market Vectors Australian Equal Weight ETF</t>
  </si>
  <si>
    <t>MVA</t>
  </si>
  <si>
    <t>Market Vectors Australian Property ETF</t>
  </si>
  <si>
    <t>MVR</t>
  </si>
  <si>
    <t>Market Vectors Australian Resources ETF</t>
  </si>
  <si>
    <t>QUAL</t>
  </si>
  <si>
    <t>Market Vectors MSCI World Ex Australia Quality ETF</t>
  </si>
  <si>
    <t>MEU</t>
  </si>
  <si>
    <t>Marmota Ltd</t>
  </si>
  <si>
    <t>MJP</t>
  </si>
  <si>
    <t>Martin Aircraft Company Ltd</t>
  </si>
  <si>
    <t>MYE</t>
  </si>
  <si>
    <t>Mastermyne Group Limited</t>
  </si>
  <si>
    <t>MCE</t>
  </si>
  <si>
    <t>Matrix Composites &amp;amp; Engineering Limited</t>
  </si>
  <si>
    <t>MAT</t>
  </si>
  <si>
    <t>Matsa Resources Limited</t>
  </si>
  <si>
    <t>MXQ</t>
  </si>
  <si>
    <t>Max Trust</t>
  </si>
  <si>
    <t>FCS</t>
  </si>
  <si>
    <t>MaxSec Group Ltd</t>
  </si>
  <si>
    <t>MaxiTRANS Industries Limited</t>
  </si>
  <si>
    <t>MXR</t>
  </si>
  <si>
    <t>Maximus Resources Limited</t>
  </si>
  <si>
    <t>MFD</t>
  </si>
  <si>
    <t>Mayfield Childcare Ltd</t>
  </si>
  <si>
    <t>Mayne Pharma Group Ltd</t>
  </si>
  <si>
    <t>MZU</t>
  </si>
  <si>
    <t>Mazu Alliance Ltd</t>
  </si>
  <si>
    <t>MCS</t>
  </si>
  <si>
    <t>McAleese Ltd</t>
  </si>
  <si>
    <t>MMS</t>
  </si>
  <si>
    <t>McMillan Shakespeare Limited</t>
  </si>
  <si>
    <t>MCP</t>
  </si>
  <si>
    <t>McPherson&amp;#039;s Ltd</t>
  </si>
  <si>
    <t>MEA</t>
  </si>
  <si>
    <t>Mcgrath Ltd</t>
  </si>
  <si>
    <t>MDG</t>
  </si>
  <si>
    <t>MedTech Global Ltd.</t>
  </si>
  <si>
    <t>MDR</t>
  </si>
  <si>
    <t>Medadvisor Ltd</t>
  </si>
  <si>
    <t>MPL</t>
  </si>
  <si>
    <t>Medibank Private Ltd</t>
  </si>
  <si>
    <t>MEBDA</t>
  </si>
  <si>
    <t>Medibio Ltd</t>
  </si>
  <si>
    <t>MEB</t>
  </si>
  <si>
    <t>MLA</t>
  </si>
  <si>
    <t>Medical Australia Limited</t>
  </si>
  <si>
    <t>Medical Developments International Ltd</t>
  </si>
  <si>
    <t>MGZ</t>
  </si>
  <si>
    <t>Medigard Ltd</t>
  </si>
  <si>
    <t>MDV</t>
  </si>
  <si>
    <t>Medivac Ltd</t>
  </si>
  <si>
    <t>MDC</t>
  </si>
  <si>
    <t>Medlab Clinical Ltd</t>
  </si>
  <si>
    <t>MML</t>
  </si>
  <si>
    <t>Medusa Mining Limited</t>
  </si>
  <si>
    <t>MP1</t>
  </si>
  <si>
    <t>Megaport Ltd</t>
  </si>
  <si>
    <t>MJC</t>
  </si>
  <si>
    <t>Mejority Capital Ltd</t>
  </si>
  <si>
    <t>MEO</t>
  </si>
  <si>
    <t>Melbana Energy Ltd</t>
  </si>
  <si>
    <t>MLB</t>
  </si>
  <si>
    <t>Melbourne IT Limited</t>
  </si>
  <si>
    <t>MGH</t>
  </si>
  <si>
    <t>Melrose Gold Mines Limited</t>
  </si>
  <si>
    <t>MEM</t>
  </si>
  <si>
    <t>Memphasys Ltd</t>
  </si>
  <si>
    <t>MVT</t>
  </si>
  <si>
    <t>Mercantile Investment Company Ltd</t>
  </si>
  <si>
    <t>MHI</t>
  </si>
  <si>
    <t>Merchant House International Limited</t>
  </si>
  <si>
    <t>MII</t>
  </si>
  <si>
    <t>Meridian Minerals Pty Ltd</t>
  </si>
  <si>
    <t>MED</t>
  </si>
  <si>
    <t>Merlin Diamonds Ltd</t>
  </si>
  <si>
    <t>MAS</t>
  </si>
  <si>
    <t>Mesa Minerals Limited</t>
  </si>
  <si>
    <t>MES</t>
  </si>
  <si>
    <t>Mesbon China Nylon Limited</t>
  </si>
  <si>
    <t>MSB</t>
  </si>
  <si>
    <t>Mesoblast limited</t>
  </si>
  <si>
    <t>MBK</t>
  </si>
  <si>
    <t>Metal Bank Ltd</t>
  </si>
  <si>
    <t>MST</t>
  </si>
  <si>
    <t>Metal Storm Limited</t>
  </si>
  <si>
    <t>MCT</t>
  </si>
  <si>
    <t>Metalicity Ltd</t>
  </si>
  <si>
    <t>MKO</t>
  </si>
  <si>
    <t>Metaliko Resources Limited</t>
  </si>
  <si>
    <t>MLM</t>
  </si>
  <si>
    <t>Metallica Minerals Limited</t>
  </si>
  <si>
    <t>MNE</t>
  </si>
  <si>
    <t>Metallum Ltd</t>
  </si>
  <si>
    <t>MLS</t>
  </si>
  <si>
    <t>Metals Australia Ltd.</t>
  </si>
  <si>
    <t>MLX</t>
  </si>
  <si>
    <t>Metals X Limited</t>
  </si>
  <si>
    <t>MTS</t>
  </si>
  <si>
    <t>Metcash Limited</t>
  </si>
  <si>
    <t>MEICA</t>
  </si>
  <si>
    <t>Meteoric Resources NL</t>
  </si>
  <si>
    <t>MEI</t>
  </si>
  <si>
    <t>MEL</t>
  </si>
  <si>
    <t>Metgasco Limited</t>
  </si>
  <si>
    <t>MEQ</t>
  </si>
  <si>
    <t>Metlifecare Ltd.</t>
  </si>
  <si>
    <t>MNC</t>
  </si>
  <si>
    <t>Metminco Limited</t>
  </si>
  <si>
    <t>MMI</t>
  </si>
  <si>
    <t>Metro Mining Ltd</t>
  </si>
  <si>
    <t>MPP</t>
  </si>
  <si>
    <t>Metro Performance Glass Ltd</t>
  </si>
  <si>
    <t>MTD</t>
  </si>
  <si>
    <t>Metroland Australia Limited</t>
  </si>
  <si>
    <t>MIO</t>
  </si>
  <si>
    <t>Miclyn Express Offshore Limited</t>
  </si>
  <si>
    <t>MX1</t>
  </si>
  <si>
    <t>Micro-X Ltd</t>
  </si>
  <si>
    <t>MDI</t>
  </si>
  <si>
    <t>Middle Island Resources Ltd</t>
  </si>
  <si>
    <t>MWY</t>
  </si>
  <si>
    <t>Midway Ltd</t>
  </si>
  <si>
    <t>MCY</t>
  </si>
  <si>
    <t>Mighty River Power Ltd.</t>
  </si>
  <si>
    <t>MIG</t>
  </si>
  <si>
    <t>Migme Ltd</t>
  </si>
  <si>
    <t>MOY</t>
  </si>
  <si>
    <t>Millennium Minerals Ltd.</t>
  </si>
  <si>
    <t>MIL</t>
  </si>
  <si>
    <t>Millennium Services Group Ltd</t>
  </si>
  <si>
    <t>MAX</t>
  </si>
  <si>
    <t>Millinium&amp;#039;s Alternative Fund</t>
  </si>
  <si>
    <t>MLT</t>
  </si>
  <si>
    <t>Milton Corporation Limited</t>
  </si>
  <si>
    <t>MNB</t>
  </si>
  <si>
    <t>Minbos Resources Ltd</t>
  </si>
  <si>
    <t>MCR</t>
  </si>
  <si>
    <t>Mincor Resources NL</t>
  </si>
  <si>
    <t>MDX</t>
  </si>
  <si>
    <t>Mindax Limited</t>
  </si>
  <si>
    <t>MDO</t>
  </si>
  <si>
    <t>Mindoro Resources Ltd</t>
  </si>
  <si>
    <t>MIZ</t>
  </si>
  <si>
    <t>Minera Gold Ltd</t>
  </si>
  <si>
    <t>MRC</t>
  </si>
  <si>
    <t>Mineral Commodities Limited</t>
  </si>
  <si>
    <t>MDL</t>
  </si>
  <si>
    <t>Mineral Deposits Limited</t>
  </si>
  <si>
    <t>Mineral Resources Limited</t>
  </si>
  <si>
    <t>MEP</t>
  </si>
  <si>
    <t>Minotaur Exploration Ltd</t>
  </si>
  <si>
    <t>MRR</t>
  </si>
  <si>
    <t>Minrex Resources Ltd</t>
  </si>
  <si>
    <t>MNW</t>
  </si>
  <si>
    <t>Mint Payments Ltd</t>
  </si>
  <si>
    <t>MLI</t>
  </si>
  <si>
    <t>Mintails Limited</t>
  </si>
  <si>
    <t>MBN</t>
  </si>
  <si>
    <t>Mirabela Nickel Limited</t>
  </si>
  <si>
    <t>MIR</t>
  </si>
  <si>
    <t>Mirrabooka Investments</t>
  </si>
  <si>
    <t>Mirvac Group</t>
  </si>
  <si>
    <t>MBT</t>
  </si>
  <si>
    <t>Mission Newenergy Limited</t>
  </si>
  <si>
    <t>MSV</t>
  </si>
  <si>
    <t>Mitchell Services Ltd</t>
  </si>
  <si>
    <t>MTH</t>
  </si>
  <si>
    <t>Mithril Resources Limited</t>
  </si>
  <si>
    <t>MUA</t>
  </si>
  <si>
    <t>Mitula Group Ltd</t>
  </si>
  <si>
    <t>MBO</t>
  </si>
  <si>
    <t>Mobilarm Limited</t>
  </si>
  <si>
    <t>MBE</t>
  </si>
  <si>
    <t>Mobile Embrace Ltd</t>
  </si>
  <si>
    <t>MOG</t>
  </si>
  <si>
    <t>Moby Oil &amp;amp; Gas Ltd.</t>
  </si>
  <si>
    <t>MOD</t>
  </si>
  <si>
    <t>Mod Resources Ltd</t>
  </si>
  <si>
    <t>TVN</t>
  </si>
  <si>
    <t>Modun Resources Ltd</t>
  </si>
  <si>
    <t>MKB</t>
  </si>
  <si>
    <t>Moko Social Media Ltd</t>
  </si>
  <si>
    <t>MPO</t>
  </si>
  <si>
    <t>Molopo Energy Ltd</t>
  </si>
  <si>
    <t>MOL</t>
  </si>
  <si>
    <t>Moly Mines Ltd.</t>
  </si>
  <si>
    <t>MND</t>
  </si>
  <si>
    <t>Monadelphous Group Limited</t>
  </si>
  <si>
    <t>MA1</t>
  </si>
  <si>
    <t>Monash Absolute Investment Company Ltd</t>
  </si>
  <si>
    <t>MVF</t>
  </si>
  <si>
    <t>Monash IVF Group Ltd</t>
  </si>
  <si>
    <t>MOX</t>
  </si>
  <si>
    <t>Monax Mining Limited</t>
  </si>
  <si>
    <t>Money3 Corporation Limited</t>
  </si>
  <si>
    <t>MUB</t>
  </si>
  <si>
    <t>Mongolian Resource Corp Ltd</t>
  </si>
  <si>
    <t>MOQ</t>
  </si>
  <si>
    <t>Montech Holdings Ltd</t>
  </si>
  <si>
    <t>MZM</t>
  </si>
  <si>
    <t>Montezuma Mining Company Ltd</t>
  </si>
  <si>
    <t>MMZ</t>
  </si>
  <si>
    <t>Mooter Media Limited</t>
  </si>
  <si>
    <t>MRV</t>
  </si>
  <si>
    <t>Moreton Resources Ltd</t>
  </si>
  <si>
    <t>MCO</t>
  </si>
  <si>
    <t>Morning Star Gold NL</t>
  </si>
  <si>
    <t>MOC</t>
  </si>
  <si>
    <t>Mortgage Choice Limited</t>
  </si>
  <si>
    <t>MLC</t>
  </si>
  <si>
    <t>Mothercare Australia Ltd</t>
  </si>
  <si>
    <t>MOT</t>
  </si>
  <si>
    <t>Motopia Ltd</t>
  </si>
  <si>
    <t>MTO</t>
  </si>
  <si>
    <t>MotorCycle Holdings Ltd</t>
  </si>
  <si>
    <t>MTB</t>
  </si>
  <si>
    <t>Mount Burgess Mining N.L.</t>
  </si>
  <si>
    <t>MGX</t>
  </si>
  <si>
    <t>Mount Gibson Iron Limited</t>
  </si>
  <si>
    <t>MRD</t>
  </si>
  <si>
    <t>Mount Ridley Mines Ltd</t>
  </si>
  <si>
    <t>MUE</t>
  </si>
  <si>
    <t>Multiplex European Property Fund</t>
  </si>
  <si>
    <t>MXUPA</t>
  </si>
  <si>
    <t>Multiplex Sites Step Up</t>
  </si>
  <si>
    <t>MSI</t>
  </si>
  <si>
    <t>Multistack International Limited</t>
  </si>
  <si>
    <t>MCH</t>
  </si>
  <si>
    <t>Murchison Holdings Limited</t>
  </si>
  <si>
    <t>MMX</t>
  </si>
  <si>
    <t>Murchison Metals Ltd.</t>
  </si>
  <si>
    <t>MRG</t>
  </si>
  <si>
    <t>Murray River Organics Ltd</t>
  </si>
  <si>
    <t>MGV</t>
  </si>
  <si>
    <t>Musgrave Minerals Ltd</t>
  </si>
  <si>
    <t>MPX</t>
  </si>
  <si>
    <t>Mustera Property Group Ltd</t>
  </si>
  <si>
    <t>MYG</t>
  </si>
  <si>
    <t>Mutiny Gold Limited</t>
  </si>
  <si>
    <t>MYQ</t>
  </si>
  <si>
    <t>MyFiziq Ltd</t>
  </si>
  <si>
    <t>MYS</t>
  </si>
  <si>
    <t>MyState Limited</t>
  </si>
  <si>
    <t>MYR</t>
  </si>
  <si>
    <t>Myer Holdings Ltd</t>
  </si>
  <si>
    <t>MYO</t>
  </si>
  <si>
    <t>Myob Group Ltd</t>
  </si>
  <si>
    <t>N1H</t>
  </si>
  <si>
    <t>N1 Holdings Ltd</t>
  </si>
  <si>
    <t>NAGN</t>
  </si>
  <si>
    <t>NAGAMBIE DEF</t>
  </si>
  <si>
    <t>NAC</t>
  </si>
  <si>
    <t>NAOS Absolute Opportunities Co Ltd</t>
  </si>
  <si>
    <t>NRRN</t>
  </si>
  <si>
    <t>NARACOOTA DEF</t>
  </si>
  <si>
    <t>NAEN</t>
  </si>
  <si>
    <t>NEW AGE DEF X OPT</t>
  </si>
  <si>
    <t>NRUN</t>
  </si>
  <si>
    <t>NEWERA DEF</t>
  </si>
  <si>
    <t>NWTN</t>
  </si>
  <si>
    <t>NEWSAT DEF</t>
  </si>
  <si>
    <t>NTLN</t>
  </si>
  <si>
    <t>NEWTALISMN DEF</t>
  </si>
  <si>
    <t>NHF</t>
  </si>
  <si>
    <t>NIB Holdings Limited</t>
  </si>
  <si>
    <t>NIUN</t>
  </si>
  <si>
    <t>NIUMINCO DEF</t>
  </si>
  <si>
    <t>NMIN</t>
  </si>
  <si>
    <t>NORTHMIN DEF</t>
  </si>
  <si>
    <t>NWEN</t>
  </si>
  <si>
    <t>NORWEST DEF</t>
  </si>
  <si>
    <t>NWH</t>
  </si>
  <si>
    <t>NRW Holdings Limited</t>
  </si>
  <si>
    <t>NSL</t>
  </si>
  <si>
    <t>NSL Consolidated Limited</t>
  </si>
  <si>
    <t>NTUN</t>
  </si>
  <si>
    <t>NTH MINS DEF X OPT</t>
  </si>
  <si>
    <t>NTM</t>
  </si>
  <si>
    <t>NTM Gold Ltd</t>
  </si>
  <si>
    <t>NGYN</t>
  </si>
  <si>
    <t>NUENERGY DEF</t>
  </si>
  <si>
    <t>NUPN</t>
  </si>
  <si>
    <t>NUPOWER DEF</t>
  </si>
  <si>
    <t>NUWDG</t>
  </si>
  <si>
    <t>NUWORLD DEF SET</t>
  </si>
  <si>
    <t>NZO</t>
  </si>
  <si>
    <t>NZ OIL&amp;amp;GAS FPO NZ</t>
  </si>
  <si>
    <t>NZK</t>
  </si>
  <si>
    <t>NZKSALMON FPO NZX</t>
  </si>
  <si>
    <t>NZM</t>
  </si>
  <si>
    <t>NZME LTD FPO NZX</t>
  </si>
  <si>
    <t>NAG</t>
  </si>
  <si>
    <t>Nagambie Resources Ltd</t>
  </si>
  <si>
    <t>AU1</t>
  </si>
  <si>
    <t>Namibian Copper Ltd</t>
  </si>
  <si>
    <t>NAM</t>
  </si>
  <si>
    <t>Namoi Cotton Co-operative Ltd.</t>
  </si>
  <si>
    <t>NAN</t>
  </si>
  <si>
    <t>Nanosonics Ltd.</t>
  </si>
  <si>
    <t>NCC</t>
  </si>
  <si>
    <t>Naos Emerging Opportunities Company Ltd</t>
  </si>
  <si>
    <t>NAB</t>
  </si>
  <si>
    <t>National Australia Bank Ltd.</t>
  </si>
  <si>
    <t>NCI</t>
  </si>
  <si>
    <t>National Can Industries Limited</t>
  </si>
  <si>
    <t>NHR</t>
  </si>
  <si>
    <t>National Hire Group Limited</t>
  </si>
  <si>
    <t>NLG</t>
  </si>
  <si>
    <t>National Leisure &amp;amp; Gaming Limited</t>
  </si>
  <si>
    <t>NSR</t>
  </si>
  <si>
    <t>National Storage REIT</t>
  </si>
  <si>
    <t>NVL</t>
  </si>
  <si>
    <t>National Veterinary Care Ltd</t>
  </si>
  <si>
    <t>NML</t>
  </si>
  <si>
    <t>Navarre Minerals Limited</t>
  </si>
  <si>
    <t>NAV</t>
  </si>
  <si>
    <t>Navigator Resources Limited</t>
  </si>
  <si>
    <t>Navitas Limited</t>
  </si>
  <si>
    <t>NEA</t>
  </si>
  <si>
    <t>Nearmap Ltd</t>
  </si>
  <si>
    <t>NXR</t>
  </si>
  <si>
    <t>Nemex Resources Ltd</t>
  </si>
  <si>
    <t>NER</t>
  </si>
  <si>
    <t>Neo Resources Ltd</t>
  </si>
  <si>
    <t>NMT</t>
  </si>
  <si>
    <t>Neometals Ltd</t>
  </si>
  <si>
    <t>NEN</t>
  </si>
  <si>
    <t>Neon Capital Ltd</t>
  </si>
  <si>
    <t>NMS</t>
  </si>
  <si>
    <t>Neptune Marine Services Ltd</t>
  </si>
  <si>
    <t>NCL</t>
  </si>
  <si>
    <t>Netccentric Ltd</t>
  </si>
  <si>
    <t>NTC</t>
  </si>
  <si>
    <t>Netcomm Wireless Ltd</t>
  </si>
  <si>
    <t>NET</t>
  </si>
  <si>
    <t>Netlinkz Ltd</t>
  </si>
  <si>
    <t>NEU</t>
  </si>
  <si>
    <t>Neuren Pharmaceuticals Ltd</t>
  </si>
  <si>
    <t>NTI</t>
  </si>
  <si>
    <t>Neurotech International Ltd</t>
  </si>
  <si>
    <t>Nevada Iron Ltd</t>
  </si>
  <si>
    <t>NAE</t>
  </si>
  <si>
    <t>New Age Exploration Limited</t>
  </si>
  <si>
    <t>NGE</t>
  </si>
  <si>
    <t>New Guinea Energy Ltd</t>
  </si>
  <si>
    <t>NHC</t>
  </si>
  <si>
    <t>New Hope Corporation Limited</t>
  </si>
  <si>
    <t>NHO</t>
  </si>
  <si>
    <t>New Horizon Coal Ltd</t>
  </si>
  <si>
    <t>NSE</t>
  </si>
  <si>
    <t>New Standard Energy Limited</t>
  </si>
  <si>
    <t>NTL</t>
  </si>
  <si>
    <t>New Talisman Gold Mines Ltd</t>
  </si>
  <si>
    <t>NCM</t>
  </si>
  <si>
    <t>Newcrest Mining Limited</t>
  </si>
  <si>
    <t>NWF</t>
  </si>
  <si>
    <t>Newfield Resources Ltd</t>
  </si>
  <si>
    <t>NHH</t>
  </si>
  <si>
    <t>Newhaven Hotels Limited</t>
  </si>
  <si>
    <t>NWS</t>
  </si>
  <si>
    <t>News Corp</t>
  </si>
  <si>
    <t>NWT</t>
  </si>
  <si>
    <t>Newsat Limited</t>
  </si>
  <si>
    <t>NWZ</t>
  </si>
  <si>
    <t>Newzulu Ltd</t>
  </si>
  <si>
    <t>NME</t>
  </si>
  <si>
    <t>Nex Metals Explorations Ltd</t>
  </si>
  <si>
    <t>NBS</t>
  </si>
  <si>
    <t>Nexbis Pty Ltd</t>
  </si>
  <si>
    <t>NXT</t>
  </si>
  <si>
    <t>Nextdc Ltd</t>
  </si>
  <si>
    <t>NXM</t>
  </si>
  <si>
    <t>Nexus Minerals Ltd</t>
  </si>
  <si>
    <t>Nick Scali Limited</t>
  </si>
  <si>
    <t>NIO</t>
  </si>
  <si>
    <t>Nickelore Limited</t>
  </si>
  <si>
    <t>NDO</t>
  </si>
  <si>
    <t>Nido Petroleum Limited</t>
  </si>
  <si>
    <t>NEC</t>
  </si>
  <si>
    <t>Nine Entertainment Co Holdings Ltd</t>
  </si>
  <si>
    <t>NIU</t>
  </si>
  <si>
    <t>Niuminco Group Limited</t>
  </si>
  <si>
    <t>NKP</t>
  </si>
  <si>
    <t>Nkwe Platinum Limited</t>
  </si>
  <si>
    <t>NMM</t>
  </si>
  <si>
    <t>Noble Metals Ltd</t>
  </si>
  <si>
    <t>NMGDA</t>
  </si>
  <si>
    <t>Noble Mineral Resources Ltd</t>
  </si>
  <si>
    <t>NMG</t>
  </si>
  <si>
    <t>NBL</t>
  </si>
  <si>
    <t>Noni B Limited</t>
  </si>
  <si>
    <t>NFK</t>
  </si>
  <si>
    <t>Norfolk Group Ltd</t>
  </si>
  <si>
    <t>NGX</t>
  </si>
  <si>
    <t>Norseman Gold Plc.-GDR</t>
  </si>
  <si>
    <t>NTU</t>
  </si>
  <si>
    <t>Northern Minerals Ltd</t>
  </si>
  <si>
    <t>NMI</t>
  </si>
  <si>
    <t>Northern Mining Limited</t>
  </si>
  <si>
    <t>Northern Star Resources Ltd</t>
  </si>
  <si>
    <t>NWR</t>
  </si>
  <si>
    <t>Northwest Resources Limited</t>
  </si>
  <si>
    <t>NGF</t>
  </si>
  <si>
    <t>Norton Gold Fields Limited</t>
  </si>
  <si>
    <t>NWE</t>
  </si>
  <si>
    <t>Norwest Energy NL</t>
  </si>
  <si>
    <t>NOR</t>
  </si>
  <si>
    <t>Norwood Systems Ltd</t>
  </si>
  <si>
    <t>NOE</t>
  </si>
  <si>
    <t>Novarise Renewable Resources Intl Ltd</t>
  </si>
  <si>
    <t>NOV</t>
  </si>
  <si>
    <t>Novatti Group Ltd</t>
  </si>
  <si>
    <t>NVN</t>
  </si>
  <si>
    <t>Novion Property Group</t>
  </si>
  <si>
    <t>NHL</t>
  </si>
  <si>
    <t>Novita Healthcare Ltd</t>
  </si>
  <si>
    <t>NRT</t>
  </si>
  <si>
    <t>Novogen Limited</t>
  </si>
  <si>
    <t>NOX</t>
  </si>
  <si>
    <t>Noxopharm Ltd</t>
  </si>
  <si>
    <t>NSX</t>
  </si>
  <si>
    <t>Nsx Ltd</t>
  </si>
  <si>
    <t>NCR</t>
  </si>
  <si>
    <t>Nucoal Resources Ltd</t>
  </si>
  <si>
    <t>NGY</t>
  </si>
  <si>
    <t>Nuenergy Gas Ltd</t>
  </si>
  <si>
    <t>NUF</t>
  </si>
  <si>
    <t>Nufarm Limited</t>
  </si>
  <si>
    <t>NUH</t>
  </si>
  <si>
    <t>Nuheara Ltd</t>
  </si>
  <si>
    <t>NPX</t>
  </si>
  <si>
    <t>Nuplex Industries Ltd</t>
  </si>
  <si>
    <t>NVO</t>
  </si>
  <si>
    <t>Nvoi Ltd</t>
  </si>
  <si>
    <t>NYO</t>
  </si>
  <si>
    <t>Nyota Minerals Limited</t>
  </si>
  <si>
    <t>OBJN</t>
  </si>
  <si>
    <t>OBJ LTD DEF X OPT</t>
  </si>
  <si>
    <t>OBJ</t>
  </si>
  <si>
    <t>OBJ Limited</t>
  </si>
  <si>
    <t>OCPN</t>
  </si>
  <si>
    <t>OCEANIA CP DEF</t>
  </si>
  <si>
    <t>OXXCA</t>
  </si>
  <si>
    <t>OCTANEX CTG</t>
  </si>
  <si>
    <t>OFX</t>
  </si>
  <si>
    <t>OFX Group Ltd</t>
  </si>
  <si>
    <t>MUS</t>
  </si>
  <si>
    <t>OGI Group Ltd</t>
  </si>
  <si>
    <t>OGIDD</t>
  </si>
  <si>
    <t>OGLN</t>
  </si>
  <si>
    <t>OGL RES CDI DEF</t>
  </si>
  <si>
    <t>OGL</t>
  </si>
  <si>
    <t>OGL Resources Ltd</t>
  </si>
  <si>
    <t>OBLN</t>
  </si>
  <si>
    <t>OIL BASINS DEF X OPT</t>
  </si>
  <si>
    <t>OEX</t>
  </si>
  <si>
    <t>OILEX LTD.</t>
  </si>
  <si>
    <t>OMH</t>
  </si>
  <si>
    <t>OM Holdings Limited</t>
  </si>
  <si>
    <t>OMIDA</t>
  </si>
  <si>
    <t>OMI HOLD DEF SET</t>
  </si>
  <si>
    <t>ONL</t>
  </si>
  <si>
    <t>ONENORTH FPO</t>
  </si>
  <si>
    <t>ORCDA</t>
  </si>
  <si>
    <t>ORCHID DEF SET</t>
  </si>
  <si>
    <t>ORCN</t>
  </si>
  <si>
    <t>ORCHID DEF X OPT</t>
  </si>
  <si>
    <t>ORDN</t>
  </si>
  <si>
    <t>ORD RIVER DEF</t>
  </si>
  <si>
    <t>ORH</t>
  </si>
  <si>
    <t>ORH Ltd</t>
  </si>
  <si>
    <t>ORNDC</t>
  </si>
  <si>
    <t>ORION GOLD DEF SET</t>
  </si>
  <si>
    <t>OMXN</t>
  </si>
  <si>
    <t>ORMIL DEF</t>
  </si>
  <si>
    <t>OEGN</t>
  </si>
  <si>
    <t>ORPHEUS DEF X OPT</t>
  </si>
  <si>
    <t>OTEN</t>
  </si>
  <si>
    <t>OTIS ENERG DEF</t>
  </si>
  <si>
    <t>OZL</t>
  </si>
  <si>
    <t>OZ Minerals Limited</t>
  </si>
  <si>
    <t>OKJ</t>
  </si>
  <si>
    <t>Oakajee Corporation Limited</t>
  </si>
  <si>
    <t>OAR</t>
  </si>
  <si>
    <t>Oakdale Resources Ltd</t>
  </si>
  <si>
    <t>OKN</t>
  </si>
  <si>
    <t>Oakton Limited</t>
  </si>
  <si>
    <t>OCL</t>
  </si>
  <si>
    <t>Objective Corporation Limited</t>
  </si>
  <si>
    <t>OCE</t>
  </si>
  <si>
    <t>Ocean Capital Limited</t>
  </si>
  <si>
    <t>OGC</t>
  </si>
  <si>
    <t>OceanaGold Corporation</t>
  </si>
  <si>
    <t>OCP</t>
  </si>
  <si>
    <t>Oceania Capital Partners Ltd</t>
  </si>
  <si>
    <t>OGH</t>
  </si>
  <si>
    <t>Ochre Group Holdings Ltd</t>
  </si>
  <si>
    <t>ORS</t>
  </si>
  <si>
    <t>Octagonal Resources Ltd</t>
  </si>
  <si>
    <t>OXX</t>
  </si>
  <si>
    <t>Octanex NL</t>
  </si>
  <si>
    <t>ODN</t>
  </si>
  <si>
    <t>Odin Energy Limited</t>
  </si>
  <si>
    <t>ODY</t>
  </si>
  <si>
    <t>Odyssey Energy Limited</t>
  </si>
  <si>
    <t>OBL</t>
  </si>
  <si>
    <t>Oil Basins Limited</t>
  </si>
  <si>
    <t>OSH</t>
  </si>
  <si>
    <t>Oil Search Limited</t>
  </si>
  <si>
    <t>JIP</t>
  </si>
  <si>
    <t>Oilfield Workforce Group Ltd</t>
  </si>
  <si>
    <t>OKU</t>
  </si>
  <si>
    <t>Oklo Resources Ltd</t>
  </si>
  <si>
    <t>OLH</t>
  </si>
  <si>
    <t>Oldfields Holdings Limited</t>
  </si>
  <si>
    <t>OMT</t>
  </si>
  <si>
    <t>Omni Market Tide Ltd</t>
  </si>
  <si>
    <t>OSL</t>
  </si>
  <si>
    <t>Oncosil Medical Ltd</t>
  </si>
  <si>
    <t>RGM</t>
  </si>
  <si>
    <t>One North Entertainment Ltd</t>
  </si>
  <si>
    <t>1AL</t>
  </si>
  <si>
    <t>Oneall International Ltd</t>
  </si>
  <si>
    <t>ONE</t>
  </si>
  <si>
    <t>Oneview Healthcare PLC</t>
  </si>
  <si>
    <t>OVH</t>
  </si>
  <si>
    <t>Onevue Holdings Ltd</t>
  </si>
  <si>
    <t>OTRDA</t>
  </si>
  <si>
    <t>Onterran Ltd</t>
  </si>
  <si>
    <t>OTR</t>
  </si>
  <si>
    <t>OTH</t>
  </si>
  <si>
    <t>Onthehouse Holdings Ltd</t>
  </si>
  <si>
    <t>OOH</t>
  </si>
  <si>
    <t>Ooh!Media Group Pty Ltd</t>
  </si>
  <si>
    <t>OOK</t>
  </si>
  <si>
    <t>Ookami Ltd</t>
  </si>
  <si>
    <t>OPN</t>
  </si>
  <si>
    <t>OpenDNA Ltd</t>
  </si>
  <si>
    <t>OPT</t>
  </si>
  <si>
    <t>Opthea Ltd</t>
  </si>
  <si>
    <t>OIL</t>
  </si>
  <si>
    <t>Optiscan Imaging Limited</t>
  </si>
  <si>
    <t>OPG</t>
  </si>
  <si>
    <t>Opus Group Ltd</t>
  </si>
  <si>
    <t>OBS</t>
  </si>
  <si>
    <t>Orbis Gold Ltd</t>
  </si>
  <si>
    <t>OEC</t>
  </si>
  <si>
    <t>Orbital Corporation Ltd.</t>
  </si>
  <si>
    <t>OGY</t>
  </si>
  <si>
    <t>Orca Energy Ltd</t>
  </si>
  <si>
    <t>ORR</t>
  </si>
  <si>
    <t>Orecorp Ltd</t>
  </si>
  <si>
    <t>ORIPB</t>
  </si>
  <si>
    <t>Orica Ltd</t>
  </si>
  <si>
    <t>ORI</t>
  </si>
  <si>
    <t>OTI</t>
  </si>
  <si>
    <t>Oriental Technologies Investment Limited</t>
  </si>
  <si>
    <t>ORG</t>
  </si>
  <si>
    <t>Origin Energy Ltd</t>
  </si>
  <si>
    <t>OGX</t>
  </si>
  <si>
    <t>Orinoco Gold Ltd</t>
  </si>
  <si>
    <t>OEQ</t>
  </si>
  <si>
    <t>Orion Equities Limited</t>
  </si>
  <si>
    <t>ORN</t>
  </si>
  <si>
    <t>Orion Gold NL</t>
  </si>
  <si>
    <t>OHE</t>
  </si>
  <si>
    <t>Orion Health Group Ltd</t>
  </si>
  <si>
    <t>ORM</t>
  </si>
  <si>
    <t>Orion Metals Ltd</t>
  </si>
  <si>
    <t>OVL</t>
  </si>
  <si>
    <t>Oro Verde Ltd</t>
  </si>
  <si>
    <t>Orocobre Limited</t>
  </si>
  <si>
    <t>ORA</t>
  </si>
  <si>
    <t>Orora Ltd</t>
  </si>
  <si>
    <t>ORL</t>
  </si>
  <si>
    <t>OrotonGroup Limited</t>
  </si>
  <si>
    <t>OEG</t>
  </si>
  <si>
    <t>Orpheus Energy Ltd</t>
  </si>
  <si>
    <t>OCC</t>
  </si>
  <si>
    <t>Orthocell Ltd</t>
  </si>
  <si>
    <t>OSP</t>
  </si>
  <si>
    <t>Osprey Medical Inc</t>
  </si>
  <si>
    <t>OLV</t>
  </si>
  <si>
    <t>Otherlevels Holdings Ltd</t>
  </si>
  <si>
    <t>OEL</t>
  </si>
  <si>
    <t>Otto Energy Limited</t>
  </si>
  <si>
    <t>OUM</t>
  </si>
  <si>
    <t>Outback Metals Ltd</t>
  </si>
  <si>
    <t>OVN</t>
  </si>
  <si>
    <t>Oventus Medical Ltd</t>
  </si>
  <si>
    <t>OTW</t>
  </si>
  <si>
    <t>Over The Wire Holdings Ltd</t>
  </si>
  <si>
    <t>OVR</t>
  </si>
  <si>
    <t>Overland Resources Limited</t>
  </si>
  <si>
    <t>OZG</t>
  </si>
  <si>
    <t>Ozgrowth Limited</t>
  </si>
  <si>
    <t>ISS</t>
  </si>
  <si>
    <t>P2 Energy Solutions Pty Ltd</t>
  </si>
  <si>
    <t>PSFN</t>
  </si>
  <si>
    <t>PACIFICORE DEF X OPT</t>
  </si>
  <si>
    <t>PDYN</t>
  </si>
  <si>
    <t>PADBURY DEF X AGU</t>
  </si>
  <si>
    <t>PAXN</t>
  </si>
  <si>
    <t>PANAX DEF</t>
  </si>
  <si>
    <t>PGIN</t>
  </si>
  <si>
    <t>PANTERRA G DEF X OPT</t>
  </si>
  <si>
    <t>PIRN</t>
  </si>
  <si>
    <t>PAPILLON DEF X OPT</t>
  </si>
  <si>
    <t>PDMN</t>
  </si>
  <si>
    <t>PARADIGM DEF</t>
  </si>
  <si>
    <t>PGCN</t>
  </si>
  <si>
    <t>PARAGON DEF X OPT</t>
  </si>
  <si>
    <t>PGR</t>
  </si>
  <si>
    <t>PAS Group Ltd</t>
  </si>
  <si>
    <t>PEXN</t>
  </si>
  <si>
    <t>PEEL MNG DEF</t>
  </si>
  <si>
    <t>PUNN</t>
  </si>
  <si>
    <t>PEGASUS DEF</t>
  </si>
  <si>
    <t>PELN</t>
  </si>
  <si>
    <t>PELICAN DEF</t>
  </si>
  <si>
    <t>PENN</t>
  </si>
  <si>
    <t>PENINSULA DEF X OPT</t>
  </si>
  <si>
    <t>PNNN</t>
  </si>
  <si>
    <t>PEPINNINI DEF</t>
  </si>
  <si>
    <t>PTRN</t>
  </si>
  <si>
    <t>PETRATHERM DEF</t>
  </si>
  <si>
    <t>PNON</t>
  </si>
  <si>
    <t>PHARMANET DEF</t>
  </si>
  <si>
    <t>PXGN</t>
  </si>
  <si>
    <t>PHOEN GOLD DEF X OPT</t>
  </si>
  <si>
    <t>PTODA</t>
  </si>
  <si>
    <t>PHOTOME DEF SET</t>
  </si>
  <si>
    <t>PGADC</t>
  </si>
  <si>
    <t>PHOTON GRP DEF SET</t>
  </si>
  <si>
    <t>PIENA</t>
  </si>
  <si>
    <t>PIENETWORK DEF</t>
  </si>
  <si>
    <t>PIEDA</t>
  </si>
  <si>
    <t>PIENETWORK DEF SET</t>
  </si>
  <si>
    <t>PGY</t>
  </si>
  <si>
    <t>PILOT FPO</t>
  </si>
  <si>
    <t>PKA</t>
  </si>
  <si>
    <t>PLUKKA FPO</t>
  </si>
  <si>
    <t>PAF</t>
  </si>
  <si>
    <t>PM Capital Asian Opportunities Fund Ltd</t>
  </si>
  <si>
    <t>PGF</t>
  </si>
  <si>
    <t>PM Capital Global Opportunities Fund Ltd</t>
  </si>
  <si>
    <t>PVM</t>
  </si>
  <si>
    <t>PMI Gold Corp</t>
  </si>
  <si>
    <t>PMP</t>
  </si>
  <si>
    <t>PMP Limited</t>
  </si>
  <si>
    <t>PNX</t>
  </si>
  <si>
    <t>PNX Metals Ltd</t>
  </si>
  <si>
    <t>POSN</t>
  </si>
  <si>
    <t>POSEIDON DEF</t>
  </si>
  <si>
    <t>POZ</t>
  </si>
  <si>
    <t>POZ Minerals Ltd</t>
  </si>
  <si>
    <t>PPK</t>
  </si>
  <si>
    <t>PPK Group Limited</t>
  </si>
  <si>
    <t>PPSN</t>
  </si>
  <si>
    <t>PRAEMIUM DEF</t>
  </si>
  <si>
    <t>PDINA</t>
  </si>
  <si>
    <t>PREDICTIVE DEF</t>
  </si>
  <si>
    <t>PRRN</t>
  </si>
  <si>
    <t>PRIMA DEF X OPT</t>
  </si>
  <si>
    <t>PCCDC</t>
  </si>
  <si>
    <t>PROBIOMICS DEF SET</t>
  </si>
  <si>
    <t>PSZ</t>
  </si>
  <si>
    <t>PS&amp;amp;C Ltd</t>
  </si>
  <si>
    <t>PSI</t>
  </si>
  <si>
    <t>PSC Insurance Group Ltd</t>
  </si>
  <si>
    <t>PVA</t>
  </si>
  <si>
    <t>PSIVIDACOR CDI</t>
  </si>
  <si>
    <t>PTB</t>
  </si>
  <si>
    <t>PTB Group Ltd.</t>
  </si>
  <si>
    <t>PPH</t>
  </si>
  <si>
    <t>PUSHPAY FPO NZX</t>
  </si>
  <si>
    <t>PWH</t>
  </si>
  <si>
    <t>PWR Holdings Ltd</t>
  </si>
  <si>
    <t>PAK</t>
  </si>
  <si>
    <t>Pacific American Coal Ltd</t>
  </si>
  <si>
    <t>PBX</t>
  </si>
  <si>
    <t>Pacific Bauxite Ltd</t>
  </si>
  <si>
    <t>PBG</t>
  </si>
  <si>
    <t>Pacific Brands Limited</t>
  </si>
  <si>
    <t>PAC</t>
  </si>
  <si>
    <t>Pacific Current Group Ltd</t>
  </si>
  <si>
    <t>PDF</t>
  </si>
  <si>
    <t>Pacific Dairies Ltd</t>
  </si>
  <si>
    <t>Pacific Energy Limited</t>
  </si>
  <si>
    <t>EVS</t>
  </si>
  <si>
    <t>Pacific Environment Ltd</t>
  </si>
  <si>
    <t>PFM</t>
  </si>
  <si>
    <t>Pacific Mining Limited</t>
  </si>
  <si>
    <t>PSQ</t>
  </si>
  <si>
    <t>Pacific Smiles Group Ltd</t>
  </si>
  <si>
    <t>PNW</t>
  </si>
  <si>
    <t>Pacific Star Network Limited</t>
  </si>
  <si>
    <t>PMY</t>
  </si>
  <si>
    <t>Pacifico Minerals Ltd</t>
  </si>
  <si>
    <t>Pact Group Holdings Ltd</t>
  </si>
  <si>
    <t>PDY</t>
  </si>
  <si>
    <t>Padbury Mining Ltd</t>
  </si>
  <si>
    <t>PDN</t>
  </si>
  <si>
    <t>Paladin Energy Ltd</t>
  </si>
  <si>
    <t>PZC</t>
  </si>
  <si>
    <t>Pan Asia Corp Ltd</t>
  </si>
  <si>
    <t>PPP</t>
  </si>
  <si>
    <t>Pan Pacific Petroleum NL</t>
  </si>
  <si>
    <t>PNA</t>
  </si>
  <si>
    <t>PanAust Ltd</t>
  </si>
  <si>
    <t>PCL</t>
  </si>
  <si>
    <t>Pancontinental Oil &amp;amp; Gas NL</t>
  </si>
  <si>
    <t>PSY</t>
  </si>
  <si>
    <t>Panorama Synergy Limited</t>
  </si>
  <si>
    <t>PAN</t>
  </si>
  <si>
    <t>Panoramic Resources Ltd</t>
  </si>
  <si>
    <t>PGI</t>
  </si>
  <si>
    <t>Panterra Gold Ltd</t>
  </si>
  <si>
    <t>PNR</t>
  </si>
  <si>
    <t>Pantoro Ltd</t>
  </si>
  <si>
    <t>PXUPA</t>
  </si>
  <si>
    <t>PaperlinX SPS Trust</t>
  </si>
  <si>
    <t>PIR</t>
  </si>
  <si>
    <t>Papillon Resources Limited</t>
  </si>
  <si>
    <t>PPY</t>
  </si>
  <si>
    <t>Papyrus Australia Ltd.</t>
  </si>
  <si>
    <t>PAR</t>
  </si>
  <si>
    <t>Paradigm Biopharmaceuticals Ltd</t>
  </si>
  <si>
    <t>Paragon Care Ltd.</t>
  </si>
  <si>
    <t>PCP</t>
  </si>
  <si>
    <t>Paramount Mining Corporation Ltd.</t>
  </si>
  <si>
    <t>PNL</t>
  </si>
  <si>
    <t>Paringa Resources Ltd</t>
  </si>
  <si>
    <t>PWN</t>
  </si>
  <si>
    <t>Parkway Minerals NL</t>
  </si>
  <si>
    <t>PAB</t>
  </si>
  <si>
    <t>Patrys Limited</t>
  </si>
  <si>
    <t>PFL</t>
  </si>
  <si>
    <t>Patties Foods Limited</t>
  </si>
  <si>
    <t>PAW</t>
  </si>
  <si>
    <t>Pawnee Energy Ltd</t>
  </si>
  <si>
    <t>PAY</t>
  </si>
  <si>
    <t>Payce Consolidated Limited</t>
  </si>
  <si>
    <t>Peabody Energy Australia Pci Pty Ltd</t>
  </si>
  <si>
    <t>PEK</t>
  </si>
  <si>
    <t>Peak Resources Ltd.</t>
  </si>
  <si>
    <t>PKO</t>
  </si>
  <si>
    <t>Peako Ltd</t>
  </si>
  <si>
    <t>PHL</t>
  </si>
  <si>
    <t>Pearl Healthcare Limited</t>
  </si>
  <si>
    <t>PEX</t>
  </si>
  <si>
    <t>Peel Mining Ltd</t>
  </si>
  <si>
    <t>PPC</t>
  </si>
  <si>
    <t>Peet Limited</t>
  </si>
  <si>
    <t>PUN</t>
  </si>
  <si>
    <t>Pegasus Metals Ltd</t>
  </si>
  <si>
    <t>PEL</t>
  </si>
  <si>
    <t>Pelican Resources Limited</t>
  </si>
  <si>
    <t>PEN</t>
  </si>
  <si>
    <t>Peninsula Energy Ltd</t>
  </si>
  <si>
    <t>PSM</t>
  </si>
  <si>
    <t>Peninsula Mines Ltd</t>
  </si>
  <si>
    <t>PSH</t>
  </si>
  <si>
    <t>Penrice Soda Holdings Limited</t>
  </si>
  <si>
    <t>PTL</t>
  </si>
  <si>
    <t>Pental Ltd</t>
  </si>
  <si>
    <t>PNN</t>
  </si>
  <si>
    <t>PepinNini Minerals Limited</t>
  </si>
  <si>
    <t>PEP</t>
  </si>
  <si>
    <t>Pepper Group Ltd</t>
  </si>
  <si>
    <t>PIL</t>
  </si>
  <si>
    <t>Peppermint Innovation Ltd</t>
  </si>
  <si>
    <t>PEM</t>
  </si>
  <si>
    <t>Perilya Limited</t>
  </si>
  <si>
    <t>PIC</t>
  </si>
  <si>
    <t>Perpetual Equity Investment Company Ltd</t>
  </si>
  <si>
    <t>PPT</t>
  </si>
  <si>
    <t>Perpetual Limited</t>
  </si>
  <si>
    <t>PEC</t>
  </si>
  <si>
    <t>Perpetual Resources Ltd</t>
  </si>
  <si>
    <t>PRU</t>
  </si>
  <si>
    <t>Perseus Mining Limited</t>
  </si>
  <si>
    <t>PRD</t>
  </si>
  <si>
    <t>Perth Resources Ltd</t>
  </si>
  <si>
    <t>PET</t>
  </si>
  <si>
    <t>Peters MacGregor Investments Ltd.</t>
  </si>
  <si>
    <t>PTR</t>
  </si>
  <si>
    <t>Petratherm Ltd</t>
  </si>
  <si>
    <t>PRL</t>
  </si>
  <si>
    <t>Petrel Energy Ltd</t>
  </si>
  <si>
    <t>PSA</t>
  </si>
  <si>
    <t>Petsec Energy Ltd.</t>
  </si>
  <si>
    <t>PAA</t>
  </si>
  <si>
    <t>PharmAust Limited</t>
  </si>
  <si>
    <t>PNO</t>
  </si>
  <si>
    <t>PharmaNet Group Limited</t>
  </si>
  <si>
    <t>PXS</t>
  </si>
  <si>
    <t>Pharmaxis Ltd.</t>
  </si>
  <si>
    <t>PHI</t>
  </si>
  <si>
    <t>Phileo Australia Limited</t>
  </si>
  <si>
    <t>PRH</t>
  </si>
  <si>
    <t>Phillips River Mining Ltd</t>
  </si>
  <si>
    <t>PXG</t>
  </si>
  <si>
    <t>Phoenix Gold Ltd</t>
  </si>
  <si>
    <t>PHK</t>
  </si>
  <si>
    <t>Phoslock Water Solutions Limited</t>
  </si>
  <si>
    <t>POH</t>
  </si>
  <si>
    <t>Phosphagenics Limited</t>
  </si>
  <si>
    <t>PYC</t>
  </si>
  <si>
    <t>Phylogica Limited</t>
  </si>
  <si>
    <t>PLS</t>
  </si>
  <si>
    <t>Pilbara Minerals Ltd</t>
  </si>
  <si>
    <t>RTD</t>
  </si>
  <si>
    <t>Pilot Energy Ltd</t>
  </si>
  <si>
    <t>PNI</t>
  </si>
  <si>
    <t>Pinnacle Investment Management Group Ltd</t>
  </si>
  <si>
    <t>PNC</t>
  </si>
  <si>
    <t>Pioneer Credit Ltd</t>
  </si>
  <si>
    <t>PIO</t>
  </si>
  <si>
    <t>Pioneer Resources Ltd</t>
  </si>
  <si>
    <t>PEG</t>
  </si>
  <si>
    <t>Pixie Group Ltd</t>
  </si>
  <si>
    <t>PLB</t>
  </si>
  <si>
    <t>Plan B Group Holdings Pty Ltd</t>
  </si>
  <si>
    <t>PGS</t>
  </si>
  <si>
    <t>Planet Gas Limited</t>
  </si>
  <si>
    <t>PPN</t>
  </si>
  <si>
    <t>Planet Platinum Limited</t>
  </si>
  <si>
    <t>PGM</t>
  </si>
  <si>
    <t>Platina Resources Limited</t>
  </si>
  <si>
    <t>PAI</t>
  </si>
  <si>
    <t>Platinum Asia Investments Ltd</t>
  </si>
  <si>
    <t>PTM</t>
  </si>
  <si>
    <t>Platinum Asset Management Limited</t>
  </si>
  <si>
    <t>PLA</t>
  </si>
  <si>
    <t>Platinum Australia Limited</t>
  </si>
  <si>
    <t>PMC</t>
  </si>
  <si>
    <t>Platinum Capital Limited</t>
  </si>
  <si>
    <t>LPD</t>
  </si>
  <si>
    <t>Platypus Minerals Ltd</t>
  </si>
  <si>
    <t>PLPDA</t>
  </si>
  <si>
    <t>PRM</t>
  </si>
  <si>
    <t>Plentex Limited</t>
  </si>
  <si>
    <t>VTP</t>
  </si>
  <si>
    <t>Plukka Ltd</t>
  </si>
  <si>
    <t>PLV</t>
  </si>
  <si>
    <t>Pluton Resources Limited</t>
  </si>
  <si>
    <t>PLH</t>
  </si>
  <si>
    <t>Plymouth Minerals Ltd</t>
  </si>
  <si>
    <t>PVE</t>
  </si>
  <si>
    <t>Po Valley Energy Limited</t>
  </si>
  <si>
    <t>3DP</t>
  </si>
  <si>
    <t>Pointerra Ltd</t>
  </si>
  <si>
    <t>PLY</t>
  </si>
  <si>
    <t>Polymetals Mining Ltd</t>
  </si>
  <si>
    <t>PNV</t>
  </si>
  <si>
    <t>Polynovo Ltd</t>
  </si>
  <si>
    <t>POS</t>
  </si>
  <si>
    <t>Poseidon Nickel Ltd</t>
  </si>
  <si>
    <t>TRH</t>
  </si>
  <si>
    <t>Potash Minerals Ltd</t>
  </si>
  <si>
    <t>PVL</t>
  </si>
  <si>
    <t>PowerHouse Ventures Ltd</t>
  </si>
  <si>
    <t>PPS</t>
  </si>
  <si>
    <t>Praemium Ltd</t>
  </si>
  <si>
    <t>PDZ</t>
  </si>
  <si>
    <t>Prairie Mining Ltd</t>
  </si>
  <si>
    <t>PBT</t>
  </si>
  <si>
    <t>Prana Biotechnology Limited</t>
  </si>
  <si>
    <t>PDI</t>
  </si>
  <si>
    <t>Predictive Discovery Ltd</t>
  </si>
  <si>
    <t>PCAPA</t>
  </si>
  <si>
    <t>Preferred Capital Perpetual</t>
  </si>
  <si>
    <t>PMV</t>
  </si>
  <si>
    <t>Premier Investments Limited</t>
  </si>
  <si>
    <t>PEZ</t>
  </si>
  <si>
    <t>Premiere Eastern Energy Ltd</t>
  </si>
  <si>
    <t>PRV</t>
  </si>
  <si>
    <t>Premium Investors Pty Ltd</t>
  </si>
  <si>
    <t>PTX</t>
  </si>
  <si>
    <t>Prescient Therapeutics Ltd</t>
  </si>
  <si>
    <t>PRR</t>
  </si>
  <si>
    <t>Prima BioMed Limited</t>
  </si>
  <si>
    <t>PGO</t>
  </si>
  <si>
    <t>Primary Gold Ltd</t>
  </si>
  <si>
    <t>PRY</t>
  </si>
  <si>
    <t>Primary Health Care Limited</t>
  </si>
  <si>
    <t>POP</t>
  </si>
  <si>
    <t>Primary Opinion Ltd</t>
  </si>
  <si>
    <t>PRP</t>
  </si>
  <si>
    <t>Prime Credit Property Trust</t>
  </si>
  <si>
    <t>PFG</t>
  </si>
  <si>
    <t>Prime Financial Group Ltd</t>
  </si>
  <si>
    <t>PRT</t>
  </si>
  <si>
    <t>Prime Media Group Limited</t>
  </si>
  <si>
    <t>PTN</t>
  </si>
  <si>
    <t>Prime Retirement &amp;amp; Aged Care Prop Trust</t>
  </si>
  <si>
    <t>PPM</t>
  </si>
  <si>
    <t>Primero Mining Corp</t>
  </si>
  <si>
    <t>Pro Medicus Limited</t>
  </si>
  <si>
    <t>PPG</t>
  </si>
  <si>
    <t>Pro-Pac Packaging Limited</t>
  </si>
  <si>
    <t>PBP</t>
  </si>
  <si>
    <t>Probiotec Limited</t>
  </si>
  <si>
    <t>PRG</t>
  </si>
  <si>
    <t>Programmed Maintenance Services Limited</t>
  </si>
  <si>
    <t>PCH</t>
  </si>
  <si>
    <t>Property Connect Holdings Ltd</t>
  </si>
  <si>
    <t>PLG</t>
  </si>
  <si>
    <t>Propertylink Group</t>
  </si>
  <si>
    <t>PRO</t>
  </si>
  <si>
    <t>Prophecy International Holdings Limited</t>
  </si>
  <si>
    <t>PSC</t>
  </si>
  <si>
    <t>Prospect Resources Ltd</t>
  </si>
  <si>
    <t>PSP</t>
  </si>
  <si>
    <t>Prosperity Resources Limited</t>
  </si>
  <si>
    <t>POW</t>
  </si>
  <si>
    <t>Protean Energy Ltd</t>
  </si>
  <si>
    <t>PIQ</t>
  </si>
  <si>
    <t>Proteomics International LaboratoriesLtd</t>
  </si>
  <si>
    <t>PRW</t>
  </si>
  <si>
    <t>Proto Resources &amp;amp; Investments Ltd</t>
  </si>
  <si>
    <t>PHA</t>
  </si>
  <si>
    <t>Public Holdings (Australia) Limited</t>
  </si>
  <si>
    <t>PHG</t>
  </si>
  <si>
    <t>Pulse Health Limited</t>
  </si>
  <si>
    <t>PVD</t>
  </si>
  <si>
    <t>Pura Vida Energy NL</t>
  </si>
  <si>
    <t>PPL</t>
  </si>
  <si>
    <t>Pureprofile Ltd</t>
  </si>
  <si>
    <t>QTG</t>
  </si>
  <si>
    <t>Q Technology Group Ltd</t>
  </si>
  <si>
    <t>QIP</t>
  </si>
  <si>
    <t>QANTM Intellectual Property Ltd</t>
  </si>
  <si>
    <t>QBE</t>
  </si>
  <si>
    <t>QBE Insurance Group Ltd</t>
  </si>
  <si>
    <t>QMNN</t>
  </si>
  <si>
    <t>QLD MINING DEF</t>
  </si>
  <si>
    <t>QMS</t>
  </si>
  <si>
    <t>QMS Media Ltd</t>
  </si>
  <si>
    <t>QRX</t>
  </si>
  <si>
    <t>QRxPharma Ltd.</t>
  </si>
  <si>
    <t>QPNN</t>
  </si>
  <si>
    <t>QUESTPET DEF</t>
  </si>
  <si>
    <t>QHLN</t>
  </si>
  <si>
    <t>QUICKSTEP DEF</t>
  </si>
  <si>
    <t>QVE</t>
  </si>
  <si>
    <t>QV Equities Ltd</t>
  </si>
  <si>
    <t>QAN</t>
  </si>
  <si>
    <t>Qantas Airways Limited</t>
  </si>
  <si>
    <t>QTM</t>
  </si>
  <si>
    <t>Quantum Energy Limited</t>
  </si>
  <si>
    <t>QUR</t>
  </si>
  <si>
    <t>Quantum Resources Limited</t>
  </si>
  <si>
    <t>QMG</t>
  </si>
  <si>
    <t>Quay Magnesium Limited</t>
  </si>
  <si>
    <t>QUB</t>
  </si>
  <si>
    <t>Qube Holdings Ltd</t>
  </si>
  <si>
    <t>QBL</t>
  </si>
  <si>
    <t>Queensland Bauxite Ltd</t>
  </si>
  <si>
    <t>QMN</t>
  </si>
  <si>
    <t>Queensland Mining Corporation Limited</t>
  </si>
  <si>
    <t>QST</t>
  </si>
  <si>
    <t>Quest Investments Limited</t>
  </si>
  <si>
    <t>QNL</t>
  </si>
  <si>
    <t>Quest Minerals Limited</t>
  </si>
  <si>
    <t>QUE</t>
  </si>
  <si>
    <t>Queste Communications Limited</t>
  </si>
  <si>
    <t>QSS</t>
  </si>
  <si>
    <t>Questus Limited</t>
  </si>
  <si>
    <t>QFX</t>
  </si>
  <si>
    <t>Quickflix Ltd.</t>
  </si>
  <si>
    <t>QHL</t>
  </si>
  <si>
    <t>Quickstep Holdings Limited</t>
  </si>
  <si>
    <t>R3D</t>
  </si>
  <si>
    <t>R3D Global Ltd</t>
  </si>
  <si>
    <t>RRSN</t>
  </si>
  <si>
    <t>RANGE RES DEF X OPT</t>
  </si>
  <si>
    <t>RNGDA</t>
  </si>
  <si>
    <t>RANGERIVER DEF SET</t>
  </si>
  <si>
    <t>RBR</t>
  </si>
  <si>
    <t>RBR Group Ltd</t>
  </si>
  <si>
    <t>RCG</t>
  </si>
  <si>
    <t>RCG Corporation Ltd</t>
  </si>
  <si>
    <t>RLG</t>
  </si>
  <si>
    <t>RCL Group Ltd</t>
  </si>
  <si>
    <t>RCR Tomlinson Limited</t>
  </si>
  <si>
    <t>RCUNA</t>
  </si>
  <si>
    <t>RE CAP USA DEF</t>
  </si>
  <si>
    <t>REA Group Limited</t>
  </si>
  <si>
    <t>RCMDA</t>
  </si>
  <si>
    <t>RECLAIM DEF SET</t>
  </si>
  <si>
    <t>RDMNA</t>
  </si>
  <si>
    <t>RED METAL DEF</t>
  </si>
  <si>
    <t>RFXN</t>
  </si>
  <si>
    <t>REDFLOW DEF</t>
  </si>
  <si>
    <t>RDRN</t>
  </si>
  <si>
    <t>REED RES DEF</t>
  </si>
  <si>
    <t>RERDA</t>
  </si>
  <si>
    <t>REGAL RES FPO</t>
  </si>
  <si>
    <t>RRLN</t>
  </si>
  <si>
    <t>REGIS DEF X OPT</t>
  </si>
  <si>
    <t>RSNCK</t>
  </si>
  <si>
    <t>RENISON CTG</t>
  </si>
  <si>
    <t>RSNDA</t>
  </si>
  <si>
    <t>RENISON DEF SET</t>
  </si>
  <si>
    <t>RAUDA</t>
  </si>
  <si>
    <t>REPUB GOLD DEF SET</t>
  </si>
  <si>
    <t>RMINB</t>
  </si>
  <si>
    <t>RES MINING DEF</t>
  </si>
  <si>
    <t>RSLN</t>
  </si>
  <si>
    <t>RES STAR DEF</t>
  </si>
  <si>
    <t>RSGNA</t>
  </si>
  <si>
    <t>RESOLUTE DEF X NTE</t>
  </si>
  <si>
    <t>RSGN</t>
  </si>
  <si>
    <t>RESOLUTE DEF X OPT</t>
  </si>
  <si>
    <t>RNIN</t>
  </si>
  <si>
    <t>RESOURCE DEF</t>
  </si>
  <si>
    <t>RVA</t>
  </si>
  <si>
    <t>REVA Medical Inc</t>
  </si>
  <si>
    <t>RHG</t>
  </si>
  <si>
    <t>RHG Pty Ltd</t>
  </si>
  <si>
    <t>RRIN</t>
  </si>
  <si>
    <t>RICORESLTD DEF</t>
  </si>
  <si>
    <t>RVYNA</t>
  </si>
  <si>
    <t>RIFT VALL DEF X OPT</t>
  </si>
  <si>
    <t>RRR</t>
  </si>
  <si>
    <t>RIVER ROCK ENERGY LIMITED</t>
  </si>
  <si>
    <t>RMTN</t>
  </si>
  <si>
    <t>RMA ENERGY DEF</t>
  </si>
  <si>
    <t>RMT</t>
  </si>
  <si>
    <t>RMA Energy Ltd.</t>
  </si>
  <si>
    <t>RMG</t>
  </si>
  <si>
    <t>RMG Limited</t>
  </si>
  <si>
    <t>RNI</t>
  </si>
  <si>
    <t>RNI NL</t>
  </si>
  <si>
    <t>RNY</t>
  </si>
  <si>
    <t>RNY Property Trust</t>
  </si>
  <si>
    <t>ROYN</t>
  </si>
  <si>
    <t>ROYAL RES DEF X OPT</t>
  </si>
  <si>
    <t>RTG</t>
  </si>
  <si>
    <t>RTG MINING CDI 1:1</t>
  </si>
  <si>
    <t>RXP Services Ltd</t>
  </si>
  <si>
    <t>RAC</t>
  </si>
  <si>
    <t>Race Oncology Ltd</t>
  </si>
  <si>
    <t>RAF</t>
  </si>
  <si>
    <t>Raffles Capital Limited</t>
  </si>
  <si>
    <t>RMR</t>
  </si>
  <si>
    <t>Ram Resources Ltd</t>
  </si>
  <si>
    <t>RMS</t>
  </si>
  <si>
    <t>Ramelius Resources Limited</t>
  </si>
  <si>
    <t>RHCPA</t>
  </si>
  <si>
    <t>Ramsay Health Care Limited</t>
  </si>
  <si>
    <t>Rand Mining Ltd</t>
  </si>
  <si>
    <t>RAN</t>
  </si>
  <si>
    <t>Range International Ltd</t>
  </si>
  <si>
    <t>RRS</t>
  </si>
  <si>
    <t>Range Resources Ltd</t>
  </si>
  <si>
    <t>RPG</t>
  </si>
  <si>
    <t>Raptis Group Limited</t>
  </si>
  <si>
    <t>BIM</t>
  </si>
  <si>
    <t>Raptor Resources Ltd</t>
  </si>
  <si>
    <t>RAW</t>
  </si>
  <si>
    <t>Rawson Resources Limited</t>
  </si>
  <si>
    <t>RZR</t>
  </si>
  <si>
    <t>Razor Risk Technologies Pty Ltd</t>
  </si>
  <si>
    <t>RLE</t>
  </si>
  <si>
    <t>Real Energy Corporation Ltd</t>
  </si>
  <si>
    <t>REV</t>
  </si>
  <si>
    <t>Real Estate Investar Group Ltd</t>
  </si>
  <si>
    <t>RRP</t>
  </si>
  <si>
    <t>Realm Resources Limited</t>
  </si>
  <si>
    <t>REC</t>
  </si>
  <si>
    <t>Recall Holdings Ltd</t>
  </si>
  <si>
    <t>RCE</t>
  </si>
  <si>
    <t>Recce Ltd</t>
  </si>
  <si>
    <t>RKN</t>
  </si>
  <si>
    <t>Reckon Limited</t>
  </si>
  <si>
    <t>RFT</t>
  </si>
  <si>
    <t>Rectifier Technologies Limited</t>
  </si>
  <si>
    <t>RED</t>
  </si>
  <si>
    <t>Red 5 Limited</t>
  </si>
  <si>
    <t>RCC</t>
  </si>
  <si>
    <t>Red Cat Minerals Ltd</t>
  </si>
  <si>
    <t>RMP</t>
  </si>
  <si>
    <t>Red Emperor Resources NL</t>
  </si>
  <si>
    <t>RHI</t>
  </si>
  <si>
    <t>Red Hill Iron Limited</t>
  </si>
  <si>
    <t>RDM</t>
  </si>
  <si>
    <t>Red Metal Limited</t>
  </si>
  <si>
    <t>RMX</t>
  </si>
  <si>
    <t>Red Mountain Mining Ltd</t>
  </si>
  <si>
    <t>RVR</t>
  </si>
  <si>
    <t>Red River Resources Limited</t>
  </si>
  <si>
    <t>ROG</t>
  </si>
  <si>
    <t>Red Sky Energy Limited</t>
  </si>
  <si>
    <t>RFX</t>
  </si>
  <si>
    <t>RedFlow Ltd</t>
  </si>
  <si>
    <t>RDH</t>
  </si>
  <si>
    <t>RedHill Education Ltd</t>
  </si>
  <si>
    <t>RCP</t>
  </si>
  <si>
    <t>Redbank Copper Ltd</t>
  </si>
  <si>
    <t>AEJ</t>
  </si>
  <si>
    <t>Redbank Energy Ltd</t>
  </si>
  <si>
    <t>RBL</t>
  </si>
  <si>
    <t>Redbubble Ltd</t>
  </si>
  <si>
    <t>RPF</t>
  </si>
  <si>
    <t>Redcape Property Trust</t>
  </si>
  <si>
    <t>RCF</t>
  </si>
  <si>
    <t>Redcliffe Resources Ltd</t>
  </si>
  <si>
    <t>PREDA</t>
  </si>
  <si>
    <t>RDF</t>
  </si>
  <si>
    <t>Redflex Holdings Limited</t>
  </si>
  <si>
    <t>RDS</t>
  </si>
  <si>
    <t>Redstone Resources Limited</t>
  </si>
  <si>
    <t>Reece Ltd</t>
  </si>
  <si>
    <t>RLC</t>
  </si>
  <si>
    <t>Reedy Lagoon Corporation Ltd.</t>
  </si>
  <si>
    <t>Reef Casino Trust</t>
  </si>
  <si>
    <t>RMA</t>
  </si>
  <si>
    <t>Reeltime Media Limited</t>
  </si>
  <si>
    <t>RFN</t>
  </si>
  <si>
    <t>Reffind Ltd</t>
  </si>
  <si>
    <t>RGP</t>
  </si>
  <si>
    <t>Refresh Group Limited</t>
  </si>
  <si>
    <t>RER</t>
  </si>
  <si>
    <t>Regal Resources Limited</t>
  </si>
  <si>
    <t>AO1</t>
  </si>
  <si>
    <t>Regalpoint Resources Ltd</t>
  </si>
  <si>
    <t>RGS</t>
  </si>
  <si>
    <t>Regeneus Ltd</t>
  </si>
  <si>
    <t>REX</t>
  </si>
  <si>
    <t>Regional Express Holdings Ltd</t>
  </si>
  <si>
    <t>REG</t>
  </si>
  <si>
    <t>Regis Healthcare Ltd</t>
  </si>
  <si>
    <t>Regis Resources Limited</t>
  </si>
  <si>
    <t>TRS</t>
  </si>
  <si>
    <t>Reject Shop Ltd</t>
  </si>
  <si>
    <t>RWC</t>
  </si>
  <si>
    <t>Reliance Worldwide Corporation Aus P Ltd</t>
  </si>
  <si>
    <t>RNS</t>
  </si>
  <si>
    <t>Renaissance Minerals Limited</t>
  </si>
  <si>
    <t>RNU</t>
  </si>
  <si>
    <t>Renascor Resources Ltd</t>
  </si>
  <si>
    <t>RNT</t>
  </si>
  <si>
    <t>Rent.com.au Ltd</t>
  </si>
  <si>
    <t>RTI</t>
  </si>
  <si>
    <t>Rental Management Investment Trust</t>
  </si>
  <si>
    <t>RNE</t>
  </si>
  <si>
    <t>Renu Energy Ltd</t>
  </si>
  <si>
    <t>RHS</t>
  </si>
  <si>
    <t>Reproductive Health Science Ltd</t>
  </si>
  <si>
    <t>RMD</t>
  </si>
  <si>
    <t>ResMed Inc. (CHESS)</t>
  </si>
  <si>
    <t>RAP</t>
  </si>
  <si>
    <t>Resapp Health Ltd</t>
  </si>
  <si>
    <t>RSG</t>
  </si>
  <si>
    <t>Resolute Mining Limited</t>
  </si>
  <si>
    <t>RHT</t>
  </si>
  <si>
    <t>Resonance Health Limited</t>
  </si>
  <si>
    <t>RBX</t>
  </si>
  <si>
    <t>Resource Base Limited</t>
  </si>
  <si>
    <t>RDG</t>
  </si>
  <si>
    <t>Resource Development Group Ltd</t>
  </si>
  <si>
    <t>RQL</t>
  </si>
  <si>
    <t>Resource Equipment Ltd</t>
  </si>
  <si>
    <t>RES</t>
  </si>
  <si>
    <t>Resource Generation Ltd</t>
  </si>
  <si>
    <t>RMI</t>
  </si>
  <si>
    <t>Resource Mining Corporation Limited</t>
  </si>
  <si>
    <t>REZ</t>
  </si>
  <si>
    <t>Resources &amp;amp; Energy Group Ltd</t>
  </si>
  <si>
    <t>RSH</t>
  </si>
  <si>
    <t>Respiri Ltd</t>
  </si>
  <si>
    <t>Retail Food Group Limited</t>
  </si>
  <si>
    <t>REF</t>
  </si>
  <si>
    <t>Reverse Corp Limited</t>
  </si>
  <si>
    <t>RWD</t>
  </si>
  <si>
    <t>Reward Minerals Ltd.</t>
  </si>
  <si>
    <t>RXH</t>
  </si>
  <si>
    <t>Rewardle Holdings Ltd</t>
  </si>
  <si>
    <t>RXM</t>
  </si>
  <si>
    <t>Rex Minerals Limited</t>
  </si>
  <si>
    <t>REY</t>
  </si>
  <si>
    <t>Rey Resources Limited</t>
  </si>
  <si>
    <t>RNO</t>
  </si>
  <si>
    <t>Rhinomed Ltd</t>
  </si>
  <si>
    <t>RHP</t>
  </si>
  <si>
    <t>Rhipe Ltd</t>
  </si>
  <si>
    <t>RIS</t>
  </si>
  <si>
    <t>Richfield International Limited</t>
  </si>
  <si>
    <t>RIL</t>
  </si>
  <si>
    <t>Riddock International Ltd</t>
  </si>
  <si>
    <t>RIC</t>
  </si>
  <si>
    <t>Ridley Corporation Ltd</t>
  </si>
  <si>
    <t>RIE</t>
  </si>
  <si>
    <t>Riedel Resources Ltd</t>
  </si>
  <si>
    <t>RFV</t>
  </si>
  <si>
    <t>Rift Valley Resources Africa Pty Ltd</t>
  </si>
  <si>
    <t>RVY</t>
  </si>
  <si>
    <t>Rift Valley Resources Ltd</t>
  </si>
  <si>
    <t>RIM</t>
  </si>
  <si>
    <t>Rimfire Pacific Mining NL</t>
  </si>
  <si>
    <t>RIO</t>
  </si>
  <si>
    <t>Rio Tinto Limited</t>
  </si>
  <si>
    <t>RNL</t>
  </si>
  <si>
    <t>Rision Ltd</t>
  </si>
  <si>
    <t>RIR</t>
  </si>
  <si>
    <t>Riva Resources Ltd</t>
  </si>
  <si>
    <t>RCY</t>
  </si>
  <si>
    <t>RiverCity Motorway Group</t>
  </si>
  <si>
    <t>RBO</t>
  </si>
  <si>
    <t>Robo 3D Ltd</t>
  </si>
  <si>
    <t>ROL</t>
  </si>
  <si>
    <t>Robust Resources Limited</t>
  </si>
  <si>
    <t>ROC</t>
  </si>
  <si>
    <t>Roc Oil Company Limited</t>
  </si>
  <si>
    <t>ROK</t>
  </si>
  <si>
    <t>Rock Building Society Ltd</t>
  </si>
  <si>
    <t>RCI</t>
  </si>
  <si>
    <t>Rocklands Richfield PCI Ltd.</t>
  </si>
  <si>
    <t>RIG</t>
  </si>
  <si>
    <t>Rongtai International Group Holdings Ltd</t>
  </si>
  <si>
    <t>RXL</t>
  </si>
  <si>
    <t>Rox Resources Limited</t>
  </si>
  <si>
    <t>RWH</t>
  </si>
  <si>
    <t>Royal Wolf Holdings Ltd</t>
  </si>
  <si>
    <t>RCO</t>
  </si>
  <si>
    <t>Royalco Resources Limited</t>
  </si>
  <si>
    <t>RUB</t>
  </si>
  <si>
    <t>Rubicor Group Limited</t>
  </si>
  <si>
    <t>RFL</t>
  </si>
  <si>
    <t>Rubik Financial Limited</t>
  </si>
  <si>
    <t>RTR</t>
  </si>
  <si>
    <t>Rumble Resources Ltd</t>
  </si>
  <si>
    <t>RUL</t>
  </si>
  <si>
    <t>Rungepincockminarco Ltd</t>
  </si>
  <si>
    <t>Rural Funds Group</t>
  </si>
  <si>
    <t>RHL</t>
  </si>
  <si>
    <t>Ruralco Holdings Ltd</t>
  </si>
  <si>
    <t>RTA</t>
  </si>
  <si>
    <t>Rutila Resources Ltd</t>
  </si>
  <si>
    <t>RYD</t>
  </si>
  <si>
    <t>Ryder Capital Ltd</t>
  </si>
  <si>
    <t>S2R</t>
  </si>
  <si>
    <t>S2 Resources Ltd</t>
  </si>
  <si>
    <t>SAI</t>
  </si>
  <si>
    <t>SAI Global Limited</t>
  </si>
  <si>
    <t>SSNN</t>
  </si>
  <si>
    <t>SAMSON DEF X OPT</t>
  </si>
  <si>
    <t>SCRN</t>
  </si>
  <si>
    <t>SCANDINAVI DEF X OPT</t>
  </si>
  <si>
    <t>SGZN</t>
  </si>
  <si>
    <t>SCOTGOLD DEF X OPT</t>
  </si>
  <si>
    <t>SDI</t>
  </si>
  <si>
    <t>SDI Limited</t>
  </si>
  <si>
    <t>SEEK Limited</t>
  </si>
  <si>
    <t>SLTDA</t>
  </si>
  <si>
    <t>SELECT VAC DEF SET</t>
  </si>
  <si>
    <t>SENN</t>
  </si>
  <si>
    <t>SENETAS DEF</t>
  </si>
  <si>
    <t>SNO</t>
  </si>
  <si>
    <t>SFG Australia Ltd</t>
  </si>
  <si>
    <t>SGF</t>
  </si>
  <si>
    <t>SG Fleet Group Ltd</t>
  </si>
  <si>
    <t>SEHN</t>
  </si>
  <si>
    <t>SGEHOLDING DEF X OPT</t>
  </si>
  <si>
    <t>NXS</t>
  </si>
  <si>
    <t>SGH Energy Pty Ltd</t>
  </si>
  <si>
    <t>SRRN</t>
  </si>
  <si>
    <t>SHAW RIVER DEF</t>
  </si>
  <si>
    <t>SHDNA</t>
  </si>
  <si>
    <t>SHERWIN DEF</t>
  </si>
  <si>
    <t>SGK</t>
  </si>
  <si>
    <t>SIGNATURE GOLD NPV</t>
  </si>
  <si>
    <t>SLRN</t>
  </si>
  <si>
    <t>SILVERLAKE DEF X IGR</t>
  </si>
  <si>
    <t>SWNN</t>
  </si>
  <si>
    <t>SILVERSWAN DEF</t>
  </si>
  <si>
    <t>SNV</t>
  </si>
  <si>
    <t>SINOVUS MINING LTD.</t>
  </si>
  <si>
    <t>SAM</t>
  </si>
  <si>
    <t>SIV Asset Management Ltd</t>
  </si>
  <si>
    <t>SAS</t>
  </si>
  <si>
    <t>SKY and Space Global Ltd</t>
  </si>
  <si>
    <t>SKC</t>
  </si>
  <si>
    <t>SKYCITY Entertainment Group Limited-Ord</t>
  </si>
  <si>
    <t>SOP</t>
  </si>
  <si>
    <t>SML Corp Ltd</t>
  </si>
  <si>
    <t>SMX</t>
  </si>
  <si>
    <t>SMS Management &amp;amp; Technology Limited</t>
  </si>
  <si>
    <t>SOLN</t>
  </si>
  <si>
    <t>SOUL W.H. DEF X SOE</t>
  </si>
  <si>
    <t>SPB</t>
  </si>
  <si>
    <t>SOUTH PAC FPO</t>
  </si>
  <si>
    <t>SPY</t>
  </si>
  <si>
    <t>SPDR 500 CDI 1:1</t>
  </si>
  <si>
    <t>STW</t>
  </si>
  <si>
    <t>SPDR S&amp;amp;P&amp;#47;ASX 200 Fund</t>
  </si>
  <si>
    <t>SLF</t>
  </si>
  <si>
    <t>SPDR S&amp;amp;P&amp;#47;ASX 200 Listed Property Fund</t>
  </si>
  <si>
    <t>SFY</t>
  </si>
  <si>
    <t>SPDR S&amp;amp;P&amp;#47;ASX 50 Fund</t>
  </si>
  <si>
    <t>SFI</t>
  </si>
  <si>
    <t>SPOOKFISH FPO</t>
  </si>
  <si>
    <t>SIXN</t>
  </si>
  <si>
    <t>SPRINTEX DEF</t>
  </si>
  <si>
    <t>SRG</t>
  </si>
  <si>
    <t>SRG Ltd</t>
  </si>
  <si>
    <t>SBMN</t>
  </si>
  <si>
    <t>ST.BARBARA DEF X ALD</t>
  </si>
  <si>
    <t>SRZN</t>
  </si>
  <si>
    <t>STELLAR DEF</t>
  </si>
  <si>
    <t>SUH</t>
  </si>
  <si>
    <t>STH HEM MI FPO</t>
  </si>
  <si>
    <t>SXGNA</t>
  </si>
  <si>
    <t>STHCROSS DEF</t>
  </si>
  <si>
    <t>SHK</t>
  </si>
  <si>
    <t>STONE RES FPO</t>
  </si>
  <si>
    <t>SHEN</t>
  </si>
  <si>
    <t>STONEHENGE DEF</t>
  </si>
  <si>
    <t>SWJ</t>
  </si>
  <si>
    <t>STONEWALL FPO</t>
  </si>
  <si>
    <t>SRQN</t>
  </si>
  <si>
    <t>STRAITS DEFFORUS</t>
  </si>
  <si>
    <t>STEN</t>
  </si>
  <si>
    <t>STRATATEL DEF</t>
  </si>
  <si>
    <t>STKN</t>
  </si>
  <si>
    <t>STRICKLAND DEF</t>
  </si>
  <si>
    <t>STZDA</t>
  </si>
  <si>
    <t>STRZELECKI DEF SET</t>
  </si>
  <si>
    <t>SHCDA</t>
  </si>
  <si>
    <t>SUN HEART CDI DEF</t>
  </si>
  <si>
    <t>SBNN</t>
  </si>
  <si>
    <t>SUNBIOM DEF</t>
  </si>
  <si>
    <t>SBNDA</t>
  </si>
  <si>
    <t>SUNBIOM DEF SET</t>
  </si>
  <si>
    <t>SULN</t>
  </si>
  <si>
    <t>SUPARETAIL DEF</t>
  </si>
  <si>
    <t>SVCDA</t>
  </si>
  <si>
    <t>SVC GROUP DEF SET</t>
  </si>
  <si>
    <t>SYMN</t>
  </si>
  <si>
    <t>SYMEX DEF</t>
  </si>
  <si>
    <t>SM1</t>
  </si>
  <si>
    <t>SYNLAIT FPO NZX</t>
  </si>
  <si>
    <t>SAP</t>
  </si>
  <si>
    <t>Sabina Corporation Limited</t>
  </si>
  <si>
    <t>SBR</t>
  </si>
  <si>
    <t>Sabre Resources Limited</t>
  </si>
  <si>
    <t>SGC</t>
  </si>
  <si>
    <t>Sacgasco Ltd</t>
  </si>
  <si>
    <t>SRH</t>
  </si>
  <si>
    <t>Saferoads Holdings Limited</t>
  </si>
  <si>
    <t>SAN</t>
  </si>
  <si>
    <t>Sagalio Energy Ltd</t>
  </si>
  <si>
    <t>SLM</t>
  </si>
  <si>
    <t>Salmat Limited</t>
  </si>
  <si>
    <t>SO4</t>
  </si>
  <si>
    <t>Salt Lake Potash Ltd</t>
  </si>
  <si>
    <t>SSN</t>
  </si>
  <si>
    <t>Samson Oil &amp;amp; Gas Limited</t>
  </si>
  <si>
    <t>SFR</t>
  </si>
  <si>
    <t>Sandfire Resources NL</t>
  </si>
  <si>
    <t>SNC</t>
  </si>
  <si>
    <t>Sandon Capital Investments Ltd</t>
  </si>
  <si>
    <t>GMI</t>
  </si>
  <si>
    <t>SMI</t>
  </si>
  <si>
    <t>Santana Minerals Ltd</t>
  </si>
  <si>
    <t>STO</t>
  </si>
  <si>
    <t>Santos Ltd</t>
  </si>
  <si>
    <t>ESG</t>
  </si>
  <si>
    <t>Santos NSW Pty Ltd</t>
  </si>
  <si>
    <t>SAR</t>
  </si>
  <si>
    <t>Saracen Mineral Holdings Limited</t>
  </si>
  <si>
    <t>SND</t>
  </si>
  <si>
    <t>Saunders International Ltd</t>
  </si>
  <si>
    <t>SYA</t>
  </si>
  <si>
    <t>Sayona Mining Ltd</t>
  </si>
  <si>
    <t>SCR</t>
  </si>
  <si>
    <t>Scandinavian Resources Pty Ltd</t>
  </si>
  <si>
    <t>SCD</t>
  </si>
  <si>
    <t>Scantech Limited</t>
  </si>
  <si>
    <t>SCG</t>
  </si>
  <si>
    <t>Scentre Group</t>
  </si>
  <si>
    <t>SFC</t>
  </si>
  <si>
    <t>Schaffer Corporation Limited</t>
  </si>
  <si>
    <t>SIE</t>
  </si>
  <si>
    <t>SciGen Limited</t>
  </si>
  <si>
    <t>SGZ</t>
  </si>
  <si>
    <t>Scotgold Resources Limited</t>
  </si>
  <si>
    <t>SCC</t>
  </si>
  <si>
    <t>Scott Corporation Pty Ltd</t>
  </si>
  <si>
    <t>SCO</t>
  </si>
  <si>
    <t>Scottish Pacific Group Ltd</t>
  </si>
  <si>
    <t>SFG</t>
  </si>
  <si>
    <t>Seafarms Group Ltd</t>
  </si>
  <si>
    <t>Sealink Travel Group Ltd</t>
  </si>
  <si>
    <t>SP1</t>
  </si>
  <si>
    <t>Search Party Group Ltd</t>
  </si>
  <si>
    <t>SES</t>
  </si>
  <si>
    <t>Secos Group Ltd</t>
  </si>
  <si>
    <t>SDM</t>
  </si>
  <si>
    <t>Sedgman Limited</t>
  </si>
  <si>
    <t>SEG</t>
  </si>
  <si>
    <t>Segue Resources Ltd.</t>
  </si>
  <si>
    <t>SHV</t>
  </si>
  <si>
    <t>Select Harvests Limited</t>
  </si>
  <si>
    <t>SEN</t>
  </si>
  <si>
    <t>Senetas Corporation Limited</t>
  </si>
  <si>
    <t>SXY</t>
  </si>
  <si>
    <t>Senex Energy Ltd</t>
  </si>
  <si>
    <t>SE1</t>
  </si>
  <si>
    <t>Sensera Ltd</t>
  </si>
  <si>
    <t>SEQ</t>
  </si>
  <si>
    <t>Sequoia Financial Group Ltd</t>
  </si>
  <si>
    <t>Servcorp Limited</t>
  </si>
  <si>
    <t>SSM</t>
  </si>
  <si>
    <t>Service Stream Limited</t>
  </si>
  <si>
    <t>SVW</t>
  </si>
  <si>
    <t>Seven Group Holdings Ltd</t>
  </si>
  <si>
    <t>SVWPA</t>
  </si>
  <si>
    <t>SWM</t>
  </si>
  <si>
    <t>Seven West Media Ltd</t>
  </si>
  <si>
    <t>SWL</t>
  </si>
  <si>
    <t>Seymour Whyte Ltd</t>
  </si>
  <si>
    <t>SLL</t>
  </si>
  <si>
    <t>Shale Energy Ltd</t>
  </si>
  <si>
    <t>SRO</t>
  </si>
  <si>
    <t>Shareroot Ltd</t>
  </si>
  <si>
    <t>SM8</t>
  </si>
  <si>
    <t>Shark Mitigation Systems Ltd</t>
  </si>
  <si>
    <t>SSG</t>
  </si>
  <si>
    <t>Shaver Shop Group Ltd</t>
  </si>
  <si>
    <t>SRR</t>
  </si>
  <si>
    <t>Shaw River Manganese Ltd</t>
  </si>
  <si>
    <t>SFX</t>
  </si>
  <si>
    <t>Sheffield Resources Ltd</t>
  </si>
  <si>
    <t>SHU</t>
  </si>
  <si>
    <t>Shenhua International Ltd</t>
  </si>
  <si>
    <t>SHD</t>
  </si>
  <si>
    <t>Sherwin Iron Ltd</t>
  </si>
  <si>
    <t>SHJ</t>
  </si>
  <si>
    <t>Shine Corporate Ltd</t>
  </si>
  <si>
    <t>SCP</t>
  </si>
  <si>
    <t>Shopping Cntrs Austrls Prprty Gp Re Ltd</t>
  </si>
  <si>
    <t>SHH</t>
  </si>
  <si>
    <t>Shree Minerals Limited</t>
  </si>
  <si>
    <t>SHM</t>
  </si>
  <si>
    <t>Shriro Holdings Ltd</t>
  </si>
  <si>
    <t>SBU</t>
  </si>
  <si>
    <t>Siburan Resources Limited</t>
  </si>
  <si>
    <t>SRM</t>
  </si>
  <si>
    <t>Sierra Mining Pty Ltd</t>
  </si>
  <si>
    <t>SSLPA</t>
  </si>
  <si>
    <t>Sietel Limited</t>
  </si>
  <si>
    <t>SSL</t>
  </si>
  <si>
    <t>SIP</t>
  </si>
  <si>
    <t>Sigma Pharmaceutical Limited</t>
  </si>
  <si>
    <t>SGI</t>
  </si>
  <si>
    <t>Signature Capital Investments Ltd</t>
  </si>
  <si>
    <t>SBL</t>
  </si>
  <si>
    <t>Signature Metals Limited</t>
  </si>
  <si>
    <t>SIH</t>
  </si>
  <si>
    <t>Sihayo Gold Limited</t>
  </si>
  <si>
    <t>SLX</t>
  </si>
  <si>
    <t>Silex Systems Ltd</t>
  </si>
  <si>
    <t>Silver Chef Limited</t>
  </si>
  <si>
    <t>SCI</t>
  </si>
  <si>
    <t>Silver City Minerals Ltd</t>
  </si>
  <si>
    <t>SVH</t>
  </si>
  <si>
    <t>Silver Heritage Group Ltd</t>
  </si>
  <si>
    <t>IGR</t>
  </si>
  <si>
    <t>Silver Lake (Integra) Pty Ltd</t>
  </si>
  <si>
    <t>SLR</t>
  </si>
  <si>
    <t>Silver Lake Resources Limited.</t>
  </si>
  <si>
    <t>SVL</t>
  </si>
  <si>
    <t>Silver Mines Limited</t>
  </si>
  <si>
    <t>SVA</t>
  </si>
  <si>
    <t>Simavita Ltd - GDR</t>
  </si>
  <si>
    <t>SIO</t>
  </si>
  <si>
    <t>Simonds Group Ltd</t>
  </si>
  <si>
    <t>SGM</t>
  </si>
  <si>
    <t>Sims Metal Management Ltd</t>
  </si>
  <si>
    <t>SGT</t>
  </si>
  <si>
    <t>Singapore Telecommunications Ltd (CHESS)</t>
  </si>
  <si>
    <t>SAO</t>
  </si>
  <si>
    <t>Sino Australia Oil and Gas Ltd</t>
  </si>
  <si>
    <t>SEH</t>
  </si>
  <si>
    <t>Sino Gas &amp;amp; Energy Holdings Limited</t>
  </si>
  <si>
    <t>SMS</t>
  </si>
  <si>
    <t>Sino Rare Precious Metals Ltd</t>
  </si>
  <si>
    <t>SSI</t>
  </si>
  <si>
    <t>Sino Strategic International Ltd</t>
  </si>
  <si>
    <t>SLE</t>
  </si>
  <si>
    <t>Sino-Excel Energy Ltd</t>
  </si>
  <si>
    <t>SRI</t>
  </si>
  <si>
    <t>Sipa Resources Limited</t>
  </si>
  <si>
    <t>SIR</t>
  </si>
  <si>
    <t>Sirius Resources N.L.</t>
  </si>
  <si>
    <t>SRX</t>
  </si>
  <si>
    <t>Sirtex Medical Limited</t>
  </si>
  <si>
    <t>SIT</t>
  </si>
  <si>
    <t>Site Group International Ltd</t>
  </si>
  <si>
    <t>SKE</t>
  </si>
  <si>
    <t>Skilled Group Ltd.</t>
  </si>
  <si>
    <t>SKN</t>
  </si>
  <si>
    <t>Skin Elements Ltd</t>
  </si>
  <si>
    <t>SKT</t>
  </si>
  <si>
    <t>Sky Network Television Ltd</t>
  </si>
  <si>
    <t>SKB</t>
  </si>
  <si>
    <t>Skydive the Beach Group Ltd</t>
  </si>
  <si>
    <t>SKF</t>
  </si>
  <si>
    <t>Skyfii Ltd</t>
  </si>
  <si>
    <t>SKP</t>
  </si>
  <si>
    <t>Skyland Petroleum Ltd</t>
  </si>
  <si>
    <t>SXR</t>
  </si>
  <si>
    <t>Skywest Airlines Ltd.</t>
  </si>
  <si>
    <t>SGH</t>
  </si>
  <si>
    <t>Slater &amp;amp; Gordon Limited</t>
  </si>
  <si>
    <t>SPZ</t>
  </si>
  <si>
    <t>Smart Parking Ltd</t>
  </si>
  <si>
    <t>SMA</t>
  </si>
  <si>
    <t>SmartTrans Holdings Limited</t>
  </si>
  <si>
    <t>SIQ</t>
  </si>
  <si>
    <t>Smartgroup Corporation Ltd</t>
  </si>
  <si>
    <t>SMP</t>
  </si>
  <si>
    <t>Smartpay Holdings Ltd</t>
  </si>
  <si>
    <t>SOF</t>
  </si>
  <si>
    <t>Sofcom Limited</t>
  </si>
  <si>
    <t>SLA</t>
  </si>
  <si>
    <t>Solagran Limited</t>
  </si>
  <si>
    <t>SXS</t>
  </si>
  <si>
    <t>Solimar Energy Limited</t>
  </si>
  <si>
    <t>SNE</t>
  </si>
  <si>
    <t>Somerton Energy Ltd</t>
  </si>
  <si>
    <t>SOM</t>
  </si>
  <si>
    <t>Somnomed Limited</t>
  </si>
  <si>
    <t>Sonic Healthcare Limited</t>
  </si>
  <si>
    <t>SMG</t>
  </si>
  <si>
    <t>Soon Mining Ltd</t>
  </si>
  <si>
    <t>SOE</t>
  </si>
  <si>
    <t>Souls Private Equity Limited</t>
  </si>
  <si>
    <t>SAY</t>
  </si>
  <si>
    <t>South American Iron and Steel Corp Ltd</t>
  </si>
  <si>
    <t>SXI</t>
  </si>
  <si>
    <t>South East Asia Resources Ltd</t>
  </si>
  <si>
    <t>ORC</t>
  </si>
  <si>
    <t>South Pacific Resources Ltd</t>
  </si>
  <si>
    <t>S32</t>
  </si>
  <si>
    <t>South32 Ltd</t>
  </si>
  <si>
    <t>SXE</t>
  </si>
  <si>
    <t>Southern Cross Electrical Engineer Ltd</t>
  </si>
  <si>
    <t>SXX</t>
  </si>
  <si>
    <t>Southern Cross Exploration NL</t>
  </si>
  <si>
    <t>SXL</t>
  </si>
  <si>
    <t>Southern Cross Media Group Ltd</t>
  </si>
  <si>
    <t>SAU</t>
  </si>
  <si>
    <t>Southern Gold Limited</t>
  </si>
  <si>
    <t>SVM</t>
  </si>
  <si>
    <t>Sovereign Metals Limited</t>
  </si>
  <si>
    <t>SKI</t>
  </si>
  <si>
    <t>Spark Infrastructure Group</t>
  </si>
  <si>
    <t>SPK</t>
  </si>
  <si>
    <t>Spark New Zealand Ltd</t>
  </si>
  <si>
    <t>SFH</t>
  </si>
  <si>
    <t>Specialty Fashion Group Ltd.</t>
  </si>
  <si>
    <t>SPX</t>
  </si>
  <si>
    <t>Spectrum Rare Earths Ltd</t>
  </si>
  <si>
    <t>SDA</t>
  </si>
  <si>
    <t>Speedcast International Ltd</t>
  </si>
  <si>
    <t>SPH</t>
  </si>
  <si>
    <t>Sphere Minerals Limited</t>
  </si>
  <si>
    <t>SRS</t>
  </si>
  <si>
    <t>Spicers Ltd</t>
  </si>
  <si>
    <t>AJRDA</t>
  </si>
  <si>
    <t>Spirit Telecom Ltd</t>
  </si>
  <si>
    <t>SPI</t>
  </si>
  <si>
    <t>Spitfire Materials Ltd</t>
  </si>
  <si>
    <t>WWW</t>
  </si>
  <si>
    <t>Spookfish Ltd</t>
  </si>
  <si>
    <t>SPO</t>
  </si>
  <si>
    <t>Spotless Group Holdings Ltd</t>
  </si>
  <si>
    <t>SPT</t>
  </si>
  <si>
    <t>Spotless Group Limited</t>
  </si>
  <si>
    <t>SFL</t>
  </si>
  <si>
    <t>Spring FG Ltd</t>
  </si>
  <si>
    <t>ATJ</t>
  </si>
  <si>
    <t>Sprintex Ltd</t>
  </si>
  <si>
    <t>SIX</t>
  </si>
  <si>
    <t>SBM</t>
  </si>
  <si>
    <t>St Barbara Ltd</t>
  </si>
  <si>
    <t>SGQ</t>
  </si>
  <si>
    <t>St George Mining Ltd</t>
  </si>
  <si>
    <t>STG</t>
  </si>
  <si>
    <t>Staging Connections Group Limited</t>
  </si>
  <si>
    <t>SMR</t>
  </si>
  <si>
    <t>Stanmore Coal Limited</t>
  </si>
  <si>
    <t>SGR</t>
  </si>
  <si>
    <t>Star Entertainment Group Ltd</t>
  </si>
  <si>
    <t>STL</t>
  </si>
  <si>
    <t>Stargroup Ltd</t>
  </si>
  <si>
    <t>SPL</t>
  </si>
  <si>
    <t>Starpharma Holdings Limited</t>
  </si>
  <si>
    <t>SVY</t>
  </si>
  <si>
    <t>Stavely Minerals Ltd</t>
  </si>
  <si>
    <t>Steadfast Group Ltd</t>
  </si>
  <si>
    <t>SST</t>
  </si>
  <si>
    <t>Steamships Trading Company Limited</t>
  </si>
  <si>
    <t>SRZ</t>
  </si>
  <si>
    <t>Stellar Resources Ltd.</t>
  </si>
  <si>
    <t>SCU</t>
  </si>
  <si>
    <t>Stemcell United Ltd</t>
  </si>
  <si>
    <t>STP</t>
  </si>
  <si>
    <t>Sterihealth Pty Ltd</t>
  </si>
  <si>
    <t>SBI</t>
  </si>
  <si>
    <t>Sterling Plantations Ltd</t>
  </si>
  <si>
    <t>STI</t>
  </si>
  <si>
    <t>Stirling Products Limited</t>
  </si>
  <si>
    <t>STIDA</t>
  </si>
  <si>
    <t>SRE</t>
  </si>
  <si>
    <t>Stirling Resources Pty Ltd</t>
  </si>
  <si>
    <t>SGP</t>
  </si>
  <si>
    <t>Stockland Corporation Ltd</t>
  </si>
  <si>
    <t>SKS</t>
  </si>
  <si>
    <t>Stokes Ltd</t>
  </si>
  <si>
    <t>AAM</t>
  </si>
  <si>
    <t>Stone Resources Australia Ltd</t>
  </si>
  <si>
    <t>MRJ</t>
  </si>
  <si>
    <t>Stonewall Resources Ltd</t>
  </si>
  <si>
    <t>SRY</t>
  </si>
  <si>
    <t>Story-I Ltd</t>
  </si>
  <si>
    <t>STA</t>
  </si>
  <si>
    <t>Strandline Resources Ltd</t>
  </si>
  <si>
    <t>SXA</t>
  </si>
  <si>
    <t>Strata-X Energy Ltd-GDR</t>
  </si>
  <si>
    <t>SOR</t>
  </si>
  <si>
    <t>Strategic Elements Ltd</t>
  </si>
  <si>
    <t>SER</t>
  </si>
  <si>
    <t>Strategic Energy Resources Limited</t>
  </si>
  <si>
    <t>SMC</t>
  </si>
  <si>
    <t>Strategic Minerals Corporation NL</t>
  </si>
  <si>
    <t>SPD</t>
  </si>
  <si>
    <t>Strategic Pooled Development Limited</t>
  </si>
  <si>
    <t>SRA</t>
  </si>
  <si>
    <t>Strathfield Group Limited</t>
  </si>
  <si>
    <t>SGO</t>
  </si>
  <si>
    <t>Stream Group Ltd</t>
  </si>
  <si>
    <t>STX</t>
  </si>
  <si>
    <t>Strike Energy Ltd</t>
  </si>
  <si>
    <t>SRK</t>
  </si>
  <si>
    <t>Strike Resources Limited</t>
  </si>
  <si>
    <t>SMN</t>
  </si>
  <si>
    <t>Structural Monitoring Systems plc</t>
  </si>
  <si>
    <t>SZG</t>
  </si>
  <si>
    <t>Subzero Group Ltd</t>
  </si>
  <si>
    <t>SGU</t>
  </si>
  <si>
    <t>Success Global Media Ltd</t>
  </si>
  <si>
    <t>SUD</t>
  </si>
  <si>
    <t>Suda Ltd</t>
  </si>
  <si>
    <t>VVM</t>
  </si>
  <si>
    <t>Sugar Dragon Ltd</t>
  </si>
  <si>
    <t>SUM</t>
  </si>
  <si>
    <t>Sumatra Copper &amp;amp; Gold plc</t>
  </si>
  <si>
    <t>SNZ</t>
  </si>
  <si>
    <t>Summerset Group Holdings Ltd</t>
  </si>
  <si>
    <t>SMM</t>
  </si>
  <si>
    <t>Summit Resources Ltd (Australia)</t>
  </si>
  <si>
    <t>SUR</t>
  </si>
  <si>
    <t>Sun Resources NL</t>
  </si>
  <si>
    <t>SBB</t>
  </si>
  <si>
    <t>Sunbridge Group Ltd</t>
  </si>
  <si>
    <t>SUNPC</t>
  </si>
  <si>
    <t>Suncorp Group Ltd</t>
  </si>
  <si>
    <t>SUN</t>
  </si>
  <si>
    <t>SEA</t>
  </si>
  <si>
    <t>Sundance Energy Australia Ltd</t>
  </si>
  <si>
    <t>SDL</t>
  </si>
  <si>
    <t>Sundance Resources Limited</t>
  </si>
  <si>
    <t>SDG</t>
  </si>
  <si>
    <t>Sunland Group Limited</t>
  </si>
  <si>
    <t>SHC</t>
  </si>
  <si>
    <t>Sunshine Heart Inc</t>
  </si>
  <si>
    <t>SVS</t>
  </si>
  <si>
    <t>Sunvest Corporation Limited</t>
  </si>
  <si>
    <t>SUL</t>
  </si>
  <si>
    <t>Super Retail Group Ltd</t>
  </si>
  <si>
    <t>SPQ</t>
  </si>
  <si>
    <t>Superior Resources Limited.</t>
  </si>
  <si>
    <t>SLC</t>
  </si>
  <si>
    <t>Superloop Ltd</t>
  </si>
  <si>
    <t>SNL</t>
  </si>
  <si>
    <t>Supply Network Limited</t>
  </si>
  <si>
    <t>SRN</t>
  </si>
  <si>
    <t>Surefire Resources NL</t>
  </si>
  <si>
    <t>SRF</t>
  </si>
  <si>
    <t>Surfstitch Group Ltd</t>
  </si>
  <si>
    <t>SWE</t>
  </si>
  <si>
    <t>Swala Energy Ltd</t>
  </si>
  <si>
    <t>SWK</t>
  </si>
  <si>
    <t>Swick Mining Services Ltd</t>
  </si>
  <si>
    <t>SW1</t>
  </si>
  <si>
    <t>Swift Networks Group Ltd</t>
  </si>
  <si>
    <t>SYD</t>
  </si>
  <si>
    <t>Sydney Airport Holdings Ltd</t>
  </si>
  <si>
    <t>SLP</t>
  </si>
  <si>
    <t>Sylvania Platinum Ltd</t>
  </si>
  <si>
    <t>FAC</t>
  </si>
  <si>
    <t>Symphony International Solutions Ltd</t>
  </si>
  <si>
    <t>SMD</t>
  </si>
  <si>
    <t>Syndicated Metals Limited.</t>
  </si>
  <si>
    <t>SML</t>
  </si>
  <si>
    <t>Synergy Metals Pty Ltd</t>
  </si>
  <si>
    <t>SNR</t>
  </si>
  <si>
    <t>Synergy Plus Ltd</t>
  </si>
  <si>
    <t>SNRDA</t>
  </si>
  <si>
    <t>SYS</t>
  </si>
  <si>
    <t>Syngas Ltd</t>
  </si>
  <si>
    <t>SYT</t>
  </si>
  <si>
    <t>Syntonic Ltd</t>
  </si>
  <si>
    <t>SYR</t>
  </si>
  <si>
    <t>Syrah Resources Ltd</t>
  </si>
  <si>
    <t>TA8</t>
  </si>
  <si>
    <t>TA8 BASKET TAH AND EGP</t>
  </si>
  <si>
    <t>TNPN</t>
  </si>
  <si>
    <t>TANGO PET DEF</t>
  </si>
  <si>
    <t>TEXN</t>
  </si>
  <si>
    <t>TARGET DEF X OPT</t>
  </si>
  <si>
    <t>TASN</t>
  </si>
  <si>
    <t>TASMAN RES DEF X OPT</t>
  </si>
  <si>
    <t>TDL</t>
  </si>
  <si>
    <t>TBG Diagnostics Ltd</t>
  </si>
  <si>
    <t>TGH</t>
  </si>
  <si>
    <t>TEGEL GRP FPO NZX</t>
  </si>
  <si>
    <t>TMXN</t>
  </si>
  <si>
    <t>TERRAIN DEF</t>
  </si>
  <si>
    <t>TZNN</t>
  </si>
  <si>
    <t>TERRAMIN DEF</t>
  </si>
  <si>
    <t>TFS Corporation Limited</t>
  </si>
  <si>
    <t>THXN</t>
  </si>
  <si>
    <t>THUNDELARR DEF</t>
  </si>
  <si>
    <t>TLT</t>
  </si>
  <si>
    <t>TILTRENEW FPO NZX</t>
  </si>
  <si>
    <t>TTEN</t>
  </si>
  <si>
    <t>TITAN DEF X OPT</t>
  </si>
  <si>
    <t>TOU</t>
  </si>
  <si>
    <t>TLOU Energy Ltd</t>
  </si>
  <si>
    <t>TNG</t>
  </si>
  <si>
    <t>TNG Limited</t>
  </si>
  <si>
    <t>TO2</t>
  </si>
  <si>
    <t>TO2 BASKET TOL AND AIO</t>
  </si>
  <si>
    <t>TPC</t>
  </si>
  <si>
    <t>TPC Consolidated Ltd</t>
  </si>
  <si>
    <t>TPM</t>
  </si>
  <si>
    <t>TPG Telecom Ltd</t>
  </si>
  <si>
    <t>TPE</t>
  </si>
  <si>
    <t>TPI ENT FPO</t>
  </si>
  <si>
    <t>TRFN</t>
  </si>
  <si>
    <t>TRAFFORD DEF</t>
  </si>
  <si>
    <t>TKLN</t>
  </si>
  <si>
    <t>TRAKA RES DEF</t>
  </si>
  <si>
    <t>TNCDA</t>
  </si>
  <si>
    <t>TRANSOL DEF SET</t>
  </si>
  <si>
    <t>TRON</t>
  </si>
  <si>
    <t>TRIAUSMIN DEF</t>
  </si>
  <si>
    <t>TIL</t>
  </si>
  <si>
    <t>TRILOGYINT FPO NZX</t>
  </si>
  <si>
    <t>TSHNA</t>
  </si>
  <si>
    <t>TSVHOLDING DEF</t>
  </si>
  <si>
    <t>TTA</t>
  </si>
  <si>
    <t>TTA Holdings Limited</t>
  </si>
  <si>
    <t>TTE</t>
  </si>
  <si>
    <t>TTE Petroleum Ltd</t>
  </si>
  <si>
    <t>TUP</t>
  </si>
  <si>
    <t>TTG Fintech Ltd</t>
  </si>
  <si>
    <t>TTVDA</t>
  </si>
  <si>
    <t>TWO WAY DEF SET</t>
  </si>
  <si>
    <t>TWT</t>
  </si>
  <si>
    <t>TWT Group Limited</t>
  </si>
  <si>
    <t>TZLN</t>
  </si>
  <si>
    <t>TZ LIMITED DEF</t>
  </si>
  <si>
    <t>TZL</t>
  </si>
  <si>
    <t>TZ Limited</t>
  </si>
  <si>
    <t>TAH</t>
  </si>
  <si>
    <t>Tabcorp Holdings Limited</t>
  </si>
  <si>
    <t>TAG</t>
  </si>
  <si>
    <t>Tag Pacific Limited</t>
  </si>
  <si>
    <t>TKG</t>
  </si>
  <si>
    <t>Takoradi Limited</t>
  </si>
  <si>
    <t>TWO</t>
  </si>
  <si>
    <t>Talent2 International Pty Ltd</t>
  </si>
  <si>
    <t>TLG</t>
  </si>
  <si>
    <t>Talga Resources Ltd</t>
  </si>
  <si>
    <t>TLM</t>
  </si>
  <si>
    <t>Talisman Mining Ltd.</t>
  </si>
  <si>
    <t>TPD</t>
  </si>
  <si>
    <t>Talon Petroleum Ltd</t>
  </si>
  <si>
    <t>KOG</t>
  </si>
  <si>
    <t>Tamaska Oil and Gas Ltd</t>
  </si>
  <si>
    <t>TMK</t>
  </si>
  <si>
    <t>TWD</t>
  </si>
  <si>
    <t>Tamawood Limited</t>
  </si>
  <si>
    <t>TAM</t>
  </si>
  <si>
    <t>Tanami Gold NL</t>
  </si>
  <si>
    <t>TAN</t>
  </si>
  <si>
    <t>Tandou Ltd</t>
  </si>
  <si>
    <t>TRL</t>
  </si>
  <si>
    <t>Tanga Resources Ltd</t>
  </si>
  <si>
    <t>TAP</t>
  </si>
  <si>
    <t>Tap Oil Limited</t>
  </si>
  <si>
    <t>TEX</t>
  </si>
  <si>
    <t>Target Energy Limited</t>
  </si>
  <si>
    <t>TAR</t>
  </si>
  <si>
    <t>Taruga Gold Ltd</t>
  </si>
  <si>
    <t>TFL</t>
  </si>
  <si>
    <t>Tasfoods Ltd</t>
  </si>
  <si>
    <t>TAS</t>
  </si>
  <si>
    <t>Tasman Resources Ltd</t>
  </si>
  <si>
    <t>TMM</t>
  </si>
  <si>
    <t>Tasmania Mines Limited</t>
  </si>
  <si>
    <t>TGR</t>
  </si>
  <si>
    <t>Tassal Group Limited</t>
  </si>
  <si>
    <t>TTS</t>
  </si>
  <si>
    <t>Tatts Group Limited</t>
  </si>
  <si>
    <t>TAW</t>
  </si>
  <si>
    <t>Tawana Resources N.L.</t>
  </si>
  <si>
    <t>TMP</t>
  </si>
  <si>
    <t>Tech Mpire Ltd</t>
  </si>
  <si>
    <t>TCN</t>
  </si>
  <si>
    <t>Techniche Limited</t>
  </si>
  <si>
    <t>TMT</t>
  </si>
  <si>
    <t>Technology Metals Australia Ltd</t>
  </si>
  <si>
    <t>Technology One Limited</t>
  </si>
  <si>
    <t>TEO</t>
  </si>
  <si>
    <t>Telesso Technologies Ltd.</t>
  </si>
  <si>
    <t>BNC</t>
  </si>
  <si>
    <t>Telesta Therapeutics Inc - GDR</t>
  </si>
  <si>
    <t>TLZ</t>
  </si>
  <si>
    <t>Telezon Ltd</t>
  </si>
  <si>
    <t>TLS</t>
  </si>
  <si>
    <t>Telstra Corporation Ltd</t>
  </si>
  <si>
    <t>TPW</t>
  </si>
  <si>
    <t>Temple &amp;amp; Webster Group Ltd</t>
  </si>
  <si>
    <t>TGG</t>
  </si>
  <si>
    <t>Templeton Global Growth Fund Ltd</t>
  </si>
  <si>
    <t>TPP</t>
  </si>
  <si>
    <t>Tempo Australia Ltd</t>
  </si>
  <si>
    <t>TEN</t>
  </si>
  <si>
    <t>Ten Network Holdings Limited</t>
  </si>
  <si>
    <t>TGZ</t>
  </si>
  <si>
    <t>Teranga Gold Corp (CDI)</t>
  </si>
  <si>
    <t>TER</t>
  </si>
  <si>
    <t>Terracom Ltd</t>
  </si>
  <si>
    <t>TMX</t>
  </si>
  <si>
    <t>Terrain Minerals Ltd</t>
  </si>
  <si>
    <t>TZN</t>
  </si>
  <si>
    <t>Terramin Australia Limited</t>
  </si>
  <si>
    <t>TNT</t>
  </si>
  <si>
    <t>Tesserent Ltd</t>
  </si>
  <si>
    <t>THG</t>
  </si>
  <si>
    <t>Thakral Holdings Group</t>
  </si>
  <si>
    <t>EGL</t>
  </si>
  <si>
    <t>The Environmental Group Ltd</t>
  </si>
  <si>
    <t>TNK</t>
  </si>
  <si>
    <t>Think Childcare Ltd</t>
  </si>
  <si>
    <t>TSM</t>
  </si>
  <si>
    <t>ThinkSmart Limited</t>
  </si>
  <si>
    <t>THO</t>
  </si>
  <si>
    <t>Tho Services Ltd</t>
  </si>
  <si>
    <t>TMZ</t>
  </si>
  <si>
    <t>Thomson Resources Ltd</t>
  </si>
  <si>
    <t>THR</t>
  </si>
  <si>
    <t>Thor Mining Plc</t>
  </si>
  <si>
    <t>Thorn Group Ltd</t>
  </si>
  <si>
    <t>Thorney Opportunities Ltd</t>
  </si>
  <si>
    <t>TEK</t>
  </si>
  <si>
    <t>Thorney Technologies Ltd</t>
  </si>
  <si>
    <t>TPS</t>
  </si>
  <si>
    <t>Threat Protect Australia Ltd</t>
  </si>
  <si>
    <t>THD</t>
  </si>
  <si>
    <t>Thred Ltd</t>
  </si>
  <si>
    <t>THX</t>
  </si>
  <si>
    <t>Thundelarra Ltd</t>
  </si>
  <si>
    <t>TIA</t>
  </si>
  <si>
    <t>Tian AN Australia Ltd</t>
  </si>
  <si>
    <t>TPO</t>
  </si>
  <si>
    <t>Tian Poh Resources Ltd</t>
  </si>
  <si>
    <t>TCM</t>
  </si>
  <si>
    <t>Tiaro Coal Limited</t>
  </si>
  <si>
    <t>TGS</t>
  </si>
  <si>
    <t>Tiger Resources Limited</t>
  </si>
  <si>
    <t>TIG</t>
  </si>
  <si>
    <t>Tigers Realm Coal Ltd</t>
  </si>
  <si>
    <t>TKF</t>
  </si>
  <si>
    <t>Tikforce Ltd</t>
  </si>
  <si>
    <t>TML</t>
  </si>
  <si>
    <t>Timah Resources Ltd</t>
  </si>
  <si>
    <t>MCA</t>
  </si>
  <si>
    <t>Timpetra Resources Ltd</t>
  </si>
  <si>
    <t>TUA</t>
  </si>
  <si>
    <t>Tinho Union Group (Australia) Ltd</t>
  </si>
  <si>
    <t>TSO</t>
  </si>
  <si>
    <t>Tishman Speyer Office Fund</t>
  </si>
  <si>
    <t>TSL</t>
  </si>
  <si>
    <t>Titanium Sands Ltd</t>
  </si>
  <si>
    <t>TOL</t>
  </si>
  <si>
    <t>Toll Holdings Ltd</t>
  </si>
  <si>
    <t>TOM</t>
  </si>
  <si>
    <t>Tomizone Ltd</t>
  </si>
  <si>
    <t>TND</t>
  </si>
  <si>
    <t>Top End Minerals Ltd</t>
  </si>
  <si>
    <t>TBH</t>
  </si>
  <si>
    <t>Topbetta Holdings Ltd</t>
  </si>
  <si>
    <t>TTW</t>
  </si>
  <si>
    <t>Toptung Ltd</t>
  </si>
  <si>
    <t>TNR</t>
  </si>
  <si>
    <t>Torian Resources Ltd</t>
  </si>
  <si>
    <t>TOE</t>
  </si>
  <si>
    <t>Toro Energy Limited</t>
  </si>
  <si>
    <t>TFG</t>
  </si>
  <si>
    <t>Total Face Group Ltd</t>
  </si>
  <si>
    <t>TCH</t>
  </si>
  <si>
    <t>Touchcorp Ltd</t>
  </si>
  <si>
    <t>TWR</t>
  </si>
  <si>
    <t>Tower Limited (Australia)</t>
  </si>
  <si>
    <t>Tox Free Solutions Limited</t>
  </si>
  <si>
    <t>Trade Me Group Ltd</t>
  </si>
  <si>
    <t>TTC</t>
  </si>
  <si>
    <t>Traditional Therapy Clinics Ltd</t>
  </si>
  <si>
    <t>TTI</t>
  </si>
  <si>
    <t>Traffic Technologies Limited</t>
  </si>
  <si>
    <t>TRF</t>
  </si>
  <si>
    <t>Trafford Resources Pty Ltd</t>
  </si>
  <si>
    <t>TKL</t>
  </si>
  <si>
    <t>Traka Resources Ltd</t>
  </si>
  <si>
    <t>TSN</t>
  </si>
  <si>
    <t>Transaction Solutions International Ltd</t>
  </si>
  <si>
    <t>TTL</t>
  </si>
  <si>
    <t>Transcendence Technologies Ltd</t>
  </si>
  <si>
    <t>TSV</t>
  </si>
  <si>
    <t>Transerv Energy Ltd</t>
  </si>
  <si>
    <t>TCO</t>
  </si>
  <si>
    <t>Transmetro Corporation Limited</t>
  </si>
  <si>
    <t>TCL</t>
  </si>
  <si>
    <t>Transurban Group</t>
  </si>
  <si>
    <t>TFS</t>
  </si>
  <si>
    <t>Tranzact Financial Services Ltd.</t>
  </si>
  <si>
    <t>TMI</t>
  </si>
  <si>
    <t>Traprock Mining Ltd</t>
  </si>
  <si>
    <t>TWE</t>
  </si>
  <si>
    <t>Treasury Wine Estates Ltd</t>
  </si>
  <si>
    <t>TKM</t>
  </si>
  <si>
    <t>Trek Metals Ltd</t>
  </si>
  <si>
    <t>TYO</t>
  </si>
  <si>
    <t>Treyo Leisure and Entertainment Ltd</t>
  </si>
  <si>
    <t>TEG</t>
  </si>
  <si>
    <t>Triangle Energy (Global) Limited</t>
  </si>
  <si>
    <t>TRO</t>
  </si>
  <si>
    <t>Triausmin Pty Ltd</t>
  </si>
  <si>
    <t>Tribune Resources Ltd</t>
  </si>
  <si>
    <t>TNP</t>
  </si>
  <si>
    <t>Triple Energy Ltd</t>
  </si>
  <si>
    <t>QML</t>
  </si>
  <si>
    <t>Triple Point Australia Pty Ltd</t>
  </si>
  <si>
    <t>TON</t>
  </si>
  <si>
    <t>Triton Minerals Ltd</t>
  </si>
  <si>
    <t>TRY</t>
  </si>
  <si>
    <t>Troy Resources Ltd</t>
  </si>
  <si>
    <t>TRM</t>
  </si>
  <si>
    <t>Truscott Mining Corporation Limited</t>
  </si>
  <si>
    <t>TRU</t>
  </si>
  <si>
    <t>Trust Company Limited</t>
  </si>
  <si>
    <t>CPA</t>
  </si>
  <si>
    <t>Trustee for DEXUS CPA Trust</t>
  </si>
  <si>
    <t>TAU</t>
  </si>
  <si>
    <t>Trustees Australia Ltd</t>
  </si>
  <si>
    <t>TGN</t>
  </si>
  <si>
    <t>Tungsten Mining NL</t>
  </si>
  <si>
    <t>NWSLV</t>
  </si>
  <si>
    <t>Twenty-First Century Fox Inc</t>
  </si>
  <si>
    <t>FOX</t>
  </si>
  <si>
    <t>TYKDA</t>
  </si>
  <si>
    <t>Tychean Resources Ltd</t>
  </si>
  <si>
    <t>TYK</t>
  </si>
  <si>
    <t>TYX</t>
  </si>
  <si>
    <t>Tyranna Resources Ltd</t>
  </si>
  <si>
    <t>UND</t>
  </si>
  <si>
    <t>U &amp;amp; D Coal Ltd</t>
  </si>
  <si>
    <t>LEX</t>
  </si>
  <si>
    <t>U.S. Masters Holdings Limited</t>
  </si>
  <si>
    <t>UBA</t>
  </si>
  <si>
    <t>UBS IQ AUS ETF UNITS</t>
  </si>
  <si>
    <t>UBE</t>
  </si>
  <si>
    <t>UBS IQ EU ETF UNITS</t>
  </si>
  <si>
    <t>UBJ</t>
  </si>
  <si>
    <t>UBS IQ JAP ETF UNITS</t>
  </si>
  <si>
    <t>DIV</t>
  </si>
  <si>
    <t>UBS IQ Research Preferred Australian Dividend Fund</t>
  </si>
  <si>
    <t>UBU</t>
  </si>
  <si>
    <t>UBS IQ USA ETF UNITS</t>
  </si>
  <si>
    <t>UBW</t>
  </si>
  <si>
    <t>UBS IQ WOR ETF UNITS</t>
  </si>
  <si>
    <t>UBP</t>
  </si>
  <si>
    <t>UBS IQASIA ETF UNITS</t>
  </si>
  <si>
    <t>UCLN</t>
  </si>
  <si>
    <t>UCL RES DEF</t>
  </si>
  <si>
    <t>UCL</t>
  </si>
  <si>
    <t>UCL Resources Pty Ltd</t>
  </si>
  <si>
    <t>UCW</t>
  </si>
  <si>
    <t>UCW Ltd</t>
  </si>
  <si>
    <t>UGL</t>
  </si>
  <si>
    <t>UGL Limited</t>
  </si>
  <si>
    <t>UIL</t>
  </si>
  <si>
    <t>UIL Energy Ltd</t>
  </si>
  <si>
    <t>UNL</t>
  </si>
  <si>
    <t>UNITEDNET FPO</t>
  </si>
  <si>
    <t>URI</t>
  </si>
  <si>
    <t>UR RES INC CDI 1:1</t>
  </si>
  <si>
    <t>URF</t>
  </si>
  <si>
    <t>US Masters Residential Property Fund</t>
  </si>
  <si>
    <t>USR</t>
  </si>
  <si>
    <t>US Residential Fund</t>
  </si>
  <si>
    <t>USF</t>
  </si>
  <si>
    <t>US Select Private Opportunities Fund</t>
  </si>
  <si>
    <t>USG</t>
  </si>
  <si>
    <t>US Select Private Opportunities Fund II</t>
  </si>
  <si>
    <t>USP</t>
  </si>
  <si>
    <t>USSELECT UNITS</t>
  </si>
  <si>
    <t>UXC</t>
  </si>
  <si>
    <t>UXC Limited</t>
  </si>
  <si>
    <t>UUL</t>
  </si>
  <si>
    <t>Ultima United Ltd</t>
  </si>
  <si>
    <t>UTR</t>
  </si>
  <si>
    <t>Ultracharge Ltd</t>
  </si>
  <si>
    <t>ULT</t>
  </si>
  <si>
    <t>Ultrapay Limited</t>
  </si>
  <si>
    <t>UNS</t>
  </si>
  <si>
    <t>Unilife Corporation</t>
  </si>
  <si>
    <t>United Overseas Australia Limited</t>
  </si>
  <si>
    <t>UML</t>
  </si>
  <si>
    <t>Unity Mining Ltd</t>
  </si>
  <si>
    <t>UPG</t>
  </si>
  <si>
    <t>Unity Pacific Group</t>
  </si>
  <si>
    <t>UBI</t>
  </si>
  <si>
    <t>Universal Biosensors, Inc.</t>
  </si>
  <si>
    <t>UNV</t>
  </si>
  <si>
    <t>Universal Coal Plc</t>
  </si>
  <si>
    <t>UPD</t>
  </si>
  <si>
    <t>Updater Inc</t>
  </si>
  <si>
    <t>UEQ</t>
  </si>
  <si>
    <t>Uranium Equities Ltd.</t>
  </si>
  <si>
    <t>USA</t>
  </si>
  <si>
    <t>UraniumSA Ltd</t>
  </si>
  <si>
    <t>UBN</t>
  </si>
  <si>
    <t>Urbanise.com Ltd</t>
  </si>
  <si>
    <t>UCM</t>
  </si>
  <si>
    <t>Uscom Ltd</t>
  </si>
  <si>
    <t>UXA</t>
  </si>
  <si>
    <t>Uxa Resources Ltd</t>
  </si>
  <si>
    <t>VCF</t>
  </si>
  <si>
    <t>VDINTCRDSC ETF UNITS</t>
  </si>
  <si>
    <t>VIF</t>
  </si>
  <si>
    <t>VDITLFXINT ETF UNITS</t>
  </si>
  <si>
    <t>VMG</t>
  </si>
  <si>
    <t>VDM Group Ltd</t>
  </si>
  <si>
    <t>GDX</t>
  </si>
  <si>
    <t>VE GOLD CDI 1:1</t>
  </si>
  <si>
    <t>MVS</t>
  </si>
  <si>
    <t>VE SML CAP ETF UNITS</t>
  </si>
  <si>
    <t>VEE</t>
  </si>
  <si>
    <t>VEEM Ltd</t>
  </si>
  <si>
    <t>VXRN</t>
  </si>
  <si>
    <t>VENTUREX DEF</t>
  </si>
  <si>
    <t>VRS</t>
  </si>
  <si>
    <t>VERIS FPO</t>
  </si>
  <si>
    <t>VILN</t>
  </si>
  <si>
    <t>VERUS DEF</t>
  </si>
  <si>
    <t>VAE</t>
  </si>
  <si>
    <t>VGDFTSEASA ETF UNITS</t>
  </si>
  <si>
    <t>VEQ</t>
  </si>
  <si>
    <t>VGDFTSEEUR ETF UNITS</t>
  </si>
  <si>
    <t>VKAN</t>
  </si>
  <si>
    <t>VIKINGASHA DEF</t>
  </si>
  <si>
    <t>VMLN</t>
  </si>
  <si>
    <t>VITALMETAL DEF</t>
  </si>
  <si>
    <t>VTA</t>
  </si>
  <si>
    <t>VITERRA CDI 1:1</t>
  </si>
  <si>
    <t>VMTN</t>
  </si>
  <si>
    <t>VMOTO DEF</t>
  </si>
  <si>
    <t>VXL</t>
  </si>
  <si>
    <t>Valence Industries Ltd</t>
  </si>
  <si>
    <t>VMX</t>
  </si>
  <si>
    <t>Valmec Ltd</t>
  </si>
  <si>
    <t>VAN</t>
  </si>
  <si>
    <t>Vango Mining Ltd</t>
  </si>
  <si>
    <t>VGE</t>
  </si>
  <si>
    <t>Vanguard FTSE Emerging Markets Shares ETF</t>
  </si>
  <si>
    <t>VGAD</t>
  </si>
  <si>
    <t>Vanguard MSCI Index International Shares (Hedged) ETF</t>
  </si>
  <si>
    <t>VGS</t>
  </si>
  <si>
    <t>Vanguard MSCI Index International Shares ETF</t>
  </si>
  <si>
    <t>VGO</t>
  </si>
  <si>
    <t>Vantage Goldfields Ltd</t>
  </si>
  <si>
    <t>VAR</t>
  </si>
  <si>
    <t>Variscan Mines Ltd</t>
  </si>
  <si>
    <t>VSA</t>
  </si>
  <si>
    <t>Vassa Holdings Ltd</t>
  </si>
  <si>
    <t>VLT</t>
  </si>
  <si>
    <t>Vault Intelligence Ltd</t>
  </si>
  <si>
    <t>VELPA</t>
  </si>
  <si>
    <t>Vealls Limited</t>
  </si>
  <si>
    <t>VELCP</t>
  </si>
  <si>
    <t>VELIN</t>
  </si>
  <si>
    <t>VEC</t>
  </si>
  <si>
    <t>Vector Resources Limited</t>
  </si>
  <si>
    <t>VBS</t>
  </si>
  <si>
    <t>Vectus Biosystems Ltd</t>
  </si>
  <si>
    <t>VED</t>
  </si>
  <si>
    <t>Veda Group Ltd</t>
  </si>
  <si>
    <t>VPC</t>
  </si>
  <si>
    <t>Velpic Ltd</t>
  </si>
  <si>
    <t>VRX</t>
  </si>
  <si>
    <t>Ventnor Resources Ltd</t>
  </si>
  <si>
    <t>VMS</t>
  </si>
  <si>
    <t>Venture Minerals Limited</t>
  </si>
  <si>
    <t>VXR</t>
  </si>
  <si>
    <t>Venturex Resources Ltd</t>
  </si>
  <si>
    <t>VMC</t>
  </si>
  <si>
    <t>Venus Metals Corporation Limited</t>
  </si>
  <si>
    <t>VRM</t>
  </si>
  <si>
    <t>Verdant Minerals Ltd</t>
  </si>
  <si>
    <t>VRI</t>
  </si>
  <si>
    <t>Veriluma Ltd</t>
  </si>
  <si>
    <t>ESW</t>
  </si>
  <si>
    <t>Veris Ltd</t>
  </si>
  <si>
    <t>VES</t>
  </si>
  <si>
    <t>Vesture Limited.</t>
  </si>
  <si>
    <t>VIA</t>
  </si>
  <si>
    <t>ViaGOLD Capital Limited</t>
  </si>
  <si>
    <t>VCX</t>
  </si>
  <si>
    <t>Vicinity Centres Re Ltd</t>
  </si>
  <si>
    <t>CER</t>
  </si>
  <si>
    <t>Vicinity Ltd</t>
  </si>
  <si>
    <t>VIG</t>
  </si>
  <si>
    <t>Victor Group Holdings Ltd</t>
  </si>
  <si>
    <t>VIC</t>
  </si>
  <si>
    <t>Victory Mines Ltd</t>
  </si>
  <si>
    <t>VIE</t>
  </si>
  <si>
    <t>Viento Group Ltd</t>
  </si>
  <si>
    <t>VII</t>
  </si>
  <si>
    <t>Vietnam Industrial Investment Limited</t>
  </si>
  <si>
    <t>VKA</t>
  </si>
  <si>
    <t>Viking Mines Ltd</t>
  </si>
  <si>
    <t>Villa World Ltd</t>
  </si>
  <si>
    <t>VRL</t>
  </si>
  <si>
    <t>Village Roadshow Ltd</t>
  </si>
  <si>
    <t>VMY</t>
  </si>
  <si>
    <t>Vimy Resources Ltd</t>
  </si>
  <si>
    <t>VLA</t>
  </si>
  <si>
    <t>Viralytics Ltd.</t>
  </si>
  <si>
    <t>VAH</t>
  </si>
  <si>
    <t>Virgin Australia Holdings Ltd</t>
  </si>
  <si>
    <t>Virtus Health Ltd</t>
  </si>
  <si>
    <t>VEI</t>
  </si>
  <si>
    <t>Vision Eye Institute Ltd</t>
  </si>
  <si>
    <t>VGL</t>
  </si>
  <si>
    <t>Vista Group International Ltd</t>
  </si>
  <si>
    <t>VMP</t>
  </si>
  <si>
    <t>Visual Amplifiers Ltd</t>
  </si>
  <si>
    <t>Vita Group Limited</t>
  </si>
  <si>
    <t>VSC</t>
  </si>
  <si>
    <t>Vita Life Sciences Limited</t>
  </si>
  <si>
    <t>VIT</t>
  </si>
  <si>
    <t>Vitaco Holdings Ltd</t>
  </si>
  <si>
    <t>VML</t>
  </si>
  <si>
    <t>Vital Metals Limited</t>
  </si>
  <si>
    <t>VVR</t>
  </si>
  <si>
    <t>Viva Energy Reit Ltd</t>
  </si>
  <si>
    <t>VIV</t>
  </si>
  <si>
    <t>Vivid Technology Ltd</t>
  </si>
  <si>
    <t>VMT</t>
  </si>
  <si>
    <t>Vmoto Ltd</t>
  </si>
  <si>
    <t>VET</t>
  </si>
  <si>
    <t>Vocation Ltd</t>
  </si>
  <si>
    <t>VOC</t>
  </si>
  <si>
    <t>Vocus Group Ltd</t>
  </si>
  <si>
    <t>VHT</t>
  </si>
  <si>
    <t>Volpara Health Technologies Ltd</t>
  </si>
  <si>
    <t>VRC</t>
  </si>
  <si>
    <t>Volt Resources Ltd</t>
  </si>
  <si>
    <t>VIP</t>
  </si>
  <si>
    <t>Voltage IP Limited</t>
  </si>
  <si>
    <t>VNX</t>
  </si>
  <si>
    <t>Vonex Ltd</t>
  </si>
  <si>
    <t>WAGDA</t>
  </si>
  <si>
    <t>WAGLIMITED DEF SET</t>
  </si>
  <si>
    <t>WLM</t>
  </si>
  <si>
    <t>WALLA MINES LTD NPV</t>
  </si>
  <si>
    <t>WAA</t>
  </si>
  <si>
    <t>WAM Active Limited</t>
  </si>
  <si>
    <t>WAM</t>
  </si>
  <si>
    <t>WAM Capital Limited</t>
  </si>
  <si>
    <t>WAM Research Limited</t>
  </si>
  <si>
    <t>WHS</t>
  </si>
  <si>
    <t>WAREHOUSE FPO NZ</t>
  </si>
  <si>
    <t>WASN</t>
  </si>
  <si>
    <t>WASABI DEF</t>
  </si>
  <si>
    <t>WRGN</t>
  </si>
  <si>
    <t>WATER RES DEF</t>
  </si>
  <si>
    <t>WCP</t>
  </si>
  <si>
    <t>WCP Resources Ltd.</t>
  </si>
  <si>
    <t>WDS</t>
  </si>
  <si>
    <t>WDS Limited</t>
  </si>
  <si>
    <t>WPIN</t>
  </si>
  <si>
    <t>WEST PEAK DEF</t>
  </si>
  <si>
    <t>WGX</t>
  </si>
  <si>
    <t>WESTGOLD FPO</t>
  </si>
  <si>
    <t>WICN</t>
  </si>
  <si>
    <t>WESTOZIC DEF X OPT</t>
  </si>
  <si>
    <t>WCLN</t>
  </si>
  <si>
    <t>WESTSIDE DEF</t>
  </si>
  <si>
    <t>WHCN</t>
  </si>
  <si>
    <t>WHITEHAVEN DEF X AZT</t>
  </si>
  <si>
    <t>WRMN</t>
  </si>
  <si>
    <t>WHITEROCK DEF</t>
  </si>
  <si>
    <t>WHN</t>
  </si>
  <si>
    <t>WHL Energy Limited</t>
  </si>
  <si>
    <t>WLFN</t>
  </si>
  <si>
    <t>WOLF MIN DEF X OPT</t>
  </si>
  <si>
    <t>WRRDA</t>
  </si>
  <si>
    <t>WORLDREACH DEF SET</t>
  </si>
  <si>
    <t>WPG</t>
  </si>
  <si>
    <t>WPG Resources Ltd</t>
  </si>
  <si>
    <t>WPP Aunz Ltd</t>
  </si>
  <si>
    <t>WDRNA</t>
  </si>
  <si>
    <t>WST DESERT DEF</t>
  </si>
  <si>
    <t>WDRN</t>
  </si>
  <si>
    <t>WST DESERT NEW</t>
  </si>
  <si>
    <t>WWGDA</t>
  </si>
  <si>
    <t>WWE GRP DEF SET</t>
  </si>
  <si>
    <t>ILHDA</t>
  </si>
  <si>
    <t>Wakenby Ltd</t>
  </si>
  <si>
    <t>WKT</t>
  </si>
  <si>
    <t>Walkabout Resources Ltd</t>
  </si>
  <si>
    <t>WLE</t>
  </si>
  <si>
    <t>Wam Leaders Ltd</t>
  </si>
  <si>
    <t>WGL</t>
  </si>
  <si>
    <t>Wangle Technologies Ltd</t>
  </si>
  <si>
    <t>WGO</t>
  </si>
  <si>
    <t>Waratah Resources Ltd</t>
  </si>
  <si>
    <t>WCB</t>
  </si>
  <si>
    <t>Warrnambool Cheese &amp;amp; Butter Factory Co.</t>
  </si>
  <si>
    <t>SOL</t>
  </si>
  <si>
    <t>Washington H. Soul Pattinson and Co. Ltd</t>
  </si>
  <si>
    <t>WRG</t>
  </si>
  <si>
    <t>Water Resources Group Ltd</t>
  </si>
  <si>
    <t>WCC</t>
  </si>
  <si>
    <t>Waterberg Coal Co Ltd</t>
  </si>
  <si>
    <t>WAT</t>
  </si>
  <si>
    <t>Waterco Limited</t>
  </si>
  <si>
    <t>WGF</t>
  </si>
  <si>
    <t>Watermark Global Leaders Fund Ltd</t>
  </si>
  <si>
    <t>WMK</t>
  </si>
  <si>
    <t>Watermark Market Neutral Fund Ltd</t>
  </si>
  <si>
    <t>WTP</t>
  </si>
  <si>
    <t>Watpac Limited</t>
  </si>
  <si>
    <t>WAL</t>
  </si>
  <si>
    <t>Wavenet International Limited</t>
  </si>
  <si>
    <t>WDE</t>
  </si>
  <si>
    <t>Wealth Defender Equities Ltd</t>
  </si>
  <si>
    <t>Webjet Limited</t>
  </si>
  <si>
    <t>WBAPA</t>
  </si>
  <si>
    <t>Webster Limited</t>
  </si>
  <si>
    <t>WBA</t>
  </si>
  <si>
    <t>WBT</t>
  </si>
  <si>
    <t>Weebit Nano Ltd</t>
  </si>
  <si>
    <t>WLD</t>
  </si>
  <si>
    <t>Wellard Ltd</t>
  </si>
  <si>
    <t>WLL</t>
  </si>
  <si>
    <t>Wellcom Group Limited</t>
  </si>
  <si>
    <t>WESN</t>
  </si>
  <si>
    <t>Wesfarmers Ltd</t>
  </si>
  <si>
    <t>WES</t>
  </si>
  <si>
    <t>WAF</t>
  </si>
  <si>
    <t>West African Resources Ltd</t>
  </si>
  <si>
    <t>WWI</t>
  </si>
  <si>
    <t>West Wits Mining Limited</t>
  </si>
  <si>
    <t>WCL</t>
  </si>
  <si>
    <t>WestSide Corporation Limited</t>
  </si>
  <si>
    <t>WSA</t>
  </si>
  <si>
    <t>Western Areas Ltd</t>
  </si>
  <si>
    <t>WDR</t>
  </si>
  <si>
    <t>Western Desert Resources Ltd</t>
  </si>
  <si>
    <t>WMN</t>
  </si>
  <si>
    <t>Western Mining Network Ltd</t>
  </si>
  <si>
    <t>WFD</t>
  </si>
  <si>
    <t>Westfield Corp Ltd</t>
  </si>
  <si>
    <t>WDC</t>
  </si>
  <si>
    <t>Westfield Group</t>
  </si>
  <si>
    <t>WRT</t>
  </si>
  <si>
    <t>Westfield Retail Trust</t>
  </si>
  <si>
    <t>WGR</t>
  </si>
  <si>
    <t>Westgold Resources Pty Ltd</t>
  </si>
  <si>
    <t>WIC</t>
  </si>
  <si>
    <t>Westoz Investment Company Limited</t>
  </si>
  <si>
    <t>WBC</t>
  </si>
  <si>
    <t>Westpac Banking Corp</t>
  </si>
  <si>
    <t>WBCPB</t>
  </si>
  <si>
    <t>WCTPA</t>
  </si>
  <si>
    <t>Westpac TPS Trust</t>
  </si>
  <si>
    <t>WSI</t>
  </si>
  <si>
    <t>Weststar Industrial Ltd</t>
  </si>
  <si>
    <t>WCN</t>
  </si>
  <si>
    <t>White Cliff Minerals Ltd</t>
  </si>
  <si>
    <t>XTD</t>
  </si>
  <si>
    <t>White Eagle Resources Ltd</t>
  </si>
  <si>
    <t>WEGDA</t>
  </si>
  <si>
    <t>WEC</t>
  </si>
  <si>
    <t>White Energy Company Limited</t>
  </si>
  <si>
    <t>WRM</t>
  </si>
  <si>
    <t>White Rock Minerals Ltd</t>
  </si>
  <si>
    <t>WHFPA</t>
  </si>
  <si>
    <t>Whitefield Limited</t>
  </si>
  <si>
    <t>WHF</t>
  </si>
  <si>
    <t>WHC</t>
  </si>
  <si>
    <t>Whitehaven Coal Ltd</t>
  </si>
  <si>
    <t>WEL</t>
  </si>
  <si>
    <t>Winchester Energy Ltd</t>
  </si>
  <si>
    <t>WIN</t>
  </si>
  <si>
    <t>Windward Resources Ltd</t>
  </si>
  <si>
    <t>WNR</t>
  </si>
  <si>
    <t>Wingara AG Ltd</t>
  </si>
  <si>
    <t>WQW</t>
  </si>
  <si>
    <t>Winha Commerce and Trade Internatonl Ltd</t>
  </si>
  <si>
    <t>WFE</t>
  </si>
  <si>
    <t>Winmar Resources Ltd</t>
  </si>
  <si>
    <t>WTC</t>
  </si>
  <si>
    <t>WiseTech Global Ltd</t>
  </si>
  <si>
    <t>WLF</t>
  </si>
  <si>
    <t>Wolf Minerals Limited</t>
  </si>
  <si>
    <t>WOF</t>
  </si>
  <si>
    <t>Wolf Petroleum Ltd</t>
  </si>
  <si>
    <t>WSG</t>
  </si>
  <si>
    <t>Wolfstrike Rentals Group Ltd</t>
  </si>
  <si>
    <t>WLC</t>
  </si>
  <si>
    <t>Wollongong Coal Ltd</t>
  </si>
  <si>
    <t>WMC</t>
  </si>
  <si>
    <t>Wonhe Multimedia Commerce Ltd</t>
  </si>
  <si>
    <t>WPL</t>
  </si>
  <si>
    <t>Woodside Petroleum Limited</t>
  </si>
  <si>
    <t>WOW</t>
  </si>
  <si>
    <t>Woolworths Limited</t>
  </si>
  <si>
    <t>WRR</t>
  </si>
  <si>
    <t>World Reach Limited</t>
  </si>
  <si>
    <t>WTR</t>
  </si>
  <si>
    <t>World Titanium Resources Ltd</t>
  </si>
  <si>
    <t>WNS</t>
  </si>
  <si>
    <t>World.Net Services Limited</t>
  </si>
  <si>
    <t>Worleyparsons Limited</t>
  </si>
  <si>
    <t>WTF</t>
  </si>
  <si>
    <t>Wotif.com Holdings Limited</t>
  </si>
  <si>
    <t>XRO</t>
  </si>
  <si>
    <t>XERO FPO NZX</t>
  </si>
  <si>
    <t>XXLDA</t>
  </si>
  <si>
    <t>XIAOXIAO DEF SET</t>
  </si>
  <si>
    <t>XPD</t>
  </si>
  <si>
    <t>XPD Soccer Gear Group Ltd</t>
  </si>
  <si>
    <t>XPE</t>
  </si>
  <si>
    <t>XPED Ltd</t>
  </si>
  <si>
    <t>XRF</t>
  </si>
  <si>
    <t>XRF Scientific Limited</t>
  </si>
  <si>
    <t>XTENA</t>
  </si>
  <si>
    <t>XTEKLTD. DEF</t>
  </si>
  <si>
    <t>XTV</t>
  </si>
  <si>
    <t>XTV Networks Ltd</t>
  </si>
  <si>
    <t>XAM</t>
  </si>
  <si>
    <t>Xanadu Mines Ltd</t>
  </si>
  <si>
    <t>XCD</t>
  </si>
  <si>
    <t>Xceed Resources Ltd</t>
  </si>
  <si>
    <t>XIP</t>
  </si>
  <si>
    <t>Xenith IP Group Ltd</t>
  </si>
  <si>
    <t>XXL</t>
  </si>
  <si>
    <t>Xiaoxiao Education Limited</t>
  </si>
  <si>
    <t>XF1</t>
  </si>
  <si>
    <t>Xref Ltd</t>
  </si>
  <si>
    <t>XST</t>
  </si>
  <si>
    <t>Xstate Resources Limited</t>
  </si>
  <si>
    <t>XTE</t>
  </si>
  <si>
    <t>Xtek Ltd</t>
  </si>
  <si>
    <t>YALN</t>
  </si>
  <si>
    <t>YANCOAL CVRS</t>
  </si>
  <si>
    <t>YPB</t>
  </si>
  <si>
    <t>YPB Group Ltd</t>
  </si>
  <si>
    <t>YAL</t>
  </si>
  <si>
    <t>Yancoal Australia Ltd</t>
  </si>
  <si>
    <t>YHL</t>
  </si>
  <si>
    <t>Yanghao International Ltd</t>
  </si>
  <si>
    <t>YDO</t>
  </si>
  <si>
    <t>Yeeda Oil Ltd.</t>
  </si>
  <si>
    <t>YBR</t>
  </si>
  <si>
    <t>Yellow Brick Road Holdings Ltd</t>
  </si>
  <si>
    <t>YOJ</t>
  </si>
  <si>
    <t>Yojee Ltd</t>
  </si>
  <si>
    <t>YNB</t>
  </si>
  <si>
    <t>Yonder &amp;amp; Beyond Group Ltd</t>
  </si>
  <si>
    <t>YOW</t>
  </si>
  <si>
    <t>Yowie Group Ltd</t>
  </si>
  <si>
    <t>ZEL</t>
  </si>
  <si>
    <t>Z Energy Ltd</t>
  </si>
  <si>
    <t>ZAMN</t>
  </si>
  <si>
    <t>ZAMANCO DEF X OPT</t>
  </si>
  <si>
    <t>ZRLN</t>
  </si>
  <si>
    <t>ZAMBEZI CDI DEF</t>
  </si>
  <si>
    <t>ZNCN</t>
  </si>
  <si>
    <t>ZENITH MIN DEF</t>
  </si>
  <si>
    <t>ZYL</t>
  </si>
  <si>
    <t>ZYL Limited</t>
  </si>
  <si>
    <t>ZAM</t>
  </si>
  <si>
    <t>Zamanco Minerals Ltd</t>
  </si>
  <si>
    <t>ZGM</t>
  </si>
  <si>
    <t>Zamia Metals Limited</t>
  </si>
  <si>
    <t>ZLD</t>
  </si>
  <si>
    <t>Zelda Therapeutics Ltd</t>
  </si>
  <si>
    <t>ZNT</t>
  </si>
  <si>
    <t>Zenitas Healthcare Ltd</t>
  </si>
  <si>
    <t>ZNC</t>
  </si>
  <si>
    <t>Zenith Minerals Ltd</t>
  </si>
  <si>
    <t>ZTA</t>
  </si>
  <si>
    <t>Zeta Petroleum PLC</t>
  </si>
  <si>
    <t>ZER</t>
  </si>
  <si>
    <t>Zeta Resources Ltd</t>
  </si>
  <si>
    <t>ZEU</t>
  </si>
  <si>
    <t>Zeus Resources Ltd</t>
  </si>
  <si>
    <t>ZHE</t>
  </si>
  <si>
    <t>Zheng He Global Capital Ltd</t>
  </si>
  <si>
    <t>ZGL</t>
  </si>
  <si>
    <t>Zicom Group Limited</t>
  </si>
  <si>
    <t>ZIM</t>
  </si>
  <si>
    <t>Zimplats Holdings Ltd</t>
  </si>
  <si>
    <t>ZMI</t>
  </si>
  <si>
    <t>Zinc of Ireland NL</t>
  </si>
  <si>
    <t>ZIP</t>
  </si>
  <si>
    <t>Ziptel Ltd</t>
  </si>
  <si>
    <t>ZYB</t>
  </si>
  <si>
    <t>Zyber Holdings Ltd</t>
  </si>
  <si>
    <t>A2M</t>
  </si>
  <si>
    <t>a2 Milk Company Ltd (Australia)</t>
  </si>
  <si>
    <t>ECG</t>
  </si>
  <si>
    <t>eCargo Holdings Ltd</t>
  </si>
  <si>
    <t>ESV</t>
  </si>
  <si>
    <t>eServGlobal Limited</t>
  </si>
  <si>
    <t>IB8</t>
  </si>
  <si>
    <t>iBosses Corporation Ltd</t>
  </si>
  <si>
    <t>IBN</t>
  </si>
  <si>
    <t>iBuyNew Group Ltd</t>
  </si>
  <si>
    <t>ICQ</t>
  </si>
  <si>
    <t>iCar Asia Ltd</t>
  </si>
  <si>
    <t>ICT</t>
  </si>
  <si>
    <t>iCollege Ltd</t>
  </si>
  <si>
    <t>IPP</t>
  </si>
  <si>
    <t>iProperty Group Ltd</t>
  </si>
  <si>
    <t>IQ3</t>
  </si>
  <si>
    <t>iQ3Corp Ltd</t>
  </si>
  <si>
    <t>iSelect Ltd</t>
  </si>
  <si>
    <t>ISD</t>
  </si>
  <si>
    <t>iSentia Group Ltd</t>
  </si>
  <si>
    <t>IHOO</t>
  </si>
  <si>
    <t>iShares Global 100 AUD Hedged ETF</t>
  </si>
  <si>
    <t>IHVV</t>
  </si>
  <si>
    <t>iShares S&amp;amp;P 500 AUD Hedged ETF</t>
  </si>
  <si>
    <t>ISX</t>
  </si>
  <si>
    <t>iSignthis Ltd</t>
  </si>
  <si>
    <t>IIN</t>
  </si>
  <si>
    <t>iiNet Limited</t>
  </si>
  <si>
    <t>OML</t>
  </si>
  <si>
    <t>oOh!Media Ltd</t>
  </si>
  <si>
    <t>ZML</t>
  </si>
  <si>
    <t>zipMoney Ltd</t>
  </si>
  <si>
    <r>
      <t>In </t>
    </r>
    <r>
      <rPr>
        <b/>
        <sz val="12"/>
        <color rgb="FF333333"/>
        <rFont val="Roboto"/>
      </rPr>
      <t>The Intelligent Investor</t>
    </r>
    <r>
      <rPr>
        <sz val="12"/>
        <color rgb="FF333333"/>
        <rFont val="Roboto"/>
      </rPr>
      <t>, Benjamin Graham discussed the methods he used in his investment firm Graham_Newman. One is them is what he called </t>
    </r>
    <r>
      <rPr>
        <b/>
        <sz val="12"/>
        <color rgb="FF333333"/>
        <rFont val="Roboto"/>
      </rPr>
      <t>Net-Current-Asset</t>
    </r>
    <r>
      <rPr>
        <sz val="12"/>
        <color rgb="FF333333"/>
        <rFont val="Roboto"/>
      </rPr>
      <t> (Or “Bargain”) issues. He wrote:</t>
    </r>
  </si>
  <si>
    <r>
      <t>The idea here was to acquire as many issues as possible at a cost for each of less than their book value in terms of </t>
    </r>
    <r>
      <rPr>
        <b/>
        <i/>
        <sz val="12"/>
        <color rgb="FF333333"/>
        <rFont val="Roboto"/>
      </rPr>
      <t>net-current-assets</t>
    </r>
    <r>
      <rPr>
        <i/>
        <sz val="12"/>
        <color rgb="FF333333"/>
        <rFont val="Roboto"/>
      </rPr>
      <t> alone – i.e., giving no value to the plant account and other assets. Our purchases were made typically at two-thirds or less of such stripped-down asset value. In most years we carried a wide diversification here – at least 100 different issues.</t>
    </r>
  </si>
  <si>
    <r>
      <t>"Buffett-Munger Screener"</t>
    </r>
    <r>
      <rPr>
        <sz val="12"/>
        <color rgb="FF333333"/>
        <rFont val="Roboto"/>
      </rPr>
      <t> can be used to find companies with high quality business at undervalued or fair-valued prices:</t>
    </r>
  </si>
  <si>
    <r>
      <t>From the back testing study from 1998-2008 we have found strong correlations between the Predictability of Businesses and the long term return of stocks, the group of undervalued highly predictable companies performed the best. This group had </t>
    </r>
    <r>
      <rPr>
        <b/>
        <u/>
        <sz val="12"/>
        <color rgb="FF333333"/>
        <rFont val="Roboto"/>
      </rPr>
      <t>an annualized gain of 20%</t>
    </r>
    <r>
      <rPr>
        <sz val="12"/>
        <color rgb="FF333333"/>
        <rFont val="Roboto"/>
      </rPr>
      <t>, while the market just averaged 2.7% a year. </t>
    </r>
  </si>
  <si>
    <t xml:space="preserve">With similar philosophy, we have also created screens to find stocks that are traded below their historical median book value multiples, median sales multiples and median EBITDA multiples. </t>
  </si>
  <si>
    <t>Volume</t>
  </si>
  <si>
    <t>AverageVolume</t>
  </si>
  <si>
    <t>AC8</t>
  </si>
  <si>
    <t>SHO</t>
  </si>
  <si>
    <t>TotalNoShares</t>
  </si>
  <si>
    <t>TotalBookValue</t>
  </si>
  <si>
    <t>PriceBelowEarnings</t>
  </si>
  <si>
    <t>Column</t>
  </si>
  <si>
    <t>PredictabilityRankEPS5yr</t>
  </si>
  <si>
    <t>PredictabilityRankEPS10yr</t>
  </si>
  <si>
    <t>PriceBelowEarningsNormalised</t>
  </si>
  <si>
    <t>PredictabilityRankEPS5yrNormalised</t>
  </si>
  <si>
    <t>Earnings yield = EPS / Price</t>
  </si>
  <si>
    <t>EarningsYield</t>
  </si>
  <si>
    <t>AddedRanks</t>
  </si>
  <si>
    <t>BetaNormalised</t>
  </si>
  <si>
    <t>CapitalGainNormalised</t>
  </si>
  <si>
    <t>DividendYieldNormalised</t>
  </si>
  <si>
    <t>PredictabilityRankEPS10yrNormalised</t>
  </si>
  <si>
    <t>Max</t>
  </si>
  <si>
    <t>Min</t>
  </si>
  <si>
    <t>Std Deviation</t>
  </si>
  <si>
    <t>Median</t>
  </si>
  <si>
    <t>2 Std Dev Min</t>
  </si>
  <si>
    <t>2 Std Dev Max</t>
  </si>
  <si>
    <t>EPSAdjustedSD</t>
  </si>
  <si>
    <t>EPSGrowthRate5YearsAdjSD</t>
  </si>
  <si>
    <t>PEAdjSD</t>
  </si>
  <si>
    <t>EPSGrowthRate10YearsAdjSD</t>
  </si>
  <si>
    <t>PriceChangeAdjSD</t>
  </si>
  <si>
    <t>DividendYieldAdjSD</t>
  </si>
  <si>
    <t>`company_metrics`.`averagevolume`</t>
  </si>
  <si>
    <t>`company_metrics`.`price52weekpercchange`</t>
  </si>
  <si>
    <t>`company_metrics`.`pricetobook`</t>
  </si>
  <si>
    <t>`company_metrics`.`marketcap`</t>
  </si>
  <si>
    <t>`company_metrics`.`pe`</t>
  </si>
  <si>
    <t>`company_metrics`.`dividendrecentquarter`</t>
  </si>
  <si>
    <t>`company_metrics`.`dividendnextquarter`</t>
  </si>
  <si>
    <t>`company_metrics`.`dpsrecentyear`</t>
  </si>
  <si>
    <t>`company_metrics`.`iad`</t>
  </si>
  <si>
    <t>`company_metrics`.`dividendpershare`</t>
  </si>
  <si>
    <t>`company_metrics`.`dividendyield`</t>
  </si>
  <si>
    <t>`company_metrics`.`dividend`</t>
  </si>
  <si>
    <t>`company_metrics`.`bookvaluepershareyear`</t>
  </si>
  <si>
    <t>`company_metrics`.`cashpershareyear`</t>
  </si>
  <si>
    <t>`company_metrics`.`currentratioyear`</t>
  </si>
  <si>
    <t>`company_metrics`.`ltdebttoassetsyear`</t>
  </si>
  <si>
    <t>`company_metrics`.`ltdebttoassetsquarter`</t>
  </si>
  <si>
    <t>`company_metrics`.`totaldebttoassetsyear`</t>
  </si>
  <si>
    <t>`company_metrics`.`totaldebttoassetsquarter`</t>
  </si>
  <si>
    <t>`company_metrics`.`ltdebttoequityyear`</t>
  </si>
  <si>
    <t>`company_metrics`.`ltdebttoequityquarter`</t>
  </si>
  <si>
    <t>`company_metrics`.`totaldebttoequityyear`</t>
  </si>
  <si>
    <t>`company_metrics`.`totaldebttoequityquarter`</t>
  </si>
  <si>
    <t>`company_metrics`.`aintcov`</t>
  </si>
  <si>
    <t>`company_metrics`.`returnoninvestmentttm`</t>
  </si>
  <si>
    <t>`company_metrics`.`returnoninvestment5years`</t>
  </si>
  <si>
    <t>`company_metrics`.`returnoninvestmentyear`</t>
  </si>
  <si>
    <t>`company_metrics`.`returnonassetsttm`</t>
  </si>
  <si>
    <t>`company_metrics`.`returnonassets5years`</t>
  </si>
  <si>
    <t>`company_metrics`.`returnonassetsyear`</t>
  </si>
  <si>
    <t>`company_metrics`.`returnonequityttm`</t>
  </si>
  <si>
    <t>`company_metrics`.`returnonequity5years`</t>
  </si>
  <si>
    <t>`company_metrics`.`returnonequityyear`</t>
  </si>
  <si>
    <t>`company_metrics`.`beta`</t>
  </si>
  <si>
    <t>`company_metrics`.`float`</t>
  </si>
  <si>
    <t>`company_metrics`.`institutionalpercentheld`</t>
  </si>
  <si>
    <t>`company_metrics`.`grossmargin`</t>
  </si>
  <si>
    <t>`company_metrics`.`ebitdmargin`</t>
  </si>
  <si>
    <t>`company_metrics`.`operatingmargin`</t>
  </si>
  <si>
    <t>`company_metrics`.`netprofitmarginpercent`</t>
  </si>
  <si>
    <t>`company_metrics`.`netincomegrowthrate5years`</t>
  </si>
  <si>
    <t>`company_metrics`.`revenuegrowthrate5years`</t>
  </si>
  <si>
    <t>`company_metrics`.`revenuegrowthrate10years`</t>
  </si>
  <si>
    <t>`company_metrics`.`epsgrowthrate5years`</t>
  </si>
  <si>
    <t>`company_metrics`.`epsgrowthrate10years`</t>
  </si>
  <si>
    <t>`company_metrics`.`volume`</t>
  </si>
  <si>
    <t>price52weekpercchange</t>
  </si>
  <si>
    <t>pricetobook</t>
  </si>
  <si>
    <t>marketcap</t>
  </si>
  <si>
    <t>pe</t>
  </si>
  <si>
    <t>dividendrecentquarter</t>
  </si>
  <si>
    <t>dividendnextquarter</t>
  </si>
  <si>
    <t>dpsrecentyear</t>
  </si>
  <si>
    <t>iad</t>
  </si>
  <si>
    <t>dividendpershare</t>
  </si>
  <si>
    <t>dividendyield</t>
  </si>
  <si>
    <t>dividend</t>
  </si>
  <si>
    <t>bookvaluepershareyear</t>
  </si>
  <si>
    <t>cashpershareyear</t>
  </si>
  <si>
    <t>currentratioyear</t>
  </si>
  <si>
    <t>ltdebttoassetsyear</t>
  </si>
  <si>
    <t>ltdebttoassetsquarter</t>
  </si>
  <si>
    <t>totaldebttoassetsyear</t>
  </si>
  <si>
    <t>totaldebttoassetsquarter</t>
  </si>
  <si>
    <t>ltdebttoequityyear</t>
  </si>
  <si>
    <t>ltdebttoequityquarter</t>
  </si>
  <si>
    <t>totaldebttoequityyear</t>
  </si>
  <si>
    <t>totaldebttoequityquarter</t>
  </si>
  <si>
    <t>aintcov</t>
  </si>
  <si>
    <t>returnoninvestmentttm</t>
  </si>
  <si>
    <t>returnoninvestment5years</t>
  </si>
  <si>
    <t>returnoninvestmentyear</t>
  </si>
  <si>
    <t>returnonassetsttm</t>
  </si>
  <si>
    <t>returnonassets5years</t>
  </si>
  <si>
    <t>returnonassetsyear</t>
  </si>
  <si>
    <t>returnonequityttm</t>
  </si>
  <si>
    <t>returnonequity5years</t>
  </si>
  <si>
    <t>returnonequityyear</t>
  </si>
  <si>
    <t>beta</t>
  </si>
  <si>
    <t>float</t>
  </si>
  <si>
    <t>institutionalpercentheld</t>
  </si>
  <si>
    <t>grossmargin</t>
  </si>
  <si>
    <t>ebitdmargin</t>
  </si>
  <si>
    <t>operatingmargin</t>
  </si>
  <si>
    <t>netprofitmarginpercent</t>
  </si>
  <si>
    <t>netincomegrowthrate5years</t>
  </si>
  <si>
    <t>revenuegrowthrate5years</t>
  </si>
  <si>
    <t>revenuegrowthrate10years</t>
  </si>
  <si>
    <t>epsgrowthrate5years</t>
  </si>
  <si>
    <t>epsgrowthrate10years</t>
  </si>
  <si>
    <t>volume</t>
  </si>
  <si>
    <t>averagevolume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</si>
</sst>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7" formatCode="0.00000"/>
    <numFmt numFmtId="177" formatCode="0.000000000000000"/>
  </numFmts>
  <fonts count="19" x14ac:knownFonts="1">
    <font>
      <sz val="12"/>
      <color theme="1"/>
      <name val="Calibri"/>
      <family val="2"/>
      <scheme val="minor"/>
    </font>
    <font>
      <u/>
      <sz val="12"/>
      <color theme="10"/>
      <name val="Calibri"/>
      <family val="2"/>
      <scheme val="minor"/>
    </font>
    <font>
      <b/>
      <sz val="18"/>
      <color rgb="FF000000"/>
      <name val="Geneva"/>
    </font>
    <font>
      <sz val="12"/>
      <color rgb="FF333333"/>
      <name val="Geneva"/>
    </font>
    <font>
      <b/>
      <sz val="12"/>
      <color rgb="FF333333"/>
      <name val="Geneva"/>
    </font>
    <font>
      <sz val="12"/>
      <color rgb="FF005790"/>
      <name val="Geneva"/>
    </font>
    <font>
      <i/>
      <sz val="12"/>
      <color rgb="FF333333"/>
      <name val="Geneva"/>
    </font>
    <font>
      <b/>
      <sz val="12"/>
      <color theme="1"/>
      <name val="PT Sans"/>
      <charset val="204"/>
    </font>
    <font>
      <sz val="12"/>
      <color theme="1"/>
      <name val="PT Sans"/>
      <charset val="204"/>
    </font>
    <font>
      <b/>
      <sz val="18"/>
      <color rgb="FF000000"/>
      <name val="Roboto"/>
    </font>
    <font>
      <sz val="12"/>
      <color rgb="FF333333"/>
      <name val="Roboto"/>
    </font>
    <font>
      <b/>
      <sz val="12"/>
      <color rgb="FF333333"/>
      <name val="Roboto"/>
    </font>
    <font>
      <i/>
      <sz val="12"/>
      <color rgb="FF333333"/>
      <name val="Roboto"/>
    </font>
    <font>
      <b/>
      <i/>
      <sz val="12"/>
      <color rgb="FF333333"/>
      <name val="Roboto"/>
    </font>
    <font>
      <u/>
      <sz val="12"/>
      <color theme="10"/>
      <name val="Roboto"/>
    </font>
    <font>
      <sz val="12"/>
      <color theme="1"/>
      <name val="Roboto"/>
    </font>
    <font>
      <b/>
      <u/>
      <sz val="12"/>
      <color rgb="FF333333"/>
      <name val="Roboto"/>
    </font>
    <font>
      <sz val="12"/>
      <color rgb="FF000000"/>
      <name val="Roboto"/>
    </font>
    <font>
      <b/>
      <sz val="12"/>
      <color rgb="FF000000"/>
      <name val="Roboto"/>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right/>
      <top/>
      <bottom style="thin">
        <color auto="1"/>
      </bottom>
      <diagonal/>
    </border>
  </borders>
  <cellStyleXfs count="2">
    <xf numFmtId="0" fontId="0" fillId="0" borderId="0"/>
    <xf numFmtId="0" fontId="1" fillId="0" borderId="0" applyNumberFormat="0" applyFill="0" applyBorder="0" applyAlignment="0" applyProtection="0"/>
  </cellStyleXfs>
  <cellXfs count="43">
    <xf numFmtId="0" fontId="0" fillId="0" borderId="0" xfId="0"/>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6" fillId="0" borderId="0" xfId="0" applyFont="1" applyAlignment="1">
      <alignment wrapText="1"/>
    </xf>
    <xf numFmtId="0" fontId="7" fillId="0" borderId="0" xfId="0" applyFont="1"/>
    <xf numFmtId="0" fontId="8" fillId="0" borderId="0" xfId="0" applyFont="1"/>
    <xf numFmtId="0" fontId="9" fillId="0" borderId="0" xfId="0" applyFont="1" applyAlignment="1">
      <alignment wrapText="1"/>
    </xf>
    <xf numFmtId="0" fontId="10" fillId="0" borderId="0" xfId="0" applyFont="1" applyAlignment="1">
      <alignment wrapText="1"/>
    </xf>
    <xf numFmtId="0" fontId="12" fillId="0" borderId="0" xfId="0" applyFont="1" applyAlignment="1">
      <alignment wrapText="1"/>
    </xf>
    <xf numFmtId="0" fontId="13" fillId="0" borderId="0" xfId="0" applyFont="1" applyAlignment="1">
      <alignment wrapText="1"/>
    </xf>
    <xf numFmtId="0" fontId="14" fillId="0" borderId="0" xfId="1" applyFont="1" applyAlignment="1">
      <alignment wrapText="1"/>
    </xf>
    <xf numFmtId="0" fontId="15" fillId="0" borderId="0" xfId="0" applyFont="1" applyAlignment="1">
      <alignment wrapText="1"/>
    </xf>
    <xf numFmtId="0" fontId="16" fillId="0" borderId="0" xfId="0" applyFont="1" applyAlignment="1">
      <alignment wrapText="1"/>
    </xf>
    <xf numFmtId="0" fontId="15" fillId="0" borderId="0" xfId="0" applyFont="1"/>
    <xf numFmtId="0" fontId="17" fillId="0" borderId="0" xfId="0" applyFont="1"/>
    <xf numFmtId="4" fontId="17" fillId="0" borderId="0" xfId="0" applyNumberFormat="1" applyFont="1"/>
    <xf numFmtId="0" fontId="18" fillId="0" borderId="0" xfId="0" applyFont="1"/>
    <xf numFmtId="0" fontId="7" fillId="2" borderId="0" xfId="0" applyFont="1" applyFill="1"/>
    <xf numFmtId="0" fontId="8" fillId="2" borderId="0" xfId="0" applyFont="1" applyFill="1"/>
    <xf numFmtId="1" fontId="18" fillId="0" borderId="0" xfId="0" applyNumberFormat="1" applyFont="1"/>
    <xf numFmtId="1" fontId="17" fillId="0" borderId="0" xfId="0" applyNumberFormat="1" applyFont="1"/>
    <xf numFmtId="1" fontId="8" fillId="0" borderId="0" xfId="0" applyNumberFormat="1" applyFont="1"/>
    <xf numFmtId="0" fontId="11" fillId="0" borderId="0" xfId="0" applyFont="1" applyAlignment="1">
      <alignment wrapText="1"/>
    </xf>
    <xf numFmtId="167" fontId="7" fillId="0" borderId="0" xfId="0" applyNumberFormat="1" applyFont="1"/>
    <xf numFmtId="177" fontId="7" fillId="0" borderId="0" xfId="0" applyNumberFormat="1" applyFont="1"/>
    <xf numFmtId="177" fontId="8" fillId="0" borderId="0" xfId="0" applyNumberFormat="1" applyFont="1"/>
    <xf numFmtId="0" fontId="17" fillId="0" borderId="1" xfId="0" applyFont="1" applyBorder="1"/>
    <xf numFmtId="1" fontId="17" fillId="0" borderId="1" xfId="0" applyNumberFormat="1" applyFont="1" applyBorder="1"/>
    <xf numFmtId="0" fontId="8" fillId="2" borderId="1" xfId="0" applyFont="1" applyFill="1" applyBorder="1"/>
    <xf numFmtId="0" fontId="8" fillId="0" borderId="1" xfId="0" applyFont="1" applyBorder="1"/>
    <xf numFmtId="177" fontId="8" fillId="0" borderId="1" xfId="0" applyNumberFormat="1" applyFont="1" applyBorder="1"/>
    <xf numFmtId="4" fontId="7" fillId="0" borderId="0" xfId="0" applyNumberFormat="1" applyFont="1"/>
    <xf numFmtId="0" fontId="7" fillId="0" borderId="0" xfId="0" applyFont="1" applyAlignment="1">
      <alignment horizontal="left"/>
    </xf>
    <xf numFmtId="167" fontId="7" fillId="2" borderId="0" xfId="0" applyNumberFormat="1" applyFont="1" applyFill="1"/>
    <xf numFmtId="0" fontId="7" fillId="0" borderId="0" xfId="0" applyFont="1" applyBorder="1" applyAlignment="1">
      <alignment horizontal="left"/>
    </xf>
    <xf numFmtId="0" fontId="17" fillId="0" borderId="0" xfId="0" applyFont="1" applyBorder="1"/>
    <xf numFmtId="1" fontId="17" fillId="0" borderId="0" xfId="0" applyNumberFormat="1" applyFont="1" applyBorder="1"/>
    <xf numFmtId="4" fontId="17" fillId="0" borderId="0" xfId="0" applyNumberFormat="1" applyFont="1" applyBorder="1"/>
    <xf numFmtId="0" fontId="8" fillId="2" borderId="0" xfId="0" applyFont="1" applyFill="1" applyBorder="1"/>
    <xf numFmtId="0" fontId="8" fillId="0" borderId="0" xfId="0" applyFont="1" applyBorder="1"/>
    <xf numFmtId="177" fontId="8" fillId="0" borderId="0" xfId="0" applyNumberFormat="1" applyFont="1" applyBorder="1"/>
    <xf numFmtId="2" fontId="0" fillId="0" borderId="0" xfId="0" applyNumberFormat="1"/>
  </cellXfs>
  <cellStyles count="2">
    <cellStyle name="Hyperlink" xfId="1" builtinId="8"/>
    <cellStyle name="Normal" xfId="0" builtinId="0"/>
  </cellStyles>
  <dxfs count="3">
    <dxf>
      <font>
        <color auto="1"/>
      </font>
      <fill>
        <patternFill>
          <bgColor rgb="FF92D050"/>
        </patternFill>
      </fill>
    </dxf>
    <dxf>
      <font>
        <color rgb="FF9C0006"/>
      </font>
      <fill>
        <patternFill>
          <bgColor rgb="FFFFC7CE"/>
        </patternFill>
      </fill>
    </dxf>
    <dxf>
      <font>
        <color auto="1"/>
      </font>
      <fill>
        <patternFill>
          <bgColor rgb="FF92D05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www.gurufocus.com/grahamncav.php" TargetMode="External"/><Relationship Id="rId2" Type="http://schemas.openxmlformats.org/officeDocument/2006/relationships/hyperlink" Target="http://www.gurufocus.com/news.php?id=4461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gurufocus.com/predictable.php" TargetMode="External"/><Relationship Id="rId2" Type="http://schemas.openxmlformats.org/officeDocument/2006/relationships/hyperlink" Target="http://www.gurufocus.com/news.php?id=368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3054"/>
  <sheetViews>
    <sheetView tabSelected="1" workbookViewId="0">
      <pane xSplit="1" topLeftCell="AH1" activePane="topRight" state="frozen"/>
      <selection pane="topRight" activeCell="AN1" sqref="AN1:AN1048576"/>
    </sheetView>
  </sheetViews>
  <sheetFormatPr baseColWidth="10" defaultRowHeight="16" x14ac:dyDescent="0.2"/>
  <cols>
    <col min="1" max="1" width="9" style="6" customWidth="1"/>
    <col min="2" max="2" width="51.33203125" style="6" bestFit="1" customWidth="1"/>
    <col min="3" max="3" width="9" style="6" customWidth="1"/>
    <col min="4" max="4" width="11" style="6" bestFit="1" customWidth="1"/>
    <col min="5" max="5" width="20.6640625" style="6" bestFit="1" customWidth="1"/>
    <col min="6" max="6" width="24.6640625" style="6" bestFit="1" customWidth="1"/>
    <col min="7" max="7" width="13.33203125" style="6" bestFit="1" customWidth="1"/>
    <col min="8" max="8" width="23.1640625" style="22" customWidth="1"/>
    <col min="9" max="9" width="10.6640625" style="6" bestFit="1" customWidth="1"/>
    <col min="10" max="10" width="22.6640625" style="6" bestFit="1" customWidth="1"/>
    <col min="11" max="11" width="20.5" style="6" bestFit="1" customWidth="1"/>
    <col min="12" max="12" width="16" style="6" bestFit="1" customWidth="1"/>
    <col min="13" max="13" width="11.5" style="6" customWidth="1"/>
    <col min="14" max="14" width="17.83203125" style="6" bestFit="1" customWidth="1"/>
    <col min="15" max="15" width="14" style="6" bestFit="1" customWidth="1"/>
    <col min="16" max="16" width="13.5" style="6" customWidth="1"/>
    <col min="17" max="17" width="24" style="6" bestFit="1" customWidth="1"/>
    <col min="18" max="18" width="18.6640625" style="6" bestFit="1" customWidth="1"/>
    <col min="19" max="19" width="17.33203125" style="6" bestFit="1" customWidth="1"/>
    <col min="20" max="20" width="21" style="6" bestFit="1" customWidth="1"/>
    <col min="21" max="21" width="23.6640625" style="6" bestFit="1" customWidth="1"/>
    <col min="22" max="22" width="23.33203125" style="6" bestFit="1" customWidth="1"/>
    <col min="23" max="23" width="26" style="6" bestFit="1" customWidth="1"/>
    <col min="24" max="24" width="20.33203125" style="6" bestFit="1" customWidth="1"/>
    <col min="25" max="25" width="23" style="6" bestFit="1" customWidth="1"/>
    <col min="26" max="26" width="22.6640625" style="6" bestFit="1" customWidth="1"/>
    <col min="27" max="27" width="25.33203125" style="6" bestFit="1" customWidth="1"/>
    <col min="28" max="28" width="12.83203125" style="6" bestFit="1" customWidth="1"/>
    <col min="29" max="29" width="24.6640625" style="6" bestFit="1" customWidth="1"/>
    <col min="30" max="30" width="26.6640625" style="6" bestFit="1" customWidth="1"/>
    <col min="31" max="31" width="24.5" style="6" bestFit="1" customWidth="1"/>
    <col min="32" max="32" width="20.6640625" style="6" bestFit="1" customWidth="1"/>
    <col min="33" max="33" width="22.6640625" style="6" bestFit="1" customWidth="1"/>
    <col min="34" max="34" width="20.5" style="6" bestFit="1" customWidth="1"/>
    <col min="35" max="35" width="20" style="6" bestFit="1" customWidth="1"/>
    <col min="36" max="36" width="22.1640625" style="6" bestFit="1" customWidth="1"/>
    <col min="37" max="37" width="20" style="6" bestFit="1" customWidth="1"/>
    <col min="38" max="38" width="8.33203125" style="6" bestFit="1" customWidth="1"/>
    <col min="39" max="39" width="11.83203125" style="6" bestFit="1" customWidth="1"/>
    <col min="40" max="40" width="13.33203125" style="6" bestFit="1" customWidth="1"/>
    <col min="41" max="41" width="14" style="6" bestFit="1" customWidth="1"/>
    <col min="42" max="42" width="17" style="6" bestFit="1" customWidth="1"/>
    <col min="43" max="43" width="23.33203125" style="6" bestFit="1" customWidth="1"/>
    <col min="44" max="44" width="28.5" style="6" bestFit="1" customWidth="1"/>
    <col min="45" max="45" width="26.33203125" style="6" bestFit="1" customWidth="1"/>
    <col min="46" max="46" width="27.5" style="6" bestFit="1" customWidth="1"/>
    <col min="47" max="47" width="22.33203125" style="6" bestFit="1" customWidth="1"/>
    <col min="48" max="48" width="23.5" style="6" bestFit="1" customWidth="1"/>
    <col min="49" max="49" width="15.1640625" style="6" bestFit="1" customWidth="1"/>
    <col min="50" max="50" width="16.1640625" style="6" bestFit="1" customWidth="1"/>
    <col min="51" max="51" width="10.83203125" style="19"/>
    <col min="52" max="52" width="14" style="6" bestFit="1" customWidth="1"/>
    <col min="53" max="53" width="14.83203125" style="6" bestFit="1" customWidth="1"/>
    <col min="54" max="54" width="14.83203125" style="6" customWidth="1"/>
    <col min="55" max="56" width="21" style="6" customWidth="1"/>
    <col min="57" max="57" width="22.33203125" style="6" bestFit="1" customWidth="1"/>
    <col min="58" max="58" width="22.33203125" style="6" customWidth="1"/>
    <col min="59" max="59" width="23.5" style="6" customWidth="1"/>
    <col min="60" max="63" width="34.83203125" style="26" customWidth="1"/>
    <col min="64" max="65" width="21" style="6" customWidth="1"/>
    <col min="66" max="67" width="28.6640625" style="6" customWidth="1"/>
    <col min="68" max="68" width="36.83203125" style="6" customWidth="1"/>
    <col min="69" max="69" width="34.83203125" style="26" customWidth="1"/>
    <col min="70" max="70" width="14.1640625" style="6" customWidth="1"/>
    <col min="71" max="16384" width="10.83203125" style="6"/>
  </cols>
  <sheetData>
    <row r="1" spans="1:70" s="5" customFormat="1" x14ac:dyDescent="0.2">
      <c r="A1" s="17" t="s">
        <v>172</v>
      </c>
      <c r="B1" s="17" t="s">
        <v>173</v>
      </c>
      <c r="C1" s="17" t="s">
        <v>171</v>
      </c>
      <c r="D1" s="17" t="s">
        <v>174</v>
      </c>
      <c r="E1" s="17" t="s">
        <v>175</v>
      </c>
      <c r="F1" s="17" t="s">
        <v>176</v>
      </c>
      <c r="G1" s="17" t="s">
        <v>177</v>
      </c>
      <c r="H1" s="20" t="s">
        <v>178</v>
      </c>
      <c r="I1" s="17" t="s">
        <v>179</v>
      </c>
      <c r="J1" s="17" t="s">
        <v>180</v>
      </c>
      <c r="K1" s="17" t="s">
        <v>181</v>
      </c>
      <c r="L1" s="17" t="s">
        <v>182</v>
      </c>
      <c r="M1" s="17" t="s">
        <v>183</v>
      </c>
      <c r="N1" s="17" t="s">
        <v>184</v>
      </c>
      <c r="O1" s="17" t="s">
        <v>185</v>
      </c>
      <c r="P1" s="17" t="s">
        <v>186</v>
      </c>
      <c r="Q1" s="17" t="s">
        <v>187</v>
      </c>
      <c r="R1" s="17" t="s">
        <v>188</v>
      </c>
      <c r="S1" s="17" t="s">
        <v>189</v>
      </c>
      <c r="T1" s="17" t="s">
        <v>190</v>
      </c>
      <c r="U1" s="17" t="s">
        <v>191</v>
      </c>
      <c r="V1" s="17" t="s">
        <v>192</v>
      </c>
      <c r="W1" s="17" t="s">
        <v>193</v>
      </c>
      <c r="X1" s="17" t="s">
        <v>194</v>
      </c>
      <c r="Y1" s="17" t="s">
        <v>195</v>
      </c>
      <c r="Z1" s="17" t="s">
        <v>196</v>
      </c>
      <c r="AA1" s="17" t="s">
        <v>197</v>
      </c>
      <c r="AB1" s="17" t="s">
        <v>198</v>
      </c>
      <c r="AC1" s="17" t="s">
        <v>199</v>
      </c>
      <c r="AD1" s="17" t="s">
        <v>200</v>
      </c>
      <c r="AE1" s="17" t="s">
        <v>201</v>
      </c>
      <c r="AF1" s="17" t="s">
        <v>202</v>
      </c>
      <c r="AG1" s="17" t="s">
        <v>203</v>
      </c>
      <c r="AH1" s="17" t="s">
        <v>204</v>
      </c>
      <c r="AI1" s="17" t="s">
        <v>205</v>
      </c>
      <c r="AJ1" s="17" t="s">
        <v>206</v>
      </c>
      <c r="AK1" s="17" t="s">
        <v>207</v>
      </c>
      <c r="AL1" s="17" t="s">
        <v>208</v>
      </c>
      <c r="AM1" s="17" t="s">
        <v>209</v>
      </c>
      <c r="AN1" s="17" t="s">
        <v>211</v>
      </c>
      <c r="AO1" s="17" t="s">
        <v>212</v>
      </c>
      <c r="AP1" s="17" t="s">
        <v>213</v>
      </c>
      <c r="AQ1" s="17" t="s">
        <v>214</v>
      </c>
      <c r="AR1" s="17" t="s">
        <v>215</v>
      </c>
      <c r="AS1" s="17" t="s">
        <v>216</v>
      </c>
      <c r="AT1" s="17" t="s">
        <v>217</v>
      </c>
      <c r="AU1" s="17" t="s">
        <v>218</v>
      </c>
      <c r="AV1" s="17" t="s">
        <v>219</v>
      </c>
      <c r="AW1" s="17" t="s">
        <v>6133</v>
      </c>
      <c r="AX1" s="17" t="s">
        <v>6134</v>
      </c>
      <c r="AY1" s="18"/>
      <c r="AZ1" s="5" t="s">
        <v>6137</v>
      </c>
      <c r="BA1" s="5" t="s">
        <v>6138</v>
      </c>
      <c r="BB1" s="5" t="s">
        <v>6158</v>
      </c>
      <c r="BC1" s="5" t="s">
        <v>6139</v>
      </c>
      <c r="BD1" s="5" t="s">
        <v>6143</v>
      </c>
      <c r="BE1" s="17" t="s">
        <v>6159</v>
      </c>
      <c r="BF1" s="17" t="s">
        <v>6160</v>
      </c>
      <c r="BG1" s="5" t="s">
        <v>6141</v>
      </c>
      <c r="BH1" s="25" t="s">
        <v>6144</v>
      </c>
      <c r="BI1" s="17" t="s">
        <v>6161</v>
      </c>
      <c r="BJ1" s="5" t="s">
        <v>6142</v>
      </c>
      <c r="BK1" s="25" t="s">
        <v>6151</v>
      </c>
      <c r="BL1" s="5" t="s">
        <v>6148</v>
      </c>
      <c r="BM1" s="5" t="s">
        <v>6162</v>
      </c>
      <c r="BN1" s="5" t="s">
        <v>6149</v>
      </c>
      <c r="BO1" s="5" t="s">
        <v>6163</v>
      </c>
      <c r="BP1" s="5" t="s">
        <v>6150</v>
      </c>
      <c r="BQ1" s="25" t="s">
        <v>6147</v>
      </c>
      <c r="BR1" s="5" t="s">
        <v>6146</v>
      </c>
    </row>
    <row r="2" spans="1:70" x14ac:dyDescent="0.2">
      <c r="A2" s="15" t="s">
        <v>468</v>
      </c>
      <c r="B2" s="15" t="s">
        <v>469</v>
      </c>
      <c r="C2" s="15"/>
      <c r="D2" s="15">
        <v>0.25</v>
      </c>
      <c r="E2" s="15"/>
      <c r="F2" s="15"/>
      <c r="G2" s="15"/>
      <c r="H2" s="21">
        <v>18720000</v>
      </c>
      <c r="I2" s="15"/>
      <c r="J2" s="15"/>
      <c r="K2" s="15"/>
      <c r="L2" s="15">
        <v>0</v>
      </c>
      <c r="M2" s="15"/>
      <c r="N2" s="15"/>
      <c r="O2" s="15"/>
      <c r="P2" s="15"/>
      <c r="Q2" s="15">
        <v>0.01</v>
      </c>
      <c r="R2" s="15">
        <v>0</v>
      </c>
      <c r="S2" s="15">
        <v>6.43</v>
      </c>
      <c r="T2" s="15">
        <v>0</v>
      </c>
      <c r="U2" s="15"/>
      <c r="V2" s="15">
        <v>0</v>
      </c>
      <c r="W2" s="15"/>
      <c r="X2" s="15">
        <v>0</v>
      </c>
      <c r="Y2" s="15"/>
      <c r="Z2" s="15">
        <v>0</v>
      </c>
      <c r="AA2" s="15"/>
      <c r="AB2" s="15"/>
      <c r="AC2" s="15"/>
      <c r="AD2" s="15"/>
      <c r="AE2" s="15">
        <v>-118.51</v>
      </c>
      <c r="AF2" s="15"/>
      <c r="AG2" s="15"/>
      <c r="AH2" s="15">
        <v>-101.48</v>
      </c>
      <c r="AI2" s="15"/>
      <c r="AJ2" s="15"/>
      <c r="AK2" s="15"/>
      <c r="AL2" s="15"/>
      <c r="AM2" s="15">
        <v>59.32</v>
      </c>
      <c r="AN2" s="15"/>
      <c r="AO2" s="15"/>
      <c r="AP2" s="15"/>
      <c r="AQ2" s="15"/>
      <c r="AR2" s="15"/>
      <c r="AS2" s="15"/>
      <c r="AT2" s="15"/>
      <c r="AU2" s="15"/>
      <c r="AV2" s="15"/>
      <c r="AW2" s="15">
        <v>0</v>
      </c>
      <c r="AX2" s="16">
        <v>50513</v>
      </c>
      <c r="AZ2" s="6">
        <f>IF(D2&gt;0,H2/D2,0)</f>
        <v>74880000</v>
      </c>
      <c r="BA2" s="6">
        <f>AZ2*Q2</f>
        <v>748800</v>
      </c>
      <c r="BB2" s="6">
        <f>IF(C2&gt;C$3054,C$3054,IF(C2&lt;C$3053,C$3053,C2))</f>
        <v>0</v>
      </c>
      <c r="BC2" s="6">
        <f>IF(BB2&gt;0,(D2/15)-BB2,0)</f>
        <v>0</v>
      </c>
      <c r="BD2" s="6">
        <f>BC2/BC$3049</f>
        <v>0</v>
      </c>
      <c r="BE2" s="15">
        <f>IF(AU2&gt;AU$3054,AU$3054,IF(AU2&lt;AU$3053,AU$3053,AU2))</f>
        <v>0</v>
      </c>
      <c r="BF2" s="15">
        <f>IF(I2&gt;I$3054,I$3054,IF(I2&lt;I$3053,I$3053,I2))</f>
        <v>0</v>
      </c>
      <c r="BG2" s="6">
        <f>IF(BE2&gt;0, BF2/BE2,0)</f>
        <v>0</v>
      </c>
      <c r="BH2" s="26">
        <f>BG2/BG$3049</f>
        <v>0</v>
      </c>
      <c r="BI2" s="26">
        <f>IF(AV2&gt;AV$3054,AV$3054,IF(AV2&lt;AV$3053,AV$3053,AV2))</f>
        <v>0</v>
      </c>
      <c r="BJ2" s="6">
        <f>IF(BI2&gt;0, BF2/BI2,0)</f>
        <v>0</v>
      </c>
      <c r="BK2" s="26">
        <f>BJ2/BJ$3049</f>
        <v>0</v>
      </c>
      <c r="BL2" s="6">
        <f>IF(_xlfn.NUMBERVALUE(AL2),IF(ABS(AL2)&lt;1,1-ABS(AL2),0),0)</f>
        <v>0</v>
      </c>
      <c r="BM2" s="6">
        <f>IF(F2&gt;F$3054,F$3054,IF(F2&lt;F$3053,F$3053,F2))</f>
        <v>0</v>
      </c>
      <c r="BN2" s="6">
        <f>IF(BM2&gt;0, BM2/BM$3049, BM2/BM$3050*-1)</f>
        <v>0</v>
      </c>
      <c r="BO2" s="6">
        <f>IF(O2&gt;O$3054,O$3054,IF(O2&lt;O$3053,O$3053,O2))</f>
        <v>0</v>
      </c>
      <c r="BP2" s="26">
        <f>BO2/BO$3049</f>
        <v>0</v>
      </c>
      <c r="BQ2" s="26">
        <f>IF(OR(BD2=0, BH2=0,BN2=0,BP2=0), 0,BD2+BH2+BK2+BL2+BN2+BP2)</f>
        <v>0</v>
      </c>
      <c r="BR2" s="6">
        <f>IF(D2&gt;0,C2/D2,0)</f>
        <v>0</v>
      </c>
    </row>
    <row r="3" spans="1:70" x14ac:dyDescent="0.2">
      <c r="A3" s="15" t="s">
        <v>581</v>
      </c>
      <c r="B3" s="15" t="s">
        <v>582</v>
      </c>
      <c r="C3" s="15">
        <v>0</v>
      </c>
      <c r="D3" s="15">
        <v>0.03</v>
      </c>
      <c r="E3" s="15">
        <v>0.05</v>
      </c>
      <c r="F3" s="15">
        <v>-78.62</v>
      </c>
      <c r="G3" s="15">
        <v>0.34</v>
      </c>
      <c r="H3" s="21">
        <v>4270000</v>
      </c>
      <c r="I3" s="15"/>
      <c r="J3" s="15">
        <v>0</v>
      </c>
      <c r="K3" s="15"/>
      <c r="L3" s="15">
        <v>0</v>
      </c>
      <c r="M3" s="15"/>
      <c r="N3" s="15">
        <v>0</v>
      </c>
      <c r="O3" s="15"/>
      <c r="P3" s="15"/>
      <c r="Q3" s="15">
        <v>0.09</v>
      </c>
      <c r="R3" s="15">
        <v>0.01</v>
      </c>
      <c r="S3" s="15">
        <v>14.65</v>
      </c>
      <c r="T3" s="15">
        <v>0.62</v>
      </c>
      <c r="U3" s="15">
        <v>0.62</v>
      </c>
      <c r="V3" s="15">
        <v>0.95</v>
      </c>
      <c r="W3" s="15">
        <v>0.95</v>
      </c>
      <c r="X3" s="15">
        <v>0.65</v>
      </c>
      <c r="Y3" s="15">
        <v>0.65</v>
      </c>
      <c r="Z3" s="15">
        <v>0.99</v>
      </c>
      <c r="AA3" s="15">
        <v>0.99</v>
      </c>
      <c r="AB3" s="15">
        <v>-4.9400000000000004</v>
      </c>
      <c r="AC3" s="15">
        <v>-1.39</v>
      </c>
      <c r="AD3" s="15"/>
      <c r="AE3" s="15">
        <v>-1.39</v>
      </c>
      <c r="AF3" s="15">
        <v>-1.32</v>
      </c>
      <c r="AG3" s="15"/>
      <c r="AH3" s="15">
        <v>-1.32</v>
      </c>
      <c r="AI3" s="15">
        <v>-1.48</v>
      </c>
      <c r="AJ3" s="15"/>
      <c r="AK3" s="15">
        <v>-1.48</v>
      </c>
      <c r="AL3" s="15">
        <v>0.74</v>
      </c>
      <c r="AM3" s="15">
        <v>80.42</v>
      </c>
      <c r="AN3" s="15"/>
      <c r="AO3" s="15">
        <v>23.36</v>
      </c>
      <c r="AP3" s="15">
        <v>-9.77</v>
      </c>
      <c r="AQ3" s="15">
        <v>-6.3</v>
      </c>
      <c r="AR3" s="15"/>
      <c r="AS3" s="15"/>
      <c r="AT3" s="15"/>
      <c r="AU3" s="15"/>
      <c r="AV3" s="15"/>
      <c r="AW3" s="16">
        <v>229789</v>
      </c>
      <c r="AX3" s="16">
        <v>106383</v>
      </c>
      <c r="AZ3" s="6">
        <f>IF(D3&gt;0,H3/D3,0)</f>
        <v>142333333.33333334</v>
      </c>
      <c r="BA3" s="6">
        <f>AZ3*Q3</f>
        <v>12810000</v>
      </c>
      <c r="BB3" s="6">
        <f>IF(C3&gt;C$3054,C$3054,IF(C3&lt;C$3053,C$3053,C3))</f>
        <v>0</v>
      </c>
      <c r="BC3" s="6">
        <f>IF(BB3&gt;0,(D3/15)-BB3,0)</f>
        <v>0</v>
      </c>
      <c r="BD3" s="6">
        <f>BC3/BC$3049</f>
        <v>0</v>
      </c>
      <c r="BE3" s="15">
        <f>IF(AU3&gt;AU$3054,AU$3054,IF(AU3&lt;AU$3053,AU$3053,AU3))</f>
        <v>0</v>
      </c>
      <c r="BF3" s="15">
        <f>IF(I3&gt;I$3054,I$3054,IF(I3&lt;I$3053,I$3053,I3))</f>
        <v>0</v>
      </c>
      <c r="BG3" s="6">
        <f>IF(BE3&gt;0, BF3/BE3,0)</f>
        <v>0</v>
      </c>
      <c r="BH3" s="26">
        <f>BG3/BG$3049</f>
        <v>0</v>
      </c>
      <c r="BI3" s="26">
        <f>IF(AV3&gt;AV$3054,AV$3054,IF(AV3&lt;AV$3053,AV$3053,AV3))</f>
        <v>0</v>
      </c>
      <c r="BJ3" s="6">
        <f>IF(BI3&gt;0, BF3/BI3,0)</f>
        <v>0</v>
      </c>
      <c r="BK3" s="26">
        <f>BJ3/BJ$3049</f>
        <v>0</v>
      </c>
      <c r="BL3" s="6">
        <f>IF(_xlfn.NUMBERVALUE(AL3),IF(ABS(AL3)&lt;1,1-ABS(AL3),0),0)</f>
        <v>0.26</v>
      </c>
      <c r="BM3" s="6">
        <f>IF(F3&gt;F$3054,F$3054,IF(F3&lt;F$3053,F$3053,F3))</f>
        <v>-78.62</v>
      </c>
      <c r="BN3" s="6">
        <f>IF(BM3&gt;0, BM3/BM$3049, BM3/BM$3050*-1)</f>
        <v>-0.79046853006233675</v>
      </c>
      <c r="BO3" s="6">
        <f>IF(O3&gt;O$3054,O$3054,IF(O3&lt;O$3053,O$3053,O3))</f>
        <v>0</v>
      </c>
      <c r="BP3" s="26">
        <f>BO3/BO$3049</f>
        <v>0</v>
      </c>
      <c r="BQ3" s="26">
        <f>IF(OR(BD3=0, BH3=0,BN3=0,BP3=0), 0,BD3+BH3+BK3+BL3+BN3+BP3)</f>
        <v>0</v>
      </c>
      <c r="BR3" s="6">
        <f>IF(D3&gt;0,C3/D3,0)</f>
        <v>0</v>
      </c>
    </row>
    <row r="4" spans="1:70" x14ac:dyDescent="0.2">
      <c r="A4" s="15" t="s">
        <v>4172</v>
      </c>
      <c r="B4" s="15" t="s">
        <v>4173</v>
      </c>
      <c r="C4" s="15">
        <v>0.09</v>
      </c>
      <c r="D4" s="15">
        <v>0.99</v>
      </c>
      <c r="E4" s="15">
        <v>0.97</v>
      </c>
      <c r="F4" s="15">
        <v>-1.5</v>
      </c>
      <c r="G4" s="15">
        <v>5.66</v>
      </c>
      <c r="H4" s="21">
        <v>127070000</v>
      </c>
      <c r="I4" s="15">
        <v>10.81</v>
      </c>
      <c r="J4" s="15">
        <v>0.04</v>
      </c>
      <c r="K4" s="15">
        <v>0.04</v>
      </c>
      <c r="L4" s="15">
        <v>0.06</v>
      </c>
      <c r="M4" s="15">
        <v>0.06</v>
      </c>
      <c r="N4" s="15">
        <v>0.06</v>
      </c>
      <c r="O4" s="15">
        <v>6.09</v>
      </c>
      <c r="P4" s="15">
        <v>23.06</v>
      </c>
      <c r="Q4" s="15">
        <v>0.17</v>
      </c>
      <c r="R4" s="15">
        <v>0.08</v>
      </c>
      <c r="S4" s="15">
        <v>2.96</v>
      </c>
      <c r="T4" s="15">
        <v>0</v>
      </c>
      <c r="U4" s="15">
        <v>0</v>
      </c>
      <c r="V4" s="15">
        <v>0</v>
      </c>
      <c r="W4" s="15">
        <v>0</v>
      </c>
      <c r="X4" s="15">
        <v>0</v>
      </c>
      <c r="Y4" s="15">
        <v>0</v>
      </c>
      <c r="Z4" s="15">
        <v>0</v>
      </c>
      <c r="AA4" s="15">
        <v>0</v>
      </c>
      <c r="AB4" s="15"/>
      <c r="AC4" s="15">
        <v>55.23</v>
      </c>
      <c r="AD4" s="15"/>
      <c r="AE4" s="15"/>
      <c r="AF4" s="15">
        <v>27.95</v>
      </c>
      <c r="AG4" s="15"/>
      <c r="AH4" s="15"/>
      <c r="AI4" s="15">
        <v>55.23</v>
      </c>
      <c r="AJ4" s="15"/>
      <c r="AK4" s="15"/>
      <c r="AL4" s="15"/>
      <c r="AM4" s="15">
        <v>5.46</v>
      </c>
      <c r="AN4" s="15">
        <v>42.65</v>
      </c>
      <c r="AO4" s="15">
        <v>27.49</v>
      </c>
      <c r="AP4" s="15">
        <v>27.36</v>
      </c>
      <c r="AQ4" s="15">
        <v>22.56</v>
      </c>
      <c r="AR4" s="15"/>
      <c r="AS4" s="15"/>
      <c r="AT4" s="15"/>
      <c r="AU4" s="15"/>
      <c r="AV4" s="15"/>
      <c r="AW4" s="16">
        <v>14300</v>
      </c>
      <c r="AX4" s="16">
        <v>9904</v>
      </c>
      <c r="AZ4" s="6">
        <f>IF(D4&gt;0,H4/D4,0)</f>
        <v>128353535.35353535</v>
      </c>
      <c r="BA4" s="6">
        <f>AZ4*Q4</f>
        <v>21820101.010101013</v>
      </c>
      <c r="BB4" s="6">
        <f>IF(C4&gt;C$3054,C$3054,IF(C4&lt;C$3053,C$3053,C4))</f>
        <v>0.09</v>
      </c>
      <c r="BC4" s="6">
        <f>IF(BB4&gt;0,(D4/15)-BB4,0)</f>
        <v>-2.3999999999999994E-2</v>
      </c>
      <c r="BD4" s="6">
        <f>BC4/BC$3049</f>
        <v>-4.6219026832712787E-3</v>
      </c>
      <c r="BE4" s="15">
        <f>IF(AU4&gt;AU$3054,AU$3054,IF(AU4&lt;AU$3053,AU$3053,AU4))</f>
        <v>0</v>
      </c>
      <c r="BF4" s="15">
        <f>IF(I4&gt;I$3054,I$3054,IF(I4&lt;I$3053,I$3053,I4))</f>
        <v>10.81</v>
      </c>
      <c r="BG4" s="6">
        <f>IF(BE4&gt;0, BF4/BE4,0)</f>
        <v>0</v>
      </c>
      <c r="BH4" s="26">
        <f>BG4/BG$3049</f>
        <v>0</v>
      </c>
      <c r="BI4" s="26">
        <f>IF(AV4&gt;AV$3054,AV$3054,IF(AV4&lt;AV$3053,AV$3053,AV4))</f>
        <v>0</v>
      </c>
      <c r="BJ4" s="6">
        <f>IF(BI4&gt;0, BF4/BI4,0)</f>
        <v>0</v>
      </c>
      <c r="BK4" s="26">
        <f>BJ4/BJ$3049</f>
        <v>0</v>
      </c>
      <c r="BL4" s="6">
        <f>IF(_xlfn.NUMBERVALUE(AL4),IF(ABS(AL4)&lt;1,1-ABS(AL4),0),0)</f>
        <v>0</v>
      </c>
      <c r="BM4" s="6">
        <f>IF(F4&gt;F$3054,F$3054,IF(F4&lt;F$3053,F$3053,F4))</f>
        <v>-1.5</v>
      </c>
      <c r="BN4" s="6">
        <f>IF(BM4&gt;0, BM4/BM$3049, BM4/BM$3050*-1)</f>
        <v>-1.5081439774783833E-2</v>
      </c>
      <c r="BO4" s="6">
        <f>IF(O4&gt;O$3054,O$3054,IF(O4&lt;O$3053,O$3053,O4))</f>
        <v>6.09</v>
      </c>
      <c r="BP4" s="26">
        <f>BO4/BO$3049</f>
        <v>5.7426338023459755E-2</v>
      </c>
      <c r="BQ4" s="26">
        <f>IF(OR(BD4=0, BH4=0,BN4=0,BP4=0), 0,BD4+BH4+BK4+BL4+BN4+BP4)</f>
        <v>0</v>
      </c>
      <c r="BR4" s="6">
        <f>IF(D4&gt;0,C4/D4,0)</f>
        <v>9.0909090909090912E-2</v>
      </c>
    </row>
    <row r="5" spans="1:70" x14ac:dyDescent="0.2">
      <c r="A5" s="15" t="s">
        <v>220</v>
      </c>
      <c r="B5" s="15" t="s">
        <v>221</v>
      </c>
      <c r="C5" s="15">
        <v>-0.13</v>
      </c>
      <c r="D5" s="15">
        <v>0.19</v>
      </c>
      <c r="E5" s="15">
        <v>0.38</v>
      </c>
      <c r="F5" s="15">
        <v>-94.31</v>
      </c>
      <c r="G5" s="15">
        <v>0.45</v>
      </c>
      <c r="H5" s="21">
        <v>29300000</v>
      </c>
      <c r="I5" s="15"/>
      <c r="J5" s="15">
        <v>0</v>
      </c>
      <c r="K5" s="15"/>
      <c r="L5" s="15">
        <v>0</v>
      </c>
      <c r="M5" s="15"/>
      <c r="N5" s="15">
        <v>0</v>
      </c>
      <c r="O5" s="15"/>
      <c r="P5" s="15"/>
      <c r="Q5" s="15">
        <v>0.43</v>
      </c>
      <c r="R5" s="15">
        <v>0.32</v>
      </c>
      <c r="S5" s="15">
        <v>47.22</v>
      </c>
      <c r="T5" s="15">
        <v>0</v>
      </c>
      <c r="U5" s="15">
        <v>0</v>
      </c>
      <c r="V5" s="15">
        <v>0</v>
      </c>
      <c r="W5" s="15">
        <v>0</v>
      </c>
      <c r="X5" s="15">
        <v>0</v>
      </c>
      <c r="Y5" s="15">
        <v>0</v>
      </c>
      <c r="Z5" s="15">
        <v>0</v>
      </c>
      <c r="AA5" s="15">
        <v>0</v>
      </c>
      <c r="AB5" s="15"/>
      <c r="AC5" s="15">
        <v>-51.28</v>
      </c>
      <c r="AD5" s="15">
        <v>-65.510000000000005</v>
      </c>
      <c r="AE5" s="15">
        <v>-48.41</v>
      </c>
      <c r="AF5" s="15">
        <v>-50.41</v>
      </c>
      <c r="AG5" s="15">
        <v>-60.34</v>
      </c>
      <c r="AH5" s="15">
        <v>-47.6</v>
      </c>
      <c r="AI5" s="15">
        <v>-51.28</v>
      </c>
      <c r="AJ5" s="15">
        <v>-65.66</v>
      </c>
      <c r="AK5" s="15">
        <v>-48.41</v>
      </c>
      <c r="AL5" s="15">
        <v>-2.5099999999999998</v>
      </c>
      <c r="AM5" s="15">
        <v>114.41</v>
      </c>
      <c r="AN5" s="15"/>
      <c r="AO5" s="16">
        <v>-1174.8399999999999</v>
      </c>
      <c r="AP5" s="16">
        <v>-1486.59</v>
      </c>
      <c r="AQ5" s="16">
        <v>-1519.24</v>
      </c>
      <c r="AR5" s="15"/>
      <c r="AS5" s="15"/>
      <c r="AT5" s="15"/>
      <c r="AU5" s="15"/>
      <c r="AV5" s="15"/>
      <c r="AW5" s="16">
        <v>415620</v>
      </c>
      <c r="AX5" s="15">
        <v>1450000</v>
      </c>
      <c r="AZ5" s="6">
        <f>IF(D5&gt;0,H5/D5,0)</f>
        <v>154210526.31578946</v>
      </c>
      <c r="BA5" s="6">
        <f>AZ5*Q5</f>
        <v>66310526.315789469</v>
      </c>
      <c r="BB5" s="6">
        <f>IF(C5&gt;C$3054,C$3054,IF(C5&lt;C$3053,C$3053,C5))</f>
        <v>-0.13</v>
      </c>
      <c r="BC5" s="6">
        <f>IF(BB5&lt;&gt;0,(D5/15)-BB5,0)</f>
        <v>0.14266666666666666</v>
      </c>
      <c r="BD5" s="6">
        <f>BC5/BC$3049</f>
        <v>2.747464372833483E-2</v>
      </c>
      <c r="BE5" s="15">
        <f>IF(AU5&gt;AU$3054,AU$3054,IF(AU5&lt;AU$3053,AU$3053,AU5))</f>
        <v>0</v>
      </c>
      <c r="BF5" s="15">
        <f>IF(I5&gt;I$3054,I$3054,IF(I5&lt;I$3053,I$3053,I5))</f>
        <v>0</v>
      </c>
      <c r="BG5" s="6">
        <f>IF(BE5&gt;0, BF5/BE5,0)</f>
        <v>0</v>
      </c>
      <c r="BH5" s="26">
        <f>BG5/BG$3049</f>
        <v>0</v>
      </c>
      <c r="BI5" s="26">
        <f>IF(AV5&gt;AV$3054,AV$3054,IF(AV5&lt;AV$3053,AV$3053,AV5))</f>
        <v>0</v>
      </c>
      <c r="BJ5" s="6">
        <f>IF(BI5&gt;0, BF5/BI5,0)</f>
        <v>0</v>
      </c>
      <c r="BK5" s="26">
        <f>BJ5/BJ$3049</f>
        <v>0</v>
      </c>
      <c r="BL5" s="6">
        <f>IF(_xlfn.NUMBERVALUE(AL5),IF(ABS(AL5)&lt;1,1-ABS(AL5),0),0)</f>
        <v>0</v>
      </c>
      <c r="BM5" s="6">
        <f>IF(F5&gt;F$3054,F$3054,IF(F5&lt;F$3053,F$3053,F5))</f>
        <v>-94.31</v>
      </c>
      <c r="BN5" s="6">
        <f>IF(BM5&gt;0, BM5/BM$3049, BM5/BM$3050*-1)</f>
        <v>-0.94822039010657555</v>
      </c>
      <c r="BO5" s="6">
        <f>IF(O5&gt;O$3054,O$3054,IF(O5&lt;O$3053,O$3053,O5))</f>
        <v>0</v>
      </c>
      <c r="BP5" s="26">
        <f>BO5/BO$3049</f>
        <v>0</v>
      </c>
      <c r="BQ5" s="26">
        <f>IF(OR(BD5=0, BH5=0,BN5=0,BP5=0), 0,BD5+BH5+BK5+BL5+BN5+BP5)</f>
        <v>0</v>
      </c>
      <c r="BR5" s="6">
        <f>IF(D5&gt;0,C5/D5,0)</f>
        <v>-0.68421052631578949</v>
      </c>
    </row>
    <row r="6" spans="1:70" x14ac:dyDescent="0.2">
      <c r="A6" s="15" t="s">
        <v>224</v>
      </c>
      <c r="B6" s="15" t="s">
        <v>225</v>
      </c>
      <c r="C6" s="15">
        <v>-0.06</v>
      </c>
      <c r="D6" s="15">
        <v>0.05</v>
      </c>
      <c r="E6" s="15">
        <v>0.06</v>
      </c>
      <c r="F6" s="15">
        <v>-14.15</v>
      </c>
      <c r="G6" s="15">
        <v>0.92</v>
      </c>
      <c r="H6" s="21">
        <v>10530000</v>
      </c>
      <c r="I6" s="15"/>
      <c r="J6" s="15">
        <v>0</v>
      </c>
      <c r="K6" s="15"/>
      <c r="L6" s="15">
        <v>0</v>
      </c>
      <c r="M6" s="15"/>
      <c r="N6" s="15">
        <v>0</v>
      </c>
      <c r="O6" s="15"/>
      <c r="P6" s="15"/>
      <c r="Q6" s="15">
        <v>0.06</v>
      </c>
      <c r="R6" s="15">
        <v>0.03</v>
      </c>
      <c r="S6" s="15">
        <v>9.86</v>
      </c>
      <c r="T6" s="15">
        <v>0</v>
      </c>
      <c r="U6" s="15">
        <v>0</v>
      </c>
      <c r="V6" s="15">
        <v>0</v>
      </c>
      <c r="W6" s="15">
        <v>0</v>
      </c>
      <c r="X6" s="15">
        <v>0</v>
      </c>
      <c r="Y6" s="15">
        <v>0</v>
      </c>
      <c r="Z6" s="15">
        <v>0</v>
      </c>
      <c r="AA6" s="15">
        <v>0</v>
      </c>
      <c r="AB6" s="15">
        <v>-164.2</v>
      </c>
      <c r="AC6" s="15"/>
      <c r="AD6" s="15">
        <v>-65.94</v>
      </c>
      <c r="AE6" s="15">
        <v>-42.7</v>
      </c>
      <c r="AF6" s="15"/>
      <c r="AG6" s="15">
        <v>-56.02</v>
      </c>
      <c r="AH6" s="15">
        <v>-39.630000000000003</v>
      </c>
      <c r="AI6" s="15"/>
      <c r="AJ6" s="15">
        <v>-70.92</v>
      </c>
      <c r="AK6" s="15">
        <v>-46.29</v>
      </c>
      <c r="AL6" s="15"/>
      <c r="AM6" s="15">
        <v>80.14</v>
      </c>
      <c r="AN6" s="15"/>
      <c r="AO6" s="15">
        <v>-153.28</v>
      </c>
      <c r="AP6" s="15">
        <v>-281.56</v>
      </c>
      <c r="AQ6" s="15">
        <v>-252.4</v>
      </c>
      <c r="AR6" s="15"/>
      <c r="AS6" s="15"/>
      <c r="AT6" s="15"/>
      <c r="AU6" s="15"/>
      <c r="AV6" s="15"/>
      <c r="AW6" s="16">
        <v>100000</v>
      </c>
      <c r="AX6" s="16">
        <v>36233</v>
      </c>
      <c r="AZ6" s="6">
        <f>IF(D6&gt;0,H6/D6,0)</f>
        <v>210600000</v>
      </c>
      <c r="BA6" s="6">
        <f>AZ6*Q6</f>
        <v>12636000</v>
      </c>
      <c r="BB6" s="6">
        <f>IF(C6&gt;C$3054,C$3054,IF(C6&lt;C$3053,C$3053,C6))</f>
        <v>-0.06</v>
      </c>
      <c r="BC6" s="6">
        <f>IF(BB6&gt;0,(D6/15)-BB6,0)</f>
        <v>0</v>
      </c>
      <c r="BD6" s="6">
        <f>BC6/BC$3049</f>
        <v>0</v>
      </c>
      <c r="BE6" s="15">
        <f>IF(AU6&gt;AU$3054,AU$3054,IF(AU6&lt;AU$3053,AU$3053,AU6))</f>
        <v>0</v>
      </c>
      <c r="BF6" s="15">
        <f>IF(I6&gt;I$3054,I$3054,IF(I6&lt;I$3053,I$3053,I6))</f>
        <v>0</v>
      </c>
      <c r="BG6" s="6">
        <f>IF(BE6&gt;0, BF6/BE6,0)</f>
        <v>0</v>
      </c>
      <c r="BH6" s="26">
        <f>BG6/BG$3049</f>
        <v>0</v>
      </c>
      <c r="BI6" s="26">
        <f>IF(AV6&gt;AV$3054,AV$3054,IF(AV6&lt;AV$3053,AV$3053,AV6))</f>
        <v>0</v>
      </c>
      <c r="BJ6" s="6">
        <f>IF(BI6&gt;0, BF6/BI6,0)</f>
        <v>0</v>
      </c>
      <c r="BK6" s="26">
        <f>BJ6/BJ$3049</f>
        <v>0</v>
      </c>
      <c r="BL6" s="6">
        <f>IF(_xlfn.NUMBERVALUE(AL6),IF(ABS(AL6)&lt;1,1-ABS(AL6),0),0)</f>
        <v>0</v>
      </c>
      <c r="BM6" s="6">
        <f>IF(F6&gt;F$3054,F$3054,IF(F6&lt;F$3053,F$3053,F6))</f>
        <v>-14.15</v>
      </c>
      <c r="BN6" s="6">
        <f>IF(BM6&gt;0, BM6/BM$3049, BM6/BM$3050*-1)</f>
        <v>-0.1422682485421275</v>
      </c>
      <c r="BO6" s="6">
        <f>IF(O6&gt;O$3054,O$3054,IF(O6&lt;O$3053,O$3053,O6))</f>
        <v>0</v>
      </c>
      <c r="BP6" s="26">
        <f>BO6/BO$3049</f>
        <v>0</v>
      </c>
      <c r="BQ6" s="26">
        <f>IF(OR(BD6=0, BH6=0,BN6=0,BP6=0), 0,BD6+BH6+BK6+BL6+BN6+BP6)</f>
        <v>0</v>
      </c>
      <c r="BR6" s="6">
        <f>IF(D6&gt;0,C6/D6,0)</f>
        <v>-1.2</v>
      </c>
    </row>
    <row r="7" spans="1:70" x14ac:dyDescent="0.2">
      <c r="A7" s="15" t="s">
        <v>4502</v>
      </c>
      <c r="B7" s="15" t="s">
        <v>4503</v>
      </c>
      <c r="C7" s="15">
        <v>-0.01</v>
      </c>
      <c r="D7" s="15">
        <v>0.02</v>
      </c>
      <c r="E7" s="15">
        <v>0.03</v>
      </c>
      <c r="F7" s="15">
        <v>-34.380000000000003</v>
      </c>
      <c r="G7" s="15">
        <v>1.6</v>
      </c>
      <c r="H7" s="21">
        <v>5010000</v>
      </c>
      <c r="I7" s="15"/>
      <c r="J7" s="15">
        <v>0</v>
      </c>
      <c r="K7" s="15"/>
      <c r="L7" s="15">
        <v>0</v>
      </c>
      <c r="M7" s="15"/>
      <c r="N7" s="15">
        <v>0</v>
      </c>
      <c r="O7" s="15"/>
      <c r="P7" s="15"/>
      <c r="Q7" s="15">
        <v>0.01</v>
      </c>
      <c r="R7" s="15">
        <v>0.02</v>
      </c>
      <c r="S7" s="15">
        <v>6.26</v>
      </c>
      <c r="T7" s="15">
        <v>0</v>
      </c>
      <c r="U7" s="15">
        <v>0</v>
      </c>
      <c r="V7" s="15">
        <v>0.91</v>
      </c>
      <c r="W7" s="15">
        <v>0.91</v>
      </c>
      <c r="X7" s="15">
        <v>0</v>
      </c>
      <c r="Y7" s="15">
        <v>0</v>
      </c>
      <c r="Z7" s="15">
        <v>1.08</v>
      </c>
      <c r="AA7" s="15">
        <v>1.08</v>
      </c>
      <c r="AB7" s="15"/>
      <c r="AC7" s="15">
        <v>-142.47</v>
      </c>
      <c r="AD7" s="15">
        <v>-137.62</v>
      </c>
      <c r="AE7" s="15">
        <v>-142.47</v>
      </c>
      <c r="AF7" s="15">
        <v>-99.18</v>
      </c>
      <c r="AG7" s="15">
        <v>-99.98</v>
      </c>
      <c r="AH7" s="15">
        <v>-99.18</v>
      </c>
      <c r="AI7" s="15">
        <v>-142.47</v>
      </c>
      <c r="AJ7" s="15">
        <v>-137.62</v>
      </c>
      <c r="AK7" s="15">
        <v>-142.47</v>
      </c>
      <c r="AL7" s="15">
        <v>3.23</v>
      </c>
      <c r="AM7" s="15">
        <v>46.55</v>
      </c>
      <c r="AN7" s="15"/>
      <c r="AO7" s="15"/>
      <c r="AP7" s="15"/>
      <c r="AQ7" s="15"/>
      <c r="AR7" s="15"/>
      <c r="AS7" s="15"/>
      <c r="AT7" s="15"/>
      <c r="AU7" s="15"/>
      <c r="AV7" s="15"/>
      <c r="AW7" s="15">
        <v>1270000</v>
      </c>
      <c r="AX7" s="16">
        <v>465909</v>
      </c>
      <c r="AZ7" s="6">
        <f>IF(D7&gt;0,H7/D7,0)</f>
        <v>250500000</v>
      </c>
      <c r="BA7" s="6">
        <f>AZ7*Q7</f>
        <v>2505000</v>
      </c>
      <c r="BB7" s="6">
        <f>IF(C7&gt;C$3054,C$3054,IF(C7&lt;C$3053,C$3053,C7))</f>
        <v>-0.01</v>
      </c>
      <c r="BC7" s="6">
        <f>IF(BB7&gt;0,(D7/15)-BB7,0)</f>
        <v>0</v>
      </c>
      <c r="BD7" s="6">
        <f>BC7/BC$3049</f>
        <v>0</v>
      </c>
      <c r="BE7" s="15">
        <f>IF(AU7&gt;AU$3054,AU$3054,IF(AU7&lt;AU$3053,AU$3053,AU7))</f>
        <v>0</v>
      </c>
      <c r="BF7" s="15">
        <f>IF(I7&gt;I$3054,I$3054,IF(I7&lt;I$3053,I$3053,I7))</f>
        <v>0</v>
      </c>
      <c r="BG7" s="6">
        <f>IF(BE7&gt;0, BF7/BE7,0)</f>
        <v>0</v>
      </c>
      <c r="BH7" s="26">
        <f>BG7/BG$3049</f>
        <v>0</v>
      </c>
      <c r="BI7" s="26">
        <f>IF(AV7&gt;AV$3054,AV$3054,IF(AV7&lt;AV$3053,AV$3053,AV7))</f>
        <v>0</v>
      </c>
      <c r="BJ7" s="6">
        <f>IF(BI7&gt;0, BF7/BI7,0)</f>
        <v>0</v>
      </c>
      <c r="BK7" s="26">
        <f>BJ7/BJ$3049</f>
        <v>0</v>
      </c>
      <c r="BL7" s="6">
        <f>IF(_xlfn.NUMBERVALUE(AL7),IF(ABS(AL7)&lt;1,1-ABS(AL7),0),0)</f>
        <v>0</v>
      </c>
      <c r="BM7" s="6">
        <f>IF(F7&gt;F$3054,F$3054,IF(F7&lt;F$3053,F$3053,F7))</f>
        <v>-34.380000000000003</v>
      </c>
      <c r="BN7" s="6">
        <f>IF(BM7&gt;0, BM7/BM$3049, BM7/BM$3050*-1)</f>
        <v>-0.34566659963804547</v>
      </c>
      <c r="BO7" s="6">
        <f>IF(O7&gt;O$3054,O$3054,IF(O7&lt;O$3053,O$3053,O7))</f>
        <v>0</v>
      </c>
      <c r="BP7" s="26">
        <f>BO7/BO$3049</f>
        <v>0</v>
      </c>
      <c r="BQ7" s="26">
        <f>IF(OR(BD7=0, BH7=0,BN7=0,BP7=0), 0,BD7+BH7+BK7+BL7+BN7+BP7)</f>
        <v>0</v>
      </c>
      <c r="BR7" s="6">
        <f>IF(D7&gt;0,C7/D7,0)</f>
        <v>-0.5</v>
      </c>
    </row>
    <row r="8" spans="1:70" x14ac:dyDescent="0.2">
      <c r="A8" s="15" t="s">
        <v>237</v>
      </c>
      <c r="B8" s="15" t="s">
        <v>238</v>
      </c>
      <c r="C8" s="15">
        <v>0.03</v>
      </c>
      <c r="D8" s="15">
        <v>0.97</v>
      </c>
      <c r="E8" s="15">
        <v>1</v>
      </c>
      <c r="F8" s="15">
        <v>-39.700000000000003</v>
      </c>
      <c r="G8" s="15">
        <v>3.18</v>
      </c>
      <c r="H8" s="21">
        <v>134960000</v>
      </c>
      <c r="I8" s="15">
        <v>36.22</v>
      </c>
      <c r="J8" s="15">
        <v>0</v>
      </c>
      <c r="K8" s="15"/>
      <c r="L8" s="15">
        <v>0</v>
      </c>
      <c r="M8" s="15"/>
      <c r="N8" s="15">
        <v>0</v>
      </c>
      <c r="O8" s="15"/>
      <c r="P8" s="15">
        <v>2.4</v>
      </c>
      <c r="Q8" s="15">
        <v>0.31</v>
      </c>
      <c r="R8" s="15">
        <v>0.03</v>
      </c>
      <c r="S8" s="15">
        <v>0.3</v>
      </c>
      <c r="T8" s="15">
        <v>11.67</v>
      </c>
      <c r="U8" s="15">
        <v>11.67</v>
      </c>
      <c r="V8" s="15">
        <v>11.68</v>
      </c>
      <c r="W8" s="15">
        <v>11.68</v>
      </c>
      <c r="X8" s="15">
        <v>26.53</v>
      </c>
      <c r="Y8" s="15">
        <v>26.53</v>
      </c>
      <c r="Z8" s="15">
        <v>26.55</v>
      </c>
      <c r="AA8" s="15">
        <v>26.55</v>
      </c>
      <c r="AB8" s="15"/>
      <c r="AC8" s="15">
        <v>7.74</v>
      </c>
      <c r="AD8" s="15">
        <v>17.11</v>
      </c>
      <c r="AE8" s="15">
        <v>7.74</v>
      </c>
      <c r="AF8" s="15">
        <v>4.25</v>
      </c>
      <c r="AG8" s="15">
        <v>8.0500000000000007</v>
      </c>
      <c r="AH8" s="15">
        <v>4.25</v>
      </c>
      <c r="AI8" s="15">
        <v>9.48</v>
      </c>
      <c r="AJ8" s="15">
        <v>20.68</v>
      </c>
      <c r="AK8" s="15">
        <v>9.48</v>
      </c>
      <c r="AL8" s="15"/>
      <c r="AM8" s="15">
        <v>124.61</v>
      </c>
      <c r="AN8" s="15"/>
      <c r="AO8" s="15">
        <v>24.83</v>
      </c>
      <c r="AP8" s="15">
        <v>10.02</v>
      </c>
      <c r="AQ8" s="15">
        <v>7.41</v>
      </c>
      <c r="AR8" s="15">
        <v>5.2</v>
      </c>
      <c r="AS8" s="15">
        <v>11.2</v>
      </c>
      <c r="AT8" s="15"/>
      <c r="AU8" s="15">
        <v>4.8899999999999997</v>
      </c>
      <c r="AV8" s="15"/>
      <c r="AW8" s="16">
        <v>132054</v>
      </c>
      <c r="AX8" s="16">
        <v>187276</v>
      </c>
      <c r="AZ8" s="6">
        <f>IF(D8&gt;0,H8/D8,0)</f>
        <v>139134020.61855671</v>
      </c>
      <c r="BA8" s="6">
        <f>AZ8*Q8</f>
        <v>43131546.391752578</v>
      </c>
      <c r="BB8" s="6">
        <f>IF(C8&gt;C$3054,C$3054,IF(C8&lt;C$3053,C$3053,C8))</f>
        <v>0.03</v>
      </c>
      <c r="BC8" s="6">
        <f>IF(BB8&gt;0,(D8/15)-BB8,0)</f>
        <v>3.4666666666666665E-2</v>
      </c>
      <c r="BD8" s="6">
        <f>BC8/BC$3049</f>
        <v>6.6760816536140704E-3</v>
      </c>
      <c r="BE8" s="15">
        <f>IF(AU8&gt;AU$3054,AU$3054,IF(AU8&lt;AU$3053,AU$3053,AU8))</f>
        <v>4.8899999999999997</v>
      </c>
      <c r="BF8" s="15">
        <f>IF(I8&gt;I$3054,I$3054,IF(I8&lt;I$3053,I$3053,I8))</f>
        <v>36.22</v>
      </c>
      <c r="BG8" s="6">
        <f>IF(BE8&gt;0, BF8/BE8,0)</f>
        <v>7.406952965235174</v>
      </c>
      <c r="BH8" s="26">
        <f>BG8/BG$3049</f>
        <v>7.1220701588799746E-3</v>
      </c>
      <c r="BI8" s="26">
        <f>IF(AV8&gt;AV$3054,AV$3054,IF(AV8&lt;AV$3053,AV$3053,AV8))</f>
        <v>0</v>
      </c>
      <c r="BJ8" s="6">
        <f>IF(BI8&gt;0, BF8/BI8,0)</f>
        <v>0</v>
      </c>
      <c r="BK8" s="26">
        <f>BJ8/BJ$3049</f>
        <v>0</v>
      </c>
      <c r="BL8" s="6">
        <f>IF(_xlfn.NUMBERVALUE(AL8),IF(ABS(AL8)&lt;1,1-ABS(AL8),0),0)</f>
        <v>0</v>
      </c>
      <c r="BM8" s="6">
        <f>IF(F8&gt;F$3054,F$3054,IF(F8&lt;F$3053,F$3053,F8))</f>
        <v>-39.700000000000003</v>
      </c>
      <c r="BN8" s="6">
        <f>IF(BM8&gt;0, BM8/BM$3049, BM8/BM$3050*-1)</f>
        <v>-0.39915543937261216</v>
      </c>
      <c r="BO8" s="6">
        <f>IF(O8&gt;O$3054,O$3054,IF(O8&lt;O$3053,O$3053,O8))</f>
        <v>0</v>
      </c>
      <c r="BP8" s="26">
        <f>BO8/BO$3049</f>
        <v>0</v>
      </c>
      <c r="BQ8" s="26">
        <f>IF(OR(BD8=0, BH8=0,BN8=0,BP8=0), 0,BD8+BH8+BK8+BL8+BN8+BP8)</f>
        <v>0</v>
      </c>
      <c r="BR8" s="6">
        <f>IF(D8&gt;0,C8/D8,0)</f>
        <v>3.0927835051546393E-2</v>
      </c>
    </row>
    <row r="9" spans="1:70" x14ac:dyDescent="0.2">
      <c r="A9" s="15" t="s">
        <v>2401</v>
      </c>
      <c r="B9" s="15" t="s">
        <v>2402</v>
      </c>
      <c r="C9" s="15">
        <v>-0.01</v>
      </c>
      <c r="D9" s="15">
        <v>0.03</v>
      </c>
      <c r="E9" s="15">
        <v>0.04</v>
      </c>
      <c r="F9" s="15">
        <v>16.66</v>
      </c>
      <c r="G9" s="15">
        <v>1.0900000000000001</v>
      </c>
      <c r="H9" s="21">
        <v>5370000</v>
      </c>
      <c r="I9" s="15"/>
      <c r="J9" s="15">
        <v>0</v>
      </c>
      <c r="K9" s="15"/>
      <c r="L9" s="15">
        <v>0</v>
      </c>
      <c r="M9" s="15"/>
      <c r="N9" s="15">
        <v>0</v>
      </c>
      <c r="O9" s="15"/>
      <c r="P9" s="15"/>
      <c r="Q9" s="15">
        <v>0.02</v>
      </c>
      <c r="R9" s="15">
        <v>0</v>
      </c>
      <c r="S9" s="15">
        <v>1.55</v>
      </c>
      <c r="T9" s="15">
        <v>0</v>
      </c>
      <c r="U9" s="15">
        <v>0</v>
      </c>
      <c r="V9" s="15">
        <v>0</v>
      </c>
      <c r="W9" s="15">
        <v>0</v>
      </c>
      <c r="X9" s="15">
        <v>0</v>
      </c>
      <c r="Y9" s="15">
        <v>0</v>
      </c>
      <c r="Z9" s="15">
        <v>0</v>
      </c>
      <c r="AA9" s="15">
        <v>0</v>
      </c>
      <c r="AB9" s="15">
        <v>-3.66</v>
      </c>
      <c r="AC9" s="15">
        <v>-18.63</v>
      </c>
      <c r="AD9" s="15">
        <v>-40.06</v>
      </c>
      <c r="AE9" s="15">
        <v>-24.44</v>
      </c>
      <c r="AF9" s="15">
        <v>-15.77</v>
      </c>
      <c r="AG9" s="15">
        <v>-36.43</v>
      </c>
      <c r="AH9" s="15">
        <v>-20.09</v>
      </c>
      <c r="AI9" s="15">
        <v>-18.690000000000001</v>
      </c>
      <c r="AJ9" s="15">
        <v>-41.4</v>
      </c>
      <c r="AK9" s="15">
        <v>-24.52</v>
      </c>
      <c r="AL9" s="15">
        <v>0.86</v>
      </c>
      <c r="AM9" s="15">
        <v>87.74</v>
      </c>
      <c r="AN9" s="15"/>
      <c r="AO9" s="15">
        <v>-164.37</v>
      </c>
      <c r="AP9" s="15">
        <v>-185.37</v>
      </c>
      <c r="AQ9" s="15">
        <v>-232.56</v>
      </c>
      <c r="AR9" s="15"/>
      <c r="AS9" s="15"/>
      <c r="AT9" s="15"/>
      <c r="AU9" s="15"/>
      <c r="AV9" s="15"/>
      <c r="AW9" s="15">
        <v>1750000</v>
      </c>
      <c r="AX9" s="15">
        <v>1580000</v>
      </c>
      <c r="AZ9" s="6">
        <f>IF(D9&gt;0,H9/D9,0)</f>
        <v>179000000</v>
      </c>
      <c r="BA9" s="6">
        <f>AZ9*Q9</f>
        <v>3580000</v>
      </c>
      <c r="BB9" s="6">
        <f>IF(C9&gt;C$3054,C$3054,IF(C9&lt;C$3053,C$3053,C9))</f>
        <v>-0.01</v>
      </c>
      <c r="BC9" s="6">
        <f>IF(BB9&gt;0,(D9/15)-BB9,0)</f>
        <v>0</v>
      </c>
      <c r="BD9" s="6">
        <f>BC9/BC$3049</f>
        <v>0</v>
      </c>
      <c r="BE9" s="15">
        <f>IF(AU9&gt;AU$3054,AU$3054,IF(AU9&lt;AU$3053,AU$3053,AU9))</f>
        <v>0</v>
      </c>
      <c r="BF9" s="15">
        <f>IF(I9&gt;I$3054,I$3054,IF(I9&lt;I$3053,I$3053,I9))</f>
        <v>0</v>
      </c>
      <c r="BG9" s="6">
        <f>IF(BE9&gt;0, BF9/BE9,0)</f>
        <v>0</v>
      </c>
      <c r="BH9" s="26">
        <f>BG9/BG$3049</f>
        <v>0</v>
      </c>
      <c r="BI9" s="26">
        <f>IF(AV9&gt;AV$3054,AV$3054,IF(AV9&lt;AV$3053,AV$3053,AV9))</f>
        <v>0</v>
      </c>
      <c r="BJ9" s="6">
        <f>IF(BI9&gt;0, BF9/BI9,0)</f>
        <v>0</v>
      </c>
      <c r="BK9" s="26">
        <f>BJ9/BJ$3049</f>
        <v>0</v>
      </c>
      <c r="BL9" s="6">
        <f>IF(_xlfn.NUMBERVALUE(AL9),IF(ABS(AL9)&lt;1,1-ABS(AL9),0),0)</f>
        <v>0.14000000000000001</v>
      </c>
      <c r="BM9" s="6">
        <f>IF(F9&gt;F$3054,F$3054,IF(F9&lt;F$3053,F$3053,F9))</f>
        <v>16.66</v>
      </c>
      <c r="BN9" s="6">
        <f>IF(BM9&gt;0, BM9/BM$3049, BM9/BM$3050*-1)</f>
        <v>2.1046846594505068E-2</v>
      </c>
      <c r="BO9" s="6">
        <f>IF(O9&gt;O$3054,O$3054,IF(O9&lt;O$3053,O$3053,O9))</f>
        <v>0</v>
      </c>
      <c r="BP9" s="26">
        <f>BO9/BO$3049</f>
        <v>0</v>
      </c>
      <c r="BQ9" s="26">
        <f>IF(OR(BD9=0, BH9=0,BN9=0,BP9=0), 0,BD9+BH9+BK9+BL9+BN9+BP9)</f>
        <v>0</v>
      </c>
      <c r="BR9" s="6">
        <f>IF(D9&gt;0,C9/D9,0)</f>
        <v>-0.33333333333333337</v>
      </c>
    </row>
    <row r="10" spans="1:70" x14ac:dyDescent="0.2">
      <c r="A10" s="15" t="s">
        <v>241</v>
      </c>
      <c r="B10" s="15" t="s">
        <v>242</v>
      </c>
      <c r="C10" s="15">
        <v>-0.06</v>
      </c>
      <c r="D10" s="15">
        <v>0.03</v>
      </c>
      <c r="E10" s="15">
        <v>0.03</v>
      </c>
      <c r="F10" s="15">
        <v>-15.15</v>
      </c>
      <c r="G10" s="15">
        <v>14.26</v>
      </c>
      <c r="H10" s="21">
        <v>20000000</v>
      </c>
      <c r="I10" s="15"/>
      <c r="J10" s="15">
        <v>0</v>
      </c>
      <c r="K10" s="15"/>
      <c r="L10" s="15">
        <v>0</v>
      </c>
      <c r="M10" s="15"/>
      <c r="N10" s="15">
        <v>0</v>
      </c>
      <c r="O10" s="15"/>
      <c r="P10" s="15"/>
      <c r="Q10" s="15">
        <v>0</v>
      </c>
      <c r="R10" s="15">
        <v>0</v>
      </c>
      <c r="S10" s="15">
        <v>14.85</v>
      </c>
      <c r="T10" s="15">
        <v>0</v>
      </c>
      <c r="U10" s="15">
        <v>0</v>
      </c>
      <c r="V10" s="15">
        <v>0</v>
      </c>
      <c r="W10" s="15">
        <v>0</v>
      </c>
      <c r="X10" s="15">
        <v>0</v>
      </c>
      <c r="Y10" s="15">
        <v>0</v>
      </c>
      <c r="Z10" s="15">
        <v>0</v>
      </c>
      <c r="AA10" s="15">
        <v>0</v>
      </c>
      <c r="AB10" s="15">
        <v>-63.16</v>
      </c>
      <c r="AC10" s="16">
        <v>-5036.43</v>
      </c>
      <c r="AD10" s="15">
        <v>-126</v>
      </c>
      <c r="AE10" s="16">
        <v>-5036.43</v>
      </c>
      <c r="AF10" s="16">
        <v>-1613.45</v>
      </c>
      <c r="AG10" s="15">
        <v>-115.11</v>
      </c>
      <c r="AH10" s="16">
        <v>-1613.45</v>
      </c>
      <c r="AI10" s="16">
        <v>-10176.1</v>
      </c>
      <c r="AJ10" s="15">
        <v>-128.19999999999999</v>
      </c>
      <c r="AK10" s="16">
        <v>-10176.1</v>
      </c>
      <c r="AL10" s="15">
        <v>-1.89</v>
      </c>
      <c r="AM10" s="15">
        <v>468.79</v>
      </c>
      <c r="AN10" s="15"/>
      <c r="AO10" s="16">
        <v>-2026.09</v>
      </c>
      <c r="AP10" s="16">
        <v>-8537.7800000000007</v>
      </c>
      <c r="AQ10" s="16">
        <v>-8569.9500000000007</v>
      </c>
      <c r="AR10" s="15"/>
      <c r="AS10" s="15">
        <v>0.39</v>
      </c>
      <c r="AT10" s="15"/>
      <c r="AU10" s="15"/>
      <c r="AV10" s="15"/>
      <c r="AW10" s="15">
        <v>1870000</v>
      </c>
      <c r="AX10" s="16">
        <v>924826</v>
      </c>
      <c r="AZ10" s="6">
        <f>IF(D10&gt;0,H10/D10,0)</f>
        <v>666666666.66666675</v>
      </c>
      <c r="BA10" s="6">
        <f>AZ10*Q10</f>
        <v>0</v>
      </c>
      <c r="BB10" s="6">
        <f>IF(C10&gt;C$3054,C$3054,IF(C10&lt;C$3053,C$3053,C10))</f>
        <v>-0.06</v>
      </c>
      <c r="BC10" s="6">
        <f>IF(BB10&gt;0,(D10/15)-BB10,0)</f>
        <v>0</v>
      </c>
      <c r="BD10" s="6">
        <f>BC10/BC$3049</f>
        <v>0</v>
      </c>
      <c r="BE10" s="15">
        <f>IF(AU10&gt;AU$3054,AU$3054,IF(AU10&lt;AU$3053,AU$3053,AU10))</f>
        <v>0</v>
      </c>
      <c r="BF10" s="15">
        <f>IF(I10&gt;I$3054,I$3054,IF(I10&lt;I$3053,I$3053,I10))</f>
        <v>0</v>
      </c>
      <c r="BG10" s="6">
        <f>IF(BE10&gt;0, BF10/BE10,0)</f>
        <v>0</v>
      </c>
      <c r="BH10" s="26">
        <f>BG10/BG$3049</f>
        <v>0</v>
      </c>
      <c r="BI10" s="26">
        <f>IF(AV10&gt;AV$3054,AV$3054,IF(AV10&lt;AV$3053,AV$3053,AV10))</f>
        <v>0</v>
      </c>
      <c r="BJ10" s="6">
        <f>IF(BI10&gt;0, BF10/BI10,0)</f>
        <v>0</v>
      </c>
      <c r="BK10" s="26">
        <f>BJ10/BJ$3049</f>
        <v>0</v>
      </c>
      <c r="BL10" s="6">
        <f>IF(_xlfn.NUMBERVALUE(AL10),IF(ABS(AL10)&lt;1,1-ABS(AL10),0),0)</f>
        <v>0</v>
      </c>
      <c r="BM10" s="6">
        <f>IF(F10&gt;F$3054,F$3054,IF(F10&lt;F$3053,F$3053,F10))</f>
        <v>-15.15</v>
      </c>
      <c r="BN10" s="6">
        <f>IF(BM10&gt;0, BM10/BM$3049, BM10/BM$3050*-1)</f>
        <v>-0.15232254172531673</v>
      </c>
      <c r="BO10" s="6">
        <f>IF(O10&gt;O$3054,O$3054,IF(O10&lt;O$3053,O$3053,O10))</f>
        <v>0</v>
      </c>
      <c r="BP10" s="26">
        <f>BO10/BO$3049</f>
        <v>0</v>
      </c>
      <c r="BQ10" s="26">
        <f>IF(OR(BD10=0, BH10=0,BN10=0,BP10=0), 0,BD10+BH10+BK10+BL10+BN10+BP10)</f>
        <v>0</v>
      </c>
      <c r="BR10" s="6">
        <f>IF(D10&gt;0,C10/D10,0)</f>
        <v>-2</v>
      </c>
    </row>
    <row r="11" spans="1:70" x14ac:dyDescent="0.2">
      <c r="A11" s="15" t="s">
        <v>958</v>
      </c>
      <c r="B11" s="15" t="s">
        <v>959</v>
      </c>
      <c r="C11" s="15"/>
      <c r="D11" s="15">
        <v>0.9</v>
      </c>
      <c r="E11" s="15"/>
      <c r="F11" s="15"/>
      <c r="G11" s="15"/>
      <c r="H11" s="21"/>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6">
        <v>31356</v>
      </c>
      <c r="AX11" s="16">
        <v>110958</v>
      </c>
      <c r="AZ11" s="6">
        <f>IF(D11&gt;0,H11/D11,0)</f>
        <v>0</v>
      </c>
      <c r="BA11" s="6">
        <f>AZ11*Q11</f>
        <v>0</v>
      </c>
      <c r="BB11" s="6">
        <f>IF(C11&gt;C$3054,C$3054,IF(C11&lt;C$3053,C$3053,C11))</f>
        <v>0</v>
      </c>
      <c r="BC11" s="6">
        <f>IF(BB11&gt;0,(D11/15)-BB11,0)</f>
        <v>0</v>
      </c>
      <c r="BD11" s="6">
        <f>BC11/BC$3049</f>
        <v>0</v>
      </c>
      <c r="BE11" s="15">
        <f>IF(AU11&gt;AU$3054,AU$3054,IF(AU11&lt;AU$3053,AU$3053,AU11))</f>
        <v>0</v>
      </c>
      <c r="BF11" s="15">
        <f>IF(I11&gt;I$3054,I$3054,IF(I11&lt;I$3053,I$3053,I11))</f>
        <v>0</v>
      </c>
      <c r="BG11" s="6">
        <f>IF(BE11&gt;0, BF11/BE11,0)</f>
        <v>0</v>
      </c>
      <c r="BH11" s="26">
        <f>BG11/BG$3049</f>
        <v>0</v>
      </c>
      <c r="BI11" s="26">
        <f>IF(AV11&gt;AV$3054,AV$3054,IF(AV11&lt;AV$3053,AV$3053,AV11))</f>
        <v>0</v>
      </c>
      <c r="BJ11" s="6">
        <f>IF(BI11&gt;0, BF11/BI11,0)</f>
        <v>0</v>
      </c>
      <c r="BK11" s="26">
        <f>BJ11/BJ$3049</f>
        <v>0</v>
      </c>
      <c r="BL11" s="6">
        <f>IF(_xlfn.NUMBERVALUE(AL11),IF(ABS(AL11)&lt;1,1-ABS(AL11),0),0)</f>
        <v>0</v>
      </c>
      <c r="BM11" s="6">
        <f>IF(F11&gt;F$3054,F$3054,IF(F11&lt;F$3053,F$3053,F11))</f>
        <v>0</v>
      </c>
      <c r="BN11" s="6">
        <f>IF(BM11&gt;0, BM11/BM$3049, BM11/BM$3050*-1)</f>
        <v>0</v>
      </c>
      <c r="BO11" s="6">
        <f>IF(O11&gt;O$3054,O$3054,IF(O11&lt;O$3053,O$3053,O11))</f>
        <v>0</v>
      </c>
      <c r="BP11" s="26">
        <f>BO11/BO$3049</f>
        <v>0</v>
      </c>
      <c r="BQ11" s="26">
        <f>IF(OR(BD11=0, BH11=0,BN11=0,BP11=0), 0,BD11+BH11+BK11+BL11+BN11+BP11)</f>
        <v>0</v>
      </c>
      <c r="BR11" s="6">
        <f>IF(D11&gt;0,C11/D11,0)</f>
        <v>0</v>
      </c>
    </row>
    <row r="12" spans="1:70" x14ac:dyDescent="0.2">
      <c r="A12" s="15" t="s">
        <v>243</v>
      </c>
      <c r="B12" s="15" t="s">
        <v>244</v>
      </c>
      <c r="C12" s="15">
        <v>-0.01</v>
      </c>
      <c r="D12" s="15">
        <v>0.04</v>
      </c>
      <c r="E12" s="15">
        <v>0.04</v>
      </c>
      <c r="F12" s="15">
        <v>616.66999999999996</v>
      </c>
      <c r="G12" s="15">
        <v>6.17</v>
      </c>
      <c r="H12" s="21">
        <v>179270000</v>
      </c>
      <c r="I12" s="15"/>
      <c r="J12" s="15">
        <v>0</v>
      </c>
      <c r="K12" s="15"/>
      <c r="L12" s="15">
        <v>0</v>
      </c>
      <c r="M12" s="15"/>
      <c r="N12" s="15">
        <v>0</v>
      </c>
      <c r="O12" s="15"/>
      <c r="P12" s="15"/>
      <c r="Q12" s="15">
        <v>0.01</v>
      </c>
      <c r="R12" s="15">
        <v>0</v>
      </c>
      <c r="S12" s="15">
        <v>2.48</v>
      </c>
      <c r="T12" s="15">
        <v>29.96</v>
      </c>
      <c r="U12" s="15">
        <v>32.479999999999997</v>
      </c>
      <c r="V12" s="15">
        <v>29.96</v>
      </c>
      <c r="W12" s="15">
        <v>32.479999999999997</v>
      </c>
      <c r="X12" s="15">
        <v>50.87</v>
      </c>
      <c r="Y12" s="15">
        <v>54.76</v>
      </c>
      <c r="Z12" s="15">
        <v>50.87</v>
      </c>
      <c r="AA12" s="15">
        <v>54.76</v>
      </c>
      <c r="AB12" s="15">
        <v>-8.2899999999999991</v>
      </c>
      <c r="AC12" s="15">
        <v>-33.96</v>
      </c>
      <c r="AD12" s="15">
        <v>-89.21</v>
      </c>
      <c r="AE12" s="15">
        <v>-37.340000000000003</v>
      </c>
      <c r="AF12" s="15">
        <v>-31.29</v>
      </c>
      <c r="AG12" s="15">
        <v>-82.02</v>
      </c>
      <c r="AH12" s="15">
        <v>-32.99</v>
      </c>
      <c r="AI12" s="15">
        <v>-50.17</v>
      </c>
      <c r="AJ12" s="15">
        <v>-98.65</v>
      </c>
      <c r="AK12" s="15">
        <v>-55.22</v>
      </c>
      <c r="AL12" s="15">
        <v>-1.07</v>
      </c>
      <c r="AM12" s="16">
        <v>3900.79</v>
      </c>
      <c r="AN12" s="15"/>
      <c r="AO12" s="16">
        <v>-16774.89</v>
      </c>
      <c r="AP12" s="16">
        <v>-16839.88</v>
      </c>
      <c r="AQ12" s="16">
        <v>-20174.91</v>
      </c>
      <c r="AR12" s="15"/>
      <c r="AS12" s="15">
        <v>-30.87</v>
      </c>
      <c r="AT12" s="15">
        <v>-9.18</v>
      </c>
      <c r="AU12" s="15"/>
      <c r="AV12" s="15"/>
      <c r="AW12" s="15">
        <v>3030000</v>
      </c>
      <c r="AX12" s="15">
        <v>9570000</v>
      </c>
      <c r="AZ12" s="6">
        <f>IF(D12&gt;0,H12/D12,0)</f>
        <v>4481750000</v>
      </c>
      <c r="BA12" s="6">
        <f>AZ12*Q12</f>
        <v>44817500</v>
      </c>
      <c r="BB12" s="6">
        <f>IF(C12&gt;C$3054,C$3054,IF(C12&lt;C$3053,C$3053,C12))</f>
        <v>-0.01</v>
      </c>
      <c r="BC12" s="6">
        <f>IF(BB12&gt;0,(D12/15)-BB12,0)</f>
        <v>0</v>
      </c>
      <c r="BD12" s="6">
        <f>BC12/BC$3049</f>
        <v>0</v>
      </c>
      <c r="BE12" s="15">
        <f>IF(AU12&gt;AU$3054,AU$3054,IF(AU12&lt;AU$3053,AU$3053,AU12))</f>
        <v>0</v>
      </c>
      <c r="BF12" s="15">
        <f>IF(I12&gt;I$3054,I$3054,IF(I12&lt;I$3053,I$3053,I12))</f>
        <v>0</v>
      </c>
      <c r="BG12" s="6">
        <f>IF(BE12&gt;0, BF12/BE12,0)</f>
        <v>0</v>
      </c>
      <c r="BH12" s="26">
        <f>BG12/BG$3049</f>
        <v>0</v>
      </c>
      <c r="BI12" s="26">
        <f>IF(AV12&gt;AV$3054,AV$3054,IF(AV12&lt;AV$3053,AV$3053,AV12))</f>
        <v>0</v>
      </c>
      <c r="BJ12" s="6">
        <f>IF(BI12&gt;0, BF12/BI12,0)</f>
        <v>0</v>
      </c>
      <c r="BK12" s="26">
        <f>BJ12/BJ$3049</f>
        <v>0</v>
      </c>
      <c r="BL12" s="6">
        <f>IF(_xlfn.NUMBERVALUE(AL12),IF(ABS(AL12)&lt;1,1-ABS(AL12),0),0)</f>
        <v>0</v>
      </c>
      <c r="BM12" s="6">
        <f>IF(F12&gt;F$3054,F$3054,IF(F12&lt;F$3053,F$3053,F12))</f>
        <v>616.66999999999996</v>
      </c>
      <c r="BN12" s="6">
        <f>IF(BM12&gt;0, BM12/BM$3049, BM12/BM$3050*-1)</f>
        <v>0.77904915302721722</v>
      </c>
      <c r="BO12" s="6">
        <f>IF(O12&gt;O$3054,O$3054,IF(O12&lt;O$3053,O$3053,O12))</f>
        <v>0</v>
      </c>
      <c r="BP12" s="26">
        <f>BO12/BO$3049</f>
        <v>0</v>
      </c>
      <c r="BQ12" s="26">
        <f>IF(OR(BD12=0, BH12=0,BN12=0,BP12=0), 0,BD12+BH12+BK12+BL12+BN12+BP12)</f>
        <v>0</v>
      </c>
      <c r="BR12" s="6">
        <f>IF(D12&gt;0,C12/D12,0)</f>
        <v>-0.25</v>
      </c>
    </row>
    <row r="13" spans="1:70" x14ac:dyDescent="0.2">
      <c r="A13" s="15" t="s">
        <v>247</v>
      </c>
      <c r="B13" s="15" t="s">
        <v>248</v>
      </c>
      <c r="C13" s="15">
        <v>-0.02</v>
      </c>
      <c r="D13" s="15">
        <v>0.1</v>
      </c>
      <c r="E13" s="15">
        <v>0.15</v>
      </c>
      <c r="F13" s="15">
        <v>-44.74</v>
      </c>
      <c r="G13" s="15">
        <v>1.03</v>
      </c>
      <c r="H13" s="21">
        <v>6090000</v>
      </c>
      <c r="I13" s="15"/>
      <c r="J13" s="15">
        <v>0</v>
      </c>
      <c r="K13" s="15"/>
      <c r="L13" s="15">
        <v>0</v>
      </c>
      <c r="M13" s="15"/>
      <c r="N13" s="15">
        <v>0</v>
      </c>
      <c r="O13" s="15"/>
      <c r="P13" s="15"/>
      <c r="Q13" s="15">
        <v>0.1</v>
      </c>
      <c r="R13" s="15">
        <v>0.01</v>
      </c>
      <c r="S13" s="15">
        <v>1.98</v>
      </c>
      <c r="T13" s="15">
        <v>0</v>
      </c>
      <c r="U13" s="15">
        <v>0</v>
      </c>
      <c r="V13" s="15">
        <v>15.55</v>
      </c>
      <c r="W13" s="15">
        <v>15.55</v>
      </c>
      <c r="X13" s="15">
        <v>0</v>
      </c>
      <c r="Y13" s="15">
        <v>0</v>
      </c>
      <c r="Z13" s="15">
        <v>20.99</v>
      </c>
      <c r="AA13" s="15">
        <v>20.99</v>
      </c>
      <c r="AB13" s="15">
        <v>-13.86</v>
      </c>
      <c r="AC13" s="15">
        <v>-19.649999999999999</v>
      </c>
      <c r="AD13" s="15"/>
      <c r="AE13" s="15">
        <v>-19.649999999999999</v>
      </c>
      <c r="AF13" s="15">
        <v>-15.27</v>
      </c>
      <c r="AG13" s="15"/>
      <c r="AH13" s="15">
        <v>-15.27</v>
      </c>
      <c r="AI13" s="15">
        <v>-21.67</v>
      </c>
      <c r="AJ13" s="15"/>
      <c r="AK13" s="15">
        <v>-21.67</v>
      </c>
      <c r="AL13" s="15"/>
      <c r="AM13" s="15">
        <v>15.16</v>
      </c>
      <c r="AN13" s="15">
        <v>78.5</v>
      </c>
      <c r="AO13" s="15">
        <v>-19.149999999999999</v>
      </c>
      <c r="AP13" s="15">
        <v>-35.08</v>
      </c>
      <c r="AQ13" s="15">
        <v>-36.75</v>
      </c>
      <c r="AR13" s="15"/>
      <c r="AS13" s="15"/>
      <c r="AT13" s="15"/>
      <c r="AU13" s="15"/>
      <c r="AV13" s="15"/>
      <c r="AW13" s="15">
        <v>0</v>
      </c>
      <c r="AX13" s="15">
        <v>621</v>
      </c>
      <c r="AZ13" s="6">
        <f>IF(D13&gt;0,H13/D13,0)</f>
        <v>60900000</v>
      </c>
      <c r="BA13" s="6">
        <f>AZ13*Q13</f>
        <v>6090000</v>
      </c>
      <c r="BB13" s="6">
        <f>IF(C13&gt;C$3054,C$3054,IF(C13&lt;C$3053,C$3053,C13))</f>
        <v>-0.02</v>
      </c>
      <c r="BC13" s="6">
        <f>IF(BB13&gt;0,(D13/15)-BB13,0)</f>
        <v>0</v>
      </c>
      <c r="BD13" s="6">
        <f>BC13/BC$3049</f>
        <v>0</v>
      </c>
      <c r="BE13" s="15">
        <f>IF(AU13&gt;AU$3054,AU$3054,IF(AU13&lt;AU$3053,AU$3053,AU13))</f>
        <v>0</v>
      </c>
      <c r="BF13" s="15">
        <f>IF(I13&gt;I$3054,I$3054,IF(I13&lt;I$3053,I$3053,I13))</f>
        <v>0</v>
      </c>
      <c r="BG13" s="6">
        <f>IF(BE13&gt;0, BF13/BE13,0)</f>
        <v>0</v>
      </c>
      <c r="BH13" s="26">
        <f>BG13/BG$3049</f>
        <v>0</v>
      </c>
      <c r="BI13" s="26">
        <f>IF(AV13&gt;AV$3054,AV$3054,IF(AV13&lt;AV$3053,AV$3053,AV13))</f>
        <v>0</v>
      </c>
      <c r="BJ13" s="6">
        <f>IF(BI13&gt;0, BF13/BI13,0)</f>
        <v>0</v>
      </c>
      <c r="BK13" s="26">
        <f>BJ13/BJ$3049</f>
        <v>0</v>
      </c>
      <c r="BL13" s="6">
        <f>IF(_xlfn.NUMBERVALUE(AL13),IF(ABS(AL13)&lt;1,1-ABS(AL13),0),0)</f>
        <v>0</v>
      </c>
      <c r="BM13" s="6">
        <f>IF(F13&gt;F$3054,F$3054,IF(F13&lt;F$3053,F$3053,F13))</f>
        <v>-44.74</v>
      </c>
      <c r="BN13" s="6">
        <f>IF(BM13&gt;0, BM13/BM$3049, BM13/BM$3050*-1)</f>
        <v>-0.44982907701588581</v>
      </c>
      <c r="BO13" s="6">
        <f>IF(O13&gt;O$3054,O$3054,IF(O13&lt;O$3053,O$3053,O13))</f>
        <v>0</v>
      </c>
      <c r="BP13" s="26">
        <f>BO13/BO$3049</f>
        <v>0</v>
      </c>
      <c r="BQ13" s="26">
        <f>IF(OR(BD13=0, BH13=0,BN13=0,BP13=0), 0,BD13+BH13+BK13+BL13+BN13+BP13)</f>
        <v>0</v>
      </c>
      <c r="BR13" s="6">
        <f>IF(D13&gt;0,C13/D13,0)</f>
        <v>-0.19999999999999998</v>
      </c>
    </row>
    <row r="14" spans="1:70" x14ac:dyDescent="0.2">
      <c r="A14" s="15" t="s">
        <v>251</v>
      </c>
      <c r="B14" s="15" t="s">
        <v>252</v>
      </c>
      <c r="C14" s="15"/>
      <c r="D14" s="15">
        <v>1</v>
      </c>
      <c r="E14" s="15"/>
      <c r="F14" s="15"/>
      <c r="G14" s="15"/>
      <c r="H14" s="21"/>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6">
        <v>29004</v>
      </c>
      <c r="AX14" s="16">
        <v>21915</v>
      </c>
      <c r="AZ14" s="6">
        <f>IF(D14&gt;0,H14/D14,0)</f>
        <v>0</v>
      </c>
      <c r="BA14" s="6">
        <f>AZ14*Q14</f>
        <v>0</v>
      </c>
      <c r="BB14" s="6">
        <f>IF(C14&gt;C$3054,C$3054,IF(C14&lt;C$3053,C$3053,C14))</f>
        <v>0</v>
      </c>
      <c r="BC14" s="6">
        <f>IF(BB14&gt;0,(D14/15)-BB14,0)</f>
        <v>0</v>
      </c>
      <c r="BD14" s="6">
        <f>BC14/BC$3049</f>
        <v>0</v>
      </c>
      <c r="BE14" s="15">
        <f>IF(AU14&gt;AU$3054,AU$3054,IF(AU14&lt;AU$3053,AU$3053,AU14))</f>
        <v>0</v>
      </c>
      <c r="BF14" s="15">
        <f>IF(I14&gt;I$3054,I$3054,IF(I14&lt;I$3053,I$3053,I14))</f>
        <v>0</v>
      </c>
      <c r="BG14" s="6">
        <f>IF(BE14&gt;0, BF14/BE14,0)</f>
        <v>0</v>
      </c>
      <c r="BH14" s="26">
        <f>BG14/BG$3049</f>
        <v>0</v>
      </c>
      <c r="BI14" s="26">
        <f>IF(AV14&gt;AV$3054,AV$3054,IF(AV14&lt;AV$3053,AV$3053,AV14))</f>
        <v>0</v>
      </c>
      <c r="BJ14" s="6">
        <f>IF(BI14&gt;0, BF14/BI14,0)</f>
        <v>0</v>
      </c>
      <c r="BK14" s="26">
        <f>BJ14/BJ$3049</f>
        <v>0</v>
      </c>
      <c r="BL14" s="6">
        <f>IF(_xlfn.NUMBERVALUE(AL14),IF(ABS(AL14)&lt;1,1-ABS(AL14),0),0)</f>
        <v>0</v>
      </c>
      <c r="BM14" s="6">
        <f>IF(F14&gt;F$3054,F$3054,IF(F14&lt;F$3053,F$3053,F14))</f>
        <v>0</v>
      </c>
      <c r="BN14" s="6">
        <f>IF(BM14&gt;0, BM14/BM$3049, BM14/BM$3050*-1)</f>
        <v>0</v>
      </c>
      <c r="BO14" s="6">
        <f>IF(O14&gt;O$3054,O$3054,IF(O14&lt;O$3053,O$3053,O14))</f>
        <v>0</v>
      </c>
      <c r="BP14" s="26">
        <f>BO14/BO$3049</f>
        <v>0</v>
      </c>
      <c r="BQ14" s="26">
        <f>IF(OR(BD14=0, BH14=0,BN14=0,BP14=0), 0,BD14+BH14+BK14+BL14+BN14+BP14)</f>
        <v>0</v>
      </c>
      <c r="BR14" s="6">
        <f>IF(D14&gt;0,C14/D14,0)</f>
        <v>0</v>
      </c>
    </row>
    <row r="15" spans="1:70" x14ac:dyDescent="0.2">
      <c r="A15" s="15" t="s">
        <v>249</v>
      </c>
      <c r="B15" s="15" t="s">
        <v>250</v>
      </c>
      <c r="C15" s="15">
        <v>0.05</v>
      </c>
      <c r="D15" s="15">
        <v>0.71</v>
      </c>
      <c r="E15" s="15">
        <v>0.78</v>
      </c>
      <c r="F15" s="15">
        <v>-41.32</v>
      </c>
      <c r="G15" s="15">
        <v>5.31</v>
      </c>
      <c r="H15" s="21">
        <v>255380000</v>
      </c>
      <c r="I15" s="15">
        <v>14.41</v>
      </c>
      <c r="J15" s="15">
        <v>0</v>
      </c>
      <c r="K15" s="15">
        <v>0</v>
      </c>
      <c r="L15" s="15">
        <v>0.01</v>
      </c>
      <c r="M15" s="15">
        <v>0.01</v>
      </c>
      <c r="N15" s="15">
        <v>0</v>
      </c>
      <c r="O15" s="15">
        <v>1.38</v>
      </c>
      <c r="P15" s="15">
        <v>4.99</v>
      </c>
      <c r="Q15" s="15">
        <v>0.13</v>
      </c>
      <c r="R15" s="15">
        <v>0.1</v>
      </c>
      <c r="S15" s="15">
        <v>6.41</v>
      </c>
      <c r="T15" s="15">
        <v>0.12</v>
      </c>
      <c r="U15" s="15">
        <v>0.1</v>
      </c>
      <c r="V15" s="15">
        <v>0.22</v>
      </c>
      <c r="W15" s="15">
        <v>0.23</v>
      </c>
      <c r="X15" s="15">
        <v>0.14000000000000001</v>
      </c>
      <c r="Y15" s="15">
        <v>0.11</v>
      </c>
      <c r="Z15" s="15">
        <v>0.26</v>
      </c>
      <c r="AA15" s="15">
        <v>0.26</v>
      </c>
      <c r="AB15" s="15"/>
      <c r="AC15" s="15">
        <v>34.47</v>
      </c>
      <c r="AD15" s="15"/>
      <c r="AE15" s="15">
        <v>42.65</v>
      </c>
      <c r="AF15" s="15">
        <v>29.47</v>
      </c>
      <c r="AG15" s="15"/>
      <c r="AH15" s="15">
        <v>37.549999999999997</v>
      </c>
      <c r="AI15" s="15">
        <v>34.03</v>
      </c>
      <c r="AJ15" s="15"/>
      <c r="AK15" s="15">
        <v>42.65</v>
      </c>
      <c r="AL15" s="15"/>
      <c r="AM15" s="15">
        <v>185.61</v>
      </c>
      <c r="AN15" s="15">
        <v>99.21</v>
      </c>
      <c r="AO15" s="15">
        <v>20.170000000000002</v>
      </c>
      <c r="AP15" s="15">
        <v>103.53</v>
      </c>
      <c r="AQ15" s="15">
        <v>109.08</v>
      </c>
      <c r="AR15" s="15"/>
      <c r="AS15" s="15"/>
      <c r="AT15" s="15"/>
      <c r="AU15" s="15"/>
      <c r="AV15" s="15"/>
      <c r="AW15" s="15">
        <v>0</v>
      </c>
      <c r="AX15" s="16">
        <v>41766</v>
      </c>
      <c r="AZ15" s="6">
        <f>IF(D15&gt;0,H15/D15,0)</f>
        <v>359690140.84507042</v>
      </c>
      <c r="BA15" s="6">
        <f>AZ15*Q15</f>
        <v>46759718.309859157</v>
      </c>
      <c r="BB15" s="6">
        <f>IF(C15&gt;C$3054,C$3054,IF(C15&lt;C$3053,C$3053,C15))</f>
        <v>0.05</v>
      </c>
      <c r="BC15" s="6">
        <f>IF(BB15&gt;0,(D15/15)-BB15,0)</f>
        <v>-2.6666666666666713E-3</v>
      </c>
      <c r="BD15" s="6">
        <f>BC15/BC$3049</f>
        <v>-5.1354474258569866E-4</v>
      </c>
      <c r="BE15" s="15">
        <f>IF(AU15&gt;AU$3054,AU$3054,IF(AU15&lt;AU$3053,AU$3053,AU15))</f>
        <v>0</v>
      </c>
      <c r="BF15" s="15">
        <f>IF(I15&gt;I$3054,I$3054,IF(I15&lt;I$3053,I$3053,I15))</f>
        <v>14.41</v>
      </c>
      <c r="BG15" s="6">
        <f>IF(BE15&gt;0, BF15/BE15,0)</f>
        <v>0</v>
      </c>
      <c r="BH15" s="26">
        <f>BG15/BG$3049</f>
        <v>0</v>
      </c>
      <c r="BI15" s="26">
        <f>IF(AV15&gt;AV$3054,AV$3054,IF(AV15&lt;AV$3053,AV$3053,AV15))</f>
        <v>0</v>
      </c>
      <c r="BJ15" s="6">
        <f>IF(BI15&gt;0, BF15/BI15,0)</f>
        <v>0</v>
      </c>
      <c r="BK15" s="26">
        <f>BJ15/BJ$3049</f>
        <v>0</v>
      </c>
      <c r="BL15" s="6">
        <f>IF(_xlfn.NUMBERVALUE(AL15),IF(ABS(AL15)&lt;1,1-ABS(AL15),0),0)</f>
        <v>0</v>
      </c>
      <c r="BM15" s="6">
        <f>IF(F15&gt;F$3054,F$3054,IF(F15&lt;F$3053,F$3053,F15))</f>
        <v>-41.32</v>
      </c>
      <c r="BN15" s="6">
        <f>IF(BM15&gt;0, BM15/BM$3049, BM15/BM$3050*-1)</f>
        <v>-0.41544339432937866</v>
      </c>
      <c r="BO15" s="6">
        <f>IF(O15&gt;O$3054,O$3054,IF(O15&lt;O$3053,O$3053,O15))</f>
        <v>1.38</v>
      </c>
      <c r="BP15" s="26">
        <f>BO15/BO$3049</f>
        <v>1.301286477378891E-2</v>
      </c>
      <c r="BQ15" s="26">
        <f>IF(OR(BD15=0, BH15=0,BN15=0,BP15=0), 0,BD15+BH15+BK15+BL15+BN15+BP15)</f>
        <v>0</v>
      </c>
      <c r="BR15" s="6">
        <f>IF(D15&gt;0,C15/D15,0)</f>
        <v>7.0422535211267609E-2</v>
      </c>
    </row>
    <row r="16" spans="1:70" x14ac:dyDescent="0.2">
      <c r="A16" s="15" t="s">
        <v>253</v>
      </c>
      <c r="B16" s="15" t="s">
        <v>254</v>
      </c>
      <c r="C16" s="15">
        <v>-0.03</v>
      </c>
      <c r="D16" s="15">
        <v>0.14000000000000001</v>
      </c>
      <c r="E16" s="15"/>
      <c r="F16" s="15"/>
      <c r="G16" s="15">
        <v>67.89</v>
      </c>
      <c r="H16" s="21">
        <v>31910000</v>
      </c>
      <c r="I16" s="15"/>
      <c r="J16" s="15">
        <v>0</v>
      </c>
      <c r="K16" s="15"/>
      <c r="L16" s="15">
        <v>0</v>
      </c>
      <c r="M16" s="15"/>
      <c r="N16" s="15">
        <v>0</v>
      </c>
      <c r="O16" s="15"/>
      <c r="P16" s="15"/>
      <c r="Q16" s="15">
        <v>0</v>
      </c>
      <c r="R16" s="15">
        <v>0.01</v>
      </c>
      <c r="S16" s="15">
        <v>1.24</v>
      </c>
      <c r="T16" s="15">
        <v>0</v>
      </c>
      <c r="U16" s="15">
        <v>0</v>
      </c>
      <c r="V16" s="15">
        <v>0</v>
      </c>
      <c r="W16" s="15">
        <v>0</v>
      </c>
      <c r="X16" s="15">
        <v>0</v>
      </c>
      <c r="Y16" s="15">
        <v>0</v>
      </c>
      <c r="Z16" s="15">
        <v>0</v>
      </c>
      <c r="AA16" s="15">
        <v>0</v>
      </c>
      <c r="AB16" s="15"/>
      <c r="AC16" s="15">
        <v>-110.62</v>
      </c>
      <c r="AD16" s="15"/>
      <c r="AE16" s="16">
        <v>-2034.59</v>
      </c>
      <c r="AF16" s="15">
        <v>-86.07</v>
      </c>
      <c r="AG16" s="15"/>
      <c r="AH16" s="15">
        <v>-208.51</v>
      </c>
      <c r="AI16" s="15">
        <v>-110.62</v>
      </c>
      <c r="AJ16" s="15"/>
      <c r="AK16" s="16">
        <v>-2034.59</v>
      </c>
      <c r="AL16" s="15"/>
      <c r="AM16" s="15">
        <v>18.52</v>
      </c>
      <c r="AN16" s="15"/>
      <c r="AO16" s="16">
        <v>-5100</v>
      </c>
      <c r="AP16" s="16">
        <v>-5468.68</v>
      </c>
      <c r="AQ16" s="16">
        <v>-5331.32</v>
      </c>
      <c r="AR16" s="15"/>
      <c r="AS16" s="15"/>
      <c r="AT16" s="15"/>
      <c r="AU16" s="15"/>
      <c r="AV16" s="15"/>
      <c r="AW16" s="15">
        <v>0</v>
      </c>
      <c r="AX16" s="16">
        <v>179988</v>
      </c>
      <c r="AZ16" s="6">
        <f>IF(D16&gt;0,H16/D16,0)</f>
        <v>227928571.4285714</v>
      </c>
      <c r="BA16" s="6">
        <f>AZ16*Q16</f>
        <v>0</v>
      </c>
      <c r="BB16" s="6">
        <f>IF(C16&gt;C$3054,C$3054,IF(C16&lt;C$3053,C$3053,C16))</f>
        <v>-0.03</v>
      </c>
      <c r="BC16" s="6">
        <f>IF(BB16&gt;0,(D16/15)-BB16,0)</f>
        <v>0</v>
      </c>
      <c r="BD16" s="6">
        <f>BC16/BC$3049</f>
        <v>0</v>
      </c>
      <c r="BE16" s="15">
        <f>IF(AU16&gt;AU$3054,AU$3054,IF(AU16&lt;AU$3053,AU$3053,AU16))</f>
        <v>0</v>
      </c>
      <c r="BF16" s="15">
        <f>IF(I16&gt;I$3054,I$3054,IF(I16&lt;I$3053,I$3053,I16))</f>
        <v>0</v>
      </c>
      <c r="BG16" s="6">
        <f>IF(BE16&gt;0, BF16/BE16,0)</f>
        <v>0</v>
      </c>
      <c r="BH16" s="26">
        <f>BG16/BG$3049</f>
        <v>0</v>
      </c>
      <c r="BI16" s="26">
        <f>IF(AV16&gt;AV$3054,AV$3054,IF(AV16&lt;AV$3053,AV$3053,AV16))</f>
        <v>0</v>
      </c>
      <c r="BJ16" s="6">
        <f>IF(BI16&gt;0, BF16/BI16,0)</f>
        <v>0</v>
      </c>
      <c r="BK16" s="26">
        <f>BJ16/BJ$3049</f>
        <v>0</v>
      </c>
      <c r="BL16" s="6">
        <f>IF(_xlfn.NUMBERVALUE(AL16),IF(ABS(AL16)&lt;1,1-ABS(AL16),0),0)</f>
        <v>0</v>
      </c>
      <c r="BM16" s="6">
        <f>IF(F16&gt;F$3054,F$3054,IF(F16&lt;F$3053,F$3053,F16))</f>
        <v>0</v>
      </c>
      <c r="BN16" s="6">
        <f>IF(BM16&gt;0, BM16/BM$3049, BM16/BM$3050*-1)</f>
        <v>0</v>
      </c>
      <c r="BO16" s="6">
        <f>IF(O16&gt;O$3054,O$3054,IF(O16&lt;O$3053,O$3053,O16))</f>
        <v>0</v>
      </c>
      <c r="BP16" s="26">
        <f>BO16/BO$3049</f>
        <v>0</v>
      </c>
      <c r="BQ16" s="26">
        <f>IF(OR(BD16=0, BH16=0,BN16=0,BP16=0), 0,BD16+BH16+BK16+BL16+BN16+BP16)</f>
        <v>0</v>
      </c>
      <c r="BR16" s="6">
        <f>IF(D16&gt;0,C16/D16,0)</f>
        <v>-0.21428571428571425</v>
      </c>
    </row>
    <row r="17" spans="1:70" x14ac:dyDescent="0.2">
      <c r="A17" s="15" t="s">
        <v>6095</v>
      </c>
      <c r="B17" s="15" t="s">
        <v>6096</v>
      </c>
      <c r="C17" s="15"/>
      <c r="D17" s="15">
        <v>2.1</v>
      </c>
      <c r="E17" s="15"/>
      <c r="F17" s="15"/>
      <c r="G17" s="15"/>
      <c r="H17" s="21"/>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v>1970000</v>
      </c>
      <c r="AX17" s="15">
        <v>4840000</v>
      </c>
      <c r="AZ17" s="6">
        <f>IF(D17&gt;0,H17/D17,0)</f>
        <v>0</v>
      </c>
      <c r="BA17" s="6">
        <f>AZ17*Q17</f>
        <v>0</v>
      </c>
      <c r="BB17" s="6">
        <f>IF(C17&gt;C$3054,C$3054,IF(C17&lt;C$3053,C$3053,C17))</f>
        <v>0</v>
      </c>
      <c r="BC17" s="6">
        <f>IF(BB17&gt;0,(D17/15)-BB17,0)</f>
        <v>0</v>
      </c>
      <c r="BD17" s="6">
        <f>BC17/BC$3049</f>
        <v>0</v>
      </c>
      <c r="BE17" s="15">
        <f>IF(AU17&gt;AU$3054,AU$3054,IF(AU17&lt;AU$3053,AU$3053,AU17))</f>
        <v>0</v>
      </c>
      <c r="BF17" s="15">
        <f>IF(I17&gt;I$3054,I$3054,IF(I17&lt;I$3053,I$3053,I17))</f>
        <v>0</v>
      </c>
      <c r="BG17" s="6">
        <f>IF(BE17&gt;0, BF17/BE17,0)</f>
        <v>0</v>
      </c>
      <c r="BH17" s="26">
        <f>BG17/BG$3049</f>
        <v>0</v>
      </c>
      <c r="BI17" s="26">
        <f>IF(AV17&gt;AV$3054,AV$3054,IF(AV17&lt;AV$3053,AV$3053,AV17))</f>
        <v>0</v>
      </c>
      <c r="BJ17" s="6">
        <f>IF(BI17&gt;0, BF17/BI17,0)</f>
        <v>0</v>
      </c>
      <c r="BK17" s="26">
        <f>BJ17/BJ$3049</f>
        <v>0</v>
      </c>
      <c r="BL17" s="6">
        <f>IF(_xlfn.NUMBERVALUE(AL17),IF(ABS(AL17)&lt;1,1-ABS(AL17),0),0)</f>
        <v>0</v>
      </c>
      <c r="BM17" s="6">
        <f>IF(F17&gt;F$3054,F$3054,IF(F17&lt;F$3053,F$3053,F17))</f>
        <v>0</v>
      </c>
      <c r="BN17" s="6">
        <f>IF(BM17&gt;0, BM17/BM$3049, BM17/BM$3050*-1)</f>
        <v>0</v>
      </c>
      <c r="BO17" s="6">
        <f>IF(O17&gt;O$3054,O$3054,IF(O17&lt;O$3053,O$3053,O17))</f>
        <v>0</v>
      </c>
      <c r="BP17" s="26">
        <f>BO17/BO$3049</f>
        <v>0</v>
      </c>
      <c r="BQ17" s="26">
        <f>IF(OR(BD17=0, BH17=0,BN17=0,BP17=0), 0,BD17+BH17+BK17+BL17+BN17+BP17)</f>
        <v>0</v>
      </c>
      <c r="BR17" s="6">
        <f>IF(D17&gt;0,C17/D17,0)</f>
        <v>0</v>
      </c>
    </row>
    <row r="18" spans="1:70" x14ac:dyDescent="0.2">
      <c r="A18" s="15" t="s">
        <v>828</v>
      </c>
      <c r="B18" s="15" t="s">
        <v>829</v>
      </c>
      <c r="C18" s="15">
        <v>-0.01</v>
      </c>
      <c r="D18" s="15">
        <v>3.12</v>
      </c>
      <c r="E18" s="15"/>
      <c r="F18" s="15"/>
      <c r="G18" s="16">
        <v>2255.89</v>
      </c>
      <c r="H18" s="21">
        <v>43680000</v>
      </c>
      <c r="I18" s="15"/>
      <c r="J18" s="15">
        <v>0</v>
      </c>
      <c r="K18" s="15"/>
      <c r="L18" s="15">
        <v>0</v>
      </c>
      <c r="M18" s="15"/>
      <c r="N18" s="15">
        <v>0</v>
      </c>
      <c r="O18" s="15"/>
      <c r="P18" s="15"/>
      <c r="Q18" s="15">
        <v>0</v>
      </c>
      <c r="R18" s="15">
        <v>0.06</v>
      </c>
      <c r="S18" s="15">
        <v>0.99</v>
      </c>
      <c r="T18" s="15">
        <v>0</v>
      </c>
      <c r="U18" s="15">
        <v>0</v>
      </c>
      <c r="V18" s="15">
        <v>0</v>
      </c>
      <c r="W18" s="15">
        <v>0</v>
      </c>
      <c r="X18" s="15">
        <v>0</v>
      </c>
      <c r="Y18" s="15">
        <v>0</v>
      </c>
      <c r="Z18" s="15">
        <v>0</v>
      </c>
      <c r="AA18" s="15">
        <v>0</v>
      </c>
      <c r="AB18" s="15">
        <v>-223.32</v>
      </c>
      <c r="AC18" s="15"/>
      <c r="AD18" s="15"/>
      <c r="AE18" s="15"/>
      <c r="AF18" s="15"/>
      <c r="AG18" s="15"/>
      <c r="AH18" s="15">
        <v>-78.33</v>
      </c>
      <c r="AI18" s="15"/>
      <c r="AJ18" s="15"/>
      <c r="AK18" s="15"/>
      <c r="AL18" s="15"/>
      <c r="AM18" s="15"/>
      <c r="AN18" s="15"/>
      <c r="AO18" s="15"/>
      <c r="AP18" s="15"/>
      <c r="AQ18" s="15"/>
      <c r="AR18" s="15"/>
      <c r="AS18" s="15"/>
      <c r="AT18" s="15"/>
      <c r="AU18" s="15"/>
      <c r="AV18" s="15"/>
      <c r="AW18" s="16">
        <v>55668</v>
      </c>
      <c r="AX18" s="16">
        <v>56515</v>
      </c>
      <c r="AZ18" s="6">
        <f>IF(D18&gt;0,H18/D18,0)</f>
        <v>14000000</v>
      </c>
      <c r="BA18" s="6">
        <f>AZ18*Q18</f>
        <v>0</v>
      </c>
      <c r="BB18" s="6">
        <f>IF(C18&gt;C$3054,C$3054,IF(C18&lt;C$3053,C$3053,C18))</f>
        <v>-0.01</v>
      </c>
      <c r="BC18" s="6">
        <f>IF(BB18&gt;0,(D18/15)-BB18,0)</f>
        <v>0</v>
      </c>
      <c r="BD18" s="6">
        <f>BC18/BC$3049</f>
        <v>0</v>
      </c>
      <c r="BE18" s="15">
        <f>IF(AU18&gt;AU$3054,AU$3054,IF(AU18&lt;AU$3053,AU$3053,AU18))</f>
        <v>0</v>
      </c>
      <c r="BF18" s="15">
        <f>IF(I18&gt;I$3054,I$3054,IF(I18&lt;I$3053,I$3053,I18))</f>
        <v>0</v>
      </c>
      <c r="BG18" s="6">
        <f>IF(BE18&gt;0, BF18/BE18,0)</f>
        <v>0</v>
      </c>
      <c r="BH18" s="26">
        <f>BG18/BG$3049</f>
        <v>0</v>
      </c>
      <c r="BI18" s="26">
        <f>IF(AV18&gt;AV$3054,AV$3054,IF(AV18&lt;AV$3053,AV$3053,AV18))</f>
        <v>0</v>
      </c>
      <c r="BJ18" s="6">
        <f>IF(BI18&gt;0, BF18/BI18,0)</f>
        <v>0</v>
      </c>
      <c r="BK18" s="26">
        <f>BJ18/BJ$3049</f>
        <v>0</v>
      </c>
      <c r="BL18" s="6">
        <f>IF(_xlfn.NUMBERVALUE(AL18),IF(ABS(AL18)&lt;1,1-ABS(AL18),0),0)</f>
        <v>0</v>
      </c>
      <c r="BM18" s="6">
        <f>IF(F18&gt;F$3054,F$3054,IF(F18&lt;F$3053,F$3053,F18))</f>
        <v>0</v>
      </c>
      <c r="BN18" s="6">
        <f>IF(BM18&gt;0, BM18/BM$3049, BM18/BM$3050*-1)</f>
        <v>0</v>
      </c>
      <c r="BO18" s="6">
        <f>IF(O18&gt;O$3054,O$3054,IF(O18&lt;O$3053,O$3053,O18))</f>
        <v>0</v>
      </c>
      <c r="BP18" s="26">
        <f>BO18/BO$3049</f>
        <v>0</v>
      </c>
      <c r="BQ18" s="26">
        <f>IF(OR(BD18=0, BH18=0,BN18=0,BP18=0), 0,BD18+BH18+BK18+BL18+BN18+BP18)</f>
        <v>0</v>
      </c>
      <c r="BR18" s="6">
        <f>IF(D18&gt;0,C18/D18,0)</f>
        <v>-3.205128205128205E-3</v>
      </c>
    </row>
    <row r="19" spans="1:70" x14ac:dyDescent="0.2">
      <c r="A19" s="15" t="s">
        <v>891</v>
      </c>
      <c r="B19" s="15" t="s">
        <v>892</v>
      </c>
      <c r="C19" s="15">
        <v>0.11</v>
      </c>
      <c r="D19" s="15">
        <v>1.6</v>
      </c>
      <c r="E19" s="15">
        <v>1.73</v>
      </c>
      <c r="F19" s="15">
        <v>21.84</v>
      </c>
      <c r="G19" s="15">
        <v>0.96</v>
      </c>
      <c r="H19" s="21">
        <v>893940000</v>
      </c>
      <c r="I19" s="15">
        <v>14.12</v>
      </c>
      <c r="J19" s="15">
        <v>0</v>
      </c>
      <c r="K19" s="15"/>
      <c r="L19" s="15">
        <v>0</v>
      </c>
      <c r="M19" s="15"/>
      <c r="N19" s="15">
        <v>0</v>
      </c>
      <c r="O19" s="15"/>
      <c r="P19" s="15"/>
      <c r="Q19" s="15">
        <v>1.66</v>
      </c>
      <c r="R19" s="15">
        <v>0.03</v>
      </c>
      <c r="S19" s="15">
        <v>6.25</v>
      </c>
      <c r="T19" s="15">
        <v>26.4</v>
      </c>
      <c r="U19" s="15">
        <v>27.18</v>
      </c>
      <c r="V19" s="15">
        <v>26.71</v>
      </c>
      <c r="W19" s="15">
        <v>27.43</v>
      </c>
      <c r="X19" s="15">
        <v>41.21</v>
      </c>
      <c r="Y19" s="15">
        <v>43.43</v>
      </c>
      <c r="Z19" s="15">
        <v>41.68</v>
      </c>
      <c r="AA19" s="15">
        <v>43.82</v>
      </c>
      <c r="AB19" s="15">
        <v>-8.86</v>
      </c>
      <c r="AC19" s="15">
        <v>4.91</v>
      </c>
      <c r="AD19" s="15"/>
      <c r="AE19" s="15">
        <v>5.45</v>
      </c>
      <c r="AF19" s="15">
        <v>4.71</v>
      </c>
      <c r="AG19" s="15"/>
      <c r="AH19" s="15">
        <v>5.22</v>
      </c>
      <c r="AI19" s="15">
        <v>7.54</v>
      </c>
      <c r="AJ19" s="15"/>
      <c r="AK19" s="15">
        <v>8.23</v>
      </c>
      <c r="AL19" s="15">
        <v>0.91</v>
      </c>
      <c r="AM19" s="15">
        <v>362.48</v>
      </c>
      <c r="AN19" s="15">
        <v>-6.44</v>
      </c>
      <c r="AO19" s="15">
        <v>-31.29</v>
      </c>
      <c r="AP19" s="15">
        <v>25.71</v>
      </c>
      <c r="AQ19" s="15">
        <v>14.79</v>
      </c>
      <c r="AR19" s="15"/>
      <c r="AS19" s="15"/>
      <c r="AT19" s="15"/>
      <c r="AU19" s="15"/>
      <c r="AV19" s="15"/>
      <c r="AW19" s="16">
        <v>796396</v>
      </c>
      <c r="AX19" s="16">
        <v>831957</v>
      </c>
      <c r="AZ19" s="6">
        <f>IF(D19&gt;0,H19/D19,0)</f>
        <v>558712500</v>
      </c>
      <c r="BA19" s="6">
        <f>AZ19*Q19</f>
        <v>927462750</v>
      </c>
      <c r="BB19" s="6">
        <f>IF(C19&gt;C$3054,C$3054,IF(C19&lt;C$3053,C$3053,C19))</f>
        <v>0.11</v>
      </c>
      <c r="BC19" s="6">
        <f>IF(BB19&gt;0,(D19/15)-BB19,0)</f>
        <v>-3.333333333333327E-3</v>
      </c>
      <c r="BD19" s="6">
        <f>BC19/BC$3049</f>
        <v>-6.4193092823212102E-4</v>
      </c>
      <c r="BE19" s="15">
        <f>IF(AU19&gt;AU$3054,AU$3054,IF(AU19&lt;AU$3053,AU$3053,AU19))</f>
        <v>0</v>
      </c>
      <c r="BF19" s="15">
        <f>IF(I19&gt;I$3054,I$3054,IF(I19&lt;I$3053,I$3053,I19))</f>
        <v>14.12</v>
      </c>
      <c r="BG19" s="6">
        <f>IF(BE19&gt;0, BF19/BE19,0)</f>
        <v>0</v>
      </c>
      <c r="BH19" s="26">
        <f>BG19/BG$3049</f>
        <v>0</v>
      </c>
      <c r="BI19" s="26">
        <f>IF(AV19&gt;AV$3054,AV$3054,IF(AV19&lt;AV$3053,AV$3053,AV19))</f>
        <v>0</v>
      </c>
      <c r="BJ19" s="6">
        <f>IF(BI19&gt;0, BF19/BI19,0)</f>
        <v>0</v>
      </c>
      <c r="BK19" s="26">
        <f>BJ19/BJ$3049</f>
        <v>0</v>
      </c>
      <c r="BL19" s="6">
        <f>IF(_xlfn.NUMBERVALUE(AL19),IF(ABS(AL19)&lt;1,1-ABS(AL19),0),0)</f>
        <v>8.9999999999999969E-2</v>
      </c>
      <c r="BM19" s="6">
        <f>IF(F19&gt;F$3054,F$3054,IF(F19&lt;F$3053,F$3053,F19))</f>
        <v>21.84</v>
      </c>
      <c r="BN19" s="6">
        <f>IF(BM19&gt;0, BM19/BM$3049, BM19/BM$3050*-1)</f>
        <v>2.759082410708227E-2</v>
      </c>
      <c r="BO19" s="6">
        <f>IF(O19&gt;O$3054,O$3054,IF(O19&lt;O$3053,O$3053,O19))</f>
        <v>0</v>
      </c>
      <c r="BP19" s="26">
        <f>BO19/BO$3049</f>
        <v>0</v>
      </c>
      <c r="BQ19" s="26">
        <f>IF(OR(BD19=0, BH19=0,BN19=0,BP19=0), 0,BD19+BH19+BK19+BL19+BN19+BP19)</f>
        <v>0</v>
      </c>
      <c r="BR19" s="6">
        <f>IF(D19&gt;0,C19/D19,0)</f>
        <v>6.8749999999999992E-2</v>
      </c>
    </row>
    <row r="20" spans="1:70" x14ac:dyDescent="0.2">
      <c r="A20" s="15" t="s">
        <v>687</v>
      </c>
      <c r="B20" s="15" t="s">
        <v>688</v>
      </c>
      <c r="C20" s="15">
        <v>0.08</v>
      </c>
      <c r="D20" s="15">
        <v>2.0699999999999998</v>
      </c>
      <c r="E20" s="15">
        <v>2.27</v>
      </c>
      <c r="F20" s="15">
        <v>-3.26</v>
      </c>
      <c r="G20" s="15">
        <v>1.55</v>
      </c>
      <c r="H20" s="21">
        <v>971030000</v>
      </c>
      <c r="I20" s="15">
        <v>27.2</v>
      </c>
      <c r="J20" s="15">
        <v>0.06</v>
      </c>
      <c r="K20" s="15">
        <v>0.02</v>
      </c>
      <c r="L20" s="15">
        <v>0.12</v>
      </c>
      <c r="M20" s="15">
        <v>0.08</v>
      </c>
      <c r="N20" s="15">
        <v>0.12</v>
      </c>
      <c r="O20" s="15">
        <v>3.61</v>
      </c>
      <c r="P20" s="15">
        <v>14.46</v>
      </c>
      <c r="Q20" s="15">
        <v>1.34</v>
      </c>
      <c r="R20" s="15">
        <v>0.02</v>
      </c>
      <c r="S20" s="15">
        <v>1.28</v>
      </c>
      <c r="T20" s="15">
        <v>27.03</v>
      </c>
      <c r="U20" s="15">
        <v>27.03</v>
      </c>
      <c r="V20" s="15">
        <v>27.03</v>
      </c>
      <c r="W20" s="15">
        <v>27.03</v>
      </c>
      <c r="X20" s="15">
        <v>50.47</v>
      </c>
      <c r="Y20" s="15">
        <v>50.47</v>
      </c>
      <c r="Z20" s="15">
        <v>50.47</v>
      </c>
      <c r="AA20" s="15">
        <v>50.47</v>
      </c>
      <c r="AB20" s="15">
        <v>5</v>
      </c>
      <c r="AC20" s="15">
        <v>3.65</v>
      </c>
      <c r="AD20" s="15">
        <v>4.0599999999999996</v>
      </c>
      <c r="AE20" s="15">
        <v>3.65</v>
      </c>
      <c r="AF20" s="15">
        <v>3.19</v>
      </c>
      <c r="AG20" s="15">
        <v>3.64</v>
      </c>
      <c r="AH20" s="15">
        <v>3.19</v>
      </c>
      <c r="AI20" s="15">
        <v>5.73</v>
      </c>
      <c r="AJ20" s="15">
        <v>6.19</v>
      </c>
      <c r="AK20" s="15">
        <v>5.73</v>
      </c>
      <c r="AL20" s="15">
        <v>0.61</v>
      </c>
      <c r="AM20" s="15">
        <v>441.83</v>
      </c>
      <c r="AN20" s="15">
        <v>74.430000000000007</v>
      </c>
      <c r="AO20" s="15">
        <v>19.010000000000002</v>
      </c>
      <c r="AP20" s="15">
        <v>8.4700000000000006</v>
      </c>
      <c r="AQ20" s="15">
        <v>5.17</v>
      </c>
      <c r="AR20" s="15">
        <v>-1.01</v>
      </c>
      <c r="AS20" s="15">
        <v>11.6</v>
      </c>
      <c r="AT20" s="15">
        <v>13.08</v>
      </c>
      <c r="AU20" s="15">
        <v>-7.99</v>
      </c>
      <c r="AV20" s="15">
        <v>30.08</v>
      </c>
      <c r="AW20" s="15">
        <v>2190000</v>
      </c>
      <c r="AX20" s="15">
        <v>1530000</v>
      </c>
      <c r="AZ20" s="6">
        <f>IF(D20&gt;0,H20/D20,0)</f>
        <v>469096618.35748798</v>
      </c>
      <c r="BA20" s="6">
        <f>AZ20*Q20</f>
        <v>628589468.59903395</v>
      </c>
      <c r="BB20" s="6">
        <f>IF(C20&gt;C$3054,C$3054,IF(C20&lt;C$3053,C$3053,C20))</f>
        <v>0.08</v>
      </c>
      <c r="BC20" s="6">
        <f>IF(BB20&gt;0,(D20/15)-BB20,0)</f>
        <v>5.7999999999999982E-2</v>
      </c>
      <c r="BD20" s="6">
        <f>BC20/BC$3049</f>
        <v>1.1169598151238923E-2</v>
      </c>
      <c r="BE20" s="15">
        <f>IF(AU20&gt;AU$3054,AU$3054,IF(AU20&lt;AU$3053,AU$3053,AU20))</f>
        <v>-7.99</v>
      </c>
      <c r="BF20" s="15">
        <f>IF(I20&gt;I$3054,I$3054,IF(I20&lt;I$3053,I$3053,I20))</f>
        <v>27.2</v>
      </c>
      <c r="BG20" s="6">
        <f>IF(BE20&gt;0, BF20/BE20,0)</f>
        <v>0</v>
      </c>
      <c r="BH20" s="26">
        <f>BG20/BG$3049</f>
        <v>0</v>
      </c>
      <c r="BI20" s="26">
        <f>IF(AV20&gt;AV$3054,AV$3054,IF(AV20&lt;AV$3053,AV$3053,AV20))</f>
        <v>30.08</v>
      </c>
      <c r="BJ20" s="6">
        <f>IF(BI20&gt;0, BF20/BI20,0)</f>
        <v>0.9042553191489362</v>
      </c>
      <c r="BK20" s="26">
        <f>BJ20/BJ$3049</f>
        <v>1.5248824943489649E-3</v>
      </c>
      <c r="BL20" s="6">
        <f>IF(_xlfn.NUMBERVALUE(AL20),IF(ABS(AL20)&lt;1,1-ABS(AL20),0),0)</f>
        <v>0.39</v>
      </c>
      <c r="BM20" s="6">
        <f>IF(F20&gt;F$3054,F$3054,IF(F20&lt;F$3053,F$3053,F20))</f>
        <v>-3.26</v>
      </c>
      <c r="BN20" s="6">
        <f>IF(BM20&gt;0, BM20/BM$3049, BM20/BM$3050*-1)</f>
        <v>-3.2776995777196866E-2</v>
      </c>
      <c r="BO20" s="6">
        <f>IF(O20&gt;O$3054,O$3054,IF(O20&lt;O$3053,O$3053,O20))</f>
        <v>3.61</v>
      </c>
      <c r="BP20" s="26">
        <f>BO20/BO$3049</f>
        <v>3.4040899879259394E-2</v>
      </c>
      <c r="BQ20" s="26">
        <f>IF(OR(BD20=0, BH20=0,BN20=0,BP20=0), 0,BD20+BH20+BK20+BL20+BN20+BP20)</f>
        <v>0</v>
      </c>
      <c r="BR20" s="6">
        <f>IF(D20&gt;0,C20/D20,0)</f>
        <v>3.8647342995169087E-2</v>
      </c>
    </row>
    <row r="21" spans="1:70" x14ac:dyDescent="0.2">
      <c r="A21" s="15" t="s">
        <v>300</v>
      </c>
      <c r="B21" s="15" t="s">
        <v>301</v>
      </c>
      <c r="C21" s="15"/>
      <c r="D21" s="15">
        <v>0</v>
      </c>
      <c r="E21" s="15"/>
      <c r="F21" s="15"/>
      <c r="G21" s="15"/>
      <c r="H21" s="21"/>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v>0</v>
      </c>
      <c r="AX21" s="15"/>
      <c r="AZ21" s="6">
        <f>IF(D21&gt;0,H21/D21,0)</f>
        <v>0</v>
      </c>
      <c r="BA21" s="6">
        <f>AZ21*Q21</f>
        <v>0</v>
      </c>
      <c r="BB21" s="6">
        <f>IF(C21&gt;C$3054,C$3054,IF(C21&lt;C$3053,C$3053,C21))</f>
        <v>0</v>
      </c>
      <c r="BC21" s="6">
        <f>IF(BB21&gt;0,(D21/15)-BB21,0)</f>
        <v>0</v>
      </c>
      <c r="BD21" s="6">
        <f>BC21/BC$3049</f>
        <v>0</v>
      </c>
      <c r="BE21" s="15">
        <f>IF(AU21&gt;AU$3054,AU$3054,IF(AU21&lt;AU$3053,AU$3053,AU21))</f>
        <v>0</v>
      </c>
      <c r="BF21" s="15">
        <f>IF(I21&gt;I$3054,I$3054,IF(I21&lt;I$3053,I$3053,I21))</f>
        <v>0</v>
      </c>
      <c r="BG21" s="6">
        <f>IF(BE21&gt;0, BF21/BE21,0)</f>
        <v>0</v>
      </c>
      <c r="BH21" s="26">
        <f>BG21/BG$3049</f>
        <v>0</v>
      </c>
      <c r="BI21" s="26">
        <f>IF(AV21&gt;AV$3054,AV$3054,IF(AV21&lt;AV$3053,AV$3053,AV21))</f>
        <v>0</v>
      </c>
      <c r="BJ21" s="6">
        <f>IF(BI21&gt;0, BF21/BI21,0)</f>
        <v>0</v>
      </c>
      <c r="BK21" s="26">
        <f>BJ21/BJ$3049</f>
        <v>0</v>
      </c>
      <c r="BL21" s="6">
        <f>IF(_xlfn.NUMBERVALUE(AL21),IF(ABS(AL21)&lt;1,1-ABS(AL21),0),0)</f>
        <v>0</v>
      </c>
      <c r="BM21" s="6">
        <f>IF(F21&gt;F$3054,F$3054,IF(F21&lt;F$3053,F$3053,F21))</f>
        <v>0</v>
      </c>
      <c r="BN21" s="6">
        <f>IF(BM21&gt;0, BM21/BM$3049, BM21/BM$3050*-1)</f>
        <v>0</v>
      </c>
      <c r="BO21" s="6">
        <f>IF(O21&gt;O$3054,O$3054,IF(O21&lt;O$3053,O$3053,O21))</f>
        <v>0</v>
      </c>
      <c r="BP21" s="26">
        <f>BO21/BO$3049</f>
        <v>0</v>
      </c>
      <c r="BQ21" s="26">
        <f>IF(OR(BD21=0, BH21=0,BN21=0,BP21=0), 0,BD21+BH21+BK21+BL21+BN21+BP21)</f>
        <v>0</v>
      </c>
      <c r="BR21" s="6">
        <f>IF(D21&gt;0,C21/D21,0)</f>
        <v>0</v>
      </c>
    </row>
    <row r="22" spans="1:70" x14ac:dyDescent="0.2">
      <c r="A22" s="15" t="s">
        <v>685</v>
      </c>
      <c r="B22" s="15" t="s">
        <v>686</v>
      </c>
      <c r="C22" s="15"/>
      <c r="D22" s="15">
        <v>39</v>
      </c>
      <c r="E22" s="15"/>
      <c r="F22" s="15"/>
      <c r="G22" s="15"/>
      <c r="H22" s="21"/>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v>0</v>
      </c>
      <c r="AX22" s="15">
        <v>185</v>
      </c>
      <c r="AZ22" s="6">
        <f>IF(D22&gt;0,H22/D22,0)</f>
        <v>0</v>
      </c>
      <c r="BA22" s="6">
        <f>AZ22*Q22</f>
        <v>0</v>
      </c>
      <c r="BB22" s="6">
        <f>IF(C22&gt;C$3054,C$3054,IF(C22&lt;C$3053,C$3053,C22))</f>
        <v>0</v>
      </c>
      <c r="BC22" s="6">
        <f>IF(BB22&gt;0,(D22/15)-BB22,0)</f>
        <v>0</v>
      </c>
      <c r="BD22" s="6">
        <f>BC22/BC$3049</f>
        <v>0</v>
      </c>
      <c r="BE22" s="15">
        <f>IF(AU22&gt;AU$3054,AU$3054,IF(AU22&lt;AU$3053,AU$3053,AU22))</f>
        <v>0</v>
      </c>
      <c r="BF22" s="15">
        <f>IF(I22&gt;I$3054,I$3054,IF(I22&lt;I$3053,I$3053,I22))</f>
        <v>0</v>
      </c>
      <c r="BG22" s="6">
        <f>IF(BE22&gt;0, BF22/BE22,0)</f>
        <v>0</v>
      </c>
      <c r="BH22" s="26">
        <f>BG22/BG$3049</f>
        <v>0</v>
      </c>
      <c r="BI22" s="26">
        <f>IF(AV22&gt;AV$3054,AV$3054,IF(AV22&lt;AV$3053,AV$3053,AV22))</f>
        <v>0</v>
      </c>
      <c r="BJ22" s="6">
        <f>IF(BI22&gt;0, BF22/BI22,0)</f>
        <v>0</v>
      </c>
      <c r="BK22" s="26">
        <f>BJ22/BJ$3049</f>
        <v>0</v>
      </c>
      <c r="BL22" s="6">
        <f>IF(_xlfn.NUMBERVALUE(AL22),IF(ABS(AL22)&lt;1,1-ABS(AL22),0),0)</f>
        <v>0</v>
      </c>
      <c r="BM22" s="6">
        <f>IF(F22&gt;F$3054,F$3054,IF(F22&lt;F$3053,F$3053,F22))</f>
        <v>0</v>
      </c>
      <c r="BN22" s="6">
        <f>IF(BM22&gt;0, BM22/BM$3049, BM22/BM$3050*-1)</f>
        <v>0</v>
      </c>
      <c r="BO22" s="6">
        <f>IF(O22&gt;O$3054,O$3054,IF(O22&lt;O$3053,O$3053,O22))</f>
        <v>0</v>
      </c>
      <c r="BP22" s="26">
        <f>BO22/BO$3049</f>
        <v>0</v>
      </c>
      <c r="BQ22" s="26">
        <f>IF(OR(BD22=0, BH22=0,BN22=0,BP22=0), 0,BD22+BH22+BK22+BL22+BN22+BP22)</f>
        <v>0</v>
      </c>
      <c r="BR22" s="6">
        <f>IF(D22&gt;0,C22/D22,0)</f>
        <v>0</v>
      </c>
    </row>
    <row r="23" spans="1:70" x14ac:dyDescent="0.2">
      <c r="A23" s="15" t="s">
        <v>733</v>
      </c>
      <c r="B23" s="15" t="s">
        <v>734</v>
      </c>
      <c r="C23" s="15">
        <v>0</v>
      </c>
      <c r="D23" s="15">
        <v>0.01</v>
      </c>
      <c r="E23" s="15">
        <v>0.01</v>
      </c>
      <c r="F23" s="15">
        <v>33.93</v>
      </c>
      <c r="G23" s="15">
        <v>1.99</v>
      </c>
      <c r="H23" s="21">
        <v>3170000</v>
      </c>
      <c r="I23" s="15"/>
      <c r="J23" s="15">
        <v>0</v>
      </c>
      <c r="K23" s="15"/>
      <c r="L23" s="15">
        <v>0</v>
      </c>
      <c r="M23" s="15"/>
      <c r="N23" s="15">
        <v>0</v>
      </c>
      <c r="O23" s="15"/>
      <c r="P23" s="15"/>
      <c r="Q23" s="15">
        <v>0</v>
      </c>
      <c r="R23" s="15">
        <v>0</v>
      </c>
      <c r="S23" s="15">
        <v>10.9</v>
      </c>
      <c r="T23" s="15">
        <v>0</v>
      </c>
      <c r="U23" s="15">
        <v>0</v>
      </c>
      <c r="V23" s="15">
        <v>0</v>
      </c>
      <c r="W23" s="15">
        <v>0</v>
      </c>
      <c r="X23" s="15">
        <v>0</v>
      </c>
      <c r="Y23" s="15">
        <v>0</v>
      </c>
      <c r="Z23" s="15">
        <v>0</v>
      </c>
      <c r="AA23" s="15">
        <v>0</v>
      </c>
      <c r="AB23" s="15"/>
      <c r="AC23" s="15">
        <v>-36.94</v>
      </c>
      <c r="AD23" s="15">
        <v>-56.54</v>
      </c>
      <c r="AE23" s="15">
        <v>-36.94</v>
      </c>
      <c r="AF23" s="15">
        <v>-32.65</v>
      </c>
      <c r="AG23" s="15">
        <v>-51.97</v>
      </c>
      <c r="AH23" s="15">
        <v>-32.65</v>
      </c>
      <c r="AI23" s="15">
        <v>-36.94</v>
      </c>
      <c r="AJ23" s="15">
        <v>-56.54</v>
      </c>
      <c r="AK23" s="15">
        <v>-36.94</v>
      </c>
      <c r="AL23" s="15">
        <v>1</v>
      </c>
      <c r="AM23" s="15">
        <v>230.77</v>
      </c>
      <c r="AN23" s="15"/>
      <c r="AO23" s="15">
        <v>-37.06</v>
      </c>
      <c r="AP23" s="15">
        <v>-46.64</v>
      </c>
      <c r="AQ23" s="15">
        <v>-44.8</v>
      </c>
      <c r="AR23" s="15"/>
      <c r="AS23" s="15">
        <v>91.01</v>
      </c>
      <c r="AT23" s="15"/>
      <c r="AU23" s="15"/>
      <c r="AV23" s="15"/>
      <c r="AW23" s="16">
        <v>690000</v>
      </c>
      <c r="AX23" s="15">
        <v>1820000</v>
      </c>
      <c r="AZ23" s="6">
        <f>IF(D23&gt;0,H23/D23,0)</f>
        <v>317000000</v>
      </c>
      <c r="BA23" s="6">
        <f>AZ23*Q23</f>
        <v>0</v>
      </c>
      <c r="BB23" s="6">
        <f>IF(C23&gt;C$3054,C$3054,IF(C23&lt;C$3053,C$3053,C23))</f>
        <v>0</v>
      </c>
      <c r="BC23" s="6">
        <f>IF(BB23&gt;0,(D23/15)-BB23,0)</f>
        <v>0</v>
      </c>
      <c r="BD23" s="6">
        <f>BC23/BC$3049</f>
        <v>0</v>
      </c>
      <c r="BE23" s="15">
        <f>IF(AU23&gt;AU$3054,AU$3054,IF(AU23&lt;AU$3053,AU$3053,AU23))</f>
        <v>0</v>
      </c>
      <c r="BF23" s="15">
        <f>IF(I23&gt;I$3054,I$3054,IF(I23&lt;I$3053,I$3053,I23))</f>
        <v>0</v>
      </c>
      <c r="BG23" s="6">
        <f>IF(BE23&gt;0, BF23/BE23,0)</f>
        <v>0</v>
      </c>
      <c r="BH23" s="26">
        <f>BG23/BG$3049</f>
        <v>0</v>
      </c>
      <c r="BI23" s="26">
        <f>IF(AV23&gt;AV$3054,AV$3054,IF(AV23&lt;AV$3053,AV$3053,AV23))</f>
        <v>0</v>
      </c>
      <c r="BJ23" s="6">
        <f>IF(BI23&gt;0, BF23/BI23,0)</f>
        <v>0</v>
      </c>
      <c r="BK23" s="26">
        <f>BJ23/BJ$3049</f>
        <v>0</v>
      </c>
      <c r="BL23" s="6">
        <f>IF(_xlfn.NUMBERVALUE(AL23),IF(ABS(AL23)&lt;1,1-ABS(AL23),0),0)</f>
        <v>0</v>
      </c>
      <c r="BM23" s="6">
        <f>IF(F23&gt;F$3054,F$3054,IF(F23&lt;F$3053,F$3053,F23))</f>
        <v>33.93</v>
      </c>
      <c r="BN23" s="6">
        <f>IF(BM23&gt;0, BM23/BM$3049, BM23/BM$3050*-1)</f>
        <v>4.2864316023502817E-2</v>
      </c>
      <c r="BO23" s="6">
        <f>IF(O23&gt;O$3054,O$3054,IF(O23&lt;O$3053,O$3053,O23))</f>
        <v>0</v>
      </c>
      <c r="BP23" s="26">
        <f>BO23/BO$3049</f>
        <v>0</v>
      </c>
      <c r="BQ23" s="26">
        <f>IF(OR(BD23=0, BH23=0,BN23=0,BP23=0), 0,BD23+BH23+BK23+BL23+BN23+BP23)</f>
        <v>0</v>
      </c>
      <c r="BR23" s="6">
        <f>IF(D23&gt;0,C23/D23,0)</f>
        <v>0</v>
      </c>
    </row>
    <row r="24" spans="1:70" x14ac:dyDescent="0.2">
      <c r="A24" s="15" t="s">
        <v>882</v>
      </c>
      <c r="B24" s="15" t="s">
        <v>883</v>
      </c>
      <c r="C24" s="15">
        <v>0</v>
      </c>
      <c r="D24" s="15">
        <v>0</v>
      </c>
      <c r="E24" s="15">
        <v>0</v>
      </c>
      <c r="F24" s="15">
        <v>-36</v>
      </c>
      <c r="G24" s="15">
        <v>0.08</v>
      </c>
      <c r="H24" s="21">
        <v>6700000</v>
      </c>
      <c r="I24" s="15">
        <v>36.36</v>
      </c>
      <c r="J24" s="15">
        <v>0</v>
      </c>
      <c r="K24" s="15"/>
      <c r="L24" s="15">
        <v>0</v>
      </c>
      <c r="M24" s="15"/>
      <c r="N24" s="15">
        <v>0</v>
      </c>
      <c r="O24" s="15"/>
      <c r="P24" s="15"/>
      <c r="Q24" s="15">
        <v>0.05</v>
      </c>
      <c r="R24" s="15">
        <v>0</v>
      </c>
      <c r="S24" s="15">
        <v>3.51</v>
      </c>
      <c r="T24" s="15">
        <v>0</v>
      </c>
      <c r="U24" s="15">
        <v>0</v>
      </c>
      <c r="V24" s="15">
        <v>0</v>
      </c>
      <c r="W24" s="15">
        <v>0</v>
      </c>
      <c r="X24" s="15">
        <v>0</v>
      </c>
      <c r="Y24" s="15">
        <v>0</v>
      </c>
      <c r="Z24" s="15">
        <v>0</v>
      </c>
      <c r="AA24" s="15">
        <v>0</v>
      </c>
      <c r="AB24" s="15">
        <v>43.87</v>
      </c>
      <c r="AC24" s="15">
        <v>1.62</v>
      </c>
      <c r="AD24" s="15">
        <v>0.69</v>
      </c>
      <c r="AE24" s="15">
        <v>1.62</v>
      </c>
      <c r="AF24" s="15">
        <v>1.61</v>
      </c>
      <c r="AG24" s="15">
        <v>0.68</v>
      </c>
      <c r="AH24" s="15">
        <v>1.61</v>
      </c>
      <c r="AI24" s="15">
        <v>1.66</v>
      </c>
      <c r="AJ24" s="15">
        <v>0.71</v>
      </c>
      <c r="AK24" s="15">
        <v>1.66</v>
      </c>
      <c r="AL24" s="15">
        <v>1.36</v>
      </c>
      <c r="AM24" s="15">
        <v>39.78</v>
      </c>
      <c r="AN24" s="15"/>
      <c r="AO24" s="15"/>
      <c r="AP24" s="15"/>
      <c r="AQ24" s="15"/>
      <c r="AR24" s="15">
        <v>6.2</v>
      </c>
      <c r="AS24" s="15"/>
      <c r="AT24" s="15"/>
      <c r="AU24" s="15">
        <v>16.84</v>
      </c>
      <c r="AV24" s="15"/>
      <c r="AW24" s="15">
        <v>0</v>
      </c>
      <c r="AX24" s="15"/>
      <c r="AZ24" s="6">
        <f>IF(D24&gt;0,H24/D24,0)</f>
        <v>0</v>
      </c>
      <c r="BA24" s="6">
        <f>AZ24*Q24</f>
        <v>0</v>
      </c>
      <c r="BB24" s="6">
        <f>IF(C24&gt;C$3054,C$3054,IF(C24&lt;C$3053,C$3053,C24))</f>
        <v>0</v>
      </c>
      <c r="BC24" s="6">
        <f>IF(BB24&gt;0,(D24/15)-BB24,0)</f>
        <v>0</v>
      </c>
      <c r="BD24" s="6">
        <f>BC24/BC$3049</f>
        <v>0</v>
      </c>
      <c r="BE24" s="15">
        <f>IF(AU24&gt;AU$3054,AU$3054,IF(AU24&lt;AU$3053,AU$3053,AU24))</f>
        <v>16.84</v>
      </c>
      <c r="BF24" s="15">
        <f>IF(I24&gt;I$3054,I$3054,IF(I24&lt;I$3053,I$3053,I24))</f>
        <v>36.36</v>
      </c>
      <c r="BG24" s="6">
        <f>IF(BE24&gt;0, BF24/BE24,0)</f>
        <v>2.1591448931116388</v>
      </c>
      <c r="BH24" s="26">
        <f>BG24/BG$3049</f>
        <v>2.0761008587611911E-3</v>
      </c>
      <c r="BI24" s="26">
        <f>IF(AV24&gt;AV$3054,AV$3054,IF(AV24&lt;AV$3053,AV$3053,AV24))</f>
        <v>0</v>
      </c>
      <c r="BJ24" s="6">
        <f>IF(BI24&gt;0, BF24/BI24,0)</f>
        <v>0</v>
      </c>
      <c r="BK24" s="26">
        <f>BJ24/BJ$3049</f>
        <v>0</v>
      </c>
      <c r="BL24" s="6">
        <f>IF(_xlfn.NUMBERVALUE(AL24),IF(ABS(AL24)&lt;1,1-ABS(AL24),0),0)</f>
        <v>0</v>
      </c>
      <c r="BM24" s="6">
        <f>IF(F24&gt;F$3054,F$3054,IF(F24&lt;F$3053,F$3053,F24))</f>
        <v>-36</v>
      </c>
      <c r="BN24" s="6">
        <f>IF(BM24&gt;0, BM24/BM$3049, BM24/BM$3050*-1)</f>
        <v>-0.36195455459481202</v>
      </c>
      <c r="BO24" s="6">
        <f>IF(O24&gt;O$3054,O$3054,IF(O24&lt;O$3053,O$3053,O24))</f>
        <v>0</v>
      </c>
      <c r="BP24" s="26">
        <f>BO24/BO$3049</f>
        <v>0</v>
      </c>
      <c r="BQ24" s="26">
        <f>IF(OR(BD24=0, BH24=0,BN24=0,BP24=0), 0,BD24+BH24+BK24+BL24+BN24+BP24)</f>
        <v>0</v>
      </c>
      <c r="BR24" s="6">
        <f>IF(D24&gt;0,C24/D24,0)</f>
        <v>0</v>
      </c>
    </row>
    <row r="25" spans="1:70" x14ac:dyDescent="0.2">
      <c r="A25" s="15" t="s">
        <v>357</v>
      </c>
      <c r="B25" s="15" t="s">
        <v>358</v>
      </c>
      <c r="C25" s="15">
        <v>0</v>
      </c>
      <c r="D25" s="15">
        <v>0</v>
      </c>
      <c r="E25" s="15">
        <v>0</v>
      </c>
      <c r="F25" s="15">
        <v>150</v>
      </c>
      <c r="G25" s="15">
        <v>0.75</v>
      </c>
      <c r="H25" s="21">
        <v>1250000</v>
      </c>
      <c r="I25" s="15"/>
      <c r="J25" s="15">
        <v>0</v>
      </c>
      <c r="K25" s="15"/>
      <c r="L25" s="15">
        <v>0</v>
      </c>
      <c r="M25" s="15"/>
      <c r="N25" s="15">
        <v>0</v>
      </c>
      <c r="O25" s="15"/>
      <c r="P25" s="15"/>
      <c r="Q25" s="15">
        <v>0.01</v>
      </c>
      <c r="R25" s="15">
        <v>0</v>
      </c>
      <c r="S25" s="15">
        <v>7.24</v>
      </c>
      <c r="T25" s="15">
        <v>0</v>
      </c>
      <c r="U25" s="15">
        <v>0</v>
      </c>
      <c r="V25" s="15">
        <v>0</v>
      </c>
      <c r="W25" s="15">
        <v>0</v>
      </c>
      <c r="X25" s="15">
        <v>0</v>
      </c>
      <c r="Y25" s="15">
        <v>0</v>
      </c>
      <c r="Z25" s="15">
        <v>0</v>
      </c>
      <c r="AA25" s="15">
        <v>0</v>
      </c>
      <c r="AB25" s="15"/>
      <c r="AC25" s="15">
        <v>-30.01</v>
      </c>
      <c r="AD25" s="15">
        <v>-18.14</v>
      </c>
      <c r="AE25" s="15">
        <v>-11.72</v>
      </c>
      <c r="AF25" s="15">
        <v>-27.39</v>
      </c>
      <c r="AG25" s="15">
        <v>-12.96</v>
      </c>
      <c r="AH25" s="15">
        <v>-10.75</v>
      </c>
      <c r="AI25" s="15">
        <v>-30.01</v>
      </c>
      <c r="AJ25" s="15">
        <v>-18.170000000000002</v>
      </c>
      <c r="AK25" s="15">
        <v>-11.72</v>
      </c>
      <c r="AL25" s="15"/>
      <c r="AM25" s="15">
        <v>248.41</v>
      </c>
      <c r="AN25" s="15"/>
      <c r="AO25" s="15">
        <v>-634.54</v>
      </c>
      <c r="AP25" s="15">
        <v>-634.98</v>
      </c>
      <c r="AQ25" s="15">
        <v>-755.89</v>
      </c>
      <c r="AR25" s="15"/>
      <c r="AS25" s="15">
        <v>-15.73</v>
      </c>
      <c r="AT25" s="15"/>
      <c r="AU25" s="15"/>
      <c r="AV25" s="15"/>
      <c r="AW25" s="15">
        <v>0</v>
      </c>
      <c r="AX25" s="15"/>
      <c r="AZ25" s="6">
        <f>IF(D25&gt;0,H25/D25,0)</f>
        <v>0</v>
      </c>
      <c r="BA25" s="6">
        <f>AZ25*Q25</f>
        <v>0</v>
      </c>
      <c r="BB25" s="6">
        <f>IF(C25&gt;C$3054,C$3054,IF(C25&lt;C$3053,C$3053,C25))</f>
        <v>0</v>
      </c>
      <c r="BC25" s="6">
        <f>IF(BB25&gt;0,(D25/15)-BB25,0)</f>
        <v>0</v>
      </c>
      <c r="BD25" s="6">
        <f>BC25/BC$3049</f>
        <v>0</v>
      </c>
      <c r="BE25" s="15">
        <f>IF(AU25&gt;AU$3054,AU$3054,IF(AU25&lt;AU$3053,AU$3053,AU25))</f>
        <v>0</v>
      </c>
      <c r="BF25" s="15">
        <f>IF(I25&gt;I$3054,I$3054,IF(I25&lt;I$3053,I$3053,I25))</f>
        <v>0</v>
      </c>
      <c r="BG25" s="6">
        <f>IF(BE25&gt;0, BF25/BE25,0)</f>
        <v>0</v>
      </c>
      <c r="BH25" s="26">
        <f>BG25/BG$3049</f>
        <v>0</v>
      </c>
      <c r="BI25" s="26">
        <f>IF(AV25&gt;AV$3054,AV$3054,IF(AV25&lt;AV$3053,AV$3053,AV25))</f>
        <v>0</v>
      </c>
      <c r="BJ25" s="6">
        <f>IF(BI25&gt;0, BF25/BI25,0)</f>
        <v>0</v>
      </c>
      <c r="BK25" s="26">
        <f>BJ25/BJ$3049</f>
        <v>0</v>
      </c>
      <c r="BL25" s="6">
        <f>IF(_xlfn.NUMBERVALUE(AL25),IF(ABS(AL25)&lt;1,1-ABS(AL25),0),0)</f>
        <v>0</v>
      </c>
      <c r="BM25" s="6">
        <f>IF(F25&gt;F$3054,F$3054,IF(F25&lt;F$3053,F$3053,F25))</f>
        <v>150</v>
      </c>
      <c r="BN25" s="6">
        <f>IF(BM25&gt;0, BM25/BM$3049, BM25/BM$3050*-1)</f>
        <v>0.18949741831787276</v>
      </c>
      <c r="BO25" s="6">
        <f>IF(O25&gt;O$3054,O$3054,IF(O25&lt;O$3053,O$3053,O25))</f>
        <v>0</v>
      </c>
      <c r="BP25" s="26">
        <f>BO25/BO$3049</f>
        <v>0</v>
      </c>
      <c r="BQ25" s="26">
        <f>IF(OR(BD25=0, BH25=0,BN25=0,BP25=0), 0,BD25+BH25+BK25+BL25+BN25+BP25)</f>
        <v>0</v>
      </c>
      <c r="BR25" s="6">
        <f>IF(D25&gt;0,C25/D25,0)</f>
        <v>0</v>
      </c>
    </row>
    <row r="26" spans="1:70" x14ac:dyDescent="0.2">
      <c r="A26" s="15" t="s">
        <v>5276</v>
      </c>
      <c r="B26" s="15" t="s">
        <v>5277</v>
      </c>
      <c r="C26" s="15">
        <v>-0.03</v>
      </c>
      <c r="D26" s="15">
        <v>0</v>
      </c>
      <c r="E26" s="15">
        <v>0</v>
      </c>
      <c r="F26" s="15">
        <v>50</v>
      </c>
      <c r="G26" s="15"/>
      <c r="H26" s="21"/>
      <c r="I26" s="15"/>
      <c r="J26" s="15">
        <v>0</v>
      </c>
      <c r="K26" s="15"/>
      <c r="L26" s="15">
        <v>0</v>
      </c>
      <c r="M26" s="15"/>
      <c r="N26" s="15">
        <v>0</v>
      </c>
      <c r="O26" s="15"/>
      <c r="P26" s="15"/>
      <c r="Q26" s="15">
        <v>-0.04</v>
      </c>
      <c r="R26" s="15">
        <v>0</v>
      </c>
      <c r="S26" s="15">
        <v>0.01</v>
      </c>
      <c r="T26" s="15">
        <v>0</v>
      </c>
      <c r="U26" s="15">
        <v>0</v>
      </c>
      <c r="V26" s="15">
        <v>140.19</v>
      </c>
      <c r="W26" s="15">
        <v>140.19</v>
      </c>
      <c r="X26" s="15"/>
      <c r="Y26" s="15"/>
      <c r="Z26" s="15"/>
      <c r="AA26" s="15"/>
      <c r="AB26" s="15">
        <v>-0.73</v>
      </c>
      <c r="AC26" s="15"/>
      <c r="AD26" s="15"/>
      <c r="AE26" s="15"/>
      <c r="AF26" s="15">
        <v>-19.63</v>
      </c>
      <c r="AG26" s="15">
        <v>-42.16</v>
      </c>
      <c r="AH26" s="15">
        <v>-19.63</v>
      </c>
      <c r="AI26" s="15"/>
      <c r="AJ26" s="15"/>
      <c r="AK26" s="15"/>
      <c r="AL26" s="15">
        <v>0.89</v>
      </c>
      <c r="AM26" s="15">
        <v>255.58</v>
      </c>
      <c r="AN26" s="16">
        <v>-35650</v>
      </c>
      <c r="AO26" s="16">
        <v>-101698.1</v>
      </c>
      <c r="AP26" s="16">
        <v>-115457.4</v>
      </c>
      <c r="AQ26" s="16">
        <v>-271921.59999999998</v>
      </c>
      <c r="AR26" s="15"/>
      <c r="AS26" s="15">
        <v>-84.78</v>
      </c>
      <c r="AT26" s="15">
        <v>-47.99</v>
      </c>
      <c r="AU26" s="15"/>
      <c r="AV26" s="15"/>
      <c r="AW26" s="15">
        <v>0</v>
      </c>
      <c r="AX26" s="16">
        <v>111732</v>
      </c>
      <c r="AZ26" s="6">
        <f>IF(D26&gt;0,H26/D26,0)</f>
        <v>0</v>
      </c>
      <c r="BA26" s="6">
        <f>AZ26*Q26</f>
        <v>0</v>
      </c>
      <c r="BB26" s="6">
        <f>IF(C26&gt;C$3054,C$3054,IF(C26&lt;C$3053,C$3053,C26))</f>
        <v>-0.03</v>
      </c>
      <c r="BC26" s="6">
        <f>IF(BB26&gt;0,(D26/15)-BB26,0)</f>
        <v>0</v>
      </c>
      <c r="BD26" s="6">
        <f>BC26/BC$3049</f>
        <v>0</v>
      </c>
      <c r="BE26" s="15">
        <f>IF(AU26&gt;AU$3054,AU$3054,IF(AU26&lt;AU$3053,AU$3053,AU26))</f>
        <v>0</v>
      </c>
      <c r="BF26" s="15">
        <f>IF(I26&gt;I$3054,I$3054,IF(I26&lt;I$3053,I$3053,I26))</f>
        <v>0</v>
      </c>
      <c r="BG26" s="6">
        <f>IF(BE26&gt;0, BF26/BE26,0)</f>
        <v>0</v>
      </c>
      <c r="BH26" s="26">
        <f>BG26/BG$3049</f>
        <v>0</v>
      </c>
      <c r="BI26" s="26">
        <f>IF(AV26&gt;AV$3054,AV$3054,IF(AV26&lt;AV$3053,AV$3053,AV26))</f>
        <v>0</v>
      </c>
      <c r="BJ26" s="6">
        <f>IF(BI26&gt;0, BF26/BI26,0)</f>
        <v>0</v>
      </c>
      <c r="BK26" s="26">
        <f>BJ26/BJ$3049</f>
        <v>0</v>
      </c>
      <c r="BL26" s="6">
        <f>IF(_xlfn.NUMBERVALUE(AL26),IF(ABS(AL26)&lt;1,1-ABS(AL26),0),0)</f>
        <v>0.10999999999999999</v>
      </c>
      <c r="BM26" s="6">
        <f>IF(F26&gt;F$3054,F$3054,IF(F26&lt;F$3053,F$3053,F26))</f>
        <v>50</v>
      </c>
      <c r="BN26" s="6">
        <f>IF(BM26&gt;0, BM26/BM$3049, BM26/BM$3050*-1)</f>
        <v>6.3165806105957581E-2</v>
      </c>
      <c r="BO26" s="6">
        <f>IF(O26&gt;O$3054,O$3054,IF(O26&lt;O$3053,O$3053,O26))</f>
        <v>0</v>
      </c>
      <c r="BP26" s="26">
        <f>BO26/BO$3049</f>
        <v>0</v>
      </c>
      <c r="BQ26" s="26">
        <f>IF(OR(BD26=0, BH26=0,BN26=0,BP26=0), 0,BD26+BH26+BK26+BL26+BN26+BP26)</f>
        <v>0</v>
      </c>
      <c r="BR26" s="6">
        <f>IF(D26&gt;0,C26/D26,0)</f>
        <v>0</v>
      </c>
    </row>
    <row r="27" spans="1:70" x14ac:dyDescent="0.2">
      <c r="A27" s="15" t="s">
        <v>277</v>
      </c>
      <c r="B27" s="15" t="s">
        <v>278</v>
      </c>
      <c r="C27" s="15"/>
      <c r="D27" s="15">
        <v>0</v>
      </c>
      <c r="E27" s="15"/>
      <c r="F27" s="15"/>
      <c r="G27" s="15"/>
      <c r="H27" s="21"/>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v>0</v>
      </c>
      <c r="AX27" s="15"/>
      <c r="AZ27" s="6">
        <f>IF(D27&gt;0,H27/D27,0)</f>
        <v>0</v>
      </c>
      <c r="BA27" s="6">
        <f>AZ27*Q27</f>
        <v>0</v>
      </c>
      <c r="BB27" s="6">
        <f>IF(C27&gt;C$3054,C$3054,IF(C27&lt;C$3053,C$3053,C27))</f>
        <v>0</v>
      </c>
      <c r="BC27" s="6">
        <f>IF(BB27&gt;0,(D27/15)-BB27,0)</f>
        <v>0</v>
      </c>
      <c r="BD27" s="6">
        <f>BC27/BC$3049</f>
        <v>0</v>
      </c>
      <c r="BE27" s="15">
        <f>IF(AU27&gt;AU$3054,AU$3054,IF(AU27&lt;AU$3053,AU$3053,AU27))</f>
        <v>0</v>
      </c>
      <c r="BF27" s="15">
        <f>IF(I27&gt;I$3054,I$3054,IF(I27&lt;I$3053,I$3053,I27))</f>
        <v>0</v>
      </c>
      <c r="BG27" s="6">
        <f>IF(BE27&gt;0, BF27/BE27,0)</f>
        <v>0</v>
      </c>
      <c r="BH27" s="26">
        <f>BG27/BG$3049</f>
        <v>0</v>
      </c>
      <c r="BI27" s="26">
        <f>IF(AV27&gt;AV$3054,AV$3054,IF(AV27&lt;AV$3053,AV$3053,AV27))</f>
        <v>0</v>
      </c>
      <c r="BJ27" s="6">
        <f>IF(BI27&gt;0, BF27/BI27,0)</f>
        <v>0</v>
      </c>
      <c r="BK27" s="26">
        <f>BJ27/BJ$3049</f>
        <v>0</v>
      </c>
      <c r="BL27" s="6">
        <f>IF(_xlfn.NUMBERVALUE(AL27),IF(ABS(AL27)&lt;1,1-ABS(AL27),0),0)</f>
        <v>0</v>
      </c>
      <c r="BM27" s="6">
        <f>IF(F27&gt;F$3054,F$3054,IF(F27&lt;F$3053,F$3053,F27))</f>
        <v>0</v>
      </c>
      <c r="BN27" s="6">
        <f>IF(BM27&gt;0, BM27/BM$3049, BM27/BM$3050*-1)</f>
        <v>0</v>
      </c>
      <c r="BO27" s="6">
        <f>IF(O27&gt;O$3054,O$3054,IF(O27&lt;O$3053,O$3053,O27))</f>
        <v>0</v>
      </c>
      <c r="BP27" s="26">
        <f>BO27/BO$3049</f>
        <v>0</v>
      </c>
      <c r="BQ27" s="26">
        <f>IF(OR(BD27=0, BH27=0,BN27=0,BP27=0), 0,BD27+BH27+BK27+BL27+BN27+BP27)</f>
        <v>0</v>
      </c>
      <c r="BR27" s="6">
        <f>IF(D27&gt;0,C27/D27,0)</f>
        <v>0</v>
      </c>
    </row>
    <row r="28" spans="1:70" x14ac:dyDescent="0.2">
      <c r="A28" s="15" t="s">
        <v>893</v>
      </c>
      <c r="B28" s="15" t="s">
        <v>894</v>
      </c>
      <c r="C28" s="15">
        <v>0</v>
      </c>
      <c r="D28" s="15">
        <v>0.03</v>
      </c>
      <c r="E28" s="15">
        <v>0.03</v>
      </c>
      <c r="F28" s="15">
        <v>-3.33</v>
      </c>
      <c r="G28" s="15">
        <v>0.81</v>
      </c>
      <c r="H28" s="21">
        <v>4420000</v>
      </c>
      <c r="I28" s="15">
        <v>10.32</v>
      </c>
      <c r="J28" s="15">
        <v>0</v>
      </c>
      <c r="K28" s="15"/>
      <c r="L28" s="15">
        <v>0</v>
      </c>
      <c r="M28" s="15"/>
      <c r="N28" s="15">
        <v>0</v>
      </c>
      <c r="O28" s="15"/>
      <c r="P28" s="15"/>
      <c r="Q28" s="15">
        <v>0.04</v>
      </c>
      <c r="R28" s="15">
        <v>0</v>
      </c>
      <c r="S28" s="15">
        <v>0.71</v>
      </c>
      <c r="T28" s="15">
        <v>23.64</v>
      </c>
      <c r="U28" s="15">
        <v>23.64</v>
      </c>
      <c r="V28" s="15">
        <v>35.65</v>
      </c>
      <c r="W28" s="15">
        <v>35.65</v>
      </c>
      <c r="X28" s="15">
        <v>57.95</v>
      </c>
      <c r="Y28" s="15">
        <v>57.95</v>
      </c>
      <c r="Z28" s="15">
        <v>87.41</v>
      </c>
      <c r="AA28" s="15">
        <v>87.41</v>
      </c>
      <c r="AB28" s="15">
        <v>3.33</v>
      </c>
      <c r="AC28" s="15">
        <v>4.5599999999999996</v>
      </c>
      <c r="AD28" s="15">
        <v>-15.17</v>
      </c>
      <c r="AE28" s="15">
        <v>4.5599999999999996</v>
      </c>
      <c r="AF28" s="15">
        <v>2.83</v>
      </c>
      <c r="AG28" s="15">
        <v>-7.89</v>
      </c>
      <c r="AH28" s="15">
        <v>2.83</v>
      </c>
      <c r="AI28" s="15">
        <v>7.26</v>
      </c>
      <c r="AJ28" s="15">
        <v>-24.58</v>
      </c>
      <c r="AK28" s="15">
        <v>7.26</v>
      </c>
      <c r="AL28" s="15">
        <v>-0.3</v>
      </c>
      <c r="AM28" s="15">
        <v>46.98</v>
      </c>
      <c r="AN28" s="15">
        <v>31.76</v>
      </c>
      <c r="AO28" s="15">
        <v>23.68</v>
      </c>
      <c r="AP28" s="15">
        <v>15.73</v>
      </c>
      <c r="AQ28" s="15">
        <v>11.01</v>
      </c>
      <c r="AR28" s="15">
        <v>30.05</v>
      </c>
      <c r="AS28" s="15">
        <v>-24.58</v>
      </c>
      <c r="AT28" s="15">
        <v>-1.77</v>
      </c>
      <c r="AU28" s="15">
        <v>31.74</v>
      </c>
      <c r="AV28" s="15"/>
      <c r="AW28" s="15">
        <v>0</v>
      </c>
      <c r="AX28" s="16">
        <v>52579</v>
      </c>
      <c r="AZ28" s="6">
        <f>IF(D28&gt;0,H28/D28,0)</f>
        <v>147333333.33333334</v>
      </c>
      <c r="BA28" s="6">
        <f>AZ28*Q28</f>
        <v>5893333.333333334</v>
      </c>
      <c r="BB28" s="6">
        <f>IF(C28&gt;C$3054,C$3054,IF(C28&lt;C$3053,C$3053,C28))</f>
        <v>0</v>
      </c>
      <c r="BC28" s="6">
        <f>IF(BB28&gt;0,(D28/15)-BB28,0)</f>
        <v>0</v>
      </c>
      <c r="BD28" s="6">
        <f>BC28/BC$3049</f>
        <v>0</v>
      </c>
      <c r="BE28" s="15">
        <f>IF(AU28&gt;AU$3054,AU$3054,IF(AU28&lt;AU$3053,AU$3053,AU28))</f>
        <v>31.74</v>
      </c>
      <c r="BF28" s="15">
        <f>IF(I28&gt;I$3054,I$3054,IF(I28&lt;I$3053,I$3053,I28))</f>
        <v>10.32</v>
      </c>
      <c r="BG28" s="6">
        <f>IF(BE28&gt;0, BF28/BE28,0)</f>
        <v>0.3251417769376182</v>
      </c>
      <c r="BH28" s="26">
        <f>BG28/BG$3049</f>
        <v>3.1263632397847906E-4</v>
      </c>
      <c r="BI28" s="26">
        <f>IF(AV28&gt;AV$3054,AV$3054,IF(AV28&lt;AV$3053,AV$3053,AV28))</f>
        <v>0</v>
      </c>
      <c r="BJ28" s="6">
        <f>IF(BI28&gt;0, BF28/BI28,0)</f>
        <v>0</v>
      </c>
      <c r="BK28" s="26">
        <f>BJ28/BJ$3049</f>
        <v>0</v>
      </c>
      <c r="BL28" s="6">
        <f>IF(_xlfn.NUMBERVALUE(AL28),IF(ABS(AL28)&lt;1,1-ABS(AL28),0),0)</f>
        <v>0.7</v>
      </c>
      <c r="BM28" s="6">
        <f>IF(F28&gt;F$3054,F$3054,IF(F28&lt;F$3053,F$3053,F28))</f>
        <v>-3.33</v>
      </c>
      <c r="BN28" s="6">
        <f>IF(BM28&gt;0, BM28/BM$3049, BM28/BM$3050*-1)</f>
        <v>-3.3480796300020113E-2</v>
      </c>
      <c r="BO28" s="6">
        <f>IF(O28&gt;O$3054,O$3054,IF(O28&lt;O$3053,O$3053,O28))</f>
        <v>0</v>
      </c>
      <c r="BP28" s="26">
        <f>BO28/BO$3049</f>
        <v>0</v>
      </c>
      <c r="BQ28" s="26">
        <f>IF(OR(BD28=0, BH28=0,BN28=0,BP28=0), 0,BD28+BH28+BK28+BL28+BN28+BP28)</f>
        <v>0</v>
      </c>
      <c r="BR28" s="6">
        <f>IF(D28&gt;0,C28/D28,0)</f>
        <v>0</v>
      </c>
    </row>
    <row r="29" spans="1:70" x14ac:dyDescent="0.2">
      <c r="A29" s="15" t="s">
        <v>626</v>
      </c>
      <c r="B29" s="15" t="s">
        <v>627</v>
      </c>
      <c r="C29" s="15">
        <v>0</v>
      </c>
      <c r="D29" s="15">
        <v>0.02</v>
      </c>
      <c r="E29" s="15">
        <v>0.02</v>
      </c>
      <c r="F29" s="15">
        <v>77.78</v>
      </c>
      <c r="G29" s="15">
        <v>2.37</v>
      </c>
      <c r="H29" s="21">
        <v>3600000</v>
      </c>
      <c r="I29" s="15"/>
      <c r="J29" s="15">
        <v>0</v>
      </c>
      <c r="K29" s="15"/>
      <c r="L29" s="15">
        <v>0</v>
      </c>
      <c r="M29" s="15"/>
      <c r="N29" s="15">
        <v>0</v>
      </c>
      <c r="O29" s="15"/>
      <c r="P29" s="15"/>
      <c r="Q29" s="15">
        <v>0.01</v>
      </c>
      <c r="R29" s="15">
        <v>0</v>
      </c>
      <c r="S29" s="15">
        <v>0.55000000000000004</v>
      </c>
      <c r="T29" s="15">
        <v>0</v>
      </c>
      <c r="U29" s="15">
        <v>0</v>
      </c>
      <c r="V29" s="15">
        <v>5.14</v>
      </c>
      <c r="W29" s="15">
        <v>5.14</v>
      </c>
      <c r="X29" s="15">
        <v>0</v>
      </c>
      <c r="Y29" s="15">
        <v>0</v>
      </c>
      <c r="Z29" s="15">
        <v>7.28</v>
      </c>
      <c r="AA29" s="15">
        <v>7.28</v>
      </c>
      <c r="AB29" s="15"/>
      <c r="AC29" s="15">
        <v>-29.47</v>
      </c>
      <c r="AD29" s="15">
        <v>-63.68</v>
      </c>
      <c r="AE29" s="15">
        <v>-29.47</v>
      </c>
      <c r="AF29" s="15">
        <v>-21.03</v>
      </c>
      <c r="AG29" s="15">
        <v>-56.79</v>
      </c>
      <c r="AH29" s="15">
        <v>-21.03</v>
      </c>
      <c r="AI29" s="15">
        <v>-31.1</v>
      </c>
      <c r="AJ29" s="15">
        <v>-63.99</v>
      </c>
      <c r="AK29" s="15">
        <v>-31.1</v>
      </c>
      <c r="AL29" s="15">
        <v>2.5299999999999998</v>
      </c>
      <c r="AM29" s="15">
        <v>150.26</v>
      </c>
      <c r="AN29" s="15"/>
      <c r="AO29" s="15"/>
      <c r="AP29" s="15"/>
      <c r="AQ29" s="15"/>
      <c r="AR29" s="15"/>
      <c r="AS29" s="15"/>
      <c r="AT29" s="15"/>
      <c r="AU29" s="15"/>
      <c r="AV29" s="15"/>
      <c r="AW29" s="16">
        <v>533165</v>
      </c>
      <c r="AX29" s="16">
        <v>183832</v>
      </c>
      <c r="AZ29" s="6">
        <f>IF(D29&gt;0,H29/D29,0)</f>
        <v>180000000</v>
      </c>
      <c r="BA29" s="6">
        <f>AZ29*Q29</f>
        <v>1800000</v>
      </c>
      <c r="BB29" s="6">
        <f>IF(C29&gt;C$3054,C$3054,IF(C29&lt;C$3053,C$3053,C29))</f>
        <v>0</v>
      </c>
      <c r="BC29" s="6">
        <f>IF(BB29&gt;0,(D29/15)-BB29,0)</f>
        <v>0</v>
      </c>
      <c r="BD29" s="6">
        <f>BC29/BC$3049</f>
        <v>0</v>
      </c>
      <c r="BE29" s="15">
        <f>IF(AU29&gt;AU$3054,AU$3054,IF(AU29&lt;AU$3053,AU$3053,AU29))</f>
        <v>0</v>
      </c>
      <c r="BF29" s="15">
        <f>IF(I29&gt;I$3054,I$3054,IF(I29&lt;I$3053,I$3053,I29))</f>
        <v>0</v>
      </c>
      <c r="BG29" s="6">
        <f>IF(BE29&gt;0, BF29/BE29,0)</f>
        <v>0</v>
      </c>
      <c r="BH29" s="26">
        <f>BG29/BG$3049</f>
        <v>0</v>
      </c>
      <c r="BI29" s="26">
        <f>IF(AV29&gt;AV$3054,AV$3054,IF(AV29&lt;AV$3053,AV$3053,AV29))</f>
        <v>0</v>
      </c>
      <c r="BJ29" s="6">
        <f>IF(BI29&gt;0, BF29/BI29,0)</f>
        <v>0</v>
      </c>
      <c r="BK29" s="26">
        <f>BJ29/BJ$3049</f>
        <v>0</v>
      </c>
      <c r="BL29" s="6">
        <f>IF(_xlfn.NUMBERVALUE(AL29),IF(ABS(AL29)&lt;1,1-ABS(AL29),0),0)</f>
        <v>0</v>
      </c>
      <c r="BM29" s="6">
        <f>IF(F29&gt;F$3054,F$3054,IF(F29&lt;F$3053,F$3053,F29))</f>
        <v>77.78</v>
      </c>
      <c r="BN29" s="6">
        <f>IF(BM29&gt;0, BM29/BM$3049, BM29/BM$3050*-1)</f>
        <v>9.8260727978427609E-2</v>
      </c>
      <c r="BO29" s="6">
        <f>IF(O29&gt;O$3054,O$3054,IF(O29&lt;O$3053,O$3053,O29))</f>
        <v>0</v>
      </c>
      <c r="BP29" s="26">
        <f>BO29/BO$3049</f>
        <v>0</v>
      </c>
      <c r="BQ29" s="26">
        <f>IF(OR(BD29=0, BH29=0,BN29=0,BP29=0), 0,BD29+BH29+BK29+BL29+BN29+BP29)</f>
        <v>0</v>
      </c>
      <c r="BR29" s="6">
        <f>IF(D29&gt;0,C29/D29,0)</f>
        <v>0</v>
      </c>
    </row>
    <row r="30" spans="1:70" x14ac:dyDescent="0.2">
      <c r="A30" s="15" t="s">
        <v>758</v>
      </c>
      <c r="B30" s="15" t="s">
        <v>759</v>
      </c>
      <c r="C30" s="15">
        <v>0</v>
      </c>
      <c r="D30" s="15">
        <v>0</v>
      </c>
      <c r="E30" s="15"/>
      <c r="F30" s="15"/>
      <c r="G30" s="15"/>
      <c r="H30" s="21"/>
      <c r="I30" s="15">
        <v>0</v>
      </c>
      <c r="J30" s="15">
        <v>0</v>
      </c>
      <c r="K30" s="15"/>
      <c r="L30" s="15">
        <v>0</v>
      </c>
      <c r="M30" s="15"/>
      <c r="N30" s="15">
        <v>0</v>
      </c>
      <c r="O30" s="15"/>
      <c r="P30" s="15">
        <v>1.07</v>
      </c>
      <c r="Q30" s="15">
        <v>0.08</v>
      </c>
      <c r="R30" s="15">
        <v>0</v>
      </c>
      <c r="S30" s="15">
        <v>0.62</v>
      </c>
      <c r="T30" s="15">
        <v>17.3</v>
      </c>
      <c r="U30" s="15">
        <v>17.3</v>
      </c>
      <c r="V30" s="15">
        <v>18.05</v>
      </c>
      <c r="W30" s="15">
        <v>18.05</v>
      </c>
      <c r="X30" s="15">
        <v>28.91</v>
      </c>
      <c r="Y30" s="15">
        <v>28.91</v>
      </c>
      <c r="Z30" s="15">
        <v>30.15</v>
      </c>
      <c r="AA30" s="15">
        <v>30.15</v>
      </c>
      <c r="AB30" s="15">
        <v>3.76</v>
      </c>
      <c r="AC30" s="15">
        <v>1.29</v>
      </c>
      <c r="AD30" s="15">
        <v>52.76</v>
      </c>
      <c r="AE30" s="15">
        <v>1.29</v>
      </c>
      <c r="AF30" s="15">
        <v>0.94</v>
      </c>
      <c r="AG30" s="15">
        <v>32.590000000000003</v>
      </c>
      <c r="AH30" s="15">
        <v>0.94</v>
      </c>
      <c r="AI30" s="15">
        <v>1.6</v>
      </c>
      <c r="AJ30" s="15">
        <v>57.25</v>
      </c>
      <c r="AK30" s="15">
        <v>1.6</v>
      </c>
      <c r="AL30" s="15"/>
      <c r="AM30" s="15">
        <v>187.63</v>
      </c>
      <c r="AN30" s="15"/>
      <c r="AO30" s="15">
        <v>2.74</v>
      </c>
      <c r="AP30" s="15">
        <v>1.23</v>
      </c>
      <c r="AQ30" s="15">
        <v>0.56999999999999995</v>
      </c>
      <c r="AR30" s="15"/>
      <c r="AS30" s="15">
        <v>-2.42</v>
      </c>
      <c r="AT30" s="15"/>
      <c r="AU30" s="15"/>
      <c r="AV30" s="15"/>
      <c r="AW30" s="15">
        <v>0</v>
      </c>
      <c r="AX30" s="15"/>
      <c r="AZ30" s="6">
        <f>IF(D30&gt;0,H30/D30,0)</f>
        <v>0</v>
      </c>
      <c r="BA30" s="6">
        <f>AZ30*Q30</f>
        <v>0</v>
      </c>
      <c r="BB30" s="6">
        <f>IF(C30&gt;C$3054,C$3054,IF(C30&lt;C$3053,C$3053,C30))</f>
        <v>0</v>
      </c>
      <c r="BC30" s="6">
        <f>IF(BB30&gt;0,(D30/15)-BB30,0)</f>
        <v>0</v>
      </c>
      <c r="BD30" s="6">
        <f>BC30/BC$3049</f>
        <v>0</v>
      </c>
      <c r="BE30" s="15">
        <f>IF(AU30&gt;AU$3054,AU$3054,IF(AU30&lt;AU$3053,AU$3053,AU30))</f>
        <v>0</v>
      </c>
      <c r="BF30" s="15">
        <f>IF(I30&gt;I$3054,I$3054,IF(I30&lt;I$3053,I$3053,I30))</f>
        <v>0</v>
      </c>
      <c r="BG30" s="6">
        <f>IF(BE30&gt;0, BF30/BE30,0)</f>
        <v>0</v>
      </c>
      <c r="BH30" s="26">
        <f>BG30/BG$3049</f>
        <v>0</v>
      </c>
      <c r="BI30" s="26">
        <f>IF(AV30&gt;AV$3054,AV$3054,IF(AV30&lt;AV$3053,AV$3053,AV30))</f>
        <v>0</v>
      </c>
      <c r="BJ30" s="6">
        <f>IF(BI30&gt;0, BF30/BI30,0)</f>
        <v>0</v>
      </c>
      <c r="BK30" s="26">
        <f>BJ30/BJ$3049</f>
        <v>0</v>
      </c>
      <c r="BL30" s="6">
        <f>IF(_xlfn.NUMBERVALUE(AL30),IF(ABS(AL30)&lt;1,1-ABS(AL30),0),0)</f>
        <v>0</v>
      </c>
      <c r="BM30" s="6">
        <f>IF(F30&gt;F$3054,F$3054,IF(F30&lt;F$3053,F$3053,F30))</f>
        <v>0</v>
      </c>
      <c r="BN30" s="6">
        <f>IF(BM30&gt;0, BM30/BM$3049, BM30/BM$3050*-1)</f>
        <v>0</v>
      </c>
      <c r="BO30" s="6">
        <f>IF(O30&gt;O$3054,O$3054,IF(O30&lt;O$3053,O$3053,O30))</f>
        <v>0</v>
      </c>
      <c r="BP30" s="26">
        <f>BO30/BO$3049</f>
        <v>0</v>
      </c>
      <c r="BQ30" s="26">
        <f>IF(OR(BD30=0, BH30=0,BN30=0,BP30=0), 0,BD30+BH30+BK30+BL30+BN30+BP30)</f>
        <v>0</v>
      </c>
      <c r="BR30" s="6">
        <f>IF(D30&gt;0,C30/D30,0)</f>
        <v>0</v>
      </c>
    </row>
    <row r="31" spans="1:70" x14ac:dyDescent="0.2">
      <c r="A31" s="15" t="s">
        <v>261</v>
      </c>
      <c r="B31" s="15" t="s">
        <v>262</v>
      </c>
      <c r="C31" s="15">
        <v>0</v>
      </c>
      <c r="D31" s="15">
        <v>0</v>
      </c>
      <c r="E31" s="15"/>
      <c r="F31" s="15"/>
      <c r="G31" s="15"/>
      <c r="H31" s="21"/>
      <c r="I31" s="15"/>
      <c r="J31" s="15">
        <v>0</v>
      </c>
      <c r="K31" s="15"/>
      <c r="L31" s="15">
        <v>0</v>
      </c>
      <c r="M31" s="15"/>
      <c r="N31" s="15">
        <v>0</v>
      </c>
      <c r="O31" s="15"/>
      <c r="P31" s="15"/>
      <c r="Q31" s="15">
        <v>0</v>
      </c>
      <c r="R31" s="15">
        <v>0</v>
      </c>
      <c r="S31" s="15">
        <v>2.84</v>
      </c>
      <c r="T31" s="15">
        <v>172.87</v>
      </c>
      <c r="U31" s="15">
        <v>172.87</v>
      </c>
      <c r="V31" s="15">
        <v>191.26</v>
      </c>
      <c r="W31" s="15">
        <v>191.26</v>
      </c>
      <c r="X31" s="15"/>
      <c r="Y31" s="15"/>
      <c r="Z31" s="15"/>
      <c r="AA31" s="15"/>
      <c r="AB31" s="15">
        <v>-3.83</v>
      </c>
      <c r="AC31" s="15">
        <v>-376.65</v>
      </c>
      <c r="AD31" s="15"/>
      <c r="AE31" s="15">
        <v>-376.65</v>
      </c>
      <c r="AF31" s="15">
        <v>-124.1</v>
      </c>
      <c r="AG31" s="15"/>
      <c r="AH31" s="15">
        <v>-124.1</v>
      </c>
      <c r="AI31" s="15"/>
      <c r="AJ31" s="15"/>
      <c r="AK31" s="15"/>
      <c r="AL31" s="15"/>
      <c r="AM31" s="15">
        <v>204.1</v>
      </c>
      <c r="AN31" s="15"/>
      <c r="AO31" s="16">
        <v>-3825.7</v>
      </c>
      <c r="AP31" s="16">
        <v>-3825.7</v>
      </c>
      <c r="AQ31" s="16">
        <v>-4824.0200000000004</v>
      </c>
      <c r="AR31" s="15"/>
      <c r="AS31" s="15"/>
      <c r="AT31" s="15">
        <v>-64.89</v>
      </c>
      <c r="AU31" s="15"/>
      <c r="AV31" s="15"/>
      <c r="AW31" s="15">
        <v>0</v>
      </c>
      <c r="AX31" s="15"/>
      <c r="AZ31" s="6">
        <f>IF(D31&gt;0,H31/D31,0)</f>
        <v>0</v>
      </c>
      <c r="BA31" s="6">
        <f>AZ31*Q31</f>
        <v>0</v>
      </c>
      <c r="BB31" s="6">
        <f>IF(C31&gt;C$3054,C$3054,IF(C31&lt;C$3053,C$3053,C31))</f>
        <v>0</v>
      </c>
      <c r="BC31" s="6">
        <f>IF(BB31&gt;0,(D31/15)-BB31,0)</f>
        <v>0</v>
      </c>
      <c r="BD31" s="6">
        <f>BC31/BC$3049</f>
        <v>0</v>
      </c>
      <c r="BE31" s="15">
        <f>IF(AU31&gt;AU$3054,AU$3054,IF(AU31&lt;AU$3053,AU$3053,AU31))</f>
        <v>0</v>
      </c>
      <c r="BF31" s="15">
        <f>IF(I31&gt;I$3054,I$3054,IF(I31&lt;I$3053,I$3053,I31))</f>
        <v>0</v>
      </c>
      <c r="BG31" s="6">
        <f>IF(BE31&gt;0, BF31/BE31,0)</f>
        <v>0</v>
      </c>
      <c r="BH31" s="26">
        <f>BG31/BG$3049</f>
        <v>0</v>
      </c>
      <c r="BI31" s="26">
        <f>IF(AV31&gt;AV$3054,AV$3054,IF(AV31&lt;AV$3053,AV$3053,AV31))</f>
        <v>0</v>
      </c>
      <c r="BJ31" s="6">
        <f>IF(BI31&gt;0, BF31/BI31,0)</f>
        <v>0</v>
      </c>
      <c r="BK31" s="26">
        <f>BJ31/BJ$3049</f>
        <v>0</v>
      </c>
      <c r="BL31" s="6">
        <f>IF(_xlfn.NUMBERVALUE(AL31),IF(ABS(AL31)&lt;1,1-ABS(AL31),0),0)</f>
        <v>0</v>
      </c>
      <c r="BM31" s="6">
        <f>IF(F31&gt;F$3054,F$3054,IF(F31&lt;F$3053,F$3053,F31))</f>
        <v>0</v>
      </c>
      <c r="BN31" s="6">
        <f>IF(BM31&gt;0, BM31/BM$3049, BM31/BM$3050*-1)</f>
        <v>0</v>
      </c>
      <c r="BO31" s="6">
        <f>IF(O31&gt;O$3054,O$3054,IF(O31&lt;O$3053,O$3053,O31))</f>
        <v>0</v>
      </c>
      <c r="BP31" s="26">
        <f>BO31/BO$3049</f>
        <v>0</v>
      </c>
      <c r="BQ31" s="26">
        <f>IF(OR(BD31=0, BH31=0,BN31=0,BP31=0), 0,BD31+BH31+BK31+BL31+BN31+BP31)</f>
        <v>0</v>
      </c>
      <c r="BR31" s="6">
        <f>IF(D31&gt;0,C31/D31,0)</f>
        <v>0</v>
      </c>
    </row>
    <row r="32" spans="1:70" x14ac:dyDescent="0.2">
      <c r="A32" s="15" t="s">
        <v>425</v>
      </c>
      <c r="B32" s="15" t="s">
        <v>426</v>
      </c>
      <c r="C32" s="15"/>
      <c r="D32" s="15">
        <v>0</v>
      </c>
      <c r="E32" s="15"/>
      <c r="F32" s="15"/>
      <c r="G32" s="15"/>
      <c r="H32" s="21"/>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v>0</v>
      </c>
      <c r="AX32" s="15"/>
      <c r="AZ32" s="6">
        <f>IF(D32&gt;0,H32/D32,0)</f>
        <v>0</v>
      </c>
      <c r="BA32" s="6">
        <f>AZ32*Q32</f>
        <v>0</v>
      </c>
      <c r="BB32" s="6">
        <f>IF(C32&gt;C$3054,C$3054,IF(C32&lt;C$3053,C$3053,C32))</f>
        <v>0</v>
      </c>
      <c r="BC32" s="6">
        <f>IF(BB32&gt;0,(D32/15)-BB32,0)</f>
        <v>0</v>
      </c>
      <c r="BD32" s="6">
        <f>BC32/BC$3049</f>
        <v>0</v>
      </c>
      <c r="BE32" s="15">
        <f>IF(AU32&gt;AU$3054,AU$3054,IF(AU32&lt;AU$3053,AU$3053,AU32))</f>
        <v>0</v>
      </c>
      <c r="BF32" s="15">
        <f>IF(I32&gt;I$3054,I$3054,IF(I32&lt;I$3053,I$3053,I32))</f>
        <v>0</v>
      </c>
      <c r="BG32" s="6">
        <f>IF(BE32&gt;0, BF32/BE32,0)</f>
        <v>0</v>
      </c>
      <c r="BH32" s="26">
        <f>BG32/BG$3049</f>
        <v>0</v>
      </c>
      <c r="BI32" s="26">
        <f>IF(AV32&gt;AV$3054,AV$3054,IF(AV32&lt;AV$3053,AV$3053,AV32))</f>
        <v>0</v>
      </c>
      <c r="BJ32" s="6">
        <f>IF(BI32&gt;0, BF32/BI32,0)</f>
        <v>0</v>
      </c>
      <c r="BK32" s="26">
        <f>BJ32/BJ$3049</f>
        <v>0</v>
      </c>
      <c r="BL32" s="6">
        <f>IF(_xlfn.NUMBERVALUE(AL32),IF(ABS(AL32)&lt;1,1-ABS(AL32),0),0)</f>
        <v>0</v>
      </c>
      <c r="BM32" s="6">
        <f>IF(F32&gt;F$3054,F$3054,IF(F32&lt;F$3053,F$3053,F32))</f>
        <v>0</v>
      </c>
      <c r="BN32" s="6">
        <f>IF(BM32&gt;0, BM32/BM$3049, BM32/BM$3050*-1)</f>
        <v>0</v>
      </c>
      <c r="BO32" s="6">
        <f>IF(O32&gt;O$3054,O$3054,IF(O32&lt;O$3053,O$3053,O32))</f>
        <v>0</v>
      </c>
      <c r="BP32" s="26">
        <f>BO32/BO$3049</f>
        <v>0</v>
      </c>
      <c r="BQ32" s="26">
        <f>IF(OR(BD32=0, BH32=0,BN32=0,BP32=0), 0,BD32+BH32+BK32+BL32+BN32+BP32)</f>
        <v>0</v>
      </c>
      <c r="BR32" s="6">
        <f>IF(D32&gt;0,C32/D32,0)</f>
        <v>0</v>
      </c>
    </row>
    <row r="33" spans="1:70" x14ac:dyDescent="0.2">
      <c r="A33" s="15" t="s">
        <v>474</v>
      </c>
      <c r="B33" s="15" t="s">
        <v>475</v>
      </c>
      <c r="C33" s="15">
        <v>-0.01</v>
      </c>
      <c r="D33" s="15">
        <v>0.01</v>
      </c>
      <c r="E33" s="15">
        <v>0.02</v>
      </c>
      <c r="F33" s="15">
        <v>-40.74</v>
      </c>
      <c r="G33" s="15">
        <v>1.37</v>
      </c>
      <c r="H33" s="21">
        <v>2730000</v>
      </c>
      <c r="I33" s="15"/>
      <c r="J33" s="15">
        <v>0</v>
      </c>
      <c r="K33" s="15"/>
      <c r="L33" s="15">
        <v>0</v>
      </c>
      <c r="M33" s="15"/>
      <c r="N33" s="15">
        <v>0</v>
      </c>
      <c r="O33" s="15"/>
      <c r="P33" s="15"/>
      <c r="Q33" s="15">
        <v>0.01</v>
      </c>
      <c r="R33" s="15">
        <v>0.03</v>
      </c>
      <c r="S33" s="15">
        <v>1.08</v>
      </c>
      <c r="T33" s="15">
        <v>0</v>
      </c>
      <c r="U33" s="15">
        <v>0</v>
      </c>
      <c r="V33" s="15">
        <v>0</v>
      </c>
      <c r="W33" s="15">
        <v>0</v>
      </c>
      <c r="X33" s="15">
        <v>0</v>
      </c>
      <c r="Y33" s="15">
        <v>0</v>
      </c>
      <c r="Z33" s="15">
        <v>0</v>
      </c>
      <c r="AA33" s="15">
        <v>0</v>
      </c>
      <c r="AB33" s="15">
        <v>-25.85</v>
      </c>
      <c r="AC33" s="15">
        <v>-42.27</v>
      </c>
      <c r="AD33" s="15">
        <v>-48.21</v>
      </c>
      <c r="AE33" s="15">
        <v>-42.27</v>
      </c>
      <c r="AF33" s="15">
        <v>-4.24</v>
      </c>
      <c r="AG33" s="15">
        <v>-7.22</v>
      </c>
      <c r="AH33" s="15">
        <v>-4.24</v>
      </c>
      <c r="AI33" s="15">
        <v>-91.93</v>
      </c>
      <c r="AJ33" s="15">
        <v>-59.83</v>
      </c>
      <c r="AK33" s="15">
        <v>-91.93</v>
      </c>
      <c r="AL33" s="15">
        <v>1.32</v>
      </c>
      <c r="AM33" s="15">
        <v>19.11</v>
      </c>
      <c r="AN33" s="15"/>
      <c r="AO33" s="15">
        <v>1</v>
      </c>
      <c r="AP33" s="15">
        <v>-3.71</v>
      </c>
      <c r="AQ33" s="15">
        <v>-3.78</v>
      </c>
      <c r="AR33" s="15"/>
      <c r="AS33" s="15">
        <v>-11.92</v>
      </c>
      <c r="AT33" s="15">
        <v>-7.23</v>
      </c>
      <c r="AU33" s="15"/>
      <c r="AV33" s="15"/>
      <c r="AW33" s="16">
        <v>35000</v>
      </c>
      <c r="AX33" s="15"/>
      <c r="AZ33" s="6">
        <f>IF(D33&gt;0,H33/D33,0)</f>
        <v>273000000</v>
      </c>
      <c r="BA33" s="6">
        <f>AZ33*Q33</f>
        <v>2730000</v>
      </c>
      <c r="BB33" s="6">
        <f>IF(C33&gt;C$3054,C$3054,IF(C33&lt;C$3053,C$3053,C33))</f>
        <v>-0.01</v>
      </c>
      <c r="BC33" s="6">
        <f>IF(BB33&gt;0,(D33/15)-BB33,0)</f>
        <v>0</v>
      </c>
      <c r="BD33" s="6">
        <f>BC33/BC$3049</f>
        <v>0</v>
      </c>
      <c r="BE33" s="15">
        <f>IF(AU33&gt;AU$3054,AU$3054,IF(AU33&lt;AU$3053,AU$3053,AU33))</f>
        <v>0</v>
      </c>
      <c r="BF33" s="15">
        <f>IF(I33&gt;I$3054,I$3054,IF(I33&lt;I$3053,I$3053,I33))</f>
        <v>0</v>
      </c>
      <c r="BG33" s="6">
        <f>IF(BE33&gt;0, BF33/BE33,0)</f>
        <v>0</v>
      </c>
      <c r="BH33" s="26">
        <f>BG33/BG$3049</f>
        <v>0</v>
      </c>
      <c r="BI33" s="26">
        <f>IF(AV33&gt;AV$3054,AV$3054,IF(AV33&lt;AV$3053,AV$3053,AV33))</f>
        <v>0</v>
      </c>
      <c r="BJ33" s="6">
        <f>IF(BI33&gt;0, BF33/BI33,0)</f>
        <v>0</v>
      </c>
      <c r="BK33" s="26">
        <f>BJ33/BJ$3049</f>
        <v>0</v>
      </c>
      <c r="BL33" s="6">
        <f>IF(_xlfn.NUMBERVALUE(AL33),IF(ABS(AL33)&lt;1,1-ABS(AL33),0),0)</f>
        <v>0</v>
      </c>
      <c r="BM33" s="6">
        <f>IF(F33&gt;F$3054,F$3054,IF(F33&lt;F$3053,F$3053,F33))</f>
        <v>-40.74</v>
      </c>
      <c r="BN33" s="6">
        <f>IF(BM33&gt;0, BM33/BM$3049, BM33/BM$3050*-1)</f>
        <v>-0.40961190428312894</v>
      </c>
      <c r="BO33" s="6">
        <f>IF(O33&gt;O$3054,O$3054,IF(O33&lt;O$3053,O$3053,O33))</f>
        <v>0</v>
      </c>
      <c r="BP33" s="26">
        <f>BO33/BO$3049</f>
        <v>0</v>
      </c>
      <c r="BQ33" s="26">
        <f>IF(OR(BD33=0, BH33=0,BN33=0,BP33=0), 0,BD33+BH33+BK33+BL33+BN33+BP33)</f>
        <v>0</v>
      </c>
      <c r="BR33" s="6">
        <f>IF(D33&gt;0,C33/D33,0)</f>
        <v>-1</v>
      </c>
    </row>
    <row r="34" spans="1:70" x14ac:dyDescent="0.2">
      <c r="A34" s="15" t="s">
        <v>849</v>
      </c>
      <c r="B34" s="15" t="s">
        <v>850</v>
      </c>
      <c r="C34" s="15">
        <v>-0.77</v>
      </c>
      <c r="D34" s="15">
        <v>0</v>
      </c>
      <c r="E34" s="15">
        <v>0.31</v>
      </c>
      <c r="F34" s="15">
        <v>23.44</v>
      </c>
      <c r="G34" s="15">
        <v>0.49</v>
      </c>
      <c r="H34" s="21"/>
      <c r="I34" s="15"/>
      <c r="J34" s="15">
        <v>0</v>
      </c>
      <c r="K34" s="15"/>
      <c r="L34" s="15">
        <v>0</v>
      </c>
      <c r="M34" s="15"/>
      <c r="N34" s="15">
        <v>0</v>
      </c>
      <c r="O34" s="15"/>
      <c r="P34" s="15"/>
      <c r="Q34" s="15">
        <v>0.81</v>
      </c>
      <c r="R34" s="15">
        <v>0.05</v>
      </c>
      <c r="S34" s="15">
        <v>0.6</v>
      </c>
      <c r="T34" s="15">
        <v>0.3</v>
      </c>
      <c r="U34" s="15">
        <v>2.83</v>
      </c>
      <c r="V34" s="15">
        <v>23.08</v>
      </c>
      <c r="W34" s="15">
        <v>34.69</v>
      </c>
      <c r="X34" s="15">
        <v>0.54</v>
      </c>
      <c r="Y34" s="15">
        <v>8.58</v>
      </c>
      <c r="Z34" s="15">
        <v>41.23</v>
      </c>
      <c r="AA34" s="15">
        <v>105.11</v>
      </c>
      <c r="AB34" s="15">
        <v>-8.68</v>
      </c>
      <c r="AC34" s="15">
        <v>-79.86</v>
      </c>
      <c r="AD34" s="15">
        <v>-5.43</v>
      </c>
      <c r="AE34" s="15">
        <v>-39.35</v>
      </c>
      <c r="AF34" s="15">
        <v>-51.07</v>
      </c>
      <c r="AG34" s="15">
        <v>-3.94</v>
      </c>
      <c r="AH34" s="15">
        <v>-27.75</v>
      </c>
      <c r="AI34" s="15">
        <v>-99.89</v>
      </c>
      <c r="AJ34" s="15">
        <v>-6.56</v>
      </c>
      <c r="AK34" s="15">
        <v>-45.7</v>
      </c>
      <c r="AL34" s="15">
        <v>1.06</v>
      </c>
      <c r="AM34" s="15">
        <v>144.82</v>
      </c>
      <c r="AN34" s="15">
        <v>82.31</v>
      </c>
      <c r="AO34" s="15">
        <v>-26.53</v>
      </c>
      <c r="AP34" s="15">
        <v>-62.41</v>
      </c>
      <c r="AQ34" s="15">
        <v>-72.540000000000006</v>
      </c>
      <c r="AR34" s="15"/>
      <c r="AS34" s="15">
        <v>-13.7</v>
      </c>
      <c r="AT34" s="15">
        <v>12.21</v>
      </c>
      <c r="AU34" s="15"/>
      <c r="AV34" s="15"/>
      <c r="AW34" s="15">
        <v>0</v>
      </c>
      <c r="AX34" s="16">
        <v>82699</v>
      </c>
      <c r="AZ34" s="6">
        <f>IF(D34&gt;0,H34/D34,0)</f>
        <v>0</v>
      </c>
      <c r="BA34" s="6">
        <f>AZ34*Q34</f>
        <v>0</v>
      </c>
      <c r="BB34" s="6">
        <f>IF(C34&gt;C$3054,C$3054,IF(C34&lt;C$3053,C$3053,C34))</f>
        <v>-0.77</v>
      </c>
      <c r="BC34" s="6">
        <f>IF(BB34&gt;0,(D34/15)-BB34,0)</f>
        <v>0</v>
      </c>
      <c r="BD34" s="6">
        <f>BC34/BC$3049</f>
        <v>0</v>
      </c>
      <c r="BE34" s="15">
        <f>IF(AU34&gt;AU$3054,AU$3054,IF(AU34&lt;AU$3053,AU$3053,AU34))</f>
        <v>0</v>
      </c>
      <c r="BF34" s="15">
        <f>IF(I34&gt;I$3054,I$3054,IF(I34&lt;I$3053,I$3053,I34))</f>
        <v>0</v>
      </c>
      <c r="BG34" s="6">
        <f>IF(BE34&gt;0, BF34/BE34,0)</f>
        <v>0</v>
      </c>
      <c r="BH34" s="26">
        <f>BG34/BG$3049</f>
        <v>0</v>
      </c>
      <c r="BI34" s="26">
        <f>IF(AV34&gt;AV$3054,AV$3054,IF(AV34&lt;AV$3053,AV$3053,AV34))</f>
        <v>0</v>
      </c>
      <c r="BJ34" s="6">
        <f>IF(BI34&gt;0, BF34/BI34,0)</f>
        <v>0</v>
      </c>
      <c r="BK34" s="26">
        <f>BJ34/BJ$3049</f>
        <v>0</v>
      </c>
      <c r="BL34" s="6">
        <f>IF(_xlfn.NUMBERVALUE(AL34),IF(ABS(AL34)&lt;1,1-ABS(AL34),0),0)</f>
        <v>0</v>
      </c>
      <c r="BM34" s="6">
        <f>IF(F34&gt;F$3054,F$3054,IF(F34&lt;F$3053,F$3053,F34))</f>
        <v>23.44</v>
      </c>
      <c r="BN34" s="6">
        <f>IF(BM34&gt;0, BM34/BM$3049, BM34/BM$3050*-1)</f>
        <v>2.9612129902472917E-2</v>
      </c>
      <c r="BO34" s="6">
        <f>IF(O34&gt;O$3054,O$3054,IF(O34&lt;O$3053,O$3053,O34))</f>
        <v>0</v>
      </c>
      <c r="BP34" s="26">
        <f>BO34/BO$3049</f>
        <v>0</v>
      </c>
      <c r="BQ34" s="26">
        <f>IF(OR(BD34=0, BH34=0,BN34=0,BP34=0), 0,BD34+BH34+BK34+BL34+BN34+BP34)</f>
        <v>0</v>
      </c>
      <c r="BR34" s="6">
        <f>IF(D34&gt;0,C34/D34,0)</f>
        <v>0</v>
      </c>
    </row>
    <row r="35" spans="1:70" x14ac:dyDescent="0.2">
      <c r="A35" s="15" t="s">
        <v>630</v>
      </c>
      <c r="B35" s="15" t="s">
        <v>631</v>
      </c>
      <c r="C35" s="15">
        <v>-0.04</v>
      </c>
      <c r="D35" s="15">
        <v>0.06</v>
      </c>
      <c r="E35" s="15">
        <v>0.16</v>
      </c>
      <c r="F35" s="15">
        <v>-62.58</v>
      </c>
      <c r="G35" s="15">
        <v>5.5</v>
      </c>
      <c r="H35" s="21">
        <v>11640000</v>
      </c>
      <c r="I35" s="15"/>
      <c r="J35" s="15">
        <v>0</v>
      </c>
      <c r="K35" s="15"/>
      <c r="L35" s="15">
        <v>0</v>
      </c>
      <c r="M35" s="15"/>
      <c r="N35" s="15">
        <v>0</v>
      </c>
      <c r="O35" s="15"/>
      <c r="P35" s="15"/>
      <c r="Q35" s="15">
        <v>0.01</v>
      </c>
      <c r="R35" s="15">
        <v>0.03</v>
      </c>
      <c r="S35" s="15">
        <v>1.3</v>
      </c>
      <c r="T35" s="15">
        <v>0</v>
      </c>
      <c r="U35" s="15">
        <v>0</v>
      </c>
      <c r="V35" s="15">
        <v>0</v>
      </c>
      <c r="W35" s="15">
        <v>0</v>
      </c>
      <c r="X35" s="15">
        <v>0</v>
      </c>
      <c r="Y35" s="15">
        <v>0</v>
      </c>
      <c r="Z35" s="15">
        <v>0</v>
      </c>
      <c r="AA35" s="15">
        <v>0</v>
      </c>
      <c r="AB35" s="15"/>
      <c r="AC35" s="15">
        <v>-266.92</v>
      </c>
      <c r="AD35" s="15"/>
      <c r="AE35" s="15">
        <v>-216.59</v>
      </c>
      <c r="AF35" s="15">
        <v>-110.88</v>
      </c>
      <c r="AG35" s="15"/>
      <c r="AH35" s="15">
        <v>-55.85</v>
      </c>
      <c r="AI35" s="15">
        <v>-494.57</v>
      </c>
      <c r="AJ35" s="15"/>
      <c r="AK35" s="15"/>
      <c r="AL35" s="15">
        <v>-0.56999999999999995</v>
      </c>
      <c r="AM35" s="15">
        <v>100.6</v>
      </c>
      <c r="AN35" s="15">
        <v>63.31</v>
      </c>
      <c r="AO35" s="15">
        <v>-62.37</v>
      </c>
      <c r="AP35" s="15">
        <v>-70.010000000000005</v>
      </c>
      <c r="AQ35" s="15">
        <v>-70.150000000000006</v>
      </c>
      <c r="AR35" s="15"/>
      <c r="AS35" s="15"/>
      <c r="AT35" s="15"/>
      <c r="AU35" s="15"/>
      <c r="AV35" s="15"/>
      <c r="AW35" s="15">
        <v>0</v>
      </c>
      <c r="AX35" s="16">
        <v>206402</v>
      </c>
      <c r="AZ35" s="6">
        <f>IF(D35&gt;0,H35/D35,0)</f>
        <v>194000000</v>
      </c>
      <c r="BA35" s="6">
        <f>AZ35*Q35</f>
        <v>1940000</v>
      </c>
      <c r="BB35" s="6">
        <f>IF(C35&gt;C$3054,C$3054,IF(C35&lt;C$3053,C$3053,C35))</f>
        <v>-0.04</v>
      </c>
      <c r="BC35" s="6">
        <f>IF(BB35&gt;0,(D35/15)-BB35,0)</f>
        <v>0</v>
      </c>
      <c r="BD35" s="6">
        <f>BC35/BC$3049</f>
        <v>0</v>
      </c>
      <c r="BE35" s="15">
        <f>IF(AU35&gt;AU$3054,AU$3054,IF(AU35&lt;AU$3053,AU$3053,AU35))</f>
        <v>0</v>
      </c>
      <c r="BF35" s="15">
        <f>IF(I35&gt;I$3054,I$3054,IF(I35&lt;I$3053,I$3053,I35))</f>
        <v>0</v>
      </c>
      <c r="BG35" s="6">
        <f>IF(BE35&gt;0, BF35/BE35,0)</f>
        <v>0</v>
      </c>
      <c r="BH35" s="26">
        <f>BG35/BG$3049</f>
        <v>0</v>
      </c>
      <c r="BI35" s="26">
        <f>IF(AV35&gt;AV$3054,AV$3054,IF(AV35&lt;AV$3053,AV$3053,AV35))</f>
        <v>0</v>
      </c>
      <c r="BJ35" s="6">
        <f>IF(BI35&gt;0, BF35/BI35,0)</f>
        <v>0</v>
      </c>
      <c r="BK35" s="26">
        <f>BJ35/BJ$3049</f>
        <v>0</v>
      </c>
      <c r="BL35" s="6">
        <f>IF(_xlfn.NUMBERVALUE(AL35),IF(ABS(AL35)&lt;1,1-ABS(AL35),0),0)</f>
        <v>0.43000000000000005</v>
      </c>
      <c r="BM35" s="6">
        <f>IF(F35&gt;F$3054,F$3054,IF(F35&lt;F$3053,F$3053,F35))</f>
        <v>-62.58</v>
      </c>
      <c r="BN35" s="6">
        <f>IF(BM35&gt;0, BM35/BM$3049, BM35/BM$3050*-1)</f>
        <v>-0.62919766740398153</v>
      </c>
      <c r="BO35" s="6">
        <f>IF(O35&gt;O$3054,O$3054,IF(O35&lt;O$3053,O$3053,O35))</f>
        <v>0</v>
      </c>
      <c r="BP35" s="26">
        <f>BO35/BO$3049</f>
        <v>0</v>
      </c>
      <c r="BQ35" s="26">
        <f>IF(OR(BD35=0, BH35=0,BN35=0,BP35=0), 0,BD35+BH35+BK35+BL35+BN35+BP35)</f>
        <v>0</v>
      </c>
      <c r="BR35" s="6">
        <f>IF(D35&gt;0,C35/D35,0)</f>
        <v>-0.66666666666666674</v>
      </c>
    </row>
    <row r="36" spans="1:70" x14ac:dyDescent="0.2">
      <c r="A36" s="15" t="s">
        <v>948</v>
      </c>
      <c r="B36" s="15" t="s">
        <v>949</v>
      </c>
      <c r="C36" s="15">
        <v>0.3</v>
      </c>
      <c r="D36" s="15">
        <v>5.3</v>
      </c>
      <c r="E36" s="15">
        <v>5.1100000000000003</v>
      </c>
      <c r="F36" s="15">
        <v>-2.62</v>
      </c>
      <c r="G36" s="15">
        <v>0.97</v>
      </c>
      <c r="H36" s="21">
        <v>215640000</v>
      </c>
      <c r="I36" s="15">
        <v>17.48</v>
      </c>
      <c r="J36" s="15">
        <v>0.16</v>
      </c>
      <c r="K36" s="15">
        <v>0.16</v>
      </c>
      <c r="L36" s="15">
        <v>0.3</v>
      </c>
      <c r="M36" s="15">
        <v>0.3</v>
      </c>
      <c r="N36" s="15">
        <v>0.3</v>
      </c>
      <c r="O36" s="15">
        <v>5.76</v>
      </c>
      <c r="P36" s="15">
        <v>9.85</v>
      </c>
      <c r="Q36" s="15">
        <v>5.38</v>
      </c>
      <c r="R36" s="15">
        <v>0.34</v>
      </c>
      <c r="S36" s="15"/>
      <c r="T36" s="15"/>
      <c r="U36" s="15"/>
      <c r="V36" s="15">
        <v>20.89</v>
      </c>
      <c r="W36" s="15">
        <v>20.89</v>
      </c>
      <c r="X36" s="15">
        <v>296.24</v>
      </c>
      <c r="Y36" s="15">
        <v>296.24</v>
      </c>
      <c r="Z36" s="15">
        <v>296.24</v>
      </c>
      <c r="AA36" s="15">
        <v>296.24</v>
      </c>
      <c r="AB36" s="15"/>
      <c r="AC36" s="15"/>
      <c r="AD36" s="15"/>
      <c r="AE36" s="15"/>
      <c r="AF36" s="15">
        <v>0.39</v>
      </c>
      <c r="AG36" s="15">
        <v>0.43</v>
      </c>
      <c r="AH36" s="15">
        <v>0.39</v>
      </c>
      <c r="AI36" s="15">
        <v>5.45</v>
      </c>
      <c r="AJ36" s="15">
        <v>5.92</v>
      </c>
      <c r="AK36" s="15">
        <v>5.45</v>
      </c>
      <c r="AL36" s="15">
        <v>0.56000000000000005</v>
      </c>
      <c r="AM36" s="15">
        <v>34.770000000000003</v>
      </c>
      <c r="AN36" s="15"/>
      <c r="AO36" s="15"/>
      <c r="AP36" s="15">
        <v>27.17</v>
      </c>
      <c r="AQ36" s="15">
        <v>18.02</v>
      </c>
      <c r="AR36" s="15">
        <v>-12.92</v>
      </c>
      <c r="AS36" s="15">
        <v>-8.02</v>
      </c>
      <c r="AT36" s="15">
        <v>1.34</v>
      </c>
      <c r="AU36" s="15">
        <v>-14.52</v>
      </c>
      <c r="AV36" s="15">
        <v>-4.28</v>
      </c>
      <c r="AW36" s="16">
        <v>10926</v>
      </c>
      <c r="AX36" s="16">
        <v>31139</v>
      </c>
      <c r="AZ36" s="6">
        <f>IF(D36&gt;0,H36/D36,0)</f>
        <v>40686792.452830188</v>
      </c>
      <c r="BA36" s="6">
        <f>AZ36*Q36</f>
        <v>218894943.39622641</v>
      </c>
      <c r="BB36" s="6">
        <f>IF(C36&gt;C$3054,C$3054,IF(C36&lt;C$3053,C$3053,C36))</f>
        <v>0.3</v>
      </c>
      <c r="BC36" s="6">
        <f>IF(BB36&gt;0,(D36/15)-BB36,0)</f>
        <v>5.3333333333333344E-2</v>
      </c>
      <c r="BD36" s="6">
        <f>BC36/BC$3049</f>
        <v>1.0270894851713957E-2</v>
      </c>
      <c r="BE36" s="15">
        <f>IF(AU36&gt;AU$3054,AU$3054,IF(AU36&lt;AU$3053,AU$3053,AU36))</f>
        <v>-14.52</v>
      </c>
      <c r="BF36" s="15">
        <f>IF(I36&gt;I$3054,I$3054,IF(I36&lt;I$3053,I$3053,I36))</f>
        <v>17.48</v>
      </c>
      <c r="BG36" s="6">
        <f>IF(BE36&gt;0, BF36/BE36,0)</f>
        <v>0</v>
      </c>
      <c r="BH36" s="26">
        <f>BG36/BG$3049</f>
        <v>0</v>
      </c>
      <c r="BI36" s="26">
        <f>IF(AV36&gt;AV$3054,AV$3054,IF(AV36&lt;AV$3053,AV$3053,AV36))</f>
        <v>-4.28</v>
      </c>
      <c r="BJ36" s="6">
        <f>IF(BI36&gt;0, BF36/BI36,0)</f>
        <v>0</v>
      </c>
      <c r="BK36" s="26">
        <f>BJ36/BJ$3049</f>
        <v>0</v>
      </c>
      <c r="BL36" s="6">
        <f>IF(_xlfn.NUMBERVALUE(AL36),IF(ABS(AL36)&lt;1,1-ABS(AL36),0),0)</f>
        <v>0.43999999999999995</v>
      </c>
      <c r="BM36" s="6">
        <f>IF(F36&gt;F$3054,F$3054,IF(F36&lt;F$3053,F$3053,F36))</f>
        <v>-2.62</v>
      </c>
      <c r="BN36" s="6">
        <f>IF(BM36&gt;0, BM36/BM$3049, BM36/BM$3050*-1)</f>
        <v>-2.6342248139955764E-2</v>
      </c>
      <c r="BO36" s="6">
        <f>IF(O36&gt;O$3054,O$3054,IF(O36&lt;O$3053,O$3053,O36))</f>
        <v>5.76</v>
      </c>
      <c r="BP36" s="26">
        <f>BO36/BO$3049</f>
        <v>5.4314566012336321E-2</v>
      </c>
      <c r="BQ36" s="26">
        <f>IF(OR(BD36=0, BH36=0,BN36=0,BP36=0), 0,BD36+BH36+BK36+BL36+BN36+BP36)</f>
        <v>0</v>
      </c>
      <c r="BR36" s="6">
        <f>IF(D36&gt;0,C36/D36,0)</f>
        <v>5.6603773584905662E-2</v>
      </c>
    </row>
    <row r="37" spans="1:70" x14ac:dyDescent="0.2">
      <c r="A37" s="15" t="s">
        <v>6</v>
      </c>
      <c r="B37" s="15" t="s">
        <v>476</v>
      </c>
      <c r="C37" s="15">
        <v>0.31</v>
      </c>
      <c r="D37" s="15">
        <v>5.16</v>
      </c>
      <c r="E37" s="15">
        <v>5.39</v>
      </c>
      <c r="F37" s="15">
        <v>11.96</v>
      </c>
      <c r="G37" s="15">
        <v>2.78</v>
      </c>
      <c r="H37" s="21">
        <v>3350000000</v>
      </c>
      <c r="I37" s="15">
        <v>16.73</v>
      </c>
      <c r="J37" s="15">
        <v>0.08</v>
      </c>
      <c r="K37" s="15">
        <v>0.08</v>
      </c>
      <c r="L37" s="15">
        <v>0.19</v>
      </c>
      <c r="M37" s="15">
        <v>0.2</v>
      </c>
      <c r="N37" s="15">
        <v>0.2</v>
      </c>
      <c r="O37" s="15">
        <v>3.78</v>
      </c>
      <c r="P37" s="15">
        <v>139.5</v>
      </c>
      <c r="Q37" s="15">
        <v>1.86</v>
      </c>
      <c r="R37" s="15">
        <v>0.05</v>
      </c>
      <c r="S37" s="15">
        <v>2.25</v>
      </c>
      <c r="T37" s="15">
        <v>17.920000000000002</v>
      </c>
      <c r="U37" s="15">
        <v>20.91</v>
      </c>
      <c r="V37" s="15">
        <v>17.98</v>
      </c>
      <c r="W37" s="15">
        <v>20.98</v>
      </c>
      <c r="X37" s="15">
        <v>27.35</v>
      </c>
      <c r="Y37" s="15">
        <v>32.83</v>
      </c>
      <c r="Z37" s="15">
        <v>27.43</v>
      </c>
      <c r="AA37" s="15">
        <v>32.950000000000003</v>
      </c>
      <c r="AB37" s="15"/>
      <c r="AC37" s="15">
        <v>12.01</v>
      </c>
      <c r="AD37" s="15">
        <v>11.52</v>
      </c>
      <c r="AE37" s="15">
        <v>12.56</v>
      </c>
      <c r="AF37" s="15">
        <v>10.95</v>
      </c>
      <c r="AG37" s="15">
        <v>10.26</v>
      </c>
      <c r="AH37" s="15">
        <v>11.36</v>
      </c>
      <c r="AI37" s="15">
        <v>17.260000000000002</v>
      </c>
      <c r="AJ37" s="15">
        <v>15.97</v>
      </c>
      <c r="AK37" s="15">
        <v>17.78</v>
      </c>
      <c r="AL37" s="15">
        <v>0.93</v>
      </c>
      <c r="AM37" s="15">
        <v>418.45</v>
      </c>
      <c r="AN37" s="15">
        <v>22.58</v>
      </c>
      <c r="AO37" s="15">
        <v>22.34</v>
      </c>
      <c r="AP37" s="15">
        <v>19.7</v>
      </c>
      <c r="AQ37" s="15">
        <v>14.24</v>
      </c>
      <c r="AR37" s="15">
        <v>6.53</v>
      </c>
      <c r="AS37" s="15">
        <v>5.66</v>
      </c>
      <c r="AT37" s="15">
        <v>7.02</v>
      </c>
      <c r="AU37" s="15">
        <v>6.16</v>
      </c>
      <c r="AV37" s="15">
        <v>6.69</v>
      </c>
      <c r="AW37" s="15">
        <v>1500000</v>
      </c>
      <c r="AX37" s="15">
        <v>1210000</v>
      </c>
      <c r="AZ37" s="6">
        <f>IF(D37&gt;0,H37/D37,0)</f>
        <v>649224806.20155036</v>
      </c>
      <c r="BA37" s="6">
        <f>AZ37*Q37</f>
        <v>1207558139.5348837</v>
      </c>
      <c r="BB37" s="6">
        <f>IF(C37&gt;C$3054,C$3054,IF(C37&lt;C$3053,C$3053,C37))</f>
        <v>0.31</v>
      </c>
      <c r="BC37" s="6">
        <f>IF(BB37&gt;0,(D37/15)-BB37,0)</f>
        <v>3.400000000000003E-2</v>
      </c>
      <c r="BD37" s="6">
        <f>BC37/BC$3049</f>
        <v>6.5476954679676526E-3</v>
      </c>
      <c r="BE37" s="15">
        <f>IF(AU37&gt;AU$3054,AU$3054,IF(AU37&lt;AU$3053,AU$3053,AU37))</f>
        <v>6.16</v>
      </c>
      <c r="BF37" s="15">
        <f>IF(I37&gt;I$3054,I$3054,IF(I37&lt;I$3053,I$3053,I37))</f>
        <v>16.73</v>
      </c>
      <c r="BG37" s="6">
        <f>IF(BE37&gt;0, BF37/BE37,0)</f>
        <v>2.7159090909090908</v>
      </c>
      <c r="BH37" s="26">
        <f>BG37/BG$3049</f>
        <v>2.6114510489510488E-3</v>
      </c>
      <c r="BI37" s="26">
        <f>IF(AV37&gt;AV$3054,AV$3054,IF(AV37&lt;AV$3053,AV$3053,AV37))</f>
        <v>6.69</v>
      </c>
      <c r="BJ37" s="6">
        <f>IF(BI37&gt;0, BF37/BI37,0)</f>
        <v>2.5007473841554559</v>
      </c>
      <c r="BK37" s="26">
        <f>BJ37/BJ$3049</f>
        <v>4.2171119462992516E-3</v>
      </c>
      <c r="BL37" s="6">
        <f>IF(_xlfn.NUMBERVALUE(AL37),IF(ABS(AL37)&lt;1,1-ABS(AL37),0),0)</f>
        <v>6.9999999999999951E-2</v>
      </c>
      <c r="BM37" s="6">
        <f>IF(F37&gt;F$3054,F$3054,IF(F37&lt;F$3053,F$3053,F37))</f>
        <v>11.96</v>
      </c>
      <c r="BN37" s="6">
        <f>IF(BM37&gt;0, BM37/BM$3049, BM37/BM$3050*-1)</f>
        <v>1.5109260820545055E-2</v>
      </c>
      <c r="BO37" s="6">
        <f>IF(O37&gt;O$3054,O$3054,IF(O37&lt;O$3053,O$3053,O37))</f>
        <v>3.78</v>
      </c>
      <c r="BP37" s="26">
        <f>BO37/BO$3049</f>
        <v>3.5643933945595709E-2</v>
      </c>
      <c r="BQ37" s="26">
        <f>IF(OR(BD37=0, BH37=0,BN37=0,BP37=0), 0,BD37+BH37+BK37+BL37+BN37+BP37)</f>
        <v>0.13412945322935865</v>
      </c>
      <c r="BR37" s="6">
        <f>IF(D37&gt;0,C37/D37,0)</f>
        <v>6.0077519379844957E-2</v>
      </c>
    </row>
    <row r="38" spans="1:70" x14ac:dyDescent="0.2">
      <c r="A38" s="15" t="s">
        <v>853</v>
      </c>
      <c r="B38" s="15" t="s">
        <v>854</v>
      </c>
      <c r="C38" s="15">
        <v>0</v>
      </c>
      <c r="D38" s="15">
        <v>0</v>
      </c>
      <c r="E38" s="15"/>
      <c r="F38" s="15"/>
      <c r="G38" s="15"/>
      <c r="H38" s="21"/>
      <c r="I38" s="15"/>
      <c r="J38" s="15">
        <v>0</v>
      </c>
      <c r="K38" s="15"/>
      <c r="L38" s="15">
        <v>0</v>
      </c>
      <c r="M38" s="15"/>
      <c r="N38" s="15">
        <v>0</v>
      </c>
      <c r="O38" s="15"/>
      <c r="P38" s="15">
        <v>0</v>
      </c>
      <c r="Q38" s="15">
        <v>0</v>
      </c>
      <c r="R38" s="15">
        <v>0</v>
      </c>
      <c r="S38" s="15">
        <v>2.04</v>
      </c>
      <c r="T38" s="15">
        <v>0</v>
      </c>
      <c r="U38" s="15">
        <v>0</v>
      </c>
      <c r="V38" s="15">
        <v>0</v>
      </c>
      <c r="W38" s="15">
        <v>0</v>
      </c>
      <c r="X38" s="15">
        <v>0</v>
      </c>
      <c r="Y38" s="15">
        <v>0</v>
      </c>
      <c r="Z38" s="15">
        <v>0</v>
      </c>
      <c r="AA38" s="15">
        <v>0</v>
      </c>
      <c r="AB38" s="15"/>
      <c r="AC38" s="15">
        <v>55.21</v>
      </c>
      <c r="AD38" s="15"/>
      <c r="AE38" s="15">
        <v>55.21</v>
      </c>
      <c r="AF38" s="15">
        <v>28.29</v>
      </c>
      <c r="AG38" s="15">
        <v>48.98</v>
      </c>
      <c r="AH38" s="15">
        <v>28.29</v>
      </c>
      <c r="AI38" s="15">
        <v>55.21</v>
      </c>
      <c r="AJ38" s="15"/>
      <c r="AK38" s="15">
        <v>55.21</v>
      </c>
      <c r="AL38" s="15"/>
      <c r="AM38" s="15">
        <v>812.01</v>
      </c>
      <c r="AN38" s="15"/>
      <c r="AO38" s="15">
        <v>93.14</v>
      </c>
      <c r="AP38" s="15">
        <v>93.14</v>
      </c>
      <c r="AQ38" s="15">
        <v>93</v>
      </c>
      <c r="AR38" s="15"/>
      <c r="AS38" s="15">
        <v>-75.42</v>
      </c>
      <c r="AT38" s="15"/>
      <c r="AU38" s="15"/>
      <c r="AV38" s="15"/>
      <c r="AW38" s="15">
        <v>0</v>
      </c>
      <c r="AX38" s="15"/>
      <c r="AZ38" s="6">
        <f>IF(D38&gt;0,H38/D38,0)</f>
        <v>0</v>
      </c>
      <c r="BA38" s="6">
        <f>AZ38*Q38</f>
        <v>0</v>
      </c>
      <c r="BB38" s="6">
        <f>IF(C38&gt;C$3054,C$3054,IF(C38&lt;C$3053,C$3053,C38))</f>
        <v>0</v>
      </c>
      <c r="BC38" s="6">
        <f>IF(BB38&gt;0,(D38/15)-BB38,0)</f>
        <v>0</v>
      </c>
      <c r="BD38" s="6">
        <f>BC38/BC$3049</f>
        <v>0</v>
      </c>
      <c r="BE38" s="15">
        <f>IF(AU38&gt;AU$3054,AU$3054,IF(AU38&lt;AU$3053,AU$3053,AU38))</f>
        <v>0</v>
      </c>
      <c r="BF38" s="15">
        <f>IF(I38&gt;I$3054,I$3054,IF(I38&lt;I$3053,I$3053,I38))</f>
        <v>0</v>
      </c>
      <c r="BG38" s="6">
        <f>IF(BE38&gt;0, BF38/BE38,0)</f>
        <v>0</v>
      </c>
      <c r="BH38" s="26">
        <f>BG38/BG$3049</f>
        <v>0</v>
      </c>
      <c r="BI38" s="26">
        <f>IF(AV38&gt;AV$3054,AV$3054,IF(AV38&lt;AV$3053,AV$3053,AV38))</f>
        <v>0</v>
      </c>
      <c r="BJ38" s="6">
        <f>IF(BI38&gt;0, BF38/BI38,0)</f>
        <v>0</v>
      </c>
      <c r="BK38" s="26">
        <f>BJ38/BJ$3049</f>
        <v>0</v>
      </c>
      <c r="BL38" s="6">
        <f>IF(_xlfn.NUMBERVALUE(AL38),IF(ABS(AL38)&lt;1,1-ABS(AL38),0),0)</f>
        <v>0</v>
      </c>
      <c r="BM38" s="6">
        <f>IF(F38&gt;F$3054,F$3054,IF(F38&lt;F$3053,F$3053,F38))</f>
        <v>0</v>
      </c>
      <c r="BN38" s="6">
        <f>IF(BM38&gt;0, BM38/BM$3049, BM38/BM$3050*-1)</f>
        <v>0</v>
      </c>
      <c r="BO38" s="6">
        <f>IF(O38&gt;O$3054,O$3054,IF(O38&lt;O$3053,O$3053,O38))</f>
        <v>0</v>
      </c>
      <c r="BP38" s="26">
        <f>BO38/BO$3049</f>
        <v>0</v>
      </c>
      <c r="BQ38" s="26">
        <f>IF(OR(BD38=0, BH38=0,BN38=0,BP38=0), 0,BD38+BH38+BK38+BL38+BN38+BP38)</f>
        <v>0</v>
      </c>
      <c r="BR38" s="6">
        <f>IF(D38&gt;0,C38/D38,0)</f>
        <v>0</v>
      </c>
    </row>
    <row r="39" spans="1:70" x14ac:dyDescent="0.2">
      <c r="A39" s="15" t="s">
        <v>441</v>
      </c>
      <c r="B39" s="15" t="s">
        <v>442</v>
      </c>
      <c r="C39" s="15">
        <v>0</v>
      </c>
      <c r="D39" s="15">
        <v>0.01</v>
      </c>
      <c r="E39" s="15">
        <v>0.01</v>
      </c>
      <c r="F39" s="15">
        <v>-33.33</v>
      </c>
      <c r="G39" s="15">
        <v>0.71</v>
      </c>
      <c r="H39" s="21">
        <v>3180000</v>
      </c>
      <c r="I39" s="15"/>
      <c r="J39" s="15">
        <v>0</v>
      </c>
      <c r="K39" s="15"/>
      <c r="L39" s="15">
        <v>0</v>
      </c>
      <c r="M39" s="15"/>
      <c r="N39" s="15">
        <v>0</v>
      </c>
      <c r="O39" s="15"/>
      <c r="P39" s="15"/>
      <c r="Q39" s="15">
        <v>0.01</v>
      </c>
      <c r="R39" s="15">
        <v>0</v>
      </c>
      <c r="S39" s="15">
        <v>0.11</v>
      </c>
      <c r="T39" s="15">
        <v>33.5</v>
      </c>
      <c r="U39" s="15">
        <v>33.5</v>
      </c>
      <c r="V39" s="15">
        <v>39.99</v>
      </c>
      <c r="W39" s="15">
        <v>39.99</v>
      </c>
      <c r="X39" s="15">
        <v>63.67</v>
      </c>
      <c r="Y39" s="15">
        <v>63.67</v>
      </c>
      <c r="Z39" s="15">
        <v>76.010000000000005</v>
      </c>
      <c r="AA39" s="15">
        <v>76.010000000000005</v>
      </c>
      <c r="AB39" s="15">
        <v>-0.83</v>
      </c>
      <c r="AC39" s="15">
        <v>-15.58</v>
      </c>
      <c r="AD39" s="15">
        <v>-53.28</v>
      </c>
      <c r="AE39" s="15">
        <v>-15.58</v>
      </c>
      <c r="AF39" s="15">
        <v>-14.31</v>
      </c>
      <c r="AG39" s="15">
        <v>-49.53</v>
      </c>
      <c r="AH39" s="15">
        <v>-14.31</v>
      </c>
      <c r="AI39" s="15">
        <v>-21.01</v>
      </c>
      <c r="AJ39" s="15">
        <v>-56.06</v>
      </c>
      <c r="AK39" s="15">
        <v>-21.01</v>
      </c>
      <c r="AL39" s="15">
        <v>5.81</v>
      </c>
      <c r="AM39" s="15">
        <v>99.92</v>
      </c>
      <c r="AN39" s="15">
        <v>46.59</v>
      </c>
      <c r="AO39" s="15">
        <v>-131.56</v>
      </c>
      <c r="AP39" s="15">
        <v>-175.31</v>
      </c>
      <c r="AQ39" s="15">
        <v>-333.05</v>
      </c>
      <c r="AR39" s="15"/>
      <c r="AS39" s="15">
        <v>-1.18</v>
      </c>
      <c r="AT39" s="15">
        <v>50.25</v>
      </c>
      <c r="AU39" s="15"/>
      <c r="AV39" s="15"/>
      <c r="AW39" s="15">
        <v>0</v>
      </c>
      <c r="AX39" s="15">
        <v>466</v>
      </c>
      <c r="AZ39" s="6">
        <f>IF(D39&gt;0,H39/D39,0)</f>
        <v>318000000</v>
      </c>
      <c r="BA39" s="6">
        <f>AZ39*Q39</f>
        <v>3180000</v>
      </c>
      <c r="BB39" s="6">
        <f>IF(C39&gt;C$3054,C$3054,IF(C39&lt;C$3053,C$3053,C39))</f>
        <v>0</v>
      </c>
      <c r="BC39" s="6">
        <f>IF(BB39&gt;0,(D39/15)-BB39,0)</f>
        <v>0</v>
      </c>
      <c r="BD39" s="6">
        <f>BC39/BC$3049</f>
        <v>0</v>
      </c>
      <c r="BE39" s="15">
        <f>IF(AU39&gt;AU$3054,AU$3054,IF(AU39&lt;AU$3053,AU$3053,AU39))</f>
        <v>0</v>
      </c>
      <c r="BF39" s="15">
        <f>IF(I39&gt;I$3054,I$3054,IF(I39&lt;I$3053,I$3053,I39))</f>
        <v>0</v>
      </c>
      <c r="BG39" s="6">
        <f>IF(BE39&gt;0, BF39/BE39,0)</f>
        <v>0</v>
      </c>
      <c r="BH39" s="26">
        <f>BG39/BG$3049</f>
        <v>0</v>
      </c>
      <c r="BI39" s="26">
        <f>IF(AV39&gt;AV$3054,AV$3054,IF(AV39&lt;AV$3053,AV$3053,AV39))</f>
        <v>0</v>
      </c>
      <c r="BJ39" s="6">
        <f>IF(BI39&gt;0, BF39/BI39,0)</f>
        <v>0</v>
      </c>
      <c r="BK39" s="26">
        <f>BJ39/BJ$3049</f>
        <v>0</v>
      </c>
      <c r="BL39" s="6">
        <f>IF(_xlfn.NUMBERVALUE(AL39),IF(ABS(AL39)&lt;1,1-ABS(AL39),0),0)</f>
        <v>0</v>
      </c>
      <c r="BM39" s="6">
        <f>IF(F39&gt;F$3054,F$3054,IF(F39&lt;F$3053,F$3053,F39))</f>
        <v>-33.33</v>
      </c>
      <c r="BN39" s="6">
        <f>IF(BM39&gt;0, BM39/BM$3049, BM39/BM$3050*-1)</f>
        <v>-0.33510959179569677</v>
      </c>
      <c r="BO39" s="6">
        <f>IF(O39&gt;O$3054,O$3054,IF(O39&lt;O$3053,O$3053,O39))</f>
        <v>0</v>
      </c>
      <c r="BP39" s="26">
        <f>BO39/BO$3049</f>
        <v>0</v>
      </c>
      <c r="BQ39" s="26">
        <f>IF(OR(BD39=0, BH39=0,BN39=0,BP39=0), 0,BD39+BH39+BK39+BL39+BN39+BP39)</f>
        <v>0</v>
      </c>
      <c r="BR39" s="6">
        <f>IF(D39&gt;0,C39/D39,0)</f>
        <v>0</v>
      </c>
    </row>
    <row r="40" spans="1:70" x14ac:dyDescent="0.2">
      <c r="A40" s="15" t="s">
        <v>275</v>
      </c>
      <c r="B40" s="15" t="s">
        <v>276</v>
      </c>
      <c r="C40" s="15"/>
      <c r="D40" s="15">
        <v>0.02</v>
      </c>
      <c r="E40" s="15"/>
      <c r="F40" s="15"/>
      <c r="G40" s="15"/>
      <c r="H40" s="21"/>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v>0</v>
      </c>
      <c r="AX40" s="15"/>
      <c r="AZ40" s="6">
        <f>IF(D40&gt;0,H40/D40,0)</f>
        <v>0</v>
      </c>
      <c r="BA40" s="6">
        <f>AZ40*Q40</f>
        <v>0</v>
      </c>
      <c r="BB40" s="6">
        <f>IF(C40&gt;C$3054,C$3054,IF(C40&lt;C$3053,C$3053,C40))</f>
        <v>0</v>
      </c>
      <c r="BC40" s="6">
        <f>IF(BB40&gt;0,(D40/15)-BB40,0)</f>
        <v>0</v>
      </c>
      <c r="BD40" s="6">
        <f>BC40/BC$3049</f>
        <v>0</v>
      </c>
      <c r="BE40" s="15">
        <f>IF(AU40&gt;AU$3054,AU$3054,IF(AU40&lt;AU$3053,AU$3053,AU40))</f>
        <v>0</v>
      </c>
      <c r="BF40" s="15">
        <f>IF(I40&gt;I$3054,I$3054,IF(I40&lt;I$3053,I$3053,I40))</f>
        <v>0</v>
      </c>
      <c r="BG40" s="6">
        <f>IF(BE40&gt;0, BF40/BE40,0)</f>
        <v>0</v>
      </c>
      <c r="BH40" s="26">
        <f>BG40/BG$3049</f>
        <v>0</v>
      </c>
      <c r="BI40" s="26">
        <f>IF(AV40&gt;AV$3054,AV$3054,IF(AV40&lt;AV$3053,AV$3053,AV40))</f>
        <v>0</v>
      </c>
      <c r="BJ40" s="6">
        <f>IF(BI40&gt;0, BF40/BI40,0)</f>
        <v>0</v>
      </c>
      <c r="BK40" s="26">
        <f>BJ40/BJ$3049</f>
        <v>0</v>
      </c>
      <c r="BL40" s="6">
        <f>IF(_xlfn.NUMBERVALUE(AL40),IF(ABS(AL40)&lt;1,1-ABS(AL40),0),0)</f>
        <v>0</v>
      </c>
      <c r="BM40" s="6">
        <f>IF(F40&gt;F$3054,F$3054,IF(F40&lt;F$3053,F$3053,F40))</f>
        <v>0</v>
      </c>
      <c r="BN40" s="6">
        <f>IF(BM40&gt;0, BM40/BM$3049, BM40/BM$3050*-1)</f>
        <v>0</v>
      </c>
      <c r="BO40" s="6">
        <f>IF(O40&gt;O$3054,O$3054,IF(O40&lt;O$3053,O$3053,O40))</f>
        <v>0</v>
      </c>
      <c r="BP40" s="26">
        <f>BO40/BO$3049</f>
        <v>0</v>
      </c>
      <c r="BQ40" s="26">
        <f>IF(OR(BD40=0, BH40=0,BN40=0,BP40=0), 0,BD40+BH40+BK40+BL40+BN40+BP40)</f>
        <v>0</v>
      </c>
      <c r="BR40" s="6">
        <f>IF(D40&gt;0,C40/D40,0)</f>
        <v>0</v>
      </c>
    </row>
    <row r="41" spans="1:70" x14ac:dyDescent="0.2">
      <c r="A41" s="15" t="s">
        <v>273</v>
      </c>
      <c r="B41" s="15" t="s">
        <v>274</v>
      </c>
      <c r="C41" s="15"/>
      <c r="D41" s="15">
        <v>0</v>
      </c>
      <c r="E41" s="15"/>
      <c r="F41" s="15"/>
      <c r="G41" s="15"/>
      <c r="H41" s="21"/>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v>0</v>
      </c>
      <c r="AX41" s="15"/>
      <c r="AZ41" s="6">
        <f>IF(D41&gt;0,H41/D41,0)</f>
        <v>0</v>
      </c>
      <c r="BA41" s="6">
        <f>AZ41*Q41</f>
        <v>0</v>
      </c>
      <c r="BB41" s="6">
        <f>IF(C41&gt;C$3054,C$3054,IF(C41&lt;C$3053,C$3053,C41))</f>
        <v>0</v>
      </c>
      <c r="BC41" s="6">
        <f>IF(BB41&gt;0,(D41/15)-BB41,0)</f>
        <v>0</v>
      </c>
      <c r="BD41" s="6">
        <f>BC41/BC$3049</f>
        <v>0</v>
      </c>
      <c r="BE41" s="15">
        <f>IF(AU41&gt;AU$3054,AU$3054,IF(AU41&lt;AU$3053,AU$3053,AU41))</f>
        <v>0</v>
      </c>
      <c r="BF41" s="15">
        <f>IF(I41&gt;I$3054,I$3054,IF(I41&lt;I$3053,I$3053,I41))</f>
        <v>0</v>
      </c>
      <c r="BG41" s="6">
        <f>IF(BE41&gt;0, BF41/BE41,0)</f>
        <v>0</v>
      </c>
      <c r="BH41" s="26">
        <f>BG41/BG$3049</f>
        <v>0</v>
      </c>
      <c r="BI41" s="26">
        <f>IF(AV41&gt;AV$3054,AV$3054,IF(AV41&lt;AV$3053,AV$3053,AV41))</f>
        <v>0</v>
      </c>
      <c r="BJ41" s="6">
        <f>IF(BI41&gt;0, BF41/BI41,0)</f>
        <v>0</v>
      </c>
      <c r="BK41" s="26">
        <f>BJ41/BJ$3049</f>
        <v>0</v>
      </c>
      <c r="BL41" s="6">
        <f>IF(_xlfn.NUMBERVALUE(AL41),IF(ABS(AL41)&lt;1,1-ABS(AL41),0),0)</f>
        <v>0</v>
      </c>
      <c r="BM41" s="6">
        <f>IF(F41&gt;F$3054,F$3054,IF(F41&lt;F$3053,F$3053,F41))</f>
        <v>0</v>
      </c>
      <c r="BN41" s="6">
        <f>IF(BM41&gt;0, BM41/BM$3049, BM41/BM$3050*-1)</f>
        <v>0</v>
      </c>
      <c r="BO41" s="6">
        <f>IF(O41&gt;O$3054,O$3054,IF(O41&lt;O$3053,O$3053,O41))</f>
        <v>0</v>
      </c>
      <c r="BP41" s="26">
        <f>BO41/BO$3049</f>
        <v>0</v>
      </c>
      <c r="BQ41" s="26">
        <f>IF(OR(BD41=0, BH41=0,BN41=0,BP41=0), 0,BD41+BH41+BK41+BL41+BN41+BP41)</f>
        <v>0</v>
      </c>
      <c r="BR41" s="6">
        <f>IF(D41&gt;0,C41/D41,0)</f>
        <v>0</v>
      </c>
    </row>
    <row r="42" spans="1:70" x14ac:dyDescent="0.2">
      <c r="A42" s="15" t="s">
        <v>437</v>
      </c>
      <c r="B42" s="15" t="s">
        <v>438</v>
      </c>
      <c r="C42" s="15">
        <v>0.33</v>
      </c>
      <c r="D42" s="15">
        <v>2.82</v>
      </c>
      <c r="E42" s="15">
        <v>3.02</v>
      </c>
      <c r="F42" s="15">
        <v>-5.94</v>
      </c>
      <c r="G42" s="15">
        <v>1.05</v>
      </c>
      <c r="H42" s="21">
        <v>1610000000</v>
      </c>
      <c r="I42" s="15">
        <v>8.42</v>
      </c>
      <c r="J42" s="15">
        <v>0.08</v>
      </c>
      <c r="K42" s="15">
        <v>0.09</v>
      </c>
      <c r="L42" s="15">
        <v>0.17</v>
      </c>
      <c r="M42" s="15">
        <v>0.17</v>
      </c>
      <c r="N42" s="15">
        <v>0.17</v>
      </c>
      <c r="O42" s="15">
        <v>6.05</v>
      </c>
      <c r="P42" s="15">
        <v>92.23</v>
      </c>
      <c r="Q42" s="15">
        <v>2.72</v>
      </c>
      <c r="R42" s="15">
        <v>0.08</v>
      </c>
      <c r="S42" s="15">
        <v>2.29</v>
      </c>
      <c r="T42" s="15">
        <v>25.77</v>
      </c>
      <c r="U42" s="15">
        <v>25.77</v>
      </c>
      <c r="V42" s="15">
        <v>32.729999999999997</v>
      </c>
      <c r="W42" s="15">
        <v>32.729999999999997</v>
      </c>
      <c r="X42" s="15">
        <v>41.64</v>
      </c>
      <c r="Y42" s="15">
        <v>41.64</v>
      </c>
      <c r="Z42" s="15">
        <v>52.9</v>
      </c>
      <c r="AA42" s="15">
        <v>52.9</v>
      </c>
      <c r="AB42" s="15">
        <v>4.92</v>
      </c>
      <c r="AC42" s="15">
        <v>8.92</v>
      </c>
      <c r="AD42" s="15">
        <v>5.0999999999999996</v>
      </c>
      <c r="AE42" s="15">
        <v>8.92</v>
      </c>
      <c r="AF42" s="15">
        <v>8.2899999999999991</v>
      </c>
      <c r="AG42" s="15">
        <v>4.71</v>
      </c>
      <c r="AH42" s="15">
        <v>8.2899999999999991</v>
      </c>
      <c r="AI42" s="15">
        <v>12.72</v>
      </c>
      <c r="AJ42" s="15">
        <v>8.2100000000000009</v>
      </c>
      <c r="AK42" s="15">
        <v>12.72</v>
      </c>
      <c r="AL42" s="15">
        <v>0.61</v>
      </c>
      <c r="AM42" s="15">
        <v>322.55</v>
      </c>
      <c r="AN42" s="15">
        <v>76.59</v>
      </c>
      <c r="AO42" s="15">
        <v>60.12</v>
      </c>
      <c r="AP42" s="15">
        <v>58.73</v>
      </c>
      <c r="AQ42" s="15">
        <v>47.18</v>
      </c>
      <c r="AR42" s="15">
        <v>45.42</v>
      </c>
      <c r="AS42" s="15">
        <v>6.1</v>
      </c>
      <c r="AT42" s="15">
        <v>11.82</v>
      </c>
      <c r="AU42" s="15">
        <v>34.380000000000003</v>
      </c>
      <c r="AV42" s="15">
        <v>-11.85</v>
      </c>
      <c r="AW42" s="16">
        <v>559693</v>
      </c>
      <c r="AX42" s="16">
        <v>960046</v>
      </c>
      <c r="AZ42" s="6">
        <f>IF(D42&gt;0,H42/D42,0)</f>
        <v>570921985.8156029</v>
      </c>
      <c r="BA42" s="6">
        <f>AZ42*Q42</f>
        <v>1552907801.4184401</v>
      </c>
      <c r="BB42" s="6">
        <f>IF(C42&gt;C$3054,C$3054,IF(C42&lt;C$3053,C$3053,C42))</f>
        <v>0.33</v>
      </c>
      <c r="BC42" s="6">
        <f>IF(BB42&gt;0,(D42/15)-BB42,0)</f>
        <v>-0.14200000000000002</v>
      </c>
      <c r="BD42" s="6">
        <f>BC42/BC$3049</f>
        <v>-2.734625754268841E-2</v>
      </c>
      <c r="BE42" s="15">
        <f>IF(AU42&gt;AU$3054,AU$3054,IF(AU42&lt;AU$3053,AU$3053,AU42))</f>
        <v>34.380000000000003</v>
      </c>
      <c r="BF42" s="15">
        <f>IF(I42&gt;I$3054,I$3054,IF(I42&lt;I$3053,I$3053,I42))</f>
        <v>8.42</v>
      </c>
      <c r="BG42" s="6">
        <f>IF(BE42&gt;0, BF42/BE42,0)</f>
        <v>0.24490983129726585</v>
      </c>
      <c r="BH42" s="26">
        <f>BG42/BG$3049</f>
        <v>2.3549022240121716E-4</v>
      </c>
      <c r="BI42" s="26">
        <f>IF(AV42&gt;AV$3054,AV$3054,IF(AV42&lt;AV$3053,AV$3053,AV42))</f>
        <v>-11.85</v>
      </c>
      <c r="BJ42" s="6">
        <f>IF(BI42&gt;0, BF42/BI42,0)</f>
        <v>0</v>
      </c>
      <c r="BK42" s="26">
        <f>BJ42/BJ$3049</f>
        <v>0</v>
      </c>
      <c r="BL42" s="6">
        <f>IF(_xlfn.NUMBERVALUE(AL42),IF(ABS(AL42)&lt;1,1-ABS(AL42),0),0)</f>
        <v>0.39</v>
      </c>
      <c r="BM42" s="6">
        <f>IF(F42&gt;F$3054,F$3054,IF(F42&lt;F$3053,F$3053,F42))</f>
        <v>-5.94</v>
      </c>
      <c r="BN42" s="6">
        <f>IF(BM42&gt;0, BM42/BM$3049, BM42/BM$3050*-1)</f>
        <v>-5.9722501508143983E-2</v>
      </c>
      <c r="BO42" s="6">
        <f>IF(O42&gt;O$3054,O$3054,IF(O42&lt;O$3053,O$3053,O42))</f>
        <v>6.05</v>
      </c>
      <c r="BP42" s="26">
        <f>BO42/BO$3049</f>
        <v>5.7049153537262975E-2</v>
      </c>
      <c r="BQ42" s="26">
        <f>IF(OR(BD42=0, BH42=0,BN42=0,BP42=0), 0,BD42+BH42+BK42+BL42+BN42+BP42)</f>
        <v>0.36021588470883187</v>
      </c>
      <c r="BR42" s="6">
        <f>IF(D42&gt;0,C42/D42,0)</f>
        <v>0.1170212765957447</v>
      </c>
    </row>
    <row r="43" spans="1:70" x14ac:dyDescent="0.2">
      <c r="A43" s="15" t="s">
        <v>263</v>
      </c>
      <c r="B43" s="15" t="s">
        <v>264</v>
      </c>
      <c r="C43" s="15"/>
      <c r="D43" s="15">
        <v>0</v>
      </c>
      <c r="E43" s="15"/>
      <c r="F43" s="15"/>
      <c r="G43" s="15"/>
      <c r="H43" s="21"/>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v>0</v>
      </c>
      <c r="AX43" s="16">
        <v>434925</v>
      </c>
      <c r="AZ43" s="6">
        <f>IF(D43&gt;0,H43/D43,0)</f>
        <v>0</v>
      </c>
      <c r="BA43" s="6">
        <f>AZ43*Q43</f>
        <v>0</v>
      </c>
      <c r="BB43" s="6">
        <f>IF(C43&gt;C$3054,C$3054,IF(C43&lt;C$3053,C$3053,C43))</f>
        <v>0</v>
      </c>
      <c r="BC43" s="6">
        <f>IF(BB43&gt;0,(D43/15)-BB43,0)</f>
        <v>0</v>
      </c>
      <c r="BD43" s="6">
        <f>BC43/BC$3049</f>
        <v>0</v>
      </c>
      <c r="BE43" s="15">
        <f>IF(AU43&gt;AU$3054,AU$3054,IF(AU43&lt;AU$3053,AU$3053,AU43))</f>
        <v>0</v>
      </c>
      <c r="BF43" s="15">
        <f>IF(I43&gt;I$3054,I$3054,IF(I43&lt;I$3053,I$3053,I43))</f>
        <v>0</v>
      </c>
      <c r="BG43" s="6">
        <f>IF(BE43&gt;0, BF43/BE43,0)</f>
        <v>0</v>
      </c>
      <c r="BH43" s="26">
        <f>BG43/BG$3049</f>
        <v>0</v>
      </c>
      <c r="BI43" s="26">
        <f>IF(AV43&gt;AV$3054,AV$3054,IF(AV43&lt;AV$3053,AV$3053,AV43))</f>
        <v>0</v>
      </c>
      <c r="BJ43" s="6">
        <f>IF(BI43&gt;0, BF43/BI43,0)</f>
        <v>0</v>
      </c>
      <c r="BK43" s="26">
        <f>BJ43/BJ$3049</f>
        <v>0</v>
      </c>
      <c r="BL43" s="6">
        <f>IF(_xlfn.NUMBERVALUE(AL43),IF(ABS(AL43)&lt;1,1-ABS(AL43),0),0)</f>
        <v>0</v>
      </c>
      <c r="BM43" s="6">
        <f>IF(F43&gt;F$3054,F$3054,IF(F43&lt;F$3053,F$3053,F43))</f>
        <v>0</v>
      </c>
      <c r="BN43" s="6">
        <f>IF(BM43&gt;0, BM43/BM$3049, BM43/BM$3050*-1)</f>
        <v>0</v>
      </c>
      <c r="BO43" s="6">
        <f>IF(O43&gt;O$3054,O$3054,IF(O43&lt;O$3053,O$3053,O43))</f>
        <v>0</v>
      </c>
      <c r="BP43" s="26">
        <f>BO43/BO$3049</f>
        <v>0</v>
      </c>
      <c r="BQ43" s="26">
        <f>IF(OR(BD43=0, BH43=0,BN43=0,BP43=0), 0,BD43+BH43+BK43+BL43+BN43+BP43)</f>
        <v>0</v>
      </c>
      <c r="BR43" s="6">
        <f>IF(D43&gt;0,C43/D43,0)</f>
        <v>0</v>
      </c>
    </row>
    <row r="44" spans="1:70" x14ac:dyDescent="0.2">
      <c r="A44" s="15" t="s">
        <v>314</v>
      </c>
      <c r="B44" s="15" t="s">
        <v>315</v>
      </c>
      <c r="C44" s="15"/>
      <c r="D44" s="15">
        <v>0</v>
      </c>
      <c r="E44" s="15"/>
      <c r="F44" s="15"/>
      <c r="G44" s="15"/>
      <c r="H44" s="21"/>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v>0</v>
      </c>
      <c r="AX44" s="15"/>
      <c r="AZ44" s="6">
        <f>IF(D44&gt;0,H44/D44,0)</f>
        <v>0</v>
      </c>
      <c r="BA44" s="6">
        <f>AZ44*Q44</f>
        <v>0</v>
      </c>
      <c r="BB44" s="6">
        <f>IF(C44&gt;C$3054,C$3054,IF(C44&lt;C$3053,C$3053,C44))</f>
        <v>0</v>
      </c>
      <c r="BC44" s="6">
        <f>IF(BB44&gt;0,(D44/15)-BB44,0)</f>
        <v>0</v>
      </c>
      <c r="BD44" s="6">
        <f>BC44/BC$3049</f>
        <v>0</v>
      </c>
      <c r="BE44" s="15">
        <f>IF(AU44&gt;AU$3054,AU$3054,IF(AU44&lt;AU$3053,AU$3053,AU44))</f>
        <v>0</v>
      </c>
      <c r="BF44" s="15">
        <f>IF(I44&gt;I$3054,I$3054,IF(I44&lt;I$3053,I$3053,I44))</f>
        <v>0</v>
      </c>
      <c r="BG44" s="6">
        <f>IF(BE44&gt;0, BF44/BE44,0)</f>
        <v>0</v>
      </c>
      <c r="BH44" s="26">
        <f>BG44/BG$3049</f>
        <v>0</v>
      </c>
      <c r="BI44" s="26">
        <f>IF(AV44&gt;AV$3054,AV$3054,IF(AV44&lt;AV$3053,AV$3053,AV44))</f>
        <v>0</v>
      </c>
      <c r="BJ44" s="6">
        <f>IF(BI44&gt;0, BF44/BI44,0)</f>
        <v>0</v>
      </c>
      <c r="BK44" s="26">
        <f>BJ44/BJ$3049</f>
        <v>0</v>
      </c>
      <c r="BL44" s="6">
        <f>IF(_xlfn.NUMBERVALUE(AL44),IF(ABS(AL44)&lt;1,1-ABS(AL44),0),0)</f>
        <v>0</v>
      </c>
      <c r="BM44" s="6">
        <f>IF(F44&gt;F$3054,F$3054,IF(F44&lt;F$3053,F$3053,F44))</f>
        <v>0</v>
      </c>
      <c r="BN44" s="6">
        <f>IF(BM44&gt;0, BM44/BM$3049, BM44/BM$3050*-1)</f>
        <v>0</v>
      </c>
      <c r="BO44" s="6">
        <f>IF(O44&gt;O$3054,O$3054,IF(O44&lt;O$3053,O$3053,O44))</f>
        <v>0</v>
      </c>
      <c r="BP44" s="26">
        <f>BO44/BO$3049</f>
        <v>0</v>
      </c>
      <c r="BQ44" s="26">
        <f>IF(OR(BD44=0, BH44=0,BN44=0,BP44=0), 0,BD44+BH44+BK44+BL44+BN44+BP44)</f>
        <v>0</v>
      </c>
      <c r="BR44" s="6">
        <f>IF(D44&gt;0,C44/D44,0)</f>
        <v>0</v>
      </c>
    </row>
    <row r="45" spans="1:70" x14ac:dyDescent="0.2">
      <c r="A45" s="15" t="s">
        <v>445</v>
      </c>
      <c r="B45" s="15" t="s">
        <v>446</v>
      </c>
      <c r="C45" s="15"/>
      <c r="D45" s="15">
        <v>0.54</v>
      </c>
      <c r="E45" s="15"/>
      <c r="F45" s="15"/>
      <c r="G45" s="15">
        <v>6.92</v>
      </c>
      <c r="H45" s="21">
        <v>9450000</v>
      </c>
      <c r="I45" s="15"/>
      <c r="J45" s="15"/>
      <c r="K45" s="15"/>
      <c r="L45" s="15">
        <v>0</v>
      </c>
      <c r="M45" s="15"/>
      <c r="N45" s="15"/>
      <c r="O45" s="15"/>
      <c r="P45" s="15"/>
      <c r="Q45" s="15">
        <v>0.09</v>
      </c>
      <c r="R45" s="15">
        <v>0.05</v>
      </c>
      <c r="S45" s="15">
        <v>8.08</v>
      </c>
      <c r="T45" s="15">
        <v>0</v>
      </c>
      <c r="U45" s="15"/>
      <c r="V45" s="15">
        <v>0</v>
      </c>
      <c r="W45" s="15"/>
      <c r="X45" s="15">
        <v>0</v>
      </c>
      <c r="Y45" s="15"/>
      <c r="Z45" s="15">
        <v>0</v>
      </c>
      <c r="AA45" s="15"/>
      <c r="AB45" s="15"/>
      <c r="AC45" s="15"/>
      <c r="AD45" s="15"/>
      <c r="AE45" s="15">
        <v>-36.880000000000003</v>
      </c>
      <c r="AF45" s="15"/>
      <c r="AG45" s="15"/>
      <c r="AH45" s="15">
        <v>-33.32</v>
      </c>
      <c r="AI45" s="15"/>
      <c r="AJ45" s="15"/>
      <c r="AK45" s="15">
        <v>-43.46</v>
      </c>
      <c r="AL45" s="15"/>
      <c r="AM45" s="15">
        <v>9.8000000000000007</v>
      </c>
      <c r="AN45" s="15"/>
      <c r="AO45" s="15"/>
      <c r="AP45" s="15"/>
      <c r="AQ45" s="15"/>
      <c r="AR45" s="15"/>
      <c r="AS45" s="15"/>
      <c r="AT45" s="15"/>
      <c r="AU45" s="15"/>
      <c r="AV45" s="15"/>
      <c r="AW45" s="16">
        <v>50740</v>
      </c>
      <c r="AX45" s="16">
        <v>12235</v>
      </c>
      <c r="AZ45" s="6">
        <f>IF(D45&gt;0,H45/D45,0)</f>
        <v>17500000</v>
      </c>
      <c r="BA45" s="6">
        <f>AZ45*Q45</f>
        <v>1575000</v>
      </c>
      <c r="BB45" s="6">
        <f>IF(C45&gt;C$3054,C$3054,IF(C45&lt;C$3053,C$3053,C45))</f>
        <v>0</v>
      </c>
      <c r="BC45" s="6">
        <f>IF(BB45&gt;0,(D45/15)-BB45,0)</f>
        <v>0</v>
      </c>
      <c r="BD45" s="6">
        <f>BC45/BC$3049</f>
        <v>0</v>
      </c>
      <c r="BE45" s="15">
        <f>IF(AU45&gt;AU$3054,AU$3054,IF(AU45&lt;AU$3053,AU$3053,AU45))</f>
        <v>0</v>
      </c>
      <c r="BF45" s="15">
        <f>IF(I45&gt;I$3054,I$3054,IF(I45&lt;I$3053,I$3053,I45))</f>
        <v>0</v>
      </c>
      <c r="BG45" s="6">
        <f>IF(BE45&gt;0, BF45/BE45,0)</f>
        <v>0</v>
      </c>
      <c r="BH45" s="26">
        <f>BG45/BG$3049</f>
        <v>0</v>
      </c>
      <c r="BI45" s="26">
        <f>IF(AV45&gt;AV$3054,AV$3054,IF(AV45&lt;AV$3053,AV$3053,AV45))</f>
        <v>0</v>
      </c>
      <c r="BJ45" s="6">
        <f>IF(BI45&gt;0, BF45/BI45,0)</f>
        <v>0</v>
      </c>
      <c r="BK45" s="26">
        <f>BJ45/BJ$3049</f>
        <v>0</v>
      </c>
      <c r="BL45" s="6">
        <f>IF(_xlfn.NUMBERVALUE(AL45),IF(ABS(AL45)&lt;1,1-ABS(AL45),0),0)</f>
        <v>0</v>
      </c>
      <c r="BM45" s="6">
        <f>IF(F45&gt;F$3054,F$3054,IF(F45&lt;F$3053,F$3053,F45))</f>
        <v>0</v>
      </c>
      <c r="BN45" s="6">
        <f>IF(BM45&gt;0, BM45/BM$3049, BM45/BM$3050*-1)</f>
        <v>0</v>
      </c>
      <c r="BO45" s="6">
        <f>IF(O45&gt;O$3054,O$3054,IF(O45&lt;O$3053,O$3053,O45))</f>
        <v>0</v>
      </c>
      <c r="BP45" s="26">
        <f>BO45/BO$3049</f>
        <v>0</v>
      </c>
      <c r="BQ45" s="26">
        <f>IF(OR(BD45=0, BH45=0,BN45=0,BP45=0), 0,BD45+BH45+BK45+BL45+BN45+BP45)</f>
        <v>0</v>
      </c>
      <c r="BR45" s="6">
        <f>IF(D45&gt;0,C45/D45,0)</f>
        <v>0</v>
      </c>
    </row>
    <row r="46" spans="1:70" x14ac:dyDescent="0.2">
      <c r="A46" s="15" t="s">
        <v>265</v>
      </c>
      <c r="B46" s="15" t="s">
        <v>266</v>
      </c>
      <c r="C46" s="15">
        <v>-0.06</v>
      </c>
      <c r="D46" s="15">
        <v>0.12</v>
      </c>
      <c r="E46" s="15">
        <v>0.08</v>
      </c>
      <c r="F46" s="15">
        <v>170.83</v>
      </c>
      <c r="G46" s="15">
        <v>2.2599999999999998</v>
      </c>
      <c r="H46" s="21">
        <v>46890000</v>
      </c>
      <c r="I46" s="15"/>
      <c r="J46" s="15">
        <v>0</v>
      </c>
      <c r="K46" s="15"/>
      <c r="L46" s="15">
        <v>0</v>
      </c>
      <c r="M46" s="15"/>
      <c r="N46" s="15">
        <v>0</v>
      </c>
      <c r="O46" s="15"/>
      <c r="P46" s="15"/>
      <c r="Q46" s="15">
        <v>0.06</v>
      </c>
      <c r="R46" s="15">
        <v>0.03</v>
      </c>
      <c r="S46" s="15">
        <v>4.0599999999999996</v>
      </c>
      <c r="T46" s="15">
        <v>0</v>
      </c>
      <c r="U46" s="15">
        <v>0</v>
      </c>
      <c r="V46" s="15">
        <v>0</v>
      </c>
      <c r="W46" s="15">
        <v>0</v>
      </c>
      <c r="X46" s="15">
        <v>0</v>
      </c>
      <c r="Y46" s="15">
        <v>0</v>
      </c>
      <c r="Z46" s="15">
        <v>0</v>
      </c>
      <c r="AA46" s="15">
        <v>0</v>
      </c>
      <c r="AB46" s="15"/>
      <c r="AC46" s="15">
        <v>-62.95</v>
      </c>
      <c r="AD46" s="15">
        <v>-38.6</v>
      </c>
      <c r="AE46" s="15">
        <v>-62.95</v>
      </c>
      <c r="AF46" s="15">
        <v>-54.68</v>
      </c>
      <c r="AG46" s="15">
        <v>-35.35</v>
      </c>
      <c r="AH46" s="15">
        <v>-54.68</v>
      </c>
      <c r="AI46" s="15">
        <v>-68.42</v>
      </c>
      <c r="AJ46" s="15">
        <v>-40.5</v>
      </c>
      <c r="AK46" s="15">
        <v>-68.42</v>
      </c>
      <c r="AL46" s="15">
        <v>0.44</v>
      </c>
      <c r="AM46" s="15">
        <v>315.52</v>
      </c>
      <c r="AN46" s="15"/>
      <c r="AO46" s="15">
        <v>-0.6</v>
      </c>
      <c r="AP46" s="15">
        <v>-65.14</v>
      </c>
      <c r="AQ46" s="15">
        <v>-59.8</v>
      </c>
      <c r="AR46" s="15"/>
      <c r="AS46" s="15">
        <v>134.1</v>
      </c>
      <c r="AT46" s="15">
        <v>62.02</v>
      </c>
      <c r="AU46" s="15"/>
      <c r="AV46" s="15"/>
      <c r="AW46" s="16">
        <v>38677</v>
      </c>
      <c r="AX46" s="16">
        <v>227251</v>
      </c>
      <c r="AZ46" s="6">
        <f>IF(D46&gt;0,H46/D46,0)</f>
        <v>390750000</v>
      </c>
      <c r="BA46" s="6">
        <f>AZ46*Q46</f>
        <v>23445000</v>
      </c>
      <c r="BB46" s="6">
        <f>IF(C46&gt;C$3054,C$3054,IF(C46&lt;C$3053,C$3053,C46))</f>
        <v>-0.06</v>
      </c>
      <c r="BC46" s="6">
        <f>IF(BB46&gt;0,(D46/15)-BB46,0)</f>
        <v>0</v>
      </c>
      <c r="BD46" s="6">
        <f>BC46/BC$3049</f>
        <v>0</v>
      </c>
      <c r="BE46" s="15">
        <f>IF(AU46&gt;AU$3054,AU$3054,IF(AU46&lt;AU$3053,AU$3053,AU46))</f>
        <v>0</v>
      </c>
      <c r="BF46" s="15">
        <f>IF(I46&gt;I$3054,I$3054,IF(I46&lt;I$3053,I$3053,I46))</f>
        <v>0</v>
      </c>
      <c r="BG46" s="6">
        <f>IF(BE46&gt;0, BF46/BE46,0)</f>
        <v>0</v>
      </c>
      <c r="BH46" s="26">
        <f>BG46/BG$3049</f>
        <v>0</v>
      </c>
      <c r="BI46" s="26">
        <f>IF(AV46&gt;AV$3054,AV$3054,IF(AV46&lt;AV$3053,AV$3053,AV46))</f>
        <v>0</v>
      </c>
      <c r="BJ46" s="6">
        <f>IF(BI46&gt;0, BF46/BI46,0)</f>
        <v>0</v>
      </c>
      <c r="BK46" s="26">
        <f>BJ46/BJ$3049</f>
        <v>0</v>
      </c>
      <c r="BL46" s="6">
        <f>IF(_xlfn.NUMBERVALUE(AL46),IF(ABS(AL46)&lt;1,1-ABS(AL46),0),0)</f>
        <v>0.56000000000000005</v>
      </c>
      <c r="BM46" s="6">
        <f>IF(F46&gt;F$3054,F$3054,IF(F46&lt;F$3053,F$3053,F46))</f>
        <v>170.83</v>
      </c>
      <c r="BN46" s="6">
        <f>IF(BM46&gt;0, BM46/BM$3049, BM46/BM$3050*-1)</f>
        <v>0.21581229314161468</v>
      </c>
      <c r="BO46" s="6">
        <f>IF(O46&gt;O$3054,O$3054,IF(O46&lt;O$3053,O$3053,O46))</f>
        <v>0</v>
      </c>
      <c r="BP46" s="26">
        <f>BO46/BO$3049</f>
        <v>0</v>
      </c>
      <c r="BQ46" s="26">
        <f>IF(OR(BD46=0, BH46=0,BN46=0,BP46=0), 0,BD46+BH46+BK46+BL46+BN46+BP46)</f>
        <v>0</v>
      </c>
      <c r="BR46" s="6">
        <f>IF(D46&gt;0,C46/D46,0)</f>
        <v>-0.5</v>
      </c>
    </row>
    <row r="47" spans="1:70" x14ac:dyDescent="0.2">
      <c r="A47" s="15" t="s">
        <v>489</v>
      </c>
      <c r="B47" s="15" t="s">
        <v>490</v>
      </c>
      <c r="C47" s="15">
        <v>0</v>
      </c>
      <c r="D47" s="15">
        <v>0.01</v>
      </c>
      <c r="E47" s="15">
        <v>0.01</v>
      </c>
      <c r="F47" s="15">
        <v>0</v>
      </c>
      <c r="G47" s="15">
        <v>6.65</v>
      </c>
      <c r="H47" s="21">
        <v>15400000</v>
      </c>
      <c r="I47" s="15"/>
      <c r="J47" s="15">
        <v>0</v>
      </c>
      <c r="K47" s="15"/>
      <c r="L47" s="15">
        <v>0</v>
      </c>
      <c r="M47" s="15"/>
      <c r="N47" s="15">
        <v>0</v>
      </c>
      <c r="O47" s="15"/>
      <c r="P47" s="15"/>
      <c r="Q47" s="15">
        <v>0</v>
      </c>
      <c r="R47" s="15">
        <v>0</v>
      </c>
      <c r="S47" s="15">
        <v>1.2</v>
      </c>
      <c r="T47" s="15">
        <v>0.25</v>
      </c>
      <c r="U47" s="15">
        <v>0.25</v>
      </c>
      <c r="V47" s="15">
        <v>37.44</v>
      </c>
      <c r="W47" s="15">
        <v>37.44</v>
      </c>
      <c r="X47" s="15">
        <v>0.68</v>
      </c>
      <c r="Y47" s="15">
        <v>0.68</v>
      </c>
      <c r="Z47" s="15">
        <v>102.25</v>
      </c>
      <c r="AA47" s="15">
        <v>102.25</v>
      </c>
      <c r="AB47" s="15">
        <v>-4.17</v>
      </c>
      <c r="AC47" s="15">
        <v>-63.01</v>
      </c>
      <c r="AD47" s="15">
        <v>-38.369999999999997</v>
      </c>
      <c r="AE47" s="15">
        <v>-63.01</v>
      </c>
      <c r="AF47" s="15">
        <v>-32.229999999999997</v>
      </c>
      <c r="AG47" s="15">
        <v>-30.16</v>
      </c>
      <c r="AH47" s="15">
        <v>-32.229999999999997</v>
      </c>
      <c r="AI47" s="15">
        <v>-108.25</v>
      </c>
      <c r="AJ47" s="15">
        <v>-46.24</v>
      </c>
      <c r="AK47" s="15">
        <v>-108.25</v>
      </c>
      <c r="AL47" s="15">
        <v>-0.38</v>
      </c>
      <c r="AM47" s="16">
        <v>1231.18</v>
      </c>
      <c r="AN47" s="15">
        <v>55.31</v>
      </c>
      <c r="AO47" s="15">
        <v>-20.46</v>
      </c>
      <c r="AP47" s="15">
        <v>-26.49</v>
      </c>
      <c r="AQ47" s="15">
        <v>-32.85</v>
      </c>
      <c r="AR47" s="15"/>
      <c r="AS47" s="15">
        <v>-5.86</v>
      </c>
      <c r="AT47" s="15">
        <v>12.93</v>
      </c>
      <c r="AU47" s="15"/>
      <c r="AV47" s="15"/>
      <c r="AW47" s="15">
        <v>0</v>
      </c>
      <c r="AX47" s="15">
        <v>1260000</v>
      </c>
      <c r="AZ47" s="6">
        <f>IF(D47&gt;0,H47/D47,0)</f>
        <v>1540000000</v>
      </c>
      <c r="BA47" s="6">
        <f>AZ47*Q47</f>
        <v>0</v>
      </c>
      <c r="BB47" s="6">
        <f>IF(C47&gt;C$3054,C$3054,IF(C47&lt;C$3053,C$3053,C47))</f>
        <v>0</v>
      </c>
      <c r="BC47" s="6">
        <f>IF(BB47&gt;0,(D47/15)-BB47,0)</f>
        <v>0</v>
      </c>
      <c r="BD47" s="6">
        <f>BC47/BC$3049</f>
        <v>0</v>
      </c>
      <c r="BE47" s="15">
        <f>IF(AU47&gt;AU$3054,AU$3054,IF(AU47&lt;AU$3053,AU$3053,AU47))</f>
        <v>0</v>
      </c>
      <c r="BF47" s="15">
        <f>IF(I47&gt;I$3054,I$3054,IF(I47&lt;I$3053,I$3053,I47))</f>
        <v>0</v>
      </c>
      <c r="BG47" s="6">
        <f>IF(BE47&gt;0, BF47/BE47,0)</f>
        <v>0</v>
      </c>
      <c r="BH47" s="26">
        <f>BG47/BG$3049</f>
        <v>0</v>
      </c>
      <c r="BI47" s="26">
        <f>IF(AV47&gt;AV$3054,AV$3054,IF(AV47&lt;AV$3053,AV$3053,AV47))</f>
        <v>0</v>
      </c>
      <c r="BJ47" s="6">
        <f>IF(BI47&gt;0, BF47/BI47,0)</f>
        <v>0</v>
      </c>
      <c r="BK47" s="26">
        <f>BJ47/BJ$3049</f>
        <v>0</v>
      </c>
      <c r="BL47" s="6">
        <f>IF(_xlfn.NUMBERVALUE(AL47),IF(ABS(AL47)&lt;1,1-ABS(AL47),0),0)</f>
        <v>0.62</v>
      </c>
      <c r="BM47" s="6">
        <f>IF(F47&gt;F$3054,F$3054,IF(F47&lt;F$3053,F$3053,F47))</f>
        <v>0</v>
      </c>
      <c r="BN47" s="6">
        <f>IF(BM47&gt;0, BM47/BM$3049, BM47/BM$3050*-1)</f>
        <v>0</v>
      </c>
      <c r="BO47" s="6">
        <f>IF(O47&gt;O$3054,O$3054,IF(O47&lt;O$3053,O$3053,O47))</f>
        <v>0</v>
      </c>
      <c r="BP47" s="26">
        <f>BO47/BO$3049</f>
        <v>0</v>
      </c>
      <c r="BQ47" s="26">
        <f>IF(OR(BD47=0, BH47=0,BN47=0,BP47=0), 0,BD47+BH47+BK47+BL47+BN47+BP47)</f>
        <v>0</v>
      </c>
      <c r="BR47" s="6">
        <f>IF(D47&gt;0,C47/D47,0)</f>
        <v>0</v>
      </c>
    </row>
    <row r="48" spans="1:70" x14ac:dyDescent="0.2">
      <c r="A48" s="15" t="s">
        <v>822</v>
      </c>
      <c r="B48" s="15" t="s">
        <v>823</v>
      </c>
      <c r="C48" s="15">
        <v>-7.0000000000000007E-2</v>
      </c>
      <c r="D48" s="15">
        <v>0.78</v>
      </c>
      <c r="E48" s="15">
        <v>0.82</v>
      </c>
      <c r="F48" s="15">
        <v>-16.399999999999999</v>
      </c>
      <c r="G48" s="15">
        <v>0.93</v>
      </c>
      <c r="H48" s="21">
        <v>8710000</v>
      </c>
      <c r="I48" s="15"/>
      <c r="J48" s="15">
        <v>0.01</v>
      </c>
      <c r="K48" s="15">
        <v>0.01</v>
      </c>
      <c r="L48" s="15">
        <v>0.03</v>
      </c>
      <c r="M48" s="15">
        <v>0.04</v>
      </c>
      <c r="N48" s="15">
        <v>0.03</v>
      </c>
      <c r="O48" s="15">
        <v>4.54</v>
      </c>
      <c r="P48" s="15">
        <v>0.74</v>
      </c>
      <c r="Q48" s="15">
        <v>0.85</v>
      </c>
      <c r="R48" s="15">
        <v>0.01</v>
      </c>
      <c r="S48" s="15"/>
      <c r="T48" s="15">
        <v>0</v>
      </c>
      <c r="U48" s="15">
        <v>0</v>
      </c>
      <c r="V48" s="15">
        <v>0</v>
      </c>
      <c r="W48" s="15">
        <v>0</v>
      </c>
      <c r="X48" s="15">
        <v>0</v>
      </c>
      <c r="Y48" s="15">
        <v>0</v>
      </c>
      <c r="Z48" s="15">
        <v>0</v>
      </c>
      <c r="AA48" s="15">
        <v>0</v>
      </c>
      <c r="AB48" s="15">
        <v>0.36</v>
      </c>
      <c r="AC48" s="15">
        <v>-6.68</v>
      </c>
      <c r="AD48" s="15">
        <v>-0.6</v>
      </c>
      <c r="AE48" s="15">
        <v>-6.68</v>
      </c>
      <c r="AF48" s="15">
        <v>-6.61</v>
      </c>
      <c r="AG48" s="15">
        <v>-0.59</v>
      </c>
      <c r="AH48" s="15">
        <v>-6.61</v>
      </c>
      <c r="AI48" s="15">
        <v>-6.76</v>
      </c>
      <c r="AJ48" s="15">
        <v>-0.6</v>
      </c>
      <c r="AK48" s="15">
        <v>-6.76</v>
      </c>
      <c r="AL48" s="15">
        <v>0.01</v>
      </c>
      <c r="AM48" s="15">
        <v>8.9</v>
      </c>
      <c r="AN48" s="15"/>
      <c r="AO48" s="15">
        <v>99.56</v>
      </c>
      <c r="AP48" s="15">
        <v>-175.11</v>
      </c>
      <c r="AQ48" s="15">
        <v>-175.11</v>
      </c>
      <c r="AR48" s="15"/>
      <c r="AS48" s="15">
        <v>-4.7300000000000004</v>
      </c>
      <c r="AT48" s="15"/>
      <c r="AU48" s="15"/>
      <c r="AV48" s="15"/>
      <c r="AW48" s="16">
        <v>17380</v>
      </c>
      <c r="AX48" s="16">
        <v>10116</v>
      </c>
      <c r="AZ48" s="6">
        <f>IF(D48&gt;0,H48/D48,0)</f>
        <v>11166666.666666666</v>
      </c>
      <c r="BA48" s="6">
        <f>AZ48*Q48</f>
        <v>9491666.666666666</v>
      </c>
      <c r="BB48" s="6">
        <f>IF(C48&gt;C$3054,C$3054,IF(C48&lt;C$3053,C$3053,C48))</f>
        <v>-7.0000000000000007E-2</v>
      </c>
      <c r="BC48" s="6">
        <f>IF(BB48&gt;0,(D48/15)-BB48,0)</f>
        <v>0</v>
      </c>
      <c r="BD48" s="6">
        <f>BC48/BC$3049</f>
        <v>0</v>
      </c>
      <c r="BE48" s="15">
        <f>IF(AU48&gt;AU$3054,AU$3054,IF(AU48&lt;AU$3053,AU$3053,AU48))</f>
        <v>0</v>
      </c>
      <c r="BF48" s="15">
        <f>IF(I48&gt;I$3054,I$3054,IF(I48&lt;I$3053,I$3053,I48))</f>
        <v>0</v>
      </c>
      <c r="BG48" s="6">
        <f>IF(BE48&gt;0, BF48/BE48,0)</f>
        <v>0</v>
      </c>
      <c r="BH48" s="26">
        <f>BG48/BG$3049</f>
        <v>0</v>
      </c>
      <c r="BI48" s="26">
        <f>IF(AV48&gt;AV$3054,AV$3054,IF(AV48&lt;AV$3053,AV$3053,AV48))</f>
        <v>0</v>
      </c>
      <c r="BJ48" s="6">
        <f>IF(BI48&gt;0, BF48/BI48,0)</f>
        <v>0</v>
      </c>
      <c r="BK48" s="26">
        <f>BJ48/BJ$3049</f>
        <v>0</v>
      </c>
      <c r="BL48" s="6">
        <f>IF(_xlfn.NUMBERVALUE(AL48),IF(ABS(AL48)&lt;1,1-ABS(AL48),0),0)</f>
        <v>0.99</v>
      </c>
      <c r="BM48" s="6">
        <f>IF(F48&gt;F$3054,F$3054,IF(F48&lt;F$3053,F$3053,F48))</f>
        <v>-16.399999999999999</v>
      </c>
      <c r="BN48" s="6">
        <f>IF(BM48&gt;0, BM48/BM$3049, BM48/BM$3050*-1)</f>
        <v>-0.16489040820430323</v>
      </c>
      <c r="BO48" s="6">
        <f>IF(O48&gt;O$3054,O$3054,IF(O48&lt;O$3053,O$3053,O48))</f>
        <v>4.54</v>
      </c>
      <c r="BP48" s="26">
        <f>BO48/BO$3049</f>
        <v>4.2810439183334534E-2</v>
      </c>
      <c r="BQ48" s="26">
        <f>IF(OR(BD48=0, BH48=0,BN48=0,BP48=0), 0,BD48+BH48+BK48+BL48+BN48+BP48)</f>
        <v>0</v>
      </c>
      <c r="BR48" s="6">
        <f>IF(D48&gt;0,C48/D48,0)</f>
        <v>-8.9743589743589744E-2</v>
      </c>
    </row>
    <row r="49" spans="1:70" x14ac:dyDescent="0.2">
      <c r="A49" s="15" t="s">
        <v>895</v>
      </c>
      <c r="B49" s="15" t="s">
        <v>896</v>
      </c>
      <c r="C49" s="15">
        <v>0</v>
      </c>
      <c r="D49" s="15">
        <v>0.14000000000000001</v>
      </c>
      <c r="E49" s="15">
        <v>0.18</v>
      </c>
      <c r="F49" s="15">
        <v>57.61</v>
      </c>
      <c r="G49" s="15">
        <v>1.21</v>
      </c>
      <c r="H49" s="21">
        <v>19900000</v>
      </c>
      <c r="I49" s="15">
        <v>43.61</v>
      </c>
      <c r="J49" s="15">
        <v>0</v>
      </c>
      <c r="K49" s="15"/>
      <c r="L49" s="15">
        <v>0</v>
      </c>
      <c r="M49" s="15"/>
      <c r="N49" s="15">
        <v>0</v>
      </c>
      <c r="O49" s="15"/>
      <c r="P49" s="15"/>
      <c r="Q49" s="15">
        <v>0.12</v>
      </c>
      <c r="R49" s="15">
        <v>0.01</v>
      </c>
      <c r="S49" s="15">
        <v>0.71</v>
      </c>
      <c r="T49" s="15">
        <v>0</v>
      </c>
      <c r="U49" s="15">
        <v>0</v>
      </c>
      <c r="V49" s="15">
        <v>0</v>
      </c>
      <c r="W49" s="15">
        <v>0</v>
      </c>
      <c r="X49" s="15">
        <v>0</v>
      </c>
      <c r="Y49" s="15">
        <v>0</v>
      </c>
      <c r="Z49" s="15">
        <v>0</v>
      </c>
      <c r="AA49" s="15">
        <v>0</v>
      </c>
      <c r="AB49" s="15">
        <v>-8.15</v>
      </c>
      <c r="AC49" s="15">
        <v>2.62</v>
      </c>
      <c r="AD49" s="15">
        <v>-9.39</v>
      </c>
      <c r="AE49" s="15">
        <v>-5.92</v>
      </c>
      <c r="AF49" s="15">
        <v>2.4300000000000002</v>
      </c>
      <c r="AG49" s="15">
        <v>-9.07</v>
      </c>
      <c r="AH49" s="15">
        <v>-5.44</v>
      </c>
      <c r="AI49" s="15">
        <v>2.69</v>
      </c>
      <c r="AJ49" s="15">
        <v>-9.44</v>
      </c>
      <c r="AK49" s="15">
        <v>-6.02</v>
      </c>
      <c r="AL49" s="15">
        <v>1.19</v>
      </c>
      <c r="AM49" s="15">
        <v>106.58</v>
      </c>
      <c r="AN49" s="15"/>
      <c r="AO49" s="15">
        <v>12.9</v>
      </c>
      <c r="AP49" s="15">
        <v>12.61</v>
      </c>
      <c r="AQ49" s="15">
        <v>9.86</v>
      </c>
      <c r="AR49" s="15"/>
      <c r="AS49" s="15">
        <v>33.950000000000003</v>
      </c>
      <c r="AT49" s="15"/>
      <c r="AU49" s="15"/>
      <c r="AV49" s="15"/>
      <c r="AW49" s="16">
        <v>92643</v>
      </c>
      <c r="AX49" s="16">
        <v>158103</v>
      </c>
      <c r="AZ49" s="6">
        <f>IF(D49&gt;0,H49/D49,0)</f>
        <v>142142857.14285713</v>
      </c>
      <c r="BA49" s="6">
        <f>AZ49*Q49</f>
        <v>17057142.857142854</v>
      </c>
      <c r="BB49" s="6">
        <f>IF(C49&gt;C$3054,C$3054,IF(C49&lt;C$3053,C$3053,C49))</f>
        <v>0</v>
      </c>
      <c r="BC49" s="6">
        <f>IF(BB49&gt;0,(D49/15)-BB49,0)</f>
        <v>0</v>
      </c>
      <c r="BD49" s="6">
        <f>BC49/BC$3049</f>
        <v>0</v>
      </c>
      <c r="BE49" s="15">
        <f>IF(AU49&gt;AU$3054,AU$3054,IF(AU49&lt;AU$3053,AU$3053,AU49))</f>
        <v>0</v>
      </c>
      <c r="BF49" s="15">
        <f>IF(I49&gt;I$3054,I$3054,IF(I49&lt;I$3053,I$3053,I49))</f>
        <v>43.61</v>
      </c>
      <c r="BG49" s="6">
        <f>IF(BE49&gt;0, BF49/BE49,0)</f>
        <v>0</v>
      </c>
      <c r="BH49" s="26">
        <f>BG49/BG$3049</f>
        <v>0</v>
      </c>
      <c r="BI49" s="26">
        <f>IF(AV49&gt;AV$3054,AV$3054,IF(AV49&lt;AV$3053,AV$3053,AV49))</f>
        <v>0</v>
      </c>
      <c r="BJ49" s="6">
        <f>IF(BI49&gt;0, BF49/BI49,0)</f>
        <v>0</v>
      </c>
      <c r="BK49" s="26">
        <f>BJ49/BJ$3049</f>
        <v>0</v>
      </c>
      <c r="BL49" s="6">
        <f>IF(_xlfn.NUMBERVALUE(AL49),IF(ABS(AL49)&lt;1,1-ABS(AL49),0),0)</f>
        <v>0</v>
      </c>
      <c r="BM49" s="6">
        <f>IF(F49&gt;F$3054,F$3054,IF(F49&lt;F$3053,F$3053,F49))</f>
        <v>57.61</v>
      </c>
      <c r="BN49" s="6">
        <f>IF(BM49&gt;0, BM49/BM$3049, BM49/BM$3050*-1)</f>
        <v>7.2779641795284331E-2</v>
      </c>
      <c r="BO49" s="6">
        <f>IF(O49&gt;O$3054,O$3054,IF(O49&lt;O$3053,O$3053,O49))</f>
        <v>0</v>
      </c>
      <c r="BP49" s="26">
        <f>BO49/BO$3049</f>
        <v>0</v>
      </c>
      <c r="BQ49" s="26">
        <f>IF(OR(BD49=0, BH49=0,BN49=0,BP49=0), 0,BD49+BH49+BK49+BL49+BN49+BP49)</f>
        <v>0</v>
      </c>
      <c r="BR49" s="6">
        <f>IF(D49&gt;0,C49/D49,0)</f>
        <v>0</v>
      </c>
    </row>
    <row r="50" spans="1:70" x14ac:dyDescent="0.2">
      <c r="A50" s="15" t="s">
        <v>481</v>
      </c>
      <c r="B50" s="15" t="s">
        <v>482</v>
      </c>
      <c r="C50" s="15">
        <v>-0.5</v>
      </c>
      <c r="D50" s="15">
        <v>0</v>
      </c>
      <c r="E50" s="15">
        <v>0.25</v>
      </c>
      <c r="F50" s="15">
        <v>120.51</v>
      </c>
      <c r="G50" s="15">
        <v>1.43</v>
      </c>
      <c r="H50" s="21"/>
      <c r="I50" s="15"/>
      <c r="J50" s="15">
        <v>0</v>
      </c>
      <c r="K50" s="15"/>
      <c r="L50" s="15">
        <v>0</v>
      </c>
      <c r="M50" s="15"/>
      <c r="N50" s="15">
        <v>0</v>
      </c>
      <c r="O50" s="15"/>
      <c r="P50" s="15"/>
      <c r="Q50" s="15">
        <v>0.3</v>
      </c>
      <c r="R50" s="15">
        <v>0.22</v>
      </c>
      <c r="S50" s="15">
        <v>4.55</v>
      </c>
      <c r="T50" s="15">
        <v>0</v>
      </c>
      <c r="U50" s="15">
        <v>0</v>
      </c>
      <c r="V50" s="15">
        <v>0</v>
      </c>
      <c r="W50" s="15">
        <v>0</v>
      </c>
      <c r="X50" s="15">
        <v>0</v>
      </c>
      <c r="Y50" s="15">
        <v>0</v>
      </c>
      <c r="Z50" s="15">
        <v>0</v>
      </c>
      <c r="AA50" s="15">
        <v>0</v>
      </c>
      <c r="AB50" s="15"/>
      <c r="AC50" s="15">
        <v>-63.71</v>
      </c>
      <c r="AD50" s="15">
        <v>-12.94</v>
      </c>
      <c r="AE50" s="15">
        <v>-63.71</v>
      </c>
      <c r="AF50" s="15">
        <v>-56.82</v>
      </c>
      <c r="AG50" s="15">
        <v>-11.74</v>
      </c>
      <c r="AH50" s="15">
        <v>-56.82</v>
      </c>
      <c r="AI50" s="15">
        <v>-83.16</v>
      </c>
      <c r="AJ50" s="15">
        <v>-15.71</v>
      </c>
      <c r="AK50" s="15">
        <v>-83.16</v>
      </c>
      <c r="AL50" s="15">
        <v>1.66</v>
      </c>
      <c r="AM50" s="15">
        <v>16.45</v>
      </c>
      <c r="AN50" s="15">
        <v>-7.74</v>
      </c>
      <c r="AO50" s="15">
        <v>4.49</v>
      </c>
      <c r="AP50" s="15">
        <v>-68.099999999999994</v>
      </c>
      <c r="AQ50" s="15">
        <v>-75.739999999999995</v>
      </c>
      <c r="AR50" s="15"/>
      <c r="AS50" s="15">
        <v>-14.84</v>
      </c>
      <c r="AT50" s="15">
        <v>1.1399999999999999</v>
      </c>
      <c r="AU50" s="15"/>
      <c r="AV50" s="15"/>
      <c r="AW50" s="15">
        <v>0</v>
      </c>
      <c r="AX50" s="16">
        <v>172329</v>
      </c>
      <c r="AZ50" s="6">
        <f>IF(D50&gt;0,H50/D50,0)</f>
        <v>0</v>
      </c>
      <c r="BA50" s="6">
        <f>AZ50*Q50</f>
        <v>0</v>
      </c>
      <c r="BB50" s="6">
        <f>IF(C50&gt;C$3054,C$3054,IF(C50&lt;C$3053,C$3053,C50))</f>
        <v>-0.5</v>
      </c>
      <c r="BC50" s="6">
        <f>IF(BB50&gt;0,(D50/15)-BB50,0)</f>
        <v>0</v>
      </c>
      <c r="BD50" s="6">
        <f>BC50/BC$3049</f>
        <v>0</v>
      </c>
      <c r="BE50" s="15">
        <f>IF(AU50&gt;AU$3054,AU$3054,IF(AU50&lt;AU$3053,AU$3053,AU50))</f>
        <v>0</v>
      </c>
      <c r="BF50" s="15">
        <f>IF(I50&gt;I$3054,I$3054,IF(I50&lt;I$3053,I$3053,I50))</f>
        <v>0</v>
      </c>
      <c r="BG50" s="6">
        <f>IF(BE50&gt;0, BF50/BE50,0)</f>
        <v>0</v>
      </c>
      <c r="BH50" s="26">
        <f>BG50/BG$3049</f>
        <v>0</v>
      </c>
      <c r="BI50" s="26">
        <f>IF(AV50&gt;AV$3054,AV$3054,IF(AV50&lt;AV$3053,AV$3053,AV50))</f>
        <v>0</v>
      </c>
      <c r="BJ50" s="6">
        <f>IF(BI50&gt;0, BF50/BI50,0)</f>
        <v>0</v>
      </c>
      <c r="BK50" s="26">
        <f>BJ50/BJ$3049</f>
        <v>0</v>
      </c>
      <c r="BL50" s="6">
        <f>IF(_xlfn.NUMBERVALUE(AL50),IF(ABS(AL50)&lt;1,1-ABS(AL50),0),0)</f>
        <v>0</v>
      </c>
      <c r="BM50" s="6">
        <f>IF(F50&gt;F$3054,F$3054,IF(F50&lt;F$3053,F$3053,F50))</f>
        <v>120.51</v>
      </c>
      <c r="BN50" s="6">
        <f>IF(BM50&gt;0, BM50/BM$3049, BM50/BM$3050*-1)</f>
        <v>0.15224222587657896</v>
      </c>
      <c r="BO50" s="6">
        <f>IF(O50&gt;O$3054,O$3054,IF(O50&lt;O$3053,O$3053,O50))</f>
        <v>0</v>
      </c>
      <c r="BP50" s="26">
        <f>BO50/BO$3049</f>
        <v>0</v>
      </c>
      <c r="BQ50" s="26">
        <f>IF(OR(BD50=0, BH50=0,BN50=0,BP50=0), 0,BD50+BH50+BK50+BL50+BN50+BP50)</f>
        <v>0</v>
      </c>
      <c r="BR50" s="6">
        <f>IF(D50&gt;0,C50/D50,0)</f>
        <v>0</v>
      </c>
    </row>
    <row r="51" spans="1:70" x14ac:dyDescent="0.2">
      <c r="A51" s="15" t="s">
        <v>6135</v>
      </c>
      <c r="B51" s="15" t="s">
        <v>846</v>
      </c>
      <c r="C51" s="15"/>
      <c r="D51" s="15"/>
      <c r="E51" s="15"/>
      <c r="F51" s="15"/>
      <c r="G51" s="15"/>
      <c r="H51" s="21"/>
      <c r="I51" s="15"/>
      <c r="J51" s="15"/>
      <c r="K51" s="15"/>
      <c r="L51" s="15"/>
      <c r="M51" s="15"/>
      <c r="N51" s="15"/>
      <c r="O51" s="15"/>
      <c r="P51" s="15"/>
      <c r="Q51" s="15"/>
      <c r="R51" s="15"/>
      <c r="S51" s="15">
        <v>6.28</v>
      </c>
      <c r="T51" s="15">
        <v>0</v>
      </c>
      <c r="U51" s="15">
        <v>0</v>
      </c>
      <c r="V51" s="15">
        <v>0</v>
      </c>
      <c r="W51" s="15">
        <v>0</v>
      </c>
      <c r="X51" s="15">
        <v>0</v>
      </c>
      <c r="Y51" s="15">
        <v>0</v>
      </c>
      <c r="Z51" s="15">
        <v>0</v>
      </c>
      <c r="AA51" s="15">
        <v>0</v>
      </c>
      <c r="AB51" s="15"/>
      <c r="AC51" s="15">
        <v>-191.99</v>
      </c>
      <c r="AD51" s="15"/>
      <c r="AE51" s="15">
        <v>-191.99</v>
      </c>
      <c r="AF51" s="15">
        <v>-169.6</v>
      </c>
      <c r="AG51" s="15">
        <v>226.29</v>
      </c>
      <c r="AH51" s="15">
        <v>-169.6</v>
      </c>
      <c r="AI51" s="15">
        <v>-191.99</v>
      </c>
      <c r="AJ51" s="15"/>
      <c r="AK51" s="15">
        <v>-191.99</v>
      </c>
      <c r="AL51" s="15"/>
      <c r="AM51" s="15">
        <v>21.11</v>
      </c>
      <c r="AN51" s="15"/>
      <c r="AO51" s="16">
        <v>-11905.66</v>
      </c>
      <c r="AP51" s="16">
        <v>-11905.66</v>
      </c>
      <c r="AQ51" s="16">
        <v>-11905.66</v>
      </c>
      <c r="AR51" s="15"/>
      <c r="AS51" s="15"/>
      <c r="AT51" s="15">
        <v>-56.55</v>
      </c>
      <c r="AU51" s="15"/>
      <c r="AV51" s="15"/>
      <c r="AW51" s="15"/>
      <c r="AX51" s="15"/>
      <c r="AZ51" s="6">
        <f>IF(D51&gt;0,H51/D51,0)</f>
        <v>0</v>
      </c>
      <c r="BA51" s="6">
        <f>AZ51*Q51</f>
        <v>0</v>
      </c>
      <c r="BB51" s="6">
        <f>IF(C51&gt;C$3054,C$3054,IF(C51&lt;C$3053,C$3053,C51))</f>
        <v>0</v>
      </c>
      <c r="BC51" s="6">
        <f>IF(BB51&gt;0,(D51/15)-BB51,0)</f>
        <v>0</v>
      </c>
      <c r="BD51" s="6">
        <f>BC51/BC$3049</f>
        <v>0</v>
      </c>
      <c r="BE51" s="15">
        <f>IF(AU51&gt;AU$3054,AU$3054,IF(AU51&lt;AU$3053,AU$3053,AU51))</f>
        <v>0</v>
      </c>
      <c r="BF51" s="15">
        <f>IF(I51&gt;I$3054,I$3054,IF(I51&lt;I$3053,I$3053,I51))</f>
        <v>0</v>
      </c>
      <c r="BG51" s="6">
        <f>IF(BE51&gt;0, BF51/BE51,0)</f>
        <v>0</v>
      </c>
      <c r="BH51" s="26">
        <f>BG51/BG$3049</f>
        <v>0</v>
      </c>
      <c r="BI51" s="26">
        <f>IF(AV51&gt;AV$3054,AV$3054,IF(AV51&lt;AV$3053,AV$3053,AV51))</f>
        <v>0</v>
      </c>
      <c r="BJ51" s="6">
        <f>IF(BI51&gt;0, BF51/BI51,0)</f>
        <v>0</v>
      </c>
      <c r="BK51" s="26">
        <f>BJ51/BJ$3049</f>
        <v>0</v>
      </c>
      <c r="BL51" s="6">
        <f>IF(_xlfn.NUMBERVALUE(AL51),IF(ABS(AL51)&lt;1,1-ABS(AL51),0),0)</f>
        <v>0</v>
      </c>
      <c r="BM51" s="6">
        <f>IF(F51&gt;F$3054,F$3054,IF(F51&lt;F$3053,F$3053,F51))</f>
        <v>0</v>
      </c>
      <c r="BN51" s="6">
        <f>IF(BM51&gt;0, BM51/BM$3049, BM51/BM$3050*-1)</f>
        <v>0</v>
      </c>
      <c r="BO51" s="6">
        <f>IF(O51&gt;O$3054,O$3054,IF(O51&lt;O$3053,O$3053,O51))</f>
        <v>0</v>
      </c>
      <c r="BP51" s="26">
        <f>BO51/BO$3049</f>
        <v>0</v>
      </c>
      <c r="BQ51" s="26">
        <f>IF(OR(BD51=0, BH51=0,BN51=0,BP51=0), 0,BD51+BH51+BK51+BL51+BN51+BP51)</f>
        <v>0</v>
      </c>
      <c r="BR51" s="6">
        <f>IF(D51&gt;0,C51/D51,0)</f>
        <v>0</v>
      </c>
    </row>
    <row r="52" spans="1:70" x14ac:dyDescent="0.2">
      <c r="A52" s="15" t="s">
        <v>257</v>
      </c>
      <c r="B52" s="15" t="s">
        <v>258</v>
      </c>
      <c r="C52" s="15">
        <v>0</v>
      </c>
      <c r="D52" s="15">
        <v>0.09</v>
      </c>
      <c r="E52" s="15">
        <v>0.05</v>
      </c>
      <c r="F52" s="15">
        <v>468.53</v>
      </c>
      <c r="G52" s="15">
        <v>1.24</v>
      </c>
      <c r="H52" s="21">
        <v>76700000</v>
      </c>
      <c r="I52" s="15"/>
      <c r="J52" s="15">
        <v>0</v>
      </c>
      <c r="K52" s="15"/>
      <c r="L52" s="15">
        <v>0</v>
      </c>
      <c r="M52" s="15"/>
      <c r="N52" s="15">
        <v>0</v>
      </c>
      <c r="O52" s="15"/>
      <c r="P52" s="15"/>
      <c r="Q52" s="15">
        <v>7.0000000000000007E-2</v>
      </c>
      <c r="R52" s="15">
        <v>0.01</v>
      </c>
      <c r="S52" s="15">
        <v>5.77</v>
      </c>
      <c r="T52" s="15">
        <v>0</v>
      </c>
      <c r="U52" s="15">
        <v>0</v>
      </c>
      <c r="V52" s="15">
        <v>0</v>
      </c>
      <c r="W52" s="15">
        <v>0</v>
      </c>
      <c r="X52" s="15">
        <v>0</v>
      </c>
      <c r="Y52" s="15">
        <v>0</v>
      </c>
      <c r="Z52" s="15">
        <v>0</v>
      </c>
      <c r="AA52" s="15">
        <v>0</v>
      </c>
      <c r="AB52" s="15">
        <v>-37.229999999999997</v>
      </c>
      <c r="AC52" s="15">
        <v>-2.54</v>
      </c>
      <c r="AD52" s="15">
        <v>-6.19</v>
      </c>
      <c r="AE52" s="15">
        <v>-2.54</v>
      </c>
      <c r="AF52" s="15">
        <v>-2.5</v>
      </c>
      <c r="AG52" s="15">
        <v>-6.03</v>
      </c>
      <c r="AH52" s="15">
        <v>-2.5</v>
      </c>
      <c r="AI52" s="15">
        <v>-2.54</v>
      </c>
      <c r="AJ52" s="15">
        <v>-6.19</v>
      </c>
      <c r="AK52" s="15">
        <v>-2.54</v>
      </c>
      <c r="AL52" s="15">
        <v>1.95</v>
      </c>
      <c r="AM52" s="15">
        <v>544.41</v>
      </c>
      <c r="AN52" s="15"/>
      <c r="AO52" s="16">
        <v>-4181.29</v>
      </c>
      <c r="AP52" s="16">
        <v>-4181.29</v>
      </c>
      <c r="AQ52" s="16">
        <v>-4293.6000000000004</v>
      </c>
      <c r="AR52" s="15"/>
      <c r="AS52" s="15">
        <v>-45.16</v>
      </c>
      <c r="AT52" s="15">
        <v>0.49</v>
      </c>
      <c r="AU52" s="15"/>
      <c r="AV52" s="15"/>
      <c r="AW52" s="16">
        <v>115000</v>
      </c>
      <c r="AX52" s="16">
        <v>512354</v>
      </c>
      <c r="AZ52" s="6">
        <f>IF(D52&gt;0,H52/D52,0)</f>
        <v>852222222.22222221</v>
      </c>
      <c r="BA52" s="6">
        <f>AZ52*Q52</f>
        <v>59655555.55555556</v>
      </c>
      <c r="BB52" s="6">
        <f>IF(C52&gt;C$3054,C$3054,IF(C52&lt;C$3053,C$3053,C52))</f>
        <v>0</v>
      </c>
      <c r="BC52" s="6">
        <f>IF(BB52&gt;0,(D52/15)-BB52,0)</f>
        <v>0</v>
      </c>
      <c r="BD52" s="6">
        <f>BC52/BC$3049</f>
        <v>0</v>
      </c>
      <c r="BE52" s="15">
        <f>IF(AU52&gt;AU$3054,AU$3054,IF(AU52&lt;AU$3053,AU$3053,AU52))</f>
        <v>0</v>
      </c>
      <c r="BF52" s="15">
        <f>IF(I52&gt;I$3054,I$3054,IF(I52&lt;I$3053,I$3053,I52))</f>
        <v>0</v>
      </c>
      <c r="BG52" s="6">
        <f>IF(BE52&gt;0, BF52/BE52,0)</f>
        <v>0</v>
      </c>
      <c r="BH52" s="26">
        <f>BG52/BG$3049</f>
        <v>0</v>
      </c>
      <c r="BI52" s="26">
        <f>IF(AV52&gt;AV$3054,AV$3054,IF(AV52&lt;AV$3053,AV$3053,AV52))</f>
        <v>0</v>
      </c>
      <c r="BJ52" s="6">
        <f>IF(BI52&gt;0, BF52/BI52,0)</f>
        <v>0</v>
      </c>
      <c r="BK52" s="26">
        <f>BJ52/BJ$3049</f>
        <v>0</v>
      </c>
      <c r="BL52" s="6">
        <f>IF(_xlfn.NUMBERVALUE(AL52),IF(ABS(AL52)&lt;1,1-ABS(AL52),0),0)</f>
        <v>0</v>
      </c>
      <c r="BM52" s="6">
        <f>IF(F52&gt;F$3054,F$3054,IF(F52&lt;F$3053,F$3053,F52))</f>
        <v>468.53</v>
      </c>
      <c r="BN52" s="6">
        <f>IF(BM52&gt;0, BM52/BM$3049, BM52/BM$3050*-1)</f>
        <v>0.59190150269648611</v>
      </c>
      <c r="BO52" s="6">
        <f>IF(O52&gt;O$3054,O$3054,IF(O52&lt;O$3053,O$3053,O52))</f>
        <v>0</v>
      </c>
      <c r="BP52" s="26">
        <f>BO52/BO$3049</f>
        <v>0</v>
      </c>
      <c r="BQ52" s="26">
        <f>IF(OR(BD52=0, BH52=0,BN52=0,BP52=0), 0,BD52+BH52+BK52+BL52+BN52+BP52)</f>
        <v>0</v>
      </c>
      <c r="BR52" s="6">
        <f>IF(D52&gt;0,C52/D52,0)</f>
        <v>0</v>
      </c>
    </row>
    <row r="53" spans="1:70" x14ac:dyDescent="0.2">
      <c r="A53" s="15" t="s">
        <v>780</v>
      </c>
      <c r="B53" s="15" t="s">
        <v>781</v>
      </c>
      <c r="C53" s="15">
        <v>-0.02</v>
      </c>
      <c r="D53" s="15">
        <v>7.0000000000000007E-2</v>
      </c>
      <c r="E53" s="15">
        <v>0.11</v>
      </c>
      <c r="F53" s="15">
        <v>-64.62</v>
      </c>
      <c r="G53" s="15">
        <v>4.43</v>
      </c>
      <c r="H53" s="21">
        <v>15890000</v>
      </c>
      <c r="I53" s="15"/>
      <c r="J53" s="15">
        <v>0</v>
      </c>
      <c r="K53" s="15"/>
      <c r="L53" s="15">
        <v>0</v>
      </c>
      <c r="M53" s="15"/>
      <c r="N53" s="15">
        <v>0</v>
      </c>
      <c r="O53" s="15"/>
      <c r="P53" s="15"/>
      <c r="Q53" s="15">
        <v>0.02</v>
      </c>
      <c r="R53" s="15">
        <v>0.01</v>
      </c>
      <c r="S53" s="15">
        <v>3.17</v>
      </c>
      <c r="T53" s="15">
        <v>0</v>
      </c>
      <c r="U53" s="15">
        <v>0</v>
      </c>
      <c r="V53" s="15">
        <v>0</v>
      </c>
      <c r="W53" s="15">
        <v>0</v>
      </c>
      <c r="X53" s="15">
        <v>0</v>
      </c>
      <c r="Y53" s="15">
        <v>0</v>
      </c>
      <c r="Z53" s="15">
        <v>0</v>
      </c>
      <c r="AA53" s="15">
        <v>0</v>
      </c>
      <c r="AB53" s="15"/>
      <c r="AC53" s="15">
        <v>-126.64</v>
      </c>
      <c r="AD53" s="15">
        <v>-46.1</v>
      </c>
      <c r="AE53" s="15">
        <v>-126.63</v>
      </c>
      <c r="AF53" s="15">
        <v>-91.05</v>
      </c>
      <c r="AG53" s="15">
        <v>-31.31</v>
      </c>
      <c r="AH53" s="15">
        <v>-91.05</v>
      </c>
      <c r="AI53" s="15">
        <v>-128.59</v>
      </c>
      <c r="AJ53" s="15">
        <v>-46.72</v>
      </c>
      <c r="AK53" s="15">
        <v>-128.59</v>
      </c>
      <c r="AL53" s="15">
        <v>1.49</v>
      </c>
      <c r="AM53" s="15">
        <v>203.36</v>
      </c>
      <c r="AN53" s="15">
        <v>78.61</v>
      </c>
      <c r="AO53" s="15">
        <v>-97.83</v>
      </c>
      <c r="AP53" s="15">
        <v>-95.67</v>
      </c>
      <c r="AQ53" s="15">
        <v>-95.67</v>
      </c>
      <c r="AR53" s="15"/>
      <c r="AS53" s="15">
        <v>-8.1300000000000008</v>
      </c>
      <c r="AT53" s="15">
        <v>1.6</v>
      </c>
      <c r="AU53" s="15"/>
      <c r="AV53" s="15"/>
      <c r="AW53" s="16">
        <v>768992</v>
      </c>
      <c r="AX53" s="16">
        <v>315493</v>
      </c>
      <c r="AZ53" s="6">
        <f>IF(D53&gt;0,H53/D53,0)</f>
        <v>226999999.99999997</v>
      </c>
      <c r="BA53" s="6">
        <f>AZ53*Q53</f>
        <v>4539999.9999999991</v>
      </c>
      <c r="BB53" s="6">
        <f>IF(C53&gt;C$3054,C$3054,IF(C53&lt;C$3053,C$3053,C53))</f>
        <v>-0.02</v>
      </c>
      <c r="BC53" s="6">
        <f>IF(BB53&gt;0,(D53/15)-BB53,0)</f>
        <v>0</v>
      </c>
      <c r="BD53" s="6">
        <f>BC53/BC$3049</f>
        <v>0</v>
      </c>
      <c r="BE53" s="15">
        <f>IF(AU53&gt;AU$3054,AU$3054,IF(AU53&lt;AU$3053,AU$3053,AU53))</f>
        <v>0</v>
      </c>
      <c r="BF53" s="15">
        <f>IF(I53&gt;I$3054,I$3054,IF(I53&lt;I$3053,I$3053,I53))</f>
        <v>0</v>
      </c>
      <c r="BG53" s="6">
        <f>IF(BE53&gt;0, BF53/BE53,0)</f>
        <v>0</v>
      </c>
      <c r="BH53" s="26">
        <f>BG53/BG$3049</f>
        <v>0</v>
      </c>
      <c r="BI53" s="26">
        <f>IF(AV53&gt;AV$3054,AV$3054,IF(AV53&lt;AV$3053,AV$3053,AV53))</f>
        <v>0</v>
      </c>
      <c r="BJ53" s="6">
        <f>IF(BI53&gt;0, BF53/BI53,0)</f>
        <v>0</v>
      </c>
      <c r="BK53" s="26">
        <f>BJ53/BJ$3049</f>
        <v>0</v>
      </c>
      <c r="BL53" s="6">
        <f>IF(_xlfn.NUMBERVALUE(AL53),IF(ABS(AL53)&lt;1,1-ABS(AL53),0),0)</f>
        <v>0</v>
      </c>
      <c r="BM53" s="6">
        <f>IF(F53&gt;F$3054,F$3054,IF(F53&lt;F$3053,F$3053,F53))</f>
        <v>-64.62</v>
      </c>
      <c r="BN53" s="6">
        <f>IF(BM53&gt;0, BM53/BM$3049, BM53/BM$3050*-1)</f>
        <v>-0.64970842549768759</v>
      </c>
      <c r="BO53" s="6">
        <f>IF(O53&gt;O$3054,O$3054,IF(O53&lt;O$3053,O$3053,O53))</f>
        <v>0</v>
      </c>
      <c r="BP53" s="26">
        <f>BO53/BO$3049</f>
        <v>0</v>
      </c>
      <c r="BQ53" s="26">
        <f>IF(OR(BD53=0, BH53=0,BN53=0,BP53=0), 0,BD53+BH53+BK53+BL53+BN53+BP53)</f>
        <v>0</v>
      </c>
      <c r="BR53" s="6">
        <f>IF(D53&gt;0,C53/D53,0)</f>
        <v>-0.2857142857142857</v>
      </c>
    </row>
    <row r="54" spans="1:70" x14ac:dyDescent="0.2">
      <c r="A54" s="15" t="s">
        <v>509</v>
      </c>
      <c r="B54" s="15" t="s">
        <v>508</v>
      </c>
      <c r="C54" s="15"/>
      <c r="D54" s="15"/>
      <c r="E54" s="15">
        <v>0</v>
      </c>
      <c r="F54" s="15">
        <v>-40</v>
      </c>
      <c r="G54" s="15">
        <v>0.03</v>
      </c>
      <c r="H54" s="21"/>
      <c r="I54" s="15"/>
      <c r="J54" s="15">
        <v>0</v>
      </c>
      <c r="K54" s="15"/>
      <c r="L54" s="15">
        <v>0</v>
      </c>
      <c r="M54" s="15"/>
      <c r="N54" s="15">
        <v>0</v>
      </c>
      <c r="O54" s="15"/>
      <c r="P54" s="15"/>
      <c r="Q54" s="15">
        <v>0.11</v>
      </c>
      <c r="R54" s="15">
        <v>0.12</v>
      </c>
      <c r="S54" s="15">
        <v>1.34</v>
      </c>
      <c r="T54" s="15">
        <v>0</v>
      </c>
      <c r="U54" s="15">
        <v>0</v>
      </c>
      <c r="V54" s="15">
        <v>0</v>
      </c>
      <c r="W54" s="15">
        <v>0</v>
      </c>
      <c r="X54" s="15">
        <v>0</v>
      </c>
      <c r="Y54" s="15">
        <v>0</v>
      </c>
      <c r="Z54" s="15">
        <v>0</v>
      </c>
      <c r="AA54" s="15">
        <v>0</v>
      </c>
      <c r="AB54" s="15">
        <v>-10.24</v>
      </c>
      <c r="AC54" s="15">
        <v>-52.53</v>
      </c>
      <c r="AD54" s="15">
        <v>-44.68</v>
      </c>
      <c r="AE54" s="15">
        <v>-43.24</v>
      </c>
      <c r="AF54" s="15">
        <v>-51.32</v>
      </c>
      <c r="AG54" s="15">
        <v>-36.090000000000003</v>
      </c>
      <c r="AH54" s="15">
        <v>-22.04</v>
      </c>
      <c r="AI54" s="15">
        <v>-51.78</v>
      </c>
      <c r="AJ54" s="15">
        <v>-44.46</v>
      </c>
      <c r="AK54" s="15">
        <v>-42.13</v>
      </c>
      <c r="AL54" s="15">
        <v>0.48</v>
      </c>
      <c r="AM54" s="15">
        <v>6.2</v>
      </c>
      <c r="AN54" s="15"/>
      <c r="AO54" s="16">
        <v>-3284.2</v>
      </c>
      <c r="AP54" s="16">
        <v>-4544.6000000000004</v>
      </c>
      <c r="AQ54" s="16">
        <v>-4266.96</v>
      </c>
      <c r="AR54" s="15"/>
      <c r="AS54" s="15">
        <v>-26.95</v>
      </c>
      <c r="AT54" s="15"/>
      <c r="AU54" s="15"/>
      <c r="AV54" s="15"/>
      <c r="AW54" s="15"/>
      <c r="AX54" s="15"/>
      <c r="AZ54" s="6">
        <f>IF(D54&gt;0,H54/D54,0)</f>
        <v>0</v>
      </c>
      <c r="BA54" s="6">
        <f>AZ54*Q54</f>
        <v>0</v>
      </c>
      <c r="BB54" s="6">
        <f>IF(C54&gt;C$3054,C$3054,IF(C54&lt;C$3053,C$3053,C54))</f>
        <v>0</v>
      </c>
      <c r="BC54" s="6">
        <f>IF(BB54&gt;0,(D54/15)-BB54,0)</f>
        <v>0</v>
      </c>
      <c r="BD54" s="6">
        <f>BC54/BC$3049</f>
        <v>0</v>
      </c>
      <c r="BE54" s="15">
        <f>IF(AU54&gt;AU$3054,AU$3054,IF(AU54&lt;AU$3053,AU$3053,AU54))</f>
        <v>0</v>
      </c>
      <c r="BF54" s="15">
        <f>IF(I54&gt;I$3054,I$3054,IF(I54&lt;I$3053,I$3053,I54))</f>
        <v>0</v>
      </c>
      <c r="BG54" s="6">
        <f>IF(BE54&gt;0, BF54/BE54,0)</f>
        <v>0</v>
      </c>
      <c r="BH54" s="26">
        <f>BG54/BG$3049</f>
        <v>0</v>
      </c>
      <c r="BI54" s="26">
        <f>IF(AV54&gt;AV$3054,AV$3054,IF(AV54&lt;AV$3053,AV$3053,AV54))</f>
        <v>0</v>
      </c>
      <c r="BJ54" s="6">
        <f>IF(BI54&gt;0, BF54/BI54,0)</f>
        <v>0</v>
      </c>
      <c r="BK54" s="26">
        <f>BJ54/BJ$3049</f>
        <v>0</v>
      </c>
      <c r="BL54" s="6">
        <f>IF(_xlfn.NUMBERVALUE(AL54),IF(ABS(AL54)&lt;1,1-ABS(AL54),0),0)</f>
        <v>0.52</v>
      </c>
      <c r="BM54" s="6">
        <f>IF(F54&gt;F$3054,F$3054,IF(F54&lt;F$3053,F$3053,F54))</f>
        <v>-40</v>
      </c>
      <c r="BN54" s="6">
        <f>IF(BM54&gt;0, BM54/BM$3049, BM54/BM$3050*-1)</f>
        <v>-0.4021717273275689</v>
      </c>
      <c r="BO54" s="6">
        <f>IF(O54&gt;O$3054,O$3054,IF(O54&lt;O$3053,O$3053,O54))</f>
        <v>0</v>
      </c>
      <c r="BP54" s="26">
        <f>BO54/BO$3049</f>
        <v>0</v>
      </c>
      <c r="BQ54" s="26">
        <f>IF(OR(BD54=0, BH54=0,BN54=0,BP54=0), 0,BD54+BH54+BK54+BL54+BN54+BP54)</f>
        <v>0</v>
      </c>
      <c r="BR54" s="6">
        <f>IF(D54&gt;0,C54/D54,0)</f>
        <v>0</v>
      </c>
    </row>
    <row r="55" spans="1:70" x14ac:dyDescent="0.2">
      <c r="A55" s="15" t="s">
        <v>870</v>
      </c>
      <c r="B55" s="15" t="s">
        <v>871</v>
      </c>
      <c r="C55" s="15">
        <v>0.02</v>
      </c>
      <c r="D55" s="15">
        <v>0.7</v>
      </c>
      <c r="E55" s="15">
        <v>0.47</v>
      </c>
      <c r="F55" s="15">
        <v>45.83</v>
      </c>
      <c r="G55" s="15">
        <v>8.4499999999999993</v>
      </c>
      <c r="H55" s="21">
        <v>72230000</v>
      </c>
      <c r="I55" s="15">
        <v>33.9</v>
      </c>
      <c r="J55" s="15">
        <v>0.01</v>
      </c>
      <c r="K55" s="15">
        <v>0.01</v>
      </c>
      <c r="L55" s="15">
        <v>0.02</v>
      </c>
      <c r="M55" s="15">
        <v>0.02</v>
      </c>
      <c r="N55" s="15">
        <v>0.02</v>
      </c>
      <c r="O55" s="15">
        <v>2.86</v>
      </c>
      <c r="P55" s="15">
        <v>2.06</v>
      </c>
      <c r="Q55" s="15">
        <v>0.08</v>
      </c>
      <c r="R55" s="15">
        <v>0.03</v>
      </c>
      <c r="S55" s="15"/>
      <c r="T55" s="15">
        <v>0</v>
      </c>
      <c r="U55" s="15">
        <v>0</v>
      </c>
      <c r="V55" s="15">
        <v>0</v>
      </c>
      <c r="W55" s="15">
        <v>0</v>
      </c>
      <c r="X55" s="15">
        <v>0</v>
      </c>
      <c r="Y55" s="15">
        <v>0</v>
      </c>
      <c r="Z55" s="15">
        <v>0</v>
      </c>
      <c r="AA55" s="15">
        <v>0</v>
      </c>
      <c r="AB55" s="15"/>
      <c r="AC55" s="15">
        <v>1.46</v>
      </c>
      <c r="AD55" s="15">
        <v>2.88</v>
      </c>
      <c r="AE55" s="15">
        <v>1.46</v>
      </c>
      <c r="AF55" s="15">
        <v>1.46</v>
      </c>
      <c r="AG55" s="15">
        <v>2.87</v>
      </c>
      <c r="AH55" s="15">
        <v>1.46</v>
      </c>
      <c r="AI55" s="15">
        <v>25.12</v>
      </c>
      <c r="AJ55" s="15">
        <v>-14.9</v>
      </c>
      <c r="AK55" s="15">
        <v>25.12</v>
      </c>
      <c r="AL55" s="15">
        <v>1.17</v>
      </c>
      <c r="AM55" s="15">
        <v>34.85</v>
      </c>
      <c r="AN55" s="15"/>
      <c r="AO55" s="15">
        <v>-21.15</v>
      </c>
      <c r="AP55" s="15">
        <v>-22.9</v>
      </c>
      <c r="AQ55" s="15">
        <v>121</v>
      </c>
      <c r="AR55" s="15">
        <v>4.9000000000000004</v>
      </c>
      <c r="AS55" s="15">
        <v>-12.91</v>
      </c>
      <c r="AT55" s="15">
        <v>-19.61</v>
      </c>
      <c r="AU55" s="15">
        <v>6.77</v>
      </c>
      <c r="AV55" s="15">
        <v>-17.920000000000002</v>
      </c>
      <c r="AW55" s="15">
        <v>0</v>
      </c>
      <c r="AX55" s="16">
        <v>25772</v>
      </c>
      <c r="AZ55" s="6">
        <f>IF(D55&gt;0,H55/D55,0)</f>
        <v>103185714.2857143</v>
      </c>
      <c r="BA55" s="6">
        <f>AZ55*Q55</f>
        <v>8254857.1428571437</v>
      </c>
      <c r="BB55" s="6">
        <f>IF(C55&gt;C$3054,C$3054,IF(C55&lt;C$3053,C$3053,C55))</f>
        <v>0.02</v>
      </c>
      <c r="BC55" s="6">
        <f>IF(BB55&gt;0,(D55/15)-BB55,0)</f>
        <v>2.6666666666666661E-2</v>
      </c>
      <c r="BD55" s="6">
        <f>BC55/BC$3049</f>
        <v>5.1354474258569769E-3</v>
      </c>
      <c r="BE55" s="15">
        <f>IF(AU55&gt;AU$3054,AU$3054,IF(AU55&lt;AU$3053,AU$3053,AU55))</f>
        <v>6.77</v>
      </c>
      <c r="BF55" s="15">
        <f>IF(I55&gt;I$3054,I$3054,IF(I55&lt;I$3053,I$3053,I55))</f>
        <v>33.9</v>
      </c>
      <c r="BG55" s="6">
        <f>IF(BE55&gt;0, BF55/BE55,0)</f>
        <v>5.0073855243722303</v>
      </c>
      <c r="BH55" s="26">
        <f>BG55/BG$3049</f>
        <v>4.8147937734348365E-3</v>
      </c>
      <c r="BI55" s="26">
        <f>IF(AV55&gt;AV$3054,AV$3054,IF(AV55&lt;AV$3053,AV$3053,AV55))</f>
        <v>-17.920000000000002</v>
      </c>
      <c r="BJ55" s="6">
        <f>IF(BI55&gt;0, BF55/BI55,0)</f>
        <v>0</v>
      </c>
      <c r="BK55" s="26">
        <f>BJ55/BJ$3049</f>
        <v>0</v>
      </c>
      <c r="BL55" s="6">
        <f>IF(_xlfn.NUMBERVALUE(AL55),IF(ABS(AL55)&lt;1,1-ABS(AL55),0),0)</f>
        <v>0</v>
      </c>
      <c r="BM55" s="6">
        <f>IF(F55&gt;F$3054,F$3054,IF(F55&lt;F$3053,F$3053,F55))</f>
        <v>45.83</v>
      </c>
      <c r="BN55" s="6">
        <f>IF(BM55&gt;0, BM55/BM$3049, BM55/BM$3050*-1)</f>
        <v>5.7897777876720714E-2</v>
      </c>
      <c r="BO55" s="6">
        <f>IF(O55&gt;O$3054,O$3054,IF(O55&lt;O$3053,O$3053,O55))</f>
        <v>2.86</v>
      </c>
      <c r="BP55" s="26">
        <f>BO55/BO$3049</f>
        <v>2.6968690763069771E-2</v>
      </c>
      <c r="BQ55" s="26">
        <f>IF(OR(BD55=0, BH55=0,BN55=0,BP55=0), 0,BD55+BH55+BK55+BL55+BN55+BP55)</f>
        <v>9.4816709839082303E-2</v>
      </c>
      <c r="BR55" s="6">
        <f>IF(D55&gt;0,C55/D55,0)</f>
        <v>2.8571428571428574E-2</v>
      </c>
    </row>
    <row r="56" spans="1:70" x14ac:dyDescent="0.2">
      <c r="A56" s="15" t="s">
        <v>539</v>
      </c>
      <c r="B56" s="15" t="s">
        <v>540</v>
      </c>
      <c r="C56" s="15">
        <v>7.0000000000000007E-2</v>
      </c>
      <c r="D56" s="15">
        <v>0.01</v>
      </c>
      <c r="E56" s="15">
        <v>0.01</v>
      </c>
      <c r="F56" s="15">
        <v>85.22</v>
      </c>
      <c r="G56" s="15">
        <v>1.31</v>
      </c>
      <c r="H56" s="21">
        <v>3570000</v>
      </c>
      <c r="I56" s="15">
        <v>0.17</v>
      </c>
      <c r="J56" s="15">
        <v>0</v>
      </c>
      <c r="K56" s="15">
        <v>0.09</v>
      </c>
      <c r="L56" s="15">
        <v>0</v>
      </c>
      <c r="M56" s="15"/>
      <c r="N56" s="15">
        <v>0</v>
      </c>
      <c r="O56" s="15"/>
      <c r="P56" s="15"/>
      <c r="Q56" s="15">
        <v>0.01</v>
      </c>
      <c r="R56" s="15">
        <v>0.01</v>
      </c>
      <c r="S56" s="15">
        <v>14.58</v>
      </c>
      <c r="T56" s="15">
        <v>0</v>
      </c>
      <c r="U56" s="15">
        <v>0</v>
      </c>
      <c r="V56" s="15">
        <v>0</v>
      </c>
      <c r="W56" s="15">
        <v>0</v>
      </c>
      <c r="X56" s="15">
        <v>0</v>
      </c>
      <c r="Y56" s="15">
        <v>0</v>
      </c>
      <c r="Z56" s="15">
        <v>0</v>
      </c>
      <c r="AA56" s="15">
        <v>0</v>
      </c>
      <c r="AB56" s="15"/>
      <c r="AC56" s="15">
        <v>300.79000000000002</v>
      </c>
      <c r="AD56" s="15">
        <v>-16.79</v>
      </c>
      <c r="AE56" s="15">
        <v>300.79000000000002</v>
      </c>
      <c r="AF56" s="15">
        <v>243.89</v>
      </c>
      <c r="AG56" s="15">
        <v>-14.44</v>
      </c>
      <c r="AH56" s="15">
        <v>243.89</v>
      </c>
      <c r="AI56" s="15">
        <v>300.81</v>
      </c>
      <c r="AJ56" s="15">
        <v>-18.559999999999999</v>
      </c>
      <c r="AK56" s="15">
        <v>300.81</v>
      </c>
      <c r="AL56" s="15">
        <v>-0.17</v>
      </c>
      <c r="AM56" s="15">
        <v>131.37</v>
      </c>
      <c r="AN56" s="15"/>
      <c r="AO56" s="15">
        <v>-509.67</v>
      </c>
      <c r="AP56" s="16">
        <v>4368.33</v>
      </c>
      <c r="AQ56" s="16">
        <v>4270</v>
      </c>
      <c r="AR56" s="15"/>
      <c r="AS56" s="15">
        <v>-17.63</v>
      </c>
      <c r="AT56" s="15">
        <v>-13.81</v>
      </c>
      <c r="AU56" s="15"/>
      <c r="AV56" s="15"/>
      <c r="AW56" s="15">
        <v>0</v>
      </c>
      <c r="AX56" s="16">
        <v>284899</v>
      </c>
      <c r="AZ56" s="6">
        <f>IF(D56&gt;0,H56/D56,0)</f>
        <v>357000000</v>
      </c>
      <c r="BA56" s="6">
        <f>AZ56*Q56</f>
        <v>3570000</v>
      </c>
      <c r="BB56" s="6">
        <f>IF(C56&gt;C$3054,C$3054,IF(C56&lt;C$3053,C$3053,C56))</f>
        <v>7.0000000000000007E-2</v>
      </c>
      <c r="BC56" s="6">
        <f>IF(BB56&gt;0,(D56/15)-BB56,0)</f>
        <v>-6.9333333333333344E-2</v>
      </c>
      <c r="BD56" s="6">
        <f>BC56/BC$3049</f>
        <v>-1.3352163307228144E-2</v>
      </c>
      <c r="BE56" s="15">
        <f>IF(AU56&gt;AU$3054,AU$3054,IF(AU56&lt;AU$3053,AU$3053,AU56))</f>
        <v>0</v>
      </c>
      <c r="BF56" s="15">
        <f>IF(I56&gt;I$3054,I$3054,IF(I56&lt;I$3053,I$3053,I56))</f>
        <v>0.17</v>
      </c>
      <c r="BG56" s="6">
        <f>IF(BE56&gt;0, BF56/BE56,0)</f>
        <v>0</v>
      </c>
      <c r="BH56" s="26">
        <f>BG56/BG$3049</f>
        <v>0</v>
      </c>
      <c r="BI56" s="26">
        <f>IF(AV56&gt;AV$3054,AV$3054,IF(AV56&lt;AV$3053,AV$3053,AV56))</f>
        <v>0</v>
      </c>
      <c r="BJ56" s="6">
        <f>IF(BI56&gt;0, BF56/BI56,0)</f>
        <v>0</v>
      </c>
      <c r="BK56" s="26">
        <f>BJ56/BJ$3049</f>
        <v>0</v>
      </c>
      <c r="BL56" s="6">
        <f>IF(_xlfn.NUMBERVALUE(AL56),IF(ABS(AL56)&lt;1,1-ABS(AL56),0),0)</f>
        <v>0.83</v>
      </c>
      <c r="BM56" s="6">
        <f>IF(F56&gt;F$3054,F$3054,IF(F56&lt;F$3053,F$3053,F56))</f>
        <v>85.22</v>
      </c>
      <c r="BN56" s="6">
        <f>IF(BM56&gt;0, BM56/BM$3049, BM56/BM$3050*-1)</f>
        <v>0.10765979992699411</v>
      </c>
      <c r="BO56" s="6">
        <f>IF(O56&gt;O$3054,O$3054,IF(O56&lt;O$3053,O$3053,O56))</f>
        <v>0</v>
      </c>
      <c r="BP56" s="26">
        <f>BO56/BO$3049</f>
        <v>0</v>
      </c>
      <c r="BQ56" s="26">
        <f>IF(OR(BD56=0, BH56=0,BN56=0,BP56=0), 0,BD56+BH56+BK56+BL56+BN56+BP56)</f>
        <v>0</v>
      </c>
      <c r="BR56" s="6">
        <f>IF(D56&gt;0,C56/D56,0)</f>
        <v>7.0000000000000009</v>
      </c>
    </row>
    <row r="57" spans="1:70" x14ac:dyDescent="0.2">
      <c r="A57" s="15" t="s">
        <v>269</v>
      </c>
      <c r="B57" s="15" t="s">
        <v>270</v>
      </c>
      <c r="C57" s="15"/>
      <c r="D57" s="15">
        <v>0.28000000000000003</v>
      </c>
      <c r="E57" s="15"/>
      <c r="F57" s="15"/>
      <c r="G57" s="15"/>
      <c r="H57" s="21"/>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v>0</v>
      </c>
      <c r="AX57" s="16">
        <v>94770</v>
      </c>
      <c r="AZ57" s="6">
        <f>IF(D57&gt;0,H57/D57,0)</f>
        <v>0</v>
      </c>
      <c r="BA57" s="6">
        <f>AZ57*Q57</f>
        <v>0</v>
      </c>
      <c r="BB57" s="6">
        <f>IF(C57&gt;C$3054,C$3054,IF(C57&lt;C$3053,C$3053,C57))</f>
        <v>0</v>
      </c>
      <c r="BC57" s="6">
        <f>IF(BB57&gt;0,(D57/15)-BB57,0)</f>
        <v>0</v>
      </c>
      <c r="BD57" s="6">
        <f>BC57/BC$3049</f>
        <v>0</v>
      </c>
      <c r="BE57" s="15">
        <f>IF(AU57&gt;AU$3054,AU$3054,IF(AU57&lt;AU$3053,AU$3053,AU57))</f>
        <v>0</v>
      </c>
      <c r="BF57" s="15">
        <f>IF(I57&gt;I$3054,I$3054,IF(I57&lt;I$3053,I$3053,I57))</f>
        <v>0</v>
      </c>
      <c r="BG57" s="6">
        <f>IF(BE57&gt;0, BF57/BE57,0)</f>
        <v>0</v>
      </c>
      <c r="BH57" s="26">
        <f>BG57/BG$3049</f>
        <v>0</v>
      </c>
      <c r="BI57" s="26">
        <f>IF(AV57&gt;AV$3054,AV$3054,IF(AV57&lt;AV$3053,AV$3053,AV57))</f>
        <v>0</v>
      </c>
      <c r="BJ57" s="6">
        <f>IF(BI57&gt;0, BF57/BI57,0)</f>
        <v>0</v>
      </c>
      <c r="BK57" s="26">
        <f>BJ57/BJ$3049</f>
        <v>0</v>
      </c>
      <c r="BL57" s="6">
        <f>IF(_xlfn.NUMBERVALUE(AL57),IF(ABS(AL57)&lt;1,1-ABS(AL57),0),0)</f>
        <v>0</v>
      </c>
      <c r="BM57" s="6">
        <f>IF(F57&gt;F$3054,F$3054,IF(F57&lt;F$3053,F$3053,F57))</f>
        <v>0</v>
      </c>
      <c r="BN57" s="6">
        <f>IF(BM57&gt;0, BM57/BM$3049, BM57/BM$3050*-1)</f>
        <v>0</v>
      </c>
      <c r="BO57" s="6">
        <f>IF(O57&gt;O$3054,O$3054,IF(O57&lt;O$3053,O$3053,O57))</f>
        <v>0</v>
      </c>
      <c r="BP57" s="26">
        <f>BO57/BO$3049</f>
        <v>0</v>
      </c>
      <c r="BQ57" s="26">
        <f>IF(OR(BD57=0, BH57=0,BN57=0,BP57=0), 0,BD57+BH57+BK57+BL57+BN57+BP57)</f>
        <v>0</v>
      </c>
      <c r="BR57" s="6">
        <f>IF(D57&gt;0,C57/D57,0)</f>
        <v>0</v>
      </c>
    </row>
    <row r="58" spans="1:70" x14ac:dyDescent="0.2">
      <c r="A58" s="15" t="s">
        <v>897</v>
      </c>
      <c r="B58" s="15" t="s">
        <v>898</v>
      </c>
      <c r="C58" s="15">
        <v>0.22</v>
      </c>
      <c r="D58" s="15">
        <v>3.43</v>
      </c>
      <c r="E58" s="15">
        <v>3.43</v>
      </c>
      <c r="F58" s="15"/>
      <c r="G58" s="15"/>
      <c r="H58" s="21">
        <v>287260000</v>
      </c>
      <c r="I58" s="15">
        <v>15.82</v>
      </c>
      <c r="J58" s="15">
        <v>0.13</v>
      </c>
      <c r="K58" s="15">
        <v>0.13</v>
      </c>
      <c r="L58" s="15">
        <v>0.13</v>
      </c>
      <c r="M58" s="15">
        <v>0.13</v>
      </c>
      <c r="N58" s="15">
        <v>0.13</v>
      </c>
      <c r="O58" s="15">
        <v>3.79</v>
      </c>
      <c r="P58" s="15"/>
      <c r="Q58" s="15">
        <v>0.8</v>
      </c>
      <c r="R58" s="15">
        <v>7.0000000000000007E-2</v>
      </c>
      <c r="S58" s="15">
        <v>2.41</v>
      </c>
      <c r="T58" s="15">
        <v>0.68</v>
      </c>
      <c r="U58" s="15">
        <v>0.68</v>
      </c>
      <c r="V58" s="15">
        <v>0.89</v>
      </c>
      <c r="W58" s="15">
        <v>0.89</v>
      </c>
      <c r="X58" s="15">
        <v>0.94</v>
      </c>
      <c r="Y58" s="15">
        <v>0.94</v>
      </c>
      <c r="Z58" s="15">
        <v>1.23</v>
      </c>
      <c r="AA58" s="15">
        <v>1.23</v>
      </c>
      <c r="AB58" s="15">
        <v>318.24</v>
      </c>
      <c r="AC58" s="15"/>
      <c r="AD58" s="15"/>
      <c r="AE58" s="15">
        <v>44.97</v>
      </c>
      <c r="AF58" s="15"/>
      <c r="AG58" s="15"/>
      <c r="AH58" s="15">
        <v>33.909999999999997</v>
      </c>
      <c r="AI58" s="15"/>
      <c r="AJ58" s="15"/>
      <c r="AK58" s="15">
        <v>50.17</v>
      </c>
      <c r="AL58" s="15"/>
      <c r="AM58" s="15">
        <v>60.41</v>
      </c>
      <c r="AN58" s="15"/>
      <c r="AO58" s="15">
        <v>36.31</v>
      </c>
      <c r="AP58" s="15">
        <v>28.73</v>
      </c>
      <c r="AQ58" s="15">
        <v>20.58</v>
      </c>
      <c r="AR58" s="15"/>
      <c r="AS58" s="15"/>
      <c r="AT58" s="15"/>
      <c r="AU58" s="15"/>
      <c r="AV58" s="15"/>
      <c r="AW58" s="15">
        <v>0</v>
      </c>
      <c r="AX58" s="15"/>
      <c r="AZ58" s="6">
        <f>IF(D58&gt;0,H58/D58,0)</f>
        <v>83749271.137026235</v>
      </c>
      <c r="BA58" s="6">
        <f>AZ58*Q58</f>
        <v>66999416.909620993</v>
      </c>
      <c r="BB58" s="6">
        <f>IF(C58&gt;C$3054,C$3054,IF(C58&lt;C$3053,C$3053,C58))</f>
        <v>0.22</v>
      </c>
      <c r="BC58" s="6">
        <f>IF(BB58&gt;0,(D58/15)-BB58,0)</f>
        <v>8.6666666666666836E-3</v>
      </c>
      <c r="BD58" s="6">
        <f>BC58/BC$3049</f>
        <v>1.6690204134035211E-3</v>
      </c>
      <c r="BE58" s="15">
        <f>IF(AU58&gt;AU$3054,AU$3054,IF(AU58&lt;AU$3053,AU$3053,AU58))</f>
        <v>0</v>
      </c>
      <c r="BF58" s="15">
        <f>IF(I58&gt;I$3054,I$3054,IF(I58&lt;I$3053,I$3053,I58))</f>
        <v>15.82</v>
      </c>
      <c r="BG58" s="6">
        <f>IF(BE58&gt;0, BF58/BE58,0)</f>
        <v>0</v>
      </c>
      <c r="BH58" s="26">
        <f>BG58/BG$3049</f>
        <v>0</v>
      </c>
      <c r="BI58" s="26">
        <f>IF(AV58&gt;AV$3054,AV$3054,IF(AV58&lt;AV$3053,AV$3053,AV58))</f>
        <v>0</v>
      </c>
      <c r="BJ58" s="6">
        <f>IF(BI58&gt;0, BF58/BI58,0)</f>
        <v>0</v>
      </c>
      <c r="BK58" s="26">
        <f>BJ58/BJ$3049</f>
        <v>0</v>
      </c>
      <c r="BL58" s="6">
        <f>IF(_xlfn.NUMBERVALUE(AL58),IF(ABS(AL58)&lt;1,1-ABS(AL58),0),0)</f>
        <v>0</v>
      </c>
      <c r="BM58" s="6">
        <f>IF(F58&gt;F$3054,F$3054,IF(F58&lt;F$3053,F$3053,F58))</f>
        <v>0</v>
      </c>
      <c r="BN58" s="6">
        <f>IF(BM58&gt;0, BM58/BM$3049, BM58/BM$3050*-1)</f>
        <v>0</v>
      </c>
      <c r="BO58" s="6">
        <f>IF(O58&gt;O$3054,O$3054,IF(O58&lt;O$3053,O$3053,O58))</f>
        <v>3.79</v>
      </c>
      <c r="BP58" s="26">
        <f>BO58/BO$3049</f>
        <v>3.573823006714491E-2</v>
      </c>
      <c r="BQ58" s="26">
        <f>IF(OR(BD58=0, BH58=0,BN58=0,BP58=0), 0,BD58+BH58+BK58+BL58+BN58+BP58)</f>
        <v>0</v>
      </c>
      <c r="BR58" s="6">
        <f>IF(D58&gt;0,C58/D58,0)</f>
        <v>6.4139941690962099E-2</v>
      </c>
    </row>
    <row r="59" spans="1:70" x14ac:dyDescent="0.2">
      <c r="A59" s="15" t="s">
        <v>802</v>
      </c>
      <c r="B59" s="15" t="s">
        <v>803</v>
      </c>
      <c r="C59" s="15">
        <v>0</v>
      </c>
      <c r="D59" s="15">
        <v>0.03</v>
      </c>
      <c r="E59" s="15">
        <v>0.05</v>
      </c>
      <c r="F59" s="15">
        <v>-75.489999999999995</v>
      </c>
      <c r="G59" s="15">
        <v>2.34</v>
      </c>
      <c r="H59" s="21">
        <v>9600000</v>
      </c>
      <c r="I59" s="15"/>
      <c r="J59" s="15">
        <v>0</v>
      </c>
      <c r="K59" s="15"/>
      <c r="L59" s="15">
        <v>0</v>
      </c>
      <c r="M59" s="15"/>
      <c r="N59" s="15">
        <v>0</v>
      </c>
      <c r="O59" s="15"/>
      <c r="P59" s="15"/>
      <c r="Q59" s="15">
        <v>0.01</v>
      </c>
      <c r="R59" s="15">
        <v>0</v>
      </c>
      <c r="S59" s="15">
        <v>0.2</v>
      </c>
      <c r="T59" s="15">
        <v>0</v>
      </c>
      <c r="U59" s="15">
        <v>0</v>
      </c>
      <c r="V59" s="15">
        <v>40.83</v>
      </c>
      <c r="W59" s="15">
        <v>40.83</v>
      </c>
      <c r="X59" s="15">
        <v>0</v>
      </c>
      <c r="Y59" s="15">
        <v>0</v>
      </c>
      <c r="Z59" s="15">
        <v>84.62</v>
      </c>
      <c r="AA59" s="15">
        <v>84.62</v>
      </c>
      <c r="AB59" s="15">
        <v>-2.06</v>
      </c>
      <c r="AC59" s="15">
        <v>-20.28</v>
      </c>
      <c r="AD59" s="15">
        <v>-18.75</v>
      </c>
      <c r="AE59" s="15">
        <v>-20.28</v>
      </c>
      <c r="AF59" s="15">
        <v>-10.25</v>
      </c>
      <c r="AG59" s="15">
        <v>-13.02</v>
      </c>
      <c r="AH59" s="15">
        <v>-10.25</v>
      </c>
      <c r="AI59" s="15">
        <v>-20.420000000000002</v>
      </c>
      <c r="AJ59" s="15">
        <v>-18.84</v>
      </c>
      <c r="AK59" s="15">
        <v>-20.420000000000002</v>
      </c>
      <c r="AL59" s="15"/>
      <c r="AM59" s="15">
        <v>49.61</v>
      </c>
      <c r="AN59" s="15"/>
      <c r="AO59" s="16">
        <v>-2036.57</v>
      </c>
      <c r="AP59" s="16">
        <v>-2053.9699999999998</v>
      </c>
      <c r="AQ59" s="16">
        <v>-2427.65</v>
      </c>
      <c r="AR59" s="15"/>
      <c r="AS59" s="15"/>
      <c r="AT59" s="15"/>
      <c r="AU59" s="15"/>
      <c r="AV59" s="15"/>
      <c r="AW59" s="15">
        <v>0</v>
      </c>
      <c r="AX59" s="15"/>
      <c r="AZ59" s="6">
        <f>IF(D59&gt;0,H59/D59,0)</f>
        <v>320000000</v>
      </c>
      <c r="BA59" s="6">
        <f>AZ59*Q59</f>
        <v>3200000</v>
      </c>
      <c r="BB59" s="6">
        <f>IF(C59&gt;C$3054,C$3054,IF(C59&lt;C$3053,C$3053,C59))</f>
        <v>0</v>
      </c>
      <c r="BC59" s="6">
        <f>IF(BB59&gt;0,(D59/15)-BB59,0)</f>
        <v>0</v>
      </c>
      <c r="BD59" s="6">
        <f>BC59/BC$3049</f>
        <v>0</v>
      </c>
      <c r="BE59" s="15">
        <f>IF(AU59&gt;AU$3054,AU$3054,IF(AU59&lt;AU$3053,AU$3053,AU59))</f>
        <v>0</v>
      </c>
      <c r="BF59" s="15">
        <f>IF(I59&gt;I$3054,I$3054,IF(I59&lt;I$3053,I$3053,I59))</f>
        <v>0</v>
      </c>
      <c r="BG59" s="6">
        <f>IF(BE59&gt;0, BF59/BE59,0)</f>
        <v>0</v>
      </c>
      <c r="BH59" s="26">
        <f>BG59/BG$3049</f>
        <v>0</v>
      </c>
      <c r="BI59" s="26">
        <f>IF(AV59&gt;AV$3054,AV$3054,IF(AV59&lt;AV$3053,AV$3053,AV59))</f>
        <v>0</v>
      </c>
      <c r="BJ59" s="6">
        <f>IF(BI59&gt;0, BF59/BI59,0)</f>
        <v>0</v>
      </c>
      <c r="BK59" s="26">
        <f>BJ59/BJ$3049</f>
        <v>0</v>
      </c>
      <c r="BL59" s="6">
        <f>IF(_xlfn.NUMBERVALUE(AL59),IF(ABS(AL59)&lt;1,1-ABS(AL59),0),0)</f>
        <v>0</v>
      </c>
      <c r="BM59" s="6">
        <f>IF(F59&gt;F$3054,F$3054,IF(F59&lt;F$3053,F$3053,F59))</f>
        <v>-75.489999999999995</v>
      </c>
      <c r="BN59" s="6">
        <f>IF(BM59&gt;0, BM59/BM$3049, BM59/BM$3050*-1)</f>
        <v>-0.7589985923989544</v>
      </c>
      <c r="BO59" s="6">
        <f>IF(O59&gt;O$3054,O$3054,IF(O59&lt;O$3053,O$3053,O59))</f>
        <v>0</v>
      </c>
      <c r="BP59" s="26">
        <f>BO59/BO$3049</f>
        <v>0</v>
      </c>
      <c r="BQ59" s="26">
        <f>IF(OR(BD59=0, BH59=0,BN59=0,BP59=0), 0,BD59+BH59+BK59+BL59+BN59+BP59)</f>
        <v>0</v>
      </c>
      <c r="BR59" s="6">
        <f>IF(D59&gt;0,C59/D59,0)</f>
        <v>0</v>
      </c>
    </row>
    <row r="60" spans="1:70" x14ac:dyDescent="0.2">
      <c r="A60" s="15" t="s">
        <v>455</v>
      </c>
      <c r="B60" s="15" t="s">
        <v>456</v>
      </c>
      <c r="C60" s="15">
        <v>0.12</v>
      </c>
      <c r="D60" s="15">
        <v>1.02</v>
      </c>
      <c r="E60" s="15">
        <v>0.98</v>
      </c>
      <c r="F60" s="15">
        <v>26.51</v>
      </c>
      <c r="G60" s="15">
        <v>1</v>
      </c>
      <c r="H60" s="21">
        <v>50350000</v>
      </c>
      <c r="I60" s="15">
        <v>8.25</v>
      </c>
      <c r="J60" s="15">
        <v>0.02</v>
      </c>
      <c r="K60" s="15">
        <v>0.02</v>
      </c>
      <c r="L60" s="15">
        <v>0.02</v>
      </c>
      <c r="M60" s="15">
        <v>0.02</v>
      </c>
      <c r="N60" s="15">
        <v>0.02</v>
      </c>
      <c r="O60" s="15">
        <v>1.43</v>
      </c>
      <c r="P60" s="15"/>
      <c r="Q60" s="15">
        <v>1.05</v>
      </c>
      <c r="R60" s="15">
        <v>1.1000000000000001</v>
      </c>
      <c r="S60" s="15">
        <v>25.06</v>
      </c>
      <c r="T60" s="15">
        <v>0</v>
      </c>
      <c r="U60" s="15">
        <v>0</v>
      </c>
      <c r="V60" s="15">
        <v>0</v>
      </c>
      <c r="W60" s="15">
        <v>0</v>
      </c>
      <c r="X60" s="15">
        <v>0</v>
      </c>
      <c r="Y60" s="15">
        <v>0</v>
      </c>
      <c r="Z60" s="15">
        <v>0</v>
      </c>
      <c r="AA60" s="15">
        <v>0</v>
      </c>
      <c r="AB60" s="15"/>
      <c r="AC60" s="15">
        <v>12.53</v>
      </c>
      <c r="AD60" s="15"/>
      <c r="AE60" s="15">
        <v>12.53</v>
      </c>
      <c r="AF60" s="15">
        <v>12.18</v>
      </c>
      <c r="AG60" s="15"/>
      <c r="AH60" s="15">
        <v>12.18</v>
      </c>
      <c r="AI60" s="15">
        <v>12.66</v>
      </c>
      <c r="AJ60" s="15"/>
      <c r="AK60" s="15">
        <v>12.66</v>
      </c>
      <c r="AL60" s="15"/>
      <c r="AM60" s="15">
        <v>42.36</v>
      </c>
      <c r="AN60" s="15">
        <v>37.44</v>
      </c>
      <c r="AO60" s="15">
        <v>-3.69</v>
      </c>
      <c r="AP60" s="16">
        <v>1042.98</v>
      </c>
      <c r="AQ60" s="15">
        <v>765.64</v>
      </c>
      <c r="AR60" s="15"/>
      <c r="AS60" s="15"/>
      <c r="AT60" s="15"/>
      <c r="AU60" s="15"/>
      <c r="AV60" s="15"/>
      <c r="AW60" s="16">
        <v>40278</v>
      </c>
      <c r="AX60" s="16">
        <v>14817</v>
      </c>
      <c r="AZ60" s="6">
        <f>IF(D60&gt;0,H60/D60,0)</f>
        <v>49362745.098039217</v>
      </c>
      <c r="BA60" s="6">
        <f>AZ60*Q60</f>
        <v>51830882.352941178</v>
      </c>
      <c r="BB60" s="6">
        <f>IF(C60&gt;C$3054,C$3054,IF(C60&lt;C$3053,C$3053,C60))</f>
        <v>0.12</v>
      </c>
      <c r="BC60" s="6">
        <f>IF(BB60&gt;0,(D60/15)-BB60,0)</f>
        <v>-5.1999999999999991E-2</v>
      </c>
      <c r="BD60" s="6">
        <f>BC60/BC$3049</f>
        <v>-1.0014122480421104E-2</v>
      </c>
      <c r="BE60" s="15">
        <f>IF(AU60&gt;AU$3054,AU$3054,IF(AU60&lt;AU$3053,AU$3053,AU60))</f>
        <v>0</v>
      </c>
      <c r="BF60" s="15">
        <f>IF(I60&gt;I$3054,I$3054,IF(I60&lt;I$3053,I$3053,I60))</f>
        <v>8.25</v>
      </c>
      <c r="BG60" s="6">
        <f>IF(BE60&gt;0, BF60/BE60,0)</f>
        <v>0</v>
      </c>
      <c r="BH60" s="26">
        <f>BG60/BG$3049</f>
        <v>0</v>
      </c>
      <c r="BI60" s="26">
        <f>IF(AV60&gt;AV$3054,AV$3054,IF(AV60&lt;AV$3053,AV$3053,AV60))</f>
        <v>0</v>
      </c>
      <c r="BJ60" s="6">
        <f>IF(BI60&gt;0, BF60/BI60,0)</f>
        <v>0</v>
      </c>
      <c r="BK60" s="26">
        <f>BJ60/BJ$3049</f>
        <v>0</v>
      </c>
      <c r="BL60" s="6">
        <f>IF(_xlfn.NUMBERVALUE(AL60),IF(ABS(AL60)&lt;1,1-ABS(AL60),0),0)</f>
        <v>0</v>
      </c>
      <c r="BM60" s="6">
        <f>IF(F60&gt;F$3054,F$3054,IF(F60&lt;F$3053,F$3053,F60))</f>
        <v>26.51</v>
      </c>
      <c r="BN60" s="6">
        <f>IF(BM60&gt;0, BM60/BM$3049, BM60/BM$3050*-1)</f>
        <v>3.3490510397378714E-2</v>
      </c>
      <c r="BO60" s="6">
        <f>IF(O60&gt;O$3054,O$3054,IF(O60&lt;O$3053,O$3053,O60))</f>
        <v>1.43</v>
      </c>
      <c r="BP60" s="26">
        <f>BO60/BO$3049</f>
        <v>1.3484345381534885E-2</v>
      </c>
      <c r="BQ60" s="26">
        <f>IF(OR(BD60=0, BH60=0,BN60=0,BP60=0), 0,BD60+BH60+BK60+BL60+BN60+BP60)</f>
        <v>0</v>
      </c>
      <c r="BR60" s="6">
        <f>IF(D60&gt;0,C60/D60,0)</f>
        <v>0.11764705882352941</v>
      </c>
    </row>
    <row r="61" spans="1:70" x14ac:dyDescent="0.2">
      <c r="A61" s="15" t="s">
        <v>457</v>
      </c>
      <c r="B61" s="15" t="s">
        <v>458</v>
      </c>
      <c r="C61" s="15">
        <v>0.08</v>
      </c>
      <c r="D61" s="15">
        <v>0.31</v>
      </c>
      <c r="E61" s="15">
        <v>0.51</v>
      </c>
      <c r="F61" s="15">
        <v>-53.33</v>
      </c>
      <c r="G61" s="15">
        <v>1.2</v>
      </c>
      <c r="H61" s="21">
        <v>52450000</v>
      </c>
      <c r="I61" s="15">
        <v>3.99</v>
      </c>
      <c r="J61" s="15">
        <v>0</v>
      </c>
      <c r="K61" s="15">
        <v>0.06</v>
      </c>
      <c r="L61" s="15">
        <v>0</v>
      </c>
      <c r="M61" s="15">
        <v>0.06</v>
      </c>
      <c r="N61" s="15">
        <v>0</v>
      </c>
      <c r="O61" s="15">
        <v>19.05</v>
      </c>
      <c r="P61" s="15">
        <v>9.99</v>
      </c>
      <c r="Q61" s="15">
        <v>0.26</v>
      </c>
      <c r="R61" s="15">
        <v>0.18</v>
      </c>
      <c r="S61" s="15">
        <v>5.95</v>
      </c>
      <c r="T61" s="15">
        <v>0</v>
      </c>
      <c r="U61" s="15">
        <v>0</v>
      </c>
      <c r="V61" s="15">
        <v>0</v>
      </c>
      <c r="W61" s="15">
        <v>0</v>
      </c>
      <c r="X61" s="15">
        <v>0</v>
      </c>
      <c r="Y61" s="15">
        <v>0</v>
      </c>
      <c r="Z61" s="15">
        <v>0</v>
      </c>
      <c r="AA61" s="15">
        <v>0</v>
      </c>
      <c r="AB61" s="15">
        <v>24.44</v>
      </c>
      <c r="AC61" s="15">
        <v>27.94</v>
      </c>
      <c r="AD61" s="15">
        <v>26.76</v>
      </c>
      <c r="AE61" s="15">
        <v>27.94</v>
      </c>
      <c r="AF61" s="15">
        <v>25.49</v>
      </c>
      <c r="AG61" s="15">
        <v>24.66</v>
      </c>
      <c r="AH61" s="15">
        <v>25.49</v>
      </c>
      <c r="AI61" s="15">
        <v>30.72</v>
      </c>
      <c r="AJ61" s="15">
        <v>29.21</v>
      </c>
      <c r="AK61" s="15">
        <v>30.72</v>
      </c>
      <c r="AL61" s="15">
        <v>0.9</v>
      </c>
      <c r="AM61" s="15">
        <v>152.30000000000001</v>
      </c>
      <c r="AN61" s="15"/>
      <c r="AO61" s="15">
        <v>71.28</v>
      </c>
      <c r="AP61" s="15">
        <v>66.06</v>
      </c>
      <c r="AQ61" s="15">
        <v>45.46</v>
      </c>
      <c r="AR61" s="15">
        <v>-25.65</v>
      </c>
      <c r="AS61" s="15">
        <v>-21.11</v>
      </c>
      <c r="AT61" s="15">
        <v>26.12</v>
      </c>
      <c r="AU61" s="15">
        <v>-25.74</v>
      </c>
      <c r="AV61" s="15"/>
      <c r="AW61" s="16">
        <v>45184</v>
      </c>
      <c r="AX61" s="16">
        <v>234157</v>
      </c>
      <c r="AZ61" s="6">
        <f>IF(D61&gt;0,H61/D61,0)</f>
        <v>169193548.38709676</v>
      </c>
      <c r="BA61" s="6">
        <f>AZ61*Q61</f>
        <v>43990322.580645159</v>
      </c>
      <c r="BB61" s="6">
        <f>IF(C61&gt;C$3054,C$3054,IF(C61&lt;C$3053,C$3053,C61))</f>
        <v>0.08</v>
      </c>
      <c r="BC61" s="6">
        <f>IF(BB61&gt;0,(D61/15)-BB61,0)</f>
        <v>-5.9333333333333335E-2</v>
      </c>
      <c r="BD61" s="6">
        <f>BC61/BC$3049</f>
        <v>-1.1426370522531776E-2</v>
      </c>
      <c r="BE61" s="15">
        <f>IF(AU61&gt;AU$3054,AU$3054,IF(AU61&lt;AU$3053,AU$3053,AU61))</f>
        <v>-25.74</v>
      </c>
      <c r="BF61" s="15">
        <f>IF(I61&gt;I$3054,I$3054,IF(I61&lt;I$3053,I$3053,I61))</f>
        <v>3.99</v>
      </c>
      <c r="BG61" s="6">
        <f>IF(BE61&gt;0, BF61/BE61,0)</f>
        <v>0</v>
      </c>
      <c r="BH61" s="26">
        <f>BG61/BG$3049</f>
        <v>0</v>
      </c>
      <c r="BI61" s="26">
        <f>IF(AV61&gt;AV$3054,AV$3054,IF(AV61&lt;AV$3053,AV$3053,AV61))</f>
        <v>0</v>
      </c>
      <c r="BJ61" s="6">
        <f>IF(BI61&gt;0, BF61/BI61,0)</f>
        <v>0</v>
      </c>
      <c r="BK61" s="26">
        <f>BJ61/BJ$3049</f>
        <v>0</v>
      </c>
      <c r="BL61" s="6">
        <f>IF(_xlfn.NUMBERVALUE(AL61),IF(ABS(AL61)&lt;1,1-ABS(AL61),0),0)</f>
        <v>9.9999999999999978E-2</v>
      </c>
      <c r="BM61" s="6">
        <f>IF(F61&gt;F$3054,F$3054,IF(F61&lt;F$3053,F$3053,F61))</f>
        <v>-53.33</v>
      </c>
      <c r="BN61" s="6">
        <f>IF(BM61&gt;0, BM61/BM$3049, BM61/BM$3050*-1)</f>
        <v>-0.53619545545948122</v>
      </c>
      <c r="BO61" s="6">
        <f>IF(O61&gt;O$3054,O$3054,IF(O61&lt;O$3053,O$3053,O61))</f>
        <v>19.05</v>
      </c>
      <c r="BP61" s="26">
        <f>BO61/BO$3049</f>
        <v>0.1796341115512165</v>
      </c>
      <c r="BQ61" s="26">
        <f>IF(OR(BD61=0, BH61=0,BN61=0,BP61=0), 0,BD61+BH61+BK61+BL61+BN61+BP61)</f>
        <v>0</v>
      </c>
      <c r="BR61" s="6">
        <f>IF(D61&gt;0,C61/D61,0)</f>
        <v>0.25806451612903225</v>
      </c>
    </row>
    <row r="62" spans="1:70" x14ac:dyDescent="0.2">
      <c r="A62" s="15" t="s">
        <v>451</v>
      </c>
      <c r="B62" s="15" t="s">
        <v>452</v>
      </c>
      <c r="C62" s="15">
        <v>-0.01</v>
      </c>
      <c r="D62" s="15">
        <v>0.08</v>
      </c>
      <c r="E62" s="15">
        <v>0.08</v>
      </c>
      <c r="F62" s="15">
        <v>-25</v>
      </c>
      <c r="G62" s="15">
        <v>4.07</v>
      </c>
      <c r="H62" s="21">
        <v>13580000</v>
      </c>
      <c r="I62" s="15"/>
      <c r="J62" s="15">
        <v>0</v>
      </c>
      <c r="K62" s="15"/>
      <c r="L62" s="15">
        <v>0</v>
      </c>
      <c r="M62" s="15"/>
      <c r="N62" s="15">
        <v>0</v>
      </c>
      <c r="O62" s="15"/>
      <c r="P62" s="15"/>
      <c r="Q62" s="15">
        <v>0.02</v>
      </c>
      <c r="R62" s="15">
        <v>0</v>
      </c>
      <c r="S62" s="15">
        <v>1.86</v>
      </c>
      <c r="T62" s="15">
        <v>46.81</v>
      </c>
      <c r="U62" s="15">
        <v>46.81</v>
      </c>
      <c r="V62" s="15">
        <v>46.81</v>
      </c>
      <c r="W62" s="15">
        <v>46.81</v>
      </c>
      <c r="X62" s="15">
        <v>93.26</v>
      </c>
      <c r="Y62" s="15">
        <v>93.26</v>
      </c>
      <c r="Z62" s="15">
        <v>93.26</v>
      </c>
      <c r="AA62" s="15">
        <v>93.26</v>
      </c>
      <c r="AB62" s="15">
        <v>-2.5499999999999998</v>
      </c>
      <c r="AC62" s="15">
        <v>-16.88</v>
      </c>
      <c r="AD62" s="15">
        <v>-24.57</v>
      </c>
      <c r="AE62" s="15">
        <v>-16.88</v>
      </c>
      <c r="AF62" s="15">
        <v>-16.29</v>
      </c>
      <c r="AG62" s="15">
        <v>-24.2</v>
      </c>
      <c r="AH62" s="15">
        <v>-16.29</v>
      </c>
      <c r="AI62" s="15">
        <v>-23.44</v>
      </c>
      <c r="AJ62" s="15">
        <v>-25.05</v>
      </c>
      <c r="AK62" s="15">
        <v>-23.44</v>
      </c>
      <c r="AL62" s="15">
        <v>0.06</v>
      </c>
      <c r="AM62" s="15">
        <v>132.4</v>
      </c>
      <c r="AN62" s="15"/>
      <c r="AO62" s="15">
        <v>-624.11</v>
      </c>
      <c r="AP62" s="15">
        <v>-880.13</v>
      </c>
      <c r="AQ62" s="16">
        <v>-1113.32</v>
      </c>
      <c r="AR62" s="15"/>
      <c r="AS62" s="15">
        <v>-20.260000000000002</v>
      </c>
      <c r="AT62" s="15">
        <v>0.67</v>
      </c>
      <c r="AU62" s="15"/>
      <c r="AV62" s="15"/>
      <c r="AW62" s="15">
        <v>0</v>
      </c>
      <c r="AX62" s="16">
        <v>4239</v>
      </c>
      <c r="AZ62" s="6">
        <f>IF(D62&gt;0,H62/D62,0)</f>
        <v>169750000</v>
      </c>
      <c r="BA62" s="6">
        <f>AZ62*Q62</f>
        <v>3395000</v>
      </c>
      <c r="BB62" s="6">
        <f>IF(C62&gt;C$3054,C$3054,IF(C62&lt;C$3053,C$3053,C62))</f>
        <v>-0.01</v>
      </c>
      <c r="BC62" s="6">
        <f>IF(BB62&gt;0,(D62/15)-BB62,0)</f>
        <v>0</v>
      </c>
      <c r="BD62" s="6">
        <f>BC62/BC$3049</f>
        <v>0</v>
      </c>
      <c r="BE62" s="15">
        <f>IF(AU62&gt;AU$3054,AU$3054,IF(AU62&lt;AU$3053,AU$3053,AU62))</f>
        <v>0</v>
      </c>
      <c r="BF62" s="15">
        <f>IF(I62&gt;I$3054,I$3054,IF(I62&lt;I$3053,I$3053,I62))</f>
        <v>0</v>
      </c>
      <c r="BG62" s="6">
        <f>IF(BE62&gt;0, BF62/BE62,0)</f>
        <v>0</v>
      </c>
      <c r="BH62" s="26">
        <f>BG62/BG$3049</f>
        <v>0</v>
      </c>
      <c r="BI62" s="26">
        <f>IF(AV62&gt;AV$3054,AV$3054,IF(AV62&lt;AV$3053,AV$3053,AV62))</f>
        <v>0</v>
      </c>
      <c r="BJ62" s="6">
        <f>IF(BI62&gt;0, BF62/BI62,0)</f>
        <v>0</v>
      </c>
      <c r="BK62" s="26">
        <f>BJ62/BJ$3049</f>
        <v>0</v>
      </c>
      <c r="BL62" s="6">
        <f>IF(_xlfn.NUMBERVALUE(AL62),IF(ABS(AL62)&lt;1,1-ABS(AL62),0),0)</f>
        <v>0.94</v>
      </c>
      <c r="BM62" s="6">
        <f>IF(F62&gt;F$3054,F$3054,IF(F62&lt;F$3053,F$3053,F62))</f>
        <v>-25</v>
      </c>
      <c r="BN62" s="6">
        <f>IF(BM62&gt;0, BM62/BM$3049, BM62/BM$3050*-1)</f>
        <v>-0.25135732957973056</v>
      </c>
      <c r="BO62" s="6">
        <f>IF(O62&gt;O$3054,O$3054,IF(O62&lt;O$3053,O$3053,O62))</f>
        <v>0</v>
      </c>
      <c r="BP62" s="26">
        <f>BO62/BO$3049</f>
        <v>0</v>
      </c>
      <c r="BQ62" s="26">
        <f>IF(OR(BD62=0, BH62=0,BN62=0,BP62=0), 0,BD62+BH62+BK62+BL62+BN62+BP62)</f>
        <v>0</v>
      </c>
      <c r="BR62" s="6">
        <f>IF(D62&gt;0,C62/D62,0)</f>
        <v>-0.125</v>
      </c>
    </row>
    <row r="63" spans="1:70" x14ac:dyDescent="0.2">
      <c r="A63" s="15" t="s">
        <v>463</v>
      </c>
      <c r="B63" s="15" t="s">
        <v>464</v>
      </c>
      <c r="C63" s="15">
        <v>-0.04</v>
      </c>
      <c r="D63" s="15">
        <v>0.02</v>
      </c>
      <c r="E63" s="15">
        <v>0.03</v>
      </c>
      <c r="F63" s="15">
        <v>-72.5</v>
      </c>
      <c r="G63" s="15">
        <v>2.79</v>
      </c>
      <c r="H63" s="21">
        <v>7950000</v>
      </c>
      <c r="I63" s="15"/>
      <c r="J63" s="15"/>
      <c r="K63" s="15"/>
      <c r="L63" s="15"/>
      <c r="M63" s="15"/>
      <c r="N63" s="15">
        <v>0</v>
      </c>
      <c r="O63" s="15"/>
      <c r="P63" s="15"/>
      <c r="Q63" s="15">
        <v>0.01</v>
      </c>
      <c r="R63" s="15">
        <v>0.01</v>
      </c>
      <c r="S63" s="15">
        <v>5.0999999999999996</v>
      </c>
      <c r="T63" s="15">
        <v>0</v>
      </c>
      <c r="U63" s="15">
        <v>0</v>
      </c>
      <c r="V63" s="15">
        <v>0</v>
      </c>
      <c r="W63" s="15">
        <v>0</v>
      </c>
      <c r="X63" s="15">
        <v>0</v>
      </c>
      <c r="Y63" s="15">
        <v>0</v>
      </c>
      <c r="Z63" s="15">
        <v>0</v>
      </c>
      <c r="AA63" s="15">
        <v>0</v>
      </c>
      <c r="AB63" s="15">
        <v>-36.979999999999997</v>
      </c>
      <c r="AC63" s="15">
        <v>-255.62</v>
      </c>
      <c r="AD63" s="15">
        <v>-312.39</v>
      </c>
      <c r="AE63" s="15">
        <v>-255.62</v>
      </c>
      <c r="AF63" s="15">
        <v>-228.22</v>
      </c>
      <c r="AG63" s="15">
        <v>-215.1</v>
      </c>
      <c r="AH63" s="15">
        <v>-228.22</v>
      </c>
      <c r="AI63" s="15">
        <v>-255.24</v>
      </c>
      <c r="AJ63" s="15">
        <v>-311.74</v>
      </c>
      <c r="AK63" s="15">
        <v>-255.24</v>
      </c>
      <c r="AL63" s="15">
        <v>0.37</v>
      </c>
      <c r="AM63" s="15">
        <v>280.74</v>
      </c>
      <c r="AN63" s="15"/>
      <c r="AO63" s="16">
        <v>-22203.68</v>
      </c>
      <c r="AP63" s="16">
        <v>-22310.2</v>
      </c>
      <c r="AQ63" s="16">
        <v>-22572.22</v>
      </c>
      <c r="AR63" s="15"/>
      <c r="AS63" s="15">
        <v>4.03</v>
      </c>
      <c r="AT63" s="15">
        <v>-19.72</v>
      </c>
      <c r="AU63" s="15"/>
      <c r="AV63" s="15"/>
      <c r="AW63" s="16">
        <v>60561</v>
      </c>
      <c r="AX63" s="16">
        <v>310133</v>
      </c>
      <c r="AZ63" s="6">
        <f>IF(D63&gt;0,H63/D63,0)</f>
        <v>397500000</v>
      </c>
      <c r="BA63" s="6">
        <f>AZ63*Q63</f>
        <v>3975000</v>
      </c>
      <c r="BB63" s="6">
        <f>IF(C63&gt;C$3054,C$3054,IF(C63&lt;C$3053,C$3053,C63))</f>
        <v>-0.04</v>
      </c>
      <c r="BC63" s="6">
        <f>IF(BB63&gt;0,(D63/15)-BB63,0)</f>
        <v>0</v>
      </c>
      <c r="BD63" s="6">
        <f>BC63/BC$3049</f>
        <v>0</v>
      </c>
      <c r="BE63" s="15">
        <f>IF(AU63&gt;AU$3054,AU$3054,IF(AU63&lt;AU$3053,AU$3053,AU63))</f>
        <v>0</v>
      </c>
      <c r="BF63" s="15">
        <f>IF(I63&gt;I$3054,I$3054,IF(I63&lt;I$3053,I$3053,I63))</f>
        <v>0</v>
      </c>
      <c r="BG63" s="6">
        <f>IF(BE63&gt;0, BF63/BE63,0)</f>
        <v>0</v>
      </c>
      <c r="BH63" s="26">
        <f>BG63/BG$3049</f>
        <v>0</v>
      </c>
      <c r="BI63" s="26">
        <f>IF(AV63&gt;AV$3054,AV$3054,IF(AV63&lt;AV$3053,AV$3053,AV63))</f>
        <v>0</v>
      </c>
      <c r="BJ63" s="6">
        <f>IF(BI63&gt;0, BF63/BI63,0)</f>
        <v>0</v>
      </c>
      <c r="BK63" s="26">
        <f>BJ63/BJ$3049</f>
        <v>0</v>
      </c>
      <c r="BL63" s="6">
        <f>IF(_xlfn.NUMBERVALUE(AL63),IF(ABS(AL63)&lt;1,1-ABS(AL63),0),0)</f>
        <v>0.63</v>
      </c>
      <c r="BM63" s="6">
        <f>IF(F63&gt;F$3054,F$3054,IF(F63&lt;F$3053,F$3053,F63))</f>
        <v>-72.5</v>
      </c>
      <c r="BN63" s="6">
        <f>IF(BM63&gt;0, BM63/BM$3049, BM63/BM$3050*-1)</f>
        <v>-0.72893625578121868</v>
      </c>
      <c r="BO63" s="6">
        <f>IF(O63&gt;O$3054,O$3054,IF(O63&lt;O$3053,O$3053,O63))</f>
        <v>0</v>
      </c>
      <c r="BP63" s="26">
        <f>BO63/BO$3049</f>
        <v>0</v>
      </c>
      <c r="BQ63" s="26">
        <f>IF(OR(BD63=0, BH63=0,BN63=0,BP63=0), 0,BD63+BH63+BK63+BL63+BN63+BP63)</f>
        <v>0</v>
      </c>
      <c r="BR63" s="6">
        <f>IF(D63&gt;0,C63/D63,0)</f>
        <v>-2</v>
      </c>
    </row>
    <row r="64" spans="1:70" x14ac:dyDescent="0.2">
      <c r="A64" s="15" t="s">
        <v>459</v>
      </c>
      <c r="B64" s="15" t="s">
        <v>460</v>
      </c>
      <c r="C64" s="15">
        <v>-0.01</v>
      </c>
      <c r="D64" s="15">
        <v>0.06</v>
      </c>
      <c r="E64" s="15">
        <v>7.0000000000000007E-2</v>
      </c>
      <c r="F64" s="15">
        <v>15.69</v>
      </c>
      <c r="G64" s="15">
        <v>2.95</v>
      </c>
      <c r="H64" s="21">
        <v>35190000</v>
      </c>
      <c r="I64" s="15"/>
      <c r="J64" s="15">
        <v>0</v>
      </c>
      <c r="K64" s="15"/>
      <c r="L64" s="15">
        <v>0</v>
      </c>
      <c r="M64" s="15"/>
      <c r="N64" s="15">
        <v>0</v>
      </c>
      <c r="O64" s="15"/>
      <c r="P64" s="15"/>
      <c r="Q64" s="15">
        <v>0.02</v>
      </c>
      <c r="R64" s="15">
        <v>0.01</v>
      </c>
      <c r="S64" s="15">
        <v>9.4</v>
      </c>
      <c r="T64" s="15">
        <v>0</v>
      </c>
      <c r="U64" s="15">
        <v>0</v>
      </c>
      <c r="V64" s="15">
        <v>0</v>
      </c>
      <c r="W64" s="15">
        <v>0</v>
      </c>
      <c r="X64" s="15">
        <v>0</v>
      </c>
      <c r="Y64" s="15">
        <v>0</v>
      </c>
      <c r="Z64" s="15">
        <v>0</v>
      </c>
      <c r="AA64" s="15">
        <v>0</v>
      </c>
      <c r="AB64" s="15">
        <v>-563.25</v>
      </c>
      <c r="AC64" s="15">
        <v>-26.44</v>
      </c>
      <c r="AD64" s="15">
        <v>-47.26</v>
      </c>
      <c r="AE64" s="15">
        <v>-26.44</v>
      </c>
      <c r="AF64" s="15">
        <v>-25.47</v>
      </c>
      <c r="AG64" s="15">
        <v>-45.47</v>
      </c>
      <c r="AH64" s="15">
        <v>-25.47</v>
      </c>
      <c r="AI64" s="15">
        <v>-26.44</v>
      </c>
      <c r="AJ64" s="15">
        <v>-47.26</v>
      </c>
      <c r="AK64" s="15">
        <v>-26.44</v>
      </c>
      <c r="AL64" s="15">
        <v>0.87</v>
      </c>
      <c r="AM64" s="15">
        <v>363.03</v>
      </c>
      <c r="AN64" s="15"/>
      <c r="AO64" s="16">
        <v>-1595.1</v>
      </c>
      <c r="AP64" s="16">
        <v>-1773.75</v>
      </c>
      <c r="AQ64" s="16">
        <v>-1776.9</v>
      </c>
      <c r="AR64" s="15"/>
      <c r="AS64" s="15">
        <v>28.3</v>
      </c>
      <c r="AT64" s="15"/>
      <c r="AU64" s="15"/>
      <c r="AV64" s="15"/>
      <c r="AW64" s="16">
        <v>100000</v>
      </c>
      <c r="AX64" s="15">
        <v>1030000</v>
      </c>
      <c r="AZ64" s="6">
        <f>IF(D64&gt;0,H64/D64,0)</f>
        <v>586500000</v>
      </c>
      <c r="BA64" s="6">
        <f>AZ64*Q64</f>
        <v>11730000</v>
      </c>
      <c r="BB64" s="6">
        <f>IF(C64&gt;C$3054,C$3054,IF(C64&lt;C$3053,C$3053,C64))</f>
        <v>-0.01</v>
      </c>
      <c r="BC64" s="6">
        <f>IF(BB64&gt;0,(D64/15)-BB64,0)</f>
        <v>0</v>
      </c>
      <c r="BD64" s="6">
        <f>BC64/BC$3049</f>
        <v>0</v>
      </c>
      <c r="BE64" s="15">
        <f>IF(AU64&gt;AU$3054,AU$3054,IF(AU64&lt;AU$3053,AU$3053,AU64))</f>
        <v>0</v>
      </c>
      <c r="BF64" s="15">
        <f>IF(I64&gt;I$3054,I$3054,IF(I64&lt;I$3053,I$3053,I64))</f>
        <v>0</v>
      </c>
      <c r="BG64" s="6">
        <f>IF(BE64&gt;0, BF64/BE64,0)</f>
        <v>0</v>
      </c>
      <c r="BH64" s="26">
        <f>BG64/BG$3049</f>
        <v>0</v>
      </c>
      <c r="BI64" s="26">
        <f>IF(AV64&gt;AV$3054,AV$3054,IF(AV64&lt;AV$3053,AV$3053,AV64))</f>
        <v>0</v>
      </c>
      <c r="BJ64" s="6">
        <f>IF(BI64&gt;0, BF64/BI64,0)</f>
        <v>0</v>
      </c>
      <c r="BK64" s="26">
        <f>BJ64/BJ$3049</f>
        <v>0</v>
      </c>
      <c r="BL64" s="6">
        <f>IF(_xlfn.NUMBERVALUE(AL64),IF(ABS(AL64)&lt;1,1-ABS(AL64),0),0)</f>
        <v>0.13</v>
      </c>
      <c r="BM64" s="6">
        <f>IF(F64&gt;F$3054,F$3054,IF(F64&lt;F$3053,F$3053,F64))</f>
        <v>15.69</v>
      </c>
      <c r="BN64" s="6">
        <f>IF(BM64&gt;0, BM64/BM$3049, BM64/BM$3050*-1)</f>
        <v>1.9821429956049488E-2</v>
      </c>
      <c r="BO64" s="6">
        <f>IF(O64&gt;O$3054,O$3054,IF(O64&lt;O$3053,O$3053,O64))</f>
        <v>0</v>
      </c>
      <c r="BP64" s="26">
        <f>BO64/BO$3049</f>
        <v>0</v>
      </c>
      <c r="BQ64" s="26">
        <f>IF(OR(BD64=0, BH64=0,BN64=0,BP64=0), 0,BD64+BH64+BK64+BL64+BN64+BP64)</f>
        <v>0</v>
      </c>
      <c r="BR64" s="6">
        <f>IF(D64&gt;0,C64/D64,0)</f>
        <v>-0.16666666666666669</v>
      </c>
    </row>
    <row r="65" spans="1:70" x14ac:dyDescent="0.2">
      <c r="A65" s="15" t="s">
        <v>271</v>
      </c>
      <c r="B65" s="15" t="s">
        <v>272</v>
      </c>
      <c r="C65" s="15"/>
      <c r="D65" s="15">
        <v>0</v>
      </c>
      <c r="E65" s="15"/>
      <c r="F65" s="15"/>
      <c r="G65" s="15"/>
      <c r="H65" s="21"/>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v>0</v>
      </c>
      <c r="AX65" s="15"/>
      <c r="AZ65" s="6">
        <f>IF(D65&gt;0,H65/D65,0)</f>
        <v>0</v>
      </c>
      <c r="BA65" s="6">
        <f>AZ65*Q65</f>
        <v>0</v>
      </c>
      <c r="BB65" s="6">
        <f>IF(C65&gt;C$3054,C$3054,IF(C65&lt;C$3053,C$3053,C65))</f>
        <v>0</v>
      </c>
      <c r="BC65" s="6">
        <f>IF(BB65&gt;0,(D65/15)-BB65,0)</f>
        <v>0</v>
      </c>
      <c r="BD65" s="6">
        <f>BC65/BC$3049</f>
        <v>0</v>
      </c>
      <c r="BE65" s="15">
        <f>IF(AU65&gt;AU$3054,AU$3054,IF(AU65&lt;AU$3053,AU$3053,AU65))</f>
        <v>0</v>
      </c>
      <c r="BF65" s="15">
        <f>IF(I65&gt;I$3054,I$3054,IF(I65&lt;I$3053,I$3053,I65))</f>
        <v>0</v>
      </c>
      <c r="BG65" s="6">
        <f>IF(BE65&gt;0, BF65/BE65,0)</f>
        <v>0</v>
      </c>
      <c r="BH65" s="26">
        <f>BG65/BG$3049</f>
        <v>0</v>
      </c>
      <c r="BI65" s="26">
        <f>IF(AV65&gt;AV$3054,AV$3054,IF(AV65&lt;AV$3053,AV$3053,AV65))</f>
        <v>0</v>
      </c>
      <c r="BJ65" s="6">
        <f>IF(BI65&gt;0, BF65/BI65,0)</f>
        <v>0</v>
      </c>
      <c r="BK65" s="26">
        <f>BJ65/BJ$3049</f>
        <v>0</v>
      </c>
      <c r="BL65" s="6">
        <f>IF(_xlfn.NUMBERVALUE(AL65),IF(ABS(AL65)&lt;1,1-ABS(AL65),0),0)</f>
        <v>0</v>
      </c>
      <c r="BM65" s="6">
        <f>IF(F65&gt;F$3054,F$3054,IF(F65&lt;F$3053,F$3053,F65))</f>
        <v>0</v>
      </c>
      <c r="BN65" s="6">
        <f>IF(BM65&gt;0, BM65/BM$3049, BM65/BM$3050*-1)</f>
        <v>0</v>
      </c>
      <c r="BO65" s="6">
        <f>IF(O65&gt;O$3054,O$3054,IF(O65&lt;O$3053,O$3053,O65))</f>
        <v>0</v>
      </c>
      <c r="BP65" s="26">
        <f>BO65/BO$3049</f>
        <v>0</v>
      </c>
      <c r="BQ65" s="26">
        <f>IF(OR(BD65=0, BH65=0,BN65=0,BP65=0), 0,BD65+BH65+BK65+BL65+BN65+BP65)</f>
        <v>0</v>
      </c>
      <c r="BR65" s="6">
        <f>IF(D65&gt;0,C65/D65,0)</f>
        <v>0</v>
      </c>
    </row>
    <row r="66" spans="1:70" x14ac:dyDescent="0.2">
      <c r="A66" s="15" t="s">
        <v>453</v>
      </c>
      <c r="B66" s="15" t="s">
        <v>454</v>
      </c>
      <c r="C66" s="15">
        <v>0.03</v>
      </c>
      <c r="D66" s="15">
        <v>5.44</v>
      </c>
      <c r="E66" s="15">
        <v>6.28</v>
      </c>
      <c r="F66" s="15">
        <v>11.4</v>
      </c>
      <c r="G66" s="15">
        <v>10.3</v>
      </c>
      <c r="H66" s="21">
        <v>1080000000</v>
      </c>
      <c r="I66" s="15">
        <v>164.1</v>
      </c>
      <c r="J66" s="15">
        <v>0</v>
      </c>
      <c r="K66" s="15"/>
      <c r="L66" s="15">
        <v>0</v>
      </c>
      <c r="M66" s="15"/>
      <c r="N66" s="15">
        <v>0</v>
      </c>
      <c r="O66" s="15"/>
      <c r="P66" s="15"/>
      <c r="Q66" s="15">
        <v>0.54</v>
      </c>
      <c r="R66" s="15">
        <v>0.26</v>
      </c>
      <c r="S66" s="15">
        <v>0.9</v>
      </c>
      <c r="T66" s="15">
        <v>0.37</v>
      </c>
      <c r="U66" s="15">
        <v>0.37</v>
      </c>
      <c r="V66" s="15">
        <v>0.39</v>
      </c>
      <c r="W66" s="15">
        <v>0.39</v>
      </c>
      <c r="X66" s="15">
        <v>0.88</v>
      </c>
      <c r="Y66" s="15">
        <v>0.88</v>
      </c>
      <c r="Z66" s="15">
        <v>0.91</v>
      </c>
      <c r="AA66" s="15">
        <v>0.91</v>
      </c>
      <c r="AB66" s="15"/>
      <c r="AC66" s="15">
        <v>7.96</v>
      </c>
      <c r="AD66" s="15"/>
      <c r="AE66" s="15">
        <v>7.96</v>
      </c>
      <c r="AF66" s="15">
        <v>3.62</v>
      </c>
      <c r="AG66" s="15">
        <v>-21.87</v>
      </c>
      <c r="AH66" s="15">
        <v>3.62</v>
      </c>
      <c r="AI66" s="15">
        <v>16.95</v>
      </c>
      <c r="AJ66" s="15"/>
      <c r="AK66" s="15">
        <v>16.95</v>
      </c>
      <c r="AL66" s="15"/>
      <c r="AM66" s="15">
        <v>161.76</v>
      </c>
      <c r="AN66" s="15">
        <v>74.64</v>
      </c>
      <c r="AO66" s="15">
        <v>11.67</v>
      </c>
      <c r="AP66" s="15">
        <v>1.59</v>
      </c>
      <c r="AQ66" s="15">
        <v>4.6500000000000004</v>
      </c>
      <c r="AR66" s="15"/>
      <c r="AS66" s="15">
        <v>27.45</v>
      </c>
      <c r="AT66" s="15"/>
      <c r="AU66" s="15"/>
      <c r="AV66" s="15"/>
      <c r="AW66" s="16">
        <v>549489</v>
      </c>
      <c r="AX66" s="16">
        <v>793838</v>
      </c>
      <c r="AZ66" s="6">
        <f>IF(D66&gt;0,H66/D66,0)</f>
        <v>198529411.76470587</v>
      </c>
      <c r="BA66" s="6">
        <f>AZ66*Q66</f>
        <v>107205882.35294117</v>
      </c>
      <c r="BB66" s="6">
        <f>IF(C66&gt;C$3054,C$3054,IF(C66&lt;C$3053,C$3053,C66))</f>
        <v>0.03</v>
      </c>
      <c r="BC66" s="6">
        <f>IF(BB66&gt;0,(D66/15)-BB66,0)</f>
        <v>0.33266666666666667</v>
      </c>
      <c r="BD66" s="6">
        <f>BC66/BC$3049</f>
        <v>6.4064706637565791E-2</v>
      </c>
      <c r="BE66" s="15">
        <f>IF(AU66&gt;AU$3054,AU$3054,IF(AU66&lt;AU$3053,AU$3053,AU66))</f>
        <v>0</v>
      </c>
      <c r="BF66" s="15">
        <f>IF(I66&gt;I$3054,I$3054,IF(I66&lt;I$3053,I$3053,I66))</f>
        <v>164.1</v>
      </c>
      <c r="BG66" s="6">
        <f>IF(BE66&gt;0, BF66/BE66,0)</f>
        <v>0</v>
      </c>
      <c r="BH66" s="26">
        <f>BG66/BG$3049</f>
        <v>0</v>
      </c>
      <c r="BI66" s="26">
        <f>IF(AV66&gt;AV$3054,AV$3054,IF(AV66&lt;AV$3053,AV$3053,AV66))</f>
        <v>0</v>
      </c>
      <c r="BJ66" s="6">
        <f>IF(BI66&gt;0, BF66/BI66,0)</f>
        <v>0</v>
      </c>
      <c r="BK66" s="26">
        <f>BJ66/BJ$3049</f>
        <v>0</v>
      </c>
      <c r="BL66" s="6">
        <f>IF(_xlfn.NUMBERVALUE(AL66),IF(ABS(AL66)&lt;1,1-ABS(AL66),0),0)</f>
        <v>0</v>
      </c>
      <c r="BM66" s="6">
        <f>IF(F66&gt;F$3054,F$3054,IF(F66&lt;F$3053,F$3053,F66))</f>
        <v>11.4</v>
      </c>
      <c r="BN66" s="6">
        <f>IF(BM66&gt;0, BM66/BM$3049, BM66/BM$3050*-1)</f>
        <v>1.440180379215833E-2</v>
      </c>
      <c r="BO66" s="6">
        <f>IF(O66&gt;O$3054,O$3054,IF(O66&lt;O$3053,O$3053,O66))</f>
        <v>0</v>
      </c>
      <c r="BP66" s="26">
        <f>BO66/BO$3049</f>
        <v>0</v>
      </c>
      <c r="BQ66" s="26">
        <f>IF(OR(BD66=0, BH66=0,BN66=0,BP66=0), 0,BD66+BH66+BK66+BL66+BN66+BP66)</f>
        <v>0</v>
      </c>
      <c r="BR66" s="6">
        <f>IF(D66&gt;0,C66/D66,0)</f>
        <v>5.5147058823529407E-3</v>
      </c>
    </row>
    <row r="67" spans="1:70" x14ac:dyDescent="0.2">
      <c r="A67" s="15" t="s">
        <v>374</v>
      </c>
      <c r="B67" s="15" t="s">
        <v>375</v>
      </c>
      <c r="C67" s="15"/>
      <c r="D67" s="15">
        <v>0.28999999999999998</v>
      </c>
      <c r="E67" s="15"/>
      <c r="F67" s="15"/>
      <c r="G67" s="15"/>
      <c r="H67" s="21"/>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6">
        <v>77751</v>
      </c>
      <c r="AX67" s="16">
        <v>92353</v>
      </c>
      <c r="AZ67" s="6">
        <f>IF(D67&gt;0,H67/D67,0)</f>
        <v>0</v>
      </c>
      <c r="BA67" s="6">
        <f>AZ67*Q67</f>
        <v>0</v>
      </c>
      <c r="BB67" s="6">
        <f>IF(C67&gt;C$3054,C$3054,IF(C67&lt;C$3053,C$3053,C67))</f>
        <v>0</v>
      </c>
      <c r="BC67" s="6">
        <f>IF(BB67&gt;0,(D67/15)-BB67,0)</f>
        <v>0</v>
      </c>
      <c r="BD67" s="6">
        <f>BC67/BC$3049</f>
        <v>0</v>
      </c>
      <c r="BE67" s="15">
        <f>IF(AU67&gt;AU$3054,AU$3054,IF(AU67&lt;AU$3053,AU$3053,AU67))</f>
        <v>0</v>
      </c>
      <c r="BF67" s="15">
        <f>IF(I67&gt;I$3054,I$3054,IF(I67&lt;I$3053,I$3053,I67))</f>
        <v>0</v>
      </c>
      <c r="BG67" s="6">
        <f>IF(BE67&gt;0, BF67/BE67,0)</f>
        <v>0</v>
      </c>
      <c r="BH67" s="26">
        <f>BG67/BG$3049</f>
        <v>0</v>
      </c>
      <c r="BI67" s="26">
        <f>IF(AV67&gt;AV$3054,AV$3054,IF(AV67&lt;AV$3053,AV$3053,AV67))</f>
        <v>0</v>
      </c>
      <c r="BJ67" s="6">
        <f>IF(BI67&gt;0, BF67/BI67,0)</f>
        <v>0</v>
      </c>
      <c r="BK67" s="26">
        <f>BJ67/BJ$3049</f>
        <v>0</v>
      </c>
      <c r="BL67" s="6">
        <f>IF(_xlfn.NUMBERVALUE(AL67),IF(ABS(AL67)&lt;1,1-ABS(AL67),0),0)</f>
        <v>0</v>
      </c>
      <c r="BM67" s="6">
        <f>IF(F67&gt;F$3054,F$3054,IF(F67&lt;F$3053,F$3053,F67))</f>
        <v>0</v>
      </c>
      <c r="BN67" s="6">
        <f>IF(BM67&gt;0, BM67/BM$3049, BM67/BM$3050*-1)</f>
        <v>0</v>
      </c>
      <c r="BO67" s="6">
        <f>IF(O67&gt;O$3054,O$3054,IF(O67&lt;O$3053,O$3053,O67))</f>
        <v>0</v>
      </c>
      <c r="BP67" s="26">
        <f>BO67/BO$3049</f>
        <v>0</v>
      </c>
      <c r="BQ67" s="26">
        <f>IF(OR(BD67=0, BH67=0,BN67=0,BP67=0), 0,BD67+BH67+BK67+BL67+BN67+BP67)</f>
        <v>0</v>
      </c>
      <c r="BR67" s="6">
        <f>IF(D67&gt;0,C67/D67,0)</f>
        <v>0</v>
      </c>
    </row>
    <row r="68" spans="1:70" x14ac:dyDescent="0.2">
      <c r="A68" s="15" t="s">
        <v>5</v>
      </c>
      <c r="B68" s="15" t="s">
        <v>465</v>
      </c>
      <c r="C68" s="15">
        <v>0.12</v>
      </c>
      <c r="D68" s="15">
        <v>2.21</v>
      </c>
      <c r="E68" s="15">
        <v>2.71</v>
      </c>
      <c r="F68" s="15">
        <v>4.67</v>
      </c>
      <c r="G68" s="15">
        <v>8.77</v>
      </c>
      <c r="H68" s="21">
        <v>175180000</v>
      </c>
      <c r="I68" s="15">
        <v>19.010000000000002</v>
      </c>
      <c r="J68" s="15">
        <v>0.02</v>
      </c>
      <c r="K68" s="15">
        <v>0.02</v>
      </c>
      <c r="L68" s="15">
        <v>0.03</v>
      </c>
      <c r="M68" s="15">
        <v>0.03</v>
      </c>
      <c r="N68" s="15">
        <v>0.03</v>
      </c>
      <c r="O68" s="15">
        <v>1.34</v>
      </c>
      <c r="P68" s="15">
        <v>1.98</v>
      </c>
      <c r="Q68" s="15">
        <v>0.26</v>
      </c>
      <c r="R68" s="15">
        <v>0.2</v>
      </c>
      <c r="S68" s="15">
        <v>2.88</v>
      </c>
      <c r="T68" s="15">
        <v>0</v>
      </c>
      <c r="U68" s="15">
        <v>0</v>
      </c>
      <c r="V68" s="15">
        <v>0</v>
      </c>
      <c r="W68" s="15">
        <v>0</v>
      </c>
      <c r="X68" s="15">
        <v>0</v>
      </c>
      <c r="Y68" s="15">
        <v>0</v>
      </c>
      <c r="Z68" s="15">
        <v>0</v>
      </c>
      <c r="AA68" s="15">
        <v>0</v>
      </c>
      <c r="AB68" s="15">
        <v>33.29</v>
      </c>
      <c r="AC68" s="15">
        <v>49.11</v>
      </c>
      <c r="AD68" s="15">
        <v>22.48</v>
      </c>
      <c r="AE68" s="15">
        <v>49.11</v>
      </c>
      <c r="AF68" s="15">
        <v>30.79</v>
      </c>
      <c r="AG68" s="15">
        <v>13.26</v>
      </c>
      <c r="AH68" s="15">
        <v>30.79</v>
      </c>
      <c r="AI68" s="15">
        <v>55.19</v>
      </c>
      <c r="AJ68" s="15">
        <v>27.61</v>
      </c>
      <c r="AK68" s="15">
        <v>55.19</v>
      </c>
      <c r="AL68" s="15">
        <v>0.68</v>
      </c>
      <c r="AM68" s="15">
        <v>57.23</v>
      </c>
      <c r="AN68" s="15">
        <v>90.48</v>
      </c>
      <c r="AO68" s="15">
        <v>22.18</v>
      </c>
      <c r="AP68" s="15">
        <v>20.5</v>
      </c>
      <c r="AQ68" s="15">
        <v>19.21</v>
      </c>
      <c r="AR68" s="15"/>
      <c r="AS68" s="15">
        <v>5.18</v>
      </c>
      <c r="AT68" s="15">
        <v>-0.88</v>
      </c>
      <c r="AU68" s="15"/>
      <c r="AV68" s="15">
        <v>7.52</v>
      </c>
      <c r="AW68" s="16">
        <v>81036</v>
      </c>
      <c r="AX68" s="16">
        <v>110991</v>
      </c>
      <c r="AZ68" s="6">
        <f>IF(D68&gt;0,H68/D68,0)</f>
        <v>79266968.325791851</v>
      </c>
      <c r="BA68" s="6">
        <f>AZ68*Q68</f>
        <v>20609411.764705881</v>
      </c>
      <c r="BB68" s="6">
        <f>IF(C68&gt;C$3054,C$3054,IF(C68&lt;C$3053,C$3053,C68))</f>
        <v>0.12</v>
      </c>
      <c r="BC68" s="6">
        <f>IF(BB68&gt;0,(D68/15)-BB68,0)</f>
        <v>2.7333333333333348E-2</v>
      </c>
      <c r="BD68" s="6">
        <f>BC68/BC$3049</f>
        <v>5.2638336115034051E-3</v>
      </c>
      <c r="BE68" s="15">
        <f>IF(AU68&gt;AU$3054,AU$3054,IF(AU68&lt;AU$3053,AU$3053,AU68))</f>
        <v>0</v>
      </c>
      <c r="BF68" s="15">
        <f>IF(I68&gt;I$3054,I$3054,IF(I68&lt;I$3053,I$3053,I68))</f>
        <v>19.010000000000002</v>
      </c>
      <c r="BG68" s="6">
        <f>IF(BE68&gt;0, BF68/BE68,0)</f>
        <v>0</v>
      </c>
      <c r="BH68" s="26">
        <f>BG68/BG$3049</f>
        <v>0</v>
      </c>
      <c r="BI68" s="26">
        <f>IF(AV68&gt;AV$3054,AV$3054,IF(AV68&lt;AV$3053,AV$3053,AV68))</f>
        <v>7.52</v>
      </c>
      <c r="BJ68" s="6">
        <f>IF(BI68&gt;0, BF68/BI68,0)</f>
        <v>2.5279255319148941</v>
      </c>
      <c r="BK68" s="26">
        <f>BJ68/BJ$3049</f>
        <v>4.2629435614079158E-3</v>
      </c>
      <c r="BL68" s="6">
        <f>IF(_xlfn.NUMBERVALUE(AL68),IF(ABS(AL68)&lt;1,1-ABS(AL68),0),0)</f>
        <v>0.31999999999999995</v>
      </c>
      <c r="BM68" s="6">
        <f>IF(F68&gt;F$3054,F$3054,IF(F68&lt;F$3053,F$3053,F68))</f>
        <v>4.67</v>
      </c>
      <c r="BN68" s="6">
        <f>IF(BM68&gt;0, BM68/BM$3049, BM68/BM$3050*-1)</f>
        <v>5.8996862902964383E-3</v>
      </c>
      <c r="BO68" s="6">
        <f>IF(O68&gt;O$3054,O$3054,IF(O68&lt;O$3053,O$3053,O68))</f>
        <v>1.34</v>
      </c>
      <c r="BP68" s="26">
        <f>BO68/BO$3049</f>
        <v>1.2635680287592132E-2</v>
      </c>
      <c r="BQ68" s="26">
        <f>IF(OR(BD68=0, BH68=0,BN68=0,BP68=0), 0,BD68+BH68+BK68+BL68+BN68+BP68)</f>
        <v>0</v>
      </c>
      <c r="BR68" s="6">
        <f>IF(D68&gt;0,C68/D68,0)</f>
        <v>5.4298642533936653E-2</v>
      </c>
    </row>
    <row r="69" spans="1:70" x14ac:dyDescent="0.2">
      <c r="A69" s="15" t="s">
        <v>472</v>
      </c>
      <c r="B69" s="15" t="s">
        <v>473</v>
      </c>
      <c r="C69" s="15">
        <v>-0.02</v>
      </c>
      <c r="D69" s="15">
        <v>0.01</v>
      </c>
      <c r="E69" s="15">
        <v>0.01</v>
      </c>
      <c r="F69" s="15"/>
      <c r="G69" s="15"/>
      <c r="H69" s="21">
        <v>310740</v>
      </c>
      <c r="I69" s="15"/>
      <c r="J69" s="15">
        <v>0</v>
      </c>
      <c r="K69" s="15"/>
      <c r="L69" s="15">
        <v>0</v>
      </c>
      <c r="M69" s="15"/>
      <c r="N69" s="15">
        <v>0</v>
      </c>
      <c r="O69" s="15"/>
      <c r="P69" s="15"/>
      <c r="Q69" s="15">
        <v>-0.03</v>
      </c>
      <c r="R69" s="15">
        <v>0</v>
      </c>
      <c r="S69" s="15">
        <v>0.06</v>
      </c>
      <c r="T69" s="15">
        <v>95.91</v>
      </c>
      <c r="U69" s="15">
        <v>95.91</v>
      </c>
      <c r="V69" s="15">
        <v>95.91</v>
      </c>
      <c r="W69" s="15">
        <v>95.91</v>
      </c>
      <c r="X69" s="15"/>
      <c r="Y69" s="15"/>
      <c r="Z69" s="15"/>
      <c r="AA69" s="15"/>
      <c r="AB69" s="15">
        <v>-4</v>
      </c>
      <c r="AC69" s="15">
        <v>-268.17</v>
      </c>
      <c r="AD69" s="15">
        <v>-74.819999999999993</v>
      </c>
      <c r="AE69" s="15">
        <v>-268.16000000000003</v>
      </c>
      <c r="AF69" s="15">
        <v>-48.38</v>
      </c>
      <c r="AG69" s="15">
        <v>-64.150000000000006</v>
      </c>
      <c r="AH69" s="15">
        <v>-48.38</v>
      </c>
      <c r="AI69" s="15"/>
      <c r="AJ69" s="15">
        <v>-89.38</v>
      </c>
      <c r="AK69" s="15"/>
      <c r="AL69" s="15">
        <v>2.04</v>
      </c>
      <c r="AM69" s="15">
        <v>10.74</v>
      </c>
      <c r="AN69" s="15"/>
      <c r="AO69" s="16">
        <v>-16085.17</v>
      </c>
      <c r="AP69" s="16">
        <v>-18845.05</v>
      </c>
      <c r="AQ69" s="16">
        <v>-22866.48</v>
      </c>
      <c r="AR69" s="15"/>
      <c r="AS69" s="15">
        <v>-57.17</v>
      </c>
      <c r="AT69" s="15">
        <v>-48.2</v>
      </c>
      <c r="AU69" s="15"/>
      <c r="AV69" s="15"/>
      <c r="AW69" s="15">
        <v>0</v>
      </c>
      <c r="AX69" s="15"/>
      <c r="AZ69" s="6">
        <f>IF(D69&gt;0,H69/D69,0)</f>
        <v>31074000</v>
      </c>
      <c r="BA69" s="6">
        <f>AZ69*Q69</f>
        <v>-932220</v>
      </c>
      <c r="BB69" s="6">
        <f>IF(C69&gt;C$3054,C$3054,IF(C69&lt;C$3053,C$3053,C69))</f>
        <v>-0.02</v>
      </c>
      <c r="BC69" s="6">
        <f>IF(BB69&gt;0,(D69/15)-BB69,0)</f>
        <v>0</v>
      </c>
      <c r="BD69" s="6">
        <f>BC69/BC$3049</f>
        <v>0</v>
      </c>
      <c r="BE69" s="15">
        <f>IF(AU69&gt;AU$3054,AU$3054,IF(AU69&lt;AU$3053,AU$3053,AU69))</f>
        <v>0</v>
      </c>
      <c r="BF69" s="15">
        <f>IF(I69&gt;I$3054,I$3054,IF(I69&lt;I$3053,I$3053,I69))</f>
        <v>0</v>
      </c>
      <c r="BG69" s="6">
        <f>IF(BE69&gt;0, BF69/BE69,0)</f>
        <v>0</v>
      </c>
      <c r="BH69" s="26">
        <f>BG69/BG$3049</f>
        <v>0</v>
      </c>
      <c r="BI69" s="26">
        <f>IF(AV69&gt;AV$3054,AV$3054,IF(AV69&lt;AV$3053,AV$3053,AV69))</f>
        <v>0</v>
      </c>
      <c r="BJ69" s="6">
        <f>IF(BI69&gt;0, BF69/BI69,0)</f>
        <v>0</v>
      </c>
      <c r="BK69" s="26">
        <f>BJ69/BJ$3049</f>
        <v>0</v>
      </c>
      <c r="BL69" s="6">
        <f>IF(_xlfn.NUMBERVALUE(AL69),IF(ABS(AL69)&lt;1,1-ABS(AL69),0),0)</f>
        <v>0</v>
      </c>
      <c r="BM69" s="6">
        <f>IF(F69&gt;F$3054,F$3054,IF(F69&lt;F$3053,F$3053,F69))</f>
        <v>0</v>
      </c>
      <c r="BN69" s="6">
        <f>IF(BM69&gt;0, BM69/BM$3049, BM69/BM$3050*-1)</f>
        <v>0</v>
      </c>
      <c r="BO69" s="6">
        <f>IF(O69&gt;O$3054,O$3054,IF(O69&lt;O$3053,O$3053,O69))</f>
        <v>0</v>
      </c>
      <c r="BP69" s="26">
        <f>BO69/BO$3049</f>
        <v>0</v>
      </c>
      <c r="BQ69" s="26">
        <f>IF(OR(BD69=0, BH69=0,BN69=0,BP69=0), 0,BD69+BH69+BK69+BL69+BN69+BP69)</f>
        <v>0</v>
      </c>
      <c r="BR69" s="6">
        <f>IF(D69&gt;0,C69/D69,0)</f>
        <v>-2</v>
      </c>
    </row>
    <row r="70" spans="1:70" x14ac:dyDescent="0.2">
      <c r="A70" s="15" t="s">
        <v>477</v>
      </c>
      <c r="B70" s="15" t="s">
        <v>478</v>
      </c>
      <c r="C70" s="15">
        <v>-0.04</v>
      </c>
      <c r="D70" s="15">
        <v>0.19</v>
      </c>
      <c r="E70" s="15">
        <v>0.15</v>
      </c>
      <c r="F70" s="15">
        <v>69.569999999999993</v>
      </c>
      <c r="G70" s="15">
        <v>3.03</v>
      </c>
      <c r="H70" s="21">
        <v>78950000</v>
      </c>
      <c r="I70" s="15"/>
      <c r="J70" s="15">
        <v>0</v>
      </c>
      <c r="K70" s="15"/>
      <c r="L70" s="15">
        <v>0</v>
      </c>
      <c r="M70" s="15"/>
      <c r="N70" s="15">
        <v>0</v>
      </c>
      <c r="O70" s="15"/>
      <c r="P70" s="15"/>
      <c r="Q70" s="15">
        <v>0.06</v>
      </c>
      <c r="R70" s="15">
        <v>0</v>
      </c>
      <c r="S70" s="15">
        <v>0.99</v>
      </c>
      <c r="T70" s="15">
        <v>0.56999999999999995</v>
      </c>
      <c r="U70" s="15">
        <v>0.56999999999999995</v>
      </c>
      <c r="V70" s="15">
        <v>0.89</v>
      </c>
      <c r="W70" s="15">
        <v>0.89</v>
      </c>
      <c r="X70" s="15">
        <v>0.67</v>
      </c>
      <c r="Y70" s="15">
        <v>0.67</v>
      </c>
      <c r="Z70" s="15">
        <v>1.04</v>
      </c>
      <c r="AA70" s="15">
        <v>1.04</v>
      </c>
      <c r="AB70" s="15">
        <v>-15.14</v>
      </c>
      <c r="AC70" s="15">
        <v>-56.19</v>
      </c>
      <c r="AD70" s="15">
        <v>-20.83</v>
      </c>
      <c r="AE70" s="15">
        <v>-56.19</v>
      </c>
      <c r="AF70" s="15">
        <v>-50.83</v>
      </c>
      <c r="AG70" s="15">
        <v>-19.37</v>
      </c>
      <c r="AH70" s="15">
        <v>-50.83</v>
      </c>
      <c r="AI70" s="15">
        <v>-61.67</v>
      </c>
      <c r="AJ70" s="15">
        <v>-22.53</v>
      </c>
      <c r="AK70" s="15">
        <v>-61.67</v>
      </c>
      <c r="AL70" s="15">
        <v>1.99</v>
      </c>
      <c r="AM70" s="15">
        <v>15.92</v>
      </c>
      <c r="AN70" s="15">
        <v>19.53</v>
      </c>
      <c r="AO70" s="15">
        <v>-14.19</v>
      </c>
      <c r="AP70" s="15">
        <v>-398.25</v>
      </c>
      <c r="AQ70" s="15">
        <v>-381.45</v>
      </c>
      <c r="AR70" s="15"/>
      <c r="AS70" s="15"/>
      <c r="AT70" s="15"/>
      <c r="AU70" s="15"/>
      <c r="AV70" s="15"/>
      <c r="AW70" s="15">
        <v>0</v>
      </c>
      <c r="AX70" s="15"/>
      <c r="AZ70" s="6">
        <f>IF(D70&gt;0,H70/D70,0)</f>
        <v>415526315.78947365</v>
      </c>
      <c r="BA70" s="6">
        <f>AZ70*Q70</f>
        <v>24931578.947368417</v>
      </c>
      <c r="BB70" s="6">
        <f>IF(C70&gt;C$3054,C$3054,IF(C70&lt;C$3053,C$3053,C70))</f>
        <v>-0.04</v>
      </c>
      <c r="BC70" s="6">
        <f>IF(BB70&gt;0,(D70/15)-BB70,0)</f>
        <v>0</v>
      </c>
      <c r="BD70" s="6">
        <f>BC70/BC$3049</f>
        <v>0</v>
      </c>
      <c r="BE70" s="15">
        <f>IF(AU70&gt;AU$3054,AU$3054,IF(AU70&lt;AU$3053,AU$3053,AU70))</f>
        <v>0</v>
      </c>
      <c r="BF70" s="15">
        <f>IF(I70&gt;I$3054,I$3054,IF(I70&lt;I$3053,I$3053,I70))</f>
        <v>0</v>
      </c>
      <c r="BG70" s="6">
        <f>IF(BE70&gt;0, BF70/BE70,0)</f>
        <v>0</v>
      </c>
      <c r="BH70" s="26">
        <f>BG70/BG$3049</f>
        <v>0</v>
      </c>
      <c r="BI70" s="26">
        <f>IF(AV70&gt;AV$3054,AV$3054,IF(AV70&lt;AV$3053,AV$3053,AV70))</f>
        <v>0</v>
      </c>
      <c r="BJ70" s="6">
        <f>IF(BI70&gt;0, BF70/BI70,0)</f>
        <v>0</v>
      </c>
      <c r="BK70" s="26">
        <f>BJ70/BJ$3049</f>
        <v>0</v>
      </c>
      <c r="BL70" s="6">
        <f>IF(_xlfn.NUMBERVALUE(AL70),IF(ABS(AL70)&lt;1,1-ABS(AL70),0),0)</f>
        <v>0</v>
      </c>
      <c r="BM70" s="6">
        <f>IF(F70&gt;F$3054,F$3054,IF(F70&lt;F$3053,F$3053,F70))</f>
        <v>69.569999999999993</v>
      </c>
      <c r="BN70" s="6">
        <f>IF(BM70&gt;0, BM70/BM$3049, BM70/BM$3050*-1)</f>
        <v>8.7888902615829365E-2</v>
      </c>
      <c r="BO70" s="6">
        <f>IF(O70&gt;O$3054,O$3054,IF(O70&lt;O$3053,O$3053,O70))</f>
        <v>0</v>
      </c>
      <c r="BP70" s="26">
        <f>BO70/BO$3049</f>
        <v>0</v>
      </c>
      <c r="BQ70" s="26">
        <f>IF(OR(BD70=0, BH70=0,BN70=0,BP70=0), 0,BD70+BH70+BK70+BL70+BN70+BP70)</f>
        <v>0</v>
      </c>
      <c r="BR70" s="6">
        <f>IF(D70&gt;0,C70/D70,0)</f>
        <v>-0.21052631578947367</v>
      </c>
    </row>
    <row r="71" spans="1:70" x14ac:dyDescent="0.2">
      <c r="A71" s="15" t="s">
        <v>466</v>
      </c>
      <c r="B71" s="15" t="s">
        <v>467</v>
      </c>
      <c r="C71" s="15">
        <v>0.16</v>
      </c>
      <c r="D71" s="15">
        <v>1.48</v>
      </c>
      <c r="E71" s="15">
        <v>2.2400000000000002</v>
      </c>
      <c r="F71" s="15">
        <v>-44.38</v>
      </c>
      <c r="G71" s="15">
        <v>2.58</v>
      </c>
      <c r="H71" s="21">
        <v>245490000</v>
      </c>
      <c r="I71" s="15">
        <v>9.0299999999999994</v>
      </c>
      <c r="J71" s="15">
        <v>0.02</v>
      </c>
      <c r="K71" s="15">
        <v>0.06</v>
      </c>
      <c r="L71" s="15">
        <v>0.06</v>
      </c>
      <c r="M71" s="15">
        <v>0.12</v>
      </c>
      <c r="N71" s="15">
        <v>0.06</v>
      </c>
      <c r="O71" s="15">
        <v>7.74</v>
      </c>
      <c r="P71" s="15">
        <v>8.2899999999999991</v>
      </c>
      <c r="Q71" s="15">
        <v>0.57999999999999996</v>
      </c>
      <c r="R71" s="15">
        <v>0.09</v>
      </c>
      <c r="S71" s="15">
        <v>1.66</v>
      </c>
      <c r="T71" s="15">
        <v>24.47</v>
      </c>
      <c r="U71" s="15">
        <v>24.47</v>
      </c>
      <c r="V71" s="15">
        <v>24.4</v>
      </c>
      <c r="W71" s="15">
        <v>24.4</v>
      </c>
      <c r="X71" s="15">
        <v>43.86</v>
      </c>
      <c r="Y71" s="15">
        <v>43.86</v>
      </c>
      <c r="Z71" s="15">
        <v>43.73</v>
      </c>
      <c r="AA71" s="15">
        <v>43.73</v>
      </c>
      <c r="AB71" s="15">
        <v>21.22</v>
      </c>
      <c r="AC71" s="15">
        <v>20.399999999999999</v>
      </c>
      <c r="AD71" s="15">
        <v>4.42</v>
      </c>
      <c r="AE71" s="15">
        <v>20.399999999999999</v>
      </c>
      <c r="AF71" s="15">
        <v>16.53</v>
      </c>
      <c r="AG71" s="15">
        <v>3.76</v>
      </c>
      <c r="AH71" s="15">
        <v>16.53</v>
      </c>
      <c r="AI71" s="15">
        <v>31.31</v>
      </c>
      <c r="AJ71" s="15">
        <v>12.65</v>
      </c>
      <c r="AK71" s="15">
        <v>31.31</v>
      </c>
      <c r="AL71" s="15"/>
      <c r="AM71" s="15">
        <v>142.53</v>
      </c>
      <c r="AN71" s="15">
        <v>60.95</v>
      </c>
      <c r="AO71" s="15">
        <v>18.21</v>
      </c>
      <c r="AP71" s="15">
        <v>15.33</v>
      </c>
      <c r="AQ71" s="15">
        <v>10.73</v>
      </c>
      <c r="AR71" s="15"/>
      <c r="AS71" s="15"/>
      <c r="AT71" s="15"/>
      <c r="AU71" s="15"/>
      <c r="AV71" s="15"/>
      <c r="AW71" s="16">
        <v>54557</v>
      </c>
      <c r="AX71" s="16">
        <v>395875</v>
      </c>
      <c r="AZ71" s="6">
        <f>IF(D71&gt;0,H71/D71,0)</f>
        <v>165871621.62162161</v>
      </c>
      <c r="BA71" s="6">
        <f>AZ71*Q71</f>
        <v>96205540.540540531</v>
      </c>
      <c r="BB71" s="6">
        <f>IF(C71&gt;C$3054,C$3054,IF(C71&lt;C$3053,C$3053,C71))</f>
        <v>0.16</v>
      </c>
      <c r="BC71" s="6">
        <f>IF(BB71&gt;0,(D71/15)-BB71,0)</f>
        <v>-6.1333333333333337E-2</v>
      </c>
      <c r="BD71" s="6">
        <f>BC71/BC$3049</f>
        <v>-1.1811529079471049E-2</v>
      </c>
      <c r="BE71" s="15">
        <f>IF(AU71&gt;AU$3054,AU$3054,IF(AU71&lt;AU$3053,AU$3053,AU71))</f>
        <v>0</v>
      </c>
      <c r="BF71" s="15">
        <f>IF(I71&gt;I$3054,I$3054,IF(I71&lt;I$3053,I$3053,I71))</f>
        <v>9.0299999999999994</v>
      </c>
      <c r="BG71" s="6">
        <f>IF(BE71&gt;0, BF71/BE71,0)</f>
        <v>0</v>
      </c>
      <c r="BH71" s="26">
        <f>BG71/BG$3049</f>
        <v>0</v>
      </c>
      <c r="BI71" s="26">
        <f>IF(AV71&gt;AV$3054,AV$3054,IF(AV71&lt;AV$3053,AV$3053,AV71))</f>
        <v>0</v>
      </c>
      <c r="BJ71" s="6">
        <f>IF(BI71&gt;0, BF71/BI71,0)</f>
        <v>0</v>
      </c>
      <c r="BK71" s="26">
        <f>BJ71/BJ$3049</f>
        <v>0</v>
      </c>
      <c r="BL71" s="6">
        <f>IF(_xlfn.NUMBERVALUE(AL71),IF(ABS(AL71)&lt;1,1-ABS(AL71),0),0)</f>
        <v>0</v>
      </c>
      <c r="BM71" s="6">
        <f>IF(F71&gt;F$3054,F$3054,IF(F71&lt;F$3053,F$3053,F71))</f>
        <v>-44.38</v>
      </c>
      <c r="BN71" s="6">
        <f>IF(BM71&gt;0, BM71/BM$3049, BM71/BM$3050*-1)</f>
        <v>-0.44620953146993769</v>
      </c>
      <c r="BO71" s="6">
        <f>IF(O71&gt;O$3054,O$3054,IF(O71&lt;O$3053,O$3053,O71))</f>
        <v>7.74</v>
      </c>
      <c r="BP71" s="26">
        <f>BO71/BO$3049</f>
        <v>7.2985198079076941E-2</v>
      </c>
      <c r="BQ71" s="26">
        <f>IF(OR(BD71=0, BH71=0,BN71=0,BP71=0), 0,BD71+BH71+BK71+BL71+BN71+BP71)</f>
        <v>0</v>
      </c>
      <c r="BR71" s="6">
        <f>IF(D71&gt;0,C71/D71,0)</f>
        <v>0.10810810810810811</v>
      </c>
    </row>
    <row r="72" spans="1:70" x14ac:dyDescent="0.2">
      <c r="A72" s="15" t="s">
        <v>487</v>
      </c>
      <c r="B72" s="15" t="s">
        <v>488</v>
      </c>
      <c r="C72" s="15">
        <v>-0.01</v>
      </c>
      <c r="D72" s="15">
        <v>0.1</v>
      </c>
      <c r="E72" s="15">
        <v>0.11</v>
      </c>
      <c r="F72" s="15">
        <v>-10.61</v>
      </c>
      <c r="G72" s="15">
        <v>3.15</v>
      </c>
      <c r="H72" s="21">
        <v>123300000</v>
      </c>
      <c r="I72" s="15"/>
      <c r="J72" s="15">
        <v>0</v>
      </c>
      <c r="K72" s="15"/>
      <c r="L72" s="15">
        <v>0</v>
      </c>
      <c r="M72" s="15"/>
      <c r="N72" s="15">
        <v>0</v>
      </c>
      <c r="O72" s="15"/>
      <c r="P72" s="15"/>
      <c r="Q72" s="15">
        <v>0.03</v>
      </c>
      <c r="R72" s="15">
        <v>0</v>
      </c>
      <c r="S72" s="15">
        <v>2.2799999999999998</v>
      </c>
      <c r="T72" s="15">
        <v>0</v>
      </c>
      <c r="U72" s="15">
        <v>0</v>
      </c>
      <c r="V72" s="15">
        <v>0</v>
      </c>
      <c r="W72" s="15">
        <v>0</v>
      </c>
      <c r="X72" s="15">
        <v>0</v>
      </c>
      <c r="Y72" s="15">
        <v>0</v>
      </c>
      <c r="Z72" s="15">
        <v>0</v>
      </c>
      <c r="AA72" s="15">
        <v>0</v>
      </c>
      <c r="AB72" s="15"/>
      <c r="AC72" s="15">
        <v>-24.22</v>
      </c>
      <c r="AD72" s="15">
        <v>-29.61</v>
      </c>
      <c r="AE72" s="15">
        <v>-24.22</v>
      </c>
      <c r="AF72" s="15">
        <v>-21.63</v>
      </c>
      <c r="AG72" s="15">
        <v>-26.76</v>
      </c>
      <c r="AH72" s="15">
        <v>-21.63</v>
      </c>
      <c r="AI72" s="15">
        <v>-24.45</v>
      </c>
      <c r="AJ72" s="15">
        <v>-29.78</v>
      </c>
      <c r="AK72" s="15">
        <v>-24.45</v>
      </c>
      <c r="AL72" s="15">
        <v>0.77</v>
      </c>
      <c r="AM72" s="16">
        <v>1071.79</v>
      </c>
      <c r="AN72" s="15">
        <v>83.52</v>
      </c>
      <c r="AO72" s="15">
        <v>-37.409999999999997</v>
      </c>
      <c r="AP72" s="15">
        <v>-95.33</v>
      </c>
      <c r="AQ72" s="15">
        <v>-95.59</v>
      </c>
      <c r="AR72" s="15"/>
      <c r="AS72" s="15">
        <v>9.43</v>
      </c>
      <c r="AT72" s="15">
        <v>17.63</v>
      </c>
      <c r="AU72" s="15"/>
      <c r="AV72" s="15"/>
      <c r="AW72" s="16">
        <v>361143</v>
      </c>
      <c r="AX72" s="16">
        <v>509170</v>
      </c>
      <c r="AZ72" s="6">
        <f>IF(D72&gt;0,H72/D72,0)</f>
        <v>1233000000</v>
      </c>
      <c r="BA72" s="6">
        <f>AZ72*Q72</f>
        <v>36990000</v>
      </c>
      <c r="BB72" s="6">
        <f>IF(C72&gt;C$3054,C$3054,IF(C72&lt;C$3053,C$3053,C72))</f>
        <v>-0.01</v>
      </c>
      <c r="BC72" s="6">
        <f>IF(BB72&gt;0,(D72/15)-BB72,0)</f>
        <v>0</v>
      </c>
      <c r="BD72" s="6">
        <f>BC72/BC$3049</f>
        <v>0</v>
      </c>
      <c r="BE72" s="15">
        <f>IF(AU72&gt;AU$3054,AU$3054,IF(AU72&lt;AU$3053,AU$3053,AU72))</f>
        <v>0</v>
      </c>
      <c r="BF72" s="15">
        <f>IF(I72&gt;I$3054,I$3054,IF(I72&lt;I$3053,I$3053,I72))</f>
        <v>0</v>
      </c>
      <c r="BG72" s="6">
        <f>IF(BE72&gt;0, BF72/BE72,0)</f>
        <v>0</v>
      </c>
      <c r="BH72" s="26">
        <f>BG72/BG$3049</f>
        <v>0</v>
      </c>
      <c r="BI72" s="26">
        <f>IF(AV72&gt;AV$3054,AV$3054,IF(AV72&lt;AV$3053,AV$3053,AV72))</f>
        <v>0</v>
      </c>
      <c r="BJ72" s="6">
        <f>IF(BI72&gt;0, BF72/BI72,0)</f>
        <v>0</v>
      </c>
      <c r="BK72" s="26">
        <f>BJ72/BJ$3049</f>
        <v>0</v>
      </c>
      <c r="BL72" s="6">
        <f>IF(_xlfn.NUMBERVALUE(AL72),IF(ABS(AL72)&lt;1,1-ABS(AL72),0),0)</f>
        <v>0.22999999999999998</v>
      </c>
      <c r="BM72" s="6">
        <f>IF(F72&gt;F$3054,F$3054,IF(F72&lt;F$3053,F$3053,F72))</f>
        <v>-10.61</v>
      </c>
      <c r="BN72" s="6">
        <f>IF(BM72&gt;0, BM72/BM$3049, BM72/BM$3050*-1)</f>
        <v>-0.10667605067363764</v>
      </c>
      <c r="BO72" s="6">
        <f>IF(O72&gt;O$3054,O$3054,IF(O72&lt;O$3053,O$3053,O72))</f>
        <v>0</v>
      </c>
      <c r="BP72" s="26">
        <f>BO72/BO$3049</f>
        <v>0</v>
      </c>
      <c r="BQ72" s="26">
        <f>IF(OR(BD72=0, BH72=0,BN72=0,BP72=0), 0,BD72+BH72+BK72+BL72+BN72+BP72)</f>
        <v>0</v>
      </c>
      <c r="BR72" s="6">
        <f>IF(D72&gt;0,C72/D72,0)</f>
        <v>-9.9999999999999992E-2</v>
      </c>
    </row>
    <row r="73" spans="1:70" x14ac:dyDescent="0.2">
      <c r="A73" s="15" t="s">
        <v>624</v>
      </c>
      <c r="B73" s="15" t="s">
        <v>625</v>
      </c>
      <c r="C73" s="15">
        <v>-0.01</v>
      </c>
      <c r="D73" s="15">
        <v>0.01</v>
      </c>
      <c r="E73" s="15">
        <v>0.02</v>
      </c>
      <c r="F73" s="15">
        <v>62.5</v>
      </c>
      <c r="G73" s="15">
        <v>0.48</v>
      </c>
      <c r="H73" s="21">
        <v>5270000</v>
      </c>
      <c r="I73" s="15"/>
      <c r="J73" s="15">
        <v>0</v>
      </c>
      <c r="K73" s="15"/>
      <c r="L73" s="15">
        <v>0</v>
      </c>
      <c r="M73" s="15"/>
      <c r="N73" s="15">
        <v>0</v>
      </c>
      <c r="O73" s="15"/>
      <c r="P73" s="15"/>
      <c r="Q73" s="15">
        <v>0.03</v>
      </c>
      <c r="R73" s="15">
        <v>0</v>
      </c>
      <c r="S73" s="15">
        <v>2.06</v>
      </c>
      <c r="T73" s="15">
        <v>0</v>
      </c>
      <c r="U73" s="15">
        <v>0</v>
      </c>
      <c r="V73" s="15">
        <v>0</v>
      </c>
      <c r="W73" s="15">
        <v>0</v>
      </c>
      <c r="X73" s="15">
        <v>0</v>
      </c>
      <c r="Y73" s="15">
        <v>0</v>
      </c>
      <c r="Z73" s="15">
        <v>0</v>
      </c>
      <c r="AA73" s="15">
        <v>0</v>
      </c>
      <c r="AB73" s="15"/>
      <c r="AC73" s="15">
        <v>-33.57</v>
      </c>
      <c r="AD73" s="15">
        <v>-24.76</v>
      </c>
      <c r="AE73" s="15">
        <v>-33.57</v>
      </c>
      <c r="AF73" s="15">
        <v>-32.72</v>
      </c>
      <c r="AG73" s="15">
        <v>-24.12</v>
      </c>
      <c r="AH73" s="15">
        <v>-32.72</v>
      </c>
      <c r="AI73" s="15">
        <v>-35.6</v>
      </c>
      <c r="AJ73" s="15">
        <v>-25.29</v>
      </c>
      <c r="AK73" s="15">
        <v>-35.6</v>
      </c>
      <c r="AL73" s="15">
        <v>3.27</v>
      </c>
      <c r="AM73" s="15">
        <v>253.41</v>
      </c>
      <c r="AN73" s="15"/>
      <c r="AO73" s="16">
        <v>-9830.5499999999993</v>
      </c>
      <c r="AP73" s="16">
        <v>-25702.78</v>
      </c>
      <c r="AQ73" s="16">
        <v>-25503.75</v>
      </c>
      <c r="AR73" s="15"/>
      <c r="AS73" s="15">
        <v>-49.43</v>
      </c>
      <c r="AT73" s="15">
        <v>-23.54</v>
      </c>
      <c r="AU73" s="15"/>
      <c r="AV73" s="15"/>
      <c r="AW73" s="15">
        <v>0</v>
      </c>
      <c r="AX73" s="16">
        <v>211336</v>
      </c>
      <c r="AZ73" s="6">
        <f>IF(D73&gt;0,H73/D73,0)</f>
        <v>527000000</v>
      </c>
      <c r="BA73" s="6">
        <f>AZ73*Q73</f>
        <v>15810000</v>
      </c>
      <c r="BB73" s="6">
        <f>IF(C73&gt;C$3054,C$3054,IF(C73&lt;C$3053,C$3053,C73))</f>
        <v>-0.01</v>
      </c>
      <c r="BC73" s="6">
        <f>IF(BB73&gt;0,(D73/15)-BB73,0)</f>
        <v>0</v>
      </c>
      <c r="BD73" s="6">
        <f>BC73/BC$3049</f>
        <v>0</v>
      </c>
      <c r="BE73" s="15">
        <f>IF(AU73&gt;AU$3054,AU$3054,IF(AU73&lt;AU$3053,AU$3053,AU73))</f>
        <v>0</v>
      </c>
      <c r="BF73" s="15">
        <f>IF(I73&gt;I$3054,I$3054,IF(I73&lt;I$3053,I$3053,I73))</f>
        <v>0</v>
      </c>
      <c r="BG73" s="6">
        <f>IF(BE73&gt;0, BF73/BE73,0)</f>
        <v>0</v>
      </c>
      <c r="BH73" s="26">
        <f>BG73/BG$3049</f>
        <v>0</v>
      </c>
      <c r="BI73" s="26">
        <f>IF(AV73&gt;AV$3054,AV$3054,IF(AV73&lt;AV$3053,AV$3053,AV73))</f>
        <v>0</v>
      </c>
      <c r="BJ73" s="6">
        <f>IF(BI73&gt;0, BF73/BI73,0)</f>
        <v>0</v>
      </c>
      <c r="BK73" s="26">
        <f>BJ73/BJ$3049</f>
        <v>0</v>
      </c>
      <c r="BL73" s="6">
        <f>IF(_xlfn.NUMBERVALUE(AL73),IF(ABS(AL73)&lt;1,1-ABS(AL73),0),0)</f>
        <v>0</v>
      </c>
      <c r="BM73" s="6">
        <f>IF(F73&gt;F$3054,F$3054,IF(F73&lt;F$3053,F$3053,F73))</f>
        <v>62.5</v>
      </c>
      <c r="BN73" s="6">
        <f>IF(BM73&gt;0, BM73/BM$3049, BM73/BM$3050*-1)</f>
        <v>7.8957257632446973E-2</v>
      </c>
      <c r="BO73" s="6">
        <f>IF(O73&gt;O$3054,O$3054,IF(O73&lt;O$3053,O$3053,O73))</f>
        <v>0</v>
      </c>
      <c r="BP73" s="26">
        <f>BO73/BO$3049</f>
        <v>0</v>
      </c>
      <c r="BQ73" s="26">
        <f>IF(OR(BD73=0, BH73=0,BN73=0,BP73=0), 0,BD73+BH73+BK73+BL73+BN73+BP73)</f>
        <v>0</v>
      </c>
      <c r="BR73" s="6">
        <f>IF(D73&gt;0,C73/D73,0)</f>
        <v>-1</v>
      </c>
    </row>
    <row r="74" spans="1:70" x14ac:dyDescent="0.2">
      <c r="A74" s="15" t="s">
        <v>641</v>
      </c>
      <c r="B74" s="15" t="s">
        <v>642</v>
      </c>
      <c r="C74" s="15">
        <v>-0.01</v>
      </c>
      <c r="D74" s="15">
        <v>0.04</v>
      </c>
      <c r="E74" s="15">
        <v>0.05</v>
      </c>
      <c r="F74" s="15">
        <v>-47.3</v>
      </c>
      <c r="G74" s="15">
        <v>2.73</v>
      </c>
      <c r="H74" s="21">
        <v>44220000</v>
      </c>
      <c r="I74" s="15"/>
      <c r="J74" s="15">
        <v>0</v>
      </c>
      <c r="K74" s="15"/>
      <c r="L74" s="15">
        <v>0</v>
      </c>
      <c r="M74" s="15"/>
      <c r="N74" s="15">
        <v>0</v>
      </c>
      <c r="O74" s="15"/>
      <c r="P74" s="15"/>
      <c r="Q74" s="15">
        <v>0.01</v>
      </c>
      <c r="R74" s="15">
        <v>0</v>
      </c>
      <c r="S74" s="15">
        <v>0.95</v>
      </c>
      <c r="T74" s="15">
        <v>28.69</v>
      </c>
      <c r="U74" s="15">
        <v>28.69</v>
      </c>
      <c r="V74" s="15">
        <v>50.11</v>
      </c>
      <c r="W74" s="15">
        <v>50.11</v>
      </c>
      <c r="X74" s="15">
        <v>108.51</v>
      </c>
      <c r="Y74" s="15">
        <v>108.51</v>
      </c>
      <c r="Z74" s="15">
        <v>189.53</v>
      </c>
      <c r="AA74" s="15">
        <v>189.53</v>
      </c>
      <c r="AB74" s="15">
        <v>-7.73</v>
      </c>
      <c r="AC74" s="15">
        <v>-29.12</v>
      </c>
      <c r="AD74" s="15">
        <v>-42.18</v>
      </c>
      <c r="AE74" s="15">
        <v>-29.12</v>
      </c>
      <c r="AF74" s="15">
        <v>-20.309999999999999</v>
      </c>
      <c r="AG74" s="15">
        <v>-33.630000000000003</v>
      </c>
      <c r="AH74" s="15">
        <v>-20.309999999999999</v>
      </c>
      <c r="AI74" s="15">
        <v>-61.58</v>
      </c>
      <c r="AJ74" s="15">
        <v>-56.51</v>
      </c>
      <c r="AK74" s="15">
        <v>-61.58</v>
      </c>
      <c r="AL74" s="15">
        <v>-0.25</v>
      </c>
      <c r="AM74" s="15">
        <v>798.73</v>
      </c>
      <c r="AN74" s="15"/>
      <c r="AO74" s="15">
        <v>-36.85</v>
      </c>
      <c r="AP74" s="15">
        <v>-44.15</v>
      </c>
      <c r="AQ74" s="15">
        <v>-47.94</v>
      </c>
      <c r="AR74" s="15"/>
      <c r="AS74" s="15">
        <v>295.74</v>
      </c>
      <c r="AT74" s="15">
        <v>56.41</v>
      </c>
      <c r="AU74" s="15"/>
      <c r="AV74" s="15"/>
      <c r="AW74" s="15">
        <v>10360000</v>
      </c>
      <c r="AX74" s="15">
        <v>1950000</v>
      </c>
      <c r="AZ74" s="6">
        <f>IF(D74&gt;0,H74/D74,0)</f>
        <v>1105500000</v>
      </c>
      <c r="BA74" s="6">
        <f>AZ74*Q74</f>
        <v>11055000</v>
      </c>
      <c r="BB74" s="6">
        <f>IF(C74&gt;C$3054,C$3054,IF(C74&lt;C$3053,C$3053,C74))</f>
        <v>-0.01</v>
      </c>
      <c r="BC74" s="6">
        <f>IF(BB74&gt;0,(D74/15)-BB74,0)</f>
        <v>0</v>
      </c>
      <c r="BD74" s="6">
        <f>BC74/BC$3049</f>
        <v>0</v>
      </c>
      <c r="BE74" s="15">
        <f>IF(AU74&gt;AU$3054,AU$3054,IF(AU74&lt;AU$3053,AU$3053,AU74))</f>
        <v>0</v>
      </c>
      <c r="BF74" s="15">
        <f>IF(I74&gt;I$3054,I$3054,IF(I74&lt;I$3053,I$3053,I74))</f>
        <v>0</v>
      </c>
      <c r="BG74" s="6">
        <f>IF(BE74&gt;0, BF74/BE74,0)</f>
        <v>0</v>
      </c>
      <c r="BH74" s="26">
        <f>BG74/BG$3049</f>
        <v>0</v>
      </c>
      <c r="BI74" s="26">
        <f>IF(AV74&gt;AV$3054,AV$3054,IF(AV74&lt;AV$3053,AV$3053,AV74))</f>
        <v>0</v>
      </c>
      <c r="BJ74" s="6">
        <f>IF(BI74&gt;0, BF74/BI74,0)</f>
        <v>0</v>
      </c>
      <c r="BK74" s="26">
        <f>BJ74/BJ$3049</f>
        <v>0</v>
      </c>
      <c r="BL74" s="6">
        <f>IF(_xlfn.NUMBERVALUE(AL74),IF(ABS(AL74)&lt;1,1-ABS(AL74),0),0)</f>
        <v>0.75</v>
      </c>
      <c r="BM74" s="6">
        <f>IF(F74&gt;F$3054,F$3054,IF(F74&lt;F$3053,F$3053,F74))</f>
        <v>-47.3</v>
      </c>
      <c r="BN74" s="6">
        <f>IF(BM74&gt;0, BM74/BM$3049, BM74/BM$3050*-1)</f>
        <v>-0.47556806756485021</v>
      </c>
      <c r="BO74" s="6">
        <f>IF(O74&gt;O$3054,O$3054,IF(O74&lt;O$3053,O$3053,O74))</f>
        <v>0</v>
      </c>
      <c r="BP74" s="26">
        <f>BO74/BO$3049</f>
        <v>0</v>
      </c>
      <c r="BQ74" s="26">
        <f>IF(OR(BD74=0, BH74=0,BN74=0,BP74=0), 0,BD74+BH74+BK74+BL74+BN74+BP74)</f>
        <v>0</v>
      </c>
      <c r="BR74" s="6">
        <f>IF(D74&gt;0,C74/D74,0)</f>
        <v>-0.25</v>
      </c>
    </row>
    <row r="75" spans="1:70" x14ac:dyDescent="0.2">
      <c r="A75" s="15" t="s">
        <v>281</v>
      </c>
      <c r="B75" s="15" t="s">
        <v>280</v>
      </c>
      <c r="C75" s="15">
        <v>-1.35</v>
      </c>
      <c r="D75" s="15">
        <v>0</v>
      </c>
      <c r="E75" s="15"/>
      <c r="F75" s="15"/>
      <c r="G75" s="15"/>
      <c r="H75" s="21"/>
      <c r="I75" s="15"/>
      <c r="J75" s="15">
        <v>0</v>
      </c>
      <c r="K75" s="15"/>
      <c r="L75" s="15">
        <v>0</v>
      </c>
      <c r="M75" s="15"/>
      <c r="N75" s="15">
        <v>0</v>
      </c>
      <c r="O75" s="15"/>
      <c r="P75" s="15"/>
      <c r="Q75" s="15">
        <v>-1.03</v>
      </c>
      <c r="R75" s="15">
        <v>0</v>
      </c>
      <c r="S75" s="15">
        <v>0</v>
      </c>
      <c r="T75" s="15"/>
      <c r="U75" s="15"/>
      <c r="V75" s="15"/>
      <c r="W75" s="15"/>
      <c r="X75" s="15"/>
      <c r="Y75" s="15"/>
      <c r="Z75" s="15"/>
      <c r="AA75" s="15"/>
      <c r="AB75" s="15">
        <v>-0.05</v>
      </c>
      <c r="AC75" s="15"/>
      <c r="AD75" s="15">
        <v>-39.909999999999997</v>
      </c>
      <c r="AE75" s="15"/>
      <c r="AF75" s="15">
        <v>-126.16</v>
      </c>
      <c r="AG75" s="15">
        <v>-20.079999999999998</v>
      </c>
      <c r="AH75" s="15">
        <v>-126.16</v>
      </c>
      <c r="AI75" s="15"/>
      <c r="AJ75" s="15">
        <v>-46.47</v>
      </c>
      <c r="AK75" s="15"/>
      <c r="AL75" s="15">
        <v>-0.09</v>
      </c>
      <c r="AM75" s="15">
        <v>3.06</v>
      </c>
      <c r="AN75" s="15">
        <v>15.93</v>
      </c>
      <c r="AO75" s="15">
        <v>0.71</v>
      </c>
      <c r="AP75" s="15">
        <v>-46.96</v>
      </c>
      <c r="AQ75" s="15">
        <v>-48.66</v>
      </c>
      <c r="AR75" s="15"/>
      <c r="AS75" s="15">
        <v>-9.4499999999999993</v>
      </c>
      <c r="AT75" s="15">
        <v>-6.06</v>
      </c>
      <c r="AU75" s="15"/>
      <c r="AV75" s="15"/>
      <c r="AW75" s="15">
        <v>0</v>
      </c>
      <c r="AX75" s="15"/>
      <c r="AZ75" s="6">
        <f>IF(D75&gt;0,H75/D75,0)</f>
        <v>0</v>
      </c>
      <c r="BA75" s="6">
        <f>AZ75*Q75</f>
        <v>0</v>
      </c>
      <c r="BB75" s="6">
        <f>IF(C75&gt;C$3054,C$3054,IF(C75&lt;C$3053,C$3053,C75))</f>
        <v>-1.35</v>
      </c>
      <c r="BC75" s="6">
        <f>IF(BB75&gt;0,(D75/15)-BB75,0)</f>
        <v>0</v>
      </c>
      <c r="BD75" s="6">
        <f>BC75/BC$3049</f>
        <v>0</v>
      </c>
      <c r="BE75" s="15">
        <f>IF(AU75&gt;AU$3054,AU$3054,IF(AU75&lt;AU$3053,AU$3053,AU75))</f>
        <v>0</v>
      </c>
      <c r="BF75" s="15">
        <f>IF(I75&gt;I$3054,I$3054,IF(I75&lt;I$3053,I$3053,I75))</f>
        <v>0</v>
      </c>
      <c r="BG75" s="6">
        <f>IF(BE75&gt;0, BF75/BE75,0)</f>
        <v>0</v>
      </c>
      <c r="BH75" s="26">
        <f>BG75/BG$3049</f>
        <v>0</v>
      </c>
      <c r="BI75" s="26">
        <f>IF(AV75&gt;AV$3054,AV$3054,IF(AV75&lt;AV$3053,AV$3053,AV75))</f>
        <v>0</v>
      </c>
      <c r="BJ75" s="6">
        <f>IF(BI75&gt;0, BF75/BI75,0)</f>
        <v>0</v>
      </c>
      <c r="BK75" s="26">
        <f>BJ75/BJ$3049</f>
        <v>0</v>
      </c>
      <c r="BL75" s="6">
        <f>IF(_xlfn.NUMBERVALUE(AL75),IF(ABS(AL75)&lt;1,1-ABS(AL75),0),0)</f>
        <v>0.91</v>
      </c>
      <c r="BM75" s="6">
        <f>IF(F75&gt;F$3054,F$3054,IF(F75&lt;F$3053,F$3053,F75))</f>
        <v>0</v>
      </c>
      <c r="BN75" s="6">
        <f>IF(BM75&gt;0, BM75/BM$3049, BM75/BM$3050*-1)</f>
        <v>0</v>
      </c>
      <c r="BO75" s="6">
        <f>IF(O75&gt;O$3054,O$3054,IF(O75&lt;O$3053,O$3053,O75))</f>
        <v>0</v>
      </c>
      <c r="BP75" s="26">
        <f>BO75/BO$3049</f>
        <v>0</v>
      </c>
      <c r="BQ75" s="26">
        <f>IF(OR(BD75=0, BH75=0,BN75=0,BP75=0), 0,BD75+BH75+BK75+BL75+BN75+BP75)</f>
        <v>0</v>
      </c>
      <c r="BR75" s="6">
        <f>IF(D75&gt;0,C75/D75,0)</f>
        <v>0</v>
      </c>
    </row>
    <row r="76" spans="1:70" x14ac:dyDescent="0.2">
      <c r="A76" s="15" t="s">
        <v>279</v>
      </c>
      <c r="B76" s="15" t="s">
        <v>280</v>
      </c>
      <c r="C76" s="15"/>
      <c r="D76" s="15"/>
      <c r="E76" s="15"/>
      <c r="F76" s="15"/>
      <c r="G76" s="15"/>
      <c r="H76" s="21"/>
      <c r="I76" s="15"/>
      <c r="J76" s="15">
        <v>0</v>
      </c>
      <c r="K76" s="15"/>
      <c r="L76" s="15">
        <v>0</v>
      </c>
      <c r="M76" s="15"/>
      <c r="N76" s="15">
        <v>0</v>
      </c>
      <c r="O76" s="15"/>
      <c r="P76" s="15"/>
      <c r="Q76" s="15">
        <v>-2.0699999999999998</v>
      </c>
      <c r="R76" s="15">
        <v>0</v>
      </c>
      <c r="S76" s="15">
        <v>0</v>
      </c>
      <c r="T76" s="15"/>
      <c r="U76" s="15"/>
      <c r="V76" s="15"/>
      <c r="W76" s="15"/>
      <c r="X76" s="15"/>
      <c r="Y76" s="15"/>
      <c r="Z76" s="15"/>
      <c r="AA76" s="15"/>
      <c r="AB76" s="15">
        <v>-0.05</v>
      </c>
      <c r="AC76" s="15"/>
      <c r="AD76" s="15">
        <v>-39.909999999999997</v>
      </c>
      <c r="AE76" s="15"/>
      <c r="AF76" s="15">
        <v>-96.91</v>
      </c>
      <c r="AG76" s="15">
        <v>-20.079999999999998</v>
      </c>
      <c r="AH76" s="15">
        <v>-126.16</v>
      </c>
      <c r="AI76" s="15"/>
      <c r="AJ76" s="15">
        <v>-46.47</v>
      </c>
      <c r="AK76" s="15"/>
      <c r="AL76" s="15"/>
      <c r="AM76" s="15">
        <v>3.56</v>
      </c>
      <c r="AN76" s="15">
        <v>100</v>
      </c>
      <c r="AO76" s="15">
        <v>85.99</v>
      </c>
      <c r="AP76" s="16">
        <v>-1070.44</v>
      </c>
      <c r="AQ76" s="16">
        <v>-1070.44</v>
      </c>
      <c r="AR76" s="15"/>
      <c r="AS76" s="15">
        <v>-9.4499999999999993</v>
      </c>
      <c r="AT76" s="15">
        <v>-6.06</v>
      </c>
      <c r="AU76" s="15"/>
      <c r="AV76" s="15"/>
      <c r="AW76" s="15"/>
      <c r="AX76" s="15"/>
      <c r="AZ76" s="6">
        <f>IF(D76&gt;0,H76/D76,0)</f>
        <v>0</v>
      </c>
      <c r="BA76" s="6">
        <f>AZ76*Q76</f>
        <v>0</v>
      </c>
      <c r="BB76" s="6">
        <f>IF(C76&gt;C$3054,C$3054,IF(C76&lt;C$3053,C$3053,C76))</f>
        <v>0</v>
      </c>
      <c r="BC76" s="6">
        <f>IF(BB76&gt;0,(D76/15)-BB76,0)</f>
        <v>0</v>
      </c>
      <c r="BD76" s="6">
        <f>BC76/BC$3049</f>
        <v>0</v>
      </c>
      <c r="BE76" s="15">
        <f>IF(AU76&gt;AU$3054,AU$3054,IF(AU76&lt;AU$3053,AU$3053,AU76))</f>
        <v>0</v>
      </c>
      <c r="BF76" s="15">
        <f>IF(I76&gt;I$3054,I$3054,IF(I76&lt;I$3053,I$3053,I76))</f>
        <v>0</v>
      </c>
      <c r="BG76" s="6">
        <f>IF(BE76&gt;0, BF76/BE76,0)</f>
        <v>0</v>
      </c>
      <c r="BH76" s="26">
        <f>BG76/BG$3049</f>
        <v>0</v>
      </c>
      <c r="BI76" s="26">
        <f>IF(AV76&gt;AV$3054,AV$3054,IF(AV76&lt;AV$3053,AV$3053,AV76))</f>
        <v>0</v>
      </c>
      <c r="BJ76" s="6">
        <f>IF(BI76&gt;0, BF76/BI76,0)</f>
        <v>0</v>
      </c>
      <c r="BK76" s="26">
        <f>BJ76/BJ$3049</f>
        <v>0</v>
      </c>
      <c r="BL76" s="6">
        <f>IF(_xlfn.NUMBERVALUE(AL76),IF(ABS(AL76)&lt;1,1-ABS(AL76),0),0)</f>
        <v>0</v>
      </c>
      <c r="BM76" s="6">
        <f>IF(F76&gt;F$3054,F$3054,IF(F76&lt;F$3053,F$3053,F76))</f>
        <v>0</v>
      </c>
      <c r="BN76" s="6">
        <f>IF(BM76&gt;0, BM76/BM$3049, BM76/BM$3050*-1)</f>
        <v>0</v>
      </c>
      <c r="BO76" s="6">
        <f>IF(O76&gt;O$3054,O$3054,IF(O76&lt;O$3053,O$3053,O76))</f>
        <v>0</v>
      </c>
      <c r="BP76" s="26">
        <f>BO76/BO$3049</f>
        <v>0</v>
      </c>
      <c r="BQ76" s="26">
        <f>IF(OR(BD76=0, BH76=0,BN76=0,BP76=0), 0,BD76+BH76+BK76+BL76+BN76+BP76)</f>
        <v>0</v>
      </c>
      <c r="BR76" s="6">
        <f>IF(D76&gt;0,C76/D76,0)</f>
        <v>0</v>
      </c>
    </row>
    <row r="77" spans="1:70" x14ac:dyDescent="0.2">
      <c r="A77" s="15" t="s">
        <v>479</v>
      </c>
      <c r="B77" s="15" t="s">
        <v>480</v>
      </c>
      <c r="C77" s="15"/>
      <c r="D77" s="15">
        <v>0.18</v>
      </c>
      <c r="E77" s="15">
        <v>0.41</v>
      </c>
      <c r="F77" s="15">
        <v>-68.7</v>
      </c>
      <c r="G77" s="15">
        <v>0.99</v>
      </c>
      <c r="H77" s="21">
        <v>24610000</v>
      </c>
      <c r="I77" s="15"/>
      <c r="J77" s="15">
        <v>0</v>
      </c>
      <c r="K77" s="15"/>
      <c r="L77" s="15"/>
      <c r="M77" s="15"/>
      <c r="N77" s="15"/>
      <c r="O77" s="15"/>
      <c r="P77" s="15"/>
      <c r="Q77" s="15">
        <v>0.18</v>
      </c>
      <c r="R77" s="15">
        <v>0.18</v>
      </c>
      <c r="S77" s="15">
        <v>19.11</v>
      </c>
      <c r="T77" s="15">
        <v>0</v>
      </c>
      <c r="U77" s="15">
        <v>0</v>
      </c>
      <c r="V77" s="15">
        <v>0</v>
      </c>
      <c r="W77" s="15">
        <v>0</v>
      </c>
      <c r="X77" s="15">
        <v>0</v>
      </c>
      <c r="Y77" s="15">
        <v>0</v>
      </c>
      <c r="Z77" s="15">
        <v>0</v>
      </c>
      <c r="AA77" s="15">
        <v>0</v>
      </c>
      <c r="AB77" s="15"/>
      <c r="AC77" s="15"/>
      <c r="AD77" s="15"/>
      <c r="AE77" s="15"/>
      <c r="AF77" s="15"/>
      <c r="AG77" s="15"/>
      <c r="AH77" s="15"/>
      <c r="AI77" s="15"/>
      <c r="AJ77" s="15"/>
      <c r="AK77" s="15"/>
      <c r="AL77" s="15"/>
      <c r="AM77" s="15">
        <v>96.85</v>
      </c>
      <c r="AN77" s="15"/>
      <c r="AO77" s="15"/>
      <c r="AP77" s="15"/>
      <c r="AQ77" s="15"/>
      <c r="AR77" s="15"/>
      <c r="AS77" s="15"/>
      <c r="AT77" s="15"/>
      <c r="AU77" s="15"/>
      <c r="AV77" s="15"/>
      <c r="AW77" s="16">
        <v>927407</v>
      </c>
      <c r="AX77" s="16">
        <v>285722</v>
      </c>
      <c r="AZ77" s="6">
        <f>IF(D77&gt;0,H77/D77,0)</f>
        <v>136722222.22222224</v>
      </c>
      <c r="BA77" s="6">
        <f>AZ77*Q77</f>
        <v>24610000.000000004</v>
      </c>
      <c r="BB77" s="6">
        <f>IF(C77&gt;C$3054,C$3054,IF(C77&lt;C$3053,C$3053,C77))</f>
        <v>0</v>
      </c>
      <c r="BC77" s="6">
        <f>IF(BB77&gt;0,(D77/15)-BB77,0)</f>
        <v>0</v>
      </c>
      <c r="BD77" s="6">
        <f>BC77/BC$3049</f>
        <v>0</v>
      </c>
      <c r="BE77" s="15">
        <f>IF(AU77&gt;AU$3054,AU$3054,IF(AU77&lt;AU$3053,AU$3053,AU77))</f>
        <v>0</v>
      </c>
      <c r="BF77" s="15">
        <f>IF(I77&gt;I$3054,I$3054,IF(I77&lt;I$3053,I$3053,I77))</f>
        <v>0</v>
      </c>
      <c r="BG77" s="6">
        <f>IF(BE77&gt;0, BF77/BE77,0)</f>
        <v>0</v>
      </c>
      <c r="BH77" s="26">
        <f>BG77/BG$3049</f>
        <v>0</v>
      </c>
      <c r="BI77" s="26">
        <f>IF(AV77&gt;AV$3054,AV$3054,IF(AV77&lt;AV$3053,AV$3053,AV77))</f>
        <v>0</v>
      </c>
      <c r="BJ77" s="6">
        <f>IF(BI77&gt;0, BF77/BI77,0)</f>
        <v>0</v>
      </c>
      <c r="BK77" s="26">
        <f>BJ77/BJ$3049</f>
        <v>0</v>
      </c>
      <c r="BL77" s="6">
        <f>IF(_xlfn.NUMBERVALUE(AL77),IF(ABS(AL77)&lt;1,1-ABS(AL77),0),0)</f>
        <v>0</v>
      </c>
      <c r="BM77" s="6">
        <f>IF(F77&gt;F$3054,F$3054,IF(F77&lt;F$3053,F$3053,F77))</f>
        <v>-68.7</v>
      </c>
      <c r="BN77" s="6">
        <f>IF(BM77&gt;0, BM77/BM$3049, BM77/BM$3050*-1)</f>
        <v>-0.6907299416850996</v>
      </c>
      <c r="BO77" s="6">
        <f>IF(O77&gt;O$3054,O$3054,IF(O77&lt;O$3053,O$3053,O77))</f>
        <v>0</v>
      </c>
      <c r="BP77" s="26">
        <f>BO77/BO$3049</f>
        <v>0</v>
      </c>
      <c r="BQ77" s="26">
        <f>IF(OR(BD77=0, BH77=0,BN77=0,BP77=0), 0,BD77+BH77+BK77+BL77+BN77+BP77)</f>
        <v>0</v>
      </c>
      <c r="BR77" s="6">
        <f>IF(D77&gt;0,C77/D77,0)</f>
        <v>0</v>
      </c>
    </row>
    <row r="78" spans="1:70" x14ac:dyDescent="0.2">
      <c r="A78" s="15" t="s">
        <v>470</v>
      </c>
      <c r="B78" s="15" t="s">
        <v>471</v>
      </c>
      <c r="C78" s="15">
        <v>-0.13</v>
      </c>
      <c r="D78" s="15">
        <v>0.71</v>
      </c>
      <c r="E78" s="15">
        <v>0.68</v>
      </c>
      <c r="F78" s="15">
        <v>-7.14</v>
      </c>
      <c r="G78" s="15">
        <v>26.32</v>
      </c>
      <c r="H78" s="21">
        <v>322240000</v>
      </c>
      <c r="I78" s="15"/>
      <c r="J78" s="15">
        <v>0</v>
      </c>
      <c r="K78" s="15"/>
      <c r="L78" s="15">
        <v>0</v>
      </c>
      <c r="M78" s="15"/>
      <c r="N78" s="15">
        <v>0</v>
      </c>
      <c r="O78" s="15"/>
      <c r="P78" s="15"/>
      <c r="Q78" s="15">
        <v>0.03</v>
      </c>
      <c r="R78" s="15">
        <v>0.05</v>
      </c>
      <c r="S78" s="15">
        <v>0.67</v>
      </c>
      <c r="T78" s="15">
        <v>18.010000000000002</v>
      </c>
      <c r="U78" s="15">
        <v>18.010000000000002</v>
      </c>
      <c r="V78" s="15">
        <v>30.06</v>
      </c>
      <c r="W78" s="15">
        <v>30.06</v>
      </c>
      <c r="X78" s="15">
        <v>274.8</v>
      </c>
      <c r="Y78" s="15">
        <v>274.8</v>
      </c>
      <c r="Z78" s="15">
        <v>458.8</v>
      </c>
      <c r="AA78" s="15">
        <v>458.8</v>
      </c>
      <c r="AB78" s="15">
        <v>-0.02</v>
      </c>
      <c r="AC78" s="15">
        <v>-58.01</v>
      </c>
      <c r="AD78" s="15">
        <v>-65.8</v>
      </c>
      <c r="AE78" s="15">
        <v>-58.01</v>
      </c>
      <c r="AF78" s="15">
        <v>-45.66</v>
      </c>
      <c r="AG78" s="15">
        <v>-57.37</v>
      </c>
      <c r="AH78" s="15">
        <v>-45.66</v>
      </c>
      <c r="AI78" s="15">
        <v>-321.02</v>
      </c>
      <c r="AJ78" s="15">
        <v>-119.82</v>
      </c>
      <c r="AK78" s="15">
        <v>-321.02</v>
      </c>
      <c r="AL78" s="15">
        <v>0.49</v>
      </c>
      <c r="AM78" s="15">
        <v>453.43</v>
      </c>
      <c r="AN78" s="15">
        <v>28.82</v>
      </c>
      <c r="AO78" s="15">
        <v>5.61</v>
      </c>
      <c r="AP78" s="15">
        <v>-201.3</v>
      </c>
      <c r="AQ78" s="15">
        <v>-201.3</v>
      </c>
      <c r="AR78" s="15"/>
      <c r="AS78" s="15">
        <v>115.03</v>
      </c>
      <c r="AT78" s="15"/>
      <c r="AU78" s="15"/>
      <c r="AV78" s="15"/>
      <c r="AW78" s="15">
        <v>0</v>
      </c>
      <c r="AX78" s="15"/>
      <c r="AZ78" s="6">
        <f>IF(D78&gt;0,H78/D78,0)</f>
        <v>453859154.92957747</v>
      </c>
      <c r="BA78" s="6">
        <f>AZ78*Q78</f>
        <v>13615774.647887323</v>
      </c>
      <c r="BB78" s="6">
        <f>IF(C78&gt;C$3054,C$3054,IF(C78&lt;C$3053,C$3053,C78))</f>
        <v>-0.13</v>
      </c>
      <c r="BC78" s="6">
        <f>IF(BB78&gt;0,(D78/15)-BB78,0)</f>
        <v>0</v>
      </c>
      <c r="BD78" s="6">
        <f>BC78/BC$3049</f>
        <v>0</v>
      </c>
      <c r="BE78" s="15">
        <f>IF(AU78&gt;AU$3054,AU$3054,IF(AU78&lt;AU$3053,AU$3053,AU78))</f>
        <v>0</v>
      </c>
      <c r="BF78" s="15">
        <f>IF(I78&gt;I$3054,I$3054,IF(I78&lt;I$3053,I$3053,I78))</f>
        <v>0</v>
      </c>
      <c r="BG78" s="6">
        <f>IF(BE78&gt;0, BF78/BE78,0)</f>
        <v>0</v>
      </c>
      <c r="BH78" s="26">
        <f>BG78/BG$3049</f>
        <v>0</v>
      </c>
      <c r="BI78" s="26">
        <f>IF(AV78&gt;AV$3054,AV$3054,IF(AV78&lt;AV$3053,AV$3053,AV78))</f>
        <v>0</v>
      </c>
      <c r="BJ78" s="6">
        <f>IF(BI78&gt;0, BF78/BI78,0)</f>
        <v>0</v>
      </c>
      <c r="BK78" s="26">
        <f>BJ78/BJ$3049</f>
        <v>0</v>
      </c>
      <c r="BL78" s="6">
        <f>IF(_xlfn.NUMBERVALUE(AL78),IF(ABS(AL78)&lt;1,1-ABS(AL78),0),0)</f>
        <v>0.51</v>
      </c>
      <c r="BM78" s="6">
        <f>IF(F78&gt;F$3054,F$3054,IF(F78&lt;F$3053,F$3053,F78))</f>
        <v>-7.14</v>
      </c>
      <c r="BN78" s="6">
        <f>IF(BM78&gt;0, BM78/BM$3049, BM78/BM$3050*-1)</f>
        <v>-7.1787653327971046E-2</v>
      </c>
      <c r="BO78" s="6">
        <f>IF(O78&gt;O$3054,O$3054,IF(O78&lt;O$3053,O$3053,O78))</f>
        <v>0</v>
      </c>
      <c r="BP78" s="26">
        <f>BO78/BO$3049</f>
        <v>0</v>
      </c>
      <c r="BQ78" s="26">
        <f>IF(OR(BD78=0, BH78=0,BN78=0,BP78=0), 0,BD78+BH78+BK78+BL78+BN78+BP78)</f>
        <v>0</v>
      </c>
      <c r="BR78" s="6">
        <f>IF(D78&gt;0,C78/D78,0)</f>
        <v>-0.18309859154929578</v>
      </c>
    </row>
    <row r="79" spans="1:70" x14ac:dyDescent="0.2">
      <c r="A79" s="15" t="s">
        <v>692</v>
      </c>
      <c r="B79" s="15" t="s">
        <v>693</v>
      </c>
      <c r="C79" s="15">
        <v>0</v>
      </c>
      <c r="D79" s="15">
        <v>0.03</v>
      </c>
      <c r="E79" s="15">
        <v>0.03</v>
      </c>
      <c r="F79" s="15">
        <v>57.89</v>
      </c>
      <c r="G79" s="15">
        <v>4.5599999999999996</v>
      </c>
      <c r="H79" s="21">
        <v>24570000</v>
      </c>
      <c r="I79" s="15"/>
      <c r="J79" s="15">
        <v>0</v>
      </c>
      <c r="K79" s="15"/>
      <c r="L79" s="15">
        <v>0</v>
      </c>
      <c r="M79" s="15"/>
      <c r="N79" s="15">
        <v>0</v>
      </c>
      <c r="O79" s="15"/>
      <c r="P79" s="15"/>
      <c r="Q79" s="15">
        <v>0.01</v>
      </c>
      <c r="R79" s="15">
        <v>0.01</v>
      </c>
      <c r="S79" s="15">
        <v>15.08</v>
      </c>
      <c r="T79" s="15">
        <v>0</v>
      </c>
      <c r="U79" s="15">
        <v>0</v>
      </c>
      <c r="V79" s="15">
        <v>0</v>
      </c>
      <c r="W79" s="15">
        <v>0</v>
      </c>
      <c r="X79" s="15">
        <v>0</v>
      </c>
      <c r="Y79" s="15">
        <v>0</v>
      </c>
      <c r="Z79" s="15">
        <v>0</v>
      </c>
      <c r="AA79" s="15">
        <v>0</v>
      </c>
      <c r="AB79" s="15"/>
      <c r="AC79" s="15">
        <v>-20.04</v>
      </c>
      <c r="AD79" s="15">
        <v>-148.38999999999999</v>
      </c>
      <c r="AE79" s="15">
        <v>-20.04</v>
      </c>
      <c r="AF79" s="15">
        <v>-18.510000000000002</v>
      </c>
      <c r="AG79" s="15">
        <v>-109.84</v>
      </c>
      <c r="AH79" s="15">
        <v>-18.510000000000002</v>
      </c>
      <c r="AI79" s="15">
        <v>-20.04</v>
      </c>
      <c r="AJ79" s="15">
        <v>-148.38999999999999</v>
      </c>
      <c r="AK79" s="15">
        <v>-20.04</v>
      </c>
      <c r="AL79" s="15">
        <v>0.96</v>
      </c>
      <c r="AM79" s="15">
        <v>419.43</v>
      </c>
      <c r="AN79" s="15"/>
      <c r="AO79" s="16">
        <v>-7625.87</v>
      </c>
      <c r="AP79" s="16">
        <v>-9141.9599999999991</v>
      </c>
      <c r="AQ79" s="16">
        <v>-9131.07</v>
      </c>
      <c r="AR79" s="15"/>
      <c r="AS79" s="15">
        <v>-5.04</v>
      </c>
      <c r="AT79" s="15">
        <v>-20.64</v>
      </c>
      <c r="AU79" s="15"/>
      <c r="AV79" s="15"/>
      <c r="AW79" s="15">
        <v>1540000</v>
      </c>
      <c r="AX79" s="15">
        <v>4310000</v>
      </c>
      <c r="AZ79" s="6">
        <f>IF(D79&gt;0,H79/D79,0)</f>
        <v>819000000</v>
      </c>
      <c r="BA79" s="6">
        <f>AZ79*Q79</f>
        <v>8190000</v>
      </c>
      <c r="BB79" s="6">
        <f>IF(C79&gt;C$3054,C$3054,IF(C79&lt;C$3053,C$3053,C79))</f>
        <v>0</v>
      </c>
      <c r="BC79" s="6">
        <f>IF(BB79&gt;0,(D79/15)-BB79,0)</f>
        <v>0</v>
      </c>
      <c r="BD79" s="6">
        <f>BC79/BC$3049</f>
        <v>0</v>
      </c>
      <c r="BE79" s="15">
        <f>IF(AU79&gt;AU$3054,AU$3054,IF(AU79&lt;AU$3053,AU$3053,AU79))</f>
        <v>0</v>
      </c>
      <c r="BF79" s="15">
        <f>IF(I79&gt;I$3054,I$3054,IF(I79&lt;I$3053,I$3053,I79))</f>
        <v>0</v>
      </c>
      <c r="BG79" s="6">
        <f>IF(BE79&gt;0, BF79/BE79,0)</f>
        <v>0</v>
      </c>
      <c r="BH79" s="26">
        <f>BG79/BG$3049</f>
        <v>0</v>
      </c>
      <c r="BI79" s="26">
        <f>IF(AV79&gt;AV$3054,AV$3054,IF(AV79&lt;AV$3053,AV$3053,AV79))</f>
        <v>0</v>
      </c>
      <c r="BJ79" s="6">
        <f>IF(BI79&gt;0, BF79/BI79,0)</f>
        <v>0</v>
      </c>
      <c r="BK79" s="26">
        <f>BJ79/BJ$3049</f>
        <v>0</v>
      </c>
      <c r="BL79" s="6">
        <f>IF(_xlfn.NUMBERVALUE(AL79),IF(ABS(AL79)&lt;1,1-ABS(AL79),0),0)</f>
        <v>4.0000000000000036E-2</v>
      </c>
      <c r="BM79" s="6">
        <f>IF(F79&gt;F$3054,F$3054,IF(F79&lt;F$3053,F$3053,F79))</f>
        <v>57.89</v>
      </c>
      <c r="BN79" s="6">
        <f>IF(BM79&gt;0, BM79/BM$3049, BM79/BM$3050*-1)</f>
        <v>7.3133370309477683E-2</v>
      </c>
      <c r="BO79" s="6">
        <f>IF(O79&gt;O$3054,O$3054,IF(O79&lt;O$3053,O$3053,O79))</f>
        <v>0</v>
      </c>
      <c r="BP79" s="26">
        <f>BO79/BO$3049</f>
        <v>0</v>
      </c>
      <c r="BQ79" s="26">
        <f>IF(OR(BD79=0, BH79=0,BN79=0,BP79=0), 0,BD79+BH79+BK79+BL79+BN79+BP79)</f>
        <v>0</v>
      </c>
      <c r="BR79" s="6">
        <f>IF(D79&gt;0,C79/D79,0)</f>
        <v>0</v>
      </c>
    </row>
    <row r="80" spans="1:70" x14ac:dyDescent="0.2">
      <c r="A80" s="15" t="s">
        <v>284</v>
      </c>
      <c r="B80" s="15" t="s">
        <v>285</v>
      </c>
      <c r="C80" s="15">
        <v>0</v>
      </c>
      <c r="D80" s="15">
        <v>0.02</v>
      </c>
      <c r="E80" s="15">
        <v>0.01</v>
      </c>
      <c r="F80" s="15">
        <v>325</v>
      </c>
      <c r="G80" s="15">
        <v>11.78</v>
      </c>
      <c r="H80" s="21">
        <v>15650000</v>
      </c>
      <c r="I80" s="15"/>
      <c r="J80" s="15">
        <v>0</v>
      </c>
      <c r="K80" s="15"/>
      <c r="L80" s="15">
        <v>0</v>
      </c>
      <c r="M80" s="15"/>
      <c r="N80" s="15">
        <v>0</v>
      </c>
      <c r="O80" s="15"/>
      <c r="P80" s="15"/>
      <c r="Q80" s="15">
        <v>0</v>
      </c>
      <c r="R80" s="15">
        <v>0</v>
      </c>
      <c r="S80" s="15">
        <v>4.41</v>
      </c>
      <c r="T80" s="15">
        <v>0</v>
      </c>
      <c r="U80" s="15">
        <v>0</v>
      </c>
      <c r="V80" s="15">
        <v>0</v>
      </c>
      <c r="W80" s="15">
        <v>0</v>
      </c>
      <c r="X80" s="15">
        <v>0</v>
      </c>
      <c r="Y80" s="15">
        <v>0</v>
      </c>
      <c r="Z80" s="15">
        <v>0</v>
      </c>
      <c r="AA80" s="15">
        <v>0</v>
      </c>
      <c r="AB80" s="15"/>
      <c r="AC80" s="15">
        <v>-123</v>
      </c>
      <c r="AD80" s="15"/>
      <c r="AE80" s="15">
        <v>-104.75</v>
      </c>
      <c r="AF80" s="15">
        <v>-99.62</v>
      </c>
      <c r="AG80" s="15"/>
      <c r="AH80" s="15">
        <v>-82.79</v>
      </c>
      <c r="AI80" s="15">
        <v>-123</v>
      </c>
      <c r="AJ80" s="15"/>
      <c r="AK80" s="15">
        <v>-104.75</v>
      </c>
      <c r="AL80" s="15">
        <v>1.97</v>
      </c>
      <c r="AM80" s="15">
        <v>846.15</v>
      </c>
      <c r="AN80" s="15"/>
      <c r="AO80" s="16">
        <v>-247436.4</v>
      </c>
      <c r="AP80" s="16">
        <v>-246944.2</v>
      </c>
      <c r="AQ80" s="16">
        <v>-189940.3</v>
      </c>
      <c r="AR80" s="15"/>
      <c r="AS80" s="15"/>
      <c r="AT80" s="15"/>
      <c r="AU80" s="15"/>
      <c r="AV80" s="15"/>
      <c r="AW80" s="15">
        <v>1550000</v>
      </c>
      <c r="AX80" s="15">
        <v>1800000</v>
      </c>
      <c r="AZ80" s="6">
        <f>IF(D80&gt;0,H80/D80,0)</f>
        <v>782500000</v>
      </c>
      <c r="BA80" s="6">
        <f>AZ80*Q80</f>
        <v>0</v>
      </c>
      <c r="BB80" s="6">
        <f>IF(C80&gt;C$3054,C$3054,IF(C80&lt;C$3053,C$3053,C80))</f>
        <v>0</v>
      </c>
      <c r="BC80" s="6">
        <f>IF(BB80&gt;0,(D80/15)-BB80,0)</f>
        <v>0</v>
      </c>
      <c r="BD80" s="6">
        <f>BC80/BC$3049</f>
        <v>0</v>
      </c>
      <c r="BE80" s="15">
        <f>IF(AU80&gt;AU$3054,AU$3054,IF(AU80&lt;AU$3053,AU$3053,AU80))</f>
        <v>0</v>
      </c>
      <c r="BF80" s="15">
        <f>IF(I80&gt;I$3054,I$3054,IF(I80&lt;I$3053,I$3053,I80))</f>
        <v>0</v>
      </c>
      <c r="BG80" s="6">
        <f>IF(BE80&gt;0, BF80/BE80,0)</f>
        <v>0</v>
      </c>
      <c r="BH80" s="26">
        <f>BG80/BG$3049</f>
        <v>0</v>
      </c>
      <c r="BI80" s="26">
        <f>IF(AV80&gt;AV$3054,AV$3054,IF(AV80&lt;AV$3053,AV$3053,AV80))</f>
        <v>0</v>
      </c>
      <c r="BJ80" s="6">
        <f>IF(BI80&gt;0, BF80/BI80,0)</f>
        <v>0</v>
      </c>
      <c r="BK80" s="26">
        <f>BJ80/BJ$3049</f>
        <v>0</v>
      </c>
      <c r="BL80" s="6">
        <f>IF(_xlfn.NUMBERVALUE(AL80),IF(ABS(AL80)&lt;1,1-ABS(AL80),0),0)</f>
        <v>0</v>
      </c>
      <c r="BM80" s="6">
        <f>IF(F80&gt;F$3054,F$3054,IF(F80&lt;F$3053,F$3053,F80))</f>
        <v>325</v>
      </c>
      <c r="BN80" s="6">
        <f>IF(BM80&gt;0, BM80/BM$3049, BM80/BM$3050*-1)</f>
        <v>0.4105777396887243</v>
      </c>
      <c r="BO80" s="6">
        <f>IF(O80&gt;O$3054,O$3054,IF(O80&lt;O$3053,O$3053,O80))</f>
        <v>0</v>
      </c>
      <c r="BP80" s="26">
        <f>BO80/BO$3049</f>
        <v>0</v>
      </c>
      <c r="BQ80" s="26">
        <f>IF(OR(BD80=0, BH80=0,BN80=0,BP80=0), 0,BD80+BH80+BK80+BL80+BN80+BP80)</f>
        <v>0</v>
      </c>
      <c r="BR80" s="6">
        <f>IF(D80&gt;0,C80/D80,0)</f>
        <v>0</v>
      </c>
    </row>
    <row r="81" spans="1:70" x14ac:dyDescent="0.2">
      <c r="A81" s="15" t="s">
        <v>485</v>
      </c>
      <c r="B81" s="15" t="s">
        <v>486</v>
      </c>
      <c r="C81" s="15">
        <v>0</v>
      </c>
      <c r="D81" s="15">
        <v>0.01</v>
      </c>
      <c r="E81" s="15">
        <v>0.01</v>
      </c>
      <c r="F81" s="15">
        <v>0</v>
      </c>
      <c r="G81" s="15">
        <v>0.73</v>
      </c>
      <c r="H81" s="21">
        <v>11530000</v>
      </c>
      <c r="I81" s="15"/>
      <c r="J81" s="15">
        <v>0</v>
      </c>
      <c r="K81" s="15"/>
      <c r="L81" s="15">
        <v>0</v>
      </c>
      <c r="M81" s="15"/>
      <c r="N81" s="15">
        <v>0</v>
      </c>
      <c r="O81" s="15"/>
      <c r="P81" s="15"/>
      <c r="Q81" s="15">
        <v>0.01</v>
      </c>
      <c r="R81" s="15">
        <v>0</v>
      </c>
      <c r="S81" s="15">
        <v>0.08</v>
      </c>
      <c r="T81" s="15">
        <v>0</v>
      </c>
      <c r="U81" s="15">
        <v>0</v>
      </c>
      <c r="V81" s="15">
        <v>17.48</v>
      </c>
      <c r="W81" s="15">
        <v>17.48</v>
      </c>
      <c r="X81" s="15">
        <v>0</v>
      </c>
      <c r="Y81" s="15">
        <v>0</v>
      </c>
      <c r="Z81" s="15">
        <v>22.2</v>
      </c>
      <c r="AA81" s="15">
        <v>22.2</v>
      </c>
      <c r="AB81" s="15">
        <v>-2.4</v>
      </c>
      <c r="AC81" s="15">
        <v>-14.81</v>
      </c>
      <c r="AD81" s="15">
        <v>-35.25</v>
      </c>
      <c r="AE81" s="15">
        <v>-14.81</v>
      </c>
      <c r="AF81" s="15">
        <v>-11.78</v>
      </c>
      <c r="AG81" s="15">
        <v>-33.409999999999997</v>
      </c>
      <c r="AH81" s="15">
        <v>-11.78</v>
      </c>
      <c r="AI81" s="15">
        <v>-14.81</v>
      </c>
      <c r="AJ81" s="15">
        <v>-36.340000000000003</v>
      </c>
      <c r="AK81" s="15">
        <v>-14.81</v>
      </c>
      <c r="AL81" s="15">
        <v>0.45</v>
      </c>
      <c r="AM81" s="15">
        <v>610.91</v>
      </c>
      <c r="AN81" s="15"/>
      <c r="AO81" s="16">
        <v>-51577.95</v>
      </c>
      <c r="AP81" s="16">
        <v>-48942.6</v>
      </c>
      <c r="AQ81" s="16">
        <v>-70721.45</v>
      </c>
      <c r="AR81" s="15"/>
      <c r="AS81" s="15">
        <v>-56.09</v>
      </c>
      <c r="AT81" s="15">
        <v>-36.07</v>
      </c>
      <c r="AU81" s="15"/>
      <c r="AV81" s="15"/>
      <c r="AW81" s="16">
        <v>110000</v>
      </c>
      <c r="AX81" s="16">
        <v>69119</v>
      </c>
      <c r="AZ81" s="6">
        <f>IF(D81&gt;0,H81/D81,0)</f>
        <v>1153000000</v>
      </c>
      <c r="BA81" s="6">
        <f>AZ81*Q81</f>
        <v>11530000</v>
      </c>
      <c r="BB81" s="6">
        <f>IF(C81&gt;C$3054,C$3054,IF(C81&lt;C$3053,C$3053,C81))</f>
        <v>0</v>
      </c>
      <c r="BC81" s="6">
        <f>IF(BB81&gt;0,(D81/15)-BB81,0)</f>
        <v>0</v>
      </c>
      <c r="BD81" s="6">
        <f>BC81/BC$3049</f>
        <v>0</v>
      </c>
      <c r="BE81" s="15">
        <f>IF(AU81&gt;AU$3054,AU$3054,IF(AU81&lt;AU$3053,AU$3053,AU81))</f>
        <v>0</v>
      </c>
      <c r="BF81" s="15">
        <f>IF(I81&gt;I$3054,I$3054,IF(I81&lt;I$3053,I$3053,I81))</f>
        <v>0</v>
      </c>
      <c r="BG81" s="6">
        <f>IF(BE81&gt;0, BF81/BE81,0)</f>
        <v>0</v>
      </c>
      <c r="BH81" s="26">
        <f>BG81/BG$3049</f>
        <v>0</v>
      </c>
      <c r="BI81" s="26">
        <f>IF(AV81&gt;AV$3054,AV$3054,IF(AV81&lt;AV$3053,AV$3053,AV81))</f>
        <v>0</v>
      </c>
      <c r="BJ81" s="6">
        <f>IF(BI81&gt;0, BF81/BI81,0)</f>
        <v>0</v>
      </c>
      <c r="BK81" s="26">
        <f>BJ81/BJ$3049</f>
        <v>0</v>
      </c>
      <c r="BL81" s="6">
        <f>IF(_xlfn.NUMBERVALUE(AL81),IF(ABS(AL81)&lt;1,1-ABS(AL81),0),0)</f>
        <v>0.55000000000000004</v>
      </c>
      <c r="BM81" s="6">
        <f>IF(F81&gt;F$3054,F$3054,IF(F81&lt;F$3053,F$3053,F81))</f>
        <v>0</v>
      </c>
      <c r="BN81" s="6">
        <f>IF(BM81&gt;0, BM81/BM$3049, BM81/BM$3050*-1)</f>
        <v>0</v>
      </c>
      <c r="BO81" s="6">
        <f>IF(O81&gt;O$3054,O$3054,IF(O81&lt;O$3053,O$3053,O81))</f>
        <v>0</v>
      </c>
      <c r="BP81" s="26">
        <f>BO81/BO$3049</f>
        <v>0</v>
      </c>
      <c r="BQ81" s="26">
        <f>IF(OR(BD81=0, BH81=0,BN81=0,BP81=0), 0,BD81+BH81+BK81+BL81+BN81+BP81)</f>
        <v>0</v>
      </c>
      <c r="BR81" s="6">
        <f>IF(D81&gt;0,C81/D81,0)</f>
        <v>0</v>
      </c>
    </row>
    <row r="82" spans="1:70" x14ac:dyDescent="0.2">
      <c r="A82" s="15" t="s">
        <v>282</v>
      </c>
      <c r="B82" s="15" t="s">
        <v>283</v>
      </c>
      <c r="C82" s="15"/>
      <c r="D82" s="15">
        <v>0</v>
      </c>
      <c r="E82" s="15"/>
      <c r="F82" s="15"/>
      <c r="G82" s="15"/>
      <c r="H82" s="21"/>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v>0</v>
      </c>
      <c r="AX82" s="15"/>
      <c r="AZ82" s="6">
        <f>IF(D82&gt;0,H82/D82,0)</f>
        <v>0</v>
      </c>
      <c r="BA82" s="6">
        <f>AZ82*Q82</f>
        <v>0</v>
      </c>
      <c r="BB82" s="6">
        <f>IF(C82&gt;C$3054,C$3054,IF(C82&lt;C$3053,C$3053,C82))</f>
        <v>0</v>
      </c>
      <c r="BC82" s="6">
        <f>IF(BB82&gt;0,(D82/15)-BB82,0)</f>
        <v>0</v>
      </c>
      <c r="BD82" s="6">
        <f>BC82/BC$3049</f>
        <v>0</v>
      </c>
      <c r="BE82" s="15">
        <f>IF(AU82&gt;AU$3054,AU$3054,IF(AU82&lt;AU$3053,AU$3053,AU82))</f>
        <v>0</v>
      </c>
      <c r="BF82" s="15">
        <f>IF(I82&gt;I$3054,I$3054,IF(I82&lt;I$3053,I$3053,I82))</f>
        <v>0</v>
      </c>
      <c r="BG82" s="6">
        <f>IF(BE82&gt;0, BF82/BE82,0)</f>
        <v>0</v>
      </c>
      <c r="BH82" s="26">
        <f>BG82/BG$3049</f>
        <v>0</v>
      </c>
      <c r="BI82" s="26">
        <f>IF(AV82&gt;AV$3054,AV$3054,IF(AV82&lt;AV$3053,AV$3053,AV82))</f>
        <v>0</v>
      </c>
      <c r="BJ82" s="6">
        <f>IF(BI82&gt;0, BF82/BI82,0)</f>
        <v>0</v>
      </c>
      <c r="BK82" s="26">
        <f>BJ82/BJ$3049</f>
        <v>0</v>
      </c>
      <c r="BL82" s="6">
        <f>IF(_xlfn.NUMBERVALUE(AL82),IF(ABS(AL82)&lt;1,1-ABS(AL82),0),0)</f>
        <v>0</v>
      </c>
      <c r="BM82" s="6">
        <f>IF(F82&gt;F$3054,F$3054,IF(F82&lt;F$3053,F$3053,F82))</f>
        <v>0</v>
      </c>
      <c r="BN82" s="6">
        <f>IF(BM82&gt;0, BM82/BM$3049, BM82/BM$3050*-1)</f>
        <v>0</v>
      </c>
      <c r="BO82" s="6">
        <f>IF(O82&gt;O$3054,O$3054,IF(O82&lt;O$3053,O$3053,O82))</f>
        <v>0</v>
      </c>
      <c r="BP82" s="26">
        <f>BO82/BO$3049</f>
        <v>0</v>
      </c>
      <c r="BQ82" s="26">
        <f>IF(OR(BD82=0, BH82=0,BN82=0,BP82=0), 0,BD82+BH82+BK82+BL82+BN82+BP82)</f>
        <v>0</v>
      </c>
      <c r="BR82" s="6">
        <f>IF(D82&gt;0,C82/D82,0)</f>
        <v>0</v>
      </c>
    </row>
    <row r="83" spans="1:70" x14ac:dyDescent="0.2">
      <c r="A83" s="15" t="s">
        <v>551</v>
      </c>
      <c r="B83" s="15" t="s">
        <v>552</v>
      </c>
      <c r="C83" s="15">
        <v>-0.01</v>
      </c>
      <c r="D83" s="15">
        <v>0.05</v>
      </c>
      <c r="E83" s="15">
        <v>0.05</v>
      </c>
      <c r="F83" s="15">
        <v>-14.52</v>
      </c>
      <c r="G83" s="15"/>
      <c r="H83" s="21">
        <v>18700000</v>
      </c>
      <c r="I83" s="15"/>
      <c r="J83" s="15">
        <v>0</v>
      </c>
      <c r="K83" s="15"/>
      <c r="L83" s="15">
        <v>0</v>
      </c>
      <c r="M83" s="15"/>
      <c r="N83" s="15">
        <v>0</v>
      </c>
      <c r="O83" s="15"/>
      <c r="P83" s="15"/>
      <c r="Q83" s="15">
        <v>0</v>
      </c>
      <c r="R83" s="15">
        <v>0</v>
      </c>
      <c r="S83" s="15">
        <v>0.62</v>
      </c>
      <c r="T83" s="15">
        <v>0</v>
      </c>
      <c r="U83" s="15">
        <v>0</v>
      </c>
      <c r="V83" s="15">
        <v>94.23</v>
      </c>
      <c r="W83" s="15">
        <v>94.23</v>
      </c>
      <c r="X83" s="15"/>
      <c r="Y83" s="15"/>
      <c r="Z83" s="15"/>
      <c r="AA83" s="15"/>
      <c r="AB83" s="15">
        <v>-19.690000000000001</v>
      </c>
      <c r="AC83" s="15">
        <v>-473.51</v>
      </c>
      <c r="AD83" s="15">
        <v>-189.33</v>
      </c>
      <c r="AE83" s="15">
        <v>-473.51</v>
      </c>
      <c r="AF83" s="15">
        <v>-70.09</v>
      </c>
      <c r="AG83" s="15">
        <v>-79.010000000000005</v>
      </c>
      <c r="AH83" s="15">
        <v>-70.09</v>
      </c>
      <c r="AI83" s="15">
        <v>-473.51</v>
      </c>
      <c r="AJ83" s="15">
        <v>-209.25</v>
      </c>
      <c r="AK83" s="15">
        <v>-473.51</v>
      </c>
      <c r="AL83" s="15">
        <v>0.39</v>
      </c>
      <c r="AM83" s="15">
        <v>79.39</v>
      </c>
      <c r="AN83" s="15">
        <v>69.66</v>
      </c>
      <c r="AO83" s="15">
        <v>-104.15</v>
      </c>
      <c r="AP83" s="15">
        <v>-111.62</v>
      </c>
      <c r="AQ83" s="15">
        <v>-107.24</v>
      </c>
      <c r="AR83" s="15"/>
      <c r="AS83" s="15">
        <v>169.8</v>
      </c>
      <c r="AT83" s="15"/>
      <c r="AU83" s="15"/>
      <c r="AV83" s="15"/>
      <c r="AW83" s="16">
        <v>539834</v>
      </c>
      <c r="AX83" s="16">
        <v>150147</v>
      </c>
      <c r="AZ83" s="6">
        <f>IF(D83&gt;0,H83/D83,0)</f>
        <v>374000000</v>
      </c>
      <c r="BA83" s="6">
        <f>AZ83*Q83</f>
        <v>0</v>
      </c>
      <c r="BB83" s="6">
        <f>IF(C83&gt;C$3054,C$3054,IF(C83&lt;C$3053,C$3053,C83))</f>
        <v>-0.01</v>
      </c>
      <c r="BC83" s="6">
        <f>IF(BB83&gt;0,(D83/15)-BB83,0)</f>
        <v>0</v>
      </c>
      <c r="BD83" s="6">
        <f>BC83/BC$3049</f>
        <v>0</v>
      </c>
      <c r="BE83" s="15">
        <f>IF(AU83&gt;AU$3054,AU$3054,IF(AU83&lt;AU$3053,AU$3053,AU83))</f>
        <v>0</v>
      </c>
      <c r="BF83" s="15">
        <f>IF(I83&gt;I$3054,I$3054,IF(I83&lt;I$3053,I$3053,I83))</f>
        <v>0</v>
      </c>
      <c r="BG83" s="6">
        <f>IF(BE83&gt;0, BF83/BE83,0)</f>
        <v>0</v>
      </c>
      <c r="BH83" s="26">
        <f>BG83/BG$3049</f>
        <v>0</v>
      </c>
      <c r="BI83" s="26">
        <f>IF(AV83&gt;AV$3054,AV$3054,IF(AV83&lt;AV$3053,AV$3053,AV83))</f>
        <v>0</v>
      </c>
      <c r="BJ83" s="6">
        <f>IF(BI83&gt;0, BF83/BI83,0)</f>
        <v>0</v>
      </c>
      <c r="BK83" s="26">
        <f>BJ83/BJ$3049</f>
        <v>0</v>
      </c>
      <c r="BL83" s="6">
        <f>IF(_xlfn.NUMBERVALUE(AL83),IF(ABS(AL83)&lt;1,1-ABS(AL83),0),0)</f>
        <v>0.61</v>
      </c>
      <c r="BM83" s="6">
        <f>IF(F83&gt;F$3054,F$3054,IF(F83&lt;F$3053,F$3053,F83))</f>
        <v>-14.52</v>
      </c>
      <c r="BN83" s="6">
        <f>IF(BM83&gt;0, BM83/BM$3049, BM83/BM$3050*-1)</f>
        <v>-0.14598833701990752</v>
      </c>
      <c r="BO83" s="6">
        <f>IF(O83&gt;O$3054,O$3054,IF(O83&lt;O$3053,O$3053,O83))</f>
        <v>0</v>
      </c>
      <c r="BP83" s="26">
        <f>BO83/BO$3049</f>
        <v>0</v>
      </c>
      <c r="BQ83" s="26">
        <f>IF(OR(BD83=0, BH83=0,BN83=0,BP83=0), 0,BD83+BH83+BK83+BL83+BN83+BP83)</f>
        <v>0</v>
      </c>
      <c r="BR83" s="6">
        <f>IF(D83&gt;0,C83/D83,0)</f>
        <v>-0.19999999999999998</v>
      </c>
    </row>
    <row r="84" spans="1:70" x14ac:dyDescent="0.2">
      <c r="A84" s="15" t="s">
        <v>286</v>
      </c>
      <c r="B84" s="15" t="s">
        <v>287</v>
      </c>
      <c r="C84" s="15">
        <v>-0.04</v>
      </c>
      <c r="D84" s="15">
        <v>0</v>
      </c>
      <c r="E84" s="15"/>
      <c r="F84" s="15"/>
      <c r="G84" s="15"/>
      <c r="H84" s="21"/>
      <c r="I84" s="15"/>
      <c r="J84" s="15">
        <v>0</v>
      </c>
      <c r="K84" s="15"/>
      <c r="L84" s="15">
        <v>0</v>
      </c>
      <c r="M84" s="15"/>
      <c r="N84" s="15">
        <v>0</v>
      </c>
      <c r="O84" s="15"/>
      <c r="P84" s="15"/>
      <c r="Q84" s="15">
        <v>-0.38</v>
      </c>
      <c r="R84" s="15">
        <v>0.04</v>
      </c>
      <c r="S84" s="15"/>
      <c r="T84" s="15">
        <v>0</v>
      </c>
      <c r="U84" s="15">
        <v>0</v>
      </c>
      <c r="V84" s="15">
        <v>0</v>
      </c>
      <c r="W84" s="15">
        <v>0</v>
      </c>
      <c r="X84" s="15"/>
      <c r="Y84" s="15"/>
      <c r="Z84" s="15"/>
      <c r="AA84" s="15"/>
      <c r="AB84" s="15">
        <v>0.26</v>
      </c>
      <c r="AC84" s="15"/>
      <c r="AD84" s="15"/>
      <c r="AE84" s="15"/>
      <c r="AF84" s="15">
        <v>-146.34</v>
      </c>
      <c r="AG84" s="15">
        <v>-179.89</v>
      </c>
      <c r="AH84" s="15">
        <v>-146.34</v>
      </c>
      <c r="AI84" s="15"/>
      <c r="AJ84" s="15"/>
      <c r="AK84" s="15"/>
      <c r="AL84" s="15"/>
      <c r="AM84" s="15">
        <v>188.27</v>
      </c>
      <c r="AN84" s="15"/>
      <c r="AO84" s="15">
        <v>23.17</v>
      </c>
      <c r="AP84" s="15">
        <v>23.17</v>
      </c>
      <c r="AQ84" s="15">
        <v>-66.61</v>
      </c>
      <c r="AR84" s="15"/>
      <c r="AS84" s="15">
        <v>106.04</v>
      </c>
      <c r="AT84" s="15">
        <v>37.9</v>
      </c>
      <c r="AU84" s="15"/>
      <c r="AV84" s="15"/>
      <c r="AW84" s="15">
        <v>0</v>
      </c>
      <c r="AX84" s="15"/>
      <c r="AZ84" s="6">
        <f>IF(D84&gt;0,H84/D84,0)</f>
        <v>0</v>
      </c>
      <c r="BA84" s="6">
        <f>AZ84*Q84</f>
        <v>0</v>
      </c>
      <c r="BB84" s="6">
        <f>IF(C84&gt;C$3054,C$3054,IF(C84&lt;C$3053,C$3053,C84))</f>
        <v>-0.04</v>
      </c>
      <c r="BC84" s="6">
        <f>IF(BB84&gt;0,(D84/15)-BB84,0)</f>
        <v>0</v>
      </c>
      <c r="BD84" s="6">
        <f>BC84/BC$3049</f>
        <v>0</v>
      </c>
      <c r="BE84" s="15">
        <f>IF(AU84&gt;AU$3054,AU$3054,IF(AU84&lt;AU$3053,AU$3053,AU84))</f>
        <v>0</v>
      </c>
      <c r="BF84" s="15">
        <f>IF(I84&gt;I$3054,I$3054,IF(I84&lt;I$3053,I$3053,I84))</f>
        <v>0</v>
      </c>
      <c r="BG84" s="6">
        <f>IF(BE84&gt;0, BF84/BE84,0)</f>
        <v>0</v>
      </c>
      <c r="BH84" s="26">
        <f>BG84/BG$3049</f>
        <v>0</v>
      </c>
      <c r="BI84" s="26">
        <f>IF(AV84&gt;AV$3054,AV$3054,IF(AV84&lt;AV$3053,AV$3053,AV84))</f>
        <v>0</v>
      </c>
      <c r="BJ84" s="6">
        <f>IF(BI84&gt;0, BF84/BI84,0)</f>
        <v>0</v>
      </c>
      <c r="BK84" s="26">
        <f>BJ84/BJ$3049</f>
        <v>0</v>
      </c>
      <c r="BL84" s="6">
        <f>IF(_xlfn.NUMBERVALUE(AL84),IF(ABS(AL84)&lt;1,1-ABS(AL84),0),0)</f>
        <v>0</v>
      </c>
      <c r="BM84" s="6">
        <f>IF(F84&gt;F$3054,F$3054,IF(F84&lt;F$3053,F$3053,F84))</f>
        <v>0</v>
      </c>
      <c r="BN84" s="6">
        <f>IF(BM84&gt;0, BM84/BM$3049, BM84/BM$3050*-1)</f>
        <v>0</v>
      </c>
      <c r="BO84" s="6">
        <f>IF(O84&gt;O$3054,O$3054,IF(O84&lt;O$3053,O$3053,O84))</f>
        <v>0</v>
      </c>
      <c r="BP84" s="26">
        <f>BO84/BO$3049</f>
        <v>0</v>
      </c>
      <c r="BQ84" s="26">
        <f>IF(OR(BD84=0, BH84=0,BN84=0,BP84=0), 0,BD84+BH84+BK84+BL84+BN84+BP84)</f>
        <v>0</v>
      </c>
      <c r="BR84" s="6">
        <f>IF(D84&gt;0,C84/D84,0)</f>
        <v>0</v>
      </c>
    </row>
    <row r="85" spans="1:70" x14ac:dyDescent="0.2">
      <c r="A85" s="15" t="s">
        <v>810</v>
      </c>
      <c r="B85" s="15" t="s">
        <v>811</v>
      </c>
      <c r="C85" s="15">
        <v>0</v>
      </c>
      <c r="D85" s="15">
        <v>0.03</v>
      </c>
      <c r="E85" s="15">
        <v>0.02</v>
      </c>
      <c r="F85" s="15">
        <v>135.71</v>
      </c>
      <c r="G85" s="15">
        <v>1.0900000000000001</v>
      </c>
      <c r="H85" s="21">
        <v>22310000</v>
      </c>
      <c r="I85" s="15"/>
      <c r="J85" s="15">
        <v>0</v>
      </c>
      <c r="K85" s="15"/>
      <c r="L85" s="15">
        <v>0</v>
      </c>
      <c r="M85" s="15"/>
      <c r="N85" s="15">
        <v>0</v>
      </c>
      <c r="O85" s="15"/>
      <c r="P85" s="15"/>
      <c r="Q85" s="15">
        <v>0.03</v>
      </c>
      <c r="R85" s="15">
        <v>0</v>
      </c>
      <c r="S85" s="15">
        <v>0.59</v>
      </c>
      <c r="T85" s="15">
        <v>0</v>
      </c>
      <c r="U85" s="15">
        <v>0</v>
      </c>
      <c r="V85" s="15">
        <v>0</v>
      </c>
      <c r="W85" s="15">
        <v>0</v>
      </c>
      <c r="X85" s="15">
        <v>0</v>
      </c>
      <c r="Y85" s="15">
        <v>0</v>
      </c>
      <c r="Z85" s="15">
        <v>0</v>
      </c>
      <c r="AA85" s="15">
        <v>0</v>
      </c>
      <c r="AB85" s="15">
        <v>-195.88</v>
      </c>
      <c r="AC85" s="15">
        <v>-11.78</v>
      </c>
      <c r="AD85" s="15">
        <v>-17.86</v>
      </c>
      <c r="AE85" s="15">
        <v>-11.78</v>
      </c>
      <c r="AF85" s="15">
        <v>-11.25</v>
      </c>
      <c r="AG85" s="15">
        <v>-17.11</v>
      </c>
      <c r="AH85" s="15">
        <v>-11.25</v>
      </c>
      <c r="AI85" s="15">
        <v>-11.78</v>
      </c>
      <c r="AJ85" s="15">
        <v>-17.86</v>
      </c>
      <c r="AK85" s="15">
        <v>-11.78</v>
      </c>
      <c r="AL85" s="15">
        <v>2</v>
      </c>
      <c r="AM85" s="15">
        <v>322.29000000000002</v>
      </c>
      <c r="AN85" s="15"/>
      <c r="AO85" s="16">
        <v>-32561.51</v>
      </c>
      <c r="AP85" s="16">
        <v>-35971.69</v>
      </c>
      <c r="AQ85" s="16">
        <v>-33111.61</v>
      </c>
      <c r="AR85" s="15"/>
      <c r="AS85" s="15">
        <v>-48.33</v>
      </c>
      <c r="AT85" s="15">
        <v>-20.05</v>
      </c>
      <c r="AU85" s="15"/>
      <c r="AV85" s="15"/>
      <c r="AW85" s="15">
        <v>1350000</v>
      </c>
      <c r="AX85" s="15">
        <v>1740000</v>
      </c>
      <c r="AZ85" s="6">
        <f>IF(D85&gt;0,H85/D85,0)</f>
        <v>743666666.66666675</v>
      </c>
      <c r="BA85" s="6">
        <f>AZ85*Q85</f>
        <v>22310000</v>
      </c>
      <c r="BB85" s="6">
        <f>IF(C85&gt;C$3054,C$3054,IF(C85&lt;C$3053,C$3053,C85))</f>
        <v>0</v>
      </c>
      <c r="BC85" s="6">
        <f>IF(BB85&gt;0,(D85/15)-BB85,0)</f>
        <v>0</v>
      </c>
      <c r="BD85" s="6">
        <f>BC85/BC$3049</f>
        <v>0</v>
      </c>
      <c r="BE85" s="15">
        <f>IF(AU85&gt;AU$3054,AU$3054,IF(AU85&lt;AU$3053,AU$3053,AU85))</f>
        <v>0</v>
      </c>
      <c r="BF85" s="15">
        <f>IF(I85&gt;I$3054,I$3054,IF(I85&lt;I$3053,I$3053,I85))</f>
        <v>0</v>
      </c>
      <c r="BG85" s="6">
        <f>IF(BE85&gt;0, BF85/BE85,0)</f>
        <v>0</v>
      </c>
      <c r="BH85" s="26">
        <f>BG85/BG$3049</f>
        <v>0</v>
      </c>
      <c r="BI85" s="26">
        <f>IF(AV85&gt;AV$3054,AV$3054,IF(AV85&lt;AV$3053,AV$3053,AV85))</f>
        <v>0</v>
      </c>
      <c r="BJ85" s="6">
        <f>IF(BI85&gt;0, BF85/BI85,0)</f>
        <v>0</v>
      </c>
      <c r="BK85" s="26">
        <f>BJ85/BJ$3049</f>
        <v>0</v>
      </c>
      <c r="BL85" s="6">
        <f>IF(_xlfn.NUMBERVALUE(AL85),IF(ABS(AL85)&lt;1,1-ABS(AL85),0),0)</f>
        <v>0</v>
      </c>
      <c r="BM85" s="6">
        <f>IF(F85&gt;F$3054,F$3054,IF(F85&lt;F$3053,F$3053,F85))</f>
        <v>135.71</v>
      </c>
      <c r="BN85" s="6">
        <f>IF(BM85&gt;0, BM85/BM$3049, BM85/BM$3050*-1)</f>
        <v>0.17144463093279008</v>
      </c>
      <c r="BO85" s="6">
        <f>IF(O85&gt;O$3054,O$3054,IF(O85&lt;O$3053,O$3053,O85))</f>
        <v>0</v>
      </c>
      <c r="BP85" s="26">
        <f>BO85/BO$3049</f>
        <v>0</v>
      </c>
      <c r="BQ85" s="26">
        <f>IF(OR(BD85=0, BH85=0,BN85=0,BP85=0), 0,BD85+BH85+BK85+BL85+BN85+BP85)</f>
        <v>0</v>
      </c>
      <c r="BR85" s="6">
        <f>IF(D85&gt;0,C85/D85,0)</f>
        <v>0</v>
      </c>
    </row>
    <row r="86" spans="1:70" x14ac:dyDescent="0.2">
      <c r="A86" s="15" t="s">
        <v>411</v>
      </c>
      <c r="B86" s="15" t="s">
        <v>412</v>
      </c>
      <c r="C86" s="15"/>
      <c r="D86" s="15">
        <v>0</v>
      </c>
      <c r="E86" s="15"/>
      <c r="F86" s="15"/>
      <c r="G86" s="15"/>
      <c r="H86" s="21"/>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v>0</v>
      </c>
      <c r="AX86" s="15"/>
      <c r="AZ86" s="6">
        <f>IF(D86&gt;0,H86/D86,0)</f>
        <v>0</v>
      </c>
      <c r="BA86" s="6">
        <f>AZ86*Q86</f>
        <v>0</v>
      </c>
      <c r="BB86" s="6">
        <f>IF(C86&gt;C$3054,C$3054,IF(C86&lt;C$3053,C$3053,C86))</f>
        <v>0</v>
      </c>
      <c r="BC86" s="6">
        <f>IF(BB86&gt;0,(D86/15)-BB86,0)</f>
        <v>0</v>
      </c>
      <c r="BD86" s="6">
        <f>BC86/BC$3049</f>
        <v>0</v>
      </c>
      <c r="BE86" s="15">
        <f>IF(AU86&gt;AU$3054,AU$3054,IF(AU86&lt;AU$3053,AU$3053,AU86))</f>
        <v>0</v>
      </c>
      <c r="BF86" s="15">
        <f>IF(I86&gt;I$3054,I$3054,IF(I86&lt;I$3053,I$3053,I86))</f>
        <v>0</v>
      </c>
      <c r="BG86" s="6">
        <f>IF(BE86&gt;0, BF86/BE86,0)</f>
        <v>0</v>
      </c>
      <c r="BH86" s="26">
        <f>BG86/BG$3049</f>
        <v>0</v>
      </c>
      <c r="BI86" s="26">
        <f>IF(AV86&gt;AV$3054,AV$3054,IF(AV86&lt;AV$3053,AV$3053,AV86))</f>
        <v>0</v>
      </c>
      <c r="BJ86" s="6">
        <f>IF(BI86&gt;0, BF86/BI86,0)</f>
        <v>0</v>
      </c>
      <c r="BK86" s="26">
        <f>BJ86/BJ$3049</f>
        <v>0</v>
      </c>
      <c r="BL86" s="6">
        <f>IF(_xlfn.NUMBERVALUE(AL86),IF(ABS(AL86)&lt;1,1-ABS(AL86),0),0)</f>
        <v>0</v>
      </c>
      <c r="BM86" s="6">
        <f>IF(F86&gt;F$3054,F$3054,IF(F86&lt;F$3053,F$3053,F86))</f>
        <v>0</v>
      </c>
      <c r="BN86" s="6">
        <f>IF(BM86&gt;0, BM86/BM$3049, BM86/BM$3050*-1)</f>
        <v>0</v>
      </c>
      <c r="BO86" s="6">
        <f>IF(O86&gt;O$3054,O$3054,IF(O86&lt;O$3053,O$3053,O86))</f>
        <v>0</v>
      </c>
      <c r="BP86" s="26">
        <f>BO86/BO$3049</f>
        <v>0</v>
      </c>
      <c r="BQ86" s="26">
        <f>IF(OR(BD86=0, BH86=0,BN86=0,BP86=0), 0,BD86+BH86+BK86+BL86+BN86+BP86)</f>
        <v>0</v>
      </c>
      <c r="BR86" s="6">
        <f>IF(D86&gt;0,C86/D86,0)</f>
        <v>0</v>
      </c>
    </row>
    <row r="87" spans="1:70" x14ac:dyDescent="0.2">
      <c r="A87" s="15" t="s">
        <v>903</v>
      </c>
      <c r="B87" s="15" t="s">
        <v>904</v>
      </c>
      <c r="C87" s="15">
        <v>2.72</v>
      </c>
      <c r="D87" s="15">
        <v>86.54</v>
      </c>
      <c r="E87" s="15">
        <v>84.06</v>
      </c>
      <c r="F87" s="15">
        <v>40.98</v>
      </c>
      <c r="G87" s="15">
        <v>7.34</v>
      </c>
      <c r="H87" s="21">
        <v>96570000</v>
      </c>
      <c r="I87" s="15">
        <v>31.84</v>
      </c>
      <c r="J87" s="15">
        <v>1.8</v>
      </c>
      <c r="K87" s="15">
        <v>1.8</v>
      </c>
      <c r="L87" s="15">
        <v>3</v>
      </c>
      <c r="M87" s="15">
        <v>3</v>
      </c>
      <c r="N87" s="15">
        <v>3</v>
      </c>
      <c r="O87" s="15">
        <v>3.49</v>
      </c>
      <c r="P87" s="15">
        <v>2.52</v>
      </c>
      <c r="Q87" s="15">
        <v>11.71</v>
      </c>
      <c r="R87" s="15">
        <v>12.86</v>
      </c>
      <c r="S87" s="15">
        <v>3.19</v>
      </c>
      <c r="T87" s="15">
        <v>0</v>
      </c>
      <c r="U87" s="15">
        <v>0</v>
      </c>
      <c r="V87" s="15">
        <v>0</v>
      </c>
      <c r="W87" s="15">
        <v>0</v>
      </c>
      <c r="X87" s="15">
        <v>0</v>
      </c>
      <c r="Y87" s="15">
        <v>0</v>
      </c>
      <c r="Z87" s="15">
        <v>0</v>
      </c>
      <c r="AA87" s="15">
        <v>0</v>
      </c>
      <c r="AB87" s="15"/>
      <c r="AC87" s="15">
        <v>24.66</v>
      </c>
      <c r="AD87" s="15">
        <v>19.510000000000002</v>
      </c>
      <c r="AE87" s="15">
        <v>24.66</v>
      </c>
      <c r="AF87" s="15">
        <v>17.25</v>
      </c>
      <c r="AG87" s="15">
        <v>13.86</v>
      </c>
      <c r="AH87" s="15">
        <v>17.25</v>
      </c>
      <c r="AI87" s="15">
        <v>25.12</v>
      </c>
      <c r="AJ87" s="15">
        <v>20.03</v>
      </c>
      <c r="AK87" s="15">
        <v>25.12</v>
      </c>
      <c r="AL87" s="15">
        <v>0.14000000000000001</v>
      </c>
      <c r="AM87" s="15">
        <v>1.1000000000000001</v>
      </c>
      <c r="AN87" s="15">
        <v>85.58</v>
      </c>
      <c r="AO87" s="15">
        <v>22.1</v>
      </c>
      <c r="AP87" s="15">
        <v>20.53</v>
      </c>
      <c r="AQ87" s="15">
        <v>13.06</v>
      </c>
      <c r="AR87" s="15">
        <v>21.75</v>
      </c>
      <c r="AS87" s="15">
        <v>7.91</v>
      </c>
      <c r="AT87" s="15">
        <v>9.08</v>
      </c>
      <c r="AU87" s="15">
        <v>19.36</v>
      </c>
      <c r="AV87" s="15">
        <v>6.47</v>
      </c>
      <c r="AW87" s="15">
        <v>660</v>
      </c>
      <c r="AX87" s="15">
        <v>240</v>
      </c>
      <c r="AZ87" s="6">
        <f>IF(D87&gt;0,H87/D87,0)</f>
        <v>1115900.1617749017</v>
      </c>
      <c r="BA87" s="6">
        <f>AZ87*Q87</f>
        <v>13067190.894384099</v>
      </c>
      <c r="BB87" s="6">
        <f>IF(C87&gt;C$3054,C$3054,IF(C87&lt;C$3053,C$3053,C87))</f>
        <v>2.72</v>
      </c>
      <c r="BC87" s="6">
        <f>IF(BB87&gt;0,(D87/15)-BB87,0)</f>
        <v>3.0493333333333337</v>
      </c>
      <c r="BD87" s="6">
        <f>BC87/BC$3049</f>
        <v>0.58723841314674552</v>
      </c>
      <c r="BE87" s="15">
        <f>IF(AU87&gt;AU$3054,AU$3054,IF(AU87&lt;AU$3053,AU$3053,AU87))</f>
        <v>19.36</v>
      </c>
      <c r="BF87" s="15">
        <f>IF(I87&gt;I$3054,I$3054,IF(I87&lt;I$3053,I$3053,I87))</f>
        <v>31.84</v>
      </c>
      <c r="BG87" s="6">
        <f>IF(BE87&gt;0, BF87/BE87,0)</f>
        <v>1.6446280991735538</v>
      </c>
      <c r="BH87" s="26">
        <f>BG87/BG$3049</f>
        <v>1.5813731722822632E-3</v>
      </c>
      <c r="BI87" s="26">
        <f>IF(AV87&gt;AV$3054,AV$3054,IF(AV87&lt;AV$3053,AV$3053,AV87))</f>
        <v>6.47</v>
      </c>
      <c r="BJ87" s="6">
        <f>IF(BI87&gt;0, BF87/BI87,0)</f>
        <v>4.9211746522411133</v>
      </c>
      <c r="BK87" s="26">
        <f>BJ87/BJ$3049</f>
        <v>8.2987768165954691E-3</v>
      </c>
      <c r="BL87" s="6">
        <f>IF(_xlfn.NUMBERVALUE(AL87),IF(ABS(AL87)&lt;1,1-ABS(AL87),0),0)</f>
        <v>0.86</v>
      </c>
      <c r="BM87" s="6">
        <f>IF(F87&gt;F$3054,F$3054,IF(F87&lt;F$3053,F$3053,F87))</f>
        <v>40.98</v>
      </c>
      <c r="BN87" s="6">
        <f>IF(BM87&gt;0, BM87/BM$3049, BM87/BM$3050*-1)</f>
        <v>5.1770694684442828E-2</v>
      </c>
      <c r="BO87" s="6">
        <f>IF(O87&gt;O$3054,O$3054,IF(O87&lt;O$3053,O$3053,O87))</f>
        <v>3.49</v>
      </c>
      <c r="BP87" s="26">
        <f>BO87/BO$3049</f>
        <v>3.2909346420669061E-2</v>
      </c>
      <c r="BQ87" s="26">
        <f>IF(OR(BD87=0, BH87=0,BN87=0,BP87=0), 0,BD87+BH87+BK87+BL87+BN87+BP87)</f>
        <v>1.5417986042407352</v>
      </c>
      <c r="BR87" s="6">
        <f>IF(D87&gt;0,C87/D87,0)</f>
        <v>3.1430552345736079E-2</v>
      </c>
    </row>
    <row r="88" spans="1:70" x14ac:dyDescent="0.2">
      <c r="A88" s="15" t="s">
        <v>443</v>
      </c>
      <c r="B88" s="15" t="s">
        <v>444</v>
      </c>
      <c r="C88" s="15"/>
      <c r="D88" s="15">
        <v>1.04</v>
      </c>
      <c r="E88" s="15"/>
      <c r="F88" s="15"/>
      <c r="G88" s="15"/>
      <c r="H88" s="21"/>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6">
        <v>32405</v>
      </c>
      <c r="AX88" s="16">
        <v>94352</v>
      </c>
      <c r="AZ88" s="6">
        <f>IF(D88&gt;0,H88/D88,0)</f>
        <v>0</v>
      </c>
      <c r="BA88" s="6">
        <f>AZ88*Q88</f>
        <v>0</v>
      </c>
      <c r="BB88" s="6">
        <f>IF(C88&gt;C$3054,C$3054,IF(C88&lt;C$3053,C$3053,C88))</f>
        <v>0</v>
      </c>
      <c r="BC88" s="6">
        <f>IF(BB88&gt;0,(D88/15)-BB88,0)</f>
        <v>0</v>
      </c>
      <c r="BD88" s="6">
        <f>BC88/BC$3049</f>
        <v>0</v>
      </c>
      <c r="BE88" s="15">
        <f>IF(AU88&gt;AU$3054,AU$3054,IF(AU88&lt;AU$3053,AU$3053,AU88))</f>
        <v>0</v>
      </c>
      <c r="BF88" s="15">
        <f>IF(I88&gt;I$3054,I$3054,IF(I88&lt;I$3053,I$3053,I88))</f>
        <v>0</v>
      </c>
      <c r="BG88" s="6">
        <f>IF(BE88&gt;0, BF88/BE88,0)</f>
        <v>0</v>
      </c>
      <c r="BH88" s="26">
        <f>BG88/BG$3049</f>
        <v>0</v>
      </c>
      <c r="BI88" s="26">
        <f>IF(AV88&gt;AV$3054,AV$3054,IF(AV88&lt;AV$3053,AV$3053,AV88))</f>
        <v>0</v>
      </c>
      <c r="BJ88" s="6">
        <f>IF(BI88&gt;0, BF88/BI88,0)</f>
        <v>0</v>
      </c>
      <c r="BK88" s="26">
        <f>BJ88/BJ$3049</f>
        <v>0</v>
      </c>
      <c r="BL88" s="6">
        <f>IF(_xlfn.NUMBERVALUE(AL88),IF(ABS(AL88)&lt;1,1-ABS(AL88),0),0)</f>
        <v>0</v>
      </c>
      <c r="BM88" s="6">
        <f>IF(F88&gt;F$3054,F$3054,IF(F88&lt;F$3053,F$3053,F88))</f>
        <v>0</v>
      </c>
      <c r="BN88" s="6">
        <f>IF(BM88&gt;0, BM88/BM$3049, BM88/BM$3050*-1)</f>
        <v>0</v>
      </c>
      <c r="BO88" s="6">
        <f>IF(O88&gt;O$3054,O$3054,IF(O88&lt;O$3053,O$3053,O88))</f>
        <v>0</v>
      </c>
      <c r="BP88" s="26">
        <f>BO88/BO$3049</f>
        <v>0</v>
      </c>
      <c r="BQ88" s="26">
        <f>IF(OR(BD88=0, BH88=0,BN88=0,BP88=0), 0,BD88+BH88+BK88+BL88+BN88+BP88)</f>
        <v>0</v>
      </c>
      <c r="BR88" s="6">
        <f>IF(D88&gt;0,C88/D88,0)</f>
        <v>0</v>
      </c>
    </row>
    <row r="89" spans="1:70" x14ac:dyDescent="0.2">
      <c r="A89" s="15" t="s">
        <v>972</v>
      </c>
      <c r="B89" s="15" t="s">
        <v>973</v>
      </c>
      <c r="C89" s="15">
        <v>-0.02</v>
      </c>
      <c r="D89" s="15">
        <v>0</v>
      </c>
      <c r="E89" s="15">
        <v>1.22</v>
      </c>
      <c r="F89" s="15"/>
      <c r="G89" s="15">
        <v>0.56000000000000005</v>
      </c>
      <c r="H89" s="21"/>
      <c r="I89" s="15"/>
      <c r="J89" s="15">
        <v>0</v>
      </c>
      <c r="K89" s="15"/>
      <c r="L89" s="15">
        <v>0.02</v>
      </c>
      <c r="M89" s="15"/>
      <c r="N89" s="15">
        <v>0</v>
      </c>
      <c r="O89" s="15"/>
      <c r="P89" s="15">
        <v>4.96</v>
      </c>
      <c r="Q89" s="15">
        <v>2.34</v>
      </c>
      <c r="R89" s="15">
        <v>0.04</v>
      </c>
      <c r="S89" s="15">
        <v>0.05</v>
      </c>
      <c r="T89" s="15">
        <v>4.3099999999999996</v>
      </c>
      <c r="U89" s="15">
        <v>3.87</v>
      </c>
      <c r="V89" s="15">
        <v>47.81</v>
      </c>
      <c r="W89" s="15">
        <v>48.32</v>
      </c>
      <c r="X89" s="15">
        <v>13.76</v>
      </c>
      <c r="Y89" s="15">
        <v>12.29</v>
      </c>
      <c r="Z89" s="15">
        <v>152.54</v>
      </c>
      <c r="AA89" s="15">
        <v>153.32</v>
      </c>
      <c r="AB89" s="15">
        <v>0.78</v>
      </c>
      <c r="AC89" s="15">
        <v>-1.2</v>
      </c>
      <c r="AD89" s="15">
        <v>0.96</v>
      </c>
      <c r="AE89" s="15">
        <v>-1.23</v>
      </c>
      <c r="AF89" s="15">
        <v>-0.6</v>
      </c>
      <c r="AG89" s="15">
        <v>0.53</v>
      </c>
      <c r="AH89" s="15">
        <v>-0.62</v>
      </c>
      <c r="AI89" s="15">
        <v>-0.73</v>
      </c>
      <c r="AJ89" s="15">
        <v>1.23</v>
      </c>
      <c r="AK89" s="15">
        <v>-1.66</v>
      </c>
      <c r="AL89" s="15"/>
      <c r="AM89" s="15">
        <v>1.1000000000000001</v>
      </c>
      <c r="AN89" s="15">
        <v>76.89</v>
      </c>
      <c r="AO89" s="15">
        <v>102.43</v>
      </c>
      <c r="AP89" s="15">
        <v>101.92</v>
      </c>
      <c r="AQ89" s="15">
        <v>-32.770000000000003</v>
      </c>
      <c r="AR89" s="15"/>
      <c r="AS89" s="15">
        <v>-27.7</v>
      </c>
      <c r="AT89" s="15">
        <v>-5.79</v>
      </c>
      <c r="AU89" s="15"/>
      <c r="AV89" s="15"/>
      <c r="AW89" s="15">
        <v>0</v>
      </c>
      <c r="AX89" s="15">
        <v>203</v>
      </c>
      <c r="AZ89" s="6">
        <f>IF(D89&gt;0,H89/D89,0)</f>
        <v>0</v>
      </c>
      <c r="BA89" s="6">
        <f>AZ89*Q89</f>
        <v>0</v>
      </c>
      <c r="BB89" s="6">
        <f>IF(C89&gt;C$3054,C$3054,IF(C89&lt;C$3053,C$3053,C89))</f>
        <v>-0.02</v>
      </c>
      <c r="BC89" s="6">
        <f>IF(BB89&gt;0,(D89/15)-BB89,0)</f>
        <v>0</v>
      </c>
      <c r="BD89" s="6">
        <f>BC89/BC$3049</f>
        <v>0</v>
      </c>
      <c r="BE89" s="15">
        <f>IF(AU89&gt;AU$3054,AU$3054,IF(AU89&lt;AU$3053,AU$3053,AU89))</f>
        <v>0</v>
      </c>
      <c r="BF89" s="15">
        <f>IF(I89&gt;I$3054,I$3054,IF(I89&lt;I$3053,I$3053,I89))</f>
        <v>0</v>
      </c>
      <c r="BG89" s="6">
        <f>IF(BE89&gt;0, BF89/BE89,0)</f>
        <v>0</v>
      </c>
      <c r="BH89" s="26">
        <f>BG89/BG$3049</f>
        <v>0</v>
      </c>
      <c r="BI89" s="26">
        <f>IF(AV89&gt;AV$3054,AV$3054,IF(AV89&lt;AV$3053,AV$3053,AV89))</f>
        <v>0</v>
      </c>
      <c r="BJ89" s="6">
        <f>IF(BI89&gt;0, BF89/BI89,0)</f>
        <v>0</v>
      </c>
      <c r="BK89" s="26">
        <f>BJ89/BJ$3049</f>
        <v>0</v>
      </c>
      <c r="BL89" s="6">
        <f>IF(_xlfn.NUMBERVALUE(AL89),IF(ABS(AL89)&lt;1,1-ABS(AL89),0),0)</f>
        <v>0</v>
      </c>
      <c r="BM89" s="6">
        <f>IF(F89&gt;F$3054,F$3054,IF(F89&lt;F$3053,F$3053,F89))</f>
        <v>0</v>
      </c>
      <c r="BN89" s="6">
        <f>IF(BM89&gt;0, BM89/BM$3049, BM89/BM$3050*-1)</f>
        <v>0</v>
      </c>
      <c r="BO89" s="6">
        <f>IF(O89&gt;O$3054,O$3054,IF(O89&lt;O$3053,O$3053,O89))</f>
        <v>0</v>
      </c>
      <c r="BP89" s="26">
        <f>BO89/BO$3049</f>
        <v>0</v>
      </c>
      <c r="BQ89" s="26">
        <f>IF(OR(BD89=0, BH89=0,BN89=0,BP89=0), 0,BD89+BH89+BK89+BL89+BN89+BP89)</f>
        <v>0</v>
      </c>
      <c r="BR89" s="6">
        <f>IF(D89&gt;0,C89/D89,0)</f>
        <v>0</v>
      </c>
    </row>
    <row r="90" spans="1:70" x14ac:dyDescent="0.2">
      <c r="A90" s="15" t="s">
        <v>501</v>
      </c>
      <c r="B90" s="15" t="s">
        <v>502</v>
      </c>
      <c r="C90" s="15">
        <v>-0.01</v>
      </c>
      <c r="D90" s="15">
        <v>0.38</v>
      </c>
      <c r="E90" s="15">
        <v>0.41</v>
      </c>
      <c r="F90" s="15">
        <v>-11.49</v>
      </c>
      <c r="G90" s="15">
        <v>10.87</v>
      </c>
      <c r="H90" s="21">
        <v>60670000</v>
      </c>
      <c r="I90" s="15"/>
      <c r="J90" s="15">
        <v>0</v>
      </c>
      <c r="K90" s="15"/>
      <c r="L90" s="15">
        <v>0</v>
      </c>
      <c r="M90" s="15"/>
      <c r="N90" s="15">
        <v>0</v>
      </c>
      <c r="O90" s="15"/>
      <c r="P90" s="15"/>
      <c r="Q90" s="15">
        <v>0.04</v>
      </c>
      <c r="R90" s="15">
        <v>0.04</v>
      </c>
      <c r="S90" s="15">
        <v>4.38</v>
      </c>
      <c r="T90" s="15">
        <v>0</v>
      </c>
      <c r="U90" s="15">
        <v>0</v>
      </c>
      <c r="V90" s="15">
        <v>14.37</v>
      </c>
      <c r="W90" s="15">
        <v>14.37</v>
      </c>
      <c r="X90" s="15">
        <v>0</v>
      </c>
      <c r="Y90" s="15">
        <v>0</v>
      </c>
      <c r="Z90" s="15">
        <v>18.559999999999999</v>
      </c>
      <c r="AA90" s="15">
        <v>18.559999999999999</v>
      </c>
      <c r="AB90" s="15">
        <v>-24.14</v>
      </c>
      <c r="AC90" s="15">
        <v>-35.81</v>
      </c>
      <c r="AD90" s="15">
        <v>-110.88</v>
      </c>
      <c r="AE90" s="15">
        <v>-35.81</v>
      </c>
      <c r="AF90" s="15">
        <v>-25.77</v>
      </c>
      <c r="AG90" s="15">
        <v>-50.91</v>
      </c>
      <c r="AH90" s="15">
        <v>-25.77</v>
      </c>
      <c r="AI90" s="15">
        <v>-35.86</v>
      </c>
      <c r="AJ90" s="15">
        <v>-280.62</v>
      </c>
      <c r="AK90" s="15">
        <v>-35.86</v>
      </c>
      <c r="AL90" s="15">
        <v>0.55000000000000004</v>
      </c>
      <c r="AM90" s="15">
        <v>80.760000000000005</v>
      </c>
      <c r="AN90" s="15">
        <v>74.58</v>
      </c>
      <c r="AO90" s="15">
        <v>-168.83</v>
      </c>
      <c r="AP90" s="15">
        <v>-173.53</v>
      </c>
      <c r="AQ90" s="15">
        <v>-149.91</v>
      </c>
      <c r="AR90" s="15"/>
      <c r="AS90" s="15">
        <v>9.65</v>
      </c>
      <c r="AT90" s="15">
        <v>0.17</v>
      </c>
      <c r="AU90" s="15"/>
      <c r="AV90" s="15"/>
      <c r="AW90" s="15">
        <v>0</v>
      </c>
      <c r="AX90" s="16">
        <v>25675</v>
      </c>
      <c r="AZ90" s="6">
        <f>IF(D90&gt;0,H90/D90,0)</f>
        <v>159657894.7368421</v>
      </c>
      <c r="BA90" s="6">
        <f>AZ90*Q90</f>
        <v>6386315.7894736836</v>
      </c>
      <c r="BB90" s="6">
        <f>IF(C90&gt;C$3054,C$3054,IF(C90&lt;C$3053,C$3053,C90))</f>
        <v>-0.01</v>
      </c>
      <c r="BC90" s="6">
        <f>IF(BB90&gt;0,(D90/15)-BB90,0)</f>
        <v>0</v>
      </c>
      <c r="BD90" s="6">
        <f>BC90/BC$3049</f>
        <v>0</v>
      </c>
      <c r="BE90" s="15">
        <f>IF(AU90&gt;AU$3054,AU$3054,IF(AU90&lt;AU$3053,AU$3053,AU90))</f>
        <v>0</v>
      </c>
      <c r="BF90" s="15">
        <f>IF(I90&gt;I$3054,I$3054,IF(I90&lt;I$3053,I$3053,I90))</f>
        <v>0</v>
      </c>
      <c r="BG90" s="6">
        <f>IF(BE90&gt;0, BF90/BE90,0)</f>
        <v>0</v>
      </c>
      <c r="BH90" s="26">
        <f>BG90/BG$3049</f>
        <v>0</v>
      </c>
      <c r="BI90" s="26">
        <f>IF(AV90&gt;AV$3054,AV$3054,IF(AV90&lt;AV$3053,AV$3053,AV90))</f>
        <v>0</v>
      </c>
      <c r="BJ90" s="6">
        <f>IF(BI90&gt;0, BF90/BI90,0)</f>
        <v>0</v>
      </c>
      <c r="BK90" s="26">
        <f>BJ90/BJ$3049</f>
        <v>0</v>
      </c>
      <c r="BL90" s="6">
        <f>IF(_xlfn.NUMBERVALUE(AL90),IF(ABS(AL90)&lt;1,1-ABS(AL90),0),0)</f>
        <v>0.44999999999999996</v>
      </c>
      <c r="BM90" s="6">
        <f>IF(F90&gt;F$3054,F$3054,IF(F90&lt;F$3053,F$3053,F90))</f>
        <v>-11.49</v>
      </c>
      <c r="BN90" s="6">
        <f>IF(BM90&gt;0, BM90/BM$3049, BM90/BM$3050*-1)</f>
        <v>-0.11552382867484416</v>
      </c>
      <c r="BO90" s="6">
        <f>IF(O90&gt;O$3054,O$3054,IF(O90&lt;O$3053,O$3053,O90))</f>
        <v>0</v>
      </c>
      <c r="BP90" s="26">
        <f>BO90/BO$3049</f>
        <v>0</v>
      </c>
      <c r="BQ90" s="26">
        <f>IF(OR(BD90=0, BH90=0,BN90=0,BP90=0), 0,BD90+BH90+BK90+BL90+BN90+BP90)</f>
        <v>0</v>
      </c>
      <c r="BR90" s="6">
        <f>IF(D90&gt;0,C90/D90,0)</f>
        <v>-2.6315789473684209E-2</v>
      </c>
    </row>
    <row r="91" spans="1:70" x14ac:dyDescent="0.2">
      <c r="A91" s="36" t="s">
        <v>4753</v>
      </c>
      <c r="B91" s="36" t="s">
        <v>4754</v>
      </c>
      <c r="C91" s="36">
        <v>36.78</v>
      </c>
      <c r="D91" s="36">
        <v>0</v>
      </c>
      <c r="E91" s="36"/>
      <c r="F91" s="36"/>
      <c r="G91" s="36"/>
      <c r="H91" s="37"/>
      <c r="I91" s="36">
        <v>0</v>
      </c>
      <c r="J91" s="36">
        <v>0</v>
      </c>
      <c r="K91" s="36"/>
      <c r="L91" s="36">
        <v>0</v>
      </c>
      <c r="M91" s="36"/>
      <c r="N91" s="36">
        <v>0</v>
      </c>
      <c r="O91" s="36"/>
      <c r="P91" s="36"/>
      <c r="Q91" s="36">
        <v>20.54</v>
      </c>
      <c r="R91" s="36">
        <v>0</v>
      </c>
      <c r="S91" s="36">
        <v>0.24</v>
      </c>
      <c r="T91" s="36">
        <v>0</v>
      </c>
      <c r="U91" s="36">
        <v>0</v>
      </c>
      <c r="V91" s="36">
        <v>76.02</v>
      </c>
      <c r="W91" s="36">
        <v>76.02</v>
      </c>
      <c r="X91" s="36">
        <v>0</v>
      </c>
      <c r="Y91" s="36">
        <v>0</v>
      </c>
      <c r="Z91" s="38">
        <v>1193.99</v>
      </c>
      <c r="AA91" s="38">
        <v>1193.99</v>
      </c>
      <c r="AB91" s="36"/>
      <c r="AC91" s="36">
        <v>50.11</v>
      </c>
      <c r="AD91" s="36">
        <v>1.28</v>
      </c>
      <c r="AE91" s="36">
        <v>50.11</v>
      </c>
      <c r="AF91" s="36">
        <v>10.67</v>
      </c>
      <c r="AG91" s="36">
        <v>0.79</v>
      </c>
      <c r="AH91" s="36">
        <v>10.67</v>
      </c>
      <c r="AI91" s="38">
        <v>1720.07</v>
      </c>
      <c r="AJ91" s="36">
        <v>5.51</v>
      </c>
      <c r="AK91" s="38">
        <v>1720.07</v>
      </c>
      <c r="AL91" s="36"/>
      <c r="AM91" s="36">
        <v>0.79</v>
      </c>
      <c r="AN91" s="36"/>
      <c r="AO91" s="36">
        <v>27.79</v>
      </c>
      <c r="AP91" s="36">
        <v>-17.53</v>
      </c>
      <c r="AQ91" s="36">
        <v>29.17</v>
      </c>
      <c r="AR91" s="36"/>
      <c r="AS91" s="36">
        <v>-42.38</v>
      </c>
      <c r="AT91" s="36"/>
      <c r="AU91" s="36"/>
      <c r="AV91" s="36"/>
      <c r="AW91" s="36">
        <v>0</v>
      </c>
      <c r="AX91" s="36"/>
      <c r="AY91" s="39"/>
      <c r="AZ91" s="40">
        <f>IF(D91&gt;0,H91/D91,0)</f>
        <v>0</v>
      </c>
      <c r="BA91" s="40">
        <f>AZ91*Q91</f>
        <v>0</v>
      </c>
      <c r="BB91" s="40">
        <f>IF(C91&gt;C$3054,C$3054,IF(C91&lt;C$3053,C$3053,C91))</f>
        <v>4.0418200963864095</v>
      </c>
      <c r="BC91" s="40">
        <f>IF(BB91&gt;0,(D91/15)-BB91,0)</f>
        <v>-4.0418200963864095</v>
      </c>
      <c r="BD91" s="40">
        <f>BC91/BC$3049</f>
        <v>-0.77837079786617203</v>
      </c>
      <c r="BE91" s="36">
        <f>IF(AU91&gt;AU$3054,AU$3054,IF(AU91&lt;AU$3053,AU$3053,AU91))</f>
        <v>0</v>
      </c>
      <c r="BF91" s="36">
        <f>IF(I91&gt;I$3054,I$3054,IF(I91&lt;I$3053,I$3053,I91))</f>
        <v>0</v>
      </c>
      <c r="BG91" s="40">
        <f>IF(BE91&gt;0, BF91/BE91,0)</f>
        <v>0</v>
      </c>
      <c r="BH91" s="41">
        <f>BG91/BG$3049</f>
        <v>0</v>
      </c>
      <c r="BI91" s="41">
        <f>IF(AV91&gt;AV$3054,AV$3054,IF(AV91&lt;AV$3053,AV$3053,AV91))</f>
        <v>0</v>
      </c>
      <c r="BJ91" s="40">
        <f>IF(BI91&gt;0, BF91/BI91,0)</f>
        <v>0</v>
      </c>
      <c r="BK91" s="41">
        <f>BJ91/BJ$3049</f>
        <v>0</v>
      </c>
      <c r="BL91" s="40">
        <f>IF(_xlfn.NUMBERVALUE(AL91),IF(ABS(AL91)&lt;1,1-ABS(AL91),0),0)</f>
        <v>0</v>
      </c>
      <c r="BM91" s="40">
        <f>IF(F91&gt;F$3054,F$3054,IF(F91&lt;F$3053,F$3053,F91))</f>
        <v>0</v>
      </c>
      <c r="BN91" s="40">
        <f>IF(BM91&gt;0, BM91/BM$3049, BM91/BM$3050*-1)</f>
        <v>0</v>
      </c>
      <c r="BO91" s="40">
        <f>IF(O91&gt;O$3054,O$3054,IF(O91&lt;O$3053,O$3053,O91))</f>
        <v>0</v>
      </c>
      <c r="BP91" s="41">
        <f>BO91/BO$3049</f>
        <v>0</v>
      </c>
      <c r="BQ91" s="26">
        <f>IF(OR(BD91=0, BH91=0,BN91=0,BP91=0), 0,BD91+BH91+BK91+BL91+BN91+BP91)</f>
        <v>0</v>
      </c>
      <c r="BR91" s="40">
        <f>IF(D91&gt;0,C91/D91,0)</f>
        <v>0</v>
      </c>
    </row>
    <row r="92" spans="1:70" x14ac:dyDescent="0.2">
      <c r="A92" s="15" t="s">
        <v>620</v>
      </c>
      <c r="B92" s="15" t="s">
        <v>621</v>
      </c>
      <c r="C92" s="15">
        <v>-0.01</v>
      </c>
      <c r="D92" s="15">
        <v>0</v>
      </c>
      <c r="E92" s="15">
        <v>7.0000000000000007E-2</v>
      </c>
      <c r="F92" s="15">
        <v>-23.08</v>
      </c>
      <c r="G92" s="15">
        <v>0.77</v>
      </c>
      <c r="H92" s="21"/>
      <c r="I92" s="15"/>
      <c r="J92" s="15">
        <v>0</v>
      </c>
      <c r="K92" s="15"/>
      <c r="L92" s="15">
        <v>0</v>
      </c>
      <c r="M92" s="15"/>
      <c r="N92" s="15">
        <v>0</v>
      </c>
      <c r="O92" s="15"/>
      <c r="P92" s="15"/>
      <c r="Q92" s="15">
        <v>0.08</v>
      </c>
      <c r="R92" s="15">
        <v>0.01</v>
      </c>
      <c r="S92" s="15">
        <v>1.34</v>
      </c>
      <c r="T92" s="15">
        <v>0</v>
      </c>
      <c r="U92" s="15">
        <v>0</v>
      </c>
      <c r="V92" s="15">
        <v>3.78</v>
      </c>
      <c r="W92" s="15">
        <v>3.78</v>
      </c>
      <c r="X92" s="15">
        <v>0</v>
      </c>
      <c r="Y92" s="15">
        <v>0</v>
      </c>
      <c r="Z92" s="15">
        <v>4.04</v>
      </c>
      <c r="AA92" s="15">
        <v>4.04</v>
      </c>
      <c r="AB92" s="15"/>
      <c r="AC92" s="15">
        <v>-9.14</v>
      </c>
      <c r="AD92" s="15">
        <v>-10.35</v>
      </c>
      <c r="AE92" s="15">
        <v>-9.14</v>
      </c>
      <c r="AF92" s="15">
        <v>-8.73</v>
      </c>
      <c r="AG92" s="15">
        <v>-9.98</v>
      </c>
      <c r="AH92" s="15">
        <v>-8.73</v>
      </c>
      <c r="AI92" s="15">
        <v>-9.14</v>
      </c>
      <c r="AJ92" s="15">
        <v>-10.220000000000001</v>
      </c>
      <c r="AK92" s="15">
        <v>-9.14</v>
      </c>
      <c r="AL92" s="15">
        <v>0.98</v>
      </c>
      <c r="AM92" s="15">
        <v>264.79000000000002</v>
      </c>
      <c r="AN92" s="15"/>
      <c r="AO92" s="15">
        <v>-448.01</v>
      </c>
      <c r="AP92" s="15">
        <v>-448.01</v>
      </c>
      <c r="AQ92" s="15">
        <v>-448.01</v>
      </c>
      <c r="AR92" s="15"/>
      <c r="AS92" s="15">
        <v>137.68</v>
      </c>
      <c r="AT92" s="15">
        <v>-33.69</v>
      </c>
      <c r="AU92" s="15"/>
      <c r="AV92" s="15"/>
      <c r="AW92" s="15">
        <v>0</v>
      </c>
      <c r="AX92" s="16">
        <v>207409</v>
      </c>
      <c r="AZ92" s="6">
        <f>IF(D92&gt;0,H92/D92,0)</f>
        <v>0</v>
      </c>
      <c r="BA92" s="6">
        <f>AZ92*Q92</f>
        <v>0</v>
      </c>
      <c r="BB92" s="6">
        <f>IF(C92&gt;C$3054,C$3054,IF(C92&lt;C$3053,C$3053,C92))</f>
        <v>-0.01</v>
      </c>
      <c r="BC92" s="6">
        <f>IF(BB92&gt;0,(D92/15)-BB92,0)</f>
        <v>0</v>
      </c>
      <c r="BD92" s="6">
        <f>BC92/BC$3049</f>
        <v>0</v>
      </c>
      <c r="BE92" s="15">
        <f>IF(AU92&gt;AU$3054,AU$3054,IF(AU92&lt;AU$3053,AU$3053,AU92))</f>
        <v>0</v>
      </c>
      <c r="BF92" s="15">
        <f>IF(I92&gt;I$3054,I$3054,IF(I92&lt;I$3053,I$3053,I92))</f>
        <v>0</v>
      </c>
      <c r="BG92" s="6">
        <f>IF(BE92&gt;0, BF92/BE92,0)</f>
        <v>0</v>
      </c>
      <c r="BH92" s="26">
        <f>BG92/BG$3049</f>
        <v>0</v>
      </c>
      <c r="BI92" s="26">
        <f>IF(AV92&gt;AV$3054,AV$3054,IF(AV92&lt;AV$3053,AV$3053,AV92))</f>
        <v>0</v>
      </c>
      <c r="BJ92" s="6">
        <f>IF(BI92&gt;0, BF92/BI92,0)</f>
        <v>0</v>
      </c>
      <c r="BK92" s="26">
        <f>BJ92/BJ$3049</f>
        <v>0</v>
      </c>
      <c r="BL92" s="6">
        <f>IF(_xlfn.NUMBERVALUE(AL92),IF(ABS(AL92)&lt;1,1-ABS(AL92),0),0)</f>
        <v>2.0000000000000018E-2</v>
      </c>
      <c r="BM92" s="6">
        <f>IF(F92&gt;F$3054,F$3054,IF(F92&lt;F$3053,F$3053,F92))</f>
        <v>-23.08</v>
      </c>
      <c r="BN92" s="6">
        <f>IF(BM92&gt;0, BM92/BM$3049, BM92/BM$3050*-1)</f>
        <v>-0.23205308666800722</v>
      </c>
      <c r="BO92" s="6">
        <f>IF(O92&gt;O$3054,O$3054,IF(O92&lt;O$3053,O$3053,O92))</f>
        <v>0</v>
      </c>
      <c r="BP92" s="26">
        <f>BO92/BO$3049</f>
        <v>0</v>
      </c>
      <c r="BQ92" s="26">
        <f>IF(OR(BD92=0, BH92=0,BN92=0,BP92=0), 0,BD92+BH92+BK92+BL92+BN92+BP92)</f>
        <v>0</v>
      </c>
      <c r="BR92" s="6">
        <f>IF(D92&gt;0,C92/D92,0)</f>
        <v>0</v>
      </c>
    </row>
    <row r="93" spans="1:70" x14ac:dyDescent="0.2">
      <c r="A93" s="15" t="s">
        <v>343</v>
      </c>
      <c r="B93" s="15" t="s">
        <v>344</v>
      </c>
      <c r="C93" s="15"/>
      <c r="D93" s="15">
        <v>0</v>
      </c>
      <c r="E93" s="15"/>
      <c r="F93" s="15"/>
      <c r="G93" s="15"/>
      <c r="H93" s="21"/>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v>0</v>
      </c>
      <c r="AX93" s="15"/>
      <c r="AZ93" s="6">
        <f>IF(D93&gt;0,H93/D93,0)</f>
        <v>0</v>
      </c>
      <c r="BA93" s="6">
        <f>AZ93*Q93</f>
        <v>0</v>
      </c>
      <c r="BB93" s="6">
        <f>IF(C93&gt;C$3054,C$3054,IF(C93&lt;C$3053,C$3053,C93))</f>
        <v>0</v>
      </c>
      <c r="BC93" s="6">
        <f>IF(BB93&gt;0,(D93/15)-BB93,0)</f>
        <v>0</v>
      </c>
      <c r="BD93" s="6">
        <f>BC93/BC$3049</f>
        <v>0</v>
      </c>
      <c r="BE93" s="15">
        <f>IF(AU93&gt;AU$3054,AU$3054,IF(AU93&lt;AU$3053,AU$3053,AU93))</f>
        <v>0</v>
      </c>
      <c r="BF93" s="15">
        <f>IF(I93&gt;I$3054,I$3054,IF(I93&lt;I$3053,I$3053,I93))</f>
        <v>0</v>
      </c>
      <c r="BG93" s="6">
        <f>IF(BE93&gt;0, BF93/BE93,0)</f>
        <v>0</v>
      </c>
      <c r="BH93" s="26">
        <f>BG93/BG$3049</f>
        <v>0</v>
      </c>
      <c r="BI93" s="26">
        <f>IF(AV93&gt;AV$3054,AV$3054,IF(AV93&lt;AV$3053,AV$3053,AV93))</f>
        <v>0</v>
      </c>
      <c r="BJ93" s="6">
        <f>IF(BI93&gt;0, BF93/BI93,0)</f>
        <v>0</v>
      </c>
      <c r="BK93" s="26">
        <f>BJ93/BJ$3049</f>
        <v>0</v>
      </c>
      <c r="BL93" s="6">
        <f>IF(_xlfn.NUMBERVALUE(AL93),IF(ABS(AL93)&lt;1,1-ABS(AL93),0),0)</f>
        <v>0</v>
      </c>
      <c r="BM93" s="6">
        <f>IF(F93&gt;F$3054,F$3054,IF(F93&lt;F$3053,F$3053,F93))</f>
        <v>0</v>
      </c>
      <c r="BN93" s="6">
        <f>IF(BM93&gt;0, BM93/BM$3049, BM93/BM$3050*-1)</f>
        <v>0</v>
      </c>
      <c r="BO93" s="6">
        <f>IF(O93&gt;O$3054,O$3054,IF(O93&lt;O$3053,O$3053,O93))</f>
        <v>0</v>
      </c>
      <c r="BP93" s="26">
        <f>BO93/BO$3049</f>
        <v>0</v>
      </c>
      <c r="BQ93" s="26">
        <f>IF(OR(BD93=0, BH93=0,BN93=0,BP93=0), 0,BD93+BH93+BK93+BL93+BN93+BP93)</f>
        <v>0</v>
      </c>
      <c r="BR93" s="6">
        <f>IF(D93&gt;0,C93/D93,0)</f>
        <v>0</v>
      </c>
    </row>
    <row r="94" spans="1:70" x14ac:dyDescent="0.2">
      <c r="A94" s="15" t="s">
        <v>288</v>
      </c>
      <c r="B94" s="15" t="s">
        <v>289</v>
      </c>
      <c r="C94" s="15"/>
      <c r="D94" s="15">
        <v>0.08</v>
      </c>
      <c r="E94" s="15"/>
      <c r="F94" s="15"/>
      <c r="G94" s="15"/>
      <c r="H94" s="21"/>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v>0</v>
      </c>
      <c r="AX94" s="16">
        <v>2212</v>
      </c>
      <c r="AZ94" s="6">
        <f>IF(D94&gt;0,H94/D94,0)</f>
        <v>0</v>
      </c>
      <c r="BA94" s="6">
        <f>AZ94*Q94</f>
        <v>0</v>
      </c>
      <c r="BB94" s="6">
        <f>IF(C94&gt;C$3054,C$3054,IF(C94&lt;C$3053,C$3053,C94))</f>
        <v>0</v>
      </c>
      <c r="BC94" s="6">
        <f>IF(BB94&gt;0,(D94/15)-BB94,0)</f>
        <v>0</v>
      </c>
      <c r="BD94" s="6">
        <f>BC94/BC$3049</f>
        <v>0</v>
      </c>
      <c r="BE94" s="15">
        <f>IF(AU94&gt;AU$3054,AU$3054,IF(AU94&lt;AU$3053,AU$3053,AU94))</f>
        <v>0</v>
      </c>
      <c r="BF94" s="15">
        <f>IF(I94&gt;I$3054,I$3054,IF(I94&lt;I$3053,I$3053,I94))</f>
        <v>0</v>
      </c>
      <c r="BG94" s="6">
        <f>IF(BE94&gt;0, BF94/BE94,0)</f>
        <v>0</v>
      </c>
      <c r="BH94" s="26">
        <f>BG94/BG$3049</f>
        <v>0</v>
      </c>
      <c r="BI94" s="26">
        <f>IF(AV94&gt;AV$3054,AV$3054,IF(AV94&lt;AV$3053,AV$3053,AV94))</f>
        <v>0</v>
      </c>
      <c r="BJ94" s="6">
        <f>IF(BI94&gt;0, BF94/BI94,0)</f>
        <v>0</v>
      </c>
      <c r="BK94" s="26">
        <f>BJ94/BJ$3049</f>
        <v>0</v>
      </c>
      <c r="BL94" s="6">
        <f>IF(_xlfn.NUMBERVALUE(AL94),IF(ABS(AL94)&lt;1,1-ABS(AL94),0),0)</f>
        <v>0</v>
      </c>
      <c r="BM94" s="6">
        <f>IF(F94&gt;F$3054,F$3054,IF(F94&lt;F$3053,F$3053,F94))</f>
        <v>0</v>
      </c>
      <c r="BN94" s="6">
        <f>IF(BM94&gt;0, BM94/BM$3049, BM94/BM$3050*-1)</f>
        <v>0</v>
      </c>
      <c r="BO94" s="6">
        <f>IF(O94&gt;O$3054,O$3054,IF(O94&lt;O$3053,O$3053,O94))</f>
        <v>0</v>
      </c>
      <c r="BP94" s="26">
        <f>BO94/BO$3049</f>
        <v>0</v>
      </c>
      <c r="BQ94" s="26">
        <f>IF(OR(BD94=0, BH94=0,BN94=0,BP94=0), 0,BD94+BH94+BK94+BL94+BN94+BP94)</f>
        <v>0</v>
      </c>
      <c r="BR94" s="6">
        <f>IF(D94&gt;0,C94/D94,0)</f>
        <v>0</v>
      </c>
    </row>
    <row r="95" spans="1:70" x14ac:dyDescent="0.2">
      <c r="A95" s="15" t="s">
        <v>497</v>
      </c>
      <c r="B95" s="15" t="s">
        <v>498</v>
      </c>
      <c r="C95" s="15"/>
      <c r="D95" s="15"/>
      <c r="E95" s="15"/>
      <c r="F95" s="15"/>
      <c r="G95" s="15"/>
      <c r="H95" s="21"/>
      <c r="I95" s="15"/>
      <c r="J95" s="15">
        <v>0</v>
      </c>
      <c r="K95" s="15"/>
      <c r="L95" s="15">
        <v>0</v>
      </c>
      <c r="M95" s="15"/>
      <c r="N95" s="15">
        <v>0</v>
      </c>
      <c r="O95" s="15"/>
      <c r="P95" s="15"/>
      <c r="Q95" s="15">
        <v>0.05</v>
      </c>
      <c r="R95" s="15">
        <v>0.03</v>
      </c>
      <c r="S95" s="15">
        <v>6.4</v>
      </c>
      <c r="T95" s="15">
        <v>0</v>
      </c>
      <c r="U95" s="15">
        <v>0</v>
      </c>
      <c r="V95" s="15">
        <v>0</v>
      </c>
      <c r="W95" s="15">
        <v>0</v>
      </c>
      <c r="X95" s="15">
        <v>0</v>
      </c>
      <c r="Y95" s="15">
        <v>0</v>
      </c>
      <c r="Z95" s="15">
        <v>0</v>
      </c>
      <c r="AA95" s="15">
        <v>0</v>
      </c>
      <c r="AB95" s="15">
        <v>-463.63</v>
      </c>
      <c r="AC95" s="15">
        <v>-42.69</v>
      </c>
      <c r="AD95" s="15"/>
      <c r="AE95" s="15">
        <v>-42.69</v>
      </c>
      <c r="AF95" s="15">
        <v>-39.6</v>
      </c>
      <c r="AG95" s="15"/>
      <c r="AH95" s="15">
        <v>-39.6</v>
      </c>
      <c r="AI95" s="15">
        <v>-42.69</v>
      </c>
      <c r="AJ95" s="15"/>
      <c r="AK95" s="15">
        <v>-42.69</v>
      </c>
      <c r="AL95" s="15"/>
      <c r="AM95" s="15">
        <v>11.29</v>
      </c>
      <c r="AN95" s="15">
        <v>84.84</v>
      </c>
      <c r="AO95" s="15">
        <v>-62.34</v>
      </c>
      <c r="AP95" s="15">
        <v>-76.86</v>
      </c>
      <c r="AQ95" s="15">
        <v>-76.86</v>
      </c>
      <c r="AR95" s="15"/>
      <c r="AS95" s="15"/>
      <c r="AT95" s="15"/>
      <c r="AU95" s="15"/>
      <c r="AV95" s="15"/>
      <c r="AW95" s="15"/>
      <c r="AX95" s="15"/>
      <c r="AZ95" s="6">
        <f>IF(D95&gt;0,H95/D95,0)</f>
        <v>0</v>
      </c>
      <c r="BA95" s="6">
        <f>AZ95*Q95</f>
        <v>0</v>
      </c>
      <c r="BB95" s="6">
        <f>IF(C95&gt;C$3054,C$3054,IF(C95&lt;C$3053,C$3053,C95))</f>
        <v>0</v>
      </c>
      <c r="BC95" s="6">
        <f>IF(BB95&gt;0,(D95/15)-BB95,0)</f>
        <v>0</v>
      </c>
      <c r="BD95" s="6">
        <f>BC95/BC$3049</f>
        <v>0</v>
      </c>
      <c r="BE95" s="15">
        <f>IF(AU95&gt;AU$3054,AU$3054,IF(AU95&lt;AU$3053,AU$3053,AU95))</f>
        <v>0</v>
      </c>
      <c r="BF95" s="15">
        <f>IF(I95&gt;I$3054,I$3054,IF(I95&lt;I$3053,I$3053,I95))</f>
        <v>0</v>
      </c>
      <c r="BG95" s="6">
        <f>IF(BE95&gt;0, BF95/BE95,0)</f>
        <v>0</v>
      </c>
      <c r="BH95" s="26">
        <f>BG95/BG$3049</f>
        <v>0</v>
      </c>
      <c r="BI95" s="26">
        <f>IF(AV95&gt;AV$3054,AV$3054,IF(AV95&lt;AV$3053,AV$3053,AV95))</f>
        <v>0</v>
      </c>
      <c r="BJ95" s="6">
        <f>IF(BI95&gt;0, BF95/BI95,0)</f>
        <v>0</v>
      </c>
      <c r="BK95" s="26">
        <f>BJ95/BJ$3049</f>
        <v>0</v>
      </c>
      <c r="BL95" s="6">
        <f>IF(_xlfn.NUMBERVALUE(AL95),IF(ABS(AL95)&lt;1,1-ABS(AL95),0),0)</f>
        <v>0</v>
      </c>
      <c r="BM95" s="6">
        <f>IF(F95&gt;F$3054,F$3054,IF(F95&lt;F$3053,F$3053,F95))</f>
        <v>0</v>
      </c>
      <c r="BN95" s="6">
        <f>IF(BM95&gt;0, BM95/BM$3049, BM95/BM$3050*-1)</f>
        <v>0</v>
      </c>
      <c r="BO95" s="6">
        <f>IF(O95&gt;O$3054,O$3054,IF(O95&lt;O$3053,O$3053,O95))</f>
        <v>0</v>
      </c>
      <c r="BP95" s="26">
        <f>BO95/BO$3049</f>
        <v>0</v>
      </c>
      <c r="BQ95" s="26">
        <f>IF(OR(BD95=0, BH95=0,BN95=0,BP95=0), 0,BD95+BH95+BK95+BL95+BN95+BP95)</f>
        <v>0</v>
      </c>
      <c r="BR95" s="6">
        <f>IF(D95&gt;0,C95/D95,0)</f>
        <v>0</v>
      </c>
    </row>
    <row r="96" spans="1:70" x14ac:dyDescent="0.2">
      <c r="A96" s="15" t="s">
        <v>491</v>
      </c>
      <c r="B96" s="15" t="s">
        <v>492</v>
      </c>
      <c r="C96" s="15">
        <v>0</v>
      </c>
      <c r="D96" s="15">
        <v>0</v>
      </c>
      <c r="E96" s="15"/>
      <c r="F96" s="15"/>
      <c r="G96" s="15"/>
      <c r="H96" s="21"/>
      <c r="I96" s="15"/>
      <c r="J96" s="15">
        <v>0</v>
      </c>
      <c r="K96" s="15"/>
      <c r="L96" s="15">
        <v>0</v>
      </c>
      <c r="M96" s="15"/>
      <c r="N96" s="15">
        <v>0</v>
      </c>
      <c r="O96" s="15"/>
      <c r="P96" s="15"/>
      <c r="Q96" s="15">
        <v>0.01</v>
      </c>
      <c r="R96" s="15">
        <v>0</v>
      </c>
      <c r="S96" s="15">
        <v>0.39</v>
      </c>
      <c r="T96" s="15">
        <v>0</v>
      </c>
      <c r="U96" s="15">
        <v>0</v>
      </c>
      <c r="V96" s="15">
        <v>5.55</v>
      </c>
      <c r="W96" s="15">
        <v>6.26</v>
      </c>
      <c r="X96" s="15">
        <v>0</v>
      </c>
      <c r="Y96" s="15">
        <v>0</v>
      </c>
      <c r="Z96" s="15">
        <v>6.49</v>
      </c>
      <c r="AA96" s="15">
        <v>7.48</v>
      </c>
      <c r="AB96" s="15"/>
      <c r="AC96" s="15">
        <v>-5.87</v>
      </c>
      <c r="AD96" s="15">
        <v>-5.85</v>
      </c>
      <c r="AE96" s="15">
        <v>-2.4</v>
      </c>
      <c r="AF96" s="15">
        <v>-1.64</v>
      </c>
      <c r="AG96" s="15">
        <v>-2.11</v>
      </c>
      <c r="AH96" s="15">
        <v>-2.09</v>
      </c>
      <c r="AI96" s="15">
        <v>-5.87</v>
      </c>
      <c r="AJ96" s="15">
        <v>-5.85</v>
      </c>
      <c r="AK96" s="15">
        <v>-2.4</v>
      </c>
      <c r="AL96" s="15"/>
      <c r="AM96" s="15">
        <v>226.17</v>
      </c>
      <c r="AN96" s="15"/>
      <c r="AO96" s="15">
        <v>-350.82</v>
      </c>
      <c r="AP96" s="15">
        <v>-351.47</v>
      </c>
      <c r="AQ96" s="15">
        <v>-323.77</v>
      </c>
      <c r="AR96" s="15"/>
      <c r="AS96" s="15">
        <v>-17.64</v>
      </c>
      <c r="AT96" s="15">
        <v>-43.21</v>
      </c>
      <c r="AU96" s="15"/>
      <c r="AV96" s="15"/>
      <c r="AW96" s="15">
        <v>0</v>
      </c>
      <c r="AX96" s="15"/>
      <c r="AZ96" s="6">
        <f>IF(D96&gt;0,H96/D96,0)</f>
        <v>0</v>
      </c>
      <c r="BA96" s="6">
        <f>AZ96*Q96</f>
        <v>0</v>
      </c>
      <c r="BB96" s="6">
        <f>IF(C96&gt;C$3054,C$3054,IF(C96&lt;C$3053,C$3053,C96))</f>
        <v>0</v>
      </c>
      <c r="BC96" s="6">
        <f>IF(BB96&gt;0,(D96/15)-BB96,0)</f>
        <v>0</v>
      </c>
      <c r="BD96" s="6">
        <f>BC96/BC$3049</f>
        <v>0</v>
      </c>
      <c r="BE96" s="15">
        <f>IF(AU96&gt;AU$3054,AU$3054,IF(AU96&lt;AU$3053,AU$3053,AU96))</f>
        <v>0</v>
      </c>
      <c r="BF96" s="15">
        <f>IF(I96&gt;I$3054,I$3054,IF(I96&lt;I$3053,I$3053,I96))</f>
        <v>0</v>
      </c>
      <c r="BG96" s="6">
        <f>IF(BE96&gt;0, BF96/BE96,0)</f>
        <v>0</v>
      </c>
      <c r="BH96" s="26">
        <f>BG96/BG$3049</f>
        <v>0</v>
      </c>
      <c r="BI96" s="26">
        <f>IF(AV96&gt;AV$3054,AV$3054,IF(AV96&lt;AV$3053,AV$3053,AV96))</f>
        <v>0</v>
      </c>
      <c r="BJ96" s="6">
        <f>IF(BI96&gt;0, BF96/BI96,0)</f>
        <v>0</v>
      </c>
      <c r="BK96" s="26">
        <f>BJ96/BJ$3049</f>
        <v>0</v>
      </c>
      <c r="BL96" s="6">
        <f>IF(_xlfn.NUMBERVALUE(AL96),IF(ABS(AL96)&lt;1,1-ABS(AL96),0),0)</f>
        <v>0</v>
      </c>
      <c r="BM96" s="6">
        <f>IF(F96&gt;F$3054,F$3054,IF(F96&lt;F$3053,F$3053,F96))</f>
        <v>0</v>
      </c>
      <c r="BN96" s="6">
        <f>IF(BM96&gt;0, BM96/BM$3049, BM96/BM$3050*-1)</f>
        <v>0</v>
      </c>
      <c r="BO96" s="6">
        <f>IF(O96&gt;O$3054,O$3054,IF(O96&lt;O$3053,O$3053,O96))</f>
        <v>0</v>
      </c>
      <c r="BP96" s="26">
        <f>BO96/BO$3049</f>
        <v>0</v>
      </c>
      <c r="BQ96" s="26">
        <f>IF(OR(BD96=0, BH96=0,BN96=0,BP96=0), 0,BD96+BH96+BK96+BL96+BN96+BP96)</f>
        <v>0</v>
      </c>
      <c r="BR96" s="6">
        <f>IF(D96&gt;0,C96/D96,0)</f>
        <v>0</v>
      </c>
    </row>
    <row r="97" spans="1:70" x14ac:dyDescent="0.2">
      <c r="A97" s="15" t="s">
        <v>966</v>
      </c>
      <c r="B97" s="15" t="s">
        <v>967</v>
      </c>
      <c r="C97" s="15">
        <v>-0.03</v>
      </c>
      <c r="D97" s="15">
        <v>0.11</v>
      </c>
      <c r="E97" s="15">
        <v>0.19</v>
      </c>
      <c r="F97" s="15">
        <v>10</v>
      </c>
      <c r="G97" s="15">
        <v>0.89</v>
      </c>
      <c r="H97" s="21">
        <v>57950000</v>
      </c>
      <c r="I97" s="15"/>
      <c r="J97" s="15">
        <v>0</v>
      </c>
      <c r="K97" s="15"/>
      <c r="L97" s="15">
        <v>0</v>
      </c>
      <c r="M97" s="15"/>
      <c r="N97" s="15">
        <v>0</v>
      </c>
      <c r="O97" s="15"/>
      <c r="P97" s="15"/>
      <c r="Q97" s="15">
        <v>0.12</v>
      </c>
      <c r="R97" s="15">
        <v>0.05</v>
      </c>
      <c r="S97" s="15">
        <v>7.83</v>
      </c>
      <c r="T97" s="15">
        <v>0</v>
      </c>
      <c r="U97" s="15">
        <v>0</v>
      </c>
      <c r="V97" s="15">
        <v>0</v>
      </c>
      <c r="W97" s="15">
        <v>0</v>
      </c>
      <c r="X97" s="15">
        <v>0</v>
      </c>
      <c r="Y97" s="15">
        <v>0</v>
      </c>
      <c r="Z97" s="15">
        <v>0</v>
      </c>
      <c r="AA97" s="15">
        <v>0</v>
      </c>
      <c r="AB97" s="15">
        <v>-38.06</v>
      </c>
      <c r="AC97" s="15">
        <v>-18.09</v>
      </c>
      <c r="AD97" s="15">
        <v>-19.059999999999999</v>
      </c>
      <c r="AE97" s="15">
        <v>-18.09</v>
      </c>
      <c r="AF97" s="15">
        <v>-16.04</v>
      </c>
      <c r="AG97" s="15">
        <v>-18.37</v>
      </c>
      <c r="AH97" s="15">
        <v>-16.04</v>
      </c>
      <c r="AI97" s="15">
        <v>-19.73</v>
      </c>
      <c r="AJ97" s="15">
        <v>-19.52</v>
      </c>
      <c r="AK97" s="15">
        <v>-19.73</v>
      </c>
      <c r="AL97" s="15">
        <v>1.02</v>
      </c>
      <c r="AM97" s="15">
        <v>215.31</v>
      </c>
      <c r="AN97" s="15"/>
      <c r="AO97" s="16">
        <v>-1061.43</v>
      </c>
      <c r="AP97" s="16">
        <v>-1362.74</v>
      </c>
      <c r="AQ97" s="16">
        <v>-1391.05</v>
      </c>
      <c r="AR97" s="15"/>
      <c r="AS97" s="15">
        <v>-12.73</v>
      </c>
      <c r="AT97" s="15"/>
      <c r="AU97" s="15"/>
      <c r="AV97" s="15"/>
      <c r="AW97" s="16">
        <v>50000</v>
      </c>
      <c r="AX97" s="16">
        <v>65641</v>
      </c>
      <c r="AZ97" s="6">
        <f>IF(D97&gt;0,H97/D97,0)</f>
        <v>526818181.81818181</v>
      </c>
      <c r="BA97" s="6">
        <f>AZ97*Q97</f>
        <v>63218181.818181813</v>
      </c>
      <c r="BB97" s="6">
        <f>IF(C97&gt;C$3054,C$3054,IF(C97&lt;C$3053,C$3053,C97))</f>
        <v>-0.03</v>
      </c>
      <c r="BC97" s="6">
        <f>IF(BB97&gt;0,(D97/15)-BB97,0)</f>
        <v>0</v>
      </c>
      <c r="BD97" s="6">
        <f>BC97/BC$3049</f>
        <v>0</v>
      </c>
      <c r="BE97" s="15">
        <f>IF(AU97&gt;AU$3054,AU$3054,IF(AU97&lt;AU$3053,AU$3053,AU97))</f>
        <v>0</v>
      </c>
      <c r="BF97" s="15">
        <f>IF(I97&gt;I$3054,I$3054,IF(I97&lt;I$3053,I$3053,I97))</f>
        <v>0</v>
      </c>
      <c r="BG97" s="6">
        <f>IF(BE97&gt;0, BF97/BE97,0)</f>
        <v>0</v>
      </c>
      <c r="BH97" s="26">
        <f>BG97/BG$3049</f>
        <v>0</v>
      </c>
      <c r="BI97" s="26">
        <f>IF(AV97&gt;AV$3054,AV$3054,IF(AV97&lt;AV$3053,AV$3053,AV97))</f>
        <v>0</v>
      </c>
      <c r="BJ97" s="6">
        <f>IF(BI97&gt;0, BF97/BI97,0)</f>
        <v>0</v>
      </c>
      <c r="BK97" s="26">
        <f>BJ97/BJ$3049</f>
        <v>0</v>
      </c>
      <c r="BL97" s="6">
        <f>IF(_xlfn.NUMBERVALUE(AL97),IF(ABS(AL97)&lt;1,1-ABS(AL97),0),0)</f>
        <v>0</v>
      </c>
      <c r="BM97" s="6">
        <f>IF(F97&gt;F$3054,F$3054,IF(F97&lt;F$3053,F$3053,F97))</f>
        <v>10</v>
      </c>
      <c r="BN97" s="6">
        <f>IF(BM97&gt;0, BM97/BM$3049, BM97/BM$3050*-1)</f>
        <v>1.2633161221191517E-2</v>
      </c>
      <c r="BO97" s="6">
        <f>IF(O97&gt;O$3054,O$3054,IF(O97&lt;O$3053,O$3053,O97))</f>
        <v>0</v>
      </c>
      <c r="BP97" s="26">
        <f>BO97/BO$3049</f>
        <v>0</v>
      </c>
      <c r="BQ97" s="26">
        <f>IF(OR(BD97=0, BH97=0,BN97=0,BP97=0), 0,BD97+BH97+BK97+BL97+BN97+BP97)</f>
        <v>0</v>
      </c>
      <c r="BR97" s="6">
        <f>IF(D97&gt;0,C97/D97,0)</f>
        <v>-0.27272727272727271</v>
      </c>
    </row>
    <row r="98" spans="1:70" x14ac:dyDescent="0.2">
      <c r="A98" s="15" t="s">
        <v>1775</v>
      </c>
      <c r="B98" s="15" t="s">
        <v>1774</v>
      </c>
      <c r="C98" s="15">
        <v>-0.05</v>
      </c>
      <c r="D98" s="15">
        <v>0.01</v>
      </c>
      <c r="E98" s="15">
        <v>0.03</v>
      </c>
      <c r="F98" s="15"/>
      <c r="G98" s="15">
        <v>2.31</v>
      </c>
      <c r="H98" s="21">
        <v>2330000</v>
      </c>
      <c r="I98" s="15"/>
      <c r="J98" s="15"/>
      <c r="K98" s="15"/>
      <c r="L98" s="15"/>
      <c r="M98" s="15"/>
      <c r="N98" s="15">
        <v>0</v>
      </c>
      <c r="O98" s="15"/>
      <c r="P98" s="15"/>
      <c r="Q98" s="15">
        <v>0.01</v>
      </c>
      <c r="R98" s="15">
        <v>0</v>
      </c>
      <c r="S98" s="15">
        <v>1.84</v>
      </c>
      <c r="T98" s="15">
        <v>0</v>
      </c>
      <c r="U98" s="15">
        <v>0</v>
      </c>
      <c r="V98" s="15">
        <v>0</v>
      </c>
      <c r="W98" s="15">
        <v>0</v>
      </c>
      <c r="X98" s="15">
        <v>0</v>
      </c>
      <c r="Y98" s="15">
        <v>0</v>
      </c>
      <c r="Z98" s="15">
        <v>0</v>
      </c>
      <c r="AA98" s="15">
        <v>0</v>
      </c>
      <c r="AB98" s="15"/>
      <c r="AC98" s="15">
        <v>-80.37</v>
      </c>
      <c r="AD98" s="15">
        <v>-338.61</v>
      </c>
      <c r="AE98" s="15">
        <v>-80.37</v>
      </c>
      <c r="AF98" s="15">
        <v>-50.44</v>
      </c>
      <c r="AG98" s="15">
        <v>-92.98</v>
      </c>
      <c r="AH98" s="15">
        <v>-50.44</v>
      </c>
      <c r="AI98" s="15">
        <v>-80.37</v>
      </c>
      <c r="AJ98" s="15">
        <v>-338.61</v>
      </c>
      <c r="AK98" s="15">
        <v>-80.37</v>
      </c>
      <c r="AL98" s="15">
        <v>1.79</v>
      </c>
      <c r="AM98" s="15">
        <v>78.569999999999993</v>
      </c>
      <c r="AN98" s="15">
        <v>89.63</v>
      </c>
      <c r="AO98" s="16">
        <v>-1115.71</v>
      </c>
      <c r="AP98" s="15">
        <v>-876.3</v>
      </c>
      <c r="AQ98" s="15">
        <v>-876.31</v>
      </c>
      <c r="AR98" s="15"/>
      <c r="AS98" s="15">
        <v>6.39</v>
      </c>
      <c r="AT98" s="15">
        <v>10.28</v>
      </c>
      <c r="AU98" s="15"/>
      <c r="AV98" s="15"/>
      <c r="AW98" s="15">
        <v>0</v>
      </c>
      <c r="AX98" s="15"/>
      <c r="AZ98" s="6">
        <f>IF(D98&gt;0,H98/D98,0)</f>
        <v>233000000</v>
      </c>
      <c r="BA98" s="6">
        <f>AZ98*Q98</f>
        <v>2330000</v>
      </c>
      <c r="BB98" s="6">
        <f>IF(C98&gt;C$3054,C$3054,IF(C98&lt;C$3053,C$3053,C98))</f>
        <v>-0.05</v>
      </c>
      <c r="BC98" s="6">
        <f>IF(BB98&gt;0,(D98/15)-BB98,0)</f>
        <v>0</v>
      </c>
      <c r="BD98" s="6">
        <f>BC98/BC$3049</f>
        <v>0</v>
      </c>
      <c r="BE98" s="15">
        <f>IF(AU98&gt;AU$3054,AU$3054,IF(AU98&lt;AU$3053,AU$3053,AU98))</f>
        <v>0</v>
      </c>
      <c r="BF98" s="15">
        <f>IF(I98&gt;I$3054,I$3054,IF(I98&lt;I$3053,I$3053,I98))</f>
        <v>0</v>
      </c>
      <c r="BG98" s="6">
        <f>IF(BE98&gt;0, BF98/BE98,0)</f>
        <v>0</v>
      </c>
      <c r="BH98" s="26">
        <f>BG98/BG$3049</f>
        <v>0</v>
      </c>
      <c r="BI98" s="26">
        <f>IF(AV98&gt;AV$3054,AV$3054,IF(AV98&lt;AV$3053,AV$3053,AV98))</f>
        <v>0</v>
      </c>
      <c r="BJ98" s="6">
        <f>IF(BI98&gt;0, BF98/BI98,0)</f>
        <v>0</v>
      </c>
      <c r="BK98" s="26">
        <f>BJ98/BJ$3049</f>
        <v>0</v>
      </c>
      <c r="BL98" s="6">
        <f>IF(_xlfn.NUMBERVALUE(AL98),IF(ABS(AL98)&lt;1,1-ABS(AL98),0),0)</f>
        <v>0</v>
      </c>
      <c r="BM98" s="6">
        <f>IF(F98&gt;F$3054,F$3054,IF(F98&lt;F$3053,F$3053,F98))</f>
        <v>0</v>
      </c>
      <c r="BN98" s="6">
        <f>IF(BM98&gt;0, BM98/BM$3049, BM98/BM$3050*-1)</f>
        <v>0</v>
      </c>
      <c r="BO98" s="6">
        <f>IF(O98&gt;O$3054,O$3054,IF(O98&lt;O$3053,O$3053,O98))</f>
        <v>0</v>
      </c>
      <c r="BP98" s="26">
        <f>BO98/BO$3049</f>
        <v>0</v>
      </c>
      <c r="BQ98" s="26">
        <f>IF(OR(BD98=0, BH98=0,BN98=0,BP98=0), 0,BD98+BH98+BK98+BL98+BN98+BP98)</f>
        <v>0</v>
      </c>
      <c r="BR98" s="6">
        <f>IF(D98&gt;0,C98/D98,0)</f>
        <v>-5</v>
      </c>
    </row>
    <row r="99" spans="1:70" x14ac:dyDescent="0.2">
      <c r="A99" s="15" t="s">
        <v>1773</v>
      </c>
      <c r="B99" s="15" t="s">
        <v>1774</v>
      </c>
      <c r="C99" s="15">
        <v>-0.05</v>
      </c>
      <c r="D99" s="15">
        <v>0</v>
      </c>
      <c r="E99" s="15"/>
      <c r="F99" s="15"/>
      <c r="G99" s="15"/>
      <c r="H99" s="21">
        <v>1960000</v>
      </c>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v>0</v>
      </c>
      <c r="AX99" s="15"/>
      <c r="AZ99" s="6">
        <f>IF(D99&gt;0,H99/D99,0)</f>
        <v>0</v>
      </c>
      <c r="BA99" s="6">
        <f>AZ99*Q99</f>
        <v>0</v>
      </c>
      <c r="BB99" s="6">
        <f>IF(C99&gt;C$3054,C$3054,IF(C99&lt;C$3053,C$3053,C99))</f>
        <v>-0.05</v>
      </c>
      <c r="BC99" s="6">
        <f>IF(BB99&gt;0,(D99/15)-BB99,0)</f>
        <v>0</v>
      </c>
      <c r="BD99" s="6">
        <f>BC99/BC$3049</f>
        <v>0</v>
      </c>
      <c r="BE99" s="15">
        <f>IF(AU99&gt;AU$3054,AU$3054,IF(AU99&lt;AU$3053,AU$3053,AU99))</f>
        <v>0</v>
      </c>
      <c r="BF99" s="15">
        <f>IF(I99&gt;I$3054,I$3054,IF(I99&lt;I$3053,I$3053,I99))</f>
        <v>0</v>
      </c>
      <c r="BG99" s="6">
        <f>IF(BE99&gt;0, BF99/BE99,0)</f>
        <v>0</v>
      </c>
      <c r="BH99" s="26">
        <f>BG99/BG$3049</f>
        <v>0</v>
      </c>
      <c r="BI99" s="26">
        <f>IF(AV99&gt;AV$3054,AV$3054,IF(AV99&lt;AV$3053,AV$3053,AV99))</f>
        <v>0</v>
      </c>
      <c r="BJ99" s="6">
        <f>IF(BI99&gt;0, BF99/BI99,0)</f>
        <v>0</v>
      </c>
      <c r="BK99" s="26">
        <f>BJ99/BJ$3049</f>
        <v>0</v>
      </c>
      <c r="BL99" s="6">
        <f>IF(_xlfn.NUMBERVALUE(AL99),IF(ABS(AL99)&lt;1,1-ABS(AL99),0),0)</f>
        <v>0</v>
      </c>
      <c r="BM99" s="6">
        <f>IF(F99&gt;F$3054,F$3054,IF(F99&lt;F$3053,F$3053,F99))</f>
        <v>0</v>
      </c>
      <c r="BN99" s="6">
        <f>IF(BM99&gt;0, BM99/BM$3049, BM99/BM$3050*-1)</f>
        <v>0</v>
      </c>
      <c r="BO99" s="6">
        <f>IF(O99&gt;O$3054,O$3054,IF(O99&lt;O$3053,O$3053,O99))</f>
        <v>0</v>
      </c>
      <c r="BP99" s="26">
        <f>BO99/BO$3049</f>
        <v>0</v>
      </c>
      <c r="BQ99" s="26">
        <f>IF(OR(BD99=0, BH99=0,BN99=0,BP99=0), 0,BD99+BH99+BK99+BL99+BN99+BP99)</f>
        <v>0</v>
      </c>
      <c r="BR99" s="6">
        <f>IF(D99&gt;0,C99/D99,0)</f>
        <v>0</v>
      </c>
    </row>
    <row r="100" spans="1:70" x14ac:dyDescent="0.2">
      <c r="A100" s="15" t="s">
        <v>366</v>
      </c>
      <c r="B100" s="15" t="s">
        <v>367</v>
      </c>
      <c r="C100" s="15">
        <v>-0.1</v>
      </c>
      <c r="D100" s="15">
        <v>0</v>
      </c>
      <c r="E100" s="15">
        <v>0</v>
      </c>
      <c r="F100" s="15">
        <v>-80</v>
      </c>
      <c r="G100" s="15"/>
      <c r="H100" s="21"/>
      <c r="I100" s="15"/>
      <c r="J100" s="15">
        <v>0</v>
      </c>
      <c r="K100" s="15"/>
      <c r="L100" s="15">
        <v>0</v>
      </c>
      <c r="M100" s="15"/>
      <c r="N100" s="15">
        <v>0</v>
      </c>
      <c r="O100" s="15"/>
      <c r="P100" s="15"/>
      <c r="Q100" s="15">
        <v>-0.17</v>
      </c>
      <c r="R100" s="15">
        <v>0.04</v>
      </c>
      <c r="S100" s="15">
        <v>0.45</v>
      </c>
      <c r="T100" s="15">
        <v>9.8800000000000008</v>
      </c>
      <c r="U100" s="15">
        <v>0.59</v>
      </c>
      <c r="V100" s="15">
        <v>98.04</v>
      </c>
      <c r="W100" s="15">
        <v>107.78</v>
      </c>
      <c r="X100" s="15"/>
      <c r="Y100" s="15"/>
      <c r="Z100" s="15"/>
      <c r="AA100" s="15"/>
      <c r="AB100" s="15">
        <v>0.3</v>
      </c>
      <c r="AC100" s="15"/>
      <c r="AD100" s="15">
        <v>-13.33</v>
      </c>
      <c r="AE100" s="15">
        <v>-87.19</v>
      </c>
      <c r="AF100" s="15">
        <v>-15.08</v>
      </c>
      <c r="AG100" s="15">
        <v>-8.2200000000000006</v>
      </c>
      <c r="AH100" s="15">
        <v>-11.52</v>
      </c>
      <c r="AI100" s="15"/>
      <c r="AJ100" s="15">
        <v>-30.75</v>
      </c>
      <c r="AK100" s="15"/>
      <c r="AL100" s="15">
        <v>2.95</v>
      </c>
      <c r="AM100" s="15">
        <v>472.08</v>
      </c>
      <c r="AN100" s="15">
        <v>76.63</v>
      </c>
      <c r="AO100" s="15">
        <v>52.75</v>
      </c>
      <c r="AP100" s="15">
        <v>-154.54</v>
      </c>
      <c r="AQ100" s="15">
        <v>-163.38999999999999</v>
      </c>
      <c r="AR100" s="15"/>
      <c r="AS100" s="15">
        <v>-7.76</v>
      </c>
      <c r="AT100" s="15"/>
      <c r="AU100" s="15"/>
      <c r="AV100" s="15"/>
      <c r="AW100" s="15">
        <v>0</v>
      </c>
      <c r="AX100" s="16">
        <v>17668</v>
      </c>
      <c r="AZ100" s="6">
        <f>IF(D100&gt;0,H100/D100,0)</f>
        <v>0</v>
      </c>
      <c r="BA100" s="6">
        <f>AZ100*Q100</f>
        <v>0</v>
      </c>
      <c r="BB100" s="6">
        <f>IF(C100&gt;C$3054,C$3054,IF(C100&lt;C$3053,C$3053,C100))</f>
        <v>-0.1</v>
      </c>
      <c r="BC100" s="6">
        <f>IF(BB100&gt;0,(D100/15)-BB100,0)</f>
        <v>0</v>
      </c>
      <c r="BD100" s="6">
        <f>BC100/BC$3049</f>
        <v>0</v>
      </c>
      <c r="BE100" s="15">
        <f>IF(AU100&gt;AU$3054,AU$3054,IF(AU100&lt;AU$3053,AU$3053,AU100))</f>
        <v>0</v>
      </c>
      <c r="BF100" s="15">
        <f>IF(I100&gt;I$3054,I$3054,IF(I100&lt;I$3053,I$3053,I100))</f>
        <v>0</v>
      </c>
      <c r="BG100" s="6">
        <f>IF(BE100&gt;0, BF100/BE100,0)</f>
        <v>0</v>
      </c>
      <c r="BH100" s="26">
        <f>BG100/BG$3049</f>
        <v>0</v>
      </c>
      <c r="BI100" s="26">
        <f>IF(AV100&gt;AV$3054,AV$3054,IF(AV100&lt;AV$3053,AV$3053,AV100))</f>
        <v>0</v>
      </c>
      <c r="BJ100" s="6">
        <f>IF(BI100&gt;0, BF100/BI100,0)</f>
        <v>0</v>
      </c>
      <c r="BK100" s="26">
        <f>BJ100/BJ$3049</f>
        <v>0</v>
      </c>
      <c r="BL100" s="6">
        <f>IF(_xlfn.NUMBERVALUE(AL100),IF(ABS(AL100)&lt;1,1-ABS(AL100),0),0)</f>
        <v>0</v>
      </c>
      <c r="BM100" s="6">
        <f>IF(F100&gt;F$3054,F$3054,IF(F100&lt;F$3053,F$3053,F100))</f>
        <v>-80</v>
      </c>
      <c r="BN100" s="6">
        <f>IF(BM100&gt;0, BM100/BM$3049, BM100/BM$3050*-1)</f>
        <v>-0.80434345465513779</v>
      </c>
      <c r="BO100" s="6">
        <f>IF(O100&gt;O$3054,O$3054,IF(O100&lt;O$3053,O$3053,O100))</f>
        <v>0</v>
      </c>
      <c r="BP100" s="26">
        <f>BO100/BO$3049</f>
        <v>0</v>
      </c>
      <c r="BQ100" s="26">
        <f>IF(OR(BD100=0, BH100=0,BN100=0,BP100=0), 0,BD100+BH100+BK100+BL100+BN100+BP100)</f>
        <v>0</v>
      </c>
      <c r="BR100" s="6">
        <f>IF(D100&gt;0,C100/D100,0)</f>
        <v>0</v>
      </c>
    </row>
    <row r="101" spans="1:70" x14ac:dyDescent="0.2">
      <c r="A101" s="15" t="s">
        <v>385</v>
      </c>
      <c r="B101" s="15" t="s">
        <v>386</v>
      </c>
      <c r="C101" s="15">
        <v>-0.03</v>
      </c>
      <c r="D101" s="15">
        <v>0.2</v>
      </c>
      <c r="E101" s="15">
        <v>0.24</v>
      </c>
      <c r="F101" s="15">
        <v>-23.08</v>
      </c>
      <c r="G101" s="15">
        <v>8.85</v>
      </c>
      <c r="H101" s="21">
        <v>120690000</v>
      </c>
      <c r="I101" s="15"/>
      <c r="J101" s="15">
        <v>0</v>
      </c>
      <c r="K101" s="15"/>
      <c r="L101" s="15">
        <v>0</v>
      </c>
      <c r="M101" s="15"/>
      <c r="N101" s="15">
        <v>0</v>
      </c>
      <c r="O101" s="15"/>
      <c r="P101" s="15"/>
      <c r="Q101" s="15">
        <v>0.02</v>
      </c>
      <c r="R101" s="15">
        <v>0</v>
      </c>
      <c r="S101" s="15">
        <v>0.18</v>
      </c>
      <c r="T101" s="15">
        <v>0</v>
      </c>
      <c r="U101" s="15">
        <v>0</v>
      </c>
      <c r="V101" s="15">
        <v>54.31</v>
      </c>
      <c r="W101" s="15">
        <v>54.31</v>
      </c>
      <c r="X101" s="15">
        <v>0</v>
      </c>
      <c r="Y101" s="15">
        <v>0</v>
      </c>
      <c r="Z101" s="15">
        <v>121.71</v>
      </c>
      <c r="AA101" s="15">
        <v>121.71</v>
      </c>
      <c r="AB101" s="15">
        <v>-8.9700000000000006</v>
      </c>
      <c r="AC101" s="15">
        <v>-73.17</v>
      </c>
      <c r="AD101" s="15">
        <v>-45.14</v>
      </c>
      <c r="AE101" s="15">
        <v>-73.17</v>
      </c>
      <c r="AF101" s="15">
        <v>-47.61</v>
      </c>
      <c r="AG101" s="15">
        <v>-32.43</v>
      </c>
      <c r="AH101" s="15">
        <v>-47.61</v>
      </c>
      <c r="AI101" s="15">
        <v>-71.41</v>
      </c>
      <c r="AJ101" s="15">
        <v>-42.64</v>
      </c>
      <c r="AK101" s="15">
        <v>-71.41</v>
      </c>
      <c r="AL101" s="15">
        <v>-0.27</v>
      </c>
      <c r="AM101" s="15">
        <v>101.19</v>
      </c>
      <c r="AN101" s="15">
        <v>69.260000000000005</v>
      </c>
      <c r="AO101" s="15">
        <v>-612.15</v>
      </c>
      <c r="AP101" s="16">
        <v>-1326.72</v>
      </c>
      <c r="AQ101" s="16">
        <v>-1396.69</v>
      </c>
      <c r="AR101" s="15"/>
      <c r="AS101" s="15">
        <v>-23.2</v>
      </c>
      <c r="AT101" s="15">
        <v>-10.69</v>
      </c>
      <c r="AU101" s="15"/>
      <c r="AV101" s="15"/>
      <c r="AW101" s="15">
        <v>0</v>
      </c>
      <c r="AX101" s="16">
        <v>15421</v>
      </c>
      <c r="AZ101" s="6">
        <f>IF(D101&gt;0,H101/D101,0)</f>
        <v>603450000</v>
      </c>
      <c r="BA101" s="6">
        <f>AZ101*Q101</f>
        <v>12069000</v>
      </c>
      <c r="BB101" s="6">
        <f>IF(C101&gt;C$3054,C$3054,IF(C101&lt;C$3053,C$3053,C101))</f>
        <v>-0.03</v>
      </c>
      <c r="BC101" s="6">
        <f>IF(BB101&gt;0,(D101/15)-BB101,0)</f>
        <v>0</v>
      </c>
      <c r="BD101" s="6">
        <f>BC101/BC$3049</f>
        <v>0</v>
      </c>
      <c r="BE101" s="15">
        <f>IF(AU101&gt;AU$3054,AU$3054,IF(AU101&lt;AU$3053,AU$3053,AU101))</f>
        <v>0</v>
      </c>
      <c r="BF101" s="15">
        <f>IF(I101&gt;I$3054,I$3054,IF(I101&lt;I$3053,I$3053,I101))</f>
        <v>0</v>
      </c>
      <c r="BG101" s="6">
        <f>IF(BE101&gt;0, BF101/BE101,0)</f>
        <v>0</v>
      </c>
      <c r="BH101" s="26">
        <f>BG101/BG$3049</f>
        <v>0</v>
      </c>
      <c r="BI101" s="26">
        <f>IF(AV101&gt;AV$3054,AV$3054,IF(AV101&lt;AV$3053,AV$3053,AV101))</f>
        <v>0</v>
      </c>
      <c r="BJ101" s="6">
        <f>IF(BI101&gt;0, BF101/BI101,0)</f>
        <v>0</v>
      </c>
      <c r="BK101" s="26">
        <f>BJ101/BJ$3049</f>
        <v>0</v>
      </c>
      <c r="BL101" s="6">
        <f>IF(_xlfn.NUMBERVALUE(AL101),IF(ABS(AL101)&lt;1,1-ABS(AL101),0),0)</f>
        <v>0.73</v>
      </c>
      <c r="BM101" s="6">
        <f>IF(F101&gt;F$3054,F$3054,IF(F101&lt;F$3053,F$3053,F101))</f>
        <v>-23.08</v>
      </c>
      <c r="BN101" s="6">
        <f>IF(BM101&gt;0, BM101/BM$3049, BM101/BM$3050*-1)</f>
        <v>-0.23205308666800722</v>
      </c>
      <c r="BO101" s="6">
        <f>IF(O101&gt;O$3054,O$3054,IF(O101&lt;O$3053,O$3053,O101))</f>
        <v>0</v>
      </c>
      <c r="BP101" s="26">
        <f>BO101/BO$3049</f>
        <v>0</v>
      </c>
      <c r="BQ101" s="26">
        <f>IF(OR(BD101=0, BH101=0,BN101=0,BP101=0), 0,BD101+BH101+BK101+BL101+BN101+BP101)</f>
        <v>0</v>
      </c>
      <c r="BR101" s="6">
        <f>IF(D101&gt;0,C101/D101,0)</f>
        <v>-0.15</v>
      </c>
    </row>
    <row r="102" spans="1:70" x14ac:dyDescent="0.2">
      <c r="A102" s="15" t="s">
        <v>905</v>
      </c>
      <c r="B102" s="15" t="s">
        <v>906</v>
      </c>
      <c r="C102" s="15">
        <v>0.11</v>
      </c>
      <c r="D102" s="15">
        <v>1.35</v>
      </c>
      <c r="E102" s="15">
        <v>1.1399999999999999</v>
      </c>
      <c r="F102" s="15">
        <v>36.36</v>
      </c>
      <c r="G102" s="15">
        <v>3.28</v>
      </c>
      <c r="H102" s="21">
        <v>290000000</v>
      </c>
      <c r="I102" s="15">
        <v>12.8</v>
      </c>
      <c r="J102" s="15">
        <v>0.05</v>
      </c>
      <c r="K102" s="15">
        <v>0.05</v>
      </c>
      <c r="L102" s="15">
        <v>0.08</v>
      </c>
      <c r="M102" s="15">
        <v>0.08</v>
      </c>
      <c r="N102" s="15">
        <v>0.08</v>
      </c>
      <c r="O102" s="15">
        <v>6.22</v>
      </c>
      <c r="P102" s="15">
        <v>6.44</v>
      </c>
      <c r="Q102" s="15">
        <v>0.41</v>
      </c>
      <c r="R102" s="15">
        <v>0.56000000000000005</v>
      </c>
      <c r="S102" s="15"/>
      <c r="T102" s="15">
        <v>42.42</v>
      </c>
      <c r="U102" s="15">
        <v>84.1</v>
      </c>
      <c r="V102" s="15">
        <v>90.66</v>
      </c>
      <c r="W102" s="15">
        <v>90.66</v>
      </c>
      <c r="X102" s="15">
        <v>876.85</v>
      </c>
      <c r="Y102" s="16">
        <v>1738.52</v>
      </c>
      <c r="Z102" s="16">
        <v>1873.99</v>
      </c>
      <c r="AA102" s="16">
        <v>1873.99</v>
      </c>
      <c r="AB102" s="15"/>
      <c r="AC102" s="15">
        <v>1.63</v>
      </c>
      <c r="AD102" s="15">
        <v>1.6</v>
      </c>
      <c r="AE102" s="15">
        <v>1.86</v>
      </c>
      <c r="AF102" s="15">
        <v>1.28</v>
      </c>
      <c r="AG102" s="15">
        <v>1.34</v>
      </c>
      <c r="AH102" s="15">
        <v>1.28</v>
      </c>
      <c r="AI102" s="15">
        <v>28.2</v>
      </c>
      <c r="AJ102" s="15">
        <v>22.93</v>
      </c>
      <c r="AK102" s="15">
        <v>28.2</v>
      </c>
      <c r="AL102" s="15"/>
      <c r="AM102" s="15">
        <v>121.32</v>
      </c>
      <c r="AN102" s="15">
        <v>10.81</v>
      </c>
      <c r="AO102" s="15">
        <v>6.32</v>
      </c>
      <c r="AP102" s="15">
        <v>6.1</v>
      </c>
      <c r="AQ102" s="15">
        <v>4.57</v>
      </c>
      <c r="AR102" s="15">
        <v>20.14</v>
      </c>
      <c r="AS102" s="15">
        <v>17.75</v>
      </c>
      <c r="AT102" s="15"/>
      <c r="AU102" s="15">
        <v>20.14</v>
      </c>
      <c r="AV102" s="15"/>
      <c r="AW102" s="16">
        <v>85873</v>
      </c>
      <c r="AX102" s="16">
        <v>677424</v>
      </c>
      <c r="AZ102" s="6">
        <f>IF(D102&gt;0,H102/D102,0)</f>
        <v>214814814.81481481</v>
      </c>
      <c r="BA102" s="6">
        <f>AZ102*Q102</f>
        <v>88074074.07407406</v>
      </c>
      <c r="BB102" s="6">
        <f>IF(C102&gt;C$3054,C$3054,IF(C102&lt;C$3053,C$3053,C102))</f>
        <v>0.11</v>
      </c>
      <c r="BC102" s="6">
        <f>IF(BB102&gt;0,(D102/15)-BB102,0)</f>
        <v>-1.999999999999999E-2</v>
      </c>
      <c r="BD102" s="6">
        <f>BC102/BC$3049</f>
        <v>-3.8515855693927311E-3</v>
      </c>
      <c r="BE102" s="15">
        <f>IF(AU102&gt;AU$3054,AU$3054,IF(AU102&lt;AU$3053,AU$3053,AU102))</f>
        <v>20.14</v>
      </c>
      <c r="BF102" s="15">
        <f>IF(I102&gt;I$3054,I$3054,IF(I102&lt;I$3053,I$3053,I102))</f>
        <v>12.8</v>
      </c>
      <c r="BG102" s="6">
        <f>IF(BE102&gt;0, BF102/BE102,0)</f>
        <v>0.6355511420059583</v>
      </c>
      <c r="BH102" s="26">
        <f>BG102/BG$3049</f>
        <v>6.1110686731342143E-4</v>
      </c>
      <c r="BI102" s="26">
        <f>IF(AV102&gt;AV$3054,AV$3054,IF(AV102&lt;AV$3053,AV$3053,AV102))</f>
        <v>0</v>
      </c>
      <c r="BJ102" s="6">
        <f>IF(BI102&gt;0, BF102/BI102,0)</f>
        <v>0</v>
      </c>
      <c r="BK102" s="26">
        <f>BJ102/BJ$3049</f>
        <v>0</v>
      </c>
      <c r="BL102" s="6">
        <f>IF(_xlfn.NUMBERVALUE(AL102),IF(ABS(AL102)&lt;1,1-ABS(AL102),0),0)</f>
        <v>0</v>
      </c>
      <c r="BM102" s="6">
        <f>IF(F102&gt;F$3054,F$3054,IF(F102&lt;F$3053,F$3053,F102))</f>
        <v>36.36</v>
      </c>
      <c r="BN102" s="6">
        <f>IF(BM102&gt;0, BM102/BM$3049, BM102/BM$3050*-1)</f>
        <v>4.5934174200252351E-2</v>
      </c>
      <c r="BO102" s="6">
        <f>IF(O102&gt;O$3054,O$3054,IF(O102&lt;O$3053,O$3053,O102))</f>
        <v>6.22</v>
      </c>
      <c r="BP102" s="26">
        <f>BO102/BO$3049</f>
        <v>5.865218760359929E-2</v>
      </c>
      <c r="BQ102" s="26">
        <f>IF(OR(BD102=0, BH102=0,BN102=0,BP102=0), 0,BD102+BH102+BK102+BL102+BN102+BP102)</f>
        <v>0.10134588310177234</v>
      </c>
      <c r="BR102" s="6">
        <f>IF(D102&gt;0,C102/D102,0)</f>
        <v>8.1481481481481474E-2</v>
      </c>
    </row>
    <row r="103" spans="1:70" x14ac:dyDescent="0.2">
      <c r="A103" s="15" t="s">
        <v>907</v>
      </c>
      <c r="B103" s="15" t="s">
        <v>908</v>
      </c>
      <c r="C103" s="15">
        <v>0.21</v>
      </c>
      <c r="D103" s="15">
        <v>5.9</v>
      </c>
      <c r="E103" s="15">
        <v>5.7</v>
      </c>
      <c r="F103" s="15">
        <v>2.4500000000000002</v>
      </c>
      <c r="G103" s="15">
        <v>1.22</v>
      </c>
      <c r="H103" s="21">
        <v>6710000000</v>
      </c>
      <c r="I103" s="15">
        <v>27.99</v>
      </c>
      <c r="J103" s="15">
        <v>0.1</v>
      </c>
      <c r="K103" s="15">
        <v>0.1</v>
      </c>
      <c r="L103" s="15">
        <v>0.24</v>
      </c>
      <c r="M103" s="15">
        <v>0.24</v>
      </c>
      <c r="N103" s="15">
        <v>0.24</v>
      </c>
      <c r="O103" s="15">
        <v>4.0999999999999996</v>
      </c>
      <c r="P103" s="15">
        <v>204.13</v>
      </c>
      <c r="Q103" s="15">
        <v>4.78</v>
      </c>
      <c r="R103" s="15">
        <v>0.14000000000000001</v>
      </c>
      <c r="S103" s="15">
        <v>0.88</v>
      </c>
      <c r="T103" s="15">
        <v>0</v>
      </c>
      <c r="U103" s="15">
        <v>0</v>
      </c>
      <c r="V103" s="15">
        <v>2.95</v>
      </c>
      <c r="W103" s="15">
        <v>2.71</v>
      </c>
      <c r="X103" s="15">
        <v>0</v>
      </c>
      <c r="Y103" s="15">
        <v>0</v>
      </c>
      <c r="Z103" s="15">
        <v>3.51</v>
      </c>
      <c r="AA103" s="15">
        <v>3.25</v>
      </c>
      <c r="AB103" s="15"/>
      <c r="AC103" s="15">
        <v>3.62</v>
      </c>
      <c r="AD103" s="15">
        <v>4.4400000000000004</v>
      </c>
      <c r="AE103" s="15">
        <v>4.1500000000000004</v>
      </c>
      <c r="AF103" s="15">
        <v>3.56</v>
      </c>
      <c r="AG103" s="15">
        <v>4.3600000000000003</v>
      </c>
      <c r="AH103" s="15">
        <v>4.0599999999999996</v>
      </c>
      <c r="AI103" s="15">
        <v>4.26</v>
      </c>
      <c r="AJ103" s="15">
        <v>5.31</v>
      </c>
      <c r="AK103" s="15">
        <v>4.8899999999999997</v>
      </c>
      <c r="AL103" s="15">
        <v>0.62</v>
      </c>
      <c r="AM103" s="16">
        <v>1112.96</v>
      </c>
      <c r="AN103" s="15">
        <v>95.13</v>
      </c>
      <c r="AO103" s="15">
        <v>90.1</v>
      </c>
      <c r="AP103" s="15">
        <v>90.1</v>
      </c>
      <c r="AQ103" s="15">
        <v>86.66</v>
      </c>
      <c r="AR103" s="15">
        <v>2.63</v>
      </c>
      <c r="AS103" s="15">
        <v>3.43</v>
      </c>
      <c r="AT103" s="15">
        <v>4.3600000000000003</v>
      </c>
      <c r="AU103" s="15">
        <v>0.68</v>
      </c>
      <c r="AV103" s="15">
        <v>0.28000000000000003</v>
      </c>
      <c r="AW103" s="16">
        <v>375946</v>
      </c>
      <c r="AX103" s="16">
        <v>268192</v>
      </c>
      <c r="AZ103" s="6">
        <f>IF(D103&gt;0,H103/D103,0)</f>
        <v>1137288135.5932202</v>
      </c>
      <c r="BA103" s="6">
        <f>AZ103*Q103</f>
        <v>5436237288.1355934</v>
      </c>
      <c r="BB103" s="6">
        <f>IF(C103&gt;C$3054,C$3054,IF(C103&lt;C$3053,C$3053,C103))</f>
        <v>0.21</v>
      </c>
      <c r="BC103" s="6">
        <f>IF(BB103&gt;0,(D103/15)-BB103,0)</f>
        <v>0.18333333333333338</v>
      </c>
      <c r="BD103" s="6">
        <f>BC103/BC$3049</f>
        <v>3.5306201052766731E-2</v>
      </c>
      <c r="BE103" s="15">
        <f>IF(AU103&gt;AU$3054,AU$3054,IF(AU103&lt;AU$3053,AU$3053,AU103))</f>
        <v>0.68</v>
      </c>
      <c r="BF103" s="15">
        <f>IF(I103&gt;I$3054,I$3054,IF(I103&lt;I$3053,I$3053,I103))</f>
        <v>27.99</v>
      </c>
      <c r="BG103" s="6">
        <f>IF(BE103&gt;0, BF103/BE103,0)</f>
        <v>41.161764705882348</v>
      </c>
      <c r="BH103" s="26">
        <f>BG103/BG$3049</f>
        <v>3.9578619909502261E-2</v>
      </c>
      <c r="BI103" s="26">
        <f>IF(AV103&gt;AV$3054,AV$3054,IF(AV103&lt;AV$3053,AV$3053,AV103))</f>
        <v>0.28000000000000003</v>
      </c>
      <c r="BJ103" s="6">
        <f>IF(BI103&gt;0, BF103/BI103,0)</f>
        <v>99.964285714285694</v>
      </c>
      <c r="BK103" s="26">
        <f>BJ103/BJ$3049</f>
        <v>0.16857383762948683</v>
      </c>
      <c r="BL103" s="6">
        <f>IF(_xlfn.NUMBERVALUE(AL103),IF(ABS(AL103)&lt;1,1-ABS(AL103),0),0)</f>
        <v>0.38</v>
      </c>
      <c r="BM103" s="6">
        <f>IF(F103&gt;F$3054,F$3054,IF(F103&lt;F$3053,F$3053,F103))</f>
        <v>2.4500000000000002</v>
      </c>
      <c r="BN103" s="6">
        <f>IF(BM103&gt;0, BM103/BM$3049, BM103/BM$3050*-1)</f>
        <v>3.0951244991919216E-3</v>
      </c>
      <c r="BO103" s="6">
        <f>IF(O103&gt;O$3054,O$3054,IF(O103&lt;O$3053,O$3053,O103))</f>
        <v>4.0999999999999996</v>
      </c>
      <c r="BP103" s="26">
        <f>BO103/BO$3049</f>
        <v>3.8661409835169948E-2</v>
      </c>
      <c r="BQ103" s="26">
        <f>IF(OR(BD103=0, BH103=0,BN103=0,BP103=0), 0,BD103+BH103+BK103+BL103+BN103+BP103)</f>
        <v>0.66521519292611775</v>
      </c>
      <c r="BR103" s="6">
        <f>IF(D103&gt;0,C103/D103,0)</f>
        <v>3.5593220338983045E-2</v>
      </c>
    </row>
    <row r="104" spans="1:70" x14ac:dyDescent="0.2">
      <c r="A104" s="15" t="s">
        <v>505</v>
      </c>
      <c r="B104" s="15" t="s">
        <v>506</v>
      </c>
      <c r="C104" s="15">
        <v>-0.01</v>
      </c>
      <c r="D104" s="15">
        <v>0.92</v>
      </c>
      <c r="E104" s="15">
        <v>0.94</v>
      </c>
      <c r="F104" s="15">
        <v>-16.27</v>
      </c>
      <c r="G104" s="15">
        <v>1.07</v>
      </c>
      <c r="H104" s="21">
        <v>212990000</v>
      </c>
      <c r="I104" s="15"/>
      <c r="J104" s="15">
        <v>0</v>
      </c>
      <c r="K104" s="15"/>
      <c r="L104" s="15">
        <v>0</v>
      </c>
      <c r="M104" s="15"/>
      <c r="N104" s="15">
        <v>0</v>
      </c>
      <c r="O104" s="15"/>
      <c r="P104" s="15"/>
      <c r="Q104" s="15">
        <v>0.86</v>
      </c>
      <c r="R104" s="15">
        <v>0.02</v>
      </c>
      <c r="S104" s="15">
        <v>0.5</v>
      </c>
      <c r="T104" s="15">
        <v>11.24</v>
      </c>
      <c r="U104" s="15">
        <v>11.69</v>
      </c>
      <c r="V104" s="15">
        <v>11.59</v>
      </c>
      <c r="W104" s="15">
        <v>11.83</v>
      </c>
      <c r="X104" s="15">
        <v>14.87</v>
      </c>
      <c r="Y104" s="15">
        <v>15.47</v>
      </c>
      <c r="Z104" s="15">
        <v>15.33</v>
      </c>
      <c r="AA104" s="15">
        <v>15.65</v>
      </c>
      <c r="AB104" s="15">
        <v>21.1</v>
      </c>
      <c r="AC104" s="15">
        <v>-0.57999999999999996</v>
      </c>
      <c r="AD104" s="15"/>
      <c r="AE104" s="15">
        <v>-3.43</v>
      </c>
      <c r="AF104" s="15">
        <v>-0.52</v>
      </c>
      <c r="AG104" s="15"/>
      <c r="AH104" s="15">
        <v>-3.04</v>
      </c>
      <c r="AI104" s="15">
        <v>-0.64</v>
      </c>
      <c r="AJ104" s="15"/>
      <c r="AK104" s="15">
        <v>-3.86</v>
      </c>
      <c r="AL104" s="15"/>
      <c r="AM104" s="15">
        <v>149</v>
      </c>
      <c r="AN104" s="15">
        <v>91.89</v>
      </c>
      <c r="AO104" s="15">
        <v>13.62</v>
      </c>
      <c r="AP104" s="15">
        <v>3.4</v>
      </c>
      <c r="AQ104" s="15">
        <v>-0.73</v>
      </c>
      <c r="AR104" s="15"/>
      <c r="AS104" s="15"/>
      <c r="AT104" s="15"/>
      <c r="AU104" s="15"/>
      <c r="AV104" s="15"/>
      <c r="AW104" s="15">
        <v>0</v>
      </c>
      <c r="AX104" s="16">
        <v>203142</v>
      </c>
      <c r="AZ104" s="6">
        <f>IF(D104&gt;0,H104/D104,0)</f>
        <v>231510869.56521738</v>
      </c>
      <c r="BA104" s="6">
        <f>AZ104*Q104</f>
        <v>199099347.82608694</v>
      </c>
      <c r="BB104" s="6">
        <f>IF(C104&gt;C$3054,C$3054,IF(C104&lt;C$3053,C$3053,C104))</f>
        <v>-0.01</v>
      </c>
      <c r="BC104" s="6">
        <f>IF(BB104&gt;0,(D104/15)-BB104,0)</f>
        <v>0</v>
      </c>
      <c r="BD104" s="6">
        <f>BC104/BC$3049</f>
        <v>0</v>
      </c>
      <c r="BE104" s="15">
        <f>IF(AU104&gt;AU$3054,AU$3054,IF(AU104&lt;AU$3053,AU$3053,AU104))</f>
        <v>0</v>
      </c>
      <c r="BF104" s="15">
        <f>IF(I104&gt;I$3054,I$3054,IF(I104&lt;I$3053,I$3053,I104))</f>
        <v>0</v>
      </c>
      <c r="BG104" s="6">
        <f>IF(BE104&gt;0, BF104/BE104,0)</f>
        <v>0</v>
      </c>
      <c r="BH104" s="26">
        <f>BG104/BG$3049</f>
        <v>0</v>
      </c>
      <c r="BI104" s="26">
        <f>IF(AV104&gt;AV$3054,AV$3054,IF(AV104&lt;AV$3053,AV$3053,AV104))</f>
        <v>0</v>
      </c>
      <c r="BJ104" s="6">
        <f>IF(BI104&gt;0, BF104/BI104,0)</f>
        <v>0</v>
      </c>
      <c r="BK104" s="26">
        <f>BJ104/BJ$3049</f>
        <v>0</v>
      </c>
      <c r="BL104" s="6">
        <f>IF(_xlfn.NUMBERVALUE(AL104),IF(ABS(AL104)&lt;1,1-ABS(AL104),0),0)</f>
        <v>0</v>
      </c>
      <c r="BM104" s="6">
        <f>IF(F104&gt;F$3054,F$3054,IF(F104&lt;F$3053,F$3053,F104))</f>
        <v>-16.27</v>
      </c>
      <c r="BN104" s="6">
        <f>IF(BM104&gt;0, BM104/BM$3049, BM104/BM$3050*-1)</f>
        <v>-0.16358335009048863</v>
      </c>
      <c r="BO104" s="6">
        <f>IF(O104&gt;O$3054,O$3054,IF(O104&lt;O$3053,O$3053,O104))</f>
        <v>0</v>
      </c>
      <c r="BP104" s="26">
        <f>BO104/BO$3049</f>
        <v>0</v>
      </c>
      <c r="BQ104" s="26">
        <f>IF(OR(BD104=0, BH104=0,BN104=0,BP104=0), 0,BD104+BH104+BK104+BL104+BN104+BP104)</f>
        <v>0</v>
      </c>
      <c r="BR104" s="6">
        <f>IF(D104&gt;0,C104/D104,0)</f>
        <v>-1.0869565217391304E-2</v>
      </c>
    </row>
    <row r="105" spans="1:70" x14ac:dyDescent="0.2">
      <c r="A105" s="15" t="s">
        <v>292</v>
      </c>
      <c r="B105" s="15" t="s">
        <v>293</v>
      </c>
      <c r="C105" s="15">
        <v>-0.18</v>
      </c>
      <c r="D105" s="15">
        <v>2.5</v>
      </c>
      <c r="E105" s="15">
        <v>3.02</v>
      </c>
      <c r="F105" s="15">
        <v>-2.48</v>
      </c>
      <c r="G105" s="15">
        <v>9.43</v>
      </c>
      <c r="H105" s="21">
        <v>256050000</v>
      </c>
      <c r="I105" s="15"/>
      <c r="J105" s="15">
        <v>0</v>
      </c>
      <c r="K105" s="15"/>
      <c r="L105" s="15">
        <v>0</v>
      </c>
      <c r="M105" s="15"/>
      <c r="N105" s="15">
        <v>0</v>
      </c>
      <c r="O105" s="15"/>
      <c r="P105" s="15">
        <v>1.65</v>
      </c>
      <c r="Q105" s="15">
        <v>0.28999999999999998</v>
      </c>
      <c r="R105" s="15">
        <v>0.28999999999999998</v>
      </c>
      <c r="S105" s="15">
        <v>4.46</v>
      </c>
      <c r="T105" s="15">
        <v>35.47</v>
      </c>
      <c r="U105" s="15">
        <v>40.96</v>
      </c>
      <c r="V105" s="15">
        <v>35.47</v>
      </c>
      <c r="W105" s="15">
        <v>40.96</v>
      </c>
      <c r="X105" s="15">
        <v>82.04</v>
      </c>
      <c r="Y105" s="15">
        <v>122.07</v>
      </c>
      <c r="Z105" s="15">
        <v>82.04</v>
      </c>
      <c r="AA105" s="15">
        <v>122.07</v>
      </c>
      <c r="AB105" s="15">
        <v>-2.5099999999999998</v>
      </c>
      <c r="AC105" s="15">
        <v>-52.06</v>
      </c>
      <c r="AD105" s="15"/>
      <c r="AE105" s="15">
        <v>-35.78</v>
      </c>
      <c r="AF105" s="15">
        <v>-37.880000000000003</v>
      </c>
      <c r="AG105" s="15"/>
      <c r="AH105" s="15">
        <v>-26.93</v>
      </c>
      <c r="AI105" s="15">
        <v>-162.63999999999999</v>
      </c>
      <c r="AJ105" s="15"/>
      <c r="AK105" s="15">
        <v>-87.71</v>
      </c>
      <c r="AL105" s="15"/>
      <c r="AM105" s="15">
        <v>23.01</v>
      </c>
      <c r="AN105" s="15">
        <v>37.299999999999997</v>
      </c>
      <c r="AO105" s="15">
        <v>-20.32</v>
      </c>
      <c r="AP105" s="15">
        <v>-21.56</v>
      </c>
      <c r="AQ105" s="15">
        <v>-27.86</v>
      </c>
      <c r="AR105" s="15"/>
      <c r="AS105" s="15"/>
      <c r="AT105" s="15"/>
      <c r="AU105" s="15"/>
      <c r="AV105" s="15"/>
      <c r="AW105" s="15">
        <v>0</v>
      </c>
      <c r="AX105" s="16">
        <v>1040</v>
      </c>
      <c r="AZ105" s="6">
        <f>IF(D105&gt;0,H105/D105,0)</f>
        <v>102420000</v>
      </c>
      <c r="BA105" s="6">
        <f>AZ105*Q105</f>
        <v>29701799.999999996</v>
      </c>
      <c r="BB105" s="6">
        <f>IF(C105&gt;C$3054,C$3054,IF(C105&lt;C$3053,C$3053,C105))</f>
        <v>-0.18</v>
      </c>
      <c r="BC105" s="6">
        <f>IF(BB105&gt;0,(D105/15)-BB105,0)</f>
        <v>0</v>
      </c>
      <c r="BD105" s="6">
        <f>BC105/BC$3049</f>
        <v>0</v>
      </c>
      <c r="BE105" s="15">
        <f>IF(AU105&gt;AU$3054,AU$3054,IF(AU105&lt;AU$3053,AU$3053,AU105))</f>
        <v>0</v>
      </c>
      <c r="BF105" s="15">
        <f>IF(I105&gt;I$3054,I$3054,IF(I105&lt;I$3053,I$3053,I105))</f>
        <v>0</v>
      </c>
      <c r="BG105" s="6">
        <f>IF(BE105&gt;0, BF105/BE105,0)</f>
        <v>0</v>
      </c>
      <c r="BH105" s="26">
        <f>BG105/BG$3049</f>
        <v>0</v>
      </c>
      <c r="BI105" s="26">
        <f>IF(AV105&gt;AV$3054,AV$3054,IF(AV105&lt;AV$3053,AV$3053,AV105))</f>
        <v>0</v>
      </c>
      <c r="BJ105" s="6">
        <f>IF(BI105&gt;0, BF105/BI105,0)</f>
        <v>0</v>
      </c>
      <c r="BK105" s="26">
        <f>BJ105/BJ$3049</f>
        <v>0</v>
      </c>
      <c r="BL105" s="6">
        <f>IF(_xlfn.NUMBERVALUE(AL105),IF(ABS(AL105)&lt;1,1-ABS(AL105),0),0)</f>
        <v>0</v>
      </c>
      <c r="BM105" s="6">
        <f>IF(F105&gt;F$3054,F$3054,IF(F105&lt;F$3053,F$3053,F105))</f>
        <v>-2.48</v>
      </c>
      <c r="BN105" s="6">
        <f>IF(BM105&gt;0, BM105/BM$3049, BM105/BM$3050*-1)</f>
        <v>-2.4934647094309273E-2</v>
      </c>
      <c r="BO105" s="6">
        <f>IF(O105&gt;O$3054,O$3054,IF(O105&lt;O$3053,O$3053,O105))</f>
        <v>0</v>
      </c>
      <c r="BP105" s="26">
        <f>BO105/BO$3049</f>
        <v>0</v>
      </c>
      <c r="BQ105" s="26">
        <f>IF(OR(BD105=0, BH105=0,BN105=0,BP105=0), 0,BD105+BH105+BK105+BL105+BN105+BP105)</f>
        <v>0</v>
      </c>
      <c r="BR105" s="6">
        <f>IF(D105&gt;0,C105/D105,0)</f>
        <v>-7.1999999999999995E-2</v>
      </c>
    </row>
    <row r="106" spans="1:70" x14ac:dyDescent="0.2">
      <c r="A106" s="15" t="s">
        <v>510</v>
      </c>
      <c r="B106" s="15" t="s">
        <v>511</v>
      </c>
      <c r="C106" s="15">
        <v>0</v>
      </c>
      <c r="D106" s="15">
        <v>0.04</v>
      </c>
      <c r="E106" s="15">
        <v>0.04</v>
      </c>
      <c r="F106" s="15">
        <v>-30.77</v>
      </c>
      <c r="G106" s="15">
        <v>0.87</v>
      </c>
      <c r="H106" s="21">
        <v>21310000</v>
      </c>
      <c r="I106" s="15"/>
      <c r="J106" s="15">
        <v>0</v>
      </c>
      <c r="K106" s="15"/>
      <c r="L106" s="15">
        <v>0</v>
      </c>
      <c r="M106" s="15"/>
      <c r="N106" s="15">
        <v>0</v>
      </c>
      <c r="O106" s="15"/>
      <c r="P106" s="15"/>
      <c r="Q106" s="15">
        <v>0.04</v>
      </c>
      <c r="R106" s="15">
        <v>0.01</v>
      </c>
      <c r="S106" s="15">
        <v>20.64</v>
      </c>
      <c r="T106" s="15">
        <v>0</v>
      </c>
      <c r="U106" s="15">
        <v>0</v>
      </c>
      <c r="V106" s="15">
        <v>0</v>
      </c>
      <c r="W106" s="15">
        <v>0</v>
      </c>
      <c r="X106" s="15">
        <v>0</v>
      </c>
      <c r="Y106" s="15">
        <v>0</v>
      </c>
      <c r="Z106" s="15">
        <v>0</v>
      </c>
      <c r="AA106" s="15">
        <v>0</v>
      </c>
      <c r="AB106" s="15">
        <v>-4.97</v>
      </c>
      <c r="AC106" s="15">
        <v>-8.4600000000000009</v>
      </c>
      <c r="AD106" s="15">
        <v>-34.36</v>
      </c>
      <c r="AE106" s="15">
        <v>-8.4600000000000009</v>
      </c>
      <c r="AF106" s="15">
        <v>-8.3800000000000008</v>
      </c>
      <c r="AG106" s="15">
        <v>-28.59</v>
      </c>
      <c r="AH106" s="15">
        <v>-8.3800000000000008</v>
      </c>
      <c r="AI106" s="15">
        <v>-8.4600000000000009</v>
      </c>
      <c r="AJ106" s="15">
        <v>-34.61</v>
      </c>
      <c r="AK106" s="15">
        <v>-8.4600000000000009</v>
      </c>
      <c r="AL106" s="15">
        <v>1.3</v>
      </c>
      <c r="AM106" s="15">
        <v>396.3</v>
      </c>
      <c r="AN106" s="15"/>
      <c r="AO106" s="16">
        <v>-1162</v>
      </c>
      <c r="AP106" s="16">
        <v>-1162</v>
      </c>
      <c r="AQ106" s="16">
        <v>-1395.64</v>
      </c>
      <c r="AR106" s="15"/>
      <c r="AS106" s="15">
        <v>11.07</v>
      </c>
      <c r="AT106" s="15"/>
      <c r="AU106" s="15"/>
      <c r="AV106" s="15"/>
      <c r="AW106" s="16">
        <v>81650</v>
      </c>
      <c r="AX106" s="16">
        <v>113747</v>
      </c>
      <c r="AZ106" s="6">
        <f>IF(D106&gt;0,H106/D106,0)</f>
        <v>532750000</v>
      </c>
      <c r="BA106" s="6">
        <f>AZ106*Q106</f>
        <v>21310000</v>
      </c>
      <c r="BB106" s="6">
        <f>IF(C106&gt;C$3054,C$3054,IF(C106&lt;C$3053,C$3053,C106))</f>
        <v>0</v>
      </c>
      <c r="BC106" s="6">
        <f>IF(BB106&gt;0,(D106/15)-BB106,0)</f>
        <v>0</v>
      </c>
      <c r="BD106" s="6">
        <f>BC106/BC$3049</f>
        <v>0</v>
      </c>
      <c r="BE106" s="15">
        <f>IF(AU106&gt;AU$3054,AU$3054,IF(AU106&lt;AU$3053,AU$3053,AU106))</f>
        <v>0</v>
      </c>
      <c r="BF106" s="15">
        <f>IF(I106&gt;I$3054,I$3054,IF(I106&lt;I$3053,I$3053,I106))</f>
        <v>0</v>
      </c>
      <c r="BG106" s="6">
        <f>IF(BE106&gt;0, BF106/BE106,0)</f>
        <v>0</v>
      </c>
      <c r="BH106" s="26">
        <f>BG106/BG$3049</f>
        <v>0</v>
      </c>
      <c r="BI106" s="26">
        <f>IF(AV106&gt;AV$3054,AV$3054,IF(AV106&lt;AV$3053,AV$3053,AV106))</f>
        <v>0</v>
      </c>
      <c r="BJ106" s="6">
        <f>IF(BI106&gt;0, BF106/BI106,0)</f>
        <v>0</v>
      </c>
      <c r="BK106" s="26">
        <f>BJ106/BJ$3049</f>
        <v>0</v>
      </c>
      <c r="BL106" s="6">
        <f>IF(_xlfn.NUMBERVALUE(AL106),IF(ABS(AL106)&lt;1,1-ABS(AL106),0),0)</f>
        <v>0</v>
      </c>
      <c r="BM106" s="6">
        <f>IF(F106&gt;F$3054,F$3054,IF(F106&lt;F$3053,F$3053,F106))</f>
        <v>-30.77</v>
      </c>
      <c r="BN106" s="6">
        <f>IF(BM106&gt;0, BM106/BM$3049, BM106/BM$3050*-1)</f>
        <v>-0.30937060124673238</v>
      </c>
      <c r="BO106" s="6">
        <f>IF(O106&gt;O$3054,O$3054,IF(O106&lt;O$3053,O$3053,O106))</f>
        <v>0</v>
      </c>
      <c r="BP106" s="26">
        <f>BO106/BO$3049</f>
        <v>0</v>
      </c>
      <c r="BQ106" s="26">
        <f>IF(OR(BD106=0, BH106=0,BN106=0,BP106=0), 0,BD106+BH106+BK106+BL106+BN106+BP106)</f>
        <v>0</v>
      </c>
      <c r="BR106" s="6">
        <f>IF(D106&gt;0,C106/D106,0)</f>
        <v>0</v>
      </c>
    </row>
    <row r="107" spans="1:70" x14ac:dyDescent="0.2">
      <c r="A107" s="15" t="s">
        <v>290</v>
      </c>
      <c r="B107" s="15" t="s">
        <v>291</v>
      </c>
      <c r="C107" s="15">
        <v>0</v>
      </c>
      <c r="D107" s="15">
        <v>0</v>
      </c>
      <c r="E107" s="15">
        <v>0</v>
      </c>
      <c r="F107" s="15">
        <v>0</v>
      </c>
      <c r="G107" s="15">
        <v>12.1</v>
      </c>
      <c r="H107" s="21">
        <v>8510000</v>
      </c>
      <c r="I107" s="15"/>
      <c r="J107" s="15">
        <v>0</v>
      </c>
      <c r="K107" s="15"/>
      <c r="L107" s="15">
        <v>0</v>
      </c>
      <c r="M107" s="15"/>
      <c r="N107" s="15">
        <v>0</v>
      </c>
      <c r="O107" s="15"/>
      <c r="P107" s="15"/>
      <c r="Q107" s="15">
        <v>0</v>
      </c>
      <c r="R107" s="15">
        <v>0</v>
      </c>
      <c r="S107" s="15">
        <v>2.4500000000000002</v>
      </c>
      <c r="T107" s="15">
        <v>35.229999999999997</v>
      </c>
      <c r="U107" s="15">
        <v>0</v>
      </c>
      <c r="V107" s="15">
        <v>35.229999999999997</v>
      </c>
      <c r="W107" s="15">
        <v>0</v>
      </c>
      <c r="X107" s="15">
        <v>128.77000000000001</v>
      </c>
      <c r="Y107" s="15">
        <v>0</v>
      </c>
      <c r="Z107" s="15">
        <v>128.77000000000001</v>
      </c>
      <c r="AA107" s="15">
        <v>0</v>
      </c>
      <c r="AB107" s="15">
        <v>-15.18</v>
      </c>
      <c r="AC107" s="15">
        <v>-45.63</v>
      </c>
      <c r="AD107" s="15">
        <v>-28.44</v>
      </c>
      <c r="AE107" s="15">
        <v>-53.42</v>
      </c>
      <c r="AF107" s="15">
        <v>-26.98</v>
      </c>
      <c r="AG107" s="15">
        <v>-22.46</v>
      </c>
      <c r="AH107" s="15">
        <v>-41</v>
      </c>
      <c r="AI107" s="15">
        <v>-87.53</v>
      </c>
      <c r="AJ107" s="15">
        <v>-39</v>
      </c>
      <c r="AK107" s="15">
        <v>-153.74</v>
      </c>
      <c r="AL107" s="15"/>
      <c r="AM107" s="16">
        <v>2691.06</v>
      </c>
      <c r="AN107" s="15">
        <v>57.12</v>
      </c>
      <c r="AO107" s="15">
        <v>-36.29</v>
      </c>
      <c r="AP107" s="15">
        <v>-36.869999999999997</v>
      </c>
      <c r="AQ107" s="15">
        <v>-39.65</v>
      </c>
      <c r="AR107" s="15"/>
      <c r="AS107" s="15">
        <v>-36.909999999999997</v>
      </c>
      <c r="AT107" s="15">
        <v>39.200000000000003</v>
      </c>
      <c r="AU107" s="15"/>
      <c r="AV107" s="15"/>
      <c r="AW107" s="15">
        <v>0</v>
      </c>
      <c r="AX107" s="16">
        <v>34483</v>
      </c>
      <c r="AZ107" s="6">
        <f>IF(D107&gt;0,H107/D107,0)</f>
        <v>0</v>
      </c>
      <c r="BA107" s="6">
        <f>AZ107*Q107</f>
        <v>0</v>
      </c>
      <c r="BB107" s="6">
        <f>IF(C107&gt;C$3054,C$3054,IF(C107&lt;C$3053,C$3053,C107))</f>
        <v>0</v>
      </c>
      <c r="BC107" s="6">
        <f>IF(BB107&gt;0,(D107/15)-BB107,0)</f>
        <v>0</v>
      </c>
      <c r="BD107" s="6">
        <f>BC107/BC$3049</f>
        <v>0</v>
      </c>
      <c r="BE107" s="15">
        <f>IF(AU107&gt;AU$3054,AU$3054,IF(AU107&lt;AU$3053,AU$3053,AU107))</f>
        <v>0</v>
      </c>
      <c r="BF107" s="15">
        <f>IF(I107&gt;I$3054,I$3054,IF(I107&lt;I$3053,I$3053,I107))</f>
        <v>0</v>
      </c>
      <c r="BG107" s="6">
        <f>IF(BE107&gt;0, BF107/BE107,0)</f>
        <v>0</v>
      </c>
      <c r="BH107" s="26">
        <f>BG107/BG$3049</f>
        <v>0</v>
      </c>
      <c r="BI107" s="26">
        <f>IF(AV107&gt;AV$3054,AV$3054,IF(AV107&lt;AV$3053,AV$3053,AV107))</f>
        <v>0</v>
      </c>
      <c r="BJ107" s="6">
        <f>IF(BI107&gt;0, BF107/BI107,0)</f>
        <v>0</v>
      </c>
      <c r="BK107" s="26">
        <f>BJ107/BJ$3049</f>
        <v>0</v>
      </c>
      <c r="BL107" s="6">
        <f>IF(_xlfn.NUMBERVALUE(AL107),IF(ABS(AL107)&lt;1,1-ABS(AL107),0),0)</f>
        <v>0</v>
      </c>
      <c r="BM107" s="6">
        <f>IF(F107&gt;F$3054,F$3054,IF(F107&lt;F$3053,F$3053,F107))</f>
        <v>0</v>
      </c>
      <c r="BN107" s="6">
        <f>IF(BM107&gt;0, BM107/BM$3049, BM107/BM$3050*-1)</f>
        <v>0</v>
      </c>
      <c r="BO107" s="6">
        <f>IF(O107&gt;O$3054,O$3054,IF(O107&lt;O$3053,O$3053,O107))</f>
        <v>0</v>
      </c>
      <c r="BP107" s="26">
        <f>BO107/BO$3049</f>
        <v>0</v>
      </c>
      <c r="BQ107" s="26">
        <f>IF(OR(BD107=0, BH107=0,BN107=0,BP107=0), 0,BD107+BH107+BK107+BL107+BN107+BP107)</f>
        <v>0</v>
      </c>
      <c r="BR107" s="6">
        <f>IF(D107&gt;0,C107/D107,0)</f>
        <v>0</v>
      </c>
    </row>
    <row r="108" spans="1:70" x14ac:dyDescent="0.2">
      <c r="A108" s="15" t="s">
        <v>514</v>
      </c>
      <c r="B108" s="15" t="s">
        <v>515</v>
      </c>
      <c r="C108" s="15">
        <v>-0.06</v>
      </c>
      <c r="D108" s="15">
        <v>2.64</v>
      </c>
      <c r="E108" s="15"/>
      <c r="F108" s="15"/>
      <c r="G108" s="15">
        <v>11.57</v>
      </c>
      <c r="H108" s="21">
        <v>204040000</v>
      </c>
      <c r="I108" s="15"/>
      <c r="J108" s="15">
        <v>0</v>
      </c>
      <c r="K108" s="15"/>
      <c r="L108" s="15">
        <v>0</v>
      </c>
      <c r="M108" s="15"/>
      <c r="N108" s="15">
        <v>0</v>
      </c>
      <c r="O108" s="15"/>
      <c r="P108" s="15"/>
      <c r="Q108" s="15">
        <v>0.23</v>
      </c>
      <c r="R108" s="15">
        <v>0.12</v>
      </c>
      <c r="S108" s="15">
        <v>29.64</v>
      </c>
      <c r="T108" s="15">
        <v>0</v>
      </c>
      <c r="U108" s="15">
        <v>0</v>
      </c>
      <c r="V108" s="15">
        <v>0</v>
      </c>
      <c r="W108" s="15">
        <v>0</v>
      </c>
      <c r="X108" s="15">
        <v>0</v>
      </c>
      <c r="Y108" s="15">
        <v>0</v>
      </c>
      <c r="Z108" s="15">
        <v>0</v>
      </c>
      <c r="AA108" s="15">
        <v>0</v>
      </c>
      <c r="AB108" s="15"/>
      <c r="AC108" s="15"/>
      <c r="AD108" s="15"/>
      <c r="AE108" s="15"/>
      <c r="AF108" s="15"/>
      <c r="AG108" s="15"/>
      <c r="AH108" s="15"/>
      <c r="AI108" s="15"/>
      <c r="AJ108" s="15"/>
      <c r="AK108" s="15"/>
      <c r="AL108" s="15"/>
      <c r="AM108" s="15">
        <v>44.5</v>
      </c>
      <c r="AN108" s="15">
        <v>81.319999999999993</v>
      </c>
      <c r="AO108" s="15">
        <v>-195.6</v>
      </c>
      <c r="AP108" s="15">
        <v>-278.97000000000003</v>
      </c>
      <c r="AQ108" s="15">
        <v>-256.81</v>
      </c>
      <c r="AR108" s="15"/>
      <c r="AS108" s="15"/>
      <c r="AT108" s="15"/>
      <c r="AU108" s="15"/>
      <c r="AV108" s="15"/>
      <c r="AW108" s="16">
        <v>91644</v>
      </c>
      <c r="AX108" s="16">
        <v>64531</v>
      </c>
      <c r="AZ108" s="6">
        <f>IF(D108&gt;0,H108/D108,0)</f>
        <v>77287878.787878782</v>
      </c>
      <c r="BA108" s="6">
        <f>AZ108*Q108</f>
        <v>17776212.121212121</v>
      </c>
      <c r="BB108" s="6">
        <f>IF(C108&gt;C$3054,C$3054,IF(C108&lt;C$3053,C$3053,C108))</f>
        <v>-0.06</v>
      </c>
      <c r="BC108" s="6">
        <f>IF(BB108&gt;0,(D108/15)-BB108,0)</f>
        <v>0</v>
      </c>
      <c r="BD108" s="6">
        <f>BC108/BC$3049</f>
        <v>0</v>
      </c>
      <c r="BE108" s="15">
        <f>IF(AU108&gt;AU$3054,AU$3054,IF(AU108&lt;AU$3053,AU$3053,AU108))</f>
        <v>0</v>
      </c>
      <c r="BF108" s="15">
        <f>IF(I108&gt;I$3054,I$3054,IF(I108&lt;I$3053,I$3053,I108))</f>
        <v>0</v>
      </c>
      <c r="BG108" s="6">
        <f>IF(BE108&gt;0, BF108/BE108,0)</f>
        <v>0</v>
      </c>
      <c r="BH108" s="26">
        <f>BG108/BG$3049</f>
        <v>0</v>
      </c>
      <c r="BI108" s="26">
        <f>IF(AV108&gt;AV$3054,AV$3054,IF(AV108&lt;AV$3053,AV$3053,AV108))</f>
        <v>0</v>
      </c>
      <c r="BJ108" s="6">
        <f>IF(BI108&gt;0, BF108/BI108,0)</f>
        <v>0</v>
      </c>
      <c r="BK108" s="26">
        <f>BJ108/BJ$3049</f>
        <v>0</v>
      </c>
      <c r="BL108" s="6">
        <f>IF(_xlfn.NUMBERVALUE(AL108),IF(ABS(AL108)&lt;1,1-ABS(AL108),0),0)</f>
        <v>0</v>
      </c>
      <c r="BM108" s="6">
        <f>IF(F108&gt;F$3054,F$3054,IF(F108&lt;F$3053,F$3053,F108))</f>
        <v>0</v>
      </c>
      <c r="BN108" s="6">
        <f>IF(BM108&gt;0, BM108/BM$3049, BM108/BM$3050*-1)</f>
        <v>0</v>
      </c>
      <c r="BO108" s="6">
        <f>IF(O108&gt;O$3054,O$3054,IF(O108&lt;O$3053,O$3053,O108))</f>
        <v>0</v>
      </c>
      <c r="BP108" s="26">
        <f>BO108/BO$3049</f>
        <v>0</v>
      </c>
      <c r="BQ108" s="26">
        <f>IF(OR(BD108=0, BH108=0,BN108=0,BP108=0), 0,BD108+BH108+BK108+BL108+BN108+BP108)</f>
        <v>0</v>
      </c>
      <c r="BR108" s="6">
        <f>IF(D108&gt;0,C108/D108,0)</f>
        <v>-2.2727272727272724E-2</v>
      </c>
    </row>
    <row r="109" spans="1:70" x14ac:dyDescent="0.2">
      <c r="A109" s="15" t="s">
        <v>400</v>
      </c>
      <c r="B109" s="15" t="s">
        <v>401</v>
      </c>
      <c r="C109" s="15"/>
      <c r="D109" s="15">
        <v>0</v>
      </c>
      <c r="E109" s="15"/>
      <c r="F109" s="15"/>
      <c r="G109" s="15"/>
      <c r="H109" s="21"/>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v>0</v>
      </c>
      <c r="AX109" s="16">
        <v>6925</v>
      </c>
      <c r="AZ109" s="6">
        <f>IF(D109&gt;0,H109/D109,0)</f>
        <v>0</v>
      </c>
      <c r="BA109" s="6">
        <f>AZ109*Q109</f>
        <v>0</v>
      </c>
      <c r="BB109" s="6">
        <f>IF(C109&gt;C$3054,C$3054,IF(C109&lt;C$3053,C$3053,C109))</f>
        <v>0</v>
      </c>
      <c r="BC109" s="6">
        <f>IF(BB109&gt;0,(D109/15)-BB109,0)</f>
        <v>0</v>
      </c>
      <c r="BD109" s="6">
        <f>BC109/BC$3049</f>
        <v>0</v>
      </c>
      <c r="BE109" s="15">
        <f>IF(AU109&gt;AU$3054,AU$3054,IF(AU109&lt;AU$3053,AU$3053,AU109))</f>
        <v>0</v>
      </c>
      <c r="BF109" s="15">
        <f>IF(I109&gt;I$3054,I$3054,IF(I109&lt;I$3053,I$3053,I109))</f>
        <v>0</v>
      </c>
      <c r="BG109" s="6">
        <f>IF(BE109&gt;0, BF109/BE109,0)</f>
        <v>0</v>
      </c>
      <c r="BH109" s="26">
        <f>BG109/BG$3049</f>
        <v>0</v>
      </c>
      <c r="BI109" s="26">
        <f>IF(AV109&gt;AV$3054,AV$3054,IF(AV109&lt;AV$3053,AV$3053,AV109))</f>
        <v>0</v>
      </c>
      <c r="BJ109" s="6">
        <f>IF(BI109&gt;0, BF109/BI109,0)</f>
        <v>0</v>
      </c>
      <c r="BK109" s="26">
        <f>BJ109/BJ$3049</f>
        <v>0</v>
      </c>
      <c r="BL109" s="6">
        <f>IF(_xlfn.NUMBERVALUE(AL109),IF(ABS(AL109)&lt;1,1-ABS(AL109),0),0)</f>
        <v>0</v>
      </c>
      <c r="BM109" s="6">
        <f>IF(F109&gt;F$3054,F$3054,IF(F109&lt;F$3053,F$3053,F109))</f>
        <v>0</v>
      </c>
      <c r="BN109" s="6">
        <f>IF(BM109&gt;0, BM109/BM$3049, BM109/BM$3050*-1)</f>
        <v>0</v>
      </c>
      <c r="BO109" s="6">
        <f>IF(O109&gt;O$3054,O$3054,IF(O109&lt;O$3053,O$3053,O109))</f>
        <v>0</v>
      </c>
      <c r="BP109" s="26">
        <f>BO109/BO$3049</f>
        <v>0</v>
      </c>
      <c r="BQ109" s="26">
        <f>IF(OR(BD109=0, BH109=0,BN109=0,BP109=0), 0,BD109+BH109+BK109+BL109+BN109+BP109)</f>
        <v>0</v>
      </c>
      <c r="BR109" s="6">
        <f>IF(D109&gt;0,C109/D109,0)</f>
        <v>0</v>
      </c>
    </row>
    <row r="110" spans="1:70" x14ac:dyDescent="0.2">
      <c r="A110" s="15" t="s">
        <v>876</v>
      </c>
      <c r="B110" s="15" t="s">
        <v>877</v>
      </c>
      <c r="C110" s="15">
        <v>0.05</v>
      </c>
      <c r="D110" s="15">
        <v>0.16</v>
      </c>
      <c r="E110" s="15">
        <v>0.17</v>
      </c>
      <c r="F110" s="15">
        <v>9.49</v>
      </c>
      <c r="G110" s="15">
        <v>0.67</v>
      </c>
      <c r="H110" s="21">
        <v>83040000</v>
      </c>
      <c r="I110" s="15">
        <v>3.33</v>
      </c>
      <c r="J110" s="15">
        <v>0</v>
      </c>
      <c r="K110" s="15">
        <v>0.01</v>
      </c>
      <c r="L110" s="15">
        <v>0</v>
      </c>
      <c r="M110" s="15"/>
      <c r="N110" s="15">
        <v>0</v>
      </c>
      <c r="O110" s="15"/>
      <c r="P110" s="15"/>
      <c r="Q110" s="15">
        <v>0.23</v>
      </c>
      <c r="R110" s="15">
        <v>0.06</v>
      </c>
      <c r="S110" s="15">
        <v>2.66</v>
      </c>
      <c r="T110" s="15">
        <v>1.52</v>
      </c>
      <c r="U110" s="15">
        <v>1.52</v>
      </c>
      <c r="V110" s="15">
        <v>2.89</v>
      </c>
      <c r="W110" s="15">
        <v>2.89</v>
      </c>
      <c r="X110" s="15">
        <v>2.46</v>
      </c>
      <c r="Y110" s="15">
        <v>2.46</v>
      </c>
      <c r="Z110" s="15">
        <v>4.68</v>
      </c>
      <c r="AA110" s="15">
        <v>4.68</v>
      </c>
      <c r="AB110" s="15"/>
      <c r="AC110" s="15">
        <v>20.84</v>
      </c>
      <c r="AD110" s="15">
        <v>-5.45</v>
      </c>
      <c r="AE110" s="15">
        <v>22.44</v>
      </c>
      <c r="AF110" s="15">
        <v>15.39</v>
      </c>
      <c r="AG110" s="15">
        <v>-4.74</v>
      </c>
      <c r="AH110" s="15">
        <v>16.57</v>
      </c>
      <c r="AI110" s="15">
        <v>24.61</v>
      </c>
      <c r="AJ110" s="15">
        <v>-11.1</v>
      </c>
      <c r="AK110" s="15">
        <v>26.33</v>
      </c>
      <c r="AL110" s="15">
        <v>0.52</v>
      </c>
      <c r="AM110" s="15">
        <v>87.57</v>
      </c>
      <c r="AN110" s="15">
        <v>34.479999999999997</v>
      </c>
      <c r="AO110" s="15">
        <v>31.27</v>
      </c>
      <c r="AP110" s="15">
        <v>65.650000000000006</v>
      </c>
      <c r="AQ110" s="15">
        <v>56.15</v>
      </c>
      <c r="AR110" s="15">
        <v>7.2</v>
      </c>
      <c r="AS110" s="15">
        <v>46.95</v>
      </c>
      <c r="AT110" s="15">
        <v>43</v>
      </c>
      <c r="AU110" s="15">
        <v>-12.94</v>
      </c>
      <c r="AV110" s="15">
        <v>8.7100000000000009</v>
      </c>
      <c r="AW110" s="16">
        <v>184888</v>
      </c>
      <c r="AX110" s="16">
        <v>7784</v>
      </c>
      <c r="AZ110" s="6">
        <f>IF(D110&gt;0,H110/D110,0)</f>
        <v>519000000</v>
      </c>
      <c r="BA110" s="6">
        <f>AZ110*Q110</f>
        <v>119370000</v>
      </c>
      <c r="BB110" s="6">
        <f>IF(C110&gt;C$3054,C$3054,IF(C110&lt;C$3053,C$3053,C110))</f>
        <v>0.05</v>
      </c>
      <c r="BC110" s="6">
        <f>IF(BB110&gt;0,(D110/15)-BB110,0)</f>
        <v>-3.9333333333333338E-2</v>
      </c>
      <c r="BD110" s="6">
        <f>BC110/BC$3049</f>
        <v>-7.5747849531390427E-3</v>
      </c>
      <c r="BE110" s="15">
        <f>IF(AU110&gt;AU$3054,AU$3054,IF(AU110&lt;AU$3053,AU$3053,AU110))</f>
        <v>-12.94</v>
      </c>
      <c r="BF110" s="15">
        <f>IF(I110&gt;I$3054,I$3054,IF(I110&lt;I$3053,I$3053,I110))</f>
        <v>3.33</v>
      </c>
      <c r="BG110" s="6">
        <f>IF(BE110&gt;0, BF110/BE110,0)</f>
        <v>0</v>
      </c>
      <c r="BH110" s="26">
        <f>BG110/BG$3049</f>
        <v>0</v>
      </c>
      <c r="BI110" s="26">
        <f>IF(AV110&gt;AV$3054,AV$3054,IF(AV110&lt;AV$3053,AV$3053,AV110))</f>
        <v>8.7100000000000009</v>
      </c>
      <c r="BJ110" s="6">
        <f>IF(BI110&gt;0, BF110/BI110,0)</f>
        <v>0.38231917336394944</v>
      </c>
      <c r="BK110" s="26">
        <f>BJ110/BJ$3049</f>
        <v>6.447203598042992E-4</v>
      </c>
      <c r="BL110" s="6">
        <f>IF(_xlfn.NUMBERVALUE(AL110),IF(ABS(AL110)&lt;1,1-ABS(AL110),0),0)</f>
        <v>0.48</v>
      </c>
      <c r="BM110" s="6">
        <f>IF(F110&gt;F$3054,F$3054,IF(F110&lt;F$3053,F$3053,F110))</f>
        <v>9.49</v>
      </c>
      <c r="BN110" s="6">
        <f>IF(BM110&gt;0, BM110/BM$3049, BM110/BM$3050*-1)</f>
        <v>1.1988869998910748E-2</v>
      </c>
      <c r="BO110" s="6">
        <f>IF(O110&gt;O$3054,O$3054,IF(O110&lt;O$3053,O$3053,O110))</f>
        <v>0</v>
      </c>
      <c r="BP110" s="26">
        <f>BO110/BO$3049</f>
        <v>0</v>
      </c>
      <c r="BQ110" s="26">
        <f>IF(OR(BD110=0, BH110=0,BN110=0,BP110=0), 0,BD110+BH110+BK110+BL110+BN110+BP110)</f>
        <v>0</v>
      </c>
      <c r="BR110" s="6">
        <f>IF(D110&gt;0,C110/D110,0)</f>
        <v>0.3125</v>
      </c>
    </row>
    <row r="111" spans="1:70" x14ac:dyDescent="0.2">
      <c r="A111" s="15" t="s">
        <v>569</v>
      </c>
      <c r="B111" s="15" t="s">
        <v>570</v>
      </c>
      <c r="C111" s="15">
        <v>-0.03</v>
      </c>
      <c r="D111" s="15">
        <v>0.02</v>
      </c>
      <c r="E111" s="15">
        <v>0.01</v>
      </c>
      <c r="F111" s="15">
        <v>26.67</v>
      </c>
      <c r="G111" s="15">
        <v>0.51</v>
      </c>
      <c r="H111" s="21">
        <v>8150000</v>
      </c>
      <c r="I111" s="15"/>
      <c r="J111" s="15">
        <v>0</v>
      </c>
      <c r="K111" s="15"/>
      <c r="L111" s="15">
        <v>0</v>
      </c>
      <c r="M111" s="15"/>
      <c r="N111" s="15">
        <v>0</v>
      </c>
      <c r="O111" s="15"/>
      <c r="P111" s="15"/>
      <c r="Q111" s="15">
        <v>0.04</v>
      </c>
      <c r="R111" s="15">
        <v>0</v>
      </c>
      <c r="S111" s="15">
        <v>4.0599999999999996</v>
      </c>
      <c r="T111" s="15">
        <v>0</v>
      </c>
      <c r="U111" s="15">
        <v>0</v>
      </c>
      <c r="V111" s="15">
        <v>0</v>
      </c>
      <c r="W111" s="15">
        <v>0</v>
      </c>
      <c r="X111" s="15">
        <v>0</v>
      </c>
      <c r="Y111" s="15">
        <v>0</v>
      </c>
      <c r="Z111" s="15">
        <v>0</v>
      </c>
      <c r="AA111" s="15">
        <v>0</v>
      </c>
      <c r="AB111" s="15"/>
      <c r="AC111" s="15">
        <v>-55.49</v>
      </c>
      <c r="AD111" s="15">
        <v>-14.89</v>
      </c>
      <c r="AE111" s="15">
        <v>-55.49</v>
      </c>
      <c r="AF111" s="15">
        <v>-54.51</v>
      </c>
      <c r="AG111" s="15">
        <v>-14.5</v>
      </c>
      <c r="AH111" s="15">
        <v>-54.51</v>
      </c>
      <c r="AI111" s="15">
        <v>-56.01</v>
      </c>
      <c r="AJ111" s="15">
        <v>-14.93</v>
      </c>
      <c r="AK111" s="15">
        <v>-56.01</v>
      </c>
      <c r="AL111" s="15">
        <v>1.53</v>
      </c>
      <c r="AM111" s="15">
        <v>262.33999999999997</v>
      </c>
      <c r="AN111" s="15"/>
      <c r="AO111" s="16">
        <v>-4293.3100000000004</v>
      </c>
      <c r="AP111" s="16">
        <v>-41295.99</v>
      </c>
      <c r="AQ111" s="16">
        <v>-41295.949999999997</v>
      </c>
      <c r="AR111" s="15"/>
      <c r="AS111" s="15">
        <v>-42.88</v>
      </c>
      <c r="AT111" s="15"/>
      <c r="AU111" s="15"/>
      <c r="AV111" s="15"/>
      <c r="AW111" s="15">
        <v>1800000</v>
      </c>
      <c r="AX111" s="15">
        <v>1840000</v>
      </c>
      <c r="AZ111" s="6">
        <f>IF(D111&gt;0,H111/D111,0)</f>
        <v>407500000</v>
      </c>
      <c r="BA111" s="6">
        <f>AZ111*Q111</f>
        <v>16300000</v>
      </c>
      <c r="BB111" s="6">
        <f>IF(C111&gt;C$3054,C$3054,IF(C111&lt;C$3053,C$3053,C111))</f>
        <v>-0.03</v>
      </c>
      <c r="BC111" s="6">
        <f>IF(BB111&gt;0,(D111/15)-BB111,0)</f>
        <v>0</v>
      </c>
      <c r="BD111" s="6">
        <f>BC111/BC$3049</f>
        <v>0</v>
      </c>
      <c r="BE111" s="15">
        <f>IF(AU111&gt;AU$3054,AU$3054,IF(AU111&lt;AU$3053,AU$3053,AU111))</f>
        <v>0</v>
      </c>
      <c r="BF111" s="15">
        <f>IF(I111&gt;I$3054,I$3054,IF(I111&lt;I$3053,I$3053,I111))</f>
        <v>0</v>
      </c>
      <c r="BG111" s="6">
        <f>IF(BE111&gt;0, BF111/BE111,0)</f>
        <v>0</v>
      </c>
      <c r="BH111" s="26">
        <f>BG111/BG$3049</f>
        <v>0</v>
      </c>
      <c r="BI111" s="26">
        <f>IF(AV111&gt;AV$3054,AV$3054,IF(AV111&lt;AV$3053,AV$3053,AV111))</f>
        <v>0</v>
      </c>
      <c r="BJ111" s="6">
        <f>IF(BI111&gt;0, BF111/BI111,0)</f>
        <v>0</v>
      </c>
      <c r="BK111" s="26">
        <f>BJ111/BJ$3049</f>
        <v>0</v>
      </c>
      <c r="BL111" s="6">
        <f>IF(_xlfn.NUMBERVALUE(AL111),IF(ABS(AL111)&lt;1,1-ABS(AL111),0),0)</f>
        <v>0</v>
      </c>
      <c r="BM111" s="6">
        <f>IF(F111&gt;F$3054,F$3054,IF(F111&lt;F$3053,F$3053,F111))</f>
        <v>26.67</v>
      </c>
      <c r="BN111" s="6">
        <f>IF(BM111&gt;0, BM111/BM$3049, BM111/BM$3050*-1)</f>
        <v>3.3692640976917779E-2</v>
      </c>
      <c r="BO111" s="6">
        <f>IF(O111&gt;O$3054,O$3054,IF(O111&lt;O$3053,O$3053,O111))</f>
        <v>0</v>
      </c>
      <c r="BP111" s="26">
        <f>BO111/BO$3049</f>
        <v>0</v>
      </c>
      <c r="BQ111" s="26">
        <f>IF(OR(BD111=0, BH111=0,BN111=0,BP111=0), 0,BD111+BH111+BK111+BL111+BN111+BP111)</f>
        <v>0</v>
      </c>
      <c r="BR111" s="6">
        <f>IF(D111&gt;0,C111/D111,0)</f>
        <v>-1.5</v>
      </c>
    </row>
    <row r="112" spans="1:70" x14ac:dyDescent="0.2">
      <c r="A112" s="15" t="s">
        <v>610</v>
      </c>
      <c r="B112" s="15" t="s">
        <v>611</v>
      </c>
      <c r="C112" s="15">
        <v>-0.56999999999999995</v>
      </c>
      <c r="D112" s="15">
        <v>0</v>
      </c>
      <c r="E112" s="15">
        <v>0.32</v>
      </c>
      <c r="F112" s="15">
        <v>-36.32</v>
      </c>
      <c r="G112" s="15">
        <v>0.22</v>
      </c>
      <c r="H112" s="21"/>
      <c r="I112" s="15"/>
      <c r="J112" s="15">
        <v>0.23</v>
      </c>
      <c r="K112" s="15">
        <v>0.1</v>
      </c>
      <c r="L112" s="15"/>
      <c r="M112" s="15">
        <v>0.1</v>
      </c>
      <c r="N112" s="15">
        <v>0.23</v>
      </c>
      <c r="O112" s="15">
        <v>33.46</v>
      </c>
      <c r="P112" s="15">
        <v>1.1299999999999999</v>
      </c>
      <c r="Q112" s="15">
        <v>1.31</v>
      </c>
      <c r="R112" s="15">
        <v>0</v>
      </c>
      <c r="S112" s="15"/>
      <c r="T112" s="15">
        <v>0</v>
      </c>
      <c r="U112" s="15">
        <v>0</v>
      </c>
      <c r="V112" s="15">
        <v>0</v>
      </c>
      <c r="W112" s="15">
        <v>0</v>
      </c>
      <c r="X112" s="15">
        <v>0</v>
      </c>
      <c r="Y112" s="15">
        <v>0</v>
      </c>
      <c r="Z112" s="15">
        <v>0</v>
      </c>
      <c r="AA112" s="15">
        <v>0</v>
      </c>
      <c r="AB112" s="16">
        <v>2582.8000000000002</v>
      </c>
      <c r="AC112" s="15">
        <v>-38.17</v>
      </c>
      <c r="AD112" s="15">
        <v>15.99</v>
      </c>
      <c r="AE112" s="15">
        <v>14.64</v>
      </c>
      <c r="AF112" s="15">
        <v>-38.1</v>
      </c>
      <c r="AG112" s="15">
        <v>14.98</v>
      </c>
      <c r="AH112" s="15">
        <v>12.9</v>
      </c>
      <c r="AI112" s="15">
        <v>-38.200000000000003</v>
      </c>
      <c r="AJ112" s="15">
        <v>15.99</v>
      </c>
      <c r="AK112" s="15">
        <v>14.64</v>
      </c>
      <c r="AL112" s="15">
        <v>0.73</v>
      </c>
      <c r="AM112" s="15">
        <v>462.02</v>
      </c>
      <c r="AN112" s="15"/>
      <c r="AO112" s="15"/>
      <c r="AP112" s="15"/>
      <c r="AQ112" s="15"/>
      <c r="AR112" s="15"/>
      <c r="AS112" s="15">
        <v>101.27</v>
      </c>
      <c r="AT112" s="15"/>
      <c r="AU112" s="15"/>
      <c r="AV112" s="15"/>
      <c r="AW112" s="15">
        <v>0</v>
      </c>
      <c r="AX112" s="16">
        <v>739768</v>
      </c>
      <c r="AZ112" s="6">
        <f>IF(D112&gt;0,H112/D112,0)</f>
        <v>0</v>
      </c>
      <c r="BA112" s="6">
        <f>AZ112*Q112</f>
        <v>0</v>
      </c>
      <c r="BB112" s="6">
        <f>IF(C112&gt;C$3054,C$3054,IF(C112&lt;C$3053,C$3053,C112))</f>
        <v>-0.56999999999999995</v>
      </c>
      <c r="BC112" s="6">
        <f>IF(BB112&gt;0,(D112/15)-BB112,0)</f>
        <v>0</v>
      </c>
      <c r="BD112" s="6">
        <f>BC112/BC$3049</f>
        <v>0</v>
      </c>
      <c r="BE112" s="15">
        <f>IF(AU112&gt;AU$3054,AU$3054,IF(AU112&lt;AU$3053,AU$3053,AU112))</f>
        <v>0</v>
      </c>
      <c r="BF112" s="15">
        <f>IF(I112&gt;I$3054,I$3054,IF(I112&lt;I$3053,I$3053,I112))</f>
        <v>0</v>
      </c>
      <c r="BG112" s="6">
        <f>IF(BE112&gt;0, BF112/BE112,0)</f>
        <v>0</v>
      </c>
      <c r="BH112" s="26">
        <f>BG112/BG$3049</f>
        <v>0</v>
      </c>
      <c r="BI112" s="26">
        <f>IF(AV112&gt;AV$3054,AV$3054,IF(AV112&lt;AV$3053,AV$3053,AV112))</f>
        <v>0</v>
      </c>
      <c r="BJ112" s="6">
        <f>IF(BI112&gt;0, BF112/BI112,0)</f>
        <v>0</v>
      </c>
      <c r="BK112" s="26">
        <f>BJ112/BJ$3049</f>
        <v>0</v>
      </c>
      <c r="BL112" s="6">
        <f>IF(_xlfn.NUMBERVALUE(AL112),IF(ABS(AL112)&lt;1,1-ABS(AL112),0),0)</f>
        <v>0.27</v>
      </c>
      <c r="BM112" s="6">
        <f>IF(F112&gt;F$3054,F$3054,IF(F112&lt;F$3053,F$3053,F112))</f>
        <v>-36.32</v>
      </c>
      <c r="BN112" s="6">
        <f>IF(BM112&gt;0, BM112/BM$3049, BM112/BM$3050*-1)</f>
        <v>-0.36517192841343254</v>
      </c>
      <c r="BO112" s="6">
        <f>IF(O112&gt;O$3054,O$3054,IF(O112&lt;O$3053,O$3053,O112))</f>
        <v>33.46</v>
      </c>
      <c r="BP112" s="26">
        <f>BO112/BO$3049</f>
        <v>0.31551482270360648</v>
      </c>
      <c r="BQ112" s="26">
        <f>IF(OR(BD112=0, BH112=0,BN112=0,BP112=0), 0,BD112+BH112+BK112+BL112+BN112+BP112)</f>
        <v>0</v>
      </c>
      <c r="BR112" s="6">
        <f>IF(D112&gt;0,C112/D112,0)</f>
        <v>0</v>
      </c>
    </row>
    <row r="113" spans="1:70" x14ac:dyDescent="0.2">
      <c r="A113" s="15" t="s">
        <v>628</v>
      </c>
      <c r="B113" s="15" t="s">
        <v>629</v>
      </c>
      <c r="C113" s="15"/>
      <c r="D113" s="15">
        <v>3.44</v>
      </c>
      <c r="E113" s="15"/>
      <c r="F113" s="15"/>
      <c r="G113" s="15"/>
      <c r="H113" s="21"/>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6">
        <v>1000</v>
      </c>
      <c r="AX113" s="16">
        <v>3759</v>
      </c>
      <c r="AZ113" s="6">
        <f>IF(D113&gt;0,H113/D113,0)</f>
        <v>0</v>
      </c>
      <c r="BA113" s="6">
        <f>AZ113*Q113</f>
        <v>0</v>
      </c>
      <c r="BB113" s="6">
        <f>IF(C113&gt;C$3054,C$3054,IF(C113&lt;C$3053,C$3053,C113))</f>
        <v>0</v>
      </c>
      <c r="BC113" s="6">
        <f>IF(BB113&gt;0,(D113/15)-BB113,0)</f>
        <v>0</v>
      </c>
      <c r="BD113" s="6">
        <f>BC113/BC$3049</f>
        <v>0</v>
      </c>
      <c r="BE113" s="15">
        <f>IF(AU113&gt;AU$3054,AU$3054,IF(AU113&lt;AU$3053,AU$3053,AU113))</f>
        <v>0</v>
      </c>
      <c r="BF113" s="15">
        <f>IF(I113&gt;I$3054,I$3054,IF(I113&lt;I$3053,I$3053,I113))</f>
        <v>0</v>
      </c>
      <c r="BG113" s="6">
        <f>IF(BE113&gt;0, BF113/BE113,0)</f>
        <v>0</v>
      </c>
      <c r="BH113" s="26">
        <f>BG113/BG$3049</f>
        <v>0</v>
      </c>
      <c r="BI113" s="26">
        <f>IF(AV113&gt;AV$3054,AV$3054,IF(AV113&lt;AV$3053,AV$3053,AV113))</f>
        <v>0</v>
      </c>
      <c r="BJ113" s="6">
        <f>IF(BI113&gt;0, BF113/BI113,0)</f>
        <v>0</v>
      </c>
      <c r="BK113" s="26">
        <f>BJ113/BJ$3049</f>
        <v>0</v>
      </c>
      <c r="BL113" s="6">
        <f>IF(_xlfn.NUMBERVALUE(AL113),IF(ABS(AL113)&lt;1,1-ABS(AL113),0),0)</f>
        <v>0</v>
      </c>
      <c r="BM113" s="6">
        <f>IF(F113&gt;F$3054,F$3054,IF(F113&lt;F$3053,F$3053,F113))</f>
        <v>0</v>
      </c>
      <c r="BN113" s="6">
        <f>IF(BM113&gt;0, BM113/BM$3049, BM113/BM$3050*-1)</f>
        <v>0</v>
      </c>
      <c r="BO113" s="6">
        <f>IF(O113&gt;O$3054,O$3054,IF(O113&lt;O$3053,O$3053,O113))</f>
        <v>0</v>
      </c>
      <c r="BP113" s="26">
        <f>BO113/BO$3049</f>
        <v>0</v>
      </c>
      <c r="BQ113" s="26">
        <f>IF(OR(BD113=0, BH113=0,BN113=0,BP113=0), 0,BD113+BH113+BK113+BL113+BN113+BP113)</f>
        <v>0</v>
      </c>
      <c r="BR113" s="6">
        <f>IF(D113&gt;0,C113/D113,0)</f>
        <v>0</v>
      </c>
    </row>
    <row r="114" spans="1:70" x14ac:dyDescent="0.2">
      <c r="A114" s="15" t="s">
        <v>527</v>
      </c>
      <c r="B114" s="15" t="s">
        <v>528</v>
      </c>
      <c r="C114" s="15">
        <v>0.17</v>
      </c>
      <c r="D114" s="15">
        <v>1.85</v>
      </c>
      <c r="E114" s="15">
        <v>2.15</v>
      </c>
      <c r="F114" s="15">
        <v>-8.89</v>
      </c>
      <c r="G114" s="15">
        <v>1.97</v>
      </c>
      <c r="H114" s="21">
        <v>612510000</v>
      </c>
      <c r="I114" s="15">
        <v>10.86</v>
      </c>
      <c r="J114" s="15">
        <v>0.05</v>
      </c>
      <c r="K114" s="15">
        <v>0.05</v>
      </c>
      <c r="L114" s="15">
        <v>0.1</v>
      </c>
      <c r="M114" s="15">
        <v>0.1</v>
      </c>
      <c r="N114" s="15">
        <v>0.1</v>
      </c>
      <c r="O114" s="15">
        <v>5.28</v>
      </c>
      <c r="P114" s="15">
        <v>20.9</v>
      </c>
      <c r="Q114" s="15">
        <v>0.96</v>
      </c>
      <c r="R114" s="15">
        <v>0.08</v>
      </c>
      <c r="S114" s="15">
        <v>4.3600000000000003</v>
      </c>
      <c r="T114" s="15">
        <v>15.55</v>
      </c>
      <c r="U114" s="15">
        <v>15.55</v>
      </c>
      <c r="V114" s="15">
        <v>15.57</v>
      </c>
      <c r="W114" s="15">
        <v>15.57</v>
      </c>
      <c r="X114" s="15">
        <v>21.46</v>
      </c>
      <c r="Y114" s="15">
        <v>21.46</v>
      </c>
      <c r="Z114" s="15">
        <v>21.49</v>
      </c>
      <c r="AA114" s="15">
        <v>21.49</v>
      </c>
      <c r="AB114" s="15"/>
      <c r="AC114" s="15">
        <v>16.28</v>
      </c>
      <c r="AD114" s="15">
        <v>26.74</v>
      </c>
      <c r="AE114" s="15">
        <v>16.28</v>
      </c>
      <c r="AF114" s="15">
        <v>14.2</v>
      </c>
      <c r="AG114" s="15">
        <v>22.52</v>
      </c>
      <c r="AH114" s="15">
        <v>14.2</v>
      </c>
      <c r="AI114" s="15">
        <v>18.68</v>
      </c>
      <c r="AJ114" s="15">
        <v>28.72</v>
      </c>
      <c r="AK114" s="15">
        <v>18.68</v>
      </c>
      <c r="AL114" s="15">
        <v>1.2</v>
      </c>
      <c r="AM114" s="15">
        <v>113.8</v>
      </c>
      <c r="AN114" s="15">
        <v>60.14</v>
      </c>
      <c r="AO114" s="15">
        <v>23.74</v>
      </c>
      <c r="AP114" s="15">
        <v>23.74</v>
      </c>
      <c r="AQ114" s="15">
        <v>19.510000000000002</v>
      </c>
      <c r="AR114" s="15">
        <v>19.23</v>
      </c>
      <c r="AS114" s="15">
        <v>23.85</v>
      </c>
      <c r="AT114" s="15">
        <v>12.84</v>
      </c>
      <c r="AU114" s="15">
        <v>15.59</v>
      </c>
      <c r="AV114" s="15">
        <v>25.25</v>
      </c>
      <c r="AW114" s="16">
        <v>476291</v>
      </c>
      <c r="AX114" s="16">
        <v>251167</v>
      </c>
      <c r="AZ114" s="6">
        <f>IF(D114&gt;0,H114/D114,0)</f>
        <v>331086486.48648649</v>
      </c>
      <c r="BA114" s="6">
        <f>AZ114*Q114</f>
        <v>317843027.02702701</v>
      </c>
      <c r="BB114" s="6">
        <f>IF(C114&gt;C$3054,C$3054,IF(C114&lt;C$3053,C$3053,C114))</f>
        <v>0.17</v>
      </c>
      <c r="BC114" s="6">
        <f>IF(BB114&gt;0,(D114/15)-BB114,0)</f>
        <v>-4.6666666666666676E-2</v>
      </c>
      <c r="BD114" s="6">
        <f>BC114/BC$3049</f>
        <v>-8.9870329952497132E-3</v>
      </c>
      <c r="BE114" s="15">
        <f>IF(AU114&gt;AU$3054,AU$3054,IF(AU114&lt;AU$3053,AU$3053,AU114))</f>
        <v>15.59</v>
      </c>
      <c r="BF114" s="15">
        <f>IF(I114&gt;I$3054,I$3054,IF(I114&lt;I$3053,I$3053,I114))</f>
        <v>10.86</v>
      </c>
      <c r="BG114" s="6">
        <f>IF(BE114&gt;0, BF114/BE114,0)</f>
        <v>0.69660038486209108</v>
      </c>
      <c r="BH114" s="26">
        <f>BG114/BG$3049</f>
        <v>6.6980806236739525E-4</v>
      </c>
      <c r="BI114" s="26">
        <f>IF(AV114&gt;AV$3054,AV$3054,IF(AV114&lt;AV$3053,AV$3053,AV114))</f>
        <v>25.25</v>
      </c>
      <c r="BJ114" s="6">
        <f>IF(BI114&gt;0, BF114/BI114,0)</f>
        <v>0.43009900990099009</v>
      </c>
      <c r="BK114" s="26">
        <f>BJ114/BJ$3049</f>
        <v>7.2529343996794284E-4</v>
      </c>
      <c r="BL114" s="6">
        <f>IF(_xlfn.NUMBERVALUE(AL114),IF(ABS(AL114)&lt;1,1-ABS(AL114),0),0)</f>
        <v>0</v>
      </c>
      <c r="BM114" s="6">
        <f>IF(F114&gt;F$3054,F$3054,IF(F114&lt;F$3053,F$3053,F114))</f>
        <v>-8.89</v>
      </c>
      <c r="BN114" s="6">
        <f>IF(BM114&gt;0, BM114/BM$3049, BM114/BM$3050*-1)</f>
        <v>-8.9382666398552191E-2</v>
      </c>
      <c r="BO114" s="6">
        <f>IF(O114&gt;O$3054,O$3054,IF(O114&lt;O$3053,O$3053,O114))</f>
        <v>5.28</v>
      </c>
      <c r="BP114" s="26">
        <f>BO114/BO$3049</f>
        <v>4.9788352177974969E-2</v>
      </c>
      <c r="BQ114" s="26">
        <f>IF(OR(BD114=0, BH114=0,BN114=0,BP114=0), 0,BD114+BH114+BK114+BL114+BN114+BP114)</f>
        <v>-4.7186245713491594E-2</v>
      </c>
      <c r="BR114" s="6">
        <f>IF(D114&gt;0,C114/D114,0)</f>
        <v>9.1891891891891897E-2</v>
      </c>
    </row>
    <row r="115" spans="1:70" x14ac:dyDescent="0.2">
      <c r="A115" s="15" t="s">
        <v>304</v>
      </c>
      <c r="B115" s="15" t="s">
        <v>305</v>
      </c>
      <c r="C115" s="15"/>
      <c r="D115" s="15">
        <v>0</v>
      </c>
      <c r="E115" s="15"/>
      <c r="F115" s="15"/>
      <c r="G115" s="15"/>
      <c r="H115" s="21"/>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v>0</v>
      </c>
      <c r="AX115" s="15"/>
      <c r="AZ115" s="6">
        <f>IF(D115&gt;0,H115/D115,0)</f>
        <v>0</v>
      </c>
      <c r="BA115" s="6">
        <f>AZ115*Q115</f>
        <v>0</v>
      </c>
      <c r="BB115" s="6">
        <f>IF(C115&gt;C$3054,C$3054,IF(C115&lt;C$3053,C$3053,C115))</f>
        <v>0</v>
      </c>
      <c r="BC115" s="6">
        <f>IF(BB115&gt;0,(D115/15)-BB115,0)</f>
        <v>0</v>
      </c>
      <c r="BD115" s="6">
        <f>BC115/BC$3049</f>
        <v>0</v>
      </c>
      <c r="BE115" s="15">
        <f>IF(AU115&gt;AU$3054,AU$3054,IF(AU115&lt;AU$3053,AU$3053,AU115))</f>
        <v>0</v>
      </c>
      <c r="BF115" s="15">
        <f>IF(I115&gt;I$3054,I$3054,IF(I115&lt;I$3053,I$3053,I115))</f>
        <v>0</v>
      </c>
      <c r="BG115" s="6">
        <f>IF(BE115&gt;0, BF115/BE115,0)</f>
        <v>0</v>
      </c>
      <c r="BH115" s="26">
        <f>BG115/BG$3049</f>
        <v>0</v>
      </c>
      <c r="BI115" s="26">
        <f>IF(AV115&gt;AV$3054,AV$3054,IF(AV115&lt;AV$3053,AV$3053,AV115))</f>
        <v>0</v>
      </c>
      <c r="BJ115" s="6">
        <f>IF(BI115&gt;0, BF115/BI115,0)</f>
        <v>0</v>
      </c>
      <c r="BK115" s="26">
        <f>BJ115/BJ$3049</f>
        <v>0</v>
      </c>
      <c r="BL115" s="6">
        <f>IF(_xlfn.NUMBERVALUE(AL115),IF(ABS(AL115)&lt;1,1-ABS(AL115),0),0)</f>
        <v>0</v>
      </c>
      <c r="BM115" s="6">
        <f>IF(F115&gt;F$3054,F$3054,IF(F115&lt;F$3053,F$3053,F115))</f>
        <v>0</v>
      </c>
      <c r="BN115" s="6">
        <f>IF(BM115&gt;0, BM115/BM$3049, BM115/BM$3050*-1)</f>
        <v>0</v>
      </c>
      <c r="BO115" s="6">
        <f>IF(O115&gt;O$3054,O$3054,IF(O115&lt;O$3053,O$3053,O115))</f>
        <v>0</v>
      </c>
      <c r="BP115" s="26">
        <f>BO115/BO$3049</f>
        <v>0</v>
      </c>
      <c r="BQ115" s="26">
        <f>IF(OR(BD115=0, BH115=0,BN115=0,BP115=0), 0,BD115+BH115+BK115+BL115+BN115+BP115)</f>
        <v>0</v>
      </c>
      <c r="BR115" s="6">
        <f>IF(D115&gt;0,C115/D115,0)</f>
        <v>0</v>
      </c>
    </row>
    <row r="116" spans="1:70" x14ac:dyDescent="0.2">
      <c r="A116" s="15" t="s">
        <v>516</v>
      </c>
      <c r="B116" s="15" t="s">
        <v>517</v>
      </c>
      <c r="C116" s="15">
        <v>0.02</v>
      </c>
      <c r="D116" s="15">
        <v>0.05</v>
      </c>
      <c r="E116" s="15">
        <v>0.05</v>
      </c>
      <c r="F116" s="15">
        <v>-30.67</v>
      </c>
      <c r="G116" s="15">
        <v>0.45</v>
      </c>
      <c r="H116" s="21">
        <v>5070000</v>
      </c>
      <c r="I116" s="15">
        <v>3.4</v>
      </c>
      <c r="J116" s="15"/>
      <c r="K116" s="15"/>
      <c r="L116" s="15"/>
      <c r="M116" s="15"/>
      <c r="N116" s="15">
        <v>0</v>
      </c>
      <c r="O116" s="15"/>
      <c r="P116" s="15">
        <v>0</v>
      </c>
      <c r="Q116" s="15">
        <v>0.11</v>
      </c>
      <c r="R116" s="15">
        <v>0.01</v>
      </c>
      <c r="S116" s="15">
        <v>0.11</v>
      </c>
      <c r="T116" s="15">
        <v>0</v>
      </c>
      <c r="U116" s="15">
        <v>0</v>
      </c>
      <c r="V116" s="15">
        <v>47.06</v>
      </c>
      <c r="W116" s="15">
        <v>47.06</v>
      </c>
      <c r="X116" s="15">
        <v>0</v>
      </c>
      <c r="Y116" s="15">
        <v>0</v>
      </c>
      <c r="Z116" s="15">
        <v>89.37</v>
      </c>
      <c r="AA116" s="15">
        <v>89.37</v>
      </c>
      <c r="AB116" s="15"/>
      <c r="AC116" s="15">
        <v>9.65</v>
      </c>
      <c r="AD116" s="15">
        <v>-11.05</v>
      </c>
      <c r="AE116" s="15">
        <v>9.65</v>
      </c>
      <c r="AF116" s="15">
        <v>7.26</v>
      </c>
      <c r="AG116" s="15">
        <v>-6.02</v>
      </c>
      <c r="AH116" s="15">
        <v>7.26</v>
      </c>
      <c r="AI116" s="15">
        <v>14.27</v>
      </c>
      <c r="AJ116" s="15">
        <v>-19.579999999999998</v>
      </c>
      <c r="AK116" s="15">
        <v>14.27</v>
      </c>
      <c r="AL116" s="15">
        <v>-0.28000000000000003</v>
      </c>
      <c r="AM116" s="15">
        <v>18.13</v>
      </c>
      <c r="AN116" s="15"/>
      <c r="AO116" s="15">
        <v>-210.47</v>
      </c>
      <c r="AP116" s="15">
        <v>-210.47</v>
      </c>
      <c r="AQ116" s="16">
        <v>1732.56</v>
      </c>
      <c r="AR116" s="15">
        <v>-9.9700000000000006</v>
      </c>
      <c r="AS116" s="15">
        <v>-61.36</v>
      </c>
      <c r="AT116" s="15">
        <v>-0.78</v>
      </c>
      <c r="AU116" s="15">
        <v>-11</v>
      </c>
      <c r="AV116" s="15"/>
      <c r="AW116" s="15">
        <v>0</v>
      </c>
      <c r="AX116" s="15">
        <v>725</v>
      </c>
      <c r="AZ116" s="6">
        <f>IF(D116&gt;0,H116/D116,0)</f>
        <v>101400000</v>
      </c>
      <c r="BA116" s="6">
        <f>AZ116*Q116</f>
        <v>11154000</v>
      </c>
      <c r="BB116" s="6">
        <f>IF(C116&gt;C$3054,C$3054,IF(C116&lt;C$3053,C$3053,C116))</f>
        <v>0.02</v>
      </c>
      <c r="BC116" s="6">
        <f>IF(BB116&gt;0,(D116/15)-BB116,0)</f>
        <v>-1.6666666666666666E-2</v>
      </c>
      <c r="BD116" s="6">
        <f>BC116/BC$3049</f>
        <v>-3.2096546411606109E-3</v>
      </c>
      <c r="BE116" s="15">
        <f>IF(AU116&gt;AU$3054,AU$3054,IF(AU116&lt;AU$3053,AU$3053,AU116))</f>
        <v>-11</v>
      </c>
      <c r="BF116" s="15">
        <f>IF(I116&gt;I$3054,I$3054,IF(I116&lt;I$3053,I$3053,I116))</f>
        <v>3.4</v>
      </c>
      <c r="BG116" s="6">
        <f>IF(BE116&gt;0, BF116/BE116,0)</f>
        <v>0</v>
      </c>
      <c r="BH116" s="26">
        <f>BG116/BG$3049</f>
        <v>0</v>
      </c>
      <c r="BI116" s="26">
        <f>IF(AV116&gt;AV$3054,AV$3054,IF(AV116&lt;AV$3053,AV$3053,AV116))</f>
        <v>0</v>
      </c>
      <c r="BJ116" s="6">
        <f>IF(BI116&gt;0, BF116/BI116,0)</f>
        <v>0</v>
      </c>
      <c r="BK116" s="26">
        <f>BJ116/BJ$3049</f>
        <v>0</v>
      </c>
      <c r="BL116" s="6">
        <f>IF(_xlfn.NUMBERVALUE(AL116),IF(ABS(AL116)&lt;1,1-ABS(AL116),0),0)</f>
        <v>0.72</v>
      </c>
      <c r="BM116" s="6">
        <f>IF(F116&gt;F$3054,F$3054,IF(F116&lt;F$3053,F$3053,F116))</f>
        <v>-30.67</v>
      </c>
      <c r="BN116" s="6">
        <f>IF(BM116&gt;0, BM116/BM$3049, BM116/BM$3050*-1)</f>
        <v>-0.30836517192841345</v>
      </c>
      <c r="BO116" s="6">
        <f>IF(O116&gt;O$3054,O$3054,IF(O116&lt;O$3053,O$3053,O116))</f>
        <v>0</v>
      </c>
      <c r="BP116" s="26">
        <f>BO116/BO$3049</f>
        <v>0</v>
      </c>
      <c r="BQ116" s="26">
        <f>IF(OR(BD116=0, BH116=0,BN116=0,BP116=0), 0,BD116+BH116+BK116+BL116+BN116+BP116)</f>
        <v>0</v>
      </c>
      <c r="BR116" s="6">
        <f>IF(D116&gt;0,C116/D116,0)</f>
        <v>0.39999999999999997</v>
      </c>
    </row>
    <row r="117" spans="1:70" x14ac:dyDescent="0.2">
      <c r="A117" s="15" t="s">
        <v>296</v>
      </c>
      <c r="B117" s="15" t="s">
        <v>297</v>
      </c>
      <c r="C117" s="15"/>
      <c r="D117" s="15">
        <v>0</v>
      </c>
      <c r="E117" s="15"/>
      <c r="F117" s="15"/>
      <c r="G117" s="15"/>
      <c r="H117" s="21"/>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v>0</v>
      </c>
      <c r="AX117" s="15"/>
      <c r="AZ117" s="6">
        <f>IF(D117&gt;0,H117/D117,0)</f>
        <v>0</v>
      </c>
      <c r="BA117" s="6">
        <f>AZ117*Q117</f>
        <v>0</v>
      </c>
      <c r="BB117" s="6">
        <f>IF(C117&gt;C$3054,C$3054,IF(C117&lt;C$3053,C$3053,C117))</f>
        <v>0</v>
      </c>
      <c r="BC117" s="6">
        <f>IF(BB117&gt;0,(D117/15)-BB117,0)</f>
        <v>0</v>
      </c>
      <c r="BD117" s="6">
        <f>BC117/BC$3049</f>
        <v>0</v>
      </c>
      <c r="BE117" s="15">
        <f>IF(AU117&gt;AU$3054,AU$3054,IF(AU117&lt;AU$3053,AU$3053,AU117))</f>
        <v>0</v>
      </c>
      <c r="BF117" s="15">
        <f>IF(I117&gt;I$3054,I$3054,IF(I117&lt;I$3053,I$3053,I117))</f>
        <v>0</v>
      </c>
      <c r="BG117" s="6">
        <f>IF(BE117&gt;0, BF117/BE117,0)</f>
        <v>0</v>
      </c>
      <c r="BH117" s="26">
        <f>BG117/BG$3049</f>
        <v>0</v>
      </c>
      <c r="BI117" s="26">
        <f>IF(AV117&gt;AV$3054,AV$3054,IF(AV117&lt;AV$3053,AV$3053,AV117))</f>
        <v>0</v>
      </c>
      <c r="BJ117" s="6">
        <f>IF(BI117&gt;0, BF117/BI117,0)</f>
        <v>0</v>
      </c>
      <c r="BK117" s="26">
        <f>BJ117/BJ$3049</f>
        <v>0</v>
      </c>
      <c r="BL117" s="6">
        <f>IF(_xlfn.NUMBERVALUE(AL117),IF(ABS(AL117)&lt;1,1-ABS(AL117),0),0)</f>
        <v>0</v>
      </c>
      <c r="BM117" s="6">
        <f>IF(F117&gt;F$3054,F$3054,IF(F117&lt;F$3053,F$3053,F117))</f>
        <v>0</v>
      </c>
      <c r="BN117" s="6">
        <f>IF(BM117&gt;0, BM117/BM$3049, BM117/BM$3050*-1)</f>
        <v>0</v>
      </c>
      <c r="BO117" s="6">
        <f>IF(O117&gt;O$3054,O$3054,IF(O117&lt;O$3053,O$3053,O117))</f>
        <v>0</v>
      </c>
      <c r="BP117" s="26">
        <f>BO117/BO$3049</f>
        <v>0</v>
      </c>
      <c r="BQ117" s="26">
        <f>IF(OR(BD117=0, BH117=0,BN117=0,BP117=0), 0,BD117+BH117+BK117+BL117+BN117+BP117)</f>
        <v>0</v>
      </c>
      <c r="BR117" s="6">
        <f>IF(D117&gt;0,C117/D117,0)</f>
        <v>0</v>
      </c>
    </row>
    <row r="118" spans="1:70" x14ac:dyDescent="0.2">
      <c r="A118" s="15" t="s">
        <v>298</v>
      </c>
      <c r="B118" s="15" t="s">
        <v>299</v>
      </c>
      <c r="C118" s="15">
        <v>-0.6</v>
      </c>
      <c r="D118" s="15">
        <v>22.24</v>
      </c>
      <c r="E118" s="15">
        <v>19.54</v>
      </c>
      <c r="F118" s="15">
        <v>21.14</v>
      </c>
      <c r="G118" s="15">
        <v>1.91</v>
      </c>
      <c r="H118" s="21">
        <v>14950000000</v>
      </c>
      <c r="I118" s="15"/>
      <c r="J118" s="15">
        <v>0.36</v>
      </c>
      <c r="K118" s="15">
        <v>0.36</v>
      </c>
      <c r="L118" s="15">
        <v>0.68</v>
      </c>
      <c r="M118" s="15">
        <v>0.68</v>
      </c>
      <c r="N118" s="15">
        <v>0.68</v>
      </c>
      <c r="O118" s="15">
        <v>3.03</v>
      </c>
      <c r="P118" s="15">
        <v>446</v>
      </c>
      <c r="Q118" s="15">
        <v>11.73</v>
      </c>
      <c r="R118" s="15">
        <v>0.48</v>
      </c>
      <c r="S118" s="15">
        <v>1.41</v>
      </c>
      <c r="T118" s="15">
        <v>21.13</v>
      </c>
      <c r="U118" s="15">
        <v>23.19</v>
      </c>
      <c r="V118" s="15">
        <v>21.28</v>
      </c>
      <c r="W118" s="15">
        <v>26.49</v>
      </c>
      <c r="X118" s="15">
        <v>38.99</v>
      </c>
      <c r="Y118" s="15">
        <v>42.79</v>
      </c>
      <c r="Z118" s="15">
        <v>39.270000000000003</v>
      </c>
      <c r="AA118" s="15">
        <v>48.88</v>
      </c>
      <c r="AB118" s="15">
        <v>1.63</v>
      </c>
      <c r="AC118" s="15">
        <v>-3.19</v>
      </c>
      <c r="AD118" s="15">
        <v>1.49</v>
      </c>
      <c r="AE118" s="15">
        <v>-3.19</v>
      </c>
      <c r="AF118" s="15">
        <v>-2.67</v>
      </c>
      <c r="AG118" s="15">
        <v>1.24</v>
      </c>
      <c r="AH118" s="15">
        <v>-2.67</v>
      </c>
      <c r="AI118" s="15">
        <v>-4.88</v>
      </c>
      <c r="AJ118" s="15">
        <v>2.29</v>
      </c>
      <c r="AK118" s="15">
        <v>-4.88</v>
      </c>
      <c r="AL118" s="15">
        <v>0.48</v>
      </c>
      <c r="AM118" s="15">
        <v>664.8</v>
      </c>
      <c r="AN118" s="15">
        <v>27.26</v>
      </c>
      <c r="AO118" s="15">
        <v>14.81</v>
      </c>
      <c r="AP118" s="15">
        <v>-2.2999999999999998</v>
      </c>
      <c r="AQ118" s="15">
        <v>-3.65</v>
      </c>
      <c r="AR118" s="15"/>
      <c r="AS118" s="15">
        <v>9.5299999999999994</v>
      </c>
      <c r="AT118" s="15">
        <v>39.94</v>
      </c>
      <c r="AU118" s="15"/>
      <c r="AV118" s="15"/>
      <c r="AW118" s="15">
        <v>1860000</v>
      </c>
      <c r="AX118" s="15">
        <v>1340000</v>
      </c>
      <c r="AZ118" s="6">
        <f>IF(D118&gt;0,H118/D118,0)</f>
        <v>672212230.21582735</v>
      </c>
      <c r="BA118" s="6">
        <f>AZ118*Q118</f>
        <v>7885049460.4316549</v>
      </c>
      <c r="BB118" s="6">
        <f>IF(C118&gt;C$3054,C$3054,IF(C118&lt;C$3053,C$3053,C118))</f>
        <v>-0.6</v>
      </c>
      <c r="BC118" s="6">
        <f>IF(BB118&gt;0,(D118/15)-BB118,0)</f>
        <v>0</v>
      </c>
      <c r="BD118" s="6">
        <f>BC118/BC$3049</f>
        <v>0</v>
      </c>
      <c r="BE118" s="15">
        <f>IF(AU118&gt;AU$3054,AU$3054,IF(AU118&lt;AU$3053,AU$3053,AU118))</f>
        <v>0</v>
      </c>
      <c r="BF118" s="15">
        <f>IF(I118&gt;I$3054,I$3054,IF(I118&lt;I$3053,I$3053,I118))</f>
        <v>0</v>
      </c>
      <c r="BG118" s="6">
        <f>IF(BE118&gt;0, BF118/BE118,0)</f>
        <v>0</v>
      </c>
      <c r="BH118" s="26">
        <f>BG118/BG$3049</f>
        <v>0</v>
      </c>
      <c r="BI118" s="26">
        <f>IF(AV118&gt;AV$3054,AV$3054,IF(AV118&lt;AV$3053,AV$3053,AV118))</f>
        <v>0</v>
      </c>
      <c r="BJ118" s="6">
        <f>IF(BI118&gt;0, BF118/BI118,0)</f>
        <v>0</v>
      </c>
      <c r="BK118" s="26">
        <f>BJ118/BJ$3049</f>
        <v>0</v>
      </c>
      <c r="BL118" s="6">
        <f>IF(_xlfn.NUMBERVALUE(AL118),IF(ABS(AL118)&lt;1,1-ABS(AL118),0),0)</f>
        <v>0.52</v>
      </c>
      <c r="BM118" s="6">
        <f>IF(F118&gt;F$3054,F$3054,IF(F118&lt;F$3053,F$3053,F118))</f>
        <v>21.14</v>
      </c>
      <c r="BN118" s="6">
        <f>IF(BM118&gt;0, BM118/BM$3049, BM118/BM$3050*-1)</f>
        <v>2.6706502821598865E-2</v>
      </c>
      <c r="BO118" s="6">
        <f>IF(O118&gt;O$3054,O$3054,IF(O118&lt;O$3053,O$3053,O118))</f>
        <v>3.03</v>
      </c>
      <c r="BP118" s="26">
        <f>BO118/BO$3049</f>
        <v>2.8571724829406085E-2</v>
      </c>
      <c r="BQ118" s="26">
        <f>IF(OR(BD118=0, BH118=0,BN118=0,BP118=0), 0,BD118+BH118+BK118+BL118+BN118+BP118)</f>
        <v>0</v>
      </c>
      <c r="BR118" s="6">
        <f>IF(D118&gt;0,C118/D118,0)</f>
        <v>-2.6978417266187053E-2</v>
      </c>
    </row>
    <row r="119" spans="1:70" x14ac:dyDescent="0.2">
      <c r="A119" s="15" t="s">
        <v>790</v>
      </c>
      <c r="B119" s="15" t="s">
        <v>791</v>
      </c>
      <c r="C119" s="15">
        <v>-0.06</v>
      </c>
      <c r="D119" s="15">
        <v>0.05</v>
      </c>
      <c r="E119" s="15">
        <v>0.02</v>
      </c>
      <c r="F119" s="15">
        <v>206.67</v>
      </c>
      <c r="G119" s="15">
        <v>1.53</v>
      </c>
      <c r="H119" s="21">
        <v>430000000</v>
      </c>
      <c r="I119" s="15"/>
      <c r="J119" s="15">
        <v>0</v>
      </c>
      <c r="K119" s="15"/>
      <c r="L119" s="15">
        <v>0</v>
      </c>
      <c r="M119" s="15"/>
      <c r="N119" s="15">
        <v>0</v>
      </c>
      <c r="O119" s="15"/>
      <c r="P119" s="15">
        <v>0</v>
      </c>
      <c r="Q119" s="15">
        <v>0.03</v>
      </c>
      <c r="R119" s="15">
        <v>0.01</v>
      </c>
      <c r="S119" s="15">
        <v>1.83</v>
      </c>
      <c r="T119" s="15">
        <v>29.33</v>
      </c>
      <c r="U119" s="15">
        <v>29.33</v>
      </c>
      <c r="V119" s="15">
        <v>30.31</v>
      </c>
      <c r="W119" s="15">
        <v>30.31</v>
      </c>
      <c r="X119" s="15">
        <v>68.87</v>
      </c>
      <c r="Y119" s="15">
        <v>68.87</v>
      </c>
      <c r="Z119" s="15">
        <v>71.180000000000007</v>
      </c>
      <c r="AA119" s="15">
        <v>71.180000000000007</v>
      </c>
      <c r="AB119" s="15">
        <v>-0.28000000000000003</v>
      </c>
      <c r="AC119" s="15">
        <v>-26.41</v>
      </c>
      <c r="AD119" s="15">
        <v>-24.17</v>
      </c>
      <c r="AE119" s="15">
        <v>-26.41</v>
      </c>
      <c r="AF119" s="15">
        <v>-22.58</v>
      </c>
      <c r="AG119" s="15">
        <v>-21.8</v>
      </c>
      <c r="AH119" s="15">
        <v>-22.58</v>
      </c>
      <c r="AI119" s="15">
        <v>-64.86</v>
      </c>
      <c r="AJ119" s="15">
        <v>-29.79</v>
      </c>
      <c r="AK119" s="15">
        <v>-64.86</v>
      </c>
      <c r="AL119" s="15">
        <v>2.56</v>
      </c>
      <c r="AM119" s="16">
        <v>7315.2</v>
      </c>
      <c r="AN119" s="15">
        <v>1.5</v>
      </c>
      <c r="AO119" s="15">
        <v>5.15</v>
      </c>
      <c r="AP119" s="15">
        <v>-14.24</v>
      </c>
      <c r="AQ119" s="15">
        <v>-20.239999999999998</v>
      </c>
      <c r="AR119" s="15"/>
      <c r="AS119" s="15">
        <v>6.08</v>
      </c>
      <c r="AT119" s="15">
        <v>123.74</v>
      </c>
      <c r="AU119" s="15"/>
      <c r="AV119" s="15"/>
      <c r="AW119" s="15">
        <v>133030000</v>
      </c>
      <c r="AX119" s="15">
        <v>146820000</v>
      </c>
      <c r="AZ119" s="6">
        <f>IF(D119&gt;0,H119/D119,0)</f>
        <v>8600000000</v>
      </c>
      <c r="BA119" s="6">
        <f>AZ119*Q119</f>
        <v>258000000</v>
      </c>
      <c r="BB119" s="6">
        <f>IF(C119&gt;C$3054,C$3054,IF(C119&lt;C$3053,C$3053,C119))</f>
        <v>-0.06</v>
      </c>
      <c r="BC119" s="6">
        <f>IF(BB119&gt;0,(D119/15)-BB119,0)</f>
        <v>0</v>
      </c>
      <c r="BD119" s="6">
        <f>BC119/BC$3049</f>
        <v>0</v>
      </c>
      <c r="BE119" s="15">
        <f>IF(AU119&gt;AU$3054,AU$3054,IF(AU119&lt;AU$3053,AU$3053,AU119))</f>
        <v>0</v>
      </c>
      <c r="BF119" s="15">
        <f>IF(I119&gt;I$3054,I$3054,IF(I119&lt;I$3053,I$3053,I119))</f>
        <v>0</v>
      </c>
      <c r="BG119" s="6">
        <f>IF(BE119&gt;0, BF119/BE119,0)</f>
        <v>0</v>
      </c>
      <c r="BH119" s="26">
        <f>BG119/BG$3049</f>
        <v>0</v>
      </c>
      <c r="BI119" s="26">
        <f>IF(AV119&gt;AV$3054,AV$3054,IF(AV119&lt;AV$3053,AV$3053,AV119))</f>
        <v>0</v>
      </c>
      <c r="BJ119" s="6">
        <f>IF(BI119&gt;0, BF119/BI119,0)</f>
        <v>0</v>
      </c>
      <c r="BK119" s="26">
        <f>BJ119/BJ$3049</f>
        <v>0</v>
      </c>
      <c r="BL119" s="6">
        <f>IF(_xlfn.NUMBERVALUE(AL119),IF(ABS(AL119)&lt;1,1-ABS(AL119),0),0)</f>
        <v>0</v>
      </c>
      <c r="BM119" s="6">
        <f>IF(F119&gt;F$3054,F$3054,IF(F119&lt;F$3053,F$3053,F119))</f>
        <v>206.67</v>
      </c>
      <c r="BN119" s="6">
        <f>IF(BM119&gt;0, BM119/BM$3049, BM119/BM$3050*-1)</f>
        <v>0.26108954295836506</v>
      </c>
      <c r="BO119" s="6">
        <f>IF(O119&gt;O$3054,O$3054,IF(O119&lt;O$3053,O$3053,O119))</f>
        <v>0</v>
      </c>
      <c r="BP119" s="26">
        <f>BO119/BO$3049</f>
        <v>0</v>
      </c>
      <c r="BQ119" s="26">
        <f>IF(OR(BD119=0, BH119=0,BN119=0,BP119=0), 0,BD119+BH119+BK119+BL119+BN119+BP119)</f>
        <v>0</v>
      </c>
      <c r="BR119" s="6">
        <f>IF(D119&gt;0,C119/D119,0)</f>
        <v>-1.2</v>
      </c>
    </row>
    <row r="120" spans="1:70" x14ac:dyDescent="0.2">
      <c r="A120" s="15" t="s">
        <v>520</v>
      </c>
      <c r="B120" s="15" t="s">
        <v>521</v>
      </c>
      <c r="C120" s="15">
        <v>-0.02</v>
      </c>
      <c r="D120" s="15">
        <v>0.08</v>
      </c>
      <c r="E120" s="15">
        <v>0.1</v>
      </c>
      <c r="F120" s="15">
        <v>-18</v>
      </c>
      <c r="G120" s="15">
        <v>1.25</v>
      </c>
      <c r="H120" s="21">
        <v>37500000</v>
      </c>
      <c r="I120" s="15"/>
      <c r="J120" s="15">
        <v>0</v>
      </c>
      <c r="K120" s="15"/>
      <c r="L120" s="15">
        <v>0</v>
      </c>
      <c r="M120" s="15"/>
      <c r="N120" s="15">
        <v>0</v>
      </c>
      <c r="O120" s="15"/>
      <c r="P120" s="15"/>
      <c r="Q120" s="15">
        <v>7.0000000000000007E-2</v>
      </c>
      <c r="R120" s="15">
        <v>0.01</v>
      </c>
      <c r="S120" s="15">
        <v>3.93</v>
      </c>
      <c r="T120" s="15">
        <v>0</v>
      </c>
      <c r="U120" s="15">
        <v>0</v>
      </c>
      <c r="V120" s="15">
        <v>0.86</v>
      </c>
      <c r="W120" s="15">
        <v>0.86</v>
      </c>
      <c r="X120" s="15">
        <v>0</v>
      </c>
      <c r="Y120" s="15">
        <v>0</v>
      </c>
      <c r="Z120" s="15">
        <v>0.89</v>
      </c>
      <c r="AA120" s="15">
        <v>0.89</v>
      </c>
      <c r="AB120" s="15">
        <v>-80.53</v>
      </c>
      <c r="AC120" s="15">
        <v>-26.64</v>
      </c>
      <c r="AD120" s="15">
        <v>-33.82</v>
      </c>
      <c r="AE120" s="15">
        <v>-26.64</v>
      </c>
      <c r="AF120" s="15">
        <v>-25.1</v>
      </c>
      <c r="AG120" s="15">
        <v>-32.9</v>
      </c>
      <c r="AH120" s="15">
        <v>-25.1</v>
      </c>
      <c r="AI120" s="15">
        <v>-26.64</v>
      </c>
      <c r="AJ120" s="15">
        <v>-33.82</v>
      </c>
      <c r="AK120" s="15">
        <v>-26.64</v>
      </c>
      <c r="AL120" s="15">
        <v>-1.47</v>
      </c>
      <c r="AM120" s="15">
        <v>449.87</v>
      </c>
      <c r="AN120" s="15"/>
      <c r="AO120" s="16">
        <v>-4462.9799999999996</v>
      </c>
      <c r="AP120" s="16">
        <v>-9922.4599999999991</v>
      </c>
      <c r="AQ120" s="16">
        <v>-9978.27</v>
      </c>
      <c r="AR120" s="15"/>
      <c r="AS120" s="15">
        <v>-25.69</v>
      </c>
      <c r="AT120" s="15"/>
      <c r="AU120" s="15"/>
      <c r="AV120" s="15"/>
      <c r="AW120" s="16">
        <v>147414</v>
      </c>
      <c r="AX120" s="16">
        <v>312719</v>
      </c>
      <c r="AZ120" s="6">
        <f>IF(D120&gt;0,H120/D120,0)</f>
        <v>468750000</v>
      </c>
      <c r="BA120" s="6">
        <f>AZ120*Q120</f>
        <v>32812500.000000004</v>
      </c>
      <c r="BB120" s="6">
        <f>IF(C120&gt;C$3054,C$3054,IF(C120&lt;C$3053,C$3053,C120))</f>
        <v>-0.02</v>
      </c>
      <c r="BC120" s="6">
        <f>IF(BB120&gt;0,(D120/15)-BB120,0)</f>
        <v>0</v>
      </c>
      <c r="BD120" s="6">
        <f>BC120/BC$3049</f>
        <v>0</v>
      </c>
      <c r="BE120" s="15">
        <f>IF(AU120&gt;AU$3054,AU$3054,IF(AU120&lt;AU$3053,AU$3053,AU120))</f>
        <v>0</v>
      </c>
      <c r="BF120" s="15">
        <f>IF(I120&gt;I$3054,I$3054,IF(I120&lt;I$3053,I$3053,I120))</f>
        <v>0</v>
      </c>
      <c r="BG120" s="6">
        <f>IF(BE120&gt;0, BF120/BE120,0)</f>
        <v>0</v>
      </c>
      <c r="BH120" s="26">
        <f>BG120/BG$3049</f>
        <v>0</v>
      </c>
      <c r="BI120" s="26">
        <f>IF(AV120&gt;AV$3054,AV$3054,IF(AV120&lt;AV$3053,AV$3053,AV120))</f>
        <v>0</v>
      </c>
      <c r="BJ120" s="6">
        <f>IF(BI120&gt;0, BF120/BI120,0)</f>
        <v>0</v>
      </c>
      <c r="BK120" s="26">
        <f>BJ120/BJ$3049</f>
        <v>0</v>
      </c>
      <c r="BL120" s="6">
        <f>IF(_xlfn.NUMBERVALUE(AL120),IF(ABS(AL120)&lt;1,1-ABS(AL120),0),0)</f>
        <v>0</v>
      </c>
      <c r="BM120" s="6">
        <f>IF(F120&gt;F$3054,F$3054,IF(F120&lt;F$3053,F$3053,F120))</f>
        <v>-18</v>
      </c>
      <c r="BN120" s="6">
        <f>IF(BM120&gt;0, BM120/BM$3049, BM120/BM$3050*-1)</f>
        <v>-0.18097727729740601</v>
      </c>
      <c r="BO120" s="6">
        <f>IF(O120&gt;O$3054,O$3054,IF(O120&lt;O$3053,O$3053,O120))</f>
        <v>0</v>
      </c>
      <c r="BP120" s="26">
        <f>BO120/BO$3049</f>
        <v>0</v>
      </c>
      <c r="BQ120" s="26">
        <f>IF(OR(BD120=0, BH120=0,BN120=0,BP120=0), 0,BD120+BH120+BK120+BL120+BN120+BP120)</f>
        <v>0</v>
      </c>
      <c r="BR120" s="6">
        <f>IF(D120&gt;0,C120/D120,0)</f>
        <v>-0.25</v>
      </c>
    </row>
    <row r="121" spans="1:70" x14ac:dyDescent="0.2">
      <c r="A121" s="15" t="s">
        <v>565</v>
      </c>
      <c r="B121" s="15" t="s">
        <v>566</v>
      </c>
      <c r="C121" s="15">
        <v>0.47</v>
      </c>
      <c r="D121" s="15">
        <v>0.08</v>
      </c>
      <c r="E121" s="15">
        <v>0.09</v>
      </c>
      <c r="F121" s="15">
        <v>26.79</v>
      </c>
      <c r="G121" s="15">
        <v>0.35</v>
      </c>
      <c r="H121" s="21">
        <v>8550000</v>
      </c>
      <c r="I121" s="15">
        <v>0.17</v>
      </c>
      <c r="J121" s="15">
        <v>0</v>
      </c>
      <c r="K121" s="15"/>
      <c r="L121" s="15">
        <v>0</v>
      </c>
      <c r="M121" s="15"/>
      <c r="N121" s="15">
        <v>0</v>
      </c>
      <c r="O121" s="15"/>
      <c r="P121" s="15"/>
      <c r="Q121" s="15">
        <v>0.24</v>
      </c>
      <c r="R121" s="15">
        <v>0.24</v>
      </c>
      <c r="S121" s="15">
        <v>178.53</v>
      </c>
      <c r="T121" s="15">
        <v>0</v>
      </c>
      <c r="U121" s="15">
        <v>0</v>
      </c>
      <c r="V121" s="15">
        <v>0</v>
      </c>
      <c r="W121" s="15">
        <v>0</v>
      </c>
      <c r="X121" s="15">
        <v>0</v>
      </c>
      <c r="Y121" s="15">
        <v>0</v>
      </c>
      <c r="Z121" s="15">
        <v>0</v>
      </c>
      <c r="AA121" s="15">
        <v>0</v>
      </c>
      <c r="AB121" s="15"/>
      <c r="AC121" s="15">
        <v>193.83</v>
      </c>
      <c r="AD121" s="15">
        <v>9.48</v>
      </c>
      <c r="AE121" s="15">
        <v>193.83</v>
      </c>
      <c r="AF121" s="15">
        <v>182.19</v>
      </c>
      <c r="AG121" s="15">
        <v>8.7200000000000006</v>
      </c>
      <c r="AH121" s="15">
        <v>182.19</v>
      </c>
      <c r="AI121" s="15">
        <v>194.53</v>
      </c>
      <c r="AJ121" s="15">
        <v>9.5</v>
      </c>
      <c r="AK121" s="15">
        <v>194.53</v>
      </c>
      <c r="AL121" s="15">
        <v>1.36</v>
      </c>
      <c r="AM121" s="15">
        <v>52.44</v>
      </c>
      <c r="AN121" s="15"/>
      <c r="AO121" s="15">
        <v>-148.63999999999999</v>
      </c>
      <c r="AP121" s="16">
        <v>6884.52</v>
      </c>
      <c r="AQ121" s="16">
        <v>6884.52</v>
      </c>
      <c r="AR121" s="15"/>
      <c r="AS121" s="15">
        <v>-19.43</v>
      </c>
      <c r="AT121" s="15"/>
      <c r="AU121" s="15"/>
      <c r="AV121" s="15"/>
      <c r="AW121" s="16">
        <v>156831</v>
      </c>
      <c r="AX121" s="16">
        <v>54202</v>
      </c>
      <c r="AZ121" s="6">
        <f>IF(D121&gt;0,H121/D121,0)</f>
        <v>106875000</v>
      </c>
      <c r="BA121" s="6">
        <f>AZ121*Q121</f>
        <v>25650000</v>
      </c>
      <c r="BB121" s="6">
        <f>IF(C121&gt;C$3054,C$3054,IF(C121&lt;C$3053,C$3053,C121))</f>
        <v>0.47</v>
      </c>
      <c r="BC121" s="6">
        <f>IF(BB121&gt;0,(D121/15)-BB121,0)</f>
        <v>-0.46466666666666662</v>
      </c>
      <c r="BD121" s="6">
        <f>BC121/BC$3049</f>
        <v>-8.9485171395557825E-2</v>
      </c>
      <c r="BE121" s="15">
        <f>IF(AU121&gt;AU$3054,AU$3054,IF(AU121&lt;AU$3053,AU$3053,AU121))</f>
        <v>0</v>
      </c>
      <c r="BF121" s="15">
        <f>IF(I121&gt;I$3054,I$3054,IF(I121&lt;I$3053,I$3053,I121))</f>
        <v>0.17</v>
      </c>
      <c r="BG121" s="6">
        <f>IF(BE121&gt;0, BF121/BE121,0)</f>
        <v>0</v>
      </c>
      <c r="BH121" s="26">
        <f>BG121/BG$3049</f>
        <v>0</v>
      </c>
      <c r="BI121" s="26">
        <f>IF(AV121&gt;AV$3054,AV$3054,IF(AV121&lt;AV$3053,AV$3053,AV121))</f>
        <v>0</v>
      </c>
      <c r="BJ121" s="6">
        <f>IF(BI121&gt;0, BF121/BI121,0)</f>
        <v>0</v>
      </c>
      <c r="BK121" s="26">
        <f>BJ121/BJ$3049</f>
        <v>0</v>
      </c>
      <c r="BL121" s="6">
        <f>IF(_xlfn.NUMBERVALUE(AL121),IF(ABS(AL121)&lt;1,1-ABS(AL121),0),0)</f>
        <v>0</v>
      </c>
      <c r="BM121" s="6">
        <f>IF(F121&gt;F$3054,F$3054,IF(F121&lt;F$3053,F$3053,F121))</f>
        <v>26.79</v>
      </c>
      <c r="BN121" s="6">
        <f>IF(BM121&gt;0, BM121/BM$3049, BM121/BM$3050*-1)</f>
        <v>3.3844238911572073E-2</v>
      </c>
      <c r="BO121" s="6">
        <f>IF(O121&gt;O$3054,O$3054,IF(O121&lt;O$3053,O$3053,O121))</f>
        <v>0</v>
      </c>
      <c r="BP121" s="26">
        <f>BO121/BO$3049</f>
        <v>0</v>
      </c>
      <c r="BQ121" s="26">
        <f>IF(OR(BD121=0, BH121=0,BN121=0,BP121=0), 0,BD121+BH121+BK121+BL121+BN121+BP121)</f>
        <v>0</v>
      </c>
      <c r="BR121" s="6">
        <f>IF(D121&gt;0,C121/D121,0)</f>
        <v>5.8749999999999991</v>
      </c>
    </row>
    <row r="122" spans="1:70" x14ac:dyDescent="0.2">
      <c r="A122" s="15" t="s">
        <v>816</v>
      </c>
      <c r="B122" s="15" t="s">
        <v>817</v>
      </c>
      <c r="C122" s="15">
        <v>0</v>
      </c>
      <c r="D122" s="15">
        <v>0</v>
      </c>
      <c r="E122" s="15">
        <v>0.01</v>
      </c>
      <c r="F122" s="15">
        <v>-22.22</v>
      </c>
      <c r="G122" s="15">
        <v>0.93</v>
      </c>
      <c r="H122" s="21"/>
      <c r="I122" s="15"/>
      <c r="J122" s="15">
        <v>0</v>
      </c>
      <c r="K122" s="15"/>
      <c r="L122" s="15">
        <v>0</v>
      </c>
      <c r="M122" s="15"/>
      <c r="N122" s="15">
        <v>0</v>
      </c>
      <c r="O122" s="15"/>
      <c r="P122" s="15"/>
      <c r="Q122" s="15">
        <v>0.02</v>
      </c>
      <c r="R122" s="15">
        <v>0</v>
      </c>
      <c r="S122" s="15">
        <v>1.29</v>
      </c>
      <c r="T122" s="15">
        <v>0</v>
      </c>
      <c r="U122" s="15">
        <v>0</v>
      </c>
      <c r="V122" s="15">
        <v>0</v>
      </c>
      <c r="W122" s="15">
        <v>0</v>
      </c>
      <c r="X122" s="15">
        <v>0</v>
      </c>
      <c r="Y122" s="15">
        <v>0</v>
      </c>
      <c r="Z122" s="15">
        <v>0</v>
      </c>
      <c r="AA122" s="15">
        <v>0</v>
      </c>
      <c r="AB122" s="15"/>
      <c r="AC122" s="15">
        <v>-15.54</v>
      </c>
      <c r="AD122" s="15">
        <v>-37.85</v>
      </c>
      <c r="AE122" s="15">
        <v>-15.54</v>
      </c>
      <c r="AF122" s="15">
        <v>-13.49</v>
      </c>
      <c r="AG122" s="15">
        <v>-35</v>
      </c>
      <c r="AH122" s="15">
        <v>-13.49</v>
      </c>
      <c r="AI122" s="15">
        <v>-15.54</v>
      </c>
      <c r="AJ122" s="15">
        <v>-37.85</v>
      </c>
      <c r="AK122" s="15">
        <v>-15.54</v>
      </c>
      <c r="AL122" s="15">
        <v>1.69</v>
      </c>
      <c r="AM122" s="15">
        <v>170.18</v>
      </c>
      <c r="AN122" s="15"/>
      <c r="AO122" s="15">
        <v>-307.08</v>
      </c>
      <c r="AP122" s="15">
        <v>-307.41000000000003</v>
      </c>
      <c r="AQ122" s="15">
        <v>-307.41000000000003</v>
      </c>
      <c r="AR122" s="15"/>
      <c r="AS122" s="15"/>
      <c r="AT122" s="15"/>
      <c r="AU122" s="15"/>
      <c r="AV122" s="15"/>
      <c r="AW122" s="15">
        <v>0</v>
      </c>
      <c r="AX122" s="16">
        <v>33333</v>
      </c>
      <c r="AZ122" s="6">
        <f>IF(D122&gt;0,H122/D122,0)</f>
        <v>0</v>
      </c>
      <c r="BA122" s="6">
        <f>AZ122*Q122</f>
        <v>0</v>
      </c>
      <c r="BB122" s="6">
        <f>IF(C122&gt;C$3054,C$3054,IF(C122&lt;C$3053,C$3053,C122))</f>
        <v>0</v>
      </c>
      <c r="BC122" s="6">
        <f>IF(BB122&gt;0,(D122/15)-BB122,0)</f>
        <v>0</v>
      </c>
      <c r="BD122" s="6">
        <f>BC122/BC$3049</f>
        <v>0</v>
      </c>
      <c r="BE122" s="15">
        <f>IF(AU122&gt;AU$3054,AU$3054,IF(AU122&lt;AU$3053,AU$3053,AU122))</f>
        <v>0</v>
      </c>
      <c r="BF122" s="15">
        <f>IF(I122&gt;I$3054,I$3054,IF(I122&lt;I$3053,I$3053,I122))</f>
        <v>0</v>
      </c>
      <c r="BG122" s="6">
        <f>IF(BE122&gt;0, BF122/BE122,0)</f>
        <v>0</v>
      </c>
      <c r="BH122" s="26">
        <f>BG122/BG$3049</f>
        <v>0</v>
      </c>
      <c r="BI122" s="26">
        <f>IF(AV122&gt;AV$3054,AV$3054,IF(AV122&lt;AV$3053,AV$3053,AV122))</f>
        <v>0</v>
      </c>
      <c r="BJ122" s="6">
        <f>IF(BI122&gt;0, BF122/BI122,0)</f>
        <v>0</v>
      </c>
      <c r="BK122" s="26">
        <f>BJ122/BJ$3049</f>
        <v>0</v>
      </c>
      <c r="BL122" s="6">
        <f>IF(_xlfn.NUMBERVALUE(AL122),IF(ABS(AL122)&lt;1,1-ABS(AL122),0),0)</f>
        <v>0</v>
      </c>
      <c r="BM122" s="6">
        <f>IF(F122&gt;F$3054,F$3054,IF(F122&lt;F$3053,F$3053,F122))</f>
        <v>-22.22</v>
      </c>
      <c r="BN122" s="6">
        <f>IF(BM122&gt;0, BM122/BM$3049, BM122/BM$3050*-1)</f>
        <v>-0.22340639453046451</v>
      </c>
      <c r="BO122" s="6">
        <f>IF(O122&gt;O$3054,O$3054,IF(O122&lt;O$3053,O$3053,O122))</f>
        <v>0</v>
      </c>
      <c r="BP122" s="26">
        <f>BO122/BO$3049</f>
        <v>0</v>
      </c>
      <c r="BQ122" s="26">
        <f>IF(OR(BD122=0, BH122=0,BN122=0,BP122=0), 0,BD122+BH122+BK122+BL122+BN122+BP122)</f>
        <v>0</v>
      </c>
      <c r="BR122" s="6">
        <f>IF(D122&gt;0,C122/D122,0)</f>
        <v>0</v>
      </c>
    </row>
    <row r="123" spans="1:70" x14ac:dyDescent="0.2">
      <c r="A123" s="15" t="s">
        <v>294</v>
      </c>
      <c r="B123" s="15" t="s">
        <v>295</v>
      </c>
      <c r="C123" s="15"/>
      <c r="D123" s="15">
        <v>0</v>
      </c>
      <c r="E123" s="15"/>
      <c r="F123" s="15"/>
      <c r="G123" s="15"/>
      <c r="H123" s="21"/>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v>0</v>
      </c>
      <c r="AX123" s="16">
        <v>51810</v>
      </c>
      <c r="AZ123" s="6">
        <f>IF(D123&gt;0,H123/D123,0)</f>
        <v>0</v>
      </c>
      <c r="BA123" s="6">
        <f>AZ123*Q123</f>
        <v>0</v>
      </c>
      <c r="BB123" s="6">
        <f>IF(C123&gt;C$3054,C$3054,IF(C123&lt;C$3053,C$3053,C123))</f>
        <v>0</v>
      </c>
      <c r="BC123" s="6">
        <f>IF(BB123&gt;0,(D123/15)-BB123,0)</f>
        <v>0</v>
      </c>
      <c r="BD123" s="6">
        <f>BC123/BC$3049</f>
        <v>0</v>
      </c>
      <c r="BE123" s="15">
        <f>IF(AU123&gt;AU$3054,AU$3054,IF(AU123&lt;AU$3053,AU$3053,AU123))</f>
        <v>0</v>
      </c>
      <c r="BF123" s="15">
        <f>IF(I123&gt;I$3054,I$3054,IF(I123&lt;I$3053,I$3053,I123))</f>
        <v>0</v>
      </c>
      <c r="BG123" s="6">
        <f>IF(BE123&gt;0, BF123/BE123,0)</f>
        <v>0</v>
      </c>
      <c r="BH123" s="26">
        <f>BG123/BG$3049</f>
        <v>0</v>
      </c>
      <c r="BI123" s="26">
        <f>IF(AV123&gt;AV$3054,AV$3054,IF(AV123&lt;AV$3053,AV$3053,AV123))</f>
        <v>0</v>
      </c>
      <c r="BJ123" s="6">
        <f>IF(BI123&gt;0, BF123/BI123,0)</f>
        <v>0</v>
      </c>
      <c r="BK123" s="26">
        <f>BJ123/BJ$3049</f>
        <v>0</v>
      </c>
      <c r="BL123" s="6">
        <f>IF(_xlfn.NUMBERVALUE(AL123),IF(ABS(AL123)&lt;1,1-ABS(AL123),0),0)</f>
        <v>0</v>
      </c>
      <c r="BM123" s="6">
        <f>IF(F123&gt;F$3054,F$3054,IF(F123&lt;F$3053,F$3053,F123))</f>
        <v>0</v>
      </c>
      <c r="BN123" s="6">
        <f>IF(BM123&gt;0, BM123/BM$3049, BM123/BM$3050*-1)</f>
        <v>0</v>
      </c>
      <c r="BO123" s="6">
        <f>IF(O123&gt;O$3054,O$3054,IF(O123&lt;O$3053,O$3053,O123))</f>
        <v>0</v>
      </c>
      <c r="BP123" s="26">
        <f>BO123/BO$3049</f>
        <v>0</v>
      </c>
      <c r="BQ123" s="26">
        <f>IF(OR(BD123=0, BH123=0,BN123=0,BP123=0), 0,BD123+BH123+BK123+BL123+BN123+BP123)</f>
        <v>0</v>
      </c>
      <c r="BR123" s="6">
        <f>IF(D123&gt;0,C123/D123,0)</f>
        <v>0</v>
      </c>
    </row>
    <row r="124" spans="1:70" x14ac:dyDescent="0.2">
      <c r="A124" s="15" t="s">
        <v>704</v>
      </c>
      <c r="B124" s="15" t="s">
        <v>705</v>
      </c>
      <c r="C124" s="15">
        <v>0</v>
      </c>
      <c r="D124" s="15">
        <v>0.03</v>
      </c>
      <c r="E124" s="15">
        <v>0.03</v>
      </c>
      <c r="F124" s="16">
        <v>1200</v>
      </c>
      <c r="G124" s="15">
        <v>170.58</v>
      </c>
      <c r="H124" s="21">
        <v>19360000</v>
      </c>
      <c r="I124" s="15"/>
      <c r="J124" s="15">
        <v>0</v>
      </c>
      <c r="K124" s="15"/>
      <c r="L124" s="15">
        <v>0</v>
      </c>
      <c r="M124" s="15"/>
      <c r="N124" s="15">
        <v>0</v>
      </c>
      <c r="O124" s="15"/>
      <c r="P124" s="15"/>
      <c r="Q124" s="15">
        <v>0</v>
      </c>
      <c r="R124" s="15">
        <v>0</v>
      </c>
      <c r="S124" s="15">
        <v>0.72</v>
      </c>
      <c r="T124" s="15">
        <v>0</v>
      </c>
      <c r="U124" s="15">
        <v>0</v>
      </c>
      <c r="V124" s="15">
        <v>80.12</v>
      </c>
      <c r="W124" s="15">
        <v>20.05</v>
      </c>
      <c r="X124" s="15">
        <v>0</v>
      </c>
      <c r="Y124" s="15">
        <v>0</v>
      </c>
      <c r="Z124" s="15">
        <v>537.32000000000005</v>
      </c>
      <c r="AA124" s="15">
        <v>30.9</v>
      </c>
      <c r="AB124" s="15">
        <v>-2.8</v>
      </c>
      <c r="AC124" s="15">
        <v>-34.020000000000003</v>
      </c>
      <c r="AD124" s="15">
        <v>-126.15</v>
      </c>
      <c r="AE124" s="15">
        <v>-96.23</v>
      </c>
      <c r="AF124" s="15">
        <v>-23.11</v>
      </c>
      <c r="AG124" s="15">
        <v>-108.88</v>
      </c>
      <c r="AH124" s="15">
        <v>-55.28</v>
      </c>
      <c r="AI124" s="15">
        <v>-47.09</v>
      </c>
      <c r="AJ124" s="15">
        <v>-165.14</v>
      </c>
      <c r="AK124" s="15">
        <v>-181.82</v>
      </c>
      <c r="AL124" s="15">
        <v>1.76</v>
      </c>
      <c r="AM124" s="15">
        <v>554</v>
      </c>
      <c r="AN124" s="15"/>
      <c r="AO124" s="16">
        <v>-3733.76</v>
      </c>
      <c r="AP124" s="16">
        <v>-4111.68</v>
      </c>
      <c r="AQ124" s="16">
        <v>-5174.62</v>
      </c>
      <c r="AR124" s="15"/>
      <c r="AS124" s="15">
        <v>-29.69</v>
      </c>
      <c r="AT124" s="15">
        <v>-25.33</v>
      </c>
      <c r="AU124" s="15"/>
      <c r="AV124" s="15"/>
      <c r="AW124" s="15">
        <v>1030000</v>
      </c>
      <c r="AX124" s="16">
        <v>912775</v>
      </c>
      <c r="AZ124" s="6">
        <f>IF(D124&gt;0,H124/D124,0)</f>
        <v>645333333.33333337</v>
      </c>
      <c r="BA124" s="6">
        <f>AZ124*Q124</f>
        <v>0</v>
      </c>
      <c r="BB124" s="6">
        <f>IF(C124&gt;C$3054,C$3054,IF(C124&lt;C$3053,C$3053,C124))</f>
        <v>0</v>
      </c>
      <c r="BC124" s="6">
        <f>IF(BB124&gt;0,(D124/15)-BB124,0)</f>
        <v>0</v>
      </c>
      <c r="BD124" s="6">
        <f>BC124/BC$3049</f>
        <v>0</v>
      </c>
      <c r="BE124" s="15">
        <f>IF(AU124&gt;AU$3054,AU$3054,IF(AU124&lt;AU$3053,AU$3053,AU124))</f>
        <v>0</v>
      </c>
      <c r="BF124" s="15">
        <f>IF(I124&gt;I$3054,I$3054,IF(I124&lt;I$3053,I$3053,I124))</f>
        <v>0</v>
      </c>
      <c r="BG124" s="6">
        <f>IF(BE124&gt;0, BF124/BE124,0)</f>
        <v>0</v>
      </c>
      <c r="BH124" s="26">
        <f>BG124/BG$3049</f>
        <v>0</v>
      </c>
      <c r="BI124" s="26">
        <f>IF(AV124&gt;AV$3054,AV$3054,IF(AV124&lt;AV$3053,AV$3053,AV124))</f>
        <v>0</v>
      </c>
      <c r="BJ124" s="6">
        <f>IF(BI124&gt;0, BF124/BI124,0)</f>
        <v>0</v>
      </c>
      <c r="BK124" s="26">
        <f>BJ124/BJ$3049</f>
        <v>0</v>
      </c>
      <c r="BL124" s="6">
        <f>IF(_xlfn.NUMBERVALUE(AL124),IF(ABS(AL124)&lt;1,1-ABS(AL124),0),0)</f>
        <v>0</v>
      </c>
      <c r="BM124" s="6">
        <f>IF(F124&gt;F$3054,F$3054,IF(F124&lt;F$3053,F$3053,F124))</f>
        <v>791.56751227281768</v>
      </c>
      <c r="BN124" s="6">
        <f>IF(BM124&gt;0, BM124/BM$3049, BM124/BM$3050*-1)</f>
        <v>1</v>
      </c>
      <c r="BO124" s="6">
        <f>IF(O124&gt;O$3054,O$3054,IF(O124&lt;O$3053,O$3053,O124))</f>
        <v>0</v>
      </c>
      <c r="BP124" s="26">
        <f>BO124/BO$3049</f>
        <v>0</v>
      </c>
      <c r="BQ124" s="26">
        <f>IF(OR(BD124=0, BH124=0,BN124=0,BP124=0), 0,BD124+BH124+BK124+BL124+BN124+BP124)</f>
        <v>0</v>
      </c>
      <c r="BR124" s="6">
        <f>IF(D124&gt;0,C124/D124,0)</f>
        <v>0</v>
      </c>
    </row>
    <row r="125" spans="1:70" x14ac:dyDescent="0.2">
      <c r="A125" s="15" t="s">
        <v>302</v>
      </c>
      <c r="B125" s="15" t="s">
        <v>303</v>
      </c>
      <c r="C125" s="15">
        <v>0.01</v>
      </c>
      <c r="D125" s="15">
        <v>0</v>
      </c>
      <c r="E125" s="15">
        <v>2.1</v>
      </c>
      <c r="F125" s="15">
        <v>3.96</v>
      </c>
      <c r="G125" s="15">
        <v>0.39</v>
      </c>
      <c r="H125" s="21"/>
      <c r="I125" s="15">
        <v>0</v>
      </c>
      <c r="J125" s="15"/>
      <c r="K125" s="15"/>
      <c r="L125" s="15"/>
      <c r="M125" s="15"/>
      <c r="N125" s="15">
        <v>0</v>
      </c>
      <c r="O125" s="15"/>
      <c r="P125" s="15">
        <v>0.55000000000000004</v>
      </c>
      <c r="Q125" s="15">
        <v>5.39</v>
      </c>
      <c r="R125" s="15">
        <v>0.32</v>
      </c>
      <c r="S125" s="15">
        <v>6.41</v>
      </c>
      <c r="T125" s="15">
        <v>47.85</v>
      </c>
      <c r="U125" s="15">
        <v>47.85</v>
      </c>
      <c r="V125" s="15">
        <v>47.97</v>
      </c>
      <c r="W125" s="15">
        <v>47.97</v>
      </c>
      <c r="X125" s="15">
        <v>116.99</v>
      </c>
      <c r="Y125" s="15">
        <v>116.99</v>
      </c>
      <c r="Z125" s="15">
        <v>117.29</v>
      </c>
      <c r="AA125" s="15">
        <v>117.29</v>
      </c>
      <c r="AB125" s="15"/>
      <c r="AC125" s="15">
        <v>5.79</v>
      </c>
      <c r="AD125" s="15">
        <v>1.1100000000000001</v>
      </c>
      <c r="AE125" s="15">
        <v>5.79</v>
      </c>
      <c r="AF125" s="15">
        <v>5.68</v>
      </c>
      <c r="AG125" s="15">
        <v>1.07</v>
      </c>
      <c r="AH125" s="15">
        <v>5.68</v>
      </c>
      <c r="AI125" s="15">
        <v>14.25</v>
      </c>
      <c r="AJ125" s="15">
        <v>2.56</v>
      </c>
      <c r="AK125" s="15">
        <v>14.25</v>
      </c>
      <c r="AL125" s="15"/>
      <c r="AM125" s="15">
        <v>0.08</v>
      </c>
      <c r="AN125" s="15">
        <v>77.38</v>
      </c>
      <c r="AO125" s="15">
        <v>40.71</v>
      </c>
      <c r="AP125" s="15">
        <v>39.979999999999997</v>
      </c>
      <c r="AQ125" s="15">
        <v>47.15</v>
      </c>
      <c r="AR125" s="15"/>
      <c r="AS125" s="15">
        <v>7.65</v>
      </c>
      <c r="AT125" s="15">
        <v>-4.55</v>
      </c>
      <c r="AU125" s="15"/>
      <c r="AV125" s="15">
        <v>17.8</v>
      </c>
      <c r="AW125" s="15">
        <v>0</v>
      </c>
      <c r="AX125" s="16">
        <v>1563</v>
      </c>
      <c r="AZ125" s="6">
        <f>IF(D125&gt;0,H125/D125,0)</f>
        <v>0</v>
      </c>
      <c r="BA125" s="6">
        <f>AZ125*Q125</f>
        <v>0</v>
      </c>
      <c r="BB125" s="6">
        <f>IF(C125&gt;C$3054,C$3054,IF(C125&lt;C$3053,C$3053,C125))</f>
        <v>0.01</v>
      </c>
      <c r="BC125" s="6">
        <f>IF(BB125&gt;0,(D125/15)-BB125,0)</f>
        <v>-0.01</v>
      </c>
      <c r="BD125" s="6">
        <f>BC125/BC$3049</f>
        <v>-1.9257927846963667E-3</v>
      </c>
      <c r="BE125" s="15">
        <f>IF(AU125&gt;AU$3054,AU$3054,IF(AU125&lt;AU$3053,AU$3053,AU125))</f>
        <v>0</v>
      </c>
      <c r="BF125" s="15">
        <f>IF(I125&gt;I$3054,I$3054,IF(I125&lt;I$3053,I$3053,I125))</f>
        <v>0</v>
      </c>
      <c r="BG125" s="6">
        <f>IF(BE125&gt;0, BF125/BE125,0)</f>
        <v>0</v>
      </c>
      <c r="BH125" s="26">
        <f>BG125/BG$3049</f>
        <v>0</v>
      </c>
      <c r="BI125" s="26">
        <f>IF(AV125&gt;AV$3054,AV$3054,IF(AV125&lt;AV$3053,AV$3053,AV125))</f>
        <v>17.8</v>
      </c>
      <c r="BJ125" s="6">
        <f>IF(BI125&gt;0, BF125/BI125,0)</f>
        <v>0</v>
      </c>
      <c r="BK125" s="26">
        <f>BJ125/BJ$3049</f>
        <v>0</v>
      </c>
      <c r="BL125" s="6">
        <f>IF(_xlfn.NUMBERVALUE(AL125),IF(ABS(AL125)&lt;1,1-ABS(AL125),0),0)</f>
        <v>0</v>
      </c>
      <c r="BM125" s="6">
        <f>IF(F125&gt;F$3054,F$3054,IF(F125&lt;F$3053,F$3053,F125))</f>
        <v>3.96</v>
      </c>
      <c r="BN125" s="6">
        <f>IF(BM125&gt;0, BM125/BM$3049, BM125/BM$3050*-1)</f>
        <v>5.0027318435918403E-3</v>
      </c>
      <c r="BO125" s="6">
        <f>IF(O125&gt;O$3054,O$3054,IF(O125&lt;O$3053,O$3053,O125))</f>
        <v>0</v>
      </c>
      <c r="BP125" s="26">
        <f>BO125/BO$3049</f>
        <v>0</v>
      </c>
      <c r="BQ125" s="26">
        <f>IF(OR(BD125=0, BH125=0,BN125=0,BP125=0), 0,BD125+BH125+BK125+BL125+BN125+BP125)</f>
        <v>0</v>
      </c>
      <c r="BR125" s="6">
        <f>IF(D125&gt;0,C125/D125,0)</f>
        <v>0</v>
      </c>
    </row>
    <row r="126" spans="1:70" x14ac:dyDescent="0.2">
      <c r="A126" s="15" t="s">
        <v>899</v>
      </c>
      <c r="B126" s="15" t="s">
        <v>900</v>
      </c>
      <c r="C126" s="15">
        <v>-0.02</v>
      </c>
      <c r="D126" s="15">
        <v>0.17</v>
      </c>
      <c r="E126" s="15">
        <v>0.19</v>
      </c>
      <c r="F126" s="15">
        <v>-46.88</v>
      </c>
      <c r="G126" s="15">
        <v>1.1200000000000001</v>
      </c>
      <c r="H126" s="21">
        <v>32610000</v>
      </c>
      <c r="I126" s="15"/>
      <c r="J126" s="15">
        <v>0</v>
      </c>
      <c r="K126" s="15"/>
      <c r="L126" s="15">
        <v>0</v>
      </c>
      <c r="M126" s="15"/>
      <c r="N126" s="15">
        <v>0</v>
      </c>
      <c r="O126" s="15"/>
      <c r="P126" s="15"/>
      <c r="Q126" s="15">
        <v>0.15</v>
      </c>
      <c r="R126" s="15">
        <v>0.01</v>
      </c>
      <c r="S126" s="15">
        <v>1.04</v>
      </c>
      <c r="T126" s="15">
        <v>23.23</v>
      </c>
      <c r="U126" s="15">
        <v>23.23</v>
      </c>
      <c r="V126" s="15">
        <v>29.34</v>
      </c>
      <c r="W126" s="15">
        <v>29.34</v>
      </c>
      <c r="X126" s="15">
        <v>37.82</v>
      </c>
      <c r="Y126" s="15">
        <v>37.82</v>
      </c>
      <c r="Z126" s="15">
        <v>47.78</v>
      </c>
      <c r="AA126" s="15">
        <v>47.78</v>
      </c>
      <c r="AB126" s="15">
        <v>-6.08</v>
      </c>
      <c r="AC126" s="15">
        <v>-14.6</v>
      </c>
      <c r="AD126" s="15">
        <v>-18.43</v>
      </c>
      <c r="AE126" s="15">
        <v>-14.6</v>
      </c>
      <c r="AF126" s="15">
        <v>-9.57</v>
      </c>
      <c r="AG126" s="15">
        <v>-10.92</v>
      </c>
      <c r="AH126" s="15">
        <v>-9.57</v>
      </c>
      <c r="AI126" s="15">
        <v>-21.86</v>
      </c>
      <c r="AJ126" s="15">
        <v>-27.89</v>
      </c>
      <c r="AK126" s="15">
        <v>-21.86</v>
      </c>
      <c r="AL126" s="15"/>
      <c r="AM126" s="15">
        <v>128.47999999999999</v>
      </c>
      <c r="AN126" s="15"/>
      <c r="AO126" s="15">
        <v>-2.2599999999999998</v>
      </c>
      <c r="AP126" s="15">
        <v>-34.479999999999997</v>
      </c>
      <c r="AQ126" s="15">
        <v>-37.619999999999997</v>
      </c>
      <c r="AR126" s="15"/>
      <c r="AS126" s="15">
        <v>297.89999999999998</v>
      </c>
      <c r="AT126" s="15">
        <v>18.87</v>
      </c>
      <c r="AU126" s="15"/>
      <c r="AV126" s="15"/>
      <c r="AW126" s="16">
        <v>217108</v>
      </c>
      <c r="AX126" s="16">
        <v>163331</v>
      </c>
      <c r="AZ126" s="6">
        <f>IF(D126&gt;0,H126/D126,0)</f>
        <v>191823529.41176468</v>
      </c>
      <c r="BA126" s="6">
        <f>AZ126*Q126</f>
        <v>28773529.4117647</v>
      </c>
      <c r="BB126" s="6">
        <f>IF(C126&gt;C$3054,C$3054,IF(C126&lt;C$3053,C$3053,C126))</f>
        <v>-0.02</v>
      </c>
      <c r="BC126" s="6">
        <f>IF(BB126&gt;0,(D126/15)-BB126,0)</f>
        <v>0</v>
      </c>
      <c r="BD126" s="6">
        <f>BC126/BC$3049</f>
        <v>0</v>
      </c>
      <c r="BE126" s="15">
        <f>IF(AU126&gt;AU$3054,AU$3054,IF(AU126&lt;AU$3053,AU$3053,AU126))</f>
        <v>0</v>
      </c>
      <c r="BF126" s="15">
        <f>IF(I126&gt;I$3054,I$3054,IF(I126&lt;I$3053,I$3053,I126))</f>
        <v>0</v>
      </c>
      <c r="BG126" s="6">
        <f>IF(BE126&gt;0, BF126/BE126,0)</f>
        <v>0</v>
      </c>
      <c r="BH126" s="26">
        <f>BG126/BG$3049</f>
        <v>0</v>
      </c>
      <c r="BI126" s="26">
        <f>IF(AV126&gt;AV$3054,AV$3054,IF(AV126&lt;AV$3053,AV$3053,AV126))</f>
        <v>0</v>
      </c>
      <c r="BJ126" s="6">
        <f>IF(BI126&gt;0, BF126/BI126,0)</f>
        <v>0</v>
      </c>
      <c r="BK126" s="26">
        <f>BJ126/BJ$3049</f>
        <v>0</v>
      </c>
      <c r="BL126" s="6">
        <f>IF(_xlfn.NUMBERVALUE(AL126),IF(ABS(AL126)&lt;1,1-ABS(AL126),0),0)</f>
        <v>0</v>
      </c>
      <c r="BM126" s="6">
        <f>IF(F126&gt;F$3054,F$3054,IF(F126&lt;F$3053,F$3053,F126))</f>
        <v>-46.88</v>
      </c>
      <c r="BN126" s="6">
        <f>IF(BM126&gt;0, BM126/BM$3049, BM126/BM$3050*-1)</f>
        <v>-0.47134526442791075</v>
      </c>
      <c r="BO126" s="6">
        <f>IF(O126&gt;O$3054,O$3054,IF(O126&lt;O$3053,O$3053,O126))</f>
        <v>0</v>
      </c>
      <c r="BP126" s="26">
        <f>BO126/BO$3049</f>
        <v>0</v>
      </c>
      <c r="BQ126" s="26">
        <f>IF(OR(BD126=0, BH126=0,BN126=0,BP126=0), 0,BD126+BH126+BK126+BL126+BN126+BP126)</f>
        <v>0</v>
      </c>
      <c r="BR126" s="6">
        <f>IF(D126&gt;0,C126/D126,0)</f>
        <v>-0.11764705882352941</v>
      </c>
    </row>
    <row r="127" spans="1:70" x14ac:dyDescent="0.2">
      <c r="A127" s="15" t="s">
        <v>956</v>
      </c>
      <c r="B127" s="15" t="s">
        <v>957</v>
      </c>
      <c r="C127" s="15">
        <v>0.28999999999999998</v>
      </c>
      <c r="D127" s="15">
        <v>3.92</v>
      </c>
      <c r="E127" s="15">
        <v>4.05</v>
      </c>
      <c r="F127" s="15">
        <v>-10.48</v>
      </c>
      <c r="G127" s="15">
        <v>1.73</v>
      </c>
      <c r="H127" s="21">
        <v>1300000000</v>
      </c>
      <c r="I127" s="15">
        <v>13.34</v>
      </c>
      <c r="J127" s="15">
        <v>0.13</v>
      </c>
      <c r="K127" s="15">
        <v>0.13</v>
      </c>
      <c r="L127" s="15">
        <v>0.22</v>
      </c>
      <c r="M127" s="15">
        <v>0.22</v>
      </c>
      <c r="N127" s="15">
        <v>0.22</v>
      </c>
      <c r="O127" s="15">
        <v>5.73</v>
      </c>
      <c r="P127" s="15">
        <v>68.97</v>
      </c>
      <c r="Q127" s="15">
        <v>2.27</v>
      </c>
      <c r="R127" s="15">
        <v>0.35</v>
      </c>
      <c r="S127" s="15">
        <v>1.19</v>
      </c>
      <c r="T127" s="15">
        <v>15.18</v>
      </c>
      <c r="U127" s="15">
        <v>15.25</v>
      </c>
      <c r="V127" s="15">
        <v>49.85</v>
      </c>
      <c r="W127" s="15">
        <v>49.93</v>
      </c>
      <c r="X127" s="15">
        <v>47.89</v>
      </c>
      <c r="Y127" s="15">
        <v>48.12</v>
      </c>
      <c r="Z127" s="15">
        <v>157.30000000000001</v>
      </c>
      <c r="AA127" s="15">
        <v>157.52000000000001</v>
      </c>
      <c r="AB127" s="15">
        <v>4.58</v>
      </c>
      <c r="AC127" s="15">
        <v>9.49</v>
      </c>
      <c r="AD127" s="15">
        <v>9.85</v>
      </c>
      <c r="AE127" s="15">
        <v>9.49</v>
      </c>
      <c r="AF127" s="15">
        <v>4.67</v>
      </c>
      <c r="AG127" s="15">
        <v>4.63</v>
      </c>
      <c r="AH127" s="15">
        <v>4.67</v>
      </c>
      <c r="AI127" s="15">
        <v>13.18</v>
      </c>
      <c r="AJ127" s="15">
        <v>12.97</v>
      </c>
      <c r="AK127" s="15">
        <v>13.18</v>
      </c>
      <c r="AL127" s="15">
        <v>1.18</v>
      </c>
      <c r="AM127" s="15">
        <v>230.6</v>
      </c>
      <c r="AN127" s="15">
        <v>25.96</v>
      </c>
      <c r="AO127" s="15">
        <v>3.86</v>
      </c>
      <c r="AP127" s="15">
        <v>3.09</v>
      </c>
      <c r="AQ127" s="15">
        <v>1.72</v>
      </c>
      <c r="AR127" s="15">
        <v>23.61</v>
      </c>
      <c r="AS127" s="15">
        <v>11.01</v>
      </c>
      <c r="AT127" s="15">
        <v>15.01</v>
      </c>
      <c r="AU127" s="15">
        <v>16.75</v>
      </c>
      <c r="AV127" s="15">
        <v>7</v>
      </c>
      <c r="AW127" s="16">
        <v>721292</v>
      </c>
      <c r="AX127" s="16">
        <v>719935</v>
      </c>
      <c r="AZ127" s="6">
        <f>IF(D127&gt;0,H127/D127,0)</f>
        <v>331632653.06122452</v>
      </c>
      <c r="BA127" s="6">
        <f>AZ127*Q127</f>
        <v>752806122.44897962</v>
      </c>
      <c r="BB127" s="6">
        <f>IF(C127&gt;C$3054,C$3054,IF(C127&lt;C$3053,C$3053,C127))</f>
        <v>0.28999999999999998</v>
      </c>
      <c r="BC127" s="6">
        <f>IF(BB127&gt;0,(D127/15)-BB127,0)</f>
        <v>-2.8666666666666674E-2</v>
      </c>
      <c r="BD127" s="6">
        <f>BC127/BC$3049</f>
        <v>-5.520605982796252E-3</v>
      </c>
      <c r="BE127" s="15">
        <f>IF(AU127&gt;AU$3054,AU$3054,IF(AU127&lt;AU$3053,AU$3053,AU127))</f>
        <v>16.75</v>
      </c>
      <c r="BF127" s="15">
        <f>IF(I127&gt;I$3054,I$3054,IF(I127&lt;I$3053,I$3053,I127))</f>
        <v>13.34</v>
      </c>
      <c r="BG127" s="6">
        <f>IF(BE127&gt;0, BF127/BE127,0)</f>
        <v>0.79641791044776122</v>
      </c>
      <c r="BH127" s="26">
        <f>BG127/BG$3049</f>
        <v>7.6578645235361655E-4</v>
      </c>
      <c r="BI127" s="26">
        <f>IF(AV127&gt;AV$3054,AV$3054,IF(AV127&lt;AV$3053,AV$3053,AV127))</f>
        <v>7</v>
      </c>
      <c r="BJ127" s="6">
        <f>IF(BI127&gt;0, BF127/BI127,0)</f>
        <v>1.9057142857142857</v>
      </c>
      <c r="BK127" s="26">
        <f>BJ127/BJ$3049</f>
        <v>3.2136834497711393E-3</v>
      </c>
      <c r="BL127" s="6">
        <f>IF(_xlfn.NUMBERVALUE(AL127),IF(ABS(AL127)&lt;1,1-ABS(AL127),0),0)</f>
        <v>0</v>
      </c>
      <c r="BM127" s="6">
        <f>IF(F127&gt;F$3054,F$3054,IF(F127&lt;F$3053,F$3053,F127))</f>
        <v>-10.48</v>
      </c>
      <c r="BN127" s="6">
        <f>IF(BM127&gt;0, BM127/BM$3049, BM127/BM$3050*-1)</f>
        <v>-0.10536899255982306</v>
      </c>
      <c r="BO127" s="6">
        <f>IF(O127&gt;O$3054,O$3054,IF(O127&lt;O$3053,O$3053,O127))</f>
        <v>5.73</v>
      </c>
      <c r="BP127" s="26">
        <f>BO127/BO$3049</f>
        <v>5.4031677647688743E-2</v>
      </c>
      <c r="BQ127" s="26">
        <f>IF(OR(BD127=0, BH127=0,BN127=0,BP127=0), 0,BD127+BH127+BK127+BL127+BN127+BP127)</f>
        <v>-5.287845099280581E-2</v>
      </c>
      <c r="BR127" s="6">
        <f>IF(D127&gt;0,C127/D127,0)</f>
        <v>7.3979591836734693E-2</v>
      </c>
    </row>
    <row r="128" spans="1:70" x14ac:dyDescent="0.2">
      <c r="A128" s="15" t="s">
        <v>529</v>
      </c>
      <c r="B128" s="15" t="s">
        <v>530</v>
      </c>
      <c r="C128" s="15">
        <v>-0.04</v>
      </c>
      <c r="D128" s="15">
        <v>0</v>
      </c>
      <c r="E128" s="15"/>
      <c r="F128" s="15"/>
      <c r="G128" s="15"/>
      <c r="H128" s="21"/>
      <c r="I128" s="15"/>
      <c r="J128" s="15">
        <v>0</v>
      </c>
      <c r="K128" s="15"/>
      <c r="L128" s="15">
        <v>0</v>
      </c>
      <c r="M128" s="15"/>
      <c r="N128" s="15">
        <v>0</v>
      </c>
      <c r="O128" s="15"/>
      <c r="P128" s="15"/>
      <c r="Q128" s="15">
        <v>0.54</v>
      </c>
      <c r="R128" s="15">
        <v>0.05</v>
      </c>
      <c r="S128" s="15">
        <v>2.23</v>
      </c>
      <c r="T128" s="15">
        <v>0</v>
      </c>
      <c r="U128" s="15">
        <v>0</v>
      </c>
      <c r="V128" s="15">
        <v>0</v>
      </c>
      <c r="W128" s="15">
        <v>0</v>
      </c>
      <c r="X128" s="15">
        <v>0</v>
      </c>
      <c r="Y128" s="15">
        <v>0</v>
      </c>
      <c r="Z128" s="15">
        <v>0</v>
      </c>
      <c r="AA128" s="15">
        <v>0</v>
      </c>
      <c r="AB128" s="15">
        <v>-33.64</v>
      </c>
      <c r="AC128" s="15">
        <v>-6.99</v>
      </c>
      <c r="AD128" s="15">
        <v>5</v>
      </c>
      <c r="AE128" s="15">
        <v>-6.99</v>
      </c>
      <c r="AF128" s="15">
        <v>-5.48</v>
      </c>
      <c r="AG128" s="15">
        <v>3.85</v>
      </c>
      <c r="AH128" s="15">
        <v>-5.48</v>
      </c>
      <c r="AI128" s="15">
        <v>-7.13</v>
      </c>
      <c r="AJ128" s="15">
        <v>5.13</v>
      </c>
      <c r="AK128" s="15">
        <v>-7.13</v>
      </c>
      <c r="AL128" s="15"/>
      <c r="AM128" s="15">
        <v>8.92</v>
      </c>
      <c r="AN128" s="15">
        <v>53.06</v>
      </c>
      <c r="AO128" s="15">
        <v>1</v>
      </c>
      <c r="AP128" s="15">
        <v>-4.34</v>
      </c>
      <c r="AQ128" s="15">
        <v>-4.57</v>
      </c>
      <c r="AR128" s="15"/>
      <c r="AS128" s="15">
        <v>41.86</v>
      </c>
      <c r="AT128" s="15">
        <v>56.06</v>
      </c>
      <c r="AU128" s="15"/>
      <c r="AV128" s="15"/>
      <c r="AW128" s="15">
        <v>0</v>
      </c>
      <c r="AX128" s="15"/>
      <c r="AZ128" s="6">
        <f>IF(D128&gt;0,H128/D128,0)</f>
        <v>0</v>
      </c>
      <c r="BA128" s="6">
        <f>AZ128*Q128</f>
        <v>0</v>
      </c>
      <c r="BB128" s="6">
        <f>IF(C128&gt;C$3054,C$3054,IF(C128&lt;C$3053,C$3053,C128))</f>
        <v>-0.04</v>
      </c>
      <c r="BC128" s="6">
        <f>IF(BB128&gt;0,(D128/15)-BB128,0)</f>
        <v>0</v>
      </c>
      <c r="BD128" s="6">
        <f>BC128/BC$3049</f>
        <v>0</v>
      </c>
      <c r="BE128" s="15">
        <f>IF(AU128&gt;AU$3054,AU$3054,IF(AU128&lt;AU$3053,AU$3053,AU128))</f>
        <v>0</v>
      </c>
      <c r="BF128" s="15">
        <f>IF(I128&gt;I$3054,I$3054,IF(I128&lt;I$3053,I$3053,I128))</f>
        <v>0</v>
      </c>
      <c r="BG128" s="6">
        <f>IF(BE128&gt;0, BF128/BE128,0)</f>
        <v>0</v>
      </c>
      <c r="BH128" s="26">
        <f>BG128/BG$3049</f>
        <v>0</v>
      </c>
      <c r="BI128" s="26">
        <f>IF(AV128&gt;AV$3054,AV$3054,IF(AV128&lt;AV$3053,AV$3053,AV128))</f>
        <v>0</v>
      </c>
      <c r="BJ128" s="6">
        <f>IF(BI128&gt;0, BF128/BI128,0)</f>
        <v>0</v>
      </c>
      <c r="BK128" s="26">
        <f>BJ128/BJ$3049</f>
        <v>0</v>
      </c>
      <c r="BL128" s="6">
        <f>IF(_xlfn.NUMBERVALUE(AL128),IF(ABS(AL128)&lt;1,1-ABS(AL128),0),0)</f>
        <v>0</v>
      </c>
      <c r="BM128" s="6">
        <f>IF(F128&gt;F$3054,F$3054,IF(F128&lt;F$3053,F$3053,F128))</f>
        <v>0</v>
      </c>
      <c r="BN128" s="6">
        <f>IF(BM128&gt;0, BM128/BM$3049, BM128/BM$3050*-1)</f>
        <v>0</v>
      </c>
      <c r="BO128" s="6">
        <f>IF(O128&gt;O$3054,O$3054,IF(O128&lt;O$3053,O$3053,O128))</f>
        <v>0</v>
      </c>
      <c r="BP128" s="26">
        <f>BO128/BO$3049</f>
        <v>0</v>
      </c>
      <c r="BQ128" s="26">
        <f>IF(OR(BD128=0, BH128=0,BN128=0,BP128=0), 0,BD128+BH128+BK128+BL128+BN128+BP128)</f>
        <v>0</v>
      </c>
      <c r="BR128" s="6">
        <f>IF(D128&gt;0,C128/D128,0)</f>
        <v>0</v>
      </c>
    </row>
    <row r="129" spans="1:70" x14ac:dyDescent="0.2">
      <c r="A129" s="15" t="s">
        <v>383</v>
      </c>
      <c r="B129" s="15" t="s">
        <v>384</v>
      </c>
      <c r="C129" s="15">
        <v>-0.02</v>
      </c>
      <c r="D129" s="15">
        <v>0.16</v>
      </c>
      <c r="E129" s="15">
        <v>0.18</v>
      </c>
      <c r="F129" s="15"/>
      <c r="G129" s="15">
        <v>52.29</v>
      </c>
      <c r="H129" s="21">
        <v>7860000</v>
      </c>
      <c r="I129" s="15"/>
      <c r="J129" s="15">
        <v>0</v>
      </c>
      <c r="K129" s="15"/>
      <c r="L129" s="15">
        <v>0</v>
      </c>
      <c r="M129" s="15"/>
      <c r="N129" s="15">
        <v>0</v>
      </c>
      <c r="O129" s="15"/>
      <c r="P129" s="15"/>
      <c r="Q129" s="15">
        <v>0</v>
      </c>
      <c r="R129" s="15">
        <v>0</v>
      </c>
      <c r="S129" s="15">
        <v>0.28999999999999998</v>
      </c>
      <c r="T129" s="15">
        <v>47.5</v>
      </c>
      <c r="U129" s="15">
        <v>47.5</v>
      </c>
      <c r="V129" s="15">
        <v>47.5</v>
      </c>
      <c r="W129" s="15">
        <v>47.5</v>
      </c>
      <c r="X129" s="15">
        <v>552.32000000000005</v>
      </c>
      <c r="Y129" s="15">
        <v>552.32000000000005</v>
      </c>
      <c r="Z129" s="15">
        <v>552.32000000000005</v>
      </c>
      <c r="AA129" s="15">
        <v>552.32000000000005</v>
      </c>
      <c r="AB129" s="15">
        <v>-8.58</v>
      </c>
      <c r="AC129" s="15">
        <v>-89.63</v>
      </c>
      <c r="AD129" s="15">
        <v>-70.55</v>
      </c>
      <c r="AE129" s="15">
        <v>-89.63</v>
      </c>
      <c r="AF129" s="15">
        <v>-56.89</v>
      </c>
      <c r="AG129" s="15">
        <v>-65.17</v>
      </c>
      <c r="AH129" s="15">
        <v>-56.89</v>
      </c>
      <c r="AI129" s="15">
        <v>-274.24</v>
      </c>
      <c r="AJ129" s="15">
        <v>-77.069999999999993</v>
      </c>
      <c r="AK129" s="15">
        <v>-274.24</v>
      </c>
      <c r="AL129" s="15">
        <v>0.78</v>
      </c>
      <c r="AM129" s="15">
        <v>24.42</v>
      </c>
      <c r="AN129" s="15"/>
      <c r="AO129" s="16">
        <v>-44916.5</v>
      </c>
      <c r="AP129" s="16">
        <v>-70072.160000000003</v>
      </c>
      <c r="AQ129" s="16">
        <v>-75310.31</v>
      </c>
      <c r="AR129" s="15"/>
      <c r="AS129" s="15">
        <v>-51.59</v>
      </c>
      <c r="AT129" s="15"/>
      <c r="AU129" s="15"/>
      <c r="AV129" s="15"/>
      <c r="AW129" s="15">
        <v>0</v>
      </c>
      <c r="AX129" s="16">
        <v>11020</v>
      </c>
      <c r="AZ129" s="6">
        <f>IF(D129&gt;0,H129/D129,0)</f>
        <v>49125000</v>
      </c>
      <c r="BA129" s="6">
        <f>AZ129*Q129</f>
        <v>0</v>
      </c>
      <c r="BB129" s="6">
        <f>IF(C129&gt;C$3054,C$3054,IF(C129&lt;C$3053,C$3053,C129))</f>
        <v>-0.02</v>
      </c>
      <c r="BC129" s="6">
        <f>IF(BB129&gt;0,(D129/15)-BB129,0)</f>
        <v>0</v>
      </c>
      <c r="BD129" s="6">
        <f>BC129/BC$3049</f>
        <v>0</v>
      </c>
      <c r="BE129" s="15">
        <f>IF(AU129&gt;AU$3054,AU$3054,IF(AU129&lt;AU$3053,AU$3053,AU129))</f>
        <v>0</v>
      </c>
      <c r="BF129" s="15">
        <f>IF(I129&gt;I$3054,I$3054,IF(I129&lt;I$3053,I$3053,I129))</f>
        <v>0</v>
      </c>
      <c r="BG129" s="6">
        <f>IF(BE129&gt;0, BF129/BE129,0)</f>
        <v>0</v>
      </c>
      <c r="BH129" s="26">
        <f>BG129/BG$3049</f>
        <v>0</v>
      </c>
      <c r="BI129" s="26">
        <f>IF(AV129&gt;AV$3054,AV$3054,IF(AV129&lt;AV$3053,AV$3053,AV129))</f>
        <v>0</v>
      </c>
      <c r="BJ129" s="6">
        <f>IF(BI129&gt;0, BF129/BI129,0)</f>
        <v>0</v>
      </c>
      <c r="BK129" s="26">
        <f>BJ129/BJ$3049</f>
        <v>0</v>
      </c>
      <c r="BL129" s="6">
        <f>IF(_xlfn.NUMBERVALUE(AL129),IF(ABS(AL129)&lt;1,1-ABS(AL129),0),0)</f>
        <v>0.21999999999999997</v>
      </c>
      <c r="BM129" s="6">
        <f>IF(F129&gt;F$3054,F$3054,IF(F129&lt;F$3053,F$3053,F129))</f>
        <v>0</v>
      </c>
      <c r="BN129" s="6">
        <f>IF(BM129&gt;0, BM129/BM$3049, BM129/BM$3050*-1)</f>
        <v>0</v>
      </c>
      <c r="BO129" s="6">
        <f>IF(O129&gt;O$3054,O$3054,IF(O129&lt;O$3053,O$3053,O129))</f>
        <v>0</v>
      </c>
      <c r="BP129" s="26">
        <f>BO129/BO$3049</f>
        <v>0</v>
      </c>
      <c r="BQ129" s="26">
        <f>IF(OR(BD129=0, BH129=0,BN129=0,BP129=0), 0,BD129+BH129+BK129+BL129+BN129+BP129)</f>
        <v>0</v>
      </c>
      <c r="BR129" s="6">
        <f>IF(D129&gt;0,C129/D129,0)</f>
        <v>-0.125</v>
      </c>
    </row>
    <row r="130" spans="1:70" x14ac:dyDescent="0.2">
      <c r="A130" s="15" t="s">
        <v>522</v>
      </c>
      <c r="B130" s="15" t="s">
        <v>523</v>
      </c>
      <c r="C130" s="15">
        <v>-0.13</v>
      </c>
      <c r="D130" s="15">
        <v>7.0000000000000007E-2</v>
      </c>
      <c r="E130" s="15">
        <v>0.16</v>
      </c>
      <c r="F130" s="15">
        <v>-86.84</v>
      </c>
      <c r="G130" s="15">
        <v>2.2200000000000002</v>
      </c>
      <c r="H130" s="21">
        <v>10070000</v>
      </c>
      <c r="I130" s="15"/>
      <c r="J130" s="15">
        <v>0</v>
      </c>
      <c r="K130" s="15"/>
      <c r="L130" s="15">
        <v>0</v>
      </c>
      <c r="M130" s="15"/>
      <c r="N130" s="15">
        <v>0</v>
      </c>
      <c r="O130" s="15"/>
      <c r="P130" s="15"/>
      <c r="Q130" s="15">
        <v>0.03</v>
      </c>
      <c r="R130" s="15">
        <v>0.04</v>
      </c>
      <c r="S130" s="15">
        <v>3.96</v>
      </c>
      <c r="T130" s="15">
        <v>0</v>
      </c>
      <c r="U130" s="15">
        <v>0</v>
      </c>
      <c r="V130" s="15">
        <v>0</v>
      </c>
      <c r="W130" s="15">
        <v>0</v>
      </c>
      <c r="X130" s="15">
        <v>0</v>
      </c>
      <c r="Y130" s="15">
        <v>0</v>
      </c>
      <c r="Z130" s="15">
        <v>0</v>
      </c>
      <c r="AA130" s="15">
        <v>0</v>
      </c>
      <c r="AB130" s="15">
        <v>-267.86</v>
      </c>
      <c r="AC130" s="16">
        <v>-1268.8499999999999</v>
      </c>
      <c r="AD130" s="16">
        <v>-1098.22</v>
      </c>
      <c r="AE130" s="16">
        <v>-1268.8499999999999</v>
      </c>
      <c r="AF130" s="15">
        <v>-478.09</v>
      </c>
      <c r="AG130" s="15">
        <v>-202.3</v>
      </c>
      <c r="AH130" s="15">
        <v>-478.09</v>
      </c>
      <c r="AI130" s="16">
        <v>-1307.04</v>
      </c>
      <c r="AJ130" s="16">
        <v>-1476.58</v>
      </c>
      <c r="AK130" s="16">
        <v>-1307.04</v>
      </c>
      <c r="AL130" s="15">
        <v>1.1100000000000001</v>
      </c>
      <c r="AM130" s="15">
        <v>81.13</v>
      </c>
      <c r="AN130" s="15">
        <v>39.99</v>
      </c>
      <c r="AO130" s="15">
        <v>-154.41</v>
      </c>
      <c r="AP130" s="15">
        <v>-274.27999999999997</v>
      </c>
      <c r="AQ130" s="15">
        <v>-274.27999999999997</v>
      </c>
      <c r="AR130" s="15"/>
      <c r="AS130" s="15">
        <v>9.09</v>
      </c>
      <c r="AT130" s="15">
        <v>21.65</v>
      </c>
      <c r="AU130" s="15"/>
      <c r="AV130" s="15"/>
      <c r="AW130" s="16">
        <v>9483</v>
      </c>
      <c r="AX130" s="16">
        <v>12936</v>
      </c>
      <c r="AZ130" s="6">
        <f>IF(D130&gt;0,H130/D130,0)</f>
        <v>143857142.85714284</v>
      </c>
      <c r="BA130" s="6">
        <f>AZ130*Q130</f>
        <v>4315714.2857142845</v>
      </c>
      <c r="BB130" s="6">
        <f>IF(C130&gt;C$3054,C$3054,IF(C130&lt;C$3053,C$3053,C130))</f>
        <v>-0.13</v>
      </c>
      <c r="BC130" s="6">
        <f>IF(BB130&gt;0,(D130/15)-BB130,0)</f>
        <v>0</v>
      </c>
      <c r="BD130" s="6">
        <f>BC130/BC$3049</f>
        <v>0</v>
      </c>
      <c r="BE130" s="15">
        <f>IF(AU130&gt;AU$3054,AU$3054,IF(AU130&lt;AU$3053,AU$3053,AU130))</f>
        <v>0</v>
      </c>
      <c r="BF130" s="15">
        <f>IF(I130&gt;I$3054,I$3054,IF(I130&lt;I$3053,I$3053,I130))</f>
        <v>0</v>
      </c>
      <c r="BG130" s="6">
        <f>IF(BE130&gt;0, BF130/BE130,0)</f>
        <v>0</v>
      </c>
      <c r="BH130" s="26">
        <f>BG130/BG$3049</f>
        <v>0</v>
      </c>
      <c r="BI130" s="26">
        <f>IF(AV130&gt;AV$3054,AV$3054,IF(AV130&lt;AV$3053,AV$3053,AV130))</f>
        <v>0</v>
      </c>
      <c r="BJ130" s="6">
        <f>IF(BI130&gt;0, BF130/BI130,0)</f>
        <v>0</v>
      </c>
      <c r="BK130" s="26">
        <f>BJ130/BJ$3049</f>
        <v>0</v>
      </c>
      <c r="BL130" s="6">
        <f>IF(_xlfn.NUMBERVALUE(AL130),IF(ABS(AL130)&lt;1,1-ABS(AL130),0),0)</f>
        <v>0</v>
      </c>
      <c r="BM130" s="6">
        <f>IF(F130&gt;F$3054,F$3054,IF(F130&lt;F$3053,F$3053,F130))</f>
        <v>-86.84</v>
      </c>
      <c r="BN130" s="6">
        <f>IF(BM130&gt;0, BM130/BM$3049, BM130/BM$3050*-1)</f>
        <v>-0.87311482002815211</v>
      </c>
      <c r="BO130" s="6">
        <f>IF(O130&gt;O$3054,O$3054,IF(O130&lt;O$3053,O$3053,O130))</f>
        <v>0</v>
      </c>
      <c r="BP130" s="26">
        <f>BO130/BO$3049</f>
        <v>0</v>
      </c>
      <c r="BQ130" s="26">
        <f>IF(OR(BD130=0, BH130=0,BN130=0,BP130=0), 0,BD130+BH130+BK130+BL130+BN130+BP130)</f>
        <v>0</v>
      </c>
      <c r="BR130" s="6">
        <f>IF(D130&gt;0,C130/D130,0)</f>
        <v>-1.857142857142857</v>
      </c>
    </row>
    <row r="131" spans="1:70" x14ac:dyDescent="0.2">
      <c r="A131" s="15" t="s">
        <v>782</v>
      </c>
      <c r="B131" s="15" t="s">
        <v>783</v>
      </c>
      <c r="C131" s="15">
        <v>0</v>
      </c>
      <c r="D131" s="15">
        <v>0.04</v>
      </c>
      <c r="E131" s="15">
        <v>0.02</v>
      </c>
      <c r="F131" s="15">
        <v>135.29</v>
      </c>
      <c r="G131" s="15">
        <v>1.23</v>
      </c>
      <c r="H131" s="21">
        <v>8670000</v>
      </c>
      <c r="I131" s="15">
        <v>71.430000000000007</v>
      </c>
      <c r="J131" s="15">
        <v>0</v>
      </c>
      <c r="K131" s="15"/>
      <c r="L131" s="15">
        <v>0</v>
      </c>
      <c r="M131" s="15"/>
      <c r="N131" s="15">
        <v>0</v>
      </c>
      <c r="O131" s="15"/>
      <c r="P131" s="15"/>
      <c r="Q131" s="15">
        <v>0.03</v>
      </c>
      <c r="R131" s="15">
        <v>0</v>
      </c>
      <c r="S131" s="15">
        <v>0.83</v>
      </c>
      <c r="T131" s="15">
        <v>0</v>
      </c>
      <c r="U131" s="15">
        <v>0</v>
      </c>
      <c r="V131" s="15">
        <v>0</v>
      </c>
      <c r="W131" s="15">
        <v>0</v>
      </c>
      <c r="X131" s="15">
        <v>0</v>
      </c>
      <c r="Y131" s="15">
        <v>0</v>
      </c>
      <c r="Z131" s="15">
        <v>0</v>
      </c>
      <c r="AA131" s="15">
        <v>0</v>
      </c>
      <c r="AB131" s="15"/>
      <c r="AC131" s="15">
        <v>1.27</v>
      </c>
      <c r="AD131" s="15">
        <v>-9.2899999999999991</v>
      </c>
      <c r="AE131" s="15">
        <v>1.27</v>
      </c>
      <c r="AF131" s="15">
        <v>1.1299999999999999</v>
      </c>
      <c r="AG131" s="15">
        <v>-8.41</v>
      </c>
      <c r="AH131" s="15">
        <v>1.1299999999999999</v>
      </c>
      <c r="AI131" s="15">
        <v>1.27</v>
      </c>
      <c r="AJ131" s="15">
        <v>-9.2899999999999991</v>
      </c>
      <c r="AK131" s="15">
        <v>1.27</v>
      </c>
      <c r="AL131" s="15">
        <v>1.76</v>
      </c>
      <c r="AM131" s="15">
        <v>77.06</v>
      </c>
      <c r="AN131" s="15"/>
      <c r="AO131" s="16">
        <v>-6982.84</v>
      </c>
      <c r="AP131" s="16">
        <v>-7033.14</v>
      </c>
      <c r="AQ131" s="16">
        <v>1228.99</v>
      </c>
      <c r="AR131" s="15"/>
      <c r="AS131" s="15">
        <v>-30.53</v>
      </c>
      <c r="AT131" s="15"/>
      <c r="AU131" s="15"/>
      <c r="AV131" s="15"/>
      <c r="AW131" s="16">
        <v>350000</v>
      </c>
      <c r="AX131" s="16">
        <v>57407</v>
      </c>
      <c r="AZ131" s="6">
        <f>IF(D131&gt;0,H131/D131,0)</f>
        <v>216750000</v>
      </c>
      <c r="BA131" s="6">
        <f>AZ131*Q131</f>
        <v>6502500</v>
      </c>
      <c r="BB131" s="6">
        <f>IF(C131&gt;C$3054,C$3054,IF(C131&lt;C$3053,C$3053,C131))</f>
        <v>0</v>
      </c>
      <c r="BC131" s="6">
        <f>IF(BB131&gt;0,(D131/15)-BB131,0)</f>
        <v>0</v>
      </c>
      <c r="BD131" s="6">
        <f>BC131/BC$3049</f>
        <v>0</v>
      </c>
      <c r="BE131" s="15">
        <f>IF(AU131&gt;AU$3054,AU$3054,IF(AU131&lt;AU$3053,AU$3053,AU131))</f>
        <v>0</v>
      </c>
      <c r="BF131" s="15">
        <f>IF(I131&gt;I$3054,I$3054,IF(I131&lt;I$3053,I$3053,I131))</f>
        <v>71.430000000000007</v>
      </c>
      <c r="BG131" s="6">
        <f>IF(BE131&gt;0, BF131/BE131,0)</f>
        <v>0</v>
      </c>
      <c r="BH131" s="26">
        <f>BG131/BG$3049</f>
        <v>0</v>
      </c>
      <c r="BI131" s="26">
        <f>IF(AV131&gt;AV$3054,AV$3054,IF(AV131&lt;AV$3053,AV$3053,AV131))</f>
        <v>0</v>
      </c>
      <c r="BJ131" s="6">
        <f>IF(BI131&gt;0, BF131/BI131,0)</f>
        <v>0</v>
      </c>
      <c r="BK131" s="26">
        <f>BJ131/BJ$3049</f>
        <v>0</v>
      </c>
      <c r="BL131" s="6">
        <f>IF(_xlfn.NUMBERVALUE(AL131),IF(ABS(AL131)&lt;1,1-ABS(AL131),0),0)</f>
        <v>0</v>
      </c>
      <c r="BM131" s="6">
        <f>IF(F131&gt;F$3054,F$3054,IF(F131&lt;F$3053,F$3053,F131))</f>
        <v>135.29</v>
      </c>
      <c r="BN131" s="6">
        <f>IF(BM131&gt;0, BM131/BM$3049, BM131/BM$3050*-1)</f>
        <v>0.17091403816150003</v>
      </c>
      <c r="BO131" s="6">
        <f>IF(O131&gt;O$3054,O$3054,IF(O131&lt;O$3053,O$3053,O131))</f>
        <v>0</v>
      </c>
      <c r="BP131" s="26">
        <f>BO131/BO$3049</f>
        <v>0</v>
      </c>
      <c r="BQ131" s="26">
        <f>IF(OR(BD131=0, BH131=0,BN131=0,BP131=0), 0,BD131+BH131+BK131+BL131+BN131+BP131)</f>
        <v>0</v>
      </c>
      <c r="BR131" s="6">
        <f>IF(D131&gt;0,C131/D131,0)</f>
        <v>0</v>
      </c>
    </row>
    <row r="132" spans="1:70" x14ac:dyDescent="0.2">
      <c r="A132" s="15" t="s">
        <v>398</v>
      </c>
      <c r="B132" s="15" t="s">
        <v>399</v>
      </c>
      <c r="C132" s="15"/>
      <c r="D132" s="15">
        <v>0</v>
      </c>
      <c r="E132" s="15"/>
      <c r="F132" s="15"/>
      <c r="G132" s="15"/>
      <c r="H132" s="21"/>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v>0</v>
      </c>
      <c r="AX132" s="15"/>
      <c r="AZ132" s="6">
        <f>IF(D132&gt;0,H132/D132,0)</f>
        <v>0</v>
      </c>
      <c r="BA132" s="6">
        <f>AZ132*Q132</f>
        <v>0</v>
      </c>
      <c r="BB132" s="6">
        <f>IF(C132&gt;C$3054,C$3054,IF(C132&lt;C$3053,C$3053,C132))</f>
        <v>0</v>
      </c>
      <c r="BC132" s="6">
        <f>IF(BB132&gt;0,(D132/15)-BB132,0)</f>
        <v>0</v>
      </c>
      <c r="BD132" s="6">
        <f>BC132/BC$3049</f>
        <v>0</v>
      </c>
      <c r="BE132" s="15">
        <f>IF(AU132&gt;AU$3054,AU$3054,IF(AU132&lt;AU$3053,AU$3053,AU132))</f>
        <v>0</v>
      </c>
      <c r="BF132" s="15">
        <f>IF(I132&gt;I$3054,I$3054,IF(I132&lt;I$3053,I$3053,I132))</f>
        <v>0</v>
      </c>
      <c r="BG132" s="6">
        <f>IF(BE132&gt;0, BF132/BE132,0)</f>
        <v>0</v>
      </c>
      <c r="BH132" s="26">
        <f>BG132/BG$3049</f>
        <v>0</v>
      </c>
      <c r="BI132" s="26">
        <f>IF(AV132&gt;AV$3054,AV$3054,IF(AV132&lt;AV$3053,AV$3053,AV132))</f>
        <v>0</v>
      </c>
      <c r="BJ132" s="6">
        <f>IF(BI132&gt;0, BF132/BI132,0)</f>
        <v>0</v>
      </c>
      <c r="BK132" s="26">
        <f>BJ132/BJ$3049</f>
        <v>0</v>
      </c>
      <c r="BL132" s="6">
        <f>IF(_xlfn.NUMBERVALUE(AL132),IF(ABS(AL132)&lt;1,1-ABS(AL132),0),0)</f>
        <v>0</v>
      </c>
      <c r="BM132" s="6">
        <f>IF(F132&gt;F$3054,F$3054,IF(F132&lt;F$3053,F$3053,F132))</f>
        <v>0</v>
      </c>
      <c r="BN132" s="6">
        <f>IF(BM132&gt;0, BM132/BM$3049, BM132/BM$3050*-1)</f>
        <v>0</v>
      </c>
      <c r="BO132" s="6">
        <f>IF(O132&gt;O$3054,O$3054,IF(O132&lt;O$3053,O$3053,O132))</f>
        <v>0</v>
      </c>
      <c r="BP132" s="26">
        <f>BO132/BO$3049</f>
        <v>0</v>
      </c>
      <c r="BQ132" s="26">
        <f>IF(OR(BD132=0, BH132=0,BN132=0,BP132=0), 0,BD132+BH132+BK132+BL132+BN132+BP132)</f>
        <v>0</v>
      </c>
      <c r="BR132" s="6">
        <f>IF(D132&gt;0,C132/D132,0)</f>
        <v>0</v>
      </c>
    </row>
    <row r="133" spans="1:70" x14ac:dyDescent="0.2">
      <c r="A133" s="15" t="s">
        <v>559</v>
      </c>
      <c r="B133" s="15" t="s">
        <v>560</v>
      </c>
      <c r="C133" s="15">
        <v>-0.09</v>
      </c>
      <c r="D133" s="15">
        <v>0.04</v>
      </c>
      <c r="E133" s="15">
        <v>0.04</v>
      </c>
      <c r="F133" s="15">
        <v>10</v>
      </c>
      <c r="G133" s="15"/>
      <c r="H133" s="21">
        <v>5930000</v>
      </c>
      <c r="I133" s="15"/>
      <c r="J133" s="15">
        <v>0</v>
      </c>
      <c r="K133" s="15"/>
      <c r="L133" s="15">
        <v>0</v>
      </c>
      <c r="M133" s="15"/>
      <c r="N133" s="15">
        <v>0</v>
      </c>
      <c r="O133" s="15"/>
      <c r="P133" s="15"/>
      <c r="Q133" s="15">
        <v>-0.01</v>
      </c>
      <c r="R133" s="15">
        <v>0.04</v>
      </c>
      <c r="S133" s="15">
        <v>0.69</v>
      </c>
      <c r="T133" s="15">
        <v>0</v>
      </c>
      <c r="U133" s="15">
        <v>0</v>
      </c>
      <c r="V133" s="15">
        <v>118.79</v>
      </c>
      <c r="W133" s="15">
        <v>118.79</v>
      </c>
      <c r="X133" s="15"/>
      <c r="Y133" s="15"/>
      <c r="Z133" s="15"/>
      <c r="AA133" s="15"/>
      <c r="AB133" s="15"/>
      <c r="AC133" s="15">
        <v>-261.54000000000002</v>
      </c>
      <c r="AD133" s="15">
        <v>-41.21</v>
      </c>
      <c r="AE133" s="15">
        <v>-261.54000000000002</v>
      </c>
      <c r="AF133" s="15">
        <v>-96.7</v>
      </c>
      <c r="AG133" s="15">
        <v>-27.47</v>
      </c>
      <c r="AH133" s="15">
        <v>-96.7</v>
      </c>
      <c r="AI133" s="15">
        <v>-261.54000000000002</v>
      </c>
      <c r="AJ133" s="15">
        <v>-50.1</v>
      </c>
      <c r="AK133" s="15">
        <v>-261.54000000000002</v>
      </c>
      <c r="AL133" s="15">
        <v>1.66</v>
      </c>
      <c r="AM133" s="15">
        <v>160.22</v>
      </c>
      <c r="AN133" s="15"/>
      <c r="AO133" s="15">
        <v>-381.68</v>
      </c>
      <c r="AP133" s="16">
        <v>-4853.33</v>
      </c>
      <c r="AQ133" s="16">
        <v>-4802.16</v>
      </c>
      <c r="AR133" s="15"/>
      <c r="AS133" s="15"/>
      <c r="AT133" s="15"/>
      <c r="AU133" s="15"/>
      <c r="AV133" s="15"/>
      <c r="AW133" s="16">
        <v>100000</v>
      </c>
      <c r="AX133" s="16">
        <v>171589</v>
      </c>
      <c r="AZ133" s="6">
        <f>IF(D133&gt;0,H133/D133,0)</f>
        <v>148250000</v>
      </c>
      <c r="BA133" s="6">
        <f>AZ133*Q133</f>
        <v>-1482500</v>
      </c>
      <c r="BB133" s="6">
        <f>IF(C133&gt;C$3054,C$3054,IF(C133&lt;C$3053,C$3053,C133))</f>
        <v>-0.09</v>
      </c>
      <c r="BC133" s="6">
        <f>IF(BB133&gt;0,(D133/15)-BB133,0)</f>
        <v>0</v>
      </c>
      <c r="BD133" s="6">
        <f>BC133/BC$3049</f>
        <v>0</v>
      </c>
      <c r="BE133" s="15">
        <f>IF(AU133&gt;AU$3054,AU$3054,IF(AU133&lt;AU$3053,AU$3053,AU133))</f>
        <v>0</v>
      </c>
      <c r="BF133" s="15">
        <f>IF(I133&gt;I$3054,I$3054,IF(I133&lt;I$3053,I$3053,I133))</f>
        <v>0</v>
      </c>
      <c r="BG133" s="6">
        <f>IF(BE133&gt;0, BF133/BE133,0)</f>
        <v>0</v>
      </c>
      <c r="BH133" s="26">
        <f>BG133/BG$3049</f>
        <v>0</v>
      </c>
      <c r="BI133" s="26">
        <f>IF(AV133&gt;AV$3054,AV$3054,IF(AV133&lt;AV$3053,AV$3053,AV133))</f>
        <v>0</v>
      </c>
      <c r="BJ133" s="6">
        <f>IF(BI133&gt;0, BF133/BI133,0)</f>
        <v>0</v>
      </c>
      <c r="BK133" s="26">
        <f>BJ133/BJ$3049</f>
        <v>0</v>
      </c>
      <c r="BL133" s="6">
        <f>IF(_xlfn.NUMBERVALUE(AL133),IF(ABS(AL133)&lt;1,1-ABS(AL133),0),0)</f>
        <v>0</v>
      </c>
      <c r="BM133" s="6">
        <f>IF(F133&gt;F$3054,F$3054,IF(F133&lt;F$3053,F$3053,F133))</f>
        <v>10</v>
      </c>
      <c r="BN133" s="6">
        <f>IF(BM133&gt;0, BM133/BM$3049, BM133/BM$3050*-1)</f>
        <v>1.2633161221191517E-2</v>
      </c>
      <c r="BO133" s="6">
        <f>IF(O133&gt;O$3054,O$3054,IF(O133&lt;O$3053,O$3053,O133))</f>
        <v>0</v>
      </c>
      <c r="BP133" s="26">
        <f>BO133/BO$3049</f>
        <v>0</v>
      </c>
      <c r="BQ133" s="26">
        <f>IF(OR(BD133=0, BH133=0,BN133=0,BP133=0), 0,BD133+BH133+BK133+BL133+BN133+BP133)</f>
        <v>0</v>
      </c>
      <c r="BR133" s="6">
        <f>IF(D133&gt;0,C133/D133,0)</f>
        <v>-2.25</v>
      </c>
    </row>
    <row r="134" spans="1:70" x14ac:dyDescent="0.2">
      <c r="A134" s="15" t="s">
        <v>622</v>
      </c>
      <c r="B134" s="15" t="s">
        <v>623</v>
      </c>
      <c r="C134" s="15">
        <v>-0.03</v>
      </c>
      <c r="D134" s="15">
        <v>0.03</v>
      </c>
      <c r="E134" s="15">
        <v>0.02</v>
      </c>
      <c r="F134" s="15"/>
      <c r="G134" s="15"/>
      <c r="H134" s="21">
        <v>1310000</v>
      </c>
      <c r="I134" s="15"/>
      <c r="J134" s="15">
        <v>0</v>
      </c>
      <c r="K134" s="15"/>
      <c r="L134" s="15">
        <v>0</v>
      </c>
      <c r="M134" s="15"/>
      <c r="N134" s="15">
        <v>0</v>
      </c>
      <c r="O134" s="15"/>
      <c r="P134" s="15"/>
      <c r="Q134" s="15">
        <v>-0.03</v>
      </c>
      <c r="R134" s="15">
        <v>0.02</v>
      </c>
      <c r="S134" s="15">
        <v>8.41</v>
      </c>
      <c r="T134" s="15">
        <v>115.66</v>
      </c>
      <c r="U134" s="15">
        <v>115.66</v>
      </c>
      <c r="V134" s="15">
        <v>115.66</v>
      </c>
      <c r="W134" s="15">
        <v>115.66</v>
      </c>
      <c r="X134" s="15"/>
      <c r="Y134" s="15"/>
      <c r="Z134" s="15"/>
      <c r="AA134" s="15"/>
      <c r="AB134" s="15">
        <v>-5.86</v>
      </c>
      <c r="AC134" s="15">
        <v>-15.3</v>
      </c>
      <c r="AD134" s="15">
        <v>-18.71</v>
      </c>
      <c r="AE134" s="15">
        <v>-15.3</v>
      </c>
      <c r="AF134" s="15">
        <v>-15.12</v>
      </c>
      <c r="AG134" s="15">
        <v>-18.329999999999998</v>
      </c>
      <c r="AH134" s="15">
        <v>-15.12</v>
      </c>
      <c r="AI134" s="15"/>
      <c r="AJ134" s="15">
        <v>-94.36</v>
      </c>
      <c r="AK134" s="15"/>
      <c r="AL134" s="15"/>
      <c r="AM134" s="15">
        <v>0.43</v>
      </c>
      <c r="AN134" s="15"/>
      <c r="AO134" s="16">
        <v>-7275.89</v>
      </c>
      <c r="AP134" s="16">
        <v>-7530.81</v>
      </c>
      <c r="AQ134" s="16">
        <v>-8816.3799999999992</v>
      </c>
      <c r="AR134" s="15"/>
      <c r="AS134" s="15">
        <v>-18.18</v>
      </c>
      <c r="AT134" s="15"/>
      <c r="AU134" s="15"/>
      <c r="AV134" s="15"/>
      <c r="AW134" s="15">
        <v>0</v>
      </c>
      <c r="AX134" s="15"/>
      <c r="AZ134" s="6">
        <f>IF(D134&gt;0,H134/D134,0)</f>
        <v>43666666.666666672</v>
      </c>
      <c r="BA134" s="6">
        <f>AZ134*Q134</f>
        <v>-1310000</v>
      </c>
      <c r="BB134" s="6">
        <f>IF(C134&gt;C$3054,C$3054,IF(C134&lt;C$3053,C$3053,C134))</f>
        <v>-0.03</v>
      </c>
      <c r="BC134" s="6">
        <f>IF(BB134&gt;0,(D134/15)-BB134,0)</f>
        <v>0</v>
      </c>
      <c r="BD134" s="6">
        <f>BC134/BC$3049</f>
        <v>0</v>
      </c>
      <c r="BE134" s="15">
        <f>IF(AU134&gt;AU$3054,AU$3054,IF(AU134&lt;AU$3053,AU$3053,AU134))</f>
        <v>0</v>
      </c>
      <c r="BF134" s="15">
        <f>IF(I134&gt;I$3054,I$3054,IF(I134&lt;I$3053,I$3053,I134))</f>
        <v>0</v>
      </c>
      <c r="BG134" s="6">
        <f>IF(BE134&gt;0, BF134/BE134,0)</f>
        <v>0</v>
      </c>
      <c r="BH134" s="26">
        <f>BG134/BG$3049</f>
        <v>0</v>
      </c>
      <c r="BI134" s="26">
        <f>IF(AV134&gt;AV$3054,AV$3054,IF(AV134&lt;AV$3053,AV$3053,AV134))</f>
        <v>0</v>
      </c>
      <c r="BJ134" s="6">
        <f>IF(BI134&gt;0, BF134/BI134,0)</f>
        <v>0</v>
      </c>
      <c r="BK134" s="26">
        <f>BJ134/BJ$3049</f>
        <v>0</v>
      </c>
      <c r="BL134" s="6">
        <f>IF(_xlfn.NUMBERVALUE(AL134),IF(ABS(AL134)&lt;1,1-ABS(AL134),0),0)</f>
        <v>0</v>
      </c>
      <c r="BM134" s="6">
        <f>IF(F134&gt;F$3054,F$3054,IF(F134&lt;F$3053,F$3053,F134))</f>
        <v>0</v>
      </c>
      <c r="BN134" s="6">
        <f>IF(BM134&gt;0, BM134/BM$3049, BM134/BM$3050*-1)</f>
        <v>0</v>
      </c>
      <c r="BO134" s="6">
        <f>IF(O134&gt;O$3054,O$3054,IF(O134&lt;O$3053,O$3053,O134))</f>
        <v>0</v>
      </c>
      <c r="BP134" s="26">
        <f>BO134/BO$3049</f>
        <v>0</v>
      </c>
      <c r="BQ134" s="26">
        <f>IF(OR(BD134=0, BH134=0,BN134=0,BP134=0), 0,BD134+BH134+BK134+BL134+BN134+BP134)</f>
        <v>0</v>
      </c>
      <c r="BR134" s="6">
        <f>IF(D134&gt;0,C134/D134,0)</f>
        <v>-1</v>
      </c>
    </row>
    <row r="135" spans="1:70" x14ac:dyDescent="0.2">
      <c r="A135" s="15" t="s">
        <v>659</v>
      </c>
      <c r="B135" s="15" t="s">
        <v>660</v>
      </c>
      <c r="C135" s="15">
        <v>-0.08</v>
      </c>
      <c r="D135" s="15">
        <v>1.1499999999999999</v>
      </c>
      <c r="E135" s="15">
        <v>1.45</v>
      </c>
      <c r="F135" s="15">
        <v>-10.27</v>
      </c>
      <c r="G135" s="15">
        <v>2.5499999999999998</v>
      </c>
      <c r="H135" s="21">
        <v>116350000</v>
      </c>
      <c r="I135" s="15"/>
      <c r="J135" s="15"/>
      <c r="K135" s="15"/>
      <c r="L135" s="15"/>
      <c r="M135" s="15"/>
      <c r="N135" s="15">
        <v>0</v>
      </c>
      <c r="O135" s="15"/>
      <c r="P135" s="15"/>
      <c r="Q135" s="15">
        <v>0.46</v>
      </c>
      <c r="R135" s="15">
        <v>0.02</v>
      </c>
      <c r="S135" s="15">
        <v>1.32</v>
      </c>
      <c r="T135" s="15">
        <v>15.19</v>
      </c>
      <c r="U135" s="15">
        <v>15.19</v>
      </c>
      <c r="V135" s="15">
        <v>20.51</v>
      </c>
      <c r="W135" s="15">
        <v>20.51</v>
      </c>
      <c r="X135" s="15">
        <v>25.99</v>
      </c>
      <c r="Y135" s="15">
        <v>25.99</v>
      </c>
      <c r="Z135" s="15">
        <v>35.07</v>
      </c>
      <c r="AA135" s="15">
        <v>35.07</v>
      </c>
      <c r="AB135" s="15">
        <v>8.02</v>
      </c>
      <c r="AC135" s="15"/>
      <c r="AD135" s="15"/>
      <c r="AE135" s="15">
        <v>0.32</v>
      </c>
      <c r="AF135" s="15"/>
      <c r="AG135" s="15"/>
      <c r="AH135" s="15">
        <v>0.24</v>
      </c>
      <c r="AI135" s="15"/>
      <c r="AJ135" s="15"/>
      <c r="AK135" s="15">
        <v>0.22</v>
      </c>
      <c r="AL135" s="15"/>
      <c r="AM135" s="15">
        <v>17.690000000000001</v>
      </c>
      <c r="AN135" s="15">
        <v>46.82</v>
      </c>
      <c r="AO135" s="15">
        <v>7.67</v>
      </c>
      <c r="AP135" s="15">
        <v>2.79</v>
      </c>
      <c r="AQ135" s="15">
        <v>0.17</v>
      </c>
      <c r="AR135" s="15"/>
      <c r="AS135" s="15"/>
      <c r="AT135" s="15"/>
      <c r="AU135" s="15"/>
      <c r="AV135" s="15"/>
      <c r="AW135" s="16">
        <v>7247</v>
      </c>
      <c r="AX135" s="16">
        <v>71069</v>
      </c>
      <c r="AZ135" s="6">
        <f>IF(D135&gt;0,H135/D135,0)</f>
        <v>101173913.04347827</v>
      </c>
      <c r="BA135" s="6">
        <f>AZ135*Q135</f>
        <v>46540000.000000007</v>
      </c>
      <c r="BB135" s="6">
        <f>IF(C135&gt;C$3054,C$3054,IF(C135&lt;C$3053,C$3053,C135))</f>
        <v>-0.08</v>
      </c>
      <c r="BC135" s="6">
        <f>IF(BB135&gt;0,(D135/15)-BB135,0)</f>
        <v>0</v>
      </c>
      <c r="BD135" s="6">
        <f>BC135/BC$3049</f>
        <v>0</v>
      </c>
      <c r="BE135" s="15">
        <f>IF(AU135&gt;AU$3054,AU$3054,IF(AU135&lt;AU$3053,AU$3053,AU135))</f>
        <v>0</v>
      </c>
      <c r="BF135" s="15">
        <f>IF(I135&gt;I$3054,I$3054,IF(I135&lt;I$3053,I$3053,I135))</f>
        <v>0</v>
      </c>
      <c r="BG135" s="6">
        <f>IF(BE135&gt;0, BF135/BE135,0)</f>
        <v>0</v>
      </c>
      <c r="BH135" s="26">
        <f>BG135/BG$3049</f>
        <v>0</v>
      </c>
      <c r="BI135" s="26">
        <f>IF(AV135&gt;AV$3054,AV$3054,IF(AV135&lt;AV$3053,AV$3053,AV135))</f>
        <v>0</v>
      </c>
      <c r="BJ135" s="6">
        <f>IF(BI135&gt;0, BF135/BI135,0)</f>
        <v>0</v>
      </c>
      <c r="BK135" s="26">
        <f>BJ135/BJ$3049</f>
        <v>0</v>
      </c>
      <c r="BL135" s="6">
        <f>IF(_xlfn.NUMBERVALUE(AL135),IF(ABS(AL135)&lt;1,1-ABS(AL135),0),0)</f>
        <v>0</v>
      </c>
      <c r="BM135" s="6">
        <f>IF(F135&gt;F$3054,F$3054,IF(F135&lt;F$3053,F$3053,F135))</f>
        <v>-10.27</v>
      </c>
      <c r="BN135" s="6">
        <f>IF(BM135&gt;0, BM135/BM$3049, BM135/BM$3050*-1)</f>
        <v>-0.10325759099135332</v>
      </c>
      <c r="BO135" s="6">
        <f>IF(O135&gt;O$3054,O$3054,IF(O135&lt;O$3053,O$3053,O135))</f>
        <v>0</v>
      </c>
      <c r="BP135" s="26">
        <f>BO135/BO$3049</f>
        <v>0</v>
      </c>
      <c r="BQ135" s="26">
        <f>IF(OR(BD135=0, BH135=0,BN135=0,BP135=0), 0,BD135+BH135+BK135+BL135+BN135+BP135)</f>
        <v>0</v>
      </c>
      <c r="BR135" s="6">
        <f>IF(D135&gt;0,C135/D135,0)</f>
        <v>-6.9565217391304349E-2</v>
      </c>
    </row>
    <row r="136" spans="1:70" x14ac:dyDescent="0.2">
      <c r="A136" s="15" t="s">
        <v>737</v>
      </c>
      <c r="B136" s="15" t="s">
        <v>738</v>
      </c>
      <c r="C136" s="15">
        <v>0.13</v>
      </c>
      <c r="D136" s="15">
        <v>1.37</v>
      </c>
      <c r="E136" s="15">
        <v>1.67</v>
      </c>
      <c r="F136" s="15">
        <v>-14.64</v>
      </c>
      <c r="G136" s="15">
        <v>2.33</v>
      </c>
      <c r="H136" s="21">
        <v>751400000</v>
      </c>
      <c r="I136" s="15">
        <v>10.9</v>
      </c>
      <c r="J136" s="15">
        <v>0.04</v>
      </c>
      <c r="K136" s="15">
        <v>0.04</v>
      </c>
      <c r="L136" s="15">
        <v>0.1</v>
      </c>
      <c r="M136" s="15">
        <v>0.08</v>
      </c>
      <c r="N136" s="15">
        <v>0.1</v>
      </c>
      <c r="O136" s="15">
        <v>5.99</v>
      </c>
      <c r="P136" s="15">
        <v>56.73</v>
      </c>
      <c r="Q136" s="15">
        <v>0.59</v>
      </c>
      <c r="R136" s="15">
        <v>0.06</v>
      </c>
      <c r="S136" s="15">
        <v>1.93</v>
      </c>
      <c r="T136" s="15">
        <v>38.28</v>
      </c>
      <c r="U136" s="15">
        <v>40.74</v>
      </c>
      <c r="V136" s="15">
        <v>38.28</v>
      </c>
      <c r="W136" s="15">
        <v>40.74</v>
      </c>
      <c r="X136" s="15">
        <v>88.44</v>
      </c>
      <c r="Y136" s="15">
        <v>102.63</v>
      </c>
      <c r="Z136" s="15">
        <v>88.44</v>
      </c>
      <c r="AA136" s="15">
        <v>102.63</v>
      </c>
      <c r="AB136" s="15">
        <v>11.65</v>
      </c>
      <c r="AC136" s="15">
        <v>10.3</v>
      </c>
      <c r="AD136" s="15"/>
      <c r="AE136" s="15">
        <v>11.41</v>
      </c>
      <c r="AF136" s="15">
        <v>8.83</v>
      </c>
      <c r="AG136" s="15"/>
      <c r="AH136" s="15">
        <v>9.8000000000000007</v>
      </c>
      <c r="AI136" s="15">
        <v>19.829999999999998</v>
      </c>
      <c r="AJ136" s="15"/>
      <c r="AK136" s="15">
        <v>20.98</v>
      </c>
      <c r="AL136" s="15"/>
      <c r="AM136" s="15">
        <v>328.11</v>
      </c>
      <c r="AN136" s="15">
        <v>41.9</v>
      </c>
      <c r="AO136" s="15">
        <v>22.67</v>
      </c>
      <c r="AP136" s="15">
        <v>17.39</v>
      </c>
      <c r="AQ136" s="15">
        <v>11.17</v>
      </c>
      <c r="AR136" s="15"/>
      <c r="AS136" s="15"/>
      <c r="AT136" s="15"/>
      <c r="AU136" s="15"/>
      <c r="AV136" s="15"/>
      <c r="AW136" s="15">
        <v>3120000</v>
      </c>
      <c r="AX136" s="15">
        <v>1390000</v>
      </c>
      <c r="AZ136" s="6">
        <f>IF(D136&gt;0,H136/D136,0)</f>
        <v>548467153.28467155</v>
      </c>
      <c r="BA136" s="6">
        <f>AZ136*Q136</f>
        <v>323595620.43795621</v>
      </c>
      <c r="BB136" s="6">
        <f>IF(C136&gt;C$3054,C$3054,IF(C136&lt;C$3053,C$3053,C136))</f>
        <v>0.13</v>
      </c>
      <c r="BC136" s="6">
        <f>IF(BB136&gt;0,(D136/15)-BB136,0)</f>
        <v>-3.8666666666666669E-2</v>
      </c>
      <c r="BD136" s="6">
        <f>BC136/BC$3049</f>
        <v>-7.446398767492618E-3</v>
      </c>
      <c r="BE136" s="15">
        <f>IF(AU136&gt;AU$3054,AU$3054,IF(AU136&lt;AU$3053,AU$3053,AU136))</f>
        <v>0</v>
      </c>
      <c r="BF136" s="15">
        <f>IF(I136&gt;I$3054,I$3054,IF(I136&lt;I$3053,I$3053,I136))</f>
        <v>10.9</v>
      </c>
      <c r="BG136" s="6">
        <f>IF(BE136&gt;0, BF136/BE136,0)</f>
        <v>0</v>
      </c>
      <c r="BH136" s="26">
        <f>BG136/BG$3049</f>
        <v>0</v>
      </c>
      <c r="BI136" s="26">
        <f>IF(AV136&gt;AV$3054,AV$3054,IF(AV136&lt;AV$3053,AV$3053,AV136))</f>
        <v>0</v>
      </c>
      <c r="BJ136" s="6">
        <f>IF(BI136&gt;0, BF136/BI136,0)</f>
        <v>0</v>
      </c>
      <c r="BK136" s="26">
        <f>BJ136/BJ$3049</f>
        <v>0</v>
      </c>
      <c r="BL136" s="6">
        <f>IF(_xlfn.NUMBERVALUE(AL136),IF(ABS(AL136)&lt;1,1-ABS(AL136),0),0)</f>
        <v>0</v>
      </c>
      <c r="BM136" s="6">
        <f>IF(F136&gt;F$3054,F$3054,IF(F136&lt;F$3053,F$3053,F136))</f>
        <v>-14.64</v>
      </c>
      <c r="BN136" s="6">
        <f>IF(BM136&gt;0, BM136/BM$3049, BM136/BM$3050*-1)</f>
        <v>-0.14719485220189021</v>
      </c>
      <c r="BO136" s="6">
        <f>IF(O136&gt;O$3054,O$3054,IF(O136&lt;O$3053,O$3053,O136))</f>
        <v>5.99</v>
      </c>
      <c r="BP136" s="26">
        <f>BO136/BO$3049</f>
        <v>5.6483376807967813E-2</v>
      </c>
      <c r="BQ136" s="26">
        <f>IF(OR(BD136=0, BH136=0,BN136=0,BP136=0), 0,BD136+BH136+BK136+BL136+BN136+BP136)</f>
        <v>0</v>
      </c>
      <c r="BR136" s="6">
        <f>IF(D136&gt;0,C136/D136,0)</f>
        <v>9.4890510948905105E-2</v>
      </c>
    </row>
    <row r="137" spans="1:70" x14ac:dyDescent="0.2">
      <c r="A137" s="15" t="s">
        <v>483</v>
      </c>
      <c r="B137" s="15" t="s">
        <v>484</v>
      </c>
      <c r="C137" s="15">
        <v>-0.13</v>
      </c>
      <c r="D137" s="15">
        <v>0.37</v>
      </c>
      <c r="E137" s="15">
        <v>0.35</v>
      </c>
      <c r="F137" s="15">
        <v>-42.75</v>
      </c>
      <c r="G137" s="15">
        <v>3.55</v>
      </c>
      <c r="H137" s="21">
        <v>93000000</v>
      </c>
      <c r="I137" s="15"/>
      <c r="J137" s="15">
        <v>0</v>
      </c>
      <c r="K137" s="15"/>
      <c r="L137" s="15">
        <v>0</v>
      </c>
      <c r="M137" s="15"/>
      <c r="N137" s="15">
        <v>0</v>
      </c>
      <c r="O137" s="15"/>
      <c r="P137" s="15"/>
      <c r="Q137" s="15">
        <v>0.11</v>
      </c>
      <c r="R137" s="15">
        <v>0.04</v>
      </c>
      <c r="S137" s="15">
        <v>4.53</v>
      </c>
      <c r="T137" s="15">
        <v>0</v>
      </c>
      <c r="U137" s="15">
        <v>0</v>
      </c>
      <c r="V137" s="15">
        <v>0</v>
      </c>
      <c r="W137" s="15">
        <v>0</v>
      </c>
      <c r="X137" s="15">
        <v>0</v>
      </c>
      <c r="Y137" s="15">
        <v>0</v>
      </c>
      <c r="Z137" s="15">
        <v>0</v>
      </c>
      <c r="AA137" s="15">
        <v>0</v>
      </c>
      <c r="AB137" s="15"/>
      <c r="AC137" s="15">
        <v>-86.8</v>
      </c>
      <c r="AD137" s="15">
        <v>-63.49</v>
      </c>
      <c r="AE137" s="15">
        <v>-86.8</v>
      </c>
      <c r="AF137" s="15">
        <v>-73.87</v>
      </c>
      <c r="AG137" s="15">
        <v>-55.58</v>
      </c>
      <c r="AH137" s="15">
        <v>-73.87</v>
      </c>
      <c r="AI137" s="15">
        <v>-84.3</v>
      </c>
      <c r="AJ137" s="15">
        <v>-60.29</v>
      </c>
      <c r="AK137" s="15">
        <v>-84.3</v>
      </c>
      <c r="AL137" s="15">
        <v>1.0900000000000001</v>
      </c>
      <c r="AM137" s="15">
        <v>239.67</v>
      </c>
      <c r="AN137" s="15">
        <v>36.200000000000003</v>
      </c>
      <c r="AO137" s="15">
        <v>-162.5</v>
      </c>
      <c r="AP137" s="15">
        <v>-177.59</v>
      </c>
      <c r="AQ137" s="15">
        <v>-177.59</v>
      </c>
      <c r="AR137" s="15"/>
      <c r="AS137" s="15">
        <v>15.88</v>
      </c>
      <c r="AT137" s="15">
        <v>56.07</v>
      </c>
      <c r="AU137" s="15"/>
      <c r="AV137" s="15"/>
      <c r="AW137" s="16">
        <v>261472</v>
      </c>
      <c r="AX137" s="16">
        <v>249295</v>
      </c>
      <c r="AZ137" s="6">
        <f>IF(D137&gt;0,H137/D137,0)</f>
        <v>251351351.35135135</v>
      </c>
      <c r="BA137" s="6">
        <f>AZ137*Q137</f>
        <v>27648648.648648649</v>
      </c>
      <c r="BB137" s="6">
        <f>IF(C137&gt;C$3054,C$3054,IF(C137&lt;C$3053,C$3053,C137))</f>
        <v>-0.13</v>
      </c>
      <c r="BC137" s="6">
        <f>IF(BB137&gt;0,(D137/15)-BB137,0)</f>
        <v>0</v>
      </c>
      <c r="BD137" s="6">
        <f>BC137/BC$3049</f>
        <v>0</v>
      </c>
      <c r="BE137" s="15">
        <f>IF(AU137&gt;AU$3054,AU$3054,IF(AU137&lt;AU$3053,AU$3053,AU137))</f>
        <v>0</v>
      </c>
      <c r="BF137" s="15">
        <f>IF(I137&gt;I$3054,I$3054,IF(I137&lt;I$3053,I$3053,I137))</f>
        <v>0</v>
      </c>
      <c r="BG137" s="6">
        <f>IF(BE137&gt;0, BF137/BE137,0)</f>
        <v>0</v>
      </c>
      <c r="BH137" s="26">
        <f>BG137/BG$3049</f>
        <v>0</v>
      </c>
      <c r="BI137" s="26">
        <f>IF(AV137&gt;AV$3054,AV$3054,IF(AV137&lt;AV$3053,AV$3053,AV137))</f>
        <v>0</v>
      </c>
      <c r="BJ137" s="6">
        <f>IF(BI137&gt;0, BF137/BI137,0)</f>
        <v>0</v>
      </c>
      <c r="BK137" s="26">
        <f>BJ137/BJ$3049</f>
        <v>0</v>
      </c>
      <c r="BL137" s="6">
        <f>IF(_xlfn.NUMBERVALUE(AL137),IF(ABS(AL137)&lt;1,1-ABS(AL137),0),0)</f>
        <v>0</v>
      </c>
      <c r="BM137" s="6">
        <f>IF(F137&gt;F$3054,F$3054,IF(F137&lt;F$3053,F$3053,F137))</f>
        <v>-42.75</v>
      </c>
      <c r="BN137" s="6">
        <f>IF(BM137&gt;0, BM137/BM$3049, BM137/BM$3050*-1)</f>
        <v>-0.42982103358133927</v>
      </c>
      <c r="BO137" s="6">
        <f>IF(O137&gt;O$3054,O$3054,IF(O137&lt;O$3053,O$3053,O137))</f>
        <v>0</v>
      </c>
      <c r="BP137" s="26">
        <f>BO137/BO$3049</f>
        <v>0</v>
      </c>
      <c r="BQ137" s="26">
        <f>IF(OR(BD137=0, BH137=0,BN137=0,BP137=0), 0,BD137+BH137+BK137+BL137+BN137+BP137)</f>
        <v>0</v>
      </c>
      <c r="BR137" s="6">
        <f>IF(D137&gt;0,C137/D137,0)</f>
        <v>-0.35135135135135137</v>
      </c>
    </row>
    <row r="138" spans="1:70" x14ac:dyDescent="0.2">
      <c r="A138" s="15" t="s">
        <v>318</v>
      </c>
      <c r="B138" s="15" t="s">
        <v>319</v>
      </c>
      <c r="C138" s="15"/>
      <c r="D138" s="15">
        <v>0</v>
      </c>
      <c r="E138" s="15"/>
      <c r="F138" s="15"/>
      <c r="G138" s="15"/>
      <c r="H138" s="21"/>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v>0</v>
      </c>
      <c r="AX138" s="15"/>
      <c r="AZ138" s="6">
        <f>IF(D138&gt;0,H138/D138,0)</f>
        <v>0</v>
      </c>
      <c r="BA138" s="6">
        <f>AZ138*Q138</f>
        <v>0</v>
      </c>
      <c r="BB138" s="6">
        <f>IF(C138&gt;C$3054,C$3054,IF(C138&lt;C$3053,C$3053,C138))</f>
        <v>0</v>
      </c>
      <c r="BC138" s="6">
        <f>IF(BB138&gt;0,(D138/15)-BB138,0)</f>
        <v>0</v>
      </c>
      <c r="BD138" s="6">
        <f>BC138/BC$3049</f>
        <v>0</v>
      </c>
      <c r="BE138" s="15">
        <f>IF(AU138&gt;AU$3054,AU$3054,IF(AU138&lt;AU$3053,AU$3053,AU138))</f>
        <v>0</v>
      </c>
      <c r="BF138" s="15">
        <f>IF(I138&gt;I$3054,I$3054,IF(I138&lt;I$3053,I$3053,I138))</f>
        <v>0</v>
      </c>
      <c r="BG138" s="6">
        <f>IF(BE138&gt;0, BF138/BE138,0)</f>
        <v>0</v>
      </c>
      <c r="BH138" s="26">
        <f>BG138/BG$3049</f>
        <v>0</v>
      </c>
      <c r="BI138" s="26">
        <f>IF(AV138&gt;AV$3054,AV$3054,IF(AV138&lt;AV$3053,AV$3053,AV138))</f>
        <v>0</v>
      </c>
      <c r="BJ138" s="6">
        <f>IF(BI138&gt;0, BF138/BI138,0)</f>
        <v>0</v>
      </c>
      <c r="BK138" s="26">
        <f>BJ138/BJ$3049</f>
        <v>0</v>
      </c>
      <c r="BL138" s="6">
        <f>IF(_xlfn.NUMBERVALUE(AL138),IF(ABS(AL138)&lt;1,1-ABS(AL138),0),0)</f>
        <v>0</v>
      </c>
      <c r="BM138" s="6">
        <f>IF(F138&gt;F$3054,F$3054,IF(F138&lt;F$3053,F$3053,F138))</f>
        <v>0</v>
      </c>
      <c r="BN138" s="6">
        <f>IF(BM138&gt;0, BM138/BM$3049, BM138/BM$3050*-1)</f>
        <v>0</v>
      </c>
      <c r="BO138" s="6">
        <f>IF(O138&gt;O$3054,O$3054,IF(O138&lt;O$3053,O$3053,O138))</f>
        <v>0</v>
      </c>
      <c r="BP138" s="26">
        <f>BO138/BO$3049</f>
        <v>0</v>
      </c>
      <c r="BQ138" s="26">
        <f>IF(OR(BD138=0, BH138=0,BN138=0,BP138=0), 0,BD138+BH138+BK138+BL138+BN138+BP138)</f>
        <v>0</v>
      </c>
      <c r="BR138" s="6">
        <f>IF(D138&gt;0,C138/D138,0)</f>
        <v>0</v>
      </c>
    </row>
    <row r="139" spans="1:70" x14ac:dyDescent="0.2">
      <c r="A139" s="15" t="s">
        <v>316</v>
      </c>
      <c r="B139" s="15" t="s">
        <v>317</v>
      </c>
      <c r="C139" s="15"/>
      <c r="D139" s="15">
        <v>0</v>
      </c>
      <c r="E139" s="15"/>
      <c r="F139" s="15"/>
      <c r="G139" s="15"/>
      <c r="H139" s="21"/>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v>0</v>
      </c>
      <c r="AX139" s="15"/>
      <c r="AZ139" s="6">
        <f>IF(D139&gt;0,H139/D139,0)</f>
        <v>0</v>
      </c>
      <c r="BA139" s="6">
        <f>AZ139*Q139</f>
        <v>0</v>
      </c>
      <c r="BB139" s="6">
        <f>IF(C139&gt;C$3054,C$3054,IF(C139&lt;C$3053,C$3053,C139))</f>
        <v>0</v>
      </c>
      <c r="BC139" s="6">
        <f>IF(BB139&gt;0,(D139/15)-BB139,0)</f>
        <v>0</v>
      </c>
      <c r="BD139" s="6">
        <f>BC139/BC$3049</f>
        <v>0</v>
      </c>
      <c r="BE139" s="15">
        <f>IF(AU139&gt;AU$3054,AU$3054,IF(AU139&lt;AU$3053,AU$3053,AU139))</f>
        <v>0</v>
      </c>
      <c r="BF139" s="15">
        <f>IF(I139&gt;I$3054,I$3054,IF(I139&lt;I$3053,I$3053,I139))</f>
        <v>0</v>
      </c>
      <c r="BG139" s="6">
        <f>IF(BE139&gt;0, BF139/BE139,0)</f>
        <v>0</v>
      </c>
      <c r="BH139" s="26">
        <f>BG139/BG$3049</f>
        <v>0</v>
      </c>
      <c r="BI139" s="26">
        <f>IF(AV139&gt;AV$3054,AV$3054,IF(AV139&lt;AV$3053,AV$3053,AV139))</f>
        <v>0</v>
      </c>
      <c r="BJ139" s="6">
        <f>IF(BI139&gt;0, BF139/BI139,0)</f>
        <v>0</v>
      </c>
      <c r="BK139" s="26">
        <f>BJ139/BJ$3049</f>
        <v>0</v>
      </c>
      <c r="BL139" s="6">
        <f>IF(_xlfn.NUMBERVALUE(AL139),IF(ABS(AL139)&lt;1,1-ABS(AL139),0),0)</f>
        <v>0</v>
      </c>
      <c r="BM139" s="6">
        <f>IF(F139&gt;F$3054,F$3054,IF(F139&lt;F$3053,F$3053,F139))</f>
        <v>0</v>
      </c>
      <c r="BN139" s="6">
        <f>IF(BM139&gt;0, BM139/BM$3049, BM139/BM$3050*-1)</f>
        <v>0</v>
      </c>
      <c r="BO139" s="6">
        <f>IF(O139&gt;O$3054,O$3054,IF(O139&lt;O$3053,O$3053,O139))</f>
        <v>0</v>
      </c>
      <c r="BP139" s="26">
        <f>BO139/BO$3049</f>
        <v>0</v>
      </c>
      <c r="BQ139" s="26">
        <f>IF(OR(BD139=0, BH139=0,BN139=0,BP139=0), 0,BD139+BH139+BK139+BL139+BN139+BP139)</f>
        <v>0</v>
      </c>
      <c r="BR139" s="6">
        <f>IF(D139&gt;0,C139/D139,0)</f>
        <v>0</v>
      </c>
    </row>
    <row r="140" spans="1:70" x14ac:dyDescent="0.2">
      <c r="A140" s="15" t="s">
        <v>798</v>
      </c>
      <c r="B140" s="15" t="s">
        <v>799</v>
      </c>
      <c r="C140" s="15"/>
      <c r="D140" s="15">
        <v>6.51</v>
      </c>
      <c r="E140" s="15"/>
      <c r="F140" s="15"/>
      <c r="G140" s="15"/>
      <c r="H140" s="21"/>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6">
        <v>18941</v>
      </c>
      <c r="AX140" s="16">
        <v>60478</v>
      </c>
      <c r="AZ140" s="6">
        <f>IF(D140&gt;0,H140/D140,0)</f>
        <v>0</v>
      </c>
      <c r="BA140" s="6">
        <f>AZ140*Q140</f>
        <v>0</v>
      </c>
      <c r="BB140" s="6">
        <f>IF(C140&gt;C$3054,C$3054,IF(C140&lt;C$3053,C$3053,C140))</f>
        <v>0</v>
      </c>
      <c r="BC140" s="6">
        <f>IF(BB140&gt;0,(D140/15)-BB140,0)</f>
        <v>0</v>
      </c>
      <c r="BD140" s="6">
        <f>BC140/BC$3049</f>
        <v>0</v>
      </c>
      <c r="BE140" s="15">
        <f>IF(AU140&gt;AU$3054,AU$3054,IF(AU140&lt;AU$3053,AU$3053,AU140))</f>
        <v>0</v>
      </c>
      <c r="BF140" s="15">
        <f>IF(I140&gt;I$3054,I$3054,IF(I140&lt;I$3053,I$3053,I140))</f>
        <v>0</v>
      </c>
      <c r="BG140" s="6">
        <f>IF(BE140&gt;0, BF140/BE140,0)</f>
        <v>0</v>
      </c>
      <c r="BH140" s="26">
        <f>BG140/BG$3049</f>
        <v>0</v>
      </c>
      <c r="BI140" s="26">
        <f>IF(AV140&gt;AV$3054,AV$3054,IF(AV140&lt;AV$3053,AV$3053,AV140))</f>
        <v>0</v>
      </c>
      <c r="BJ140" s="6">
        <f>IF(BI140&gt;0, BF140/BI140,0)</f>
        <v>0</v>
      </c>
      <c r="BK140" s="26">
        <f>BJ140/BJ$3049</f>
        <v>0</v>
      </c>
      <c r="BL140" s="6">
        <f>IF(_xlfn.NUMBERVALUE(AL140),IF(ABS(AL140)&lt;1,1-ABS(AL140),0),0)</f>
        <v>0</v>
      </c>
      <c r="BM140" s="6">
        <f>IF(F140&gt;F$3054,F$3054,IF(F140&lt;F$3053,F$3053,F140))</f>
        <v>0</v>
      </c>
      <c r="BN140" s="6">
        <f>IF(BM140&gt;0, BM140/BM$3049, BM140/BM$3050*-1)</f>
        <v>0</v>
      </c>
      <c r="BO140" s="6">
        <f>IF(O140&gt;O$3054,O$3054,IF(O140&lt;O$3053,O$3053,O140))</f>
        <v>0</v>
      </c>
      <c r="BP140" s="26">
        <f>BO140/BO$3049</f>
        <v>0</v>
      </c>
      <c r="BQ140" s="26">
        <f>IF(OR(BD140=0, BH140=0,BN140=0,BP140=0), 0,BD140+BH140+BK140+BL140+BN140+BP140)</f>
        <v>0</v>
      </c>
      <c r="BR140" s="6">
        <f>IF(D140&gt;0,C140/D140,0)</f>
        <v>0</v>
      </c>
    </row>
    <row r="141" spans="1:70" x14ac:dyDescent="0.2">
      <c r="A141" s="15" t="s">
        <v>826</v>
      </c>
      <c r="B141" s="15" t="s">
        <v>827</v>
      </c>
      <c r="C141" s="15">
        <v>7.0000000000000007E-2</v>
      </c>
      <c r="D141" s="15">
        <v>0.76</v>
      </c>
      <c r="E141" s="15">
        <v>0.77</v>
      </c>
      <c r="F141" s="15">
        <v>-7.83</v>
      </c>
      <c r="G141" s="15">
        <v>1</v>
      </c>
      <c r="H141" s="21">
        <v>5770000</v>
      </c>
      <c r="I141" s="15">
        <v>11.07</v>
      </c>
      <c r="J141" s="15">
        <v>0.03</v>
      </c>
      <c r="K141" s="15">
        <v>0.02</v>
      </c>
      <c r="L141" s="15">
        <v>7.0000000000000007E-2</v>
      </c>
      <c r="M141" s="15">
        <v>0.06</v>
      </c>
      <c r="N141" s="15">
        <v>7.0000000000000007E-2</v>
      </c>
      <c r="O141" s="15">
        <v>8.41</v>
      </c>
      <c r="P141" s="15">
        <v>0.43</v>
      </c>
      <c r="Q141" s="15">
        <v>0.77</v>
      </c>
      <c r="R141" s="15">
        <v>0.72</v>
      </c>
      <c r="S141" s="15"/>
      <c r="T141" s="15">
        <v>0</v>
      </c>
      <c r="U141" s="15">
        <v>0</v>
      </c>
      <c r="V141" s="15">
        <v>14.89</v>
      </c>
      <c r="W141" s="15">
        <v>14.89</v>
      </c>
      <c r="X141" s="15">
        <v>0</v>
      </c>
      <c r="Y141" s="15">
        <v>0</v>
      </c>
      <c r="Z141" s="15">
        <v>20.5</v>
      </c>
      <c r="AA141" s="15">
        <v>20.5</v>
      </c>
      <c r="AB141" s="15">
        <v>0.75</v>
      </c>
      <c r="AC141" s="15">
        <v>-0.86</v>
      </c>
      <c r="AD141" s="15">
        <v>0.33</v>
      </c>
      <c r="AE141" s="15">
        <v>-0.86</v>
      </c>
      <c r="AF141" s="15">
        <v>-0.72</v>
      </c>
      <c r="AG141" s="15">
        <v>0.28999999999999998</v>
      </c>
      <c r="AH141" s="15">
        <v>-0.72</v>
      </c>
      <c r="AI141" s="15">
        <v>8.23</v>
      </c>
      <c r="AJ141" s="15">
        <v>9.91</v>
      </c>
      <c r="AK141" s="15">
        <v>8.23</v>
      </c>
      <c r="AL141" s="15">
        <v>-0.1</v>
      </c>
      <c r="AM141" s="15">
        <v>7.51</v>
      </c>
      <c r="AN141" s="15">
        <v>46.85</v>
      </c>
      <c r="AO141" s="15">
        <v>44.25</v>
      </c>
      <c r="AP141" s="15">
        <v>-15.1</v>
      </c>
      <c r="AQ141" s="15">
        <v>-15.1</v>
      </c>
      <c r="AR141" s="15">
        <v>-17.07</v>
      </c>
      <c r="AS141" s="15">
        <v>-23.17</v>
      </c>
      <c r="AT141" s="15"/>
      <c r="AU141" s="15">
        <v>-11.44</v>
      </c>
      <c r="AV141" s="15"/>
      <c r="AW141" s="15">
        <v>0</v>
      </c>
      <c r="AX141" s="16">
        <v>3888</v>
      </c>
      <c r="AZ141" s="6">
        <f>IF(D141&gt;0,H141/D141,0)</f>
        <v>7592105.2631578948</v>
      </c>
      <c r="BA141" s="6">
        <f>AZ141*Q141</f>
        <v>5845921.0526315793</v>
      </c>
      <c r="BB141" s="6">
        <f>IF(C141&gt;C$3054,C$3054,IF(C141&lt;C$3053,C$3053,C141))</f>
        <v>7.0000000000000007E-2</v>
      </c>
      <c r="BC141" s="6">
        <f>IF(BB141&gt;0,(D141/15)-BB141,0)</f>
        <v>-1.9333333333333341E-2</v>
      </c>
      <c r="BD141" s="6">
        <f>BC141/BC$3049</f>
        <v>-3.7231993837463103E-3</v>
      </c>
      <c r="BE141" s="15">
        <f>IF(AU141&gt;AU$3054,AU$3054,IF(AU141&lt;AU$3053,AU$3053,AU141))</f>
        <v>-11.44</v>
      </c>
      <c r="BF141" s="15">
        <f>IF(I141&gt;I$3054,I$3054,IF(I141&lt;I$3053,I$3053,I141))</f>
        <v>11.07</v>
      </c>
      <c r="BG141" s="6">
        <f>IF(BE141&gt;0, BF141/BE141,0)</f>
        <v>0</v>
      </c>
      <c r="BH141" s="26">
        <f>BG141/BG$3049</f>
        <v>0</v>
      </c>
      <c r="BI141" s="26">
        <f>IF(AV141&gt;AV$3054,AV$3054,IF(AV141&lt;AV$3053,AV$3053,AV141))</f>
        <v>0</v>
      </c>
      <c r="BJ141" s="6">
        <f>IF(BI141&gt;0, BF141/BI141,0)</f>
        <v>0</v>
      </c>
      <c r="BK141" s="26">
        <f>BJ141/BJ$3049</f>
        <v>0</v>
      </c>
      <c r="BL141" s="6">
        <f>IF(_xlfn.NUMBERVALUE(AL141),IF(ABS(AL141)&lt;1,1-ABS(AL141),0),0)</f>
        <v>0.9</v>
      </c>
      <c r="BM141" s="6">
        <f>IF(F141&gt;F$3054,F$3054,IF(F141&lt;F$3053,F$3053,F141))</f>
        <v>-7.83</v>
      </c>
      <c r="BN141" s="6">
        <f>IF(BM141&gt;0, BM141/BM$3049, BM141/BM$3050*-1)</f>
        <v>-7.8725115624371608E-2</v>
      </c>
      <c r="BO141" s="6">
        <f>IF(O141&gt;O$3054,O$3054,IF(O141&lt;O$3053,O$3053,O141))</f>
        <v>8.41</v>
      </c>
      <c r="BP141" s="26">
        <f>BO141/BO$3049</f>
        <v>7.9303038222873004E-2</v>
      </c>
      <c r="BQ141" s="26">
        <f>IF(OR(BD141=0, BH141=0,BN141=0,BP141=0), 0,BD141+BH141+BK141+BL141+BN141+BP141)</f>
        <v>0</v>
      </c>
      <c r="BR141" s="6">
        <f>IF(D141&gt;0,C141/D141,0)</f>
        <v>9.2105263157894746E-2</v>
      </c>
    </row>
    <row r="142" spans="1:70" x14ac:dyDescent="0.2">
      <c r="A142" s="15" t="s">
        <v>954</v>
      </c>
      <c r="B142" s="15" t="s">
        <v>955</v>
      </c>
      <c r="C142" s="15">
        <v>-0.03</v>
      </c>
      <c r="D142" s="15">
        <v>0</v>
      </c>
      <c r="E142" s="15">
        <v>0.01</v>
      </c>
      <c r="F142" s="15">
        <v>-13.33</v>
      </c>
      <c r="G142" s="15">
        <v>0.35</v>
      </c>
      <c r="H142" s="21"/>
      <c r="I142" s="15"/>
      <c r="J142" s="15">
        <v>0</v>
      </c>
      <c r="K142" s="15"/>
      <c r="L142" s="15">
        <v>0</v>
      </c>
      <c r="M142" s="15"/>
      <c r="N142" s="15">
        <v>0</v>
      </c>
      <c r="O142" s="15"/>
      <c r="P142" s="15"/>
      <c r="Q142" s="15">
        <v>0.04</v>
      </c>
      <c r="R142" s="15">
        <v>0</v>
      </c>
      <c r="S142" s="15">
        <v>0.7</v>
      </c>
      <c r="T142" s="15">
        <v>2.86</v>
      </c>
      <c r="U142" s="15">
        <v>2.86</v>
      </c>
      <c r="V142" s="15">
        <v>22.02</v>
      </c>
      <c r="W142" s="15">
        <v>22.02</v>
      </c>
      <c r="X142" s="15">
        <v>16.64</v>
      </c>
      <c r="Y142" s="15">
        <v>16.64</v>
      </c>
      <c r="Z142" s="15">
        <v>128.36000000000001</v>
      </c>
      <c r="AA142" s="15">
        <v>128.36000000000001</v>
      </c>
      <c r="AB142" s="15">
        <v>-5.26</v>
      </c>
      <c r="AC142" s="15">
        <v>-44.38</v>
      </c>
      <c r="AD142" s="15">
        <v>-26.85</v>
      </c>
      <c r="AE142" s="15">
        <v>-44.38</v>
      </c>
      <c r="AF142" s="15">
        <v>-9.85</v>
      </c>
      <c r="AG142" s="15">
        <v>-7.36</v>
      </c>
      <c r="AH142" s="15">
        <v>-9.85</v>
      </c>
      <c r="AI142" s="15">
        <v>-50.96</v>
      </c>
      <c r="AJ142" s="15">
        <v>-32.65</v>
      </c>
      <c r="AK142" s="15">
        <v>-50.96</v>
      </c>
      <c r="AL142" s="15">
        <v>1.5</v>
      </c>
      <c r="AM142" s="15">
        <v>27.62</v>
      </c>
      <c r="AN142" s="15">
        <v>29.4</v>
      </c>
      <c r="AO142" s="15">
        <v>-1.31</v>
      </c>
      <c r="AP142" s="15">
        <v>-4.6399999999999997</v>
      </c>
      <c r="AQ142" s="15">
        <v>-4.6399999999999997</v>
      </c>
      <c r="AR142" s="15"/>
      <c r="AS142" s="15">
        <v>4.66</v>
      </c>
      <c r="AT142" s="15">
        <v>-5.14</v>
      </c>
      <c r="AU142" s="15"/>
      <c r="AV142" s="15"/>
      <c r="AW142" s="15">
        <v>0</v>
      </c>
      <c r="AX142" s="15"/>
      <c r="AZ142" s="6">
        <f>IF(D142&gt;0,H142/D142,0)</f>
        <v>0</v>
      </c>
      <c r="BA142" s="6">
        <f>AZ142*Q142</f>
        <v>0</v>
      </c>
      <c r="BB142" s="6">
        <f>IF(C142&gt;C$3054,C$3054,IF(C142&lt;C$3053,C$3053,C142))</f>
        <v>-0.03</v>
      </c>
      <c r="BC142" s="6">
        <f>IF(BB142&gt;0,(D142/15)-BB142,0)</f>
        <v>0</v>
      </c>
      <c r="BD142" s="6">
        <f>BC142/BC$3049</f>
        <v>0</v>
      </c>
      <c r="BE142" s="15">
        <f>IF(AU142&gt;AU$3054,AU$3054,IF(AU142&lt;AU$3053,AU$3053,AU142))</f>
        <v>0</v>
      </c>
      <c r="BF142" s="15">
        <f>IF(I142&gt;I$3054,I$3054,IF(I142&lt;I$3053,I$3053,I142))</f>
        <v>0</v>
      </c>
      <c r="BG142" s="6">
        <f>IF(BE142&gt;0, BF142/BE142,0)</f>
        <v>0</v>
      </c>
      <c r="BH142" s="26">
        <f>BG142/BG$3049</f>
        <v>0</v>
      </c>
      <c r="BI142" s="26">
        <f>IF(AV142&gt;AV$3054,AV$3054,IF(AV142&lt;AV$3053,AV$3053,AV142))</f>
        <v>0</v>
      </c>
      <c r="BJ142" s="6">
        <f>IF(BI142&gt;0, BF142/BI142,0)</f>
        <v>0</v>
      </c>
      <c r="BK142" s="26">
        <f>BJ142/BJ$3049</f>
        <v>0</v>
      </c>
      <c r="BL142" s="6">
        <f>IF(_xlfn.NUMBERVALUE(AL142),IF(ABS(AL142)&lt;1,1-ABS(AL142),0),0)</f>
        <v>0</v>
      </c>
      <c r="BM142" s="6">
        <f>IF(F142&gt;F$3054,F$3054,IF(F142&lt;F$3053,F$3053,F142))</f>
        <v>-13.33</v>
      </c>
      <c r="BN142" s="6">
        <f>IF(BM142&gt;0, BM142/BM$3049, BM142/BM$3050*-1)</f>
        <v>-0.13402372813191232</v>
      </c>
      <c r="BO142" s="6">
        <f>IF(O142&gt;O$3054,O$3054,IF(O142&lt;O$3053,O$3053,O142))</f>
        <v>0</v>
      </c>
      <c r="BP142" s="26">
        <f>BO142/BO$3049</f>
        <v>0</v>
      </c>
      <c r="BQ142" s="26">
        <f>IF(OR(BD142=0, BH142=0,BN142=0,BP142=0), 0,BD142+BH142+BK142+BL142+BN142+BP142)</f>
        <v>0</v>
      </c>
      <c r="BR142" s="6">
        <f>IF(D142&gt;0,C142/D142,0)</f>
        <v>0</v>
      </c>
    </row>
    <row r="143" spans="1:70" x14ac:dyDescent="0.2">
      <c r="A143" s="15" t="s">
        <v>1168</v>
      </c>
      <c r="B143" s="15" t="s">
        <v>1169</v>
      </c>
      <c r="C143" s="15">
        <v>-0.05</v>
      </c>
      <c r="D143" s="15">
        <v>0</v>
      </c>
      <c r="E143" s="15">
        <v>0.08</v>
      </c>
      <c r="F143" s="15">
        <v>0</v>
      </c>
      <c r="G143" s="15"/>
      <c r="H143" s="21"/>
      <c r="I143" s="15"/>
      <c r="J143" s="15">
        <v>0</v>
      </c>
      <c r="K143" s="15"/>
      <c r="L143" s="15">
        <v>0</v>
      </c>
      <c r="M143" s="15"/>
      <c r="N143" s="15">
        <v>0</v>
      </c>
      <c r="O143" s="15"/>
      <c r="P143" s="15"/>
      <c r="Q143" s="15">
        <v>-0.1</v>
      </c>
      <c r="R143" s="15">
        <v>0.02</v>
      </c>
      <c r="S143" s="15">
        <v>0.17</v>
      </c>
      <c r="T143" s="15">
        <v>49.25</v>
      </c>
      <c r="U143" s="15">
        <v>49.25</v>
      </c>
      <c r="V143" s="15">
        <v>74.260000000000005</v>
      </c>
      <c r="W143" s="15">
        <v>74.260000000000005</v>
      </c>
      <c r="X143" s="15"/>
      <c r="Y143" s="15"/>
      <c r="Z143" s="15"/>
      <c r="AA143" s="15"/>
      <c r="AB143" s="15">
        <v>-1.97</v>
      </c>
      <c r="AC143" s="15">
        <v>-98.96</v>
      </c>
      <c r="AD143" s="15">
        <v>-60.77</v>
      </c>
      <c r="AE143" s="15">
        <v>-98.96</v>
      </c>
      <c r="AF143" s="15">
        <v>-12.95</v>
      </c>
      <c r="AG143" s="15">
        <v>-8.34</v>
      </c>
      <c r="AH143" s="15">
        <v>-12.95</v>
      </c>
      <c r="AI143" s="15"/>
      <c r="AJ143" s="15">
        <v>-281.82</v>
      </c>
      <c r="AK143" s="15"/>
      <c r="AL143" s="15"/>
      <c r="AM143" s="15">
        <v>9.73</v>
      </c>
      <c r="AN143" s="15">
        <v>22.61</v>
      </c>
      <c r="AO143" s="15">
        <v>-7.52</v>
      </c>
      <c r="AP143" s="15">
        <v>-11.46</v>
      </c>
      <c r="AQ143" s="15">
        <v>-11.46</v>
      </c>
      <c r="AR143" s="15"/>
      <c r="AS143" s="15">
        <v>-4.95</v>
      </c>
      <c r="AT143" s="15">
        <v>-1.66</v>
      </c>
      <c r="AU143" s="15"/>
      <c r="AV143" s="15"/>
      <c r="AW143" s="15">
        <v>0</v>
      </c>
      <c r="AX143" s="15"/>
      <c r="AZ143" s="6">
        <f>IF(D143&gt;0,H143/D143,0)</f>
        <v>0</v>
      </c>
      <c r="BA143" s="6">
        <f>AZ143*Q143</f>
        <v>0</v>
      </c>
      <c r="BB143" s="6">
        <f>IF(C143&gt;C$3054,C$3054,IF(C143&lt;C$3053,C$3053,C143))</f>
        <v>-0.05</v>
      </c>
      <c r="BC143" s="6">
        <f>IF(BB143&gt;0,(D143/15)-BB143,0)</f>
        <v>0</v>
      </c>
      <c r="BD143" s="6">
        <f>BC143/BC$3049</f>
        <v>0</v>
      </c>
      <c r="BE143" s="15">
        <f>IF(AU143&gt;AU$3054,AU$3054,IF(AU143&lt;AU$3053,AU$3053,AU143))</f>
        <v>0</v>
      </c>
      <c r="BF143" s="15">
        <f>IF(I143&gt;I$3054,I$3054,IF(I143&lt;I$3053,I$3053,I143))</f>
        <v>0</v>
      </c>
      <c r="BG143" s="6">
        <f>IF(BE143&gt;0, BF143/BE143,0)</f>
        <v>0</v>
      </c>
      <c r="BH143" s="26">
        <f>BG143/BG$3049</f>
        <v>0</v>
      </c>
      <c r="BI143" s="26">
        <f>IF(AV143&gt;AV$3054,AV$3054,IF(AV143&lt;AV$3053,AV$3053,AV143))</f>
        <v>0</v>
      </c>
      <c r="BJ143" s="6">
        <f>IF(BI143&gt;0, BF143/BI143,0)</f>
        <v>0</v>
      </c>
      <c r="BK143" s="26">
        <f>BJ143/BJ$3049</f>
        <v>0</v>
      </c>
      <c r="BL143" s="6">
        <f>IF(_xlfn.NUMBERVALUE(AL143),IF(ABS(AL143)&lt;1,1-ABS(AL143),0),0)</f>
        <v>0</v>
      </c>
      <c r="BM143" s="6">
        <f>IF(F143&gt;F$3054,F$3054,IF(F143&lt;F$3053,F$3053,F143))</f>
        <v>0</v>
      </c>
      <c r="BN143" s="6">
        <f>IF(BM143&gt;0, BM143/BM$3049, BM143/BM$3050*-1)</f>
        <v>0</v>
      </c>
      <c r="BO143" s="6">
        <f>IF(O143&gt;O$3054,O$3054,IF(O143&lt;O$3053,O$3053,O143))</f>
        <v>0</v>
      </c>
      <c r="BP143" s="26">
        <f>BO143/BO$3049</f>
        <v>0</v>
      </c>
      <c r="BQ143" s="26">
        <f>IF(OR(BD143=0, BH143=0,BN143=0,BP143=0), 0,BD143+BH143+BK143+BL143+BN143+BP143)</f>
        <v>0</v>
      </c>
      <c r="BR143" s="6">
        <f>IF(D143&gt;0,C143/D143,0)</f>
        <v>0</v>
      </c>
    </row>
    <row r="144" spans="1:70" x14ac:dyDescent="0.2">
      <c r="A144" s="15" t="s">
        <v>9</v>
      </c>
      <c r="B144" s="15" t="s">
        <v>716</v>
      </c>
      <c r="C144" s="15">
        <v>0.03</v>
      </c>
      <c r="D144" s="15">
        <v>0.19</v>
      </c>
      <c r="E144" s="15">
        <v>0.14000000000000001</v>
      </c>
      <c r="F144" s="15">
        <v>91.85</v>
      </c>
      <c r="G144" s="15">
        <v>1.19</v>
      </c>
      <c r="H144" s="21">
        <v>190370000</v>
      </c>
      <c r="I144" s="15">
        <v>7.37</v>
      </c>
      <c r="J144" s="15">
        <v>0</v>
      </c>
      <c r="K144" s="15"/>
      <c r="L144" s="15">
        <v>0</v>
      </c>
      <c r="M144" s="15"/>
      <c r="N144" s="15">
        <v>0</v>
      </c>
      <c r="O144" s="15"/>
      <c r="P144" s="15"/>
      <c r="Q144" s="15">
        <v>0.16</v>
      </c>
      <c r="R144" s="15">
        <v>0.01</v>
      </c>
      <c r="S144" s="15">
        <v>1.04</v>
      </c>
      <c r="T144" s="15">
        <v>0</v>
      </c>
      <c r="U144" s="15">
        <v>0</v>
      </c>
      <c r="V144" s="15">
        <v>0</v>
      </c>
      <c r="W144" s="15">
        <v>0</v>
      </c>
      <c r="X144" s="15">
        <v>0</v>
      </c>
      <c r="Y144" s="15">
        <v>0</v>
      </c>
      <c r="Z144" s="15">
        <v>0</v>
      </c>
      <c r="AA144" s="15">
        <v>0</v>
      </c>
      <c r="AB144" s="15"/>
      <c r="AC144" s="15">
        <v>19.5</v>
      </c>
      <c r="AD144" s="15">
        <v>17.97</v>
      </c>
      <c r="AE144" s="15">
        <v>19.5</v>
      </c>
      <c r="AF144" s="15">
        <v>18.850000000000001</v>
      </c>
      <c r="AG144" s="15">
        <v>17.559999999999999</v>
      </c>
      <c r="AH144" s="15">
        <v>18.850000000000001</v>
      </c>
      <c r="AI144" s="15">
        <v>19.53</v>
      </c>
      <c r="AJ144" s="15">
        <v>19.03</v>
      </c>
      <c r="AK144" s="15">
        <v>19.53</v>
      </c>
      <c r="AL144" s="15">
        <v>0.78</v>
      </c>
      <c r="AM144" s="15">
        <v>684.48</v>
      </c>
      <c r="AN144" s="15"/>
      <c r="AO144" s="15">
        <v>88.79</v>
      </c>
      <c r="AP144" s="15">
        <v>87.61</v>
      </c>
      <c r="AQ144" s="15">
        <v>87.19</v>
      </c>
      <c r="AR144" s="15">
        <v>6.44</v>
      </c>
      <c r="AS144" s="15">
        <v>107.66</v>
      </c>
      <c r="AT144" s="15">
        <v>-29.23</v>
      </c>
      <c r="AU144" s="15">
        <v>-17.690000000000001</v>
      </c>
      <c r="AV144" s="15">
        <v>-9.1999999999999993</v>
      </c>
      <c r="AW144" s="16">
        <v>283772</v>
      </c>
      <c r="AX144" s="16">
        <v>537206</v>
      </c>
      <c r="AZ144" s="6">
        <f>IF(D144&gt;0,H144/D144,0)</f>
        <v>1001947368.4210526</v>
      </c>
      <c r="BA144" s="6">
        <f>AZ144*Q144</f>
        <v>160311578.94736841</v>
      </c>
      <c r="BB144" s="6">
        <f>IF(C144&gt;C$3054,C$3054,IF(C144&lt;C$3053,C$3053,C144))</f>
        <v>0.03</v>
      </c>
      <c r="BC144" s="6">
        <f>IF(BB144&gt;0,(D144/15)-BB144,0)</f>
        <v>-1.7333333333333333E-2</v>
      </c>
      <c r="BD144" s="6">
        <f>BC144/BC$3049</f>
        <v>-3.3380408268070352E-3</v>
      </c>
      <c r="BE144" s="15">
        <f>IF(AU144&gt;AU$3054,AU$3054,IF(AU144&lt;AU$3053,AU$3053,AU144))</f>
        <v>-17.690000000000001</v>
      </c>
      <c r="BF144" s="15">
        <f>IF(I144&gt;I$3054,I$3054,IF(I144&lt;I$3053,I$3053,I144))</f>
        <v>7.37</v>
      </c>
      <c r="BG144" s="6">
        <f>IF(BE144&gt;0, BF144/BE144,0)</f>
        <v>0</v>
      </c>
      <c r="BH144" s="26">
        <f>BG144/BG$3049</f>
        <v>0</v>
      </c>
      <c r="BI144" s="26">
        <f>IF(AV144&gt;AV$3054,AV$3054,IF(AV144&lt;AV$3053,AV$3053,AV144))</f>
        <v>-9.1999999999999993</v>
      </c>
      <c r="BJ144" s="6">
        <f>IF(BI144&gt;0, BF144/BI144,0)</f>
        <v>0</v>
      </c>
      <c r="BK144" s="26">
        <f>BJ144/BJ$3049</f>
        <v>0</v>
      </c>
      <c r="BL144" s="6">
        <f>IF(_xlfn.NUMBERVALUE(AL144),IF(ABS(AL144)&lt;1,1-ABS(AL144),0),0)</f>
        <v>0.21999999999999997</v>
      </c>
      <c r="BM144" s="6">
        <f>IF(F144&gt;F$3054,F$3054,IF(F144&lt;F$3053,F$3053,F144))</f>
        <v>91.85</v>
      </c>
      <c r="BN144" s="6">
        <f>IF(BM144&gt;0, BM144/BM$3049, BM144/BM$3050*-1)</f>
        <v>0.11603558581664407</v>
      </c>
      <c r="BO144" s="6">
        <f>IF(O144&gt;O$3054,O$3054,IF(O144&lt;O$3053,O$3053,O144))</f>
        <v>0</v>
      </c>
      <c r="BP144" s="26">
        <f>BO144/BO$3049</f>
        <v>0</v>
      </c>
      <c r="BQ144" s="26">
        <f>IF(OR(BD144=0, BH144=0,BN144=0,BP144=0), 0,BD144+BH144+BK144+BL144+BN144+BP144)</f>
        <v>0</v>
      </c>
      <c r="BR144" s="6">
        <f>IF(D144&gt;0,C144/D144,0)</f>
        <v>0.15789473684210525</v>
      </c>
    </row>
    <row r="145" spans="1:70" x14ac:dyDescent="0.2">
      <c r="A145" s="15" t="s">
        <v>952</v>
      </c>
      <c r="B145" s="15" t="s">
        <v>953</v>
      </c>
      <c r="C145" s="15"/>
      <c r="D145" s="15"/>
      <c r="E145" s="15"/>
      <c r="F145" s="15"/>
      <c r="G145" s="15"/>
      <c r="H145" s="21"/>
      <c r="I145" s="15"/>
      <c r="J145" s="15"/>
      <c r="K145" s="15"/>
      <c r="L145" s="15">
        <v>0</v>
      </c>
      <c r="M145" s="15"/>
      <c r="N145" s="15"/>
      <c r="O145" s="15"/>
      <c r="P145" s="15"/>
      <c r="Q145" s="15">
        <v>0</v>
      </c>
      <c r="R145" s="15">
        <v>0</v>
      </c>
      <c r="S145" s="15">
        <v>0.39</v>
      </c>
      <c r="T145" s="15">
        <v>0</v>
      </c>
      <c r="U145" s="15"/>
      <c r="V145" s="15">
        <v>0.46</v>
      </c>
      <c r="W145" s="15"/>
      <c r="X145" s="15">
        <v>0</v>
      </c>
      <c r="Y145" s="15"/>
      <c r="Z145" s="15">
        <v>1.59</v>
      </c>
      <c r="AA145" s="15"/>
      <c r="AB145" s="15">
        <v>-91.28</v>
      </c>
      <c r="AC145" s="15"/>
      <c r="AD145" s="15"/>
      <c r="AE145" s="15"/>
      <c r="AF145" s="15"/>
      <c r="AG145" s="15"/>
      <c r="AH145" s="15"/>
      <c r="AI145" s="15"/>
      <c r="AJ145" s="15"/>
      <c r="AK145" s="15"/>
      <c r="AL145" s="15"/>
      <c r="AM145" s="15">
        <v>0</v>
      </c>
      <c r="AN145" s="15"/>
      <c r="AO145" s="15"/>
      <c r="AP145" s="15"/>
      <c r="AQ145" s="15"/>
      <c r="AR145" s="15"/>
      <c r="AS145" s="15"/>
      <c r="AT145" s="15"/>
      <c r="AU145" s="15"/>
      <c r="AV145" s="15"/>
      <c r="AW145" s="15"/>
      <c r="AX145" s="15"/>
      <c r="AZ145" s="6">
        <f>IF(D145&gt;0,H145/D145,0)</f>
        <v>0</v>
      </c>
      <c r="BA145" s="6">
        <f>AZ145*Q145</f>
        <v>0</v>
      </c>
      <c r="BB145" s="6">
        <f>IF(C145&gt;C$3054,C$3054,IF(C145&lt;C$3053,C$3053,C145))</f>
        <v>0</v>
      </c>
      <c r="BC145" s="6">
        <f>IF(BB145&gt;0,(D145/15)-BB145,0)</f>
        <v>0</v>
      </c>
      <c r="BD145" s="6">
        <f>BC145/BC$3049</f>
        <v>0</v>
      </c>
      <c r="BE145" s="15">
        <f>IF(AU145&gt;AU$3054,AU$3054,IF(AU145&lt;AU$3053,AU$3053,AU145))</f>
        <v>0</v>
      </c>
      <c r="BF145" s="15">
        <f>IF(I145&gt;I$3054,I$3054,IF(I145&lt;I$3053,I$3053,I145))</f>
        <v>0</v>
      </c>
      <c r="BG145" s="6">
        <f>IF(BE145&gt;0, BF145/BE145,0)</f>
        <v>0</v>
      </c>
      <c r="BH145" s="26">
        <f>BG145/BG$3049</f>
        <v>0</v>
      </c>
      <c r="BI145" s="26">
        <f>IF(AV145&gt;AV$3054,AV$3054,IF(AV145&lt;AV$3053,AV$3053,AV145))</f>
        <v>0</v>
      </c>
      <c r="BJ145" s="6">
        <f>IF(BI145&gt;0, BF145/BI145,0)</f>
        <v>0</v>
      </c>
      <c r="BK145" s="26">
        <f>BJ145/BJ$3049</f>
        <v>0</v>
      </c>
      <c r="BL145" s="6">
        <f>IF(_xlfn.NUMBERVALUE(AL145),IF(ABS(AL145)&lt;1,1-ABS(AL145),0),0)</f>
        <v>0</v>
      </c>
      <c r="BM145" s="6">
        <f>IF(F145&gt;F$3054,F$3054,IF(F145&lt;F$3053,F$3053,F145))</f>
        <v>0</v>
      </c>
      <c r="BN145" s="6">
        <f>IF(BM145&gt;0, BM145/BM$3049, BM145/BM$3050*-1)</f>
        <v>0</v>
      </c>
      <c r="BO145" s="6">
        <f>IF(O145&gt;O$3054,O$3054,IF(O145&lt;O$3053,O$3053,O145))</f>
        <v>0</v>
      </c>
      <c r="BP145" s="26">
        <f>BO145/BO$3049</f>
        <v>0</v>
      </c>
      <c r="BQ145" s="26">
        <f>IF(OR(BD145=0, BH145=0,BN145=0,BP145=0), 0,BD145+BH145+BK145+BL145+BN145+BP145)</f>
        <v>0</v>
      </c>
      <c r="BR145" s="6">
        <f>IF(D145&gt;0,C145/D145,0)</f>
        <v>0</v>
      </c>
    </row>
    <row r="146" spans="1:70" x14ac:dyDescent="0.2">
      <c r="A146" s="15" t="s">
        <v>743</v>
      </c>
      <c r="B146" s="15" t="s">
        <v>744</v>
      </c>
      <c r="C146" s="15">
        <v>0.28000000000000003</v>
      </c>
      <c r="D146" s="15">
        <v>0</v>
      </c>
      <c r="E146" s="15">
        <v>8.02</v>
      </c>
      <c r="F146" s="15">
        <v>8.82</v>
      </c>
      <c r="G146" s="15">
        <v>1.97</v>
      </c>
      <c r="H146" s="21"/>
      <c r="I146" s="15">
        <v>0</v>
      </c>
      <c r="J146" s="15">
        <v>0</v>
      </c>
      <c r="K146" s="15">
        <v>0.87</v>
      </c>
      <c r="L146" s="15">
        <v>0.13</v>
      </c>
      <c r="M146" s="15">
        <v>0.13</v>
      </c>
      <c r="N146" s="15">
        <v>0.13</v>
      </c>
      <c r="O146" s="15">
        <v>1.57</v>
      </c>
      <c r="P146" s="15">
        <v>126.4</v>
      </c>
      <c r="Q146" s="15">
        <v>4.2</v>
      </c>
      <c r="R146" s="15">
        <v>0.21</v>
      </c>
      <c r="S146" s="15">
        <v>1.19</v>
      </c>
      <c r="T146" s="15">
        <v>42.6</v>
      </c>
      <c r="U146" s="15">
        <v>42.6</v>
      </c>
      <c r="V146" s="15">
        <v>42.61</v>
      </c>
      <c r="W146" s="15">
        <v>42.61</v>
      </c>
      <c r="X146" s="15">
        <v>91.26</v>
      </c>
      <c r="Y146" s="15">
        <v>91.26</v>
      </c>
      <c r="Z146" s="15">
        <v>91.27</v>
      </c>
      <c r="AA146" s="15">
        <v>91.27</v>
      </c>
      <c r="AB146" s="15">
        <v>3.38</v>
      </c>
      <c r="AC146" s="15">
        <v>3.5</v>
      </c>
      <c r="AD146" s="15">
        <v>4.16</v>
      </c>
      <c r="AE146" s="15">
        <v>3.5</v>
      </c>
      <c r="AF146" s="15">
        <v>3.11</v>
      </c>
      <c r="AG146" s="15">
        <v>3.7</v>
      </c>
      <c r="AH146" s="15">
        <v>3.11</v>
      </c>
      <c r="AI146" s="15">
        <v>6.77</v>
      </c>
      <c r="AJ146" s="15">
        <v>8.02</v>
      </c>
      <c r="AK146" s="15">
        <v>6.77</v>
      </c>
      <c r="AL146" s="15">
        <v>0.62</v>
      </c>
      <c r="AM146" s="15">
        <v>481.53</v>
      </c>
      <c r="AN146" s="15">
        <v>93.66</v>
      </c>
      <c r="AO146" s="15">
        <v>27.27</v>
      </c>
      <c r="AP146" s="15">
        <v>16.5</v>
      </c>
      <c r="AQ146" s="15">
        <v>7.65</v>
      </c>
      <c r="AR146" s="15">
        <v>10.01</v>
      </c>
      <c r="AS146" s="15">
        <v>3.19</v>
      </c>
      <c r="AT146" s="15"/>
      <c r="AU146" s="15">
        <v>10</v>
      </c>
      <c r="AV146" s="15"/>
      <c r="AW146" s="15">
        <v>0</v>
      </c>
      <c r="AX146" s="15">
        <v>2510000</v>
      </c>
      <c r="AZ146" s="6">
        <f>IF(D146&gt;0,H146/D146,0)</f>
        <v>0</v>
      </c>
      <c r="BA146" s="6">
        <f>AZ146*Q146</f>
        <v>0</v>
      </c>
      <c r="BB146" s="6">
        <f>IF(C146&gt;C$3054,C$3054,IF(C146&lt;C$3053,C$3053,C146))</f>
        <v>0.28000000000000003</v>
      </c>
      <c r="BC146" s="6">
        <f>IF(BB146&gt;0,(D146/15)-BB146,0)</f>
        <v>-0.28000000000000003</v>
      </c>
      <c r="BD146" s="6">
        <f>BC146/BC$3049</f>
        <v>-5.3922197971498269E-2</v>
      </c>
      <c r="BE146" s="15">
        <f>IF(AU146&gt;AU$3054,AU$3054,IF(AU146&lt;AU$3053,AU$3053,AU146))</f>
        <v>10</v>
      </c>
      <c r="BF146" s="15">
        <f>IF(I146&gt;I$3054,I$3054,IF(I146&lt;I$3053,I$3053,I146))</f>
        <v>0</v>
      </c>
      <c r="BG146" s="6">
        <f>IF(BE146&gt;0, BF146/BE146,0)</f>
        <v>0</v>
      </c>
      <c r="BH146" s="26">
        <f>BG146/BG$3049</f>
        <v>0</v>
      </c>
      <c r="BI146" s="26">
        <f>IF(AV146&gt;AV$3054,AV$3054,IF(AV146&lt;AV$3053,AV$3053,AV146))</f>
        <v>0</v>
      </c>
      <c r="BJ146" s="6">
        <f>IF(BI146&gt;0, BF146/BI146,0)</f>
        <v>0</v>
      </c>
      <c r="BK146" s="26">
        <f>BJ146/BJ$3049</f>
        <v>0</v>
      </c>
      <c r="BL146" s="6">
        <f>IF(_xlfn.NUMBERVALUE(AL146),IF(ABS(AL146)&lt;1,1-ABS(AL146),0),0)</f>
        <v>0.38</v>
      </c>
      <c r="BM146" s="6">
        <f>IF(F146&gt;F$3054,F$3054,IF(F146&lt;F$3053,F$3053,F146))</f>
        <v>8.82</v>
      </c>
      <c r="BN146" s="6">
        <f>IF(BM146&gt;0, BM146/BM$3049, BM146/BM$3050*-1)</f>
        <v>1.1142448197090917E-2</v>
      </c>
      <c r="BO146" s="6">
        <f>IF(O146&gt;O$3054,O$3054,IF(O146&lt;O$3053,O$3053,O146))</f>
        <v>1.57</v>
      </c>
      <c r="BP146" s="26">
        <f>BO146/BO$3049</f>
        <v>1.4804491083223617E-2</v>
      </c>
      <c r="BQ146" s="26">
        <f>IF(OR(BD146=0, BH146=0,BN146=0,BP146=0), 0,BD146+BH146+BK146+BL146+BN146+BP146)</f>
        <v>0</v>
      </c>
      <c r="BR146" s="6">
        <f>IF(D146&gt;0,C146/D146,0)</f>
        <v>0</v>
      </c>
    </row>
    <row r="147" spans="1:70" x14ac:dyDescent="0.2">
      <c r="A147" s="15" t="s">
        <v>579</v>
      </c>
      <c r="B147" s="15" t="s">
        <v>580</v>
      </c>
      <c r="C147" s="15">
        <v>-0.01</v>
      </c>
      <c r="D147" s="15">
        <v>0.09</v>
      </c>
      <c r="E147" s="15">
        <v>0.09</v>
      </c>
      <c r="F147" s="15">
        <v>4.71</v>
      </c>
      <c r="G147" s="15">
        <v>0.64</v>
      </c>
      <c r="H147" s="21">
        <v>11630000</v>
      </c>
      <c r="I147" s="15"/>
      <c r="J147" s="15">
        <v>0</v>
      </c>
      <c r="K147" s="15">
        <v>0.02</v>
      </c>
      <c r="L147" s="15"/>
      <c r="M147" s="15"/>
      <c r="N147" s="15">
        <v>0</v>
      </c>
      <c r="O147" s="15"/>
      <c r="P147" s="15"/>
      <c r="Q147" s="15">
        <v>0.14000000000000001</v>
      </c>
      <c r="R147" s="15">
        <v>0.03</v>
      </c>
      <c r="S147" s="15"/>
      <c r="T147" s="15">
        <v>0</v>
      </c>
      <c r="U147" s="15">
        <v>0</v>
      </c>
      <c r="V147" s="15">
        <v>0</v>
      </c>
      <c r="W147" s="15">
        <v>0</v>
      </c>
      <c r="X147" s="15">
        <v>0</v>
      </c>
      <c r="Y147" s="15">
        <v>0</v>
      </c>
      <c r="Z147" s="15">
        <v>0</v>
      </c>
      <c r="AA147" s="15">
        <v>0</v>
      </c>
      <c r="AB147" s="15"/>
      <c r="AC147" s="15">
        <v>-9.94</v>
      </c>
      <c r="AD147" s="15">
        <v>2.74</v>
      </c>
      <c r="AE147" s="15">
        <v>1.42</v>
      </c>
      <c r="AF147" s="15">
        <v>-9.8000000000000007</v>
      </c>
      <c r="AG147" s="15">
        <v>2.7</v>
      </c>
      <c r="AH147" s="15">
        <v>1.4</v>
      </c>
      <c r="AI147" s="15">
        <v>-9.94</v>
      </c>
      <c r="AJ147" s="15">
        <v>2.8</v>
      </c>
      <c r="AK147" s="15">
        <v>1.42</v>
      </c>
      <c r="AL147" s="15">
        <v>-0.09</v>
      </c>
      <c r="AM147" s="15">
        <v>51.84</v>
      </c>
      <c r="AN147" s="15"/>
      <c r="AO147" s="15"/>
      <c r="AP147" s="15"/>
      <c r="AQ147" s="15"/>
      <c r="AR147" s="15"/>
      <c r="AS147" s="15"/>
      <c r="AT147" s="15"/>
      <c r="AU147" s="15"/>
      <c r="AV147" s="15"/>
      <c r="AW147" s="15">
        <v>0</v>
      </c>
      <c r="AX147" s="16">
        <v>1637</v>
      </c>
      <c r="AZ147" s="6">
        <f>IF(D147&gt;0,H147/D147,0)</f>
        <v>129222222.22222222</v>
      </c>
      <c r="BA147" s="6">
        <f>AZ147*Q147</f>
        <v>18091111.111111112</v>
      </c>
      <c r="BB147" s="6">
        <f>IF(C147&gt;C$3054,C$3054,IF(C147&lt;C$3053,C$3053,C147))</f>
        <v>-0.01</v>
      </c>
      <c r="BC147" s="6">
        <f>IF(BB147&gt;0,(D147/15)-BB147,0)</f>
        <v>0</v>
      </c>
      <c r="BD147" s="6">
        <f>BC147/BC$3049</f>
        <v>0</v>
      </c>
      <c r="BE147" s="15">
        <f>IF(AU147&gt;AU$3054,AU$3054,IF(AU147&lt;AU$3053,AU$3053,AU147))</f>
        <v>0</v>
      </c>
      <c r="BF147" s="15">
        <f>IF(I147&gt;I$3054,I$3054,IF(I147&lt;I$3053,I$3053,I147))</f>
        <v>0</v>
      </c>
      <c r="BG147" s="6">
        <f>IF(BE147&gt;0, BF147/BE147,0)</f>
        <v>0</v>
      </c>
      <c r="BH147" s="26">
        <f>BG147/BG$3049</f>
        <v>0</v>
      </c>
      <c r="BI147" s="26">
        <f>IF(AV147&gt;AV$3054,AV$3054,IF(AV147&lt;AV$3053,AV$3053,AV147))</f>
        <v>0</v>
      </c>
      <c r="BJ147" s="6">
        <f>IF(BI147&gt;0, BF147/BI147,0)</f>
        <v>0</v>
      </c>
      <c r="BK147" s="26">
        <f>BJ147/BJ$3049</f>
        <v>0</v>
      </c>
      <c r="BL147" s="6">
        <f>IF(_xlfn.NUMBERVALUE(AL147),IF(ABS(AL147)&lt;1,1-ABS(AL147),0),0)</f>
        <v>0.91</v>
      </c>
      <c r="BM147" s="6">
        <f>IF(F147&gt;F$3054,F$3054,IF(F147&lt;F$3053,F$3053,F147))</f>
        <v>4.71</v>
      </c>
      <c r="BN147" s="6">
        <f>IF(BM147&gt;0, BM147/BM$3049, BM147/BM$3050*-1)</f>
        <v>5.9502189351812044E-3</v>
      </c>
      <c r="BO147" s="6">
        <f>IF(O147&gt;O$3054,O$3054,IF(O147&lt;O$3053,O$3053,O147))</f>
        <v>0</v>
      </c>
      <c r="BP147" s="26">
        <f>BO147/BO$3049</f>
        <v>0</v>
      </c>
      <c r="BQ147" s="26">
        <f>IF(OR(BD147=0, BH147=0,BN147=0,BP147=0), 0,BD147+BH147+BK147+BL147+BN147+BP147)</f>
        <v>0</v>
      </c>
      <c r="BR147" s="6">
        <f>IF(D147&gt;0,C147/D147,0)</f>
        <v>-0.11111111111111112</v>
      </c>
    </row>
    <row r="148" spans="1:70" x14ac:dyDescent="0.2">
      <c r="A148" s="15" t="s">
        <v>768</v>
      </c>
      <c r="B148" s="15" t="s">
        <v>769</v>
      </c>
      <c r="C148" s="15">
        <v>-0.03</v>
      </c>
      <c r="D148" s="15">
        <v>7.0000000000000007E-2</v>
      </c>
      <c r="E148" s="15">
        <v>0.08</v>
      </c>
      <c r="F148" s="15">
        <v>-28</v>
      </c>
      <c r="G148" s="15">
        <v>0.38</v>
      </c>
      <c r="H148" s="21">
        <v>4480000</v>
      </c>
      <c r="I148" s="15"/>
      <c r="J148" s="15">
        <v>0</v>
      </c>
      <c r="K148" s="15"/>
      <c r="L148" s="15">
        <v>0</v>
      </c>
      <c r="M148" s="15"/>
      <c r="N148" s="15">
        <v>0</v>
      </c>
      <c r="O148" s="15"/>
      <c r="P148" s="15"/>
      <c r="Q148" s="15">
        <v>0.19</v>
      </c>
      <c r="R148" s="15">
        <v>0.02</v>
      </c>
      <c r="S148" s="15">
        <v>11.79</v>
      </c>
      <c r="T148" s="15">
        <v>30.91</v>
      </c>
      <c r="U148" s="15">
        <v>30.91</v>
      </c>
      <c r="V148" s="15">
        <v>30.91</v>
      </c>
      <c r="W148" s="15">
        <v>30.91</v>
      </c>
      <c r="X148" s="15">
        <v>49.24</v>
      </c>
      <c r="Y148" s="15">
        <v>49.24</v>
      </c>
      <c r="Z148" s="15">
        <v>49.24</v>
      </c>
      <c r="AA148" s="15">
        <v>49.24</v>
      </c>
      <c r="AB148" s="15">
        <v>-9.51</v>
      </c>
      <c r="AC148" s="15">
        <v>-11.78</v>
      </c>
      <c r="AD148" s="15">
        <v>-14.21</v>
      </c>
      <c r="AE148" s="15">
        <v>-11.78</v>
      </c>
      <c r="AF148" s="15">
        <v>-11.15</v>
      </c>
      <c r="AG148" s="15">
        <v>-12.21</v>
      </c>
      <c r="AH148" s="15">
        <v>-11.15</v>
      </c>
      <c r="AI148" s="15">
        <v>-16.54</v>
      </c>
      <c r="AJ148" s="15">
        <v>-15.75</v>
      </c>
      <c r="AK148" s="15">
        <v>-16.54</v>
      </c>
      <c r="AL148" s="15">
        <v>0.25</v>
      </c>
      <c r="AM148" s="15">
        <v>35.44</v>
      </c>
      <c r="AN148" s="15">
        <v>25.99</v>
      </c>
      <c r="AO148" s="15">
        <v>-17.79</v>
      </c>
      <c r="AP148" s="15">
        <v>-20.57</v>
      </c>
      <c r="AQ148" s="15">
        <v>-15.42</v>
      </c>
      <c r="AR148" s="15"/>
      <c r="AS148" s="15">
        <v>-33.869999999999997</v>
      </c>
      <c r="AT148" s="15">
        <v>5.92</v>
      </c>
      <c r="AU148" s="15"/>
      <c r="AV148" s="15"/>
      <c r="AW148" s="15">
        <v>0</v>
      </c>
      <c r="AX148" s="16">
        <v>2840</v>
      </c>
      <c r="AZ148" s="6">
        <f>IF(D148&gt;0,H148/D148,0)</f>
        <v>63999999.999999993</v>
      </c>
      <c r="BA148" s="6">
        <f>AZ148*Q148</f>
        <v>12159999.999999998</v>
      </c>
      <c r="BB148" s="6">
        <f>IF(C148&gt;C$3054,C$3054,IF(C148&lt;C$3053,C$3053,C148))</f>
        <v>-0.03</v>
      </c>
      <c r="BC148" s="6">
        <f>IF(BB148&gt;0,(D148/15)-BB148,0)</f>
        <v>0</v>
      </c>
      <c r="BD148" s="6">
        <f>BC148/BC$3049</f>
        <v>0</v>
      </c>
      <c r="BE148" s="15">
        <f>IF(AU148&gt;AU$3054,AU$3054,IF(AU148&lt;AU$3053,AU$3053,AU148))</f>
        <v>0</v>
      </c>
      <c r="BF148" s="15">
        <f>IF(I148&gt;I$3054,I$3054,IF(I148&lt;I$3053,I$3053,I148))</f>
        <v>0</v>
      </c>
      <c r="BG148" s="6">
        <f>IF(BE148&gt;0, BF148/BE148,0)</f>
        <v>0</v>
      </c>
      <c r="BH148" s="26">
        <f>BG148/BG$3049</f>
        <v>0</v>
      </c>
      <c r="BI148" s="26">
        <f>IF(AV148&gt;AV$3054,AV$3054,IF(AV148&lt;AV$3053,AV$3053,AV148))</f>
        <v>0</v>
      </c>
      <c r="BJ148" s="6">
        <f>IF(BI148&gt;0, BF148/BI148,0)</f>
        <v>0</v>
      </c>
      <c r="BK148" s="26">
        <f>BJ148/BJ$3049</f>
        <v>0</v>
      </c>
      <c r="BL148" s="6">
        <f>IF(_xlfn.NUMBERVALUE(AL148),IF(ABS(AL148)&lt;1,1-ABS(AL148),0),0)</f>
        <v>0.75</v>
      </c>
      <c r="BM148" s="6">
        <f>IF(F148&gt;F$3054,F$3054,IF(F148&lt;F$3053,F$3053,F148))</f>
        <v>-28</v>
      </c>
      <c r="BN148" s="6">
        <f>IF(BM148&gt;0, BM148/BM$3049, BM148/BM$3050*-1)</f>
        <v>-0.2815202091292982</v>
      </c>
      <c r="BO148" s="6">
        <f>IF(O148&gt;O$3054,O$3054,IF(O148&lt;O$3053,O$3053,O148))</f>
        <v>0</v>
      </c>
      <c r="BP148" s="26">
        <f>BO148/BO$3049</f>
        <v>0</v>
      </c>
      <c r="BQ148" s="26">
        <f>IF(OR(BD148=0, BH148=0,BN148=0,BP148=0), 0,BD148+BH148+BK148+BL148+BN148+BP148)</f>
        <v>0</v>
      </c>
      <c r="BR148" s="6">
        <f>IF(D148&gt;0,C148/D148,0)</f>
        <v>-0.42857142857142849</v>
      </c>
    </row>
    <row r="149" spans="1:70" x14ac:dyDescent="0.2">
      <c r="A149" s="15" t="s">
        <v>503</v>
      </c>
      <c r="B149" s="15" t="s">
        <v>504</v>
      </c>
      <c r="C149" s="15">
        <v>-0.01</v>
      </c>
      <c r="D149" s="15">
        <v>0.05</v>
      </c>
      <c r="E149" s="15">
        <v>0.05</v>
      </c>
      <c r="F149" s="15">
        <v>37.840000000000003</v>
      </c>
      <c r="G149" s="15">
        <v>4.58</v>
      </c>
      <c r="H149" s="21">
        <v>7010000</v>
      </c>
      <c r="I149" s="15"/>
      <c r="J149" s="15">
        <v>0</v>
      </c>
      <c r="K149" s="15"/>
      <c r="L149" s="15">
        <v>0</v>
      </c>
      <c r="M149" s="15"/>
      <c r="N149" s="15">
        <v>0</v>
      </c>
      <c r="O149" s="15"/>
      <c r="P149" s="15"/>
      <c r="Q149" s="15">
        <v>0.24</v>
      </c>
      <c r="R149" s="15">
        <v>0.12</v>
      </c>
      <c r="S149" s="15">
        <v>1.1399999999999999</v>
      </c>
      <c r="T149" s="15">
        <v>50.12</v>
      </c>
      <c r="U149" s="15">
        <v>50.12</v>
      </c>
      <c r="V149" s="15">
        <v>56.64</v>
      </c>
      <c r="W149" s="15">
        <v>56.64</v>
      </c>
      <c r="X149" s="15">
        <v>253.11</v>
      </c>
      <c r="Y149" s="15">
        <v>253.11</v>
      </c>
      <c r="Z149" s="15">
        <v>286.02999999999997</v>
      </c>
      <c r="AA149" s="15">
        <v>286.02999999999997</v>
      </c>
      <c r="AB149" s="15">
        <v>-0.77</v>
      </c>
      <c r="AC149" s="15">
        <v>37.85</v>
      </c>
      <c r="AD149" s="15">
        <v>-50.26</v>
      </c>
      <c r="AE149" s="15">
        <v>37.85</v>
      </c>
      <c r="AF149" s="15">
        <v>12.89</v>
      </c>
      <c r="AG149" s="15">
        <v>-21.6</v>
      </c>
      <c r="AH149" s="15">
        <v>12.89</v>
      </c>
      <c r="AI149" s="15"/>
      <c r="AJ149" s="15">
        <v>-149.80000000000001</v>
      </c>
      <c r="AK149" s="15"/>
      <c r="AL149" s="15">
        <v>1.9</v>
      </c>
      <c r="AM149" s="15">
        <v>71.81</v>
      </c>
      <c r="AN149" s="15">
        <v>-1.23</v>
      </c>
      <c r="AO149" s="15">
        <v>12.28</v>
      </c>
      <c r="AP149" s="15">
        <v>16.47</v>
      </c>
      <c r="AQ149" s="15">
        <v>11.56</v>
      </c>
      <c r="AR149" s="15"/>
      <c r="AS149" s="15">
        <v>9.16</v>
      </c>
      <c r="AT149" s="15"/>
      <c r="AU149" s="15"/>
      <c r="AV149" s="15"/>
      <c r="AW149" s="16">
        <v>19910</v>
      </c>
      <c r="AX149" s="16">
        <v>71195</v>
      </c>
      <c r="AZ149" s="6">
        <f>IF(D149&gt;0,H149/D149,0)</f>
        <v>140200000</v>
      </c>
      <c r="BA149" s="6">
        <f>AZ149*Q149</f>
        <v>33648000</v>
      </c>
      <c r="BB149" s="6">
        <f>IF(C149&gt;C$3054,C$3054,IF(C149&lt;C$3053,C$3053,C149))</f>
        <v>-0.01</v>
      </c>
      <c r="BC149" s="6">
        <f>IF(BB149&gt;0,(D149/15)-BB149,0)</f>
        <v>0</v>
      </c>
      <c r="BD149" s="6">
        <f>BC149/BC$3049</f>
        <v>0</v>
      </c>
      <c r="BE149" s="15">
        <f>IF(AU149&gt;AU$3054,AU$3054,IF(AU149&lt;AU$3053,AU$3053,AU149))</f>
        <v>0</v>
      </c>
      <c r="BF149" s="15">
        <f>IF(I149&gt;I$3054,I$3054,IF(I149&lt;I$3053,I$3053,I149))</f>
        <v>0</v>
      </c>
      <c r="BG149" s="6">
        <f>IF(BE149&gt;0, BF149/BE149,0)</f>
        <v>0</v>
      </c>
      <c r="BH149" s="26">
        <f>BG149/BG$3049</f>
        <v>0</v>
      </c>
      <c r="BI149" s="26">
        <f>IF(AV149&gt;AV$3054,AV$3054,IF(AV149&lt;AV$3053,AV$3053,AV149))</f>
        <v>0</v>
      </c>
      <c r="BJ149" s="6">
        <f>IF(BI149&gt;0, BF149/BI149,0)</f>
        <v>0</v>
      </c>
      <c r="BK149" s="26">
        <f>BJ149/BJ$3049</f>
        <v>0</v>
      </c>
      <c r="BL149" s="6">
        <f>IF(_xlfn.NUMBERVALUE(AL149),IF(ABS(AL149)&lt;1,1-ABS(AL149),0),0)</f>
        <v>0</v>
      </c>
      <c r="BM149" s="6">
        <f>IF(F149&gt;F$3054,F$3054,IF(F149&lt;F$3053,F$3053,F149))</f>
        <v>37.840000000000003</v>
      </c>
      <c r="BN149" s="6">
        <f>IF(BM149&gt;0, BM149/BM$3049, BM149/BM$3050*-1)</f>
        <v>4.7803882060988699E-2</v>
      </c>
      <c r="BO149" s="6">
        <f>IF(O149&gt;O$3054,O$3054,IF(O149&lt;O$3053,O$3053,O149))</f>
        <v>0</v>
      </c>
      <c r="BP149" s="26">
        <f>BO149/BO$3049</f>
        <v>0</v>
      </c>
      <c r="BQ149" s="26">
        <f>IF(OR(BD149=0, BH149=0,BN149=0,BP149=0), 0,BD149+BH149+BK149+BL149+BN149+BP149)</f>
        <v>0</v>
      </c>
      <c r="BR149" s="6">
        <f>IF(D149&gt;0,C149/D149,0)</f>
        <v>-0.19999999999999998</v>
      </c>
    </row>
    <row r="150" spans="1:70" x14ac:dyDescent="0.2">
      <c r="A150" s="15" t="s">
        <v>461</v>
      </c>
      <c r="B150" s="15" t="s">
        <v>462</v>
      </c>
      <c r="C150" s="15">
        <v>-0.01</v>
      </c>
      <c r="D150" s="15">
        <v>0.06</v>
      </c>
      <c r="E150" s="15">
        <v>7.0000000000000007E-2</v>
      </c>
      <c r="F150" s="15">
        <v>68.099999999999994</v>
      </c>
      <c r="G150" s="15">
        <v>1.1100000000000001</v>
      </c>
      <c r="H150" s="21">
        <v>10510000</v>
      </c>
      <c r="I150" s="15"/>
      <c r="J150" s="15">
        <v>0</v>
      </c>
      <c r="K150" s="15"/>
      <c r="L150" s="15">
        <v>0</v>
      </c>
      <c r="M150" s="15"/>
      <c r="N150" s="15">
        <v>0</v>
      </c>
      <c r="O150" s="15"/>
      <c r="P150" s="15"/>
      <c r="Q150" s="15">
        <v>0.06</v>
      </c>
      <c r="R150" s="15">
        <v>0.01</v>
      </c>
      <c r="S150" s="15">
        <v>6.29</v>
      </c>
      <c r="T150" s="15">
        <v>0</v>
      </c>
      <c r="U150" s="15">
        <v>0</v>
      </c>
      <c r="V150" s="15">
        <v>0</v>
      </c>
      <c r="W150" s="15">
        <v>0</v>
      </c>
      <c r="X150" s="15">
        <v>0</v>
      </c>
      <c r="Y150" s="15">
        <v>0</v>
      </c>
      <c r="Z150" s="15">
        <v>0</v>
      </c>
      <c r="AA150" s="15">
        <v>0</v>
      </c>
      <c r="AB150" s="15"/>
      <c r="AC150" s="15">
        <v>-10.83</v>
      </c>
      <c r="AD150" s="15">
        <v>-18.149999999999999</v>
      </c>
      <c r="AE150" s="15">
        <v>-10.83</v>
      </c>
      <c r="AF150" s="15">
        <v>-10.59</v>
      </c>
      <c r="AG150" s="15">
        <v>-17.61</v>
      </c>
      <c r="AH150" s="15">
        <v>-10.59</v>
      </c>
      <c r="AI150" s="15">
        <v>-10.83</v>
      </c>
      <c r="AJ150" s="15">
        <v>-19.510000000000002</v>
      </c>
      <c r="AK150" s="15">
        <v>-10.83</v>
      </c>
      <c r="AL150" s="15">
        <v>-0.24</v>
      </c>
      <c r="AM150" s="15">
        <v>17.36</v>
      </c>
      <c r="AN150" s="15"/>
      <c r="AO150" s="16">
        <v>-3271.5</v>
      </c>
      <c r="AP150" s="16">
        <v>-3393.49</v>
      </c>
      <c r="AQ150" s="16">
        <v>-3393.49</v>
      </c>
      <c r="AR150" s="15"/>
      <c r="AS150" s="15">
        <v>-5.66</v>
      </c>
      <c r="AT150" s="15">
        <v>-7.41</v>
      </c>
      <c r="AU150" s="15"/>
      <c r="AV150" s="15"/>
      <c r="AW150" s="15">
        <v>0</v>
      </c>
      <c r="AX150" s="16">
        <v>2611</v>
      </c>
      <c r="AZ150" s="6">
        <f>IF(D150&gt;0,H150/D150,0)</f>
        <v>175166666.66666669</v>
      </c>
      <c r="BA150" s="6">
        <f>AZ150*Q150</f>
        <v>10510000</v>
      </c>
      <c r="BB150" s="6">
        <f>IF(C150&gt;C$3054,C$3054,IF(C150&lt;C$3053,C$3053,C150))</f>
        <v>-0.01</v>
      </c>
      <c r="BC150" s="6">
        <f>IF(BB150&gt;0,(D150/15)-BB150,0)</f>
        <v>0</v>
      </c>
      <c r="BD150" s="6">
        <f>BC150/BC$3049</f>
        <v>0</v>
      </c>
      <c r="BE150" s="15">
        <f>IF(AU150&gt;AU$3054,AU$3054,IF(AU150&lt;AU$3053,AU$3053,AU150))</f>
        <v>0</v>
      </c>
      <c r="BF150" s="15">
        <f>IF(I150&gt;I$3054,I$3054,IF(I150&lt;I$3053,I$3053,I150))</f>
        <v>0</v>
      </c>
      <c r="BG150" s="6">
        <f>IF(BE150&gt;0, BF150/BE150,0)</f>
        <v>0</v>
      </c>
      <c r="BH150" s="26">
        <f>BG150/BG$3049</f>
        <v>0</v>
      </c>
      <c r="BI150" s="26">
        <f>IF(AV150&gt;AV$3054,AV$3054,IF(AV150&lt;AV$3053,AV$3053,AV150))</f>
        <v>0</v>
      </c>
      <c r="BJ150" s="6">
        <f>IF(BI150&gt;0, BF150/BI150,0)</f>
        <v>0</v>
      </c>
      <c r="BK150" s="26">
        <f>BJ150/BJ$3049</f>
        <v>0</v>
      </c>
      <c r="BL150" s="6">
        <f>IF(_xlfn.NUMBERVALUE(AL150),IF(ABS(AL150)&lt;1,1-ABS(AL150),0),0)</f>
        <v>0.76</v>
      </c>
      <c r="BM150" s="6">
        <f>IF(F150&gt;F$3054,F$3054,IF(F150&lt;F$3053,F$3053,F150))</f>
        <v>68.099999999999994</v>
      </c>
      <c r="BN150" s="6">
        <f>IF(BM150&gt;0, BM150/BM$3049, BM150/BM$3050*-1)</f>
        <v>8.6031827916314224E-2</v>
      </c>
      <c r="BO150" s="6">
        <f>IF(O150&gt;O$3054,O$3054,IF(O150&lt;O$3053,O$3053,O150))</f>
        <v>0</v>
      </c>
      <c r="BP150" s="26">
        <f>BO150/BO$3049</f>
        <v>0</v>
      </c>
      <c r="BQ150" s="26">
        <f>IF(OR(BD150=0, BH150=0,BN150=0,BP150=0), 0,BD150+BH150+BK150+BL150+BN150+BP150)</f>
        <v>0</v>
      </c>
      <c r="BR150" s="6">
        <f>IF(D150&gt;0,C150/D150,0)</f>
        <v>-0.16666666666666669</v>
      </c>
    </row>
    <row r="151" spans="1:70" x14ac:dyDescent="0.2">
      <c r="A151" s="15" t="s">
        <v>950</v>
      </c>
      <c r="B151" s="15" t="s">
        <v>951</v>
      </c>
      <c r="C151" s="15">
        <v>0</v>
      </c>
      <c r="D151" s="15">
        <v>0.02</v>
      </c>
      <c r="E151" s="15">
        <v>0.03</v>
      </c>
      <c r="F151" s="15"/>
      <c r="G151" s="15">
        <v>1.86</v>
      </c>
      <c r="H151" s="21">
        <v>3400000</v>
      </c>
      <c r="I151" s="15"/>
      <c r="J151" s="15">
        <v>0</v>
      </c>
      <c r="K151" s="15"/>
      <c r="L151" s="15">
        <v>0</v>
      </c>
      <c r="M151" s="15"/>
      <c r="N151" s="15">
        <v>0</v>
      </c>
      <c r="O151" s="15"/>
      <c r="P151" s="15"/>
      <c r="Q151" s="15">
        <v>0.01</v>
      </c>
      <c r="R151" s="15">
        <v>0</v>
      </c>
      <c r="S151" s="15">
        <v>1.07</v>
      </c>
      <c r="T151" s="15">
        <v>0</v>
      </c>
      <c r="U151" s="15">
        <v>0</v>
      </c>
      <c r="V151" s="15">
        <v>0</v>
      </c>
      <c r="W151" s="15">
        <v>0</v>
      </c>
      <c r="X151" s="15">
        <v>0</v>
      </c>
      <c r="Y151" s="15">
        <v>0</v>
      </c>
      <c r="Z151" s="15">
        <v>0</v>
      </c>
      <c r="AA151" s="15">
        <v>0</v>
      </c>
      <c r="AB151" s="15"/>
      <c r="AC151" s="15">
        <v>-12.99</v>
      </c>
      <c r="AD151" s="15">
        <v>1.92</v>
      </c>
      <c r="AE151" s="15">
        <v>-12.99</v>
      </c>
      <c r="AF151" s="15">
        <v>-12.89</v>
      </c>
      <c r="AG151" s="15">
        <v>1.85</v>
      </c>
      <c r="AH151" s="15">
        <v>-12.89</v>
      </c>
      <c r="AI151" s="15">
        <v>-12.99</v>
      </c>
      <c r="AJ151" s="15">
        <v>1.92</v>
      </c>
      <c r="AK151" s="15">
        <v>-12.99</v>
      </c>
      <c r="AL151" s="15"/>
      <c r="AM151" s="15">
        <v>41.53</v>
      </c>
      <c r="AN151" s="15"/>
      <c r="AO151" s="16">
        <v>-11791.2</v>
      </c>
      <c r="AP151" s="16">
        <v>-19855.2</v>
      </c>
      <c r="AQ151" s="16">
        <v>-19854.400000000001</v>
      </c>
      <c r="AR151" s="15"/>
      <c r="AS151" s="15">
        <v>-48.87</v>
      </c>
      <c r="AT151" s="15">
        <v>-37.53</v>
      </c>
      <c r="AU151" s="15"/>
      <c r="AV151" s="15"/>
      <c r="AW151" s="15">
        <v>0</v>
      </c>
      <c r="AX151" s="16">
        <v>23333</v>
      </c>
      <c r="AZ151" s="6">
        <f>IF(D151&gt;0,H151/D151,0)</f>
        <v>170000000</v>
      </c>
      <c r="BA151" s="6">
        <f>AZ151*Q151</f>
        <v>1700000</v>
      </c>
      <c r="BB151" s="6">
        <f>IF(C151&gt;C$3054,C$3054,IF(C151&lt;C$3053,C$3053,C151))</f>
        <v>0</v>
      </c>
      <c r="BC151" s="6">
        <f>IF(BB151&gt;0,(D151/15)-BB151,0)</f>
        <v>0</v>
      </c>
      <c r="BD151" s="6">
        <f>BC151/BC$3049</f>
        <v>0</v>
      </c>
      <c r="BE151" s="15">
        <f>IF(AU151&gt;AU$3054,AU$3054,IF(AU151&lt;AU$3053,AU$3053,AU151))</f>
        <v>0</v>
      </c>
      <c r="BF151" s="15">
        <f>IF(I151&gt;I$3054,I$3054,IF(I151&lt;I$3053,I$3053,I151))</f>
        <v>0</v>
      </c>
      <c r="BG151" s="6">
        <f>IF(BE151&gt;0, BF151/BE151,0)</f>
        <v>0</v>
      </c>
      <c r="BH151" s="26">
        <f>BG151/BG$3049</f>
        <v>0</v>
      </c>
      <c r="BI151" s="26">
        <f>IF(AV151&gt;AV$3054,AV$3054,IF(AV151&lt;AV$3053,AV$3053,AV151))</f>
        <v>0</v>
      </c>
      <c r="BJ151" s="6">
        <f>IF(BI151&gt;0, BF151/BI151,0)</f>
        <v>0</v>
      </c>
      <c r="BK151" s="26">
        <f>BJ151/BJ$3049</f>
        <v>0</v>
      </c>
      <c r="BL151" s="6">
        <f>IF(_xlfn.NUMBERVALUE(AL151),IF(ABS(AL151)&lt;1,1-ABS(AL151),0),0)</f>
        <v>0</v>
      </c>
      <c r="BM151" s="6">
        <f>IF(F151&gt;F$3054,F$3054,IF(F151&lt;F$3053,F$3053,F151))</f>
        <v>0</v>
      </c>
      <c r="BN151" s="6">
        <f>IF(BM151&gt;0, BM151/BM$3049, BM151/BM$3050*-1)</f>
        <v>0</v>
      </c>
      <c r="BO151" s="6">
        <f>IF(O151&gt;O$3054,O$3054,IF(O151&lt;O$3053,O$3053,O151))</f>
        <v>0</v>
      </c>
      <c r="BP151" s="26">
        <f>BO151/BO$3049</f>
        <v>0</v>
      </c>
      <c r="BQ151" s="26">
        <f>IF(OR(BD151=0, BH151=0,BN151=0,BP151=0), 0,BD151+BH151+BK151+BL151+BN151+BP151)</f>
        <v>0</v>
      </c>
      <c r="BR151" s="6">
        <f>IF(D151&gt;0,C151/D151,0)</f>
        <v>0</v>
      </c>
    </row>
    <row r="152" spans="1:70" x14ac:dyDescent="0.2">
      <c r="A152" s="15" t="s">
        <v>423</v>
      </c>
      <c r="B152" s="15" t="s">
        <v>424</v>
      </c>
      <c r="C152" s="15"/>
      <c r="D152" s="15">
        <v>0</v>
      </c>
      <c r="E152" s="15"/>
      <c r="F152" s="15"/>
      <c r="G152" s="15"/>
      <c r="H152" s="21"/>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v>0</v>
      </c>
      <c r="AX152" s="15"/>
      <c r="AZ152" s="6">
        <f>IF(D152&gt;0,H152/D152,0)</f>
        <v>0</v>
      </c>
      <c r="BA152" s="6">
        <f>AZ152*Q152</f>
        <v>0</v>
      </c>
      <c r="BB152" s="6">
        <f>IF(C152&gt;C$3054,C$3054,IF(C152&lt;C$3053,C$3053,C152))</f>
        <v>0</v>
      </c>
      <c r="BC152" s="6">
        <f>IF(BB152&gt;0,(D152/15)-BB152,0)</f>
        <v>0</v>
      </c>
      <c r="BD152" s="6">
        <f>BC152/BC$3049</f>
        <v>0</v>
      </c>
      <c r="BE152" s="15">
        <f>IF(AU152&gt;AU$3054,AU$3054,IF(AU152&lt;AU$3053,AU$3053,AU152))</f>
        <v>0</v>
      </c>
      <c r="BF152" s="15">
        <f>IF(I152&gt;I$3054,I$3054,IF(I152&lt;I$3053,I$3053,I152))</f>
        <v>0</v>
      </c>
      <c r="BG152" s="6">
        <f>IF(BE152&gt;0, BF152/BE152,0)</f>
        <v>0</v>
      </c>
      <c r="BH152" s="26">
        <f>BG152/BG$3049</f>
        <v>0</v>
      </c>
      <c r="BI152" s="26">
        <f>IF(AV152&gt;AV$3054,AV$3054,IF(AV152&lt;AV$3053,AV$3053,AV152))</f>
        <v>0</v>
      </c>
      <c r="BJ152" s="6">
        <f>IF(BI152&gt;0, BF152/BI152,0)</f>
        <v>0</v>
      </c>
      <c r="BK152" s="26">
        <f>BJ152/BJ$3049</f>
        <v>0</v>
      </c>
      <c r="BL152" s="6">
        <f>IF(_xlfn.NUMBERVALUE(AL152),IF(ABS(AL152)&lt;1,1-ABS(AL152),0),0)</f>
        <v>0</v>
      </c>
      <c r="BM152" s="6">
        <f>IF(F152&gt;F$3054,F$3054,IF(F152&lt;F$3053,F$3053,F152))</f>
        <v>0</v>
      </c>
      <c r="BN152" s="6">
        <f>IF(BM152&gt;0, BM152/BM$3049, BM152/BM$3050*-1)</f>
        <v>0</v>
      </c>
      <c r="BO152" s="6">
        <f>IF(O152&gt;O$3054,O$3054,IF(O152&lt;O$3053,O$3053,O152))</f>
        <v>0</v>
      </c>
      <c r="BP152" s="26">
        <f>BO152/BO$3049</f>
        <v>0</v>
      </c>
      <c r="BQ152" s="26">
        <f>IF(OR(BD152=0, BH152=0,BN152=0,BP152=0), 0,BD152+BH152+BK152+BL152+BN152+BP152)</f>
        <v>0</v>
      </c>
      <c r="BR152" s="6">
        <f>IF(D152&gt;0,C152/D152,0)</f>
        <v>0</v>
      </c>
    </row>
    <row r="153" spans="1:70" x14ac:dyDescent="0.2">
      <c r="A153" s="15" t="s">
        <v>306</v>
      </c>
      <c r="B153" s="15" t="s">
        <v>307</v>
      </c>
      <c r="C153" s="15"/>
      <c r="D153" s="15">
        <v>2.12</v>
      </c>
      <c r="E153" s="15"/>
      <c r="F153" s="15"/>
      <c r="G153" s="15"/>
      <c r="H153" s="21"/>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6">
        <v>477165</v>
      </c>
      <c r="AX153" s="16">
        <v>103379</v>
      </c>
      <c r="AZ153" s="6">
        <f>IF(D153&gt;0,H153/D153,0)</f>
        <v>0</v>
      </c>
      <c r="BA153" s="6">
        <f>AZ153*Q153</f>
        <v>0</v>
      </c>
      <c r="BB153" s="6">
        <f>IF(C153&gt;C$3054,C$3054,IF(C153&lt;C$3053,C$3053,C153))</f>
        <v>0</v>
      </c>
      <c r="BC153" s="6">
        <f>IF(BB153&gt;0,(D153/15)-BB153,0)</f>
        <v>0</v>
      </c>
      <c r="BD153" s="6">
        <f>BC153/BC$3049</f>
        <v>0</v>
      </c>
      <c r="BE153" s="15">
        <f>IF(AU153&gt;AU$3054,AU$3054,IF(AU153&lt;AU$3053,AU$3053,AU153))</f>
        <v>0</v>
      </c>
      <c r="BF153" s="15">
        <f>IF(I153&gt;I$3054,I$3054,IF(I153&lt;I$3053,I$3053,I153))</f>
        <v>0</v>
      </c>
      <c r="BG153" s="6">
        <f>IF(BE153&gt;0, BF153/BE153,0)</f>
        <v>0</v>
      </c>
      <c r="BH153" s="26">
        <f>BG153/BG$3049</f>
        <v>0</v>
      </c>
      <c r="BI153" s="26">
        <f>IF(AV153&gt;AV$3054,AV$3054,IF(AV153&lt;AV$3053,AV$3053,AV153))</f>
        <v>0</v>
      </c>
      <c r="BJ153" s="6">
        <f>IF(BI153&gt;0, BF153/BI153,0)</f>
        <v>0</v>
      </c>
      <c r="BK153" s="26">
        <f>BJ153/BJ$3049</f>
        <v>0</v>
      </c>
      <c r="BL153" s="6">
        <f>IF(_xlfn.NUMBERVALUE(AL153),IF(ABS(AL153)&lt;1,1-ABS(AL153),0),0)</f>
        <v>0</v>
      </c>
      <c r="BM153" s="6">
        <f>IF(F153&gt;F$3054,F$3054,IF(F153&lt;F$3053,F$3053,F153))</f>
        <v>0</v>
      </c>
      <c r="BN153" s="6">
        <f>IF(BM153&gt;0, BM153/BM$3049, BM153/BM$3050*-1)</f>
        <v>0</v>
      </c>
      <c r="BO153" s="6">
        <f>IF(O153&gt;O$3054,O$3054,IF(O153&lt;O$3053,O$3053,O153))</f>
        <v>0</v>
      </c>
      <c r="BP153" s="26">
        <f>BO153/BO$3049</f>
        <v>0</v>
      </c>
      <c r="BQ153" s="26">
        <f>IF(OR(BD153=0, BH153=0,BN153=0,BP153=0), 0,BD153+BH153+BK153+BL153+BN153+BP153)</f>
        <v>0</v>
      </c>
      <c r="BR153" s="6">
        <f>IF(D153&gt;0,C153/D153,0)</f>
        <v>0</v>
      </c>
    </row>
    <row r="154" spans="1:70" x14ac:dyDescent="0.2">
      <c r="A154" s="15" t="s">
        <v>772</v>
      </c>
      <c r="B154" s="15" t="s">
        <v>773</v>
      </c>
      <c r="C154" s="15">
        <v>2.1800000000000002</v>
      </c>
      <c r="D154" s="15">
        <v>6.3</v>
      </c>
      <c r="E154" s="15">
        <v>6.8</v>
      </c>
      <c r="F154" s="15">
        <v>22.81</v>
      </c>
      <c r="G154" s="15">
        <v>0.76</v>
      </c>
      <c r="H154" s="21">
        <v>382110000</v>
      </c>
      <c r="I154" s="15">
        <v>2.89</v>
      </c>
      <c r="J154" s="15">
        <v>0.18</v>
      </c>
      <c r="K154" s="15">
        <v>0.21</v>
      </c>
      <c r="L154" s="15">
        <v>0.36</v>
      </c>
      <c r="M154" s="15">
        <v>0.39</v>
      </c>
      <c r="N154" s="15">
        <v>0.36</v>
      </c>
      <c r="O154" s="15">
        <v>6.19</v>
      </c>
      <c r="P154" s="15">
        <v>20.62</v>
      </c>
      <c r="Q154" s="15">
        <v>8.3000000000000007</v>
      </c>
      <c r="R154" s="15">
        <v>0.82</v>
      </c>
      <c r="S154" s="15">
        <v>6.82</v>
      </c>
      <c r="T154" s="15">
        <v>0</v>
      </c>
      <c r="U154" s="15">
        <v>0</v>
      </c>
      <c r="V154" s="15">
        <v>0</v>
      </c>
      <c r="W154" s="15">
        <v>0</v>
      </c>
      <c r="X154" s="15">
        <v>0</v>
      </c>
      <c r="Y154" s="15">
        <v>0</v>
      </c>
      <c r="Z154" s="15">
        <v>0</v>
      </c>
      <c r="AA154" s="15">
        <v>0</v>
      </c>
      <c r="AB154" s="15"/>
      <c r="AC154" s="15">
        <v>29.46</v>
      </c>
      <c r="AD154" s="15">
        <v>10.38</v>
      </c>
      <c r="AE154" s="15">
        <v>29.46</v>
      </c>
      <c r="AF154" s="15">
        <v>28.73</v>
      </c>
      <c r="AG154" s="15">
        <v>8.2200000000000006</v>
      </c>
      <c r="AH154" s="15">
        <v>28.73</v>
      </c>
      <c r="AI154" s="15">
        <v>29.48</v>
      </c>
      <c r="AJ154" s="15">
        <v>16.04</v>
      </c>
      <c r="AK154" s="15">
        <v>29.48</v>
      </c>
      <c r="AL154" s="15">
        <v>0.32</v>
      </c>
      <c r="AM154" s="15">
        <v>51.9</v>
      </c>
      <c r="AN154" s="15"/>
      <c r="AO154" s="15">
        <v>84.32</v>
      </c>
      <c r="AP154" s="15">
        <v>84.28</v>
      </c>
      <c r="AQ154" s="15">
        <v>737.56</v>
      </c>
      <c r="AR154" s="15"/>
      <c r="AS154" s="15">
        <v>-30.69</v>
      </c>
      <c r="AT154" s="15">
        <v>-10.08</v>
      </c>
      <c r="AU154" s="15"/>
      <c r="AV154" s="15">
        <v>3.05</v>
      </c>
      <c r="AW154" s="16">
        <v>36826</v>
      </c>
      <c r="AX154" s="16">
        <v>28069</v>
      </c>
      <c r="AZ154" s="6">
        <f>IF(D154&gt;0,H154/D154,0)</f>
        <v>60652380.952380955</v>
      </c>
      <c r="BA154" s="6">
        <f>AZ154*Q154</f>
        <v>503414761.90476197</v>
      </c>
      <c r="BB154" s="6">
        <f>IF(C154&gt;C$3054,C$3054,IF(C154&lt;C$3053,C$3053,C154))</f>
        <v>2.1800000000000002</v>
      </c>
      <c r="BC154" s="6">
        <f>IF(BB154&gt;0,(D154/15)-BB154,0)</f>
        <v>-1.7600000000000002</v>
      </c>
      <c r="BD154" s="6">
        <f>BC154/BC$3049</f>
        <v>-0.33893953010656058</v>
      </c>
      <c r="BE154" s="15">
        <f>IF(AU154&gt;AU$3054,AU$3054,IF(AU154&lt;AU$3053,AU$3053,AU154))</f>
        <v>0</v>
      </c>
      <c r="BF154" s="15">
        <f>IF(I154&gt;I$3054,I$3054,IF(I154&lt;I$3053,I$3053,I154))</f>
        <v>2.89</v>
      </c>
      <c r="BG154" s="6">
        <f>IF(BE154&gt;0, BF154/BE154,0)</f>
        <v>0</v>
      </c>
      <c r="BH154" s="26">
        <f>BG154/BG$3049</f>
        <v>0</v>
      </c>
      <c r="BI154" s="26">
        <f>IF(AV154&gt;AV$3054,AV$3054,IF(AV154&lt;AV$3053,AV$3053,AV154))</f>
        <v>3.05</v>
      </c>
      <c r="BJ154" s="6">
        <f>IF(BI154&gt;0, BF154/BI154,0)</f>
        <v>0.94754098360655747</v>
      </c>
      <c r="BK154" s="26">
        <f>BJ154/BJ$3049</f>
        <v>1.5978768694882926E-3</v>
      </c>
      <c r="BL154" s="6">
        <f>IF(_xlfn.NUMBERVALUE(AL154),IF(ABS(AL154)&lt;1,1-ABS(AL154),0),0)</f>
        <v>0.67999999999999994</v>
      </c>
      <c r="BM154" s="6">
        <f>IF(F154&gt;F$3054,F$3054,IF(F154&lt;F$3053,F$3053,F154))</f>
        <v>22.81</v>
      </c>
      <c r="BN154" s="6">
        <f>IF(BM154&gt;0, BM154/BM$3049, BM154/BM$3050*-1)</f>
        <v>2.8816240745537847E-2</v>
      </c>
      <c r="BO154" s="6">
        <f>IF(O154&gt;O$3054,O$3054,IF(O154&lt;O$3053,O$3053,O154))</f>
        <v>6.19</v>
      </c>
      <c r="BP154" s="26">
        <f>BO154/BO$3049</f>
        <v>5.8369299238951712E-2</v>
      </c>
      <c r="BQ154" s="26">
        <f>IF(OR(BD154=0, BH154=0,BN154=0,BP154=0), 0,BD154+BH154+BK154+BL154+BN154+BP154)</f>
        <v>0</v>
      </c>
      <c r="BR154" s="6">
        <f>IF(D154&gt;0,C154/D154,0)</f>
        <v>0.34603174603174608</v>
      </c>
    </row>
    <row r="155" spans="1:70" x14ac:dyDescent="0.2">
      <c r="A155" s="15" t="s">
        <v>267</v>
      </c>
      <c r="B155" s="15" t="s">
        <v>268</v>
      </c>
      <c r="C155" s="15"/>
      <c r="D155" s="15">
        <v>0.01</v>
      </c>
      <c r="E155" s="15"/>
      <c r="F155" s="15"/>
      <c r="G155" s="15"/>
      <c r="H155" s="21"/>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v>4820000</v>
      </c>
      <c r="AX155" s="16">
        <v>999776</v>
      </c>
      <c r="AZ155" s="6">
        <f>IF(D155&gt;0,H155/D155,0)</f>
        <v>0</v>
      </c>
      <c r="BA155" s="6">
        <f>AZ155*Q155</f>
        <v>0</v>
      </c>
      <c r="BB155" s="6">
        <f>IF(C155&gt;C$3054,C$3054,IF(C155&lt;C$3053,C$3053,C155))</f>
        <v>0</v>
      </c>
      <c r="BC155" s="6">
        <f>IF(BB155&gt;0,(D155/15)-BB155,0)</f>
        <v>0</v>
      </c>
      <c r="BD155" s="6">
        <f>BC155/BC$3049</f>
        <v>0</v>
      </c>
      <c r="BE155" s="15">
        <f>IF(AU155&gt;AU$3054,AU$3054,IF(AU155&lt;AU$3053,AU$3053,AU155))</f>
        <v>0</v>
      </c>
      <c r="BF155" s="15">
        <f>IF(I155&gt;I$3054,I$3054,IF(I155&lt;I$3053,I$3053,I155))</f>
        <v>0</v>
      </c>
      <c r="BG155" s="6">
        <f>IF(BE155&gt;0, BF155/BE155,0)</f>
        <v>0</v>
      </c>
      <c r="BH155" s="26">
        <f>BG155/BG$3049</f>
        <v>0</v>
      </c>
      <c r="BI155" s="26">
        <f>IF(AV155&gt;AV$3054,AV$3054,IF(AV155&lt;AV$3053,AV$3053,AV155))</f>
        <v>0</v>
      </c>
      <c r="BJ155" s="6">
        <f>IF(BI155&gt;0, BF155/BI155,0)</f>
        <v>0</v>
      </c>
      <c r="BK155" s="26">
        <f>BJ155/BJ$3049</f>
        <v>0</v>
      </c>
      <c r="BL155" s="6">
        <f>IF(_xlfn.NUMBERVALUE(AL155),IF(ABS(AL155)&lt;1,1-ABS(AL155),0),0)</f>
        <v>0</v>
      </c>
      <c r="BM155" s="6">
        <f>IF(F155&gt;F$3054,F$3054,IF(F155&lt;F$3053,F$3053,F155))</f>
        <v>0</v>
      </c>
      <c r="BN155" s="6">
        <f>IF(BM155&gt;0, BM155/BM$3049, BM155/BM$3050*-1)</f>
        <v>0</v>
      </c>
      <c r="BO155" s="6">
        <f>IF(O155&gt;O$3054,O$3054,IF(O155&lt;O$3053,O$3053,O155))</f>
        <v>0</v>
      </c>
      <c r="BP155" s="26">
        <f>BO155/BO$3049</f>
        <v>0</v>
      </c>
      <c r="BQ155" s="26">
        <f>IF(OR(BD155=0, BH155=0,BN155=0,BP155=0), 0,BD155+BH155+BK155+BL155+BN155+BP155)</f>
        <v>0</v>
      </c>
      <c r="BR155" s="6">
        <f>IF(D155&gt;0,C155/D155,0)</f>
        <v>0</v>
      </c>
    </row>
    <row r="156" spans="1:70" x14ac:dyDescent="0.2">
      <c r="A156" s="15" t="s">
        <v>749</v>
      </c>
      <c r="B156" s="15" t="s">
        <v>750</v>
      </c>
      <c r="C156" s="15">
        <v>0.28000000000000003</v>
      </c>
      <c r="D156" s="15">
        <v>1.56</v>
      </c>
      <c r="E156" s="15">
        <v>1.51</v>
      </c>
      <c r="F156" s="15">
        <v>18.940000000000001</v>
      </c>
      <c r="G156" s="15">
        <v>1.1000000000000001</v>
      </c>
      <c r="H156" s="21">
        <v>179400000</v>
      </c>
      <c r="I156" s="15">
        <v>5.67</v>
      </c>
      <c r="J156" s="15">
        <v>0</v>
      </c>
      <c r="K156" s="15">
        <v>0.02</v>
      </c>
      <c r="L156" s="15">
        <v>0</v>
      </c>
      <c r="M156" s="15">
        <v>0.1</v>
      </c>
      <c r="N156" s="15">
        <v>0</v>
      </c>
      <c r="O156" s="15">
        <v>6.17</v>
      </c>
      <c r="P156" s="15">
        <v>10.75</v>
      </c>
      <c r="Q156" s="15">
        <v>1.43</v>
      </c>
      <c r="R156" s="15">
        <v>0.05</v>
      </c>
      <c r="S156" s="15">
        <v>1.67</v>
      </c>
      <c r="T156" s="15">
        <v>12.88</v>
      </c>
      <c r="U156" s="15">
        <v>12.88</v>
      </c>
      <c r="V156" s="15">
        <v>12.88</v>
      </c>
      <c r="W156" s="15">
        <v>12.88</v>
      </c>
      <c r="X156" s="15">
        <v>15.16</v>
      </c>
      <c r="Y156" s="15">
        <v>15.16</v>
      </c>
      <c r="Z156" s="15">
        <v>15.16</v>
      </c>
      <c r="AA156" s="15">
        <v>15.16</v>
      </c>
      <c r="AB156" s="15">
        <v>26.64</v>
      </c>
      <c r="AC156" s="15">
        <v>17.7</v>
      </c>
      <c r="AD156" s="15"/>
      <c r="AE156" s="15">
        <v>17.7</v>
      </c>
      <c r="AF156" s="15">
        <v>17.36</v>
      </c>
      <c r="AG156" s="15"/>
      <c r="AH156" s="15">
        <v>17.36</v>
      </c>
      <c r="AI156" s="15">
        <v>20.63</v>
      </c>
      <c r="AJ156" s="15"/>
      <c r="AK156" s="15">
        <v>20.63</v>
      </c>
      <c r="AL156" s="15">
        <v>0.28000000000000003</v>
      </c>
      <c r="AM156" s="15">
        <v>102.41</v>
      </c>
      <c r="AN156" s="15"/>
      <c r="AO156" s="15">
        <v>96.7</v>
      </c>
      <c r="AP156" s="15">
        <v>96.7</v>
      </c>
      <c r="AQ156" s="15">
        <v>93.07</v>
      </c>
      <c r="AR156" s="15"/>
      <c r="AS156" s="15"/>
      <c r="AT156" s="15"/>
      <c r="AU156" s="15"/>
      <c r="AV156" s="15"/>
      <c r="AW156" s="16">
        <v>148731</v>
      </c>
      <c r="AX156" s="16">
        <v>46432</v>
      </c>
      <c r="AZ156" s="6">
        <f>IF(D156&gt;0,H156/D156,0)</f>
        <v>115000000</v>
      </c>
      <c r="BA156" s="6">
        <f>AZ156*Q156</f>
        <v>164450000</v>
      </c>
      <c r="BB156" s="6">
        <f>IF(C156&gt;C$3054,C$3054,IF(C156&lt;C$3053,C$3053,C156))</f>
        <v>0.28000000000000003</v>
      </c>
      <c r="BC156" s="6">
        <f>IF(BB156&gt;0,(D156/15)-BB156,0)</f>
        <v>-0.17600000000000002</v>
      </c>
      <c r="BD156" s="6">
        <f>BC156/BC$3049</f>
        <v>-3.3893953010656057E-2</v>
      </c>
      <c r="BE156" s="15">
        <f>IF(AU156&gt;AU$3054,AU$3054,IF(AU156&lt;AU$3053,AU$3053,AU156))</f>
        <v>0</v>
      </c>
      <c r="BF156" s="15">
        <f>IF(I156&gt;I$3054,I$3054,IF(I156&lt;I$3053,I$3053,I156))</f>
        <v>5.67</v>
      </c>
      <c r="BG156" s="6">
        <f>IF(BE156&gt;0, BF156/BE156,0)</f>
        <v>0</v>
      </c>
      <c r="BH156" s="26">
        <f>BG156/BG$3049</f>
        <v>0</v>
      </c>
      <c r="BI156" s="26">
        <f>IF(AV156&gt;AV$3054,AV$3054,IF(AV156&lt;AV$3053,AV$3053,AV156))</f>
        <v>0</v>
      </c>
      <c r="BJ156" s="6">
        <f>IF(BI156&gt;0, BF156/BI156,0)</f>
        <v>0</v>
      </c>
      <c r="BK156" s="26">
        <f>BJ156/BJ$3049</f>
        <v>0</v>
      </c>
      <c r="BL156" s="6">
        <f>IF(_xlfn.NUMBERVALUE(AL156),IF(ABS(AL156)&lt;1,1-ABS(AL156),0),0)</f>
        <v>0.72</v>
      </c>
      <c r="BM156" s="6">
        <f>IF(F156&gt;F$3054,F$3054,IF(F156&lt;F$3053,F$3053,F156))</f>
        <v>18.940000000000001</v>
      </c>
      <c r="BN156" s="6">
        <f>IF(BM156&gt;0, BM156/BM$3049, BM156/BM$3050*-1)</f>
        <v>2.3927207352936734E-2</v>
      </c>
      <c r="BO156" s="6">
        <f>IF(O156&gt;O$3054,O$3054,IF(O156&lt;O$3053,O$3053,O156))</f>
        <v>6.17</v>
      </c>
      <c r="BP156" s="26">
        <f>BO156/BO$3049</f>
        <v>5.8180706995853322E-2</v>
      </c>
      <c r="BQ156" s="26">
        <f>IF(OR(BD156=0, BH156=0,BN156=0,BP156=0), 0,BD156+BH156+BK156+BL156+BN156+BP156)</f>
        <v>0</v>
      </c>
      <c r="BR156" s="6">
        <f>IF(D156&gt;0,C156/D156,0)</f>
        <v>0.17948717948717949</v>
      </c>
    </row>
    <row r="157" spans="1:70" x14ac:dyDescent="0.2">
      <c r="A157" s="15" t="s">
        <v>751</v>
      </c>
      <c r="B157" s="15" t="s">
        <v>750</v>
      </c>
      <c r="C157" s="15"/>
      <c r="D157" s="15"/>
      <c r="E157" s="15">
        <v>1.07</v>
      </c>
      <c r="F157" s="15">
        <v>-3.67</v>
      </c>
      <c r="G157" s="15">
        <v>105</v>
      </c>
      <c r="H157" s="21"/>
      <c r="I157" s="15"/>
      <c r="J157" s="15">
        <v>0.04</v>
      </c>
      <c r="K157" s="15">
        <v>0.02</v>
      </c>
      <c r="L157" s="15">
        <v>0</v>
      </c>
      <c r="M157" s="15">
        <v>0.06</v>
      </c>
      <c r="N157" s="15"/>
      <c r="O157" s="15">
        <v>6</v>
      </c>
      <c r="P157" s="15">
        <v>1.58</v>
      </c>
      <c r="Q157" s="15">
        <v>0.01</v>
      </c>
      <c r="R157" s="15">
        <v>0.05</v>
      </c>
      <c r="S157" s="15">
        <v>0.47</v>
      </c>
      <c r="T157" s="15">
        <v>0.6</v>
      </c>
      <c r="U157" s="15">
        <v>17.649999999999999</v>
      </c>
      <c r="V157" s="15">
        <v>0.6</v>
      </c>
      <c r="W157" s="15">
        <v>17.649999999999999</v>
      </c>
      <c r="X157" s="15">
        <v>66.959999999999994</v>
      </c>
      <c r="Y157" s="16">
        <v>2275.65</v>
      </c>
      <c r="Z157" s="15">
        <v>66.959999999999994</v>
      </c>
      <c r="AA157" s="16">
        <v>2275.65</v>
      </c>
      <c r="AB157" s="15"/>
      <c r="AC157" s="15"/>
      <c r="AD157" s="15"/>
      <c r="AE157" s="15"/>
      <c r="AF157" s="15"/>
      <c r="AG157" s="15"/>
      <c r="AH157" s="15"/>
      <c r="AI157" s="15"/>
      <c r="AJ157" s="15"/>
      <c r="AK157" s="15"/>
      <c r="AL157" s="15"/>
      <c r="AM157" s="15">
        <v>81.209999999999994</v>
      </c>
      <c r="AN157" s="15"/>
      <c r="AO157" s="15"/>
      <c r="AP157" s="15"/>
      <c r="AQ157" s="15"/>
      <c r="AR157" s="15"/>
      <c r="AS157" s="15"/>
      <c r="AT157" s="15"/>
      <c r="AU157" s="15"/>
      <c r="AV157" s="15"/>
      <c r="AW157" s="15"/>
      <c r="AX157" s="15"/>
      <c r="AZ157" s="6">
        <f>IF(D157&gt;0,H157/D157,0)</f>
        <v>0</v>
      </c>
      <c r="BA157" s="6">
        <f>AZ157*Q157</f>
        <v>0</v>
      </c>
      <c r="BB157" s="6">
        <f>IF(C157&gt;C$3054,C$3054,IF(C157&lt;C$3053,C$3053,C157))</f>
        <v>0</v>
      </c>
      <c r="BC157" s="6">
        <f>IF(BB157&gt;0,(D157/15)-BB157,0)</f>
        <v>0</v>
      </c>
      <c r="BD157" s="6">
        <f>BC157/BC$3049</f>
        <v>0</v>
      </c>
      <c r="BE157" s="15">
        <f>IF(AU157&gt;AU$3054,AU$3054,IF(AU157&lt;AU$3053,AU$3053,AU157))</f>
        <v>0</v>
      </c>
      <c r="BF157" s="15">
        <f>IF(I157&gt;I$3054,I$3054,IF(I157&lt;I$3053,I$3053,I157))</f>
        <v>0</v>
      </c>
      <c r="BG157" s="6">
        <f>IF(BE157&gt;0, BF157/BE157,0)</f>
        <v>0</v>
      </c>
      <c r="BH157" s="26">
        <f>BG157/BG$3049</f>
        <v>0</v>
      </c>
      <c r="BI157" s="26">
        <f>IF(AV157&gt;AV$3054,AV$3054,IF(AV157&lt;AV$3053,AV$3053,AV157))</f>
        <v>0</v>
      </c>
      <c r="BJ157" s="6">
        <f>IF(BI157&gt;0, BF157/BI157,0)</f>
        <v>0</v>
      </c>
      <c r="BK157" s="26">
        <f>BJ157/BJ$3049</f>
        <v>0</v>
      </c>
      <c r="BL157" s="6">
        <f>IF(_xlfn.NUMBERVALUE(AL157),IF(ABS(AL157)&lt;1,1-ABS(AL157),0),0)</f>
        <v>0</v>
      </c>
      <c r="BM157" s="6">
        <f>IF(F157&gt;F$3054,F$3054,IF(F157&lt;F$3053,F$3053,F157))</f>
        <v>-3.67</v>
      </c>
      <c r="BN157" s="6">
        <f>IF(BM157&gt;0, BM157/BM$3049, BM157/BM$3050*-1)</f>
        <v>-3.6899255982304445E-2</v>
      </c>
      <c r="BO157" s="6">
        <f>IF(O157&gt;O$3054,O$3054,IF(O157&lt;O$3053,O$3053,O157))</f>
        <v>6</v>
      </c>
      <c r="BP157" s="26">
        <f>BO157/BO$3049</f>
        <v>5.6577672929517007E-2</v>
      </c>
      <c r="BQ157" s="26">
        <f>IF(OR(BD157=0, BH157=0,BN157=0,BP157=0), 0,BD157+BH157+BK157+BL157+BN157+BP157)</f>
        <v>0</v>
      </c>
      <c r="BR157" s="6">
        <f>IF(D157&gt;0,C157/D157,0)</f>
        <v>0</v>
      </c>
    </row>
    <row r="158" spans="1:70" x14ac:dyDescent="0.2">
      <c r="A158" s="15" t="s">
        <v>754</v>
      </c>
      <c r="B158" s="15" t="s">
        <v>755</v>
      </c>
      <c r="C158" s="15">
        <v>-0.01</v>
      </c>
      <c r="D158" s="15">
        <v>0.12</v>
      </c>
      <c r="E158" s="15">
        <v>0.11</v>
      </c>
      <c r="F158" s="15"/>
      <c r="G158" s="15">
        <v>3.2</v>
      </c>
      <c r="H158" s="21">
        <v>35730000</v>
      </c>
      <c r="I158" s="15"/>
      <c r="J158" s="15">
        <v>0</v>
      </c>
      <c r="K158" s="15"/>
      <c r="L158" s="15">
        <v>0</v>
      </c>
      <c r="M158" s="15"/>
      <c r="N158" s="15">
        <v>0</v>
      </c>
      <c r="O158" s="15"/>
      <c r="P158" s="15"/>
      <c r="Q158" s="15">
        <v>0.04</v>
      </c>
      <c r="R158" s="15">
        <v>0.04</v>
      </c>
      <c r="S158" s="15">
        <v>3.56</v>
      </c>
      <c r="T158" s="15"/>
      <c r="U158" s="15"/>
      <c r="V158" s="15"/>
      <c r="W158" s="15"/>
      <c r="X158" s="15"/>
      <c r="Y158" s="15"/>
      <c r="Z158" s="15"/>
      <c r="AA158" s="15"/>
      <c r="AB158" s="15"/>
      <c r="AC158" s="15">
        <v>-20.239999999999998</v>
      </c>
      <c r="AD158" s="15">
        <v>-1.61</v>
      </c>
      <c r="AE158" s="15">
        <v>-20.239999999999998</v>
      </c>
      <c r="AF158" s="15">
        <v>-12.95</v>
      </c>
      <c r="AG158" s="15">
        <v>-0.95</v>
      </c>
      <c r="AH158" s="15">
        <v>-12.95</v>
      </c>
      <c r="AI158" s="15">
        <v>-20.25</v>
      </c>
      <c r="AJ158" s="15">
        <v>-1.43</v>
      </c>
      <c r="AK158" s="15">
        <v>-20.25</v>
      </c>
      <c r="AL158" s="15">
        <v>1.59</v>
      </c>
      <c r="AM158" s="15">
        <v>86.23</v>
      </c>
      <c r="AN158" s="15">
        <v>37.83</v>
      </c>
      <c r="AO158" s="15">
        <v>-13.5</v>
      </c>
      <c r="AP158" s="15">
        <v>-13.94</v>
      </c>
      <c r="AQ158" s="15">
        <v>-12.07</v>
      </c>
      <c r="AR158" s="15"/>
      <c r="AS158" s="15">
        <v>-3.83</v>
      </c>
      <c r="AT158" s="15"/>
      <c r="AU158" s="15"/>
      <c r="AV158" s="15"/>
      <c r="AW158" s="15">
        <v>0</v>
      </c>
      <c r="AX158" s="15">
        <v>321</v>
      </c>
      <c r="AZ158" s="6">
        <f>IF(D158&gt;0,H158/D158,0)</f>
        <v>297750000</v>
      </c>
      <c r="BA158" s="6">
        <f>AZ158*Q158</f>
        <v>11910000</v>
      </c>
      <c r="BB158" s="6">
        <f>IF(C158&gt;C$3054,C$3054,IF(C158&lt;C$3053,C$3053,C158))</f>
        <v>-0.01</v>
      </c>
      <c r="BC158" s="6">
        <f>IF(BB158&gt;0,(D158/15)-BB158,0)</f>
        <v>0</v>
      </c>
      <c r="BD158" s="6">
        <f>BC158/BC$3049</f>
        <v>0</v>
      </c>
      <c r="BE158" s="15">
        <f>IF(AU158&gt;AU$3054,AU$3054,IF(AU158&lt;AU$3053,AU$3053,AU158))</f>
        <v>0</v>
      </c>
      <c r="BF158" s="15">
        <f>IF(I158&gt;I$3054,I$3054,IF(I158&lt;I$3053,I$3053,I158))</f>
        <v>0</v>
      </c>
      <c r="BG158" s="6">
        <f>IF(BE158&gt;0, BF158/BE158,0)</f>
        <v>0</v>
      </c>
      <c r="BH158" s="26">
        <f>BG158/BG$3049</f>
        <v>0</v>
      </c>
      <c r="BI158" s="26">
        <f>IF(AV158&gt;AV$3054,AV$3054,IF(AV158&lt;AV$3053,AV$3053,AV158))</f>
        <v>0</v>
      </c>
      <c r="BJ158" s="6">
        <f>IF(BI158&gt;0, BF158/BI158,0)</f>
        <v>0</v>
      </c>
      <c r="BK158" s="26">
        <f>BJ158/BJ$3049</f>
        <v>0</v>
      </c>
      <c r="BL158" s="6">
        <f>IF(_xlfn.NUMBERVALUE(AL158),IF(ABS(AL158)&lt;1,1-ABS(AL158),0),0)</f>
        <v>0</v>
      </c>
      <c r="BM158" s="6">
        <f>IF(F158&gt;F$3054,F$3054,IF(F158&lt;F$3053,F$3053,F158))</f>
        <v>0</v>
      </c>
      <c r="BN158" s="6">
        <f>IF(BM158&gt;0, BM158/BM$3049, BM158/BM$3050*-1)</f>
        <v>0</v>
      </c>
      <c r="BO158" s="6">
        <f>IF(O158&gt;O$3054,O$3054,IF(O158&lt;O$3053,O$3053,O158))</f>
        <v>0</v>
      </c>
      <c r="BP158" s="26">
        <f>BO158/BO$3049</f>
        <v>0</v>
      </c>
      <c r="BQ158" s="26">
        <f>IF(OR(BD158=0, BH158=0,BN158=0,BP158=0), 0,BD158+BH158+BK158+BL158+BN158+BP158)</f>
        <v>0</v>
      </c>
      <c r="BR158" s="6">
        <f>IF(D158&gt;0,C158/D158,0)</f>
        <v>-8.3333333333333343E-2</v>
      </c>
    </row>
    <row r="159" spans="1:70" x14ac:dyDescent="0.2">
      <c r="A159" s="15" t="s">
        <v>308</v>
      </c>
      <c r="B159" s="15" t="s">
        <v>309</v>
      </c>
      <c r="C159" s="15">
        <v>-7.0000000000000007E-2</v>
      </c>
      <c r="D159" s="15">
        <v>0.4</v>
      </c>
      <c r="E159" s="15">
        <v>0.3</v>
      </c>
      <c r="F159" s="15">
        <v>26.09</v>
      </c>
      <c r="G159" s="15">
        <v>1.8</v>
      </c>
      <c r="H159" s="21">
        <v>156200000</v>
      </c>
      <c r="I159" s="15"/>
      <c r="J159" s="15"/>
      <c r="K159" s="15"/>
      <c r="L159" s="15"/>
      <c r="M159" s="15"/>
      <c r="N159" s="15">
        <v>0</v>
      </c>
      <c r="O159" s="15"/>
      <c r="P159" s="15"/>
      <c r="Q159" s="15">
        <v>0.23</v>
      </c>
      <c r="R159" s="15">
        <v>0.06</v>
      </c>
      <c r="S159" s="15">
        <v>0.93</v>
      </c>
      <c r="T159" s="15">
        <v>30.98</v>
      </c>
      <c r="U159" s="15">
        <v>30.98</v>
      </c>
      <c r="V159" s="15">
        <v>46.14</v>
      </c>
      <c r="W159" s="15">
        <v>46.14</v>
      </c>
      <c r="X159" s="15">
        <v>81.790000000000006</v>
      </c>
      <c r="Y159" s="15">
        <v>81.790000000000006</v>
      </c>
      <c r="Z159" s="15">
        <v>121.82</v>
      </c>
      <c r="AA159" s="15">
        <v>121.82</v>
      </c>
      <c r="AB159" s="15">
        <v>0.02</v>
      </c>
      <c r="AC159" s="15">
        <v>-11.59</v>
      </c>
      <c r="AD159" s="15">
        <v>-44.91</v>
      </c>
      <c r="AE159" s="15">
        <v>-11.59</v>
      </c>
      <c r="AF159" s="15">
        <v>-8.4600000000000009</v>
      </c>
      <c r="AG159" s="15">
        <v>-25.07</v>
      </c>
      <c r="AH159" s="15">
        <v>-8.4600000000000009</v>
      </c>
      <c r="AI159" s="15">
        <v>-23.44</v>
      </c>
      <c r="AJ159" s="15">
        <v>-69.86</v>
      </c>
      <c r="AK159" s="15">
        <v>-23.44</v>
      </c>
      <c r="AL159" s="15">
        <v>0.12</v>
      </c>
      <c r="AM159" s="15">
        <v>320.55</v>
      </c>
      <c r="AN159" s="15">
        <v>12.41</v>
      </c>
      <c r="AO159" s="15">
        <v>12.02</v>
      </c>
      <c r="AP159" s="15">
        <v>0.14000000000000001</v>
      </c>
      <c r="AQ159" s="15">
        <v>-15.53</v>
      </c>
      <c r="AR159" s="15"/>
      <c r="AS159" s="15">
        <v>-21.96</v>
      </c>
      <c r="AT159" s="15">
        <v>-3.06</v>
      </c>
      <c r="AU159" s="15"/>
      <c r="AV159" s="15"/>
      <c r="AW159" s="16">
        <v>12836</v>
      </c>
      <c r="AX159" s="16">
        <v>47523</v>
      </c>
      <c r="AZ159" s="6">
        <f>IF(D159&gt;0,H159/D159,0)</f>
        <v>390500000</v>
      </c>
      <c r="BA159" s="6">
        <f>AZ159*Q159</f>
        <v>89815000</v>
      </c>
      <c r="BB159" s="6">
        <f>IF(C159&gt;C$3054,C$3054,IF(C159&lt;C$3053,C$3053,C159))</f>
        <v>-7.0000000000000007E-2</v>
      </c>
      <c r="BC159" s="6">
        <f>IF(BB159&gt;0,(D159/15)-BB159,0)</f>
        <v>0</v>
      </c>
      <c r="BD159" s="6">
        <f>BC159/BC$3049</f>
        <v>0</v>
      </c>
      <c r="BE159" s="15">
        <f>IF(AU159&gt;AU$3054,AU$3054,IF(AU159&lt;AU$3053,AU$3053,AU159))</f>
        <v>0</v>
      </c>
      <c r="BF159" s="15">
        <f>IF(I159&gt;I$3054,I$3054,IF(I159&lt;I$3053,I$3053,I159))</f>
        <v>0</v>
      </c>
      <c r="BG159" s="6">
        <f>IF(BE159&gt;0, BF159/BE159,0)</f>
        <v>0</v>
      </c>
      <c r="BH159" s="26">
        <f>BG159/BG$3049</f>
        <v>0</v>
      </c>
      <c r="BI159" s="26">
        <f>IF(AV159&gt;AV$3054,AV$3054,IF(AV159&lt;AV$3053,AV$3053,AV159))</f>
        <v>0</v>
      </c>
      <c r="BJ159" s="6">
        <f>IF(BI159&gt;0, BF159/BI159,0)</f>
        <v>0</v>
      </c>
      <c r="BK159" s="26">
        <f>BJ159/BJ$3049</f>
        <v>0</v>
      </c>
      <c r="BL159" s="6">
        <f>IF(_xlfn.NUMBERVALUE(AL159),IF(ABS(AL159)&lt;1,1-ABS(AL159),0),0)</f>
        <v>0.88</v>
      </c>
      <c r="BM159" s="6">
        <f>IF(F159&gt;F$3054,F$3054,IF(F159&lt;F$3053,F$3053,F159))</f>
        <v>26.09</v>
      </c>
      <c r="BN159" s="6">
        <f>IF(BM159&gt;0, BM159/BM$3049, BM159/BM$3050*-1)</f>
        <v>3.2959917626088665E-2</v>
      </c>
      <c r="BO159" s="6">
        <f>IF(O159&gt;O$3054,O$3054,IF(O159&lt;O$3053,O$3053,O159))</f>
        <v>0</v>
      </c>
      <c r="BP159" s="26">
        <f>BO159/BO$3049</f>
        <v>0</v>
      </c>
      <c r="BQ159" s="26">
        <f>IF(OR(BD159=0, BH159=0,BN159=0,BP159=0), 0,BD159+BH159+BK159+BL159+BN159+BP159)</f>
        <v>0</v>
      </c>
      <c r="BR159" s="6">
        <f>IF(D159&gt;0,C159/D159,0)</f>
        <v>-0.17500000000000002</v>
      </c>
    </row>
    <row r="160" spans="1:70" x14ac:dyDescent="0.2">
      <c r="A160" s="15" t="s">
        <v>588</v>
      </c>
      <c r="B160" s="15" t="s">
        <v>589</v>
      </c>
      <c r="C160" s="15">
        <v>-0.03</v>
      </c>
      <c r="D160" s="15">
        <v>0.17</v>
      </c>
      <c r="E160" s="15">
        <v>0.17</v>
      </c>
      <c r="F160" s="15">
        <v>185.71</v>
      </c>
      <c r="G160" s="15">
        <v>9.1999999999999993</v>
      </c>
      <c r="H160" s="21">
        <v>203800000</v>
      </c>
      <c r="I160" s="15"/>
      <c r="J160" s="15">
        <v>0</v>
      </c>
      <c r="K160" s="15"/>
      <c r="L160" s="15">
        <v>0</v>
      </c>
      <c r="M160" s="15"/>
      <c r="N160" s="15">
        <v>0</v>
      </c>
      <c r="O160" s="15"/>
      <c r="P160" s="15"/>
      <c r="Q160" s="15">
        <v>0.02</v>
      </c>
      <c r="R160" s="15">
        <v>0.02</v>
      </c>
      <c r="S160" s="15">
        <v>8.23</v>
      </c>
      <c r="T160" s="15">
        <v>0</v>
      </c>
      <c r="U160" s="15">
        <v>0</v>
      </c>
      <c r="V160" s="15">
        <v>0</v>
      </c>
      <c r="W160" s="15">
        <v>0</v>
      </c>
      <c r="X160" s="15">
        <v>0</v>
      </c>
      <c r="Y160" s="15">
        <v>0</v>
      </c>
      <c r="Z160" s="15">
        <v>0</v>
      </c>
      <c r="AA160" s="15">
        <v>0</v>
      </c>
      <c r="AB160" s="15">
        <v>-15.04</v>
      </c>
      <c r="AC160" s="15">
        <v>-76.44</v>
      </c>
      <c r="AD160" s="15">
        <v>-18.8</v>
      </c>
      <c r="AE160" s="15">
        <v>-76.44</v>
      </c>
      <c r="AF160" s="15">
        <v>-70.760000000000005</v>
      </c>
      <c r="AG160" s="15">
        <v>-16.84</v>
      </c>
      <c r="AH160" s="15">
        <v>-70.760000000000005</v>
      </c>
      <c r="AI160" s="15">
        <v>-134.96</v>
      </c>
      <c r="AJ160" s="15">
        <v>-26.12</v>
      </c>
      <c r="AK160" s="15">
        <v>-134.96</v>
      </c>
      <c r="AL160" s="15">
        <v>0.57999999999999996</v>
      </c>
      <c r="AM160" s="15">
        <v>437.56</v>
      </c>
      <c r="AN160" s="15">
        <v>-56.44</v>
      </c>
      <c r="AO160" s="15">
        <v>-807.04</v>
      </c>
      <c r="AP160" s="16">
        <v>-2284.44</v>
      </c>
      <c r="AQ160" s="16">
        <v>-2342.0700000000002</v>
      </c>
      <c r="AR160" s="15"/>
      <c r="AS160" s="15">
        <v>-29.86</v>
      </c>
      <c r="AT160" s="15">
        <v>-8.56</v>
      </c>
      <c r="AU160" s="15"/>
      <c r="AV160" s="15"/>
      <c r="AW160" s="15">
        <v>1020000</v>
      </c>
      <c r="AX160" s="15">
        <v>1640000</v>
      </c>
      <c r="AZ160" s="6">
        <f>IF(D160&gt;0,H160/D160,0)</f>
        <v>1198823529.4117646</v>
      </c>
      <c r="BA160" s="6">
        <f>AZ160*Q160</f>
        <v>23976470.588235293</v>
      </c>
      <c r="BB160" s="6">
        <f>IF(C160&gt;C$3054,C$3054,IF(C160&lt;C$3053,C$3053,C160))</f>
        <v>-0.03</v>
      </c>
      <c r="BC160" s="6">
        <f>IF(BB160&gt;0,(D160/15)-BB160,0)</f>
        <v>0</v>
      </c>
      <c r="BD160" s="6">
        <f>BC160/BC$3049</f>
        <v>0</v>
      </c>
      <c r="BE160" s="15">
        <f>IF(AU160&gt;AU$3054,AU$3054,IF(AU160&lt;AU$3053,AU$3053,AU160))</f>
        <v>0</v>
      </c>
      <c r="BF160" s="15">
        <f>IF(I160&gt;I$3054,I$3054,IF(I160&lt;I$3053,I$3053,I160))</f>
        <v>0</v>
      </c>
      <c r="BG160" s="6">
        <f>IF(BE160&gt;0, BF160/BE160,0)</f>
        <v>0</v>
      </c>
      <c r="BH160" s="26">
        <f>BG160/BG$3049</f>
        <v>0</v>
      </c>
      <c r="BI160" s="26">
        <f>IF(AV160&gt;AV$3054,AV$3054,IF(AV160&lt;AV$3053,AV$3053,AV160))</f>
        <v>0</v>
      </c>
      <c r="BJ160" s="6">
        <f>IF(BI160&gt;0, BF160/BI160,0)</f>
        <v>0</v>
      </c>
      <c r="BK160" s="26">
        <f>BJ160/BJ$3049</f>
        <v>0</v>
      </c>
      <c r="BL160" s="6">
        <f>IF(_xlfn.NUMBERVALUE(AL160),IF(ABS(AL160)&lt;1,1-ABS(AL160),0),0)</f>
        <v>0.42000000000000004</v>
      </c>
      <c r="BM160" s="6">
        <f>IF(F160&gt;F$3054,F$3054,IF(F160&lt;F$3053,F$3053,F160))</f>
        <v>185.71</v>
      </c>
      <c r="BN160" s="6">
        <f>IF(BM160&gt;0, BM160/BM$3049, BM160/BM$3050*-1)</f>
        <v>0.23461043703874765</v>
      </c>
      <c r="BO160" s="6">
        <f>IF(O160&gt;O$3054,O$3054,IF(O160&lt;O$3053,O$3053,O160))</f>
        <v>0</v>
      </c>
      <c r="BP160" s="26">
        <f>BO160/BO$3049</f>
        <v>0</v>
      </c>
      <c r="BQ160" s="26">
        <f>IF(OR(BD160=0, BH160=0,BN160=0,BP160=0), 0,BD160+BH160+BK160+BL160+BN160+BP160)</f>
        <v>0</v>
      </c>
      <c r="BR160" s="6">
        <f>IF(D160&gt;0,C160/D160,0)</f>
        <v>-0.1764705882352941</v>
      </c>
    </row>
    <row r="161" spans="1:70" x14ac:dyDescent="0.2">
      <c r="A161" s="15" t="s">
        <v>719</v>
      </c>
      <c r="B161" s="15" t="s">
        <v>720</v>
      </c>
      <c r="C161" s="15"/>
      <c r="D161" s="15">
        <v>0</v>
      </c>
      <c r="E161" s="15"/>
      <c r="F161" s="15"/>
      <c r="G161" s="15"/>
      <c r="H161" s="21"/>
      <c r="I161" s="15"/>
      <c r="J161" s="15"/>
      <c r="K161" s="15"/>
      <c r="L161" s="15">
        <v>0.04</v>
      </c>
      <c r="M161" s="15"/>
      <c r="N161" s="15"/>
      <c r="O161" s="15"/>
      <c r="P161" s="15">
        <v>30.97</v>
      </c>
      <c r="Q161" s="15">
        <v>0.47</v>
      </c>
      <c r="R161" s="15">
        <v>0.01</v>
      </c>
      <c r="S161" s="15">
        <v>0.65</v>
      </c>
      <c r="T161" s="15">
        <v>42.14</v>
      </c>
      <c r="U161" s="15"/>
      <c r="V161" s="15">
        <v>42.14</v>
      </c>
      <c r="W161" s="15"/>
      <c r="X161" s="15">
        <v>75.7</v>
      </c>
      <c r="Y161" s="15"/>
      <c r="Z161" s="15">
        <v>75.7</v>
      </c>
      <c r="AA161" s="15"/>
      <c r="AB161" s="15">
        <v>3.02</v>
      </c>
      <c r="AC161" s="15"/>
      <c r="AD161" s="15"/>
      <c r="AE161" s="15">
        <v>5.69</v>
      </c>
      <c r="AF161" s="15"/>
      <c r="AG161" s="15"/>
      <c r="AH161" s="15">
        <v>4.71</v>
      </c>
      <c r="AI161" s="15"/>
      <c r="AJ161" s="15"/>
      <c r="AK161" s="15">
        <v>8</v>
      </c>
      <c r="AL161" s="15"/>
      <c r="AM161" s="15">
        <v>63.32</v>
      </c>
      <c r="AN161" s="15"/>
      <c r="AO161" s="15"/>
      <c r="AP161" s="15"/>
      <c r="AQ161" s="15"/>
      <c r="AR161" s="15"/>
      <c r="AS161" s="15"/>
      <c r="AT161" s="15"/>
      <c r="AU161" s="15"/>
      <c r="AV161" s="15"/>
      <c r="AW161" s="15">
        <v>0</v>
      </c>
      <c r="AX161" s="15"/>
      <c r="AZ161" s="6">
        <f>IF(D161&gt;0,H161/D161,0)</f>
        <v>0</v>
      </c>
      <c r="BA161" s="6">
        <f>AZ161*Q161</f>
        <v>0</v>
      </c>
      <c r="BB161" s="6">
        <f>IF(C161&gt;C$3054,C$3054,IF(C161&lt;C$3053,C$3053,C161))</f>
        <v>0</v>
      </c>
      <c r="BC161" s="6">
        <f>IF(BB161&gt;0,(D161/15)-BB161,0)</f>
        <v>0</v>
      </c>
      <c r="BD161" s="6">
        <f>BC161/BC$3049</f>
        <v>0</v>
      </c>
      <c r="BE161" s="15">
        <f>IF(AU161&gt;AU$3054,AU$3054,IF(AU161&lt;AU$3053,AU$3053,AU161))</f>
        <v>0</v>
      </c>
      <c r="BF161" s="15">
        <f>IF(I161&gt;I$3054,I$3054,IF(I161&lt;I$3053,I$3053,I161))</f>
        <v>0</v>
      </c>
      <c r="BG161" s="6">
        <f>IF(BE161&gt;0, BF161/BE161,0)</f>
        <v>0</v>
      </c>
      <c r="BH161" s="26">
        <f>BG161/BG$3049</f>
        <v>0</v>
      </c>
      <c r="BI161" s="26">
        <f>IF(AV161&gt;AV$3054,AV$3054,IF(AV161&lt;AV$3053,AV$3053,AV161))</f>
        <v>0</v>
      </c>
      <c r="BJ161" s="6">
        <f>IF(BI161&gt;0, BF161/BI161,0)</f>
        <v>0</v>
      </c>
      <c r="BK161" s="26">
        <f>BJ161/BJ$3049</f>
        <v>0</v>
      </c>
      <c r="BL161" s="6">
        <f>IF(_xlfn.NUMBERVALUE(AL161),IF(ABS(AL161)&lt;1,1-ABS(AL161),0),0)</f>
        <v>0</v>
      </c>
      <c r="BM161" s="6">
        <f>IF(F161&gt;F$3054,F$3054,IF(F161&lt;F$3053,F$3053,F161))</f>
        <v>0</v>
      </c>
      <c r="BN161" s="6">
        <f>IF(BM161&gt;0, BM161/BM$3049, BM161/BM$3050*-1)</f>
        <v>0</v>
      </c>
      <c r="BO161" s="6">
        <f>IF(O161&gt;O$3054,O$3054,IF(O161&lt;O$3053,O$3053,O161))</f>
        <v>0</v>
      </c>
      <c r="BP161" s="26">
        <f>BO161/BO$3049</f>
        <v>0</v>
      </c>
      <c r="BQ161" s="26">
        <f>IF(OR(BD161=0, BH161=0,BN161=0,BP161=0), 0,BD161+BH161+BK161+BL161+BN161+BP161)</f>
        <v>0</v>
      </c>
      <c r="BR161" s="6">
        <f>IF(D161&gt;0,C161/D161,0)</f>
        <v>0</v>
      </c>
    </row>
    <row r="162" spans="1:70" x14ac:dyDescent="0.2">
      <c r="A162" s="15" t="s">
        <v>717</v>
      </c>
      <c r="B162" s="15" t="s">
        <v>718</v>
      </c>
      <c r="C162" s="15">
        <v>-0.06</v>
      </c>
      <c r="D162" s="15">
        <v>7.0000000000000007E-2</v>
      </c>
      <c r="E162" s="15">
        <v>0.08</v>
      </c>
      <c r="F162" s="15">
        <v>-31.82</v>
      </c>
      <c r="G162" s="15">
        <v>0.48</v>
      </c>
      <c r="H162" s="21">
        <v>23250000</v>
      </c>
      <c r="I162" s="15"/>
      <c r="J162" s="15">
        <v>0</v>
      </c>
      <c r="K162" s="15"/>
      <c r="L162" s="15">
        <v>0</v>
      </c>
      <c r="M162" s="15"/>
      <c r="N162" s="15">
        <v>0</v>
      </c>
      <c r="O162" s="15"/>
      <c r="P162" s="15"/>
      <c r="Q162" s="15">
        <v>0.16</v>
      </c>
      <c r="R162" s="15">
        <v>0</v>
      </c>
      <c r="S162" s="15">
        <v>0.11</v>
      </c>
      <c r="T162" s="15">
        <v>0</v>
      </c>
      <c r="U162" s="15">
        <v>0</v>
      </c>
      <c r="V162" s="15">
        <v>16.55</v>
      </c>
      <c r="W162" s="15">
        <v>16.55</v>
      </c>
      <c r="X162" s="15">
        <v>0</v>
      </c>
      <c r="Y162" s="15">
        <v>0</v>
      </c>
      <c r="Z162" s="15">
        <v>25.32</v>
      </c>
      <c r="AA162" s="15">
        <v>25.32</v>
      </c>
      <c r="AB162" s="15">
        <v>-6.09</v>
      </c>
      <c r="AC162" s="15">
        <v>-29.35</v>
      </c>
      <c r="AD162" s="15">
        <v>-9.27</v>
      </c>
      <c r="AE162" s="15">
        <v>-29.35</v>
      </c>
      <c r="AF162" s="15">
        <v>-25.63</v>
      </c>
      <c r="AG162" s="15">
        <v>-8.57</v>
      </c>
      <c r="AH162" s="15">
        <v>-25.63</v>
      </c>
      <c r="AI162" s="15">
        <v>-31.94</v>
      </c>
      <c r="AJ162" s="15">
        <v>-9.43</v>
      </c>
      <c r="AK162" s="15">
        <v>-31.94</v>
      </c>
      <c r="AL162" s="15">
        <v>1.95</v>
      </c>
      <c r="AM162" s="15">
        <v>193.68</v>
      </c>
      <c r="AN162" s="15"/>
      <c r="AO162" s="16">
        <v>-11786.34</v>
      </c>
      <c r="AP162" s="16">
        <v>-22072.02</v>
      </c>
      <c r="AQ162" s="16">
        <v>-23335.72</v>
      </c>
      <c r="AR162" s="15"/>
      <c r="AS162" s="15">
        <v>-12.78</v>
      </c>
      <c r="AT162" s="15"/>
      <c r="AU162" s="15"/>
      <c r="AV162" s="15"/>
      <c r="AW162" s="15">
        <v>3810000</v>
      </c>
      <c r="AX162" s="16">
        <v>345887</v>
      </c>
      <c r="AZ162" s="6">
        <f>IF(D162&gt;0,H162/D162,0)</f>
        <v>332142857.14285713</v>
      </c>
      <c r="BA162" s="6">
        <f>AZ162*Q162</f>
        <v>53142857.142857142</v>
      </c>
      <c r="BB162" s="6">
        <f>IF(C162&gt;C$3054,C$3054,IF(C162&lt;C$3053,C$3053,C162))</f>
        <v>-0.06</v>
      </c>
      <c r="BC162" s="6">
        <f>IF(BB162&gt;0,(D162/15)-BB162,0)</f>
        <v>0</v>
      </c>
      <c r="BD162" s="6">
        <f>BC162/BC$3049</f>
        <v>0</v>
      </c>
      <c r="BE162" s="15">
        <f>IF(AU162&gt;AU$3054,AU$3054,IF(AU162&lt;AU$3053,AU$3053,AU162))</f>
        <v>0</v>
      </c>
      <c r="BF162" s="15">
        <f>IF(I162&gt;I$3054,I$3054,IF(I162&lt;I$3053,I$3053,I162))</f>
        <v>0</v>
      </c>
      <c r="BG162" s="6">
        <f>IF(BE162&gt;0, BF162/BE162,0)</f>
        <v>0</v>
      </c>
      <c r="BH162" s="26">
        <f>BG162/BG$3049</f>
        <v>0</v>
      </c>
      <c r="BI162" s="26">
        <f>IF(AV162&gt;AV$3054,AV$3054,IF(AV162&lt;AV$3053,AV$3053,AV162))</f>
        <v>0</v>
      </c>
      <c r="BJ162" s="6">
        <f>IF(BI162&gt;0, BF162/BI162,0)</f>
        <v>0</v>
      </c>
      <c r="BK162" s="26">
        <f>BJ162/BJ$3049</f>
        <v>0</v>
      </c>
      <c r="BL162" s="6">
        <f>IF(_xlfn.NUMBERVALUE(AL162),IF(ABS(AL162)&lt;1,1-ABS(AL162),0),0)</f>
        <v>0</v>
      </c>
      <c r="BM162" s="6">
        <f>IF(F162&gt;F$3054,F$3054,IF(F162&lt;F$3053,F$3053,F162))</f>
        <v>-31.82</v>
      </c>
      <c r="BN162" s="6">
        <f>IF(BM162&gt;0, BM162/BM$3049, BM162/BM$3050*-1)</f>
        <v>-0.31992760908908108</v>
      </c>
      <c r="BO162" s="6">
        <f>IF(O162&gt;O$3054,O$3054,IF(O162&lt;O$3053,O$3053,O162))</f>
        <v>0</v>
      </c>
      <c r="BP162" s="26">
        <f>BO162/BO$3049</f>
        <v>0</v>
      </c>
      <c r="BQ162" s="26">
        <f>IF(OR(BD162=0, BH162=0,BN162=0,BP162=0), 0,BD162+BH162+BK162+BL162+BN162+BP162)</f>
        <v>0</v>
      </c>
      <c r="BR162" s="6">
        <f>IF(D162&gt;0,C162/D162,0)</f>
        <v>-0.85714285714285698</v>
      </c>
    </row>
    <row r="163" spans="1:70" x14ac:dyDescent="0.2">
      <c r="A163" s="15" t="s">
        <v>5225</v>
      </c>
      <c r="B163" s="15" t="s">
        <v>5226</v>
      </c>
      <c r="C163" s="15"/>
      <c r="D163" s="15"/>
      <c r="E163" s="15">
        <v>0.03</v>
      </c>
      <c r="F163" s="15">
        <v>47.83</v>
      </c>
      <c r="G163" s="15">
        <v>8.85</v>
      </c>
      <c r="H163" s="21"/>
      <c r="I163" s="15"/>
      <c r="J163" s="15">
        <v>0</v>
      </c>
      <c r="K163" s="15"/>
      <c r="L163" s="15">
        <v>0</v>
      </c>
      <c r="M163" s="15"/>
      <c r="N163" s="15">
        <v>0</v>
      </c>
      <c r="O163" s="15"/>
      <c r="P163" s="15"/>
      <c r="Q163" s="15">
        <v>0</v>
      </c>
      <c r="R163" s="15">
        <v>0</v>
      </c>
      <c r="S163" s="15">
        <v>1.73</v>
      </c>
      <c r="T163" s="15">
        <v>29.32</v>
      </c>
      <c r="U163" s="15">
        <v>29.32</v>
      </c>
      <c r="V163" s="15">
        <v>30.17</v>
      </c>
      <c r="W163" s="15">
        <v>30.17</v>
      </c>
      <c r="X163" s="15">
        <v>66.680000000000007</v>
      </c>
      <c r="Y163" s="15">
        <v>66.680000000000007</v>
      </c>
      <c r="Z163" s="15">
        <v>68.61</v>
      </c>
      <c r="AA163" s="15">
        <v>68.61</v>
      </c>
      <c r="AB163" s="15">
        <v>-5.41</v>
      </c>
      <c r="AC163" s="15">
        <v>-51.79</v>
      </c>
      <c r="AD163" s="15">
        <v>-47.15</v>
      </c>
      <c r="AE163" s="15">
        <v>-51.79</v>
      </c>
      <c r="AF163" s="15">
        <v>-38.64</v>
      </c>
      <c r="AG163" s="15">
        <v>-37.57</v>
      </c>
      <c r="AH163" s="15">
        <v>-38.64</v>
      </c>
      <c r="AI163" s="15">
        <v>-105.55</v>
      </c>
      <c r="AJ163" s="15">
        <v>-63.72</v>
      </c>
      <c r="AK163" s="15">
        <v>-105.55</v>
      </c>
      <c r="AL163" s="15">
        <v>-0.18</v>
      </c>
      <c r="AM163" s="15">
        <v>368.23</v>
      </c>
      <c r="AN163" s="15"/>
      <c r="AO163" s="15">
        <v>-2.56</v>
      </c>
      <c r="AP163" s="15">
        <v>-30.76</v>
      </c>
      <c r="AQ163" s="15">
        <v>-26.41</v>
      </c>
      <c r="AR163" s="15"/>
      <c r="AS163" s="15">
        <v>36.97</v>
      </c>
      <c r="AT163" s="15">
        <v>32.99</v>
      </c>
      <c r="AU163" s="15"/>
      <c r="AV163" s="15"/>
      <c r="AW163" s="15"/>
      <c r="AX163" s="15"/>
      <c r="AZ163" s="6">
        <f>IF(D163&gt;0,H163/D163,0)</f>
        <v>0</v>
      </c>
      <c r="BA163" s="6">
        <f>AZ163*Q163</f>
        <v>0</v>
      </c>
      <c r="BB163" s="6">
        <f>IF(C163&gt;C$3054,C$3054,IF(C163&lt;C$3053,C$3053,C163))</f>
        <v>0</v>
      </c>
      <c r="BC163" s="6">
        <f>IF(BB163&gt;0,(D163/15)-BB163,0)</f>
        <v>0</v>
      </c>
      <c r="BD163" s="6">
        <f>BC163/BC$3049</f>
        <v>0</v>
      </c>
      <c r="BE163" s="15">
        <f>IF(AU163&gt;AU$3054,AU$3054,IF(AU163&lt;AU$3053,AU$3053,AU163))</f>
        <v>0</v>
      </c>
      <c r="BF163" s="15">
        <f>IF(I163&gt;I$3054,I$3054,IF(I163&lt;I$3053,I$3053,I163))</f>
        <v>0</v>
      </c>
      <c r="BG163" s="6">
        <f>IF(BE163&gt;0, BF163/BE163,0)</f>
        <v>0</v>
      </c>
      <c r="BH163" s="26">
        <f>BG163/BG$3049</f>
        <v>0</v>
      </c>
      <c r="BI163" s="26">
        <f>IF(AV163&gt;AV$3054,AV$3054,IF(AV163&lt;AV$3053,AV$3053,AV163))</f>
        <v>0</v>
      </c>
      <c r="BJ163" s="6">
        <f>IF(BI163&gt;0, BF163/BI163,0)</f>
        <v>0</v>
      </c>
      <c r="BK163" s="26">
        <f>BJ163/BJ$3049</f>
        <v>0</v>
      </c>
      <c r="BL163" s="6">
        <f>IF(_xlfn.NUMBERVALUE(AL163),IF(ABS(AL163)&lt;1,1-ABS(AL163),0),0)</f>
        <v>0.82000000000000006</v>
      </c>
      <c r="BM163" s="6">
        <f>IF(F163&gt;F$3054,F$3054,IF(F163&lt;F$3053,F$3053,F163))</f>
        <v>47.83</v>
      </c>
      <c r="BN163" s="6">
        <f>IF(BM163&gt;0, BM163/BM$3049, BM163/BM$3050*-1)</f>
        <v>6.0424410120959018E-2</v>
      </c>
      <c r="BO163" s="6">
        <f>IF(O163&gt;O$3054,O$3054,IF(O163&lt;O$3053,O$3053,O163))</f>
        <v>0</v>
      </c>
      <c r="BP163" s="26">
        <f>BO163/BO$3049</f>
        <v>0</v>
      </c>
      <c r="BQ163" s="26">
        <f>IF(OR(BD163=0, BH163=0,BN163=0,BP163=0), 0,BD163+BH163+BK163+BL163+BN163+BP163)</f>
        <v>0</v>
      </c>
      <c r="BR163" s="6">
        <f>IF(D163&gt;0,C163/D163,0)</f>
        <v>0</v>
      </c>
    </row>
    <row r="164" spans="1:70" x14ac:dyDescent="0.2">
      <c r="A164" s="15" t="s">
        <v>814</v>
      </c>
      <c r="B164" s="15" t="s">
        <v>815</v>
      </c>
      <c r="C164" s="15"/>
      <c r="D164" s="15"/>
      <c r="E164" s="15"/>
      <c r="F164" s="15"/>
      <c r="G164" s="15"/>
      <c r="H164" s="21"/>
      <c r="I164" s="15"/>
      <c r="J164" s="15"/>
      <c r="K164" s="15"/>
      <c r="L164" s="15"/>
      <c r="M164" s="15"/>
      <c r="N164" s="15"/>
      <c r="O164" s="15"/>
      <c r="P164" s="15"/>
      <c r="Q164" s="15">
        <v>0</v>
      </c>
      <c r="R164" s="15">
        <v>0</v>
      </c>
      <c r="S164" s="15">
        <v>0.1</v>
      </c>
      <c r="T164" s="15">
        <v>0</v>
      </c>
      <c r="U164" s="15"/>
      <c r="V164" s="15">
        <v>0</v>
      </c>
      <c r="W164" s="15"/>
      <c r="X164" s="15">
        <v>0</v>
      </c>
      <c r="Y164" s="15"/>
      <c r="Z164" s="15">
        <v>0</v>
      </c>
      <c r="AA164" s="15"/>
      <c r="AB164" s="15"/>
      <c r="AC164" s="15"/>
      <c r="AD164" s="15"/>
      <c r="AE164" s="15"/>
      <c r="AF164" s="15"/>
      <c r="AG164" s="15"/>
      <c r="AH164" s="15"/>
      <c r="AI164" s="15"/>
      <c r="AJ164" s="15"/>
      <c r="AK164" s="15"/>
      <c r="AL164" s="15"/>
      <c r="AM164" s="15">
        <v>33.409999999999997</v>
      </c>
      <c r="AN164" s="15"/>
      <c r="AO164" s="15"/>
      <c r="AP164" s="15"/>
      <c r="AQ164" s="15"/>
      <c r="AR164" s="15"/>
      <c r="AS164" s="15"/>
      <c r="AT164" s="15"/>
      <c r="AU164" s="15"/>
      <c r="AV164" s="15"/>
      <c r="AW164" s="15"/>
      <c r="AX164" s="15"/>
      <c r="AZ164" s="6">
        <f>IF(D164&gt;0,H164/D164,0)</f>
        <v>0</v>
      </c>
      <c r="BA164" s="6">
        <f>AZ164*Q164</f>
        <v>0</v>
      </c>
      <c r="BB164" s="6">
        <f>IF(C164&gt;C$3054,C$3054,IF(C164&lt;C$3053,C$3053,C164))</f>
        <v>0</v>
      </c>
      <c r="BC164" s="6">
        <f>IF(BB164&gt;0,(D164/15)-BB164,0)</f>
        <v>0</v>
      </c>
      <c r="BD164" s="6">
        <f>BC164/BC$3049</f>
        <v>0</v>
      </c>
      <c r="BE164" s="15">
        <f>IF(AU164&gt;AU$3054,AU$3054,IF(AU164&lt;AU$3053,AU$3053,AU164))</f>
        <v>0</v>
      </c>
      <c r="BF164" s="15">
        <f>IF(I164&gt;I$3054,I$3054,IF(I164&lt;I$3053,I$3053,I164))</f>
        <v>0</v>
      </c>
      <c r="BG164" s="6">
        <f>IF(BE164&gt;0, BF164/BE164,0)</f>
        <v>0</v>
      </c>
      <c r="BH164" s="26">
        <f>BG164/BG$3049</f>
        <v>0</v>
      </c>
      <c r="BI164" s="26">
        <f>IF(AV164&gt;AV$3054,AV$3054,IF(AV164&lt;AV$3053,AV$3053,AV164))</f>
        <v>0</v>
      </c>
      <c r="BJ164" s="6">
        <f>IF(BI164&gt;0, BF164/BI164,0)</f>
        <v>0</v>
      </c>
      <c r="BK164" s="26">
        <f>BJ164/BJ$3049</f>
        <v>0</v>
      </c>
      <c r="BL164" s="6">
        <f>IF(_xlfn.NUMBERVALUE(AL164),IF(ABS(AL164)&lt;1,1-ABS(AL164),0),0)</f>
        <v>0</v>
      </c>
      <c r="BM164" s="6">
        <f>IF(F164&gt;F$3054,F$3054,IF(F164&lt;F$3053,F$3053,F164))</f>
        <v>0</v>
      </c>
      <c r="BN164" s="6">
        <f>IF(BM164&gt;0, BM164/BM$3049, BM164/BM$3050*-1)</f>
        <v>0</v>
      </c>
      <c r="BO164" s="6">
        <f>IF(O164&gt;O$3054,O$3054,IF(O164&lt;O$3053,O$3053,O164))</f>
        <v>0</v>
      </c>
      <c r="BP164" s="26">
        <f>BO164/BO$3049</f>
        <v>0</v>
      </c>
      <c r="BQ164" s="26">
        <f>IF(OR(BD164=0, BH164=0,BN164=0,BP164=0), 0,BD164+BH164+BK164+BL164+BN164+BP164)</f>
        <v>0</v>
      </c>
      <c r="BR164" s="6">
        <f>IF(D164&gt;0,C164/D164,0)</f>
        <v>0</v>
      </c>
    </row>
    <row r="165" spans="1:70" x14ac:dyDescent="0.2">
      <c r="A165" s="15" t="s">
        <v>549</v>
      </c>
      <c r="B165" s="15" t="s">
        <v>550</v>
      </c>
      <c r="C165" s="15">
        <v>-7.0000000000000007E-2</v>
      </c>
      <c r="D165" s="15">
        <v>0.67</v>
      </c>
      <c r="E165" s="15">
        <v>0.62</v>
      </c>
      <c r="F165" s="15">
        <v>-17.16</v>
      </c>
      <c r="G165" s="15">
        <v>18.559999999999999</v>
      </c>
      <c r="H165" s="21">
        <v>202930000</v>
      </c>
      <c r="I165" s="15"/>
      <c r="J165" s="15">
        <v>0</v>
      </c>
      <c r="K165" s="15"/>
      <c r="L165" s="15">
        <v>0</v>
      </c>
      <c r="M165" s="15"/>
      <c r="N165" s="15">
        <v>0</v>
      </c>
      <c r="O165" s="15"/>
      <c r="P165" s="15"/>
      <c r="Q165" s="15">
        <v>0.04</v>
      </c>
      <c r="R165" s="15">
        <v>0.04</v>
      </c>
      <c r="S165" s="15">
        <v>4.58</v>
      </c>
      <c r="T165" s="15">
        <v>0</v>
      </c>
      <c r="U165" s="15">
        <v>0</v>
      </c>
      <c r="V165" s="15">
        <v>0</v>
      </c>
      <c r="W165" s="15">
        <v>0</v>
      </c>
      <c r="X165" s="15">
        <v>0</v>
      </c>
      <c r="Y165" s="15">
        <v>0</v>
      </c>
      <c r="Z165" s="15">
        <v>0</v>
      </c>
      <c r="AA165" s="15">
        <v>0</v>
      </c>
      <c r="AB165" s="15"/>
      <c r="AC165" s="15">
        <v>-133.76</v>
      </c>
      <c r="AD165" s="15">
        <v>-86.46</v>
      </c>
      <c r="AE165" s="15">
        <v>-133.76</v>
      </c>
      <c r="AF165" s="15">
        <v>-115.35</v>
      </c>
      <c r="AG165" s="15">
        <v>-79.400000000000006</v>
      </c>
      <c r="AH165" s="15">
        <v>-115.35</v>
      </c>
      <c r="AI165" s="15">
        <v>-133.87</v>
      </c>
      <c r="AJ165" s="15">
        <v>-106.45</v>
      </c>
      <c r="AK165" s="15">
        <v>-133.87</v>
      </c>
      <c r="AL165" s="15">
        <v>-1.69</v>
      </c>
      <c r="AM165" s="15">
        <v>227.73</v>
      </c>
      <c r="AN165" s="15">
        <v>2.72</v>
      </c>
      <c r="AO165" s="15">
        <v>-440.74</v>
      </c>
      <c r="AP165" s="15">
        <v>-446.65</v>
      </c>
      <c r="AQ165" s="15">
        <v>-446.65</v>
      </c>
      <c r="AR165" s="15"/>
      <c r="AS165" s="15">
        <v>86.98</v>
      </c>
      <c r="AT165" s="15">
        <v>-27.03</v>
      </c>
      <c r="AU165" s="15"/>
      <c r="AV165" s="15"/>
      <c r="AW165" s="16">
        <v>619052</v>
      </c>
      <c r="AX165" s="16">
        <v>481828</v>
      </c>
      <c r="AZ165" s="6">
        <f>IF(D165&gt;0,H165/D165,0)</f>
        <v>302880597.01492536</v>
      </c>
      <c r="BA165" s="6">
        <f>AZ165*Q165</f>
        <v>12115223.880597014</v>
      </c>
      <c r="BB165" s="6">
        <f>IF(C165&gt;C$3054,C$3054,IF(C165&lt;C$3053,C$3053,C165))</f>
        <v>-7.0000000000000007E-2</v>
      </c>
      <c r="BC165" s="6">
        <f>IF(BB165&gt;0,(D165/15)-BB165,0)</f>
        <v>0</v>
      </c>
      <c r="BD165" s="6">
        <f>BC165/BC$3049</f>
        <v>0</v>
      </c>
      <c r="BE165" s="15">
        <f>IF(AU165&gt;AU$3054,AU$3054,IF(AU165&lt;AU$3053,AU$3053,AU165))</f>
        <v>0</v>
      </c>
      <c r="BF165" s="15">
        <f>IF(I165&gt;I$3054,I$3054,IF(I165&lt;I$3053,I$3053,I165))</f>
        <v>0</v>
      </c>
      <c r="BG165" s="6">
        <f>IF(BE165&gt;0, BF165/BE165,0)</f>
        <v>0</v>
      </c>
      <c r="BH165" s="26">
        <f>BG165/BG$3049</f>
        <v>0</v>
      </c>
      <c r="BI165" s="26">
        <f>IF(AV165&gt;AV$3054,AV$3054,IF(AV165&lt;AV$3053,AV$3053,AV165))</f>
        <v>0</v>
      </c>
      <c r="BJ165" s="6">
        <f>IF(BI165&gt;0, BF165/BI165,0)</f>
        <v>0</v>
      </c>
      <c r="BK165" s="26">
        <f>BJ165/BJ$3049</f>
        <v>0</v>
      </c>
      <c r="BL165" s="6">
        <f>IF(_xlfn.NUMBERVALUE(AL165),IF(ABS(AL165)&lt;1,1-ABS(AL165),0),0)</f>
        <v>0</v>
      </c>
      <c r="BM165" s="6">
        <f>IF(F165&gt;F$3054,F$3054,IF(F165&lt;F$3053,F$3053,F165))</f>
        <v>-17.16</v>
      </c>
      <c r="BN165" s="6">
        <f>IF(BM165&gt;0, BM165/BM$3049, BM165/BM$3050*-1)</f>
        <v>-0.17253167102352707</v>
      </c>
      <c r="BO165" s="6">
        <f>IF(O165&gt;O$3054,O$3054,IF(O165&lt;O$3053,O$3053,O165))</f>
        <v>0</v>
      </c>
      <c r="BP165" s="26">
        <f>BO165/BO$3049</f>
        <v>0</v>
      </c>
      <c r="BQ165" s="26">
        <f>IF(OR(BD165=0, BH165=0,BN165=0,BP165=0), 0,BD165+BH165+BK165+BL165+BN165+BP165)</f>
        <v>0</v>
      </c>
      <c r="BR165" s="6">
        <f>IF(D165&gt;0,C165/D165,0)</f>
        <v>-0.10447761194029852</v>
      </c>
    </row>
    <row r="166" spans="1:70" x14ac:dyDescent="0.2">
      <c r="A166" s="15" t="s">
        <v>739</v>
      </c>
      <c r="B166" s="15" t="s">
        <v>740</v>
      </c>
      <c r="C166" s="15">
        <v>-0.02</v>
      </c>
      <c r="D166" s="15">
        <v>0.1</v>
      </c>
      <c r="E166" s="15">
        <v>0.02</v>
      </c>
      <c r="F166" s="15"/>
      <c r="G166" s="15">
        <v>3.95</v>
      </c>
      <c r="H166" s="21">
        <v>8800000</v>
      </c>
      <c r="I166" s="15"/>
      <c r="J166" s="15">
        <v>0</v>
      </c>
      <c r="K166" s="15"/>
      <c r="L166" s="15">
        <v>0</v>
      </c>
      <c r="M166" s="15"/>
      <c r="N166" s="15">
        <v>0</v>
      </c>
      <c r="O166" s="15"/>
      <c r="P166" s="15"/>
      <c r="Q166" s="15">
        <v>0.03</v>
      </c>
      <c r="R166" s="15"/>
      <c r="S166" s="15">
        <v>2.0299999999999998</v>
      </c>
      <c r="T166" s="15">
        <v>0</v>
      </c>
      <c r="U166" s="15">
        <v>0</v>
      </c>
      <c r="V166" s="15">
        <v>0</v>
      </c>
      <c r="W166" s="15">
        <v>0</v>
      </c>
      <c r="X166" s="15">
        <v>0</v>
      </c>
      <c r="Y166" s="15">
        <v>0</v>
      </c>
      <c r="Z166" s="15">
        <v>0</v>
      </c>
      <c r="AA166" s="15">
        <v>0</v>
      </c>
      <c r="AB166" s="15"/>
      <c r="AC166" s="15">
        <v>-48.54</v>
      </c>
      <c r="AD166" s="15"/>
      <c r="AE166" s="15">
        <v>-48.58</v>
      </c>
      <c r="AF166" s="15">
        <v>-35.159999999999997</v>
      </c>
      <c r="AG166" s="15"/>
      <c r="AH166" s="15">
        <v>-41.11</v>
      </c>
      <c r="AI166" s="15">
        <v>-48.61</v>
      </c>
      <c r="AJ166" s="15"/>
      <c r="AK166" s="15">
        <v>-48.58</v>
      </c>
      <c r="AL166" s="15"/>
      <c r="AM166" s="15">
        <v>12.21</v>
      </c>
      <c r="AN166" s="15"/>
      <c r="AO166" s="15"/>
      <c r="AP166" s="15"/>
      <c r="AQ166" s="15"/>
      <c r="AR166" s="15"/>
      <c r="AS166" s="15"/>
      <c r="AT166" s="15"/>
      <c r="AU166" s="15"/>
      <c r="AV166" s="15"/>
      <c r="AW166" s="15">
        <v>0</v>
      </c>
      <c r="AX166" s="15">
        <v>488</v>
      </c>
      <c r="AZ166" s="6">
        <f>IF(D166&gt;0,H166/D166,0)</f>
        <v>88000000</v>
      </c>
      <c r="BA166" s="6">
        <f>AZ166*Q166</f>
        <v>2640000</v>
      </c>
      <c r="BB166" s="6">
        <f>IF(C166&gt;C$3054,C$3054,IF(C166&lt;C$3053,C$3053,C166))</f>
        <v>-0.02</v>
      </c>
      <c r="BC166" s="6">
        <f>IF(BB166&gt;0,(D166/15)-BB166,0)</f>
        <v>0</v>
      </c>
      <c r="BD166" s="6">
        <f>BC166/BC$3049</f>
        <v>0</v>
      </c>
      <c r="BE166" s="15">
        <f>IF(AU166&gt;AU$3054,AU$3054,IF(AU166&lt;AU$3053,AU$3053,AU166))</f>
        <v>0</v>
      </c>
      <c r="BF166" s="15">
        <f>IF(I166&gt;I$3054,I$3054,IF(I166&lt;I$3053,I$3053,I166))</f>
        <v>0</v>
      </c>
      <c r="BG166" s="6">
        <f>IF(BE166&gt;0, BF166/BE166,0)</f>
        <v>0</v>
      </c>
      <c r="BH166" s="26">
        <f>BG166/BG$3049</f>
        <v>0</v>
      </c>
      <c r="BI166" s="26">
        <f>IF(AV166&gt;AV$3054,AV$3054,IF(AV166&lt;AV$3053,AV$3053,AV166))</f>
        <v>0</v>
      </c>
      <c r="BJ166" s="6">
        <f>IF(BI166&gt;0, BF166/BI166,0)</f>
        <v>0</v>
      </c>
      <c r="BK166" s="26">
        <f>BJ166/BJ$3049</f>
        <v>0</v>
      </c>
      <c r="BL166" s="6">
        <f>IF(_xlfn.NUMBERVALUE(AL166),IF(ABS(AL166)&lt;1,1-ABS(AL166),0),0)</f>
        <v>0</v>
      </c>
      <c r="BM166" s="6">
        <f>IF(F166&gt;F$3054,F$3054,IF(F166&lt;F$3053,F$3053,F166))</f>
        <v>0</v>
      </c>
      <c r="BN166" s="6">
        <f>IF(BM166&gt;0, BM166/BM$3049, BM166/BM$3050*-1)</f>
        <v>0</v>
      </c>
      <c r="BO166" s="6">
        <f>IF(O166&gt;O$3054,O$3054,IF(O166&lt;O$3053,O$3053,O166))</f>
        <v>0</v>
      </c>
      <c r="BP166" s="26">
        <f>BO166/BO$3049</f>
        <v>0</v>
      </c>
      <c r="BQ166" s="26">
        <f>IF(OR(BD166=0, BH166=0,BN166=0,BP166=0), 0,BD166+BH166+BK166+BL166+BN166+BP166)</f>
        <v>0</v>
      </c>
      <c r="BR166" s="6">
        <f>IF(D166&gt;0,C166/D166,0)</f>
        <v>-0.19999999999999998</v>
      </c>
    </row>
    <row r="167" spans="1:70" x14ac:dyDescent="0.2">
      <c r="A167" s="15" t="s">
        <v>391</v>
      </c>
      <c r="B167" s="15" t="s">
        <v>392</v>
      </c>
      <c r="C167" s="15">
        <v>-0.02</v>
      </c>
      <c r="D167" s="15">
        <v>0.06</v>
      </c>
      <c r="E167" s="15">
        <v>0.06</v>
      </c>
      <c r="F167" s="15"/>
      <c r="G167" s="15">
        <v>0.92</v>
      </c>
      <c r="H167" s="21">
        <v>3960000</v>
      </c>
      <c r="I167" s="15"/>
      <c r="J167" s="15">
        <v>0</v>
      </c>
      <c r="K167" s="15"/>
      <c r="L167" s="15">
        <v>0</v>
      </c>
      <c r="M167" s="15"/>
      <c r="N167" s="15">
        <v>0</v>
      </c>
      <c r="O167" s="15"/>
      <c r="P167" s="15">
        <v>0</v>
      </c>
      <c r="Q167" s="15">
        <v>7.0000000000000007E-2</v>
      </c>
      <c r="R167" s="15">
        <v>0.01</v>
      </c>
      <c r="S167" s="15"/>
      <c r="T167" s="15">
        <v>0</v>
      </c>
      <c r="U167" s="15">
        <v>0</v>
      </c>
      <c r="V167" s="15">
        <v>0</v>
      </c>
      <c r="W167" s="15">
        <v>0</v>
      </c>
      <c r="X167" s="15">
        <v>0</v>
      </c>
      <c r="Y167" s="15">
        <v>0</v>
      </c>
      <c r="Z167" s="15">
        <v>0</v>
      </c>
      <c r="AA167" s="15">
        <v>0</v>
      </c>
      <c r="AB167" s="15"/>
      <c r="AC167" s="15">
        <v>-21.52</v>
      </c>
      <c r="AD167" s="15">
        <v>-8.18</v>
      </c>
      <c r="AE167" s="15">
        <v>-21.52</v>
      </c>
      <c r="AF167" s="15">
        <v>-21.12</v>
      </c>
      <c r="AG167" s="15">
        <v>-4.51</v>
      </c>
      <c r="AH167" s="15">
        <v>-21.12</v>
      </c>
      <c r="AI167" s="15">
        <v>-21.52</v>
      </c>
      <c r="AJ167" s="15">
        <v>-8.18</v>
      </c>
      <c r="AK167" s="15">
        <v>-21.52</v>
      </c>
      <c r="AL167" s="15">
        <v>0.75</v>
      </c>
      <c r="AM167" s="15">
        <v>59.07</v>
      </c>
      <c r="AN167" s="15">
        <v>100</v>
      </c>
      <c r="AO167" s="15">
        <v>-63.58</v>
      </c>
      <c r="AP167" s="15">
        <v>-63.58</v>
      </c>
      <c r="AQ167" s="15">
        <v>-63.58</v>
      </c>
      <c r="AR167" s="15"/>
      <c r="AS167" s="15">
        <v>-33.19</v>
      </c>
      <c r="AT167" s="15">
        <v>-6.87</v>
      </c>
      <c r="AU167" s="15"/>
      <c r="AV167" s="15"/>
      <c r="AW167" s="16">
        <v>8334</v>
      </c>
      <c r="AX167" s="15"/>
      <c r="AZ167" s="6">
        <f>IF(D167&gt;0,H167/D167,0)</f>
        <v>66000000</v>
      </c>
      <c r="BA167" s="6">
        <f>AZ167*Q167</f>
        <v>4620000</v>
      </c>
      <c r="BB167" s="6">
        <f>IF(C167&gt;C$3054,C$3054,IF(C167&lt;C$3053,C$3053,C167))</f>
        <v>-0.02</v>
      </c>
      <c r="BC167" s="6">
        <f>IF(BB167&gt;0,(D167/15)-BB167,0)</f>
        <v>0</v>
      </c>
      <c r="BD167" s="6">
        <f>BC167/BC$3049</f>
        <v>0</v>
      </c>
      <c r="BE167" s="15">
        <f>IF(AU167&gt;AU$3054,AU$3054,IF(AU167&lt;AU$3053,AU$3053,AU167))</f>
        <v>0</v>
      </c>
      <c r="BF167" s="15">
        <f>IF(I167&gt;I$3054,I$3054,IF(I167&lt;I$3053,I$3053,I167))</f>
        <v>0</v>
      </c>
      <c r="BG167" s="6">
        <f>IF(BE167&gt;0, BF167/BE167,0)</f>
        <v>0</v>
      </c>
      <c r="BH167" s="26">
        <f>BG167/BG$3049</f>
        <v>0</v>
      </c>
      <c r="BI167" s="26">
        <f>IF(AV167&gt;AV$3054,AV$3054,IF(AV167&lt;AV$3053,AV$3053,AV167))</f>
        <v>0</v>
      </c>
      <c r="BJ167" s="6">
        <f>IF(BI167&gt;0, BF167/BI167,0)</f>
        <v>0</v>
      </c>
      <c r="BK167" s="26">
        <f>BJ167/BJ$3049</f>
        <v>0</v>
      </c>
      <c r="BL167" s="6">
        <f>IF(_xlfn.NUMBERVALUE(AL167),IF(ABS(AL167)&lt;1,1-ABS(AL167),0),0)</f>
        <v>0.25</v>
      </c>
      <c r="BM167" s="6">
        <f>IF(F167&gt;F$3054,F$3054,IF(F167&lt;F$3053,F$3053,F167))</f>
        <v>0</v>
      </c>
      <c r="BN167" s="6">
        <f>IF(BM167&gt;0, BM167/BM$3049, BM167/BM$3050*-1)</f>
        <v>0</v>
      </c>
      <c r="BO167" s="6">
        <f>IF(O167&gt;O$3054,O$3054,IF(O167&lt;O$3053,O$3053,O167))</f>
        <v>0</v>
      </c>
      <c r="BP167" s="26">
        <f>BO167/BO$3049</f>
        <v>0</v>
      </c>
      <c r="BQ167" s="26">
        <f>IF(OR(BD167=0, BH167=0,BN167=0,BP167=0), 0,BD167+BH167+BK167+BL167+BN167+BP167)</f>
        <v>0</v>
      </c>
      <c r="BR167" s="6">
        <f>IF(D167&gt;0,C167/D167,0)</f>
        <v>-0.33333333333333337</v>
      </c>
    </row>
    <row r="168" spans="1:70" x14ac:dyDescent="0.2">
      <c r="A168" s="15" t="s">
        <v>449</v>
      </c>
      <c r="B168" s="15" t="s">
        <v>450</v>
      </c>
      <c r="C168" s="15">
        <v>-0.06</v>
      </c>
      <c r="D168" s="15">
        <v>0.18</v>
      </c>
      <c r="E168" s="15">
        <v>0.19</v>
      </c>
      <c r="F168" s="15">
        <v>-43.75</v>
      </c>
      <c r="G168" s="15">
        <v>0.54</v>
      </c>
      <c r="H168" s="21">
        <v>13710000</v>
      </c>
      <c r="I168" s="15"/>
      <c r="J168" s="15"/>
      <c r="K168" s="15"/>
      <c r="L168" s="15"/>
      <c r="M168" s="15">
        <v>0.01</v>
      </c>
      <c r="N168" s="15">
        <v>0</v>
      </c>
      <c r="O168" s="15">
        <v>7.87</v>
      </c>
      <c r="P168" s="15">
        <v>0.05</v>
      </c>
      <c r="Q168" s="15">
        <v>0.33</v>
      </c>
      <c r="R168" s="15">
        <v>0.13</v>
      </c>
      <c r="S168" s="15">
        <v>0.6</v>
      </c>
      <c r="T168" s="15">
        <v>0</v>
      </c>
      <c r="U168" s="15">
        <v>0</v>
      </c>
      <c r="V168" s="15">
        <v>20.22</v>
      </c>
      <c r="W168" s="15">
        <v>20.22</v>
      </c>
      <c r="X168" s="15">
        <v>0</v>
      </c>
      <c r="Y168" s="15">
        <v>0</v>
      </c>
      <c r="Z168" s="15">
        <v>55.96</v>
      </c>
      <c r="AA168" s="15">
        <v>55.96</v>
      </c>
      <c r="AB168" s="15">
        <v>-0.02</v>
      </c>
      <c r="AC168" s="15">
        <v>-12.09</v>
      </c>
      <c r="AD168" s="15">
        <v>4.78</v>
      </c>
      <c r="AE168" s="15">
        <v>-12.09</v>
      </c>
      <c r="AF168" s="15">
        <v>-6.22</v>
      </c>
      <c r="AG168" s="15">
        <v>2.75</v>
      </c>
      <c r="AH168" s="15">
        <v>-6.22</v>
      </c>
      <c r="AI168" s="15">
        <v>-16.829999999999998</v>
      </c>
      <c r="AJ168" s="15">
        <v>5.87</v>
      </c>
      <c r="AK168" s="15">
        <v>-16.829999999999998</v>
      </c>
      <c r="AL168" s="15">
        <v>0.2</v>
      </c>
      <c r="AM168" s="15">
        <v>15.67</v>
      </c>
      <c r="AN168" s="15">
        <v>54.07</v>
      </c>
      <c r="AO168" s="15">
        <v>3.35</v>
      </c>
      <c r="AP168" s="15">
        <v>-10.65</v>
      </c>
      <c r="AQ168" s="15">
        <v>-7.81</v>
      </c>
      <c r="AR168" s="15"/>
      <c r="AS168" s="15">
        <v>16.989999999999998</v>
      </c>
      <c r="AT168" s="15">
        <v>19</v>
      </c>
      <c r="AU168" s="15"/>
      <c r="AV168" s="15"/>
      <c r="AW168" s="15">
        <v>0</v>
      </c>
      <c r="AX168" s="16">
        <v>12262</v>
      </c>
      <c r="AZ168" s="6">
        <f>IF(D168&gt;0,H168/D168,0)</f>
        <v>76166666.666666672</v>
      </c>
      <c r="BA168" s="6">
        <f>AZ168*Q168</f>
        <v>25135000.000000004</v>
      </c>
      <c r="BB168" s="6">
        <f>IF(C168&gt;C$3054,C$3054,IF(C168&lt;C$3053,C$3053,C168))</f>
        <v>-0.06</v>
      </c>
      <c r="BC168" s="6">
        <f>IF(BB168&gt;0,(D168/15)-BB168,0)</f>
        <v>0</v>
      </c>
      <c r="BD168" s="6">
        <f>BC168/BC$3049</f>
        <v>0</v>
      </c>
      <c r="BE168" s="15">
        <f>IF(AU168&gt;AU$3054,AU$3054,IF(AU168&lt;AU$3053,AU$3053,AU168))</f>
        <v>0</v>
      </c>
      <c r="BF168" s="15">
        <f>IF(I168&gt;I$3054,I$3054,IF(I168&lt;I$3053,I$3053,I168))</f>
        <v>0</v>
      </c>
      <c r="BG168" s="6">
        <f>IF(BE168&gt;0, BF168/BE168,0)</f>
        <v>0</v>
      </c>
      <c r="BH168" s="26">
        <f>BG168/BG$3049</f>
        <v>0</v>
      </c>
      <c r="BI168" s="26">
        <f>IF(AV168&gt;AV$3054,AV$3054,IF(AV168&lt;AV$3053,AV$3053,AV168))</f>
        <v>0</v>
      </c>
      <c r="BJ168" s="6">
        <f>IF(BI168&gt;0, BF168/BI168,0)</f>
        <v>0</v>
      </c>
      <c r="BK168" s="26">
        <f>BJ168/BJ$3049</f>
        <v>0</v>
      </c>
      <c r="BL168" s="6">
        <f>IF(_xlfn.NUMBERVALUE(AL168),IF(ABS(AL168)&lt;1,1-ABS(AL168),0),0)</f>
        <v>0.8</v>
      </c>
      <c r="BM168" s="6">
        <f>IF(F168&gt;F$3054,F$3054,IF(F168&lt;F$3053,F$3053,F168))</f>
        <v>-43.75</v>
      </c>
      <c r="BN168" s="6">
        <f>IF(BM168&gt;0, BM168/BM$3049, BM168/BM$3050*-1)</f>
        <v>-0.43987532676452851</v>
      </c>
      <c r="BO168" s="6">
        <f>IF(O168&gt;O$3054,O$3054,IF(O168&lt;O$3053,O$3053,O168))</f>
        <v>7.87</v>
      </c>
      <c r="BP168" s="26">
        <f>BO168/BO$3049</f>
        <v>7.4211047659216475E-2</v>
      </c>
      <c r="BQ168" s="26">
        <f>IF(OR(BD168=0, BH168=0,BN168=0,BP168=0), 0,BD168+BH168+BK168+BL168+BN168+BP168)</f>
        <v>0</v>
      </c>
      <c r="BR168" s="6">
        <f>IF(D168&gt;0,C168/D168,0)</f>
        <v>-0.33333333333333331</v>
      </c>
    </row>
    <row r="169" spans="1:70" x14ac:dyDescent="0.2">
      <c r="A169" s="15" t="s">
        <v>512</v>
      </c>
      <c r="B169" s="15" t="s">
        <v>513</v>
      </c>
      <c r="C169" s="15">
        <v>-0.02</v>
      </c>
      <c r="D169" s="15">
        <v>0.56000000000000005</v>
      </c>
      <c r="E169" s="15">
        <v>0.35</v>
      </c>
      <c r="F169" s="15">
        <v>77.78</v>
      </c>
      <c r="G169" s="15">
        <v>2.11</v>
      </c>
      <c r="H169" s="21">
        <v>281020000</v>
      </c>
      <c r="I169" s="15"/>
      <c r="J169" s="15">
        <v>0</v>
      </c>
      <c r="K169" s="15"/>
      <c r="L169" s="15">
        <v>0</v>
      </c>
      <c r="M169" s="15"/>
      <c r="N169" s="15">
        <v>0</v>
      </c>
      <c r="O169" s="15"/>
      <c r="P169" s="15"/>
      <c r="Q169" s="15">
        <v>0.27</v>
      </c>
      <c r="R169" s="15">
        <v>0.08</v>
      </c>
      <c r="S169" s="15">
        <v>16.95</v>
      </c>
      <c r="T169" s="15">
        <v>0</v>
      </c>
      <c r="U169" s="15">
        <v>0</v>
      </c>
      <c r="V169" s="15">
        <v>0</v>
      </c>
      <c r="W169" s="15">
        <v>0</v>
      </c>
      <c r="X169" s="15">
        <v>0</v>
      </c>
      <c r="Y169" s="15">
        <v>0</v>
      </c>
      <c r="Z169" s="15">
        <v>0</v>
      </c>
      <c r="AA169" s="15">
        <v>0</v>
      </c>
      <c r="AB169" s="15">
        <v>-11.76</v>
      </c>
      <c r="AC169" s="15">
        <v>-15.56</v>
      </c>
      <c r="AD169" s="15"/>
      <c r="AE169" s="15">
        <v>-10.26</v>
      </c>
      <c r="AF169" s="15">
        <v>-14.5</v>
      </c>
      <c r="AG169" s="15"/>
      <c r="AH169" s="15">
        <v>-8.86</v>
      </c>
      <c r="AI169" s="15">
        <v>-15.32</v>
      </c>
      <c r="AJ169" s="15"/>
      <c r="AK169" s="15">
        <v>-9.9</v>
      </c>
      <c r="AL169" s="15">
        <v>1.52</v>
      </c>
      <c r="AM169" s="15">
        <v>3.14</v>
      </c>
      <c r="AN169" s="15"/>
      <c r="AO169" s="15">
        <v>-568.91999999999996</v>
      </c>
      <c r="AP169" s="15">
        <v>-570.1</v>
      </c>
      <c r="AQ169" s="15">
        <v>-554.44000000000005</v>
      </c>
      <c r="AR169" s="15"/>
      <c r="AS169" s="15"/>
      <c r="AT169" s="15"/>
      <c r="AU169" s="15"/>
      <c r="AV169" s="15"/>
      <c r="AW169" s="15">
        <v>0</v>
      </c>
      <c r="AX169" s="15"/>
      <c r="AZ169" s="6">
        <f>IF(D169&gt;0,H169/D169,0)</f>
        <v>501821428.57142854</v>
      </c>
      <c r="BA169" s="6">
        <f>AZ169*Q169</f>
        <v>135491785.7142857</v>
      </c>
      <c r="BB169" s="6">
        <f>IF(C169&gt;C$3054,C$3054,IF(C169&lt;C$3053,C$3053,C169))</f>
        <v>-0.02</v>
      </c>
      <c r="BC169" s="6">
        <f>IF(BB169&gt;0,(D169/15)-BB169,0)</f>
        <v>0</v>
      </c>
      <c r="BD169" s="6">
        <f>BC169/BC$3049</f>
        <v>0</v>
      </c>
      <c r="BE169" s="15">
        <f>IF(AU169&gt;AU$3054,AU$3054,IF(AU169&lt;AU$3053,AU$3053,AU169))</f>
        <v>0</v>
      </c>
      <c r="BF169" s="15">
        <f>IF(I169&gt;I$3054,I$3054,IF(I169&lt;I$3053,I$3053,I169))</f>
        <v>0</v>
      </c>
      <c r="BG169" s="6">
        <f>IF(BE169&gt;0, BF169/BE169,0)</f>
        <v>0</v>
      </c>
      <c r="BH169" s="26">
        <f>BG169/BG$3049</f>
        <v>0</v>
      </c>
      <c r="BI169" s="26">
        <f>IF(AV169&gt;AV$3054,AV$3054,IF(AV169&lt;AV$3053,AV$3053,AV169))</f>
        <v>0</v>
      </c>
      <c r="BJ169" s="6">
        <f>IF(BI169&gt;0, BF169/BI169,0)</f>
        <v>0</v>
      </c>
      <c r="BK169" s="26">
        <f>BJ169/BJ$3049</f>
        <v>0</v>
      </c>
      <c r="BL169" s="6">
        <f>IF(_xlfn.NUMBERVALUE(AL169),IF(ABS(AL169)&lt;1,1-ABS(AL169),0),0)</f>
        <v>0</v>
      </c>
      <c r="BM169" s="6">
        <f>IF(F169&gt;F$3054,F$3054,IF(F169&lt;F$3053,F$3053,F169))</f>
        <v>77.78</v>
      </c>
      <c r="BN169" s="6">
        <f>IF(BM169&gt;0, BM169/BM$3049, BM169/BM$3050*-1)</f>
        <v>9.8260727978427609E-2</v>
      </c>
      <c r="BO169" s="6">
        <f>IF(O169&gt;O$3054,O$3054,IF(O169&lt;O$3053,O$3053,O169))</f>
        <v>0</v>
      </c>
      <c r="BP169" s="26">
        <f>BO169/BO$3049</f>
        <v>0</v>
      </c>
      <c r="BQ169" s="26">
        <f>IF(OR(BD169=0, BH169=0,BN169=0,BP169=0), 0,BD169+BH169+BK169+BL169+BN169+BP169)</f>
        <v>0</v>
      </c>
      <c r="BR169" s="6">
        <f>IF(D169&gt;0,C169/D169,0)</f>
        <v>-3.5714285714285712E-2</v>
      </c>
    </row>
    <row r="170" spans="1:70" x14ac:dyDescent="0.2">
      <c r="A170" s="15" t="s">
        <v>868</v>
      </c>
      <c r="B170" s="15" t="s">
        <v>869</v>
      </c>
      <c r="C170" s="15">
        <v>-0.01</v>
      </c>
      <c r="D170" s="15">
        <v>0</v>
      </c>
      <c r="E170" s="15">
        <v>0.01</v>
      </c>
      <c r="F170" s="15"/>
      <c r="G170" s="15">
        <v>0.48</v>
      </c>
      <c r="H170" s="21">
        <v>8400000</v>
      </c>
      <c r="I170" s="15"/>
      <c r="J170" s="15">
        <v>0</v>
      </c>
      <c r="K170" s="15"/>
      <c r="L170" s="15">
        <v>0</v>
      </c>
      <c r="M170" s="15"/>
      <c r="N170" s="15">
        <v>0</v>
      </c>
      <c r="O170" s="15"/>
      <c r="P170" s="15"/>
      <c r="Q170" s="15">
        <v>0.01</v>
      </c>
      <c r="R170" s="15">
        <v>0</v>
      </c>
      <c r="S170" s="15">
        <v>6.42</v>
      </c>
      <c r="T170" s="15">
        <v>0</v>
      </c>
      <c r="U170" s="15">
        <v>0</v>
      </c>
      <c r="V170" s="15">
        <v>0</v>
      </c>
      <c r="W170" s="15">
        <v>0</v>
      </c>
      <c r="X170" s="15">
        <v>0</v>
      </c>
      <c r="Y170" s="15">
        <v>0</v>
      </c>
      <c r="Z170" s="15">
        <v>0</v>
      </c>
      <c r="AA170" s="15">
        <v>0</v>
      </c>
      <c r="AB170" s="15">
        <v>-5.0999999999999996</v>
      </c>
      <c r="AC170" s="15">
        <v>-48.97</v>
      </c>
      <c r="AD170" s="15">
        <v>-41.11</v>
      </c>
      <c r="AE170" s="15">
        <v>-48.97</v>
      </c>
      <c r="AF170" s="15">
        <v>-43.94</v>
      </c>
      <c r="AG170" s="15">
        <v>-38.159999999999997</v>
      </c>
      <c r="AH170" s="15">
        <v>-43.94</v>
      </c>
      <c r="AI170" s="15">
        <v>-49.21</v>
      </c>
      <c r="AJ170" s="15">
        <v>-41.17</v>
      </c>
      <c r="AK170" s="15">
        <v>-49.21</v>
      </c>
      <c r="AL170" s="15">
        <v>1.03</v>
      </c>
      <c r="AM170" s="15">
        <v>989.22</v>
      </c>
      <c r="AN170" s="15">
        <v>35.03</v>
      </c>
      <c r="AO170" s="15">
        <v>-278.89999999999998</v>
      </c>
      <c r="AP170" s="15">
        <v>-952.12</v>
      </c>
      <c r="AQ170" s="15">
        <v>-990.22</v>
      </c>
      <c r="AR170" s="15"/>
      <c r="AS170" s="15">
        <v>-15.05</v>
      </c>
      <c r="AT170" s="15">
        <v>77.099999999999994</v>
      </c>
      <c r="AU170" s="15"/>
      <c r="AV170" s="15"/>
      <c r="AW170" s="16">
        <v>196990</v>
      </c>
      <c r="AX170" s="15">
        <v>4040000</v>
      </c>
      <c r="AZ170" s="6">
        <f>IF(D170&gt;0,H170/D170,0)</f>
        <v>0</v>
      </c>
      <c r="BA170" s="6">
        <f>AZ170*Q170</f>
        <v>0</v>
      </c>
      <c r="BB170" s="6">
        <f>IF(C170&gt;C$3054,C$3054,IF(C170&lt;C$3053,C$3053,C170))</f>
        <v>-0.01</v>
      </c>
      <c r="BC170" s="6">
        <f>IF(BB170&gt;0,(D170/15)-BB170,0)</f>
        <v>0</v>
      </c>
      <c r="BD170" s="6">
        <f>BC170/BC$3049</f>
        <v>0</v>
      </c>
      <c r="BE170" s="15">
        <f>IF(AU170&gt;AU$3054,AU$3054,IF(AU170&lt;AU$3053,AU$3053,AU170))</f>
        <v>0</v>
      </c>
      <c r="BF170" s="15">
        <f>IF(I170&gt;I$3054,I$3054,IF(I170&lt;I$3053,I$3053,I170))</f>
        <v>0</v>
      </c>
      <c r="BG170" s="6">
        <f>IF(BE170&gt;0, BF170/BE170,0)</f>
        <v>0</v>
      </c>
      <c r="BH170" s="26">
        <f>BG170/BG$3049</f>
        <v>0</v>
      </c>
      <c r="BI170" s="26">
        <f>IF(AV170&gt;AV$3054,AV$3054,IF(AV170&lt;AV$3053,AV$3053,AV170))</f>
        <v>0</v>
      </c>
      <c r="BJ170" s="6">
        <f>IF(BI170&gt;0, BF170/BI170,0)</f>
        <v>0</v>
      </c>
      <c r="BK170" s="26">
        <f>BJ170/BJ$3049</f>
        <v>0</v>
      </c>
      <c r="BL170" s="6">
        <f>IF(_xlfn.NUMBERVALUE(AL170),IF(ABS(AL170)&lt;1,1-ABS(AL170),0),0)</f>
        <v>0</v>
      </c>
      <c r="BM170" s="6">
        <f>IF(F170&gt;F$3054,F$3054,IF(F170&lt;F$3053,F$3053,F170))</f>
        <v>0</v>
      </c>
      <c r="BN170" s="6">
        <f>IF(BM170&gt;0, BM170/BM$3049, BM170/BM$3050*-1)</f>
        <v>0</v>
      </c>
      <c r="BO170" s="6">
        <f>IF(O170&gt;O$3054,O$3054,IF(O170&lt;O$3053,O$3053,O170))</f>
        <v>0</v>
      </c>
      <c r="BP170" s="26">
        <f>BO170/BO$3049</f>
        <v>0</v>
      </c>
      <c r="BQ170" s="26">
        <f>IF(OR(BD170=0, BH170=0,BN170=0,BP170=0), 0,BD170+BH170+BK170+BL170+BN170+BP170)</f>
        <v>0</v>
      </c>
      <c r="BR170" s="6">
        <f>IF(D170&gt;0,C170/D170,0)</f>
        <v>0</v>
      </c>
    </row>
    <row r="171" spans="1:70" x14ac:dyDescent="0.2">
      <c r="A171" s="15" t="s">
        <v>764</v>
      </c>
      <c r="B171" s="15" t="s">
        <v>765</v>
      </c>
      <c r="C171" s="15">
        <v>0</v>
      </c>
      <c r="D171" s="15">
        <v>0.03</v>
      </c>
      <c r="E171" s="15">
        <v>0.02</v>
      </c>
      <c r="F171" s="15">
        <v>275</v>
      </c>
      <c r="G171" s="15">
        <v>0.81</v>
      </c>
      <c r="H171" s="21">
        <v>28170000</v>
      </c>
      <c r="I171" s="15"/>
      <c r="J171" s="15">
        <v>0</v>
      </c>
      <c r="K171" s="15"/>
      <c r="L171" s="15">
        <v>0</v>
      </c>
      <c r="M171" s="15"/>
      <c r="N171" s="15">
        <v>0</v>
      </c>
      <c r="O171" s="15"/>
      <c r="P171" s="15"/>
      <c r="Q171" s="15">
        <v>0.04</v>
      </c>
      <c r="R171" s="15">
        <v>0</v>
      </c>
      <c r="S171" s="15">
        <v>1.32</v>
      </c>
      <c r="T171" s="15">
        <v>16.059999999999999</v>
      </c>
      <c r="U171" s="15">
        <v>16.059999999999999</v>
      </c>
      <c r="V171" s="15">
        <v>16.059999999999999</v>
      </c>
      <c r="W171" s="15">
        <v>16.059999999999999</v>
      </c>
      <c r="X171" s="15">
        <v>19.440000000000001</v>
      </c>
      <c r="Y171" s="15">
        <v>19.440000000000001</v>
      </c>
      <c r="Z171" s="15">
        <v>19.440000000000001</v>
      </c>
      <c r="AA171" s="15">
        <v>19.440000000000001</v>
      </c>
      <c r="AB171" s="15">
        <v>-4.83</v>
      </c>
      <c r="AC171" s="15">
        <v>-5.92</v>
      </c>
      <c r="AD171" s="15">
        <v>-15.01</v>
      </c>
      <c r="AE171" s="15">
        <v>-5.92</v>
      </c>
      <c r="AF171" s="15">
        <v>-5.4</v>
      </c>
      <c r="AG171" s="15">
        <v>-14.01</v>
      </c>
      <c r="AH171" s="15">
        <v>-5.4</v>
      </c>
      <c r="AI171" s="15">
        <v>-6.48</v>
      </c>
      <c r="AJ171" s="15">
        <v>-15.48</v>
      </c>
      <c r="AK171" s="15">
        <v>-6.48</v>
      </c>
      <c r="AL171" s="15">
        <v>-0.32</v>
      </c>
      <c r="AM171" s="15">
        <v>595.4</v>
      </c>
      <c r="AN171" s="15"/>
      <c r="AO171" s="16">
        <v>-9114.3700000000008</v>
      </c>
      <c r="AP171" s="16">
        <v>-6105.23</v>
      </c>
      <c r="AQ171" s="16">
        <v>-7654.68</v>
      </c>
      <c r="AR171" s="15"/>
      <c r="AS171" s="15">
        <v>-42.68</v>
      </c>
      <c r="AT171" s="15"/>
      <c r="AU171" s="15"/>
      <c r="AV171" s="15"/>
      <c r="AW171" s="16">
        <v>50000</v>
      </c>
      <c r="AX171" s="16">
        <v>532515</v>
      </c>
      <c r="AZ171" s="6">
        <f>IF(D171&gt;0,H171/D171,0)</f>
        <v>939000000</v>
      </c>
      <c r="BA171" s="6">
        <f>AZ171*Q171</f>
        <v>37560000</v>
      </c>
      <c r="BB171" s="6">
        <f>IF(C171&gt;C$3054,C$3054,IF(C171&lt;C$3053,C$3053,C171))</f>
        <v>0</v>
      </c>
      <c r="BC171" s="6">
        <f>IF(BB171&gt;0,(D171/15)-BB171,0)</f>
        <v>0</v>
      </c>
      <c r="BD171" s="6">
        <f>BC171/BC$3049</f>
        <v>0</v>
      </c>
      <c r="BE171" s="15">
        <f>IF(AU171&gt;AU$3054,AU$3054,IF(AU171&lt;AU$3053,AU$3053,AU171))</f>
        <v>0</v>
      </c>
      <c r="BF171" s="15">
        <f>IF(I171&gt;I$3054,I$3054,IF(I171&lt;I$3053,I$3053,I171))</f>
        <v>0</v>
      </c>
      <c r="BG171" s="6">
        <f>IF(BE171&gt;0, BF171/BE171,0)</f>
        <v>0</v>
      </c>
      <c r="BH171" s="26">
        <f>BG171/BG$3049</f>
        <v>0</v>
      </c>
      <c r="BI171" s="26">
        <f>IF(AV171&gt;AV$3054,AV$3054,IF(AV171&lt;AV$3053,AV$3053,AV171))</f>
        <v>0</v>
      </c>
      <c r="BJ171" s="6">
        <f>IF(BI171&gt;0, BF171/BI171,0)</f>
        <v>0</v>
      </c>
      <c r="BK171" s="26">
        <f>BJ171/BJ$3049</f>
        <v>0</v>
      </c>
      <c r="BL171" s="6">
        <f>IF(_xlfn.NUMBERVALUE(AL171),IF(ABS(AL171)&lt;1,1-ABS(AL171),0),0)</f>
        <v>0.67999999999999994</v>
      </c>
      <c r="BM171" s="6">
        <f>IF(F171&gt;F$3054,F$3054,IF(F171&lt;F$3053,F$3053,F171))</f>
        <v>275</v>
      </c>
      <c r="BN171" s="6">
        <f>IF(BM171&gt;0, BM171/BM$3049, BM171/BM$3050*-1)</f>
        <v>0.34741193358276667</v>
      </c>
      <c r="BO171" s="6">
        <f>IF(O171&gt;O$3054,O$3054,IF(O171&lt;O$3053,O$3053,O171))</f>
        <v>0</v>
      </c>
      <c r="BP171" s="26">
        <f>BO171/BO$3049</f>
        <v>0</v>
      </c>
      <c r="BQ171" s="26">
        <f>IF(OR(BD171=0, BH171=0,BN171=0,BP171=0), 0,BD171+BH171+BK171+BL171+BN171+BP171)</f>
        <v>0</v>
      </c>
      <c r="BR171" s="6">
        <f>IF(D171&gt;0,C171/D171,0)</f>
        <v>0</v>
      </c>
    </row>
    <row r="172" spans="1:70" x14ac:dyDescent="0.2">
      <c r="A172" s="15" t="s">
        <v>653</v>
      </c>
      <c r="B172" s="15" t="s">
        <v>654</v>
      </c>
      <c r="C172" s="15"/>
      <c r="D172" s="15"/>
      <c r="E172" s="15"/>
      <c r="F172" s="15"/>
      <c r="G172" s="15"/>
      <c r="H172" s="21"/>
      <c r="I172" s="15"/>
      <c r="J172" s="15"/>
      <c r="K172" s="15"/>
      <c r="L172" s="15"/>
      <c r="M172" s="15"/>
      <c r="N172" s="15"/>
      <c r="O172" s="15"/>
      <c r="P172" s="15"/>
      <c r="Q172" s="15">
        <v>0.03</v>
      </c>
      <c r="R172" s="15">
        <v>0</v>
      </c>
      <c r="S172" s="15">
        <v>25.54</v>
      </c>
      <c r="T172" s="15">
        <v>0</v>
      </c>
      <c r="U172" s="15"/>
      <c r="V172" s="15">
        <v>0</v>
      </c>
      <c r="W172" s="15"/>
      <c r="X172" s="15">
        <v>0</v>
      </c>
      <c r="Y172" s="15"/>
      <c r="Z172" s="15">
        <v>0</v>
      </c>
      <c r="AA172" s="15"/>
      <c r="AB172" s="15"/>
      <c r="AC172" s="15"/>
      <c r="AD172" s="15"/>
      <c r="AE172" s="15"/>
      <c r="AF172" s="15"/>
      <c r="AG172" s="15"/>
      <c r="AH172" s="15"/>
      <c r="AI172" s="15"/>
      <c r="AJ172" s="15"/>
      <c r="AK172" s="15"/>
      <c r="AL172" s="15"/>
      <c r="AM172" s="15">
        <v>0</v>
      </c>
      <c r="AN172" s="15"/>
      <c r="AO172" s="15"/>
      <c r="AP172" s="15"/>
      <c r="AQ172" s="15"/>
      <c r="AR172" s="15"/>
      <c r="AS172" s="15"/>
      <c r="AT172" s="15"/>
      <c r="AU172" s="15"/>
      <c r="AV172" s="15"/>
      <c r="AW172" s="15"/>
      <c r="AX172" s="15"/>
      <c r="AZ172" s="6">
        <f>IF(D172&gt;0,H172/D172,0)</f>
        <v>0</v>
      </c>
      <c r="BA172" s="6">
        <f>AZ172*Q172</f>
        <v>0</v>
      </c>
      <c r="BB172" s="6">
        <f>IF(C172&gt;C$3054,C$3054,IF(C172&lt;C$3053,C$3053,C172))</f>
        <v>0</v>
      </c>
      <c r="BC172" s="6">
        <f>IF(BB172&gt;0,(D172/15)-BB172,0)</f>
        <v>0</v>
      </c>
      <c r="BD172" s="6">
        <f>BC172/BC$3049</f>
        <v>0</v>
      </c>
      <c r="BE172" s="15">
        <f>IF(AU172&gt;AU$3054,AU$3054,IF(AU172&lt;AU$3053,AU$3053,AU172))</f>
        <v>0</v>
      </c>
      <c r="BF172" s="15">
        <f>IF(I172&gt;I$3054,I$3054,IF(I172&lt;I$3053,I$3053,I172))</f>
        <v>0</v>
      </c>
      <c r="BG172" s="6">
        <f>IF(BE172&gt;0, BF172/BE172,0)</f>
        <v>0</v>
      </c>
      <c r="BH172" s="26">
        <f>BG172/BG$3049</f>
        <v>0</v>
      </c>
      <c r="BI172" s="26">
        <f>IF(AV172&gt;AV$3054,AV$3054,IF(AV172&lt;AV$3053,AV$3053,AV172))</f>
        <v>0</v>
      </c>
      <c r="BJ172" s="6">
        <f>IF(BI172&gt;0, BF172/BI172,0)</f>
        <v>0</v>
      </c>
      <c r="BK172" s="26">
        <f>BJ172/BJ$3049</f>
        <v>0</v>
      </c>
      <c r="BL172" s="6">
        <f>IF(_xlfn.NUMBERVALUE(AL172),IF(ABS(AL172)&lt;1,1-ABS(AL172),0),0)</f>
        <v>0</v>
      </c>
      <c r="BM172" s="6">
        <f>IF(F172&gt;F$3054,F$3054,IF(F172&lt;F$3053,F$3053,F172))</f>
        <v>0</v>
      </c>
      <c r="BN172" s="6">
        <f>IF(BM172&gt;0, BM172/BM$3049, BM172/BM$3050*-1)</f>
        <v>0</v>
      </c>
      <c r="BO172" s="6">
        <f>IF(O172&gt;O$3054,O$3054,IF(O172&lt;O$3053,O$3053,O172))</f>
        <v>0</v>
      </c>
      <c r="BP172" s="26">
        <f>BO172/BO$3049</f>
        <v>0</v>
      </c>
      <c r="BQ172" s="26">
        <f>IF(OR(BD172=0, BH172=0,BN172=0,BP172=0), 0,BD172+BH172+BK172+BL172+BN172+BP172)</f>
        <v>0</v>
      </c>
      <c r="BR172" s="6">
        <f>IF(D172&gt;0,C172/D172,0)</f>
        <v>0</v>
      </c>
    </row>
    <row r="173" spans="1:70" x14ac:dyDescent="0.2">
      <c r="A173" s="15" t="s">
        <v>804</v>
      </c>
      <c r="B173" s="15" t="s">
        <v>805</v>
      </c>
      <c r="C173" s="15">
        <v>-0.22</v>
      </c>
      <c r="D173" s="15">
        <v>13.8</v>
      </c>
      <c r="E173" s="15">
        <v>19.95</v>
      </c>
      <c r="F173" s="15">
        <v>53.12</v>
      </c>
      <c r="G173" s="15">
        <v>437.39</v>
      </c>
      <c r="H173" s="21">
        <v>371130000</v>
      </c>
      <c r="I173" s="15"/>
      <c r="J173" s="15">
        <v>0</v>
      </c>
      <c r="K173" s="15"/>
      <c r="L173" s="15">
        <v>0</v>
      </c>
      <c r="M173" s="15"/>
      <c r="N173" s="15">
        <v>0</v>
      </c>
      <c r="O173" s="15"/>
      <c r="P173" s="15"/>
      <c r="Q173" s="15">
        <v>0.03</v>
      </c>
      <c r="R173" s="15">
        <v>0.06</v>
      </c>
      <c r="S173" s="15">
        <v>0.4</v>
      </c>
      <c r="T173" s="15">
        <v>0</v>
      </c>
      <c r="U173" s="15">
        <v>0</v>
      </c>
      <c r="V173" s="15">
        <v>62.86</v>
      </c>
      <c r="W173" s="15">
        <v>46.86</v>
      </c>
      <c r="X173" s="15">
        <v>0</v>
      </c>
      <c r="Y173" s="15">
        <v>0</v>
      </c>
      <c r="Z173" s="15">
        <v>403.2</v>
      </c>
      <c r="AA173" s="15">
        <v>120.67</v>
      </c>
      <c r="AB173" s="15"/>
      <c r="AC173" s="15">
        <v>-170.94</v>
      </c>
      <c r="AD173" s="15">
        <v>-38.94</v>
      </c>
      <c r="AE173" s="15">
        <v>-75.28</v>
      </c>
      <c r="AF173" s="15">
        <v>-67.459999999999994</v>
      </c>
      <c r="AG173" s="15">
        <v>-32.72</v>
      </c>
      <c r="AH173" s="15">
        <v>-38.51</v>
      </c>
      <c r="AI173" s="15">
        <v>-170.94</v>
      </c>
      <c r="AJ173" s="15">
        <v>-38.94</v>
      </c>
      <c r="AK173" s="15">
        <v>-75.28</v>
      </c>
      <c r="AL173" s="15">
        <v>2.41</v>
      </c>
      <c r="AM173" s="15">
        <v>11.47</v>
      </c>
      <c r="AN173" s="15"/>
      <c r="AO173" s="16">
        <v>-6325.14</v>
      </c>
      <c r="AP173" s="16">
        <v>-6574.35</v>
      </c>
      <c r="AQ173" s="16">
        <v>-9387.91</v>
      </c>
      <c r="AR173" s="15"/>
      <c r="AS173" s="15"/>
      <c r="AT173" s="15"/>
      <c r="AU173" s="15"/>
      <c r="AV173" s="15"/>
      <c r="AW173" s="16">
        <v>50501</v>
      </c>
      <c r="AX173" s="16">
        <v>19493</v>
      </c>
      <c r="AZ173" s="6">
        <f>IF(D173&gt;0,H173/D173,0)</f>
        <v>26893478.260869563</v>
      </c>
      <c r="BA173" s="6">
        <f>AZ173*Q173</f>
        <v>806804.3478260868</v>
      </c>
      <c r="BB173" s="6">
        <f>IF(C173&gt;C$3054,C$3054,IF(C173&lt;C$3053,C$3053,C173))</f>
        <v>-0.22</v>
      </c>
      <c r="BC173" s="6">
        <f>IF(BB173&gt;0,(D173/15)-BB173,0)</f>
        <v>0</v>
      </c>
      <c r="BD173" s="6">
        <f>BC173/BC$3049</f>
        <v>0</v>
      </c>
      <c r="BE173" s="15">
        <f>IF(AU173&gt;AU$3054,AU$3054,IF(AU173&lt;AU$3053,AU$3053,AU173))</f>
        <v>0</v>
      </c>
      <c r="BF173" s="15">
        <f>IF(I173&gt;I$3054,I$3054,IF(I173&lt;I$3053,I$3053,I173))</f>
        <v>0</v>
      </c>
      <c r="BG173" s="6">
        <f>IF(BE173&gt;0, BF173/BE173,0)</f>
        <v>0</v>
      </c>
      <c r="BH173" s="26">
        <f>BG173/BG$3049</f>
        <v>0</v>
      </c>
      <c r="BI173" s="26">
        <f>IF(AV173&gt;AV$3054,AV$3054,IF(AV173&lt;AV$3053,AV$3053,AV173))</f>
        <v>0</v>
      </c>
      <c r="BJ173" s="6">
        <f>IF(BI173&gt;0, BF173/BI173,0)</f>
        <v>0</v>
      </c>
      <c r="BK173" s="26">
        <f>BJ173/BJ$3049</f>
        <v>0</v>
      </c>
      <c r="BL173" s="6">
        <f>IF(_xlfn.NUMBERVALUE(AL173),IF(ABS(AL173)&lt;1,1-ABS(AL173),0),0)</f>
        <v>0</v>
      </c>
      <c r="BM173" s="6">
        <f>IF(F173&gt;F$3054,F$3054,IF(F173&lt;F$3053,F$3053,F173))</f>
        <v>53.12</v>
      </c>
      <c r="BN173" s="6">
        <f>IF(BM173&gt;0, BM173/BM$3049, BM173/BM$3050*-1)</f>
        <v>6.7107352406969328E-2</v>
      </c>
      <c r="BO173" s="6">
        <f>IF(O173&gt;O$3054,O$3054,IF(O173&lt;O$3053,O$3053,O173))</f>
        <v>0</v>
      </c>
      <c r="BP173" s="26">
        <f>BO173/BO$3049</f>
        <v>0</v>
      </c>
      <c r="BQ173" s="26">
        <f>IF(OR(BD173=0, BH173=0,BN173=0,BP173=0), 0,BD173+BH173+BK173+BL173+BN173+BP173)</f>
        <v>0</v>
      </c>
      <c r="BR173" s="6">
        <f>IF(D173&gt;0,C173/D173,0)</f>
        <v>-1.5942028985507246E-2</v>
      </c>
    </row>
    <row r="174" spans="1:70" x14ac:dyDescent="0.2">
      <c r="A174" s="15" t="s">
        <v>919</v>
      </c>
      <c r="B174" s="15" t="s">
        <v>920</v>
      </c>
      <c r="C174" s="15">
        <v>6.1</v>
      </c>
      <c r="D174" s="15">
        <v>35.25</v>
      </c>
      <c r="E174" s="15">
        <v>1.32</v>
      </c>
      <c r="F174" s="15">
        <v>1.45</v>
      </c>
      <c r="G174" s="15">
        <v>0.03</v>
      </c>
      <c r="H174" s="21">
        <v>14610000</v>
      </c>
      <c r="I174" s="15">
        <v>5.78</v>
      </c>
      <c r="J174" s="15">
        <v>9.1199999999999992</v>
      </c>
      <c r="K174" s="15"/>
      <c r="L174" s="15">
        <v>9.1199999999999992</v>
      </c>
      <c r="M174" s="15"/>
      <c r="N174" s="15">
        <v>9.1199999999999992</v>
      </c>
      <c r="O174" s="15"/>
      <c r="P174" s="15">
        <v>2.4700000000000002</v>
      </c>
      <c r="Q174" s="15">
        <v>48.98</v>
      </c>
      <c r="R174" s="15">
        <v>65.86</v>
      </c>
      <c r="S174" s="15">
        <v>3.87</v>
      </c>
      <c r="T174" s="15">
        <v>0</v>
      </c>
      <c r="U174" s="15">
        <v>0</v>
      </c>
      <c r="V174" s="15">
        <v>0</v>
      </c>
      <c r="W174" s="15">
        <v>0</v>
      </c>
      <c r="X174" s="15">
        <v>0</v>
      </c>
      <c r="Y174" s="15">
        <v>0</v>
      </c>
      <c r="Z174" s="15">
        <v>0</v>
      </c>
      <c r="AA174" s="15">
        <v>0</v>
      </c>
      <c r="AB174" s="15"/>
      <c r="AC174" s="15">
        <v>8.0299999999999994</v>
      </c>
      <c r="AD174" s="15"/>
      <c r="AE174" s="15">
        <v>8.0299999999999994</v>
      </c>
      <c r="AF174" s="15">
        <v>7.16</v>
      </c>
      <c r="AG174" s="15"/>
      <c r="AH174" s="15">
        <v>7.16</v>
      </c>
      <c r="AI174" s="15">
        <v>8.0399999999999991</v>
      </c>
      <c r="AJ174" s="15"/>
      <c r="AK174" s="15">
        <v>8.0399999999999991</v>
      </c>
      <c r="AL174" s="15"/>
      <c r="AM174" s="15">
        <v>0.41</v>
      </c>
      <c r="AN174" s="15"/>
      <c r="AO174" s="15">
        <v>94.43</v>
      </c>
      <c r="AP174" s="15">
        <v>95.89</v>
      </c>
      <c r="AQ174" s="15">
        <v>67.13</v>
      </c>
      <c r="AR174" s="15"/>
      <c r="AS174" s="15"/>
      <c r="AT174" s="15"/>
      <c r="AU174" s="15"/>
      <c r="AV174" s="15"/>
      <c r="AW174" s="15">
        <v>0</v>
      </c>
      <c r="AX174" s="15"/>
      <c r="AZ174" s="6">
        <f>IF(D174&gt;0,H174/D174,0)</f>
        <v>414468.08510638296</v>
      </c>
      <c r="BA174" s="6">
        <f>AZ174*Q174</f>
        <v>20300646.808510635</v>
      </c>
      <c r="BB174" s="6">
        <f>IF(C174&gt;C$3054,C$3054,IF(C174&lt;C$3053,C$3053,C174))</f>
        <v>4.0418200963864095</v>
      </c>
      <c r="BC174" s="6">
        <f>IF(BB174&gt;0,(D174/15)-BB174,0)</f>
        <v>-1.6918200963864094</v>
      </c>
      <c r="BD174" s="6">
        <f>BC174/BC$3049</f>
        <v>-0.32580949346252586</v>
      </c>
      <c r="BE174" s="15">
        <f>IF(AU174&gt;AU$3054,AU$3054,IF(AU174&lt;AU$3053,AU$3053,AU174))</f>
        <v>0</v>
      </c>
      <c r="BF174" s="15">
        <f>IF(I174&gt;I$3054,I$3054,IF(I174&lt;I$3053,I$3053,I174))</f>
        <v>5.78</v>
      </c>
      <c r="BG174" s="6">
        <f>IF(BE174&gt;0, BF174/BE174,0)</f>
        <v>0</v>
      </c>
      <c r="BH174" s="26">
        <f>BG174/BG$3049</f>
        <v>0</v>
      </c>
      <c r="BI174" s="26">
        <f>IF(AV174&gt;AV$3054,AV$3054,IF(AV174&lt;AV$3053,AV$3053,AV174))</f>
        <v>0</v>
      </c>
      <c r="BJ174" s="6">
        <f>IF(BI174&gt;0, BF174/BI174,0)</f>
        <v>0</v>
      </c>
      <c r="BK174" s="26">
        <f>BJ174/BJ$3049</f>
        <v>0</v>
      </c>
      <c r="BL174" s="6">
        <f>IF(_xlfn.NUMBERVALUE(AL174),IF(ABS(AL174)&lt;1,1-ABS(AL174),0),0)</f>
        <v>0</v>
      </c>
      <c r="BM174" s="6">
        <f>IF(F174&gt;F$3054,F$3054,IF(F174&lt;F$3053,F$3053,F174))</f>
        <v>1.45</v>
      </c>
      <c r="BN174" s="6">
        <f>IF(BM174&gt;0, BM174/BM$3049, BM174/BM$3050*-1)</f>
        <v>1.8318083770727698E-3</v>
      </c>
      <c r="BO174" s="6">
        <f>IF(O174&gt;O$3054,O$3054,IF(O174&lt;O$3053,O$3053,O174))</f>
        <v>0</v>
      </c>
      <c r="BP174" s="26">
        <f>BO174/BO$3049</f>
        <v>0</v>
      </c>
      <c r="BQ174" s="26">
        <f>IF(OR(BD174=0, BH174=0,BN174=0,BP174=0), 0,BD174+BH174+BK174+BL174+BN174+BP174)</f>
        <v>0</v>
      </c>
      <c r="BR174" s="6">
        <f>IF(D174&gt;0,C174/D174,0)</f>
        <v>0.17304964539007092</v>
      </c>
    </row>
    <row r="175" spans="1:70" x14ac:dyDescent="0.2">
      <c r="A175" s="15" t="s">
        <v>731</v>
      </c>
      <c r="B175" s="15" t="s">
        <v>732</v>
      </c>
      <c r="C175" s="15">
        <v>-0.15</v>
      </c>
      <c r="D175" s="15">
        <v>0</v>
      </c>
      <c r="E175" s="15">
        <v>0.01</v>
      </c>
      <c r="F175" s="15"/>
      <c r="G175" s="15"/>
      <c r="H175" s="21"/>
      <c r="I175" s="15"/>
      <c r="J175" s="15">
        <v>0</v>
      </c>
      <c r="K175" s="15"/>
      <c r="L175" s="15">
        <v>0</v>
      </c>
      <c r="M175" s="15"/>
      <c r="N175" s="15">
        <v>0</v>
      </c>
      <c r="O175" s="15"/>
      <c r="P175" s="15"/>
      <c r="Q175" s="15">
        <v>-0.06</v>
      </c>
      <c r="R175" s="15">
        <v>0.01</v>
      </c>
      <c r="S175" s="15">
        <v>0.12</v>
      </c>
      <c r="T175" s="15">
        <v>0</v>
      </c>
      <c r="U175" s="15">
        <v>0</v>
      </c>
      <c r="V175" s="15">
        <v>442.92</v>
      </c>
      <c r="W175" s="16">
        <v>3252.25</v>
      </c>
      <c r="X175" s="15"/>
      <c r="Y175" s="15"/>
      <c r="Z175" s="15"/>
      <c r="AA175" s="15"/>
      <c r="AB175" s="15">
        <v>-1.01</v>
      </c>
      <c r="AC175" s="15"/>
      <c r="AD175" s="15">
        <v>-92.17</v>
      </c>
      <c r="AE175" s="15"/>
      <c r="AF175" s="15">
        <v>-198.69</v>
      </c>
      <c r="AG175" s="15">
        <v>-26.46</v>
      </c>
      <c r="AH175" s="15">
        <v>-210.79</v>
      </c>
      <c r="AI175" s="15"/>
      <c r="AJ175" s="15">
        <v>-426.28</v>
      </c>
      <c r="AK175" s="15"/>
      <c r="AL175" s="15"/>
      <c r="AM175" s="15">
        <v>138.44</v>
      </c>
      <c r="AN175" s="15"/>
      <c r="AO175" s="15"/>
      <c r="AP175" s="15"/>
      <c r="AQ175" s="15"/>
      <c r="AR175" s="15"/>
      <c r="AS175" s="15">
        <v>-70.09</v>
      </c>
      <c r="AT175" s="15">
        <v>-32.26</v>
      </c>
      <c r="AU175" s="15"/>
      <c r="AV175" s="15"/>
      <c r="AW175" s="15">
        <v>0</v>
      </c>
      <c r="AX175" s="15"/>
      <c r="AZ175" s="6">
        <f>IF(D175&gt;0,H175/D175,0)</f>
        <v>0</v>
      </c>
      <c r="BA175" s="6">
        <f>AZ175*Q175</f>
        <v>0</v>
      </c>
      <c r="BB175" s="6">
        <f>IF(C175&gt;C$3054,C$3054,IF(C175&lt;C$3053,C$3053,C175))</f>
        <v>-0.15</v>
      </c>
      <c r="BC175" s="6">
        <f>IF(BB175&gt;0,(D175/15)-BB175,0)</f>
        <v>0</v>
      </c>
      <c r="BD175" s="6">
        <f>BC175/BC$3049</f>
        <v>0</v>
      </c>
      <c r="BE175" s="15">
        <f>IF(AU175&gt;AU$3054,AU$3054,IF(AU175&lt;AU$3053,AU$3053,AU175))</f>
        <v>0</v>
      </c>
      <c r="BF175" s="15">
        <f>IF(I175&gt;I$3054,I$3054,IF(I175&lt;I$3053,I$3053,I175))</f>
        <v>0</v>
      </c>
      <c r="BG175" s="6">
        <f>IF(BE175&gt;0, BF175/BE175,0)</f>
        <v>0</v>
      </c>
      <c r="BH175" s="26">
        <f>BG175/BG$3049</f>
        <v>0</v>
      </c>
      <c r="BI175" s="26">
        <f>IF(AV175&gt;AV$3054,AV$3054,IF(AV175&lt;AV$3053,AV$3053,AV175))</f>
        <v>0</v>
      </c>
      <c r="BJ175" s="6">
        <f>IF(BI175&gt;0, BF175/BI175,0)</f>
        <v>0</v>
      </c>
      <c r="BK175" s="26">
        <f>BJ175/BJ$3049</f>
        <v>0</v>
      </c>
      <c r="BL175" s="6">
        <f>IF(_xlfn.NUMBERVALUE(AL175),IF(ABS(AL175)&lt;1,1-ABS(AL175),0),0)</f>
        <v>0</v>
      </c>
      <c r="BM175" s="6">
        <f>IF(F175&gt;F$3054,F$3054,IF(F175&lt;F$3053,F$3053,F175))</f>
        <v>0</v>
      </c>
      <c r="BN175" s="6">
        <f>IF(BM175&gt;0, BM175/BM$3049, BM175/BM$3050*-1)</f>
        <v>0</v>
      </c>
      <c r="BO175" s="6">
        <f>IF(O175&gt;O$3054,O$3054,IF(O175&lt;O$3053,O$3053,O175))</f>
        <v>0</v>
      </c>
      <c r="BP175" s="26">
        <f>BO175/BO$3049</f>
        <v>0</v>
      </c>
      <c r="BQ175" s="26">
        <f>IF(OR(BD175=0, BH175=0,BN175=0,BP175=0), 0,BD175+BH175+BK175+BL175+BN175+BP175)</f>
        <v>0</v>
      </c>
      <c r="BR175" s="6">
        <f>IF(D175&gt;0,C175/D175,0)</f>
        <v>0</v>
      </c>
    </row>
    <row r="176" spans="1:70" x14ac:dyDescent="0.2">
      <c r="A176" s="15" t="s">
        <v>917</v>
      </c>
      <c r="B176" s="15" t="s">
        <v>918</v>
      </c>
      <c r="C176" s="15">
        <v>3.44</v>
      </c>
      <c r="D176" s="15">
        <v>0</v>
      </c>
      <c r="E176" s="15">
        <v>12.55</v>
      </c>
      <c r="F176" s="15"/>
      <c r="G176" s="15">
        <v>0.76</v>
      </c>
      <c r="H176" s="21"/>
      <c r="I176" s="15">
        <v>0</v>
      </c>
      <c r="J176" s="15">
        <v>1.35</v>
      </c>
      <c r="K176" s="15"/>
      <c r="L176" s="15">
        <v>5.95</v>
      </c>
      <c r="M176" s="15"/>
      <c r="N176" s="15">
        <v>5.95</v>
      </c>
      <c r="O176" s="15"/>
      <c r="P176" s="15">
        <v>4.3</v>
      </c>
      <c r="Q176" s="15">
        <v>29.68</v>
      </c>
      <c r="R176" s="15">
        <v>29.29</v>
      </c>
      <c r="S176" s="16">
        <v>69231.839999999997</v>
      </c>
      <c r="T176" s="15">
        <v>0</v>
      </c>
      <c r="U176" s="15">
        <v>0</v>
      </c>
      <c r="V176" s="15">
        <v>0</v>
      </c>
      <c r="W176" s="15">
        <v>0</v>
      </c>
      <c r="X176" s="15">
        <v>0</v>
      </c>
      <c r="Y176" s="15">
        <v>0</v>
      </c>
      <c r="Z176" s="15">
        <v>0</v>
      </c>
      <c r="AA176" s="15">
        <v>0</v>
      </c>
      <c r="AB176" s="15"/>
      <c r="AC176" s="15"/>
      <c r="AD176" s="15"/>
      <c r="AE176" s="15">
        <v>5.38</v>
      </c>
      <c r="AF176" s="15"/>
      <c r="AG176" s="15"/>
      <c r="AH176" s="15">
        <v>5.33</v>
      </c>
      <c r="AI176" s="15"/>
      <c r="AJ176" s="15"/>
      <c r="AK176" s="15">
        <v>5.38</v>
      </c>
      <c r="AL176" s="15"/>
      <c r="AM176" s="15">
        <v>0.66</v>
      </c>
      <c r="AN176" s="15"/>
      <c r="AO176" s="15">
        <v>91.9</v>
      </c>
      <c r="AP176" s="15">
        <v>91.9</v>
      </c>
      <c r="AQ176" s="15">
        <v>64.33</v>
      </c>
      <c r="AR176" s="15"/>
      <c r="AS176" s="15"/>
      <c r="AT176" s="15"/>
      <c r="AU176" s="15"/>
      <c r="AV176" s="15"/>
      <c r="AW176" s="15">
        <v>0</v>
      </c>
      <c r="AX176" s="15"/>
      <c r="AZ176" s="6">
        <f>IF(D176&gt;0,H176/D176,0)</f>
        <v>0</v>
      </c>
      <c r="BA176" s="6">
        <f>AZ176*Q176</f>
        <v>0</v>
      </c>
      <c r="BB176" s="6">
        <f>IF(C176&gt;C$3054,C$3054,IF(C176&lt;C$3053,C$3053,C176))</f>
        <v>3.44</v>
      </c>
      <c r="BC176" s="6">
        <f>IF(BB176&gt;0,(D176/15)-BB176,0)</f>
        <v>-3.44</v>
      </c>
      <c r="BD176" s="6">
        <f>BC176/BC$3049</f>
        <v>-0.66247271793555007</v>
      </c>
      <c r="BE176" s="15">
        <f>IF(AU176&gt;AU$3054,AU$3054,IF(AU176&lt;AU$3053,AU$3053,AU176))</f>
        <v>0</v>
      </c>
      <c r="BF176" s="15">
        <f>IF(I176&gt;I$3054,I$3054,IF(I176&lt;I$3053,I$3053,I176))</f>
        <v>0</v>
      </c>
      <c r="BG176" s="6">
        <f>IF(BE176&gt;0, BF176/BE176,0)</f>
        <v>0</v>
      </c>
      <c r="BH176" s="26">
        <f>BG176/BG$3049</f>
        <v>0</v>
      </c>
      <c r="BI176" s="26">
        <f>IF(AV176&gt;AV$3054,AV$3054,IF(AV176&lt;AV$3053,AV$3053,AV176))</f>
        <v>0</v>
      </c>
      <c r="BJ176" s="6">
        <f>IF(BI176&gt;0, BF176/BI176,0)</f>
        <v>0</v>
      </c>
      <c r="BK176" s="26">
        <f>BJ176/BJ$3049</f>
        <v>0</v>
      </c>
      <c r="BL176" s="6">
        <f>IF(_xlfn.NUMBERVALUE(AL176),IF(ABS(AL176)&lt;1,1-ABS(AL176),0),0)</f>
        <v>0</v>
      </c>
      <c r="BM176" s="6">
        <f>IF(F176&gt;F$3054,F$3054,IF(F176&lt;F$3053,F$3053,F176))</f>
        <v>0</v>
      </c>
      <c r="BN176" s="6">
        <f>IF(BM176&gt;0, BM176/BM$3049, BM176/BM$3050*-1)</f>
        <v>0</v>
      </c>
      <c r="BO176" s="6">
        <f>IF(O176&gt;O$3054,O$3054,IF(O176&lt;O$3053,O$3053,O176))</f>
        <v>0</v>
      </c>
      <c r="BP176" s="26">
        <f>BO176/BO$3049</f>
        <v>0</v>
      </c>
      <c r="BQ176" s="26">
        <f>IF(OR(BD176=0, BH176=0,BN176=0,BP176=0), 0,BD176+BH176+BK176+BL176+BN176+BP176)</f>
        <v>0</v>
      </c>
      <c r="BR176" s="6">
        <f>IF(D176&gt;0,C176/D176,0)</f>
        <v>0</v>
      </c>
    </row>
    <row r="177" spans="1:70" x14ac:dyDescent="0.2">
      <c r="A177" s="15" t="s">
        <v>921</v>
      </c>
      <c r="B177" s="15" t="s">
        <v>922</v>
      </c>
      <c r="C177" s="15"/>
      <c r="D177" s="15">
        <v>0</v>
      </c>
      <c r="E177" s="15"/>
      <c r="F177" s="15"/>
      <c r="G177" s="15"/>
      <c r="H177" s="21"/>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v>0</v>
      </c>
      <c r="AX177" s="15"/>
      <c r="AZ177" s="6">
        <f>IF(D177&gt;0,H177/D177,0)</f>
        <v>0</v>
      </c>
      <c r="BA177" s="6">
        <f>AZ177*Q177</f>
        <v>0</v>
      </c>
      <c r="BB177" s="6">
        <f>IF(C177&gt;C$3054,C$3054,IF(C177&lt;C$3053,C$3053,C177))</f>
        <v>0</v>
      </c>
      <c r="BC177" s="6">
        <f>IF(BB177&gt;0,(D177/15)-BB177,0)</f>
        <v>0</v>
      </c>
      <c r="BD177" s="6">
        <f>BC177/BC$3049</f>
        <v>0</v>
      </c>
      <c r="BE177" s="15">
        <f>IF(AU177&gt;AU$3054,AU$3054,IF(AU177&lt;AU$3053,AU$3053,AU177))</f>
        <v>0</v>
      </c>
      <c r="BF177" s="15">
        <f>IF(I177&gt;I$3054,I$3054,IF(I177&lt;I$3053,I$3053,I177))</f>
        <v>0</v>
      </c>
      <c r="BG177" s="6">
        <f>IF(BE177&gt;0, BF177/BE177,0)</f>
        <v>0</v>
      </c>
      <c r="BH177" s="26">
        <f>BG177/BG$3049</f>
        <v>0</v>
      </c>
      <c r="BI177" s="26">
        <f>IF(AV177&gt;AV$3054,AV$3054,IF(AV177&lt;AV$3053,AV$3053,AV177))</f>
        <v>0</v>
      </c>
      <c r="BJ177" s="6">
        <f>IF(BI177&gt;0, BF177/BI177,0)</f>
        <v>0</v>
      </c>
      <c r="BK177" s="26">
        <f>BJ177/BJ$3049</f>
        <v>0</v>
      </c>
      <c r="BL177" s="6">
        <f>IF(_xlfn.NUMBERVALUE(AL177),IF(ABS(AL177)&lt;1,1-ABS(AL177),0),0)</f>
        <v>0</v>
      </c>
      <c r="BM177" s="6">
        <f>IF(F177&gt;F$3054,F$3054,IF(F177&lt;F$3053,F$3053,F177))</f>
        <v>0</v>
      </c>
      <c r="BN177" s="6">
        <f>IF(BM177&gt;0, BM177/BM$3049, BM177/BM$3050*-1)</f>
        <v>0</v>
      </c>
      <c r="BO177" s="6">
        <f>IF(O177&gt;O$3054,O$3054,IF(O177&lt;O$3053,O$3053,O177))</f>
        <v>0</v>
      </c>
      <c r="BP177" s="26">
        <f>BO177/BO$3049</f>
        <v>0</v>
      </c>
      <c r="BQ177" s="26">
        <f>IF(OR(BD177=0, BH177=0,BN177=0,BP177=0), 0,BD177+BH177+BK177+BL177+BN177+BP177)</f>
        <v>0</v>
      </c>
      <c r="BR177" s="6">
        <f>IF(D177&gt;0,C177/D177,0)</f>
        <v>0</v>
      </c>
    </row>
    <row r="178" spans="1:70" x14ac:dyDescent="0.2">
      <c r="A178" s="15" t="s">
        <v>537</v>
      </c>
      <c r="B178" s="15" t="s">
        <v>538</v>
      </c>
      <c r="C178" s="15">
        <v>0.04</v>
      </c>
      <c r="D178" s="15">
        <v>0.08</v>
      </c>
      <c r="E178" s="15"/>
      <c r="F178" s="15"/>
      <c r="G178" s="15"/>
      <c r="H178" s="21">
        <v>26190000</v>
      </c>
      <c r="I178" s="15">
        <v>1.79</v>
      </c>
      <c r="J178" s="15">
        <v>0</v>
      </c>
      <c r="K178" s="15"/>
      <c r="L178" s="15">
        <v>0</v>
      </c>
      <c r="M178" s="15"/>
      <c r="N178" s="15">
        <v>0</v>
      </c>
      <c r="O178" s="15"/>
      <c r="P178" s="15"/>
      <c r="Q178" s="15">
        <v>0.23</v>
      </c>
      <c r="R178" s="15">
        <v>0.03</v>
      </c>
      <c r="S178" s="15">
        <v>0.21</v>
      </c>
      <c r="T178" s="15">
        <v>0</v>
      </c>
      <c r="U178" s="15">
        <v>0</v>
      </c>
      <c r="V178" s="15">
        <v>50.23</v>
      </c>
      <c r="W178" s="15">
        <v>53.86</v>
      </c>
      <c r="X178" s="15">
        <v>0</v>
      </c>
      <c r="Y178" s="15">
        <v>0</v>
      </c>
      <c r="Z178" s="15">
        <v>139.13</v>
      </c>
      <c r="AA178" s="15">
        <v>149.19</v>
      </c>
      <c r="AB178" s="15">
        <v>30.58</v>
      </c>
      <c r="AC178" s="15">
        <v>120.41</v>
      </c>
      <c r="AD178" s="15">
        <v>-14.31</v>
      </c>
      <c r="AE178" s="15">
        <v>120.41</v>
      </c>
      <c r="AF178" s="15">
        <v>37.229999999999997</v>
      </c>
      <c r="AG178" s="15">
        <v>-7.28</v>
      </c>
      <c r="AH178" s="15">
        <v>37.229999999999997</v>
      </c>
      <c r="AI178" s="15">
        <v>132.38</v>
      </c>
      <c r="AJ178" s="15">
        <v>-18.88</v>
      </c>
      <c r="AK178" s="15">
        <v>132.38</v>
      </c>
      <c r="AL178" s="15"/>
      <c r="AM178" s="15">
        <v>133.13999999999999</v>
      </c>
      <c r="AN178" s="15">
        <v>-7.08</v>
      </c>
      <c r="AO178" s="15">
        <v>156.47999999999999</v>
      </c>
      <c r="AP178" s="15">
        <v>151.28</v>
      </c>
      <c r="AQ178" s="15">
        <v>151.28</v>
      </c>
      <c r="AR178" s="15"/>
      <c r="AS178" s="15">
        <v>183.18</v>
      </c>
      <c r="AT178" s="15"/>
      <c r="AU178" s="15"/>
      <c r="AV178" s="15"/>
      <c r="AW178" s="15">
        <v>0</v>
      </c>
      <c r="AX178" s="15"/>
      <c r="AZ178" s="6">
        <f>IF(D178&gt;0,H178/D178,0)</f>
        <v>327375000</v>
      </c>
      <c r="BA178" s="6">
        <f>AZ178*Q178</f>
        <v>75296250</v>
      </c>
      <c r="BB178" s="6">
        <f>IF(C178&gt;C$3054,C$3054,IF(C178&lt;C$3053,C$3053,C178))</f>
        <v>0.04</v>
      </c>
      <c r="BC178" s="6">
        <f>IF(BB178&gt;0,(D178/15)-BB178,0)</f>
        <v>-3.4666666666666665E-2</v>
      </c>
      <c r="BD178" s="6">
        <f>BC178/BC$3049</f>
        <v>-6.6760816536140704E-3</v>
      </c>
      <c r="BE178" s="15">
        <f>IF(AU178&gt;AU$3054,AU$3054,IF(AU178&lt;AU$3053,AU$3053,AU178))</f>
        <v>0</v>
      </c>
      <c r="BF178" s="15">
        <f>IF(I178&gt;I$3054,I$3054,IF(I178&lt;I$3053,I$3053,I178))</f>
        <v>1.79</v>
      </c>
      <c r="BG178" s="6">
        <f>IF(BE178&gt;0, BF178/BE178,0)</f>
        <v>0</v>
      </c>
      <c r="BH178" s="26">
        <f>BG178/BG$3049</f>
        <v>0</v>
      </c>
      <c r="BI178" s="26">
        <f>IF(AV178&gt;AV$3054,AV$3054,IF(AV178&lt;AV$3053,AV$3053,AV178))</f>
        <v>0</v>
      </c>
      <c r="BJ178" s="6">
        <f>IF(BI178&gt;0, BF178/BI178,0)</f>
        <v>0</v>
      </c>
      <c r="BK178" s="26">
        <f>BJ178/BJ$3049</f>
        <v>0</v>
      </c>
      <c r="BL178" s="6">
        <f>IF(_xlfn.NUMBERVALUE(AL178),IF(ABS(AL178)&lt;1,1-ABS(AL178),0),0)</f>
        <v>0</v>
      </c>
      <c r="BM178" s="6">
        <f>IF(F178&gt;F$3054,F$3054,IF(F178&lt;F$3053,F$3053,F178))</f>
        <v>0</v>
      </c>
      <c r="BN178" s="6">
        <f>IF(BM178&gt;0, BM178/BM$3049, BM178/BM$3050*-1)</f>
        <v>0</v>
      </c>
      <c r="BO178" s="6">
        <f>IF(O178&gt;O$3054,O$3054,IF(O178&lt;O$3053,O$3053,O178))</f>
        <v>0</v>
      </c>
      <c r="BP178" s="26">
        <f>BO178/BO$3049</f>
        <v>0</v>
      </c>
      <c r="BQ178" s="26">
        <f>IF(OR(BD178=0, BH178=0,BN178=0,BP178=0), 0,BD178+BH178+BK178+BL178+BN178+BP178)</f>
        <v>0</v>
      </c>
      <c r="BR178" s="6">
        <f>IF(D178&gt;0,C178/D178,0)</f>
        <v>0.5</v>
      </c>
    </row>
    <row r="179" spans="1:70" x14ac:dyDescent="0.2">
      <c r="A179" s="15" t="s">
        <v>543</v>
      </c>
      <c r="B179" s="15" t="s">
        <v>544</v>
      </c>
      <c r="C179" s="15">
        <v>-0.01</v>
      </c>
      <c r="D179" s="15">
        <v>0.09</v>
      </c>
      <c r="E179" s="15">
        <v>7.0000000000000007E-2</v>
      </c>
      <c r="F179" s="15"/>
      <c r="G179" s="15">
        <v>8.07</v>
      </c>
      <c r="H179" s="21">
        <v>31190000</v>
      </c>
      <c r="I179" s="15"/>
      <c r="J179" s="15">
        <v>0</v>
      </c>
      <c r="K179" s="15"/>
      <c r="L179" s="15">
        <v>0</v>
      </c>
      <c r="M179" s="15"/>
      <c r="N179" s="15">
        <v>0</v>
      </c>
      <c r="O179" s="15"/>
      <c r="P179" s="15"/>
      <c r="Q179" s="15">
        <v>0.01</v>
      </c>
      <c r="R179" s="15">
        <v>0.01</v>
      </c>
      <c r="S179" s="15">
        <v>5.42</v>
      </c>
      <c r="T179" s="15">
        <v>0</v>
      </c>
      <c r="U179" s="15">
        <v>0</v>
      </c>
      <c r="V179" s="15">
        <v>0.06</v>
      </c>
      <c r="W179" s="15">
        <v>0.06</v>
      </c>
      <c r="X179" s="15">
        <v>0</v>
      </c>
      <c r="Y179" s="15">
        <v>0</v>
      </c>
      <c r="Z179" s="15">
        <v>0.08</v>
      </c>
      <c r="AA179" s="15">
        <v>0.08</v>
      </c>
      <c r="AB179" s="15"/>
      <c r="AC179" s="15">
        <v>-49.07</v>
      </c>
      <c r="AD179" s="15">
        <v>-35.729999999999997</v>
      </c>
      <c r="AE179" s="15">
        <v>-49.07</v>
      </c>
      <c r="AF179" s="15">
        <v>-43.02</v>
      </c>
      <c r="AG179" s="15">
        <v>-34.03</v>
      </c>
      <c r="AH179" s="15">
        <v>-43.02</v>
      </c>
      <c r="AI179" s="15">
        <v>-49.3</v>
      </c>
      <c r="AJ179" s="15">
        <v>-35.770000000000003</v>
      </c>
      <c r="AK179" s="15">
        <v>-49.3</v>
      </c>
      <c r="AL179" s="15">
        <v>0.79</v>
      </c>
      <c r="AM179" s="15">
        <v>222.12</v>
      </c>
      <c r="AN179" s="15">
        <v>41.08</v>
      </c>
      <c r="AO179" s="15">
        <v>-50.77</v>
      </c>
      <c r="AP179" s="15">
        <v>-92.27</v>
      </c>
      <c r="AQ179" s="15">
        <v>-89.53</v>
      </c>
      <c r="AR179" s="15"/>
      <c r="AS179" s="15"/>
      <c r="AT179" s="15"/>
      <c r="AU179" s="15"/>
      <c r="AV179" s="15"/>
      <c r="AW179" s="15">
        <v>1970000</v>
      </c>
      <c r="AX179" s="15">
        <v>1570000</v>
      </c>
      <c r="AZ179" s="6">
        <f>IF(D179&gt;0,H179/D179,0)</f>
        <v>346555555.55555558</v>
      </c>
      <c r="BA179" s="6">
        <f>AZ179*Q179</f>
        <v>3465555.555555556</v>
      </c>
      <c r="BB179" s="6">
        <f>IF(C179&gt;C$3054,C$3054,IF(C179&lt;C$3053,C$3053,C179))</f>
        <v>-0.01</v>
      </c>
      <c r="BC179" s="6">
        <f>IF(BB179&gt;0,(D179/15)-BB179,0)</f>
        <v>0</v>
      </c>
      <c r="BD179" s="6">
        <f>BC179/BC$3049</f>
        <v>0</v>
      </c>
      <c r="BE179" s="15">
        <f>IF(AU179&gt;AU$3054,AU$3054,IF(AU179&lt;AU$3053,AU$3053,AU179))</f>
        <v>0</v>
      </c>
      <c r="BF179" s="15">
        <f>IF(I179&gt;I$3054,I$3054,IF(I179&lt;I$3053,I$3053,I179))</f>
        <v>0</v>
      </c>
      <c r="BG179" s="6">
        <f>IF(BE179&gt;0, BF179/BE179,0)</f>
        <v>0</v>
      </c>
      <c r="BH179" s="26">
        <f>BG179/BG$3049</f>
        <v>0</v>
      </c>
      <c r="BI179" s="26">
        <f>IF(AV179&gt;AV$3054,AV$3054,IF(AV179&lt;AV$3053,AV$3053,AV179))</f>
        <v>0</v>
      </c>
      <c r="BJ179" s="6">
        <f>IF(BI179&gt;0, BF179/BI179,0)</f>
        <v>0</v>
      </c>
      <c r="BK179" s="26">
        <f>BJ179/BJ$3049</f>
        <v>0</v>
      </c>
      <c r="BL179" s="6">
        <f>IF(_xlfn.NUMBERVALUE(AL179),IF(ABS(AL179)&lt;1,1-ABS(AL179),0),0)</f>
        <v>0.20999999999999996</v>
      </c>
      <c r="BM179" s="6">
        <f>IF(F179&gt;F$3054,F$3054,IF(F179&lt;F$3053,F$3053,F179))</f>
        <v>0</v>
      </c>
      <c r="BN179" s="6">
        <f>IF(BM179&gt;0, BM179/BM$3049, BM179/BM$3050*-1)</f>
        <v>0</v>
      </c>
      <c r="BO179" s="6">
        <f>IF(O179&gt;O$3054,O$3054,IF(O179&lt;O$3053,O$3053,O179))</f>
        <v>0</v>
      </c>
      <c r="BP179" s="26">
        <f>BO179/BO$3049</f>
        <v>0</v>
      </c>
      <c r="BQ179" s="26">
        <f>IF(OR(BD179=0, BH179=0,BN179=0,BP179=0), 0,BD179+BH179+BK179+BL179+BN179+BP179)</f>
        <v>0</v>
      </c>
      <c r="BR179" s="6">
        <f>IF(D179&gt;0,C179/D179,0)</f>
        <v>-0.11111111111111112</v>
      </c>
    </row>
    <row r="180" spans="1:70" x14ac:dyDescent="0.2">
      <c r="A180" s="15" t="s">
        <v>567</v>
      </c>
      <c r="B180" s="15" t="s">
        <v>568</v>
      </c>
      <c r="C180" s="15">
        <v>-0.05</v>
      </c>
      <c r="D180" s="15">
        <v>0</v>
      </c>
      <c r="E180" s="15">
        <v>1.31</v>
      </c>
      <c r="F180" s="15">
        <v>-17.3</v>
      </c>
      <c r="G180" s="15">
        <v>0.96</v>
      </c>
      <c r="H180" s="21"/>
      <c r="I180" s="15"/>
      <c r="J180" s="15">
        <v>0</v>
      </c>
      <c r="K180" s="15"/>
      <c r="L180" s="15">
        <v>0</v>
      </c>
      <c r="M180" s="15"/>
      <c r="N180" s="15">
        <v>0</v>
      </c>
      <c r="O180" s="15"/>
      <c r="P180" s="15"/>
      <c r="Q180" s="15">
        <v>1.49</v>
      </c>
      <c r="R180" s="15">
        <v>0.06</v>
      </c>
      <c r="S180" s="15">
        <v>1.32</v>
      </c>
      <c r="T180" s="15">
        <v>1.51</v>
      </c>
      <c r="U180" s="15">
        <v>8.16</v>
      </c>
      <c r="V180" s="15">
        <v>8.01</v>
      </c>
      <c r="W180" s="15">
        <v>12.65</v>
      </c>
      <c r="X180" s="15">
        <v>1.85</v>
      </c>
      <c r="Y180" s="15">
        <v>10.66</v>
      </c>
      <c r="Z180" s="15">
        <v>9.83</v>
      </c>
      <c r="AA180" s="15">
        <v>16.510000000000002</v>
      </c>
      <c r="AB180" s="15">
        <v>0.34</v>
      </c>
      <c r="AC180" s="15">
        <v>-3.07</v>
      </c>
      <c r="AD180" s="15"/>
      <c r="AE180" s="15">
        <v>-1.39</v>
      </c>
      <c r="AF180" s="15">
        <v>-2.65</v>
      </c>
      <c r="AG180" s="15"/>
      <c r="AH180" s="15">
        <v>-1.21</v>
      </c>
      <c r="AI180" s="15">
        <v>-3.41</v>
      </c>
      <c r="AJ180" s="15"/>
      <c r="AK180" s="15">
        <v>-1.46</v>
      </c>
      <c r="AL180" s="15"/>
      <c r="AM180" s="15">
        <v>198.6</v>
      </c>
      <c r="AN180" s="15">
        <v>3.13</v>
      </c>
      <c r="AO180" s="15">
        <v>19.2</v>
      </c>
      <c r="AP180" s="15">
        <v>-7.76</v>
      </c>
      <c r="AQ180" s="15">
        <v>-7.76</v>
      </c>
      <c r="AR180" s="15"/>
      <c r="AS180" s="15"/>
      <c r="AT180" s="15"/>
      <c r="AU180" s="15"/>
      <c r="AV180" s="15"/>
      <c r="AW180" s="15">
        <v>0</v>
      </c>
      <c r="AX180" s="15">
        <v>282</v>
      </c>
      <c r="AZ180" s="6">
        <f>IF(D180&gt;0,H180/D180,0)</f>
        <v>0</v>
      </c>
      <c r="BA180" s="6">
        <f>AZ180*Q180</f>
        <v>0</v>
      </c>
      <c r="BB180" s="6">
        <f>IF(C180&gt;C$3054,C$3054,IF(C180&lt;C$3053,C$3053,C180))</f>
        <v>-0.05</v>
      </c>
      <c r="BC180" s="6">
        <f>IF(BB180&gt;0,(D180/15)-BB180,0)</f>
        <v>0</v>
      </c>
      <c r="BD180" s="6">
        <f>BC180/BC$3049</f>
        <v>0</v>
      </c>
      <c r="BE180" s="15">
        <f>IF(AU180&gt;AU$3054,AU$3054,IF(AU180&lt;AU$3053,AU$3053,AU180))</f>
        <v>0</v>
      </c>
      <c r="BF180" s="15">
        <f>IF(I180&gt;I$3054,I$3054,IF(I180&lt;I$3053,I$3053,I180))</f>
        <v>0</v>
      </c>
      <c r="BG180" s="6">
        <f>IF(BE180&gt;0, BF180/BE180,0)</f>
        <v>0</v>
      </c>
      <c r="BH180" s="26">
        <f>BG180/BG$3049</f>
        <v>0</v>
      </c>
      <c r="BI180" s="26">
        <f>IF(AV180&gt;AV$3054,AV$3054,IF(AV180&lt;AV$3053,AV$3053,AV180))</f>
        <v>0</v>
      </c>
      <c r="BJ180" s="6">
        <f>IF(BI180&gt;0, BF180/BI180,0)</f>
        <v>0</v>
      </c>
      <c r="BK180" s="26">
        <f>BJ180/BJ$3049</f>
        <v>0</v>
      </c>
      <c r="BL180" s="6">
        <f>IF(_xlfn.NUMBERVALUE(AL180),IF(ABS(AL180)&lt;1,1-ABS(AL180),0),0)</f>
        <v>0</v>
      </c>
      <c r="BM180" s="6">
        <f>IF(F180&gt;F$3054,F$3054,IF(F180&lt;F$3053,F$3053,F180))</f>
        <v>-17.3</v>
      </c>
      <c r="BN180" s="6">
        <f>IF(BM180&gt;0, BM180/BM$3049, BM180/BM$3050*-1)</f>
        <v>-0.17393927206917356</v>
      </c>
      <c r="BO180" s="6">
        <f>IF(O180&gt;O$3054,O$3054,IF(O180&lt;O$3053,O$3053,O180))</f>
        <v>0</v>
      </c>
      <c r="BP180" s="26">
        <f>BO180/BO$3049</f>
        <v>0</v>
      </c>
      <c r="BQ180" s="26">
        <f>IF(OR(BD180=0, BH180=0,BN180=0,BP180=0), 0,BD180+BH180+BK180+BL180+BN180+BP180)</f>
        <v>0</v>
      </c>
      <c r="BR180" s="6">
        <f>IF(D180&gt;0,C180/D180,0)</f>
        <v>0</v>
      </c>
    </row>
    <row r="181" spans="1:70" x14ac:dyDescent="0.2">
      <c r="A181" s="15" t="s">
        <v>915</v>
      </c>
      <c r="B181" s="15" t="s">
        <v>916</v>
      </c>
      <c r="C181" s="15">
        <v>0.11</v>
      </c>
      <c r="D181" s="15">
        <v>1.42</v>
      </c>
      <c r="E181" s="15">
        <v>1.45</v>
      </c>
      <c r="F181" s="15">
        <v>-3.38</v>
      </c>
      <c r="G181" s="15">
        <v>1.07</v>
      </c>
      <c r="H181" s="21">
        <v>386590000</v>
      </c>
      <c r="I181" s="15">
        <v>12.83</v>
      </c>
      <c r="J181" s="15">
        <v>0.05</v>
      </c>
      <c r="K181" s="15">
        <v>0.05</v>
      </c>
      <c r="L181" s="15">
        <v>0.1</v>
      </c>
      <c r="M181" s="15">
        <v>0.1</v>
      </c>
      <c r="N181" s="15">
        <v>0.1</v>
      </c>
      <c r="O181" s="15">
        <v>6.99</v>
      </c>
      <c r="P181" s="15">
        <v>22.39</v>
      </c>
      <c r="Q181" s="15">
        <v>1.34</v>
      </c>
      <c r="R181" s="15">
        <v>2.95</v>
      </c>
      <c r="S181" s="15">
        <v>1.77</v>
      </c>
      <c r="T181" s="15">
        <v>0</v>
      </c>
      <c r="U181" s="15">
        <v>0</v>
      </c>
      <c r="V181" s="15">
        <v>54</v>
      </c>
      <c r="W181" s="15">
        <v>54</v>
      </c>
      <c r="X181" s="15">
        <v>0</v>
      </c>
      <c r="Y181" s="15">
        <v>0</v>
      </c>
      <c r="Z181" s="15">
        <v>123.17</v>
      </c>
      <c r="AA181" s="15">
        <v>123.17</v>
      </c>
      <c r="AB181" s="15"/>
      <c r="AC181" s="15">
        <v>8.26</v>
      </c>
      <c r="AD181" s="15">
        <v>6.92</v>
      </c>
      <c r="AE181" s="15">
        <v>8.26</v>
      </c>
      <c r="AF181" s="15">
        <v>3.93</v>
      </c>
      <c r="AG181" s="15">
        <v>3.32</v>
      </c>
      <c r="AH181" s="15">
        <v>3.93</v>
      </c>
      <c r="AI181" s="15">
        <v>8.27</v>
      </c>
      <c r="AJ181" s="15">
        <v>7.02</v>
      </c>
      <c r="AK181" s="15">
        <v>8.27</v>
      </c>
      <c r="AL181" s="15">
        <v>0.32</v>
      </c>
      <c r="AM181" s="15">
        <v>249.85</v>
      </c>
      <c r="AN181" s="15">
        <v>47.66</v>
      </c>
      <c r="AO181" s="15">
        <v>47.03</v>
      </c>
      <c r="AP181" s="15">
        <v>47.03</v>
      </c>
      <c r="AQ181" s="15">
        <v>36.51</v>
      </c>
      <c r="AR181" s="15">
        <v>15.42</v>
      </c>
      <c r="AS181" s="15">
        <v>-40.83</v>
      </c>
      <c r="AT181" s="15">
        <v>-7.45</v>
      </c>
      <c r="AU181" s="15">
        <v>-12.82</v>
      </c>
      <c r="AV181" s="15">
        <v>-6</v>
      </c>
      <c r="AW181" s="16">
        <v>233935</v>
      </c>
      <c r="AX181" s="16">
        <v>270316</v>
      </c>
      <c r="AZ181" s="6">
        <f>IF(D181&gt;0,H181/D181,0)</f>
        <v>272246478.87323946</v>
      </c>
      <c r="BA181" s="6">
        <f>AZ181*Q181</f>
        <v>364810281.6901409</v>
      </c>
      <c r="BB181" s="6">
        <f>IF(C181&gt;C$3054,C$3054,IF(C181&lt;C$3053,C$3053,C181))</f>
        <v>0.11</v>
      </c>
      <c r="BC181" s="6">
        <f>IF(BB181&gt;0,(D181/15)-BB181,0)</f>
        <v>-1.5333333333333338E-2</v>
      </c>
      <c r="BD181" s="6">
        <f>BC181/BC$3049</f>
        <v>-2.9528822698677631E-3</v>
      </c>
      <c r="BE181" s="15">
        <f>IF(AU181&gt;AU$3054,AU$3054,IF(AU181&lt;AU$3053,AU$3053,AU181))</f>
        <v>-12.82</v>
      </c>
      <c r="BF181" s="15">
        <f>IF(I181&gt;I$3054,I$3054,IF(I181&lt;I$3053,I$3053,I181))</f>
        <v>12.83</v>
      </c>
      <c r="BG181" s="6">
        <f>IF(BE181&gt;0, BF181/BE181,0)</f>
        <v>0</v>
      </c>
      <c r="BH181" s="26">
        <f>BG181/BG$3049</f>
        <v>0</v>
      </c>
      <c r="BI181" s="26">
        <f>IF(AV181&gt;AV$3054,AV$3054,IF(AV181&lt;AV$3053,AV$3053,AV181))</f>
        <v>-6</v>
      </c>
      <c r="BJ181" s="6">
        <f>IF(BI181&gt;0, BF181/BI181,0)</f>
        <v>0</v>
      </c>
      <c r="BK181" s="26">
        <f>BJ181/BJ$3049</f>
        <v>0</v>
      </c>
      <c r="BL181" s="6">
        <f>IF(_xlfn.NUMBERVALUE(AL181),IF(ABS(AL181)&lt;1,1-ABS(AL181),0),0)</f>
        <v>0.67999999999999994</v>
      </c>
      <c r="BM181" s="6">
        <f>IF(F181&gt;F$3054,F$3054,IF(F181&lt;F$3053,F$3053,F181))</f>
        <v>-3.38</v>
      </c>
      <c r="BN181" s="6">
        <f>IF(BM181&gt;0, BM181/BM$3049, BM181/BM$3050*-1)</f>
        <v>-3.3983510959179571E-2</v>
      </c>
      <c r="BO181" s="6">
        <f>IF(O181&gt;O$3054,O$3054,IF(O181&lt;O$3053,O$3053,O181))</f>
        <v>6.99</v>
      </c>
      <c r="BP181" s="26">
        <f>BO181/BO$3049</f>
        <v>6.5912988962887317E-2</v>
      </c>
      <c r="BQ181" s="26">
        <f>IF(OR(BD181=0, BH181=0,BN181=0,BP181=0), 0,BD181+BH181+BK181+BL181+BN181+BP181)</f>
        <v>0</v>
      </c>
      <c r="BR181" s="6">
        <f>IF(D181&gt;0,C181/D181,0)</f>
        <v>7.7464788732394374E-2</v>
      </c>
    </row>
    <row r="182" spans="1:70" x14ac:dyDescent="0.2">
      <c r="A182" s="15" t="s">
        <v>381</v>
      </c>
      <c r="B182" s="15" t="s">
        <v>382</v>
      </c>
      <c r="C182" s="15"/>
      <c r="D182" s="15">
        <v>1.66</v>
      </c>
      <c r="E182" s="15"/>
      <c r="F182" s="15"/>
      <c r="G182" s="15"/>
      <c r="H182" s="21"/>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6">
        <v>97438</v>
      </c>
      <c r="AX182" s="16">
        <v>76174</v>
      </c>
      <c r="AZ182" s="6">
        <f>IF(D182&gt;0,H182/D182,0)</f>
        <v>0</v>
      </c>
      <c r="BA182" s="6">
        <f>AZ182*Q182</f>
        <v>0</v>
      </c>
      <c r="BB182" s="6">
        <f>IF(C182&gt;C$3054,C$3054,IF(C182&lt;C$3053,C$3053,C182))</f>
        <v>0</v>
      </c>
      <c r="BC182" s="6">
        <f>IF(BB182&gt;0,(D182/15)-BB182,0)</f>
        <v>0</v>
      </c>
      <c r="BD182" s="6">
        <f>BC182/BC$3049</f>
        <v>0</v>
      </c>
      <c r="BE182" s="15">
        <f>IF(AU182&gt;AU$3054,AU$3054,IF(AU182&lt;AU$3053,AU$3053,AU182))</f>
        <v>0</v>
      </c>
      <c r="BF182" s="15">
        <f>IF(I182&gt;I$3054,I$3054,IF(I182&lt;I$3053,I$3053,I182))</f>
        <v>0</v>
      </c>
      <c r="BG182" s="6">
        <f>IF(BE182&gt;0, BF182/BE182,0)</f>
        <v>0</v>
      </c>
      <c r="BH182" s="26">
        <f>BG182/BG$3049</f>
        <v>0</v>
      </c>
      <c r="BI182" s="26">
        <f>IF(AV182&gt;AV$3054,AV$3054,IF(AV182&lt;AV$3053,AV$3053,AV182))</f>
        <v>0</v>
      </c>
      <c r="BJ182" s="6">
        <f>IF(BI182&gt;0, BF182/BI182,0)</f>
        <v>0</v>
      </c>
      <c r="BK182" s="26">
        <f>BJ182/BJ$3049</f>
        <v>0</v>
      </c>
      <c r="BL182" s="6">
        <f>IF(_xlfn.NUMBERVALUE(AL182),IF(ABS(AL182)&lt;1,1-ABS(AL182),0),0)</f>
        <v>0</v>
      </c>
      <c r="BM182" s="6">
        <f>IF(F182&gt;F$3054,F$3054,IF(F182&lt;F$3053,F$3053,F182))</f>
        <v>0</v>
      </c>
      <c r="BN182" s="6">
        <f>IF(BM182&gt;0, BM182/BM$3049, BM182/BM$3050*-1)</f>
        <v>0</v>
      </c>
      <c r="BO182" s="6">
        <f>IF(O182&gt;O$3054,O$3054,IF(O182&lt;O$3053,O$3053,O182))</f>
        <v>0</v>
      </c>
      <c r="BP182" s="26">
        <f>BO182/BO$3049</f>
        <v>0</v>
      </c>
      <c r="BQ182" s="26">
        <f>IF(OR(BD182=0, BH182=0,BN182=0,BP182=0), 0,BD182+BH182+BK182+BL182+BN182+BP182)</f>
        <v>0</v>
      </c>
      <c r="BR182" s="6">
        <f>IF(D182&gt;0,C182/D182,0)</f>
        <v>0</v>
      </c>
    </row>
    <row r="183" spans="1:70" x14ac:dyDescent="0.2">
      <c r="A183" s="15" t="s">
        <v>557</v>
      </c>
      <c r="B183" s="15" t="s">
        <v>558</v>
      </c>
      <c r="C183" s="15">
        <v>0.01</v>
      </c>
      <c r="D183" s="15">
        <v>0.37</v>
      </c>
      <c r="E183" s="15">
        <v>0.33</v>
      </c>
      <c r="F183" s="15">
        <v>76.19</v>
      </c>
      <c r="G183" s="15">
        <v>0.93</v>
      </c>
      <c r="H183" s="21">
        <v>184400000</v>
      </c>
      <c r="I183" s="15">
        <v>32.299999999999997</v>
      </c>
      <c r="J183" s="15">
        <v>0</v>
      </c>
      <c r="K183" s="15"/>
      <c r="L183" s="15">
        <v>0</v>
      </c>
      <c r="M183" s="15"/>
      <c r="N183" s="15">
        <v>0</v>
      </c>
      <c r="O183" s="15"/>
      <c r="P183" s="15"/>
      <c r="Q183" s="15">
        <v>0.4</v>
      </c>
      <c r="R183" s="15">
        <v>0.05</v>
      </c>
      <c r="S183" s="15">
        <v>3.69</v>
      </c>
      <c r="T183" s="15">
        <v>0</v>
      </c>
      <c r="U183" s="15">
        <v>0</v>
      </c>
      <c r="V183" s="15">
        <v>0</v>
      </c>
      <c r="W183" s="15">
        <v>0</v>
      </c>
      <c r="X183" s="15">
        <v>0</v>
      </c>
      <c r="Y183" s="15">
        <v>0</v>
      </c>
      <c r="Z183" s="15">
        <v>0</v>
      </c>
      <c r="AA183" s="15">
        <v>0</v>
      </c>
      <c r="AB183" s="15">
        <v>16.600000000000001</v>
      </c>
      <c r="AC183" s="15">
        <v>2.4</v>
      </c>
      <c r="AD183" s="15"/>
      <c r="AE183" s="15">
        <v>2.4</v>
      </c>
      <c r="AF183" s="15">
        <v>2.2799999999999998</v>
      </c>
      <c r="AG183" s="15"/>
      <c r="AH183" s="15">
        <v>2.2799999999999998</v>
      </c>
      <c r="AI183" s="15">
        <v>2.6</v>
      </c>
      <c r="AJ183" s="15"/>
      <c r="AK183" s="15">
        <v>2.6</v>
      </c>
      <c r="AL183" s="15">
        <v>1.1100000000000001</v>
      </c>
      <c r="AM183" s="15">
        <v>413.42</v>
      </c>
      <c r="AN183" s="15">
        <v>13.02</v>
      </c>
      <c r="AO183" s="15">
        <v>34.020000000000003</v>
      </c>
      <c r="AP183" s="15">
        <v>6.08</v>
      </c>
      <c r="AQ183" s="15">
        <v>4.28</v>
      </c>
      <c r="AR183" s="15"/>
      <c r="AS183" s="15"/>
      <c r="AT183" s="15"/>
      <c r="AU183" s="15"/>
      <c r="AV183" s="15"/>
      <c r="AW183" s="15">
        <v>1120000</v>
      </c>
      <c r="AX183" s="15">
        <v>1230000</v>
      </c>
      <c r="AZ183" s="6">
        <f>IF(D183&gt;0,H183/D183,0)</f>
        <v>498378378.37837839</v>
      </c>
      <c r="BA183" s="6">
        <f>AZ183*Q183</f>
        <v>199351351.35135138</v>
      </c>
      <c r="BB183" s="6">
        <f>IF(C183&gt;C$3054,C$3054,IF(C183&lt;C$3053,C$3053,C183))</f>
        <v>0.01</v>
      </c>
      <c r="BC183" s="6">
        <f>IF(BB183&gt;0,(D183/15)-BB183,0)</f>
        <v>1.4666666666666666E-2</v>
      </c>
      <c r="BD183" s="6">
        <f>BC183/BC$3049</f>
        <v>2.8244960842213375E-3</v>
      </c>
      <c r="BE183" s="15">
        <f>IF(AU183&gt;AU$3054,AU$3054,IF(AU183&lt;AU$3053,AU$3053,AU183))</f>
        <v>0</v>
      </c>
      <c r="BF183" s="15">
        <f>IF(I183&gt;I$3054,I$3054,IF(I183&lt;I$3053,I$3053,I183))</f>
        <v>32.299999999999997</v>
      </c>
      <c r="BG183" s="6">
        <f>IF(BE183&gt;0, BF183/BE183,0)</f>
        <v>0</v>
      </c>
      <c r="BH183" s="26">
        <f>BG183/BG$3049</f>
        <v>0</v>
      </c>
      <c r="BI183" s="26">
        <f>IF(AV183&gt;AV$3054,AV$3054,IF(AV183&lt;AV$3053,AV$3053,AV183))</f>
        <v>0</v>
      </c>
      <c r="BJ183" s="6">
        <f>IF(BI183&gt;0, BF183/BI183,0)</f>
        <v>0</v>
      </c>
      <c r="BK183" s="26">
        <f>BJ183/BJ$3049</f>
        <v>0</v>
      </c>
      <c r="BL183" s="6">
        <f>IF(_xlfn.NUMBERVALUE(AL183),IF(ABS(AL183)&lt;1,1-ABS(AL183),0),0)</f>
        <v>0</v>
      </c>
      <c r="BM183" s="6">
        <f>IF(F183&gt;F$3054,F$3054,IF(F183&lt;F$3053,F$3053,F183))</f>
        <v>76.19</v>
      </c>
      <c r="BN183" s="6">
        <f>IF(BM183&gt;0, BM183/BM$3049, BM183/BM$3050*-1)</f>
        <v>9.6252055344258167E-2</v>
      </c>
      <c r="BO183" s="6">
        <f>IF(O183&gt;O$3054,O$3054,IF(O183&lt;O$3053,O$3053,O183))</f>
        <v>0</v>
      </c>
      <c r="BP183" s="26">
        <f>BO183/BO$3049</f>
        <v>0</v>
      </c>
      <c r="BQ183" s="26">
        <f>IF(OR(BD183=0, BH183=0,BN183=0,BP183=0), 0,BD183+BH183+BK183+BL183+BN183+BP183)</f>
        <v>0</v>
      </c>
      <c r="BR183" s="6">
        <f>IF(D183&gt;0,C183/D183,0)</f>
        <v>2.7027027027027029E-2</v>
      </c>
    </row>
    <row r="184" spans="1:70" x14ac:dyDescent="0.2">
      <c r="A184" s="15" t="s">
        <v>312</v>
      </c>
      <c r="B184" s="15" t="s">
        <v>313</v>
      </c>
      <c r="C184" s="15"/>
      <c r="D184" s="15">
        <v>0</v>
      </c>
      <c r="E184" s="15"/>
      <c r="F184" s="15"/>
      <c r="G184" s="15"/>
      <c r="H184" s="21"/>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v>0</v>
      </c>
      <c r="AX184" s="15"/>
      <c r="AZ184" s="6">
        <f>IF(D184&gt;0,H184/D184,0)</f>
        <v>0</v>
      </c>
      <c r="BA184" s="6">
        <f>AZ184*Q184</f>
        <v>0</v>
      </c>
      <c r="BB184" s="6">
        <f>IF(C184&gt;C$3054,C$3054,IF(C184&lt;C$3053,C$3053,C184))</f>
        <v>0</v>
      </c>
      <c r="BC184" s="6">
        <f>IF(BB184&gt;0,(D184/15)-BB184,0)</f>
        <v>0</v>
      </c>
      <c r="BD184" s="6">
        <f>BC184/BC$3049</f>
        <v>0</v>
      </c>
      <c r="BE184" s="15">
        <f>IF(AU184&gt;AU$3054,AU$3054,IF(AU184&lt;AU$3053,AU$3053,AU184))</f>
        <v>0</v>
      </c>
      <c r="BF184" s="15">
        <f>IF(I184&gt;I$3054,I$3054,IF(I184&lt;I$3053,I$3053,I184))</f>
        <v>0</v>
      </c>
      <c r="BG184" s="6">
        <f>IF(BE184&gt;0, BF184/BE184,0)</f>
        <v>0</v>
      </c>
      <c r="BH184" s="26">
        <f>BG184/BG$3049</f>
        <v>0</v>
      </c>
      <c r="BI184" s="26">
        <f>IF(AV184&gt;AV$3054,AV$3054,IF(AV184&lt;AV$3053,AV$3053,AV184))</f>
        <v>0</v>
      </c>
      <c r="BJ184" s="6">
        <f>IF(BI184&gt;0, BF184/BI184,0)</f>
        <v>0</v>
      </c>
      <c r="BK184" s="26">
        <f>BJ184/BJ$3049</f>
        <v>0</v>
      </c>
      <c r="BL184" s="6">
        <f>IF(_xlfn.NUMBERVALUE(AL184),IF(ABS(AL184)&lt;1,1-ABS(AL184),0),0)</f>
        <v>0</v>
      </c>
      <c r="BM184" s="6">
        <f>IF(F184&gt;F$3054,F$3054,IF(F184&lt;F$3053,F$3053,F184))</f>
        <v>0</v>
      </c>
      <c r="BN184" s="6">
        <f>IF(BM184&gt;0, BM184/BM$3049, BM184/BM$3050*-1)</f>
        <v>0</v>
      </c>
      <c r="BO184" s="6">
        <f>IF(O184&gt;O$3054,O$3054,IF(O184&lt;O$3053,O$3053,O184))</f>
        <v>0</v>
      </c>
      <c r="BP184" s="26">
        <f>BO184/BO$3049</f>
        <v>0</v>
      </c>
      <c r="BQ184" s="26">
        <f>IF(OR(BD184=0, BH184=0,BN184=0,BP184=0), 0,BD184+BH184+BK184+BL184+BN184+BP184)</f>
        <v>0</v>
      </c>
      <c r="BR184" s="6">
        <f>IF(D184&gt;0,C184/D184,0)</f>
        <v>0</v>
      </c>
    </row>
    <row r="185" spans="1:70" x14ac:dyDescent="0.2">
      <c r="A185" s="15" t="s">
        <v>708</v>
      </c>
      <c r="B185" s="15" t="s">
        <v>709</v>
      </c>
      <c r="C185" s="15">
        <v>0.55000000000000004</v>
      </c>
      <c r="D185" s="15">
        <v>15.3</v>
      </c>
      <c r="E185" s="15">
        <v>14.29</v>
      </c>
      <c r="F185" s="15">
        <v>54.45</v>
      </c>
      <c r="G185" s="15">
        <v>9.14</v>
      </c>
      <c r="H185" s="21">
        <v>9770000000</v>
      </c>
      <c r="I185" s="15">
        <v>27.85</v>
      </c>
      <c r="J185" s="15">
        <v>0.15</v>
      </c>
      <c r="K185" s="15">
        <v>0.15</v>
      </c>
      <c r="L185" s="15">
        <v>0.25</v>
      </c>
      <c r="M185" s="15">
        <v>0.25</v>
      </c>
      <c r="N185" s="15">
        <v>0.25</v>
      </c>
      <c r="O185" s="15">
        <v>1.62</v>
      </c>
      <c r="P185" s="15">
        <v>121</v>
      </c>
      <c r="Q185" s="15">
        <v>1.69</v>
      </c>
      <c r="R185" s="15">
        <v>0.45</v>
      </c>
      <c r="S185" s="15">
        <v>1.59</v>
      </c>
      <c r="T185" s="15">
        <v>43.1</v>
      </c>
      <c r="U185" s="15">
        <v>43.46</v>
      </c>
      <c r="V185" s="15">
        <v>43.1</v>
      </c>
      <c r="W185" s="15">
        <v>43.46</v>
      </c>
      <c r="X185" s="15">
        <v>119.74</v>
      </c>
      <c r="Y185" s="15">
        <v>120.74</v>
      </c>
      <c r="Z185" s="15">
        <v>119.74</v>
      </c>
      <c r="AA185" s="15">
        <v>120.74</v>
      </c>
      <c r="AB185" s="15">
        <v>6.3</v>
      </c>
      <c r="AC185" s="15">
        <v>13.44</v>
      </c>
      <c r="AD185" s="15"/>
      <c r="AE185" s="15">
        <v>13.44</v>
      </c>
      <c r="AF185" s="15">
        <v>11.29</v>
      </c>
      <c r="AG185" s="15"/>
      <c r="AH185" s="15">
        <v>11.29</v>
      </c>
      <c r="AI185" s="15">
        <v>35.17</v>
      </c>
      <c r="AJ185" s="15"/>
      <c r="AK185" s="15">
        <v>35.17</v>
      </c>
      <c r="AL185" s="15">
        <v>0.72</v>
      </c>
      <c r="AM185" s="15">
        <v>533.91</v>
      </c>
      <c r="AN185" s="15">
        <v>59.2</v>
      </c>
      <c r="AO185" s="15">
        <v>39.06</v>
      </c>
      <c r="AP185" s="15">
        <v>23.71</v>
      </c>
      <c r="AQ185" s="15">
        <v>16.39</v>
      </c>
      <c r="AR185" s="15"/>
      <c r="AS185" s="15"/>
      <c r="AT185" s="15"/>
      <c r="AU185" s="15"/>
      <c r="AV185" s="15"/>
      <c r="AW185" s="15">
        <v>1590000</v>
      </c>
      <c r="AX185" s="15">
        <v>1270000</v>
      </c>
      <c r="AZ185" s="6">
        <f>IF(D185&gt;0,H185/D185,0)</f>
        <v>638562091.503268</v>
      </c>
      <c r="BA185" s="6">
        <f>AZ185*Q185</f>
        <v>1079169934.640523</v>
      </c>
      <c r="BB185" s="6">
        <f>IF(C185&gt;C$3054,C$3054,IF(C185&lt;C$3053,C$3053,C185))</f>
        <v>0.55000000000000004</v>
      </c>
      <c r="BC185" s="6">
        <f>IF(BB185&gt;0,(D185/15)-BB185,0)</f>
        <v>0.47</v>
      </c>
      <c r="BD185" s="6">
        <f>BC185/BC$3049</f>
        <v>9.0512260880729223E-2</v>
      </c>
      <c r="BE185" s="15">
        <f>IF(AU185&gt;AU$3054,AU$3054,IF(AU185&lt;AU$3053,AU$3053,AU185))</f>
        <v>0</v>
      </c>
      <c r="BF185" s="15">
        <f>IF(I185&gt;I$3054,I$3054,IF(I185&lt;I$3053,I$3053,I185))</f>
        <v>27.85</v>
      </c>
      <c r="BG185" s="6">
        <f>IF(BE185&gt;0, BF185/BE185,0)</f>
        <v>0</v>
      </c>
      <c r="BH185" s="26">
        <f>BG185/BG$3049</f>
        <v>0</v>
      </c>
      <c r="BI185" s="26">
        <f>IF(AV185&gt;AV$3054,AV$3054,IF(AV185&lt;AV$3053,AV$3053,AV185))</f>
        <v>0</v>
      </c>
      <c r="BJ185" s="6">
        <f>IF(BI185&gt;0, BF185/BI185,0)</f>
        <v>0</v>
      </c>
      <c r="BK185" s="26">
        <f>BJ185/BJ$3049</f>
        <v>0</v>
      </c>
      <c r="BL185" s="6">
        <f>IF(_xlfn.NUMBERVALUE(AL185),IF(ABS(AL185)&lt;1,1-ABS(AL185),0),0)</f>
        <v>0.28000000000000003</v>
      </c>
      <c r="BM185" s="6">
        <f>IF(F185&gt;F$3054,F$3054,IF(F185&lt;F$3053,F$3053,F185))</f>
        <v>54.45</v>
      </c>
      <c r="BN185" s="6">
        <f>IF(BM185&gt;0, BM185/BM$3049, BM185/BM$3050*-1)</f>
        <v>6.8787562849387807E-2</v>
      </c>
      <c r="BO185" s="6">
        <f>IF(O185&gt;O$3054,O$3054,IF(O185&lt;O$3053,O$3053,O185))</f>
        <v>1.62</v>
      </c>
      <c r="BP185" s="26">
        <f>BO185/BO$3049</f>
        <v>1.5275971690969592E-2</v>
      </c>
      <c r="BQ185" s="26">
        <f>IF(OR(BD185=0, BH185=0,BN185=0,BP185=0), 0,BD185+BH185+BK185+BL185+BN185+BP185)</f>
        <v>0</v>
      </c>
      <c r="BR185" s="6">
        <f>IF(D185&gt;0,C185/D185,0)</f>
        <v>3.5947712418300658E-2</v>
      </c>
    </row>
    <row r="186" spans="1:70" x14ac:dyDescent="0.2">
      <c r="A186" s="15" t="s">
        <v>324</v>
      </c>
      <c r="B186" s="15" t="s">
        <v>325</v>
      </c>
      <c r="C186" s="15">
        <v>-0.52</v>
      </c>
      <c r="D186" s="15">
        <v>6.19</v>
      </c>
      <c r="E186" s="15">
        <v>5.48</v>
      </c>
      <c r="F186" s="15">
        <v>63.86</v>
      </c>
      <c r="G186" s="15">
        <v>2.58</v>
      </c>
      <c r="H186" s="21">
        <v>3120000000</v>
      </c>
      <c r="I186" s="15"/>
      <c r="J186" s="15">
        <v>0.06</v>
      </c>
      <c r="K186" s="15">
        <v>0.06</v>
      </c>
      <c r="L186" s="15">
        <v>0.14000000000000001</v>
      </c>
      <c r="M186" s="15">
        <v>0.12</v>
      </c>
      <c r="N186" s="15">
        <v>0.12</v>
      </c>
      <c r="O186" s="15">
        <v>1.91</v>
      </c>
      <c r="P186" s="15">
        <v>72</v>
      </c>
      <c r="Q186" s="15">
        <v>2.33</v>
      </c>
      <c r="R186" s="15">
        <v>0.59</v>
      </c>
      <c r="S186" s="15">
        <v>3.61</v>
      </c>
      <c r="T186" s="15">
        <v>34.9</v>
      </c>
      <c r="U186" s="15">
        <v>34.799999999999997</v>
      </c>
      <c r="V186" s="15">
        <v>34.94</v>
      </c>
      <c r="W186" s="15">
        <v>34.86</v>
      </c>
      <c r="X186" s="15">
        <v>63.59</v>
      </c>
      <c r="Y186" s="15">
        <v>63.07</v>
      </c>
      <c r="Z186" s="15">
        <v>63.68</v>
      </c>
      <c r="AA186" s="15">
        <v>63.19</v>
      </c>
      <c r="AB186" s="15">
        <v>4.8099999999999996</v>
      </c>
      <c r="AC186" s="15">
        <v>-11.75</v>
      </c>
      <c r="AD186" s="15">
        <v>2.09</v>
      </c>
      <c r="AE186" s="15">
        <v>-11.59</v>
      </c>
      <c r="AF186" s="15">
        <v>-10.73</v>
      </c>
      <c r="AG186" s="15">
        <v>1.85</v>
      </c>
      <c r="AH186" s="15">
        <v>-10.53</v>
      </c>
      <c r="AI186" s="15">
        <v>-20.58</v>
      </c>
      <c r="AJ186" s="15">
        <v>3.15</v>
      </c>
      <c r="AK186" s="15">
        <v>-20.12</v>
      </c>
      <c r="AL186" s="15">
        <v>0.95</v>
      </c>
      <c r="AM186" s="15">
        <v>490.91</v>
      </c>
      <c r="AN186" s="15">
        <v>89.43</v>
      </c>
      <c r="AO186" s="15">
        <v>16.97</v>
      </c>
      <c r="AP186" s="15">
        <v>-14.2</v>
      </c>
      <c r="AQ186" s="15">
        <v>-18.8</v>
      </c>
      <c r="AR186" s="15"/>
      <c r="AS186" s="15">
        <v>4.25</v>
      </c>
      <c r="AT186" s="15">
        <v>10.89</v>
      </c>
      <c r="AU186" s="15"/>
      <c r="AV186" s="15"/>
      <c r="AW186" s="15">
        <v>1290000</v>
      </c>
      <c r="AX186" s="15">
        <v>1090000</v>
      </c>
      <c r="AZ186" s="6">
        <f>IF(D186&gt;0,H186/D186,0)</f>
        <v>504038772.21324712</v>
      </c>
      <c r="BA186" s="6">
        <f>AZ186*Q186</f>
        <v>1174410339.2568657</v>
      </c>
      <c r="BB186" s="6">
        <f>IF(C186&gt;C$3054,C$3054,IF(C186&lt;C$3053,C$3053,C186))</f>
        <v>-0.52</v>
      </c>
      <c r="BC186" s="6">
        <f>IF(BB186&gt;0,(D186/15)-BB186,0)</f>
        <v>0</v>
      </c>
      <c r="BD186" s="6">
        <f>BC186/BC$3049</f>
        <v>0</v>
      </c>
      <c r="BE186" s="15">
        <f>IF(AU186&gt;AU$3054,AU$3054,IF(AU186&lt;AU$3053,AU$3053,AU186))</f>
        <v>0</v>
      </c>
      <c r="BF186" s="15">
        <f>IF(I186&gt;I$3054,I$3054,IF(I186&lt;I$3053,I$3053,I186))</f>
        <v>0</v>
      </c>
      <c r="BG186" s="6">
        <f>IF(BE186&gt;0, BF186/BE186,0)</f>
        <v>0</v>
      </c>
      <c r="BH186" s="26">
        <f>BG186/BG$3049</f>
        <v>0</v>
      </c>
      <c r="BI186" s="26">
        <f>IF(AV186&gt;AV$3054,AV$3054,IF(AV186&lt;AV$3053,AV$3053,AV186))</f>
        <v>0</v>
      </c>
      <c r="BJ186" s="6">
        <f>IF(BI186&gt;0, BF186/BI186,0)</f>
        <v>0</v>
      </c>
      <c r="BK186" s="26">
        <f>BJ186/BJ$3049</f>
        <v>0</v>
      </c>
      <c r="BL186" s="6">
        <f>IF(_xlfn.NUMBERVALUE(AL186),IF(ABS(AL186)&lt;1,1-ABS(AL186),0),0)</f>
        <v>5.0000000000000044E-2</v>
      </c>
      <c r="BM186" s="6">
        <f>IF(F186&gt;F$3054,F$3054,IF(F186&lt;F$3053,F$3053,F186))</f>
        <v>63.86</v>
      </c>
      <c r="BN186" s="6">
        <f>IF(BM186&gt;0, BM186/BM$3049, BM186/BM$3050*-1)</f>
        <v>8.0675367558529026E-2</v>
      </c>
      <c r="BO186" s="6">
        <f>IF(O186&gt;O$3054,O$3054,IF(O186&lt;O$3053,O$3053,O186))</f>
        <v>1.91</v>
      </c>
      <c r="BP186" s="26">
        <f>BO186/BO$3049</f>
        <v>1.8010559215896244E-2</v>
      </c>
      <c r="BQ186" s="26">
        <f>IF(OR(BD186=0, BH186=0,BN186=0,BP186=0), 0,BD186+BH186+BK186+BL186+BN186+BP186)</f>
        <v>0</v>
      </c>
      <c r="BR186" s="6">
        <f>IF(D186&gt;0,C186/D186,0)</f>
        <v>-8.4006462035541199E-2</v>
      </c>
    </row>
    <row r="187" spans="1:70" x14ac:dyDescent="0.2">
      <c r="A187" s="15" t="s">
        <v>439</v>
      </c>
      <c r="B187" s="15" t="s">
        <v>440</v>
      </c>
      <c r="C187" s="15">
        <v>0.03</v>
      </c>
      <c r="D187" s="15">
        <v>1.1299999999999999</v>
      </c>
      <c r="E187" s="15">
        <v>1.0900000000000001</v>
      </c>
      <c r="F187" s="15">
        <v>16.41</v>
      </c>
      <c r="G187" s="15">
        <v>1.01</v>
      </c>
      <c r="H187" s="21">
        <v>68080000</v>
      </c>
      <c r="I187" s="15">
        <v>32.72</v>
      </c>
      <c r="J187" s="15">
        <v>0.03</v>
      </c>
      <c r="K187" s="15">
        <v>0.01</v>
      </c>
      <c r="L187" s="15">
        <v>0.05</v>
      </c>
      <c r="M187" s="15">
        <v>0.05</v>
      </c>
      <c r="N187" s="15">
        <v>0.05</v>
      </c>
      <c r="O187" s="15">
        <v>4.41</v>
      </c>
      <c r="P187" s="15">
        <v>3.08</v>
      </c>
      <c r="Q187" s="15">
        <v>1.1299999999999999</v>
      </c>
      <c r="R187" s="15">
        <v>0.04</v>
      </c>
      <c r="S187" s="15">
        <v>0.1</v>
      </c>
      <c r="T187" s="15">
        <v>0</v>
      </c>
      <c r="U187" s="15">
        <v>0</v>
      </c>
      <c r="V187" s="15">
        <v>29.39</v>
      </c>
      <c r="W187" s="15">
        <v>29.39</v>
      </c>
      <c r="X187" s="15">
        <v>0</v>
      </c>
      <c r="Y187" s="15">
        <v>0</v>
      </c>
      <c r="Z187" s="15">
        <v>43.95</v>
      </c>
      <c r="AA187" s="15">
        <v>43.95</v>
      </c>
      <c r="AB187" s="15"/>
      <c r="AC187" s="15">
        <v>2.4500000000000002</v>
      </c>
      <c r="AD187" s="15">
        <v>2.06</v>
      </c>
      <c r="AE187" s="15">
        <v>2.4500000000000002</v>
      </c>
      <c r="AF187" s="15">
        <v>2.06</v>
      </c>
      <c r="AG187" s="15">
        <v>1.9</v>
      </c>
      <c r="AH187" s="15">
        <v>2.06</v>
      </c>
      <c r="AI187" s="15">
        <v>3.08</v>
      </c>
      <c r="AJ187" s="15">
        <v>2.85</v>
      </c>
      <c r="AK187" s="15">
        <v>3.08</v>
      </c>
      <c r="AL187" s="15">
        <v>0.71</v>
      </c>
      <c r="AM187" s="15">
        <v>36.26</v>
      </c>
      <c r="AN187" s="15">
        <v>42.06</v>
      </c>
      <c r="AO187" s="15">
        <v>35.46</v>
      </c>
      <c r="AP187" s="15">
        <v>35.46</v>
      </c>
      <c r="AQ187" s="15">
        <v>49.28</v>
      </c>
      <c r="AR187" s="15">
        <v>1.74</v>
      </c>
      <c r="AS187" s="15">
        <v>-3.37</v>
      </c>
      <c r="AT187" s="15">
        <v>-12.14</v>
      </c>
      <c r="AU187" s="15">
        <v>1.35</v>
      </c>
      <c r="AV187" s="15">
        <v>-15.99</v>
      </c>
      <c r="AW187" s="15">
        <v>0</v>
      </c>
      <c r="AX187" s="16">
        <v>18463</v>
      </c>
      <c r="AZ187" s="6">
        <f>IF(D187&gt;0,H187/D187,0)</f>
        <v>60247787.610619478</v>
      </c>
      <c r="BA187" s="6">
        <f>AZ187*Q187</f>
        <v>68080000</v>
      </c>
      <c r="BB187" s="6">
        <f>IF(C187&gt;C$3054,C$3054,IF(C187&lt;C$3053,C$3053,C187))</f>
        <v>0.03</v>
      </c>
      <c r="BC187" s="6">
        <f>IF(BB187&gt;0,(D187/15)-BB187,0)</f>
        <v>4.5333333333333323E-2</v>
      </c>
      <c r="BD187" s="6">
        <f>BC187/BC$3049</f>
        <v>8.7302606239568602E-3</v>
      </c>
      <c r="BE187" s="15">
        <f>IF(AU187&gt;AU$3054,AU$3054,IF(AU187&lt;AU$3053,AU$3053,AU187))</f>
        <v>1.35</v>
      </c>
      <c r="BF187" s="15">
        <f>IF(I187&gt;I$3054,I$3054,IF(I187&lt;I$3053,I$3053,I187))</f>
        <v>32.72</v>
      </c>
      <c r="BG187" s="6">
        <f>IF(BE187&gt;0, BF187/BE187,0)</f>
        <v>24.237037037037034</v>
      </c>
      <c r="BH187" s="26">
        <f>BG187/BG$3049</f>
        <v>2.3304843304843302E-2</v>
      </c>
      <c r="BI187" s="26">
        <f>IF(AV187&gt;AV$3054,AV$3054,IF(AV187&lt;AV$3053,AV$3053,AV187))</f>
        <v>-15.99</v>
      </c>
      <c r="BJ187" s="6">
        <f>IF(BI187&gt;0, BF187/BI187,0)</f>
        <v>0</v>
      </c>
      <c r="BK187" s="26">
        <f>BJ187/BJ$3049</f>
        <v>0</v>
      </c>
      <c r="BL187" s="6">
        <f>IF(_xlfn.NUMBERVALUE(AL187),IF(ABS(AL187)&lt;1,1-ABS(AL187),0),0)</f>
        <v>0.29000000000000004</v>
      </c>
      <c r="BM187" s="6">
        <f>IF(F187&gt;F$3054,F$3054,IF(F187&lt;F$3053,F$3053,F187))</f>
        <v>16.41</v>
      </c>
      <c r="BN187" s="6">
        <f>IF(BM187&gt;0, BM187/BM$3049, BM187/BM$3050*-1)</f>
        <v>2.0731017563975277E-2</v>
      </c>
      <c r="BO187" s="6">
        <f>IF(O187&gt;O$3054,O$3054,IF(O187&lt;O$3053,O$3053,O187))</f>
        <v>4.41</v>
      </c>
      <c r="BP187" s="26">
        <f>BO187/BO$3049</f>
        <v>4.1584589603194999E-2</v>
      </c>
      <c r="BQ187" s="26">
        <f>IF(OR(BD187=0, BH187=0,BN187=0,BP187=0), 0,BD187+BH187+BK187+BL187+BN187+BP187)</f>
        <v>0.38435071109597047</v>
      </c>
      <c r="BR187" s="6">
        <f>IF(D187&gt;0,C187/D187,0)</f>
        <v>2.6548672566371685E-2</v>
      </c>
    </row>
    <row r="188" spans="1:70" x14ac:dyDescent="0.2">
      <c r="A188" s="15" t="s">
        <v>547</v>
      </c>
      <c r="B188" s="15" t="s">
        <v>548</v>
      </c>
      <c r="C188" s="15"/>
      <c r="D188" s="15">
        <v>1.62</v>
      </c>
      <c r="E188" s="15"/>
      <c r="F188" s="15"/>
      <c r="G188" s="15"/>
      <c r="H188" s="21"/>
      <c r="I188" s="15"/>
      <c r="J188" s="15"/>
      <c r="K188" s="15"/>
      <c r="L188" s="15"/>
      <c r="M188" s="15"/>
      <c r="N188" s="15"/>
      <c r="O188" s="15"/>
      <c r="P188" s="15"/>
      <c r="Q188" s="15"/>
      <c r="R188" s="15"/>
      <c r="S188" s="15">
        <v>1.88</v>
      </c>
      <c r="T188" s="15">
        <v>12.33</v>
      </c>
      <c r="U188" s="15">
        <v>12.33</v>
      </c>
      <c r="V188" s="15">
        <v>12.33</v>
      </c>
      <c r="W188" s="15">
        <v>12.33</v>
      </c>
      <c r="X188" s="15">
        <v>16.989999999999998</v>
      </c>
      <c r="Y188" s="15">
        <v>16.989999999999998</v>
      </c>
      <c r="Z188" s="15">
        <v>16.989999999999998</v>
      </c>
      <c r="AA188" s="15">
        <v>16.989999999999998</v>
      </c>
      <c r="AB188" s="15">
        <v>2.41</v>
      </c>
      <c r="AC188" s="15">
        <v>1.37</v>
      </c>
      <c r="AD188" s="15">
        <v>-0.17</v>
      </c>
      <c r="AE188" s="15">
        <v>1.37</v>
      </c>
      <c r="AF188" s="15">
        <v>1.17</v>
      </c>
      <c r="AG188" s="15">
        <v>-0.14000000000000001</v>
      </c>
      <c r="AH188" s="15">
        <v>1.17</v>
      </c>
      <c r="AI188" s="15">
        <v>1.63</v>
      </c>
      <c r="AJ188" s="15">
        <v>-0.23</v>
      </c>
      <c r="AK188" s="15">
        <v>1.63</v>
      </c>
      <c r="AL188" s="15"/>
      <c r="AM188" s="15">
        <v>3.05</v>
      </c>
      <c r="AN188" s="15">
        <v>39.81</v>
      </c>
      <c r="AO188" s="15">
        <v>7.69</v>
      </c>
      <c r="AP188" s="15">
        <v>4.75</v>
      </c>
      <c r="AQ188" s="15">
        <v>1.49</v>
      </c>
      <c r="AR188" s="15">
        <v>-31.05</v>
      </c>
      <c r="AS188" s="15">
        <v>-9.0399999999999991</v>
      </c>
      <c r="AT188" s="15">
        <v>1.27</v>
      </c>
      <c r="AU188" s="15">
        <v>-34.869999999999997</v>
      </c>
      <c r="AV188" s="15">
        <v>-12.31</v>
      </c>
      <c r="AW188" s="15">
        <v>0</v>
      </c>
      <c r="AX188" s="15">
        <v>453</v>
      </c>
      <c r="AZ188" s="6">
        <f>IF(D188&gt;0,H188/D188,0)</f>
        <v>0</v>
      </c>
      <c r="BA188" s="6">
        <f>AZ188*Q188</f>
        <v>0</v>
      </c>
      <c r="BB188" s="6">
        <f>IF(C188&gt;C$3054,C$3054,IF(C188&lt;C$3053,C$3053,C188))</f>
        <v>0</v>
      </c>
      <c r="BC188" s="6">
        <f>IF(BB188&gt;0,(D188/15)-BB188,0)</f>
        <v>0</v>
      </c>
      <c r="BD188" s="6">
        <f>BC188/BC$3049</f>
        <v>0</v>
      </c>
      <c r="BE188" s="15">
        <f>IF(AU188&gt;AU$3054,AU$3054,IF(AU188&lt;AU$3053,AU$3053,AU188))</f>
        <v>-34.869999999999997</v>
      </c>
      <c r="BF188" s="15">
        <f>IF(I188&gt;I$3054,I$3054,IF(I188&lt;I$3053,I$3053,I188))</f>
        <v>0</v>
      </c>
      <c r="BG188" s="6">
        <f>IF(BE188&gt;0, BF188/BE188,0)</f>
        <v>0</v>
      </c>
      <c r="BH188" s="26">
        <f>BG188/BG$3049</f>
        <v>0</v>
      </c>
      <c r="BI188" s="26">
        <f>IF(AV188&gt;AV$3054,AV$3054,IF(AV188&lt;AV$3053,AV$3053,AV188))</f>
        <v>-12.31</v>
      </c>
      <c r="BJ188" s="6">
        <f>IF(BI188&gt;0, BF188/BI188,0)</f>
        <v>0</v>
      </c>
      <c r="BK188" s="26">
        <f>BJ188/BJ$3049</f>
        <v>0</v>
      </c>
      <c r="BL188" s="6">
        <f>IF(_xlfn.NUMBERVALUE(AL188),IF(ABS(AL188)&lt;1,1-ABS(AL188),0),0)</f>
        <v>0</v>
      </c>
      <c r="BM188" s="6">
        <f>IF(F188&gt;F$3054,F$3054,IF(F188&lt;F$3053,F$3053,F188))</f>
        <v>0</v>
      </c>
      <c r="BN188" s="6">
        <f>IF(BM188&gt;0, BM188/BM$3049, BM188/BM$3050*-1)</f>
        <v>0</v>
      </c>
      <c r="BO188" s="6">
        <f>IF(O188&gt;O$3054,O$3054,IF(O188&lt;O$3053,O$3053,O188))</f>
        <v>0</v>
      </c>
      <c r="BP188" s="26">
        <f>BO188/BO$3049</f>
        <v>0</v>
      </c>
      <c r="BQ188" s="26">
        <f>IF(OR(BD188=0, BH188=0,BN188=0,BP188=0), 0,BD188+BH188+BK188+BL188+BN188+BP188)</f>
        <v>0</v>
      </c>
      <c r="BR188" s="6">
        <f>IF(D188&gt;0,C188/D188,0)</f>
        <v>0</v>
      </c>
    </row>
    <row r="189" spans="1:70" x14ac:dyDescent="0.2">
      <c r="A189" s="15" t="s">
        <v>616</v>
      </c>
      <c r="B189" s="15" t="s">
        <v>617</v>
      </c>
      <c r="C189" s="15">
        <v>0</v>
      </c>
      <c r="D189" s="15">
        <v>0.01</v>
      </c>
      <c r="E189" s="15">
        <v>0.01</v>
      </c>
      <c r="F189" s="15">
        <v>0</v>
      </c>
      <c r="G189" s="15">
        <v>10</v>
      </c>
      <c r="H189" s="21">
        <v>13420000</v>
      </c>
      <c r="I189" s="15"/>
      <c r="J189" s="15">
        <v>0</v>
      </c>
      <c r="K189" s="15"/>
      <c r="L189" s="15">
        <v>0</v>
      </c>
      <c r="M189" s="15"/>
      <c r="N189" s="15">
        <v>0</v>
      </c>
      <c r="O189" s="15"/>
      <c r="P189" s="15"/>
      <c r="Q189" s="15">
        <v>0</v>
      </c>
      <c r="R189" s="15">
        <v>0</v>
      </c>
      <c r="S189" s="15">
        <v>3.62</v>
      </c>
      <c r="T189" s="15">
        <v>0</v>
      </c>
      <c r="U189" s="15">
        <v>0</v>
      </c>
      <c r="V189" s="15">
        <v>0</v>
      </c>
      <c r="W189" s="15">
        <v>0</v>
      </c>
      <c r="X189" s="15">
        <v>0</v>
      </c>
      <c r="Y189" s="15">
        <v>0</v>
      </c>
      <c r="Z189" s="15">
        <v>0</v>
      </c>
      <c r="AA189" s="15">
        <v>0</v>
      </c>
      <c r="AB189" s="15">
        <v>-59.17</v>
      </c>
      <c r="AC189" s="15">
        <v>-446.47</v>
      </c>
      <c r="AD189" s="15">
        <v>-298.95999999999998</v>
      </c>
      <c r="AE189" s="15">
        <v>-446.47</v>
      </c>
      <c r="AF189" s="15">
        <v>-270.20999999999998</v>
      </c>
      <c r="AG189" s="15">
        <v>-218.32</v>
      </c>
      <c r="AH189" s="15">
        <v>-270.20999999999998</v>
      </c>
      <c r="AI189" s="15">
        <v>-462.1</v>
      </c>
      <c r="AJ189" s="15">
        <v>-306.07</v>
      </c>
      <c r="AK189" s="15">
        <v>-462.1</v>
      </c>
      <c r="AL189" s="15">
        <v>1.94</v>
      </c>
      <c r="AM189" s="16">
        <v>1085.79</v>
      </c>
      <c r="AN189" s="15">
        <v>96.15</v>
      </c>
      <c r="AO189" s="15">
        <v>-174.7</v>
      </c>
      <c r="AP189" s="15">
        <v>-183.41</v>
      </c>
      <c r="AQ189" s="15">
        <v>-183.41</v>
      </c>
      <c r="AR189" s="15"/>
      <c r="AS189" s="15">
        <v>50.63</v>
      </c>
      <c r="AT189" s="15">
        <v>21.82</v>
      </c>
      <c r="AU189" s="15"/>
      <c r="AV189" s="15"/>
      <c r="AW189" s="16">
        <v>130000</v>
      </c>
      <c r="AX189" s="15">
        <v>1680000</v>
      </c>
      <c r="AZ189" s="6">
        <f>IF(D189&gt;0,H189/D189,0)</f>
        <v>1342000000</v>
      </c>
      <c r="BA189" s="6">
        <f>AZ189*Q189</f>
        <v>0</v>
      </c>
      <c r="BB189" s="6">
        <f>IF(C189&gt;C$3054,C$3054,IF(C189&lt;C$3053,C$3053,C189))</f>
        <v>0</v>
      </c>
      <c r="BC189" s="6">
        <f>IF(BB189&gt;0,(D189/15)-BB189,0)</f>
        <v>0</v>
      </c>
      <c r="BD189" s="6">
        <f>BC189/BC$3049</f>
        <v>0</v>
      </c>
      <c r="BE189" s="15">
        <f>IF(AU189&gt;AU$3054,AU$3054,IF(AU189&lt;AU$3053,AU$3053,AU189))</f>
        <v>0</v>
      </c>
      <c r="BF189" s="15">
        <f>IF(I189&gt;I$3054,I$3054,IF(I189&lt;I$3053,I$3053,I189))</f>
        <v>0</v>
      </c>
      <c r="BG189" s="6">
        <f>IF(BE189&gt;0, BF189/BE189,0)</f>
        <v>0</v>
      </c>
      <c r="BH189" s="26">
        <f>BG189/BG$3049</f>
        <v>0</v>
      </c>
      <c r="BI189" s="26">
        <f>IF(AV189&gt;AV$3054,AV$3054,IF(AV189&lt;AV$3053,AV$3053,AV189))</f>
        <v>0</v>
      </c>
      <c r="BJ189" s="6">
        <f>IF(BI189&gt;0, BF189/BI189,0)</f>
        <v>0</v>
      </c>
      <c r="BK189" s="26">
        <f>BJ189/BJ$3049</f>
        <v>0</v>
      </c>
      <c r="BL189" s="6">
        <f>IF(_xlfn.NUMBERVALUE(AL189),IF(ABS(AL189)&lt;1,1-ABS(AL189),0),0)</f>
        <v>0</v>
      </c>
      <c r="BM189" s="6">
        <f>IF(F189&gt;F$3054,F$3054,IF(F189&lt;F$3053,F$3053,F189))</f>
        <v>0</v>
      </c>
      <c r="BN189" s="6">
        <f>IF(BM189&gt;0, BM189/BM$3049, BM189/BM$3050*-1)</f>
        <v>0</v>
      </c>
      <c r="BO189" s="6">
        <f>IF(O189&gt;O$3054,O$3054,IF(O189&lt;O$3053,O$3053,O189))</f>
        <v>0</v>
      </c>
      <c r="BP189" s="26">
        <f>BO189/BO$3049</f>
        <v>0</v>
      </c>
      <c r="BQ189" s="26">
        <f>IF(OR(BD189=0, BH189=0,BN189=0,BP189=0), 0,BD189+BH189+BK189+BL189+BN189+BP189)</f>
        <v>0</v>
      </c>
      <c r="BR189" s="6">
        <f>IF(D189&gt;0,C189/D189,0)</f>
        <v>0</v>
      </c>
    </row>
    <row r="190" spans="1:70" x14ac:dyDescent="0.2">
      <c r="A190" s="15" t="s">
        <v>341</v>
      </c>
      <c r="B190" s="15" t="s">
        <v>342</v>
      </c>
      <c r="C190" s="15"/>
      <c r="D190" s="15">
        <v>0</v>
      </c>
      <c r="E190" s="15"/>
      <c r="F190" s="15"/>
      <c r="G190" s="15"/>
      <c r="H190" s="21"/>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v>0</v>
      </c>
      <c r="AX190" s="15"/>
      <c r="AZ190" s="6">
        <f>IF(D190&gt;0,H190/D190,0)</f>
        <v>0</v>
      </c>
      <c r="BA190" s="6">
        <f>AZ190*Q190</f>
        <v>0</v>
      </c>
      <c r="BB190" s="6">
        <f>IF(C190&gt;C$3054,C$3054,IF(C190&lt;C$3053,C$3053,C190))</f>
        <v>0</v>
      </c>
      <c r="BC190" s="6">
        <f>IF(BB190&gt;0,(D190/15)-BB190,0)</f>
        <v>0</v>
      </c>
      <c r="BD190" s="6">
        <f>BC190/BC$3049</f>
        <v>0</v>
      </c>
      <c r="BE190" s="15">
        <f>IF(AU190&gt;AU$3054,AU$3054,IF(AU190&lt;AU$3053,AU$3053,AU190))</f>
        <v>0</v>
      </c>
      <c r="BF190" s="15">
        <f>IF(I190&gt;I$3054,I$3054,IF(I190&lt;I$3053,I$3053,I190))</f>
        <v>0</v>
      </c>
      <c r="BG190" s="6">
        <f>IF(BE190&gt;0, BF190/BE190,0)</f>
        <v>0</v>
      </c>
      <c r="BH190" s="26">
        <f>BG190/BG$3049</f>
        <v>0</v>
      </c>
      <c r="BI190" s="26">
        <f>IF(AV190&gt;AV$3054,AV$3054,IF(AV190&lt;AV$3053,AV$3053,AV190))</f>
        <v>0</v>
      </c>
      <c r="BJ190" s="6">
        <f>IF(BI190&gt;0, BF190/BI190,0)</f>
        <v>0</v>
      </c>
      <c r="BK190" s="26">
        <f>BJ190/BJ$3049</f>
        <v>0</v>
      </c>
      <c r="BL190" s="6">
        <f>IF(_xlfn.NUMBERVALUE(AL190),IF(ABS(AL190)&lt;1,1-ABS(AL190),0),0)</f>
        <v>0</v>
      </c>
      <c r="BM190" s="6">
        <f>IF(F190&gt;F$3054,F$3054,IF(F190&lt;F$3053,F$3053,F190))</f>
        <v>0</v>
      </c>
      <c r="BN190" s="6">
        <f>IF(BM190&gt;0, BM190/BM$3049, BM190/BM$3050*-1)</f>
        <v>0</v>
      </c>
      <c r="BO190" s="6">
        <f>IF(O190&gt;O$3054,O$3054,IF(O190&lt;O$3053,O$3053,O190))</f>
        <v>0</v>
      </c>
      <c r="BP190" s="26">
        <f>BO190/BO$3049</f>
        <v>0</v>
      </c>
      <c r="BQ190" s="26">
        <f>IF(OR(BD190=0, BH190=0,BN190=0,BP190=0), 0,BD190+BH190+BK190+BL190+BN190+BP190)</f>
        <v>0</v>
      </c>
      <c r="BR190" s="6">
        <f>IF(D190&gt;0,C190/D190,0)</f>
        <v>0</v>
      </c>
    </row>
    <row r="191" spans="1:70" x14ac:dyDescent="0.2">
      <c r="A191" s="15" t="s">
        <v>7</v>
      </c>
      <c r="B191" s="15" t="s">
        <v>583</v>
      </c>
      <c r="C191" s="15">
        <v>0.24</v>
      </c>
      <c r="D191" s="15">
        <v>8.32</v>
      </c>
      <c r="E191" s="15">
        <v>7.58</v>
      </c>
      <c r="F191" s="15">
        <v>66.05</v>
      </c>
      <c r="G191" s="15">
        <v>6.05</v>
      </c>
      <c r="H191" s="21">
        <v>1080000000</v>
      </c>
      <c r="I191" s="15">
        <v>35.14</v>
      </c>
      <c r="J191" s="15">
        <v>0.1</v>
      </c>
      <c r="K191" s="15">
        <v>0.1</v>
      </c>
      <c r="L191" s="15">
        <v>0.2</v>
      </c>
      <c r="M191" s="15">
        <v>0.2</v>
      </c>
      <c r="N191" s="15">
        <v>0.19</v>
      </c>
      <c r="O191" s="15">
        <v>2.4900000000000002</v>
      </c>
      <c r="P191" s="15">
        <v>23.26</v>
      </c>
      <c r="Q191" s="15">
        <v>1.33</v>
      </c>
      <c r="R191" s="15">
        <v>0.39</v>
      </c>
      <c r="S191" s="15">
        <v>1.53</v>
      </c>
      <c r="T191" s="15">
        <v>0.01</v>
      </c>
      <c r="U191" s="15">
        <v>0.01</v>
      </c>
      <c r="V191" s="15">
        <v>0.04</v>
      </c>
      <c r="W191" s="15">
        <v>0.04</v>
      </c>
      <c r="X191" s="15">
        <v>0.02</v>
      </c>
      <c r="Y191" s="15">
        <v>0.02</v>
      </c>
      <c r="Z191" s="15">
        <v>0.05</v>
      </c>
      <c r="AA191" s="15">
        <v>0.05</v>
      </c>
      <c r="AB191" s="15"/>
      <c r="AC191" s="15">
        <v>16.41</v>
      </c>
      <c r="AD191" s="15">
        <v>52.52</v>
      </c>
      <c r="AE191" s="15">
        <v>16.41</v>
      </c>
      <c r="AF191" s="15">
        <v>12.51</v>
      </c>
      <c r="AG191" s="15">
        <v>31.28</v>
      </c>
      <c r="AH191" s="15">
        <v>12.51</v>
      </c>
      <c r="AI191" s="15">
        <v>18.239999999999998</v>
      </c>
      <c r="AJ191" s="15">
        <v>63.59</v>
      </c>
      <c r="AK191" s="15">
        <v>18.239999999999998</v>
      </c>
      <c r="AL191" s="15">
        <v>0.82</v>
      </c>
      <c r="AM191" s="15">
        <v>109.02</v>
      </c>
      <c r="AN191" s="15">
        <v>44.66</v>
      </c>
      <c r="AO191" s="15">
        <v>30.93</v>
      </c>
      <c r="AP191" s="15">
        <v>26.37</v>
      </c>
      <c r="AQ191" s="15">
        <v>24.57</v>
      </c>
      <c r="AR191" s="15"/>
      <c r="AS191" s="15">
        <v>14.1</v>
      </c>
      <c r="AT191" s="15">
        <v>10.74</v>
      </c>
      <c r="AU191" s="15"/>
      <c r="AV191" s="15">
        <v>29.77</v>
      </c>
      <c r="AW191" s="16">
        <v>588116</v>
      </c>
      <c r="AX191" s="16">
        <v>320489</v>
      </c>
      <c r="AZ191" s="6">
        <f>IF(D191&gt;0,H191/D191,0)</f>
        <v>129807692.3076923</v>
      </c>
      <c r="BA191" s="6">
        <f>AZ191*Q191</f>
        <v>172644230.76923078</v>
      </c>
      <c r="BB191" s="6">
        <f>IF(C191&gt;C$3054,C$3054,IF(C191&lt;C$3053,C$3053,C191))</f>
        <v>0.24</v>
      </c>
      <c r="BC191" s="6">
        <f>IF(BB191&gt;0,(D191/15)-BB191,0)</f>
        <v>0.31466666666666665</v>
      </c>
      <c r="BD191" s="6">
        <f>BC191/BC$3049</f>
        <v>6.0598279625112335E-2</v>
      </c>
      <c r="BE191" s="15">
        <f>IF(AU191&gt;AU$3054,AU$3054,IF(AU191&lt;AU$3053,AU$3053,AU191))</f>
        <v>0</v>
      </c>
      <c r="BF191" s="15">
        <f>IF(I191&gt;I$3054,I$3054,IF(I191&lt;I$3053,I$3053,I191))</f>
        <v>35.14</v>
      </c>
      <c r="BG191" s="6">
        <f>IF(BE191&gt;0, BF191/BE191,0)</f>
        <v>0</v>
      </c>
      <c r="BH191" s="26">
        <f>BG191/BG$3049</f>
        <v>0</v>
      </c>
      <c r="BI191" s="26">
        <f>IF(AV191&gt;AV$3054,AV$3054,IF(AV191&lt;AV$3053,AV$3053,AV191))</f>
        <v>29.77</v>
      </c>
      <c r="BJ191" s="6">
        <f>IF(BI191&gt;0, BF191/BI191,0)</f>
        <v>1.1803829358414513</v>
      </c>
      <c r="BK191" s="26">
        <f>BJ191/BJ$3049</f>
        <v>1.990527716427405E-3</v>
      </c>
      <c r="BL191" s="6">
        <f>IF(_xlfn.NUMBERVALUE(AL191),IF(ABS(AL191)&lt;1,1-ABS(AL191),0),0)</f>
        <v>0.18000000000000005</v>
      </c>
      <c r="BM191" s="6">
        <f>IF(F191&gt;F$3054,F$3054,IF(F191&lt;F$3053,F$3053,F191))</f>
        <v>66.05</v>
      </c>
      <c r="BN191" s="6">
        <f>IF(BM191&gt;0, BM191/BM$3049, BM191/BM$3050*-1)</f>
        <v>8.3442029865969963E-2</v>
      </c>
      <c r="BO191" s="6">
        <f>IF(O191&gt;O$3054,O$3054,IF(O191&lt;O$3053,O$3053,O191))</f>
        <v>2.4900000000000002</v>
      </c>
      <c r="BP191" s="26">
        <f>BO191/BO$3049</f>
        <v>2.347973426574956E-2</v>
      </c>
      <c r="BQ191" s="26">
        <f>IF(OR(BD191=0, BH191=0,BN191=0,BP191=0), 0,BD191+BH191+BK191+BL191+BN191+BP191)</f>
        <v>0</v>
      </c>
      <c r="BR191" s="6">
        <f>IF(D191&gt;0,C191/D191,0)</f>
        <v>2.8846153846153844E-2</v>
      </c>
    </row>
    <row r="192" spans="1:70" x14ac:dyDescent="0.2">
      <c r="A192" s="15" t="s">
        <v>541</v>
      </c>
      <c r="B192" s="15" t="s">
        <v>542</v>
      </c>
      <c r="C192" s="15">
        <v>0</v>
      </c>
      <c r="D192" s="15">
        <v>0.02</v>
      </c>
      <c r="E192" s="15">
        <v>0.02</v>
      </c>
      <c r="F192" s="15">
        <v>20</v>
      </c>
      <c r="G192" s="15">
        <v>0.3</v>
      </c>
      <c r="H192" s="21">
        <v>4620000</v>
      </c>
      <c r="I192" s="15"/>
      <c r="J192" s="15">
        <v>0</v>
      </c>
      <c r="K192" s="15"/>
      <c r="L192" s="15">
        <v>0</v>
      </c>
      <c r="M192" s="15"/>
      <c r="N192" s="15">
        <v>0</v>
      </c>
      <c r="O192" s="15"/>
      <c r="P192" s="15"/>
      <c r="Q192" s="15">
        <v>0.06</v>
      </c>
      <c r="R192" s="15">
        <v>0.01</v>
      </c>
      <c r="S192" s="15">
        <v>10.97</v>
      </c>
      <c r="T192" s="15">
        <v>0</v>
      </c>
      <c r="U192" s="15">
        <v>0</v>
      </c>
      <c r="V192" s="15">
        <v>0</v>
      </c>
      <c r="W192" s="15">
        <v>0</v>
      </c>
      <c r="X192" s="15">
        <v>0</v>
      </c>
      <c r="Y192" s="15">
        <v>0</v>
      </c>
      <c r="Z192" s="15">
        <v>0</v>
      </c>
      <c r="AA192" s="15">
        <v>0</v>
      </c>
      <c r="AB192" s="15"/>
      <c r="AC192" s="15">
        <v>-4</v>
      </c>
      <c r="AD192" s="15">
        <v>-11.95</v>
      </c>
      <c r="AE192" s="15">
        <v>-4</v>
      </c>
      <c r="AF192" s="15">
        <v>-3.97</v>
      </c>
      <c r="AG192" s="15">
        <v>-11.77</v>
      </c>
      <c r="AH192" s="15">
        <v>-3.97</v>
      </c>
      <c r="AI192" s="15">
        <v>-4</v>
      </c>
      <c r="AJ192" s="15">
        <v>-11.98</v>
      </c>
      <c r="AK192" s="15">
        <v>-4</v>
      </c>
      <c r="AL192" s="15">
        <v>1.57</v>
      </c>
      <c r="AM192" s="15">
        <v>110.16</v>
      </c>
      <c r="AN192" s="15"/>
      <c r="AO192" s="15">
        <v>-772.56</v>
      </c>
      <c r="AP192" s="15">
        <v>-772.56</v>
      </c>
      <c r="AQ192" s="15">
        <v>-772.56</v>
      </c>
      <c r="AR192" s="15"/>
      <c r="AS192" s="15">
        <v>-30.35</v>
      </c>
      <c r="AT192" s="15"/>
      <c r="AU192" s="15"/>
      <c r="AV192" s="15"/>
      <c r="AW192" s="16">
        <v>499054</v>
      </c>
      <c r="AX192" s="16">
        <v>380098</v>
      </c>
      <c r="AZ192" s="6">
        <f>IF(D192&gt;0,H192/D192,0)</f>
        <v>231000000</v>
      </c>
      <c r="BA192" s="6">
        <f>AZ192*Q192</f>
        <v>13860000</v>
      </c>
      <c r="BB192" s="6">
        <f>IF(C192&gt;C$3054,C$3054,IF(C192&lt;C$3053,C$3053,C192))</f>
        <v>0</v>
      </c>
      <c r="BC192" s="6">
        <f>IF(BB192&gt;0,(D192/15)-BB192,0)</f>
        <v>0</v>
      </c>
      <c r="BD192" s="6">
        <f>BC192/BC$3049</f>
        <v>0</v>
      </c>
      <c r="BE192" s="15">
        <f>IF(AU192&gt;AU$3054,AU$3054,IF(AU192&lt;AU$3053,AU$3053,AU192))</f>
        <v>0</v>
      </c>
      <c r="BF192" s="15">
        <f>IF(I192&gt;I$3054,I$3054,IF(I192&lt;I$3053,I$3053,I192))</f>
        <v>0</v>
      </c>
      <c r="BG192" s="6">
        <f>IF(BE192&gt;0, BF192/BE192,0)</f>
        <v>0</v>
      </c>
      <c r="BH192" s="26">
        <f>BG192/BG$3049</f>
        <v>0</v>
      </c>
      <c r="BI192" s="26">
        <f>IF(AV192&gt;AV$3054,AV$3054,IF(AV192&lt;AV$3053,AV$3053,AV192))</f>
        <v>0</v>
      </c>
      <c r="BJ192" s="6">
        <f>IF(BI192&gt;0, BF192/BI192,0)</f>
        <v>0</v>
      </c>
      <c r="BK192" s="26">
        <f>BJ192/BJ$3049</f>
        <v>0</v>
      </c>
      <c r="BL192" s="6">
        <f>IF(_xlfn.NUMBERVALUE(AL192),IF(ABS(AL192)&lt;1,1-ABS(AL192),0),0)</f>
        <v>0</v>
      </c>
      <c r="BM192" s="6">
        <f>IF(F192&gt;F$3054,F$3054,IF(F192&lt;F$3053,F$3053,F192))</f>
        <v>20</v>
      </c>
      <c r="BN192" s="6">
        <f>IF(BM192&gt;0, BM192/BM$3049, BM192/BM$3050*-1)</f>
        <v>2.5266322442383034E-2</v>
      </c>
      <c r="BO192" s="6">
        <f>IF(O192&gt;O$3054,O$3054,IF(O192&lt;O$3053,O$3053,O192))</f>
        <v>0</v>
      </c>
      <c r="BP192" s="26">
        <f>BO192/BO$3049</f>
        <v>0</v>
      </c>
      <c r="BQ192" s="26">
        <f>IF(OR(BD192=0, BH192=0,BN192=0,BP192=0), 0,BD192+BH192+BK192+BL192+BN192+BP192)</f>
        <v>0</v>
      </c>
      <c r="BR192" s="6">
        <f>IF(D192&gt;0,C192/D192,0)</f>
        <v>0</v>
      </c>
    </row>
    <row r="193" spans="1:70" x14ac:dyDescent="0.2">
      <c r="A193" s="15" t="s">
        <v>878</v>
      </c>
      <c r="B193" s="15" t="s">
        <v>879</v>
      </c>
      <c r="C193" s="15">
        <v>0.31</v>
      </c>
      <c r="D193" s="15">
        <v>0</v>
      </c>
      <c r="E193" s="15">
        <v>4.3</v>
      </c>
      <c r="F193" s="15">
        <v>19.89</v>
      </c>
      <c r="G193" s="15">
        <v>1.25</v>
      </c>
      <c r="H193" s="21"/>
      <c r="I193" s="15">
        <v>0</v>
      </c>
      <c r="J193" s="15">
        <v>0.13</v>
      </c>
      <c r="K193" s="15"/>
      <c r="L193" s="15">
        <v>0.22</v>
      </c>
      <c r="M193" s="15"/>
      <c r="N193" s="15">
        <v>0.24</v>
      </c>
      <c r="O193" s="15"/>
      <c r="P193" s="15">
        <v>124.18</v>
      </c>
      <c r="Q193" s="15">
        <v>3.56</v>
      </c>
      <c r="R193" s="15">
        <v>0.15</v>
      </c>
      <c r="S193" s="15">
        <v>0.92</v>
      </c>
      <c r="T193" s="15">
        <v>23.49</v>
      </c>
      <c r="U193" s="15">
        <v>24.16</v>
      </c>
      <c r="V193" s="15">
        <v>30.12</v>
      </c>
      <c r="W193" s="15">
        <v>33.520000000000003</v>
      </c>
      <c r="X193" s="15">
        <v>43.48</v>
      </c>
      <c r="Y193" s="15">
        <v>47.04</v>
      </c>
      <c r="Z193" s="15">
        <v>55.75</v>
      </c>
      <c r="AA193" s="15">
        <v>65.25</v>
      </c>
      <c r="AB193" s="15"/>
      <c r="AC193" s="15">
        <v>5.9</v>
      </c>
      <c r="AD193" s="15">
        <v>2.82</v>
      </c>
      <c r="AE193" s="15">
        <v>4.87</v>
      </c>
      <c r="AF193" s="15">
        <v>4.8</v>
      </c>
      <c r="AG193" s="15">
        <v>2.2999999999999998</v>
      </c>
      <c r="AH193" s="15">
        <v>3.96</v>
      </c>
      <c r="AI193" s="15">
        <v>8.51</v>
      </c>
      <c r="AJ193" s="15">
        <v>3.25</v>
      </c>
      <c r="AK193" s="15">
        <v>6.64</v>
      </c>
      <c r="AL193" s="15">
        <v>1.03</v>
      </c>
      <c r="AM193" s="15">
        <v>12.19</v>
      </c>
      <c r="AN193" s="15">
        <v>28.55</v>
      </c>
      <c r="AO193" s="15">
        <v>15.81</v>
      </c>
      <c r="AP193" s="15">
        <v>15.29</v>
      </c>
      <c r="AQ193" s="15">
        <v>19.96</v>
      </c>
      <c r="AR193" s="15">
        <v>27.51</v>
      </c>
      <c r="AS193" s="15">
        <v>4.9000000000000004</v>
      </c>
      <c r="AT193" s="15">
        <v>-2.81</v>
      </c>
      <c r="AU193" s="15">
        <v>11.56</v>
      </c>
      <c r="AV193" s="15">
        <v>-7.51</v>
      </c>
      <c r="AW193" s="15">
        <v>0</v>
      </c>
      <c r="AX193" s="15"/>
      <c r="AZ193" s="6">
        <f>IF(D193&gt;0,H193/D193,0)</f>
        <v>0</v>
      </c>
      <c r="BA193" s="6">
        <f>AZ193*Q193</f>
        <v>0</v>
      </c>
      <c r="BB193" s="6">
        <f>IF(C193&gt;C$3054,C$3054,IF(C193&lt;C$3053,C$3053,C193))</f>
        <v>0.31</v>
      </c>
      <c r="BC193" s="6">
        <f>IF(BB193&gt;0,(D193/15)-BB193,0)</f>
        <v>-0.31</v>
      </c>
      <c r="BD193" s="6">
        <f>BC193/BC$3049</f>
        <v>-5.9699576325587367E-2</v>
      </c>
      <c r="BE193" s="15">
        <f>IF(AU193&gt;AU$3054,AU$3054,IF(AU193&lt;AU$3053,AU$3053,AU193))</f>
        <v>11.56</v>
      </c>
      <c r="BF193" s="15">
        <f>IF(I193&gt;I$3054,I$3054,IF(I193&lt;I$3053,I$3053,I193))</f>
        <v>0</v>
      </c>
      <c r="BG193" s="6">
        <f>IF(BE193&gt;0, BF193/BE193,0)</f>
        <v>0</v>
      </c>
      <c r="BH193" s="26">
        <f>BG193/BG$3049</f>
        <v>0</v>
      </c>
      <c r="BI193" s="26">
        <f>IF(AV193&gt;AV$3054,AV$3054,IF(AV193&lt;AV$3053,AV$3053,AV193))</f>
        <v>-7.51</v>
      </c>
      <c r="BJ193" s="6">
        <f>IF(BI193&gt;0, BF193/BI193,0)</f>
        <v>0</v>
      </c>
      <c r="BK193" s="26">
        <f>BJ193/BJ$3049</f>
        <v>0</v>
      </c>
      <c r="BL193" s="6">
        <f>IF(_xlfn.NUMBERVALUE(AL193),IF(ABS(AL193)&lt;1,1-ABS(AL193),0),0)</f>
        <v>0</v>
      </c>
      <c r="BM193" s="6">
        <f>IF(F193&gt;F$3054,F$3054,IF(F193&lt;F$3053,F$3053,F193))</f>
        <v>19.89</v>
      </c>
      <c r="BN193" s="6">
        <f>IF(BM193&gt;0, BM193/BM$3049, BM193/BM$3050*-1)</f>
        <v>2.5127357668949926E-2</v>
      </c>
      <c r="BO193" s="6">
        <f>IF(O193&gt;O$3054,O$3054,IF(O193&lt;O$3053,O$3053,O193))</f>
        <v>0</v>
      </c>
      <c r="BP193" s="26">
        <f>BO193/BO$3049</f>
        <v>0</v>
      </c>
      <c r="BQ193" s="26">
        <f>IF(OR(BD193=0, BH193=0,BN193=0,BP193=0), 0,BD193+BH193+BK193+BL193+BN193+BP193)</f>
        <v>0</v>
      </c>
      <c r="BR193" s="6">
        <f>IF(D193&gt;0,C193/D193,0)</f>
        <v>0</v>
      </c>
    </row>
    <row r="194" spans="1:70" x14ac:dyDescent="0.2">
      <c r="A194" s="15" t="s">
        <v>1</v>
      </c>
      <c r="B194" s="15" t="s">
        <v>328</v>
      </c>
      <c r="C194" s="15">
        <v>0.02</v>
      </c>
      <c r="D194" s="15">
        <v>0.99</v>
      </c>
      <c r="E194" s="15">
        <v>0.98</v>
      </c>
      <c r="F194" s="15">
        <v>7.07</v>
      </c>
      <c r="G194" s="15">
        <v>3.18</v>
      </c>
      <c r="H194" s="21">
        <v>466580000</v>
      </c>
      <c r="I194" s="15">
        <v>62.58</v>
      </c>
      <c r="J194" s="15">
        <v>0.02</v>
      </c>
      <c r="K194" s="15">
        <v>0.02</v>
      </c>
      <c r="L194" s="15">
        <v>0.02</v>
      </c>
      <c r="M194" s="15">
        <v>0.02</v>
      </c>
      <c r="N194" s="15">
        <v>0.02</v>
      </c>
      <c r="O194" s="15">
        <v>2.23</v>
      </c>
      <c r="P194" s="15">
        <v>9.31</v>
      </c>
      <c r="Q194" s="15">
        <v>0.31</v>
      </c>
      <c r="R194" s="15">
        <v>0.05</v>
      </c>
      <c r="S194" s="15">
        <v>1.06</v>
      </c>
      <c r="T194" s="15">
        <v>0.12</v>
      </c>
      <c r="U194" s="15">
        <v>0.12</v>
      </c>
      <c r="V194" s="15">
        <v>0.35</v>
      </c>
      <c r="W194" s="15">
        <v>0.35</v>
      </c>
      <c r="X194" s="15">
        <v>0.21</v>
      </c>
      <c r="Y194" s="15">
        <v>0.21</v>
      </c>
      <c r="Z194" s="15">
        <v>0.62</v>
      </c>
      <c r="AA194" s="15">
        <v>0.62</v>
      </c>
      <c r="AB194" s="15">
        <v>15.9</v>
      </c>
      <c r="AC194" s="15">
        <v>5.81</v>
      </c>
      <c r="AD194" s="15">
        <v>11.94</v>
      </c>
      <c r="AE194" s="15">
        <v>5.81</v>
      </c>
      <c r="AF194" s="15">
        <v>4.38</v>
      </c>
      <c r="AG194" s="15">
        <v>9.0500000000000007</v>
      </c>
      <c r="AH194" s="15">
        <v>4.38</v>
      </c>
      <c r="AI194" s="15">
        <v>7.42</v>
      </c>
      <c r="AJ194" s="15">
        <v>15.31</v>
      </c>
      <c r="AK194" s="15">
        <v>7.42</v>
      </c>
      <c r="AL194" s="15">
        <v>0.92</v>
      </c>
      <c r="AM194" s="15">
        <v>290.88</v>
      </c>
      <c r="AN194" s="15">
        <v>57.81</v>
      </c>
      <c r="AO194" s="15">
        <v>9.34</v>
      </c>
      <c r="AP194" s="15">
        <v>5.64</v>
      </c>
      <c r="AQ194" s="15">
        <v>2.81</v>
      </c>
      <c r="AR194" s="15">
        <v>-6.7</v>
      </c>
      <c r="AS194" s="15">
        <v>37.42</v>
      </c>
      <c r="AT194" s="15"/>
      <c r="AU194" s="15">
        <v>-16.09</v>
      </c>
      <c r="AV194" s="15"/>
      <c r="AW194" s="16">
        <v>152916</v>
      </c>
      <c r="AX194" s="16">
        <v>250121</v>
      </c>
      <c r="AZ194" s="6">
        <f>IF(D194&gt;0,H194/D194,0)</f>
        <v>471292929.29292929</v>
      </c>
      <c r="BA194" s="6">
        <f>AZ194*Q194</f>
        <v>146100808.08080807</v>
      </c>
      <c r="BB194" s="6">
        <f>IF(C194&gt;C$3054,C$3054,IF(C194&lt;C$3053,C$3053,C194))</f>
        <v>0.02</v>
      </c>
      <c r="BC194" s="6">
        <f>IF(BB194&gt;0,(D194/15)-BB194,0)</f>
        <v>4.5999999999999999E-2</v>
      </c>
      <c r="BD194" s="6">
        <f>BC194/BC$3049</f>
        <v>8.8586468096032867E-3</v>
      </c>
      <c r="BE194" s="15">
        <f>IF(AU194&gt;AU$3054,AU$3054,IF(AU194&lt;AU$3053,AU$3053,AU194))</f>
        <v>-16.09</v>
      </c>
      <c r="BF194" s="15">
        <f>IF(I194&gt;I$3054,I$3054,IF(I194&lt;I$3053,I$3053,I194))</f>
        <v>62.58</v>
      </c>
      <c r="BG194" s="6">
        <f>IF(BE194&gt;0, BF194/BE194,0)</f>
        <v>0</v>
      </c>
      <c r="BH194" s="26">
        <f>BG194/BG$3049</f>
        <v>0</v>
      </c>
      <c r="BI194" s="26">
        <f>IF(AV194&gt;AV$3054,AV$3054,IF(AV194&lt;AV$3053,AV$3053,AV194))</f>
        <v>0</v>
      </c>
      <c r="BJ194" s="6">
        <f>IF(BI194&gt;0, BF194/BI194,0)</f>
        <v>0</v>
      </c>
      <c r="BK194" s="26">
        <f>BJ194/BJ$3049</f>
        <v>0</v>
      </c>
      <c r="BL194" s="6">
        <f>IF(_xlfn.NUMBERVALUE(AL194),IF(ABS(AL194)&lt;1,1-ABS(AL194),0),0)</f>
        <v>7.999999999999996E-2</v>
      </c>
      <c r="BM194" s="6">
        <f>IF(F194&gt;F$3054,F$3054,IF(F194&lt;F$3053,F$3053,F194))</f>
        <v>7.07</v>
      </c>
      <c r="BN194" s="6">
        <f>IF(BM194&gt;0, BM194/BM$3049, BM194/BM$3050*-1)</f>
        <v>8.9316449833824023E-3</v>
      </c>
      <c r="BO194" s="6">
        <f>IF(O194&gt;O$3054,O$3054,IF(O194&lt;O$3053,O$3053,O194))</f>
        <v>2.23</v>
      </c>
      <c r="BP194" s="26">
        <f>BO194/BO$3049</f>
        <v>2.1028035105470487E-2</v>
      </c>
      <c r="BQ194" s="26">
        <f>IF(OR(BD194=0, BH194=0,BN194=0,BP194=0), 0,BD194+BH194+BK194+BL194+BN194+BP194)</f>
        <v>0</v>
      </c>
      <c r="BR194" s="6">
        <f>IF(D194&gt;0,C194/D194,0)</f>
        <v>2.0202020202020204E-2</v>
      </c>
    </row>
    <row r="195" spans="1:70" x14ac:dyDescent="0.2">
      <c r="A195" s="15" t="s">
        <v>600</v>
      </c>
      <c r="B195" s="15" t="s">
        <v>601</v>
      </c>
      <c r="C195" s="15">
        <v>0.01</v>
      </c>
      <c r="D195" s="15">
        <v>0.17</v>
      </c>
      <c r="E195" s="15">
        <v>0.17</v>
      </c>
      <c r="F195" s="15">
        <v>-5.56</v>
      </c>
      <c r="G195" s="15">
        <v>0.86</v>
      </c>
      <c r="H195" s="21">
        <v>11420000</v>
      </c>
      <c r="I195" s="15">
        <v>22.76</v>
      </c>
      <c r="J195" s="15">
        <v>0</v>
      </c>
      <c r="K195" s="15">
        <v>0.01</v>
      </c>
      <c r="L195" s="15">
        <v>0.01</v>
      </c>
      <c r="M195" s="15">
        <v>0.01</v>
      </c>
      <c r="N195" s="15">
        <v>0.01</v>
      </c>
      <c r="O195" s="15">
        <v>5.88</v>
      </c>
      <c r="P195" s="15">
        <v>0</v>
      </c>
      <c r="Q195" s="15">
        <v>0.2</v>
      </c>
      <c r="R195" s="15">
        <v>0.1</v>
      </c>
      <c r="S195" s="15">
        <v>1.9</v>
      </c>
      <c r="T195" s="15">
        <v>0</v>
      </c>
      <c r="U195" s="15">
        <v>0</v>
      </c>
      <c r="V195" s="15">
        <v>0</v>
      </c>
      <c r="W195" s="15">
        <v>0</v>
      </c>
      <c r="X195" s="15">
        <v>0</v>
      </c>
      <c r="Y195" s="15">
        <v>0</v>
      </c>
      <c r="Z195" s="15">
        <v>0</v>
      </c>
      <c r="AA195" s="15">
        <v>0</v>
      </c>
      <c r="AB195" s="15"/>
      <c r="AC195" s="15">
        <v>2.2200000000000002</v>
      </c>
      <c r="AD195" s="15">
        <v>1.27</v>
      </c>
      <c r="AE195" s="15">
        <v>7.3</v>
      </c>
      <c r="AF195" s="15">
        <v>1.25</v>
      </c>
      <c r="AG195" s="15">
        <v>0.75</v>
      </c>
      <c r="AH195" s="15">
        <v>4.0999999999999996</v>
      </c>
      <c r="AI195" s="15">
        <v>4.24</v>
      </c>
      <c r="AJ195" s="15">
        <v>1.53</v>
      </c>
      <c r="AK195" s="15">
        <v>9</v>
      </c>
      <c r="AL195" s="15">
        <v>0.09</v>
      </c>
      <c r="AM195" s="15">
        <v>10.199999999999999</v>
      </c>
      <c r="AN195" s="15">
        <v>39.47</v>
      </c>
      <c r="AO195" s="15">
        <v>1.92</v>
      </c>
      <c r="AP195" s="15">
        <v>0.89</v>
      </c>
      <c r="AQ195" s="15">
        <v>0.26</v>
      </c>
      <c r="AR195" s="15">
        <v>-10.29</v>
      </c>
      <c r="AS195" s="15">
        <v>1.83</v>
      </c>
      <c r="AT195" s="15">
        <v>9.3800000000000008</v>
      </c>
      <c r="AU195" s="15">
        <v>-11.87</v>
      </c>
      <c r="AV195" s="15">
        <v>-13.09</v>
      </c>
      <c r="AW195" s="15">
        <v>0</v>
      </c>
      <c r="AX195" s="16">
        <v>3224</v>
      </c>
      <c r="AZ195" s="6">
        <f>IF(D195&gt;0,H195/D195,0)</f>
        <v>67176470.588235289</v>
      </c>
      <c r="BA195" s="6">
        <f>AZ195*Q195</f>
        <v>13435294.117647059</v>
      </c>
      <c r="BB195" s="6">
        <f>IF(C195&gt;C$3054,C$3054,IF(C195&lt;C$3053,C$3053,C195))</f>
        <v>0.01</v>
      </c>
      <c r="BC195" s="6">
        <f>IF(BB195&gt;0,(D195/15)-BB195,0)</f>
        <v>1.3333333333333339E-3</v>
      </c>
      <c r="BD195" s="6">
        <f>BC195/BC$3049</f>
        <v>2.5677237129284901E-4</v>
      </c>
      <c r="BE195" s="15">
        <f>IF(AU195&gt;AU$3054,AU$3054,IF(AU195&lt;AU$3053,AU$3053,AU195))</f>
        <v>-11.87</v>
      </c>
      <c r="BF195" s="15">
        <f>IF(I195&gt;I$3054,I$3054,IF(I195&lt;I$3053,I$3053,I195))</f>
        <v>22.76</v>
      </c>
      <c r="BG195" s="6">
        <f>IF(BE195&gt;0, BF195/BE195,0)</f>
        <v>0</v>
      </c>
      <c r="BH195" s="26">
        <f>BG195/BG$3049</f>
        <v>0</v>
      </c>
      <c r="BI195" s="26">
        <f>IF(AV195&gt;AV$3054,AV$3054,IF(AV195&lt;AV$3053,AV$3053,AV195))</f>
        <v>-13.09</v>
      </c>
      <c r="BJ195" s="6">
        <f>IF(BI195&gt;0, BF195/BI195,0)</f>
        <v>0</v>
      </c>
      <c r="BK195" s="26">
        <f>BJ195/BJ$3049</f>
        <v>0</v>
      </c>
      <c r="BL195" s="6">
        <f>IF(_xlfn.NUMBERVALUE(AL195),IF(ABS(AL195)&lt;1,1-ABS(AL195),0),0)</f>
        <v>0.91</v>
      </c>
      <c r="BM195" s="6">
        <f>IF(F195&gt;F$3054,F$3054,IF(F195&lt;F$3053,F$3053,F195))</f>
        <v>-5.56</v>
      </c>
      <c r="BN195" s="6">
        <f>IF(BM195&gt;0, BM195/BM$3049, BM195/BM$3050*-1)</f>
        <v>-5.5901870098532071E-2</v>
      </c>
      <c r="BO195" s="6">
        <f>IF(O195&gt;O$3054,O$3054,IF(O195&lt;O$3053,O$3053,O195))</f>
        <v>5.88</v>
      </c>
      <c r="BP195" s="26">
        <f>BO195/BO$3049</f>
        <v>5.5446119470926661E-2</v>
      </c>
      <c r="BQ195" s="26">
        <f>IF(OR(BD195=0, BH195=0,BN195=0,BP195=0), 0,BD195+BH195+BK195+BL195+BN195+BP195)</f>
        <v>0</v>
      </c>
      <c r="BR195" s="6">
        <f>IF(D195&gt;0,C195/D195,0)</f>
        <v>5.8823529411764705E-2</v>
      </c>
    </row>
    <row r="196" spans="1:70" x14ac:dyDescent="0.2">
      <c r="A196" s="15" t="s">
        <v>604</v>
      </c>
      <c r="B196" s="15" t="s">
        <v>605</v>
      </c>
      <c r="C196" s="15">
        <v>0.27</v>
      </c>
      <c r="D196" s="15">
        <v>14.41</v>
      </c>
      <c r="E196" s="15">
        <v>15.17</v>
      </c>
      <c r="F196" s="15">
        <v>9.27</v>
      </c>
      <c r="G196" s="15">
        <v>16.2</v>
      </c>
      <c r="H196" s="21">
        <v>16690000000</v>
      </c>
      <c r="I196" s="15">
        <v>53.1</v>
      </c>
      <c r="J196" s="15">
        <v>0.28999999999999998</v>
      </c>
      <c r="K196" s="15">
        <v>0.28999999999999998</v>
      </c>
      <c r="L196" s="15">
        <v>0.28999999999999998</v>
      </c>
      <c r="M196" s="15">
        <v>0.55000000000000004</v>
      </c>
      <c r="N196" s="15">
        <v>0.55000000000000004</v>
      </c>
      <c r="O196" s="15">
        <v>3.82</v>
      </c>
      <c r="P196" s="15">
        <v>633.73</v>
      </c>
      <c r="Q196" s="15">
        <v>0.89</v>
      </c>
      <c r="R196" s="15">
        <v>0.6</v>
      </c>
      <c r="S196" s="15">
        <v>0.88</v>
      </c>
      <c r="T196" s="15">
        <v>39.49</v>
      </c>
      <c r="U196" s="15">
        <v>39.49</v>
      </c>
      <c r="V196" s="15">
        <v>50.05</v>
      </c>
      <c r="W196" s="15">
        <v>50.05</v>
      </c>
      <c r="X196" s="15">
        <v>437.35</v>
      </c>
      <c r="Y196" s="15">
        <v>437.35</v>
      </c>
      <c r="Z196" s="15">
        <v>554.29</v>
      </c>
      <c r="AA196" s="15">
        <v>554.29</v>
      </c>
      <c r="AB196" s="15">
        <v>0.55000000000000004</v>
      </c>
      <c r="AC196" s="15">
        <v>5.63</v>
      </c>
      <c r="AD196" s="15">
        <v>8.89</v>
      </c>
      <c r="AE196" s="15">
        <v>5.63</v>
      </c>
      <c r="AF196" s="15">
        <v>3.18</v>
      </c>
      <c r="AG196" s="15">
        <v>5.45</v>
      </c>
      <c r="AH196" s="15">
        <v>3.18</v>
      </c>
      <c r="AI196" s="15">
        <v>21.7</v>
      </c>
      <c r="AJ196" s="15">
        <v>21.01</v>
      </c>
      <c r="AK196" s="15">
        <v>21.7</v>
      </c>
      <c r="AL196" s="15">
        <v>0.49</v>
      </c>
      <c r="AM196" s="16">
        <v>1152.1600000000001</v>
      </c>
      <c r="AN196" s="15">
        <v>21.17</v>
      </c>
      <c r="AO196" s="15">
        <v>10.07</v>
      </c>
      <c r="AP196" s="15">
        <v>6.11</v>
      </c>
      <c r="AQ196" s="15">
        <v>2.9</v>
      </c>
      <c r="AR196" s="15">
        <v>-7.05</v>
      </c>
      <c r="AS196" s="15">
        <v>-5.0999999999999996</v>
      </c>
      <c r="AT196" s="15">
        <v>2.12</v>
      </c>
      <c r="AU196" s="15">
        <v>-6.04</v>
      </c>
      <c r="AV196" s="15">
        <v>1.66</v>
      </c>
      <c r="AW196" s="15">
        <v>2350000</v>
      </c>
      <c r="AX196" s="15">
        <v>1980000</v>
      </c>
      <c r="AZ196" s="6">
        <f>IF(D196&gt;0,H196/D196,0)</f>
        <v>1158223455.9333797</v>
      </c>
      <c r="BA196" s="6">
        <f>AZ196*Q196</f>
        <v>1030818875.780708</v>
      </c>
      <c r="BB196" s="6">
        <f>IF(C196&gt;C$3054,C$3054,IF(C196&lt;C$3053,C$3053,C196))</f>
        <v>0.27</v>
      </c>
      <c r="BC196" s="6">
        <f>IF(BB196&gt;0,(D196/15)-BB196,0)</f>
        <v>0.69066666666666665</v>
      </c>
      <c r="BD196" s="6">
        <f>BC196/BC$3049</f>
        <v>0.13300808832969571</v>
      </c>
      <c r="BE196" s="15">
        <f>IF(AU196&gt;AU$3054,AU$3054,IF(AU196&lt;AU$3053,AU$3053,AU196))</f>
        <v>-6.04</v>
      </c>
      <c r="BF196" s="15">
        <f>IF(I196&gt;I$3054,I$3054,IF(I196&lt;I$3053,I$3053,I196))</f>
        <v>53.1</v>
      </c>
      <c r="BG196" s="6">
        <f>IF(BE196&gt;0, BF196/BE196,0)</f>
        <v>0</v>
      </c>
      <c r="BH196" s="26">
        <f>BG196/BG$3049</f>
        <v>0</v>
      </c>
      <c r="BI196" s="26">
        <f>IF(AV196&gt;AV$3054,AV$3054,IF(AV196&lt;AV$3053,AV$3053,AV196))</f>
        <v>1.66</v>
      </c>
      <c r="BJ196" s="6">
        <f>IF(BI196&gt;0, BF196/BI196,0)</f>
        <v>31.987951807228917</v>
      </c>
      <c r="BK196" s="26">
        <f>BJ196/BJ$3049</f>
        <v>5.3942583148784008E-2</v>
      </c>
      <c r="BL196" s="6">
        <f>IF(_xlfn.NUMBERVALUE(AL196),IF(ABS(AL196)&lt;1,1-ABS(AL196),0),0)</f>
        <v>0.51</v>
      </c>
      <c r="BM196" s="6">
        <f>IF(F196&gt;F$3054,F$3054,IF(F196&lt;F$3053,F$3053,F196))</f>
        <v>9.27</v>
      </c>
      <c r="BN196" s="6">
        <f>IF(BM196&gt;0, BM196/BM$3049, BM196/BM$3050*-1)</f>
        <v>1.1710940452044535E-2</v>
      </c>
      <c r="BO196" s="6">
        <f>IF(O196&gt;O$3054,O$3054,IF(O196&lt;O$3053,O$3053,O196))</f>
        <v>3.82</v>
      </c>
      <c r="BP196" s="26">
        <f>BO196/BO$3049</f>
        <v>3.6021118431792488E-2</v>
      </c>
      <c r="BQ196" s="26">
        <f>IF(OR(BD196=0, BH196=0,BN196=0,BP196=0), 0,BD196+BH196+BK196+BL196+BN196+BP196)</f>
        <v>0</v>
      </c>
      <c r="BR196" s="6">
        <f>IF(D196&gt;0,C196/D196,0)</f>
        <v>1.8736988202637059E-2</v>
      </c>
    </row>
    <row r="197" spans="1:70" x14ac:dyDescent="0.2">
      <c r="A197" s="15" t="s">
        <v>584</v>
      </c>
      <c r="B197" s="15" t="s">
        <v>585</v>
      </c>
      <c r="C197" s="15">
        <v>-0.02</v>
      </c>
      <c r="D197" s="15">
        <v>0.1</v>
      </c>
      <c r="E197" s="15">
        <v>0.11</v>
      </c>
      <c r="F197" s="15">
        <v>452.63</v>
      </c>
      <c r="G197" s="15">
        <v>1.71</v>
      </c>
      <c r="H197" s="21">
        <v>15950000</v>
      </c>
      <c r="I197" s="15"/>
      <c r="J197" s="15">
        <v>0</v>
      </c>
      <c r="K197" s="15"/>
      <c r="L197" s="15">
        <v>0</v>
      </c>
      <c r="M197" s="15"/>
      <c r="N197" s="15">
        <v>0</v>
      </c>
      <c r="O197" s="15"/>
      <c r="P197" s="15"/>
      <c r="Q197" s="15">
        <v>0.06</v>
      </c>
      <c r="R197" s="15">
        <v>0.01</v>
      </c>
      <c r="S197" s="15">
        <v>3.64</v>
      </c>
      <c r="T197" s="15">
        <v>0</v>
      </c>
      <c r="U197" s="15">
        <v>0</v>
      </c>
      <c r="V197" s="15">
        <v>0</v>
      </c>
      <c r="W197" s="15">
        <v>0</v>
      </c>
      <c r="X197" s="15">
        <v>0</v>
      </c>
      <c r="Y197" s="15">
        <v>0</v>
      </c>
      <c r="Z197" s="15">
        <v>0</v>
      </c>
      <c r="AA197" s="15">
        <v>0</v>
      </c>
      <c r="AB197" s="15"/>
      <c r="AC197" s="15">
        <v>-35.57</v>
      </c>
      <c r="AD197" s="15"/>
      <c r="AE197" s="15">
        <v>-35.57</v>
      </c>
      <c r="AF197" s="15">
        <v>-34.15</v>
      </c>
      <c r="AG197" s="15"/>
      <c r="AH197" s="15">
        <v>-34.15</v>
      </c>
      <c r="AI197" s="15">
        <v>-35.57</v>
      </c>
      <c r="AJ197" s="15"/>
      <c r="AK197" s="15">
        <v>-35.57</v>
      </c>
      <c r="AL197" s="15">
        <v>-7.0000000000000007E-2</v>
      </c>
      <c r="AM197" s="15">
        <v>104.09</v>
      </c>
      <c r="AN197" s="15"/>
      <c r="AO197" s="16">
        <v>-2862.83</v>
      </c>
      <c r="AP197" s="16">
        <v>-14211.79</v>
      </c>
      <c r="AQ197" s="16">
        <v>-10790.57</v>
      </c>
      <c r="AR197" s="15"/>
      <c r="AS197" s="15"/>
      <c r="AT197" s="15"/>
      <c r="AU197" s="15"/>
      <c r="AV197" s="15"/>
      <c r="AW197" s="15">
        <v>0</v>
      </c>
      <c r="AX197" s="16">
        <v>50431</v>
      </c>
      <c r="AZ197" s="6">
        <f>IF(D197&gt;0,H197/D197,0)</f>
        <v>159500000</v>
      </c>
      <c r="BA197" s="6">
        <f>AZ197*Q197</f>
        <v>9570000</v>
      </c>
      <c r="BB197" s="6">
        <f>IF(C197&gt;C$3054,C$3054,IF(C197&lt;C$3053,C$3053,C197))</f>
        <v>-0.02</v>
      </c>
      <c r="BC197" s="6">
        <f>IF(BB197&gt;0,(D197/15)-BB197,0)</f>
        <v>0</v>
      </c>
      <c r="BD197" s="6">
        <f>BC197/BC$3049</f>
        <v>0</v>
      </c>
      <c r="BE197" s="15">
        <f>IF(AU197&gt;AU$3054,AU$3054,IF(AU197&lt;AU$3053,AU$3053,AU197))</f>
        <v>0</v>
      </c>
      <c r="BF197" s="15">
        <f>IF(I197&gt;I$3054,I$3054,IF(I197&lt;I$3053,I$3053,I197))</f>
        <v>0</v>
      </c>
      <c r="BG197" s="6">
        <f>IF(BE197&gt;0, BF197/BE197,0)</f>
        <v>0</v>
      </c>
      <c r="BH197" s="26">
        <f>BG197/BG$3049</f>
        <v>0</v>
      </c>
      <c r="BI197" s="26">
        <f>IF(AV197&gt;AV$3054,AV$3054,IF(AV197&lt;AV$3053,AV$3053,AV197))</f>
        <v>0</v>
      </c>
      <c r="BJ197" s="6">
        <f>IF(BI197&gt;0, BF197/BI197,0)</f>
        <v>0</v>
      </c>
      <c r="BK197" s="26">
        <f>BJ197/BJ$3049</f>
        <v>0</v>
      </c>
      <c r="BL197" s="6">
        <f>IF(_xlfn.NUMBERVALUE(AL197),IF(ABS(AL197)&lt;1,1-ABS(AL197),0),0)</f>
        <v>0.92999999999999994</v>
      </c>
      <c r="BM197" s="6">
        <f>IF(F197&gt;F$3054,F$3054,IF(F197&lt;F$3053,F$3053,F197))</f>
        <v>452.63</v>
      </c>
      <c r="BN197" s="6">
        <f>IF(BM197&gt;0, BM197/BM$3049, BM197/BM$3050*-1)</f>
        <v>0.57181477635479161</v>
      </c>
      <c r="BO197" s="6">
        <f>IF(O197&gt;O$3054,O$3054,IF(O197&lt;O$3053,O$3053,O197))</f>
        <v>0</v>
      </c>
      <c r="BP197" s="26">
        <f>BO197/BO$3049</f>
        <v>0</v>
      </c>
      <c r="BQ197" s="26">
        <f>IF(OR(BD197=0, BH197=0,BN197=0,BP197=0), 0,BD197+BH197+BK197+BL197+BN197+BP197)</f>
        <v>0</v>
      </c>
      <c r="BR197" s="6">
        <f>IF(D197&gt;0,C197/D197,0)</f>
        <v>-0.19999999999999998</v>
      </c>
    </row>
    <row r="198" spans="1:70" x14ac:dyDescent="0.2">
      <c r="A198" s="15" t="s">
        <v>329</v>
      </c>
      <c r="B198" s="15" t="s">
        <v>330</v>
      </c>
      <c r="C198" s="15">
        <v>0.03</v>
      </c>
      <c r="D198" s="15">
        <v>0.94</v>
      </c>
      <c r="E198" s="15">
        <v>0.95</v>
      </c>
      <c r="F198" s="15">
        <v>9.41</v>
      </c>
      <c r="G198" s="15">
        <v>1.07</v>
      </c>
      <c r="H198" s="21">
        <v>243790000</v>
      </c>
      <c r="I198" s="15">
        <v>30.37</v>
      </c>
      <c r="J198" s="15">
        <v>0</v>
      </c>
      <c r="K198" s="15"/>
      <c r="L198" s="15">
        <v>0.04</v>
      </c>
      <c r="M198" s="15">
        <v>0.04</v>
      </c>
      <c r="N198" s="15">
        <v>0.04</v>
      </c>
      <c r="O198" s="15">
        <v>4.3</v>
      </c>
      <c r="P198" s="15">
        <v>9.68</v>
      </c>
      <c r="Q198" s="15">
        <v>0.87</v>
      </c>
      <c r="R198" s="15">
        <v>0.03</v>
      </c>
      <c r="S198" s="15">
        <v>1.85</v>
      </c>
      <c r="T198" s="15">
        <v>0</v>
      </c>
      <c r="U198" s="15">
        <v>0</v>
      </c>
      <c r="V198" s="15">
        <v>0</v>
      </c>
      <c r="W198" s="15">
        <v>0</v>
      </c>
      <c r="X198" s="15">
        <v>0</v>
      </c>
      <c r="Y198" s="15">
        <v>0</v>
      </c>
      <c r="Z198" s="15">
        <v>0</v>
      </c>
      <c r="AA198" s="15">
        <v>0</v>
      </c>
      <c r="AB198" s="15"/>
      <c r="AC198" s="15">
        <v>2.11</v>
      </c>
      <c r="AD198" s="15">
        <v>3.8</v>
      </c>
      <c r="AE198" s="15">
        <v>3.37</v>
      </c>
      <c r="AF198" s="15">
        <v>2.09</v>
      </c>
      <c r="AG198" s="15">
        <v>3.74</v>
      </c>
      <c r="AH198" s="15">
        <v>3.31</v>
      </c>
      <c r="AI198" s="15">
        <v>2.2799999999999998</v>
      </c>
      <c r="AJ198" s="15">
        <v>4.04</v>
      </c>
      <c r="AK198" s="15">
        <v>3.6</v>
      </c>
      <c r="AL198" s="15">
        <v>0.82</v>
      </c>
      <c r="AM198" s="15">
        <v>180.14</v>
      </c>
      <c r="AN198" s="15">
        <v>99.13</v>
      </c>
      <c r="AO198" s="15">
        <v>76.41</v>
      </c>
      <c r="AP198" s="15">
        <v>76.41</v>
      </c>
      <c r="AQ198" s="15">
        <v>73.95</v>
      </c>
      <c r="AR198" s="15">
        <v>-1.69</v>
      </c>
      <c r="AS198" s="15">
        <v>3.59</v>
      </c>
      <c r="AT198" s="15">
        <v>15.8</v>
      </c>
      <c r="AU198" s="15">
        <v>-4.83</v>
      </c>
      <c r="AV198" s="15">
        <v>5.0199999999999996</v>
      </c>
      <c r="AW198" s="16">
        <v>67560</v>
      </c>
      <c r="AX198" s="16">
        <v>59412</v>
      </c>
      <c r="AZ198" s="6">
        <f>IF(D198&gt;0,H198/D198,0)</f>
        <v>259351063.82978725</v>
      </c>
      <c r="BA198" s="6">
        <f>AZ198*Q198</f>
        <v>225635425.53191492</v>
      </c>
      <c r="BB198" s="6">
        <f>IF(C198&gt;C$3054,C$3054,IF(C198&lt;C$3053,C$3053,C198))</f>
        <v>0.03</v>
      </c>
      <c r="BC198" s="6">
        <f>IF(BB198&gt;0,(D198/15)-BB198,0)</f>
        <v>3.2666666666666663E-2</v>
      </c>
      <c r="BD198" s="6">
        <f>BC198/BC$3049</f>
        <v>6.290923096674797E-3</v>
      </c>
      <c r="BE198" s="15">
        <f>IF(AU198&gt;AU$3054,AU$3054,IF(AU198&lt;AU$3053,AU$3053,AU198))</f>
        <v>-4.83</v>
      </c>
      <c r="BF198" s="15">
        <f>IF(I198&gt;I$3054,I$3054,IF(I198&lt;I$3053,I$3053,I198))</f>
        <v>30.37</v>
      </c>
      <c r="BG198" s="6">
        <f>IF(BE198&gt;0, BF198/BE198,0)</f>
        <v>0</v>
      </c>
      <c r="BH198" s="26">
        <f>BG198/BG$3049</f>
        <v>0</v>
      </c>
      <c r="BI198" s="26">
        <f>IF(AV198&gt;AV$3054,AV$3054,IF(AV198&lt;AV$3053,AV$3053,AV198))</f>
        <v>5.0199999999999996</v>
      </c>
      <c r="BJ198" s="6">
        <f>IF(BI198&gt;0, BF198/BI198,0)</f>
        <v>6.0498007968127494</v>
      </c>
      <c r="BK198" s="26">
        <f>BJ198/BJ$3049</f>
        <v>1.0202024952466695E-2</v>
      </c>
      <c r="BL198" s="6">
        <f>IF(_xlfn.NUMBERVALUE(AL198),IF(ABS(AL198)&lt;1,1-ABS(AL198),0),0)</f>
        <v>0.18000000000000005</v>
      </c>
      <c r="BM198" s="6">
        <f>IF(F198&gt;F$3054,F$3054,IF(F198&lt;F$3053,F$3053,F198))</f>
        <v>9.41</v>
      </c>
      <c r="BN198" s="6">
        <f>IF(BM198&gt;0, BM198/BM$3049, BM198/BM$3050*-1)</f>
        <v>1.1887804709141216E-2</v>
      </c>
      <c r="BO198" s="6">
        <f>IF(O198&gt;O$3054,O$3054,IF(O198&lt;O$3053,O$3053,O198))</f>
        <v>4.3</v>
      </c>
      <c r="BP198" s="26">
        <f>BO198/BO$3049</f>
        <v>4.0547332266153854E-2</v>
      </c>
      <c r="BQ198" s="26">
        <f>IF(OR(BD198=0, BH198=0,BN198=0,BP198=0), 0,BD198+BH198+BK198+BL198+BN198+BP198)</f>
        <v>0</v>
      </c>
      <c r="BR198" s="6">
        <f>IF(D198&gt;0,C198/D198,0)</f>
        <v>3.1914893617021274E-2</v>
      </c>
    </row>
    <row r="199" spans="1:70" x14ac:dyDescent="0.2">
      <c r="A199" s="15" t="s">
        <v>812</v>
      </c>
      <c r="B199" s="15" t="s">
        <v>813</v>
      </c>
      <c r="C199" s="15">
        <v>0.02</v>
      </c>
      <c r="D199" s="15">
        <v>0.17</v>
      </c>
      <c r="E199" s="15">
        <v>0.14000000000000001</v>
      </c>
      <c r="F199" s="15">
        <v>246.15</v>
      </c>
      <c r="G199" s="15"/>
      <c r="H199" s="21">
        <v>64020000</v>
      </c>
      <c r="I199" s="15">
        <v>10.56</v>
      </c>
      <c r="J199" s="15">
        <v>0</v>
      </c>
      <c r="K199" s="15"/>
      <c r="L199" s="15">
        <v>0</v>
      </c>
      <c r="M199" s="15"/>
      <c r="N199" s="15">
        <v>0</v>
      </c>
      <c r="O199" s="15"/>
      <c r="P199" s="15"/>
      <c r="Q199" s="15">
        <v>-0.06</v>
      </c>
      <c r="R199" s="15">
        <v>0.01</v>
      </c>
      <c r="S199" s="15">
        <v>3.54</v>
      </c>
      <c r="T199" s="15">
        <v>101.01</v>
      </c>
      <c r="U199" s="15">
        <v>101.01</v>
      </c>
      <c r="V199" s="15">
        <v>101.3</v>
      </c>
      <c r="W199" s="15">
        <v>101.3</v>
      </c>
      <c r="X199" s="15"/>
      <c r="Y199" s="15"/>
      <c r="Z199" s="15"/>
      <c r="AA199" s="15"/>
      <c r="AB199" s="15">
        <v>1.76</v>
      </c>
      <c r="AC199" s="15">
        <v>13.09</v>
      </c>
      <c r="AD199" s="15">
        <v>-24.11</v>
      </c>
      <c r="AE199" s="15">
        <v>13.09</v>
      </c>
      <c r="AF199" s="15">
        <v>10.09</v>
      </c>
      <c r="AG199" s="15">
        <v>-21.45</v>
      </c>
      <c r="AH199" s="15">
        <v>10.09</v>
      </c>
      <c r="AI199" s="15"/>
      <c r="AJ199" s="15">
        <v>-69.959999999999994</v>
      </c>
      <c r="AK199" s="15"/>
      <c r="AL199" s="15">
        <v>2.54</v>
      </c>
      <c r="AM199" s="15">
        <v>261.02999999999997</v>
      </c>
      <c r="AN199" s="15">
        <v>11.97</v>
      </c>
      <c r="AO199" s="15">
        <v>32.54</v>
      </c>
      <c r="AP199" s="15">
        <v>19</v>
      </c>
      <c r="AQ199" s="15">
        <v>11.9</v>
      </c>
      <c r="AR199" s="15"/>
      <c r="AS199" s="15">
        <v>154.43</v>
      </c>
      <c r="AT199" s="15"/>
      <c r="AU199" s="15"/>
      <c r="AV199" s="15"/>
      <c r="AW199" s="16">
        <v>93104</v>
      </c>
      <c r="AX199" s="16">
        <v>340530</v>
      </c>
      <c r="AZ199" s="6">
        <f>IF(D199&gt;0,H199/D199,0)</f>
        <v>376588235.29411763</v>
      </c>
      <c r="BA199" s="6">
        <f>AZ199*Q199</f>
        <v>-22595294.117647056</v>
      </c>
      <c r="BB199" s="6">
        <f>IF(C199&gt;C$3054,C$3054,IF(C199&lt;C$3053,C$3053,C199))</f>
        <v>0.02</v>
      </c>
      <c r="BC199" s="6">
        <f>IF(BB199&gt;0,(D199/15)-BB199,0)</f>
        <v>-8.6666666666666663E-3</v>
      </c>
      <c r="BD199" s="6">
        <f>BC199/BC$3049</f>
        <v>-1.6690204134035176E-3</v>
      </c>
      <c r="BE199" s="15">
        <f>IF(AU199&gt;AU$3054,AU$3054,IF(AU199&lt;AU$3053,AU$3053,AU199))</f>
        <v>0</v>
      </c>
      <c r="BF199" s="15">
        <f>IF(I199&gt;I$3054,I$3054,IF(I199&lt;I$3053,I$3053,I199))</f>
        <v>10.56</v>
      </c>
      <c r="BG199" s="6">
        <f>IF(BE199&gt;0, BF199/BE199,0)</f>
        <v>0</v>
      </c>
      <c r="BH199" s="26">
        <f>BG199/BG$3049</f>
        <v>0</v>
      </c>
      <c r="BI199" s="26">
        <f>IF(AV199&gt;AV$3054,AV$3054,IF(AV199&lt;AV$3053,AV$3053,AV199))</f>
        <v>0</v>
      </c>
      <c r="BJ199" s="6">
        <f>IF(BI199&gt;0, BF199/BI199,0)</f>
        <v>0</v>
      </c>
      <c r="BK199" s="26">
        <f>BJ199/BJ$3049</f>
        <v>0</v>
      </c>
      <c r="BL199" s="6">
        <f>IF(_xlfn.NUMBERVALUE(AL199),IF(ABS(AL199)&lt;1,1-ABS(AL199),0),0)</f>
        <v>0</v>
      </c>
      <c r="BM199" s="6">
        <f>IF(F199&gt;F$3054,F$3054,IF(F199&lt;F$3053,F$3053,F199))</f>
        <v>246.15</v>
      </c>
      <c r="BN199" s="6">
        <f>IF(BM199&gt;0, BM199/BM$3049, BM199/BM$3050*-1)</f>
        <v>0.31096526345962916</v>
      </c>
      <c r="BO199" s="6">
        <f>IF(O199&gt;O$3054,O$3054,IF(O199&lt;O$3053,O$3053,O199))</f>
        <v>0</v>
      </c>
      <c r="BP199" s="26">
        <f>BO199/BO$3049</f>
        <v>0</v>
      </c>
      <c r="BQ199" s="26">
        <f>IF(OR(BD199=0, BH199=0,BN199=0,BP199=0), 0,BD199+BH199+BK199+BL199+BN199+BP199)</f>
        <v>0</v>
      </c>
      <c r="BR199" s="6">
        <f>IF(D199&gt;0,C199/D199,0)</f>
        <v>0.11764705882352941</v>
      </c>
    </row>
    <row r="200" spans="1:70" x14ac:dyDescent="0.2">
      <c r="A200" s="15" t="s">
        <v>499</v>
      </c>
      <c r="B200" s="15" t="s">
        <v>500</v>
      </c>
      <c r="C200" s="15">
        <v>-0.01</v>
      </c>
      <c r="D200" s="15">
        <v>0.19</v>
      </c>
      <c r="E200" s="15">
        <v>0.14000000000000001</v>
      </c>
      <c r="F200" s="15">
        <v>622.22</v>
      </c>
      <c r="G200" s="15">
        <v>2.04</v>
      </c>
      <c r="H200" s="21">
        <v>64350000</v>
      </c>
      <c r="I200" s="15"/>
      <c r="J200" s="15">
        <v>0</v>
      </c>
      <c r="K200" s="15"/>
      <c r="L200" s="15">
        <v>0</v>
      </c>
      <c r="M200" s="15"/>
      <c r="N200" s="15">
        <v>0</v>
      </c>
      <c r="O200" s="15"/>
      <c r="P200" s="15"/>
      <c r="Q200" s="15">
        <v>0.1</v>
      </c>
      <c r="R200" s="15">
        <v>0.02</v>
      </c>
      <c r="S200" s="15">
        <v>6.4</v>
      </c>
      <c r="T200" s="15">
        <v>41.21</v>
      </c>
      <c r="U200" s="15">
        <v>41.21</v>
      </c>
      <c r="V200" s="15">
        <v>41.21</v>
      </c>
      <c r="W200" s="15">
        <v>41.21</v>
      </c>
      <c r="X200" s="15">
        <v>72.430000000000007</v>
      </c>
      <c r="Y200" s="15">
        <v>72.430000000000007</v>
      </c>
      <c r="Z200" s="15">
        <v>72.430000000000007</v>
      </c>
      <c r="AA200" s="15">
        <v>72.430000000000007</v>
      </c>
      <c r="AB200" s="15"/>
      <c r="AC200" s="15">
        <v>-4.8899999999999997</v>
      </c>
      <c r="AD200" s="15">
        <v>-11.25</v>
      </c>
      <c r="AE200" s="15">
        <v>-4.8899999999999997</v>
      </c>
      <c r="AF200" s="15">
        <v>-4.8099999999999996</v>
      </c>
      <c r="AG200" s="15">
        <v>-10.92</v>
      </c>
      <c r="AH200" s="15">
        <v>-4.8099999999999996</v>
      </c>
      <c r="AI200" s="15">
        <v>-8.06</v>
      </c>
      <c r="AJ200" s="15">
        <v>-13.51</v>
      </c>
      <c r="AK200" s="15">
        <v>-8.06</v>
      </c>
      <c r="AL200" s="15">
        <v>1.73</v>
      </c>
      <c r="AM200" s="15">
        <v>236.97</v>
      </c>
      <c r="AN200" s="15"/>
      <c r="AO200" s="15"/>
      <c r="AP200" s="15"/>
      <c r="AQ200" s="15"/>
      <c r="AR200" s="15"/>
      <c r="AS200" s="15"/>
      <c r="AT200" s="15"/>
      <c r="AU200" s="15"/>
      <c r="AV200" s="15"/>
      <c r="AW200" s="16">
        <v>67970</v>
      </c>
      <c r="AX200" s="16">
        <v>52403</v>
      </c>
      <c r="AZ200" s="6">
        <f>IF(D200&gt;0,H200/D200,0)</f>
        <v>338684210.52631581</v>
      </c>
      <c r="BA200" s="6">
        <f>AZ200*Q200</f>
        <v>33868421.052631579</v>
      </c>
      <c r="BB200" s="6">
        <f>IF(C200&gt;C$3054,C$3054,IF(C200&lt;C$3053,C$3053,C200))</f>
        <v>-0.01</v>
      </c>
      <c r="BC200" s="6">
        <f>IF(BB200&gt;0,(D200/15)-BB200,0)</f>
        <v>0</v>
      </c>
      <c r="BD200" s="6">
        <f>BC200/BC$3049</f>
        <v>0</v>
      </c>
      <c r="BE200" s="15">
        <f>IF(AU200&gt;AU$3054,AU$3054,IF(AU200&lt;AU$3053,AU$3053,AU200))</f>
        <v>0</v>
      </c>
      <c r="BF200" s="15">
        <f>IF(I200&gt;I$3054,I$3054,IF(I200&lt;I$3053,I$3053,I200))</f>
        <v>0</v>
      </c>
      <c r="BG200" s="6">
        <f>IF(BE200&gt;0, BF200/BE200,0)</f>
        <v>0</v>
      </c>
      <c r="BH200" s="26">
        <f>BG200/BG$3049</f>
        <v>0</v>
      </c>
      <c r="BI200" s="26">
        <f>IF(AV200&gt;AV$3054,AV$3054,IF(AV200&lt;AV$3053,AV$3053,AV200))</f>
        <v>0</v>
      </c>
      <c r="BJ200" s="6">
        <f>IF(BI200&gt;0, BF200/BI200,0)</f>
        <v>0</v>
      </c>
      <c r="BK200" s="26">
        <f>BJ200/BJ$3049</f>
        <v>0</v>
      </c>
      <c r="BL200" s="6">
        <f>IF(_xlfn.NUMBERVALUE(AL200),IF(ABS(AL200)&lt;1,1-ABS(AL200),0),0)</f>
        <v>0</v>
      </c>
      <c r="BM200" s="6">
        <f>IF(F200&gt;F$3054,F$3054,IF(F200&lt;F$3053,F$3053,F200))</f>
        <v>622.22</v>
      </c>
      <c r="BN200" s="6">
        <f>IF(BM200&gt;0, BM200/BM$3049, BM200/BM$3050*-1)</f>
        <v>0.78606055750497861</v>
      </c>
      <c r="BO200" s="6">
        <f>IF(O200&gt;O$3054,O$3054,IF(O200&lt;O$3053,O$3053,O200))</f>
        <v>0</v>
      </c>
      <c r="BP200" s="26">
        <f>BO200/BO$3049</f>
        <v>0</v>
      </c>
      <c r="BQ200" s="26">
        <f>IF(OR(BD200=0, BH200=0,BN200=0,BP200=0), 0,BD200+BH200+BK200+BL200+BN200+BP200)</f>
        <v>0</v>
      </c>
      <c r="BR200" s="6">
        <f>IF(D200&gt;0,C200/D200,0)</f>
        <v>-5.2631578947368418E-2</v>
      </c>
    </row>
    <row r="201" spans="1:70" x14ac:dyDescent="0.2">
      <c r="A201" s="15" t="s">
        <v>602</v>
      </c>
      <c r="B201" s="15" t="s">
        <v>603</v>
      </c>
      <c r="C201" s="15">
        <v>7.0000000000000007E-2</v>
      </c>
      <c r="D201" s="15">
        <v>0</v>
      </c>
      <c r="E201" s="15">
        <v>2.5099999999999998</v>
      </c>
      <c r="F201" s="15">
        <v>32.99</v>
      </c>
      <c r="G201" s="15">
        <v>4.09</v>
      </c>
      <c r="H201" s="21"/>
      <c r="I201" s="15">
        <v>0</v>
      </c>
      <c r="J201" s="15">
        <v>0.05</v>
      </c>
      <c r="K201" s="15"/>
      <c r="L201" s="15">
        <v>0.06</v>
      </c>
      <c r="M201" s="15"/>
      <c r="N201" s="15">
        <v>0.09</v>
      </c>
      <c r="O201" s="15"/>
      <c r="P201" s="15">
        <v>12.39</v>
      </c>
      <c r="Q201" s="15">
        <v>0.64</v>
      </c>
      <c r="R201" s="15">
        <v>0.12</v>
      </c>
      <c r="S201" s="15">
        <v>1.1100000000000001</v>
      </c>
      <c r="T201" s="15">
        <v>8.39</v>
      </c>
      <c r="U201" s="15">
        <v>12.4</v>
      </c>
      <c r="V201" s="15">
        <v>9.73</v>
      </c>
      <c r="W201" s="15">
        <v>14.3</v>
      </c>
      <c r="X201" s="15">
        <v>12.43</v>
      </c>
      <c r="Y201" s="15">
        <v>19.13</v>
      </c>
      <c r="Z201" s="15">
        <v>14.41</v>
      </c>
      <c r="AA201" s="15">
        <v>22.06</v>
      </c>
      <c r="AB201" s="15">
        <v>17.489999999999998</v>
      </c>
      <c r="AC201" s="15">
        <v>10.09</v>
      </c>
      <c r="AD201" s="15">
        <v>13.53</v>
      </c>
      <c r="AE201" s="15">
        <v>12.19</v>
      </c>
      <c r="AF201" s="15">
        <v>8.36</v>
      </c>
      <c r="AG201" s="15">
        <v>11.4</v>
      </c>
      <c r="AH201" s="15">
        <v>9.85</v>
      </c>
      <c r="AI201" s="15">
        <v>14.07</v>
      </c>
      <c r="AJ201" s="15">
        <v>16.760000000000002</v>
      </c>
      <c r="AK201" s="15">
        <v>15.53</v>
      </c>
      <c r="AL201" s="15">
        <v>0.75</v>
      </c>
      <c r="AM201" s="15">
        <v>189.71</v>
      </c>
      <c r="AN201" s="15">
        <v>63.77</v>
      </c>
      <c r="AO201" s="15">
        <v>28.3</v>
      </c>
      <c r="AP201" s="15">
        <v>19.37</v>
      </c>
      <c r="AQ201" s="15">
        <v>12.28</v>
      </c>
      <c r="AR201" s="15">
        <v>13.06</v>
      </c>
      <c r="AS201" s="15">
        <v>26.1</v>
      </c>
      <c r="AT201" s="15">
        <v>23.68</v>
      </c>
      <c r="AU201" s="15">
        <v>4.45</v>
      </c>
      <c r="AV201" s="15">
        <v>20.85</v>
      </c>
      <c r="AW201" s="15">
        <v>0</v>
      </c>
      <c r="AX201" s="15">
        <v>2440000</v>
      </c>
      <c r="AZ201" s="6">
        <f>IF(D201&gt;0,H201/D201,0)</f>
        <v>0</v>
      </c>
      <c r="BA201" s="6">
        <f>AZ201*Q201</f>
        <v>0</v>
      </c>
      <c r="BB201" s="6">
        <f>IF(C201&gt;C$3054,C$3054,IF(C201&lt;C$3053,C$3053,C201))</f>
        <v>7.0000000000000007E-2</v>
      </c>
      <c r="BC201" s="6">
        <f>IF(BB201&gt;0,(D201/15)-BB201,0)</f>
        <v>-7.0000000000000007E-2</v>
      </c>
      <c r="BD201" s="6">
        <f>BC201/BC$3049</f>
        <v>-1.3480549492874567E-2</v>
      </c>
      <c r="BE201" s="15">
        <f>IF(AU201&gt;AU$3054,AU$3054,IF(AU201&lt;AU$3053,AU$3053,AU201))</f>
        <v>4.45</v>
      </c>
      <c r="BF201" s="15">
        <f>IF(I201&gt;I$3054,I$3054,IF(I201&lt;I$3053,I$3053,I201))</f>
        <v>0</v>
      </c>
      <c r="BG201" s="6">
        <f>IF(BE201&gt;0, BF201/BE201,0)</f>
        <v>0</v>
      </c>
      <c r="BH201" s="26">
        <f>BG201/BG$3049</f>
        <v>0</v>
      </c>
      <c r="BI201" s="26">
        <f>IF(AV201&gt;AV$3054,AV$3054,IF(AV201&lt;AV$3053,AV$3053,AV201))</f>
        <v>20.85</v>
      </c>
      <c r="BJ201" s="6">
        <f>IF(BI201&gt;0, BF201/BI201,0)</f>
        <v>0</v>
      </c>
      <c r="BK201" s="26">
        <f>BJ201/BJ$3049</f>
        <v>0</v>
      </c>
      <c r="BL201" s="6">
        <f>IF(_xlfn.NUMBERVALUE(AL201),IF(ABS(AL201)&lt;1,1-ABS(AL201),0),0)</f>
        <v>0.25</v>
      </c>
      <c r="BM201" s="6">
        <f>IF(F201&gt;F$3054,F$3054,IF(F201&lt;F$3053,F$3053,F201))</f>
        <v>32.99</v>
      </c>
      <c r="BN201" s="6">
        <f>IF(BM201&gt;0, BM201/BM$3049, BM201/BM$3050*-1)</f>
        <v>4.1676798868710813E-2</v>
      </c>
      <c r="BO201" s="6">
        <f>IF(O201&gt;O$3054,O$3054,IF(O201&lt;O$3053,O$3053,O201))</f>
        <v>0</v>
      </c>
      <c r="BP201" s="26">
        <f>BO201/BO$3049</f>
        <v>0</v>
      </c>
      <c r="BQ201" s="26">
        <f>IF(OR(BD201=0, BH201=0,BN201=0,BP201=0), 0,BD201+BH201+BK201+BL201+BN201+BP201)</f>
        <v>0</v>
      </c>
      <c r="BR201" s="6">
        <f>IF(D201&gt;0,C201/D201,0)</f>
        <v>0</v>
      </c>
    </row>
    <row r="202" spans="1:70" x14ac:dyDescent="0.2">
      <c r="A202" s="15" t="s">
        <v>518</v>
      </c>
      <c r="B202" s="15" t="s">
        <v>519</v>
      </c>
      <c r="C202" s="15">
        <v>-0.01</v>
      </c>
      <c r="D202" s="15">
        <v>0.57999999999999996</v>
      </c>
      <c r="E202" s="15">
        <v>0.46</v>
      </c>
      <c r="F202" s="15">
        <v>262.5</v>
      </c>
      <c r="G202" s="15">
        <v>11.73</v>
      </c>
      <c r="H202" s="21">
        <v>71860000</v>
      </c>
      <c r="I202" s="15"/>
      <c r="J202" s="15">
        <v>0</v>
      </c>
      <c r="K202" s="15"/>
      <c r="L202" s="15">
        <v>0</v>
      </c>
      <c r="M202" s="15"/>
      <c r="N202" s="15">
        <v>0</v>
      </c>
      <c r="O202" s="15"/>
      <c r="P202" s="15"/>
      <c r="Q202" s="15">
        <v>0.05</v>
      </c>
      <c r="R202" s="15">
        <v>0.03</v>
      </c>
      <c r="S202" s="15">
        <v>21.02</v>
      </c>
      <c r="T202" s="15">
        <v>0</v>
      </c>
      <c r="U202" s="15">
        <v>0</v>
      </c>
      <c r="V202" s="15">
        <v>0</v>
      </c>
      <c r="W202" s="15">
        <v>0</v>
      </c>
      <c r="X202" s="15">
        <v>0</v>
      </c>
      <c r="Y202" s="15">
        <v>0</v>
      </c>
      <c r="Z202" s="15">
        <v>0</v>
      </c>
      <c r="AA202" s="15">
        <v>0</v>
      </c>
      <c r="AB202" s="15"/>
      <c r="AC202" s="15">
        <v>-20.55</v>
      </c>
      <c r="AD202" s="15">
        <v>-71.89</v>
      </c>
      <c r="AE202" s="15">
        <v>-20.55</v>
      </c>
      <c r="AF202" s="15">
        <v>-20.12</v>
      </c>
      <c r="AG202" s="15">
        <v>-66.489999999999995</v>
      </c>
      <c r="AH202" s="15">
        <v>-20.12</v>
      </c>
      <c r="AI202" s="15">
        <v>-20.55</v>
      </c>
      <c r="AJ202" s="15">
        <v>-71.89</v>
      </c>
      <c r="AK202" s="15">
        <v>-20.55</v>
      </c>
      <c r="AL202" s="15">
        <v>0.64</v>
      </c>
      <c r="AM202" s="15">
        <v>88.48</v>
      </c>
      <c r="AN202" s="15"/>
      <c r="AO202" s="15"/>
      <c r="AP202" s="15"/>
      <c r="AQ202" s="15"/>
      <c r="AR202" s="15"/>
      <c r="AS202" s="15"/>
      <c r="AT202" s="15"/>
      <c r="AU202" s="15"/>
      <c r="AV202" s="15"/>
      <c r="AW202" s="15">
        <v>0</v>
      </c>
      <c r="AX202" s="16">
        <v>23165</v>
      </c>
      <c r="AZ202" s="6">
        <f>IF(D202&gt;0,H202/D202,0)</f>
        <v>123896551.72413795</v>
      </c>
      <c r="BA202" s="6">
        <f>AZ202*Q202</f>
        <v>6194827.5862068981</v>
      </c>
      <c r="BB202" s="6">
        <f>IF(C202&gt;C$3054,C$3054,IF(C202&lt;C$3053,C$3053,C202))</f>
        <v>-0.01</v>
      </c>
      <c r="BC202" s="6">
        <f>IF(BB202&gt;0,(D202/15)-BB202,0)</f>
        <v>0</v>
      </c>
      <c r="BD202" s="6">
        <f>BC202/BC$3049</f>
        <v>0</v>
      </c>
      <c r="BE202" s="15">
        <f>IF(AU202&gt;AU$3054,AU$3054,IF(AU202&lt;AU$3053,AU$3053,AU202))</f>
        <v>0</v>
      </c>
      <c r="BF202" s="15">
        <f>IF(I202&gt;I$3054,I$3054,IF(I202&lt;I$3053,I$3053,I202))</f>
        <v>0</v>
      </c>
      <c r="BG202" s="6">
        <f>IF(BE202&gt;0, BF202/BE202,0)</f>
        <v>0</v>
      </c>
      <c r="BH202" s="26">
        <f>BG202/BG$3049</f>
        <v>0</v>
      </c>
      <c r="BI202" s="26">
        <f>IF(AV202&gt;AV$3054,AV$3054,IF(AV202&lt;AV$3053,AV$3053,AV202))</f>
        <v>0</v>
      </c>
      <c r="BJ202" s="6">
        <f>IF(BI202&gt;0, BF202/BI202,0)</f>
        <v>0</v>
      </c>
      <c r="BK202" s="26">
        <f>BJ202/BJ$3049</f>
        <v>0</v>
      </c>
      <c r="BL202" s="6">
        <f>IF(_xlfn.NUMBERVALUE(AL202),IF(ABS(AL202)&lt;1,1-ABS(AL202),0),0)</f>
        <v>0.36</v>
      </c>
      <c r="BM202" s="6">
        <f>IF(F202&gt;F$3054,F$3054,IF(F202&lt;F$3053,F$3053,F202))</f>
        <v>262.5</v>
      </c>
      <c r="BN202" s="6">
        <f>IF(BM202&gt;0, BM202/BM$3049, BM202/BM$3050*-1)</f>
        <v>0.33162048205627731</v>
      </c>
      <c r="BO202" s="6">
        <f>IF(O202&gt;O$3054,O$3054,IF(O202&lt;O$3053,O$3053,O202))</f>
        <v>0</v>
      </c>
      <c r="BP202" s="26">
        <f>BO202/BO$3049</f>
        <v>0</v>
      </c>
      <c r="BQ202" s="26">
        <f>IF(OR(BD202=0, BH202=0,BN202=0,BP202=0), 0,BD202+BH202+BK202+BL202+BN202+BP202)</f>
        <v>0</v>
      </c>
      <c r="BR202" s="6">
        <f>IF(D202&gt;0,C202/D202,0)</f>
        <v>-1.7241379310344831E-2</v>
      </c>
    </row>
    <row r="203" spans="1:70" x14ac:dyDescent="0.2">
      <c r="A203" s="15" t="s">
        <v>598</v>
      </c>
      <c r="B203" s="15" t="s">
        <v>599</v>
      </c>
      <c r="C203" s="15">
        <v>0.01</v>
      </c>
      <c r="D203" s="15">
        <v>0.16</v>
      </c>
      <c r="E203" s="15">
        <v>0.14000000000000001</v>
      </c>
      <c r="F203" s="15">
        <v>28</v>
      </c>
      <c r="G203" s="15">
        <v>0.45</v>
      </c>
      <c r="H203" s="21">
        <v>4930000</v>
      </c>
      <c r="I203" s="15">
        <v>20.65</v>
      </c>
      <c r="J203" s="15">
        <v>0</v>
      </c>
      <c r="K203" s="15"/>
      <c r="L203" s="15">
        <v>0</v>
      </c>
      <c r="M203" s="15"/>
      <c r="N203" s="15">
        <v>0</v>
      </c>
      <c r="O203" s="15"/>
      <c r="P203" s="15"/>
      <c r="Q203" s="15">
        <v>0.35</v>
      </c>
      <c r="R203" s="15">
        <v>0.03</v>
      </c>
      <c r="S203" s="15">
        <v>1.66</v>
      </c>
      <c r="T203" s="15">
        <v>0</v>
      </c>
      <c r="U203" s="15">
        <v>0</v>
      </c>
      <c r="V203" s="15">
        <v>14.54</v>
      </c>
      <c r="W203" s="15">
        <v>14.54</v>
      </c>
      <c r="X203" s="15">
        <v>0</v>
      </c>
      <c r="Y203" s="15">
        <v>0</v>
      </c>
      <c r="Z203" s="15">
        <v>32.6</v>
      </c>
      <c r="AA203" s="15">
        <v>32.6</v>
      </c>
      <c r="AB203" s="15">
        <v>1.27</v>
      </c>
      <c r="AC203" s="15">
        <v>2.16</v>
      </c>
      <c r="AD203" s="15">
        <v>-13.47</v>
      </c>
      <c r="AE203" s="15">
        <v>2.16</v>
      </c>
      <c r="AF203" s="15">
        <v>0.94</v>
      </c>
      <c r="AG203" s="15">
        <v>-6.83</v>
      </c>
      <c r="AH203" s="15">
        <v>0.94</v>
      </c>
      <c r="AI203" s="15">
        <v>2.2200000000000002</v>
      </c>
      <c r="AJ203" s="15">
        <v>-13.99</v>
      </c>
      <c r="AK203" s="15">
        <v>2.2200000000000002</v>
      </c>
      <c r="AL203" s="15">
        <v>0.39</v>
      </c>
      <c r="AM203" s="15">
        <v>2.81</v>
      </c>
      <c r="AN203" s="15">
        <v>29.89</v>
      </c>
      <c r="AO203" s="15">
        <v>2.5</v>
      </c>
      <c r="AP203" s="15">
        <v>0.43</v>
      </c>
      <c r="AQ203" s="15">
        <v>0.43</v>
      </c>
      <c r="AR203" s="15">
        <v>13.47</v>
      </c>
      <c r="AS203" s="15">
        <v>-3.9</v>
      </c>
      <c r="AT203" s="15">
        <v>0.6</v>
      </c>
      <c r="AU203" s="15">
        <v>13.47</v>
      </c>
      <c r="AV203" s="15">
        <v>-16.7</v>
      </c>
      <c r="AW203" s="15">
        <v>0</v>
      </c>
      <c r="AX203" s="15">
        <v>263</v>
      </c>
      <c r="AZ203" s="6">
        <f>IF(D203&gt;0,H203/D203,0)</f>
        <v>30812500</v>
      </c>
      <c r="BA203" s="6">
        <f>AZ203*Q203</f>
        <v>10784375</v>
      </c>
      <c r="BB203" s="6">
        <f>IF(C203&gt;C$3054,C$3054,IF(C203&lt;C$3053,C$3053,C203))</f>
        <v>0.01</v>
      </c>
      <c r="BC203" s="6">
        <f>IF(BB203&gt;0,(D203/15)-BB203,0)</f>
        <v>6.666666666666661E-4</v>
      </c>
      <c r="BD203" s="6">
        <f>BC203/BC$3049</f>
        <v>1.2838618564642434E-4</v>
      </c>
      <c r="BE203" s="15">
        <f>IF(AU203&gt;AU$3054,AU$3054,IF(AU203&lt;AU$3053,AU$3053,AU203))</f>
        <v>13.47</v>
      </c>
      <c r="BF203" s="15">
        <f>IF(I203&gt;I$3054,I$3054,IF(I203&lt;I$3053,I$3053,I203))</f>
        <v>20.65</v>
      </c>
      <c r="BG203" s="6">
        <f>IF(BE203&gt;0, BF203/BE203,0)</f>
        <v>1.5330363771343725</v>
      </c>
      <c r="BH203" s="26">
        <f>BG203/BG$3049</f>
        <v>1.4740734395522813E-3</v>
      </c>
      <c r="BI203" s="26">
        <f>IF(AV203&gt;AV$3054,AV$3054,IF(AV203&lt;AV$3053,AV$3053,AV203))</f>
        <v>-16.7</v>
      </c>
      <c r="BJ203" s="6">
        <f>IF(BI203&gt;0, BF203/BI203,0)</f>
        <v>0</v>
      </c>
      <c r="BK203" s="26">
        <f>BJ203/BJ$3049</f>
        <v>0</v>
      </c>
      <c r="BL203" s="6">
        <f>IF(_xlfn.NUMBERVALUE(AL203),IF(ABS(AL203)&lt;1,1-ABS(AL203),0),0)</f>
        <v>0.61</v>
      </c>
      <c r="BM203" s="6">
        <f>IF(F203&gt;F$3054,F$3054,IF(F203&lt;F$3053,F$3053,F203))</f>
        <v>28</v>
      </c>
      <c r="BN203" s="6">
        <f>IF(BM203&gt;0, BM203/BM$3049, BM203/BM$3050*-1)</f>
        <v>3.5372851419336243E-2</v>
      </c>
      <c r="BO203" s="6">
        <f>IF(O203&gt;O$3054,O$3054,IF(O203&lt;O$3053,O$3053,O203))</f>
        <v>0</v>
      </c>
      <c r="BP203" s="26">
        <f>BO203/BO$3049</f>
        <v>0</v>
      </c>
      <c r="BQ203" s="26">
        <f>IF(OR(BD203=0, BH203=0,BN203=0,BP203=0), 0,BD203+BH203+BK203+BL203+BN203+BP203)</f>
        <v>0</v>
      </c>
      <c r="BR203" s="6">
        <f>IF(D203&gt;0,C203/D203,0)</f>
        <v>6.25E-2</v>
      </c>
    </row>
    <row r="204" spans="1:70" x14ac:dyDescent="0.2">
      <c r="A204" s="15" t="s">
        <v>333</v>
      </c>
      <c r="B204" s="15" t="s">
        <v>334</v>
      </c>
      <c r="C204" s="15">
        <v>0.34</v>
      </c>
      <c r="D204" s="15">
        <v>5.01</v>
      </c>
      <c r="E204" s="15">
        <v>5.31</v>
      </c>
      <c r="F204" s="15">
        <v>-7.24</v>
      </c>
      <c r="G204" s="15">
        <v>1.72</v>
      </c>
      <c r="H204" s="21">
        <v>14820000000</v>
      </c>
      <c r="I204" s="15">
        <v>14.88</v>
      </c>
      <c r="J204" s="15">
        <v>0.14000000000000001</v>
      </c>
      <c r="K204" s="15">
        <v>0.14000000000000001</v>
      </c>
      <c r="L204" s="15">
        <v>0.28000000000000003</v>
      </c>
      <c r="M204" s="15">
        <v>0.28000000000000003</v>
      </c>
      <c r="N204" s="15">
        <v>0.28000000000000003</v>
      </c>
      <c r="O204" s="15">
        <v>5.6</v>
      </c>
      <c r="P204" s="15">
        <v>800</v>
      </c>
      <c r="Q204" s="15">
        <v>2.91</v>
      </c>
      <c r="R204" s="15">
        <v>1.35</v>
      </c>
      <c r="S204" s="15"/>
      <c r="T204" s="15">
        <v>12.49</v>
      </c>
      <c r="U204" s="15">
        <v>12.81</v>
      </c>
      <c r="V204" s="15">
        <v>12.49</v>
      </c>
      <c r="W204" s="15">
        <v>12.81</v>
      </c>
      <c r="X204" s="15">
        <v>204.86</v>
      </c>
      <c r="Y204" s="15">
        <v>209.56</v>
      </c>
      <c r="Z204" s="15">
        <v>204.86</v>
      </c>
      <c r="AA204" s="15">
        <v>209.56</v>
      </c>
      <c r="AB204" s="15">
        <v>1.4</v>
      </c>
      <c r="AC204" s="15"/>
      <c r="AD204" s="15"/>
      <c r="AE204" s="15"/>
      <c r="AF204" s="15">
        <v>1.33</v>
      </c>
      <c r="AG204" s="15">
        <v>0.77</v>
      </c>
      <c r="AH204" s="15">
        <v>1.25</v>
      </c>
      <c r="AI204" s="15">
        <v>11.67</v>
      </c>
      <c r="AJ204" s="15">
        <v>10.72</v>
      </c>
      <c r="AK204" s="15">
        <v>11.64</v>
      </c>
      <c r="AL204" s="15">
        <v>1.53</v>
      </c>
      <c r="AM204" s="16">
        <v>2949.42</v>
      </c>
      <c r="AN204" s="15"/>
      <c r="AO204" s="15">
        <v>42.36</v>
      </c>
      <c r="AP204" s="15">
        <v>39.76</v>
      </c>
      <c r="AQ204" s="15">
        <v>16.36</v>
      </c>
      <c r="AR204" s="15">
        <v>4.63</v>
      </c>
      <c r="AS204" s="15">
        <v>13.06</v>
      </c>
      <c r="AT204" s="15">
        <v>1.61</v>
      </c>
      <c r="AU204" s="15">
        <v>-2.56</v>
      </c>
      <c r="AV204" s="15">
        <v>-3.57</v>
      </c>
      <c r="AW204" s="15">
        <v>5670000</v>
      </c>
      <c r="AX204" s="15">
        <v>5460000</v>
      </c>
      <c r="AZ204" s="6">
        <f>IF(D204&gt;0,H204/D204,0)</f>
        <v>2958083832.3353295</v>
      </c>
      <c r="BA204" s="6">
        <f>AZ204*Q204</f>
        <v>8608023952.0958099</v>
      </c>
      <c r="BB204" s="6">
        <f>IF(C204&gt;C$3054,C$3054,IF(C204&lt;C$3053,C$3053,C204))</f>
        <v>0.34</v>
      </c>
      <c r="BC204" s="6">
        <f>IF(BB204&gt;0,(D204/15)-BB204,0)</f>
        <v>-6.0000000000000608E-3</v>
      </c>
      <c r="BD204" s="6">
        <f>BC204/BC$3049</f>
        <v>-1.1554756708178316E-3</v>
      </c>
      <c r="BE204" s="15">
        <f>IF(AU204&gt;AU$3054,AU$3054,IF(AU204&lt;AU$3053,AU$3053,AU204))</f>
        <v>-2.56</v>
      </c>
      <c r="BF204" s="15">
        <f>IF(I204&gt;I$3054,I$3054,IF(I204&lt;I$3053,I$3053,I204))</f>
        <v>14.88</v>
      </c>
      <c r="BG204" s="6">
        <f>IF(BE204&gt;0, BF204/BE204,0)</f>
        <v>0</v>
      </c>
      <c r="BH204" s="26">
        <f>BG204/BG$3049</f>
        <v>0</v>
      </c>
      <c r="BI204" s="26">
        <f>IF(AV204&gt;AV$3054,AV$3054,IF(AV204&lt;AV$3053,AV$3053,AV204))</f>
        <v>-3.57</v>
      </c>
      <c r="BJ204" s="6">
        <f>IF(BI204&gt;0, BF204/BI204,0)</f>
        <v>0</v>
      </c>
      <c r="BK204" s="26">
        <f>BJ204/BJ$3049</f>
        <v>0</v>
      </c>
      <c r="BL204" s="6">
        <f>IF(_xlfn.NUMBERVALUE(AL204),IF(ABS(AL204)&lt;1,1-ABS(AL204),0),0)</f>
        <v>0</v>
      </c>
      <c r="BM204" s="6">
        <f>IF(F204&gt;F$3054,F$3054,IF(F204&lt;F$3053,F$3053,F204))</f>
        <v>-7.24</v>
      </c>
      <c r="BN204" s="6">
        <f>IF(BM204&gt;0, BM204/BM$3049, BM204/BM$3050*-1)</f>
        <v>-7.2793082646289975E-2</v>
      </c>
      <c r="BO204" s="6">
        <f>IF(O204&gt;O$3054,O$3054,IF(O204&lt;O$3053,O$3053,O204))</f>
        <v>5.6</v>
      </c>
      <c r="BP204" s="26">
        <f>BO204/BO$3049</f>
        <v>5.2805828067549201E-2</v>
      </c>
      <c r="BQ204" s="26">
        <f>IF(OR(BD204=0, BH204=0,BN204=0,BP204=0), 0,BD204+BH204+BK204+BL204+BN204+BP204)</f>
        <v>0</v>
      </c>
      <c r="BR204" s="6">
        <f>IF(D204&gt;0,C204/D204,0)</f>
        <v>6.7864271457085831E-2</v>
      </c>
    </row>
    <row r="205" spans="1:70" x14ac:dyDescent="0.2">
      <c r="A205" s="15" t="s">
        <v>561</v>
      </c>
      <c r="B205" s="15" t="s">
        <v>562</v>
      </c>
      <c r="C205" s="15">
        <v>-0.03</v>
      </c>
      <c r="D205" s="15">
        <v>0.15</v>
      </c>
      <c r="E205" s="15">
        <v>0.14000000000000001</v>
      </c>
      <c r="F205" s="15"/>
      <c r="G205" s="15">
        <v>4.4400000000000004</v>
      </c>
      <c r="H205" s="21">
        <v>10970000</v>
      </c>
      <c r="I205" s="15"/>
      <c r="J205" s="15">
        <v>0</v>
      </c>
      <c r="K205" s="15"/>
      <c r="L205" s="15">
        <v>0</v>
      </c>
      <c r="M205" s="15"/>
      <c r="N205" s="15">
        <v>0</v>
      </c>
      <c r="O205" s="15"/>
      <c r="P205" s="15"/>
      <c r="Q205" s="15">
        <v>0.03</v>
      </c>
      <c r="R205" s="15">
        <v>0.02</v>
      </c>
      <c r="S205" s="15">
        <v>1.57</v>
      </c>
      <c r="T205" s="15">
        <v>0.79</v>
      </c>
      <c r="U205" s="15">
        <v>0.79</v>
      </c>
      <c r="V205" s="15">
        <v>19.61</v>
      </c>
      <c r="W205" s="15">
        <v>19.61</v>
      </c>
      <c r="X205" s="15">
        <v>1.84</v>
      </c>
      <c r="Y205" s="15">
        <v>1.84</v>
      </c>
      <c r="Z205" s="15">
        <v>45.82</v>
      </c>
      <c r="AA205" s="15">
        <v>45.82</v>
      </c>
      <c r="AB205" s="15">
        <v>-43.11</v>
      </c>
      <c r="AC205" s="15">
        <v>-62.21</v>
      </c>
      <c r="AD205" s="15">
        <v>-15.79</v>
      </c>
      <c r="AE205" s="15">
        <v>-62.21</v>
      </c>
      <c r="AF205" s="15">
        <v>-33.090000000000003</v>
      </c>
      <c r="AG205" s="15">
        <v>-8.74</v>
      </c>
      <c r="AH205" s="15">
        <v>-33.090000000000003</v>
      </c>
      <c r="AI205" s="15">
        <v>-64.25</v>
      </c>
      <c r="AJ205" s="15">
        <v>-19.649999999999999</v>
      </c>
      <c r="AK205" s="15">
        <v>-64.25</v>
      </c>
      <c r="AL205" s="15"/>
      <c r="AM205" s="15">
        <v>16.62</v>
      </c>
      <c r="AN205" s="15">
        <v>58.92</v>
      </c>
      <c r="AO205" s="15">
        <v>-48.39</v>
      </c>
      <c r="AP205" s="15">
        <v>-58.64</v>
      </c>
      <c r="AQ205" s="15">
        <v>-40.57</v>
      </c>
      <c r="AR205" s="15"/>
      <c r="AS205" s="15">
        <v>-7.4</v>
      </c>
      <c r="AT205" s="15">
        <v>-1.1599999999999999</v>
      </c>
      <c r="AU205" s="15"/>
      <c r="AV205" s="15"/>
      <c r="AW205" s="15">
        <v>0</v>
      </c>
      <c r="AX205" s="16">
        <v>2750</v>
      </c>
      <c r="AZ205" s="6">
        <f>IF(D205&gt;0,H205/D205,0)</f>
        <v>73133333.333333343</v>
      </c>
      <c r="BA205" s="6">
        <f>AZ205*Q205</f>
        <v>2194000</v>
      </c>
      <c r="BB205" s="6">
        <f>IF(C205&gt;C$3054,C$3054,IF(C205&lt;C$3053,C$3053,C205))</f>
        <v>-0.03</v>
      </c>
      <c r="BC205" s="6">
        <f>IF(BB205&gt;0,(D205/15)-BB205,0)</f>
        <v>0</v>
      </c>
      <c r="BD205" s="6">
        <f>BC205/BC$3049</f>
        <v>0</v>
      </c>
      <c r="BE205" s="15">
        <f>IF(AU205&gt;AU$3054,AU$3054,IF(AU205&lt;AU$3053,AU$3053,AU205))</f>
        <v>0</v>
      </c>
      <c r="BF205" s="15">
        <f>IF(I205&gt;I$3054,I$3054,IF(I205&lt;I$3053,I$3053,I205))</f>
        <v>0</v>
      </c>
      <c r="BG205" s="6">
        <f>IF(BE205&gt;0, BF205/BE205,0)</f>
        <v>0</v>
      </c>
      <c r="BH205" s="26">
        <f>BG205/BG$3049</f>
        <v>0</v>
      </c>
      <c r="BI205" s="26">
        <f>IF(AV205&gt;AV$3054,AV$3054,IF(AV205&lt;AV$3053,AV$3053,AV205))</f>
        <v>0</v>
      </c>
      <c r="BJ205" s="6">
        <f>IF(BI205&gt;0, BF205/BI205,0)</f>
        <v>0</v>
      </c>
      <c r="BK205" s="26">
        <f>BJ205/BJ$3049</f>
        <v>0</v>
      </c>
      <c r="BL205" s="6">
        <f>IF(_xlfn.NUMBERVALUE(AL205),IF(ABS(AL205)&lt;1,1-ABS(AL205),0),0)</f>
        <v>0</v>
      </c>
      <c r="BM205" s="6">
        <f>IF(F205&gt;F$3054,F$3054,IF(F205&lt;F$3053,F$3053,F205))</f>
        <v>0</v>
      </c>
      <c r="BN205" s="6">
        <f>IF(BM205&gt;0, BM205/BM$3049, BM205/BM$3050*-1)</f>
        <v>0</v>
      </c>
      <c r="BO205" s="6">
        <f>IF(O205&gt;O$3054,O$3054,IF(O205&lt;O$3053,O$3053,O205))</f>
        <v>0</v>
      </c>
      <c r="BP205" s="26">
        <f>BO205/BO$3049</f>
        <v>0</v>
      </c>
      <c r="BQ205" s="26">
        <f>IF(OR(BD205=0, BH205=0,BN205=0,BP205=0), 0,BD205+BH205+BK205+BL205+BN205+BP205)</f>
        <v>0</v>
      </c>
      <c r="BR205" s="6">
        <f>IF(D205&gt;0,C205/D205,0)</f>
        <v>-0.2</v>
      </c>
    </row>
    <row r="206" spans="1:70" x14ac:dyDescent="0.2">
      <c r="A206" s="15" t="s">
        <v>612</v>
      </c>
      <c r="B206" s="15" t="s">
        <v>613</v>
      </c>
      <c r="C206" s="15">
        <v>-7.0000000000000007E-2</v>
      </c>
      <c r="D206" s="15">
        <v>0</v>
      </c>
      <c r="E206" s="15">
        <v>0.14000000000000001</v>
      </c>
      <c r="F206" s="15">
        <v>-25.49</v>
      </c>
      <c r="G206" s="15">
        <v>3.24</v>
      </c>
      <c r="H206" s="21"/>
      <c r="I206" s="15"/>
      <c r="J206" s="15">
        <v>0</v>
      </c>
      <c r="K206" s="15"/>
      <c r="L206" s="15">
        <v>0</v>
      </c>
      <c r="M206" s="15"/>
      <c r="N206" s="15">
        <v>0</v>
      </c>
      <c r="O206" s="15"/>
      <c r="P206" s="15"/>
      <c r="Q206" s="15">
        <v>0.06</v>
      </c>
      <c r="R206" s="15">
        <v>0.05</v>
      </c>
      <c r="S206" s="15">
        <v>13.52</v>
      </c>
      <c r="T206" s="15">
        <v>0</v>
      </c>
      <c r="U206" s="15">
        <v>0</v>
      </c>
      <c r="V206" s="15">
        <v>0</v>
      </c>
      <c r="W206" s="15">
        <v>0</v>
      </c>
      <c r="X206" s="15">
        <v>0</v>
      </c>
      <c r="Y206" s="15">
        <v>0</v>
      </c>
      <c r="Z206" s="15">
        <v>0</v>
      </c>
      <c r="AA206" s="15">
        <v>0</v>
      </c>
      <c r="AB206" s="15"/>
      <c r="AC206" s="15">
        <v>-78.56</v>
      </c>
      <c r="AD206" s="15"/>
      <c r="AE206" s="15">
        <v>-78.56</v>
      </c>
      <c r="AF206" s="15">
        <v>-72.900000000000006</v>
      </c>
      <c r="AG206" s="15"/>
      <c r="AH206" s="15">
        <v>-72.900000000000006</v>
      </c>
      <c r="AI206" s="15">
        <v>-78.56</v>
      </c>
      <c r="AJ206" s="15"/>
      <c r="AK206" s="15">
        <v>-78.56</v>
      </c>
      <c r="AL206" s="15">
        <v>1.25</v>
      </c>
      <c r="AM206" s="15">
        <v>17.02</v>
      </c>
      <c r="AN206" s="15"/>
      <c r="AO206" s="15"/>
      <c r="AP206" s="15"/>
      <c r="AQ206" s="15"/>
      <c r="AR206" s="15"/>
      <c r="AS206" s="15"/>
      <c r="AT206" s="15"/>
      <c r="AU206" s="15"/>
      <c r="AV206" s="15"/>
      <c r="AW206" s="15">
        <v>0</v>
      </c>
      <c r="AX206" s="16">
        <v>35859</v>
      </c>
      <c r="AZ206" s="6">
        <f>IF(D206&gt;0,H206/D206,0)</f>
        <v>0</v>
      </c>
      <c r="BA206" s="6">
        <f>AZ206*Q206</f>
        <v>0</v>
      </c>
      <c r="BB206" s="6">
        <f>IF(C206&gt;C$3054,C$3054,IF(C206&lt;C$3053,C$3053,C206))</f>
        <v>-7.0000000000000007E-2</v>
      </c>
      <c r="BC206" s="6">
        <f>IF(BB206&gt;0,(D206/15)-BB206,0)</f>
        <v>0</v>
      </c>
      <c r="BD206" s="6">
        <f>BC206/BC$3049</f>
        <v>0</v>
      </c>
      <c r="BE206" s="15">
        <f>IF(AU206&gt;AU$3054,AU$3054,IF(AU206&lt;AU$3053,AU$3053,AU206))</f>
        <v>0</v>
      </c>
      <c r="BF206" s="15">
        <f>IF(I206&gt;I$3054,I$3054,IF(I206&lt;I$3053,I$3053,I206))</f>
        <v>0</v>
      </c>
      <c r="BG206" s="6">
        <f>IF(BE206&gt;0, BF206/BE206,0)</f>
        <v>0</v>
      </c>
      <c r="BH206" s="26">
        <f>BG206/BG$3049</f>
        <v>0</v>
      </c>
      <c r="BI206" s="26">
        <f>IF(AV206&gt;AV$3054,AV$3054,IF(AV206&lt;AV$3053,AV$3053,AV206))</f>
        <v>0</v>
      </c>
      <c r="BJ206" s="6">
        <f>IF(BI206&gt;0, BF206/BI206,0)</f>
        <v>0</v>
      </c>
      <c r="BK206" s="26">
        <f>BJ206/BJ$3049</f>
        <v>0</v>
      </c>
      <c r="BL206" s="6">
        <f>IF(_xlfn.NUMBERVALUE(AL206),IF(ABS(AL206)&lt;1,1-ABS(AL206),0),0)</f>
        <v>0</v>
      </c>
      <c r="BM206" s="6">
        <f>IF(F206&gt;F$3054,F$3054,IF(F206&lt;F$3053,F$3053,F206))</f>
        <v>-25.49</v>
      </c>
      <c r="BN206" s="6">
        <f>IF(BM206&gt;0, BM206/BM$3049, BM206/BM$3050*-1)</f>
        <v>-0.25628393323949328</v>
      </c>
      <c r="BO206" s="6">
        <f>IF(O206&gt;O$3054,O$3054,IF(O206&lt;O$3053,O$3053,O206))</f>
        <v>0</v>
      </c>
      <c r="BP206" s="26">
        <f>BO206/BO$3049</f>
        <v>0</v>
      </c>
      <c r="BQ206" s="26">
        <f>IF(OR(BD206=0, BH206=0,BN206=0,BP206=0), 0,BD206+BH206+BK206+BL206+BN206+BP206)</f>
        <v>0</v>
      </c>
      <c r="BR206" s="6">
        <f>IF(D206&gt;0,C206/D206,0)</f>
        <v>0</v>
      </c>
    </row>
    <row r="207" spans="1:70" x14ac:dyDescent="0.2">
      <c r="A207" s="15" t="s">
        <v>884</v>
      </c>
      <c r="B207" s="15" t="s">
        <v>885</v>
      </c>
      <c r="C207" s="15">
        <v>-0.04</v>
      </c>
      <c r="D207" s="15">
        <v>0.01</v>
      </c>
      <c r="E207" s="15">
        <v>0.03</v>
      </c>
      <c r="F207" s="15">
        <v>-87.5</v>
      </c>
      <c r="G207" s="15">
        <v>0.2</v>
      </c>
      <c r="H207" s="21">
        <v>2110000</v>
      </c>
      <c r="I207" s="15"/>
      <c r="J207" s="15">
        <v>0</v>
      </c>
      <c r="K207" s="15"/>
      <c r="L207" s="15">
        <v>0</v>
      </c>
      <c r="M207" s="15"/>
      <c r="N207" s="15">
        <v>0</v>
      </c>
      <c r="O207" s="15"/>
      <c r="P207" s="15"/>
      <c r="Q207" s="15">
        <v>0.05</v>
      </c>
      <c r="R207" s="15">
        <v>0</v>
      </c>
      <c r="S207" s="15">
        <v>0.6</v>
      </c>
      <c r="T207" s="15">
        <v>0.32</v>
      </c>
      <c r="U207" s="15">
        <v>0.32</v>
      </c>
      <c r="V207" s="15">
        <v>44.4</v>
      </c>
      <c r="W207" s="15">
        <v>44.4</v>
      </c>
      <c r="X207" s="15">
        <v>0.73</v>
      </c>
      <c r="Y207" s="15">
        <v>0.73</v>
      </c>
      <c r="Z207" s="15">
        <v>100.37</v>
      </c>
      <c r="AA207" s="15">
        <v>100.37</v>
      </c>
      <c r="AB207" s="15">
        <v>-52.58</v>
      </c>
      <c r="AC207" s="15">
        <v>-57.21</v>
      </c>
      <c r="AD207" s="15">
        <v>-12.51</v>
      </c>
      <c r="AE207" s="15">
        <v>-57.21</v>
      </c>
      <c r="AF207" s="15">
        <v>-33.130000000000003</v>
      </c>
      <c r="AG207" s="15">
        <v>-6.81</v>
      </c>
      <c r="AH207" s="15">
        <v>-33.130000000000003</v>
      </c>
      <c r="AI207" s="15">
        <v>-56.64</v>
      </c>
      <c r="AJ207" s="15">
        <v>-12.32</v>
      </c>
      <c r="AK207" s="15">
        <v>-56.64</v>
      </c>
      <c r="AL207" s="15"/>
      <c r="AM207" s="15">
        <v>55.18</v>
      </c>
      <c r="AN207" s="15">
        <v>-15.01</v>
      </c>
      <c r="AO207" s="15">
        <v>-276.99</v>
      </c>
      <c r="AP207" s="15">
        <v>-420.36</v>
      </c>
      <c r="AQ207" s="15">
        <v>-333.43</v>
      </c>
      <c r="AR207" s="15"/>
      <c r="AS207" s="15"/>
      <c r="AT207" s="15"/>
      <c r="AU207" s="15"/>
      <c r="AV207" s="15"/>
      <c r="AW207" s="15">
        <v>0</v>
      </c>
      <c r="AX207" s="15"/>
      <c r="AZ207" s="6">
        <f>IF(D207&gt;0,H207/D207,0)</f>
        <v>211000000</v>
      </c>
      <c r="BA207" s="6">
        <f>AZ207*Q207</f>
        <v>10550000</v>
      </c>
      <c r="BB207" s="6">
        <f>IF(C207&gt;C$3054,C$3054,IF(C207&lt;C$3053,C$3053,C207))</f>
        <v>-0.04</v>
      </c>
      <c r="BC207" s="6">
        <f>IF(BB207&gt;0,(D207/15)-BB207,0)</f>
        <v>0</v>
      </c>
      <c r="BD207" s="6">
        <f>BC207/BC$3049</f>
        <v>0</v>
      </c>
      <c r="BE207" s="15">
        <f>IF(AU207&gt;AU$3054,AU$3054,IF(AU207&lt;AU$3053,AU$3053,AU207))</f>
        <v>0</v>
      </c>
      <c r="BF207" s="15">
        <f>IF(I207&gt;I$3054,I$3054,IF(I207&lt;I$3053,I$3053,I207))</f>
        <v>0</v>
      </c>
      <c r="BG207" s="6">
        <f>IF(BE207&gt;0, BF207/BE207,0)</f>
        <v>0</v>
      </c>
      <c r="BH207" s="26">
        <f>BG207/BG$3049</f>
        <v>0</v>
      </c>
      <c r="BI207" s="26">
        <f>IF(AV207&gt;AV$3054,AV$3054,IF(AV207&lt;AV$3053,AV$3053,AV207))</f>
        <v>0</v>
      </c>
      <c r="BJ207" s="6">
        <f>IF(BI207&gt;0, BF207/BI207,0)</f>
        <v>0</v>
      </c>
      <c r="BK207" s="26">
        <f>BJ207/BJ$3049</f>
        <v>0</v>
      </c>
      <c r="BL207" s="6">
        <f>IF(_xlfn.NUMBERVALUE(AL207),IF(ABS(AL207)&lt;1,1-ABS(AL207),0),0)</f>
        <v>0</v>
      </c>
      <c r="BM207" s="6">
        <f>IF(F207&gt;F$3054,F$3054,IF(F207&lt;F$3053,F$3053,F207))</f>
        <v>-87.5</v>
      </c>
      <c r="BN207" s="6">
        <f>IF(BM207&gt;0, BM207/BM$3049, BM207/BM$3050*-1)</f>
        <v>-0.87975065352905701</v>
      </c>
      <c r="BO207" s="6">
        <f>IF(O207&gt;O$3054,O$3054,IF(O207&lt;O$3053,O$3053,O207))</f>
        <v>0</v>
      </c>
      <c r="BP207" s="26">
        <f>BO207/BO$3049</f>
        <v>0</v>
      </c>
      <c r="BQ207" s="26">
        <f>IF(OR(BD207=0, BH207=0,BN207=0,BP207=0), 0,BD207+BH207+BK207+BL207+BN207+BP207)</f>
        <v>0</v>
      </c>
      <c r="BR207" s="6">
        <f>IF(D207&gt;0,C207/D207,0)</f>
        <v>-4</v>
      </c>
    </row>
    <row r="208" spans="1:70" x14ac:dyDescent="0.2">
      <c r="A208" s="15" t="s">
        <v>866</v>
      </c>
      <c r="B208" s="15" t="s">
        <v>867</v>
      </c>
      <c r="C208" s="15">
        <v>-0.15</v>
      </c>
      <c r="D208" s="15">
        <v>0.19</v>
      </c>
      <c r="E208" s="15">
        <v>0.14000000000000001</v>
      </c>
      <c r="F208" s="15">
        <v>67.489999999999995</v>
      </c>
      <c r="G208" s="15">
        <v>0.71</v>
      </c>
      <c r="H208" s="21">
        <v>109980000</v>
      </c>
      <c r="I208" s="15"/>
      <c r="J208" s="15">
        <v>0</v>
      </c>
      <c r="K208" s="15"/>
      <c r="L208" s="15">
        <v>0</v>
      </c>
      <c r="M208" s="15"/>
      <c r="N208" s="15">
        <v>0</v>
      </c>
      <c r="O208" s="15"/>
      <c r="P208" s="15"/>
      <c r="Q208" s="15">
        <v>0.26</v>
      </c>
      <c r="R208" s="15">
        <v>0.02</v>
      </c>
      <c r="S208" s="15">
        <v>1.25</v>
      </c>
      <c r="T208" s="15">
        <v>13.1</v>
      </c>
      <c r="U208" s="15">
        <v>13.1</v>
      </c>
      <c r="V208" s="15">
        <v>21</v>
      </c>
      <c r="W208" s="15">
        <v>21</v>
      </c>
      <c r="X208" s="15">
        <v>23.79</v>
      </c>
      <c r="Y208" s="15">
        <v>23.79</v>
      </c>
      <c r="Z208" s="15">
        <v>38.130000000000003</v>
      </c>
      <c r="AA208" s="15">
        <v>38.130000000000003</v>
      </c>
      <c r="AB208" s="15">
        <v>-3.68</v>
      </c>
      <c r="AC208" s="15">
        <v>-16.62</v>
      </c>
      <c r="AD208" s="15">
        <v>-1.97</v>
      </c>
      <c r="AE208" s="15">
        <v>-16.62</v>
      </c>
      <c r="AF208" s="15">
        <v>-11.54</v>
      </c>
      <c r="AG208" s="15">
        <v>-1.49</v>
      </c>
      <c r="AH208" s="15">
        <v>-11.54</v>
      </c>
      <c r="AI208" s="15">
        <v>-23.41</v>
      </c>
      <c r="AJ208" s="15">
        <v>-3</v>
      </c>
      <c r="AK208" s="15">
        <v>-23.41</v>
      </c>
      <c r="AL208" s="15">
        <v>1.2</v>
      </c>
      <c r="AM208" s="15">
        <v>488.3</v>
      </c>
      <c r="AN208" s="15">
        <v>69.52</v>
      </c>
      <c r="AO208" s="15">
        <v>-5.76</v>
      </c>
      <c r="AP208" s="15">
        <v>-16.850000000000001</v>
      </c>
      <c r="AQ208" s="15">
        <v>-15.95</v>
      </c>
      <c r="AR208" s="15"/>
      <c r="AS208" s="15">
        <v>-1.78</v>
      </c>
      <c r="AT208" s="15">
        <v>13.55</v>
      </c>
      <c r="AU208" s="15"/>
      <c r="AV208" s="15"/>
      <c r="AW208" s="16">
        <v>531067</v>
      </c>
      <c r="AX208" s="16">
        <v>722991</v>
      </c>
      <c r="AZ208" s="6">
        <f>IF(D208&gt;0,H208/D208,0)</f>
        <v>578842105.26315784</v>
      </c>
      <c r="BA208" s="6">
        <f>AZ208*Q208</f>
        <v>150498947.36842105</v>
      </c>
      <c r="BB208" s="6">
        <f>IF(C208&gt;C$3054,C$3054,IF(C208&lt;C$3053,C$3053,C208))</f>
        <v>-0.15</v>
      </c>
      <c r="BC208" s="6">
        <f>IF(BB208&gt;0,(D208/15)-BB208,0)</f>
        <v>0</v>
      </c>
      <c r="BD208" s="6">
        <f>BC208/BC$3049</f>
        <v>0</v>
      </c>
      <c r="BE208" s="15">
        <f>IF(AU208&gt;AU$3054,AU$3054,IF(AU208&lt;AU$3053,AU$3053,AU208))</f>
        <v>0</v>
      </c>
      <c r="BF208" s="15">
        <f>IF(I208&gt;I$3054,I$3054,IF(I208&lt;I$3053,I$3053,I208))</f>
        <v>0</v>
      </c>
      <c r="BG208" s="6">
        <f>IF(BE208&gt;0, BF208/BE208,0)</f>
        <v>0</v>
      </c>
      <c r="BH208" s="26">
        <f>BG208/BG$3049</f>
        <v>0</v>
      </c>
      <c r="BI208" s="26">
        <f>IF(AV208&gt;AV$3054,AV$3054,IF(AV208&lt;AV$3053,AV$3053,AV208))</f>
        <v>0</v>
      </c>
      <c r="BJ208" s="6">
        <f>IF(BI208&gt;0, BF208/BI208,0)</f>
        <v>0</v>
      </c>
      <c r="BK208" s="26">
        <f>BJ208/BJ$3049</f>
        <v>0</v>
      </c>
      <c r="BL208" s="6">
        <f>IF(_xlfn.NUMBERVALUE(AL208),IF(ABS(AL208)&lt;1,1-ABS(AL208),0),0)</f>
        <v>0</v>
      </c>
      <c r="BM208" s="6">
        <f>IF(F208&gt;F$3054,F$3054,IF(F208&lt;F$3053,F$3053,F208))</f>
        <v>67.489999999999995</v>
      </c>
      <c r="BN208" s="6">
        <f>IF(BM208&gt;0, BM208/BM$3049, BM208/BM$3050*-1)</f>
        <v>8.5261205081821542E-2</v>
      </c>
      <c r="BO208" s="6">
        <f>IF(O208&gt;O$3054,O$3054,IF(O208&lt;O$3053,O$3053,O208))</f>
        <v>0</v>
      </c>
      <c r="BP208" s="26">
        <f>BO208/BO$3049</f>
        <v>0</v>
      </c>
      <c r="BQ208" s="26">
        <f>IF(OR(BD208=0, BH208=0,BN208=0,BP208=0), 0,BD208+BH208+BK208+BL208+BN208+BP208)</f>
        <v>0</v>
      </c>
      <c r="BR208" s="6">
        <f>IF(D208&gt;0,C208/D208,0)</f>
        <v>-0.78947368421052633</v>
      </c>
    </row>
    <row r="209" spans="1:70" x14ac:dyDescent="0.2">
      <c r="A209" s="15" t="s">
        <v>913</v>
      </c>
      <c r="B209" s="15" t="s">
        <v>914</v>
      </c>
      <c r="C209" s="15">
        <v>0.38</v>
      </c>
      <c r="D209" s="15">
        <v>0</v>
      </c>
      <c r="E209" s="15">
        <v>2.33</v>
      </c>
      <c r="F209" s="15">
        <v>10.09</v>
      </c>
      <c r="G209" s="15">
        <v>1.1299999999999999</v>
      </c>
      <c r="H209" s="21"/>
      <c r="I209" s="15">
        <v>0</v>
      </c>
      <c r="J209" s="15">
        <v>0.1</v>
      </c>
      <c r="K209" s="15">
        <v>0.1</v>
      </c>
      <c r="L209" s="15">
        <v>0.18</v>
      </c>
      <c r="M209" s="15">
        <v>0.13</v>
      </c>
      <c r="N209" s="15">
        <v>0.18</v>
      </c>
      <c r="O209" s="15">
        <v>5.31</v>
      </c>
      <c r="P209" s="15">
        <v>15.21</v>
      </c>
      <c r="Q209" s="15">
        <v>2.13</v>
      </c>
      <c r="R209" s="15">
        <v>0</v>
      </c>
      <c r="S209" s="15">
        <v>0.09</v>
      </c>
      <c r="T209" s="15">
        <v>34.22</v>
      </c>
      <c r="U209" s="15">
        <v>34.22</v>
      </c>
      <c r="V209" s="15">
        <v>34.22</v>
      </c>
      <c r="W209" s="15">
        <v>34.22</v>
      </c>
      <c r="X209" s="15">
        <v>55.26</v>
      </c>
      <c r="Y209" s="15">
        <v>55.26</v>
      </c>
      <c r="Z209" s="15">
        <v>55.26</v>
      </c>
      <c r="AA209" s="15">
        <v>55.26</v>
      </c>
      <c r="AB209" s="15"/>
      <c r="AC209" s="15">
        <v>11.99</v>
      </c>
      <c r="AD209" s="15"/>
      <c r="AE209" s="15">
        <v>11.99</v>
      </c>
      <c r="AF209" s="15">
        <v>11.56</v>
      </c>
      <c r="AG209" s="15"/>
      <c r="AH209" s="15">
        <v>11.56</v>
      </c>
      <c r="AI209" s="15">
        <v>18.559999999999999</v>
      </c>
      <c r="AJ209" s="15"/>
      <c r="AK209" s="15">
        <v>18.559999999999999</v>
      </c>
      <c r="AL209" s="15"/>
      <c r="AM209" s="15">
        <v>94.08</v>
      </c>
      <c r="AN209" s="15">
        <v>85.24</v>
      </c>
      <c r="AO209" s="15">
        <v>69.489999999999995</v>
      </c>
      <c r="AP209" s="15">
        <v>54.11</v>
      </c>
      <c r="AQ209" s="15">
        <v>110.83</v>
      </c>
      <c r="AR209" s="15"/>
      <c r="AS209" s="15"/>
      <c r="AT209" s="15"/>
      <c r="AU209" s="15"/>
      <c r="AV209" s="15"/>
      <c r="AW209" s="15">
        <v>0</v>
      </c>
      <c r="AX209" s="16">
        <v>83099</v>
      </c>
      <c r="AZ209" s="6">
        <f>IF(D209&gt;0,H209/D209,0)</f>
        <v>0</v>
      </c>
      <c r="BA209" s="6">
        <f>AZ209*Q209</f>
        <v>0</v>
      </c>
      <c r="BB209" s="6">
        <f>IF(C209&gt;C$3054,C$3054,IF(C209&lt;C$3053,C$3053,C209))</f>
        <v>0.38</v>
      </c>
      <c r="BC209" s="6">
        <f>IF(BB209&gt;0,(D209/15)-BB209,0)</f>
        <v>-0.38</v>
      </c>
      <c r="BD209" s="6">
        <f>BC209/BC$3049</f>
        <v>-7.3180125818461936E-2</v>
      </c>
      <c r="BE209" s="15">
        <f>IF(AU209&gt;AU$3054,AU$3054,IF(AU209&lt;AU$3053,AU$3053,AU209))</f>
        <v>0</v>
      </c>
      <c r="BF209" s="15">
        <f>IF(I209&gt;I$3054,I$3054,IF(I209&lt;I$3053,I$3053,I209))</f>
        <v>0</v>
      </c>
      <c r="BG209" s="6">
        <f>IF(BE209&gt;0, BF209/BE209,0)</f>
        <v>0</v>
      </c>
      <c r="BH209" s="26">
        <f>BG209/BG$3049</f>
        <v>0</v>
      </c>
      <c r="BI209" s="26">
        <f>IF(AV209&gt;AV$3054,AV$3054,IF(AV209&lt;AV$3053,AV$3053,AV209))</f>
        <v>0</v>
      </c>
      <c r="BJ209" s="6">
        <f>IF(BI209&gt;0, BF209/BI209,0)</f>
        <v>0</v>
      </c>
      <c r="BK209" s="26">
        <f>BJ209/BJ$3049</f>
        <v>0</v>
      </c>
      <c r="BL209" s="6">
        <f>IF(_xlfn.NUMBERVALUE(AL209),IF(ABS(AL209)&lt;1,1-ABS(AL209),0),0)</f>
        <v>0</v>
      </c>
      <c r="BM209" s="6">
        <f>IF(F209&gt;F$3054,F$3054,IF(F209&lt;F$3053,F$3053,F209))</f>
        <v>10.09</v>
      </c>
      <c r="BN209" s="6">
        <f>IF(BM209&gt;0, BM209/BM$3049, BM209/BM$3050*-1)</f>
        <v>1.274685967218224E-2</v>
      </c>
      <c r="BO209" s="6">
        <f>IF(O209&gt;O$3054,O$3054,IF(O209&lt;O$3053,O$3053,O209))</f>
        <v>5.31</v>
      </c>
      <c r="BP209" s="26">
        <f>BO209/BO$3049</f>
        <v>5.0071240542622547E-2</v>
      </c>
      <c r="BQ209" s="26">
        <f>IF(OR(BD209=0, BH209=0,BN209=0,BP209=0), 0,BD209+BH209+BK209+BL209+BN209+BP209)</f>
        <v>0</v>
      </c>
      <c r="BR209" s="6">
        <f>IF(D209&gt;0,C209/D209,0)</f>
        <v>0</v>
      </c>
    </row>
    <row r="210" spans="1:70" x14ac:dyDescent="0.2">
      <c r="A210" s="15" t="s">
        <v>592</v>
      </c>
      <c r="B210" s="15" t="s">
        <v>593</v>
      </c>
      <c r="C210" s="15">
        <v>-0.02</v>
      </c>
      <c r="D210" s="15">
        <v>0.04</v>
      </c>
      <c r="E210" s="15">
        <v>0.05</v>
      </c>
      <c r="F210" s="15">
        <v>115</v>
      </c>
      <c r="G210" s="15">
        <v>2.63</v>
      </c>
      <c r="H210" s="21">
        <v>52810000</v>
      </c>
      <c r="I210" s="15"/>
      <c r="J210" s="15">
        <v>0</v>
      </c>
      <c r="K210" s="15"/>
      <c r="L210" s="15">
        <v>0</v>
      </c>
      <c r="M210" s="15"/>
      <c r="N210" s="15">
        <v>0</v>
      </c>
      <c r="O210" s="15"/>
      <c r="P210" s="15"/>
      <c r="Q210" s="15">
        <v>0.02</v>
      </c>
      <c r="R210" s="15">
        <v>0</v>
      </c>
      <c r="S210" s="15">
        <v>0.98</v>
      </c>
      <c r="T210" s="15">
        <v>0</v>
      </c>
      <c r="U210" s="15">
        <v>0</v>
      </c>
      <c r="V210" s="15">
        <v>2.41</v>
      </c>
      <c r="W210" s="15">
        <v>2.41</v>
      </c>
      <c r="X210" s="15">
        <v>0</v>
      </c>
      <c r="Y210" s="15">
        <v>0</v>
      </c>
      <c r="Z210" s="15">
        <v>2.57</v>
      </c>
      <c r="AA210" s="15">
        <v>2.57</v>
      </c>
      <c r="AB210" s="15">
        <v>-21.16</v>
      </c>
      <c r="AC210" s="15">
        <v>-74.34</v>
      </c>
      <c r="AD210" s="15">
        <v>-31.93</v>
      </c>
      <c r="AE210" s="15">
        <v>-74.34</v>
      </c>
      <c r="AF210" s="15">
        <v>-69.19</v>
      </c>
      <c r="AG210" s="15">
        <v>-30.81</v>
      </c>
      <c r="AH210" s="15">
        <v>-69.19</v>
      </c>
      <c r="AI210" s="15">
        <v>-74.16</v>
      </c>
      <c r="AJ210" s="15">
        <v>-31.85</v>
      </c>
      <c r="AK210" s="15">
        <v>-74.16</v>
      </c>
      <c r="AL210" s="15">
        <v>1.0900000000000001</v>
      </c>
      <c r="AM210" s="16">
        <v>1206.58</v>
      </c>
      <c r="AN210" s="15"/>
      <c r="AO210" s="16">
        <v>-19008.349999999999</v>
      </c>
      <c r="AP210" s="16">
        <v>-89874.74</v>
      </c>
      <c r="AQ210" s="16">
        <v>-90858.71</v>
      </c>
      <c r="AR210" s="15"/>
      <c r="AS210" s="15">
        <v>-56.57</v>
      </c>
      <c r="AT210" s="15"/>
      <c r="AU210" s="15"/>
      <c r="AV210" s="15"/>
      <c r="AW210" s="16">
        <v>151022</v>
      </c>
      <c r="AX210" s="16">
        <v>916529</v>
      </c>
      <c r="AZ210" s="6">
        <f>IF(D210&gt;0,H210/D210,0)</f>
        <v>1320250000</v>
      </c>
      <c r="BA210" s="6">
        <f>AZ210*Q210</f>
        <v>26405000</v>
      </c>
      <c r="BB210" s="6">
        <f>IF(C210&gt;C$3054,C$3054,IF(C210&lt;C$3053,C$3053,C210))</f>
        <v>-0.02</v>
      </c>
      <c r="BC210" s="6">
        <f>IF(BB210&gt;0,(D210/15)-BB210,0)</f>
        <v>0</v>
      </c>
      <c r="BD210" s="6">
        <f>BC210/BC$3049</f>
        <v>0</v>
      </c>
      <c r="BE210" s="15">
        <f>IF(AU210&gt;AU$3054,AU$3054,IF(AU210&lt;AU$3053,AU$3053,AU210))</f>
        <v>0</v>
      </c>
      <c r="BF210" s="15">
        <f>IF(I210&gt;I$3054,I$3054,IF(I210&lt;I$3053,I$3053,I210))</f>
        <v>0</v>
      </c>
      <c r="BG210" s="6">
        <f>IF(BE210&gt;0, BF210/BE210,0)</f>
        <v>0</v>
      </c>
      <c r="BH210" s="26">
        <f>BG210/BG$3049</f>
        <v>0</v>
      </c>
      <c r="BI210" s="26">
        <f>IF(AV210&gt;AV$3054,AV$3054,IF(AV210&lt;AV$3053,AV$3053,AV210))</f>
        <v>0</v>
      </c>
      <c r="BJ210" s="6">
        <f>IF(BI210&gt;0, BF210/BI210,0)</f>
        <v>0</v>
      </c>
      <c r="BK210" s="26">
        <f>BJ210/BJ$3049</f>
        <v>0</v>
      </c>
      <c r="BL210" s="6">
        <f>IF(_xlfn.NUMBERVALUE(AL210),IF(ABS(AL210)&lt;1,1-ABS(AL210),0),0)</f>
        <v>0</v>
      </c>
      <c r="BM210" s="6">
        <f>IF(F210&gt;F$3054,F$3054,IF(F210&lt;F$3053,F$3053,F210))</f>
        <v>115</v>
      </c>
      <c r="BN210" s="6">
        <f>IF(BM210&gt;0, BM210/BM$3049, BM210/BM$3050*-1)</f>
        <v>0.14528135404370243</v>
      </c>
      <c r="BO210" s="6">
        <f>IF(O210&gt;O$3054,O$3054,IF(O210&lt;O$3053,O$3053,O210))</f>
        <v>0</v>
      </c>
      <c r="BP210" s="26">
        <f>BO210/BO$3049</f>
        <v>0</v>
      </c>
      <c r="BQ210" s="26">
        <f>IF(OR(BD210=0, BH210=0,BN210=0,BP210=0), 0,BD210+BH210+BK210+BL210+BN210+BP210)</f>
        <v>0</v>
      </c>
      <c r="BR210" s="6">
        <f>IF(D210&gt;0,C210/D210,0)</f>
        <v>-0.5</v>
      </c>
    </row>
    <row r="211" spans="1:70" x14ac:dyDescent="0.2">
      <c r="A211" s="15" t="s">
        <v>3609</v>
      </c>
      <c r="B211" s="15" t="s">
        <v>3608</v>
      </c>
      <c r="C211" s="15">
        <v>0</v>
      </c>
      <c r="D211" s="15">
        <v>0</v>
      </c>
      <c r="E211" s="15">
        <v>0.03</v>
      </c>
      <c r="F211" s="15">
        <v>38.1</v>
      </c>
      <c r="G211" s="15">
        <v>0.7</v>
      </c>
      <c r="H211" s="21"/>
      <c r="I211" s="15"/>
      <c r="J211" s="15">
        <v>0</v>
      </c>
      <c r="K211" s="15"/>
      <c r="L211" s="15">
        <v>0</v>
      </c>
      <c r="M211" s="15"/>
      <c r="N211" s="15">
        <v>0</v>
      </c>
      <c r="O211" s="15"/>
      <c r="P211" s="15"/>
      <c r="Q211" s="15">
        <v>0.04</v>
      </c>
      <c r="R211" s="15">
        <v>0.01</v>
      </c>
      <c r="S211" s="15">
        <v>1.52</v>
      </c>
      <c r="T211" s="15">
        <v>0</v>
      </c>
      <c r="U211" s="15">
        <v>0</v>
      </c>
      <c r="V211" s="15">
        <v>25.64</v>
      </c>
      <c r="W211" s="15">
        <v>25.64</v>
      </c>
      <c r="X211" s="15">
        <v>0</v>
      </c>
      <c r="Y211" s="15">
        <v>0</v>
      </c>
      <c r="Z211" s="15">
        <v>62.93</v>
      </c>
      <c r="AA211" s="15">
        <v>62.93</v>
      </c>
      <c r="AB211" s="15"/>
      <c r="AC211" s="15">
        <v>1.93</v>
      </c>
      <c r="AD211" s="15"/>
      <c r="AE211" s="15">
        <v>1.93</v>
      </c>
      <c r="AF211" s="15">
        <v>0.93</v>
      </c>
      <c r="AG211" s="15"/>
      <c r="AH211" s="15">
        <v>0.93</v>
      </c>
      <c r="AI211" s="15">
        <v>2.86</v>
      </c>
      <c r="AJ211" s="15"/>
      <c r="AK211" s="15">
        <v>2.86</v>
      </c>
      <c r="AL211" s="15">
        <v>-0.44</v>
      </c>
      <c r="AM211" s="15">
        <v>776.81</v>
      </c>
      <c r="AN211" s="15">
        <v>7.66</v>
      </c>
      <c r="AO211" s="15">
        <v>1.26</v>
      </c>
      <c r="AP211" s="15">
        <v>0.61</v>
      </c>
      <c r="AQ211" s="15">
        <v>0.6</v>
      </c>
      <c r="AR211" s="15"/>
      <c r="AS211" s="15"/>
      <c r="AT211" s="15"/>
      <c r="AU211" s="15"/>
      <c r="AV211" s="15"/>
      <c r="AW211" s="15">
        <v>0</v>
      </c>
      <c r="AX211" s="16">
        <v>100879</v>
      </c>
      <c r="AZ211" s="6">
        <f>IF(D211&gt;0,H211/D211,0)</f>
        <v>0</v>
      </c>
      <c r="BA211" s="6">
        <f>AZ211*Q211</f>
        <v>0</v>
      </c>
      <c r="BB211" s="6">
        <f>IF(C211&gt;C$3054,C$3054,IF(C211&lt;C$3053,C$3053,C211))</f>
        <v>0</v>
      </c>
      <c r="BC211" s="6">
        <f>IF(BB211&gt;0,(D211/15)-BB211,0)</f>
        <v>0</v>
      </c>
      <c r="BD211" s="6">
        <f>BC211/BC$3049</f>
        <v>0</v>
      </c>
      <c r="BE211" s="15">
        <f>IF(AU211&gt;AU$3054,AU$3054,IF(AU211&lt;AU$3053,AU$3053,AU211))</f>
        <v>0</v>
      </c>
      <c r="BF211" s="15">
        <f>IF(I211&gt;I$3054,I$3054,IF(I211&lt;I$3053,I$3053,I211))</f>
        <v>0</v>
      </c>
      <c r="BG211" s="6">
        <f>IF(BE211&gt;0, BF211/BE211,0)</f>
        <v>0</v>
      </c>
      <c r="BH211" s="26">
        <f>BG211/BG$3049</f>
        <v>0</v>
      </c>
      <c r="BI211" s="26">
        <f>IF(AV211&gt;AV$3054,AV$3054,IF(AV211&lt;AV$3053,AV$3053,AV211))</f>
        <v>0</v>
      </c>
      <c r="BJ211" s="6">
        <f>IF(BI211&gt;0, BF211/BI211,0)</f>
        <v>0</v>
      </c>
      <c r="BK211" s="26">
        <f>BJ211/BJ$3049</f>
        <v>0</v>
      </c>
      <c r="BL211" s="6">
        <f>IF(_xlfn.NUMBERVALUE(AL211),IF(ABS(AL211)&lt;1,1-ABS(AL211),0),0)</f>
        <v>0.56000000000000005</v>
      </c>
      <c r="BM211" s="6">
        <f>IF(F211&gt;F$3054,F$3054,IF(F211&lt;F$3053,F$3053,F211))</f>
        <v>38.1</v>
      </c>
      <c r="BN211" s="6">
        <f>IF(BM211&gt;0, BM211/BM$3049, BM211/BM$3050*-1)</f>
        <v>4.8132344252739677E-2</v>
      </c>
      <c r="BO211" s="6">
        <f>IF(O211&gt;O$3054,O$3054,IF(O211&lt;O$3053,O$3053,O211))</f>
        <v>0</v>
      </c>
      <c r="BP211" s="26">
        <f>BO211/BO$3049</f>
        <v>0</v>
      </c>
      <c r="BQ211" s="26">
        <f>IF(OR(BD211=0, BH211=0,BN211=0,BP211=0), 0,BD211+BH211+BK211+BL211+BN211+BP211)</f>
        <v>0</v>
      </c>
      <c r="BR211" s="6">
        <f>IF(D211&gt;0,C211/D211,0)</f>
        <v>0</v>
      </c>
    </row>
    <row r="212" spans="1:70" x14ac:dyDescent="0.2">
      <c r="A212" s="15" t="s">
        <v>8</v>
      </c>
      <c r="B212" s="15" t="s">
        <v>634</v>
      </c>
      <c r="C212" s="15">
        <v>1.39</v>
      </c>
      <c r="D212" s="15">
        <v>24.21</v>
      </c>
      <c r="E212" s="15">
        <v>21.4</v>
      </c>
      <c r="F212" s="15">
        <v>22.98</v>
      </c>
      <c r="G212" s="15">
        <v>2.42</v>
      </c>
      <c r="H212" s="21">
        <v>3570000000</v>
      </c>
      <c r="I212" s="15">
        <v>17.46</v>
      </c>
      <c r="J212" s="15">
        <v>0.31</v>
      </c>
      <c r="K212" s="15">
        <v>0.31</v>
      </c>
      <c r="L212" s="15">
        <v>0.56999999999999995</v>
      </c>
      <c r="M212" s="15">
        <v>0.59</v>
      </c>
      <c r="N212" s="15">
        <v>0.56999999999999995</v>
      </c>
      <c r="O212" s="15">
        <v>2.44</v>
      </c>
      <c r="P212" s="15">
        <v>79.430000000000007</v>
      </c>
      <c r="Q212" s="15">
        <v>10.01</v>
      </c>
      <c r="R212" s="15">
        <v>2.41</v>
      </c>
      <c r="S212" s="15">
        <v>2.69</v>
      </c>
      <c r="T212" s="15">
        <v>29.97</v>
      </c>
      <c r="U212" s="15">
        <v>29.97</v>
      </c>
      <c r="V212" s="15">
        <v>30.19</v>
      </c>
      <c r="W212" s="15">
        <v>30.19</v>
      </c>
      <c r="X212" s="15">
        <v>61.25</v>
      </c>
      <c r="Y212" s="15">
        <v>61.25</v>
      </c>
      <c r="Z212" s="15">
        <v>61.69</v>
      </c>
      <c r="AA212" s="15">
        <v>61.69</v>
      </c>
      <c r="AB212" s="15">
        <v>11.61</v>
      </c>
      <c r="AC212" s="15">
        <v>8.11</v>
      </c>
      <c r="AD212" s="15">
        <v>8.64</v>
      </c>
      <c r="AE212" s="15">
        <v>8.11</v>
      </c>
      <c r="AF212" s="15">
        <v>6.94</v>
      </c>
      <c r="AG212" s="15">
        <v>7.03</v>
      </c>
      <c r="AH212" s="15">
        <v>6.94</v>
      </c>
      <c r="AI212" s="15">
        <v>14</v>
      </c>
      <c r="AJ212" s="15">
        <v>14.16</v>
      </c>
      <c r="AK212" s="15">
        <v>14</v>
      </c>
      <c r="AL212" s="15">
        <v>0.69</v>
      </c>
      <c r="AM212" s="15">
        <v>146.41999999999999</v>
      </c>
      <c r="AN212" s="15">
        <v>41.09</v>
      </c>
      <c r="AO212" s="15">
        <v>15.05</v>
      </c>
      <c r="AP212" s="15">
        <v>15.05</v>
      </c>
      <c r="AQ212" s="15">
        <v>10.29</v>
      </c>
      <c r="AR212" s="15">
        <v>5.62</v>
      </c>
      <c r="AS212" s="15">
        <v>5.36</v>
      </c>
      <c r="AT212" s="15">
        <v>6.21</v>
      </c>
      <c r="AU212" s="15">
        <v>2.8</v>
      </c>
      <c r="AV212" s="15">
        <v>6.77</v>
      </c>
      <c r="AW212" s="16">
        <v>549708</v>
      </c>
      <c r="AX212" s="16">
        <v>414316</v>
      </c>
      <c r="AZ212" s="6">
        <f>IF(D212&gt;0,H212/D212,0)</f>
        <v>147459727.38537794</v>
      </c>
      <c r="BA212" s="6">
        <f>AZ212*Q212</f>
        <v>1476071871.1276331</v>
      </c>
      <c r="BB212" s="6">
        <f>IF(C212&gt;C$3054,C$3054,IF(C212&lt;C$3053,C$3053,C212))</f>
        <v>1.39</v>
      </c>
      <c r="BC212" s="6">
        <f>IF(BB212&gt;0,(D212/15)-BB212,0)</f>
        <v>0.2240000000000002</v>
      </c>
      <c r="BD212" s="6">
        <f>BC212/BC$3049</f>
        <v>4.3137758377198653E-2</v>
      </c>
      <c r="BE212" s="15">
        <f>IF(AU212&gt;AU$3054,AU$3054,IF(AU212&lt;AU$3053,AU$3053,AU212))</f>
        <v>2.8</v>
      </c>
      <c r="BF212" s="15">
        <f>IF(I212&gt;I$3054,I$3054,IF(I212&lt;I$3053,I$3053,I212))</f>
        <v>17.46</v>
      </c>
      <c r="BG212" s="6">
        <f>IF(BE212&gt;0, BF212/BE212,0)</f>
        <v>6.2357142857142867</v>
      </c>
      <c r="BH212" s="26">
        <f>BG212/BG$3049</f>
        <v>5.9958791208791218E-3</v>
      </c>
      <c r="BI212" s="26">
        <f>IF(AV212&gt;AV$3054,AV$3054,IF(AV212&lt;AV$3053,AV$3053,AV212))</f>
        <v>6.77</v>
      </c>
      <c r="BJ212" s="6">
        <f>IF(BI212&gt;0, BF212/BI212,0)</f>
        <v>2.5790251107828657</v>
      </c>
      <c r="BK212" s="26">
        <f>BJ212/BJ$3049</f>
        <v>4.3491148579812237E-3</v>
      </c>
      <c r="BL212" s="6">
        <f>IF(_xlfn.NUMBERVALUE(AL212),IF(ABS(AL212)&lt;1,1-ABS(AL212),0),0)</f>
        <v>0.31000000000000005</v>
      </c>
      <c r="BM212" s="6">
        <f>IF(F212&gt;F$3054,F$3054,IF(F212&lt;F$3053,F$3053,F212))</f>
        <v>22.98</v>
      </c>
      <c r="BN212" s="6">
        <f>IF(BM212&gt;0, BM212/BM$3049, BM212/BM$3050*-1)</f>
        <v>2.9031004486298105E-2</v>
      </c>
      <c r="BO212" s="6">
        <f>IF(O212&gt;O$3054,O$3054,IF(O212&lt;O$3053,O$3053,O212))</f>
        <v>2.44</v>
      </c>
      <c r="BP212" s="26">
        <f>BO212/BO$3049</f>
        <v>2.3008253658003582E-2</v>
      </c>
      <c r="BQ212" s="26">
        <f>IF(OR(BD212=0, BH212=0,BN212=0,BP212=0), 0,BD212+BH212+BK212+BL212+BN212+BP212)</f>
        <v>0.41552201050036069</v>
      </c>
      <c r="BR212" s="6">
        <f>IF(D212&gt;0,C212/D212,0)</f>
        <v>5.7414291615035105E-2</v>
      </c>
    </row>
    <row r="213" spans="1:70" x14ac:dyDescent="0.2">
      <c r="A213" s="15" t="s">
        <v>493</v>
      </c>
      <c r="B213" s="15" t="s">
        <v>494</v>
      </c>
      <c r="C213" s="15">
        <v>0</v>
      </c>
      <c r="D213" s="15">
        <v>0.03</v>
      </c>
      <c r="E213" s="15">
        <v>0.02</v>
      </c>
      <c r="F213" s="15">
        <v>36.36</v>
      </c>
      <c r="G213" s="15">
        <v>4.83</v>
      </c>
      <c r="H213" s="21">
        <v>16400000</v>
      </c>
      <c r="I213" s="15"/>
      <c r="J213" s="15">
        <v>0</v>
      </c>
      <c r="K213" s="15"/>
      <c r="L213" s="15">
        <v>0</v>
      </c>
      <c r="M213" s="15"/>
      <c r="N213" s="15">
        <v>0</v>
      </c>
      <c r="O213" s="15"/>
      <c r="P213" s="15"/>
      <c r="Q213" s="15">
        <v>0.01</v>
      </c>
      <c r="R213" s="15">
        <v>0</v>
      </c>
      <c r="S213" s="15">
        <v>4.58</v>
      </c>
      <c r="T213" s="15">
        <v>0</v>
      </c>
      <c r="U213" s="15">
        <v>0</v>
      </c>
      <c r="V213" s="15">
        <v>0</v>
      </c>
      <c r="W213" s="15">
        <v>0</v>
      </c>
      <c r="X213" s="15">
        <v>0</v>
      </c>
      <c r="Y213" s="15">
        <v>0</v>
      </c>
      <c r="Z213" s="15">
        <v>0</v>
      </c>
      <c r="AA213" s="15">
        <v>0</v>
      </c>
      <c r="AB213" s="15"/>
      <c r="AC213" s="15">
        <v>-2.4300000000000002</v>
      </c>
      <c r="AD213" s="15">
        <v>-8.83</v>
      </c>
      <c r="AE213" s="15">
        <v>-2.4300000000000002</v>
      </c>
      <c r="AF213" s="15">
        <v>-2.13</v>
      </c>
      <c r="AG213" s="15">
        <v>-7.65</v>
      </c>
      <c r="AH213" s="15">
        <v>-2.13</v>
      </c>
      <c r="AI213" s="15">
        <v>-3.24</v>
      </c>
      <c r="AJ213" s="15">
        <v>-12.88</v>
      </c>
      <c r="AK213" s="15">
        <v>-3.24</v>
      </c>
      <c r="AL213" s="15">
        <v>0.43</v>
      </c>
      <c r="AM213" s="15">
        <v>131.24</v>
      </c>
      <c r="AN213" s="15">
        <v>53.13</v>
      </c>
      <c r="AO213" s="15">
        <v>-4.99</v>
      </c>
      <c r="AP213" s="15">
        <v>-10.91</v>
      </c>
      <c r="AQ213" s="15">
        <v>-2.89</v>
      </c>
      <c r="AR213" s="15"/>
      <c r="AS213" s="15">
        <v>-4.9800000000000004</v>
      </c>
      <c r="AT213" s="15">
        <v>3.05</v>
      </c>
      <c r="AU213" s="15"/>
      <c r="AV213" s="15"/>
      <c r="AW213" s="15">
        <v>1290000</v>
      </c>
      <c r="AX213" s="16">
        <v>139434</v>
      </c>
      <c r="AZ213" s="6">
        <f>IF(D213&gt;0,H213/D213,0)</f>
        <v>546666666.66666675</v>
      </c>
      <c r="BA213" s="6">
        <f>AZ213*Q213</f>
        <v>5466666.6666666679</v>
      </c>
      <c r="BB213" s="6">
        <f>IF(C213&gt;C$3054,C$3054,IF(C213&lt;C$3053,C$3053,C213))</f>
        <v>0</v>
      </c>
      <c r="BC213" s="6">
        <f>IF(BB213&gt;0,(D213/15)-BB213,0)</f>
        <v>0</v>
      </c>
      <c r="BD213" s="6">
        <f>BC213/BC$3049</f>
        <v>0</v>
      </c>
      <c r="BE213" s="15">
        <f>IF(AU213&gt;AU$3054,AU$3054,IF(AU213&lt;AU$3053,AU$3053,AU213))</f>
        <v>0</v>
      </c>
      <c r="BF213" s="15">
        <f>IF(I213&gt;I$3054,I$3054,IF(I213&lt;I$3053,I$3053,I213))</f>
        <v>0</v>
      </c>
      <c r="BG213" s="6">
        <f>IF(BE213&gt;0, BF213/BE213,0)</f>
        <v>0</v>
      </c>
      <c r="BH213" s="26">
        <f>BG213/BG$3049</f>
        <v>0</v>
      </c>
      <c r="BI213" s="26">
        <f>IF(AV213&gt;AV$3054,AV$3054,IF(AV213&lt;AV$3053,AV$3053,AV213))</f>
        <v>0</v>
      </c>
      <c r="BJ213" s="6">
        <f>IF(BI213&gt;0, BF213/BI213,0)</f>
        <v>0</v>
      </c>
      <c r="BK213" s="26">
        <f>BJ213/BJ$3049</f>
        <v>0</v>
      </c>
      <c r="BL213" s="6">
        <f>IF(_xlfn.NUMBERVALUE(AL213),IF(ABS(AL213)&lt;1,1-ABS(AL213),0),0)</f>
        <v>0.57000000000000006</v>
      </c>
      <c r="BM213" s="6">
        <f>IF(F213&gt;F$3054,F$3054,IF(F213&lt;F$3053,F$3053,F213))</f>
        <v>36.36</v>
      </c>
      <c r="BN213" s="6">
        <f>IF(BM213&gt;0, BM213/BM$3049, BM213/BM$3050*-1)</f>
        <v>4.5934174200252351E-2</v>
      </c>
      <c r="BO213" s="6">
        <f>IF(O213&gt;O$3054,O$3054,IF(O213&lt;O$3053,O$3053,O213))</f>
        <v>0</v>
      </c>
      <c r="BP213" s="26">
        <f>BO213/BO$3049</f>
        <v>0</v>
      </c>
      <c r="BQ213" s="26">
        <f>IF(OR(BD213=0, BH213=0,BN213=0,BP213=0), 0,BD213+BH213+BK213+BL213+BN213+BP213)</f>
        <v>0</v>
      </c>
      <c r="BR213" s="6">
        <f>IF(D213&gt;0,C213/D213,0)</f>
        <v>0</v>
      </c>
    </row>
    <row r="214" spans="1:70" x14ac:dyDescent="0.2">
      <c r="A214" s="15" t="s">
        <v>649</v>
      </c>
      <c r="B214" s="15" t="s">
        <v>650</v>
      </c>
      <c r="C214" s="15">
        <v>-0.01</v>
      </c>
      <c r="D214" s="15">
        <v>0.04</v>
      </c>
      <c r="E214" s="15">
        <v>0.04</v>
      </c>
      <c r="F214" s="15">
        <v>-35.479999999999997</v>
      </c>
      <c r="G214" s="15">
        <v>1.41</v>
      </c>
      <c r="H214" s="21">
        <v>7060000</v>
      </c>
      <c r="I214" s="15"/>
      <c r="J214" s="15">
        <v>0</v>
      </c>
      <c r="K214" s="15"/>
      <c r="L214" s="15">
        <v>0</v>
      </c>
      <c r="M214" s="15"/>
      <c r="N214" s="15">
        <v>0</v>
      </c>
      <c r="O214" s="15"/>
      <c r="P214" s="15"/>
      <c r="Q214" s="15">
        <v>0.03</v>
      </c>
      <c r="R214" s="15">
        <v>0.03</v>
      </c>
      <c r="S214" s="15">
        <v>7.1</v>
      </c>
      <c r="T214" s="15">
        <v>0</v>
      </c>
      <c r="U214" s="15">
        <v>0</v>
      </c>
      <c r="V214" s="15">
        <v>0</v>
      </c>
      <c r="W214" s="15">
        <v>0</v>
      </c>
      <c r="X214" s="15">
        <v>0</v>
      </c>
      <c r="Y214" s="15">
        <v>0</v>
      </c>
      <c r="Z214" s="15">
        <v>0</v>
      </c>
      <c r="AA214" s="15">
        <v>0</v>
      </c>
      <c r="AB214" s="15"/>
      <c r="AC214" s="15">
        <v>-43.1</v>
      </c>
      <c r="AD214" s="15">
        <v>-40.54</v>
      </c>
      <c r="AE214" s="15">
        <v>-43.1</v>
      </c>
      <c r="AF214" s="15">
        <v>-38.64</v>
      </c>
      <c r="AG214" s="15">
        <v>-36.14</v>
      </c>
      <c r="AH214" s="15">
        <v>-38.64</v>
      </c>
      <c r="AI214" s="15">
        <v>-43.1</v>
      </c>
      <c r="AJ214" s="15">
        <v>-40.54</v>
      </c>
      <c r="AK214" s="15">
        <v>-43.1</v>
      </c>
      <c r="AL214" s="15">
        <v>1.5</v>
      </c>
      <c r="AM214" s="15">
        <v>131.58000000000001</v>
      </c>
      <c r="AN214" s="15"/>
      <c r="AO214" s="15">
        <v>-224.26</v>
      </c>
      <c r="AP214" s="15">
        <v>-224.78</v>
      </c>
      <c r="AQ214" s="15">
        <v>-222.1</v>
      </c>
      <c r="AR214" s="15"/>
      <c r="AS214" s="15">
        <v>65.53</v>
      </c>
      <c r="AT214" s="15">
        <v>10.74</v>
      </c>
      <c r="AU214" s="15"/>
      <c r="AV214" s="15"/>
      <c r="AW214" s="15">
        <v>0</v>
      </c>
      <c r="AX214" s="16">
        <v>137862</v>
      </c>
      <c r="AZ214" s="6">
        <f>IF(D214&gt;0,H214/D214,0)</f>
        <v>176500000</v>
      </c>
      <c r="BA214" s="6">
        <f>AZ214*Q214</f>
        <v>5295000</v>
      </c>
      <c r="BB214" s="6">
        <f>IF(C214&gt;C$3054,C$3054,IF(C214&lt;C$3053,C$3053,C214))</f>
        <v>-0.01</v>
      </c>
      <c r="BC214" s="6">
        <f>IF(BB214&gt;0,(D214/15)-BB214,0)</f>
        <v>0</v>
      </c>
      <c r="BD214" s="6">
        <f>BC214/BC$3049</f>
        <v>0</v>
      </c>
      <c r="BE214" s="15">
        <f>IF(AU214&gt;AU$3054,AU$3054,IF(AU214&lt;AU$3053,AU$3053,AU214))</f>
        <v>0</v>
      </c>
      <c r="BF214" s="15">
        <f>IF(I214&gt;I$3054,I$3054,IF(I214&lt;I$3053,I$3053,I214))</f>
        <v>0</v>
      </c>
      <c r="BG214" s="6">
        <f>IF(BE214&gt;0, BF214/BE214,0)</f>
        <v>0</v>
      </c>
      <c r="BH214" s="26">
        <f>BG214/BG$3049</f>
        <v>0</v>
      </c>
      <c r="BI214" s="26">
        <f>IF(AV214&gt;AV$3054,AV$3054,IF(AV214&lt;AV$3053,AV$3053,AV214))</f>
        <v>0</v>
      </c>
      <c r="BJ214" s="6">
        <f>IF(BI214&gt;0, BF214/BI214,0)</f>
        <v>0</v>
      </c>
      <c r="BK214" s="26">
        <f>BJ214/BJ$3049</f>
        <v>0</v>
      </c>
      <c r="BL214" s="6">
        <f>IF(_xlfn.NUMBERVALUE(AL214),IF(ABS(AL214)&lt;1,1-ABS(AL214),0),0)</f>
        <v>0</v>
      </c>
      <c r="BM214" s="6">
        <f>IF(F214&gt;F$3054,F$3054,IF(F214&lt;F$3053,F$3053,F214))</f>
        <v>-35.479999999999997</v>
      </c>
      <c r="BN214" s="6">
        <f>IF(BM214&gt;0, BM214/BM$3049, BM214/BM$3050*-1)</f>
        <v>-0.35672632213955358</v>
      </c>
      <c r="BO214" s="6">
        <f>IF(O214&gt;O$3054,O$3054,IF(O214&lt;O$3053,O$3053,O214))</f>
        <v>0</v>
      </c>
      <c r="BP214" s="26">
        <f>BO214/BO$3049</f>
        <v>0</v>
      </c>
      <c r="BQ214" s="26">
        <f>IF(OR(BD214=0, BH214=0,BN214=0,BP214=0), 0,BD214+BH214+BK214+BL214+BN214+BP214)</f>
        <v>0</v>
      </c>
      <c r="BR214" s="6">
        <f>IF(D214&gt;0,C214/D214,0)</f>
        <v>-0.25</v>
      </c>
    </row>
    <row r="215" spans="1:70" x14ac:dyDescent="0.2">
      <c r="A215" s="15" t="s">
        <v>347</v>
      </c>
      <c r="B215" s="15" t="s">
        <v>348</v>
      </c>
      <c r="C215" s="15"/>
      <c r="D215" s="15">
        <v>0</v>
      </c>
      <c r="E215" s="15"/>
      <c r="F215" s="15"/>
      <c r="G215" s="15"/>
      <c r="H215" s="21"/>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v>0</v>
      </c>
      <c r="AX215" s="15"/>
      <c r="AZ215" s="6">
        <f>IF(D215&gt;0,H215/D215,0)</f>
        <v>0</v>
      </c>
      <c r="BA215" s="6">
        <f>AZ215*Q215</f>
        <v>0</v>
      </c>
      <c r="BB215" s="6">
        <f>IF(C215&gt;C$3054,C$3054,IF(C215&lt;C$3053,C$3053,C215))</f>
        <v>0</v>
      </c>
      <c r="BC215" s="6">
        <f>IF(BB215&gt;0,(D215/15)-BB215,0)</f>
        <v>0</v>
      </c>
      <c r="BD215" s="6">
        <f>BC215/BC$3049</f>
        <v>0</v>
      </c>
      <c r="BE215" s="15">
        <f>IF(AU215&gt;AU$3054,AU$3054,IF(AU215&lt;AU$3053,AU$3053,AU215))</f>
        <v>0</v>
      </c>
      <c r="BF215" s="15">
        <f>IF(I215&gt;I$3054,I$3054,IF(I215&lt;I$3053,I$3053,I215))</f>
        <v>0</v>
      </c>
      <c r="BG215" s="6">
        <f>IF(BE215&gt;0, BF215/BE215,0)</f>
        <v>0</v>
      </c>
      <c r="BH215" s="26">
        <f>BG215/BG$3049</f>
        <v>0</v>
      </c>
      <c r="BI215" s="26">
        <f>IF(AV215&gt;AV$3054,AV$3054,IF(AV215&lt;AV$3053,AV$3053,AV215))</f>
        <v>0</v>
      </c>
      <c r="BJ215" s="6">
        <f>IF(BI215&gt;0, BF215/BI215,0)</f>
        <v>0</v>
      </c>
      <c r="BK215" s="26">
        <f>BJ215/BJ$3049</f>
        <v>0</v>
      </c>
      <c r="BL215" s="6">
        <f>IF(_xlfn.NUMBERVALUE(AL215),IF(ABS(AL215)&lt;1,1-ABS(AL215),0),0)</f>
        <v>0</v>
      </c>
      <c r="BM215" s="6">
        <f>IF(F215&gt;F$3054,F$3054,IF(F215&lt;F$3053,F$3053,F215))</f>
        <v>0</v>
      </c>
      <c r="BN215" s="6">
        <f>IF(BM215&gt;0, BM215/BM$3049, BM215/BM$3050*-1)</f>
        <v>0</v>
      </c>
      <c r="BO215" s="6">
        <f>IF(O215&gt;O$3054,O$3054,IF(O215&lt;O$3053,O$3053,O215))</f>
        <v>0</v>
      </c>
      <c r="BP215" s="26">
        <f>BO215/BO$3049</f>
        <v>0</v>
      </c>
      <c r="BQ215" s="26">
        <f>IF(OR(BD215=0, BH215=0,BN215=0,BP215=0), 0,BD215+BH215+BK215+BL215+BN215+BP215)</f>
        <v>0</v>
      </c>
      <c r="BR215" s="6">
        <f>IF(D215&gt;0,C215/D215,0)</f>
        <v>0</v>
      </c>
    </row>
    <row r="216" spans="1:70" x14ac:dyDescent="0.2">
      <c r="A216" s="15" t="s">
        <v>614</v>
      </c>
      <c r="B216" s="15" t="s">
        <v>615</v>
      </c>
      <c r="C216" s="15">
        <v>0</v>
      </c>
      <c r="D216" s="15">
        <v>0</v>
      </c>
      <c r="E216" s="15">
        <v>0</v>
      </c>
      <c r="F216" s="15">
        <v>50</v>
      </c>
      <c r="G216" s="15"/>
      <c r="H216" s="21">
        <v>7980000</v>
      </c>
      <c r="I216" s="15"/>
      <c r="J216" s="15">
        <v>0</v>
      </c>
      <c r="K216" s="15"/>
      <c r="L216" s="15">
        <v>0</v>
      </c>
      <c r="M216" s="15"/>
      <c r="N216" s="15">
        <v>0</v>
      </c>
      <c r="O216" s="15"/>
      <c r="P216" s="15"/>
      <c r="Q216" s="15">
        <v>0</v>
      </c>
      <c r="R216" s="15">
        <v>0</v>
      </c>
      <c r="S216" s="15">
        <v>0.31</v>
      </c>
      <c r="T216" s="15"/>
      <c r="U216" s="15"/>
      <c r="V216" s="15">
        <v>165.45</v>
      </c>
      <c r="W216" s="15">
        <v>165.45</v>
      </c>
      <c r="X216" s="15"/>
      <c r="Y216" s="15"/>
      <c r="Z216" s="15"/>
      <c r="AA216" s="15"/>
      <c r="AB216" s="15">
        <v>-8.3800000000000008</v>
      </c>
      <c r="AC216" s="15"/>
      <c r="AD216" s="15"/>
      <c r="AE216" s="15"/>
      <c r="AF216" s="15">
        <v>-77.33</v>
      </c>
      <c r="AG216" s="15">
        <v>-83.92</v>
      </c>
      <c r="AH216" s="15">
        <v>-77.33</v>
      </c>
      <c r="AI216" s="15"/>
      <c r="AJ216" s="15"/>
      <c r="AK216" s="15"/>
      <c r="AL216" s="15">
        <v>0.28999999999999998</v>
      </c>
      <c r="AM216" s="16">
        <v>1737.62</v>
      </c>
      <c r="AN216" s="16">
        <v>-62164.800000000003</v>
      </c>
      <c r="AO216" s="16">
        <v>-86480.54</v>
      </c>
      <c r="AP216" s="16">
        <v>-93813.63</v>
      </c>
      <c r="AQ216" s="16">
        <v>-59370.48</v>
      </c>
      <c r="AR216" s="15"/>
      <c r="AS216" s="15">
        <v>-42.21</v>
      </c>
      <c r="AT216" s="15"/>
      <c r="AU216" s="15"/>
      <c r="AV216" s="15"/>
      <c r="AW216" s="16">
        <v>216666</v>
      </c>
      <c r="AX216" s="16">
        <v>208584</v>
      </c>
      <c r="AZ216" s="6">
        <f>IF(D216&gt;0,H216/D216,0)</f>
        <v>0</v>
      </c>
      <c r="BA216" s="6">
        <f>AZ216*Q216</f>
        <v>0</v>
      </c>
      <c r="BB216" s="6">
        <f>IF(C216&gt;C$3054,C$3054,IF(C216&lt;C$3053,C$3053,C216))</f>
        <v>0</v>
      </c>
      <c r="BC216" s="6">
        <f>IF(BB216&gt;0,(D216/15)-BB216,0)</f>
        <v>0</v>
      </c>
      <c r="BD216" s="6">
        <f>BC216/BC$3049</f>
        <v>0</v>
      </c>
      <c r="BE216" s="15">
        <f>IF(AU216&gt;AU$3054,AU$3054,IF(AU216&lt;AU$3053,AU$3053,AU216))</f>
        <v>0</v>
      </c>
      <c r="BF216" s="15">
        <f>IF(I216&gt;I$3054,I$3054,IF(I216&lt;I$3053,I$3053,I216))</f>
        <v>0</v>
      </c>
      <c r="BG216" s="6">
        <f>IF(BE216&gt;0, BF216/BE216,0)</f>
        <v>0</v>
      </c>
      <c r="BH216" s="26">
        <f>BG216/BG$3049</f>
        <v>0</v>
      </c>
      <c r="BI216" s="26">
        <f>IF(AV216&gt;AV$3054,AV$3054,IF(AV216&lt;AV$3053,AV$3053,AV216))</f>
        <v>0</v>
      </c>
      <c r="BJ216" s="6">
        <f>IF(BI216&gt;0, BF216/BI216,0)</f>
        <v>0</v>
      </c>
      <c r="BK216" s="26">
        <f>BJ216/BJ$3049</f>
        <v>0</v>
      </c>
      <c r="BL216" s="6">
        <f>IF(_xlfn.NUMBERVALUE(AL216),IF(ABS(AL216)&lt;1,1-ABS(AL216),0),0)</f>
        <v>0.71</v>
      </c>
      <c r="BM216" s="6">
        <f>IF(F216&gt;F$3054,F$3054,IF(F216&lt;F$3053,F$3053,F216))</f>
        <v>50</v>
      </c>
      <c r="BN216" s="6">
        <f>IF(BM216&gt;0, BM216/BM$3049, BM216/BM$3050*-1)</f>
        <v>6.3165806105957581E-2</v>
      </c>
      <c r="BO216" s="6">
        <f>IF(O216&gt;O$3054,O$3054,IF(O216&lt;O$3053,O$3053,O216))</f>
        <v>0</v>
      </c>
      <c r="BP216" s="26">
        <f>BO216/BO$3049</f>
        <v>0</v>
      </c>
      <c r="BQ216" s="26">
        <f>IF(OR(BD216=0, BH216=0,BN216=0,BP216=0), 0,BD216+BH216+BK216+BL216+BN216+BP216)</f>
        <v>0</v>
      </c>
      <c r="BR216" s="6">
        <f>IF(D216&gt;0,C216/D216,0)</f>
        <v>0</v>
      </c>
    </row>
    <row r="217" spans="1:70" x14ac:dyDescent="0.2">
      <c r="A217" s="15" t="s">
        <v>618</v>
      </c>
      <c r="B217" s="15" t="s">
        <v>619</v>
      </c>
      <c r="C217" s="15">
        <v>-0.02</v>
      </c>
      <c r="D217" s="15">
        <v>1.22</v>
      </c>
      <c r="E217" s="15">
        <v>1.17</v>
      </c>
      <c r="F217" s="15">
        <v>-30.84</v>
      </c>
      <c r="G217" s="15">
        <v>4.07</v>
      </c>
      <c r="H217" s="21">
        <v>60280000</v>
      </c>
      <c r="I217" s="15"/>
      <c r="J217" s="15">
        <v>0</v>
      </c>
      <c r="K217" s="15"/>
      <c r="L217" s="15">
        <v>0</v>
      </c>
      <c r="M217" s="15"/>
      <c r="N217" s="15">
        <v>0</v>
      </c>
      <c r="O217" s="15"/>
      <c r="P217" s="15"/>
      <c r="Q217" s="15">
        <v>0.27</v>
      </c>
      <c r="R217" s="15">
        <v>0.28000000000000003</v>
      </c>
      <c r="S217" s="15">
        <v>31.27</v>
      </c>
      <c r="T217" s="15">
        <v>0</v>
      </c>
      <c r="U217" s="15">
        <v>0</v>
      </c>
      <c r="V217" s="15">
        <v>0</v>
      </c>
      <c r="W217" s="15">
        <v>0</v>
      </c>
      <c r="X217" s="15">
        <v>0</v>
      </c>
      <c r="Y217" s="15">
        <v>0</v>
      </c>
      <c r="Z217" s="15">
        <v>0</v>
      </c>
      <c r="AA217" s="15">
        <v>0</v>
      </c>
      <c r="AB217" s="15"/>
      <c r="AC217" s="15">
        <v>-7.64</v>
      </c>
      <c r="AD217" s="15">
        <v>-28.8</v>
      </c>
      <c r="AE217" s="15">
        <v>-7.64</v>
      </c>
      <c r="AF217" s="15">
        <v>-7.41</v>
      </c>
      <c r="AG217" s="15">
        <v>-26.49</v>
      </c>
      <c r="AH217" s="15">
        <v>-7.41</v>
      </c>
      <c r="AI217" s="15">
        <v>-7.64</v>
      </c>
      <c r="AJ217" s="15">
        <v>-28.8</v>
      </c>
      <c r="AK217" s="15">
        <v>-7.64</v>
      </c>
      <c r="AL217" s="15"/>
      <c r="AM217" s="15">
        <v>30.97</v>
      </c>
      <c r="AN217" s="15"/>
      <c r="AO217" s="15">
        <v>-25.31</v>
      </c>
      <c r="AP217" s="15">
        <v>-25.85</v>
      </c>
      <c r="AQ217" s="15">
        <v>-25.85</v>
      </c>
      <c r="AR217" s="15"/>
      <c r="AS217" s="15">
        <v>969.65</v>
      </c>
      <c r="AT217" s="15"/>
      <c r="AU217" s="15"/>
      <c r="AV217" s="15"/>
      <c r="AW217" s="16">
        <v>31536</v>
      </c>
      <c r="AX217" s="16">
        <v>11901</v>
      </c>
      <c r="AZ217" s="6">
        <f>IF(D217&gt;0,H217/D217,0)</f>
        <v>49409836.065573774</v>
      </c>
      <c r="BA217" s="6">
        <f>AZ217*Q217</f>
        <v>13340655.73770492</v>
      </c>
      <c r="BB217" s="6">
        <f>IF(C217&gt;C$3054,C$3054,IF(C217&lt;C$3053,C$3053,C217))</f>
        <v>-0.02</v>
      </c>
      <c r="BC217" s="6">
        <f>IF(BB217&gt;0,(D217/15)-BB217,0)</f>
        <v>0</v>
      </c>
      <c r="BD217" s="6">
        <f>BC217/BC$3049</f>
        <v>0</v>
      </c>
      <c r="BE217" s="15">
        <f>IF(AU217&gt;AU$3054,AU$3054,IF(AU217&lt;AU$3053,AU$3053,AU217))</f>
        <v>0</v>
      </c>
      <c r="BF217" s="15">
        <f>IF(I217&gt;I$3054,I$3054,IF(I217&lt;I$3053,I$3053,I217))</f>
        <v>0</v>
      </c>
      <c r="BG217" s="6">
        <f>IF(BE217&gt;0, BF217/BE217,0)</f>
        <v>0</v>
      </c>
      <c r="BH217" s="26">
        <f>BG217/BG$3049</f>
        <v>0</v>
      </c>
      <c r="BI217" s="26">
        <f>IF(AV217&gt;AV$3054,AV$3054,IF(AV217&lt;AV$3053,AV$3053,AV217))</f>
        <v>0</v>
      </c>
      <c r="BJ217" s="6">
        <f>IF(BI217&gt;0, BF217/BI217,0)</f>
        <v>0</v>
      </c>
      <c r="BK217" s="26">
        <f>BJ217/BJ$3049</f>
        <v>0</v>
      </c>
      <c r="BL217" s="6">
        <f>IF(_xlfn.NUMBERVALUE(AL217),IF(ABS(AL217)&lt;1,1-ABS(AL217),0),0)</f>
        <v>0</v>
      </c>
      <c r="BM217" s="6">
        <f>IF(F217&gt;F$3054,F$3054,IF(F217&lt;F$3053,F$3053,F217))</f>
        <v>-30.84</v>
      </c>
      <c r="BN217" s="6">
        <f>IF(BM217&gt;0, BM217/BM$3049, BM217/BM$3050*-1)</f>
        <v>-0.31007440176955564</v>
      </c>
      <c r="BO217" s="6">
        <f>IF(O217&gt;O$3054,O$3054,IF(O217&lt;O$3053,O$3053,O217))</f>
        <v>0</v>
      </c>
      <c r="BP217" s="26">
        <f>BO217/BO$3049</f>
        <v>0</v>
      </c>
      <c r="BQ217" s="26">
        <f>IF(OR(BD217=0, BH217=0,BN217=0,BP217=0), 0,BD217+BH217+BK217+BL217+BN217+BP217)</f>
        <v>0</v>
      </c>
      <c r="BR217" s="6">
        <f>IF(D217&gt;0,C217/D217,0)</f>
        <v>-1.6393442622950821E-2</v>
      </c>
    </row>
    <row r="218" spans="1:70" x14ac:dyDescent="0.2">
      <c r="A218" s="15" t="s">
        <v>838</v>
      </c>
      <c r="B218" s="15" t="s">
        <v>839</v>
      </c>
      <c r="C218" s="15">
        <v>0</v>
      </c>
      <c r="D218" s="15">
        <v>0.01</v>
      </c>
      <c r="E218" s="15">
        <v>0.01</v>
      </c>
      <c r="F218" s="15">
        <v>101.53</v>
      </c>
      <c r="G218" s="15">
        <v>1.54</v>
      </c>
      <c r="H218" s="21">
        <v>18230000</v>
      </c>
      <c r="I218" s="15"/>
      <c r="J218" s="15">
        <v>0</v>
      </c>
      <c r="K218" s="15"/>
      <c r="L218" s="15">
        <v>0</v>
      </c>
      <c r="M218" s="15"/>
      <c r="N218" s="15">
        <v>0</v>
      </c>
      <c r="O218" s="15"/>
      <c r="P218" s="15"/>
      <c r="Q218" s="15">
        <v>0.01</v>
      </c>
      <c r="R218" s="15">
        <v>0</v>
      </c>
      <c r="S218" s="15">
        <v>0.47</v>
      </c>
      <c r="T218" s="15">
        <v>0</v>
      </c>
      <c r="U218" s="15">
        <v>0</v>
      </c>
      <c r="V218" s="15">
        <v>1.17</v>
      </c>
      <c r="W218" s="15">
        <v>1.17</v>
      </c>
      <c r="X218" s="15">
        <v>0</v>
      </c>
      <c r="Y218" s="15">
        <v>0</v>
      </c>
      <c r="Z218" s="15">
        <v>1.36</v>
      </c>
      <c r="AA218" s="15">
        <v>1.36</v>
      </c>
      <c r="AB218" s="15"/>
      <c r="AC218" s="15">
        <v>-13.14</v>
      </c>
      <c r="AD218" s="15">
        <v>-13.73</v>
      </c>
      <c r="AE218" s="15">
        <v>-13.14</v>
      </c>
      <c r="AF218" s="15">
        <v>-11.9</v>
      </c>
      <c r="AG218" s="15">
        <v>-12.68</v>
      </c>
      <c r="AH218" s="15">
        <v>-11.9</v>
      </c>
      <c r="AI218" s="15">
        <v>-13.24</v>
      </c>
      <c r="AJ218" s="15">
        <v>-13.94</v>
      </c>
      <c r="AK218" s="15">
        <v>-13.24</v>
      </c>
      <c r="AL218" s="15">
        <v>3.1</v>
      </c>
      <c r="AM218" s="15">
        <v>703.57</v>
      </c>
      <c r="AN218" s="15"/>
      <c r="AO218" s="16">
        <v>-52015.29</v>
      </c>
      <c r="AP218" s="16">
        <v>-53042.15</v>
      </c>
      <c r="AQ218" s="16">
        <v>-53210.33</v>
      </c>
      <c r="AR218" s="15"/>
      <c r="AS218" s="15">
        <v>-49.98</v>
      </c>
      <c r="AT218" s="15"/>
      <c r="AU218" s="15"/>
      <c r="AV218" s="15"/>
      <c r="AW218" s="15">
        <v>4300000</v>
      </c>
      <c r="AX218" s="15">
        <v>2900000</v>
      </c>
      <c r="AZ218" s="6">
        <f>IF(D218&gt;0,H218/D218,0)</f>
        <v>1823000000</v>
      </c>
      <c r="BA218" s="6">
        <f>AZ218*Q218</f>
        <v>18230000</v>
      </c>
      <c r="BB218" s="6">
        <f>IF(C218&gt;C$3054,C$3054,IF(C218&lt;C$3053,C$3053,C218))</f>
        <v>0</v>
      </c>
      <c r="BC218" s="6">
        <f>IF(BB218&gt;0,(D218/15)-BB218,0)</f>
        <v>0</v>
      </c>
      <c r="BD218" s="6">
        <f>BC218/BC$3049</f>
        <v>0</v>
      </c>
      <c r="BE218" s="15">
        <f>IF(AU218&gt;AU$3054,AU$3054,IF(AU218&lt;AU$3053,AU$3053,AU218))</f>
        <v>0</v>
      </c>
      <c r="BF218" s="15">
        <f>IF(I218&gt;I$3054,I$3054,IF(I218&lt;I$3053,I$3053,I218))</f>
        <v>0</v>
      </c>
      <c r="BG218" s="6">
        <f>IF(BE218&gt;0, BF218/BE218,0)</f>
        <v>0</v>
      </c>
      <c r="BH218" s="26">
        <f>BG218/BG$3049</f>
        <v>0</v>
      </c>
      <c r="BI218" s="26">
        <f>IF(AV218&gt;AV$3054,AV$3054,IF(AV218&lt;AV$3053,AV$3053,AV218))</f>
        <v>0</v>
      </c>
      <c r="BJ218" s="6">
        <f>IF(BI218&gt;0, BF218/BI218,0)</f>
        <v>0</v>
      </c>
      <c r="BK218" s="26">
        <f>BJ218/BJ$3049</f>
        <v>0</v>
      </c>
      <c r="BL218" s="6">
        <f>IF(_xlfn.NUMBERVALUE(AL218),IF(ABS(AL218)&lt;1,1-ABS(AL218),0),0)</f>
        <v>0</v>
      </c>
      <c r="BM218" s="6">
        <f>IF(F218&gt;F$3054,F$3054,IF(F218&lt;F$3053,F$3053,F218))</f>
        <v>101.53</v>
      </c>
      <c r="BN218" s="6">
        <f>IF(BM218&gt;0, BM218/BM$3049, BM218/BM$3050*-1)</f>
        <v>0.12826448587875747</v>
      </c>
      <c r="BO218" s="6">
        <f>IF(O218&gt;O$3054,O$3054,IF(O218&lt;O$3053,O$3053,O218))</f>
        <v>0</v>
      </c>
      <c r="BP218" s="26">
        <f>BO218/BO$3049</f>
        <v>0</v>
      </c>
      <c r="BQ218" s="26">
        <f>IF(OR(BD218=0, BH218=0,BN218=0,BP218=0), 0,BD218+BH218+BK218+BL218+BN218+BP218)</f>
        <v>0</v>
      </c>
      <c r="BR218" s="6">
        <f>IF(D218&gt;0,C218/D218,0)</f>
        <v>0</v>
      </c>
    </row>
    <row r="219" spans="1:70" x14ac:dyDescent="0.2">
      <c r="A219" s="15" t="s">
        <v>890</v>
      </c>
      <c r="B219" s="15" t="s">
        <v>889</v>
      </c>
      <c r="C219" s="15">
        <v>1.89</v>
      </c>
      <c r="D219" s="15">
        <v>29.47</v>
      </c>
      <c r="E219" s="15">
        <v>26.71</v>
      </c>
      <c r="F219" s="15">
        <v>20.7</v>
      </c>
      <c r="G219" s="15">
        <v>1.46</v>
      </c>
      <c r="H219" s="21">
        <v>86530000000</v>
      </c>
      <c r="I219" s="15">
        <v>15.55</v>
      </c>
      <c r="J219" s="15">
        <v>0.8</v>
      </c>
      <c r="K219" s="15">
        <v>0.8</v>
      </c>
      <c r="L219" s="15">
        <v>1.6</v>
      </c>
      <c r="M219" s="15">
        <v>1.6</v>
      </c>
      <c r="N219" s="15">
        <v>1.6</v>
      </c>
      <c r="O219" s="15">
        <v>5.49</v>
      </c>
      <c r="P219" s="16">
        <v>4564</v>
      </c>
      <c r="Q219" s="15">
        <v>19.940000000000001</v>
      </c>
      <c r="R219" s="15">
        <v>20.62</v>
      </c>
      <c r="S219" s="15"/>
      <c r="T219" s="15"/>
      <c r="U219" s="15"/>
      <c r="V219" s="15">
        <v>15.39</v>
      </c>
      <c r="W219" s="15">
        <v>15.39</v>
      </c>
      <c r="X219" s="15">
        <v>198.14</v>
      </c>
      <c r="Y219" s="15">
        <v>198.14</v>
      </c>
      <c r="Z219" s="15">
        <v>243.48</v>
      </c>
      <c r="AA219" s="15">
        <v>243.48</v>
      </c>
      <c r="AB219" s="15"/>
      <c r="AC219" s="15"/>
      <c r="AD219" s="15"/>
      <c r="AE219" s="15"/>
      <c r="AF219" s="15">
        <v>0.63</v>
      </c>
      <c r="AG219" s="15">
        <v>0.86</v>
      </c>
      <c r="AH219" s="15">
        <v>0.63</v>
      </c>
      <c r="AI219" s="15">
        <v>9.92</v>
      </c>
      <c r="AJ219" s="15">
        <v>13.62</v>
      </c>
      <c r="AK219" s="15">
        <v>9.92</v>
      </c>
      <c r="AL219" s="15">
        <v>1.39</v>
      </c>
      <c r="AM219" s="16">
        <v>2923.55</v>
      </c>
      <c r="AN219" s="15"/>
      <c r="AO219" s="15">
        <v>43.57</v>
      </c>
      <c r="AP219" s="15">
        <v>34.08</v>
      </c>
      <c r="AQ219" s="15">
        <v>23.84</v>
      </c>
      <c r="AR219" s="15">
        <v>1.33</v>
      </c>
      <c r="AS219" s="15">
        <v>-0.33</v>
      </c>
      <c r="AT219" s="15">
        <v>2.99</v>
      </c>
      <c r="AU219" s="15">
        <v>-0.97</v>
      </c>
      <c r="AV219" s="15">
        <v>-0.25</v>
      </c>
      <c r="AW219" s="15">
        <v>12940000</v>
      </c>
      <c r="AX219" s="15">
        <v>4930000</v>
      </c>
      <c r="AZ219" s="6">
        <f>IF(D219&gt;0,H219/D219,0)</f>
        <v>2936206311.5032239</v>
      </c>
      <c r="BA219" s="6">
        <f>AZ219*Q219</f>
        <v>58547953851.37429</v>
      </c>
      <c r="BB219" s="6">
        <f>IF(C219&gt;C$3054,C$3054,IF(C219&lt;C$3053,C$3053,C219))</f>
        <v>1.89</v>
      </c>
      <c r="BC219" s="6">
        <f>IF(BB219&gt;0,(D219/15)-BB219,0)</f>
        <v>7.4666666666666659E-2</v>
      </c>
      <c r="BD219" s="6">
        <f>BC219/BC$3049</f>
        <v>1.4379252792399535E-2</v>
      </c>
      <c r="BE219" s="15">
        <f>IF(AU219&gt;AU$3054,AU$3054,IF(AU219&lt;AU$3053,AU$3053,AU219))</f>
        <v>-0.97</v>
      </c>
      <c r="BF219" s="15">
        <f>IF(I219&gt;I$3054,I$3054,IF(I219&lt;I$3053,I$3053,I219))</f>
        <v>15.55</v>
      </c>
      <c r="BG219" s="6">
        <f>IF(BE219&gt;0, BF219/BE219,0)</f>
        <v>0</v>
      </c>
      <c r="BH219" s="26">
        <f>BG219/BG$3049</f>
        <v>0</v>
      </c>
      <c r="BI219" s="26">
        <f>IF(AV219&gt;AV$3054,AV$3054,IF(AV219&lt;AV$3053,AV$3053,AV219))</f>
        <v>-0.25</v>
      </c>
      <c r="BJ219" s="6">
        <f>IF(BI219&gt;0, BF219/BI219,0)</f>
        <v>0</v>
      </c>
      <c r="BK219" s="26">
        <f>BJ219/BJ$3049</f>
        <v>0</v>
      </c>
      <c r="BL219" s="6">
        <f>IF(_xlfn.NUMBERVALUE(AL219),IF(ABS(AL219)&lt;1,1-ABS(AL219),0),0)</f>
        <v>0</v>
      </c>
      <c r="BM219" s="6">
        <f>IF(F219&gt;F$3054,F$3054,IF(F219&lt;F$3053,F$3053,F219))</f>
        <v>20.7</v>
      </c>
      <c r="BN219" s="6">
        <f>IF(BM219&gt;0, BM219/BM$3049, BM219/BM$3050*-1)</f>
        <v>2.6150643727866438E-2</v>
      </c>
      <c r="BO219" s="6">
        <f>IF(O219&gt;O$3054,O$3054,IF(O219&lt;O$3053,O$3053,O219))</f>
        <v>5.49</v>
      </c>
      <c r="BP219" s="26">
        <f>BO219/BO$3049</f>
        <v>5.1768570730508064E-2</v>
      </c>
      <c r="BQ219" s="26">
        <f>IF(OR(BD219=0, BH219=0,BN219=0,BP219=0), 0,BD219+BH219+BK219+BL219+BN219+BP219)</f>
        <v>0</v>
      </c>
      <c r="BR219" s="6">
        <f>IF(D219&gt;0,C219/D219,0)</f>
        <v>6.413301662707839E-2</v>
      </c>
    </row>
    <row r="220" spans="1:70" x14ac:dyDescent="0.2">
      <c r="A220" s="15" t="s">
        <v>888</v>
      </c>
      <c r="B220" s="15" t="s">
        <v>889</v>
      </c>
      <c r="C220" s="15"/>
      <c r="D220" s="15"/>
      <c r="E220" s="15"/>
      <c r="F220" s="15"/>
      <c r="G220" s="15"/>
      <c r="H220" s="21"/>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Z220" s="6">
        <f>IF(D220&gt;0,H220/D220,0)</f>
        <v>0</v>
      </c>
      <c r="BA220" s="6">
        <f>AZ220*Q220</f>
        <v>0</v>
      </c>
      <c r="BB220" s="6">
        <f>IF(C220&gt;C$3054,C$3054,IF(C220&lt;C$3053,C$3053,C220))</f>
        <v>0</v>
      </c>
      <c r="BC220" s="6">
        <f>IF(BB220&gt;0,(D220/15)-BB220,0)</f>
        <v>0</v>
      </c>
      <c r="BD220" s="6">
        <f>BC220/BC$3049</f>
        <v>0</v>
      </c>
      <c r="BE220" s="15">
        <f>IF(AU220&gt;AU$3054,AU$3054,IF(AU220&lt;AU$3053,AU$3053,AU220))</f>
        <v>0</v>
      </c>
      <c r="BF220" s="15">
        <f>IF(I220&gt;I$3054,I$3054,IF(I220&lt;I$3053,I$3053,I220))</f>
        <v>0</v>
      </c>
      <c r="BG220" s="6">
        <f>IF(BE220&gt;0, BF220/BE220,0)</f>
        <v>0</v>
      </c>
      <c r="BH220" s="26">
        <f>BG220/BG$3049</f>
        <v>0</v>
      </c>
      <c r="BI220" s="26">
        <f>IF(AV220&gt;AV$3054,AV$3054,IF(AV220&lt;AV$3053,AV$3053,AV220))</f>
        <v>0</v>
      </c>
      <c r="BJ220" s="6">
        <f>IF(BI220&gt;0, BF220/BI220,0)</f>
        <v>0</v>
      </c>
      <c r="BK220" s="26">
        <f>BJ220/BJ$3049</f>
        <v>0</v>
      </c>
      <c r="BL220" s="6">
        <f>IF(_xlfn.NUMBERVALUE(AL220),IF(ABS(AL220)&lt;1,1-ABS(AL220),0),0)</f>
        <v>0</v>
      </c>
      <c r="BM220" s="6">
        <f>IF(F220&gt;F$3054,F$3054,IF(F220&lt;F$3053,F$3053,F220))</f>
        <v>0</v>
      </c>
      <c r="BN220" s="6">
        <f>IF(BM220&gt;0, BM220/BM$3049, BM220/BM$3050*-1)</f>
        <v>0</v>
      </c>
      <c r="BO220" s="6">
        <f>IF(O220&gt;O$3054,O$3054,IF(O220&lt;O$3053,O$3053,O220))</f>
        <v>0</v>
      </c>
      <c r="BP220" s="26">
        <f>BO220/BO$3049</f>
        <v>0</v>
      </c>
      <c r="BQ220" s="26">
        <f>IF(OR(BD220=0, BH220=0,BN220=0,BP220=0), 0,BD220+BH220+BK220+BL220+BN220+BP220)</f>
        <v>0</v>
      </c>
      <c r="BR220" s="6">
        <f>IF(D220&gt;0,C220/D220,0)</f>
        <v>0</v>
      </c>
    </row>
    <row r="221" spans="1:70" x14ac:dyDescent="0.2">
      <c r="A221" s="15" t="s">
        <v>4778</v>
      </c>
      <c r="B221" s="15" t="s">
        <v>4779</v>
      </c>
      <c r="C221" s="15">
        <v>0</v>
      </c>
      <c r="D221" s="15">
        <v>0.22</v>
      </c>
      <c r="E221" s="15">
        <v>0.02</v>
      </c>
      <c r="F221" s="16">
        <v>2379.0700000000002</v>
      </c>
      <c r="G221" s="15">
        <v>21.22</v>
      </c>
      <c r="H221" s="21">
        <v>10330000</v>
      </c>
      <c r="I221" s="15"/>
      <c r="J221" s="15">
        <v>0</v>
      </c>
      <c r="K221" s="15"/>
      <c r="L221" s="15">
        <v>0</v>
      </c>
      <c r="M221" s="15"/>
      <c r="N221" s="15">
        <v>0</v>
      </c>
      <c r="O221" s="15"/>
      <c r="P221" s="15"/>
      <c r="Q221" s="15">
        <v>0.01</v>
      </c>
      <c r="R221" s="15">
        <v>0</v>
      </c>
      <c r="S221" s="15">
        <v>14.1</v>
      </c>
      <c r="T221" s="15">
        <v>0</v>
      </c>
      <c r="U221" s="15">
        <v>0</v>
      </c>
      <c r="V221" s="15">
        <v>0</v>
      </c>
      <c r="W221" s="15">
        <v>0</v>
      </c>
      <c r="X221" s="15">
        <v>0</v>
      </c>
      <c r="Y221" s="15">
        <v>0</v>
      </c>
      <c r="Z221" s="15">
        <v>0</v>
      </c>
      <c r="AA221" s="15">
        <v>0</v>
      </c>
      <c r="AB221" s="15"/>
      <c r="AC221" s="15">
        <v>-23.18</v>
      </c>
      <c r="AD221" s="15">
        <v>-49.56</v>
      </c>
      <c r="AE221" s="15">
        <v>-23.18</v>
      </c>
      <c r="AF221" s="15">
        <v>-20.14</v>
      </c>
      <c r="AG221" s="15">
        <v>-45.82</v>
      </c>
      <c r="AH221" s="15">
        <v>-20.14</v>
      </c>
      <c r="AI221" s="15">
        <v>-23.18</v>
      </c>
      <c r="AJ221" s="15">
        <v>-49.56</v>
      </c>
      <c r="AK221" s="15">
        <v>-23.18</v>
      </c>
      <c r="AL221" s="15">
        <v>0.18</v>
      </c>
      <c r="AM221" s="15">
        <v>33.64</v>
      </c>
      <c r="AN221" s="15"/>
      <c r="AO221" s="16">
        <v>-63795.519999999997</v>
      </c>
      <c r="AP221" s="16">
        <v>-64188.06</v>
      </c>
      <c r="AQ221" s="16">
        <v>-64189.55</v>
      </c>
      <c r="AR221" s="15"/>
      <c r="AS221" s="15">
        <v>-59.47</v>
      </c>
      <c r="AT221" s="15"/>
      <c r="AU221" s="15"/>
      <c r="AV221" s="15"/>
      <c r="AW221" s="16">
        <v>108096</v>
      </c>
      <c r="AX221" s="16">
        <v>91318</v>
      </c>
      <c r="AZ221" s="6">
        <f>IF(D221&gt;0,H221/D221,0)</f>
        <v>46954545.454545453</v>
      </c>
      <c r="BA221" s="6">
        <f>AZ221*Q221</f>
        <v>469545.45454545453</v>
      </c>
      <c r="BB221" s="6">
        <f>IF(C221&gt;C$3054,C$3054,IF(C221&lt;C$3053,C$3053,C221))</f>
        <v>0</v>
      </c>
      <c r="BC221" s="6">
        <f>IF(BB221&gt;0,(D221/15)-BB221,0)</f>
        <v>0</v>
      </c>
      <c r="BD221" s="6">
        <f>BC221/BC$3049</f>
        <v>0</v>
      </c>
      <c r="BE221" s="15">
        <f>IF(AU221&gt;AU$3054,AU$3054,IF(AU221&lt;AU$3053,AU$3053,AU221))</f>
        <v>0</v>
      </c>
      <c r="BF221" s="15">
        <f>IF(I221&gt;I$3054,I$3054,IF(I221&lt;I$3053,I$3053,I221))</f>
        <v>0</v>
      </c>
      <c r="BG221" s="6">
        <f>IF(BE221&gt;0, BF221/BE221,0)</f>
        <v>0</v>
      </c>
      <c r="BH221" s="26">
        <f>BG221/BG$3049</f>
        <v>0</v>
      </c>
      <c r="BI221" s="26">
        <f>IF(AV221&gt;AV$3054,AV$3054,IF(AV221&lt;AV$3053,AV$3053,AV221))</f>
        <v>0</v>
      </c>
      <c r="BJ221" s="6">
        <f>IF(BI221&gt;0, BF221/BI221,0)</f>
        <v>0</v>
      </c>
      <c r="BK221" s="26">
        <f>BJ221/BJ$3049</f>
        <v>0</v>
      </c>
      <c r="BL221" s="6">
        <f>IF(_xlfn.NUMBERVALUE(AL221),IF(ABS(AL221)&lt;1,1-ABS(AL221),0),0)</f>
        <v>0.82000000000000006</v>
      </c>
      <c r="BM221" s="6">
        <f>IF(F221&gt;F$3054,F$3054,IF(F221&lt;F$3053,F$3053,F221))</f>
        <v>791.56751227281768</v>
      </c>
      <c r="BN221" s="6">
        <f>IF(BM221&gt;0, BM221/BM$3049, BM221/BM$3050*-1)</f>
        <v>1</v>
      </c>
      <c r="BO221" s="6">
        <f>IF(O221&gt;O$3054,O$3054,IF(O221&lt;O$3053,O$3053,O221))</f>
        <v>0</v>
      </c>
      <c r="BP221" s="26">
        <f>BO221/BO$3049</f>
        <v>0</v>
      </c>
      <c r="BQ221" s="26">
        <f>IF(OR(BD221=0, BH221=0,BN221=0,BP221=0), 0,BD221+BH221+BK221+BL221+BN221+BP221)</f>
        <v>0</v>
      </c>
      <c r="BR221" s="6">
        <f>IF(D221&gt;0,C221/D221,0)</f>
        <v>0</v>
      </c>
    </row>
    <row r="222" spans="1:70" x14ac:dyDescent="0.2">
      <c r="A222" s="15" t="s">
        <v>855</v>
      </c>
      <c r="B222" s="15" t="s">
        <v>856</v>
      </c>
      <c r="C222" s="15">
        <v>0</v>
      </c>
      <c r="D222" s="15">
        <v>0.01</v>
      </c>
      <c r="E222" s="15">
        <v>0.01</v>
      </c>
      <c r="F222" s="15">
        <v>50</v>
      </c>
      <c r="G222" s="15">
        <v>0.92</v>
      </c>
      <c r="H222" s="21">
        <v>2680000</v>
      </c>
      <c r="I222" s="15"/>
      <c r="J222" s="15">
        <v>0</v>
      </c>
      <c r="K222" s="15"/>
      <c r="L222" s="15">
        <v>0</v>
      </c>
      <c r="M222" s="15"/>
      <c r="N222" s="15">
        <v>0</v>
      </c>
      <c r="O222" s="15"/>
      <c r="P222" s="15"/>
      <c r="Q222" s="15">
        <v>0.01</v>
      </c>
      <c r="R222" s="15">
        <v>0</v>
      </c>
      <c r="S222" s="15">
        <v>2.92</v>
      </c>
      <c r="T222" s="15">
        <v>0</v>
      </c>
      <c r="U222" s="15">
        <v>0</v>
      </c>
      <c r="V222" s="15">
        <v>0</v>
      </c>
      <c r="W222" s="15">
        <v>0</v>
      </c>
      <c r="X222" s="15">
        <v>0</v>
      </c>
      <c r="Y222" s="15">
        <v>0</v>
      </c>
      <c r="Z222" s="15">
        <v>0</v>
      </c>
      <c r="AA222" s="15">
        <v>0</v>
      </c>
      <c r="AB222" s="15"/>
      <c r="AC222" s="15">
        <v>-37.26</v>
      </c>
      <c r="AD222" s="15">
        <v>-22.36</v>
      </c>
      <c r="AE222" s="15">
        <v>-37.26</v>
      </c>
      <c r="AF222" s="15">
        <v>-35.96</v>
      </c>
      <c r="AG222" s="15">
        <v>-21.49</v>
      </c>
      <c r="AH222" s="15">
        <v>-35.96</v>
      </c>
      <c r="AI222" s="15">
        <v>-37.26</v>
      </c>
      <c r="AJ222" s="15">
        <v>-22.36</v>
      </c>
      <c r="AK222" s="15">
        <v>-37.26</v>
      </c>
      <c r="AL222" s="15"/>
      <c r="AM222" s="15">
        <v>151.22999999999999</v>
      </c>
      <c r="AN222" s="15"/>
      <c r="AO222" s="16">
        <v>-13382.86</v>
      </c>
      <c r="AP222" s="16">
        <v>-13382.86</v>
      </c>
      <c r="AQ222" s="16">
        <v>-13382.86</v>
      </c>
      <c r="AR222" s="15"/>
      <c r="AS222" s="15">
        <v>-31.81</v>
      </c>
      <c r="AT222" s="15"/>
      <c r="AU222" s="15"/>
      <c r="AV222" s="15"/>
      <c r="AW222" s="15">
        <v>3340000</v>
      </c>
      <c r="AX222" s="15">
        <v>1070000</v>
      </c>
      <c r="AZ222" s="6">
        <f>IF(D222&gt;0,H222/D222,0)</f>
        <v>268000000</v>
      </c>
      <c r="BA222" s="6">
        <f>AZ222*Q222</f>
        <v>2680000</v>
      </c>
      <c r="BB222" s="6">
        <f>IF(C222&gt;C$3054,C$3054,IF(C222&lt;C$3053,C$3053,C222))</f>
        <v>0</v>
      </c>
      <c r="BC222" s="6">
        <f>IF(BB222&gt;0,(D222/15)-BB222,0)</f>
        <v>0</v>
      </c>
      <c r="BD222" s="6">
        <f>BC222/BC$3049</f>
        <v>0</v>
      </c>
      <c r="BE222" s="15">
        <f>IF(AU222&gt;AU$3054,AU$3054,IF(AU222&lt;AU$3053,AU$3053,AU222))</f>
        <v>0</v>
      </c>
      <c r="BF222" s="15">
        <f>IF(I222&gt;I$3054,I$3054,IF(I222&lt;I$3053,I$3053,I222))</f>
        <v>0</v>
      </c>
      <c r="BG222" s="6">
        <f>IF(BE222&gt;0, BF222/BE222,0)</f>
        <v>0</v>
      </c>
      <c r="BH222" s="26">
        <f>BG222/BG$3049</f>
        <v>0</v>
      </c>
      <c r="BI222" s="26">
        <f>IF(AV222&gt;AV$3054,AV$3054,IF(AV222&lt;AV$3053,AV$3053,AV222))</f>
        <v>0</v>
      </c>
      <c r="BJ222" s="6">
        <f>IF(BI222&gt;0, BF222/BI222,0)</f>
        <v>0</v>
      </c>
      <c r="BK222" s="26">
        <f>BJ222/BJ$3049</f>
        <v>0</v>
      </c>
      <c r="BL222" s="6">
        <f>IF(_xlfn.NUMBERVALUE(AL222),IF(ABS(AL222)&lt;1,1-ABS(AL222),0),0)</f>
        <v>0</v>
      </c>
      <c r="BM222" s="6">
        <f>IF(F222&gt;F$3054,F$3054,IF(F222&lt;F$3053,F$3053,F222))</f>
        <v>50</v>
      </c>
      <c r="BN222" s="6">
        <f>IF(BM222&gt;0, BM222/BM$3049, BM222/BM$3050*-1)</f>
        <v>6.3165806105957581E-2</v>
      </c>
      <c r="BO222" s="6">
        <f>IF(O222&gt;O$3054,O$3054,IF(O222&lt;O$3053,O$3053,O222))</f>
        <v>0</v>
      </c>
      <c r="BP222" s="26">
        <f>BO222/BO$3049</f>
        <v>0</v>
      </c>
      <c r="BQ222" s="26">
        <f>IF(OR(BD222=0, BH222=0,BN222=0,BP222=0), 0,BD222+BH222+BK222+BL222+BN222+BP222)</f>
        <v>0</v>
      </c>
      <c r="BR222" s="6">
        <f>IF(D222&gt;0,C222/D222,0)</f>
        <v>0</v>
      </c>
    </row>
    <row r="223" spans="1:70" x14ac:dyDescent="0.2">
      <c r="A223" s="15" t="s">
        <v>824</v>
      </c>
      <c r="B223" s="15" t="s">
        <v>825</v>
      </c>
      <c r="C223" s="15">
        <v>-7.0000000000000007E-2</v>
      </c>
      <c r="D223" s="15">
        <v>0.7</v>
      </c>
      <c r="E223" s="15">
        <v>0.71</v>
      </c>
      <c r="F223" s="15">
        <v>-2.74</v>
      </c>
      <c r="G223" s="15">
        <v>1</v>
      </c>
      <c r="H223" s="21">
        <v>10950000</v>
      </c>
      <c r="I223" s="15"/>
      <c r="J223" s="15">
        <v>0.03</v>
      </c>
      <c r="K223" s="15">
        <v>0</v>
      </c>
      <c r="L223" s="15">
        <v>0.05</v>
      </c>
      <c r="M223" s="15">
        <v>0.04</v>
      </c>
      <c r="N223" s="15">
        <v>0.06</v>
      </c>
      <c r="O223" s="15">
        <v>5.99</v>
      </c>
      <c r="P223" s="15">
        <v>1.03</v>
      </c>
      <c r="Q223" s="15">
        <v>0.71</v>
      </c>
      <c r="R223" s="15">
        <v>0.18</v>
      </c>
      <c r="S223" s="15"/>
      <c r="T223" s="15">
        <v>17.66</v>
      </c>
      <c r="U223" s="15">
        <v>28.63</v>
      </c>
      <c r="V223" s="15">
        <v>17.66</v>
      </c>
      <c r="W223" s="15">
        <v>28.63</v>
      </c>
      <c r="X223" s="15">
        <v>21.68</v>
      </c>
      <c r="Y223" s="15">
        <v>47.75</v>
      </c>
      <c r="Z223" s="15">
        <v>21.68</v>
      </c>
      <c r="AA223" s="15">
        <v>47.75</v>
      </c>
      <c r="AB223" s="15">
        <v>-10.95</v>
      </c>
      <c r="AC223" s="15">
        <v>-5.48</v>
      </c>
      <c r="AD223" s="15">
        <v>-0.3</v>
      </c>
      <c r="AE223" s="15">
        <v>-9.69</v>
      </c>
      <c r="AF223" s="15">
        <v>-5.16</v>
      </c>
      <c r="AG223" s="15">
        <v>-0.27</v>
      </c>
      <c r="AH223" s="15">
        <v>-8.8800000000000008</v>
      </c>
      <c r="AI223" s="15">
        <v>-8.15</v>
      </c>
      <c r="AJ223" s="15">
        <v>-0.45</v>
      </c>
      <c r="AK223" s="15">
        <v>-13.41</v>
      </c>
      <c r="AL223" s="15">
        <v>0.74</v>
      </c>
      <c r="AM223" s="15">
        <v>13.12</v>
      </c>
      <c r="AN223" s="15"/>
      <c r="AO223" s="15"/>
      <c r="AP223" s="15"/>
      <c r="AQ223" s="15"/>
      <c r="AR223" s="15"/>
      <c r="AS223" s="15"/>
      <c r="AT223" s="15"/>
      <c r="AU223" s="15"/>
      <c r="AV223" s="15"/>
      <c r="AW223" s="16">
        <v>8902</v>
      </c>
      <c r="AX223" s="16">
        <v>8790</v>
      </c>
      <c r="AZ223" s="6">
        <f>IF(D223&gt;0,H223/D223,0)</f>
        <v>15642857.142857144</v>
      </c>
      <c r="BA223" s="6">
        <f>AZ223*Q223</f>
        <v>11106428.571428571</v>
      </c>
      <c r="BB223" s="6">
        <f>IF(C223&gt;C$3054,C$3054,IF(C223&lt;C$3053,C$3053,C223))</f>
        <v>-7.0000000000000007E-2</v>
      </c>
      <c r="BC223" s="6">
        <f>IF(BB223&gt;0,(D223/15)-BB223,0)</f>
        <v>0</v>
      </c>
      <c r="BD223" s="6">
        <f>BC223/BC$3049</f>
        <v>0</v>
      </c>
      <c r="BE223" s="15">
        <f>IF(AU223&gt;AU$3054,AU$3054,IF(AU223&lt;AU$3053,AU$3053,AU223))</f>
        <v>0</v>
      </c>
      <c r="BF223" s="15">
        <f>IF(I223&gt;I$3054,I$3054,IF(I223&lt;I$3053,I$3053,I223))</f>
        <v>0</v>
      </c>
      <c r="BG223" s="6">
        <f>IF(BE223&gt;0, BF223/BE223,0)</f>
        <v>0</v>
      </c>
      <c r="BH223" s="26">
        <f>BG223/BG$3049</f>
        <v>0</v>
      </c>
      <c r="BI223" s="26">
        <f>IF(AV223&gt;AV$3054,AV$3054,IF(AV223&lt;AV$3053,AV$3053,AV223))</f>
        <v>0</v>
      </c>
      <c r="BJ223" s="6">
        <f>IF(BI223&gt;0, BF223/BI223,0)</f>
        <v>0</v>
      </c>
      <c r="BK223" s="26">
        <f>BJ223/BJ$3049</f>
        <v>0</v>
      </c>
      <c r="BL223" s="6">
        <f>IF(_xlfn.NUMBERVALUE(AL223),IF(ABS(AL223)&lt;1,1-ABS(AL223),0),0)</f>
        <v>0.26</v>
      </c>
      <c r="BM223" s="6">
        <f>IF(F223&gt;F$3054,F$3054,IF(F223&lt;F$3053,F$3053,F223))</f>
        <v>-2.74</v>
      </c>
      <c r="BN223" s="6">
        <f>IF(BM223&gt;0, BM223/BM$3049, BM223/BM$3050*-1)</f>
        <v>-2.7548763321938473E-2</v>
      </c>
      <c r="BO223" s="6">
        <f>IF(O223&gt;O$3054,O$3054,IF(O223&lt;O$3053,O$3053,O223))</f>
        <v>5.99</v>
      </c>
      <c r="BP223" s="26">
        <f>BO223/BO$3049</f>
        <v>5.6483376807967813E-2</v>
      </c>
      <c r="BQ223" s="26">
        <f>IF(OR(BD223=0, BH223=0,BN223=0,BP223=0), 0,BD223+BH223+BK223+BL223+BN223+BP223)</f>
        <v>0</v>
      </c>
      <c r="BR223" s="6">
        <f>IF(D223&gt;0,C223/D223,0)</f>
        <v>-0.10000000000000002</v>
      </c>
    </row>
    <row r="224" spans="1:70" x14ac:dyDescent="0.2">
      <c r="A224" s="15" t="s">
        <v>935</v>
      </c>
      <c r="B224" s="15" t="s">
        <v>936</v>
      </c>
      <c r="C224" s="15"/>
      <c r="D224" s="15">
        <v>2.0499999999999998</v>
      </c>
      <c r="E224" s="15"/>
      <c r="F224" s="15"/>
      <c r="G224" s="15">
        <v>1.04</v>
      </c>
      <c r="H224" s="21">
        <v>287760000</v>
      </c>
      <c r="I224" s="15"/>
      <c r="J224" s="15"/>
      <c r="K224" s="15">
        <v>0.04</v>
      </c>
      <c r="L224" s="15">
        <v>0</v>
      </c>
      <c r="M224" s="15">
        <v>0.01</v>
      </c>
      <c r="N224" s="15"/>
      <c r="O224" s="15">
        <v>0.35</v>
      </c>
      <c r="P224" s="15">
        <v>16.420000000000002</v>
      </c>
      <c r="Q224" s="15">
        <v>1.95</v>
      </c>
      <c r="R224" s="15">
        <v>0.08</v>
      </c>
      <c r="S224" s="15"/>
      <c r="T224" s="15">
        <v>29.14</v>
      </c>
      <c r="U224" s="15"/>
      <c r="V224" s="15">
        <v>29.14</v>
      </c>
      <c r="W224" s="15"/>
      <c r="X224" s="15">
        <v>43.08</v>
      </c>
      <c r="Y224" s="15"/>
      <c r="Z224" s="15">
        <v>43.08</v>
      </c>
      <c r="AA224" s="15"/>
      <c r="AB224" s="15"/>
      <c r="AC224" s="15"/>
      <c r="AD224" s="15"/>
      <c r="AE224" s="15">
        <v>4.82</v>
      </c>
      <c r="AF224" s="15"/>
      <c r="AG224" s="15"/>
      <c r="AH224" s="15">
        <v>4.75</v>
      </c>
      <c r="AI224" s="15"/>
      <c r="AJ224" s="15"/>
      <c r="AK224" s="15">
        <v>8.1199999999999992</v>
      </c>
      <c r="AL224" s="15"/>
      <c r="AM224" s="15">
        <v>102.75</v>
      </c>
      <c r="AN224" s="15"/>
      <c r="AO224" s="15"/>
      <c r="AP224" s="15"/>
      <c r="AQ224" s="15"/>
      <c r="AR224" s="15"/>
      <c r="AS224" s="15"/>
      <c r="AT224" s="15"/>
      <c r="AU224" s="15"/>
      <c r="AV224" s="15"/>
      <c r="AW224" s="16">
        <v>44187</v>
      </c>
      <c r="AX224" s="16">
        <v>85054</v>
      </c>
      <c r="AZ224" s="6">
        <f>IF(D224&gt;0,H224/D224,0)</f>
        <v>140370731.70731708</v>
      </c>
      <c r="BA224" s="6">
        <f>AZ224*Q224</f>
        <v>273722926.82926834</v>
      </c>
      <c r="BB224" s="6">
        <f>IF(C224&gt;C$3054,C$3054,IF(C224&lt;C$3053,C$3053,C224))</f>
        <v>0</v>
      </c>
      <c r="BC224" s="6">
        <f>IF(BB224&gt;0,(D224/15)-BB224,0)</f>
        <v>0</v>
      </c>
      <c r="BD224" s="6">
        <f>BC224/BC$3049</f>
        <v>0</v>
      </c>
      <c r="BE224" s="15">
        <f>IF(AU224&gt;AU$3054,AU$3054,IF(AU224&lt;AU$3053,AU$3053,AU224))</f>
        <v>0</v>
      </c>
      <c r="BF224" s="15">
        <f>IF(I224&gt;I$3054,I$3054,IF(I224&lt;I$3053,I$3053,I224))</f>
        <v>0</v>
      </c>
      <c r="BG224" s="6">
        <f>IF(BE224&gt;0, BF224/BE224,0)</f>
        <v>0</v>
      </c>
      <c r="BH224" s="26">
        <f>BG224/BG$3049</f>
        <v>0</v>
      </c>
      <c r="BI224" s="26">
        <f>IF(AV224&gt;AV$3054,AV$3054,IF(AV224&lt;AV$3053,AV$3053,AV224))</f>
        <v>0</v>
      </c>
      <c r="BJ224" s="6">
        <f>IF(BI224&gt;0, BF224/BI224,0)</f>
        <v>0</v>
      </c>
      <c r="BK224" s="26">
        <f>BJ224/BJ$3049</f>
        <v>0</v>
      </c>
      <c r="BL224" s="6">
        <f>IF(_xlfn.NUMBERVALUE(AL224),IF(ABS(AL224)&lt;1,1-ABS(AL224),0),0)</f>
        <v>0</v>
      </c>
      <c r="BM224" s="6">
        <f>IF(F224&gt;F$3054,F$3054,IF(F224&lt;F$3053,F$3053,F224))</f>
        <v>0</v>
      </c>
      <c r="BN224" s="6">
        <f>IF(BM224&gt;0, BM224/BM$3049, BM224/BM$3050*-1)</f>
        <v>0</v>
      </c>
      <c r="BO224" s="6">
        <f>IF(O224&gt;O$3054,O$3054,IF(O224&lt;O$3053,O$3053,O224))</f>
        <v>0.35</v>
      </c>
      <c r="BP224" s="26">
        <f>BO224/BO$3049</f>
        <v>3.3003642542218251E-3</v>
      </c>
      <c r="BQ224" s="26">
        <f>IF(OR(BD224=0, BH224=0,BN224=0,BP224=0), 0,BD224+BH224+BK224+BL224+BN224+BP224)</f>
        <v>0</v>
      </c>
      <c r="BR224" s="6">
        <f>IF(D224&gt;0,C224/D224,0)</f>
        <v>0</v>
      </c>
    </row>
    <row r="225" spans="1:70" x14ac:dyDescent="0.2">
      <c r="A225" s="15" t="s">
        <v>970</v>
      </c>
      <c r="B225" s="15" t="s">
        <v>971</v>
      </c>
      <c r="C225" s="15">
        <v>0.22</v>
      </c>
      <c r="D225" s="15">
        <v>3.18</v>
      </c>
      <c r="E225" s="15">
        <v>3.31</v>
      </c>
      <c r="F225" s="15">
        <v>5.7</v>
      </c>
      <c r="G225" s="15">
        <v>1.05</v>
      </c>
      <c r="H225" s="21">
        <v>1850000000</v>
      </c>
      <c r="I225" s="15">
        <v>14.32</v>
      </c>
      <c r="J225" s="15">
        <v>0.08</v>
      </c>
      <c r="K225" s="15">
        <v>0.08</v>
      </c>
      <c r="L225" s="15">
        <v>0.08</v>
      </c>
      <c r="M225" s="15">
        <v>0.08</v>
      </c>
      <c r="N225" s="15">
        <v>0.08</v>
      </c>
      <c r="O225" s="15">
        <v>2.54</v>
      </c>
      <c r="P225" s="15">
        <v>25.8</v>
      </c>
      <c r="Q225" s="15">
        <v>3.01</v>
      </c>
      <c r="R225" s="15">
        <v>0.06</v>
      </c>
      <c r="S225" s="15">
        <v>0.17</v>
      </c>
      <c r="T225" s="15">
        <v>11.3</v>
      </c>
      <c r="U225" s="15">
        <v>11.3</v>
      </c>
      <c r="V225" s="15">
        <v>48.46</v>
      </c>
      <c r="W225" s="15">
        <v>48.46</v>
      </c>
      <c r="X225" s="15">
        <v>28.37</v>
      </c>
      <c r="Y225" s="15">
        <v>28.37</v>
      </c>
      <c r="Z225" s="15">
        <v>121.71</v>
      </c>
      <c r="AA225" s="15">
        <v>121.71</v>
      </c>
      <c r="AB225" s="15"/>
      <c r="AC225" s="15">
        <v>5.76</v>
      </c>
      <c r="AD225" s="15">
        <v>-3.68</v>
      </c>
      <c r="AE225" s="15">
        <v>5.76</v>
      </c>
      <c r="AF225" s="15">
        <v>3.14</v>
      </c>
      <c r="AG225" s="15">
        <v>-1.79</v>
      </c>
      <c r="AH225" s="15">
        <v>3.14</v>
      </c>
      <c r="AI225" s="15">
        <v>7.48</v>
      </c>
      <c r="AJ225" s="15">
        <v>-4.9800000000000004</v>
      </c>
      <c r="AK225" s="15">
        <v>7.48</v>
      </c>
      <c r="AL225" s="15">
        <v>1.41</v>
      </c>
      <c r="AM225" s="15">
        <v>482.75</v>
      </c>
      <c r="AN225" s="15">
        <v>38.51</v>
      </c>
      <c r="AO225" s="15">
        <v>19.16</v>
      </c>
      <c r="AP225" s="15">
        <v>35.19</v>
      </c>
      <c r="AQ225" s="15">
        <v>26.41</v>
      </c>
      <c r="AR225" s="15">
        <v>7.11</v>
      </c>
      <c r="AS225" s="15">
        <v>4.87</v>
      </c>
      <c r="AT225" s="15">
        <v>6.54</v>
      </c>
      <c r="AU225" s="15">
        <v>-6.99</v>
      </c>
      <c r="AV225" s="15">
        <v>-21.36</v>
      </c>
      <c r="AW225" s="16">
        <v>962593</v>
      </c>
      <c r="AX225" s="16">
        <v>701116</v>
      </c>
      <c r="AZ225" s="6">
        <f>IF(D225&gt;0,H225/D225,0)</f>
        <v>581761006.28930819</v>
      </c>
      <c r="BA225" s="6">
        <f>AZ225*Q225</f>
        <v>1751100628.9308176</v>
      </c>
      <c r="BB225" s="6">
        <f>IF(C225&gt;C$3054,C$3054,IF(C225&lt;C$3053,C$3053,C225))</f>
        <v>0.22</v>
      </c>
      <c r="BC225" s="6">
        <f>IF(BB225&gt;0,(D225/15)-BB225,0)</f>
        <v>-7.9999999999999793E-3</v>
      </c>
      <c r="BD225" s="6">
        <f>BC225/BC$3049</f>
        <v>-1.5406342277570894E-3</v>
      </c>
      <c r="BE225" s="15">
        <f>IF(AU225&gt;AU$3054,AU$3054,IF(AU225&lt;AU$3053,AU$3053,AU225))</f>
        <v>-6.99</v>
      </c>
      <c r="BF225" s="15">
        <f>IF(I225&gt;I$3054,I$3054,IF(I225&lt;I$3053,I$3053,I225))</f>
        <v>14.32</v>
      </c>
      <c r="BG225" s="6">
        <f>IF(BE225&gt;0, BF225/BE225,0)</f>
        <v>0</v>
      </c>
      <c r="BH225" s="26">
        <f>BG225/BG$3049</f>
        <v>0</v>
      </c>
      <c r="BI225" s="26">
        <f>IF(AV225&gt;AV$3054,AV$3054,IF(AV225&lt;AV$3053,AV$3053,AV225))</f>
        <v>-21.36</v>
      </c>
      <c r="BJ225" s="6">
        <f>IF(BI225&gt;0, BF225/BI225,0)</f>
        <v>0</v>
      </c>
      <c r="BK225" s="26">
        <f>BJ225/BJ$3049</f>
        <v>0</v>
      </c>
      <c r="BL225" s="6">
        <f>IF(_xlfn.NUMBERVALUE(AL225),IF(ABS(AL225)&lt;1,1-ABS(AL225),0),0)</f>
        <v>0</v>
      </c>
      <c r="BM225" s="6">
        <f>IF(F225&gt;F$3054,F$3054,IF(F225&lt;F$3053,F$3053,F225))</f>
        <v>5.7</v>
      </c>
      <c r="BN225" s="6">
        <f>IF(BM225&gt;0, BM225/BM$3049, BM225/BM$3050*-1)</f>
        <v>7.2009018960791649E-3</v>
      </c>
      <c r="BO225" s="6">
        <f>IF(O225&gt;O$3054,O$3054,IF(O225&lt;O$3053,O$3053,O225))</f>
        <v>2.54</v>
      </c>
      <c r="BP225" s="26">
        <f>BO225/BO$3049</f>
        <v>2.3951214873495531E-2</v>
      </c>
      <c r="BQ225" s="26">
        <f>IF(OR(BD225=0, BH225=0,BN225=0,BP225=0), 0,BD225+BH225+BK225+BL225+BN225+BP225)</f>
        <v>0</v>
      </c>
      <c r="BR225" s="6">
        <f>IF(D225&gt;0,C225/D225,0)</f>
        <v>6.9182389937106917E-2</v>
      </c>
    </row>
    <row r="226" spans="1:70" x14ac:dyDescent="0.2">
      <c r="A226" s="15" t="s">
        <v>586</v>
      </c>
      <c r="B226" s="15" t="s">
        <v>587</v>
      </c>
      <c r="C226" s="15">
        <v>-0.01</v>
      </c>
      <c r="D226" s="15">
        <v>0.14000000000000001</v>
      </c>
      <c r="E226" s="15">
        <v>0.13</v>
      </c>
      <c r="F226" s="15">
        <v>54.76</v>
      </c>
      <c r="G226" s="15">
        <v>1.22</v>
      </c>
      <c r="H226" s="21">
        <v>72200000</v>
      </c>
      <c r="I226" s="15"/>
      <c r="J226" s="15"/>
      <c r="K226" s="15"/>
      <c r="L226" s="15"/>
      <c r="M226" s="15"/>
      <c r="N226" s="15">
        <v>0</v>
      </c>
      <c r="O226" s="15"/>
      <c r="P226" s="15">
        <v>0</v>
      </c>
      <c r="Q226" s="15">
        <v>0.11</v>
      </c>
      <c r="R226" s="15">
        <v>0.08</v>
      </c>
      <c r="S226" s="15">
        <v>73.31</v>
      </c>
      <c r="T226" s="15">
        <v>0</v>
      </c>
      <c r="U226" s="15">
        <v>0</v>
      </c>
      <c r="V226" s="15">
        <v>0</v>
      </c>
      <c r="W226" s="15">
        <v>0</v>
      </c>
      <c r="X226" s="15">
        <v>0</v>
      </c>
      <c r="Y226" s="15">
        <v>0</v>
      </c>
      <c r="Z226" s="15">
        <v>0</v>
      </c>
      <c r="AA226" s="15">
        <v>0</v>
      </c>
      <c r="AB226" s="15"/>
      <c r="AC226" s="15">
        <v>-8.58</v>
      </c>
      <c r="AD226" s="15">
        <v>-6.65</v>
      </c>
      <c r="AE226" s="15">
        <v>-8.58</v>
      </c>
      <c r="AF226" s="15">
        <v>-8.5</v>
      </c>
      <c r="AG226" s="15">
        <v>-6.18</v>
      </c>
      <c r="AH226" s="15">
        <v>-8.5</v>
      </c>
      <c r="AI226" s="15">
        <v>-8.64</v>
      </c>
      <c r="AJ226" s="15">
        <v>-7.55</v>
      </c>
      <c r="AK226" s="15">
        <v>-8.64</v>
      </c>
      <c r="AL226" s="15">
        <v>1.3</v>
      </c>
      <c r="AM226" s="15">
        <v>453.8</v>
      </c>
      <c r="AN226" s="15"/>
      <c r="AO226" s="15">
        <v>-468.8</v>
      </c>
      <c r="AP226" s="15">
        <v>-468.8</v>
      </c>
      <c r="AQ226" s="15">
        <v>-443.47</v>
      </c>
      <c r="AR226" s="15"/>
      <c r="AS226" s="15">
        <v>6.73</v>
      </c>
      <c r="AT226" s="15">
        <v>16.649999999999999</v>
      </c>
      <c r="AU226" s="15"/>
      <c r="AV226" s="15"/>
      <c r="AW226" s="16">
        <v>249964</v>
      </c>
      <c r="AX226" s="16">
        <v>128493</v>
      </c>
      <c r="AZ226" s="6">
        <f>IF(D226&gt;0,H226/D226,0)</f>
        <v>515714285.71428567</v>
      </c>
      <c r="BA226" s="6">
        <f>AZ226*Q226</f>
        <v>56728571.428571425</v>
      </c>
      <c r="BB226" s="6">
        <f>IF(C226&gt;C$3054,C$3054,IF(C226&lt;C$3053,C$3053,C226))</f>
        <v>-0.01</v>
      </c>
      <c r="BC226" s="6">
        <f>IF(BB226&gt;0,(D226/15)-BB226,0)</f>
        <v>0</v>
      </c>
      <c r="BD226" s="6">
        <f>BC226/BC$3049</f>
        <v>0</v>
      </c>
      <c r="BE226" s="15">
        <f>IF(AU226&gt;AU$3054,AU$3054,IF(AU226&lt;AU$3053,AU$3053,AU226))</f>
        <v>0</v>
      </c>
      <c r="BF226" s="15">
        <f>IF(I226&gt;I$3054,I$3054,IF(I226&lt;I$3053,I$3053,I226))</f>
        <v>0</v>
      </c>
      <c r="BG226" s="6">
        <f>IF(BE226&gt;0, BF226/BE226,0)</f>
        <v>0</v>
      </c>
      <c r="BH226" s="26">
        <f>BG226/BG$3049</f>
        <v>0</v>
      </c>
      <c r="BI226" s="26">
        <f>IF(AV226&gt;AV$3054,AV$3054,IF(AV226&lt;AV$3053,AV$3053,AV226))</f>
        <v>0</v>
      </c>
      <c r="BJ226" s="6">
        <f>IF(BI226&gt;0, BF226/BI226,0)</f>
        <v>0</v>
      </c>
      <c r="BK226" s="26">
        <f>BJ226/BJ$3049</f>
        <v>0</v>
      </c>
      <c r="BL226" s="6">
        <f>IF(_xlfn.NUMBERVALUE(AL226),IF(ABS(AL226)&lt;1,1-ABS(AL226),0),0)</f>
        <v>0</v>
      </c>
      <c r="BM226" s="6">
        <f>IF(F226&gt;F$3054,F$3054,IF(F226&lt;F$3053,F$3053,F226))</f>
        <v>54.76</v>
      </c>
      <c r="BN226" s="6">
        <f>IF(BM226&gt;0, BM226/BM$3049, BM226/BM$3050*-1)</f>
        <v>6.9179190847244734E-2</v>
      </c>
      <c r="BO226" s="6">
        <f>IF(O226&gt;O$3054,O$3054,IF(O226&lt;O$3053,O$3053,O226))</f>
        <v>0</v>
      </c>
      <c r="BP226" s="26">
        <f>BO226/BO$3049</f>
        <v>0</v>
      </c>
      <c r="BQ226" s="26">
        <f>IF(OR(BD226=0, BH226=0,BN226=0,BP226=0), 0,BD226+BH226+BK226+BL226+BN226+BP226)</f>
        <v>0</v>
      </c>
      <c r="BR226" s="6">
        <f>IF(D226&gt;0,C226/D226,0)</f>
        <v>-7.1428571428571425E-2</v>
      </c>
    </row>
    <row r="227" spans="1:70" x14ac:dyDescent="0.2">
      <c r="A227" s="15" t="s">
        <v>844</v>
      </c>
      <c r="B227" s="15" t="s">
        <v>845</v>
      </c>
      <c r="C227" s="15">
        <v>-0.05</v>
      </c>
      <c r="D227" s="15">
        <v>0.05</v>
      </c>
      <c r="E227" s="15">
        <v>0.05</v>
      </c>
      <c r="F227" s="15">
        <v>-18.52</v>
      </c>
      <c r="G227" s="15">
        <v>0.77</v>
      </c>
      <c r="H227" s="21">
        <v>25790000</v>
      </c>
      <c r="I227" s="15"/>
      <c r="J227" s="15">
        <v>0</v>
      </c>
      <c r="K227" s="15"/>
      <c r="L227" s="15">
        <v>0</v>
      </c>
      <c r="M227" s="15"/>
      <c r="N227" s="15">
        <v>0</v>
      </c>
      <c r="O227" s="15"/>
      <c r="P227" s="15"/>
      <c r="Q227" s="15">
        <v>0.1</v>
      </c>
      <c r="R227" s="15">
        <v>0.06</v>
      </c>
      <c r="S227" s="15">
        <v>10.78</v>
      </c>
      <c r="T227" s="15">
        <v>28.41</v>
      </c>
      <c r="U227" s="15">
        <v>25.76</v>
      </c>
      <c r="V227" s="15">
        <v>32.19</v>
      </c>
      <c r="W227" s="15">
        <v>33.85</v>
      </c>
      <c r="X227" s="15">
        <v>42.8</v>
      </c>
      <c r="Y227" s="15">
        <v>39.86</v>
      </c>
      <c r="Z227" s="15">
        <v>48.48</v>
      </c>
      <c r="AA227" s="15">
        <v>52.39</v>
      </c>
      <c r="AB227" s="15">
        <v>-3.41</v>
      </c>
      <c r="AC227" s="15">
        <v>-31.17</v>
      </c>
      <c r="AD227" s="15"/>
      <c r="AE227" s="15">
        <v>-29.34</v>
      </c>
      <c r="AF227" s="15">
        <v>-29.55</v>
      </c>
      <c r="AG227" s="15"/>
      <c r="AH227" s="15">
        <v>-28.01</v>
      </c>
      <c r="AI227" s="15">
        <v>-42.75</v>
      </c>
      <c r="AJ227" s="15"/>
      <c r="AK227" s="15">
        <v>-58.31</v>
      </c>
      <c r="AL227" s="15">
        <v>-0.18</v>
      </c>
      <c r="AM227" s="15">
        <v>399.76</v>
      </c>
      <c r="AN227" s="15">
        <v>42.48</v>
      </c>
      <c r="AO227" s="15">
        <v>-1.1000000000000001</v>
      </c>
      <c r="AP227" s="15">
        <v>-213.08</v>
      </c>
      <c r="AQ227" s="15">
        <v>-208.37</v>
      </c>
      <c r="AR227" s="15"/>
      <c r="AS227" s="15"/>
      <c r="AT227" s="15"/>
      <c r="AU227" s="15"/>
      <c r="AV227" s="15"/>
      <c r="AW227" s="16">
        <v>471215</v>
      </c>
      <c r="AX227" s="16">
        <v>87320</v>
      </c>
      <c r="AZ227" s="6">
        <f>IF(D227&gt;0,H227/D227,0)</f>
        <v>515800000</v>
      </c>
      <c r="BA227" s="6">
        <f>AZ227*Q227</f>
        <v>51580000</v>
      </c>
      <c r="BB227" s="6">
        <f>IF(C227&gt;C$3054,C$3054,IF(C227&lt;C$3053,C$3053,C227))</f>
        <v>-0.05</v>
      </c>
      <c r="BC227" s="6">
        <f>IF(BB227&gt;0,(D227/15)-BB227,0)</f>
        <v>0</v>
      </c>
      <c r="BD227" s="6">
        <f>BC227/BC$3049</f>
        <v>0</v>
      </c>
      <c r="BE227" s="15">
        <f>IF(AU227&gt;AU$3054,AU$3054,IF(AU227&lt;AU$3053,AU$3053,AU227))</f>
        <v>0</v>
      </c>
      <c r="BF227" s="15">
        <f>IF(I227&gt;I$3054,I$3054,IF(I227&lt;I$3053,I$3053,I227))</f>
        <v>0</v>
      </c>
      <c r="BG227" s="6">
        <f>IF(BE227&gt;0, BF227/BE227,0)</f>
        <v>0</v>
      </c>
      <c r="BH227" s="26">
        <f>BG227/BG$3049</f>
        <v>0</v>
      </c>
      <c r="BI227" s="26">
        <f>IF(AV227&gt;AV$3054,AV$3054,IF(AV227&lt;AV$3053,AV$3053,AV227))</f>
        <v>0</v>
      </c>
      <c r="BJ227" s="6">
        <f>IF(BI227&gt;0, BF227/BI227,0)</f>
        <v>0</v>
      </c>
      <c r="BK227" s="26">
        <f>BJ227/BJ$3049</f>
        <v>0</v>
      </c>
      <c r="BL227" s="6">
        <f>IF(_xlfn.NUMBERVALUE(AL227),IF(ABS(AL227)&lt;1,1-ABS(AL227),0),0)</f>
        <v>0.82000000000000006</v>
      </c>
      <c r="BM227" s="6">
        <f>IF(F227&gt;F$3054,F$3054,IF(F227&lt;F$3053,F$3053,F227))</f>
        <v>-18.52</v>
      </c>
      <c r="BN227" s="6">
        <f>IF(BM227&gt;0, BM227/BM$3049, BM227/BM$3050*-1)</f>
        <v>-0.18620550975266439</v>
      </c>
      <c r="BO227" s="6">
        <f>IF(O227&gt;O$3054,O$3054,IF(O227&lt;O$3053,O$3053,O227))</f>
        <v>0</v>
      </c>
      <c r="BP227" s="26">
        <f>BO227/BO$3049</f>
        <v>0</v>
      </c>
      <c r="BQ227" s="26">
        <f>IF(OR(BD227=0, BH227=0,BN227=0,BP227=0), 0,BD227+BH227+BK227+BL227+BN227+BP227)</f>
        <v>0</v>
      </c>
      <c r="BR227" s="6">
        <f>IF(D227&gt;0,C227/D227,0)</f>
        <v>-1</v>
      </c>
    </row>
    <row r="228" spans="1:70" x14ac:dyDescent="0.2">
      <c r="A228" s="15" t="s">
        <v>417</v>
      </c>
      <c r="B228" s="15" t="s">
        <v>418</v>
      </c>
      <c r="C228" s="15"/>
      <c r="D228" s="15">
        <v>0</v>
      </c>
      <c r="E228" s="15"/>
      <c r="F228" s="15"/>
      <c r="G228" s="15"/>
      <c r="H228" s="21"/>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v>0</v>
      </c>
      <c r="AX228" s="15"/>
      <c r="AZ228" s="6">
        <f>IF(D228&gt;0,H228/D228,0)</f>
        <v>0</v>
      </c>
      <c r="BA228" s="6">
        <f>AZ228*Q228</f>
        <v>0</v>
      </c>
      <c r="BB228" s="6">
        <f>IF(C228&gt;C$3054,C$3054,IF(C228&lt;C$3053,C$3053,C228))</f>
        <v>0</v>
      </c>
      <c r="BC228" s="6">
        <f>IF(BB228&gt;0,(D228/15)-BB228,0)</f>
        <v>0</v>
      </c>
      <c r="BD228" s="6">
        <f>BC228/BC$3049</f>
        <v>0</v>
      </c>
      <c r="BE228" s="15">
        <f>IF(AU228&gt;AU$3054,AU$3054,IF(AU228&lt;AU$3053,AU$3053,AU228))</f>
        <v>0</v>
      </c>
      <c r="BF228" s="15">
        <f>IF(I228&gt;I$3054,I$3054,IF(I228&lt;I$3053,I$3053,I228))</f>
        <v>0</v>
      </c>
      <c r="BG228" s="6">
        <f>IF(BE228&gt;0, BF228/BE228,0)</f>
        <v>0</v>
      </c>
      <c r="BH228" s="26">
        <f>BG228/BG$3049</f>
        <v>0</v>
      </c>
      <c r="BI228" s="26">
        <f>IF(AV228&gt;AV$3054,AV$3054,IF(AV228&lt;AV$3053,AV$3053,AV228))</f>
        <v>0</v>
      </c>
      <c r="BJ228" s="6">
        <f>IF(BI228&gt;0, BF228/BI228,0)</f>
        <v>0</v>
      </c>
      <c r="BK228" s="26">
        <f>BJ228/BJ$3049</f>
        <v>0</v>
      </c>
      <c r="BL228" s="6">
        <f>IF(_xlfn.NUMBERVALUE(AL228),IF(ABS(AL228)&lt;1,1-ABS(AL228),0),0)</f>
        <v>0</v>
      </c>
      <c r="BM228" s="6">
        <f>IF(F228&gt;F$3054,F$3054,IF(F228&lt;F$3053,F$3053,F228))</f>
        <v>0</v>
      </c>
      <c r="BN228" s="6">
        <f>IF(BM228&gt;0, BM228/BM$3049, BM228/BM$3050*-1)</f>
        <v>0</v>
      </c>
      <c r="BO228" s="6">
        <f>IF(O228&gt;O$3054,O$3054,IF(O228&lt;O$3053,O$3053,O228))</f>
        <v>0</v>
      </c>
      <c r="BP228" s="26">
        <f>BO228/BO$3049</f>
        <v>0</v>
      </c>
      <c r="BQ228" s="26">
        <f>IF(OR(BD228=0, BH228=0,BN228=0,BP228=0), 0,BD228+BH228+BK228+BL228+BN228+BP228)</f>
        <v>0</v>
      </c>
      <c r="BR228" s="6">
        <f>IF(D228&gt;0,C228/D228,0)</f>
        <v>0</v>
      </c>
    </row>
    <row r="229" spans="1:70" x14ac:dyDescent="0.2">
      <c r="A229" s="15" t="s">
        <v>415</v>
      </c>
      <c r="B229" s="15" t="s">
        <v>416</v>
      </c>
      <c r="C229" s="15"/>
      <c r="D229" s="15">
        <v>0</v>
      </c>
      <c r="E229" s="15"/>
      <c r="F229" s="15"/>
      <c r="G229" s="15"/>
      <c r="H229" s="21"/>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v>0</v>
      </c>
      <c r="AX229" s="15"/>
      <c r="AZ229" s="6">
        <f>IF(D229&gt;0,H229/D229,0)</f>
        <v>0</v>
      </c>
      <c r="BA229" s="6">
        <f>AZ229*Q229</f>
        <v>0</v>
      </c>
      <c r="BB229" s="6">
        <f>IF(C229&gt;C$3054,C$3054,IF(C229&lt;C$3053,C$3053,C229))</f>
        <v>0</v>
      </c>
      <c r="BC229" s="6">
        <f>IF(BB229&gt;0,(D229/15)-BB229,0)</f>
        <v>0</v>
      </c>
      <c r="BD229" s="6">
        <f>BC229/BC$3049</f>
        <v>0</v>
      </c>
      <c r="BE229" s="15">
        <f>IF(AU229&gt;AU$3054,AU$3054,IF(AU229&lt;AU$3053,AU$3053,AU229))</f>
        <v>0</v>
      </c>
      <c r="BF229" s="15">
        <f>IF(I229&gt;I$3054,I$3054,IF(I229&lt;I$3053,I$3053,I229))</f>
        <v>0</v>
      </c>
      <c r="BG229" s="6">
        <f>IF(BE229&gt;0, BF229/BE229,0)</f>
        <v>0</v>
      </c>
      <c r="BH229" s="26">
        <f>BG229/BG$3049</f>
        <v>0</v>
      </c>
      <c r="BI229" s="26">
        <f>IF(AV229&gt;AV$3054,AV$3054,IF(AV229&lt;AV$3053,AV$3053,AV229))</f>
        <v>0</v>
      </c>
      <c r="BJ229" s="6">
        <f>IF(BI229&gt;0, BF229/BI229,0)</f>
        <v>0</v>
      </c>
      <c r="BK229" s="26">
        <f>BJ229/BJ$3049</f>
        <v>0</v>
      </c>
      <c r="BL229" s="6">
        <f>IF(_xlfn.NUMBERVALUE(AL229),IF(ABS(AL229)&lt;1,1-ABS(AL229),0),0)</f>
        <v>0</v>
      </c>
      <c r="BM229" s="6">
        <f>IF(F229&gt;F$3054,F$3054,IF(F229&lt;F$3053,F$3053,F229))</f>
        <v>0</v>
      </c>
      <c r="BN229" s="6">
        <f>IF(BM229&gt;0, BM229/BM$3049, BM229/BM$3050*-1)</f>
        <v>0</v>
      </c>
      <c r="BO229" s="6">
        <f>IF(O229&gt;O$3054,O$3054,IF(O229&lt;O$3053,O$3053,O229))</f>
        <v>0</v>
      </c>
      <c r="BP229" s="26">
        <f>BO229/BO$3049</f>
        <v>0</v>
      </c>
      <c r="BQ229" s="26">
        <f>IF(OR(BD229=0, BH229=0,BN229=0,BP229=0), 0,BD229+BH229+BK229+BL229+BN229+BP229)</f>
        <v>0</v>
      </c>
      <c r="BR229" s="6">
        <f>IF(D229&gt;0,C229/D229,0)</f>
        <v>0</v>
      </c>
    </row>
    <row r="230" spans="1:70" x14ac:dyDescent="0.2">
      <c r="A230" s="15" t="s">
        <v>663</v>
      </c>
      <c r="B230" s="15" t="s">
        <v>664</v>
      </c>
      <c r="C230" s="15">
        <v>-0.3</v>
      </c>
      <c r="D230" s="15">
        <v>0.15</v>
      </c>
      <c r="E230" s="15">
        <v>0.09</v>
      </c>
      <c r="F230" s="15">
        <v>163.15</v>
      </c>
      <c r="G230" s="15">
        <v>4.83</v>
      </c>
      <c r="H230" s="21">
        <v>18740000</v>
      </c>
      <c r="I230" s="15"/>
      <c r="J230" s="15">
        <v>0</v>
      </c>
      <c r="K230" s="15"/>
      <c r="L230" s="15">
        <v>0</v>
      </c>
      <c r="M230" s="15"/>
      <c r="N230" s="15">
        <v>0</v>
      </c>
      <c r="O230" s="15"/>
      <c r="P230" s="15"/>
      <c r="Q230" s="15">
        <v>0.03</v>
      </c>
      <c r="R230" s="15">
        <v>0.01</v>
      </c>
      <c r="S230" s="15">
        <v>1.0900000000000001</v>
      </c>
      <c r="T230" s="15">
        <v>0</v>
      </c>
      <c r="U230" s="15">
        <v>0</v>
      </c>
      <c r="V230" s="15">
        <v>0</v>
      </c>
      <c r="W230" s="15">
        <v>0</v>
      </c>
      <c r="X230" s="15">
        <v>0</v>
      </c>
      <c r="Y230" s="15">
        <v>0</v>
      </c>
      <c r="Z230" s="15">
        <v>0</v>
      </c>
      <c r="AA230" s="15">
        <v>0</v>
      </c>
      <c r="AB230" s="15"/>
      <c r="AC230" s="15">
        <v>-174.27</v>
      </c>
      <c r="AD230" s="15">
        <v>-48.13</v>
      </c>
      <c r="AE230" s="15">
        <v>-174.27</v>
      </c>
      <c r="AF230" s="15">
        <v>-165.84</v>
      </c>
      <c r="AG230" s="15">
        <v>-45.84</v>
      </c>
      <c r="AH230" s="15">
        <v>-165.84</v>
      </c>
      <c r="AI230" s="15">
        <v>-174.27</v>
      </c>
      <c r="AJ230" s="15">
        <v>-48.13</v>
      </c>
      <c r="AK230" s="15">
        <v>-174.27</v>
      </c>
      <c r="AL230" s="15">
        <v>2.85</v>
      </c>
      <c r="AM230" s="15">
        <v>48.6</v>
      </c>
      <c r="AN230" s="15"/>
      <c r="AO230" s="16">
        <v>-103318.7</v>
      </c>
      <c r="AP230" s="16">
        <v>-103318.7</v>
      </c>
      <c r="AQ230" s="16">
        <v>-103318.7</v>
      </c>
      <c r="AR230" s="15"/>
      <c r="AS230" s="15">
        <v>-48.53</v>
      </c>
      <c r="AT230" s="15"/>
      <c r="AU230" s="15"/>
      <c r="AV230" s="15"/>
      <c r="AW230" s="15">
        <v>0</v>
      </c>
      <c r="AX230" s="16">
        <v>46234</v>
      </c>
      <c r="AZ230" s="6">
        <f>IF(D230&gt;0,H230/D230,0)</f>
        <v>124933333.33333334</v>
      </c>
      <c r="BA230" s="6">
        <f>AZ230*Q230</f>
        <v>3748000</v>
      </c>
      <c r="BB230" s="6">
        <f>IF(C230&gt;C$3054,C$3054,IF(C230&lt;C$3053,C$3053,C230))</f>
        <v>-0.3</v>
      </c>
      <c r="BC230" s="6">
        <f>IF(BB230&gt;0,(D230/15)-BB230,0)</f>
        <v>0</v>
      </c>
      <c r="BD230" s="6">
        <f>BC230/BC$3049</f>
        <v>0</v>
      </c>
      <c r="BE230" s="15">
        <f>IF(AU230&gt;AU$3054,AU$3054,IF(AU230&lt;AU$3053,AU$3053,AU230))</f>
        <v>0</v>
      </c>
      <c r="BF230" s="15">
        <f>IF(I230&gt;I$3054,I$3054,IF(I230&lt;I$3053,I$3053,I230))</f>
        <v>0</v>
      </c>
      <c r="BG230" s="6">
        <f>IF(BE230&gt;0, BF230/BE230,0)</f>
        <v>0</v>
      </c>
      <c r="BH230" s="26">
        <f>BG230/BG$3049</f>
        <v>0</v>
      </c>
      <c r="BI230" s="26">
        <f>IF(AV230&gt;AV$3054,AV$3054,IF(AV230&lt;AV$3053,AV$3053,AV230))</f>
        <v>0</v>
      </c>
      <c r="BJ230" s="6">
        <f>IF(BI230&gt;0, BF230/BI230,0)</f>
        <v>0</v>
      </c>
      <c r="BK230" s="26">
        <f>BJ230/BJ$3049</f>
        <v>0</v>
      </c>
      <c r="BL230" s="6">
        <f>IF(_xlfn.NUMBERVALUE(AL230),IF(ABS(AL230)&lt;1,1-ABS(AL230),0),0)</f>
        <v>0</v>
      </c>
      <c r="BM230" s="6">
        <f>IF(F230&gt;F$3054,F$3054,IF(F230&lt;F$3053,F$3053,F230))</f>
        <v>163.15</v>
      </c>
      <c r="BN230" s="6">
        <f>IF(BM230&gt;0, BM230/BM$3049, BM230/BM$3050*-1)</f>
        <v>0.20611002532373959</v>
      </c>
      <c r="BO230" s="6">
        <f>IF(O230&gt;O$3054,O$3054,IF(O230&lt;O$3053,O$3053,O230))</f>
        <v>0</v>
      </c>
      <c r="BP230" s="26">
        <f>BO230/BO$3049</f>
        <v>0</v>
      </c>
      <c r="BQ230" s="26">
        <f>IF(OR(BD230=0, BH230=0,BN230=0,BP230=0), 0,BD230+BH230+BK230+BL230+BN230+BP230)</f>
        <v>0</v>
      </c>
      <c r="BR230" s="6">
        <f>IF(D230&gt;0,C230/D230,0)</f>
        <v>-2</v>
      </c>
    </row>
    <row r="231" spans="1:70" x14ac:dyDescent="0.2">
      <c r="A231" s="15" t="s">
        <v>661</v>
      </c>
      <c r="B231" s="15" t="s">
        <v>662</v>
      </c>
      <c r="C231" s="15">
        <v>0</v>
      </c>
      <c r="D231" s="15">
        <v>0.08</v>
      </c>
      <c r="E231" s="15">
        <v>0.11</v>
      </c>
      <c r="F231" s="15">
        <v>50</v>
      </c>
      <c r="G231" s="15">
        <v>1.38</v>
      </c>
      <c r="H231" s="21">
        <v>12050000</v>
      </c>
      <c r="I231" s="15"/>
      <c r="J231" s="15">
        <v>0</v>
      </c>
      <c r="K231" s="15"/>
      <c r="L231" s="15">
        <v>0</v>
      </c>
      <c r="M231" s="15"/>
      <c r="N231" s="15">
        <v>0</v>
      </c>
      <c r="O231" s="15"/>
      <c r="P231" s="15"/>
      <c r="Q231" s="15">
        <v>0.05</v>
      </c>
      <c r="R231" s="15">
        <v>0.02</v>
      </c>
      <c r="S231" s="15">
        <v>5.41</v>
      </c>
      <c r="T231" s="15">
        <v>0</v>
      </c>
      <c r="U231" s="15">
        <v>0</v>
      </c>
      <c r="V231" s="15">
        <v>0</v>
      </c>
      <c r="W231" s="15">
        <v>0</v>
      </c>
      <c r="X231" s="15">
        <v>0</v>
      </c>
      <c r="Y231" s="15">
        <v>0</v>
      </c>
      <c r="Z231" s="15">
        <v>0</v>
      </c>
      <c r="AA231" s="15">
        <v>0</v>
      </c>
      <c r="AB231" s="15"/>
      <c r="AC231" s="15">
        <v>-1.8</v>
      </c>
      <c r="AD231" s="15">
        <v>-16.11</v>
      </c>
      <c r="AE231" s="15">
        <v>-1.8</v>
      </c>
      <c r="AF231" s="15">
        <v>-1.7</v>
      </c>
      <c r="AG231" s="15">
        <v>-15.55</v>
      </c>
      <c r="AH231" s="15">
        <v>-1.7</v>
      </c>
      <c r="AI231" s="15">
        <v>-2.66</v>
      </c>
      <c r="AJ231" s="15">
        <v>-17.600000000000001</v>
      </c>
      <c r="AK231" s="15">
        <v>-2.66</v>
      </c>
      <c r="AL231" s="15">
        <v>0.28000000000000003</v>
      </c>
      <c r="AM231" s="15">
        <v>110.07</v>
      </c>
      <c r="AN231" s="15"/>
      <c r="AO231" s="15">
        <v>-54.27</v>
      </c>
      <c r="AP231" s="15">
        <v>-54.27</v>
      </c>
      <c r="AQ231" s="15">
        <v>-48.54</v>
      </c>
      <c r="AR231" s="15"/>
      <c r="AS231" s="15">
        <v>29.51</v>
      </c>
      <c r="AT231" s="15">
        <v>-5.41</v>
      </c>
      <c r="AU231" s="15"/>
      <c r="AV231" s="15"/>
      <c r="AW231" s="15">
        <v>0</v>
      </c>
      <c r="AX231" s="16">
        <v>146411</v>
      </c>
      <c r="AZ231" s="6">
        <f>IF(D231&gt;0,H231/D231,0)</f>
        <v>150625000</v>
      </c>
      <c r="BA231" s="6">
        <f>AZ231*Q231</f>
        <v>7531250</v>
      </c>
      <c r="BB231" s="6">
        <f>IF(C231&gt;C$3054,C$3054,IF(C231&lt;C$3053,C$3053,C231))</f>
        <v>0</v>
      </c>
      <c r="BC231" s="6">
        <f>IF(BB231&gt;0,(D231/15)-BB231,0)</f>
        <v>0</v>
      </c>
      <c r="BD231" s="6">
        <f>BC231/BC$3049</f>
        <v>0</v>
      </c>
      <c r="BE231" s="15">
        <f>IF(AU231&gt;AU$3054,AU$3054,IF(AU231&lt;AU$3053,AU$3053,AU231))</f>
        <v>0</v>
      </c>
      <c r="BF231" s="15">
        <f>IF(I231&gt;I$3054,I$3054,IF(I231&lt;I$3053,I$3053,I231))</f>
        <v>0</v>
      </c>
      <c r="BG231" s="6">
        <f>IF(BE231&gt;0, BF231/BE231,0)</f>
        <v>0</v>
      </c>
      <c r="BH231" s="26">
        <f>BG231/BG$3049</f>
        <v>0</v>
      </c>
      <c r="BI231" s="26">
        <f>IF(AV231&gt;AV$3054,AV$3054,IF(AV231&lt;AV$3053,AV$3053,AV231))</f>
        <v>0</v>
      </c>
      <c r="BJ231" s="6">
        <f>IF(BI231&gt;0, BF231/BI231,0)</f>
        <v>0</v>
      </c>
      <c r="BK231" s="26">
        <f>BJ231/BJ$3049</f>
        <v>0</v>
      </c>
      <c r="BL231" s="6">
        <f>IF(_xlfn.NUMBERVALUE(AL231),IF(ABS(AL231)&lt;1,1-ABS(AL231),0),0)</f>
        <v>0.72</v>
      </c>
      <c r="BM231" s="6">
        <f>IF(F231&gt;F$3054,F$3054,IF(F231&lt;F$3053,F$3053,F231))</f>
        <v>50</v>
      </c>
      <c r="BN231" s="6">
        <f>IF(BM231&gt;0, BM231/BM$3049, BM231/BM$3050*-1)</f>
        <v>6.3165806105957581E-2</v>
      </c>
      <c r="BO231" s="6">
        <f>IF(O231&gt;O$3054,O$3054,IF(O231&lt;O$3053,O$3053,O231))</f>
        <v>0</v>
      </c>
      <c r="BP231" s="26">
        <f>BO231/BO$3049</f>
        <v>0</v>
      </c>
      <c r="BQ231" s="26">
        <f>IF(OR(BD231=0, BH231=0,BN231=0,BP231=0), 0,BD231+BH231+BK231+BL231+BN231+BP231)</f>
        <v>0</v>
      </c>
      <c r="BR231" s="6">
        <f>IF(D231&gt;0,C231/D231,0)</f>
        <v>0</v>
      </c>
    </row>
    <row r="232" spans="1:70" x14ac:dyDescent="0.2">
      <c r="A232" s="15" t="s">
        <v>820</v>
      </c>
      <c r="B232" s="15" t="s">
        <v>821</v>
      </c>
      <c r="C232" s="15">
        <v>-0.05</v>
      </c>
      <c r="D232" s="15">
        <v>0.18</v>
      </c>
      <c r="E232" s="15">
        <v>0.12</v>
      </c>
      <c r="F232" s="15">
        <v>75</v>
      </c>
      <c r="G232" s="15">
        <v>1.55</v>
      </c>
      <c r="H232" s="21">
        <v>15300000</v>
      </c>
      <c r="I232" s="15"/>
      <c r="J232" s="15">
        <v>0</v>
      </c>
      <c r="K232" s="15"/>
      <c r="L232" s="15">
        <v>0</v>
      </c>
      <c r="M232" s="15"/>
      <c r="N232" s="15">
        <v>0</v>
      </c>
      <c r="O232" s="15"/>
      <c r="P232" s="15"/>
      <c r="Q232" s="15">
        <v>0.11</v>
      </c>
      <c r="R232" s="15">
        <v>7.0000000000000007E-2</v>
      </c>
      <c r="S232" s="15">
        <v>65.23</v>
      </c>
      <c r="T232" s="15">
        <v>0</v>
      </c>
      <c r="U232" s="15">
        <v>0</v>
      </c>
      <c r="V232" s="15">
        <v>0</v>
      </c>
      <c r="W232" s="15">
        <v>0</v>
      </c>
      <c r="X232" s="15">
        <v>0</v>
      </c>
      <c r="Y232" s="15">
        <v>0</v>
      </c>
      <c r="Z232" s="15">
        <v>0</v>
      </c>
      <c r="AA232" s="15">
        <v>0</v>
      </c>
      <c r="AB232" s="15">
        <v>-1.59</v>
      </c>
      <c r="AC232" s="15">
        <v>-54.01</v>
      </c>
      <c r="AD232" s="15"/>
      <c r="AE232" s="15">
        <v>-54.01</v>
      </c>
      <c r="AF232" s="15">
        <v>-40.479999999999997</v>
      </c>
      <c r="AG232" s="15"/>
      <c r="AH232" s="15">
        <v>-40.479999999999997</v>
      </c>
      <c r="AI232" s="15">
        <v>-54.01</v>
      </c>
      <c r="AJ232" s="15"/>
      <c r="AK232" s="15">
        <v>-54.01</v>
      </c>
      <c r="AL232" s="15">
        <v>-0.65</v>
      </c>
      <c r="AM232" s="15">
        <v>48.62</v>
      </c>
      <c r="AN232" s="15"/>
      <c r="AO232" s="16">
        <v>-2848.83</v>
      </c>
      <c r="AP232" s="16">
        <v>-4116.84</v>
      </c>
      <c r="AQ232" s="16">
        <v>-7862.79</v>
      </c>
      <c r="AR232" s="15"/>
      <c r="AS232" s="15"/>
      <c r="AT232" s="15"/>
      <c r="AU232" s="15"/>
      <c r="AV232" s="15"/>
      <c r="AW232" s="16">
        <v>280017</v>
      </c>
      <c r="AX232" s="16">
        <v>110830</v>
      </c>
      <c r="AZ232" s="6">
        <f>IF(D232&gt;0,H232/D232,0)</f>
        <v>85000000</v>
      </c>
      <c r="BA232" s="6">
        <f>AZ232*Q232</f>
        <v>9350000</v>
      </c>
      <c r="BB232" s="6">
        <f>IF(C232&gt;C$3054,C$3054,IF(C232&lt;C$3053,C$3053,C232))</f>
        <v>-0.05</v>
      </c>
      <c r="BC232" s="6">
        <f>IF(BB232&gt;0,(D232/15)-BB232,0)</f>
        <v>0</v>
      </c>
      <c r="BD232" s="6">
        <f>BC232/BC$3049</f>
        <v>0</v>
      </c>
      <c r="BE232" s="15">
        <f>IF(AU232&gt;AU$3054,AU$3054,IF(AU232&lt;AU$3053,AU$3053,AU232))</f>
        <v>0</v>
      </c>
      <c r="BF232" s="15">
        <f>IF(I232&gt;I$3054,I$3054,IF(I232&lt;I$3053,I$3053,I232))</f>
        <v>0</v>
      </c>
      <c r="BG232" s="6">
        <f>IF(BE232&gt;0, BF232/BE232,0)</f>
        <v>0</v>
      </c>
      <c r="BH232" s="26">
        <f>BG232/BG$3049</f>
        <v>0</v>
      </c>
      <c r="BI232" s="26">
        <f>IF(AV232&gt;AV$3054,AV$3054,IF(AV232&lt;AV$3053,AV$3053,AV232))</f>
        <v>0</v>
      </c>
      <c r="BJ232" s="6">
        <f>IF(BI232&gt;0, BF232/BI232,0)</f>
        <v>0</v>
      </c>
      <c r="BK232" s="26">
        <f>BJ232/BJ$3049</f>
        <v>0</v>
      </c>
      <c r="BL232" s="6">
        <f>IF(_xlfn.NUMBERVALUE(AL232),IF(ABS(AL232)&lt;1,1-ABS(AL232),0),0)</f>
        <v>0.35</v>
      </c>
      <c r="BM232" s="6">
        <f>IF(F232&gt;F$3054,F$3054,IF(F232&lt;F$3053,F$3053,F232))</f>
        <v>75</v>
      </c>
      <c r="BN232" s="6">
        <f>IF(BM232&gt;0, BM232/BM$3049, BM232/BM$3050*-1)</f>
        <v>9.4748709158936378E-2</v>
      </c>
      <c r="BO232" s="6">
        <f>IF(O232&gt;O$3054,O$3054,IF(O232&lt;O$3053,O$3053,O232))</f>
        <v>0</v>
      </c>
      <c r="BP232" s="26">
        <f>BO232/BO$3049</f>
        <v>0</v>
      </c>
      <c r="BQ232" s="26">
        <f>IF(OR(BD232=0, BH232=0,BN232=0,BP232=0), 0,BD232+BH232+BK232+BL232+BN232+BP232)</f>
        <v>0</v>
      </c>
      <c r="BR232" s="6">
        <f>IF(D232&gt;0,C232/D232,0)</f>
        <v>-0.27777777777777779</v>
      </c>
    </row>
    <row r="233" spans="1:70" x14ac:dyDescent="0.2">
      <c r="A233" s="15" t="s">
        <v>606</v>
      </c>
      <c r="B233" s="15" t="s">
        <v>607</v>
      </c>
      <c r="C233" s="15">
        <v>-0.01</v>
      </c>
      <c r="D233" s="15">
        <v>0.06</v>
      </c>
      <c r="E233" s="15">
        <v>0.12</v>
      </c>
      <c r="F233" s="15">
        <v>-59.38</v>
      </c>
      <c r="G233" s="15">
        <v>1.54</v>
      </c>
      <c r="H233" s="21">
        <v>12330000</v>
      </c>
      <c r="I233" s="15"/>
      <c r="J233" s="15">
        <v>0</v>
      </c>
      <c r="K233" s="15"/>
      <c r="L233" s="15">
        <v>0</v>
      </c>
      <c r="M233" s="15"/>
      <c r="N233" s="15">
        <v>0</v>
      </c>
      <c r="O233" s="15"/>
      <c r="P233" s="15"/>
      <c r="Q233" s="15">
        <v>0.04</v>
      </c>
      <c r="R233" s="15">
        <v>0.02</v>
      </c>
      <c r="S233" s="15">
        <v>20.260000000000002</v>
      </c>
      <c r="T233" s="15">
        <v>0</v>
      </c>
      <c r="U233" s="15">
        <v>0</v>
      </c>
      <c r="V233" s="15">
        <v>0</v>
      </c>
      <c r="W233" s="15">
        <v>0</v>
      </c>
      <c r="X233" s="15">
        <v>0</v>
      </c>
      <c r="Y233" s="15">
        <v>0</v>
      </c>
      <c r="Z233" s="15">
        <v>0</v>
      </c>
      <c r="AA233" s="15">
        <v>0</v>
      </c>
      <c r="AB233" s="15"/>
      <c r="AC233" s="15">
        <v>-24.93</v>
      </c>
      <c r="AD233" s="15"/>
      <c r="AE233" s="15">
        <v>-24.93</v>
      </c>
      <c r="AF233" s="15">
        <v>-24.39</v>
      </c>
      <c r="AG233" s="15"/>
      <c r="AH233" s="15">
        <v>-24.39</v>
      </c>
      <c r="AI233" s="15">
        <v>-24.94</v>
      </c>
      <c r="AJ233" s="15"/>
      <c r="AK233" s="15">
        <v>-24.94</v>
      </c>
      <c r="AL233" s="15"/>
      <c r="AM233" s="15">
        <v>27.87</v>
      </c>
      <c r="AN233" s="15"/>
      <c r="AO233" s="16">
        <v>-5865.92</v>
      </c>
      <c r="AP233" s="16">
        <v>-5983.69</v>
      </c>
      <c r="AQ233" s="16">
        <v>-5980.34</v>
      </c>
      <c r="AR233" s="15"/>
      <c r="AS233" s="15"/>
      <c r="AT233" s="15"/>
      <c r="AU233" s="15"/>
      <c r="AV233" s="15"/>
      <c r="AW233" s="15">
        <v>0</v>
      </c>
      <c r="AX233" s="16">
        <v>218823</v>
      </c>
      <c r="AZ233" s="6">
        <f>IF(D233&gt;0,H233/D233,0)</f>
        <v>205500000</v>
      </c>
      <c r="BA233" s="6">
        <f>AZ233*Q233</f>
        <v>8220000</v>
      </c>
      <c r="BB233" s="6">
        <f>IF(C233&gt;C$3054,C$3054,IF(C233&lt;C$3053,C$3053,C233))</f>
        <v>-0.01</v>
      </c>
      <c r="BC233" s="6">
        <f>IF(BB233&gt;0,(D233/15)-BB233,0)</f>
        <v>0</v>
      </c>
      <c r="BD233" s="6">
        <f>BC233/BC$3049</f>
        <v>0</v>
      </c>
      <c r="BE233" s="15">
        <f>IF(AU233&gt;AU$3054,AU$3054,IF(AU233&lt;AU$3053,AU$3053,AU233))</f>
        <v>0</v>
      </c>
      <c r="BF233" s="15">
        <f>IF(I233&gt;I$3054,I$3054,IF(I233&lt;I$3053,I$3053,I233))</f>
        <v>0</v>
      </c>
      <c r="BG233" s="6">
        <f>IF(BE233&gt;0, BF233/BE233,0)</f>
        <v>0</v>
      </c>
      <c r="BH233" s="26">
        <f>BG233/BG$3049</f>
        <v>0</v>
      </c>
      <c r="BI233" s="26">
        <f>IF(AV233&gt;AV$3054,AV$3054,IF(AV233&lt;AV$3053,AV$3053,AV233))</f>
        <v>0</v>
      </c>
      <c r="BJ233" s="6">
        <f>IF(BI233&gt;0, BF233/BI233,0)</f>
        <v>0</v>
      </c>
      <c r="BK233" s="26">
        <f>BJ233/BJ$3049</f>
        <v>0</v>
      </c>
      <c r="BL233" s="6">
        <f>IF(_xlfn.NUMBERVALUE(AL233),IF(ABS(AL233)&lt;1,1-ABS(AL233),0),0)</f>
        <v>0</v>
      </c>
      <c r="BM233" s="6">
        <f>IF(F233&gt;F$3054,F$3054,IF(F233&lt;F$3053,F$3053,F233))</f>
        <v>-59.38</v>
      </c>
      <c r="BN233" s="6">
        <f>IF(BM233&gt;0, BM233/BM$3049, BM233/BM$3050*-1)</f>
        <v>-0.59702392921777603</v>
      </c>
      <c r="BO233" s="6">
        <f>IF(O233&gt;O$3054,O$3054,IF(O233&lt;O$3053,O$3053,O233))</f>
        <v>0</v>
      </c>
      <c r="BP233" s="26">
        <f>BO233/BO$3049</f>
        <v>0</v>
      </c>
      <c r="BQ233" s="26">
        <f>IF(OR(BD233=0, BH233=0,BN233=0,BP233=0), 0,BD233+BH233+BK233+BL233+BN233+BP233)</f>
        <v>0</v>
      </c>
      <c r="BR233" s="6">
        <f>IF(D233&gt;0,C233/D233,0)</f>
        <v>-0.16666666666666669</v>
      </c>
    </row>
    <row r="234" spans="1:70" x14ac:dyDescent="0.2">
      <c r="A234" s="15" t="s">
        <v>353</v>
      </c>
      <c r="B234" s="15" t="s">
        <v>354</v>
      </c>
      <c r="C234" s="15">
        <v>0.16</v>
      </c>
      <c r="D234" s="15">
        <v>8.42</v>
      </c>
      <c r="E234" s="15">
        <v>8.6999999999999993</v>
      </c>
      <c r="F234" s="15">
        <v>0.35</v>
      </c>
      <c r="G234" s="15">
        <v>2.35</v>
      </c>
      <c r="H234" s="21">
        <v>9380000000</v>
      </c>
      <c r="I234" s="15">
        <v>52.24</v>
      </c>
      <c r="J234" s="15">
        <v>0.22</v>
      </c>
      <c r="K234" s="15">
        <v>0.2</v>
      </c>
      <c r="L234" s="15">
        <v>0.42</v>
      </c>
      <c r="M234" s="15">
        <v>0.37</v>
      </c>
      <c r="N234" s="15">
        <v>0.42</v>
      </c>
      <c r="O234" s="15">
        <v>4.34</v>
      </c>
      <c r="P234" s="15">
        <v>370.37</v>
      </c>
      <c r="Q234" s="15">
        <v>3.62</v>
      </c>
      <c r="R234" s="15">
        <v>0.08</v>
      </c>
      <c r="S234" s="15">
        <v>0.48</v>
      </c>
      <c r="T234" s="15">
        <v>62.75</v>
      </c>
      <c r="U234" s="15">
        <v>62.75</v>
      </c>
      <c r="V234" s="15">
        <v>65.52</v>
      </c>
      <c r="W234" s="15">
        <v>65.52</v>
      </c>
      <c r="X234" s="15">
        <v>231.18</v>
      </c>
      <c r="Y234" s="15">
        <v>231.18</v>
      </c>
      <c r="Z234" s="15">
        <v>241.35</v>
      </c>
      <c r="AA234" s="15">
        <v>241.35</v>
      </c>
      <c r="AB234" s="15">
        <v>1.64</v>
      </c>
      <c r="AC234" s="15">
        <v>1.29</v>
      </c>
      <c r="AD234" s="15">
        <v>3.51</v>
      </c>
      <c r="AE234" s="15">
        <v>1.29</v>
      </c>
      <c r="AF234" s="15">
        <v>1.22</v>
      </c>
      <c r="AG234" s="15">
        <v>3.28</v>
      </c>
      <c r="AH234" s="15">
        <v>1.22</v>
      </c>
      <c r="AI234" s="15">
        <v>4.2699999999999996</v>
      </c>
      <c r="AJ234" s="15">
        <v>10.89</v>
      </c>
      <c r="AK234" s="15">
        <v>4.2699999999999996</v>
      </c>
      <c r="AL234" s="15">
        <v>0.9</v>
      </c>
      <c r="AM234" s="16">
        <v>1108.23</v>
      </c>
      <c r="AN234" s="15">
        <v>72.66</v>
      </c>
      <c r="AO234" s="15">
        <v>63.41</v>
      </c>
      <c r="AP234" s="15">
        <v>38.340000000000003</v>
      </c>
      <c r="AQ234" s="15">
        <v>8.64</v>
      </c>
      <c r="AR234" s="15">
        <v>10.61</v>
      </c>
      <c r="AS234" s="15">
        <v>14.02</v>
      </c>
      <c r="AT234" s="15">
        <v>18.440000000000001</v>
      </c>
      <c r="AU234" s="15">
        <v>-3.18</v>
      </c>
      <c r="AV234" s="15">
        <v>-2.5099999999999998</v>
      </c>
      <c r="AW234" s="15">
        <v>2370000</v>
      </c>
      <c r="AX234" s="15">
        <v>2410000</v>
      </c>
      <c r="AZ234" s="6">
        <f>IF(D234&gt;0,H234/D234,0)</f>
        <v>1114014251.7814727</v>
      </c>
      <c r="BA234" s="6">
        <f>AZ234*Q234</f>
        <v>4032731591.4489312</v>
      </c>
      <c r="BB234" s="6">
        <f>IF(C234&gt;C$3054,C$3054,IF(C234&lt;C$3053,C$3053,C234))</f>
        <v>0.16</v>
      </c>
      <c r="BC234" s="6">
        <f>IF(BB234&gt;0,(D234/15)-BB234,0)</f>
        <v>0.40133333333333332</v>
      </c>
      <c r="BD234" s="6">
        <f>BC234/BC$3049</f>
        <v>7.7288483759147514E-2</v>
      </c>
      <c r="BE234" s="15">
        <f>IF(AU234&gt;AU$3054,AU$3054,IF(AU234&lt;AU$3053,AU$3053,AU234))</f>
        <v>-3.18</v>
      </c>
      <c r="BF234" s="15">
        <f>IF(I234&gt;I$3054,I$3054,IF(I234&lt;I$3053,I$3053,I234))</f>
        <v>52.24</v>
      </c>
      <c r="BG234" s="6">
        <f>IF(BE234&gt;0, BF234/BE234,0)</f>
        <v>0</v>
      </c>
      <c r="BH234" s="26">
        <f>BG234/BG$3049</f>
        <v>0</v>
      </c>
      <c r="BI234" s="26">
        <f>IF(AV234&gt;AV$3054,AV$3054,IF(AV234&lt;AV$3053,AV$3053,AV234))</f>
        <v>-2.5099999999999998</v>
      </c>
      <c r="BJ234" s="6">
        <f>IF(BI234&gt;0, BF234/BI234,0)</f>
        <v>0</v>
      </c>
      <c r="BK234" s="26">
        <f>BJ234/BJ$3049</f>
        <v>0</v>
      </c>
      <c r="BL234" s="6">
        <f>IF(_xlfn.NUMBERVALUE(AL234),IF(ABS(AL234)&lt;1,1-ABS(AL234),0),0)</f>
        <v>9.9999999999999978E-2</v>
      </c>
      <c r="BM234" s="6">
        <f>IF(F234&gt;F$3054,F$3054,IF(F234&lt;F$3053,F$3053,F234))</f>
        <v>0.35</v>
      </c>
      <c r="BN234" s="6">
        <f>IF(BM234&gt;0, BM234/BM$3049, BM234/BM$3050*-1)</f>
        <v>4.4216064274170305E-4</v>
      </c>
      <c r="BO234" s="6">
        <f>IF(O234&gt;O$3054,O$3054,IF(O234&lt;O$3053,O$3053,O234))</f>
        <v>4.34</v>
      </c>
      <c r="BP234" s="26">
        <f>BO234/BO$3049</f>
        <v>4.0924516752350634E-2</v>
      </c>
      <c r="BQ234" s="26">
        <f>IF(OR(BD234=0, BH234=0,BN234=0,BP234=0), 0,BD234+BH234+BK234+BL234+BN234+BP234)</f>
        <v>0</v>
      </c>
      <c r="BR234" s="6">
        <f>IF(D234&gt;0,C234/D234,0)</f>
        <v>1.9002375296912115E-2</v>
      </c>
    </row>
    <row r="235" spans="1:70" x14ac:dyDescent="0.2">
      <c r="A235" s="15" t="s">
        <v>677</v>
      </c>
      <c r="B235" s="15" t="s">
        <v>678</v>
      </c>
      <c r="C235" s="15">
        <v>-0.03</v>
      </c>
      <c r="D235" s="15">
        <v>0</v>
      </c>
      <c r="E235" s="15"/>
      <c r="F235" s="15"/>
      <c r="G235" s="15"/>
      <c r="H235" s="21"/>
      <c r="I235" s="15"/>
      <c r="J235" s="15">
        <v>0</v>
      </c>
      <c r="K235" s="15"/>
      <c r="L235" s="15">
        <v>0</v>
      </c>
      <c r="M235" s="15"/>
      <c r="N235" s="15">
        <v>0</v>
      </c>
      <c r="O235" s="15"/>
      <c r="P235" s="15"/>
      <c r="Q235" s="15">
        <v>0.06</v>
      </c>
      <c r="R235" s="15">
        <v>0</v>
      </c>
      <c r="S235" s="15">
        <v>1.1200000000000001</v>
      </c>
      <c r="T235" s="15">
        <v>5.05</v>
      </c>
      <c r="U235" s="15">
        <v>5.68</v>
      </c>
      <c r="V235" s="15">
        <v>13.45</v>
      </c>
      <c r="W235" s="15">
        <v>19.66</v>
      </c>
      <c r="X235" s="15">
        <v>7.12</v>
      </c>
      <c r="Y235" s="15">
        <v>8.74</v>
      </c>
      <c r="Z235" s="15">
        <v>18.940000000000001</v>
      </c>
      <c r="AA235" s="15">
        <v>30.25</v>
      </c>
      <c r="AB235" s="15">
        <v>-22.45</v>
      </c>
      <c r="AC235" s="15">
        <v>-68.599999999999994</v>
      </c>
      <c r="AD235" s="15">
        <v>-4.3600000000000003</v>
      </c>
      <c r="AE235" s="15">
        <v>-58.16</v>
      </c>
      <c r="AF235" s="15">
        <v>-50.78</v>
      </c>
      <c r="AG235" s="15">
        <v>-3.7</v>
      </c>
      <c r="AH235" s="15">
        <v>-46.15</v>
      </c>
      <c r="AI235" s="15">
        <v>-74.87</v>
      </c>
      <c r="AJ235" s="15">
        <v>-4.91</v>
      </c>
      <c r="AK235" s="15">
        <v>-66.56</v>
      </c>
      <c r="AL235" s="15"/>
      <c r="AM235" s="15">
        <v>739.14</v>
      </c>
      <c r="AN235" s="15">
        <v>-118.43</v>
      </c>
      <c r="AO235" s="15">
        <v>-317.72000000000003</v>
      </c>
      <c r="AP235" s="15">
        <v>-367.37</v>
      </c>
      <c r="AQ235" s="15">
        <v>-375.16</v>
      </c>
      <c r="AR235" s="15"/>
      <c r="AS235" s="15">
        <v>26.23</v>
      </c>
      <c r="AT235" s="15"/>
      <c r="AU235" s="15"/>
      <c r="AV235" s="15"/>
      <c r="AW235" s="15">
        <v>0</v>
      </c>
      <c r="AX235" s="15"/>
      <c r="AZ235" s="6">
        <f>IF(D235&gt;0,H235/D235,0)</f>
        <v>0</v>
      </c>
      <c r="BA235" s="6">
        <f>AZ235*Q235</f>
        <v>0</v>
      </c>
      <c r="BB235" s="6">
        <f>IF(C235&gt;C$3054,C$3054,IF(C235&lt;C$3053,C$3053,C235))</f>
        <v>-0.03</v>
      </c>
      <c r="BC235" s="6">
        <f>IF(BB235&gt;0,(D235/15)-BB235,0)</f>
        <v>0</v>
      </c>
      <c r="BD235" s="6">
        <f>BC235/BC$3049</f>
        <v>0</v>
      </c>
      <c r="BE235" s="15">
        <f>IF(AU235&gt;AU$3054,AU$3054,IF(AU235&lt;AU$3053,AU$3053,AU235))</f>
        <v>0</v>
      </c>
      <c r="BF235" s="15">
        <f>IF(I235&gt;I$3054,I$3054,IF(I235&lt;I$3053,I$3053,I235))</f>
        <v>0</v>
      </c>
      <c r="BG235" s="6">
        <f>IF(BE235&gt;0, BF235/BE235,0)</f>
        <v>0</v>
      </c>
      <c r="BH235" s="26">
        <f>BG235/BG$3049</f>
        <v>0</v>
      </c>
      <c r="BI235" s="26">
        <f>IF(AV235&gt;AV$3054,AV$3054,IF(AV235&lt;AV$3053,AV$3053,AV235))</f>
        <v>0</v>
      </c>
      <c r="BJ235" s="6">
        <f>IF(BI235&gt;0, BF235/BI235,0)</f>
        <v>0</v>
      </c>
      <c r="BK235" s="26">
        <f>BJ235/BJ$3049</f>
        <v>0</v>
      </c>
      <c r="BL235" s="6">
        <f>IF(_xlfn.NUMBERVALUE(AL235),IF(ABS(AL235)&lt;1,1-ABS(AL235),0),0)</f>
        <v>0</v>
      </c>
      <c r="BM235" s="6">
        <f>IF(F235&gt;F$3054,F$3054,IF(F235&lt;F$3053,F$3053,F235))</f>
        <v>0</v>
      </c>
      <c r="BN235" s="6">
        <f>IF(BM235&gt;0, BM235/BM$3049, BM235/BM$3050*-1)</f>
        <v>0</v>
      </c>
      <c r="BO235" s="6">
        <f>IF(O235&gt;O$3054,O$3054,IF(O235&lt;O$3053,O$3053,O235))</f>
        <v>0</v>
      </c>
      <c r="BP235" s="26">
        <f>BO235/BO$3049</f>
        <v>0</v>
      </c>
      <c r="BQ235" s="26">
        <f>IF(OR(BD235=0, BH235=0,BN235=0,BP235=0), 0,BD235+BH235+BK235+BL235+BN235+BP235)</f>
        <v>0</v>
      </c>
      <c r="BR235" s="6">
        <f>IF(D235&gt;0,C235/D235,0)</f>
        <v>0</v>
      </c>
    </row>
    <row r="236" spans="1:70" x14ac:dyDescent="0.2">
      <c r="A236" s="15" t="s">
        <v>2653</v>
      </c>
      <c r="B236" s="15" t="s">
        <v>2654</v>
      </c>
      <c r="C236" s="15">
        <v>-0.04</v>
      </c>
      <c r="D236" s="15">
        <v>0.12</v>
      </c>
      <c r="E236" s="15">
        <v>0.09</v>
      </c>
      <c r="F236" s="15">
        <v>76.92</v>
      </c>
      <c r="G236" s="15">
        <v>24.56</v>
      </c>
      <c r="H236" s="21">
        <v>26570000</v>
      </c>
      <c r="I236" s="15"/>
      <c r="J236" s="15">
        <v>0</v>
      </c>
      <c r="K236" s="15"/>
      <c r="L236" s="15">
        <v>0</v>
      </c>
      <c r="M236" s="15"/>
      <c r="N236" s="15">
        <v>0</v>
      </c>
      <c r="O236" s="15"/>
      <c r="P236" s="15"/>
      <c r="Q236" s="15">
        <v>0</v>
      </c>
      <c r="R236" s="15">
        <v>0</v>
      </c>
      <c r="S236" s="15">
        <v>5.42</v>
      </c>
      <c r="T236" s="15">
        <v>0</v>
      </c>
      <c r="U236" s="15">
        <v>0</v>
      </c>
      <c r="V236" s="15">
        <v>0</v>
      </c>
      <c r="W236" s="15">
        <v>0</v>
      </c>
      <c r="X236" s="15">
        <v>0</v>
      </c>
      <c r="Y236" s="15">
        <v>0</v>
      </c>
      <c r="Z236" s="15">
        <v>0</v>
      </c>
      <c r="AA236" s="15">
        <v>0</v>
      </c>
      <c r="AB236" s="15"/>
      <c r="AC236" s="16">
        <v>-1102.58</v>
      </c>
      <c r="AD236" s="15">
        <v>-212.12</v>
      </c>
      <c r="AE236" s="16">
        <v>-1102.58</v>
      </c>
      <c r="AF236" s="15">
        <v>-828.41</v>
      </c>
      <c r="AG236" s="15">
        <v>-189.47</v>
      </c>
      <c r="AH236" s="15">
        <v>-828.41</v>
      </c>
      <c r="AI236" s="16">
        <v>-1102.58</v>
      </c>
      <c r="AJ236" s="15">
        <v>-212.12</v>
      </c>
      <c r="AK236" s="16">
        <v>-1102.58</v>
      </c>
      <c r="AL236" s="15">
        <v>-2.82</v>
      </c>
      <c r="AM236" s="15">
        <v>139.86000000000001</v>
      </c>
      <c r="AN236" s="15"/>
      <c r="AO236" s="16">
        <v>-28510</v>
      </c>
      <c r="AP236" s="16">
        <v>-28510</v>
      </c>
      <c r="AQ236" s="16">
        <v>-27997.040000000001</v>
      </c>
      <c r="AR236" s="15"/>
      <c r="AS236" s="15"/>
      <c r="AT236" s="15"/>
      <c r="AU236" s="15"/>
      <c r="AV236" s="15"/>
      <c r="AW236" s="15">
        <v>1730000</v>
      </c>
      <c r="AX236" s="16">
        <v>451473</v>
      </c>
      <c r="AZ236" s="6">
        <f>IF(D236&gt;0,H236/D236,0)</f>
        <v>221416666.66666669</v>
      </c>
      <c r="BA236" s="6">
        <f>AZ236*Q236</f>
        <v>0</v>
      </c>
      <c r="BB236" s="6">
        <f>IF(C236&gt;C$3054,C$3054,IF(C236&lt;C$3053,C$3053,C236))</f>
        <v>-0.04</v>
      </c>
      <c r="BC236" s="6">
        <f>IF(BB236&gt;0,(D236/15)-BB236,0)</f>
        <v>0</v>
      </c>
      <c r="BD236" s="6">
        <f>BC236/BC$3049</f>
        <v>0</v>
      </c>
      <c r="BE236" s="15">
        <f>IF(AU236&gt;AU$3054,AU$3054,IF(AU236&lt;AU$3053,AU$3053,AU236))</f>
        <v>0</v>
      </c>
      <c r="BF236" s="15">
        <f>IF(I236&gt;I$3054,I$3054,IF(I236&lt;I$3053,I$3053,I236))</f>
        <v>0</v>
      </c>
      <c r="BG236" s="6">
        <f>IF(BE236&gt;0, BF236/BE236,0)</f>
        <v>0</v>
      </c>
      <c r="BH236" s="26">
        <f>BG236/BG$3049</f>
        <v>0</v>
      </c>
      <c r="BI236" s="26">
        <f>IF(AV236&gt;AV$3054,AV$3054,IF(AV236&lt;AV$3053,AV$3053,AV236))</f>
        <v>0</v>
      </c>
      <c r="BJ236" s="6">
        <f>IF(BI236&gt;0, BF236/BI236,0)</f>
        <v>0</v>
      </c>
      <c r="BK236" s="26">
        <f>BJ236/BJ$3049</f>
        <v>0</v>
      </c>
      <c r="BL236" s="6">
        <f>IF(_xlfn.NUMBERVALUE(AL236),IF(ABS(AL236)&lt;1,1-ABS(AL236),0),0)</f>
        <v>0</v>
      </c>
      <c r="BM236" s="6">
        <f>IF(F236&gt;F$3054,F$3054,IF(F236&lt;F$3053,F$3053,F236))</f>
        <v>76.92</v>
      </c>
      <c r="BN236" s="6">
        <f>IF(BM236&gt;0, BM236/BM$3049, BM236/BM$3050*-1)</f>
        <v>9.717427611340515E-2</v>
      </c>
      <c r="BO236" s="6">
        <f>IF(O236&gt;O$3054,O$3054,IF(O236&lt;O$3053,O$3053,O236))</f>
        <v>0</v>
      </c>
      <c r="BP236" s="26">
        <f>BO236/BO$3049</f>
        <v>0</v>
      </c>
      <c r="BQ236" s="26">
        <f>IF(OR(BD236=0, BH236=0,BN236=0,BP236=0), 0,BD236+BH236+BK236+BL236+BN236+BP236)</f>
        <v>0</v>
      </c>
      <c r="BR236" s="6">
        <f>IF(D236&gt;0,C236/D236,0)</f>
        <v>-0.33333333333333337</v>
      </c>
    </row>
    <row r="237" spans="1:70" x14ac:dyDescent="0.2">
      <c r="A237" s="15" t="s">
        <v>372</v>
      </c>
      <c r="B237" s="15" t="s">
        <v>373</v>
      </c>
      <c r="C237" s="15">
        <v>0.02</v>
      </c>
      <c r="D237" s="15">
        <v>0.4</v>
      </c>
      <c r="E237" s="15">
        <v>0.41</v>
      </c>
      <c r="F237" s="15">
        <v>11.91</v>
      </c>
      <c r="G237" s="15">
        <v>0.84</v>
      </c>
      <c r="H237" s="21">
        <v>124030000</v>
      </c>
      <c r="I237" s="15">
        <v>16.62</v>
      </c>
      <c r="J237" s="15">
        <v>0</v>
      </c>
      <c r="K237" s="15">
        <v>0</v>
      </c>
      <c r="L237" s="15">
        <v>0.02</v>
      </c>
      <c r="M237" s="15">
        <v>0.02</v>
      </c>
      <c r="N237" s="15">
        <v>0.02</v>
      </c>
      <c r="O237" s="15">
        <v>4.43</v>
      </c>
      <c r="P237" s="15">
        <v>4.66</v>
      </c>
      <c r="Q237" s="15">
        <v>0.47</v>
      </c>
      <c r="R237" s="15">
        <v>0.25</v>
      </c>
      <c r="S237" s="15">
        <v>1.66</v>
      </c>
      <c r="T237" s="15">
        <v>0</v>
      </c>
      <c r="U237" s="15">
        <v>0</v>
      </c>
      <c r="V237" s="15">
        <v>15.71</v>
      </c>
      <c r="W237" s="15">
        <v>15.71</v>
      </c>
      <c r="X237" s="15">
        <v>0</v>
      </c>
      <c r="Y237" s="15">
        <v>0</v>
      </c>
      <c r="Z237" s="15">
        <v>26.57</v>
      </c>
      <c r="AA237" s="15">
        <v>26.57</v>
      </c>
      <c r="AB237" s="15"/>
      <c r="AC237" s="15">
        <v>6.05</v>
      </c>
      <c r="AD237" s="15">
        <v>11.48</v>
      </c>
      <c r="AE237" s="15">
        <v>6.05</v>
      </c>
      <c r="AF237" s="15">
        <v>4.3099999999999996</v>
      </c>
      <c r="AG237" s="15">
        <v>8.9700000000000006</v>
      </c>
      <c r="AH237" s="15">
        <v>4.3099999999999996</v>
      </c>
      <c r="AI237" s="15">
        <v>6.14</v>
      </c>
      <c r="AJ237" s="15">
        <v>10.47</v>
      </c>
      <c r="AK237" s="15">
        <v>6.14</v>
      </c>
      <c r="AL237" s="15">
        <v>0.7</v>
      </c>
      <c r="AM237" s="15">
        <v>147.1</v>
      </c>
      <c r="AN237" s="15">
        <v>87.41</v>
      </c>
      <c r="AO237" s="15">
        <v>27.35</v>
      </c>
      <c r="AP237" s="15">
        <v>49.37</v>
      </c>
      <c r="AQ237" s="15">
        <v>36.65</v>
      </c>
      <c r="AR237" s="15"/>
      <c r="AS237" s="15">
        <v>-1.06</v>
      </c>
      <c r="AT237" s="15">
        <v>-1.74</v>
      </c>
      <c r="AU237" s="15"/>
      <c r="AV237" s="15">
        <v>-12.35</v>
      </c>
      <c r="AW237" s="16">
        <v>167013</v>
      </c>
      <c r="AX237" s="16">
        <v>106777</v>
      </c>
      <c r="AZ237" s="6">
        <f>IF(D237&gt;0,H237/D237,0)</f>
        <v>310075000</v>
      </c>
      <c r="BA237" s="6">
        <f>AZ237*Q237</f>
        <v>145735250</v>
      </c>
      <c r="BB237" s="6">
        <f>IF(C237&gt;C$3054,C$3054,IF(C237&lt;C$3053,C$3053,C237))</f>
        <v>0.02</v>
      </c>
      <c r="BC237" s="6">
        <f>IF(BB237&gt;0,(D237/15)-BB237,0)</f>
        <v>6.666666666666668E-3</v>
      </c>
      <c r="BD237" s="6">
        <f>BC237/BC$3049</f>
        <v>1.2838618564642447E-3</v>
      </c>
      <c r="BE237" s="15">
        <f>IF(AU237&gt;AU$3054,AU$3054,IF(AU237&lt;AU$3053,AU$3053,AU237))</f>
        <v>0</v>
      </c>
      <c r="BF237" s="15">
        <f>IF(I237&gt;I$3054,I$3054,IF(I237&lt;I$3053,I$3053,I237))</f>
        <v>16.62</v>
      </c>
      <c r="BG237" s="6">
        <f>IF(BE237&gt;0, BF237/BE237,0)</f>
        <v>0</v>
      </c>
      <c r="BH237" s="26">
        <f>BG237/BG$3049</f>
        <v>0</v>
      </c>
      <c r="BI237" s="26">
        <f>IF(AV237&gt;AV$3054,AV$3054,IF(AV237&lt;AV$3053,AV$3053,AV237))</f>
        <v>-12.35</v>
      </c>
      <c r="BJ237" s="6">
        <f>IF(BI237&gt;0, BF237/BI237,0)</f>
        <v>0</v>
      </c>
      <c r="BK237" s="26">
        <f>BJ237/BJ$3049</f>
        <v>0</v>
      </c>
      <c r="BL237" s="6">
        <f>IF(_xlfn.NUMBERVALUE(AL237),IF(ABS(AL237)&lt;1,1-ABS(AL237),0),0)</f>
        <v>0.30000000000000004</v>
      </c>
      <c r="BM237" s="6">
        <f>IF(F237&gt;F$3054,F$3054,IF(F237&lt;F$3053,F$3053,F237))</f>
        <v>11.91</v>
      </c>
      <c r="BN237" s="6">
        <f>IF(BM237&gt;0, BM237/BM$3049, BM237/BM$3050*-1)</f>
        <v>1.5046095014439096E-2</v>
      </c>
      <c r="BO237" s="6">
        <f>IF(O237&gt;O$3054,O$3054,IF(O237&lt;O$3053,O$3053,O237))</f>
        <v>4.43</v>
      </c>
      <c r="BP237" s="26">
        <f>BO237/BO$3049</f>
        <v>4.1773181846293389E-2</v>
      </c>
      <c r="BQ237" s="26">
        <f>IF(OR(BD237=0, BH237=0,BN237=0,BP237=0), 0,BD237+BH237+BK237+BL237+BN237+BP237)</f>
        <v>0</v>
      </c>
      <c r="BR237" s="6">
        <f>IF(D237&gt;0,C237/D237,0)</f>
        <v>4.9999999999999996E-2</v>
      </c>
    </row>
    <row r="238" spans="1:70" x14ac:dyDescent="0.2">
      <c r="A238" s="15" t="s">
        <v>351</v>
      </c>
      <c r="B238" s="15" t="s">
        <v>352</v>
      </c>
      <c r="C238" s="15">
        <v>0.48</v>
      </c>
      <c r="D238" s="15">
        <v>9.51</v>
      </c>
      <c r="E238" s="15">
        <v>10.59</v>
      </c>
      <c r="F238" s="15">
        <v>-20.079999999999998</v>
      </c>
      <c r="G238" s="15">
        <v>2.52</v>
      </c>
      <c r="H238" s="21">
        <v>1810000000</v>
      </c>
      <c r="I238" s="15">
        <v>19.809999999999999</v>
      </c>
      <c r="J238" s="15">
        <v>0.13</v>
      </c>
      <c r="K238" s="15">
        <v>0.13</v>
      </c>
      <c r="L238" s="15">
        <v>0.32</v>
      </c>
      <c r="M238" s="15">
        <v>0.33</v>
      </c>
      <c r="N238" s="15">
        <v>0.33</v>
      </c>
      <c r="O238" s="15">
        <v>3.47</v>
      </c>
      <c r="P238" s="15">
        <v>54.33</v>
      </c>
      <c r="Q238" s="15">
        <v>3.77</v>
      </c>
      <c r="R238" s="15">
        <v>0.2</v>
      </c>
      <c r="S238" s="15">
        <v>1.29</v>
      </c>
      <c r="T238" s="15">
        <v>14.09</v>
      </c>
      <c r="U238" s="15">
        <v>18.170000000000002</v>
      </c>
      <c r="V238" s="15">
        <v>41.24</v>
      </c>
      <c r="W238" s="15">
        <v>46.43</v>
      </c>
      <c r="X238" s="15">
        <v>30.19</v>
      </c>
      <c r="Y238" s="15">
        <v>45</v>
      </c>
      <c r="Z238" s="15">
        <v>88.4</v>
      </c>
      <c r="AA238" s="15">
        <v>114.97</v>
      </c>
      <c r="AB238" s="15">
        <v>8.1300000000000008</v>
      </c>
      <c r="AC238" s="15">
        <v>9.69</v>
      </c>
      <c r="AD238" s="15">
        <v>8.94</v>
      </c>
      <c r="AE238" s="15">
        <v>9.9499999999999993</v>
      </c>
      <c r="AF238" s="15">
        <v>5.89</v>
      </c>
      <c r="AG238" s="15">
        <v>5.5</v>
      </c>
      <c r="AH238" s="15">
        <v>6.11</v>
      </c>
      <c r="AI238" s="15">
        <v>13.74</v>
      </c>
      <c r="AJ238" s="15">
        <v>12.88</v>
      </c>
      <c r="AK238" s="15">
        <v>13.49</v>
      </c>
      <c r="AL238" s="15">
        <v>0.62</v>
      </c>
      <c r="AM238" s="15">
        <v>81.349999999999994</v>
      </c>
      <c r="AN238" s="15">
        <v>18.489999999999998</v>
      </c>
      <c r="AO238" s="15">
        <v>4.83</v>
      </c>
      <c r="AP238" s="15">
        <v>4.21</v>
      </c>
      <c r="AQ238" s="15">
        <v>2.67</v>
      </c>
      <c r="AR238" s="15">
        <v>22.26</v>
      </c>
      <c r="AS238" s="15">
        <v>12.38</v>
      </c>
      <c r="AT238" s="15">
        <v>11.72</v>
      </c>
      <c r="AU238" s="15">
        <v>17.3</v>
      </c>
      <c r="AV238" s="15">
        <v>14.49</v>
      </c>
      <c r="AW238" s="16">
        <v>42781</v>
      </c>
      <c r="AX238" s="16">
        <v>65061</v>
      </c>
      <c r="AZ238" s="6">
        <f>IF(D238&gt;0,H238/D238,0)</f>
        <v>190325972.66035753</v>
      </c>
      <c r="BA238" s="6">
        <f>AZ238*Q238</f>
        <v>717528916.92954791</v>
      </c>
      <c r="BB238" s="6">
        <f>IF(C238&gt;C$3054,C$3054,IF(C238&lt;C$3053,C$3053,C238))</f>
        <v>0.48</v>
      </c>
      <c r="BC238" s="6">
        <f>IF(BB238&gt;0,(D238/15)-BB238,0)</f>
        <v>0.15400000000000003</v>
      </c>
      <c r="BD238" s="6">
        <f>BC238/BC$3049</f>
        <v>2.9657208884324052E-2</v>
      </c>
      <c r="BE238" s="15">
        <f>IF(AU238&gt;AU$3054,AU$3054,IF(AU238&lt;AU$3053,AU$3053,AU238))</f>
        <v>17.3</v>
      </c>
      <c r="BF238" s="15">
        <f>IF(I238&gt;I$3054,I$3054,IF(I238&lt;I$3053,I$3053,I238))</f>
        <v>19.809999999999999</v>
      </c>
      <c r="BG238" s="6">
        <f>IF(BE238&gt;0, BF238/BE238,0)</f>
        <v>1.1450867052023119</v>
      </c>
      <c r="BH238" s="26">
        <f>BG238/BG$3049</f>
        <v>1.1010449088483768E-3</v>
      </c>
      <c r="BI238" s="26">
        <f>IF(AV238&gt;AV$3054,AV$3054,IF(AV238&lt;AV$3053,AV$3053,AV238))</f>
        <v>14.49</v>
      </c>
      <c r="BJ238" s="6">
        <f>IF(BI238&gt;0, BF238/BI238,0)</f>
        <v>1.3671497584541061</v>
      </c>
      <c r="BK238" s="26">
        <f>BJ238/BJ$3049</f>
        <v>2.3054801997539733E-3</v>
      </c>
      <c r="BL238" s="6">
        <f>IF(_xlfn.NUMBERVALUE(AL238),IF(ABS(AL238)&lt;1,1-ABS(AL238),0),0)</f>
        <v>0.38</v>
      </c>
      <c r="BM238" s="6">
        <f>IF(F238&gt;F$3054,F$3054,IF(F238&lt;F$3053,F$3053,F238))</f>
        <v>-20.079999999999998</v>
      </c>
      <c r="BN238" s="6">
        <f>IF(BM238&gt;0, BM238/BM$3049, BM238/BM$3050*-1)</f>
        <v>-0.20189020711843958</v>
      </c>
      <c r="BO238" s="6">
        <f>IF(O238&gt;O$3054,O$3054,IF(O238&lt;O$3053,O$3053,O238))</f>
        <v>3.47</v>
      </c>
      <c r="BP238" s="26">
        <f>BO238/BO$3049</f>
        <v>3.2720754177570671E-2</v>
      </c>
      <c r="BQ238" s="26">
        <f>IF(OR(BD238=0, BH238=0,BN238=0,BP238=0), 0,BD238+BH238+BK238+BL238+BN238+BP238)</f>
        <v>0.24389428105205749</v>
      </c>
      <c r="BR238" s="6">
        <f>IF(D238&gt;0,C238/D238,0)</f>
        <v>5.0473186119873815E-2</v>
      </c>
    </row>
    <row r="239" spans="1:70" x14ac:dyDescent="0.2">
      <c r="A239" s="15" t="s">
        <v>349</v>
      </c>
      <c r="B239" s="15" t="s">
        <v>350</v>
      </c>
      <c r="C239" s="15"/>
      <c r="D239" s="15">
        <v>3.05</v>
      </c>
      <c r="E239" s="15"/>
      <c r="F239" s="15"/>
      <c r="G239" s="15"/>
      <c r="H239" s="21"/>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v>0</v>
      </c>
      <c r="AX239" s="15"/>
      <c r="AZ239" s="6">
        <f>IF(D239&gt;0,H239/D239,0)</f>
        <v>0</v>
      </c>
      <c r="BA239" s="6">
        <f>AZ239*Q239</f>
        <v>0</v>
      </c>
      <c r="BB239" s="6">
        <f>IF(C239&gt;C$3054,C$3054,IF(C239&lt;C$3053,C$3053,C239))</f>
        <v>0</v>
      </c>
      <c r="BC239" s="6">
        <f>IF(BB239&gt;0,(D239/15)-BB239,0)</f>
        <v>0</v>
      </c>
      <c r="BD239" s="6">
        <f>BC239/BC$3049</f>
        <v>0</v>
      </c>
      <c r="BE239" s="15">
        <f>IF(AU239&gt;AU$3054,AU$3054,IF(AU239&lt;AU$3053,AU$3053,AU239))</f>
        <v>0</v>
      </c>
      <c r="BF239" s="15">
        <f>IF(I239&gt;I$3054,I$3054,IF(I239&lt;I$3053,I$3053,I239))</f>
        <v>0</v>
      </c>
      <c r="BG239" s="6">
        <f>IF(BE239&gt;0, BF239/BE239,0)</f>
        <v>0</v>
      </c>
      <c r="BH239" s="26">
        <f>BG239/BG$3049</f>
        <v>0</v>
      </c>
      <c r="BI239" s="26">
        <f>IF(AV239&gt;AV$3054,AV$3054,IF(AV239&lt;AV$3053,AV$3053,AV239))</f>
        <v>0</v>
      </c>
      <c r="BJ239" s="6">
        <f>IF(BI239&gt;0, BF239/BI239,0)</f>
        <v>0</v>
      </c>
      <c r="BK239" s="26">
        <f>BJ239/BJ$3049</f>
        <v>0</v>
      </c>
      <c r="BL239" s="6">
        <f>IF(_xlfn.NUMBERVALUE(AL239),IF(ABS(AL239)&lt;1,1-ABS(AL239),0),0)</f>
        <v>0</v>
      </c>
      <c r="BM239" s="6">
        <f>IF(F239&gt;F$3054,F$3054,IF(F239&lt;F$3053,F$3053,F239))</f>
        <v>0</v>
      </c>
      <c r="BN239" s="6">
        <f>IF(BM239&gt;0, BM239/BM$3049, BM239/BM$3050*-1)</f>
        <v>0</v>
      </c>
      <c r="BO239" s="6">
        <f>IF(O239&gt;O$3054,O$3054,IF(O239&lt;O$3053,O$3053,O239))</f>
        <v>0</v>
      </c>
      <c r="BP239" s="26">
        <f>BO239/BO$3049</f>
        <v>0</v>
      </c>
      <c r="BQ239" s="26">
        <f>IF(OR(BD239=0, BH239=0,BN239=0,BP239=0), 0,BD239+BH239+BK239+BL239+BN239+BP239)</f>
        <v>0</v>
      </c>
      <c r="BR239" s="6">
        <f>IF(D239&gt;0,C239/D239,0)</f>
        <v>0</v>
      </c>
    </row>
    <row r="240" spans="1:70" x14ac:dyDescent="0.2">
      <c r="A240" s="15" t="s">
        <v>874</v>
      </c>
      <c r="B240" s="15" t="s">
        <v>875</v>
      </c>
      <c r="C240" s="15">
        <v>0</v>
      </c>
      <c r="D240" s="15">
        <v>0.01</v>
      </c>
      <c r="E240" s="15">
        <v>0.01</v>
      </c>
      <c r="F240" s="15">
        <v>100</v>
      </c>
      <c r="G240" s="15">
        <v>0.34</v>
      </c>
      <c r="H240" s="21">
        <v>9820000</v>
      </c>
      <c r="I240" s="15">
        <v>9.59</v>
      </c>
      <c r="J240" s="15">
        <v>0</v>
      </c>
      <c r="K240" s="15"/>
      <c r="L240" s="15">
        <v>0</v>
      </c>
      <c r="M240" s="15"/>
      <c r="N240" s="15">
        <v>0</v>
      </c>
      <c r="O240" s="15"/>
      <c r="P240" s="15"/>
      <c r="Q240" s="15">
        <v>0.02</v>
      </c>
      <c r="R240" s="15">
        <v>0</v>
      </c>
      <c r="S240" s="15">
        <v>1.02</v>
      </c>
      <c r="T240" s="15">
        <v>0.28999999999999998</v>
      </c>
      <c r="U240" s="15">
        <v>0.28999999999999998</v>
      </c>
      <c r="V240" s="15">
        <v>0.52</v>
      </c>
      <c r="W240" s="15">
        <v>0.52</v>
      </c>
      <c r="X240" s="15">
        <v>0.3</v>
      </c>
      <c r="Y240" s="15">
        <v>0.3</v>
      </c>
      <c r="Z240" s="15">
        <v>0.54</v>
      </c>
      <c r="AA240" s="15">
        <v>0.54</v>
      </c>
      <c r="AB240" s="15"/>
      <c r="AC240" s="15">
        <v>2.81</v>
      </c>
      <c r="AD240" s="15">
        <v>2.14</v>
      </c>
      <c r="AE240" s="15">
        <v>2.81</v>
      </c>
      <c r="AF240" s="15">
        <v>2.7</v>
      </c>
      <c r="AG240" s="15">
        <v>2</v>
      </c>
      <c r="AH240" s="15">
        <v>2.7</v>
      </c>
      <c r="AI240" s="15">
        <v>2.82</v>
      </c>
      <c r="AJ240" s="15">
        <v>2.16</v>
      </c>
      <c r="AK240" s="15">
        <v>2.82</v>
      </c>
      <c r="AL240" s="15">
        <v>2.96</v>
      </c>
      <c r="AM240" s="15">
        <v>899.51</v>
      </c>
      <c r="AN240" s="15"/>
      <c r="AO240" s="15"/>
      <c r="AP240" s="15"/>
      <c r="AQ240" s="15"/>
      <c r="AR240" s="15"/>
      <c r="AS240" s="15"/>
      <c r="AT240" s="15"/>
      <c r="AU240" s="15"/>
      <c r="AV240" s="15"/>
      <c r="AW240" s="16">
        <v>57712</v>
      </c>
      <c r="AX240" s="16">
        <v>388925</v>
      </c>
      <c r="AZ240" s="6">
        <f>IF(D240&gt;0,H240/D240,0)</f>
        <v>982000000</v>
      </c>
      <c r="BA240" s="6">
        <f>AZ240*Q240</f>
        <v>19640000</v>
      </c>
      <c r="BB240" s="6">
        <f>IF(C240&gt;C$3054,C$3054,IF(C240&lt;C$3053,C$3053,C240))</f>
        <v>0</v>
      </c>
      <c r="BC240" s="6">
        <f>IF(BB240&gt;0,(D240/15)-BB240,0)</f>
        <v>0</v>
      </c>
      <c r="BD240" s="6">
        <f>BC240/BC$3049</f>
        <v>0</v>
      </c>
      <c r="BE240" s="15">
        <f>IF(AU240&gt;AU$3054,AU$3054,IF(AU240&lt;AU$3053,AU$3053,AU240))</f>
        <v>0</v>
      </c>
      <c r="BF240" s="15">
        <f>IF(I240&gt;I$3054,I$3054,IF(I240&lt;I$3053,I$3053,I240))</f>
        <v>9.59</v>
      </c>
      <c r="BG240" s="6">
        <f>IF(BE240&gt;0, BF240/BE240,0)</f>
        <v>0</v>
      </c>
      <c r="BH240" s="26">
        <f>BG240/BG$3049</f>
        <v>0</v>
      </c>
      <c r="BI240" s="26">
        <f>IF(AV240&gt;AV$3054,AV$3054,IF(AV240&lt;AV$3053,AV$3053,AV240))</f>
        <v>0</v>
      </c>
      <c r="BJ240" s="6">
        <f>IF(BI240&gt;0, BF240/BI240,0)</f>
        <v>0</v>
      </c>
      <c r="BK240" s="26">
        <f>BJ240/BJ$3049</f>
        <v>0</v>
      </c>
      <c r="BL240" s="6">
        <f>IF(_xlfn.NUMBERVALUE(AL240),IF(ABS(AL240)&lt;1,1-ABS(AL240),0),0)</f>
        <v>0</v>
      </c>
      <c r="BM240" s="6">
        <f>IF(F240&gt;F$3054,F$3054,IF(F240&lt;F$3053,F$3053,F240))</f>
        <v>100</v>
      </c>
      <c r="BN240" s="6">
        <f>IF(BM240&gt;0, BM240/BM$3049, BM240/BM$3050*-1)</f>
        <v>0.12633161221191516</v>
      </c>
      <c r="BO240" s="6">
        <f>IF(O240&gt;O$3054,O$3054,IF(O240&lt;O$3053,O$3053,O240))</f>
        <v>0</v>
      </c>
      <c r="BP240" s="26">
        <f>BO240/BO$3049</f>
        <v>0</v>
      </c>
      <c r="BQ240" s="26">
        <f>IF(OR(BD240=0, BH240=0,BN240=0,BP240=0), 0,BD240+BH240+BK240+BL240+BN240+BP240)</f>
        <v>0</v>
      </c>
      <c r="BR240" s="6">
        <f>IF(D240&gt;0,C240/D240,0)</f>
        <v>0</v>
      </c>
    </row>
    <row r="241" spans="1:70" x14ac:dyDescent="0.2">
      <c r="A241" s="15" t="s">
        <v>927</v>
      </c>
      <c r="B241" s="15" t="s">
        <v>928</v>
      </c>
      <c r="C241" s="15">
        <v>0.1</v>
      </c>
      <c r="D241" s="15">
        <v>1.98</v>
      </c>
      <c r="E241" s="15">
        <v>1.87</v>
      </c>
      <c r="F241" s="15">
        <v>-1.46</v>
      </c>
      <c r="G241" s="15">
        <v>1.84</v>
      </c>
      <c r="H241" s="21">
        <v>969800000</v>
      </c>
      <c r="I241" s="15">
        <v>18.93</v>
      </c>
      <c r="J241" s="15">
        <v>0.04</v>
      </c>
      <c r="K241" s="15">
        <v>0.04</v>
      </c>
      <c r="L241" s="15">
        <v>0.06</v>
      </c>
      <c r="M241" s="15">
        <v>0.06</v>
      </c>
      <c r="N241" s="15">
        <v>0.06</v>
      </c>
      <c r="O241" s="15">
        <v>2.97</v>
      </c>
      <c r="P241" s="15">
        <v>24.43</v>
      </c>
      <c r="Q241" s="15">
        <v>1.1000000000000001</v>
      </c>
      <c r="R241" s="15">
        <v>0.05</v>
      </c>
      <c r="S241" s="15">
        <v>1.34</v>
      </c>
      <c r="T241" s="15">
        <v>0.56000000000000005</v>
      </c>
      <c r="U241" s="15">
        <v>3.34</v>
      </c>
      <c r="V241" s="15">
        <v>0.77</v>
      </c>
      <c r="W241" s="15">
        <v>3.55</v>
      </c>
      <c r="X241" s="15">
        <v>1.52</v>
      </c>
      <c r="Y241" s="15">
        <v>9.02</v>
      </c>
      <c r="Z241" s="15">
        <v>2.08</v>
      </c>
      <c r="AA241" s="15">
        <v>9.58</v>
      </c>
      <c r="AB241" s="15">
        <v>9.51</v>
      </c>
      <c r="AC241" s="15">
        <v>8.84</v>
      </c>
      <c r="AD241" s="15">
        <v>1.85</v>
      </c>
      <c r="AE241" s="15">
        <v>8.84</v>
      </c>
      <c r="AF241" s="15">
        <v>3.7</v>
      </c>
      <c r="AG241" s="15">
        <v>0.86</v>
      </c>
      <c r="AH241" s="15">
        <v>3.7</v>
      </c>
      <c r="AI241" s="15">
        <v>9.92</v>
      </c>
      <c r="AJ241" s="15">
        <v>2.1800000000000002</v>
      </c>
      <c r="AK241" s="15">
        <v>9.92</v>
      </c>
      <c r="AL241" s="15">
        <v>1.03</v>
      </c>
      <c r="AM241" s="15">
        <v>479.56</v>
      </c>
      <c r="AN241" s="15">
        <v>12.45</v>
      </c>
      <c r="AO241" s="15">
        <v>2.81</v>
      </c>
      <c r="AP241" s="15">
        <v>2.27</v>
      </c>
      <c r="AQ241" s="15">
        <v>1.35</v>
      </c>
      <c r="AR241" s="15"/>
      <c r="AS241" s="15">
        <v>2.31</v>
      </c>
      <c r="AT241" s="15"/>
      <c r="AU241" s="15"/>
      <c r="AV241" s="15"/>
      <c r="AW241" s="15">
        <v>1770000</v>
      </c>
      <c r="AX241" s="15">
        <v>1080000</v>
      </c>
      <c r="AZ241" s="6">
        <f>IF(D241&gt;0,H241/D241,0)</f>
        <v>489797979.79797983</v>
      </c>
      <c r="BA241" s="6">
        <f>AZ241*Q241</f>
        <v>538777777.77777791</v>
      </c>
      <c r="BB241" s="6">
        <f>IF(C241&gt;C$3054,C$3054,IF(C241&lt;C$3053,C$3053,C241))</f>
        <v>0.1</v>
      </c>
      <c r="BC241" s="6">
        <f>IF(BB241&gt;0,(D241/15)-BB241,0)</f>
        <v>3.2000000000000001E-2</v>
      </c>
      <c r="BD241" s="6">
        <f>BC241/BC$3049</f>
        <v>6.1625369110283731E-3</v>
      </c>
      <c r="BE241" s="15">
        <f>IF(AU241&gt;AU$3054,AU$3054,IF(AU241&lt;AU$3053,AU$3053,AU241))</f>
        <v>0</v>
      </c>
      <c r="BF241" s="15">
        <f>IF(I241&gt;I$3054,I$3054,IF(I241&lt;I$3053,I$3053,I241))</f>
        <v>18.93</v>
      </c>
      <c r="BG241" s="6">
        <f>IF(BE241&gt;0, BF241/BE241,0)</f>
        <v>0</v>
      </c>
      <c r="BH241" s="26">
        <f>BG241/BG$3049</f>
        <v>0</v>
      </c>
      <c r="BI241" s="26">
        <f>IF(AV241&gt;AV$3054,AV$3054,IF(AV241&lt;AV$3053,AV$3053,AV241))</f>
        <v>0</v>
      </c>
      <c r="BJ241" s="6">
        <f>IF(BI241&gt;0, BF241/BI241,0)</f>
        <v>0</v>
      </c>
      <c r="BK241" s="26">
        <f>BJ241/BJ$3049</f>
        <v>0</v>
      </c>
      <c r="BL241" s="6">
        <f>IF(_xlfn.NUMBERVALUE(AL241),IF(ABS(AL241)&lt;1,1-ABS(AL241),0),0)</f>
        <v>0</v>
      </c>
      <c r="BM241" s="6">
        <f>IF(F241&gt;F$3054,F$3054,IF(F241&lt;F$3053,F$3053,F241))</f>
        <v>-1.46</v>
      </c>
      <c r="BN241" s="6">
        <f>IF(BM241&gt;0, BM241/BM$3049, BM241/BM$3050*-1)</f>
        <v>-1.4679268047456265E-2</v>
      </c>
      <c r="BO241" s="6">
        <f>IF(O241&gt;O$3054,O$3054,IF(O241&lt;O$3053,O$3053,O241))</f>
        <v>2.97</v>
      </c>
      <c r="BP241" s="26">
        <f>BO241/BO$3049</f>
        <v>2.8005948100110919E-2</v>
      </c>
      <c r="BQ241" s="26">
        <f>IF(OR(BD241=0, BH241=0,BN241=0,BP241=0), 0,BD241+BH241+BK241+BL241+BN241+BP241)</f>
        <v>0</v>
      </c>
      <c r="BR241" s="6">
        <f>IF(D241&gt;0,C241/D241,0)</f>
        <v>5.0505050505050511E-2</v>
      </c>
    </row>
    <row r="242" spans="1:70" x14ac:dyDescent="0.2">
      <c r="A242" s="15" t="s">
        <v>929</v>
      </c>
      <c r="B242" s="15" t="s">
        <v>930</v>
      </c>
      <c r="C242" s="15">
        <v>-0.05</v>
      </c>
      <c r="D242" s="15">
        <v>0</v>
      </c>
      <c r="E242" s="15"/>
      <c r="F242" s="15"/>
      <c r="G242" s="15">
        <v>2.48</v>
      </c>
      <c r="H242" s="21"/>
      <c r="I242" s="15"/>
      <c r="J242" s="15">
        <v>0</v>
      </c>
      <c r="K242" s="15"/>
      <c r="L242" s="15">
        <v>0</v>
      </c>
      <c r="M242" s="15"/>
      <c r="N242" s="15">
        <v>0</v>
      </c>
      <c r="O242" s="15"/>
      <c r="P242" s="15">
        <v>1.52</v>
      </c>
      <c r="Q242" s="15">
        <v>0.21</v>
      </c>
      <c r="R242" s="15">
        <v>0.12</v>
      </c>
      <c r="S242" s="15">
        <v>0.85</v>
      </c>
      <c r="T242" s="15">
        <v>0.01</v>
      </c>
      <c r="U242" s="15">
        <v>0.01</v>
      </c>
      <c r="V242" s="15">
        <v>34.590000000000003</v>
      </c>
      <c r="W242" s="15">
        <v>34.590000000000003</v>
      </c>
      <c r="X242" s="15">
        <v>0.05</v>
      </c>
      <c r="Y242" s="15">
        <v>0.05</v>
      </c>
      <c r="Z242" s="15">
        <v>194.57</v>
      </c>
      <c r="AA242" s="15">
        <v>194.57</v>
      </c>
      <c r="AB242" s="15"/>
      <c r="AC242" s="15">
        <v>-19.100000000000001</v>
      </c>
      <c r="AD242" s="15">
        <v>-10.62</v>
      </c>
      <c r="AE242" s="15">
        <v>-19.100000000000001</v>
      </c>
      <c r="AF242" s="15">
        <v>-4.03</v>
      </c>
      <c r="AG242" s="15">
        <v>-4.91</v>
      </c>
      <c r="AH242" s="15">
        <v>-4.03</v>
      </c>
      <c r="AI242" s="15">
        <v>-19.100000000000001</v>
      </c>
      <c r="AJ242" s="15">
        <v>-17.350000000000001</v>
      </c>
      <c r="AK242" s="15">
        <v>-19.100000000000001</v>
      </c>
      <c r="AL242" s="15"/>
      <c r="AM242" s="15">
        <v>9.2200000000000006</v>
      </c>
      <c r="AN242" s="15">
        <v>3.43</v>
      </c>
      <c r="AO242" s="15">
        <v>3.56</v>
      </c>
      <c r="AP242" s="15">
        <v>-2.5099999999999998</v>
      </c>
      <c r="AQ242" s="15">
        <v>-1.76</v>
      </c>
      <c r="AR242" s="15"/>
      <c r="AS242" s="15">
        <v>69.16</v>
      </c>
      <c r="AT242" s="15">
        <v>43.8</v>
      </c>
      <c r="AU242" s="15"/>
      <c r="AV242" s="15"/>
      <c r="AW242" s="15">
        <v>0</v>
      </c>
      <c r="AX242" s="16">
        <v>151450</v>
      </c>
      <c r="AZ242" s="6">
        <f>IF(D242&gt;0,H242/D242,0)</f>
        <v>0</v>
      </c>
      <c r="BA242" s="6">
        <f>AZ242*Q242</f>
        <v>0</v>
      </c>
      <c r="BB242" s="6">
        <f>IF(C242&gt;C$3054,C$3054,IF(C242&lt;C$3053,C$3053,C242))</f>
        <v>-0.05</v>
      </c>
      <c r="BC242" s="6">
        <f>IF(BB242&gt;0,(D242/15)-BB242,0)</f>
        <v>0</v>
      </c>
      <c r="BD242" s="6">
        <f>BC242/BC$3049</f>
        <v>0</v>
      </c>
      <c r="BE242" s="15">
        <f>IF(AU242&gt;AU$3054,AU$3054,IF(AU242&lt;AU$3053,AU$3053,AU242))</f>
        <v>0</v>
      </c>
      <c r="BF242" s="15">
        <f>IF(I242&gt;I$3054,I$3054,IF(I242&lt;I$3053,I$3053,I242))</f>
        <v>0</v>
      </c>
      <c r="BG242" s="6">
        <f>IF(BE242&gt;0, BF242/BE242,0)</f>
        <v>0</v>
      </c>
      <c r="BH242" s="26">
        <f>BG242/BG$3049</f>
        <v>0</v>
      </c>
      <c r="BI242" s="26">
        <f>IF(AV242&gt;AV$3054,AV$3054,IF(AV242&lt;AV$3053,AV$3053,AV242))</f>
        <v>0</v>
      </c>
      <c r="BJ242" s="6">
        <f>IF(BI242&gt;0, BF242/BI242,0)</f>
        <v>0</v>
      </c>
      <c r="BK242" s="26">
        <f>BJ242/BJ$3049</f>
        <v>0</v>
      </c>
      <c r="BL242" s="6">
        <f>IF(_xlfn.NUMBERVALUE(AL242),IF(ABS(AL242)&lt;1,1-ABS(AL242),0),0)</f>
        <v>0</v>
      </c>
      <c r="BM242" s="6">
        <f>IF(F242&gt;F$3054,F$3054,IF(F242&lt;F$3053,F$3053,F242))</f>
        <v>0</v>
      </c>
      <c r="BN242" s="6">
        <f>IF(BM242&gt;0, BM242/BM$3049, BM242/BM$3050*-1)</f>
        <v>0</v>
      </c>
      <c r="BO242" s="6">
        <f>IF(O242&gt;O$3054,O$3054,IF(O242&lt;O$3053,O$3053,O242))</f>
        <v>0</v>
      </c>
      <c r="BP242" s="26">
        <f>BO242/BO$3049</f>
        <v>0</v>
      </c>
      <c r="BQ242" s="26">
        <f>IF(OR(BD242=0, BH242=0,BN242=0,BP242=0), 0,BD242+BH242+BK242+BL242+BN242+BP242)</f>
        <v>0</v>
      </c>
      <c r="BR242" s="6">
        <f>IF(D242&gt;0,C242/D242,0)</f>
        <v>0</v>
      </c>
    </row>
    <row r="243" spans="1:70" x14ac:dyDescent="0.2">
      <c r="A243" s="15" t="s">
        <v>647</v>
      </c>
      <c r="B243" s="15" t="s">
        <v>648</v>
      </c>
      <c r="C243" s="15"/>
      <c r="D243" s="15">
        <v>1.1000000000000001</v>
      </c>
      <c r="E243" s="15"/>
      <c r="F243" s="15"/>
      <c r="G243" s="15"/>
      <c r="H243" s="21"/>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6">
        <v>190068</v>
      </c>
      <c r="AX243" s="16">
        <v>215402</v>
      </c>
      <c r="AZ243" s="6">
        <f>IF(D243&gt;0,H243/D243,0)</f>
        <v>0</v>
      </c>
      <c r="BA243" s="6">
        <f>AZ243*Q243</f>
        <v>0</v>
      </c>
      <c r="BB243" s="6">
        <f>IF(C243&gt;C$3054,C$3054,IF(C243&lt;C$3053,C$3053,C243))</f>
        <v>0</v>
      </c>
      <c r="BC243" s="6">
        <f>IF(BB243&gt;0,(D243/15)-BB243,0)</f>
        <v>0</v>
      </c>
      <c r="BD243" s="6">
        <f>BC243/BC$3049</f>
        <v>0</v>
      </c>
      <c r="BE243" s="15">
        <f>IF(AU243&gt;AU$3054,AU$3054,IF(AU243&lt;AU$3053,AU$3053,AU243))</f>
        <v>0</v>
      </c>
      <c r="BF243" s="15">
        <f>IF(I243&gt;I$3054,I$3054,IF(I243&lt;I$3053,I$3053,I243))</f>
        <v>0</v>
      </c>
      <c r="BG243" s="6">
        <f>IF(BE243&gt;0, BF243/BE243,0)</f>
        <v>0</v>
      </c>
      <c r="BH243" s="26">
        <f>BG243/BG$3049</f>
        <v>0</v>
      </c>
      <c r="BI243" s="26">
        <f>IF(AV243&gt;AV$3054,AV$3054,IF(AV243&lt;AV$3053,AV$3053,AV243))</f>
        <v>0</v>
      </c>
      <c r="BJ243" s="6">
        <f>IF(BI243&gt;0, BF243/BI243,0)</f>
        <v>0</v>
      </c>
      <c r="BK243" s="26">
        <f>BJ243/BJ$3049</f>
        <v>0</v>
      </c>
      <c r="BL243" s="6">
        <f>IF(_xlfn.NUMBERVALUE(AL243),IF(ABS(AL243)&lt;1,1-ABS(AL243),0),0)</f>
        <v>0</v>
      </c>
      <c r="BM243" s="6">
        <f>IF(F243&gt;F$3054,F$3054,IF(F243&lt;F$3053,F$3053,F243))</f>
        <v>0</v>
      </c>
      <c r="BN243" s="6">
        <f>IF(BM243&gt;0, BM243/BM$3049, BM243/BM$3050*-1)</f>
        <v>0</v>
      </c>
      <c r="BO243" s="6">
        <f>IF(O243&gt;O$3054,O$3054,IF(O243&lt;O$3053,O$3053,O243))</f>
        <v>0</v>
      </c>
      <c r="BP243" s="26">
        <f>BO243/BO$3049</f>
        <v>0</v>
      </c>
      <c r="BQ243" s="26">
        <f>IF(OR(BD243=0, BH243=0,BN243=0,BP243=0), 0,BD243+BH243+BK243+BL243+BN243+BP243)</f>
        <v>0</v>
      </c>
      <c r="BR243" s="6">
        <f>IF(D243&gt;0,C243/D243,0)</f>
        <v>0</v>
      </c>
    </row>
    <row r="244" spans="1:70" x14ac:dyDescent="0.2">
      <c r="A244" s="15" t="s">
        <v>368</v>
      </c>
      <c r="B244" s="15" t="s">
        <v>369</v>
      </c>
      <c r="C244" s="15">
        <v>-0.15</v>
      </c>
      <c r="D244" s="15">
        <v>2.64</v>
      </c>
      <c r="E244" s="15">
        <v>3.27</v>
      </c>
      <c r="F244" s="15">
        <v>-6.24</v>
      </c>
      <c r="G244" s="15">
        <v>1.03</v>
      </c>
      <c r="H244" s="21">
        <v>811780000</v>
      </c>
      <c r="I244" s="15"/>
      <c r="J244" s="15">
        <v>0</v>
      </c>
      <c r="K244" s="15"/>
      <c r="L244" s="15">
        <v>0</v>
      </c>
      <c r="M244" s="15"/>
      <c r="N244" s="15">
        <v>0</v>
      </c>
      <c r="O244" s="15"/>
      <c r="P244" s="15"/>
      <c r="Q244" s="15">
        <v>2.57</v>
      </c>
      <c r="R244" s="15">
        <v>0.13</v>
      </c>
      <c r="S244" s="15">
        <v>1.1200000000000001</v>
      </c>
      <c r="T244" s="15">
        <v>41.46</v>
      </c>
      <c r="U244" s="15">
        <v>29.38</v>
      </c>
      <c r="V244" s="15">
        <v>41.57</v>
      </c>
      <c r="W244" s="15">
        <v>29.38</v>
      </c>
      <c r="X244" s="15">
        <v>110.29</v>
      </c>
      <c r="Y244" s="15">
        <v>67.42</v>
      </c>
      <c r="Z244" s="15">
        <v>110.57</v>
      </c>
      <c r="AA244" s="15">
        <v>67.42</v>
      </c>
      <c r="AB244" s="15">
        <v>6.17</v>
      </c>
      <c r="AC244" s="15">
        <v>-2.52</v>
      </c>
      <c r="AD244" s="15">
        <v>-9.32</v>
      </c>
      <c r="AE244" s="15">
        <v>-0.46</v>
      </c>
      <c r="AF244" s="15">
        <v>-2.09</v>
      </c>
      <c r="AG244" s="15">
        <v>-7</v>
      </c>
      <c r="AH244" s="15">
        <v>-0.39</v>
      </c>
      <c r="AI244" s="15">
        <v>-7.05</v>
      </c>
      <c r="AJ244" s="15">
        <v>-22.12</v>
      </c>
      <c r="AK244" s="15">
        <v>-2.37</v>
      </c>
      <c r="AL244" s="15">
        <v>1.82</v>
      </c>
      <c r="AM244" s="15">
        <v>295.64</v>
      </c>
      <c r="AN244" s="15"/>
      <c r="AO244" s="15">
        <v>10.64</v>
      </c>
      <c r="AP244" s="15">
        <v>5.13</v>
      </c>
      <c r="AQ244" s="15">
        <v>-3.36</v>
      </c>
      <c r="AR244" s="15"/>
      <c r="AS244" s="15">
        <v>-4.2300000000000004</v>
      </c>
      <c r="AT244" s="15">
        <v>-4.43</v>
      </c>
      <c r="AU244" s="15"/>
      <c r="AV244" s="15"/>
      <c r="AW244" s="15">
        <v>1620000</v>
      </c>
      <c r="AX244" s="16">
        <v>785617</v>
      </c>
      <c r="AZ244" s="6">
        <f>IF(D244&gt;0,H244/D244,0)</f>
        <v>307492424.24242425</v>
      </c>
      <c r="BA244" s="6">
        <f>AZ244*Q244</f>
        <v>790255530.30303025</v>
      </c>
      <c r="BB244" s="6">
        <f>IF(C244&gt;C$3054,C$3054,IF(C244&lt;C$3053,C$3053,C244))</f>
        <v>-0.15</v>
      </c>
      <c r="BC244" s="6">
        <f>IF(BB244&gt;0,(D244/15)-BB244,0)</f>
        <v>0</v>
      </c>
      <c r="BD244" s="6">
        <f>BC244/BC$3049</f>
        <v>0</v>
      </c>
      <c r="BE244" s="15">
        <f>IF(AU244&gt;AU$3054,AU$3054,IF(AU244&lt;AU$3053,AU$3053,AU244))</f>
        <v>0</v>
      </c>
      <c r="BF244" s="15">
        <f>IF(I244&gt;I$3054,I$3054,IF(I244&lt;I$3053,I$3053,I244))</f>
        <v>0</v>
      </c>
      <c r="BG244" s="6">
        <f>IF(BE244&gt;0, BF244/BE244,0)</f>
        <v>0</v>
      </c>
      <c r="BH244" s="26">
        <f>BG244/BG$3049</f>
        <v>0</v>
      </c>
      <c r="BI244" s="26">
        <f>IF(AV244&gt;AV$3054,AV$3054,IF(AV244&lt;AV$3053,AV$3053,AV244))</f>
        <v>0</v>
      </c>
      <c r="BJ244" s="6">
        <f>IF(BI244&gt;0, BF244/BI244,0)</f>
        <v>0</v>
      </c>
      <c r="BK244" s="26">
        <f>BJ244/BJ$3049</f>
        <v>0</v>
      </c>
      <c r="BL244" s="6">
        <f>IF(_xlfn.NUMBERVALUE(AL244),IF(ABS(AL244)&lt;1,1-ABS(AL244),0),0)</f>
        <v>0</v>
      </c>
      <c r="BM244" s="6">
        <f>IF(F244&gt;F$3054,F$3054,IF(F244&lt;F$3053,F$3053,F244))</f>
        <v>-6.24</v>
      </c>
      <c r="BN244" s="6">
        <f>IF(BM244&gt;0, BM244/BM$3049, BM244/BM$3050*-1)</f>
        <v>-6.2738789463100755E-2</v>
      </c>
      <c r="BO244" s="6">
        <f>IF(O244&gt;O$3054,O$3054,IF(O244&lt;O$3053,O$3053,O244))</f>
        <v>0</v>
      </c>
      <c r="BP244" s="26">
        <f>BO244/BO$3049</f>
        <v>0</v>
      </c>
      <c r="BQ244" s="26">
        <f>IF(OR(BD244=0, BH244=0,BN244=0,BP244=0), 0,BD244+BH244+BK244+BL244+BN244+BP244)</f>
        <v>0</v>
      </c>
      <c r="BR244" s="6">
        <f>IF(D244&gt;0,C244/D244,0)</f>
        <v>-5.6818181818181816E-2</v>
      </c>
    </row>
    <row r="245" spans="1:70" x14ac:dyDescent="0.2">
      <c r="A245" s="15" t="s">
        <v>370</v>
      </c>
      <c r="B245" s="15" t="s">
        <v>371</v>
      </c>
      <c r="C245" s="15">
        <v>0.28999999999999998</v>
      </c>
      <c r="D245" s="15">
        <v>5.67</v>
      </c>
      <c r="E245" s="15">
        <v>6.15</v>
      </c>
      <c r="F245" s="15">
        <v>-5.01</v>
      </c>
      <c r="G245" s="15">
        <v>3.82</v>
      </c>
      <c r="H245" s="21">
        <v>944700000</v>
      </c>
      <c r="I245" s="15">
        <v>19.86</v>
      </c>
      <c r="J245" s="15">
        <v>0.06</v>
      </c>
      <c r="K245" s="15">
        <v>0.06</v>
      </c>
      <c r="L245" s="15">
        <v>0.16</v>
      </c>
      <c r="M245" s="15">
        <v>0.18</v>
      </c>
      <c r="N245" s="15">
        <v>0.18</v>
      </c>
      <c r="O245" s="15">
        <v>3.08</v>
      </c>
      <c r="P245" s="15">
        <v>9.16</v>
      </c>
      <c r="Q245" s="15">
        <v>1.49</v>
      </c>
      <c r="R245" s="15">
        <v>0.05</v>
      </c>
      <c r="S245" s="15">
        <v>1.9</v>
      </c>
      <c r="T245" s="15">
        <v>17.829999999999998</v>
      </c>
      <c r="U245" s="15">
        <v>15.42</v>
      </c>
      <c r="V245" s="15">
        <v>17.87</v>
      </c>
      <c r="W245" s="15">
        <v>15.42</v>
      </c>
      <c r="X245" s="15">
        <v>27.97</v>
      </c>
      <c r="Y245" s="15">
        <v>23.44</v>
      </c>
      <c r="Z245" s="15">
        <v>28.03</v>
      </c>
      <c r="AA245" s="15">
        <v>23.44</v>
      </c>
      <c r="AB245" s="15">
        <v>17.850000000000001</v>
      </c>
      <c r="AC245" s="15">
        <v>14.33</v>
      </c>
      <c r="AD245" s="15"/>
      <c r="AE245" s="15">
        <v>12.12</v>
      </c>
      <c r="AF245" s="15">
        <v>12.9</v>
      </c>
      <c r="AG245" s="15"/>
      <c r="AH245" s="15">
        <v>10.9</v>
      </c>
      <c r="AI245" s="15">
        <v>20.059999999999999</v>
      </c>
      <c r="AJ245" s="15"/>
      <c r="AK245" s="15">
        <v>17.68</v>
      </c>
      <c r="AL245" s="15"/>
      <c r="AM245" s="15">
        <v>155.13999999999999</v>
      </c>
      <c r="AN245" s="15">
        <v>91.57</v>
      </c>
      <c r="AO245" s="15">
        <v>25.85</v>
      </c>
      <c r="AP245" s="15">
        <v>22.59</v>
      </c>
      <c r="AQ245" s="15">
        <v>15.14</v>
      </c>
      <c r="AR245" s="15"/>
      <c r="AS245" s="15"/>
      <c r="AT245" s="15"/>
      <c r="AU245" s="15"/>
      <c r="AV245" s="15"/>
      <c r="AW245" s="16">
        <v>323702</v>
      </c>
      <c r="AX245" s="16">
        <v>917786</v>
      </c>
      <c r="AZ245" s="6">
        <f>IF(D245&gt;0,H245/D245,0)</f>
        <v>166613756.61375663</v>
      </c>
      <c r="BA245" s="6">
        <f>AZ245*Q245</f>
        <v>248254497.35449737</v>
      </c>
      <c r="BB245" s="6">
        <f>IF(C245&gt;C$3054,C$3054,IF(C245&lt;C$3053,C$3053,C245))</f>
        <v>0.28999999999999998</v>
      </c>
      <c r="BC245" s="6">
        <f>IF(BB245&gt;0,(D245/15)-BB245,0)</f>
        <v>8.8000000000000023E-2</v>
      </c>
      <c r="BD245" s="6">
        <f>BC245/BC$3049</f>
        <v>1.6946976505328032E-2</v>
      </c>
      <c r="BE245" s="15">
        <f>IF(AU245&gt;AU$3054,AU$3054,IF(AU245&lt;AU$3053,AU$3053,AU245))</f>
        <v>0</v>
      </c>
      <c r="BF245" s="15">
        <f>IF(I245&gt;I$3054,I$3054,IF(I245&lt;I$3053,I$3053,I245))</f>
        <v>19.86</v>
      </c>
      <c r="BG245" s="6">
        <f>IF(BE245&gt;0, BF245/BE245,0)</f>
        <v>0</v>
      </c>
      <c r="BH245" s="26">
        <f>BG245/BG$3049</f>
        <v>0</v>
      </c>
      <c r="BI245" s="26">
        <f>IF(AV245&gt;AV$3054,AV$3054,IF(AV245&lt;AV$3053,AV$3053,AV245))</f>
        <v>0</v>
      </c>
      <c r="BJ245" s="6">
        <f>IF(BI245&gt;0, BF245/BI245,0)</f>
        <v>0</v>
      </c>
      <c r="BK245" s="26">
        <f>BJ245/BJ$3049</f>
        <v>0</v>
      </c>
      <c r="BL245" s="6">
        <f>IF(_xlfn.NUMBERVALUE(AL245),IF(ABS(AL245)&lt;1,1-ABS(AL245),0),0)</f>
        <v>0</v>
      </c>
      <c r="BM245" s="6">
        <f>IF(F245&gt;F$3054,F$3054,IF(F245&lt;F$3053,F$3053,F245))</f>
        <v>-5.01</v>
      </c>
      <c r="BN245" s="6">
        <f>IF(BM245&gt;0, BM245/BM$3049, BM245/BM$3050*-1)</f>
        <v>-5.0372008847778003E-2</v>
      </c>
      <c r="BO245" s="6">
        <f>IF(O245&gt;O$3054,O$3054,IF(O245&lt;O$3053,O$3053,O245))</f>
        <v>3.08</v>
      </c>
      <c r="BP245" s="26">
        <f>BO245/BO$3049</f>
        <v>2.9043205437152064E-2</v>
      </c>
      <c r="BQ245" s="26">
        <f>IF(OR(BD245=0, BH245=0,BN245=0,BP245=0), 0,BD245+BH245+BK245+BL245+BN245+BP245)</f>
        <v>0</v>
      </c>
      <c r="BR245" s="6">
        <f>IF(D245&gt;0,C245/D245,0)</f>
        <v>5.114638447971781E-2</v>
      </c>
    </row>
    <row r="246" spans="1:70" x14ac:dyDescent="0.2">
      <c r="A246" s="15" t="s">
        <v>322</v>
      </c>
      <c r="B246" s="15" t="s">
        <v>323</v>
      </c>
      <c r="C246" s="15"/>
      <c r="D246" s="15">
        <v>0.2</v>
      </c>
      <c r="E246" s="15"/>
      <c r="F246" s="15"/>
      <c r="G246" s="15"/>
      <c r="H246" s="21"/>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v>0</v>
      </c>
      <c r="AX246" s="15"/>
      <c r="AZ246" s="6">
        <f>IF(D246&gt;0,H246/D246,0)</f>
        <v>0</v>
      </c>
      <c r="BA246" s="6">
        <f>AZ246*Q246</f>
        <v>0</v>
      </c>
      <c r="BB246" s="6">
        <f>IF(C246&gt;C$3054,C$3054,IF(C246&lt;C$3053,C$3053,C246))</f>
        <v>0</v>
      </c>
      <c r="BC246" s="6">
        <f>IF(BB246&gt;0,(D246/15)-BB246,0)</f>
        <v>0</v>
      </c>
      <c r="BD246" s="6">
        <f>BC246/BC$3049</f>
        <v>0</v>
      </c>
      <c r="BE246" s="15">
        <f>IF(AU246&gt;AU$3054,AU$3054,IF(AU246&lt;AU$3053,AU$3053,AU246))</f>
        <v>0</v>
      </c>
      <c r="BF246" s="15">
        <f>IF(I246&gt;I$3054,I$3054,IF(I246&lt;I$3053,I$3053,I246))</f>
        <v>0</v>
      </c>
      <c r="BG246" s="6">
        <f>IF(BE246&gt;0, BF246/BE246,0)</f>
        <v>0</v>
      </c>
      <c r="BH246" s="26">
        <f>BG246/BG$3049</f>
        <v>0</v>
      </c>
      <c r="BI246" s="26">
        <f>IF(AV246&gt;AV$3054,AV$3054,IF(AV246&lt;AV$3053,AV$3053,AV246))</f>
        <v>0</v>
      </c>
      <c r="BJ246" s="6">
        <f>IF(BI246&gt;0, BF246/BI246,0)</f>
        <v>0</v>
      </c>
      <c r="BK246" s="26">
        <f>BJ246/BJ$3049</f>
        <v>0</v>
      </c>
      <c r="BL246" s="6">
        <f>IF(_xlfn.NUMBERVALUE(AL246),IF(ABS(AL246)&lt;1,1-ABS(AL246),0),0)</f>
        <v>0</v>
      </c>
      <c r="BM246" s="6">
        <f>IF(F246&gt;F$3054,F$3054,IF(F246&lt;F$3053,F$3053,F246))</f>
        <v>0</v>
      </c>
      <c r="BN246" s="6">
        <f>IF(BM246&gt;0, BM246/BM$3049, BM246/BM$3050*-1)</f>
        <v>0</v>
      </c>
      <c r="BO246" s="6">
        <f>IF(O246&gt;O$3054,O$3054,IF(O246&lt;O$3053,O$3053,O246))</f>
        <v>0</v>
      </c>
      <c r="BP246" s="26">
        <f>BO246/BO$3049</f>
        <v>0</v>
      </c>
      <c r="BQ246" s="26">
        <f>IF(OR(BD246=0, BH246=0,BN246=0,BP246=0), 0,BD246+BH246+BK246+BL246+BN246+BP246)</f>
        <v>0</v>
      </c>
      <c r="BR246" s="6">
        <f>IF(D246&gt;0,C246/D246,0)</f>
        <v>0</v>
      </c>
    </row>
    <row r="247" spans="1:70" x14ac:dyDescent="0.2">
      <c r="A247" s="15" t="s">
        <v>526</v>
      </c>
      <c r="B247" s="15" t="s">
        <v>525</v>
      </c>
      <c r="C247" s="15">
        <v>0.22</v>
      </c>
      <c r="D247" s="15">
        <v>1.56</v>
      </c>
      <c r="E247" s="15">
        <v>1.23</v>
      </c>
      <c r="F247" s="15">
        <v>-3.08</v>
      </c>
      <c r="G247" s="15">
        <v>0.65</v>
      </c>
      <c r="H247" s="21">
        <v>726480000</v>
      </c>
      <c r="I247" s="15">
        <v>7.19</v>
      </c>
      <c r="J247" s="15">
        <v>0.03</v>
      </c>
      <c r="K247" s="15"/>
      <c r="L247" s="15">
        <v>0.05</v>
      </c>
      <c r="M247" s="15"/>
      <c r="N247" s="15">
        <v>0.05</v>
      </c>
      <c r="O247" s="15"/>
      <c r="P247" s="15">
        <v>1.99</v>
      </c>
      <c r="Q247" s="15">
        <v>1.94</v>
      </c>
      <c r="R247" s="15">
        <v>0.02</v>
      </c>
      <c r="S247" s="15">
        <v>2.91</v>
      </c>
      <c r="T247" s="15">
        <v>0</v>
      </c>
      <c r="U247" s="15">
        <v>0</v>
      </c>
      <c r="V247" s="15">
        <v>0</v>
      </c>
      <c r="W247" s="15">
        <v>0</v>
      </c>
      <c r="X247" s="15">
        <v>0</v>
      </c>
      <c r="Y247" s="15">
        <v>0</v>
      </c>
      <c r="Z247" s="15">
        <v>0</v>
      </c>
      <c r="AA247" s="15">
        <v>0</v>
      </c>
      <c r="AB247" s="15"/>
      <c r="AC247" s="15">
        <v>11.16</v>
      </c>
      <c r="AD247" s="15">
        <v>7.12</v>
      </c>
      <c r="AE247" s="15">
        <v>17.190000000000001</v>
      </c>
      <c r="AF247" s="15">
        <v>11.06</v>
      </c>
      <c r="AG247" s="15">
        <v>6.08</v>
      </c>
      <c r="AH247" s="15">
        <v>17.11</v>
      </c>
      <c r="AI247" s="15">
        <v>11.16</v>
      </c>
      <c r="AJ247" s="15">
        <v>7.12</v>
      </c>
      <c r="AK247" s="15">
        <v>17.190000000000001</v>
      </c>
      <c r="AL247" s="15">
        <v>0.72</v>
      </c>
      <c r="AM247" s="15">
        <v>27.97</v>
      </c>
      <c r="AN247" s="15">
        <v>96.17</v>
      </c>
      <c r="AO247" s="15">
        <v>91.74</v>
      </c>
      <c r="AP247" s="15">
        <v>91.74</v>
      </c>
      <c r="AQ247" s="15">
        <v>91.74</v>
      </c>
      <c r="AR247" s="15"/>
      <c r="AS247" s="15"/>
      <c r="AT247" s="15"/>
      <c r="AU247" s="15"/>
      <c r="AV247" s="15"/>
      <c r="AW247" s="16">
        <v>11334</v>
      </c>
      <c r="AX247" s="16">
        <v>36019</v>
      </c>
      <c r="AZ247" s="6">
        <f>IF(D247&gt;0,H247/D247,0)</f>
        <v>465692307.69230765</v>
      </c>
      <c r="BA247" s="6">
        <f>AZ247*Q247</f>
        <v>903443076.92307687</v>
      </c>
      <c r="BB247" s="6">
        <f>IF(C247&gt;C$3054,C$3054,IF(C247&lt;C$3053,C$3053,C247))</f>
        <v>0.22</v>
      </c>
      <c r="BC247" s="6">
        <f>IF(BB247&gt;0,(D247/15)-BB247,0)</f>
        <v>-0.11599999999999999</v>
      </c>
      <c r="BD247" s="6">
        <f>BC247/BC$3049</f>
        <v>-2.233919630247785E-2</v>
      </c>
      <c r="BE247" s="15">
        <f>IF(AU247&gt;AU$3054,AU$3054,IF(AU247&lt;AU$3053,AU$3053,AU247))</f>
        <v>0</v>
      </c>
      <c r="BF247" s="15">
        <f>IF(I247&gt;I$3054,I$3054,IF(I247&lt;I$3053,I$3053,I247))</f>
        <v>7.19</v>
      </c>
      <c r="BG247" s="6">
        <f>IF(BE247&gt;0, BF247/BE247,0)</f>
        <v>0</v>
      </c>
      <c r="BH247" s="26">
        <f>BG247/BG$3049</f>
        <v>0</v>
      </c>
      <c r="BI247" s="26">
        <f>IF(AV247&gt;AV$3054,AV$3054,IF(AV247&lt;AV$3053,AV$3053,AV247))</f>
        <v>0</v>
      </c>
      <c r="BJ247" s="6">
        <f>IF(BI247&gt;0, BF247/BI247,0)</f>
        <v>0</v>
      </c>
      <c r="BK247" s="26">
        <f>BJ247/BJ$3049</f>
        <v>0</v>
      </c>
      <c r="BL247" s="6">
        <f>IF(_xlfn.NUMBERVALUE(AL247),IF(ABS(AL247)&lt;1,1-ABS(AL247),0),0)</f>
        <v>0.28000000000000003</v>
      </c>
      <c r="BM247" s="6">
        <f>IF(F247&gt;F$3054,F$3054,IF(F247&lt;F$3053,F$3053,F247))</f>
        <v>-3.08</v>
      </c>
      <c r="BN247" s="6">
        <f>IF(BM247&gt;0, BM247/BM$3049, BM247/BM$3050*-1)</f>
        <v>-3.0967223004222805E-2</v>
      </c>
      <c r="BO247" s="6">
        <f>IF(O247&gt;O$3054,O$3054,IF(O247&lt;O$3053,O$3053,O247))</f>
        <v>0</v>
      </c>
      <c r="BP247" s="26">
        <f>BO247/BO$3049</f>
        <v>0</v>
      </c>
      <c r="BQ247" s="26">
        <f>IF(OR(BD247=0, BH247=0,BN247=0,BP247=0), 0,BD247+BH247+BK247+BL247+BN247+BP247)</f>
        <v>0</v>
      </c>
      <c r="BR247" s="6">
        <f>IF(D247&gt;0,C247/D247,0)</f>
        <v>0.14102564102564102</v>
      </c>
    </row>
    <row r="248" spans="1:70" x14ac:dyDescent="0.2">
      <c r="A248" s="15" t="s">
        <v>524</v>
      </c>
      <c r="B248" s="15" t="s">
        <v>525</v>
      </c>
      <c r="C248" s="15"/>
      <c r="D248" s="15"/>
      <c r="E248" s="15">
        <v>1.33</v>
      </c>
      <c r="F248" s="15">
        <v>25.6</v>
      </c>
      <c r="G248" s="15">
        <v>0.77</v>
      </c>
      <c r="H248" s="21"/>
      <c r="I248" s="15"/>
      <c r="J248" s="15">
        <v>0.03</v>
      </c>
      <c r="K248" s="15">
        <v>0.01</v>
      </c>
      <c r="L248" s="15">
        <v>0.06</v>
      </c>
      <c r="M248" s="15">
        <v>7.0000000000000007E-2</v>
      </c>
      <c r="N248" s="15">
        <v>0.06</v>
      </c>
      <c r="O248" s="15">
        <v>4.3099999999999996</v>
      </c>
      <c r="P248" s="15">
        <v>2.2400000000000002</v>
      </c>
      <c r="Q248" s="15">
        <v>2.04</v>
      </c>
      <c r="R248" s="15">
        <v>0.31</v>
      </c>
      <c r="S248" s="15">
        <v>16.309999999999999</v>
      </c>
      <c r="T248" s="15">
        <v>0</v>
      </c>
      <c r="U248" s="15">
        <v>0</v>
      </c>
      <c r="V248" s="15">
        <v>0</v>
      </c>
      <c r="W248" s="15">
        <v>0</v>
      </c>
      <c r="X248" s="15">
        <v>0</v>
      </c>
      <c r="Y248" s="15">
        <v>0</v>
      </c>
      <c r="Z248" s="15">
        <v>0</v>
      </c>
      <c r="AA248" s="15">
        <v>0</v>
      </c>
      <c r="AB248" s="15"/>
      <c r="AC248" s="15">
        <v>7.69</v>
      </c>
      <c r="AD248" s="15">
        <v>9.7799999999999994</v>
      </c>
      <c r="AE248" s="15">
        <v>7.69</v>
      </c>
      <c r="AF248" s="15">
        <v>7.63</v>
      </c>
      <c r="AG248" s="15">
        <v>9.17</v>
      </c>
      <c r="AH248" s="15">
        <v>7.63</v>
      </c>
      <c r="AI248" s="15">
        <v>7.69</v>
      </c>
      <c r="AJ248" s="15">
        <v>9.7799999999999994</v>
      </c>
      <c r="AK248" s="15">
        <v>7.69</v>
      </c>
      <c r="AL248" s="15">
        <v>0.57999999999999996</v>
      </c>
      <c r="AM248" s="15">
        <v>19.63</v>
      </c>
      <c r="AN248" s="15">
        <v>94.55</v>
      </c>
      <c r="AO248" s="15">
        <v>88.54</v>
      </c>
      <c r="AP248" s="15">
        <v>88.54</v>
      </c>
      <c r="AQ248" s="15">
        <v>88.54</v>
      </c>
      <c r="AR248" s="15"/>
      <c r="AS248" s="15">
        <v>93.49</v>
      </c>
      <c r="AT248" s="15">
        <v>-7.77</v>
      </c>
      <c r="AU248" s="15"/>
      <c r="AV248" s="15">
        <v>-16.96</v>
      </c>
      <c r="AW248" s="15"/>
      <c r="AX248" s="15"/>
      <c r="AZ248" s="6">
        <f>IF(D248&gt;0,H248/D248,0)</f>
        <v>0</v>
      </c>
      <c r="BA248" s="6">
        <f>AZ248*Q248</f>
        <v>0</v>
      </c>
      <c r="BB248" s="6">
        <f>IF(C248&gt;C$3054,C$3054,IF(C248&lt;C$3053,C$3053,C248))</f>
        <v>0</v>
      </c>
      <c r="BC248" s="6">
        <f>IF(BB248&gt;0,(D248/15)-BB248,0)</f>
        <v>0</v>
      </c>
      <c r="BD248" s="6">
        <f>BC248/BC$3049</f>
        <v>0</v>
      </c>
      <c r="BE248" s="15">
        <f>IF(AU248&gt;AU$3054,AU$3054,IF(AU248&lt;AU$3053,AU$3053,AU248))</f>
        <v>0</v>
      </c>
      <c r="BF248" s="15">
        <f>IF(I248&gt;I$3054,I$3054,IF(I248&lt;I$3053,I$3053,I248))</f>
        <v>0</v>
      </c>
      <c r="BG248" s="6">
        <f>IF(BE248&gt;0, BF248/BE248,0)</f>
        <v>0</v>
      </c>
      <c r="BH248" s="26">
        <f>BG248/BG$3049</f>
        <v>0</v>
      </c>
      <c r="BI248" s="26">
        <f>IF(AV248&gt;AV$3054,AV$3054,IF(AV248&lt;AV$3053,AV$3053,AV248))</f>
        <v>-16.96</v>
      </c>
      <c r="BJ248" s="6">
        <f>IF(BI248&gt;0, BF248/BI248,0)</f>
        <v>0</v>
      </c>
      <c r="BK248" s="26">
        <f>BJ248/BJ$3049</f>
        <v>0</v>
      </c>
      <c r="BL248" s="6">
        <f>IF(_xlfn.NUMBERVALUE(AL248),IF(ABS(AL248)&lt;1,1-ABS(AL248),0),0)</f>
        <v>0.42000000000000004</v>
      </c>
      <c r="BM248" s="6">
        <f>IF(F248&gt;F$3054,F$3054,IF(F248&lt;F$3053,F$3053,F248))</f>
        <v>25.6</v>
      </c>
      <c r="BN248" s="6">
        <f>IF(BM248&gt;0, BM248/BM$3049, BM248/BM$3050*-1)</f>
        <v>3.2340892726250285E-2</v>
      </c>
      <c r="BO248" s="6">
        <f>IF(O248&gt;O$3054,O$3054,IF(O248&lt;O$3053,O$3053,O248))</f>
        <v>4.3099999999999996</v>
      </c>
      <c r="BP248" s="26">
        <f>BO248/BO$3049</f>
        <v>4.0641628387703042E-2</v>
      </c>
      <c r="BQ248" s="26">
        <f>IF(OR(BD248=0, BH248=0,BN248=0,BP248=0), 0,BD248+BH248+BK248+BL248+BN248+BP248)</f>
        <v>0</v>
      </c>
      <c r="BR248" s="6">
        <f>IF(D248&gt;0,C248/D248,0)</f>
        <v>0</v>
      </c>
    </row>
    <row r="249" spans="1:70" x14ac:dyDescent="0.2">
      <c r="A249" s="15" t="s">
        <v>667</v>
      </c>
      <c r="B249" s="15" t="s">
        <v>668</v>
      </c>
      <c r="C249" s="15">
        <v>0.11</v>
      </c>
      <c r="D249" s="15">
        <v>2.93</v>
      </c>
      <c r="E249" s="15">
        <v>2.76</v>
      </c>
      <c r="F249" s="15">
        <v>95.29</v>
      </c>
      <c r="G249" s="15">
        <v>9.74</v>
      </c>
      <c r="H249" s="21">
        <v>284740000</v>
      </c>
      <c r="I249" s="15">
        <v>26.16</v>
      </c>
      <c r="J249" s="15">
        <v>0.02</v>
      </c>
      <c r="K249" s="15">
        <v>0.02</v>
      </c>
      <c r="L249" s="15">
        <v>0.04</v>
      </c>
      <c r="M249" s="15">
        <v>0.05</v>
      </c>
      <c r="N249" s="15">
        <v>0.05</v>
      </c>
      <c r="O249" s="15">
        <v>1.72</v>
      </c>
      <c r="P249" s="15">
        <v>1.1599999999999999</v>
      </c>
      <c r="Q249" s="15">
        <v>0.3</v>
      </c>
      <c r="R249" s="15">
        <v>0.13</v>
      </c>
      <c r="S249" s="15">
        <v>2.64</v>
      </c>
      <c r="T249" s="15">
        <v>0.02</v>
      </c>
      <c r="U249" s="15">
        <v>0.02</v>
      </c>
      <c r="V249" s="15">
        <v>0.02</v>
      </c>
      <c r="W249" s="15">
        <v>0.02</v>
      </c>
      <c r="X249" s="15">
        <v>0.03</v>
      </c>
      <c r="Y249" s="15">
        <v>0.02</v>
      </c>
      <c r="Z249" s="15">
        <v>0.03</v>
      </c>
      <c r="AA249" s="15">
        <v>0.02</v>
      </c>
      <c r="AB249" s="15">
        <v>42.99</v>
      </c>
      <c r="AC249" s="15">
        <v>37.43</v>
      </c>
      <c r="AD249" s="15"/>
      <c r="AE249" s="15">
        <v>32.340000000000003</v>
      </c>
      <c r="AF249" s="15">
        <v>28.88</v>
      </c>
      <c r="AG249" s="15"/>
      <c r="AH249" s="15">
        <v>23.03</v>
      </c>
      <c r="AI249" s="15">
        <v>40.29</v>
      </c>
      <c r="AJ249" s="15"/>
      <c r="AK249" s="15">
        <v>34.4</v>
      </c>
      <c r="AL249" s="15"/>
      <c r="AM249" s="15">
        <v>73.27</v>
      </c>
      <c r="AN249" s="15">
        <v>47.97</v>
      </c>
      <c r="AO249" s="15">
        <v>21.31</v>
      </c>
      <c r="AP249" s="15">
        <v>19.64</v>
      </c>
      <c r="AQ249" s="15">
        <v>11</v>
      </c>
      <c r="AR249" s="15"/>
      <c r="AS249" s="15"/>
      <c r="AT249" s="15"/>
      <c r="AU249" s="15"/>
      <c r="AV249" s="15"/>
      <c r="AW249" s="16">
        <v>89256</v>
      </c>
      <c r="AX249" s="16">
        <v>162632</v>
      </c>
      <c r="AZ249" s="6">
        <f>IF(D249&gt;0,H249/D249,0)</f>
        <v>97180887.372013643</v>
      </c>
      <c r="BA249" s="6">
        <f>AZ249*Q249</f>
        <v>29154266.211604092</v>
      </c>
      <c r="BB249" s="6">
        <f>IF(C249&gt;C$3054,C$3054,IF(C249&lt;C$3053,C$3053,C249))</f>
        <v>0.11</v>
      </c>
      <c r="BC249" s="6">
        <f>IF(BB249&gt;0,(D249/15)-BB249,0)</f>
        <v>8.533333333333333E-2</v>
      </c>
      <c r="BD249" s="6">
        <f>BC249/BC$3049</f>
        <v>1.6433431762742329E-2</v>
      </c>
      <c r="BE249" s="15">
        <f>IF(AU249&gt;AU$3054,AU$3054,IF(AU249&lt;AU$3053,AU$3053,AU249))</f>
        <v>0</v>
      </c>
      <c r="BF249" s="15">
        <f>IF(I249&gt;I$3054,I$3054,IF(I249&lt;I$3053,I$3053,I249))</f>
        <v>26.16</v>
      </c>
      <c r="BG249" s="6">
        <f>IF(BE249&gt;0, BF249/BE249,0)</f>
        <v>0</v>
      </c>
      <c r="BH249" s="26">
        <f>BG249/BG$3049</f>
        <v>0</v>
      </c>
      <c r="BI249" s="26">
        <f>IF(AV249&gt;AV$3054,AV$3054,IF(AV249&lt;AV$3053,AV$3053,AV249))</f>
        <v>0</v>
      </c>
      <c r="BJ249" s="6">
        <f>IF(BI249&gt;0, BF249/BI249,0)</f>
        <v>0</v>
      </c>
      <c r="BK249" s="26">
        <f>BJ249/BJ$3049</f>
        <v>0</v>
      </c>
      <c r="BL249" s="6">
        <f>IF(_xlfn.NUMBERVALUE(AL249),IF(ABS(AL249)&lt;1,1-ABS(AL249),0),0)</f>
        <v>0</v>
      </c>
      <c r="BM249" s="6">
        <f>IF(F249&gt;F$3054,F$3054,IF(F249&lt;F$3053,F$3053,F249))</f>
        <v>95.29</v>
      </c>
      <c r="BN249" s="6">
        <f>IF(BM249&gt;0, BM249/BM$3049, BM249/BM$3050*-1)</f>
        <v>0.12038139327673397</v>
      </c>
      <c r="BO249" s="6">
        <f>IF(O249&gt;O$3054,O$3054,IF(O249&lt;O$3053,O$3053,O249))</f>
        <v>1.72</v>
      </c>
      <c r="BP249" s="26">
        <f>BO249/BO$3049</f>
        <v>1.621893290646154E-2</v>
      </c>
      <c r="BQ249" s="26">
        <f>IF(OR(BD249=0, BH249=0,BN249=0,BP249=0), 0,BD249+BH249+BK249+BL249+BN249+BP249)</f>
        <v>0</v>
      </c>
      <c r="BR249" s="6">
        <f>IF(D249&gt;0,C249/D249,0)</f>
        <v>3.7542662116040952E-2</v>
      </c>
    </row>
    <row r="250" spans="1:70" x14ac:dyDescent="0.2">
      <c r="A250" s="15" t="s">
        <v>992</v>
      </c>
      <c r="B250" s="15" t="s">
        <v>993</v>
      </c>
      <c r="C250" s="15">
        <v>0.01</v>
      </c>
      <c r="D250" s="15">
        <v>0.01</v>
      </c>
      <c r="E250" s="15">
        <v>0.01</v>
      </c>
      <c r="F250" s="15">
        <v>-10</v>
      </c>
      <c r="G250" s="15">
        <v>1.39</v>
      </c>
      <c r="H250" s="21">
        <v>10470000</v>
      </c>
      <c r="I250" s="15">
        <v>1.49</v>
      </c>
      <c r="J250" s="15">
        <v>0</v>
      </c>
      <c r="K250" s="15"/>
      <c r="L250" s="15">
        <v>0</v>
      </c>
      <c r="M250" s="15"/>
      <c r="N250" s="15">
        <v>0</v>
      </c>
      <c r="O250" s="15"/>
      <c r="P250" s="15"/>
      <c r="Q250" s="15">
        <v>0.01</v>
      </c>
      <c r="R250" s="15">
        <v>0.01</v>
      </c>
      <c r="S250" s="15">
        <v>36.729999999999997</v>
      </c>
      <c r="T250" s="15">
        <v>0</v>
      </c>
      <c r="U250" s="15">
        <v>0</v>
      </c>
      <c r="V250" s="15">
        <v>0</v>
      </c>
      <c r="W250" s="15">
        <v>0</v>
      </c>
      <c r="X250" s="15">
        <v>0</v>
      </c>
      <c r="Y250" s="15">
        <v>0</v>
      </c>
      <c r="Z250" s="15">
        <v>0</v>
      </c>
      <c r="AA250" s="15">
        <v>0</v>
      </c>
      <c r="AB250" s="15"/>
      <c r="AC250" s="15">
        <v>103.27</v>
      </c>
      <c r="AD250" s="15"/>
      <c r="AE250" s="15">
        <v>-115.12</v>
      </c>
      <c r="AF250" s="15">
        <v>85.81</v>
      </c>
      <c r="AG250" s="15"/>
      <c r="AH250" s="15">
        <v>-108.05</v>
      </c>
      <c r="AI250" s="15">
        <v>103.27</v>
      </c>
      <c r="AJ250" s="15"/>
      <c r="AK250" s="15">
        <v>-115.12</v>
      </c>
      <c r="AL250" s="15">
        <v>0.05</v>
      </c>
      <c r="AM250" s="15">
        <v>767.7</v>
      </c>
      <c r="AN250" s="15"/>
      <c r="AO250" s="15">
        <v>-557.44000000000005</v>
      </c>
      <c r="AP250" s="15">
        <v>-285.64</v>
      </c>
      <c r="AQ250" s="16">
        <v>1184.74</v>
      </c>
      <c r="AR250" s="15"/>
      <c r="AS250" s="15"/>
      <c r="AT250" s="15"/>
      <c r="AU250" s="15"/>
      <c r="AV250" s="15"/>
      <c r="AW250" s="15">
        <v>0</v>
      </c>
      <c r="AX250" s="16">
        <v>540291</v>
      </c>
      <c r="AZ250" s="6">
        <f>IF(D250&gt;0,H250/D250,0)</f>
        <v>1047000000</v>
      </c>
      <c r="BA250" s="6">
        <f>AZ250*Q250</f>
        <v>10470000</v>
      </c>
      <c r="BB250" s="6">
        <f>IF(C250&gt;C$3054,C$3054,IF(C250&lt;C$3053,C$3053,C250))</f>
        <v>0.01</v>
      </c>
      <c r="BC250" s="6">
        <f>IF(BB250&gt;0,(D250/15)-BB250,0)</f>
        <v>-9.3333333333333341E-3</v>
      </c>
      <c r="BD250" s="6">
        <f>BC250/BC$3049</f>
        <v>-1.7974065990499423E-3</v>
      </c>
      <c r="BE250" s="15">
        <f>IF(AU250&gt;AU$3054,AU$3054,IF(AU250&lt;AU$3053,AU$3053,AU250))</f>
        <v>0</v>
      </c>
      <c r="BF250" s="15">
        <f>IF(I250&gt;I$3054,I$3054,IF(I250&lt;I$3053,I$3053,I250))</f>
        <v>1.49</v>
      </c>
      <c r="BG250" s="6">
        <f>IF(BE250&gt;0, BF250/BE250,0)</f>
        <v>0</v>
      </c>
      <c r="BH250" s="26">
        <f>BG250/BG$3049</f>
        <v>0</v>
      </c>
      <c r="BI250" s="26">
        <f>IF(AV250&gt;AV$3054,AV$3054,IF(AV250&lt;AV$3053,AV$3053,AV250))</f>
        <v>0</v>
      </c>
      <c r="BJ250" s="6">
        <f>IF(BI250&gt;0, BF250/BI250,0)</f>
        <v>0</v>
      </c>
      <c r="BK250" s="26">
        <f>BJ250/BJ$3049</f>
        <v>0</v>
      </c>
      <c r="BL250" s="6">
        <f>IF(_xlfn.NUMBERVALUE(AL250),IF(ABS(AL250)&lt;1,1-ABS(AL250),0),0)</f>
        <v>0.95</v>
      </c>
      <c r="BM250" s="6">
        <f>IF(F250&gt;F$3054,F$3054,IF(F250&lt;F$3053,F$3053,F250))</f>
        <v>-10</v>
      </c>
      <c r="BN250" s="6">
        <f>IF(BM250&gt;0, BM250/BM$3049, BM250/BM$3050*-1)</f>
        <v>-0.10054293183189222</v>
      </c>
      <c r="BO250" s="6">
        <f>IF(O250&gt;O$3054,O$3054,IF(O250&lt;O$3053,O$3053,O250))</f>
        <v>0</v>
      </c>
      <c r="BP250" s="26">
        <f>BO250/BO$3049</f>
        <v>0</v>
      </c>
      <c r="BQ250" s="26">
        <f>IF(OR(BD250=0, BH250=0,BN250=0,BP250=0), 0,BD250+BH250+BK250+BL250+BN250+BP250)</f>
        <v>0</v>
      </c>
      <c r="BR250" s="6">
        <f>IF(D250&gt;0,C250/D250,0)</f>
        <v>1</v>
      </c>
    </row>
    <row r="251" spans="1:70" x14ac:dyDescent="0.2">
      <c r="A251" s="15" t="s">
        <v>760</v>
      </c>
      <c r="B251" s="15" t="s">
        <v>761</v>
      </c>
      <c r="C251" s="15">
        <v>0.08</v>
      </c>
      <c r="D251" s="15">
        <v>1.05</v>
      </c>
      <c r="E251" s="15">
        <v>1.1399999999999999</v>
      </c>
      <c r="F251" s="15">
        <v>-13.58</v>
      </c>
      <c r="G251" s="15">
        <v>0.84</v>
      </c>
      <c r="H251" s="21">
        <v>106990000</v>
      </c>
      <c r="I251" s="15">
        <v>12.89</v>
      </c>
      <c r="J251" s="15">
        <v>0.05</v>
      </c>
      <c r="K251" s="15">
        <v>0.02</v>
      </c>
      <c r="L251" s="15">
        <v>0.09</v>
      </c>
      <c r="M251" s="15">
        <v>7.0000000000000007E-2</v>
      </c>
      <c r="N251" s="15">
        <v>0.09</v>
      </c>
      <c r="O251" s="15">
        <v>6.38</v>
      </c>
      <c r="P251" s="15">
        <v>10.34</v>
      </c>
      <c r="Q251" s="15">
        <v>1.25</v>
      </c>
      <c r="R251" s="15">
        <v>0.43</v>
      </c>
      <c r="S251" s="15">
        <v>5.51</v>
      </c>
      <c r="T251" s="15">
        <v>0</v>
      </c>
      <c r="U251" s="15">
        <v>0</v>
      </c>
      <c r="V251" s="15">
        <v>0</v>
      </c>
      <c r="W251" s="15">
        <v>0</v>
      </c>
      <c r="X251" s="15">
        <v>0</v>
      </c>
      <c r="Y251" s="15">
        <v>0</v>
      </c>
      <c r="Z251" s="15">
        <v>0</v>
      </c>
      <c r="AA251" s="15">
        <v>0</v>
      </c>
      <c r="AB251" s="15">
        <v>1.79</v>
      </c>
      <c r="AC251" s="15">
        <v>4.5</v>
      </c>
      <c r="AD251" s="15">
        <v>-15.58</v>
      </c>
      <c r="AE251" s="15">
        <v>4.5</v>
      </c>
      <c r="AF251" s="15">
        <v>3.9</v>
      </c>
      <c r="AG251" s="15">
        <v>-11.42</v>
      </c>
      <c r="AH251" s="15">
        <v>3.9</v>
      </c>
      <c r="AI251" s="15">
        <v>5.8</v>
      </c>
      <c r="AJ251" s="15">
        <v>-19.899999999999999</v>
      </c>
      <c r="AK251" s="15">
        <v>5.8</v>
      </c>
      <c r="AL251" s="15">
        <v>0.08</v>
      </c>
      <c r="AM251" s="15">
        <v>70.36</v>
      </c>
      <c r="AN251" s="15">
        <v>50.49</v>
      </c>
      <c r="AO251" s="15">
        <v>23.05</v>
      </c>
      <c r="AP251" s="15">
        <v>34.200000000000003</v>
      </c>
      <c r="AQ251" s="15">
        <v>26.24</v>
      </c>
      <c r="AR251" s="15">
        <v>-11.63</v>
      </c>
      <c r="AS251" s="15">
        <v>-14.71</v>
      </c>
      <c r="AT251" s="15">
        <v>0.34</v>
      </c>
      <c r="AU251" s="15">
        <v>-21.05</v>
      </c>
      <c r="AV251" s="15">
        <v>-26.82</v>
      </c>
      <c r="AW251" s="16">
        <v>46849</v>
      </c>
      <c r="AX251" s="16">
        <v>80264</v>
      </c>
      <c r="AZ251" s="6">
        <f>IF(D251&gt;0,H251/D251,0)</f>
        <v>101895238.09523809</v>
      </c>
      <c r="BA251" s="6">
        <f>AZ251*Q251</f>
        <v>127369047.61904761</v>
      </c>
      <c r="BB251" s="6">
        <f>IF(C251&gt;C$3054,C$3054,IF(C251&lt;C$3053,C$3053,C251))</f>
        <v>0.08</v>
      </c>
      <c r="BC251" s="6">
        <f>IF(BB251&gt;0,(D251/15)-BB251,0)</f>
        <v>-9.999999999999995E-3</v>
      </c>
      <c r="BD251" s="6">
        <f>BC251/BC$3049</f>
        <v>-1.9257927846963656E-3</v>
      </c>
      <c r="BE251" s="15">
        <f>IF(AU251&gt;AU$3054,AU$3054,IF(AU251&lt;AU$3053,AU$3053,AU251))</f>
        <v>-21.05</v>
      </c>
      <c r="BF251" s="15">
        <f>IF(I251&gt;I$3054,I$3054,IF(I251&lt;I$3053,I$3053,I251))</f>
        <v>12.89</v>
      </c>
      <c r="BG251" s="6">
        <f>IF(BE251&gt;0, BF251/BE251,0)</f>
        <v>0</v>
      </c>
      <c r="BH251" s="26">
        <f>BG251/BG$3049</f>
        <v>0</v>
      </c>
      <c r="BI251" s="26">
        <f>IF(AV251&gt;AV$3054,AV$3054,IF(AV251&lt;AV$3053,AV$3053,AV251))</f>
        <v>-26.82</v>
      </c>
      <c r="BJ251" s="6">
        <f>IF(BI251&gt;0, BF251/BI251,0)</f>
        <v>0</v>
      </c>
      <c r="BK251" s="26">
        <f>BJ251/BJ$3049</f>
        <v>0</v>
      </c>
      <c r="BL251" s="6">
        <f>IF(_xlfn.NUMBERVALUE(AL251),IF(ABS(AL251)&lt;1,1-ABS(AL251),0),0)</f>
        <v>0.92</v>
      </c>
      <c r="BM251" s="6">
        <f>IF(F251&gt;F$3054,F$3054,IF(F251&lt;F$3053,F$3053,F251))</f>
        <v>-13.58</v>
      </c>
      <c r="BN251" s="6">
        <f>IF(BM251&gt;0, BM251/BM$3049, BM251/BM$3050*-1)</f>
        <v>-0.13653730142770965</v>
      </c>
      <c r="BO251" s="6">
        <f>IF(O251&gt;O$3054,O$3054,IF(O251&lt;O$3053,O$3053,O251))</f>
        <v>6.38</v>
      </c>
      <c r="BP251" s="26">
        <f>BO251/BO$3049</f>
        <v>6.0160925548386417E-2</v>
      </c>
      <c r="BQ251" s="26">
        <f>IF(OR(BD251=0, BH251=0,BN251=0,BP251=0), 0,BD251+BH251+BK251+BL251+BN251+BP251)</f>
        <v>0</v>
      </c>
      <c r="BR251" s="6">
        <f>IF(D251&gt;0,C251/D251,0)</f>
        <v>7.6190476190476183E-2</v>
      </c>
    </row>
    <row r="252" spans="1:70" x14ac:dyDescent="0.2">
      <c r="A252" s="15" t="s">
        <v>673</v>
      </c>
      <c r="B252" s="15" t="s">
        <v>674</v>
      </c>
      <c r="C252" s="15">
        <v>0.22</v>
      </c>
      <c r="D252" s="15">
        <v>0</v>
      </c>
      <c r="E252" s="15"/>
      <c r="F252" s="15"/>
      <c r="G252" s="15">
        <v>1.68</v>
      </c>
      <c r="H252" s="21"/>
      <c r="I252" s="15">
        <v>0</v>
      </c>
      <c r="J252" s="15">
        <v>0</v>
      </c>
      <c r="K252" s="15"/>
      <c r="L252" s="15">
        <v>0</v>
      </c>
      <c r="M252" s="15"/>
      <c r="N252" s="15">
        <v>0</v>
      </c>
      <c r="O252" s="15"/>
      <c r="P252" s="15"/>
      <c r="Q252" s="15">
        <v>2</v>
      </c>
      <c r="R252" s="15">
        <v>1.44</v>
      </c>
      <c r="S252" s="15">
        <v>7.12</v>
      </c>
      <c r="T252" s="15">
        <v>1.1200000000000001</v>
      </c>
      <c r="U252" s="15">
        <v>1.21</v>
      </c>
      <c r="V252" s="15">
        <v>1.1299999999999999</v>
      </c>
      <c r="W252" s="15">
        <v>1.22</v>
      </c>
      <c r="X252" s="15">
        <v>1.37</v>
      </c>
      <c r="Y252" s="15">
        <v>1.36</v>
      </c>
      <c r="Z252" s="15">
        <v>1.38</v>
      </c>
      <c r="AA252" s="15">
        <v>1.37</v>
      </c>
      <c r="AB252" s="15"/>
      <c r="AC252" s="15">
        <v>10.29</v>
      </c>
      <c r="AD252" s="15">
        <v>11.77</v>
      </c>
      <c r="AE252" s="15">
        <v>43.93</v>
      </c>
      <c r="AF252" s="15">
        <v>10.06</v>
      </c>
      <c r="AG252" s="15">
        <v>10.65</v>
      </c>
      <c r="AH252" s="15">
        <v>40.11</v>
      </c>
      <c r="AI252" s="15">
        <v>11.52</v>
      </c>
      <c r="AJ252" s="15">
        <v>12.43</v>
      </c>
      <c r="AK252" s="15">
        <v>47.51</v>
      </c>
      <c r="AL252" s="15"/>
      <c r="AM252" s="15">
        <v>40.9</v>
      </c>
      <c r="AN252" s="15"/>
      <c r="AO252" s="15"/>
      <c r="AP252" s="15"/>
      <c r="AQ252" s="15"/>
      <c r="AR252" s="15">
        <v>26.69</v>
      </c>
      <c r="AS252" s="15"/>
      <c r="AT252" s="15"/>
      <c r="AU252" s="15">
        <v>17.190000000000001</v>
      </c>
      <c r="AV252" s="15"/>
      <c r="AW252" s="15">
        <v>0</v>
      </c>
      <c r="AX252" s="16">
        <v>99364</v>
      </c>
      <c r="AZ252" s="6">
        <f>IF(D252&gt;0,H252/D252,0)</f>
        <v>0</v>
      </c>
      <c r="BA252" s="6">
        <f>AZ252*Q252</f>
        <v>0</v>
      </c>
      <c r="BB252" s="6">
        <f>IF(C252&gt;C$3054,C$3054,IF(C252&lt;C$3053,C$3053,C252))</f>
        <v>0.22</v>
      </c>
      <c r="BC252" s="6">
        <f>IF(BB252&gt;0,(D252/15)-BB252,0)</f>
        <v>-0.22</v>
      </c>
      <c r="BD252" s="6">
        <f>BC252/BC$3049</f>
        <v>-4.2367441263320066E-2</v>
      </c>
      <c r="BE252" s="15">
        <f>IF(AU252&gt;AU$3054,AU$3054,IF(AU252&lt;AU$3053,AU$3053,AU252))</f>
        <v>17.190000000000001</v>
      </c>
      <c r="BF252" s="15">
        <f>IF(I252&gt;I$3054,I$3054,IF(I252&lt;I$3053,I$3053,I252))</f>
        <v>0</v>
      </c>
      <c r="BG252" s="6">
        <f>IF(BE252&gt;0, BF252/BE252,0)</f>
        <v>0</v>
      </c>
      <c r="BH252" s="26">
        <f>BG252/BG$3049</f>
        <v>0</v>
      </c>
      <c r="BI252" s="26">
        <f>IF(AV252&gt;AV$3054,AV$3054,IF(AV252&lt;AV$3053,AV$3053,AV252))</f>
        <v>0</v>
      </c>
      <c r="BJ252" s="6">
        <f>IF(BI252&gt;0, BF252/BI252,0)</f>
        <v>0</v>
      </c>
      <c r="BK252" s="26">
        <f>BJ252/BJ$3049</f>
        <v>0</v>
      </c>
      <c r="BL252" s="6">
        <f>IF(_xlfn.NUMBERVALUE(AL252),IF(ABS(AL252)&lt;1,1-ABS(AL252),0),0)</f>
        <v>0</v>
      </c>
      <c r="BM252" s="6">
        <f>IF(F252&gt;F$3054,F$3054,IF(F252&lt;F$3053,F$3053,F252))</f>
        <v>0</v>
      </c>
      <c r="BN252" s="6">
        <f>IF(BM252&gt;0, BM252/BM$3049, BM252/BM$3050*-1)</f>
        <v>0</v>
      </c>
      <c r="BO252" s="6">
        <f>IF(O252&gt;O$3054,O$3054,IF(O252&lt;O$3053,O$3053,O252))</f>
        <v>0</v>
      </c>
      <c r="BP252" s="26">
        <f>BO252/BO$3049</f>
        <v>0</v>
      </c>
      <c r="BQ252" s="26">
        <f>IF(OR(BD252=0, BH252=0,BN252=0,BP252=0), 0,BD252+BH252+BK252+BL252+BN252+BP252)</f>
        <v>0</v>
      </c>
      <c r="BR252" s="6">
        <f>IF(D252&gt;0,C252/D252,0)</f>
        <v>0</v>
      </c>
    </row>
    <row r="253" spans="1:70" x14ac:dyDescent="0.2">
      <c r="A253" s="15" t="s">
        <v>376</v>
      </c>
      <c r="B253" s="15" t="s">
        <v>377</v>
      </c>
      <c r="C253" s="15"/>
      <c r="D253" s="15">
        <v>6.28</v>
      </c>
      <c r="E253" s="15"/>
      <c r="F253" s="15"/>
      <c r="G253" s="15"/>
      <c r="H253" s="21"/>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v>0</v>
      </c>
      <c r="AX253" s="15"/>
      <c r="AZ253" s="6">
        <f>IF(D253&gt;0,H253/D253,0)</f>
        <v>0</v>
      </c>
      <c r="BA253" s="6">
        <f>AZ253*Q253</f>
        <v>0</v>
      </c>
      <c r="BB253" s="6">
        <f>IF(C253&gt;C$3054,C$3054,IF(C253&lt;C$3053,C$3053,C253))</f>
        <v>0</v>
      </c>
      <c r="BC253" s="6">
        <f>IF(BB253&gt;0,(D253/15)-BB253,0)</f>
        <v>0</v>
      </c>
      <c r="BD253" s="6">
        <f>BC253/BC$3049</f>
        <v>0</v>
      </c>
      <c r="BE253" s="15">
        <f>IF(AU253&gt;AU$3054,AU$3054,IF(AU253&lt;AU$3053,AU$3053,AU253))</f>
        <v>0</v>
      </c>
      <c r="BF253" s="15">
        <f>IF(I253&gt;I$3054,I$3054,IF(I253&lt;I$3053,I$3053,I253))</f>
        <v>0</v>
      </c>
      <c r="BG253" s="6">
        <f>IF(BE253&gt;0, BF253/BE253,0)</f>
        <v>0</v>
      </c>
      <c r="BH253" s="26">
        <f>BG253/BG$3049</f>
        <v>0</v>
      </c>
      <c r="BI253" s="26">
        <f>IF(AV253&gt;AV$3054,AV$3054,IF(AV253&lt;AV$3053,AV$3053,AV253))</f>
        <v>0</v>
      </c>
      <c r="BJ253" s="6">
        <f>IF(BI253&gt;0, BF253/BI253,0)</f>
        <v>0</v>
      </c>
      <c r="BK253" s="26">
        <f>BJ253/BJ$3049</f>
        <v>0</v>
      </c>
      <c r="BL253" s="6">
        <f>IF(_xlfn.NUMBERVALUE(AL253),IF(ABS(AL253)&lt;1,1-ABS(AL253),0),0)</f>
        <v>0</v>
      </c>
      <c r="BM253" s="6">
        <f>IF(F253&gt;F$3054,F$3054,IF(F253&lt;F$3053,F$3053,F253))</f>
        <v>0</v>
      </c>
      <c r="BN253" s="6">
        <f>IF(BM253&gt;0, BM253/BM$3049, BM253/BM$3050*-1)</f>
        <v>0</v>
      </c>
      <c r="BO253" s="6">
        <f>IF(O253&gt;O$3054,O$3054,IF(O253&lt;O$3053,O$3053,O253))</f>
        <v>0</v>
      </c>
      <c r="BP253" s="26">
        <f>BO253/BO$3049</f>
        <v>0</v>
      </c>
      <c r="BQ253" s="26">
        <f>IF(OR(BD253=0, BH253=0,BN253=0,BP253=0), 0,BD253+BH253+BK253+BL253+BN253+BP253)</f>
        <v>0</v>
      </c>
      <c r="BR253" s="6">
        <f>IF(D253&gt;0,C253/D253,0)</f>
        <v>0</v>
      </c>
    </row>
    <row r="254" spans="1:70" x14ac:dyDescent="0.2">
      <c r="A254" s="15" t="s">
        <v>925</v>
      </c>
      <c r="B254" s="15" t="s">
        <v>926</v>
      </c>
      <c r="C254" s="15">
        <v>0</v>
      </c>
      <c r="D254" s="15">
        <v>0.02</v>
      </c>
      <c r="E254" s="15">
        <v>0.02</v>
      </c>
      <c r="F254" s="15">
        <v>-5.56</v>
      </c>
      <c r="G254" s="15">
        <v>6.6</v>
      </c>
      <c r="H254" s="21">
        <v>78290000</v>
      </c>
      <c r="I254" s="15"/>
      <c r="J254" s="15">
        <v>0</v>
      </c>
      <c r="K254" s="15"/>
      <c r="L254" s="15">
        <v>0</v>
      </c>
      <c r="M254" s="15"/>
      <c r="N254" s="15">
        <v>0</v>
      </c>
      <c r="O254" s="15"/>
      <c r="P254" s="15"/>
      <c r="Q254" s="15">
        <v>0</v>
      </c>
      <c r="R254" s="15">
        <v>0.01</v>
      </c>
      <c r="S254" s="15">
        <v>1.39</v>
      </c>
      <c r="T254" s="15">
        <v>0.28000000000000003</v>
      </c>
      <c r="U254" s="15">
        <v>0.28000000000000003</v>
      </c>
      <c r="V254" s="15">
        <v>62.06</v>
      </c>
      <c r="W254" s="15">
        <v>62.06</v>
      </c>
      <c r="X254" s="15">
        <v>0.84</v>
      </c>
      <c r="Y254" s="15">
        <v>0.84</v>
      </c>
      <c r="Z254" s="15">
        <v>183.44</v>
      </c>
      <c r="AA254" s="15">
        <v>183.44</v>
      </c>
      <c r="AB254" s="15">
        <v>-5.34</v>
      </c>
      <c r="AC254" s="15">
        <v>-97.11</v>
      </c>
      <c r="AD254" s="15">
        <v>-70.19</v>
      </c>
      <c r="AE254" s="15">
        <v>-97.11</v>
      </c>
      <c r="AF254" s="15">
        <v>-33.549999999999997</v>
      </c>
      <c r="AG254" s="15">
        <v>-35.21</v>
      </c>
      <c r="AH254" s="15">
        <v>-33.549999999999997</v>
      </c>
      <c r="AI254" s="15">
        <v>-97.85</v>
      </c>
      <c r="AJ254" s="15">
        <v>-70.400000000000006</v>
      </c>
      <c r="AK254" s="15">
        <v>-97.85</v>
      </c>
      <c r="AL254" s="15">
        <v>1.29</v>
      </c>
      <c r="AM254" s="15">
        <v>763.31</v>
      </c>
      <c r="AN254" s="15">
        <v>65.22</v>
      </c>
      <c r="AO254" s="16">
        <v>-3464.32</v>
      </c>
      <c r="AP254" s="16">
        <v>-3961.84</v>
      </c>
      <c r="AQ254" s="16">
        <v>-4614.5</v>
      </c>
      <c r="AR254" s="15"/>
      <c r="AS254" s="15">
        <v>-14.69</v>
      </c>
      <c r="AT254" s="15">
        <v>33.909999999999997</v>
      </c>
      <c r="AU254" s="15"/>
      <c r="AV254" s="15"/>
      <c r="AW254" s="15">
        <v>1250000</v>
      </c>
      <c r="AX254" s="15">
        <v>1820000</v>
      </c>
      <c r="AZ254" s="6">
        <f>IF(D254&gt;0,H254/D254,0)</f>
        <v>3914500000</v>
      </c>
      <c r="BA254" s="6">
        <f>AZ254*Q254</f>
        <v>0</v>
      </c>
      <c r="BB254" s="6">
        <f>IF(C254&gt;C$3054,C$3054,IF(C254&lt;C$3053,C$3053,C254))</f>
        <v>0</v>
      </c>
      <c r="BC254" s="6">
        <f>IF(BB254&gt;0,(D254/15)-BB254,0)</f>
        <v>0</v>
      </c>
      <c r="BD254" s="6">
        <f>BC254/BC$3049</f>
        <v>0</v>
      </c>
      <c r="BE254" s="15">
        <f>IF(AU254&gt;AU$3054,AU$3054,IF(AU254&lt;AU$3053,AU$3053,AU254))</f>
        <v>0</v>
      </c>
      <c r="BF254" s="15">
        <f>IF(I254&gt;I$3054,I$3054,IF(I254&lt;I$3053,I$3053,I254))</f>
        <v>0</v>
      </c>
      <c r="BG254" s="6">
        <f>IF(BE254&gt;0, BF254/BE254,0)</f>
        <v>0</v>
      </c>
      <c r="BH254" s="26">
        <f>BG254/BG$3049</f>
        <v>0</v>
      </c>
      <c r="BI254" s="26">
        <f>IF(AV254&gt;AV$3054,AV$3054,IF(AV254&lt;AV$3053,AV$3053,AV254))</f>
        <v>0</v>
      </c>
      <c r="BJ254" s="6">
        <f>IF(BI254&gt;0, BF254/BI254,0)</f>
        <v>0</v>
      </c>
      <c r="BK254" s="26">
        <f>BJ254/BJ$3049</f>
        <v>0</v>
      </c>
      <c r="BL254" s="6">
        <f>IF(_xlfn.NUMBERVALUE(AL254),IF(ABS(AL254)&lt;1,1-ABS(AL254),0),0)</f>
        <v>0</v>
      </c>
      <c r="BM254" s="6">
        <f>IF(F254&gt;F$3054,F$3054,IF(F254&lt;F$3053,F$3053,F254))</f>
        <v>-5.56</v>
      </c>
      <c r="BN254" s="6">
        <f>IF(BM254&gt;0, BM254/BM$3049, BM254/BM$3050*-1)</f>
        <v>-5.5901870098532071E-2</v>
      </c>
      <c r="BO254" s="6">
        <f>IF(O254&gt;O$3054,O$3054,IF(O254&lt;O$3053,O$3053,O254))</f>
        <v>0</v>
      </c>
      <c r="BP254" s="26">
        <f>BO254/BO$3049</f>
        <v>0</v>
      </c>
      <c r="BQ254" s="26">
        <f>IF(OR(BD254=0, BH254=0,BN254=0,BP254=0), 0,BD254+BH254+BK254+BL254+BN254+BP254)</f>
        <v>0</v>
      </c>
      <c r="BR254" s="6">
        <f>IF(D254&gt;0,C254/D254,0)</f>
        <v>0</v>
      </c>
    </row>
    <row r="255" spans="1:70" x14ac:dyDescent="0.2">
      <c r="A255" s="15" t="s">
        <v>857</v>
      </c>
      <c r="B255" s="15" t="s">
        <v>858</v>
      </c>
      <c r="C255" s="15">
        <v>-0.02</v>
      </c>
      <c r="D255" s="15">
        <v>0.01</v>
      </c>
      <c r="E255" s="15">
        <v>0.01</v>
      </c>
      <c r="F255" s="15">
        <v>-25</v>
      </c>
      <c r="G255" s="15">
        <v>0.42</v>
      </c>
      <c r="H255" s="21">
        <v>4500000</v>
      </c>
      <c r="I255" s="15"/>
      <c r="J255" s="15">
        <v>0</v>
      </c>
      <c r="K255" s="15"/>
      <c r="L255" s="15">
        <v>0</v>
      </c>
      <c r="M255" s="15"/>
      <c r="N255" s="15">
        <v>0</v>
      </c>
      <c r="O255" s="15"/>
      <c r="P255" s="15"/>
      <c r="Q255" s="15">
        <v>0.02</v>
      </c>
      <c r="R255" s="15">
        <v>0</v>
      </c>
      <c r="S255" s="15">
        <v>4.03</v>
      </c>
      <c r="T255" s="15">
        <v>0</v>
      </c>
      <c r="U255" s="15">
        <v>0</v>
      </c>
      <c r="V255" s="15">
        <v>0</v>
      </c>
      <c r="W255" s="15">
        <v>0</v>
      </c>
      <c r="X255" s="15">
        <v>0</v>
      </c>
      <c r="Y255" s="15">
        <v>0</v>
      </c>
      <c r="Z255" s="15">
        <v>0</v>
      </c>
      <c r="AA255" s="15">
        <v>0</v>
      </c>
      <c r="AB255" s="15"/>
      <c r="AC255" s="15">
        <v>-55.5</v>
      </c>
      <c r="AD255" s="15">
        <v>-33.119999999999997</v>
      </c>
      <c r="AE255" s="15">
        <v>-55.5</v>
      </c>
      <c r="AF255" s="15">
        <v>-54.38</v>
      </c>
      <c r="AG255" s="15">
        <v>-31.59</v>
      </c>
      <c r="AH255" s="15">
        <v>-54.38</v>
      </c>
      <c r="AI255" s="15">
        <v>-55.5</v>
      </c>
      <c r="AJ255" s="15">
        <v>-33.130000000000003</v>
      </c>
      <c r="AK255" s="15">
        <v>-55.5</v>
      </c>
      <c r="AL255" s="15">
        <v>3.74</v>
      </c>
      <c r="AM255" s="15">
        <v>327.96</v>
      </c>
      <c r="AN255" s="15"/>
      <c r="AO255" s="16">
        <v>-5140.9399999999996</v>
      </c>
      <c r="AP255" s="16">
        <v>-41802.620000000003</v>
      </c>
      <c r="AQ255" s="16">
        <v>-40755.050000000003</v>
      </c>
      <c r="AR255" s="15"/>
      <c r="AS255" s="15">
        <v>-66.61</v>
      </c>
      <c r="AT255" s="15">
        <v>-28.32</v>
      </c>
      <c r="AU255" s="15"/>
      <c r="AV255" s="15"/>
      <c r="AW255" s="15">
        <v>0</v>
      </c>
      <c r="AX255" s="15">
        <v>1900000</v>
      </c>
      <c r="AZ255" s="6">
        <f>IF(D255&gt;0,H255/D255,0)</f>
        <v>450000000</v>
      </c>
      <c r="BA255" s="6">
        <f>AZ255*Q255</f>
        <v>9000000</v>
      </c>
      <c r="BB255" s="6">
        <f>IF(C255&gt;C$3054,C$3054,IF(C255&lt;C$3053,C$3053,C255))</f>
        <v>-0.02</v>
      </c>
      <c r="BC255" s="6">
        <f>IF(BB255&gt;0,(D255/15)-BB255,0)</f>
        <v>0</v>
      </c>
      <c r="BD255" s="6">
        <f>BC255/BC$3049</f>
        <v>0</v>
      </c>
      <c r="BE255" s="15">
        <f>IF(AU255&gt;AU$3054,AU$3054,IF(AU255&lt;AU$3053,AU$3053,AU255))</f>
        <v>0</v>
      </c>
      <c r="BF255" s="15">
        <f>IF(I255&gt;I$3054,I$3054,IF(I255&lt;I$3053,I$3053,I255))</f>
        <v>0</v>
      </c>
      <c r="BG255" s="6">
        <f>IF(BE255&gt;0, BF255/BE255,0)</f>
        <v>0</v>
      </c>
      <c r="BH255" s="26">
        <f>BG255/BG$3049</f>
        <v>0</v>
      </c>
      <c r="BI255" s="26">
        <f>IF(AV255&gt;AV$3054,AV$3054,IF(AV255&lt;AV$3053,AV$3053,AV255))</f>
        <v>0</v>
      </c>
      <c r="BJ255" s="6">
        <f>IF(BI255&gt;0, BF255/BI255,0)</f>
        <v>0</v>
      </c>
      <c r="BK255" s="26">
        <f>BJ255/BJ$3049</f>
        <v>0</v>
      </c>
      <c r="BL255" s="6">
        <f>IF(_xlfn.NUMBERVALUE(AL255),IF(ABS(AL255)&lt;1,1-ABS(AL255),0),0)</f>
        <v>0</v>
      </c>
      <c r="BM255" s="6">
        <f>IF(F255&gt;F$3054,F$3054,IF(F255&lt;F$3053,F$3053,F255))</f>
        <v>-25</v>
      </c>
      <c r="BN255" s="6">
        <f>IF(BM255&gt;0, BM255/BM$3049, BM255/BM$3050*-1)</f>
        <v>-0.25135732957973056</v>
      </c>
      <c r="BO255" s="6">
        <f>IF(O255&gt;O$3054,O$3054,IF(O255&lt;O$3053,O$3053,O255))</f>
        <v>0</v>
      </c>
      <c r="BP255" s="26">
        <f>BO255/BO$3049</f>
        <v>0</v>
      </c>
      <c r="BQ255" s="26">
        <f>IF(OR(BD255=0, BH255=0,BN255=0,BP255=0), 0,BD255+BH255+BK255+BL255+BN255+BP255)</f>
        <v>0</v>
      </c>
      <c r="BR255" s="6">
        <f>IF(D255&gt;0,C255/D255,0)</f>
        <v>-2</v>
      </c>
    </row>
    <row r="256" spans="1:70" x14ac:dyDescent="0.2">
      <c r="A256" s="15" t="s">
        <v>911</v>
      </c>
      <c r="B256" s="15" t="s">
        <v>912</v>
      </c>
      <c r="C256" s="15">
        <v>0.08</v>
      </c>
      <c r="D256" s="15">
        <v>1.91</v>
      </c>
      <c r="E256" s="15">
        <v>1.8</v>
      </c>
      <c r="F256" s="15">
        <v>15.06</v>
      </c>
      <c r="G256" s="15">
        <v>1.1100000000000001</v>
      </c>
      <c r="H256" s="21">
        <v>51030000</v>
      </c>
      <c r="I256" s="15">
        <v>24.99</v>
      </c>
      <c r="J256" s="15">
        <v>0.03</v>
      </c>
      <c r="K256" s="15">
        <v>0.02</v>
      </c>
      <c r="L256" s="15">
        <v>0.06</v>
      </c>
      <c r="M256" s="15">
        <v>0.06</v>
      </c>
      <c r="N256" s="15">
        <v>0.06</v>
      </c>
      <c r="O256" s="15">
        <v>3.14</v>
      </c>
      <c r="P256" s="15">
        <v>1.74</v>
      </c>
      <c r="Q256" s="15">
        <v>1.72</v>
      </c>
      <c r="R256" s="15">
        <v>0.01</v>
      </c>
      <c r="S256" s="15">
        <v>9.26</v>
      </c>
      <c r="T256" s="15">
        <v>0</v>
      </c>
      <c r="U256" s="15">
        <v>0</v>
      </c>
      <c r="V256" s="15">
        <v>0</v>
      </c>
      <c r="W256" s="15">
        <v>0</v>
      </c>
      <c r="X256" s="15">
        <v>0</v>
      </c>
      <c r="Y256" s="15">
        <v>0</v>
      </c>
      <c r="Z256" s="15">
        <v>0</v>
      </c>
      <c r="AA256" s="15">
        <v>0</v>
      </c>
      <c r="AB256" s="15"/>
      <c r="AC256" s="15">
        <v>4.2</v>
      </c>
      <c r="AD256" s="15">
        <v>4.12</v>
      </c>
      <c r="AE256" s="15">
        <v>4.2</v>
      </c>
      <c r="AF256" s="15">
        <v>4.1900000000000004</v>
      </c>
      <c r="AG256" s="15">
        <v>4.1100000000000003</v>
      </c>
      <c r="AH256" s="15">
        <v>4.1900000000000004</v>
      </c>
      <c r="AI256" s="15">
        <v>4.3600000000000003</v>
      </c>
      <c r="AJ256" s="15">
        <v>4.21</v>
      </c>
      <c r="AK256" s="15">
        <v>4.3600000000000003</v>
      </c>
      <c r="AL256" s="15">
        <v>0.8</v>
      </c>
      <c r="AM256" s="15">
        <v>21.65</v>
      </c>
      <c r="AN256" s="15">
        <v>93.55</v>
      </c>
      <c r="AO256" s="15">
        <v>88</v>
      </c>
      <c r="AP256" s="15">
        <v>88</v>
      </c>
      <c r="AQ256" s="15">
        <v>86.92</v>
      </c>
      <c r="AR256" s="15">
        <v>3.2</v>
      </c>
      <c r="AS256" s="15">
        <v>-7.18</v>
      </c>
      <c r="AT256" s="15"/>
      <c r="AU256" s="15">
        <v>2.94</v>
      </c>
      <c r="AV256" s="15"/>
      <c r="AW256" s="15">
        <v>0</v>
      </c>
      <c r="AX256" s="16">
        <v>3794</v>
      </c>
      <c r="AZ256" s="6">
        <f>IF(D256&gt;0,H256/D256,0)</f>
        <v>26717277.486910995</v>
      </c>
      <c r="BA256" s="6">
        <f>AZ256*Q256</f>
        <v>45953717.277486913</v>
      </c>
      <c r="BB256" s="6">
        <f>IF(C256&gt;C$3054,C$3054,IF(C256&lt;C$3053,C$3053,C256))</f>
        <v>0.08</v>
      </c>
      <c r="BC256" s="6">
        <f>IF(BB256&gt;0,(D256/15)-BB256,0)</f>
        <v>4.7333333333333324E-2</v>
      </c>
      <c r="BD256" s="6">
        <f>BC256/BC$3049</f>
        <v>9.1154191808961345E-3</v>
      </c>
      <c r="BE256" s="15">
        <f>IF(AU256&gt;AU$3054,AU$3054,IF(AU256&lt;AU$3053,AU$3053,AU256))</f>
        <v>2.94</v>
      </c>
      <c r="BF256" s="15">
        <f>IF(I256&gt;I$3054,I$3054,IF(I256&lt;I$3053,I$3053,I256))</f>
        <v>24.99</v>
      </c>
      <c r="BG256" s="6">
        <f>IF(BE256&gt;0, BF256/BE256,0)</f>
        <v>8.5</v>
      </c>
      <c r="BH256" s="26">
        <f>BG256/BG$3049</f>
        <v>8.1730769230769235E-3</v>
      </c>
      <c r="BI256" s="26">
        <f>IF(AV256&gt;AV$3054,AV$3054,IF(AV256&lt;AV$3053,AV$3053,AV256))</f>
        <v>0</v>
      </c>
      <c r="BJ256" s="6">
        <f>IF(BI256&gt;0, BF256/BI256,0)</f>
        <v>0</v>
      </c>
      <c r="BK256" s="26">
        <f>BJ256/BJ$3049</f>
        <v>0</v>
      </c>
      <c r="BL256" s="6">
        <f>IF(_xlfn.NUMBERVALUE(AL256),IF(ABS(AL256)&lt;1,1-ABS(AL256),0),0)</f>
        <v>0.19999999999999996</v>
      </c>
      <c r="BM256" s="6">
        <f>IF(F256&gt;F$3054,F$3054,IF(F256&lt;F$3053,F$3053,F256))</f>
        <v>15.06</v>
      </c>
      <c r="BN256" s="6">
        <f>IF(BM256&gt;0, BM256/BM$3049, BM256/BM$3050*-1)</f>
        <v>1.9025540799114424E-2</v>
      </c>
      <c r="BO256" s="6">
        <f>IF(O256&gt;O$3054,O$3054,IF(O256&lt;O$3053,O$3053,O256))</f>
        <v>3.14</v>
      </c>
      <c r="BP256" s="26">
        <f>BO256/BO$3049</f>
        <v>2.9608982166447233E-2</v>
      </c>
      <c r="BQ256" s="26">
        <f>IF(OR(BD256=0, BH256=0,BN256=0,BP256=0), 0,BD256+BH256+BK256+BL256+BN256+BP256)</f>
        <v>0.26592301906953469</v>
      </c>
      <c r="BR256" s="6">
        <f>IF(D256&gt;0,C256/D256,0)</f>
        <v>4.1884816753926704E-2</v>
      </c>
    </row>
    <row r="257" spans="1:70" x14ac:dyDescent="0.2">
      <c r="A257" s="15" t="s">
        <v>533</v>
      </c>
      <c r="B257" s="15" t="s">
        <v>534</v>
      </c>
      <c r="C257" s="15"/>
      <c r="D257" s="15">
        <v>2.41</v>
      </c>
      <c r="E257" s="15"/>
      <c r="F257" s="15"/>
      <c r="G257" s="15"/>
      <c r="H257" s="21"/>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6">
        <v>211010</v>
      </c>
      <c r="AX257" s="16">
        <v>391680</v>
      </c>
      <c r="AZ257" s="6">
        <f>IF(D257&gt;0,H257/D257,0)</f>
        <v>0</v>
      </c>
      <c r="BA257" s="6">
        <f>AZ257*Q257</f>
        <v>0</v>
      </c>
      <c r="BB257" s="6">
        <f>IF(C257&gt;C$3054,C$3054,IF(C257&lt;C$3053,C$3053,C257))</f>
        <v>0</v>
      </c>
      <c r="BC257" s="6">
        <f>IF(BB257&gt;0,(D257/15)-BB257,0)</f>
        <v>0</v>
      </c>
      <c r="BD257" s="6">
        <f>BC257/BC$3049</f>
        <v>0</v>
      </c>
      <c r="BE257" s="15">
        <f>IF(AU257&gt;AU$3054,AU$3054,IF(AU257&lt;AU$3053,AU$3053,AU257))</f>
        <v>0</v>
      </c>
      <c r="BF257" s="15">
        <f>IF(I257&gt;I$3054,I$3054,IF(I257&lt;I$3053,I$3053,I257))</f>
        <v>0</v>
      </c>
      <c r="BG257" s="6">
        <f>IF(BE257&gt;0, BF257/BE257,0)</f>
        <v>0</v>
      </c>
      <c r="BH257" s="26">
        <f>BG257/BG$3049</f>
        <v>0</v>
      </c>
      <c r="BI257" s="26">
        <f>IF(AV257&gt;AV$3054,AV$3054,IF(AV257&lt;AV$3053,AV$3053,AV257))</f>
        <v>0</v>
      </c>
      <c r="BJ257" s="6">
        <f>IF(BI257&gt;0, BF257/BI257,0)</f>
        <v>0</v>
      </c>
      <c r="BK257" s="26">
        <f>BJ257/BJ$3049</f>
        <v>0</v>
      </c>
      <c r="BL257" s="6">
        <f>IF(_xlfn.NUMBERVALUE(AL257),IF(ABS(AL257)&lt;1,1-ABS(AL257),0),0)</f>
        <v>0</v>
      </c>
      <c r="BM257" s="6">
        <f>IF(F257&gt;F$3054,F$3054,IF(F257&lt;F$3053,F$3053,F257))</f>
        <v>0</v>
      </c>
      <c r="BN257" s="6">
        <f>IF(BM257&gt;0, BM257/BM$3049, BM257/BM$3050*-1)</f>
        <v>0</v>
      </c>
      <c r="BO257" s="6">
        <f>IF(O257&gt;O$3054,O$3054,IF(O257&lt;O$3053,O$3053,O257))</f>
        <v>0</v>
      </c>
      <c r="BP257" s="26">
        <f>BO257/BO$3049</f>
        <v>0</v>
      </c>
      <c r="BQ257" s="26">
        <f>IF(OR(BD257=0, BH257=0,BN257=0,BP257=0), 0,BD257+BH257+BK257+BL257+BN257+BP257)</f>
        <v>0</v>
      </c>
      <c r="BR257" s="6">
        <f>IF(D257&gt;0,C257/D257,0)</f>
        <v>0</v>
      </c>
    </row>
    <row r="258" spans="1:70" x14ac:dyDescent="0.2">
      <c r="A258" s="15" t="s">
        <v>553</v>
      </c>
      <c r="B258" s="15" t="s">
        <v>554</v>
      </c>
      <c r="C258" s="15">
        <v>-0.02</v>
      </c>
      <c r="D258" s="15">
        <v>0.19</v>
      </c>
      <c r="E258" s="15">
        <v>0.22</v>
      </c>
      <c r="F258" s="15">
        <v>400</v>
      </c>
      <c r="G258" s="15">
        <v>9.15</v>
      </c>
      <c r="H258" s="21">
        <v>15940000</v>
      </c>
      <c r="I258" s="15"/>
      <c r="J258" s="15">
        <v>0</v>
      </c>
      <c r="K258" s="15"/>
      <c r="L258" s="15">
        <v>0</v>
      </c>
      <c r="M258" s="15"/>
      <c r="N258" s="15">
        <v>0</v>
      </c>
      <c r="O258" s="15"/>
      <c r="P258" s="15"/>
      <c r="Q258" s="15">
        <v>0.02</v>
      </c>
      <c r="R258" s="15">
        <v>0.02</v>
      </c>
      <c r="S258" s="15">
        <v>2.39</v>
      </c>
      <c r="T258" s="15">
        <v>0</v>
      </c>
      <c r="U258" s="15">
        <v>0</v>
      </c>
      <c r="V258" s="15">
        <v>0</v>
      </c>
      <c r="W258" s="15">
        <v>0</v>
      </c>
      <c r="X258" s="15">
        <v>0</v>
      </c>
      <c r="Y258" s="15">
        <v>0</v>
      </c>
      <c r="Z258" s="15">
        <v>0</v>
      </c>
      <c r="AA258" s="15">
        <v>0</v>
      </c>
      <c r="AB258" s="15">
        <v>-668.76</v>
      </c>
      <c r="AC258" s="15">
        <v>-98.16</v>
      </c>
      <c r="AD258" s="15">
        <v>-159.4</v>
      </c>
      <c r="AE258" s="15">
        <v>-98.16</v>
      </c>
      <c r="AF258" s="15">
        <v>-81.8</v>
      </c>
      <c r="AG258" s="15">
        <v>-140.57</v>
      </c>
      <c r="AH258" s="15">
        <v>-81.8</v>
      </c>
      <c r="AI258" s="15">
        <v>-98.16</v>
      </c>
      <c r="AJ258" s="15">
        <v>-159.4</v>
      </c>
      <c r="AK258" s="15">
        <v>-98.16</v>
      </c>
      <c r="AL258" s="15">
        <v>1.39</v>
      </c>
      <c r="AM258" s="15">
        <v>61.94</v>
      </c>
      <c r="AN258" s="15"/>
      <c r="AO258" s="16">
        <v>-6293.79</v>
      </c>
      <c r="AP258" s="16">
        <v>-6346.99</v>
      </c>
      <c r="AQ258" s="16">
        <v>-5708.91</v>
      </c>
      <c r="AR258" s="15"/>
      <c r="AS258" s="15"/>
      <c r="AT258" s="15"/>
      <c r="AU258" s="15"/>
      <c r="AV258" s="15"/>
      <c r="AW258" s="16">
        <v>45000</v>
      </c>
      <c r="AX258" s="16">
        <v>59195</v>
      </c>
      <c r="AZ258" s="6">
        <f>IF(D258&gt;0,H258/D258,0)</f>
        <v>83894736.842105269</v>
      </c>
      <c r="BA258" s="6">
        <f>AZ258*Q258</f>
        <v>1677894.7368421054</v>
      </c>
      <c r="BB258" s="6">
        <f>IF(C258&gt;C$3054,C$3054,IF(C258&lt;C$3053,C$3053,C258))</f>
        <v>-0.02</v>
      </c>
      <c r="BC258" s="6">
        <f>IF(BB258&gt;0,(D258/15)-BB258,0)</f>
        <v>0</v>
      </c>
      <c r="BD258" s="6">
        <f>BC258/BC$3049</f>
        <v>0</v>
      </c>
      <c r="BE258" s="15">
        <f>IF(AU258&gt;AU$3054,AU$3054,IF(AU258&lt;AU$3053,AU$3053,AU258))</f>
        <v>0</v>
      </c>
      <c r="BF258" s="15">
        <f>IF(I258&gt;I$3054,I$3054,IF(I258&lt;I$3053,I$3053,I258))</f>
        <v>0</v>
      </c>
      <c r="BG258" s="6">
        <f>IF(BE258&gt;0, BF258/BE258,0)</f>
        <v>0</v>
      </c>
      <c r="BH258" s="26">
        <f>BG258/BG$3049</f>
        <v>0</v>
      </c>
      <c r="BI258" s="26">
        <f>IF(AV258&gt;AV$3054,AV$3054,IF(AV258&lt;AV$3053,AV$3053,AV258))</f>
        <v>0</v>
      </c>
      <c r="BJ258" s="6">
        <f>IF(BI258&gt;0, BF258/BI258,0)</f>
        <v>0</v>
      </c>
      <c r="BK258" s="26">
        <f>BJ258/BJ$3049</f>
        <v>0</v>
      </c>
      <c r="BL258" s="6">
        <f>IF(_xlfn.NUMBERVALUE(AL258),IF(ABS(AL258)&lt;1,1-ABS(AL258),0),0)</f>
        <v>0</v>
      </c>
      <c r="BM258" s="6">
        <f>IF(F258&gt;F$3054,F$3054,IF(F258&lt;F$3053,F$3053,F258))</f>
        <v>400</v>
      </c>
      <c r="BN258" s="6">
        <f>IF(BM258&gt;0, BM258/BM$3049, BM258/BM$3050*-1)</f>
        <v>0.50532644884766065</v>
      </c>
      <c r="BO258" s="6">
        <f>IF(O258&gt;O$3054,O$3054,IF(O258&lt;O$3053,O$3053,O258))</f>
        <v>0</v>
      </c>
      <c r="BP258" s="26">
        <f>BO258/BO$3049</f>
        <v>0</v>
      </c>
      <c r="BQ258" s="26">
        <f>IF(OR(BD258=0, BH258=0,BN258=0,BP258=0), 0,BD258+BH258+BK258+BL258+BN258+BP258)</f>
        <v>0</v>
      </c>
      <c r="BR258" s="6">
        <f>IF(D258&gt;0,C258/D258,0)</f>
        <v>-0.10526315789473684</v>
      </c>
    </row>
    <row r="259" spans="1:70" x14ac:dyDescent="0.2">
      <c r="A259" s="15" t="s">
        <v>836</v>
      </c>
      <c r="B259" s="15" t="s">
        <v>837</v>
      </c>
      <c r="C259" s="15">
        <v>-0.05</v>
      </c>
      <c r="D259" s="15">
        <v>0</v>
      </c>
      <c r="E259" s="15">
        <v>0</v>
      </c>
      <c r="F259" s="15">
        <v>-66.67</v>
      </c>
      <c r="G259" s="15"/>
      <c r="H259" s="21">
        <v>787720</v>
      </c>
      <c r="I259" s="15"/>
      <c r="J259" s="15">
        <v>0</v>
      </c>
      <c r="K259" s="15"/>
      <c r="L259" s="15">
        <v>0</v>
      </c>
      <c r="M259" s="15"/>
      <c r="N259" s="15">
        <v>0</v>
      </c>
      <c r="O259" s="15"/>
      <c r="P259" s="15"/>
      <c r="Q259" s="15">
        <v>0</v>
      </c>
      <c r="R259" s="15">
        <v>0</v>
      </c>
      <c r="S259" s="15">
        <v>0.18</v>
      </c>
      <c r="T259" s="15">
        <v>0</v>
      </c>
      <c r="U259" s="15">
        <v>0</v>
      </c>
      <c r="V259" s="15">
        <v>95.01</v>
      </c>
      <c r="W259" s="15">
        <v>95.01</v>
      </c>
      <c r="X259" s="15"/>
      <c r="Y259" s="15"/>
      <c r="Z259" s="15"/>
      <c r="AA259" s="15"/>
      <c r="AB259" s="15">
        <v>-29.05</v>
      </c>
      <c r="AC259" s="15"/>
      <c r="AD259" s="15">
        <v>-289.02</v>
      </c>
      <c r="AE259" s="15"/>
      <c r="AF259" s="15">
        <v>-599.44000000000005</v>
      </c>
      <c r="AG259" s="15">
        <v>-104.54</v>
      </c>
      <c r="AH259" s="15">
        <v>-599.44000000000005</v>
      </c>
      <c r="AI259" s="15"/>
      <c r="AJ259" s="15">
        <v>-475.37</v>
      </c>
      <c r="AK259" s="15"/>
      <c r="AL259" s="15">
        <v>-1.29</v>
      </c>
      <c r="AM259" s="15">
        <v>477.95</v>
      </c>
      <c r="AN259" s="15"/>
      <c r="AO259" s="16">
        <v>-30034.93</v>
      </c>
      <c r="AP259" s="16">
        <v>-31763.599999999999</v>
      </c>
      <c r="AQ259" s="16">
        <v>-32716.36</v>
      </c>
      <c r="AR259" s="15"/>
      <c r="AS259" s="15"/>
      <c r="AT259" s="15"/>
      <c r="AU259" s="15"/>
      <c r="AV259" s="15"/>
      <c r="AW259" s="15">
        <v>0</v>
      </c>
      <c r="AX259" s="15"/>
      <c r="AZ259" s="6">
        <f>IF(D259&gt;0,H259/D259,0)</f>
        <v>0</v>
      </c>
      <c r="BA259" s="6">
        <f>AZ259*Q259</f>
        <v>0</v>
      </c>
      <c r="BB259" s="6">
        <f>IF(C259&gt;C$3054,C$3054,IF(C259&lt;C$3053,C$3053,C259))</f>
        <v>-0.05</v>
      </c>
      <c r="BC259" s="6">
        <f>IF(BB259&gt;0,(D259/15)-BB259,0)</f>
        <v>0</v>
      </c>
      <c r="BD259" s="6">
        <f>BC259/BC$3049</f>
        <v>0</v>
      </c>
      <c r="BE259" s="15">
        <f>IF(AU259&gt;AU$3054,AU$3054,IF(AU259&lt;AU$3053,AU$3053,AU259))</f>
        <v>0</v>
      </c>
      <c r="BF259" s="15">
        <f>IF(I259&gt;I$3054,I$3054,IF(I259&lt;I$3053,I$3053,I259))</f>
        <v>0</v>
      </c>
      <c r="BG259" s="6">
        <f>IF(BE259&gt;0, BF259/BE259,0)</f>
        <v>0</v>
      </c>
      <c r="BH259" s="26">
        <f>BG259/BG$3049</f>
        <v>0</v>
      </c>
      <c r="BI259" s="26">
        <f>IF(AV259&gt;AV$3054,AV$3054,IF(AV259&lt;AV$3053,AV$3053,AV259))</f>
        <v>0</v>
      </c>
      <c r="BJ259" s="6">
        <f>IF(BI259&gt;0, BF259/BI259,0)</f>
        <v>0</v>
      </c>
      <c r="BK259" s="26">
        <f>BJ259/BJ$3049</f>
        <v>0</v>
      </c>
      <c r="BL259" s="6">
        <f>IF(_xlfn.NUMBERVALUE(AL259),IF(ABS(AL259)&lt;1,1-ABS(AL259),0),0)</f>
        <v>0</v>
      </c>
      <c r="BM259" s="6">
        <f>IF(F259&gt;F$3054,F$3054,IF(F259&lt;F$3053,F$3053,F259))</f>
        <v>-66.67</v>
      </c>
      <c r="BN259" s="6">
        <f>IF(BM259&gt;0, BM259/BM$3049, BM259/BM$3050*-1)</f>
        <v>-0.67031972652322547</v>
      </c>
      <c r="BO259" s="6">
        <f>IF(O259&gt;O$3054,O$3054,IF(O259&lt;O$3053,O$3053,O259))</f>
        <v>0</v>
      </c>
      <c r="BP259" s="26">
        <f>BO259/BO$3049</f>
        <v>0</v>
      </c>
      <c r="BQ259" s="26">
        <f>IF(OR(BD259=0, BH259=0,BN259=0,BP259=0), 0,BD259+BH259+BK259+BL259+BN259+BP259)</f>
        <v>0</v>
      </c>
      <c r="BR259" s="6">
        <f>IF(D259&gt;0,C259/D259,0)</f>
        <v>0</v>
      </c>
    </row>
    <row r="260" spans="1:70" x14ac:dyDescent="0.2">
      <c r="A260" s="15" t="s">
        <v>596</v>
      </c>
      <c r="B260" s="15" t="s">
        <v>597</v>
      </c>
      <c r="C260" s="15">
        <v>-0.01</v>
      </c>
      <c r="D260" s="15">
        <v>0</v>
      </c>
      <c r="E260" s="15">
        <v>0.26</v>
      </c>
      <c r="F260" s="15">
        <v>52.78</v>
      </c>
      <c r="G260" s="15">
        <v>5.54</v>
      </c>
      <c r="H260" s="21"/>
      <c r="I260" s="15"/>
      <c r="J260" s="15">
        <v>0</v>
      </c>
      <c r="K260" s="15"/>
      <c r="L260" s="15">
        <v>0</v>
      </c>
      <c r="M260" s="15"/>
      <c r="N260" s="15">
        <v>0</v>
      </c>
      <c r="O260" s="15"/>
      <c r="P260" s="15"/>
      <c r="Q260" s="15">
        <v>0.05</v>
      </c>
      <c r="R260" s="15">
        <v>0.04</v>
      </c>
      <c r="S260" s="15">
        <v>7.66</v>
      </c>
      <c r="T260" s="15">
        <v>0</v>
      </c>
      <c r="U260" s="15">
        <v>0</v>
      </c>
      <c r="V260" s="15">
        <v>0</v>
      </c>
      <c r="W260" s="15">
        <v>0</v>
      </c>
      <c r="X260" s="15">
        <v>0</v>
      </c>
      <c r="Y260" s="15">
        <v>0</v>
      </c>
      <c r="Z260" s="15">
        <v>0</v>
      </c>
      <c r="AA260" s="15">
        <v>0</v>
      </c>
      <c r="AB260" s="15"/>
      <c r="AC260" s="15">
        <v>-18.649999999999999</v>
      </c>
      <c r="AD260" s="15"/>
      <c r="AE260" s="15">
        <v>-18.649999999999999</v>
      </c>
      <c r="AF260" s="15">
        <v>-17.41</v>
      </c>
      <c r="AG260" s="15"/>
      <c r="AH260" s="15">
        <v>-17.41</v>
      </c>
      <c r="AI260" s="15">
        <v>-18.649999999999999</v>
      </c>
      <c r="AJ260" s="15"/>
      <c r="AK260" s="15">
        <v>-18.649999999999999</v>
      </c>
      <c r="AL260" s="15"/>
      <c r="AM260" s="15">
        <v>1.69</v>
      </c>
      <c r="AN260" s="15"/>
      <c r="AO260" s="15">
        <v>-500.82</v>
      </c>
      <c r="AP260" s="15">
        <v>-491.66</v>
      </c>
      <c r="AQ260" s="15">
        <v>-491.65</v>
      </c>
      <c r="AR260" s="15"/>
      <c r="AS260" s="15"/>
      <c r="AT260" s="15"/>
      <c r="AU260" s="15"/>
      <c r="AV260" s="15"/>
      <c r="AW260" s="15">
        <v>0</v>
      </c>
      <c r="AX260" s="15"/>
      <c r="AZ260" s="6">
        <f>IF(D260&gt;0,H260/D260,0)</f>
        <v>0</v>
      </c>
      <c r="BA260" s="6">
        <f>AZ260*Q260</f>
        <v>0</v>
      </c>
      <c r="BB260" s="6">
        <f>IF(C260&gt;C$3054,C$3054,IF(C260&lt;C$3053,C$3053,C260))</f>
        <v>-0.01</v>
      </c>
      <c r="BC260" s="6">
        <f>IF(BB260&gt;0,(D260/15)-BB260,0)</f>
        <v>0</v>
      </c>
      <c r="BD260" s="6">
        <f>BC260/BC$3049</f>
        <v>0</v>
      </c>
      <c r="BE260" s="15">
        <f>IF(AU260&gt;AU$3054,AU$3054,IF(AU260&lt;AU$3053,AU$3053,AU260))</f>
        <v>0</v>
      </c>
      <c r="BF260" s="15">
        <f>IF(I260&gt;I$3054,I$3054,IF(I260&lt;I$3053,I$3053,I260))</f>
        <v>0</v>
      </c>
      <c r="BG260" s="6">
        <f>IF(BE260&gt;0, BF260/BE260,0)</f>
        <v>0</v>
      </c>
      <c r="BH260" s="26">
        <f>BG260/BG$3049</f>
        <v>0</v>
      </c>
      <c r="BI260" s="26">
        <f>IF(AV260&gt;AV$3054,AV$3054,IF(AV260&lt;AV$3053,AV$3053,AV260))</f>
        <v>0</v>
      </c>
      <c r="BJ260" s="6">
        <f>IF(BI260&gt;0, BF260/BI260,0)</f>
        <v>0</v>
      </c>
      <c r="BK260" s="26">
        <f>BJ260/BJ$3049</f>
        <v>0</v>
      </c>
      <c r="BL260" s="6">
        <f>IF(_xlfn.NUMBERVALUE(AL260),IF(ABS(AL260)&lt;1,1-ABS(AL260),0),0)</f>
        <v>0</v>
      </c>
      <c r="BM260" s="6">
        <f>IF(F260&gt;F$3054,F$3054,IF(F260&lt;F$3053,F$3053,F260))</f>
        <v>52.78</v>
      </c>
      <c r="BN260" s="6">
        <f>IF(BM260&gt;0, BM260/BM$3049, BM260/BM$3050*-1)</f>
        <v>6.6677824925448825E-2</v>
      </c>
      <c r="BO260" s="6">
        <f>IF(O260&gt;O$3054,O$3054,IF(O260&lt;O$3053,O$3053,O260))</f>
        <v>0</v>
      </c>
      <c r="BP260" s="26">
        <f>BO260/BO$3049</f>
        <v>0</v>
      </c>
      <c r="BQ260" s="26">
        <f>IF(OR(BD260=0, BH260=0,BN260=0,BP260=0), 0,BD260+BH260+BK260+BL260+BN260+BP260)</f>
        <v>0</v>
      </c>
      <c r="BR260" s="6">
        <f>IF(D260&gt;0,C260/D260,0)</f>
        <v>0</v>
      </c>
    </row>
    <row r="261" spans="1:70" x14ac:dyDescent="0.2">
      <c r="A261" s="15" t="s">
        <v>671</v>
      </c>
      <c r="B261" s="15" t="s">
        <v>672</v>
      </c>
      <c r="C261" s="15">
        <v>-0.12</v>
      </c>
      <c r="D261" s="15">
        <v>0</v>
      </c>
      <c r="E261" s="15">
        <v>0.21</v>
      </c>
      <c r="F261" s="15">
        <v>51.52</v>
      </c>
      <c r="G261" s="15">
        <v>0.77</v>
      </c>
      <c r="H261" s="21"/>
      <c r="I261" s="15"/>
      <c r="J261" s="15">
        <v>0</v>
      </c>
      <c r="K261" s="15"/>
      <c r="L261" s="15">
        <v>0</v>
      </c>
      <c r="M261" s="15"/>
      <c r="N261" s="15">
        <v>0</v>
      </c>
      <c r="O261" s="15"/>
      <c r="P261" s="15"/>
      <c r="Q261" s="15">
        <v>0.31</v>
      </c>
      <c r="R261" s="15">
        <v>0.17</v>
      </c>
      <c r="S261" s="15">
        <v>1.43</v>
      </c>
      <c r="T261" s="15">
        <v>0.34</v>
      </c>
      <c r="U261" s="15">
        <v>0.22</v>
      </c>
      <c r="V261" s="15">
        <v>21.36</v>
      </c>
      <c r="W261" s="15">
        <v>0.22</v>
      </c>
      <c r="X261" s="15">
        <v>0.56999999999999995</v>
      </c>
      <c r="Y261" s="15">
        <v>0.31</v>
      </c>
      <c r="Z261" s="15">
        <v>35.89</v>
      </c>
      <c r="AA261" s="15">
        <v>0.31</v>
      </c>
      <c r="AB261" s="15">
        <v>-0.12</v>
      </c>
      <c r="AC261" s="15">
        <v>-30.18</v>
      </c>
      <c r="AD261" s="15">
        <v>-12.46</v>
      </c>
      <c r="AE261" s="15">
        <v>-17.86</v>
      </c>
      <c r="AF261" s="15">
        <v>-24.03</v>
      </c>
      <c r="AG261" s="15">
        <v>-11.37</v>
      </c>
      <c r="AH261" s="15">
        <v>-14.96</v>
      </c>
      <c r="AI261" s="15">
        <v>-35.67</v>
      </c>
      <c r="AJ261" s="15">
        <v>-19.66</v>
      </c>
      <c r="AK261" s="15">
        <v>-23.44</v>
      </c>
      <c r="AL261" s="15">
        <v>1.0900000000000001</v>
      </c>
      <c r="AM261" s="16">
        <v>1475.22</v>
      </c>
      <c r="AN261" s="15">
        <v>-8.08</v>
      </c>
      <c r="AO261" s="15">
        <v>-3.89</v>
      </c>
      <c r="AP261" s="15">
        <v>-66.42</v>
      </c>
      <c r="AQ261" s="15">
        <v>-66.430000000000007</v>
      </c>
      <c r="AR261" s="15"/>
      <c r="AS261" s="15">
        <v>-14.73</v>
      </c>
      <c r="AT261" s="15">
        <v>-0.56000000000000005</v>
      </c>
      <c r="AU261" s="15"/>
      <c r="AV261" s="15"/>
      <c r="AW261" s="15">
        <v>0</v>
      </c>
      <c r="AX261" s="16">
        <v>236714</v>
      </c>
      <c r="AZ261" s="6">
        <f>IF(D261&gt;0,H261/D261,0)</f>
        <v>0</v>
      </c>
      <c r="BA261" s="6">
        <f>AZ261*Q261</f>
        <v>0</v>
      </c>
      <c r="BB261" s="6">
        <f>IF(C261&gt;C$3054,C$3054,IF(C261&lt;C$3053,C$3053,C261))</f>
        <v>-0.12</v>
      </c>
      <c r="BC261" s="6">
        <f>IF(BB261&gt;0,(D261/15)-BB261,0)</f>
        <v>0</v>
      </c>
      <c r="BD261" s="6">
        <f>BC261/BC$3049</f>
        <v>0</v>
      </c>
      <c r="BE261" s="15">
        <f>IF(AU261&gt;AU$3054,AU$3054,IF(AU261&lt;AU$3053,AU$3053,AU261))</f>
        <v>0</v>
      </c>
      <c r="BF261" s="15">
        <f>IF(I261&gt;I$3054,I$3054,IF(I261&lt;I$3053,I$3053,I261))</f>
        <v>0</v>
      </c>
      <c r="BG261" s="6">
        <f>IF(BE261&gt;0, BF261/BE261,0)</f>
        <v>0</v>
      </c>
      <c r="BH261" s="26">
        <f>BG261/BG$3049</f>
        <v>0</v>
      </c>
      <c r="BI261" s="26">
        <f>IF(AV261&gt;AV$3054,AV$3054,IF(AV261&lt;AV$3053,AV$3053,AV261))</f>
        <v>0</v>
      </c>
      <c r="BJ261" s="6">
        <f>IF(BI261&gt;0, BF261/BI261,0)</f>
        <v>0</v>
      </c>
      <c r="BK261" s="26">
        <f>BJ261/BJ$3049</f>
        <v>0</v>
      </c>
      <c r="BL261" s="6">
        <f>IF(_xlfn.NUMBERVALUE(AL261),IF(ABS(AL261)&lt;1,1-ABS(AL261),0),0)</f>
        <v>0</v>
      </c>
      <c r="BM261" s="6">
        <f>IF(F261&gt;F$3054,F$3054,IF(F261&lt;F$3053,F$3053,F261))</f>
        <v>51.52</v>
      </c>
      <c r="BN261" s="6">
        <f>IF(BM261&gt;0, BM261/BM$3049, BM261/BM$3050*-1)</f>
        <v>6.5086046611578699E-2</v>
      </c>
      <c r="BO261" s="6">
        <f>IF(O261&gt;O$3054,O$3054,IF(O261&lt;O$3053,O$3053,O261))</f>
        <v>0</v>
      </c>
      <c r="BP261" s="26">
        <f>BO261/BO$3049</f>
        <v>0</v>
      </c>
      <c r="BQ261" s="26">
        <f>IF(OR(BD261=0, BH261=0,BN261=0,BP261=0), 0,BD261+BH261+BK261+BL261+BN261+BP261)</f>
        <v>0</v>
      </c>
      <c r="BR261" s="6">
        <f>IF(D261&gt;0,C261/D261,0)</f>
        <v>0</v>
      </c>
    </row>
    <row r="262" spans="1:70" x14ac:dyDescent="0.2">
      <c r="A262" s="15" t="s">
        <v>657</v>
      </c>
      <c r="B262" s="15" t="s">
        <v>658</v>
      </c>
      <c r="C262" s="15">
        <v>0</v>
      </c>
      <c r="D262" s="15">
        <v>0.02</v>
      </c>
      <c r="E262" s="15">
        <v>0.03</v>
      </c>
      <c r="F262" s="15">
        <v>46.15</v>
      </c>
      <c r="G262" s="15">
        <v>0.45</v>
      </c>
      <c r="H262" s="21">
        <v>11340000</v>
      </c>
      <c r="I262" s="15">
        <v>45.71</v>
      </c>
      <c r="J262" s="15">
        <v>0</v>
      </c>
      <c r="K262" s="15"/>
      <c r="L262" s="15">
        <v>0</v>
      </c>
      <c r="M262" s="15"/>
      <c r="N262" s="15">
        <v>0</v>
      </c>
      <c r="O262" s="15"/>
      <c r="P262" s="15"/>
      <c r="Q262" s="15">
        <v>0.04</v>
      </c>
      <c r="R262" s="15">
        <v>0</v>
      </c>
      <c r="S262" s="15">
        <v>6.6</v>
      </c>
      <c r="T262" s="15">
        <v>0</v>
      </c>
      <c r="U262" s="15">
        <v>0</v>
      </c>
      <c r="V262" s="15">
        <v>0</v>
      </c>
      <c r="W262" s="15">
        <v>0</v>
      </c>
      <c r="X262" s="15">
        <v>0</v>
      </c>
      <c r="Y262" s="15">
        <v>0</v>
      </c>
      <c r="Z262" s="15">
        <v>0</v>
      </c>
      <c r="AA262" s="15">
        <v>0</v>
      </c>
      <c r="AB262" s="16">
        <v>-2091.04</v>
      </c>
      <c r="AC262" s="15">
        <v>0.68</v>
      </c>
      <c r="AD262" s="15">
        <v>-2.63</v>
      </c>
      <c r="AE262" s="15">
        <v>0.68</v>
      </c>
      <c r="AF262" s="15">
        <v>0.68</v>
      </c>
      <c r="AG262" s="15">
        <v>-2.56</v>
      </c>
      <c r="AH262" s="15">
        <v>0.68</v>
      </c>
      <c r="AI262" s="15">
        <v>0.75</v>
      </c>
      <c r="AJ262" s="15">
        <v>-2.9</v>
      </c>
      <c r="AK262" s="15">
        <v>0.75</v>
      </c>
      <c r="AL262" s="15">
        <v>0.7</v>
      </c>
      <c r="AM262" s="15">
        <v>365.24</v>
      </c>
      <c r="AN262" s="15"/>
      <c r="AO262" s="16">
        <v>-17734.43</v>
      </c>
      <c r="AP262" s="16">
        <v>-18510.82</v>
      </c>
      <c r="AQ262" s="16">
        <v>5740.66</v>
      </c>
      <c r="AR262" s="15"/>
      <c r="AS262" s="15">
        <v>-60.49</v>
      </c>
      <c r="AT262" s="15"/>
      <c r="AU262" s="15"/>
      <c r="AV262" s="15"/>
      <c r="AW262" s="16">
        <v>638569</v>
      </c>
      <c r="AX262" s="16">
        <v>367556</v>
      </c>
      <c r="AZ262" s="6">
        <f>IF(D262&gt;0,H262/D262,0)</f>
        <v>567000000</v>
      </c>
      <c r="BA262" s="6">
        <f>AZ262*Q262</f>
        <v>22680000</v>
      </c>
      <c r="BB262" s="6">
        <f>IF(C262&gt;C$3054,C$3054,IF(C262&lt;C$3053,C$3053,C262))</f>
        <v>0</v>
      </c>
      <c r="BC262" s="6">
        <f>IF(BB262&gt;0,(D262/15)-BB262,0)</f>
        <v>0</v>
      </c>
      <c r="BD262" s="6">
        <f>BC262/BC$3049</f>
        <v>0</v>
      </c>
      <c r="BE262" s="15">
        <f>IF(AU262&gt;AU$3054,AU$3054,IF(AU262&lt;AU$3053,AU$3053,AU262))</f>
        <v>0</v>
      </c>
      <c r="BF262" s="15">
        <f>IF(I262&gt;I$3054,I$3054,IF(I262&lt;I$3053,I$3053,I262))</f>
        <v>45.71</v>
      </c>
      <c r="BG262" s="6">
        <f>IF(BE262&gt;0, BF262/BE262,0)</f>
        <v>0</v>
      </c>
      <c r="BH262" s="26">
        <f>BG262/BG$3049</f>
        <v>0</v>
      </c>
      <c r="BI262" s="26">
        <f>IF(AV262&gt;AV$3054,AV$3054,IF(AV262&lt;AV$3053,AV$3053,AV262))</f>
        <v>0</v>
      </c>
      <c r="BJ262" s="6">
        <f>IF(BI262&gt;0, BF262/BI262,0)</f>
        <v>0</v>
      </c>
      <c r="BK262" s="26">
        <f>BJ262/BJ$3049</f>
        <v>0</v>
      </c>
      <c r="BL262" s="6">
        <f>IF(_xlfn.NUMBERVALUE(AL262),IF(ABS(AL262)&lt;1,1-ABS(AL262),0),0)</f>
        <v>0.30000000000000004</v>
      </c>
      <c r="BM262" s="6">
        <f>IF(F262&gt;F$3054,F$3054,IF(F262&lt;F$3053,F$3053,F262))</f>
        <v>46.15</v>
      </c>
      <c r="BN262" s="6">
        <f>IF(BM262&gt;0, BM262/BM$3049, BM262/BM$3050*-1)</f>
        <v>5.8302039035798843E-2</v>
      </c>
      <c r="BO262" s="6">
        <f>IF(O262&gt;O$3054,O$3054,IF(O262&lt;O$3053,O$3053,O262))</f>
        <v>0</v>
      </c>
      <c r="BP262" s="26">
        <f>BO262/BO$3049</f>
        <v>0</v>
      </c>
      <c r="BQ262" s="26">
        <f>IF(OR(BD262=0, BH262=0,BN262=0,BP262=0), 0,BD262+BH262+BK262+BL262+BN262+BP262)</f>
        <v>0</v>
      </c>
      <c r="BR262" s="6">
        <f>IF(D262&gt;0,C262/D262,0)</f>
        <v>0</v>
      </c>
    </row>
    <row r="263" spans="1:70" x14ac:dyDescent="0.2">
      <c r="A263" s="15" t="s">
        <v>364</v>
      </c>
      <c r="B263" s="15" t="s">
        <v>365</v>
      </c>
      <c r="C263" s="15"/>
      <c r="D263" s="15">
        <v>0</v>
      </c>
      <c r="E263" s="15"/>
      <c r="F263" s="15"/>
      <c r="G263" s="15"/>
      <c r="H263" s="21"/>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v>0</v>
      </c>
      <c r="AX263" s="15"/>
      <c r="AZ263" s="6">
        <f>IF(D263&gt;0,H263/D263,0)</f>
        <v>0</v>
      </c>
      <c r="BA263" s="6">
        <f>AZ263*Q263</f>
        <v>0</v>
      </c>
      <c r="BB263" s="6">
        <f>IF(C263&gt;C$3054,C$3054,IF(C263&lt;C$3053,C$3053,C263))</f>
        <v>0</v>
      </c>
      <c r="BC263" s="6">
        <f>IF(BB263&gt;0,(D263/15)-BB263,0)</f>
        <v>0</v>
      </c>
      <c r="BD263" s="6">
        <f>BC263/BC$3049</f>
        <v>0</v>
      </c>
      <c r="BE263" s="15">
        <f>IF(AU263&gt;AU$3054,AU$3054,IF(AU263&lt;AU$3053,AU$3053,AU263))</f>
        <v>0</v>
      </c>
      <c r="BF263" s="15">
        <f>IF(I263&gt;I$3054,I$3054,IF(I263&lt;I$3053,I$3053,I263))</f>
        <v>0</v>
      </c>
      <c r="BG263" s="6">
        <f>IF(BE263&gt;0, BF263/BE263,0)</f>
        <v>0</v>
      </c>
      <c r="BH263" s="26">
        <f>BG263/BG$3049</f>
        <v>0</v>
      </c>
      <c r="BI263" s="26">
        <f>IF(AV263&gt;AV$3054,AV$3054,IF(AV263&lt;AV$3053,AV$3053,AV263))</f>
        <v>0</v>
      </c>
      <c r="BJ263" s="6">
        <f>IF(BI263&gt;0, BF263/BI263,0)</f>
        <v>0</v>
      </c>
      <c r="BK263" s="26">
        <f>BJ263/BJ$3049</f>
        <v>0</v>
      </c>
      <c r="BL263" s="6">
        <f>IF(_xlfn.NUMBERVALUE(AL263),IF(ABS(AL263)&lt;1,1-ABS(AL263),0),0)</f>
        <v>0</v>
      </c>
      <c r="BM263" s="6">
        <f>IF(F263&gt;F$3054,F$3054,IF(F263&lt;F$3053,F$3053,F263))</f>
        <v>0</v>
      </c>
      <c r="BN263" s="6">
        <f>IF(BM263&gt;0, BM263/BM$3049, BM263/BM$3050*-1)</f>
        <v>0</v>
      </c>
      <c r="BO263" s="6">
        <f>IF(O263&gt;O$3054,O$3054,IF(O263&lt;O$3053,O$3053,O263))</f>
        <v>0</v>
      </c>
      <c r="BP263" s="26">
        <f>BO263/BO$3049</f>
        <v>0</v>
      </c>
      <c r="BQ263" s="26">
        <f>IF(OR(BD263=0, BH263=0,BN263=0,BP263=0), 0,BD263+BH263+BK263+BL263+BN263+BP263)</f>
        <v>0</v>
      </c>
      <c r="BR263" s="6">
        <f>IF(D263&gt;0,C263/D263,0)</f>
        <v>0</v>
      </c>
    </row>
    <row r="264" spans="1:70" x14ac:dyDescent="0.2">
      <c r="A264" s="15" t="s">
        <v>675</v>
      </c>
      <c r="B264" s="15" t="s">
        <v>676</v>
      </c>
      <c r="C264" s="15">
        <v>-0.06</v>
      </c>
      <c r="D264" s="15">
        <v>0.05</v>
      </c>
      <c r="E264" s="15">
        <v>0.06</v>
      </c>
      <c r="F264" s="15">
        <v>-32</v>
      </c>
      <c r="G264" s="15">
        <v>7.27</v>
      </c>
      <c r="H264" s="21">
        <v>1820000</v>
      </c>
      <c r="I264" s="15"/>
      <c r="J264" s="15">
        <v>0</v>
      </c>
      <c r="K264" s="15"/>
      <c r="L264" s="15"/>
      <c r="M264" s="15"/>
      <c r="N264" s="15">
        <v>0</v>
      </c>
      <c r="O264" s="15"/>
      <c r="P264" s="15"/>
      <c r="Q264" s="15">
        <v>0.01</v>
      </c>
      <c r="R264" s="15">
        <v>0.04</v>
      </c>
      <c r="S264" s="15">
        <v>1.59</v>
      </c>
      <c r="T264" s="15">
        <v>70.8</v>
      </c>
      <c r="U264" s="15">
        <v>72.05</v>
      </c>
      <c r="V264" s="15">
        <v>77.849999999999994</v>
      </c>
      <c r="W264" s="15">
        <v>72.05</v>
      </c>
      <c r="X264" s="16">
        <v>1261.7</v>
      </c>
      <c r="Y264" s="15">
        <v>682.5</v>
      </c>
      <c r="Z264" s="16">
        <v>1387.31</v>
      </c>
      <c r="AA264" s="15">
        <v>682.5</v>
      </c>
      <c r="AB264" s="15"/>
      <c r="AC264" s="15">
        <v>-67.14</v>
      </c>
      <c r="AD264" s="15"/>
      <c r="AE264" s="15"/>
      <c r="AF264" s="15">
        <v>-55.72</v>
      </c>
      <c r="AG264" s="15"/>
      <c r="AH264" s="15"/>
      <c r="AI264" s="15">
        <v>-413.21</v>
      </c>
      <c r="AJ264" s="15"/>
      <c r="AK264" s="15"/>
      <c r="AL264" s="15">
        <v>0.34</v>
      </c>
      <c r="AM264" s="15"/>
      <c r="AN264" s="15"/>
      <c r="AO264" s="15">
        <v>-31.35</v>
      </c>
      <c r="AP264" s="15">
        <v>-33.89</v>
      </c>
      <c r="AQ264" s="15">
        <v>-32.33</v>
      </c>
      <c r="AR264" s="15"/>
      <c r="AS264" s="15"/>
      <c r="AT264" s="15"/>
      <c r="AU264" s="15"/>
      <c r="AV264" s="15"/>
      <c r="AW264" s="15">
        <v>0</v>
      </c>
      <c r="AX264" s="16">
        <v>3909</v>
      </c>
      <c r="AZ264" s="6">
        <f>IF(D264&gt;0,H264/D264,0)</f>
        <v>36400000</v>
      </c>
      <c r="BA264" s="6">
        <f>AZ264*Q264</f>
        <v>364000</v>
      </c>
      <c r="BB264" s="6">
        <f>IF(C264&gt;C$3054,C$3054,IF(C264&lt;C$3053,C$3053,C264))</f>
        <v>-0.06</v>
      </c>
      <c r="BC264" s="6">
        <f>IF(BB264&gt;0,(D264/15)-BB264,0)</f>
        <v>0</v>
      </c>
      <c r="BD264" s="6">
        <f>BC264/BC$3049</f>
        <v>0</v>
      </c>
      <c r="BE264" s="15">
        <f>IF(AU264&gt;AU$3054,AU$3054,IF(AU264&lt;AU$3053,AU$3053,AU264))</f>
        <v>0</v>
      </c>
      <c r="BF264" s="15">
        <f>IF(I264&gt;I$3054,I$3054,IF(I264&lt;I$3053,I$3053,I264))</f>
        <v>0</v>
      </c>
      <c r="BG264" s="6">
        <f>IF(BE264&gt;0, BF264/BE264,0)</f>
        <v>0</v>
      </c>
      <c r="BH264" s="26">
        <f>BG264/BG$3049</f>
        <v>0</v>
      </c>
      <c r="BI264" s="26">
        <f>IF(AV264&gt;AV$3054,AV$3054,IF(AV264&lt;AV$3053,AV$3053,AV264))</f>
        <v>0</v>
      </c>
      <c r="BJ264" s="6">
        <f>IF(BI264&gt;0, BF264/BI264,0)</f>
        <v>0</v>
      </c>
      <c r="BK264" s="26">
        <f>BJ264/BJ$3049</f>
        <v>0</v>
      </c>
      <c r="BL264" s="6">
        <f>IF(_xlfn.NUMBERVALUE(AL264),IF(ABS(AL264)&lt;1,1-ABS(AL264),0),0)</f>
        <v>0.65999999999999992</v>
      </c>
      <c r="BM264" s="6">
        <f>IF(F264&gt;F$3054,F$3054,IF(F264&lt;F$3053,F$3053,F264))</f>
        <v>-32</v>
      </c>
      <c r="BN264" s="6">
        <f>IF(BM264&gt;0, BM264/BM$3049, BM264/BM$3050*-1)</f>
        <v>-0.32173738186205514</v>
      </c>
      <c r="BO264" s="6">
        <f>IF(O264&gt;O$3054,O$3054,IF(O264&lt;O$3053,O$3053,O264))</f>
        <v>0</v>
      </c>
      <c r="BP264" s="26">
        <f>BO264/BO$3049</f>
        <v>0</v>
      </c>
      <c r="BQ264" s="26">
        <f>IF(OR(BD264=0, BH264=0,BN264=0,BP264=0), 0,BD264+BH264+BK264+BL264+BN264+BP264)</f>
        <v>0</v>
      </c>
      <c r="BR264" s="6">
        <f>IF(D264&gt;0,C264/D264,0)</f>
        <v>-1.2</v>
      </c>
    </row>
    <row r="265" spans="1:70" x14ac:dyDescent="0.2">
      <c r="A265" s="15" t="s">
        <v>669</v>
      </c>
      <c r="B265" s="15" t="s">
        <v>670</v>
      </c>
      <c r="C265" s="15">
        <v>-7.0000000000000007E-2</v>
      </c>
      <c r="D265" s="15">
        <v>0.1</v>
      </c>
      <c r="E265" s="15">
        <v>0.1</v>
      </c>
      <c r="F265" s="15"/>
      <c r="G265" s="15"/>
      <c r="H265" s="21">
        <v>11690000</v>
      </c>
      <c r="I265" s="15"/>
      <c r="J265" s="15">
        <v>0</v>
      </c>
      <c r="K265" s="15"/>
      <c r="L265" s="15">
        <v>0</v>
      </c>
      <c r="M265" s="15"/>
      <c r="N265" s="15">
        <v>0</v>
      </c>
      <c r="O265" s="15"/>
      <c r="P265" s="15">
        <v>1.08</v>
      </c>
      <c r="Q265" s="15">
        <v>0.28000000000000003</v>
      </c>
      <c r="R265" s="15">
        <v>0.01</v>
      </c>
      <c r="S265" s="15">
        <v>0.49</v>
      </c>
      <c r="T265" s="15">
        <v>0</v>
      </c>
      <c r="U265" s="15">
        <v>2.39</v>
      </c>
      <c r="V265" s="15">
        <v>0</v>
      </c>
      <c r="W265" s="15">
        <v>3.34</v>
      </c>
      <c r="X265" s="15">
        <v>0</v>
      </c>
      <c r="Y265" s="15">
        <v>3</v>
      </c>
      <c r="Z265" s="15">
        <v>0</v>
      </c>
      <c r="AA265" s="15">
        <v>4.1900000000000004</v>
      </c>
      <c r="AB265" s="15"/>
      <c r="AC265" s="15"/>
      <c r="AD265" s="15"/>
      <c r="AE265" s="15">
        <v>-22.04</v>
      </c>
      <c r="AF265" s="15"/>
      <c r="AG265" s="15"/>
      <c r="AH265" s="15">
        <v>-19</v>
      </c>
      <c r="AI265" s="15"/>
      <c r="AJ265" s="15"/>
      <c r="AK265" s="15">
        <v>-23.21</v>
      </c>
      <c r="AL265" s="15"/>
      <c r="AM265" s="15">
        <v>110.15</v>
      </c>
      <c r="AN265" s="15">
        <v>91.84</v>
      </c>
      <c r="AO265" s="15">
        <v>-7.47</v>
      </c>
      <c r="AP265" s="15">
        <v>-142.11000000000001</v>
      </c>
      <c r="AQ265" s="15">
        <v>-120.76</v>
      </c>
      <c r="AR265" s="15"/>
      <c r="AS265" s="15"/>
      <c r="AT265" s="15"/>
      <c r="AU265" s="15"/>
      <c r="AV265" s="15"/>
      <c r="AW265" s="15">
        <v>0</v>
      </c>
      <c r="AX265" s="15"/>
      <c r="AZ265" s="6">
        <f>IF(D265&gt;0,H265/D265,0)</f>
        <v>116900000</v>
      </c>
      <c r="BA265" s="6">
        <f>AZ265*Q265</f>
        <v>32732000.000000004</v>
      </c>
      <c r="BB265" s="6">
        <f>IF(C265&gt;C$3054,C$3054,IF(C265&lt;C$3053,C$3053,C265))</f>
        <v>-7.0000000000000007E-2</v>
      </c>
      <c r="BC265" s="6">
        <f>IF(BB265&gt;0,(D265/15)-BB265,0)</f>
        <v>0</v>
      </c>
      <c r="BD265" s="6">
        <f>BC265/BC$3049</f>
        <v>0</v>
      </c>
      <c r="BE265" s="15">
        <f>IF(AU265&gt;AU$3054,AU$3054,IF(AU265&lt;AU$3053,AU$3053,AU265))</f>
        <v>0</v>
      </c>
      <c r="BF265" s="15">
        <f>IF(I265&gt;I$3054,I$3054,IF(I265&lt;I$3053,I$3053,I265))</f>
        <v>0</v>
      </c>
      <c r="BG265" s="6">
        <f>IF(BE265&gt;0, BF265/BE265,0)</f>
        <v>0</v>
      </c>
      <c r="BH265" s="26">
        <f>BG265/BG$3049</f>
        <v>0</v>
      </c>
      <c r="BI265" s="26">
        <f>IF(AV265&gt;AV$3054,AV$3054,IF(AV265&lt;AV$3053,AV$3053,AV265))</f>
        <v>0</v>
      </c>
      <c r="BJ265" s="6">
        <f>IF(BI265&gt;0, BF265/BI265,0)</f>
        <v>0</v>
      </c>
      <c r="BK265" s="26">
        <f>BJ265/BJ$3049</f>
        <v>0</v>
      </c>
      <c r="BL265" s="6">
        <f>IF(_xlfn.NUMBERVALUE(AL265),IF(ABS(AL265)&lt;1,1-ABS(AL265),0),0)</f>
        <v>0</v>
      </c>
      <c r="BM265" s="6">
        <f>IF(F265&gt;F$3054,F$3054,IF(F265&lt;F$3053,F$3053,F265))</f>
        <v>0</v>
      </c>
      <c r="BN265" s="6">
        <f>IF(BM265&gt;0, BM265/BM$3049, BM265/BM$3050*-1)</f>
        <v>0</v>
      </c>
      <c r="BO265" s="6">
        <f>IF(O265&gt;O$3054,O$3054,IF(O265&lt;O$3053,O$3053,O265))</f>
        <v>0</v>
      </c>
      <c r="BP265" s="26">
        <f>BO265/BO$3049</f>
        <v>0</v>
      </c>
      <c r="BQ265" s="26">
        <f>IF(OR(BD265=0, BH265=0,BN265=0,BP265=0), 0,BD265+BH265+BK265+BL265+BN265+BP265)</f>
        <v>0</v>
      </c>
      <c r="BR265" s="6">
        <f>IF(D265&gt;0,C265/D265,0)</f>
        <v>-0.70000000000000007</v>
      </c>
    </row>
    <row r="266" spans="1:70" x14ac:dyDescent="0.2">
      <c r="A266" s="15" t="s">
        <v>555</v>
      </c>
      <c r="B266" s="15" t="s">
        <v>556</v>
      </c>
      <c r="C266" s="15">
        <v>-0.01</v>
      </c>
      <c r="D266" s="15">
        <v>0.03</v>
      </c>
      <c r="E266" s="15">
        <v>0.04</v>
      </c>
      <c r="F266" s="15">
        <v>-32.880000000000003</v>
      </c>
      <c r="G266" s="15">
        <v>2.63</v>
      </c>
      <c r="H266" s="21">
        <v>4230000</v>
      </c>
      <c r="I266" s="15"/>
      <c r="J266" s="15">
        <v>0</v>
      </c>
      <c r="K266" s="15"/>
      <c r="L266" s="15">
        <v>0</v>
      </c>
      <c r="M266" s="15"/>
      <c r="N266" s="15">
        <v>0</v>
      </c>
      <c r="O266" s="15"/>
      <c r="P266" s="15"/>
      <c r="Q266" s="15">
        <v>0.01</v>
      </c>
      <c r="R266" s="15">
        <v>0.01</v>
      </c>
      <c r="S266" s="15">
        <v>1.82</v>
      </c>
      <c r="T266" s="15">
        <v>0</v>
      </c>
      <c r="U266" s="15">
        <v>0</v>
      </c>
      <c r="V266" s="15">
        <v>14.42</v>
      </c>
      <c r="W266" s="15">
        <v>14.42</v>
      </c>
      <c r="X266" s="15">
        <v>0</v>
      </c>
      <c r="Y266" s="15">
        <v>0</v>
      </c>
      <c r="Z266" s="15">
        <v>17.91</v>
      </c>
      <c r="AA266" s="15">
        <v>17.91</v>
      </c>
      <c r="AB266" s="15"/>
      <c r="AC266" s="15">
        <v>-169.11</v>
      </c>
      <c r="AD266" s="15">
        <v>-168.83</v>
      </c>
      <c r="AE266" s="15">
        <v>-169.11</v>
      </c>
      <c r="AF266" s="15">
        <v>-137.02000000000001</v>
      </c>
      <c r="AG266" s="15">
        <v>-155.57</v>
      </c>
      <c r="AH266" s="15">
        <v>-137.02000000000001</v>
      </c>
      <c r="AI266" s="15">
        <v>-168.02</v>
      </c>
      <c r="AJ266" s="15">
        <v>-168.71</v>
      </c>
      <c r="AK266" s="15">
        <v>-168.02</v>
      </c>
      <c r="AL266" s="15">
        <v>2.9</v>
      </c>
      <c r="AM266" s="15">
        <v>8.91</v>
      </c>
      <c r="AN266" s="15"/>
      <c r="AO266" s="16">
        <v>-8751.2199999999993</v>
      </c>
      <c r="AP266" s="16">
        <v>-28667.73</v>
      </c>
      <c r="AQ266" s="16">
        <v>-28667.73</v>
      </c>
      <c r="AR266" s="15"/>
      <c r="AS266" s="15">
        <v>-20.76</v>
      </c>
      <c r="AT266" s="15"/>
      <c r="AU266" s="15"/>
      <c r="AV266" s="15"/>
      <c r="AW266" s="16">
        <v>86364</v>
      </c>
      <c r="AX266" s="16">
        <v>88076</v>
      </c>
      <c r="AZ266" s="6">
        <f>IF(D266&gt;0,H266/D266,0)</f>
        <v>141000000</v>
      </c>
      <c r="BA266" s="6">
        <f>AZ266*Q266</f>
        <v>1410000</v>
      </c>
      <c r="BB266" s="6">
        <f>IF(C266&gt;C$3054,C$3054,IF(C266&lt;C$3053,C$3053,C266))</f>
        <v>-0.01</v>
      </c>
      <c r="BC266" s="6">
        <f>IF(BB266&gt;0,(D266/15)-BB266,0)</f>
        <v>0</v>
      </c>
      <c r="BD266" s="6">
        <f>BC266/BC$3049</f>
        <v>0</v>
      </c>
      <c r="BE266" s="15">
        <f>IF(AU266&gt;AU$3054,AU$3054,IF(AU266&lt;AU$3053,AU$3053,AU266))</f>
        <v>0</v>
      </c>
      <c r="BF266" s="15">
        <f>IF(I266&gt;I$3054,I$3054,IF(I266&lt;I$3053,I$3053,I266))</f>
        <v>0</v>
      </c>
      <c r="BG266" s="6">
        <f>IF(BE266&gt;0, BF266/BE266,0)</f>
        <v>0</v>
      </c>
      <c r="BH266" s="26">
        <f>BG266/BG$3049</f>
        <v>0</v>
      </c>
      <c r="BI266" s="26">
        <f>IF(AV266&gt;AV$3054,AV$3054,IF(AV266&lt;AV$3053,AV$3053,AV266))</f>
        <v>0</v>
      </c>
      <c r="BJ266" s="6">
        <f>IF(BI266&gt;0, BF266/BI266,0)</f>
        <v>0</v>
      </c>
      <c r="BK266" s="26">
        <f>BJ266/BJ$3049</f>
        <v>0</v>
      </c>
      <c r="BL266" s="6">
        <f>IF(_xlfn.NUMBERVALUE(AL266),IF(ABS(AL266)&lt;1,1-ABS(AL266),0),0)</f>
        <v>0</v>
      </c>
      <c r="BM266" s="6">
        <f>IF(F266&gt;F$3054,F$3054,IF(F266&lt;F$3053,F$3053,F266))</f>
        <v>-32.880000000000003</v>
      </c>
      <c r="BN266" s="6">
        <f>IF(BM266&gt;0, BM266/BM$3049, BM266/BM$3050*-1)</f>
        <v>-0.33058515986326165</v>
      </c>
      <c r="BO266" s="6">
        <f>IF(O266&gt;O$3054,O$3054,IF(O266&lt;O$3053,O$3053,O266))</f>
        <v>0</v>
      </c>
      <c r="BP266" s="26">
        <f>BO266/BO$3049</f>
        <v>0</v>
      </c>
      <c r="BQ266" s="26">
        <f>IF(OR(BD266=0, BH266=0,BN266=0,BP266=0), 0,BD266+BH266+BK266+BL266+BN266+BP266)</f>
        <v>0</v>
      </c>
      <c r="BR266" s="6">
        <f>IF(D266&gt;0,C266/D266,0)</f>
        <v>-0.33333333333333337</v>
      </c>
    </row>
    <row r="267" spans="1:70" x14ac:dyDescent="0.2">
      <c r="A267" s="15" t="s">
        <v>563</v>
      </c>
      <c r="B267" s="15" t="s">
        <v>564</v>
      </c>
      <c r="C267" s="15">
        <v>0.12</v>
      </c>
      <c r="D267" s="15">
        <v>0.77</v>
      </c>
      <c r="E267" s="15">
        <v>0.66</v>
      </c>
      <c r="F267" s="15">
        <v>56.12</v>
      </c>
      <c r="G267" s="15">
        <v>0.73</v>
      </c>
      <c r="H267" s="21">
        <v>93730000</v>
      </c>
      <c r="I267" s="15">
        <v>6.63</v>
      </c>
      <c r="J267" s="15">
        <v>0.02</v>
      </c>
      <c r="K267" s="15">
        <v>0.02</v>
      </c>
      <c r="L267" s="15">
        <v>0.02</v>
      </c>
      <c r="M267" s="15">
        <v>0.01</v>
      </c>
      <c r="N267" s="15">
        <v>0.02</v>
      </c>
      <c r="O267" s="15">
        <v>1.83</v>
      </c>
      <c r="P267" s="15">
        <v>0</v>
      </c>
      <c r="Q267" s="15">
        <v>1.05</v>
      </c>
      <c r="R267" s="15">
        <v>0.02</v>
      </c>
      <c r="S267" s="15">
        <v>1.72</v>
      </c>
      <c r="T267" s="15">
        <v>28.99</v>
      </c>
      <c r="U267" s="15">
        <v>28.99</v>
      </c>
      <c r="V267" s="15">
        <v>33.76</v>
      </c>
      <c r="W267" s="15">
        <v>33.76</v>
      </c>
      <c r="X267" s="15">
        <v>53.98</v>
      </c>
      <c r="Y267" s="15">
        <v>53.98</v>
      </c>
      <c r="Z267" s="15">
        <v>62.87</v>
      </c>
      <c r="AA267" s="15">
        <v>62.87</v>
      </c>
      <c r="AB267" s="15">
        <v>3.23</v>
      </c>
      <c r="AC267" s="15">
        <v>7.1</v>
      </c>
      <c r="AD267" s="15">
        <v>3.1</v>
      </c>
      <c r="AE267" s="15">
        <v>7.1</v>
      </c>
      <c r="AF267" s="15">
        <v>5.9</v>
      </c>
      <c r="AG267" s="15">
        <v>2.57</v>
      </c>
      <c r="AH267" s="15">
        <v>5.9</v>
      </c>
      <c r="AI267" s="15">
        <v>11.58</v>
      </c>
      <c r="AJ267" s="15">
        <v>5.12</v>
      </c>
      <c r="AK267" s="15">
        <v>11.58</v>
      </c>
      <c r="AL267" s="15">
        <v>0.33</v>
      </c>
      <c r="AM267" s="15">
        <v>76.91</v>
      </c>
      <c r="AN267" s="15">
        <v>62.31</v>
      </c>
      <c r="AO267" s="15">
        <v>23.29</v>
      </c>
      <c r="AP267" s="15">
        <v>10.71</v>
      </c>
      <c r="AQ267" s="15">
        <v>7.39</v>
      </c>
      <c r="AR267" s="15">
        <v>-8.3000000000000007</v>
      </c>
      <c r="AS267" s="15">
        <v>7.44</v>
      </c>
      <c r="AT267" s="15"/>
      <c r="AU267" s="15">
        <v>-12.66</v>
      </c>
      <c r="AV267" s="15"/>
      <c r="AW267" s="16">
        <v>19000</v>
      </c>
      <c r="AX267" s="16">
        <v>38608</v>
      </c>
      <c r="AZ267" s="6">
        <f>IF(D267&gt;0,H267/D267,0)</f>
        <v>121727272.72727272</v>
      </c>
      <c r="BA267" s="6">
        <f>AZ267*Q267</f>
        <v>127813636.36363636</v>
      </c>
      <c r="BB267" s="6">
        <f>IF(C267&gt;C$3054,C$3054,IF(C267&lt;C$3053,C$3053,C267))</f>
        <v>0.12</v>
      </c>
      <c r="BC267" s="6">
        <f>IF(BB267&gt;0,(D267/15)-BB267,0)</f>
        <v>-6.8666666666666654E-2</v>
      </c>
      <c r="BD267" s="6">
        <f>BC267/BC$3049</f>
        <v>-1.3223777121581714E-2</v>
      </c>
      <c r="BE267" s="15">
        <f>IF(AU267&gt;AU$3054,AU$3054,IF(AU267&lt;AU$3053,AU$3053,AU267))</f>
        <v>-12.66</v>
      </c>
      <c r="BF267" s="15">
        <f>IF(I267&gt;I$3054,I$3054,IF(I267&lt;I$3053,I$3053,I267))</f>
        <v>6.63</v>
      </c>
      <c r="BG267" s="6">
        <f>IF(BE267&gt;0, BF267/BE267,0)</f>
        <v>0</v>
      </c>
      <c r="BH267" s="26">
        <f>BG267/BG$3049</f>
        <v>0</v>
      </c>
      <c r="BI267" s="26">
        <f>IF(AV267&gt;AV$3054,AV$3054,IF(AV267&lt;AV$3053,AV$3053,AV267))</f>
        <v>0</v>
      </c>
      <c r="BJ267" s="6">
        <f>IF(BI267&gt;0, BF267/BI267,0)</f>
        <v>0</v>
      </c>
      <c r="BK267" s="26">
        <f>BJ267/BJ$3049</f>
        <v>0</v>
      </c>
      <c r="BL267" s="6">
        <f>IF(_xlfn.NUMBERVALUE(AL267),IF(ABS(AL267)&lt;1,1-ABS(AL267),0),0)</f>
        <v>0.66999999999999993</v>
      </c>
      <c r="BM267" s="6">
        <f>IF(F267&gt;F$3054,F$3054,IF(F267&lt;F$3053,F$3053,F267))</f>
        <v>56.12</v>
      </c>
      <c r="BN267" s="6">
        <f>IF(BM267&gt;0, BM267/BM$3049, BM267/BM$3050*-1)</f>
        <v>7.0897300773326788E-2</v>
      </c>
      <c r="BO267" s="6">
        <f>IF(O267&gt;O$3054,O$3054,IF(O267&lt;O$3053,O$3053,O267))</f>
        <v>1.83</v>
      </c>
      <c r="BP267" s="26">
        <f>BO267/BO$3049</f>
        <v>1.7256190243502688E-2</v>
      </c>
      <c r="BQ267" s="26">
        <f>IF(OR(BD267=0, BH267=0,BN267=0,BP267=0), 0,BD267+BH267+BK267+BL267+BN267+BP267)</f>
        <v>0</v>
      </c>
      <c r="BR267" s="6">
        <f>IF(D267&gt;0,C267/D267,0)</f>
        <v>0.15584415584415584</v>
      </c>
    </row>
    <row r="268" spans="1:70" x14ac:dyDescent="0.2">
      <c r="A268" s="15" t="s">
        <v>727</v>
      </c>
      <c r="B268" s="15" t="s">
        <v>728</v>
      </c>
      <c r="C268" s="15">
        <v>0.06</v>
      </c>
      <c r="D268" s="15">
        <v>0.01</v>
      </c>
      <c r="E268" s="15">
        <v>0.01</v>
      </c>
      <c r="F268" s="15">
        <v>-22.22</v>
      </c>
      <c r="G268" s="15">
        <v>3.47</v>
      </c>
      <c r="H268" s="21">
        <v>2120000</v>
      </c>
      <c r="I268" s="15">
        <v>0.22</v>
      </c>
      <c r="J268" s="15">
        <v>0</v>
      </c>
      <c r="K268" s="15"/>
      <c r="L268" s="15">
        <v>0</v>
      </c>
      <c r="M268" s="15"/>
      <c r="N268" s="15">
        <v>0</v>
      </c>
      <c r="O268" s="15"/>
      <c r="P268" s="15"/>
      <c r="Q268" s="15">
        <v>0</v>
      </c>
      <c r="R268" s="15">
        <v>0</v>
      </c>
      <c r="S268" s="15">
        <v>9.66</v>
      </c>
      <c r="T268" s="15">
        <v>0</v>
      </c>
      <c r="U268" s="15">
        <v>0</v>
      </c>
      <c r="V268" s="15">
        <v>0</v>
      </c>
      <c r="W268" s="15">
        <v>0</v>
      </c>
      <c r="X268" s="15">
        <v>0</v>
      </c>
      <c r="Y268" s="15">
        <v>0</v>
      </c>
      <c r="Z268" s="15">
        <v>0</v>
      </c>
      <c r="AA268" s="15">
        <v>0</v>
      </c>
      <c r="AB268" s="15">
        <v>-6.98</v>
      </c>
      <c r="AC268" s="15"/>
      <c r="AD268" s="15">
        <v>-30.46</v>
      </c>
      <c r="AE268" s="15"/>
      <c r="AF268" s="15">
        <v>542.28</v>
      </c>
      <c r="AG268" s="15">
        <v>-27.11</v>
      </c>
      <c r="AH268" s="15">
        <v>542.28</v>
      </c>
      <c r="AI268" s="15"/>
      <c r="AJ268" s="15">
        <v>-21.79</v>
      </c>
      <c r="AK268" s="15"/>
      <c r="AL268" s="15">
        <v>3.49</v>
      </c>
      <c r="AM268" s="15">
        <v>25.33</v>
      </c>
      <c r="AN268" s="15">
        <v>-231.2</v>
      </c>
      <c r="AO268" s="16">
        <v>-4511.0200000000004</v>
      </c>
      <c r="AP268" s="16">
        <v>25138.86</v>
      </c>
      <c r="AQ268" s="16">
        <v>24584.95</v>
      </c>
      <c r="AR268" s="15"/>
      <c r="AS268" s="15">
        <v>-32.200000000000003</v>
      </c>
      <c r="AT268" s="15">
        <v>-8.85</v>
      </c>
      <c r="AU268" s="15"/>
      <c r="AV268" s="15"/>
      <c r="AW268" s="16">
        <v>199345</v>
      </c>
      <c r="AX268" s="16">
        <v>131480</v>
      </c>
      <c r="AZ268" s="6">
        <f>IF(D268&gt;0,H268/D268,0)</f>
        <v>212000000</v>
      </c>
      <c r="BA268" s="6">
        <f>AZ268*Q268</f>
        <v>0</v>
      </c>
      <c r="BB268" s="6">
        <f>IF(C268&gt;C$3054,C$3054,IF(C268&lt;C$3053,C$3053,C268))</f>
        <v>0.06</v>
      </c>
      <c r="BC268" s="6">
        <f>IF(BB268&gt;0,(D268/15)-BB268,0)</f>
        <v>-5.9333333333333328E-2</v>
      </c>
      <c r="BD268" s="6">
        <f>BC268/BC$3049</f>
        <v>-1.1426370522531775E-2</v>
      </c>
      <c r="BE268" s="15">
        <f>IF(AU268&gt;AU$3054,AU$3054,IF(AU268&lt;AU$3053,AU$3053,AU268))</f>
        <v>0</v>
      </c>
      <c r="BF268" s="15">
        <f>IF(I268&gt;I$3054,I$3054,IF(I268&lt;I$3053,I$3053,I268))</f>
        <v>0.22</v>
      </c>
      <c r="BG268" s="6">
        <f>IF(BE268&gt;0, BF268/BE268,0)</f>
        <v>0</v>
      </c>
      <c r="BH268" s="26">
        <f>BG268/BG$3049</f>
        <v>0</v>
      </c>
      <c r="BI268" s="26">
        <f>IF(AV268&gt;AV$3054,AV$3054,IF(AV268&lt;AV$3053,AV$3053,AV268))</f>
        <v>0</v>
      </c>
      <c r="BJ268" s="6">
        <f>IF(BI268&gt;0, BF268/BI268,0)</f>
        <v>0</v>
      </c>
      <c r="BK268" s="26">
        <f>BJ268/BJ$3049</f>
        <v>0</v>
      </c>
      <c r="BL268" s="6">
        <f>IF(_xlfn.NUMBERVALUE(AL268),IF(ABS(AL268)&lt;1,1-ABS(AL268),0),0)</f>
        <v>0</v>
      </c>
      <c r="BM268" s="6">
        <f>IF(F268&gt;F$3054,F$3054,IF(F268&lt;F$3053,F$3053,F268))</f>
        <v>-22.22</v>
      </c>
      <c r="BN268" s="6">
        <f>IF(BM268&gt;0, BM268/BM$3049, BM268/BM$3050*-1)</f>
        <v>-0.22340639453046451</v>
      </c>
      <c r="BO268" s="6">
        <f>IF(O268&gt;O$3054,O$3054,IF(O268&lt;O$3053,O$3053,O268))</f>
        <v>0</v>
      </c>
      <c r="BP268" s="26">
        <f>BO268/BO$3049</f>
        <v>0</v>
      </c>
      <c r="BQ268" s="26">
        <f>IF(OR(BD268=0, BH268=0,BN268=0,BP268=0), 0,BD268+BH268+BK268+BL268+BN268+BP268)</f>
        <v>0</v>
      </c>
      <c r="BR268" s="6">
        <f>IF(D268&gt;0,C268/D268,0)</f>
        <v>6</v>
      </c>
    </row>
    <row r="269" spans="1:70" x14ac:dyDescent="0.2">
      <c r="A269" s="15" t="s">
        <v>706</v>
      </c>
      <c r="B269" s="15" t="s">
        <v>707</v>
      </c>
      <c r="C269" s="15">
        <v>0.05</v>
      </c>
      <c r="D269" s="15">
        <v>0.63</v>
      </c>
      <c r="E269" s="15">
        <v>0.39</v>
      </c>
      <c r="F269" s="15">
        <v>80.09</v>
      </c>
      <c r="G269" s="15">
        <v>1.49</v>
      </c>
      <c r="H269" s="21">
        <v>126680000</v>
      </c>
      <c r="I269" s="15">
        <v>11.59</v>
      </c>
      <c r="J269" s="15">
        <v>0</v>
      </c>
      <c r="K269" s="15">
        <v>0</v>
      </c>
      <c r="L269" s="15">
        <v>0.01</v>
      </c>
      <c r="M269" s="15">
        <v>0.01</v>
      </c>
      <c r="N269" s="15">
        <v>0.01</v>
      </c>
      <c r="O269" s="15">
        <v>1.56</v>
      </c>
      <c r="P269" s="15">
        <v>2.0299999999999998</v>
      </c>
      <c r="Q269" s="15">
        <v>0.43</v>
      </c>
      <c r="R269" s="15">
        <v>0.08</v>
      </c>
      <c r="S269" s="15">
        <v>4.9000000000000004</v>
      </c>
      <c r="T269" s="15">
        <v>0.86</v>
      </c>
      <c r="U269" s="15">
        <v>0.86</v>
      </c>
      <c r="V269" s="15">
        <v>4.0999999999999996</v>
      </c>
      <c r="W269" s="15">
        <v>4.0999999999999996</v>
      </c>
      <c r="X269" s="15">
        <v>0.96</v>
      </c>
      <c r="Y269" s="15">
        <v>0.96</v>
      </c>
      <c r="Z269" s="15">
        <v>4.6100000000000003</v>
      </c>
      <c r="AA269" s="15">
        <v>4.6100000000000003</v>
      </c>
      <c r="AB269" s="15"/>
      <c r="AC269" s="15">
        <v>14.85</v>
      </c>
      <c r="AD269" s="15">
        <v>6.79</v>
      </c>
      <c r="AE269" s="15">
        <v>14.85</v>
      </c>
      <c r="AF269" s="15">
        <v>13.39</v>
      </c>
      <c r="AG269" s="15">
        <v>6.01</v>
      </c>
      <c r="AH269" s="15">
        <v>13.39</v>
      </c>
      <c r="AI269" s="15">
        <v>13.28</v>
      </c>
      <c r="AJ269" s="15">
        <v>5.57</v>
      </c>
      <c r="AK269" s="15">
        <v>13.28</v>
      </c>
      <c r="AL269" s="15">
        <v>0.48</v>
      </c>
      <c r="AM269" s="15">
        <v>10.43</v>
      </c>
      <c r="AN269" s="15">
        <v>15.36</v>
      </c>
      <c r="AO269" s="15">
        <v>-5.95</v>
      </c>
      <c r="AP269" s="15">
        <v>-6.19</v>
      </c>
      <c r="AQ269" s="15">
        <v>74.739999999999995</v>
      </c>
      <c r="AR269" s="15">
        <v>6.48</v>
      </c>
      <c r="AS269" s="15">
        <v>-0.37</v>
      </c>
      <c r="AT269" s="15">
        <v>-8.5</v>
      </c>
      <c r="AU269" s="15">
        <v>6.65</v>
      </c>
      <c r="AV269" s="15">
        <v>5.49</v>
      </c>
      <c r="AW269" s="16">
        <v>341596</v>
      </c>
      <c r="AX269" s="16">
        <v>57428</v>
      </c>
      <c r="AZ269" s="6">
        <f>IF(D269&gt;0,H269/D269,0)</f>
        <v>201079365.07936507</v>
      </c>
      <c r="BA269" s="6">
        <f>AZ269*Q269</f>
        <v>86464126.984126985</v>
      </c>
      <c r="BB269" s="6">
        <f>IF(C269&gt;C$3054,C$3054,IF(C269&lt;C$3053,C$3053,C269))</f>
        <v>0.05</v>
      </c>
      <c r="BC269" s="6">
        <f>IF(BB269&gt;0,(D269/15)-BB269,0)</f>
        <v>-8.0000000000000002E-3</v>
      </c>
      <c r="BD269" s="6">
        <f>BC269/BC$3049</f>
        <v>-1.5406342277570933E-3</v>
      </c>
      <c r="BE269" s="15">
        <f>IF(AU269&gt;AU$3054,AU$3054,IF(AU269&lt;AU$3053,AU$3053,AU269))</f>
        <v>6.65</v>
      </c>
      <c r="BF269" s="15">
        <f>IF(I269&gt;I$3054,I$3054,IF(I269&lt;I$3053,I$3053,I269))</f>
        <v>11.59</v>
      </c>
      <c r="BG269" s="6">
        <f>IF(BE269&gt;0, BF269/BE269,0)</f>
        <v>1.7428571428571427</v>
      </c>
      <c r="BH269" s="26">
        <f>BG269/BG$3049</f>
        <v>1.6758241758241756E-3</v>
      </c>
      <c r="BI269" s="26">
        <f>IF(AV269&gt;AV$3054,AV$3054,IF(AV269&lt;AV$3053,AV$3053,AV269))</f>
        <v>5.49</v>
      </c>
      <c r="BJ269" s="6">
        <f>IF(BI269&gt;0, BF269/BI269,0)</f>
        <v>2.1111111111111112</v>
      </c>
      <c r="BK269" s="26">
        <f>BJ269/BJ$3049</f>
        <v>3.5600524639310474E-3</v>
      </c>
      <c r="BL269" s="6">
        <f>IF(_xlfn.NUMBERVALUE(AL269),IF(ABS(AL269)&lt;1,1-ABS(AL269),0),0)</f>
        <v>0.52</v>
      </c>
      <c r="BM269" s="6">
        <f>IF(F269&gt;F$3054,F$3054,IF(F269&lt;F$3053,F$3053,F269))</f>
        <v>80.09</v>
      </c>
      <c r="BN269" s="6">
        <f>IF(BM269&gt;0, BM269/BM$3049, BM269/BM$3050*-1)</f>
        <v>0.10117898822052286</v>
      </c>
      <c r="BO269" s="6">
        <f>IF(O269&gt;O$3054,O$3054,IF(O269&lt;O$3053,O$3053,O269))</f>
        <v>1.56</v>
      </c>
      <c r="BP269" s="26">
        <f>BO269/BO$3049</f>
        <v>1.4710194961674422E-2</v>
      </c>
      <c r="BQ269" s="26">
        <f>IF(OR(BD269=0, BH269=0,BN269=0,BP269=0), 0,BD269+BH269+BK269+BL269+BN269+BP269)</f>
        <v>0.63958442559419548</v>
      </c>
      <c r="BR269" s="6">
        <f>IF(D269&gt;0,C269/D269,0)</f>
        <v>7.9365079365079375E-2</v>
      </c>
    </row>
    <row r="270" spans="1:70" x14ac:dyDescent="0.2">
      <c r="A270" s="15" t="s">
        <v>2</v>
      </c>
      <c r="B270" s="15" t="s">
        <v>380</v>
      </c>
      <c r="C270" s="15">
        <v>0.6</v>
      </c>
      <c r="D270" s="15">
        <v>16.63</v>
      </c>
      <c r="E270" s="15">
        <v>17.09</v>
      </c>
      <c r="F270" s="15">
        <v>5.0999999999999996</v>
      </c>
      <c r="G270" s="15">
        <v>5.23</v>
      </c>
      <c r="H270" s="21">
        <v>1320000000</v>
      </c>
      <c r="I270" s="15">
        <v>27.75</v>
      </c>
      <c r="J270" s="15">
        <v>0.17</v>
      </c>
      <c r="K270" s="15">
        <v>0.17</v>
      </c>
      <c r="L270" s="15">
        <v>0.32</v>
      </c>
      <c r="M270" s="15">
        <v>0.32</v>
      </c>
      <c r="N270" s="15">
        <v>0.32</v>
      </c>
      <c r="O270" s="15">
        <v>1.91</v>
      </c>
      <c r="P270" s="15">
        <v>24.14</v>
      </c>
      <c r="Q270" s="15">
        <v>3.15</v>
      </c>
      <c r="R270" s="15">
        <v>0.17</v>
      </c>
      <c r="S270" s="15">
        <v>3.63</v>
      </c>
      <c r="T270" s="15">
        <v>0</v>
      </c>
      <c r="U270" s="15">
        <v>0</v>
      </c>
      <c r="V270" s="15">
        <v>0</v>
      </c>
      <c r="W270" s="15">
        <v>0</v>
      </c>
      <c r="X270" s="15">
        <v>0</v>
      </c>
      <c r="Y270" s="15">
        <v>0</v>
      </c>
      <c r="Z270" s="15">
        <v>0</v>
      </c>
      <c r="AA270" s="15">
        <v>0</v>
      </c>
      <c r="AB270" s="15"/>
      <c r="AC270" s="15">
        <v>19.84</v>
      </c>
      <c r="AD270" s="15">
        <v>22.72</v>
      </c>
      <c r="AE270" s="15">
        <v>19.84</v>
      </c>
      <c r="AF270" s="15">
        <v>16.89</v>
      </c>
      <c r="AG270" s="15">
        <v>18.739999999999998</v>
      </c>
      <c r="AH270" s="15">
        <v>16.89</v>
      </c>
      <c r="AI270" s="15">
        <v>19.93</v>
      </c>
      <c r="AJ270" s="15">
        <v>22.81</v>
      </c>
      <c r="AK270" s="15">
        <v>19.93</v>
      </c>
      <c r="AL270" s="15">
        <v>1</v>
      </c>
      <c r="AM270" s="15">
        <v>66.28</v>
      </c>
      <c r="AN270" s="15">
        <v>55.2</v>
      </c>
      <c r="AO270" s="15">
        <v>19.73</v>
      </c>
      <c r="AP270" s="15">
        <v>16.88</v>
      </c>
      <c r="AQ270" s="15">
        <v>13.29</v>
      </c>
      <c r="AR270" s="15">
        <v>4.62</v>
      </c>
      <c r="AS270" s="15">
        <v>6.95</v>
      </c>
      <c r="AT270" s="15">
        <v>10.96</v>
      </c>
      <c r="AU270" s="15">
        <v>2.79</v>
      </c>
      <c r="AV270" s="15">
        <v>9.7200000000000006</v>
      </c>
      <c r="AW270" s="16">
        <v>124131</v>
      </c>
      <c r="AX270" s="16">
        <v>85746</v>
      </c>
      <c r="AZ270" s="6">
        <f>IF(D270&gt;0,H270/D270,0)</f>
        <v>79374624.173180997</v>
      </c>
      <c r="BA270" s="6">
        <f>AZ270*Q270</f>
        <v>250030066.14552012</v>
      </c>
      <c r="BB270" s="6">
        <f>IF(C270&gt;C$3054,C$3054,IF(C270&lt;C$3053,C$3053,C270))</f>
        <v>0.6</v>
      </c>
      <c r="BC270" s="6">
        <f>IF(BB270&gt;0,(D270/15)-BB270,0)</f>
        <v>0.50866666666666671</v>
      </c>
      <c r="BD270" s="6">
        <f>BC270/BC$3049</f>
        <v>9.7958659648221855E-2</v>
      </c>
      <c r="BE270" s="15">
        <f>IF(AU270&gt;AU$3054,AU$3054,IF(AU270&lt;AU$3053,AU$3053,AU270))</f>
        <v>2.79</v>
      </c>
      <c r="BF270" s="15">
        <f>IF(I270&gt;I$3054,I$3054,IF(I270&lt;I$3053,I$3053,I270))</f>
        <v>27.75</v>
      </c>
      <c r="BG270" s="6">
        <f>IF(BE270&gt;0, BF270/BE270,0)</f>
        <v>9.9462365591397841</v>
      </c>
      <c r="BH270" s="26">
        <f>BG270/BG$3049</f>
        <v>9.5636889991728702E-3</v>
      </c>
      <c r="BI270" s="26">
        <f>IF(AV270&gt;AV$3054,AV$3054,IF(AV270&lt;AV$3053,AV$3053,AV270))</f>
        <v>9.7200000000000006</v>
      </c>
      <c r="BJ270" s="6">
        <f>IF(BI270&gt;0, BF270/BI270,0)</f>
        <v>2.8549382716049383</v>
      </c>
      <c r="BK270" s="26">
        <f>BJ270/BJ$3049</f>
        <v>4.8143984344096767E-3</v>
      </c>
      <c r="BL270" s="6">
        <f>IF(_xlfn.NUMBERVALUE(AL270),IF(ABS(AL270)&lt;1,1-ABS(AL270),0),0)</f>
        <v>0</v>
      </c>
      <c r="BM270" s="6">
        <f>IF(F270&gt;F$3054,F$3054,IF(F270&lt;F$3053,F$3053,F270))</f>
        <v>5.0999999999999996</v>
      </c>
      <c r="BN270" s="6">
        <f>IF(BM270&gt;0, BM270/BM$3049, BM270/BM$3050*-1)</f>
        <v>6.4429122228076728E-3</v>
      </c>
      <c r="BO270" s="6">
        <f>IF(O270&gt;O$3054,O$3054,IF(O270&lt;O$3053,O$3053,O270))</f>
        <v>1.91</v>
      </c>
      <c r="BP270" s="26">
        <f>BO270/BO$3049</f>
        <v>1.8010559215896244E-2</v>
      </c>
      <c r="BQ270" s="26">
        <f>IF(OR(BD270=0, BH270=0,BN270=0,BP270=0), 0,BD270+BH270+BK270+BL270+BN270+BP270)</f>
        <v>0.13679021852050832</v>
      </c>
      <c r="BR270" s="6">
        <f>IF(D270&gt;0,C270/D270,0)</f>
        <v>3.6079374624173183E-2</v>
      </c>
    </row>
    <row r="271" spans="1:70" x14ac:dyDescent="0.2">
      <c r="A271" s="15" t="s">
        <v>931</v>
      </c>
      <c r="B271" s="15" t="s">
        <v>932</v>
      </c>
      <c r="C271" s="15">
        <v>0.03</v>
      </c>
      <c r="D271" s="15">
        <v>0.5</v>
      </c>
      <c r="E271" s="15">
        <v>0.57999999999999996</v>
      </c>
      <c r="F271" s="15">
        <v>12.36</v>
      </c>
      <c r="G271" s="15">
        <v>0.99</v>
      </c>
      <c r="H271" s="21">
        <v>4590000</v>
      </c>
      <c r="I271" s="15">
        <v>16.940000000000001</v>
      </c>
      <c r="J271" s="15">
        <v>0</v>
      </c>
      <c r="K271" s="15"/>
      <c r="L271" s="15">
        <v>0</v>
      </c>
      <c r="M271" s="15"/>
      <c r="N271" s="15">
        <v>0</v>
      </c>
      <c r="O271" s="15"/>
      <c r="P271" s="15">
        <v>0</v>
      </c>
      <c r="Q271" s="15">
        <v>0.5</v>
      </c>
      <c r="R271" s="15">
        <v>0.5</v>
      </c>
      <c r="S271" s="15">
        <v>102.34</v>
      </c>
      <c r="T271" s="15">
        <v>0</v>
      </c>
      <c r="U271" s="15">
        <v>0</v>
      </c>
      <c r="V271" s="15">
        <v>0</v>
      </c>
      <c r="W271" s="15">
        <v>0</v>
      </c>
      <c r="X271" s="15">
        <v>0</v>
      </c>
      <c r="Y271" s="15">
        <v>0</v>
      </c>
      <c r="Z271" s="15">
        <v>0</v>
      </c>
      <c r="AA271" s="15">
        <v>0</v>
      </c>
      <c r="AB271" s="15"/>
      <c r="AC271" s="15">
        <v>6.3</v>
      </c>
      <c r="AD271" s="15">
        <v>-16.86</v>
      </c>
      <c r="AE271" s="15">
        <v>6.3</v>
      </c>
      <c r="AF271" s="15">
        <v>6.22</v>
      </c>
      <c r="AG271" s="15">
        <v>-15.54</v>
      </c>
      <c r="AH271" s="15">
        <v>6.23</v>
      </c>
      <c r="AI271" s="15">
        <v>6.3</v>
      </c>
      <c r="AJ271" s="15">
        <v>-16.670000000000002</v>
      </c>
      <c r="AK271" s="15">
        <v>6.3</v>
      </c>
      <c r="AL271" s="15">
        <v>-0.04</v>
      </c>
      <c r="AM271" s="15">
        <v>2.31</v>
      </c>
      <c r="AN271" s="15">
        <v>99.75</v>
      </c>
      <c r="AO271" s="15">
        <v>36.44</v>
      </c>
      <c r="AP271" s="15">
        <v>36.44</v>
      </c>
      <c r="AQ271" s="15">
        <v>36.549999999999997</v>
      </c>
      <c r="AR271" s="15"/>
      <c r="AS271" s="15">
        <v>-26.22</v>
      </c>
      <c r="AT271" s="15">
        <v>-20.100000000000001</v>
      </c>
      <c r="AU271" s="15"/>
      <c r="AV271" s="15"/>
      <c r="AW271" s="15">
        <v>0</v>
      </c>
      <c r="AX271" s="15">
        <v>472</v>
      </c>
      <c r="AZ271" s="6">
        <f>IF(D271&gt;0,H271/D271,0)</f>
        <v>9180000</v>
      </c>
      <c r="BA271" s="6">
        <f>AZ271*Q271</f>
        <v>4590000</v>
      </c>
      <c r="BB271" s="6">
        <f>IF(C271&gt;C$3054,C$3054,IF(C271&lt;C$3053,C$3053,C271))</f>
        <v>0.03</v>
      </c>
      <c r="BC271" s="6">
        <f>IF(BB271&gt;0,(D271/15)-BB271,0)</f>
        <v>3.333333333333334E-3</v>
      </c>
      <c r="BD271" s="6">
        <f>BC271/BC$3049</f>
        <v>6.4193092823212233E-4</v>
      </c>
      <c r="BE271" s="15">
        <f>IF(AU271&gt;AU$3054,AU$3054,IF(AU271&lt;AU$3053,AU$3053,AU271))</f>
        <v>0</v>
      </c>
      <c r="BF271" s="15">
        <f>IF(I271&gt;I$3054,I$3054,IF(I271&lt;I$3053,I$3053,I271))</f>
        <v>16.940000000000001</v>
      </c>
      <c r="BG271" s="6">
        <f>IF(BE271&gt;0, BF271/BE271,0)</f>
        <v>0</v>
      </c>
      <c r="BH271" s="26">
        <f>BG271/BG$3049</f>
        <v>0</v>
      </c>
      <c r="BI271" s="26">
        <f>IF(AV271&gt;AV$3054,AV$3054,IF(AV271&lt;AV$3053,AV$3053,AV271))</f>
        <v>0</v>
      </c>
      <c r="BJ271" s="6">
        <f>IF(BI271&gt;0, BF271/BI271,0)</f>
        <v>0</v>
      </c>
      <c r="BK271" s="26">
        <f>BJ271/BJ$3049</f>
        <v>0</v>
      </c>
      <c r="BL271" s="6">
        <f>IF(_xlfn.NUMBERVALUE(AL271),IF(ABS(AL271)&lt;1,1-ABS(AL271),0),0)</f>
        <v>0.96</v>
      </c>
      <c r="BM271" s="6">
        <f>IF(F271&gt;F$3054,F$3054,IF(F271&lt;F$3053,F$3053,F271))</f>
        <v>12.36</v>
      </c>
      <c r="BN271" s="6">
        <f>IF(BM271&gt;0, BM271/BM$3049, BM271/BM$3050*-1)</f>
        <v>1.5614587269392714E-2</v>
      </c>
      <c r="BO271" s="6">
        <f>IF(O271&gt;O$3054,O$3054,IF(O271&lt;O$3053,O$3053,O271))</f>
        <v>0</v>
      </c>
      <c r="BP271" s="26">
        <f>BO271/BO$3049</f>
        <v>0</v>
      </c>
      <c r="BQ271" s="26">
        <f>IF(OR(BD271=0, BH271=0,BN271=0,BP271=0), 0,BD271+BH271+BK271+BL271+BN271+BP271)</f>
        <v>0</v>
      </c>
      <c r="BR271" s="6">
        <f>IF(D271&gt;0,C271/D271,0)</f>
        <v>0.06</v>
      </c>
    </row>
    <row r="272" spans="1:70" x14ac:dyDescent="0.2">
      <c r="A272" s="15" t="s">
        <v>696</v>
      </c>
      <c r="B272" s="15" t="s">
        <v>697</v>
      </c>
      <c r="C272" s="15">
        <v>-0.01</v>
      </c>
      <c r="D272" s="15">
        <v>0.03</v>
      </c>
      <c r="E272" s="15">
        <v>0.03</v>
      </c>
      <c r="F272" s="15">
        <v>45</v>
      </c>
      <c r="G272" s="15">
        <v>13.75</v>
      </c>
      <c r="H272" s="21">
        <v>10080000</v>
      </c>
      <c r="I272" s="15"/>
      <c r="J272" s="15">
        <v>0</v>
      </c>
      <c r="K272" s="15"/>
      <c r="L272" s="15">
        <v>0</v>
      </c>
      <c r="M272" s="15"/>
      <c r="N272" s="15">
        <v>0</v>
      </c>
      <c r="O272" s="15"/>
      <c r="P272" s="15"/>
      <c r="Q272" s="15">
        <v>0</v>
      </c>
      <c r="R272" s="15">
        <v>0</v>
      </c>
      <c r="S272" s="15">
        <v>1.31</v>
      </c>
      <c r="T272" s="15">
        <v>0</v>
      </c>
      <c r="U272" s="15">
        <v>0</v>
      </c>
      <c r="V272" s="15">
        <v>0</v>
      </c>
      <c r="W272" s="15">
        <v>0</v>
      </c>
      <c r="X272" s="15">
        <v>0</v>
      </c>
      <c r="Y272" s="15">
        <v>0</v>
      </c>
      <c r="Z272" s="15">
        <v>0</v>
      </c>
      <c r="AA272" s="15">
        <v>0</v>
      </c>
      <c r="AB272" s="15"/>
      <c r="AC272" s="15">
        <v>-277.81</v>
      </c>
      <c r="AD272" s="15">
        <v>-111.74</v>
      </c>
      <c r="AE272" s="15">
        <v>-277.81</v>
      </c>
      <c r="AF272" s="15">
        <v>-186.45</v>
      </c>
      <c r="AG272" s="15">
        <v>-90.71</v>
      </c>
      <c r="AH272" s="15">
        <v>-186.45</v>
      </c>
      <c r="AI272" s="15">
        <v>-277.81</v>
      </c>
      <c r="AJ272" s="15">
        <v>-111.74</v>
      </c>
      <c r="AK272" s="15">
        <v>-277.81</v>
      </c>
      <c r="AL272" s="15">
        <v>1.57</v>
      </c>
      <c r="AM272" s="15">
        <v>307.39</v>
      </c>
      <c r="AN272" s="15"/>
      <c r="AO272" s="15"/>
      <c r="AP272" s="15"/>
      <c r="AQ272" s="15"/>
      <c r="AR272" s="15"/>
      <c r="AS272" s="15"/>
      <c r="AT272" s="15"/>
      <c r="AU272" s="15"/>
      <c r="AV272" s="15"/>
      <c r="AW272" s="16">
        <v>593084</v>
      </c>
      <c r="AX272" s="16">
        <v>713674</v>
      </c>
      <c r="AZ272" s="6">
        <f>IF(D272&gt;0,H272/D272,0)</f>
        <v>336000000</v>
      </c>
      <c r="BA272" s="6">
        <f>AZ272*Q272</f>
        <v>0</v>
      </c>
      <c r="BB272" s="6">
        <f>IF(C272&gt;C$3054,C$3054,IF(C272&lt;C$3053,C$3053,C272))</f>
        <v>-0.01</v>
      </c>
      <c r="BC272" s="6">
        <f>IF(BB272&gt;0,(D272/15)-BB272,0)</f>
        <v>0</v>
      </c>
      <c r="BD272" s="6">
        <f>BC272/BC$3049</f>
        <v>0</v>
      </c>
      <c r="BE272" s="15">
        <f>IF(AU272&gt;AU$3054,AU$3054,IF(AU272&lt;AU$3053,AU$3053,AU272))</f>
        <v>0</v>
      </c>
      <c r="BF272" s="15">
        <f>IF(I272&gt;I$3054,I$3054,IF(I272&lt;I$3053,I$3053,I272))</f>
        <v>0</v>
      </c>
      <c r="BG272" s="6">
        <f>IF(BE272&gt;0, BF272/BE272,0)</f>
        <v>0</v>
      </c>
      <c r="BH272" s="26">
        <f>BG272/BG$3049</f>
        <v>0</v>
      </c>
      <c r="BI272" s="26">
        <f>IF(AV272&gt;AV$3054,AV$3054,IF(AV272&lt;AV$3053,AV$3053,AV272))</f>
        <v>0</v>
      </c>
      <c r="BJ272" s="6">
        <f>IF(BI272&gt;0, BF272/BI272,0)</f>
        <v>0</v>
      </c>
      <c r="BK272" s="26">
        <f>BJ272/BJ$3049</f>
        <v>0</v>
      </c>
      <c r="BL272" s="6">
        <f>IF(_xlfn.NUMBERVALUE(AL272),IF(ABS(AL272)&lt;1,1-ABS(AL272),0),0)</f>
        <v>0</v>
      </c>
      <c r="BM272" s="6">
        <f>IF(F272&gt;F$3054,F$3054,IF(F272&lt;F$3053,F$3053,F272))</f>
        <v>45</v>
      </c>
      <c r="BN272" s="6">
        <f>IF(BM272&gt;0, BM272/BM$3049, BM272/BM$3050*-1)</f>
        <v>5.6849225495361824E-2</v>
      </c>
      <c r="BO272" s="6">
        <f>IF(O272&gt;O$3054,O$3054,IF(O272&lt;O$3053,O$3053,O272))</f>
        <v>0</v>
      </c>
      <c r="BP272" s="26">
        <f>BO272/BO$3049</f>
        <v>0</v>
      </c>
      <c r="BQ272" s="26">
        <f>IF(OR(BD272=0, BH272=0,BN272=0,BP272=0), 0,BD272+BH272+BK272+BL272+BN272+BP272)</f>
        <v>0</v>
      </c>
      <c r="BR272" s="6">
        <f>IF(D272&gt;0,C272/D272,0)</f>
        <v>-0.33333333333333337</v>
      </c>
    </row>
    <row r="273" spans="1:70" x14ac:dyDescent="0.2">
      <c r="A273" s="15" t="s">
        <v>702</v>
      </c>
      <c r="B273" s="15" t="s">
        <v>703</v>
      </c>
      <c r="C273" s="15">
        <v>-0.02</v>
      </c>
      <c r="D273" s="15">
        <v>0.01</v>
      </c>
      <c r="E273" s="15">
        <v>0.01</v>
      </c>
      <c r="F273" s="15">
        <v>51.67</v>
      </c>
      <c r="G273" s="15">
        <v>2.21</v>
      </c>
      <c r="H273" s="21">
        <v>3990000</v>
      </c>
      <c r="I273" s="15"/>
      <c r="J273" s="15">
        <v>0</v>
      </c>
      <c r="K273" s="15"/>
      <c r="L273" s="15">
        <v>0</v>
      </c>
      <c r="M273" s="15"/>
      <c r="N273" s="15">
        <v>0</v>
      </c>
      <c r="O273" s="15"/>
      <c r="P273" s="15"/>
      <c r="Q273" s="15">
        <v>0</v>
      </c>
      <c r="R273" s="15">
        <v>0</v>
      </c>
      <c r="S273" s="15">
        <v>2.44</v>
      </c>
      <c r="T273" s="15">
        <v>0</v>
      </c>
      <c r="U273" s="15">
        <v>0</v>
      </c>
      <c r="V273" s="15">
        <v>0</v>
      </c>
      <c r="W273" s="15">
        <v>0</v>
      </c>
      <c r="X273" s="15">
        <v>0</v>
      </c>
      <c r="Y273" s="15">
        <v>0</v>
      </c>
      <c r="Z273" s="15">
        <v>0</v>
      </c>
      <c r="AA273" s="15">
        <v>0</v>
      </c>
      <c r="AB273" s="15"/>
      <c r="AC273" s="15">
        <v>-230.63</v>
      </c>
      <c r="AD273" s="15">
        <v>-41.68</v>
      </c>
      <c r="AE273" s="15">
        <v>-230.63</v>
      </c>
      <c r="AF273" s="15">
        <v>-202.6</v>
      </c>
      <c r="AG273" s="15">
        <v>-36.5</v>
      </c>
      <c r="AH273" s="15">
        <v>-202.6</v>
      </c>
      <c r="AI273" s="15">
        <v>-235.85</v>
      </c>
      <c r="AJ273" s="15">
        <v>-32.840000000000003</v>
      </c>
      <c r="AK273" s="15">
        <v>-235.85</v>
      </c>
      <c r="AL273" s="15">
        <v>1.8</v>
      </c>
      <c r="AM273" s="15">
        <v>223.88</v>
      </c>
      <c r="AN273" s="15"/>
      <c r="AO273" s="16">
        <v>-8024.88</v>
      </c>
      <c r="AP273" s="16">
        <v>-62882.85</v>
      </c>
      <c r="AQ273" s="16">
        <v>-62883.01</v>
      </c>
      <c r="AR273" s="15"/>
      <c r="AS273" s="15">
        <v>-57.01</v>
      </c>
      <c r="AT273" s="15">
        <v>-14.58</v>
      </c>
      <c r="AU273" s="15"/>
      <c r="AV273" s="15"/>
      <c r="AW273" s="15">
        <v>0</v>
      </c>
      <c r="AX273" s="16">
        <v>681703</v>
      </c>
      <c r="AZ273" s="6">
        <f>IF(D273&gt;0,H273/D273,0)</f>
        <v>399000000</v>
      </c>
      <c r="BA273" s="6">
        <f>AZ273*Q273</f>
        <v>0</v>
      </c>
      <c r="BB273" s="6">
        <f>IF(C273&gt;C$3054,C$3054,IF(C273&lt;C$3053,C$3053,C273))</f>
        <v>-0.02</v>
      </c>
      <c r="BC273" s="6">
        <f>IF(BB273&gt;0,(D273/15)-BB273,0)</f>
        <v>0</v>
      </c>
      <c r="BD273" s="6">
        <f>BC273/BC$3049</f>
        <v>0</v>
      </c>
      <c r="BE273" s="15">
        <f>IF(AU273&gt;AU$3054,AU$3054,IF(AU273&lt;AU$3053,AU$3053,AU273))</f>
        <v>0</v>
      </c>
      <c r="BF273" s="15">
        <f>IF(I273&gt;I$3054,I$3054,IF(I273&lt;I$3053,I$3053,I273))</f>
        <v>0</v>
      </c>
      <c r="BG273" s="6">
        <f>IF(BE273&gt;0, BF273/BE273,0)</f>
        <v>0</v>
      </c>
      <c r="BH273" s="26">
        <f>BG273/BG$3049</f>
        <v>0</v>
      </c>
      <c r="BI273" s="26">
        <f>IF(AV273&gt;AV$3054,AV$3054,IF(AV273&lt;AV$3053,AV$3053,AV273))</f>
        <v>0</v>
      </c>
      <c r="BJ273" s="6">
        <f>IF(BI273&gt;0, BF273/BI273,0)</f>
        <v>0</v>
      </c>
      <c r="BK273" s="26">
        <f>BJ273/BJ$3049</f>
        <v>0</v>
      </c>
      <c r="BL273" s="6">
        <f>IF(_xlfn.NUMBERVALUE(AL273),IF(ABS(AL273)&lt;1,1-ABS(AL273),0),0)</f>
        <v>0</v>
      </c>
      <c r="BM273" s="6">
        <f>IF(F273&gt;F$3054,F$3054,IF(F273&lt;F$3053,F$3053,F273))</f>
        <v>51.67</v>
      </c>
      <c r="BN273" s="6">
        <f>IF(BM273&gt;0, BM273/BM$3049, BM273/BM$3050*-1)</f>
        <v>6.5275544029896562E-2</v>
      </c>
      <c r="BO273" s="6">
        <f>IF(O273&gt;O$3054,O$3054,IF(O273&lt;O$3053,O$3053,O273))</f>
        <v>0</v>
      </c>
      <c r="BP273" s="26">
        <f>BO273/BO$3049</f>
        <v>0</v>
      </c>
      <c r="BQ273" s="26">
        <f>IF(OR(BD273=0, BH273=0,BN273=0,BP273=0), 0,BD273+BH273+BK273+BL273+BN273+BP273)</f>
        <v>0</v>
      </c>
      <c r="BR273" s="6">
        <f>IF(D273&gt;0,C273/D273,0)</f>
        <v>-2</v>
      </c>
    </row>
    <row r="274" spans="1:70" x14ac:dyDescent="0.2">
      <c r="A274" s="15" t="s">
        <v>694</v>
      </c>
      <c r="B274" s="15" t="s">
        <v>695</v>
      </c>
      <c r="C274" s="15">
        <v>0.26</v>
      </c>
      <c r="D274" s="15">
        <v>1.88</v>
      </c>
      <c r="E274" s="15">
        <v>1.99</v>
      </c>
      <c r="F274" s="15">
        <v>9.3000000000000007</v>
      </c>
      <c r="G274" s="15">
        <v>1.47</v>
      </c>
      <c r="H274" s="21">
        <v>439220000</v>
      </c>
      <c r="I274" s="15">
        <v>7.3</v>
      </c>
      <c r="J274" s="15">
        <v>0.06</v>
      </c>
      <c r="K274" s="15">
        <v>0.03</v>
      </c>
      <c r="L274" s="15">
        <v>0.11</v>
      </c>
      <c r="M274" s="15">
        <v>0.11</v>
      </c>
      <c r="N274" s="15">
        <v>0.11</v>
      </c>
      <c r="O274" s="15">
        <v>6.06</v>
      </c>
      <c r="P274" s="15">
        <v>18.32</v>
      </c>
      <c r="Q274" s="15">
        <v>1.28</v>
      </c>
      <c r="R274" s="15">
        <v>0.04</v>
      </c>
      <c r="S274" s="15">
        <v>0.68</v>
      </c>
      <c r="T274" s="15">
        <v>26.77</v>
      </c>
      <c r="U274" s="15">
        <v>26.77</v>
      </c>
      <c r="V274" s="15">
        <v>26.77</v>
      </c>
      <c r="W274" s="15">
        <v>26.77</v>
      </c>
      <c r="X274" s="15">
        <v>46.42</v>
      </c>
      <c r="Y274" s="15">
        <v>46.42</v>
      </c>
      <c r="Z274" s="15">
        <v>46.42</v>
      </c>
      <c r="AA274" s="15">
        <v>46.42</v>
      </c>
      <c r="AB274" s="15"/>
      <c r="AC274" s="15">
        <v>16.64</v>
      </c>
      <c r="AD274" s="15"/>
      <c r="AE274" s="15">
        <v>16.64</v>
      </c>
      <c r="AF274" s="15">
        <v>15.06</v>
      </c>
      <c r="AG274" s="15"/>
      <c r="AH274" s="15">
        <v>15.06</v>
      </c>
      <c r="AI274" s="15">
        <v>19.72</v>
      </c>
      <c r="AJ274" s="15"/>
      <c r="AK274" s="15">
        <v>19.72</v>
      </c>
      <c r="AL274" s="15">
        <v>0.52</v>
      </c>
      <c r="AM274" s="15">
        <v>228.49</v>
      </c>
      <c r="AN274" s="15">
        <v>97</v>
      </c>
      <c r="AO274" s="15">
        <v>86.21</v>
      </c>
      <c r="AP274" s="15">
        <v>85.7</v>
      </c>
      <c r="AQ274" s="15">
        <v>217.31</v>
      </c>
      <c r="AR274" s="15">
        <v>26.59</v>
      </c>
      <c r="AS274" s="15">
        <v>9.74</v>
      </c>
      <c r="AT274" s="15"/>
      <c r="AU274" s="15">
        <v>13.28</v>
      </c>
      <c r="AV274" s="15"/>
      <c r="AW274" s="16">
        <v>509967</v>
      </c>
      <c r="AX274" s="16">
        <v>246780</v>
      </c>
      <c r="AZ274" s="6">
        <f>IF(D274&gt;0,H274/D274,0)</f>
        <v>233627659.57446811</v>
      </c>
      <c r="BA274" s="6">
        <f>AZ274*Q274</f>
        <v>299043404.25531918</v>
      </c>
      <c r="BB274" s="6">
        <f>IF(C274&gt;C$3054,C$3054,IF(C274&lt;C$3053,C$3053,C274))</f>
        <v>0.26</v>
      </c>
      <c r="BC274" s="6">
        <f>IF(BB274&gt;0,(D274/15)-BB274,0)</f>
        <v>-0.13466666666666668</v>
      </c>
      <c r="BD274" s="6">
        <f>BC274/BC$3049</f>
        <v>-2.593400950057774E-2</v>
      </c>
      <c r="BE274" s="15">
        <f>IF(AU274&gt;AU$3054,AU$3054,IF(AU274&lt;AU$3053,AU$3053,AU274))</f>
        <v>13.28</v>
      </c>
      <c r="BF274" s="15">
        <f>IF(I274&gt;I$3054,I$3054,IF(I274&lt;I$3053,I$3053,I274))</f>
        <v>7.3</v>
      </c>
      <c r="BG274" s="6">
        <f>IF(BE274&gt;0, BF274/BE274,0)</f>
        <v>0.54969879518072295</v>
      </c>
      <c r="BH274" s="26">
        <f>BG274/BG$3049</f>
        <v>5.2855653382761819E-4</v>
      </c>
      <c r="BI274" s="26">
        <f>IF(AV274&gt;AV$3054,AV$3054,IF(AV274&lt;AV$3053,AV$3053,AV274))</f>
        <v>0</v>
      </c>
      <c r="BJ274" s="6">
        <f>IF(BI274&gt;0, BF274/BI274,0)</f>
        <v>0</v>
      </c>
      <c r="BK274" s="26">
        <f>BJ274/BJ$3049</f>
        <v>0</v>
      </c>
      <c r="BL274" s="6">
        <f>IF(_xlfn.NUMBERVALUE(AL274),IF(ABS(AL274)&lt;1,1-ABS(AL274),0),0)</f>
        <v>0.48</v>
      </c>
      <c r="BM274" s="6">
        <f>IF(F274&gt;F$3054,F$3054,IF(F274&lt;F$3053,F$3053,F274))</f>
        <v>9.3000000000000007</v>
      </c>
      <c r="BN274" s="6">
        <f>IF(BM274&gt;0, BM274/BM$3049, BM274/BM$3050*-1)</f>
        <v>1.174883993570811E-2</v>
      </c>
      <c r="BO274" s="6">
        <f>IF(O274&gt;O$3054,O$3054,IF(O274&lt;O$3053,O$3053,O274))</f>
        <v>6.06</v>
      </c>
      <c r="BP274" s="26">
        <f>BO274/BO$3049</f>
        <v>5.714344965881217E-2</v>
      </c>
      <c r="BQ274" s="26">
        <f>IF(OR(BD274=0, BH274=0,BN274=0,BP274=0), 0,BD274+BH274+BK274+BL274+BN274+BP274)</f>
        <v>0.52348683662777018</v>
      </c>
      <c r="BR274" s="6">
        <f>IF(D274&gt;0,C274/D274,0)</f>
        <v>0.13829787234042554</v>
      </c>
    </row>
    <row r="275" spans="1:70" x14ac:dyDescent="0.2">
      <c r="A275" s="15" t="s">
        <v>700</v>
      </c>
      <c r="B275" s="15" t="s">
        <v>701</v>
      </c>
      <c r="C275" s="15">
        <v>0.32</v>
      </c>
      <c r="D275" s="15">
        <v>7.62</v>
      </c>
      <c r="E275" s="15">
        <v>7.34</v>
      </c>
      <c r="F275" s="15">
        <v>-0.39</v>
      </c>
      <c r="G275" s="15">
        <v>1.2</v>
      </c>
      <c r="H275" s="21">
        <v>5260000000</v>
      </c>
      <c r="I275" s="15">
        <v>23.79</v>
      </c>
      <c r="J275" s="15">
        <v>0.16</v>
      </c>
      <c r="K275" s="15">
        <v>0.16</v>
      </c>
      <c r="L275" s="15">
        <v>0.3</v>
      </c>
      <c r="M275" s="15">
        <v>0.3</v>
      </c>
      <c r="N275" s="15">
        <v>0.3</v>
      </c>
      <c r="O275" s="15">
        <v>4.01</v>
      </c>
      <c r="P275" s="15">
        <v>166.09</v>
      </c>
      <c r="Q275" s="15">
        <v>6.34</v>
      </c>
      <c r="R275" s="15">
        <v>0.14000000000000001</v>
      </c>
      <c r="S275" s="15">
        <v>20.83</v>
      </c>
      <c r="T275" s="15">
        <v>0</v>
      </c>
      <c r="U275" s="15">
        <v>0</v>
      </c>
      <c r="V275" s="15">
        <v>0</v>
      </c>
      <c r="W275" s="15">
        <v>0</v>
      </c>
      <c r="X275" s="15">
        <v>0</v>
      </c>
      <c r="Y275" s="15">
        <v>0</v>
      </c>
      <c r="Z275" s="15">
        <v>0</v>
      </c>
      <c r="AA275" s="15">
        <v>0</v>
      </c>
      <c r="AB275" s="15"/>
      <c r="AC275" s="15">
        <v>4.38</v>
      </c>
      <c r="AD275" s="15">
        <v>4.4800000000000004</v>
      </c>
      <c r="AE275" s="15">
        <v>4.38</v>
      </c>
      <c r="AF275" s="15">
        <v>4.37</v>
      </c>
      <c r="AG275" s="15">
        <v>4.46</v>
      </c>
      <c r="AH275" s="15">
        <v>4.37</v>
      </c>
      <c r="AI275" s="15">
        <v>4.96</v>
      </c>
      <c r="AJ275" s="15">
        <v>5.03</v>
      </c>
      <c r="AK275" s="15">
        <v>4.96</v>
      </c>
      <c r="AL275" s="15">
        <v>0.52</v>
      </c>
      <c r="AM275" s="15">
        <v>668.5</v>
      </c>
      <c r="AN275" s="15">
        <v>99.93</v>
      </c>
      <c r="AO275" s="15">
        <v>96.42</v>
      </c>
      <c r="AP275" s="15">
        <v>101.13</v>
      </c>
      <c r="AQ275" s="15">
        <v>94.85</v>
      </c>
      <c r="AR275" s="15">
        <v>4.68</v>
      </c>
      <c r="AS275" s="15">
        <v>4.07</v>
      </c>
      <c r="AT275" s="15">
        <v>5.41</v>
      </c>
      <c r="AU275" s="15">
        <v>2.62</v>
      </c>
      <c r="AV275" s="15">
        <v>0.52</v>
      </c>
      <c r="AW275" s="16">
        <v>107812</v>
      </c>
      <c r="AX275" s="16">
        <v>142095</v>
      </c>
      <c r="AZ275" s="6">
        <f>IF(D275&gt;0,H275/D275,0)</f>
        <v>690288713.91076112</v>
      </c>
      <c r="BA275" s="6">
        <f>AZ275*Q275</f>
        <v>4376430446.1942253</v>
      </c>
      <c r="BB275" s="6">
        <f>IF(C275&gt;C$3054,C$3054,IF(C275&lt;C$3053,C$3053,C275))</f>
        <v>0.32</v>
      </c>
      <c r="BC275" s="6">
        <f>IF(BB275&gt;0,(D275/15)-BB275,0)</f>
        <v>0.188</v>
      </c>
      <c r="BD275" s="6">
        <f>BC275/BC$3049</f>
        <v>3.6204904352291692E-2</v>
      </c>
      <c r="BE275" s="15">
        <f>IF(AU275&gt;AU$3054,AU$3054,IF(AU275&lt;AU$3053,AU$3053,AU275))</f>
        <v>2.62</v>
      </c>
      <c r="BF275" s="15">
        <f>IF(I275&gt;I$3054,I$3054,IF(I275&lt;I$3053,I$3053,I275))</f>
        <v>23.79</v>
      </c>
      <c r="BG275" s="6">
        <f>IF(BE275&gt;0, BF275/BE275,0)</f>
        <v>9.0801526717557248</v>
      </c>
      <c r="BH275" s="26">
        <f>BG275/BG$3049</f>
        <v>8.7309160305343511E-3</v>
      </c>
      <c r="BI275" s="26">
        <f>IF(AV275&gt;AV$3054,AV$3054,IF(AV275&lt;AV$3053,AV$3053,AV275))</f>
        <v>0.52</v>
      </c>
      <c r="BJ275" s="6">
        <f>IF(BI275&gt;0, BF275/BI275,0)</f>
        <v>45.75</v>
      </c>
      <c r="BK275" s="26">
        <f>BJ275/BJ$3049</f>
        <v>7.7150084317032047E-2</v>
      </c>
      <c r="BL275" s="6">
        <f>IF(_xlfn.NUMBERVALUE(AL275),IF(ABS(AL275)&lt;1,1-ABS(AL275),0),0)</f>
        <v>0.48</v>
      </c>
      <c r="BM275" s="6">
        <f>IF(F275&gt;F$3054,F$3054,IF(F275&lt;F$3053,F$3053,F275))</f>
        <v>-0.39</v>
      </c>
      <c r="BN275" s="6">
        <f>IF(BM275&gt;0, BM275/BM$3049, BM275/BM$3050*-1)</f>
        <v>-3.9211743414437972E-3</v>
      </c>
      <c r="BO275" s="6">
        <f>IF(O275&gt;O$3054,O$3054,IF(O275&lt;O$3053,O$3053,O275))</f>
        <v>4.01</v>
      </c>
      <c r="BP275" s="26">
        <f>BO275/BO$3049</f>
        <v>3.7812744741227193E-2</v>
      </c>
      <c r="BQ275" s="26">
        <f>IF(OR(BD275=0, BH275=0,BN275=0,BP275=0), 0,BD275+BH275+BK275+BL275+BN275+BP275)</f>
        <v>0.63597747509964153</v>
      </c>
      <c r="BR275" s="6">
        <f>IF(D275&gt;0,C275/D275,0)</f>
        <v>4.1994750656167978E-2</v>
      </c>
    </row>
    <row r="276" spans="1:70" x14ac:dyDescent="0.2">
      <c r="A276" s="15" t="s">
        <v>880</v>
      </c>
      <c r="B276" s="15" t="s">
        <v>881</v>
      </c>
      <c r="C276" s="15">
        <v>-0.04</v>
      </c>
      <c r="D276" s="15">
        <v>0</v>
      </c>
      <c r="E276" s="15">
        <v>0</v>
      </c>
      <c r="F276" s="15"/>
      <c r="G276" s="15"/>
      <c r="H276" s="21">
        <v>2450000</v>
      </c>
      <c r="I276" s="15"/>
      <c r="J276" s="15">
        <v>0</v>
      </c>
      <c r="K276" s="15"/>
      <c r="L276" s="15">
        <v>0</v>
      </c>
      <c r="M276" s="15"/>
      <c r="N276" s="15">
        <v>0</v>
      </c>
      <c r="O276" s="15"/>
      <c r="P276" s="15"/>
      <c r="Q276" s="15">
        <v>0.05</v>
      </c>
      <c r="R276" s="15">
        <v>0</v>
      </c>
      <c r="S276" s="15">
        <v>0.08</v>
      </c>
      <c r="T276" s="15">
        <v>0</v>
      </c>
      <c r="U276" s="15">
        <v>0</v>
      </c>
      <c r="V276" s="15">
        <v>0</v>
      </c>
      <c r="W276" s="15">
        <v>0</v>
      </c>
      <c r="X276" s="15">
        <v>0</v>
      </c>
      <c r="Y276" s="15">
        <v>0</v>
      </c>
      <c r="Z276" s="15">
        <v>0</v>
      </c>
      <c r="AA276" s="15">
        <v>0</v>
      </c>
      <c r="AB276" s="15"/>
      <c r="AC276" s="15">
        <v>-100.3</v>
      </c>
      <c r="AD276" s="15">
        <v>-33.94</v>
      </c>
      <c r="AE276" s="15">
        <v>-24.46</v>
      </c>
      <c r="AF276" s="15">
        <v>-89.74</v>
      </c>
      <c r="AG276" s="15">
        <v>-33.31</v>
      </c>
      <c r="AH276" s="15">
        <v>-23.1</v>
      </c>
      <c r="AI276" s="15">
        <v>-100.3</v>
      </c>
      <c r="AJ276" s="15">
        <v>-33.94</v>
      </c>
      <c r="AK276" s="15">
        <v>-24.46</v>
      </c>
      <c r="AL276" s="15">
        <v>0.96</v>
      </c>
      <c r="AM276" s="15">
        <v>105.23</v>
      </c>
      <c r="AN276" s="15"/>
      <c r="AO276" s="16">
        <v>-67241.66</v>
      </c>
      <c r="AP276" s="15">
        <v>-1230000</v>
      </c>
      <c r="AQ276" s="15">
        <v>-1230000</v>
      </c>
      <c r="AR276" s="15"/>
      <c r="AS276" s="15">
        <v>-71.97</v>
      </c>
      <c r="AT276" s="15">
        <v>-34.58</v>
      </c>
      <c r="AU276" s="15"/>
      <c r="AV276" s="15"/>
      <c r="AW276" s="15">
        <v>0</v>
      </c>
      <c r="AX276" s="15"/>
      <c r="AZ276" s="6">
        <f>IF(D276&gt;0,H276/D276,0)</f>
        <v>0</v>
      </c>
      <c r="BA276" s="6">
        <f>AZ276*Q276</f>
        <v>0</v>
      </c>
      <c r="BB276" s="6">
        <f>IF(C276&gt;C$3054,C$3054,IF(C276&lt;C$3053,C$3053,C276))</f>
        <v>-0.04</v>
      </c>
      <c r="BC276" s="6">
        <f>IF(BB276&gt;0,(D276/15)-BB276,0)</f>
        <v>0</v>
      </c>
      <c r="BD276" s="6">
        <f>BC276/BC$3049</f>
        <v>0</v>
      </c>
      <c r="BE276" s="15">
        <f>IF(AU276&gt;AU$3054,AU$3054,IF(AU276&lt;AU$3053,AU$3053,AU276))</f>
        <v>0</v>
      </c>
      <c r="BF276" s="15">
        <f>IF(I276&gt;I$3054,I$3054,IF(I276&lt;I$3053,I$3053,I276))</f>
        <v>0</v>
      </c>
      <c r="BG276" s="6">
        <f>IF(BE276&gt;0, BF276/BE276,0)</f>
        <v>0</v>
      </c>
      <c r="BH276" s="26">
        <f>BG276/BG$3049</f>
        <v>0</v>
      </c>
      <c r="BI276" s="26">
        <f>IF(AV276&gt;AV$3054,AV$3054,IF(AV276&lt;AV$3053,AV$3053,AV276))</f>
        <v>0</v>
      </c>
      <c r="BJ276" s="6">
        <f>IF(BI276&gt;0, BF276/BI276,0)</f>
        <v>0</v>
      </c>
      <c r="BK276" s="26">
        <f>BJ276/BJ$3049</f>
        <v>0</v>
      </c>
      <c r="BL276" s="6">
        <f>IF(_xlfn.NUMBERVALUE(AL276),IF(ABS(AL276)&lt;1,1-ABS(AL276),0),0)</f>
        <v>4.0000000000000036E-2</v>
      </c>
      <c r="BM276" s="6">
        <f>IF(F276&gt;F$3054,F$3054,IF(F276&lt;F$3053,F$3053,F276))</f>
        <v>0</v>
      </c>
      <c r="BN276" s="6">
        <f>IF(BM276&gt;0, BM276/BM$3049, BM276/BM$3050*-1)</f>
        <v>0</v>
      </c>
      <c r="BO276" s="6">
        <f>IF(O276&gt;O$3054,O$3054,IF(O276&lt;O$3053,O$3053,O276))</f>
        <v>0</v>
      </c>
      <c r="BP276" s="26">
        <f>BO276/BO$3049</f>
        <v>0</v>
      </c>
      <c r="BQ276" s="26">
        <f>IF(OR(BD276=0, BH276=0,BN276=0,BP276=0), 0,BD276+BH276+BK276+BL276+BN276+BP276)</f>
        <v>0</v>
      </c>
      <c r="BR276" s="6">
        <f>IF(D276&gt;0,C276/D276,0)</f>
        <v>0</v>
      </c>
    </row>
    <row r="277" spans="1:70" x14ac:dyDescent="0.2">
      <c r="A277" s="15" t="s">
        <v>725</v>
      </c>
      <c r="B277" s="15" t="s">
        <v>726</v>
      </c>
      <c r="C277" s="15">
        <v>-0.2</v>
      </c>
      <c r="D277" s="15">
        <v>0.02</v>
      </c>
      <c r="E277" s="15">
        <v>0.03</v>
      </c>
      <c r="F277" s="15">
        <v>-75.819999999999993</v>
      </c>
      <c r="G277" s="15">
        <v>0.03</v>
      </c>
      <c r="H277" s="21">
        <v>64620000</v>
      </c>
      <c r="I277" s="15"/>
      <c r="J277" s="15">
        <v>0</v>
      </c>
      <c r="K277" s="15"/>
      <c r="L277" s="15">
        <v>0</v>
      </c>
      <c r="M277" s="15"/>
      <c r="N277" s="15">
        <v>0</v>
      </c>
      <c r="O277" s="15"/>
      <c r="P277" s="15">
        <v>41</v>
      </c>
      <c r="Q277" s="15">
        <v>0.87</v>
      </c>
      <c r="R277" s="15">
        <v>7.0000000000000007E-2</v>
      </c>
      <c r="S277" s="15">
        <v>1.31</v>
      </c>
      <c r="T277" s="15">
        <v>30.08</v>
      </c>
      <c r="U277" s="15">
        <v>38.07</v>
      </c>
      <c r="V277" s="15">
        <v>31.16</v>
      </c>
      <c r="W277" s="15">
        <v>38.4</v>
      </c>
      <c r="X277" s="15">
        <v>73.63</v>
      </c>
      <c r="Y277" s="15">
        <v>101.61</v>
      </c>
      <c r="Z277" s="15">
        <v>76.3</v>
      </c>
      <c r="AA277" s="15">
        <v>102.48</v>
      </c>
      <c r="AB277" s="15">
        <v>-2.76</v>
      </c>
      <c r="AC277" s="15">
        <v>-12.25</v>
      </c>
      <c r="AD277" s="15">
        <v>-2.91</v>
      </c>
      <c r="AE277" s="15">
        <v>-33.06</v>
      </c>
      <c r="AF277" s="15">
        <v>-9.41</v>
      </c>
      <c r="AG277" s="15">
        <v>-2.33</v>
      </c>
      <c r="AH277" s="15">
        <v>-25.43</v>
      </c>
      <c r="AI277" s="15">
        <v>-22.42</v>
      </c>
      <c r="AJ277" s="15">
        <v>-4.8</v>
      </c>
      <c r="AK277" s="15">
        <v>-57.62</v>
      </c>
      <c r="AL277" s="15">
        <v>2.66</v>
      </c>
      <c r="AM277" s="16">
        <v>2875.27</v>
      </c>
      <c r="AN277" s="15">
        <v>11.61</v>
      </c>
      <c r="AO277" s="15">
        <v>4.12</v>
      </c>
      <c r="AP277" s="15">
        <v>-13.12</v>
      </c>
      <c r="AQ277" s="15">
        <v>-10.75</v>
      </c>
      <c r="AR277" s="15"/>
      <c r="AS277" s="15">
        <v>-1.01</v>
      </c>
      <c r="AT277" s="15">
        <v>4.12</v>
      </c>
      <c r="AU277" s="15"/>
      <c r="AV277" s="15"/>
      <c r="AW277" s="15">
        <v>0</v>
      </c>
      <c r="AX277" s="15"/>
      <c r="AZ277" s="6">
        <f>IF(D277&gt;0,H277/D277,0)</f>
        <v>3231000000</v>
      </c>
      <c r="BA277" s="6">
        <f>AZ277*Q277</f>
        <v>2810970000</v>
      </c>
      <c r="BB277" s="6">
        <f>IF(C277&gt;C$3054,C$3054,IF(C277&lt;C$3053,C$3053,C277))</f>
        <v>-0.2</v>
      </c>
      <c r="BC277" s="6">
        <f>IF(BB277&gt;0,(D277/15)-BB277,0)</f>
        <v>0</v>
      </c>
      <c r="BD277" s="6">
        <f>BC277/BC$3049</f>
        <v>0</v>
      </c>
      <c r="BE277" s="15">
        <f>IF(AU277&gt;AU$3054,AU$3054,IF(AU277&lt;AU$3053,AU$3053,AU277))</f>
        <v>0</v>
      </c>
      <c r="BF277" s="15">
        <f>IF(I277&gt;I$3054,I$3054,IF(I277&lt;I$3053,I$3053,I277))</f>
        <v>0</v>
      </c>
      <c r="BG277" s="6">
        <f>IF(BE277&gt;0, BF277/BE277,0)</f>
        <v>0</v>
      </c>
      <c r="BH277" s="26">
        <f>BG277/BG$3049</f>
        <v>0</v>
      </c>
      <c r="BI277" s="26">
        <f>IF(AV277&gt;AV$3054,AV$3054,IF(AV277&lt;AV$3053,AV$3053,AV277))</f>
        <v>0</v>
      </c>
      <c r="BJ277" s="6">
        <f>IF(BI277&gt;0, BF277/BI277,0)</f>
        <v>0</v>
      </c>
      <c r="BK277" s="26">
        <f>BJ277/BJ$3049</f>
        <v>0</v>
      </c>
      <c r="BL277" s="6">
        <f>IF(_xlfn.NUMBERVALUE(AL277),IF(ABS(AL277)&lt;1,1-ABS(AL277),0),0)</f>
        <v>0</v>
      </c>
      <c r="BM277" s="6">
        <f>IF(F277&gt;F$3054,F$3054,IF(F277&lt;F$3053,F$3053,F277))</f>
        <v>-75.819999999999993</v>
      </c>
      <c r="BN277" s="6">
        <f>IF(BM277&gt;0, BM277/BM$3049, BM277/BM$3050*-1)</f>
        <v>-0.76231650914940674</v>
      </c>
      <c r="BO277" s="6">
        <f>IF(O277&gt;O$3054,O$3054,IF(O277&lt;O$3053,O$3053,O277))</f>
        <v>0</v>
      </c>
      <c r="BP277" s="26">
        <f>BO277/BO$3049</f>
        <v>0</v>
      </c>
      <c r="BQ277" s="26">
        <f>IF(OR(BD277=0, BH277=0,BN277=0,BP277=0), 0,BD277+BH277+BK277+BL277+BN277+BP277)</f>
        <v>0</v>
      </c>
      <c r="BR277" s="6">
        <f>IF(D277&gt;0,C277/D277,0)</f>
        <v>-10</v>
      </c>
    </row>
    <row r="278" spans="1:70" x14ac:dyDescent="0.2">
      <c r="A278" s="15" t="s">
        <v>710</v>
      </c>
      <c r="B278" s="15" t="s">
        <v>711</v>
      </c>
      <c r="C278" s="15">
        <v>0.08</v>
      </c>
      <c r="D278" s="15">
        <v>0</v>
      </c>
      <c r="E278" s="15"/>
      <c r="F278" s="15"/>
      <c r="G278" s="15"/>
      <c r="H278" s="21"/>
      <c r="I278" s="15">
        <v>0</v>
      </c>
      <c r="J278" s="15">
        <v>0.02</v>
      </c>
      <c r="K278" s="15"/>
      <c r="L278" s="15">
        <v>0.06</v>
      </c>
      <c r="M278" s="15"/>
      <c r="N278" s="15">
        <v>0.05</v>
      </c>
      <c r="O278" s="15"/>
      <c r="P278" s="15">
        <v>1.32</v>
      </c>
      <c r="Q278" s="15">
        <v>1.08</v>
      </c>
      <c r="R278" s="15">
        <v>0.15</v>
      </c>
      <c r="S278" s="15">
        <v>3.49</v>
      </c>
      <c r="T278" s="15">
        <v>54.71</v>
      </c>
      <c r="U278" s="15">
        <v>54.71</v>
      </c>
      <c r="V278" s="15">
        <v>54.71</v>
      </c>
      <c r="W278" s="15">
        <v>54.71</v>
      </c>
      <c r="X278" s="15">
        <v>128.5</v>
      </c>
      <c r="Y278" s="15">
        <v>128.5</v>
      </c>
      <c r="Z278" s="15">
        <v>128.5</v>
      </c>
      <c r="AA278" s="15">
        <v>128.5</v>
      </c>
      <c r="AB278" s="15">
        <v>2.3199999999999998</v>
      </c>
      <c r="AC278" s="15">
        <v>3.27</v>
      </c>
      <c r="AD278" s="15">
        <v>2.68</v>
      </c>
      <c r="AE278" s="15">
        <v>3.27</v>
      </c>
      <c r="AF278" s="15">
        <v>3.21</v>
      </c>
      <c r="AG278" s="15">
        <v>2.62</v>
      </c>
      <c r="AH278" s="15">
        <v>3.21</v>
      </c>
      <c r="AI278" s="15">
        <v>7.55</v>
      </c>
      <c r="AJ278" s="15">
        <v>6.11</v>
      </c>
      <c r="AK278" s="15">
        <v>7.55</v>
      </c>
      <c r="AL278" s="15"/>
      <c r="AM278" s="15">
        <v>18.100000000000001</v>
      </c>
      <c r="AN278" s="15"/>
      <c r="AO278" s="15">
        <v>84.52</v>
      </c>
      <c r="AP278" s="15">
        <v>42.19</v>
      </c>
      <c r="AQ278" s="15">
        <v>28.43</v>
      </c>
      <c r="AR278" s="15"/>
      <c r="AS278" s="15">
        <v>408.37</v>
      </c>
      <c r="AT278" s="15"/>
      <c r="AU278" s="15"/>
      <c r="AV278" s="15"/>
      <c r="AW278" s="15">
        <v>0</v>
      </c>
      <c r="AX278" s="15"/>
      <c r="AZ278" s="6">
        <f>IF(D278&gt;0,H278/D278,0)</f>
        <v>0</v>
      </c>
      <c r="BA278" s="6">
        <f>AZ278*Q278</f>
        <v>0</v>
      </c>
      <c r="BB278" s="6">
        <f>IF(C278&gt;C$3054,C$3054,IF(C278&lt;C$3053,C$3053,C278))</f>
        <v>0.08</v>
      </c>
      <c r="BC278" s="6">
        <f>IF(BB278&gt;0,(D278/15)-BB278,0)</f>
        <v>-0.08</v>
      </c>
      <c r="BD278" s="6">
        <f>BC278/BC$3049</f>
        <v>-1.5406342277570933E-2</v>
      </c>
      <c r="BE278" s="15">
        <f>IF(AU278&gt;AU$3054,AU$3054,IF(AU278&lt;AU$3053,AU$3053,AU278))</f>
        <v>0</v>
      </c>
      <c r="BF278" s="15">
        <f>IF(I278&gt;I$3054,I$3054,IF(I278&lt;I$3053,I$3053,I278))</f>
        <v>0</v>
      </c>
      <c r="BG278" s="6">
        <f>IF(BE278&gt;0, BF278/BE278,0)</f>
        <v>0</v>
      </c>
      <c r="BH278" s="26">
        <f>BG278/BG$3049</f>
        <v>0</v>
      </c>
      <c r="BI278" s="26">
        <f>IF(AV278&gt;AV$3054,AV$3054,IF(AV278&lt;AV$3053,AV$3053,AV278))</f>
        <v>0</v>
      </c>
      <c r="BJ278" s="6">
        <f>IF(BI278&gt;0, BF278/BI278,0)</f>
        <v>0</v>
      </c>
      <c r="BK278" s="26">
        <f>BJ278/BJ$3049</f>
        <v>0</v>
      </c>
      <c r="BL278" s="6">
        <f>IF(_xlfn.NUMBERVALUE(AL278),IF(ABS(AL278)&lt;1,1-ABS(AL278),0),0)</f>
        <v>0</v>
      </c>
      <c r="BM278" s="6">
        <f>IF(F278&gt;F$3054,F$3054,IF(F278&lt;F$3053,F$3053,F278))</f>
        <v>0</v>
      </c>
      <c r="BN278" s="6">
        <f>IF(BM278&gt;0, BM278/BM$3049, BM278/BM$3050*-1)</f>
        <v>0</v>
      </c>
      <c r="BO278" s="6">
        <f>IF(O278&gt;O$3054,O$3054,IF(O278&lt;O$3053,O$3053,O278))</f>
        <v>0</v>
      </c>
      <c r="BP278" s="26">
        <f>BO278/BO$3049</f>
        <v>0</v>
      </c>
      <c r="BQ278" s="26">
        <f>IF(OR(BD278=0, BH278=0,BN278=0,BP278=0), 0,BD278+BH278+BK278+BL278+BN278+BP278)</f>
        <v>0</v>
      </c>
      <c r="BR278" s="6">
        <f>IF(D278&gt;0,C278/D278,0)</f>
        <v>0</v>
      </c>
    </row>
    <row r="279" spans="1:70" x14ac:dyDescent="0.2">
      <c r="A279" s="15" t="s">
        <v>859</v>
      </c>
      <c r="B279" s="15" t="s">
        <v>860</v>
      </c>
      <c r="C279" s="15">
        <v>-0.04</v>
      </c>
      <c r="D279" s="15">
        <v>0</v>
      </c>
      <c r="E279" s="15"/>
      <c r="F279" s="15"/>
      <c r="G279" s="15"/>
      <c r="H279" s="21"/>
      <c r="I279" s="15"/>
      <c r="J279" s="15">
        <v>0</v>
      </c>
      <c r="K279" s="15"/>
      <c r="L279" s="15">
        <v>0</v>
      </c>
      <c r="M279" s="15"/>
      <c r="N279" s="15">
        <v>0</v>
      </c>
      <c r="O279" s="15"/>
      <c r="P279" s="15"/>
      <c r="Q279" s="15">
        <v>0</v>
      </c>
      <c r="R279" s="15">
        <v>0</v>
      </c>
      <c r="S279" s="15">
        <v>0.28999999999999998</v>
      </c>
      <c r="T279" s="15">
        <v>0</v>
      </c>
      <c r="U279" s="15">
        <v>0</v>
      </c>
      <c r="V279" s="15">
        <v>60.17</v>
      </c>
      <c r="W279" s="15">
        <v>944.16</v>
      </c>
      <c r="X279" s="15"/>
      <c r="Y279" s="15"/>
      <c r="Z279" s="15"/>
      <c r="AA279" s="15"/>
      <c r="AB279" s="15">
        <v>-78.36</v>
      </c>
      <c r="AC279" s="16">
        <v>-19381.11</v>
      </c>
      <c r="AD279" s="15">
        <v>-74.040000000000006</v>
      </c>
      <c r="AE279" s="15">
        <v>-282.97000000000003</v>
      </c>
      <c r="AF279" s="15">
        <v>-420.71</v>
      </c>
      <c r="AG279" s="15">
        <v>-69.739999999999995</v>
      </c>
      <c r="AH279" s="15">
        <v>-230.43</v>
      </c>
      <c r="AI279" s="15"/>
      <c r="AJ279" s="15">
        <v>-81.040000000000006</v>
      </c>
      <c r="AK279" s="15">
        <v>-319.52999999999997</v>
      </c>
      <c r="AL279" s="15"/>
      <c r="AM279" s="15">
        <v>283.70999999999998</v>
      </c>
      <c r="AN279" s="15"/>
      <c r="AO279" s="16">
        <v>-14987.89</v>
      </c>
      <c r="AP279" s="16">
        <v>-19711.75</v>
      </c>
      <c r="AQ279" s="16">
        <v>-20606.669999999998</v>
      </c>
      <c r="AR279" s="15"/>
      <c r="AS279" s="15">
        <v>-37.36</v>
      </c>
      <c r="AT279" s="15"/>
      <c r="AU279" s="15"/>
      <c r="AV279" s="15"/>
      <c r="AW279" s="15">
        <v>0</v>
      </c>
      <c r="AX279" s="15"/>
      <c r="AZ279" s="6">
        <f>IF(D279&gt;0,H279/D279,0)</f>
        <v>0</v>
      </c>
      <c r="BA279" s="6">
        <f>AZ279*Q279</f>
        <v>0</v>
      </c>
      <c r="BB279" s="6">
        <f>IF(C279&gt;C$3054,C$3054,IF(C279&lt;C$3053,C$3053,C279))</f>
        <v>-0.04</v>
      </c>
      <c r="BC279" s="6">
        <f>IF(BB279&gt;0,(D279/15)-BB279,0)</f>
        <v>0</v>
      </c>
      <c r="BD279" s="6">
        <f>BC279/BC$3049</f>
        <v>0</v>
      </c>
      <c r="BE279" s="15">
        <f>IF(AU279&gt;AU$3054,AU$3054,IF(AU279&lt;AU$3053,AU$3053,AU279))</f>
        <v>0</v>
      </c>
      <c r="BF279" s="15">
        <f>IF(I279&gt;I$3054,I$3054,IF(I279&lt;I$3053,I$3053,I279))</f>
        <v>0</v>
      </c>
      <c r="BG279" s="6">
        <f>IF(BE279&gt;0, BF279/BE279,0)</f>
        <v>0</v>
      </c>
      <c r="BH279" s="26">
        <f>BG279/BG$3049</f>
        <v>0</v>
      </c>
      <c r="BI279" s="26">
        <f>IF(AV279&gt;AV$3054,AV$3054,IF(AV279&lt;AV$3053,AV$3053,AV279))</f>
        <v>0</v>
      </c>
      <c r="BJ279" s="6">
        <f>IF(BI279&gt;0, BF279/BI279,0)</f>
        <v>0</v>
      </c>
      <c r="BK279" s="26">
        <f>BJ279/BJ$3049</f>
        <v>0</v>
      </c>
      <c r="BL279" s="6">
        <f>IF(_xlfn.NUMBERVALUE(AL279),IF(ABS(AL279)&lt;1,1-ABS(AL279),0),0)</f>
        <v>0</v>
      </c>
      <c r="BM279" s="6">
        <f>IF(F279&gt;F$3054,F$3054,IF(F279&lt;F$3053,F$3053,F279))</f>
        <v>0</v>
      </c>
      <c r="BN279" s="6">
        <f>IF(BM279&gt;0, BM279/BM$3049, BM279/BM$3050*-1)</f>
        <v>0</v>
      </c>
      <c r="BO279" s="6">
        <f>IF(O279&gt;O$3054,O$3054,IF(O279&lt;O$3053,O$3053,O279))</f>
        <v>0</v>
      </c>
      <c r="BP279" s="26">
        <f>BO279/BO$3049</f>
        <v>0</v>
      </c>
      <c r="BQ279" s="26">
        <f>IF(OR(BD279=0, BH279=0,BN279=0,BP279=0), 0,BD279+BH279+BK279+BL279+BN279+BP279)</f>
        <v>0</v>
      </c>
      <c r="BR279" s="6">
        <f>IF(D279&gt;0,C279/D279,0)</f>
        <v>0</v>
      </c>
    </row>
    <row r="280" spans="1:70" x14ac:dyDescent="0.2">
      <c r="A280" s="15" t="s">
        <v>830</v>
      </c>
      <c r="B280" s="15" t="s">
        <v>831</v>
      </c>
      <c r="C280" s="15">
        <v>0.01</v>
      </c>
      <c r="D280" s="15">
        <v>0.06</v>
      </c>
      <c r="E280" s="15">
        <v>0.06</v>
      </c>
      <c r="F280" s="15">
        <v>110</v>
      </c>
      <c r="G280" s="15">
        <v>0.79</v>
      </c>
      <c r="H280" s="21">
        <v>7240000</v>
      </c>
      <c r="I280" s="15">
        <v>4.1399999999999997</v>
      </c>
      <c r="J280" s="15">
        <v>0</v>
      </c>
      <c r="K280" s="15"/>
      <c r="L280" s="15">
        <v>0</v>
      </c>
      <c r="M280" s="15"/>
      <c r="N280" s="15">
        <v>0</v>
      </c>
      <c r="O280" s="15"/>
      <c r="P280" s="15"/>
      <c r="Q280" s="15">
        <v>0.08</v>
      </c>
      <c r="R280" s="15">
        <v>0.03</v>
      </c>
      <c r="S280" s="15">
        <v>20.71</v>
      </c>
      <c r="T280" s="15">
        <v>0</v>
      </c>
      <c r="U280" s="15">
        <v>0</v>
      </c>
      <c r="V280" s="15">
        <v>0</v>
      </c>
      <c r="W280" s="15">
        <v>0</v>
      </c>
      <c r="X280" s="15">
        <v>0</v>
      </c>
      <c r="Y280" s="15">
        <v>0</v>
      </c>
      <c r="Z280" s="15">
        <v>0</v>
      </c>
      <c r="AA280" s="15">
        <v>0</v>
      </c>
      <c r="AB280" s="15"/>
      <c r="AC280" s="15">
        <v>4.5</v>
      </c>
      <c r="AD280" s="15">
        <v>-32.19</v>
      </c>
      <c r="AE280" s="15">
        <v>4.5</v>
      </c>
      <c r="AF280" s="15">
        <v>4.38</v>
      </c>
      <c r="AG280" s="15">
        <v>-29.72</v>
      </c>
      <c r="AH280" s="15">
        <v>4.38</v>
      </c>
      <c r="AI280" s="15">
        <v>21.18</v>
      </c>
      <c r="AJ280" s="15">
        <v>-17.28</v>
      </c>
      <c r="AK280" s="15">
        <v>21.18</v>
      </c>
      <c r="AL280" s="15">
        <v>1.23</v>
      </c>
      <c r="AM280" s="15">
        <v>89.78</v>
      </c>
      <c r="AN280" s="15"/>
      <c r="AO280" s="16">
        <v>-2684.6</v>
      </c>
      <c r="AP280" s="15">
        <v>191.99</v>
      </c>
      <c r="AQ280" s="15">
        <v>313.51</v>
      </c>
      <c r="AR280" s="15"/>
      <c r="AS280" s="15">
        <v>-36.61</v>
      </c>
      <c r="AT280" s="15">
        <v>-10.14</v>
      </c>
      <c r="AU280" s="15"/>
      <c r="AV280" s="15"/>
      <c r="AW280" s="16">
        <v>3000</v>
      </c>
      <c r="AX280" s="16">
        <v>19397</v>
      </c>
      <c r="AZ280" s="6">
        <f>IF(D280&gt;0,H280/D280,0)</f>
        <v>120666666.66666667</v>
      </c>
      <c r="BA280" s="6">
        <f>AZ280*Q280</f>
        <v>9653333.333333334</v>
      </c>
      <c r="BB280" s="6">
        <f>IF(C280&gt;C$3054,C$3054,IF(C280&lt;C$3053,C$3053,C280))</f>
        <v>0.01</v>
      </c>
      <c r="BC280" s="6">
        <f>IF(BB280&gt;0,(D280/15)-BB280,0)</f>
        <v>-6.0000000000000001E-3</v>
      </c>
      <c r="BD280" s="6">
        <f>BC280/BC$3049</f>
        <v>-1.1554756708178199E-3</v>
      </c>
      <c r="BE280" s="15">
        <f>IF(AU280&gt;AU$3054,AU$3054,IF(AU280&lt;AU$3053,AU$3053,AU280))</f>
        <v>0</v>
      </c>
      <c r="BF280" s="15">
        <f>IF(I280&gt;I$3054,I$3054,IF(I280&lt;I$3053,I$3053,I280))</f>
        <v>4.1399999999999997</v>
      </c>
      <c r="BG280" s="6">
        <f>IF(BE280&gt;0, BF280/BE280,0)</f>
        <v>0</v>
      </c>
      <c r="BH280" s="26">
        <f>BG280/BG$3049</f>
        <v>0</v>
      </c>
      <c r="BI280" s="26">
        <f>IF(AV280&gt;AV$3054,AV$3054,IF(AV280&lt;AV$3053,AV$3053,AV280))</f>
        <v>0</v>
      </c>
      <c r="BJ280" s="6">
        <f>IF(BI280&gt;0, BF280/BI280,0)</f>
        <v>0</v>
      </c>
      <c r="BK280" s="26">
        <f>BJ280/BJ$3049</f>
        <v>0</v>
      </c>
      <c r="BL280" s="6">
        <f>IF(_xlfn.NUMBERVALUE(AL280),IF(ABS(AL280)&lt;1,1-ABS(AL280),0),0)</f>
        <v>0</v>
      </c>
      <c r="BM280" s="6">
        <f>IF(F280&gt;F$3054,F$3054,IF(F280&lt;F$3053,F$3053,F280))</f>
        <v>110</v>
      </c>
      <c r="BN280" s="6">
        <f>IF(BM280&gt;0, BM280/BM$3049, BM280/BM$3050*-1)</f>
        <v>0.13896477343310668</v>
      </c>
      <c r="BO280" s="6">
        <f>IF(O280&gt;O$3054,O$3054,IF(O280&lt;O$3053,O$3053,O280))</f>
        <v>0</v>
      </c>
      <c r="BP280" s="26">
        <f>BO280/BO$3049</f>
        <v>0</v>
      </c>
      <c r="BQ280" s="26">
        <f>IF(OR(BD280=0, BH280=0,BN280=0,BP280=0), 0,BD280+BH280+BK280+BL280+BN280+BP280)</f>
        <v>0</v>
      </c>
      <c r="BR280" s="6">
        <f>IF(D280&gt;0,C280/D280,0)</f>
        <v>0.16666666666666669</v>
      </c>
    </row>
    <row r="281" spans="1:70" x14ac:dyDescent="0.2">
      <c r="A281" s="15" t="s">
        <v>774</v>
      </c>
      <c r="B281" s="15" t="s">
        <v>775</v>
      </c>
      <c r="C281" s="15">
        <v>0</v>
      </c>
      <c r="D281" s="15">
        <v>0</v>
      </c>
      <c r="E281" s="15">
        <v>0</v>
      </c>
      <c r="F281" s="15">
        <v>66.67</v>
      </c>
      <c r="G281" s="15">
        <v>5.65</v>
      </c>
      <c r="H281" s="21">
        <v>2650000</v>
      </c>
      <c r="I281" s="15"/>
      <c r="J281" s="15">
        <v>0</v>
      </c>
      <c r="K281" s="15"/>
      <c r="L281" s="15">
        <v>0</v>
      </c>
      <c r="M281" s="15"/>
      <c r="N281" s="15">
        <v>0</v>
      </c>
      <c r="O281" s="15"/>
      <c r="P281" s="15"/>
      <c r="Q281" s="15">
        <v>0</v>
      </c>
      <c r="R281" s="15">
        <v>0</v>
      </c>
      <c r="S281" s="15">
        <v>0.03</v>
      </c>
      <c r="T281" s="15">
        <v>0</v>
      </c>
      <c r="U281" s="15">
        <v>0</v>
      </c>
      <c r="V281" s="15">
        <v>64.53</v>
      </c>
      <c r="W281" s="15">
        <v>64.53</v>
      </c>
      <c r="X281" s="15">
        <v>0</v>
      </c>
      <c r="Y281" s="15">
        <v>0</v>
      </c>
      <c r="Z281" s="15">
        <v>854.13</v>
      </c>
      <c r="AA281" s="15">
        <v>854.13</v>
      </c>
      <c r="AB281" s="15">
        <v>-11.51</v>
      </c>
      <c r="AC281" s="16">
        <v>-1399</v>
      </c>
      <c r="AD281" s="15">
        <v>-54.25</v>
      </c>
      <c r="AE281" s="16">
        <v>-1399</v>
      </c>
      <c r="AF281" s="15">
        <v>-31.66</v>
      </c>
      <c r="AG281" s="15">
        <v>-39.950000000000003</v>
      </c>
      <c r="AH281" s="15">
        <v>-31.66</v>
      </c>
      <c r="AI281" s="16">
        <v>-1399</v>
      </c>
      <c r="AJ281" s="15">
        <v>-60.58</v>
      </c>
      <c r="AK281" s="16">
        <v>-1399</v>
      </c>
      <c r="AL281" s="15">
        <v>1.54</v>
      </c>
      <c r="AM281" s="15">
        <v>126.07</v>
      </c>
      <c r="AN281" s="15"/>
      <c r="AO281" s="15"/>
      <c r="AP281" s="15"/>
      <c r="AQ281" s="15"/>
      <c r="AR281" s="15"/>
      <c r="AS281" s="15"/>
      <c r="AT281" s="15"/>
      <c r="AU281" s="15"/>
      <c r="AV281" s="15"/>
      <c r="AW281" s="15">
        <v>0</v>
      </c>
      <c r="AX281" s="16">
        <v>470620</v>
      </c>
      <c r="AZ281" s="6">
        <f>IF(D281&gt;0,H281/D281,0)</f>
        <v>0</v>
      </c>
      <c r="BA281" s="6">
        <f>AZ281*Q281</f>
        <v>0</v>
      </c>
      <c r="BB281" s="6">
        <f>IF(C281&gt;C$3054,C$3054,IF(C281&lt;C$3053,C$3053,C281))</f>
        <v>0</v>
      </c>
      <c r="BC281" s="6">
        <f>IF(BB281&gt;0,(D281/15)-BB281,0)</f>
        <v>0</v>
      </c>
      <c r="BD281" s="6">
        <f>BC281/BC$3049</f>
        <v>0</v>
      </c>
      <c r="BE281" s="15">
        <f>IF(AU281&gt;AU$3054,AU$3054,IF(AU281&lt;AU$3053,AU$3053,AU281))</f>
        <v>0</v>
      </c>
      <c r="BF281" s="15">
        <f>IF(I281&gt;I$3054,I$3054,IF(I281&lt;I$3053,I$3053,I281))</f>
        <v>0</v>
      </c>
      <c r="BG281" s="6">
        <f>IF(BE281&gt;0, BF281/BE281,0)</f>
        <v>0</v>
      </c>
      <c r="BH281" s="26">
        <f>BG281/BG$3049</f>
        <v>0</v>
      </c>
      <c r="BI281" s="26">
        <f>IF(AV281&gt;AV$3054,AV$3054,IF(AV281&lt;AV$3053,AV$3053,AV281))</f>
        <v>0</v>
      </c>
      <c r="BJ281" s="6">
        <f>IF(BI281&gt;0, BF281/BI281,0)</f>
        <v>0</v>
      </c>
      <c r="BK281" s="26">
        <f>BJ281/BJ$3049</f>
        <v>0</v>
      </c>
      <c r="BL281" s="6">
        <f>IF(_xlfn.NUMBERVALUE(AL281),IF(ABS(AL281)&lt;1,1-ABS(AL281),0),0)</f>
        <v>0</v>
      </c>
      <c r="BM281" s="6">
        <f>IF(F281&gt;F$3054,F$3054,IF(F281&lt;F$3053,F$3053,F281))</f>
        <v>66.67</v>
      </c>
      <c r="BN281" s="6">
        <f>IF(BM281&gt;0, BM281/BM$3049, BM281/BM$3050*-1)</f>
        <v>8.4225285861683846E-2</v>
      </c>
      <c r="BO281" s="6">
        <f>IF(O281&gt;O$3054,O$3054,IF(O281&lt;O$3053,O$3053,O281))</f>
        <v>0</v>
      </c>
      <c r="BP281" s="26">
        <f>BO281/BO$3049</f>
        <v>0</v>
      </c>
      <c r="BQ281" s="26">
        <f>IF(OR(BD281=0, BH281=0,BN281=0,BP281=0), 0,BD281+BH281+BK281+BL281+BN281+BP281)</f>
        <v>0</v>
      </c>
      <c r="BR281" s="6">
        <f>IF(D281&gt;0,C281/D281,0)</f>
        <v>0</v>
      </c>
    </row>
    <row r="282" spans="1:70" x14ac:dyDescent="0.2">
      <c r="A282" s="15" t="s">
        <v>393</v>
      </c>
      <c r="B282" s="15" t="s">
        <v>394</v>
      </c>
      <c r="C282" s="15"/>
      <c r="D282" s="15">
        <v>0</v>
      </c>
      <c r="E282" s="15"/>
      <c r="F282" s="15"/>
      <c r="G282" s="15"/>
      <c r="H282" s="21"/>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v>0</v>
      </c>
      <c r="AX282" s="15"/>
      <c r="AZ282" s="6">
        <f>IF(D282&gt;0,H282/D282,0)</f>
        <v>0</v>
      </c>
      <c r="BA282" s="6">
        <f>AZ282*Q282</f>
        <v>0</v>
      </c>
      <c r="BB282" s="6">
        <f>IF(C282&gt;C$3054,C$3054,IF(C282&lt;C$3053,C$3053,C282))</f>
        <v>0</v>
      </c>
      <c r="BC282" s="6">
        <f>IF(BB282&gt;0,(D282/15)-BB282,0)</f>
        <v>0</v>
      </c>
      <c r="BD282" s="6">
        <f>BC282/BC$3049</f>
        <v>0</v>
      </c>
      <c r="BE282" s="15">
        <f>IF(AU282&gt;AU$3054,AU$3054,IF(AU282&lt;AU$3053,AU$3053,AU282))</f>
        <v>0</v>
      </c>
      <c r="BF282" s="15">
        <f>IF(I282&gt;I$3054,I$3054,IF(I282&lt;I$3053,I$3053,I282))</f>
        <v>0</v>
      </c>
      <c r="BG282" s="6">
        <f>IF(BE282&gt;0, BF282/BE282,0)</f>
        <v>0</v>
      </c>
      <c r="BH282" s="26">
        <f>BG282/BG$3049</f>
        <v>0</v>
      </c>
      <c r="BI282" s="26">
        <f>IF(AV282&gt;AV$3054,AV$3054,IF(AV282&lt;AV$3053,AV$3053,AV282))</f>
        <v>0</v>
      </c>
      <c r="BJ282" s="6">
        <f>IF(BI282&gt;0, BF282/BI282,0)</f>
        <v>0</v>
      </c>
      <c r="BK282" s="26">
        <f>BJ282/BJ$3049</f>
        <v>0</v>
      </c>
      <c r="BL282" s="6">
        <f>IF(_xlfn.NUMBERVALUE(AL282),IF(ABS(AL282)&lt;1,1-ABS(AL282),0),0)</f>
        <v>0</v>
      </c>
      <c r="BM282" s="6">
        <f>IF(F282&gt;F$3054,F$3054,IF(F282&lt;F$3053,F$3053,F282))</f>
        <v>0</v>
      </c>
      <c r="BN282" s="6">
        <f>IF(BM282&gt;0, BM282/BM$3049, BM282/BM$3050*-1)</f>
        <v>0</v>
      </c>
      <c r="BO282" s="6">
        <f>IF(O282&gt;O$3054,O$3054,IF(O282&lt;O$3053,O$3053,O282))</f>
        <v>0</v>
      </c>
      <c r="BP282" s="26">
        <f>BO282/BO$3049</f>
        <v>0</v>
      </c>
      <c r="BQ282" s="26">
        <f>IF(OR(BD282=0, BH282=0,BN282=0,BP282=0), 0,BD282+BH282+BK282+BL282+BN282+BP282)</f>
        <v>0</v>
      </c>
      <c r="BR282" s="6">
        <f>IF(D282&gt;0,C282/D282,0)</f>
        <v>0</v>
      </c>
    </row>
    <row r="283" spans="1:70" x14ac:dyDescent="0.2">
      <c r="A283" s="15" t="s">
        <v>575</v>
      </c>
      <c r="B283" s="15" t="s">
        <v>576</v>
      </c>
      <c r="C283" s="15">
        <v>-0.02</v>
      </c>
      <c r="D283" s="15">
        <v>0.1</v>
      </c>
      <c r="E283" s="15">
        <v>0.12</v>
      </c>
      <c r="F283" s="15">
        <v>-14.81</v>
      </c>
      <c r="G283" s="15">
        <v>1.97</v>
      </c>
      <c r="H283" s="21">
        <v>6840000</v>
      </c>
      <c r="I283" s="15"/>
      <c r="J283" s="15">
        <v>0</v>
      </c>
      <c r="K283" s="15"/>
      <c r="L283" s="15">
        <v>0</v>
      </c>
      <c r="M283" s="15"/>
      <c r="N283" s="15">
        <v>0</v>
      </c>
      <c r="O283" s="15"/>
      <c r="P283" s="15"/>
      <c r="Q283" s="15">
        <v>0.06</v>
      </c>
      <c r="R283" s="15">
        <v>0</v>
      </c>
      <c r="S283" s="15">
        <v>1.2</v>
      </c>
      <c r="T283" s="15">
        <v>0.85</v>
      </c>
      <c r="U283" s="15">
        <v>0.85</v>
      </c>
      <c r="V283" s="15">
        <v>1.04</v>
      </c>
      <c r="W283" s="15">
        <v>1.04</v>
      </c>
      <c r="X283" s="15">
        <v>0.92</v>
      </c>
      <c r="Y283" s="15">
        <v>0.92</v>
      </c>
      <c r="Z283" s="15">
        <v>1.1200000000000001</v>
      </c>
      <c r="AA283" s="15">
        <v>1.1200000000000001</v>
      </c>
      <c r="AB283" s="15">
        <v>-467.85</v>
      </c>
      <c r="AC283" s="15"/>
      <c r="AD283" s="15"/>
      <c r="AE283" s="15">
        <v>-65.64</v>
      </c>
      <c r="AF283" s="15"/>
      <c r="AG283" s="15"/>
      <c r="AH283" s="15">
        <v>-61.34</v>
      </c>
      <c r="AI283" s="15"/>
      <c r="AJ283" s="15"/>
      <c r="AK283" s="15">
        <v>-66.319999999999993</v>
      </c>
      <c r="AL283" s="15"/>
      <c r="AM283" s="15">
        <v>20.190000000000001</v>
      </c>
      <c r="AN283" s="15"/>
      <c r="AO283" s="16">
        <v>-10269.85</v>
      </c>
      <c r="AP283" s="16">
        <v>-10969.61</v>
      </c>
      <c r="AQ283" s="16">
        <v>-10993.12</v>
      </c>
      <c r="AR283" s="15"/>
      <c r="AS283" s="15"/>
      <c r="AT283" s="15"/>
      <c r="AU283" s="15"/>
      <c r="AV283" s="15"/>
      <c r="AW283" s="16">
        <v>32438</v>
      </c>
      <c r="AX283" s="16">
        <v>46761</v>
      </c>
      <c r="AZ283" s="6">
        <f>IF(D283&gt;0,H283/D283,0)</f>
        <v>68400000</v>
      </c>
      <c r="BA283" s="6">
        <f>AZ283*Q283</f>
        <v>4104000</v>
      </c>
      <c r="BB283" s="6">
        <f>IF(C283&gt;C$3054,C$3054,IF(C283&lt;C$3053,C$3053,C283))</f>
        <v>-0.02</v>
      </c>
      <c r="BC283" s="6">
        <f>IF(BB283&gt;0,(D283/15)-BB283,0)</f>
        <v>0</v>
      </c>
      <c r="BD283" s="6">
        <f>BC283/BC$3049</f>
        <v>0</v>
      </c>
      <c r="BE283" s="15">
        <f>IF(AU283&gt;AU$3054,AU$3054,IF(AU283&lt;AU$3053,AU$3053,AU283))</f>
        <v>0</v>
      </c>
      <c r="BF283" s="15">
        <f>IF(I283&gt;I$3054,I$3054,IF(I283&lt;I$3053,I$3053,I283))</f>
        <v>0</v>
      </c>
      <c r="BG283" s="6">
        <f>IF(BE283&gt;0, BF283/BE283,0)</f>
        <v>0</v>
      </c>
      <c r="BH283" s="26">
        <f>BG283/BG$3049</f>
        <v>0</v>
      </c>
      <c r="BI283" s="26">
        <f>IF(AV283&gt;AV$3054,AV$3054,IF(AV283&lt;AV$3053,AV$3053,AV283))</f>
        <v>0</v>
      </c>
      <c r="BJ283" s="6">
        <f>IF(BI283&gt;0, BF283/BI283,0)</f>
        <v>0</v>
      </c>
      <c r="BK283" s="26">
        <f>BJ283/BJ$3049</f>
        <v>0</v>
      </c>
      <c r="BL283" s="6">
        <f>IF(_xlfn.NUMBERVALUE(AL283),IF(ABS(AL283)&lt;1,1-ABS(AL283),0),0)</f>
        <v>0</v>
      </c>
      <c r="BM283" s="6">
        <f>IF(F283&gt;F$3054,F$3054,IF(F283&lt;F$3053,F$3053,F283))</f>
        <v>-14.81</v>
      </c>
      <c r="BN283" s="6">
        <f>IF(BM283&gt;0, BM283/BM$3049, BM283/BM$3050*-1)</f>
        <v>-0.14890408204303238</v>
      </c>
      <c r="BO283" s="6">
        <f>IF(O283&gt;O$3054,O$3054,IF(O283&lt;O$3053,O$3053,O283))</f>
        <v>0</v>
      </c>
      <c r="BP283" s="26">
        <f>BO283/BO$3049</f>
        <v>0</v>
      </c>
      <c r="BQ283" s="26">
        <f>IF(OR(BD283=0, BH283=0,BN283=0,BP283=0), 0,BD283+BH283+BK283+BL283+BN283+BP283)</f>
        <v>0</v>
      </c>
      <c r="BR283" s="6">
        <f>IF(D283&gt;0,C283/D283,0)</f>
        <v>-0.19999999999999998</v>
      </c>
    </row>
    <row r="284" spans="1:70" x14ac:dyDescent="0.2">
      <c r="A284" s="15" t="s">
        <v>679</v>
      </c>
      <c r="B284" s="15" t="s">
        <v>680</v>
      </c>
      <c r="C284" s="15">
        <v>-7.0000000000000007E-2</v>
      </c>
      <c r="D284" s="15">
        <v>0.08</v>
      </c>
      <c r="E284" s="15">
        <v>0.06</v>
      </c>
      <c r="F284" s="15">
        <v>10.45</v>
      </c>
      <c r="G284" s="15">
        <v>0.33</v>
      </c>
      <c r="H284" s="21">
        <v>33100000</v>
      </c>
      <c r="I284" s="15"/>
      <c r="J284" s="15">
        <v>0</v>
      </c>
      <c r="K284" s="15"/>
      <c r="L284" s="15">
        <v>0</v>
      </c>
      <c r="M284" s="15"/>
      <c r="N284" s="15">
        <v>0</v>
      </c>
      <c r="O284" s="15"/>
      <c r="P284" s="15"/>
      <c r="Q284" s="15">
        <v>0.22</v>
      </c>
      <c r="R284" s="15">
        <v>0.03</v>
      </c>
      <c r="S284" s="15">
        <v>12.7</v>
      </c>
      <c r="T284" s="15">
        <v>0</v>
      </c>
      <c r="U284" s="15">
        <v>0</v>
      </c>
      <c r="V284" s="15">
        <v>0</v>
      </c>
      <c r="W284" s="15">
        <v>0</v>
      </c>
      <c r="X284" s="15">
        <v>0</v>
      </c>
      <c r="Y284" s="15">
        <v>0</v>
      </c>
      <c r="Z284" s="15">
        <v>0</v>
      </c>
      <c r="AA284" s="15">
        <v>0</v>
      </c>
      <c r="AB284" s="15"/>
      <c r="AC284" s="15">
        <v>-27.83</v>
      </c>
      <c r="AD284" s="15">
        <v>-9.4700000000000006</v>
      </c>
      <c r="AE284" s="15">
        <v>-27.83</v>
      </c>
      <c r="AF284" s="15">
        <v>-27.53</v>
      </c>
      <c r="AG284" s="15">
        <v>-9.23</v>
      </c>
      <c r="AH284" s="15">
        <v>-27.53</v>
      </c>
      <c r="AI284" s="15">
        <v>-27.9</v>
      </c>
      <c r="AJ284" s="15">
        <v>-9.49</v>
      </c>
      <c r="AK284" s="15">
        <v>-27.9</v>
      </c>
      <c r="AL284" s="15">
        <v>1.44</v>
      </c>
      <c r="AM284" s="15">
        <v>310.38</v>
      </c>
      <c r="AN284" s="15"/>
      <c r="AO284" s="16">
        <v>-1091.1099999999999</v>
      </c>
      <c r="AP284" s="16">
        <v>-8609.81</v>
      </c>
      <c r="AQ284" s="16">
        <v>-8483.23</v>
      </c>
      <c r="AR284" s="15"/>
      <c r="AS284" s="15">
        <v>-35.409999999999997</v>
      </c>
      <c r="AT284" s="15">
        <v>-7.82</v>
      </c>
      <c r="AU284" s="15"/>
      <c r="AV284" s="15"/>
      <c r="AW284" s="16">
        <v>499083</v>
      </c>
      <c r="AX284" s="16">
        <v>159440</v>
      </c>
      <c r="AZ284" s="6">
        <f>IF(D284&gt;0,H284/D284,0)</f>
        <v>413750000</v>
      </c>
      <c r="BA284" s="6">
        <f>AZ284*Q284</f>
        <v>91025000</v>
      </c>
      <c r="BB284" s="6">
        <f>IF(C284&gt;C$3054,C$3054,IF(C284&lt;C$3053,C$3053,C284))</f>
        <v>-7.0000000000000007E-2</v>
      </c>
      <c r="BC284" s="6">
        <f>IF(BB284&gt;0,(D284/15)-BB284,0)</f>
        <v>0</v>
      </c>
      <c r="BD284" s="6">
        <f>BC284/BC$3049</f>
        <v>0</v>
      </c>
      <c r="BE284" s="15">
        <f>IF(AU284&gt;AU$3054,AU$3054,IF(AU284&lt;AU$3053,AU$3053,AU284))</f>
        <v>0</v>
      </c>
      <c r="BF284" s="15">
        <f>IF(I284&gt;I$3054,I$3054,IF(I284&lt;I$3053,I$3053,I284))</f>
        <v>0</v>
      </c>
      <c r="BG284" s="6">
        <f>IF(BE284&gt;0, BF284/BE284,0)</f>
        <v>0</v>
      </c>
      <c r="BH284" s="26">
        <f>BG284/BG$3049</f>
        <v>0</v>
      </c>
      <c r="BI284" s="26">
        <f>IF(AV284&gt;AV$3054,AV$3054,IF(AV284&lt;AV$3053,AV$3053,AV284))</f>
        <v>0</v>
      </c>
      <c r="BJ284" s="6">
        <f>IF(BI284&gt;0, BF284/BI284,0)</f>
        <v>0</v>
      </c>
      <c r="BK284" s="26">
        <f>BJ284/BJ$3049</f>
        <v>0</v>
      </c>
      <c r="BL284" s="6">
        <f>IF(_xlfn.NUMBERVALUE(AL284),IF(ABS(AL284)&lt;1,1-ABS(AL284),0),0)</f>
        <v>0</v>
      </c>
      <c r="BM284" s="6">
        <f>IF(F284&gt;F$3054,F$3054,IF(F284&lt;F$3053,F$3053,F284))</f>
        <v>10.45</v>
      </c>
      <c r="BN284" s="6">
        <f>IF(BM284&gt;0, BM284/BM$3049, BM284/BM$3050*-1)</f>
        <v>1.3201653476145134E-2</v>
      </c>
      <c r="BO284" s="6">
        <f>IF(O284&gt;O$3054,O$3054,IF(O284&lt;O$3053,O$3053,O284))</f>
        <v>0</v>
      </c>
      <c r="BP284" s="26">
        <f>BO284/BO$3049</f>
        <v>0</v>
      </c>
      <c r="BQ284" s="26">
        <f>IF(OR(BD284=0, BH284=0,BN284=0,BP284=0), 0,BD284+BH284+BK284+BL284+BN284+BP284)</f>
        <v>0</v>
      </c>
      <c r="BR284" s="6">
        <f>IF(D284&gt;0,C284/D284,0)</f>
        <v>-0.87500000000000011</v>
      </c>
    </row>
    <row r="285" spans="1:70" x14ac:dyDescent="0.2">
      <c r="A285" s="15" t="s">
        <v>378</v>
      </c>
      <c r="B285" s="15" t="s">
        <v>379</v>
      </c>
      <c r="C285" s="15"/>
      <c r="D285" s="15">
        <v>0</v>
      </c>
      <c r="E285" s="15"/>
      <c r="F285" s="15"/>
      <c r="G285" s="15"/>
      <c r="H285" s="21"/>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v>0</v>
      </c>
      <c r="AX285" s="15"/>
      <c r="AZ285" s="6">
        <f>IF(D285&gt;0,H285/D285,0)</f>
        <v>0</v>
      </c>
      <c r="BA285" s="6">
        <f>AZ285*Q285</f>
        <v>0</v>
      </c>
      <c r="BB285" s="6">
        <f>IF(C285&gt;C$3054,C$3054,IF(C285&lt;C$3053,C$3053,C285))</f>
        <v>0</v>
      </c>
      <c r="BC285" s="6">
        <f>IF(BB285&gt;0,(D285/15)-BB285,0)</f>
        <v>0</v>
      </c>
      <c r="BD285" s="6">
        <f>BC285/BC$3049</f>
        <v>0</v>
      </c>
      <c r="BE285" s="15">
        <f>IF(AU285&gt;AU$3054,AU$3054,IF(AU285&lt;AU$3053,AU$3053,AU285))</f>
        <v>0</v>
      </c>
      <c r="BF285" s="15">
        <f>IF(I285&gt;I$3054,I$3054,IF(I285&lt;I$3053,I$3053,I285))</f>
        <v>0</v>
      </c>
      <c r="BG285" s="6">
        <f>IF(BE285&gt;0, BF285/BE285,0)</f>
        <v>0</v>
      </c>
      <c r="BH285" s="26">
        <f>BG285/BG$3049</f>
        <v>0</v>
      </c>
      <c r="BI285" s="26">
        <f>IF(AV285&gt;AV$3054,AV$3054,IF(AV285&lt;AV$3053,AV$3053,AV285))</f>
        <v>0</v>
      </c>
      <c r="BJ285" s="6">
        <f>IF(BI285&gt;0, BF285/BI285,0)</f>
        <v>0</v>
      </c>
      <c r="BK285" s="26">
        <f>BJ285/BJ$3049</f>
        <v>0</v>
      </c>
      <c r="BL285" s="6">
        <f>IF(_xlfn.NUMBERVALUE(AL285),IF(ABS(AL285)&lt;1,1-ABS(AL285),0),0)</f>
        <v>0</v>
      </c>
      <c r="BM285" s="6">
        <f>IF(F285&gt;F$3054,F$3054,IF(F285&lt;F$3053,F$3053,F285))</f>
        <v>0</v>
      </c>
      <c r="BN285" s="6">
        <f>IF(BM285&gt;0, BM285/BM$3049, BM285/BM$3050*-1)</f>
        <v>0</v>
      </c>
      <c r="BO285" s="6">
        <f>IF(O285&gt;O$3054,O$3054,IF(O285&lt;O$3053,O$3053,O285))</f>
        <v>0</v>
      </c>
      <c r="BP285" s="26">
        <f>BO285/BO$3049</f>
        <v>0</v>
      </c>
      <c r="BQ285" s="26">
        <f>IF(OR(BD285=0, BH285=0,BN285=0,BP285=0), 0,BD285+BH285+BK285+BL285+BN285+BP285)</f>
        <v>0</v>
      </c>
      <c r="BR285" s="6">
        <f>IF(D285&gt;0,C285/D285,0)</f>
        <v>0</v>
      </c>
    </row>
    <row r="286" spans="1:70" x14ac:dyDescent="0.2">
      <c r="A286" s="15" t="s">
        <v>729</v>
      </c>
      <c r="B286" s="15" t="s">
        <v>730</v>
      </c>
      <c r="C286" s="15">
        <v>0</v>
      </c>
      <c r="D286" s="15">
        <v>0</v>
      </c>
      <c r="E286" s="15">
        <v>0</v>
      </c>
      <c r="F286" s="15">
        <v>100</v>
      </c>
      <c r="G286" s="15">
        <v>5.91</v>
      </c>
      <c r="H286" s="21">
        <v>8690000</v>
      </c>
      <c r="I286" s="15"/>
      <c r="J286" s="15">
        <v>0</v>
      </c>
      <c r="K286" s="15"/>
      <c r="L286" s="15">
        <v>0</v>
      </c>
      <c r="M286" s="15"/>
      <c r="N286" s="15">
        <v>0</v>
      </c>
      <c r="O286" s="15"/>
      <c r="P286" s="15"/>
      <c r="Q286" s="15">
        <v>0</v>
      </c>
      <c r="R286" s="15">
        <v>0</v>
      </c>
      <c r="S286" s="15">
        <v>0.26</v>
      </c>
      <c r="T286" s="15">
        <v>0</v>
      </c>
      <c r="U286" s="15">
        <v>0</v>
      </c>
      <c r="V286" s="15">
        <v>0</v>
      </c>
      <c r="W286" s="15">
        <v>0</v>
      </c>
      <c r="X286" s="15">
        <v>0</v>
      </c>
      <c r="Y286" s="15">
        <v>0</v>
      </c>
      <c r="Z286" s="15">
        <v>0</v>
      </c>
      <c r="AA286" s="15">
        <v>0</v>
      </c>
      <c r="AB286" s="15">
        <v>-198.17</v>
      </c>
      <c r="AC286" s="15">
        <v>-198.25</v>
      </c>
      <c r="AD286" s="15">
        <v>-40.79</v>
      </c>
      <c r="AE286" s="15">
        <v>-198.25</v>
      </c>
      <c r="AF286" s="15">
        <v>-145.1</v>
      </c>
      <c r="AG286" s="15">
        <v>-35.86</v>
      </c>
      <c r="AH286" s="15">
        <v>-145.1</v>
      </c>
      <c r="AI286" s="15">
        <v>-198.25</v>
      </c>
      <c r="AJ286" s="15">
        <v>-40.98</v>
      </c>
      <c r="AK286" s="15">
        <v>-198.25</v>
      </c>
      <c r="AL286" s="15">
        <v>0.6</v>
      </c>
      <c r="AM286" s="16">
        <v>2448.1799999999998</v>
      </c>
      <c r="AN286" s="15"/>
      <c r="AO286" s="16">
        <v>-3168.27</v>
      </c>
      <c r="AP286" s="16">
        <v>-3168.27</v>
      </c>
      <c r="AQ286" s="16">
        <v>-3184.76</v>
      </c>
      <c r="AR286" s="15"/>
      <c r="AS286" s="15">
        <v>-79.150000000000006</v>
      </c>
      <c r="AT286" s="15"/>
      <c r="AU286" s="15"/>
      <c r="AV286" s="15"/>
      <c r="AW286" s="15">
        <v>1080000</v>
      </c>
      <c r="AX286" s="15">
        <v>4090000</v>
      </c>
      <c r="AZ286" s="6">
        <f>IF(D286&gt;0,H286/D286,0)</f>
        <v>0</v>
      </c>
      <c r="BA286" s="6">
        <f>AZ286*Q286</f>
        <v>0</v>
      </c>
      <c r="BB286" s="6">
        <f>IF(C286&gt;C$3054,C$3054,IF(C286&lt;C$3053,C$3053,C286))</f>
        <v>0</v>
      </c>
      <c r="BC286" s="6">
        <f>IF(BB286&gt;0,(D286/15)-BB286,0)</f>
        <v>0</v>
      </c>
      <c r="BD286" s="6">
        <f>BC286/BC$3049</f>
        <v>0</v>
      </c>
      <c r="BE286" s="15">
        <f>IF(AU286&gt;AU$3054,AU$3054,IF(AU286&lt;AU$3053,AU$3053,AU286))</f>
        <v>0</v>
      </c>
      <c r="BF286" s="15">
        <f>IF(I286&gt;I$3054,I$3054,IF(I286&lt;I$3053,I$3053,I286))</f>
        <v>0</v>
      </c>
      <c r="BG286" s="6">
        <f>IF(BE286&gt;0, BF286/BE286,0)</f>
        <v>0</v>
      </c>
      <c r="BH286" s="26">
        <f>BG286/BG$3049</f>
        <v>0</v>
      </c>
      <c r="BI286" s="26">
        <f>IF(AV286&gt;AV$3054,AV$3054,IF(AV286&lt;AV$3053,AV$3053,AV286))</f>
        <v>0</v>
      </c>
      <c r="BJ286" s="6">
        <f>IF(BI286&gt;0, BF286/BI286,0)</f>
        <v>0</v>
      </c>
      <c r="BK286" s="26">
        <f>BJ286/BJ$3049</f>
        <v>0</v>
      </c>
      <c r="BL286" s="6">
        <f>IF(_xlfn.NUMBERVALUE(AL286),IF(ABS(AL286)&lt;1,1-ABS(AL286),0),0)</f>
        <v>0.4</v>
      </c>
      <c r="BM286" s="6">
        <f>IF(F286&gt;F$3054,F$3054,IF(F286&lt;F$3053,F$3053,F286))</f>
        <v>100</v>
      </c>
      <c r="BN286" s="6">
        <f>IF(BM286&gt;0, BM286/BM$3049, BM286/BM$3050*-1)</f>
        <v>0.12633161221191516</v>
      </c>
      <c r="BO286" s="6">
        <f>IF(O286&gt;O$3054,O$3054,IF(O286&lt;O$3053,O$3053,O286))</f>
        <v>0</v>
      </c>
      <c r="BP286" s="26">
        <f>BO286/BO$3049</f>
        <v>0</v>
      </c>
      <c r="BQ286" s="26">
        <f>IF(OR(BD286=0, BH286=0,BN286=0,BP286=0), 0,BD286+BH286+BK286+BL286+BN286+BP286)</f>
        <v>0</v>
      </c>
      <c r="BR286" s="6">
        <f>IF(D286&gt;0,C286/D286,0)</f>
        <v>0</v>
      </c>
    </row>
    <row r="287" spans="1:70" x14ac:dyDescent="0.2">
      <c r="A287" s="15" t="s">
        <v>421</v>
      </c>
      <c r="B287" s="15" t="s">
        <v>422</v>
      </c>
      <c r="C287" s="15"/>
      <c r="D287" s="15">
        <v>0</v>
      </c>
      <c r="E287" s="15"/>
      <c r="F287" s="15"/>
      <c r="G287" s="15"/>
      <c r="H287" s="21"/>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v>0</v>
      </c>
      <c r="AX287" s="15"/>
      <c r="AZ287" s="6">
        <f>IF(D287&gt;0,H287/D287,0)</f>
        <v>0</v>
      </c>
      <c r="BA287" s="6">
        <f>AZ287*Q287</f>
        <v>0</v>
      </c>
      <c r="BB287" s="6">
        <f>IF(C287&gt;C$3054,C$3054,IF(C287&lt;C$3053,C$3053,C287))</f>
        <v>0</v>
      </c>
      <c r="BC287" s="6">
        <f>IF(BB287&gt;0,(D287/15)-BB287,0)</f>
        <v>0</v>
      </c>
      <c r="BD287" s="6">
        <f>BC287/BC$3049</f>
        <v>0</v>
      </c>
      <c r="BE287" s="15">
        <f>IF(AU287&gt;AU$3054,AU$3054,IF(AU287&lt;AU$3053,AU$3053,AU287))</f>
        <v>0</v>
      </c>
      <c r="BF287" s="15">
        <f>IF(I287&gt;I$3054,I$3054,IF(I287&lt;I$3053,I$3053,I287))</f>
        <v>0</v>
      </c>
      <c r="BG287" s="6">
        <f>IF(BE287&gt;0, BF287/BE287,0)</f>
        <v>0</v>
      </c>
      <c r="BH287" s="26">
        <f>BG287/BG$3049</f>
        <v>0</v>
      </c>
      <c r="BI287" s="26">
        <f>IF(AV287&gt;AV$3054,AV$3054,IF(AV287&lt;AV$3053,AV$3053,AV287))</f>
        <v>0</v>
      </c>
      <c r="BJ287" s="6">
        <f>IF(BI287&gt;0, BF287/BI287,0)</f>
        <v>0</v>
      </c>
      <c r="BK287" s="26">
        <f>BJ287/BJ$3049</f>
        <v>0</v>
      </c>
      <c r="BL287" s="6">
        <f>IF(_xlfn.NUMBERVALUE(AL287),IF(ABS(AL287)&lt;1,1-ABS(AL287),0),0)</f>
        <v>0</v>
      </c>
      <c r="BM287" s="6">
        <f>IF(F287&gt;F$3054,F$3054,IF(F287&lt;F$3053,F$3053,F287))</f>
        <v>0</v>
      </c>
      <c r="BN287" s="6">
        <f>IF(BM287&gt;0, BM287/BM$3049, BM287/BM$3050*-1)</f>
        <v>0</v>
      </c>
      <c r="BO287" s="6">
        <f>IF(O287&gt;O$3054,O$3054,IF(O287&lt;O$3053,O$3053,O287))</f>
        <v>0</v>
      </c>
      <c r="BP287" s="26">
        <f>BO287/BO$3049</f>
        <v>0</v>
      </c>
      <c r="BQ287" s="26">
        <f>IF(OR(BD287=0, BH287=0,BN287=0,BP287=0), 0,BD287+BH287+BK287+BL287+BN287+BP287)</f>
        <v>0</v>
      </c>
      <c r="BR287" s="6">
        <f>IF(D287&gt;0,C287/D287,0)</f>
        <v>0</v>
      </c>
    </row>
    <row r="288" spans="1:70" x14ac:dyDescent="0.2">
      <c r="A288" s="15" t="s">
        <v>681</v>
      </c>
      <c r="B288" s="15" t="s">
        <v>682</v>
      </c>
      <c r="C288" s="15">
        <v>-0.39</v>
      </c>
      <c r="D288" s="15">
        <v>0.53</v>
      </c>
      <c r="E288" s="15">
        <v>0.54</v>
      </c>
      <c r="F288" s="15">
        <v>6</v>
      </c>
      <c r="G288" s="15">
        <v>0.21</v>
      </c>
      <c r="H288" s="21">
        <v>2230000</v>
      </c>
      <c r="I288" s="15"/>
      <c r="J288" s="15">
        <v>0</v>
      </c>
      <c r="K288" s="15"/>
      <c r="L288" s="15">
        <v>0</v>
      </c>
      <c r="M288" s="15"/>
      <c r="N288" s="15">
        <v>0</v>
      </c>
      <c r="O288" s="15"/>
      <c r="P288" s="15"/>
      <c r="Q288" s="15">
        <v>2.48</v>
      </c>
      <c r="R288" s="15">
        <v>0.28000000000000003</v>
      </c>
      <c r="S288" s="15">
        <v>2.2200000000000002</v>
      </c>
      <c r="T288" s="15">
        <v>0</v>
      </c>
      <c r="U288" s="15">
        <v>0</v>
      </c>
      <c r="V288" s="15">
        <v>0</v>
      </c>
      <c r="W288" s="15">
        <v>0</v>
      </c>
      <c r="X288" s="15">
        <v>0</v>
      </c>
      <c r="Y288" s="15">
        <v>0</v>
      </c>
      <c r="Z288" s="15">
        <v>0</v>
      </c>
      <c r="AA288" s="15">
        <v>0</v>
      </c>
      <c r="AB288" s="15"/>
      <c r="AC288" s="15">
        <v>-14.39</v>
      </c>
      <c r="AD288" s="15">
        <v>-22.22</v>
      </c>
      <c r="AE288" s="15">
        <v>-19.649999999999999</v>
      </c>
      <c r="AF288" s="15">
        <v>-14</v>
      </c>
      <c r="AG288" s="15">
        <v>-20.309999999999999</v>
      </c>
      <c r="AH288" s="15">
        <v>-18.649999999999999</v>
      </c>
      <c r="AI288" s="15">
        <v>-14.76</v>
      </c>
      <c r="AJ288" s="15">
        <v>-23.1</v>
      </c>
      <c r="AK288" s="15">
        <v>-20.14</v>
      </c>
      <c r="AL288" s="15">
        <v>2.92</v>
      </c>
      <c r="AM288" s="15">
        <v>3.78</v>
      </c>
      <c r="AN288" s="15"/>
      <c r="AO288" s="15">
        <v>-72.53</v>
      </c>
      <c r="AP288" s="15">
        <v>-158.34</v>
      </c>
      <c r="AQ288" s="15">
        <v>-153</v>
      </c>
      <c r="AR288" s="15"/>
      <c r="AS288" s="15">
        <v>128.74</v>
      </c>
      <c r="AT288" s="15">
        <v>5.15</v>
      </c>
      <c r="AU288" s="15"/>
      <c r="AV288" s="15"/>
      <c r="AW288" s="15">
        <v>0</v>
      </c>
      <c r="AX288" s="16">
        <v>1595</v>
      </c>
      <c r="AZ288" s="6">
        <f>IF(D288&gt;0,H288/D288,0)</f>
        <v>4207547.1698113205</v>
      </c>
      <c r="BA288" s="6">
        <f>AZ288*Q288</f>
        <v>10434716.981132075</v>
      </c>
      <c r="BB288" s="6">
        <f>IF(C288&gt;C$3054,C$3054,IF(C288&lt;C$3053,C$3053,C288))</f>
        <v>-0.39</v>
      </c>
      <c r="BC288" s="6">
        <f>IF(BB288&gt;0,(D288/15)-BB288,0)</f>
        <v>0</v>
      </c>
      <c r="BD288" s="6">
        <f>BC288/BC$3049</f>
        <v>0</v>
      </c>
      <c r="BE288" s="15">
        <f>IF(AU288&gt;AU$3054,AU$3054,IF(AU288&lt;AU$3053,AU$3053,AU288))</f>
        <v>0</v>
      </c>
      <c r="BF288" s="15">
        <f>IF(I288&gt;I$3054,I$3054,IF(I288&lt;I$3053,I$3053,I288))</f>
        <v>0</v>
      </c>
      <c r="BG288" s="6">
        <f>IF(BE288&gt;0, BF288/BE288,0)</f>
        <v>0</v>
      </c>
      <c r="BH288" s="26">
        <f>BG288/BG$3049</f>
        <v>0</v>
      </c>
      <c r="BI288" s="26">
        <f>IF(AV288&gt;AV$3054,AV$3054,IF(AV288&lt;AV$3053,AV$3053,AV288))</f>
        <v>0</v>
      </c>
      <c r="BJ288" s="6">
        <f>IF(BI288&gt;0, BF288/BI288,0)</f>
        <v>0</v>
      </c>
      <c r="BK288" s="26">
        <f>BJ288/BJ$3049</f>
        <v>0</v>
      </c>
      <c r="BL288" s="6">
        <f>IF(_xlfn.NUMBERVALUE(AL288),IF(ABS(AL288)&lt;1,1-ABS(AL288),0),0)</f>
        <v>0</v>
      </c>
      <c r="BM288" s="6">
        <f>IF(F288&gt;F$3054,F$3054,IF(F288&lt;F$3053,F$3053,F288))</f>
        <v>6</v>
      </c>
      <c r="BN288" s="6">
        <f>IF(BM288&gt;0, BM288/BM$3049, BM288/BM$3050*-1)</f>
        <v>7.5798967327149096E-3</v>
      </c>
      <c r="BO288" s="6">
        <f>IF(O288&gt;O$3054,O$3054,IF(O288&lt;O$3053,O$3053,O288))</f>
        <v>0</v>
      </c>
      <c r="BP288" s="26">
        <f>BO288/BO$3049</f>
        <v>0</v>
      </c>
      <c r="BQ288" s="26">
        <f>IF(OR(BD288=0, BH288=0,BN288=0,BP288=0), 0,BD288+BH288+BK288+BL288+BN288+BP288)</f>
        <v>0</v>
      </c>
      <c r="BR288" s="6">
        <f>IF(D288&gt;0,C288/D288,0)</f>
        <v>-0.73584905660377353</v>
      </c>
    </row>
    <row r="289" spans="1:70" x14ac:dyDescent="0.2">
      <c r="A289" s="15" t="s">
        <v>861</v>
      </c>
      <c r="B289" s="15" t="s">
        <v>862</v>
      </c>
      <c r="C289" s="15">
        <v>-0.24</v>
      </c>
      <c r="D289" s="15">
        <v>1.64</v>
      </c>
      <c r="E289" s="15">
        <v>1.46</v>
      </c>
      <c r="F289" s="15">
        <v>27.84</v>
      </c>
      <c r="G289" s="15">
        <v>1.24</v>
      </c>
      <c r="H289" s="21">
        <v>572520000</v>
      </c>
      <c r="I289" s="15"/>
      <c r="J289" s="15">
        <v>0.02</v>
      </c>
      <c r="K289" s="15">
        <v>0.02</v>
      </c>
      <c r="L289" s="15">
        <v>0.04</v>
      </c>
      <c r="M289" s="15">
        <v>0.04</v>
      </c>
      <c r="N289" s="15">
        <v>0.02</v>
      </c>
      <c r="O289" s="15">
        <v>2.4500000000000002</v>
      </c>
      <c r="P289" s="15">
        <v>15.77</v>
      </c>
      <c r="Q289" s="15">
        <v>1.31</v>
      </c>
      <c r="R289" s="15">
        <v>0.64</v>
      </c>
      <c r="S289" s="15">
        <v>1.53</v>
      </c>
      <c r="T289" s="15">
        <v>16.79</v>
      </c>
      <c r="U289" s="15">
        <v>16.79</v>
      </c>
      <c r="V289" s="15">
        <v>17.04</v>
      </c>
      <c r="W289" s="15">
        <v>17.04</v>
      </c>
      <c r="X289" s="15">
        <v>37.17</v>
      </c>
      <c r="Y289" s="15">
        <v>37.17</v>
      </c>
      <c r="Z289" s="15">
        <v>37.72</v>
      </c>
      <c r="AA289" s="15">
        <v>37.72</v>
      </c>
      <c r="AB289" s="15">
        <v>-20.96</v>
      </c>
      <c r="AC289" s="15">
        <v>-12.81</v>
      </c>
      <c r="AD289" s="15">
        <v>1.61</v>
      </c>
      <c r="AE289" s="15">
        <v>-12.81</v>
      </c>
      <c r="AF289" s="15">
        <v>-8.09</v>
      </c>
      <c r="AG289" s="15">
        <v>1.04</v>
      </c>
      <c r="AH289" s="15">
        <v>-8.09</v>
      </c>
      <c r="AI289" s="15">
        <v>-17.38</v>
      </c>
      <c r="AJ289" s="15">
        <v>2.38</v>
      </c>
      <c r="AK289" s="15">
        <v>-17.38</v>
      </c>
      <c r="AL289" s="15">
        <v>-0.12</v>
      </c>
      <c r="AM289" s="15">
        <v>291.07</v>
      </c>
      <c r="AN289" s="15">
        <v>-4.25</v>
      </c>
      <c r="AO289" s="15">
        <v>-6.79</v>
      </c>
      <c r="AP289" s="15">
        <v>-9.43</v>
      </c>
      <c r="AQ289" s="15">
        <v>-6.28</v>
      </c>
      <c r="AR289" s="15"/>
      <c r="AS289" s="15">
        <v>21.61</v>
      </c>
      <c r="AT289" s="15">
        <v>13.07</v>
      </c>
      <c r="AU289" s="15"/>
      <c r="AV289" s="15"/>
      <c r="AW289" s="16">
        <v>556874</v>
      </c>
      <c r="AX289" s="16">
        <v>487823</v>
      </c>
      <c r="AZ289" s="6">
        <f>IF(D289&gt;0,H289/D289,0)</f>
        <v>349097560.97560978</v>
      </c>
      <c r="BA289" s="6">
        <f>AZ289*Q289</f>
        <v>457317804.87804884</v>
      </c>
      <c r="BB289" s="6">
        <f>IF(C289&gt;C$3054,C$3054,IF(C289&lt;C$3053,C$3053,C289))</f>
        <v>-0.24</v>
      </c>
      <c r="BC289" s="6">
        <f>IF(BB289&gt;0,(D289/15)-BB289,0)</f>
        <v>0</v>
      </c>
      <c r="BD289" s="6">
        <f>BC289/BC$3049</f>
        <v>0</v>
      </c>
      <c r="BE289" s="15">
        <f>IF(AU289&gt;AU$3054,AU$3054,IF(AU289&lt;AU$3053,AU$3053,AU289))</f>
        <v>0</v>
      </c>
      <c r="BF289" s="15">
        <f>IF(I289&gt;I$3054,I$3054,IF(I289&lt;I$3053,I$3053,I289))</f>
        <v>0</v>
      </c>
      <c r="BG289" s="6">
        <f>IF(BE289&gt;0, BF289/BE289,0)</f>
        <v>0</v>
      </c>
      <c r="BH289" s="26">
        <f>BG289/BG$3049</f>
        <v>0</v>
      </c>
      <c r="BI289" s="26">
        <f>IF(AV289&gt;AV$3054,AV$3054,IF(AV289&lt;AV$3053,AV$3053,AV289))</f>
        <v>0</v>
      </c>
      <c r="BJ289" s="6">
        <f>IF(BI289&gt;0, BF289/BI289,0)</f>
        <v>0</v>
      </c>
      <c r="BK289" s="26">
        <f>BJ289/BJ$3049</f>
        <v>0</v>
      </c>
      <c r="BL289" s="6">
        <f>IF(_xlfn.NUMBERVALUE(AL289),IF(ABS(AL289)&lt;1,1-ABS(AL289),0),0)</f>
        <v>0.88</v>
      </c>
      <c r="BM289" s="6">
        <f>IF(F289&gt;F$3054,F$3054,IF(F289&lt;F$3053,F$3053,F289))</f>
        <v>27.84</v>
      </c>
      <c r="BN289" s="6">
        <f>IF(BM289&gt;0, BM289/BM$3049, BM289/BM$3050*-1)</f>
        <v>3.5170720839797179E-2</v>
      </c>
      <c r="BO289" s="6">
        <f>IF(O289&gt;O$3054,O$3054,IF(O289&lt;O$3053,O$3053,O289))</f>
        <v>2.4500000000000002</v>
      </c>
      <c r="BP289" s="26">
        <f>BO289/BO$3049</f>
        <v>2.310254977955278E-2</v>
      </c>
      <c r="BQ289" s="26">
        <f>IF(OR(BD289=0, BH289=0,BN289=0,BP289=0), 0,BD289+BH289+BK289+BL289+BN289+BP289)</f>
        <v>0</v>
      </c>
      <c r="BR289" s="6">
        <f>IF(D289&gt;0,C289/D289,0)</f>
        <v>-0.14634146341463414</v>
      </c>
    </row>
    <row r="290" spans="1:70" x14ac:dyDescent="0.2">
      <c r="A290" s="15" t="s">
        <v>741</v>
      </c>
      <c r="B290" s="15" t="s">
        <v>742</v>
      </c>
      <c r="C290" s="15"/>
      <c r="D290" s="15"/>
      <c r="E290" s="15"/>
      <c r="F290" s="15"/>
      <c r="G290" s="15"/>
      <c r="H290" s="21"/>
      <c r="I290" s="15"/>
      <c r="J290" s="15"/>
      <c r="K290" s="15"/>
      <c r="L290" s="15">
        <v>0</v>
      </c>
      <c r="M290" s="15"/>
      <c r="N290" s="15"/>
      <c r="O290" s="15"/>
      <c r="P290" s="15"/>
      <c r="Q290" s="15">
        <v>0.03</v>
      </c>
      <c r="R290" s="15">
        <v>0.01</v>
      </c>
      <c r="S290" s="15">
        <v>3.85</v>
      </c>
      <c r="T290" s="15">
        <v>0</v>
      </c>
      <c r="U290" s="15"/>
      <c r="V290" s="15">
        <v>0</v>
      </c>
      <c r="W290" s="15"/>
      <c r="X290" s="15">
        <v>0</v>
      </c>
      <c r="Y290" s="15"/>
      <c r="Z290" s="15">
        <v>0</v>
      </c>
      <c r="AA290" s="15"/>
      <c r="AB290" s="15"/>
      <c r="AC290" s="15"/>
      <c r="AD290" s="15"/>
      <c r="AE290" s="15"/>
      <c r="AF290" s="15"/>
      <c r="AG290" s="15"/>
      <c r="AH290" s="15"/>
      <c r="AI290" s="15"/>
      <c r="AJ290" s="15"/>
      <c r="AK290" s="15"/>
      <c r="AL290" s="15"/>
      <c r="AM290" s="15">
        <v>0</v>
      </c>
      <c r="AN290" s="15"/>
      <c r="AO290" s="15"/>
      <c r="AP290" s="15"/>
      <c r="AQ290" s="15"/>
      <c r="AR290" s="15"/>
      <c r="AS290" s="15"/>
      <c r="AT290" s="15"/>
      <c r="AU290" s="15"/>
      <c r="AV290" s="15"/>
      <c r="AW290" s="15"/>
      <c r="AX290" s="15"/>
      <c r="AZ290" s="6">
        <f>IF(D290&gt;0,H290/D290,0)</f>
        <v>0</v>
      </c>
      <c r="BA290" s="6">
        <f>AZ290*Q290</f>
        <v>0</v>
      </c>
      <c r="BB290" s="6">
        <f>IF(C290&gt;C$3054,C$3054,IF(C290&lt;C$3053,C$3053,C290))</f>
        <v>0</v>
      </c>
      <c r="BC290" s="6">
        <f>IF(BB290&gt;0,(D290/15)-BB290,0)</f>
        <v>0</v>
      </c>
      <c r="BD290" s="6">
        <f>BC290/BC$3049</f>
        <v>0</v>
      </c>
      <c r="BE290" s="15">
        <f>IF(AU290&gt;AU$3054,AU$3054,IF(AU290&lt;AU$3053,AU$3053,AU290))</f>
        <v>0</v>
      </c>
      <c r="BF290" s="15">
        <f>IF(I290&gt;I$3054,I$3054,IF(I290&lt;I$3053,I$3053,I290))</f>
        <v>0</v>
      </c>
      <c r="BG290" s="6">
        <f>IF(BE290&gt;0, BF290/BE290,0)</f>
        <v>0</v>
      </c>
      <c r="BH290" s="26">
        <f>BG290/BG$3049</f>
        <v>0</v>
      </c>
      <c r="BI290" s="26">
        <f>IF(AV290&gt;AV$3054,AV$3054,IF(AV290&lt;AV$3053,AV$3053,AV290))</f>
        <v>0</v>
      </c>
      <c r="BJ290" s="6">
        <f>IF(BI290&gt;0, BF290/BI290,0)</f>
        <v>0</v>
      </c>
      <c r="BK290" s="26">
        <f>BJ290/BJ$3049</f>
        <v>0</v>
      </c>
      <c r="BL290" s="6">
        <f>IF(_xlfn.NUMBERVALUE(AL290),IF(ABS(AL290)&lt;1,1-ABS(AL290),0),0)</f>
        <v>0</v>
      </c>
      <c r="BM290" s="6">
        <f>IF(F290&gt;F$3054,F$3054,IF(F290&lt;F$3053,F$3053,F290))</f>
        <v>0</v>
      </c>
      <c r="BN290" s="6">
        <f>IF(BM290&gt;0, BM290/BM$3049, BM290/BM$3050*-1)</f>
        <v>0</v>
      </c>
      <c r="BO290" s="6">
        <f>IF(O290&gt;O$3054,O$3054,IF(O290&lt;O$3053,O$3053,O290))</f>
        <v>0</v>
      </c>
      <c r="BP290" s="26">
        <f>BO290/BO$3049</f>
        <v>0</v>
      </c>
      <c r="BQ290" s="26">
        <f>IF(OR(BD290=0, BH290=0,BN290=0,BP290=0), 0,BD290+BH290+BK290+BL290+BN290+BP290)</f>
        <v>0</v>
      </c>
      <c r="BR290" s="6">
        <f>IF(D290&gt;0,C290/D290,0)</f>
        <v>0</v>
      </c>
    </row>
    <row r="291" spans="1:70" x14ac:dyDescent="0.2">
      <c r="A291" s="15" t="s">
        <v>960</v>
      </c>
      <c r="B291" s="15" t="s">
        <v>961</v>
      </c>
      <c r="C291" s="15"/>
      <c r="D291" s="15">
        <v>2.63</v>
      </c>
      <c r="E291" s="15"/>
      <c r="F291" s="15"/>
      <c r="G291" s="15">
        <v>25.65</v>
      </c>
      <c r="H291" s="21">
        <v>528630000</v>
      </c>
      <c r="I291" s="15"/>
      <c r="J291" s="15"/>
      <c r="K291" s="15"/>
      <c r="L291" s="15">
        <v>0</v>
      </c>
      <c r="M291" s="15"/>
      <c r="N291" s="15"/>
      <c r="O291" s="15"/>
      <c r="P291" s="15"/>
      <c r="Q291" s="15">
        <v>0.1</v>
      </c>
      <c r="R291" s="15">
        <v>0.05</v>
      </c>
      <c r="S291" s="15">
        <v>0.92</v>
      </c>
      <c r="T291" s="15">
        <v>1.93</v>
      </c>
      <c r="U291" s="15"/>
      <c r="V291" s="15">
        <v>70.17</v>
      </c>
      <c r="W291" s="15"/>
      <c r="X291" s="15">
        <v>24.18</v>
      </c>
      <c r="Y291" s="15"/>
      <c r="Z291" s="15">
        <v>878.44</v>
      </c>
      <c r="AA291" s="15"/>
      <c r="AB291" s="15">
        <v>6.17</v>
      </c>
      <c r="AC291" s="15"/>
      <c r="AD291" s="15"/>
      <c r="AE291" s="15">
        <v>46.69</v>
      </c>
      <c r="AF291" s="15"/>
      <c r="AG291" s="15"/>
      <c r="AH291" s="15">
        <v>6.94</v>
      </c>
      <c r="AI291" s="15"/>
      <c r="AJ291" s="15"/>
      <c r="AK291" s="15">
        <v>69.459999999999994</v>
      </c>
      <c r="AL291" s="15"/>
      <c r="AM291" s="15">
        <v>75.55</v>
      </c>
      <c r="AN291" s="15"/>
      <c r="AO291" s="15"/>
      <c r="AP291" s="15"/>
      <c r="AQ291" s="15"/>
      <c r="AR291" s="15"/>
      <c r="AS291" s="15"/>
      <c r="AT291" s="15"/>
      <c r="AU291" s="15"/>
      <c r="AV291" s="15"/>
      <c r="AW291" s="16">
        <v>147003</v>
      </c>
      <c r="AX291" s="16">
        <v>289843</v>
      </c>
      <c r="AZ291" s="6">
        <f>IF(D291&gt;0,H291/D291,0)</f>
        <v>201000000</v>
      </c>
      <c r="BA291" s="6">
        <f>AZ291*Q291</f>
        <v>20100000</v>
      </c>
      <c r="BB291" s="6">
        <f>IF(C291&gt;C$3054,C$3054,IF(C291&lt;C$3053,C$3053,C291))</f>
        <v>0</v>
      </c>
      <c r="BC291" s="6">
        <f>IF(BB291&gt;0,(D291/15)-BB291,0)</f>
        <v>0</v>
      </c>
      <c r="BD291" s="6">
        <f>BC291/BC$3049</f>
        <v>0</v>
      </c>
      <c r="BE291" s="15">
        <f>IF(AU291&gt;AU$3054,AU$3054,IF(AU291&lt;AU$3053,AU$3053,AU291))</f>
        <v>0</v>
      </c>
      <c r="BF291" s="15">
        <f>IF(I291&gt;I$3054,I$3054,IF(I291&lt;I$3053,I$3053,I291))</f>
        <v>0</v>
      </c>
      <c r="BG291" s="6">
        <f>IF(BE291&gt;0, BF291/BE291,0)</f>
        <v>0</v>
      </c>
      <c r="BH291" s="26">
        <f>BG291/BG$3049</f>
        <v>0</v>
      </c>
      <c r="BI291" s="26">
        <f>IF(AV291&gt;AV$3054,AV$3054,IF(AV291&lt;AV$3053,AV$3053,AV291))</f>
        <v>0</v>
      </c>
      <c r="BJ291" s="6">
        <f>IF(BI291&gt;0, BF291/BI291,0)</f>
        <v>0</v>
      </c>
      <c r="BK291" s="26">
        <f>BJ291/BJ$3049</f>
        <v>0</v>
      </c>
      <c r="BL291" s="6">
        <f>IF(_xlfn.NUMBERVALUE(AL291),IF(ABS(AL291)&lt;1,1-ABS(AL291),0),0)</f>
        <v>0</v>
      </c>
      <c r="BM291" s="6">
        <f>IF(F291&gt;F$3054,F$3054,IF(F291&lt;F$3053,F$3053,F291))</f>
        <v>0</v>
      </c>
      <c r="BN291" s="6">
        <f>IF(BM291&gt;0, BM291/BM$3049, BM291/BM$3050*-1)</f>
        <v>0</v>
      </c>
      <c r="BO291" s="6">
        <f>IF(O291&gt;O$3054,O$3054,IF(O291&lt;O$3053,O$3053,O291))</f>
        <v>0</v>
      </c>
      <c r="BP291" s="26">
        <f>BO291/BO$3049</f>
        <v>0</v>
      </c>
      <c r="BQ291" s="26">
        <f>IF(OR(BD291=0, BH291=0,BN291=0,BP291=0), 0,BD291+BH291+BK291+BL291+BN291+BP291)</f>
        <v>0</v>
      </c>
      <c r="BR291" s="6">
        <f>IF(D291&gt;0,C291/D291,0)</f>
        <v>0</v>
      </c>
    </row>
    <row r="292" spans="1:70" x14ac:dyDescent="0.2">
      <c r="A292" s="15" t="s">
        <v>747</v>
      </c>
      <c r="B292" s="15" t="s">
        <v>748</v>
      </c>
      <c r="C292" s="15">
        <v>-0.45</v>
      </c>
      <c r="D292" s="15">
        <v>0.13</v>
      </c>
      <c r="E292" s="15">
        <v>0.18</v>
      </c>
      <c r="F292" s="15">
        <v>-10.34</v>
      </c>
      <c r="G292" s="15">
        <v>0.72</v>
      </c>
      <c r="H292" s="21">
        <v>19500000</v>
      </c>
      <c r="I292" s="15"/>
      <c r="J292" s="15">
        <v>0</v>
      </c>
      <c r="K292" s="15">
        <v>0.04</v>
      </c>
      <c r="L292" s="15">
        <v>0</v>
      </c>
      <c r="M292" s="15">
        <v>0.06</v>
      </c>
      <c r="N292" s="15">
        <v>0</v>
      </c>
      <c r="O292" s="15">
        <v>49.23</v>
      </c>
      <c r="P292" s="15">
        <v>6.15</v>
      </c>
      <c r="Q292" s="15">
        <v>0.18</v>
      </c>
      <c r="R292" s="15">
        <v>0.01</v>
      </c>
      <c r="S292" s="15">
        <v>1.4</v>
      </c>
      <c r="T292" s="15">
        <v>0</v>
      </c>
      <c r="U292" s="15">
        <v>0</v>
      </c>
      <c r="V292" s="15">
        <v>0.18</v>
      </c>
      <c r="W292" s="15">
        <v>0.18</v>
      </c>
      <c r="X292" s="15">
        <v>0</v>
      </c>
      <c r="Y292" s="15">
        <v>0</v>
      </c>
      <c r="Z292" s="15">
        <v>0.38</v>
      </c>
      <c r="AA292" s="15">
        <v>0.38</v>
      </c>
      <c r="AB292" s="15">
        <v>-17.7</v>
      </c>
      <c r="AC292" s="15">
        <v>-91.48</v>
      </c>
      <c r="AD292" s="15"/>
      <c r="AE292" s="15">
        <v>-91.48</v>
      </c>
      <c r="AF292" s="15">
        <v>-68.599999999999994</v>
      </c>
      <c r="AG292" s="15"/>
      <c r="AH292" s="15">
        <v>-68.599999999999994</v>
      </c>
      <c r="AI292" s="15">
        <v>-103.06</v>
      </c>
      <c r="AJ292" s="15"/>
      <c r="AK292" s="15">
        <v>-103.06</v>
      </c>
      <c r="AL292" s="15"/>
      <c r="AM292" s="15">
        <v>41.13</v>
      </c>
      <c r="AN292" s="15"/>
      <c r="AO292" s="15">
        <v>-1.75</v>
      </c>
      <c r="AP292" s="15">
        <v>-26.48</v>
      </c>
      <c r="AQ292" s="15">
        <v>-23.85</v>
      </c>
      <c r="AR292" s="15"/>
      <c r="AS292" s="15"/>
      <c r="AT292" s="15"/>
      <c r="AU292" s="15"/>
      <c r="AV292" s="15"/>
      <c r="AW292" s="15">
        <v>0</v>
      </c>
      <c r="AX292" s="15"/>
      <c r="AZ292" s="6">
        <f>IF(D292&gt;0,H292/D292,0)</f>
        <v>150000000</v>
      </c>
      <c r="BA292" s="6">
        <f>AZ292*Q292</f>
        <v>27000000</v>
      </c>
      <c r="BB292" s="6">
        <f>IF(C292&gt;C$3054,C$3054,IF(C292&lt;C$3053,C$3053,C292))</f>
        <v>-0.45</v>
      </c>
      <c r="BC292" s="6">
        <f>IF(BB292&gt;0,(D292/15)-BB292,0)</f>
        <v>0</v>
      </c>
      <c r="BD292" s="6">
        <f>BC292/BC$3049</f>
        <v>0</v>
      </c>
      <c r="BE292" s="15">
        <f>IF(AU292&gt;AU$3054,AU$3054,IF(AU292&lt;AU$3053,AU$3053,AU292))</f>
        <v>0</v>
      </c>
      <c r="BF292" s="15">
        <f>IF(I292&gt;I$3054,I$3054,IF(I292&lt;I$3053,I$3053,I292))</f>
        <v>0</v>
      </c>
      <c r="BG292" s="6">
        <f>IF(BE292&gt;0, BF292/BE292,0)</f>
        <v>0</v>
      </c>
      <c r="BH292" s="26">
        <f>BG292/BG$3049</f>
        <v>0</v>
      </c>
      <c r="BI292" s="26">
        <f>IF(AV292&gt;AV$3054,AV$3054,IF(AV292&lt;AV$3053,AV$3053,AV292))</f>
        <v>0</v>
      </c>
      <c r="BJ292" s="6">
        <f>IF(BI292&gt;0, BF292/BI292,0)</f>
        <v>0</v>
      </c>
      <c r="BK292" s="26">
        <f>BJ292/BJ$3049</f>
        <v>0</v>
      </c>
      <c r="BL292" s="6">
        <f>IF(_xlfn.NUMBERVALUE(AL292),IF(ABS(AL292)&lt;1,1-ABS(AL292),0),0)</f>
        <v>0</v>
      </c>
      <c r="BM292" s="6">
        <f>IF(F292&gt;F$3054,F$3054,IF(F292&lt;F$3053,F$3053,F292))</f>
        <v>-10.34</v>
      </c>
      <c r="BN292" s="6">
        <f>IF(BM292&gt;0, BM292/BM$3049, BM292/BM$3050*-1)</f>
        <v>-0.10396139151417656</v>
      </c>
      <c r="BO292" s="6">
        <f>IF(O292&gt;O$3054,O$3054,IF(O292&lt;O$3053,O$3053,O292))</f>
        <v>49.23</v>
      </c>
      <c r="BP292" s="26">
        <f>BO292/BO$3049</f>
        <v>0.46421980638668697</v>
      </c>
      <c r="BQ292" s="26">
        <f>IF(OR(BD292=0, BH292=0,BN292=0,BP292=0), 0,BD292+BH292+BK292+BL292+BN292+BP292)</f>
        <v>0</v>
      </c>
      <c r="BR292" s="6">
        <f>IF(D292&gt;0,C292/D292,0)</f>
        <v>-3.4615384615384617</v>
      </c>
    </row>
    <row r="293" spans="1:70" x14ac:dyDescent="0.2">
      <c r="A293" s="15" t="s">
        <v>847</v>
      </c>
      <c r="B293" s="15" t="s">
        <v>848</v>
      </c>
      <c r="C293" s="15">
        <v>0.06</v>
      </c>
      <c r="D293" s="15">
        <v>1.42</v>
      </c>
      <c r="E293" s="15">
        <v>1.0900000000000001</v>
      </c>
      <c r="F293" s="15">
        <v>467.35</v>
      </c>
      <c r="G293" s="15">
        <v>0.72</v>
      </c>
      <c r="H293" s="21">
        <v>443430000</v>
      </c>
      <c r="I293" s="15">
        <v>22.44</v>
      </c>
      <c r="J293" s="15"/>
      <c r="K293" s="15"/>
      <c r="L293" s="15"/>
      <c r="M293" s="15">
        <v>0.01</v>
      </c>
      <c r="N293" s="15">
        <v>0</v>
      </c>
      <c r="O293" s="15">
        <v>0.72</v>
      </c>
      <c r="P293" s="15">
        <v>0</v>
      </c>
      <c r="Q293" s="15">
        <v>1.94</v>
      </c>
      <c r="R293" s="15">
        <v>0.59</v>
      </c>
      <c r="S293" s="15">
        <v>4.43</v>
      </c>
      <c r="T293" s="15">
        <v>34.340000000000003</v>
      </c>
      <c r="U293" s="15">
        <v>34.340000000000003</v>
      </c>
      <c r="V293" s="15">
        <v>34.64</v>
      </c>
      <c r="W293" s="15">
        <v>34.64</v>
      </c>
      <c r="X293" s="15">
        <v>65.12</v>
      </c>
      <c r="Y293" s="15">
        <v>65.12</v>
      </c>
      <c r="Z293" s="15">
        <v>65.7</v>
      </c>
      <c r="AA293" s="15">
        <v>65.7</v>
      </c>
      <c r="AB293" s="15">
        <v>1.5</v>
      </c>
      <c r="AC293" s="15">
        <v>2.0099999999999998</v>
      </c>
      <c r="AD293" s="15">
        <v>0.34</v>
      </c>
      <c r="AE293" s="15">
        <v>2.0099999999999998</v>
      </c>
      <c r="AF293" s="15">
        <v>1.78</v>
      </c>
      <c r="AG293" s="15">
        <v>0.28999999999999998</v>
      </c>
      <c r="AH293" s="15">
        <v>1.78</v>
      </c>
      <c r="AI293" s="15">
        <v>3.49</v>
      </c>
      <c r="AJ293" s="15">
        <v>0.62</v>
      </c>
      <c r="AK293" s="15">
        <v>3.49</v>
      </c>
      <c r="AL293" s="15">
        <v>1.96</v>
      </c>
      <c r="AM293" s="15">
        <v>232.86</v>
      </c>
      <c r="AN293" s="15">
        <v>59.88</v>
      </c>
      <c r="AO293" s="15">
        <v>16.600000000000001</v>
      </c>
      <c r="AP293" s="15">
        <v>7.28</v>
      </c>
      <c r="AQ293" s="15">
        <v>2.71</v>
      </c>
      <c r="AR293" s="15">
        <v>-22.72</v>
      </c>
      <c r="AS293" s="15">
        <v>-2.34</v>
      </c>
      <c r="AT293" s="15">
        <v>8.8699999999999992</v>
      </c>
      <c r="AU293" s="15">
        <v>-25.12</v>
      </c>
      <c r="AV293" s="15">
        <v>-15.18</v>
      </c>
      <c r="AW293" s="15">
        <v>1290000</v>
      </c>
      <c r="AX293" s="16">
        <v>362769</v>
      </c>
      <c r="AZ293" s="6">
        <f>IF(D293&gt;0,H293/D293,0)</f>
        <v>312274647.88732398</v>
      </c>
      <c r="BA293" s="6">
        <f>AZ293*Q293</f>
        <v>605812816.90140855</v>
      </c>
      <c r="BB293" s="6">
        <f>IF(C293&gt;C$3054,C$3054,IF(C293&lt;C$3053,C$3053,C293))</f>
        <v>0.06</v>
      </c>
      <c r="BC293" s="6">
        <f>IF(BB293&gt;0,(D293/15)-BB293,0)</f>
        <v>3.4666666666666665E-2</v>
      </c>
      <c r="BD293" s="6">
        <f>BC293/BC$3049</f>
        <v>6.6760816536140704E-3</v>
      </c>
      <c r="BE293" s="15">
        <f>IF(AU293&gt;AU$3054,AU$3054,IF(AU293&lt;AU$3053,AU$3053,AU293))</f>
        <v>-25.12</v>
      </c>
      <c r="BF293" s="15">
        <f>IF(I293&gt;I$3054,I$3054,IF(I293&lt;I$3053,I$3053,I293))</f>
        <v>22.44</v>
      </c>
      <c r="BG293" s="6">
        <f>IF(BE293&gt;0, BF293/BE293,0)</f>
        <v>0</v>
      </c>
      <c r="BH293" s="26">
        <f>BG293/BG$3049</f>
        <v>0</v>
      </c>
      <c r="BI293" s="26">
        <f>IF(AV293&gt;AV$3054,AV$3054,IF(AV293&lt;AV$3053,AV$3053,AV293))</f>
        <v>-15.18</v>
      </c>
      <c r="BJ293" s="6">
        <f>IF(BI293&gt;0, BF293/BI293,0)</f>
        <v>0</v>
      </c>
      <c r="BK293" s="26">
        <f>BJ293/BJ$3049</f>
        <v>0</v>
      </c>
      <c r="BL293" s="6">
        <f>IF(_xlfn.NUMBERVALUE(AL293),IF(ABS(AL293)&lt;1,1-ABS(AL293),0),0)</f>
        <v>0</v>
      </c>
      <c r="BM293" s="6">
        <f>IF(F293&gt;F$3054,F$3054,IF(F293&lt;F$3053,F$3053,F293))</f>
        <v>467.35</v>
      </c>
      <c r="BN293" s="6">
        <f>IF(BM293&gt;0, BM293/BM$3049, BM293/BM$3050*-1)</f>
        <v>0.59041078967238558</v>
      </c>
      <c r="BO293" s="6">
        <f>IF(O293&gt;O$3054,O$3054,IF(O293&lt;O$3053,O$3053,O293))</f>
        <v>0.72</v>
      </c>
      <c r="BP293" s="26">
        <f>BO293/BO$3049</f>
        <v>6.7893207515420401E-3</v>
      </c>
      <c r="BQ293" s="26">
        <f>IF(OR(BD293=0, BH293=0,BN293=0,BP293=0), 0,BD293+BH293+BK293+BL293+BN293+BP293)</f>
        <v>0</v>
      </c>
      <c r="BR293" s="6">
        <f>IF(D293&gt;0,C293/D293,0)</f>
        <v>4.2253521126760563E-2</v>
      </c>
    </row>
    <row r="294" spans="1:70" x14ac:dyDescent="0.2">
      <c r="A294" s="15" t="s">
        <v>635</v>
      </c>
      <c r="B294" s="15" t="s">
        <v>636</v>
      </c>
      <c r="C294" s="15">
        <v>-0.01</v>
      </c>
      <c r="D294" s="15">
        <v>0.05</v>
      </c>
      <c r="E294" s="15">
        <v>0.03</v>
      </c>
      <c r="F294" s="15">
        <v>249.04</v>
      </c>
      <c r="G294" s="15">
        <v>3.96</v>
      </c>
      <c r="H294" s="21">
        <v>7590000</v>
      </c>
      <c r="I294" s="15"/>
      <c r="J294" s="15">
        <v>0</v>
      </c>
      <c r="K294" s="15"/>
      <c r="L294" s="15">
        <v>0</v>
      </c>
      <c r="M294" s="15"/>
      <c r="N294" s="15">
        <v>0</v>
      </c>
      <c r="O294" s="15"/>
      <c r="P294" s="15"/>
      <c r="Q294" s="15">
        <v>0.01</v>
      </c>
      <c r="R294" s="15">
        <v>0.01</v>
      </c>
      <c r="S294" s="15">
        <v>59.11</v>
      </c>
      <c r="T294" s="15">
        <v>0</v>
      </c>
      <c r="U294" s="15">
        <v>0</v>
      </c>
      <c r="V294" s="15">
        <v>0</v>
      </c>
      <c r="W294" s="15">
        <v>0</v>
      </c>
      <c r="X294" s="15">
        <v>0</v>
      </c>
      <c r="Y294" s="15">
        <v>0</v>
      </c>
      <c r="Z294" s="15">
        <v>0</v>
      </c>
      <c r="AA294" s="15">
        <v>0</v>
      </c>
      <c r="AB294" s="15"/>
      <c r="AC294" s="15">
        <v>-87.83</v>
      </c>
      <c r="AD294" s="15">
        <v>-31.04</v>
      </c>
      <c r="AE294" s="15">
        <v>-87.83</v>
      </c>
      <c r="AF294" s="15">
        <v>-86.55</v>
      </c>
      <c r="AG294" s="15">
        <v>-30.67</v>
      </c>
      <c r="AH294" s="15">
        <v>-86.55</v>
      </c>
      <c r="AI294" s="15">
        <v>-87.83</v>
      </c>
      <c r="AJ294" s="15">
        <v>-31.04</v>
      </c>
      <c r="AK294" s="15">
        <v>-87.83</v>
      </c>
      <c r="AL294" s="15">
        <v>-0.1</v>
      </c>
      <c r="AM294" s="15">
        <v>41.19</v>
      </c>
      <c r="AN294" s="15"/>
      <c r="AO294" s="15"/>
      <c r="AP294" s="15"/>
      <c r="AQ294" s="15"/>
      <c r="AR294" s="15"/>
      <c r="AS294" s="15"/>
      <c r="AT294" s="15"/>
      <c r="AU294" s="15"/>
      <c r="AV294" s="15"/>
      <c r="AW294" s="15">
        <v>1120000</v>
      </c>
      <c r="AX294" s="16">
        <v>402541</v>
      </c>
      <c r="AZ294" s="6">
        <f>IF(D294&gt;0,H294/D294,0)</f>
        <v>151800000</v>
      </c>
      <c r="BA294" s="6">
        <f>AZ294*Q294</f>
        <v>1518000</v>
      </c>
      <c r="BB294" s="6">
        <f>IF(C294&gt;C$3054,C$3054,IF(C294&lt;C$3053,C$3053,C294))</f>
        <v>-0.01</v>
      </c>
      <c r="BC294" s="6">
        <f>IF(BB294&gt;0,(D294/15)-BB294,0)</f>
        <v>0</v>
      </c>
      <c r="BD294" s="6">
        <f>BC294/BC$3049</f>
        <v>0</v>
      </c>
      <c r="BE294" s="15">
        <f>IF(AU294&gt;AU$3054,AU$3054,IF(AU294&lt;AU$3053,AU$3053,AU294))</f>
        <v>0</v>
      </c>
      <c r="BF294" s="15">
        <f>IF(I294&gt;I$3054,I$3054,IF(I294&lt;I$3053,I$3053,I294))</f>
        <v>0</v>
      </c>
      <c r="BG294" s="6">
        <f>IF(BE294&gt;0, BF294/BE294,0)</f>
        <v>0</v>
      </c>
      <c r="BH294" s="26">
        <f>BG294/BG$3049</f>
        <v>0</v>
      </c>
      <c r="BI294" s="26">
        <f>IF(AV294&gt;AV$3054,AV$3054,IF(AV294&lt;AV$3053,AV$3053,AV294))</f>
        <v>0</v>
      </c>
      <c r="BJ294" s="6">
        <f>IF(BI294&gt;0, BF294/BI294,0)</f>
        <v>0</v>
      </c>
      <c r="BK294" s="26">
        <f>BJ294/BJ$3049</f>
        <v>0</v>
      </c>
      <c r="BL294" s="6">
        <f>IF(_xlfn.NUMBERVALUE(AL294),IF(ABS(AL294)&lt;1,1-ABS(AL294),0),0)</f>
        <v>0.9</v>
      </c>
      <c r="BM294" s="6">
        <f>IF(F294&gt;F$3054,F$3054,IF(F294&lt;F$3053,F$3053,F294))</f>
        <v>249.04</v>
      </c>
      <c r="BN294" s="6">
        <f>IF(BM294&gt;0, BM294/BM$3049, BM294/BM$3050*-1)</f>
        <v>0.31461624705255353</v>
      </c>
      <c r="BO294" s="6">
        <f>IF(O294&gt;O$3054,O$3054,IF(O294&lt;O$3053,O$3053,O294))</f>
        <v>0</v>
      </c>
      <c r="BP294" s="26">
        <f>BO294/BO$3049</f>
        <v>0</v>
      </c>
      <c r="BQ294" s="26">
        <f>IF(OR(BD294=0, BH294=0,BN294=0,BP294=0), 0,BD294+BH294+BK294+BL294+BN294+BP294)</f>
        <v>0</v>
      </c>
      <c r="BR294" s="6">
        <f>IF(D294&gt;0,C294/D294,0)</f>
        <v>-0.19999999999999998</v>
      </c>
    </row>
    <row r="295" spans="1:70" x14ac:dyDescent="0.2">
      <c r="A295" s="15" t="s">
        <v>762</v>
      </c>
      <c r="B295" s="15" t="s">
        <v>763</v>
      </c>
      <c r="C295" s="15">
        <v>-0.01</v>
      </c>
      <c r="D295" s="15">
        <v>0.01</v>
      </c>
      <c r="E295" s="15">
        <v>0.01</v>
      </c>
      <c r="F295" s="15"/>
      <c r="G295" s="15">
        <v>3.63</v>
      </c>
      <c r="H295" s="21">
        <v>16640000</v>
      </c>
      <c r="I295" s="15"/>
      <c r="J295" s="15">
        <v>0</v>
      </c>
      <c r="K295" s="15"/>
      <c r="L295" s="15">
        <v>0</v>
      </c>
      <c r="M295" s="15"/>
      <c r="N295" s="15">
        <v>0</v>
      </c>
      <c r="O295" s="15"/>
      <c r="P295" s="15"/>
      <c r="Q295" s="15">
        <v>0</v>
      </c>
      <c r="R295" s="15">
        <v>0</v>
      </c>
      <c r="S295" s="15">
        <v>0.3</v>
      </c>
      <c r="T295" s="15">
        <v>11.72</v>
      </c>
      <c r="U295" s="15">
        <v>11.72</v>
      </c>
      <c r="V295" s="15">
        <v>31.04</v>
      </c>
      <c r="W295" s="15">
        <v>31.04</v>
      </c>
      <c r="X295" s="15">
        <v>131.19999999999999</v>
      </c>
      <c r="Y295" s="15">
        <v>131.19999999999999</v>
      </c>
      <c r="Z295" s="15">
        <v>347.39</v>
      </c>
      <c r="AA295" s="15">
        <v>347.39</v>
      </c>
      <c r="AB295" s="15"/>
      <c r="AC295" s="15">
        <v>-51.12</v>
      </c>
      <c r="AD295" s="15">
        <v>-12.82</v>
      </c>
      <c r="AE295" s="15">
        <v>-51.12</v>
      </c>
      <c r="AF295" s="15">
        <v>-22.22</v>
      </c>
      <c r="AG295" s="15">
        <v>-7.21</v>
      </c>
      <c r="AH295" s="15">
        <v>-22.22</v>
      </c>
      <c r="AI295" s="15">
        <v>-117.37</v>
      </c>
      <c r="AJ295" s="15">
        <v>-29.88</v>
      </c>
      <c r="AK295" s="15">
        <v>-117.37</v>
      </c>
      <c r="AL295" s="15">
        <v>0.95</v>
      </c>
      <c r="AM295" s="16">
        <v>1370.47</v>
      </c>
      <c r="AN295" s="15">
        <v>46.69</v>
      </c>
      <c r="AO295" s="15">
        <v>-9.8000000000000007</v>
      </c>
      <c r="AP295" s="15">
        <v>-51.37</v>
      </c>
      <c r="AQ295" s="15">
        <v>-30.3</v>
      </c>
      <c r="AR295" s="15"/>
      <c r="AS295" s="15">
        <v>-2.04</v>
      </c>
      <c r="AT295" s="15">
        <v>10.78</v>
      </c>
      <c r="AU295" s="15"/>
      <c r="AV295" s="15"/>
      <c r="AW295" s="15">
        <v>0</v>
      </c>
      <c r="AX295" s="16">
        <v>189334</v>
      </c>
      <c r="AZ295" s="6">
        <f>IF(D295&gt;0,H295/D295,0)</f>
        <v>1664000000</v>
      </c>
      <c r="BA295" s="6">
        <f>AZ295*Q295</f>
        <v>0</v>
      </c>
      <c r="BB295" s="6">
        <f>IF(C295&gt;C$3054,C$3054,IF(C295&lt;C$3053,C$3053,C295))</f>
        <v>-0.01</v>
      </c>
      <c r="BC295" s="6">
        <f>IF(BB295&gt;0,(D295/15)-BB295,0)</f>
        <v>0</v>
      </c>
      <c r="BD295" s="6">
        <f>BC295/BC$3049</f>
        <v>0</v>
      </c>
      <c r="BE295" s="15">
        <f>IF(AU295&gt;AU$3054,AU$3054,IF(AU295&lt;AU$3053,AU$3053,AU295))</f>
        <v>0</v>
      </c>
      <c r="BF295" s="15">
        <f>IF(I295&gt;I$3054,I$3054,IF(I295&lt;I$3053,I$3053,I295))</f>
        <v>0</v>
      </c>
      <c r="BG295" s="6">
        <f>IF(BE295&gt;0, BF295/BE295,0)</f>
        <v>0</v>
      </c>
      <c r="BH295" s="26">
        <f>BG295/BG$3049</f>
        <v>0</v>
      </c>
      <c r="BI295" s="26">
        <f>IF(AV295&gt;AV$3054,AV$3054,IF(AV295&lt;AV$3053,AV$3053,AV295))</f>
        <v>0</v>
      </c>
      <c r="BJ295" s="6">
        <f>IF(BI295&gt;0, BF295/BI295,0)</f>
        <v>0</v>
      </c>
      <c r="BK295" s="26">
        <f>BJ295/BJ$3049</f>
        <v>0</v>
      </c>
      <c r="BL295" s="6">
        <f>IF(_xlfn.NUMBERVALUE(AL295),IF(ABS(AL295)&lt;1,1-ABS(AL295),0),0)</f>
        <v>5.0000000000000044E-2</v>
      </c>
      <c r="BM295" s="6">
        <f>IF(F295&gt;F$3054,F$3054,IF(F295&lt;F$3053,F$3053,F295))</f>
        <v>0</v>
      </c>
      <c r="BN295" s="6">
        <f>IF(BM295&gt;0, BM295/BM$3049, BM295/BM$3050*-1)</f>
        <v>0</v>
      </c>
      <c r="BO295" s="6">
        <f>IF(O295&gt;O$3054,O$3054,IF(O295&lt;O$3053,O$3053,O295))</f>
        <v>0</v>
      </c>
      <c r="BP295" s="26">
        <f>BO295/BO$3049</f>
        <v>0</v>
      </c>
      <c r="BQ295" s="26">
        <f>IF(OR(BD295=0, BH295=0,BN295=0,BP295=0), 0,BD295+BH295+BK295+BL295+BN295+BP295)</f>
        <v>0</v>
      </c>
      <c r="BR295" s="6">
        <f>IF(D295&gt;0,C295/D295,0)</f>
        <v>-1</v>
      </c>
    </row>
    <row r="296" spans="1:70" x14ac:dyDescent="0.2">
      <c r="A296" s="15" t="s">
        <v>842</v>
      </c>
      <c r="B296" s="15" t="s">
        <v>843</v>
      </c>
      <c r="C296" s="15"/>
      <c r="D296" s="15">
        <v>1.57</v>
      </c>
      <c r="E296" s="15"/>
      <c r="F296" s="15"/>
      <c r="G296" s="15"/>
      <c r="H296" s="21">
        <v>5430000000</v>
      </c>
      <c r="I296" s="15"/>
      <c r="J296" s="15"/>
      <c r="K296" s="15"/>
      <c r="L296" s="15"/>
      <c r="M296" s="15"/>
      <c r="N296" s="15"/>
      <c r="O296" s="15"/>
      <c r="P296" s="15"/>
      <c r="Q296" s="15"/>
      <c r="R296" s="15"/>
      <c r="S296" s="15">
        <v>0.99</v>
      </c>
      <c r="T296" s="15">
        <v>53.38</v>
      </c>
      <c r="U296" s="15">
        <v>53.38</v>
      </c>
      <c r="V296" s="15">
        <v>59.82</v>
      </c>
      <c r="W296" s="15">
        <v>59.82</v>
      </c>
      <c r="X296" s="15">
        <v>198.21</v>
      </c>
      <c r="Y296" s="15">
        <v>198.21</v>
      </c>
      <c r="Z296" s="15">
        <v>222.12</v>
      </c>
      <c r="AA296" s="15">
        <v>222.12</v>
      </c>
      <c r="AB296" s="15">
        <v>2.2200000000000002</v>
      </c>
      <c r="AC296" s="15">
        <v>0.23</v>
      </c>
      <c r="AD296" s="15">
        <v>2.35</v>
      </c>
      <c r="AE296" s="15">
        <v>0.23</v>
      </c>
      <c r="AF296" s="15">
        <v>0.2</v>
      </c>
      <c r="AG296" s="15">
        <v>2.04</v>
      </c>
      <c r="AH296" s="15">
        <v>0.2</v>
      </c>
      <c r="AI296" s="15">
        <v>0.68</v>
      </c>
      <c r="AJ296" s="15">
        <v>6.26</v>
      </c>
      <c r="AK296" s="15">
        <v>0.68</v>
      </c>
      <c r="AL296" s="15"/>
      <c r="AM296" s="16">
        <v>2791.03</v>
      </c>
      <c r="AN296" s="15"/>
      <c r="AO296" s="15">
        <v>58.63</v>
      </c>
      <c r="AP296" s="15">
        <v>36.43</v>
      </c>
      <c r="AQ296" s="15">
        <v>1.23</v>
      </c>
      <c r="AR296" s="15">
        <v>-35.909999999999997</v>
      </c>
      <c r="AS296" s="15">
        <v>6.58</v>
      </c>
      <c r="AT296" s="15">
        <v>16.54</v>
      </c>
      <c r="AU296" s="15">
        <v>-39.270000000000003</v>
      </c>
      <c r="AV296" s="15">
        <v>-11.14</v>
      </c>
      <c r="AW296" s="15">
        <v>3750000</v>
      </c>
      <c r="AX296" s="15">
        <v>4770000</v>
      </c>
      <c r="AZ296" s="6">
        <f>IF(D296&gt;0,H296/D296,0)</f>
        <v>3458598726.1146498</v>
      </c>
      <c r="BA296" s="6">
        <f>AZ296*Q296</f>
        <v>0</v>
      </c>
      <c r="BB296" s="6">
        <f>IF(C296&gt;C$3054,C$3054,IF(C296&lt;C$3053,C$3053,C296))</f>
        <v>0</v>
      </c>
      <c r="BC296" s="6">
        <f>IF(BB296&gt;0,(D296/15)-BB296,0)</f>
        <v>0</v>
      </c>
      <c r="BD296" s="6">
        <f>BC296/BC$3049</f>
        <v>0</v>
      </c>
      <c r="BE296" s="15">
        <f>IF(AU296&gt;AU$3054,AU$3054,IF(AU296&lt;AU$3053,AU$3053,AU296))</f>
        <v>-39.270000000000003</v>
      </c>
      <c r="BF296" s="15">
        <f>IF(I296&gt;I$3054,I$3054,IF(I296&lt;I$3053,I$3053,I296))</f>
        <v>0</v>
      </c>
      <c r="BG296" s="6">
        <f>IF(BE296&gt;0, BF296/BE296,0)</f>
        <v>0</v>
      </c>
      <c r="BH296" s="26">
        <f>BG296/BG$3049</f>
        <v>0</v>
      </c>
      <c r="BI296" s="26">
        <f>IF(AV296&gt;AV$3054,AV$3054,IF(AV296&lt;AV$3053,AV$3053,AV296))</f>
        <v>-11.14</v>
      </c>
      <c r="BJ296" s="6">
        <f>IF(BI296&gt;0, BF296/BI296,0)</f>
        <v>0</v>
      </c>
      <c r="BK296" s="26">
        <f>BJ296/BJ$3049</f>
        <v>0</v>
      </c>
      <c r="BL296" s="6">
        <f>IF(_xlfn.NUMBERVALUE(AL296),IF(ABS(AL296)&lt;1,1-ABS(AL296),0),0)</f>
        <v>0</v>
      </c>
      <c r="BM296" s="6">
        <f>IF(F296&gt;F$3054,F$3054,IF(F296&lt;F$3053,F$3053,F296))</f>
        <v>0</v>
      </c>
      <c r="BN296" s="6">
        <f>IF(BM296&gt;0, BM296/BM$3049, BM296/BM$3050*-1)</f>
        <v>0</v>
      </c>
      <c r="BO296" s="6">
        <f>IF(O296&gt;O$3054,O$3054,IF(O296&lt;O$3053,O$3053,O296))</f>
        <v>0</v>
      </c>
      <c r="BP296" s="26">
        <f>BO296/BO$3049</f>
        <v>0</v>
      </c>
      <c r="BQ296" s="26">
        <f>IF(OR(BD296=0, BH296=0,BN296=0,BP296=0), 0,BD296+BH296+BK296+BL296+BN296+BP296)</f>
        <v>0</v>
      </c>
      <c r="BR296" s="6">
        <f>IF(D296&gt;0,C296/D296,0)</f>
        <v>0</v>
      </c>
    </row>
    <row r="297" spans="1:70" x14ac:dyDescent="0.2">
      <c r="A297" s="15" t="s">
        <v>840</v>
      </c>
      <c r="B297" s="15" t="s">
        <v>841</v>
      </c>
      <c r="C297" s="15"/>
      <c r="D297" s="15"/>
      <c r="E297" s="15">
        <v>1.41</v>
      </c>
      <c r="F297" s="15">
        <v>5.9</v>
      </c>
      <c r="G297" s="15">
        <v>1.53</v>
      </c>
      <c r="H297" s="21"/>
      <c r="I297" s="15"/>
      <c r="J297" s="15">
        <v>0.04</v>
      </c>
      <c r="K297" s="15"/>
      <c r="L297" s="15">
        <v>0.08</v>
      </c>
      <c r="M297" s="15"/>
      <c r="N297" s="15">
        <v>0.08</v>
      </c>
      <c r="O297" s="15"/>
      <c r="P297" s="15">
        <v>179.2</v>
      </c>
      <c r="Q297" s="15">
        <v>0.94</v>
      </c>
      <c r="R297" s="15">
        <v>0.25</v>
      </c>
      <c r="S297" s="15">
        <v>0.99</v>
      </c>
      <c r="T297" s="15">
        <v>53.38</v>
      </c>
      <c r="U297" s="15">
        <v>53.38</v>
      </c>
      <c r="V297" s="15">
        <v>59.82</v>
      </c>
      <c r="W297" s="15">
        <v>59.82</v>
      </c>
      <c r="X297" s="15">
        <v>198.21</v>
      </c>
      <c r="Y297" s="15">
        <v>198.21</v>
      </c>
      <c r="Z297" s="15">
        <v>222.12</v>
      </c>
      <c r="AA297" s="15">
        <v>222.12</v>
      </c>
      <c r="AB297" s="15">
        <v>2.2200000000000002</v>
      </c>
      <c r="AC297" s="15">
        <v>0.23</v>
      </c>
      <c r="AD297" s="15">
        <v>2.35</v>
      </c>
      <c r="AE297" s="15">
        <v>0.23</v>
      </c>
      <c r="AF297" s="15">
        <v>0.2</v>
      </c>
      <c r="AG297" s="15">
        <v>2.04</v>
      </c>
      <c r="AH297" s="15">
        <v>0.2</v>
      </c>
      <c r="AI297" s="15">
        <v>0.68</v>
      </c>
      <c r="AJ297" s="15">
        <v>6.26</v>
      </c>
      <c r="AK297" s="15">
        <v>0.68</v>
      </c>
      <c r="AL297" s="15">
        <v>0.71</v>
      </c>
      <c r="AM297" s="16">
        <v>2790.56</v>
      </c>
      <c r="AN297" s="15"/>
      <c r="AO297" s="15">
        <v>58.63</v>
      </c>
      <c r="AP297" s="15">
        <v>36.43</v>
      </c>
      <c r="AQ297" s="15">
        <v>1.23</v>
      </c>
      <c r="AR297" s="15">
        <v>-35.909999999999997</v>
      </c>
      <c r="AS297" s="15">
        <v>6.58</v>
      </c>
      <c r="AT297" s="15">
        <v>16.54</v>
      </c>
      <c r="AU297" s="15">
        <v>-39.270000000000003</v>
      </c>
      <c r="AV297" s="15">
        <v>-11.14</v>
      </c>
      <c r="AW297" s="15"/>
      <c r="AX297" s="15"/>
      <c r="AZ297" s="6">
        <f>IF(D297&gt;0,H297/D297,0)</f>
        <v>0</v>
      </c>
      <c r="BA297" s="6">
        <f>AZ297*Q297</f>
        <v>0</v>
      </c>
      <c r="BB297" s="6">
        <f>IF(C297&gt;C$3054,C$3054,IF(C297&lt;C$3053,C$3053,C297))</f>
        <v>0</v>
      </c>
      <c r="BC297" s="6">
        <f>IF(BB297&gt;0,(D297/15)-BB297,0)</f>
        <v>0</v>
      </c>
      <c r="BD297" s="6">
        <f>BC297/BC$3049</f>
        <v>0</v>
      </c>
      <c r="BE297" s="15">
        <f>IF(AU297&gt;AU$3054,AU$3054,IF(AU297&lt;AU$3053,AU$3053,AU297))</f>
        <v>-39.270000000000003</v>
      </c>
      <c r="BF297" s="15">
        <f>IF(I297&gt;I$3054,I$3054,IF(I297&lt;I$3053,I$3053,I297))</f>
        <v>0</v>
      </c>
      <c r="BG297" s="6">
        <f>IF(BE297&gt;0, BF297/BE297,0)</f>
        <v>0</v>
      </c>
      <c r="BH297" s="26">
        <f>BG297/BG$3049</f>
        <v>0</v>
      </c>
      <c r="BI297" s="26">
        <f>IF(AV297&gt;AV$3054,AV$3054,IF(AV297&lt;AV$3053,AV$3053,AV297))</f>
        <v>-11.14</v>
      </c>
      <c r="BJ297" s="6">
        <f>IF(BI297&gt;0, BF297/BI297,0)</f>
        <v>0</v>
      </c>
      <c r="BK297" s="26">
        <f>BJ297/BJ$3049</f>
        <v>0</v>
      </c>
      <c r="BL297" s="6">
        <f>IF(_xlfn.NUMBERVALUE(AL297),IF(ABS(AL297)&lt;1,1-ABS(AL297),0),0)</f>
        <v>0.29000000000000004</v>
      </c>
      <c r="BM297" s="6">
        <f>IF(F297&gt;F$3054,F$3054,IF(F297&lt;F$3053,F$3053,F297))</f>
        <v>5.9</v>
      </c>
      <c r="BN297" s="6">
        <f>IF(BM297&gt;0, BM297/BM$3049, BM297/BM$3050*-1)</f>
        <v>7.4535651205029953E-3</v>
      </c>
      <c r="BO297" s="6">
        <f>IF(O297&gt;O$3054,O$3054,IF(O297&lt;O$3053,O$3053,O297))</f>
        <v>0</v>
      </c>
      <c r="BP297" s="26">
        <f>BO297/BO$3049</f>
        <v>0</v>
      </c>
      <c r="BQ297" s="26">
        <f>IF(OR(BD297=0, BH297=0,BN297=0,BP297=0), 0,BD297+BH297+BK297+BL297+BN297+BP297)</f>
        <v>0</v>
      </c>
      <c r="BR297" s="6">
        <f>IF(D297&gt;0,C297/D297,0)</f>
        <v>0</v>
      </c>
    </row>
    <row r="298" spans="1:70" x14ac:dyDescent="0.2">
      <c r="A298" s="15" t="s">
        <v>495</v>
      </c>
      <c r="B298" s="15" t="s">
        <v>496</v>
      </c>
      <c r="C298" s="15">
        <v>0.04</v>
      </c>
      <c r="D298" s="15">
        <v>0.8</v>
      </c>
      <c r="E298" s="15">
        <v>0.69</v>
      </c>
      <c r="F298" s="15">
        <v>26.98</v>
      </c>
      <c r="G298" s="15">
        <v>4.8499999999999996</v>
      </c>
      <c r="H298" s="21">
        <v>34200000</v>
      </c>
      <c r="I298" s="15">
        <v>18.420000000000002</v>
      </c>
      <c r="J298" s="15">
        <v>0.02</v>
      </c>
      <c r="K298" s="15">
        <v>0.02</v>
      </c>
      <c r="L298" s="15">
        <v>0.04</v>
      </c>
      <c r="M298" s="15">
        <v>0.04</v>
      </c>
      <c r="N298" s="15">
        <v>0.04</v>
      </c>
      <c r="O298" s="15">
        <v>5.31</v>
      </c>
      <c r="P298" s="15">
        <v>1.58</v>
      </c>
      <c r="Q298" s="15">
        <v>0.16</v>
      </c>
      <c r="R298" s="15">
        <v>0.09</v>
      </c>
      <c r="S298" s="15">
        <v>5.47</v>
      </c>
      <c r="T298" s="15">
        <v>0</v>
      </c>
      <c r="U298" s="15">
        <v>0</v>
      </c>
      <c r="V298" s="15">
        <v>0</v>
      </c>
      <c r="W298" s="15">
        <v>0</v>
      </c>
      <c r="X298" s="15">
        <v>0</v>
      </c>
      <c r="Y298" s="15">
        <v>0</v>
      </c>
      <c r="Z298" s="15">
        <v>0</v>
      </c>
      <c r="AA298" s="15">
        <v>0</v>
      </c>
      <c r="AB298" s="15"/>
      <c r="AC298" s="15">
        <v>24.9</v>
      </c>
      <c r="AD298" s="15">
        <v>20.6</v>
      </c>
      <c r="AE298" s="15">
        <v>24.9</v>
      </c>
      <c r="AF298" s="15">
        <v>22.43</v>
      </c>
      <c r="AG298" s="15">
        <v>18.93</v>
      </c>
      <c r="AH298" s="15">
        <v>22.43</v>
      </c>
      <c r="AI298" s="15">
        <v>24.98</v>
      </c>
      <c r="AJ298" s="15">
        <v>20.7</v>
      </c>
      <c r="AK298" s="15">
        <v>24.98</v>
      </c>
      <c r="AL298" s="15">
        <v>0.38</v>
      </c>
      <c r="AM298" s="15">
        <v>10.24</v>
      </c>
      <c r="AN298" s="15"/>
      <c r="AO298" s="15">
        <v>49.33</v>
      </c>
      <c r="AP298" s="15">
        <v>44.38</v>
      </c>
      <c r="AQ298" s="15">
        <v>29.95</v>
      </c>
      <c r="AR298" s="15">
        <v>0.99</v>
      </c>
      <c r="AS298" s="15">
        <v>1.92</v>
      </c>
      <c r="AT298" s="15">
        <v>8.15</v>
      </c>
      <c r="AU298" s="15">
        <v>0.82</v>
      </c>
      <c r="AV298" s="15">
        <v>0.09</v>
      </c>
      <c r="AW298" s="15">
        <v>0</v>
      </c>
      <c r="AX298" s="16">
        <v>2618</v>
      </c>
      <c r="AZ298" s="6">
        <f>IF(D298&gt;0,H298/D298,0)</f>
        <v>42750000</v>
      </c>
      <c r="BA298" s="6">
        <f>AZ298*Q298</f>
        <v>6840000</v>
      </c>
      <c r="BB298" s="6">
        <f>IF(C298&gt;C$3054,C$3054,IF(C298&lt;C$3053,C$3053,C298))</f>
        <v>0.04</v>
      </c>
      <c r="BC298" s="6">
        <f>IF(BB298&gt;0,(D298/15)-BB298,0)</f>
        <v>1.3333333333333336E-2</v>
      </c>
      <c r="BD298" s="6">
        <f>BC298/BC$3049</f>
        <v>2.5677237129284893E-3</v>
      </c>
      <c r="BE298" s="15">
        <f>IF(AU298&gt;AU$3054,AU$3054,IF(AU298&lt;AU$3053,AU$3053,AU298))</f>
        <v>0.82</v>
      </c>
      <c r="BF298" s="15">
        <f>IF(I298&gt;I$3054,I$3054,IF(I298&lt;I$3053,I$3053,I298))</f>
        <v>18.420000000000002</v>
      </c>
      <c r="BG298" s="6">
        <f>IF(BE298&gt;0, BF298/BE298,0)</f>
        <v>22.463414634146346</v>
      </c>
      <c r="BH298" s="26">
        <f>BG298/BG$3049</f>
        <v>2.1599437148217642E-2</v>
      </c>
      <c r="BI298" s="26">
        <f>IF(AV298&gt;AV$3054,AV$3054,IF(AV298&lt;AV$3053,AV$3053,AV298))</f>
        <v>0.09</v>
      </c>
      <c r="BJ298" s="6">
        <f>IF(BI298&gt;0, BF298/BI298,0)</f>
        <v>204.66666666666669</v>
      </c>
      <c r="BK298" s="26">
        <f>BJ298/BJ$3049</f>
        <v>0.34513771781899949</v>
      </c>
      <c r="BL298" s="6">
        <f>IF(_xlfn.NUMBERVALUE(AL298),IF(ABS(AL298)&lt;1,1-ABS(AL298),0),0)</f>
        <v>0.62</v>
      </c>
      <c r="BM298" s="6">
        <f>IF(F298&gt;F$3054,F$3054,IF(F298&lt;F$3053,F$3053,F298))</f>
        <v>26.98</v>
      </c>
      <c r="BN298" s="6">
        <f>IF(BM298&gt;0, BM298/BM$3049, BM298/BM$3050*-1)</f>
        <v>3.4084268974774713E-2</v>
      </c>
      <c r="BO298" s="6">
        <f>IF(O298&gt;O$3054,O$3054,IF(O298&lt;O$3053,O$3053,O298))</f>
        <v>5.31</v>
      </c>
      <c r="BP298" s="26">
        <f>BO298/BO$3049</f>
        <v>5.0071240542622547E-2</v>
      </c>
      <c r="BQ298" s="26">
        <f>IF(OR(BD298=0, BH298=0,BN298=0,BP298=0), 0,BD298+BH298+BK298+BL298+BN298+BP298)</f>
        <v>1.0734603881975429</v>
      </c>
      <c r="BR298" s="6">
        <f>IF(D298&gt;0,C298/D298,0)</f>
        <v>4.9999999999999996E-2</v>
      </c>
    </row>
    <row r="299" spans="1:70" x14ac:dyDescent="0.2">
      <c r="A299" s="15" t="s">
        <v>3</v>
      </c>
      <c r="B299" s="15" t="s">
        <v>397</v>
      </c>
      <c r="C299" s="15">
        <v>2.2000000000000002</v>
      </c>
      <c r="D299" s="15">
        <v>49.07</v>
      </c>
      <c r="E299" s="15">
        <v>47.45</v>
      </c>
      <c r="F299" s="15">
        <v>20.05</v>
      </c>
      <c r="G299" s="15">
        <v>2.4700000000000002</v>
      </c>
      <c r="H299" s="21">
        <v>9500000000</v>
      </c>
      <c r="I299" s="15">
        <v>22.27</v>
      </c>
      <c r="J299" s="15">
        <v>0.99</v>
      </c>
      <c r="K299" s="15">
        <v>0.99</v>
      </c>
      <c r="L299" s="15">
        <v>1.98</v>
      </c>
      <c r="M299" s="15">
        <v>1.98</v>
      </c>
      <c r="N299" s="15">
        <v>1.98</v>
      </c>
      <c r="O299" s="15">
        <v>4.05</v>
      </c>
      <c r="P299" s="15">
        <v>375.6</v>
      </c>
      <c r="Q299" s="15">
        <v>19.75</v>
      </c>
      <c r="R299" s="15">
        <v>36.53</v>
      </c>
      <c r="S299" s="15">
        <v>1.19</v>
      </c>
      <c r="T299" s="15">
        <v>0</v>
      </c>
      <c r="U299" s="15">
        <v>0</v>
      </c>
      <c r="V299" s="15">
        <v>0</v>
      </c>
      <c r="W299" s="15">
        <v>0</v>
      </c>
      <c r="X299" s="15">
        <v>0</v>
      </c>
      <c r="Y299" s="15">
        <v>0</v>
      </c>
      <c r="Z299" s="15">
        <v>0</v>
      </c>
      <c r="AA299" s="15">
        <v>0</v>
      </c>
      <c r="AB299" s="15">
        <v>8.1</v>
      </c>
      <c r="AC299" s="15">
        <v>10.52</v>
      </c>
      <c r="AD299" s="15">
        <v>10.26</v>
      </c>
      <c r="AE299" s="15">
        <v>10.52</v>
      </c>
      <c r="AF299" s="15">
        <v>4.6100000000000003</v>
      </c>
      <c r="AG299" s="15">
        <v>4.95</v>
      </c>
      <c r="AH299" s="15">
        <v>4.6100000000000003</v>
      </c>
      <c r="AI299" s="15">
        <v>11.24</v>
      </c>
      <c r="AJ299" s="15">
        <v>11.03</v>
      </c>
      <c r="AK299" s="15">
        <v>11.24</v>
      </c>
      <c r="AL299" s="15">
        <v>1.04</v>
      </c>
      <c r="AM299" s="15">
        <v>189.84</v>
      </c>
      <c r="AN299" s="15"/>
      <c r="AO299" s="15">
        <v>80.91</v>
      </c>
      <c r="AP299" s="15">
        <v>76.209999999999994</v>
      </c>
      <c r="AQ299" s="15">
        <v>46.97</v>
      </c>
      <c r="AR299" s="15">
        <v>3.88</v>
      </c>
      <c r="AS299" s="15">
        <v>7.33</v>
      </c>
      <c r="AT299" s="15">
        <v>11.4</v>
      </c>
      <c r="AU299" s="15">
        <v>2.12</v>
      </c>
      <c r="AV299" s="15">
        <v>5.47</v>
      </c>
      <c r="AW299" s="16">
        <v>486978</v>
      </c>
      <c r="AX299" s="16">
        <v>325762</v>
      </c>
      <c r="AZ299" s="6">
        <f>IF(D299&gt;0,H299/D299,0)</f>
        <v>193600978.19441614</v>
      </c>
      <c r="BA299" s="6">
        <f>AZ299*Q299</f>
        <v>3823619319.3397188</v>
      </c>
      <c r="BB299" s="6">
        <f>IF(C299&gt;C$3054,C$3054,IF(C299&lt;C$3053,C$3053,C299))</f>
        <v>2.2000000000000002</v>
      </c>
      <c r="BC299" s="6">
        <f>IF(BB299&gt;0,(D299/15)-BB299,0)</f>
        <v>1.071333333333333</v>
      </c>
      <c r="BD299" s="6">
        <f>BC299/BC$3049</f>
        <v>0.20631660033380403</v>
      </c>
      <c r="BE299" s="15">
        <f>IF(AU299&gt;AU$3054,AU$3054,IF(AU299&lt;AU$3053,AU$3053,AU299))</f>
        <v>2.12</v>
      </c>
      <c r="BF299" s="15">
        <f>IF(I299&gt;I$3054,I$3054,IF(I299&lt;I$3053,I$3053,I299))</f>
        <v>22.27</v>
      </c>
      <c r="BG299" s="6">
        <f>IF(BE299&gt;0, BF299/BE299,0)</f>
        <v>10.504716981132075</v>
      </c>
      <c r="BH299" s="26">
        <f>BG299/BG$3049</f>
        <v>1.0100689404934688E-2</v>
      </c>
      <c r="BI299" s="26">
        <f>IF(AV299&gt;AV$3054,AV$3054,IF(AV299&lt;AV$3053,AV$3053,AV299))</f>
        <v>5.47</v>
      </c>
      <c r="BJ299" s="6">
        <f>IF(BI299&gt;0, BF299/BI299,0)</f>
        <v>4.0712979890310788</v>
      </c>
      <c r="BK299" s="26">
        <f>BJ299/BJ$3049</f>
        <v>6.8655952597488678E-3</v>
      </c>
      <c r="BL299" s="6">
        <f>IF(_xlfn.NUMBERVALUE(AL299),IF(ABS(AL299)&lt;1,1-ABS(AL299),0),0)</f>
        <v>0</v>
      </c>
      <c r="BM299" s="6">
        <f>IF(F299&gt;F$3054,F$3054,IF(F299&lt;F$3053,F$3053,F299))</f>
        <v>20.05</v>
      </c>
      <c r="BN299" s="6">
        <f>IF(BM299&gt;0, BM299/BM$3049, BM299/BM$3050*-1)</f>
        <v>2.532948824848899E-2</v>
      </c>
      <c r="BO299" s="6">
        <f>IF(O299&gt;O$3054,O$3054,IF(O299&lt;O$3053,O$3053,O299))</f>
        <v>4.05</v>
      </c>
      <c r="BP299" s="26">
        <f>BO299/BO$3049</f>
        <v>3.818992922742398E-2</v>
      </c>
      <c r="BQ299" s="26">
        <f>IF(OR(BD299=0, BH299=0,BN299=0,BP299=0), 0,BD299+BH299+BK299+BL299+BN299+BP299)</f>
        <v>0.28680230247440053</v>
      </c>
      <c r="BR299" s="6">
        <f>IF(D299&gt;0,C299/D299,0)</f>
        <v>4.4833910739759529E-2</v>
      </c>
    </row>
    <row r="300" spans="1:70" x14ac:dyDescent="0.2">
      <c r="A300" s="15" t="s">
        <v>766</v>
      </c>
      <c r="B300" s="15" t="s">
        <v>767</v>
      </c>
      <c r="C300" s="15">
        <v>-0.02</v>
      </c>
      <c r="D300" s="15">
        <v>0.02</v>
      </c>
      <c r="E300" s="15">
        <v>0.02</v>
      </c>
      <c r="F300" s="15"/>
      <c r="G300" s="15">
        <v>1.33</v>
      </c>
      <c r="H300" s="21">
        <v>3280000</v>
      </c>
      <c r="I300" s="15"/>
      <c r="J300" s="15">
        <v>0</v>
      </c>
      <c r="K300" s="15"/>
      <c r="L300" s="15">
        <v>0</v>
      </c>
      <c r="M300" s="15"/>
      <c r="N300" s="15">
        <v>0</v>
      </c>
      <c r="O300" s="15"/>
      <c r="P300" s="15"/>
      <c r="Q300" s="15">
        <v>0.01</v>
      </c>
      <c r="R300" s="15">
        <v>0.01</v>
      </c>
      <c r="S300" s="15">
        <v>59.36</v>
      </c>
      <c r="T300" s="15">
        <v>0</v>
      </c>
      <c r="U300" s="15">
        <v>0</v>
      </c>
      <c r="V300" s="15">
        <v>0</v>
      </c>
      <c r="W300" s="15">
        <v>0</v>
      </c>
      <c r="X300" s="15">
        <v>0</v>
      </c>
      <c r="Y300" s="15">
        <v>0</v>
      </c>
      <c r="Z300" s="15">
        <v>0</v>
      </c>
      <c r="AA300" s="15">
        <v>0</v>
      </c>
      <c r="AB300" s="15"/>
      <c r="AC300" s="15">
        <v>-44.59</v>
      </c>
      <c r="AD300" s="15">
        <v>-130.84</v>
      </c>
      <c r="AE300" s="15">
        <v>-44.59</v>
      </c>
      <c r="AF300" s="15">
        <v>-39.19</v>
      </c>
      <c r="AG300" s="15">
        <v>-90.74</v>
      </c>
      <c r="AH300" s="15">
        <v>-39.19</v>
      </c>
      <c r="AI300" s="15">
        <v>-44.59</v>
      </c>
      <c r="AJ300" s="15">
        <v>-130.84</v>
      </c>
      <c r="AK300" s="15">
        <v>-44.59</v>
      </c>
      <c r="AL300" s="15"/>
      <c r="AM300" s="15">
        <v>79.150000000000006</v>
      </c>
      <c r="AN300" s="15"/>
      <c r="AO300" s="15"/>
      <c r="AP300" s="15"/>
      <c r="AQ300" s="15"/>
      <c r="AR300" s="15"/>
      <c r="AS300" s="15"/>
      <c r="AT300" s="15"/>
      <c r="AU300" s="15"/>
      <c r="AV300" s="15"/>
      <c r="AW300" s="16">
        <v>668464</v>
      </c>
      <c r="AX300" s="16">
        <v>205269</v>
      </c>
      <c r="AZ300" s="6">
        <f>IF(D300&gt;0,H300/D300,0)</f>
        <v>164000000</v>
      </c>
      <c r="BA300" s="6">
        <f>AZ300*Q300</f>
        <v>1640000</v>
      </c>
      <c r="BB300" s="6">
        <f>IF(C300&gt;C$3054,C$3054,IF(C300&lt;C$3053,C$3053,C300))</f>
        <v>-0.02</v>
      </c>
      <c r="BC300" s="6">
        <f>IF(BB300&gt;0,(D300/15)-BB300,0)</f>
        <v>0</v>
      </c>
      <c r="BD300" s="6">
        <f>BC300/BC$3049</f>
        <v>0</v>
      </c>
      <c r="BE300" s="15">
        <f>IF(AU300&gt;AU$3054,AU$3054,IF(AU300&lt;AU$3053,AU$3053,AU300))</f>
        <v>0</v>
      </c>
      <c r="BF300" s="15">
        <f>IF(I300&gt;I$3054,I$3054,IF(I300&lt;I$3053,I$3053,I300))</f>
        <v>0</v>
      </c>
      <c r="BG300" s="6">
        <f>IF(BE300&gt;0, BF300/BE300,0)</f>
        <v>0</v>
      </c>
      <c r="BH300" s="26">
        <f>BG300/BG$3049</f>
        <v>0</v>
      </c>
      <c r="BI300" s="26">
        <f>IF(AV300&gt;AV$3054,AV$3054,IF(AV300&lt;AV$3053,AV$3053,AV300))</f>
        <v>0</v>
      </c>
      <c r="BJ300" s="6">
        <f>IF(BI300&gt;0, BF300/BI300,0)</f>
        <v>0</v>
      </c>
      <c r="BK300" s="26">
        <f>BJ300/BJ$3049</f>
        <v>0</v>
      </c>
      <c r="BL300" s="6">
        <f>IF(_xlfn.NUMBERVALUE(AL300),IF(ABS(AL300)&lt;1,1-ABS(AL300),0),0)</f>
        <v>0</v>
      </c>
      <c r="BM300" s="6">
        <f>IF(F300&gt;F$3054,F$3054,IF(F300&lt;F$3053,F$3053,F300))</f>
        <v>0</v>
      </c>
      <c r="BN300" s="6">
        <f>IF(BM300&gt;0, BM300/BM$3049, BM300/BM$3050*-1)</f>
        <v>0</v>
      </c>
      <c r="BO300" s="6">
        <f>IF(O300&gt;O$3054,O$3054,IF(O300&lt;O$3053,O$3053,O300))</f>
        <v>0</v>
      </c>
      <c r="BP300" s="26">
        <f>BO300/BO$3049</f>
        <v>0</v>
      </c>
      <c r="BQ300" s="26">
        <f>IF(OR(BD300=0, BH300=0,BN300=0,BP300=0), 0,BD300+BH300+BK300+BL300+BN300+BP300)</f>
        <v>0</v>
      </c>
      <c r="BR300" s="6">
        <f>IF(D300&gt;0,C300/D300,0)</f>
        <v>-1</v>
      </c>
    </row>
    <row r="301" spans="1:70" x14ac:dyDescent="0.2">
      <c r="A301" s="15" t="s">
        <v>387</v>
      </c>
      <c r="B301" s="15" t="s">
        <v>388</v>
      </c>
      <c r="C301" s="15">
        <v>0.06</v>
      </c>
      <c r="D301" s="15">
        <v>0</v>
      </c>
      <c r="E301" s="15">
        <v>1.25</v>
      </c>
      <c r="F301" s="15">
        <v>51.16</v>
      </c>
      <c r="G301" s="15">
        <v>2.96</v>
      </c>
      <c r="H301" s="21"/>
      <c r="I301" s="15">
        <v>0</v>
      </c>
      <c r="J301" s="15">
        <v>0</v>
      </c>
      <c r="K301" s="15"/>
      <c r="L301" s="15">
        <v>0</v>
      </c>
      <c r="M301" s="15"/>
      <c r="N301" s="15">
        <v>0</v>
      </c>
      <c r="O301" s="15"/>
      <c r="P301" s="15"/>
      <c r="Q301" s="15">
        <v>0.55000000000000004</v>
      </c>
      <c r="R301" s="15">
        <v>0.09</v>
      </c>
      <c r="S301" s="15">
        <v>1.2</v>
      </c>
      <c r="T301" s="15">
        <v>8.16</v>
      </c>
      <c r="U301" s="15">
        <v>8.16</v>
      </c>
      <c r="V301" s="15">
        <v>11.22</v>
      </c>
      <c r="W301" s="15">
        <v>11.22</v>
      </c>
      <c r="X301" s="15">
        <v>13.8</v>
      </c>
      <c r="Y301" s="15">
        <v>13.8</v>
      </c>
      <c r="Z301" s="15">
        <v>18.98</v>
      </c>
      <c r="AA301" s="15">
        <v>18.98</v>
      </c>
      <c r="AB301" s="15">
        <v>12.85</v>
      </c>
      <c r="AC301" s="15">
        <v>8.9</v>
      </c>
      <c r="AD301" s="15">
        <v>2.36</v>
      </c>
      <c r="AE301" s="15">
        <v>8.9</v>
      </c>
      <c r="AF301" s="15">
        <v>6.6</v>
      </c>
      <c r="AG301" s="15">
        <v>1.7</v>
      </c>
      <c r="AH301" s="15">
        <v>6.6</v>
      </c>
      <c r="AI301" s="15">
        <v>11.23</v>
      </c>
      <c r="AJ301" s="15">
        <v>3.12</v>
      </c>
      <c r="AK301" s="15">
        <v>11.23</v>
      </c>
      <c r="AL301" s="15">
        <v>0.05</v>
      </c>
      <c r="AM301" s="15">
        <v>168.14</v>
      </c>
      <c r="AN301" s="15">
        <v>86.96</v>
      </c>
      <c r="AO301" s="15">
        <v>14.21</v>
      </c>
      <c r="AP301" s="15">
        <v>9.81</v>
      </c>
      <c r="AQ301" s="15">
        <v>6.37</v>
      </c>
      <c r="AR301" s="15">
        <v>-5.42</v>
      </c>
      <c r="AS301" s="15">
        <v>4.2300000000000004</v>
      </c>
      <c r="AT301" s="15">
        <v>12.27</v>
      </c>
      <c r="AU301" s="15">
        <v>-9.32</v>
      </c>
      <c r="AV301" s="15">
        <v>2.66</v>
      </c>
      <c r="AW301" s="15">
        <v>0</v>
      </c>
      <c r="AX301" s="16">
        <v>608640</v>
      </c>
      <c r="AZ301" s="6">
        <f>IF(D301&gt;0,H301/D301,0)</f>
        <v>0</v>
      </c>
      <c r="BA301" s="6">
        <f>AZ301*Q301</f>
        <v>0</v>
      </c>
      <c r="BB301" s="6">
        <f>IF(C301&gt;C$3054,C$3054,IF(C301&lt;C$3053,C$3053,C301))</f>
        <v>0.06</v>
      </c>
      <c r="BC301" s="6">
        <f>IF(BB301&gt;0,(D301/15)-BB301,0)</f>
        <v>-0.06</v>
      </c>
      <c r="BD301" s="6">
        <f>BC301/BC$3049</f>
        <v>-1.1554756708178199E-2</v>
      </c>
      <c r="BE301" s="15">
        <f>IF(AU301&gt;AU$3054,AU$3054,IF(AU301&lt;AU$3053,AU$3053,AU301))</f>
        <v>-9.32</v>
      </c>
      <c r="BF301" s="15">
        <f>IF(I301&gt;I$3054,I$3054,IF(I301&lt;I$3053,I$3053,I301))</f>
        <v>0</v>
      </c>
      <c r="BG301" s="6">
        <f>IF(BE301&gt;0, BF301/BE301,0)</f>
        <v>0</v>
      </c>
      <c r="BH301" s="26">
        <f>BG301/BG$3049</f>
        <v>0</v>
      </c>
      <c r="BI301" s="26">
        <f>IF(AV301&gt;AV$3054,AV$3054,IF(AV301&lt;AV$3053,AV$3053,AV301))</f>
        <v>2.66</v>
      </c>
      <c r="BJ301" s="6">
        <f>IF(BI301&gt;0, BF301/BI301,0)</f>
        <v>0</v>
      </c>
      <c r="BK301" s="26">
        <f>BJ301/BJ$3049</f>
        <v>0</v>
      </c>
      <c r="BL301" s="6">
        <f>IF(_xlfn.NUMBERVALUE(AL301),IF(ABS(AL301)&lt;1,1-ABS(AL301),0),0)</f>
        <v>0.95</v>
      </c>
      <c r="BM301" s="6">
        <f>IF(F301&gt;F$3054,F$3054,IF(F301&lt;F$3053,F$3053,F301))</f>
        <v>51.16</v>
      </c>
      <c r="BN301" s="6">
        <f>IF(BM301&gt;0, BM301/BM$3049, BM301/BM$3050*-1)</f>
        <v>6.4631252807615794E-2</v>
      </c>
      <c r="BO301" s="6">
        <f>IF(O301&gt;O$3054,O$3054,IF(O301&lt;O$3053,O$3053,O301))</f>
        <v>0</v>
      </c>
      <c r="BP301" s="26">
        <f>BO301/BO$3049</f>
        <v>0</v>
      </c>
      <c r="BQ301" s="26">
        <f>IF(OR(BD301=0, BH301=0,BN301=0,BP301=0), 0,BD301+BH301+BK301+BL301+BN301+BP301)</f>
        <v>0</v>
      </c>
      <c r="BR301" s="6">
        <f>IF(D301&gt;0,C301/D301,0)</f>
        <v>0</v>
      </c>
    </row>
    <row r="302" spans="1:70" x14ac:dyDescent="0.2">
      <c r="A302" s="15" t="s">
        <v>778</v>
      </c>
      <c r="B302" s="15" t="s">
        <v>779</v>
      </c>
      <c r="C302" s="15">
        <v>-0.71</v>
      </c>
      <c r="D302" s="15">
        <v>0.03</v>
      </c>
      <c r="E302" s="15">
        <v>0.04</v>
      </c>
      <c r="F302" s="15">
        <v>-79.17</v>
      </c>
      <c r="G302" s="15">
        <v>0.24</v>
      </c>
      <c r="H302" s="21">
        <v>2550000</v>
      </c>
      <c r="I302" s="15"/>
      <c r="J302" s="15">
        <v>0</v>
      </c>
      <c r="K302" s="15"/>
      <c r="L302" s="15">
        <v>0</v>
      </c>
      <c r="M302" s="15"/>
      <c r="N302" s="15">
        <v>0</v>
      </c>
      <c r="O302" s="15"/>
      <c r="P302" s="15"/>
      <c r="Q302" s="15">
        <v>0.11</v>
      </c>
      <c r="R302" s="15">
        <v>0.02</v>
      </c>
      <c r="S302" s="15">
        <v>0.37</v>
      </c>
      <c r="T302" s="15">
        <v>0</v>
      </c>
      <c r="U302" s="15">
        <v>0</v>
      </c>
      <c r="V302" s="15">
        <v>83.56</v>
      </c>
      <c r="W302" s="15">
        <v>81.53</v>
      </c>
      <c r="X302" s="15">
        <v>0</v>
      </c>
      <c r="Y302" s="15">
        <v>0</v>
      </c>
      <c r="Z302" s="15">
        <v>225.44</v>
      </c>
      <c r="AA302" s="15">
        <v>163.19999999999999</v>
      </c>
      <c r="AB302" s="15">
        <v>-13.6</v>
      </c>
      <c r="AC302" s="15">
        <v>-186.95</v>
      </c>
      <c r="AD302" s="15">
        <v>-43.88</v>
      </c>
      <c r="AE302" s="15">
        <v>-172.93</v>
      </c>
      <c r="AF302" s="15">
        <v>-122.09</v>
      </c>
      <c r="AG302" s="15">
        <v>-38.28</v>
      </c>
      <c r="AH302" s="15">
        <v>-120.89</v>
      </c>
      <c r="AI302" s="15">
        <v>-174.83</v>
      </c>
      <c r="AJ302" s="15">
        <v>-43.13</v>
      </c>
      <c r="AK302" s="15">
        <v>-171.62</v>
      </c>
      <c r="AL302" s="15">
        <v>2.69</v>
      </c>
      <c r="AM302" s="15">
        <v>70.010000000000005</v>
      </c>
      <c r="AN302" s="15">
        <v>14.34</v>
      </c>
      <c r="AO302" s="15">
        <v>-208.21</v>
      </c>
      <c r="AP302" s="15">
        <v>-247.13</v>
      </c>
      <c r="AQ302" s="15">
        <v>-247.13</v>
      </c>
      <c r="AR302" s="15"/>
      <c r="AS302" s="15">
        <v>127.76</v>
      </c>
      <c r="AT302" s="15"/>
      <c r="AU302" s="15"/>
      <c r="AV302" s="15"/>
      <c r="AW302" s="15">
        <v>0</v>
      </c>
      <c r="AX302" s="15"/>
      <c r="AZ302" s="6">
        <f>IF(D302&gt;0,H302/D302,0)</f>
        <v>85000000</v>
      </c>
      <c r="BA302" s="6">
        <f>AZ302*Q302</f>
        <v>9350000</v>
      </c>
      <c r="BB302" s="6">
        <f>IF(C302&gt;C$3054,C$3054,IF(C302&lt;C$3053,C$3053,C302))</f>
        <v>-0.71</v>
      </c>
      <c r="BC302" s="6">
        <f>IF(BB302&gt;0,(D302/15)-BB302,0)</f>
        <v>0</v>
      </c>
      <c r="BD302" s="6">
        <f>BC302/BC$3049</f>
        <v>0</v>
      </c>
      <c r="BE302" s="15">
        <f>IF(AU302&gt;AU$3054,AU$3054,IF(AU302&lt;AU$3053,AU$3053,AU302))</f>
        <v>0</v>
      </c>
      <c r="BF302" s="15">
        <f>IF(I302&gt;I$3054,I$3054,IF(I302&lt;I$3053,I$3053,I302))</f>
        <v>0</v>
      </c>
      <c r="BG302" s="6">
        <f>IF(BE302&gt;0, BF302/BE302,0)</f>
        <v>0</v>
      </c>
      <c r="BH302" s="26">
        <f>BG302/BG$3049</f>
        <v>0</v>
      </c>
      <c r="BI302" s="26">
        <f>IF(AV302&gt;AV$3054,AV$3054,IF(AV302&lt;AV$3053,AV$3053,AV302))</f>
        <v>0</v>
      </c>
      <c r="BJ302" s="6">
        <f>IF(BI302&gt;0, BF302/BI302,0)</f>
        <v>0</v>
      </c>
      <c r="BK302" s="26">
        <f>BJ302/BJ$3049</f>
        <v>0</v>
      </c>
      <c r="BL302" s="6">
        <f>IF(_xlfn.NUMBERVALUE(AL302),IF(ABS(AL302)&lt;1,1-ABS(AL302),0),0)</f>
        <v>0</v>
      </c>
      <c r="BM302" s="6">
        <f>IF(F302&gt;F$3054,F$3054,IF(F302&lt;F$3053,F$3053,F302))</f>
        <v>-79.17</v>
      </c>
      <c r="BN302" s="6">
        <f>IF(BM302&gt;0, BM302/BM$3049, BM302/BM$3050*-1)</f>
        <v>-0.7959983913130908</v>
      </c>
      <c r="BO302" s="6">
        <f>IF(O302&gt;O$3054,O$3054,IF(O302&lt;O$3053,O$3053,O302))</f>
        <v>0</v>
      </c>
      <c r="BP302" s="26">
        <f>BO302/BO$3049</f>
        <v>0</v>
      </c>
      <c r="BQ302" s="26">
        <f>IF(OR(BD302=0, BH302=0,BN302=0,BP302=0), 0,BD302+BH302+BK302+BL302+BN302+BP302)</f>
        <v>0</v>
      </c>
      <c r="BR302" s="6">
        <f>IF(D302&gt;0,C302/D302,0)</f>
        <v>-23.666666666666668</v>
      </c>
    </row>
    <row r="303" spans="1:70" x14ac:dyDescent="0.2">
      <c r="A303" s="15" t="s">
        <v>577</v>
      </c>
      <c r="B303" s="15" t="s">
        <v>578</v>
      </c>
      <c r="C303" s="15">
        <v>-0.01</v>
      </c>
      <c r="D303" s="15">
        <v>0.17</v>
      </c>
      <c r="E303" s="15">
        <v>0.13</v>
      </c>
      <c r="F303" s="15">
        <v>61.62</v>
      </c>
      <c r="G303" s="15">
        <v>4.54</v>
      </c>
      <c r="H303" s="21">
        <v>43920000</v>
      </c>
      <c r="I303" s="15"/>
      <c r="J303" s="15">
        <v>0</v>
      </c>
      <c r="K303" s="15"/>
      <c r="L303" s="15">
        <v>0</v>
      </c>
      <c r="M303" s="15"/>
      <c r="N303" s="15">
        <v>0</v>
      </c>
      <c r="O303" s="15"/>
      <c r="P303" s="15"/>
      <c r="Q303" s="15">
        <v>0.04</v>
      </c>
      <c r="R303" s="15">
        <v>0.01</v>
      </c>
      <c r="S303" s="15">
        <v>5.14</v>
      </c>
      <c r="T303" s="15">
        <v>0</v>
      </c>
      <c r="U303" s="15">
        <v>0</v>
      </c>
      <c r="V303" s="15">
        <v>0</v>
      </c>
      <c r="W303" s="15">
        <v>0</v>
      </c>
      <c r="X303" s="15">
        <v>0</v>
      </c>
      <c r="Y303" s="15">
        <v>0</v>
      </c>
      <c r="Z303" s="15">
        <v>0</v>
      </c>
      <c r="AA303" s="15">
        <v>0</v>
      </c>
      <c r="AB303" s="15"/>
      <c r="AC303" s="15">
        <v>-27.18</v>
      </c>
      <c r="AD303" s="15">
        <v>-30.75</v>
      </c>
      <c r="AE303" s="15">
        <v>-27.18</v>
      </c>
      <c r="AF303" s="15">
        <v>-23.31</v>
      </c>
      <c r="AG303" s="15">
        <v>-28.59</v>
      </c>
      <c r="AH303" s="15">
        <v>-23.31</v>
      </c>
      <c r="AI303" s="15">
        <v>-27.18</v>
      </c>
      <c r="AJ303" s="15">
        <v>-30.75</v>
      </c>
      <c r="AK303" s="15">
        <v>-27.18</v>
      </c>
      <c r="AL303" s="15">
        <v>-0.28000000000000003</v>
      </c>
      <c r="AM303" s="15">
        <v>168.03</v>
      </c>
      <c r="AN303" s="15"/>
      <c r="AO303" s="15">
        <v>-60.4</v>
      </c>
      <c r="AP303" s="15">
        <v>-61</v>
      </c>
      <c r="AQ303" s="15">
        <v>-61</v>
      </c>
      <c r="AR303" s="15"/>
      <c r="AS303" s="15">
        <v>38.06</v>
      </c>
      <c r="AT303" s="15"/>
      <c r="AU303" s="15"/>
      <c r="AV303" s="15"/>
      <c r="AW303" s="16">
        <v>298599</v>
      </c>
      <c r="AX303" s="16">
        <v>934165</v>
      </c>
      <c r="AZ303" s="6">
        <f>IF(D303&gt;0,H303/D303,0)</f>
        <v>258352941.17647058</v>
      </c>
      <c r="BA303" s="6">
        <f>AZ303*Q303</f>
        <v>10334117.647058824</v>
      </c>
      <c r="BB303" s="6">
        <f>IF(C303&gt;C$3054,C$3054,IF(C303&lt;C$3053,C$3053,C303))</f>
        <v>-0.01</v>
      </c>
      <c r="BC303" s="6">
        <f>IF(BB303&gt;0,(D303/15)-BB303,0)</f>
        <v>0</v>
      </c>
      <c r="BD303" s="6">
        <f>BC303/BC$3049</f>
        <v>0</v>
      </c>
      <c r="BE303" s="15">
        <f>IF(AU303&gt;AU$3054,AU$3054,IF(AU303&lt;AU$3053,AU$3053,AU303))</f>
        <v>0</v>
      </c>
      <c r="BF303" s="15">
        <f>IF(I303&gt;I$3054,I$3054,IF(I303&lt;I$3053,I$3053,I303))</f>
        <v>0</v>
      </c>
      <c r="BG303" s="6">
        <f>IF(BE303&gt;0, BF303/BE303,0)</f>
        <v>0</v>
      </c>
      <c r="BH303" s="26">
        <f>BG303/BG$3049</f>
        <v>0</v>
      </c>
      <c r="BI303" s="26">
        <f>IF(AV303&gt;AV$3054,AV$3054,IF(AV303&lt;AV$3053,AV$3053,AV303))</f>
        <v>0</v>
      </c>
      <c r="BJ303" s="6">
        <f>IF(BI303&gt;0, BF303/BI303,0)</f>
        <v>0</v>
      </c>
      <c r="BK303" s="26">
        <f>BJ303/BJ$3049</f>
        <v>0</v>
      </c>
      <c r="BL303" s="6">
        <f>IF(_xlfn.NUMBERVALUE(AL303),IF(ABS(AL303)&lt;1,1-ABS(AL303),0),0)</f>
        <v>0.72</v>
      </c>
      <c r="BM303" s="6">
        <f>IF(F303&gt;F$3054,F$3054,IF(F303&lt;F$3053,F$3053,F303))</f>
        <v>61.62</v>
      </c>
      <c r="BN303" s="6">
        <f>IF(BM303&gt;0, BM303/BM$3049, BM303/BM$3050*-1)</f>
        <v>7.7845539444982126E-2</v>
      </c>
      <c r="BO303" s="6">
        <f>IF(O303&gt;O$3054,O$3054,IF(O303&lt;O$3053,O$3053,O303))</f>
        <v>0</v>
      </c>
      <c r="BP303" s="26">
        <f>BO303/BO$3049</f>
        <v>0</v>
      </c>
      <c r="BQ303" s="26">
        <f>IF(OR(BD303=0, BH303=0,BN303=0,BP303=0), 0,BD303+BH303+BK303+BL303+BN303+BP303)</f>
        <v>0</v>
      </c>
      <c r="BR303" s="6">
        <f>IF(D303&gt;0,C303/D303,0)</f>
        <v>-5.8823529411764705E-2</v>
      </c>
    </row>
    <row r="304" spans="1:70" x14ac:dyDescent="0.2">
      <c r="A304" s="15" t="s">
        <v>784</v>
      </c>
      <c r="B304" s="15" t="s">
        <v>785</v>
      </c>
      <c r="C304" s="15">
        <v>0</v>
      </c>
      <c r="D304" s="15">
        <v>0</v>
      </c>
      <c r="E304" s="15">
        <v>0.16</v>
      </c>
      <c r="F304" s="15">
        <v>73.91</v>
      </c>
      <c r="G304" s="15">
        <v>1.57</v>
      </c>
      <c r="H304" s="21"/>
      <c r="I304" s="15"/>
      <c r="J304" s="15">
        <v>0</v>
      </c>
      <c r="K304" s="15"/>
      <c r="L304" s="15">
        <v>0</v>
      </c>
      <c r="M304" s="15"/>
      <c r="N304" s="15">
        <v>0</v>
      </c>
      <c r="O304" s="15"/>
      <c r="P304" s="15"/>
      <c r="Q304" s="15">
        <v>0.13</v>
      </c>
      <c r="R304" s="15">
        <v>0.01</v>
      </c>
      <c r="S304" s="15">
        <v>0.25</v>
      </c>
      <c r="T304" s="15">
        <v>0</v>
      </c>
      <c r="U304" s="15">
        <v>0</v>
      </c>
      <c r="V304" s="15">
        <v>19.41</v>
      </c>
      <c r="W304" s="15">
        <v>19.41</v>
      </c>
      <c r="X304" s="15">
        <v>0</v>
      </c>
      <c r="Y304" s="15">
        <v>0</v>
      </c>
      <c r="Z304" s="15">
        <v>26.15</v>
      </c>
      <c r="AA304" s="15">
        <v>26.15</v>
      </c>
      <c r="AB304" s="15">
        <v>0.74</v>
      </c>
      <c r="AC304" s="15">
        <v>-0.62</v>
      </c>
      <c r="AD304" s="15">
        <v>-31.95</v>
      </c>
      <c r="AE304" s="15">
        <v>-0.62</v>
      </c>
      <c r="AF304" s="15">
        <v>-0.52</v>
      </c>
      <c r="AG304" s="15">
        <v>-29.7</v>
      </c>
      <c r="AH304" s="15">
        <v>-0.52</v>
      </c>
      <c r="AI304" s="15">
        <v>-0.64</v>
      </c>
      <c r="AJ304" s="15">
        <v>-32.01</v>
      </c>
      <c r="AK304" s="15">
        <v>-0.64</v>
      </c>
      <c r="AL304" s="15">
        <v>1.52</v>
      </c>
      <c r="AM304" s="15">
        <v>112.34</v>
      </c>
      <c r="AN304" s="15"/>
      <c r="AO304" s="16">
        <v>1107.53</v>
      </c>
      <c r="AP304" s="15">
        <v>523.66</v>
      </c>
      <c r="AQ304" s="15">
        <v>-183.87</v>
      </c>
      <c r="AR304" s="15"/>
      <c r="AS304" s="15">
        <v>-10.17</v>
      </c>
      <c r="AT304" s="15"/>
      <c r="AU304" s="15"/>
      <c r="AV304" s="15"/>
      <c r="AW304" s="15">
        <v>0</v>
      </c>
      <c r="AX304" s="16">
        <v>2696</v>
      </c>
      <c r="AZ304" s="6">
        <f>IF(D304&gt;0,H304/D304,0)</f>
        <v>0</v>
      </c>
      <c r="BA304" s="6">
        <f>AZ304*Q304</f>
        <v>0</v>
      </c>
      <c r="BB304" s="6">
        <f>IF(C304&gt;C$3054,C$3054,IF(C304&lt;C$3053,C$3053,C304))</f>
        <v>0</v>
      </c>
      <c r="BC304" s="6">
        <f>IF(BB304&gt;0,(D304/15)-BB304,0)</f>
        <v>0</v>
      </c>
      <c r="BD304" s="6">
        <f>BC304/BC$3049</f>
        <v>0</v>
      </c>
      <c r="BE304" s="15">
        <f>IF(AU304&gt;AU$3054,AU$3054,IF(AU304&lt;AU$3053,AU$3053,AU304))</f>
        <v>0</v>
      </c>
      <c r="BF304" s="15">
        <f>IF(I304&gt;I$3054,I$3054,IF(I304&lt;I$3053,I$3053,I304))</f>
        <v>0</v>
      </c>
      <c r="BG304" s="6">
        <f>IF(BE304&gt;0, BF304/BE304,0)</f>
        <v>0</v>
      </c>
      <c r="BH304" s="26">
        <f>BG304/BG$3049</f>
        <v>0</v>
      </c>
      <c r="BI304" s="26">
        <f>IF(AV304&gt;AV$3054,AV$3054,IF(AV304&lt;AV$3053,AV$3053,AV304))</f>
        <v>0</v>
      </c>
      <c r="BJ304" s="6">
        <f>IF(BI304&gt;0, BF304/BI304,0)</f>
        <v>0</v>
      </c>
      <c r="BK304" s="26">
        <f>BJ304/BJ$3049</f>
        <v>0</v>
      </c>
      <c r="BL304" s="6">
        <f>IF(_xlfn.NUMBERVALUE(AL304),IF(ABS(AL304)&lt;1,1-ABS(AL304),0),0)</f>
        <v>0</v>
      </c>
      <c r="BM304" s="6">
        <f>IF(F304&gt;F$3054,F$3054,IF(F304&lt;F$3053,F$3053,F304))</f>
        <v>73.91</v>
      </c>
      <c r="BN304" s="6">
        <f>IF(BM304&gt;0, BM304/BM$3049, BM304/BM$3050*-1)</f>
        <v>9.337169458582649E-2</v>
      </c>
      <c r="BO304" s="6">
        <f>IF(O304&gt;O$3054,O$3054,IF(O304&lt;O$3053,O$3053,O304))</f>
        <v>0</v>
      </c>
      <c r="BP304" s="26">
        <f>BO304/BO$3049</f>
        <v>0</v>
      </c>
      <c r="BQ304" s="26">
        <f>IF(OR(BD304=0, BH304=0,BN304=0,BP304=0), 0,BD304+BH304+BK304+BL304+BN304+BP304)</f>
        <v>0</v>
      </c>
      <c r="BR304" s="6">
        <f>IF(D304&gt;0,C304/D304,0)</f>
        <v>0</v>
      </c>
    </row>
    <row r="305" spans="1:70" x14ac:dyDescent="0.2">
      <c r="A305" s="15" t="s">
        <v>788</v>
      </c>
      <c r="B305" s="15" t="s">
        <v>789</v>
      </c>
      <c r="C305" s="15">
        <v>3.27</v>
      </c>
      <c r="D305" s="15">
        <v>0</v>
      </c>
      <c r="E305" s="15">
        <v>0.01</v>
      </c>
      <c r="F305" s="15"/>
      <c r="G305" s="15"/>
      <c r="H305" s="21"/>
      <c r="I305" s="15">
        <v>0</v>
      </c>
      <c r="J305" s="15">
        <v>0</v>
      </c>
      <c r="K305" s="15"/>
      <c r="L305" s="15">
        <v>0</v>
      </c>
      <c r="M305" s="15"/>
      <c r="N305" s="15">
        <v>0</v>
      </c>
      <c r="O305" s="15"/>
      <c r="P305" s="15"/>
      <c r="Q305" s="15">
        <v>-1.76</v>
      </c>
      <c r="R305" s="15">
        <v>0.04</v>
      </c>
      <c r="S305" s="15">
        <v>0.02</v>
      </c>
      <c r="T305" s="15">
        <v>0</v>
      </c>
      <c r="U305" s="15">
        <v>0</v>
      </c>
      <c r="V305" s="16">
        <v>4146.4399999999996</v>
      </c>
      <c r="W305" s="16">
        <v>6136.21</v>
      </c>
      <c r="X305" s="15"/>
      <c r="Y305" s="15"/>
      <c r="Z305" s="15"/>
      <c r="AA305" s="15"/>
      <c r="AB305" s="15">
        <v>-0.6</v>
      </c>
      <c r="AC305" s="15"/>
      <c r="AD305" s="15">
        <v>-75.2</v>
      </c>
      <c r="AE305" s="15"/>
      <c r="AF305" s="16">
        <v>1667.38</v>
      </c>
      <c r="AG305" s="15">
        <v>-24.52</v>
      </c>
      <c r="AH305" s="16">
        <v>1191.67</v>
      </c>
      <c r="AI305" s="15"/>
      <c r="AJ305" s="15"/>
      <c r="AK305" s="15"/>
      <c r="AL305" s="15"/>
      <c r="AM305" s="15">
        <v>78.47</v>
      </c>
      <c r="AN305" s="15"/>
      <c r="AO305" s="15"/>
      <c r="AP305" s="15"/>
      <c r="AQ305" s="15"/>
      <c r="AR305" s="15"/>
      <c r="AS305" s="15">
        <v>89.43</v>
      </c>
      <c r="AT305" s="15">
        <v>15.31</v>
      </c>
      <c r="AU305" s="15"/>
      <c r="AV305" s="15"/>
      <c r="AW305" s="15">
        <v>0</v>
      </c>
      <c r="AX305" s="15"/>
      <c r="AZ305" s="6">
        <f>IF(D305&gt;0,H305/D305,0)</f>
        <v>0</v>
      </c>
      <c r="BA305" s="6">
        <f>AZ305*Q305</f>
        <v>0</v>
      </c>
      <c r="BB305" s="6">
        <f>IF(C305&gt;C$3054,C$3054,IF(C305&lt;C$3053,C$3053,C305))</f>
        <v>3.27</v>
      </c>
      <c r="BC305" s="6">
        <f>IF(BB305&gt;0,(D305/15)-BB305,0)</f>
        <v>-3.27</v>
      </c>
      <c r="BD305" s="6">
        <f>BC305/BC$3049</f>
        <v>-0.62973424059571192</v>
      </c>
      <c r="BE305" s="15">
        <f>IF(AU305&gt;AU$3054,AU$3054,IF(AU305&lt;AU$3053,AU$3053,AU305))</f>
        <v>0</v>
      </c>
      <c r="BF305" s="15">
        <f>IF(I305&gt;I$3054,I$3054,IF(I305&lt;I$3053,I$3053,I305))</f>
        <v>0</v>
      </c>
      <c r="BG305" s="6">
        <f>IF(BE305&gt;0, BF305/BE305,0)</f>
        <v>0</v>
      </c>
      <c r="BH305" s="26">
        <f>BG305/BG$3049</f>
        <v>0</v>
      </c>
      <c r="BI305" s="26">
        <f>IF(AV305&gt;AV$3054,AV$3054,IF(AV305&lt;AV$3053,AV$3053,AV305))</f>
        <v>0</v>
      </c>
      <c r="BJ305" s="6">
        <f>IF(BI305&gt;0, BF305/BI305,0)</f>
        <v>0</v>
      </c>
      <c r="BK305" s="26">
        <f>BJ305/BJ$3049</f>
        <v>0</v>
      </c>
      <c r="BL305" s="6">
        <f>IF(_xlfn.NUMBERVALUE(AL305),IF(ABS(AL305)&lt;1,1-ABS(AL305),0),0)</f>
        <v>0</v>
      </c>
      <c r="BM305" s="6">
        <f>IF(F305&gt;F$3054,F$3054,IF(F305&lt;F$3053,F$3053,F305))</f>
        <v>0</v>
      </c>
      <c r="BN305" s="6">
        <f>IF(BM305&gt;0, BM305/BM$3049, BM305/BM$3050*-1)</f>
        <v>0</v>
      </c>
      <c r="BO305" s="6">
        <f>IF(O305&gt;O$3054,O$3054,IF(O305&lt;O$3053,O$3053,O305))</f>
        <v>0</v>
      </c>
      <c r="BP305" s="26">
        <f>BO305/BO$3049</f>
        <v>0</v>
      </c>
      <c r="BQ305" s="26">
        <f>IF(OR(BD305=0, BH305=0,BN305=0,BP305=0), 0,BD305+BH305+BK305+BL305+BN305+BP305)</f>
        <v>0</v>
      </c>
      <c r="BR305" s="6">
        <f>IF(D305&gt;0,C305/D305,0)</f>
        <v>0</v>
      </c>
    </row>
    <row r="306" spans="1:70" x14ac:dyDescent="0.2">
      <c r="A306" s="15" t="s">
        <v>406</v>
      </c>
      <c r="B306" s="15" t="s">
        <v>407</v>
      </c>
      <c r="C306" s="15"/>
      <c r="D306" s="15">
        <v>0</v>
      </c>
      <c r="E306" s="15"/>
      <c r="F306" s="15"/>
      <c r="G306" s="15"/>
      <c r="H306" s="21"/>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v>0</v>
      </c>
      <c r="AX306" s="15"/>
      <c r="AZ306" s="6">
        <f>IF(D306&gt;0,H306/D306,0)</f>
        <v>0</v>
      </c>
      <c r="BA306" s="6">
        <f>AZ306*Q306</f>
        <v>0</v>
      </c>
      <c r="BB306" s="6">
        <f>IF(C306&gt;C$3054,C$3054,IF(C306&lt;C$3053,C$3053,C306))</f>
        <v>0</v>
      </c>
      <c r="BC306" s="6">
        <f>IF(BB306&gt;0,(D306/15)-BB306,0)</f>
        <v>0</v>
      </c>
      <c r="BD306" s="6">
        <f>BC306/BC$3049</f>
        <v>0</v>
      </c>
      <c r="BE306" s="15">
        <f>IF(AU306&gt;AU$3054,AU$3054,IF(AU306&lt;AU$3053,AU$3053,AU306))</f>
        <v>0</v>
      </c>
      <c r="BF306" s="15">
        <f>IF(I306&gt;I$3054,I$3054,IF(I306&lt;I$3053,I$3053,I306))</f>
        <v>0</v>
      </c>
      <c r="BG306" s="6">
        <f>IF(BE306&gt;0, BF306/BE306,0)</f>
        <v>0</v>
      </c>
      <c r="BH306" s="26">
        <f>BG306/BG$3049</f>
        <v>0</v>
      </c>
      <c r="BI306" s="26">
        <f>IF(AV306&gt;AV$3054,AV$3054,IF(AV306&lt;AV$3053,AV$3053,AV306))</f>
        <v>0</v>
      </c>
      <c r="BJ306" s="6">
        <f>IF(BI306&gt;0, BF306/BI306,0)</f>
        <v>0</v>
      </c>
      <c r="BK306" s="26">
        <f>BJ306/BJ$3049</f>
        <v>0</v>
      </c>
      <c r="BL306" s="6">
        <f>IF(_xlfn.NUMBERVALUE(AL306),IF(ABS(AL306)&lt;1,1-ABS(AL306),0),0)</f>
        <v>0</v>
      </c>
      <c r="BM306" s="6">
        <f>IF(F306&gt;F$3054,F$3054,IF(F306&lt;F$3053,F$3053,F306))</f>
        <v>0</v>
      </c>
      <c r="BN306" s="6">
        <f>IF(BM306&gt;0, BM306/BM$3049, BM306/BM$3050*-1)</f>
        <v>0</v>
      </c>
      <c r="BO306" s="6">
        <f>IF(O306&gt;O$3054,O$3054,IF(O306&lt;O$3053,O$3053,O306))</f>
        <v>0</v>
      </c>
      <c r="BP306" s="26">
        <f>BO306/BO$3049</f>
        <v>0</v>
      </c>
      <c r="BQ306" s="26">
        <f>IF(OR(BD306=0, BH306=0,BN306=0,BP306=0), 0,BD306+BH306+BK306+BL306+BN306+BP306)</f>
        <v>0</v>
      </c>
      <c r="BR306" s="6">
        <f>IF(D306&gt;0,C306/D306,0)</f>
        <v>0</v>
      </c>
    </row>
    <row r="307" spans="1:70" x14ac:dyDescent="0.2">
      <c r="A307" s="15" t="s">
        <v>5237</v>
      </c>
      <c r="B307" s="15" t="s">
        <v>5238</v>
      </c>
      <c r="C307" s="15">
        <v>-0.01</v>
      </c>
      <c r="D307" s="15">
        <v>0</v>
      </c>
      <c r="E307" s="15">
        <v>0.01</v>
      </c>
      <c r="F307" s="15">
        <v>-81.819999999999993</v>
      </c>
      <c r="G307" s="15">
        <v>0.67</v>
      </c>
      <c r="H307" s="21"/>
      <c r="I307" s="15"/>
      <c r="J307" s="15">
        <v>0</v>
      </c>
      <c r="K307" s="15"/>
      <c r="L307" s="15">
        <v>0</v>
      </c>
      <c r="M307" s="15"/>
      <c r="N307" s="15">
        <v>0</v>
      </c>
      <c r="O307" s="15"/>
      <c r="P307" s="15"/>
      <c r="Q307" s="15">
        <v>0</v>
      </c>
      <c r="R307" s="15">
        <v>0</v>
      </c>
      <c r="S307" s="15">
        <v>1.53</v>
      </c>
      <c r="T307" s="15">
        <v>0.49</v>
      </c>
      <c r="U307" s="15">
        <v>1.33</v>
      </c>
      <c r="V307" s="15">
        <v>25.5</v>
      </c>
      <c r="W307" s="15">
        <v>5.24</v>
      </c>
      <c r="X307" s="15">
        <v>0.83</v>
      </c>
      <c r="Y307" s="15">
        <v>1.8</v>
      </c>
      <c r="Z307" s="15">
        <v>42.92</v>
      </c>
      <c r="AA307" s="15">
        <v>7.1</v>
      </c>
      <c r="AB307" s="15">
        <v>-3.91</v>
      </c>
      <c r="AC307" s="15">
        <v>-160.54</v>
      </c>
      <c r="AD307" s="15">
        <v>-112.05</v>
      </c>
      <c r="AE307" s="15">
        <v>-120.66</v>
      </c>
      <c r="AF307" s="15">
        <v>-126.14</v>
      </c>
      <c r="AG307" s="15">
        <v>-75.48</v>
      </c>
      <c r="AH307" s="15">
        <v>-91.99</v>
      </c>
      <c r="AI307" s="15">
        <v>-162.34</v>
      </c>
      <c r="AJ307" s="15">
        <v>-115.35</v>
      </c>
      <c r="AK307" s="15">
        <v>-121.87</v>
      </c>
      <c r="AL307" s="15">
        <v>0.33</v>
      </c>
      <c r="AM307" s="15">
        <v>212.84</v>
      </c>
      <c r="AN307" s="15">
        <v>5.59</v>
      </c>
      <c r="AO307" s="15">
        <v>-254.53</v>
      </c>
      <c r="AP307" s="15">
        <v>-241.53</v>
      </c>
      <c r="AQ307" s="15">
        <v>-354.34</v>
      </c>
      <c r="AR307" s="15"/>
      <c r="AS307" s="15">
        <v>19.760000000000002</v>
      </c>
      <c r="AT307" s="15"/>
      <c r="AU307" s="15"/>
      <c r="AV307" s="15"/>
      <c r="AW307" s="15">
        <v>0</v>
      </c>
      <c r="AX307" s="16">
        <v>111570</v>
      </c>
      <c r="AZ307" s="6">
        <f>IF(D307&gt;0,H307/D307,0)</f>
        <v>0</v>
      </c>
      <c r="BA307" s="6">
        <f>AZ307*Q307</f>
        <v>0</v>
      </c>
      <c r="BB307" s="6">
        <f>IF(C307&gt;C$3054,C$3054,IF(C307&lt;C$3053,C$3053,C307))</f>
        <v>-0.01</v>
      </c>
      <c r="BC307" s="6">
        <f>IF(BB307&gt;0,(D307/15)-BB307,0)</f>
        <v>0</v>
      </c>
      <c r="BD307" s="6">
        <f>BC307/BC$3049</f>
        <v>0</v>
      </c>
      <c r="BE307" s="15">
        <f>IF(AU307&gt;AU$3054,AU$3054,IF(AU307&lt;AU$3053,AU$3053,AU307))</f>
        <v>0</v>
      </c>
      <c r="BF307" s="15">
        <f>IF(I307&gt;I$3054,I$3054,IF(I307&lt;I$3053,I$3053,I307))</f>
        <v>0</v>
      </c>
      <c r="BG307" s="6">
        <f>IF(BE307&gt;0, BF307/BE307,0)</f>
        <v>0</v>
      </c>
      <c r="BH307" s="26">
        <f>BG307/BG$3049</f>
        <v>0</v>
      </c>
      <c r="BI307" s="26">
        <f>IF(AV307&gt;AV$3054,AV$3054,IF(AV307&lt;AV$3053,AV$3053,AV307))</f>
        <v>0</v>
      </c>
      <c r="BJ307" s="6">
        <f>IF(BI307&gt;0, BF307/BI307,0)</f>
        <v>0</v>
      </c>
      <c r="BK307" s="26">
        <f>BJ307/BJ$3049</f>
        <v>0</v>
      </c>
      <c r="BL307" s="6">
        <f>IF(_xlfn.NUMBERVALUE(AL307),IF(ABS(AL307)&lt;1,1-ABS(AL307),0),0)</f>
        <v>0.66999999999999993</v>
      </c>
      <c r="BM307" s="6">
        <f>IF(F307&gt;F$3054,F$3054,IF(F307&lt;F$3053,F$3053,F307))</f>
        <v>-81.819999999999993</v>
      </c>
      <c r="BN307" s="6">
        <f>IF(BM307&gt;0, BM307/BM$3049, BM307/BM$3050*-1)</f>
        <v>-0.82264226824854214</v>
      </c>
      <c r="BO307" s="6">
        <f>IF(O307&gt;O$3054,O$3054,IF(O307&lt;O$3053,O$3053,O307))</f>
        <v>0</v>
      </c>
      <c r="BP307" s="26">
        <f>BO307/BO$3049</f>
        <v>0</v>
      </c>
      <c r="BQ307" s="26">
        <f>IF(OR(BD307=0, BH307=0,BN307=0,BP307=0), 0,BD307+BH307+BK307+BL307+BN307+BP307)</f>
        <v>0</v>
      </c>
      <c r="BR307" s="6">
        <f>IF(D307&gt;0,C307/D307,0)</f>
        <v>0</v>
      </c>
    </row>
    <row r="308" spans="1:70" x14ac:dyDescent="0.2">
      <c r="A308" s="15" t="s">
        <v>665</v>
      </c>
      <c r="B308" s="15" t="s">
        <v>666</v>
      </c>
      <c r="C308" s="15"/>
      <c r="D308" s="15">
        <v>1.39</v>
      </c>
      <c r="E308" s="15"/>
      <c r="F308" s="15"/>
      <c r="G308" s="15">
        <v>6.34</v>
      </c>
      <c r="H308" s="21">
        <v>201490000</v>
      </c>
      <c r="I308" s="15"/>
      <c r="J308" s="15"/>
      <c r="K308" s="15"/>
      <c r="L308" s="15">
        <v>0</v>
      </c>
      <c r="M308" s="15"/>
      <c r="N308" s="15"/>
      <c r="O308" s="15"/>
      <c r="P308" s="15"/>
      <c r="Q308" s="15">
        <v>0.22</v>
      </c>
      <c r="R308" s="15">
        <v>0.04</v>
      </c>
      <c r="S308" s="15">
        <v>0.41</v>
      </c>
      <c r="T308" s="15">
        <v>35.61</v>
      </c>
      <c r="U308" s="15"/>
      <c r="V308" s="15">
        <v>60.42</v>
      </c>
      <c r="W308" s="15"/>
      <c r="X308" s="15">
        <v>192.37</v>
      </c>
      <c r="Y308" s="15"/>
      <c r="Z308" s="15">
        <v>326.38</v>
      </c>
      <c r="AA308" s="15"/>
      <c r="AB308" s="15">
        <v>2.0299999999999998</v>
      </c>
      <c r="AC308" s="15"/>
      <c r="AD308" s="15"/>
      <c r="AE308" s="15">
        <v>4.51</v>
      </c>
      <c r="AF308" s="15"/>
      <c r="AG308" s="15"/>
      <c r="AH308" s="15">
        <v>2.92</v>
      </c>
      <c r="AI308" s="15"/>
      <c r="AJ308" s="15"/>
      <c r="AK308" s="15">
        <v>16.79</v>
      </c>
      <c r="AL308" s="15"/>
      <c r="AM308" s="15">
        <v>48.37</v>
      </c>
      <c r="AN308" s="15"/>
      <c r="AO308" s="15"/>
      <c r="AP308" s="15"/>
      <c r="AQ308" s="15"/>
      <c r="AR308" s="15"/>
      <c r="AS308" s="15"/>
      <c r="AT308" s="15"/>
      <c r="AU308" s="15"/>
      <c r="AV308" s="15"/>
      <c r="AW308" s="16">
        <v>78514</v>
      </c>
      <c r="AX308" s="16">
        <v>111701</v>
      </c>
      <c r="AZ308" s="6">
        <f>IF(D308&gt;0,H308/D308,0)</f>
        <v>144956834.53237411</v>
      </c>
      <c r="BA308" s="6">
        <f>AZ308*Q308</f>
        <v>31890503.597122304</v>
      </c>
      <c r="BB308" s="6">
        <f>IF(C308&gt;C$3054,C$3054,IF(C308&lt;C$3053,C$3053,C308))</f>
        <v>0</v>
      </c>
      <c r="BC308" s="6">
        <f>IF(BB308&gt;0,(D308/15)-BB308,0)</f>
        <v>0</v>
      </c>
      <c r="BD308" s="6">
        <f>BC308/BC$3049</f>
        <v>0</v>
      </c>
      <c r="BE308" s="15">
        <f>IF(AU308&gt;AU$3054,AU$3054,IF(AU308&lt;AU$3053,AU$3053,AU308))</f>
        <v>0</v>
      </c>
      <c r="BF308" s="15">
        <f>IF(I308&gt;I$3054,I$3054,IF(I308&lt;I$3053,I$3053,I308))</f>
        <v>0</v>
      </c>
      <c r="BG308" s="6">
        <f>IF(BE308&gt;0, BF308/BE308,0)</f>
        <v>0</v>
      </c>
      <c r="BH308" s="26">
        <f>BG308/BG$3049</f>
        <v>0</v>
      </c>
      <c r="BI308" s="26">
        <f>IF(AV308&gt;AV$3054,AV$3054,IF(AV308&lt;AV$3053,AV$3053,AV308))</f>
        <v>0</v>
      </c>
      <c r="BJ308" s="6">
        <f>IF(BI308&gt;0, BF308/BI308,0)</f>
        <v>0</v>
      </c>
      <c r="BK308" s="26">
        <f>BJ308/BJ$3049</f>
        <v>0</v>
      </c>
      <c r="BL308" s="6">
        <f>IF(_xlfn.NUMBERVALUE(AL308),IF(ABS(AL308)&lt;1,1-ABS(AL308),0),0)</f>
        <v>0</v>
      </c>
      <c r="BM308" s="6">
        <f>IF(F308&gt;F$3054,F$3054,IF(F308&lt;F$3053,F$3053,F308))</f>
        <v>0</v>
      </c>
      <c r="BN308" s="6">
        <f>IF(BM308&gt;0, BM308/BM$3049, BM308/BM$3050*-1)</f>
        <v>0</v>
      </c>
      <c r="BO308" s="6">
        <f>IF(O308&gt;O$3054,O$3054,IF(O308&lt;O$3053,O$3053,O308))</f>
        <v>0</v>
      </c>
      <c r="BP308" s="26">
        <f>BO308/BO$3049</f>
        <v>0</v>
      </c>
      <c r="BQ308" s="26">
        <f>IF(OR(BD308=0, BH308=0,BN308=0,BP308=0), 0,BD308+BH308+BK308+BL308+BN308+BP308)</f>
        <v>0</v>
      </c>
      <c r="BR308" s="6">
        <f>IF(D308&gt;0,C308/D308,0)</f>
        <v>0</v>
      </c>
    </row>
    <row r="309" spans="1:70" x14ac:dyDescent="0.2">
      <c r="A309" s="15" t="s">
        <v>345</v>
      </c>
      <c r="B309" s="15" t="s">
        <v>346</v>
      </c>
      <c r="C309" s="15"/>
      <c r="D309" s="15">
        <v>1.05</v>
      </c>
      <c r="E309" s="15"/>
      <c r="F309" s="15"/>
      <c r="G309" s="15"/>
      <c r="H309" s="21"/>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v>0</v>
      </c>
      <c r="AX309" s="15">
        <v>726</v>
      </c>
      <c r="AZ309" s="6">
        <f>IF(D309&gt;0,H309/D309,0)</f>
        <v>0</v>
      </c>
      <c r="BA309" s="6">
        <f>AZ309*Q309</f>
        <v>0</v>
      </c>
      <c r="BB309" s="6">
        <f>IF(C309&gt;C$3054,C$3054,IF(C309&lt;C$3053,C$3053,C309))</f>
        <v>0</v>
      </c>
      <c r="BC309" s="6">
        <f>IF(BB309&gt;0,(D309/15)-BB309,0)</f>
        <v>0</v>
      </c>
      <c r="BD309" s="6">
        <f>BC309/BC$3049</f>
        <v>0</v>
      </c>
      <c r="BE309" s="15">
        <f>IF(AU309&gt;AU$3054,AU$3054,IF(AU309&lt;AU$3053,AU$3053,AU309))</f>
        <v>0</v>
      </c>
      <c r="BF309" s="15">
        <f>IF(I309&gt;I$3054,I$3054,IF(I309&lt;I$3053,I$3053,I309))</f>
        <v>0</v>
      </c>
      <c r="BG309" s="6">
        <f>IF(BE309&gt;0, BF309/BE309,0)</f>
        <v>0</v>
      </c>
      <c r="BH309" s="26">
        <f>BG309/BG$3049</f>
        <v>0</v>
      </c>
      <c r="BI309" s="26">
        <f>IF(AV309&gt;AV$3054,AV$3054,IF(AV309&lt;AV$3053,AV$3053,AV309))</f>
        <v>0</v>
      </c>
      <c r="BJ309" s="6">
        <f>IF(BI309&gt;0, BF309/BI309,0)</f>
        <v>0</v>
      </c>
      <c r="BK309" s="26">
        <f>BJ309/BJ$3049</f>
        <v>0</v>
      </c>
      <c r="BL309" s="6">
        <f>IF(_xlfn.NUMBERVALUE(AL309),IF(ABS(AL309)&lt;1,1-ABS(AL309),0),0)</f>
        <v>0</v>
      </c>
      <c r="BM309" s="6">
        <f>IF(F309&gt;F$3054,F$3054,IF(F309&lt;F$3053,F$3053,F309))</f>
        <v>0</v>
      </c>
      <c r="BN309" s="6">
        <f>IF(BM309&gt;0, BM309/BM$3049, BM309/BM$3050*-1)</f>
        <v>0</v>
      </c>
      <c r="BO309" s="6">
        <f>IF(O309&gt;O$3054,O$3054,IF(O309&lt;O$3053,O$3053,O309))</f>
        <v>0</v>
      </c>
      <c r="BP309" s="26">
        <f>BO309/BO$3049</f>
        <v>0</v>
      </c>
      <c r="BQ309" s="26">
        <f>IF(OR(BD309=0, BH309=0,BN309=0,BP309=0), 0,BD309+BH309+BK309+BL309+BN309+BP309)</f>
        <v>0</v>
      </c>
      <c r="BR309" s="6">
        <f>IF(D309&gt;0,C309/D309,0)</f>
        <v>0</v>
      </c>
    </row>
    <row r="310" spans="1:70" x14ac:dyDescent="0.2">
      <c r="A310" s="15" t="s">
        <v>389</v>
      </c>
      <c r="B310" s="15" t="s">
        <v>390</v>
      </c>
      <c r="C310" s="15"/>
      <c r="D310" s="15">
        <v>0</v>
      </c>
      <c r="E310" s="15"/>
      <c r="F310" s="15"/>
      <c r="G310" s="15"/>
      <c r="H310" s="21"/>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v>0</v>
      </c>
      <c r="AX310" s="15"/>
      <c r="AZ310" s="6">
        <f>IF(D310&gt;0,H310/D310,0)</f>
        <v>0</v>
      </c>
      <c r="BA310" s="6">
        <f>AZ310*Q310</f>
        <v>0</v>
      </c>
      <c r="BB310" s="6">
        <f>IF(C310&gt;C$3054,C$3054,IF(C310&lt;C$3053,C$3053,C310))</f>
        <v>0</v>
      </c>
      <c r="BC310" s="6">
        <f>IF(BB310&gt;0,(D310/15)-BB310,0)</f>
        <v>0</v>
      </c>
      <c r="BD310" s="6">
        <f>BC310/BC$3049</f>
        <v>0</v>
      </c>
      <c r="BE310" s="15">
        <f>IF(AU310&gt;AU$3054,AU$3054,IF(AU310&lt;AU$3053,AU$3053,AU310))</f>
        <v>0</v>
      </c>
      <c r="BF310" s="15">
        <f>IF(I310&gt;I$3054,I$3054,IF(I310&lt;I$3053,I$3053,I310))</f>
        <v>0</v>
      </c>
      <c r="BG310" s="6">
        <f>IF(BE310&gt;0, BF310/BE310,0)</f>
        <v>0</v>
      </c>
      <c r="BH310" s="26">
        <f>BG310/BG$3049</f>
        <v>0</v>
      </c>
      <c r="BI310" s="26">
        <f>IF(AV310&gt;AV$3054,AV$3054,IF(AV310&lt;AV$3053,AV$3053,AV310))</f>
        <v>0</v>
      </c>
      <c r="BJ310" s="6">
        <f>IF(BI310&gt;0, BF310/BI310,0)</f>
        <v>0</v>
      </c>
      <c r="BK310" s="26">
        <f>BJ310/BJ$3049</f>
        <v>0</v>
      </c>
      <c r="BL310" s="6">
        <f>IF(_xlfn.NUMBERVALUE(AL310),IF(ABS(AL310)&lt;1,1-ABS(AL310),0),0)</f>
        <v>0</v>
      </c>
      <c r="BM310" s="6">
        <f>IF(F310&gt;F$3054,F$3054,IF(F310&lt;F$3053,F$3053,F310))</f>
        <v>0</v>
      </c>
      <c r="BN310" s="6">
        <f>IF(BM310&gt;0, BM310/BM$3049, BM310/BM$3050*-1)</f>
        <v>0</v>
      </c>
      <c r="BO310" s="6">
        <f>IF(O310&gt;O$3054,O$3054,IF(O310&lt;O$3053,O$3053,O310))</f>
        <v>0</v>
      </c>
      <c r="BP310" s="26">
        <f>BO310/BO$3049</f>
        <v>0</v>
      </c>
      <c r="BQ310" s="26">
        <f>IF(OR(BD310=0, BH310=0,BN310=0,BP310=0), 0,BD310+BH310+BK310+BL310+BN310+BP310)</f>
        <v>0</v>
      </c>
      <c r="BR310" s="6">
        <f>IF(D310&gt;0,C310/D310,0)</f>
        <v>0</v>
      </c>
    </row>
    <row r="311" spans="1:70" x14ac:dyDescent="0.2">
      <c r="A311" s="15" t="s">
        <v>792</v>
      </c>
      <c r="B311" s="15" t="s">
        <v>793</v>
      </c>
      <c r="C311" s="15">
        <v>0</v>
      </c>
      <c r="D311" s="15">
        <v>0.04</v>
      </c>
      <c r="E311" s="15">
        <v>0.04</v>
      </c>
      <c r="F311" s="15">
        <v>2.63</v>
      </c>
      <c r="G311" s="15">
        <v>0.63</v>
      </c>
      <c r="H311" s="21">
        <v>16690000</v>
      </c>
      <c r="I311" s="15">
        <v>17.41</v>
      </c>
      <c r="J311" s="15">
        <v>0</v>
      </c>
      <c r="K311" s="15"/>
      <c r="L311" s="15">
        <v>0</v>
      </c>
      <c r="M311" s="15"/>
      <c r="N311" s="15">
        <v>0</v>
      </c>
      <c r="O311" s="15"/>
      <c r="P311" s="15"/>
      <c r="Q311" s="15">
        <v>0.06</v>
      </c>
      <c r="R311" s="15">
        <v>0.01</v>
      </c>
      <c r="S311" s="15">
        <v>1.75</v>
      </c>
      <c r="T311" s="15">
        <v>0.1</v>
      </c>
      <c r="U311" s="15">
        <v>0.1</v>
      </c>
      <c r="V311" s="15">
        <v>12.14</v>
      </c>
      <c r="W311" s="15">
        <v>12.14</v>
      </c>
      <c r="X311" s="15">
        <v>0.13</v>
      </c>
      <c r="Y311" s="15">
        <v>0.13</v>
      </c>
      <c r="Z311" s="15">
        <v>16.36</v>
      </c>
      <c r="AA311" s="15">
        <v>16.36</v>
      </c>
      <c r="AB311" s="15"/>
      <c r="AC311" s="15">
        <v>3.71</v>
      </c>
      <c r="AD311" s="15"/>
      <c r="AE311" s="15">
        <v>3.71</v>
      </c>
      <c r="AF311" s="15">
        <v>2.94</v>
      </c>
      <c r="AG311" s="15"/>
      <c r="AH311" s="15">
        <v>2.94</v>
      </c>
      <c r="AI311" s="15">
        <v>3.89</v>
      </c>
      <c r="AJ311" s="15"/>
      <c r="AK311" s="15">
        <v>3.89</v>
      </c>
      <c r="AL311" s="15">
        <v>0.56999999999999995</v>
      </c>
      <c r="AM311" s="15">
        <v>182.78</v>
      </c>
      <c r="AN311" s="15">
        <v>55.78</v>
      </c>
      <c r="AO311" s="15">
        <v>5.94</v>
      </c>
      <c r="AP311" s="15">
        <v>15.12</v>
      </c>
      <c r="AQ311" s="15">
        <v>5.25</v>
      </c>
      <c r="AR311" s="15"/>
      <c r="AS311" s="15"/>
      <c r="AT311" s="15"/>
      <c r="AU311" s="15"/>
      <c r="AV311" s="15"/>
      <c r="AW311" s="15">
        <v>0</v>
      </c>
      <c r="AX311" s="16">
        <v>52623</v>
      </c>
      <c r="AZ311" s="6">
        <f>IF(D311&gt;0,H311/D311,0)</f>
        <v>417250000</v>
      </c>
      <c r="BA311" s="6">
        <f>AZ311*Q311</f>
        <v>25035000</v>
      </c>
      <c r="BB311" s="6">
        <f>IF(C311&gt;C$3054,C$3054,IF(C311&lt;C$3053,C$3053,C311))</f>
        <v>0</v>
      </c>
      <c r="BC311" s="6">
        <f>IF(BB311&gt;0,(D311/15)-BB311,0)</f>
        <v>0</v>
      </c>
      <c r="BD311" s="6">
        <f>BC311/BC$3049</f>
        <v>0</v>
      </c>
      <c r="BE311" s="15">
        <f>IF(AU311&gt;AU$3054,AU$3054,IF(AU311&lt;AU$3053,AU$3053,AU311))</f>
        <v>0</v>
      </c>
      <c r="BF311" s="15">
        <f>IF(I311&gt;I$3054,I$3054,IF(I311&lt;I$3053,I$3053,I311))</f>
        <v>17.41</v>
      </c>
      <c r="BG311" s="6">
        <f>IF(BE311&gt;0, BF311/BE311,0)</f>
        <v>0</v>
      </c>
      <c r="BH311" s="26">
        <f>BG311/BG$3049</f>
        <v>0</v>
      </c>
      <c r="BI311" s="26">
        <f>IF(AV311&gt;AV$3054,AV$3054,IF(AV311&lt;AV$3053,AV$3053,AV311))</f>
        <v>0</v>
      </c>
      <c r="BJ311" s="6">
        <f>IF(BI311&gt;0, BF311/BI311,0)</f>
        <v>0</v>
      </c>
      <c r="BK311" s="26">
        <f>BJ311/BJ$3049</f>
        <v>0</v>
      </c>
      <c r="BL311" s="6">
        <f>IF(_xlfn.NUMBERVALUE(AL311),IF(ABS(AL311)&lt;1,1-ABS(AL311),0),0)</f>
        <v>0.43000000000000005</v>
      </c>
      <c r="BM311" s="6">
        <f>IF(F311&gt;F$3054,F$3054,IF(F311&lt;F$3053,F$3053,F311))</f>
        <v>2.63</v>
      </c>
      <c r="BN311" s="6">
        <f>IF(BM311&gt;0, BM311/BM$3049, BM311/BM$3050*-1)</f>
        <v>3.3225214011733686E-3</v>
      </c>
      <c r="BO311" s="6">
        <f>IF(O311&gt;O$3054,O$3054,IF(O311&lt;O$3053,O$3053,O311))</f>
        <v>0</v>
      </c>
      <c r="BP311" s="26">
        <f>BO311/BO$3049</f>
        <v>0</v>
      </c>
      <c r="BQ311" s="26">
        <f>IF(OR(BD311=0, BH311=0,BN311=0,BP311=0), 0,BD311+BH311+BK311+BL311+BN311+BP311)</f>
        <v>0</v>
      </c>
      <c r="BR311" s="6">
        <f>IF(D311&gt;0,C311/D311,0)</f>
        <v>0</v>
      </c>
    </row>
    <row r="312" spans="1:70" x14ac:dyDescent="0.2">
      <c r="A312" s="15" t="s">
        <v>408</v>
      </c>
      <c r="B312" s="15" t="s">
        <v>409</v>
      </c>
      <c r="C312" s="15"/>
      <c r="D312" s="15">
        <v>0</v>
      </c>
      <c r="E312" s="15"/>
      <c r="F312" s="15"/>
      <c r="G312" s="15"/>
      <c r="H312" s="21"/>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v>0</v>
      </c>
      <c r="AX312" s="15"/>
      <c r="AZ312" s="6">
        <f>IF(D312&gt;0,H312/D312,0)</f>
        <v>0</v>
      </c>
      <c r="BA312" s="6">
        <f>AZ312*Q312</f>
        <v>0</v>
      </c>
      <c r="BB312" s="6">
        <f>IF(C312&gt;C$3054,C$3054,IF(C312&lt;C$3053,C$3053,C312))</f>
        <v>0</v>
      </c>
      <c r="BC312" s="6">
        <f>IF(BB312&gt;0,(D312/15)-BB312,0)</f>
        <v>0</v>
      </c>
      <c r="BD312" s="6">
        <f>BC312/BC$3049</f>
        <v>0</v>
      </c>
      <c r="BE312" s="15">
        <f>IF(AU312&gt;AU$3054,AU$3054,IF(AU312&lt;AU$3053,AU$3053,AU312))</f>
        <v>0</v>
      </c>
      <c r="BF312" s="15">
        <f>IF(I312&gt;I$3054,I$3054,IF(I312&lt;I$3053,I$3053,I312))</f>
        <v>0</v>
      </c>
      <c r="BG312" s="6">
        <f>IF(BE312&gt;0, BF312/BE312,0)</f>
        <v>0</v>
      </c>
      <c r="BH312" s="26">
        <f>BG312/BG$3049</f>
        <v>0</v>
      </c>
      <c r="BI312" s="26">
        <f>IF(AV312&gt;AV$3054,AV$3054,IF(AV312&lt;AV$3053,AV$3053,AV312))</f>
        <v>0</v>
      </c>
      <c r="BJ312" s="6">
        <f>IF(BI312&gt;0, BF312/BI312,0)</f>
        <v>0</v>
      </c>
      <c r="BK312" s="26">
        <f>BJ312/BJ$3049</f>
        <v>0</v>
      </c>
      <c r="BL312" s="6">
        <f>IF(_xlfn.NUMBERVALUE(AL312),IF(ABS(AL312)&lt;1,1-ABS(AL312),0),0)</f>
        <v>0</v>
      </c>
      <c r="BM312" s="6">
        <f>IF(F312&gt;F$3054,F$3054,IF(F312&lt;F$3053,F$3053,F312))</f>
        <v>0</v>
      </c>
      <c r="BN312" s="6">
        <f>IF(BM312&gt;0, BM312/BM$3049, BM312/BM$3050*-1)</f>
        <v>0</v>
      </c>
      <c r="BO312" s="6">
        <f>IF(O312&gt;O$3054,O$3054,IF(O312&lt;O$3053,O$3053,O312))</f>
        <v>0</v>
      </c>
      <c r="BP312" s="26">
        <f>BO312/BO$3049</f>
        <v>0</v>
      </c>
      <c r="BQ312" s="26">
        <f>IF(OR(BD312=0, BH312=0,BN312=0,BP312=0), 0,BD312+BH312+BK312+BL312+BN312+BP312)</f>
        <v>0</v>
      </c>
      <c r="BR312" s="6">
        <f>IF(D312&gt;0,C312/D312,0)</f>
        <v>0</v>
      </c>
    </row>
    <row r="313" spans="1:70" x14ac:dyDescent="0.2">
      <c r="A313" s="15" t="s">
        <v>776</v>
      </c>
      <c r="B313" s="15" t="s">
        <v>777</v>
      </c>
      <c r="C313" s="15">
        <v>-0.04</v>
      </c>
      <c r="D313" s="15">
        <v>0.16</v>
      </c>
      <c r="E313" s="15">
        <v>0.18</v>
      </c>
      <c r="F313" s="15">
        <v>-27.27</v>
      </c>
      <c r="G313" s="15">
        <v>0.19</v>
      </c>
      <c r="H313" s="21">
        <v>20210000</v>
      </c>
      <c r="I313" s="15"/>
      <c r="J313" s="15">
        <v>0</v>
      </c>
      <c r="K313" s="15"/>
      <c r="L313" s="15">
        <v>0</v>
      </c>
      <c r="M313" s="15"/>
      <c r="N313" s="15">
        <v>0</v>
      </c>
      <c r="O313" s="15"/>
      <c r="P313" s="15"/>
      <c r="Q313" s="15">
        <v>0.86</v>
      </c>
      <c r="R313" s="15">
        <v>0.05</v>
      </c>
      <c r="S313" s="15">
        <v>5.82</v>
      </c>
      <c r="T313" s="15">
        <v>0</v>
      </c>
      <c r="U313" s="15">
        <v>0</v>
      </c>
      <c r="V313" s="15">
        <v>0</v>
      </c>
      <c r="W313" s="15">
        <v>0</v>
      </c>
      <c r="X313" s="15">
        <v>0</v>
      </c>
      <c r="Y313" s="15">
        <v>0</v>
      </c>
      <c r="Z313" s="15">
        <v>0</v>
      </c>
      <c r="AA313" s="15">
        <v>0</v>
      </c>
      <c r="AB313" s="15"/>
      <c r="AC313" s="15">
        <v>-3.86</v>
      </c>
      <c r="AD313" s="15">
        <v>-1.33</v>
      </c>
      <c r="AE313" s="15">
        <v>-3.86</v>
      </c>
      <c r="AF313" s="15">
        <v>-3.75</v>
      </c>
      <c r="AG313" s="15">
        <v>-1.31</v>
      </c>
      <c r="AH313" s="15">
        <v>-3.75</v>
      </c>
      <c r="AI313" s="15">
        <v>-4.04</v>
      </c>
      <c r="AJ313" s="15">
        <v>-1.38</v>
      </c>
      <c r="AK313" s="15">
        <v>-4.04</v>
      </c>
      <c r="AL313" s="15">
        <v>1.73</v>
      </c>
      <c r="AM313" s="15">
        <v>13.09</v>
      </c>
      <c r="AN313" s="15">
        <v>7.22</v>
      </c>
      <c r="AO313" s="15">
        <v>-594.9</v>
      </c>
      <c r="AP313" s="16">
        <v>-1069.27</v>
      </c>
      <c r="AQ313" s="15">
        <v>-941.92</v>
      </c>
      <c r="AR313" s="15"/>
      <c r="AS313" s="15">
        <v>-45.32</v>
      </c>
      <c r="AT313" s="15">
        <v>-43.87</v>
      </c>
      <c r="AU313" s="15"/>
      <c r="AV313" s="15"/>
      <c r="AW313" s="15">
        <v>0</v>
      </c>
      <c r="AX313" s="16">
        <v>7054</v>
      </c>
      <c r="AZ313" s="6">
        <f>IF(D313&gt;0,H313/D313,0)</f>
        <v>126312500</v>
      </c>
      <c r="BA313" s="6">
        <f>AZ313*Q313</f>
        <v>108628750</v>
      </c>
      <c r="BB313" s="6">
        <f>IF(C313&gt;C$3054,C$3054,IF(C313&lt;C$3053,C$3053,C313))</f>
        <v>-0.04</v>
      </c>
      <c r="BC313" s="6">
        <f>IF(BB313&gt;0,(D313/15)-BB313,0)</f>
        <v>0</v>
      </c>
      <c r="BD313" s="6">
        <f>BC313/BC$3049</f>
        <v>0</v>
      </c>
      <c r="BE313" s="15">
        <f>IF(AU313&gt;AU$3054,AU$3054,IF(AU313&lt;AU$3053,AU$3053,AU313))</f>
        <v>0</v>
      </c>
      <c r="BF313" s="15">
        <f>IF(I313&gt;I$3054,I$3054,IF(I313&lt;I$3053,I$3053,I313))</f>
        <v>0</v>
      </c>
      <c r="BG313" s="6">
        <f>IF(BE313&gt;0, BF313/BE313,0)</f>
        <v>0</v>
      </c>
      <c r="BH313" s="26">
        <f>BG313/BG$3049</f>
        <v>0</v>
      </c>
      <c r="BI313" s="26">
        <f>IF(AV313&gt;AV$3054,AV$3054,IF(AV313&lt;AV$3053,AV$3053,AV313))</f>
        <v>0</v>
      </c>
      <c r="BJ313" s="6">
        <f>IF(BI313&gt;0, BF313/BI313,0)</f>
        <v>0</v>
      </c>
      <c r="BK313" s="26">
        <f>BJ313/BJ$3049</f>
        <v>0</v>
      </c>
      <c r="BL313" s="6">
        <f>IF(_xlfn.NUMBERVALUE(AL313),IF(ABS(AL313)&lt;1,1-ABS(AL313),0),0)</f>
        <v>0</v>
      </c>
      <c r="BM313" s="6">
        <f>IF(F313&gt;F$3054,F$3054,IF(F313&lt;F$3053,F$3053,F313))</f>
        <v>-27.27</v>
      </c>
      <c r="BN313" s="6">
        <f>IF(BM313&gt;0, BM313/BM$3049, BM313/BM$3050*-1)</f>
        <v>-0.27418057510557009</v>
      </c>
      <c r="BO313" s="6">
        <f>IF(O313&gt;O$3054,O$3054,IF(O313&lt;O$3053,O$3053,O313))</f>
        <v>0</v>
      </c>
      <c r="BP313" s="26">
        <f>BO313/BO$3049</f>
        <v>0</v>
      </c>
      <c r="BQ313" s="26">
        <f>IF(OR(BD313=0, BH313=0,BN313=0,BP313=0), 0,BD313+BH313+BK313+BL313+BN313+BP313)</f>
        <v>0</v>
      </c>
      <c r="BR313" s="6">
        <f>IF(D313&gt;0,C313/D313,0)</f>
        <v>-0.25</v>
      </c>
    </row>
    <row r="314" spans="1:70" x14ac:dyDescent="0.2">
      <c r="A314" s="15" t="s">
        <v>395</v>
      </c>
      <c r="B314" s="15" t="s">
        <v>396</v>
      </c>
      <c r="C314" s="15"/>
      <c r="D314" s="15">
        <v>0</v>
      </c>
      <c r="E314" s="15"/>
      <c r="F314" s="15"/>
      <c r="G314" s="15"/>
      <c r="H314" s="21"/>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v>0</v>
      </c>
      <c r="AX314" s="15"/>
      <c r="AZ314" s="6">
        <f>IF(D314&gt;0,H314/D314,0)</f>
        <v>0</v>
      </c>
      <c r="BA314" s="6">
        <f>AZ314*Q314</f>
        <v>0</v>
      </c>
      <c r="BB314" s="6">
        <f>IF(C314&gt;C$3054,C$3054,IF(C314&lt;C$3053,C$3053,C314))</f>
        <v>0</v>
      </c>
      <c r="BC314" s="6">
        <f>IF(BB314&gt;0,(D314/15)-BB314,0)</f>
        <v>0</v>
      </c>
      <c r="BD314" s="6">
        <f>BC314/BC$3049</f>
        <v>0</v>
      </c>
      <c r="BE314" s="15">
        <f>IF(AU314&gt;AU$3054,AU$3054,IF(AU314&lt;AU$3053,AU$3053,AU314))</f>
        <v>0</v>
      </c>
      <c r="BF314" s="15">
        <f>IF(I314&gt;I$3054,I$3054,IF(I314&lt;I$3053,I$3053,I314))</f>
        <v>0</v>
      </c>
      <c r="BG314" s="6">
        <f>IF(BE314&gt;0, BF314/BE314,0)</f>
        <v>0</v>
      </c>
      <c r="BH314" s="26">
        <f>BG314/BG$3049</f>
        <v>0</v>
      </c>
      <c r="BI314" s="26">
        <f>IF(AV314&gt;AV$3054,AV$3054,IF(AV314&lt;AV$3053,AV$3053,AV314))</f>
        <v>0</v>
      </c>
      <c r="BJ314" s="6">
        <f>IF(BI314&gt;0, BF314/BI314,0)</f>
        <v>0</v>
      </c>
      <c r="BK314" s="26">
        <f>BJ314/BJ$3049</f>
        <v>0</v>
      </c>
      <c r="BL314" s="6">
        <f>IF(_xlfn.NUMBERVALUE(AL314),IF(ABS(AL314)&lt;1,1-ABS(AL314),0),0)</f>
        <v>0</v>
      </c>
      <c r="BM314" s="6">
        <f>IF(F314&gt;F$3054,F$3054,IF(F314&lt;F$3053,F$3053,F314))</f>
        <v>0</v>
      </c>
      <c r="BN314" s="6">
        <f>IF(BM314&gt;0, BM314/BM$3049, BM314/BM$3050*-1)</f>
        <v>0</v>
      </c>
      <c r="BO314" s="6">
        <f>IF(O314&gt;O$3054,O$3054,IF(O314&lt;O$3053,O$3053,O314))</f>
        <v>0</v>
      </c>
      <c r="BP314" s="26">
        <f>BO314/BO$3049</f>
        <v>0</v>
      </c>
      <c r="BQ314" s="26">
        <f>IF(OR(BD314=0, BH314=0,BN314=0,BP314=0), 0,BD314+BH314+BK314+BL314+BN314+BP314)</f>
        <v>0</v>
      </c>
      <c r="BR314" s="6">
        <f>IF(D314&gt;0,C314/D314,0)</f>
        <v>0</v>
      </c>
    </row>
    <row r="315" spans="1:70" x14ac:dyDescent="0.2">
      <c r="A315" s="15" t="s">
        <v>946</v>
      </c>
      <c r="B315" s="15" t="s">
        <v>947</v>
      </c>
      <c r="C315" s="15"/>
      <c r="D315" s="15">
        <v>0.23</v>
      </c>
      <c r="E315" s="15"/>
      <c r="F315" s="15"/>
      <c r="G315" s="15">
        <v>2.3199999999999998</v>
      </c>
      <c r="H315" s="21">
        <v>65700000</v>
      </c>
      <c r="I315" s="15"/>
      <c r="J315" s="15">
        <v>0</v>
      </c>
      <c r="K315" s="15"/>
      <c r="L315" s="15">
        <v>0</v>
      </c>
      <c r="M315" s="15"/>
      <c r="N315" s="15"/>
      <c r="O315" s="15"/>
      <c r="P315" s="15"/>
      <c r="Q315" s="15">
        <v>0.1</v>
      </c>
      <c r="R315" s="15">
        <v>0.06</v>
      </c>
      <c r="S315" s="15">
        <v>18.46</v>
      </c>
      <c r="T315" s="15">
        <v>0</v>
      </c>
      <c r="U315" s="15">
        <v>0</v>
      </c>
      <c r="V315" s="15">
        <v>0</v>
      </c>
      <c r="W315" s="15">
        <v>0</v>
      </c>
      <c r="X315" s="15">
        <v>0</v>
      </c>
      <c r="Y315" s="15">
        <v>0</v>
      </c>
      <c r="Z315" s="15">
        <v>0</v>
      </c>
      <c r="AA315" s="15">
        <v>0</v>
      </c>
      <c r="AB315" s="15">
        <v>-10.15</v>
      </c>
      <c r="AC315" s="15"/>
      <c r="AD315" s="15"/>
      <c r="AE315" s="15"/>
      <c r="AF315" s="15"/>
      <c r="AG315" s="15"/>
      <c r="AH315" s="15"/>
      <c r="AI315" s="15"/>
      <c r="AJ315" s="15"/>
      <c r="AK315" s="15"/>
      <c r="AL315" s="15"/>
      <c r="AM315" s="15">
        <v>170.48</v>
      </c>
      <c r="AN315" s="15"/>
      <c r="AO315" s="15"/>
      <c r="AP315" s="15"/>
      <c r="AQ315" s="15"/>
      <c r="AR315" s="15"/>
      <c r="AS315" s="15"/>
      <c r="AT315" s="15"/>
      <c r="AU315" s="15"/>
      <c r="AV315" s="15"/>
      <c r="AW315" s="16">
        <v>204467</v>
      </c>
      <c r="AX315" s="16">
        <v>24354</v>
      </c>
      <c r="AZ315" s="6">
        <f>IF(D315&gt;0,H315/D315,0)</f>
        <v>285652173.91304344</v>
      </c>
      <c r="BA315" s="6">
        <f>AZ315*Q315</f>
        <v>28565217.391304344</v>
      </c>
      <c r="BB315" s="6">
        <f>IF(C315&gt;C$3054,C$3054,IF(C315&lt;C$3053,C$3053,C315))</f>
        <v>0</v>
      </c>
      <c r="BC315" s="6">
        <f>IF(BB315&gt;0,(D315/15)-BB315,0)</f>
        <v>0</v>
      </c>
      <c r="BD315" s="6">
        <f>BC315/BC$3049</f>
        <v>0</v>
      </c>
      <c r="BE315" s="15">
        <f>IF(AU315&gt;AU$3054,AU$3054,IF(AU315&lt;AU$3053,AU$3053,AU315))</f>
        <v>0</v>
      </c>
      <c r="BF315" s="15">
        <f>IF(I315&gt;I$3054,I$3054,IF(I315&lt;I$3053,I$3053,I315))</f>
        <v>0</v>
      </c>
      <c r="BG315" s="6">
        <f>IF(BE315&gt;0, BF315/BE315,0)</f>
        <v>0</v>
      </c>
      <c r="BH315" s="26">
        <f>BG315/BG$3049</f>
        <v>0</v>
      </c>
      <c r="BI315" s="26">
        <f>IF(AV315&gt;AV$3054,AV$3054,IF(AV315&lt;AV$3053,AV$3053,AV315))</f>
        <v>0</v>
      </c>
      <c r="BJ315" s="6">
        <f>IF(BI315&gt;0, BF315/BI315,0)</f>
        <v>0</v>
      </c>
      <c r="BK315" s="26">
        <f>BJ315/BJ$3049</f>
        <v>0</v>
      </c>
      <c r="BL315" s="6">
        <f>IF(_xlfn.NUMBERVALUE(AL315),IF(ABS(AL315)&lt;1,1-ABS(AL315),0),0)</f>
        <v>0</v>
      </c>
      <c r="BM315" s="6">
        <f>IF(F315&gt;F$3054,F$3054,IF(F315&lt;F$3053,F$3053,F315))</f>
        <v>0</v>
      </c>
      <c r="BN315" s="6">
        <f>IF(BM315&gt;0, BM315/BM$3049, BM315/BM$3050*-1)</f>
        <v>0</v>
      </c>
      <c r="BO315" s="6">
        <f>IF(O315&gt;O$3054,O$3054,IF(O315&lt;O$3053,O$3053,O315))</f>
        <v>0</v>
      </c>
      <c r="BP315" s="26">
        <f>BO315/BO$3049</f>
        <v>0</v>
      </c>
      <c r="BQ315" s="26">
        <f>IF(OR(BD315=0, BH315=0,BN315=0,BP315=0), 0,BD315+BH315+BK315+BL315+BN315+BP315)</f>
        <v>0</v>
      </c>
      <c r="BR315" s="6">
        <f>IF(D315&gt;0,C315/D315,0)</f>
        <v>0</v>
      </c>
    </row>
    <row r="316" spans="1:70" x14ac:dyDescent="0.2">
      <c r="A316" s="15" t="s">
        <v>639</v>
      </c>
      <c r="B316" s="15" t="s">
        <v>640</v>
      </c>
      <c r="C316" s="15">
        <v>-0.2</v>
      </c>
      <c r="D316" s="15">
        <v>0.04</v>
      </c>
      <c r="E316" s="15">
        <v>0.05</v>
      </c>
      <c r="F316" s="15">
        <v>-37.14</v>
      </c>
      <c r="G316" s="15">
        <v>0.33</v>
      </c>
      <c r="H316" s="21">
        <v>1020000</v>
      </c>
      <c r="I316" s="15"/>
      <c r="J316" s="15">
        <v>0</v>
      </c>
      <c r="K316" s="15"/>
      <c r="L316" s="15">
        <v>0</v>
      </c>
      <c r="M316" s="15"/>
      <c r="N316" s="15">
        <v>0</v>
      </c>
      <c r="O316" s="15"/>
      <c r="P316" s="15"/>
      <c r="Q316" s="15">
        <v>0.13</v>
      </c>
      <c r="R316" s="15">
        <v>0</v>
      </c>
      <c r="S316" s="15">
        <v>0.01</v>
      </c>
      <c r="T316" s="15">
        <v>1.67</v>
      </c>
      <c r="U316" s="15">
        <v>1.67</v>
      </c>
      <c r="V316" s="15">
        <v>82.33</v>
      </c>
      <c r="W316" s="15">
        <v>82.33</v>
      </c>
      <c r="X316" s="15">
        <v>18.62</v>
      </c>
      <c r="Y316" s="15">
        <v>18.62</v>
      </c>
      <c r="Z316" s="15">
        <v>918.25</v>
      </c>
      <c r="AA316" s="15">
        <v>918.25</v>
      </c>
      <c r="AB316" s="15">
        <v>-0.28999999999999998</v>
      </c>
      <c r="AC316" s="15">
        <v>-22.2</v>
      </c>
      <c r="AD316" s="15">
        <v>-26.14</v>
      </c>
      <c r="AE316" s="15">
        <v>-22.2</v>
      </c>
      <c r="AF316" s="15">
        <v>-11.42</v>
      </c>
      <c r="AG316" s="15">
        <v>-14.39</v>
      </c>
      <c r="AH316" s="15">
        <v>-11.42</v>
      </c>
      <c r="AI316" s="15">
        <v>-81.62</v>
      </c>
      <c r="AJ316" s="15">
        <v>-47.87</v>
      </c>
      <c r="AK316" s="15">
        <v>-81.62</v>
      </c>
      <c r="AL316" s="15">
        <v>-0.11</v>
      </c>
      <c r="AM316" s="15">
        <v>20.58</v>
      </c>
      <c r="AN316" s="15">
        <v>22.01</v>
      </c>
      <c r="AO316" s="15">
        <v>-23.56</v>
      </c>
      <c r="AP316" s="15">
        <v>-23.56</v>
      </c>
      <c r="AQ316" s="15">
        <v>-104.7</v>
      </c>
      <c r="AR316" s="15"/>
      <c r="AS316" s="15">
        <v>-38.090000000000003</v>
      </c>
      <c r="AT316" s="15"/>
      <c r="AU316" s="15"/>
      <c r="AV316" s="15"/>
      <c r="AW316" s="15">
        <v>0</v>
      </c>
      <c r="AX316" s="15"/>
      <c r="AZ316" s="6">
        <f>IF(D316&gt;0,H316/D316,0)</f>
        <v>25500000</v>
      </c>
      <c r="BA316" s="6">
        <f>AZ316*Q316</f>
        <v>3315000</v>
      </c>
      <c r="BB316" s="6">
        <f>IF(C316&gt;C$3054,C$3054,IF(C316&lt;C$3053,C$3053,C316))</f>
        <v>-0.2</v>
      </c>
      <c r="BC316" s="6">
        <f>IF(BB316&gt;0,(D316/15)-BB316,0)</f>
        <v>0</v>
      </c>
      <c r="BD316" s="6">
        <f>BC316/BC$3049</f>
        <v>0</v>
      </c>
      <c r="BE316" s="15">
        <f>IF(AU316&gt;AU$3054,AU$3054,IF(AU316&lt;AU$3053,AU$3053,AU316))</f>
        <v>0</v>
      </c>
      <c r="BF316" s="15">
        <f>IF(I316&gt;I$3054,I$3054,IF(I316&lt;I$3053,I$3053,I316))</f>
        <v>0</v>
      </c>
      <c r="BG316" s="6">
        <f>IF(BE316&gt;0, BF316/BE316,0)</f>
        <v>0</v>
      </c>
      <c r="BH316" s="26">
        <f>BG316/BG$3049</f>
        <v>0</v>
      </c>
      <c r="BI316" s="26">
        <f>IF(AV316&gt;AV$3054,AV$3054,IF(AV316&lt;AV$3053,AV$3053,AV316))</f>
        <v>0</v>
      </c>
      <c r="BJ316" s="6">
        <f>IF(BI316&gt;0, BF316/BI316,0)</f>
        <v>0</v>
      </c>
      <c r="BK316" s="26">
        <f>BJ316/BJ$3049</f>
        <v>0</v>
      </c>
      <c r="BL316" s="6">
        <f>IF(_xlfn.NUMBERVALUE(AL316),IF(ABS(AL316)&lt;1,1-ABS(AL316),0),0)</f>
        <v>0.89</v>
      </c>
      <c r="BM316" s="6">
        <f>IF(F316&gt;F$3054,F$3054,IF(F316&lt;F$3053,F$3053,F316))</f>
        <v>-37.14</v>
      </c>
      <c r="BN316" s="6">
        <f>IF(BM316&gt;0, BM316/BM$3049, BM316/BM$3050*-1)</f>
        <v>-0.37341644882364772</v>
      </c>
      <c r="BO316" s="6">
        <f>IF(O316&gt;O$3054,O$3054,IF(O316&lt;O$3053,O$3053,O316))</f>
        <v>0</v>
      </c>
      <c r="BP316" s="26">
        <f>BO316/BO$3049</f>
        <v>0</v>
      </c>
      <c r="BQ316" s="26">
        <f>IF(OR(BD316=0, BH316=0,BN316=0,BP316=0), 0,BD316+BH316+BK316+BL316+BN316+BP316)</f>
        <v>0</v>
      </c>
      <c r="BR316" s="6">
        <f>IF(D316&gt;0,C316/D316,0)</f>
        <v>-5</v>
      </c>
    </row>
    <row r="317" spans="1:70" x14ac:dyDescent="0.2">
      <c r="A317" s="15" t="s">
        <v>794</v>
      </c>
      <c r="B317" s="15" t="s">
        <v>795</v>
      </c>
      <c r="C317" s="15">
        <v>-7.0000000000000007E-2</v>
      </c>
      <c r="D317" s="15">
        <v>0.5</v>
      </c>
      <c r="E317" s="15">
        <v>0.66</v>
      </c>
      <c r="F317" s="15">
        <v>19.05</v>
      </c>
      <c r="G317" s="15">
        <v>27.83</v>
      </c>
      <c r="H317" s="21">
        <v>115900000</v>
      </c>
      <c r="I317" s="15"/>
      <c r="J317" s="15">
        <v>0</v>
      </c>
      <c r="K317" s="15"/>
      <c r="L317" s="15">
        <v>0</v>
      </c>
      <c r="M317" s="15"/>
      <c r="N317" s="15">
        <v>0</v>
      </c>
      <c r="O317" s="15"/>
      <c r="P317" s="15"/>
      <c r="Q317" s="15">
        <v>0.02</v>
      </c>
      <c r="R317" s="15">
        <v>0.01</v>
      </c>
      <c r="S317" s="15">
        <v>0.45</v>
      </c>
      <c r="T317" s="15">
        <v>14.01</v>
      </c>
      <c r="U317" s="15">
        <v>14.01</v>
      </c>
      <c r="V317" s="15">
        <v>31.94</v>
      </c>
      <c r="W317" s="15">
        <v>31.94</v>
      </c>
      <c r="X317" s="15">
        <v>52.07</v>
      </c>
      <c r="Y317" s="15">
        <v>52.07</v>
      </c>
      <c r="Z317" s="15">
        <v>118.7</v>
      </c>
      <c r="AA317" s="15">
        <v>118.7</v>
      </c>
      <c r="AB317" s="15">
        <v>-9.98</v>
      </c>
      <c r="AC317" s="15">
        <v>-269.08</v>
      </c>
      <c r="AD317" s="15"/>
      <c r="AE317" s="15">
        <v>-269.08</v>
      </c>
      <c r="AF317" s="15">
        <v>-95.49</v>
      </c>
      <c r="AG317" s="15"/>
      <c r="AH317" s="15">
        <v>-95.49</v>
      </c>
      <c r="AI317" s="15">
        <v>-509.28</v>
      </c>
      <c r="AJ317" s="15"/>
      <c r="AK317" s="15">
        <v>-509.28</v>
      </c>
      <c r="AL317" s="15">
        <v>2.37</v>
      </c>
      <c r="AM317" s="15">
        <v>131.29</v>
      </c>
      <c r="AN317" s="15"/>
      <c r="AO317" s="16">
        <v>-100293.4</v>
      </c>
      <c r="AP317" s="16">
        <v>-101776.1</v>
      </c>
      <c r="AQ317" s="16">
        <v>-109974.6</v>
      </c>
      <c r="AR317" s="15"/>
      <c r="AS317" s="15"/>
      <c r="AT317" s="15"/>
      <c r="AU317" s="15"/>
      <c r="AV317" s="15"/>
      <c r="AW317" s="16">
        <v>134374</v>
      </c>
      <c r="AX317" s="16">
        <v>967379</v>
      </c>
      <c r="AZ317" s="6">
        <f>IF(D317&gt;0,H317/D317,0)</f>
        <v>231800000</v>
      </c>
      <c r="BA317" s="6">
        <f>AZ317*Q317</f>
        <v>4636000</v>
      </c>
      <c r="BB317" s="6">
        <f>IF(C317&gt;C$3054,C$3054,IF(C317&lt;C$3053,C$3053,C317))</f>
        <v>-7.0000000000000007E-2</v>
      </c>
      <c r="BC317" s="6">
        <f>IF(BB317&gt;0,(D317/15)-BB317,0)</f>
        <v>0</v>
      </c>
      <c r="BD317" s="6">
        <f>BC317/BC$3049</f>
        <v>0</v>
      </c>
      <c r="BE317" s="15">
        <f>IF(AU317&gt;AU$3054,AU$3054,IF(AU317&lt;AU$3053,AU$3053,AU317))</f>
        <v>0</v>
      </c>
      <c r="BF317" s="15">
        <f>IF(I317&gt;I$3054,I$3054,IF(I317&lt;I$3053,I$3053,I317))</f>
        <v>0</v>
      </c>
      <c r="BG317" s="6">
        <f>IF(BE317&gt;0, BF317/BE317,0)</f>
        <v>0</v>
      </c>
      <c r="BH317" s="26">
        <f>BG317/BG$3049</f>
        <v>0</v>
      </c>
      <c r="BI317" s="26">
        <f>IF(AV317&gt;AV$3054,AV$3054,IF(AV317&lt;AV$3053,AV$3053,AV317))</f>
        <v>0</v>
      </c>
      <c r="BJ317" s="6">
        <f>IF(BI317&gt;0, BF317/BI317,0)</f>
        <v>0</v>
      </c>
      <c r="BK317" s="26">
        <f>BJ317/BJ$3049</f>
        <v>0</v>
      </c>
      <c r="BL317" s="6">
        <f>IF(_xlfn.NUMBERVALUE(AL317),IF(ABS(AL317)&lt;1,1-ABS(AL317),0),0)</f>
        <v>0</v>
      </c>
      <c r="BM317" s="6">
        <f>IF(F317&gt;F$3054,F$3054,IF(F317&lt;F$3053,F$3053,F317))</f>
        <v>19.05</v>
      </c>
      <c r="BN317" s="6">
        <f>IF(BM317&gt;0, BM317/BM$3049, BM317/BM$3050*-1)</f>
        <v>2.4066172126369838E-2</v>
      </c>
      <c r="BO317" s="6">
        <f>IF(O317&gt;O$3054,O$3054,IF(O317&lt;O$3053,O$3053,O317))</f>
        <v>0</v>
      </c>
      <c r="BP317" s="26">
        <f>BO317/BO$3049</f>
        <v>0</v>
      </c>
      <c r="BQ317" s="26">
        <f>IF(OR(BD317=0, BH317=0,BN317=0,BP317=0), 0,BD317+BH317+BK317+BL317+BN317+BP317)</f>
        <v>0</v>
      </c>
      <c r="BR317" s="6">
        <f>IF(D317&gt;0,C317/D317,0)</f>
        <v>-0.14000000000000001</v>
      </c>
    </row>
    <row r="318" spans="1:70" x14ac:dyDescent="0.2">
      <c r="A318" s="15" t="s">
        <v>786</v>
      </c>
      <c r="B318" s="15" t="s">
        <v>787</v>
      </c>
      <c r="C318" s="15">
        <v>0</v>
      </c>
      <c r="D318" s="15">
        <v>0.02</v>
      </c>
      <c r="E318" s="15">
        <v>0.02</v>
      </c>
      <c r="F318" s="15">
        <v>-9.09</v>
      </c>
      <c r="G318" s="15">
        <v>0.56000000000000005</v>
      </c>
      <c r="H318" s="21">
        <v>16370000</v>
      </c>
      <c r="I318" s="15"/>
      <c r="J318" s="15">
        <v>0</v>
      </c>
      <c r="K318" s="15"/>
      <c r="L318" s="15">
        <v>0</v>
      </c>
      <c r="M318" s="15"/>
      <c r="N318" s="15">
        <v>0</v>
      </c>
      <c r="O318" s="15"/>
      <c r="P318" s="15"/>
      <c r="Q318" s="15">
        <v>0.04</v>
      </c>
      <c r="R318" s="15">
        <v>0</v>
      </c>
      <c r="S318" s="15">
        <v>1.82</v>
      </c>
      <c r="T318" s="15">
        <v>0</v>
      </c>
      <c r="U318" s="15">
        <v>0</v>
      </c>
      <c r="V318" s="15">
        <v>3.27</v>
      </c>
      <c r="W318" s="15">
        <v>3.27</v>
      </c>
      <c r="X318" s="15">
        <v>0</v>
      </c>
      <c r="Y318" s="15">
        <v>0</v>
      </c>
      <c r="Z318" s="15">
        <v>3.45</v>
      </c>
      <c r="AA318" s="15">
        <v>3.45</v>
      </c>
      <c r="AB318" s="15">
        <v>-12.1</v>
      </c>
      <c r="AC318" s="15">
        <v>-8.2200000000000006</v>
      </c>
      <c r="AD318" s="15">
        <v>-6.26</v>
      </c>
      <c r="AE318" s="15">
        <v>-8.2200000000000006</v>
      </c>
      <c r="AF318" s="15">
        <v>-7.78</v>
      </c>
      <c r="AG318" s="15">
        <v>-6</v>
      </c>
      <c r="AH318" s="15">
        <v>-7.78</v>
      </c>
      <c r="AI318" s="15">
        <v>-8.23</v>
      </c>
      <c r="AJ318" s="15">
        <v>-6.27</v>
      </c>
      <c r="AK318" s="15">
        <v>-8.23</v>
      </c>
      <c r="AL318" s="15">
        <v>1.24</v>
      </c>
      <c r="AM318" s="15">
        <v>183.31</v>
      </c>
      <c r="AN318" s="15"/>
      <c r="AO318" s="15"/>
      <c r="AP318" s="15"/>
      <c r="AQ318" s="15"/>
      <c r="AR318" s="15"/>
      <c r="AS318" s="15"/>
      <c r="AT318" s="15"/>
      <c r="AU318" s="15"/>
      <c r="AV318" s="15"/>
      <c r="AW318" s="15">
        <v>0</v>
      </c>
      <c r="AX318" s="15"/>
      <c r="AZ318" s="6">
        <f>IF(D318&gt;0,H318/D318,0)</f>
        <v>818500000</v>
      </c>
      <c r="BA318" s="6">
        <f>AZ318*Q318</f>
        <v>32740000</v>
      </c>
      <c r="BB318" s="6">
        <f>IF(C318&gt;C$3054,C$3054,IF(C318&lt;C$3053,C$3053,C318))</f>
        <v>0</v>
      </c>
      <c r="BC318" s="6">
        <f>IF(BB318&gt;0,(D318/15)-BB318,0)</f>
        <v>0</v>
      </c>
      <c r="BD318" s="6">
        <f>BC318/BC$3049</f>
        <v>0</v>
      </c>
      <c r="BE318" s="15">
        <f>IF(AU318&gt;AU$3054,AU$3054,IF(AU318&lt;AU$3053,AU$3053,AU318))</f>
        <v>0</v>
      </c>
      <c r="BF318" s="15">
        <f>IF(I318&gt;I$3054,I$3054,IF(I318&lt;I$3053,I$3053,I318))</f>
        <v>0</v>
      </c>
      <c r="BG318" s="6">
        <f>IF(BE318&gt;0, BF318/BE318,0)</f>
        <v>0</v>
      </c>
      <c r="BH318" s="26">
        <f>BG318/BG$3049</f>
        <v>0</v>
      </c>
      <c r="BI318" s="26">
        <f>IF(AV318&gt;AV$3054,AV$3054,IF(AV318&lt;AV$3053,AV$3053,AV318))</f>
        <v>0</v>
      </c>
      <c r="BJ318" s="6">
        <f>IF(BI318&gt;0, BF318/BI318,0)</f>
        <v>0</v>
      </c>
      <c r="BK318" s="26">
        <f>BJ318/BJ$3049</f>
        <v>0</v>
      </c>
      <c r="BL318" s="6">
        <f>IF(_xlfn.NUMBERVALUE(AL318),IF(ABS(AL318)&lt;1,1-ABS(AL318),0),0)</f>
        <v>0</v>
      </c>
      <c r="BM318" s="6">
        <f>IF(F318&gt;F$3054,F$3054,IF(F318&lt;F$3053,F$3053,F318))</f>
        <v>-9.09</v>
      </c>
      <c r="BN318" s="6">
        <f>IF(BM318&gt;0, BM318/BM$3049, BM318/BM$3050*-1)</f>
        <v>-9.1393525035190035E-2</v>
      </c>
      <c r="BO318" s="6">
        <f>IF(O318&gt;O$3054,O$3054,IF(O318&lt;O$3053,O$3053,O318))</f>
        <v>0</v>
      </c>
      <c r="BP318" s="26">
        <f>BO318/BO$3049</f>
        <v>0</v>
      </c>
      <c r="BQ318" s="26">
        <f>IF(OR(BD318=0, BH318=0,BN318=0,BP318=0), 0,BD318+BH318+BK318+BL318+BN318+BP318)</f>
        <v>0</v>
      </c>
      <c r="BR318" s="6">
        <f>IF(D318&gt;0,C318/D318,0)</f>
        <v>0</v>
      </c>
    </row>
    <row r="319" spans="1:70" x14ac:dyDescent="0.2">
      <c r="A319" s="15" t="s">
        <v>402</v>
      </c>
      <c r="B319" s="15" t="s">
        <v>403</v>
      </c>
      <c r="C319" s="15"/>
      <c r="D319" s="15">
        <v>0</v>
      </c>
      <c r="E319" s="15"/>
      <c r="F319" s="15"/>
      <c r="G319" s="15"/>
      <c r="H319" s="21"/>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v>0</v>
      </c>
      <c r="AX319" s="15"/>
      <c r="AZ319" s="6">
        <f>IF(D319&gt;0,H319/D319,0)</f>
        <v>0</v>
      </c>
      <c r="BA319" s="6">
        <f>AZ319*Q319</f>
        <v>0</v>
      </c>
      <c r="BB319" s="6">
        <f>IF(C319&gt;C$3054,C$3054,IF(C319&lt;C$3053,C$3053,C319))</f>
        <v>0</v>
      </c>
      <c r="BC319" s="6">
        <f>IF(BB319&gt;0,(D319/15)-BB319,0)</f>
        <v>0</v>
      </c>
      <c r="BD319" s="6">
        <f>BC319/BC$3049</f>
        <v>0</v>
      </c>
      <c r="BE319" s="15">
        <f>IF(AU319&gt;AU$3054,AU$3054,IF(AU319&lt;AU$3053,AU$3053,AU319))</f>
        <v>0</v>
      </c>
      <c r="BF319" s="15">
        <f>IF(I319&gt;I$3054,I$3054,IF(I319&lt;I$3053,I$3053,I319))</f>
        <v>0</v>
      </c>
      <c r="BG319" s="6">
        <f>IF(BE319&gt;0, BF319/BE319,0)</f>
        <v>0</v>
      </c>
      <c r="BH319" s="26">
        <f>BG319/BG$3049</f>
        <v>0</v>
      </c>
      <c r="BI319" s="26">
        <f>IF(AV319&gt;AV$3054,AV$3054,IF(AV319&lt;AV$3053,AV$3053,AV319))</f>
        <v>0</v>
      </c>
      <c r="BJ319" s="6">
        <f>IF(BI319&gt;0, BF319/BI319,0)</f>
        <v>0</v>
      </c>
      <c r="BK319" s="26">
        <f>BJ319/BJ$3049</f>
        <v>0</v>
      </c>
      <c r="BL319" s="6">
        <f>IF(_xlfn.NUMBERVALUE(AL319),IF(ABS(AL319)&lt;1,1-ABS(AL319),0),0)</f>
        <v>0</v>
      </c>
      <c r="BM319" s="6">
        <f>IF(F319&gt;F$3054,F$3054,IF(F319&lt;F$3053,F$3053,F319))</f>
        <v>0</v>
      </c>
      <c r="BN319" s="6">
        <f>IF(BM319&gt;0, BM319/BM$3049, BM319/BM$3050*-1)</f>
        <v>0</v>
      </c>
      <c r="BO319" s="6">
        <f>IF(O319&gt;O$3054,O$3054,IF(O319&lt;O$3053,O$3053,O319))</f>
        <v>0</v>
      </c>
      <c r="BP319" s="26">
        <f>BO319/BO$3049</f>
        <v>0</v>
      </c>
      <c r="BQ319" s="26">
        <f>IF(OR(BD319=0, BH319=0,BN319=0,BP319=0), 0,BD319+BH319+BK319+BL319+BN319+BP319)</f>
        <v>0</v>
      </c>
      <c r="BR319" s="6">
        <f>IF(D319&gt;0,C319/D319,0)</f>
        <v>0</v>
      </c>
    </row>
    <row r="320" spans="1:70" x14ac:dyDescent="0.2">
      <c r="A320" s="15" t="s">
        <v>404</v>
      </c>
      <c r="B320" s="15" t="s">
        <v>405</v>
      </c>
      <c r="C320" s="15"/>
      <c r="D320" s="15">
        <v>0</v>
      </c>
      <c r="E320" s="15"/>
      <c r="F320" s="15"/>
      <c r="G320" s="15"/>
      <c r="H320" s="21"/>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v>0</v>
      </c>
      <c r="AX320" s="15"/>
      <c r="AZ320" s="6">
        <f>IF(D320&gt;0,H320/D320,0)</f>
        <v>0</v>
      </c>
      <c r="BA320" s="6">
        <f>AZ320*Q320</f>
        <v>0</v>
      </c>
      <c r="BB320" s="6">
        <f>IF(C320&gt;C$3054,C$3054,IF(C320&lt;C$3053,C$3053,C320))</f>
        <v>0</v>
      </c>
      <c r="BC320" s="6">
        <f>IF(BB320&gt;0,(D320/15)-BB320,0)</f>
        <v>0</v>
      </c>
      <c r="BD320" s="6">
        <f>BC320/BC$3049</f>
        <v>0</v>
      </c>
      <c r="BE320" s="15">
        <f>IF(AU320&gt;AU$3054,AU$3054,IF(AU320&lt;AU$3053,AU$3053,AU320))</f>
        <v>0</v>
      </c>
      <c r="BF320" s="15">
        <f>IF(I320&gt;I$3054,I$3054,IF(I320&lt;I$3053,I$3053,I320))</f>
        <v>0</v>
      </c>
      <c r="BG320" s="6">
        <f>IF(BE320&gt;0, BF320/BE320,0)</f>
        <v>0</v>
      </c>
      <c r="BH320" s="26">
        <f>BG320/BG$3049</f>
        <v>0</v>
      </c>
      <c r="BI320" s="26">
        <f>IF(AV320&gt;AV$3054,AV$3054,IF(AV320&lt;AV$3053,AV$3053,AV320))</f>
        <v>0</v>
      </c>
      <c r="BJ320" s="6">
        <f>IF(BI320&gt;0, BF320/BI320,0)</f>
        <v>0</v>
      </c>
      <c r="BK320" s="26">
        <f>BJ320/BJ$3049</f>
        <v>0</v>
      </c>
      <c r="BL320" s="6">
        <f>IF(_xlfn.NUMBERVALUE(AL320),IF(ABS(AL320)&lt;1,1-ABS(AL320),0),0)</f>
        <v>0</v>
      </c>
      <c r="BM320" s="6">
        <f>IF(F320&gt;F$3054,F$3054,IF(F320&lt;F$3053,F$3053,F320))</f>
        <v>0</v>
      </c>
      <c r="BN320" s="6">
        <f>IF(BM320&gt;0, BM320/BM$3049, BM320/BM$3050*-1)</f>
        <v>0</v>
      </c>
      <c r="BO320" s="6">
        <f>IF(O320&gt;O$3054,O$3054,IF(O320&lt;O$3053,O$3053,O320))</f>
        <v>0</v>
      </c>
      <c r="BP320" s="26">
        <f>BO320/BO$3049</f>
        <v>0</v>
      </c>
      <c r="BQ320" s="26">
        <f>IF(OR(BD320=0, BH320=0,BN320=0,BP320=0), 0,BD320+BH320+BK320+BL320+BN320+BP320)</f>
        <v>0</v>
      </c>
      <c r="BR320" s="6">
        <f>IF(D320&gt;0,C320/D320,0)</f>
        <v>0</v>
      </c>
    </row>
    <row r="321" spans="1:70" x14ac:dyDescent="0.2">
      <c r="A321" s="15" t="s">
        <v>3944</v>
      </c>
      <c r="B321" s="15" t="s">
        <v>3945</v>
      </c>
      <c r="C321" s="15">
        <v>0</v>
      </c>
      <c r="D321" s="15">
        <v>0.04</v>
      </c>
      <c r="E321" s="15">
        <v>0.01</v>
      </c>
      <c r="F321" s="16">
        <v>1750</v>
      </c>
      <c r="G321" s="15">
        <v>68.900000000000006</v>
      </c>
      <c r="H321" s="21">
        <v>3250000</v>
      </c>
      <c r="I321" s="15"/>
      <c r="J321" s="15">
        <v>0</v>
      </c>
      <c r="K321" s="15"/>
      <c r="L321" s="15">
        <v>0</v>
      </c>
      <c r="M321" s="15"/>
      <c r="N321" s="15">
        <v>0</v>
      </c>
      <c r="O321" s="15"/>
      <c r="P321" s="15"/>
      <c r="Q321" s="15">
        <v>0</v>
      </c>
      <c r="R321" s="15">
        <v>0</v>
      </c>
      <c r="S321" s="15">
        <v>4.04</v>
      </c>
      <c r="T321" s="15">
        <v>0</v>
      </c>
      <c r="U321" s="15">
        <v>0</v>
      </c>
      <c r="V321" s="15">
        <v>0</v>
      </c>
      <c r="W321" s="15">
        <v>0</v>
      </c>
      <c r="X321" s="15">
        <v>0</v>
      </c>
      <c r="Y321" s="15">
        <v>0</v>
      </c>
      <c r="Z321" s="15">
        <v>0</v>
      </c>
      <c r="AA321" s="15">
        <v>0</v>
      </c>
      <c r="AB321" s="15"/>
      <c r="AC321" s="15">
        <v>-129.32</v>
      </c>
      <c r="AD321" s="15">
        <v>-66.56</v>
      </c>
      <c r="AE321" s="15">
        <v>-129.32</v>
      </c>
      <c r="AF321" s="15">
        <v>-109.43</v>
      </c>
      <c r="AG321" s="15">
        <v>-63.65</v>
      </c>
      <c r="AH321" s="15">
        <v>-109.43</v>
      </c>
      <c r="AI321" s="15">
        <v>-129.35</v>
      </c>
      <c r="AJ321" s="15">
        <v>-66.41</v>
      </c>
      <c r="AK321" s="15">
        <v>-129.35</v>
      </c>
      <c r="AL321" s="15">
        <v>1.65</v>
      </c>
      <c r="AM321" s="15"/>
      <c r="AN321" s="15"/>
      <c r="AO321" s="16">
        <v>-2528.44</v>
      </c>
      <c r="AP321" s="16">
        <v>-4526.3500000000004</v>
      </c>
      <c r="AQ321" s="16">
        <v>-4506.55</v>
      </c>
      <c r="AR321" s="15"/>
      <c r="AS321" s="15">
        <v>-20.46</v>
      </c>
      <c r="AT321" s="15"/>
      <c r="AU321" s="15"/>
      <c r="AV321" s="15"/>
      <c r="AW321" s="15">
        <v>0</v>
      </c>
      <c r="AX321" s="15">
        <v>6280000</v>
      </c>
      <c r="AZ321" s="6">
        <f>IF(D321&gt;0,H321/D321,0)</f>
        <v>81250000</v>
      </c>
      <c r="BA321" s="6">
        <f>AZ321*Q321</f>
        <v>0</v>
      </c>
      <c r="BB321" s="6">
        <f>IF(C321&gt;C$3054,C$3054,IF(C321&lt;C$3053,C$3053,C321))</f>
        <v>0</v>
      </c>
      <c r="BC321" s="6">
        <f>IF(BB321&gt;0,(D321/15)-BB321,0)</f>
        <v>0</v>
      </c>
      <c r="BD321" s="6">
        <f>BC321/BC$3049</f>
        <v>0</v>
      </c>
      <c r="BE321" s="15">
        <f>IF(AU321&gt;AU$3054,AU$3054,IF(AU321&lt;AU$3053,AU$3053,AU321))</f>
        <v>0</v>
      </c>
      <c r="BF321" s="15">
        <f>IF(I321&gt;I$3054,I$3054,IF(I321&lt;I$3053,I$3053,I321))</f>
        <v>0</v>
      </c>
      <c r="BG321" s="6">
        <f>IF(BE321&gt;0, BF321/BE321,0)</f>
        <v>0</v>
      </c>
      <c r="BH321" s="26">
        <f>BG321/BG$3049</f>
        <v>0</v>
      </c>
      <c r="BI321" s="26">
        <f>IF(AV321&gt;AV$3054,AV$3054,IF(AV321&lt;AV$3053,AV$3053,AV321))</f>
        <v>0</v>
      </c>
      <c r="BJ321" s="6">
        <f>IF(BI321&gt;0, BF321/BI321,0)</f>
        <v>0</v>
      </c>
      <c r="BK321" s="26">
        <f>BJ321/BJ$3049</f>
        <v>0</v>
      </c>
      <c r="BL321" s="6">
        <f>IF(_xlfn.NUMBERVALUE(AL321),IF(ABS(AL321)&lt;1,1-ABS(AL321),0),0)</f>
        <v>0</v>
      </c>
      <c r="BM321" s="6">
        <f>IF(F321&gt;F$3054,F$3054,IF(F321&lt;F$3053,F$3053,F321))</f>
        <v>791.56751227281768</v>
      </c>
      <c r="BN321" s="6">
        <f>IF(BM321&gt;0, BM321/BM$3049, BM321/BM$3050*-1)</f>
        <v>1</v>
      </c>
      <c r="BO321" s="6">
        <f>IF(O321&gt;O$3054,O$3054,IF(O321&lt;O$3053,O$3053,O321))</f>
        <v>0</v>
      </c>
      <c r="BP321" s="26">
        <f>BO321/BO$3049</f>
        <v>0</v>
      </c>
      <c r="BQ321" s="26">
        <f>IF(OR(BD321=0, BH321=0,BN321=0,BP321=0), 0,BD321+BH321+BK321+BL321+BN321+BP321)</f>
        <v>0</v>
      </c>
      <c r="BR321" s="6">
        <f>IF(D321&gt;0,C321/D321,0)</f>
        <v>0</v>
      </c>
    </row>
    <row r="322" spans="1:70" x14ac:dyDescent="0.2">
      <c r="A322" s="15" t="s">
        <v>4</v>
      </c>
      <c r="B322" s="15" t="s">
        <v>410</v>
      </c>
      <c r="C322" s="15">
        <v>0.66</v>
      </c>
      <c r="D322" s="15">
        <v>10.9</v>
      </c>
      <c r="E322" s="15">
        <v>10.130000000000001</v>
      </c>
      <c r="F322" s="15">
        <v>23.56</v>
      </c>
      <c r="G322" s="15">
        <v>2.33</v>
      </c>
      <c r="H322" s="21">
        <v>695930000</v>
      </c>
      <c r="I322" s="15">
        <v>16.39</v>
      </c>
      <c r="J322" s="15">
        <v>0.28000000000000003</v>
      </c>
      <c r="K322" s="15">
        <v>0.28000000000000003</v>
      </c>
      <c r="L322" s="15">
        <v>0.4</v>
      </c>
      <c r="M322" s="15">
        <v>0.4</v>
      </c>
      <c r="N322" s="15">
        <v>0.4</v>
      </c>
      <c r="O322" s="15">
        <v>3.72</v>
      </c>
      <c r="P322" s="15">
        <v>12.03</v>
      </c>
      <c r="Q322" s="15">
        <v>4.6100000000000003</v>
      </c>
      <c r="R322" s="15">
        <v>2.48</v>
      </c>
      <c r="S322" s="15">
        <v>1.24</v>
      </c>
      <c r="T322" s="15">
        <v>11.67</v>
      </c>
      <c r="U322" s="15">
        <v>11.67</v>
      </c>
      <c r="V322" s="15">
        <v>12.29</v>
      </c>
      <c r="W322" s="15">
        <v>12.29</v>
      </c>
      <c r="X322" s="15">
        <v>28.61</v>
      </c>
      <c r="Y322" s="15">
        <v>28.61</v>
      </c>
      <c r="Z322" s="15">
        <v>30.13</v>
      </c>
      <c r="AA322" s="15">
        <v>30.13</v>
      </c>
      <c r="AB322" s="15"/>
      <c r="AC322" s="15">
        <v>12.98</v>
      </c>
      <c r="AD322" s="15">
        <v>15.22</v>
      </c>
      <c r="AE322" s="15">
        <v>12.98</v>
      </c>
      <c r="AF322" s="15">
        <v>6.99</v>
      </c>
      <c r="AG322" s="15">
        <v>7.5</v>
      </c>
      <c r="AH322" s="15">
        <v>6.99</v>
      </c>
      <c r="AI322" s="15">
        <v>15.07</v>
      </c>
      <c r="AJ322" s="15">
        <v>16.72</v>
      </c>
      <c r="AK322" s="15">
        <v>15.07</v>
      </c>
      <c r="AL322" s="15">
        <v>0.42</v>
      </c>
      <c r="AM322" s="15">
        <v>63.19</v>
      </c>
      <c r="AN322" s="15">
        <v>94.13</v>
      </c>
      <c r="AO322" s="15">
        <v>18.420000000000002</v>
      </c>
      <c r="AP322" s="15">
        <v>20.43</v>
      </c>
      <c r="AQ322" s="15">
        <v>23.17</v>
      </c>
      <c r="AR322" s="15">
        <v>14.48</v>
      </c>
      <c r="AS322" s="15">
        <v>16.53</v>
      </c>
      <c r="AT322" s="15">
        <v>14.9</v>
      </c>
      <c r="AU322" s="15">
        <v>11.28</v>
      </c>
      <c r="AV322" s="15">
        <v>6.27</v>
      </c>
      <c r="AW322" s="16">
        <v>144878</v>
      </c>
      <c r="AX322" s="16">
        <v>11596</v>
      </c>
      <c r="AZ322" s="6">
        <f>IF(D322&gt;0,H322/D322,0)</f>
        <v>63846788.990825683</v>
      </c>
      <c r="BA322" s="6">
        <f>AZ322*Q322</f>
        <v>294333697.24770641</v>
      </c>
      <c r="BB322" s="6">
        <f>IF(C322&gt;C$3054,C$3054,IF(C322&lt;C$3053,C$3053,C322))</f>
        <v>0.66</v>
      </c>
      <c r="BC322" s="6">
        <f>IF(BB322&gt;0,(D322/15)-BB322,0)</f>
        <v>6.6666666666666652E-2</v>
      </c>
      <c r="BD322" s="6">
        <f>BC322/BC$3049</f>
        <v>1.2838618564642442E-2</v>
      </c>
      <c r="BE322" s="15">
        <f>IF(AU322&gt;AU$3054,AU$3054,IF(AU322&lt;AU$3053,AU$3053,AU322))</f>
        <v>11.28</v>
      </c>
      <c r="BF322" s="15">
        <f>IF(I322&gt;I$3054,I$3054,IF(I322&lt;I$3053,I$3053,I322))</f>
        <v>16.39</v>
      </c>
      <c r="BG322" s="6">
        <f>IF(BE322&gt;0, BF322/BE322,0)</f>
        <v>1.4530141843971633</v>
      </c>
      <c r="BH322" s="26">
        <f>BG322/BG$3049</f>
        <v>1.3971290234588108E-3</v>
      </c>
      <c r="BI322" s="26">
        <f>IF(AV322&gt;AV$3054,AV$3054,IF(AV322&lt;AV$3053,AV$3053,AV322))</f>
        <v>6.27</v>
      </c>
      <c r="BJ322" s="6">
        <f>IF(BI322&gt;0, BF322/BI322,0)</f>
        <v>2.6140350877192984</v>
      </c>
      <c r="BK322" s="26">
        <f>BJ322/BJ$3049</f>
        <v>4.4081536049229318E-3</v>
      </c>
      <c r="BL322" s="6">
        <f>IF(_xlfn.NUMBERVALUE(AL322),IF(ABS(AL322)&lt;1,1-ABS(AL322),0),0)</f>
        <v>0.58000000000000007</v>
      </c>
      <c r="BM322" s="6">
        <f>IF(F322&gt;F$3054,F$3054,IF(F322&lt;F$3053,F$3053,F322))</f>
        <v>23.56</v>
      </c>
      <c r="BN322" s="6">
        <f>IF(BM322&gt;0, BM322/BM$3049, BM322/BM$3050*-1)</f>
        <v>2.9763727837127212E-2</v>
      </c>
      <c r="BO322" s="6">
        <f>IF(O322&gt;O$3054,O$3054,IF(O322&lt;O$3053,O$3053,O322))</f>
        <v>3.72</v>
      </c>
      <c r="BP322" s="26">
        <f>BO322/BO$3049</f>
        <v>3.5078157216300546E-2</v>
      </c>
      <c r="BQ322" s="26">
        <f>IF(OR(BD322=0, BH322=0,BN322=0,BP322=0), 0,BD322+BH322+BK322+BL322+BN322+BP322)</f>
        <v>0.66348578624645205</v>
      </c>
      <c r="BR322" s="6">
        <f>IF(D322&gt;0,C322/D322,0)</f>
        <v>6.0550458715596334E-2</v>
      </c>
    </row>
    <row r="323" spans="1:70" x14ac:dyDescent="0.2">
      <c r="A323" s="15" t="s">
        <v>851</v>
      </c>
      <c r="B323" s="15" t="s">
        <v>852</v>
      </c>
      <c r="C323" s="15">
        <v>-0.02</v>
      </c>
      <c r="D323" s="15">
        <v>0.03</v>
      </c>
      <c r="E323" s="15">
        <v>0.04</v>
      </c>
      <c r="F323" s="15">
        <v>12.9</v>
      </c>
      <c r="G323" s="15">
        <v>0.32</v>
      </c>
      <c r="H323" s="21">
        <v>11560000</v>
      </c>
      <c r="I323" s="15"/>
      <c r="J323" s="15">
        <v>0</v>
      </c>
      <c r="K323" s="15"/>
      <c r="L323" s="15">
        <v>0</v>
      </c>
      <c r="M323" s="15"/>
      <c r="N323" s="15">
        <v>0</v>
      </c>
      <c r="O323" s="15"/>
      <c r="P323" s="15"/>
      <c r="Q323" s="15">
        <v>0.11</v>
      </c>
      <c r="R323" s="15">
        <v>0</v>
      </c>
      <c r="S323" s="15">
        <v>0.75</v>
      </c>
      <c r="T323" s="15">
        <v>0</v>
      </c>
      <c r="U323" s="15">
        <v>0</v>
      </c>
      <c r="V323" s="15">
        <v>0</v>
      </c>
      <c r="W323" s="15">
        <v>0</v>
      </c>
      <c r="X323" s="15">
        <v>0</v>
      </c>
      <c r="Y323" s="15">
        <v>0</v>
      </c>
      <c r="Z323" s="15">
        <v>0</v>
      </c>
      <c r="AA323" s="15">
        <v>0</v>
      </c>
      <c r="AB323" s="15">
        <v>-235.12</v>
      </c>
      <c r="AC323" s="15">
        <v>-12.23</v>
      </c>
      <c r="AD323" s="15">
        <v>-12.1</v>
      </c>
      <c r="AE323" s="15">
        <v>-12.23</v>
      </c>
      <c r="AF323" s="15">
        <v>-12.16</v>
      </c>
      <c r="AG323" s="15">
        <v>-11.84</v>
      </c>
      <c r="AH323" s="15">
        <v>-12.16</v>
      </c>
      <c r="AI323" s="15">
        <v>-12.41</v>
      </c>
      <c r="AJ323" s="15">
        <v>-12.14</v>
      </c>
      <c r="AK323" s="15">
        <v>-12.41</v>
      </c>
      <c r="AL323" s="15">
        <v>1.38</v>
      </c>
      <c r="AM323" s="15">
        <v>261.41000000000003</v>
      </c>
      <c r="AN323" s="15"/>
      <c r="AO323" s="16">
        <v>-35472.99</v>
      </c>
      <c r="AP323" s="16">
        <v>-124728.2</v>
      </c>
      <c r="AQ323" s="16">
        <v>-124881.3</v>
      </c>
      <c r="AR323" s="15"/>
      <c r="AS323" s="15">
        <v>-59.04</v>
      </c>
      <c r="AT323" s="15"/>
      <c r="AU323" s="15"/>
      <c r="AV323" s="15"/>
      <c r="AW323" s="16">
        <v>120000</v>
      </c>
      <c r="AX323" s="16">
        <v>409815</v>
      </c>
      <c r="AZ323" s="6">
        <f>IF(D323&gt;0,H323/D323,0)</f>
        <v>385333333.33333337</v>
      </c>
      <c r="BA323" s="6">
        <f>AZ323*Q323</f>
        <v>42386666.666666672</v>
      </c>
      <c r="BB323" s="6">
        <f>IF(C323&gt;C$3054,C$3054,IF(C323&lt;C$3053,C$3053,C323))</f>
        <v>-0.02</v>
      </c>
      <c r="BC323" s="6">
        <f>IF(BB323&gt;0,(D323/15)-BB323,0)</f>
        <v>0</v>
      </c>
      <c r="BD323" s="6">
        <f>BC323/BC$3049</f>
        <v>0</v>
      </c>
      <c r="BE323" s="15">
        <f>IF(AU323&gt;AU$3054,AU$3054,IF(AU323&lt;AU$3053,AU$3053,AU323))</f>
        <v>0</v>
      </c>
      <c r="BF323" s="15">
        <f>IF(I323&gt;I$3054,I$3054,IF(I323&lt;I$3053,I$3053,I323))</f>
        <v>0</v>
      </c>
      <c r="BG323" s="6">
        <f>IF(BE323&gt;0, BF323/BE323,0)</f>
        <v>0</v>
      </c>
      <c r="BH323" s="26">
        <f>BG323/BG$3049</f>
        <v>0</v>
      </c>
      <c r="BI323" s="26">
        <f>IF(AV323&gt;AV$3054,AV$3054,IF(AV323&lt;AV$3053,AV$3053,AV323))</f>
        <v>0</v>
      </c>
      <c r="BJ323" s="6">
        <f>IF(BI323&gt;0, BF323/BI323,0)</f>
        <v>0</v>
      </c>
      <c r="BK323" s="26">
        <f>BJ323/BJ$3049</f>
        <v>0</v>
      </c>
      <c r="BL323" s="6">
        <f>IF(_xlfn.NUMBERVALUE(AL323),IF(ABS(AL323)&lt;1,1-ABS(AL323),0),0)</f>
        <v>0</v>
      </c>
      <c r="BM323" s="6">
        <f>IF(F323&gt;F$3054,F$3054,IF(F323&lt;F$3053,F$3053,F323))</f>
        <v>12.9</v>
      </c>
      <c r="BN323" s="6">
        <f>IF(BM323&gt;0, BM323/BM$3049, BM323/BM$3050*-1)</f>
        <v>1.6296777975337056E-2</v>
      </c>
      <c r="BO323" s="6">
        <f>IF(O323&gt;O$3054,O$3054,IF(O323&lt;O$3053,O$3053,O323))</f>
        <v>0</v>
      </c>
      <c r="BP323" s="26">
        <f>BO323/BO$3049</f>
        <v>0</v>
      </c>
      <c r="BQ323" s="26">
        <f>IF(OR(BD323=0, BH323=0,BN323=0,BP323=0), 0,BD323+BH323+BK323+BL323+BN323+BP323)</f>
        <v>0</v>
      </c>
      <c r="BR323" s="6">
        <f>IF(D323&gt;0,C323/D323,0)</f>
        <v>-0.66666666666666674</v>
      </c>
    </row>
    <row r="324" spans="1:70" x14ac:dyDescent="0.2">
      <c r="A324" s="15" t="s">
        <v>756</v>
      </c>
      <c r="B324" s="15" t="s">
        <v>757</v>
      </c>
      <c r="C324" s="15">
        <v>-0.01</v>
      </c>
      <c r="D324" s="15">
        <v>1.22</v>
      </c>
      <c r="E324" s="15">
        <v>1.26</v>
      </c>
      <c r="F324" s="15">
        <v>-3.94</v>
      </c>
      <c r="G324" s="15">
        <v>1.05</v>
      </c>
      <c r="H324" s="21">
        <v>160070000</v>
      </c>
      <c r="I324" s="15"/>
      <c r="J324" s="15">
        <v>0.01</v>
      </c>
      <c r="K324" s="15">
        <v>0.01</v>
      </c>
      <c r="L324" s="15">
        <v>0.02</v>
      </c>
      <c r="M324" s="15">
        <v>0.02</v>
      </c>
      <c r="N324" s="15">
        <v>0.02</v>
      </c>
      <c r="O324" s="15">
        <v>1.8</v>
      </c>
      <c r="P324" s="15">
        <v>2.06</v>
      </c>
      <c r="Q324" s="15">
        <v>1.1599999999999999</v>
      </c>
      <c r="R324" s="15">
        <v>0.02</v>
      </c>
      <c r="S324" s="15">
        <v>1.06</v>
      </c>
      <c r="T324" s="15">
        <v>0</v>
      </c>
      <c r="U324" s="15">
        <v>0</v>
      </c>
      <c r="V324" s="15">
        <v>0</v>
      </c>
      <c r="W324" s="15">
        <v>0</v>
      </c>
      <c r="X324" s="15">
        <v>0</v>
      </c>
      <c r="Y324" s="15">
        <v>0</v>
      </c>
      <c r="Z324" s="15">
        <v>0</v>
      </c>
      <c r="AA324" s="15">
        <v>0</v>
      </c>
      <c r="AB324" s="15"/>
      <c r="AC324" s="15">
        <v>-0.72</v>
      </c>
      <c r="AD324" s="15"/>
      <c r="AE324" s="15">
        <v>-0.72</v>
      </c>
      <c r="AF324" s="15">
        <v>-0.71</v>
      </c>
      <c r="AG324" s="15"/>
      <c r="AH324" s="15">
        <v>-0.71</v>
      </c>
      <c r="AI324" s="15">
        <v>-0.79</v>
      </c>
      <c r="AJ324" s="15"/>
      <c r="AK324" s="15">
        <v>-0.79</v>
      </c>
      <c r="AL324" s="15">
        <v>0.4</v>
      </c>
      <c r="AM324" s="15">
        <v>124.74</v>
      </c>
      <c r="AN324" s="15"/>
      <c r="AO324" s="15">
        <v>-318.89999999999998</v>
      </c>
      <c r="AP324" s="15">
        <v>-388.76</v>
      </c>
      <c r="AQ324" s="15">
        <v>-229.48</v>
      </c>
      <c r="AR324" s="15"/>
      <c r="AS324" s="15"/>
      <c r="AT324" s="15"/>
      <c r="AU324" s="15"/>
      <c r="AV324" s="15"/>
      <c r="AW324" s="16">
        <v>15843</v>
      </c>
      <c r="AX324" s="16">
        <v>11514</v>
      </c>
      <c r="AZ324" s="6">
        <f>IF(D324&gt;0,H324/D324,0)</f>
        <v>131204918.03278689</v>
      </c>
      <c r="BA324" s="6">
        <f>AZ324*Q324</f>
        <v>152197704.9180328</v>
      </c>
      <c r="BB324" s="6">
        <f>IF(C324&gt;C$3054,C$3054,IF(C324&lt;C$3053,C$3053,C324))</f>
        <v>-0.01</v>
      </c>
      <c r="BC324" s="6">
        <f>IF(BB324&gt;0,(D324/15)-BB324,0)</f>
        <v>0</v>
      </c>
      <c r="BD324" s="6">
        <f>BC324/BC$3049</f>
        <v>0</v>
      </c>
      <c r="BE324" s="15">
        <f>IF(AU324&gt;AU$3054,AU$3054,IF(AU324&lt;AU$3053,AU$3053,AU324))</f>
        <v>0</v>
      </c>
      <c r="BF324" s="15">
        <f>IF(I324&gt;I$3054,I$3054,IF(I324&lt;I$3053,I$3053,I324))</f>
        <v>0</v>
      </c>
      <c r="BG324" s="6">
        <f>IF(BE324&gt;0, BF324/BE324,0)</f>
        <v>0</v>
      </c>
      <c r="BH324" s="26">
        <f>BG324/BG$3049</f>
        <v>0</v>
      </c>
      <c r="BI324" s="26">
        <f>IF(AV324&gt;AV$3054,AV$3054,IF(AV324&lt;AV$3053,AV$3053,AV324))</f>
        <v>0</v>
      </c>
      <c r="BJ324" s="6">
        <f>IF(BI324&gt;0, BF324/BI324,0)</f>
        <v>0</v>
      </c>
      <c r="BK324" s="26">
        <f>BJ324/BJ$3049</f>
        <v>0</v>
      </c>
      <c r="BL324" s="6">
        <f>IF(_xlfn.NUMBERVALUE(AL324),IF(ABS(AL324)&lt;1,1-ABS(AL324),0),0)</f>
        <v>0.6</v>
      </c>
      <c r="BM324" s="6">
        <f>IF(F324&gt;F$3054,F$3054,IF(F324&lt;F$3053,F$3053,F324))</f>
        <v>-3.94</v>
      </c>
      <c r="BN324" s="6">
        <f>IF(BM324&gt;0, BM324/BM$3049, BM324/BM$3050*-1)</f>
        <v>-3.9613915141765536E-2</v>
      </c>
      <c r="BO324" s="6">
        <f>IF(O324&gt;O$3054,O$3054,IF(O324&lt;O$3053,O$3053,O324))</f>
        <v>1.8</v>
      </c>
      <c r="BP324" s="26">
        <f>BO324/BO$3049</f>
        <v>1.6973301878855103E-2</v>
      </c>
      <c r="BQ324" s="26">
        <f>IF(OR(BD324=0, BH324=0,BN324=0,BP324=0), 0,BD324+BH324+BK324+BL324+BN324+BP324)</f>
        <v>0</v>
      </c>
      <c r="BR324" s="6">
        <f>IF(D324&gt;0,C324/D324,0)</f>
        <v>-8.1967213114754103E-3</v>
      </c>
    </row>
    <row r="325" spans="1:70" x14ac:dyDescent="0.2">
      <c r="A325" s="15" t="s">
        <v>806</v>
      </c>
      <c r="B325" s="15" t="s">
        <v>807</v>
      </c>
      <c r="C325" s="15">
        <v>2.87</v>
      </c>
      <c r="D325" s="15">
        <v>1.48</v>
      </c>
      <c r="E325" s="15">
        <v>1.48</v>
      </c>
      <c r="F325" s="15"/>
      <c r="G325" s="15"/>
      <c r="H325" s="21">
        <v>133270000</v>
      </c>
      <c r="I325" s="15">
        <v>0.52</v>
      </c>
      <c r="J325" s="15">
        <v>0</v>
      </c>
      <c r="K325" s="15"/>
      <c r="L325" s="15">
        <v>0</v>
      </c>
      <c r="M325" s="15"/>
      <c r="N325" s="15">
        <v>0</v>
      </c>
      <c r="O325" s="15"/>
      <c r="P325" s="15">
        <v>0</v>
      </c>
      <c r="Q325" s="15">
        <v>0</v>
      </c>
      <c r="R325" s="15">
        <v>0</v>
      </c>
      <c r="S325" s="15">
        <v>2.37</v>
      </c>
      <c r="T325" s="15">
        <v>0</v>
      </c>
      <c r="U325" s="15">
        <v>0</v>
      </c>
      <c r="V325" s="15">
        <v>0</v>
      </c>
      <c r="W325" s="15">
        <v>0</v>
      </c>
      <c r="X325" s="15">
        <v>0</v>
      </c>
      <c r="Y325" s="15">
        <v>0</v>
      </c>
      <c r="Z325" s="15">
        <v>0</v>
      </c>
      <c r="AA325" s="15">
        <v>0</v>
      </c>
      <c r="AB325" s="15">
        <v>-227.58</v>
      </c>
      <c r="AC325" s="15">
        <v>74.709999999999994</v>
      </c>
      <c r="AD325" s="15">
        <v>-6.99</v>
      </c>
      <c r="AE325" s="15">
        <v>74.709999999999994</v>
      </c>
      <c r="AF325" s="15">
        <v>62.35</v>
      </c>
      <c r="AG325" s="15">
        <v>-5.38</v>
      </c>
      <c r="AH325" s="15">
        <v>62.35</v>
      </c>
      <c r="AI325" s="15">
        <v>74.86</v>
      </c>
      <c r="AJ325" s="15">
        <v>-8.1300000000000008</v>
      </c>
      <c r="AK325" s="15">
        <v>74.86</v>
      </c>
      <c r="AL325" s="15">
        <v>2.5</v>
      </c>
      <c r="AM325" s="15">
        <v>56.15</v>
      </c>
      <c r="AN325" s="15">
        <v>100</v>
      </c>
      <c r="AO325" s="16">
        <v>-2694.77</v>
      </c>
      <c r="AP325" s="16">
        <v>3958.54</v>
      </c>
      <c r="AQ325" s="16">
        <v>7311.29</v>
      </c>
      <c r="AR325" s="15"/>
      <c r="AS325" s="15">
        <v>436.51</v>
      </c>
      <c r="AT325" s="15"/>
      <c r="AU325" s="15"/>
      <c r="AV325" s="15"/>
      <c r="AW325" s="15">
        <v>0</v>
      </c>
      <c r="AX325" s="15"/>
      <c r="AZ325" s="6">
        <f>IF(D325&gt;0,H325/D325,0)</f>
        <v>90047297.297297299</v>
      </c>
      <c r="BA325" s="6">
        <f>AZ325*Q325</f>
        <v>0</v>
      </c>
      <c r="BB325" s="6">
        <f>IF(C325&gt;C$3054,C$3054,IF(C325&lt;C$3053,C$3053,C325))</f>
        <v>2.87</v>
      </c>
      <c r="BC325" s="6">
        <f>IF(BB325&gt;0,(D325/15)-BB325,0)</f>
        <v>-2.7713333333333336</v>
      </c>
      <c r="BD325" s="6">
        <f>BC325/BC$3049</f>
        <v>-0.53370137373218651</v>
      </c>
      <c r="BE325" s="15">
        <f>IF(AU325&gt;AU$3054,AU$3054,IF(AU325&lt;AU$3053,AU$3053,AU325))</f>
        <v>0</v>
      </c>
      <c r="BF325" s="15">
        <f>IF(I325&gt;I$3054,I$3054,IF(I325&lt;I$3053,I$3053,I325))</f>
        <v>0.52</v>
      </c>
      <c r="BG325" s="6">
        <f>IF(BE325&gt;0, BF325/BE325,0)</f>
        <v>0</v>
      </c>
      <c r="BH325" s="26">
        <f>BG325/BG$3049</f>
        <v>0</v>
      </c>
      <c r="BI325" s="26">
        <f>IF(AV325&gt;AV$3054,AV$3054,IF(AV325&lt;AV$3053,AV$3053,AV325))</f>
        <v>0</v>
      </c>
      <c r="BJ325" s="6">
        <f>IF(BI325&gt;0, BF325/BI325,0)</f>
        <v>0</v>
      </c>
      <c r="BK325" s="26">
        <f>BJ325/BJ$3049</f>
        <v>0</v>
      </c>
      <c r="BL325" s="6">
        <f>IF(_xlfn.NUMBERVALUE(AL325),IF(ABS(AL325)&lt;1,1-ABS(AL325),0),0)</f>
        <v>0</v>
      </c>
      <c r="BM325" s="6">
        <f>IF(F325&gt;F$3054,F$3054,IF(F325&lt;F$3053,F$3053,F325))</f>
        <v>0</v>
      </c>
      <c r="BN325" s="6">
        <f>IF(BM325&gt;0, BM325/BM$3049, BM325/BM$3050*-1)</f>
        <v>0</v>
      </c>
      <c r="BO325" s="6">
        <f>IF(O325&gt;O$3054,O$3054,IF(O325&lt;O$3053,O$3053,O325))</f>
        <v>0</v>
      </c>
      <c r="BP325" s="26">
        <f>BO325/BO$3049</f>
        <v>0</v>
      </c>
      <c r="BQ325" s="26">
        <f>IF(OR(BD325=0, BH325=0,BN325=0,BP325=0), 0,BD325+BH325+BK325+BL325+BN325+BP325)</f>
        <v>0</v>
      </c>
      <c r="BR325" s="6">
        <f>IF(D325&gt;0,C325/D325,0)</f>
        <v>1.9391891891891893</v>
      </c>
    </row>
    <row r="326" spans="1:70" x14ac:dyDescent="0.2">
      <c r="A326" s="15" t="s">
        <v>933</v>
      </c>
      <c r="B326" s="15" t="s">
        <v>934</v>
      </c>
      <c r="C326" s="15">
        <v>0.35</v>
      </c>
      <c r="D326" s="15">
        <v>7.75</v>
      </c>
      <c r="E326" s="15">
        <v>7.33</v>
      </c>
      <c r="F326" s="15">
        <v>6.76</v>
      </c>
      <c r="G326" s="15">
        <v>1.1499999999999999</v>
      </c>
      <c r="H326" s="21">
        <v>957570000</v>
      </c>
      <c r="I326" s="15">
        <v>21.95</v>
      </c>
      <c r="J326" s="15">
        <v>0.18</v>
      </c>
      <c r="K326" s="15">
        <v>0.18</v>
      </c>
      <c r="L326" s="15">
        <v>0.34</v>
      </c>
      <c r="M326" s="15">
        <v>0.34</v>
      </c>
      <c r="N326" s="15">
        <v>0.34</v>
      </c>
      <c r="O326" s="15">
        <v>4.3899999999999997</v>
      </c>
      <c r="P326" s="15">
        <v>34.94</v>
      </c>
      <c r="Q326" s="15">
        <v>6.76</v>
      </c>
      <c r="R326" s="15">
        <v>0.15</v>
      </c>
      <c r="S326" s="15">
        <v>160.35</v>
      </c>
      <c r="T326" s="15">
        <v>11.55</v>
      </c>
      <c r="U326" s="15">
        <v>11.55</v>
      </c>
      <c r="V326" s="15">
        <v>11.55</v>
      </c>
      <c r="W326" s="15">
        <v>11.55</v>
      </c>
      <c r="X326" s="15">
        <v>14.63</v>
      </c>
      <c r="Y326" s="15">
        <v>14.63</v>
      </c>
      <c r="Z326" s="15">
        <v>14.63</v>
      </c>
      <c r="AA326" s="15">
        <v>14.63</v>
      </c>
      <c r="AB326" s="15"/>
      <c r="AC326" s="15">
        <v>4.03</v>
      </c>
      <c r="AD326" s="15">
        <v>4.2300000000000004</v>
      </c>
      <c r="AE326" s="15">
        <v>4.03</v>
      </c>
      <c r="AF326" s="15">
        <v>4.01</v>
      </c>
      <c r="AG326" s="15">
        <v>4.22</v>
      </c>
      <c r="AH326" s="15">
        <v>4.01</v>
      </c>
      <c r="AI326" s="15">
        <v>5.18</v>
      </c>
      <c r="AJ326" s="15">
        <v>5.43</v>
      </c>
      <c r="AK326" s="15">
        <v>5.18</v>
      </c>
      <c r="AL326" s="15">
        <v>0.81</v>
      </c>
      <c r="AM326" s="15">
        <v>53.27</v>
      </c>
      <c r="AN326" s="15">
        <v>89.76</v>
      </c>
      <c r="AO326" s="15">
        <v>87.49</v>
      </c>
      <c r="AP326" s="15">
        <v>87.49</v>
      </c>
      <c r="AQ326" s="15">
        <v>87.27</v>
      </c>
      <c r="AR326" s="15">
        <v>5.24</v>
      </c>
      <c r="AS326" s="15">
        <v>3.88</v>
      </c>
      <c r="AT326" s="15">
        <v>6.52</v>
      </c>
      <c r="AU326" s="15">
        <v>2.65</v>
      </c>
      <c r="AV326" s="15">
        <v>0.32</v>
      </c>
      <c r="AW326" s="16">
        <v>18873</v>
      </c>
      <c r="AX326" s="16">
        <v>24713</v>
      </c>
      <c r="AZ326" s="6">
        <f>IF(D326&gt;0,H326/D326,0)</f>
        <v>123557419.35483871</v>
      </c>
      <c r="BA326" s="6">
        <f>AZ326*Q326</f>
        <v>835248154.83870971</v>
      </c>
      <c r="BB326" s="6">
        <f>IF(C326&gt;C$3054,C$3054,IF(C326&lt;C$3053,C$3053,C326))</f>
        <v>0.35</v>
      </c>
      <c r="BC326" s="6">
        <f>IF(BB326&gt;0,(D326/15)-BB326,0)</f>
        <v>0.16666666666666674</v>
      </c>
      <c r="BD326" s="6">
        <f>BC326/BC$3049</f>
        <v>3.2096546411606128E-2</v>
      </c>
      <c r="BE326" s="15">
        <f>IF(AU326&gt;AU$3054,AU$3054,IF(AU326&lt;AU$3053,AU$3053,AU326))</f>
        <v>2.65</v>
      </c>
      <c r="BF326" s="15">
        <f>IF(I326&gt;I$3054,I$3054,IF(I326&lt;I$3053,I$3053,I326))</f>
        <v>21.95</v>
      </c>
      <c r="BG326" s="6">
        <f>IF(BE326&gt;0, BF326/BE326,0)</f>
        <v>8.2830188679245289</v>
      </c>
      <c r="BH326" s="26">
        <f>BG326/BG$3049</f>
        <v>7.9644412191582012E-3</v>
      </c>
      <c r="BI326" s="26">
        <f>IF(AV326&gt;AV$3054,AV$3054,IF(AV326&lt;AV$3053,AV$3053,AV326))</f>
        <v>0.32</v>
      </c>
      <c r="BJ326" s="6">
        <f>IF(BI326&gt;0, BF326/BI326,0)</f>
        <v>68.59375</v>
      </c>
      <c r="BK326" s="26">
        <f>BJ326/BJ$3049</f>
        <v>0.11567242833052277</v>
      </c>
      <c r="BL326" s="6">
        <f>IF(_xlfn.NUMBERVALUE(AL326),IF(ABS(AL326)&lt;1,1-ABS(AL326),0),0)</f>
        <v>0.18999999999999995</v>
      </c>
      <c r="BM326" s="6">
        <f>IF(F326&gt;F$3054,F$3054,IF(F326&lt;F$3053,F$3053,F326))</f>
        <v>6.76</v>
      </c>
      <c r="BN326" s="6">
        <f>IF(BM326&gt;0, BM326/BM$3049, BM326/BM$3050*-1)</f>
        <v>8.5400169855254643E-3</v>
      </c>
      <c r="BO326" s="6">
        <f>IF(O326&gt;O$3054,O$3054,IF(O326&lt;O$3053,O$3053,O326))</f>
        <v>4.3899999999999997</v>
      </c>
      <c r="BP326" s="26">
        <f>BO326/BO$3049</f>
        <v>4.1395997360096609E-2</v>
      </c>
      <c r="BQ326" s="26">
        <f>IF(OR(BD326=0, BH326=0,BN326=0,BP326=0), 0,BD326+BH326+BK326+BL326+BN326+BP326)</f>
        <v>0.39566943030690915</v>
      </c>
      <c r="BR326" s="6">
        <f>IF(D326&gt;0,C326/D326,0)</f>
        <v>4.5161290322580643E-2</v>
      </c>
    </row>
    <row r="327" spans="1:70" x14ac:dyDescent="0.2">
      <c r="A327" s="15" t="s">
        <v>808</v>
      </c>
      <c r="B327" s="15" t="s">
        <v>809</v>
      </c>
      <c r="C327" s="15">
        <v>0</v>
      </c>
      <c r="D327" s="15">
        <v>0.01</v>
      </c>
      <c r="E327" s="15">
        <v>0.01</v>
      </c>
      <c r="F327" s="15">
        <v>9.09</v>
      </c>
      <c r="G327" s="15">
        <v>0.44</v>
      </c>
      <c r="H327" s="21">
        <v>4110000</v>
      </c>
      <c r="I327" s="15"/>
      <c r="J327" s="15">
        <v>0</v>
      </c>
      <c r="K327" s="15"/>
      <c r="L327" s="15">
        <v>0</v>
      </c>
      <c r="M327" s="15"/>
      <c r="N327" s="15">
        <v>0</v>
      </c>
      <c r="O327" s="15"/>
      <c r="P327" s="15"/>
      <c r="Q327" s="15">
        <v>0.03</v>
      </c>
      <c r="R327" s="15">
        <v>0</v>
      </c>
      <c r="S327" s="15">
        <v>0.4</v>
      </c>
      <c r="T327" s="15">
        <v>0</v>
      </c>
      <c r="U327" s="15">
        <v>0</v>
      </c>
      <c r="V327" s="15">
        <v>0</v>
      </c>
      <c r="W327" s="15">
        <v>0</v>
      </c>
      <c r="X327" s="15">
        <v>0</v>
      </c>
      <c r="Y327" s="15">
        <v>0</v>
      </c>
      <c r="Z327" s="15">
        <v>0</v>
      </c>
      <c r="AA327" s="15">
        <v>0</v>
      </c>
      <c r="AB327" s="15"/>
      <c r="AC327" s="15">
        <v>-10.53</v>
      </c>
      <c r="AD327" s="15">
        <v>-34.83</v>
      </c>
      <c r="AE327" s="15">
        <v>-10.53</v>
      </c>
      <c r="AF327" s="15">
        <v>-9.5299999999999994</v>
      </c>
      <c r="AG327" s="15">
        <v>-32.72</v>
      </c>
      <c r="AH327" s="15">
        <v>-9.5299999999999994</v>
      </c>
      <c r="AI327" s="15">
        <v>-9.36</v>
      </c>
      <c r="AJ327" s="15">
        <v>-34.299999999999997</v>
      </c>
      <c r="AK327" s="15">
        <v>-9.36</v>
      </c>
      <c r="AL327" s="15">
        <v>0.42</v>
      </c>
      <c r="AM327" s="15">
        <v>42.13</v>
      </c>
      <c r="AN327" s="15"/>
      <c r="AO327" s="15"/>
      <c r="AP327" s="15"/>
      <c r="AQ327" s="15"/>
      <c r="AR327" s="15"/>
      <c r="AS327" s="15"/>
      <c r="AT327" s="15"/>
      <c r="AU327" s="15"/>
      <c r="AV327" s="15"/>
      <c r="AW327" s="16">
        <v>60000</v>
      </c>
      <c r="AX327" s="16">
        <v>52317</v>
      </c>
      <c r="AZ327" s="6">
        <f>IF(D327&gt;0,H327/D327,0)</f>
        <v>411000000</v>
      </c>
      <c r="BA327" s="6">
        <f>AZ327*Q327</f>
        <v>12330000</v>
      </c>
      <c r="BB327" s="6">
        <f>IF(C327&gt;C$3054,C$3054,IF(C327&lt;C$3053,C$3053,C327))</f>
        <v>0</v>
      </c>
      <c r="BC327" s="6">
        <f>IF(BB327&gt;0,(D327/15)-BB327,0)</f>
        <v>0</v>
      </c>
      <c r="BD327" s="6">
        <f>BC327/BC$3049</f>
        <v>0</v>
      </c>
      <c r="BE327" s="15">
        <f>IF(AU327&gt;AU$3054,AU$3054,IF(AU327&lt;AU$3053,AU$3053,AU327))</f>
        <v>0</v>
      </c>
      <c r="BF327" s="15">
        <f>IF(I327&gt;I$3054,I$3054,IF(I327&lt;I$3053,I$3053,I327))</f>
        <v>0</v>
      </c>
      <c r="BG327" s="6">
        <f>IF(BE327&gt;0, BF327/BE327,0)</f>
        <v>0</v>
      </c>
      <c r="BH327" s="26">
        <f>BG327/BG$3049</f>
        <v>0</v>
      </c>
      <c r="BI327" s="26">
        <f>IF(AV327&gt;AV$3054,AV$3054,IF(AV327&lt;AV$3053,AV$3053,AV327))</f>
        <v>0</v>
      </c>
      <c r="BJ327" s="6">
        <f>IF(BI327&gt;0, BF327/BI327,0)</f>
        <v>0</v>
      </c>
      <c r="BK327" s="26">
        <f>BJ327/BJ$3049</f>
        <v>0</v>
      </c>
      <c r="BL327" s="6">
        <f>IF(_xlfn.NUMBERVALUE(AL327),IF(ABS(AL327)&lt;1,1-ABS(AL327),0),0)</f>
        <v>0.58000000000000007</v>
      </c>
      <c r="BM327" s="6">
        <f>IF(F327&gt;F$3054,F$3054,IF(F327&lt;F$3053,F$3053,F327))</f>
        <v>9.09</v>
      </c>
      <c r="BN327" s="6">
        <f>IF(BM327&gt;0, BM327/BM$3049, BM327/BM$3050*-1)</f>
        <v>1.1483543550063088E-2</v>
      </c>
      <c r="BO327" s="6">
        <f>IF(O327&gt;O$3054,O$3054,IF(O327&lt;O$3053,O$3053,O327))</f>
        <v>0</v>
      </c>
      <c r="BP327" s="26">
        <f>BO327/BO$3049</f>
        <v>0</v>
      </c>
      <c r="BQ327" s="26">
        <f>IF(OR(BD327=0, BH327=0,BN327=0,BP327=0), 0,BD327+BH327+BK327+BL327+BN327+BP327)</f>
        <v>0</v>
      </c>
      <c r="BR327" s="6">
        <f>IF(D327&gt;0,C327/D327,0)</f>
        <v>0</v>
      </c>
    </row>
    <row r="328" spans="1:70" x14ac:dyDescent="0.2">
      <c r="A328" s="15" t="s">
        <v>10</v>
      </c>
      <c r="B328" s="15" t="s">
        <v>863</v>
      </c>
      <c r="C328" s="15">
        <v>0.09</v>
      </c>
      <c r="D328" s="15">
        <v>1.51</v>
      </c>
      <c r="E328" s="15">
        <v>1.22</v>
      </c>
      <c r="F328" s="15">
        <v>22.18</v>
      </c>
      <c r="G328" s="15"/>
      <c r="H328" s="21">
        <v>1930000000</v>
      </c>
      <c r="I328" s="15">
        <v>16.04</v>
      </c>
      <c r="J328" s="15">
        <v>0</v>
      </c>
      <c r="K328" s="15"/>
      <c r="L328" s="15">
        <v>0</v>
      </c>
      <c r="M328" s="15"/>
      <c r="N328" s="15">
        <v>0</v>
      </c>
      <c r="O328" s="15"/>
      <c r="P328" s="15"/>
      <c r="Q328" s="15">
        <v>-0.11</v>
      </c>
      <c r="R328" s="15">
        <v>0.16</v>
      </c>
      <c r="S328" s="15">
        <v>2.2000000000000002</v>
      </c>
      <c r="T328" s="15">
        <v>98.5</v>
      </c>
      <c r="U328" s="15">
        <v>98.5</v>
      </c>
      <c r="V328" s="15">
        <v>98.5</v>
      </c>
      <c r="W328" s="15">
        <v>98.5</v>
      </c>
      <c r="X328" s="15"/>
      <c r="Y328" s="15"/>
      <c r="Z328" s="15"/>
      <c r="AA328" s="15"/>
      <c r="AB328" s="15">
        <v>2.21</v>
      </c>
      <c r="AC328" s="15">
        <v>22.93</v>
      </c>
      <c r="AD328" s="15">
        <v>11.24</v>
      </c>
      <c r="AE328" s="15">
        <v>22.93</v>
      </c>
      <c r="AF328" s="15">
        <v>18.010000000000002</v>
      </c>
      <c r="AG328" s="15">
        <v>8.98</v>
      </c>
      <c r="AH328" s="15">
        <v>18.010000000000002</v>
      </c>
      <c r="AI328" s="15"/>
      <c r="AJ328" s="15"/>
      <c r="AK328" s="15"/>
      <c r="AL328" s="15">
        <v>0.93</v>
      </c>
      <c r="AM328" s="15">
        <v>589.29</v>
      </c>
      <c r="AN328" s="15">
        <v>56.53</v>
      </c>
      <c r="AO328" s="15">
        <v>35.08</v>
      </c>
      <c r="AP328" s="15">
        <v>15.04</v>
      </c>
      <c r="AQ328" s="15">
        <v>16.850000000000001</v>
      </c>
      <c r="AR328" s="15">
        <v>-10.59</v>
      </c>
      <c r="AS328" s="15">
        <v>7.23</v>
      </c>
      <c r="AT328" s="15">
        <v>6.72</v>
      </c>
      <c r="AU328" s="15">
        <v>-10.19</v>
      </c>
      <c r="AV328" s="15"/>
      <c r="AW328" s="15">
        <v>0</v>
      </c>
      <c r="AX328" s="15"/>
      <c r="AZ328" s="6">
        <f>IF(D328&gt;0,H328/D328,0)</f>
        <v>1278145695.3642385</v>
      </c>
      <c r="BA328" s="6">
        <f>AZ328*Q328</f>
        <v>-140596026.49006623</v>
      </c>
      <c r="BB328" s="6">
        <f>IF(C328&gt;C$3054,C$3054,IF(C328&lt;C$3053,C$3053,C328))</f>
        <v>0.09</v>
      </c>
      <c r="BC328" s="6">
        <f>IF(BB328&gt;0,(D328/15)-BB328,0)</f>
        <v>1.0666666666666672E-2</v>
      </c>
      <c r="BD328" s="6">
        <f>BC328/BC$3049</f>
        <v>2.054178970342792E-3</v>
      </c>
      <c r="BE328" s="15">
        <f>IF(AU328&gt;AU$3054,AU$3054,IF(AU328&lt;AU$3053,AU$3053,AU328))</f>
        <v>-10.19</v>
      </c>
      <c r="BF328" s="15">
        <f>IF(I328&gt;I$3054,I$3054,IF(I328&lt;I$3053,I$3053,I328))</f>
        <v>16.04</v>
      </c>
      <c r="BG328" s="6">
        <f>IF(BE328&gt;0, BF328/BE328,0)</f>
        <v>0</v>
      </c>
      <c r="BH328" s="26">
        <f>BG328/BG$3049</f>
        <v>0</v>
      </c>
      <c r="BI328" s="26">
        <f>IF(AV328&gt;AV$3054,AV$3054,IF(AV328&lt;AV$3053,AV$3053,AV328))</f>
        <v>0</v>
      </c>
      <c r="BJ328" s="6">
        <f>IF(BI328&gt;0, BF328/BI328,0)</f>
        <v>0</v>
      </c>
      <c r="BK328" s="26">
        <f>BJ328/BJ$3049</f>
        <v>0</v>
      </c>
      <c r="BL328" s="6">
        <f>IF(_xlfn.NUMBERVALUE(AL328),IF(ABS(AL328)&lt;1,1-ABS(AL328),0),0)</f>
        <v>6.9999999999999951E-2</v>
      </c>
      <c r="BM328" s="6">
        <f>IF(F328&gt;F$3054,F$3054,IF(F328&lt;F$3053,F$3053,F328))</f>
        <v>22.18</v>
      </c>
      <c r="BN328" s="6">
        <f>IF(BM328&gt;0, BM328/BM$3049, BM328/BM$3050*-1)</f>
        <v>2.8020351588602783E-2</v>
      </c>
      <c r="BO328" s="6">
        <f>IF(O328&gt;O$3054,O$3054,IF(O328&lt;O$3053,O$3053,O328))</f>
        <v>0</v>
      </c>
      <c r="BP328" s="26">
        <f>BO328/BO$3049</f>
        <v>0</v>
      </c>
      <c r="BQ328" s="26">
        <f>IF(OR(BD328=0, BH328=0,BN328=0,BP328=0), 0,BD328+BH328+BK328+BL328+BN328+BP328)</f>
        <v>0</v>
      </c>
      <c r="BR328" s="6">
        <f>IF(D328&gt;0,C328/D328,0)</f>
        <v>5.9602649006622516E-2</v>
      </c>
    </row>
    <row r="329" spans="1:70" x14ac:dyDescent="0.2">
      <c r="A329" s="15" t="s">
        <v>834</v>
      </c>
      <c r="B329" s="15" t="s">
        <v>835</v>
      </c>
      <c r="C329" s="15"/>
      <c r="D329" s="15">
        <v>5.18</v>
      </c>
      <c r="E329" s="15"/>
      <c r="F329" s="15"/>
      <c r="G329" s="15"/>
      <c r="H329" s="21"/>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v>0</v>
      </c>
      <c r="AX329" s="15">
        <v>972</v>
      </c>
      <c r="AZ329" s="6">
        <f>IF(D329&gt;0,H329/D329,0)</f>
        <v>0</v>
      </c>
      <c r="BA329" s="6">
        <f>AZ329*Q329</f>
        <v>0</v>
      </c>
      <c r="BB329" s="6">
        <f>IF(C329&gt;C$3054,C$3054,IF(C329&lt;C$3053,C$3053,C329))</f>
        <v>0</v>
      </c>
      <c r="BC329" s="6">
        <f>IF(BB329&gt;0,(D329/15)-BB329,0)</f>
        <v>0</v>
      </c>
      <c r="BD329" s="6">
        <f>BC329/BC$3049</f>
        <v>0</v>
      </c>
      <c r="BE329" s="15">
        <f>IF(AU329&gt;AU$3054,AU$3054,IF(AU329&lt;AU$3053,AU$3053,AU329))</f>
        <v>0</v>
      </c>
      <c r="BF329" s="15">
        <f>IF(I329&gt;I$3054,I$3054,IF(I329&lt;I$3053,I$3053,I329))</f>
        <v>0</v>
      </c>
      <c r="BG329" s="6">
        <f>IF(BE329&gt;0, BF329/BE329,0)</f>
        <v>0</v>
      </c>
      <c r="BH329" s="26">
        <f>BG329/BG$3049</f>
        <v>0</v>
      </c>
      <c r="BI329" s="26">
        <f>IF(AV329&gt;AV$3054,AV$3054,IF(AV329&lt;AV$3053,AV$3053,AV329))</f>
        <v>0</v>
      </c>
      <c r="BJ329" s="6">
        <f>IF(BI329&gt;0, BF329/BI329,0)</f>
        <v>0</v>
      </c>
      <c r="BK329" s="26">
        <f>BJ329/BJ$3049</f>
        <v>0</v>
      </c>
      <c r="BL329" s="6">
        <f>IF(_xlfn.NUMBERVALUE(AL329),IF(ABS(AL329)&lt;1,1-ABS(AL329),0),0)</f>
        <v>0</v>
      </c>
      <c r="BM329" s="6">
        <f>IF(F329&gt;F$3054,F$3054,IF(F329&lt;F$3053,F$3053,F329))</f>
        <v>0</v>
      </c>
      <c r="BN329" s="6">
        <f>IF(BM329&gt;0, BM329/BM$3049, BM329/BM$3050*-1)</f>
        <v>0</v>
      </c>
      <c r="BO329" s="6">
        <f>IF(O329&gt;O$3054,O$3054,IF(O329&lt;O$3053,O$3053,O329))</f>
        <v>0</v>
      </c>
      <c r="BP329" s="26">
        <f>BO329/BO$3049</f>
        <v>0</v>
      </c>
      <c r="BQ329" s="26">
        <f>IF(OR(BD329=0, BH329=0,BN329=0,BP329=0), 0,BD329+BH329+BK329+BL329+BN329+BP329)</f>
        <v>0</v>
      </c>
      <c r="BR329" s="6">
        <f>IF(D329&gt;0,C329/D329,0)</f>
        <v>0</v>
      </c>
    </row>
    <row r="330" spans="1:70" x14ac:dyDescent="0.2">
      <c r="A330" s="15" t="s">
        <v>535</v>
      </c>
      <c r="B330" s="15" t="s">
        <v>536</v>
      </c>
      <c r="C330" s="15">
        <v>-0.1</v>
      </c>
      <c r="D330" s="15">
        <v>0.02</v>
      </c>
      <c r="E330" s="15">
        <v>0.02</v>
      </c>
      <c r="F330" s="15">
        <v>34.869999999999997</v>
      </c>
      <c r="G330" s="15">
        <v>0.97</v>
      </c>
      <c r="H330" s="21">
        <v>11260000</v>
      </c>
      <c r="I330" s="15"/>
      <c r="J330" s="15">
        <v>0</v>
      </c>
      <c r="K330" s="15"/>
      <c r="L330" s="15">
        <v>0</v>
      </c>
      <c r="M330" s="15"/>
      <c r="N330" s="15">
        <v>0</v>
      </c>
      <c r="O330" s="15"/>
      <c r="P330" s="15"/>
      <c r="Q330" s="15">
        <v>0.02</v>
      </c>
      <c r="R330" s="15">
        <v>0</v>
      </c>
      <c r="S330" s="15">
        <v>2.97</v>
      </c>
      <c r="T330" s="15">
        <v>0</v>
      </c>
      <c r="U330" s="15">
        <v>0</v>
      </c>
      <c r="V330" s="15">
        <v>0</v>
      </c>
      <c r="W330" s="15">
        <v>0</v>
      </c>
      <c r="X330" s="15">
        <v>0</v>
      </c>
      <c r="Y330" s="15">
        <v>0</v>
      </c>
      <c r="Z330" s="15">
        <v>0</v>
      </c>
      <c r="AA330" s="15">
        <v>0</v>
      </c>
      <c r="AB330" s="15">
        <v>-55.05</v>
      </c>
      <c r="AC330" s="15">
        <v>-127.27</v>
      </c>
      <c r="AD330" s="15">
        <v>-23.51</v>
      </c>
      <c r="AE330" s="15">
        <v>-127.27</v>
      </c>
      <c r="AF330" s="15">
        <v>-131.11000000000001</v>
      </c>
      <c r="AG330" s="15">
        <v>-22.97</v>
      </c>
      <c r="AH330" s="15">
        <v>-131.11000000000001</v>
      </c>
      <c r="AI330" s="15">
        <v>-125.26</v>
      </c>
      <c r="AJ330" s="15">
        <v>-23.17</v>
      </c>
      <c r="AK330" s="15">
        <v>-125.26</v>
      </c>
      <c r="AL330" s="15">
        <v>-2.44</v>
      </c>
      <c r="AM330" s="15">
        <v>295.44</v>
      </c>
      <c r="AN330" s="15"/>
      <c r="AO330" s="15">
        <v>-99.85</v>
      </c>
      <c r="AP330" s="16">
        <v>-16228.63</v>
      </c>
      <c r="AQ330" s="16">
        <v>-16079.74</v>
      </c>
      <c r="AR330" s="15"/>
      <c r="AS330" s="15">
        <v>-7.79</v>
      </c>
      <c r="AT330" s="15"/>
      <c r="AU330" s="15"/>
      <c r="AV330" s="15"/>
      <c r="AW330" s="15">
        <v>1610000</v>
      </c>
      <c r="AX330" s="16">
        <v>351458</v>
      </c>
      <c r="AZ330" s="6">
        <f>IF(D330&gt;0,H330/D330,0)</f>
        <v>563000000</v>
      </c>
      <c r="BA330" s="6">
        <f>AZ330*Q330</f>
        <v>11260000</v>
      </c>
      <c r="BB330" s="6">
        <f>IF(C330&gt;C$3054,C$3054,IF(C330&lt;C$3053,C$3053,C330))</f>
        <v>-0.1</v>
      </c>
      <c r="BC330" s="6">
        <f>IF(BB330&gt;0,(D330/15)-BB330,0)</f>
        <v>0</v>
      </c>
      <c r="BD330" s="6">
        <f>BC330/BC$3049</f>
        <v>0</v>
      </c>
      <c r="BE330" s="15">
        <f>IF(AU330&gt;AU$3054,AU$3054,IF(AU330&lt;AU$3053,AU$3053,AU330))</f>
        <v>0</v>
      </c>
      <c r="BF330" s="15">
        <f>IF(I330&gt;I$3054,I$3054,IF(I330&lt;I$3053,I$3053,I330))</f>
        <v>0</v>
      </c>
      <c r="BG330" s="6">
        <f>IF(BE330&gt;0, BF330/BE330,0)</f>
        <v>0</v>
      </c>
      <c r="BH330" s="26">
        <f>BG330/BG$3049</f>
        <v>0</v>
      </c>
      <c r="BI330" s="26">
        <f>IF(AV330&gt;AV$3054,AV$3054,IF(AV330&lt;AV$3053,AV$3053,AV330))</f>
        <v>0</v>
      </c>
      <c r="BJ330" s="6">
        <f>IF(BI330&gt;0, BF330/BI330,0)</f>
        <v>0</v>
      </c>
      <c r="BK330" s="26">
        <f>BJ330/BJ$3049</f>
        <v>0</v>
      </c>
      <c r="BL330" s="6">
        <f>IF(_xlfn.NUMBERVALUE(AL330),IF(ABS(AL330)&lt;1,1-ABS(AL330),0),0)</f>
        <v>0</v>
      </c>
      <c r="BM330" s="6">
        <f>IF(F330&gt;F$3054,F$3054,IF(F330&lt;F$3053,F$3053,F330))</f>
        <v>34.869999999999997</v>
      </c>
      <c r="BN330" s="6">
        <f>IF(BM330&gt;0, BM330/BM$3049, BM330/BM$3050*-1)</f>
        <v>4.4051833178294815E-2</v>
      </c>
      <c r="BO330" s="6">
        <f>IF(O330&gt;O$3054,O$3054,IF(O330&lt;O$3053,O$3053,O330))</f>
        <v>0</v>
      </c>
      <c r="BP330" s="26">
        <f>BO330/BO$3049</f>
        <v>0</v>
      </c>
      <c r="BQ330" s="26">
        <f>IF(OR(BD330=0, BH330=0,BN330=0,BP330=0), 0,BD330+BH330+BK330+BL330+BN330+BP330)</f>
        <v>0</v>
      </c>
      <c r="BR330" s="6">
        <f>IF(D330&gt;0,C330/D330,0)</f>
        <v>-5</v>
      </c>
    </row>
    <row r="331" spans="1:70" x14ac:dyDescent="0.2">
      <c r="A331" s="15" t="s">
        <v>832</v>
      </c>
      <c r="B331" s="15" t="s">
        <v>833</v>
      </c>
      <c r="C331" s="15">
        <v>0.3</v>
      </c>
      <c r="D331" s="15">
        <v>0</v>
      </c>
      <c r="E331" s="15">
        <v>3.53</v>
      </c>
      <c r="F331" s="15">
        <v>40.74</v>
      </c>
      <c r="G331" s="15">
        <v>2.42</v>
      </c>
      <c r="H331" s="21"/>
      <c r="I331" s="15">
        <v>0</v>
      </c>
      <c r="J331" s="15">
        <v>0</v>
      </c>
      <c r="K331" s="15"/>
      <c r="L331" s="15">
        <v>0</v>
      </c>
      <c r="M331" s="15"/>
      <c r="N331" s="15">
        <v>0</v>
      </c>
      <c r="O331" s="15"/>
      <c r="P331" s="15"/>
      <c r="Q331" s="15">
        <v>1.68</v>
      </c>
      <c r="R331" s="15">
        <v>0.12</v>
      </c>
      <c r="S331" s="15">
        <v>0.54</v>
      </c>
      <c r="T331" s="15">
        <v>41.52</v>
      </c>
      <c r="U331" s="15">
        <v>44.43</v>
      </c>
      <c r="V331" s="15">
        <v>41.52</v>
      </c>
      <c r="W331" s="15">
        <v>44.43</v>
      </c>
      <c r="X331" s="15">
        <v>115.91</v>
      </c>
      <c r="Y331" s="15">
        <v>124.97</v>
      </c>
      <c r="Z331" s="15">
        <v>115.91</v>
      </c>
      <c r="AA331" s="15">
        <v>124.97</v>
      </c>
      <c r="AB331" s="15">
        <v>4.08</v>
      </c>
      <c r="AC331" s="15">
        <v>9.3000000000000007</v>
      </c>
      <c r="AD331" s="15"/>
      <c r="AE331" s="15">
        <v>10.09</v>
      </c>
      <c r="AF331" s="15">
        <v>8.3000000000000007</v>
      </c>
      <c r="AG331" s="15"/>
      <c r="AH331" s="15">
        <v>8.61</v>
      </c>
      <c r="AI331" s="15">
        <v>23.71</v>
      </c>
      <c r="AJ331" s="15"/>
      <c r="AK331" s="15">
        <v>22.75</v>
      </c>
      <c r="AL331" s="15">
        <v>1.03</v>
      </c>
      <c r="AM331" s="15">
        <v>18.3</v>
      </c>
      <c r="AN331" s="15">
        <v>62.1</v>
      </c>
      <c r="AO331" s="15">
        <v>57.03</v>
      </c>
      <c r="AP331" s="15">
        <v>42.89</v>
      </c>
      <c r="AQ331" s="15">
        <v>20.92</v>
      </c>
      <c r="AR331" s="15"/>
      <c r="AS331" s="15"/>
      <c r="AT331" s="15"/>
      <c r="AU331" s="15"/>
      <c r="AV331" s="15"/>
      <c r="AW331" s="15">
        <v>0</v>
      </c>
      <c r="AX331" s="16">
        <v>884472</v>
      </c>
      <c r="AZ331" s="6">
        <f>IF(D331&gt;0,H331/D331,0)</f>
        <v>0</v>
      </c>
      <c r="BA331" s="6">
        <f>AZ331*Q331</f>
        <v>0</v>
      </c>
      <c r="BB331" s="6">
        <f>IF(C331&gt;C$3054,C$3054,IF(C331&lt;C$3053,C$3053,C331))</f>
        <v>0.3</v>
      </c>
      <c r="BC331" s="6">
        <f>IF(BB331&gt;0,(D331/15)-BB331,0)</f>
        <v>-0.3</v>
      </c>
      <c r="BD331" s="6">
        <f>BC331/BC$3049</f>
        <v>-5.7773783540890994E-2</v>
      </c>
      <c r="BE331" s="15">
        <f>IF(AU331&gt;AU$3054,AU$3054,IF(AU331&lt;AU$3053,AU$3053,AU331))</f>
        <v>0</v>
      </c>
      <c r="BF331" s="15">
        <f>IF(I331&gt;I$3054,I$3054,IF(I331&lt;I$3053,I$3053,I331))</f>
        <v>0</v>
      </c>
      <c r="BG331" s="6">
        <f>IF(BE331&gt;0, BF331/BE331,0)</f>
        <v>0</v>
      </c>
      <c r="BH331" s="26">
        <f>BG331/BG$3049</f>
        <v>0</v>
      </c>
      <c r="BI331" s="26">
        <f>IF(AV331&gt;AV$3054,AV$3054,IF(AV331&lt;AV$3053,AV$3053,AV331))</f>
        <v>0</v>
      </c>
      <c r="BJ331" s="6">
        <f>IF(BI331&gt;0, BF331/BI331,0)</f>
        <v>0</v>
      </c>
      <c r="BK331" s="26">
        <f>BJ331/BJ$3049</f>
        <v>0</v>
      </c>
      <c r="BL331" s="6">
        <f>IF(_xlfn.NUMBERVALUE(AL331),IF(ABS(AL331)&lt;1,1-ABS(AL331),0),0)</f>
        <v>0</v>
      </c>
      <c r="BM331" s="6">
        <f>IF(F331&gt;F$3054,F$3054,IF(F331&lt;F$3053,F$3053,F331))</f>
        <v>40.74</v>
      </c>
      <c r="BN331" s="6">
        <f>IF(BM331&gt;0, BM331/BM$3049, BM331/BM$3050*-1)</f>
        <v>5.1467498815134238E-2</v>
      </c>
      <c r="BO331" s="6">
        <f>IF(O331&gt;O$3054,O$3054,IF(O331&lt;O$3053,O$3053,O331))</f>
        <v>0</v>
      </c>
      <c r="BP331" s="26">
        <f>BO331/BO$3049</f>
        <v>0</v>
      </c>
      <c r="BQ331" s="26">
        <f>IF(OR(BD331=0, BH331=0,BN331=0,BP331=0), 0,BD331+BH331+BK331+BL331+BN331+BP331)</f>
        <v>0</v>
      </c>
      <c r="BR331" s="6">
        <f>IF(D331&gt;0,C331/D331,0)</f>
        <v>0</v>
      </c>
    </row>
    <row r="332" spans="1:70" x14ac:dyDescent="0.2">
      <c r="A332" s="15" t="s">
        <v>413</v>
      </c>
      <c r="B332" s="15" t="s">
        <v>414</v>
      </c>
      <c r="C332" s="15"/>
      <c r="D332" s="15">
        <v>0</v>
      </c>
      <c r="E332" s="15"/>
      <c r="F332" s="15"/>
      <c r="G332" s="15"/>
      <c r="H332" s="21"/>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v>0</v>
      </c>
      <c r="AX332" s="15"/>
      <c r="AZ332" s="6">
        <f>IF(D332&gt;0,H332/D332,0)</f>
        <v>0</v>
      </c>
      <c r="BA332" s="6">
        <f>AZ332*Q332</f>
        <v>0</v>
      </c>
      <c r="BB332" s="6">
        <f>IF(C332&gt;C$3054,C$3054,IF(C332&lt;C$3053,C$3053,C332))</f>
        <v>0</v>
      </c>
      <c r="BC332" s="6">
        <f>IF(BB332&gt;0,(D332/15)-BB332,0)</f>
        <v>0</v>
      </c>
      <c r="BD332" s="6">
        <f>BC332/BC$3049</f>
        <v>0</v>
      </c>
      <c r="BE332" s="15">
        <f>IF(AU332&gt;AU$3054,AU$3054,IF(AU332&lt;AU$3053,AU$3053,AU332))</f>
        <v>0</v>
      </c>
      <c r="BF332" s="15">
        <f>IF(I332&gt;I$3054,I$3054,IF(I332&lt;I$3053,I$3053,I332))</f>
        <v>0</v>
      </c>
      <c r="BG332" s="6">
        <f>IF(BE332&gt;0, BF332/BE332,0)</f>
        <v>0</v>
      </c>
      <c r="BH332" s="26">
        <f>BG332/BG$3049</f>
        <v>0</v>
      </c>
      <c r="BI332" s="26">
        <f>IF(AV332&gt;AV$3054,AV$3054,IF(AV332&lt;AV$3053,AV$3053,AV332))</f>
        <v>0</v>
      </c>
      <c r="BJ332" s="6">
        <f>IF(BI332&gt;0, BF332/BI332,0)</f>
        <v>0</v>
      </c>
      <c r="BK332" s="26">
        <f>BJ332/BJ$3049</f>
        <v>0</v>
      </c>
      <c r="BL332" s="6">
        <f>IF(_xlfn.NUMBERVALUE(AL332),IF(ABS(AL332)&lt;1,1-ABS(AL332),0),0)</f>
        <v>0</v>
      </c>
      <c r="BM332" s="6">
        <f>IF(F332&gt;F$3054,F$3054,IF(F332&lt;F$3053,F$3053,F332))</f>
        <v>0</v>
      </c>
      <c r="BN332" s="6">
        <f>IF(BM332&gt;0, BM332/BM$3049, BM332/BM$3050*-1)</f>
        <v>0</v>
      </c>
      <c r="BO332" s="6">
        <f>IF(O332&gt;O$3054,O$3054,IF(O332&lt;O$3053,O$3053,O332))</f>
        <v>0</v>
      </c>
      <c r="BP332" s="26">
        <f>BO332/BO$3049</f>
        <v>0</v>
      </c>
      <c r="BQ332" s="26">
        <f>IF(OR(BD332=0, BH332=0,BN332=0,BP332=0), 0,BD332+BH332+BK332+BL332+BN332+BP332)</f>
        <v>0</v>
      </c>
      <c r="BR332" s="6">
        <f>IF(D332&gt;0,C332/D332,0)</f>
        <v>0</v>
      </c>
    </row>
    <row r="333" spans="1:70" x14ac:dyDescent="0.2">
      <c r="A333" s="15" t="s">
        <v>923</v>
      </c>
      <c r="B333" s="15" t="s">
        <v>924</v>
      </c>
      <c r="C333" s="15">
        <v>0</v>
      </c>
      <c r="D333" s="15">
        <v>0.01</v>
      </c>
      <c r="E333" s="15">
        <v>0.01</v>
      </c>
      <c r="F333" s="15">
        <v>142.1</v>
      </c>
      <c r="G333" s="15">
        <v>2.64</v>
      </c>
      <c r="H333" s="21">
        <v>10650000</v>
      </c>
      <c r="I333" s="15"/>
      <c r="J333" s="15">
        <v>0</v>
      </c>
      <c r="K333" s="15"/>
      <c r="L333" s="15">
        <v>0</v>
      </c>
      <c r="M333" s="15"/>
      <c r="N333" s="15">
        <v>0</v>
      </c>
      <c r="O333" s="15"/>
      <c r="P333" s="15"/>
      <c r="Q333" s="15">
        <v>0</v>
      </c>
      <c r="R333" s="15">
        <v>0</v>
      </c>
      <c r="S333" s="15">
        <v>3.18</v>
      </c>
      <c r="T333" s="15">
        <v>0</v>
      </c>
      <c r="U333" s="15">
        <v>0</v>
      </c>
      <c r="V333" s="15">
        <v>0</v>
      </c>
      <c r="W333" s="15">
        <v>0</v>
      </c>
      <c r="X333" s="15">
        <v>0</v>
      </c>
      <c r="Y333" s="15">
        <v>0</v>
      </c>
      <c r="Z333" s="15">
        <v>0</v>
      </c>
      <c r="AA333" s="15">
        <v>0</v>
      </c>
      <c r="AB333" s="15"/>
      <c r="AC333" s="15">
        <v>-33.39</v>
      </c>
      <c r="AD333" s="15">
        <v>-44.32</v>
      </c>
      <c r="AE333" s="15">
        <v>-33.39</v>
      </c>
      <c r="AF333" s="15">
        <v>-29.96</v>
      </c>
      <c r="AG333" s="15">
        <v>-41.02</v>
      </c>
      <c r="AH333" s="15">
        <v>-29.96</v>
      </c>
      <c r="AI333" s="15">
        <v>-33.450000000000003</v>
      </c>
      <c r="AJ333" s="15">
        <v>-44.33</v>
      </c>
      <c r="AK333" s="15">
        <v>-33.450000000000003</v>
      </c>
      <c r="AL333" s="15">
        <v>2.69</v>
      </c>
      <c r="AM333" s="15">
        <v>895.89</v>
      </c>
      <c r="AN333" s="15"/>
      <c r="AO333" s="15"/>
      <c r="AP333" s="15"/>
      <c r="AQ333" s="15"/>
      <c r="AR333" s="15"/>
      <c r="AS333" s="15"/>
      <c r="AT333" s="15"/>
      <c r="AU333" s="15"/>
      <c r="AV333" s="15"/>
      <c r="AW333" s="15">
        <v>3900000</v>
      </c>
      <c r="AX333" s="15">
        <v>1370000</v>
      </c>
      <c r="AZ333" s="6">
        <f>IF(D333&gt;0,H333/D333,0)</f>
        <v>1065000000</v>
      </c>
      <c r="BA333" s="6">
        <f>AZ333*Q333</f>
        <v>0</v>
      </c>
      <c r="BB333" s="6">
        <f>IF(C333&gt;C$3054,C$3054,IF(C333&lt;C$3053,C$3053,C333))</f>
        <v>0</v>
      </c>
      <c r="BC333" s="6">
        <f>IF(BB333&gt;0,(D333/15)-BB333,0)</f>
        <v>0</v>
      </c>
      <c r="BD333" s="6">
        <f>BC333/BC$3049</f>
        <v>0</v>
      </c>
      <c r="BE333" s="15">
        <f>IF(AU333&gt;AU$3054,AU$3054,IF(AU333&lt;AU$3053,AU$3053,AU333))</f>
        <v>0</v>
      </c>
      <c r="BF333" s="15">
        <f>IF(I333&gt;I$3054,I$3054,IF(I333&lt;I$3053,I$3053,I333))</f>
        <v>0</v>
      </c>
      <c r="BG333" s="6">
        <f>IF(BE333&gt;0, BF333/BE333,0)</f>
        <v>0</v>
      </c>
      <c r="BH333" s="26">
        <f>BG333/BG$3049</f>
        <v>0</v>
      </c>
      <c r="BI333" s="26">
        <f>IF(AV333&gt;AV$3054,AV$3054,IF(AV333&lt;AV$3053,AV$3053,AV333))</f>
        <v>0</v>
      </c>
      <c r="BJ333" s="6">
        <f>IF(BI333&gt;0, BF333/BI333,0)</f>
        <v>0</v>
      </c>
      <c r="BK333" s="26">
        <f>BJ333/BJ$3049</f>
        <v>0</v>
      </c>
      <c r="BL333" s="6">
        <f>IF(_xlfn.NUMBERVALUE(AL333),IF(ABS(AL333)&lt;1,1-ABS(AL333),0),0)</f>
        <v>0</v>
      </c>
      <c r="BM333" s="6">
        <f>IF(F333&gt;F$3054,F$3054,IF(F333&lt;F$3053,F$3053,F333))</f>
        <v>142.1</v>
      </c>
      <c r="BN333" s="6">
        <f>IF(BM333&gt;0, BM333/BM$3049, BM333/BM$3050*-1)</f>
        <v>0.17951722095313144</v>
      </c>
      <c r="BO333" s="6">
        <f>IF(O333&gt;O$3054,O$3054,IF(O333&lt;O$3053,O$3053,O333))</f>
        <v>0</v>
      </c>
      <c r="BP333" s="26">
        <f>BO333/BO$3049</f>
        <v>0</v>
      </c>
      <c r="BQ333" s="26">
        <f>IF(OR(BD333=0, BH333=0,BN333=0,BP333=0), 0,BD333+BH333+BK333+BL333+BN333+BP333)</f>
        <v>0</v>
      </c>
      <c r="BR333" s="6">
        <f>IF(D333&gt;0,C333/D333,0)</f>
        <v>0</v>
      </c>
    </row>
    <row r="334" spans="1:70" x14ac:dyDescent="0.2">
      <c r="A334" s="15" t="s">
        <v>964</v>
      </c>
      <c r="B334" s="15" t="s">
        <v>965</v>
      </c>
      <c r="C334" s="15">
        <v>0</v>
      </c>
      <c r="D334" s="15">
        <v>0.08</v>
      </c>
      <c r="E334" s="15">
        <v>0.06</v>
      </c>
      <c r="F334" s="15">
        <v>30.91</v>
      </c>
      <c r="G334" s="15">
        <v>1.51</v>
      </c>
      <c r="H334" s="21">
        <v>184270000</v>
      </c>
      <c r="I334" s="15"/>
      <c r="J334" s="15">
        <v>0</v>
      </c>
      <c r="K334" s="15"/>
      <c r="L334" s="15">
        <v>0</v>
      </c>
      <c r="M334" s="15"/>
      <c r="N334" s="15">
        <v>0</v>
      </c>
      <c r="O334" s="15"/>
      <c r="P334" s="15"/>
      <c r="Q334" s="15">
        <v>0.05</v>
      </c>
      <c r="R334" s="15">
        <v>0.02</v>
      </c>
      <c r="S334" s="15">
        <v>3.08</v>
      </c>
      <c r="T334" s="15">
        <v>5.31</v>
      </c>
      <c r="U334" s="15">
        <v>7.79</v>
      </c>
      <c r="V334" s="15">
        <v>7.02</v>
      </c>
      <c r="W334" s="15">
        <v>12.53</v>
      </c>
      <c r="X334" s="15">
        <v>6.77</v>
      </c>
      <c r="Y334" s="15">
        <v>10.89</v>
      </c>
      <c r="Z334" s="15">
        <v>8.9600000000000009</v>
      </c>
      <c r="AA334" s="15">
        <v>17.53</v>
      </c>
      <c r="AB334" s="15"/>
      <c r="AC334" s="15">
        <v>-1.39</v>
      </c>
      <c r="AD334" s="15"/>
      <c r="AE334" s="15">
        <v>1.56</v>
      </c>
      <c r="AF334" s="15">
        <v>-1.27</v>
      </c>
      <c r="AG334" s="15"/>
      <c r="AH334" s="15">
        <v>1.44</v>
      </c>
      <c r="AI334" s="15">
        <v>-1.57</v>
      </c>
      <c r="AJ334" s="15"/>
      <c r="AK334" s="15">
        <v>1.71</v>
      </c>
      <c r="AL334" s="15">
        <v>1.23</v>
      </c>
      <c r="AM334" s="16">
        <v>1739.68</v>
      </c>
      <c r="AN334" s="15">
        <v>20.57</v>
      </c>
      <c r="AO334" s="15">
        <v>22.99</v>
      </c>
      <c r="AP334" s="15">
        <v>-29.64</v>
      </c>
      <c r="AQ334" s="15">
        <v>-11.04</v>
      </c>
      <c r="AR334" s="15"/>
      <c r="AS334" s="15"/>
      <c r="AT334" s="15"/>
      <c r="AU334" s="15"/>
      <c r="AV334" s="15"/>
      <c r="AW334" s="15">
        <v>6300000</v>
      </c>
      <c r="AX334" s="15">
        <v>1340000</v>
      </c>
      <c r="AZ334" s="6">
        <f>IF(D334&gt;0,H334/D334,0)</f>
        <v>2303375000</v>
      </c>
      <c r="BA334" s="6">
        <f>AZ334*Q334</f>
        <v>115168750</v>
      </c>
      <c r="BB334" s="6">
        <f>IF(C334&gt;C$3054,C$3054,IF(C334&lt;C$3053,C$3053,C334))</f>
        <v>0</v>
      </c>
      <c r="BC334" s="6">
        <f>IF(BB334&gt;0,(D334/15)-BB334,0)</f>
        <v>0</v>
      </c>
      <c r="BD334" s="6">
        <f>BC334/BC$3049</f>
        <v>0</v>
      </c>
      <c r="BE334" s="15">
        <f>IF(AU334&gt;AU$3054,AU$3054,IF(AU334&lt;AU$3053,AU$3053,AU334))</f>
        <v>0</v>
      </c>
      <c r="BF334" s="15">
        <f>IF(I334&gt;I$3054,I$3054,IF(I334&lt;I$3053,I$3053,I334))</f>
        <v>0</v>
      </c>
      <c r="BG334" s="6">
        <f>IF(BE334&gt;0, BF334/BE334,0)</f>
        <v>0</v>
      </c>
      <c r="BH334" s="26">
        <f>BG334/BG$3049</f>
        <v>0</v>
      </c>
      <c r="BI334" s="26">
        <f>IF(AV334&gt;AV$3054,AV$3054,IF(AV334&lt;AV$3053,AV$3053,AV334))</f>
        <v>0</v>
      </c>
      <c r="BJ334" s="6">
        <f>IF(BI334&gt;0, BF334/BI334,0)</f>
        <v>0</v>
      </c>
      <c r="BK334" s="26">
        <f>BJ334/BJ$3049</f>
        <v>0</v>
      </c>
      <c r="BL334" s="6">
        <f>IF(_xlfn.NUMBERVALUE(AL334),IF(ABS(AL334)&lt;1,1-ABS(AL334),0),0)</f>
        <v>0</v>
      </c>
      <c r="BM334" s="6">
        <f>IF(F334&gt;F$3054,F$3054,IF(F334&lt;F$3053,F$3053,F334))</f>
        <v>30.91</v>
      </c>
      <c r="BN334" s="6">
        <f>IF(BM334&gt;0, BM334/BM$3049, BM334/BM$3050*-1)</f>
        <v>3.9049101334702976E-2</v>
      </c>
      <c r="BO334" s="6">
        <f>IF(O334&gt;O$3054,O$3054,IF(O334&lt;O$3053,O$3053,O334))</f>
        <v>0</v>
      </c>
      <c r="BP334" s="26">
        <f>BO334/BO$3049</f>
        <v>0</v>
      </c>
      <c r="BQ334" s="26">
        <f>IF(OR(BD334=0, BH334=0,BN334=0,BP334=0), 0,BD334+BH334+BK334+BL334+BN334+BP334)</f>
        <v>0</v>
      </c>
      <c r="BR334" s="6">
        <f>IF(D334&gt;0,C334/D334,0)</f>
        <v>0</v>
      </c>
    </row>
    <row r="335" spans="1:70" x14ac:dyDescent="0.2">
      <c r="A335" s="15" t="s">
        <v>433</v>
      </c>
      <c r="B335" s="15" t="s">
        <v>434</v>
      </c>
      <c r="C335" s="15"/>
      <c r="D335" s="15">
        <v>0</v>
      </c>
      <c r="E335" s="15"/>
      <c r="F335" s="15"/>
      <c r="G335" s="15"/>
      <c r="H335" s="21"/>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v>0</v>
      </c>
      <c r="AX335" s="15"/>
      <c r="AZ335" s="6">
        <f>IF(D335&gt;0,H335/D335,0)</f>
        <v>0</v>
      </c>
      <c r="BA335" s="6">
        <f>AZ335*Q335</f>
        <v>0</v>
      </c>
      <c r="BB335" s="6">
        <f>IF(C335&gt;C$3054,C$3054,IF(C335&lt;C$3053,C$3053,C335))</f>
        <v>0</v>
      </c>
      <c r="BC335" s="6">
        <f>IF(BB335&gt;0,(D335/15)-BB335,0)</f>
        <v>0</v>
      </c>
      <c r="BD335" s="6">
        <f>BC335/BC$3049</f>
        <v>0</v>
      </c>
      <c r="BE335" s="15">
        <f>IF(AU335&gt;AU$3054,AU$3054,IF(AU335&lt;AU$3053,AU$3053,AU335))</f>
        <v>0</v>
      </c>
      <c r="BF335" s="15">
        <f>IF(I335&gt;I$3054,I$3054,IF(I335&lt;I$3053,I$3053,I335))</f>
        <v>0</v>
      </c>
      <c r="BG335" s="6">
        <f>IF(BE335&gt;0, BF335/BE335,0)</f>
        <v>0</v>
      </c>
      <c r="BH335" s="26">
        <f>BG335/BG$3049</f>
        <v>0</v>
      </c>
      <c r="BI335" s="26">
        <f>IF(AV335&gt;AV$3054,AV$3054,IF(AV335&lt;AV$3053,AV$3053,AV335))</f>
        <v>0</v>
      </c>
      <c r="BJ335" s="6">
        <f>IF(BI335&gt;0, BF335/BI335,0)</f>
        <v>0</v>
      </c>
      <c r="BK335" s="26">
        <f>BJ335/BJ$3049</f>
        <v>0</v>
      </c>
      <c r="BL335" s="6">
        <f>IF(_xlfn.NUMBERVALUE(AL335),IF(ABS(AL335)&lt;1,1-ABS(AL335),0),0)</f>
        <v>0</v>
      </c>
      <c r="BM335" s="6">
        <f>IF(F335&gt;F$3054,F$3054,IF(F335&lt;F$3053,F$3053,F335))</f>
        <v>0</v>
      </c>
      <c r="BN335" s="6">
        <f>IF(BM335&gt;0, BM335/BM$3049, BM335/BM$3050*-1)</f>
        <v>0</v>
      </c>
      <c r="BO335" s="6">
        <f>IF(O335&gt;O$3054,O$3054,IF(O335&lt;O$3053,O$3053,O335))</f>
        <v>0</v>
      </c>
      <c r="BP335" s="26">
        <f>BO335/BO$3049</f>
        <v>0</v>
      </c>
      <c r="BQ335" s="26">
        <f>IF(OR(BD335=0, BH335=0,BN335=0,BP335=0), 0,BD335+BH335+BK335+BL335+BN335+BP335)</f>
        <v>0</v>
      </c>
      <c r="BR335" s="6">
        <f>IF(D335&gt;0,C335/D335,0)</f>
        <v>0</v>
      </c>
    </row>
    <row r="336" spans="1:70" x14ac:dyDescent="0.2">
      <c r="A336" s="15" t="s">
        <v>643</v>
      </c>
      <c r="B336" s="15" t="s">
        <v>644</v>
      </c>
      <c r="C336" s="15">
        <v>-0.03</v>
      </c>
      <c r="D336" s="15">
        <v>0.02</v>
      </c>
      <c r="E336" s="15">
        <v>0.02</v>
      </c>
      <c r="F336" s="15">
        <v>5</v>
      </c>
      <c r="G336" s="15">
        <v>0.44</v>
      </c>
      <c r="H336" s="21">
        <v>3260000</v>
      </c>
      <c r="I336" s="15"/>
      <c r="J336" s="15">
        <v>0</v>
      </c>
      <c r="K336" s="15"/>
      <c r="L336" s="15">
        <v>0</v>
      </c>
      <c r="M336" s="15"/>
      <c r="N336" s="15">
        <v>0</v>
      </c>
      <c r="O336" s="15"/>
      <c r="P336" s="15"/>
      <c r="Q336" s="15">
        <v>0.05</v>
      </c>
      <c r="R336" s="15">
        <v>0</v>
      </c>
      <c r="S336" s="15">
        <v>10.64</v>
      </c>
      <c r="T336" s="15">
        <v>0</v>
      </c>
      <c r="U336" s="15">
        <v>0</v>
      </c>
      <c r="V336" s="15">
        <v>0</v>
      </c>
      <c r="W336" s="15">
        <v>0</v>
      </c>
      <c r="X336" s="15">
        <v>0</v>
      </c>
      <c r="Y336" s="15">
        <v>0</v>
      </c>
      <c r="Z336" s="15">
        <v>0</v>
      </c>
      <c r="AA336" s="15">
        <v>0</v>
      </c>
      <c r="AB336" s="15"/>
      <c r="AC336" s="15">
        <v>-57.63</v>
      </c>
      <c r="AD336" s="15">
        <v>-647.42999999999995</v>
      </c>
      <c r="AE336" s="15">
        <v>-89.31</v>
      </c>
      <c r="AF336" s="15">
        <v>-53.2</v>
      </c>
      <c r="AG336" s="15">
        <v>-74.5</v>
      </c>
      <c r="AH336" s="15">
        <v>-84.5</v>
      </c>
      <c r="AI336" s="15">
        <v>-57.63</v>
      </c>
      <c r="AJ336" s="15"/>
      <c r="AK336" s="15">
        <v>-89.31</v>
      </c>
      <c r="AL336" s="15">
        <v>0.09</v>
      </c>
      <c r="AM336" s="15">
        <v>114.05</v>
      </c>
      <c r="AN336" s="15"/>
      <c r="AO336" s="16">
        <v>-9307.1</v>
      </c>
      <c r="AP336" s="16">
        <v>-19801.38</v>
      </c>
      <c r="AQ336" s="16">
        <v>-19801.38</v>
      </c>
      <c r="AR336" s="15"/>
      <c r="AS336" s="15">
        <v>-13.76</v>
      </c>
      <c r="AT336" s="15"/>
      <c r="AU336" s="15"/>
      <c r="AV336" s="15"/>
      <c r="AW336" s="16">
        <v>210423</v>
      </c>
      <c r="AX336" s="16">
        <v>122167</v>
      </c>
      <c r="AZ336" s="6">
        <f>IF(D336&gt;0,H336/D336,0)</f>
        <v>163000000</v>
      </c>
      <c r="BA336" s="6">
        <f>AZ336*Q336</f>
        <v>8150000</v>
      </c>
      <c r="BB336" s="6">
        <f>IF(C336&gt;C$3054,C$3054,IF(C336&lt;C$3053,C$3053,C336))</f>
        <v>-0.03</v>
      </c>
      <c r="BC336" s="6">
        <f>IF(BB336&gt;0,(D336/15)-BB336,0)</f>
        <v>0</v>
      </c>
      <c r="BD336" s="6">
        <f>BC336/BC$3049</f>
        <v>0</v>
      </c>
      <c r="BE336" s="15">
        <f>IF(AU336&gt;AU$3054,AU$3054,IF(AU336&lt;AU$3053,AU$3053,AU336))</f>
        <v>0</v>
      </c>
      <c r="BF336" s="15">
        <f>IF(I336&gt;I$3054,I$3054,IF(I336&lt;I$3053,I$3053,I336))</f>
        <v>0</v>
      </c>
      <c r="BG336" s="6">
        <f>IF(BE336&gt;0, BF336/BE336,0)</f>
        <v>0</v>
      </c>
      <c r="BH336" s="26">
        <f>BG336/BG$3049</f>
        <v>0</v>
      </c>
      <c r="BI336" s="26">
        <f>IF(AV336&gt;AV$3054,AV$3054,IF(AV336&lt;AV$3053,AV$3053,AV336))</f>
        <v>0</v>
      </c>
      <c r="BJ336" s="6">
        <f>IF(BI336&gt;0, BF336/BI336,0)</f>
        <v>0</v>
      </c>
      <c r="BK336" s="26">
        <f>BJ336/BJ$3049</f>
        <v>0</v>
      </c>
      <c r="BL336" s="6">
        <f>IF(_xlfn.NUMBERVALUE(AL336),IF(ABS(AL336)&lt;1,1-ABS(AL336),0),0)</f>
        <v>0.91</v>
      </c>
      <c r="BM336" s="6">
        <f>IF(F336&gt;F$3054,F$3054,IF(F336&lt;F$3053,F$3053,F336))</f>
        <v>5</v>
      </c>
      <c r="BN336" s="6">
        <f>IF(BM336&gt;0, BM336/BM$3049, BM336/BM$3050*-1)</f>
        <v>6.3165806105957584E-3</v>
      </c>
      <c r="BO336" s="6">
        <f>IF(O336&gt;O$3054,O$3054,IF(O336&lt;O$3053,O$3053,O336))</f>
        <v>0</v>
      </c>
      <c r="BP336" s="26">
        <f>BO336/BO$3049</f>
        <v>0</v>
      </c>
      <c r="BQ336" s="26">
        <f>IF(OR(BD336=0, BH336=0,BN336=0,BP336=0), 0,BD336+BH336+BK336+BL336+BN336+BP336)</f>
        <v>0</v>
      </c>
      <c r="BR336" s="6">
        <f>IF(D336&gt;0,C336/D336,0)</f>
        <v>-1.5</v>
      </c>
    </row>
    <row r="337" spans="1:70" x14ac:dyDescent="0.2">
      <c r="A337" s="15" t="s">
        <v>939</v>
      </c>
      <c r="B337" s="15" t="s">
        <v>940</v>
      </c>
      <c r="C337" s="15">
        <v>-0.01</v>
      </c>
      <c r="D337" s="15">
        <v>0.52</v>
      </c>
      <c r="E337" s="15">
        <v>0.54</v>
      </c>
      <c r="F337" s="15">
        <v>38.159999999999997</v>
      </c>
      <c r="G337" s="15">
        <v>0.42</v>
      </c>
      <c r="H337" s="21">
        <v>124590000</v>
      </c>
      <c r="I337" s="15"/>
      <c r="J337" s="15">
        <v>0.02</v>
      </c>
      <c r="K337" s="15">
        <v>0.02</v>
      </c>
      <c r="L337" s="15">
        <v>0.02</v>
      </c>
      <c r="M337" s="15">
        <v>0.02</v>
      </c>
      <c r="N337" s="15">
        <v>0.02</v>
      </c>
      <c r="O337" s="15">
        <v>2.86</v>
      </c>
      <c r="P337" s="15">
        <v>0</v>
      </c>
      <c r="Q337" s="15">
        <v>1.26</v>
      </c>
      <c r="R337" s="15">
        <v>0.03</v>
      </c>
      <c r="S337" s="15">
        <v>3.94</v>
      </c>
      <c r="T337" s="15">
        <v>23.84</v>
      </c>
      <c r="U337" s="15">
        <v>23.84</v>
      </c>
      <c r="V337" s="15">
        <v>23.96</v>
      </c>
      <c r="W337" s="15">
        <v>23.96</v>
      </c>
      <c r="X337" s="15">
        <v>36.82</v>
      </c>
      <c r="Y337" s="15">
        <v>36.82</v>
      </c>
      <c r="Z337" s="15">
        <v>37</v>
      </c>
      <c r="AA337" s="15">
        <v>37</v>
      </c>
      <c r="AB337" s="15">
        <v>2.41</v>
      </c>
      <c r="AC337" s="15">
        <v>-0.49</v>
      </c>
      <c r="AD337" s="15">
        <v>1.59</v>
      </c>
      <c r="AE337" s="15">
        <v>-0.49</v>
      </c>
      <c r="AF337" s="15">
        <v>-0.44</v>
      </c>
      <c r="AG337" s="15">
        <v>1.41</v>
      </c>
      <c r="AH337" s="15">
        <v>-0.44</v>
      </c>
      <c r="AI337" s="15">
        <v>-0.68</v>
      </c>
      <c r="AJ337" s="15">
        <v>2.4300000000000002</v>
      </c>
      <c r="AK337" s="15">
        <v>-0.68</v>
      </c>
      <c r="AL337" s="15">
        <v>0.52</v>
      </c>
      <c r="AM337" s="15">
        <v>227.8</v>
      </c>
      <c r="AN337" s="15">
        <v>25.3</v>
      </c>
      <c r="AO337" s="15">
        <v>7.26</v>
      </c>
      <c r="AP337" s="15">
        <v>-1.1100000000000001</v>
      </c>
      <c r="AQ337" s="15">
        <v>-0.81</v>
      </c>
      <c r="AR337" s="15"/>
      <c r="AS337" s="15">
        <v>1.69</v>
      </c>
      <c r="AT337" s="15">
        <v>-2.2400000000000002</v>
      </c>
      <c r="AU337" s="15"/>
      <c r="AV337" s="15"/>
      <c r="AW337" s="16">
        <v>135381</v>
      </c>
      <c r="AX337" s="16">
        <v>88444</v>
      </c>
      <c r="AZ337" s="6">
        <f>IF(D337&gt;0,H337/D337,0)</f>
        <v>239596153.84615383</v>
      </c>
      <c r="BA337" s="6">
        <f>AZ337*Q337</f>
        <v>301891153.8461538</v>
      </c>
      <c r="BB337" s="6">
        <f>IF(C337&gt;C$3054,C$3054,IF(C337&lt;C$3053,C$3053,C337))</f>
        <v>-0.01</v>
      </c>
      <c r="BC337" s="6">
        <f>IF(BB337&gt;0,(D337/15)-BB337,0)</f>
        <v>0</v>
      </c>
      <c r="BD337" s="6">
        <f>BC337/BC$3049</f>
        <v>0</v>
      </c>
      <c r="BE337" s="15">
        <f>IF(AU337&gt;AU$3054,AU$3054,IF(AU337&lt;AU$3053,AU$3053,AU337))</f>
        <v>0</v>
      </c>
      <c r="BF337" s="15">
        <f>IF(I337&gt;I$3054,I$3054,IF(I337&lt;I$3053,I$3053,I337))</f>
        <v>0</v>
      </c>
      <c r="BG337" s="6">
        <f>IF(BE337&gt;0, BF337/BE337,0)</f>
        <v>0</v>
      </c>
      <c r="BH337" s="26">
        <f>BG337/BG$3049</f>
        <v>0</v>
      </c>
      <c r="BI337" s="26">
        <f>IF(AV337&gt;AV$3054,AV$3054,IF(AV337&lt;AV$3053,AV$3053,AV337))</f>
        <v>0</v>
      </c>
      <c r="BJ337" s="6">
        <f>IF(BI337&gt;0, BF337/BI337,0)</f>
        <v>0</v>
      </c>
      <c r="BK337" s="26">
        <f>BJ337/BJ$3049</f>
        <v>0</v>
      </c>
      <c r="BL337" s="6">
        <f>IF(_xlfn.NUMBERVALUE(AL337),IF(ABS(AL337)&lt;1,1-ABS(AL337),0),0)</f>
        <v>0.48</v>
      </c>
      <c r="BM337" s="6">
        <f>IF(F337&gt;F$3054,F$3054,IF(F337&lt;F$3053,F$3053,F337))</f>
        <v>38.159999999999997</v>
      </c>
      <c r="BN337" s="6">
        <f>IF(BM337&gt;0, BM337/BM$3049, BM337/BM$3050*-1)</f>
        <v>4.8208143220066821E-2</v>
      </c>
      <c r="BO337" s="6">
        <f>IF(O337&gt;O$3054,O$3054,IF(O337&lt;O$3053,O$3053,O337))</f>
        <v>2.86</v>
      </c>
      <c r="BP337" s="26">
        <f>BO337/BO$3049</f>
        <v>2.6968690763069771E-2</v>
      </c>
      <c r="BQ337" s="26">
        <f>IF(OR(BD337=0, BH337=0,BN337=0,BP337=0), 0,BD337+BH337+BK337+BL337+BN337+BP337)</f>
        <v>0</v>
      </c>
      <c r="BR337" s="6">
        <f>IF(D337&gt;0,C337/D337,0)</f>
        <v>-1.9230769230769232E-2</v>
      </c>
    </row>
    <row r="338" spans="1:70" x14ac:dyDescent="0.2">
      <c r="A338" s="15" t="s">
        <v>976</v>
      </c>
      <c r="B338" s="15" t="s">
        <v>977</v>
      </c>
      <c r="C338" s="15">
        <v>-0.02</v>
      </c>
      <c r="D338" s="15">
        <v>0.1</v>
      </c>
      <c r="E338" s="15">
        <v>0.11</v>
      </c>
      <c r="F338" s="15">
        <v>5.97</v>
      </c>
      <c r="G338" s="15">
        <v>8.5500000000000007</v>
      </c>
      <c r="H338" s="21">
        <v>66820000</v>
      </c>
      <c r="I338" s="15"/>
      <c r="J338" s="15">
        <v>0</v>
      </c>
      <c r="K338" s="15"/>
      <c r="L338" s="15">
        <v>0</v>
      </c>
      <c r="M338" s="15"/>
      <c r="N338" s="15">
        <v>0</v>
      </c>
      <c r="O338" s="15"/>
      <c r="P338" s="15"/>
      <c r="Q338" s="15">
        <v>0.01</v>
      </c>
      <c r="R338" s="15">
        <v>0.01</v>
      </c>
      <c r="S338" s="15">
        <v>4.8600000000000003</v>
      </c>
      <c r="T338" s="15">
        <v>0</v>
      </c>
      <c r="U338" s="15">
        <v>0</v>
      </c>
      <c r="V338" s="15">
        <v>0</v>
      </c>
      <c r="W338" s="15">
        <v>0</v>
      </c>
      <c r="X338" s="15">
        <v>0</v>
      </c>
      <c r="Y338" s="15">
        <v>0</v>
      </c>
      <c r="Z338" s="15">
        <v>0</v>
      </c>
      <c r="AA338" s="15">
        <v>0</v>
      </c>
      <c r="AB338" s="15"/>
      <c r="AC338" s="15">
        <v>-185.59</v>
      </c>
      <c r="AD338" s="15">
        <v>-97.13</v>
      </c>
      <c r="AE338" s="15">
        <v>-185.59</v>
      </c>
      <c r="AF338" s="15">
        <v>-146.26</v>
      </c>
      <c r="AG338" s="15">
        <v>-79.02</v>
      </c>
      <c r="AH338" s="15">
        <v>-146.26</v>
      </c>
      <c r="AI338" s="15">
        <v>-185.59</v>
      </c>
      <c r="AJ338" s="15">
        <v>-96.93</v>
      </c>
      <c r="AK338" s="15">
        <v>-185.59</v>
      </c>
      <c r="AL338" s="15">
        <v>0.03</v>
      </c>
      <c r="AM338" s="15">
        <v>631.09</v>
      </c>
      <c r="AN338" s="15">
        <v>59.92</v>
      </c>
      <c r="AO338" s="16">
        <v>-1133.1400000000001</v>
      </c>
      <c r="AP338" s="16">
        <v>-1122.1300000000001</v>
      </c>
      <c r="AQ338" s="16">
        <v>-1025.1400000000001</v>
      </c>
      <c r="AR338" s="15"/>
      <c r="AS338" s="15">
        <v>-20.329999999999998</v>
      </c>
      <c r="AT338" s="15">
        <v>-1.93</v>
      </c>
      <c r="AU338" s="15"/>
      <c r="AV338" s="15"/>
      <c r="AW338" s="16">
        <v>158660</v>
      </c>
      <c r="AX338" s="16">
        <v>257671</v>
      </c>
      <c r="AZ338" s="6">
        <f>IF(D338&gt;0,H338/D338,0)</f>
        <v>668200000</v>
      </c>
      <c r="BA338" s="6">
        <f>AZ338*Q338</f>
        <v>6682000</v>
      </c>
      <c r="BB338" s="6">
        <f>IF(C338&gt;C$3054,C$3054,IF(C338&lt;C$3053,C$3053,C338))</f>
        <v>-0.02</v>
      </c>
      <c r="BC338" s="6">
        <f>IF(BB338&gt;0,(D338/15)-BB338,0)</f>
        <v>0</v>
      </c>
      <c r="BD338" s="6">
        <f>BC338/BC$3049</f>
        <v>0</v>
      </c>
      <c r="BE338" s="15">
        <f>IF(AU338&gt;AU$3054,AU$3054,IF(AU338&lt;AU$3053,AU$3053,AU338))</f>
        <v>0</v>
      </c>
      <c r="BF338" s="15">
        <f>IF(I338&gt;I$3054,I$3054,IF(I338&lt;I$3053,I$3053,I338))</f>
        <v>0</v>
      </c>
      <c r="BG338" s="6">
        <f>IF(BE338&gt;0, BF338/BE338,0)</f>
        <v>0</v>
      </c>
      <c r="BH338" s="26">
        <f>BG338/BG$3049</f>
        <v>0</v>
      </c>
      <c r="BI338" s="26">
        <f>IF(AV338&gt;AV$3054,AV$3054,IF(AV338&lt;AV$3053,AV$3053,AV338))</f>
        <v>0</v>
      </c>
      <c r="BJ338" s="6">
        <f>IF(BI338&gt;0, BF338/BI338,0)</f>
        <v>0</v>
      </c>
      <c r="BK338" s="26">
        <f>BJ338/BJ$3049</f>
        <v>0</v>
      </c>
      <c r="BL338" s="6">
        <f>IF(_xlfn.NUMBERVALUE(AL338),IF(ABS(AL338)&lt;1,1-ABS(AL338),0),0)</f>
        <v>0.97</v>
      </c>
      <c r="BM338" s="6">
        <f>IF(F338&gt;F$3054,F$3054,IF(F338&lt;F$3053,F$3053,F338))</f>
        <v>5.97</v>
      </c>
      <c r="BN338" s="6">
        <f>IF(BM338&gt;0, BM338/BM$3049, BM338/BM$3050*-1)</f>
        <v>7.541997249051335E-3</v>
      </c>
      <c r="BO338" s="6">
        <f>IF(O338&gt;O$3054,O$3054,IF(O338&lt;O$3053,O$3053,O338))</f>
        <v>0</v>
      </c>
      <c r="BP338" s="26">
        <f>BO338/BO$3049</f>
        <v>0</v>
      </c>
      <c r="BQ338" s="26">
        <f>IF(OR(BD338=0, BH338=0,BN338=0,BP338=0), 0,BD338+BH338+BK338+BL338+BN338+BP338)</f>
        <v>0</v>
      </c>
      <c r="BR338" s="6">
        <f>IF(D338&gt;0,C338/D338,0)</f>
        <v>-0.19999999999999998</v>
      </c>
    </row>
    <row r="339" spans="1:70" x14ac:dyDescent="0.2">
      <c r="A339" s="15" t="s">
        <v>962</v>
      </c>
      <c r="B339" s="15" t="s">
        <v>963</v>
      </c>
      <c r="C339" s="15">
        <v>-0.01</v>
      </c>
      <c r="D339" s="15">
        <v>0.02</v>
      </c>
      <c r="E339" s="15">
        <v>0.03</v>
      </c>
      <c r="F339" s="15">
        <v>-10</v>
      </c>
      <c r="G339" s="15">
        <v>0.17</v>
      </c>
      <c r="H339" s="21">
        <v>12350000</v>
      </c>
      <c r="I339" s="15"/>
      <c r="J339" s="15">
        <v>0</v>
      </c>
      <c r="K339" s="15"/>
      <c r="L339" s="15">
        <v>0</v>
      </c>
      <c r="M339" s="15"/>
      <c r="N339" s="15">
        <v>0</v>
      </c>
      <c r="O339" s="15"/>
      <c r="P339" s="15"/>
      <c r="Q339" s="15">
        <v>0.11</v>
      </c>
      <c r="R339" s="15">
        <v>0</v>
      </c>
      <c r="S339" s="15">
        <v>2.36</v>
      </c>
      <c r="T339" s="15">
        <v>0</v>
      </c>
      <c r="U339" s="15">
        <v>0</v>
      </c>
      <c r="V339" s="15">
        <v>0</v>
      </c>
      <c r="W339" s="15">
        <v>0</v>
      </c>
      <c r="X339" s="15">
        <v>0</v>
      </c>
      <c r="Y339" s="15">
        <v>0</v>
      </c>
      <c r="Z339" s="15">
        <v>0</v>
      </c>
      <c r="AA339" s="15">
        <v>0</v>
      </c>
      <c r="AB339" s="15">
        <v>-442.63</v>
      </c>
      <c r="AC339" s="15">
        <v>-8.06</v>
      </c>
      <c r="AD339" s="15">
        <v>-11.99</v>
      </c>
      <c r="AE339" s="15">
        <v>-8.06</v>
      </c>
      <c r="AF339" s="15">
        <v>-7.96</v>
      </c>
      <c r="AG339" s="15">
        <v>-11.59</v>
      </c>
      <c r="AH339" s="15">
        <v>-7.96</v>
      </c>
      <c r="AI339" s="15">
        <v>-8.06</v>
      </c>
      <c r="AJ339" s="15">
        <v>-11.99</v>
      </c>
      <c r="AK339" s="15">
        <v>-8.06</v>
      </c>
      <c r="AL339" s="15">
        <v>2.27</v>
      </c>
      <c r="AM339" s="15">
        <v>624.26</v>
      </c>
      <c r="AN339" s="15"/>
      <c r="AO339" s="16">
        <v>-9793.3700000000008</v>
      </c>
      <c r="AP339" s="16">
        <v>-20356.41</v>
      </c>
      <c r="AQ339" s="16">
        <v>-20379.79</v>
      </c>
      <c r="AR339" s="15"/>
      <c r="AS339" s="15">
        <v>-36.92</v>
      </c>
      <c r="AT339" s="15"/>
      <c r="AU339" s="15"/>
      <c r="AV339" s="15"/>
      <c r="AW339" s="15">
        <v>8210000</v>
      </c>
      <c r="AX339" s="16">
        <v>793792</v>
      </c>
      <c r="AZ339" s="6">
        <f>IF(D339&gt;0,H339/D339,0)</f>
        <v>617500000</v>
      </c>
      <c r="BA339" s="6">
        <f>AZ339*Q339</f>
        <v>67925000</v>
      </c>
      <c r="BB339" s="6">
        <f>IF(C339&gt;C$3054,C$3054,IF(C339&lt;C$3053,C$3053,C339))</f>
        <v>-0.01</v>
      </c>
      <c r="BC339" s="6">
        <f>IF(BB339&gt;0,(D339/15)-BB339,0)</f>
        <v>0</v>
      </c>
      <c r="BD339" s="6">
        <f>BC339/BC$3049</f>
        <v>0</v>
      </c>
      <c r="BE339" s="15">
        <f>IF(AU339&gt;AU$3054,AU$3054,IF(AU339&lt;AU$3053,AU$3053,AU339))</f>
        <v>0</v>
      </c>
      <c r="BF339" s="15">
        <f>IF(I339&gt;I$3054,I$3054,IF(I339&lt;I$3053,I$3053,I339))</f>
        <v>0</v>
      </c>
      <c r="BG339" s="6">
        <f>IF(BE339&gt;0, BF339/BE339,0)</f>
        <v>0</v>
      </c>
      <c r="BH339" s="26">
        <f>BG339/BG$3049</f>
        <v>0</v>
      </c>
      <c r="BI339" s="26">
        <f>IF(AV339&gt;AV$3054,AV$3054,IF(AV339&lt;AV$3053,AV$3053,AV339))</f>
        <v>0</v>
      </c>
      <c r="BJ339" s="6">
        <f>IF(BI339&gt;0, BF339/BI339,0)</f>
        <v>0</v>
      </c>
      <c r="BK339" s="26">
        <f>BJ339/BJ$3049</f>
        <v>0</v>
      </c>
      <c r="BL339" s="6">
        <f>IF(_xlfn.NUMBERVALUE(AL339),IF(ABS(AL339)&lt;1,1-ABS(AL339),0),0)</f>
        <v>0</v>
      </c>
      <c r="BM339" s="6">
        <f>IF(F339&gt;F$3054,F$3054,IF(F339&lt;F$3053,F$3053,F339))</f>
        <v>-10</v>
      </c>
      <c r="BN339" s="6">
        <f>IF(BM339&gt;0, BM339/BM$3049, BM339/BM$3050*-1)</f>
        <v>-0.10054293183189222</v>
      </c>
      <c r="BO339" s="6">
        <f>IF(O339&gt;O$3054,O$3054,IF(O339&lt;O$3053,O$3053,O339))</f>
        <v>0</v>
      </c>
      <c r="BP339" s="26">
        <f>BO339/BO$3049</f>
        <v>0</v>
      </c>
      <c r="BQ339" s="26">
        <f>IF(OR(BD339=0, BH339=0,BN339=0,BP339=0), 0,BD339+BH339+BK339+BL339+BN339+BP339)</f>
        <v>0</v>
      </c>
      <c r="BR339" s="6">
        <f>IF(D339&gt;0,C339/D339,0)</f>
        <v>-0.5</v>
      </c>
    </row>
    <row r="340" spans="1:70" x14ac:dyDescent="0.2">
      <c r="A340" s="15" t="s">
        <v>431</v>
      </c>
      <c r="B340" s="15" t="s">
        <v>432</v>
      </c>
      <c r="C340" s="15"/>
      <c r="D340" s="15">
        <v>0</v>
      </c>
      <c r="E340" s="15"/>
      <c r="F340" s="15"/>
      <c r="G340" s="15"/>
      <c r="H340" s="21"/>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v>0</v>
      </c>
      <c r="AX340" s="15"/>
      <c r="AZ340" s="6">
        <f>IF(D340&gt;0,H340/D340,0)</f>
        <v>0</v>
      </c>
      <c r="BA340" s="6">
        <f>AZ340*Q340</f>
        <v>0</v>
      </c>
      <c r="BB340" s="6">
        <f>IF(C340&gt;C$3054,C$3054,IF(C340&lt;C$3053,C$3053,C340))</f>
        <v>0</v>
      </c>
      <c r="BC340" s="6">
        <f>IF(BB340&gt;0,(D340/15)-BB340,0)</f>
        <v>0</v>
      </c>
      <c r="BD340" s="6">
        <f>BC340/BC$3049</f>
        <v>0</v>
      </c>
      <c r="BE340" s="15">
        <f>IF(AU340&gt;AU$3054,AU$3054,IF(AU340&lt;AU$3053,AU$3053,AU340))</f>
        <v>0</v>
      </c>
      <c r="BF340" s="15">
        <f>IF(I340&gt;I$3054,I$3054,IF(I340&lt;I$3053,I$3053,I340))</f>
        <v>0</v>
      </c>
      <c r="BG340" s="6">
        <f>IF(BE340&gt;0, BF340/BE340,0)</f>
        <v>0</v>
      </c>
      <c r="BH340" s="26">
        <f>BG340/BG$3049</f>
        <v>0</v>
      </c>
      <c r="BI340" s="26">
        <f>IF(AV340&gt;AV$3054,AV$3054,IF(AV340&lt;AV$3053,AV$3053,AV340))</f>
        <v>0</v>
      </c>
      <c r="BJ340" s="6">
        <f>IF(BI340&gt;0, BF340/BI340,0)</f>
        <v>0</v>
      </c>
      <c r="BK340" s="26">
        <f>BJ340/BJ$3049</f>
        <v>0</v>
      </c>
      <c r="BL340" s="6">
        <f>IF(_xlfn.NUMBERVALUE(AL340),IF(ABS(AL340)&lt;1,1-ABS(AL340),0),0)</f>
        <v>0</v>
      </c>
      <c r="BM340" s="6">
        <f>IF(F340&gt;F$3054,F$3054,IF(F340&lt;F$3053,F$3053,F340))</f>
        <v>0</v>
      </c>
      <c r="BN340" s="6">
        <f>IF(BM340&gt;0, BM340/BM$3049, BM340/BM$3050*-1)</f>
        <v>0</v>
      </c>
      <c r="BO340" s="6">
        <f>IF(O340&gt;O$3054,O$3054,IF(O340&lt;O$3053,O$3053,O340))</f>
        <v>0</v>
      </c>
      <c r="BP340" s="26">
        <f>BO340/BO$3049</f>
        <v>0</v>
      </c>
      <c r="BQ340" s="26">
        <f>IF(OR(BD340=0, BH340=0,BN340=0,BP340=0), 0,BD340+BH340+BK340+BL340+BN340+BP340)</f>
        <v>0</v>
      </c>
      <c r="BR340" s="6">
        <f>IF(D340&gt;0,C340/D340,0)</f>
        <v>0</v>
      </c>
    </row>
    <row r="341" spans="1:70" x14ac:dyDescent="0.2">
      <c r="A341" s="15" t="s">
        <v>978</v>
      </c>
      <c r="B341" s="15" t="s">
        <v>979</v>
      </c>
      <c r="C341" s="15">
        <v>0.11</v>
      </c>
      <c r="D341" s="15">
        <v>0.6</v>
      </c>
      <c r="E341" s="15">
        <v>0.6</v>
      </c>
      <c r="F341" s="15">
        <v>9.09</v>
      </c>
      <c r="G341" s="15">
        <v>0.63</v>
      </c>
      <c r="H341" s="21">
        <v>230650000</v>
      </c>
      <c r="I341" s="15">
        <v>5.6</v>
      </c>
      <c r="J341" s="15">
        <v>0.04</v>
      </c>
      <c r="K341" s="15">
        <v>0.04</v>
      </c>
      <c r="L341" s="15">
        <v>0.05</v>
      </c>
      <c r="M341" s="15">
        <v>0.05</v>
      </c>
      <c r="N341" s="15">
        <v>0.05</v>
      </c>
      <c r="O341" s="15">
        <v>8.33</v>
      </c>
      <c r="P341" s="15">
        <v>17.3</v>
      </c>
      <c r="Q341" s="15">
        <v>0.95</v>
      </c>
      <c r="R341" s="15">
        <v>0.11</v>
      </c>
      <c r="S341" s="15">
        <v>2.4500000000000002</v>
      </c>
      <c r="T341" s="15">
        <v>22.32</v>
      </c>
      <c r="U341" s="15">
        <v>22.32</v>
      </c>
      <c r="V341" s="15">
        <v>23.68</v>
      </c>
      <c r="W341" s="15">
        <v>23.68</v>
      </c>
      <c r="X341" s="15">
        <v>45.47</v>
      </c>
      <c r="Y341" s="15">
        <v>45.47</v>
      </c>
      <c r="Z341" s="15">
        <v>48.23</v>
      </c>
      <c r="AA341" s="15">
        <v>48.23</v>
      </c>
      <c r="AB341" s="15">
        <v>54.01</v>
      </c>
      <c r="AC341" s="15">
        <v>7.28</v>
      </c>
      <c r="AD341" s="15">
        <v>2.17</v>
      </c>
      <c r="AE341" s="15">
        <v>7.28</v>
      </c>
      <c r="AF341" s="15">
        <v>5.86</v>
      </c>
      <c r="AG341" s="15">
        <v>1.81</v>
      </c>
      <c r="AH341" s="15">
        <v>5.86</v>
      </c>
      <c r="AI341" s="15">
        <v>11.67</v>
      </c>
      <c r="AJ341" s="15">
        <v>3.16</v>
      </c>
      <c r="AK341" s="15">
        <v>11.67</v>
      </c>
      <c r="AL341" s="15">
        <v>0.75</v>
      </c>
      <c r="AM341" s="15">
        <v>160.33000000000001</v>
      </c>
      <c r="AN341" s="15">
        <v>25.16</v>
      </c>
      <c r="AO341" s="15">
        <v>14.26</v>
      </c>
      <c r="AP341" s="15">
        <v>14.2</v>
      </c>
      <c r="AQ341" s="15">
        <v>9.6999999999999993</v>
      </c>
      <c r="AR341" s="15">
        <v>22.89</v>
      </c>
      <c r="AS341" s="15">
        <v>14.34</v>
      </c>
      <c r="AT341" s="15"/>
      <c r="AU341" s="15">
        <v>15.98</v>
      </c>
      <c r="AV341" s="15"/>
      <c r="AW341" s="16">
        <v>244445</v>
      </c>
      <c r="AX341" s="16">
        <v>154710</v>
      </c>
      <c r="AZ341" s="6">
        <f>IF(D341&gt;0,H341/D341,0)</f>
        <v>384416666.66666669</v>
      </c>
      <c r="BA341" s="6">
        <f>AZ341*Q341</f>
        <v>365195833.33333331</v>
      </c>
      <c r="BB341" s="6">
        <f>IF(C341&gt;C$3054,C$3054,IF(C341&lt;C$3053,C$3053,C341))</f>
        <v>0.11</v>
      </c>
      <c r="BC341" s="6">
        <f>IF(BB341&gt;0,(D341/15)-BB341,0)</f>
        <v>-7.0000000000000007E-2</v>
      </c>
      <c r="BD341" s="6">
        <f>BC341/BC$3049</f>
        <v>-1.3480549492874567E-2</v>
      </c>
      <c r="BE341" s="15">
        <f>IF(AU341&gt;AU$3054,AU$3054,IF(AU341&lt;AU$3053,AU$3053,AU341))</f>
        <v>15.98</v>
      </c>
      <c r="BF341" s="15">
        <f>IF(I341&gt;I$3054,I$3054,IF(I341&lt;I$3053,I$3053,I341))</f>
        <v>5.6</v>
      </c>
      <c r="BG341" s="6">
        <f>IF(BE341&gt;0, BF341/BE341,0)</f>
        <v>0.35043804755944929</v>
      </c>
      <c r="BH341" s="26">
        <f>BG341/BG$3049</f>
        <v>3.3695966111485509E-4</v>
      </c>
      <c r="BI341" s="26">
        <f>IF(AV341&gt;AV$3054,AV$3054,IF(AV341&lt;AV$3053,AV$3053,AV341))</f>
        <v>0</v>
      </c>
      <c r="BJ341" s="6">
        <f>IF(BI341&gt;0, BF341/BI341,0)</f>
        <v>0</v>
      </c>
      <c r="BK341" s="26">
        <f>BJ341/BJ$3049</f>
        <v>0</v>
      </c>
      <c r="BL341" s="6">
        <f>IF(_xlfn.NUMBERVALUE(AL341),IF(ABS(AL341)&lt;1,1-ABS(AL341),0),0)</f>
        <v>0.25</v>
      </c>
      <c r="BM341" s="6">
        <f>IF(F341&gt;F$3054,F$3054,IF(F341&lt;F$3053,F$3053,F341))</f>
        <v>9.09</v>
      </c>
      <c r="BN341" s="6">
        <f>IF(BM341&gt;0, BM341/BM$3049, BM341/BM$3050*-1)</f>
        <v>1.1483543550063088E-2</v>
      </c>
      <c r="BO341" s="6">
        <f>IF(O341&gt;O$3054,O$3054,IF(O341&lt;O$3053,O$3053,O341))</f>
        <v>8.33</v>
      </c>
      <c r="BP341" s="26">
        <f>BO341/BO$3049</f>
        <v>7.8548669250479444E-2</v>
      </c>
      <c r="BQ341" s="26">
        <f>IF(OR(BD341=0, BH341=0,BN341=0,BP341=0), 0,BD341+BH341+BK341+BL341+BN341+BP341)</f>
        <v>0.32688862296878285</v>
      </c>
      <c r="BR341" s="6">
        <f>IF(D341&gt;0,C341/D341,0)</f>
        <v>0.18333333333333335</v>
      </c>
    </row>
    <row r="342" spans="1:70" x14ac:dyDescent="0.2">
      <c r="A342" s="15" t="s">
        <v>937</v>
      </c>
      <c r="B342" s="15" t="s">
        <v>938</v>
      </c>
      <c r="C342" s="15">
        <v>0</v>
      </c>
      <c r="D342" s="15">
        <v>0.02</v>
      </c>
      <c r="E342" s="15">
        <v>0.02</v>
      </c>
      <c r="F342" s="15">
        <v>151.22999999999999</v>
      </c>
      <c r="G342" s="15">
        <v>1.04</v>
      </c>
      <c r="H342" s="21">
        <v>20030000</v>
      </c>
      <c r="I342" s="15"/>
      <c r="J342" s="15">
        <v>0</v>
      </c>
      <c r="K342" s="15"/>
      <c r="L342" s="15">
        <v>0</v>
      </c>
      <c r="M342" s="15"/>
      <c r="N342" s="15">
        <v>0</v>
      </c>
      <c r="O342" s="15"/>
      <c r="P342" s="15"/>
      <c r="Q342" s="15">
        <v>0.02</v>
      </c>
      <c r="R342" s="15">
        <v>0</v>
      </c>
      <c r="S342" s="15">
        <v>14.96</v>
      </c>
      <c r="T342" s="15">
        <v>0</v>
      </c>
      <c r="U342" s="15">
        <v>0</v>
      </c>
      <c r="V342" s="15">
        <v>0</v>
      </c>
      <c r="W342" s="15">
        <v>0</v>
      </c>
      <c r="X342" s="15">
        <v>0</v>
      </c>
      <c r="Y342" s="15">
        <v>0</v>
      </c>
      <c r="Z342" s="15">
        <v>0</v>
      </c>
      <c r="AA342" s="15">
        <v>0</v>
      </c>
      <c r="AB342" s="15"/>
      <c r="AC342" s="15">
        <v>-7.63</v>
      </c>
      <c r="AD342" s="15">
        <v>-21.57</v>
      </c>
      <c r="AE342" s="15">
        <v>-7.63</v>
      </c>
      <c r="AF342" s="15">
        <v>-7.52</v>
      </c>
      <c r="AG342" s="15">
        <v>-21.46</v>
      </c>
      <c r="AH342" s="15">
        <v>-7.52</v>
      </c>
      <c r="AI342" s="15">
        <v>-7.63</v>
      </c>
      <c r="AJ342" s="15">
        <v>-21.57</v>
      </c>
      <c r="AK342" s="15">
        <v>-7.63</v>
      </c>
      <c r="AL342" s="15">
        <v>0.28999999999999998</v>
      </c>
      <c r="AM342" s="15">
        <v>989.76</v>
      </c>
      <c r="AN342" s="15"/>
      <c r="AO342" s="15">
        <v>-438.34</v>
      </c>
      <c r="AP342" s="15">
        <v>-443.12</v>
      </c>
      <c r="AQ342" s="15">
        <v>-443.12</v>
      </c>
      <c r="AR342" s="15"/>
      <c r="AS342" s="15">
        <v>-8.69</v>
      </c>
      <c r="AT342" s="15">
        <v>64.489999999999995</v>
      </c>
      <c r="AU342" s="15"/>
      <c r="AV342" s="15"/>
      <c r="AW342" s="16">
        <v>304000</v>
      </c>
      <c r="AX342" s="15">
        <v>2350000</v>
      </c>
      <c r="AZ342" s="6">
        <f>IF(D342&gt;0,H342/D342,0)</f>
        <v>1001500000</v>
      </c>
      <c r="BA342" s="6">
        <f>AZ342*Q342</f>
        <v>20030000</v>
      </c>
      <c r="BB342" s="6">
        <f>IF(C342&gt;C$3054,C$3054,IF(C342&lt;C$3053,C$3053,C342))</f>
        <v>0</v>
      </c>
      <c r="BC342" s="6">
        <f>IF(BB342&gt;0,(D342/15)-BB342,0)</f>
        <v>0</v>
      </c>
      <c r="BD342" s="6">
        <f>BC342/BC$3049</f>
        <v>0</v>
      </c>
      <c r="BE342" s="15">
        <f>IF(AU342&gt;AU$3054,AU$3054,IF(AU342&lt;AU$3053,AU$3053,AU342))</f>
        <v>0</v>
      </c>
      <c r="BF342" s="15">
        <f>IF(I342&gt;I$3054,I$3054,IF(I342&lt;I$3053,I$3053,I342))</f>
        <v>0</v>
      </c>
      <c r="BG342" s="6">
        <f>IF(BE342&gt;0, BF342/BE342,0)</f>
        <v>0</v>
      </c>
      <c r="BH342" s="26">
        <f>BG342/BG$3049</f>
        <v>0</v>
      </c>
      <c r="BI342" s="26">
        <f>IF(AV342&gt;AV$3054,AV$3054,IF(AV342&lt;AV$3053,AV$3053,AV342))</f>
        <v>0</v>
      </c>
      <c r="BJ342" s="6">
        <f>IF(BI342&gt;0, BF342/BI342,0)</f>
        <v>0</v>
      </c>
      <c r="BK342" s="26">
        <f>BJ342/BJ$3049</f>
        <v>0</v>
      </c>
      <c r="BL342" s="6">
        <f>IF(_xlfn.NUMBERVALUE(AL342),IF(ABS(AL342)&lt;1,1-ABS(AL342),0),0)</f>
        <v>0.71</v>
      </c>
      <c r="BM342" s="6">
        <f>IF(F342&gt;F$3054,F$3054,IF(F342&lt;F$3053,F$3053,F342))</f>
        <v>151.22999999999999</v>
      </c>
      <c r="BN342" s="6">
        <f>IF(BM342&gt;0, BM342/BM$3049, BM342/BM$3050*-1)</f>
        <v>0.19105129714807928</v>
      </c>
      <c r="BO342" s="6">
        <f>IF(O342&gt;O$3054,O$3054,IF(O342&lt;O$3053,O$3053,O342))</f>
        <v>0</v>
      </c>
      <c r="BP342" s="26">
        <f>BO342/BO$3049</f>
        <v>0</v>
      </c>
      <c r="BQ342" s="26">
        <f>IF(OR(BD342=0, BH342=0,BN342=0,BP342=0), 0,BD342+BH342+BK342+BL342+BN342+BP342)</f>
        <v>0</v>
      </c>
      <c r="BR342" s="6">
        <f>IF(D342&gt;0,C342/D342,0)</f>
        <v>0</v>
      </c>
    </row>
    <row r="343" spans="1:70" x14ac:dyDescent="0.2">
      <c r="A343" s="15" t="s">
        <v>651</v>
      </c>
      <c r="B343" s="15" t="s">
        <v>652</v>
      </c>
      <c r="C343" s="15">
        <v>0.26</v>
      </c>
      <c r="D343" s="15">
        <v>7.45</v>
      </c>
      <c r="E343" s="15">
        <v>6.73</v>
      </c>
      <c r="F343" s="15">
        <v>27.35</v>
      </c>
      <c r="G343" s="15">
        <v>1.45</v>
      </c>
      <c r="H343" s="21">
        <v>1180000000</v>
      </c>
      <c r="I343" s="15">
        <v>28.21</v>
      </c>
      <c r="J343" s="15">
        <v>0</v>
      </c>
      <c r="K343" s="15"/>
      <c r="L343" s="15">
        <v>0</v>
      </c>
      <c r="M343" s="15"/>
      <c r="N343" s="15">
        <v>0</v>
      </c>
      <c r="O343" s="15"/>
      <c r="P343" s="15"/>
      <c r="Q343" s="15">
        <v>5.14</v>
      </c>
      <c r="R343" s="15">
        <v>0.5</v>
      </c>
      <c r="S343" s="15">
        <v>2.4700000000000002</v>
      </c>
      <c r="T343" s="15">
        <v>4.71</v>
      </c>
      <c r="U343" s="15">
        <v>3.84</v>
      </c>
      <c r="V343" s="15">
        <v>5.4</v>
      </c>
      <c r="W343" s="15">
        <v>5.74</v>
      </c>
      <c r="X343" s="15">
        <v>5.43</v>
      </c>
      <c r="Y343" s="15">
        <v>4.58</v>
      </c>
      <c r="Z343" s="15">
        <v>6.23</v>
      </c>
      <c r="AA343" s="15">
        <v>6.85</v>
      </c>
      <c r="AB343" s="15"/>
      <c r="AC343" s="15">
        <v>6.36</v>
      </c>
      <c r="AD343" s="15">
        <v>3.25</v>
      </c>
      <c r="AE343" s="15">
        <v>2.74</v>
      </c>
      <c r="AF343" s="15">
        <v>5.9</v>
      </c>
      <c r="AG343" s="15">
        <v>2.99</v>
      </c>
      <c r="AH343" s="15">
        <v>2.63</v>
      </c>
      <c r="AI343" s="15">
        <v>7.1</v>
      </c>
      <c r="AJ343" s="15">
        <v>2.86</v>
      </c>
      <c r="AK343" s="15">
        <v>3.48</v>
      </c>
      <c r="AL343" s="15">
        <v>1.34</v>
      </c>
      <c r="AM343" s="15">
        <v>97.8</v>
      </c>
      <c r="AN343" s="15">
        <v>47.96</v>
      </c>
      <c r="AO343" s="15">
        <v>30.74</v>
      </c>
      <c r="AP343" s="15">
        <v>38.49</v>
      </c>
      <c r="AQ343" s="15">
        <v>37.11</v>
      </c>
      <c r="AR343" s="15">
        <v>21.62</v>
      </c>
      <c r="AS343" s="15">
        <v>-0.55000000000000004</v>
      </c>
      <c r="AT343" s="15"/>
      <c r="AU343" s="15">
        <v>-12.59</v>
      </c>
      <c r="AV343" s="15"/>
      <c r="AW343" s="15">
        <v>0</v>
      </c>
      <c r="AX343" s="15"/>
      <c r="AZ343" s="6">
        <f>IF(D343&gt;0,H343/D343,0)</f>
        <v>158389261.74496645</v>
      </c>
      <c r="BA343" s="6">
        <f>AZ343*Q343</f>
        <v>814120805.36912751</v>
      </c>
      <c r="BB343" s="6">
        <f>IF(C343&gt;C$3054,C$3054,IF(C343&lt;C$3053,C$3053,C343))</f>
        <v>0.26</v>
      </c>
      <c r="BC343" s="6">
        <f>IF(BB343&gt;0,(D343/15)-BB343,0)</f>
        <v>0.23666666666666669</v>
      </c>
      <c r="BD343" s="6">
        <f>BC343/BC$3049</f>
        <v>4.5577095904480683E-2</v>
      </c>
      <c r="BE343" s="15">
        <f>IF(AU343&gt;AU$3054,AU$3054,IF(AU343&lt;AU$3053,AU$3053,AU343))</f>
        <v>-12.59</v>
      </c>
      <c r="BF343" s="15">
        <f>IF(I343&gt;I$3054,I$3054,IF(I343&lt;I$3053,I$3053,I343))</f>
        <v>28.21</v>
      </c>
      <c r="BG343" s="6">
        <f>IF(BE343&gt;0, BF343/BE343,0)</f>
        <v>0</v>
      </c>
      <c r="BH343" s="26">
        <f>BG343/BG$3049</f>
        <v>0</v>
      </c>
      <c r="BI343" s="26">
        <f>IF(AV343&gt;AV$3054,AV$3054,IF(AV343&lt;AV$3053,AV$3053,AV343))</f>
        <v>0</v>
      </c>
      <c r="BJ343" s="6">
        <f>IF(BI343&gt;0, BF343/BI343,0)</f>
        <v>0</v>
      </c>
      <c r="BK343" s="26">
        <f>BJ343/BJ$3049</f>
        <v>0</v>
      </c>
      <c r="BL343" s="6">
        <f>IF(_xlfn.NUMBERVALUE(AL343),IF(ABS(AL343)&lt;1,1-ABS(AL343),0),0)</f>
        <v>0</v>
      </c>
      <c r="BM343" s="6">
        <f>IF(F343&gt;F$3054,F$3054,IF(F343&lt;F$3053,F$3053,F343))</f>
        <v>27.35</v>
      </c>
      <c r="BN343" s="6">
        <f>IF(BM343&gt;0, BM343/BM$3049, BM343/BM$3050*-1)</f>
        <v>3.4551695939958799E-2</v>
      </c>
      <c r="BO343" s="6">
        <f>IF(O343&gt;O$3054,O$3054,IF(O343&lt;O$3053,O$3053,O343))</f>
        <v>0</v>
      </c>
      <c r="BP343" s="26">
        <f>BO343/BO$3049</f>
        <v>0</v>
      </c>
      <c r="BQ343" s="26">
        <f>IF(OR(BD343=0, BH343=0,BN343=0,BP343=0), 0,BD343+BH343+BK343+BL343+BN343+BP343)</f>
        <v>0</v>
      </c>
      <c r="BR343" s="6">
        <f>IF(D343&gt;0,C343/D343,0)</f>
        <v>3.4899328859060406E-2</v>
      </c>
    </row>
    <row r="344" spans="1:70" x14ac:dyDescent="0.2">
      <c r="A344" s="15" t="s">
        <v>968</v>
      </c>
      <c r="B344" s="15" t="s">
        <v>969</v>
      </c>
      <c r="C344" s="15">
        <v>0.3</v>
      </c>
      <c r="D344" s="15">
        <v>2.2799999999999998</v>
      </c>
      <c r="E344" s="15">
        <v>2.31</v>
      </c>
      <c r="F344" s="15">
        <v>12.71</v>
      </c>
      <c r="G344" s="15">
        <v>1.1299999999999999</v>
      </c>
      <c r="H344" s="21">
        <v>902810000</v>
      </c>
      <c r="I344" s="15">
        <v>7.72</v>
      </c>
      <c r="J344" s="15">
        <v>7.0000000000000007E-2</v>
      </c>
      <c r="K344" s="15">
        <v>0.04</v>
      </c>
      <c r="L344" s="15">
        <v>0.1</v>
      </c>
      <c r="M344" s="15">
        <v>0.14000000000000001</v>
      </c>
      <c r="N344" s="15">
        <v>0.1</v>
      </c>
      <c r="O344" s="15">
        <v>6.16</v>
      </c>
      <c r="P344" s="15">
        <v>22.5</v>
      </c>
      <c r="Q344" s="15">
        <v>2.02</v>
      </c>
      <c r="R344" s="15">
        <v>0.01</v>
      </c>
      <c r="S344" s="15">
        <v>0.55000000000000004</v>
      </c>
      <c r="T344" s="15">
        <v>35.700000000000003</v>
      </c>
      <c r="U344" s="15">
        <v>35.700000000000003</v>
      </c>
      <c r="V344" s="15">
        <v>35.700000000000003</v>
      </c>
      <c r="W344" s="15">
        <v>35.700000000000003</v>
      </c>
      <c r="X344" s="15">
        <v>57.65</v>
      </c>
      <c r="Y344" s="15">
        <v>57.65</v>
      </c>
      <c r="Z344" s="15">
        <v>57.65</v>
      </c>
      <c r="AA344" s="15">
        <v>57.65</v>
      </c>
      <c r="AB344" s="15"/>
      <c r="AC344" s="15"/>
      <c r="AD344" s="15"/>
      <c r="AE344" s="15"/>
      <c r="AF344" s="15"/>
      <c r="AG344" s="15"/>
      <c r="AH344" s="15"/>
      <c r="AI344" s="15"/>
      <c r="AJ344" s="15"/>
      <c r="AK344" s="15"/>
      <c r="AL344" s="15"/>
      <c r="AM344" s="15">
        <v>219.42</v>
      </c>
      <c r="AN344" s="15">
        <v>74.23</v>
      </c>
      <c r="AO344" s="15">
        <v>67.14</v>
      </c>
      <c r="AP344" s="15">
        <v>-23.97</v>
      </c>
      <c r="AQ344" s="15">
        <v>65.72</v>
      </c>
      <c r="AR344" s="15"/>
      <c r="AS344" s="15"/>
      <c r="AT344" s="15"/>
      <c r="AU344" s="15"/>
      <c r="AV344" s="15"/>
      <c r="AW344" s="16">
        <v>547179</v>
      </c>
      <c r="AX344" s="16">
        <v>289788</v>
      </c>
      <c r="AZ344" s="6">
        <f>IF(D344&gt;0,H344/D344,0)</f>
        <v>395969298.24561405</v>
      </c>
      <c r="BA344" s="6">
        <f>AZ344*Q344</f>
        <v>799857982.4561404</v>
      </c>
      <c r="BB344" s="6">
        <f>IF(C344&gt;C$3054,C$3054,IF(C344&lt;C$3053,C$3053,C344))</f>
        <v>0.3</v>
      </c>
      <c r="BC344" s="6">
        <f>IF(BB344&gt;0,(D344/15)-BB344,0)</f>
        <v>-0.14799999999999999</v>
      </c>
      <c r="BD344" s="6">
        <f>BC344/BC$3049</f>
        <v>-2.8501733213506224E-2</v>
      </c>
      <c r="BE344" s="15">
        <f>IF(AU344&gt;AU$3054,AU$3054,IF(AU344&lt;AU$3053,AU$3053,AU344))</f>
        <v>0</v>
      </c>
      <c r="BF344" s="15">
        <f>IF(I344&gt;I$3054,I$3054,IF(I344&lt;I$3053,I$3053,I344))</f>
        <v>7.72</v>
      </c>
      <c r="BG344" s="6">
        <f>IF(BE344&gt;0, BF344/BE344,0)</f>
        <v>0</v>
      </c>
      <c r="BH344" s="26">
        <f>BG344/BG$3049</f>
        <v>0</v>
      </c>
      <c r="BI344" s="26">
        <f>IF(AV344&gt;AV$3054,AV$3054,IF(AV344&lt;AV$3053,AV$3053,AV344))</f>
        <v>0</v>
      </c>
      <c r="BJ344" s="6">
        <f>IF(BI344&gt;0, BF344/BI344,0)</f>
        <v>0</v>
      </c>
      <c r="BK344" s="26">
        <f>BJ344/BJ$3049</f>
        <v>0</v>
      </c>
      <c r="BL344" s="6">
        <f>IF(_xlfn.NUMBERVALUE(AL344),IF(ABS(AL344)&lt;1,1-ABS(AL344),0),0)</f>
        <v>0</v>
      </c>
      <c r="BM344" s="6">
        <f>IF(F344&gt;F$3054,F$3054,IF(F344&lt;F$3053,F$3053,F344))</f>
        <v>12.71</v>
      </c>
      <c r="BN344" s="6">
        <f>IF(BM344&gt;0, BM344/BM$3049, BM344/BM$3050*-1)</f>
        <v>1.605674791213442E-2</v>
      </c>
      <c r="BO344" s="6">
        <f>IF(O344&gt;O$3054,O$3054,IF(O344&lt;O$3053,O$3053,O344))</f>
        <v>6.16</v>
      </c>
      <c r="BP344" s="26">
        <f>BO344/BO$3049</f>
        <v>5.8086410874304127E-2</v>
      </c>
      <c r="BQ344" s="26">
        <f>IF(OR(BD344=0, BH344=0,BN344=0,BP344=0), 0,BD344+BH344+BK344+BL344+BN344+BP344)</f>
        <v>0</v>
      </c>
      <c r="BR344" s="6">
        <f>IF(D344&gt;0,C344/D344,0)</f>
        <v>0.13157894736842105</v>
      </c>
    </row>
    <row r="345" spans="1:70" x14ac:dyDescent="0.2">
      <c r="A345" s="15" t="s">
        <v>982</v>
      </c>
      <c r="B345" s="15" t="s">
        <v>983</v>
      </c>
      <c r="C345" s="15">
        <v>-7.0000000000000007E-2</v>
      </c>
      <c r="D345" s="15">
        <v>0.16</v>
      </c>
      <c r="E345" s="15">
        <v>0.19</v>
      </c>
      <c r="F345" s="15">
        <v>-31.82</v>
      </c>
      <c r="G345" s="15">
        <v>6.98</v>
      </c>
      <c r="H345" s="21">
        <v>53910000</v>
      </c>
      <c r="I345" s="15"/>
      <c r="J345" s="15"/>
      <c r="K345" s="15"/>
      <c r="L345" s="15"/>
      <c r="M345" s="15"/>
      <c r="N345" s="15">
        <v>0</v>
      </c>
      <c r="O345" s="15"/>
      <c r="P345" s="15"/>
      <c r="Q345" s="15">
        <v>0.02</v>
      </c>
      <c r="R345" s="15">
        <v>0.01</v>
      </c>
      <c r="S345" s="15">
        <v>1.57</v>
      </c>
      <c r="T345" s="15">
        <v>0.16</v>
      </c>
      <c r="U345" s="15">
        <v>0.16</v>
      </c>
      <c r="V345" s="15">
        <v>0.69</v>
      </c>
      <c r="W345" s="15">
        <v>0.69</v>
      </c>
      <c r="X345" s="15">
        <v>0.12</v>
      </c>
      <c r="Y345" s="15">
        <v>0.12</v>
      </c>
      <c r="Z345" s="15">
        <v>0.54</v>
      </c>
      <c r="AA345" s="15">
        <v>0.54</v>
      </c>
      <c r="AB345" s="15"/>
      <c r="AC345" s="15">
        <v>-253.42</v>
      </c>
      <c r="AD345" s="15">
        <v>-117.1</v>
      </c>
      <c r="AE345" s="15">
        <v>-253.42</v>
      </c>
      <c r="AF345" s="15">
        <v>-229.31</v>
      </c>
      <c r="AG345" s="15">
        <v>-102.95</v>
      </c>
      <c r="AH345" s="15">
        <v>-229.31</v>
      </c>
      <c r="AI345" s="15">
        <v>-260.83</v>
      </c>
      <c r="AJ345" s="15">
        <v>-125.26</v>
      </c>
      <c r="AK345" s="15">
        <v>-260.83</v>
      </c>
      <c r="AL345" s="15">
        <v>0.9</v>
      </c>
      <c r="AM345" s="15">
        <v>108.57</v>
      </c>
      <c r="AN345" s="15"/>
      <c r="AO345" s="16">
        <v>-24661.54</v>
      </c>
      <c r="AP345" s="16">
        <v>-56692.31</v>
      </c>
      <c r="AQ345" s="16">
        <v>-56594.87</v>
      </c>
      <c r="AR345" s="15"/>
      <c r="AS345" s="15">
        <v>2.3199999999999998</v>
      </c>
      <c r="AT345" s="15">
        <v>13.79</v>
      </c>
      <c r="AU345" s="15"/>
      <c r="AV345" s="15"/>
      <c r="AW345" s="16">
        <v>382525</v>
      </c>
      <c r="AX345" s="16">
        <v>350723</v>
      </c>
      <c r="AZ345" s="6">
        <f>IF(D345&gt;0,H345/D345,0)</f>
        <v>336937500</v>
      </c>
      <c r="BA345" s="6">
        <f>AZ345*Q345</f>
        <v>6738750</v>
      </c>
      <c r="BB345" s="6">
        <f>IF(C345&gt;C$3054,C$3054,IF(C345&lt;C$3053,C$3053,C345))</f>
        <v>-7.0000000000000007E-2</v>
      </c>
      <c r="BC345" s="6">
        <f>IF(BB345&gt;0,(D345/15)-BB345,0)</f>
        <v>0</v>
      </c>
      <c r="BD345" s="6">
        <f>BC345/BC$3049</f>
        <v>0</v>
      </c>
      <c r="BE345" s="15">
        <f>IF(AU345&gt;AU$3054,AU$3054,IF(AU345&lt;AU$3053,AU$3053,AU345))</f>
        <v>0</v>
      </c>
      <c r="BF345" s="15">
        <f>IF(I345&gt;I$3054,I$3054,IF(I345&lt;I$3053,I$3053,I345))</f>
        <v>0</v>
      </c>
      <c r="BG345" s="6">
        <f>IF(BE345&gt;0, BF345/BE345,0)</f>
        <v>0</v>
      </c>
      <c r="BH345" s="26">
        <f>BG345/BG$3049</f>
        <v>0</v>
      </c>
      <c r="BI345" s="26">
        <f>IF(AV345&gt;AV$3054,AV$3054,IF(AV345&lt;AV$3053,AV$3053,AV345))</f>
        <v>0</v>
      </c>
      <c r="BJ345" s="6">
        <f>IF(BI345&gt;0, BF345/BI345,0)</f>
        <v>0</v>
      </c>
      <c r="BK345" s="26">
        <f>BJ345/BJ$3049</f>
        <v>0</v>
      </c>
      <c r="BL345" s="6">
        <f>IF(_xlfn.NUMBERVALUE(AL345),IF(ABS(AL345)&lt;1,1-ABS(AL345),0),0)</f>
        <v>9.9999999999999978E-2</v>
      </c>
      <c r="BM345" s="6">
        <f>IF(F345&gt;F$3054,F$3054,IF(F345&lt;F$3053,F$3053,F345))</f>
        <v>-31.82</v>
      </c>
      <c r="BN345" s="6">
        <f>IF(BM345&gt;0, BM345/BM$3049, BM345/BM$3050*-1)</f>
        <v>-0.31992760908908108</v>
      </c>
      <c r="BO345" s="6">
        <f>IF(O345&gt;O$3054,O$3054,IF(O345&lt;O$3053,O$3053,O345))</f>
        <v>0</v>
      </c>
      <c r="BP345" s="26">
        <f>BO345/BO$3049</f>
        <v>0</v>
      </c>
      <c r="BQ345" s="26">
        <f>IF(OR(BD345=0, BH345=0,BN345=0,BP345=0), 0,BD345+BH345+BK345+BL345+BN345+BP345)</f>
        <v>0</v>
      </c>
      <c r="BR345" s="6">
        <f>IF(D345&gt;0,C345/D345,0)</f>
        <v>-0.43750000000000006</v>
      </c>
    </row>
    <row r="346" spans="1:70" x14ac:dyDescent="0.2">
      <c r="A346" s="15" t="s">
        <v>974</v>
      </c>
      <c r="B346" s="15" t="s">
        <v>975</v>
      </c>
      <c r="C346" s="15">
        <v>-0.14000000000000001</v>
      </c>
      <c r="D346" s="15">
        <v>0.25</v>
      </c>
      <c r="E346" s="15">
        <v>0.27</v>
      </c>
      <c r="F346" s="15"/>
      <c r="G346" s="15"/>
      <c r="H346" s="21">
        <v>12080000</v>
      </c>
      <c r="I346" s="15"/>
      <c r="J346" s="15">
        <v>0</v>
      </c>
      <c r="K346" s="15"/>
      <c r="L346" s="15">
        <v>0</v>
      </c>
      <c r="M346" s="15"/>
      <c r="N346" s="15">
        <v>0</v>
      </c>
      <c r="O346" s="15"/>
      <c r="P346" s="15"/>
      <c r="Q346" s="15">
        <v>-0.1</v>
      </c>
      <c r="R346" s="15">
        <v>0.01</v>
      </c>
      <c r="S346" s="15">
        <v>0.03</v>
      </c>
      <c r="T346" s="15">
        <v>0</v>
      </c>
      <c r="U346" s="15">
        <v>0</v>
      </c>
      <c r="V346" s="15">
        <v>188.24</v>
      </c>
      <c r="W346" s="15">
        <v>188.24</v>
      </c>
      <c r="X346" s="15"/>
      <c r="Y346" s="15"/>
      <c r="Z346" s="15"/>
      <c r="AA346" s="15"/>
      <c r="AB346" s="15">
        <v>-1.27</v>
      </c>
      <c r="AC346" s="15">
        <v>-968.84</v>
      </c>
      <c r="AD346" s="15">
        <v>-67.180000000000007</v>
      </c>
      <c r="AE346" s="15">
        <v>-968.84</v>
      </c>
      <c r="AF346" s="15">
        <v>-87.8</v>
      </c>
      <c r="AG346" s="15">
        <v>-47.71</v>
      </c>
      <c r="AH346" s="15">
        <v>-87.8</v>
      </c>
      <c r="AI346" s="15"/>
      <c r="AJ346" s="15">
        <v>-150.21</v>
      </c>
      <c r="AK346" s="15"/>
      <c r="AL346" s="15"/>
      <c r="AM346" s="15">
        <v>11.91</v>
      </c>
      <c r="AN346" s="15"/>
      <c r="AO346" s="15"/>
      <c r="AP346" s="15"/>
      <c r="AQ346" s="15"/>
      <c r="AR346" s="15"/>
      <c r="AS346" s="15"/>
      <c r="AT346" s="15"/>
      <c r="AU346" s="15"/>
      <c r="AV346" s="15"/>
      <c r="AW346" s="15">
        <v>0</v>
      </c>
      <c r="AX346" s="15"/>
      <c r="AZ346" s="6">
        <f>IF(D346&gt;0,H346/D346,0)</f>
        <v>48320000</v>
      </c>
      <c r="BA346" s="6">
        <f>AZ346*Q346</f>
        <v>-4832000</v>
      </c>
      <c r="BB346" s="6">
        <f>IF(C346&gt;C$3054,C$3054,IF(C346&lt;C$3053,C$3053,C346))</f>
        <v>-0.14000000000000001</v>
      </c>
      <c r="BC346" s="6">
        <f>IF(BB346&gt;0,(D346/15)-BB346,0)</f>
        <v>0</v>
      </c>
      <c r="BD346" s="6">
        <f>BC346/BC$3049</f>
        <v>0</v>
      </c>
      <c r="BE346" s="15">
        <f>IF(AU346&gt;AU$3054,AU$3054,IF(AU346&lt;AU$3053,AU$3053,AU346))</f>
        <v>0</v>
      </c>
      <c r="BF346" s="15">
        <f>IF(I346&gt;I$3054,I$3054,IF(I346&lt;I$3053,I$3053,I346))</f>
        <v>0</v>
      </c>
      <c r="BG346" s="6">
        <f>IF(BE346&gt;0, BF346/BE346,0)</f>
        <v>0</v>
      </c>
      <c r="BH346" s="26">
        <f>BG346/BG$3049</f>
        <v>0</v>
      </c>
      <c r="BI346" s="26">
        <f>IF(AV346&gt;AV$3054,AV$3054,IF(AV346&lt;AV$3053,AV$3053,AV346))</f>
        <v>0</v>
      </c>
      <c r="BJ346" s="6">
        <f>IF(BI346&gt;0, BF346/BI346,0)</f>
        <v>0</v>
      </c>
      <c r="BK346" s="26">
        <f>BJ346/BJ$3049</f>
        <v>0</v>
      </c>
      <c r="BL346" s="6">
        <f>IF(_xlfn.NUMBERVALUE(AL346),IF(ABS(AL346)&lt;1,1-ABS(AL346),0),0)</f>
        <v>0</v>
      </c>
      <c r="BM346" s="6">
        <f>IF(F346&gt;F$3054,F$3054,IF(F346&lt;F$3053,F$3053,F346))</f>
        <v>0</v>
      </c>
      <c r="BN346" s="6">
        <f>IF(BM346&gt;0, BM346/BM$3049, BM346/BM$3050*-1)</f>
        <v>0</v>
      </c>
      <c r="BO346" s="6">
        <f>IF(O346&gt;O$3054,O$3054,IF(O346&lt;O$3053,O$3053,O346))</f>
        <v>0</v>
      </c>
      <c r="BP346" s="26">
        <f>BO346/BO$3049</f>
        <v>0</v>
      </c>
      <c r="BQ346" s="26">
        <f>IF(OR(BD346=0, BH346=0,BN346=0,BP346=0), 0,BD346+BH346+BK346+BL346+BN346+BP346)</f>
        <v>0</v>
      </c>
      <c r="BR346" s="6">
        <f>IF(D346&gt;0,C346/D346,0)</f>
        <v>-0.56000000000000005</v>
      </c>
    </row>
    <row r="347" spans="1:70" x14ac:dyDescent="0.2">
      <c r="A347" s="15" t="s">
        <v>980</v>
      </c>
      <c r="B347" s="15" t="s">
        <v>981</v>
      </c>
      <c r="C347" s="15">
        <v>0</v>
      </c>
      <c r="D347" s="15">
        <v>0.02</v>
      </c>
      <c r="E347" s="15">
        <v>0.01</v>
      </c>
      <c r="F347" s="15">
        <v>80</v>
      </c>
      <c r="G347" s="15">
        <v>4.51</v>
      </c>
      <c r="H347" s="21">
        <v>13780000</v>
      </c>
      <c r="I347" s="15"/>
      <c r="J347" s="15">
        <v>0</v>
      </c>
      <c r="K347" s="15"/>
      <c r="L347" s="15">
        <v>0</v>
      </c>
      <c r="M347" s="15"/>
      <c r="N347" s="15">
        <v>0</v>
      </c>
      <c r="O347" s="15"/>
      <c r="P347" s="15"/>
      <c r="Q347" s="15">
        <v>0</v>
      </c>
      <c r="R347" s="15">
        <v>0</v>
      </c>
      <c r="S347" s="15">
        <v>59.32</v>
      </c>
      <c r="T347" s="15">
        <v>0</v>
      </c>
      <c r="U347" s="15">
        <v>0</v>
      </c>
      <c r="V347" s="15">
        <v>0</v>
      </c>
      <c r="W347" s="15">
        <v>0</v>
      </c>
      <c r="X347" s="15">
        <v>0</v>
      </c>
      <c r="Y347" s="15">
        <v>0</v>
      </c>
      <c r="Z347" s="15">
        <v>0</v>
      </c>
      <c r="AA347" s="15">
        <v>0</v>
      </c>
      <c r="AB347" s="15"/>
      <c r="AC347" s="15">
        <v>-21.72</v>
      </c>
      <c r="AD347" s="15">
        <v>-59.65</v>
      </c>
      <c r="AE347" s="15">
        <v>-21.72</v>
      </c>
      <c r="AF347" s="15">
        <v>-23.37</v>
      </c>
      <c r="AG347" s="15">
        <v>-58.91</v>
      </c>
      <c r="AH347" s="15">
        <v>-23.37</v>
      </c>
      <c r="AI347" s="15">
        <v>-21.62</v>
      </c>
      <c r="AJ347" s="15">
        <v>-57.54</v>
      </c>
      <c r="AK347" s="15">
        <v>-21.62</v>
      </c>
      <c r="AL347" s="15">
        <v>0.86</v>
      </c>
      <c r="AM347" s="15">
        <v>658.35</v>
      </c>
      <c r="AN347" s="15"/>
      <c r="AO347" s="16">
        <v>-1179.72</v>
      </c>
      <c r="AP347" s="16">
        <v>-1265.1099999999999</v>
      </c>
      <c r="AQ347" s="16">
        <v>-1265.1400000000001</v>
      </c>
      <c r="AR347" s="15"/>
      <c r="AS347" s="15">
        <v>-16.55</v>
      </c>
      <c r="AT347" s="15"/>
      <c r="AU347" s="15"/>
      <c r="AV347" s="15"/>
      <c r="AW347" s="15">
        <v>19010000</v>
      </c>
      <c r="AX347" s="15">
        <v>2090000</v>
      </c>
      <c r="AZ347" s="6">
        <f>IF(D347&gt;0,H347/D347,0)</f>
        <v>689000000</v>
      </c>
      <c r="BA347" s="6">
        <f>AZ347*Q347</f>
        <v>0</v>
      </c>
      <c r="BB347" s="6">
        <f>IF(C347&gt;C$3054,C$3054,IF(C347&lt;C$3053,C$3053,C347))</f>
        <v>0</v>
      </c>
      <c r="BC347" s="6">
        <f>IF(BB347&gt;0,(D347/15)-BB347,0)</f>
        <v>0</v>
      </c>
      <c r="BD347" s="6">
        <f>BC347/BC$3049</f>
        <v>0</v>
      </c>
      <c r="BE347" s="15">
        <f>IF(AU347&gt;AU$3054,AU$3054,IF(AU347&lt;AU$3053,AU$3053,AU347))</f>
        <v>0</v>
      </c>
      <c r="BF347" s="15">
        <f>IF(I347&gt;I$3054,I$3054,IF(I347&lt;I$3053,I$3053,I347))</f>
        <v>0</v>
      </c>
      <c r="BG347" s="6">
        <f>IF(BE347&gt;0, BF347/BE347,0)</f>
        <v>0</v>
      </c>
      <c r="BH347" s="26">
        <f>BG347/BG$3049</f>
        <v>0</v>
      </c>
      <c r="BI347" s="26">
        <f>IF(AV347&gt;AV$3054,AV$3054,IF(AV347&lt;AV$3053,AV$3053,AV347))</f>
        <v>0</v>
      </c>
      <c r="BJ347" s="6">
        <f>IF(BI347&gt;0, BF347/BI347,0)</f>
        <v>0</v>
      </c>
      <c r="BK347" s="26">
        <f>BJ347/BJ$3049</f>
        <v>0</v>
      </c>
      <c r="BL347" s="6">
        <f>IF(_xlfn.NUMBERVALUE(AL347),IF(ABS(AL347)&lt;1,1-ABS(AL347),0),0)</f>
        <v>0.14000000000000001</v>
      </c>
      <c r="BM347" s="6">
        <f>IF(F347&gt;F$3054,F$3054,IF(F347&lt;F$3053,F$3053,F347))</f>
        <v>80</v>
      </c>
      <c r="BN347" s="6">
        <f>IF(BM347&gt;0, BM347/BM$3049, BM347/BM$3050*-1)</f>
        <v>0.10106528976953214</v>
      </c>
      <c r="BO347" s="6">
        <f>IF(O347&gt;O$3054,O$3054,IF(O347&lt;O$3053,O$3053,O347))</f>
        <v>0</v>
      </c>
      <c r="BP347" s="26">
        <f>BO347/BO$3049</f>
        <v>0</v>
      </c>
      <c r="BQ347" s="26">
        <f>IF(OR(BD347=0, BH347=0,BN347=0,BP347=0), 0,BD347+BH347+BK347+BL347+BN347+BP347)</f>
        <v>0</v>
      </c>
      <c r="BR347" s="6">
        <f>IF(D347&gt;0,C347/D347,0)</f>
        <v>0</v>
      </c>
    </row>
    <row r="348" spans="1:70" x14ac:dyDescent="0.2">
      <c r="A348" s="15" t="s">
        <v>590</v>
      </c>
      <c r="B348" s="15" t="s">
        <v>591</v>
      </c>
      <c r="C348" s="15">
        <v>-0.01</v>
      </c>
      <c r="D348" s="15">
        <v>2.04</v>
      </c>
      <c r="E348" s="15">
        <v>1.49</v>
      </c>
      <c r="F348" s="15">
        <v>62.56</v>
      </c>
      <c r="G348" s="15">
        <v>2.0299999999999998</v>
      </c>
      <c r="H348" s="21">
        <v>5870000000</v>
      </c>
      <c r="I348" s="15"/>
      <c r="J348" s="15">
        <v>0.04</v>
      </c>
      <c r="K348" s="15">
        <v>0.04</v>
      </c>
      <c r="L348" s="15">
        <v>0.08</v>
      </c>
      <c r="M348" s="15">
        <v>0.06</v>
      </c>
      <c r="N348" s="15">
        <v>0.06</v>
      </c>
      <c r="O348" s="15">
        <v>3.43</v>
      </c>
      <c r="P348" s="15">
        <v>142.76</v>
      </c>
      <c r="Q348" s="15">
        <v>0.91</v>
      </c>
      <c r="R348" s="15">
        <v>0</v>
      </c>
      <c r="S348" s="15">
        <v>6</v>
      </c>
      <c r="T348" s="15">
        <v>5.24</v>
      </c>
      <c r="U348" s="15">
        <v>4.67</v>
      </c>
      <c r="V348" s="15">
        <v>5.24</v>
      </c>
      <c r="W348" s="15">
        <v>4.67</v>
      </c>
      <c r="X348" s="15">
        <v>5.57</v>
      </c>
      <c r="Y348" s="15">
        <v>4.9400000000000004</v>
      </c>
      <c r="Z348" s="15">
        <v>5.57</v>
      </c>
      <c r="AA348" s="15">
        <v>4.9400000000000004</v>
      </c>
      <c r="AB348" s="15"/>
      <c r="AC348" s="15">
        <v>-1.1299999999999999</v>
      </c>
      <c r="AD348" s="15">
        <v>0.42</v>
      </c>
      <c r="AE348" s="15">
        <v>3.8</v>
      </c>
      <c r="AF348" s="15">
        <v>-1.1200000000000001</v>
      </c>
      <c r="AG348" s="15">
        <v>0.41</v>
      </c>
      <c r="AH348" s="15">
        <v>3.79</v>
      </c>
      <c r="AI348" s="15">
        <v>-1.18</v>
      </c>
      <c r="AJ348" s="15">
        <v>0.46</v>
      </c>
      <c r="AK348" s="15">
        <v>4.01</v>
      </c>
      <c r="AL348" s="15">
        <v>0.71</v>
      </c>
      <c r="AM348" s="16">
        <v>2351.94</v>
      </c>
      <c r="AN348" s="15"/>
      <c r="AO348" s="16">
        <v>-2033.33</v>
      </c>
      <c r="AP348" s="16">
        <v>-5066.67</v>
      </c>
      <c r="AQ348" s="16">
        <v>-8633.33</v>
      </c>
      <c r="AR348" s="15">
        <v>20.61</v>
      </c>
      <c r="AS348" s="15">
        <v>-50.89</v>
      </c>
      <c r="AT348" s="15">
        <v>-28.94</v>
      </c>
      <c r="AU348" s="15">
        <v>17.13</v>
      </c>
      <c r="AV348" s="15">
        <v>-15.48</v>
      </c>
      <c r="AW348" s="15">
        <v>33670000</v>
      </c>
      <c r="AX348" s="15">
        <v>11800000</v>
      </c>
      <c r="AZ348" s="6">
        <f>IF(D348&gt;0,H348/D348,0)</f>
        <v>2877450980.3921566</v>
      </c>
      <c r="BA348" s="6">
        <f>AZ348*Q348</f>
        <v>2618480392.1568627</v>
      </c>
      <c r="BB348" s="6">
        <f>IF(C348&gt;C$3054,C$3054,IF(C348&lt;C$3053,C$3053,C348))</f>
        <v>-0.01</v>
      </c>
      <c r="BC348" s="6">
        <f>IF(BB348&gt;0,(D348/15)-BB348,0)</f>
        <v>0</v>
      </c>
      <c r="BD348" s="6">
        <f>BC348/BC$3049</f>
        <v>0</v>
      </c>
      <c r="BE348" s="15">
        <f>IF(AU348&gt;AU$3054,AU$3054,IF(AU348&lt;AU$3053,AU$3053,AU348))</f>
        <v>17.13</v>
      </c>
      <c r="BF348" s="15">
        <f>IF(I348&gt;I$3054,I$3054,IF(I348&lt;I$3053,I$3053,I348))</f>
        <v>0</v>
      </c>
      <c r="BG348" s="6">
        <f>IF(BE348&gt;0, BF348/BE348,0)</f>
        <v>0</v>
      </c>
      <c r="BH348" s="26">
        <f>BG348/BG$3049</f>
        <v>0</v>
      </c>
      <c r="BI348" s="26">
        <f>IF(AV348&gt;AV$3054,AV$3054,IF(AV348&lt;AV$3053,AV$3053,AV348))</f>
        <v>-15.48</v>
      </c>
      <c r="BJ348" s="6">
        <f>IF(BI348&gt;0, BF348/BI348,0)</f>
        <v>0</v>
      </c>
      <c r="BK348" s="26">
        <f>BJ348/BJ$3049</f>
        <v>0</v>
      </c>
      <c r="BL348" s="6">
        <f>IF(_xlfn.NUMBERVALUE(AL348),IF(ABS(AL348)&lt;1,1-ABS(AL348),0),0)</f>
        <v>0.29000000000000004</v>
      </c>
      <c r="BM348" s="6">
        <f>IF(F348&gt;F$3054,F$3054,IF(F348&lt;F$3053,F$3053,F348))</f>
        <v>62.56</v>
      </c>
      <c r="BN348" s="6">
        <f>IF(BM348&gt;0, BM348/BM$3049, BM348/BM$3050*-1)</f>
        <v>7.9033056599774124E-2</v>
      </c>
      <c r="BO348" s="6">
        <f>IF(O348&gt;O$3054,O$3054,IF(O348&lt;O$3053,O$3053,O348))</f>
        <v>3.43</v>
      </c>
      <c r="BP348" s="26">
        <f>BO348/BO$3049</f>
        <v>3.2343569691373891E-2</v>
      </c>
      <c r="BQ348" s="26">
        <f>IF(OR(BD348=0, BH348=0,BN348=0,BP348=0), 0,BD348+BH348+BK348+BL348+BN348+BP348)</f>
        <v>0</v>
      </c>
      <c r="BR348" s="6">
        <f>IF(D348&gt;0,C348/D348,0)</f>
        <v>-4.9019607843137254E-3</v>
      </c>
    </row>
    <row r="349" spans="1:70" x14ac:dyDescent="0.2">
      <c r="A349" s="15" t="s">
        <v>435</v>
      </c>
      <c r="B349" s="15" t="s">
        <v>436</v>
      </c>
      <c r="C349" s="15">
        <v>-0.73</v>
      </c>
      <c r="D349" s="15">
        <v>0.62</v>
      </c>
      <c r="E349" s="15">
        <v>0.71</v>
      </c>
      <c r="F349" s="15">
        <v>70.83</v>
      </c>
      <c r="G349" s="15">
        <v>0.74</v>
      </c>
      <c r="H349" s="21">
        <v>324820000</v>
      </c>
      <c r="I349" s="15"/>
      <c r="J349" s="15">
        <v>0</v>
      </c>
      <c r="K349" s="15"/>
      <c r="L349" s="15">
        <v>0</v>
      </c>
      <c r="M349" s="15"/>
      <c r="N349" s="15">
        <v>0</v>
      </c>
      <c r="O349" s="15"/>
      <c r="P349" s="15"/>
      <c r="Q349" s="15">
        <v>0.83</v>
      </c>
      <c r="R349" s="15">
        <v>0.06</v>
      </c>
      <c r="S349" s="15">
        <v>1.07</v>
      </c>
      <c r="T349" s="15">
        <v>1.97</v>
      </c>
      <c r="U349" s="15">
        <v>1.97</v>
      </c>
      <c r="V349" s="15">
        <v>1.97</v>
      </c>
      <c r="W349" s="15">
        <v>1.97</v>
      </c>
      <c r="X349" s="15">
        <v>3.4</v>
      </c>
      <c r="Y349" s="15">
        <v>3.4</v>
      </c>
      <c r="Z349" s="15">
        <v>3.4</v>
      </c>
      <c r="AA349" s="15">
        <v>3.4</v>
      </c>
      <c r="AB349" s="15">
        <v>-4.83</v>
      </c>
      <c r="AC349" s="15">
        <v>-40.450000000000003</v>
      </c>
      <c r="AD349" s="15">
        <v>-11.63</v>
      </c>
      <c r="AE349" s="15">
        <v>-40.450000000000003</v>
      </c>
      <c r="AF349" s="15">
        <v>-36.69</v>
      </c>
      <c r="AG349" s="15">
        <v>-10.64</v>
      </c>
      <c r="AH349" s="15">
        <v>-36.69</v>
      </c>
      <c r="AI349" s="15">
        <v>-62.27</v>
      </c>
      <c r="AJ349" s="15">
        <v>-14.58</v>
      </c>
      <c r="AK349" s="15">
        <v>-62.27</v>
      </c>
      <c r="AL349" s="15">
        <v>1.31</v>
      </c>
      <c r="AM349" s="15">
        <v>489.85</v>
      </c>
      <c r="AN349" s="15">
        <v>-0.99</v>
      </c>
      <c r="AO349" s="15">
        <v>43.98</v>
      </c>
      <c r="AP349" s="15">
        <v>-226.97</v>
      </c>
      <c r="AQ349" s="15">
        <v>-266.45999999999998</v>
      </c>
      <c r="AR349" s="15"/>
      <c r="AS349" s="15">
        <v>-13.87</v>
      </c>
      <c r="AT349" s="15">
        <v>19.190000000000001</v>
      </c>
      <c r="AU349" s="15"/>
      <c r="AV349" s="15"/>
      <c r="AW349" s="15">
        <v>12520000</v>
      </c>
      <c r="AX349" s="15">
        <v>1210000</v>
      </c>
      <c r="AZ349" s="6">
        <f>IF(D349&gt;0,H349/D349,0)</f>
        <v>523903225.80645162</v>
      </c>
      <c r="BA349" s="6">
        <f>AZ349*Q349</f>
        <v>434839677.4193548</v>
      </c>
      <c r="BB349" s="6">
        <f>IF(C349&gt;C$3054,C$3054,IF(C349&lt;C$3053,C$3053,C349))</f>
        <v>-0.73</v>
      </c>
      <c r="BC349" s="6">
        <f>IF(BB349&gt;0,(D349/15)-BB349,0)</f>
        <v>0</v>
      </c>
      <c r="BD349" s="6">
        <f>BC349/BC$3049</f>
        <v>0</v>
      </c>
      <c r="BE349" s="15">
        <f>IF(AU349&gt;AU$3054,AU$3054,IF(AU349&lt;AU$3053,AU$3053,AU349))</f>
        <v>0</v>
      </c>
      <c r="BF349" s="15">
        <f>IF(I349&gt;I$3054,I$3054,IF(I349&lt;I$3053,I$3053,I349))</f>
        <v>0</v>
      </c>
      <c r="BG349" s="6">
        <f>IF(BE349&gt;0, BF349/BE349,0)</f>
        <v>0</v>
      </c>
      <c r="BH349" s="26">
        <f>BG349/BG$3049</f>
        <v>0</v>
      </c>
      <c r="BI349" s="26">
        <f>IF(AV349&gt;AV$3054,AV$3054,IF(AV349&lt;AV$3053,AV$3053,AV349))</f>
        <v>0</v>
      </c>
      <c r="BJ349" s="6">
        <f>IF(BI349&gt;0, BF349/BI349,0)</f>
        <v>0</v>
      </c>
      <c r="BK349" s="26">
        <f>BJ349/BJ$3049</f>
        <v>0</v>
      </c>
      <c r="BL349" s="6">
        <f>IF(_xlfn.NUMBERVALUE(AL349),IF(ABS(AL349)&lt;1,1-ABS(AL349),0),0)</f>
        <v>0</v>
      </c>
      <c r="BM349" s="6">
        <f>IF(F349&gt;F$3054,F$3054,IF(F349&lt;F$3053,F$3053,F349))</f>
        <v>70.83</v>
      </c>
      <c r="BN349" s="6">
        <f>IF(BM349&gt;0, BM349/BM$3049, BM349/BM$3050*-1)</f>
        <v>8.9480680929699505E-2</v>
      </c>
      <c r="BO349" s="6">
        <f>IF(O349&gt;O$3054,O$3054,IF(O349&lt;O$3053,O$3053,O349))</f>
        <v>0</v>
      </c>
      <c r="BP349" s="26">
        <f>BO349/BO$3049</f>
        <v>0</v>
      </c>
      <c r="BQ349" s="26">
        <f>IF(OR(BD349=0, BH349=0,BN349=0,BP349=0), 0,BD349+BH349+BK349+BL349+BN349+BP349)</f>
        <v>0</v>
      </c>
      <c r="BR349" s="6">
        <f>IF(D349&gt;0,C349/D349,0)</f>
        <v>-1.1774193548387097</v>
      </c>
    </row>
    <row r="350" spans="1:70" x14ac:dyDescent="0.2">
      <c r="A350" s="15" t="s">
        <v>723</v>
      </c>
      <c r="B350" s="15" t="s">
        <v>724</v>
      </c>
      <c r="C350" s="15">
        <v>-0.19</v>
      </c>
      <c r="D350" s="15">
        <v>0.55000000000000004</v>
      </c>
      <c r="E350" s="15">
        <v>0.57999999999999996</v>
      </c>
      <c r="F350" s="15">
        <v>0</v>
      </c>
      <c r="G350" s="15">
        <v>0.9</v>
      </c>
      <c r="H350" s="21">
        <v>86990000</v>
      </c>
      <c r="I350" s="15"/>
      <c r="J350" s="15">
        <v>0</v>
      </c>
      <c r="K350" s="15">
        <v>0</v>
      </c>
      <c r="L350" s="15">
        <v>0.01</v>
      </c>
      <c r="M350" s="15">
        <v>0.01</v>
      </c>
      <c r="N350" s="15">
        <v>0.01</v>
      </c>
      <c r="O350" s="15">
        <v>1.45</v>
      </c>
      <c r="P350" s="15">
        <v>2.37</v>
      </c>
      <c r="Q350" s="15">
        <v>0.61</v>
      </c>
      <c r="R350" s="15">
        <v>0.13</v>
      </c>
      <c r="S350" s="15">
        <v>16.96</v>
      </c>
      <c r="T350" s="15">
        <v>0.03</v>
      </c>
      <c r="U350" s="15">
        <v>0.03</v>
      </c>
      <c r="V350" s="15">
        <v>7.0000000000000007E-2</v>
      </c>
      <c r="W350" s="15">
        <v>7.0000000000000007E-2</v>
      </c>
      <c r="X350" s="15">
        <v>0.03</v>
      </c>
      <c r="Y350" s="15">
        <v>0.03</v>
      </c>
      <c r="Z350" s="15">
        <v>0.08</v>
      </c>
      <c r="AA350" s="15">
        <v>0.08</v>
      </c>
      <c r="AB350" s="15">
        <v>-0.41</v>
      </c>
      <c r="AC350" s="15">
        <v>-27.14</v>
      </c>
      <c r="AD350" s="15">
        <v>-7.47</v>
      </c>
      <c r="AE350" s="15">
        <v>-27.14</v>
      </c>
      <c r="AF350" s="15">
        <v>-26.02</v>
      </c>
      <c r="AG350" s="15">
        <v>-6.64</v>
      </c>
      <c r="AH350" s="15">
        <v>-26.02</v>
      </c>
      <c r="AI350" s="15">
        <v>-27.09</v>
      </c>
      <c r="AJ350" s="15">
        <v>-7.89</v>
      </c>
      <c r="AK350" s="15">
        <v>-27.09</v>
      </c>
      <c r="AL350" s="15">
        <v>0.55000000000000004</v>
      </c>
      <c r="AM350" s="15">
        <v>79.209999999999994</v>
      </c>
      <c r="AN350" s="15">
        <v>49.03</v>
      </c>
      <c r="AO350" s="15">
        <v>-98.92</v>
      </c>
      <c r="AP350" s="15">
        <v>-359.27</v>
      </c>
      <c r="AQ350" s="15">
        <v>-549.19000000000005</v>
      </c>
      <c r="AR350" s="15"/>
      <c r="AS350" s="15"/>
      <c r="AT350" s="15">
        <v>-11.98</v>
      </c>
      <c r="AU350" s="15"/>
      <c r="AV350" s="15"/>
      <c r="AW350" s="15">
        <v>0</v>
      </c>
      <c r="AX350" s="16">
        <v>14687</v>
      </c>
      <c r="AZ350" s="6">
        <f>IF(D350&gt;0,H350/D350,0)</f>
        <v>158163636.36363634</v>
      </c>
      <c r="BA350" s="6">
        <f>AZ350*Q350</f>
        <v>96479818.181818172</v>
      </c>
      <c r="BB350" s="6">
        <f>IF(C350&gt;C$3054,C$3054,IF(C350&lt;C$3053,C$3053,C350))</f>
        <v>-0.19</v>
      </c>
      <c r="BC350" s="6">
        <f>IF(BB350&gt;0,(D350/15)-BB350,0)</f>
        <v>0</v>
      </c>
      <c r="BD350" s="6">
        <f>BC350/BC$3049</f>
        <v>0</v>
      </c>
      <c r="BE350" s="15">
        <f>IF(AU350&gt;AU$3054,AU$3054,IF(AU350&lt;AU$3053,AU$3053,AU350))</f>
        <v>0</v>
      </c>
      <c r="BF350" s="15">
        <f>IF(I350&gt;I$3054,I$3054,IF(I350&lt;I$3053,I$3053,I350))</f>
        <v>0</v>
      </c>
      <c r="BG350" s="6">
        <f>IF(BE350&gt;0, BF350/BE350,0)</f>
        <v>0</v>
      </c>
      <c r="BH350" s="26">
        <f>BG350/BG$3049</f>
        <v>0</v>
      </c>
      <c r="BI350" s="26">
        <f>IF(AV350&gt;AV$3054,AV$3054,IF(AV350&lt;AV$3053,AV$3053,AV350))</f>
        <v>0</v>
      </c>
      <c r="BJ350" s="6">
        <f>IF(BI350&gt;0, BF350/BI350,0)</f>
        <v>0</v>
      </c>
      <c r="BK350" s="26">
        <f>BJ350/BJ$3049</f>
        <v>0</v>
      </c>
      <c r="BL350" s="6">
        <f>IF(_xlfn.NUMBERVALUE(AL350),IF(ABS(AL350)&lt;1,1-ABS(AL350),0),0)</f>
        <v>0.44999999999999996</v>
      </c>
      <c r="BM350" s="6">
        <f>IF(F350&gt;F$3054,F$3054,IF(F350&lt;F$3053,F$3053,F350))</f>
        <v>0</v>
      </c>
      <c r="BN350" s="6">
        <f>IF(BM350&gt;0, BM350/BM$3049, BM350/BM$3050*-1)</f>
        <v>0</v>
      </c>
      <c r="BO350" s="6">
        <f>IF(O350&gt;O$3054,O$3054,IF(O350&lt;O$3053,O$3053,O350))</f>
        <v>1.45</v>
      </c>
      <c r="BP350" s="26">
        <f>BO350/BO$3049</f>
        <v>1.3672937624633275E-2</v>
      </c>
      <c r="BQ350" s="26">
        <f>IF(OR(BD350=0, BH350=0,BN350=0,BP350=0), 0,BD350+BH350+BK350+BL350+BN350+BP350)</f>
        <v>0</v>
      </c>
      <c r="BR350" s="6">
        <f>IF(D350&gt;0,C350/D350,0)</f>
        <v>-0.3454545454545454</v>
      </c>
    </row>
    <row r="351" spans="1:70" x14ac:dyDescent="0.2">
      <c r="A351" s="15" t="s">
        <v>689</v>
      </c>
      <c r="B351" s="15" t="s">
        <v>690</v>
      </c>
      <c r="C351" s="15"/>
      <c r="D351" s="15"/>
      <c r="E351" s="15">
        <v>0.02</v>
      </c>
      <c r="F351" s="15">
        <v>137.5</v>
      </c>
      <c r="G351" s="15">
        <v>3.76</v>
      </c>
      <c r="H351" s="21"/>
      <c r="I351" s="15"/>
      <c r="J351" s="15">
        <v>0</v>
      </c>
      <c r="K351" s="15"/>
      <c r="L351" s="15">
        <v>0</v>
      </c>
      <c r="M351" s="15"/>
      <c r="N351" s="15">
        <v>0</v>
      </c>
      <c r="O351" s="15"/>
      <c r="P351" s="15"/>
      <c r="Q351" s="15">
        <v>0.01</v>
      </c>
      <c r="R351" s="15">
        <v>0</v>
      </c>
      <c r="S351" s="15">
        <v>9.5299999999999994</v>
      </c>
      <c r="T351" s="15">
        <v>0</v>
      </c>
      <c r="U351" s="15">
        <v>0</v>
      </c>
      <c r="V351" s="15">
        <v>0</v>
      </c>
      <c r="W351" s="15">
        <v>0</v>
      </c>
      <c r="X351" s="15">
        <v>0</v>
      </c>
      <c r="Y351" s="15">
        <v>0</v>
      </c>
      <c r="Z351" s="15">
        <v>0</v>
      </c>
      <c r="AA351" s="15">
        <v>0</v>
      </c>
      <c r="AB351" s="15"/>
      <c r="AC351" s="15">
        <v>-125.31</v>
      </c>
      <c r="AD351" s="15"/>
      <c r="AE351" s="15">
        <v>-111.81</v>
      </c>
      <c r="AF351" s="15">
        <v>-113.85</v>
      </c>
      <c r="AG351" s="15"/>
      <c r="AH351" s="15">
        <v>-104.21</v>
      </c>
      <c r="AI351" s="15">
        <v>-125.31</v>
      </c>
      <c r="AJ351" s="15"/>
      <c r="AK351" s="15">
        <v>-111.81</v>
      </c>
      <c r="AL351" s="15">
        <v>0.24</v>
      </c>
      <c r="AM351" s="15">
        <v>3.44</v>
      </c>
      <c r="AN351" s="15"/>
      <c r="AO351" s="16">
        <v>-1722.58</v>
      </c>
      <c r="AP351" s="16">
        <v>-9058.2199999999993</v>
      </c>
      <c r="AQ351" s="16">
        <v>-9058.2199999999993</v>
      </c>
      <c r="AR351" s="15"/>
      <c r="AS351" s="15"/>
      <c r="AT351" s="15"/>
      <c r="AU351" s="15"/>
      <c r="AV351" s="15"/>
      <c r="AW351" s="15"/>
      <c r="AX351" s="15"/>
      <c r="AZ351" s="6">
        <f>IF(D351&gt;0,H351/D351,0)</f>
        <v>0</v>
      </c>
      <c r="BA351" s="6">
        <f>AZ351*Q351</f>
        <v>0</v>
      </c>
      <c r="BB351" s="6">
        <f>IF(C351&gt;C$3054,C$3054,IF(C351&lt;C$3053,C$3053,C351))</f>
        <v>0</v>
      </c>
      <c r="BC351" s="6">
        <f>IF(BB351&gt;0,(D351/15)-BB351,0)</f>
        <v>0</v>
      </c>
      <c r="BD351" s="6">
        <f>BC351/BC$3049</f>
        <v>0</v>
      </c>
      <c r="BE351" s="15">
        <f>IF(AU351&gt;AU$3054,AU$3054,IF(AU351&lt;AU$3053,AU$3053,AU351))</f>
        <v>0</v>
      </c>
      <c r="BF351" s="15">
        <f>IF(I351&gt;I$3054,I$3054,IF(I351&lt;I$3053,I$3053,I351))</f>
        <v>0</v>
      </c>
      <c r="BG351" s="6">
        <f>IF(BE351&gt;0, BF351/BE351,0)</f>
        <v>0</v>
      </c>
      <c r="BH351" s="26">
        <f>BG351/BG$3049</f>
        <v>0</v>
      </c>
      <c r="BI351" s="26">
        <f>IF(AV351&gt;AV$3054,AV$3054,IF(AV351&lt;AV$3053,AV$3053,AV351))</f>
        <v>0</v>
      </c>
      <c r="BJ351" s="6">
        <f>IF(BI351&gt;0, BF351/BI351,0)</f>
        <v>0</v>
      </c>
      <c r="BK351" s="26">
        <f>BJ351/BJ$3049</f>
        <v>0</v>
      </c>
      <c r="BL351" s="6">
        <f>IF(_xlfn.NUMBERVALUE(AL351),IF(ABS(AL351)&lt;1,1-ABS(AL351),0),0)</f>
        <v>0.76</v>
      </c>
      <c r="BM351" s="6">
        <f>IF(F351&gt;F$3054,F$3054,IF(F351&lt;F$3053,F$3053,F351))</f>
        <v>137.5</v>
      </c>
      <c r="BN351" s="6">
        <f>IF(BM351&gt;0, BM351/BM$3049, BM351/BM$3050*-1)</f>
        <v>0.17370596679138334</v>
      </c>
      <c r="BO351" s="6">
        <f>IF(O351&gt;O$3054,O$3054,IF(O351&lt;O$3053,O$3053,O351))</f>
        <v>0</v>
      </c>
      <c r="BP351" s="26">
        <f>BO351/BO$3049</f>
        <v>0</v>
      </c>
      <c r="BQ351" s="26">
        <f>IF(OR(BD351=0, BH351=0,BN351=0,BP351=0), 0,BD351+BH351+BK351+BL351+BN351+BP351)</f>
        <v>0</v>
      </c>
      <c r="BR351" s="6">
        <f>IF(D351&gt;0,C351/D351,0)</f>
        <v>0</v>
      </c>
    </row>
    <row r="352" spans="1:70" x14ac:dyDescent="0.2">
      <c r="A352" s="15" t="s">
        <v>721</v>
      </c>
      <c r="B352" s="15" t="s">
        <v>722</v>
      </c>
      <c r="C352" s="15">
        <v>0.12</v>
      </c>
      <c r="D352" s="15">
        <v>0.96</v>
      </c>
      <c r="E352" s="15">
        <v>0.99</v>
      </c>
      <c r="F352" s="15">
        <v>-4.95</v>
      </c>
      <c r="G352" s="15">
        <v>0.88</v>
      </c>
      <c r="H352" s="21">
        <v>66240000</v>
      </c>
      <c r="I352" s="15">
        <v>7.76</v>
      </c>
      <c r="J352" s="15">
        <v>0.04</v>
      </c>
      <c r="K352" s="15">
        <v>0.04</v>
      </c>
      <c r="L352" s="15">
        <v>0.04</v>
      </c>
      <c r="M352" s="15"/>
      <c r="N352" s="15">
        <v>0.04</v>
      </c>
      <c r="O352" s="15"/>
      <c r="P352" s="15"/>
      <c r="Q352" s="15">
        <v>1.0900000000000001</v>
      </c>
      <c r="R352" s="15">
        <v>0.57999999999999996</v>
      </c>
      <c r="S352" s="15">
        <v>27.23</v>
      </c>
      <c r="T352" s="15">
        <v>0</v>
      </c>
      <c r="U352" s="15">
        <v>0</v>
      </c>
      <c r="V352" s="15">
        <v>0</v>
      </c>
      <c r="W352" s="15">
        <v>0</v>
      </c>
      <c r="X352" s="15">
        <v>0</v>
      </c>
      <c r="Y352" s="15">
        <v>0</v>
      </c>
      <c r="Z352" s="15">
        <v>0</v>
      </c>
      <c r="AA352" s="15">
        <v>0</v>
      </c>
      <c r="AB352" s="15"/>
      <c r="AC352" s="15">
        <v>10.69</v>
      </c>
      <c r="AD352" s="15"/>
      <c r="AE352" s="15">
        <v>10.69</v>
      </c>
      <c r="AF352" s="15">
        <v>10.57</v>
      </c>
      <c r="AG352" s="15"/>
      <c r="AH352" s="15">
        <v>10.57</v>
      </c>
      <c r="AI352" s="15">
        <v>10.91</v>
      </c>
      <c r="AJ352" s="15"/>
      <c r="AK352" s="15">
        <v>10.91</v>
      </c>
      <c r="AL352" s="15"/>
      <c r="AM352" s="15">
        <v>54.48</v>
      </c>
      <c r="AN352" s="15">
        <v>86.14</v>
      </c>
      <c r="AO352" s="15">
        <v>83.35</v>
      </c>
      <c r="AP352" s="15">
        <v>83.35</v>
      </c>
      <c r="AQ352" s="15">
        <v>58.34</v>
      </c>
      <c r="AR352" s="15"/>
      <c r="AS352" s="15"/>
      <c r="AT352" s="15"/>
      <c r="AU352" s="15"/>
      <c r="AV352" s="15"/>
      <c r="AW352" s="15">
        <v>0</v>
      </c>
      <c r="AX352" s="16">
        <v>10337</v>
      </c>
      <c r="AZ352" s="6">
        <f>IF(D352&gt;0,H352/D352,0)</f>
        <v>69000000</v>
      </c>
      <c r="BA352" s="6">
        <f>AZ352*Q352</f>
        <v>75210000</v>
      </c>
      <c r="BB352" s="6">
        <f>IF(C352&gt;C$3054,C$3054,IF(C352&lt;C$3053,C$3053,C352))</f>
        <v>0.12</v>
      </c>
      <c r="BC352" s="6">
        <f>IF(BB352&gt;0,(D352/15)-BB352,0)</f>
        <v>-5.5999999999999994E-2</v>
      </c>
      <c r="BD352" s="6">
        <f>BC352/BC$3049</f>
        <v>-1.0784439594299653E-2</v>
      </c>
      <c r="BE352" s="15">
        <f>IF(AU352&gt;AU$3054,AU$3054,IF(AU352&lt;AU$3053,AU$3053,AU352))</f>
        <v>0</v>
      </c>
      <c r="BF352" s="15">
        <f>IF(I352&gt;I$3054,I$3054,IF(I352&lt;I$3053,I$3053,I352))</f>
        <v>7.76</v>
      </c>
      <c r="BG352" s="6">
        <f>IF(BE352&gt;0, BF352/BE352,0)</f>
        <v>0</v>
      </c>
      <c r="BH352" s="26">
        <f>BG352/BG$3049</f>
        <v>0</v>
      </c>
      <c r="BI352" s="26">
        <f>IF(AV352&gt;AV$3054,AV$3054,IF(AV352&lt;AV$3053,AV$3053,AV352))</f>
        <v>0</v>
      </c>
      <c r="BJ352" s="6">
        <f>IF(BI352&gt;0, BF352/BI352,0)</f>
        <v>0</v>
      </c>
      <c r="BK352" s="26">
        <f>BJ352/BJ$3049</f>
        <v>0</v>
      </c>
      <c r="BL352" s="6">
        <f>IF(_xlfn.NUMBERVALUE(AL352),IF(ABS(AL352)&lt;1,1-ABS(AL352),0),0)</f>
        <v>0</v>
      </c>
      <c r="BM352" s="6">
        <f>IF(F352&gt;F$3054,F$3054,IF(F352&lt;F$3053,F$3053,F352))</f>
        <v>-4.95</v>
      </c>
      <c r="BN352" s="6">
        <f>IF(BM352&gt;0, BM352/BM$3049, BM352/BM$3050*-1)</f>
        <v>-4.9768751256786654E-2</v>
      </c>
      <c r="BO352" s="6">
        <f>IF(O352&gt;O$3054,O$3054,IF(O352&lt;O$3053,O$3053,O352))</f>
        <v>0</v>
      </c>
      <c r="BP352" s="26">
        <f>BO352/BO$3049</f>
        <v>0</v>
      </c>
      <c r="BQ352" s="26">
        <f>IF(OR(BD352=0, BH352=0,BN352=0,BP352=0), 0,BD352+BH352+BK352+BL352+BN352+BP352)</f>
        <v>0</v>
      </c>
      <c r="BR352" s="6">
        <f>IF(D352&gt;0,C352/D352,0)</f>
        <v>0.125</v>
      </c>
    </row>
    <row r="353" spans="1:70" x14ac:dyDescent="0.2">
      <c r="A353" s="15" t="s">
        <v>632</v>
      </c>
      <c r="B353" s="15" t="s">
        <v>633</v>
      </c>
      <c r="C353" s="15">
        <v>-0.01</v>
      </c>
      <c r="D353" s="15">
        <v>0.12</v>
      </c>
      <c r="E353" s="15">
        <v>0.14000000000000001</v>
      </c>
      <c r="F353" s="15">
        <v>204.88</v>
      </c>
      <c r="G353" s="15">
        <v>3.65</v>
      </c>
      <c r="H353" s="21">
        <v>56490000</v>
      </c>
      <c r="I353" s="15"/>
      <c r="J353" s="15">
        <v>0</v>
      </c>
      <c r="K353" s="15"/>
      <c r="L353" s="15">
        <v>0</v>
      </c>
      <c r="M353" s="15"/>
      <c r="N353" s="15">
        <v>0</v>
      </c>
      <c r="O353" s="15"/>
      <c r="P353" s="15"/>
      <c r="Q353" s="15">
        <v>0.03</v>
      </c>
      <c r="R353" s="15">
        <v>0</v>
      </c>
      <c r="S353" s="15">
        <v>3.81</v>
      </c>
      <c r="T353" s="15">
        <v>0</v>
      </c>
      <c r="U353" s="15">
        <v>0</v>
      </c>
      <c r="V353" s="15">
        <v>0</v>
      </c>
      <c r="W353" s="15">
        <v>0</v>
      </c>
      <c r="X353" s="15">
        <v>0</v>
      </c>
      <c r="Y353" s="15">
        <v>0</v>
      </c>
      <c r="Z353" s="15">
        <v>0</v>
      </c>
      <c r="AA353" s="15">
        <v>0</v>
      </c>
      <c r="AB353" s="15"/>
      <c r="AC353" s="15">
        <v>-17.87</v>
      </c>
      <c r="AD353" s="15">
        <v>-17.97</v>
      </c>
      <c r="AE353" s="15">
        <v>-17.87</v>
      </c>
      <c r="AF353" s="15">
        <v>-17.350000000000001</v>
      </c>
      <c r="AG353" s="15">
        <v>-17.45</v>
      </c>
      <c r="AH353" s="15">
        <v>-17.350000000000001</v>
      </c>
      <c r="AI353" s="15">
        <v>-17.87</v>
      </c>
      <c r="AJ353" s="15">
        <v>-17.97</v>
      </c>
      <c r="AK353" s="15">
        <v>-17.87</v>
      </c>
      <c r="AL353" s="15">
        <v>0.5</v>
      </c>
      <c r="AM353" s="15">
        <v>387.33</v>
      </c>
      <c r="AN353" s="15"/>
      <c r="AO353" s="16">
        <v>-13571.06</v>
      </c>
      <c r="AP353" s="16">
        <v>-13586.88</v>
      </c>
      <c r="AQ353" s="16">
        <v>-13586.88</v>
      </c>
      <c r="AR353" s="15"/>
      <c r="AS353" s="15">
        <v>-32.06</v>
      </c>
      <c r="AT353" s="15"/>
      <c r="AU353" s="15"/>
      <c r="AV353" s="15"/>
      <c r="AW353" s="16">
        <v>101620</v>
      </c>
      <c r="AX353" s="16">
        <v>781201</v>
      </c>
      <c r="AZ353" s="6">
        <f>IF(D353&gt;0,H353/D353,0)</f>
        <v>470750000</v>
      </c>
      <c r="BA353" s="6">
        <f>AZ353*Q353</f>
        <v>14122500</v>
      </c>
      <c r="BB353" s="6">
        <f>IF(C353&gt;C$3054,C$3054,IF(C353&lt;C$3053,C$3053,C353))</f>
        <v>-0.01</v>
      </c>
      <c r="BC353" s="6">
        <f>IF(BB353&gt;0,(D353/15)-BB353,0)</f>
        <v>0</v>
      </c>
      <c r="BD353" s="6">
        <f>BC353/BC$3049</f>
        <v>0</v>
      </c>
      <c r="BE353" s="15">
        <f>IF(AU353&gt;AU$3054,AU$3054,IF(AU353&lt;AU$3053,AU$3053,AU353))</f>
        <v>0</v>
      </c>
      <c r="BF353" s="15">
        <f>IF(I353&gt;I$3054,I$3054,IF(I353&lt;I$3053,I$3053,I353))</f>
        <v>0</v>
      </c>
      <c r="BG353" s="6">
        <f>IF(BE353&gt;0, BF353/BE353,0)</f>
        <v>0</v>
      </c>
      <c r="BH353" s="26">
        <f>BG353/BG$3049</f>
        <v>0</v>
      </c>
      <c r="BI353" s="26">
        <f>IF(AV353&gt;AV$3054,AV$3054,IF(AV353&lt;AV$3053,AV$3053,AV353))</f>
        <v>0</v>
      </c>
      <c r="BJ353" s="6">
        <f>IF(BI353&gt;0, BF353/BI353,0)</f>
        <v>0</v>
      </c>
      <c r="BK353" s="26">
        <f>BJ353/BJ$3049</f>
        <v>0</v>
      </c>
      <c r="BL353" s="6">
        <f>IF(_xlfn.NUMBERVALUE(AL353),IF(ABS(AL353)&lt;1,1-ABS(AL353),0),0)</f>
        <v>0.5</v>
      </c>
      <c r="BM353" s="6">
        <f>IF(F353&gt;F$3054,F$3054,IF(F353&lt;F$3053,F$3053,F353))</f>
        <v>204.88</v>
      </c>
      <c r="BN353" s="6">
        <f>IF(BM353&gt;0, BM353/BM$3049, BM353/BM$3050*-1)</f>
        <v>0.25882820709977178</v>
      </c>
      <c r="BO353" s="6">
        <f>IF(O353&gt;O$3054,O$3054,IF(O353&lt;O$3053,O$3053,O353))</f>
        <v>0</v>
      </c>
      <c r="BP353" s="26">
        <f>BO353/BO$3049</f>
        <v>0</v>
      </c>
      <c r="BQ353" s="26">
        <f>IF(OR(BD353=0, BH353=0,BN353=0,BP353=0), 0,BD353+BH353+BK353+BL353+BN353+BP353)</f>
        <v>0</v>
      </c>
      <c r="BR353" s="6">
        <f>IF(D353&gt;0,C353/D353,0)</f>
        <v>-8.3333333333333343E-2</v>
      </c>
    </row>
    <row r="354" spans="1:70" x14ac:dyDescent="0.2">
      <c r="A354" s="15" t="s">
        <v>941</v>
      </c>
      <c r="B354" s="15" t="s">
        <v>942</v>
      </c>
      <c r="C354" s="15">
        <v>0</v>
      </c>
      <c r="D354" s="15">
        <v>0.04</v>
      </c>
      <c r="E354" s="15">
        <v>0.05</v>
      </c>
      <c r="F354" s="15">
        <v>40</v>
      </c>
      <c r="G354" s="15">
        <v>3.35</v>
      </c>
      <c r="H354" s="21">
        <v>6850000</v>
      </c>
      <c r="I354" s="15"/>
      <c r="J354" s="15">
        <v>0</v>
      </c>
      <c r="K354" s="15"/>
      <c r="L354" s="15">
        <v>0</v>
      </c>
      <c r="M354" s="15"/>
      <c r="N354" s="15">
        <v>0</v>
      </c>
      <c r="O354" s="15"/>
      <c r="P354" s="15"/>
      <c r="Q354" s="15">
        <v>0.01</v>
      </c>
      <c r="R354" s="15">
        <v>0</v>
      </c>
      <c r="S354" s="15">
        <v>0.46</v>
      </c>
      <c r="T354" s="15">
        <v>5.18</v>
      </c>
      <c r="U354" s="15">
        <v>5.18</v>
      </c>
      <c r="V354" s="15">
        <v>39.409999999999997</v>
      </c>
      <c r="W354" s="15">
        <v>39.409999999999997</v>
      </c>
      <c r="X354" s="15">
        <v>10.4</v>
      </c>
      <c r="Y354" s="15">
        <v>10.4</v>
      </c>
      <c r="Z354" s="15">
        <v>79.19</v>
      </c>
      <c r="AA354" s="15">
        <v>79.19</v>
      </c>
      <c r="AB354" s="15">
        <v>-5.27</v>
      </c>
      <c r="AC354" s="15">
        <v>-26.48</v>
      </c>
      <c r="AD354" s="15">
        <v>-35.94</v>
      </c>
      <c r="AE354" s="15">
        <v>-26.48</v>
      </c>
      <c r="AF354" s="15">
        <v>-17.37</v>
      </c>
      <c r="AG354" s="15">
        <v>-21.95</v>
      </c>
      <c r="AH354" s="15">
        <v>-17.37</v>
      </c>
      <c r="AI354" s="15">
        <v>-27.77</v>
      </c>
      <c r="AJ354" s="15">
        <v>-37.85</v>
      </c>
      <c r="AK354" s="15">
        <v>-27.77</v>
      </c>
      <c r="AL354" s="15">
        <v>0.36</v>
      </c>
      <c r="AM354" s="15">
        <v>90.28</v>
      </c>
      <c r="AN354" s="15"/>
      <c r="AO354" s="16">
        <v>-7558.6</v>
      </c>
      <c r="AP354" s="16">
        <v>-7697.13</v>
      </c>
      <c r="AQ354" s="16">
        <v>-9140.6</v>
      </c>
      <c r="AR354" s="15"/>
      <c r="AS354" s="15">
        <v>-46.11</v>
      </c>
      <c r="AT354" s="15">
        <v>-38.47</v>
      </c>
      <c r="AU354" s="15"/>
      <c r="AV354" s="15"/>
      <c r="AW354" s="16">
        <v>78171</v>
      </c>
      <c r="AX354" s="16">
        <v>53528</v>
      </c>
      <c r="AZ354" s="6">
        <f>IF(D354&gt;0,H354/D354,0)</f>
        <v>171250000</v>
      </c>
      <c r="BA354" s="6">
        <f>AZ354*Q354</f>
        <v>1712500</v>
      </c>
      <c r="BB354" s="6">
        <f>IF(C354&gt;C$3054,C$3054,IF(C354&lt;C$3053,C$3053,C354))</f>
        <v>0</v>
      </c>
      <c r="BC354" s="6">
        <f>IF(BB354&gt;0,(D354/15)-BB354,0)</f>
        <v>0</v>
      </c>
      <c r="BD354" s="6">
        <f>BC354/BC$3049</f>
        <v>0</v>
      </c>
      <c r="BE354" s="15">
        <f>IF(AU354&gt;AU$3054,AU$3054,IF(AU354&lt;AU$3053,AU$3053,AU354))</f>
        <v>0</v>
      </c>
      <c r="BF354" s="15">
        <f>IF(I354&gt;I$3054,I$3054,IF(I354&lt;I$3053,I$3053,I354))</f>
        <v>0</v>
      </c>
      <c r="BG354" s="6">
        <f>IF(BE354&gt;0, BF354/BE354,0)</f>
        <v>0</v>
      </c>
      <c r="BH354" s="26">
        <f>BG354/BG$3049</f>
        <v>0</v>
      </c>
      <c r="BI354" s="26">
        <f>IF(AV354&gt;AV$3054,AV$3054,IF(AV354&lt;AV$3053,AV$3053,AV354))</f>
        <v>0</v>
      </c>
      <c r="BJ354" s="6">
        <f>IF(BI354&gt;0, BF354/BI354,0)</f>
        <v>0</v>
      </c>
      <c r="BK354" s="26">
        <f>BJ354/BJ$3049</f>
        <v>0</v>
      </c>
      <c r="BL354" s="6">
        <f>IF(_xlfn.NUMBERVALUE(AL354),IF(ABS(AL354)&lt;1,1-ABS(AL354),0),0)</f>
        <v>0.64</v>
      </c>
      <c r="BM354" s="6">
        <f>IF(F354&gt;F$3054,F$3054,IF(F354&lt;F$3053,F$3053,F354))</f>
        <v>40</v>
      </c>
      <c r="BN354" s="6">
        <f>IF(BM354&gt;0, BM354/BM$3049, BM354/BM$3050*-1)</f>
        <v>5.0532644884766068E-2</v>
      </c>
      <c r="BO354" s="6">
        <f>IF(O354&gt;O$3054,O$3054,IF(O354&lt;O$3053,O$3053,O354))</f>
        <v>0</v>
      </c>
      <c r="BP354" s="26">
        <f>BO354/BO$3049</f>
        <v>0</v>
      </c>
      <c r="BQ354" s="26">
        <f>IF(OR(BD354=0, BH354=0,BN354=0,BP354=0), 0,BD354+BH354+BK354+BL354+BN354+BP354)</f>
        <v>0</v>
      </c>
      <c r="BR354" s="6">
        <f>IF(D354&gt;0,C354/D354,0)</f>
        <v>0</v>
      </c>
    </row>
    <row r="355" spans="1:70" x14ac:dyDescent="0.2">
      <c r="A355" s="15" t="s">
        <v>683</v>
      </c>
      <c r="B355" s="15" t="s">
        <v>684</v>
      </c>
      <c r="C355" s="15">
        <v>-0.01</v>
      </c>
      <c r="D355" s="15">
        <v>0.08</v>
      </c>
      <c r="E355" s="15">
        <v>0.08</v>
      </c>
      <c r="F355" s="15">
        <v>-10.59</v>
      </c>
      <c r="G355" s="15">
        <v>0.54</v>
      </c>
      <c r="H355" s="21">
        <v>8480000</v>
      </c>
      <c r="I355" s="15"/>
      <c r="J355" s="15">
        <v>0</v>
      </c>
      <c r="K355" s="15"/>
      <c r="L355" s="15">
        <v>0</v>
      </c>
      <c r="M355" s="15"/>
      <c r="N355" s="15">
        <v>0</v>
      </c>
      <c r="O355" s="15"/>
      <c r="P355" s="15"/>
      <c r="Q355" s="15">
        <v>0.14000000000000001</v>
      </c>
      <c r="R355" s="15">
        <v>0.02</v>
      </c>
      <c r="S355" s="15">
        <v>6.99</v>
      </c>
      <c r="T355" s="15">
        <v>0</v>
      </c>
      <c r="U355" s="15">
        <v>0</v>
      </c>
      <c r="V355" s="15">
        <v>0</v>
      </c>
      <c r="W355" s="15">
        <v>0</v>
      </c>
      <c r="X355" s="15">
        <v>0</v>
      </c>
      <c r="Y355" s="15">
        <v>0</v>
      </c>
      <c r="Z355" s="15">
        <v>0</v>
      </c>
      <c r="AA355" s="15">
        <v>0</v>
      </c>
      <c r="AB355" s="15"/>
      <c r="AC355" s="15">
        <v>-8.51</v>
      </c>
      <c r="AD355" s="15">
        <v>0.1</v>
      </c>
      <c r="AE355" s="15">
        <v>-8.51</v>
      </c>
      <c r="AF355" s="15">
        <v>-8.3000000000000007</v>
      </c>
      <c r="AG355" s="15">
        <v>0.1</v>
      </c>
      <c r="AH355" s="15">
        <v>-8.3000000000000007</v>
      </c>
      <c r="AI355" s="15">
        <v>-8.5299999999999994</v>
      </c>
      <c r="AJ355" s="15">
        <v>0.1</v>
      </c>
      <c r="AK355" s="15">
        <v>-8.5299999999999994</v>
      </c>
      <c r="AL355" s="15">
        <v>0.78</v>
      </c>
      <c r="AM355" s="15">
        <v>84.36</v>
      </c>
      <c r="AN355" s="15"/>
      <c r="AO355" s="16">
        <v>-2091.11</v>
      </c>
      <c r="AP355" s="16">
        <v>-2854.62</v>
      </c>
      <c r="AQ355" s="16">
        <v>-2009.44</v>
      </c>
      <c r="AR355" s="15"/>
      <c r="AS355" s="15">
        <v>-20.27</v>
      </c>
      <c r="AT355" s="15"/>
      <c r="AU355" s="15"/>
      <c r="AV355" s="15"/>
      <c r="AW355" s="16">
        <v>53837</v>
      </c>
      <c r="AX355" s="16">
        <v>135482</v>
      </c>
      <c r="AZ355" s="6">
        <f>IF(D355&gt;0,H355/D355,0)</f>
        <v>106000000</v>
      </c>
      <c r="BA355" s="6">
        <f>AZ355*Q355</f>
        <v>14840000.000000002</v>
      </c>
      <c r="BB355" s="6">
        <f>IF(C355&gt;C$3054,C$3054,IF(C355&lt;C$3053,C$3053,C355))</f>
        <v>-0.01</v>
      </c>
      <c r="BC355" s="6">
        <f>IF(BB355&gt;0,(D355/15)-BB355,0)</f>
        <v>0</v>
      </c>
      <c r="BD355" s="6">
        <f>BC355/BC$3049</f>
        <v>0</v>
      </c>
      <c r="BE355" s="15">
        <f>IF(AU355&gt;AU$3054,AU$3054,IF(AU355&lt;AU$3053,AU$3053,AU355))</f>
        <v>0</v>
      </c>
      <c r="BF355" s="15">
        <f>IF(I355&gt;I$3054,I$3054,IF(I355&lt;I$3053,I$3053,I355))</f>
        <v>0</v>
      </c>
      <c r="BG355" s="6">
        <f>IF(BE355&gt;0, BF355/BE355,0)</f>
        <v>0</v>
      </c>
      <c r="BH355" s="26">
        <f>BG355/BG$3049</f>
        <v>0</v>
      </c>
      <c r="BI355" s="26">
        <f>IF(AV355&gt;AV$3054,AV$3054,IF(AV355&lt;AV$3053,AV$3053,AV355))</f>
        <v>0</v>
      </c>
      <c r="BJ355" s="6">
        <f>IF(BI355&gt;0, BF355/BI355,0)</f>
        <v>0</v>
      </c>
      <c r="BK355" s="26">
        <f>BJ355/BJ$3049</f>
        <v>0</v>
      </c>
      <c r="BL355" s="6">
        <f>IF(_xlfn.NUMBERVALUE(AL355),IF(ABS(AL355)&lt;1,1-ABS(AL355),0),0)</f>
        <v>0.21999999999999997</v>
      </c>
      <c r="BM355" s="6">
        <f>IF(F355&gt;F$3054,F$3054,IF(F355&lt;F$3053,F$3053,F355))</f>
        <v>-10.59</v>
      </c>
      <c r="BN355" s="6">
        <f>IF(BM355&gt;0, BM355/BM$3049, BM355/BM$3050*-1)</f>
        <v>-0.10647496480997387</v>
      </c>
      <c r="BO355" s="6">
        <f>IF(O355&gt;O$3054,O$3054,IF(O355&lt;O$3053,O$3053,O355))</f>
        <v>0</v>
      </c>
      <c r="BP355" s="26">
        <f>BO355/BO$3049</f>
        <v>0</v>
      </c>
      <c r="BQ355" s="26">
        <f>IF(OR(BD355=0, BH355=0,BN355=0,BP355=0), 0,BD355+BH355+BK355+BL355+BN355+BP355)</f>
        <v>0</v>
      </c>
      <c r="BR355" s="6">
        <f>IF(D355&gt;0,C355/D355,0)</f>
        <v>-0.125</v>
      </c>
    </row>
    <row r="356" spans="1:70" x14ac:dyDescent="0.2">
      <c r="A356" s="15" t="s">
        <v>984</v>
      </c>
      <c r="B356" s="15" t="s">
        <v>985</v>
      </c>
      <c r="C356" s="15">
        <v>0</v>
      </c>
      <c r="D356" s="15">
        <v>0.05</v>
      </c>
      <c r="E356" s="15">
        <v>0.05</v>
      </c>
      <c r="F356" s="15">
        <v>-3.92</v>
      </c>
      <c r="G356" s="15">
        <v>0.94</v>
      </c>
      <c r="H356" s="21">
        <v>20600000</v>
      </c>
      <c r="I356" s="15">
        <v>41.18</v>
      </c>
      <c r="J356" s="15">
        <v>0</v>
      </c>
      <c r="K356" s="15"/>
      <c r="L356" s="15">
        <v>0</v>
      </c>
      <c r="M356" s="15"/>
      <c r="N356" s="15">
        <v>0</v>
      </c>
      <c r="O356" s="15"/>
      <c r="P356" s="15"/>
      <c r="Q356" s="15">
        <v>0.05</v>
      </c>
      <c r="R356" s="15">
        <v>0.01</v>
      </c>
      <c r="S356" s="15">
        <v>3.22</v>
      </c>
      <c r="T356" s="15">
        <v>53.24</v>
      </c>
      <c r="U356" s="15">
        <v>53.24</v>
      </c>
      <c r="V356" s="15">
        <v>53.25</v>
      </c>
      <c r="W356" s="15">
        <v>53.25</v>
      </c>
      <c r="X356" s="15">
        <v>169.65</v>
      </c>
      <c r="Y356" s="15">
        <v>169.65</v>
      </c>
      <c r="Z356" s="15">
        <v>169.68</v>
      </c>
      <c r="AA356" s="15">
        <v>169.68</v>
      </c>
      <c r="AB356" s="15">
        <v>1.34</v>
      </c>
      <c r="AC356" s="15">
        <v>0.71</v>
      </c>
      <c r="AD356" s="15">
        <v>1.51</v>
      </c>
      <c r="AE356" s="15">
        <v>0.71</v>
      </c>
      <c r="AF356" s="15">
        <v>0.7</v>
      </c>
      <c r="AG356" s="15">
        <v>1.03</v>
      </c>
      <c r="AH356" s="15">
        <v>0.7</v>
      </c>
      <c r="AI356" s="15">
        <v>2.13</v>
      </c>
      <c r="AJ356" s="15">
        <v>2.72</v>
      </c>
      <c r="AK356" s="15">
        <v>2.13</v>
      </c>
      <c r="AL356" s="15">
        <v>0.94</v>
      </c>
      <c r="AM356" s="15">
        <v>15.34</v>
      </c>
      <c r="AN356" s="15"/>
      <c r="AO356" s="15">
        <v>23.81</v>
      </c>
      <c r="AP356" s="15">
        <v>23.54</v>
      </c>
      <c r="AQ356" s="15">
        <v>5.95</v>
      </c>
      <c r="AR356" s="15"/>
      <c r="AS356" s="15">
        <v>-33.44</v>
      </c>
      <c r="AT356" s="15">
        <v>15.61</v>
      </c>
      <c r="AU356" s="15"/>
      <c r="AV356" s="15">
        <v>-23.84</v>
      </c>
      <c r="AW356" s="15">
        <v>0</v>
      </c>
      <c r="AX356" s="16">
        <v>15217</v>
      </c>
      <c r="AZ356" s="6">
        <f>IF(D356&gt;0,H356/D356,0)</f>
        <v>412000000</v>
      </c>
      <c r="BA356" s="6">
        <f>AZ356*Q356</f>
        <v>20600000</v>
      </c>
      <c r="BB356" s="6">
        <f>IF(C356&gt;C$3054,C$3054,IF(C356&lt;C$3053,C$3053,C356))</f>
        <v>0</v>
      </c>
      <c r="BC356" s="6">
        <f>IF(BB356&gt;0,(D356/15)-BB356,0)</f>
        <v>0</v>
      </c>
      <c r="BD356" s="6">
        <f>BC356/BC$3049</f>
        <v>0</v>
      </c>
      <c r="BE356" s="15">
        <f>IF(AU356&gt;AU$3054,AU$3054,IF(AU356&lt;AU$3053,AU$3053,AU356))</f>
        <v>0</v>
      </c>
      <c r="BF356" s="15">
        <f>IF(I356&gt;I$3054,I$3054,IF(I356&lt;I$3053,I$3053,I356))</f>
        <v>41.18</v>
      </c>
      <c r="BG356" s="6">
        <f>IF(BE356&gt;0, BF356/BE356,0)</f>
        <v>0</v>
      </c>
      <c r="BH356" s="26">
        <f>BG356/BG$3049</f>
        <v>0</v>
      </c>
      <c r="BI356" s="26">
        <f>IF(AV356&gt;AV$3054,AV$3054,IF(AV356&lt;AV$3053,AV$3053,AV356))</f>
        <v>-23.84</v>
      </c>
      <c r="BJ356" s="6">
        <f>IF(BI356&gt;0, BF356/BI356,0)</f>
        <v>0</v>
      </c>
      <c r="BK356" s="26">
        <f>BJ356/BJ$3049</f>
        <v>0</v>
      </c>
      <c r="BL356" s="6">
        <f>IF(_xlfn.NUMBERVALUE(AL356),IF(ABS(AL356)&lt;1,1-ABS(AL356),0),0)</f>
        <v>6.0000000000000053E-2</v>
      </c>
      <c r="BM356" s="6">
        <f>IF(F356&gt;F$3054,F$3054,IF(F356&lt;F$3053,F$3053,F356))</f>
        <v>-3.92</v>
      </c>
      <c r="BN356" s="6">
        <f>IF(BM356&gt;0, BM356/BM$3049, BM356/BM$3050*-1)</f>
        <v>-3.9412829278101753E-2</v>
      </c>
      <c r="BO356" s="6">
        <f>IF(O356&gt;O$3054,O$3054,IF(O356&lt;O$3053,O$3053,O356))</f>
        <v>0</v>
      </c>
      <c r="BP356" s="26">
        <f>BO356/BO$3049</f>
        <v>0</v>
      </c>
      <c r="BQ356" s="26">
        <f>IF(OR(BD356=0, BH356=0,BN356=0,BP356=0), 0,BD356+BH356+BK356+BL356+BN356+BP356)</f>
        <v>0</v>
      </c>
      <c r="BR356" s="6">
        <f>IF(D356&gt;0,C356/D356,0)</f>
        <v>0</v>
      </c>
    </row>
    <row r="357" spans="1:70" x14ac:dyDescent="0.2">
      <c r="A357" s="15" t="s">
        <v>986</v>
      </c>
      <c r="B357" s="15" t="s">
        <v>987</v>
      </c>
      <c r="C357" s="15"/>
      <c r="D357" s="15">
        <v>1.35</v>
      </c>
      <c r="E357" s="15"/>
      <c r="F357" s="15"/>
      <c r="G357" s="15">
        <v>8.84</v>
      </c>
      <c r="H357" s="21">
        <v>50900000</v>
      </c>
      <c r="I357" s="15"/>
      <c r="J357" s="15"/>
      <c r="K357" s="15"/>
      <c r="L357" s="15">
        <v>0</v>
      </c>
      <c r="M357" s="15"/>
      <c r="N357" s="15"/>
      <c r="O357" s="15"/>
      <c r="P357" s="15"/>
      <c r="Q357" s="15">
        <v>0.15</v>
      </c>
      <c r="R357" s="15">
        <v>0.02</v>
      </c>
      <c r="S357" s="15">
        <v>0.74</v>
      </c>
      <c r="T357" s="15">
        <v>38.409999999999997</v>
      </c>
      <c r="U357" s="15"/>
      <c r="V357" s="15">
        <v>85.53</v>
      </c>
      <c r="W357" s="15"/>
      <c r="X357" s="15">
        <v>366.04</v>
      </c>
      <c r="Y357" s="15"/>
      <c r="Z357" s="15">
        <v>814.98</v>
      </c>
      <c r="AA357" s="15"/>
      <c r="AB357" s="15">
        <v>1.74</v>
      </c>
      <c r="AC357" s="15"/>
      <c r="AD357" s="15"/>
      <c r="AE357" s="15">
        <v>8.43</v>
      </c>
      <c r="AF357" s="15"/>
      <c r="AG357" s="15"/>
      <c r="AH357" s="15">
        <v>3.91</v>
      </c>
      <c r="AI357" s="15"/>
      <c r="AJ357" s="15"/>
      <c r="AK357" s="15">
        <v>28.55</v>
      </c>
      <c r="AL357" s="15"/>
      <c r="AM357" s="15">
        <v>12.1</v>
      </c>
      <c r="AN357" s="15"/>
      <c r="AO357" s="15"/>
      <c r="AP357" s="15"/>
      <c r="AQ357" s="15"/>
      <c r="AR357" s="15"/>
      <c r="AS357" s="15"/>
      <c r="AT357" s="15"/>
      <c r="AU357" s="15"/>
      <c r="AV357" s="15"/>
      <c r="AW357" s="16">
        <v>245308</v>
      </c>
      <c r="AX357" s="16">
        <v>71603</v>
      </c>
      <c r="AZ357" s="6">
        <f>IF(D357&gt;0,H357/D357,0)</f>
        <v>37703703.703703701</v>
      </c>
      <c r="BA357" s="6">
        <f>AZ357*Q357</f>
        <v>5655555.555555555</v>
      </c>
      <c r="BB357" s="6">
        <f>IF(C357&gt;C$3054,C$3054,IF(C357&lt;C$3053,C$3053,C357))</f>
        <v>0</v>
      </c>
      <c r="BC357" s="6">
        <f>IF(BB357&gt;0,(D357/15)-BB357,0)</f>
        <v>0</v>
      </c>
      <c r="BD357" s="6">
        <f>BC357/BC$3049</f>
        <v>0</v>
      </c>
      <c r="BE357" s="15">
        <f>IF(AU357&gt;AU$3054,AU$3054,IF(AU357&lt;AU$3053,AU$3053,AU357))</f>
        <v>0</v>
      </c>
      <c r="BF357" s="15">
        <f>IF(I357&gt;I$3054,I$3054,IF(I357&lt;I$3053,I$3053,I357))</f>
        <v>0</v>
      </c>
      <c r="BG357" s="6">
        <f>IF(BE357&gt;0, BF357/BE357,0)</f>
        <v>0</v>
      </c>
      <c r="BH357" s="26">
        <f>BG357/BG$3049</f>
        <v>0</v>
      </c>
      <c r="BI357" s="26">
        <f>IF(AV357&gt;AV$3054,AV$3054,IF(AV357&lt;AV$3053,AV$3053,AV357))</f>
        <v>0</v>
      </c>
      <c r="BJ357" s="6">
        <f>IF(BI357&gt;0, BF357/BI357,0)</f>
        <v>0</v>
      </c>
      <c r="BK357" s="26">
        <f>BJ357/BJ$3049</f>
        <v>0</v>
      </c>
      <c r="BL357" s="6">
        <f>IF(_xlfn.NUMBERVALUE(AL357),IF(ABS(AL357)&lt;1,1-ABS(AL357),0),0)</f>
        <v>0</v>
      </c>
      <c r="BM357" s="6">
        <f>IF(F357&gt;F$3054,F$3054,IF(F357&lt;F$3053,F$3053,F357))</f>
        <v>0</v>
      </c>
      <c r="BN357" s="6">
        <f>IF(BM357&gt;0, BM357/BM$3049, BM357/BM$3050*-1)</f>
        <v>0</v>
      </c>
      <c r="BO357" s="6">
        <f>IF(O357&gt;O$3054,O$3054,IF(O357&lt;O$3053,O$3053,O357))</f>
        <v>0</v>
      </c>
      <c r="BP357" s="26">
        <f>BO357/BO$3049</f>
        <v>0</v>
      </c>
      <c r="BQ357" s="26">
        <f>IF(OR(BD357=0, BH357=0,BN357=0,BP357=0), 0,BD357+BH357+BK357+BL357+BN357+BP357)</f>
        <v>0</v>
      </c>
      <c r="BR357" s="6">
        <f>IF(D357&gt;0,C357/D357,0)</f>
        <v>0</v>
      </c>
    </row>
    <row r="358" spans="1:70" x14ac:dyDescent="0.2">
      <c r="A358" s="15" t="s">
        <v>655</v>
      </c>
      <c r="B358" s="15" t="s">
        <v>656</v>
      </c>
      <c r="C358" s="15">
        <v>-0.44</v>
      </c>
      <c r="D358" s="15">
        <v>0.01</v>
      </c>
      <c r="E358" s="15"/>
      <c r="F358" s="15"/>
      <c r="G358" s="15"/>
      <c r="H358" s="21">
        <v>3460000</v>
      </c>
      <c r="I358" s="15"/>
      <c r="J358" s="15">
        <v>0</v>
      </c>
      <c r="K358" s="15"/>
      <c r="L358" s="15">
        <v>0</v>
      </c>
      <c r="M358" s="15"/>
      <c r="N358" s="15">
        <v>0</v>
      </c>
      <c r="O358" s="15"/>
      <c r="P358" s="15"/>
      <c r="Q358" s="15">
        <v>0.12</v>
      </c>
      <c r="R358" s="15">
        <v>0</v>
      </c>
      <c r="S358" s="15">
        <v>0.43</v>
      </c>
      <c r="T358" s="15">
        <v>1.57</v>
      </c>
      <c r="U358" s="15">
        <v>1.48</v>
      </c>
      <c r="V358" s="15">
        <v>12.3</v>
      </c>
      <c r="W358" s="15">
        <v>12.57</v>
      </c>
      <c r="X358" s="15">
        <v>5.44</v>
      </c>
      <c r="Y358" s="15">
        <v>8.67</v>
      </c>
      <c r="Z358" s="15">
        <v>42.58</v>
      </c>
      <c r="AA358" s="15">
        <v>73.86</v>
      </c>
      <c r="AB358" s="15">
        <v>-18.079999999999998</v>
      </c>
      <c r="AC358" s="15">
        <v>-125.39</v>
      </c>
      <c r="AD358" s="15">
        <v>-86.29</v>
      </c>
      <c r="AE358" s="15">
        <v>-87.45</v>
      </c>
      <c r="AF358" s="15">
        <v>-74.319999999999993</v>
      </c>
      <c r="AG358" s="15">
        <v>-59.33</v>
      </c>
      <c r="AH358" s="15">
        <v>-58.5</v>
      </c>
      <c r="AI358" s="15">
        <v>-255.79</v>
      </c>
      <c r="AJ358" s="15">
        <v>-200.42</v>
      </c>
      <c r="AK358" s="15">
        <v>-144.37</v>
      </c>
      <c r="AL358" s="15">
        <v>0.76</v>
      </c>
      <c r="AM358" s="15">
        <v>296.58999999999997</v>
      </c>
      <c r="AN358" s="15">
        <v>-69.66</v>
      </c>
      <c r="AO358" s="15">
        <v>-49.48</v>
      </c>
      <c r="AP358" s="15">
        <v>-92.04</v>
      </c>
      <c r="AQ358" s="15">
        <v>-98.47</v>
      </c>
      <c r="AR358" s="15"/>
      <c r="AS358" s="15">
        <v>213.94</v>
      </c>
      <c r="AT358" s="15"/>
      <c r="AU358" s="15"/>
      <c r="AV358" s="15"/>
      <c r="AW358" s="15">
        <v>0</v>
      </c>
      <c r="AX358" s="15"/>
      <c r="AZ358" s="6">
        <f>IF(D358&gt;0,H358/D358,0)</f>
        <v>346000000</v>
      </c>
      <c r="BA358" s="6">
        <f>AZ358*Q358</f>
        <v>41520000</v>
      </c>
      <c r="BB358" s="6">
        <f>IF(C358&gt;C$3054,C$3054,IF(C358&lt;C$3053,C$3053,C358))</f>
        <v>-0.44</v>
      </c>
      <c r="BC358" s="6">
        <f>IF(BB358&gt;0,(D358/15)-BB358,0)</f>
        <v>0</v>
      </c>
      <c r="BD358" s="6">
        <f>BC358/BC$3049</f>
        <v>0</v>
      </c>
      <c r="BE358" s="15">
        <f>IF(AU358&gt;AU$3054,AU$3054,IF(AU358&lt;AU$3053,AU$3053,AU358))</f>
        <v>0</v>
      </c>
      <c r="BF358" s="15">
        <f>IF(I358&gt;I$3054,I$3054,IF(I358&lt;I$3053,I$3053,I358))</f>
        <v>0</v>
      </c>
      <c r="BG358" s="6">
        <f>IF(BE358&gt;0, BF358/BE358,0)</f>
        <v>0</v>
      </c>
      <c r="BH358" s="26">
        <f>BG358/BG$3049</f>
        <v>0</v>
      </c>
      <c r="BI358" s="26">
        <f>IF(AV358&gt;AV$3054,AV$3054,IF(AV358&lt;AV$3053,AV$3053,AV358))</f>
        <v>0</v>
      </c>
      <c r="BJ358" s="6">
        <f>IF(BI358&gt;0, BF358/BI358,0)</f>
        <v>0</v>
      </c>
      <c r="BK358" s="26">
        <f>BJ358/BJ$3049</f>
        <v>0</v>
      </c>
      <c r="BL358" s="6">
        <f>IF(_xlfn.NUMBERVALUE(AL358),IF(ABS(AL358)&lt;1,1-ABS(AL358),0),0)</f>
        <v>0.24</v>
      </c>
      <c r="BM358" s="6">
        <f>IF(F358&gt;F$3054,F$3054,IF(F358&lt;F$3053,F$3053,F358))</f>
        <v>0</v>
      </c>
      <c r="BN358" s="6">
        <f>IF(BM358&gt;0, BM358/BM$3049, BM358/BM$3050*-1)</f>
        <v>0</v>
      </c>
      <c r="BO358" s="6">
        <f>IF(O358&gt;O$3054,O$3054,IF(O358&lt;O$3053,O$3053,O358))</f>
        <v>0</v>
      </c>
      <c r="BP358" s="26">
        <f>BO358/BO$3049</f>
        <v>0</v>
      </c>
      <c r="BQ358" s="26">
        <f>IF(OR(BD358=0, BH358=0,BN358=0,BP358=0), 0,BD358+BH358+BK358+BL358+BN358+BP358)</f>
        <v>0</v>
      </c>
      <c r="BR358" s="6">
        <f>IF(D358&gt;0,C358/D358,0)</f>
        <v>-44</v>
      </c>
    </row>
    <row r="359" spans="1:70" x14ac:dyDescent="0.2">
      <c r="A359" s="15" t="s">
        <v>362</v>
      </c>
      <c r="B359" s="15" t="s">
        <v>363</v>
      </c>
      <c r="C359" s="15"/>
      <c r="D359" s="15">
        <v>0</v>
      </c>
      <c r="E359" s="15"/>
      <c r="F359" s="15"/>
      <c r="G359" s="15"/>
      <c r="H359" s="21"/>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v>0</v>
      </c>
      <c r="AX359" s="16">
        <v>739554</v>
      </c>
      <c r="AZ359" s="6">
        <f>IF(D359&gt;0,H359/D359,0)</f>
        <v>0</v>
      </c>
      <c r="BA359" s="6">
        <f>AZ359*Q359</f>
        <v>0</v>
      </c>
      <c r="BB359" s="6">
        <f>IF(C359&gt;C$3054,C$3054,IF(C359&lt;C$3053,C$3053,C359))</f>
        <v>0</v>
      </c>
      <c r="BC359" s="6">
        <f>IF(BB359&gt;0,(D359/15)-BB359,0)</f>
        <v>0</v>
      </c>
      <c r="BD359" s="6">
        <f>BC359/BC$3049</f>
        <v>0</v>
      </c>
      <c r="BE359" s="15">
        <f>IF(AU359&gt;AU$3054,AU$3054,IF(AU359&lt;AU$3053,AU$3053,AU359))</f>
        <v>0</v>
      </c>
      <c r="BF359" s="15">
        <f>IF(I359&gt;I$3054,I$3054,IF(I359&lt;I$3053,I$3053,I359))</f>
        <v>0</v>
      </c>
      <c r="BG359" s="6">
        <f>IF(BE359&gt;0, BF359/BE359,0)</f>
        <v>0</v>
      </c>
      <c r="BH359" s="26">
        <f>BG359/BG$3049</f>
        <v>0</v>
      </c>
      <c r="BI359" s="26">
        <f>IF(AV359&gt;AV$3054,AV$3054,IF(AV359&lt;AV$3053,AV$3053,AV359))</f>
        <v>0</v>
      </c>
      <c r="BJ359" s="6">
        <f>IF(BI359&gt;0, BF359/BI359,0)</f>
        <v>0</v>
      </c>
      <c r="BK359" s="26">
        <f>BJ359/BJ$3049</f>
        <v>0</v>
      </c>
      <c r="BL359" s="6">
        <f>IF(_xlfn.NUMBERVALUE(AL359),IF(ABS(AL359)&lt;1,1-ABS(AL359),0),0)</f>
        <v>0</v>
      </c>
      <c r="BM359" s="6">
        <f>IF(F359&gt;F$3054,F$3054,IF(F359&lt;F$3053,F$3053,F359))</f>
        <v>0</v>
      </c>
      <c r="BN359" s="6">
        <f>IF(BM359&gt;0, BM359/BM$3049, BM359/BM$3050*-1)</f>
        <v>0</v>
      </c>
      <c r="BO359" s="6">
        <f>IF(O359&gt;O$3054,O$3054,IF(O359&lt;O$3053,O$3053,O359))</f>
        <v>0</v>
      </c>
      <c r="BP359" s="26">
        <f>BO359/BO$3049</f>
        <v>0</v>
      </c>
      <c r="BQ359" s="26">
        <f>IF(OR(BD359=0, BH359=0,BN359=0,BP359=0), 0,BD359+BH359+BK359+BL359+BN359+BP359)</f>
        <v>0</v>
      </c>
      <c r="BR359" s="6">
        <f>IF(D359&gt;0,C359/D359,0)</f>
        <v>0</v>
      </c>
    </row>
    <row r="360" spans="1:70" x14ac:dyDescent="0.2">
      <c r="A360" s="15" t="s">
        <v>361</v>
      </c>
      <c r="B360" s="15" t="s">
        <v>360</v>
      </c>
      <c r="C360" s="15"/>
      <c r="D360" s="15">
        <v>0</v>
      </c>
      <c r="E360" s="15"/>
      <c r="F360" s="15"/>
      <c r="G360" s="15"/>
      <c r="H360" s="21"/>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v>0</v>
      </c>
      <c r="AX360" s="15"/>
      <c r="AZ360" s="6">
        <f>IF(D360&gt;0,H360/D360,0)</f>
        <v>0</v>
      </c>
      <c r="BA360" s="6">
        <f>AZ360*Q360</f>
        <v>0</v>
      </c>
      <c r="BB360" s="6">
        <f>IF(C360&gt;C$3054,C$3054,IF(C360&lt;C$3053,C$3053,C360))</f>
        <v>0</v>
      </c>
      <c r="BC360" s="6">
        <f>IF(BB360&gt;0,(D360/15)-BB360,0)</f>
        <v>0</v>
      </c>
      <c r="BD360" s="6">
        <f>BC360/BC$3049</f>
        <v>0</v>
      </c>
      <c r="BE360" s="15">
        <f>IF(AU360&gt;AU$3054,AU$3054,IF(AU360&lt;AU$3053,AU$3053,AU360))</f>
        <v>0</v>
      </c>
      <c r="BF360" s="15">
        <f>IF(I360&gt;I$3054,I$3054,IF(I360&lt;I$3053,I$3053,I360))</f>
        <v>0</v>
      </c>
      <c r="BG360" s="6">
        <f>IF(BE360&gt;0, BF360/BE360,0)</f>
        <v>0</v>
      </c>
      <c r="BH360" s="26">
        <f>BG360/BG$3049</f>
        <v>0</v>
      </c>
      <c r="BI360" s="26">
        <f>IF(AV360&gt;AV$3054,AV$3054,IF(AV360&lt;AV$3053,AV$3053,AV360))</f>
        <v>0</v>
      </c>
      <c r="BJ360" s="6">
        <f>IF(BI360&gt;0, BF360/BI360,0)</f>
        <v>0</v>
      </c>
      <c r="BK360" s="26">
        <f>BJ360/BJ$3049</f>
        <v>0</v>
      </c>
      <c r="BL360" s="6">
        <f>IF(_xlfn.NUMBERVALUE(AL360),IF(ABS(AL360)&lt;1,1-ABS(AL360),0),0)</f>
        <v>0</v>
      </c>
      <c r="BM360" s="6">
        <f>IF(F360&gt;F$3054,F$3054,IF(F360&lt;F$3053,F$3053,F360))</f>
        <v>0</v>
      </c>
      <c r="BN360" s="6">
        <f>IF(BM360&gt;0, BM360/BM$3049, BM360/BM$3050*-1)</f>
        <v>0</v>
      </c>
      <c r="BO360" s="6">
        <f>IF(O360&gt;O$3054,O$3054,IF(O360&lt;O$3053,O$3053,O360))</f>
        <v>0</v>
      </c>
      <c r="BP360" s="26">
        <f>BO360/BO$3049</f>
        <v>0</v>
      </c>
      <c r="BQ360" s="26">
        <f>IF(OR(BD360=0, BH360=0,BN360=0,BP360=0), 0,BD360+BH360+BK360+BL360+BN360+BP360)</f>
        <v>0</v>
      </c>
      <c r="BR360" s="6">
        <f>IF(D360&gt;0,C360/D360,0)</f>
        <v>0</v>
      </c>
    </row>
    <row r="361" spans="1:70" x14ac:dyDescent="0.2">
      <c r="A361" s="15" t="s">
        <v>359</v>
      </c>
      <c r="B361" s="15" t="s">
        <v>360</v>
      </c>
      <c r="C361" s="15"/>
      <c r="D361" s="15">
        <v>0</v>
      </c>
      <c r="E361" s="15"/>
      <c r="F361" s="15"/>
      <c r="G361" s="15"/>
      <c r="H361" s="21"/>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v>0</v>
      </c>
      <c r="AX361" s="15"/>
      <c r="AZ361" s="6">
        <f>IF(D361&gt;0,H361/D361,0)</f>
        <v>0</v>
      </c>
      <c r="BA361" s="6">
        <f>AZ361*Q361</f>
        <v>0</v>
      </c>
      <c r="BB361" s="6">
        <f>IF(C361&gt;C$3054,C$3054,IF(C361&lt;C$3053,C$3053,C361))</f>
        <v>0</v>
      </c>
      <c r="BC361" s="6">
        <f>IF(BB361&gt;0,(D361/15)-BB361,0)</f>
        <v>0</v>
      </c>
      <c r="BD361" s="6">
        <f>BC361/BC$3049</f>
        <v>0</v>
      </c>
      <c r="BE361" s="15">
        <f>IF(AU361&gt;AU$3054,AU$3054,IF(AU361&lt;AU$3053,AU$3053,AU361))</f>
        <v>0</v>
      </c>
      <c r="BF361" s="15">
        <f>IF(I361&gt;I$3054,I$3054,IF(I361&lt;I$3053,I$3053,I361))</f>
        <v>0</v>
      </c>
      <c r="BG361" s="6">
        <f>IF(BE361&gt;0, BF361/BE361,0)</f>
        <v>0</v>
      </c>
      <c r="BH361" s="26">
        <f>BG361/BG$3049</f>
        <v>0</v>
      </c>
      <c r="BI361" s="26">
        <f>IF(AV361&gt;AV$3054,AV$3054,IF(AV361&lt;AV$3053,AV$3053,AV361))</f>
        <v>0</v>
      </c>
      <c r="BJ361" s="6">
        <f>IF(BI361&gt;0, BF361/BI361,0)</f>
        <v>0</v>
      </c>
      <c r="BK361" s="26">
        <f>BJ361/BJ$3049</f>
        <v>0</v>
      </c>
      <c r="BL361" s="6">
        <f>IF(_xlfn.NUMBERVALUE(AL361),IF(ABS(AL361)&lt;1,1-ABS(AL361),0),0)</f>
        <v>0</v>
      </c>
      <c r="BM361" s="6">
        <f>IF(F361&gt;F$3054,F$3054,IF(F361&lt;F$3053,F$3053,F361))</f>
        <v>0</v>
      </c>
      <c r="BN361" s="6">
        <f>IF(BM361&gt;0, BM361/BM$3049, BM361/BM$3050*-1)</f>
        <v>0</v>
      </c>
      <c r="BO361" s="6">
        <f>IF(O361&gt;O$3054,O$3054,IF(O361&lt;O$3053,O$3053,O361))</f>
        <v>0</v>
      </c>
      <c r="BP361" s="26">
        <f>BO361/BO$3049</f>
        <v>0</v>
      </c>
      <c r="BQ361" s="26">
        <f>IF(OR(BD361=0, BH361=0,BN361=0,BP361=0), 0,BD361+BH361+BK361+BL361+BN361+BP361)</f>
        <v>0</v>
      </c>
      <c r="BR361" s="6">
        <f>IF(D361&gt;0,C361/D361,0)</f>
        <v>0</v>
      </c>
    </row>
    <row r="362" spans="1:70" x14ac:dyDescent="0.2">
      <c r="A362" s="15" t="s">
        <v>531</v>
      </c>
      <c r="B362" s="15" t="s">
        <v>532</v>
      </c>
      <c r="C362" s="15">
        <v>-0.81</v>
      </c>
      <c r="D362" s="15">
        <v>1.08</v>
      </c>
      <c r="E362" s="15">
        <v>1.1000000000000001</v>
      </c>
      <c r="F362" s="15">
        <v>-12.6</v>
      </c>
      <c r="G362" s="15">
        <v>1.1200000000000001</v>
      </c>
      <c r="H362" s="21">
        <v>252750000</v>
      </c>
      <c r="I362" s="15"/>
      <c r="J362" s="15">
        <v>0</v>
      </c>
      <c r="K362" s="15"/>
      <c r="L362" s="15">
        <v>0</v>
      </c>
      <c r="M362" s="15"/>
      <c r="N362" s="15">
        <v>0</v>
      </c>
      <c r="O362" s="15"/>
      <c r="P362" s="15"/>
      <c r="Q362" s="15">
        <v>0.96</v>
      </c>
      <c r="R362" s="15">
        <v>1.07</v>
      </c>
      <c r="S362" s="15">
        <v>7.19</v>
      </c>
      <c r="T362" s="15">
        <v>5.42</v>
      </c>
      <c r="U362" s="15">
        <v>1.64</v>
      </c>
      <c r="V362" s="15">
        <v>12.58</v>
      </c>
      <c r="W362" s="15">
        <v>7.39</v>
      </c>
      <c r="X362" s="15">
        <v>6.66</v>
      </c>
      <c r="Y362" s="15">
        <v>1.9</v>
      </c>
      <c r="Z362" s="15">
        <v>15.46</v>
      </c>
      <c r="AA362" s="15">
        <v>8.56</v>
      </c>
      <c r="AB362" s="15">
        <v>-26.26</v>
      </c>
      <c r="AC362" s="15">
        <v>-63.79</v>
      </c>
      <c r="AD362" s="15"/>
      <c r="AE362" s="15">
        <v>-119.19</v>
      </c>
      <c r="AF362" s="15">
        <v>-55.94</v>
      </c>
      <c r="AG362" s="15"/>
      <c r="AH362" s="15">
        <v>-96.69</v>
      </c>
      <c r="AI362" s="15">
        <v>-67.010000000000005</v>
      </c>
      <c r="AJ362" s="15"/>
      <c r="AK362" s="15">
        <v>-151.57</v>
      </c>
      <c r="AL362" s="15"/>
      <c r="AM362" s="15">
        <v>75.209999999999994</v>
      </c>
      <c r="AN362" s="15">
        <v>-507.46</v>
      </c>
      <c r="AO362" s="16">
        <v>-3238.52</v>
      </c>
      <c r="AP362" s="16">
        <v>-3282.89</v>
      </c>
      <c r="AQ362" s="16">
        <v>-3335.27</v>
      </c>
      <c r="AR362" s="15"/>
      <c r="AS362" s="15"/>
      <c r="AT362" s="15"/>
      <c r="AU362" s="15"/>
      <c r="AV362" s="15"/>
      <c r="AW362" s="15">
        <v>0</v>
      </c>
      <c r="AX362" s="16">
        <v>213434</v>
      </c>
      <c r="AZ362" s="6">
        <f>IF(D362&gt;0,H362/D362,0)</f>
        <v>234027777.77777776</v>
      </c>
      <c r="BA362" s="6">
        <f>AZ362*Q362</f>
        <v>224666666.66666666</v>
      </c>
      <c r="BB362" s="6">
        <f>IF(C362&gt;C$3054,C$3054,IF(C362&lt;C$3053,C$3053,C362))</f>
        <v>-0.81</v>
      </c>
      <c r="BC362" s="6">
        <f>IF(BB362&gt;0,(D362/15)-BB362,0)</f>
        <v>0</v>
      </c>
      <c r="BD362" s="6">
        <f>BC362/BC$3049</f>
        <v>0</v>
      </c>
      <c r="BE362" s="15">
        <f>IF(AU362&gt;AU$3054,AU$3054,IF(AU362&lt;AU$3053,AU$3053,AU362))</f>
        <v>0</v>
      </c>
      <c r="BF362" s="15">
        <f>IF(I362&gt;I$3054,I$3054,IF(I362&lt;I$3053,I$3053,I362))</f>
        <v>0</v>
      </c>
      <c r="BG362" s="6">
        <f>IF(BE362&gt;0, BF362/BE362,0)</f>
        <v>0</v>
      </c>
      <c r="BH362" s="26">
        <f>BG362/BG$3049</f>
        <v>0</v>
      </c>
      <c r="BI362" s="26">
        <f>IF(AV362&gt;AV$3054,AV$3054,IF(AV362&lt;AV$3053,AV$3053,AV362))</f>
        <v>0</v>
      </c>
      <c r="BJ362" s="6">
        <f>IF(BI362&gt;0, BF362/BI362,0)</f>
        <v>0</v>
      </c>
      <c r="BK362" s="26">
        <f>BJ362/BJ$3049</f>
        <v>0</v>
      </c>
      <c r="BL362" s="6">
        <f>IF(_xlfn.NUMBERVALUE(AL362),IF(ABS(AL362)&lt;1,1-ABS(AL362),0),0)</f>
        <v>0</v>
      </c>
      <c r="BM362" s="6">
        <f>IF(F362&gt;F$3054,F$3054,IF(F362&lt;F$3053,F$3053,F362))</f>
        <v>-12.6</v>
      </c>
      <c r="BN362" s="6">
        <f>IF(BM362&gt;0, BM362/BM$3049, BM362/BM$3050*-1)</f>
        <v>-0.12668409410818421</v>
      </c>
      <c r="BO362" s="6">
        <f>IF(O362&gt;O$3054,O$3054,IF(O362&lt;O$3053,O$3053,O362))</f>
        <v>0</v>
      </c>
      <c r="BP362" s="26">
        <f>BO362/BO$3049</f>
        <v>0</v>
      </c>
      <c r="BQ362" s="26">
        <f>IF(OR(BD362=0, BH362=0,BN362=0,BP362=0), 0,BD362+BH362+BK362+BL362+BN362+BP362)</f>
        <v>0</v>
      </c>
      <c r="BR362" s="6">
        <f>IF(D362&gt;0,C362/D362,0)</f>
        <v>-0.75</v>
      </c>
    </row>
    <row r="363" spans="1:70" x14ac:dyDescent="0.2">
      <c r="A363" s="15" t="s">
        <v>698</v>
      </c>
      <c r="B363" s="15" t="s">
        <v>699</v>
      </c>
      <c r="C363" s="15">
        <v>7.0000000000000007E-2</v>
      </c>
      <c r="D363" s="15">
        <v>0.03</v>
      </c>
      <c r="E363" s="15">
        <v>0.06</v>
      </c>
      <c r="F363" s="15">
        <v>-47.83</v>
      </c>
      <c r="G363" s="15">
        <v>0.39</v>
      </c>
      <c r="H363" s="21">
        <v>5490000</v>
      </c>
      <c r="I363" s="15">
        <v>0.4</v>
      </c>
      <c r="J363" s="15">
        <v>0</v>
      </c>
      <c r="K363" s="15"/>
      <c r="L363" s="15">
        <v>0</v>
      </c>
      <c r="M363" s="15"/>
      <c r="N363" s="15">
        <v>0</v>
      </c>
      <c r="O363" s="15"/>
      <c r="P363" s="15"/>
      <c r="Q363" s="15">
        <v>0.09</v>
      </c>
      <c r="R363" s="15">
        <v>0.1</v>
      </c>
      <c r="S363" s="15">
        <v>92.84</v>
      </c>
      <c r="T363" s="15">
        <v>0</v>
      </c>
      <c r="U363" s="15">
        <v>0</v>
      </c>
      <c r="V363" s="15">
        <v>0</v>
      </c>
      <c r="W363" s="15">
        <v>0</v>
      </c>
      <c r="X363" s="15">
        <v>0</v>
      </c>
      <c r="Y363" s="15">
        <v>0</v>
      </c>
      <c r="Z363" s="15">
        <v>0</v>
      </c>
      <c r="AA363" s="15">
        <v>0</v>
      </c>
      <c r="AB363" s="15"/>
      <c r="AC363" s="15">
        <v>103.25</v>
      </c>
      <c r="AD363" s="15">
        <v>8.1999999999999993</v>
      </c>
      <c r="AE363" s="15">
        <v>103.25</v>
      </c>
      <c r="AF363" s="15">
        <v>100.59</v>
      </c>
      <c r="AG363" s="15">
        <v>7.93</v>
      </c>
      <c r="AH363" s="15">
        <v>100.59</v>
      </c>
      <c r="AI363" s="15">
        <v>129.61000000000001</v>
      </c>
      <c r="AJ363" s="15">
        <v>8.85</v>
      </c>
      <c r="AK363" s="15">
        <v>129.61000000000001</v>
      </c>
      <c r="AL363" s="15">
        <v>1.27</v>
      </c>
      <c r="AM363" s="15">
        <v>81.239999999999995</v>
      </c>
      <c r="AN363" s="15"/>
      <c r="AO363" s="16">
        <v>-9248.27</v>
      </c>
      <c r="AP363" s="16">
        <v>-9248.27</v>
      </c>
      <c r="AQ363" s="16">
        <v>219540.8</v>
      </c>
      <c r="AR363" s="15"/>
      <c r="AS363" s="15">
        <v>-40.86</v>
      </c>
      <c r="AT363" s="15"/>
      <c r="AU363" s="15"/>
      <c r="AV363" s="15"/>
      <c r="AW363" s="16">
        <v>100000</v>
      </c>
      <c r="AX363" s="16">
        <v>18852</v>
      </c>
      <c r="AZ363" s="6">
        <f>IF(D363&gt;0,H363/D363,0)</f>
        <v>183000000</v>
      </c>
      <c r="BA363" s="6">
        <f>AZ363*Q363</f>
        <v>16470000</v>
      </c>
      <c r="BB363" s="6">
        <f>IF(C363&gt;C$3054,C$3054,IF(C363&lt;C$3053,C$3053,C363))</f>
        <v>7.0000000000000007E-2</v>
      </c>
      <c r="BC363" s="6">
        <f>IF(BB363&gt;0,(D363/15)-BB363,0)</f>
        <v>-6.8000000000000005E-2</v>
      </c>
      <c r="BD363" s="6">
        <f>BC363/BC$3049</f>
        <v>-1.3095390935935295E-2</v>
      </c>
      <c r="BE363" s="15">
        <f>IF(AU363&gt;AU$3054,AU$3054,IF(AU363&lt;AU$3053,AU$3053,AU363))</f>
        <v>0</v>
      </c>
      <c r="BF363" s="15">
        <f>IF(I363&gt;I$3054,I$3054,IF(I363&lt;I$3053,I$3053,I363))</f>
        <v>0.4</v>
      </c>
      <c r="BG363" s="6">
        <f>IF(BE363&gt;0, BF363/BE363,0)</f>
        <v>0</v>
      </c>
      <c r="BH363" s="26">
        <f>BG363/BG$3049</f>
        <v>0</v>
      </c>
      <c r="BI363" s="26">
        <f>IF(AV363&gt;AV$3054,AV$3054,IF(AV363&lt;AV$3053,AV$3053,AV363))</f>
        <v>0</v>
      </c>
      <c r="BJ363" s="6">
        <f>IF(BI363&gt;0, BF363/BI363,0)</f>
        <v>0</v>
      </c>
      <c r="BK363" s="26">
        <f>BJ363/BJ$3049</f>
        <v>0</v>
      </c>
      <c r="BL363" s="6">
        <f>IF(_xlfn.NUMBERVALUE(AL363),IF(ABS(AL363)&lt;1,1-ABS(AL363),0),0)</f>
        <v>0</v>
      </c>
      <c r="BM363" s="6">
        <f>IF(F363&gt;F$3054,F$3054,IF(F363&lt;F$3053,F$3053,F363))</f>
        <v>-47.83</v>
      </c>
      <c r="BN363" s="6">
        <f>IF(BM363&gt;0, BM363/BM$3049, BM363/BM$3050*-1)</f>
        <v>-0.48089684295194052</v>
      </c>
      <c r="BO363" s="6">
        <f>IF(O363&gt;O$3054,O$3054,IF(O363&lt;O$3053,O$3053,O363))</f>
        <v>0</v>
      </c>
      <c r="BP363" s="26">
        <f>BO363/BO$3049</f>
        <v>0</v>
      </c>
      <c r="BQ363" s="26">
        <f>IF(OR(BD363=0, BH363=0,BN363=0,BP363=0), 0,BD363+BH363+BK363+BL363+BN363+BP363)</f>
        <v>0</v>
      </c>
      <c r="BR363" s="6">
        <f>IF(D363&gt;0,C363/D363,0)</f>
        <v>2.3333333333333335</v>
      </c>
    </row>
    <row r="364" spans="1:70" x14ac:dyDescent="0.2">
      <c r="A364" s="15" t="s">
        <v>608</v>
      </c>
      <c r="B364" s="15" t="s">
        <v>609</v>
      </c>
      <c r="C364" s="15">
        <v>-0.17</v>
      </c>
      <c r="D364" s="15">
        <v>0.37</v>
      </c>
      <c r="E364" s="15">
        <v>0.27</v>
      </c>
      <c r="F364" s="15"/>
      <c r="G364" s="15"/>
      <c r="H364" s="21">
        <v>39980000</v>
      </c>
      <c r="I364" s="15"/>
      <c r="J364" s="15">
        <v>0</v>
      </c>
      <c r="K364" s="15"/>
      <c r="L364" s="15">
        <v>0</v>
      </c>
      <c r="M364" s="15"/>
      <c r="N364" s="15">
        <v>0</v>
      </c>
      <c r="O364" s="15"/>
      <c r="P364" s="15"/>
      <c r="Q364" s="15">
        <v>-0.08</v>
      </c>
      <c r="R364" s="15">
        <v>0.03</v>
      </c>
      <c r="S364" s="15">
        <v>0.13</v>
      </c>
      <c r="T364" s="15">
        <v>0</v>
      </c>
      <c r="U364" s="15">
        <v>0</v>
      </c>
      <c r="V364" s="15">
        <v>123.92</v>
      </c>
      <c r="W364" s="15">
        <v>123.92</v>
      </c>
      <c r="X364" s="15"/>
      <c r="Y364" s="15"/>
      <c r="Z364" s="15"/>
      <c r="AA364" s="15"/>
      <c r="AB364" s="15">
        <v>-0.47</v>
      </c>
      <c r="AC364" s="15"/>
      <c r="AD364" s="15">
        <v>-131.09</v>
      </c>
      <c r="AE364" s="15"/>
      <c r="AF364" s="15">
        <v>-74.900000000000006</v>
      </c>
      <c r="AG364" s="15">
        <v>-53.98</v>
      </c>
      <c r="AH364" s="15">
        <v>-74.900000000000006</v>
      </c>
      <c r="AI364" s="15"/>
      <c r="AJ364" s="15">
        <v>-131.09</v>
      </c>
      <c r="AK364" s="15"/>
      <c r="AL364" s="15">
        <v>1.31</v>
      </c>
      <c r="AM364" s="15">
        <v>32.21</v>
      </c>
      <c r="AN364" s="15"/>
      <c r="AO364" s="16">
        <v>-13940.95</v>
      </c>
      <c r="AP364" s="16">
        <v>-13996.38</v>
      </c>
      <c r="AQ364" s="16">
        <v>-43544.160000000003</v>
      </c>
      <c r="AR364" s="15"/>
      <c r="AS364" s="15">
        <v>-21.65</v>
      </c>
      <c r="AT364" s="15">
        <v>29.31</v>
      </c>
      <c r="AU364" s="15"/>
      <c r="AV364" s="15"/>
      <c r="AW364" s="15">
        <v>0</v>
      </c>
      <c r="AX364" s="16">
        <v>2936</v>
      </c>
      <c r="AZ364" s="6">
        <f>IF(D364&gt;0,H364/D364,0)</f>
        <v>108054054.05405405</v>
      </c>
      <c r="BA364" s="6">
        <f>AZ364*Q364</f>
        <v>-8644324.3243243247</v>
      </c>
      <c r="BB364" s="6">
        <f>IF(C364&gt;C$3054,C$3054,IF(C364&lt;C$3053,C$3053,C364))</f>
        <v>-0.17</v>
      </c>
      <c r="BC364" s="6">
        <f>IF(BB364&gt;0,(D364/15)-BB364,0)</f>
        <v>0</v>
      </c>
      <c r="BD364" s="6">
        <f>BC364/BC$3049</f>
        <v>0</v>
      </c>
      <c r="BE364" s="15">
        <f>IF(AU364&gt;AU$3054,AU$3054,IF(AU364&lt;AU$3053,AU$3053,AU364))</f>
        <v>0</v>
      </c>
      <c r="BF364" s="15">
        <f>IF(I364&gt;I$3054,I$3054,IF(I364&lt;I$3053,I$3053,I364))</f>
        <v>0</v>
      </c>
      <c r="BG364" s="6">
        <f>IF(BE364&gt;0, BF364/BE364,0)</f>
        <v>0</v>
      </c>
      <c r="BH364" s="26">
        <f>BG364/BG$3049</f>
        <v>0</v>
      </c>
      <c r="BI364" s="26">
        <f>IF(AV364&gt;AV$3054,AV$3054,IF(AV364&lt;AV$3053,AV$3053,AV364))</f>
        <v>0</v>
      </c>
      <c r="BJ364" s="6">
        <f>IF(BI364&gt;0, BF364/BI364,0)</f>
        <v>0</v>
      </c>
      <c r="BK364" s="26">
        <f>BJ364/BJ$3049</f>
        <v>0</v>
      </c>
      <c r="BL364" s="6">
        <f>IF(_xlfn.NUMBERVALUE(AL364),IF(ABS(AL364)&lt;1,1-ABS(AL364),0),0)</f>
        <v>0</v>
      </c>
      <c r="BM364" s="6">
        <f>IF(F364&gt;F$3054,F$3054,IF(F364&lt;F$3053,F$3053,F364))</f>
        <v>0</v>
      </c>
      <c r="BN364" s="6">
        <f>IF(BM364&gt;0, BM364/BM$3049, BM364/BM$3050*-1)</f>
        <v>0</v>
      </c>
      <c r="BO364" s="6">
        <f>IF(O364&gt;O$3054,O$3054,IF(O364&lt;O$3053,O$3053,O364))</f>
        <v>0</v>
      </c>
      <c r="BP364" s="26">
        <f>BO364/BO$3049</f>
        <v>0</v>
      </c>
      <c r="BQ364" s="26">
        <f>IF(OR(BD364=0, BH364=0,BN364=0,BP364=0), 0,BD364+BH364+BK364+BL364+BN364+BP364)</f>
        <v>0</v>
      </c>
      <c r="BR364" s="6">
        <f>IF(D364&gt;0,C364/D364,0)</f>
        <v>-0.45945945945945948</v>
      </c>
    </row>
    <row r="365" spans="1:70" x14ac:dyDescent="0.2">
      <c r="A365" s="15" t="s">
        <v>796</v>
      </c>
      <c r="B365" s="15" t="s">
        <v>797</v>
      </c>
      <c r="C365" s="15">
        <v>-0.03</v>
      </c>
      <c r="D365" s="15">
        <v>0.19</v>
      </c>
      <c r="E365" s="15">
        <v>0.15</v>
      </c>
      <c r="F365" s="15"/>
      <c r="G365" s="15">
        <v>13.74</v>
      </c>
      <c r="H365" s="21">
        <v>36370000</v>
      </c>
      <c r="I365" s="15"/>
      <c r="J365" s="15">
        <v>0</v>
      </c>
      <c r="K365" s="15"/>
      <c r="L365" s="15">
        <v>0</v>
      </c>
      <c r="M365" s="15"/>
      <c r="N365" s="15">
        <v>0</v>
      </c>
      <c r="O365" s="15"/>
      <c r="P365" s="15"/>
      <c r="Q365" s="15">
        <v>0.01</v>
      </c>
      <c r="R365" s="15">
        <v>0.01</v>
      </c>
      <c r="S365" s="15">
        <v>0.08</v>
      </c>
      <c r="T365" s="15">
        <v>0</v>
      </c>
      <c r="U365" s="15">
        <v>85.13</v>
      </c>
      <c r="V365" s="15">
        <v>80.540000000000006</v>
      </c>
      <c r="W365" s="15">
        <v>85.13</v>
      </c>
      <c r="X365" s="15">
        <v>0</v>
      </c>
      <c r="Y365" s="16">
        <v>1391.24</v>
      </c>
      <c r="Z365" s="15">
        <v>677.35</v>
      </c>
      <c r="AA365" s="16">
        <v>1391.24</v>
      </c>
      <c r="AB365" s="15">
        <v>-2.64</v>
      </c>
      <c r="AC365" s="15">
        <v>-36.729999999999997</v>
      </c>
      <c r="AD365" s="15">
        <v>-198.76</v>
      </c>
      <c r="AE365" s="15">
        <v>-136.41</v>
      </c>
      <c r="AF365" s="15">
        <v>-22.47</v>
      </c>
      <c r="AG365" s="15">
        <v>-45.55</v>
      </c>
      <c r="AH365" s="15">
        <v>-34.409999999999997</v>
      </c>
      <c r="AI365" s="15">
        <v>-174.84</v>
      </c>
      <c r="AJ365" s="15">
        <v>-264.64</v>
      </c>
      <c r="AK365" s="15">
        <v>-193.69</v>
      </c>
      <c r="AL365" s="15">
        <v>-2.1800000000000002</v>
      </c>
      <c r="AM365" s="15">
        <v>161.15</v>
      </c>
      <c r="AN365" s="15"/>
      <c r="AO365" s="16">
        <v>-6636.16</v>
      </c>
      <c r="AP365" s="16">
        <v>-6690.86</v>
      </c>
      <c r="AQ365" s="16">
        <v>-11683.45</v>
      </c>
      <c r="AR365" s="15"/>
      <c r="AS365" s="15"/>
      <c r="AT365" s="15"/>
      <c r="AU365" s="15"/>
      <c r="AV365" s="15"/>
      <c r="AW365" s="15">
        <v>0</v>
      </c>
      <c r="AX365" s="15"/>
      <c r="AZ365" s="6">
        <f>IF(D365&gt;0,H365/D365,0)</f>
        <v>191421052.63157895</v>
      </c>
      <c r="BA365" s="6">
        <f>AZ365*Q365</f>
        <v>1914210.5263157897</v>
      </c>
      <c r="BB365" s="6">
        <f>IF(C365&gt;C$3054,C$3054,IF(C365&lt;C$3053,C$3053,C365))</f>
        <v>-0.03</v>
      </c>
      <c r="BC365" s="6">
        <f>IF(BB365&gt;0,(D365/15)-BB365,0)</f>
        <v>0</v>
      </c>
      <c r="BD365" s="6">
        <f>BC365/BC$3049</f>
        <v>0</v>
      </c>
      <c r="BE365" s="15">
        <f>IF(AU365&gt;AU$3054,AU$3054,IF(AU365&lt;AU$3053,AU$3053,AU365))</f>
        <v>0</v>
      </c>
      <c r="BF365" s="15">
        <f>IF(I365&gt;I$3054,I$3054,IF(I365&lt;I$3053,I$3053,I365))</f>
        <v>0</v>
      </c>
      <c r="BG365" s="6">
        <f>IF(BE365&gt;0, BF365/BE365,0)</f>
        <v>0</v>
      </c>
      <c r="BH365" s="26">
        <f>BG365/BG$3049</f>
        <v>0</v>
      </c>
      <c r="BI365" s="26">
        <f>IF(AV365&gt;AV$3054,AV$3054,IF(AV365&lt;AV$3053,AV$3053,AV365))</f>
        <v>0</v>
      </c>
      <c r="BJ365" s="6">
        <f>IF(BI365&gt;0, BF365/BI365,0)</f>
        <v>0</v>
      </c>
      <c r="BK365" s="26">
        <f>BJ365/BJ$3049</f>
        <v>0</v>
      </c>
      <c r="BL365" s="6">
        <f>IF(_xlfn.NUMBERVALUE(AL365),IF(ABS(AL365)&lt;1,1-ABS(AL365),0),0)</f>
        <v>0</v>
      </c>
      <c r="BM365" s="6">
        <f>IF(F365&gt;F$3054,F$3054,IF(F365&lt;F$3053,F$3053,F365))</f>
        <v>0</v>
      </c>
      <c r="BN365" s="6">
        <f>IF(BM365&gt;0, BM365/BM$3049, BM365/BM$3050*-1)</f>
        <v>0</v>
      </c>
      <c r="BO365" s="6">
        <f>IF(O365&gt;O$3054,O$3054,IF(O365&lt;O$3053,O$3053,O365))</f>
        <v>0</v>
      </c>
      <c r="BP365" s="26">
        <f>BO365/BO$3049</f>
        <v>0</v>
      </c>
      <c r="BQ365" s="26">
        <f>IF(OR(BD365=0, BH365=0,BN365=0,BP365=0), 0,BD365+BH365+BK365+BL365+BN365+BP365)</f>
        <v>0</v>
      </c>
      <c r="BR365" s="6">
        <f>IF(D365&gt;0,C365/D365,0)</f>
        <v>-0.15789473684210525</v>
      </c>
    </row>
    <row r="366" spans="1:70" x14ac:dyDescent="0.2">
      <c r="A366" s="15" t="s">
        <v>3417</v>
      </c>
      <c r="B366" s="15" t="s">
        <v>3418</v>
      </c>
      <c r="C366" s="15">
        <v>-0.04</v>
      </c>
      <c r="D366" s="15">
        <v>0.04</v>
      </c>
      <c r="E366" s="15">
        <v>0.05</v>
      </c>
      <c r="F366" s="15">
        <v>-9.09</v>
      </c>
      <c r="G366" s="15">
        <v>0.41</v>
      </c>
      <c r="H366" s="21">
        <v>4220000</v>
      </c>
      <c r="I366" s="15"/>
      <c r="J366" s="15">
        <v>0</v>
      </c>
      <c r="K366" s="15"/>
      <c r="L366" s="15">
        <v>0</v>
      </c>
      <c r="M366" s="15"/>
      <c r="N366" s="15">
        <v>0</v>
      </c>
      <c r="O366" s="15"/>
      <c r="P366" s="15"/>
      <c r="Q366" s="15">
        <v>0.1</v>
      </c>
      <c r="R366" s="15">
        <v>0.04</v>
      </c>
      <c r="S366" s="15">
        <v>21.86</v>
      </c>
      <c r="T366" s="15">
        <v>0</v>
      </c>
      <c r="U366" s="15">
        <v>0</v>
      </c>
      <c r="V366" s="15">
        <v>0</v>
      </c>
      <c r="W366" s="15">
        <v>0</v>
      </c>
      <c r="X366" s="15">
        <v>0</v>
      </c>
      <c r="Y366" s="15">
        <v>0</v>
      </c>
      <c r="Z366" s="15">
        <v>0</v>
      </c>
      <c r="AA366" s="15">
        <v>0</v>
      </c>
      <c r="AB366" s="15"/>
      <c r="AC366" s="15">
        <v>-44.21</v>
      </c>
      <c r="AD366" s="15">
        <v>-4.22</v>
      </c>
      <c r="AE366" s="15">
        <v>-19.55</v>
      </c>
      <c r="AF366" s="15">
        <v>-43.36</v>
      </c>
      <c r="AG366" s="15">
        <v>-4.09</v>
      </c>
      <c r="AH366" s="15">
        <v>-19.11</v>
      </c>
      <c r="AI366" s="15">
        <v>-44.37</v>
      </c>
      <c r="AJ366" s="15">
        <v>-4.2699999999999996</v>
      </c>
      <c r="AK366" s="15">
        <v>-19.77</v>
      </c>
      <c r="AL366" s="15">
        <v>2.38</v>
      </c>
      <c r="AM366" s="15">
        <v>66.680000000000007</v>
      </c>
      <c r="AN366" s="15"/>
      <c r="AO366" s="15">
        <v>-693.18</v>
      </c>
      <c r="AP366" s="16">
        <v>-3659.63</v>
      </c>
      <c r="AQ366" s="16">
        <v>-3486.9</v>
      </c>
      <c r="AR366" s="15"/>
      <c r="AS366" s="15">
        <v>-15.04</v>
      </c>
      <c r="AT366" s="15"/>
      <c r="AU366" s="15"/>
      <c r="AV366" s="15"/>
      <c r="AW366" s="15">
        <v>0</v>
      </c>
      <c r="AX366" s="16">
        <v>62166</v>
      </c>
      <c r="AZ366" s="6">
        <f>IF(D366&gt;0,H366/D366,0)</f>
        <v>105500000</v>
      </c>
      <c r="BA366" s="6">
        <f>AZ366*Q366</f>
        <v>10550000</v>
      </c>
      <c r="BB366" s="6">
        <f>IF(C366&gt;C$3054,C$3054,IF(C366&lt;C$3053,C$3053,C366))</f>
        <v>-0.04</v>
      </c>
      <c r="BC366" s="6">
        <f>IF(BB366&gt;0,(D366/15)-BB366,0)</f>
        <v>0</v>
      </c>
      <c r="BD366" s="6">
        <f>BC366/BC$3049</f>
        <v>0</v>
      </c>
      <c r="BE366" s="15">
        <f>IF(AU366&gt;AU$3054,AU$3054,IF(AU366&lt;AU$3053,AU$3053,AU366))</f>
        <v>0</v>
      </c>
      <c r="BF366" s="15">
        <f>IF(I366&gt;I$3054,I$3054,IF(I366&lt;I$3053,I$3053,I366))</f>
        <v>0</v>
      </c>
      <c r="BG366" s="6">
        <f>IF(BE366&gt;0, BF366/BE366,0)</f>
        <v>0</v>
      </c>
      <c r="BH366" s="26">
        <f>BG366/BG$3049</f>
        <v>0</v>
      </c>
      <c r="BI366" s="26">
        <f>IF(AV366&gt;AV$3054,AV$3054,IF(AV366&lt;AV$3053,AV$3053,AV366))</f>
        <v>0</v>
      </c>
      <c r="BJ366" s="6">
        <f>IF(BI366&gt;0, BF366/BI366,0)</f>
        <v>0</v>
      </c>
      <c r="BK366" s="26">
        <f>BJ366/BJ$3049</f>
        <v>0</v>
      </c>
      <c r="BL366" s="6">
        <f>IF(_xlfn.NUMBERVALUE(AL366),IF(ABS(AL366)&lt;1,1-ABS(AL366),0),0)</f>
        <v>0</v>
      </c>
      <c r="BM366" s="6">
        <f>IF(F366&gt;F$3054,F$3054,IF(F366&lt;F$3053,F$3053,F366))</f>
        <v>-9.09</v>
      </c>
      <c r="BN366" s="6">
        <f>IF(BM366&gt;0, BM366/BM$3049, BM366/BM$3050*-1)</f>
        <v>-9.1393525035190035E-2</v>
      </c>
      <c r="BO366" s="6">
        <f>IF(O366&gt;O$3054,O$3054,IF(O366&lt;O$3053,O$3053,O366))</f>
        <v>0</v>
      </c>
      <c r="BP366" s="26">
        <f>BO366/BO$3049</f>
        <v>0</v>
      </c>
      <c r="BQ366" s="26">
        <f>IF(OR(BD366=0, BH366=0,BN366=0,BP366=0), 0,BD366+BH366+BK366+BL366+BN366+BP366)</f>
        <v>0</v>
      </c>
      <c r="BR366" s="6">
        <f>IF(D366&gt;0,C366/D366,0)</f>
        <v>-1</v>
      </c>
    </row>
    <row r="367" spans="1:70" x14ac:dyDescent="0.2">
      <c r="A367" s="15" t="s">
        <v>901</v>
      </c>
      <c r="B367" s="15" t="s">
        <v>902</v>
      </c>
      <c r="C367" s="15">
        <v>0.12</v>
      </c>
      <c r="D367" s="15">
        <v>6.02</v>
      </c>
      <c r="E367" s="15">
        <v>5.86</v>
      </c>
      <c r="F367" s="15">
        <v>4.88</v>
      </c>
      <c r="G367" s="15">
        <v>1.04</v>
      </c>
      <c r="H367" s="21">
        <v>19410000</v>
      </c>
      <c r="I367" s="15">
        <v>51.63</v>
      </c>
      <c r="J367" s="15">
        <v>0.19</v>
      </c>
      <c r="K367" s="15">
        <v>0.09</v>
      </c>
      <c r="L367" s="15">
        <v>0.39</v>
      </c>
      <c r="M367" s="15">
        <v>0.36</v>
      </c>
      <c r="N367" s="15">
        <v>0.39</v>
      </c>
      <c r="O367" s="15">
        <v>6.02</v>
      </c>
      <c r="P367" s="15">
        <v>1.19</v>
      </c>
      <c r="Q367" s="15">
        <v>5.8</v>
      </c>
      <c r="R367" s="15">
        <v>5.56</v>
      </c>
      <c r="S367" s="15">
        <v>42.66</v>
      </c>
      <c r="T367" s="15">
        <v>0</v>
      </c>
      <c r="U367" s="15">
        <v>0</v>
      </c>
      <c r="V367" s="15">
        <v>0</v>
      </c>
      <c r="W367" s="15">
        <v>0</v>
      </c>
      <c r="X367" s="15">
        <v>0</v>
      </c>
      <c r="Y367" s="15">
        <v>0</v>
      </c>
      <c r="Z367" s="15">
        <v>0</v>
      </c>
      <c r="AA367" s="15">
        <v>0</v>
      </c>
      <c r="AB367" s="15">
        <v>2.1800000000000002</v>
      </c>
      <c r="AC367" s="15">
        <v>1.88</v>
      </c>
      <c r="AD367" s="15">
        <v>3.78</v>
      </c>
      <c r="AE367" s="15">
        <v>1.88</v>
      </c>
      <c r="AF367" s="15">
        <v>1.83</v>
      </c>
      <c r="AG367" s="15">
        <v>3.69</v>
      </c>
      <c r="AH367" s="15">
        <v>1.83</v>
      </c>
      <c r="AI367" s="15">
        <v>1.88</v>
      </c>
      <c r="AJ367" s="15">
        <v>3.78</v>
      </c>
      <c r="AK367" s="15">
        <v>1.88</v>
      </c>
      <c r="AL367" s="15">
        <v>0.18</v>
      </c>
      <c r="AM367" s="15">
        <v>2.58</v>
      </c>
      <c r="AN367" s="15">
        <v>83.01</v>
      </c>
      <c r="AO367" s="15">
        <v>75.95</v>
      </c>
      <c r="AP367" s="15">
        <v>41.18</v>
      </c>
      <c r="AQ367" s="15">
        <v>41.18</v>
      </c>
      <c r="AR367" s="15">
        <v>-31.77</v>
      </c>
      <c r="AS367" s="15">
        <v>-13.08</v>
      </c>
      <c r="AT367" s="15"/>
      <c r="AU367" s="15">
        <v>-30.75</v>
      </c>
      <c r="AV367" s="15"/>
      <c r="AW367" s="15">
        <v>0</v>
      </c>
      <c r="AX367" s="16">
        <v>1183</v>
      </c>
      <c r="AZ367" s="6">
        <f>IF(D367&gt;0,H367/D367,0)</f>
        <v>3224252.4916943526</v>
      </c>
      <c r="BA367" s="6">
        <f>AZ367*Q367</f>
        <v>18700664.451827243</v>
      </c>
      <c r="BB367" s="6">
        <f>IF(C367&gt;C$3054,C$3054,IF(C367&lt;C$3053,C$3053,C367))</f>
        <v>0.12</v>
      </c>
      <c r="BC367" s="6">
        <f>IF(BB367&gt;0,(D367/15)-BB367,0)</f>
        <v>0.28133333333333332</v>
      </c>
      <c r="BD367" s="6">
        <f>BC367/BC$3049</f>
        <v>5.4178970342791115E-2</v>
      </c>
      <c r="BE367" s="15">
        <f>IF(AU367&gt;AU$3054,AU$3054,IF(AU367&lt;AU$3053,AU$3053,AU367))</f>
        <v>-30.75</v>
      </c>
      <c r="BF367" s="15">
        <f>IF(I367&gt;I$3054,I$3054,IF(I367&lt;I$3053,I$3053,I367))</f>
        <v>51.63</v>
      </c>
      <c r="BG367" s="6">
        <f>IF(BE367&gt;0, BF367/BE367,0)</f>
        <v>0</v>
      </c>
      <c r="BH367" s="26">
        <f>BG367/BG$3049</f>
        <v>0</v>
      </c>
      <c r="BI367" s="26">
        <f>IF(AV367&gt;AV$3054,AV$3054,IF(AV367&lt;AV$3053,AV$3053,AV367))</f>
        <v>0</v>
      </c>
      <c r="BJ367" s="6">
        <f>IF(BI367&gt;0, BF367/BI367,0)</f>
        <v>0</v>
      </c>
      <c r="BK367" s="26">
        <f>BJ367/BJ$3049</f>
        <v>0</v>
      </c>
      <c r="BL367" s="6">
        <f>IF(_xlfn.NUMBERVALUE(AL367),IF(ABS(AL367)&lt;1,1-ABS(AL367),0),0)</f>
        <v>0.82000000000000006</v>
      </c>
      <c r="BM367" s="6">
        <f>IF(F367&gt;F$3054,F$3054,IF(F367&lt;F$3053,F$3053,F367))</f>
        <v>4.88</v>
      </c>
      <c r="BN367" s="6">
        <f>IF(BM367&gt;0, BM367/BM$3049, BM367/BM$3050*-1)</f>
        <v>6.1649826759414602E-3</v>
      </c>
      <c r="BO367" s="6">
        <f>IF(O367&gt;O$3054,O$3054,IF(O367&lt;O$3053,O$3053,O367))</f>
        <v>6.02</v>
      </c>
      <c r="BP367" s="26">
        <f>BO367/BO$3049</f>
        <v>5.6766265172615391E-2</v>
      </c>
      <c r="BQ367" s="26">
        <f>IF(OR(BD367=0, BH367=0,BN367=0,BP367=0), 0,BD367+BH367+BK367+BL367+BN367+BP367)</f>
        <v>0</v>
      </c>
      <c r="BR367" s="6">
        <f>IF(D367&gt;0,C367/D367,0)</f>
        <v>1.993355481727575E-2</v>
      </c>
    </row>
    <row r="368" spans="1:70" x14ac:dyDescent="0.2">
      <c r="A368" s="15" t="s">
        <v>988</v>
      </c>
      <c r="B368" s="15" t="s">
        <v>989</v>
      </c>
      <c r="C368" s="15">
        <v>0</v>
      </c>
      <c r="D368" s="15">
        <v>0</v>
      </c>
      <c r="E368" s="15">
        <v>0</v>
      </c>
      <c r="F368" s="15"/>
      <c r="G368" s="15">
        <v>8.01</v>
      </c>
      <c r="H368" s="21">
        <v>2560000</v>
      </c>
      <c r="I368" s="15"/>
      <c r="J368" s="15">
        <v>0</v>
      </c>
      <c r="K368" s="15"/>
      <c r="L368" s="15">
        <v>0</v>
      </c>
      <c r="M368" s="15"/>
      <c r="N368" s="15">
        <v>0</v>
      </c>
      <c r="O368" s="15"/>
      <c r="P368" s="15"/>
      <c r="Q368" s="15">
        <v>0</v>
      </c>
      <c r="R368" s="15">
        <v>0</v>
      </c>
      <c r="S368" s="15">
        <v>7.3</v>
      </c>
      <c r="T368" s="15">
        <v>0</v>
      </c>
      <c r="U368" s="15">
        <v>0</v>
      </c>
      <c r="V368" s="15">
        <v>0</v>
      </c>
      <c r="W368" s="15">
        <v>0</v>
      </c>
      <c r="X368" s="15">
        <v>0</v>
      </c>
      <c r="Y368" s="15">
        <v>0</v>
      </c>
      <c r="Z368" s="15">
        <v>0</v>
      </c>
      <c r="AA368" s="15">
        <v>0</v>
      </c>
      <c r="AB368" s="15">
        <v>-948.43</v>
      </c>
      <c r="AC368" s="15">
        <v>-70.88</v>
      </c>
      <c r="AD368" s="15">
        <v>-25.91</v>
      </c>
      <c r="AE368" s="15">
        <v>-70.88</v>
      </c>
      <c r="AF368" s="15">
        <v>-63.28</v>
      </c>
      <c r="AG368" s="15">
        <v>-15.39</v>
      </c>
      <c r="AH368" s="15">
        <v>-63.28</v>
      </c>
      <c r="AI368" s="15">
        <v>-70.88</v>
      </c>
      <c r="AJ368" s="15">
        <v>-111.68</v>
      </c>
      <c r="AK368" s="15">
        <v>-70.88</v>
      </c>
      <c r="AL368" s="15">
        <v>0.98</v>
      </c>
      <c r="AM368" s="16">
        <v>1990.61</v>
      </c>
      <c r="AN368" s="15">
        <v>-0.2</v>
      </c>
      <c r="AO368" s="15">
        <v>-511.98</v>
      </c>
      <c r="AP368" s="15">
        <v>-511.98</v>
      </c>
      <c r="AQ368" s="15">
        <v>-512.53</v>
      </c>
      <c r="AR368" s="15"/>
      <c r="AS368" s="15">
        <v>-74.17</v>
      </c>
      <c r="AT368" s="15">
        <v>6.95</v>
      </c>
      <c r="AU368" s="15"/>
      <c r="AV368" s="15"/>
      <c r="AW368" s="15">
        <v>0</v>
      </c>
      <c r="AX368" s="15"/>
      <c r="AZ368" s="6">
        <f>IF(D368&gt;0,H368/D368,0)</f>
        <v>0</v>
      </c>
      <c r="BA368" s="6">
        <f>AZ368*Q368</f>
        <v>0</v>
      </c>
      <c r="BB368" s="6">
        <f>IF(C368&gt;C$3054,C$3054,IF(C368&lt;C$3053,C$3053,C368))</f>
        <v>0</v>
      </c>
      <c r="BC368" s="6">
        <f>IF(BB368&gt;0,(D368/15)-BB368,0)</f>
        <v>0</v>
      </c>
      <c r="BD368" s="6">
        <f>BC368/BC$3049</f>
        <v>0</v>
      </c>
      <c r="BE368" s="15">
        <f>IF(AU368&gt;AU$3054,AU$3054,IF(AU368&lt;AU$3053,AU$3053,AU368))</f>
        <v>0</v>
      </c>
      <c r="BF368" s="15">
        <f>IF(I368&gt;I$3054,I$3054,IF(I368&lt;I$3053,I$3053,I368))</f>
        <v>0</v>
      </c>
      <c r="BG368" s="6">
        <f>IF(BE368&gt;0, BF368/BE368,0)</f>
        <v>0</v>
      </c>
      <c r="BH368" s="26">
        <f>BG368/BG$3049</f>
        <v>0</v>
      </c>
      <c r="BI368" s="26">
        <f>IF(AV368&gt;AV$3054,AV$3054,IF(AV368&lt;AV$3053,AV$3053,AV368))</f>
        <v>0</v>
      </c>
      <c r="BJ368" s="6">
        <f>IF(BI368&gt;0, BF368/BI368,0)</f>
        <v>0</v>
      </c>
      <c r="BK368" s="26">
        <f>BJ368/BJ$3049</f>
        <v>0</v>
      </c>
      <c r="BL368" s="6">
        <f>IF(_xlfn.NUMBERVALUE(AL368),IF(ABS(AL368)&lt;1,1-ABS(AL368),0),0)</f>
        <v>2.0000000000000018E-2</v>
      </c>
      <c r="BM368" s="6">
        <f>IF(F368&gt;F$3054,F$3054,IF(F368&lt;F$3053,F$3053,F368))</f>
        <v>0</v>
      </c>
      <c r="BN368" s="6">
        <f>IF(BM368&gt;0, BM368/BM$3049, BM368/BM$3050*-1)</f>
        <v>0</v>
      </c>
      <c r="BO368" s="6">
        <f>IF(O368&gt;O$3054,O$3054,IF(O368&lt;O$3053,O$3053,O368))</f>
        <v>0</v>
      </c>
      <c r="BP368" s="26">
        <f>BO368/BO$3049</f>
        <v>0</v>
      </c>
      <c r="BQ368" s="26">
        <f>IF(OR(BD368=0, BH368=0,BN368=0,BP368=0), 0,BD368+BH368+BK368+BL368+BN368+BP368)</f>
        <v>0</v>
      </c>
      <c r="BR368" s="6">
        <f>IF(D368&gt;0,C368/D368,0)</f>
        <v>0</v>
      </c>
    </row>
    <row r="369" spans="1:70" x14ac:dyDescent="0.2">
      <c r="A369" s="15" t="s">
        <v>259</v>
      </c>
      <c r="B369" s="15" t="s">
        <v>260</v>
      </c>
      <c r="C369" s="15">
        <v>0</v>
      </c>
      <c r="D369" s="15">
        <v>0</v>
      </c>
      <c r="E369" s="15">
        <v>0</v>
      </c>
      <c r="F369" s="15">
        <v>0</v>
      </c>
      <c r="G369" s="15">
        <v>7.68</v>
      </c>
      <c r="H369" s="21">
        <v>10810000</v>
      </c>
      <c r="I369" s="15"/>
      <c r="J369" s="15">
        <v>0</v>
      </c>
      <c r="K369" s="15"/>
      <c r="L369" s="15">
        <v>0</v>
      </c>
      <c r="M369" s="15"/>
      <c r="N369" s="15">
        <v>0</v>
      </c>
      <c r="O369" s="15"/>
      <c r="P369" s="15"/>
      <c r="Q369" s="15">
        <v>0</v>
      </c>
      <c r="R369" s="15">
        <v>0</v>
      </c>
      <c r="S369" s="15">
        <v>2.63</v>
      </c>
      <c r="T369" s="15">
        <v>11.83</v>
      </c>
      <c r="U369" s="15">
        <v>11.83</v>
      </c>
      <c r="V369" s="15">
        <v>15.56</v>
      </c>
      <c r="W369" s="15">
        <v>15.56</v>
      </c>
      <c r="X369" s="15">
        <v>17.989999999999998</v>
      </c>
      <c r="Y369" s="15">
        <v>17.989999999999998</v>
      </c>
      <c r="Z369" s="15">
        <v>23.66</v>
      </c>
      <c r="AA369" s="15">
        <v>23.66</v>
      </c>
      <c r="AB369" s="15">
        <v>-33.270000000000003</v>
      </c>
      <c r="AC369" s="15">
        <v>-38.17</v>
      </c>
      <c r="AD369" s="15">
        <v>-88.15</v>
      </c>
      <c r="AE369" s="15">
        <v>-38.17</v>
      </c>
      <c r="AF369" s="15">
        <v>-27.9</v>
      </c>
      <c r="AG369" s="15">
        <v>-51.22</v>
      </c>
      <c r="AH369" s="15">
        <v>-27.9</v>
      </c>
      <c r="AI369" s="15">
        <v>-40.72</v>
      </c>
      <c r="AJ369" s="15">
        <v>-141.41999999999999</v>
      </c>
      <c r="AK369" s="15">
        <v>-40.72</v>
      </c>
      <c r="AL369" s="15"/>
      <c r="AM369" s="16">
        <v>1684.18</v>
      </c>
      <c r="AN369" s="15">
        <v>47.04</v>
      </c>
      <c r="AO369" s="15">
        <v>-18.8</v>
      </c>
      <c r="AP369" s="15">
        <v>-20.16</v>
      </c>
      <c r="AQ369" s="15">
        <v>-20.76</v>
      </c>
      <c r="AR369" s="15"/>
      <c r="AS369" s="15">
        <v>17</v>
      </c>
      <c r="AT369" s="15">
        <v>43.85</v>
      </c>
      <c r="AU369" s="15"/>
      <c r="AV369" s="15"/>
      <c r="AW369" s="15">
        <v>0</v>
      </c>
      <c r="AX369" s="16">
        <v>105263</v>
      </c>
      <c r="AZ369" s="6">
        <f>IF(D369&gt;0,H369/D369,0)</f>
        <v>0</v>
      </c>
      <c r="BA369" s="6">
        <f>AZ369*Q369</f>
        <v>0</v>
      </c>
      <c r="BB369" s="6">
        <f>IF(C369&gt;C$3054,C$3054,IF(C369&lt;C$3053,C$3053,C369))</f>
        <v>0</v>
      </c>
      <c r="BC369" s="6">
        <f>IF(BB369&gt;0,(D369/15)-BB369,0)</f>
        <v>0</v>
      </c>
      <c r="BD369" s="6">
        <f>BC369/BC$3049</f>
        <v>0</v>
      </c>
      <c r="BE369" s="15">
        <f>IF(AU369&gt;AU$3054,AU$3054,IF(AU369&lt;AU$3053,AU$3053,AU369))</f>
        <v>0</v>
      </c>
      <c r="BF369" s="15">
        <f>IF(I369&gt;I$3054,I$3054,IF(I369&lt;I$3053,I$3053,I369))</f>
        <v>0</v>
      </c>
      <c r="BG369" s="6">
        <f>IF(BE369&gt;0, BF369/BE369,0)</f>
        <v>0</v>
      </c>
      <c r="BH369" s="26">
        <f>BG369/BG$3049</f>
        <v>0</v>
      </c>
      <c r="BI369" s="26">
        <f>IF(AV369&gt;AV$3054,AV$3054,IF(AV369&lt;AV$3053,AV$3053,AV369))</f>
        <v>0</v>
      </c>
      <c r="BJ369" s="6">
        <f>IF(BI369&gt;0, BF369/BI369,0)</f>
        <v>0</v>
      </c>
      <c r="BK369" s="26">
        <f>BJ369/BJ$3049</f>
        <v>0</v>
      </c>
      <c r="BL369" s="6">
        <f>IF(_xlfn.NUMBERVALUE(AL369),IF(ABS(AL369)&lt;1,1-ABS(AL369),0),0)</f>
        <v>0</v>
      </c>
      <c r="BM369" s="6">
        <f>IF(F369&gt;F$3054,F$3054,IF(F369&lt;F$3053,F$3053,F369))</f>
        <v>0</v>
      </c>
      <c r="BN369" s="6">
        <f>IF(BM369&gt;0, BM369/BM$3049, BM369/BM$3050*-1)</f>
        <v>0</v>
      </c>
      <c r="BO369" s="6">
        <f>IF(O369&gt;O$3054,O$3054,IF(O369&lt;O$3053,O$3053,O369))</f>
        <v>0</v>
      </c>
      <c r="BP369" s="26">
        <f>BO369/BO$3049</f>
        <v>0</v>
      </c>
      <c r="BQ369" s="26">
        <f>IF(OR(BD369=0, BH369=0,BN369=0,BP369=0), 0,BD369+BH369+BK369+BL369+BN369+BP369)</f>
        <v>0</v>
      </c>
      <c r="BR369" s="6">
        <f>IF(D369&gt;0,C369/D369,0)</f>
        <v>0</v>
      </c>
    </row>
    <row r="370" spans="1:70" x14ac:dyDescent="0.2">
      <c r="A370" s="15" t="s">
        <v>339</v>
      </c>
      <c r="B370" s="15" t="s">
        <v>340</v>
      </c>
      <c r="C370" s="15"/>
      <c r="D370" s="15">
        <v>71.86</v>
      </c>
      <c r="E370" s="15"/>
      <c r="F370" s="15"/>
      <c r="G370" s="15"/>
      <c r="H370" s="21"/>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v>0</v>
      </c>
      <c r="AX370" s="15">
        <v>47</v>
      </c>
      <c r="AZ370" s="6">
        <f>IF(D370&gt;0,H370/D370,0)</f>
        <v>0</v>
      </c>
      <c r="BA370" s="6">
        <f>AZ370*Q370</f>
        <v>0</v>
      </c>
      <c r="BB370" s="6">
        <f>IF(C370&gt;C$3054,C$3054,IF(C370&lt;C$3053,C$3053,C370))</f>
        <v>0</v>
      </c>
      <c r="BC370" s="6">
        <f>IF(BB370&gt;0,(D370/15)-BB370,0)</f>
        <v>0</v>
      </c>
      <c r="BD370" s="6">
        <f>BC370/BC$3049</f>
        <v>0</v>
      </c>
      <c r="BE370" s="15">
        <f>IF(AU370&gt;AU$3054,AU$3054,IF(AU370&lt;AU$3053,AU$3053,AU370))</f>
        <v>0</v>
      </c>
      <c r="BF370" s="15">
        <f>IF(I370&gt;I$3054,I$3054,IF(I370&lt;I$3053,I$3053,I370))</f>
        <v>0</v>
      </c>
      <c r="BG370" s="6">
        <f>IF(BE370&gt;0, BF370/BE370,0)</f>
        <v>0</v>
      </c>
      <c r="BH370" s="26">
        <f>BG370/BG$3049</f>
        <v>0</v>
      </c>
      <c r="BI370" s="26">
        <f>IF(AV370&gt;AV$3054,AV$3054,IF(AV370&lt;AV$3053,AV$3053,AV370))</f>
        <v>0</v>
      </c>
      <c r="BJ370" s="6">
        <f>IF(BI370&gt;0, BF370/BI370,0)</f>
        <v>0</v>
      </c>
      <c r="BK370" s="26">
        <f>BJ370/BJ$3049</f>
        <v>0</v>
      </c>
      <c r="BL370" s="6">
        <f>IF(_xlfn.NUMBERVALUE(AL370),IF(ABS(AL370)&lt;1,1-ABS(AL370),0),0)</f>
        <v>0</v>
      </c>
      <c r="BM370" s="6">
        <f>IF(F370&gt;F$3054,F$3054,IF(F370&lt;F$3053,F$3053,F370))</f>
        <v>0</v>
      </c>
      <c r="BN370" s="6">
        <f>IF(BM370&gt;0, BM370/BM$3049, BM370/BM$3050*-1)</f>
        <v>0</v>
      </c>
      <c r="BO370" s="6">
        <f>IF(O370&gt;O$3054,O$3054,IF(O370&lt;O$3053,O$3053,O370))</f>
        <v>0</v>
      </c>
      <c r="BP370" s="26">
        <f>BO370/BO$3049</f>
        <v>0</v>
      </c>
      <c r="BQ370" s="26">
        <f>IF(OR(BD370=0, BH370=0,BN370=0,BP370=0), 0,BD370+BH370+BK370+BL370+BN370+BP370)</f>
        <v>0</v>
      </c>
      <c r="BR370" s="6">
        <f>IF(D370&gt;0,C370/D370,0)</f>
        <v>0</v>
      </c>
    </row>
    <row r="371" spans="1:70" x14ac:dyDescent="0.2">
      <c r="A371" s="15" t="s">
        <v>337</v>
      </c>
      <c r="B371" s="15" t="s">
        <v>338</v>
      </c>
      <c r="C371" s="15"/>
      <c r="D371" s="15">
        <v>51.26</v>
      </c>
      <c r="E371" s="15"/>
      <c r="F371" s="15"/>
      <c r="G371" s="15"/>
      <c r="H371" s="21"/>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v>0</v>
      </c>
      <c r="AX371" s="15">
        <v>58</v>
      </c>
      <c r="AZ371" s="6">
        <f>IF(D371&gt;0,H371/D371,0)</f>
        <v>0</v>
      </c>
      <c r="BA371" s="6">
        <f>AZ371*Q371</f>
        <v>0</v>
      </c>
      <c r="BB371" s="6">
        <f>IF(C371&gt;C$3054,C$3054,IF(C371&lt;C$3053,C$3053,C371))</f>
        <v>0</v>
      </c>
      <c r="BC371" s="6">
        <f>IF(BB371&gt;0,(D371/15)-BB371,0)</f>
        <v>0</v>
      </c>
      <c r="BD371" s="6">
        <f>BC371/BC$3049</f>
        <v>0</v>
      </c>
      <c r="BE371" s="15">
        <f>IF(AU371&gt;AU$3054,AU$3054,IF(AU371&lt;AU$3053,AU$3053,AU371))</f>
        <v>0</v>
      </c>
      <c r="BF371" s="15">
        <f>IF(I371&gt;I$3054,I$3054,IF(I371&lt;I$3053,I$3053,I371))</f>
        <v>0</v>
      </c>
      <c r="BG371" s="6">
        <f>IF(BE371&gt;0, BF371/BE371,0)</f>
        <v>0</v>
      </c>
      <c r="BH371" s="26">
        <f>BG371/BG$3049</f>
        <v>0</v>
      </c>
      <c r="BI371" s="26">
        <f>IF(AV371&gt;AV$3054,AV$3054,IF(AV371&lt;AV$3053,AV$3053,AV371))</f>
        <v>0</v>
      </c>
      <c r="BJ371" s="6">
        <f>IF(BI371&gt;0, BF371/BI371,0)</f>
        <v>0</v>
      </c>
      <c r="BK371" s="26">
        <f>BJ371/BJ$3049</f>
        <v>0</v>
      </c>
      <c r="BL371" s="6">
        <f>IF(_xlfn.NUMBERVALUE(AL371),IF(ABS(AL371)&lt;1,1-ABS(AL371),0),0)</f>
        <v>0</v>
      </c>
      <c r="BM371" s="6">
        <f>IF(F371&gt;F$3054,F$3054,IF(F371&lt;F$3053,F$3053,F371))</f>
        <v>0</v>
      </c>
      <c r="BN371" s="6">
        <f>IF(BM371&gt;0, BM371/BM$3049, BM371/BM$3050*-1)</f>
        <v>0</v>
      </c>
      <c r="BO371" s="6">
        <f>IF(O371&gt;O$3054,O$3054,IF(O371&lt;O$3053,O$3053,O371))</f>
        <v>0</v>
      </c>
      <c r="BP371" s="26">
        <f>BO371/BO$3049</f>
        <v>0</v>
      </c>
      <c r="BQ371" s="26">
        <f>IF(OR(BD371=0, BH371=0,BN371=0,BP371=0), 0,BD371+BH371+BK371+BL371+BN371+BP371)</f>
        <v>0</v>
      </c>
      <c r="BR371" s="6">
        <f>IF(D371&gt;0,C371/D371,0)</f>
        <v>0</v>
      </c>
    </row>
    <row r="372" spans="1:70" x14ac:dyDescent="0.2">
      <c r="A372" s="15" t="s">
        <v>886</v>
      </c>
      <c r="B372" s="15" t="s">
        <v>887</v>
      </c>
      <c r="C372" s="15">
        <v>-0.01</v>
      </c>
      <c r="D372" s="15">
        <v>0</v>
      </c>
      <c r="E372" s="15">
        <v>0</v>
      </c>
      <c r="F372" s="15">
        <v>50</v>
      </c>
      <c r="G372" s="15">
        <v>0.13</v>
      </c>
      <c r="H372" s="21">
        <v>2180000</v>
      </c>
      <c r="I372" s="15"/>
      <c r="J372" s="15">
        <v>0</v>
      </c>
      <c r="K372" s="15"/>
      <c r="L372" s="15">
        <v>0</v>
      </c>
      <c r="M372" s="15"/>
      <c r="N372" s="15">
        <v>0</v>
      </c>
      <c r="O372" s="15"/>
      <c r="P372" s="15"/>
      <c r="Q372" s="15">
        <v>0.02</v>
      </c>
      <c r="R372" s="15">
        <v>0</v>
      </c>
      <c r="S372" s="15">
        <v>0.19</v>
      </c>
      <c r="T372" s="15">
        <v>0</v>
      </c>
      <c r="U372" s="15">
        <v>0</v>
      </c>
      <c r="V372" s="15">
        <v>0</v>
      </c>
      <c r="W372" s="15">
        <v>0</v>
      </c>
      <c r="X372" s="15">
        <v>0</v>
      </c>
      <c r="Y372" s="15">
        <v>0</v>
      </c>
      <c r="Z372" s="15">
        <v>0</v>
      </c>
      <c r="AA372" s="15">
        <v>0</v>
      </c>
      <c r="AB372" s="15">
        <v>-42.6</v>
      </c>
      <c r="AC372" s="15">
        <v>-20.97</v>
      </c>
      <c r="AD372" s="15">
        <v>-17.28</v>
      </c>
      <c r="AE372" s="15">
        <v>-20.97</v>
      </c>
      <c r="AF372" s="15">
        <v>-20.29</v>
      </c>
      <c r="AG372" s="15">
        <v>-14.49</v>
      </c>
      <c r="AH372" s="15">
        <v>-20.29</v>
      </c>
      <c r="AI372" s="15">
        <v>-21.17</v>
      </c>
      <c r="AJ372" s="15">
        <v>-18.46</v>
      </c>
      <c r="AK372" s="15">
        <v>-21.17</v>
      </c>
      <c r="AL372" s="15"/>
      <c r="AM372" s="15">
        <v>90.84</v>
      </c>
      <c r="AN372" s="15"/>
      <c r="AO372" s="16">
        <v>-2151.0300000000002</v>
      </c>
      <c r="AP372" s="16">
        <v>-8114.26</v>
      </c>
      <c r="AQ372" s="16">
        <v>-8165.63</v>
      </c>
      <c r="AR372" s="15"/>
      <c r="AS372" s="15">
        <v>-56.23</v>
      </c>
      <c r="AT372" s="15"/>
      <c r="AU372" s="15"/>
      <c r="AV372" s="15"/>
      <c r="AW372" s="15">
        <v>0</v>
      </c>
      <c r="AX372" s="15"/>
      <c r="AZ372" s="6">
        <f>IF(D372&gt;0,H372/D372,0)</f>
        <v>0</v>
      </c>
      <c r="BA372" s="6">
        <f>AZ372*Q372</f>
        <v>0</v>
      </c>
      <c r="BB372" s="6">
        <f>IF(C372&gt;C$3054,C$3054,IF(C372&lt;C$3053,C$3053,C372))</f>
        <v>-0.01</v>
      </c>
      <c r="BC372" s="6">
        <f>IF(BB372&gt;0,(D372/15)-BB372,0)</f>
        <v>0</v>
      </c>
      <c r="BD372" s="6">
        <f>BC372/BC$3049</f>
        <v>0</v>
      </c>
      <c r="BE372" s="15">
        <f>IF(AU372&gt;AU$3054,AU$3054,IF(AU372&lt;AU$3053,AU$3053,AU372))</f>
        <v>0</v>
      </c>
      <c r="BF372" s="15">
        <f>IF(I372&gt;I$3054,I$3054,IF(I372&lt;I$3053,I$3053,I372))</f>
        <v>0</v>
      </c>
      <c r="BG372" s="6">
        <f>IF(BE372&gt;0, BF372/BE372,0)</f>
        <v>0</v>
      </c>
      <c r="BH372" s="26">
        <f>BG372/BG$3049</f>
        <v>0</v>
      </c>
      <c r="BI372" s="26">
        <f>IF(AV372&gt;AV$3054,AV$3054,IF(AV372&lt;AV$3053,AV$3053,AV372))</f>
        <v>0</v>
      </c>
      <c r="BJ372" s="6">
        <f>IF(BI372&gt;0, BF372/BI372,0)</f>
        <v>0</v>
      </c>
      <c r="BK372" s="26">
        <f>BJ372/BJ$3049</f>
        <v>0</v>
      </c>
      <c r="BL372" s="6">
        <f>IF(_xlfn.NUMBERVALUE(AL372),IF(ABS(AL372)&lt;1,1-ABS(AL372),0),0)</f>
        <v>0</v>
      </c>
      <c r="BM372" s="6">
        <f>IF(F372&gt;F$3054,F$3054,IF(F372&lt;F$3053,F$3053,F372))</f>
        <v>50</v>
      </c>
      <c r="BN372" s="6">
        <f>IF(BM372&gt;0, BM372/BM$3049, BM372/BM$3050*-1)</f>
        <v>6.3165806105957581E-2</v>
      </c>
      <c r="BO372" s="6">
        <f>IF(O372&gt;O$3054,O$3054,IF(O372&lt;O$3053,O$3053,O372))</f>
        <v>0</v>
      </c>
      <c r="BP372" s="26">
        <f>BO372/BO$3049</f>
        <v>0</v>
      </c>
      <c r="BQ372" s="26">
        <f>IF(OR(BD372=0, BH372=0,BN372=0,BP372=0), 0,BD372+BH372+BK372+BL372+BN372+BP372)</f>
        <v>0</v>
      </c>
      <c r="BR372" s="6">
        <f>IF(D372&gt;0,C372/D372,0)</f>
        <v>0</v>
      </c>
    </row>
    <row r="373" spans="1:70" x14ac:dyDescent="0.2">
      <c r="A373" s="15" t="s">
        <v>326</v>
      </c>
      <c r="B373" s="15" t="s">
        <v>327</v>
      </c>
      <c r="C373" s="15"/>
      <c r="D373" s="15">
        <v>0</v>
      </c>
      <c r="E373" s="15"/>
      <c r="F373" s="15"/>
      <c r="G373" s="15"/>
      <c r="H373" s="21"/>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v>0</v>
      </c>
      <c r="AX373" s="15"/>
      <c r="AZ373" s="6">
        <f>IF(D373&gt;0,H373/D373,0)</f>
        <v>0</v>
      </c>
      <c r="BA373" s="6">
        <f>AZ373*Q373</f>
        <v>0</v>
      </c>
      <c r="BB373" s="6">
        <f>IF(C373&gt;C$3054,C$3054,IF(C373&lt;C$3053,C$3053,C373))</f>
        <v>0</v>
      </c>
      <c r="BC373" s="6">
        <f>IF(BB373&gt;0,(D373/15)-BB373,0)</f>
        <v>0</v>
      </c>
      <c r="BD373" s="6">
        <f>BC373/BC$3049</f>
        <v>0</v>
      </c>
      <c r="BE373" s="15">
        <f>IF(AU373&gt;AU$3054,AU$3054,IF(AU373&lt;AU$3053,AU$3053,AU373))</f>
        <v>0</v>
      </c>
      <c r="BF373" s="15">
        <f>IF(I373&gt;I$3054,I$3054,IF(I373&lt;I$3053,I$3053,I373))</f>
        <v>0</v>
      </c>
      <c r="BG373" s="6">
        <f>IF(BE373&gt;0, BF373/BE373,0)</f>
        <v>0</v>
      </c>
      <c r="BH373" s="26">
        <f>BG373/BG$3049</f>
        <v>0</v>
      </c>
      <c r="BI373" s="26">
        <f>IF(AV373&gt;AV$3054,AV$3054,IF(AV373&lt;AV$3053,AV$3053,AV373))</f>
        <v>0</v>
      </c>
      <c r="BJ373" s="6">
        <f>IF(BI373&gt;0, BF373/BI373,0)</f>
        <v>0</v>
      </c>
      <c r="BK373" s="26">
        <f>BJ373/BJ$3049</f>
        <v>0</v>
      </c>
      <c r="BL373" s="6">
        <f>IF(_xlfn.NUMBERVALUE(AL373),IF(ABS(AL373)&lt;1,1-ABS(AL373),0),0)</f>
        <v>0</v>
      </c>
      <c r="BM373" s="6">
        <f>IF(F373&gt;F$3054,F$3054,IF(F373&lt;F$3053,F$3053,F373))</f>
        <v>0</v>
      </c>
      <c r="BN373" s="6">
        <f>IF(BM373&gt;0, BM373/BM$3049, BM373/BM$3050*-1)</f>
        <v>0</v>
      </c>
      <c r="BO373" s="6">
        <f>IF(O373&gt;O$3054,O$3054,IF(O373&lt;O$3053,O$3053,O373))</f>
        <v>0</v>
      </c>
      <c r="BP373" s="26">
        <f>BO373/BO$3049</f>
        <v>0</v>
      </c>
      <c r="BQ373" s="26">
        <f>IF(OR(BD373=0, BH373=0,BN373=0,BP373=0), 0,BD373+BH373+BK373+BL373+BN373+BP373)</f>
        <v>0</v>
      </c>
      <c r="BR373" s="6">
        <f>IF(D373&gt;0,C373/D373,0)</f>
        <v>0</v>
      </c>
    </row>
    <row r="374" spans="1:70" x14ac:dyDescent="0.2">
      <c r="A374" s="15" t="s">
        <v>545</v>
      </c>
      <c r="B374" s="15" t="s">
        <v>546</v>
      </c>
      <c r="C374" s="15">
        <v>0</v>
      </c>
      <c r="D374" s="15">
        <v>0</v>
      </c>
      <c r="E374" s="15">
        <v>0</v>
      </c>
      <c r="F374" s="15"/>
      <c r="G374" s="15"/>
      <c r="H374" s="21"/>
      <c r="I374" s="15"/>
      <c r="J374" s="15">
        <v>0</v>
      </c>
      <c r="K374" s="15"/>
      <c r="L374" s="15">
        <v>0</v>
      </c>
      <c r="M374" s="15"/>
      <c r="N374" s="15">
        <v>0</v>
      </c>
      <c r="O374" s="15"/>
      <c r="P374" s="15"/>
      <c r="Q374" s="15">
        <v>0.01</v>
      </c>
      <c r="R374" s="15">
        <v>0</v>
      </c>
      <c r="S374" s="15">
        <v>0.54</v>
      </c>
      <c r="T374" s="15">
        <v>0.56000000000000005</v>
      </c>
      <c r="U374" s="15">
        <v>0.56000000000000005</v>
      </c>
      <c r="V374" s="15">
        <v>14.74</v>
      </c>
      <c r="W374" s="15">
        <v>14.74</v>
      </c>
      <c r="X374" s="15">
        <v>1.37</v>
      </c>
      <c r="Y374" s="15">
        <v>1.37</v>
      </c>
      <c r="Z374" s="15">
        <v>35.880000000000003</v>
      </c>
      <c r="AA374" s="15">
        <v>35.880000000000003</v>
      </c>
      <c r="AB374" s="15">
        <v>-2.52</v>
      </c>
      <c r="AC374" s="15">
        <v>-45.82</v>
      </c>
      <c r="AD374" s="15">
        <v>-54.84</v>
      </c>
      <c r="AE374" s="15">
        <v>-45.82</v>
      </c>
      <c r="AF374" s="15">
        <v>-32.25</v>
      </c>
      <c r="AG374" s="15">
        <v>-39.31</v>
      </c>
      <c r="AH374" s="15">
        <v>-32.25</v>
      </c>
      <c r="AI374" s="15">
        <v>-60.14</v>
      </c>
      <c r="AJ374" s="15">
        <v>-75.540000000000006</v>
      </c>
      <c r="AK374" s="15">
        <v>-60.14</v>
      </c>
      <c r="AL374" s="15"/>
      <c r="AM374" s="16">
        <v>7297.2</v>
      </c>
      <c r="AN374" s="15">
        <v>6.41</v>
      </c>
      <c r="AO374" s="15">
        <v>-6.16</v>
      </c>
      <c r="AP374" s="15">
        <v>-46.82</v>
      </c>
      <c r="AQ374" s="15">
        <v>-46.82</v>
      </c>
      <c r="AR374" s="15"/>
      <c r="AS374" s="15">
        <v>49.37</v>
      </c>
      <c r="AT374" s="15">
        <v>52.77</v>
      </c>
      <c r="AU374" s="15"/>
      <c r="AV374" s="15"/>
      <c r="AW374" s="15">
        <v>0</v>
      </c>
      <c r="AX374" s="15"/>
      <c r="AZ374" s="6">
        <f>IF(D374&gt;0,H374/D374,0)</f>
        <v>0</v>
      </c>
      <c r="BA374" s="6">
        <f>AZ374*Q374</f>
        <v>0</v>
      </c>
      <c r="BB374" s="6">
        <f>IF(C374&gt;C$3054,C$3054,IF(C374&lt;C$3053,C$3053,C374))</f>
        <v>0</v>
      </c>
      <c r="BC374" s="6">
        <f>IF(BB374&gt;0,(D374/15)-BB374,0)</f>
        <v>0</v>
      </c>
      <c r="BD374" s="6">
        <f>BC374/BC$3049</f>
        <v>0</v>
      </c>
      <c r="BE374" s="15">
        <f>IF(AU374&gt;AU$3054,AU$3054,IF(AU374&lt;AU$3053,AU$3053,AU374))</f>
        <v>0</v>
      </c>
      <c r="BF374" s="15">
        <f>IF(I374&gt;I$3054,I$3054,IF(I374&lt;I$3053,I$3053,I374))</f>
        <v>0</v>
      </c>
      <c r="BG374" s="6">
        <f>IF(BE374&gt;0, BF374/BE374,0)</f>
        <v>0</v>
      </c>
      <c r="BH374" s="26">
        <f>BG374/BG$3049</f>
        <v>0</v>
      </c>
      <c r="BI374" s="26">
        <f>IF(AV374&gt;AV$3054,AV$3054,IF(AV374&lt;AV$3053,AV$3053,AV374))</f>
        <v>0</v>
      </c>
      <c r="BJ374" s="6">
        <f>IF(BI374&gt;0, BF374/BI374,0)</f>
        <v>0</v>
      </c>
      <c r="BK374" s="26">
        <f>BJ374/BJ$3049</f>
        <v>0</v>
      </c>
      <c r="BL374" s="6">
        <f>IF(_xlfn.NUMBERVALUE(AL374),IF(ABS(AL374)&lt;1,1-ABS(AL374),0),0)</f>
        <v>0</v>
      </c>
      <c r="BM374" s="6">
        <f>IF(F374&gt;F$3054,F$3054,IF(F374&lt;F$3053,F$3053,F374))</f>
        <v>0</v>
      </c>
      <c r="BN374" s="6">
        <f>IF(BM374&gt;0, BM374/BM$3049, BM374/BM$3050*-1)</f>
        <v>0</v>
      </c>
      <c r="BO374" s="6">
        <f>IF(O374&gt;O$3054,O$3054,IF(O374&lt;O$3053,O$3053,O374))</f>
        <v>0</v>
      </c>
      <c r="BP374" s="26">
        <f>BO374/BO$3049</f>
        <v>0</v>
      </c>
      <c r="BQ374" s="26">
        <f>IF(OR(BD374=0, BH374=0,BN374=0,BP374=0), 0,BD374+BH374+BK374+BL374+BN374+BP374)</f>
        <v>0</v>
      </c>
      <c r="BR374" s="6">
        <f>IF(D374&gt;0,C374/D374,0)</f>
        <v>0</v>
      </c>
    </row>
    <row r="375" spans="1:70" x14ac:dyDescent="0.2">
      <c r="A375" s="15" t="s">
        <v>573</v>
      </c>
      <c r="B375" s="15" t="s">
        <v>574</v>
      </c>
      <c r="C375" s="15">
        <v>0</v>
      </c>
      <c r="D375" s="15">
        <v>0.01</v>
      </c>
      <c r="E375" s="15">
        <v>0.01</v>
      </c>
      <c r="F375" s="15">
        <v>66.67</v>
      </c>
      <c r="G375" s="15">
        <v>1.98</v>
      </c>
      <c r="H375" s="21">
        <v>9670000</v>
      </c>
      <c r="I375" s="15"/>
      <c r="J375" s="15">
        <v>0</v>
      </c>
      <c r="K375" s="15"/>
      <c r="L375" s="15">
        <v>0</v>
      </c>
      <c r="M375" s="15"/>
      <c r="N375" s="15">
        <v>0</v>
      </c>
      <c r="O375" s="15"/>
      <c r="P375" s="15"/>
      <c r="Q375" s="15">
        <v>0.01</v>
      </c>
      <c r="R375" s="15">
        <v>0</v>
      </c>
      <c r="S375" s="15">
        <v>14.17</v>
      </c>
      <c r="T375" s="15">
        <v>0</v>
      </c>
      <c r="U375" s="15">
        <v>0</v>
      </c>
      <c r="V375" s="15">
        <v>0</v>
      </c>
      <c r="W375" s="15">
        <v>0</v>
      </c>
      <c r="X375" s="15">
        <v>0</v>
      </c>
      <c r="Y375" s="15">
        <v>0</v>
      </c>
      <c r="Z375" s="15">
        <v>0</v>
      </c>
      <c r="AA375" s="15">
        <v>0</v>
      </c>
      <c r="AB375" s="15"/>
      <c r="AC375" s="15">
        <v>-18.72</v>
      </c>
      <c r="AD375" s="15">
        <v>-29.47</v>
      </c>
      <c r="AE375" s="15">
        <v>-18.72</v>
      </c>
      <c r="AF375" s="15">
        <v>-17.97</v>
      </c>
      <c r="AG375" s="15">
        <v>-28.74</v>
      </c>
      <c r="AH375" s="15">
        <v>-17.97</v>
      </c>
      <c r="AI375" s="15">
        <v>-18.72</v>
      </c>
      <c r="AJ375" s="15">
        <v>-29.47</v>
      </c>
      <c r="AK375" s="15">
        <v>-18.72</v>
      </c>
      <c r="AL375" s="15">
        <v>1.51</v>
      </c>
      <c r="AM375" s="15">
        <v>706.88</v>
      </c>
      <c r="AN375" s="15"/>
      <c r="AO375" s="16">
        <v>-8865.2099999999991</v>
      </c>
      <c r="AP375" s="16">
        <v>-8865.2099999999991</v>
      </c>
      <c r="AQ375" s="16">
        <v>-8865.2099999999991</v>
      </c>
      <c r="AR375" s="15"/>
      <c r="AS375" s="15">
        <v>-38.78</v>
      </c>
      <c r="AT375" s="15">
        <v>-25.97</v>
      </c>
      <c r="AU375" s="15"/>
      <c r="AV375" s="15"/>
      <c r="AW375" s="15">
        <v>18210000</v>
      </c>
      <c r="AX375" s="15">
        <v>14960000</v>
      </c>
      <c r="AZ375" s="6">
        <f>IF(D375&gt;0,H375/D375,0)</f>
        <v>967000000</v>
      </c>
      <c r="BA375" s="6">
        <f>AZ375*Q375</f>
        <v>9670000</v>
      </c>
      <c r="BB375" s="6">
        <f>IF(C375&gt;C$3054,C$3054,IF(C375&lt;C$3053,C$3053,C375))</f>
        <v>0</v>
      </c>
      <c r="BC375" s="6">
        <f>IF(BB375&gt;0,(D375/15)-BB375,0)</f>
        <v>0</v>
      </c>
      <c r="BD375" s="6">
        <f>BC375/BC$3049</f>
        <v>0</v>
      </c>
      <c r="BE375" s="15">
        <f>IF(AU375&gt;AU$3054,AU$3054,IF(AU375&lt;AU$3053,AU$3053,AU375))</f>
        <v>0</v>
      </c>
      <c r="BF375" s="15">
        <f>IF(I375&gt;I$3054,I$3054,IF(I375&lt;I$3053,I$3053,I375))</f>
        <v>0</v>
      </c>
      <c r="BG375" s="6">
        <f>IF(BE375&gt;0, BF375/BE375,0)</f>
        <v>0</v>
      </c>
      <c r="BH375" s="26">
        <f>BG375/BG$3049</f>
        <v>0</v>
      </c>
      <c r="BI375" s="26">
        <f>IF(AV375&gt;AV$3054,AV$3054,IF(AV375&lt;AV$3053,AV$3053,AV375))</f>
        <v>0</v>
      </c>
      <c r="BJ375" s="6">
        <f>IF(BI375&gt;0, BF375/BI375,0)</f>
        <v>0</v>
      </c>
      <c r="BK375" s="26">
        <f>BJ375/BJ$3049</f>
        <v>0</v>
      </c>
      <c r="BL375" s="6">
        <f>IF(_xlfn.NUMBERVALUE(AL375),IF(ABS(AL375)&lt;1,1-ABS(AL375),0),0)</f>
        <v>0</v>
      </c>
      <c r="BM375" s="6">
        <f>IF(F375&gt;F$3054,F$3054,IF(F375&lt;F$3053,F$3053,F375))</f>
        <v>66.67</v>
      </c>
      <c r="BN375" s="6">
        <f>IF(BM375&gt;0, BM375/BM$3049, BM375/BM$3050*-1)</f>
        <v>8.4225285861683846E-2</v>
      </c>
      <c r="BO375" s="6">
        <f>IF(O375&gt;O$3054,O$3054,IF(O375&lt;O$3053,O$3053,O375))</f>
        <v>0</v>
      </c>
      <c r="BP375" s="26">
        <f>BO375/BO$3049</f>
        <v>0</v>
      </c>
      <c r="BQ375" s="26">
        <f>IF(OR(BD375=0, BH375=0,BN375=0,BP375=0), 0,BD375+BH375+BK375+BL375+BN375+BP375)</f>
        <v>0</v>
      </c>
      <c r="BR375" s="6">
        <f>IF(D375&gt;0,C375/D375,0)</f>
        <v>0</v>
      </c>
    </row>
    <row r="376" spans="1:70" x14ac:dyDescent="0.2">
      <c r="A376" s="15" t="s">
        <v>320</v>
      </c>
      <c r="B376" s="15" t="s">
        <v>321</v>
      </c>
      <c r="C376" s="15"/>
      <c r="D376" s="15">
        <v>0</v>
      </c>
      <c r="E376" s="15"/>
      <c r="F376" s="15"/>
      <c r="G376" s="15"/>
      <c r="H376" s="21"/>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v>0</v>
      </c>
      <c r="AX376" s="15"/>
      <c r="AZ376" s="6">
        <f>IF(D376&gt;0,H376/D376,0)</f>
        <v>0</v>
      </c>
      <c r="BA376" s="6">
        <f>AZ376*Q376</f>
        <v>0</v>
      </c>
      <c r="BB376" s="6">
        <f>IF(C376&gt;C$3054,C$3054,IF(C376&lt;C$3053,C$3053,C376))</f>
        <v>0</v>
      </c>
      <c r="BC376" s="6">
        <f>IF(BB376&gt;0,(D376/15)-BB376,0)</f>
        <v>0</v>
      </c>
      <c r="BD376" s="6">
        <f>BC376/BC$3049</f>
        <v>0</v>
      </c>
      <c r="BE376" s="15">
        <f>IF(AU376&gt;AU$3054,AU$3054,IF(AU376&lt;AU$3053,AU$3053,AU376))</f>
        <v>0</v>
      </c>
      <c r="BF376" s="15">
        <f>IF(I376&gt;I$3054,I$3054,IF(I376&lt;I$3053,I$3053,I376))</f>
        <v>0</v>
      </c>
      <c r="BG376" s="6">
        <f>IF(BE376&gt;0, BF376/BE376,0)</f>
        <v>0</v>
      </c>
      <c r="BH376" s="26">
        <f>BG376/BG$3049</f>
        <v>0</v>
      </c>
      <c r="BI376" s="26">
        <f>IF(AV376&gt;AV$3054,AV$3054,IF(AV376&lt;AV$3053,AV$3053,AV376))</f>
        <v>0</v>
      </c>
      <c r="BJ376" s="6">
        <f>IF(BI376&gt;0, BF376/BI376,0)</f>
        <v>0</v>
      </c>
      <c r="BK376" s="26">
        <f>BJ376/BJ$3049</f>
        <v>0</v>
      </c>
      <c r="BL376" s="6">
        <f>IF(_xlfn.NUMBERVALUE(AL376),IF(ABS(AL376)&lt;1,1-ABS(AL376),0),0)</f>
        <v>0</v>
      </c>
      <c r="BM376" s="6">
        <f>IF(F376&gt;F$3054,F$3054,IF(F376&lt;F$3053,F$3053,F376))</f>
        <v>0</v>
      </c>
      <c r="BN376" s="6">
        <f>IF(BM376&gt;0, BM376/BM$3049, BM376/BM$3050*-1)</f>
        <v>0</v>
      </c>
      <c r="BO376" s="6">
        <f>IF(O376&gt;O$3054,O$3054,IF(O376&lt;O$3053,O$3053,O376))</f>
        <v>0</v>
      </c>
      <c r="BP376" s="26">
        <f>BO376/BO$3049</f>
        <v>0</v>
      </c>
      <c r="BQ376" s="26">
        <f>IF(OR(BD376=0, BH376=0,BN376=0,BP376=0), 0,BD376+BH376+BK376+BL376+BN376+BP376)</f>
        <v>0</v>
      </c>
      <c r="BR376" s="6">
        <f>IF(D376&gt;0,C376/D376,0)</f>
        <v>0</v>
      </c>
    </row>
    <row r="377" spans="1:70" x14ac:dyDescent="0.2">
      <c r="A377" s="15" t="s">
        <v>594</v>
      </c>
      <c r="B377" s="15" t="s">
        <v>595</v>
      </c>
      <c r="C377" s="15">
        <v>0.06</v>
      </c>
      <c r="D377" s="15">
        <v>2.1</v>
      </c>
      <c r="E377" s="15">
        <v>1.95</v>
      </c>
      <c r="F377" s="15">
        <v>-34.369999999999997</v>
      </c>
      <c r="G377" s="15">
        <v>11.83</v>
      </c>
      <c r="H377" s="21">
        <v>389900000</v>
      </c>
      <c r="I377" s="15">
        <v>34.25</v>
      </c>
      <c r="J377" s="15">
        <v>0.05</v>
      </c>
      <c r="K377" s="15">
        <v>0.05</v>
      </c>
      <c r="L377" s="15">
        <v>0.08</v>
      </c>
      <c r="M377" s="15">
        <v>7.0000000000000007E-2</v>
      </c>
      <c r="N377" s="15">
        <v>0.08</v>
      </c>
      <c r="O377" s="15">
        <v>3.21</v>
      </c>
      <c r="P377" s="15">
        <v>5.35</v>
      </c>
      <c r="Q377" s="15">
        <v>0.18</v>
      </c>
      <c r="R377" s="15">
        <v>7.0000000000000007E-2</v>
      </c>
      <c r="S377" s="15">
        <v>0.34</v>
      </c>
      <c r="T377" s="15">
        <v>0</v>
      </c>
      <c r="U377" s="15">
        <v>0</v>
      </c>
      <c r="V377" s="15">
        <v>0</v>
      </c>
      <c r="W377" s="15">
        <v>0</v>
      </c>
      <c r="X377" s="15">
        <v>0</v>
      </c>
      <c r="Y377" s="15">
        <v>0</v>
      </c>
      <c r="Z377" s="15">
        <v>0</v>
      </c>
      <c r="AA377" s="15">
        <v>0</v>
      </c>
      <c r="AB377" s="15">
        <v>695.73</v>
      </c>
      <c r="AC377" s="15">
        <v>51.2</v>
      </c>
      <c r="AD377" s="15"/>
      <c r="AE377" s="15">
        <v>51.2</v>
      </c>
      <c r="AF377" s="15">
        <v>14.52</v>
      </c>
      <c r="AG377" s="15">
        <v>4.03</v>
      </c>
      <c r="AH377" s="15">
        <v>14.52</v>
      </c>
      <c r="AI377" s="15">
        <v>82.87</v>
      </c>
      <c r="AJ377" s="15"/>
      <c r="AK377" s="15">
        <v>82.87</v>
      </c>
      <c r="AL377" s="15"/>
      <c r="AM377" s="15">
        <v>155.33000000000001</v>
      </c>
      <c r="AN377" s="15">
        <v>33.83</v>
      </c>
      <c r="AO377" s="15">
        <v>14.14</v>
      </c>
      <c r="AP377" s="15">
        <v>7.97</v>
      </c>
      <c r="AQ377" s="15">
        <v>4.84</v>
      </c>
      <c r="AR377" s="15"/>
      <c r="AS377" s="15">
        <v>121.08</v>
      </c>
      <c r="AT377" s="15"/>
      <c r="AU377" s="15"/>
      <c r="AV377" s="15"/>
      <c r="AW377" s="16">
        <v>407181</v>
      </c>
      <c r="AX377" s="16">
        <v>465129</v>
      </c>
      <c r="AZ377" s="6">
        <f>IF(D377&gt;0,H377/D377,0)</f>
        <v>185666666.66666666</v>
      </c>
      <c r="BA377" s="6">
        <f>AZ377*Q377</f>
        <v>33419999.999999996</v>
      </c>
      <c r="BB377" s="6">
        <f>IF(C377&gt;C$3054,C$3054,IF(C377&lt;C$3053,C$3053,C377))</f>
        <v>0.06</v>
      </c>
      <c r="BC377" s="6">
        <f>IF(BB377&gt;0,(D377/15)-BB377,0)</f>
        <v>8.0000000000000016E-2</v>
      </c>
      <c r="BD377" s="6">
        <f>BC377/BC$3049</f>
        <v>1.5406342277570937E-2</v>
      </c>
      <c r="BE377" s="15">
        <f>IF(AU377&gt;AU$3054,AU$3054,IF(AU377&lt;AU$3053,AU$3053,AU377))</f>
        <v>0</v>
      </c>
      <c r="BF377" s="15">
        <f>IF(I377&gt;I$3054,I$3054,IF(I377&lt;I$3053,I$3053,I377))</f>
        <v>34.25</v>
      </c>
      <c r="BG377" s="6">
        <f>IF(BE377&gt;0, BF377/BE377,0)</f>
        <v>0</v>
      </c>
      <c r="BH377" s="26">
        <f>BG377/BG$3049</f>
        <v>0</v>
      </c>
      <c r="BI377" s="26">
        <f>IF(AV377&gt;AV$3054,AV$3054,IF(AV377&lt;AV$3053,AV$3053,AV377))</f>
        <v>0</v>
      </c>
      <c r="BJ377" s="6">
        <f>IF(BI377&gt;0, BF377/BI377,0)</f>
        <v>0</v>
      </c>
      <c r="BK377" s="26">
        <f>BJ377/BJ$3049</f>
        <v>0</v>
      </c>
      <c r="BL377" s="6">
        <f>IF(_xlfn.NUMBERVALUE(AL377),IF(ABS(AL377)&lt;1,1-ABS(AL377),0),0)</f>
        <v>0</v>
      </c>
      <c r="BM377" s="6">
        <f>IF(F377&gt;F$3054,F$3054,IF(F377&lt;F$3053,F$3053,F377))</f>
        <v>-34.369999999999997</v>
      </c>
      <c r="BN377" s="6">
        <f>IF(BM377&gt;0, BM377/BM$3049, BM377/BM$3050*-1)</f>
        <v>-0.34556605670621354</v>
      </c>
      <c r="BO377" s="6">
        <f>IF(O377&gt;O$3054,O$3054,IF(O377&lt;O$3053,O$3053,O377))</f>
        <v>3.21</v>
      </c>
      <c r="BP377" s="26">
        <f>BO377/BO$3049</f>
        <v>3.0269055017291598E-2</v>
      </c>
      <c r="BQ377" s="26">
        <f>IF(OR(BD377=0, BH377=0,BN377=0,BP377=0), 0,BD377+BH377+BK377+BL377+BN377+BP377)</f>
        <v>0</v>
      </c>
      <c r="BR377" s="6">
        <f>IF(D377&gt;0,C377/D377,0)</f>
        <v>2.8571428571428571E-2</v>
      </c>
    </row>
    <row r="378" spans="1:70" x14ac:dyDescent="0.2">
      <c r="A378" s="15" t="s">
        <v>331</v>
      </c>
      <c r="B378" s="15" t="s">
        <v>332</v>
      </c>
      <c r="C378" s="15"/>
      <c r="D378" s="15">
        <v>0.05</v>
      </c>
      <c r="E378" s="15"/>
      <c r="F378" s="15"/>
      <c r="G378" s="15"/>
      <c r="H378" s="21"/>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v>0</v>
      </c>
      <c r="AX378" s="15"/>
      <c r="AZ378" s="6">
        <f>IF(D378&gt;0,H378/D378,0)</f>
        <v>0</v>
      </c>
      <c r="BA378" s="6">
        <f>AZ378*Q378</f>
        <v>0</v>
      </c>
      <c r="BB378" s="6">
        <f>IF(C378&gt;C$3054,C$3054,IF(C378&lt;C$3053,C$3053,C378))</f>
        <v>0</v>
      </c>
      <c r="BC378" s="6">
        <f>IF(BB378&gt;0,(D378/15)-BB378,0)</f>
        <v>0</v>
      </c>
      <c r="BD378" s="6">
        <f>BC378/BC$3049</f>
        <v>0</v>
      </c>
      <c r="BE378" s="15">
        <f>IF(AU378&gt;AU$3054,AU$3054,IF(AU378&lt;AU$3053,AU$3053,AU378))</f>
        <v>0</v>
      </c>
      <c r="BF378" s="15">
        <f>IF(I378&gt;I$3054,I$3054,IF(I378&lt;I$3053,I$3053,I378))</f>
        <v>0</v>
      </c>
      <c r="BG378" s="6">
        <f>IF(BE378&gt;0, BF378/BE378,0)</f>
        <v>0</v>
      </c>
      <c r="BH378" s="26">
        <f>BG378/BG$3049</f>
        <v>0</v>
      </c>
      <c r="BI378" s="26">
        <f>IF(AV378&gt;AV$3054,AV$3054,IF(AV378&lt;AV$3053,AV$3053,AV378))</f>
        <v>0</v>
      </c>
      <c r="BJ378" s="6">
        <f>IF(BI378&gt;0, BF378/BI378,0)</f>
        <v>0</v>
      </c>
      <c r="BK378" s="26">
        <f>BJ378/BJ$3049</f>
        <v>0</v>
      </c>
      <c r="BL378" s="6">
        <f>IF(_xlfn.NUMBERVALUE(AL378),IF(ABS(AL378)&lt;1,1-ABS(AL378),0),0)</f>
        <v>0</v>
      </c>
      <c r="BM378" s="6">
        <f>IF(F378&gt;F$3054,F$3054,IF(F378&lt;F$3053,F$3053,F378))</f>
        <v>0</v>
      </c>
      <c r="BN378" s="6">
        <f>IF(BM378&gt;0, BM378/BM$3049, BM378/BM$3050*-1)</f>
        <v>0</v>
      </c>
      <c r="BO378" s="6">
        <f>IF(O378&gt;O$3054,O$3054,IF(O378&lt;O$3053,O$3053,O378))</f>
        <v>0</v>
      </c>
      <c r="BP378" s="26">
        <f>BO378/BO$3049</f>
        <v>0</v>
      </c>
      <c r="BQ378" s="26">
        <f>IF(OR(BD378=0, BH378=0,BN378=0,BP378=0), 0,BD378+BH378+BK378+BL378+BN378+BP378)</f>
        <v>0</v>
      </c>
      <c r="BR378" s="6">
        <f>IF(D378&gt;0,C378/D378,0)</f>
        <v>0</v>
      </c>
    </row>
    <row r="379" spans="1:70" x14ac:dyDescent="0.2">
      <c r="A379" s="15" t="s">
        <v>872</v>
      </c>
      <c r="B379" s="15" t="s">
        <v>873</v>
      </c>
      <c r="C379" s="15">
        <v>-0.08</v>
      </c>
      <c r="D379" s="15">
        <v>0.28000000000000003</v>
      </c>
      <c r="E379" s="15">
        <v>0.28999999999999998</v>
      </c>
      <c r="F379" s="15"/>
      <c r="G379" s="15">
        <v>0.96</v>
      </c>
      <c r="H379" s="21">
        <v>4740000</v>
      </c>
      <c r="I379" s="15"/>
      <c r="J379" s="15">
        <v>0</v>
      </c>
      <c r="K379" s="15"/>
      <c r="L379" s="15">
        <v>0</v>
      </c>
      <c r="M379" s="15"/>
      <c r="N379" s="15">
        <v>0</v>
      </c>
      <c r="O379" s="15"/>
      <c r="P379" s="15"/>
      <c r="Q379" s="15">
        <v>0.3</v>
      </c>
      <c r="R379" s="15">
        <v>0.01</v>
      </c>
      <c r="S379" s="15">
        <v>2.19</v>
      </c>
      <c r="T379" s="15">
        <v>26.75</v>
      </c>
      <c r="U379" s="15">
        <v>9.06</v>
      </c>
      <c r="V379" s="15">
        <v>35.94</v>
      </c>
      <c r="W379" s="15">
        <v>31.24</v>
      </c>
      <c r="X379" s="15">
        <v>55.45</v>
      </c>
      <c r="Y379" s="15">
        <v>16.7</v>
      </c>
      <c r="Z379" s="15">
        <v>74.489999999999995</v>
      </c>
      <c r="AA379" s="15">
        <v>57.57</v>
      </c>
      <c r="AB379" s="15">
        <v>-6.74</v>
      </c>
      <c r="AC379" s="15">
        <v>-19.72</v>
      </c>
      <c r="AD379" s="15"/>
      <c r="AE379" s="15">
        <v>-9.1999999999999993</v>
      </c>
      <c r="AF379" s="15">
        <v>-13.93</v>
      </c>
      <c r="AG379" s="15"/>
      <c r="AH379" s="15">
        <v>-7.67</v>
      </c>
      <c r="AI379" s="15">
        <v>-26.26</v>
      </c>
      <c r="AJ379" s="15"/>
      <c r="AK379" s="15">
        <v>-15.02</v>
      </c>
      <c r="AL379" s="15"/>
      <c r="AM379" s="15">
        <v>16.13</v>
      </c>
      <c r="AN379" s="15">
        <v>39.880000000000003</v>
      </c>
      <c r="AO379" s="15">
        <v>-82.93</v>
      </c>
      <c r="AP379" s="15">
        <v>-101.87</v>
      </c>
      <c r="AQ379" s="15">
        <v>-78.62</v>
      </c>
      <c r="AR379" s="15"/>
      <c r="AS379" s="15"/>
      <c r="AT379" s="15"/>
      <c r="AU379" s="15"/>
      <c r="AV379" s="15"/>
      <c r="AW379" s="15">
        <v>0</v>
      </c>
      <c r="AX379" s="15"/>
      <c r="AZ379" s="6">
        <f>IF(D379&gt;0,H379/D379,0)</f>
        <v>16928571.428571425</v>
      </c>
      <c r="BA379" s="6">
        <f>AZ379*Q379</f>
        <v>5078571.4285714272</v>
      </c>
      <c r="BB379" s="6">
        <f>IF(C379&gt;C$3054,C$3054,IF(C379&lt;C$3053,C$3053,C379))</f>
        <v>-0.08</v>
      </c>
      <c r="BC379" s="6">
        <f>IF(BB379&gt;0,(D379/15)-BB379,0)</f>
        <v>0</v>
      </c>
      <c r="BD379" s="6">
        <f>BC379/BC$3049</f>
        <v>0</v>
      </c>
      <c r="BE379" s="15">
        <f>IF(AU379&gt;AU$3054,AU$3054,IF(AU379&lt;AU$3053,AU$3053,AU379))</f>
        <v>0</v>
      </c>
      <c r="BF379" s="15">
        <f>IF(I379&gt;I$3054,I$3054,IF(I379&lt;I$3053,I$3053,I379))</f>
        <v>0</v>
      </c>
      <c r="BG379" s="6">
        <f>IF(BE379&gt;0, BF379/BE379,0)</f>
        <v>0</v>
      </c>
      <c r="BH379" s="26">
        <f>BG379/BG$3049</f>
        <v>0</v>
      </c>
      <c r="BI379" s="26">
        <f>IF(AV379&gt;AV$3054,AV$3054,IF(AV379&lt;AV$3053,AV$3053,AV379))</f>
        <v>0</v>
      </c>
      <c r="BJ379" s="6">
        <f>IF(BI379&gt;0, BF379/BI379,0)</f>
        <v>0</v>
      </c>
      <c r="BK379" s="26">
        <f>BJ379/BJ$3049</f>
        <v>0</v>
      </c>
      <c r="BL379" s="6">
        <f>IF(_xlfn.NUMBERVALUE(AL379),IF(ABS(AL379)&lt;1,1-ABS(AL379),0),0)</f>
        <v>0</v>
      </c>
      <c r="BM379" s="6">
        <f>IF(F379&gt;F$3054,F$3054,IF(F379&lt;F$3053,F$3053,F379))</f>
        <v>0</v>
      </c>
      <c r="BN379" s="6">
        <f>IF(BM379&gt;0, BM379/BM$3049, BM379/BM$3050*-1)</f>
        <v>0</v>
      </c>
      <c r="BO379" s="6">
        <f>IF(O379&gt;O$3054,O$3054,IF(O379&lt;O$3053,O$3053,O379))</f>
        <v>0</v>
      </c>
      <c r="BP379" s="26">
        <f>BO379/BO$3049</f>
        <v>0</v>
      </c>
      <c r="BQ379" s="26">
        <f>IF(OR(BD379=0, BH379=0,BN379=0,BP379=0), 0,BD379+BH379+BK379+BL379+BN379+BP379)</f>
        <v>0</v>
      </c>
      <c r="BR379" s="6">
        <f>IF(D379&gt;0,C379/D379,0)</f>
        <v>-0.2857142857142857</v>
      </c>
    </row>
    <row r="380" spans="1:70" x14ac:dyDescent="0.2">
      <c r="A380" s="15" t="s">
        <v>335</v>
      </c>
      <c r="B380" s="15" t="s">
        <v>336</v>
      </c>
      <c r="C380" s="15"/>
      <c r="D380" s="15">
        <v>74.42</v>
      </c>
      <c r="E380" s="15"/>
      <c r="F380" s="15"/>
      <c r="G380" s="15"/>
      <c r="H380" s="21"/>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v>0</v>
      </c>
      <c r="AX380" s="15">
        <v>4</v>
      </c>
      <c r="AZ380" s="6">
        <f>IF(D380&gt;0,H380/D380,0)</f>
        <v>0</v>
      </c>
      <c r="BA380" s="6">
        <f>AZ380*Q380</f>
        <v>0</v>
      </c>
      <c r="BB380" s="6">
        <f>IF(C380&gt;C$3054,C$3054,IF(C380&lt;C$3053,C$3053,C380))</f>
        <v>0</v>
      </c>
      <c r="BC380" s="6">
        <f>IF(BB380&gt;0,(D380/15)-BB380,0)</f>
        <v>0</v>
      </c>
      <c r="BD380" s="6">
        <f>BC380/BC$3049</f>
        <v>0</v>
      </c>
      <c r="BE380" s="15">
        <f>IF(AU380&gt;AU$3054,AU$3054,IF(AU380&lt;AU$3053,AU$3053,AU380))</f>
        <v>0</v>
      </c>
      <c r="BF380" s="15">
        <f>IF(I380&gt;I$3054,I$3054,IF(I380&lt;I$3053,I$3053,I380))</f>
        <v>0</v>
      </c>
      <c r="BG380" s="6">
        <f>IF(BE380&gt;0, BF380/BE380,0)</f>
        <v>0</v>
      </c>
      <c r="BH380" s="26">
        <f>BG380/BG$3049</f>
        <v>0</v>
      </c>
      <c r="BI380" s="26">
        <f>IF(AV380&gt;AV$3054,AV$3054,IF(AV380&lt;AV$3053,AV$3053,AV380))</f>
        <v>0</v>
      </c>
      <c r="BJ380" s="6">
        <f>IF(BI380&gt;0, BF380/BI380,0)</f>
        <v>0</v>
      </c>
      <c r="BK380" s="26">
        <f>BJ380/BJ$3049</f>
        <v>0</v>
      </c>
      <c r="BL380" s="6">
        <f>IF(_xlfn.NUMBERVALUE(AL380),IF(ABS(AL380)&lt;1,1-ABS(AL380),0),0)</f>
        <v>0</v>
      </c>
      <c r="BM380" s="6">
        <f>IF(F380&gt;F$3054,F$3054,IF(F380&lt;F$3053,F$3053,F380))</f>
        <v>0</v>
      </c>
      <c r="BN380" s="6">
        <f>IF(BM380&gt;0, BM380/BM$3049, BM380/BM$3050*-1)</f>
        <v>0</v>
      </c>
      <c r="BO380" s="6">
        <f>IF(O380&gt;O$3054,O$3054,IF(O380&lt;O$3053,O$3053,O380))</f>
        <v>0</v>
      </c>
      <c r="BP380" s="26">
        <f>BO380/BO$3049</f>
        <v>0</v>
      </c>
      <c r="BQ380" s="26">
        <f>IF(OR(BD380=0, BH380=0,BN380=0,BP380=0), 0,BD380+BH380+BK380+BL380+BN380+BP380)</f>
        <v>0</v>
      </c>
      <c r="BR380" s="6">
        <f>IF(D380&gt;0,C380/D380,0)</f>
        <v>0</v>
      </c>
    </row>
    <row r="381" spans="1:70" x14ac:dyDescent="0.2">
      <c r="A381" s="15" t="s">
        <v>945</v>
      </c>
      <c r="B381" s="15" t="s">
        <v>944</v>
      </c>
      <c r="C381" s="15">
        <v>-0.01</v>
      </c>
      <c r="D381" s="15">
        <v>0</v>
      </c>
      <c r="E381" s="15"/>
      <c r="F381" s="15"/>
      <c r="G381" s="15"/>
      <c r="H381" s="21"/>
      <c r="I381" s="15"/>
      <c r="J381" s="15">
        <v>0</v>
      </c>
      <c r="K381" s="15"/>
      <c r="L381" s="15">
        <v>0</v>
      </c>
      <c r="M381" s="15"/>
      <c r="N381" s="15">
        <v>0</v>
      </c>
      <c r="O381" s="15"/>
      <c r="P381" s="15"/>
      <c r="Q381" s="15">
        <v>-0.06</v>
      </c>
      <c r="R381" s="15">
        <v>0</v>
      </c>
      <c r="S381" s="15">
        <v>0</v>
      </c>
      <c r="T381" s="15">
        <v>0</v>
      </c>
      <c r="U381" s="15">
        <v>0</v>
      </c>
      <c r="V381" s="15">
        <v>562.17999999999995</v>
      </c>
      <c r="W381" s="15">
        <v>562.17999999999995</v>
      </c>
      <c r="X381" s="15"/>
      <c r="Y381" s="15"/>
      <c r="Z381" s="15"/>
      <c r="AA381" s="15"/>
      <c r="AB381" s="15">
        <v>-0.06</v>
      </c>
      <c r="AC381" s="15"/>
      <c r="AD381" s="15"/>
      <c r="AE381" s="15"/>
      <c r="AF381" s="15">
        <v>-65.12</v>
      </c>
      <c r="AG381" s="15">
        <v>-42.36</v>
      </c>
      <c r="AH381" s="15">
        <v>-65.12</v>
      </c>
      <c r="AI381" s="15"/>
      <c r="AJ381" s="15"/>
      <c r="AK381" s="15"/>
      <c r="AL381" s="15"/>
      <c r="AM381" s="15">
        <v>406.02</v>
      </c>
      <c r="AN381" s="15"/>
      <c r="AO381" s="16">
        <v>-7873.45</v>
      </c>
      <c r="AP381" s="16">
        <v>-7873.45</v>
      </c>
      <c r="AQ381" s="16">
        <v>-143558.5</v>
      </c>
      <c r="AR381" s="15"/>
      <c r="AS381" s="15">
        <v>-59.02</v>
      </c>
      <c r="AT381" s="15">
        <v>-20.85</v>
      </c>
      <c r="AU381" s="15"/>
      <c r="AV381" s="15"/>
      <c r="AW381" s="15">
        <v>0</v>
      </c>
      <c r="AX381" s="15"/>
      <c r="AZ381" s="6">
        <f>IF(D381&gt;0,H381/D381,0)</f>
        <v>0</v>
      </c>
      <c r="BA381" s="6">
        <f>AZ381*Q381</f>
        <v>0</v>
      </c>
      <c r="BB381" s="6">
        <f>IF(C381&gt;C$3054,C$3054,IF(C381&lt;C$3053,C$3053,C381))</f>
        <v>-0.01</v>
      </c>
      <c r="BC381" s="6">
        <f>IF(BB381&gt;0,(D381/15)-BB381,0)</f>
        <v>0</v>
      </c>
      <c r="BD381" s="6">
        <f>BC381/BC$3049</f>
        <v>0</v>
      </c>
      <c r="BE381" s="15">
        <f>IF(AU381&gt;AU$3054,AU$3054,IF(AU381&lt;AU$3053,AU$3053,AU381))</f>
        <v>0</v>
      </c>
      <c r="BF381" s="15">
        <f>IF(I381&gt;I$3054,I$3054,IF(I381&lt;I$3053,I$3053,I381))</f>
        <v>0</v>
      </c>
      <c r="BG381" s="6">
        <f>IF(BE381&gt;0, BF381/BE381,0)</f>
        <v>0</v>
      </c>
      <c r="BH381" s="26">
        <f>BG381/BG$3049</f>
        <v>0</v>
      </c>
      <c r="BI381" s="26">
        <f>IF(AV381&gt;AV$3054,AV$3054,IF(AV381&lt;AV$3053,AV$3053,AV381))</f>
        <v>0</v>
      </c>
      <c r="BJ381" s="6">
        <f>IF(BI381&gt;0, BF381/BI381,0)</f>
        <v>0</v>
      </c>
      <c r="BK381" s="26">
        <f>BJ381/BJ$3049</f>
        <v>0</v>
      </c>
      <c r="BL381" s="6">
        <f>IF(_xlfn.NUMBERVALUE(AL381),IF(ABS(AL381)&lt;1,1-ABS(AL381),0),0)</f>
        <v>0</v>
      </c>
      <c r="BM381" s="6">
        <f>IF(F381&gt;F$3054,F$3054,IF(F381&lt;F$3053,F$3053,F381))</f>
        <v>0</v>
      </c>
      <c r="BN381" s="6">
        <f>IF(BM381&gt;0, BM381/BM$3049, BM381/BM$3050*-1)</f>
        <v>0</v>
      </c>
      <c r="BO381" s="6">
        <f>IF(O381&gt;O$3054,O$3054,IF(O381&lt;O$3053,O$3053,O381))</f>
        <v>0</v>
      </c>
      <c r="BP381" s="26">
        <f>BO381/BO$3049</f>
        <v>0</v>
      </c>
      <c r="BQ381" s="26">
        <f>IF(OR(BD381=0, BH381=0,BN381=0,BP381=0), 0,BD381+BH381+BK381+BL381+BN381+BP381)</f>
        <v>0</v>
      </c>
      <c r="BR381" s="6">
        <f>IF(D381&gt;0,C381/D381,0)</f>
        <v>0</v>
      </c>
    </row>
    <row r="382" spans="1:70" x14ac:dyDescent="0.2">
      <c r="A382" s="15" t="s">
        <v>943</v>
      </c>
      <c r="B382" s="15" t="s">
        <v>944</v>
      </c>
      <c r="C382" s="15">
        <v>-0.01</v>
      </c>
      <c r="D382" s="15">
        <v>0</v>
      </c>
      <c r="E382" s="15"/>
      <c r="F382" s="15"/>
      <c r="G382" s="15"/>
      <c r="H382" s="21"/>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v>0</v>
      </c>
      <c r="AX382" s="15"/>
      <c r="AZ382" s="6">
        <f>IF(D382&gt;0,H382/D382,0)</f>
        <v>0</v>
      </c>
      <c r="BA382" s="6">
        <f>AZ382*Q382</f>
        <v>0</v>
      </c>
      <c r="BB382" s="6">
        <f>IF(C382&gt;C$3054,C$3054,IF(C382&lt;C$3053,C$3053,C382))</f>
        <v>-0.01</v>
      </c>
      <c r="BC382" s="6">
        <f>IF(BB382&gt;0,(D382/15)-BB382,0)</f>
        <v>0</v>
      </c>
      <c r="BD382" s="6">
        <f>BC382/BC$3049</f>
        <v>0</v>
      </c>
      <c r="BE382" s="15">
        <f>IF(AU382&gt;AU$3054,AU$3054,IF(AU382&lt;AU$3053,AU$3053,AU382))</f>
        <v>0</v>
      </c>
      <c r="BF382" s="15">
        <f>IF(I382&gt;I$3054,I$3054,IF(I382&lt;I$3053,I$3053,I382))</f>
        <v>0</v>
      </c>
      <c r="BG382" s="6">
        <f>IF(BE382&gt;0, BF382/BE382,0)</f>
        <v>0</v>
      </c>
      <c r="BH382" s="26">
        <f>BG382/BG$3049</f>
        <v>0</v>
      </c>
      <c r="BI382" s="26">
        <f>IF(AV382&gt;AV$3054,AV$3054,IF(AV382&lt;AV$3053,AV$3053,AV382))</f>
        <v>0</v>
      </c>
      <c r="BJ382" s="6">
        <f>IF(BI382&gt;0, BF382/BI382,0)</f>
        <v>0</v>
      </c>
      <c r="BK382" s="26">
        <f>BJ382/BJ$3049</f>
        <v>0</v>
      </c>
      <c r="BL382" s="6">
        <f>IF(_xlfn.NUMBERVALUE(AL382),IF(ABS(AL382)&lt;1,1-ABS(AL382),0),0)</f>
        <v>0</v>
      </c>
      <c r="BM382" s="6">
        <f>IF(F382&gt;F$3054,F$3054,IF(F382&lt;F$3053,F$3053,F382))</f>
        <v>0</v>
      </c>
      <c r="BN382" s="6">
        <f>IF(BM382&gt;0, BM382/BM$3049, BM382/BM$3050*-1)</f>
        <v>0</v>
      </c>
      <c r="BO382" s="6">
        <f>IF(O382&gt;O$3054,O$3054,IF(O382&lt;O$3053,O$3053,O382))</f>
        <v>0</v>
      </c>
      <c r="BP382" s="26">
        <f>BO382/BO$3049</f>
        <v>0</v>
      </c>
      <c r="BQ382" s="26">
        <f>IF(OR(BD382=0, BH382=0,BN382=0,BP382=0), 0,BD382+BH382+BK382+BL382+BN382+BP382)</f>
        <v>0</v>
      </c>
      <c r="BR382" s="6">
        <f>IF(D382&gt;0,C382/D382,0)</f>
        <v>0</v>
      </c>
    </row>
    <row r="383" spans="1:70" x14ac:dyDescent="0.2">
      <c r="A383" s="15" t="s">
        <v>571</v>
      </c>
      <c r="B383" s="15" t="s">
        <v>572</v>
      </c>
      <c r="C383" s="15">
        <v>0.01</v>
      </c>
      <c r="D383" s="15">
        <v>0</v>
      </c>
      <c r="E383" s="15"/>
      <c r="F383" s="15"/>
      <c r="G383" s="15"/>
      <c r="H383" s="21"/>
      <c r="I383" s="15">
        <v>0</v>
      </c>
      <c r="J383" s="15">
        <v>0</v>
      </c>
      <c r="K383" s="15"/>
      <c r="L383" s="15">
        <v>0</v>
      </c>
      <c r="M383" s="15"/>
      <c r="N383" s="15">
        <v>0</v>
      </c>
      <c r="O383" s="15"/>
      <c r="P383" s="15"/>
      <c r="Q383" s="15">
        <v>0.22</v>
      </c>
      <c r="R383" s="15">
        <v>0.01</v>
      </c>
      <c r="S383" s="15">
        <v>1.1499999999999999</v>
      </c>
      <c r="T383" s="15">
        <v>4.46</v>
      </c>
      <c r="U383" s="15">
        <v>4.8600000000000003</v>
      </c>
      <c r="V383" s="15">
        <v>13.49</v>
      </c>
      <c r="W383" s="15">
        <v>16.440000000000001</v>
      </c>
      <c r="X383" s="15">
        <v>8.76</v>
      </c>
      <c r="Y383" s="15">
        <v>7.75</v>
      </c>
      <c r="Z383" s="15">
        <v>26.51</v>
      </c>
      <c r="AA383" s="15">
        <v>26.19</v>
      </c>
      <c r="AB383" s="15">
        <v>2.72</v>
      </c>
      <c r="AC383" s="15">
        <v>6.48</v>
      </c>
      <c r="AD383" s="15">
        <v>13.45</v>
      </c>
      <c r="AE383" s="15">
        <v>22.98</v>
      </c>
      <c r="AF383" s="15">
        <v>4.17</v>
      </c>
      <c r="AG383" s="15">
        <v>7.12</v>
      </c>
      <c r="AH383" s="15">
        <v>12.8</v>
      </c>
      <c r="AI383" s="15">
        <v>6.82</v>
      </c>
      <c r="AJ383" s="15">
        <v>18.420000000000002</v>
      </c>
      <c r="AK383" s="15">
        <v>26.17</v>
      </c>
      <c r="AL383" s="15">
        <v>0.31</v>
      </c>
      <c r="AM383" s="15">
        <v>189.62</v>
      </c>
      <c r="AN383" s="15">
        <v>59.62</v>
      </c>
      <c r="AO383" s="15">
        <v>9.61</v>
      </c>
      <c r="AP383" s="15">
        <v>3.93</v>
      </c>
      <c r="AQ383" s="15">
        <v>2.83</v>
      </c>
      <c r="AR383" s="15"/>
      <c r="AS383" s="15">
        <v>97.68</v>
      </c>
      <c r="AT383" s="15"/>
      <c r="AU383" s="15"/>
      <c r="AV383" s="15"/>
      <c r="AW383" s="15">
        <v>0</v>
      </c>
      <c r="AX383" s="15"/>
      <c r="AZ383" s="6">
        <f>IF(D383&gt;0,H383/D383,0)</f>
        <v>0</v>
      </c>
      <c r="BA383" s="6">
        <f>AZ383*Q383</f>
        <v>0</v>
      </c>
      <c r="BB383" s="6">
        <f>IF(C383&gt;C$3054,C$3054,IF(C383&lt;C$3053,C$3053,C383))</f>
        <v>0.01</v>
      </c>
      <c r="BC383" s="6">
        <f>IF(BB383&gt;0,(D383/15)-BB383,0)</f>
        <v>-0.01</v>
      </c>
      <c r="BD383" s="6">
        <f>BC383/BC$3049</f>
        <v>-1.9257927846963667E-3</v>
      </c>
      <c r="BE383" s="15">
        <f>IF(AU383&gt;AU$3054,AU$3054,IF(AU383&lt;AU$3053,AU$3053,AU383))</f>
        <v>0</v>
      </c>
      <c r="BF383" s="15">
        <f>IF(I383&gt;I$3054,I$3054,IF(I383&lt;I$3053,I$3053,I383))</f>
        <v>0</v>
      </c>
      <c r="BG383" s="6">
        <f>IF(BE383&gt;0, BF383/BE383,0)</f>
        <v>0</v>
      </c>
      <c r="BH383" s="26">
        <f>BG383/BG$3049</f>
        <v>0</v>
      </c>
      <c r="BI383" s="26">
        <f>IF(AV383&gt;AV$3054,AV$3054,IF(AV383&lt;AV$3053,AV$3053,AV383))</f>
        <v>0</v>
      </c>
      <c r="BJ383" s="6">
        <f>IF(BI383&gt;0, BF383/BI383,0)</f>
        <v>0</v>
      </c>
      <c r="BK383" s="26">
        <f>BJ383/BJ$3049</f>
        <v>0</v>
      </c>
      <c r="BL383" s="6">
        <f>IF(_xlfn.NUMBERVALUE(AL383),IF(ABS(AL383)&lt;1,1-ABS(AL383),0),0)</f>
        <v>0.69</v>
      </c>
      <c r="BM383" s="6">
        <f>IF(F383&gt;F$3054,F$3054,IF(F383&lt;F$3053,F$3053,F383))</f>
        <v>0</v>
      </c>
      <c r="BN383" s="6">
        <f>IF(BM383&gt;0, BM383/BM$3049, BM383/BM$3050*-1)</f>
        <v>0</v>
      </c>
      <c r="BO383" s="6">
        <f>IF(O383&gt;O$3054,O$3054,IF(O383&lt;O$3053,O$3053,O383))</f>
        <v>0</v>
      </c>
      <c r="BP383" s="26">
        <f>BO383/BO$3049</f>
        <v>0</v>
      </c>
      <c r="BQ383" s="26">
        <f>IF(OR(BD383=0, BH383=0,BN383=0,BP383=0), 0,BD383+BH383+BK383+BL383+BN383+BP383)</f>
        <v>0</v>
      </c>
      <c r="BR383" s="6">
        <f>IF(D383&gt;0,C383/D383,0)</f>
        <v>0</v>
      </c>
    </row>
    <row r="384" spans="1:70" x14ac:dyDescent="0.2">
      <c r="A384" s="15" t="s">
        <v>990</v>
      </c>
      <c r="B384" s="15" t="s">
        <v>991</v>
      </c>
      <c r="C384" s="15">
        <v>-0.02</v>
      </c>
      <c r="D384" s="15">
        <v>0</v>
      </c>
      <c r="E384" s="15"/>
      <c r="F384" s="15"/>
      <c r="G384" s="15"/>
      <c r="H384" s="21"/>
      <c r="I384" s="15"/>
      <c r="J384" s="15">
        <v>0</v>
      </c>
      <c r="K384" s="15"/>
      <c r="L384" s="15">
        <v>0</v>
      </c>
      <c r="M384" s="15"/>
      <c r="N384" s="15">
        <v>0</v>
      </c>
      <c r="O384" s="15"/>
      <c r="P384" s="15"/>
      <c r="Q384" s="15">
        <v>0.13</v>
      </c>
      <c r="R384" s="15">
        <v>0.02</v>
      </c>
      <c r="S384" s="15">
        <v>6.35</v>
      </c>
      <c r="T384" s="15">
        <v>0</v>
      </c>
      <c r="U384" s="15">
        <v>0</v>
      </c>
      <c r="V384" s="15">
        <v>0</v>
      </c>
      <c r="W384" s="15">
        <v>0</v>
      </c>
      <c r="X384" s="15">
        <v>0</v>
      </c>
      <c r="Y384" s="15">
        <v>0</v>
      </c>
      <c r="Z384" s="15">
        <v>0</v>
      </c>
      <c r="AA384" s="15">
        <v>0</v>
      </c>
      <c r="AB384" s="15"/>
      <c r="AC384" s="15">
        <v>-14.91</v>
      </c>
      <c r="AD384" s="15">
        <v>-14.29</v>
      </c>
      <c r="AE384" s="15">
        <v>-6.93</v>
      </c>
      <c r="AF384" s="15">
        <v>-14.51</v>
      </c>
      <c r="AG384" s="15">
        <v>-14.02</v>
      </c>
      <c r="AH384" s="15">
        <v>-6.78</v>
      </c>
      <c r="AI384" s="15">
        <v>-16.68</v>
      </c>
      <c r="AJ384" s="15">
        <v>-16.78</v>
      </c>
      <c r="AK384" s="15">
        <v>-7.96</v>
      </c>
      <c r="AL384" s="15"/>
      <c r="AM384" s="15">
        <v>159.46</v>
      </c>
      <c r="AN384" s="15"/>
      <c r="AO384" s="15">
        <v>-612.42999999999995</v>
      </c>
      <c r="AP384" s="16">
        <v>-1039.97</v>
      </c>
      <c r="AQ384" s="15">
        <v>-998.66</v>
      </c>
      <c r="AR384" s="15"/>
      <c r="AS384" s="15">
        <v>66.83</v>
      </c>
      <c r="AT384" s="15"/>
      <c r="AU384" s="15"/>
      <c r="AV384" s="15"/>
      <c r="AW384" s="15">
        <v>0</v>
      </c>
      <c r="AX384" s="16">
        <v>826501</v>
      </c>
      <c r="AZ384" s="6">
        <f>IF(D384&gt;0,H384/D384,0)</f>
        <v>0</v>
      </c>
      <c r="BA384" s="6">
        <f>AZ384*Q384</f>
        <v>0</v>
      </c>
      <c r="BB384" s="6">
        <f>IF(C384&gt;C$3054,C$3054,IF(C384&lt;C$3053,C$3053,C384))</f>
        <v>-0.02</v>
      </c>
      <c r="BC384" s="6">
        <f>IF(BB384&gt;0,(D384/15)-BB384,0)</f>
        <v>0</v>
      </c>
      <c r="BD384" s="6">
        <f>BC384/BC$3049</f>
        <v>0</v>
      </c>
      <c r="BE384" s="15">
        <f>IF(AU384&gt;AU$3054,AU$3054,IF(AU384&lt;AU$3053,AU$3053,AU384))</f>
        <v>0</v>
      </c>
      <c r="BF384" s="15">
        <f>IF(I384&gt;I$3054,I$3054,IF(I384&lt;I$3053,I$3053,I384))</f>
        <v>0</v>
      </c>
      <c r="BG384" s="6">
        <f>IF(BE384&gt;0, BF384/BE384,0)</f>
        <v>0</v>
      </c>
      <c r="BH384" s="26">
        <f>BG384/BG$3049</f>
        <v>0</v>
      </c>
      <c r="BI384" s="26">
        <f>IF(AV384&gt;AV$3054,AV$3054,IF(AV384&lt;AV$3053,AV$3053,AV384))</f>
        <v>0</v>
      </c>
      <c r="BJ384" s="6">
        <f>IF(BI384&gt;0, BF384/BI384,0)</f>
        <v>0</v>
      </c>
      <c r="BK384" s="26">
        <f>BJ384/BJ$3049</f>
        <v>0</v>
      </c>
      <c r="BL384" s="6">
        <f>IF(_xlfn.NUMBERVALUE(AL384),IF(ABS(AL384)&lt;1,1-ABS(AL384),0),0)</f>
        <v>0</v>
      </c>
      <c r="BM384" s="6">
        <f>IF(F384&gt;F$3054,F$3054,IF(F384&lt;F$3053,F$3053,F384))</f>
        <v>0</v>
      </c>
      <c r="BN384" s="6">
        <f>IF(BM384&gt;0, BM384/BM$3049, BM384/BM$3050*-1)</f>
        <v>0</v>
      </c>
      <c r="BO384" s="6">
        <f>IF(O384&gt;O$3054,O$3054,IF(O384&lt;O$3053,O$3053,O384))</f>
        <v>0</v>
      </c>
      <c r="BP384" s="26">
        <f>BO384/BO$3049</f>
        <v>0</v>
      </c>
      <c r="BQ384" s="26">
        <f>IF(OR(BD384=0, BH384=0,BN384=0,BP384=0), 0,BD384+BH384+BK384+BL384+BN384+BP384)</f>
        <v>0</v>
      </c>
      <c r="BR384" s="6">
        <f>IF(D384&gt;0,C384/D384,0)</f>
        <v>0</v>
      </c>
    </row>
    <row r="385" spans="1:70" x14ac:dyDescent="0.2">
      <c r="A385" s="15" t="s">
        <v>818</v>
      </c>
      <c r="B385" s="15" t="s">
        <v>819</v>
      </c>
      <c r="C385" s="15">
        <v>0.04</v>
      </c>
      <c r="D385" s="15">
        <v>4.97</v>
      </c>
      <c r="E385" s="15">
        <v>4.75</v>
      </c>
      <c r="F385" s="15">
        <v>30.79</v>
      </c>
      <c r="G385" s="15">
        <v>1.78</v>
      </c>
      <c r="H385" s="21">
        <v>10200000000</v>
      </c>
      <c r="I385" s="15">
        <v>139.65</v>
      </c>
      <c r="J385" s="15">
        <v>0.13</v>
      </c>
      <c r="K385" s="15">
        <v>0.13</v>
      </c>
      <c r="L385" s="15">
        <v>0.25</v>
      </c>
      <c r="M385" s="15">
        <v>0.25</v>
      </c>
      <c r="N385" s="15">
        <v>0.25</v>
      </c>
      <c r="O385" s="15">
        <v>4.95</v>
      </c>
      <c r="P385" s="15">
        <v>529</v>
      </c>
      <c r="Q385" s="15">
        <v>2.78</v>
      </c>
      <c r="R385" s="15">
        <v>0.03</v>
      </c>
      <c r="S385" s="15">
        <v>1.1399999999999999</v>
      </c>
      <c r="T385" s="15">
        <v>32.06</v>
      </c>
      <c r="U385" s="15">
        <v>32.06</v>
      </c>
      <c r="V385" s="15">
        <v>32.11</v>
      </c>
      <c r="W385" s="15">
        <v>32.11</v>
      </c>
      <c r="X385" s="15">
        <v>60.97</v>
      </c>
      <c r="Y385" s="15">
        <v>60.97</v>
      </c>
      <c r="Z385" s="15">
        <v>61.08</v>
      </c>
      <c r="AA385" s="15">
        <v>61.08</v>
      </c>
      <c r="AB385" s="15">
        <v>6.31</v>
      </c>
      <c r="AC385" s="15">
        <v>0.7</v>
      </c>
      <c r="AD385" s="15">
        <v>3.72</v>
      </c>
      <c r="AE385" s="15">
        <v>0.7</v>
      </c>
      <c r="AF385" s="15">
        <v>0.65</v>
      </c>
      <c r="AG385" s="15">
        <v>3.44</v>
      </c>
      <c r="AH385" s="15">
        <v>0.65</v>
      </c>
      <c r="AI385" s="15">
        <v>1.18</v>
      </c>
      <c r="AJ385" s="15">
        <v>5.5</v>
      </c>
      <c r="AK385" s="15">
        <v>1.18</v>
      </c>
      <c r="AL385" s="15">
        <v>0.6</v>
      </c>
      <c r="AM385" s="16">
        <v>1986.69</v>
      </c>
      <c r="AN385" s="15">
        <v>69.09</v>
      </c>
      <c r="AO385" s="15">
        <v>41.04</v>
      </c>
      <c r="AP385" s="15">
        <v>9.92</v>
      </c>
      <c r="AQ385" s="15">
        <v>2.08</v>
      </c>
      <c r="AR385" s="15">
        <v>-27.56</v>
      </c>
      <c r="AS385" s="15">
        <v>1.58</v>
      </c>
      <c r="AT385" s="15"/>
      <c r="AU385" s="15">
        <v>-25.91</v>
      </c>
      <c r="AV385" s="15"/>
      <c r="AW385" s="15">
        <v>5560000</v>
      </c>
      <c r="AX385" s="15">
        <v>4020000</v>
      </c>
      <c r="AZ385" s="6">
        <f>IF(D385&gt;0,H385/D385,0)</f>
        <v>2052313883.299799</v>
      </c>
      <c r="BA385" s="6">
        <f>AZ385*Q385</f>
        <v>5705432595.5734406</v>
      </c>
      <c r="BB385" s="6">
        <f>IF(C385&gt;C$3054,C$3054,IF(C385&lt;C$3053,C$3053,C385))</f>
        <v>0.04</v>
      </c>
      <c r="BC385" s="6">
        <f>IF(BB385&gt;0,(D385/15)-BB385,0)</f>
        <v>0.29133333333333333</v>
      </c>
      <c r="BD385" s="6">
        <f>BC385/BC$3049</f>
        <v>5.6104763127487481E-2</v>
      </c>
      <c r="BE385" s="15">
        <f>IF(AU385&gt;AU$3054,AU$3054,IF(AU385&lt;AU$3053,AU$3053,AU385))</f>
        <v>-25.91</v>
      </c>
      <c r="BF385" s="15">
        <f>IF(I385&gt;I$3054,I$3054,IF(I385&lt;I$3053,I$3053,I385))</f>
        <v>139.65</v>
      </c>
      <c r="BG385" s="6">
        <f>IF(BE385&gt;0, BF385/BE385,0)</f>
        <v>0</v>
      </c>
      <c r="BH385" s="26">
        <f>BG385/BG$3049</f>
        <v>0</v>
      </c>
      <c r="BI385" s="26">
        <f>IF(AV385&gt;AV$3054,AV$3054,IF(AV385&lt;AV$3053,AV$3053,AV385))</f>
        <v>0</v>
      </c>
      <c r="BJ385" s="6">
        <f>IF(BI385&gt;0, BF385/BI385,0)</f>
        <v>0</v>
      </c>
      <c r="BK385" s="26">
        <f>BJ385/BJ$3049</f>
        <v>0</v>
      </c>
      <c r="BL385" s="6">
        <f>IF(_xlfn.NUMBERVALUE(AL385),IF(ABS(AL385)&lt;1,1-ABS(AL385),0),0)</f>
        <v>0.4</v>
      </c>
      <c r="BM385" s="6">
        <f>IF(F385&gt;F$3054,F$3054,IF(F385&lt;F$3053,F$3053,F385))</f>
        <v>30.79</v>
      </c>
      <c r="BN385" s="6">
        <f>IF(BM385&gt;0, BM385/BM$3049, BM385/BM$3050*-1)</f>
        <v>3.8897503400048675E-2</v>
      </c>
      <c r="BO385" s="6">
        <f>IF(O385&gt;O$3054,O$3054,IF(O385&lt;O$3053,O$3053,O385))</f>
        <v>4.95</v>
      </c>
      <c r="BP385" s="26">
        <f>BO385/BO$3049</f>
        <v>4.6676580166851528E-2</v>
      </c>
      <c r="BQ385" s="26">
        <f>IF(OR(BD385=0, BH385=0,BN385=0,BP385=0), 0,BD385+BH385+BK385+BL385+BN385+BP385)</f>
        <v>0</v>
      </c>
      <c r="BR385" s="6">
        <f>IF(D385&gt;0,C385/D385,0)</f>
        <v>8.0482897384305842E-3</v>
      </c>
    </row>
    <row r="386" spans="1:70" x14ac:dyDescent="0.2">
      <c r="A386" s="15" t="s">
        <v>994</v>
      </c>
      <c r="B386" s="15" t="s">
        <v>995</v>
      </c>
      <c r="C386" s="15">
        <v>-0.01</v>
      </c>
      <c r="D386" s="15">
        <v>0.03</v>
      </c>
      <c r="E386" s="15">
        <v>0.04</v>
      </c>
      <c r="F386" s="15">
        <v>-3.33</v>
      </c>
      <c r="G386" s="15">
        <v>29.01</v>
      </c>
      <c r="H386" s="21">
        <v>17480000</v>
      </c>
      <c r="I386" s="15"/>
      <c r="J386" s="15">
        <v>0</v>
      </c>
      <c r="K386" s="15"/>
      <c r="L386" s="15">
        <v>0</v>
      </c>
      <c r="M386" s="15"/>
      <c r="N386" s="15">
        <v>0</v>
      </c>
      <c r="O386" s="15"/>
      <c r="P386" s="15"/>
      <c r="Q386" s="15">
        <v>0</v>
      </c>
      <c r="R386" s="15">
        <v>0</v>
      </c>
      <c r="S386" s="15">
        <v>0.45</v>
      </c>
      <c r="T386" s="15">
        <v>0</v>
      </c>
      <c r="U386" s="15">
        <v>0</v>
      </c>
      <c r="V386" s="15">
        <v>72.33</v>
      </c>
      <c r="W386" s="15">
        <v>72.33</v>
      </c>
      <c r="X386" s="15">
        <v>0</v>
      </c>
      <c r="Y386" s="15">
        <v>0</v>
      </c>
      <c r="Z386" s="15">
        <v>478.31</v>
      </c>
      <c r="AA386" s="15">
        <v>478.31</v>
      </c>
      <c r="AB386" s="15">
        <v>-7.05</v>
      </c>
      <c r="AC386" s="15">
        <v>-324.5</v>
      </c>
      <c r="AD386" s="15">
        <v>-106.12</v>
      </c>
      <c r="AE386" s="15">
        <v>-324.5</v>
      </c>
      <c r="AF386" s="15">
        <v>-108.13</v>
      </c>
      <c r="AG386" s="15">
        <v>-87.83</v>
      </c>
      <c r="AH386" s="15">
        <v>-108.13</v>
      </c>
      <c r="AI386" s="15">
        <v>-324.5</v>
      </c>
      <c r="AJ386" s="15">
        <v>-106.12</v>
      </c>
      <c r="AK386" s="15">
        <v>-324.5</v>
      </c>
      <c r="AL386" s="15">
        <v>0.91</v>
      </c>
      <c r="AM386" s="15">
        <v>516.46</v>
      </c>
      <c r="AN386" s="15"/>
      <c r="AO386" s="16">
        <v>-1300.49</v>
      </c>
      <c r="AP386" s="16">
        <v>-1410.62</v>
      </c>
      <c r="AQ386" s="16">
        <v>-1642.23</v>
      </c>
      <c r="AR386" s="15"/>
      <c r="AS386" s="15">
        <v>-30.41</v>
      </c>
      <c r="AT386" s="15">
        <v>2.0499999999999998</v>
      </c>
      <c r="AU386" s="15"/>
      <c r="AV386" s="15"/>
      <c r="AW386" s="16">
        <v>557614</v>
      </c>
      <c r="AX386" s="16">
        <v>697112</v>
      </c>
      <c r="AZ386" s="6">
        <f>IF(D386&gt;0,H386/D386,0)</f>
        <v>582666666.66666675</v>
      </c>
      <c r="BA386" s="6">
        <f>AZ386*Q386</f>
        <v>0</v>
      </c>
      <c r="BB386" s="6">
        <f>IF(C386&gt;C$3054,C$3054,IF(C386&lt;C$3053,C$3053,C386))</f>
        <v>-0.01</v>
      </c>
      <c r="BC386" s="6">
        <f>IF(BB386&gt;0,(D386/15)-BB386,0)</f>
        <v>0</v>
      </c>
      <c r="BD386" s="6">
        <f>BC386/BC$3049</f>
        <v>0</v>
      </c>
      <c r="BE386" s="15">
        <f>IF(AU386&gt;AU$3054,AU$3054,IF(AU386&lt;AU$3053,AU$3053,AU386))</f>
        <v>0</v>
      </c>
      <c r="BF386" s="15">
        <f>IF(I386&gt;I$3054,I$3054,IF(I386&lt;I$3053,I$3053,I386))</f>
        <v>0</v>
      </c>
      <c r="BG386" s="6">
        <f>IF(BE386&gt;0, BF386/BE386,0)</f>
        <v>0</v>
      </c>
      <c r="BH386" s="26">
        <f>BG386/BG$3049</f>
        <v>0</v>
      </c>
      <c r="BI386" s="26">
        <f>IF(AV386&gt;AV$3054,AV$3054,IF(AV386&lt;AV$3053,AV$3053,AV386))</f>
        <v>0</v>
      </c>
      <c r="BJ386" s="6">
        <f>IF(BI386&gt;0, BF386/BI386,0)</f>
        <v>0</v>
      </c>
      <c r="BK386" s="26">
        <f>BJ386/BJ$3049</f>
        <v>0</v>
      </c>
      <c r="BL386" s="6">
        <f>IF(_xlfn.NUMBERVALUE(AL386),IF(ABS(AL386)&lt;1,1-ABS(AL386),0),0)</f>
        <v>8.9999999999999969E-2</v>
      </c>
      <c r="BM386" s="6">
        <f>IF(F386&gt;F$3054,F$3054,IF(F386&lt;F$3053,F$3053,F386))</f>
        <v>-3.33</v>
      </c>
      <c r="BN386" s="6">
        <f>IF(BM386&gt;0, BM386/BM$3049, BM386/BM$3050*-1)</f>
        <v>-3.3480796300020113E-2</v>
      </c>
      <c r="BO386" s="6">
        <f>IF(O386&gt;O$3054,O$3054,IF(O386&lt;O$3053,O$3053,O386))</f>
        <v>0</v>
      </c>
      <c r="BP386" s="26">
        <f>BO386/BO$3049</f>
        <v>0</v>
      </c>
      <c r="BQ386" s="26">
        <f>IF(OR(BD386=0, BH386=0,BN386=0,BP386=0), 0,BD386+BH386+BK386+BL386+BN386+BP386)</f>
        <v>0</v>
      </c>
      <c r="BR386" s="6">
        <f>IF(D386&gt;0,C386/D386,0)</f>
        <v>-0.33333333333333337</v>
      </c>
    </row>
    <row r="387" spans="1:70" x14ac:dyDescent="0.2">
      <c r="A387" s="15" t="s">
        <v>745</v>
      </c>
      <c r="B387" s="15" t="s">
        <v>746</v>
      </c>
      <c r="C387" s="15">
        <v>-0.08</v>
      </c>
      <c r="D387" s="15">
        <v>0</v>
      </c>
      <c r="E387" s="15">
        <v>0.04</v>
      </c>
      <c r="F387" s="15">
        <v>-95.71</v>
      </c>
      <c r="G387" s="15">
        <v>0.04</v>
      </c>
      <c r="H387" s="21"/>
      <c r="I387" s="15"/>
      <c r="J387" s="15">
        <v>0</v>
      </c>
      <c r="K387" s="15"/>
      <c r="L387" s="15">
        <v>0</v>
      </c>
      <c r="M387" s="15"/>
      <c r="N387" s="15">
        <v>0</v>
      </c>
      <c r="O387" s="15"/>
      <c r="P387" s="15"/>
      <c r="Q387" s="15">
        <v>0.17</v>
      </c>
      <c r="R387" s="15">
        <v>0.02</v>
      </c>
      <c r="S387" s="15">
        <v>1.46</v>
      </c>
      <c r="T387" s="15">
        <v>0</v>
      </c>
      <c r="U387" s="15">
        <v>0</v>
      </c>
      <c r="V387" s="15">
        <v>4.13</v>
      </c>
      <c r="W387" s="15">
        <v>4.13</v>
      </c>
      <c r="X387" s="15">
        <v>0</v>
      </c>
      <c r="Y387" s="15">
        <v>0</v>
      </c>
      <c r="Z387" s="15">
        <v>7.46</v>
      </c>
      <c r="AA387" s="15">
        <v>7.46</v>
      </c>
      <c r="AB387" s="15">
        <v>-5.75</v>
      </c>
      <c r="AC387" s="15">
        <v>-40.9</v>
      </c>
      <c r="AD387" s="15"/>
      <c r="AE387" s="15">
        <v>-40.9</v>
      </c>
      <c r="AF387" s="15">
        <v>-35.200000000000003</v>
      </c>
      <c r="AG387" s="15"/>
      <c r="AH387" s="15">
        <v>-35.200000000000003</v>
      </c>
      <c r="AI387" s="15">
        <v>-68.239999999999995</v>
      </c>
      <c r="AJ387" s="15"/>
      <c r="AK387" s="15">
        <v>-68.239999999999995</v>
      </c>
      <c r="AL387" s="15">
        <v>1.29</v>
      </c>
      <c r="AM387" s="15">
        <v>53.15</v>
      </c>
      <c r="AN387" s="15"/>
      <c r="AO387" s="16">
        <v>-8390.7000000000007</v>
      </c>
      <c r="AP387" s="16">
        <v>-8411.82</v>
      </c>
      <c r="AQ387" s="16">
        <v>-9873.74</v>
      </c>
      <c r="AR387" s="15"/>
      <c r="AS387" s="15"/>
      <c r="AT387" s="15"/>
      <c r="AU387" s="15"/>
      <c r="AV387" s="15"/>
      <c r="AW387" s="15">
        <v>0</v>
      </c>
      <c r="AX387" s="16">
        <v>42080</v>
      </c>
      <c r="AZ387" s="6">
        <f>IF(D387&gt;0,H387/D387,0)</f>
        <v>0</v>
      </c>
      <c r="BA387" s="6">
        <f>AZ387*Q387</f>
        <v>0</v>
      </c>
      <c r="BB387" s="6">
        <f>IF(C387&gt;C$3054,C$3054,IF(C387&lt;C$3053,C$3053,C387))</f>
        <v>-0.08</v>
      </c>
      <c r="BC387" s="6">
        <f>IF(BB387&gt;0,(D387/15)-BB387,0)</f>
        <v>0</v>
      </c>
      <c r="BD387" s="6">
        <f>BC387/BC$3049</f>
        <v>0</v>
      </c>
      <c r="BE387" s="15">
        <f>IF(AU387&gt;AU$3054,AU$3054,IF(AU387&lt;AU$3053,AU$3053,AU387))</f>
        <v>0</v>
      </c>
      <c r="BF387" s="15">
        <f>IF(I387&gt;I$3054,I$3054,IF(I387&lt;I$3053,I$3053,I387))</f>
        <v>0</v>
      </c>
      <c r="BG387" s="6">
        <f>IF(BE387&gt;0, BF387/BE387,0)</f>
        <v>0</v>
      </c>
      <c r="BH387" s="26">
        <f>BG387/BG$3049</f>
        <v>0</v>
      </c>
      <c r="BI387" s="26">
        <f>IF(AV387&gt;AV$3054,AV$3054,IF(AV387&lt;AV$3053,AV$3053,AV387))</f>
        <v>0</v>
      </c>
      <c r="BJ387" s="6">
        <f>IF(BI387&gt;0, BF387/BI387,0)</f>
        <v>0</v>
      </c>
      <c r="BK387" s="26">
        <f>BJ387/BJ$3049</f>
        <v>0</v>
      </c>
      <c r="BL387" s="6">
        <f>IF(_xlfn.NUMBERVALUE(AL387),IF(ABS(AL387)&lt;1,1-ABS(AL387),0),0)</f>
        <v>0</v>
      </c>
      <c r="BM387" s="6">
        <f>IF(F387&gt;F$3054,F$3054,IF(F387&lt;F$3053,F$3053,F387))</f>
        <v>-95.71</v>
      </c>
      <c r="BN387" s="6">
        <f>IF(BM387&gt;0, BM387/BM$3049, BM387/BM$3050*-1)</f>
        <v>-0.96229640056304044</v>
      </c>
      <c r="BO387" s="6">
        <f>IF(O387&gt;O$3054,O$3054,IF(O387&lt;O$3053,O$3053,O387))</f>
        <v>0</v>
      </c>
      <c r="BP387" s="26">
        <f>BO387/BO$3049</f>
        <v>0</v>
      </c>
      <c r="BQ387" s="26">
        <f>IF(OR(BD387=0, BH387=0,BN387=0,BP387=0), 0,BD387+BH387+BK387+BL387+BN387+BP387)</f>
        <v>0</v>
      </c>
      <c r="BR387" s="6">
        <f>IF(D387&gt;0,C387/D387,0)</f>
        <v>0</v>
      </c>
    </row>
    <row r="388" spans="1:70" x14ac:dyDescent="0.2">
      <c r="A388" s="15" t="s">
        <v>998</v>
      </c>
      <c r="B388" s="15" t="s">
        <v>999</v>
      </c>
      <c r="C388" s="15">
        <v>-0.01</v>
      </c>
      <c r="D388" s="15">
        <v>0.02</v>
      </c>
      <c r="E388" s="15">
        <v>0.03</v>
      </c>
      <c r="F388" s="15">
        <v>-9.09</v>
      </c>
      <c r="G388" s="15">
        <v>1.88</v>
      </c>
      <c r="H388" s="21">
        <v>31780000</v>
      </c>
      <c r="I388" s="15"/>
      <c r="J388" s="15">
        <v>0</v>
      </c>
      <c r="K388" s="15"/>
      <c r="L388" s="15">
        <v>0</v>
      </c>
      <c r="M388" s="15"/>
      <c r="N388" s="15">
        <v>0</v>
      </c>
      <c r="O388" s="15"/>
      <c r="P388" s="15"/>
      <c r="Q388" s="15">
        <v>0.01</v>
      </c>
      <c r="R388" s="15">
        <v>0.01</v>
      </c>
      <c r="S388" s="15">
        <v>7.52</v>
      </c>
      <c r="T388" s="15">
        <v>0</v>
      </c>
      <c r="U388" s="15">
        <v>0</v>
      </c>
      <c r="V388" s="15">
        <v>0</v>
      </c>
      <c r="W388" s="15">
        <v>0</v>
      </c>
      <c r="X388" s="15">
        <v>0</v>
      </c>
      <c r="Y388" s="15">
        <v>0</v>
      </c>
      <c r="Z388" s="15">
        <v>0</v>
      </c>
      <c r="AA388" s="15">
        <v>0</v>
      </c>
      <c r="AB388" s="15"/>
      <c r="AC388" s="15">
        <v>-53.89</v>
      </c>
      <c r="AD388" s="15">
        <v>-59.12</v>
      </c>
      <c r="AE388" s="15">
        <v>-53.89</v>
      </c>
      <c r="AF388" s="15">
        <v>-50.11</v>
      </c>
      <c r="AG388" s="15">
        <v>-54.22</v>
      </c>
      <c r="AH388" s="15">
        <v>-50.11</v>
      </c>
      <c r="AI388" s="15">
        <v>-54.12</v>
      </c>
      <c r="AJ388" s="15">
        <v>-59.58</v>
      </c>
      <c r="AK388" s="15">
        <v>-54.12</v>
      </c>
      <c r="AL388" s="15">
        <v>2.09</v>
      </c>
      <c r="AM388" s="16">
        <v>1316.06</v>
      </c>
      <c r="AN388" s="15"/>
      <c r="AO388" s="16">
        <v>-1055.52</v>
      </c>
      <c r="AP388" s="16">
        <v>-1060.8900000000001</v>
      </c>
      <c r="AQ388" s="16">
        <v>-1060.8800000000001</v>
      </c>
      <c r="AR388" s="15"/>
      <c r="AS388" s="15">
        <v>22.97</v>
      </c>
      <c r="AT388" s="15">
        <v>5.66</v>
      </c>
      <c r="AU388" s="15"/>
      <c r="AV388" s="15"/>
      <c r="AW388" s="15">
        <v>1650000</v>
      </c>
      <c r="AX388" s="15">
        <v>1700000</v>
      </c>
      <c r="AZ388" s="6">
        <f>IF(D388&gt;0,H388/D388,0)</f>
        <v>1589000000</v>
      </c>
      <c r="BA388" s="6">
        <f>AZ388*Q388</f>
        <v>15890000</v>
      </c>
      <c r="BB388" s="6">
        <f>IF(C388&gt;C$3054,C$3054,IF(C388&lt;C$3053,C$3053,C388))</f>
        <v>-0.01</v>
      </c>
      <c r="BC388" s="6">
        <f>IF(BB388&gt;0,(D388/15)-BB388,0)</f>
        <v>0</v>
      </c>
      <c r="BD388" s="6">
        <f>BC388/BC$3049</f>
        <v>0</v>
      </c>
      <c r="BE388" s="15">
        <f>IF(AU388&gt;AU$3054,AU$3054,IF(AU388&lt;AU$3053,AU$3053,AU388))</f>
        <v>0</v>
      </c>
      <c r="BF388" s="15">
        <f>IF(I388&gt;I$3054,I$3054,IF(I388&lt;I$3053,I$3053,I388))</f>
        <v>0</v>
      </c>
      <c r="BG388" s="6">
        <f>IF(BE388&gt;0, BF388/BE388,0)</f>
        <v>0</v>
      </c>
      <c r="BH388" s="26">
        <f>BG388/BG$3049</f>
        <v>0</v>
      </c>
      <c r="BI388" s="26">
        <f>IF(AV388&gt;AV$3054,AV$3054,IF(AV388&lt;AV$3053,AV$3053,AV388))</f>
        <v>0</v>
      </c>
      <c r="BJ388" s="6">
        <f>IF(BI388&gt;0, BF388/BI388,0)</f>
        <v>0</v>
      </c>
      <c r="BK388" s="26">
        <f>BJ388/BJ$3049</f>
        <v>0</v>
      </c>
      <c r="BL388" s="6">
        <f>IF(_xlfn.NUMBERVALUE(AL388),IF(ABS(AL388)&lt;1,1-ABS(AL388),0),0)</f>
        <v>0</v>
      </c>
      <c r="BM388" s="6">
        <f>IF(F388&gt;F$3054,F$3054,IF(F388&lt;F$3053,F$3053,F388))</f>
        <v>-9.09</v>
      </c>
      <c r="BN388" s="6">
        <f>IF(BM388&gt;0, BM388/BM$3049, BM388/BM$3050*-1)</f>
        <v>-9.1393525035190035E-2</v>
      </c>
      <c r="BO388" s="6">
        <f>IF(O388&gt;O$3054,O$3054,IF(O388&lt;O$3053,O$3053,O388))</f>
        <v>0</v>
      </c>
      <c r="BP388" s="26">
        <f>BO388/BO$3049</f>
        <v>0</v>
      </c>
      <c r="BQ388" s="26">
        <f>IF(OR(BD388=0, BH388=0,BN388=0,BP388=0), 0,BD388+BH388+BK388+BL388+BN388+BP388)</f>
        <v>0</v>
      </c>
      <c r="BR388" s="6">
        <f>IF(D388&gt;0,C388/D388,0)</f>
        <v>-0.5</v>
      </c>
    </row>
    <row r="389" spans="1:70" x14ac:dyDescent="0.2">
      <c r="A389" s="15" t="s">
        <v>770</v>
      </c>
      <c r="B389" s="15" t="s">
        <v>771</v>
      </c>
      <c r="C389" s="15">
        <v>0.76</v>
      </c>
      <c r="D389" s="15">
        <v>10.35</v>
      </c>
      <c r="E389" s="15">
        <v>10.029999999999999</v>
      </c>
      <c r="F389" s="15">
        <v>10.7</v>
      </c>
      <c r="G389" s="15">
        <v>3.28</v>
      </c>
      <c r="H389" s="21">
        <v>2120000000</v>
      </c>
      <c r="I389" s="15">
        <v>13.57</v>
      </c>
      <c r="J389" s="15">
        <v>0</v>
      </c>
      <c r="K389" s="15"/>
      <c r="L389" s="15">
        <v>0</v>
      </c>
      <c r="M389" s="15"/>
      <c r="N389" s="15">
        <v>0</v>
      </c>
      <c r="O389" s="15"/>
      <c r="P389" s="15"/>
      <c r="Q389" s="15">
        <v>3.15</v>
      </c>
      <c r="R389" s="15">
        <v>1.67</v>
      </c>
      <c r="S389" s="15">
        <v>6.68</v>
      </c>
      <c r="T389" s="15">
        <v>19.510000000000002</v>
      </c>
      <c r="U389" s="15">
        <v>0.01</v>
      </c>
      <c r="V389" s="15">
        <v>19.52</v>
      </c>
      <c r="W389" s="15">
        <v>0.02</v>
      </c>
      <c r="X389" s="15">
        <v>27.93</v>
      </c>
      <c r="Y389" s="15">
        <v>0.01</v>
      </c>
      <c r="Z389" s="15">
        <v>27.93</v>
      </c>
      <c r="AA389" s="15">
        <v>0.02</v>
      </c>
      <c r="AB389" s="15"/>
      <c r="AC389" s="15">
        <v>22.53</v>
      </c>
      <c r="AD389" s="15"/>
      <c r="AE389" s="15">
        <v>38.36</v>
      </c>
      <c r="AF389" s="15">
        <v>21.45</v>
      </c>
      <c r="AG389" s="15"/>
      <c r="AH389" s="15">
        <v>32.869999999999997</v>
      </c>
      <c r="AI389" s="15">
        <v>28.76</v>
      </c>
      <c r="AJ389" s="15"/>
      <c r="AK389" s="15">
        <v>76.349999999999994</v>
      </c>
      <c r="AL389" s="15"/>
      <c r="AM389" s="15">
        <v>155.16999999999999</v>
      </c>
      <c r="AN389" s="15"/>
      <c r="AO389" s="15">
        <v>-339.08</v>
      </c>
      <c r="AP389" s="16">
        <v>3119.19</v>
      </c>
      <c r="AQ389" s="16">
        <v>2028.61</v>
      </c>
      <c r="AR389" s="15"/>
      <c r="AS389" s="15"/>
      <c r="AT389" s="15"/>
      <c r="AU389" s="15"/>
      <c r="AV389" s="15"/>
      <c r="AW389" s="15">
        <v>0</v>
      </c>
      <c r="AX389" s="15"/>
      <c r="AZ389" s="6">
        <f>IF(D389&gt;0,H389/D389,0)</f>
        <v>204830917.87439615</v>
      </c>
      <c r="BA389" s="6">
        <f>AZ389*Q389</f>
        <v>645217391.30434787</v>
      </c>
      <c r="BB389" s="6">
        <f>IF(C389&gt;C$3054,C$3054,IF(C389&lt;C$3053,C$3053,C389))</f>
        <v>0.76</v>
      </c>
      <c r="BC389" s="6">
        <f>IF(BB389&gt;0,(D389/15)-BB389,0)</f>
        <v>-7.0000000000000062E-2</v>
      </c>
      <c r="BD389" s="6">
        <f>BC389/BC$3049</f>
        <v>-1.3480549492874578E-2</v>
      </c>
      <c r="BE389" s="15">
        <f>IF(AU389&gt;AU$3054,AU$3054,IF(AU389&lt;AU$3053,AU$3053,AU389))</f>
        <v>0</v>
      </c>
      <c r="BF389" s="15">
        <f>IF(I389&gt;I$3054,I$3054,IF(I389&lt;I$3053,I$3053,I389))</f>
        <v>13.57</v>
      </c>
      <c r="BG389" s="6">
        <f>IF(BE389&gt;0, BF389/BE389,0)</f>
        <v>0</v>
      </c>
      <c r="BH389" s="26">
        <f>BG389/BG$3049</f>
        <v>0</v>
      </c>
      <c r="BI389" s="26">
        <f>IF(AV389&gt;AV$3054,AV$3054,IF(AV389&lt;AV$3053,AV$3053,AV389))</f>
        <v>0</v>
      </c>
      <c r="BJ389" s="6">
        <f>IF(BI389&gt;0, BF389/BI389,0)</f>
        <v>0</v>
      </c>
      <c r="BK389" s="26">
        <f>BJ389/BJ$3049</f>
        <v>0</v>
      </c>
      <c r="BL389" s="6">
        <f>IF(_xlfn.NUMBERVALUE(AL389),IF(ABS(AL389)&lt;1,1-ABS(AL389),0),0)</f>
        <v>0</v>
      </c>
      <c r="BM389" s="6">
        <f>IF(F389&gt;F$3054,F$3054,IF(F389&lt;F$3053,F$3053,F389))</f>
        <v>10.7</v>
      </c>
      <c r="BN389" s="6">
        <f>IF(BM389&gt;0, BM389/BM$3049, BM389/BM$3050*-1)</f>
        <v>1.3517482506674922E-2</v>
      </c>
      <c r="BO389" s="6">
        <f>IF(O389&gt;O$3054,O$3054,IF(O389&lt;O$3053,O$3053,O389))</f>
        <v>0</v>
      </c>
      <c r="BP389" s="26">
        <f>BO389/BO$3049</f>
        <v>0</v>
      </c>
      <c r="BQ389" s="26">
        <f>IF(OR(BD389=0, BH389=0,BN389=0,BP389=0), 0,BD389+BH389+BK389+BL389+BN389+BP389)</f>
        <v>0</v>
      </c>
      <c r="BR389" s="6">
        <f>IF(D389&gt;0,C389/D389,0)</f>
        <v>7.3429951690821255E-2</v>
      </c>
    </row>
    <row r="390" spans="1:70" x14ac:dyDescent="0.2">
      <c r="A390" s="15" t="s">
        <v>996</v>
      </c>
      <c r="B390" s="15" t="s">
        <v>997</v>
      </c>
      <c r="C390" s="15">
        <v>-0.02</v>
      </c>
      <c r="D390" s="15">
        <v>0.08</v>
      </c>
      <c r="E390" s="15">
        <v>7.0000000000000007E-2</v>
      </c>
      <c r="F390" s="15">
        <v>11.48</v>
      </c>
      <c r="G390" s="15">
        <v>1.22</v>
      </c>
      <c r="H390" s="21">
        <v>17920000</v>
      </c>
      <c r="I390" s="15"/>
      <c r="J390" s="15">
        <v>0</v>
      </c>
      <c r="K390" s="15"/>
      <c r="L390" s="15">
        <v>0</v>
      </c>
      <c r="M390" s="15"/>
      <c r="N390" s="15">
        <v>0</v>
      </c>
      <c r="O390" s="15"/>
      <c r="P390" s="15"/>
      <c r="Q390" s="15">
        <v>0.06</v>
      </c>
      <c r="R390" s="15">
        <v>0.01</v>
      </c>
      <c r="S390" s="15">
        <v>1.66</v>
      </c>
      <c r="T390" s="15">
        <v>0.04</v>
      </c>
      <c r="U390" s="15">
        <v>0.04</v>
      </c>
      <c r="V390" s="15">
        <v>9.24</v>
      </c>
      <c r="W390" s="15">
        <v>9.24</v>
      </c>
      <c r="X390" s="15">
        <v>7.0000000000000007E-2</v>
      </c>
      <c r="Y390" s="15">
        <v>7.0000000000000007E-2</v>
      </c>
      <c r="Z390" s="15">
        <v>16.7</v>
      </c>
      <c r="AA390" s="15">
        <v>16.7</v>
      </c>
      <c r="AB390" s="15">
        <v>-43.54</v>
      </c>
      <c r="AC390" s="15">
        <v>-26.17</v>
      </c>
      <c r="AD390" s="15">
        <v>4.28</v>
      </c>
      <c r="AE390" s="15">
        <v>-26.17</v>
      </c>
      <c r="AF390" s="15">
        <v>-16.239999999999998</v>
      </c>
      <c r="AG390" s="15">
        <v>2.79</v>
      </c>
      <c r="AH390" s="15">
        <v>-16.239999999999998</v>
      </c>
      <c r="AI390" s="15">
        <v>-26.35</v>
      </c>
      <c r="AJ390" s="15">
        <v>4.4000000000000004</v>
      </c>
      <c r="AK390" s="15">
        <v>-26.35</v>
      </c>
      <c r="AL390" s="15">
        <v>1.4</v>
      </c>
      <c r="AM390" s="15">
        <v>171.5</v>
      </c>
      <c r="AN390" s="15">
        <v>48.88</v>
      </c>
      <c r="AO390" s="15">
        <v>-9.83</v>
      </c>
      <c r="AP390" s="15">
        <v>-12.1</v>
      </c>
      <c r="AQ390" s="15">
        <v>-11.4</v>
      </c>
      <c r="AR390" s="15"/>
      <c r="AS390" s="15">
        <v>13.73</v>
      </c>
      <c r="AT390" s="15">
        <v>3.81</v>
      </c>
      <c r="AU390" s="15"/>
      <c r="AV390" s="15"/>
      <c r="AW390" s="15">
        <v>0</v>
      </c>
      <c r="AX390" s="16">
        <v>123333</v>
      </c>
      <c r="AZ390" s="6">
        <f>IF(D390&gt;0,H390/D390,0)</f>
        <v>224000000</v>
      </c>
      <c r="BA390" s="6">
        <f>AZ390*Q390</f>
        <v>13440000</v>
      </c>
      <c r="BB390" s="6">
        <f>IF(C390&gt;C$3054,C$3054,IF(C390&lt;C$3053,C$3053,C390))</f>
        <v>-0.02</v>
      </c>
      <c r="BC390" s="6">
        <f>IF(BB390&gt;0,(D390/15)-BB390,0)</f>
        <v>0</v>
      </c>
      <c r="BD390" s="6">
        <f>BC390/BC$3049</f>
        <v>0</v>
      </c>
      <c r="BE390" s="15">
        <f>IF(AU390&gt;AU$3054,AU$3054,IF(AU390&lt;AU$3053,AU$3053,AU390))</f>
        <v>0</v>
      </c>
      <c r="BF390" s="15">
        <f>IF(I390&gt;I$3054,I$3054,IF(I390&lt;I$3053,I$3053,I390))</f>
        <v>0</v>
      </c>
      <c r="BG390" s="6">
        <f>IF(BE390&gt;0, BF390/BE390,0)</f>
        <v>0</v>
      </c>
      <c r="BH390" s="26">
        <f>BG390/BG$3049</f>
        <v>0</v>
      </c>
      <c r="BI390" s="26">
        <f>IF(AV390&gt;AV$3054,AV$3054,IF(AV390&lt;AV$3053,AV$3053,AV390))</f>
        <v>0</v>
      </c>
      <c r="BJ390" s="6">
        <f>IF(BI390&gt;0, BF390/BI390,0)</f>
        <v>0</v>
      </c>
      <c r="BK390" s="26">
        <f>BJ390/BJ$3049</f>
        <v>0</v>
      </c>
      <c r="BL390" s="6">
        <f>IF(_xlfn.NUMBERVALUE(AL390),IF(ABS(AL390)&lt;1,1-ABS(AL390),0),0)</f>
        <v>0</v>
      </c>
      <c r="BM390" s="6">
        <f>IF(F390&gt;F$3054,F$3054,IF(F390&lt;F$3053,F$3053,F390))</f>
        <v>11.48</v>
      </c>
      <c r="BN390" s="6">
        <f>IF(BM390&gt;0, BM390/BM$3049, BM390/BM$3050*-1)</f>
        <v>1.4502869081927862E-2</v>
      </c>
      <c r="BO390" s="6">
        <f>IF(O390&gt;O$3054,O$3054,IF(O390&lt;O$3053,O$3053,O390))</f>
        <v>0</v>
      </c>
      <c r="BP390" s="26">
        <f>BO390/BO$3049</f>
        <v>0</v>
      </c>
      <c r="BQ390" s="26">
        <f>IF(OR(BD390=0, BH390=0,BN390=0,BP390=0), 0,BD390+BH390+BK390+BL390+BN390+BP390)</f>
        <v>0</v>
      </c>
      <c r="BR390" s="6">
        <f>IF(D390&gt;0,C390/D390,0)</f>
        <v>-0.25</v>
      </c>
    </row>
    <row r="391" spans="1:70" x14ac:dyDescent="0.2">
      <c r="A391" s="15" t="s">
        <v>419</v>
      </c>
      <c r="B391" s="15" t="s">
        <v>420</v>
      </c>
      <c r="C391" s="15"/>
      <c r="D391" s="15">
        <v>0.2</v>
      </c>
      <c r="E391" s="15"/>
      <c r="F391" s="15"/>
      <c r="G391" s="15"/>
      <c r="H391" s="21"/>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v>0</v>
      </c>
      <c r="AX391" s="15"/>
      <c r="AZ391" s="6">
        <f>IF(D391&gt;0,H391/D391,0)</f>
        <v>0</v>
      </c>
      <c r="BA391" s="6">
        <f>AZ391*Q391</f>
        <v>0</v>
      </c>
      <c r="BB391" s="6">
        <f>IF(C391&gt;C$3054,C$3054,IF(C391&lt;C$3053,C$3053,C391))</f>
        <v>0</v>
      </c>
      <c r="BC391" s="6">
        <f>IF(BB391&gt;0,(D391/15)-BB391,0)</f>
        <v>0</v>
      </c>
      <c r="BD391" s="6">
        <f>BC391/BC$3049</f>
        <v>0</v>
      </c>
      <c r="BE391" s="15">
        <f>IF(AU391&gt;AU$3054,AU$3054,IF(AU391&lt;AU$3053,AU$3053,AU391))</f>
        <v>0</v>
      </c>
      <c r="BF391" s="15">
        <f>IF(I391&gt;I$3054,I$3054,IF(I391&lt;I$3053,I$3053,I391))</f>
        <v>0</v>
      </c>
      <c r="BG391" s="6">
        <f>IF(BE391&gt;0, BF391/BE391,0)</f>
        <v>0</v>
      </c>
      <c r="BH391" s="26">
        <f>BG391/BG$3049</f>
        <v>0</v>
      </c>
      <c r="BI391" s="26">
        <f>IF(AV391&gt;AV$3054,AV$3054,IF(AV391&lt;AV$3053,AV$3053,AV391))</f>
        <v>0</v>
      </c>
      <c r="BJ391" s="6">
        <f>IF(BI391&gt;0, BF391/BI391,0)</f>
        <v>0</v>
      </c>
      <c r="BK391" s="26">
        <f>BJ391/BJ$3049</f>
        <v>0</v>
      </c>
      <c r="BL391" s="6">
        <f>IF(_xlfn.NUMBERVALUE(AL391),IF(ABS(AL391)&lt;1,1-ABS(AL391),0),0)</f>
        <v>0</v>
      </c>
      <c r="BM391" s="6">
        <f>IF(F391&gt;F$3054,F$3054,IF(F391&lt;F$3053,F$3053,F391))</f>
        <v>0</v>
      </c>
      <c r="BN391" s="6">
        <f>IF(BM391&gt;0, BM391/BM$3049, BM391/BM$3050*-1)</f>
        <v>0</v>
      </c>
      <c r="BO391" s="6">
        <f>IF(O391&gt;O$3054,O$3054,IF(O391&lt;O$3053,O$3053,O391))</f>
        <v>0</v>
      </c>
      <c r="BP391" s="26">
        <f>BO391/BO$3049</f>
        <v>0</v>
      </c>
      <c r="BQ391" s="26">
        <f>IF(OR(BD391=0, BH391=0,BN391=0,BP391=0), 0,BD391+BH391+BK391+BL391+BN391+BP391)</f>
        <v>0</v>
      </c>
      <c r="BR391" s="6">
        <f>IF(D391&gt;0,C391/D391,0)</f>
        <v>0</v>
      </c>
    </row>
    <row r="392" spans="1:70" x14ac:dyDescent="0.2">
      <c r="A392" s="15" t="s">
        <v>1338</v>
      </c>
      <c r="B392" s="15" t="s">
        <v>1339</v>
      </c>
      <c r="C392" s="15">
        <v>-0.05</v>
      </c>
      <c r="D392" s="15">
        <v>0.28000000000000003</v>
      </c>
      <c r="E392" s="15">
        <v>0.31</v>
      </c>
      <c r="F392" s="15">
        <v>-61.86</v>
      </c>
      <c r="G392" s="15">
        <v>1.21</v>
      </c>
      <c r="H392" s="21">
        <v>39330000</v>
      </c>
      <c r="I392" s="15"/>
      <c r="J392" s="15">
        <v>0</v>
      </c>
      <c r="K392" s="15"/>
      <c r="L392" s="15">
        <v>0</v>
      </c>
      <c r="M392" s="15"/>
      <c r="N392" s="15">
        <v>0</v>
      </c>
      <c r="O392" s="15"/>
      <c r="P392" s="15"/>
      <c r="Q392" s="15">
        <v>0.23</v>
      </c>
      <c r="R392" s="15">
        <v>0.04</v>
      </c>
      <c r="S392" s="15">
        <v>2.37</v>
      </c>
      <c r="T392" s="15">
        <v>0</v>
      </c>
      <c r="U392" s="15">
        <v>0</v>
      </c>
      <c r="V392" s="15">
        <v>0</v>
      </c>
      <c r="W392" s="15">
        <v>0</v>
      </c>
      <c r="X392" s="15">
        <v>0</v>
      </c>
      <c r="Y392" s="15">
        <v>0</v>
      </c>
      <c r="Z392" s="15">
        <v>0</v>
      </c>
      <c r="AA392" s="15">
        <v>0</v>
      </c>
      <c r="AB392" s="15"/>
      <c r="AC392" s="15">
        <v>-26.47</v>
      </c>
      <c r="AD392" s="15">
        <v>-14.35</v>
      </c>
      <c r="AE392" s="15">
        <v>-11.29</v>
      </c>
      <c r="AF392" s="15">
        <v>-19.43</v>
      </c>
      <c r="AG392" s="15">
        <v>-13.6</v>
      </c>
      <c r="AH392" s="15">
        <v>-10.34</v>
      </c>
      <c r="AI392" s="15">
        <v>-26.83</v>
      </c>
      <c r="AJ392" s="15">
        <v>-14.52</v>
      </c>
      <c r="AK392" s="15">
        <v>-11.51</v>
      </c>
      <c r="AL392" s="15">
        <v>2.0299999999999998</v>
      </c>
      <c r="AM392" s="15">
        <v>101.66</v>
      </c>
      <c r="AN392" s="15"/>
      <c r="AO392" s="16">
        <v>-1592.19</v>
      </c>
      <c r="AP392" s="16">
        <v>-1694.96</v>
      </c>
      <c r="AQ392" s="16">
        <v>-2058.44</v>
      </c>
      <c r="AR392" s="15"/>
      <c r="AS392" s="15">
        <v>16.16</v>
      </c>
      <c r="AT392" s="15"/>
      <c r="AU392" s="15"/>
      <c r="AV392" s="15"/>
      <c r="AW392" s="15">
        <v>0</v>
      </c>
      <c r="AX392" s="15"/>
      <c r="AZ392" s="6">
        <f>IF(D392&gt;0,H392/D392,0)</f>
        <v>140464285.7142857</v>
      </c>
      <c r="BA392" s="6">
        <f>AZ392*Q392</f>
        <v>32306785.714285713</v>
      </c>
      <c r="BB392" s="6">
        <f>IF(C392&gt;C$3054,C$3054,IF(C392&lt;C$3053,C$3053,C392))</f>
        <v>-0.05</v>
      </c>
      <c r="BC392" s="6">
        <f>IF(BB392&gt;0,(D392/15)-BB392,0)</f>
        <v>0</v>
      </c>
      <c r="BD392" s="6">
        <f>BC392/BC$3049</f>
        <v>0</v>
      </c>
      <c r="BE392" s="15">
        <f>IF(AU392&gt;AU$3054,AU$3054,IF(AU392&lt;AU$3053,AU$3053,AU392))</f>
        <v>0</v>
      </c>
      <c r="BF392" s="15">
        <f>IF(I392&gt;I$3054,I$3054,IF(I392&lt;I$3053,I$3053,I392))</f>
        <v>0</v>
      </c>
      <c r="BG392" s="6">
        <f>IF(BE392&gt;0, BF392/BE392,0)</f>
        <v>0</v>
      </c>
      <c r="BH392" s="26">
        <f>BG392/BG$3049</f>
        <v>0</v>
      </c>
      <c r="BI392" s="26">
        <f>IF(AV392&gt;AV$3054,AV$3054,IF(AV392&lt;AV$3053,AV$3053,AV392))</f>
        <v>0</v>
      </c>
      <c r="BJ392" s="6">
        <f>IF(BI392&gt;0, BF392/BI392,0)</f>
        <v>0</v>
      </c>
      <c r="BK392" s="26">
        <f>BJ392/BJ$3049</f>
        <v>0</v>
      </c>
      <c r="BL392" s="6">
        <f>IF(_xlfn.NUMBERVALUE(AL392),IF(ABS(AL392)&lt;1,1-ABS(AL392),0),0)</f>
        <v>0</v>
      </c>
      <c r="BM392" s="6">
        <f>IF(F392&gt;F$3054,F$3054,IF(F392&lt;F$3053,F$3053,F392))</f>
        <v>-61.86</v>
      </c>
      <c r="BN392" s="6">
        <f>IF(BM392&gt;0, BM392/BM$3049, BM392/BM$3050*-1)</f>
        <v>-0.62195857631208529</v>
      </c>
      <c r="BO392" s="6">
        <f>IF(O392&gt;O$3054,O$3054,IF(O392&lt;O$3053,O$3053,O392))</f>
        <v>0</v>
      </c>
      <c r="BP392" s="26">
        <f>BO392/BO$3049</f>
        <v>0</v>
      </c>
      <c r="BQ392" s="26">
        <f>IF(OR(BD392=0, BH392=0,BN392=0,BP392=0), 0,BD392+BH392+BK392+BL392+BN392+BP392)</f>
        <v>0</v>
      </c>
      <c r="BR392" s="6">
        <f>IF(D392&gt;0,C392/D392,0)</f>
        <v>-0.17857142857142858</v>
      </c>
    </row>
    <row r="393" spans="1:70" x14ac:dyDescent="0.2">
      <c r="A393" s="15" t="s">
        <v>427</v>
      </c>
      <c r="B393" s="15" t="s">
        <v>428</v>
      </c>
      <c r="C393" s="15"/>
      <c r="D393" s="15">
        <v>0</v>
      </c>
      <c r="E393" s="15"/>
      <c r="F393" s="15"/>
      <c r="G393" s="15"/>
      <c r="H393" s="21"/>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v>0</v>
      </c>
      <c r="AX393" s="15"/>
      <c r="AZ393" s="6">
        <f>IF(D393&gt;0,H393/D393,0)</f>
        <v>0</v>
      </c>
      <c r="BA393" s="6">
        <f>AZ393*Q393</f>
        <v>0</v>
      </c>
      <c r="BB393" s="6">
        <f>IF(C393&gt;C$3054,C$3054,IF(C393&lt;C$3053,C$3053,C393))</f>
        <v>0</v>
      </c>
      <c r="BC393" s="6">
        <f>IF(BB393&gt;0,(D393/15)-BB393,0)</f>
        <v>0</v>
      </c>
      <c r="BD393" s="6">
        <f>BC393/BC$3049</f>
        <v>0</v>
      </c>
      <c r="BE393" s="15">
        <f>IF(AU393&gt;AU$3054,AU$3054,IF(AU393&lt;AU$3053,AU$3053,AU393))</f>
        <v>0</v>
      </c>
      <c r="BF393" s="15">
        <f>IF(I393&gt;I$3054,I$3054,IF(I393&lt;I$3053,I$3053,I393))</f>
        <v>0</v>
      </c>
      <c r="BG393" s="6">
        <f>IF(BE393&gt;0, BF393/BE393,0)</f>
        <v>0</v>
      </c>
      <c r="BH393" s="26">
        <f>BG393/BG$3049</f>
        <v>0</v>
      </c>
      <c r="BI393" s="26">
        <f>IF(AV393&gt;AV$3054,AV$3054,IF(AV393&lt;AV$3053,AV$3053,AV393))</f>
        <v>0</v>
      </c>
      <c r="BJ393" s="6">
        <f>IF(BI393&gt;0, BF393/BI393,0)</f>
        <v>0</v>
      </c>
      <c r="BK393" s="26">
        <f>BJ393/BJ$3049</f>
        <v>0</v>
      </c>
      <c r="BL393" s="6">
        <f>IF(_xlfn.NUMBERVALUE(AL393),IF(ABS(AL393)&lt;1,1-ABS(AL393),0),0)</f>
        <v>0</v>
      </c>
      <c r="BM393" s="6">
        <f>IF(F393&gt;F$3054,F$3054,IF(F393&lt;F$3053,F$3053,F393))</f>
        <v>0</v>
      </c>
      <c r="BN393" s="6">
        <f>IF(BM393&gt;0, BM393/BM$3049, BM393/BM$3050*-1)</f>
        <v>0</v>
      </c>
      <c r="BO393" s="6">
        <f>IF(O393&gt;O$3054,O$3054,IF(O393&lt;O$3053,O$3053,O393))</f>
        <v>0</v>
      </c>
      <c r="BP393" s="26">
        <f>BO393/BO$3049</f>
        <v>0</v>
      </c>
      <c r="BQ393" s="26">
        <f>IF(OR(BD393=0, BH393=0,BN393=0,BP393=0), 0,BD393+BH393+BK393+BL393+BN393+BP393)</f>
        <v>0</v>
      </c>
      <c r="BR393" s="6">
        <f>IF(D393&gt;0,C393/D393,0)</f>
        <v>0</v>
      </c>
    </row>
    <row r="394" spans="1:70" x14ac:dyDescent="0.2">
      <c r="A394" s="15" t="s">
        <v>429</v>
      </c>
      <c r="B394" s="15" t="s">
        <v>430</v>
      </c>
      <c r="C394" s="15"/>
      <c r="D394" s="15">
        <v>0</v>
      </c>
      <c r="E394" s="15"/>
      <c r="F394" s="15"/>
      <c r="G394" s="15"/>
      <c r="H394" s="21"/>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v>0</v>
      </c>
      <c r="AX394" s="15"/>
      <c r="AZ394" s="6">
        <f>IF(D394&gt;0,H394/D394,0)</f>
        <v>0</v>
      </c>
      <c r="BA394" s="6">
        <f>AZ394*Q394</f>
        <v>0</v>
      </c>
      <c r="BB394" s="6">
        <f>IF(C394&gt;C$3054,C$3054,IF(C394&lt;C$3053,C$3053,C394))</f>
        <v>0</v>
      </c>
      <c r="BC394" s="6">
        <f>IF(BB394&gt;0,(D394/15)-BB394,0)</f>
        <v>0</v>
      </c>
      <c r="BD394" s="6">
        <f>BC394/BC$3049</f>
        <v>0</v>
      </c>
      <c r="BE394" s="15">
        <f>IF(AU394&gt;AU$3054,AU$3054,IF(AU394&lt;AU$3053,AU$3053,AU394))</f>
        <v>0</v>
      </c>
      <c r="BF394" s="15">
        <f>IF(I394&gt;I$3054,I$3054,IF(I394&lt;I$3053,I$3053,I394))</f>
        <v>0</v>
      </c>
      <c r="BG394" s="6">
        <f>IF(BE394&gt;0, BF394/BE394,0)</f>
        <v>0</v>
      </c>
      <c r="BH394" s="26">
        <f>BG394/BG$3049</f>
        <v>0</v>
      </c>
      <c r="BI394" s="26">
        <f>IF(AV394&gt;AV$3054,AV$3054,IF(AV394&lt;AV$3053,AV$3053,AV394))</f>
        <v>0</v>
      </c>
      <c r="BJ394" s="6">
        <f>IF(BI394&gt;0, BF394/BI394,0)</f>
        <v>0</v>
      </c>
      <c r="BK394" s="26">
        <f>BJ394/BJ$3049</f>
        <v>0</v>
      </c>
      <c r="BL394" s="6">
        <f>IF(_xlfn.NUMBERVALUE(AL394),IF(ABS(AL394)&lt;1,1-ABS(AL394),0),0)</f>
        <v>0</v>
      </c>
      <c r="BM394" s="6">
        <f>IF(F394&gt;F$3054,F$3054,IF(F394&lt;F$3053,F$3053,F394))</f>
        <v>0</v>
      </c>
      <c r="BN394" s="6">
        <f>IF(BM394&gt;0, BM394/BM$3049, BM394/BM$3050*-1)</f>
        <v>0</v>
      </c>
      <c r="BO394" s="6">
        <f>IF(O394&gt;O$3054,O$3054,IF(O394&lt;O$3053,O$3053,O394))</f>
        <v>0</v>
      </c>
      <c r="BP394" s="26">
        <f>BO394/BO$3049</f>
        <v>0</v>
      </c>
      <c r="BQ394" s="26">
        <f>IF(OR(BD394=0, BH394=0,BN394=0,BP394=0), 0,BD394+BH394+BK394+BL394+BN394+BP394)</f>
        <v>0</v>
      </c>
      <c r="BR394" s="6">
        <f>IF(D394&gt;0,C394/D394,0)</f>
        <v>0</v>
      </c>
    </row>
    <row r="395" spans="1:70" x14ac:dyDescent="0.2">
      <c r="A395" s="15" t="s">
        <v>645</v>
      </c>
      <c r="B395" s="15" t="s">
        <v>646</v>
      </c>
      <c r="C395" s="15">
        <v>0</v>
      </c>
      <c r="D395" s="15">
        <v>0.02</v>
      </c>
      <c r="E395" s="15">
        <v>0.03</v>
      </c>
      <c r="F395" s="15">
        <v>58.33</v>
      </c>
      <c r="G395" s="15">
        <v>1.0900000000000001</v>
      </c>
      <c r="H395" s="21">
        <v>23460000</v>
      </c>
      <c r="I395" s="15"/>
      <c r="J395" s="15">
        <v>0</v>
      </c>
      <c r="K395" s="15"/>
      <c r="L395" s="15">
        <v>0</v>
      </c>
      <c r="M395" s="15"/>
      <c r="N395" s="15">
        <v>0</v>
      </c>
      <c r="O395" s="15"/>
      <c r="P395" s="15"/>
      <c r="Q395" s="15">
        <v>0.02</v>
      </c>
      <c r="R395" s="15">
        <v>0.01</v>
      </c>
      <c r="S395" s="15">
        <v>2.63</v>
      </c>
      <c r="T395" s="15">
        <v>0</v>
      </c>
      <c r="U395" s="15">
        <v>0</v>
      </c>
      <c r="V395" s="15">
        <v>0</v>
      </c>
      <c r="W395" s="15">
        <v>0</v>
      </c>
      <c r="X395" s="15">
        <v>0</v>
      </c>
      <c r="Y395" s="15">
        <v>0</v>
      </c>
      <c r="Z395" s="15">
        <v>0</v>
      </c>
      <c r="AA395" s="15">
        <v>0</v>
      </c>
      <c r="AB395" s="15"/>
      <c r="AC395" s="15">
        <v>-11.12</v>
      </c>
      <c r="AD395" s="15">
        <v>-10.41</v>
      </c>
      <c r="AE395" s="15">
        <v>-11.12</v>
      </c>
      <c r="AF395" s="15">
        <v>-10.28</v>
      </c>
      <c r="AG395" s="15">
        <v>-9.85</v>
      </c>
      <c r="AH395" s="15">
        <v>-10.28</v>
      </c>
      <c r="AI395" s="15">
        <v>-11.12</v>
      </c>
      <c r="AJ395" s="15">
        <v>-10.41</v>
      </c>
      <c r="AK395" s="15">
        <v>-11.12</v>
      </c>
      <c r="AL395" s="15">
        <v>1.44</v>
      </c>
      <c r="AM395" s="15">
        <v>780.96</v>
      </c>
      <c r="AN395" s="15"/>
      <c r="AO395" s="15">
        <v>-728.35</v>
      </c>
      <c r="AP395" s="15">
        <v>-728.67</v>
      </c>
      <c r="AQ395" s="15">
        <v>-728.67</v>
      </c>
      <c r="AR395" s="15"/>
      <c r="AS395" s="15"/>
      <c r="AT395" s="15"/>
      <c r="AU395" s="15"/>
      <c r="AV395" s="15"/>
      <c r="AW395" s="16">
        <v>250000</v>
      </c>
      <c r="AX395" s="15">
        <v>1500000</v>
      </c>
      <c r="AZ395" s="6">
        <f>IF(D395&gt;0,H395/D395,0)</f>
        <v>1173000000</v>
      </c>
      <c r="BA395" s="6">
        <f>AZ395*Q395</f>
        <v>23460000</v>
      </c>
      <c r="BB395" s="6">
        <f>IF(C395&gt;C$3054,C$3054,IF(C395&lt;C$3053,C$3053,C395))</f>
        <v>0</v>
      </c>
      <c r="BC395" s="6">
        <f>IF(BB395&gt;0,(D395/15)-BB395,0)</f>
        <v>0</v>
      </c>
      <c r="BD395" s="6">
        <f>BC395/BC$3049</f>
        <v>0</v>
      </c>
      <c r="BE395" s="15">
        <f>IF(AU395&gt;AU$3054,AU$3054,IF(AU395&lt;AU$3053,AU$3053,AU395))</f>
        <v>0</v>
      </c>
      <c r="BF395" s="15">
        <f>IF(I395&gt;I$3054,I$3054,IF(I395&lt;I$3053,I$3053,I395))</f>
        <v>0</v>
      </c>
      <c r="BG395" s="6">
        <f>IF(BE395&gt;0, BF395/BE395,0)</f>
        <v>0</v>
      </c>
      <c r="BH395" s="26">
        <f>BG395/BG$3049</f>
        <v>0</v>
      </c>
      <c r="BI395" s="26">
        <f>IF(AV395&gt;AV$3054,AV$3054,IF(AV395&lt;AV$3053,AV$3053,AV395))</f>
        <v>0</v>
      </c>
      <c r="BJ395" s="6">
        <f>IF(BI395&gt;0, BF395/BI395,0)</f>
        <v>0</v>
      </c>
      <c r="BK395" s="26">
        <f>BJ395/BJ$3049</f>
        <v>0</v>
      </c>
      <c r="BL395" s="6">
        <f>IF(_xlfn.NUMBERVALUE(AL395),IF(ABS(AL395)&lt;1,1-ABS(AL395),0),0)</f>
        <v>0</v>
      </c>
      <c r="BM395" s="6">
        <f>IF(F395&gt;F$3054,F$3054,IF(F395&lt;F$3053,F$3053,F395))</f>
        <v>58.33</v>
      </c>
      <c r="BN395" s="6">
        <f>IF(BM395&gt;0, BM395/BM$3049, BM395/BM$3050*-1)</f>
        <v>7.3689229403210113E-2</v>
      </c>
      <c r="BO395" s="6">
        <f>IF(O395&gt;O$3054,O$3054,IF(O395&lt;O$3053,O$3053,O395))</f>
        <v>0</v>
      </c>
      <c r="BP395" s="26">
        <f>BO395/BO$3049</f>
        <v>0</v>
      </c>
      <c r="BQ395" s="26">
        <f>IF(OR(BD395=0, BH395=0,BN395=0,BP395=0), 0,BD395+BH395+BK395+BL395+BN395+BP395)</f>
        <v>0</v>
      </c>
      <c r="BR395" s="6">
        <f>IF(D395&gt;0,C395/D395,0)</f>
        <v>0</v>
      </c>
    </row>
    <row r="396" spans="1:70" x14ac:dyDescent="0.2">
      <c r="A396" s="15" t="s">
        <v>637</v>
      </c>
      <c r="B396" s="15" t="s">
        <v>638</v>
      </c>
      <c r="C396" s="15">
        <v>-0.6</v>
      </c>
      <c r="D396" s="15">
        <v>0.5</v>
      </c>
      <c r="E396" s="15">
        <v>0.5</v>
      </c>
      <c r="F396" s="15"/>
      <c r="G396" s="15"/>
      <c r="H396" s="21">
        <v>120080000</v>
      </c>
      <c r="I396" s="15"/>
      <c r="J396" s="15">
        <v>0</v>
      </c>
      <c r="K396" s="15"/>
      <c r="L396" s="15">
        <v>0</v>
      </c>
      <c r="M396" s="15"/>
      <c r="N396" s="15">
        <v>0</v>
      </c>
      <c r="O396" s="15"/>
      <c r="P396" s="15"/>
      <c r="Q396" s="15">
        <v>0.01</v>
      </c>
      <c r="R396" s="15">
        <v>0.21</v>
      </c>
      <c r="S396" s="15">
        <v>0.98</v>
      </c>
      <c r="T396" s="15">
        <v>0</v>
      </c>
      <c r="U396" s="15">
        <v>0</v>
      </c>
      <c r="V396" s="15">
        <v>88.66</v>
      </c>
      <c r="W396" s="15">
        <v>121.38</v>
      </c>
      <c r="X396" s="15">
        <v>0</v>
      </c>
      <c r="Y396" s="15"/>
      <c r="Z396" s="16">
        <v>2057.06</v>
      </c>
      <c r="AA396" s="15"/>
      <c r="AB396" s="15">
        <v>-8.7799999999999994</v>
      </c>
      <c r="AC396" s="15">
        <v>-180.56</v>
      </c>
      <c r="AD396" s="15">
        <v>-29.32</v>
      </c>
      <c r="AE396" s="15">
        <v>-169.96</v>
      </c>
      <c r="AF396" s="15">
        <v>-118.3</v>
      </c>
      <c r="AG396" s="15">
        <v>-21.56</v>
      </c>
      <c r="AH396" s="15">
        <v>-103.56</v>
      </c>
      <c r="AI396" s="15">
        <v>-306.5</v>
      </c>
      <c r="AJ396" s="15">
        <v>-35.979999999999997</v>
      </c>
      <c r="AK396" s="15">
        <v>-226.45</v>
      </c>
      <c r="AL396" s="15">
        <v>-2.66</v>
      </c>
      <c r="AM396" s="15">
        <v>220.02</v>
      </c>
      <c r="AN396" s="15">
        <v>46.24</v>
      </c>
      <c r="AO396" s="15">
        <v>-647.13</v>
      </c>
      <c r="AP396" s="16">
        <v>-2349.2600000000002</v>
      </c>
      <c r="AQ396" s="16">
        <v>-2118.84</v>
      </c>
      <c r="AR396" s="15"/>
      <c r="AS396" s="15">
        <v>7.51</v>
      </c>
      <c r="AT396" s="15"/>
      <c r="AU396" s="15"/>
      <c r="AV396" s="15"/>
      <c r="AW396" s="15">
        <v>0</v>
      </c>
      <c r="AX396" s="15"/>
      <c r="AZ396" s="6">
        <f>IF(D396&gt;0,H396/D396,0)</f>
        <v>240160000</v>
      </c>
      <c r="BA396" s="6">
        <f>AZ396*Q396</f>
        <v>2401600</v>
      </c>
      <c r="BB396" s="6">
        <f>IF(C396&gt;C$3054,C$3054,IF(C396&lt;C$3053,C$3053,C396))</f>
        <v>-0.6</v>
      </c>
      <c r="BC396" s="6">
        <f>IF(BB396&gt;0,(D396/15)-BB396,0)</f>
        <v>0</v>
      </c>
      <c r="BD396" s="6">
        <f>BC396/BC$3049</f>
        <v>0</v>
      </c>
      <c r="BE396" s="15">
        <f>IF(AU396&gt;AU$3054,AU$3054,IF(AU396&lt;AU$3053,AU$3053,AU396))</f>
        <v>0</v>
      </c>
      <c r="BF396" s="15">
        <f>IF(I396&gt;I$3054,I$3054,IF(I396&lt;I$3053,I$3053,I396))</f>
        <v>0</v>
      </c>
      <c r="BG396" s="6">
        <f>IF(BE396&gt;0, BF396/BE396,0)</f>
        <v>0</v>
      </c>
      <c r="BH396" s="26">
        <f>BG396/BG$3049</f>
        <v>0</v>
      </c>
      <c r="BI396" s="26">
        <f>IF(AV396&gt;AV$3054,AV$3054,IF(AV396&lt;AV$3053,AV$3053,AV396))</f>
        <v>0</v>
      </c>
      <c r="BJ396" s="6">
        <f>IF(BI396&gt;0, BF396/BI396,0)</f>
        <v>0</v>
      </c>
      <c r="BK396" s="26">
        <f>BJ396/BJ$3049</f>
        <v>0</v>
      </c>
      <c r="BL396" s="6">
        <f>IF(_xlfn.NUMBERVALUE(AL396),IF(ABS(AL396)&lt;1,1-ABS(AL396),0),0)</f>
        <v>0</v>
      </c>
      <c r="BM396" s="6">
        <f>IF(F396&gt;F$3054,F$3054,IF(F396&lt;F$3053,F$3053,F396))</f>
        <v>0</v>
      </c>
      <c r="BN396" s="6">
        <f>IF(BM396&gt;0, BM396/BM$3049, BM396/BM$3050*-1)</f>
        <v>0</v>
      </c>
      <c r="BO396" s="6">
        <f>IF(O396&gt;O$3054,O$3054,IF(O396&lt;O$3053,O$3053,O396))</f>
        <v>0</v>
      </c>
      <c r="BP396" s="26">
        <f>BO396/BO$3049</f>
        <v>0</v>
      </c>
      <c r="BQ396" s="26">
        <f>IF(OR(BD396=0, BH396=0,BN396=0,BP396=0), 0,BD396+BH396+BK396+BL396+BN396+BP396)</f>
        <v>0</v>
      </c>
      <c r="BR396" s="6">
        <f>IF(D396&gt;0,C396/D396,0)</f>
        <v>-1.2</v>
      </c>
    </row>
    <row r="397" spans="1:70" x14ac:dyDescent="0.2">
      <c r="A397" s="15" t="s">
        <v>1336</v>
      </c>
      <c r="B397" s="15" t="s">
        <v>1337</v>
      </c>
      <c r="C397" s="15"/>
      <c r="D397" s="15">
        <v>0</v>
      </c>
      <c r="E397" s="15"/>
      <c r="F397" s="15"/>
      <c r="G397" s="15"/>
      <c r="H397" s="21"/>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v>0</v>
      </c>
      <c r="AX397" s="16">
        <v>5034</v>
      </c>
      <c r="AZ397" s="6">
        <f>IF(D397&gt;0,H397/D397,0)</f>
        <v>0</v>
      </c>
      <c r="BA397" s="6">
        <f>AZ397*Q397</f>
        <v>0</v>
      </c>
      <c r="BB397" s="6">
        <f>IF(C397&gt;C$3054,C$3054,IF(C397&lt;C$3053,C$3053,C397))</f>
        <v>0</v>
      </c>
      <c r="BC397" s="6">
        <f>IF(BB397&gt;0,(D397/15)-BB397,0)</f>
        <v>0</v>
      </c>
      <c r="BD397" s="6">
        <f>BC397/BC$3049</f>
        <v>0</v>
      </c>
      <c r="BE397" s="15">
        <f>IF(AU397&gt;AU$3054,AU$3054,IF(AU397&lt;AU$3053,AU$3053,AU397))</f>
        <v>0</v>
      </c>
      <c r="BF397" s="15">
        <f>IF(I397&gt;I$3054,I$3054,IF(I397&lt;I$3053,I$3053,I397))</f>
        <v>0</v>
      </c>
      <c r="BG397" s="6">
        <f>IF(BE397&gt;0, BF397/BE397,0)</f>
        <v>0</v>
      </c>
      <c r="BH397" s="26">
        <f>BG397/BG$3049</f>
        <v>0</v>
      </c>
      <c r="BI397" s="26">
        <f>IF(AV397&gt;AV$3054,AV$3054,IF(AV397&lt;AV$3053,AV$3053,AV397))</f>
        <v>0</v>
      </c>
      <c r="BJ397" s="6">
        <f>IF(BI397&gt;0, BF397/BI397,0)</f>
        <v>0</v>
      </c>
      <c r="BK397" s="26">
        <f>BJ397/BJ$3049</f>
        <v>0</v>
      </c>
      <c r="BL397" s="6">
        <f>IF(_xlfn.NUMBERVALUE(AL397),IF(ABS(AL397)&lt;1,1-ABS(AL397),0),0)</f>
        <v>0</v>
      </c>
      <c r="BM397" s="6">
        <f>IF(F397&gt;F$3054,F$3054,IF(F397&lt;F$3053,F$3053,F397))</f>
        <v>0</v>
      </c>
      <c r="BN397" s="6">
        <f>IF(BM397&gt;0, BM397/BM$3049, BM397/BM$3050*-1)</f>
        <v>0</v>
      </c>
      <c r="BO397" s="6">
        <f>IF(O397&gt;O$3054,O$3054,IF(O397&lt;O$3053,O$3053,O397))</f>
        <v>0</v>
      </c>
      <c r="BP397" s="26">
        <f>BO397/BO$3049</f>
        <v>0</v>
      </c>
      <c r="BQ397" s="26">
        <f>IF(OR(BD397=0, BH397=0,BN397=0,BP397=0), 0,BD397+BH397+BK397+BL397+BN397+BP397)</f>
        <v>0</v>
      </c>
      <c r="BR397" s="6">
        <f>IF(D397&gt;0,C397/D397,0)</f>
        <v>0</v>
      </c>
    </row>
    <row r="398" spans="1:70" x14ac:dyDescent="0.2">
      <c r="A398" s="15" t="s">
        <v>1072</v>
      </c>
      <c r="B398" s="15" t="s">
        <v>1073</v>
      </c>
      <c r="C398" s="15"/>
      <c r="D398" s="15">
        <v>0</v>
      </c>
      <c r="E398" s="15"/>
      <c r="F398" s="15"/>
      <c r="G398" s="15"/>
      <c r="H398" s="21"/>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v>0</v>
      </c>
      <c r="AX398" s="15"/>
      <c r="AZ398" s="6">
        <f>IF(D398&gt;0,H398/D398,0)</f>
        <v>0</v>
      </c>
      <c r="BA398" s="6">
        <f>AZ398*Q398</f>
        <v>0</v>
      </c>
      <c r="BB398" s="6">
        <f>IF(C398&gt;C$3054,C$3054,IF(C398&lt;C$3053,C$3053,C398))</f>
        <v>0</v>
      </c>
      <c r="BC398" s="6">
        <f>IF(BB398&gt;0,(D398/15)-BB398,0)</f>
        <v>0</v>
      </c>
      <c r="BD398" s="6">
        <f>BC398/BC$3049</f>
        <v>0</v>
      </c>
      <c r="BE398" s="15">
        <f>IF(AU398&gt;AU$3054,AU$3054,IF(AU398&lt;AU$3053,AU$3053,AU398))</f>
        <v>0</v>
      </c>
      <c r="BF398" s="15">
        <f>IF(I398&gt;I$3054,I$3054,IF(I398&lt;I$3053,I$3053,I398))</f>
        <v>0</v>
      </c>
      <c r="BG398" s="6">
        <f>IF(BE398&gt;0, BF398/BE398,0)</f>
        <v>0</v>
      </c>
      <c r="BH398" s="26">
        <f>BG398/BG$3049</f>
        <v>0</v>
      </c>
      <c r="BI398" s="26">
        <f>IF(AV398&gt;AV$3054,AV$3054,IF(AV398&lt;AV$3053,AV$3053,AV398))</f>
        <v>0</v>
      </c>
      <c r="BJ398" s="6">
        <f>IF(BI398&gt;0, BF398/BI398,0)</f>
        <v>0</v>
      </c>
      <c r="BK398" s="26">
        <f>BJ398/BJ$3049</f>
        <v>0</v>
      </c>
      <c r="BL398" s="6">
        <f>IF(_xlfn.NUMBERVALUE(AL398),IF(ABS(AL398)&lt;1,1-ABS(AL398),0),0)</f>
        <v>0</v>
      </c>
      <c r="BM398" s="6">
        <f>IF(F398&gt;F$3054,F$3054,IF(F398&lt;F$3053,F$3053,F398))</f>
        <v>0</v>
      </c>
      <c r="BN398" s="6">
        <f>IF(BM398&gt;0, BM398/BM$3049, BM398/BM$3050*-1)</f>
        <v>0</v>
      </c>
      <c r="BO398" s="6">
        <f>IF(O398&gt;O$3054,O$3054,IF(O398&lt;O$3053,O$3053,O398))</f>
        <v>0</v>
      </c>
      <c r="BP398" s="26">
        <f>BO398/BO$3049</f>
        <v>0</v>
      </c>
      <c r="BQ398" s="26">
        <f>IF(OR(BD398=0, BH398=0,BN398=0,BP398=0), 0,BD398+BH398+BK398+BL398+BN398+BP398)</f>
        <v>0</v>
      </c>
      <c r="BR398" s="6">
        <f>IF(D398&gt;0,C398/D398,0)</f>
        <v>0</v>
      </c>
    </row>
    <row r="399" spans="1:70" x14ac:dyDescent="0.2">
      <c r="A399" s="15" t="s">
        <v>1233</v>
      </c>
      <c r="B399" s="15" t="s">
        <v>1234</v>
      </c>
      <c r="C399" s="15"/>
      <c r="D399" s="15">
        <v>1.1299999999999999</v>
      </c>
      <c r="E399" s="15"/>
      <c r="F399" s="15"/>
      <c r="G399" s="15"/>
      <c r="H399" s="21"/>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6">
        <v>175681</v>
      </c>
      <c r="AX399" s="16">
        <v>129561</v>
      </c>
      <c r="AZ399" s="6">
        <f>IF(D399&gt;0,H399/D399,0)</f>
        <v>0</v>
      </c>
      <c r="BA399" s="6">
        <f>AZ399*Q399</f>
        <v>0</v>
      </c>
      <c r="BB399" s="6">
        <f>IF(C399&gt;C$3054,C$3054,IF(C399&lt;C$3053,C$3053,C399))</f>
        <v>0</v>
      </c>
      <c r="BC399" s="6">
        <f>IF(BB399&gt;0,(D399/15)-BB399,0)</f>
        <v>0</v>
      </c>
      <c r="BD399" s="6">
        <f>BC399/BC$3049</f>
        <v>0</v>
      </c>
      <c r="BE399" s="15">
        <f>IF(AU399&gt;AU$3054,AU$3054,IF(AU399&lt;AU$3053,AU$3053,AU399))</f>
        <v>0</v>
      </c>
      <c r="BF399" s="15">
        <f>IF(I399&gt;I$3054,I$3054,IF(I399&lt;I$3053,I$3053,I399))</f>
        <v>0</v>
      </c>
      <c r="BG399" s="6">
        <f>IF(BE399&gt;0, BF399/BE399,0)</f>
        <v>0</v>
      </c>
      <c r="BH399" s="26">
        <f>BG399/BG$3049</f>
        <v>0</v>
      </c>
      <c r="BI399" s="26">
        <f>IF(AV399&gt;AV$3054,AV$3054,IF(AV399&lt;AV$3053,AV$3053,AV399))</f>
        <v>0</v>
      </c>
      <c r="BJ399" s="6">
        <f>IF(BI399&gt;0, BF399/BI399,0)</f>
        <v>0</v>
      </c>
      <c r="BK399" s="26">
        <f>BJ399/BJ$3049</f>
        <v>0</v>
      </c>
      <c r="BL399" s="6">
        <f>IF(_xlfn.NUMBERVALUE(AL399),IF(ABS(AL399)&lt;1,1-ABS(AL399),0),0)</f>
        <v>0</v>
      </c>
      <c r="BM399" s="6">
        <f>IF(F399&gt;F$3054,F$3054,IF(F399&lt;F$3053,F$3053,F399))</f>
        <v>0</v>
      </c>
      <c r="BN399" s="6">
        <f>IF(BM399&gt;0, BM399/BM$3049, BM399/BM$3050*-1)</f>
        <v>0</v>
      </c>
      <c r="BO399" s="6">
        <f>IF(O399&gt;O$3054,O$3054,IF(O399&lt;O$3053,O$3053,O399))</f>
        <v>0</v>
      </c>
      <c r="BP399" s="26">
        <f>BO399/BO$3049</f>
        <v>0</v>
      </c>
      <c r="BQ399" s="26">
        <f>IF(OR(BD399=0, BH399=0,BN399=0,BP399=0), 0,BD399+BH399+BK399+BL399+BN399+BP399)</f>
        <v>0</v>
      </c>
      <c r="BR399" s="6">
        <f>IF(D399&gt;0,C399/D399,0)</f>
        <v>0</v>
      </c>
    </row>
    <row r="400" spans="1:70" x14ac:dyDescent="0.2">
      <c r="A400" s="36" t="s">
        <v>1137</v>
      </c>
      <c r="B400" s="36" t="s">
        <v>1138</v>
      </c>
      <c r="C400" s="36">
        <v>0.39</v>
      </c>
      <c r="D400" s="36">
        <v>3.81</v>
      </c>
      <c r="E400" s="36">
        <v>10.75</v>
      </c>
      <c r="F400" s="36">
        <v>-73</v>
      </c>
      <c r="G400" s="36">
        <v>4.3899999999999997</v>
      </c>
      <c r="H400" s="37">
        <v>368380000</v>
      </c>
      <c r="I400" s="36">
        <v>9.66</v>
      </c>
      <c r="J400" s="36">
        <v>0.08</v>
      </c>
      <c r="K400" s="36">
        <v>0.08</v>
      </c>
      <c r="L400" s="36">
        <v>0.12</v>
      </c>
      <c r="M400" s="36">
        <v>0.12</v>
      </c>
      <c r="N400" s="36">
        <v>0.12</v>
      </c>
      <c r="O400" s="36">
        <v>3.15</v>
      </c>
      <c r="P400" s="36">
        <v>6.68</v>
      </c>
      <c r="Q400" s="36">
        <v>0.86</v>
      </c>
      <c r="R400" s="36">
        <v>0.34</v>
      </c>
      <c r="S400" s="36">
        <v>2.3199999999999998</v>
      </c>
      <c r="T400" s="36">
        <v>0.01</v>
      </c>
      <c r="U400" s="36">
        <v>0.01</v>
      </c>
      <c r="V400" s="36">
        <v>0.09</v>
      </c>
      <c r="W400" s="36">
        <v>0.09</v>
      </c>
      <c r="X400" s="36">
        <v>0.02</v>
      </c>
      <c r="Y400" s="36">
        <v>0.02</v>
      </c>
      <c r="Z400" s="36">
        <v>0.16</v>
      </c>
      <c r="AA400" s="36">
        <v>0.16</v>
      </c>
      <c r="AB400" s="36"/>
      <c r="AC400" s="36">
        <v>57.86</v>
      </c>
      <c r="AD400" s="36">
        <v>40.58</v>
      </c>
      <c r="AE400" s="36">
        <v>57.86</v>
      </c>
      <c r="AF400" s="36">
        <v>35.54</v>
      </c>
      <c r="AG400" s="36">
        <v>26.11</v>
      </c>
      <c r="AH400" s="36">
        <v>35.54</v>
      </c>
      <c r="AI400" s="36">
        <v>58.01</v>
      </c>
      <c r="AJ400" s="36">
        <v>40.92</v>
      </c>
      <c r="AK400" s="36">
        <v>58.01</v>
      </c>
      <c r="AL400" s="36"/>
      <c r="AM400" s="36">
        <v>70.2</v>
      </c>
      <c r="AN400" s="36">
        <v>34.159999999999997</v>
      </c>
      <c r="AO400" s="36">
        <v>22.28</v>
      </c>
      <c r="AP400" s="36">
        <v>22.16</v>
      </c>
      <c r="AQ400" s="36">
        <v>15.64</v>
      </c>
      <c r="AR400" s="36">
        <v>272.8</v>
      </c>
      <c r="AS400" s="36">
        <v>78.28</v>
      </c>
      <c r="AT400" s="36"/>
      <c r="AU400" s="36">
        <v>271.55</v>
      </c>
      <c r="AV400" s="36"/>
      <c r="AW400" s="36">
        <v>1230000</v>
      </c>
      <c r="AX400" s="36">
        <v>4040000</v>
      </c>
      <c r="AY400" s="39"/>
      <c r="AZ400" s="40">
        <f>IF(D400&gt;0,H400/D400,0)</f>
        <v>96687664.04199475</v>
      </c>
      <c r="BA400" s="40">
        <f>AZ400*Q400</f>
        <v>83151391.076115489</v>
      </c>
      <c r="BB400" s="40">
        <f>IF(C400&gt;C$3054,C$3054,IF(C400&lt;C$3053,C$3053,C400))</f>
        <v>0.39</v>
      </c>
      <c r="BC400" s="40">
        <f>IF(BB400&gt;0,(D400/15)-BB400,0)</f>
        <v>-0.13600000000000001</v>
      </c>
      <c r="BD400" s="40">
        <f>BC400/BC$3049</f>
        <v>-2.6190781871870589E-2</v>
      </c>
      <c r="BE400" s="36">
        <f>IF(AU400&gt;AU$3054,AU$3054,IF(AU400&lt;AU$3053,AU$3053,AU400))</f>
        <v>61.328428529480597</v>
      </c>
      <c r="BF400" s="36">
        <f>IF(I400&gt;I$3054,I$3054,IF(I400&lt;I$3053,I$3053,I400))</f>
        <v>9.66</v>
      </c>
      <c r="BG400" s="40">
        <f>IF(BE400&gt;0, BF400/BE400,0)</f>
        <v>0.15751259622373065</v>
      </c>
      <c r="BH400" s="41">
        <f>BG400/BG$3049</f>
        <v>1.5145441944589485E-4</v>
      </c>
      <c r="BI400" s="41">
        <f>IF(AV400&gt;AV$3054,AV$3054,IF(AV400&lt;AV$3053,AV$3053,AV400))</f>
        <v>0</v>
      </c>
      <c r="BJ400" s="40">
        <f>IF(BI400&gt;0, BF400/BI400,0)</f>
        <v>0</v>
      </c>
      <c r="BK400" s="41">
        <f>BJ400/BJ$3049</f>
        <v>0</v>
      </c>
      <c r="BL400" s="40">
        <f>IF(_xlfn.NUMBERVALUE(AL400),IF(ABS(AL400)&lt;1,1-ABS(AL400),0),0)</f>
        <v>0</v>
      </c>
      <c r="BM400" s="40">
        <f>IF(F400&gt;F$3054,F$3054,IF(F400&lt;F$3053,F$3053,F400))</f>
        <v>-73</v>
      </c>
      <c r="BN400" s="40">
        <f>IF(BM400&gt;0, BM400/BM$3049, BM400/BM$3050*-1)</f>
        <v>-0.73396340237281321</v>
      </c>
      <c r="BO400" s="40">
        <f>IF(O400&gt;O$3054,O$3054,IF(O400&lt;O$3053,O$3053,O400))</f>
        <v>3.15</v>
      </c>
      <c r="BP400" s="41">
        <f>BO400/BO$3049</f>
        <v>2.9703278287996428E-2</v>
      </c>
      <c r="BQ400" s="26">
        <f>IF(OR(BD400=0, BH400=0,BN400=0,BP400=0), 0,BD400+BH400+BK400+BL400+BN400+BP400)</f>
        <v>-0.73029945153724141</v>
      </c>
      <c r="BR400" s="40">
        <f>IF(D400&gt;0,C400/D400,0)</f>
        <v>0.10236220472440945</v>
      </c>
    </row>
    <row r="401" spans="1:70" x14ac:dyDescent="0.2">
      <c r="A401" s="15" t="s">
        <v>1319</v>
      </c>
      <c r="B401" s="15" t="s">
        <v>1320</v>
      </c>
      <c r="C401" s="15"/>
      <c r="D401" s="15">
        <v>0</v>
      </c>
      <c r="E401" s="15"/>
      <c r="F401" s="15"/>
      <c r="G401" s="15"/>
      <c r="H401" s="21"/>
      <c r="I401" s="15"/>
      <c r="J401" s="15"/>
      <c r="K401" s="15"/>
      <c r="L401" s="15"/>
      <c r="M401" s="15"/>
      <c r="N401" s="15"/>
      <c r="O401" s="15"/>
      <c r="P401" s="15"/>
      <c r="Q401" s="15"/>
      <c r="R401" s="15"/>
      <c r="S401" s="15">
        <v>91.05</v>
      </c>
      <c r="T401" s="15">
        <v>19.14</v>
      </c>
      <c r="U401" s="15">
        <v>19.14</v>
      </c>
      <c r="V401" s="15">
        <v>19.14</v>
      </c>
      <c r="W401" s="15">
        <v>19.14</v>
      </c>
      <c r="X401" s="15">
        <v>37.340000000000003</v>
      </c>
      <c r="Y401" s="15">
        <v>37.340000000000003</v>
      </c>
      <c r="Z401" s="15">
        <v>37.340000000000003</v>
      </c>
      <c r="AA401" s="15">
        <v>37.340000000000003</v>
      </c>
      <c r="AB401" s="15">
        <v>-0.02</v>
      </c>
      <c r="AC401" s="15">
        <v>-2.97</v>
      </c>
      <c r="AD401" s="15">
        <v>-15.87</v>
      </c>
      <c r="AE401" s="15">
        <v>-2.97</v>
      </c>
      <c r="AF401" s="15">
        <v>-2.1</v>
      </c>
      <c r="AG401" s="15">
        <v>-11.13</v>
      </c>
      <c r="AH401" s="15">
        <v>-2.1</v>
      </c>
      <c r="AI401" s="15">
        <v>0.82</v>
      </c>
      <c r="AJ401" s="15">
        <v>-20.260000000000002</v>
      </c>
      <c r="AK401" s="15">
        <v>0.82</v>
      </c>
      <c r="AL401" s="15"/>
      <c r="AM401" s="15">
        <v>768.21</v>
      </c>
      <c r="AN401" s="15">
        <v>94.08</v>
      </c>
      <c r="AO401" s="15">
        <v>-0.5</v>
      </c>
      <c r="AP401" s="15">
        <v>-32.229999999999997</v>
      </c>
      <c r="AQ401" s="15">
        <v>-32.229999999999997</v>
      </c>
      <c r="AR401" s="15">
        <v>-51.62</v>
      </c>
      <c r="AS401" s="15">
        <v>-19.91</v>
      </c>
      <c r="AT401" s="15"/>
      <c r="AU401" s="15">
        <v>-63.49</v>
      </c>
      <c r="AV401" s="15"/>
      <c r="AW401" s="15">
        <v>0</v>
      </c>
      <c r="AX401" s="16">
        <v>104333</v>
      </c>
      <c r="AZ401" s="6">
        <f>IF(D401&gt;0,H401/D401,0)</f>
        <v>0</v>
      </c>
      <c r="BA401" s="6">
        <f>AZ401*Q401</f>
        <v>0</v>
      </c>
      <c r="BB401" s="6">
        <f>IF(C401&gt;C$3054,C$3054,IF(C401&lt;C$3053,C$3053,C401))</f>
        <v>0</v>
      </c>
      <c r="BC401" s="6">
        <f>IF(BB401&gt;0,(D401/15)-BB401,0)</f>
        <v>0</v>
      </c>
      <c r="BD401" s="6">
        <f>BC401/BC$3049</f>
        <v>0</v>
      </c>
      <c r="BE401" s="15">
        <f>IF(AU401&gt;AU$3054,AU$3054,IF(AU401&lt;AU$3053,AU$3053,AU401))</f>
        <v>-53.415801410836529</v>
      </c>
      <c r="BF401" s="15">
        <f>IF(I401&gt;I$3054,I$3054,IF(I401&lt;I$3053,I$3053,I401))</f>
        <v>0</v>
      </c>
      <c r="BG401" s="6">
        <f>IF(BE401&gt;0, BF401/BE401,0)</f>
        <v>0</v>
      </c>
      <c r="BH401" s="26">
        <f>BG401/BG$3049</f>
        <v>0</v>
      </c>
      <c r="BI401" s="26">
        <f>IF(AV401&gt;AV$3054,AV$3054,IF(AV401&lt;AV$3053,AV$3053,AV401))</f>
        <v>0</v>
      </c>
      <c r="BJ401" s="6">
        <f>IF(BI401&gt;0, BF401/BI401,0)</f>
        <v>0</v>
      </c>
      <c r="BK401" s="26">
        <f>BJ401/BJ$3049</f>
        <v>0</v>
      </c>
      <c r="BL401" s="6">
        <f>IF(_xlfn.NUMBERVALUE(AL401),IF(ABS(AL401)&lt;1,1-ABS(AL401),0),0)</f>
        <v>0</v>
      </c>
      <c r="BM401" s="6">
        <f>IF(F401&gt;F$3054,F$3054,IF(F401&lt;F$3053,F$3053,F401))</f>
        <v>0</v>
      </c>
      <c r="BN401" s="6">
        <f>IF(BM401&gt;0, BM401/BM$3049, BM401/BM$3050*-1)</f>
        <v>0</v>
      </c>
      <c r="BO401" s="6">
        <f>IF(O401&gt;O$3054,O$3054,IF(O401&lt;O$3053,O$3053,O401))</f>
        <v>0</v>
      </c>
      <c r="BP401" s="26">
        <f>BO401/BO$3049</f>
        <v>0</v>
      </c>
      <c r="BQ401" s="26">
        <f>IF(OR(BD401=0, BH401=0,BN401=0,BP401=0), 0,BD401+BH401+BK401+BL401+BN401+BP401)</f>
        <v>0</v>
      </c>
      <c r="BR401" s="6">
        <f>IF(D401&gt;0,C401/D401,0)</f>
        <v>0</v>
      </c>
    </row>
    <row r="402" spans="1:70" x14ac:dyDescent="0.2">
      <c r="A402" s="15" t="s">
        <v>11</v>
      </c>
      <c r="B402" s="15" t="s">
        <v>1090</v>
      </c>
      <c r="C402" s="15">
        <v>0.18</v>
      </c>
      <c r="D402" s="15">
        <v>5.51</v>
      </c>
      <c r="E402" s="15">
        <v>5.49</v>
      </c>
      <c r="F402" s="15">
        <v>32.36</v>
      </c>
      <c r="G402" s="15">
        <v>3.65</v>
      </c>
      <c r="H402" s="21">
        <v>1530000000</v>
      </c>
      <c r="I402" s="15">
        <v>31.02</v>
      </c>
      <c r="J402" s="15">
        <v>0.06</v>
      </c>
      <c r="K402" s="15">
        <v>0.06</v>
      </c>
      <c r="L402" s="15">
        <v>0.11</v>
      </c>
      <c r="M402" s="15">
        <v>0.11</v>
      </c>
      <c r="N402" s="15">
        <v>0.11</v>
      </c>
      <c r="O402" s="15">
        <v>2.02</v>
      </c>
      <c r="P402" s="15">
        <v>23.73</v>
      </c>
      <c r="Q402" s="15">
        <v>1.49</v>
      </c>
      <c r="R402" s="15">
        <v>0.09</v>
      </c>
      <c r="S402" s="15">
        <v>1.76</v>
      </c>
      <c r="T402" s="15">
        <v>21.68</v>
      </c>
      <c r="U402" s="15">
        <v>21.68</v>
      </c>
      <c r="V402" s="15">
        <v>21.68</v>
      </c>
      <c r="W402" s="15">
        <v>21.68</v>
      </c>
      <c r="X402" s="15">
        <v>40.46</v>
      </c>
      <c r="Y402" s="15">
        <v>40.46</v>
      </c>
      <c r="Z402" s="15">
        <v>40.46</v>
      </c>
      <c r="AA402" s="15">
        <v>40.46</v>
      </c>
      <c r="AB402" s="15">
        <v>14.03</v>
      </c>
      <c r="AC402" s="15">
        <v>10.92</v>
      </c>
      <c r="AD402" s="15">
        <v>6.68</v>
      </c>
      <c r="AE402" s="15">
        <v>10.92</v>
      </c>
      <c r="AF402" s="15">
        <v>8.4</v>
      </c>
      <c r="AG402" s="15">
        <v>5.07</v>
      </c>
      <c r="AH402" s="15">
        <v>8.4</v>
      </c>
      <c r="AI402" s="15">
        <v>13.77</v>
      </c>
      <c r="AJ402" s="15">
        <v>11.11</v>
      </c>
      <c r="AK402" s="15">
        <v>13.77</v>
      </c>
      <c r="AL402" s="15"/>
      <c r="AM402" s="15">
        <v>243.97</v>
      </c>
      <c r="AN402" s="15">
        <v>44.19</v>
      </c>
      <c r="AO402" s="15">
        <v>11.41</v>
      </c>
      <c r="AP402" s="15">
        <v>9.77</v>
      </c>
      <c r="AQ402" s="15">
        <v>6.36</v>
      </c>
      <c r="AR402" s="15">
        <v>27.62</v>
      </c>
      <c r="AS402" s="15">
        <v>21.96</v>
      </c>
      <c r="AT402" s="15"/>
      <c r="AU402" s="15">
        <v>18.96</v>
      </c>
      <c r="AV402" s="15"/>
      <c r="AW402" s="15">
        <v>1560000</v>
      </c>
      <c r="AX402" s="15">
        <v>1030000</v>
      </c>
      <c r="AZ402" s="6">
        <f>IF(D402&gt;0,H402/D402,0)</f>
        <v>277676950.99818516</v>
      </c>
      <c r="BA402" s="6">
        <f>AZ402*Q402</f>
        <v>413738656.98729587</v>
      </c>
      <c r="BB402" s="6">
        <f>IF(C402&gt;C$3054,C$3054,IF(C402&lt;C$3053,C$3053,C402))</f>
        <v>0.18</v>
      </c>
      <c r="BC402" s="6">
        <f>IF(BB402&gt;0,(D402/15)-BB402,0)</f>
        <v>0.18733333333333335</v>
      </c>
      <c r="BD402" s="6">
        <f>BC402/BC$3049</f>
        <v>3.6076518166645269E-2</v>
      </c>
      <c r="BE402" s="15">
        <f>IF(AU402&gt;AU$3054,AU$3054,IF(AU402&lt;AU$3053,AU$3053,AU402))</f>
        <v>18.96</v>
      </c>
      <c r="BF402" s="15">
        <f>IF(I402&gt;I$3054,I$3054,IF(I402&lt;I$3053,I$3053,I402))</f>
        <v>31.02</v>
      </c>
      <c r="BG402" s="6">
        <f>IF(BE402&gt;0, BF402/BE402,0)</f>
        <v>1.6360759493670884</v>
      </c>
      <c r="BH402" s="26">
        <f>BG402/BG$3049</f>
        <v>1.5731499513145081E-3</v>
      </c>
      <c r="BI402" s="26">
        <f>IF(AV402&gt;AV$3054,AV$3054,IF(AV402&lt;AV$3053,AV$3053,AV402))</f>
        <v>0</v>
      </c>
      <c r="BJ402" s="6">
        <f>IF(BI402&gt;0, BF402/BI402,0)</f>
        <v>0</v>
      </c>
      <c r="BK402" s="26">
        <f>BJ402/BJ$3049</f>
        <v>0</v>
      </c>
      <c r="BL402" s="6">
        <f>IF(_xlfn.NUMBERVALUE(AL402),IF(ABS(AL402)&lt;1,1-ABS(AL402),0),0)</f>
        <v>0</v>
      </c>
      <c r="BM402" s="6">
        <f>IF(F402&gt;F$3054,F$3054,IF(F402&lt;F$3053,F$3053,F402))</f>
        <v>32.36</v>
      </c>
      <c r="BN402" s="6">
        <f>IF(BM402&gt;0, BM402/BM$3049, BM402/BM$3050*-1)</f>
        <v>4.0880909711775749E-2</v>
      </c>
      <c r="BO402" s="6">
        <f>IF(O402&gt;O$3054,O$3054,IF(O402&lt;O$3053,O$3053,O402))</f>
        <v>2.02</v>
      </c>
      <c r="BP402" s="26">
        <f>BO402/BO$3049</f>
        <v>1.9047816552937392E-2</v>
      </c>
      <c r="BQ402" s="26">
        <f>IF(OR(BD402=0, BH402=0,BN402=0,BP402=0), 0,BD402+BH402+BK402+BL402+BN402+BP402)</f>
        <v>9.7578394382672906E-2</v>
      </c>
      <c r="BR402" s="6">
        <f>IF(D402&gt;0,C402/D402,0)</f>
        <v>3.2667876588021776E-2</v>
      </c>
    </row>
    <row r="403" spans="1:70" x14ac:dyDescent="0.2">
      <c r="A403" s="15" t="s">
        <v>1095</v>
      </c>
      <c r="B403" s="15" t="s">
        <v>1096</v>
      </c>
      <c r="C403" s="15">
        <v>0</v>
      </c>
      <c r="D403" s="15">
        <v>7.0000000000000007E-2</v>
      </c>
      <c r="E403" s="15">
        <v>0.05</v>
      </c>
      <c r="F403" s="15">
        <v>225</v>
      </c>
      <c r="G403" s="15">
        <v>2.62</v>
      </c>
      <c r="H403" s="21">
        <v>29450000</v>
      </c>
      <c r="I403" s="15">
        <v>368.42</v>
      </c>
      <c r="J403" s="15">
        <v>0</v>
      </c>
      <c r="K403" s="15"/>
      <c r="L403" s="15">
        <v>0</v>
      </c>
      <c r="M403" s="15"/>
      <c r="N403" s="15">
        <v>0</v>
      </c>
      <c r="O403" s="15"/>
      <c r="P403" s="15"/>
      <c r="Q403" s="15">
        <v>0.02</v>
      </c>
      <c r="R403" s="15">
        <v>0</v>
      </c>
      <c r="S403" s="15">
        <v>5.24</v>
      </c>
      <c r="T403" s="15">
        <v>0</v>
      </c>
      <c r="U403" s="15">
        <v>0</v>
      </c>
      <c r="V403" s="15">
        <v>0</v>
      </c>
      <c r="W403" s="15">
        <v>0</v>
      </c>
      <c r="X403" s="15">
        <v>0</v>
      </c>
      <c r="Y403" s="15">
        <v>0</v>
      </c>
      <c r="Z403" s="15">
        <v>0</v>
      </c>
      <c r="AA403" s="15">
        <v>0</v>
      </c>
      <c r="AB403" s="15"/>
      <c r="AC403" s="15">
        <v>0.69</v>
      </c>
      <c r="AD403" s="15">
        <v>-5.04</v>
      </c>
      <c r="AE403" s="15">
        <v>0.69</v>
      </c>
      <c r="AF403" s="15">
        <v>0.68</v>
      </c>
      <c r="AG403" s="15">
        <v>-4.87</v>
      </c>
      <c r="AH403" s="15">
        <v>0.68</v>
      </c>
      <c r="AI403" s="15">
        <v>0.69</v>
      </c>
      <c r="AJ403" s="15">
        <v>-5.04</v>
      </c>
      <c r="AK403" s="15">
        <v>0.69</v>
      </c>
      <c r="AL403" s="15">
        <v>1.68</v>
      </c>
      <c r="AM403" s="15">
        <v>315.37</v>
      </c>
      <c r="AN403" s="15">
        <v>-11.23</v>
      </c>
      <c r="AO403" s="15">
        <v>9.2799999999999994</v>
      </c>
      <c r="AP403" s="15">
        <v>6.97</v>
      </c>
      <c r="AQ403" s="15">
        <v>6.97</v>
      </c>
      <c r="AR403" s="15"/>
      <c r="AS403" s="15">
        <v>8.27</v>
      </c>
      <c r="AT403" s="15">
        <v>31.03</v>
      </c>
      <c r="AU403" s="15"/>
      <c r="AV403" s="15"/>
      <c r="AW403" s="15">
        <v>4420000</v>
      </c>
      <c r="AX403" s="16">
        <v>984186</v>
      </c>
      <c r="AZ403" s="6">
        <f>IF(D403&gt;0,H403/D403,0)</f>
        <v>420714285.71428567</v>
      </c>
      <c r="BA403" s="6">
        <f>AZ403*Q403</f>
        <v>8414285.7142857127</v>
      </c>
      <c r="BB403" s="6">
        <f>IF(C403&gt;C$3054,C$3054,IF(C403&lt;C$3053,C$3053,C403))</f>
        <v>0</v>
      </c>
      <c r="BC403" s="6">
        <f>IF(BB403&gt;0,(D403/15)-BB403,0)</f>
        <v>0</v>
      </c>
      <c r="BD403" s="6">
        <f>BC403/BC$3049</f>
        <v>0</v>
      </c>
      <c r="BE403" s="15">
        <f>IF(AU403&gt;AU$3054,AU$3054,IF(AU403&lt;AU$3053,AU$3053,AU403))</f>
        <v>0</v>
      </c>
      <c r="BF403" s="15">
        <f>IF(I403&gt;I$3054,I$3054,IF(I403&lt;I$3053,I$3053,I403))</f>
        <v>368.42</v>
      </c>
      <c r="BG403" s="6">
        <f>IF(BE403&gt;0, BF403/BE403,0)</f>
        <v>0</v>
      </c>
      <c r="BH403" s="26">
        <f>BG403/BG$3049</f>
        <v>0</v>
      </c>
      <c r="BI403" s="26">
        <f>IF(AV403&gt;AV$3054,AV$3054,IF(AV403&lt;AV$3053,AV$3053,AV403))</f>
        <v>0</v>
      </c>
      <c r="BJ403" s="6">
        <f>IF(BI403&gt;0, BF403/BI403,0)</f>
        <v>0</v>
      </c>
      <c r="BK403" s="26">
        <f>BJ403/BJ$3049</f>
        <v>0</v>
      </c>
      <c r="BL403" s="6">
        <f>IF(_xlfn.NUMBERVALUE(AL403),IF(ABS(AL403)&lt;1,1-ABS(AL403),0),0)</f>
        <v>0</v>
      </c>
      <c r="BM403" s="6">
        <f>IF(F403&gt;F$3054,F$3054,IF(F403&lt;F$3053,F$3053,F403))</f>
        <v>225</v>
      </c>
      <c r="BN403" s="6">
        <f>IF(BM403&gt;0, BM403/BM$3049, BM403/BM$3050*-1)</f>
        <v>0.28424612747680911</v>
      </c>
      <c r="BO403" s="6">
        <f>IF(O403&gt;O$3054,O$3054,IF(O403&lt;O$3053,O$3053,O403))</f>
        <v>0</v>
      </c>
      <c r="BP403" s="26">
        <f>BO403/BO$3049</f>
        <v>0</v>
      </c>
      <c r="BQ403" s="26">
        <f>IF(OR(BD403=0, BH403=0,BN403=0,BP403=0), 0,BD403+BH403+BK403+BL403+BN403+BP403)</f>
        <v>0</v>
      </c>
      <c r="BR403" s="6">
        <f>IF(D403&gt;0,C403/D403,0)</f>
        <v>0</v>
      </c>
    </row>
    <row r="404" spans="1:70" x14ac:dyDescent="0.2">
      <c r="A404" s="15" t="s">
        <v>1105</v>
      </c>
      <c r="B404" s="15" t="s">
        <v>1106</v>
      </c>
      <c r="C404" s="15">
        <v>-0.01</v>
      </c>
      <c r="D404" s="15">
        <v>0</v>
      </c>
      <c r="E404" s="15">
        <v>0</v>
      </c>
      <c r="F404" s="15">
        <v>-17.95</v>
      </c>
      <c r="G404" s="15">
        <v>1.7</v>
      </c>
      <c r="H404" s="21">
        <v>3090000</v>
      </c>
      <c r="I404" s="15"/>
      <c r="J404" s="15">
        <v>0</v>
      </c>
      <c r="K404" s="15"/>
      <c r="L404" s="15">
        <v>0</v>
      </c>
      <c r="M404" s="15"/>
      <c r="N404" s="15">
        <v>0</v>
      </c>
      <c r="O404" s="15"/>
      <c r="P404" s="15"/>
      <c r="Q404" s="15">
        <v>0</v>
      </c>
      <c r="R404" s="15">
        <v>0</v>
      </c>
      <c r="S404" s="15">
        <v>3.63</v>
      </c>
      <c r="T404" s="15">
        <v>0</v>
      </c>
      <c r="U404" s="15">
        <v>0</v>
      </c>
      <c r="V404" s="15">
        <v>0</v>
      </c>
      <c r="W404" s="15">
        <v>0</v>
      </c>
      <c r="X404" s="15">
        <v>0</v>
      </c>
      <c r="Y404" s="15">
        <v>0</v>
      </c>
      <c r="Z404" s="15">
        <v>0</v>
      </c>
      <c r="AA404" s="15">
        <v>0</v>
      </c>
      <c r="AB404" s="15"/>
      <c r="AC404" s="15">
        <v>-126.86</v>
      </c>
      <c r="AD404" s="15">
        <v>-49.06</v>
      </c>
      <c r="AE404" s="15">
        <v>-126.86</v>
      </c>
      <c r="AF404" s="15">
        <v>-121.26</v>
      </c>
      <c r="AG404" s="15">
        <v>-48.01</v>
      </c>
      <c r="AH404" s="15">
        <v>-121.26</v>
      </c>
      <c r="AI404" s="15">
        <v>-126.86</v>
      </c>
      <c r="AJ404" s="15">
        <v>-49.07</v>
      </c>
      <c r="AK404" s="15">
        <v>-126.86</v>
      </c>
      <c r="AL404" s="15">
        <v>1.59</v>
      </c>
      <c r="AM404" s="16">
        <v>1122.28</v>
      </c>
      <c r="AN404" s="15"/>
      <c r="AO404" s="16">
        <v>-16536.099999999999</v>
      </c>
      <c r="AP404" s="16">
        <v>-16548.939999999999</v>
      </c>
      <c r="AQ404" s="16">
        <v>-16704.27</v>
      </c>
      <c r="AR404" s="15"/>
      <c r="AS404" s="15">
        <v>-44.46</v>
      </c>
      <c r="AT404" s="15">
        <v>-35.28</v>
      </c>
      <c r="AU404" s="15"/>
      <c r="AV404" s="15"/>
      <c r="AW404" s="16">
        <v>250000</v>
      </c>
      <c r="AX404" s="15">
        <v>1850000</v>
      </c>
      <c r="AZ404" s="6">
        <f>IF(D404&gt;0,H404/D404,0)</f>
        <v>0</v>
      </c>
      <c r="BA404" s="6">
        <f>AZ404*Q404</f>
        <v>0</v>
      </c>
      <c r="BB404" s="6">
        <f>IF(C404&gt;C$3054,C$3054,IF(C404&lt;C$3053,C$3053,C404))</f>
        <v>-0.01</v>
      </c>
      <c r="BC404" s="6">
        <f>IF(BB404&gt;0,(D404/15)-BB404,0)</f>
        <v>0</v>
      </c>
      <c r="BD404" s="6">
        <f>BC404/BC$3049</f>
        <v>0</v>
      </c>
      <c r="BE404" s="15">
        <f>IF(AU404&gt;AU$3054,AU$3054,IF(AU404&lt;AU$3053,AU$3053,AU404))</f>
        <v>0</v>
      </c>
      <c r="BF404" s="15">
        <f>IF(I404&gt;I$3054,I$3054,IF(I404&lt;I$3053,I$3053,I404))</f>
        <v>0</v>
      </c>
      <c r="BG404" s="6">
        <f>IF(BE404&gt;0, BF404/BE404,0)</f>
        <v>0</v>
      </c>
      <c r="BH404" s="26">
        <f>BG404/BG$3049</f>
        <v>0</v>
      </c>
      <c r="BI404" s="26">
        <f>IF(AV404&gt;AV$3054,AV$3054,IF(AV404&lt;AV$3053,AV$3053,AV404))</f>
        <v>0</v>
      </c>
      <c r="BJ404" s="6">
        <f>IF(BI404&gt;0, BF404/BI404,0)</f>
        <v>0</v>
      </c>
      <c r="BK404" s="26">
        <f>BJ404/BJ$3049</f>
        <v>0</v>
      </c>
      <c r="BL404" s="6">
        <f>IF(_xlfn.NUMBERVALUE(AL404),IF(ABS(AL404)&lt;1,1-ABS(AL404),0),0)</f>
        <v>0</v>
      </c>
      <c r="BM404" s="6">
        <f>IF(F404&gt;F$3054,F$3054,IF(F404&lt;F$3053,F$3053,F404))</f>
        <v>-17.95</v>
      </c>
      <c r="BN404" s="6">
        <f>IF(BM404&gt;0, BM404/BM$3049, BM404/BM$3050*-1)</f>
        <v>-0.18047456263824654</v>
      </c>
      <c r="BO404" s="6">
        <f>IF(O404&gt;O$3054,O$3054,IF(O404&lt;O$3053,O$3053,O404))</f>
        <v>0</v>
      </c>
      <c r="BP404" s="26">
        <f>BO404/BO$3049</f>
        <v>0</v>
      </c>
      <c r="BQ404" s="26">
        <f>IF(OR(BD404=0, BH404=0,BN404=0,BP404=0), 0,BD404+BH404+BK404+BL404+BN404+BP404)</f>
        <v>0</v>
      </c>
      <c r="BR404" s="6">
        <f>IF(D404&gt;0,C404/D404,0)</f>
        <v>0</v>
      </c>
    </row>
    <row r="405" spans="1:70" x14ac:dyDescent="0.2">
      <c r="A405" s="15" t="s">
        <v>1004</v>
      </c>
      <c r="B405" s="15" t="s">
        <v>1005</v>
      </c>
      <c r="C405" s="15"/>
      <c r="D405" s="15">
        <v>0</v>
      </c>
      <c r="E405" s="15"/>
      <c r="F405" s="15"/>
      <c r="G405" s="15"/>
      <c r="H405" s="21"/>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v>0</v>
      </c>
      <c r="AX405" s="15"/>
      <c r="AZ405" s="6">
        <f>IF(D405&gt;0,H405/D405,0)</f>
        <v>0</v>
      </c>
      <c r="BA405" s="6">
        <f>AZ405*Q405</f>
        <v>0</v>
      </c>
      <c r="BB405" s="6">
        <f>IF(C405&gt;C$3054,C$3054,IF(C405&lt;C$3053,C$3053,C405))</f>
        <v>0</v>
      </c>
      <c r="BC405" s="6">
        <f>IF(BB405&gt;0,(D405/15)-BB405,0)</f>
        <v>0</v>
      </c>
      <c r="BD405" s="6">
        <f>BC405/BC$3049</f>
        <v>0</v>
      </c>
      <c r="BE405" s="15">
        <f>IF(AU405&gt;AU$3054,AU$3054,IF(AU405&lt;AU$3053,AU$3053,AU405))</f>
        <v>0</v>
      </c>
      <c r="BF405" s="15">
        <f>IF(I405&gt;I$3054,I$3054,IF(I405&lt;I$3053,I$3053,I405))</f>
        <v>0</v>
      </c>
      <c r="BG405" s="6">
        <f>IF(BE405&gt;0, BF405/BE405,0)</f>
        <v>0</v>
      </c>
      <c r="BH405" s="26">
        <f>BG405/BG$3049</f>
        <v>0</v>
      </c>
      <c r="BI405" s="26">
        <f>IF(AV405&gt;AV$3054,AV$3054,IF(AV405&lt;AV$3053,AV$3053,AV405))</f>
        <v>0</v>
      </c>
      <c r="BJ405" s="6">
        <f>IF(BI405&gt;0, BF405/BI405,0)</f>
        <v>0</v>
      </c>
      <c r="BK405" s="26">
        <f>BJ405/BJ$3049</f>
        <v>0</v>
      </c>
      <c r="BL405" s="6">
        <f>IF(_xlfn.NUMBERVALUE(AL405),IF(ABS(AL405)&lt;1,1-ABS(AL405),0),0)</f>
        <v>0</v>
      </c>
      <c r="BM405" s="6">
        <f>IF(F405&gt;F$3054,F$3054,IF(F405&lt;F$3053,F$3053,F405))</f>
        <v>0</v>
      </c>
      <c r="BN405" s="6">
        <f>IF(BM405&gt;0, BM405/BM$3049, BM405/BM$3050*-1)</f>
        <v>0</v>
      </c>
      <c r="BO405" s="6">
        <f>IF(O405&gt;O$3054,O$3054,IF(O405&lt;O$3053,O$3053,O405))</f>
        <v>0</v>
      </c>
      <c r="BP405" s="26">
        <f>BO405/BO$3049</f>
        <v>0</v>
      </c>
      <c r="BQ405" s="26">
        <f>IF(OR(BD405=0, BH405=0,BN405=0,BP405=0), 0,BD405+BH405+BK405+BL405+BN405+BP405)</f>
        <v>0</v>
      </c>
      <c r="BR405" s="6">
        <f>IF(D405&gt;0,C405/D405,0)</f>
        <v>0</v>
      </c>
    </row>
    <row r="406" spans="1:70" x14ac:dyDescent="0.2">
      <c r="A406" s="15" t="s">
        <v>1113</v>
      </c>
      <c r="B406" s="15" t="s">
        <v>1114</v>
      </c>
      <c r="C406" s="15">
        <v>-0.06</v>
      </c>
      <c r="D406" s="15">
        <v>0.1</v>
      </c>
      <c r="E406" s="15">
        <v>7.0000000000000007E-2</v>
      </c>
      <c r="F406" s="15">
        <v>133.33000000000001</v>
      </c>
      <c r="G406" s="15">
        <v>2.64</v>
      </c>
      <c r="H406" s="21">
        <v>42560000</v>
      </c>
      <c r="I406" s="15"/>
      <c r="J406" s="15">
        <v>0</v>
      </c>
      <c r="K406" s="15"/>
      <c r="L406" s="15">
        <v>0</v>
      </c>
      <c r="M406" s="15"/>
      <c r="N406" s="15">
        <v>0</v>
      </c>
      <c r="O406" s="15"/>
      <c r="P406" s="15"/>
      <c r="Q406" s="15">
        <v>0.04</v>
      </c>
      <c r="R406" s="15">
        <v>0.01</v>
      </c>
      <c r="S406" s="15">
        <v>3.28</v>
      </c>
      <c r="T406" s="15">
        <v>0</v>
      </c>
      <c r="U406" s="15">
        <v>0</v>
      </c>
      <c r="V406" s="15">
        <v>0</v>
      </c>
      <c r="W406" s="15">
        <v>0</v>
      </c>
      <c r="X406" s="15">
        <v>0</v>
      </c>
      <c r="Y406" s="15">
        <v>0</v>
      </c>
      <c r="Z406" s="15">
        <v>0</v>
      </c>
      <c r="AA406" s="15">
        <v>0</v>
      </c>
      <c r="AB406" s="15"/>
      <c r="AC406" s="15">
        <v>-104.57</v>
      </c>
      <c r="AD406" s="15"/>
      <c r="AE406" s="15">
        <v>-73.11</v>
      </c>
      <c r="AF406" s="15">
        <v>-102.15</v>
      </c>
      <c r="AG406" s="15"/>
      <c r="AH406" s="15">
        <v>-69.98</v>
      </c>
      <c r="AI406" s="15">
        <v>-104.57</v>
      </c>
      <c r="AJ406" s="15"/>
      <c r="AK406" s="15">
        <v>-73.11</v>
      </c>
      <c r="AL406" s="15">
        <v>2.0099999999999998</v>
      </c>
      <c r="AM406" s="15">
        <v>390.77</v>
      </c>
      <c r="AN406" s="15"/>
      <c r="AO406" s="16">
        <v>-10537.11</v>
      </c>
      <c r="AP406" s="16">
        <v>-10671.65</v>
      </c>
      <c r="AQ406" s="16">
        <v>-10671.66</v>
      </c>
      <c r="AR406" s="15"/>
      <c r="AS406" s="15"/>
      <c r="AT406" s="15"/>
      <c r="AU406" s="15"/>
      <c r="AV406" s="15"/>
      <c r="AW406" s="15">
        <v>1770000</v>
      </c>
      <c r="AX406" s="16">
        <v>532618</v>
      </c>
      <c r="AZ406" s="6">
        <f>IF(D406&gt;0,H406/D406,0)</f>
        <v>425600000</v>
      </c>
      <c r="BA406" s="6">
        <f>AZ406*Q406</f>
        <v>17024000</v>
      </c>
      <c r="BB406" s="6">
        <f>IF(C406&gt;C$3054,C$3054,IF(C406&lt;C$3053,C$3053,C406))</f>
        <v>-0.06</v>
      </c>
      <c r="BC406" s="6">
        <f>IF(BB406&gt;0,(D406/15)-BB406,0)</f>
        <v>0</v>
      </c>
      <c r="BD406" s="6">
        <f>BC406/BC$3049</f>
        <v>0</v>
      </c>
      <c r="BE406" s="15">
        <f>IF(AU406&gt;AU$3054,AU$3054,IF(AU406&lt;AU$3053,AU$3053,AU406))</f>
        <v>0</v>
      </c>
      <c r="BF406" s="15">
        <f>IF(I406&gt;I$3054,I$3054,IF(I406&lt;I$3053,I$3053,I406))</f>
        <v>0</v>
      </c>
      <c r="BG406" s="6">
        <f>IF(BE406&gt;0, BF406/BE406,0)</f>
        <v>0</v>
      </c>
      <c r="BH406" s="26">
        <f>BG406/BG$3049</f>
        <v>0</v>
      </c>
      <c r="BI406" s="26">
        <f>IF(AV406&gt;AV$3054,AV$3054,IF(AV406&lt;AV$3053,AV$3053,AV406))</f>
        <v>0</v>
      </c>
      <c r="BJ406" s="6">
        <f>IF(BI406&gt;0, BF406/BI406,0)</f>
        <v>0</v>
      </c>
      <c r="BK406" s="26">
        <f>BJ406/BJ$3049</f>
        <v>0</v>
      </c>
      <c r="BL406" s="6">
        <f>IF(_xlfn.NUMBERVALUE(AL406),IF(ABS(AL406)&lt;1,1-ABS(AL406),0),0)</f>
        <v>0</v>
      </c>
      <c r="BM406" s="6">
        <f>IF(F406&gt;F$3054,F$3054,IF(F406&lt;F$3053,F$3053,F406))</f>
        <v>133.33000000000001</v>
      </c>
      <c r="BN406" s="6">
        <f>IF(BM406&gt;0, BM406/BM$3049, BM406/BM$3050*-1)</f>
        <v>0.16843793856214651</v>
      </c>
      <c r="BO406" s="6">
        <f>IF(O406&gt;O$3054,O$3054,IF(O406&lt;O$3053,O$3053,O406))</f>
        <v>0</v>
      </c>
      <c r="BP406" s="26">
        <f>BO406/BO$3049</f>
        <v>0</v>
      </c>
      <c r="BQ406" s="26">
        <f>IF(OR(BD406=0, BH406=0,BN406=0,BP406=0), 0,BD406+BH406+BK406+BL406+BN406+BP406)</f>
        <v>0</v>
      </c>
      <c r="BR406" s="6">
        <f>IF(D406&gt;0,C406/D406,0)</f>
        <v>-0.6</v>
      </c>
    </row>
    <row r="407" spans="1:70" x14ac:dyDescent="0.2">
      <c r="A407" s="15" t="s">
        <v>1117</v>
      </c>
      <c r="B407" s="15" t="s">
        <v>1118</v>
      </c>
      <c r="C407" s="15">
        <v>-0.01</v>
      </c>
      <c r="D407" s="15">
        <v>0.06</v>
      </c>
      <c r="E407" s="15">
        <v>0.06</v>
      </c>
      <c r="F407" s="15">
        <v>23.85</v>
      </c>
      <c r="G407" s="15">
        <v>0.68</v>
      </c>
      <c r="H407" s="21">
        <v>13510000</v>
      </c>
      <c r="I407" s="15"/>
      <c r="J407" s="15">
        <v>0</v>
      </c>
      <c r="K407" s="15">
        <v>0.05</v>
      </c>
      <c r="L407" s="15">
        <v>0</v>
      </c>
      <c r="M407" s="15"/>
      <c r="N407" s="15">
        <v>0</v>
      </c>
      <c r="O407" s="15"/>
      <c r="P407" s="15"/>
      <c r="Q407" s="15">
        <v>0.09</v>
      </c>
      <c r="R407" s="15">
        <v>0.08</v>
      </c>
      <c r="S407" s="15">
        <v>164.37</v>
      </c>
      <c r="T407" s="15">
        <v>0</v>
      </c>
      <c r="U407" s="15">
        <v>0</v>
      </c>
      <c r="V407" s="15">
        <v>0</v>
      </c>
      <c r="W407" s="15">
        <v>0</v>
      </c>
      <c r="X407" s="15">
        <v>0</v>
      </c>
      <c r="Y407" s="15">
        <v>0</v>
      </c>
      <c r="Z407" s="15">
        <v>0</v>
      </c>
      <c r="AA407" s="15">
        <v>0</v>
      </c>
      <c r="AB407" s="15"/>
      <c r="AC407" s="15">
        <v>-8.2899999999999991</v>
      </c>
      <c r="AD407" s="15">
        <v>-12.27</v>
      </c>
      <c r="AE407" s="15">
        <v>-8.2899999999999991</v>
      </c>
      <c r="AF407" s="15">
        <v>-8.2200000000000006</v>
      </c>
      <c r="AG407" s="15">
        <v>-12.13</v>
      </c>
      <c r="AH407" s="15">
        <v>-8.2200000000000006</v>
      </c>
      <c r="AI407" s="15">
        <v>-8.2899999999999991</v>
      </c>
      <c r="AJ407" s="15">
        <v>-12.27</v>
      </c>
      <c r="AK407" s="15">
        <v>-8.2899999999999991</v>
      </c>
      <c r="AL407" s="15">
        <v>0.4</v>
      </c>
      <c r="AM407" s="15">
        <v>119.44</v>
      </c>
      <c r="AN407" s="15"/>
      <c r="AO407" s="15">
        <v>-117.49</v>
      </c>
      <c r="AP407" s="15">
        <v>-183.56</v>
      </c>
      <c r="AQ407" s="15">
        <v>-174.08</v>
      </c>
      <c r="AR407" s="15"/>
      <c r="AS407" s="15">
        <v>-39.75</v>
      </c>
      <c r="AT407" s="15"/>
      <c r="AU407" s="15"/>
      <c r="AV407" s="15"/>
      <c r="AW407" s="16">
        <v>33493</v>
      </c>
      <c r="AX407" s="16">
        <v>95956</v>
      </c>
      <c r="AZ407" s="6">
        <f>IF(D407&gt;0,H407/D407,0)</f>
        <v>225166666.66666669</v>
      </c>
      <c r="BA407" s="6">
        <f>AZ407*Q407</f>
        <v>20265000</v>
      </c>
      <c r="BB407" s="6">
        <f>IF(C407&gt;C$3054,C$3054,IF(C407&lt;C$3053,C$3053,C407))</f>
        <v>-0.01</v>
      </c>
      <c r="BC407" s="6">
        <f>IF(BB407&gt;0,(D407/15)-BB407,0)</f>
        <v>0</v>
      </c>
      <c r="BD407" s="6">
        <f>BC407/BC$3049</f>
        <v>0</v>
      </c>
      <c r="BE407" s="15">
        <f>IF(AU407&gt;AU$3054,AU$3054,IF(AU407&lt;AU$3053,AU$3053,AU407))</f>
        <v>0</v>
      </c>
      <c r="BF407" s="15">
        <f>IF(I407&gt;I$3054,I$3054,IF(I407&lt;I$3053,I$3053,I407))</f>
        <v>0</v>
      </c>
      <c r="BG407" s="6">
        <f>IF(BE407&gt;0, BF407/BE407,0)</f>
        <v>0</v>
      </c>
      <c r="BH407" s="26">
        <f>BG407/BG$3049</f>
        <v>0</v>
      </c>
      <c r="BI407" s="26">
        <f>IF(AV407&gt;AV$3054,AV$3054,IF(AV407&lt;AV$3053,AV$3053,AV407))</f>
        <v>0</v>
      </c>
      <c r="BJ407" s="6">
        <f>IF(BI407&gt;0, BF407/BI407,0)</f>
        <v>0</v>
      </c>
      <c r="BK407" s="26">
        <f>BJ407/BJ$3049</f>
        <v>0</v>
      </c>
      <c r="BL407" s="6">
        <f>IF(_xlfn.NUMBERVALUE(AL407),IF(ABS(AL407)&lt;1,1-ABS(AL407),0),0)</f>
        <v>0.6</v>
      </c>
      <c r="BM407" s="6">
        <f>IF(F407&gt;F$3054,F$3054,IF(F407&lt;F$3053,F$3053,F407))</f>
        <v>23.85</v>
      </c>
      <c r="BN407" s="6">
        <f>IF(BM407&gt;0, BM407/BM$3049, BM407/BM$3050*-1)</f>
        <v>3.0130089512541768E-2</v>
      </c>
      <c r="BO407" s="6">
        <f>IF(O407&gt;O$3054,O$3054,IF(O407&lt;O$3053,O$3053,O407))</f>
        <v>0</v>
      </c>
      <c r="BP407" s="26">
        <f>BO407/BO$3049</f>
        <v>0</v>
      </c>
      <c r="BQ407" s="26">
        <f>IF(OR(BD407=0, BH407=0,BN407=0,BP407=0), 0,BD407+BH407+BK407+BL407+BN407+BP407)</f>
        <v>0</v>
      </c>
      <c r="BR407" s="6">
        <f>IF(D407&gt;0,C407/D407,0)</f>
        <v>-0.16666666666666669</v>
      </c>
    </row>
    <row r="408" spans="1:70" x14ac:dyDescent="0.2">
      <c r="A408" s="15" t="s">
        <v>1170</v>
      </c>
      <c r="B408" s="15" t="s">
        <v>1171</v>
      </c>
      <c r="C408" s="15">
        <v>-0.12</v>
      </c>
      <c r="D408" s="15">
        <v>1.41</v>
      </c>
      <c r="E408" s="15">
        <v>1.34</v>
      </c>
      <c r="F408" s="15">
        <v>-16.010000000000002</v>
      </c>
      <c r="G408" s="15">
        <v>1.06</v>
      </c>
      <c r="H408" s="21">
        <v>279290000</v>
      </c>
      <c r="I408" s="15"/>
      <c r="J408" s="15">
        <v>0</v>
      </c>
      <c r="K408" s="15"/>
      <c r="L408" s="15">
        <v>0</v>
      </c>
      <c r="M408" s="15"/>
      <c r="N408" s="15">
        <v>0</v>
      </c>
      <c r="O408" s="15"/>
      <c r="P408" s="15"/>
      <c r="Q408" s="15">
        <v>1.31</v>
      </c>
      <c r="R408" s="15">
        <v>0.45</v>
      </c>
      <c r="S408" s="15">
        <v>2.35</v>
      </c>
      <c r="T408" s="15">
        <v>35.770000000000003</v>
      </c>
      <c r="U408" s="15">
        <v>35.770000000000003</v>
      </c>
      <c r="V408" s="15">
        <v>36.869999999999997</v>
      </c>
      <c r="W408" s="15">
        <v>36.869999999999997</v>
      </c>
      <c r="X408" s="15">
        <v>102.67</v>
      </c>
      <c r="Y408" s="15">
        <v>102.67</v>
      </c>
      <c r="Z408" s="15">
        <v>105.82</v>
      </c>
      <c r="AA408" s="15">
        <v>105.82</v>
      </c>
      <c r="AB408" s="15">
        <v>0.74</v>
      </c>
      <c r="AC408" s="15">
        <v>-4.26</v>
      </c>
      <c r="AD408" s="15">
        <v>-32.79</v>
      </c>
      <c r="AE408" s="15">
        <v>-4.26</v>
      </c>
      <c r="AF408" s="15">
        <v>-3.07</v>
      </c>
      <c r="AG408" s="15">
        <v>-22.46</v>
      </c>
      <c r="AH408" s="15">
        <v>-3.07</v>
      </c>
      <c r="AI408" s="15">
        <v>-8.7799999999999994</v>
      </c>
      <c r="AJ408" s="15">
        <v>-52.04</v>
      </c>
      <c r="AK408" s="15">
        <v>-8.7799999999999994</v>
      </c>
      <c r="AL408" s="15">
        <v>2.57</v>
      </c>
      <c r="AM408" s="15">
        <v>170.36</v>
      </c>
      <c r="AN408" s="15">
        <v>50.85</v>
      </c>
      <c r="AO408" s="15">
        <v>4.7699999999999996</v>
      </c>
      <c r="AP408" s="15">
        <v>2.0699999999999998</v>
      </c>
      <c r="AQ408" s="15">
        <v>-2.15</v>
      </c>
      <c r="AR408" s="15"/>
      <c r="AS408" s="15">
        <v>-6.67</v>
      </c>
      <c r="AT408" s="15">
        <v>0.71</v>
      </c>
      <c r="AU408" s="15"/>
      <c r="AV408" s="15"/>
      <c r="AW408" s="16">
        <v>55979</v>
      </c>
      <c r="AX408" s="16">
        <v>99358</v>
      </c>
      <c r="AZ408" s="6">
        <f>IF(D408&gt;0,H408/D408,0)</f>
        <v>198078014.18439716</v>
      </c>
      <c r="BA408" s="6">
        <f>AZ408*Q408</f>
        <v>259482198.58156028</v>
      </c>
      <c r="BB408" s="6">
        <f>IF(C408&gt;C$3054,C$3054,IF(C408&lt;C$3053,C$3053,C408))</f>
        <v>-0.12</v>
      </c>
      <c r="BC408" s="6">
        <f>IF(BB408&gt;0,(D408/15)-BB408,0)</f>
        <v>0</v>
      </c>
      <c r="BD408" s="6">
        <f>BC408/BC$3049</f>
        <v>0</v>
      </c>
      <c r="BE408" s="15">
        <f>IF(AU408&gt;AU$3054,AU$3054,IF(AU408&lt;AU$3053,AU$3053,AU408))</f>
        <v>0</v>
      </c>
      <c r="BF408" s="15">
        <f>IF(I408&gt;I$3054,I$3054,IF(I408&lt;I$3053,I$3053,I408))</f>
        <v>0</v>
      </c>
      <c r="BG408" s="6">
        <f>IF(BE408&gt;0, BF408/BE408,0)</f>
        <v>0</v>
      </c>
      <c r="BH408" s="26">
        <f>BG408/BG$3049</f>
        <v>0</v>
      </c>
      <c r="BI408" s="26">
        <f>IF(AV408&gt;AV$3054,AV$3054,IF(AV408&lt;AV$3053,AV$3053,AV408))</f>
        <v>0</v>
      </c>
      <c r="BJ408" s="6">
        <f>IF(BI408&gt;0, BF408/BI408,0)</f>
        <v>0</v>
      </c>
      <c r="BK408" s="26">
        <f>BJ408/BJ$3049</f>
        <v>0</v>
      </c>
      <c r="BL408" s="6">
        <f>IF(_xlfn.NUMBERVALUE(AL408),IF(ABS(AL408)&lt;1,1-ABS(AL408),0),0)</f>
        <v>0</v>
      </c>
      <c r="BM408" s="6">
        <f>IF(F408&gt;F$3054,F$3054,IF(F408&lt;F$3053,F$3053,F408))</f>
        <v>-16.010000000000002</v>
      </c>
      <c r="BN408" s="6">
        <f>IF(BM408&gt;0, BM408/BM$3049, BM408/BM$3050*-1)</f>
        <v>-0.16096923386285947</v>
      </c>
      <c r="BO408" s="6">
        <f>IF(O408&gt;O$3054,O$3054,IF(O408&lt;O$3053,O$3053,O408))</f>
        <v>0</v>
      </c>
      <c r="BP408" s="26">
        <f>BO408/BO$3049</f>
        <v>0</v>
      </c>
      <c r="BQ408" s="26">
        <f>IF(OR(BD408=0, BH408=0,BN408=0,BP408=0), 0,BD408+BH408+BK408+BL408+BN408+BP408)</f>
        <v>0</v>
      </c>
      <c r="BR408" s="6">
        <f>IF(D408&gt;0,C408/D408,0)</f>
        <v>-8.5106382978723402E-2</v>
      </c>
    </row>
    <row r="409" spans="1:70" x14ac:dyDescent="0.2">
      <c r="A409" s="15" t="s">
        <v>1303</v>
      </c>
      <c r="B409" s="15" t="s">
        <v>1304</v>
      </c>
      <c r="C409" s="15">
        <v>0.03</v>
      </c>
      <c r="D409" s="15">
        <v>0.42</v>
      </c>
      <c r="E409" s="15">
        <v>0.37</v>
      </c>
      <c r="F409" s="15">
        <v>33.33</v>
      </c>
      <c r="G409" s="15">
        <v>1.54</v>
      </c>
      <c r="H409" s="21">
        <v>41180000</v>
      </c>
      <c r="I409" s="15">
        <v>13.89</v>
      </c>
      <c r="J409" s="15">
        <v>0</v>
      </c>
      <c r="K409" s="15">
        <v>0.01</v>
      </c>
      <c r="L409" s="15">
        <v>0.01</v>
      </c>
      <c r="M409" s="15">
        <v>0.01</v>
      </c>
      <c r="N409" s="15">
        <v>0.01</v>
      </c>
      <c r="O409" s="15">
        <v>1.63</v>
      </c>
      <c r="P409" s="15">
        <v>0.49</v>
      </c>
      <c r="Q409" s="15">
        <v>0.3</v>
      </c>
      <c r="R409" s="15">
        <v>0.22</v>
      </c>
      <c r="S409" s="15">
        <v>2.4</v>
      </c>
      <c r="T409" s="15">
        <v>0</v>
      </c>
      <c r="U409" s="15">
        <v>0</v>
      </c>
      <c r="V409" s="15">
        <v>0</v>
      </c>
      <c r="W409" s="15">
        <v>0</v>
      </c>
      <c r="X409" s="15">
        <v>0</v>
      </c>
      <c r="Y409" s="15">
        <v>0</v>
      </c>
      <c r="Z409" s="15">
        <v>0</v>
      </c>
      <c r="AA409" s="15">
        <v>0</v>
      </c>
      <c r="AB409" s="15"/>
      <c r="AC409" s="15">
        <v>9.93</v>
      </c>
      <c r="AD409" s="15">
        <v>6.65</v>
      </c>
      <c r="AE409" s="15">
        <v>8.98</v>
      </c>
      <c r="AF409" s="15">
        <v>7.8</v>
      </c>
      <c r="AG409" s="15">
        <v>5.16</v>
      </c>
      <c r="AH409" s="15">
        <v>6.86</v>
      </c>
      <c r="AI409" s="15">
        <v>10</v>
      </c>
      <c r="AJ409" s="15">
        <v>6.7</v>
      </c>
      <c r="AK409" s="15">
        <v>9.0399999999999991</v>
      </c>
      <c r="AL409" s="15">
        <v>0.08</v>
      </c>
      <c r="AM409" s="15">
        <v>4.99</v>
      </c>
      <c r="AN409" s="15"/>
      <c r="AO409" s="15">
        <v>10.36</v>
      </c>
      <c r="AP409" s="15">
        <v>10.36</v>
      </c>
      <c r="AQ409" s="15">
        <v>7.08</v>
      </c>
      <c r="AR409" s="15">
        <v>21.18</v>
      </c>
      <c r="AS409" s="15">
        <v>8.76</v>
      </c>
      <c r="AT409" s="15">
        <v>6.74</v>
      </c>
      <c r="AU409" s="15">
        <v>21.18</v>
      </c>
      <c r="AV409" s="15">
        <v>-0.83</v>
      </c>
      <c r="AW409" s="16">
        <v>10000</v>
      </c>
      <c r="AX409" s="16">
        <v>4285</v>
      </c>
      <c r="AZ409" s="6">
        <f>IF(D409&gt;0,H409/D409,0)</f>
        <v>98047619.047619045</v>
      </c>
      <c r="BA409" s="6">
        <f>AZ409*Q409</f>
        <v>29414285.714285713</v>
      </c>
      <c r="BB409" s="6">
        <f>IF(C409&gt;C$3054,C$3054,IF(C409&lt;C$3053,C$3053,C409))</f>
        <v>0.03</v>
      </c>
      <c r="BC409" s="6">
        <f>IF(BB409&gt;0,(D409/15)-BB409,0)</f>
        <v>-1.9999999999999983E-3</v>
      </c>
      <c r="BD409" s="6">
        <f>BC409/BC$3049</f>
        <v>-3.8515855693927299E-4</v>
      </c>
      <c r="BE409" s="15">
        <f>IF(AU409&gt;AU$3054,AU$3054,IF(AU409&lt;AU$3053,AU$3053,AU409))</f>
        <v>21.18</v>
      </c>
      <c r="BF409" s="15">
        <f>IF(I409&gt;I$3054,I$3054,IF(I409&lt;I$3053,I$3053,I409))</f>
        <v>13.89</v>
      </c>
      <c r="BG409" s="6">
        <f>IF(BE409&gt;0, BF409/BE409,0)</f>
        <v>0.65580736543909357</v>
      </c>
      <c r="BH409" s="26">
        <f>BG409/BG$3049</f>
        <v>6.3058400522989768E-4</v>
      </c>
      <c r="BI409" s="26">
        <f>IF(AV409&gt;AV$3054,AV$3054,IF(AV409&lt;AV$3053,AV$3053,AV409))</f>
        <v>-0.83</v>
      </c>
      <c r="BJ409" s="6">
        <f>IF(BI409&gt;0, BF409/BI409,0)</f>
        <v>0</v>
      </c>
      <c r="BK409" s="26">
        <f>BJ409/BJ$3049</f>
        <v>0</v>
      </c>
      <c r="BL409" s="6">
        <f>IF(_xlfn.NUMBERVALUE(AL409),IF(ABS(AL409)&lt;1,1-ABS(AL409),0),0)</f>
        <v>0.92</v>
      </c>
      <c r="BM409" s="6">
        <f>IF(F409&gt;F$3054,F$3054,IF(F409&lt;F$3053,F$3053,F409))</f>
        <v>33.33</v>
      </c>
      <c r="BN409" s="6">
        <f>IF(BM409&gt;0, BM409/BM$3049, BM409/BM$3050*-1)</f>
        <v>4.2106326350231323E-2</v>
      </c>
      <c r="BO409" s="6">
        <f>IF(O409&gt;O$3054,O$3054,IF(O409&lt;O$3053,O$3053,O409))</f>
        <v>1.63</v>
      </c>
      <c r="BP409" s="26">
        <f>BO409/BO$3049</f>
        <v>1.5370267812518785E-2</v>
      </c>
      <c r="BQ409" s="26">
        <f>IF(OR(BD409=0, BH409=0,BN409=0,BP409=0), 0,BD409+BH409+BK409+BL409+BN409+BP409)</f>
        <v>0.97772201961104088</v>
      </c>
      <c r="BR409" s="6">
        <f>IF(D409&gt;0,C409/D409,0)</f>
        <v>7.1428571428571425E-2</v>
      </c>
    </row>
    <row r="410" spans="1:70" x14ac:dyDescent="0.2">
      <c r="A410" s="15" t="s">
        <v>1078</v>
      </c>
      <c r="B410" s="15" t="s">
        <v>1079</v>
      </c>
      <c r="C410" s="15">
        <v>7.0000000000000007E-2</v>
      </c>
      <c r="D410" s="15">
        <v>2.25</v>
      </c>
      <c r="E410" s="15">
        <v>2.59</v>
      </c>
      <c r="F410" s="15">
        <v>-9.41</v>
      </c>
      <c r="G410" s="15">
        <v>3.13</v>
      </c>
      <c r="H410" s="21">
        <v>282870000</v>
      </c>
      <c r="I410" s="15">
        <v>33</v>
      </c>
      <c r="J410" s="15">
        <v>0.06</v>
      </c>
      <c r="K410" s="15">
        <v>0.06</v>
      </c>
      <c r="L410" s="15">
        <v>0.06</v>
      </c>
      <c r="M410" s="15">
        <v>0.06</v>
      </c>
      <c r="N410" s="15">
        <v>0.06</v>
      </c>
      <c r="O410" s="15">
        <v>2.73</v>
      </c>
      <c r="P410" s="15">
        <v>16.12</v>
      </c>
      <c r="Q410" s="15">
        <v>0.74</v>
      </c>
      <c r="R410" s="15">
        <v>0.06</v>
      </c>
      <c r="S410" s="15">
        <v>2.12</v>
      </c>
      <c r="T410" s="15">
        <v>0</v>
      </c>
      <c r="U410" s="15">
        <v>0</v>
      </c>
      <c r="V410" s="15">
        <v>0</v>
      </c>
      <c r="W410" s="15">
        <v>0</v>
      </c>
      <c r="X410" s="15">
        <v>0</v>
      </c>
      <c r="Y410" s="15">
        <v>0</v>
      </c>
      <c r="Z410" s="15">
        <v>0</v>
      </c>
      <c r="AA410" s="15">
        <v>0</v>
      </c>
      <c r="AB410" s="15">
        <v>38.299999999999997</v>
      </c>
      <c r="AC410" s="15">
        <v>9.35</v>
      </c>
      <c r="AD410" s="15"/>
      <c r="AE410" s="15">
        <v>9.35</v>
      </c>
      <c r="AF410" s="15">
        <v>7.28</v>
      </c>
      <c r="AG410" s="15"/>
      <c r="AH410" s="15">
        <v>7.28</v>
      </c>
      <c r="AI410" s="15">
        <v>10.119999999999999</v>
      </c>
      <c r="AJ410" s="15"/>
      <c r="AK410" s="15">
        <v>10.119999999999999</v>
      </c>
      <c r="AL410" s="15"/>
      <c r="AM410" s="15">
        <v>99.38</v>
      </c>
      <c r="AN410" s="15">
        <v>34.270000000000003</v>
      </c>
      <c r="AO410" s="15">
        <v>7.44</v>
      </c>
      <c r="AP410" s="15">
        <v>5.3</v>
      </c>
      <c r="AQ410" s="15">
        <v>3.52</v>
      </c>
      <c r="AR410" s="15"/>
      <c r="AS410" s="15"/>
      <c r="AT410" s="15"/>
      <c r="AU410" s="15"/>
      <c r="AV410" s="15"/>
      <c r="AW410" s="16">
        <v>299015</v>
      </c>
      <c r="AX410" s="16">
        <v>378279</v>
      </c>
      <c r="AZ410" s="6">
        <f>IF(D410&gt;0,H410/D410,0)</f>
        <v>125720000</v>
      </c>
      <c r="BA410" s="6">
        <f>AZ410*Q410</f>
        <v>93032800</v>
      </c>
      <c r="BB410" s="6">
        <f>IF(C410&gt;C$3054,C$3054,IF(C410&lt;C$3053,C$3053,C410))</f>
        <v>7.0000000000000007E-2</v>
      </c>
      <c r="BC410" s="6">
        <f>IF(BB410&gt;0,(D410/15)-BB410,0)</f>
        <v>7.9999999999999988E-2</v>
      </c>
      <c r="BD410" s="6">
        <f>BC410/BC$3049</f>
        <v>1.5406342277570931E-2</v>
      </c>
      <c r="BE410" s="15">
        <f>IF(AU410&gt;AU$3054,AU$3054,IF(AU410&lt;AU$3053,AU$3053,AU410))</f>
        <v>0</v>
      </c>
      <c r="BF410" s="15">
        <f>IF(I410&gt;I$3054,I$3054,IF(I410&lt;I$3053,I$3053,I410))</f>
        <v>33</v>
      </c>
      <c r="BG410" s="6">
        <f>IF(BE410&gt;0, BF410/BE410,0)</f>
        <v>0</v>
      </c>
      <c r="BH410" s="26">
        <f>BG410/BG$3049</f>
        <v>0</v>
      </c>
      <c r="BI410" s="26">
        <f>IF(AV410&gt;AV$3054,AV$3054,IF(AV410&lt;AV$3053,AV$3053,AV410))</f>
        <v>0</v>
      </c>
      <c r="BJ410" s="6">
        <f>IF(BI410&gt;0, BF410/BI410,0)</f>
        <v>0</v>
      </c>
      <c r="BK410" s="26">
        <f>BJ410/BJ$3049</f>
        <v>0</v>
      </c>
      <c r="BL410" s="6">
        <f>IF(_xlfn.NUMBERVALUE(AL410),IF(ABS(AL410)&lt;1,1-ABS(AL410),0),0)</f>
        <v>0</v>
      </c>
      <c r="BM410" s="6">
        <f>IF(F410&gt;F$3054,F$3054,IF(F410&lt;F$3053,F$3053,F410))</f>
        <v>-9.41</v>
      </c>
      <c r="BN410" s="6">
        <f>IF(BM410&gt;0, BM410/BM$3049, BM410/BM$3050*-1)</f>
        <v>-9.4610898853810591E-2</v>
      </c>
      <c r="BO410" s="6">
        <f>IF(O410&gt;O$3054,O$3054,IF(O410&lt;O$3053,O$3053,O410))</f>
        <v>2.73</v>
      </c>
      <c r="BP410" s="26">
        <f>BO410/BO$3049</f>
        <v>2.5742841182930236E-2</v>
      </c>
      <c r="BQ410" s="26">
        <f>IF(OR(BD410=0, BH410=0,BN410=0,BP410=0), 0,BD410+BH410+BK410+BL410+BN410+BP410)</f>
        <v>0</v>
      </c>
      <c r="BR410" s="6">
        <f>IF(D410&gt;0,C410/D410,0)</f>
        <v>3.1111111111111114E-2</v>
      </c>
    </row>
    <row r="411" spans="1:70" x14ac:dyDescent="0.2">
      <c r="A411" s="15" t="s">
        <v>1249</v>
      </c>
      <c r="B411" s="15" t="s">
        <v>1250</v>
      </c>
      <c r="C411" s="15">
        <v>-0.04</v>
      </c>
      <c r="D411" s="15">
        <v>0.05</v>
      </c>
      <c r="E411" s="15">
        <v>0.06</v>
      </c>
      <c r="F411" s="15">
        <v>7.39</v>
      </c>
      <c r="G411" s="15">
        <v>0.57999999999999996</v>
      </c>
      <c r="H411" s="21">
        <v>2420000</v>
      </c>
      <c r="I411" s="15"/>
      <c r="J411" s="15">
        <v>0</v>
      </c>
      <c r="K411" s="15"/>
      <c r="L411" s="15">
        <v>0</v>
      </c>
      <c r="M411" s="15"/>
      <c r="N411" s="15">
        <v>0</v>
      </c>
      <c r="O411" s="15"/>
      <c r="P411" s="15"/>
      <c r="Q411" s="15">
        <v>0.08</v>
      </c>
      <c r="R411" s="15">
        <v>0.03</v>
      </c>
      <c r="S411" s="15">
        <v>13.11</v>
      </c>
      <c r="T411" s="15">
        <v>0</v>
      </c>
      <c r="U411" s="15">
        <v>0</v>
      </c>
      <c r="V411" s="15">
        <v>0</v>
      </c>
      <c r="W411" s="15">
        <v>0</v>
      </c>
      <c r="X411" s="15">
        <v>0</v>
      </c>
      <c r="Y411" s="15">
        <v>0</v>
      </c>
      <c r="Z411" s="15">
        <v>0</v>
      </c>
      <c r="AA411" s="15">
        <v>0</v>
      </c>
      <c r="AB411" s="15">
        <v>-811.96</v>
      </c>
      <c r="AC411" s="15">
        <v>-34.28</v>
      </c>
      <c r="AD411" s="15"/>
      <c r="AE411" s="15">
        <v>-34.28</v>
      </c>
      <c r="AF411" s="15">
        <v>-33.630000000000003</v>
      </c>
      <c r="AG411" s="15"/>
      <c r="AH411" s="15">
        <v>-33.630000000000003</v>
      </c>
      <c r="AI411" s="15">
        <v>-28.52</v>
      </c>
      <c r="AJ411" s="15"/>
      <c r="AK411" s="15">
        <v>-28.52</v>
      </c>
      <c r="AL411" s="15">
        <v>-0.42</v>
      </c>
      <c r="AM411" s="15">
        <v>32.99</v>
      </c>
      <c r="AN411" s="15"/>
      <c r="AO411" s="15">
        <v>-645.96</v>
      </c>
      <c r="AP411" s="16">
        <v>-1836.14</v>
      </c>
      <c r="AQ411" s="16">
        <v>-1836.95</v>
      </c>
      <c r="AR411" s="15"/>
      <c r="AS411" s="15"/>
      <c r="AT411" s="15"/>
      <c r="AU411" s="15"/>
      <c r="AV411" s="15"/>
      <c r="AW411" s="15">
        <v>0</v>
      </c>
      <c r="AX411" s="16">
        <v>9368</v>
      </c>
      <c r="AZ411" s="6">
        <f>IF(D411&gt;0,H411/D411,0)</f>
        <v>48400000</v>
      </c>
      <c r="BA411" s="6">
        <f>AZ411*Q411</f>
        <v>3872000</v>
      </c>
      <c r="BB411" s="6">
        <f>IF(C411&gt;C$3054,C$3054,IF(C411&lt;C$3053,C$3053,C411))</f>
        <v>-0.04</v>
      </c>
      <c r="BC411" s="6">
        <f>IF(BB411&gt;0,(D411/15)-BB411,0)</f>
        <v>0</v>
      </c>
      <c r="BD411" s="6">
        <f>BC411/BC$3049</f>
        <v>0</v>
      </c>
      <c r="BE411" s="15">
        <f>IF(AU411&gt;AU$3054,AU$3054,IF(AU411&lt;AU$3053,AU$3053,AU411))</f>
        <v>0</v>
      </c>
      <c r="BF411" s="15">
        <f>IF(I411&gt;I$3054,I$3054,IF(I411&lt;I$3053,I$3053,I411))</f>
        <v>0</v>
      </c>
      <c r="BG411" s="6">
        <f>IF(BE411&gt;0, BF411/BE411,0)</f>
        <v>0</v>
      </c>
      <c r="BH411" s="26">
        <f>BG411/BG$3049</f>
        <v>0</v>
      </c>
      <c r="BI411" s="26">
        <f>IF(AV411&gt;AV$3054,AV$3054,IF(AV411&lt;AV$3053,AV$3053,AV411))</f>
        <v>0</v>
      </c>
      <c r="BJ411" s="6">
        <f>IF(BI411&gt;0, BF411/BI411,0)</f>
        <v>0</v>
      </c>
      <c r="BK411" s="26">
        <f>BJ411/BJ$3049</f>
        <v>0</v>
      </c>
      <c r="BL411" s="6">
        <f>IF(_xlfn.NUMBERVALUE(AL411),IF(ABS(AL411)&lt;1,1-ABS(AL411),0),0)</f>
        <v>0.58000000000000007</v>
      </c>
      <c r="BM411" s="6">
        <f>IF(F411&gt;F$3054,F$3054,IF(F411&lt;F$3053,F$3053,F411))</f>
        <v>7.39</v>
      </c>
      <c r="BN411" s="6">
        <f>IF(BM411&gt;0, BM411/BM$3049, BM411/BM$3050*-1)</f>
        <v>9.3359061424605309E-3</v>
      </c>
      <c r="BO411" s="6">
        <f>IF(O411&gt;O$3054,O$3054,IF(O411&lt;O$3053,O$3053,O411))</f>
        <v>0</v>
      </c>
      <c r="BP411" s="26">
        <f>BO411/BO$3049</f>
        <v>0</v>
      </c>
      <c r="BQ411" s="26">
        <f>IF(OR(BD411=0, BH411=0,BN411=0,BP411=0), 0,BD411+BH411+BK411+BL411+BN411+BP411)</f>
        <v>0</v>
      </c>
      <c r="BR411" s="6">
        <f>IF(D411&gt;0,C411/D411,0)</f>
        <v>-0.79999999999999993</v>
      </c>
    </row>
    <row r="412" spans="1:70" x14ac:dyDescent="0.2">
      <c r="A412" s="15" t="s">
        <v>1006</v>
      </c>
      <c r="B412" s="15" t="s">
        <v>1007</v>
      </c>
      <c r="C412" s="15">
        <v>-0.01</v>
      </c>
      <c r="D412" s="15">
        <v>0.05</v>
      </c>
      <c r="E412" s="15">
        <v>0.03</v>
      </c>
      <c r="F412" s="15">
        <v>183.33</v>
      </c>
      <c r="G412" s="15">
        <v>7.98</v>
      </c>
      <c r="H412" s="21">
        <v>15070000</v>
      </c>
      <c r="I412" s="15"/>
      <c r="J412" s="15">
        <v>0</v>
      </c>
      <c r="K412" s="15"/>
      <c r="L412" s="15">
        <v>0</v>
      </c>
      <c r="M412" s="15"/>
      <c r="N412" s="15">
        <v>0</v>
      </c>
      <c r="O412" s="15"/>
      <c r="P412" s="15"/>
      <c r="Q412" s="15">
        <v>0.01</v>
      </c>
      <c r="R412" s="15">
        <v>0</v>
      </c>
      <c r="S412" s="15">
        <v>0.48</v>
      </c>
      <c r="T412" s="15">
        <v>0</v>
      </c>
      <c r="U412" s="15">
        <v>0</v>
      </c>
      <c r="V412" s="15">
        <v>0</v>
      </c>
      <c r="W412" s="15">
        <v>0</v>
      </c>
      <c r="X412" s="15">
        <v>0</v>
      </c>
      <c r="Y412" s="15">
        <v>0</v>
      </c>
      <c r="Z412" s="15">
        <v>0</v>
      </c>
      <c r="AA412" s="15">
        <v>0</v>
      </c>
      <c r="AB412" s="15"/>
      <c r="AC412" s="15">
        <v>-80.209999999999994</v>
      </c>
      <c r="AD412" s="15">
        <v>-76.38</v>
      </c>
      <c r="AE412" s="15">
        <v>-80.209999999999994</v>
      </c>
      <c r="AF412" s="15">
        <v>-58.82</v>
      </c>
      <c r="AG412" s="15">
        <v>-61.32</v>
      </c>
      <c r="AH412" s="15">
        <v>-58.82</v>
      </c>
      <c r="AI412" s="15">
        <v>-83.11</v>
      </c>
      <c r="AJ412" s="15">
        <v>-80.150000000000006</v>
      </c>
      <c r="AK412" s="15">
        <v>-83.11</v>
      </c>
      <c r="AL412" s="15">
        <v>4.01</v>
      </c>
      <c r="AM412" s="15">
        <v>124.14</v>
      </c>
      <c r="AN412" s="15"/>
      <c r="AO412" s="16">
        <v>-29511.46</v>
      </c>
      <c r="AP412" s="16">
        <v>-29640.400000000001</v>
      </c>
      <c r="AQ412" s="16">
        <v>-29632.38</v>
      </c>
      <c r="AR412" s="15"/>
      <c r="AS412" s="15">
        <v>-20.97</v>
      </c>
      <c r="AT412" s="15">
        <v>-54.93</v>
      </c>
      <c r="AU412" s="15"/>
      <c r="AV412" s="15"/>
      <c r="AW412" s="16">
        <v>580000</v>
      </c>
      <c r="AX412" s="16">
        <v>230558</v>
      </c>
      <c r="AZ412" s="6">
        <f>IF(D412&gt;0,H412/D412,0)</f>
        <v>301400000</v>
      </c>
      <c r="BA412" s="6">
        <f>AZ412*Q412</f>
        <v>3014000</v>
      </c>
      <c r="BB412" s="6">
        <f>IF(C412&gt;C$3054,C$3054,IF(C412&lt;C$3053,C$3053,C412))</f>
        <v>-0.01</v>
      </c>
      <c r="BC412" s="6">
        <f>IF(BB412&gt;0,(D412/15)-BB412,0)</f>
        <v>0</v>
      </c>
      <c r="BD412" s="6">
        <f>BC412/BC$3049</f>
        <v>0</v>
      </c>
      <c r="BE412" s="15">
        <f>IF(AU412&gt;AU$3054,AU$3054,IF(AU412&lt;AU$3053,AU$3053,AU412))</f>
        <v>0</v>
      </c>
      <c r="BF412" s="15">
        <f>IF(I412&gt;I$3054,I$3054,IF(I412&lt;I$3053,I$3053,I412))</f>
        <v>0</v>
      </c>
      <c r="BG412" s="6">
        <f>IF(BE412&gt;0, BF412/BE412,0)</f>
        <v>0</v>
      </c>
      <c r="BH412" s="26">
        <f>BG412/BG$3049</f>
        <v>0</v>
      </c>
      <c r="BI412" s="26">
        <f>IF(AV412&gt;AV$3054,AV$3054,IF(AV412&lt;AV$3053,AV$3053,AV412))</f>
        <v>0</v>
      </c>
      <c r="BJ412" s="6">
        <f>IF(BI412&gt;0, BF412/BI412,0)</f>
        <v>0</v>
      </c>
      <c r="BK412" s="26">
        <f>BJ412/BJ$3049</f>
        <v>0</v>
      </c>
      <c r="BL412" s="6">
        <f>IF(_xlfn.NUMBERVALUE(AL412),IF(ABS(AL412)&lt;1,1-ABS(AL412),0),0)</f>
        <v>0</v>
      </c>
      <c r="BM412" s="6">
        <f>IF(F412&gt;F$3054,F$3054,IF(F412&lt;F$3053,F$3053,F412))</f>
        <v>183.33</v>
      </c>
      <c r="BN412" s="6">
        <f>IF(BM412&gt;0, BM412/BM$3049, BM412/BM$3050*-1)</f>
        <v>0.23160374466810407</v>
      </c>
      <c r="BO412" s="6">
        <f>IF(O412&gt;O$3054,O$3054,IF(O412&lt;O$3053,O$3053,O412))</f>
        <v>0</v>
      </c>
      <c r="BP412" s="26">
        <f>BO412/BO$3049</f>
        <v>0</v>
      </c>
      <c r="BQ412" s="26">
        <f>IF(OR(BD412=0, BH412=0,BN412=0,BP412=0), 0,BD412+BH412+BK412+BL412+BN412+BP412)</f>
        <v>0</v>
      </c>
      <c r="BR412" s="6">
        <f>IF(D412&gt;0,C412/D412,0)</f>
        <v>-0.19999999999999998</v>
      </c>
    </row>
    <row r="413" spans="1:70" x14ac:dyDescent="0.2">
      <c r="A413" s="15" t="s">
        <v>1328</v>
      </c>
      <c r="B413" s="15" t="s">
        <v>1329</v>
      </c>
      <c r="C413" s="15">
        <v>-0.02</v>
      </c>
      <c r="D413" s="15">
        <v>0</v>
      </c>
      <c r="E413" s="15">
        <v>0.01</v>
      </c>
      <c r="F413" s="15"/>
      <c r="G413" s="15"/>
      <c r="H413" s="21"/>
      <c r="I413" s="15"/>
      <c r="J413" s="15">
        <v>0</v>
      </c>
      <c r="K413" s="15"/>
      <c r="L413" s="15">
        <v>0</v>
      </c>
      <c r="M413" s="15"/>
      <c r="N413" s="15">
        <v>0</v>
      </c>
      <c r="O413" s="15"/>
      <c r="P413" s="15"/>
      <c r="Q413" s="15">
        <v>0.02</v>
      </c>
      <c r="R413" s="15">
        <v>0.02</v>
      </c>
      <c r="S413" s="15">
        <v>1.2</v>
      </c>
      <c r="T413" s="15">
        <v>37.28</v>
      </c>
      <c r="U413" s="15">
        <v>37.28</v>
      </c>
      <c r="V413" s="15">
        <v>59.44</v>
      </c>
      <c r="W413" s="15">
        <v>59.44</v>
      </c>
      <c r="X413" s="15">
        <v>180.59</v>
      </c>
      <c r="Y413" s="15">
        <v>180.59</v>
      </c>
      <c r="Z413" s="15">
        <v>287.89</v>
      </c>
      <c r="AA413" s="15">
        <v>287.89</v>
      </c>
      <c r="AB413" s="15">
        <v>-2.68</v>
      </c>
      <c r="AC413" s="15">
        <v>-39.270000000000003</v>
      </c>
      <c r="AD413" s="15">
        <v>-48.96</v>
      </c>
      <c r="AE413" s="15">
        <v>-39.270000000000003</v>
      </c>
      <c r="AF413" s="15">
        <v>-22.64</v>
      </c>
      <c r="AG413" s="15">
        <v>-31.21</v>
      </c>
      <c r="AH413" s="15">
        <v>-22.64</v>
      </c>
      <c r="AI413" s="15">
        <v>-92.74</v>
      </c>
      <c r="AJ413" s="15">
        <v>-76.22</v>
      </c>
      <c r="AK413" s="15">
        <v>-92.74</v>
      </c>
      <c r="AL413" s="15">
        <v>0.55000000000000004</v>
      </c>
      <c r="AM413" s="16">
        <v>1893.24</v>
      </c>
      <c r="AN413" s="15"/>
      <c r="AO413" s="15">
        <v>-63.78</v>
      </c>
      <c r="AP413" s="15">
        <v>-98.15</v>
      </c>
      <c r="AQ413" s="15">
        <v>-98.15</v>
      </c>
      <c r="AR413" s="15"/>
      <c r="AS413" s="15">
        <v>34.299999999999997</v>
      </c>
      <c r="AT413" s="15"/>
      <c r="AU413" s="15"/>
      <c r="AV413" s="15"/>
      <c r="AW413" s="15">
        <v>0</v>
      </c>
      <c r="AX413" s="15"/>
      <c r="AZ413" s="6">
        <f>IF(D413&gt;0,H413/D413,0)</f>
        <v>0</v>
      </c>
      <c r="BA413" s="6">
        <f>AZ413*Q413</f>
        <v>0</v>
      </c>
      <c r="BB413" s="6">
        <f>IF(C413&gt;C$3054,C$3054,IF(C413&lt;C$3053,C$3053,C413))</f>
        <v>-0.02</v>
      </c>
      <c r="BC413" s="6">
        <f>IF(BB413&gt;0,(D413/15)-BB413,0)</f>
        <v>0</v>
      </c>
      <c r="BD413" s="6">
        <f>BC413/BC$3049</f>
        <v>0</v>
      </c>
      <c r="BE413" s="15">
        <f>IF(AU413&gt;AU$3054,AU$3054,IF(AU413&lt;AU$3053,AU$3053,AU413))</f>
        <v>0</v>
      </c>
      <c r="BF413" s="15">
        <f>IF(I413&gt;I$3054,I$3054,IF(I413&lt;I$3053,I$3053,I413))</f>
        <v>0</v>
      </c>
      <c r="BG413" s="6">
        <f>IF(BE413&gt;0, BF413/BE413,0)</f>
        <v>0</v>
      </c>
      <c r="BH413" s="26">
        <f>BG413/BG$3049</f>
        <v>0</v>
      </c>
      <c r="BI413" s="26">
        <f>IF(AV413&gt;AV$3054,AV$3054,IF(AV413&lt;AV$3053,AV$3053,AV413))</f>
        <v>0</v>
      </c>
      <c r="BJ413" s="6">
        <f>IF(BI413&gt;0, BF413/BI413,0)</f>
        <v>0</v>
      </c>
      <c r="BK413" s="26">
        <f>BJ413/BJ$3049</f>
        <v>0</v>
      </c>
      <c r="BL413" s="6">
        <f>IF(_xlfn.NUMBERVALUE(AL413),IF(ABS(AL413)&lt;1,1-ABS(AL413),0),0)</f>
        <v>0.44999999999999996</v>
      </c>
      <c r="BM413" s="6">
        <f>IF(F413&gt;F$3054,F$3054,IF(F413&lt;F$3053,F$3053,F413))</f>
        <v>0</v>
      </c>
      <c r="BN413" s="6">
        <f>IF(BM413&gt;0, BM413/BM$3049, BM413/BM$3050*-1)</f>
        <v>0</v>
      </c>
      <c r="BO413" s="6">
        <f>IF(O413&gt;O$3054,O$3054,IF(O413&lt;O$3053,O$3053,O413))</f>
        <v>0</v>
      </c>
      <c r="BP413" s="26">
        <f>BO413/BO$3049</f>
        <v>0</v>
      </c>
      <c r="BQ413" s="26">
        <f>IF(OR(BD413=0, BH413=0,BN413=0,BP413=0), 0,BD413+BH413+BK413+BL413+BN413+BP413)</f>
        <v>0</v>
      </c>
      <c r="BR413" s="6">
        <f>IF(D413&gt;0,C413/D413,0)</f>
        <v>0</v>
      </c>
    </row>
    <row r="414" spans="1:70" x14ac:dyDescent="0.2">
      <c r="A414" s="15" t="s">
        <v>1012</v>
      </c>
      <c r="B414" s="15" t="s">
        <v>1013</v>
      </c>
      <c r="C414" s="15">
        <v>-0.03</v>
      </c>
      <c r="D414" s="15">
        <v>0.04</v>
      </c>
      <c r="E414" s="15"/>
      <c r="F414" s="15"/>
      <c r="G414" s="15"/>
      <c r="H414" s="21">
        <v>3890000</v>
      </c>
      <c r="I414" s="15"/>
      <c r="J414" s="15">
        <v>0</v>
      </c>
      <c r="K414" s="15"/>
      <c r="L414" s="15">
        <v>0</v>
      </c>
      <c r="M414" s="15"/>
      <c r="N414" s="15">
        <v>0</v>
      </c>
      <c r="O414" s="15"/>
      <c r="P414" s="15"/>
      <c r="Q414" s="15">
        <v>0.03</v>
      </c>
      <c r="R414" s="15">
        <v>0.01</v>
      </c>
      <c r="S414" s="15">
        <v>1.08</v>
      </c>
      <c r="T414" s="15">
        <v>9.85</v>
      </c>
      <c r="U414" s="15">
        <v>9.85</v>
      </c>
      <c r="V414" s="15">
        <v>10.7</v>
      </c>
      <c r="W414" s="15">
        <v>10.7</v>
      </c>
      <c r="X414" s="15">
        <v>24.82</v>
      </c>
      <c r="Y414" s="15">
        <v>24.82</v>
      </c>
      <c r="Z414" s="15">
        <v>26.95</v>
      </c>
      <c r="AA414" s="15">
        <v>26.95</v>
      </c>
      <c r="AB414" s="15">
        <v>-187.84</v>
      </c>
      <c r="AC414" s="15">
        <v>-33.96</v>
      </c>
      <c r="AD414" s="15">
        <v>-27.18</v>
      </c>
      <c r="AE414" s="15">
        <v>-33.96</v>
      </c>
      <c r="AF414" s="15">
        <v>-32.630000000000003</v>
      </c>
      <c r="AG414" s="15">
        <v>-20.420000000000002</v>
      </c>
      <c r="AH414" s="15">
        <v>-32.630000000000003</v>
      </c>
      <c r="AI414" s="15">
        <v>-44.12</v>
      </c>
      <c r="AJ414" s="15">
        <v>-32.85</v>
      </c>
      <c r="AK414" s="15">
        <v>-44.12</v>
      </c>
      <c r="AL414" s="15"/>
      <c r="AM414" s="15">
        <v>116.86</v>
      </c>
      <c r="AN414" s="15">
        <v>-9.35</v>
      </c>
      <c r="AO414" s="15">
        <v>-87.32</v>
      </c>
      <c r="AP414" s="15">
        <v>-111.18</v>
      </c>
      <c r="AQ414" s="15">
        <v>-112.02</v>
      </c>
      <c r="AR414" s="15"/>
      <c r="AS414" s="15">
        <v>-47.95</v>
      </c>
      <c r="AT414" s="15">
        <v>-22.39</v>
      </c>
      <c r="AU414" s="15"/>
      <c r="AV414" s="15"/>
      <c r="AW414" s="15">
        <v>0</v>
      </c>
      <c r="AX414" s="15"/>
      <c r="AZ414" s="6">
        <f>IF(D414&gt;0,H414/D414,0)</f>
        <v>97250000</v>
      </c>
      <c r="BA414" s="6">
        <f>AZ414*Q414</f>
        <v>2917500</v>
      </c>
      <c r="BB414" s="6">
        <f>IF(C414&gt;C$3054,C$3054,IF(C414&lt;C$3053,C$3053,C414))</f>
        <v>-0.03</v>
      </c>
      <c r="BC414" s="6">
        <f>IF(BB414&gt;0,(D414/15)-BB414,0)</f>
        <v>0</v>
      </c>
      <c r="BD414" s="6">
        <f>BC414/BC$3049</f>
        <v>0</v>
      </c>
      <c r="BE414" s="15">
        <f>IF(AU414&gt;AU$3054,AU$3054,IF(AU414&lt;AU$3053,AU$3053,AU414))</f>
        <v>0</v>
      </c>
      <c r="BF414" s="15">
        <f>IF(I414&gt;I$3054,I$3054,IF(I414&lt;I$3053,I$3053,I414))</f>
        <v>0</v>
      </c>
      <c r="BG414" s="6">
        <f>IF(BE414&gt;0, BF414/BE414,0)</f>
        <v>0</v>
      </c>
      <c r="BH414" s="26">
        <f>BG414/BG$3049</f>
        <v>0</v>
      </c>
      <c r="BI414" s="26">
        <f>IF(AV414&gt;AV$3054,AV$3054,IF(AV414&lt;AV$3053,AV$3053,AV414))</f>
        <v>0</v>
      </c>
      <c r="BJ414" s="6">
        <f>IF(BI414&gt;0, BF414/BI414,0)</f>
        <v>0</v>
      </c>
      <c r="BK414" s="26">
        <f>BJ414/BJ$3049</f>
        <v>0</v>
      </c>
      <c r="BL414" s="6">
        <f>IF(_xlfn.NUMBERVALUE(AL414),IF(ABS(AL414)&lt;1,1-ABS(AL414),0),0)</f>
        <v>0</v>
      </c>
      <c r="BM414" s="6">
        <f>IF(F414&gt;F$3054,F$3054,IF(F414&lt;F$3053,F$3053,F414))</f>
        <v>0</v>
      </c>
      <c r="BN414" s="6">
        <f>IF(BM414&gt;0, BM414/BM$3049, BM414/BM$3050*-1)</f>
        <v>0</v>
      </c>
      <c r="BO414" s="6">
        <f>IF(O414&gt;O$3054,O$3054,IF(O414&lt;O$3053,O$3053,O414))</f>
        <v>0</v>
      </c>
      <c r="BP414" s="26">
        <f>BO414/BO$3049</f>
        <v>0</v>
      </c>
      <c r="BQ414" s="26">
        <f>IF(OR(BD414=0, BH414=0,BN414=0,BP414=0), 0,BD414+BH414+BK414+BL414+BN414+BP414)</f>
        <v>0</v>
      </c>
      <c r="BR414" s="6">
        <f>IF(D414&gt;0,C414/D414,0)</f>
        <v>-0.75</v>
      </c>
    </row>
    <row r="415" spans="1:70" x14ac:dyDescent="0.2">
      <c r="A415" s="15" t="s">
        <v>1034</v>
      </c>
      <c r="B415" s="15" t="s">
        <v>1035</v>
      </c>
      <c r="C415" s="15"/>
      <c r="D415" s="15">
        <v>0.2</v>
      </c>
      <c r="E415" s="15"/>
      <c r="F415" s="15"/>
      <c r="G415" s="15"/>
      <c r="H415" s="21"/>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v>0</v>
      </c>
      <c r="AX415" s="15"/>
      <c r="AZ415" s="6">
        <f>IF(D415&gt;0,H415/D415,0)</f>
        <v>0</v>
      </c>
      <c r="BA415" s="6">
        <f>AZ415*Q415</f>
        <v>0</v>
      </c>
      <c r="BB415" s="6">
        <f>IF(C415&gt;C$3054,C$3054,IF(C415&lt;C$3053,C$3053,C415))</f>
        <v>0</v>
      </c>
      <c r="BC415" s="6">
        <f>IF(BB415&gt;0,(D415/15)-BB415,0)</f>
        <v>0</v>
      </c>
      <c r="BD415" s="6">
        <f>BC415/BC$3049</f>
        <v>0</v>
      </c>
      <c r="BE415" s="15">
        <f>IF(AU415&gt;AU$3054,AU$3054,IF(AU415&lt;AU$3053,AU$3053,AU415))</f>
        <v>0</v>
      </c>
      <c r="BF415" s="15">
        <f>IF(I415&gt;I$3054,I$3054,IF(I415&lt;I$3053,I$3053,I415))</f>
        <v>0</v>
      </c>
      <c r="BG415" s="6">
        <f>IF(BE415&gt;0, BF415/BE415,0)</f>
        <v>0</v>
      </c>
      <c r="BH415" s="26">
        <f>BG415/BG$3049</f>
        <v>0</v>
      </c>
      <c r="BI415" s="26">
        <f>IF(AV415&gt;AV$3054,AV$3054,IF(AV415&lt;AV$3053,AV$3053,AV415))</f>
        <v>0</v>
      </c>
      <c r="BJ415" s="6">
        <f>IF(BI415&gt;0, BF415/BI415,0)</f>
        <v>0</v>
      </c>
      <c r="BK415" s="26">
        <f>BJ415/BJ$3049</f>
        <v>0</v>
      </c>
      <c r="BL415" s="6">
        <f>IF(_xlfn.NUMBERVALUE(AL415),IF(ABS(AL415)&lt;1,1-ABS(AL415),0),0)</f>
        <v>0</v>
      </c>
      <c r="BM415" s="6">
        <f>IF(F415&gt;F$3054,F$3054,IF(F415&lt;F$3053,F$3053,F415))</f>
        <v>0</v>
      </c>
      <c r="BN415" s="6">
        <f>IF(BM415&gt;0, BM415/BM$3049, BM415/BM$3050*-1)</f>
        <v>0</v>
      </c>
      <c r="BO415" s="6">
        <f>IF(O415&gt;O$3054,O$3054,IF(O415&lt;O$3053,O$3053,O415))</f>
        <v>0</v>
      </c>
      <c r="BP415" s="26">
        <f>BO415/BO$3049</f>
        <v>0</v>
      </c>
      <c r="BQ415" s="26">
        <f>IF(OR(BD415=0, BH415=0,BN415=0,BP415=0), 0,BD415+BH415+BK415+BL415+BN415+BP415)</f>
        <v>0</v>
      </c>
      <c r="BR415" s="6">
        <f>IF(D415&gt;0,C415/D415,0)</f>
        <v>0</v>
      </c>
    </row>
    <row r="416" spans="1:70" x14ac:dyDescent="0.2">
      <c r="A416" s="15" t="s">
        <v>1008</v>
      </c>
      <c r="B416" s="15" t="s">
        <v>1009</v>
      </c>
      <c r="C416" s="15">
        <v>-0.35</v>
      </c>
      <c r="D416" s="15">
        <v>0.28000000000000003</v>
      </c>
      <c r="E416" s="15">
        <v>0.15</v>
      </c>
      <c r="F416" s="15">
        <v>311.60000000000002</v>
      </c>
      <c r="G416" s="15">
        <v>0.83</v>
      </c>
      <c r="H416" s="21">
        <v>107940000</v>
      </c>
      <c r="I416" s="15"/>
      <c r="J416" s="15">
        <v>0</v>
      </c>
      <c r="K416" s="15"/>
      <c r="L416" s="15">
        <v>0</v>
      </c>
      <c r="M416" s="15"/>
      <c r="N416" s="15">
        <v>0</v>
      </c>
      <c r="O416" s="15"/>
      <c r="P416" s="15">
        <v>0</v>
      </c>
      <c r="Q416" s="15">
        <v>0.34</v>
      </c>
      <c r="R416" s="15">
        <v>0.04</v>
      </c>
      <c r="S416" s="15">
        <v>1.05</v>
      </c>
      <c r="T416" s="15">
        <v>0</v>
      </c>
      <c r="U416" s="15">
        <v>0</v>
      </c>
      <c r="V416" s="15">
        <v>1.84</v>
      </c>
      <c r="W416" s="15">
        <v>1.84</v>
      </c>
      <c r="X416" s="15">
        <v>0</v>
      </c>
      <c r="Y416" s="15">
        <v>0</v>
      </c>
      <c r="Z416" s="15">
        <v>2.63</v>
      </c>
      <c r="AA416" s="15">
        <v>2.63</v>
      </c>
      <c r="AB416" s="15"/>
      <c r="AC416" s="15">
        <v>-60</v>
      </c>
      <c r="AD416" s="15">
        <v>-6.93</v>
      </c>
      <c r="AE416" s="15">
        <v>-60</v>
      </c>
      <c r="AF416" s="15">
        <v>-43.57</v>
      </c>
      <c r="AG416" s="15">
        <v>-4.96</v>
      </c>
      <c r="AH416" s="15">
        <v>-43.57</v>
      </c>
      <c r="AI416" s="15">
        <v>-67.77</v>
      </c>
      <c r="AJ416" s="15">
        <v>-8.42</v>
      </c>
      <c r="AK416" s="15">
        <v>-67.77</v>
      </c>
      <c r="AL416" s="15">
        <v>2.2999999999999998</v>
      </c>
      <c r="AM416" s="15">
        <v>287.66000000000003</v>
      </c>
      <c r="AN416" s="15">
        <v>33.68</v>
      </c>
      <c r="AO416" s="15">
        <v>-4.42</v>
      </c>
      <c r="AP416" s="15">
        <v>-34.32</v>
      </c>
      <c r="AQ416" s="15">
        <v>-52.85</v>
      </c>
      <c r="AR416" s="15"/>
      <c r="AS416" s="15">
        <v>46.67</v>
      </c>
      <c r="AT416" s="15"/>
      <c r="AU416" s="15"/>
      <c r="AV416" s="15"/>
      <c r="AW416" s="15">
        <v>6060000</v>
      </c>
      <c r="AX416" s="15">
        <v>2830000</v>
      </c>
      <c r="AZ416" s="6">
        <f>IF(D416&gt;0,H416/D416,0)</f>
        <v>385499999.99999994</v>
      </c>
      <c r="BA416" s="6">
        <f>AZ416*Q416</f>
        <v>131069999.99999999</v>
      </c>
      <c r="BB416" s="6">
        <f>IF(C416&gt;C$3054,C$3054,IF(C416&lt;C$3053,C$3053,C416))</f>
        <v>-0.35</v>
      </c>
      <c r="BC416" s="6">
        <f>IF(BB416&gt;0,(D416/15)-BB416,0)</f>
        <v>0</v>
      </c>
      <c r="BD416" s="6">
        <f>BC416/BC$3049</f>
        <v>0</v>
      </c>
      <c r="BE416" s="15">
        <f>IF(AU416&gt;AU$3054,AU$3054,IF(AU416&lt;AU$3053,AU$3053,AU416))</f>
        <v>0</v>
      </c>
      <c r="BF416" s="15">
        <f>IF(I416&gt;I$3054,I$3054,IF(I416&lt;I$3053,I$3053,I416))</f>
        <v>0</v>
      </c>
      <c r="BG416" s="6">
        <f>IF(BE416&gt;0, BF416/BE416,0)</f>
        <v>0</v>
      </c>
      <c r="BH416" s="26">
        <f>BG416/BG$3049</f>
        <v>0</v>
      </c>
      <c r="BI416" s="26">
        <f>IF(AV416&gt;AV$3054,AV$3054,IF(AV416&lt;AV$3053,AV$3053,AV416))</f>
        <v>0</v>
      </c>
      <c r="BJ416" s="6">
        <f>IF(BI416&gt;0, BF416/BI416,0)</f>
        <v>0</v>
      </c>
      <c r="BK416" s="26">
        <f>BJ416/BJ$3049</f>
        <v>0</v>
      </c>
      <c r="BL416" s="6">
        <f>IF(_xlfn.NUMBERVALUE(AL416),IF(ABS(AL416)&lt;1,1-ABS(AL416),0),0)</f>
        <v>0</v>
      </c>
      <c r="BM416" s="6">
        <f>IF(F416&gt;F$3054,F$3054,IF(F416&lt;F$3053,F$3053,F416))</f>
        <v>311.60000000000002</v>
      </c>
      <c r="BN416" s="6">
        <f>IF(BM416&gt;0, BM416/BM$3049, BM416/BM$3050*-1)</f>
        <v>0.3936493036523277</v>
      </c>
      <c r="BO416" s="6">
        <f>IF(O416&gt;O$3054,O$3054,IF(O416&lt;O$3053,O$3053,O416))</f>
        <v>0</v>
      </c>
      <c r="BP416" s="26">
        <f>BO416/BO$3049</f>
        <v>0</v>
      </c>
      <c r="BQ416" s="26">
        <f>IF(OR(BD416=0, BH416=0,BN416=0,BP416=0), 0,BD416+BH416+BK416+BL416+BN416+BP416)</f>
        <v>0</v>
      </c>
      <c r="BR416" s="6">
        <f>IF(D416&gt;0,C416/D416,0)</f>
        <v>-1.2499999999999998</v>
      </c>
    </row>
    <row r="417" spans="1:70" x14ac:dyDescent="0.2">
      <c r="A417" s="15" t="s">
        <v>1311</v>
      </c>
      <c r="B417" s="15" t="s">
        <v>1312</v>
      </c>
      <c r="C417" s="15"/>
      <c r="D417" s="15">
        <v>0.02</v>
      </c>
      <c r="E417" s="15"/>
      <c r="F417" s="15"/>
      <c r="G417" s="15"/>
      <c r="H417" s="21"/>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6">
        <v>700000</v>
      </c>
      <c r="AX417" s="16">
        <v>52767</v>
      </c>
      <c r="AZ417" s="6">
        <f>IF(D417&gt;0,H417/D417,0)</f>
        <v>0</v>
      </c>
      <c r="BA417" s="6">
        <f>AZ417*Q417</f>
        <v>0</v>
      </c>
      <c r="BB417" s="6">
        <f>IF(C417&gt;C$3054,C$3054,IF(C417&lt;C$3053,C$3053,C417))</f>
        <v>0</v>
      </c>
      <c r="BC417" s="6">
        <f>IF(BB417&gt;0,(D417/15)-BB417,0)</f>
        <v>0</v>
      </c>
      <c r="BD417" s="6">
        <f>BC417/BC$3049</f>
        <v>0</v>
      </c>
      <c r="BE417" s="15">
        <f>IF(AU417&gt;AU$3054,AU$3054,IF(AU417&lt;AU$3053,AU$3053,AU417))</f>
        <v>0</v>
      </c>
      <c r="BF417" s="15">
        <f>IF(I417&gt;I$3054,I$3054,IF(I417&lt;I$3053,I$3053,I417))</f>
        <v>0</v>
      </c>
      <c r="BG417" s="6">
        <f>IF(BE417&gt;0, BF417/BE417,0)</f>
        <v>0</v>
      </c>
      <c r="BH417" s="26">
        <f>BG417/BG$3049</f>
        <v>0</v>
      </c>
      <c r="BI417" s="26">
        <f>IF(AV417&gt;AV$3054,AV$3054,IF(AV417&lt;AV$3053,AV$3053,AV417))</f>
        <v>0</v>
      </c>
      <c r="BJ417" s="6">
        <f>IF(BI417&gt;0, BF417/BI417,0)</f>
        <v>0</v>
      </c>
      <c r="BK417" s="26">
        <f>BJ417/BJ$3049</f>
        <v>0</v>
      </c>
      <c r="BL417" s="6">
        <f>IF(_xlfn.NUMBERVALUE(AL417),IF(ABS(AL417)&lt;1,1-ABS(AL417),0),0)</f>
        <v>0</v>
      </c>
      <c r="BM417" s="6">
        <f>IF(F417&gt;F$3054,F$3054,IF(F417&lt;F$3053,F$3053,F417))</f>
        <v>0</v>
      </c>
      <c r="BN417" s="6">
        <f>IF(BM417&gt;0, BM417/BM$3049, BM417/BM$3050*-1)</f>
        <v>0</v>
      </c>
      <c r="BO417" s="6">
        <f>IF(O417&gt;O$3054,O$3054,IF(O417&lt;O$3053,O$3053,O417))</f>
        <v>0</v>
      </c>
      <c r="BP417" s="26">
        <f>BO417/BO$3049</f>
        <v>0</v>
      </c>
      <c r="BQ417" s="26">
        <f>IF(OR(BD417=0, BH417=0,BN417=0,BP417=0), 0,BD417+BH417+BK417+BL417+BN417+BP417)</f>
        <v>0</v>
      </c>
      <c r="BR417" s="6">
        <f>IF(D417&gt;0,C417/D417,0)</f>
        <v>0</v>
      </c>
    </row>
    <row r="418" spans="1:70" x14ac:dyDescent="0.2">
      <c r="A418" s="15" t="s">
        <v>1093</v>
      </c>
      <c r="B418" s="15" t="s">
        <v>1094</v>
      </c>
      <c r="C418" s="15">
        <v>-0.47</v>
      </c>
      <c r="D418" s="15">
        <v>0.62</v>
      </c>
      <c r="E418" s="15">
        <v>0.51</v>
      </c>
      <c r="F418" s="15"/>
      <c r="G418" s="15">
        <v>0.35</v>
      </c>
      <c r="H418" s="21">
        <v>96300000</v>
      </c>
      <c r="I418" s="15"/>
      <c r="J418" s="15">
        <v>0</v>
      </c>
      <c r="K418" s="15"/>
      <c r="L418" s="15">
        <v>0</v>
      </c>
      <c r="M418" s="15"/>
      <c r="N418" s="15">
        <v>0</v>
      </c>
      <c r="O418" s="15"/>
      <c r="P418" s="15"/>
      <c r="Q418" s="15">
        <v>1.88</v>
      </c>
      <c r="R418" s="15">
        <v>0.23</v>
      </c>
      <c r="S418" s="15">
        <v>5.31</v>
      </c>
      <c r="T418" s="15">
        <v>27.96</v>
      </c>
      <c r="U418" s="15">
        <v>27.96</v>
      </c>
      <c r="V418" s="15">
        <v>27.96</v>
      </c>
      <c r="W418" s="15">
        <v>27.96</v>
      </c>
      <c r="X418" s="15">
        <v>35.89</v>
      </c>
      <c r="Y418" s="15">
        <v>35.89</v>
      </c>
      <c r="Z418" s="15">
        <v>35.89</v>
      </c>
      <c r="AA418" s="15">
        <v>35.89</v>
      </c>
      <c r="AB418" s="15">
        <v>-9.1999999999999993</v>
      </c>
      <c r="AC418" s="15">
        <v>-19.34</v>
      </c>
      <c r="AD418" s="15">
        <v>-18.25</v>
      </c>
      <c r="AE418" s="15">
        <v>-19.34</v>
      </c>
      <c r="AF418" s="15">
        <v>-20.23</v>
      </c>
      <c r="AG418" s="15">
        <v>-15.57</v>
      </c>
      <c r="AH418" s="15">
        <v>-20.23</v>
      </c>
      <c r="AI418" s="15">
        <v>-19.88</v>
      </c>
      <c r="AJ418" s="15">
        <v>-19.100000000000001</v>
      </c>
      <c r="AK418" s="15">
        <v>-19.88</v>
      </c>
      <c r="AL418" s="15">
        <v>2.16</v>
      </c>
      <c r="AM418" s="15">
        <v>19.57</v>
      </c>
      <c r="AN418" s="15">
        <v>-66.84</v>
      </c>
      <c r="AO418" s="15">
        <v>134.63999999999999</v>
      </c>
      <c r="AP418" s="15">
        <v>-105.8</v>
      </c>
      <c r="AQ418" s="15">
        <v>-132.19999999999999</v>
      </c>
      <c r="AR418" s="15"/>
      <c r="AS418" s="15">
        <v>16.75</v>
      </c>
      <c r="AT418" s="15"/>
      <c r="AU418" s="15"/>
      <c r="AV418" s="15"/>
      <c r="AW418" s="16">
        <v>23100</v>
      </c>
      <c r="AX418" s="16">
        <v>42851</v>
      </c>
      <c r="AZ418" s="6">
        <f>IF(D418&gt;0,H418/D418,0)</f>
        <v>155322580.6451613</v>
      </c>
      <c r="BA418" s="6">
        <f>AZ418*Q418</f>
        <v>292006451.61290324</v>
      </c>
      <c r="BB418" s="6">
        <f>IF(C418&gt;C$3054,C$3054,IF(C418&lt;C$3053,C$3053,C418))</f>
        <v>-0.47</v>
      </c>
      <c r="BC418" s="6">
        <f>IF(BB418&gt;0,(D418/15)-BB418,0)</f>
        <v>0</v>
      </c>
      <c r="BD418" s="6">
        <f>BC418/BC$3049</f>
        <v>0</v>
      </c>
      <c r="BE418" s="15">
        <f>IF(AU418&gt;AU$3054,AU$3054,IF(AU418&lt;AU$3053,AU$3053,AU418))</f>
        <v>0</v>
      </c>
      <c r="BF418" s="15">
        <f>IF(I418&gt;I$3054,I$3054,IF(I418&lt;I$3053,I$3053,I418))</f>
        <v>0</v>
      </c>
      <c r="BG418" s="6">
        <f>IF(BE418&gt;0, BF418/BE418,0)</f>
        <v>0</v>
      </c>
      <c r="BH418" s="26">
        <f>BG418/BG$3049</f>
        <v>0</v>
      </c>
      <c r="BI418" s="26">
        <f>IF(AV418&gt;AV$3054,AV$3054,IF(AV418&lt;AV$3053,AV$3053,AV418))</f>
        <v>0</v>
      </c>
      <c r="BJ418" s="6">
        <f>IF(BI418&gt;0, BF418/BI418,0)</f>
        <v>0</v>
      </c>
      <c r="BK418" s="26">
        <f>BJ418/BJ$3049</f>
        <v>0</v>
      </c>
      <c r="BL418" s="6">
        <f>IF(_xlfn.NUMBERVALUE(AL418),IF(ABS(AL418)&lt;1,1-ABS(AL418),0),0)</f>
        <v>0</v>
      </c>
      <c r="BM418" s="6">
        <f>IF(F418&gt;F$3054,F$3054,IF(F418&lt;F$3053,F$3053,F418))</f>
        <v>0</v>
      </c>
      <c r="BN418" s="6">
        <f>IF(BM418&gt;0, BM418/BM$3049, BM418/BM$3050*-1)</f>
        <v>0</v>
      </c>
      <c r="BO418" s="6">
        <f>IF(O418&gt;O$3054,O$3054,IF(O418&lt;O$3053,O$3053,O418))</f>
        <v>0</v>
      </c>
      <c r="BP418" s="26">
        <f>BO418/BO$3049</f>
        <v>0</v>
      </c>
      <c r="BQ418" s="26">
        <f>IF(OR(BD418=0, BH418=0,BN418=0,BP418=0), 0,BD418+BH418+BK418+BL418+BN418+BP418)</f>
        <v>0</v>
      </c>
      <c r="BR418" s="6">
        <f>IF(D418&gt;0,C418/D418,0)</f>
        <v>-0.75806451612903225</v>
      </c>
    </row>
    <row r="419" spans="1:70" x14ac:dyDescent="0.2">
      <c r="A419" s="15" t="s">
        <v>1125</v>
      </c>
      <c r="B419" s="15" t="s">
        <v>1126</v>
      </c>
      <c r="C419" s="15">
        <v>-0.01</v>
      </c>
      <c r="D419" s="15">
        <v>0.01</v>
      </c>
      <c r="E419" s="15">
        <v>0</v>
      </c>
      <c r="F419" s="15">
        <v>285.74</v>
      </c>
      <c r="G419" s="15">
        <v>3.38</v>
      </c>
      <c r="H419" s="21">
        <v>13460000</v>
      </c>
      <c r="I419" s="15"/>
      <c r="J419" s="15">
        <v>0</v>
      </c>
      <c r="K419" s="15">
        <v>0</v>
      </c>
      <c r="L419" s="15">
        <v>0</v>
      </c>
      <c r="M419" s="15"/>
      <c r="N419" s="15">
        <v>0</v>
      </c>
      <c r="O419" s="15"/>
      <c r="P419" s="15"/>
      <c r="Q419" s="15">
        <v>0</v>
      </c>
      <c r="R419" s="15">
        <v>0</v>
      </c>
      <c r="S419" s="15">
        <v>71.22</v>
      </c>
      <c r="T419" s="15">
        <v>0</v>
      </c>
      <c r="U419" s="15">
        <v>0</v>
      </c>
      <c r="V419" s="15">
        <v>0</v>
      </c>
      <c r="W419" s="15">
        <v>0</v>
      </c>
      <c r="X419" s="15">
        <v>0</v>
      </c>
      <c r="Y419" s="15">
        <v>0</v>
      </c>
      <c r="Z419" s="15">
        <v>0</v>
      </c>
      <c r="AA419" s="15">
        <v>0</v>
      </c>
      <c r="AB419" s="15">
        <v>-25.06</v>
      </c>
      <c r="AC419" s="15">
        <v>-37.57</v>
      </c>
      <c r="AD419" s="15">
        <v>-20.93</v>
      </c>
      <c r="AE419" s="15">
        <v>-37.57</v>
      </c>
      <c r="AF419" s="15">
        <v>-29.84</v>
      </c>
      <c r="AG419" s="15">
        <v>-18.48</v>
      </c>
      <c r="AH419" s="15">
        <v>-29.84</v>
      </c>
      <c r="AI419" s="15">
        <v>-37.57</v>
      </c>
      <c r="AJ419" s="15">
        <v>-24.14</v>
      </c>
      <c r="AK419" s="15">
        <v>-37.57</v>
      </c>
      <c r="AL419" s="15">
        <v>1.57</v>
      </c>
      <c r="AM419" s="16">
        <v>1480.13</v>
      </c>
      <c r="AN419" s="15">
        <v>-46.4</v>
      </c>
      <c r="AO419" s="15">
        <v>-38.22</v>
      </c>
      <c r="AP419" s="15">
        <v>-62.53</v>
      </c>
      <c r="AQ419" s="15">
        <v>-62.53</v>
      </c>
      <c r="AR419" s="15"/>
      <c r="AS419" s="15">
        <v>76.58</v>
      </c>
      <c r="AT419" s="15"/>
      <c r="AU419" s="15"/>
      <c r="AV419" s="15"/>
      <c r="AW419" s="15">
        <v>16930000</v>
      </c>
      <c r="AX419" s="15">
        <v>5550000</v>
      </c>
      <c r="AZ419" s="6">
        <f>IF(D419&gt;0,H419/D419,0)</f>
        <v>1346000000</v>
      </c>
      <c r="BA419" s="6">
        <f>AZ419*Q419</f>
        <v>0</v>
      </c>
      <c r="BB419" s="6">
        <f>IF(C419&gt;C$3054,C$3054,IF(C419&lt;C$3053,C$3053,C419))</f>
        <v>-0.01</v>
      </c>
      <c r="BC419" s="6">
        <f>IF(BB419&gt;0,(D419/15)-BB419,0)</f>
        <v>0</v>
      </c>
      <c r="BD419" s="6">
        <f>BC419/BC$3049</f>
        <v>0</v>
      </c>
      <c r="BE419" s="15">
        <f>IF(AU419&gt;AU$3054,AU$3054,IF(AU419&lt;AU$3053,AU$3053,AU419))</f>
        <v>0</v>
      </c>
      <c r="BF419" s="15">
        <f>IF(I419&gt;I$3054,I$3054,IF(I419&lt;I$3053,I$3053,I419))</f>
        <v>0</v>
      </c>
      <c r="BG419" s="6">
        <f>IF(BE419&gt;0, BF419/BE419,0)</f>
        <v>0</v>
      </c>
      <c r="BH419" s="26">
        <f>BG419/BG$3049</f>
        <v>0</v>
      </c>
      <c r="BI419" s="26">
        <f>IF(AV419&gt;AV$3054,AV$3054,IF(AV419&lt;AV$3053,AV$3053,AV419))</f>
        <v>0</v>
      </c>
      <c r="BJ419" s="6">
        <f>IF(BI419&gt;0, BF419/BI419,0)</f>
        <v>0</v>
      </c>
      <c r="BK419" s="26">
        <f>BJ419/BJ$3049</f>
        <v>0</v>
      </c>
      <c r="BL419" s="6">
        <f>IF(_xlfn.NUMBERVALUE(AL419),IF(ABS(AL419)&lt;1,1-ABS(AL419),0),0)</f>
        <v>0</v>
      </c>
      <c r="BM419" s="6">
        <f>IF(F419&gt;F$3054,F$3054,IF(F419&lt;F$3053,F$3053,F419))</f>
        <v>285.74</v>
      </c>
      <c r="BN419" s="6">
        <f>IF(BM419&gt;0, BM419/BM$3049, BM419/BM$3050*-1)</f>
        <v>0.36097994873432637</v>
      </c>
      <c r="BO419" s="6">
        <f>IF(O419&gt;O$3054,O$3054,IF(O419&lt;O$3053,O$3053,O419))</f>
        <v>0</v>
      </c>
      <c r="BP419" s="26">
        <f>BO419/BO$3049</f>
        <v>0</v>
      </c>
      <c r="BQ419" s="26">
        <f>IF(OR(BD419=0, BH419=0,BN419=0,BP419=0), 0,BD419+BH419+BK419+BL419+BN419+BP419)</f>
        <v>0</v>
      </c>
      <c r="BR419" s="6">
        <f>IF(D419&gt;0,C419/D419,0)</f>
        <v>-1</v>
      </c>
    </row>
    <row r="420" spans="1:70" x14ac:dyDescent="0.2">
      <c r="A420" s="15" t="s">
        <v>1014</v>
      </c>
      <c r="B420" s="15" t="s">
        <v>1015</v>
      </c>
      <c r="C420" s="15"/>
      <c r="D420" s="15">
        <v>0</v>
      </c>
      <c r="E420" s="15"/>
      <c r="F420" s="15"/>
      <c r="G420" s="15"/>
      <c r="H420" s="21"/>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v>0</v>
      </c>
      <c r="AX420" s="15"/>
      <c r="AZ420" s="6">
        <f>IF(D420&gt;0,H420/D420,0)</f>
        <v>0</v>
      </c>
      <c r="BA420" s="6">
        <f>AZ420*Q420</f>
        <v>0</v>
      </c>
      <c r="BB420" s="6">
        <f>IF(C420&gt;C$3054,C$3054,IF(C420&lt;C$3053,C$3053,C420))</f>
        <v>0</v>
      </c>
      <c r="BC420" s="6">
        <f>IF(BB420&gt;0,(D420/15)-BB420,0)</f>
        <v>0</v>
      </c>
      <c r="BD420" s="6">
        <f>BC420/BC$3049</f>
        <v>0</v>
      </c>
      <c r="BE420" s="15">
        <f>IF(AU420&gt;AU$3054,AU$3054,IF(AU420&lt;AU$3053,AU$3053,AU420))</f>
        <v>0</v>
      </c>
      <c r="BF420" s="15">
        <f>IF(I420&gt;I$3054,I$3054,IF(I420&lt;I$3053,I$3053,I420))</f>
        <v>0</v>
      </c>
      <c r="BG420" s="6">
        <f>IF(BE420&gt;0, BF420/BE420,0)</f>
        <v>0</v>
      </c>
      <c r="BH420" s="26">
        <f>BG420/BG$3049</f>
        <v>0</v>
      </c>
      <c r="BI420" s="26">
        <f>IF(AV420&gt;AV$3054,AV$3054,IF(AV420&lt;AV$3053,AV$3053,AV420))</f>
        <v>0</v>
      </c>
      <c r="BJ420" s="6">
        <f>IF(BI420&gt;0, BF420/BI420,0)</f>
        <v>0</v>
      </c>
      <c r="BK420" s="26">
        <f>BJ420/BJ$3049</f>
        <v>0</v>
      </c>
      <c r="BL420" s="6">
        <f>IF(_xlfn.NUMBERVALUE(AL420),IF(ABS(AL420)&lt;1,1-ABS(AL420),0),0)</f>
        <v>0</v>
      </c>
      <c r="BM420" s="6">
        <f>IF(F420&gt;F$3054,F$3054,IF(F420&lt;F$3053,F$3053,F420))</f>
        <v>0</v>
      </c>
      <c r="BN420" s="6">
        <f>IF(BM420&gt;0, BM420/BM$3049, BM420/BM$3050*-1)</f>
        <v>0</v>
      </c>
      <c r="BO420" s="6">
        <f>IF(O420&gt;O$3054,O$3054,IF(O420&lt;O$3053,O$3053,O420))</f>
        <v>0</v>
      </c>
      <c r="BP420" s="26">
        <f>BO420/BO$3049</f>
        <v>0</v>
      </c>
      <c r="BQ420" s="26">
        <f>IF(OR(BD420=0, BH420=0,BN420=0,BP420=0), 0,BD420+BH420+BK420+BL420+BN420+BP420)</f>
        <v>0</v>
      </c>
      <c r="BR420" s="6">
        <f>IF(D420&gt;0,C420/D420,0)</f>
        <v>0</v>
      </c>
    </row>
    <row r="421" spans="1:70" x14ac:dyDescent="0.2">
      <c r="A421" s="15" t="s">
        <v>1038</v>
      </c>
      <c r="B421" s="15" t="s">
        <v>1039</v>
      </c>
      <c r="C421" s="15"/>
      <c r="D421" s="15">
        <v>0</v>
      </c>
      <c r="E421" s="15"/>
      <c r="F421" s="15"/>
      <c r="G421" s="15"/>
      <c r="H421" s="21"/>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v>0</v>
      </c>
      <c r="AX421" s="15"/>
      <c r="AZ421" s="6">
        <f>IF(D421&gt;0,H421/D421,0)</f>
        <v>0</v>
      </c>
      <c r="BA421" s="6">
        <f>AZ421*Q421</f>
        <v>0</v>
      </c>
      <c r="BB421" s="6">
        <f>IF(C421&gt;C$3054,C$3054,IF(C421&lt;C$3053,C$3053,C421))</f>
        <v>0</v>
      </c>
      <c r="BC421" s="6">
        <f>IF(BB421&gt;0,(D421/15)-BB421,0)</f>
        <v>0</v>
      </c>
      <c r="BD421" s="6">
        <f>BC421/BC$3049</f>
        <v>0</v>
      </c>
      <c r="BE421" s="15">
        <f>IF(AU421&gt;AU$3054,AU$3054,IF(AU421&lt;AU$3053,AU$3053,AU421))</f>
        <v>0</v>
      </c>
      <c r="BF421" s="15">
        <f>IF(I421&gt;I$3054,I$3054,IF(I421&lt;I$3053,I$3053,I421))</f>
        <v>0</v>
      </c>
      <c r="BG421" s="6">
        <f>IF(BE421&gt;0, BF421/BE421,0)</f>
        <v>0</v>
      </c>
      <c r="BH421" s="26">
        <f>BG421/BG$3049</f>
        <v>0</v>
      </c>
      <c r="BI421" s="26">
        <f>IF(AV421&gt;AV$3054,AV$3054,IF(AV421&lt;AV$3053,AV$3053,AV421))</f>
        <v>0</v>
      </c>
      <c r="BJ421" s="6">
        <f>IF(BI421&gt;0, BF421/BI421,0)</f>
        <v>0</v>
      </c>
      <c r="BK421" s="26">
        <f>BJ421/BJ$3049</f>
        <v>0</v>
      </c>
      <c r="BL421" s="6">
        <f>IF(_xlfn.NUMBERVALUE(AL421),IF(ABS(AL421)&lt;1,1-ABS(AL421),0),0)</f>
        <v>0</v>
      </c>
      <c r="BM421" s="6">
        <f>IF(F421&gt;F$3054,F$3054,IF(F421&lt;F$3053,F$3053,F421))</f>
        <v>0</v>
      </c>
      <c r="BN421" s="6">
        <f>IF(BM421&gt;0, BM421/BM$3049, BM421/BM$3050*-1)</f>
        <v>0</v>
      </c>
      <c r="BO421" s="6">
        <f>IF(O421&gt;O$3054,O$3054,IF(O421&lt;O$3053,O$3053,O421))</f>
        <v>0</v>
      </c>
      <c r="BP421" s="26">
        <f>BO421/BO$3049</f>
        <v>0</v>
      </c>
      <c r="BQ421" s="26">
        <f>IF(OR(BD421=0, BH421=0,BN421=0,BP421=0), 0,BD421+BH421+BK421+BL421+BN421+BP421)</f>
        <v>0</v>
      </c>
      <c r="BR421" s="6">
        <f>IF(D421&gt;0,C421/D421,0)</f>
        <v>0</v>
      </c>
    </row>
    <row r="422" spans="1:70" x14ac:dyDescent="0.2">
      <c r="A422" s="15" t="s">
        <v>1301</v>
      </c>
      <c r="B422" s="15" t="s">
        <v>1302</v>
      </c>
      <c r="C422" s="15">
        <v>0.3</v>
      </c>
      <c r="D422" s="15">
        <v>0</v>
      </c>
      <c r="E422" s="15"/>
      <c r="F422" s="15"/>
      <c r="G422" s="15"/>
      <c r="H422" s="21"/>
      <c r="I422" s="15">
        <v>0</v>
      </c>
      <c r="J422" s="15">
        <v>0</v>
      </c>
      <c r="K422" s="15"/>
      <c r="L422" s="15">
        <v>0</v>
      </c>
      <c r="M422" s="15"/>
      <c r="N422" s="15">
        <v>0</v>
      </c>
      <c r="O422" s="15"/>
      <c r="P422" s="15"/>
      <c r="Q422" s="15">
        <v>2.99</v>
      </c>
      <c r="R422" s="15">
        <v>0.22</v>
      </c>
      <c r="S422" s="15">
        <v>0.91</v>
      </c>
      <c r="T422" s="15">
        <v>62.12</v>
      </c>
      <c r="U422" s="15">
        <v>62.12</v>
      </c>
      <c r="V422" s="15">
        <v>67.92</v>
      </c>
      <c r="W422" s="15">
        <v>67.92</v>
      </c>
      <c r="X422" s="15">
        <v>244.77</v>
      </c>
      <c r="Y422" s="15">
        <v>244.77</v>
      </c>
      <c r="Z422" s="15">
        <v>267.64999999999998</v>
      </c>
      <c r="AA422" s="15">
        <v>267.64999999999998</v>
      </c>
      <c r="AB422" s="15"/>
      <c r="AC422" s="15">
        <v>0.85</v>
      </c>
      <c r="AD422" s="15"/>
      <c r="AE422" s="15">
        <v>0.85</v>
      </c>
      <c r="AF422" s="15">
        <v>0.83</v>
      </c>
      <c r="AG422" s="15"/>
      <c r="AH422" s="15">
        <v>0.83</v>
      </c>
      <c r="AI422" s="15">
        <v>11.98</v>
      </c>
      <c r="AJ422" s="15"/>
      <c r="AK422" s="15">
        <v>11.98</v>
      </c>
      <c r="AL422" s="15"/>
      <c r="AM422" s="15">
        <v>441.12</v>
      </c>
      <c r="AN422" s="15"/>
      <c r="AO422" s="15">
        <v>-1.64</v>
      </c>
      <c r="AP422" s="15">
        <v>-1.65</v>
      </c>
      <c r="AQ422" s="15">
        <v>5.37</v>
      </c>
      <c r="AR422" s="15"/>
      <c r="AS422" s="15"/>
      <c r="AT422" s="15"/>
      <c r="AU422" s="15"/>
      <c r="AV422" s="15"/>
      <c r="AW422" s="15">
        <v>0</v>
      </c>
      <c r="AX422" s="15"/>
      <c r="AZ422" s="6">
        <f>IF(D422&gt;0,H422/D422,0)</f>
        <v>0</v>
      </c>
      <c r="BA422" s="6">
        <f>AZ422*Q422</f>
        <v>0</v>
      </c>
      <c r="BB422" s="6">
        <f>IF(C422&gt;C$3054,C$3054,IF(C422&lt;C$3053,C$3053,C422))</f>
        <v>0.3</v>
      </c>
      <c r="BC422" s="6">
        <f>IF(BB422&gt;0,(D422/15)-BB422,0)</f>
        <v>-0.3</v>
      </c>
      <c r="BD422" s="6">
        <f>BC422/BC$3049</f>
        <v>-5.7773783540890994E-2</v>
      </c>
      <c r="BE422" s="15">
        <f>IF(AU422&gt;AU$3054,AU$3054,IF(AU422&lt;AU$3053,AU$3053,AU422))</f>
        <v>0</v>
      </c>
      <c r="BF422" s="15">
        <f>IF(I422&gt;I$3054,I$3054,IF(I422&lt;I$3053,I$3053,I422))</f>
        <v>0</v>
      </c>
      <c r="BG422" s="6">
        <f>IF(BE422&gt;0, BF422/BE422,0)</f>
        <v>0</v>
      </c>
      <c r="BH422" s="26">
        <f>BG422/BG$3049</f>
        <v>0</v>
      </c>
      <c r="BI422" s="26">
        <f>IF(AV422&gt;AV$3054,AV$3054,IF(AV422&lt;AV$3053,AV$3053,AV422))</f>
        <v>0</v>
      </c>
      <c r="BJ422" s="6">
        <f>IF(BI422&gt;0, BF422/BI422,0)</f>
        <v>0</v>
      </c>
      <c r="BK422" s="26">
        <f>BJ422/BJ$3049</f>
        <v>0</v>
      </c>
      <c r="BL422" s="6">
        <f>IF(_xlfn.NUMBERVALUE(AL422),IF(ABS(AL422)&lt;1,1-ABS(AL422),0),0)</f>
        <v>0</v>
      </c>
      <c r="BM422" s="6">
        <f>IF(F422&gt;F$3054,F$3054,IF(F422&lt;F$3053,F$3053,F422))</f>
        <v>0</v>
      </c>
      <c r="BN422" s="6">
        <f>IF(BM422&gt;0, BM422/BM$3049, BM422/BM$3050*-1)</f>
        <v>0</v>
      </c>
      <c r="BO422" s="6">
        <f>IF(O422&gt;O$3054,O$3054,IF(O422&lt;O$3053,O$3053,O422))</f>
        <v>0</v>
      </c>
      <c r="BP422" s="26">
        <f>BO422/BO$3049</f>
        <v>0</v>
      </c>
      <c r="BQ422" s="26">
        <f>IF(OR(BD422=0, BH422=0,BN422=0,BP422=0), 0,BD422+BH422+BK422+BL422+BN422+BP422)</f>
        <v>0</v>
      </c>
      <c r="BR422" s="6">
        <f>IF(D422&gt;0,C422/D422,0)</f>
        <v>0</v>
      </c>
    </row>
    <row r="423" spans="1:70" x14ac:dyDescent="0.2">
      <c r="A423" s="15" t="s">
        <v>1237</v>
      </c>
      <c r="B423" s="15" t="s">
        <v>1238</v>
      </c>
      <c r="C423" s="15">
        <v>-0.01</v>
      </c>
      <c r="D423" s="15">
        <v>0.04</v>
      </c>
      <c r="E423" s="15">
        <v>0.03</v>
      </c>
      <c r="F423" s="15">
        <v>39.57</v>
      </c>
      <c r="G423" s="15">
        <v>8.06</v>
      </c>
      <c r="H423" s="21">
        <v>2740000</v>
      </c>
      <c r="I423" s="15"/>
      <c r="J423" s="15">
        <v>0</v>
      </c>
      <c r="K423" s="15"/>
      <c r="L423" s="15">
        <v>0</v>
      </c>
      <c r="M423" s="15"/>
      <c r="N423" s="15">
        <v>0</v>
      </c>
      <c r="O423" s="15"/>
      <c r="P423" s="15"/>
      <c r="Q423" s="15">
        <v>0.01</v>
      </c>
      <c r="R423" s="15">
        <v>0</v>
      </c>
      <c r="S423" s="15">
        <v>2.25</v>
      </c>
      <c r="T423" s="15">
        <v>0</v>
      </c>
      <c r="U423" s="15">
        <v>0</v>
      </c>
      <c r="V423" s="15">
        <v>27.13</v>
      </c>
      <c r="W423" s="15">
        <v>27.13</v>
      </c>
      <c r="X423" s="15">
        <v>0</v>
      </c>
      <c r="Y423" s="15">
        <v>0</v>
      </c>
      <c r="Z423" s="15">
        <v>48.18</v>
      </c>
      <c r="AA423" s="15">
        <v>48.18</v>
      </c>
      <c r="AB423" s="15">
        <v>-175.26</v>
      </c>
      <c r="AC423" s="15">
        <v>-122.05</v>
      </c>
      <c r="AD423" s="15">
        <v>-237.6</v>
      </c>
      <c r="AE423" s="15">
        <v>-122.05</v>
      </c>
      <c r="AF423" s="15">
        <v>-84.92</v>
      </c>
      <c r="AG423" s="15">
        <v>-126.45</v>
      </c>
      <c r="AH423" s="15">
        <v>-84.92</v>
      </c>
      <c r="AI423" s="15">
        <v>-123.53</v>
      </c>
      <c r="AJ423" s="15">
        <v>-249.85</v>
      </c>
      <c r="AK423" s="15">
        <v>-123.53</v>
      </c>
      <c r="AL423" s="15">
        <v>2.25</v>
      </c>
      <c r="AM423" s="15">
        <v>257.68</v>
      </c>
      <c r="AN423" s="15">
        <v>83.57</v>
      </c>
      <c r="AO423" s="16">
        <v>-1473.3</v>
      </c>
      <c r="AP423" s="16">
        <v>-1489.05</v>
      </c>
      <c r="AQ423" s="16">
        <v>-1076.92</v>
      </c>
      <c r="AR423" s="15"/>
      <c r="AS423" s="15"/>
      <c r="AT423" s="15"/>
      <c r="AU423" s="15"/>
      <c r="AV423" s="15"/>
      <c r="AW423" s="16">
        <v>100000</v>
      </c>
      <c r="AX423" s="16">
        <v>165138</v>
      </c>
      <c r="AZ423" s="6">
        <f>IF(D423&gt;0,H423/D423,0)</f>
        <v>68500000</v>
      </c>
      <c r="BA423" s="6">
        <f>AZ423*Q423</f>
        <v>685000</v>
      </c>
      <c r="BB423" s="6">
        <f>IF(C423&gt;C$3054,C$3054,IF(C423&lt;C$3053,C$3053,C423))</f>
        <v>-0.01</v>
      </c>
      <c r="BC423" s="6">
        <f>IF(BB423&gt;0,(D423/15)-BB423,0)</f>
        <v>0</v>
      </c>
      <c r="BD423" s="6">
        <f>BC423/BC$3049</f>
        <v>0</v>
      </c>
      <c r="BE423" s="15">
        <f>IF(AU423&gt;AU$3054,AU$3054,IF(AU423&lt;AU$3053,AU$3053,AU423))</f>
        <v>0</v>
      </c>
      <c r="BF423" s="15">
        <f>IF(I423&gt;I$3054,I$3054,IF(I423&lt;I$3053,I$3053,I423))</f>
        <v>0</v>
      </c>
      <c r="BG423" s="6">
        <f>IF(BE423&gt;0, BF423/BE423,0)</f>
        <v>0</v>
      </c>
      <c r="BH423" s="26">
        <f>BG423/BG$3049</f>
        <v>0</v>
      </c>
      <c r="BI423" s="26">
        <f>IF(AV423&gt;AV$3054,AV$3054,IF(AV423&lt;AV$3053,AV$3053,AV423))</f>
        <v>0</v>
      </c>
      <c r="BJ423" s="6">
        <f>IF(BI423&gt;0, BF423/BI423,0)</f>
        <v>0</v>
      </c>
      <c r="BK423" s="26">
        <f>BJ423/BJ$3049</f>
        <v>0</v>
      </c>
      <c r="BL423" s="6">
        <f>IF(_xlfn.NUMBERVALUE(AL423),IF(ABS(AL423)&lt;1,1-ABS(AL423),0),0)</f>
        <v>0</v>
      </c>
      <c r="BM423" s="6">
        <f>IF(F423&gt;F$3054,F$3054,IF(F423&lt;F$3053,F$3053,F423))</f>
        <v>39.57</v>
      </c>
      <c r="BN423" s="6">
        <f>IF(BM423&gt;0, BM423/BM$3049, BM423/BM$3050*-1)</f>
        <v>4.9989418952254831E-2</v>
      </c>
      <c r="BO423" s="6">
        <f>IF(O423&gt;O$3054,O$3054,IF(O423&lt;O$3053,O$3053,O423))</f>
        <v>0</v>
      </c>
      <c r="BP423" s="26">
        <f>BO423/BO$3049</f>
        <v>0</v>
      </c>
      <c r="BQ423" s="26">
        <f>IF(OR(BD423=0, BH423=0,BN423=0,BP423=0), 0,BD423+BH423+BK423+BL423+BN423+BP423)</f>
        <v>0</v>
      </c>
      <c r="BR423" s="6">
        <f>IF(D423&gt;0,C423/D423,0)</f>
        <v>-0.25</v>
      </c>
    </row>
    <row r="424" spans="1:70" x14ac:dyDescent="0.2">
      <c r="A424" s="15" t="s">
        <v>1002</v>
      </c>
      <c r="B424" s="15" t="s">
        <v>1003</v>
      </c>
      <c r="C424" s="15">
        <v>-0.01</v>
      </c>
      <c r="D424" s="15">
        <v>0.03</v>
      </c>
      <c r="E424" s="15">
        <v>0.02</v>
      </c>
      <c r="F424" s="15"/>
      <c r="G424" s="15">
        <v>6.82</v>
      </c>
      <c r="H424" s="21">
        <v>10960000</v>
      </c>
      <c r="I424" s="15"/>
      <c r="J424" s="15">
        <v>0</v>
      </c>
      <c r="K424" s="15"/>
      <c r="L424" s="15"/>
      <c r="M424" s="15"/>
      <c r="N424" s="15">
        <v>0</v>
      </c>
      <c r="O424" s="15"/>
      <c r="P424" s="15"/>
      <c r="Q424" s="15">
        <v>0.01</v>
      </c>
      <c r="R424" s="15">
        <v>0.01</v>
      </c>
      <c r="S424" s="15">
        <v>6.98</v>
      </c>
      <c r="T424" s="15">
        <v>0</v>
      </c>
      <c r="U424" s="15">
        <v>0</v>
      </c>
      <c r="V424" s="15">
        <v>2.11</v>
      </c>
      <c r="W424" s="15">
        <v>2.11</v>
      </c>
      <c r="X424" s="15">
        <v>0</v>
      </c>
      <c r="Y424" s="15">
        <v>0</v>
      </c>
      <c r="Z424" s="15">
        <v>2.4500000000000002</v>
      </c>
      <c r="AA424" s="15">
        <v>2.4500000000000002</v>
      </c>
      <c r="AB424" s="15"/>
      <c r="AC424" s="15">
        <v>-142.47</v>
      </c>
      <c r="AD424" s="15"/>
      <c r="AE424" s="15"/>
      <c r="AF424" s="15">
        <v>-127.25</v>
      </c>
      <c r="AG424" s="15"/>
      <c r="AH424" s="15"/>
      <c r="AI424" s="15">
        <v>-142.47</v>
      </c>
      <c r="AJ424" s="15"/>
      <c r="AK424" s="15"/>
      <c r="AL424" s="15"/>
      <c r="AM424" s="15">
        <v>216.01</v>
      </c>
      <c r="AN424" s="15"/>
      <c r="AO424" s="16">
        <v>-7296.99</v>
      </c>
      <c r="AP424" s="16">
        <v>-65576.75</v>
      </c>
      <c r="AQ424" s="16">
        <v>-65546.289999999994</v>
      </c>
      <c r="AR424" s="15"/>
      <c r="AS424" s="15"/>
      <c r="AT424" s="15"/>
      <c r="AU424" s="15"/>
      <c r="AV424" s="15"/>
      <c r="AW424" s="16">
        <v>716576</v>
      </c>
      <c r="AX424" s="16">
        <v>325343</v>
      </c>
      <c r="AZ424" s="6">
        <f>IF(D424&gt;0,H424/D424,0)</f>
        <v>365333333.33333337</v>
      </c>
      <c r="BA424" s="6">
        <f>AZ424*Q424</f>
        <v>3653333.333333334</v>
      </c>
      <c r="BB424" s="6">
        <f>IF(C424&gt;C$3054,C$3054,IF(C424&lt;C$3053,C$3053,C424))</f>
        <v>-0.01</v>
      </c>
      <c r="BC424" s="6">
        <f>IF(BB424&gt;0,(D424/15)-BB424,0)</f>
        <v>0</v>
      </c>
      <c r="BD424" s="6">
        <f>BC424/BC$3049</f>
        <v>0</v>
      </c>
      <c r="BE424" s="15">
        <f>IF(AU424&gt;AU$3054,AU$3054,IF(AU424&lt;AU$3053,AU$3053,AU424))</f>
        <v>0</v>
      </c>
      <c r="BF424" s="15">
        <f>IF(I424&gt;I$3054,I$3054,IF(I424&lt;I$3053,I$3053,I424))</f>
        <v>0</v>
      </c>
      <c r="BG424" s="6">
        <f>IF(BE424&gt;0, BF424/BE424,0)</f>
        <v>0</v>
      </c>
      <c r="BH424" s="26">
        <f>BG424/BG$3049</f>
        <v>0</v>
      </c>
      <c r="BI424" s="26">
        <f>IF(AV424&gt;AV$3054,AV$3054,IF(AV424&lt;AV$3053,AV$3053,AV424))</f>
        <v>0</v>
      </c>
      <c r="BJ424" s="6">
        <f>IF(BI424&gt;0, BF424/BI424,0)</f>
        <v>0</v>
      </c>
      <c r="BK424" s="26">
        <f>BJ424/BJ$3049</f>
        <v>0</v>
      </c>
      <c r="BL424" s="6">
        <f>IF(_xlfn.NUMBERVALUE(AL424),IF(ABS(AL424)&lt;1,1-ABS(AL424),0),0)</f>
        <v>0</v>
      </c>
      <c r="BM424" s="6">
        <f>IF(F424&gt;F$3054,F$3054,IF(F424&lt;F$3053,F$3053,F424))</f>
        <v>0</v>
      </c>
      <c r="BN424" s="6">
        <f>IF(BM424&gt;0, BM424/BM$3049, BM424/BM$3050*-1)</f>
        <v>0</v>
      </c>
      <c r="BO424" s="6">
        <f>IF(O424&gt;O$3054,O$3054,IF(O424&lt;O$3053,O$3053,O424))</f>
        <v>0</v>
      </c>
      <c r="BP424" s="26">
        <f>BO424/BO$3049</f>
        <v>0</v>
      </c>
      <c r="BQ424" s="26">
        <f>IF(OR(BD424=0, BH424=0,BN424=0,BP424=0), 0,BD424+BH424+BK424+BL424+BN424+BP424)</f>
        <v>0</v>
      </c>
      <c r="BR424" s="6">
        <f>IF(D424&gt;0,C424/D424,0)</f>
        <v>-0.33333333333333337</v>
      </c>
    </row>
    <row r="425" spans="1:70" x14ac:dyDescent="0.2">
      <c r="A425" s="15" t="s">
        <v>1050</v>
      </c>
      <c r="B425" s="15" t="s">
        <v>1051</v>
      </c>
      <c r="C425" s="15"/>
      <c r="D425" s="15">
        <v>0.19</v>
      </c>
      <c r="E425" s="15"/>
      <c r="F425" s="15"/>
      <c r="G425" s="15"/>
      <c r="H425" s="21">
        <v>8750000</v>
      </c>
      <c r="I425" s="15"/>
      <c r="J425" s="15"/>
      <c r="K425" s="15"/>
      <c r="L425" s="15">
        <v>0</v>
      </c>
      <c r="M425" s="15"/>
      <c r="N425" s="15"/>
      <c r="O425" s="15"/>
      <c r="P425" s="15"/>
      <c r="Q425" s="15">
        <v>-0.01</v>
      </c>
      <c r="R425" s="15">
        <v>0.01</v>
      </c>
      <c r="S425" s="15">
        <v>0.53</v>
      </c>
      <c r="T425" s="15">
        <v>0</v>
      </c>
      <c r="U425" s="15"/>
      <c r="V425" s="15">
        <v>165.84</v>
      </c>
      <c r="W425" s="15"/>
      <c r="X425" s="15"/>
      <c r="Y425" s="15"/>
      <c r="Z425" s="15"/>
      <c r="AA425" s="15"/>
      <c r="AB425" s="15">
        <v>-329</v>
      </c>
      <c r="AC425" s="15"/>
      <c r="AD425" s="15"/>
      <c r="AE425" s="15"/>
      <c r="AF425" s="15"/>
      <c r="AG425" s="15"/>
      <c r="AH425" s="15">
        <v>-121.63</v>
      </c>
      <c r="AI425" s="15"/>
      <c r="AJ425" s="15"/>
      <c r="AK425" s="15"/>
      <c r="AL425" s="15"/>
      <c r="AM425" s="15">
        <v>28.15</v>
      </c>
      <c r="AN425" s="15"/>
      <c r="AO425" s="15"/>
      <c r="AP425" s="15"/>
      <c r="AQ425" s="15"/>
      <c r="AR425" s="15"/>
      <c r="AS425" s="15"/>
      <c r="AT425" s="15"/>
      <c r="AU425" s="15"/>
      <c r="AV425" s="15"/>
      <c r="AW425" s="15">
        <v>0</v>
      </c>
      <c r="AX425" s="16">
        <v>35052</v>
      </c>
      <c r="AZ425" s="6">
        <f>IF(D425&gt;0,H425/D425,0)</f>
        <v>46052631.578947365</v>
      </c>
      <c r="BA425" s="6">
        <f>AZ425*Q425</f>
        <v>-460526.31578947365</v>
      </c>
      <c r="BB425" s="6">
        <f>IF(C425&gt;C$3054,C$3054,IF(C425&lt;C$3053,C$3053,C425))</f>
        <v>0</v>
      </c>
      <c r="BC425" s="6">
        <f>IF(BB425&gt;0,(D425/15)-BB425,0)</f>
        <v>0</v>
      </c>
      <c r="BD425" s="6">
        <f>BC425/BC$3049</f>
        <v>0</v>
      </c>
      <c r="BE425" s="15">
        <f>IF(AU425&gt;AU$3054,AU$3054,IF(AU425&lt;AU$3053,AU$3053,AU425))</f>
        <v>0</v>
      </c>
      <c r="BF425" s="15">
        <f>IF(I425&gt;I$3054,I$3054,IF(I425&lt;I$3053,I$3053,I425))</f>
        <v>0</v>
      </c>
      <c r="BG425" s="6">
        <f>IF(BE425&gt;0, BF425/BE425,0)</f>
        <v>0</v>
      </c>
      <c r="BH425" s="26">
        <f>BG425/BG$3049</f>
        <v>0</v>
      </c>
      <c r="BI425" s="26">
        <f>IF(AV425&gt;AV$3054,AV$3054,IF(AV425&lt;AV$3053,AV$3053,AV425))</f>
        <v>0</v>
      </c>
      <c r="BJ425" s="6">
        <f>IF(BI425&gt;0, BF425/BI425,0)</f>
        <v>0</v>
      </c>
      <c r="BK425" s="26">
        <f>BJ425/BJ$3049</f>
        <v>0</v>
      </c>
      <c r="BL425" s="6">
        <f>IF(_xlfn.NUMBERVALUE(AL425),IF(ABS(AL425)&lt;1,1-ABS(AL425),0),0)</f>
        <v>0</v>
      </c>
      <c r="BM425" s="6">
        <f>IF(F425&gt;F$3054,F$3054,IF(F425&lt;F$3053,F$3053,F425))</f>
        <v>0</v>
      </c>
      <c r="BN425" s="6">
        <f>IF(BM425&gt;0, BM425/BM$3049, BM425/BM$3050*-1)</f>
        <v>0</v>
      </c>
      <c r="BO425" s="6">
        <f>IF(O425&gt;O$3054,O$3054,IF(O425&lt;O$3053,O$3053,O425))</f>
        <v>0</v>
      </c>
      <c r="BP425" s="26">
        <f>BO425/BO$3049</f>
        <v>0</v>
      </c>
      <c r="BQ425" s="26">
        <f>IF(OR(BD425=0, BH425=0,BN425=0,BP425=0), 0,BD425+BH425+BK425+BL425+BN425+BP425)</f>
        <v>0</v>
      </c>
      <c r="BR425" s="6">
        <f>IF(D425&gt;0,C425/D425,0)</f>
        <v>0</v>
      </c>
    </row>
    <row r="426" spans="1:70" x14ac:dyDescent="0.2">
      <c r="A426" s="15" t="s">
        <v>1226</v>
      </c>
      <c r="B426" s="15" t="s">
        <v>1227</v>
      </c>
      <c r="C426" s="15">
        <v>0</v>
      </c>
      <c r="D426" s="15">
        <v>0</v>
      </c>
      <c r="E426" s="15">
        <v>0</v>
      </c>
      <c r="F426" s="15">
        <v>0</v>
      </c>
      <c r="G426" s="15">
        <v>4.87</v>
      </c>
      <c r="H426" s="21">
        <v>2540000</v>
      </c>
      <c r="I426" s="15"/>
      <c r="J426" s="15">
        <v>0</v>
      </c>
      <c r="K426" s="15"/>
      <c r="L426" s="15">
        <v>0</v>
      </c>
      <c r="M426" s="15"/>
      <c r="N426" s="15">
        <v>0</v>
      </c>
      <c r="O426" s="15"/>
      <c r="P426" s="15"/>
      <c r="Q426" s="15">
        <v>0</v>
      </c>
      <c r="R426" s="15">
        <v>0</v>
      </c>
      <c r="S426" s="15">
        <v>3</v>
      </c>
      <c r="T426" s="15">
        <v>0</v>
      </c>
      <c r="U426" s="15">
        <v>0</v>
      </c>
      <c r="V426" s="15">
        <v>0</v>
      </c>
      <c r="W426" s="15">
        <v>0</v>
      </c>
      <c r="X426" s="15">
        <v>0</v>
      </c>
      <c r="Y426" s="15">
        <v>0</v>
      </c>
      <c r="Z426" s="15">
        <v>0</v>
      </c>
      <c r="AA426" s="15">
        <v>0</v>
      </c>
      <c r="AB426" s="15"/>
      <c r="AC426" s="15">
        <v>-157.07</v>
      </c>
      <c r="AD426" s="15">
        <v>-81.97</v>
      </c>
      <c r="AE426" s="15">
        <v>-157.07</v>
      </c>
      <c r="AF426" s="15">
        <v>-104.07</v>
      </c>
      <c r="AG426" s="15">
        <v>-54.82</v>
      </c>
      <c r="AH426" s="15">
        <v>-104.07</v>
      </c>
      <c r="AI426" s="15">
        <v>-191.87</v>
      </c>
      <c r="AJ426" s="15">
        <v>-181.91</v>
      </c>
      <c r="AK426" s="15">
        <v>-191.87</v>
      </c>
      <c r="AL426" s="15">
        <v>2.52</v>
      </c>
      <c r="AM426" s="16">
        <v>1365.34</v>
      </c>
      <c r="AN426" s="15"/>
      <c r="AO426" s="15"/>
      <c r="AP426" s="15"/>
      <c r="AQ426" s="15"/>
      <c r="AR426" s="15"/>
      <c r="AS426" s="15"/>
      <c r="AT426" s="15"/>
      <c r="AU426" s="15"/>
      <c r="AV426" s="15"/>
      <c r="AW426" s="15">
        <v>0</v>
      </c>
      <c r="AX426" s="16">
        <v>74074</v>
      </c>
      <c r="AZ426" s="6">
        <f>IF(D426&gt;0,H426/D426,0)</f>
        <v>0</v>
      </c>
      <c r="BA426" s="6">
        <f>AZ426*Q426</f>
        <v>0</v>
      </c>
      <c r="BB426" s="6">
        <f>IF(C426&gt;C$3054,C$3054,IF(C426&lt;C$3053,C$3053,C426))</f>
        <v>0</v>
      </c>
      <c r="BC426" s="6">
        <f>IF(BB426&gt;0,(D426/15)-BB426,0)</f>
        <v>0</v>
      </c>
      <c r="BD426" s="6">
        <f>BC426/BC$3049</f>
        <v>0</v>
      </c>
      <c r="BE426" s="15">
        <f>IF(AU426&gt;AU$3054,AU$3054,IF(AU426&lt;AU$3053,AU$3053,AU426))</f>
        <v>0</v>
      </c>
      <c r="BF426" s="15">
        <f>IF(I426&gt;I$3054,I$3054,IF(I426&lt;I$3053,I$3053,I426))</f>
        <v>0</v>
      </c>
      <c r="BG426" s="6">
        <f>IF(BE426&gt;0, BF426/BE426,0)</f>
        <v>0</v>
      </c>
      <c r="BH426" s="26">
        <f>BG426/BG$3049</f>
        <v>0</v>
      </c>
      <c r="BI426" s="26">
        <f>IF(AV426&gt;AV$3054,AV$3054,IF(AV426&lt;AV$3053,AV$3053,AV426))</f>
        <v>0</v>
      </c>
      <c r="BJ426" s="6">
        <f>IF(BI426&gt;0, BF426/BI426,0)</f>
        <v>0</v>
      </c>
      <c r="BK426" s="26">
        <f>BJ426/BJ$3049</f>
        <v>0</v>
      </c>
      <c r="BL426" s="6">
        <f>IF(_xlfn.NUMBERVALUE(AL426),IF(ABS(AL426)&lt;1,1-ABS(AL426),0),0)</f>
        <v>0</v>
      </c>
      <c r="BM426" s="6">
        <f>IF(F426&gt;F$3054,F$3054,IF(F426&lt;F$3053,F$3053,F426))</f>
        <v>0</v>
      </c>
      <c r="BN426" s="6">
        <f>IF(BM426&gt;0, BM426/BM$3049, BM426/BM$3050*-1)</f>
        <v>0</v>
      </c>
      <c r="BO426" s="6">
        <f>IF(O426&gt;O$3054,O$3054,IF(O426&lt;O$3053,O$3053,O426))</f>
        <v>0</v>
      </c>
      <c r="BP426" s="26">
        <f>BO426/BO$3049</f>
        <v>0</v>
      </c>
      <c r="BQ426" s="26">
        <f>IF(OR(BD426=0, BH426=0,BN426=0,BP426=0), 0,BD426+BH426+BK426+BL426+BN426+BP426)</f>
        <v>0</v>
      </c>
      <c r="BR426" s="6">
        <f>IF(D426&gt;0,C426/D426,0)</f>
        <v>0</v>
      </c>
    </row>
    <row r="427" spans="1:70" x14ac:dyDescent="0.2">
      <c r="A427" s="15" t="s">
        <v>1172</v>
      </c>
      <c r="B427" s="15" t="s">
        <v>1173</v>
      </c>
      <c r="C427" s="15">
        <v>-0.02</v>
      </c>
      <c r="D427" s="15">
        <v>0</v>
      </c>
      <c r="E427" s="15">
        <v>0.04</v>
      </c>
      <c r="F427" s="15">
        <v>-11.11</v>
      </c>
      <c r="G427" s="15">
        <v>5.33</v>
      </c>
      <c r="H427" s="21"/>
      <c r="I427" s="15"/>
      <c r="J427" s="15">
        <v>0</v>
      </c>
      <c r="K427" s="15"/>
      <c r="L427" s="15">
        <v>0</v>
      </c>
      <c r="M427" s="15"/>
      <c r="N427" s="15">
        <v>0</v>
      </c>
      <c r="O427" s="15"/>
      <c r="P427" s="15"/>
      <c r="Q427" s="15">
        <v>0.01</v>
      </c>
      <c r="R427" s="15">
        <v>0.01</v>
      </c>
      <c r="S427" s="15">
        <v>4.8</v>
      </c>
      <c r="T427" s="15">
        <v>0</v>
      </c>
      <c r="U427" s="15">
        <v>0</v>
      </c>
      <c r="V427" s="15">
        <v>0</v>
      </c>
      <c r="W427" s="15">
        <v>0</v>
      </c>
      <c r="X427" s="15">
        <v>0</v>
      </c>
      <c r="Y427" s="15">
        <v>0</v>
      </c>
      <c r="Z427" s="15">
        <v>0</v>
      </c>
      <c r="AA427" s="15">
        <v>0</v>
      </c>
      <c r="AB427" s="15"/>
      <c r="AC427" s="15">
        <v>-179.26</v>
      </c>
      <c r="AD427" s="15">
        <v>-70.36</v>
      </c>
      <c r="AE427" s="15">
        <v>-179.26</v>
      </c>
      <c r="AF427" s="15">
        <v>-148.65</v>
      </c>
      <c r="AG427" s="15">
        <v>-66.290000000000006</v>
      </c>
      <c r="AH427" s="15">
        <v>-148.65</v>
      </c>
      <c r="AI427" s="15">
        <v>-180.37</v>
      </c>
      <c r="AJ427" s="15">
        <v>-70.5</v>
      </c>
      <c r="AK427" s="15">
        <v>-180.37</v>
      </c>
      <c r="AL427" s="15">
        <v>2.4</v>
      </c>
      <c r="AM427" s="15">
        <v>57.05</v>
      </c>
      <c r="AN427" s="15">
        <v>55.12</v>
      </c>
      <c r="AO427" s="16">
        <v>-3128.05</v>
      </c>
      <c r="AP427" s="16">
        <v>-3128.05</v>
      </c>
      <c r="AQ427" s="16">
        <v>-3077.95</v>
      </c>
      <c r="AR427" s="15"/>
      <c r="AS427" s="15">
        <v>-41.72</v>
      </c>
      <c r="AT427" s="15">
        <v>-34.65</v>
      </c>
      <c r="AU427" s="15"/>
      <c r="AV427" s="15"/>
      <c r="AW427" s="15">
        <v>0</v>
      </c>
      <c r="AX427" s="16">
        <v>94585</v>
      </c>
      <c r="AZ427" s="6">
        <f>IF(D427&gt;0,H427/D427,0)</f>
        <v>0</v>
      </c>
      <c r="BA427" s="6">
        <f>AZ427*Q427</f>
        <v>0</v>
      </c>
      <c r="BB427" s="6">
        <f>IF(C427&gt;C$3054,C$3054,IF(C427&lt;C$3053,C$3053,C427))</f>
        <v>-0.02</v>
      </c>
      <c r="BC427" s="6">
        <f>IF(BB427&gt;0,(D427/15)-BB427,0)</f>
        <v>0</v>
      </c>
      <c r="BD427" s="6">
        <f>BC427/BC$3049</f>
        <v>0</v>
      </c>
      <c r="BE427" s="15">
        <f>IF(AU427&gt;AU$3054,AU$3054,IF(AU427&lt;AU$3053,AU$3053,AU427))</f>
        <v>0</v>
      </c>
      <c r="BF427" s="15">
        <f>IF(I427&gt;I$3054,I$3054,IF(I427&lt;I$3053,I$3053,I427))</f>
        <v>0</v>
      </c>
      <c r="BG427" s="6">
        <f>IF(BE427&gt;0, BF427/BE427,0)</f>
        <v>0</v>
      </c>
      <c r="BH427" s="26">
        <f>BG427/BG$3049</f>
        <v>0</v>
      </c>
      <c r="BI427" s="26">
        <f>IF(AV427&gt;AV$3054,AV$3054,IF(AV427&lt;AV$3053,AV$3053,AV427))</f>
        <v>0</v>
      </c>
      <c r="BJ427" s="6">
        <f>IF(BI427&gt;0, BF427/BI427,0)</f>
        <v>0</v>
      </c>
      <c r="BK427" s="26">
        <f>BJ427/BJ$3049</f>
        <v>0</v>
      </c>
      <c r="BL427" s="6">
        <f>IF(_xlfn.NUMBERVALUE(AL427),IF(ABS(AL427)&lt;1,1-ABS(AL427),0),0)</f>
        <v>0</v>
      </c>
      <c r="BM427" s="6">
        <f>IF(F427&gt;F$3054,F$3054,IF(F427&lt;F$3053,F$3053,F427))</f>
        <v>-11.11</v>
      </c>
      <c r="BN427" s="6">
        <f>IF(BM427&gt;0, BM427/BM$3049, BM427/BM$3050*-1)</f>
        <v>-0.11170319726523226</v>
      </c>
      <c r="BO427" s="6">
        <f>IF(O427&gt;O$3054,O$3054,IF(O427&lt;O$3053,O$3053,O427))</f>
        <v>0</v>
      </c>
      <c r="BP427" s="26">
        <f>BO427/BO$3049</f>
        <v>0</v>
      </c>
      <c r="BQ427" s="26">
        <f>IF(OR(BD427=0, BH427=0,BN427=0,BP427=0), 0,BD427+BH427+BK427+BL427+BN427+BP427)</f>
        <v>0</v>
      </c>
      <c r="BR427" s="6">
        <f>IF(D427&gt;0,C427/D427,0)</f>
        <v>0</v>
      </c>
    </row>
    <row r="428" spans="1:70" x14ac:dyDescent="0.2">
      <c r="A428" s="15" t="s">
        <v>1024</v>
      </c>
      <c r="B428" s="15" t="s">
        <v>1025</v>
      </c>
      <c r="C428" s="15"/>
      <c r="D428" s="15">
        <v>0</v>
      </c>
      <c r="E428" s="15"/>
      <c r="F428" s="15"/>
      <c r="G428" s="15"/>
      <c r="H428" s="21"/>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v>0</v>
      </c>
      <c r="AX428" s="15"/>
      <c r="AZ428" s="6">
        <f>IF(D428&gt;0,H428/D428,0)</f>
        <v>0</v>
      </c>
      <c r="BA428" s="6">
        <f>AZ428*Q428</f>
        <v>0</v>
      </c>
      <c r="BB428" s="6">
        <f>IF(C428&gt;C$3054,C$3054,IF(C428&lt;C$3053,C$3053,C428))</f>
        <v>0</v>
      </c>
      <c r="BC428" s="6">
        <f>IF(BB428&gt;0,(D428/15)-BB428,0)</f>
        <v>0</v>
      </c>
      <c r="BD428" s="6">
        <f>BC428/BC$3049</f>
        <v>0</v>
      </c>
      <c r="BE428" s="15">
        <f>IF(AU428&gt;AU$3054,AU$3054,IF(AU428&lt;AU$3053,AU$3053,AU428))</f>
        <v>0</v>
      </c>
      <c r="BF428" s="15">
        <f>IF(I428&gt;I$3054,I$3054,IF(I428&lt;I$3053,I$3053,I428))</f>
        <v>0</v>
      </c>
      <c r="BG428" s="6">
        <f>IF(BE428&gt;0, BF428/BE428,0)</f>
        <v>0</v>
      </c>
      <c r="BH428" s="26">
        <f>BG428/BG$3049</f>
        <v>0</v>
      </c>
      <c r="BI428" s="26">
        <f>IF(AV428&gt;AV$3054,AV$3054,IF(AV428&lt;AV$3053,AV$3053,AV428))</f>
        <v>0</v>
      </c>
      <c r="BJ428" s="6">
        <f>IF(BI428&gt;0, BF428/BI428,0)</f>
        <v>0</v>
      </c>
      <c r="BK428" s="26">
        <f>BJ428/BJ$3049</f>
        <v>0</v>
      </c>
      <c r="BL428" s="6">
        <f>IF(_xlfn.NUMBERVALUE(AL428),IF(ABS(AL428)&lt;1,1-ABS(AL428),0),0)</f>
        <v>0</v>
      </c>
      <c r="BM428" s="6">
        <f>IF(F428&gt;F$3054,F$3054,IF(F428&lt;F$3053,F$3053,F428))</f>
        <v>0</v>
      </c>
      <c r="BN428" s="6">
        <f>IF(BM428&gt;0, BM428/BM$3049, BM428/BM$3050*-1)</f>
        <v>0</v>
      </c>
      <c r="BO428" s="6">
        <f>IF(O428&gt;O$3054,O$3054,IF(O428&lt;O$3053,O$3053,O428))</f>
        <v>0</v>
      </c>
      <c r="BP428" s="26">
        <f>BO428/BO$3049</f>
        <v>0</v>
      </c>
      <c r="BQ428" s="26">
        <f>IF(OR(BD428=0, BH428=0,BN428=0,BP428=0), 0,BD428+BH428+BK428+BL428+BN428+BP428)</f>
        <v>0</v>
      </c>
      <c r="BR428" s="6">
        <f>IF(D428&gt;0,C428/D428,0)</f>
        <v>0</v>
      </c>
    </row>
    <row r="429" spans="1:70" x14ac:dyDescent="0.2">
      <c r="A429" s="15" t="s">
        <v>1127</v>
      </c>
      <c r="B429" s="15" t="s">
        <v>1128</v>
      </c>
      <c r="C429" s="15">
        <v>-0.01</v>
      </c>
      <c r="D429" s="15">
        <v>0.31</v>
      </c>
      <c r="E429" s="15">
        <v>0.37</v>
      </c>
      <c r="F429" s="15">
        <v>124.14</v>
      </c>
      <c r="G429" s="15">
        <v>2.12</v>
      </c>
      <c r="H429" s="21">
        <v>323020000</v>
      </c>
      <c r="I429" s="15"/>
      <c r="J429" s="15">
        <v>0</v>
      </c>
      <c r="K429" s="15"/>
      <c r="L429" s="15">
        <v>0</v>
      </c>
      <c r="M429" s="15">
        <v>0.01</v>
      </c>
      <c r="N429" s="15">
        <v>0</v>
      </c>
      <c r="O429" s="15">
        <v>3.08</v>
      </c>
      <c r="P429" s="15">
        <v>7.99</v>
      </c>
      <c r="Q429" s="15">
        <v>0.15</v>
      </c>
      <c r="R429" s="15">
        <v>0.01</v>
      </c>
      <c r="S429" s="15">
        <v>1.02</v>
      </c>
      <c r="T429" s="15">
        <v>13.29</v>
      </c>
      <c r="U429" s="15">
        <v>5.86</v>
      </c>
      <c r="V429" s="15">
        <v>32.61</v>
      </c>
      <c r="W429" s="15">
        <v>19.03</v>
      </c>
      <c r="X429" s="15">
        <v>27.76</v>
      </c>
      <c r="Y429" s="15">
        <v>9.6199999999999992</v>
      </c>
      <c r="Z429" s="15">
        <v>68.11</v>
      </c>
      <c r="AA429" s="15">
        <v>31.21</v>
      </c>
      <c r="AB429" s="15">
        <v>-0.32</v>
      </c>
      <c r="AC429" s="15">
        <v>-3.11</v>
      </c>
      <c r="AD429" s="15">
        <v>0.56000000000000005</v>
      </c>
      <c r="AE429" s="15">
        <v>-21.51</v>
      </c>
      <c r="AF429" s="15">
        <v>-2.2200000000000002</v>
      </c>
      <c r="AG429" s="15">
        <v>0.37</v>
      </c>
      <c r="AH429" s="15">
        <v>-13.8</v>
      </c>
      <c r="AI429" s="15">
        <v>-3.79</v>
      </c>
      <c r="AJ429" s="15">
        <v>0.77</v>
      </c>
      <c r="AK429" s="15">
        <v>-25.74</v>
      </c>
      <c r="AL429" s="15">
        <v>0.73</v>
      </c>
      <c r="AM429" s="15">
        <v>986.62</v>
      </c>
      <c r="AN429" s="15">
        <v>14.37</v>
      </c>
      <c r="AO429" s="15">
        <v>18.98</v>
      </c>
      <c r="AP429" s="15">
        <v>2.4</v>
      </c>
      <c r="AQ429" s="15">
        <v>-3.4</v>
      </c>
      <c r="AR429" s="15"/>
      <c r="AS429" s="15"/>
      <c r="AT429" s="15"/>
      <c r="AU429" s="15"/>
      <c r="AV429" s="15"/>
      <c r="AW429" s="15">
        <v>6930000</v>
      </c>
      <c r="AX429" s="15">
        <v>10190000</v>
      </c>
      <c r="AZ429" s="6">
        <f>IF(D429&gt;0,H429/D429,0)</f>
        <v>1042000000</v>
      </c>
      <c r="BA429" s="6">
        <f>AZ429*Q429</f>
        <v>156300000</v>
      </c>
      <c r="BB429" s="6">
        <f>IF(C429&gt;C$3054,C$3054,IF(C429&lt;C$3053,C$3053,C429))</f>
        <v>-0.01</v>
      </c>
      <c r="BC429" s="6">
        <f>IF(BB429&gt;0,(D429/15)-BB429,0)</f>
        <v>0</v>
      </c>
      <c r="BD429" s="6">
        <f>BC429/BC$3049</f>
        <v>0</v>
      </c>
      <c r="BE429" s="15">
        <f>IF(AU429&gt;AU$3054,AU$3054,IF(AU429&lt;AU$3053,AU$3053,AU429))</f>
        <v>0</v>
      </c>
      <c r="BF429" s="15">
        <f>IF(I429&gt;I$3054,I$3054,IF(I429&lt;I$3053,I$3053,I429))</f>
        <v>0</v>
      </c>
      <c r="BG429" s="6">
        <f>IF(BE429&gt;0, BF429/BE429,0)</f>
        <v>0</v>
      </c>
      <c r="BH429" s="26">
        <f>BG429/BG$3049</f>
        <v>0</v>
      </c>
      <c r="BI429" s="26">
        <f>IF(AV429&gt;AV$3054,AV$3054,IF(AV429&lt;AV$3053,AV$3053,AV429))</f>
        <v>0</v>
      </c>
      <c r="BJ429" s="6">
        <f>IF(BI429&gt;0, BF429/BI429,0)</f>
        <v>0</v>
      </c>
      <c r="BK429" s="26">
        <f>BJ429/BJ$3049</f>
        <v>0</v>
      </c>
      <c r="BL429" s="6">
        <f>IF(_xlfn.NUMBERVALUE(AL429),IF(ABS(AL429)&lt;1,1-ABS(AL429),0),0)</f>
        <v>0.27</v>
      </c>
      <c r="BM429" s="6">
        <f>IF(F429&gt;F$3054,F$3054,IF(F429&lt;F$3053,F$3053,F429))</f>
        <v>124.14</v>
      </c>
      <c r="BN429" s="6">
        <f>IF(BM429&gt;0, BM429/BM$3049, BM429/BM$3050*-1)</f>
        <v>0.15682806339987149</v>
      </c>
      <c r="BO429" s="6">
        <f>IF(O429&gt;O$3054,O$3054,IF(O429&lt;O$3053,O$3053,O429))</f>
        <v>3.08</v>
      </c>
      <c r="BP429" s="26">
        <f>BO429/BO$3049</f>
        <v>2.9043205437152064E-2</v>
      </c>
      <c r="BQ429" s="26">
        <f>IF(OR(BD429=0, BH429=0,BN429=0,BP429=0), 0,BD429+BH429+BK429+BL429+BN429+BP429)</f>
        <v>0</v>
      </c>
      <c r="BR429" s="6">
        <f>IF(D429&gt;0,C429/D429,0)</f>
        <v>-3.2258064516129031E-2</v>
      </c>
    </row>
    <row r="430" spans="1:70" x14ac:dyDescent="0.2">
      <c r="A430" s="15" t="s">
        <v>1131</v>
      </c>
      <c r="B430" s="15" t="s">
        <v>1132</v>
      </c>
      <c r="C430" s="15">
        <v>-2.4300000000000002</v>
      </c>
      <c r="D430" s="15">
        <v>0</v>
      </c>
      <c r="E430" s="15">
        <v>0.36</v>
      </c>
      <c r="F430" s="15">
        <v>-40</v>
      </c>
      <c r="G430" s="15"/>
      <c r="H430" s="21"/>
      <c r="I430" s="15"/>
      <c r="J430" s="15">
        <v>0</v>
      </c>
      <c r="K430" s="15"/>
      <c r="L430" s="15">
        <v>0</v>
      </c>
      <c r="M430" s="15"/>
      <c r="N430" s="15">
        <v>0</v>
      </c>
      <c r="O430" s="15"/>
      <c r="P430" s="15"/>
      <c r="Q430" s="15">
        <v>-2.08</v>
      </c>
      <c r="R430" s="15">
        <v>0.39</v>
      </c>
      <c r="S430" s="15">
        <v>1.43</v>
      </c>
      <c r="T430" s="15">
        <v>65.61</v>
      </c>
      <c r="U430" s="15">
        <v>65.61</v>
      </c>
      <c r="V430" s="15">
        <v>66.989999999999995</v>
      </c>
      <c r="W430" s="15">
        <v>66.459999999999994</v>
      </c>
      <c r="X430" s="15"/>
      <c r="Y430" s="15"/>
      <c r="Z430" s="15"/>
      <c r="AA430" s="15"/>
      <c r="AB430" s="15">
        <v>1.36</v>
      </c>
      <c r="AC430" s="15">
        <v>-7.88</v>
      </c>
      <c r="AD430" s="15">
        <v>-24.87</v>
      </c>
      <c r="AE430" s="15">
        <v>-7.88</v>
      </c>
      <c r="AF430" s="15">
        <v>-5.9</v>
      </c>
      <c r="AG430" s="15">
        <v>-12.23</v>
      </c>
      <c r="AH430" s="15">
        <v>-5.9</v>
      </c>
      <c r="AI430" s="15"/>
      <c r="AJ430" s="15">
        <v>-70.930000000000007</v>
      </c>
      <c r="AK430" s="15"/>
      <c r="AL430" s="15">
        <v>2.7</v>
      </c>
      <c r="AM430" s="15">
        <v>4.6399999999999997</v>
      </c>
      <c r="AN430" s="15">
        <v>16.93</v>
      </c>
      <c r="AO430" s="15">
        <v>9.6999999999999993</v>
      </c>
      <c r="AP430" s="15">
        <v>-12.12</v>
      </c>
      <c r="AQ430" s="15">
        <v>-12.12</v>
      </c>
      <c r="AR430" s="15"/>
      <c r="AS430" s="15">
        <v>-10.66</v>
      </c>
      <c r="AT430" s="15"/>
      <c r="AU430" s="15"/>
      <c r="AV430" s="15"/>
      <c r="AW430" s="15">
        <v>0</v>
      </c>
      <c r="AX430" s="15"/>
      <c r="AZ430" s="6">
        <f>IF(D430&gt;0,H430/D430,0)</f>
        <v>0</v>
      </c>
      <c r="BA430" s="6">
        <f>AZ430*Q430</f>
        <v>0</v>
      </c>
      <c r="BB430" s="6">
        <f>IF(C430&gt;C$3054,C$3054,IF(C430&lt;C$3053,C$3053,C430))</f>
        <v>-2.4300000000000002</v>
      </c>
      <c r="BC430" s="6">
        <f>IF(BB430&gt;0,(D430/15)-BB430,0)</f>
        <v>0</v>
      </c>
      <c r="BD430" s="6">
        <f>BC430/BC$3049</f>
        <v>0</v>
      </c>
      <c r="BE430" s="15">
        <f>IF(AU430&gt;AU$3054,AU$3054,IF(AU430&lt;AU$3053,AU$3053,AU430))</f>
        <v>0</v>
      </c>
      <c r="BF430" s="15">
        <f>IF(I430&gt;I$3054,I$3054,IF(I430&lt;I$3053,I$3053,I430))</f>
        <v>0</v>
      </c>
      <c r="BG430" s="6">
        <f>IF(BE430&gt;0, BF430/BE430,0)</f>
        <v>0</v>
      </c>
      <c r="BH430" s="26">
        <f>BG430/BG$3049</f>
        <v>0</v>
      </c>
      <c r="BI430" s="26">
        <f>IF(AV430&gt;AV$3054,AV$3054,IF(AV430&lt;AV$3053,AV$3053,AV430))</f>
        <v>0</v>
      </c>
      <c r="BJ430" s="6">
        <f>IF(BI430&gt;0, BF430/BI430,0)</f>
        <v>0</v>
      </c>
      <c r="BK430" s="26">
        <f>BJ430/BJ$3049</f>
        <v>0</v>
      </c>
      <c r="BL430" s="6">
        <f>IF(_xlfn.NUMBERVALUE(AL430),IF(ABS(AL430)&lt;1,1-ABS(AL430),0),0)</f>
        <v>0</v>
      </c>
      <c r="BM430" s="6">
        <f>IF(F430&gt;F$3054,F$3054,IF(F430&lt;F$3053,F$3053,F430))</f>
        <v>-40</v>
      </c>
      <c r="BN430" s="6">
        <f>IF(BM430&gt;0, BM430/BM$3049, BM430/BM$3050*-1)</f>
        <v>-0.4021717273275689</v>
      </c>
      <c r="BO430" s="6">
        <f>IF(O430&gt;O$3054,O$3054,IF(O430&lt;O$3053,O$3053,O430))</f>
        <v>0</v>
      </c>
      <c r="BP430" s="26">
        <f>BO430/BO$3049</f>
        <v>0</v>
      </c>
      <c r="BQ430" s="26">
        <f>IF(OR(BD430=0, BH430=0,BN430=0,BP430=0), 0,BD430+BH430+BK430+BL430+BN430+BP430)</f>
        <v>0</v>
      </c>
      <c r="BR430" s="6">
        <f>IF(D430&gt;0,C430/D430,0)</f>
        <v>0</v>
      </c>
    </row>
    <row r="431" spans="1:70" x14ac:dyDescent="0.2">
      <c r="A431" s="15" t="s">
        <v>1317</v>
      </c>
      <c r="B431" s="15" t="s">
        <v>1318</v>
      </c>
      <c r="C431" s="15"/>
      <c r="D431" s="15">
        <v>0.35</v>
      </c>
      <c r="E431" s="15"/>
      <c r="F431" s="15"/>
      <c r="G431" s="15">
        <v>837.29</v>
      </c>
      <c r="H431" s="21">
        <v>48630000</v>
      </c>
      <c r="I431" s="15"/>
      <c r="J431" s="15"/>
      <c r="K431" s="15"/>
      <c r="L431" s="15">
        <v>0</v>
      </c>
      <c r="M431" s="15"/>
      <c r="N431" s="15"/>
      <c r="O431" s="15"/>
      <c r="P431" s="15"/>
      <c r="Q431" s="15">
        <v>0</v>
      </c>
      <c r="R431" s="15">
        <v>0</v>
      </c>
      <c r="S431" s="15">
        <v>1.05</v>
      </c>
      <c r="T431" s="15">
        <v>13.35</v>
      </c>
      <c r="U431" s="15"/>
      <c r="V431" s="15">
        <v>56.87</v>
      </c>
      <c r="W431" s="15"/>
      <c r="X431" s="15">
        <v>70.52</v>
      </c>
      <c r="Y431" s="15"/>
      <c r="Z431" s="15">
        <v>300.33</v>
      </c>
      <c r="AA431" s="15"/>
      <c r="AB431" s="15">
        <v>-27.46</v>
      </c>
      <c r="AC431" s="15"/>
      <c r="AD431" s="15"/>
      <c r="AE431" s="15">
        <v>-586.66999999999996</v>
      </c>
      <c r="AF431" s="15"/>
      <c r="AG431" s="15"/>
      <c r="AH431" s="15">
        <v>-176.57</v>
      </c>
      <c r="AI431" s="15"/>
      <c r="AJ431" s="15"/>
      <c r="AK431" s="15">
        <v>-752.7</v>
      </c>
      <c r="AL431" s="15"/>
      <c r="AM431" s="15">
        <v>64.849999999999994</v>
      </c>
      <c r="AN431" s="15"/>
      <c r="AO431" s="15"/>
      <c r="AP431" s="15"/>
      <c r="AQ431" s="15"/>
      <c r="AR431" s="15"/>
      <c r="AS431" s="15"/>
      <c r="AT431" s="15"/>
      <c r="AU431" s="15"/>
      <c r="AV431" s="15"/>
      <c r="AW431" s="16">
        <v>426602</v>
      </c>
      <c r="AX431" s="16">
        <v>99050</v>
      </c>
      <c r="AZ431" s="6">
        <f>IF(D431&gt;0,H431/D431,0)</f>
        <v>138942857.14285716</v>
      </c>
      <c r="BA431" s="6">
        <f>AZ431*Q431</f>
        <v>0</v>
      </c>
      <c r="BB431" s="6">
        <f>IF(C431&gt;C$3054,C$3054,IF(C431&lt;C$3053,C$3053,C431))</f>
        <v>0</v>
      </c>
      <c r="BC431" s="6">
        <f>IF(BB431&gt;0,(D431/15)-BB431,0)</f>
        <v>0</v>
      </c>
      <c r="BD431" s="6">
        <f>BC431/BC$3049</f>
        <v>0</v>
      </c>
      <c r="BE431" s="15">
        <f>IF(AU431&gt;AU$3054,AU$3054,IF(AU431&lt;AU$3053,AU$3053,AU431))</f>
        <v>0</v>
      </c>
      <c r="BF431" s="15">
        <f>IF(I431&gt;I$3054,I$3054,IF(I431&lt;I$3053,I$3053,I431))</f>
        <v>0</v>
      </c>
      <c r="BG431" s="6">
        <f>IF(BE431&gt;0, BF431/BE431,0)</f>
        <v>0</v>
      </c>
      <c r="BH431" s="26">
        <f>BG431/BG$3049</f>
        <v>0</v>
      </c>
      <c r="BI431" s="26">
        <f>IF(AV431&gt;AV$3054,AV$3054,IF(AV431&lt;AV$3053,AV$3053,AV431))</f>
        <v>0</v>
      </c>
      <c r="BJ431" s="6">
        <f>IF(BI431&gt;0, BF431/BI431,0)</f>
        <v>0</v>
      </c>
      <c r="BK431" s="26">
        <f>BJ431/BJ$3049</f>
        <v>0</v>
      </c>
      <c r="BL431" s="6">
        <f>IF(_xlfn.NUMBERVALUE(AL431),IF(ABS(AL431)&lt;1,1-ABS(AL431),0),0)</f>
        <v>0</v>
      </c>
      <c r="BM431" s="6">
        <f>IF(F431&gt;F$3054,F$3054,IF(F431&lt;F$3053,F$3053,F431))</f>
        <v>0</v>
      </c>
      <c r="BN431" s="6">
        <f>IF(BM431&gt;0, BM431/BM$3049, BM431/BM$3050*-1)</f>
        <v>0</v>
      </c>
      <c r="BO431" s="6">
        <f>IF(O431&gt;O$3054,O$3054,IF(O431&lt;O$3053,O$3053,O431))</f>
        <v>0</v>
      </c>
      <c r="BP431" s="26">
        <f>BO431/BO$3049</f>
        <v>0</v>
      </c>
      <c r="BQ431" s="26">
        <f>IF(OR(BD431=0, BH431=0,BN431=0,BP431=0), 0,BD431+BH431+BK431+BL431+BN431+BP431)</f>
        <v>0</v>
      </c>
      <c r="BR431" s="6">
        <f>IF(D431&gt;0,C431/D431,0)</f>
        <v>0</v>
      </c>
    </row>
    <row r="432" spans="1:70" x14ac:dyDescent="0.2">
      <c r="A432" s="15" t="s">
        <v>1239</v>
      </c>
      <c r="B432" s="15" t="s">
        <v>1240</v>
      </c>
      <c r="C432" s="15">
        <v>-0.01</v>
      </c>
      <c r="D432" s="15">
        <v>0</v>
      </c>
      <c r="E432" s="15"/>
      <c r="F432" s="15"/>
      <c r="G432" s="15"/>
      <c r="H432" s="21"/>
      <c r="I432" s="15"/>
      <c r="J432" s="15">
        <v>0</v>
      </c>
      <c r="K432" s="15"/>
      <c r="L432" s="15">
        <v>0</v>
      </c>
      <c r="M432" s="15"/>
      <c r="N432" s="15">
        <v>0</v>
      </c>
      <c r="O432" s="15"/>
      <c r="P432" s="15"/>
      <c r="Q432" s="15">
        <v>7.0000000000000007E-2</v>
      </c>
      <c r="R432" s="15">
        <v>0</v>
      </c>
      <c r="S432" s="15">
        <v>0.36</v>
      </c>
      <c r="T432" s="15">
        <v>23.21</v>
      </c>
      <c r="U432" s="15">
        <v>23.21</v>
      </c>
      <c r="V432" s="15">
        <v>23.69</v>
      </c>
      <c r="W432" s="15">
        <v>23.69</v>
      </c>
      <c r="X432" s="15">
        <v>34.340000000000003</v>
      </c>
      <c r="Y432" s="15">
        <v>34.340000000000003</v>
      </c>
      <c r="Z432" s="15">
        <v>35.049999999999997</v>
      </c>
      <c r="AA432" s="15">
        <v>35.049999999999997</v>
      </c>
      <c r="AB432" s="15">
        <v>-6.97</v>
      </c>
      <c r="AC432" s="15">
        <v>-16.25</v>
      </c>
      <c r="AD432" s="15">
        <v>-24.64</v>
      </c>
      <c r="AE432" s="15">
        <v>-16.25</v>
      </c>
      <c r="AF432" s="15">
        <v>-14.89</v>
      </c>
      <c r="AG432" s="15">
        <v>-20.8</v>
      </c>
      <c r="AH432" s="15">
        <v>-14.89</v>
      </c>
      <c r="AI432" s="15">
        <v>-20.95</v>
      </c>
      <c r="AJ432" s="15">
        <v>-31.4</v>
      </c>
      <c r="AK432" s="15">
        <v>-20.95</v>
      </c>
      <c r="AL432" s="15"/>
      <c r="AM432" s="15">
        <v>41.64</v>
      </c>
      <c r="AN432" s="15">
        <v>47.44</v>
      </c>
      <c r="AO432" s="15">
        <v>-152.24</v>
      </c>
      <c r="AP432" s="15">
        <v>-206.01</v>
      </c>
      <c r="AQ432" s="15">
        <v>-206.01</v>
      </c>
      <c r="AR432" s="15"/>
      <c r="AS432" s="15">
        <v>82.48</v>
      </c>
      <c r="AT432" s="15">
        <v>41.75</v>
      </c>
      <c r="AU432" s="15"/>
      <c r="AV432" s="15"/>
      <c r="AW432" s="15">
        <v>0</v>
      </c>
      <c r="AX432" s="15"/>
      <c r="AZ432" s="6">
        <f>IF(D432&gt;0,H432/D432,0)</f>
        <v>0</v>
      </c>
      <c r="BA432" s="6">
        <f>AZ432*Q432</f>
        <v>0</v>
      </c>
      <c r="BB432" s="6">
        <f>IF(C432&gt;C$3054,C$3054,IF(C432&lt;C$3053,C$3053,C432))</f>
        <v>-0.01</v>
      </c>
      <c r="BC432" s="6">
        <f>IF(BB432&gt;0,(D432/15)-BB432,0)</f>
        <v>0</v>
      </c>
      <c r="BD432" s="6">
        <f>BC432/BC$3049</f>
        <v>0</v>
      </c>
      <c r="BE432" s="15">
        <f>IF(AU432&gt;AU$3054,AU$3054,IF(AU432&lt;AU$3053,AU$3053,AU432))</f>
        <v>0</v>
      </c>
      <c r="BF432" s="15">
        <f>IF(I432&gt;I$3054,I$3054,IF(I432&lt;I$3053,I$3053,I432))</f>
        <v>0</v>
      </c>
      <c r="BG432" s="6">
        <f>IF(BE432&gt;0, BF432/BE432,0)</f>
        <v>0</v>
      </c>
      <c r="BH432" s="26">
        <f>BG432/BG$3049</f>
        <v>0</v>
      </c>
      <c r="BI432" s="26">
        <f>IF(AV432&gt;AV$3054,AV$3054,IF(AV432&lt;AV$3053,AV$3053,AV432))</f>
        <v>0</v>
      </c>
      <c r="BJ432" s="6">
        <f>IF(BI432&gt;0, BF432/BI432,0)</f>
        <v>0</v>
      </c>
      <c r="BK432" s="26">
        <f>BJ432/BJ$3049</f>
        <v>0</v>
      </c>
      <c r="BL432" s="6">
        <f>IF(_xlfn.NUMBERVALUE(AL432),IF(ABS(AL432)&lt;1,1-ABS(AL432),0),0)</f>
        <v>0</v>
      </c>
      <c r="BM432" s="6">
        <f>IF(F432&gt;F$3054,F$3054,IF(F432&lt;F$3053,F$3053,F432))</f>
        <v>0</v>
      </c>
      <c r="BN432" s="6">
        <f>IF(BM432&gt;0, BM432/BM$3049, BM432/BM$3050*-1)</f>
        <v>0</v>
      </c>
      <c r="BO432" s="6">
        <f>IF(O432&gt;O$3054,O$3054,IF(O432&lt;O$3053,O$3053,O432))</f>
        <v>0</v>
      </c>
      <c r="BP432" s="26">
        <f>BO432/BO$3049</f>
        <v>0</v>
      </c>
      <c r="BQ432" s="26">
        <f>IF(OR(BD432=0, BH432=0,BN432=0,BP432=0), 0,BD432+BH432+BK432+BL432+BN432+BP432)</f>
        <v>0</v>
      </c>
      <c r="BR432" s="6">
        <f>IF(D432&gt;0,C432/D432,0)</f>
        <v>0</v>
      </c>
    </row>
    <row r="433" spans="1:70" x14ac:dyDescent="0.2">
      <c r="A433" s="15" t="s">
        <v>1146</v>
      </c>
      <c r="B433" s="15" t="s">
        <v>1147</v>
      </c>
      <c r="C433" s="15">
        <v>0.01</v>
      </c>
      <c r="D433" s="15">
        <v>0.14000000000000001</v>
      </c>
      <c r="E433" s="15">
        <v>0.14000000000000001</v>
      </c>
      <c r="F433" s="15">
        <v>3.7</v>
      </c>
      <c r="G433" s="15">
        <v>0.65</v>
      </c>
      <c r="H433" s="21">
        <v>10990000</v>
      </c>
      <c r="I433" s="15">
        <v>20.71</v>
      </c>
      <c r="J433" s="15">
        <v>0</v>
      </c>
      <c r="K433" s="15">
        <v>0</v>
      </c>
      <c r="L433" s="15">
        <v>0.01</v>
      </c>
      <c r="M433" s="15">
        <v>0.01</v>
      </c>
      <c r="N433" s="15">
        <v>0.01</v>
      </c>
      <c r="O433" s="15">
        <v>7.14</v>
      </c>
      <c r="P433" s="15">
        <v>0.66</v>
      </c>
      <c r="Q433" s="15">
        <v>0.22</v>
      </c>
      <c r="R433" s="15">
        <v>0.17</v>
      </c>
      <c r="S433" s="15">
        <v>45.11</v>
      </c>
      <c r="T433" s="15">
        <v>0</v>
      </c>
      <c r="U433" s="15">
        <v>0</v>
      </c>
      <c r="V433" s="15">
        <v>0</v>
      </c>
      <c r="W433" s="15">
        <v>0</v>
      </c>
      <c r="X433" s="15">
        <v>0</v>
      </c>
      <c r="Y433" s="15">
        <v>0</v>
      </c>
      <c r="Z433" s="15">
        <v>0</v>
      </c>
      <c r="AA433" s="15">
        <v>0</v>
      </c>
      <c r="AB433" s="15">
        <v>6.58</v>
      </c>
      <c r="AC433" s="15">
        <v>3.18</v>
      </c>
      <c r="AD433" s="15">
        <v>-1.36</v>
      </c>
      <c r="AE433" s="15">
        <v>3.18</v>
      </c>
      <c r="AF433" s="15">
        <v>3.12</v>
      </c>
      <c r="AG433" s="15">
        <v>-1.35</v>
      </c>
      <c r="AH433" s="15">
        <v>3.12</v>
      </c>
      <c r="AI433" s="15">
        <v>3.22</v>
      </c>
      <c r="AJ433" s="15">
        <v>-1.38</v>
      </c>
      <c r="AK433" s="15">
        <v>3.22</v>
      </c>
      <c r="AL433" s="15">
        <v>0.17</v>
      </c>
      <c r="AM433" s="15">
        <v>48.1</v>
      </c>
      <c r="AN433" s="15">
        <v>97.15</v>
      </c>
      <c r="AO433" s="15">
        <v>23.77</v>
      </c>
      <c r="AP433" s="15">
        <v>16.14</v>
      </c>
      <c r="AQ433" s="15">
        <v>16.14</v>
      </c>
      <c r="AR433" s="15">
        <v>-1.73</v>
      </c>
      <c r="AS433" s="15">
        <v>11.73</v>
      </c>
      <c r="AT433" s="15">
        <v>1.41</v>
      </c>
      <c r="AU433" s="15">
        <v>-2.4900000000000002</v>
      </c>
      <c r="AV433" s="15">
        <v>-18.399999999999999</v>
      </c>
      <c r="AW433" s="16">
        <v>50000</v>
      </c>
      <c r="AX433" s="16">
        <v>35095</v>
      </c>
      <c r="AZ433" s="6">
        <f>IF(D433&gt;0,H433/D433,0)</f>
        <v>78499999.999999985</v>
      </c>
      <c r="BA433" s="6">
        <f>AZ433*Q433</f>
        <v>17269999.999999996</v>
      </c>
      <c r="BB433" s="6">
        <f>IF(C433&gt;C$3054,C$3054,IF(C433&lt;C$3053,C$3053,C433))</f>
        <v>0.01</v>
      </c>
      <c r="BC433" s="6">
        <f>IF(BB433&gt;0,(D433/15)-BB433,0)</f>
        <v>-6.666666666666661E-4</v>
      </c>
      <c r="BD433" s="6">
        <f>BC433/BC$3049</f>
        <v>-1.2838618564642434E-4</v>
      </c>
      <c r="BE433" s="15">
        <f>IF(AU433&gt;AU$3054,AU$3054,IF(AU433&lt;AU$3053,AU$3053,AU433))</f>
        <v>-2.4900000000000002</v>
      </c>
      <c r="BF433" s="15">
        <f>IF(I433&gt;I$3054,I$3054,IF(I433&lt;I$3053,I$3053,I433))</f>
        <v>20.71</v>
      </c>
      <c r="BG433" s="6">
        <f>IF(BE433&gt;0, BF433/BE433,0)</f>
        <v>0</v>
      </c>
      <c r="BH433" s="26">
        <f>BG433/BG$3049</f>
        <v>0</v>
      </c>
      <c r="BI433" s="26">
        <f>IF(AV433&gt;AV$3054,AV$3054,IF(AV433&lt;AV$3053,AV$3053,AV433))</f>
        <v>-18.399999999999999</v>
      </c>
      <c r="BJ433" s="6">
        <f>IF(BI433&gt;0, BF433/BI433,0)</f>
        <v>0</v>
      </c>
      <c r="BK433" s="26">
        <f>BJ433/BJ$3049</f>
        <v>0</v>
      </c>
      <c r="BL433" s="6">
        <f>IF(_xlfn.NUMBERVALUE(AL433),IF(ABS(AL433)&lt;1,1-ABS(AL433),0),0)</f>
        <v>0.83</v>
      </c>
      <c r="BM433" s="6">
        <f>IF(F433&gt;F$3054,F$3054,IF(F433&lt;F$3053,F$3053,F433))</f>
        <v>3.7</v>
      </c>
      <c r="BN433" s="6">
        <f>IF(BM433&gt;0, BM433/BM$3049, BM433/BM$3050*-1)</f>
        <v>4.6742696518408617E-3</v>
      </c>
      <c r="BO433" s="6">
        <f>IF(O433&gt;O$3054,O$3054,IF(O433&lt;O$3053,O$3053,O433))</f>
        <v>7.14</v>
      </c>
      <c r="BP433" s="26">
        <f>BO433/BO$3049</f>
        <v>6.7327430786125228E-2</v>
      </c>
      <c r="BQ433" s="26">
        <f>IF(OR(BD433=0, BH433=0,BN433=0,BP433=0), 0,BD433+BH433+BK433+BL433+BN433+BP433)</f>
        <v>0</v>
      </c>
      <c r="BR433" s="6">
        <f>IF(D433&gt;0,C433/D433,0)</f>
        <v>7.1428571428571425E-2</v>
      </c>
    </row>
    <row r="434" spans="1:70" x14ac:dyDescent="0.2">
      <c r="A434" s="15" t="s">
        <v>1139</v>
      </c>
      <c r="B434" s="15" t="s">
        <v>1140</v>
      </c>
      <c r="C434" s="15">
        <v>0.81</v>
      </c>
      <c r="D434" s="15">
        <v>12.76</v>
      </c>
      <c r="E434" s="15">
        <v>10.68</v>
      </c>
      <c r="F434" s="15">
        <v>18.22</v>
      </c>
      <c r="G434" s="15">
        <v>1.1499999999999999</v>
      </c>
      <c r="H434" s="21">
        <v>6030000000</v>
      </c>
      <c r="I434" s="15">
        <v>15.69</v>
      </c>
      <c r="J434" s="15">
        <v>0.34</v>
      </c>
      <c r="K434" s="15">
        <v>0.34</v>
      </c>
      <c r="L434" s="15">
        <v>0.68</v>
      </c>
      <c r="M434" s="15">
        <v>0.68</v>
      </c>
      <c r="N434" s="15">
        <v>0.68</v>
      </c>
      <c r="O434" s="15">
        <v>5.38</v>
      </c>
      <c r="P434" s="15">
        <v>237.8</v>
      </c>
      <c r="Q434" s="15">
        <v>11.03</v>
      </c>
      <c r="R434" s="15">
        <v>2.27</v>
      </c>
      <c r="S434" s="15"/>
      <c r="T434" s="15"/>
      <c r="U434" s="15"/>
      <c r="V434" s="15">
        <v>2.0499999999999998</v>
      </c>
      <c r="W434" s="15">
        <v>2.0499999999999998</v>
      </c>
      <c r="X434" s="15">
        <v>27.51</v>
      </c>
      <c r="Y434" s="15">
        <v>27.51</v>
      </c>
      <c r="Z434" s="15">
        <v>27.51</v>
      </c>
      <c r="AA434" s="15">
        <v>27.51</v>
      </c>
      <c r="AB434" s="15"/>
      <c r="AC434" s="15"/>
      <c r="AD434" s="15"/>
      <c r="AE434" s="15"/>
      <c r="AF434" s="15">
        <v>0.62</v>
      </c>
      <c r="AG434" s="15">
        <v>0.56999999999999995</v>
      </c>
      <c r="AH434" s="15">
        <v>0.62</v>
      </c>
      <c r="AI434" s="15">
        <v>8.26</v>
      </c>
      <c r="AJ434" s="15">
        <v>7.73</v>
      </c>
      <c r="AK434" s="15">
        <v>8.26</v>
      </c>
      <c r="AL434" s="15">
        <v>1.06</v>
      </c>
      <c r="AM434" s="15">
        <v>468.16</v>
      </c>
      <c r="AN434" s="15"/>
      <c r="AO434" s="15">
        <v>41.88</v>
      </c>
      <c r="AP434" s="15">
        <v>39.1</v>
      </c>
      <c r="AQ434" s="15">
        <v>26.77</v>
      </c>
      <c r="AR434" s="15">
        <v>4.51</v>
      </c>
      <c r="AS434" s="15">
        <v>-4.47</v>
      </c>
      <c r="AT434" s="15">
        <v>11.5</v>
      </c>
      <c r="AU434" s="15">
        <v>-1.21</v>
      </c>
      <c r="AV434" s="15">
        <v>0.21</v>
      </c>
      <c r="AW434" s="15">
        <v>2200000</v>
      </c>
      <c r="AX434" s="15">
        <v>1440000</v>
      </c>
      <c r="AZ434" s="6">
        <f>IF(D434&gt;0,H434/D434,0)</f>
        <v>472570532.91536051</v>
      </c>
      <c r="BA434" s="6">
        <f>AZ434*Q434</f>
        <v>5212452978.056426</v>
      </c>
      <c r="BB434" s="6">
        <f>IF(C434&gt;C$3054,C$3054,IF(C434&lt;C$3053,C$3053,C434))</f>
        <v>0.81</v>
      </c>
      <c r="BC434" s="6">
        <f>IF(BB434&gt;0,(D434/15)-BB434,0)</f>
        <v>4.0666666666666629E-2</v>
      </c>
      <c r="BD434" s="6">
        <f>BC434/BC$3049</f>
        <v>7.8315573244318835E-3</v>
      </c>
      <c r="BE434" s="15">
        <f>IF(AU434&gt;AU$3054,AU$3054,IF(AU434&lt;AU$3053,AU$3053,AU434))</f>
        <v>-1.21</v>
      </c>
      <c r="BF434" s="15">
        <f>IF(I434&gt;I$3054,I$3054,IF(I434&lt;I$3053,I$3053,I434))</f>
        <v>15.69</v>
      </c>
      <c r="BG434" s="6">
        <f>IF(BE434&gt;0, BF434/BE434,0)</f>
        <v>0</v>
      </c>
      <c r="BH434" s="26">
        <f>BG434/BG$3049</f>
        <v>0</v>
      </c>
      <c r="BI434" s="26">
        <f>IF(AV434&gt;AV$3054,AV$3054,IF(AV434&lt;AV$3053,AV$3053,AV434))</f>
        <v>0.21</v>
      </c>
      <c r="BJ434" s="6">
        <f>IF(BI434&gt;0, BF434/BI434,0)</f>
        <v>74.714285714285708</v>
      </c>
      <c r="BK434" s="26">
        <f>BJ434/BJ$3049</f>
        <v>0.1259937364490484</v>
      </c>
      <c r="BL434" s="6">
        <f>IF(_xlfn.NUMBERVALUE(AL434),IF(ABS(AL434)&lt;1,1-ABS(AL434),0),0)</f>
        <v>0</v>
      </c>
      <c r="BM434" s="6">
        <f>IF(F434&gt;F$3054,F$3054,IF(F434&lt;F$3053,F$3053,F434))</f>
        <v>18.22</v>
      </c>
      <c r="BN434" s="6">
        <f>IF(BM434&gt;0, BM434/BM$3049, BM434/BM$3050*-1)</f>
        <v>2.3017619745010941E-2</v>
      </c>
      <c r="BO434" s="6">
        <f>IF(O434&gt;O$3054,O$3054,IF(O434&lt;O$3053,O$3053,O434))</f>
        <v>5.38</v>
      </c>
      <c r="BP434" s="26">
        <f>BO434/BO$3049</f>
        <v>5.0731313393466912E-2</v>
      </c>
      <c r="BQ434" s="26">
        <f>IF(OR(BD434=0, BH434=0,BN434=0,BP434=0), 0,BD434+BH434+BK434+BL434+BN434+BP434)</f>
        <v>0</v>
      </c>
      <c r="BR434" s="6">
        <f>IF(D434&gt;0,C434/D434,0)</f>
        <v>6.3479623824451423E-2</v>
      </c>
    </row>
    <row r="435" spans="1:70" x14ac:dyDescent="0.2">
      <c r="A435" s="15" t="s">
        <v>1141</v>
      </c>
      <c r="B435" s="15" t="s">
        <v>1140</v>
      </c>
      <c r="C435" s="15"/>
      <c r="D435" s="15"/>
      <c r="E435" s="15"/>
      <c r="F435" s="15"/>
      <c r="G435" s="15"/>
      <c r="H435" s="21"/>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Z435" s="6">
        <f>IF(D435&gt;0,H435/D435,0)</f>
        <v>0</v>
      </c>
      <c r="BA435" s="6">
        <f>AZ435*Q435</f>
        <v>0</v>
      </c>
      <c r="BB435" s="6">
        <f>IF(C435&gt;C$3054,C$3054,IF(C435&lt;C$3053,C$3053,C435))</f>
        <v>0</v>
      </c>
      <c r="BC435" s="6">
        <f>IF(BB435&gt;0,(D435/15)-BB435,0)</f>
        <v>0</v>
      </c>
      <c r="BD435" s="6">
        <f>BC435/BC$3049</f>
        <v>0</v>
      </c>
      <c r="BE435" s="15">
        <f>IF(AU435&gt;AU$3054,AU$3054,IF(AU435&lt;AU$3053,AU$3053,AU435))</f>
        <v>0</v>
      </c>
      <c r="BF435" s="15">
        <f>IF(I435&gt;I$3054,I$3054,IF(I435&lt;I$3053,I$3053,I435))</f>
        <v>0</v>
      </c>
      <c r="BG435" s="6">
        <f>IF(BE435&gt;0, BF435/BE435,0)</f>
        <v>0</v>
      </c>
      <c r="BH435" s="26">
        <f>BG435/BG$3049</f>
        <v>0</v>
      </c>
      <c r="BI435" s="26">
        <f>IF(AV435&gt;AV$3054,AV$3054,IF(AV435&lt;AV$3053,AV$3053,AV435))</f>
        <v>0</v>
      </c>
      <c r="BJ435" s="6">
        <f>IF(BI435&gt;0, BF435/BI435,0)</f>
        <v>0</v>
      </c>
      <c r="BK435" s="26">
        <f>BJ435/BJ$3049</f>
        <v>0</v>
      </c>
      <c r="BL435" s="6">
        <f>IF(_xlfn.NUMBERVALUE(AL435),IF(ABS(AL435)&lt;1,1-ABS(AL435),0),0)</f>
        <v>0</v>
      </c>
      <c r="BM435" s="6">
        <f>IF(F435&gt;F$3054,F$3054,IF(F435&lt;F$3053,F$3053,F435))</f>
        <v>0</v>
      </c>
      <c r="BN435" s="6">
        <f>IF(BM435&gt;0, BM435/BM$3049, BM435/BM$3050*-1)</f>
        <v>0</v>
      </c>
      <c r="BO435" s="6">
        <f>IF(O435&gt;O$3054,O$3054,IF(O435&lt;O$3053,O$3053,O435))</f>
        <v>0</v>
      </c>
      <c r="BP435" s="26">
        <f>BO435/BO$3049</f>
        <v>0</v>
      </c>
      <c r="BQ435" s="26">
        <f>IF(OR(BD435=0, BH435=0,BN435=0,BP435=0), 0,BD435+BH435+BK435+BL435+BN435+BP435)</f>
        <v>0</v>
      </c>
      <c r="BR435" s="6">
        <f>IF(D435&gt;0,C435/D435,0)</f>
        <v>0</v>
      </c>
    </row>
    <row r="436" spans="1:70" x14ac:dyDescent="0.2">
      <c r="A436" s="15" t="s">
        <v>1150</v>
      </c>
      <c r="B436" s="15" t="s">
        <v>1151</v>
      </c>
      <c r="C436" s="15"/>
      <c r="D436" s="15">
        <v>0</v>
      </c>
      <c r="E436" s="15"/>
      <c r="F436" s="15"/>
      <c r="G436" s="15"/>
      <c r="H436" s="21"/>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v>0</v>
      </c>
      <c r="AX436" s="15"/>
      <c r="AZ436" s="6">
        <f>IF(D436&gt;0,H436/D436,0)</f>
        <v>0</v>
      </c>
      <c r="BA436" s="6">
        <f>AZ436*Q436</f>
        <v>0</v>
      </c>
      <c r="BB436" s="6">
        <f>IF(C436&gt;C$3054,C$3054,IF(C436&lt;C$3053,C$3053,C436))</f>
        <v>0</v>
      </c>
      <c r="BC436" s="6">
        <f>IF(BB436&gt;0,(D436/15)-BB436,0)</f>
        <v>0</v>
      </c>
      <c r="BD436" s="6">
        <f>BC436/BC$3049</f>
        <v>0</v>
      </c>
      <c r="BE436" s="15">
        <f>IF(AU436&gt;AU$3054,AU$3054,IF(AU436&lt;AU$3053,AU$3053,AU436))</f>
        <v>0</v>
      </c>
      <c r="BF436" s="15">
        <f>IF(I436&gt;I$3054,I$3054,IF(I436&lt;I$3053,I$3053,I436))</f>
        <v>0</v>
      </c>
      <c r="BG436" s="6">
        <f>IF(BE436&gt;0, BF436/BE436,0)</f>
        <v>0</v>
      </c>
      <c r="BH436" s="26">
        <f>BG436/BG$3049</f>
        <v>0</v>
      </c>
      <c r="BI436" s="26">
        <f>IF(AV436&gt;AV$3054,AV$3054,IF(AV436&lt;AV$3053,AV$3053,AV436))</f>
        <v>0</v>
      </c>
      <c r="BJ436" s="6">
        <f>IF(BI436&gt;0, BF436/BI436,0)</f>
        <v>0</v>
      </c>
      <c r="BK436" s="26">
        <f>BJ436/BJ$3049</f>
        <v>0</v>
      </c>
      <c r="BL436" s="6">
        <f>IF(_xlfn.NUMBERVALUE(AL436),IF(ABS(AL436)&lt;1,1-ABS(AL436),0),0)</f>
        <v>0</v>
      </c>
      <c r="BM436" s="6">
        <f>IF(F436&gt;F$3054,F$3054,IF(F436&lt;F$3053,F$3053,F436))</f>
        <v>0</v>
      </c>
      <c r="BN436" s="6">
        <f>IF(BM436&gt;0, BM436/BM$3049, BM436/BM$3050*-1)</f>
        <v>0</v>
      </c>
      <c r="BO436" s="6">
        <f>IF(O436&gt;O$3054,O$3054,IF(O436&lt;O$3053,O$3053,O436))</f>
        <v>0</v>
      </c>
      <c r="BP436" s="26">
        <f>BO436/BO$3049</f>
        <v>0</v>
      </c>
      <c r="BQ436" s="26">
        <f>IF(OR(BD436=0, BH436=0,BN436=0,BP436=0), 0,BD436+BH436+BK436+BL436+BN436+BP436)</f>
        <v>0</v>
      </c>
      <c r="BR436" s="6">
        <f>IF(D436&gt;0,C436/D436,0)</f>
        <v>0</v>
      </c>
    </row>
    <row r="437" spans="1:70" x14ac:dyDescent="0.2">
      <c r="A437" s="15" t="s">
        <v>1152</v>
      </c>
      <c r="B437" s="15" t="s">
        <v>1153</v>
      </c>
      <c r="C437" s="15">
        <v>-0.01</v>
      </c>
      <c r="D437" s="15">
        <v>0.31</v>
      </c>
      <c r="E437" s="15">
        <v>0.39</v>
      </c>
      <c r="F437" s="15">
        <v>-44.55</v>
      </c>
      <c r="G437" s="15">
        <v>0.95</v>
      </c>
      <c r="H437" s="21">
        <v>130320000</v>
      </c>
      <c r="I437" s="15"/>
      <c r="J437" s="15">
        <v>0.01</v>
      </c>
      <c r="K437" s="15">
        <v>0.01</v>
      </c>
      <c r="L437" s="15">
        <v>0.01</v>
      </c>
      <c r="M437" s="15">
        <v>0.01</v>
      </c>
      <c r="N437" s="15">
        <v>0.01</v>
      </c>
      <c r="O437" s="15">
        <v>1.97</v>
      </c>
      <c r="P437" s="15"/>
      <c r="Q437" s="15">
        <v>0.32</v>
      </c>
      <c r="R437" s="15">
        <v>0.05</v>
      </c>
      <c r="S437" s="15">
        <v>5.6</v>
      </c>
      <c r="T437" s="15">
        <v>0</v>
      </c>
      <c r="U437" s="15">
        <v>0</v>
      </c>
      <c r="V437" s="15">
        <v>0</v>
      </c>
      <c r="W437" s="15">
        <v>0</v>
      </c>
      <c r="X437" s="15">
        <v>0</v>
      </c>
      <c r="Y437" s="15">
        <v>0</v>
      </c>
      <c r="Z437" s="15">
        <v>0</v>
      </c>
      <c r="AA437" s="15">
        <v>0</v>
      </c>
      <c r="AB437" s="15">
        <v>6</v>
      </c>
      <c r="AC437" s="15"/>
      <c r="AD437" s="15"/>
      <c r="AE437" s="15">
        <v>-2.5099999999999998</v>
      </c>
      <c r="AF437" s="15"/>
      <c r="AG437" s="15"/>
      <c r="AH437" s="15">
        <v>-2.2999999999999998</v>
      </c>
      <c r="AI437" s="15"/>
      <c r="AJ437" s="15"/>
      <c r="AK437" s="15">
        <v>-2.5099999999999998</v>
      </c>
      <c r="AL437" s="15"/>
      <c r="AM437" s="15">
        <v>254.87</v>
      </c>
      <c r="AN437" s="15">
        <v>58.2</v>
      </c>
      <c r="AO437" s="15">
        <v>7.9</v>
      </c>
      <c r="AP437" s="15">
        <v>-8.89</v>
      </c>
      <c r="AQ437" s="15">
        <v>-8.42</v>
      </c>
      <c r="AR437" s="15"/>
      <c r="AS437" s="15"/>
      <c r="AT437" s="15"/>
      <c r="AU437" s="15"/>
      <c r="AV437" s="15"/>
      <c r="AW437" s="16">
        <v>49556</v>
      </c>
      <c r="AX437" s="16">
        <v>117805</v>
      </c>
      <c r="AZ437" s="6">
        <f>IF(D437&gt;0,H437/D437,0)</f>
        <v>420387096.77419353</v>
      </c>
      <c r="BA437" s="6">
        <f>AZ437*Q437</f>
        <v>134523870.96774194</v>
      </c>
      <c r="BB437" s="6">
        <f>IF(C437&gt;C$3054,C$3054,IF(C437&lt;C$3053,C$3053,C437))</f>
        <v>-0.01</v>
      </c>
      <c r="BC437" s="6">
        <f>IF(BB437&gt;0,(D437/15)-BB437,0)</f>
        <v>0</v>
      </c>
      <c r="BD437" s="6">
        <f>BC437/BC$3049</f>
        <v>0</v>
      </c>
      <c r="BE437" s="15">
        <f>IF(AU437&gt;AU$3054,AU$3054,IF(AU437&lt;AU$3053,AU$3053,AU437))</f>
        <v>0</v>
      </c>
      <c r="BF437" s="15">
        <f>IF(I437&gt;I$3054,I$3054,IF(I437&lt;I$3053,I$3053,I437))</f>
        <v>0</v>
      </c>
      <c r="BG437" s="6">
        <f>IF(BE437&gt;0, BF437/BE437,0)</f>
        <v>0</v>
      </c>
      <c r="BH437" s="26">
        <f>BG437/BG$3049</f>
        <v>0</v>
      </c>
      <c r="BI437" s="26">
        <f>IF(AV437&gt;AV$3054,AV$3054,IF(AV437&lt;AV$3053,AV$3053,AV437))</f>
        <v>0</v>
      </c>
      <c r="BJ437" s="6">
        <f>IF(BI437&gt;0, BF437/BI437,0)</f>
        <v>0</v>
      </c>
      <c r="BK437" s="26">
        <f>BJ437/BJ$3049</f>
        <v>0</v>
      </c>
      <c r="BL437" s="6">
        <f>IF(_xlfn.NUMBERVALUE(AL437),IF(ABS(AL437)&lt;1,1-ABS(AL437),0),0)</f>
        <v>0</v>
      </c>
      <c r="BM437" s="6">
        <f>IF(F437&gt;F$3054,F$3054,IF(F437&lt;F$3053,F$3053,F437))</f>
        <v>-44.55</v>
      </c>
      <c r="BN437" s="6">
        <f>IF(BM437&gt;0, BM437/BM$3049, BM437/BM$3050*-1)</f>
        <v>-0.44791876131107983</v>
      </c>
      <c r="BO437" s="6">
        <f>IF(O437&gt;O$3054,O$3054,IF(O437&lt;O$3053,O$3053,O437))</f>
        <v>1.97</v>
      </c>
      <c r="BP437" s="26">
        <f>BO437/BO$3049</f>
        <v>1.8576335945191418E-2</v>
      </c>
      <c r="BQ437" s="26">
        <f>IF(OR(BD437=0, BH437=0,BN437=0,BP437=0), 0,BD437+BH437+BK437+BL437+BN437+BP437)</f>
        <v>0</v>
      </c>
      <c r="BR437" s="6">
        <f>IF(D437&gt;0,C437/D437,0)</f>
        <v>-3.2258064516129031E-2</v>
      </c>
    </row>
    <row r="438" spans="1:70" x14ac:dyDescent="0.2">
      <c r="A438" s="15" t="s">
        <v>1135</v>
      </c>
      <c r="B438" s="15" t="s">
        <v>1136</v>
      </c>
      <c r="C438" s="15">
        <v>0.06</v>
      </c>
      <c r="D438" s="15">
        <v>0.72</v>
      </c>
      <c r="E438" s="15">
        <v>0.67</v>
      </c>
      <c r="F438" s="15">
        <v>28.07</v>
      </c>
      <c r="G438" s="15">
        <v>1.03</v>
      </c>
      <c r="H438" s="21">
        <v>192450000</v>
      </c>
      <c r="I438" s="15">
        <v>11.97</v>
      </c>
      <c r="J438" s="15">
        <v>0.02</v>
      </c>
      <c r="K438" s="15">
        <v>0.02</v>
      </c>
      <c r="L438" s="15">
        <v>0.04</v>
      </c>
      <c r="M438" s="15">
        <v>0.05</v>
      </c>
      <c r="N438" s="15">
        <v>0.05</v>
      </c>
      <c r="O438" s="15">
        <v>6.51</v>
      </c>
      <c r="P438" s="15">
        <v>8.9499999999999993</v>
      </c>
      <c r="Q438" s="15">
        <v>0.71</v>
      </c>
      <c r="R438" s="15">
        <v>0.36</v>
      </c>
      <c r="S438" s="15"/>
      <c r="T438" s="15">
        <v>34.21</v>
      </c>
      <c r="U438" s="15">
        <v>31.69</v>
      </c>
      <c r="V438" s="15">
        <v>34.21</v>
      </c>
      <c r="W438" s="15">
        <v>31.69</v>
      </c>
      <c r="X438" s="15">
        <v>122.8</v>
      </c>
      <c r="Y438" s="15">
        <v>118.21</v>
      </c>
      <c r="Z438" s="15">
        <v>122.8</v>
      </c>
      <c r="AA438" s="15">
        <v>118.21</v>
      </c>
      <c r="AB438" s="15"/>
      <c r="AC438" s="15">
        <v>4.25</v>
      </c>
      <c r="AD438" s="15">
        <v>2.78</v>
      </c>
      <c r="AE438" s="15">
        <v>4.26</v>
      </c>
      <c r="AF438" s="15">
        <v>2.52</v>
      </c>
      <c r="AG438" s="15">
        <v>1.3</v>
      </c>
      <c r="AH438" s="15">
        <v>2.74</v>
      </c>
      <c r="AI438" s="15">
        <v>8.7899999999999991</v>
      </c>
      <c r="AJ438" s="15">
        <v>3.78</v>
      </c>
      <c r="AK438" s="15">
        <v>8.7200000000000006</v>
      </c>
      <c r="AL438" s="15">
        <v>1.0900000000000001</v>
      </c>
      <c r="AM438" s="15">
        <v>123.83</v>
      </c>
      <c r="AN438" s="15">
        <v>97.45</v>
      </c>
      <c r="AO438" s="15">
        <v>12.7</v>
      </c>
      <c r="AP438" s="15">
        <v>12.02</v>
      </c>
      <c r="AQ438" s="15">
        <v>9.2899999999999991</v>
      </c>
      <c r="AR438" s="15">
        <v>-5.98</v>
      </c>
      <c r="AS438" s="15">
        <v>-2.35</v>
      </c>
      <c r="AT438" s="15">
        <v>0.88</v>
      </c>
      <c r="AU438" s="15">
        <v>-6.69</v>
      </c>
      <c r="AV438" s="15">
        <v>-20.76</v>
      </c>
      <c r="AW438" s="16">
        <v>51090</v>
      </c>
      <c r="AX438" s="16">
        <v>32349</v>
      </c>
      <c r="AZ438" s="6">
        <f>IF(D438&gt;0,H438/D438,0)</f>
        <v>267291666.66666669</v>
      </c>
      <c r="BA438" s="6">
        <f>AZ438*Q438</f>
        <v>189777083.33333334</v>
      </c>
      <c r="BB438" s="6">
        <f>IF(C438&gt;C$3054,C$3054,IF(C438&lt;C$3053,C$3053,C438))</f>
        <v>0.06</v>
      </c>
      <c r="BC438" s="6">
        <f>IF(BB438&gt;0,(D438/15)-BB438,0)</f>
        <v>-1.1999999999999997E-2</v>
      </c>
      <c r="BD438" s="6">
        <f>BC438/BC$3049</f>
        <v>-2.3109513416356394E-3</v>
      </c>
      <c r="BE438" s="15">
        <f>IF(AU438&gt;AU$3054,AU$3054,IF(AU438&lt;AU$3053,AU$3053,AU438))</f>
        <v>-6.69</v>
      </c>
      <c r="BF438" s="15">
        <f>IF(I438&gt;I$3054,I$3054,IF(I438&lt;I$3053,I$3053,I438))</f>
        <v>11.97</v>
      </c>
      <c r="BG438" s="6">
        <f>IF(BE438&gt;0, BF438/BE438,0)</f>
        <v>0</v>
      </c>
      <c r="BH438" s="26">
        <f>BG438/BG$3049</f>
        <v>0</v>
      </c>
      <c r="BI438" s="26">
        <f>IF(AV438&gt;AV$3054,AV$3054,IF(AV438&lt;AV$3053,AV$3053,AV438))</f>
        <v>-20.76</v>
      </c>
      <c r="BJ438" s="6">
        <f>IF(BI438&gt;0, BF438/BI438,0)</f>
        <v>0</v>
      </c>
      <c r="BK438" s="26">
        <f>BJ438/BJ$3049</f>
        <v>0</v>
      </c>
      <c r="BL438" s="6">
        <f>IF(_xlfn.NUMBERVALUE(AL438),IF(ABS(AL438)&lt;1,1-ABS(AL438),0),0)</f>
        <v>0</v>
      </c>
      <c r="BM438" s="6">
        <f>IF(F438&gt;F$3054,F$3054,IF(F438&lt;F$3053,F$3053,F438))</f>
        <v>28.07</v>
      </c>
      <c r="BN438" s="6">
        <f>IF(BM438&gt;0, BM438/BM$3049, BM438/BM$3050*-1)</f>
        <v>3.5461283547884588E-2</v>
      </c>
      <c r="BO438" s="6">
        <f>IF(O438&gt;O$3054,O$3054,IF(O438&lt;O$3053,O$3053,O438))</f>
        <v>6.51</v>
      </c>
      <c r="BP438" s="26">
        <f>BO438/BO$3049</f>
        <v>6.1386775128525951E-2</v>
      </c>
      <c r="BQ438" s="26">
        <f>IF(OR(BD438=0, BH438=0,BN438=0,BP438=0), 0,BD438+BH438+BK438+BL438+BN438+BP438)</f>
        <v>0</v>
      </c>
      <c r="BR438" s="6">
        <f>IF(D438&gt;0,C438/D438,0)</f>
        <v>8.3333333333333329E-2</v>
      </c>
    </row>
    <row r="439" spans="1:70" x14ac:dyDescent="0.2">
      <c r="A439" s="15" t="s">
        <v>1133</v>
      </c>
      <c r="B439" s="15" t="s">
        <v>1134</v>
      </c>
      <c r="C439" s="15">
        <v>0.19</v>
      </c>
      <c r="D439" s="15">
        <v>5.31</v>
      </c>
      <c r="E439" s="15">
        <v>5.66</v>
      </c>
      <c r="F439" s="15">
        <v>-25.28</v>
      </c>
      <c r="G439" s="15">
        <v>2.4900000000000002</v>
      </c>
      <c r="H439" s="21">
        <v>810320000</v>
      </c>
      <c r="I439" s="15">
        <v>28.16</v>
      </c>
      <c r="J439" s="15">
        <v>0.05</v>
      </c>
      <c r="K439" s="15">
        <v>0.05</v>
      </c>
      <c r="L439" s="15">
        <v>0.1</v>
      </c>
      <c r="M439" s="15">
        <v>0.1</v>
      </c>
      <c r="N439" s="15">
        <v>0.1</v>
      </c>
      <c r="O439" s="15">
        <v>1.78</v>
      </c>
      <c r="P439" s="15">
        <v>13.73</v>
      </c>
      <c r="Q439" s="15">
        <v>2.15</v>
      </c>
      <c r="R439" s="15">
        <v>0.06</v>
      </c>
      <c r="S439" s="15">
        <v>1.65</v>
      </c>
      <c r="T439" s="15">
        <v>8.1</v>
      </c>
      <c r="U439" s="15">
        <v>8.1</v>
      </c>
      <c r="V439" s="15">
        <v>10.69</v>
      </c>
      <c r="W439" s="15">
        <v>10.69</v>
      </c>
      <c r="X439" s="15">
        <v>14.49</v>
      </c>
      <c r="Y439" s="15">
        <v>14.49</v>
      </c>
      <c r="Z439" s="15">
        <v>19.14</v>
      </c>
      <c r="AA439" s="15">
        <v>19.14</v>
      </c>
      <c r="AB439" s="15">
        <v>16.05</v>
      </c>
      <c r="AC439" s="15">
        <v>7.67</v>
      </c>
      <c r="AD439" s="15">
        <v>8.69</v>
      </c>
      <c r="AE439" s="15">
        <v>7.67</v>
      </c>
      <c r="AF439" s="15">
        <v>5.05</v>
      </c>
      <c r="AG439" s="15">
        <v>5.69</v>
      </c>
      <c r="AH439" s="15">
        <v>5.05</v>
      </c>
      <c r="AI439" s="15">
        <v>8.99</v>
      </c>
      <c r="AJ439" s="15">
        <v>10.81</v>
      </c>
      <c r="AK439" s="15">
        <v>8.99</v>
      </c>
      <c r="AL439" s="15">
        <v>1.08</v>
      </c>
      <c r="AM439" s="15">
        <v>131.35</v>
      </c>
      <c r="AN439" s="15">
        <v>12.82</v>
      </c>
      <c r="AO439" s="15">
        <v>5.44</v>
      </c>
      <c r="AP439" s="15">
        <v>3.34</v>
      </c>
      <c r="AQ439" s="15">
        <v>2.41</v>
      </c>
      <c r="AR439" s="15">
        <v>11.1</v>
      </c>
      <c r="AS439" s="15">
        <v>5.12</v>
      </c>
      <c r="AT439" s="15"/>
      <c r="AU439" s="15">
        <v>3.8</v>
      </c>
      <c r="AV439" s="15"/>
      <c r="AW439" s="16">
        <v>283341</v>
      </c>
      <c r="AX439" s="16">
        <v>671308</v>
      </c>
      <c r="AZ439" s="6">
        <f>IF(D439&gt;0,H439/D439,0)</f>
        <v>152602636.53483993</v>
      </c>
      <c r="BA439" s="6">
        <f>AZ439*Q439</f>
        <v>328095668.54990584</v>
      </c>
      <c r="BB439" s="6">
        <f>IF(C439&gt;C$3054,C$3054,IF(C439&lt;C$3053,C$3053,C439))</f>
        <v>0.19</v>
      </c>
      <c r="BC439" s="6">
        <f>IF(BB439&gt;0,(D439/15)-BB439,0)</f>
        <v>0.16399999999999998</v>
      </c>
      <c r="BD439" s="6">
        <f>BC439/BC$3049</f>
        <v>3.1583001669020408E-2</v>
      </c>
      <c r="BE439" s="15">
        <f>IF(AU439&gt;AU$3054,AU$3054,IF(AU439&lt;AU$3053,AU$3053,AU439))</f>
        <v>3.8</v>
      </c>
      <c r="BF439" s="15">
        <f>IF(I439&gt;I$3054,I$3054,IF(I439&lt;I$3053,I$3053,I439))</f>
        <v>28.16</v>
      </c>
      <c r="BG439" s="6">
        <f>IF(BE439&gt;0, BF439/BE439,0)</f>
        <v>7.4105263157894736</v>
      </c>
      <c r="BH439" s="26">
        <f>BG439/BG$3049</f>
        <v>7.125506072874494E-3</v>
      </c>
      <c r="BI439" s="26">
        <f>IF(AV439&gt;AV$3054,AV$3054,IF(AV439&lt;AV$3053,AV$3053,AV439))</f>
        <v>0</v>
      </c>
      <c r="BJ439" s="6">
        <f>IF(BI439&gt;0, BF439/BI439,0)</f>
        <v>0</v>
      </c>
      <c r="BK439" s="26">
        <f>BJ439/BJ$3049</f>
        <v>0</v>
      </c>
      <c r="BL439" s="6">
        <f>IF(_xlfn.NUMBERVALUE(AL439),IF(ABS(AL439)&lt;1,1-ABS(AL439),0),0)</f>
        <v>0</v>
      </c>
      <c r="BM439" s="6">
        <f>IF(F439&gt;F$3054,F$3054,IF(F439&lt;F$3053,F$3053,F439))</f>
        <v>-25.28</v>
      </c>
      <c r="BN439" s="6">
        <f>IF(BM439&gt;0, BM439/BM$3049, BM439/BM$3050*-1)</f>
        <v>-0.25417253167102355</v>
      </c>
      <c r="BO439" s="6">
        <f>IF(O439&gt;O$3054,O$3054,IF(O439&lt;O$3053,O$3053,O439))</f>
        <v>1.78</v>
      </c>
      <c r="BP439" s="26">
        <f>BO439/BO$3049</f>
        <v>1.6784709635756713E-2</v>
      </c>
      <c r="BQ439" s="26">
        <f>IF(OR(BD439=0, BH439=0,BN439=0,BP439=0), 0,BD439+BH439+BK439+BL439+BN439+BP439)</f>
        <v>-0.19867931429337193</v>
      </c>
      <c r="BR439" s="6">
        <f>IF(D439&gt;0,C439/D439,0)</f>
        <v>3.5781544256120533E-2</v>
      </c>
    </row>
    <row r="440" spans="1:70" x14ac:dyDescent="0.2">
      <c r="A440" s="15" t="s">
        <v>1208</v>
      </c>
      <c r="B440" s="15" t="s">
        <v>1209</v>
      </c>
      <c r="C440" s="15">
        <v>0.03</v>
      </c>
      <c r="D440" s="15">
        <v>0.04</v>
      </c>
      <c r="E440" s="15">
        <v>0.03</v>
      </c>
      <c r="F440" s="15"/>
      <c r="G440" s="15">
        <v>0.13</v>
      </c>
      <c r="H440" s="21">
        <v>34630000</v>
      </c>
      <c r="I440" s="15">
        <v>1.23</v>
      </c>
      <c r="J440" s="15">
        <v>0</v>
      </c>
      <c r="K440" s="15"/>
      <c r="L440" s="15">
        <v>0</v>
      </c>
      <c r="M440" s="15"/>
      <c r="N440" s="15">
        <v>0</v>
      </c>
      <c r="O440" s="15"/>
      <c r="P440" s="15"/>
      <c r="Q440" s="15">
        <v>0.31</v>
      </c>
      <c r="R440" s="15">
        <v>0.03</v>
      </c>
      <c r="S440" s="15">
        <v>0.88</v>
      </c>
      <c r="T440" s="15">
        <v>0.94</v>
      </c>
      <c r="U440" s="15">
        <v>1.06</v>
      </c>
      <c r="V440" s="15">
        <v>24.22</v>
      </c>
      <c r="W440" s="15">
        <v>32.65</v>
      </c>
      <c r="X440" s="15">
        <v>1.96</v>
      </c>
      <c r="Y440" s="15">
        <v>1.73</v>
      </c>
      <c r="Z440" s="15">
        <v>50.78</v>
      </c>
      <c r="AA440" s="15">
        <v>53.13</v>
      </c>
      <c r="AB440" s="15">
        <v>3.8</v>
      </c>
      <c r="AC440" s="15">
        <v>12.7</v>
      </c>
      <c r="AD440" s="15">
        <v>19.920000000000002</v>
      </c>
      <c r="AE440" s="15">
        <v>14</v>
      </c>
      <c r="AF440" s="15">
        <v>7.73</v>
      </c>
      <c r="AG440" s="15">
        <v>11</v>
      </c>
      <c r="AH440" s="15">
        <v>7.21</v>
      </c>
      <c r="AI440" s="15">
        <v>13.53</v>
      </c>
      <c r="AJ440" s="15">
        <v>21</v>
      </c>
      <c r="AK440" s="15">
        <v>14.4</v>
      </c>
      <c r="AL440" s="15">
        <v>1.8</v>
      </c>
      <c r="AM440" s="15">
        <v>139.4</v>
      </c>
      <c r="AN440" s="15">
        <v>6.89</v>
      </c>
      <c r="AO440" s="15">
        <v>10.69</v>
      </c>
      <c r="AP440" s="15">
        <v>8.3800000000000008</v>
      </c>
      <c r="AQ440" s="15">
        <v>8.14</v>
      </c>
      <c r="AR440" s="15">
        <v>18.64</v>
      </c>
      <c r="AS440" s="15">
        <v>53.76</v>
      </c>
      <c r="AT440" s="15"/>
      <c r="AU440" s="15">
        <v>10.19</v>
      </c>
      <c r="AV440" s="15"/>
      <c r="AW440" s="15">
        <v>0</v>
      </c>
      <c r="AX440" s="16">
        <v>51500</v>
      </c>
      <c r="AZ440" s="6">
        <f>IF(D440&gt;0,H440/D440,0)</f>
        <v>865750000</v>
      </c>
      <c r="BA440" s="6">
        <f>AZ440*Q440</f>
        <v>268382500</v>
      </c>
      <c r="BB440" s="6">
        <f>IF(C440&gt;C$3054,C$3054,IF(C440&lt;C$3053,C$3053,C440))</f>
        <v>0.03</v>
      </c>
      <c r="BC440" s="6">
        <f>IF(BB440&gt;0,(D440/15)-BB440,0)</f>
        <v>-2.7333333333333331E-2</v>
      </c>
      <c r="BD440" s="6">
        <f>BC440/BC$3049</f>
        <v>-5.2638336115034016E-3</v>
      </c>
      <c r="BE440" s="15">
        <f>IF(AU440&gt;AU$3054,AU$3054,IF(AU440&lt;AU$3053,AU$3053,AU440))</f>
        <v>10.19</v>
      </c>
      <c r="BF440" s="15">
        <f>IF(I440&gt;I$3054,I$3054,IF(I440&lt;I$3053,I$3053,I440))</f>
        <v>1.23</v>
      </c>
      <c r="BG440" s="6">
        <f>IF(BE440&gt;0, BF440/BE440,0)</f>
        <v>0.12070657507360158</v>
      </c>
      <c r="BH440" s="26">
        <f>BG440/BG$3049</f>
        <v>1.1606401449384767E-4</v>
      </c>
      <c r="BI440" s="26">
        <f>IF(AV440&gt;AV$3054,AV$3054,IF(AV440&lt;AV$3053,AV$3053,AV440))</f>
        <v>0</v>
      </c>
      <c r="BJ440" s="6">
        <f>IF(BI440&gt;0, BF440/BI440,0)</f>
        <v>0</v>
      </c>
      <c r="BK440" s="26">
        <f>BJ440/BJ$3049</f>
        <v>0</v>
      </c>
      <c r="BL440" s="6">
        <f>IF(_xlfn.NUMBERVALUE(AL440),IF(ABS(AL440)&lt;1,1-ABS(AL440),0),0)</f>
        <v>0</v>
      </c>
      <c r="BM440" s="6">
        <f>IF(F440&gt;F$3054,F$3054,IF(F440&lt;F$3053,F$3053,F440))</f>
        <v>0</v>
      </c>
      <c r="BN440" s="6">
        <f>IF(BM440&gt;0, BM440/BM$3049, BM440/BM$3050*-1)</f>
        <v>0</v>
      </c>
      <c r="BO440" s="6">
        <f>IF(O440&gt;O$3054,O$3054,IF(O440&lt;O$3053,O$3053,O440))</f>
        <v>0</v>
      </c>
      <c r="BP440" s="26">
        <f>BO440/BO$3049</f>
        <v>0</v>
      </c>
      <c r="BQ440" s="26">
        <f>IF(OR(BD440=0, BH440=0,BN440=0,BP440=0), 0,BD440+BH440+BK440+BL440+BN440+BP440)</f>
        <v>0</v>
      </c>
      <c r="BR440" s="6">
        <f>IF(D440&gt;0,C440/D440,0)</f>
        <v>0.75</v>
      </c>
    </row>
    <row r="441" spans="1:70" x14ac:dyDescent="0.2">
      <c r="A441" s="15" t="s">
        <v>1224</v>
      </c>
      <c r="B441" s="15" t="s">
        <v>1225</v>
      </c>
      <c r="C441" s="15">
        <v>-0.01</v>
      </c>
      <c r="D441" s="15">
        <v>0.03</v>
      </c>
      <c r="E441" s="15">
        <v>0.03</v>
      </c>
      <c r="F441" s="15"/>
      <c r="G441" s="15">
        <v>0.89</v>
      </c>
      <c r="H441" s="21">
        <v>6010000</v>
      </c>
      <c r="I441" s="15"/>
      <c r="J441" s="15">
        <v>0</v>
      </c>
      <c r="K441" s="15"/>
      <c r="L441" s="15">
        <v>0</v>
      </c>
      <c r="M441" s="15"/>
      <c r="N441" s="15">
        <v>0</v>
      </c>
      <c r="O441" s="15"/>
      <c r="P441" s="15"/>
      <c r="Q441" s="15">
        <v>0.03</v>
      </c>
      <c r="R441" s="15">
        <v>0</v>
      </c>
      <c r="S441" s="15">
        <v>0.08</v>
      </c>
      <c r="T441" s="15">
        <v>0</v>
      </c>
      <c r="U441" s="15">
        <v>0</v>
      </c>
      <c r="V441" s="15">
        <v>15.38</v>
      </c>
      <c r="W441" s="15">
        <v>15.38</v>
      </c>
      <c r="X441" s="15">
        <v>0</v>
      </c>
      <c r="Y441" s="15">
        <v>0</v>
      </c>
      <c r="Z441" s="15">
        <v>22.42</v>
      </c>
      <c r="AA441" s="15">
        <v>22.42</v>
      </c>
      <c r="AB441" s="15">
        <v>-26.1</v>
      </c>
      <c r="AC441" s="15">
        <v>-23.58</v>
      </c>
      <c r="AD441" s="15">
        <v>-22.93</v>
      </c>
      <c r="AE441" s="15">
        <v>-23.58</v>
      </c>
      <c r="AF441" s="15">
        <v>-18.190000000000001</v>
      </c>
      <c r="AG441" s="15">
        <v>-19.64</v>
      </c>
      <c r="AH441" s="15">
        <v>-18.190000000000001</v>
      </c>
      <c r="AI441" s="15">
        <v>-23.58</v>
      </c>
      <c r="AJ441" s="15">
        <v>-23.15</v>
      </c>
      <c r="AK441" s="15">
        <v>-23.58</v>
      </c>
      <c r="AL441" s="15">
        <v>1.89</v>
      </c>
      <c r="AM441" s="15">
        <v>131.09</v>
      </c>
      <c r="AN441" s="15"/>
      <c r="AO441" s="16">
        <v>-5996.01</v>
      </c>
      <c r="AP441" s="16">
        <v>-5997.09</v>
      </c>
      <c r="AQ441" s="16">
        <v>-6215.56</v>
      </c>
      <c r="AR441" s="15"/>
      <c r="AS441" s="15">
        <v>-29.79</v>
      </c>
      <c r="AT441" s="15"/>
      <c r="AU441" s="15"/>
      <c r="AV441" s="15"/>
      <c r="AW441" s="15">
        <v>2300000</v>
      </c>
      <c r="AX441" s="16">
        <v>583396</v>
      </c>
      <c r="AZ441" s="6">
        <f>IF(D441&gt;0,H441/D441,0)</f>
        <v>200333333.33333334</v>
      </c>
      <c r="BA441" s="6">
        <f>AZ441*Q441</f>
        <v>6010000</v>
      </c>
      <c r="BB441" s="6">
        <f>IF(C441&gt;C$3054,C$3054,IF(C441&lt;C$3053,C$3053,C441))</f>
        <v>-0.01</v>
      </c>
      <c r="BC441" s="6">
        <f>IF(BB441&gt;0,(D441/15)-BB441,0)</f>
        <v>0</v>
      </c>
      <c r="BD441" s="6">
        <f>BC441/BC$3049</f>
        <v>0</v>
      </c>
      <c r="BE441" s="15">
        <f>IF(AU441&gt;AU$3054,AU$3054,IF(AU441&lt;AU$3053,AU$3053,AU441))</f>
        <v>0</v>
      </c>
      <c r="BF441" s="15">
        <f>IF(I441&gt;I$3054,I$3054,IF(I441&lt;I$3053,I$3053,I441))</f>
        <v>0</v>
      </c>
      <c r="BG441" s="6">
        <f>IF(BE441&gt;0, BF441/BE441,0)</f>
        <v>0</v>
      </c>
      <c r="BH441" s="26">
        <f>BG441/BG$3049</f>
        <v>0</v>
      </c>
      <c r="BI441" s="26">
        <f>IF(AV441&gt;AV$3054,AV$3054,IF(AV441&lt;AV$3053,AV$3053,AV441))</f>
        <v>0</v>
      </c>
      <c r="BJ441" s="6">
        <f>IF(BI441&gt;0, BF441/BI441,0)</f>
        <v>0</v>
      </c>
      <c r="BK441" s="26">
        <f>BJ441/BJ$3049</f>
        <v>0</v>
      </c>
      <c r="BL441" s="6">
        <f>IF(_xlfn.NUMBERVALUE(AL441),IF(ABS(AL441)&lt;1,1-ABS(AL441),0),0)</f>
        <v>0</v>
      </c>
      <c r="BM441" s="6">
        <f>IF(F441&gt;F$3054,F$3054,IF(F441&lt;F$3053,F$3053,F441))</f>
        <v>0</v>
      </c>
      <c r="BN441" s="6">
        <f>IF(BM441&gt;0, BM441/BM$3049, BM441/BM$3050*-1)</f>
        <v>0</v>
      </c>
      <c r="BO441" s="6">
        <f>IF(O441&gt;O$3054,O$3054,IF(O441&lt;O$3053,O$3053,O441))</f>
        <v>0</v>
      </c>
      <c r="BP441" s="26">
        <f>BO441/BO$3049</f>
        <v>0</v>
      </c>
      <c r="BQ441" s="26">
        <f>IF(OR(BD441=0, BH441=0,BN441=0,BP441=0), 0,BD441+BH441+BK441+BL441+BN441+BP441)</f>
        <v>0</v>
      </c>
      <c r="BR441" s="6">
        <f>IF(D441&gt;0,C441/D441,0)</f>
        <v>-0.33333333333333337</v>
      </c>
    </row>
    <row r="442" spans="1:70" x14ac:dyDescent="0.2">
      <c r="A442" s="15" t="s">
        <v>1166</v>
      </c>
      <c r="B442" s="15" t="s">
        <v>1167</v>
      </c>
      <c r="C442" s="15">
        <v>0.06</v>
      </c>
      <c r="D442" s="15">
        <v>0</v>
      </c>
      <c r="E442" s="15">
        <v>0.78</v>
      </c>
      <c r="F442" s="15">
        <v>32.19</v>
      </c>
      <c r="G442" s="15">
        <v>3.08</v>
      </c>
      <c r="H442" s="21"/>
      <c r="I442" s="15">
        <v>0</v>
      </c>
      <c r="J442" s="15">
        <v>0.01</v>
      </c>
      <c r="K442" s="15">
        <v>0.01</v>
      </c>
      <c r="L442" s="15">
        <v>0.01</v>
      </c>
      <c r="M442" s="15">
        <v>0.02</v>
      </c>
      <c r="N442" s="15">
        <v>0.01</v>
      </c>
      <c r="O442" s="15">
        <v>2.59</v>
      </c>
      <c r="P442" s="15">
        <v>2.06</v>
      </c>
      <c r="Q442" s="15">
        <v>0.31</v>
      </c>
      <c r="R442" s="15">
        <v>0.01</v>
      </c>
      <c r="S442" s="15">
        <v>0.69</v>
      </c>
      <c r="T442" s="15">
        <v>24.97</v>
      </c>
      <c r="U442" s="15">
        <v>24.97</v>
      </c>
      <c r="V442" s="15">
        <v>29.05</v>
      </c>
      <c r="W442" s="15">
        <v>29.05</v>
      </c>
      <c r="X442" s="15">
        <v>45.54</v>
      </c>
      <c r="Y442" s="15">
        <v>45.54</v>
      </c>
      <c r="Z442" s="15">
        <v>52.99</v>
      </c>
      <c r="AA442" s="15">
        <v>52.99</v>
      </c>
      <c r="AB442" s="15">
        <v>11.45</v>
      </c>
      <c r="AC442" s="15">
        <v>13.28</v>
      </c>
      <c r="AD442" s="15">
        <v>12.12</v>
      </c>
      <c r="AE442" s="15">
        <v>13.28</v>
      </c>
      <c r="AF442" s="15">
        <v>10.66</v>
      </c>
      <c r="AG442" s="15">
        <v>9.86</v>
      </c>
      <c r="AH442" s="15">
        <v>10.66</v>
      </c>
      <c r="AI442" s="15">
        <v>20.32</v>
      </c>
      <c r="AJ442" s="15">
        <v>15.63</v>
      </c>
      <c r="AK442" s="15">
        <v>20.32</v>
      </c>
      <c r="AL442" s="15">
        <v>0.3</v>
      </c>
      <c r="AM442" s="15">
        <v>152.30000000000001</v>
      </c>
      <c r="AN442" s="15">
        <v>51.13</v>
      </c>
      <c r="AO442" s="15">
        <v>29.2</v>
      </c>
      <c r="AP442" s="15">
        <v>16.690000000000001</v>
      </c>
      <c r="AQ442" s="15">
        <v>12.88</v>
      </c>
      <c r="AR442" s="15">
        <v>46.25</v>
      </c>
      <c r="AS442" s="15">
        <v>38.61</v>
      </c>
      <c r="AT442" s="15">
        <v>27.48</v>
      </c>
      <c r="AU442" s="15">
        <v>36.58</v>
      </c>
      <c r="AV442" s="15"/>
      <c r="AW442" s="15">
        <v>0</v>
      </c>
      <c r="AX442" s="15">
        <v>1000000</v>
      </c>
      <c r="AZ442" s="6">
        <f>IF(D442&gt;0,H442/D442,0)</f>
        <v>0</v>
      </c>
      <c r="BA442" s="6">
        <f>AZ442*Q442</f>
        <v>0</v>
      </c>
      <c r="BB442" s="6">
        <f>IF(C442&gt;C$3054,C$3054,IF(C442&lt;C$3053,C$3053,C442))</f>
        <v>0.06</v>
      </c>
      <c r="BC442" s="6">
        <f>IF(BB442&gt;0,(D442/15)-BB442,0)</f>
        <v>-0.06</v>
      </c>
      <c r="BD442" s="6">
        <f>BC442/BC$3049</f>
        <v>-1.1554756708178199E-2</v>
      </c>
      <c r="BE442" s="15">
        <f>IF(AU442&gt;AU$3054,AU$3054,IF(AU442&lt;AU$3053,AU$3053,AU442))</f>
        <v>36.58</v>
      </c>
      <c r="BF442" s="15">
        <f>IF(I442&gt;I$3054,I$3054,IF(I442&lt;I$3053,I$3053,I442))</f>
        <v>0</v>
      </c>
      <c r="BG442" s="6">
        <f>IF(BE442&gt;0, BF442/BE442,0)</f>
        <v>0</v>
      </c>
      <c r="BH442" s="26">
        <f>BG442/BG$3049</f>
        <v>0</v>
      </c>
      <c r="BI442" s="26">
        <f>IF(AV442&gt;AV$3054,AV$3054,IF(AV442&lt;AV$3053,AV$3053,AV442))</f>
        <v>0</v>
      </c>
      <c r="BJ442" s="6">
        <f>IF(BI442&gt;0, BF442/BI442,0)</f>
        <v>0</v>
      </c>
      <c r="BK442" s="26">
        <f>BJ442/BJ$3049</f>
        <v>0</v>
      </c>
      <c r="BL442" s="6">
        <f>IF(_xlfn.NUMBERVALUE(AL442),IF(ABS(AL442)&lt;1,1-ABS(AL442),0),0)</f>
        <v>0.7</v>
      </c>
      <c r="BM442" s="6">
        <f>IF(F442&gt;F$3054,F$3054,IF(F442&lt;F$3053,F$3053,F442))</f>
        <v>32.19</v>
      </c>
      <c r="BN442" s="6">
        <f>IF(BM442&gt;0, BM442/BM$3049, BM442/BM$3050*-1)</f>
        <v>4.0666145971015491E-2</v>
      </c>
      <c r="BO442" s="6">
        <f>IF(O442&gt;O$3054,O$3054,IF(O442&lt;O$3053,O$3053,O442))</f>
        <v>2.59</v>
      </c>
      <c r="BP442" s="26">
        <f>BO442/BO$3049</f>
        <v>2.4422695481241506E-2</v>
      </c>
      <c r="BQ442" s="26">
        <f>IF(OR(BD442=0, BH442=0,BN442=0,BP442=0), 0,BD442+BH442+BK442+BL442+BN442+BP442)</f>
        <v>0</v>
      </c>
      <c r="BR442" s="6">
        <f>IF(D442&gt;0,C442/D442,0)</f>
        <v>0</v>
      </c>
    </row>
    <row r="443" spans="1:70" x14ac:dyDescent="0.2">
      <c r="A443" s="15" t="s">
        <v>1315</v>
      </c>
      <c r="B443" s="15" t="s">
        <v>1316</v>
      </c>
      <c r="C443" s="15">
        <v>-0.01</v>
      </c>
      <c r="D443" s="15">
        <v>0</v>
      </c>
      <c r="E443" s="15">
        <v>0</v>
      </c>
      <c r="F443" s="15">
        <v>0</v>
      </c>
      <c r="G443" s="15"/>
      <c r="H443" s="21">
        <v>1500000</v>
      </c>
      <c r="I443" s="15"/>
      <c r="J443" s="15">
        <v>0</v>
      </c>
      <c r="K443" s="15"/>
      <c r="L443" s="15">
        <v>0</v>
      </c>
      <c r="M443" s="15"/>
      <c r="N443" s="15">
        <v>0</v>
      </c>
      <c r="O443" s="15"/>
      <c r="P443" s="15"/>
      <c r="Q443" s="15">
        <v>-0.01</v>
      </c>
      <c r="R443" s="15">
        <v>0</v>
      </c>
      <c r="S443" s="15">
        <v>0.59</v>
      </c>
      <c r="T443" s="15">
        <v>60.29</v>
      </c>
      <c r="U443" s="15">
        <v>9.31</v>
      </c>
      <c r="V443" s="15">
        <v>115.52</v>
      </c>
      <c r="W443" s="15">
        <v>121.89</v>
      </c>
      <c r="X443" s="15"/>
      <c r="Y443" s="15"/>
      <c r="Z443" s="15"/>
      <c r="AA443" s="15"/>
      <c r="AB443" s="15">
        <v>-1.47</v>
      </c>
      <c r="AC443" s="15"/>
      <c r="AD443" s="15">
        <v>-65.849999999999994</v>
      </c>
      <c r="AE443" s="15"/>
      <c r="AF443" s="15">
        <v>-49.08</v>
      </c>
      <c r="AG443" s="15">
        <v>-37.51</v>
      </c>
      <c r="AH443" s="15">
        <v>-101</v>
      </c>
      <c r="AI443" s="15"/>
      <c r="AJ443" s="15"/>
      <c r="AK443" s="15"/>
      <c r="AL443" s="15">
        <v>2.29</v>
      </c>
      <c r="AM443" s="15">
        <v>199.97</v>
      </c>
      <c r="AN443" s="15">
        <v>20.13</v>
      </c>
      <c r="AO443" s="15">
        <v>-5.73</v>
      </c>
      <c r="AP443" s="15">
        <v>-12.15</v>
      </c>
      <c r="AQ443" s="15">
        <v>-22.88</v>
      </c>
      <c r="AR443" s="15"/>
      <c r="AS443" s="15">
        <v>-6.22</v>
      </c>
      <c r="AT443" s="15">
        <v>14.45</v>
      </c>
      <c r="AU443" s="15"/>
      <c r="AV443" s="15"/>
      <c r="AW443" s="15">
        <v>0</v>
      </c>
      <c r="AX443" s="15"/>
      <c r="AZ443" s="6">
        <f>IF(D443&gt;0,H443/D443,0)</f>
        <v>0</v>
      </c>
      <c r="BA443" s="6">
        <f>AZ443*Q443</f>
        <v>0</v>
      </c>
      <c r="BB443" s="6">
        <f>IF(C443&gt;C$3054,C$3054,IF(C443&lt;C$3053,C$3053,C443))</f>
        <v>-0.01</v>
      </c>
      <c r="BC443" s="6">
        <f>IF(BB443&gt;0,(D443/15)-BB443,0)</f>
        <v>0</v>
      </c>
      <c r="BD443" s="6">
        <f>BC443/BC$3049</f>
        <v>0</v>
      </c>
      <c r="BE443" s="15">
        <f>IF(AU443&gt;AU$3054,AU$3054,IF(AU443&lt;AU$3053,AU$3053,AU443))</f>
        <v>0</v>
      </c>
      <c r="BF443" s="15">
        <f>IF(I443&gt;I$3054,I$3054,IF(I443&lt;I$3053,I$3053,I443))</f>
        <v>0</v>
      </c>
      <c r="BG443" s="6">
        <f>IF(BE443&gt;0, BF443/BE443,0)</f>
        <v>0</v>
      </c>
      <c r="BH443" s="26">
        <f>BG443/BG$3049</f>
        <v>0</v>
      </c>
      <c r="BI443" s="26">
        <f>IF(AV443&gt;AV$3054,AV$3054,IF(AV443&lt;AV$3053,AV$3053,AV443))</f>
        <v>0</v>
      </c>
      <c r="BJ443" s="6">
        <f>IF(BI443&gt;0, BF443/BI443,0)</f>
        <v>0</v>
      </c>
      <c r="BK443" s="26">
        <f>BJ443/BJ$3049</f>
        <v>0</v>
      </c>
      <c r="BL443" s="6">
        <f>IF(_xlfn.NUMBERVALUE(AL443),IF(ABS(AL443)&lt;1,1-ABS(AL443),0),0)</f>
        <v>0</v>
      </c>
      <c r="BM443" s="6">
        <f>IF(F443&gt;F$3054,F$3054,IF(F443&lt;F$3053,F$3053,F443))</f>
        <v>0</v>
      </c>
      <c r="BN443" s="6">
        <f>IF(BM443&gt;0, BM443/BM$3049, BM443/BM$3050*-1)</f>
        <v>0</v>
      </c>
      <c r="BO443" s="6">
        <f>IF(O443&gt;O$3054,O$3054,IF(O443&lt;O$3053,O$3053,O443))</f>
        <v>0</v>
      </c>
      <c r="BP443" s="26">
        <f>BO443/BO$3049</f>
        <v>0</v>
      </c>
      <c r="BQ443" s="26">
        <f>IF(OR(BD443=0, BH443=0,BN443=0,BP443=0), 0,BD443+BH443+BK443+BL443+BN443+BP443)</f>
        <v>0</v>
      </c>
      <c r="BR443" s="6">
        <f>IF(D443&gt;0,C443/D443,0)</f>
        <v>0</v>
      </c>
    </row>
    <row r="444" spans="1:70" x14ac:dyDescent="0.2">
      <c r="A444" s="15" t="s">
        <v>1188</v>
      </c>
      <c r="B444" s="15" t="s">
        <v>1189</v>
      </c>
      <c r="C444" s="15">
        <v>0</v>
      </c>
      <c r="D444" s="15">
        <v>0.36</v>
      </c>
      <c r="E444" s="15">
        <v>0.32</v>
      </c>
      <c r="F444" s="15">
        <v>568.83000000000004</v>
      </c>
      <c r="G444" s="15">
        <v>4.57</v>
      </c>
      <c r="H444" s="21">
        <v>66140000</v>
      </c>
      <c r="I444" s="15"/>
      <c r="J444" s="15">
        <v>0</v>
      </c>
      <c r="K444" s="15"/>
      <c r="L444" s="15">
        <v>0</v>
      </c>
      <c r="M444" s="15"/>
      <c r="N444" s="15">
        <v>0</v>
      </c>
      <c r="O444" s="15"/>
      <c r="P444" s="15"/>
      <c r="Q444" s="15">
        <v>7.0000000000000007E-2</v>
      </c>
      <c r="R444" s="15">
        <v>0.05</v>
      </c>
      <c r="S444" s="15">
        <v>10.52</v>
      </c>
      <c r="T444" s="15">
        <v>0</v>
      </c>
      <c r="U444" s="15">
        <v>0</v>
      </c>
      <c r="V444" s="15">
        <v>0</v>
      </c>
      <c r="W444" s="15">
        <v>0</v>
      </c>
      <c r="X444" s="15">
        <v>0</v>
      </c>
      <c r="Y444" s="15">
        <v>0</v>
      </c>
      <c r="Z444" s="15">
        <v>0</v>
      </c>
      <c r="AA444" s="15">
        <v>0</v>
      </c>
      <c r="AB444" s="15">
        <v>-211.18</v>
      </c>
      <c r="AC444" s="15">
        <v>-13.22</v>
      </c>
      <c r="AD444" s="15">
        <v>-35.200000000000003</v>
      </c>
      <c r="AE444" s="15">
        <v>-13.22</v>
      </c>
      <c r="AF444" s="15">
        <v>-12.39</v>
      </c>
      <c r="AG444" s="15">
        <v>-33.590000000000003</v>
      </c>
      <c r="AH444" s="15">
        <v>-12.39</v>
      </c>
      <c r="AI444" s="15">
        <v>-13.31</v>
      </c>
      <c r="AJ444" s="15">
        <v>-36.22</v>
      </c>
      <c r="AK444" s="15">
        <v>-13.31</v>
      </c>
      <c r="AL444" s="15">
        <v>1.38</v>
      </c>
      <c r="AM444" s="15">
        <v>134.72999999999999</v>
      </c>
      <c r="AN444" s="15"/>
      <c r="AO444" s="16">
        <v>-7184.75</v>
      </c>
      <c r="AP444" s="16">
        <v>-8117.3</v>
      </c>
      <c r="AQ444" s="16">
        <v>-8151.56</v>
      </c>
      <c r="AR444" s="15"/>
      <c r="AS444" s="15">
        <v>9.35</v>
      </c>
      <c r="AT444" s="15"/>
      <c r="AU444" s="15"/>
      <c r="AV444" s="15"/>
      <c r="AW444" s="15">
        <v>2100000</v>
      </c>
      <c r="AX444" s="16">
        <v>797328</v>
      </c>
      <c r="AZ444" s="6">
        <f>IF(D444&gt;0,H444/D444,0)</f>
        <v>183722222.22222224</v>
      </c>
      <c r="BA444" s="6">
        <f>AZ444*Q444</f>
        <v>12860555.555555558</v>
      </c>
      <c r="BB444" s="6">
        <f>IF(C444&gt;C$3054,C$3054,IF(C444&lt;C$3053,C$3053,C444))</f>
        <v>0</v>
      </c>
      <c r="BC444" s="6">
        <f>IF(BB444&gt;0,(D444/15)-BB444,0)</f>
        <v>0</v>
      </c>
      <c r="BD444" s="6">
        <f>BC444/BC$3049</f>
        <v>0</v>
      </c>
      <c r="BE444" s="15">
        <f>IF(AU444&gt;AU$3054,AU$3054,IF(AU444&lt;AU$3053,AU$3053,AU444))</f>
        <v>0</v>
      </c>
      <c r="BF444" s="15">
        <f>IF(I444&gt;I$3054,I$3054,IF(I444&lt;I$3053,I$3053,I444))</f>
        <v>0</v>
      </c>
      <c r="BG444" s="6">
        <f>IF(BE444&gt;0, BF444/BE444,0)</f>
        <v>0</v>
      </c>
      <c r="BH444" s="26">
        <f>BG444/BG$3049</f>
        <v>0</v>
      </c>
      <c r="BI444" s="26">
        <f>IF(AV444&gt;AV$3054,AV$3054,IF(AV444&lt;AV$3053,AV$3053,AV444))</f>
        <v>0</v>
      </c>
      <c r="BJ444" s="6">
        <f>IF(BI444&gt;0, BF444/BI444,0)</f>
        <v>0</v>
      </c>
      <c r="BK444" s="26">
        <f>BJ444/BJ$3049</f>
        <v>0</v>
      </c>
      <c r="BL444" s="6">
        <f>IF(_xlfn.NUMBERVALUE(AL444),IF(ABS(AL444)&lt;1,1-ABS(AL444),0),0)</f>
        <v>0</v>
      </c>
      <c r="BM444" s="6">
        <f>IF(F444&gt;F$3054,F$3054,IF(F444&lt;F$3053,F$3053,F444))</f>
        <v>568.83000000000004</v>
      </c>
      <c r="BN444" s="6">
        <f>IF(BM444&gt;0, BM444/BM$3049, BM444/BM$3050*-1)</f>
        <v>0.71861210974503709</v>
      </c>
      <c r="BO444" s="6">
        <f>IF(O444&gt;O$3054,O$3054,IF(O444&lt;O$3053,O$3053,O444))</f>
        <v>0</v>
      </c>
      <c r="BP444" s="26">
        <f>BO444/BO$3049</f>
        <v>0</v>
      </c>
      <c r="BQ444" s="26">
        <f>IF(OR(BD444=0, BH444=0,BN444=0,BP444=0), 0,BD444+BH444+BK444+BL444+BN444+BP444)</f>
        <v>0</v>
      </c>
      <c r="BR444" s="6">
        <f>IF(D444&gt;0,C444/D444,0)</f>
        <v>0</v>
      </c>
    </row>
    <row r="445" spans="1:70" x14ac:dyDescent="0.2">
      <c r="A445" s="15" t="s">
        <v>1030</v>
      </c>
      <c r="B445" s="15" t="s">
        <v>1031</v>
      </c>
      <c r="C445" s="15"/>
      <c r="D445" s="15">
        <v>0</v>
      </c>
      <c r="E445" s="15"/>
      <c r="F445" s="15"/>
      <c r="G445" s="15"/>
      <c r="H445" s="21"/>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v>0</v>
      </c>
      <c r="AX445" s="15"/>
      <c r="AZ445" s="6">
        <f>IF(D445&gt;0,H445/D445,0)</f>
        <v>0</v>
      </c>
      <c r="BA445" s="6">
        <f>AZ445*Q445</f>
        <v>0</v>
      </c>
      <c r="BB445" s="6">
        <f>IF(C445&gt;C$3054,C$3054,IF(C445&lt;C$3053,C$3053,C445))</f>
        <v>0</v>
      </c>
      <c r="BC445" s="6">
        <f>IF(BB445&gt;0,(D445/15)-BB445,0)</f>
        <v>0</v>
      </c>
      <c r="BD445" s="6">
        <f>BC445/BC$3049</f>
        <v>0</v>
      </c>
      <c r="BE445" s="15">
        <f>IF(AU445&gt;AU$3054,AU$3054,IF(AU445&lt;AU$3053,AU$3053,AU445))</f>
        <v>0</v>
      </c>
      <c r="BF445" s="15">
        <f>IF(I445&gt;I$3054,I$3054,IF(I445&lt;I$3053,I$3053,I445))</f>
        <v>0</v>
      </c>
      <c r="BG445" s="6">
        <f>IF(BE445&gt;0, BF445/BE445,0)</f>
        <v>0</v>
      </c>
      <c r="BH445" s="26">
        <f>BG445/BG$3049</f>
        <v>0</v>
      </c>
      <c r="BI445" s="26">
        <f>IF(AV445&gt;AV$3054,AV$3054,IF(AV445&lt;AV$3053,AV$3053,AV445))</f>
        <v>0</v>
      </c>
      <c r="BJ445" s="6">
        <f>IF(BI445&gt;0, BF445/BI445,0)</f>
        <v>0</v>
      </c>
      <c r="BK445" s="26">
        <f>BJ445/BJ$3049</f>
        <v>0</v>
      </c>
      <c r="BL445" s="6">
        <f>IF(_xlfn.NUMBERVALUE(AL445),IF(ABS(AL445)&lt;1,1-ABS(AL445),0),0)</f>
        <v>0</v>
      </c>
      <c r="BM445" s="6">
        <f>IF(F445&gt;F$3054,F$3054,IF(F445&lt;F$3053,F$3053,F445))</f>
        <v>0</v>
      </c>
      <c r="BN445" s="6">
        <f>IF(BM445&gt;0, BM445/BM$3049, BM445/BM$3050*-1)</f>
        <v>0</v>
      </c>
      <c r="BO445" s="6">
        <f>IF(O445&gt;O$3054,O$3054,IF(O445&lt;O$3053,O$3053,O445))</f>
        <v>0</v>
      </c>
      <c r="BP445" s="26">
        <f>BO445/BO$3049</f>
        <v>0</v>
      </c>
      <c r="BQ445" s="26">
        <f>IF(OR(BD445=0, BH445=0,BN445=0,BP445=0), 0,BD445+BH445+BK445+BL445+BN445+BP445)</f>
        <v>0</v>
      </c>
      <c r="BR445" s="6">
        <f>IF(D445&gt;0,C445/D445,0)</f>
        <v>0</v>
      </c>
    </row>
    <row r="446" spans="1:70" x14ac:dyDescent="0.2">
      <c r="A446" s="15" t="s">
        <v>1129</v>
      </c>
      <c r="B446" s="15" t="s">
        <v>1130</v>
      </c>
      <c r="C446" s="15">
        <v>-0.18</v>
      </c>
      <c r="D446" s="15">
        <v>0</v>
      </c>
      <c r="E446" s="15"/>
      <c r="F446" s="15"/>
      <c r="G446" s="15"/>
      <c r="H446" s="21"/>
      <c r="I446" s="15"/>
      <c r="J446" s="15">
        <v>0</v>
      </c>
      <c r="K446" s="15"/>
      <c r="L446" s="15">
        <v>0</v>
      </c>
      <c r="M446" s="15"/>
      <c r="N446" s="15">
        <v>0</v>
      </c>
      <c r="O446" s="15"/>
      <c r="P446" s="15"/>
      <c r="Q446" s="15">
        <v>-0.08</v>
      </c>
      <c r="R446" s="15">
        <v>0.12</v>
      </c>
      <c r="S446" s="15">
        <v>0.61</v>
      </c>
      <c r="T446" s="15">
        <v>0</v>
      </c>
      <c r="U446" s="15">
        <v>0</v>
      </c>
      <c r="V446" s="15">
        <v>110.17</v>
      </c>
      <c r="W446" s="15">
        <v>110.17</v>
      </c>
      <c r="X446" s="15"/>
      <c r="Y446" s="15"/>
      <c r="Z446" s="15"/>
      <c r="AA446" s="15"/>
      <c r="AB446" s="15"/>
      <c r="AC446" s="15"/>
      <c r="AD446" s="15"/>
      <c r="AE446" s="15"/>
      <c r="AF446" s="15">
        <v>-277.08</v>
      </c>
      <c r="AG446" s="15">
        <v>52.06</v>
      </c>
      <c r="AH446" s="15">
        <v>-277.08</v>
      </c>
      <c r="AI446" s="15"/>
      <c r="AJ446" s="15"/>
      <c r="AK446" s="15"/>
      <c r="AL446" s="15"/>
      <c r="AM446" s="15">
        <v>0.99</v>
      </c>
      <c r="AN446" s="15"/>
      <c r="AO446" s="16">
        <v>-74128.570000000007</v>
      </c>
      <c r="AP446" s="16">
        <v>-74128.570000000007</v>
      </c>
      <c r="AQ446" s="16">
        <v>-74128.570000000007</v>
      </c>
      <c r="AR446" s="15"/>
      <c r="AS446" s="15">
        <v>94.73</v>
      </c>
      <c r="AT446" s="15">
        <v>-17.850000000000001</v>
      </c>
      <c r="AU446" s="15"/>
      <c r="AV446" s="15"/>
      <c r="AW446" s="15">
        <v>0</v>
      </c>
      <c r="AX446" s="15"/>
      <c r="AZ446" s="6">
        <f>IF(D446&gt;0,H446/D446,0)</f>
        <v>0</v>
      </c>
      <c r="BA446" s="6">
        <f>AZ446*Q446</f>
        <v>0</v>
      </c>
      <c r="BB446" s="6">
        <f>IF(C446&gt;C$3054,C$3054,IF(C446&lt;C$3053,C$3053,C446))</f>
        <v>-0.18</v>
      </c>
      <c r="BC446" s="6">
        <f>IF(BB446&gt;0,(D446/15)-BB446,0)</f>
        <v>0</v>
      </c>
      <c r="BD446" s="6">
        <f>BC446/BC$3049</f>
        <v>0</v>
      </c>
      <c r="BE446" s="15">
        <f>IF(AU446&gt;AU$3054,AU$3054,IF(AU446&lt;AU$3053,AU$3053,AU446))</f>
        <v>0</v>
      </c>
      <c r="BF446" s="15">
        <f>IF(I446&gt;I$3054,I$3054,IF(I446&lt;I$3053,I$3053,I446))</f>
        <v>0</v>
      </c>
      <c r="BG446" s="6">
        <f>IF(BE446&gt;0, BF446/BE446,0)</f>
        <v>0</v>
      </c>
      <c r="BH446" s="26">
        <f>BG446/BG$3049</f>
        <v>0</v>
      </c>
      <c r="BI446" s="26">
        <f>IF(AV446&gt;AV$3054,AV$3054,IF(AV446&lt;AV$3053,AV$3053,AV446))</f>
        <v>0</v>
      </c>
      <c r="BJ446" s="6">
        <f>IF(BI446&gt;0, BF446/BI446,0)</f>
        <v>0</v>
      </c>
      <c r="BK446" s="26">
        <f>BJ446/BJ$3049</f>
        <v>0</v>
      </c>
      <c r="BL446" s="6">
        <f>IF(_xlfn.NUMBERVALUE(AL446),IF(ABS(AL446)&lt;1,1-ABS(AL446),0),0)</f>
        <v>0</v>
      </c>
      <c r="BM446" s="6">
        <f>IF(F446&gt;F$3054,F$3054,IF(F446&lt;F$3053,F$3053,F446))</f>
        <v>0</v>
      </c>
      <c r="BN446" s="6">
        <f>IF(BM446&gt;0, BM446/BM$3049, BM446/BM$3050*-1)</f>
        <v>0</v>
      </c>
      <c r="BO446" s="6">
        <f>IF(O446&gt;O$3054,O$3054,IF(O446&lt;O$3053,O$3053,O446))</f>
        <v>0</v>
      </c>
      <c r="BP446" s="26">
        <f>BO446/BO$3049</f>
        <v>0</v>
      </c>
      <c r="BQ446" s="26">
        <f>IF(OR(BD446=0, BH446=0,BN446=0,BP446=0), 0,BD446+BH446+BK446+BL446+BN446+BP446)</f>
        <v>0</v>
      </c>
      <c r="BR446" s="6">
        <f>IF(D446&gt;0,C446/D446,0)</f>
        <v>0</v>
      </c>
    </row>
    <row r="447" spans="1:70" x14ac:dyDescent="0.2">
      <c r="A447" s="15" t="s">
        <v>1269</v>
      </c>
      <c r="B447" s="15" t="s">
        <v>1270</v>
      </c>
      <c r="C447" s="15"/>
      <c r="D447" s="15">
        <v>0.2</v>
      </c>
      <c r="E447" s="15"/>
      <c r="F447" s="15"/>
      <c r="G447" s="15">
        <v>1.98</v>
      </c>
      <c r="H447" s="21">
        <v>68630000</v>
      </c>
      <c r="I447" s="15"/>
      <c r="J447" s="15"/>
      <c r="K447" s="15"/>
      <c r="L447" s="15">
        <v>0</v>
      </c>
      <c r="M447" s="15"/>
      <c r="N447" s="15"/>
      <c r="O447" s="15"/>
      <c r="P447" s="15"/>
      <c r="Q447" s="15">
        <v>0.1</v>
      </c>
      <c r="R447" s="15">
        <v>0</v>
      </c>
      <c r="S447" s="15">
        <v>1.1299999999999999</v>
      </c>
      <c r="T447" s="15">
        <v>21.25</v>
      </c>
      <c r="U447" s="15"/>
      <c r="V447" s="15">
        <v>21.25</v>
      </c>
      <c r="W447" s="15"/>
      <c r="X447" s="15">
        <v>55.96</v>
      </c>
      <c r="Y447" s="15"/>
      <c r="Z447" s="15">
        <v>55.96</v>
      </c>
      <c r="AA447" s="15"/>
      <c r="AB447" s="15"/>
      <c r="AC447" s="15"/>
      <c r="AD447" s="15"/>
      <c r="AE447" s="15">
        <v>10.65</v>
      </c>
      <c r="AF447" s="15"/>
      <c r="AG447" s="15"/>
      <c r="AH447" s="15">
        <v>5.72</v>
      </c>
      <c r="AI447" s="15"/>
      <c r="AJ447" s="15"/>
      <c r="AK447" s="15">
        <v>14.75</v>
      </c>
      <c r="AL447" s="15"/>
      <c r="AM447" s="15">
        <v>30.41</v>
      </c>
      <c r="AN447" s="15"/>
      <c r="AO447" s="15"/>
      <c r="AP447" s="15"/>
      <c r="AQ447" s="15"/>
      <c r="AR447" s="15"/>
      <c r="AS447" s="15"/>
      <c r="AT447" s="15"/>
      <c r="AU447" s="15"/>
      <c r="AV447" s="15"/>
      <c r="AW447" s="16">
        <v>3000</v>
      </c>
      <c r="AX447" s="16">
        <v>13754</v>
      </c>
      <c r="AZ447" s="6">
        <f>IF(D447&gt;0,H447/D447,0)</f>
        <v>343150000</v>
      </c>
      <c r="BA447" s="6">
        <f>AZ447*Q447</f>
        <v>34315000</v>
      </c>
      <c r="BB447" s="6">
        <f>IF(C447&gt;C$3054,C$3054,IF(C447&lt;C$3053,C$3053,C447))</f>
        <v>0</v>
      </c>
      <c r="BC447" s="6">
        <f>IF(BB447&gt;0,(D447/15)-BB447,0)</f>
        <v>0</v>
      </c>
      <c r="BD447" s="6">
        <f>BC447/BC$3049</f>
        <v>0</v>
      </c>
      <c r="BE447" s="15">
        <f>IF(AU447&gt;AU$3054,AU$3054,IF(AU447&lt;AU$3053,AU$3053,AU447))</f>
        <v>0</v>
      </c>
      <c r="BF447" s="15">
        <f>IF(I447&gt;I$3054,I$3054,IF(I447&lt;I$3053,I$3053,I447))</f>
        <v>0</v>
      </c>
      <c r="BG447" s="6">
        <f>IF(BE447&gt;0, BF447/BE447,0)</f>
        <v>0</v>
      </c>
      <c r="BH447" s="26">
        <f>BG447/BG$3049</f>
        <v>0</v>
      </c>
      <c r="BI447" s="26">
        <f>IF(AV447&gt;AV$3054,AV$3054,IF(AV447&lt;AV$3053,AV$3053,AV447))</f>
        <v>0</v>
      </c>
      <c r="BJ447" s="6">
        <f>IF(BI447&gt;0, BF447/BI447,0)</f>
        <v>0</v>
      </c>
      <c r="BK447" s="26">
        <f>BJ447/BJ$3049</f>
        <v>0</v>
      </c>
      <c r="BL447" s="6">
        <f>IF(_xlfn.NUMBERVALUE(AL447),IF(ABS(AL447)&lt;1,1-ABS(AL447),0),0)</f>
        <v>0</v>
      </c>
      <c r="BM447" s="6">
        <f>IF(F447&gt;F$3054,F$3054,IF(F447&lt;F$3053,F$3053,F447))</f>
        <v>0</v>
      </c>
      <c r="BN447" s="6">
        <f>IF(BM447&gt;0, BM447/BM$3049, BM447/BM$3050*-1)</f>
        <v>0</v>
      </c>
      <c r="BO447" s="6">
        <f>IF(O447&gt;O$3054,O$3054,IF(O447&lt;O$3053,O$3053,O447))</f>
        <v>0</v>
      </c>
      <c r="BP447" s="26">
        <f>BO447/BO$3049</f>
        <v>0</v>
      </c>
      <c r="BQ447" s="26">
        <f>IF(OR(BD447=0, BH447=0,BN447=0,BP447=0), 0,BD447+BH447+BK447+BL447+BN447+BP447)</f>
        <v>0</v>
      </c>
      <c r="BR447" s="6">
        <f>IF(D447&gt;0,C447/D447,0)</f>
        <v>0</v>
      </c>
    </row>
    <row r="448" spans="1:70" x14ac:dyDescent="0.2">
      <c r="A448" s="15" t="s">
        <v>1022</v>
      </c>
      <c r="B448" s="15" t="s">
        <v>1023</v>
      </c>
      <c r="C448" s="15">
        <v>-1.59</v>
      </c>
      <c r="D448" s="15">
        <v>27.89</v>
      </c>
      <c r="E448" s="15">
        <v>21.62</v>
      </c>
      <c r="F448" s="15">
        <v>76.77</v>
      </c>
      <c r="G448" s="15">
        <v>2.0099999999999998</v>
      </c>
      <c r="H448" s="21">
        <v>142250000000</v>
      </c>
      <c r="I448" s="15"/>
      <c r="J448" s="15">
        <v>0.18</v>
      </c>
      <c r="K448" s="15">
        <v>0.19</v>
      </c>
      <c r="L448" s="15">
        <v>0.39</v>
      </c>
      <c r="M448" s="15">
        <v>0.4</v>
      </c>
      <c r="N448" s="15">
        <v>0.39</v>
      </c>
      <c r="O448" s="15">
        <v>1.48</v>
      </c>
      <c r="P448" s="16">
        <v>5449.29</v>
      </c>
      <c r="Q448" s="15">
        <v>13.46</v>
      </c>
      <c r="R448" s="15">
        <v>2.57</v>
      </c>
      <c r="S448" s="15">
        <v>1.44</v>
      </c>
      <c r="T448" s="15">
        <v>26.71</v>
      </c>
      <c r="U448" s="15">
        <v>26.71</v>
      </c>
      <c r="V448" s="15">
        <v>30.62</v>
      </c>
      <c r="W448" s="15">
        <v>30.62</v>
      </c>
      <c r="X448" s="15">
        <v>58.52</v>
      </c>
      <c r="Y448" s="15">
        <v>58.52</v>
      </c>
      <c r="Z448" s="15">
        <v>67.09</v>
      </c>
      <c r="AA448" s="15">
        <v>67.09</v>
      </c>
      <c r="AB448" s="15">
        <v>2.13</v>
      </c>
      <c r="AC448" s="15">
        <v>-6</v>
      </c>
      <c r="AD448" s="15">
        <v>8.0500000000000007</v>
      </c>
      <c r="AE448" s="15">
        <v>-6</v>
      </c>
      <c r="AF448" s="15">
        <v>-5.0999999999999996</v>
      </c>
      <c r="AG448" s="15">
        <v>6.7</v>
      </c>
      <c r="AH448" s="15">
        <v>-5.0999999999999996</v>
      </c>
      <c r="AI448" s="15">
        <v>-10.73</v>
      </c>
      <c r="AJ448" s="15">
        <v>11.49</v>
      </c>
      <c r="AK448" s="15">
        <v>-10.73</v>
      </c>
      <c r="AL448" s="15">
        <v>1.19</v>
      </c>
      <c r="AM448" s="16">
        <v>3203.3</v>
      </c>
      <c r="AN448" s="15"/>
      <c r="AO448" s="15">
        <v>46.05</v>
      </c>
      <c r="AP448" s="15">
        <v>-20.170000000000002</v>
      </c>
      <c r="AQ448" s="15">
        <v>-20.079999999999998</v>
      </c>
      <c r="AR448" s="15"/>
      <c r="AS448" s="15">
        <v>-15.5</v>
      </c>
      <c r="AT448" s="15">
        <v>-2.3199999999999998</v>
      </c>
      <c r="AU448" s="15"/>
      <c r="AV448" s="15"/>
      <c r="AW448" s="15">
        <v>17390000</v>
      </c>
      <c r="AX448" s="15">
        <v>7110000</v>
      </c>
      <c r="AZ448" s="6">
        <f>IF(D448&gt;0,H448/D448,0)</f>
        <v>5100394406.5973463</v>
      </c>
      <c r="BA448" s="6">
        <f>AZ448*Q448</f>
        <v>68651308712.800285</v>
      </c>
      <c r="BB448" s="6">
        <f>IF(C448&gt;C$3054,C$3054,IF(C448&lt;C$3053,C$3053,C448))</f>
        <v>-1.59</v>
      </c>
      <c r="BC448" s="6">
        <f>IF(BB448&gt;0,(D448/15)-BB448,0)</f>
        <v>0</v>
      </c>
      <c r="BD448" s="6">
        <f>BC448/BC$3049</f>
        <v>0</v>
      </c>
      <c r="BE448" s="15">
        <f>IF(AU448&gt;AU$3054,AU$3054,IF(AU448&lt;AU$3053,AU$3053,AU448))</f>
        <v>0</v>
      </c>
      <c r="BF448" s="15">
        <f>IF(I448&gt;I$3054,I$3054,IF(I448&lt;I$3053,I$3053,I448))</f>
        <v>0</v>
      </c>
      <c r="BG448" s="6">
        <f>IF(BE448&gt;0, BF448/BE448,0)</f>
        <v>0</v>
      </c>
      <c r="BH448" s="26">
        <f>BG448/BG$3049</f>
        <v>0</v>
      </c>
      <c r="BI448" s="26">
        <f>IF(AV448&gt;AV$3054,AV$3054,IF(AV448&lt;AV$3053,AV$3053,AV448))</f>
        <v>0</v>
      </c>
      <c r="BJ448" s="6">
        <f>IF(BI448&gt;0, BF448/BI448,0)</f>
        <v>0</v>
      </c>
      <c r="BK448" s="26">
        <f>BJ448/BJ$3049</f>
        <v>0</v>
      </c>
      <c r="BL448" s="6">
        <f>IF(_xlfn.NUMBERVALUE(AL448),IF(ABS(AL448)&lt;1,1-ABS(AL448),0),0)</f>
        <v>0</v>
      </c>
      <c r="BM448" s="6">
        <f>IF(F448&gt;F$3054,F$3054,IF(F448&lt;F$3053,F$3053,F448))</f>
        <v>76.77</v>
      </c>
      <c r="BN448" s="6">
        <f>IF(BM448&gt;0, BM448/BM$3049, BM448/BM$3050*-1)</f>
        <v>9.6984778695087259E-2</v>
      </c>
      <c r="BO448" s="6">
        <f>IF(O448&gt;O$3054,O$3054,IF(O448&lt;O$3053,O$3053,O448))</f>
        <v>1.48</v>
      </c>
      <c r="BP448" s="26">
        <f>BO448/BO$3049</f>
        <v>1.3955825989280862E-2</v>
      </c>
      <c r="BQ448" s="26">
        <f>IF(OR(BD448=0, BH448=0,BN448=0,BP448=0), 0,BD448+BH448+BK448+BL448+BN448+BP448)</f>
        <v>0</v>
      </c>
      <c r="BR448" s="6">
        <f>IF(D448&gt;0,C448/D448,0)</f>
        <v>-5.7009680889207603E-2</v>
      </c>
    </row>
    <row r="449" spans="1:70" x14ac:dyDescent="0.2">
      <c r="A449" s="15" t="s">
        <v>1044</v>
      </c>
      <c r="B449" s="15" t="s">
        <v>1045</v>
      </c>
      <c r="C449" s="15"/>
      <c r="D449" s="15"/>
      <c r="E449" s="15"/>
      <c r="F449" s="15"/>
      <c r="G449" s="15"/>
      <c r="H449" s="21"/>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Z449" s="6">
        <f>IF(D449&gt;0,H449/D449,0)</f>
        <v>0</v>
      </c>
      <c r="BA449" s="6">
        <f>AZ449*Q449</f>
        <v>0</v>
      </c>
      <c r="BB449" s="6">
        <f>IF(C449&gt;C$3054,C$3054,IF(C449&lt;C$3053,C$3053,C449))</f>
        <v>0</v>
      </c>
      <c r="BC449" s="6">
        <f>IF(BB449&gt;0,(D449/15)-BB449,0)</f>
        <v>0</v>
      </c>
      <c r="BD449" s="6">
        <f>BC449/BC$3049</f>
        <v>0</v>
      </c>
      <c r="BE449" s="15">
        <f>IF(AU449&gt;AU$3054,AU$3054,IF(AU449&lt;AU$3053,AU$3053,AU449))</f>
        <v>0</v>
      </c>
      <c r="BF449" s="15">
        <f>IF(I449&gt;I$3054,I$3054,IF(I449&lt;I$3053,I$3053,I449))</f>
        <v>0</v>
      </c>
      <c r="BG449" s="6">
        <f>IF(BE449&gt;0, BF449/BE449,0)</f>
        <v>0</v>
      </c>
      <c r="BH449" s="26">
        <f>BG449/BG$3049</f>
        <v>0</v>
      </c>
      <c r="BI449" s="26">
        <f>IF(AV449&gt;AV$3054,AV$3054,IF(AV449&lt;AV$3053,AV$3053,AV449))</f>
        <v>0</v>
      </c>
      <c r="BJ449" s="6">
        <f>IF(BI449&gt;0, BF449/BI449,0)</f>
        <v>0</v>
      </c>
      <c r="BK449" s="26">
        <f>BJ449/BJ$3049</f>
        <v>0</v>
      </c>
      <c r="BL449" s="6">
        <f>IF(_xlfn.NUMBERVALUE(AL449),IF(ABS(AL449)&lt;1,1-ABS(AL449),0),0)</f>
        <v>0</v>
      </c>
      <c r="BM449" s="6">
        <f>IF(F449&gt;F$3054,F$3054,IF(F449&lt;F$3053,F$3053,F449))</f>
        <v>0</v>
      </c>
      <c r="BN449" s="6">
        <f>IF(BM449&gt;0, BM449/BM$3049, BM449/BM$3050*-1)</f>
        <v>0</v>
      </c>
      <c r="BO449" s="6">
        <f>IF(O449&gt;O$3054,O$3054,IF(O449&lt;O$3053,O$3053,O449))</f>
        <v>0</v>
      </c>
      <c r="BP449" s="26">
        <f>BO449/BO$3049</f>
        <v>0</v>
      </c>
      <c r="BQ449" s="26">
        <f>IF(OR(BD449=0, BH449=0,BN449=0,BP449=0), 0,BD449+BH449+BK449+BL449+BN449+BP449)</f>
        <v>0</v>
      </c>
      <c r="BR449" s="6">
        <f>IF(D449&gt;0,C449/D449,0)</f>
        <v>0</v>
      </c>
    </row>
    <row r="450" spans="1:70" x14ac:dyDescent="0.2">
      <c r="A450" s="15" t="s">
        <v>1121</v>
      </c>
      <c r="B450" s="15" t="s">
        <v>1122</v>
      </c>
      <c r="C450" s="15"/>
      <c r="D450" s="15">
        <v>0</v>
      </c>
      <c r="E450" s="15"/>
      <c r="F450" s="15"/>
      <c r="G450" s="15"/>
      <c r="H450" s="21"/>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v>0</v>
      </c>
      <c r="AX450" s="16">
        <v>50071</v>
      </c>
      <c r="AZ450" s="6">
        <f>IF(D450&gt;0,H450/D450,0)</f>
        <v>0</v>
      </c>
      <c r="BA450" s="6">
        <f>AZ450*Q450</f>
        <v>0</v>
      </c>
      <c r="BB450" s="6">
        <f>IF(C450&gt;C$3054,C$3054,IF(C450&lt;C$3053,C$3053,C450))</f>
        <v>0</v>
      </c>
      <c r="BC450" s="6">
        <f>IF(BB450&gt;0,(D450/15)-BB450,0)</f>
        <v>0</v>
      </c>
      <c r="BD450" s="6">
        <f>BC450/BC$3049</f>
        <v>0</v>
      </c>
      <c r="BE450" s="15">
        <f>IF(AU450&gt;AU$3054,AU$3054,IF(AU450&lt;AU$3053,AU$3053,AU450))</f>
        <v>0</v>
      </c>
      <c r="BF450" s="15">
        <f>IF(I450&gt;I$3054,I$3054,IF(I450&lt;I$3053,I$3053,I450))</f>
        <v>0</v>
      </c>
      <c r="BG450" s="6">
        <f>IF(BE450&gt;0, BF450/BE450,0)</f>
        <v>0</v>
      </c>
      <c r="BH450" s="26">
        <f>BG450/BG$3049</f>
        <v>0</v>
      </c>
      <c r="BI450" s="26">
        <f>IF(AV450&gt;AV$3054,AV$3054,IF(AV450&lt;AV$3053,AV$3053,AV450))</f>
        <v>0</v>
      </c>
      <c r="BJ450" s="6">
        <f>IF(BI450&gt;0, BF450/BI450,0)</f>
        <v>0</v>
      </c>
      <c r="BK450" s="26">
        <f>BJ450/BJ$3049</f>
        <v>0</v>
      </c>
      <c r="BL450" s="6">
        <f>IF(_xlfn.NUMBERVALUE(AL450),IF(ABS(AL450)&lt;1,1-ABS(AL450),0),0)</f>
        <v>0</v>
      </c>
      <c r="BM450" s="6">
        <f>IF(F450&gt;F$3054,F$3054,IF(F450&lt;F$3053,F$3053,F450))</f>
        <v>0</v>
      </c>
      <c r="BN450" s="6">
        <f>IF(BM450&gt;0, BM450/BM$3049, BM450/BM$3050*-1)</f>
        <v>0</v>
      </c>
      <c r="BO450" s="6">
        <f>IF(O450&gt;O$3054,O$3054,IF(O450&lt;O$3053,O$3053,O450))</f>
        <v>0</v>
      </c>
      <c r="BP450" s="26">
        <f>BO450/BO$3049</f>
        <v>0</v>
      </c>
      <c r="BQ450" s="26">
        <f>IF(OR(BD450=0, BH450=0,BN450=0,BP450=0), 0,BD450+BH450+BK450+BL450+BN450+BP450)</f>
        <v>0</v>
      </c>
      <c r="BR450" s="6">
        <f>IF(D450&gt;0,C450/D450,0)</f>
        <v>0</v>
      </c>
    </row>
    <row r="451" spans="1:70" x14ac:dyDescent="0.2">
      <c r="A451" s="15" t="s">
        <v>1162</v>
      </c>
      <c r="B451" s="15" t="s">
        <v>1163</v>
      </c>
      <c r="C451" s="15">
        <v>-0.04</v>
      </c>
      <c r="D451" s="15">
        <v>0.06</v>
      </c>
      <c r="E451" s="15">
        <v>0.09</v>
      </c>
      <c r="F451" s="15">
        <v>-60.71</v>
      </c>
      <c r="G451" s="15">
        <v>9.94</v>
      </c>
      <c r="H451" s="21">
        <v>11150000</v>
      </c>
      <c r="I451" s="15"/>
      <c r="J451" s="15">
        <v>0</v>
      </c>
      <c r="K451" s="15"/>
      <c r="L451" s="15">
        <v>0</v>
      </c>
      <c r="M451" s="15"/>
      <c r="N451" s="15">
        <v>0</v>
      </c>
      <c r="O451" s="15"/>
      <c r="P451" s="15"/>
      <c r="Q451" s="15">
        <v>0.01</v>
      </c>
      <c r="R451" s="15">
        <v>0.15</v>
      </c>
      <c r="S451" s="15">
        <v>1.04</v>
      </c>
      <c r="T451" s="15">
        <v>0</v>
      </c>
      <c r="U451" s="15">
        <v>0</v>
      </c>
      <c r="V451" s="15">
        <v>0</v>
      </c>
      <c r="W451" s="15">
        <v>0</v>
      </c>
      <c r="X451" s="15">
        <v>0</v>
      </c>
      <c r="Y451" s="15">
        <v>0</v>
      </c>
      <c r="Z451" s="15">
        <v>0</v>
      </c>
      <c r="AA451" s="15">
        <v>0</v>
      </c>
      <c r="AB451" s="15"/>
      <c r="AC451" s="15">
        <v>-320.17</v>
      </c>
      <c r="AD451" s="15">
        <v>-196.87</v>
      </c>
      <c r="AE451" s="15">
        <v>-320.17</v>
      </c>
      <c r="AF451" s="15">
        <v>-49.71</v>
      </c>
      <c r="AG451" s="15">
        <v>-94.12</v>
      </c>
      <c r="AH451" s="15">
        <v>-49.71</v>
      </c>
      <c r="AI451" s="15">
        <v>-320.17</v>
      </c>
      <c r="AJ451" s="15">
        <v>-196.87</v>
      </c>
      <c r="AK451" s="15">
        <v>-320.17</v>
      </c>
      <c r="AL451" s="15"/>
      <c r="AM451" s="15">
        <v>198.7</v>
      </c>
      <c r="AN451" s="15"/>
      <c r="AO451" s="16">
        <v>-15427.79</v>
      </c>
      <c r="AP451" s="16">
        <v>-17975.849999999999</v>
      </c>
      <c r="AQ451" s="16">
        <v>-17975.849999999999</v>
      </c>
      <c r="AR451" s="15"/>
      <c r="AS451" s="15">
        <v>-31.04</v>
      </c>
      <c r="AT451" s="15"/>
      <c r="AU451" s="15"/>
      <c r="AV451" s="15"/>
      <c r="AW451" s="16">
        <v>52600</v>
      </c>
      <c r="AX451" s="16">
        <v>96111</v>
      </c>
      <c r="AZ451" s="6">
        <f>IF(D451&gt;0,H451/D451,0)</f>
        <v>185833333.33333334</v>
      </c>
      <c r="BA451" s="6">
        <f>AZ451*Q451</f>
        <v>1858333.3333333335</v>
      </c>
      <c r="BB451" s="6">
        <f>IF(C451&gt;C$3054,C$3054,IF(C451&lt;C$3053,C$3053,C451))</f>
        <v>-0.04</v>
      </c>
      <c r="BC451" s="6">
        <f>IF(BB451&gt;0,(D451/15)-BB451,0)</f>
        <v>0</v>
      </c>
      <c r="BD451" s="6">
        <f>BC451/BC$3049</f>
        <v>0</v>
      </c>
      <c r="BE451" s="15">
        <f>IF(AU451&gt;AU$3054,AU$3054,IF(AU451&lt;AU$3053,AU$3053,AU451))</f>
        <v>0</v>
      </c>
      <c r="BF451" s="15">
        <f>IF(I451&gt;I$3054,I$3054,IF(I451&lt;I$3053,I$3053,I451))</f>
        <v>0</v>
      </c>
      <c r="BG451" s="6">
        <f>IF(BE451&gt;0, BF451/BE451,0)</f>
        <v>0</v>
      </c>
      <c r="BH451" s="26">
        <f>BG451/BG$3049</f>
        <v>0</v>
      </c>
      <c r="BI451" s="26">
        <f>IF(AV451&gt;AV$3054,AV$3054,IF(AV451&lt;AV$3053,AV$3053,AV451))</f>
        <v>0</v>
      </c>
      <c r="BJ451" s="6">
        <f>IF(BI451&gt;0, BF451/BI451,0)</f>
        <v>0</v>
      </c>
      <c r="BK451" s="26">
        <f>BJ451/BJ$3049</f>
        <v>0</v>
      </c>
      <c r="BL451" s="6">
        <f>IF(_xlfn.NUMBERVALUE(AL451),IF(ABS(AL451)&lt;1,1-ABS(AL451),0),0)</f>
        <v>0</v>
      </c>
      <c r="BM451" s="6">
        <f>IF(F451&gt;F$3054,F$3054,IF(F451&lt;F$3053,F$3053,F451))</f>
        <v>-60.71</v>
      </c>
      <c r="BN451" s="6">
        <f>IF(BM451&gt;0, BM451/BM$3049, BM451/BM$3050*-1)</f>
        <v>-0.61039613915141766</v>
      </c>
      <c r="BO451" s="6">
        <f>IF(O451&gt;O$3054,O$3054,IF(O451&lt;O$3053,O$3053,O451))</f>
        <v>0</v>
      </c>
      <c r="BP451" s="26">
        <f>BO451/BO$3049</f>
        <v>0</v>
      </c>
      <c r="BQ451" s="26">
        <f>IF(OR(BD451=0, BH451=0,BN451=0,BP451=0), 0,BD451+BH451+BK451+BL451+BN451+BP451)</f>
        <v>0</v>
      </c>
      <c r="BR451" s="6">
        <f>IF(D451&gt;0,C451/D451,0)</f>
        <v>-0.66666666666666674</v>
      </c>
    </row>
    <row r="452" spans="1:70" x14ac:dyDescent="0.2">
      <c r="A452" s="15" t="s">
        <v>1164</v>
      </c>
      <c r="B452" s="15" t="s">
        <v>1165</v>
      </c>
      <c r="C452" s="15">
        <v>-7.0000000000000007E-2</v>
      </c>
      <c r="D452" s="15">
        <v>0.43</v>
      </c>
      <c r="E452" s="15">
        <v>0.15</v>
      </c>
      <c r="F452" s="15">
        <v>97.37</v>
      </c>
      <c r="G452" s="15">
        <v>21.55</v>
      </c>
      <c r="H452" s="21">
        <v>51680000</v>
      </c>
      <c r="I452" s="15"/>
      <c r="J452" s="15">
        <v>0</v>
      </c>
      <c r="K452" s="15"/>
      <c r="L452" s="15">
        <v>0</v>
      </c>
      <c r="M452" s="15"/>
      <c r="N452" s="15">
        <v>0</v>
      </c>
      <c r="O452" s="15"/>
      <c r="P452" s="15"/>
      <c r="Q452" s="15">
        <v>0.02</v>
      </c>
      <c r="R452" s="15">
        <v>0.03</v>
      </c>
      <c r="S452" s="15">
        <v>1.28</v>
      </c>
      <c r="T452" s="15">
        <v>0.02</v>
      </c>
      <c r="U452" s="15">
        <v>0.02</v>
      </c>
      <c r="V452" s="15">
        <v>0.14000000000000001</v>
      </c>
      <c r="W452" s="15">
        <v>0.14000000000000001</v>
      </c>
      <c r="X452" s="15">
        <v>0.04</v>
      </c>
      <c r="Y452" s="15">
        <v>0.04</v>
      </c>
      <c r="Z452" s="15">
        <v>0.38</v>
      </c>
      <c r="AA452" s="15">
        <v>0.38</v>
      </c>
      <c r="AB452" s="16">
        <v>-3044.9</v>
      </c>
      <c r="AC452" s="15">
        <v>-439.44</v>
      </c>
      <c r="AD452" s="15">
        <v>-72.650000000000006</v>
      </c>
      <c r="AE452" s="15">
        <v>-439.44</v>
      </c>
      <c r="AF452" s="15">
        <v>-194.92</v>
      </c>
      <c r="AG452" s="15">
        <v>-58.2</v>
      </c>
      <c r="AH452" s="15">
        <v>-194.92</v>
      </c>
      <c r="AI452" s="15">
        <v>-440.46</v>
      </c>
      <c r="AJ452" s="15">
        <v>-72.67</v>
      </c>
      <c r="AK452" s="15">
        <v>-440.46</v>
      </c>
      <c r="AL452" s="15">
        <v>8.0299999999999994</v>
      </c>
      <c r="AM452" s="15">
        <v>55.23</v>
      </c>
      <c r="AN452" s="15">
        <v>-33.03</v>
      </c>
      <c r="AO452" s="15">
        <v>-285.60000000000002</v>
      </c>
      <c r="AP452" s="15">
        <v>-294.95</v>
      </c>
      <c r="AQ452" s="15">
        <v>-295.04000000000002</v>
      </c>
      <c r="AR452" s="15"/>
      <c r="AS452" s="15">
        <v>13.88</v>
      </c>
      <c r="AT452" s="15">
        <v>41.7</v>
      </c>
      <c r="AU452" s="15"/>
      <c r="AV452" s="15"/>
      <c r="AW452" s="15">
        <v>1420000</v>
      </c>
      <c r="AX452" s="16">
        <v>427942</v>
      </c>
      <c r="AZ452" s="6">
        <f>IF(D452&gt;0,H452/D452,0)</f>
        <v>120186046.51162791</v>
      </c>
      <c r="BA452" s="6">
        <f>AZ452*Q452</f>
        <v>2403720.9302325584</v>
      </c>
      <c r="BB452" s="6">
        <f>IF(C452&gt;C$3054,C$3054,IF(C452&lt;C$3053,C$3053,C452))</f>
        <v>-7.0000000000000007E-2</v>
      </c>
      <c r="BC452" s="6">
        <f>IF(BB452&gt;0,(D452/15)-BB452,0)</f>
        <v>0</v>
      </c>
      <c r="BD452" s="6">
        <f>BC452/BC$3049</f>
        <v>0</v>
      </c>
      <c r="BE452" s="15">
        <f>IF(AU452&gt;AU$3054,AU$3054,IF(AU452&lt;AU$3053,AU$3053,AU452))</f>
        <v>0</v>
      </c>
      <c r="BF452" s="15">
        <f>IF(I452&gt;I$3054,I$3054,IF(I452&lt;I$3053,I$3053,I452))</f>
        <v>0</v>
      </c>
      <c r="BG452" s="6">
        <f>IF(BE452&gt;0, BF452/BE452,0)</f>
        <v>0</v>
      </c>
      <c r="BH452" s="26">
        <f>BG452/BG$3049</f>
        <v>0</v>
      </c>
      <c r="BI452" s="26">
        <f>IF(AV452&gt;AV$3054,AV$3054,IF(AV452&lt;AV$3053,AV$3053,AV452))</f>
        <v>0</v>
      </c>
      <c r="BJ452" s="6">
        <f>IF(BI452&gt;0, BF452/BI452,0)</f>
        <v>0</v>
      </c>
      <c r="BK452" s="26">
        <f>BJ452/BJ$3049</f>
        <v>0</v>
      </c>
      <c r="BL452" s="6">
        <f>IF(_xlfn.NUMBERVALUE(AL452),IF(ABS(AL452)&lt;1,1-ABS(AL452),0),0)</f>
        <v>0</v>
      </c>
      <c r="BM452" s="6">
        <f>IF(F452&gt;F$3054,F$3054,IF(F452&lt;F$3053,F$3053,F452))</f>
        <v>97.37</v>
      </c>
      <c r="BN452" s="6">
        <f>IF(BM452&gt;0, BM452/BM$3049, BM452/BM$3050*-1)</f>
        <v>0.12300909081074179</v>
      </c>
      <c r="BO452" s="6">
        <f>IF(O452&gt;O$3054,O$3054,IF(O452&lt;O$3053,O$3053,O452))</f>
        <v>0</v>
      </c>
      <c r="BP452" s="26">
        <f>BO452/BO$3049</f>
        <v>0</v>
      </c>
      <c r="BQ452" s="26">
        <f>IF(OR(BD452=0, BH452=0,BN452=0,BP452=0), 0,BD452+BH452+BK452+BL452+BN452+BP452)</f>
        <v>0</v>
      </c>
      <c r="BR452" s="6">
        <f>IF(D452&gt;0,C452/D452,0)</f>
        <v>-0.16279069767441862</v>
      </c>
    </row>
    <row r="453" spans="1:70" x14ac:dyDescent="0.2">
      <c r="A453" s="15" t="s">
        <v>4711</v>
      </c>
      <c r="B453" s="15" t="s">
        <v>4712</v>
      </c>
      <c r="C453" s="15"/>
      <c r="D453" s="15"/>
      <c r="E453" s="15"/>
      <c r="F453" s="15"/>
      <c r="G453" s="15"/>
      <c r="H453" s="21"/>
      <c r="I453" s="15"/>
      <c r="J453" s="15"/>
      <c r="K453" s="15"/>
      <c r="L453" s="15"/>
      <c r="M453" s="15"/>
      <c r="N453" s="15"/>
      <c r="O453" s="15"/>
      <c r="P453" s="15"/>
      <c r="Q453" s="15">
        <v>0</v>
      </c>
      <c r="R453" s="15">
        <v>0</v>
      </c>
      <c r="S453" s="15">
        <v>4.55</v>
      </c>
      <c r="T453" s="15">
        <v>0</v>
      </c>
      <c r="U453" s="15"/>
      <c r="V453" s="15">
        <v>0</v>
      </c>
      <c r="W453" s="15"/>
      <c r="X453" s="15">
        <v>0</v>
      </c>
      <c r="Y453" s="15"/>
      <c r="Z453" s="15">
        <v>0</v>
      </c>
      <c r="AA453" s="15"/>
      <c r="AB453" s="15"/>
      <c r="AC453" s="15"/>
      <c r="AD453" s="15"/>
      <c r="AE453" s="15"/>
      <c r="AF453" s="15"/>
      <c r="AG453" s="15"/>
      <c r="AH453" s="15"/>
      <c r="AI453" s="15"/>
      <c r="AJ453" s="15"/>
      <c r="AK453" s="15"/>
      <c r="AL453" s="15"/>
      <c r="AM453" s="15">
        <v>0</v>
      </c>
      <c r="AN453" s="15"/>
      <c r="AO453" s="15"/>
      <c r="AP453" s="15"/>
      <c r="AQ453" s="15"/>
      <c r="AR453" s="15"/>
      <c r="AS453" s="15"/>
      <c r="AT453" s="15"/>
      <c r="AU453" s="15"/>
      <c r="AV453" s="15"/>
      <c r="AW453" s="15"/>
      <c r="AX453" s="15"/>
      <c r="AZ453" s="6">
        <f>IF(D453&gt;0,H453/D453,0)</f>
        <v>0</v>
      </c>
      <c r="BA453" s="6">
        <f>AZ453*Q453</f>
        <v>0</v>
      </c>
      <c r="BB453" s="6">
        <f>IF(C453&gt;C$3054,C$3054,IF(C453&lt;C$3053,C$3053,C453))</f>
        <v>0</v>
      </c>
      <c r="BC453" s="6">
        <f>IF(BB453&gt;0,(D453/15)-BB453,0)</f>
        <v>0</v>
      </c>
      <c r="BD453" s="6">
        <f>BC453/BC$3049</f>
        <v>0</v>
      </c>
      <c r="BE453" s="15">
        <f>IF(AU453&gt;AU$3054,AU$3054,IF(AU453&lt;AU$3053,AU$3053,AU453))</f>
        <v>0</v>
      </c>
      <c r="BF453" s="15">
        <f>IF(I453&gt;I$3054,I$3054,IF(I453&lt;I$3053,I$3053,I453))</f>
        <v>0</v>
      </c>
      <c r="BG453" s="6">
        <f>IF(BE453&gt;0, BF453/BE453,0)</f>
        <v>0</v>
      </c>
      <c r="BH453" s="26">
        <f>BG453/BG$3049</f>
        <v>0</v>
      </c>
      <c r="BI453" s="26">
        <f>IF(AV453&gt;AV$3054,AV$3054,IF(AV453&lt;AV$3053,AV$3053,AV453))</f>
        <v>0</v>
      </c>
      <c r="BJ453" s="6">
        <f>IF(BI453&gt;0, BF453/BI453,0)</f>
        <v>0</v>
      </c>
      <c r="BK453" s="26">
        <f>BJ453/BJ$3049</f>
        <v>0</v>
      </c>
      <c r="BL453" s="6">
        <f>IF(_xlfn.NUMBERVALUE(AL453),IF(ABS(AL453)&lt;1,1-ABS(AL453),0),0)</f>
        <v>0</v>
      </c>
      <c r="BM453" s="6">
        <f>IF(F453&gt;F$3054,F$3054,IF(F453&lt;F$3053,F$3053,F453))</f>
        <v>0</v>
      </c>
      <c r="BN453" s="6">
        <f>IF(BM453&gt;0, BM453/BM$3049, BM453/BM$3050*-1)</f>
        <v>0</v>
      </c>
      <c r="BO453" s="6">
        <f>IF(O453&gt;O$3054,O$3054,IF(O453&lt;O$3053,O$3053,O453))</f>
        <v>0</v>
      </c>
      <c r="BP453" s="26">
        <f>BO453/BO$3049</f>
        <v>0</v>
      </c>
      <c r="BQ453" s="26">
        <f>IF(OR(BD453=0, BH453=0,BN453=0,BP453=0), 0,BD453+BH453+BK453+BL453+BN453+BP453)</f>
        <v>0</v>
      </c>
      <c r="BR453" s="6">
        <f>IF(D453&gt;0,C453/D453,0)</f>
        <v>0</v>
      </c>
    </row>
    <row r="454" spans="1:70" x14ac:dyDescent="0.2">
      <c r="A454" s="15" t="s">
        <v>1334</v>
      </c>
      <c r="B454" s="15" t="s">
        <v>1335</v>
      </c>
      <c r="C454" s="15">
        <v>-0.13</v>
      </c>
      <c r="D454" s="15">
        <v>0.1</v>
      </c>
      <c r="E454" s="15">
        <v>0.32</v>
      </c>
      <c r="F454" s="15">
        <v>-90.1</v>
      </c>
      <c r="G454" s="15">
        <v>0.34</v>
      </c>
      <c r="H454" s="21">
        <v>4870000</v>
      </c>
      <c r="I454" s="15"/>
      <c r="J454" s="15">
        <v>0</v>
      </c>
      <c r="K454" s="15"/>
      <c r="L454" s="15">
        <v>0</v>
      </c>
      <c r="M454" s="15"/>
      <c r="N454" s="15">
        <v>0</v>
      </c>
      <c r="O454" s="15"/>
      <c r="P454" s="15"/>
      <c r="Q454" s="15">
        <v>0.28000000000000003</v>
      </c>
      <c r="R454" s="15">
        <v>0.25</v>
      </c>
      <c r="S454" s="15">
        <v>15.41</v>
      </c>
      <c r="T454" s="15">
        <v>0</v>
      </c>
      <c r="U454" s="15">
        <v>0</v>
      </c>
      <c r="V454" s="15">
        <v>0</v>
      </c>
      <c r="W454" s="15">
        <v>0</v>
      </c>
      <c r="X454" s="15">
        <v>0</v>
      </c>
      <c r="Y454" s="15">
        <v>0</v>
      </c>
      <c r="Z454" s="15">
        <v>0</v>
      </c>
      <c r="AA454" s="15">
        <v>0</v>
      </c>
      <c r="AB454" s="15">
        <v>-52.13</v>
      </c>
      <c r="AC454" s="15">
        <v>-65.67</v>
      </c>
      <c r="AD454" s="15"/>
      <c r="AE454" s="15">
        <v>-39.729999999999997</v>
      </c>
      <c r="AF454" s="15">
        <v>-50.7</v>
      </c>
      <c r="AG454" s="15"/>
      <c r="AH454" s="15">
        <v>-35.85</v>
      </c>
      <c r="AI454" s="15">
        <v>-65.67</v>
      </c>
      <c r="AJ454" s="15"/>
      <c r="AK454" s="15">
        <v>-39.729999999999997</v>
      </c>
      <c r="AL454" s="15"/>
      <c r="AM454" s="15">
        <v>20</v>
      </c>
      <c r="AN454" s="15">
        <v>60.58</v>
      </c>
      <c r="AO454" s="15">
        <v>-111.05</v>
      </c>
      <c r="AP454" s="15">
        <v>-155.33000000000001</v>
      </c>
      <c r="AQ454" s="15">
        <v>-148.87</v>
      </c>
      <c r="AR454" s="15"/>
      <c r="AS454" s="15"/>
      <c r="AT454" s="15"/>
      <c r="AU454" s="15"/>
      <c r="AV454" s="15"/>
      <c r="AW454" s="15">
        <v>0</v>
      </c>
      <c r="AX454" s="16">
        <v>33876</v>
      </c>
      <c r="AZ454" s="6">
        <f>IF(D454&gt;0,H454/D454,0)</f>
        <v>48700000</v>
      </c>
      <c r="BA454" s="6">
        <f>AZ454*Q454</f>
        <v>13636000.000000002</v>
      </c>
      <c r="BB454" s="6">
        <f>IF(C454&gt;C$3054,C$3054,IF(C454&lt;C$3053,C$3053,C454))</f>
        <v>-0.13</v>
      </c>
      <c r="BC454" s="6">
        <f>IF(BB454&gt;0,(D454/15)-BB454,0)</f>
        <v>0</v>
      </c>
      <c r="BD454" s="6">
        <f>BC454/BC$3049</f>
        <v>0</v>
      </c>
      <c r="BE454" s="15">
        <f>IF(AU454&gt;AU$3054,AU$3054,IF(AU454&lt;AU$3053,AU$3053,AU454))</f>
        <v>0</v>
      </c>
      <c r="BF454" s="15">
        <f>IF(I454&gt;I$3054,I$3054,IF(I454&lt;I$3053,I$3053,I454))</f>
        <v>0</v>
      </c>
      <c r="BG454" s="6">
        <f>IF(BE454&gt;0, BF454/BE454,0)</f>
        <v>0</v>
      </c>
      <c r="BH454" s="26">
        <f>BG454/BG$3049</f>
        <v>0</v>
      </c>
      <c r="BI454" s="26">
        <f>IF(AV454&gt;AV$3054,AV$3054,IF(AV454&lt;AV$3053,AV$3053,AV454))</f>
        <v>0</v>
      </c>
      <c r="BJ454" s="6">
        <f>IF(BI454&gt;0, BF454/BI454,0)</f>
        <v>0</v>
      </c>
      <c r="BK454" s="26">
        <f>BJ454/BJ$3049</f>
        <v>0</v>
      </c>
      <c r="BL454" s="6">
        <f>IF(_xlfn.NUMBERVALUE(AL454),IF(ABS(AL454)&lt;1,1-ABS(AL454),0),0)</f>
        <v>0</v>
      </c>
      <c r="BM454" s="6">
        <f>IF(F454&gt;F$3054,F$3054,IF(F454&lt;F$3053,F$3053,F454))</f>
        <v>-90.1</v>
      </c>
      <c r="BN454" s="6">
        <f>IF(BM454&gt;0, BM454/BM$3049, BM454/BM$3050*-1)</f>
        <v>-0.90589181580534883</v>
      </c>
      <c r="BO454" s="6">
        <f>IF(O454&gt;O$3054,O$3054,IF(O454&lt;O$3053,O$3053,O454))</f>
        <v>0</v>
      </c>
      <c r="BP454" s="26">
        <f>BO454/BO$3049</f>
        <v>0</v>
      </c>
      <c r="BQ454" s="26">
        <f>IF(OR(BD454=0, BH454=0,BN454=0,BP454=0), 0,BD454+BH454+BK454+BL454+BN454+BP454)</f>
        <v>0</v>
      </c>
      <c r="BR454" s="6">
        <f>IF(D454&gt;0,C454/D454,0)</f>
        <v>-1.3</v>
      </c>
    </row>
    <row r="455" spans="1:70" x14ac:dyDescent="0.2">
      <c r="A455" s="15" t="s">
        <v>1190</v>
      </c>
      <c r="B455" s="15" t="s">
        <v>1191</v>
      </c>
      <c r="C455" s="15">
        <v>0.03</v>
      </c>
      <c r="D455" s="15">
        <v>0.4</v>
      </c>
      <c r="E455" s="15">
        <v>0.4</v>
      </c>
      <c r="F455" s="15">
        <v>-21.57</v>
      </c>
      <c r="G455" s="15">
        <v>0.78</v>
      </c>
      <c r="H455" s="21">
        <v>17670000</v>
      </c>
      <c r="I455" s="15">
        <v>11.52</v>
      </c>
      <c r="J455" s="15">
        <v>0</v>
      </c>
      <c r="K455" s="15">
        <v>0.02</v>
      </c>
      <c r="L455" s="15">
        <v>0.02</v>
      </c>
      <c r="M455" s="15">
        <v>0.06</v>
      </c>
      <c r="N455" s="15">
        <v>0.02</v>
      </c>
      <c r="O455" s="15">
        <v>16.25</v>
      </c>
      <c r="P455" s="15">
        <v>1.71</v>
      </c>
      <c r="Q455" s="15">
        <v>0.51</v>
      </c>
      <c r="R455" s="15">
        <v>0.02</v>
      </c>
      <c r="S455" s="15">
        <v>3.06</v>
      </c>
      <c r="T455" s="15">
        <v>16.25</v>
      </c>
      <c r="U455" s="15">
        <v>16.25</v>
      </c>
      <c r="V455" s="15">
        <v>19.5</v>
      </c>
      <c r="W455" s="15">
        <v>19.5</v>
      </c>
      <c r="X455" s="15">
        <v>31.84</v>
      </c>
      <c r="Y455" s="15">
        <v>31.84</v>
      </c>
      <c r="Z455" s="15">
        <v>38.200000000000003</v>
      </c>
      <c r="AA455" s="15">
        <v>38.200000000000003</v>
      </c>
      <c r="AB455" s="15">
        <v>44.2</v>
      </c>
      <c r="AC455" s="15">
        <v>5.43</v>
      </c>
      <c r="AD455" s="15">
        <v>8.69</v>
      </c>
      <c r="AE455" s="15">
        <v>5.43</v>
      </c>
      <c r="AF455" s="15">
        <v>3.68</v>
      </c>
      <c r="AG455" s="15">
        <v>5.48</v>
      </c>
      <c r="AH455" s="15">
        <v>3.68</v>
      </c>
      <c r="AI455" s="15">
        <v>6.82</v>
      </c>
      <c r="AJ455" s="15">
        <v>12.1</v>
      </c>
      <c r="AK455" s="15">
        <v>6.82</v>
      </c>
      <c r="AL455" s="15">
        <v>-0.36</v>
      </c>
      <c r="AM455" s="15">
        <v>21.28</v>
      </c>
      <c r="AN455" s="15">
        <v>23.27</v>
      </c>
      <c r="AO455" s="15">
        <v>7.62</v>
      </c>
      <c r="AP455" s="15">
        <v>5.14</v>
      </c>
      <c r="AQ455" s="15">
        <v>3.16</v>
      </c>
      <c r="AR455" s="15">
        <v>-8.6999999999999993</v>
      </c>
      <c r="AS455" s="15">
        <v>-6.81</v>
      </c>
      <c r="AT455" s="15">
        <v>-17.760000000000002</v>
      </c>
      <c r="AU455" s="15">
        <v>-9.48</v>
      </c>
      <c r="AV455" s="15">
        <v>-13.54</v>
      </c>
      <c r="AW455" s="16">
        <v>4514</v>
      </c>
      <c r="AX455" s="16">
        <v>8219</v>
      </c>
      <c r="AZ455" s="6">
        <f>IF(D455&gt;0,H455/D455,0)</f>
        <v>44175000</v>
      </c>
      <c r="BA455" s="6">
        <f>AZ455*Q455</f>
        <v>22529250</v>
      </c>
      <c r="BB455" s="6">
        <f>IF(C455&gt;C$3054,C$3054,IF(C455&lt;C$3053,C$3053,C455))</f>
        <v>0.03</v>
      </c>
      <c r="BC455" s="6">
        <f>IF(BB455&gt;0,(D455/15)-BB455,0)</f>
        <v>-3.3333333333333305E-3</v>
      </c>
      <c r="BD455" s="6">
        <f>BC455/BC$3049</f>
        <v>-6.4193092823212167E-4</v>
      </c>
      <c r="BE455" s="15">
        <f>IF(AU455&gt;AU$3054,AU$3054,IF(AU455&lt;AU$3053,AU$3053,AU455))</f>
        <v>-9.48</v>
      </c>
      <c r="BF455" s="15">
        <f>IF(I455&gt;I$3054,I$3054,IF(I455&lt;I$3053,I$3053,I455))</f>
        <v>11.52</v>
      </c>
      <c r="BG455" s="6">
        <f>IF(BE455&gt;0, BF455/BE455,0)</f>
        <v>0</v>
      </c>
      <c r="BH455" s="26">
        <f>BG455/BG$3049</f>
        <v>0</v>
      </c>
      <c r="BI455" s="26">
        <f>IF(AV455&gt;AV$3054,AV$3054,IF(AV455&lt;AV$3053,AV$3053,AV455))</f>
        <v>-13.54</v>
      </c>
      <c r="BJ455" s="6">
        <f>IF(BI455&gt;0, BF455/BI455,0)</f>
        <v>0</v>
      </c>
      <c r="BK455" s="26">
        <f>BJ455/BJ$3049</f>
        <v>0</v>
      </c>
      <c r="BL455" s="6">
        <f>IF(_xlfn.NUMBERVALUE(AL455),IF(ABS(AL455)&lt;1,1-ABS(AL455),0),0)</f>
        <v>0.64</v>
      </c>
      <c r="BM455" s="6">
        <f>IF(F455&gt;F$3054,F$3054,IF(F455&lt;F$3053,F$3053,F455))</f>
        <v>-21.57</v>
      </c>
      <c r="BN455" s="6">
        <f>IF(BM455&gt;0, BM455/BM$3049, BM455/BM$3050*-1)</f>
        <v>-0.21687110396139153</v>
      </c>
      <c r="BO455" s="6">
        <f>IF(O455&gt;O$3054,O$3054,IF(O455&lt;O$3053,O$3053,O455))</f>
        <v>16.25</v>
      </c>
      <c r="BP455" s="26">
        <f>BO455/BO$3049</f>
        <v>0.15323119751744188</v>
      </c>
      <c r="BQ455" s="26">
        <f>IF(OR(BD455=0, BH455=0,BN455=0,BP455=0), 0,BD455+BH455+BK455+BL455+BN455+BP455)</f>
        <v>0</v>
      </c>
      <c r="BR455" s="6">
        <f>IF(D455&gt;0,C455/D455,0)</f>
        <v>7.4999999999999997E-2</v>
      </c>
    </row>
    <row r="456" spans="1:70" x14ac:dyDescent="0.2">
      <c r="A456" s="15" t="s">
        <v>1032</v>
      </c>
      <c r="B456" s="15" t="s">
        <v>1033</v>
      </c>
      <c r="C456" s="15"/>
      <c r="D456" s="15">
        <v>1.32</v>
      </c>
      <c r="E456" s="15"/>
      <c r="F456" s="15"/>
      <c r="G456" s="15"/>
      <c r="H456" s="21"/>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v>0</v>
      </c>
      <c r="AX456" s="15"/>
      <c r="AZ456" s="6">
        <f>IF(D456&gt;0,H456/D456,0)</f>
        <v>0</v>
      </c>
      <c r="BA456" s="6">
        <f>AZ456*Q456</f>
        <v>0</v>
      </c>
      <c r="BB456" s="6">
        <f>IF(C456&gt;C$3054,C$3054,IF(C456&lt;C$3053,C$3053,C456))</f>
        <v>0</v>
      </c>
      <c r="BC456" s="6">
        <f>IF(BB456&gt;0,(D456/15)-BB456,0)</f>
        <v>0</v>
      </c>
      <c r="BD456" s="6">
        <f>BC456/BC$3049</f>
        <v>0</v>
      </c>
      <c r="BE456" s="15">
        <f>IF(AU456&gt;AU$3054,AU$3054,IF(AU456&lt;AU$3053,AU$3053,AU456))</f>
        <v>0</v>
      </c>
      <c r="BF456" s="15">
        <f>IF(I456&gt;I$3054,I$3054,IF(I456&lt;I$3053,I$3053,I456))</f>
        <v>0</v>
      </c>
      <c r="BG456" s="6">
        <f>IF(BE456&gt;0, BF456/BE456,0)</f>
        <v>0</v>
      </c>
      <c r="BH456" s="26">
        <f>BG456/BG$3049</f>
        <v>0</v>
      </c>
      <c r="BI456" s="26">
        <f>IF(AV456&gt;AV$3054,AV$3054,IF(AV456&lt;AV$3053,AV$3053,AV456))</f>
        <v>0</v>
      </c>
      <c r="BJ456" s="6">
        <f>IF(BI456&gt;0, BF456/BI456,0)</f>
        <v>0</v>
      </c>
      <c r="BK456" s="26">
        <f>BJ456/BJ$3049</f>
        <v>0</v>
      </c>
      <c r="BL456" s="6">
        <f>IF(_xlfn.NUMBERVALUE(AL456),IF(ABS(AL456)&lt;1,1-ABS(AL456),0),0)</f>
        <v>0</v>
      </c>
      <c r="BM456" s="6">
        <f>IF(F456&gt;F$3054,F$3054,IF(F456&lt;F$3053,F$3053,F456))</f>
        <v>0</v>
      </c>
      <c r="BN456" s="6">
        <f>IF(BM456&gt;0, BM456/BM$3049, BM456/BM$3050*-1)</f>
        <v>0</v>
      </c>
      <c r="BO456" s="6">
        <f>IF(O456&gt;O$3054,O$3054,IF(O456&lt;O$3053,O$3053,O456))</f>
        <v>0</v>
      </c>
      <c r="BP456" s="26">
        <f>BO456/BO$3049</f>
        <v>0</v>
      </c>
      <c r="BQ456" s="26">
        <f>IF(OR(BD456=0, BH456=0,BN456=0,BP456=0), 0,BD456+BH456+BK456+BL456+BN456+BP456)</f>
        <v>0</v>
      </c>
      <c r="BR456" s="6">
        <f>IF(D456&gt;0,C456/D456,0)</f>
        <v>0</v>
      </c>
    </row>
    <row r="457" spans="1:70" x14ac:dyDescent="0.2">
      <c r="A457" s="15" t="s">
        <v>1180</v>
      </c>
      <c r="B457" s="15" t="s">
        <v>1181</v>
      </c>
      <c r="C457" s="15">
        <v>-0.01</v>
      </c>
      <c r="D457" s="15">
        <v>0.04</v>
      </c>
      <c r="E457" s="15">
        <v>0.06</v>
      </c>
      <c r="F457" s="15">
        <v>-26</v>
      </c>
      <c r="G457" s="15">
        <v>3.7</v>
      </c>
      <c r="H457" s="21">
        <v>11610000</v>
      </c>
      <c r="I457" s="15"/>
      <c r="J457" s="15">
        <v>0</v>
      </c>
      <c r="K457" s="15"/>
      <c r="L457" s="15">
        <v>0</v>
      </c>
      <c r="M457" s="15"/>
      <c r="N457" s="15">
        <v>0</v>
      </c>
      <c r="O457" s="15"/>
      <c r="P457" s="15"/>
      <c r="Q457" s="15">
        <v>0.01</v>
      </c>
      <c r="R457" s="15">
        <v>0.01</v>
      </c>
      <c r="S457" s="15">
        <v>9.9499999999999993</v>
      </c>
      <c r="T457" s="15">
        <v>0</v>
      </c>
      <c r="U457" s="15">
        <v>0</v>
      </c>
      <c r="V457" s="15">
        <v>0</v>
      </c>
      <c r="W457" s="15">
        <v>0</v>
      </c>
      <c r="X457" s="15">
        <v>0</v>
      </c>
      <c r="Y457" s="15">
        <v>0</v>
      </c>
      <c r="Z457" s="15">
        <v>0</v>
      </c>
      <c r="AA457" s="15">
        <v>0</v>
      </c>
      <c r="AB457" s="15"/>
      <c r="AC457" s="15">
        <v>-82.54</v>
      </c>
      <c r="AD457" s="15">
        <v>-71.47</v>
      </c>
      <c r="AE457" s="15">
        <v>-82.54</v>
      </c>
      <c r="AF457" s="15">
        <v>-74.19</v>
      </c>
      <c r="AG457" s="15">
        <v>-65.77</v>
      </c>
      <c r="AH457" s="15">
        <v>-74.19</v>
      </c>
      <c r="AI457" s="15">
        <v>-82.54</v>
      </c>
      <c r="AJ457" s="15">
        <v>-71.47</v>
      </c>
      <c r="AK457" s="15">
        <v>-82.54</v>
      </c>
      <c r="AL457" s="15">
        <v>1.05</v>
      </c>
      <c r="AM457" s="15">
        <v>233.24</v>
      </c>
      <c r="AN457" s="15">
        <v>27.31</v>
      </c>
      <c r="AO457" s="15">
        <v>-197.99</v>
      </c>
      <c r="AP457" s="15">
        <v>-198.99</v>
      </c>
      <c r="AQ457" s="15">
        <v>-194.05</v>
      </c>
      <c r="AR457" s="15"/>
      <c r="AS457" s="15">
        <v>28.18</v>
      </c>
      <c r="AT457" s="15">
        <v>6.89</v>
      </c>
      <c r="AU457" s="15"/>
      <c r="AV457" s="15"/>
      <c r="AW457" s="15">
        <v>0</v>
      </c>
      <c r="AX457" s="16">
        <v>234403</v>
      </c>
      <c r="AZ457" s="6">
        <f>IF(D457&gt;0,H457/D457,0)</f>
        <v>290250000</v>
      </c>
      <c r="BA457" s="6">
        <f>AZ457*Q457</f>
        <v>2902500</v>
      </c>
      <c r="BB457" s="6">
        <f>IF(C457&gt;C$3054,C$3054,IF(C457&lt;C$3053,C$3053,C457))</f>
        <v>-0.01</v>
      </c>
      <c r="BC457" s="6">
        <f>IF(BB457&gt;0,(D457/15)-BB457,0)</f>
        <v>0</v>
      </c>
      <c r="BD457" s="6">
        <f>BC457/BC$3049</f>
        <v>0</v>
      </c>
      <c r="BE457" s="15">
        <f>IF(AU457&gt;AU$3054,AU$3054,IF(AU457&lt;AU$3053,AU$3053,AU457))</f>
        <v>0</v>
      </c>
      <c r="BF457" s="15">
        <f>IF(I457&gt;I$3054,I$3054,IF(I457&lt;I$3053,I$3053,I457))</f>
        <v>0</v>
      </c>
      <c r="BG457" s="6">
        <f>IF(BE457&gt;0, BF457/BE457,0)</f>
        <v>0</v>
      </c>
      <c r="BH457" s="26">
        <f>BG457/BG$3049</f>
        <v>0</v>
      </c>
      <c r="BI457" s="26">
        <f>IF(AV457&gt;AV$3054,AV$3054,IF(AV457&lt;AV$3053,AV$3053,AV457))</f>
        <v>0</v>
      </c>
      <c r="BJ457" s="6">
        <f>IF(BI457&gt;0, BF457/BI457,0)</f>
        <v>0</v>
      </c>
      <c r="BK457" s="26">
        <f>BJ457/BJ$3049</f>
        <v>0</v>
      </c>
      <c r="BL457" s="6">
        <f>IF(_xlfn.NUMBERVALUE(AL457),IF(ABS(AL457)&lt;1,1-ABS(AL457),0),0)</f>
        <v>0</v>
      </c>
      <c r="BM457" s="6">
        <f>IF(F457&gt;F$3054,F$3054,IF(F457&lt;F$3053,F$3053,F457))</f>
        <v>-26</v>
      </c>
      <c r="BN457" s="6">
        <f>IF(BM457&gt;0, BM457/BM$3049, BM457/BM$3050*-1)</f>
        <v>-0.26141162276291979</v>
      </c>
      <c r="BO457" s="6">
        <f>IF(O457&gt;O$3054,O$3054,IF(O457&lt;O$3053,O$3053,O457))</f>
        <v>0</v>
      </c>
      <c r="BP457" s="26">
        <f>BO457/BO$3049</f>
        <v>0</v>
      </c>
      <c r="BQ457" s="26">
        <f>IF(OR(BD457=0, BH457=0,BN457=0,BP457=0), 0,BD457+BH457+BK457+BL457+BN457+BP457)</f>
        <v>0</v>
      </c>
      <c r="BR457" s="6">
        <f>IF(D457&gt;0,C457/D457,0)</f>
        <v>-0.25</v>
      </c>
    </row>
    <row r="458" spans="1:70" x14ac:dyDescent="0.2">
      <c r="A458" s="15" t="s">
        <v>1028</v>
      </c>
      <c r="B458" s="15" t="s">
        <v>1029</v>
      </c>
      <c r="C458" s="15"/>
      <c r="D458" s="15">
        <v>0</v>
      </c>
      <c r="E458" s="15"/>
      <c r="F458" s="15"/>
      <c r="G458" s="15"/>
      <c r="H458" s="21"/>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v>0</v>
      </c>
      <c r="AX458" s="15"/>
      <c r="AZ458" s="6">
        <f>IF(D458&gt;0,H458/D458,0)</f>
        <v>0</v>
      </c>
      <c r="BA458" s="6">
        <f>AZ458*Q458</f>
        <v>0</v>
      </c>
      <c r="BB458" s="6">
        <f>IF(C458&gt;C$3054,C$3054,IF(C458&lt;C$3053,C$3053,C458))</f>
        <v>0</v>
      </c>
      <c r="BC458" s="6">
        <f>IF(BB458&gt;0,(D458/15)-BB458,0)</f>
        <v>0</v>
      </c>
      <c r="BD458" s="6">
        <f>BC458/BC$3049</f>
        <v>0</v>
      </c>
      <c r="BE458" s="15">
        <f>IF(AU458&gt;AU$3054,AU$3054,IF(AU458&lt;AU$3053,AU$3053,AU458))</f>
        <v>0</v>
      </c>
      <c r="BF458" s="15">
        <f>IF(I458&gt;I$3054,I$3054,IF(I458&lt;I$3053,I$3053,I458))</f>
        <v>0</v>
      </c>
      <c r="BG458" s="6">
        <f>IF(BE458&gt;0, BF458/BE458,0)</f>
        <v>0</v>
      </c>
      <c r="BH458" s="26">
        <f>BG458/BG$3049</f>
        <v>0</v>
      </c>
      <c r="BI458" s="26">
        <f>IF(AV458&gt;AV$3054,AV$3054,IF(AV458&lt;AV$3053,AV$3053,AV458))</f>
        <v>0</v>
      </c>
      <c r="BJ458" s="6">
        <f>IF(BI458&gt;0, BF458/BI458,0)</f>
        <v>0</v>
      </c>
      <c r="BK458" s="26">
        <f>BJ458/BJ$3049</f>
        <v>0</v>
      </c>
      <c r="BL458" s="6">
        <f>IF(_xlfn.NUMBERVALUE(AL458),IF(ABS(AL458)&lt;1,1-ABS(AL458),0),0)</f>
        <v>0</v>
      </c>
      <c r="BM458" s="6">
        <f>IF(F458&gt;F$3054,F$3054,IF(F458&lt;F$3053,F$3053,F458))</f>
        <v>0</v>
      </c>
      <c r="BN458" s="6">
        <f>IF(BM458&gt;0, BM458/BM$3049, BM458/BM$3050*-1)</f>
        <v>0</v>
      </c>
      <c r="BO458" s="6">
        <f>IF(O458&gt;O$3054,O$3054,IF(O458&lt;O$3053,O$3053,O458))</f>
        <v>0</v>
      </c>
      <c r="BP458" s="26">
        <f>BO458/BO$3049</f>
        <v>0</v>
      </c>
      <c r="BQ458" s="26">
        <f>IF(OR(BD458=0, BH458=0,BN458=0,BP458=0), 0,BD458+BH458+BK458+BL458+BN458+BP458)</f>
        <v>0</v>
      </c>
      <c r="BR458" s="6">
        <f>IF(D458&gt;0,C458/D458,0)</f>
        <v>0</v>
      </c>
    </row>
    <row r="459" spans="1:70" x14ac:dyDescent="0.2">
      <c r="A459" s="15" t="s">
        <v>1194</v>
      </c>
      <c r="B459" s="15" t="s">
        <v>1195</v>
      </c>
      <c r="C459" s="15">
        <v>0.08</v>
      </c>
      <c r="D459" s="15">
        <v>1.68</v>
      </c>
      <c r="E459" s="15">
        <v>1.59</v>
      </c>
      <c r="F459" s="15">
        <v>-0.3</v>
      </c>
      <c r="G459" s="15">
        <v>1.1299999999999999</v>
      </c>
      <c r="H459" s="21">
        <v>1010000000</v>
      </c>
      <c r="I459" s="15">
        <v>22.07</v>
      </c>
      <c r="J459" s="15">
        <v>0.04</v>
      </c>
      <c r="K459" s="15">
        <v>0.04</v>
      </c>
      <c r="L459" s="15">
        <v>7.0000000000000007E-2</v>
      </c>
      <c r="M459" s="15">
        <v>7.0000000000000007E-2</v>
      </c>
      <c r="N459" s="15">
        <v>7.0000000000000007E-2</v>
      </c>
      <c r="O459" s="15">
        <v>4.3499999999999996</v>
      </c>
      <c r="P459" s="15">
        <v>34.770000000000003</v>
      </c>
      <c r="Q459" s="15">
        <v>1.47</v>
      </c>
      <c r="R459" s="15">
        <v>0.11</v>
      </c>
      <c r="S459" s="15">
        <v>82.36</v>
      </c>
      <c r="T459" s="15">
        <v>0</v>
      </c>
      <c r="U459" s="15">
        <v>0</v>
      </c>
      <c r="V459" s="15">
        <v>0</v>
      </c>
      <c r="W459" s="15">
        <v>0</v>
      </c>
      <c r="X459" s="15">
        <v>0</v>
      </c>
      <c r="Y459" s="15">
        <v>0</v>
      </c>
      <c r="Z459" s="15">
        <v>0</v>
      </c>
      <c r="AA459" s="15">
        <v>0</v>
      </c>
      <c r="AB459" s="15"/>
      <c r="AC459" s="15">
        <v>4.72</v>
      </c>
      <c r="AD459" s="15">
        <v>4.9000000000000004</v>
      </c>
      <c r="AE459" s="15">
        <v>4.53</v>
      </c>
      <c r="AF459" s="15">
        <v>4.71</v>
      </c>
      <c r="AG459" s="15">
        <v>4.8899999999999997</v>
      </c>
      <c r="AH459" s="15">
        <v>4.53</v>
      </c>
      <c r="AI459" s="15">
        <v>5.08</v>
      </c>
      <c r="AJ459" s="15">
        <v>5.26</v>
      </c>
      <c r="AK459" s="15">
        <v>4.88</v>
      </c>
      <c r="AL459" s="15">
        <v>0.71</v>
      </c>
      <c r="AM459" s="15">
        <v>546.69000000000005</v>
      </c>
      <c r="AN459" s="15"/>
      <c r="AO459" s="15">
        <v>97.12</v>
      </c>
      <c r="AP459" s="15">
        <v>97.99</v>
      </c>
      <c r="AQ459" s="15">
        <v>96.03</v>
      </c>
      <c r="AR459" s="15">
        <v>7.16</v>
      </c>
      <c r="AS459" s="15">
        <v>6.94</v>
      </c>
      <c r="AT459" s="15">
        <v>11.91</v>
      </c>
      <c r="AU459" s="15">
        <v>0.77</v>
      </c>
      <c r="AV459" s="15">
        <v>1.26</v>
      </c>
      <c r="AW459" s="16">
        <v>290876</v>
      </c>
      <c r="AX459" s="16">
        <v>124428</v>
      </c>
      <c r="AZ459" s="6">
        <f>IF(D459&gt;0,H459/D459,0)</f>
        <v>601190476.19047618</v>
      </c>
      <c r="BA459" s="6">
        <f>AZ459*Q459</f>
        <v>883750000</v>
      </c>
      <c r="BB459" s="6">
        <f>IF(C459&gt;C$3054,C$3054,IF(C459&lt;C$3053,C$3053,C459))</f>
        <v>0.08</v>
      </c>
      <c r="BC459" s="6">
        <f>IF(BB459&gt;0,(D459/15)-BB459,0)</f>
        <v>3.2000000000000001E-2</v>
      </c>
      <c r="BD459" s="6">
        <f>BC459/BC$3049</f>
        <v>6.1625369110283731E-3</v>
      </c>
      <c r="BE459" s="15">
        <f>IF(AU459&gt;AU$3054,AU$3054,IF(AU459&lt;AU$3053,AU$3053,AU459))</f>
        <v>0.77</v>
      </c>
      <c r="BF459" s="15">
        <f>IF(I459&gt;I$3054,I$3054,IF(I459&lt;I$3053,I$3053,I459))</f>
        <v>22.07</v>
      </c>
      <c r="BG459" s="6">
        <f>IF(BE459&gt;0, BF459/BE459,0)</f>
        <v>28.662337662337663</v>
      </c>
      <c r="BH459" s="26">
        <f>BG459/BG$3049</f>
        <v>2.7559940059940061E-2</v>
      </c>
      <c r="BI459" s="26">
        <f>IF(AV459&gt;AV$3054,AV$3054,IF(AV459&lt;AV$3053,AV$3053,AV459))</f>
        <v>1.26</v>
      </c>
      <c r="BJ459" s="6">
        <f>IF(BI459&gt;0, BF459/BI459,0)</f>
        <v>17.515873015873016</v>
      </c>
      <c r="BK459" s="26">
        <f>BJ459/BJ$3049</f>
        <v>2.953772852592414E-2</v>
      </c>
      <c r="BL459" s="6">
        <f>IF(_xlfn.NUMBERVALUE(AL459),IF(ABS(AL459)&lt;1,1-ABS(AL459),0),0)</f>
        <v>0.29000000000000004</v>
      </c>
      <c r="BM459" s="6">
        <f>IF(F459&gt;F$3054,F$3054,IF(F459&lt;F$3053,F$3053,F459))</f>
        <v>-0.3</v>
      </c>
      <c r="BN459" s="6">
        <f>IF(BM459&gt;0, BM459/BM$3049, BM459/BM$3050*-1)</f>
        <v>-3.0162879549567667E-3</v>
      </c>
      <c r="BO459" s="6">
        <f>IF(O459&gt;O$3054,O$3054,IF(O459&lt;O$3053,O$3053,O459))</f>
        <v>4.3499999999999996</v>
      </c>
      <c r="BP459" s="26">
        <f>BO459/BO$3049</f>
        <v>4.1018812873899822E-2</v>
      </c>
      <c r="BQ459" s="26">
        <f>IF(OR(BD459=0, BH459=0,BN459=0,BP459=0), 0,BD459+BH459+BK459+BL459+BN459+BP459)</f>
        <v>0.39126273041583565</v>
      </c>
      <c r="BR459" s="6">
        <f>IF(D459&gt;0,C459/D459,0)</f>
        <v>4.7619047619047623E-2</v>
      </c>
    </row>
    <row r="460" spans="1:70" x14ac:dyDescent="0.2">
      <c r="A460" s="15" t="s">
        <v>1212</v>
      </c>
      <c r="B460" s="15" t="s">
        <v>1213</v>
      </c>
      <c r="C460" s="15">
        <v>5.76</v>
      </c>
      <c r="D460" s="15">
        <v>116.93</v>
      </c>
      <c r="E460" s="15">
        <v>132.69999999999999</v>
      </c>
      <c r="F460" s="15">
        <v>-43.12</v>
      </c>
      <c r="G460" s="15">
        <v>11.35</v>
      </c>
      <c r="H460" s="21">
        <v>2010000000</v>
      </c>
      <c r="I460" s="15">
        <v>20.309999999999999</v>
      </c>
      <c r="J460" s="15">
        <v>2.1</v>
      </c>
      <c r="K460" s="15">
        <v>2.1</v>
      </c>
      <c r="L460" s="15">
        <v>4.0999999999999996</v>
      </c>
      <c r="M460" s="15">
        <v>4.0999999999999996</v>
      </c>
      <c r="N460" s="15">
        <v>4.0999999999999996</v>
      </c>
      <c r="O460" s="15">
        <v>3.49</v>
      </c>
      <c r="P460" s="15">
        <v>57.7</v>
      </c>
      <c r="Q460" s="15">
        <v>10.35</v>
      </c>
      <c r="R460" s="15">
        <v>2.19</v>
      </c>
      <c r="S460" s="15">
        <v>1.53</v>
      </c>
      <c r="T460" s="15">
        <v>12.77</v>
      </c>
      <c r="U460" s="15">
        <v>12.77</v>
      </c>
      <c r="V460" s="15">
        <v>12.77</v>
      </c>
      <c r="W460" s="15">
        <v>12.77</v>
      </c>
      <c r="X460" s="15">
        <v>31.1</v>
      </c>
      <c r="Y460" s="15">
        <v>31.1</v>
      </c>
      <c r="Z460" s="15">
        <v>31.1</v>
      </c>
      <c r="AA460" s="15">
        <v>31.1</v>
      </c>
      <c r="AB460" s="15">
        <v>144.4</v>
      </c>
      <c r="AC460" s="15">
        <v>47.88</v>
      </c>
      <c r="AD460" s="15">
        <v>26.27</v>
      </c>
      <c r="AE460" s="15">
        <v>47.88</v>
      </c>
      <c r="AF460" s="15">
        <v>27.5</v>
      </c>
      <c r="AG460" s="15">
        <v>18.28</v>
      </c>
      <c r="AH460" s="15">
        <v>27.5</v>
      </c>
      <c r="AI460" s="15">
        <v>64.28</v>
      </c>
      <c r="AJ460" s="15">
        <v>40.86</v>
      </c>
      <c r="AK460" s="15">
        <v>64.28</v>
      </c>
      <c r="AL460" s="15">
        <v>0.36</v>
      </c>
      <c r="AM460" s="15">
        <v>12.15</v>
      </c>
      <c r="AN460" s="15">
        <v>70.13</v>
      </c>
      <c r="AO460" s="15">
        <v>21.23</v>
      </c>
      <c r="AP460" s="15">
        <v>20.25</v>
      </c>
      <c r="AQ460" s="15">
        <v>13.95</v>
      </c>
      <c r="AR460" s="15">
        <v>29.65</v>
      </c>
      <c r="AS460" s="15">
        <v>24.97</v>
      </c>
      <c r="AT460" s="15">
        <v>16.96</v>
      </c>
      <c r="AU460" s="15">
        <v>28.73</v>
      </c>
      <c r="AV460" s="15">
        <v>20.28</v>
      </c>
      <c r="AW460" s="16">
        <v>20790</v>
      </c>
      <c r="AX460" s="16">
        <v>53831</v>
      </c>
      <c r="AZ460" s="6">
        <f>IF(D460&gt;0,H460/D460,0)</f>
        <v>17189771.658257075</v>
      </c>
      <c r="BA460" s="6">
        <f>AZ460*Q460</f>
        <v>177914136.66296071</v>
      </c>
      <c r="BB460" s="6">
        <f>IF(C460&gt;C$3054,C$3054,IF(C460&lt;C$3053,C$3053,C460))</f>
        <v>4.0418200963864095</v>
      </c>
      <c r="BC460" s="6">
        <f>IF(BB460&gt;0,(D460/15)-BB460,0)</f>
        <v>3.7535132369469242</v>
      </c>
      <c r="BD460" s="6">
        <f>BC460/BC$3049</f>
        <v>0.72284887089746896</v>
      </c>
      <c r="BE460" s="15">
        <f>IF(AU460&gt;AU$3054,AU$3054,IF(AU460&lt;AU$3053,AU$3053,AU460))</f>
        <v>28.73</v>
      </c>
      <c r="BF460" s="15">
        <f>IF(I460&gt;I$3054,I$3054,IF(I460&lt;I$3053,I$3053,I460))</f>
        <v>20.309999999999999</v>
      </c>
      <c r="BG460" s="6">
        <f>IF(BE460&gt;0, BF460/BE460,0)</f>
        <v>0.70692655760529055</v>
      </c>
      <c r="BH460" s="26">
        <f>BG460/BG$3049</f>
        <v>6.7973707462047172E-4</v>
      </c>
      <c r="BI460" s="26">
        <f>IF(AV460&gt;AV$3054,AV$3054,IF(AV460&lt;AV$3053,AV$3053,AV460))</f>
        <v>20.28</v>
      </c>
      <c r="BJ460" s="6">
        <f>IF(BI460&gt;0, BF460/BI460,0)</f>
        <v>1.0014792899408282</v>
      </c>
      <c r="BK460" s="26">
        <f>BJ460/BJ$3049</f>
        <v>1.6888352275562027E-3</v>
      </c>
      <c r="BL460" s="6">
        <f>IF(_xlfn.NUMBERVALUE(AL460),IF(ABS(AL460)&lt;1,1-ABS(AL460),0),0)</f>
        <v>0.64</v>
      </c>
      <c r="BM460" s="6">
        <f>IF(F460&gt;F$3054,F$3054,IF(F460&lt;F$3053,F$3053,F460))</f>
        <v>-43.12</v>
      </c>
      <c r="BN460" s="6">
        <f>IF(BM460&gt;0, BM460/BM$3049, BM460/BM$3050*-1)</f>
        <v>-0.43354112205911927</v>
      </c>
      <c r="BO460" s="6">
        <f>IF(O460&gt;O$3054,O$3054,IF(O460&lt;O$3053,O$3053,O460))</f>
        <v>3.49</v>
      </c>
      <c r="BP460" s="26">
        <f>BO460/BO$3049</f>
        <v>3.2909346420669061E-2</v>
      </c>
      <c r="BQ460" s="26">
        <f>IF(OR(BD460=0, BH460=0,BN460=0,BP460=0), 0,BD460+BH460+BK460+BL460+BN460+BP460)</f>
        <v>0.96458566756119568</v>
      </c>
      <c r="BR460" s="6">
        <f>IF(D460&gt;0,C460/D460,0)</f>
        <v>4.9260241169930725E-2</v>
      </c>
    </row>
    <row r="461" spans="1:70" x14ac:dyDescent="0.2">
      <c r="A461" s="15" t="s">
        <v>1036</v>
      </c>
      <c r="B461" s="15" t="s">
        <v>1037</v>
      </c>
      <c r="C461" s="15">
        <v>0</v>
      </c>
      <c r="D461" s="15">
        <v>0</v>
      </c>
      <c r="E461" s="15">
        <v>0</v>
      </c>
      <c r="F461" s="15">
        <v>0</v>
      </c>
      <c r="G461" s="15">
        <v>23.21</v>
      </c>
      <c r="H461" s="21">
        <v>1520000</v>
      </c>
      <c r="I461" s="15"/>
      <c r="J461" s="15">
        <v>0</v>
      </c>
      <c r="K461" s="15"/>
      <c r="L461" s="15">
        <v>0</v>
      </c>
      <c r="M461" s="15"/>
      <c r="N461" s="15">
        <v>0</v>
      </c>
      <c r="O461" s="15"/>
      <c r="P461" s="15"/>
      <c r="Q461" s="15">
        <v>0</v>
      </c>
      <c r="R461" s="15">
        <v>0</v>
      </c>
      <c r="S461" s="15">
        <v>0.48</v>
      </c>
      <c r="T461" s="15">
        <v>0</v>
      </c>
      <c r="U461" s="15">
        <v>0</v>
      </c>
      <c r="V461" s="15">
        <v>11.14</v>
      </c>
      <c r="W461" s="15">
        <v>11.14</v>
      </c>
      <c r="X461" s="15">
        <v>0</v>
      </c>
      <c r="Y461" s="15">
        <v>0</v>
      </c>
      <c r="Z461" s="15">
        <v>144.9</v>
      </c>
      <c r="AA461" s="15">
        <v>144.9</v>
      </c>
      <c r="AB461" s="15">
        <v>-33.409999999999997</v>
      </c>
      <c r="AC461" s="15">
        <v>-326.85000000000002</v>
      </c>
      <c r="AD461" s="15">
        <v>-845.92</v>
      </c>
      <c r="AE461" s="15">
        <v>-326.85000000000002</v>
      </c>
      <c r="AF461" s="15">
        <v>-35.880000000000003</v>
      </c>
      <c r="AG461" s="15">
        <v>-42.97</v>
      </c>
      <c r="AH461" s="15">
        <v>-35.880000000000003</v>
      </c>
      <c r="AI461" s="15">
        <v>-500.35</v>
      </c>
      <c r="AJ461" s="15"/>
      <c r="AK461" s="15">
        <v>-500.35</v>
      </c>
      <c r="AL461" s="15">
        <v>2.68</v>
      </c>
      <c r="AM461" s="15">
        <v>355.13</v>
      </c>
      <c r="AN461" s="15"/>
      <c r="AO461" s="15">
        <v>-24.7</v>
      </c>
      <c r="AP461" s="15">
        <v>-24.7</v>
      </c>
      <c r="AQ461" s="15">
        <v>-25.44</v>
      </c>
      <c r="AR461" s="15"/>
      <c r="AS461" s="15">
        <v>-6.01</v>
      </c>
      <c r="AT461" s="15">
        <v>-6.21</v>
      </c>
      <c r="AU461" s="15"/>
      <c r="AV461" s="15"/>
      <c r="AW461" s="15">
        <v>0</v>
      </c>
      <c r="AX461" s="16">
        <v>102471</v>
      </c>
      <c r="AZ461" s="6">
        <f>IF(D461&gt;0,H461/D461,0)</f>
        <v>0</v>
      </c>
      <c r="BA461" s="6">
        <f>AZ461*Q461</f>
        <v>0</v>
      </c>
      <c r="BB461" s="6">
        <f>IF(C461&gt;C$3054,C$3054,IF(C461&lt;C$3053,C$3053,C461))</f>
        <v>0</v>
      </c>
      <c r="BC461" s="6">
        <f>IF(BB461&gt;0,(D461/15)-BB461,0)</f>
        <v>0</v>
      </c>
      <c r="BD461" s="6">
        <f>BC461/BC$3049</f>
        <v>0</v>
      </c>
      <c r="BE461" s="15">
        <f>IF(AU461&gt;AU$3054,AU$3054,IF(AU461&lt;AU$3053,AU$3053,AU461))</f>
        <v>0</v>
      </c>
      <c r="BF461" s="15">
        <f>IF(I461&gt;I$3054,I$3054,IF(I461&lt;I$3053,I$3053,I461))</f>
        <v>0</v>
      </c>
      <c r="BG461" s="6">
        <f>IF(BE461&gt;0, BF461/BE461,0)</f>
        <v>0</v>
      </c>
      <c r="BH461" s="26">
        <f>BG461/BG$3049</f>
        <v>0</v>
      </c>
      <c r="BI461" s="26">
        <f>IF(AV461&gt;AV$3054,AV$3054,IF(AV461&lt;AV$3053,AV$3053,AV461))</f>
        <v>0</v>
      </c>
      <c r="BJ461" s="6">
        <f>IF(BI461&gt;0, BF461/BI461,0)</f>
        <v>0</v>
      </c>
      <c r="BK461" s="26">
        <f>BJ461/BJ$3049</f>
        <v>0</v>
      </c>
      <c r="BL461" s="6">
        <f>IF(_xlfn.NUMBERVALUE(AL461),IF(ABS(AL461)&lt;1,1-ABS(AL461),0),0)</f>
        <v>0</v>
      </c>
      <c r="BM461" s="6">
        <f>IF(F461&gt;F$3054,F$3054,IF(F461&lt;F$3053,F$3053,F461))</f>
        <v>0</v>
      </c>
      <c r="BN461" s="6">
        <f>IF(BM461&gt;0, BM461/BM$3049, BM461/BM$3050*-1)</f>
        <v>0</v>
      </c>
      <c r="BO461" s="6">
        <f>IF(O461&gt;O$3054,O$3054,IF(O461&lt;O$3053,O$3053,O461))</f>
        <v>0</v>
      </c>
      <c r="BP461" s="26">
        <f>BO461/BO$3049</f>
        <v>0</v>
      </c>
      <c r="BQ461" s="26">
        <f>IF(OR(BD461=0, BH461=0,BN461=0,BP461=0), 0,BD461+BH461+BK461+BL461+BN461+BP461)</f>
        <v>0</v>
      </c>
      <c r="BR461" s="6">
        <f>IF(D461&gt;0,C461/D461,0)</f>
        <v>0</v>
      </c>
    </row>
    <row r="462" spans="1:70" x14ac:dyDescent="0.2">
      <c r="A462" s="15" t="s">
        <v>1271</v>
      </c>
      <c r="B462" s="15" t="s">
        <v>1272</v>
      </c>
      <c r="C462" s="15">
        <v>-1.1499999999999999</v>
      </c>
      <c r="D462" s="15">
        <v>3.21</v>
      </c>
      <c r="E462" s="15">
        <v>2.17</v>
      </c>
      <c r="F462" s="15">
        <v>664.29</v>
      </c>
      <c r="G462" s="15">
        <v>1.63</v>
      </c>
      <c r="H462" s="21">
        <v>661350000</v>
      </c>
      <c r="I462" s="15"/>
      <c r="J462" s="15">
        <v>0</v>
      </c>
      <c r="K462" s="15"/>
      <c r="L462" s="15">
        <v>0</v>
      </c>
      <c r="M462" s="15"/>
      <c r="N462" s="15">
        <v>0</v>
      </c>
      <c r="O462" s="15"/>
      <c r="P462" s="15">
        <v>0</v>
      </c>
      <c r="Q462" s="15">
        <v>1.96</v>
      </c>
      <c r="R462" s="15">
        <v>0.35</v>
      </c>
      <c r="S462" s="15">
        <v>1.91</v>
      </c>
      <c r="T462" s="15">
        <v>40.26</v>
      </c>
      <c r="U462" s="15">
        <v>40.26</v>
      </c>
      <c r="V462" s="15">
        <v>40.97</v>
      </c>
      <c r="W462" s="15">
        <v>40.97</v>
      </c>
      <c r="X462" s="15">
        <v>126.18</v>
      </c>
      <c r="Y462" s="15">
        <v>126.18</v>
      </c>
      <c r="Z462" s="15">
        <v>128.43</v>
      </c>
      <c r="AA462" s="15">
        <v>128.43</v>
      </c>
      <c r="AB462" s="15">
        <v>7.27</v>
      </c>
      <c r="AC462" s="15">
        <v>-19.440000000000001</v>
      </c>
      <c r="AD462" s="15">
        <v>-4.08</v>
      </c>
      <c r="AE462" s="15">
        <v>-19.440000000000001</v>
      </c>
      <c r="AF462" s="15">
        <v>-15.21</v>
      </c>
      <c r="AG462" s="15">
        <v>-3.34</v>
      </c>
      <c r="AH462" s="15">
        <v>-15.21</v>
      </c>
      <c r="AI462" s="15">
        <v>-44.81</v>
      </c>
      <c r="AJ462" s="15">
        <v>-7.65</v>
      </c>
      <c r="AK462" s="15">
        <v>-44.81</v>
      </c>
      <c r="AL462" s="15">
        <v>1.44</v>
      </c>
      <c r="AM462" s="15">
        <v>189.79</v>
      </c>
      <c r="AN462" s="15">
        <v>15.94</v>
      </c>
      <c r="AO462" s="15">
        <v>29.65</v>
      </c>
      <c r="AP462" s="15">
        <v>-32.159999999999997</v>
      </c>
      <c r="AQ462" s="15">
        <v>-23.88</v>
      </c>
      <c r="AR462" s="15"/>
      <c r="AS462" s="15">
        <v>-6.58</v>
      </c>
      <c r="AT462" s="15">
        <v>4.1100000000000003</v>
      </c>
      <c r="AU462" s="15"/>
      <c r="AV462" s="15"/>
      <c r="AW462" s="15">
        <v>2940000</v>
      </c>
      <c r="AX462" s="16">
        <v>830166</v>
      </c>
      <c r="AZ462" s="6">
        <f>IF(D462&gt;0,H462/D462,0)</f>
        <v>206028037.38317758</v>
      </c>
      <c r="BA462" s="6">
        <f>AZ462*Q462</f>
        <v>403814953.27102804</v>
      </c>
      <c r="BB462" s="6">
        <f>IF(C462&gt;C$3054,C$3054,IF(C462&lt;C$3053,C$3053,C462))</f>
        <v>-1.1499999999999999</v>
      </c>
      <c r="BC462" s="6">
        <f>IF(BB462&gt;0,(D462/15)-BB462,0)</f>
        <v>0</v>
      </c>
      <c r="BD462" s="6">
        <f>BC462/BC$3049</f>
        <v>0</v>
      </c>
      <c r="BE462" s="15">
        <f>IF(AU462&gt;AU$3054,AU$3054,IF(AU462&lt;AU$3053,AU$3053,AU462))</f>
        <v>0</v>
      </c>
      <c r="BF462" s="15">
        <f>IF(I462&gt;I$3054,I$3054,IF(I462&lt;I$3053,I$3053,I462))</f>
        <v>0</v>
      </c>
      <c r="BG462" s="6">
        <f>IF(BE462&gt;0, BF462/BE462,0)</f>
        <v>0</v>
      </c>
      <c r="BH462" s="26">
        <f>BG462/BG$3049</f>
        <v>0</v>
      </c>
      <c r="BI462" s="26">
        <f>IF(AV462&gt;AV$3054,AV$3054,IF(AV462&lt;AV$3053,AV$3053,AV462))</f>
        <v>0</v>
      </c>
      <c r="BJ462" s="6">
        <f>IF(BI462&gt;0, BF462/BI462,0)</f>
        <v>0</v>
      </c>
      <c r="BK462" s="26">
        <f>BJ462/BJ$3049</f>
        <v>0</v>
      </c>
      <c r="BL462" s="6">
        <f>IF(_xlfn.NUMBERVALUE(AL462),IF(ABS(AL462)&lt;1,1-ABS(AL462),0),0)</f>
        <v>0</v>
      </c>
      <c r="BM462" s="6">
        <f>IF(F462&gt;F$3054,F$3054,IF(F462&lt;F$3053,F$3053,F462))</f>
        <v>664.29</v>
      </c>
      <c r="BN462" s="6">
        <f>IF(BM462&gt;0, BM462/BM$3049, BM462/BM$3050*-1)</f>
        <v>0.83920826676253124</v>
      </c>
      <c r="BO462" s="6">
        <f>IF(O462&gt;O$3054,O$3054,IF(O462&lt;O$3053,O$3053,O462))</f>
        <v>0</v>
      </c>
      <c r="BP462" s="26">
        <f>BO462/BO$3049</f>
        <v>0</v>
      </c>
      <c r="BQ462" s="26">
        <f>IF(OR(BD462=0, BH462=0,BN462=0,BP462=0), 0,BD462+BH462+BK462+BL462+BN462+BP462)</f>
        <v>0</v>
      </c>
      <c r="BR462" s="6">
        <f>IF(D462&gt;0,C462/D462,0)</f>
        <v>-0.35825545171339562</v>
      </c>
    </row>
    <row r="463" spans="1:70" x14ac:dyDescent="0.2">
      <c r="A463" s="15" t="s">
        <v>1091</v>
      </c>
      <c r="B463" s="15" t="s">
        <v>1092</v>
      </c>
      <c r="C463" s="15">
        <v>0</v>
      </c>
      <c r="D463" s="15">
        <v>0</v>
      </c>
      <c r="E463" s="15">
        <v>0</v>
      </c>
      <c r="F463" s="15">
        <v>0</v>
      </c>
      <c r="G463" s="15">
        <v>0.17</v>
      </c>
      <c r="H463" s="21">
        <v>2230000</v>
      </c>
      <c r="I463" s="15">
        <v>3.03</v>
      </c>
      <c r="J463" s="15">
        <v>0</v>
      </c>
      <c r="K463" s="15"/>
      <c r="L463" s="15">
        <v>0</v>
      </c>
      <c r="M463" s="15"/>
      <c r="N463" s="15">
        <v>0</v>
      </c>
      <c r="O463" s="15"/>
      <c r="P463" s="15"/>
      <c r="Q463" s="15">
        <v>0.01</v>
      </c>
      <c r="R463" s="15">
        <v>0</v>
      </c>
      <c r="S463" s="15">
        <v>310.93</v>
      </c>
      <c r="T463" s="15">
        <v>0</v>
      </c>
      <c r="U463" s="15">
        <v>0</v>
      </c>
      <c r="V463" s="15">
        <v>0</v>
      </c>
      <c r="W463" s="15">
        <v>0</v>
      </c>
      <c r="X463" s="15">
        <v>0</v>
      </c>
      <c r="Y463" s="15">
        <v>0</v>
      </c>
      <c r="Z463" s="15">
        <v>0</v>
      </c>
      <c r="AA463" s="15">
        <v>0</v>
      </c>
      <c r="AB463" s="15"/>
      <c r="AC463" s="15">
        <v>5.9</v>
      </c>
      <c r="AD463" s="15">
        <v>13.33</v>
      </c>
      <c r="AE463" s="15">
        <v>5.9</v>
      </c>
      <c r="AF463" s="15">
        <v>5.88</v>
      </c>
      <c r="AG463" s="15">
        <v>13.14</v>
      </c>
      <c r="AH463" s="15">
        <v>5.88</v>
      </c>
      <c r="AI463" s="15">
        <v>5.9</v>
      </c>
      <c r="AJ463" s="15">
        <v>13.33</v>
      </c>
      <c r="AK463" s="15">
        <v>5.9</v>
      </c>
      <c r="AL463" s="15">
        <v>2.06</v>
      </c>
      <c r="AM463" s="16">
        <v>1871.65</v>
      </c>
      <c r="AN463" s="15"/>
      <c r="AO463" s="15">
        <v>-136.25</v>
      </c>
      <c r="AP463" s="15">
        <v>-136.25</v>
      </c>
      <c r="AQ463" s="15">
        <v>265.93</v>
      </c>
      <c r="AR463" s="15"/>
      <c r="AS463" s="15">
        <v>32.44</v>
      </c>
      <c r="AT463" s="15"/>
      <c r="AU463" s="15"/>
      <c r="AV463" s="15"/>
      <c r="AW463" s="15">
        <v>0</v>
      </c>
      <c r="AX463" s="16">
        <v>559178</v>
      </c>
      <c r="AZ463" s="6">
        <f>IF(D463&gt;0,H463/D463,0)</f>
        <v>0</v>
      </c>
      <c r="BA463" s="6">
        <f>AZ463*Q463</f>
        <v>0</v>
      </c>
      <c r="BB463" s="6">
        <f>IF(C463&gt;C$3054,C$3054,IF(C463&lt;C$3053,C$3053,C463))</f>
        <v>0</v>
      </c>
      <c r="BC463" s="6">
        <f>IF(BB463&gt;0,(D463/15)-BB463,0)</f>
        <v>0</v>
      </c>
      <c r="BD463" s="6">
        <f>BC463/BC$3049</f>
        <v>0</v>
      </c>
      <c r="BE463" s="15">
        <f>IF(AU463&gt;AU$3054,AU$3054,IF(AU463&lt;AU$3053,AU$3053,AU463))</f>
        <v>0</v>
      </c>
      <c r="BF463" s="15">
        <f>IF(I463&gt;I$3054,I$3054,IF(I463&lt;I$3053,I$3053,I463))</f>
        <v>3.03</v>
      </c>
      <c r="BG463" s="6">
        <f>IF(BE463&gt;0, BF463/BE463,0)</f>
        <v>0</v>
      </c>
      <c r="BH463" s="26">
        <f>BG463/BG$3049</f>
        <v>0</v>
      </c>
      <c r="BI463" s="26">
        <f>IF(AV463&gt;AV$3054,AV$3054,IF(AV463&lt;AV$3053,AV$3053,AV463))</f>
        <v>0</v>
      </c>
      <c r="BJ463" s="6">
        <f>IF(BI463&gt;0, BF463/BI463,0)</f>
        <v>0</v>
      </c>
      <c r="BK463" s="26">
        <f>BJ463/BJ$3049</f>
        <v>0</v>
      </c>
      <c r="BL463" s="6">
        <f>IF(_xlfn.NUMBERVALUE(AL463),IF(ABS(AL463)&lt;1,1-ABS(AL463),0),0)</f>
        <v>0</v>
      </c>
      <c r="BM463" s="6">
        <f>IF(F463&gt;F$3054,F$3054,IF(F463&lt;F$3053,F$3053,F463))</f>
        <v>0</v>
      </c>
      <c r="BN463" s="6">
        <f>IF(BM463&gt;0, BM463/BM$3049, BM463/BM$3050*-1)</f>
        <v>0</v>
      </c>
      <c r="BO463" s="6">
        <f>IF(O463&gt;O$3054,O$3054,IF(O463&lt;O$3053,O$3053,O463))</f>
        <v>0</v>
      </c>
      <c r="BP463" s="26">
        <f>BO463/BO$3049</f>
        <v>0</v>
      </c>
      <c r="BQ463" s="26">
        <f>IF(OR(BD463=0, BH463=0,BN463=0,BP463=0), 0,BD463+BH463+BK463+BL463+BN463+BP463)</f>
        <v>0</v>
      </c>
      <c r="BR463" s="6">
        <f>IF(D463&gt;0,C463/D463,0)</f>
        <v>0</v>
      </c>
    </row>
    <row r="464" spans="1:70" x14ac:dyDescent="0.2">
      <c r="A464" s="15" t="s">
        <v>1202</v>
      </c>
      <c r="B464" s="15" t="s">
        <v>1203</v>
      </c>
      <c r="C464" s="15">
        <v>-0.01</v>
      </c>
      <c r="D464" s="15">
        <v>0.13</v>
      </c>
      <c r="E464" s="15">
        <v>0.12</v>
      </c>
      <c r="F464" s="15">
        <v>187.5</v>
      </c>
      <c r="G464" s="15">
        <v>3.27</v>
      </c>
      <c r="H464" s="21">
        <v>41080000</v>
      </c>
      <c r="I464" s="15"/>
      <c r="J464" s="15">
        <v>0</v>
      </c>
      <c r="K464" s="15"/>
      <c r="L464" s="15">
        <v>0</v>
      </c>
      <c r="M464" s="15"/>
      <c r="N464" s="15">
        <v>0</v>
      </c>
      <c r="O464" s="15"/>
      <c r="P464" s="15"/>
      <c r="Q464" s="15">
        <v>0.04</v>
      </c>
      <c r="R464" s="15">
        <v>0.01</v>
      </c>
      <c r="S464" s="15">
        <v>5.47</v>
      </c>
      <c r="T464" s="15">
        <v>0</v>
      </c>
      <c r="U464" s="15">
        <v>0</v>
      </c>
      <c r="V464" s="15">
        <v>0</v>
      </c>
      <c r="W464" s="15">
        <v>0</v>
      </c>
      <c r="X464" s="15">
        <v>0</v>
      </c>
      <c r="Y464" s="15">
        <v>0</v>
      </c>
      <c r="Z464" s="15">
        <v>0</v>
      </c>
      <c r="AA464" s="15">
        <v>0</v>
      </c>
      <c r="AB464" s="15"/>
      <c r="AC464" s="15">
        <v>-19.43</v>
      </c>
      <c r="AD464" s="15">
        <v>-55.85</v>
      </c>
      <c r="AE464" s="15">
        <v>-19.43</v>
      </c>
      <c r="AF464" s="15">
        <v>-18.559999999999999</v>
      </c>
      <c r="AG464" s="15">
        <v>-53.74</v>
      </c>
      <c r="AH464" s="15">
        <v>-18.559999999999999</v>
      </c>
      <c r="AI464" s="15">
        <v>-19.43</v>
      </c>
      <c r="AJ464" s="15">
        <v>-55.92</v>
      </c>
      <c r="AK464" s="15">
        <v>-19.43</v>
      </c>
      <c r="AL464" s="15">
        <v>3.99</v>
      </c>
      <c r="AM464" s="15">
        <v>198.27</v>
      </c>
      <c r="AN464" s="15"/>
      <c r="AO464" s="16">
        <v>-13774.91</v>
      </c>
      <c r="AP464" s="16">
        <v>-13774.91</v>
      </c>
      <c r="AQ464" s="16">
        <v>-13639.57</v>
      </c>
      <c r="AR464" s="15"/>
      <c r="AS464" s="15">
        <v>-40.549999999999997</v>
      </c>
      <c r="AT464" s="15">
        <v>-9.93</v>
      </c>
      <c r="AU464" s="15"/>
      <c r="AV464" s="15"/>
      <c r="AW464" s="16">
        <v>780787</v>
      </c>
      <c r="AX464" s="16">
        <v>215278</v>
      </c>
      <c r="AZ464" s="6">
        <f>IF(D464&gt;0,H464/D464,0)</f>
        <v>316000000</v>
      </c>
      <c r="BA464" s="6">
        <f>AZ464*Q464</f>
        <v>12640000</v>
      </c>
      <c r="BB464" s="6">
        <f>IF(C464&gt;C$3054,C$3054,IF(C464&lt;C$3053,C$3053,C464))</f>
        <v>-0.01</v>
      </c>
      <c r="BC464" s="6">
        <f>IF(BB464&gt;0,(D464/15)-BB464,0)</f>
        <v>0</v>
      </c>
      <c r="BD464" s="6">
        <f>BC464/BC$3049</f>
        <v>0</v>
      </c>
      <c r="BE464" s="15">
        <f>IF(AU464&gt;AU$3054,AU$3054,IF(AU464&lt;AU$3053,AU$3053,AU464))</f>
        <v>0</v>
      </c>
      <c r="BF464" s="15">
        <f>IF(I464&gt;I$3054,I$3054,IF(I464&lt;I$3053,I$3053,I464))</f>
        <v>0</v>
      </c>
      <c r="BG464" s="6">
        <f>IF(BE464&gt;0, BF464/BE464,0)</f>
        <v>0</v>
      </c>
      <c r="BH464" s="26">
        <f>BG464/BG$3049</f>
        <v>0</v>
      </c>
      <c r="BI464" s="26">
        <f>IF(AV464&gt;AV$3054,AV$3054,IF(AV464&lt;AV$3053,AV$3053,AV464))</f>
        <v>0</v>
      </c>
      <c r="BJ464" s="6">
        <f>IF(BI464&gt;0, BF464/BI464,0)</f>
        <v>0</v>
      </c>
      <c r="BK464" s="26">
        <f>BJ464/BJ$3049</f>
        <v>0</v>
      </c>
      <c r="BL464" s="6">
        <f>IF(_xlfn.NUMBERVALUE(AL464),IF(ABS(AL464)&lt;1,1-ABS(AL464),0),0)</f>
        <v>0</v>
      </c>
      <c r="BM464" s="6">
        <f>IF(F464&gt;F$3054,F$3054,IF(F464&lt;F$3053,F$3053,F464))</f>
        <v>187.5</v>
      </c>
      <c r="BN464" s="6">
        <f>IF(BM464&gt;0, BM464/BM$3049, BM464/BM$3050*-1)</f>
        <v>0.23687177289734093</v>
      </c>
      <c r="BO464" s="6">
        <f>IF(O464&gt;O$3054,O$3054,IF(O464&lt;O$3053,O$3053,O464))</f>
        <v>0</v>
      </c>
      <c r="BP464" s="26">
        <f>BO464/BO$3049</f>
        <v>0</v>
      </c>
      <c r="BQ464" s="26">
        <f>IF(OR(BD464=0, BH464=0,BN464=0,BP464=0), 0,BD464+BH464+BK464+BL464+BN464+BP464)</f>
        <v>0</v>
      </c>
      <c r="BR464" s="6">
        <f>IF(D464&gt;0,C464/D464,0)</f>
        <v>-7.6923076923076927E-2</v>
      </c>
    </row>
    <row r="465" spans="1:70" x14ac:dyDescent="0.2">
      <c r="A465" s="15" t="s">
        <v>1295</v>
      </c>
      <c r="B465" s="15" t="s">
        <v>1296</v>
      </c>
      <c r="C465" s="15">
        <v>0.53</v>
      </c>
      <c r="D465" s="15">
        <v>12.97</v>
      </c>
      <c r="E465" s="15">
        <v>14.1</v>
      </c>
      <c r="F465" s="15">
        <v>-15.1</v>
      </c>
      <c r="G465" s="15">
        <v>1.04</v>
      </c>
      <c r="H465" s="21">
        <v>1930000000</v>
      </c>
      <c r="I465" s="15">
        <v>24.63</v>
      </c>
      <c r="J465" s="15">
        <v>0.32</v>
      </c>
      <c r="K465" s="15">
        <v>0.32</v>
      </c>
      <c r="L465" s="15">
        <v>0.48</v>
      </c>
      <c r="M465" s="15">
        <v>0.48</v>
      </c>
      <c r="N465" s="15">
        <v>0.48</v>
      </c>
      <c r="O465" s="15">
        <v>3.71</v>
      </c>
      <c r="P465" s="15">
        <v>68.42</v>
      </c>
      <c r="Q465" s="15">
        <v>12.43</v>
      </c>
      <c r="R465" s="15">
        <v>0.21</v>
      </c>
      <c r="S465" s="15">
        <v>2.37</v>
      </c>
      <c r="T465" s="15">
        <v>11.89</v>
      </c>
      <c r="U465" s="15">
        <v>11.89</v>
      </c>
      <c r="V465" s="15">
        <v>11.89</v>
      </c>
      <c r="W465" s="15">
        <v>11.89</v>
      </c>
      <c r="X465" s="15">
        <v>16.28</v>
      </c>
      <c r="Y465" s="15">
        <v>16.28</v>
      </c>
      <c r="Z465" s="15">
        <v>16.28</v>
      </c>
      <c r="AA465" s="15">
        <v>16.28</v>
      </c>
      <c r="AB465" s="15"/>
      <c r="AC465" s="15">
        <v>3.32</v>
      </c>
      <c r="AD465" s="15">
        <v>3.43</v>
      </c>
      <c r="AE465" s="15">
        <v>3.32</v>
      </c>
      <c r="AF465" s="15">
        <v>3.11</v>
      </c>
      <c r="AG465" s="15">
        <v>3.22</v>
      </c>
      <c r="AH465" s="15">
        <v>3.11</v>
      </c>
      <c r="AI465" s="15">
        <v>4.2699999999999996</v>
      </c>
      <c r="AJ465" s="15">
        <v>4.42</v>
      </c>
      <c r="AK465" s="15">
        <v>4.2699999999999996</v>
      </c>
      <c r="AL465" s="15">
        <v>0.56999999999999995</v>
      </c>
      <c r="AM465" s="15">
        <v>139.65</v>
      </c>
      <c r="AN465" s="15">
        <v>30.95</v>
      </c>
      <c r="AO465" s="15">
        <v>9.75</v>
      </c>
      <c r="AP465" s="15">
        <v>14.34</v>
      </c>
      <c r="AQ465" s="15">
        <v>10.41</v>
      </c>
      <c r="AR465" s="15">
        <v>-11.32</v>
      </c>
      <c r="AS465" s="15">
        <v>3.39</v>
      </c>
      <c r="AT465" s="15">
        <v>3.51</v>
      </c>
      <c r="AU465" s="15">
        <v>-11.46</v>
      </c>
      <c r="AV465" s="15">
        <v>-2.83</v>
      </c>
      <c r="AW465" s="16">
        <v>80975</v>
      </c>
      <c r="AX465" s="16">
        <v>167497</v>
      </c>
      <c r="AZ465" s="6">
        <f>IF(D465&gt;0,H465/D465,0)</f>
        <v>148804934.46414801</v>
      </c>
      <c r="BA465" s="6">
        <f>AZ465*Q465</f>
        <v>1849645335.3893597</v>
      </c>
      <c r="BB465" s="6">
        <f>IF(C465&gt;C$3054,C$3054,IF(C465&lt;C$3053,C$3053,C465))</f>
        <v>0.53</v>
      </c>
      <c r="BC465" s="6">
        <f>IF(BB465&gt;0,(D465/15)-BB465,0)</f>
        <v>0.33466666666666667</v>
      </c>
      <c r="BD465" s="6">
        <f>BC465/BC$3049</f>
        <v>6.4449865194505074E-2</v>
      </c>
      <c r="BE465" s="15">
        <f>IF(AU465&gt;AU$3054,AU$3054,IF(AU465&lt;AU$3053,AU$3053,AU465))</f>
        <v>-11.46</v>
      </c>
      <c r="BF465" s="15">
        <f>IF(I465&gt;I$3054,I$3054,IF(I465&lt;I$3053,I$3053,I465))</f>
        <v>24.63</v>
      </c>
      <c r="BG465" s="6">
        <f>IF(BE465&gt;0, BF465/BE465,0)</f>
        <v>0</v>
      </c>
      <c r="BH465" s="26">
        <f>BG465/BG$3049</f>
        <v>0</v>
      </c>
      <c r="BI465" s="26">
        <f>IF(AV465&gt;AV$3054,AV$3054,IF(AV465&lt;AV$3053,AV$3053,AV465))</f>
        <v>-2.83</v>
      </c>
      <c r="BJ465" s="6">
        <f>IF(BI465&gt;0, BF465/BI465,0)</f>
        <v>0</v>
      </c>
      <c r="BK465" s="26">
        <f>BJ465/BJ$3049</f>
        <v>0</v>
      </c>
      <c r="BL465" s="6">
        <f>IF(_xlfn.NUMBERVALUE(AL465),IF(ABS(AL465)&lt;1,1-ABS(AL465),0),0)</f>
        <v>0.43000000000000005</v>
      </c>
      <c r="BM465" s="6">
        <f>IF(F465&gt;F$3054,F$3054,IF(F465&lt;F$3053,F$3053,F465))</f>
        <v>-15.1</v>
      </c>
      <c r="BN465" s="6">
        <f>IF(BM465&gt;0, BM465/BM$3049, BM465/BM$3050*-1)</f>
        <v>-0.15181982706615726</v>
      </c>
      <c r="BO465" s="6">
        <f>IF(O465&gt;O$3054,O$3054,IF(O465&lt;O$3053,O$3053,O465))</f>
        <v>3.71</v>
      </c>
      <c r="BP465" s="26">
        <f>BO465/BO$3049</f>
        <v>3.4983861094751351E-2</v>
      </c>
      <c r="BQ465" s="26">
        <f>IF(OR(BD465=0, BH465=0,BN465=0,BP465=0), 0,BD465+BH465+BK465+BL465+BN465+BP465)</f>
        <v>0</v>
      </c>
      <c r="BR465" s="6">
        <f>IF(D465&gt;0,C465/D465,0)</f>
        <v>4.0863531225905934E-2</v>
      </c>
    </row>
    <row r="466" spans="1:70" x14ac:dyDescent="0.2">
      <c r="A466" s="15" t="s">
        <v>1148</v>
      </c>
      <c r="B466" s="15" t="s">
        <v>1149</v>
      </c>
      <c r="C466" s="15">
        <v>-7.0000000000000007E-2</v>
      </c>
      <c r="D466" s="15">
        <v>1.1399999999999999</v>
      </c>
      <c r="E466" s="15">
        <v>0.75</v>
      </c>
      <c r="F466" s="15">
        <v>144.68</v>
      </c>
      <c r="G466" s="15">
        <v>8.67</v>
      </c>
      <c r="H466" s="21">
        <v>290120000</v>
      </c>
      <c r="I466" s="15"/>
      <c r="J466" s="15">
        <v>0</v>
      </c>
      <c r="K466" s="15"/>
      <c r="L466" s="15">
        <v>0</v>
      </c>
      <c r="M466" s="15"/>
      <c r="N466" s="15">
        <v>0</v>
      </c>
      <c r="O466" s="15"/>
      <c r="P466" s="15"/>
      <c r="Q466" s="15">
        <v>0.13</v>
      </c>
      <c r="R466" s="15">
        <v>0.06</v>
      </c>
      <c r="S466" s="15">
        <v>8.84</v>
      </c>
      <c r="T466" s="15">
        <v>0</v>
      </c>
      <c r="U466" s="15">
        <v>0</v>
      </c>
      <c r="V466" s="15">
        <v>0.09</v>
      </c>
      <c r="W466" s="15">
        <v>0.09</v>
      </c>
      <c r="X466" s="15">
        <v>0</v>
      </c>
      <c r="Y466" s="15">
        <v>0</v>
      </c>
      <c r="Z466" s="15">
        <v>0.1</v>
      </c>
      <c r="AA466" s="15">
        <v>0.1</v>
      </c>
      <c r="AB466" s="15"/>
      <c r="AC466" s="15">
        <v>-49.75</v>
      </c>
      <c r="AD466" s="15">
        <v>-26.45</v>
      </c>
      <c r="AE466" s="15">
        <v>-49.75</v>
      </c>
      <c r="AF466" s="15">
        <v>-46.82</v>
      </c>
      <c r="AG466" s="15">
        <v>-25.43</v>
      </c>
      <c r="AH466" s="15">
        <v>-46.82</v>
      </c>
      <c r="AI466" s="15">
        <v>-49.75</v>
      </c>
      <c r="AJ466" s="15">
        <v>-26.45</v>
      </c>
      <c r="AK466" s="15">
        <v>-49.75</v>
      </c>
      <c r="AL466" s="15">
        <v>0.35</v>
      </c>
      <c r="AM466" s="15">
        <v>223.71</v>
      </c>
      <c r="AN466" s="15"/>
      <c r="AO466" s="16">
        <v>-5481.2</v>
      </c>
      <c r="AP466" s="16">
        <v>-5481.2</v>
      </c>
      <c r="AQ466" s="16">
        <v>-5481.2</v>
      </c>
      <c r="AR466" s="15"/>
      <c r="AS466" s="15">
        <v>-28.05</v>
      </c>
      <c r="AT466" s="15">
        <v>5.7</v>
      </c>
      <c r="AU466" s="15"/>
      <c r="AV466" s="15"/>
      <c r="AW466" s="15">
        <v>1250000</v>
      </c>
      <c r="AX466" s="16">
        <v>468483</v>
      </c>
      <c r="AZ466" s="6">
        <f>IF(D466&gt;0,H466/D466,0)</f>
        <v>254491228.07017547</v>
      </c>
      <c r="BA466" s="6">
        <f>AZ466*Q466</f>
        <v>33083859.649122812</v>
      </c>
      <c r="BB466" s="6">
        <f>IF(C466&gt;C$3054,C$3054,IF(C466&lt;C$3053,C$3053,C466))</f>
        <v>-7.0000000000000007E-2</v>
      </c>
      <c r="BC466" s="6">
        <f>IF(BB466&gt;0,(D466/15)-BB466,0)</f>
        <v>0</v>
      </c>
      <c r="BD466" s="6">
        <f>BC466/BC$3049</f>
        <v>0</v>
      </c>
      <c r="BE466" s="15">
        <f>IF(AU466&gt;AU$3054,AU$3054,IF(AU466&lt;AU$3053,AU$3053,AU466))</f>
        <v>0</v>
      </c>
      <c r="BF466" s="15">
        <f>IF(I466&gt;I$3054,I$3054,IF(I466&lt;I$3053,I$3053,I466))</f>
        <v>0</v>
      </c>
      <c r="BG466" s="6">
        <f>IF(BE466&gt;0, BF466/BE466,0)</f>
        <v>0</v>
      </c>
      <c r="BH466" s="26">
        <f>BG466/BG$3049</f>
        <v>0</v>
      </c>
      <c r="BI466" s="26">
        <f>IF(AV466&gt;AV$3054,AV$3054,IF(AV466&lt;AV$3053,AV$3053,AV466))</f>
        <v>0</v>
      </c>
      <c r="BJ466" s="6">
        <f>IF(BI466&gt;0, BF466/BI466,0)</f>
        <v>0</v>
      </c>
      <c r="BK466" s="26">
        <f>BJ466/BJ$3049</f>
        <v>0</v>
      </c>
      <c r="BL466" s="6">
        <f>IF(_xlfn.NUMBERVALUE(AL466),IF(ABS(AL466)&lt;1,1-ABS(AL466),0),0)</f>
        <v>0.65</v>
      </c>
      <c r="BM466" s="6">
        <f>IF(F466&gt;F$3054,F$3054,IF(F466&lt;F$3053,F$3053,F466))</f>
        <v>144.68</v>
      </c>
      <c r="BN466" s="6">
        <f>IF(BM466&gt;0, BM466/BM$3049, BM466/BM$3050*-1)</f>
        <v>0.18277657654819887</v>
      </c>
      <c r="BO466" s="6">
        <f>IF(O466&gt;O$3054,O$3054,IF(O466&lt;O$3053,O$3053,O466))</f>
        <v>0</v>
      </c>
      <c r="BP466" s="26">
        <f>BO466/BO$3049</f>
        <v>0</v>
      </c>
      <c r="BQ466" s="26">
        <f>IF(OR(BD466=0, BH466=0,BN466=0,BP466=0), 0,BD466+BH466+BK466+BL466+BN466+BP466)</f>
        <v>0</v>
      </c>
      <c r="BR466" s="6">
        <f>IF(D466&gt;0,C466/D466,0)</f>
        <v>-6.1403508771929835E-2</v>
      </c>
    </row>
    <row r="467" spans="1:70" x14ac:dyDescent="0.2">
      <c r="A467" s="15" t="s">
        <v>12</v>
      </c>
      <c r="B467" s="15" t="s">
        <v>1232</v>
      </c>
      <c r="C467" s="15">
        <v>0.19</v>
      </c>
      <c r="D467" s="15">
        <v>7.01</v>
      </c>
      <c r="E467" s="15">
        <v>7.51</v>
      </c>
      <c r="F467" s="15">
        <v>21.64</v>
      </c>
      <c r="G467" s="15">
        <v>3.67</v>
      </c>
      <c r="H467" s="21">
        <v>472590000</v>
      </c>
      <c r="I467" s="15">
        <v>36.31</v>
      </c>
      <c r="J467" s="15">
        <v>0.16</v>
      </c>
      <c r="K467" s="15">
        <v>0.16</v>
      </c>
      <c r="L467" s="15">
        <v>0.16</v>
      </c>
      <c r="M467" s="15">
        <v>0.16</v>
      </c>
      <c r="N467" s="15">
        <v>0.16</v>
      </c>
      <c r="O467" s="15">
        <v>2.2799999999999998</v>
      </c>
      <c r="P467" s="15">
        <v>6.25</v>
      </c>
      <c r="Q467" s="15">
        <v>1.91</v>
      </c>
      <c r="R467" s="15">
        <v>0.94</v>
      </c>
      <c r="S467" s="15">
        <v>3.14</v>
      </c>
      <c r="T467" s="15">
        <v>4.09</v>
      </c>
      <c r="U467" s="15">
        <v>4.09</v>
      </c>
      <c r="V467" s="15">
        <v>7.85</v>
      </c>
      <c r="W467" s="15">
        <v>7.85</v>
      </c>
      <c r="X467" s="15">
        <v>7.19</v>
      </c>
      <c r="Y467" s="15">
        <v>7.19</v>
      </c>
      <c r="Z467" s="15">
        <v>13.82</v>
      </c>
      <c r="AA467" s="15">
        <v>13.82</v>
      </c>
      <c r="AB467" s="15">
        <v>12.29</v>
      </c>
      <c r="AC467" s="15">
        <v>8.2899999999999991</v>
      </c>
      <c r="AD467" s="15">
        <v>9.6</v>
      </c>
      <c r="AE467" s="15">
        <v>8.2899999999999991</v>
      </c>
      <c r="AF467" s="15">
        <v>5.86</v>
      </c>
      <c r="AG467" s="15">
        <v>6.32</v>
      </c>
      <c r="AH467" s="15">
        <v>5.86</v>
      </c>
      <c r="AI467" s="15">
        <v>12.15</v>
      </c>
      <c r="AJ467" s="15">
        <v>15.6</v>
      </c>
      <c r="AK467" s="15">
        <v>12.15</v>
      </c>
      <c r="AL467" s="15">
        <v>0.12</v>
      </c>
      <c r="AM467" s="15">
        <v>44.63</v>
      </c>
      <c r="AN467" s="15"/>
      <c r="AO467" s="15">
        <v>37.409999999999997</v>
      </c>
      <c r="AP467" s="15">
        <v>20.89</v>
      </c>
      <c r="AQ467" s="15">
        <v>15.26</v>
      </c>
      <c r="AR467" s="15"/>
      <c r="AS467" s="15">
        <v>81.290000000000006</v>
      </c>
      <c r="AT467" s="15"/>
      <c r="AU467" s="15"/>
      <c r="AV467" s="15"/>
      <c r="AW467" s="16">
        <v>71236</v>
      </c>
      <c r="AX467" s="16">
        <v>82434</v>
      </c>
      <c r="AZ467" s="6">
        <f>IF(D467&gt;0,H467/D467,0)</f>
        <v>67416547.788873047</v>
      </c>
      <c r="BA467" s="6">
        <f>AZ467*Q467</f>
        <v>128765606.27674751</v>
      </c>
      <c r="BB467" s="6">
        <f>IF(C467&gt;C$3054,C$3054,IF(C467&lt;C$3053,C$3053,C467))</f>
        <v>0.19</v>
      </c>
      <c r="BC467" s="6">
        <f>IF(BB467&gt;0,(D467/15)-BB467,0)</f>
        <v>0.27733333333333332</v>
      </c>
      <c r="BD467" s="6">
        <f>BC467/BC$3049</f>
        <v>5.3408653228912563E-2</v>
      </c>
      <c r="BE467" s="15">
        <f>IF(AU467&gt;AU$3054,AU$3054,IF(AU467&lt;AU$3053,AU$3053,AU467))</f>
        <v>0</v>
      </c>
      <c r="BF467" s="15">
        <f>IF(I467&gt;I$3054,I$3054,IF(I467&lt;I$3053,I$3053,I467))</f>
        <v>36.31</v>
      </c>
      <c r="BG467" s="6">
        <f>IF(BE467&gt;0, BF467/BE467,0)</f>
        <v>0</v>
      </c>
      <c r="BH467" s="26">
        <f>BG467/BG$3049</f>
        <v>0</v>
      </c>
      <c r="BI467" s="26">
        <f>IF(AV467&gt;AV$3054,AV$3054,IF(AV467&lt;AV$3053,AV$3053,AV467))</f>
        <v>0</v>
      </c>
      <c r="BJ467" s="6">
        <f>IF(BI467&gt;0, BF467/BI467,0)</f>
        <v>0</v>
      </c>
      <c r="BK467" s="26">
        <f>BJ467/BJ$3049</f>
        <v>0</v>
      </c>
      <c r="BL467" s="6">
        <f>IF(_xlfn.NUMBERVALUE(AL467),IF(ABS(AL467)&lt;1,1-ABS(AL467),0),0)</f>
        <v>0.88</v>
      </c>
      <c r="BM467" s="6">
        <f>IF(F467&gt;F$3054,F$3054,IF(F467&lt;F$3053,F$3053,F467))</f>
        <v>21.64</v>
      </c>
      <c r="BN467" s="6">
        <f>IF(BM467&gt;0, BM467/BM$3049, BM467/BM$3050*-1)</f>
        <v>2.7338160882658443E-2</v>
      </c>
      <c r="BO467" s="6">
        <f>IF(O467&gt;O$3054,O$3054,IF(O467&lt;O$3053,O$3053,O467))</f>
        <v>2.2799999999999998</v>
      </c>
      <c r="BP467" s="26">
        <f>BO467/BO$3049</f>
        <v>2.1499515713216458E-2</v>
      </c>
      <c r="BQ467" s="26">
        <f>IF(OR(BD467=0, BH467=0,BN467=0,BP467=0), 0,BD467+BH467+BK467+BL467+BN467+BP467)</f>
        <v>0</v>
      </c>
      <c r="BR467" s="6">
        <f>IF(D467&gt;0,C467/D467,0)</f>
        <v>2.710413694721826E-2</v>
      </c>
    </row>
    <row r="468" spans="1:70" x14ac:dyDescent="0.2">
      <c r="A468" s="15" t="s">
        <v>1251</v>
      </c>
      <c r="B468" s="15" t="s">
        <v>1252</v>
      </c>
      <c r="C468" s="15">
        <v>0.31</v>
      </c>
      <c r="D468" s="15">
        <v>5.82</v>
      </c>
      <c r="E468" s="15">
        <v>5.93</v>
      </c>
      <c r="F468" s="15">
        <v>11.61</v>
      </c>
      <c r="G468" s="15">
        <v>1.3</v>
      </c>
      <c r="H468" s="21">
        <v>6820000000</v>
      </c>
      <c r="I468" s="15">
        <v>18.760000000000002</v>
      </c>
      <c r="J468" s="15">
        <v>0.11</v>
      </c>
      <c r="K468" s="15">
        <v>0.11</v>
      </c>
      <c r="L468" s="15">
        <v>0.21</v>
      </c>
      <c r="M468" s="15">
        <v>0.21</v>
      </c>
      <c r="N468" s="15">
        <v>0.21</v>
      </c>
      <c r="O468" s="15">
        <v>3.67</v>
      </c>
      <c r="P468" s="15">
        <v>154.19999999999999</v>
      </c>
      <c r="Q468" s="15">
        <v>4.3899999999999997</v>
      </c>
      <c r="R468" s="15">
        <v>0.59</v>
      </c>
      <c r="S468" s="15">
        <v>1.43</v>
      </c>
      <c r="T468" s="15">
        <v>17.12</v>
      </c>
      <c r="U468" s="15">
        <v>17.12</v>
      </c>
      <c r="V468" s="15">
        <v>23.33</v>
      </c>
      <c r="W468" s="15">
        <v>23.33</v>
      </c>
      <c r="X468" s="15">
        <v>28.31</v>
      </c>
      <c r="Y468" s="15">
        <v>28.31</v>
      </c>
      <c r="Z468" s="15">
        <v>38.590000000000003</v>
      </c>
      <c r="AA468" s="15">
        <v>38.590000000000003</v>
      </c>
      <c r="AB468" s="15"/>
      <c r="AC468" s="15">
        <v>5.27</v>
      </c>
      <c r="AD468" s="15">
        <v>2.2400000000000002</v>
      </c>
      <c r="AE468" s="15">
        <v>5.27</v>
      </c>
      <c r="AF468" s="15">
        <v>4.32</v>
      </c>
      <c r="AG468" s="15">
        <v>1.81</v>
      </c>
      <c r="AH468" s="15">
        <v>4.32</v>
      </c>
      <c r="AI468" s="15">
        <v>7.17</v>
      </c>
      <c r="AJ468" s="15">
        <v>3.17</v>
      </c>
      <c r="AK468" s="15">
        <v>7.17</v>
      </c>
      <c r="AL468" s="15">
        <v>1.4</v>
      </c>
      <c r="AM468" s="15">
        <v>830.65</v>
      </c>
      <c r="AN468" s="15">
        <v>32.1</v>
      </c>
      <c r="AO468" s="15">
        <v>11.66</v>
      </c>
      <c r="AP468" s="15">
        <v>8.06</v>
      </c>
      <c r="AQ468" s="15">
        <v>5.85</v>
      </c>
      <c r="AR468" s="15">
        <v>7.07</v>
      </c>
      <c r="AS468" s="15">
        <v>-0.16</v>
      </c>
      <c r="AT468" s="15">
        <v>-1</v>
      </c>
      <c r="AU468" s="15">
        <v>6.09</v>
      </c>
      <c r="AV468" s="15">
        <v>-4.95</v>
      </c>
      <c r="AW468" s="15">
        <v>7380000</v>
      </c>
      <c r="AX468" s="15">
        <v>5570000</v>
      </c>
      <c r="AZ468" s="6">
        <f>IF(D468&gt;0,H468/D468,0)</f>
        <v>1171821305.8419244</v>
      </c>
      <c r="BA468" s="6">
        <f>AZ468*Q468</f>
        <v>5144295532.6460476</v>
      </c>
      <c r="BB468" s="6">
        <f>IF(C468&gt;C$3054,C$3054,IF(C468&lt;C$3053,C$3053,C468))</f>
        <v>0.31</v>
      </c>
      <c r="BC468" s="6">
        <f>IF(BB468&gt;0,(D468/15)-BB468,0)</f>
        <v>7.8000000000000014E-2</v>
      </c>
      <c r="BD468" s="6">
        <f>BC468/BC$3049</f>
        <v>1.5021183720631662E-2</v>
      </c>
      <c r="BE468" s="15">
        <f>IF(AU468&gt;AU$3054,AU$3054,IF(AU468&lt;AU$3053,AU$3053,AU468))</f>
        <v>6.09</v>
      </c>
      <c r="BF468" s="15">
        <f>IF(I468&gt;I$3054,I$3054,IF(I468&lt;I$3053,I$3053,I468))</f>
        <v>18.760000000000002</v>
      </c>
      <c r="BG468" s="6">
        <f>IF(BE468&gt;0, BF468/BE468,0)</f>
        <v>3.0804597701149428</v>
      </c>
      <c r="BH468" s="26">
        <f>BG468/BG$3049</f>
        <v>2.961980548187445E-3</v>
      </c>
      <c r="BI468" s="26">
        <f>IF(AV468&gt;AV$3054,AV$3054,IF(AV468&lt;AV$3053,AV$3053,AV468))</f>
        <v>-4.95</v>
      </c>
      <c r="BJ468" s="6">
        <f>IF(BI468&gt;0, BF468/BI468,0)</f>
        <v>0</v>
      </c>
      <c r="BK468" s="26">
        <f>BJ468/BJ$3049</f>
        <v>0</v>
      </c>
      <c r="BL468" s="6">
        <f>IF(_xlfn.NUMBERVALUE(AL468),IF(ABS(AL468)&lt;1,1-ABS(AL468),0),0)</f>
        <v>0</v>
      </c>
      <c r="BM468" s="6">
        <f>IF(F468&gt;F$3054,F$3054,IF(F468&lt;F$3053,F$3053,F468))</f>
        <v>11.61</v>
      </c>
      <c r="BN468" s="6">
        <f>IF(BM468&gt;0, BM468/BM$3049, BM468/BM$3050*-1)</f>
        <v>1.4667100177803349E-2</v>
      </c>
      <c r="BO468" s="6">
        <f>IF(O468&gt;O$3054,O$3054,IF(O468&lt;O$3053,O$3053,O468))</f>
        <v>3.67</v>
      </c>
      <c r="BP468" s="26">
        <f>BO468/BO$3049</f>
        <v>3.4606676608554571E-2</v>
      </c>
      <c r="BQ468" s="26">
        <f>IF(OR(BD468=0, BH468=0,BN468=0,BP468=0), 0,BD468+BH468+BK468+BL468+BN468+BP468)</f>
        <v>6.725694105517703E-2</v>
      </c>
      <c r="BR468" s="6">
        <f>IF(D468&gt;0,C468/D468,0)</f>
        <v>5.3264604810996562E-2</v>
      </c>
    </row>
    <row r="469" spans="1:70" x14ac:dyDescent="0.2">
      <c r="A469" s="15" t="s">
        <v>1228</v>
      </c>
      <c r="B469" s="15" t="s">
        <v>1229</v>
      </c>
      <c r="C469" s="15">
        <v>-0.01</v>
      </c>
      <c r="D469" s="15">
        <v>0.25</v>
      </c>
      <c r="E469" s="15">
        <v>0.28000000000000003</v>
      </c>
      <c r="F469" s="15">
        <v>316.67</v>
      </c>
      <c r="G469" s="15">
        <v>6.22</v>
      </c>
      <c r="H469" s="21">
        <v>95620000</v>
      </c>
      <c r="I469" s="15"/>
      <c r="J469" s="15">
        <v>0</v>
      </c>
      <c r="K469" s="15"/>
      <c r="L469" s="15">
        <v>0</v>
      </c>
      <c r="M469" s="15"/>
      <c r="N469" s="15">
        <v>0</v>
      </c>
      <c r="O469" s="15"/>
      <c r="P469" s="15"/>
      <c r="Q469" s="15">
        <v>0.04</v>
      </c>
      <c r="R469" s="15">
        <v>0.01</v>
      </c>
      <c r="S469" s="15">
        <v>12.37</v>
      </c>
      <c r="T469" s="15">
        <v>0</v>
      </c>
      <c r="U469" s="15">
        <v>0</v>
      </c>
      <c r="V469" s="15">
        <v>0</v>
      </c>
      <c r="W469" s="15">
        <v>0</v>
      </c>
      <c r="X469" s="15">
        <v>0</v>
      </c>
      <c r="Y469" s="15">
        <v>0</v>
      </c>
      <c r="Z469" s="15">
        <v>0</v>
      </c>
      <c r="AA469" s="15">
        <v>0</v>
      </c>
      <c r="AB469" s="15"/>
      <c r="AC469" s="15">
        <v>-23.6</v>
      </c>
      <c r="AD469" s="15">
        <v>-23.05</v>
      </c>
      <c r="AE469" s="15">
        <v>-23.6</v>
      </c>
      <c r="AF469" s="15">
        <v>-22.9</v>
      </c>
      <c r="AG469" s="15">
        <v>-21.74</v>
      </c>
      <c r="AH469" s="15">
        <v>-22.9</v>
      </c>
      <c r="AI469" s="15">
        <v>-24.32</v>
      </c>
      <c r="AJ469" s="15">
        <v>-19.53</v>
      </c>
      <c r="AK469" s="15">
        <v>-24.32</v>
      </c>
      <c r="AL469" s="15">
        <v>2.1</v>
      </c>
      <c r="AM469" s="15">
        <v>294.93</v>
      </c>
      <c r="AN469" s="15"/>
      <c r="AO469" s="15">
        <v>-97.06</v>
      </c>
      <c r="AP469" s="15">
        <v>-117.79</v>
      </c>
      <c r="AQ469" s="15">
        <v>-117.79</v>
      </c>
      <c r="AR469" s="15"/>
      <c r="AS469" s="15">
        <v>6.89</v>
      </c>
      <c r="AT469" s="15"/>
      <c r="AU469" s="15"/>
      <c r="AV469" s="15"/>
      <c r="AW469" s="16">
        <v>288202</v>
      </c>
      <c r="AX469" s="16">
        <v>356199</v>
      </c>
      <c r="AZ469" s="6">
        <f>IF(D469&gt;0,H469/D469,0)</f>
        <v>382480000</v>
      </c>
      <c r="BA469" s="6">
        <f>AZ469*Q469</f>
        <v>15299200</v>
      </c>
      <c r="BB469" s="6">
        <f>IF(C469&gt;C$3054,C$3054,IF(C469&lt;C$3053,C$3053,C469))</f>
        <v>-0.01</v>
      </c>
      <c r="BC469" s="6">
        <f>IF(BB469&gt;0,(D469/15)-BB469,0)</f>
        <v>0</v>
      </c>
      <c r="BD469" s="6">
        <f>BC469/BC$3049</f>
        <v>0</v>
      </c>
      <c r="BE469" s="15">
        <f>IF(AU469&gt;AU$3054,AU$3054,IF(AU469&lt;AU$3053,AU$3053,AU469))</f>
        <v>0</v>
      </c>
      <c r="BF469" s="15">
        <f>IF(I469&gt;I$3054,I$3054,IF(I469&lt;I$3053,I$3053,I469))</f>
        <v>0</v>
      </c>
      <c r="BG469" s="6">
        <f>IF(BE469&gt;0, BF469/BE469,0)</f>
        <v>0</v>
      </c>
      <c r="BH469" s="26">
        <f>BG469/BG$3049</f>
        <v>0</v>
      </c>
      <c r="BI469" s="26">
        <f>IF(AV469&gt;AV$3054,AV$3054,IF(AV469&lt;AV$3053,AV$3053,AV469))</f>
        <v>0</v>
      </c>
      <c r="BJ469" s="6">
        <f>IF(BI469&gt;0, BF469/BI469,0)</f>
        <v>0</v>
      </c>
      <c r="BK469" s="26">
        <f>BJ469/BJ$3049</f>
        <v>0</v>
      </c>
      <c r="BL469" s="6">
        <f>IF(_xlfn.NUMBERVALUE(AL469),IF(ABS(AL469)&lt;1,1-ABS(AL469),0),0)</f>
        <v>0</v>
      </c>
      <c r="BM469" s="6">
        <f>IF(F469&gt;F$3054,F$3054,IF(F469&lt;F$3053,F$3053,F469))</f>
        <v>316.67</v>
      </c>
      <c r="BN469" s="6">
        <f>IF(BM469&gt;0, BM469/BM$3049, BM469/BM$3050*-1)</f>
        <v>0.40005431639147176</v>
      </c>
      <c r="BO469" s="6">
        <f>IF(O469&gt;O$3054,O$3054,IF(O469&lt;O$3053,O$3053,O469))</f>
        <v>0</v>
      </c>
      <c r="BP469" s="26">
        <f>BO469/BO$3049</f>
        <v>0</v>
      </c>
      <c r="BQ469" s="26">
        <f>IF(OR(BD469=0, BH469=0,BN469=0,BP469=0), 0,BD469+BH469+BK469+BL469+BN469+BP469)</f>
        <v>0</v>
      </c>
      <c r="BR469" s="6">
        <f>IF(D469&gt;0,C469/D469,0)</f>
        <v>-0.04</v>
      </c>
    </row>
    <row r="470" spans="1:70" x14ac:dyDescent="0.2">
      <c r="A470" s="15" t="s">
        <v>1210</v>
      </c>
      <c r="B470" s="15" t="s">
        <v>1211</v>
      </c>
      <c r="C470" s="15">
        <v>-0.04</v>
      </c>
      <c r="D470" s="15">
        <v>0.71</v>
      </c>
      <c r="E470" s="15">
        <v>0.67</v>
      </c>
      <c r="F470" s="15">
        <v>186.54</v>
      </c>
      <c r="G470" s="15">
        <v>5.53</v>
      </c>
      <c r="H470" s="21">
        <v>204360000</v>
      </c>
      <c r="I470" s="15"/>
      <c r="J470" s="15">
        <v>0</v>
      </c>
      <c r="K470" s="15"/>
      <c r="L470" s="15">
        <v>0</v>
      </c>
      <c r="M470" s="15"/>
      <c r="N470" s="15">
        <v>0</v>
      </c>
      <c r="O470" s="15"/>
      <c r="P470" s="15"/>
      <c r="Q470" s="15">
        <v>0.13</v>
      </c>
      <c r="R470" s="15">
        <v>0.13</v>
      </c>
      <c r="S470" s="15">
        <v>2.0099999999999998</v>
      </c>
      <c r="T470" s="15">
        <v>28.28</v>
      </c>
      <c r="U470" s="15">
        <v>28.28</v>
      </c>
      <c r="V470" s="15">
        <v>28.37</v>
      </c>
      <c r="W470" s="15">
        <v>28.37</v>
      </c>
      <c r="X470" s="15">
        <v>86.71</v>
      </c>
      <c r="Y470" s="15">
        <v>86.71</v>
      </c>
      <c r="Z470" s="15">
        <v>86.99</v>
      </c>
      <c r="AA470" s="15">
        <v>86.99</v>
      </c>
      <c r="AB470" s="15"/>
      <c r="AC470" s="15">
        <v>-12.22</v>
      </c>
      <c r="AD470" s="15">
        <v>-15.19</v>
      </c>
      <c r="AE470" s="15">
        <v>-12.22</v>
      </c>
      <c r="AF470" s="15">
        <v>-10.76</v>
      </c>
      <c r="AG470" s="15">
        <v>-13.7</v>
      </c>
      <c r="AH470" s="15">
        <v>-10.76</v>
      </c>
      <c r="AI470" s="15">
        <v>-30.89</v>
      </c>
      <c r="AJ470" s="15">
        <v>-32.700000000000003</v>
      </c>
      <c r="AK470" s="15">
        <v>-30.89</v>
      </c>
      <c r="AL470" s="15">
        <v>0.68</v>
      </c>
      <c r="AM470" s="15">
        <v>227.73</v>
      </c>
      <c r="AN470" s="15"/>
      <c r="AO470" s="16">
        <v>-2218.4299999999998</v>
      </c>
      <c r="AP470" s="16">
        <v>-2229.81</v>
      </c>
      <c r="AQ470" s="16">
        <v>-2170.46</v>
      </c>
      <c r="AR470" s="15"/>
      <c r="AS470" s="15">
        <v>1.23</v>
      </c>
      <c r="AT470" s="15"/>
      <c r="AU470" s="15"/>
      <c r="AV470" s="15"/>
      <c r="AW470" s="15">
        <v>1240000</v>
      </c>
      <c r="AX470" s="15">
        <v>1530000</v>
      </c>
      <c r="AZ470" s="6">
        <f>IF(D470&gt;0,H470/D470,0)</f>
        <v>287830985.91549295</v>
      </c>
      <c r="BA470" s="6">
        <f>AZ470*Q470</f>
        <v>37418028.169014081</v>
      </c>
      <c r="BB470" s="6">
        <f>IF(C470&gt;C$3054,C$3054,IF(C470&lt;C$3053,C$3053,C470))</f>
        <v>-0.04</v>
      </c>
      <c r="BC470" s="6">
        <f>IF(BB470&gt;0,(D470/15)-BB470,0)</f>
        <v>0</v>
      </c>
      <c r="BD470" s="6">
        <f>BC470/BC$3049</f>
        <v>0</v>
      </c>
      <c r="BE470" s="15">
        <f>IF(AU470&gt;AU$3054,AU$3054,IF(AU470&lt;AU$3053,AU$3053,AU470))</f>
        <v>0</v>
      </c>
      <c r="BF470" s="15">
        <f>IF(I470&gt;I$3054,I$3054,IF(I470&lt;I$3053,I$3053,I470))</f>
        <v>0</v>
      </c>
      <c r="BG470" s="6">
        <f>IF(BE470&gt;0, BF470/BE470,0)</f>
        <v>0</v>
      </c>
      <c r="BH470" s="26">
        <f>BG470/BG$3049</f>
        <v>0</v>
      </c>
      <c r="BI470" s="26">
        <f>IF(AV470&gt;AV$3054,AV$3054,IF(AV470&lt;AV$3053,AV$3053,AV470))</f>
        <v>0</v>
      </c>
      <c r="BJ470" s="6">
        <f>IF(BI470&gt;0, BF470/BI470,0)</f>
        <v>0</v>
      </c>
      <c r="BK470" s="26">
        <f>BJ470/BJ$3049</f>
        <v>0</v>
      </c>
      <c r="BL470" s="6">
        <f>IF(_xlfn.NUMBERVALUE(AL470),IF(ABS(AL470)&lt;1,1-ABS(AL470),0),0)</f>
        <v>0.31999999999999995</v>
      </c>
      <c r="BM470" s="6">
        <f>IF(F470&gt;F$3054,F$3054,IF(F470&lt;F$3053,F$3053,F470))</f>
        <v>186.54</v>
      </c>
      <c r="BN470" s="6">
        <f>IF(BM470&gt;0, BM470/BM$3049, BM470/BM$3050*-1)</f>
        <v>0.23565898942010655</v>
      </c>
      <c r="BO470" s="6">
        <f>IF(O470&gt;O$3054,O$3054,IF(O470&lt;O$3053,O$3053,O470))</f>
        <v>0</v>
      </c>
      <c r="BP470" s="26">
        <f>BO470/BO$3049</f>
        <v>0</v>
      </c>
      <c r="BQ470" s="26">
        <f>IF(OR(BD470=0, BH470=0,BN470=0,BP470=0), 0,BD470+BH470+BK470+BL470+BN470+BP470)</f>
        <v>0</v>
      </c>
      <c r="BR470" s="6">
        <f>IF(D470&gt;0,C470/D470,0)</f>
        <v>-5.6338028169014086E-2</v>
      </c>
    </row>
    <row r="471" spans="1:70" x14ac:dyDescent="0.2">
      <c r="A471" s="15" t="s">
        <v>1040</v>
      </c>
      <c r="B471" s="15" t="s">
        <v>1041</v>
      </c>
      <c r="C471" s="15"/>
      <c r="D471" s="15">
        <v>0</v>
      </c>
      <c r="E471" s="15"/>
      <c r="F471" s="15"/>
      <c r="G471" s="15"/>
      <c r="H471" s="21"/>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v>0</v>
      </c>
      <c r="AX471" s="15"/>
      <c r="AZ471" s="6">
        <f>IF(D471&gt;0,H471/D471,0)</f>
        <v>0</v>
      </c>
      <c r="BA471" s="6">
        <f>AZ471*Q471</f>
        <v>0</v>
      </c>
      <c r="BB471" s="6">
        <f>IF(C471&gt;C$3054,C$3054,IF(C471&lt;C$3053,C$3053,C471))</f>
        <v>0</v>
      </c>
      <c r="BC471" s="6">
        <f>IF(BB471&gt;0,(D471/15)-BB471,0)</f>
        <v>0</v>
      </c>
      <c r="BD471" s="6">
        <f>BC471/BC$3049</f>
        <v>0</v>
      </c>
      <c r="BE471" s="15">
        <f>IF(AU471&gt;AU$3054,AU$3054,IF(AU471&lt;AU$3053,AU$3053,AU471))</f>
        <v>0</v>
      </c>
      <c r="BF471" s="15">
        <f>IF(I471&gt;I$3054,I$3054,IF(I471&lt;I$3053,I$3053,I471))</f>
        <v>0</v>
      </c>
      <c r="BG471" s="6">
        <f>IF(BE471&gt;0, BF471/BE471,0)</f>
        <v>0</v>
      </c>
      <c r="BH471" s="26">
        <f>BG471/BG$3049</f>
        <v>0</v>
      </c>
      <c r="BI471" s="26">
        <f>IF(AV471&gt;AV$3054,AV$3054,IF(AV471&lt;AV$3053,AV$3053,AV471))</f>
        <v>0</v>
      </c>
      <c r="BJ471" s="6">
        <f>IF(BI471&gt;0, BF471/BI471,0)</f>
        <v>0</v>
      </c>
      <c r="BK471" s="26">
        <f>BJ471/BJ$3049</f>
        <v>0</v>
      </c>
      <c r="BL471" s="6">
        <f>IF(_xlfn.NUMBERVALUE(AL471),IF(ABS(AL471)&lt;1,1-ABS(AL471),0),0)</f>
        <v>0</v>
      </c>
      <c r="BM471" s="6">
        <f>IF(F471&gt;F$3054,F$3054,IF(F471&lt;F$3053,F$3053,F471))</f>
        <v>0</v>
      </c>
      <c r="BN471" s="6">
        <f>IF(BM471&gt;0, BM471/BM$3049, BM471/BM$3050*-1)</f>
        <v>0</v>
      </c>
      <c r="BO471" s="6">
        <f>IF(O471&gt;O$3054,O$3054,IF(O471&lt;O$3053,O$3053,O471))</f>
        <v>0</v>
      </c>
      <c r="BP471" s="26">
        <f>BO471/BO$3049</f>
        <v>0</v>
      </c>
      <c r="BQ471" s="26">
        <f>IF(OR(BD471=0, BH471=0,BN471=0,BP471=0), 0,BD471+BH471+BK471+BL471+BN471+BP471)</f>
        <v>0</v>
      </c>
      <c r="BR471" s="6">
        <f>IF(D471&gt;0,C471/D471,0)</f>
        <v>0</v>
      </c>
    </row>
    <row r="472" spans="1:70" x14ac:dyDescent="0.2">
      <c r="A472" s="15" t="s">
        <v>1200</v>
      </c>
      <c r="B472" s="15" t="s">
        <v>1201</v>
      </c>
      <c r="C472" s="15">
        <v>-0.01</v>
      </c>
      <c r="D472" s="15">
        <v>0</v>
      </c>
      <c r="E472" s="15">
        <v>0</v>
      </c>
      <c r="F472" s="15">
        <v>-60</v>
      </c>
      <c r="G472" s="15">
        <v>0.19</v>
      </c>
      <c r="H472" s="21"/>
      <c r="I472" s="15"/>
      <c r="J472" s="15">
        <v>0</v>
      </c>
      <c r="K472" s="15"/>
      <c r="L472" s="15">
        <v>0</v>
      </c>
      <c r="M472" s="15"/>
      <c r="N472" s="15">
        <v>0</v>
      </c>
      <c r="O472" s="15"/>
      <c r="P472" s="15"/>
      <c r="Q472" s="15">
        <v>0.01</v>
      </c>
      <c r="R472" s="15">
        <v>0</v>
      </c>
      <c r="S472" s="15">
        <v>0.92</v>
      </c>
      <c r="T472" s="15">
        <v>0</v>
      </c>
      <c r="U472" s="15">
        <v>0</v>
      </c>
      <c r="V472" s="15">
        <v>1.89</v>
      </c>
      <c r="W472" s="15">
        <v>2.74</v>
      </c>
      <c r="X472" s="15">
        <v>0</v>
      </c>
      <c r="Y472" s="15">
        <v>0</v>
      </c>
      <c r="Z472" s="15">
        <v>2.02</v>
      </c>
      <c r="AA472" s="15">
        <v>3.04</v>
      </c>
      <c r="AB472" s="15">
        <v>-1.02</v>
      </c>
      <c r="AC472" s="15">
        <v>-75.89</v>
      </c>
      <c r="AD472" s="15">
        <v>-12.07</v>
      </c>
      <c r="AE472" s="15">
        <v>-24.32</v>
      </c>
      <c r="AF472" s="15">
        <v>-67.42</v>
      </c>
      <c r="AG472" s="15">
        <v>-11.78</v>
      </c>
      <c r="AH472" s="15">
        <v>-23.21</v>
      </c>
      <c r="AI472" s="15">
        <v>-75.89</v>
      </c>
      <c r="AJ472" s="15">
        <v>-12.07</v>
      </c>
      <c r="AK472" s="15">
        <v>-24.32</v>
      </c>
      <c r="AL472" s="15">
        <v>3.37</v>
      </c>
      <c r="AM472" s="16">
        <v>2559.69</v>
      </c>
      <c r="AN472" s="15"/>
      <c r="AO472" s="16">
        <v>-17148.09</v>
      </c>
      <c r="AP472" s="16">
        <v>-149745.9</v>
      </c>
      <c r="AQ472" s="16">
        <v>-166697.29999999999</v>
      </c>
      <c r="AR472" s="15"/>
      <c r="AS472" s="15">
        <v>-63.38</v>
      </c>
      <c r="AT472" s="15">
        <v>-29.27</v>
      </c>
      <c r="AU472" s="15"/>
      <c r="AV472" s="15"/>
      <c r="AW472" s="15">
        <v>0</v>
      </c>
      <c r="AX472" s="15">
        <v>10340000</v>
      </c>
      <c r="AZ472" s="6">
        <f>IF(D472&gt;0,H472/D472,0)</f>
        <v>0</v>
      </c>
      <c r="BA472" s="6">
        <f>AZ472*Q472</f>
        <v>0</v>
      </c>
      <c r="BB472" s="6">
        <f>IF(C472&gt;C$3054,C$3054,IF(C472&lt;C$3053,C$3053,C472))</f>
        <v>-0.01</v>
      </c>
      <c r="BC472" s="6">
        <f>IF(BB472&gt;0,(D472/15)-BB472,0)</f>
        <v>0</v>
      </c>
      <c r="BD472" s="6">
        <f>BC472/BC$3049</f>
        <v>0</v>
      </c>
      <c r="BE472" s="15">
        <f>IF(AU472&gt;AU$3054,AU$3054,IF(AU472&lt;AU$3053,AU$3053,AU472))</f>
        <v>0</v>
      </c>
      <c r="BF472" s="15">
        <f>IF(I472&gt;I$3054,I$3054,IF(I472&lt;I$3053,I$3053,I472))</f>
        <v>0</v>
      </c>
      <c r="BG472" s="6">
        <f>IF(BE472&gt;0, BF472/BE472,0)</f>
        <v>0</v>
      </c>
      <c r="BH472" s="26">
        <f>BG472/BG$3049</f>
        <v>0</v>
      </c>
      <c r="BI472" s="26">
        <f>IF(AV472&gt;AV$3054,AV$3054,IF(AV472&lt;AV$3053,AV$3053,AV472))</f>
        <v>0</v>
      </c>
      <c r="BJ472" s="6">
        <f>IF(BI472&gt;0, BF472/BI472,0)</f>
        <v>0</v>
      </c>
      <c r="BK472" s="26">
        <f>BJ472/BJ$3049</f>
        <v>0</v>
      </c>
      <c r="BL472" s="6">
        <f>IF(_xlfn.NUMBERVALUE(AL472),IF(ABS(AL472)&lt;1,1-ABS(AL472),0),0)</f>
        <v>0</v>
      </c>
      <c r="BM472" s="6">
        <f>IF(F472&gt;F$3054,F$3054,IF(F472&lt;F$3053,F$3053,F472))</f>
        <v>-60</v>
      </c>
      <c r="BN472" s="6">
        <f>IF(BM472&gt;0, BM472/BM$3049, BM472/BM$3050*-1)</f>
        <v>-0.60325759099135334</v>
      </c>
      <c r="BO472" s="6">
        <f>IF(O472&gt;O$3054,O$3054,IF(O472&lt;O$3053,O$3053,O472))</f>
        <v>0</v>
      </c>
      <c r="BP472" s="26">
        <f>BO472/BO$3049</f>
        <v>0</v>
      </c>
      <c r="BQ472" s="26">
        <f>IF(OR(BD472=0, BH472=0,BN472=0,BP472=0), 0,BD472+BH472+BK472+BL472+BN472+BP472)</f>
        <v>0</v>
      </c>
      <c r="BR472" s="6">
        <f>IF(D472&gt;0,C472/D472,0)</f>
        <v>0</v>
      </c>
    </row>
    <row r="473" spans="1:70" x14ac:dyDescent="0.2">
      <c r="A473" s="15" t="s">
        <v>1042</v>
      </c>
      <c r="B473" s="15" t="s">
        <v>1043</v>
      </c>
      <c r="C473" s="15"/>
      <c r="D473" s="15">
        <v>0</v>
      </c>
      <c r="E473" s="15"/>
      <c r="F473" s="15"/>
      <c r="G473" s="15"/>
      <c r="H473" s="21"/>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v>0</v>
      </c>
      <c r="AX473" s="15"/>
      <c r="AZ473" s="6">
        <f>IF(D473&gt;0,H473/D473,0)</f>
        <v>0</v>
      </c>
      <c r="BA473" s="6">
        <f>AZ473*Q473</f>
        <v>0</v>
      </c>
      <c r="BB473" s="6">
        <f>IF(C473&gt;C$3054,C$3054,IF(C473&lt;C$3053,C$3053,C473))</f>
        <v>0</v>
      </c>
      <c r="BC473" s="6">
        <f>IF(BB473&gt;0,(D473/15)-BB473,0)</f>
        <v>0</v>
      </c>
      <c r="BD473" s="6">
        <f>BC473/BC$3049</f>
        <v>0</v>
      </c>
      <c r="BE473" s="15">
        <f>IF(AU473&gt;AU$3054,AU$3054,IF(AU473&lt;AU$3053,AU$3053,AU473))</f>
        <v>0</v>
      </c>
      <c r="BF473" s="15">
        <f>IF(I473&gt;I$3054,I$3054,IF(I473&lt;I$3053,I$3053,I473))</f>
        <v>0</v>
      </c>
      <c r="BG473" s="6">
        <f>IF(BE473&gt;0, BF473/BE473,0)</f>
        <v>0</v>
      </c>
      <c r="BH473" s="26">
        <f>BG473/BG$3049</f>
        <v>0</v>
      </c>
      <c r="BI473" s="26">
        <f>IF(AV473&gt;AV$3054,AV$3054,IF(AV473&lt;AV$3053,AV$3053,AV473))</f>
        <v>0</v>
      </c>
      <c r="BJ473" s="6">
        <f>IF(BI473&gt;0, BF473/BI473,0)</f>
        <v>0</v>
      </c>
      <c r="BK473" s="26">
        <f>BJ473/BJ$3049</f>
        <v>0</v>
      </c>
      <c r="BL473" s="6">
        <f>IF(_xlfn.NUMBERVALUE(AL473),IF(ABS(AL473)&lt;1,1-ABS(AL473),0),0)</f>
        <v>0</v>
      </c>
      <c r="BM473" s="6">
        <f>IF(F473&gt;F$3054,F$3054,IF(F473&lt;F$3053,F$3053,F473))</f>
        <v>0</v>
      </c>
      <c r="BN473" s="6">
        <f>IF(BM473&gt;0, BM473/BM$3049, BM473/BM$3050*-1)</f>
        <v>0</v>
      </c>
      <c r="BO473" s="6">
        <f>IF(O473&gt;O$3054,O$3054,IF(O473&lt;O$3053,O$3053,O473))</f>
        <v>0</v>
      </c>
      <c r="BP473" s="26">
        <f>BO473/BO$3049</f>
        <v>0</v>
      </c>
      <c r="BQ473" s="26">
        <f>IF(OR(BD473=0, BH473=0,BN473=0,BP473=0), 0,BD473+BH473+BK473+BL473+BN473+BP473)</f>
        <v>0</v>
      </c>
      <c r="BR473" s="6">
        <f>IF(D473&gt;0,C473/D473,0)</f>
        <v>0</v>
      </c>
    </row>
    <row r="474" spans="1:70" x14ac:dyDescent="0.2">
      <c r="A474" s="15" t="s">
        <v>1144</v>
      </c>
      <c r="B474" s="15" t="s">
        <v>1145</v>
      </c>
      <c r="C474" s="15"/>
      <c r="D474" s="15">
        <v>0.13</v>
      </c>
      <c r="E474" s="15">
        <v>0.11</v>
      </c>
      <c r="F474" s="15">
        <v>-47.06</v>
      </c>
      <c r="G474" s="15">
        <v>1.05</v>
      </c>
      <c r="H474" s="21">
        <v>22860000</v>
      </c>
      <c r="I474" s="15"/>
      <c r="J474" s="15">
        <v>0</v>
      </c>
      <c r="K474" s="15"/>
      <c r="L474" s="15">
        <v>0</v>
      </c>
      <c r="M474" s="15"/>
      <c r="N474" s="15"/>
      <c r="O474" s="15"/>
      <c r="P474" s="15"/>
      <c r="Q474" s="15">
        <v>0.13</v>
      </c>
      <c r="R474" s="15">
        <v>0.12</v>
      </c>
      <c r="S474" s="15">
        <v>18.73</v>
      </c>
      <c r="T474" s="15">
        <v>0</v>
      </c>
      <c r="U474" s="15">
        <v>0</v>
      </c>
      <c r="V474" s="15">
        <v>0</v>
      </c>
      <c r="W474" s="15">
        <v>0</v>
      </c>
      <c r="X474" s="15">
        <v>0</v>
      </c>
      <c r="Y474" s="15">
        <v>0</v>
      </c>
      <c r="Z474" s="15">
        <v>0</v>
      </c>
      <c r="AA474" s="15">
        <v>0</v>
      </c>
      <c r="AB474" s="15">
        <v>-55.97</v>
      </c>
      <c r="AC474" s="15"/>
      <c r="AD474" s="15">
        <v>-69.78</v>
      </c>
      <c r="AE474" s="15">
        <v>-115.97</v>
      </c>
      <c r="AF474" s="15"/>
      <c r="AG474" s="15">
        <v>-64.959999999999994</v>
      </c>
      <c r="AH474" s="15">
        <v>-109.13</v>
      </c>
      <c r="AI474" s="15"/>
      <c r="AJ474" s="15">
        <v>-70.010000000000005</v>
      </c>
      <c r="AK474" s="15">
        <v>-116.02</v>
      </c>
      <c r="AL474" s="15">
        <v>1.84</v>
      </c>
      <c r="AM474" s="15">
        <v>147.31</v>
      </c>
      <c r="AN474" s="15"/>
      <c r="AO474" s="15"/>
      <c r="AP474" s="15"/>
      <c r="AQ474" s="15"/>
      <c r="AR474" s="15"/>
      <c r="AS474" s="15">
        <v>63.63</v>
      </c>
      <c r="AT474" s="15">
        <v>0.67</v>
      </c>
      <c r="AU474" s="15"/>
      <c r="AV474" s="15"/>
      <c r="AW474" s="16">
        <v>411834</v>
      </c>
      <c r="AX474" s="16">
        <v>520432</v>
      </c>
      <c r="AZ474" s="6">
        <f>IF(D474&gt;0,H474/D474,0)</f>
        <v>175846153.84615383</v>
      </c>
      <c r="BA474" s="6">
        <f>AZ474*Q474</f>
        <v>22859999.999999996</v>
      </c>
      <c r="BB474" s="6">
        <f>IF(C474&gt;C$3054,C$3054,IF(C474&lt;C$3053,C$3053,C474))</f>
        <v>0</v>
      </c>
      <c r="BC474" s="6">
        <f>IF(BB474&gt;0,(D474/15)-BB474,0)</f>
        <v>0</v>
      </c>
      <c r="BD474" s="6">
        <f>BC474/BC$3049</f>
        <v>0</v>
      </c>
      <c r="BE474" s="15">
        <f>IF(AU474&gt;AU$3054,AU$3054,IF(AU474&lt;AU$3053,AU$3053,AU474))</f>
        <v>0</v>
      </c>
      <c r="BF474" s="15">
        <f>IF(I474&gt;I$3054,I$3054,IF(I474&lt;I$3053,I$3053,I474))</f>
        <v>0</v>
      </c>
      <c r="BG474" s="6">
        <f>IF(BE474&gt;0, BF474/BE474,0)</f>
        <v>0</v>
      </c>
      <c r="BH474" s="26">
        <f>BG474/BG$3049</f>
        <v>0</v>
      </c>
      <c r="BI474" s="26">
        <f>IF(AV474&gt;AV$3054,AV$3054,IF(AV474&lt;AV$3053,AV$3053,AV474))</f>
        <v>0</v>
      </c>
      <c r="BJ474" s="6">
        <f>IF(BI474&gt;0, BF474/BI474,0)</f>
        <v>0</v>
      </c>
      <c r="BK474" s="26">
        <f>BJ474/BJ$3049</f>
        <v>0</v>
      </c>
      <c r="BL474" s="6">
        <f>IF(_xlfn.NUMBERVALUE(AL474),IF(ABS(AL474)&lt;1,1-ABS(AL474),0),0)</f>
        <v>0</v>
      </c>
      <c r="BM474" s="6">
        <f>IF(F474&gt;F$3054,F$3054,IF(F474&lt;F$3053,F$3053,F474))</f>
        <v>-47.06</v>
      </c>
      <c r="BN474" s="6">
        <f>IF(BM474&gt;0, BM474/BM$3049, BM474/BM$3050*-1)</f>
        <v>-0.47315503720088481</v>
      </c>
      <c r="BO474" s="6">
        <f>IF(O474&gt;O$3054,O$3054,IF(O474&lt;O$3053,O$3053,O474))</f>
        <v>0</v>
      </c>
      <c r="BP474" s="26">
        <f>BO474/BO$3049</f>
        <v>0</v>
      </c>
      <c r="BQ474" s="26">
        <f>IF(OR(BD474=0, BH474=0,BN474=0,BP474=0), 0,BD474+BH474+BK474+BL474+BN474+BP474)</f>
        <v>0</v>
      </c>
      <c r="BR474" s="6">
        <f>IF(D474&gt;0,C474/D474,0)</f>
        <v>0</v>
      </c>
    </row>
    <row r="475" spans="1:70" x14ac:dyDescent="0.2">
      <c r="A475" s="15" t="s">
        <v>1123</v>
      </c>
      <c r="B475" s="15" t="s">
        <v>1124</v>
      </c>
      <c r="C475" s="15">
        <v>0.09</v>
      </c>
      <c r="D475" s="15">
        <v>1.59</v>
      </c>
      <c r="E475" s="15">
        <v>1.56</v>
      </c>
      <c r="F475" s="15">
        <v>-24.51</v>
      </c>
      <c r="G475" s="15">
        <v>5.77</v>
      </c>
      <c r="H475" s="21">
        <v>342270000</v>
      </c>
      <c r="I475" s="15">
        <v>18.7</v>
      </c>
      <c r="J475" s="15">
        <v>0.02</v>
      </c>
      <c r="K475" s="15">
        <v>0.02</v>
      </c>
      <c r="L475" s="15">
        <v>0.05</v>
      </c>
      <c r="M475" s="15">
        <v>0.05</v>
      </c>
      <c r="N475" s="15">
        <v>0.05</v>
      </c>
      <c r="O475" s="15">
        <v>3.05</v>
      </c>
      <c r="P475" s="15">
        <v>10.11</v>
      </c>
      <c r="Q475" s="15">
        <v>0.27</v>
      </c>
      <c r="R475" s="15">
        <v>0.04</v>
      </c>
      <c r="S475" s="15">
        <v>1.67</v>
      </c>
      <c r="T475" s="15">
        <v>1.17</v>
      </c>
      <c r="U475" s="15">
        <v>1.17</v>
      </c>
      <c r="V475" s="15">
        <v>21.25</v>
      </c>
      <c r="W475" s="15">
        <v>21.25</v>
      </c>
      <c r="X475" s="15">
        <v>2.12</v>
      </c>
      <c r="Y475" s="15">
        <v>2.12</v>
      </c>
      <c r="Z475" s="15">
        <v>38.590000000000003</v>
      </c>
      <c r="AA475" s="15">
        <v>38.590000000000003</v>
      </c>
      <c r="AB475" s="15">
        <v>25.57</v>
      </c>
      <c r="AC475" s="15">
        <v>31.93</v>
      </c>
      <c r="AD475" s="15">
        <v>29.49</v>
      </c>
      <c r="AE475" s="15">
        <v>31.93</v>
      </c>
      <c r="AF475" s="15">
        <v>18.45</v>
      </c>
      <c r="AG475" s="15">
        <v>16.79</v>
      </c>
      <c r="AH475" s="15">
        <v>18.45</v>
      </c>
      <c r="AI475" s="15">
        <v>34.26</v>
      </c>
      <c r="AJ475" s="15">
        <v>31.82</v>
      </c>
      <c r="AK475" s="15">
        <v>34.26</v>
      </c>
      <c r="AL475" s="15"/>
      <c r="AM475" s="15">
        <v>210.08</v>
      </c>
      <c r="AN475" s="15">
        <v>64.92</v>
      </c>
      <c r="AO475" s="15">
        <v>15.18</v>
      </c>
      <c r="AP475" s="15">
        <v>13.9</v>
      </c>
      <c r="AQ475" s="15">
        <v>9.3000000000000007</v>
      </c>
      <c r="AR475" s="15">
        <v>14.04</v>
      </c>
      <c r="AS475" s="15">
        <v>11.19</v>
      </c>
      <c r="AT475" s="15"/>
      <c r="AU475" s="15">
        <v>14.02</v>
      </c>
      <c r="AV475" s="15"/>
      <c r="AW475" s="16">
        <v>84402</v>
      </c>
      <c r="AX475" s="16">
        <v>62444</v>
      </c>
      <c r="AZ475" s="6">
        <f>IF(D475&gt;0,H475/D475,0)</f>
        <v>215264150.94339621</v>
      </c>
      <c r="BA475" s="6">
        <f>AZ475*Q475</f>
        <v>58121320.754716977</v>
      </c>
      <c r="BB475" s="6">
        <f>IF(C475&gt;C$3054,C$3054,IF(C475&lt;C$3053,C$3053,C475))</f>
        <v>0.09</v>
      </c>
      <c r="BC475" s="6">
        <f>IF(BB475&gt;0,(D475/15)-BB475,0)</f>
        <v>1.6000000000000014E-2</v>
      </c>
      <c r="BD475" s="6">
        <f>BC475/BC$3049</f>
        <v>3.0812684555141892E-3</v>
      </c>
      <c r="BE475" s="15">
        <f>IF(AU475&gt;AU$3054,AU$3054,IF(AU475&lt;AU$3053,AU$3053,AU475))</f>
        <v>14.02</v>
      </c>
      <c r="BF475" s="15">
        <f>IF(I475&gt;I$3054,I$3054,IF(I475&lt;I$3053,I$3053,I475))</f>
        <v>18.7</v>
      </c>
      <c r="BG475" s="6">
        <f>IF(BE475&gt;0, BF475/BE475,0)</f>
        <v>1.333808844507846</v>
      </c>
      <c r="BH475" s="26">
        <f>BG475/BG$3049</f>
        <v>1.2825085043344673E-3</v>
      </c>
      <c r="BI475" s="26">
        <f>IF(AV475&gt;AV$3054,AV$3054,IF(AV475&lt;AV$3053,AV$3053,AV475))</f>
        <v>0</v>
      </c>
      <c r="BJ475" s="6">
        <f>IF(BI475&gt;0, BF475/BI475,0)</f>
        <v>0</v>
      </c>
      <c r="BK475" s="26">
        <f>BJ475/BJ$3049</f>
        <v>0</v>
      </c>
      <c r="BL475" s="6">
        <f>IF(_xlfn.NUMBERVALUE(AL475),IF(ABS(AL475)&lt;1,1-ABS(AL475),0),0)</f>
        <v>0</v>
      </c>
      <c r="BM475" s="6">
        <f>IF(F475&gt;F$3054,F$3054,IF(F475&lt;F$3053,F$3053,F475))</f>
        <v>-24.51</v>
      </c>
      <c r="BN475" s="6">
        <f>IF(BM475&gt;0, BM475/BM$3049, BM475/BM$3050*-1)</f>
        <v>-0.24643072591996787</v>
      </c>
      <c r="BO475" s="6">
        <f>IF(O475&gt;O$3054,O$3054,IF(O475&lt;O$3053,O$3053,O475))</f>
        <v>3.05</v>
      </c>
      <c r="BP475" s="26">
        <f>BO475/BO$3049</f>
        <v>2.8760317072504475E-2</v>
      </c>
      <c r="BQ475" s="26">
        <f>IF(OR(BD475=0, BH475=0,BN475=0,BP475=0), 0,BD475+BH475+BK475+BL475+BN475+BP475)</f>
        <v>-0.21330663188761473</v>
      </c>
      <c r="BR475" s="6">
        <f>IF(D475&gt;0,C475/D475,0)</f>
        <v>5.6603773584905655E-2</v>
      </c>
    </row>
    <row r="476" spans="1:70" x14ac:dyDescent="0.2">
      <c r="A476" s="15" t="s">
        <v>1245</v>
      </c>
      <c r="B476" s="15" t="s">
        <v>1246</v>
      </c>
      <c r="C476" s="15">
        <v>-0.35</v>
      </c>
      <c r="D476" s="15">
        <v>0.13</v>
      </c>
      <c r="E476" s="15">
        <v>0.12</v>
      </c>
      <c r="F476" s="15">
        <v>170.83</v>
      </c>
      <c r="G476" s="15"/>
      <c r="H476" s="21">
        <v>122470000</v>
      </c>
      <c r="I476" s="15"/>
      <c r="J476" s="15">
        <v>0</v>
      </c>
      <c r="K476" s="15"/>
      <c r="L476" s="15">
        <v>0</v>
      </c>
      <c r="M476" s="15"/>
      <c r="N476" s="15">
        <v>0</v>
      </c>
      <c r="O476" s="15"/>
      <c r="P476" s="15"/>
      <c r="Q476" s="15">
        <v>-0.26</v>
      </c>
      <c r="R476" s="15">
        <v>0.16</v>
      </c>
      <c r="S476" s="15">
        <v>1.7</v>
      </c>
      <c r="T476" s="15">
        <v>87.1</v>
      </c>
      <c r="U476" s="15">
        <v>100.14</v>
      </c>
      <c r="V476" s="15">
        <v>87.11</v>
      </c>
      <c r="W476" s="15">
        <v>100.15</v>
      </c>
      <c r="X476" s="15"/>
      <c r="Y476" s="15"/>
      <c r="Z476" s="15"/>
      <c r="AA476" s="15"/>
      <c r="AB476" s="15">
        <v>-0.92</v>
      </c>
      <c r="AC476" s="15">
        <v>-40.08</v>
      </c>
      <c r="AD476" s="15">
        <v>-16.899999999999999</v>
      </c>
      <c r="AE476" s="15">
        <v>-46.66</v>
      </c>
      <c r="AF476" s="15">
        <v>-29.08</v>
      </c>
      <c r="AG476" s="15">
        <v>-13.28</v>
      </c>
      <c r="AH476" s="15">
        <v>-33.770000000000003</v>
      </c>
      <c r="AI476" s="15"/>
      <c r="AJ476" s="15">
        <v>-33.06</v>
      </c>
      <c r="AK476" s="15"/>
      <c r="AL476" s="15">
        <v>1.88</v>
      </c>
      <c r="AM476" s="15">
        <v>882.03</v>
      </c>
      <c r="AN476" s="15">
        <v>3.34</v>
      </c>
      <c r="AO476" s="15">
        <v>-8.44</v>
      </c>
      <c r="AP476" s="15">
        <v>-22.19</v>
      </c>
      <c r="AQ476" s="15">
        <v>-37.549999999999997</v>
      </c>
      <c r="AR476" s="15"/>
      <c r="AS476" s="15">
        <v>-13.05</v>
      </c>
      <c r="AT476" s="15"/>
      <c r="AU476" s="15"/>
      <c r="AV476" s="15"/>
      <c r="AW476" s="16">
        <v>436070</v>
      </c>
      <c r="AX476" s="16">
        <v>302027</v>
      </c>
      <c r="AZ476" s="6">
        <f>IF(D476&gt;0,H476/D476,0)</f>
        <v>942076923.07692301</v>
      </c>
      <c r="BA476" s="6">
        <f>AZ476*Q476</f>
        <v>-244940000</v>
      </c>
      <c r="BB476" s="6">
        <f>IF(C476&gt;C$3054,C$3054,IF(C476&lt;C$3053,C$3053,C476))</f>
        <v>-0.35</v>
      </c>
      <c r="BC476" s="6">
        <f>IF(BB476&gt;0,(D476/15)-BB476,0)</f>
        <v>0</v>
      </c>
      <c r="BD476" s="6">
        <f>BC476/BC$3049</f>
        <v>0</v>
      </c>
      <c r="BE476" s="15">
        <f>IF(AU476&gt;AU$3054,AU$3054,IF(AU476&lt;AU$3053,AU$3053,AU476))</f>
        <v>0</v>
      </c>
      <c r="BF476" s="15">
        <f>IF(I476&gt;I$3054,I$3054,IF(I476&lt;I$3053,I$3053,I476))</f>
        <v>0</v>
      </c>
      <c r="BG476" s="6">
        <f>IF(BE476&gt;0, BF476/BE476,0)</f>
        <v>0</v>
      </c>
      <c r="BH476" s="26">
        <f>BG476/BG$3049</f>
        <v>0</v>
      </c>
      <c r="BI476" s="26">
        <f>IF(AV476&gt;AV$3054,AV$3054,IF(AV476&lt;AV$3053,AV$3053,AV476))</f>
        <v>0</v>
      </c>
      <c r="BJ476" s="6">
        <f>IF(BI476&gt;0, BF476/BI476,0)</f>
        <v>0</v>
      </c>
      <c r="BK476" s="26">
        <f>BJ476/BJ$3049</f>
        <v>0</v>
      </c>
      <c r="BL476" s="6">
        <f>IF(_xlfn.NUMBERVALUE(AL476),IF(ABS(AL476)&lt;1,1-ABS(AL476),0),0)</f>
        <v>0</v>
      </c>
      <c r="BM476" s="6">
        <f>IF(F476&gt;F$3054,F$3054,IF(F476&lt;F$3053,F$3053,F476))</f>
        <v>170.83</v>
      </c>
      <c r="BN476" s="6">
        <f>IF(BM476&gt;0, BM476/BM$3049, BM476/BM$3050*-1)</f>
        <v>0.21581229314161468</v>
      </c>
      <c r="BO476" s="6">
        <f>IF(O476&gt;O$3054,O$3054,IF(O476&lt;O$3053,O$3053,O476))</f>
        <v>0</v>
      </c>
      <c r="BP476" s="26">
        <f>BO476/BO$3049</f>
        <v>0</v>
      </c>
      <c r="BQ476" s="26">
        <f>IF(OR(BD476=0, BH476=0,BN476=0,BP476=0), 0,BD476+BH476+BK476+BL476+BN476+BP476)</f>
        <v>0</v>
      </c>
      <c r="BR476" s="6">
        <f>IF(D476&gt;0,C476/D476,0)</f>
        <v>-2.6923076923076921</v>
      </c>
    </row>
    <row r="477" spans="1:70" x14ac:dyDescent="0.2">
      <c r="A477" s="15" t="s">
        <v>1222</v>
      </c>
      <c r="B477" s="15" t="s">
        <v>1223</v>
      </c>
      <c r="C477" s="15">
        <v>-0.04</v>
      </c>
      <c r="D477" s="15">
        <v>0.03</v>
      </c>
      <c r="E477" s="15">
        <v>0.05</v>
      </c>
      <c r="F477" s="15">
        <v>-50.79</v>
      </c>
      <c r="G477" s="15">
        <v>1.87</v>
      </c>
      <c r="H477" s="21">
        <v>3940000</v>
      </c>
      <c r="I477" s="15"/>
      <c r="J477" s="15">
        <v>0</v>
      </c>
      <c r="K477" s="15"/>
      <c r="L477" s="15">
        <v>0</v>
      </c>
      <c r="M477" s="15"/>
      <c r="N477" s="15">
        <v>0</v>
      </c>
      <c r="O477" s="15"/>
      <c r="P477" s="15"/>
      <c r="Q477" s="15">
        <v>0.02</v>
      </c>
      <c r="R477" s="15">
        <v>0.02</v>
      </c>
      <c r="S477" s="15">
        <v>3.55</v>
      </c>
      <c r="T477" s="15">
        <v>0</v>
      </c>
      <c r="U477" s="15">
        <v>0</v>
      </c>
      <c r="V477" s="15">
        <v>0</v>
      </c>
      <c r="W477" s="15">
        <v>0</v>
      </c>
      <c r="X477" s="15">
        <v>0</v>
      </c>
      <c r="Y477" s="15">
        <v>0</v>
      </c>
      <c r="Z477" s="15">
        <v>0</v>
      </c>
      <c r="AA477" s="15">
        <v>0</v>
      </c>
      <c r="AB477" s="15"/>
      <c r="AC477" s="15">
        <v>-249.09</v>
      </c>
      <c r="AD477" s="15">
        <v>-223.93</v>
      </c>
      <c r="AE477" s="15">
        <v>-249.09</v>
      </c>
      <c r="AF477" s="15">
        <v>-126.7</v>
      </c>
      <c r="AG477" s="15">
        <v>-147.04</v>
      </c>
      <c r="AH477" s="15">
        <v>-126.7</v>
      </c>
      <c r="AI477" s="15">
        <v>-249.09</v>
      </c>
      <c r="AJ477" s="15">
        <v>-253.06</v>
      </c>
      <c r="AK477" s="15">
        <v>-249.09</v>
      </c>
      <c r="AL477" s="15">
        <v>-0.12</v>
      </c>
      <c r="AM477" s="15">
        <v>59.28</v>
      </c>
      <c r="AN477" s="15"/>
      <c r="AO477" s="16">
        <v>-18310.400000000001</v>
      </c>
      <c r="AP477" s="16">
        <v>-18310.400000000001</v>
      </c>
      <c r="AQ477" s="16">
        <v>-18087.61</v>
      </c>
      <c r="AR477" s="15"/>
      <c r="AS477" s="15">
        <v>-15.41</v>
      </c>
      <c r="AT477" s="15">
        <v>-35.11</v>
      </c>
      <c r="AU477" s="15"/>
      <c r="AV477" s="15"/>
      <c r="AW477" s="16">
        <v>366393</v>
      </c>
      <c r="AX477" s="16">
        <v>69263</v>
      </c>
      <c r="AZ477" s="6">
        <f>IF(D477&gt;0,H477/D477,0)</f>
        <v>131333333.33333334</v>
      </c>
      <c r="BA477" s="6">
        <f>AZ477*Q477</f>
        <v>2626666.666666667</v>
      </c>
      <c r="BB477" s="6">
        <f>IF(C477&gt;C$3054,C$3054,IF(C477&lt;C$3053,C$3053,C477))</f>
        <v>-0.04</v>
      </c>
      <c r="BC477" s="6">
        <f>IF(BB477&gt;0,(D477/15)-BB477,0)</f>
        <v>0</v>
      </c>
      <c r="BD477" s="6">
        <f>BC477/BC$3049</f>
        <v>0</v>
      </c>
      <c r="BE477" s="15">
        <f>IF(AU477&gt;AU$3054,AU$3054,IF(AU477&lt;AU$3053,AU$3053,AU477))</f>
        <v>0</v>
      </c>
      <c r="BF477" s="15">
        <f>IF(I477&gt;I$3054,I$3054,IF(I477&lt;I$3053,I$3053,I477))</f>
        <v>0</v>
      </c>
      <c r="BG477" s="6">
        <f>IF(BE477&gt;0, BF477/BE477,0)</f>
        <v>0</v>
      </c>
      <c r="BH477" s="26">
        <f>BG477/BG$3049</f>
        <v>0</v>
      </c>
      <c r="BI477" s="26">
        <f>IF(AV477&gt;AV$3054,AV$3054,IF(AV477&lt;AV$3053,AV$3053,AV477))</f>
        <v>0</v>
      </c>
      <c r="BJ477" s="6">
        <f>IF(BI477&gt;0, BF477/BI477,0)</f>
        <v>0</v>
      </c>
      <c r="BK477" s="26">
        <f>BJ477/BJ$3049</f>
        <v>0</v>
      </c>
      <c r="BL477" s="6">
        <f>IF(_xlfn.NUMBERVALUE(AL477),IF(ABS(AL477)&lt;1,1-ABS(AL477),0),0)</f>
        <v>0.88</v>
      </c>
      <c r="BM477" s="6">
        <f>IF(F477&gt;F$3054,F$3054,IF(F477&lt;F$3053,F$3053,F477))</f>
        <v>-50.79</v>
      </c>
      <c r="BN477" s="6">
        <f>IF(BM477&gt;0, BM477/BM$3049, BM477/BM$3050*-1)</f>
        <v>-0.51065755077418062</v>
      </c>
      <c r="BO477" s="6">
        <f>IF(O477&gt;O$3054,O$3054,IF(O477&lt;O$3053,O$3053,O477))</f>
        <v>0</v>
      </c>
      <c r="BP477" s="26">
        <f>BO477/BO$3049</f>
        <v>0</v>
      </c>
      <c r="BQ477" s="26">
        <f>IF(OR(BD477=0, BH477=0,BN477=0,BP477=0), 0,BD477+BH477+BK477+BL477+BN477+BP477)</f>
        <v>0</v>
      </c>
      <c r="BR477" s="6">
        <f>IF(D477&gt;0,C477/D477,0)</f>
        <v>-1.3333333333333335</v>
      </c>
    </row>
    <row r="478" spans="1:70" x14ac:dyDescent="0.2">
      <c r="A478" s="15" t="s">
        <v>1082</v>
      </c>
      <c r="B478" s="15" t="s">
        <v>1083</v>
      </c>
      <c r="C478" s="15">
        <v>-0.03</v>
      </c>
      <c r="D478" s="15">
        <v>0</v>
      </c>
      <c r="E478" s="15">
        <v>0.04</v>
      </c>
      <c r="F478" s="15">
        <v>-77.27</v>
      </c>
      <c r="G478" s="15">
        <v>4.32</v>
      </c>
      <c r="H478" s="21"/>
      <c r="I478" s="15"/>
      <c r="J478" s="15">
        <v>0</v>
      </c>
      <c r="K478" s="15"/>
      <c r="L478" s="15">
        <v>0</v>
      </c>
      <c r="M478" s="15"/>
      <c r="N478" s="15">
        <v>0</v>
      </c>
      <c r="O478" s="15"/>
      <c r="P478" s="15"/>
      <c r="Q478" s="15">
        <v>0.01</v>
      </c>
      <c r="R478" s="15">
        <v>0</v>
      </c>
      <c r="S478" s="15">
        <v>0.99</v>
      </c>
      <c r="T478" s="15">
        <v>0</v>
      </c>
      <c r="U478" s="15">
        <v>0</v>
      </c>
      <c r="V478" s="15">
        <v>0</v>
      </c>
      <c r="W478" s="15">
        <v>0</v>
      </c>
      <c r="X478" s="15">
        <v>0</v>
      </c>
      <c r="Y478" s="15">
        <v>0</v>
      </c>
      <c r="Z478" s="15">
        <v>0</v>
      </c>
      <c r="AA478" s="15">
        <v>0</v>
      </c>
      <c r="AB478" s="15">
        <v>-687.63</v>
      </c>
      <c r="AC478" s="15">
        <v>-99.27</v>
      </c>
      <c r="AD478" s="15">
        <v>-128.36000000000001</v>
      </c>
      <c r="AE478" s="15">
        <v>-336.55</v>
      </c>
      <c r="AF478" s="15">
        <v>-91.14</v>
      </c>
      <c r="AG478" s="15">
        <v>-111.98</v>
      </c>
      <c r="AH478" s="15">
        <v>-237.95</v>
      </c>
      <c r="AI478" s="15">
        <v>-98.12</v>
      </c>
      <c r="AJ478" s="15">
        <v>-127.34</v>
      </c>
      <c r="AK478" s="15">
        <v>-333.32</v>
      </c>
      <c r="AL478" s="15">
        <v>0.94</v>
      </c>
      <c r="AM478" s="15">
        <v>301.97000000000003</v>
      </c>
      <c r="AN478" s="15"/>
      <c r="AO478" s="16">
        <v>-21046.92</v>
      </c>
      <c r="AP478" s="16">
        <v>-21046.92</v>
      </c>
      <c r="AQ478" s="16">
        <v>-21091.51</v>
      </c>
      <c r="AR478" s="15"/>
      <c r="AS478" s="15">
        <v>-3.17</v>
      </c>
      <c r="AT478" s="15"/>
      <c r="AU478" s="15"/>
      <c r="AV478" s="15"/>
      <c r="AW478" s="15">
        <v>0</v>
      </c>
      <c r="AX478" s="16">
        <v>681424</v>
      </c>
      <c r="AZ478" s="6">
        <f>IF(D478&gt;0,H478/D478,0)</f>
        <v>0</v>
      </c>
      <c r="BA478" s="6">
        <f>AZ478*Q478</f>
        <v>0</v>
      </c>
      <c r="BB478" s="6">
        <f>IF(C478&gt;C$3054,C$3054,IF(C478&lt;C$3053,C$3053,C478))</f>
        <v>-0.03</v>
      </c>
      <c r="BC478" s="6">
        <f>IF(BB478&gt;0,(D478/15)-BB478,0)</f>
        <v>0</v>
      </c>
      <c r="BD478" s="6">
        <f>BC478/BC$3049</f>
        <v>0</v>
      </c>
      <c r="BE478" s="15">
        <f>IF(AU478&gt;AU$3054,AU$3054,IF(AU478&lt;AU$3053,AU$3053,AU478))</f>
        <v>0</v>
      </c>
      <c r="BF478" s="15">
        <f>IF(I478&gt;I$3054,I$3054,IF(I478&lt;I$3053,I$3053,I478))</f>
        <v>0</v>
      </c>
      <c r="BG478" s="6">
        <f>IF(BE478&gt;0, BF478/BE478,0)</f>
        <v>0</v>
      </c>
      <c r="BH478" s="26">
        <f>BG478/BG$3049</f>
        <v>0</v>
      </c>
      <c r="BI478" s="26">
        <f>IF(AV478&gt;AV$3054,AV$3054,IF(AV478&lt;AV$3053,AV$3053,AV478))</f>
        <v>0</v>
      </c>
      <c r="BJ478" s="6">
        <f>IF(BI478&gt;0, BF478/BI478,0)</f>
        <v>0</v>
      </c>
      <c r="BK478" s="26">
        <f>BJ478/BJ$3049</f>
        <v>0</v>
      </c>
      <c r="BL478" s="6">
        <f>IF(_xlfn.NUMBERVALUE(AL478),IF(ABS(AL478)&lt;1,1-ABS(AL478),0),0)</f>
        <v>6.0000000000000053E-2</v>
      </c>
      <c r="BM478" s="6">
        <f>IF(F478&gt;F$3054,F$3054,IF(F478&lt;F$3053,F$3053,F478))</f>
        <v>-77.27</v>
      </c>
      <c r="BN478" s="6">
        <f>IF(BM478&gt;0, BM478/BM$3049, BM478/BM$3050*-1)</f>
        <v>-0.77689523426503115</v>
      </c>
      <c r="BO478" s="6">
        <f>IF(O478&gt;O$3054,O$3054,IF(O478&lt;O$3053,O$3053,O478))</f>
        <v>0</v>
      </c>
      <c r="BP478" s="26">
        <f>BO478/BO$3049</f>
        <v>0</v>
      </c>
      <c r="BQ478" s="26">
        <f>IF(OR(BD478=0, BH478=0,BN478=0,BP478=0), 0,BD478+BH478+BK478+BL478+BN478+BP478)</f>
        <v>0</v>
      </c>
      <c r="BR478" s="6">
        <f>IF(D478&gt;0,C478/D478,0)</f>
        <v>0</v>
      </c>
    </row>
    <row r="479" spans="1:70" x14ac:dyDescent="0.2">
      <c r="A479" s="15" t="s">
        <v>1000</v>
      </c>
      <c r="B479" s="15" t="s">
        <v>1001</v>
      </c>
      <c r="C479" s="15"/>
      <c r="D479" s="15">
        <v>0.13</v>
      </c>
      <c r="E479" s="15"/>
      <c r="F479" s="15"/>
      <c r="G479" s="15"/>
      <c r="H479" s="21"/>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v>0</v>
      </c>
      <c r="AX479" s="15"/>
      <c r="AZ479" s="6">
        <f>IF(D479&gt;0,H479/D479,0)</f>
        <v>0</v>
      </c>
      <c r="BA479" s="6">
        <f>AZ479*Q479</f>
        <v>0</v>
      </c>
      <c r="BB479" s="6">
        <f>IF(C479&gt;C$3054,C$3054,IF(C479&lt;C$3053,C$3053,C479))</f>
        <v>0</v>
      </c>
      <c r="BC479" s="6">
        <f>IF(BB479&gt;0,(D479/15)-BB479,0)</f>
        <v>0</v>
      </c>
      <c r="BD479" s="6">
        <f>BC479/BC$3049</f>
        <v>0</v>
      </c>
      <c r="BE479" s="15">
        <f>IF(AU479&gt;AU$3054,AU$3054,IF(AU479&lt;AU$3053,AU$3053,AU479))</f>
        <v>0</v>
      </c>
      <c r="BF479" s="15">
        <f>IF(I479&gt;I$3054,I$3054,IF(I479&lt;I$3053,I$3053,I479))</f>
        <v>0</v>
      </c>
      <c r="BG479" s="6">
        <f>IF(BE479&gt;0, BF479/BE479,0)</f>
        <v>0</v>
      </c>
      <c r="BH479" s="26">
        <f>BG479/BG$3049</f>
        <v>0</v>
      </c>
      <c r="BI479" s="26">
        <f>IF(AV479&gt;AV$3054,AV$3054,IF(AV479&lt;AV$3053,AV$3053,AV479))</f>
        <v>0</v>
      </c>
      <c r="BJ479" s="6">
        <f>IF(BI479&gt;0, BF479/BI479,0)</f>
        <v>0</v>
      </c>
      <c r="BK479" s="26">
        <f>BJ479/BJ$3049</f>
        <v>0</v>
      </c>
      <c r="BL479" s="6">
        <f>IF(_xlfn.NUMBERVALUE(AL479),IF(ABS(AL479)&lt;1,1-ABS(AL479),0),0)</f>
        <v>0</v>
      </c>
      <c r="BM479" s="6">
        <f>IF(F479&gt;F$3054,F$3054,IF(F479&lt;F$3053,F$3053,F479))</f>
        <v>0</v>
      </c>
      <c r="BN479" s="6">
        <f>IF(BM479&gt;0, BM479/BM$3049, BM479/BM$3050*-1)</f>
        <v>0</v>
      </c>
      <c r="BO479" s="6">
        <f>IF(O479&gt;O$3054,O$3054,IF(O479&lt;O$3053,O$3053,O479))</f>
        <v>0</v>
      </c>
      <c r="BP479" s="26">
        <f>BO479/BO$3049</f>
        <v>0</v>
      </c>
      <c r="BQ479" s="26">
        <f>IF(OR(BD479=0, BH479=0,BN479=0,BP479=0), 0,BD479+BH479+BK479+BL479+BN479+BP479)</f>
        <v>0</v>
      </c>
      <c r="BR479" s="6">
        <f>IF(D479&gt;0,C479/D479,0)</f>
        <v>0</v>
      </c>
    </row>
    <row r="480" spans="1:70" x14ac:dyDescent="0.2">
      <c r="A480" s="15" t="s">
        <v>1048</v>
      </c>
      <c r="B480" s="15" t="s">
        <v>1049</v>
      </c>
      <c r="C480" s="15">
        <v>-0.03</v>
      </c>
      <c r="D480" s="15">
        <v>0.01</v>
      </c>
      <c r="E480" s="15">
        <v>0.01</v>
      </c>
      <c r="F480" s="15">
        <v>-1.81</v>
      </c>
      <c r="G480" s="15"/>
      <c r="H480" s="21">
        <v>4220000</v>
      </c>
      <c r="I480" s="15"/>
      <c r="J480" s="15">
        <v>0</v>
      </c>
      <c r="K480" s="15"/>
      <c r="L480" s="15">
        <v>0</v>
      </c>
      <c r="M480" s="15"/>
      <c r="N480" s="15">
        <v>0</v>
      </c>
      <c r="O480" s="15"/>
      <c r="P480" s="15"/>
      <c r="Q480" s="15">
        <v>-0.01</v>
      </c>
      <c r="R480" s="15">
        <v>0</v>
      </c>
      <c r="S480" s="15">
        <v>0.03</v>
      </c>
      <c r="T480" s="15">
        <v>0</v>
      </c>
      <c r="U480" s="15">
        <v>0</v>
      </c>
      <c r="V480" s="16">
        <v>1757.48</v>
      </c>
      <c r="W480" s="16">
        <v>1757.48</v>
      </c>
      <c r="X480" s="15"/>
      <c r="Y480" s="15"/>
      <c r="Z480" s="15"/>
      <c r="AA480" s="15"/>
      <c r="AB480" s="15"/>
      <c r="AC480" s="15">
        <v>-520.80999999999995</v>
      </c>
      <c r="AD480" s="15">
        <v>-82.85</v>
      </c>
      <c r="AE480" s="15">
        <v>-520.80999999999995</v>
      </c>
      <c r="AF480" s="15">
        <v>-185.12</v>
      </c>
      <c r="AG480" s="15">
        <v>-78.56</v>
      </c>
      <c r="AH480" s="15">
        <v>-185.12</v>
      </c>
      <c r="AI480" s="15">
        <v>-520.80999999999995</v>
      </c>
      <c r="AJ480" s="15">
        <v>-82.85</v>
      </c>
      <c r="AK480" s="15">
        <v>-520.80999999999995</v>
      </c>
      <c r="AL480" s="15">
        <v>2.2599999999999998</v>
      </c>
      <c r="AM480" s="15">
        <v>214.27</v>
      </c>
      <c r="AN480" s="15"/>
      <c r="AO480" s="16">
        <v>-420384.6</v>
      </c>
      <c r="AP480" s="15">
        <v>-2390000</v>
      </c>
      <c r="AQ480" s="15">
        <v>-2060000</v>
      </c>
      <c r="AR480" s="15"/>
      <c r="AS480" s="15">
        <v>-78.37</v>
      </c>
      <c r="AT480" s="15">
        <v>-52.96</v>
      </c>
      <c r="AU480" s="15"/>
      <c r="AV480" s="15"/>
      <c r="AW480" s="15">
        <v>11530000</v>
      </c>
      <c r="AX480" s="15">
        <v>1530000</v>
      </c>
      <c r="AZ480" s="6">
        <f>IF(D480&gt;0,H480/D480,0)</f>
        <v>422000000</v>
      </c>
      <c r="BA480" s="6">
        <f>AZ480*Q480</f>
        <v>-4220000</v>
      </c>
      <c r="BB480" s="6">
        <f>IF(C480&gt;C$3054,C$3054,IF(C480&lt;C$3053,C$3053,C480))</f>
        <v>-0.03</v>
      </c>
      <c r="BC480" s="6">
        <f>IF(BB480&gt;0,(D480/15)-BB480,0)</f>
        <v>0</v>
      </c>
      <c r="BD480" s="6">
        <f>BC480/BC$3049</f>
        <v>0</v>
      </c>
      <c r="BE480" s="15">
        <f>IF(AU480&gt;AU$3054,AU$3054,IF(AU480&lt;AU$3053,AU$3053,AU480))</f>
        <v>0</v>
      </c>
      <c r="BF480" s="15">
        <f>IF(I480&gt;I$3054,I$3054,IF(I480&lt;I$3053,I$3053,I480))</f>
        <v>0</v>
      </c>
      <c r="BG480" s="6">
        <f>IF(BE480&gt;0, BF480/BE480,0)</f>
        <v>0</v>
      </c>
      <c r="BH480" s="26">
        <f>BG480/BG$3049</f>
        <v>0</v>
      </c>
      <c r="BI480" s="26">
        <f>IF(AV480&gt;AV$3054,AV$3054,IF(AV480&lt;AV$3053,AV$3053,AV480))</f>
        <v>0</v>
      </c>
      <c r="BJ480" s="6">
        <f>IF(BI480&gt;0, BF480/BI480,0)</f>
        <v>0</v>
      </c>
      <c r="BK480" s="26">
        <f>BJ480/BJ$3049</f>
        <v>0</v>
      </c>
      <c r="BL480" s="6">
        <f>IF(_xlfn.NUMBERVALUE(AL480),IF(ABS(AL480)&lt;1,1-ABS(AL480),0),0)</f>
        <v>0</v>
      </c>
      <c r="BM480" s="6">
        <f>IF(F480&gt;F$3054,F$3054,IF(F480&lt;F$3053,F$3053,F480))</f>
        <v>-1.81</v>
      </c>
      <c r="BN480" s="6">
        <f>IF(BM480&gt;0, BM480/BM$3049, BM480/BM$3050*-1)</f>
        <v>-1.8198270661572494E-2</v>
      </c>
      <c r="BO480" s="6">
        <f>IF(O480&gt;O$3054,O$3054,IF(O480&lt;O$3053,O$3053,O480))</f>
        <v>0</v>
      </c>
      <c r="BP480" s="26">
        <f>BO480/BO$3049</f>
        <v>0</v>
      </c>
      <c r="BQ480" s="26">
        <f>IF(OR(BD480=0, BH480=0,BN480=0,BP480=0), 0,BD480+BH480+BK480+BL480+BN480+BP480)</f>
        <v>0</v>
      </c>
      <c r="BR480" s="6">
        <f>IF(D480&gt;0,C480/D480,0)</f>
        <v>-3</v>
      </c>
    </row>
    <row r="481" spans="1:70" x14ac:dyDescent="0.2">
      <c r="A481" s="15" t="s">
        <v>1115</v>
      </c>
      <c r="B481" s="15" t="s">
        <v>1116</v>
      </c>
      <c r="C481" s="15">
        <v>-0.02</v>
      </c>
      <c r="D481" s="15">
        <v>0.22</v>
      </c>
      <c r="E481" s="15">
        <v>0.21</v>
      </c>
      <c r="F481" s="15">
        <v>7.5</v>
      </c>
      <c r="G481" s="15">
        <v>8.2799999999999994</v>
      </c>
      <c r="H481" s="21">
        <v>6560000</v>
      </c>
      <c r="I481" s="15"/>
      <c r="J481" s="15">
        <v>0</v>
      </c>
      <c r="K481" s="15"/>
      <c r="L481" s="15">
        <v>0</v>
      </c>
      <c r="M481" s="15"/>
      <c r="N481" s="15">
        <v>0</v>
      </c>
      <c r="O481" s="15"/>
      <c r="P481" s="15"/>
      <c r="Q481" s="15">
        <v>0.03</v>
      </c>
      <c r="R481" s="15">
        <v>0.01</v>
      </c>
      <c r="S481" s="15">
        <v>7.15</v>
      </c>
      <c r="T481" s="15">
        <v>0</v>
      </c>
      <c r="U481" s="15">
        <v>0</v>
      </c>
      <c r="V481" s="15">
        <v>0</v>
      </c>
      <c r="W481" s="15">
        <v>0</v>
      </c>
      <c r="X481" s="15">
        <v>0</v>
      </c>
      <c r="Y481" s="15">
        <v>0</v>
      </c>
      <c r="Z481" s="15">
        <v>0</v>
      </c>
      <c r="AA481" s="15">
        <v>0</v>
      </c>
      <c r="AB481" s="15">
        <v>-398.81</v>
      </c>
      <c r="AC481" s="15">
        <v>-65.349999999999994</v>
      </c>
      <c r="AD481" s="15"/>
      <c r="AE481" s="15">
        <v>-65.349999999999994</v>
      </c>
      <c r="AF481" s="15">
        <v>-62.4</v>
      </c>
      <c r="AG481" s="15"/>
      <c r="AH481" s="15">
        <v>-62.4</v>
      </c>
      <c r="AI481" s="15">
        <v>-65.3</v>
      </c>
      <c r="AJ481" s="15"/>
      <c r="AK481" s="15">
        <v>-65.3</v>
      </c>
      <c r="AL481" s="15"/>
      <c r="AM481" s="15">
        <v>9.68</v>
      </c>
      <c r="AN481" s="15">
        <v>74.709999999999994</v>
      </c>
      <c r="AO481" s="15">
        <v>-45.78</v>
      </c>
      <c r="AP481" s="15">
        <v>-167.42</v>
      </c>
      <c r="AQ481" s="15">
        <v>-167.16</v>
      </c>
      <c r="AR481" s="15"/>
      <c r="AS481" s="15"/>
      <c r="AT481" s="15"/>
      <c r="AU481" s="15"/>
      <c r="AV481" s="15"/>
      <c r="AW481" s="15">
        <v>0</v>
      </c>
      <c r="AX481" s="15"/>
      <c r="AZ481" s="6">
        <f>IF(D481&gt;0,H481/D481,0)</f>
        <v>29818181.818181816</v>
      </c>
      <c r="BA481" s="6">
        <f>AZ481*Q481</f>
        <v>894545.45454545447</v>
      </c>
      <c r="BB481" s="6">
        <f>IF(C481&gt;C$3054,C$3054,IF(C481&lt;C$3053,C$3053,C481))</f>
        <v>-0.02</v>
      </c>
      <c r="BC481" s="6">
        <f>IF(BB481&gt;0,(D481/15)-BB481,0)</f>
        <v>0</v>
      </c>
      <c r="BD481" s="6">
        <f>BC481/BC$3049</f>
        <v>0</v>
      </c>
      <c r="BE481" s="15">
        <f>IF(AU481&gt;AU$3054,AU$3054,IF(AU481&lt;AU$3053,AU$3053,AU481))</f>
        <v>0</v>
      </c>
      <c r="BF481" s="15">
        <f>IF(I481&gt;I$3054,I$3054,IF(I481&lt;I$3053,I$3053,I481))</f>
        <v>0</v>
      </c>
      <c r="BG481" s="6">
        <f>IF(BE481&gt;0, BF481/BE481,0)</f>
        <v>0</v>
      </c>
      <c r="BH481" s="26">
        <f>BG481/BG$3049</f>
        <v>0</v>
      </c>
      <c r="BI481" s="26">
        <f>IF(AV481&gt;AV$3054,AV$3054,IF(AV481&lt;AV$3053,AV$3053,AV481))</f>
        <v>0</v>
      </c>
      <c r="BJ481" s="6">
        <f>IF(BI481&gt;0, BF481/BI481,0)</f>
        <v>0</v>
      </c>
      <c r="BK481" s="26">
        <f>BJ481/BJ$3049</f>
        <v>0</v>
      </c>
      <c r="BL481" s="6">
        <f>IF(_xlfn.NUMBERVALUE(AL481),IF(ABS(AL481)&lt;1,1-ABS(AL481),0),0)</f>
        <v>0</v>
      </c>
      <c r="BM481" s="6">
        <f>IF(F481&gt;F$3054,F$3054,IF(F481&lt;F$3053,F$3053,F481))</f>
        <v>7.5</v>
      </c>
      <c r="BN481" s="6">
        <f>IF(BM481&gt;0, BM481/BM$3049, BM481/BM$3050*-1)</f>
        <v>9.4748709158936368E-3</v>
      </c>
      <c r="BO481" s="6">
        <f>IF(O481&gt;O$3054,O$3054,IF(O481&lt;O$3053,O$3053,O481))</f>
        <v>0</v>
      </c>
      <c r="BP481" s="26">
        <f>BO481/BO$3049</f>
        <v>0</v>
      </c>
      <c r="BQ481" s="26">
        <f>IF(OR(BD481=0, BH481=0,BN481=0,BP481=0), 0,BD481+BH481+BK481+BL481+BN481+BP481)</f>
        <v>0</v>
      </c>
      <c r="BR481" s="6">
        <f>IF(D481&gt;0,C481/D481,0)</f>
        <v>-9.0909090909090912E-2</v>
      </c>
    </row>
    <row r="482" spans="1:70" x14ac:dyDescent="0.2">
      <c r="A482" s="15" t="s">
        <v>1257</v>
      </c>
      <c r="B482" s="15" t="s">
        <v>1258</v>
      </c>
      <c r="C482" s="15">
        <v>0</v>
      </c>
      <c r="D482" s="15">
        <v>0</v>
      </c>
      <c r="E482" s="15">
        <v>0</v>
      </c>
      <c r="F482" s="15">
        <v>-50</v>
      </c>
      <c r="G482" s="15">
        <v>0.31</v>
      </c>
      <c r="H482" s="21">
        <v>3480000</v>
      </c>
      <c r="I482" s="15"/>
      <c r="J482" s="15">
        <v>0</v>
      </c>
      <c r="K482" s="15"/>
      <c r="L482" s="15">
        <v>0</v>
      </c>
      <c r="M482" s="15"/>
      <c r="N482" s="15">
        <v>0</v>
      </c>
      <c r="O482" s="15"/>
      <c r="P482" s="15"/>
      <c r="Q482" s="15">
        <v>0.01</v>
      </c>
      <c r="R482" s="15">
        <v>0</v>
      </c>
      <c r="S482" s="15">
        <v>1.68</v>
      </c>
      <c r="T482" s="15">
        <v>0</v>
      </c>
      <c r="U482" s="15">
        <v>0</v>
      </c>
      <c r="V482" s="15">
        <v>0</v>
      </c>
      <c r="W482" s="15">
        <v>0</v>
      </c>
      <c r="X482" s="15">
        <v>0</v>
      </c>
      <c r="Y482" s="15">
        <v>0</v>
      </c>
      <c r="Z482" s="15">
        <v>0</v>
      </c>
      <c r="AA482" s="15">
        <v>0</v>
      </c>
      <c r="AB482" s="15"/>
      <c r="AC482" s="15">
        <v>-12.6</v>
      </c>
      <c r="AD482" s="15">
        <v>-13.45</v>
      </c>
      <c r="AE482" s="15">
        <v>-12.6</v>
      </c>
      <c r="AF482" s="15">
        <v>-11.85</v>
      </c>
      <c r="AG482" s="15">
        <v>-12.87</v>
      </c>
      <c r="AH482" s="15">
        <v>-11.85</v>
      </c>
      <c r="AI482" s="15">
        <v>-12.6</v>
      </c>
      <c r="AJ482" s="15">
        <v>-13.45</v>
      </c>
      <c r="AK482" s="15">
        <v>-12.6</v>
      </c>
      <c r="AL482" s="15">
        <v>0.43</v>
      </c>
      <c r="AM482" s="15">
        <v>603.67999999999995</v>
      </c>
      <c r="AN482" s="15"/>
      <c r="AO482" s="16">
        <v>-1997.58</v>
      </c>
      <c r="AP482" s="16">
        <v>-2517.7800000000002</v>
      </c>
      <c r="AQ482" s="16">
        <v>-2517.7800000000002</v>
      </c>
      <c r="AR482" s="15"/>
      <c r="AS482" s="15">
        <v>-31.71</v>
      </c>
      <c r="AT482" s="15"/>
      <c r="AU482" s="15"/>
      <c r="AV482" s="15"/>
      <c r="AW482" s="15">
        <v>36240000</v>
      </c>
      <c r="AX482" s="16">
        <v>604046</v>
      </c>
      <c r="AZ482" s="6">
        <f>IF(D482&gt;0,H482/D482,0)</f>
        <v>0</v>
      </c>
      <c r="BA482" s="6">
        <f>AZ482*Q482</f>
        <v>0</v>
      </c>
      <c r="BB482" s="6">
        <f>IF(C482&gt;C$3054,C$3054,IF(C482&lt;C$3053,C$3053,C482))</f>
        <v>0</v>
      </c>
      <c r="BC482" s="6">
        <f>IF(BB482&gt;0,(D482/15)-BB482,0)</f>
        <v>0</v>
      </c>
      <c r="BD482" s="6">
        <f>BC482/BC$3049</f>
        <v>0</v>
      </c>
      <c r="BE482" s="15">
        <f>IF(AU482&gt;AU$3054,AU$3054,IF(AU482&lt;AU$3053,AU$3053,AU482))</f>
        <v>0</v>
      </c>
      <c r="BF482" s="15">
        <f>IF(I482&gt;I$3054,I$3054,IF(I482&lt;I$3053,I$3053,I482))</f>
        <v>0</v>
      </c>
      <c r="BG482" s="6">
        <f>IF(BE482&gt;0, BF482/BE482,0)</f>
        <v>0</v>
      </c>
      <c r="BH482" s="26">
        <f>BG482/BG$3049</f>
        <v>0</v>
      </c>
      <c r="BI482" s="26">
        <f>IF(AV482&gt;AV$3054,AV$3054,IF(AV482&lt;AV$3053,AV$3053,AV482))</f>
        <v>0</v>
      </c>
      <c r="BJ482" s="6">
        <f>IF(BI482&gt;0, BF482/BI482,0)</f>
        <v>0</v>
      </c>
      <c r="BK482" s="26">
        <f>BJ482/BJ$3049</f>
        <v>0</v>
      </c>
      <c r="BL482" s="6">
        <f>IF(_xlfn.NUMBERVALUE(AL482),IF(ABS(AL482)&lt;1,1-ABS(AL482),0),0)</f>
        <v>0.57000000000000006</v>
      </c>
      <c r="BM482" s="6">
        <f>IF(F482&gt;F$3054,F$3054,IF(F482&lt;F$3053,F$3053,F482))</f>
        <v>-50</v>
      </c>
      <c r="BN482" s="6">
        <f>IF(BM482&gt;0, BM482/BM$3049, BM482/BM$3050*-1)</f>
        <v>-0.50271465915946112</v>
      </c>
      <c r="BO482" s="6">
        <f>IF(O482&gt;O$3054,O$3054,IF(O482&lt;O$3053,O$3053,O482))</f>
        <v>0</v>
      </c>
      <c r="BP482" s="26">
        <f>BO482/BO$3049</f>
        <v>0</v>
      </c>
      <c r="BQ482" s="26">
        <f>IF(OR(BD482=0, BH482=0,BN482=0,BP482=0), 0,BD482+BH482+BK482+BL482+BN482+BP482)</f>
        <v>0</v>
      </c>
      <c r="BR482" s="6">
        <f>IF(D482&gt;0,C482/D482,0)</f>
        <v>0</v>
      </c>
    </row>
    <row r="483" spans="1:70" x14ac:dyDescent="0.2">
      <c r="A483" s="15" t="s">
        <v>1052</v>
      </c>
      <c r="B483" s="15" t="s">
        <v>1053</v>
      </c>
      <c r="C483" s="15"/>
      <c r="D483" s="15">
        <v>0</v>
      </c>
      <c r="E483" s="15"/>
      <c r="F483" s="15"/>
      <c r="G483" s="15"/>
      <c r="H483" s="21"/>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v>0</v>
      </c>
      <c r="AX483" s="15"/>
      <c r="AZ483" s="6">
        <f>IF(D483&gt;0,H483/D483,0)</f>
        <v>0</v>
      </c>
      <c r="BA483" s="6">
        <f>AZ483*Q483</f>
        <v>0</v>
      </c>
      <c r="BB483" s="6">
        <f>IF(C483&gt;C$3054,C$3054,IF(C483&lt;C$3053,C$3053,C483))</f>
        <v>0</v>
      </c>
      <c r="BC483" s="6">
        <f>IF(BB483&gt;0,(D483/15)-BB483,0)</f>
        <v>0</v>
      </c>
      <c r="BD483" s="6">
        <f>BC483/BC$3049</f>
        <v>0</v>
      </c>
      <c r="BE483" s="15">
        <f>IF(AU483&gt;AU$3054,AU$3054,IF(AU483&lt;AU$3053,AU$3053,AU483))</f>
        <v>0</v>
      </c>
      <c r="BF483" s="15">
        <f>IF(I483&gt;I$3054,I$3054,IF(I483&lt;I$3053,I$3053,I483))</f>
        <v>0</v>
      </c>
      <c r="BG483" s="6">
        <f>IF(BE483&gt;0, BF483/BE483,0)</f>
        <v>0</v>
      </c>
      <c r="BH483" s="26">
        <f>BG483/BG$3049</f>
        <v>0</v>
      </c>
      <c r="BI483" s="26">
        <f>IF(AV483&gt;AV$3054,AV$3054,IF(AV483&lt;AV$3053,AV$3053,AV483))</f>
        <v>0</v>
      </c>
      <c r="BJ483" s="6">
        <f>IF(BI483&gt;0, BF483/BI483,0)</f>
        <v>0</v>
      </c>
      <c r="BK483" s="26">
        <f>BJ483/BJ$3049</f>
        <v>0</v>
      </c>
      <c r="BL483" s="6">
        <f>IF(_xlfn.NUMBERVALUE(AL483),IF(ABS(AL483)&lt;1,1-ABS(AL483),0),0)</f>
        <v>0</v>
      </c>
      <c r="BM483" s="6">
        <f>IF(F483&gt;F$3054,F$3054,IF(F483&lt;F$3053,F$3053,F483))</f>
        <v>0</v>
      </c>
      <c r="BN483" s="6">
        <f>IF(BM483&gt;0, BM483/BM$3049, BM483/BM$3050*-1)</f>
        <v>0</v>
      </c>
      <c r="BO483" s="6">
        <f>IF(O483&gt;O$3054,O$3054,IF(O483&lt;O$3053,O$3053,O483))</f>
        <v>0</v>
      </c>
      <c r="BP483" s="26">
        <f>BO483/BO$3049</f>
        <v>0</v>
      </c>
      <c r="BQ483" s="26">
        <f>IF(OR(BD483=0, BH483=0,BN483=0,BP483=0), 0,BD483+BH483+BK483+BL483+BN483+BP483)</f>
        <v>0</v>
      </c>
      <c r="BR483" s="6">
        <f>IF(D483&gt;0,C483/D483,0)</f>
        <v>0</v>
      </c>
    </row>
    <row r="484" spans="1:70" x14ac:dyDescent="0.2">
      <c r="A484" s="15" t="s">
        <v>1088</v>
      </c>
      <c r="B484" s="15" t="s">
        <v>1089</v>
      </c>
      <c r="C484" s="15">
        <v>0</v>
      </c>
      <c r="D484" s="15">
        <v>7.0000000000000007E-2</v>
      </c>
      <c r="E484" s="15">
        <v>0.03</v>
      </c>
      <c r="F484" s="15">
        <v>111.11</v>
      </c>
      <c r="G484" s="15">
        <v>0.8</v>
      </c>
      <c r="H484" s="21">
        <v>54930000</v>
      </c>
      <c r="I484" s="15"/>
      <c r="J484" s="15">
        <v>0</v>
      </c>
      <c r="K484" s="15"/>
      <c r="L484" s="15">
        <v>0</v>
      </c>
      <c r="M484" s="15"/>
      <c r="N484" s="15">
        <v>0</v>
      </c>
      <c r="O484" s="15"/>
      <c r="P484" s="15"/>
      <c r="Q484" s="15">
        <v>7.0000000000000007E-2</v>
      </c>
      <c r="R484" s="15">
        <v>0</v>
      </c>
      <c r="S484" s="15">
        <v>6.94</v>
      </c>
      <c r="T484" s="15">
        <v>0</v>
      </c>
      <c r="U484" s="15">
        <v>0</v>
      </c>
      <c r="V484" s="15">
        <v>0</v>
      </c>
      <c r="W484" s="15">
        <v>0</v>
      </c>
      <c r="X484" s="15">
        <v>0</v>
      </c>
      <c r="Y484" s="15">
        <v>0</v>
      </c>
      <c r="Z484" s="15">
        <v>0</v>
      </c>
      <c r="AA484" s="15">
        <v>0</v>
      </c>
      <c r="AB484" s="15">
        <v>-2.85</v>
      </c>
      <c r="AC484" s="15">
        <v>-0.26</v>
      </c>
      <c r="AD484" s="15">
        <v>-7</v>
      </c>
      <c r="AE484" s="15">
        <v>-0.26</v>
      </c>
      <c r="AF484" s="15">
        <v>-0.26</v>
      </c>
      <c r="AG484" s="15">
        <v>-6.72</v>
      </c>
      <c r="AH484" s="15">
        <v>-0.26</v>
      </c>
      <c r="AI484" s="15">
        <v>-0.22</v>
      </c>
      <c r="AJ484" s="15">
        <v>-7.45</v>
      </c>
      <c r="AK484" s="15">
        <v>-0.22</v>
      </c>
      <c r="AL484" s="15">
        <v>-0.01</v>
      </c>
      <c r="AM484" s="15">
        <v>762</v>
      </c>
      <c r="AN484" s="15"/>
      <c r="AO484" s="16">
        <v>-11476.67</v>
      </c>
      <c r="AP484" s="16">
        <v>3060</v>
      </c>
      <c r="AQ484" s="15">
        <v>-506.67</v>
      </c>
      <c r="AR484" s="15"/>
      <c r="AS484" s="15">
        <v>-48.18</v>
      </c>
      <c r="AT484" s="15">
        <v>-11.69</v>
      </c>
      <c r="AU484" s="15"/>
      <c r="AV484" s="15"/>
      <c r="AW484" s="15">
        <v>7860000</v>
      </c>
      <c r="AX484" s="15">
        <v>2250000</v>
      </c>
      <c r="AZ484" s="6">
        <f>IF(D484&gt;0,H484/D484,0)</f>
        <v>784714285.71428561</v>
      </c>
      <c r="BA484" s="6">
        <f>AZ484*Q484</f>
        <v>54930000</v>
      </c>
      <c r="BB484" s="6">
        <f>IF(C484&gt;C$3054,C$3054,IF(C484&lt;C$3053,C$3053,C484))</f>
        <v>0</v>
      </c>
      <c r="BC484" s="6">
        <f>IF(BB484&gt;0,(D484/15)-BB484,0)</f>
        <v>0</v>
      </c>
      <c r="BD484" s="6">
        <f>BC484/BC$3049</f>
        <v>0</v>
      </c>
      <c r="BE484" s="15">
        <f>IF(AU484&gt;AU$3054,AU$3054,IF(AU484&lt;AU$3053,AU$3053,AU484))</f>
        <v>0</v>
      </c>
      <c r="BF484" s="15">
        <f>IF(I484&gt;I$3054,I$3054,IF(I484&lt;I$3053,I$3053,I484))</f>
        <v>0</v>
      </c>
      <c r="BG484" s="6">
        <f>IF(BE484&gt;0, BF484/BE484,0)</f>
        <v>0</v>
      </c>
      <c r="BH484" s="26">
        <f>BG484/BG$3049</f>
        <v>0</v>
      </c>
      <c r="BI484" s="26">
        <f>IF(AV484&gt;AV$3054,AV$3054,IF(AV484&lt;AV$3053,AV$3053,AV484))</f>
        <v>0</v>
      </c>
      <c r="BJ484" s="6">
        <f>IF(BI484&gt;0, BF484/BI484,0)</f>
        <v>0</v>
      </c>
      <c r="BK484" s="26">
        <f>BJ484/BJ$3049</f>
        <v>0</v>
      </c>
      <c r="BL484" s="6">
        <f>IF(_xlfn.NUMBERVALUE(AL484),IF(ABS(AL484)&lt;1,1-ABS(AL484),0),0)</f>
        <v>0.99</v>
      </c>
      <c r="BM484" s="6">
        <f>IF(F484&gt;F$3054,F$3054,IF(F484&lt;F$3053,F$3053,F484))</f>
        <v>111.11</v>
      </c>
      <c r="BN484" s="6">
        <f>IF(BM484&gt;0, BM484/BM$3049, BM484/BM$3050*-1)</f>
        <v>0.14036705432865892</v>
      </c>
      <c r="BO484" s="6">
        <f>IF(O484&gt;O$3054,O$3054,IF(O484&lt;O$3053,O$3053,O484))</f>
        <v>0</v>
      </c>
      <c r="BP484" s="26">
        <f>BO484/BO$3049</f>
        <v>0</v>
      </c>
      <c r="BQ484" s="26">
        <f>IF(OR(BD484=0, BH484=0,BN484=0,BP484=0), 0,BD484+BH484+BK484+BL484+BN484+BP484)</f>
        <v>0</v>
      </c>
      <c r="BR484" s="6">
        <f>IF(D484&gt;0,C484/D484,0)</f>
        <v>0</v>
      </c>
    </row>
    <row r="485" spans="1:70" x14ac:dyDescent="0.2">
      <c r="A485" s="15" t="s">
        <v>1351</v>
      </c>
      <c r="B485" s="15" t="s">
        <v>1352</v>
      </c>
      <c r="C485" s="15">
        <v>-0.13</v>
      </c>
      <c r="D485" s="15">
        <v>0.3</v>
      </c>
      <c r="E485" s="15">
        <v>0.36</v>
      </c>
      <c r="F485" s="15"/>
      <c r="G485" s="15">
        <v>7.41</v>
      </c>
      <c r="H485" s="21">
        <v>11200000</v>
      </c>
      <c r="I485" s="15"/>
      <c r="J485" s="15">
        <v>0</v>
      </c>
      <c r="K485" s="15"/>
      <c r="L485" s="15">
        <v>0</v>
      </c>
      <c r="M485" s="15"/>
      <c r="N485" s="15">
        <v>0</v>
      </c>
      <c r="O485" s="15"/>
      <c r="P485" s="15"/>
      <c r="Q485" s="15">
        <v>0.04</v>
      </c>
      <c r="R485" s="15">
        <v>0.04</v>
      </c>
      <c r="S485" s="15">
        <v>5.08</v>
      </c>
      <c r="T485" s="15">
        <v>0</v>
      </c>
      <c r="U485" s="15">
        <v>0</v>
      </c>
      <c r="V485" s="15">
        <v>1.02</v>
      </c>
      <c r="W485" s="15">
        <v>1.02</v>
      </c>
      <c r="X485" s="15">
        <v>0</v>
      </c>
      <c r="Y485" s="15">
        <v>0</v>
      </c>
      <c r="Z485" s="15">
        <v>1.26</v>
      </c>
      <c r="AA485" s="15">
        <v>1.26</v>
      </c>
      <c r="AB485" s="15">
        <v>-393.47</v>
      </c>
      <c r="AC485" s="15">
        <v>-373.32</v>
      </c>
      <c r="AD485" s="15">
        <v>-98.35</v>
      </c>
      <c r="AE485" s="15">
        <v>-373.32</v>
      </c>
      <c r="AF485" s="15">
        <v>-302.01</v>
      </c>
      <c r="AG485" s="15">
        <v>-77.41</v>
      </c>
      <c r="AH485" s="15">
        <v>-302.01</v>
      </c>
      <c r="AI485" s="15">
        <v>-377.39</v>
      </c>
      <c r="AJ485" s="15">
        <v>-98.91</v>
      </c>
      <c r="AK485" s="15">
        <v>-377.39</v>
      </c>
      <c r="AL485" s="15">
        <v>0.88</v>
      </c>
      <c r="AM485" s="15">
        <v>3.49</v>
      </c>
      <c r="AN485" s="15"/>
      <c r="AO485" s="15">
        <v>-205.05</v>
      </c>
      <c r="AP485" s="15">
        <v>-417.59</v>
      </c>
      <c r="AQ485" s="15">
        <v>-418.82</v>
      </c>
      <c r="AR485" s="15"/>
      <c r="AS485" s="15">
        <v>55.03</v>
      </c>
      <c r="AT485" s="15"/>
      <c r="AU485" s="15"/>
      <c r="AV485" s="15"/>
      <c r="AW485" s="16">
        <v>2470</v>
      </c>
      <c r="AX485" s="16">
        <v>40529</v>
      </c>
      <c r="AZ485" s="6">
        <f>IF(D485&gt;0,H485/D485,0)</f>
        <v>37333333.333333336</v>
      </c>
      <c r="BA485" s="6">
        <f>AZ485*Q485</f>
        <v>1493333.3333333335</v>
      </c>
      <c r="BB485" s="6">
        <f>IF(C485&gt;C$3054,C$3054,IF(C485&lt;C$3053,C$3053,C485))</f>
        <v>-0.13</v>
      </c>
      <c r="BC485" s="6">
        <f>IF(BB485&gt;0,(D485/15)-BB485,0)</f>
        <v>0</v>
      </c>
      <c r="BD485" s="6">
        <f>BC485/BC$3049</f>
        <v>0</v>
      </c>
      <c r="BE485" s="15">
        <f>IF(AU485&gt;AU$3054,AU$3054,IF(AU485&lt;AU$3053,AU$3053,AU485))</f>
        <v>0</v>
      </c>
      <c r="BF485" s="15">
        <f>IF(I485&gt;I$3054,I$3054,IF(I485&lt;I$3053,I$3053,I485))</f>
        <v>0</v>
      </c>
      <c r="BG485" s="6">
        <f>IF(BE485&gt;0, BF485/BE485,0)</f>
        <v>0</v>
      </c>
      <c r="BH485" s="26">
        <f>BG485/BG$3049</f>
        <v>0</v>
      </c>
      <c r="BI485" s="26">
        <f>IF(AV485&gt;AV$3054,AV$3054,IF(AV485&lt;AV$3053,AV$3053,AV485))</f>
        <v>0</v>
      </c>
      <c r="BJ485" s="6">
        <f>IF(BI485&gt;0, BF485/BI485,0)</f>
        <v>0</v>
      </c>
      <c r="BK485" s="26">
        <f>BJ485/BJ$3049</f>
        <v>0</v>
      </c>
      <c r="BL485" s="6">
        <f>IF(_xlfn.NUMBERVALUE(AL485),IF(ABS(AL485)&lt;1,1-ABS(AL485),0),0)</f>
        <v>0.12</v>
      </c>
      <c r="BM485" s="6">
        <f>IF(F485&gt;F$3054,F$3054,IF(F485&lt;F$3053,F$3053,F485))</f>
        <v>0</v>
      </c>
      <c r="BN485" s="6">
        <f>IF(BM485&gt;0, BM485/BM$3049, BM485/BM$3050*-1)</f>
        <v>0</v>
      </c>
      <c r="BO485" s="6">
        <f>IF(O485&gt;O$3054,O$3054,IF(O485&lt;O$3053,O$3053,O485))</f>
        <v>0</v>
      </c>
      <c r="BP485" s="26">
        <f>BO485/BO$3049</f>
        <v>0</v>
      </c>
      <c r="BQ485" s="26">
        <f>IF(OR(BD485=0, BH485=0,BN485=0,BP485=0), 0,BD485+BH485+BK485+BL485+BN485+BP485)</f>
        <v>0</v>
      </c>
      <c r="BR485" s="6">
        <f>IF(D485&gt;0,C485/D485,0)</f>
        <v>-0.43333333333333335</v>
      </c>
    </row>
    <row r="486" spans="1:70" x14ac:dyDescent="0.2">
      <c r="A486" s="15" t="s">
        <v>1016</v>
      </c>
      <c r="B486" s="15" t="s">
        <v>1017</v>
      </c>
      <c r="C486" s="15"/>
      <c r="D486" s="15">
        <v>0.2</v>
      </c>
      <c r="E486" s="15"/>
      <c r="F486" s="15"/>
      <c r="G486" s="15"/>
      <c r="H486" s="21"/>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v>0</v>
      </c>
      <c r="AX486" s="16">
        <v>25747</v>
      </c>
      <c r="AZ486" s="6">
        <f>IF(D486&gt;0,H486/D486,0)</f>
        <v>0</v>
      </c>
      <c r="BA486" s="6">
        <f>AZ486*Q486</f>
        <v>0</v>
      </c>
      <c r="BB486" s="6">
        <f>IF(C486&gt;C$3054,C$3054,IF(C486&lt;C$3053,C$3053,C486))</f>
        <v>0</v>
      </c>
      <c r="BC486" s="6">
        <f>IF(BB486&gt;0,(D486/15)-BB486,0)</f>
        <v>0</v>
      </c>
      <c r="BD486" s="6">
        <f>BC486/BC$3049</f>
        <v>0</v>
      </c>
      <c r="BE486" s="15">
        <f>IF(AU486&gt;AU$3054,AU$3054,IF(AU486&lt;AU$3053,AU$3053,AU486))</f>
        <v>0</v>
      </c>
      <c r="BF486" s="15">
        <f>IF(I486&gt;I$3054,I$3054,IF(I486&lt;I$3053,I$3053,I486))</f>
        <v>0</v>
      </c>
      <c r="BG486" s="6">
        <f>IF(BE486&gt;0, BF486/BE486,0)</f>
        <v>0</v>
      </c>
      <c r="BH486" s="26">
        <f>BG486/BG$3049</f>
        <v>0</v>
      </c>
      <c r="BI486" s="26">
        <f>IF(AV486&gt;AV$3054,AV$3054,IF(AV486&lt;AV$3053,AV$3053,AV486))</f>
        <v>0</v>
      </c>
      <c r="BJ486" s="6">
        <f>IF(BI486&gt;0, BF486/BI486,0)</f>
        <v>0</v>
      </c>
      <c r="BK486" s="26">
        <f>BJ486/BJ$3049</f>
        <v>0</v>
      </c>
      <c r="BL486" s="6">
        <f>IF(_xlfn.NUMBERVALUE(AL486),IF(ABS(AL486)&lt;1,1-ABS(AL486),0),0)</f>
        <v>0</v>
      </c>
      <c r="BM486" s="6">
        <f>IF(F486&gt;F$3054,F$3054,IF(F486&lt;F$3053,F$3053,F486))</f>
        <v>0</v>
      </c>
      <c r="BN486" s="6">
        <f>IF(BM486&gt;0, BM486/BM$3049, BM486/BM$3050*-1)</f>
        <v>0</v>
      </c>
      <c r="BO486" s="6">
        <f>IF(O486&gt;O$3054,O$3054,IF(O486&lt;O$3053,O$3053,O486))</f>
        <v>0</v>
      </c>
      <c r="BP486" s="26">
        <f>BO486/BO$3049</f>
        <v>0</v>
      </c>
      <c r="BQ486" s="26">
        <f>IF(OR(BD486=0, BH486=0,BN486=0,BP486=0), 0,BD486+BH486+BK486+BL486+BN486+BP486)</f>
        <v>0</v>
      </c>
      <c r="BR486" s="6">
        <f>IF(D486&gt;0,C486/D486,0)</f>
        <v>0</v>
      </c>
    </row>
    <row r="487" spans="1:70" x14ac:dyDescent="0.2">
      <c r="A487" s="15" t="s">
        <v>1064</v>
      </c>
      <c r="B487" s="15" t="s">
        <v>1065</v>
      </c>
      <c r="C487" s="15"/>
      <c r="D487" s="15">
        <v>0</v>
      </c>
      <c r="E487" s="15"/>
      <c r="F487" s="15"/>
      <c r="G487" s="15"/>
      <c r="H487" s="21"/>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v>0</v>
      </c>
      <c r="AX487" s="15"/>
      <c r="AZ487" s="6">
        <f>IF(D487&gt;0,H487/D487,0)</f>
        <v>0</v>
      </c>
      <c r="BA487" s="6">
        <f>AZ487*Q487</f>
        <v>0</v>
      </c>
      <c r="BB487" s="6">
        <f>IF(C487&gt;C$3054,C$3054,IF(C487&lt;C$3053,C$3053,C487))</f>
        <v>0</v>
      </c>
      <c r="BC487" s="6">
        <f>IF(BB487&gt;0,(D487/15)-BB487,0)</f>
        <v>0</v>
      </c>
      <c r="BD487" s="6">
        <f>BC487/BC$3049</f>
        <v>0</v>
      </c>
      <c r="BE487" s="15">
        <f>IF(AU487&gt;AU$3054,AU$3054,IF(AU487&lt;AU$3053,AU$3053,AU487))</f>
        <v>0</v>
      </c>
      <c r="BF487" s="15">
        <f>IF(I487&gt;I$3054,I$3054,IF(I487&lt;I$3053,I$3053,I487))</f>
        <v>0</v>
      </c>
      <c r="BG487" s="6">
        <f>IF(BE487&gt;0, BF487/BE487,0)</f>
        <v>0</v>
      </c>
      <c r="BH487" s="26">
        <f>BG487/BG$3049</f>
        <v>0</v>
      </c>
      <c r="BI487" s="26">
        <f>IF(AV487&gt;AV$3054,AV$3054,IF(AV487&lt;AV$3053,AV$3053,AV487))</f>
        <v>0</v>
      </c>
      <c r="BJ487" s="6">
        <f>IF(BI487&gt;0, BF487/BI487,0)</f>
        <v>0</v>
      </c>
      <c r="BK487" s="26">
        <f>BJ487/BJ$3049</f>
        <v>0</v>
      </c>
      <c r="BL487" s="6">
        <f>IF(_xlfn.NUMBERVALUE(AL487),IF(ABS(AL487)&lt;1,1-ABS(AL487),0),0)</f>
        <v>0</v>
      </c>
      <c r="BM487" s="6">
        <f>IF(F487&gt;F$3054,F$3054,IF(F487&lt;F$3053,F$3053,F487))</f>
        <v>0</v>
      </c>
      <c r="BN487" s="6">
        <f>IF(BM487&gt;0, BM487/BM$3049, BM487/BM$3050*-1)</f>
        <v>0</v>
      </c>
      <c r="BO487" s="6">
        <f>IF(O487&gt;O$3054,O$3054,IF(O487&lt;O$3053,O$3053,O487))</f>
        <v>0</v>
      </c>
      <c r="BP487" s="26">
        <f>BO487/BO$3049</f>
        <v>0</v>
      </c>
      <c r="BQ487" s="26">
        <f>IF(OR(BD487=0, BH487=0,BN487=0,BP487=0), 0,BD487+BH487+BK487+BL487+BN487+BP487)</f>
        <v>0</v>
      </c>
      <c r="BR487" s="6">
        <f>IF(D487&gt;0,C487/D487,0)</f>
        <v>0</v>
      </c>
    </row>
    <row r="488" spans="1:70" x14ac:dyDescent="0.2">
      <c r="A488" s="15" t="s">
        <v>1196</v>
      </c>
      <c r="B488" s="15" t="s">
        <v>1197</v>
      </c>
      <c r="C488" s="15">
        <v>-0.02</v>
      </c>
      <c r="D488" s="15">
        <v>7.0000000000000007E-2</v>
      </c>
      <c r="E488" s="15">
        <v>0.06</v>
      </c>
      <c r="F488" s="15"/>
      <c r="G488" s="15"/>
      <c r="H488" s="21">
        <v>7100000</v>
      </c>
      <c r="I488" s="15"/>
      <c r="J488" s="15">
        <v>0</v>
      </c>
      <c r="K488" s="15"/>
      <c r="L488" s="15">
        <v>0</v>
      </c>
      <c r="M488" s="15"/>
      <c r="N488" s="15">
        <v>0</v>
      </c>
      <c r="O488" s="15"/>
      <c r="P488" s="15"/>
      <c r="Q488" s="15">
        <v>-0.01</v>
      </c>
      <c r="R488" s="15">
        <v>0</v>
      </c>
      <c r="S488" s="15">
        <v>0</v>
      </c>
      <c r="T488" s="15">
        <v>0</v>
      </c>
      <c r="U488" s="15">
        <v>0</v>
      </c>
      <c r="V488" s="16">
        <v>1109.78</v>
      </c>
      <c r="W488" s="16">
        <v>1109.78</v>
      </c>
      <c r="X488" s="15"/>
      <c r="Y488" s="15"/>
      <c r="Z488" s="15"/>
      <c r="AA488" s="15"/>
      <c r="AB488" s="15">
        <v>-3.52</v>
      </c>
      <c r="AC488" s="15"/>
      <c r="AD488" s="15">
        <v>-60.94</v>
      </c>
      <c r="AE488" s="15"/>
      <c r="AF488" s="15">
        <v>-201.55</v>
      </c>
      <c r="AG488" s="15">
        <v>-52.38</v>
      </c>
      <c r="AH488" s="15">
        <v>-201.55</v>
      </c>
      <c r="AI488" s="15"/>
      <c r="AJ488" s="15">
        <v>-58.98</v>
      </c>
      <c r="AK488" s="15"/>
      <c r="AL488" s="15">
        <v>0.67</v>
      </c>
      <c r="AM488" s="15">
        <v>71.069999999999993</v>
      </c>
      <c r="AN488" s="15"/>
      <c r="AO488" s="15"/>
      <c r="AP488" s="15"/>
      <c r="AQ488" s="15"/>
      <c r="AR488" s="15"/>
      <c r="AS488" s="15"/>
      <c r="AT488" s="15"/>
      <c r="AU488" s="15"/>
      <c r="AV488" s="15"/>
      <c r="AW488" s="16">
        <v>6200</v>
      </c>
      <c r="AX488" s="16">
        <v>182301</v>
      </c>
      <c r="AZ488" s="6">
        <f>IF(D488&gt;0,H488/D488,0)</f>
        <v>101428571.42857142</v>
      </c>
      <c r="BA488" s="6">
        <f>AZ488*Q488</f>
        <v>-1014285.7142857142</v>
      </c>
      <c r="BB488" s="6">
        <f>IF(C488&gt;C$3054,C$3054,IF(C488&lt;C$3053,C$3053,C488))</f>
        <v>-0.02</v>
      </c>
      <c r="BC488" s="6">
        <f>IF(BB488&gt;0,(D488/15)-BB488,0)</f>
        <v>0</v>
      </c>
      <c r="BD488" s="6">
        <f>BC488/BC$3049</f>
        <v>0</v>
      </c>
      <c r="BE488" s="15">
        <f>IF(AU488&gt;AU$3054,AU$3054,IF(AU488&lt;AU$3053,AU$3053,AU488))</f>
        <v>0</v>
      </c>
      <c r="BF488" s="15">
        <f>IF(I488&gt;I$3054,I$3054,IF(I488&lt;I$3053,I$3053,I488))</f>
        <v>0</v>
      </c>
      <c r="BG488" s="6">
        <f>IF(BE488&gt;0, BF488/BE488,0)</f>
        <v>0</v>
      </c>
      <c r="BH488" s="26">
        <f>BG488/BG$3049</f>
        <v>0</v>
      </c>
      <c r="BI488" s="26">
        <f>IF(AV488&gt;AV$3054,AV$3054,IF(AV488&lt;AV$3053,AV$3053,AV488))</f>
        <v>0</v>
      </c>
      <c r="BJ488" s="6">
        <f>IF(BI488&gt;0, BF488/BI488,0)</f>
        <v>0</v>
      </c>
      <c r="BK488" s="26">
        <f>BJ488/BJ$3049</f>
        <v>0</v>
      </c>
      <c r="BL488" s="6">
        <f>IF(_xlfn.NUMBERVALUE(AL488),IF(ABS(AL488)&lt;1,1-ABS(AL488),0),0)</f>
        <v>0.32999999999999996</v>
      </c>
      <c r="BM488" s="6">
        <f>IF(F488&gt;F$3054,F$3054,IF(F488&lt;F$3053,F$3053,F488))</f>
        <v>0</v>
      </c>
      <c r="BN488" s="6">
        <f>IF(BM488&gt;0, BM488/BM$3049, BM488/BM$3050*-1)</f>
        <v>0</v>
      </c>
      <c r="BO488" s="6">
        <f>IF(O488&gt;O$3054,O$3054,IF(O488&lt;O$3053,O$3053,O488))</f>
        <v>0</v>
      </c>
      <c r="BP488" s="26">
        <f>BO488/BO$3049</f>
        <v>0</v>
      </c>
      <c r="BQ488" s="26">
        <f>IF(OR(BD488=0, BH488=0,BN488=0,BP488=0), 0,BD488+BH488+BK488+BL488+BN488+BP488)</f>
        <v>0</v>
      </c>
      <c r="BR488" s="6">
        <f>IF(D488&gt;0,C488/D488,0)</f>
        <v>-0.2857142857142857</v>
      </c>
    </row>
    <row r="489" spans="1:70" x14ac:dyDescent="0.2">
      <c r="A489" s="15" t="s">
        <v>5485</v>
      </c>
      <c r="B489" s="15" t="s">
        <v>5486</v>
      </c>
      <c r="C489" s="15"/>
      <c r="D489" s="15">
        <v>0</v>
      </c>
      <c r="E489" s="15"/>
      <c r="F489" s="15"/>
      <c r="G489" s="15"/>
      <c r="H489" s="21"/>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v>0</v>
      </c>
      <c r="AX489" s="16">
        <v>15921</v>
      </c>
      <c r="AZ489" s="6">
        <f>IF(D489&gt;0,H489/D489,0)</f>
        <v>0</v>
      </c>
      <c r="BA489" s="6">
        <f>AZ489*Q489</f>
        <v>0</v>
      </c>
      <c r="BB489" s="6">
        <f>IF(C489&gt;C$3054,C$3054,IF(C489&lt;C$3053,C$3053,C489))</f>
        <v>0</v>
      </c>
      <c r="BC489" s="6">
        <f>IF(BB489&gt;0,(D489/15)-BB489,0)</f>
        <v>0</v>
      </c>
      <c r="BD489" s="6">
        <f>BC489/BC$3049</f>
        <v>0</v>
      </c>
      <c r="BE489" s="15">
        <f>IF(AU489&gt;AU$3054,AU$3054,IF(AU489&lt;AU$3053,AU$3053,AU489))</f>
        <v>0</v>
      </c>
      <c r="BF489" s="15">
        <f>IF(I489&gt;I$3054,I$3054,IF(I489&lt;I$3053,I$3053,I489))</f>
        <v>0</v>
      </c>
      <c r="BG489" s="6">
        <f>IF(BE489&gt;0, BF489/BE489,0)</f>
        <v>0</v>
      </c>
      <c r="BH489" s="26">
        <f>BG489/BG$3049</f>
        <v>0</v>
      </c>
      <c r="BI489" s="26">
        <f>IF(AV489&gt;AV$3054,AV$3054,IF(AV489&lt;AV$3053,AV$3053,AV489))</f>
        <v>0</v>
      </c>
      <c r="BJ489" s="6">
        <f>IF(BI489&gt;0, BF489/BI489,0)</f>
        <v>0</v>
      </c>
      <c r="BK489" s="26">
        <f>BJ489/BJ$3049</f>
        <v>0</v>
      </c>
      <c r="BL489" s="6">
        <f>IF(_xlfn.NUMBERVALUE(AL489),IF(ABS(AL489)&lt;1,1-ABS(AL489),0),0)</f>
        <v>0</v>
      </c>
      <c r="BM489" s="6">
        <f>IF(F489&gt;F$3054,F$3054,IF(F489&lt;F$3053,F$3053,F489))</f>
        <v>0</v>
      </c>
      <c r="BN489" s="6">
        <f>IF(BM489&gt;0, BM489/BM$3049, BM489/BM$3050*-1)</f>
        <v>0</v>
      </c>
      <c r="BO489" s="6">
        <f>IF(O489&gt;O$3054,O$3054,IF(O489&lt;O$3053,O$3053,O489))</f>
        <v>0</v>
      </c>
      <c r="BP489" s="26">
        <f>BO489/BO$3049</f>
        <v>0</v>
      </c>
      <c r="BQ489" s="26">
        <f>IF(OR(BD489=0, BH489=0,BN489=0,BP489=0), 0,BD489+BH489+BK489+BL489+BN489+BP489)</f>
        <v>0</v>
      </c>
      <c r="BR489" s="6">
        <f>IF(D489&gt;0,C489/D489,0)</f>
        <v>0</v>
      </c>
    </row>
    <row r="490" spans="1:70" x14ac:dyDescent="0.2">
      <c r="A490" s="15" t="s">
        <v>1084</v>
      </c>
      <c r="B490" s="15" t="s">
        <v>1085</v>
      </c>
      <c r="C490" s="15">
        <v>-0.02</v>
      </c>
      <c r="D490" s="15">
        <v>0.08</v>
      </c>
      <c r="E490" s="15"/>
      <c r="F490" s="15"/>
      <c r="G490" s="15"/>
      <c r="H490" s="21">
        <v>42830000</v>
      </c>
      <c r="I490" s="15"/>
      <c r="J490" s="15">
        <v>0</v>
      </c>
      <c r="K490" s="15"/>
      <c r="L490" s="15">
        <v>0</v>
      </c>
      <c r="M490" s="15"/>
      <c r="N490" s="15">
        <v>0</v>
      </c>
      <c r="O490" s="15"/>
      <c r="P490" s="15"/>
      <c r="Q490" s="15">
        <v>0.36</v>
      </c>
      <c r="R490" s="15">
        <v>0.14000000000000001</v>
      </c>
      <c r="S490" s="15">
        <v>23.5</v>
      </c>
      <c r="T490" s="15">
        <v>0</v>
      </c>
      <c r="U490" s="15">
        <v>0</v>
      </c>
      <c r="V490" s="15">
        <v>0</v>
      </c>
      <c r="W490" s="15">
        <v>0</v>
      </c>
      <c r="X490" s="15">
        <v>0</v>
      </c>
      <c r="Y490" s="15">
        <v>0</v>
      </c>
      <c r="Z490" s="15">
        <v>0</v>
      </c>
      <c r="AA490" s="15">
        <v>0</v>
      </c>
      <c r="AB490" s="15"/>
      <c r="AC490" s="15">
        <v>-6.12</v>
      </c>
      <c r="AD490" s="15">
        <v>-3.95</v>
      </c>
      <c r="AE490" s="15">
        <v>-6.12</v>
      </c>
      <c r="AF490" s="15">
        <v>-6.03</v>
      </c>
      <c r="AG490" s="15">
        <v>-3.87</v>
      </c>
      <c r="AH490" s="15">
        <v>-6.03</v>
      </c>
      <c r="AI490" s="15">
        <v>-6.12</v>
      </c>
      <c r="AJ490" s="15">
        <v>-3.95</v>
      </c>
      <c r="AK490" s="15">
        <v>-6.12</v>
      </c>
      <c r="AL490" s="15"/>
      <c r="AM490" s="15">
        <v>250.01</v>
      </c>
      <c r="AN490" s="15"/>
      <c r="AO490" s="15">
        <v>-202.95</v>
      </c>
      <c r="AP490" s="15">
        <v>-206.35</v>
      </c>
      <c r="AQ490" s="15">
        <v>-313.45999999999998</v>
      </c>
      <c r="AR490" s="15"/>
      <c r="AS490" s="15">
        <v>5.53</v>
      </c>
      <c r="AT490" s="15">
        <v>52.24</v>
      </c>
      <c r="AU490" s="15"/>
      <c r="AV490" s="15"/>
      <c r="AW490" s="15">
        <v>0</v>
      </c>
      <c r="AX490" s="15"/>
      <c r="AZ490" s="6">
        <f>IF(D490&gt;0,H490/D490,0)</f>
        <v>535375000</v>
      </c>
      <c r="BA490" s="6">
        <f>AZ490*Q490</f>
        <v>192735000</v>
      </c>
      <c r="BB490" s="6">
        <f>IF(C490&gt;C$3054,C$3054,IF(C490&lt;C$3053,C$3053,C490))</f>
        <v>-0.02</v>
      </c>
      <c r="BC490" s="6">
        <f>IF(BB490&gt;0,(D490/15)-BB490,0)</f>
        <v>0</v>
      </c>
      <c r="BD490" s="6">
        <f>BC490/BC$3049</f>
        <v>0</v>
      </c>
      <c r="BE490" s="15">
        <f>IF(AU490&gt;AU$3054,AU$3054,IF(AU490&lt;AU$3053,AU$3053,AU490))</f>
        <v>0</v>
      </c>
      <c r="BF490" s="15">
        <f>IF(I490&gt;I$3054,I$3054,IF(I490&lt;I$3053,I$3053,I490))</f>
        <v>0</v>
      </c>
      <c r="BG490" s="6">
        <f>IF(BE490&gt;0, BF490/BE490,0)</f>
        <v>0</v>
      </c>
      <c r="BH490" s="26">
        <f>BG490/BG$3049</f>
        <v>0</v>
      </c>
      <c r="BI490" s="26">
        <f>IF(AV490&gt;AV$3054,AV$3054,IF(AV490&lt;AV$3053,AV$3053,AV490))</f>
        <v>0</v>
      </c>
      <c r="BJ490" s="6">
        <f>IF(BI490&gt;0, BF490/BI490,0)</f>
        <v>0</v>
      </c>
      <c r="BK490" s="26">
        <f>BJ490/BJ$3049</f>
        <v>0</v>
      </c>
      <c r="BL490" s="6">
        <f>IF(_xlfn.NUMBERVALUE(AL490),IF(ABS(AL490)&lt;1,1-ABS(AL490),0),0)</f>
        <v>0</v>
      </c>
      <c r="BM490" s="6">
        <f>IF(F490&gt;F$3054,F$3054,IF(F490&lt;F$3053,F$3053,F490))</f>
        <v>0</v>
      </c>
      <c r="BN490" s="6">
        <f>IF(BM490&gt;0, BM490/BM$3049, BM490/BM$3050*-1)</f>
        <v>0</v>
      </c>
      <c r="BO490" s="6">
        <f>IF(O490&gt;O$3054,O$3054,IF(O490&lt;O$3053,O$3053,O490))</f>
        <v>0</v>
      </c>
      <c r="BP490" s="26">
        <f>BO490/BO$3049</f>
        <v>0</v>
      </c>
      <c r="BQ490" s="26">
        <f>IF(OR(BD490=0, BH490=0,BN490=0,BP490=0), 0,BD490+BH490+BK490+BL490+BN490+BP490)</f>
        <v>0</v>
      </c>
      <c r="BR490" s="6">
        <f>IF(D490&gt;0,C490/D490,0)</f>
        <v>-0.25</v>
      </c>
    </row>
    <row r="491" spans="1:70" x14ac:dyDescent="0.2">
      <c r="A491" s="15" t="s">
        <v>1176</v>
      </c>
      <c r="B491" s="15" t="s">
        <v>1177</v>
      </c>
      <c r="C491" s="15">
        <v>-0.04</v>
      </c>
      <c r="D491" s="15">
        <v>0.38</v>
      </c>
      <c r="E491" s="15">
        <v>0.33</v>
      </c>
      <c r="F491" s="15">
        <v>9.09</v>
      </c>
      <c r="G491" s="15">
        <v>4.08</v>
      </c>
      <c r="H491" s="21">
        <v>180560000</v>
      </c>
      <c r="I491" s="15"/>
      <c r="J491" s="15">
        <v>0</v>
      </c>
      <c r="K491" s="15"/>
      <c r="L491" s="15">
        <v>0</v>
      </c>
      <c r="M491" s="15"/>
      <c r="N491" s="15">
        <v>0</v>
      </c>
      <c r="O491" s="15"/>
      <c r="P491" s="15"/>
      <c r="Q491" s="15">
        <v>0.09</v>
      </c>
      <c r="R491" s="15">
        <v>0.09</v>
      </c>
      <c r="S491" s="15">
        <v>5.0999999999999996</v>
      </c>
      <c r="T491" s="15">
        <v>20.95</v>
      </c>
      <c r="U491" s="15">
        <v>20.95</v>
      </c>
      <c r="V491" s="15">
        <v>24.05</v>
      </c>
      <c r="W491" s="15">
        <v>25.35</v>
      </c>
      <c r="X491" s="15">
        <v>43.45</v>
      </c>
      <c r="Y491" s="15">
        <v>43.45</v>
      </c>
      <c r="Z491" s="15">
        <v>49.89</v>
      </c>
      <c r="AA491" s="15">
        <v>52.58</v>
      </c>
      <c r="AB491" s="15"/>
      <c r="AC491" s="15">
        <v>-25.16</v>
      </c>
      <c r="AD491" s="15">
        <v>-18.27</v>
      </c>
      <c r="AE491" s="15">
        <v>-25.16</v>
      </c>
      <c r="AF491" s="15">
        <v>-21.14</v>
      </c>
      <c r="AG491" s="15">
        <v>-15.53</v>
      </c>
      <c r="AH491" s="15">
        <v>-21.14</v>
      </c>
      <c r="AI491" s="15">
        <v>-44.65</v>
      </c>
      <c r="AJ491" s="15">
        <v>-24.21</v>
      </c>
      <c r="AK491" s="15">
        <v>-44.65</v>
      </c>
      <c r="AL491" s="15">
        <v>0.85</v>
      </c>
      <c r="AM491" s="15">
        <v>403.96</v>
      </c>
      <c r="AN491" s="15"/>
      <c r="AO491" s="15">
        <v>-354.58</v>
      </c>
      <c r="AP491" s="15">
        <v>-354.58</v>
      </c>
      <c r="AQ491" s="15">
        <v>-203.96</v>
      </c>
      <c r="AR491" s="15"/>
      <c r="AS491" s="15">
        <v>14.87</v>
      </c>
      <c r="AT491" s="15">
        <v>5.94</v>
      </c>
      <c r="AU491" s="15"/>
      <c r="AV491" s="15"/>
      <c r="AW491" s="16">
        <v>371438</v>
      </c>
      <c r="AX491" s="16">
        <v>168927</v>
      </c>
      <c r="AZ491" s="6">
        <f>IF(D491&gt;0,H491/D491,0)</f>
        <v>475157894.7368421</v>
      </c>
      <c r="BA491" s="6">
        <f>AZ491*Q491</f>
        <v>42764210.526315786</v>
      </c>
      <c r="BB491" s="6">
        <f>IF(C491&gt;C$3054,C$3054,IF(C491&lt;C$3053,C$3053,C491))</f>
        <v>-0.04</v>
      </c>
      <c r="BC491" s="6">
        <f>IF(BB491&gt;0,(D491/15)-BB491,0)</f>
        <v>0</v>
      </c>
      <c r="BD491" s="6">
        <f>BC491/BC$3049</f>
        <v>0</v>
      </c>
      <c r="BE491" s="15">
        <f>IF(AU491&gt;AU$3054,AU$3054,IF(AU491&lt;AU$3053,AU$3053,AU491))</f>
        <v>0</v>
      </c>
      <c r="BF491" s="15">
        <f>IF(I491&gt;I$3054,I$3054,IF(I491&lt;I$3053,I$3053,I491))</f>
        <v>0</v>
      </c>
      <c r="BG491" s="6">
        <f>IF(BE491&gt;0, BF491/BE491,0)</f>
        <v>0</v>
      </c>
      <c r="BH491" s="26">
        <f>BG491/BG$3049</f>
        <v>0</v>
      </c>
      <c r="BI491" s="26">
        <f>IF(AV491&gt;AV$3054,AV$3054,IF(AV491&lt;AV$3053,AV$3053,AV491))</f>
        <v>0</v>
      </c>
      <c r="BJ491" s="6">
        <f>IF(BI491&gt;0, BF491/BI491,0)</f>
        <v>0</v>
      </c>
      <c r="BK491" s="26">
        <f>BJ491/BJ$3049</f>
        <v>0</v>
      </c>
      <c r="BL491" s="6">
        <f>IF(_xlfn.NUMBERVALUE(AL491),IF(ABS(AL491)&lt;1,1-ABS(AL491),0),0)</f>
        <v>0.15000000000000002</v>
      </c>
      <c r="BM491" s="6">
        <f>IF(F491&gt;F$3054,F$3054,IF(F491&lt;F$3053,F$3053,F491))</f>
        <v>9.09</v>
      </c>
      <c r="BN491" s="6">
        <f>IF(BM491&gt;0, BM491/BM$3049, BM491/BM$3050*-1)</f>
        <v>1.1483543550063088E-2</v>
      </c>
      <c r="BO491" s="6">
        <f>IF(O491&gt;O$3054,O$3054,IF(O491&lt;O$3053,O$3053,O491))</f>
        <v>0</v>
      </c>
      <c r="BP491" s="26">
        <f>BO491/BO$3049</f>
        <v>0</v>
      </c>
      <c r="BQ491" s="26">
        <f>IF(OR(BD491=0, BH491=0,BN491=0,BP491=0), 0,BD491+BH491+BK491+BL491+BN491+BP491)</f>
        <v>0</v>
      </c>
      <c r="BR491" s="6">
        <f>IF(D491&gt;0,C491/D491,0)</f>
        <v>-0.10526315789473684</v>
      </c>
    </row>
    <row r="492" spans="1:70" x14ac:dyDescent="0.2">
      <c r="A492" s="15" t="s">
        <v>1340</v>
      </c>
      <c r="B492" s="15" t="s">
        <v>1341</v>
      </c>
      <c r="C492" s="15">
        <v>0</v>
      </c>
      <c r="D492" s="15">
        <v>0.03</v>
      </c>
      <c r="E492" s="15">
        <v>0.02</v>
      </c>
      <c r="F492" s="15">
        <v>470.07</v>
      </c>
      <c r="G492" s="15">
        <v>17</v>
      </c>
      <c r="H492" s="21">
        <v>5200000</v>
      </c>
      <c r="I492" s="15"/>
      <c r="J492" s="15">
        <v>0</v>
      </c>
      <c r="K492" s="15"/>
      <c r="L492" s="15">
        <v>0</v>
      </c>
      <c r="M492" s="15"/>
      <c r="N492" s="15">
        <v>0</v>
      </c>
      <c r="O492" s="15"/>
      <c r="P492" s="15"/>
      <c r="Q492" s="15">
        <v>0</v>
      </c>
      <c r="R492" s="15">
        <v>0</v>
      </c>
      <c r="S492" s="15">
        <v>1.31</v>
      </c>
      <c r="T492" s="15">
        <v>0</v>
      </c>
      <c r="U492" s="15">
        <v>0</v>
      </c>
      <c r="V492" s="15">
        <v>21.96</v>
      </c>
      <c r="W492" s="15">
        <v>21.96</v>
      </c>
      <c r="X492" s="15">
        <v>0</v>
      </c>
      <c r="Y492" s="15">
        <v>0</v>
      </c>
      <c r="Z492" s="15">
        <v>92.25</v>
      </c>
      <c r="AA492" s="15">
        <v>92.25</v>
      </c>
      <c r="AB492" s="15">
        <v>-4.2699999999999996</v>
      </c>
      <c r="AC492" s="15">
        <v>-36.42</v>
      </c>
      <c r="AD492" s="15">
        <v>-67.400000000000006</v>
      </c>
      <c r="AE492" s="15">
        <v>-36.42</v>
      </c>
      <c r="AF492" s="15">
        <v>-17.48</v>
      </c>
      <c r="AG492" s="15">
        <v>-51.08</v>
      </c>
      <c r="AH492" s="15">
        <v>-17.48</v>
      </c>
      <c r="AI492" s="15">
        <v>-57.39</v>
      </c>
      <c r="AJ492" s="15">
        <v>-80.28</v>
      </c>
      <c r="AK492" s="15">
        <v>-57.39</v>
      </c>
      <c r="AL492" s="15">
        <v>1.17</v>
      </c>
      <c r="AM492" s="15">
        <v>51.47</v>
      </c>
      <c r="AN492" s="15">
        <v>-509.63</v>
      </c>
      <c r="AO492" s="16">
        <v>-7098.3</v>
      </c>
      <c r="AP492" s="16">
        <v>-8878.5400000000009</v>
      </c>
      <c r="AQ492" s="16">
        <v>-8878.5400000000009</v>
      </c>
      <c r="AR492" s="15"/>
      <c r="AS492" s="15">
        <v>-46.37</v>
      </c>
      <c r="AT492" s="15"/>
      <c r="AU492" s="15"/>
      <c r="AV492" s="15"/>
      <c r="AW492" s="16">
        <v>59000</v>
      </c>
      <c r="AX492" s="16">
        <v>153394</v>
      </c>
      <c r="AZ492" s="6">
        <f>IF(D492&gt;0,H492/D492,0)</f>
        <v>173333333.33333334</v>
      </c>
      <c r="BA492" s="6">
        <f>AZ492*Q492</f>
        <v>0</v>
      </c>
      <c r="BB492" s="6">
        <f>IF(C492&gt;C$3054,C$3054,IF(C492&lt;C$3053,C$3053,C492))</f>
        <v>0</v>
      </c>
      <c r="BC492" s="6">
        <f>IF(BB492&gt;0,(D492/15)-BB492,0)</f>
        <v>0</v>
      </c>
      <c r="BD492" s="6">
        <f>BC492/BC$3049</f>
        <v>0</v>
      </c>
      <c r="BE492" s="15">
        <f>IF(AU492&gt;AU$3054,AU$3054,IF(AU492&lt;AU$3053,AU$3053,AU492))</f>
        <v>0</v>
      </c>
      <c r="BF492" s="15">
        <f>IF(I492&gt;I$3054,I$3054,IF(I492&lt;I$3053,I$3053,I492))</f>
        <v>0</v>
      </c>
      <c r="BG492" s="6">
        <f>IF(BE492&gt;0, BF492/BE492,0)</f>
        <v>0</v>
      </c>
      <c r="BH492" s="26">
        <f>BG492/BG$3049</f>
        <v>0</v>
      </c>
      <c r="BI492" s="26">
        <f>IF(AV492&gt;AV$3054,AV$3054,IF(AV492&lt;AV$3053,AV$3053,AV492))</f>
        <v>0</v>
      </c>
      <c r="BJ492" s="6">
        <f>IF(BI492&gt;0, BF492/BI492,0)</f>
        <v>0</v>
      </c>
      <c r="BK492" s="26">
        <f>BJ492/BJ$3049</f>
        <v>0</v>
      </c>
      <c r="BL492" s="6">
        <f>IF(_xlfn.NUMBERVALUE(AL492),IF(ABS(AL492)&lt;1,1-ABS(AL492),0),0)</f>
        <v>0</v>
      </c>
      <c r="BM492" s="6">
        <f>IF(F492&gt;F$3054,F$3054,IF(F492&lt;F$3053,F$3053,F492))</f>
        <v>470.07</v>
      </c>
      <c r="BN492" s="6">
        <f>IF(BM492&gt;0, BM492/BM$3049, BM492/BM$3050*-1)</f>
        <v>0.59384700952454961</v>
      </c>
      <c r="BO492" s="6">
        <f>IF(O492&gt;O$3054,O$3054,IF(O492&lt;O$3053,O$3053,O492))</f>
        <v>0</v>
      </c>
      <c r="BP492" s="26">
        <f>BO492/BO$3049</f>
        <v>0</v>
      </c>
      <c r="BQ492" s="26">
        <f>IF(OR(BD492=0, BH492=0,BN492=0,BP492=0), 0,BD492+BH492+BK492+BL492+BN492+BP492)</f>
        <v>0</v>
      </c>
      <c r="BR492" s="6">
        <f>IF(D492&gt;0,C492/D492,0)</f>
        <v>0</v>
      </c>
    </row>
    <row r="493" spans="1:70" x14ac:dyDescent="0.2">
      <c r="A493" s="15" t="s">
        <v>1261</v>
      </c>
      <c r="B493" s="15" t="s">
        <v>1262</v>
      </c>
      <c r="C493" s="15">
        <v>-0.01</v>
      </c>
      <c r="D493" s="15">
        <v>0</v>
      </c>
      <c r="E493" s="15"/>
      <c r="F493" s="15"/>
      <c r="G493" s="15"/>
      <c r="H493" s="21"/>
      <c r="I493" s="15"/>
      <c r="J493" s="15">
        <v>0</v>
      </c>
      <c r="K493" s="15"/>
      <c r="L493" s="15">
        <v>0</v>
      </c>
      <c r="M493" s="15"/>
      <c r="N493" s="15">
        <v>0</v>
      </c>
      <c r="O493" s="15"/>
      <c r="P493" s="15"/>
      <c r="Q493" s="15">
        <v>0</v>
      </c>
      <c r="R493" s="15">
        <v>0</v>
      </c>
      <c r="S493" s="15">
        <v>0.51</v>
      </c>
      <c r="T493" s="15">
        <v>111.79</v>
      </c>
      <c r="U493" s="15">
        <v>111.79</v>
      </c>
      <c r="V493" s="15">
        <v>117.26</v>
      </c>
      <c r="W493" s="15">
        <v>117.26</v>
      </c>
      <c r="X493" s="15"/>
      <c r="Y493" s="15"/>
      <c r="Z493" s="15"/>
      <c r="AA493" s="15"/>
      <c r="AB493" s="15">
        <v>-8.61</v>
      </c>
      <c r="AC493" s="15">
        <v>-124.22</v>
      </c>
      <c r="AD493" s="15">
        <v>-60.17</v>
      </c>
      <c r="AE493" s="15">
        <v>-124.22</v>
      </c>
      <c r="AF493" s="15">
        <v>-115.34</v>
      </c>
      <c r="AG493" s="15">
        <v>-18.38</v>
      </c>
      <c r="AH493" s="15">
        <v>-115.34</v>
      </c>
      <c r="AI493" s="15">
        <v>-419.55</v>
      </c>
      <c r="AJ493" s="15"/>
      <c r="AK493" s="15">
        <v>-419.55</v>
      </c>
      <c r="AL493" s="15"/>
      <c r="AM493" s="15">
        <v>305.58999999999997</v>
      </c>
      <c r="AN493" s="16">
        <v>-1060</v>
      </c>
      <c r="AO493" s="16">
        <v>-55209.71</v>
      </c>
      <c r="AP493" s="16">
        <v>-279401.7</v>
      </c>
      <c r="AQ493" s="16">
        <v>-288437.7</v>
      </c>
      <c r="AR493" s="15"/>
      <c r="AS493" s="15">
        <v>-82.31</v>
      </c>
      <c r="AT493" s="15">
        <v>-57.13</v>
      </c>
      <c r="AU493" s="15"/>
      <c r="AV493" s="15"/>
      <c r="AW493" s="15">
        <v>0</v>
      </c>
      <c r="AX493" s="15"/>
      <c r="AZ493" s="6">
        <f>IF(D493&gt;0,H493/D493,0)</f>
        <v>0</v>
      </c>
      <c r="BA493" s="6">
        <f>AZ493*Q493</f>
        <v>0</v>
      </c>
      <c r="BB493" s="6">
        <f>IF(C493&gt;C$3054,C$3054,IF(C493&lt;C$3053,C$3053,C493))</f>
        <v>-0.01</v>
      </c>
      <c r="BC493" s="6">
        <f>IF(BB493&gt;0,(D493/15)-BB493,0)</f>
        <v>0</v>
      </c>
      <c r="BD493" s="6">
        <f>BC493/BC$3049</f>
        <v>0</v>
      </c>
      <c r="BE493" s="15">
        <f>IF(AU493&gt;AU$3054,AU$3054,IF(AU493&lt;AU$3053,AU$3053,AU493))</f>
        <v>0</v>
      </c>
      <c r="BF493" s="15">
        <f>IF(I493&gt;I$3054,I$3054,IF(I493&lt;I$3053,I$3053,I493))</f>
        <v>0</v>
      </c>
      <c r="BG493" s="6">
        <f>IF(BE493&gt;0, BF493/BE493,0)</f>
        <v>0</v>
      </c>
      <c r="BH493" s="26">
        <f>BG493/BG$3049</f>
        <v>0</v>
      </c>
      <c r="BI493" s="26">
        <f>IF(AV493&gt;AV$3054,AV$3054,IF(AV493&lt;AV$3053,AV$3053,AV493))</f>
        <v>0</v>
      </c>
      <c r="BJ493" s="6">
        <f>IF(BI493&gt;0, BF493/BI493,0)</f>
        <v>0</v>
      </c>
      <c r="BK493" s="26">
        <f>BJ493/BJ$3049</f>
        <v>0</v>
      </c>
      <c r="BL493" s="6">
        <f>IF(_xlfn.NUMBERVALUE(AL493),IF(ABS(AL493)&lt;1,1-ABS(AL493),0),0)</f>
        <v>0</v>
      </c>
      <c r="BM493" s="6">
        <f>IF(F493&gt;F$3054,F$3054,IF(F493&lt;F$3053,F$3053,F493))</f>
        <v>0</v>
      </c>
      <c r="BN493" s="6">
        <f>IF(BM493&gt;0, BM493/BM$3049, BM493/BM$3050*-1)</f>
        <v>0</v>
      </c>
      <c r="BO493" s="6">
        <f>IF(O493&gt;O$3054,O$3054,IF(O493&lt;O$3053,O$3053,O493))</f>
        <v>0</v>
      </c>
      <c r="BP493" s="26">
        <f>BO493/BO$3049</f>
        <v>0</v>
      </c>
      <c r="BQ493" s="26">
        <f>IF(OR(BD493=0, BH493=0,BN493=0,BP493=0), 0,BD493+BH493+BK493+BL493+BN493+BP493)</f>
        <v>0</v>
      </c>
      <c r="BR493" s="6">
        <f>IF(D493&gt;0,C493/D493,0)</f>
        <v>0</v>
      </c>
    </row>
    <row r="494" spans="1:70" x14ac:dyDescent="0.2">
      <c r="A494" s="15" t="s">
        <v>1279</v>
      </c>
      <c r="B494" s="15" t="s">
        <v>1280</v>
      </c>
      <c r="C494" s="15">
        <v>0</v>
      </c>
      <c r="D494" s="15">
        <v>0.02</v>
      </c>
      <c r="E494" s="15"/>
      <c r="F494" s="15"/>
      <c r="G494" s="15"/>
      <c r="H494" s="21">
        <v>2680000</v>
      </c>
      <c r="I494" s="15"/>
      <c r="J494" s="15">
        <v>0</v>
      </c>
      <c r="K494" s="15"/>
      <c r="L494" s="15">
        <v>0</v>
      </c>
      <c r="M494" s="15"/>
      <c r="N494" s="15">
        <v>0</v>
      </c>
      <c r="O494" s="15"/>
      <c r="P494" s="15"/>
      <c r="Q494" s="15">
        <v>0</v>
      </c>
      <c r="R494" s="15">
        <v>0</v>
      </c>
      <c r="S494" s="15">
        <v>2.76</v>
      </c>
      <c r="T494" s="15">
        <v>0</v>
      </c>
      <c r="U494" s="15">
        <v>0</v>
      </c>
      <c r="V494" s="15">
        <v>0</v>
      </c>
      <c r="W494" s="15">
        <v>0</v>
      </c>
      <c r="X494" s="15">
        <v>0</v>
      </c>
      <c r="Y494" s="15">
        <v>0</v>
      </c>
      <c r="Z494" s="15">
        <v>0</v>
      </c>
      <c r="AA494" s="15">
        <v>0</v>
      </c>
      <c r="AB494" s="15">
        <v>-145.76</v>
      </c>
      <c r="AC494" s="15">
        <v>-163.36000000000001</v>
      </c>
      <c r="AD494" s="15">
        <v>-13.59</v>
      </c>
      <c r="AE494" s="15">
        <v>-163.36000000000001</v>
      </c>
      <c r="AF494" s="15">
        <v>-29.07</v>
      </c>
      <c r="AG494" s="15">
        <v>-3.15</v>
      </c>
      <c r="AH494" s="15">
        <v>-29.07</v>
      </c>
      <c r="AI494" s="15">
        <v>-163.36000000000001</v>
      </c>
      <c r="AJ494" s="15">
        <v>-13.91</v>
      </c>
      <c r="AK494" s="15">
        <v>-163.36000000000001</v>
      </c>
      <c r="AL494" s="15"/>
      <c r="AM494" s="15">
        <v>140.13999999999999</v>
      </c>
      <c r="AN494" s="15">
        <v>-5.09</v>
      </c>
      <c r="AO494" s="15">
        <v>-396.4</v>
      </c>
      <c r="AP494" s="15">
        <v>-399.12</v>
      </c>
      <c r="AQ494" s="15">
        <v>-399.12</v>
      </c>
      <c r="AR494" s="15"/>
      <c r="AS494" s="15">
        <v>-49.66</v>
      </c>
      <c r="AT494" s="15">
        <v>-24.37</v>
      </c>
      <c r="AU494" s="15"/>
      <c r="AV494" s="15"/>
      <c r="AW494" s="15">
        <v>0</v>
      </c>
      <c r="AX494" s="15"/>
      <c r="AZ494" s="6">
        <f>IF(D494&gt;0,H494/D494,0)</f>
        <v>134000000</v>
      </c>
      <c r="BA494" s="6">
        <f>AZ494*Q494</f>
        <v>0</v>
      </c>
      <c r="BB494" s="6">
        <f>IF(C494&gt;C$3054,C$3054,IF(C494&lt;C$3053,C$3053,C494))</f>
        <v>0</v>
      </c>
      <c r="BC494" s="6">
        <f>IF(BB494&gt;0,(D494/15)-BB494,0)</f>
        <v>0</v>
      </c>
      <c r="BD494" s="6">
        <f>BC494/BC$3049</f>
        <v>0</v>
      </c>
      <c r="BE494" s="15">
        <f>IF(AU494&gt;AU$3054,AU$3054,IF(AU494&lt;AU$3053,AU$3053,AU494))</f>
        <v>0</v>
      </c>
      <c r="BF494" s="15">
        <f>IF(I494&gt;I$3054,I$3054,IF(I494&lt;I$3053,I$3053,I494))</f>
        <v>0</v>
      </c>
      <c r="BG494" s="6">
        <f>IF(BE494&gt;0, BF494/BE494,0)</f>
        <v>0</v>
      </c>
      <c r="BH494" s="26">
        <f>BG494/BG$3049</f>
        <v>0</v>
      </c>
      <c r="BI494" s="26">
        <f>IF(AV494&gt;AV$3054,AV$3054,IF(AV494&lt;AV$3053,AV$3053,AV494))</f>
        <v>0</v>
      </c>
      <c r="BJ494" s="6">
        <f>IF(BI494&gt;0, BF494/BI494,0)</f>
        <v>0</v>
      </c>
      <c r="BK494" s="26">
        <f>BJ494/BJ$3049</f>
        <v>0</v>
      </c>
      <c r="BL494" s="6">
        <f>IF(_xlfn.NUMBERVALUE(AL494),IF(ABS(AL494)&lt;1,1-ABS(AL494),0),0)</f>
        <v>0</v>
      </c>
      <c r="BM494" s="6">
        <f>IF(F494&gt;F$3054,F$3054,IF(F494&lt;F$3053,F$3053,F494))</f>
        <v>0</v>
      </c>
      <c r="BN494" s="6">
        <f>IF(BM494&gt;0, BM494/BM$3049, BM494/BM$3050*-1)</f>
        <v>0</v>
      </c>
      <c r="BO494" s="6">
        <f>IF(O494&gt;O$3054,O$3054,IF(O494&lt;O$3053,O$3053,O494))</f>
        <v>0</v>
      </c>
      <c r="BP494" s="26">
        <f>BO494/BO$3049</f>
        <v>0</v>
      </c>
      <c r="BQ494" s="26">
        <f>IF(OR(BD494=0, BH494=0,BN494=0,BP494=0), 0,BD494+BH494+BK494+BL494+BN494+BP494)</f>
        <v>0</v>
      </c>
      <c r="BR494" s="6">
        <f>IF(D494&gt;0,C494/D494,0)</f>
        <v>0</v>
      </c>
    </row>
    <row r="495" spans="1:70" x14ac:dyDescent="0.2">
      <c r="A495" s="15" t="s">
        <v>1243</v>
      </c>
      <c r="B495" s="15" t="s">
        <v>1244</v>
      </c>
      <c r="C495" s="15">
        <v>-0.01</v>
      </c>
      <c r="D495" s="15">
        <v>0.18</v>
      </c>
      <c r="E495" s="15">
        <v>0.16</v>
      </c>
      <c r="F495" s="15">
        <v>38.46</v>
      </c>
      <c r="G495" s="15">
        <v>2.52</v>
      </c>
      <c r="H495" s="21">
        <v>8240000</v>
      </c>
      <c r="I495" s="15"/>
      <c r="J495" s="15">
        <v>0</v>
      </c>
      <c r="K495" s="15"/>
      <c r="L495" s="15">
        <v>0</v>
      </c>
      <c r="M495" s="15"/>
      <c r="N495" s="15">
        <v>0</v>
      </c>
      <c r="O495" s="15"/>
      <c r="P495" s="15"/>
      <c r="Q495" s="15">
        <v>7.0000000000000007E-2</v>
      </c>
      <c r="R495" s="15">
        <v>0.04</v>
      </c>
      <c r="S495" s="15">
        <v>27.31</v>
      </c>
      <c r="T495" s="15">
        <v>0</v>
      </c>
      <c r="U495" s="15">
        <v>0</v>
      </c>
      <c r="V495" s="15">
        <v>0</v>
      </c>
      <c r="W495" s="15">
        <v>0</v>
      </c>
      <c r="X495" s="15">
        <v>0</v>
      </c>
      <c r="Y495" s="15">
        <v>0</v>
      </c>
      <c r="Z495" s="15">
        <v>0</v>
      </c>
      <c r="AA495" s="15">
        <v>0</v>
      </c>
      <c r="AB495" s="15"/>
      <c r="AC495" s="15">
        <v>-8.82</v>
      </c>
      <c r="AD495" s="15"/>
      <c r="AE495" s="15">
        <v>-8.82</v>
      </c>
      <c r="AF495" s="15">
        <v>-8.66</v>
      </c>
      <c r="AG495" s="15"/>
      <c r="AH495" s="15">
        <v>-8.66</v>
      </c>
      <c r="AI495" s="15">
        <v>-8.83</v>
      </c>
      <c r="AJ495" s="15"/>
      <c r="AK495" s="15">
        <v>-8.83</v>
      </c>
      <c r="AL495" s="15">
        <v>1.1299999999999999</v>
      </c>
      <c r="AM495" s="15">
        <v>13.43</v>
      </c>
      <c r="AN495" s="15"/>
      <c r="AO495" s="15">
        <v>-589.6</v>
      </c>
      <c r="AP495" s="15">
        <v>-589.6</v>
      </c>
      <c r="AQ495" s="15">
        <v>-589.6</v>
      </c>
      <c r="AR495" s="15"/>
      <c r="AS495" s="15"/>
      <c r="AT495" s="15"/>
      <c r="AU495" s="15"/>
      <c r="AV495" s="15"/>
      <c r="AW495" s="15">
        <v>0</v>
      </c>
      <c r="AX495" s="16">
        <v>4761</v>
      </c>
      <c r="AZ495" s="6">
        <f>IF(D495&gt;0,H495/D495,0)</f>
        <v>45777777.777777776</v>
      </c>
      <c r="BA495" s="6">
        <f>AZ495*Q495</f>
        <v>3204444.4444444445</v>
      </c>
      <c r="BB495" s="6">
        <f>IF(C495&gt;C$3054,C$3054,IF(C495&lt;C$3053,C$3053,C495))</f>
        <v>-0.01</v>
      </c>
      <c r="BC495" s="6">
        <f>IF(BB495&gt;0,(D495/15)-BB495,0)</f>
        <v>0</v>
      </c>
      <c r="BD495" s="6">
        <f>BC495/BC$3049</f>
        <v>0</v>
      </c>
      <c r="BE495" s="15">
        <f>IF(AU495&gt;AU$3054,AU$3054,IF(AU495&lt;AU$3053,AU$3053,AU495))</f>
        <v>0</v>
      </c>
      <c r="BF495" s="15">
        <f>IF(I495&gt;I$3054,I$3054,IF(I495&lt;I$3053,I$3053,I495))</f>
        <v>0</v>
      </c>
      <c r="BG495" s="6">
        <f>IF(BE495&gt;0, BF495/BE495,0)</f>
        <v>0</v>
      </c>
      <c r="BH495" s="26">
        <f>BG495/BG$3049</f>
        <v>0</v>
      </c>
      <c r="BI495" s="26">
        <f>IF(AV495&gt;AV$3054,AV$3054,IF(AV495&lt;AV$3053,AV$3053,AV495))</f>
        <v>0</v>
      </c>
      <c r="BJ495" s="6">
        <f>IF(BI495&gt;0, BF495/BI495,0)</f>
        <v>0</v>
      </c>
      <c r="BK495" s="26">
        <f>BJ495/BJ$3049</f>
        <v>0</v>
      </c>
      <c r="BL495" s="6">
        <f>IF(_xlfn.NUMBERVALUE(AL495),IF(ABS(AL495)&lt;1,1-ABS(AL495),0),0)</f>
        <v>0</v>
      </c>
      <c r="BM495" s="6">
        <f>IF(F495&gt;F$3054,F$3054,IF(F495&lt;F$3053,F$3053,F495))</f>
        <v>38.46</v>
      </c>
      <c r="BN495" s="6">
        <f>IF(BM495&gt;0, BM495/BM$3049, BM495/BM$3050*-1)</f>
        <v>4.8587138056702575E-2</v>
      </c>
      <c r="BO495" s="6">
        <f>IF(O495&gt;O$3054,O$3054,IF(O495&lt;O$3053,O$3053,O495))</f>
        <v>0</v>
      </c>
      <c r="BP495" s="26">
        <f>BO495/BO$3049</f>
        <v>0</v>
      </c>
      <c r="BQ495" s="26">
        <f>IF(OR(BD495=0, BH495=0,BN495=0,BP495=0), 0,BD495+BH495+BK495+BL495+BN495+BP495)</f>
        <v>0</v>
      </c>
      <c r="BR495" s="6">
        <f>IF(D495&gt;0,C495/D495,0)</f>
        <v>-5.5555555555555559E-2</v>
      </c>
    </row>
    <row r="496" spans="1:70" x14ac:dyDescent="0.2">
      <c r="A496" s="15" t="s">
        <v>1259</v>
      </c>
      <c r="B496" s="15" t="s">
        <v>1260</v>
      </c>
      <c r="C496" s="15">
        <v>-0.01</v>
      </c>
      <c r="D496" s="15">
        <v>0.17</v>
      </c>
      <c r="E496" s="15">
        <v>0.19</v>
      </c>
      <c r="F496" s="15">
        <v>-12.5</v>
      </c>
      <c r="G496" s="15">
        <v>1.5</v>
      </c>
      <c r="H496" s="21">
        <v>70190000</v>
      </c>
      <c r="I496" s="15"/>
      <c r="J496" s="15">
        <v>0</v>
      </c>
      <c r="K496" s="15"/>
      <c r="L496" s="15">
        <v>0</v>
      </c>
      <c r="M496" s="15"/>
      <c r="N496" s="15">
        <v>0</v>
      </c>
      <c r="O496" s="15"/>
      <c r="P496" s="15"/>
      <c r="Q496" s="15">
        <v>0.12</v>
      </c>
      <c r="R496" s="15">
        <v>0.03</v>
      </c>
      <c r="S496" s="15">
        <v>18.809999999999999</v>
      </c>
      <c r="T496" s="15">
        <v>0</v>
      </c>
      <c r="U496" s="15">
        <v>0</v>
      </c>
      <c r="V496" s="15">
        <v>0</v>
      </c>
      <c r="W496" s="15">
        <v>0</v>
      </c>
      <c r="X496" s="15">
        <v>0</v>
      </c>
      <c r="Y496" s="15">
        <v>0</v>
      </c>
      <c r="Z496" s="15">
        <v>0</v>
      </c>
      <c r="AA496" s="15">
        <v>0</v>
      </c>
      <c r="AB496" s="15"/>
      <c r="AC496" s="15">
        <v>-5.56</v>
      </c>
      <c r="AD496" s="15">
        <v>-13.92</v>
      </c>
      <c r="AE496" s="15">
        <v>-24.46</v>
      </c>
      <c r="AF496" s="15">
        <v>-5.48</v>
      </c>
      <c r="AG496" s="15">
        <v>-13.69</v>
      </c>
      <c r="AH496" s="15">
        <v>-23.98</v>
      </c>
      <c r="AI496" s="15">
        <v>-6.61</v>
      </c>
      <c r="AJ496" s="15">
        <v>-15.31</v>
      </c>
      <c r="AK496" s="15">
        <v>-28.39</v>
      </c>
      <c r="AL496" s="15">
        <v>0.11</v>
      </c>
      <c r="AM496" s="15">
        <v>102.93</v>
      </c>
      <c r="AN496" s="15"/>
      <c r="AO496" s="15">
        <v>-75.790000000000006</v>
      </c>
      <c r="AP496" s="15">
        <v>-75.790000000000006</v>
      </c>
      <c r="AQ496" s="15">
        <v>-179.37</v>
      </c>
      <c r="AR496" s="15"/>
      <c r="AS496" s="15">
        <v>-22.86</v>
      </c>
      <c r="AT496" s="15">
        <v>-4.2699999999999996</v>
      </c>
      <c r="AU496" s="15"/>
      <c r="AV496" s="15"/>
      <c r="AW496" s="15">
        <v>0</v>
      </c>
      <c r="AX496" s="16">
        <v>26840</v>
      </c>
      <c r="AZ496" s="6">
        <f>IF(D496&gt;0,H496/D496,0)</f>
        <v>412882352.94117641</v>
      </c>
      <c r="BA496" s="6">
        <f>AZ496*Q496</f>
        <v>49545882.35294117</v>
      </c>
      <c r="BB496" s="6">
        <f>IF(C496&gt;C$3054,C$3054,IF(C496&lt;C$3053,C$3053,C496))</f>
        <v>-0.01</v>
      </c>
      <c r="BC496" s="6">
        <f>IF(BB496&gt;0,(D496/15)-BB496,0)</f>
        <v>0</v>
      </c>
      <c r="BD496" s="6">
        <f>BC496/BC$3049</f>
        <v>0</v>
      </c>
      <c r="BE496" s="15">
        <f>IF(AU496&gt;AU$3054,AU$3054,IF(AU496&lt;AU$3053,AU$3053,AU496))</f>
        <v>0</v>
      </c>
      <c r="BF496" s="15">
        <f>IF(I496&gt;I$3054,I$3054,IF(I496&lt;I$3053,I$3053,I496))</f>
        <v>0</v>
      </c>
      <c r="BG496" s="6">
        <f>IF(BE496&gt;0, BF496/BE496,0)</f>
        <v>0</v>
      </c>
      <c r="BH496" s="26">
        <f>BG496/BG$3049</f>
        <v>0</v>
      </c>
      <c r="BI496" s="26">
        <f>IF(AV496&gt;AV$3054,AV$3054,IF(AV496&lt;AV$3053,AV$3053,AV496))</f>
        <v>0</v>
      </c>
      <c r="BJ496" s="6">
        <f>IF(BI496&gt;0, BF496/BI496,0)</f>
        <v>0</v>
      </c>
      <c r="BK496" s="26">
        <f>BJ496/BJ$3049</f>
        <v>0</v>
      </c>
      <c r="BL496" s="6">
        <f>IF(_xlfn.NUMBERVALUE(AL496),IF(ABS(AL496)&lt;1,1-ABS(AL496),0),0)</f>
        <v>0.89</v>
      </c>
      <c r="BM496" s="6">
        <f>IF(F496&gt;F$3054,F$3054,IF(F496&lt;F$3053,F$3053,F496))</f>
        <v>-12.5</v>
      </c>
      <c r="BN496" s="6">
        <f>IF(BM496&gt;0, BM496/BM$3049, BM496/BM$3050*-1)</f>
        <v>-0.12567866478986528</v>
      </c>
      <c r="BO496" s="6">
        <f>IF(O496&gt;O$3054,O$3054,IF(O496&lt;O$3053,O$3053,O496))</f>
        <v>0</v>
      </c>
      <c r="BP496" s="26">
        <f>BO496/BO$3049</f>
        <v>0</v>
      </c>
      <c r="BQ496" s="26">
        <f>IF(OR(BD496=0, BH496=0,BN496=0,BP496=0), 0,BD496+BH496+BK496+BL496+BN496+BP496)</f>
        <v>0</v>
      </c>
      <c r="BR496" s="6">
        <f>IF(D496&gt;0,C496/D496,0)</f>
        <v>-5.8823529411764705E-2</v>
      </c>
    </row>
    <row r="497" spans="1:70" x14ac:dyDescent="0.2">
      <c r="A497" s="15" t="s">
        <v>1253</v>
      </c>
      <c r="B497" s="15" t="s">
        <v>1254</v>
      </c>
      <c r="C497" s="15">
        <v>0</v>
      </c>
      <c r="D497" s="15">
        <v>7.0000000000000007E-2</v>
      </c>
      <c r="E497" s="15">
        <v>0.05</v>
      </c>
      <c r="F497" s="15">
        <v>44</v>
      </c>
      <c r="G497" s="15">
        <v>6.43</v>
      </c>
      <c r="H497" s="21">
        <v>64990000</v>
      </c>
      <c r="I497" s="15"/>
      <c r="J497" s="15">
        <v>0</v>
      </c>
      <c r="K497" s="15"/>
      <c r="L497" s="15">
        <v>0</v>
      </c>
      <c r="M497" s="15"/>
      <c r="N497" s="15">
        <v>0</v>
      </c>
      <c r="O497" s="15"/>
      <c r="P497" s="15"/>
      <c r="Q497" s="15">
        <v>0.01</v>
      </c>
      <c r="R497" s="15">
        <v>0</v>
      </c>
      <c r="S497" s="15">
        <v>6.81</v>
      </c>
      <c r="T497" s="15">
        <v>26.97</v>
      </c>
      <c r="U497" s="15">
        <v>26.97</v>
      </c>
      <c r="V497" s="15">
        <v>26.97</v>
      </c>
      <c r="W497" s="15">
        <v>26.97</v>
      </c>
      <c r="X497" s="15">
        <v>70.56</v>
      </c>
      <c r="Y497" s="15">
        <v>70.56</v>
      </c>
      <c r="Z497" s="15">
        <v>70.56</v>
      </c>
      <c r="AA497" s="15">
        <v>70.56</v>
      </c>
      <c r="AB497" s="15">
        <v>-10.63</v>
      </c>
      <c r="AC497" s="15">
        <v>-18.03</v>
      </c>
      <c r="AD497" s="15">
        <v>-49.43</v>
      </c>
      <c r="AE497" s="15">
        <v>-18.03</v>
      </c>
      <c r="AF497" s="15">
        <v>-17.87</v>
      </c>
      <c r="AG497" s="15">
        <v>-48.4</v>
      </c>
      <c r="AH497" s="15">
        <v>-17.87</v>
      </c>
      <c r="AI497" s="15">
        <v>-33.01</v>
      </c>
      <c r="AJ497" s="15">
        <v>-55.64</v>
      </c>
      <c r="AK497" s="15">
        <v>-33.01</v>
      </c>
      <c r="AL497" s="15">
        <v>1.87</v>
      </c>
      <c r="AM497" s="15">
        <v>480.02</v>
      </c>
      <c r="AN497" s="15"/>
      <c r="AO497" s="16">
        <v>-1419.15</v>
      </c>
      <c r="AP497" s="16">
        <v>-1565.89</v>
      </c>
      <c r="AQ497" s="16">
        <v>-1725.6</v>
      </c>
      <c r="AR497" s="15"/>
      <c r="AS497" s="15">
        <v>-28.17</v>
      </c>
      <c r="AT497" s="15"/>
      <c r="AU497" s="15"/>
      <c r="AV497" s="15"/>
      <c r="AW497" s="15">
        <v>2680000</v>
      </c>
      <c r="AX497" s="15">
        <v>1760000</v>
      </c>
      <c r="AZ497" s="6">
        <f>IF(D497&gt;0,H497/D497,0)</f>
        <v>928428571.42857134</v>
      </c>
      <c r="BA497" s="6">
        <f>AZ497*Q497</f>
        <v>9284285.7142857146</v>
      </c>
      <c r="BB497" s="6">
        <f>IF(C497&gt;C$3054,C$3054,IF(C497&lt;C$3053,C$3053,C497))</f>
        <v>0</v>
      </c>
      <c r="BC497" s="6">
        <f>IF(BB497&gt;0,(D497/15)-BB497,0)</f>
        <v>0</v>
      </c>
      <c r="BD497" s="6">
        <f>BC497/BC$3049</f>
        <v>0</v>
      </c>
      <c r="BE497" s="15">
        <f>IF(AU497&gt;AU$3054,AU$3054,IF(AU497&lt;AU$3053,AU$3053,AU497))</f>
        <v>0</v>
      </c>
      <c r="BF497" s="15">
        <f>IF(I497&gt;I$3054,I$3054,IF(I497&lt;I$3053,I$3053,I497))</f>
        <v>0</v>
      </c>
      <c r="BG497" s="6">
        <f>IF(BE497&gt;0, BF497/BE497,0)</f>
        <v>0</v>
      </c>
      <c r="BH497" s="26">
        <f>BG497/BG$3049</f>
        <v>0</v>
      </c>
      <c r="BI497" s="26">
        <f>IF(AV497&gt;AV$3054,AV$3054,IF(AV497&lt;AV$3053,AV$3053,AV497))</f>
        <v>0</v>
      </c>
      <c r="BJ497" s="6">
        <f>IF(BI497&gt;0, BF497/BI497,0)</f>
        <v>0</v>
      </c>
      <c r="BK497" s="26">
        <f>BJ497/BJ$3049</f>
        <v>0</v>
      </c>
      <c r="BL497" s="6">
        <f>IF(_xlfn.NUMBERVALUE(AL497),IF(ABS(AL497)&lt;1,1-ABS(AL497),0),0)</f>
        <v>0</v>
      </c>
      <c r="BM497" s="6">
        <f>IF(F497&gt;F$3054,F$3054,IF(F497&lt;F$3053,F$3053,F497))</f>
        <v>44</v>
      </c>
      <c r="BN497" s="6">
        <f>IF(BM497&gt;0, BM497/BM$3049, BM497/BM$3050*-1)</f>
        <v>5.5585909373242669E-2</v>
      </c>
      <c r="BO497" s="6">
        <f>IF(O497&gt;O$3054,O$3054,IF(O497&lt;O$3053,O$3053,O497))</f>
        <v>0</v>
      </c>
      <c r="BP497" s="26">
        <f>BO497/BO$3049</f>
        <v>0</v>
      </c>
      <c r="BQ497" s="26">
        <f>IF(OR(BD497=0, BH497=0,BN497=0,BP497=0), 0,BD497+BH497+BK497+BL497+BN497+BP497)</f>
        <v>0</v>
      </c>
      <c r="BR497" s="6">
        <f>IF(D497&gt;0,C497/D497,0)</f>
        <v>0</v>
      </c>
    </row>
    <row r="498" spans="1:70" x14ac:dyDescent="0.2">
      <c r="A498" s="15" t="s">
        <v>1198</v>
      </c>
      <c r="B498" s="15" t="s">
        <v>1199</v>
      </c>
      <c r="C498" s="15">
        <v>-0.48</v>
      </c>
      <c r="D498" s="15">
        <v>0.19</v>
      </c>
      <c r="E498" s="15">
        <v>0.19</v>
      </c>
      <c r="F498" s="15">
        <v>-9.52</v>
      </c>
      <c r="G498" s="15"/>
      <c r="H498" s="21">
        <v>8360000</v>
      </c>
      <c r="I498" s="15"/>
      <c r="J498" s="15">
        <v>0</v>
      </c>
      <c r="K498" s="15"/>
      <c r="L498" s="15">
        <v>0</v>
      </c>
      <c r="M498" s="15"/>
      <c r="N498" s="15">
        <v>0</v>
      </c>
      <c r="O498" s="15"/>
      <c r="P498" s="15"/>
      <c r="Q498" s="15">
        <v>-0.09</v>
      </c>
      <c r="R498" s="15">
        <v>0.03</v>
      </c>
      <c r="S498" s="15">
        <v>0.51</v>
      </c>
      <c r="T498" s="15">
        <v>39.01</v>
      </c>
      <c r="U498" s="15">
        <v>39.01</v>
      </c>
      <c r="V498" s="15">
        <v>77.930000000000007</v>
      </c>
      <c r="W498" s="15">
        <v>77.930000000000007</v>
      </c>
      <c r="X498" s="15"/>
      <c r="Y498" s="15"/>
      <c r="Z498" s="15"/>
      <c r="AA498" s="15"/>
      <c r="AB498" s="15">
        <v>-5.45</v>
      </c>
      <c r="AC498" s="15">
        <v>-106.42</v>
      </c>
      <c r="AD498" s="15">
        <v>-114.4</v>
      </c>
      <c r="AE498" s="15">
        <v>-106.42</v>
      </c>
      <c r="AF498" s="15">
        <v>-55.88</v>
      </c>
      <c r="AG498" s="15">
        <v>-65.959999999999994</v>
      </c>
      <c r="AH498" s="15">
        <v>-55.88</v>
      </c>
      <c r="AI498" s="15">
        <v>-959.95</v>
      </c>
      <c r="AJ498" s="15">
        <v>-192.9</v>
      </c>
      <c r="AK498" s="15">
        <v>-959.95</v>
      </c>
      <c r="AL498" s="15">
        <v>1.7</v>
      </c>
      <c r="AM498" s="15">
        <v>40.67</v>
      </c>
      <c r="AN498" s="15">
        <v>-72.37</v>
      </c>
      <c r="AO498" s="15">
        <v>-138.33000000000001</v>
      </c>
      <c r="AP498" s="15">
        <v>-162.79</v>
      </c>
      <c r="AQ498" s="15">
        <v>-186.83</v>
      </c>
      <c r="AR498" s="15"/>
      <c r="AS498" s="15">
        <v>58.13</v>
      </c>
      <c r="AT498" s="15"/>
      <c r="AU498" s="15"/>
      <c r="AV498" s="15"/>
      <c r="AW498" s="15">
        <v>0</v>
      </c>
      <c r="AX498" s="15"/>
      <c r="AZ498" s="6">
        <f>IF(D498&gt;0,H498/D498,0)</f>
        <v>44000000</v>
      </c>
      <c r="BA498" s="6">
        <f>AZ498*Q498</f>
        <v>-3960000</v>
      </c>
      <c r="BB498" s="6">
        <f>IF(C498&gt;C$3054,C$3054,IF(C498&lt;C$3053,C$3053,C498))</f>
        <v>-0.48</v>
      </c>
      <c r="BC498" s="6">
        <f>IF(BB498&gt;0,(D498/15)-BB498,0)</f>
        <v>0</v>
      </c>
      <c r="BD498" s="6">
        <f>BC498/BC$3049</f>
        <v>0</v>
      </c>
      <c r="BE498" s="15">
        <f>IF(AU498&gt;AU$3054,AU$3054,IF(AU498&lt;AU$3053,AU$3053,AU498))</f>
        <v>0</v>
      </c>
      <c r="BF498" s="15">
        <f>IF(I498&gt;I$3054,I$3054,IF(I498&lt;I$3053,I$3053,I498))</f>
        <v>0</v>
      </c>
      <c r="BG498" s="6">
        <f>IF(BE498&gt;0, BF498/BE498,0)</f>
        <v>0</v>
      </c>
      <c r="BH498" s="26">
        <f>BG498/BG$3049</f>
        <v>0</v>
      </c>
      <c r="BI498" s="26">
        <f>IF(AV498&gt;AV$3054,AV$3054,IF(AV498&lt;AV$3053,AV$3053,AV498))</f>
        <v>0</v>
      </c>
      <c r="BJ498" s="6">
        <f>IF(BI498&gt;0, BF498/BI498,0)</f>
        <v>0</v>
      </c>
      <c r="BK498" s="26">
        <f>BJ498/BJ$3049</f>
        <v>0</v>
      </c>
      <c r="BL498" s="6">
        <f>IF(_xlfn.NUMBERVALUE(AL498),IF(ABS(AL498)&lt;1,1-ABS(AL498),0),0)</f>
        <v>0</v>
      </c>
      <c r="BM498" s="6">
        <f>IF(F498&gt;F$3054,F$3054,IF(F498&lt;F$3053,F$3053,F498))</f>
        <v>-9.52</v>
      </c>
      <c r="BN498" s="6">
        <f>IF(BM498&gt;0, BM498/BM$3049, BM498/BM$3050*-1)</f>
        <v>-9.571687110396139E-2</v>
      </c>
      <c r="BO498" s="6">
        <f>IF(O498&gt;O$3054,O$3054,IF(O498&lt;O$3053,O$3053,O498))</f>
        <v>0</v>
      </c>
      <c r="BP498" s="26">
        <f>BO498/BO$3049</f>
        <v>0</v>
      </c>
      <c r="BQ498" s="26">
        <f>IF(OR(BD498=0, BH498=0,BN498=0,BP498=0), 0,BD498+BH498+BK498+BL498+BN498+BP498)</f>
        <v>0</v>
      </c>
      <c r="BR498" s="6">
        <f>IF(D498&gt;0,C498/D498,0)</f>
        <v>-2.5263157894736841</v>
      </c>
    </row>
    <row r="499" spans="1:70" x14ac:dyDescent="0.2">
      <c r="A499" s="15" t="s">
        <v>1247</v>
      </c>
      <c r="B499" s="15" t="s">
        <v>1248</v>
      </c>
      <c r="C499" s="15">
        <v>-0.06</v>
      </c>
      <c r="D499" s="15">
        <v>0.12</v>
      </c>
      <c r="E499" s="15">
        <v>0.1</v>
      </c>
      <c r="F499" s="15">
        <v>35.29</v>
      </c>
      <c r="G499" s="15">
        <v>0.32</v>
      </c>
      <c r="H499" s="21">
        <v>56980000</v>
      </c>
      <c r="I499" s="15"/>
      <c r="J499" s="15">
        <v>0</v>
      </c>
      <c r="K499" s="15"/>
      <c r="L499" s="15">
        <v>0</v>
      </c>
      <c r="M499" s="15"/>
      <c r="N499" s="15">
        <v>0</v>
      </c>
      <c r="O499" s="15"/>
      <c r="P499" s="15"/>
      <c r="Q499" s="15">
        <v>0.35</v>
      </c>
      <c r="R499" s="15">
        <v>0</v>
      </c>
      <c r="S499" s="15">
        <v>0.53</v>
      </c>
      <c r="T499" s="15">
        <v>0</v>
      </c>
      <c r="U499" s="15">
        <v>0</v>
      </c>
      <c r="V499" s="15">
        <v>20.43</v>
      </c>
      <c r="W499" s="15">
        <v>20.43</v>
      </c>
      <c r="X499" s="15">
        <v>0</v>
      </c>
      <c r="Y499" s="15">
        <v>0</v>
      </c>
      <c r="Z499" s="15">
        <v>30.19</v>
      </c>
      <c r="AA499" s="15">
        <v>30.19</v>
      </c>
      <c r="AB499" s="15">
        <v>-2.39</v>
      </c>
      <c r="AC499" s="15">
        <v>-14.09</v>
      </c>
      <c r="AD499" s="15">
        <v>-7.45</v>
      </c>
      <c r="AE499" s="15">
        <v>-14.09</v>
      </c>
      <c r="AF499" s="15">
        <v>-10.67</v>
      </c>
      <c r="AG499" s="15">
        <v>-6.24</v>
      </c>
      <c r="AH499" s="15">
        <v>-10.67</v>
      </c>
      <c r="AI499" s="15">
        <v>-16.5</v>
      </c>
      <c r="AJ499" s="15">
        <v>-9.99</v>
      </c>
      <c r="AK499" s="15">
        <v>-16.5</v>
      </c>
      <c r="AL499" s="15">
        <v>1.57</v>
      </c>
      <c r="AM499" s="15">
        <v>311.12</v>
      </c>
      <c r="AN499" s="15"/>
      <c r="AO499" s="15">
        <v>6.97</v>
      </c>
      <c r="AP499" s="15">
        <v>-18.98</v>
      </c>
      <c r="AQ499" s="15">
        <v>-19.84</v>
      </c>
      <c r="AR499" s="15"/>
      <c r="AS499" s="15">
        <v>-14.73</v>
      </c>
      <c r="AT499" s="15">
        <v>-4.96</v>
      </c>
      <c r="AU499" s="15"/>
      <c r="AV499" s="15"/>
      <c r="AW499" s="16">
        <v>489614</v>
      </c>
      <c r="AX499" s="16">
        <v>130469</v>
      </c>
      <c r="AZ499" s="6">
        <f>IF(D499&gt;0,H499/D499,0)</f>
        <v>474833333.33333337</v>
      </c>
      <c r="BA499" s="6">
        <f>AZ499*Q499</f>
        <v>166191666.66666666</v>
      </c>
      <c r="BB499" s="6">
        <f>IF(C499&gt;C$3054,C$3054,IF(C499&lt;C$3053,C$3053,C499))</f>
        <v>-0.06</v>
      </c>
      <c r="BC499" s="6">
        <f>IF(BB499&gt;0,(D499/15)-BB499,0)</f>
        <v>0</v>
      </c>
      <c r="BD499" s="6">
        <f>BC499/BC$3049</f>
        <v>0</v>
      </c>
      <c r="BE499" s="15">
        <f>IF(AU499&gt;AU$3054,AU$3054,IF(AU499&lt;AU$3053,AU$3053,AU499))</f>
        <v>0</v>
      </c>
      <c r="BF499" s="15">
        <f>IF(I499&gt;I$3054,I$3054,IF(I499&lt;I$3053,I$3053,I499))</f>
        <v>0</v>
      </c>
      <c r="BG499" s="6">
        <f>IF(BE499&gt;0, BF499/BE499,0)</f>
        <v>0</v>
      </c>
      <c r="BH499" s="26">
        <f>BG499/BG$3049</f>
        <v>0</v>
      </c>
      <c r="BI499" s="26">
        <f>IF(AV499&gt;AV$3054,AV$3054,IF(AV499&lt;AV$3053,AV$3053,AV499))</f>
        <v>0</v>
      </c>
      <c r="BJ499" s="6">
        <f>IF(BI499&gt;0, BF499/BI499,0)</f>
        <v>0</v>
      </c>
      <c r="BK499" s="26">
        <f>BJ499/BJ$3049</f>
        <v>0</v>
      </c>
      <c r="BL499" s="6">
        <f>IF(_xlfn.NUMBERVALUE(AL499),IF(ABS(AL499)&lt;1,1-ABS(AL499),0),0)</f>
        <v>0</v>
      </c>
      <c r="BM499" s="6">
        <f>IF(F499&gt;F$3054,F$3054,IF(F499&lt;F$3053,F$3053,F499))</f>
        <v>35.29</v>
      </c>
      <c r="BN499" s="6">
        <f>IF(BM499&gt;0, BM499/BM$3049, BM499/BM$3050*-1)</f>
        <v>4.4582425949584857E-2</v>
      </c>
      <c r="BO499" s="6">
        <f>IF(O499&gt;O$3054,O$3054,IF(O499&lt;O$3053,O$3053,O499))</f>
        <v>0</v>
      </c>
      <c r="BP499" s="26">
        <f>BO499/BO$3049</f>
        <v>0</v>
      </c>
      <c r="BQ499" s="26">
        <f>IF(OR(BD499=0, BH499=0,BN499=0,BP499=0), 0,BD499+BH499+BK499+BL499+BN499+BP499)</f>
        <v>0</v>
      </c>
      <c r="BR499" s="6">
        <f>IF(D499&gt;0,C499/D499,0)</f>
        <v>-0.5</v>
      </c>
    </row>
    <row r="500" spans="1:70" x14ac:dyDescent="0.2">
      <c r="A500" s="15" t="s">
        <v>1184</v>
      </c>
      <c r="B500" s="15" t="s">
        <v>1185</v>
      </c>
      <c r="C500" s="15">
        <v>-0.18</v>
      </c>
      <c r="D500" s="15">
        <v>0.41</v>
      </c>
      <c r="E500" s="15"/>
      <c r="F500" s="15"/>
      <c r="G500" s="15"/>
      <c r="H500" s="21">
        <v>4220000</v>
      </c>
      <c r="I500" s="15"/>
      <c r="J500" s="15">
        <v>0</v>
      </c>
      <c r="K500" s="15"/>
      <c r="L500" s="15">
        <v>0</v>
      </c>
      <c r="M500" s="15"/>
      <c r="N500" s="15">
        <v>0</v>
      </c>
      <c r="O500" s="15"/>
      <c r="P500" s="15"/>
      <c r="Q500" s="15">
        <v>0.28999999999999998</v>
      </c>
      <c r="R500" s="15">
        <v>0</v>
      </c>
      <c r="S500" s="15">
        <v>10.6</v>
      </c>
      <c r="T500" s="15">
        <v>0</v>
      </c>
      <c r="U500" s="15">
        <v>0</v>
      </c>
      <c r="V500" s="15">
        <v>0</v>
      </c>
      <c r="W500" s="15">
        <v>0</v>
      </c>
      <c r="X500" s="15">
        <v>0</v>
      </c>
      <c r="Y500" s="15">
        <v>0</v>
      </c>
      <c r="Z500" s="15">
        <v>0</v>
      </c>
      <c r="AA500" s="15">
        <v>0</v>
      </c>
      <c r="AB500" s="15">
        <v>95.16</v>
      </c>
      <c r="AC500" s="15">
        <v>-89.86</v>
      </c>
      <c r="AD500" s="15"/>
      <c r="AE500" s="15">
        <v>-4.05</v>
      </c>
      <c r="AF500" s="15">
        <v>-69.069999999999993</v>
      </c>
      <c r="AG500" s="15"/>
      <c r="AH500" s="15">
        <v>-3.71</v>
      </c>
      <c r="AI500" s="15">
        <v>-89.86</v>
      </c>
      <c r="AJ500" s="15"/>
      <c r="AK500" s="15">
        <v>-4.05</v>
      </c>
      <c r="AL500" s="15"/>
      <c r="AM500" s="15">
        <v>2.87</v>
      </c>
      <c r="AN500" s="15">
        <v>100</v>
      </c>
      <c r="AO500" s="16">
        <v>-37924.699999999997</v>
      </c>
      <c r="AP500" s="16">
        <v>-49452.79</v>
      </c>
      <c r="AQ500" s="16">
        <v>-49452.99</v>
      </c>
      <c r="AR500" s="15"/>
      <c r="AS500" s="15"/>
      <c r="AT500" s="15"/>
      <c r="AU500" s="15"/>
      <c r="AV500" s="15"/>
      <c r="AW500" s="15">
        <v>0</v>
      </c>
      <c r="AX500" s="15"/>
      <c r="AZ500" s="6">
        <f>IF(D500&gt;0,H500/D500,0)</f>
        <v>10292682.926829269</v>
      </c>
      <c r="BA500" s="6">
        <f>AZ500*Q500</f>
        <v>2984878.0487804879</v>
      </c>
      <c r="BB500" s="6">
        <f>IF(C500&gt;C$3054,C$3054,IF(C500&lt;C$3053,C$3053,C500))</f>
        <v>-0.18</v>
      </c>
      <c r="BC500" s="6">
        <f>IF(BB500&gt;0,(D500/15)-BB500,0)</f>
        <v>0</v>
      </c>
      <c r="BD500" s="6">
        <f>BC500/BC$3049</f>
        <v>0</v>
      </c>
      <c r="BE500" s="15">
        <f>IF(AU500&gt;AU$3054,AU$3054,IF(AU500&lt;AU$3053,AU$3053,AU500))</f>
        <v>0</v>
      </c>
      <c r="BF500" s="15">
        <f>IF(I500&gt;I$3054,I$3054,IF(I500&lt;I$3053,I$3053,I500))</f>
        <v>0</v>
      </c>
      <c r="BG500" s="6">
        <f>IF(BE500&gt;0, BF500/BE500,0)</f>
        <v>0</v>
      </c>
      <c r="BH500" s="26">
        <f>BG500/BG$3049</f>
        <v>0</v>
      </c>
      <c r="BI500" s="26">
        <f>IF(AV500&gt;AV$3054,AV$3054,IF(AV500&lt;AV$3053,AV$3053,AV500))</f>
        <v>0</v>
      </c>
      <c r="BJ500" s="6">
        <f>IF(BI500&gt;0, BF500/BI500,0)</f>
        <v>0</v>
      </c>
      <c r="BK500" s="26">
        <f>BJ500/BJ$3049</f>
        <v>0</v>
      </c>
      <c r="BL500" s="6">
        <f>IF(_xlfn.NUMBERVALUE(AL500),IF(ABS(AL500)&lt;1,1-ABS(AL500),0),0)</f>
        <v>0</v>
      </c>
      <c r="BM500" s="6">
        <f>IF(F500&gt;F$3054,F$3054,IF(F500&lt;F$3053,F$3053,F500))</f>
        <v>0</v>
      </c>
      <c r="BN500" s="6">
        <f>IF(BM500&gt;0, BM500/BM$3049, BM500/BM$3050*-1)</f>
        <v>0</v>
      </c>
      <c r="BO500" s="6">
        <f>IF(O500&gt;O$3054,O$3054,IF(O500&lt;O$3053,O$3053,O500))</f>
        <v>0</v>
      </c>
      <c r="BP500" s="26">
        <f>BO500/BO$3049</f>
        <v>0</v>
      </c>
      <c r="BQ500" s="26">
        <f>IF(OR(BD500=0, BH500=0,BN500=0,BP500=0), 0,BD500+BH500+BK500+BL500+BN500+BP500)</f>
        <v>0</v>
      </c>
      <c r="BR500" s="6">
        <f>IF(D500&gt;0,C500/D500,0)</f>
        <v>-0.43902439024390244</v>
      </c>
    </row>
    <row r="501" spans="1:70" x14ac:dyDescent="0.2">
      <c r="A501" s="15" t="s">
        <v>1086</v>
      </c>
      <c r="B501" s="15" t="s">
        <v>1087</v>
      </c>
      <c r="C501" s="15">
        <v>0.86</v>
      </c>
      <c r="D501" s="15">
        <v>12.04</v>
      </c>
      <c r="E501" s="15">
        <v>11.04</v>
      </c>
      <c r="F501" s="15">
        <v>-9.02</v>
      </c>
      <c r="G501" s="15">
        <v>1.26</v>
      </c>
      <c r="H501" s="21">
        <v>4660000000</v>
      </c>
      <c r="I501" s="15">
        <v>14.04</v>
      </c>
      <c r="J501" s="15">
        <v>0.38</v>
      </c>
      <c r="K501" s="15">
        <v>0.38</v>
      </c>
      <c r="L501" s="15">
        <v>0.76</v>
      </c>
      <c r="M501" s="15">
        <v>0.76</v>
      </c>
      <c r="N501" s="15">
        <v>0.76</v>
      </c>
      <c r="O501" s="15">
        <v>6.39</v>
      </c>
      <c r="P501" s="15">
        <v>180</v>
      </c>
      <c r="Q501" s="15">
        <v>9.43</v>
      </c>
      <c r="R501" s="15">
        <v>3.23</v>
      </c>
      <c r="S501" s="15"/>
      <c r="T501" s="15"/>
      <c r="U501" s="15"/>
      <c r="V501" s="15">
        <v>18.48</v>
      </c>
      <c r="W501" s="15">
        <v>18.48</v>
      </c>
      <c r="X501" s="15">
        <v>147.22999999999999</v>
      </c>
      <c r="Y501" s="15">
        <v>147.22999999999999</v>
      </c>
      <c r="Z501" s="15">
        <v>262</v>
      </c>
      <c r="AA501" s="15">
        <v>262</v>
      </c>
      <c r="AB501" s="15"/>
      <c r="AC501" s="15"/>
      <c r="AD501" s="15"/>
      <c r="AE501" s="15"/>
      <c r="AF501" s="15">
        <v>0.68</v>
      </c>
      <c r="AG501" s="15">
        <v>0.48</v>
      </c>
      <c r="AH501" s="15">
        <v>0.68</v>
      </c>
      <c r="AI501" s="15">
        <v>9.58</v>
      </c>
      <c r="AJ501" s="15">
        <v>7.01</v>
      </c>
      <c r="AK501" s="15">
        <v>9.58</v>
      </c>
      <c r="AL501" s="15">
        <v>1.46</v>
      </c>
      <c r="AM501" s="15">
        <v>384.23</v>
      </c>
      <c r="AN501" s="15"/>
      <c r="AO501" s="15">
        <v>48.8</v>
      </c>
      <c r="AP501" s="15">
        <v>42.61</v>
      </c>
      <c r="AQ501" s="15">
        <v>29.04</v>
      </c>
      <c r="AR501" s="15">
        <v>17.8</v>
      </c>
      <c r="AS501" s="15">
        <v>-4.22</v>
      </c>
      <c r="AT501" s="15">
        <v>7.81</v>
      </c>
      <c r="AU501" s="15">
        <v>7.3</v>
      </c>
      <c r="AV501" s="15">
        <v>0.77</v>
      </c>
      <c r="AW501" s="15">
        <v>1430000</v>
      </c>
      <c r="AX501" s="15">
        <v>1160000</v>
      </c>
      <c r="AZ501" s="6">
        <f>IF(D501&gt;0,H501/D501,0)</f>
        <v>387043189.36877078</v>
      </c>
      <c r="BA501" s="6">
        <f>AZ501*Q501</f>
        <v>3649817275.7475085</v>
      </c>
      <c r="BB501" s="6">
        <f>IF(C501&gt;C$3054,C$3054,IF(C501&lt;C$3053,C$3053,C501))</f>
        <v>0.86</v>
      </c>
      <c r="BC501" s="6">
        <f>IF(BB501&gt;0,(D501/15)-BB501,0)</f>
        <v>-5.7333333333333347E-2</v>
      </c>
      <c r="BD501" s="6">
        <f>BC501/BC$3049</f>
        <v>-1.1041211965592504E-2</v>
      </c>
      <c r="BE501" s="15">
        <f>IF(AU501&gt;AU$3054,AU$3054,IF(AU501&lt;AU$3053,AU$3053,AU501))</f>
        <v>7.3</v>
      </c>
      <c r="BF501" s="15">
        <f>IF(I501&gt;I$3054,I$3054,IF(I501&lt;I$3053,I$3053,I501))</f>
        <v>14.04</v>
      </c>
      <c r="BG501" s="6">
        <f>IF(BE501&gt;0, BF501/BE501,0)</f>
        <v>1.9232876712328766</v>
      </c>
      <c r="BH501" s="26">
        <f>BG501/BG$3049</f>
        <v>1.8493150684931506E-3</v>
      </c>
      <c r="BI501" s="26">
        <f>IF(AV501&gt;AV$3054,AV$3054,IF(AV501&lt;AV$3053,AV$3053,AV501))</f>
        <v>0.77</v>
      </c>
      <c r="BJ501" s="6">
        <f>IF(BI501&gt;0, BF501/BI501,0)</f>
        <v>18.233766233766232</v>
      </c>
      <c r="BK501" s="26">
        <f>BJ501/BJ$3049</f>
        <v>3.0748341035018941E-2</v>
      </c>
      <c r="BL501" s="6">
        <f>IF(_xlfn.NUMBERVALUE(AL501),IF(ABS(AL501)&lt;1,1-ABS(AL501),0),0)</f>
        <v>0</v>
      </c>
      <c r="BM501" s="6">
        <f>IF(F501&gt;F$3054,F$3054,IF(F501&lt;F$3053,F$3053,F501))</f>
        <v>-9.02</v>
      </c>
      <c r="BN501" s="6">
        <f>IF(BM501&gt;0, BM501/BM$3049, BM501/BM$3050*-1)</f>
        <v>-9.0689724512366787E-2</v>
      </c>
      <c r="BO501" s="6">
        <f>IF(O501&gt;O$3054,O$3054,IF(O501&lt;O$3053,O$3053,O501))</f>
        <v>6.39</v>
      </c>
      <c r="BP501" s="26">
        <f>BO501/BO$3049</f>
        <v>6.0255221669935605E-2</v>
      </c>
      <c r="BQ501" s="26">
        <f>IF(OR(BD501=0, BH501=0,BN501=0,BP501=0), 0,BD501+BH501+BK501+BL501+BN501+BP501)</f>
        <v>-8.8780587045115961E-3</v>
      </c>
      <c r="BR501" s="6">
        <f>IF(D501&gt;0,C501/D501,0)</f>
        <v>7.1428571428571438E-2</v>
      </c>
    </row>
    <row r="502" spans="1:70" x14ac:dyDescent="0.2">
      <c r="A502" s="15" t="s">
        <v>1255</v>
      </c>
      <c r="B502" s="15" t="s">
        <v>1256</v>
      </c>
      <c r="C502" s="15">
        <v>-0.01</v>
      </c>
      <c r="D502" s="15">
        <v>0.05</v>
      </c>
      <c r="E502" s="15">
        <v>0.04</v>
      </c>
      <c r="F502" s="15">
        <v>92.88</v>
      </c>
      <c r="G502" s="15">
        <v>5.74</v>
      </c>
      <c r="H502" s="21">
        <v>11360000</v>
      </c>
      <c r="I502" s="15"/>
      <c r="J502" s="15">
        <v>0</v>
      </c>
      <c r="K502" s="15"/>
      <c r="L502" s="15">
        <v>0</v>
      </c>
      <c r="M502" s="15"/>
      <c r="N502" s="15">
        <v>0</v>
      </c>
      <c r="O502" s="15"/>
      <c r="P502" s="15"/>
      <c r="Q502" s="15">
        <v>0.01</v>
      </c>
      <c r="R502" s="15">
        <v>0.01</v>
      </c>
      <c r="S502" s="15">
        <v>7.17</v>
      </c>
      <c r="T502" s="15">
        <v>0</v>
      </c>
      <c r="U502" s="15">
        <v>0</v>
      </c>
      <c r="V502" s="15">
        <v>0</v>
      </c>
      <c r="W502" s="15">
        <v>0</v>
      </c>
      <c r="X502" s="15">
        <v>0</v>
      </c>
      <c r="Y502" s="15">
        <v>0</v>
      </c>
      <c r="Z502" s="15">
        <v>0</v>
      </c>
      <c r="AA502" s="15">
        <v>0</v>
      </c>
      <c r="AB502" s="15">
        <v>-642.5</v>
      </c>
      <c r="AC502" s="15">
        <v>-77.48</v>
      </c>
      <c r="AD502" s="15"/>
      <c r="AE502" s="15">
        <v>-77.48</v>
      </c>
      <c r="AF502" s="15">
        <v>-68.099999999999994</v>
      </c>
      <c r="AG502" s="15">
        <v>-107.94</v>
      </c>
      <c r="AH502" s="15">
        <v>-68.099999999999994</v>
      </c>
      <c r="AI502" s="15">
        <v>-77.48</v>
      </c>
      <c r="AJ502" s="15"/>
      <c r="AK502" s="15">
        <v>-77.48</v>
      </c>
      <c r="AL502" s="15">
        <v>2.33</v>
      </c>
      <c r="AM502" s="15">
        <v>139.05000000000001</v>
      </c>
      <c r="AN502" s="15"/>
      <c r="AO502" s="15"/>
      <c r="AP502" s="15"/>
      <c r="AQ502" s="15"/>
      <c r="AR502" s="15"/>
      <c r="AS502" s="15"/>
      <c r="AT502" s="15"/>
      <c r="AU502" s="15"/>
      <c r="AV502" s="15"/>
      <c r="AW502" s="16">
        <v>157007</v>
      </c>
      <c r="AX502" s="16">
        <v>352533</v>
      </c>
      <c r="AZ502" s="6">
        <f>IF(D502&gt;0,H502/D502,0)</f>
        <v>227200000</v>
      </c>
      <c r="BA502" s="6">
        <f>AZ502*Q502</f>
        <v>2272000</v>
      </c>
      <c r="BB502" s="6">
        <f>IF(C502&gt;C$3054,C$3054,IF(C502&lt;C$3053,C$3053,C502))</f>
        <v>-0.01</v>
      </c>
      <c r="BC502" s="6">
        <f>IF(BB502&gt;0,(D502/15)-BB502,0)</f>
        <v>0</v>
      </c>
      <c r="BD502" s="6">
        <f>BC502/BC$3049</f>
        <v>0</v>
      </c>
      <c r="BE502" s="15">
        <f>IF(AU502&gt;AU$3054,AU$3054,IF(AU502&lt;AU$3053,AU$3053,AU502))</f>
        <v>0</v>
      </c>
      <c r="BF502" s="15">
        <f>IF(I502&gt;I$3054,I$3054,IF(I502&lt;I$3053,I$3053,I502))</f>
        <v>0</v>
      </c>
      <c r="BG502" s="6">
        <f>IF(BE502&gt;0, BF502/BE502,0)</f>
        <v>0</v>
      </c>
      <c r="BH502" s="26">
        <f>BG502/BG$3049</f>
        <v>0</v>
      </c>
      <c r="BI502" s="26">
        <f>IF(AV502&gt;AV$3054,AV$3054,IF(AV502&lt;AV$3053,AV$3053,AV502))</f>
        <v>0</v>
      </c>
      <c r="BJ502" s="6">
        <f>IF(BI502&gt;0, BF502/BI502,0)</f>
        <v>0</v>
      </c>
      <c r="BK502" s="26">
        <f>BJ502/BJ$3049</f>
        <v>0</v>
      </c>
      <c r="BL502" s="6">
        <f>IF(_xlfn.NUMBERVALUE(AL502),IF(ABS(AL502)&lt;1,1-ABS(AL502),0),0)</f>
        <v>0</v>
      </c>
      <c r="BM502" s="6">
        <f>IF(F502&gt;F$3054,F$3054,IF(F502&lt;F$3053,F$3053,F502))</f>
        <v>92.88</v>
      </c>
      <c r="BN502" s="6">
        <f>IF(BM502&gt;0, BM502/BM$3049, BM502/BM$3050*-1)</f>
        <v>0.11733680142242679</v>
      </c>
      <c r="BO502" s="6">
        <f>IF(O502&gt;O$3054,O$3054,IF(O502&lt;O$3053,O$3053,O502))</f>
        <v>0</v>
      </c>
      <c r="BP502" s="26">
        <f>BO502/BO$3049</f>
        <v>0</v>
      </c>
      <c r="BQ502" s="26">
        <f>IF(OR(BD502=0, BH502=0,BN502=0,BP502=0), 0,BD502+BH502+BK502+BL502+BN502+BP502)</f>
        <v>0</v>
      </c>
      <c r="BR502" s="6">
        <f>IF(D502&gt;0,C502/D502,0)</f>
        <v>-0.19999999999999998</v>
      </c>
    </row>
    <row r="503" spans="1:70" x14ac:dyDescent="0.2">
      <c r="A503" s="15" t="s">
        <v>1265</v>
      </c>
      <c r="B503" s="15" t="s">
        <v>1266</v>
      </c>
      <c r="C503" s="15">
        <v>0</v>
      </c>
      <c r="D503" s="15">
        <v>1.51</v>
      </c>
      <c r="E503" s="15">
        <v>1.23</v>
      </c>
      <c r="F503" s="15">
        <v>27.85</v>
      </c>
      <c r="G503" s="15">
        <v>2.59</v>
      </c>
      <c r="H503" s="21">
        <v>533480000</v>
      </c>
      <c r="I503" s="15"/>
      <c r="J503" s="15">
        <v>0</v>
      </c>
      <c r="K503" s="15"/>
      <c r="L503" s="15">
        <v>0</v>
      </c>
      <c r="M503" s="15"/>
      <c r="N503" s="15">
        <v>0</v>
      </c>
      <c r="O503" s="15"/>
      <c r="P503" s="15"/>
      <c r="Q503" s="15">
        <v>0.59</v>
      </c>
      <c r="R503" s="15">
        <v>0.28000000000000003</v>
      </c>
      <c r="S503" s="15">
        <v>12.5</v>
      </c>
      <c r="T503" s="15">
        <v>0</v>
      </c>
      <c r="U503" s="15">
        <v>0</v>
      </c>
      <c r="V503" s="15">
        <v>0</v>
      </c>
      <c r="W503" s="15">
        <v>0</v>
      </c>
      <c r="X503" s="15">
        <v>0</v>
      </c>
      <c r="Y503" s="15">
        <v>0</v>
      </c>
      <c r="Z503" s="15">
        <v>0</v>
      </c>
      <c r="AA503" s="15">
        <v>0</v>
      </c>
      <c r="AB503" s="15">
        <v>-36.119999999999997</v>
      </c>
      <c r="AC503" s="15">
        <v>-0.9</v>
      </c>
      <c r="AD503" s="15">
        <v>0.93</v>
      </c>
      <c r="AE503" s="15">
        <v>-0.9</v>
      </c>
      <c r="AF503" s="15">
        <v>-0.86</v>
      </c>
      <c r="AG503" s="15">
        <v>0.89</v>
      </c>
      <c r="AH503" s="15">
        <v>-0.86</v>
      </c>
      <c r="AI503" s="15">
        <v>-0.92</v>
      </c>
      <c r="AJ503" s="15">
        <v>0.94</v>
      </c>
      <c r="AK503" s="15">
        <v>-0.92</v>
      </c>
      <c r="AL503" s="15">
        <v>1.49</v>
      </c>
      <c r="AM503" s="15">
        <v>349.13</v>
      </c>
      <c r="AN503" s="15">
        <v>65.87</v>
      </c>
      <c r="AO503" s="15">
        <v>-8.31</v>
      </c>
      <c r="AP503" s="15">
        <v>-12.15</v>
      </c>
      <c r="AQ503" s="15">
        <v>-20.05</v>
      </c>
      <c r="AR503" s="15"/>
      <c r="AS503" s="15">
        <v>75.17</v>
      </c>
      <c r="AT503" s="15"/>
      <c r="AU503" s="15"/>
      <c r="AV503" s="15"/>
      <c r="AW503" s="15">
        <v>0</v>
      </c>
      <c r="AX503" s="15"/>
      <c r="AZ503" s="6">
        <f>IF(D503&gt;0,H503/D503,0)</f>
        <v>353298013.24503309</v>
      </c>
      <c r="BA503" s="6">
        <f>AZ503*Q503</f>
        <v>208445827.8145695</v>
      </c>
      <c r="BB503" s="6">
        <f>IF(C503&gt;C$3054,C$3054,IF(C503&lt;C$3053,C$3053,C503))</f>
        <v>0</v>
      </c>
      <c r="BC503" s="6">
        <f>IF(BB503&gt;0,(D503/15)-BB503,0)</f>
        <v>0</v>
      </c>
      <c r="BD503" s="6">
        <f>BC503/BC$3049</f>
        <v>0</v>
      </c>
      <c r="BE503" s="15">
        <f>IF(AU503&gt;AU$3054,AU$3054,IF(AU503&lt;AU$3053,AU$3053,AU503))</f>
        <v>0</v>
      </c>
      <c r="BF503" s="15">
        <f>IF(I503&gt;I$3054,I$3054,IF(I503&lt;I$3053,I$3053,I503))</f>
        <v>0</v>
      </c>
      <c r="BG503" s="6">
        <f>IF(BE503&gt;0, BF503/BE503,0)</f>
        <v>0</v>
      </c>
      <c r="BH503" s="26">
        <f>BG503/BG$3049</f>
        <v>0</v>
      </c>
      <c r="BI503" s="26">
        <f>IF(AV503&gt;AV$3054,AV$3054,IF(AV503&lt;AV$3053,AV$3053,AV503))</f>
        <v>0</v>
      </c>
      <c r="BJ503" s="6">
        <f>IF(BI503&gt;0, BF503/BI503,0)</f>
        <v>0</v>
      </c>
      <c r="BK503" s="26">
        <f>BJ503/BJ$3049</f>
        <v>0</v>
      </c>
      <c r="BL503" s="6">
        <f>IF(_xlfn.NUMBERVALUE(AL503),IF(ABS(AL503)&lt;1,1-ABS(AL503),0),0)</f>
        <v>0</v>
      </c>
      <c r="BM503" s="6">
        <f>IF(F503&gt;F$3054,F$3054,IF(F503&lt;F$3053,F$3053,F503))</f>
        <v>27.85</v>
      </c>
      <c r="BN503" s="6">
        <f>IF(BM503&gt;0, BM503/BM$3049, BM503/BM$3050*-1)</f>
        <v>3.5183354001018373E-2</v>
      </c>
      <c r="BO503" s="6">
        <f>IF(O503&gt;O$3054,O$3054,IF(O503&lt;O$3053,O$3053,O503))</f>
        <v>0</v>
      </c>
      <c r="BP503" s="26">
        <f>BO503/BO$3049</f>
        <v>0</v>
      </c>
      <c r="BQ503" s="26">
        <f>IF(OR(BD503=0, BH503=0,BN503=0,BP503=0), 0,BD503+BH503+BK503+BL503+BN503+BP503)</f>
        <v>0</v>
      </c>
      <c r="BR503" s="6">
        <f>IF(D503&gt;0,C503/D503,0)</f>
        <v>0</v>
      </c>
    </row>
    <row r="504" spans="1:70" x14ac:dyDescent="0.2">
      <c r="A504" s="15" t="s">
        <v>1321</v>
      </c>
      <c r="B504" s="15" t="s">
        <v>1322</v>
      </c>
      <c r="C504" s="15">
        <v>3.05</v>
      </c>
      <c r="D504" s="15">
        <v>6.4</v>
      </c>
      <c r="E504" s="15">
        <v>6.27</v>
      </c>
      <c r="F504" s="15">
        <v>27.49</v>
      </c>
      <c r="G504" s="15">
        <v>0.84</v>
      </c>
      <c r="H504" s="21">
        <v>313790000</v>
      </c>
      <c r="I504" s="15">
        <v>2.09</v>
      </c>
      <c r="J504" s="15">
        <v>0.12</v>
      </c>
      <c r="K504" s="15">
        <v>0.06</v>
      </c>
      <c r="L504" s="15"/>
      <c r="M504" s="15">
        <v>0.24</v>
      </c>
      <c r="N504" s="15">
        <v>0.14000000000000001</v>
      </c>
      <c r="O504" s="15">
        <v>3.75</v>
      </c>
      <c r="P504" s="15">
        <v>4.9000000000000004</v>
      </c>
      <c r="Q504" s="15">
        <v>7.62</v>
      </c>
      <c r="R504" s="15">
        <v>1.04</v>
      </c>
      <c r="S504" s="15">
        <v>0.17</v>
      </c>
      <c r="T504" s="15">
        <v>0</v>
      </c>
      <c r="U504" s="15">
        <v>0</v>
      </c>
      <c r="V504" s="15">
        <v>45.3</v>
      </c>
      <c r="W504" s="15">
        <v>45.3</v>
      </c>
      <c r="X504" s="15">
        <v>0</v>
      </c>
      <c r="Y504" s="15">
        <v>0</v>
      </c>
      <c r="Z504" s="15">
        <v>85.12</v>
      </c>
      <c r="AA504" s="15">
        <v>85.12</v>
      </c>
      <c r="AB504" s="15"/>
      <c r="AC504" s="15">
        <v>23.09</v>
      </c>
      <c r="AD504" s="15">
        <v>6.38</v>
      </c>
      <c r="AE504" s="15">
        <v>23.09</v>
      </c>
      <c r="AF504" s="15">
        <v>17.95</v>
      </c>
      <c r="AG504" s="15">
        <v>6</v>
      </c>
      <c r="AH504" s="15">
        <v>17.95</v>
      </c>
      <c r="AI504" s="15">
        <v>41.23</v>
      </c>
      <c r="AJ504" s="15">
        <v>17.16</v>
      </c>
      <c r="AK504" s="15">
        <v>41.23</v>
      </c>
      <c r="AL504" s="15">
        <v>0.06</v>
      </c>
      <c r="AM504" s="15">
        <v>35.39</v>
      </c>
      <c r="AN504" s="15">
        <v>72.349999999999994</v>
      </c>
      <c r="AO504" s="15">
        <v>55.82</v>
      </c>
      <c r="AP504" s="15">
        <v>356.57</v>
      </c>
      <c r="AQ504" s="15">
        <v>447.16</v>
      </c>
      <c r="AR504" s="15">
        <v>31.88</v>
      </c>
      <c r="AS504" s="15">
        <v>-18.38</v>
      </c>
      <c r="AT504" s="15">
        <v>24.12</v>
      </c>
      <c r="AU504" s="15">
        <v>32.630000000000003</v>
      </c>
      <c r="AV504" s="15">
        <v>125.72</v>
      </c>
      <c r="AW504" s="15">
        <v>0</v>
      </c>
      <c r="AX504" s="16">
        <v>3110</v>
      </c>
      <c r="AZ504" s="6">
        <f>IF(D504&gt;0,H504/D504,0)</f>
        <v>49029687.5</v>
      </c>
      <c r="BA504" s="6">
        <f>AZ504*Q504</f>
        <v>373606218.75</v>
      </c>
      <c r="BB504" s="6">
        <f>IF(C504&gt;C$3054,C$3054,IF(C504&lt;C$3053,C$3053,C504))</f>
        <v>3.05</v>
      </c>
      <c r="BC504" s="6">
        <f>IF(BB504&gt;0,(D504/15)-BB504,0)</f>
        <v>-2.6233333333333331</v>
      </c>
      <c r="BD504" s="6">
        <f>BC504/BC$3049</f>
        <v>-0.50519964051868016</v>
      </c>
      <c r="BE504" s="15">
        <f>IF(AU504&gt;AU$3054,AU$3054,IF(AU504&lt;AU$3053,AU$3053,AU504))</f>
        <v>32.630000000000003</v>
      </c>
      <c r="BF504" s="15">
        <f>IF(I504&gt;I$3054,I$3054,IF(I504&lt;I$3053,I$3053,I504))</f>
        <v>2.09</v>
      </c>
      <c r="BG504" s="6">
        <f>IF(BE504&gt;0, BF504/BE504,0)</f>
        <v>6.4051486362243323E-2</v>
      </c>
      <c r="BH504" s="26">
        <f>BG504/BG$3049</f>
        <v>6.1587967656003196E-5</v>
      </c>
      <c r="BI504" s="26">
        <f>IF(AV504&gt;AV$3054,AV$3054,IF(AV504&lt;AV$3053,AV$3053,AV504))</f>
        <v>38.863256891491659</v>
      </c>
      <c r="BJ504" s="6">
        <f>IF(BI504&gt;0, BF504/BI504,0)</f>
        <v>5.3778302879642699E-2</v>
      </c>
      <c r="BK504" s="26">
        <f>BJ504/BJ$3049</f>
        <v>9.0688537739701003E-5</v>
      </c>
      <c r="BL504" s="6">
        <f>IF(_xlfn.NUMBERVALUE(AL504),IF(ABS(AL504)&lt;1,1-ABS(AL504),0),0)</f>
        <v>0.94</v>
      </c>
      <c r="BM504" s="6">
        <f>IF(F504&gt;F$3054,F$3054,IF(F504&lt;F$3053,F$3053,F504))</f>
        <v>27.49</v>
      </c>
      <c r="BN504" s="6">
        <f>IF(BM504&gt;0, BM504/BM$3049, BM504/BM$3050*-1)</f>
        <v>3.4728560197055475E-2</v>
      </c>
      <c r="BO504" s="6">
        <f>IF(O504&gt;O$3054,O$3054,IF(O504&lt;O$3053,O$3053,O504))</f>
        <v>3.75</v>
      </c>
      <c r="BP504" s="26">
        <f>BO504/BO$3049</f>
        <v>3.5361045580948131E-2</v>
      </c>
      <c r="BQ504" s="26">
        <f>IF(OR(BD504=0, BH504=0,BN504=0,BP504=0), 0,BD504+BH504+BK504+BL504+BN504+BP504)</f>
        <v>0.50504224176471912</v>
      </c>
      <c r="BR504" s="6">
        <f>IF(D504&gt;0,C504/D504,0)</f>
        <v>0.47656249999999994</v>
      </c>
    </row>
    <row r="505" spans="1:70" x14ac:dyDescent="0.2">
      <c r="A505" s="15" t="s">
        <v>1342</v>
      </c>
      <c r="B505" s="15" t="s">
        <v>1343</v>
      </c>
      <c r="C505" s="15">
        <v>0.01</v>
      </c>
      <c r="D505" s="15">
        <v>0.25</v>
      </c>
      <c r="E505" s="15">
        <v>0.32</v>
      </c>
      <c r="F505" s="15">
        <v>-49</v>
      </c>
      <c r="G505" s="15">
        <v>1.93</v>
      </c>
      <c r="H505" s="21">
        <v>40790000</v>
      </c>
      <c r="I505" s="15">
        <v>20.97</v>
      </c>
      <c r="J505" s="15">
        <v>0</v>
      </c>
      <c r="K505" s="15"/>
      <c r="L505" s="15">
        <v>0</v>
      </c>
      <c r="M505" s="15"/>
      <c r="N505" s="15">
        <v>0</v>
      </c>
      <c r="O505" s="15"/>
      <c r="P505" s="15"/>
      <c r="Q505" s="15">
        <v>0.13</v>
      </c>
      <c r="R505" s="15">
        <v>0.03</v>
      </c>
      <c r="S505" s="15">
        <v>0.97</v>
      </c>
      <c r="T505" s="15">
        <v>4.1399999999999997</v>
      </c>
      <c r="U505" s="15">
        <v>4.1399999999999997</v>
      </c>
      <c r="V505" s="15">
        <v>7.62</v>
      </c>
      <c r="W505" s="15">
        <v>7.62</v>
      </c>
      <c r="X505" s="15">
        <v>7.78</v>
      </c>
      <c r="Y505" s="15">
        <v>7.78</v>
      </c>
      <c r="Z505" s="15">
        <v>14.33</v>
      </c>
      <c r="AA505" s="15">
        <v>14.33</v>
      </c>
      <c r="AB505" s="15"/>
      <c r="AC505" s="15">
        <v>10.6</v>
      </c>
      <c r="AD505" s="15">
        <v>19.12</v>
      </c>
      <c r="AE505" s="15">
        <v>10.6</v>
      </c>
      <c r="AF505" s="15">
        <v>5.69</v>
      </c>
      <c r="AG505" s="15">
        <v>9.35</v>
      </c>
      <c r="AH505" s="15">
        <v>5.69</v>
      </c>
      <c r="AI505" s="15">
        <v>12.81</v>
      </c>
      <c r="AJ505" s="15">
        <v>35.28</v>
      </c>
      <c r="AK505" s="15">
        <v>12.81</v>
      </c>
      <c r="AL505" s="15">
        <v>3.66</v>
      </c>
      <c r="AM505" s="15">
        <v>76.290000000000006</v>
      </c>
      <c r="AN505" s="15">
        <v>56.74</v>
      </c>
      <c r="AO505" s="15">
        <v>8.8699999999999992</v>
      </c>
      <c r="AP505" s="15">
        <v>2.08</v>
      </c>
      <c r="AQ505" s="15">
        <v>3.72</v>
      </c>
      <c r="AR505" s="15"/>
      <c r="AS505" s="15"/>
      <c r="AT505" s="15"/>
      <c r="AU505" s="15"/>
      <c r="AV505" s="15"/>
      <c r="AW505" s="16">
        <v>10300</v>
      </c>
      <c r="AX505" s="16">
        <v>316748</v>
      </c>
      <c r="AZ505" s="6">
        <f>IF(D505&gt;0,H505/D505,0)</f>
        <v>163160000</v>
      </c>
      <c r="BA505" s="6">
        <f>AZ505*Q505</f>
        <v>21210800</v>
      </c>
      <c r="BB505" s="6">
        <f>IF(C505&gt;C$3054,C$3054,IF(C505&lt;C$3053,C$3053,C505))</f>
        <v>0.01</v>
      </c>
      <c r="BC505" s="6">
        <f>IF(BB505&gt;0,(D505/15)-BB505,0)</f>
        <v>6.6666666666666662E-3</v>
      </c>
      <c r="BD505" s="6">
        <f>BC505/BC$3049</f>
        <v>1.2838618564642444E-3</v>
      </c>
      <c r="BE505" s="15">
        <f>IF(AU505&gt;AU$3054,AU$3054,IF(AU505&lt;AU$3053,AU$3053,AU505))</f>
        <v>0</v>
      </c>
      <c r="BF505" s="15">
        <f>IF(I505&gt;I$3054,I$3054,IF(I505&lt;I$3053,I$3053,I505))</f>
        <v>20.97</v>
      </c>
      <c r="BG505" s="6">
        <f>IF(BE505&gt;0, BF505/BE505,0)</f>
        <v>0</v>
      </c>
      <c r="BH505" s="26">
        <f>BG505/BG$3049</f>
        <v>0</v>
      </c>
      <c r="BI505" s="26">
        <f>IF(AV505&gt;AV$3054,AV$3054,IF(AV505&lt;AV$3053,AV$3053,AV505))</f>
        <v>0</v>
      </c>
      <c r="BJ505" s="6">
        <f>IF(BI505&gt;0, BF505/BI505,0)</f>
        <v>0</v>
      </c>
      <c r="BK505" s="26">
        <f>BJ505/BJ$3049</f>
        <v>0</v>
      </c>
      <c r="BL505" s="6">
        <f>IF(_xlfn.NUMBERVALUE(AL505),IF(ABS(AL505)&lt;1,1-ABS(AL505),0),0)</f>
        <v>0</v>
      </c>
      <c r="BM505" s="6">
        <f>IF(F505&gt;F$3054,F$3054,IF(F505&lt;F$3053,F$3053,F505))</f>
        <v>-49</v>
      </c>
      <c r="BN505" s="6">
        <f>IF(BM505&gt;0, BM505/BM$3049, BM505/BM$3050*-1)</f>
        <v>-0.49266036597627189</v>
      </c>
      <c r="BO505" s="6">
        <f>IF(O505&gt;O$3054,O$3054,IF(O505&lt;O$3053,O$3053,O505))</f>
        <v>0</v>
      </c>
      <c r="BP505" s="26">
        <f>BO505/BO$3049</f>
        <v>0</v>
      </c>
      <c r="BQ505" s="26">
        <f>IF(OR(BD505=0, BH505=0,BN505=0,BP505=0), 0,BD505+BH505+BK505+BL505+BN505+BP505)</f>
        <v>0</v>
      </c>
      <c r="BR505" s="6">
        <f>IF(D505&gt;0,C505/D505,0)</f>
        <v>0.04</v>
      </c>
    </row>
    <row r="506" spans="1:70" x14ac:dyDescent="0.2">
      <c r="A506" s="15" t="s">
        <v>1355</v>
      </c>
      <c r="B506" s="15" t="s">
        <v>1356</v>
      </c>
      <c r="C506" s="15">
        <v>0</v>
      </c>
      <c r="D506" s="15">
        <v>0</v>
      </c>
      <c r="E506" s="15">
        <v>0</v>
      </c>
      <c r="F506" s="15"/>
      <c r="G506" s="15"/>
      <c r="H506" s="21">
        <v>2240000</v>
      </c>
      <c r="I506" s="15"/>
      <c r="J506" s="15">
        <v>0</v>
      </c>
      <c r="K506" s="15"/>
      <c r="L506" s="15">
        <v>0</v>
      </c>
      <c r="M506" s="15"/>
      <c r="N506" s="15">
        <v>0</v>
      </c>
      <c r="O506" s="15"/>
      <c r="P506" s="15"/>
      <c r="Q506" s="15">
        <v>0</v>
      </c>
      <c r="R506" s="15">
        <v>0</v>
      </c>
      <c r="S506" s="15">
        <v>0.46</v>
      </c>
      <c r="T506" s="15">
        <v>86.38</v>
      </c>
      <c r="U506" s="15">
        <v>86.38</v>
      </c>
      <c r="V506" s="15">
        <v>90.99</v>
      </c>
      <c r="W506" s="15">
        <v>90.99</v>
      </c>
      <c r="X506" s="15"/>
      <c r="Y506" s="15"/>
      <c r="Z506" s="15"/>
      <c r="AA506" s="15"/>
      <c r="AB506" s="15">
        <v>-0.47</v>
      </c>
      <c r="AC506" s="15"/>
      <c r="AD506" s="15"/>
      <c r="AE506" s="15"/>
      <c r="AF506" s="15">
        <v>-22.5</v>
      </c>
      <c r="AG506" s="15">
        <v>-19.78</v>
      </c>
      <c r="AH506" s="15">
        <v>-22.5</v>
      </c>
      <c r="AI506" s="15"/>
      <c r="AJ506" s="15"/>
      <c r="AK506" s="15"/>
      <c r="AL506" s="15">
        <v>0.92</v>
      </c>
      <c r="AM506" s="15">
        <v>681.15</v>
      </c>
      <c r="AN506" s="15">
        <v>40.159999999999997</v>
      </c>
      <c r="AO506" s="15">
        <v>-6.85</v>
      </c>
      <c r="AP506" s="15">
        <v>-24.55</v>
      </c>
      <c r="AQ506" s="15">
        <v>-24.56</v>
      </c>
      <c r="AR506" s="15"/>
      <c r="AS506" s="15">
        <v>53.75</v>
      </c>
      <c r="AT506" s="15">
        <v>5.35</v>
      </c>
      <c r="AU506" s="15"/>
      <c r="AV506" s="15"/>
      <c r="AW506" s="15">
        <v>0</v>
      </c>
      <c r="AX506" s="16">
        <v>183333</v>
      </c>
      <c r="AZ506" s="6">
        <f>IF(D506&gt;0,H506/D506,0)</f>
        <v>0</v>
      </c>
      <c r="BA506" s="6">
        <f>AZ506*Q506</f>
        <v>0</v>
      </c>
      <c r="BB506" s="6">
        <f>IF(C506&gt;C$3054,C$3054,IF(C506&lt;C$3053,C$3053,C506))</f>
        <v>0</v>
      </c>
      <c r="BC506" s="6">
        <f>IF(BB506&gt;0,(D506/15)-BB506,0)</f>
        <v>0</v>
      </c>
      <c r="BD506" s="6">
        <f>BC506/BC$3049</f>
        <v>0</v>
      </c>
      <c r="BE506" s="15">
        <f>IF(AU506&gt;AU$3054,AU$3054,IF(AU506&lt;AU$3053,AU$3053,AU506))</f>
        <v>0</v>
      </c>
      <c r="BF506" s="15">
        <f>IF(I506&gt;I$3054,I$3054,IF(I506&lt;I$3053,I$3053,I506))</f>
        <v>0</v>
      </c>
      <c r="BG506" s="6">
        <f>IF(BE506&gt;0, BF506/BE506,0)</f>
        <v>0</v>
      </c>
      <c r="BH506" s="26">
        <f>BG506/BG$3049</f>
        <v>0</v>
      </c>
      <c r="BI506" s="26">
        <f>IF(AV506&gt;AV$3054,AV$3054,IF(AV506&lt;AV$3053,AV$3053,AV506))</f>
        <v>0</v>
      </c>
      <c r="BJ506" s="6">
        <f>IF(BI506&gt;0, BF506/BI506,0)</f>
        <v>0</v>
      </c>
      <c r="BK506" s="26">
        <f>BJ506/BJ$3049</f>
        <v>0</v>
      </c>
      <c r="BL506" s="6">
        <f>IF(_xlfn.NUMBERVALUE(AL506),IF(ABS(AL506)&lt;1,1-ABS(AL506),0),0)</f>
        <v>7.999999999999996E-2</v>
      </c>
      <c r="BM506" s="6">
        <f>IF(F506&gt;F$3054,F$3054,IF(F506&lt;F$3053,F$3053,F506))</f>
        <v>0</v>
      </c>
      <c r="BN506" s="6">
        <f>IF(BM506&gt;0, BM506/BM$3049, BM506/BM$3050*-1)</f>
        <v>0</v>
      </c>
      <c r="BO506" s="6">
        <f>IF(O506&gt;O$3054,O$3054,IF(O506&lt;O$3053,O$3053,O506))</f>
        <v>0</v>
      </c>
      <c r="BP506" s="26">
        <f>BO506/BO$3049</f>
        <v>0</v>
      </c>
      <c r="BQ506" s="26">
        <f>IF(OR(BD506=0, BH506=0,BN506=0,BP506=0), 0,BD506+BH506+BK506+BL506+BN506+BP506)</f>
        <v>0</v>
      </c>
      <c r="BR506" s="6">
        <f>IF(D506&gt;0,C506/D506,0)</f>
        <v>0</v>
      </c>
    </row>
    <row r="507" spans="1:70" x14ac:dyDescent="0.2">
      <c r="A507" s="15" t="s">
        <v>1056</v>
      </c>
      <c r="B507" s="15" t="s">
        <v>1057</v>
      </c>
      <c r="C507" s="15">
        <v>0</v>
      </c>
      <c r="D507" s="15">
        <v>0</v>
      </c>
      <c r="E507" s="15">
        <v>0.01</v>
      </c>
      <c r="F507" s="15">
        <v>-20</v>
      </c>
      <c r="G507" s="15">
        <v>0.05</v>
      </c>
      <c r="H507" s="21">
        <v>3620000</v>
      </c>
      <c r="I507" s="15"/>
      <c r="J507" s="15">
        <v>0</v>
      </c>
      <c r="K507" s="15"/>
      <c r="L507" s="15">
        <v>0</v>
      </c>
      <c r="M507" s="15"/>
      <c r="N507" s="15">
        <v>0</v>
      </c>
      <c r="O507" s="15"/>
      <c r="P507" s="15"/>
      <c r="Q507" s="15">
        <v>0.09</v>
      </c>
      <c r="R507" s="15">
        <v>0</v>
      </c>
      <c r="S507" s="15">
        <v>0.11</v>
      </c>
      <c r="T507" s="15">
        <v>0</v>
      </c>
      <c r="U507" s="15">
        <v>0</v>
      </c>
      <c r="V507" s="15">
        <v>4.3899999999999997</v>
      </c>
      <c r="W507" s="15">
        <v>4.3899999999999997</v>
      </c>
      <c r="X507" s="15">
        <v>0</v>
      </c>
      <c r="Y507" s="15">
        <v>0</v>
      </c>
      <c r="Z507" s="15">
        <v>4.83</v>
      </c>
      <c r="AA507" s="15">
        <v>4.83</v>
      </c>
      <c r="AB507" s="15">
        <v>-2.16</v>
      </c>
      <c r="AC507" s="15">
        <v>-2.48</v>
      </c>
      <c r="AD507" s="15">
        <v>-13.72</v>
      </c>
      <c r="AE507" s="15">
        <v>-2.48</v>
      </c>
      <c r="AF507" s="15">
        <v>-2.27</v>
      </c>
      <c r="AG507" s="15">
        <v>-13.38</v>
      </c>
      <c r="AH507" s="15">
        <v>-2.27</v>
      </c>
      <c r="AI507" s="15">
        <v>-2.4700000000000002</v>
      </c>
      <c r="AJ507" s="15">
        <v>-14.72</v>
      </c>
      <c r="AK507" s="15">
        <v>-2.4700000000000002</v>
      </c>
      <c r="AL507" s="15">
        <v>-1.48</v>
      </c>
      <c r="AM507" s="15">
        <v>595.08000000000004</v>
      </c>
      <c r="AN507" s="15"/>
      <c r="AO507" s="15">
        <v>-192.34</v>
      </c>
      <c r="AP507" s="15">
        <v>-281.39</v>
      </c>
      <c r="AQ507" s="15">
        <v>-281.39</v>
      </c>
      <c r="AR507" s="15"/>
      <c r="AS507" s="15">
        <v>-21.37</v>
      </c>
      <c r="AT507" s="15"/>
      <c r="AU507" s="15"/>
      <c r="AV507" s="15"/>
      <c r="AW507" s="16">
        <v>30000</v>
      </c>
      <c r="AX507" s="16">
        <v>432178</v>
      </c>
      <c r="AZ507" s="6">
        <f>IF(D507&gt;0,H507/D507,0)</f>
        <v>0</v>
      </c>
      <c r="BA507" s="6">
        <f>AZ507*Q507</f>
        <v>0</v>
      </c>
      <c r="BB507" s="6">
        <f>IF(C507&gt;C$3054,C$3054,IF(C507&lt;C$3053,C$3053,C507))</f>
        <v>0</v>
      </c>
      <c r="BC507" s="6">
        <f>IF(BB507&gt;0,(D507/15)-BB507,0)</f>
        <v>0</v>
      </c>
      <c r="BD507" s="6">
        <f>BC507/BC$3049</f>
        <v>0</v>
      </c>
      <c r="BE507" s="15">
        <f>IF(AU507&gt;AU$3054,AU$3054,IF(AU507&lt;AU$3053,AU$3053,AU507))</f>
        <v>0</v>
      </c>
      <c r="BF507" s="15">
        <f>IF(I507&gt;I$3054,I$3054,IF(I507&lt;I$3053,I$3053,I507))</f>
        <v>0</v>
      </c>
      <c r="BG507" s="6">
        <f>IF(BE507&gt;0, BF507/BE507,0)</f>
        <v>0</v>
      </c>
      <c r="BH507" s="26">
        <f>BG507/BG$3049</f>
        <v>0</v>
      </c>
      <c r="BI507" s="26">
        <f>IF(AV507&gt;AV$3054,AV$3054,IF(AV507&lt;AV$3053,AV$3053,AV507))</f>
        <v>0</v>
      </c>
      <c r="BJ507" s="6">
        <f>IF(BI507&gt;0, BF507/BI507,0)</f>
        <v>0</v>
      </c>
      <c r="BK507" s="26">
        <f>BJ507/BJ$3049</f>
        <v>0</v>
      </c>
      <c r="BL507" s="6">
        <f>IF(_xlfn.NUMBERVALUE(AL507),IF(ABS(AL507)&lt;1,1-ABS(AL507),0),0)</f>
        <v>0</v>
      </c>
      <c r="BM507" s="6">
        <f>IF(F507&gt;F$3054,F$3054,IF(F507&lt;F$3053,F$3053,F507))</f>
        <v>-20</v>
      </c>
      <c r="BN507" s="6">
        <f>IF(BM507&gt;0, BM507/BM$3049, BM507/BM$3050*-1)</f>
        <v>-0.20108586366378445</v>
      </c>
      <c r="BO507" s="6">
        <f>IF(O507&gt;O$3054,O$3054,IF(O507&lt;O$3053,O$3053,O507))</f>
        <v>0</v>
      </c>
      <c r="BP507" s="26">
        <f>BO507/BO$3049</f>
        <v>0</v>
      </c>
      <c r="BQ507" s="26">
        <f>IF(OR(BD507=0, BH507=0,BN507=0,BP507=0), 0,BD507+BH507+BK507+BL507+BN507+BP507)</f>
        <v>0</v>
      </c>
      <c r="BR507" s="6">
        <f>IF(D507&gt;0,C507/D507,0)</f>
        <v>0</v>
      </c>
    </row>
    <row r="508" spans="1:70" x14ac:dyDescent="0.2">
      <c r="A508" s="15" t="s">
        <v>1292</v>
      </c>
      <c r="B508" s="15" t="s">
        <v>1293</v>
      </c>
      <c r="C508" s="15">
        <v>0</v>
      </c>
      <c r="D508" s="15">
        <v>0</v>
      </c>
      <c r="E508" s="15">
        <v>0</v>
      </c>
      <c r="F508" s="15">
        <v>0</v>
      </c>
      <c r="G508" s="15"/>
      <c r="H508" s="21">
        <v>1290000</v>
      </c>
      <c r="I508" s="15"/>
      <c r="J508" s="15">
        <v>0</v>
      </c>
      <c r="K508" s="15"/>
      <c r="L508" s="15">
        <v>0</v>
      </c>
      <c r="M508" s="15"/>
      <c r="N508" s="15">
        <v>0</v>
      </c>
      <c r="O508" s="15"/>
      <c r="P508" s="15"/>
      <c r="Q508" s="15">
        <v>-0.04</v>
      </c>
      <c r="R508" s="15">
        <v>0</v>
      </c>
      <c r="S508" s="15">
        <v>0.04</v>
      </c>
      <c r="T508" s="15">
        <v>146.47</v>
      </c>
      <c r="U508" s="15">
        <v>146.47</v>
      </c>
      <c r="V508" s="15">
        <v>425.92</v>
      </c>
      <c r="W508" s="15">
        <v>425.92</v>
      </c>
      <c r="X508" s="15"/>
      <c r="Y508" s="15"/>
      <c r="Z508" s="15"/>
      <c r="AA508" s="15"/>
      <c r="AB508" s="15">
        <v>-0.04</v>
      </c>
      <c r="AC508" s="15"/>
      <c r="AD508" s="15">
        <v>-39.17</v>
      </c>
      <c r="AE508" s="15"/>
      <c r="AF508" s="15">
        <v>-22.32</v>
      </c>
      <c r="AG508" s="15">
        <v>-9.3800000000000008</v>
      </c>
      <c r="AH508" s="15">
        <v>-22.32</v>
      </c>
      <c r="AI508" s="15"/>
      <c r="AJ508" s="15"/>
      <c r="AK508" s="15"/>
      <c r="AL508" s="15"/>
      <c r="AM508" s="15">
        <v>429.47</v>
      </c>
      <c r="AN508" s="15"/>
      <c r="AO508" s="15">
        <v>-20.49</v>
      </c>
      <c r="AP508" s="15">
        <v>-524.39</v>
      </c>
      <c r="AQ508" s="15">
        <v>-524.39</v>
      </c>
      <c r="AR508" s="15"/>
      <c r="AS508" s="15">
        <v>-66.849999999999994</v>
      </c>
      <c r="AT508" s="15"/>
      <c r="AU508" s="15"/>
      <c r="AV508" s="15"/>
      <c r="AW508" s="15">
        <v>0</v>
      </c>
      <c r="AX508" s="15">
        <v>13</v>
      </c>
      <c r="AZ508" s="6">
        <f>IF(D508&gt;0,H508/D508,0)</f>
        <v>0</v>
      </c>
      <c r="BA508" s="6">
        <f>AZ508*Q508</f>
        <v>0</v>
      </c>
      <c r="BB508" s="6">
        <f>IF(C508&gt;C$3054,C$3054,IF(C508&lt;C$3053,C$3053,C508))</f>
        <v>0</v>
      </c>
      <c r="BC508" s="6">
        <f>IF(BB508&gt;0,(D508/15)-BB508,0)</f>
        <v>0</v>
      </c>
      <c r="BD508" s="6">
        <f>BC508/BC$3049</f>
        <v>0</v>
      </c>
      <c r="BE508" s="15">
        <f>IF(AU508&gt;AU$3054,AU$3054,IF(AU508&lt;AU$3053,AU$3053,AU508))</f>
        <v>0</v>
      </c>
      <c r="BF508" s="15">
        <f>IF(I508&gt;I$3054,I$3054,IF(I508&lt;I$3053,I$3053,I508))</f>
        <v>0</v>
      </c>
      <c r="BG508" s="6">
        <f>IF(BE508&gt;0, BF508/BE508,0)</f>
        <v>0</v>
      </c>
      <c r="BH508" s="26">
        <f>BG508/BG$3049</f>
        <v>0</v>
      </c>
      <c r="BI508" s="26">
        <f>IF(AV508&gt;AV$3054,AV$3054,IF(AV508&lt;AV$3053,AV$3053,AV508))</f>
        <v>0</v>
      </c>
      <c r="BJ508" s="6">
        <f>IF(BI508&gt;0, BF508/BI508,0)</f>
        <v>0</v>
      </c>
      <c r="BK508" s="26">
        <f>BJ508/BJ$3049</f>
        <v>0</v>
      </c>
      <c r="BL508" s="6">
        <f>IF(_xlfn.NUMBERVALUE(AL508),IF(ABS(AL508)&lt;1,1-ABS(AL508),0),0)</f>
        <v>0</v>
      </c>
      <c r="BM508" s="6">
        <f>IF(F508&gt;F$3054,F$3054,IF(F508&lt;F$3053,F$3053,F508))</f>
        <v>0</v>
      </c>
      <c r="BN508" s="6">
        <f>IF(BM508&gt;0, BM508/BM$3049, BM508/BM$3050*-1)</f>
        <v>0</v>
      </c>
      <c r="BO508" s="6">
        <f>IF(O508&gt;O$3054,O$3054,IF(O508&lt;O$3053,O$3053,O508))</f>
        <v>0</v>
      </c>
      <c r="BP508" s="26">
        <f>BO508/BO$3049</f>
        <v>0</v>
      </c>
      <c r="BQ508" s="26">
        <f>IF(OR(BD508=0, BH508=0,BN508=0,BP508=0), 0,BD508+BH508+BK508+BL508+BN508+BP508)</f>
        <v>0</v>
      </c>
      <c r="BR508" s="6">
        <f>IF(D508&gt;0,C508/D508,0)</f>
        <v>0</v>
      </c>
    </row>
    <row r="509" spans="1:70" x14ac:dyDescent="0.2">
      <c r="A509" s="15" t="s">
        <v>1313</v>
      </c>
      <c r="B509" s="15" t="s">
        <v>1314</v>
      </c>
      <c r="C509" s="15">
        <v>-0.01</v>
      </c>
      <c r="D509" s="15">
        <v>0.04</v>
      </c>
      <c r="E509" s="15">
        <v>0.05</v>
      </c>
      <c r="F509" s="15">
        <v>111.86</v>
      </c>
      <c r="G509" s="15">
        <v>1.35</v>
      </c>
      <c r="H509" s="21">
        <v>4300000</v>
      </c>
      <c r="I509" s="15"/>
      <c r="J509" s="15">
        <v>0</v>
      </c>
      <c r="K509" s="15"/>
      <c r="L509" s="15">
        <v>0</v>
      </c>
      <c r="M509" s="15"/>
      <c r="N509" s="15">
        <v>0</v>
      </c>
      <c r="O509" s="15"/>
      <c r="P509" s="15"/>
      <c r="Q509" s="15">
        <v>0.03</v>
      </c>
      <c r="R509" s="15">
        <v>0.01</v>
      </c>
      <c r="S509" s="15">
        <v>19.2</v>
      </c>
      <c r="T509" s="15">
        <v>0</v>
      </c>
      <c r="U509" s="15">
        <v>0</v>
      </c>
      <c r="V509" s="15">
        <v>0</v>
      </c>
      <c r="W509" s="15">
        <v>0</v>
      </c>
      <c r="X509" s="15">
        <v>0</v>
      </c>
      <c r="Y509" s="15">
        <v>0</v>
      </c>
      <c r="Z509" s="15">
        <v>0</v>
      </c>
      <c r="AA509" s="15">
        <v>0</v>
      </c>
      <c r="AB509" s="15">
        <v>-13.37</v>
      </c>
      <c r="AC509" s="15">
        <v>-20.3</v>
      </c>
      <c r="AD509" s="15">
        <v>-21.56</v>
      </c>
      <c r="AE509" s="15">
        <v>-20.3</v>
      </c>
      <c r="AF509" s="15">
        <v>-19.600000000000001</v>
      </c>
      <c r="AG509" s="15">
        <v>-20.92</v>
      </c>
      <c r="AH509" s="15">
        <v>-19.600000000000001</v>
      </c>
      <c r="AI509" s="15">
        <v>-20.67</v>
      </c>
      <c r="AJ509" s="15">
        <v>-21.65</v>
      </c>
      <c r="AK509" s="15">
        <v>-20.67</v>
      </c>
      <c r="AL509" s="15">
        <v>2.4700000000000002</v>
      </c>
      <c r="AM509" s="15">
        <v>44.56</v>
      </c>
      <c r="AN509" s="15"/>
      <c r="AO509" s="16">
        <v>-1455.22</v>
      </c>
      <c r="AP509" s="16">
        <v>-1455.66</v>
      </c>
      <c r="AQ509" s="16">
        <v>-1564.51</v>
      </c>
      <c r="AR509" s="15"/>
      <c r="AS509" s="15">
        <v>-7.73</v>
      </c>
      <c r="AT509" s="15"/>
      <c r="AU509" s="15"/>
      <c r="AV509" s="15"/>
      <c r="AW509" s="16">
        <v>392204</v>
      </c>
      <c r="AX509" s="16">
        <v>133972</v>
      </c>
      <c r="AZ509" s="6">
        <f>IF(D509&gt;0,H509/D509,0)</f>
        <v>107500000</v>
      </c>
      <c r="BA509" s="6">
        <f>AZ509*Q509</f>
        <v>3225000</v>
      </c>
      <c r="BB509" s="6">
        <f>IF(C509&gt;C$3054,C$3054,IF(C509&lt;C$3053,C$3053,C509))</f>
        <v>-0.01</v>
      </c>
      <c r="BC509" s="6">
        <f>IF(BB509&gt;0,(D509/15)-BB509,0)</f>
        <v>0</v>
      </c>
      <c r="BD509" s="6">
        <f>BC509/BC$3049</f>
        <v>0</v>
      </c>
      <c r="BE509" s="15">
        <f>IF(AU509&gt;AU$3054,AU$3054,IF(AU509&lt;AU$3053,AU$3053,AU509))</f>
        <v>0</v>
      </c>
      <c r="BF509" s="15">
        <f>IF(I509&gt;I$3054,I$3054,IF(I509&lt;I$3053,I$3053,I509))</f>
        <v>0</v>
      </c>
      <c r="BG509" s="6">
        <f>IF(BE509&gt;0, BF509/BE509,0)</f>
        <v>0</v>
      </c>
      <c r="BH509" s="26">
        <f>BG509/BG$3049</f>
        <v>0</v>
      </c>
      <c r="BI509" s="26">
        <f>IF(AV509&gt;AV$3054,AV$3054,IF(AV509&lt;AV$3053,AV$3053,AV509))</f>
        <v>0</v>
      </c>
      <c r="BJ509" s="6">
        <f>IF(BI509&gt;0, BF509/BI509,0)</f>
        <v>0</v>
      </c>
      <c r="BK509" s="26">
        <f>BJ509/BJ$3049</f>
        <v>0</v>
      </c>
      <c r="BL509" s="6">
        <f>IF(_xlfn.NUMBERVALUE(AL509),IF(ABS(AL509)&lt;1,1-ABS(AL509),0),0)</f>
        <v>0</v>
      </c>
      <c r="BM509" s="6">
        <f>IF(F509&gt;F$3054,F$3054,IF(F509&lt;F$3053,F$3053,F509))</f>
        <v>111.86</v>
      </c>
      <c r="BN509" s="6">
        <f>IF(BM509&gt;0, BM509/BM$3049, BM509/BM$3050*-1)</f>
        <v>0.1413145414202483</v>
      </c>
      <c r="BO509" s="6">
        <f>IF(O509&gt;O$3054,O$3054,IF(O509&lt;O$3053,O$3053,O509))</f>
        <v>0</v>
      </c>
      <c r="BP509" s="26">
        <f>BO509/BO$3049</f>
        <v>0</v>
      </c>
      <c r="BQ509" s="26">
        <f>IF(OR(BD509=0, BH509=0,BN509=0,BP509=0), 0,BD509+BH509+BK509+BL509+BN509+BP509)</f>
        <v>0</v>
      </c>
      <c r="BR509" s="6">
        <f>IF(D509&gt;0,C509/D509,0)</f>
        <v>-0.25</v>
      </c>
    </row>
    <row r="510" spans="1:70" x14ac:dyDescent="0.2">
      <c r="A510" s="15" t="s">
        <v>1026</v>
      </c>
      <c r="B510" s="15" t="s">
        <v>1027</v>
      </c>
      <c r="C510" s="15"/>
      <c r="D510" s="15">
        <v>0</v>
      </c>
      <c r="E510" s="15"/>
      <c r="F510" s="15"/>
      <c r="G510" s="15"/>
      <c r="H510" s="21"/>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v>0</v>
      </c>
      <c r="AX510" s="15"/>
      <c r="AZ510" s="6">
        <f>IF(D510&gt;0,H510/D510,0)</f>
        <v>0</v>
      </c>
      <c r="BA510" s="6">
        <f>AZ510*Q510</f>
        <v>0</v>
      </c>
      <c r="BB510" s="6">
        <f>IF(C510&gt;C$3054,C$3054,IF(C510&lt;C$3053,C$3053,C510))</f>
        <v>0</v>
      </c>
      <c r="BC510" s="6">
        <f>IF(BB510&gt;0,(D510/15)-BB510,0)</f>
        <v>0</v>
      </c>
      <c r="BD510" s="6">
        <f>BC510/BC$3049</f>
        <v>0</v>
      </c>
      <c r="BE510" s="15">
        <f>IF(AU510&gt;AU$3054,AU$3054,IF(AU510&lt;AU$3053,AU$3053,AU510))</f>
        <v>0</v>
      </c>
      <c r="BF510" s="15">
        <f>IF(I510&gt;I$3054,I$3054,IF(I510&lt;I$3053,I$3053,I510))</f>
        <v>0</v>
      </c>
      <c r="BG510" s="6">
        <f>IF(BE510&gt;0, BF510/BE510,0)</f>
        <v>0</v>
      </c>
      <c r="BH510" s="26">
        <f>BG510/BG$3049</f>
        <v>0</v>
      </c>
      <c r="BI510" s="26">
        <f>IF(AV510&gt;AV$3054,AV$3054,IF(AV510&lt;AV$3053,AV$3053,AV510))</f>
        <v>0</v>
      </c>
      <c r="BJ510" s="6">
        <f>IF(BI510&gt;0, BF510/BI510,0)</f>
        <v>0</v>
      </c>
      <c r="BK510" s="26">
        <f>BJ510/BJ$3049</f>
        <v>0</v>
      </c>
      <c r="BL510" s="6">
        <f>IF(_xlfn.NUMBERVALUE(AL510),IF(ABS(AL510)&lt;1,1-ABS(AL510),0),0)</f>
        <v>0</v>
      </c>
      <c r="BM510" s="6">
        <f>IF(F510&gt;F$3054,F$3054,IF(F510&lt;F$3053,F$3053,F510))</f>
        <v>0</v>
      </c>
      <c r="BN510" s="6">
        <f>IF(BM510&gt;0, BM510/BM$3049, BM510/BM$3050*-1)</f>
        <v>0</v>
      </c>
      <c r="BO510" s="6">
        <f>IF(O510&gt;O$3054,O$3054,IF(O510&lt;O$3053,O$3053,O510))</f>
        <v>0</v>
      </c>
      <c r="BP510" s="26">
        <f>BO510/BO$3049</f>
        <v>0</v>
      </c>
      <c r="BQ510" s="26">
        <f>IF(OR(BD510=0, BH510=0,BN510=0,BP510=0), 0,BD510+BH510+BK510+BL510+BN510+BP510)</f>
        <v>0</v>
      </c>
      <c r="BR510" s="6">
        <f>IF(D510&gt;0,C510/D510,0)</f>
        <v>0</v>
      </c>
    </row>
    <row r="511" spans="1:70" x14ac:dyDescent="0.2">
      <c r="A511" s="15" t="s">
        <v>1058</v>
      </c>
      <c r="B511" s="15" t="s">
        <v>1059</v>
      </c>
      <c r="C511" s="15">
        <v>0.12</v>
      </c>
      <c r="D511" s="15">
        <v>0.95</v>
      </c>
      <c r="E511" s="15">
        <v>0.95</v>
      </c>
      <c r="F511" s="15">
        <v>-4.0199999999999996</v>
      </c>
      <c r="G511" s="15">
        <v>2.16</v>
      </c>
      <c r="H511" s="21">
        <v>87130000</v>
      </c>
      <c r="I511" s="15">
        <v>8.16</v>
      </c>
      <c r="J511" s="15">
        <v>0.02</v>
      </c>
      <c r="K511" s="15">
        <v>0.02</v>
      </c>
      <c r="L511" s="15">
        <v>0.04</v>
      </c>
      <c r="M511" s="15">
        <v>0.03</v>
      </c>
      <c r="N511" s="15">
        <v>0.04</v>
      </c>
      <c r="O511" s="15">
        <v>3.56</v>
      </c>
      <c r="P511" s="15">
        <v>3.07</v>
      </c>
      <c r="Q511" s="15">
        <v>0.44</v>
      </c>
      <c r="R511" s="15">
        <v>0.02</v>
      </c>
      <c r="S511" s="15">
        <v>1.64</v>
      </c>
      <c r="T511" s="15">
        <v>9.07</v>
      </c>
      <c r="U511" s="15">
        <v>9.07</v>
      </c>
      <c r="V511" s="15">
        <v>15.63</v>
      </c>
      <c r="W511" s="15">
        <v>15.63</v>
      </c>
      <c r="X511" s="15">
        <v>19.32</v>
      </c>
      <c r="Y511" s="15">
        <v>19.32</v>
      </c>
      <c r="Z511" s="15">
        <v>33.28</v>
      </c>
      <c r="AA511" s="15">
        <v>33.28</v>
      </c>
      <c r="AB511" s="15">
        <v>13.02</v>
      </c>
      <c r="AC511" s="15">
        <v>23.52</v>
      </c>
      <c r="AD511" s="15"/>
      <c r="AE511" s="15">
        <v>23.52</v>
      </c>
      <c r="AF511" s="15">
        <v>14.65</v>
      </c>
      <c r="AG511" s="15"/>
      <c r="AH511" s="15">
        <v>14.65</v>
      </c>
      <c r="AI511" s="15">
        <v>28.23</v>
      </c>
      <c r="AJ511" s="15"/>
      <c r="AK511" s="15">
        <v>28.23</v>
      </c>
      <c r="AL511" s="15"/>
      <c r="AM511" s="15">
        <v>83.25</v>
      </c>
      <c r="AN511" s="15">
        <v>76.94</v>
      </c>
      <c r="AO511" s="15">
        <v>18.88</v>
      </c>
      <c r="AP511" s="15">
        <v>17.28</v>
      </c>
      <c r="AQ511" s="15">
        <v>14.64</v>
      </c>
      <c r="AR511" s="15"/>
      <c r="AS511" s="15"/>
      <c r="AT511" s="15"/>
      <c r="AU511" s="15"/>
      <c r="AV511" s="15"/>
      <c r="AW511" s="15">
        <v>0</v>
      </c>
      <c r="AX511" s="16">
        <v>46699</v>
      </c>
      <c r="AZ511" s="6">
        <f>IF(D511&gt;0,H511/D511,0)</f>
        <v>91715789.473684222</v>
      </c>
      <c r="BA511" s="6">
        <f>AZ511*Q511</f>
        <v>40354947.368421055</v>
      </c>
      <c r="BB511" s="6">
        <f>IF(C511&gt;C$3054,C$3054,IF(C511&lt;C$3053,C$3053,C511))</f>
        <v>0.12</v>
      </c>
      <c r="BC511" s="6">
        <f>IF(BB511&gt;0,(D511/15)-BB511,0)</f>
        <v>-5.6666666666666671E-2</v>
      </c>
      <c r="BD511" s="6">
        <f>BC511/BC$3049</f>
        <v>-1.0912825779946079E-2</v>
      </c>
      <c r="BE511" s="15">
        <f>IF(AU511&gt;AU$3054,AU$3054,IF(AU511&lt;AU$3053,AU$3053,AU511))</f>
        <v>0</v>
      </c>
      <c r="BF511" s="15">
        <f>IF(I511&gt;I$3054,I$3054,IF(I511&lt;I$3053,I$3053,I511))</f>
        <v>8.16</v>
      </c>
      <c r="BG511" s="6">
        <f>IF(BE511&gt;0, BF511/BE511,0)</f>
        <v>0</v>
      </c>
      <c r="BH511" s="26">
        <f>BG511/BG$3049</f>
        <v>0</v>
      </c>
      <c r="BI511" s="26">
        <f>IF(AV511&gt;AV$3054,AV$3054,IF(AV511&lt;AV$3053,AV$3053,AV511))</f>
        <v>0</v>
      </c>
      <c r="BJ511" s="6">
        <f>IF(BI511&gt;0, BF511/BI511,0)</f>
        <v>0</v>
      </c>
      <c r="BK511" s="26">
        <f>BJ511/BJ$3049</f>
        <v>0</v>
      </c>
      <c r="BL511" s="6">
        <f>IF(_xlfn.NUMBERVALUE(AL511),IF(ABS(AL511)&lt;1,1-ABS(AL511),0),0)</f>
        <v>0</v>
      </c>
      <c r="BM511" s="6">
        <f>IF(F511&gt;F$3054,F$3054,IF(F511&lt;F$3053,F$3053,F511))</f>
        <v>-4.0199999999999996</v>
      </c>
      <c r="BN511" s="6">
        <f>IF(BM511&gt;0, BM511/BM$3049, BM511/BM$3050*-1)</f>
        <v>-4.0418258596420668E-2</v>
      </c>
      <c r="BO511" s="6">
        <f>IF(O511&gt;O$3054,O$3054,IF(O511&lt;O$3053,O$3053,O511))</f>
        <v>3.56</v>
      </c>
      <c r="BP511" s="26">
        <f>BO511/BO$3049</f>
        <v>3.3569419271513426E-2</v>
      </c>
      <c r="BQ511" s="26">
        <f>IF(OR(BD511=0, BH511=0,BN511=0,BP511=0), 0,BD511+BH511+BK511+BL511+BN511+BP511)</f>
        <v>0</v>
      </c>
      <c r="BR511" s="6">
        <f>IF(D511&gt;0,C511/D511,0)</f>
        <v>0.12631578947368421</v>
      </c>
    </row>
    <row r="512" spans="1:70" x14ac:dyDescent="0.2">
      <c r="A512" s="15" t="s">
        <v>1119</v>
      </c>
      <c r="B512" s="15" t="s">
        <v>1120</v>
      </c>
      <c r="C512" s="15">
        <v>-0.45</v>
      </c>
      <c r="D512" s="15">
        <v>0.76</v>
      </c>
      <c r="E512" s="15">
        <v>0.69</v>
      </c>
      <c r="F512" s="15">
        <v>87.8</v>
      </c>
      <c r="G512" s="15">
        <v>1.33</v>
      </c>
      <c r="H512" s="21">
        <v>1430000000</v>
      </c>
      <c r="I512" s="15"/>
      <c r="J512" s="15">
        <v>0</v>
      </c>
      <c r="K512" s="15">
        <v>0</v>
      </c>
      <c r="L512" s="15">
        <v>0</v>
      </c>
      <c r="M512" s="15">
        <v>0.02</v>
      </c>
      <c r="N512" s="15">
        <v>0</v>
      </c>
      <c r="O512" s="15">
        <v>1.95</v>
      </c>
      <c r="P512" s="15">
        <v>5.2</v>
      </c>
      <c r="Q512" s="15">
        <v>0.57999999999999996</v>
      </c>
      <c r="R512" s="15">
        <v>0.11</v>
      </c>
      <c r="S512" s="15">
        <v>2.92</v>
      </c>
      <c r="T512" s="15">
        <v>9.02</v>
      </c>
      <c r="U512" s="15">
        <v>9.02</v>
      </c>
      <c r="V512" s="15">
        <v>9.02</v>
      </c>
      <c r="W512" s="15">
        <v>9.02</v>
      </c>
      <c r="X512" s="15">
        <v>13.64</v>
      </c>
      <c r="Y512" s="15">
        <v>13.64</v>
      </c>
      <c r="Z512" s="15">
        <v>13.64</v>
      </c>
      <c r="AA512" s="15">
        <v>13.64</v>
      </c>
      <c r="AB512" s="15">
        <v>6.63</v>
      </c>
      <c r="AC512" s="15">
        <v>-37.25</v>
      </c>
      <c r="AD512" s="15">
        <v>-7.12</v>
      </c>
      <c r="AE512" s="15">
        <v>-37.25</v>
      </c>
      <c r="AF512" s="15">
        <v>-34.020000000000003</v>
      </c>
      <c r="AG512" s="15">
        <v>-6.45</v>
      </c>
      <c r="AH512" s="15">
        <v>-34.020000000000003</v>
      </c>
      <c r="AI512" s="15">
        <v>-48.47</v>
      </c>
      <c r="AJ512" s="15">
        <v>-8.76</v>
      </c>
      <c r="AK512" s="15">
        <v>-48.47</v>
      </c>
      <c r="AL512" s="15">
        <v>1.87</v>
      </c>
      <c r="AM512" s="16">
        <v>1430.58</v>
      </c>
      <c r="AN512" s="15">
        <v>14.37</v>
      </c>
      <c r="AO512" s="15">
        <v>35.79</v>
      </c>
      <c r="AP512" s="15">
        <v>-107.62</v>
      </c>
      <c r="AQ512" s="15">
        <v>-105.52</v>
      </c>
      <c r="AR512" s="15"/>
      <c r="AS512" s="15">
        <v>0.91</v>
      </c>
      <c r="AT512" s="15">
        <v>13.11</v>
      </c>
      <c r="AU512" s="15"/>
      <c r="AV512" s="15"/>
      <c r="AW512" s="15">
        <v>3370000</v>
      </c>
      <c r="AX512" s="15">
        <v>4000000</v>
      </c>
      <c r="AZ512" s="6">
        <f>IF(D512&gt;0,H512/D512,0)</f>
        <v>1881578947.3684211</v>
      </c>
      <c r="BA512" s="6">
        <f>AZ512*Q512</f>
        <v>1091315789.4736841</v>
      </c>
      <c r="BB512" s="6">
        <f>IF(C512&gt;C$3054,C$3054,IF(C512&lt;C$3053,C$3053,C512))</f>
        <v>-0.45</v>
      </c>
      <c r="BC512" s="6">
        <f>IF(BB512&gt;0,(D512/15)-BB512,0)</f>
        <v>0</v>
      </c>
      <c r="BD512" s="6">
        <f>BC512/BC$3049</f>
        <v>0</v>
      </c>
      <c r="BE512" s="15">
        <f>IF(AU512&gt;AU$3054,AU$3054,IF(AU512&lt;AU$3053,AU$3053,AU512))</f>
        <v>0</v>
      </c>
      <c r="BF512" s="15">
        <f>IF(I512&gt;I$3054,I$3054,IF(I512&lt;I$3053,I$3053,I512))</f>
        <v>0</v>
      </c>
      <c r="BG512" s="6">
        <f>IF(BE512&gt;0, BF512/BE512,0)</f>
        <v>0</v>
      </c>
      <c r="BH512" s="26">
        <f>BG512/BG$3049</f>
        <v>0</v>
      </c>
      <c r="BI512" s="26">
        <f>IF(AV512&gt;AV$3054,AV$3054,IF(AV512&lt;AV$3053,AV$3053,AV512))</f>
        <v>0</v>
      </c>
      <c r="BJ512" s="6">
        <f>IF(BI512&gt;0, BF512/BI512,0)</f>
        <v>0</v>
      </c>
      <c r="BK512" s="26">
        <f>BJ512/BJ$3049</f>
        <v>0</v>
      </c>
      <c r="BL512" s="6">
        <f>IF(_xlfn.NUMBERVALUE(AL512),IF(ABS(AL512)&lt;1,1-ABS(AL512),0),0)</f>
        <v>0</v>
      </c>
      <c r="BM512" s="6">
        <f>IF(F512&gt;F$3054,F$3054,IF(F512&lt;F$3053,F$3053,F512))</f>
        <v>87.8</v>
      </c>
      <c r="BN512" s="6">
        <f>IF(BM512&gt;0, BM512/BM$3049, BM512/BM$3050*-1)</f>
        <v>0.11091915552206151</v>
      </c>
      <c r="BO512" s="6">
        <f>IF(O512&gt;O$3054,O$3054,IF(O512&lt;O$3053,O$3053,O512))</f>
        <v>1.95</v>
      </c>
      <c r="BP512" s="26">
        <f>BO512/BO$3049</f>
        <v>1.8387743702093028E-2</v>
      </c>
      <c r="BQ512" s="26">
        <f>IF(OR(BD512=0, BH512=0,BN512=0,BP512=0), 0,BD512+BH512+BK512+BL512+BN512+BP512)</f>
        <v>0</v>
      </c>
      <c r="BR512" s="6">
        <f>IF(D512&gt;0,C512/D512,0)</f>
        <v>-0.59210526315789469</v>
      </c>
    </row>
    <row r="513" spans="1:70" x14ac:dyDescent="0.2">
      <c r="A513" s="15" t="s">
        <v>1289</v>
      </c>
      <c r="B513" s="15" t="s">
        <v>1290</v>
      </c>
      <c r="C513" s="15">
        <v>-0.03</v>
      </c>
      <c r="D513" s="15">
        <v>0.5</v>
      </c>
      <c r="E513" s="15">
        <v>0.32</v>
      </c>
      <c r="F513" s="15">
        <v>410</v>
      </c>
      <c r="G513" s="15">
        <v>30.95</v>
      </c>
      <c r="H513" s="21">
        <v>65570000</v>
      </c>
      <c r="I513" s="15"/>
      <c r="J513" s="15"/>
      <c r="K513" s="15"/>
      <c r="L513" s="15"/>
      <c r="M513" s="15"/>
      <c r="N513" s="15">
        <v>0</v>
      </c>
      <c r="O513" s="15"/>
      <c r="P513" s="15"/>
      <c r="Q513" s="15">
        <v>0.02</v>
      </c>
      <c r="R513" s="15">
        <v>0.02</v>
      </c>
      <c r="S513" s="15">
        <v>7.26</v>
      </c>
      <c r="T513" s="15">
        <v>0</v>
      </c>
      <c r="U513" s="15">
        <v>0</v>
      </c>
      <c r="V513" s="15">
        <v>0</v>
      </c>
      <c r="W513" s="15">
        <v>0</v>
      </c>
      <c r="X513" s="15">
        <v>0</v>
      </c>
      <c r="Y513" s="15">
        <v>0</v>
      </c>
      <c r="Z513" s="15">
        <v>0</v>
      </c>
      <c r="AA513" s="15">
        <v>0</v>
      </c>
      <c r="AB513" s="15"/>
      <c r="AC513" s="15">
        <v>-147.58000000000001</v>
      </c>
      <c r="AD513" s="15">
        <v>-89.78</v>
      </c>
      <c r="AE513" s="15">
        <v>-147.58000000000001</v>
      </c>
      <c r="AF513" s="15">
        <v>-130.38</v>
      </c>
      <c r="AG513" s="15">
        <v>-72.41</v>
      </c>
      <c r="AH513" s="15">
        <v>-130.38</v>
      </c>
      <c r="AI513" s="15">
        <v>-147.58000000000001</v>
      </c>
      <c r="AJ513" s="15">
        <v>-89.82</v>
      </c>
      <c r="AK513" s="15">
        <v>-147.58000000000001</v>
      </c>
      <c r="AL513" s="15">
        <v>-0.52</v>
      </c>
      <c r="AM513" s="15">
        <v>120.15</v>
      </c>
      <c r="AN513" s="15"/>
      <c r="AO513" s="15">
        <v>-367.5</v>
      </c>
      <c r="AP513" s="15">
        <v>-381.74</v>
      </c>
      <c r="AQ513" s="15">
        <v>-381.74</v>
      </c>
      <c r="AR513" s="15"/>
      <c r="AS513" s="15"/>
      <c r="AT513" s="15"/>
      <c r="AU513" s="15"/>
      <c r="AV513" s="15"/>
      <c r="AW513" s="16">
        <v>372275</v>
      </c>
      <c r="AX513" s="16">
        <v>188281</v>
      </c>
      <c r="AZ513" s="6">
        <f>IF(D513&gt;0,H513/D513,0)</f>
        <v>131140000</v>
      </c>
      <c r="BA513" s="6">
        <f>AZ513*Q513</f>
        <v>2622800</v>
      </c>
      <c r="BB513" s="6">
        <f>IF(C513&gt;C$3054,C$3054,IF(C513&lt;C$3053,C$3053,C513))</f>
        <v>-0.03</v>
      </c>
      <c r="BC513" s="6">
        <f>IF(BB513&gt;0,(D513/15)-BB513,0)</f>
        <v>0</v>
      </c>
      <c r="BD513" s="6">
        <f>BC513/BC$3049</f>
        <v>0</v>
      </c>
      <c r="BE513" s="15">
        <f>IF(AU513&gt;AU$3054,AU$3054,IF(AU513&lt;AU$3053,AU$3053,AU513))</f>
        <v>0</v>
      </c>
      <c r="BF513" s="15">
        <f>IF(I513&gt;I$3054,I$3054,IF(I513&lt;I$3053,I$3053,I513))</f>
        <v>0</v>
      </c>
      <c r="BG513" s="6">
        <f>IF(BE513&gt;0, BF513/BE513,0)</f>
        <v>0</v>
      </c>
      <c r="BH513" s="26">
        <f>BG513/BG$3049</f>
        <v>0</v>
      </c>
      <c r="BI513" s="26">
        <f>IF(AV513&gt;AV$3054,AV$3054,IF(AV513&lt;AV$3053,AV$3053,AV513))</f>
        <v>0</v>
      </c>
      <c r="BJ513" s="6">
        <f>IF(BI513&gt;0, BF513/BI513,0)</f>
        <v>0</v>
      </c>
      <c r="BK513" s="26">
        <f>BJ513/BJ$3049</f>
        <v>0</v>
      </c>
      <c r="BL513" s="6">
        <f>IF(_xlfn.NUMBERVALUE(AL513),IF(ABS(AL513)&lt;1,1-ABS(AL513),0),0)</f>
        <v>0.48</v>
      </c>
      <c r="BM513" s="6">
        <f>IF(F513&gt;F$3054,F$3054,IF(F513&lt;F$3053,F$3053,F513))</f>
        <v>410</v>
      </c>
      <c r="BN513" s="6">
        <f>IF(BM513&gt;0, BM513/BM$3049, BM513/BM$3050*-1)</f>
        <v>0.51795961006885216</v>
      </c>
      <c r="BO513" s="6">
        <f>IF(O513&gt;O$3054,O$3054,IF(O513&lt;O$3053,O$3053,O513))</f>
        <v>0</v>
      </c>
      <c r="BP513" s="26">
        <f>BO513/BO$3049</f>
        <v>0</v>
      </c>
      <c r="BQ513" s="26">
        <f>IF(OR(BD513=0, BH513=0,BN513=0,BP513=0), 0,BD513+BH513+BK513+BL513+BN513+BP513)</f>
        <v>0</v>
      </c>
      <c r="BR513" s="6">
        <f>IF(D513&gt;0,C513/D513,0)</f>
        <v>-0.06</v>
      </c>
    </row>
    <row r="514" spans="1:70" x14ac:dyDescent="0.2">
      <c r="A514" s="15" t="s">
        <v>1291</v>
      </c>
      <c r="B514" s="15" t="s">
        <v>1290</v>
      </c>
      <c r="C514" s="15"/>
      <c r="D514" s="15"/>
      <c r="E514" s="15"/>
      <c r="F514" s="15"/>
      <c r="G514" s="15"/>
      <c r="H514" s="21"/>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Z514" s="6">
        <f>IF(D514&gt;0,H514/D514,0)</f>
        <v>0</v>
      </c>
      <c r="BA514" s="6">
        <f>AZ514*Q514</f>
        <v>0</v>
      </c>
      <c r="BB514" s="6">
        <f>IF(C514&gt;C$3054,C$3054,IF(C514&lt;C$3053,C$3053,C514))</f>
        <v>0</v>
      </c>
      <c r="BC514" s="6">
        <f>IF(BB514&gt;0,(D514/15)-BB514,0)</f>
        <v>0</v>
      </c>
      <c r="BD514" s="6">
        <f>BC514/BC$3049</f>
        <v>0</v>
      </c>
      <c r="BE514" s="15">
        <f>IF(AU514&gt;AU$3054,AU$3054,IF(AU514&lt;AU$3053,AU$3053,AU514))</f>
        <v>0</v>
      </c>
      <c r="BF514" s="15">
        <f>IF(I514&gt;I$3054,I$3054,IF(I514&lt;I$3053,I$3053,I514))</f>
        <v>0</v>
      </c>
      <c r="BG514" s="6">
        <f>IF(BE514&gt;0, BF514/BE514,0)</f>
        <v>0</v>
      </c>
      <c r="BH514" s="26">
        <f>BG514/BG$3049</f>
        <v>0</v>
      </c>
      <c r="BI514" s="26">
        <f>IF(AV514&gt;AV$3054,AV$3054,IF(AV514&lt;AV$3053,AV$3053,AV514))</f>
        <v>0</v>
      </c>
      <c r="BJ514" s="6">
        <f>IF(BI514&gt;0, BF514/BI514,0)</f>
        <v>0</v>
      </c>
      <c r="BK514" s="26">
        <f>BJ514/BJ$3049</f>
        <v>0</v>
      </c>
      <c r="BL514" s="6">
        <f>IF(_xlfn.NUMBERVALUE(AL514),IF(ABS(AL514)&lt;1,1-ABS(AL514),0),0)</f>
        <v>0</v>
      </c>
      <c r="BM514" s="6">
        <f>IF(F514&gt;F$3054,F$3054,IF(F514&lt;F$3053,F$3053,F514))</f>
        <v>0</v>
      </c>
      <c r="BN514" s="6">
        <f>IF(BM514&gt;0, BM514/BM$3049, BM514/BM$3050*-1)</f>
        <v>0</v>
      </c>
      <c r="BO514" s="6">
        <f>IF(O514&gt;O$3054,O$3054,IF(O514&lt;O$3053,O$3053,O514))</f>
        <v>0</v>
      </c>
      <c r="BP514" s="26">
        <f>BO514/BO$3049</f>
        <v>0</v>
      </c>
      <c r="BQ514" s="26">
        <f>IF(OR(BD514=0, BH514=0,BN514=0,BP514=0), 0,BD514+BH514+BK514+BL514+BN514+BP514)</f>
        <v>0</v>
      </c>
      <c r="BR514" s="6">
        <f>IF(D514&gt;0,C514/D514,0)</f>
        <v>0</v>
      </c>
    </row>
    <row r="515" spans="1:70" x14ac:dyDescent="0.2">
      <c r="A515" s="15" t="s">
        <v>1273</v>
      </c>
      <c r="B515" s="15" t="s">
        <v>1274</v>
      </c>
      <c r="C515" s="15">
        <v>-0.03</v>
      </c>
      <c r="D515" s="15">
        <v>0.09</v>
      </c>
      <c r="E515" s="15">
        <v>0.13</v>
      </c>
      <c r="F515" s="15">
        <v>-52.5</v>
      </c>
      <c r="G515" s="15">
        <v>0.6</v>
      </c>
      <c r="H515" s="21">
        <v>14200000</v>
      </c>
      <c r="I515" s="15"/>
      <c r="J515" s="15"/>
      <c r="K515" s="15"/>
      <c r="L515" s="15"/>
      <c r="M515" s="15"/>
      <c r="N515" s="15">
        <v>0</v>
      </c>
      <c r="O515" s="15"/>
      <c r="P515" s="15"/>
      <c r="Q515" s="15">
        <v>0.16</v>
      </c>
      <c r="R515" s="15">
        <v>0.02</v>
      </c>
      <c r="S515" s="15">
        <v>1.2</v>
      </c>
      <c r="T515" s="15">
        <v>17.82</v>
      </c>
      <c r="U515" s="15">
        <v>17.82</v>
      </c>
      <c r="V515" s="15">
        <v>20.32</v>
      </c>
      <c r="W515" s="15">
        <v>20.32</v>
      </c>
      <c r="X515" s="15">
        <v>27.62</v>
      </c>
      <c r="Y515" s="15">
        <v>27.62</v>
      </c>
      <c r="Z515" s="15">
        <v>31.49</v>
      </c>
      <c r="AA515" s="15">
        <v>31.49</v>
      </c>
      <c r="AB515" s="15">
        <v>-2.8</v>
      </c>
      <c r="AC515" s="15">
        <v>-13.69</v>
      </c>
      <c r="AD515" s="15">
        <v>-7.41</v>
      </c>
      <c r="AE515" s="15">
        <v>-13.69</v>
      </c>
      <c r="AF515" s="15">
        <v>-10.74</v>
      </c>
      <c r="AG515" s="15">
        <v>-5.8</v>
      </c>
      <c r="AH515" s="15">
        <v>-10.74</v>
      </c>
      <c r="AI515" s="15">
        <v>-17.41</v>
      </c>
      <c r="AJ515" s="15">
        <v>-10.58</v>
      </c>
      <c r="AK515" s="15">
        <v>-17.41</v>
      </c>
      <c r="AL515" s="15">
        <v>1.0900000000000001</v>
      </c>
      <c r="AM515" s="15">
        <v>86.2</v>
      </c>
      <c r="AN515" s="15">
        <v>75.319999999999993</v>
      </c>
      <c r="AO515" s="15">
        <v>-81.83</v>
      </c>
      <c r="AP515" s="15">
        <v>-97.34</v>
      </c>
      <c r="AQ515" s="15">
        <v>-137.03</v>
      </c>
      <c r="AR515" s="15"/>
      <c r="AS515" s="15">
        <v>-12.27</v>
      </c>
      <c r="AT515" s="15">
        <v>4.83</v>
      </c>
      <c r="AU515" s="15"/>
      <c r="AV515" s="15"/>
      <c r="AW515" s="15">
        <v>0</v>
      </c>
      <c r="AX515" s="16">
        <v>22635</v>
      </c>
      <c r="AZ515" s="6">
        <f>IF(D515&gt;0,H515/D515,0)</f>
        <v>157777777.77777779</v>
      </c>
      <c r="BA515" s="6">
        <f>AZ515*Q515</f>
        <v>25244444.444444448</v>
      </c>
      <c r="BB515" s="6">
        <f>IF(C515&gt;C$3054,C$3054,IF(C515&lt;C$3053,C$3053,C515))</f>
        <v>-0.03</v>
      </c>
      <c r="BC515" s="6">
        <f>IF(BB515&gt;0,(D515/15)-BB515,0)</f>
        <v>0</v>
      </c>
      <c r="BD515" s="6">
        <f>BC515/BC$3049</f>
        <v>0</v>
      </c>
      <c r="BE515" s="15">
        <f>IF(AU515&gt;AU$3054,AU$3054,IF(AU515&lt;AU$3053,AU$3053,AU515))</f>
        <v>0</v>
      </c>
      <c r="BF515" s="15">
        <f>IF(I515&gt;I$3054,I$3054,IF(I515&lt;I$3053,I$3053,I515))</f>
        <v>0</v>
      </c>
      <c r="BG515" s="6">
        <f>IF(BE515&gt;0, BF515/BE515,0)</f>
        <v>0</v>
      </c>
      <c r="BH515" s="26">
        <f>BG515/BG$3049</f>
        <v>0</v>
      </c>
      <c r="BI515" s="26">
        <f>IF(AV515&gt;AV$3054,AV$3054,IF(AV515&lt;AV$3053,AV$3053,AV515))</f>
        <v>0</v>
      </c>
      <c r="BJ515" s="6">
        <f>IF(BI515&gt;0, BF515/BI515,0)</f>
        <v>0</v>
      </c>
      <c r="BK515" s="26">
        <f>BJ515/BJ$3049</f>
        <v>0</v>
      </c>
      <c r="BL515" s="6">
        <f>IF(_xlfn.NUMBERVALUE(AL515),IF(ABS(AL515)&lt;1,1-ABS(AL515),0),0)</f>
        <v>0</v>
      </c>
      <c r="BM515" s="6">
        <f>IF(F515&gt;F$3054,F$3054,IF(F515&lt;F$3053,F$3053,F515))</f>
        <v>-52.5</v>
      </c>
      <c r="BN515" s="6">
        <f>IF(BM515&gt;0, BM515/BM$3049, BM515/BM$3050*-1)</f>
        <v>-0.52785039211743423</v>
      </c>
      <c r="BO515" s="6">
        <f>IF(O515&gt;O$3054,O$3054,IF(O515&lt;O$3053,O$3053,O515))</f>
        <v>0</v>
      </c>
      <c r="BP515" s="26">
        <f>BO515/BO$3049</f>
        <v>0</v>
      </c>
      <c r="BQ515" s="26">
        <f>IF(OR(BD515=0, BH515=0,BN515=0,BP515=0), 0,BD515+BH515+BK515+BL515+BN515+BP515)</f>
        <v>0</v>
      </c>
      <c r="BR515" s="6">
        <f>IF(D515&gt;0,C515/D515,0)</f>
        <v>-0.33333333333333331</v>
      </c>
    </row>
    <row r="516" spans="1:70" x14ac:dyDescent="0.2">
      <c r="A516" s="15" t="s">
        <v>13</v>
      </c>
      <c r="B516" s="15" t="s">
        <v>1294</v>
      </c>
      <c r="C516" s="15">
        <v>0.39</v>
      </c>
      <c r="D516" s="15">
        <v>8.5500000000000007</v>
      </c>
      <c r="E516" s="15">
        <v>8.2899999999999991</v>
      </c>
      <c r="F516" s="15">
        <v>28.9</v>
      </c>
      <c r="G516" s="15">
        <v>4.51</v>
      </c>
      <c r="H516" s="21">
        <v>1110000000</v>
      </c>
      <c r="I516" s="15">
        <v>22.17</v>
      </c>
      <c r="J516" s="15">
        <v>0.14000000000000001</v>
      </c>
      <c r="K516" s="15">
        <v>0.14000000000000001</v>
      </c>
      <c r="L516" s="15">
        <v>0.28000000000000003</v>
      </c>
      <c r="M516" s="15">
        <v>0.28000000000000003</v>
      </c>
      <c r="N516" s="15">
        <v>0.28000000000000003</v>
      </c>
      <c r="O516" s="15">
        <v>3.35</v>
      </c>
      <c r="P516" s="15">
        <v>35.78</v>
      </c>
      <c r="Q516" s="15">
        <v>1.89</v>
      </c>
      <c r="R516" s="15">
        <v>0.46</v>
      </c>
      <c r="S516" s="15">
        <v>2.39</v>
      </c>
      <c r="T516" s="15">
        <v>2.8</v>
      </c>
      <c r="U516" s="15">
        <v>2.8</v>
      </c>
      <c r="V516" s="15">
        <v>6.45</v>
      </c>
      <c r="W516" s="15">
        <v>6.45</v>
      </c>
      <c r="X516" s="15">
        <v>4.21</v>
      </c>
      <c r="Y516" s="15">
        <v>4.21</v>
      </c>
      <c r="Z516" s="15">
        <v>9.69</v>
      </c>
      <c r="AA516" s="15">
        <v>9.69</v>
      </c>
      <c r="AB516" s="15">
        <v>54.5</v>
      </c>
      <c r="AC516" s="15">
        <v>19.28</v>
      </c>
      <c r="AD516" s="15">
        <v>21.46</v>
      </c>
      <c r="AE516" s="15">
        <v>19.28</v>
      </c>
      <c r="AF516" s="15">
        <v>13.72</v>
      </c>
      <c r="AG516" s="15">
        <v>14.94</v>
      </c>
      <c r="AH516" s="15">
        <v>13.72</v>
      </c>
      <c r="AI516" s="15">
        <v>21.02</v>
      </c>
      <c r="AJ516" s="15">
        <v>23.59</v>
      </c>
      <c r="AK516" s="15">
        <v>21.02</v>
      </c>
      <c r="AL516" s="15">
        <v>0.94</v>
      </c>
      <c r="AM516" s="15">
        <v>84.65</v>
      </c>
      <c r="AN516" s="15">
        <v>33.14</v>
      </c>
      <c r="AO516" s="15">
        <v>14.47</v>
      </c>
      <c r="AP516" s="15">
        <v>12.79</v>
      </c>
      <c r="AQ516" s="15">
        <v>8.6999999999999993</v>
      </c>
      <c r="AR516" s="15">
        <v>9.59</v>
      </c>
      <c r="AS516" s="15">
        <v>7.93</v>
      </c>
      <c r="AT516" s="15">
        <v>5.12</v>
      </c>
      <c r="AU516" s="15">
        <v>9.56</v>
      </c>
      <c r="AV516" s="15">
        <v>8.35</v>
      </c>
      <c r="AW516" s="16">
        <v>86972</v>
      </c>
      <c r="AX516" s="16">
        <v>134505</v>
      </c>
      <c r="AZ516" s="6">
        <f>IF(D516&gt;0,H516/D516,0)</f>
        <v>129824561.40350877</v>
      </c>
      <c r="BA516" s="6">
        <f>AZ516*Q516</f>
        <v>245368421.05263156</v>
      </c>
      <c r="BB516" s="6">
        <f>IF(C516&gt;C$3054,C$3054,IF(C516&lt;C$3053,C$3053,C516))</f>
        <v>0.39</v>
      </c>
      <c r="BC516" s="6">
        <f>IF(BB516&gt;0,(D516/15)-BB516,0)</f>
        <v>0.18000000000000005</v>
      </c>
      <c r="BD516" s="6">
        <f>BC516/BC$3049</f>
        <v>3.4664270124534609E-2</v>
      </c>
      <c r="BE516" s="15">
        <f>IF(AU516&gt;AU$3054,AU$3054,IF(AU516&lt;AU$3053,AU$3053,AU516))</f>
        <v>9.56</v>
      </c>
      <c r="BF516" s="15">
        <f>IF(I516&gt;I$3054,I$3054,IF(I516&lt;I$3053,I$3053,I516))</f>
        <v>22.17</v>
      </c>
      <c r="BG516" s="6">
        <f>IF(BE516&gt;0, BF516/BE516,0)</f>
        <v>2.3190376569037658</v>
      </c>
      <c r="BH516" s="26">
        <f>BG516/BG$3049</f>
        <v>2.2298439008690057E-3</v>
      </c>
      <c r="BI516" s="26">
        <f>IF(AV516&gt;AV$3054,AV$3054,IF(AV516&lt;AV$3053,AV$3053,AV516))</f>
        <v>8.35</v>
      </c>
      <c r="BJ516" s="6">
        <f>IF(BI516&gt;0, BF516/BI516,0)</f>
        <v>2.6550898203592816</v>
      </c>
      <c r="BK516" s="26">
        <f>BJ516/BJ$3049</f>
        <v>4.4773858690713014E-3</v>
      </c>
      <c r="BL516" s="6">
        <f>IF(_xlfn.NUMBERVALUE(AL516),IF(ABS(AL516)&lt;1,1-ABS(AL516),0),0)</f>
        <v>6.0000000000000053E-2</v>
      </c>
      <c r="BM516" s="6">
        <f>IF(F516&gt;F$3054,F$3054,IF(F516&lt;F$3053,F$3053,F516))</f>
        <v>28.9</v>
      </c>
      <c r="BN516" s="6">
        <f>IF(BM516&gt;0, BM516/BM$3049, BM516/BM$3050*-1)</f>
        <v>3.6509835929243478E-2</v>
      </c>
      <c r="BO516" s="6">
        <f>IF(O516&gt;O$3054,O$3054,IF(O516&lt;O$3053,O$3053,O516))</f>
        <v>3.35</v>
      </c>
      <c r="BP516" s="26">
        <f>BO516/BO$3049</f>
        <v>3.1589200718980331E-2</v>
      </c>
      <c r="BQ516" s="26">
        <f>IF(OR(BD516=0, BH516=0,BN516=0,BP516=0), 0,BD516+BH516+BK516+BL516+BN516+BP516)</f>
        <v>0.16947053654269878</v>
      </c>
      <c r="BR516" s="6">
        <f>IF(D516&gt;0,C516/D516,0)</f>
        <v>4.5614035087719294E-2</v>
      </c>
    </row>
    <row r="517" spans="1:70" x14ac:dyDescent="0.2">
      <c r="A517" s="15" t="s">
        <v>1325</v>
      </c>
      <c r="B517" s="15" t="s">
        <v>1324</v>
      </c>
      <c r="C517" s="15">
        <v>-7.0000000000000007E-2</v>
      </c>
      <c r="D517" s="15">
        <v>0.01</v>
      </c>
      <c r="E517" s="15">
        <v>0.01</v>
      </c>
      <c r="F517" s="15">
        <v>-99.46</v>
      </c>
      <c r="G517" s="15"/>
      <c r="H517" s="21">
        <v>3790000</v>
      </c>
      <c r="I517" s="15"/>
      <c r="J517" s="15">
        <v>0</v>
      </c>
      <c r="K517" s="15"/>
      <c r="L517" s="15">
        <v>0</v>
      </c>
      <c r="M517" s="15"/>
      <c r="N517" s="15">
        <v>0</v>
      </c>
      <c r="O517" s="15"/>
      <c r="P517" s="15"/>
      <c r="Q517" s="15">
        <v>0</v>
      </c>
      <c r="R517" s="15">
        <v>0</v>
      </c>
      <c r="S517" s="15">
        <v>0.06</v>
      </c>
      <c r="T517" s="15">
        <v>0</v>
      </c>
      <c r="U517" s="15">
        <v>0</v>
      </c>
      <c r="V517" s="15">
        <v>0</v>
      </c>
      <c r="W517" s="15">
        <v>0</v>
      </c>
      <c r="X517" s="15"/>
      <c r="Y517" s="15"/>
      <c r="Z517" s="15"/>
      <c r="AA517" s="15"/>
      <c r="AB517" s="15">
        <v>0.18</v>
      </c>
      <c r="AC517" s="15">
        <v>-19.68</v>
      </c>
      <c r="AD517" s="15"/>
      <c r="AE517" s="15">
        <v>-12.68</v>
      </c>
      <c r="AF517" s="15">
        <v>-11.38</v>
      </c>
      <c r="AG517" s="15"/>
      <c r="AH517" s="15">
        <v>-10.98</v>
      </c>
      <c r="AI517" s="15">
        <v>-19.75</v>
      </c>
      <c r="AJ517" s="15"/>
      <c r="AK517" s="15">
        <v>-19.97</v>
      </c>
      <c r="AL517" s="15">
        <v>0.69</v>
      </c>
      <c r="AM517" s="16">
        <v>3441.94</v>
      </c>
      <c r="AN517" s="15"/>
      <c r="AO517" s="15"/>
      <c r="AP517" s="15"/>
      <c r="AQ517" s="15"/>
      <c r="AR517" s="15"/>
      <c r="AS517" s="15"/>
      <c r="AT517" s="15"/>
      <c r="AU517" s="15"/>
      <c r="AV517" s="15"/>
      <c r="AW517" s="15">
        <v>1120000</v>
      </c>
      <c r="AX517" s="15">
        <v>1120000</v>
      </c>
      <c r="AZ517" s="6">
        <f>IF(D517&gt;0,H517/D517,0)</f>
        <v>379000000</v>
      </c>
      <c r="BA517" s="6">
        <f>AZ517*Q517</f>
        <v>0</v>
      </c>
      <c r="BB517" s="6">
        <f>IF(C517&gt;C$3054,C$3054,IF(C517&lt;C$3053,C$3053,C517))</f>
        <v>-7.0000000000000007E-2</v>
      </c>
      <c r="BC517" s="6">
        <f>IF(BB517&gt;0,(D517/15)-BB517,0)</f>
        <v>0</v>
      </c>
      <c r="BD517" s="6">
        <f>BC517/BC$3049</f>
        <v>0</v>
      </c>
      <c r="BE517" s="15">
        <f>IF(AU517&gt;AU$3054,AU$3054,IF(AU517&lt;AU$3053,AU$3053,AU517))</f>
        <v>0</v>
      </c>
      <c r="BF517" s="15">
        <f>IF(I517&gt;I$3054,I$3054,IF(I517&lt;I$3053,I$3053,I517))</f>
        <v>0</v>
      </c>
      <c r="BG517" s="6">
        <f>IF(BE517&gt;0, BF517/BE517,0)</f>
        <v>0</v>
      </c>
      <c r="BH517" s="26">
        <f>BG517/BG$3049</f>
        <v>0</v>
      </c>
      <c r="BI517" s="26">
        <f>IF(AV517&gt;AV$3054,AV$3054,IF(AV517&lt;AV$3053,AV$3053,AV517))</f>
        <v>0</v>
      </c>
      <c r="BJ517" s="6">
        <f>IF(BI517&gt;0, BF517/BI517,0)</f>
        <v>0</v>
      </c>
      <c r="BK517" s="26">
        <f>BJ517/BJ$3049</f>
        <v>0</v>
      </c>
      <c r="BL517" s="6">
        <f>IF(_xlfn.NUMBERVALUE(AL517),IF(ABS(AL517)&lt;1,1-ABS(AL517),0),0)</f>
        <v>0.31000000000000005</v>
      </c>
      <c r="BM517" s="6">
        <f>IF(F517&gt;F$3054,F$3054,IF(F517&lt;F$3053,F$3053,F517))</f>
        <v>-99.46</v>
      </c>
      <c r="BN517" s="6">
        <f>IF(BM517&gt;0, BM517/BM$3049, BM517/BM$3050*-1)</f>
        <v>-1</v>
      </c>
      <c r="BO517" s="6">
        <f>IF(O517&gt;O$3054,O$3054,IF(O517&lt;O$3053,O$3053,O517))</f>
        <v>0</v>
      </c>
      <c r="BP517" s="26">
        <f>BO517/BO$3049</f>
        <v>0</v>
      </c>
      <c r="BQ517" s="26">
        <f>IF(OR(BD517=0, BH517=0,BN517=0,BP517=0), 0,BD517+BH517+BK517+BL517+BN517+BP517)</f>
        <v>0</v>
      </c>
      <c r="BR517" s="6">
        <f>IF(D517&gt;0,C517/D517,0)</f>
        <v>-7.0000000000000009</v>
      </c>
    </row>
    <row r="518" spans="1:70" x14ac:dyDescent="0.2">
      <c r="A518" s="36" t="s">
        <v>1323</v>
      </c>
      <c r="B518" s="36" t="s">
        <v>1324</v>
      </c>
      <c r="C518" s="36"/>
      <c r="D518" s="36"/>
      <c r="E518" s="36">
        <v>0.09</v>
      </c>
      <c r="F518" s="36">
        <v>-98.53</v>
      </c>
      <c r="G518" s="36"/>
      <c r="H518" s="37"/>
      <c r="I518" s="36"/>
      <c r="J518" s="36">
        <v>0</v>
      </c>
      <c r="K518" s="36"/>
      <c r="L518" s="36">
        <v>0</v>
      </c>
      <c r="M518" s="36"/>
      <c r="N518" s="36">
        <v>0</v>
      </c>
      <c r="O518" s="36"/>
      <c r="P518" s="36"/>
      <c r="Q518" s="36">
        <v>-0.03</v>
      </c>
      <c r="R518" s="36">
        <v>0</v>
      </c>
      <c r="S518" s="36">
        <v>0.06</v>
      </c>
      <c r="T518" s="36">
        <v>0</v>
      </c>
      <c r="U518" s="36">
        <v>0</v>
      </c>
      <c r="V518" s="36">
        <v>0</v>
      </c>
      <c r="W518" s="36">
        <v>0</v>
      </c>
      <c r="X518" s="36"/>
      <c r="Y518" s="36"/>
      <c r="Z518" s="36"/>
      <c r="AA518" s="36"/>
      <c r="AB518" s="36">
        <v>0.18</v>
      </c>
      <c r="AC518" s="36">
        <v>-19.68</v>
      </c>
      <c r="AD518" s="36"/>
      <c r="AE518" s="36">
        <v>-12.68</v>
      </c>
      <c r="AF518" s="36">
        <v>-11.38</v>
      </c>
      <c r="AG518" s="36"/>
      <c r="AH518" s="36">
        <v>-10.98</v>
      </c>
      <c r="AI518" s="36">
        <v>-19.75</v>
      </c>
      <c r="AJ518" s="36"/>
      <c r="AK518" s="36">
        <v>-19.97</v>
      </c>
      <c r="AL518" s="36">
        <v>1.56</v>
      </c>
      <c r="AM518" s="36">
        <v>344.19</v>
      </c>
      <c r="AN518" s="36"/>
      <c r="AO518" s="36"/>
      <c r="AP518" s="36"/>
      <c r="AQ518" s="36"/>
      <c r="AR518" s="36"/>
      <c r="AS518" s="36"/>
      <c r="AT518" s="36"/>
      <c r="AU518" s="36"/>
      <c r="AV518" s="36"/>
      <c r="AW518" s="36"/>
      <c r="AX518" s="36"/>
      <c r="AY518" s="39"/>
      <c r="AZ518" s="40">
        <f>IF(D518&gt;0,H518/D518,0)</f>
        <v>0</v>
      </c>
      <c r="BA518" s="40">
        <f>AZ518*Q518</f>
        <v>0</v>
      </c>
      <c r="BB518" s="40">
        <f>IF(C518&gt;C$3054,C$3054,IF(C518&lt;C$3053,C$3053,C518))</f>
        <v>0</v>
      </c>
      <c r="BC518" s="40">
        <f>IF(BB518&gt;0,(D518/15)-BB518,0)</f>
        <v>0</v>
      </c>
      <c r="BD518" s="40">
        <f>BC518/BC$3049</f>
        <v>0</v>
      </c>
      <c r="BE518" s="36">
        <f>IF(AU518&gt;AU$3054,AU$3054,IF(AU518&lt;AU$3053,AU$3053,AU518))</f>
        <v>0</v>
      </c>
      <c r="BF518" s="36">
        <f>IF(I518&gt;I$3054,I$3054,IF(I518&lt;I$3053,I$3053,I518))</f>
        <v>0</v>
      </c>
      <c r="BG518" s="40">
        <f>IF(BE518&gt;0, BF518/BE518,0)</f>
        <v>0</v>
      </c>
      <c r="BH518" s="41">
        <f>BG518/BG$3049</f>
        <v>0</v>
      </c>
      <c r="BI518" s="41">
        <f>IF(AV518&gt;AV$3054,AV$3054,IF(AV518&lt;AV$3053,AV$3053,AV518))</f>
        <v>0</v>
      </c>
      <c r="BJ518" s="40">
        <f>IF(BI518&gt;0, BF518/BI518,0)</f>
        <v>0</v>
      </c>
      <c r="BK518" s="41">
        <f>BJ518/BJ$3049</f>
        <v>0</v>
      </c>
      <c r="BL518" s="40">
        <f>IF(_xlfn.NUMBERVALUE(AL518),IF(ABS(AL518)&lt;1,1-ABS(AL518),0),0)</f>
        <v>0</v>
      </c>
      <c r="BM518" s="40">
        <f>IF(F518&gt;F$3054,F$3054,IF(F518&lt;F$3053,F$3053,F518))</f>
        <v>-98.53</v>
      </c>
      <c r="BN518" s="40">
        <f>IF(BM518&gt;0, BM518/BM$3049, BM518/BM$3050*-1)</f>
        <v>-0.99064950733963408</v>
      </c>
      <c r="BO518" s="40">
        <f>IF(O518&gt;O$3054,O$3054,IF(O518&lt;O$3053,O$3053,O518))</f>
        <v>0</v>
      </c>
      <c r="BP518" s="41">
        <f>BO518/BO$3049</f>
        <v>0</v>
      </c>
      <c r="BQ518" s="26">
        <f>IF(OR(BD518=0, BH518=0,BN518=0,BP518=0), 0,BD518+BH518+BK518+BL518+BN518+BP518)</f>
        <v>0</v>
      </c>
      <c r="BR518" s="40">
        <f>IF(D518&gt;0,C518/D518,0)</f>
        <v>0</v>
      </c>
    </row>
    <row r="519" spans="1:70" x14ac:dyDescent="0.2">
      <c r="A519" s="15" t="s">
        <v>1109</v>
      </c>
      <c r="B519" s="15" t="s">
        <v>1110</v>
      </c>
      <c r="C519" s="15"/>
      <c r="D519" s="15">
        <v>7.0000000000000007E-2</v>
      </c>
      <c r="E519" s="15"/>
      <c r="F519" s="15"/>
      <c r="G519" s="15"/>
      <c r="H519" s="21"/>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6">
        <v>493459</v>
      </c>
      <c r="AX519" s="16">
        <v>534678</v>
      </c>
      <c r="AZ519" s="6">
        <f>IF(D519&gt;0,H519/D519,0)</f>
        <v>0</v>
      </c>
      <c r="BA519" s="6">
        <f>AZ519*Q519</f>
        <v>0</v>
      </c>
      <c r="BB519" s="6">
        <f>IF(C519&gt;C$3054,C$3054,IF(C519&lt;C$3053,C$3053,C519))</f>
        <v>0</v>
      </c>
      <c r="BC519" s="6">
        <f>IF(BB519&gt;0,(D519/15)-BB519,0)</f>
        <v>0</v>
      </c>
      <c r="BD519" s="6">
        <f>BC519/BC$3049</f>
        <v>0</v>
      </c>
      <c r="BE519" s="15">
        <f>IF(AU519&gt;AU$3054,AU$3054,IF(AU519&lt;AU$3053,AU$3053,AU519))</f>
        <v>0</v>
      </c>
      <c r="BF519" s="15">
        <f>IF(I519&gt;I$3054,I$3054,IF(I519&lt;I$3053,I$3053,I519))</f>
        <v>0</v>
      </c>
      <c r="BG519" s="6">
        <f>IF(BE519&gt;0, BF519/BE519,0)</f>
        <v>0</v>
      </c>
      <c r="BH519" s="26">
        <f>BG519/BG$3049</f>
        <v>0</v>
      </c>
      <c r="BI519" s="26">
        <f>IF(AV519&gt;AV$3054,AV$3054,IF(AV519&lt;AV$3053,AV$3053,AV519))</f>
        <v>0</v>
      </c>
      <c r="BJ519" s="6">
        <f>IF(BI519&gt;0, BF519/BI519,0)</f>
        <v>0</v>
      </c>
      <c r="BK519" s="26">
        <f>BJ519/BJ$3049</f>
        <v>0</v>
      </c>
      <c r="BL519" s="6">
        <f>IF(_xlfn.NUMBERVALUE(AL519),IF(ABS(AL519)&lt;1,1-ABS(AL519),0),0)</f>
        <v>0</v>
      </c>
      <c r="BM519" s="6">
        <f>IF(F519&gt;F$3054,F$3054,IF(F519&lt;F$3053,F$3053,F519))</f>
        <v>0</v>
      </c>
      <c r="BN519" s="6">
        <f>IF(BM519&gt;0, BM519/BM$3049, BM519/BM$3050*-1)</f>
        <v>0</v>
      </c>
      <c r="BO519" s="6">
        <f>IF(O519&gt;O$3054,O$3054,IF(O519&lt;O$3053,O$3053,O519))</f>
        <v>0</v>
      </c>
      <c r="BP519" s="26">
        <f>BO519/BO$3049</f>
        <v>0</v>
      </c>
      <c r="BQ519" s="26">
        <f>IF(OR(BD519=0, BH519=0,BN519=0,BP519=0), 0,BD519+BH519+BK519+BL519+BN519+BP519)</f>
        <v>0</v>
      </c>
      <c r="BR519" s="6">
        <f>IF(D519&gt;0,C519/D519,0)</f>
        <v>0</v>
      </c>
    </row>
    <row r="520" spans="1:70" x14ac:dyDescent="0.2">
      <c r="A520" s="15" t="s">
        <v>1309</v>
      </c>
      <c r="B520" s="15" t="s">
        <v>1310</v>
      </c>
      <c r="C520" s="15">
        <v>-0.31</v>
      </c>
      <c r="D520" s="15">
        <v>2.5299999999999998</v>
      </c>
      <c r="E520" s="15">
        <v>2.2400000000000002</v>
      </c>
      <c r="F520" s="15">
        <v>-12.76</v>
      </c>
      <c r="G520" s="15">
        <v>7.14</v>
      </c>
      <c r="H520" s="21">
        <v>366880000</v>
      </c>
      <c r="I520" s="15"/>
      <c r="J520" s="15">
        <v>0</v>
      </c>
      <c r="K520" s="15"/>
      <c r="L520" s="15">
        <v>0</v>
      </c>
      <c r="M520" s="15"/>
      <c r="N520" s="15">
        <v>0</v>
      </c>
      <c r="O520" s="15"/>
      <c r="P520" s="15"/>
      <c r="Q520" s="15">
        <v>0.35</v>
      </c>
      <c r="R520" s="15">
        <v>0.37</v>
      </c>
      <c r="S520" s="15">
        <v>13.43</v>
      </c>
      <c r="T520" s="15">
        <v>0</v>
      </c>
      <c r="U520" s="15">
        <v>0</v>
      </c>
      <c r="V520" s="15">
        <v>0</v>
      </c>
      <c r="W520" s="15">
        <v>0</v>
      </c>
      <c r="X520" s="15">
        <v>0</v>
      </c>
      <c r="Y520" s="15">
        <v>0</v>
      </c>
      <c r="Z520" s="15">
        <v>0</v>
      </c>
      <c r="AA520" s="15">
        <v>0</v>
      </c>
      <c r="AB520" s="15"/>
      <c r="AC520" s="15">
        <v>-77.69</v>
      </c>
      <c r="AD520" s="15">
        <v>-37.42</v>
      </c>
      <c r="AE520" s="15">
        <v>-61.3</v>
      </c>
      <c r="AF520" s="15">
        <v>-71.680000000000007</v>
      </c>
      <c r="AG520" s="15">
        <v>-35.520000000000003</v>
      </c>
      <c r="AH520" s="15">
        <v>-57.79</v>
      </c>
      <c r="AI520" s="15">
        <v>-77.81</v>
      </c>
      <c r="AJ520" s="15">
        <v>-37.450000000000003</v>
      </c>
      <c r="AK520" s="15">
        <v>-61.38</v>
      </c>
      <c r="AL520" s="15">
        <v>1.86</v>
      </c>
      <c r="AM520" s="15">
        <v>2.77</v>
      </c>
      <c r="AN520" s="15"/>
      <c r="AO520" s="15"/>
      <c r="AP520" s="15"/>
      <c r="AQ520" s="15"/>
      <c r="AR520" s="15"/>
      <c r="AS520" s="15"/>
      <c r="AT520" s="15"/>
      <c r="AU520" s="15"/>
      <c r="AV520" s="15"/>
      <c r="AW520" s="15">
        <v>0</v>
      </c>
      <c r="AX520" s="15"/>
      <c r="AZ520" s="6">
        <f>IF(D520&gt;0,H520/D520,0)</f>
        <v>145011857.70750991</v>
      </c>
      <c r="BA520" s="6">
        <f>AZ520*Q520</f>
        <v>50754150.197628461</v>
      </c>
      <c r="BB520" s="6">
        <f>IF(C520&gt;C$3054,C$3054,IF(C520&lt;C$3053,C$3053,C520))</f>
        <v>-0.31</v>
      </c>
      <c r="BC520" s="6">
        <f>IF(BB520&gt;0,(D520/15)-BB520,0)</f>
        <v>0</v>
      </c>
      <c r="BD520" s="6">
        <f>BC520/BC$3049</f>
        <v>0</v>
      </c>
      <c r="BE520" s="15">
        <f>IF(AU520&gt;AU$3054,AU$3054,IF(AU520&lt;AU$3053,AU$3053,AU520))</f>
        <v>0</v>
      </c>
      <c r="BF520" s="15">
        <f>IF(I520&gt;I$3054,I$3054,IF(I520&lt;I$3053,I$3053,I520))</f>
        <v>0</v>
      </c>
      <c r="BG520" s="6">
        <f>IF(BE520&gt;0, BF520/BE520,0)</f>
        <v>0</v>
      </c>
      <c r="BH520" s="26">
        <f>BG520/BG$3049</f>
        <v>0</v>
      </c>
      <c r="BI520" s="26">
        <f>IF(AV520&gt;AV$3054,AV$3054,IF(AV520&lt;AV$3053,AV$3053,AV520))</f>
        <v>0</v>
      </c>
      <c r="BJ520" s="6">
        <f>IF(BI520&gt;0, BF520/BI520,0)</f>
        <v>0</v>
      </c>
      <c r="BK520" s="26">
        <f>BJ520/BJ$3049</f>
        <v>0</v>
      </c>
      <c r="BL520" s="6">
        <f>IF(_xlfn.NUMBERVALUE(AL520),IF(ABS(AL520)&lt;1,1-ABS(AL520),0),0)</f>
        <v>0</v>
      </c>
      <c r="BM520" s="6">
        <f>IF(F520&gt;F$3054,F$3054,IF(F520&lt;F$3053,F$3053,F520))</f>
        <v>-12.76</v>
      </c>
      <c r="BN520" s="6">
        <f>IF(BM520&gt;0, BM520/BM$3049, BM520/BM$3050*-1)</f>
        <v>-0.12829278101749447</v>
      </c>
      <c r="BO520" s="6">
        <f>IF(O520&gt;O$3054,O$3054,IF(O520&lt;O$3053,O$3053,O520))</f>
        <v>0</v>
      </c>
      <c r="BP520" s="26">
        <f>BO520/BO$3049</f>
        <v>0</v>
      </c>
      <c r="BQ520" s="26">
        <f>IF(OR(BD520=0, BH520=0,BN520=0,BP520=0), 0,BD520+BH520+BK520+BL520+BN520+BP520)</f>
        <v>0</v>
      </c>
      <c r="BR520" s="6">
        <f>IF(D520&gt;0,C520/D520,0)</f>
        <v>-0.12252964426877472</v>
      </c>
    </row>
    <row r="521" spans="1:70" x14ac:dyDescent="0.2">
      <c r="A521" s="15" t="s">
        <v>1275</v>
      </c>
      <c r="B521" s="15" t="s">
        <v>1276</v>
      </c>
      <c r="C521" s="15">
        <v>-0.09</v>
      </c>
      <c r="D521" s="15">
        <v>0.31</v>
      </c>
      <c r="E521" s="15">
        <v>0.18</v>
      </c>
      <c r="F521" s="15">
        <v>42.39</v>
      </c>
      <c r="G521" s="15">
        <v>93.81</v>
      </c>
      <c r="H521" s="21">
        <v>140590000</v>
      </c>
      <c r="I521" s="15"/>
      <c r="J521" s="15">
        <v>0</v>
      </c>
      <c r="K521" s="15"/>
      <c r="L521" s="15">
        <v>0</v>
      </c>
      <c r="M521" s="15"/>
      <c r="N521" s="15">
        <v>0</v>
      </c>
      <c r="O521" s="15"/>
      <c r="P521" s="15"/>
      <c r="Q521" s="15">
        <v>0</v>
      </c>
      <c r="R521" s="15">
        <v>0</v>
      </c>
      <c r="S521" s="15">
        <v>5.13</v>
      </c>
      <c r="T521" s="15">
        <v>0</v>
      </c>
      <c r="U521" s="15">
        <v>0</v>
      </c>
      <c r="V521" s="15">
        <v>0</v>
      </c>
      <c r="W521" s="15">
        <v>0</v>
      </c>
      <c r="X521" s="15">
        <v>0</v>
      </c>
      <c r="Y521" s="15">
        <v>0</v>
      </c>
      <c r="Z521" s="15">
        <v>0</v>
      </c>
      <c r="AA521" s="15">
        <v>0</v>
      </c>
      <c r="AB521" s="15">
        <v>-84.26</v>
      </c>
      <c r="AC521" s="16">
        <v>-1939.52</v>
      </c>
      <c r="AD521" s="15"/>
      <c r="AE521" s="16">
        <v>-3911.91</v>
      </c>
      <c r="AF521" s="16">
        <v>-1112.4000000000001</v>
      </c>
      <c r="AG521" s="15"/>
      <c r="AH521" s="16">
        <v>-2453.48</v>
      </c>
      <c r="AI521" s="16">
        <v>-1939.52</v>
      </c>
      <c r="AJ521" s="15"/>
      <c r="AK521" s="16">
        <v>-3912.19</v>
      </c>
      <c r="AL521" s="15">
        <v>1.49</v>
      </c>
      <c r="AM521" s="15">
        <v>215.06</v>
      </c>
      <c r="AN521" s="15"/>
      <c r="AO521" s="16">
        <v>-29228.85</v>
      </c>
      <c r="AP521" s="16">
        <v>-328096.8</v>
      </c>
      <c r="AQ521" s="16">
        <v>-316673.3</v>
      </c>
      <c r="AR521" s="15"/>
      <c r="AS521" s="15"/>
      <c r="AT521" s="15"/>
      <c r="AU521" s="15"/>
      <c r="AV521" s="15"/>
      <c r="AW521" s="15">
        <v>2790000</v>
      </c>
      <c r="AX521" s="15">
        <v>3550000</v>
      </c>
      <c r="AZ521" s="6">
        <f>IF(D521&gt;0,H521/D521,0)</f>
        <v>453516129.03225809</v>
      </c>
      <c r="BA521" s="6">
        <f>AZ521*Q521</f>
        <v>0</v>
      </c>
      <c r="BB521" s="6">
        <f>IF(C521&gt;C$3054,C$3054,IF(C521&lt;C$3053,C$3053,C521))</f>
        <v>-0.09</v>
      </c>
      <c r="BC521" s="6">
        <f>IF(BB521&gt;0,(D521/15)-BB521,0)</f>
        <v>0</v>
      </c>
      <c r="BD521" s="6">
        <f>BC521/BC$3049</f>
        <v>0</v>
      </c>
      <c r="BE521" s="15">
        <f>IF(AU521&gt;AU$3054,AU$3054,IF(AU521&lt;AU$3053,AU$3053,AU521))</f>
        <v>0</v>
      </c>
      <c r="BF521" s="15">
        <f>IF(I521&gt;I$3054,I$3054,IF(I521&lt;I$3053,I$3053,I521))</f>
        <v>0</v>
      </c>
      <c r="BG521" s="6">
        <f>IF(BE521&gt;0, BF521/BE521,0)</f>
        <v>0</v>
      </c>
      <c r="BH521" s="26">
        <f>BG521/BG$3049</f>
        <v>0</v>
      </c>
      <c r="BI521" s="26">
        <f>IF(AV521&gt;AV$3054,AV$3054,IF(AV521&lt;AV$3053,AV$3053,AV521))</f>
        <v>0</v>
      </c>
      <c r="BJ521" s="6">
        <f>IF(BI521&gt;0, BF521/BI521,0)</f>
        <v>0</v>
      </c>
      <c r="BK521" s="26">
        <f>BJ521/BJ$3049</f>
        <v>0</v>
      </c>
      <c r="BL521" s="6">
        <f>IF(_xlfn.NUMBERVALUE(AL521),IF(ABS(AL521)&lt;1,1-ABS(AL521),0),0)</f>
        <v>0</v>
      </c>
      <c r="BM521" s="6">
        <f>IF(F521&gt;F$3054,F$3054,IF(F521&lt;F$3053,F$3053,F521))</f>
        <v>42.39</v>
      </c>
      <c r="BN521" s="6">
        <f>IF(BM521&gt;0, BM521/BM$3049, BM521/BM$3050*-1)</f>
        <v>5.3551970416630838E-2</v>
      </c>
      <c r="BO521" s="6">
        <f>IF(O521&gt;O$3054,O$3054,IF(O521&lt;O$3053,O$3053,O521))</f>
        <v>0</v>
      </c>
      <c r="BP521" s="26">
        <f>BO521/BO$3049</f>
        <v>0</v>
      </c>
      <c r="BQ521" s="26">
        <f>IF(OR(BD521=0, BH521=0,BN521=0,BP521=0), 0,BD521+BH521+BK521+BL521+BN521+BP521)</f>
        <v>0</v>
      </c>
      <c r="BR521" s="6">
        <f>IF(D521&gt;0,C521/D521,0)</f>
        <v>-0.29032258064516125</v>
      </c>
    </row>
    <row r="522" spans="1:70" x14ac:dyDescent="0.2">
      <c r="A522" s="15" t="s">
        <v>1305</v>
      </c>
      <c r="B522" s="15" t="s">
        <v>1306</v>
      </c>
      <c r="C522" s="15">
        <v>0</v>
      </c>
      <c r="D522" s="15">
        <v>0</v>
      </c>
      <c r="E522" s="15">
        <v>0</v>
      </c>
      <c r="F522" s="15"/>
      <c r="G522" s="15"/>
      <c r="H522" s="21">
        <v>3960000</v>
      </c>
      <c r="I522" s="15">
        <v>16.670000000000002</v>
      </c>
      <c r="J522" s="15">
        <v>0</v>
      </c>
      <c r="K522" s="15"/>
      <c r="L522" s="15">
        <v>0</v>
      </c>
      <c r="M522" s="15"/>
      <c r="N522" s="15">
        <v>0</v>
      </c>
      <c r="O522" s="15"/>
      <c r="P522" s="15"/>
      <c r="Q522" s="15">
        <v>0</v>
      </c>
      <c r="R522" s="15">
        <v>0</v>
      </c>
      <c r="S522" s="15">
        <v>0.94</v>
      </c>
      <c r="T522" s="15">
        <v>3.05</v>
      </c>
      <c r="U522" s="15">
        <v>3.05</v>
      </c>
      <c r="V522" s="15">
        <v>12.03</v>
      </c>
      <c r="W522" s="15">
        <v>12.03</v>
      </c>
      <c r="X522" s="15">
        <v>28.08</v>
      </c>
      <c r="Y522" s="15">
        <v>28.08</v>
      </c>
      <c r="Z522" s="15">
        <v>110.76</v>
      </c>
      <c r="AA522" s="15">
        <v>110.76</v>
      </c>
      <c r="AB522" s="15">
        <v>19.2</v>
      </c>
      <c r="AC522" s="15"/>
      <c r="AD522" s="15">
        <v>-114.58</v>
      </c>
      <c r="AE522" s="15"/>
      <c r="AF522" s="15">
        <v>18.559999999999999</v>
      </c>
      <c r="AG522" s="15">
        <v>-27.85</v>
      </c>
      <c r="AH522" s="15">
        <v>18.559999999999999</v>
      </c>
      <c r="AI522" s="15"/>
      <c r="AJ522" s="15">
        <v>-190.87</v>
      </c>
      <c r="AK522" s="15"/>
      <c r="AL522" s="15">
        <v>1.59</v>
      </c>
      <c r="AM522" s="16">
        <v>1654.74</v>
      </c>
      <c r="AN522" s="15">
        <v>23.13</v>
      </c>
      <c r="AO522" s="15">
        <v>9.66</v>
      </c>
      <c r="AP522" s="15">
        <v>4.53</v>
      </c>
      <c r="AQ522" s="15">
        <v>4.53</v>
      </c>
      <c r="AR522" s="15"/>
      <c r="AS522" s="15">
        <v>11.14</v>
      </c>
      <c r="AT522" s="15">
        <v>6.1</v>
      </c>
      <c r="AU522" s="15"/>
      <c r="AV522" s="15"/>
      <c r="AW522" s="15">
        <v>0</v>
      </c>
      <c r="AX522" s="15"/>
      <c r="AZ522" s="6">
        <f>IF(D522&gt;0,H522/D522,0)</f>
        <v>0</v>
      </c>
      <c r="BA522" s="6">
        <f>AZ522*Q522</f>
        <v>0</v>
      </c>
      <c r="BB522" s="6">
        <f>IF(C522&gt;C$3054,C$3054,IF(C522&lt;C$3053,C$3053,C522))</f>
        <v>0</v>
      </c>
      <c r="BC522" s="6">
        <f>IF(BB522&gt;0,(D522/15)-BB522,0)</f>
        <v>0</v>
      </c>
      <c r="BD522" s="6">
        <f>BC522/BC$3049</f>
        <v>0</v>
      </c>
      <c r="BE522" s="15">
        <f>IF(AU522&gt;AU$3054,AU$3054,IF(AU522&lt;AU$3053,AU$3053,AU522))</f>
        <v>0</v>
      </c>
      <c r="BF522" s="15">
        <f>IF(I522&gt;I$3054,I$3054,IF(I522&lt;I$3053,I$3053,I522))</f>
        <v>16.670000000000002</v>
      </c>
      <c r="BG522" s="6">
        <f>IF(BE522&gt;0, BF522/BE522,0)</f>
        <v>0</v>
      </c>
      <c r="BH522" s="26">
        <f>BG522/BG$3049</f>
        <v>0</v>
      </c>
      <c r="BI522" s="26">
        <f>IF(AV522&gt;AV$3054,AV$3054,IF(AV522&lt;AV$3053,AV$3053,AV522))</f>
        <v>0</v>
      </c>
      <c r="BJ522" s="6">
        <f>IF(BI522&gt;0, BF522/BI522,0)</f>
        <v>0</v>
      </c>
      <c r="BK522" s="26">
        <f>BJ522/BJ$3049</f>
        <v>0</v>
      </c>
      <c r="BL522" s="6">
        <f>IF(_xlfn.NUMBERVALUE(AL522),IF(ABS(AL522)&lt;1,1-ABS(AL522),0),0)</f>
        <v>0</v>
      </c>
      <c r="BM522" s="6">
        <f>IF(F522&gt;F$3054,F$3054,IF(F522&lt;F$3053,F$3053,F522))</f>
        <v>0</v>
      </c>
      <c r="BN522" s="6">
        <f>IF(BM522&gt;0, BM522/BM$3049, BM522/BM$3050*-1)</f>
        <v>0</v>
      </c>
      <c r="BO522" s="6">
        <f>IF(O522&gt;O$3054,O$3054,IF(O522&lt;O$3053,O$3053,O522))</f>
        <v>0</v>
      </c>
      <c r="BP522" s="26">
        <f>BO522/BO$3049</f>
        <v>0</v>
      </c>
      <c r="BQ522" s="26">
        <f>IF(OR(BD522=0, BH522=0,BN522=0,BP522=0), 0,BD522+BH522+BK522+BL522+BN522+BP522)</f>
        <v>0</v>
      </c>
      <c r="BR522" s="6">
        <f>IF(D522&gt;0,C522/D522,0)</f>
        <v>0</v>
      </c>
    </row>
    <row r="523" spans="1:70" x14ac:dyDescent="0.2">
      <c r="A523" s="15" t="s">
        <v>1307</v>
      </c>
      <c r="B523" s="15" t="s">
        <v>1308</v>
      </c>
      <c r="C523" s="15">
        <v>0.13</v>
      </c>
      <c r="D523" s="15">
        <v>1.49</v>
      </c>
      <c r="E523" s="15">
        <v>1.22</v>
      </c>
      <c r="F523" s="15">
        <v>9.16</v>
      </c>
      <c r="G523" s="15">
        <v>0.94</v>
      </c>
      <c r="H523" s="21">
        <v>763560000</v>
      </c>
      <c r="I523" s="15">
        <v>11.58</v>
      </c>
      <c r="J523" s="15">
        <v>0</v>
      </c>
      <c r="K523" s="15"/>
      <c r="L523" s="15">
        <v>0</v>
      </c>
      <c r="M523" s="15"/>
      <c r="N523" s="15">
        <v>0</v>
      </c>
      <c r="O523" s="15"/>
      <c r="P523" s="15"/>
      <c r="Q523" s="15">
        <v>1.58</v>
      </c>
      <c r="R523" s="15">
        <v>0.7</v>
      </c>
      <c r="S523" s="15">
        <v>1.27</v>
      </c>
      <c r="T523" s="15">
        <v>34.840000000000003</v>
      </c>
      <c r="U523" s="15">
        <v>30.13</v>
      </c>
      <c r="V523" s="15">
        <v>36.51</v>
      </c>
      <c r="W523" s="15">
        <v>34.159999999999997</v>
      </c>
      <c r="X523" s="15">
        <v>107.85</v>
      </c>
      <c r="Y523" s="15">
        <v>85.33</v>
      </c>
      <c r="Z523" s="15">
        <v>113.01</v>
      </c>
      <c r="AA523" s="15">
        <v>96.74</v>
      </c>
      <c r="AB523" s="15">
        <v>2.83</v>
      </c>
      <c r="AC523" s="15">
        <v>4.09</v>
      </c>
      <c r="AD523" s="15">
        <v>0</v>
      </c>
      <c r="AE523" s="15">
        <v>3.02</v>
      </c>
      <c r="AF523" s="15">
        <v>2.71</v>
      </c>
      <c r="AG523" s="15">
        <v>0</v>
      </c>
      <c r="AH523" s="15">
        <v>2.0099999999999998</v>
      </c>
      <c r="AI523" s="15">
        <v>8.1199999999999992</v>
      </c>
      <c r="AJ523" s="15">
        <v>0.14000000000000001</v>
      </c>
      <c r="AK523" s="15">
        <v>6.17</v>
      </c>
      <c r="AL523" s="15">
        <v>2.2999999999999998</v>
      </c>
      <c r="AM523" s="15">
        <v>35.29</v>
      </c>
      <c r="AN523" s="15">
        <v>66.209999999999994</v>
      </c>
      <c r="AO523" s="15">
        <v>7.21</v>
      </c>
      <c r="AP523" s="15">
        <v>4.41</v>
      </c>
      <c r="AQ523" s="15">
        <v>1.73</v>
      </c>
      <c r="AR523" s="15">
        <v>-4.33</v>
      </c>
      <c r="AS523" s="15">
        <v>7.71</v>
      </c>
      <c r="AT523" s="15">
        <v>9.65</v>
      </c>
      <c r="AU523" s="15">
        <v>-7.73</v>
      </c>
      <c r="AV523" s="15">
        <v>-6.15</v>
      </c>
      <c r="AW523" s="15">
        <v>0</v>
      </c>
      <c r="AX523" s="16">
        <v>104347</v>
      </c>
      <c r="AZ523" s="6">
        <f>IF(D523&gt;0,H523/D523,0)</f>
        <v>512456375.8389262</v>
      </c>
      <c r="BA523" s="6">
        <f>AZ523*Q523</f>
        <v>809681073.82550347</v>
      </c>
      <c r="BB523" s="6">
        <f>IF(C523&gt;C$3054,C$3054,IF(C523&lt;C$3053,C$3053,C523))</f>
        <v>0.13</v>
      </c>
      <c r="BC523" s="6">
        <f>IF(BB523&gt;0,(D523/15)-BB523,0)</f>
        <v>-3.0666666666666675E-2</v>
      </c>
      <c r="BD523" s="6">
        <f>BC523/BC$3049</f>
        <v>-5.9057645397355262E-3</v>
      </c>
      <c r="BE523" s="15">
        <f>IF(AU523&gt;AU$3054,AU$3054,IF(AU523&lt;AU$3053,AU$3053,AU523))</f>
        <v>-7.73</v>
      </c>
      <c r="BF523" s="15">
        <f>IF(I523&gt;I$3054,I$3054,IF(I523&lt;I$3053,I$3053,I523))</f>
        <v>11.58</v>
      </c>
      <c r="BG523" s="6">
        <f>IF(BE523&gt;0, BF523/BE523,0)</f>
        <v>0</v>
      </c>
      <c r="BH523" s="26">
        <f>BG523/BG$3049</f>
        <v>0</v>
      </c>
      <c r="BI523" s="26">
        <f>IF(AV523&gt;AV$3054,AV$3054,IF(AV523&lt;AV$3053,AV$3053,AV523))</f>
        <v>-6.15</v>
      </c>
      <c r="BJ523" s="6">
        <f>IF(BI523&gt;0, BF523/BI523,0)</f>
        <v>0</v>
      </c>
      <c r="BK523" s="26">
        <f>BJ523/BJ$3049</f>
        <v>0</v>
      </c>
      <c r="BL523" s="6">
        <f>IF(_xlfn.NUMBERVALUE(AL523),IF(ABS(AL523)&lt;1,1-ABS(AL523),0),0)</f>
        <v>0</v>
      </c>
      <c r="BM523" s="6">
        <f>IF(F523&gt;F$3054,F$3054,IF(F523&lt;F$3053,F$3053,F523))</f>
        <v>9.16</v>
      </c>
      <c r="BN523" s="6">
        <f>IF(BM523&gt;0, BM523/BM$3049, BM523/BM$3050*-1)</f>
        <v>1.1571975678611429E-2</v>
      </c>
      <c r="BO523" s="6">
        <f>IF(O523&gt;O$3054,O$3054,IF(O523&lt;O$3053,O$3053,O523))</f>
        <v>0</v>
      </c>
      <c r="BP523" s="26">
        <f>BO523/BO$3049</f>
        <v>0</v>
      </c>
      <c r="BQ523" s="26">
        <f>IF(OR(BD523=0, BH523=0,BN523=0,BP523=0), 0,BD523+BH523+BK523+BL523+BN523+BP523)</f>
        <v>0</v>
      </c>
      <c r="BR523" s="6">
        <f>IF(D523&gt;0,C523/D523,0)</f>
        <v>8.7248322147651006E-2</v>
      </c>
    </row>
    <row r="524" spans="1:70" x14ac:dyDescent="0.2">
      <c r="A524" s="15" t="s">
        <v>1347</v>
      </c>
      <c r="B524" s="15" t="s">
        <v>1348</v>
      </c>
      <c r="C524" s="15">
        <v>-0.11</v>
      </c>
      <c r="D524" s="15">
        <v>0.18</v>
      </c>
      <c r="E524" s="15">
        <v>0.22</v>
      </c>
      <c r="F524" s="15">
        <v>-7.69</v>
      </c>
      <c r="G524" s="15">
        <v>0.68</v>
      </c>
      <c r="H524" s="21">
        <v>61200000</v>
      </c>
      <c r="I524" s="15"/>
      <c r="J524" s="15">
        <v>0</v>
      </c>
      <c r="K524" s="15"/>
      <c r="L524" s="15">
        <v>0</v>
      </c>
      <c r="M524" s="15"/>
      <c r="N524" s="15">
        <v>0</v>
      </c>
      <c r="O524" s="15"/>
      <c r="P524" s="15"/>
      <c r="Q524" s="15">
        <v>0.26</v>
      </c>
      <c r="R524" s="15">
        <v>0.1</v>
      </c>
      <c r="S524" s="15">
        <v>4.59</v>
      </c>
      <c r="T524" s="15">
        <v>17.25</v>
      </c>
      <c r="U524" s="15">
        <v>9.69</v>
      </c>
      <c r="V524" s="15">
        <v>17.25</v>
      </c>
      <c r="W524" s="15">
        <v>19.809999999999999</v>
      </c>
      <c r="X524" s="15">
        <v>23.89</v>
      </c>
      <c r="Y524" s="15">
        <v>13.05</v>
      </c>
      <c r="Z524" s="15">
        <v>23.89</v>
      </c>
      <c r="AA524" s="15">
        <v>26.68</v>
      </c>
      <c r="AB524" s="15"/>
      <c r="AC524" s="15">
        <v>-28.75</v>
      </c>
      <c r="AD524" s="15"/>
      <c r="AE524" s="15">
        <v>-27.67</v>
      </c>
      <c r="AF524" s="15">
        <v>-25.6</v>
      </c>
      <c r="AG524" s="15"/>
      <c r="AH524" s="15">
        <v>-26.41</v>
      </c>
      <c r="AI524" s="15">
        <v>-35.61</v>
      </c>
      <c r="AJ524" s="15"/>
      <c r="AK524" s="15">
        <v>-36.75</v>
      </c>
      <c r="AL524" s="15">
        <v>0.57999999999999996</v>
      </c>
      <c r="AM524" s="15">
        <v>220.12</v>
      </c>
      <c r="AN524" s="15">
        <v>-137.15</v>
      </c>
      <c r="AO524" s="15">
        <v>-257.05</v>
      </c>
      <c r="AP524" s="16">
        <v>-1451.14</v>
      </c>
      <c r="AQ524" s="16">
        <v>-1323.82</v>
      </c>
      <c r="AR524" s="15"/>
      <c r="AS524" s="15"/>
      <c r="AT524" s="15"/>
      <c r="AU524" s="15"/>
      <c r="AV524" s="15"/>
      <c r="AW524" s="16">
        <v>209763</v>
      </c>
      <c r="AX524" s="16">
        <v>120193</v>
      </c>
      <c r="AZ524" s="6">
        <f>IF(D524&gt;0,H524/D524,0)</f>
        <v>340000000</v>
      </c>
      <c r="BA524" s="6">
        <f>AZ524*Q524</f>
        <v>88400000</v>
      </c>
      <c r="BB524" s="6">
        <f>IF(C524&gt;C$3054,C$3054,IF(C524&lt;C$3053,C$3053,C524))</f>
        <v>-0.11</v>
      </c>
      <c r="BC524" s="6">
        <f>IF(BB524&gt;0,(D524/15)-BB524,0)</f>
        <v>0</v>
      </c>
      <c r="BD524" s="6">
        <f>BC524/BC$3049</f>
        <v>0</v>
      </c>
      <c r="BE524" s="15">
        <f>IF(AU524&gt;AU$3054,AU$3054,IF(AU524&lt;AU$3053,AU$3053,AU524))</f>
        <v>0</v>
      </c>
      <c r="BF524" s="15">
        <f>IF(I524&gt;I$3054,I$3054,IF(I524&lt;I$3053,I$3053,I524))</f>
        <v>0</v>
      </c>
      <c r="BG524" s="6">
        <f>IF(BE524&gt;0, BF524/BE524,0)</f>
        <v>0</v>
      </c>
      <c r="BH524" s="26">
        <f>BG524/BG$3049</f>
        <v>0</v>
      </c>
      <c r="BI524" s="26">
        <f>IF(AV524&gt;AV$3054,AV$3054,IF(AV524&lt;AV$3053,AV$3053,AV524))</f>
        <v>0</v>
      </c>
      <c r="BJ524" s="6">
        <f>IF(BI524&gt;0, BF524/BI524,0)</f>
        <v>0</v>
      </c>
      <c r="BK524" s="26">
        <f>BJ524/BJ$3049</f>
        <v>0</v>
      </c>
      <c r="BL524" s="6">
        <f>IF(_xlfn.NUMBERVALUE(AL524),IF(ABS(AL524)&lt;1,1-ABS(AL524),0),0)</f>
        <v>0.42000000000000004</v>
      </c>
      <c r="BM524" s="6">
        <f>IF(F524&gt;F$3054,F$3054,IF(F524&lt;F$3053,F$3053,F524))</f>
        <v>-7.69</v>
      </c>
      <c r="BN524" s="6">
        <f>IF(BM524&gt;0, BM524/BM$3049, BM524/BM$3050*-1)</f>
        <v>-7.7317514578725127E-2</v>
      </c>
      <c r="BO524" s="6">
        <f>IF(O524&gt;O$3054,O$3054,IF(O524&lt;O$3053,O$3053,O524))</f>
        <v>0</v>
      </c>
      <c r="BP524" s="26">
        <f>BO524/BO$3049</f>
        <v>0</v>
      </c>
      <c r="BQ524" s="26">
        <f>IF(OR(BD524=0, BH524=0,BN524=0,BP524=0), 0,BD524+BH524+BK524+BL524+BN524+BP524)</f>
        <v>0</v>
      </c>
      <c r="BR524" s="6">
        <f>IF(D524&gt;0,C524/D524,0)</f>
        <v>-0.61111111111111116</v>
      </c>
    </row>
    <row r="525" spans="1:70" x14ac:dyDescent="0.2">
      <c r="A525" s="15" t="s">
        <v>1287</v>
      </c>
      <c r="B525" s="15" t="s">
        <v>1288</v>
      </c>
      <c r="C525" s="15"/>
      <c r="D525" s="15">
        <v>0</v>
      </c>
      <c r="E525" s="15"/>
      <c r="F525" s="15"/>
      <c r="G525" s="15"/>
      <c r="H525" s="21"/>
      <c r="I525" s="15"/>
      <c r="J525" s="15"/>
      <c r="K525" s="15"/>
      <c r="L525" s="15"/>
      <c r="M525" s="15"/>
      <c r="N525" s="15"/>
      <c r="O525" s="15"/>
      <c r="P525" s="15"/>
      <c r="Q525" s="15"/>
      <c r="R525" s="15"/>
      <c r="S525" s="15">
        <v>3.3</v>
      </c>
      <c r="T525" s="15">
        <v>0</v>
      </c>
      <c r="U525" s="15">
        <v>0</v>
      </c>
      <c r="V525" s="15">
        <v>0</v>
      </c>
      <c r="W525" s="15">
        <v>0</v>
      </c>
      <c r="X525" s="15">
        <v>0</v>
      </c>
      <c r="Y525" s="15">
        <v>0</v>
      </c>
      <c r="Z525" s="15">
        <v>0</v>
      </c>
      <c r="AA525" s="15">
        <v>0</v>
      </c>
      <c r="AB525" s="15"/>
      <c r="AC525" s="15">
        <v>-65.53</v>
      </c>
      <c r="AD525" s="15">
        <v>-26.16</v>
      </c>
      <c r="AE525" s="15">
        <v>-65.53</v>
      </c>
      <c r="AF525" s="15">
        <v>-46.66</v>
      </c>
      <c r="AG525" s="15">
        <v>-25.16</v>
      </c>
      <c r="AH525" s="15">
        <v>-46.66</v>
      </c>
      <c r="AI525" s="15">
        <v>-113.3</v>
      </c>
      <c r="AJ525" s="15">
        <v>-32.08</v>
      </c>
      <c r="AK525" s="15">
        <v>-113.3</v>
      </c>
      <c r="AL525" s="15"/>
      <c r="AM525" s="15">
        <v>12.4</v>
      </c>
      <c r="AN525" s="15"/>
      <c r="AO525" s="15">
        <v>-180.64</v>
      </c>
      <c r="AP525" s="15">
        <v>-115.22</v>
      </c>
      <c r="AQ525" s="15">
        <v>-81.36</v>
      </c>
      <c r="AR525" s="15"/>
      <c r="AS525" s="15">
        <v>-2.65</v>
      </c>
      <c r="AT525" s="15">
        <v>-35.619999999999997</v>
      </c>
      <c r="AU525" s="15"/>
      <c r="AV525" s="15"/>
      <c r="AW525" s="15">
        <v>0</v>
      </c>
      <c r="AX525" s="16">
        <v>38234</v>
      </c>
      <c r="AZ525" s="6">
        <f>IF(D525&gt;0,H525/D525,0)</f>
        <v>0</v>
      </c>
      <c r="BA525" s="6">
        <f>AZ525*Q525</f>
        <v>0</v>
      </c>
      <c r="BB525" s="6">
        <f>IF(C525&gt;C$3054,C$3054,IF(C525&lt;C$3053,C$3053,C525))</f>
        <v>0</v>
      </c>
      <c r="BC525" s="6">
        <f>IF(BB525&gt;0,(D525/15)-BB525,0)</f>
        <v>0</v>
      </c>
      <c r="BD525" s="6">
        <f>BC525/BC$3049</f>
        <v>0</v>
      </c>
      <c r="BE525" s="15">
        <f>IF(AU525&gt;AU$3054,AU$3054,IF(AU525&lt;AU$3053,AU$3053,AU525))</f>
        <v>0</v>
      </c>
      <c r="BF525" s="15">
        <f>IF(I525&gt;I$3054,I$3054,IF(I525&lt;I$3053,I$3053,I525))</f>
        <v>0</v>
      </c>
      <c r="BG525" s="6">
        <f>IF(BE525&gt;0, BF525/BE525,0)</f>
        <v>0</v>
      </c>
      <c r="BH525" s="26">
        <f>BG525/BG$3049</f>
        <v>0</v>
      </c>
      <c r="BI525" s="26">
        <f>IF(AV525&gt;AV$3054,AV$3054,IF(AV525&lt;AV$3053,AV$3053,AV525))</f>
        <v>0</v>
      </c>
      <c r="BJ525" s="6">
        <f>IF(BI525&gt;0, BF525/BI525,0)</f>
        <v>0</v>
      </c>
      <c r="BK525" s="26">
        <f>BJ525/BJ$3049</f>
        <v>0</v>
      </c>
      <c r="BL525" s="6">
        <f>IF(_xlfn.NUMBERVALUE(AL525),IF(ABS(AL525)&lt;1,1-ABS(AL525),0),0)</f>
        <v>0</v>
      </c>
      <c r="BM525" s="6">
        <f>IF(F525&gt;F$3054,F$3054,IF(F525&lt;F$3053,F$3053,F525))</f>
        <v>0</v>
      </c>
      <c r="BN525" s="6">
        <f>IF(BM525&gt;0, BM525/BM$3049, BM525/BM$3050*-1)</f>
        <v>0</v>
      </c>
      <c r="BO525" s="6">
        <f>IF(O525&gt;O$3054,O$3054,IF(O525&lt;O$3053,O$3053,O525))</f>
        <v>0</v>
      </c>
      <c r="BP525" s="26">
        <f>BO525/BO$3049</f>
        <v>0</v>
      </c>
      <c r="BQ525" s="26">
        <f>IF(OR(BD525=0, BH525=0,BN525=0,BP525=0), 0,BD525+BH525+BK525+BL525+BN525+BP525)</f>
        <v>0</v>
      </c>
      <c r="BR525" s="6">
        <f>IF(D525&gt;0,C525/D525,0)</f>
        <v>0</v>
      </c>
    </row>
    <row r="526" spans="1:70" x14ac:dyDescent="0.2">
      <c r="A526" s="15" t="s">
        <v>1066</v>
      </c>
      <c r="B526" s="15" t="s">
        <v>1067</v>
      </c>
      <c r="C526" s="15">
        <v>-0.01</v>
      </c>
      <c r="D526" s="15">
        <v>0.36</v>
      </c>
      <c r="E526" s="15">
        <v>0.3</v>
      </c>
      <c r="F526" s="15">
        <v>105.56</v>
      </c>
      <c r="G526" s="15">
        <v>3.77</v>
      </c>
      <c r="H526" s="21">
        <v>152250000</v>
      </c>
      <c r="I526" s="15"/>
      <c r="J526" s="15"/>
      <c r="K526" s="15"/>
      <c r="L526" s="15"/>
      <c r="M526" s="15"/>
      <c r="N526" s="15">
        <v>0</v>
      </c>
      <c r="O526" s="15"/>
      <c r="P526" s="15"/>
      <c r="Q526" s="15">
        <v>0.1</v>
      </c>
      <c r="R526" s="15">
        <v>0.05</v>
      </c>
      <c r="S526" s="15">
        <v>1.08</v>
      </c>
      <c r="T526" s="15">
        <v>0.79</v>
      </c>
      <c r="U526" s="15">
        <v>0.79</v>
      </c>
      <c r="V526" s="15">
        <v>2.17</v>
      </c>
      <c r="W526" s="15">
        <v>2.17</v>
      </c>
      <c r="X526" s="15">
        <v>2.64</v>
      </c>
      <c r="Y526" s="15">
        <v>2.64</v>
      </c>
      <c r="Z526" s="15">
        <v>7.2</v>
      </c>
      <c r="AA526" s="15">
        <v>7.2</v>
      </c>
      <c r="AB526" s="15">
        <v>2.56</v>
      </c>
      <c r="AC526" s="15">
        <v>-4.8600000000000003</v>
      </c>
      <c r="AD526" s="15">
        <v>-13.5</v>
      </c>
      <c r="AE526" s="15">
        <v>-4.8600000000000003</v>
      </c>
      <c r="AF526" s="15">
        <v>-1.59</v>
      </c>
      <c r="AG526" s="15">
        <v>-5.37</v>
      </c>
      <c r="AH526" s="15">
        <v>-1.59</v>
      </c>
      <c r="AI526" s="15">
        <v>-5.21</v>
      </c>
      <c r="AJ526" s="15">
        <v>-16.13</v>
      </c>
      <c r="AK526" s="15">
        <v>-5.21</v>
      </c>
      <c r="AL526" s="15">
        <v>1.1499999999999999</v>
      </c>
      <c r="AM526" s="15">
        <v>287.97000000000003</v>
      </c>
      <c r="AN526" s="15">
        <v>16.27</v>
      </c>
      <c r="AO526" s="15">
        <v>2.2200000000000002</v>
      </c>
      <c r="AP526" s="15">
        <v>-0.41</v>
      </c>
      <c r="AQ526" s="15">
        <v>-0.43</v>
      </c>
      <c r="AR526" s="15"/>
      <c r="AS526" s="15">
        <v>4.88</v>
      </c>
      <c r="AT526" s="15">
        <v>14.64</v>
      </c>
      <c r="AU526" s="15"/>
      <c r="AV526" s="15"/>
      <c r="AW526" s="16">
        <v>161438</v>
      </c>
      <c r="AX526" s="16">
        <v>135473</v>
      </c>
      <c r="AZ526" s="6">
        <f>IF(D526&gt;0,H526/D526,0)</f>
        <v>422916666.66666669</v>
      </c>
      <c r="BA526" s="6">
        <f>AZ526*Q526</f>
        <v>42291666.666666672</v>
      </c>
      <c r="BB526" s="6">
        <f>IF(C526&gt;C$3054,C$3054,IF(C526&lt;C$3053,C$3053,C526))</f>
        <v>-0.01</v>
      </c>
      <c r="BC526" s="6">
        <f>IF(BB526&gt;0,(D526/15)-BB526,0)</f>
        <v>0</v>
      </c>
      <c r="BD526" s="6">
        <f>BC526/BC$3049</f>
        <v>0</v>
      </c>
      <c r="BE526" s="15">
        <f>IF(AU526&gt;AU$3054,AU$3054,IF(AU526&lt;AU$3053,AU$3053,AU526))</f>
        <v>0</v>
      </c>
      <c r="BF526" s="15">
        <f>IF(I526&gt;I$3054,I$3054,IF(I526&lt;I$3053,I$3053,I526))</f>
        <v>0</v>
      </c>
      <c r="BG526" s="6">
        <f>IF(BE526&gt;0, BF526/BE526,0)</f>
        <v>0</v>
      </c>
      <c r="BH526" s="26">
        <f>BG526/BG$3049</f>
        <v>0</v>
      </c>
      <c r="BI526" s="26">
        <f>IF(AV526&gt;AV$3054,AV$3054,IF(AV526&lt;AV$3053,AV$3053,AV526))</f>
        <v>0</v>
      </c>
      <c r="BJ526" s="6">
        <f>IF(BI526&gt;0, BF526/BI526,0)</f>
        <v>0</v>
      </c>
      <c r="BK526" s="26">
        <f>BJ526/BJ$3049</f>
        <v>0</v>
      </c>
      <c r="BL526" s="6">
        <f>IF(_xlfn.NUMBERVALUE(AL526),IF(ABS(AL526)&lt;1,1-ABS(AL526),0),0)</f>
        <v>0</v>
      </c>
      <c r="BM526" s="6">
        <f>IF(F526&gt;F$3054,F$3054,IF(F526&lt;F$3053,F$3053,F526))</f>
        <v>105.56</v>
      </c>
      <c r="BN526" s="6">
        <f>IF(BM526&gt;0, BM526/BM$3049, BM526/BM$3050*-1)</f>
        <v>0.13335564985089765</v>
      </c>
      <c r="BO526" s="6">
        <f>IF(O526&gt;O$3054,O$3054,IF(O526&lt;O$3053,O$3053,O526))</f>
        <v>0</v>
      </c>
      <c r="BP526" s="26">
        <f>BO526/BO$3049</f>
        <v>0</v>
      </c>
      <c r="BQ526" s="26">
        <f>IF(OR(BD526=0, BH526=0,BN526=0,BP526=0), 0,BD526+BH526+BK526+BL526+BN526+BP526)</f>
        <v>0</v>
      </c>
      <c r="BR526" s="6">
        <f>IF(D526&gt;0,C526/D526,0)</f>
        <v>-2.777777777777778E-2</v>
      </c>
    </row>
    <row r="527" spans="1:70" x14ac:dyDescent="0.2">
      <c r="A527" s="15" t="s">
        <v>1099</v>
      </c>
      <c r="B527" s="15" t="s">
        <v>1100</v>
      </c>
      <c r="C527" s="15">
        <v>-0.03</v>
      </c>
      <c r="D527" s="15">
        <v>0.25</v>
      </c>
      <c r="E527" s="15">
        <v>0.15</v>
      </c>
      <c r="F527" s="15">
        <v>706.45</v>
      </c>
      <c r="G527" s="15">
        <v>0.84</v>
      </c>
      <c r="H527" s="21">
        <v>181850000</v>
      </c>
      <c r="I527" s="15"/>
      <c r="J527" s="15">
        <v>0</v>
      </c>
      <c r="K527" s="15"/>
      <c r="L527" s="15">
        <v>0</v>
      </c>
      <c r="M527" s="15"/>
      <c r="N527" s="15">
        <v>0</v>
      </c>
      <c r="O527" s="15"/>
      <c r="P527" s="15"/>
      <c r="Q527" s="15">
        <v>0.3</v>
      </c>
      <c r="R527" s="15">
        <v>0.05</v>
      </c>
      <c r="S527" s="15">
        <v>1.59</v>
      </c>
      <c r="T527" s="15">
        <v>36.68</v>
      </c>
      <c r="U527" s="15">
        <v>36.68</v>
      </c>
      <c r="V527" s="15">
        <v>48.23</v>
      </c>
      <c r="W527" s="15">
        <v>48.23</v>
      </c>
      <c r="X527" s="15">
        <v>90.51</v>
      </c>
      <c r="Y527" s="15">
        <v>90.51</v>
      </c>
      <c r="Z527" s="15">
        <v>119.01</v>
      </c>
      <c r="AA527" s="15">
        <v>119.01</v>
      </c>
      <c r="AB527" s="15">
        <v>0.4</v>
      </c>
      <c r="AC527" s="15">
        <v>-4.5999999999999996</v>
      </c>
      <c r="AD527" s="15">
        <v>-3.4</v>
      </c>
      <c r="AE527" s="15">
        <v>-4.5999999999999996</v>
      </c>
      <c r="AF527" s="15">
        <v>-3.81</v>
      </c>
      <c r="AG527" s="15">
        <v>-2.99</v>
      </c>
      <c r="AH527" s="15">
        <v>-3.81</v>
      </c>
      <c r="AI527" s="15">
        <v>-9.5399999999999991</v>
      </c>
      <c r="AJ527" s="15">
        <v>-6.18</v>
      </c>
      <c r="AK527" s="15">
        <v>-9.5399999999999991</v>
      </c>
      <c r="AL527" s="15">
        <v>0.21</v>
      </c>
      <c r="AM527" s="15">
        <v>648.77</v>
      </c>
      <c r="AN527" s="15">
        <v>20.95</v>
      </c>
      <c r="AO527" s="15">
        <v>35.75</v>
      </c>
      <c r="AP527" s="15">
        <v>7.91</v>
      </c>
      <c r="AQ527" s="15">
        <v>-12.38</v>
      </c>
      <c r="AR527" s="15"/>
      <c r="AS527" s="15">
        <v>245.5</v>
      </c>
      <c r="AT527" s="15"/>
      <c r="AU527" s="15"/>
      <c r="AV527" s="15"/>
      <c r="AW527" s="16">
        <v>369560</v>
      </c>
      <c r="AX527" s="16">
        <v>574553</v>
      </c>
      <c r="AZ527" s="6">
        <f>IF(D527&gt;0,H527/D527,0)</f>
        <v>727400000</v>
      </c>
      <c r="BA527" s="6">
        <f>AZ527*Q527</f>
        <v>218220000</v>
      </c>
      <c r="BB527" s="6">
        <f>IF(C527&gt;C$3054,C$3054,IF(C527&lt;C$3053,C$3053,C527))</f>
        <v>-0.03</v>
      </c>
      <c r="BC527" s="6">
        <f>IF(BB527&gt;0,(D527/15)-BB527,0)</f>
        <v>0</v>
      </c>
      <c r="BD527" s="6">
        <f>BC527/BC$3049</f>
        <v>0</v>
      </c>
      <c r="BE527" s="15">
        <f>IF(AU527&gt;AU$3054,AU$3054,IF(AU527&lt;AU$3053,AU$3053,AU527))</f>
        <v>0</v>
      </c>
      <c r="BF527" s="15">
        <f>IF(I527&gt;I$3054,I$3054,IF(I527&lt;I$3053,I$3053,I527))</f>
        <v>0</v>
      </c>
      <c r="BG527" s="6">
        <f>IF(BE527&gt;0, BF527/BE527,0)</f>
        <v>0</v>
      </c>
      <c r="BH527" s="26">
        <f>BG527/BG$3049</f>
        <v>0</v>
      </c>
      <c r="BI527" s="26">
        <f>IF(AV527&gt;AV$3054,AV$3054,IF(AV527&lt;AV$3053,AV$3053,AV527))</f>
        <v>0</v>
      </c>
      <c r="BJ527" s="6">
        <f>IF(BI527&gt;0, BF527/BI527,0)</f>
        <v>0</v>
      </c>
      <c r="BK527" s="26">
        <f>BJ527/BJ$3049</f>
        <v>0</v>
      </c>
      <c r="BL527" s="6">
        <f>IF(_xlfn.NUMBERVALUE(AL527),IF(ABS(AL527)&lt;1,1-ABS(AL527),0),0)</f>
        <v>0.79</v>
      </c>
      <c r="BM527" s="6">
        <f>IF(F527&gt;F$3054,F$3054,IF(F527&lt;F$3053,F$3053,F527))</f>
        <v>706.45</v>
      </c>
      <c r="BN527" s="6">
        <f>IF(BM527&gt;0, BM527/BM$3049, BM527/BM$3050*-1)</f>
        <v>0.89246967447107473</v>
      </c>
      <c r="BO527" s="6">
        <f>IF(O527&gt;O$3054,O$3054,IF(O527&lt;O$3053,O$3053,O527))</f>
        <v>0</v>
      </c>
      <c r="BP527" s="26">
        <f>BO527/BO$3049</f>
        <v>0</v>
      </c>
      <c r="BQ527" s="26">
        <f>IF(OR(BD527=0, BH527=0,BN527=0,BP527=0), 0,BD527+BH527+BK527+BL527+BN527+BP527)</f>
        <v>0</v>
      </c>
      <c r="BR527" s="6">
        <f>IF(D527&gt;0,C527/D527,0)</f>
        <v>-0.12</v>
      </c>
    </row>
    <row r="528" spans="1:70" x14ac:dyDescent="0.2">
      <c r="A528" s="15" t="s">
        <v>1020</v>
      </c>
      <c r="B528" s="15" t="s">
        <v>1021</v>
      </c>
      <c r="C528" s="15"/>
      <c r="D528" s="15">
        <v>0</v>
      </c>
      <c r="E528" s="15"/>
      <c r="F528" s="15"/>
      <c r="G528" s="15"/>
      <c r="H528" s="21"/>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v>0</v>
      </c>
      <c r="AX528" s="15"/>
      <c r="AZ528" s="6">
        <f>IF(D528&gt;0,H528/D528,0)</f>
        <v>0</v>
      </c>
      <c r="BA528" s="6">
        <f>AZ528*Q528</f>
        <v>0</v>
      </c>
      <c r="BB528" s="6">
        <f>IF(C528&gt;C$3054,C$3054,IF(C528&lt;C$3053,C$3053,C528))</f>
        <v>0</v>
      </c>
      <c r="BC528" s="6">
        <f>IF(BB528&gt;0,(D528/15)-BB528,0)</f>
        <v>0</v>
      </c>
      <c r="BD528" s="6">
        <f>BC528/BC$3049</f>
        <v>0</v>
      </c>
      <c r="BE528" s="15">
        <f>IF(AU528&gt;AU$3054,AU$3054,IF(AU528&lt;AU$3053,AU$3053,AU528))</f>
        <v>0</v>
      </c>
      <c r="BF528" s="15">
        <f>IF(I528&gt;I$3054,I$3054,IF(I528&lt;I$3053,I$3053,I528))</f>
        <v>0</v>
      </c>
      <c r="BG528" s="6">
        <f>IF(BE528&gt;0, BF528/BE528,0)</f>
        <v>0</v>
      </c>
      <c r="BH528" s="26">
        <f>BG528/BG$3049</f>
        <v>0</v>
      </c>
      <c r="BI528" s="26">
        <f>IF(AV528&gt;AV$3054,AV$3054,IF(AV528&lt;AV$3053,AV$3053,AV528))</f>
        <v>0</v>
      </c>
      <c r="BJ528" s="6">
        <f>IF(BI528&gt;0, BF528/BI528,0)</f>
        <v>0</v>
      </c>
      <c r="BK528" s="26">
        <f>BJ528/BJ$3049</f>
        <v>0</v>
      </c>
      <c r="BL528" s="6">
        <f>IF(_xlfn.NUMBERVALUE(AL528),IF(ABS(AL528)&lt;1,1-ABS(AL528),0),0)</f>
        <v>0</v>
      </c>
      <c r="BM528" s="6">
        <f>IF(F528&gt;F$3054,F$3054,IF(F528&lt;F$3053,F$3053,F528))</f>
        <v>0</v>
      </c>
      <c r="BN528" s="6">
        <f>IF(BM528&gt;0, BM528/BM$3049, BM528/BM$3050*-1)</f>
        <v>0</v>
      </c>
      <c r="BO528" s="6">
        <f>IF(O528&gt;O$3054,O$3054,IF(O528&lt;O$3053,O$3053,O528))</f>
        <v>0</v>
      </c>
      <c r="BP528" s="26">
        <f>BO528/BO$3049</f>
        <v>0</v>
      </c>
      <c r="BQ528" s="26">
        <f>IF(OR(BD528=0, BH528=0,BN528=0,BP528=0), 0,BD528+BH528+BK528+BL528+BN528+BP528)</f>
        <v>0</v>
      </c>
      <c r="BR528" s="6">
        <f>IF(D528&gt;0,C528/D528,0)</f>
        <v>0</v>
      </c>
    </row>
    <row r="529" spans="1:70" x14ac:dyDescent="0.2">
      <c r="A529" s="15" t="s">
        <v>1235</v>
      </c>
      <c r="B529" s="15" t="s">
        <v>1236</v>
      </c>
      <c r="C529" s="15">
        <v>0.6</v>
      </c>
      <c r="D529" s="15">
        <v>11.06</v>
      </c>
      <c r="E529" s="15">
        <v>7.87</v>
      </c>
      <c r="F529" s="15">
        <v>144.76</v>
      </c>
      <c r="G529" s="15">
        <v>1.42</v>
      </c>
      <c r="H529" s="21">
        <v>6350000000</v>
      </c>
      <c r="I529" s="15">
        <v>18.309999999999999</v>
      </c>
      <c r="J529" s="15">
        <v>0.03</v>
      </c>
      <c r="K529" s="15">
        <v>0.03</v>
      </c>
      <c r="L529" s="15">
        <v>0.06</v>
      </c>
      <c r="M529" s="15">
        <v>0.06</v>
      </c>
      <c r="N529" s="15">
        <v>0.06</v>
      </c>
      <c r="O529" s="15">
        <v>0.54</v>
      </c>
      <c r="P529" s="15">
        <v>34.200000000000003</v>
      </c>
      <c r="Q529" s="15">
        <v>7.87</v>
      </c>
      <c r="R529" s="15">
        <v>0.96</v>
      </c>
      <c r="S529" s="15">
        <v>1.4</v>
      </c>
      <c r="T529" s="15">
        <v>12.01</v>
      </c>
      <c r="U529" s="15">
        <v>12.01</v>
      </c>
      <c r="V529" s="15">
        <v>14.51</v>
      </c>
      <c r="W529" s="15">
        <v>14.51</v>
      </c>
      <c r="X529" s="15">
        <v>24.44</v>
      </c>
      <c r="Y529" s="15">
        <v>24.44</v>
      </c>
      <c r="Z529" s="15">
        <v>29.53</v>
      </c>
      <c r="AA529" s="15">
        <v>29.53</v>
      </c>
      <c r="AB529" s="15">
        <v>141.85</v>
      </c>
      <c r="AC529" s="15">
        <v>7.07</v>
      </c>
      <c r="AD529" s="15">
        <v>-1.95</v>
      </c>
      <c r="AE529" s="15">
        <v>7.07</v>
      </c>
      <c r="AF529" s="15">
        <v>4.9000000000000004</v>
      </c>
      <c r="AG529" s="15">
        <v>-1.38</v>
      </c>
      <c r="AH529" s="15">
        <v>4.9000000000000004</v>
      </c>
      <c r="AI529" s="15">
        <v>8.08</v>
      </c>
      <c r="AJ529" s="15">
        <v>-3.45</v>
      </c>
      <c r="AK529" s="15">
        <v>8.08</v>
      </c>
      <c r="AL529" s="15">
        <v>1.26</v>
      </c>
      <c r="AM529" s="15">
        <v>566.97</v>
      </c>
      <c r="AN529" s="15">
        <v>45.52</v>
      </c>
      <c r="AO529" s="15">
        <v>10.53</v>
      </c>
      <c r="AP529" s="15">
        <v>5.78</v>
      </c>
      <c r="AQ529" s="15">
        <v>4.53</v>
      </c>
      <c r="AR529" s="15"/>
      <c r="AS529" s="15">
        <v>0.47</v>
      </c>
      <c r="AT529" s="15">
        <v>2.31</v>
      </c>
      <c r="AU529" s="15"/>
      <c r="AV529" s="15">
        <v>-14.19</v>
      </c>
      <c r="AW529" s="15">
        <v>3650000</v>
      </c>
      <c r="AX529" s="15">
        <v>2060000</v>
      </c>
      <c r="AZ529" s="6">
        <f>IF(D529&gt;0,H529/D529,0)</f>
        <v>574141048.82459307</v>
      </c>
      <c r="BA529" s="6">
        <f>AZ529*Q529</f>
        <v>4518490054.249548</v>
      </c>
      <c r="BB529" s="6">
        <f>IF(C529&gt;C$3054,C$3054,IF(C529&lt;C$3053,C$3053,C529))</f>
        <v>0.6</v>
      </c>
      <c r="BC529" s="6">
        <f>IF(BB529&gt;0,(D529/15)-BB529,0)</f>
        <v>0.13733333333333342</v>
      </c>
      <c r="BD529" s="6">
        <f>BC529/BC$3049</f>
        <v>2.6447554243163453E-2</v>
      </c>
      <c r="BE529" s="15">
        <f>IF(AU529&gt;AU$3054,AU$3054,IF(AU529&lt;AU$3053,AU$3053,AU529))</f>
        <v>0</v>
      </c>
      <c r="BF529" s="15">
        <f>IF(I529&gt;I$3054,I$3054,IF(I529&lt;I$3053,I$3053,I529))</f>
        <v>18.309999999999999</v>
      </c>
      <c r="BG529" s="6">
        <f>IF(BE529&gt;0, BF529/BE529,0)</f>
        <v>0</v>
      </c>
      <c r="BH529" s="26">
        <f>BG529/BG$3049</f>
        <v>0</v>
      </c>
      <c r="BI529" s="26">
        <f>IF(AV529&gt;AV$3054,AV$3054,IF(AV529&lt;AV$3053,AV$3053,AV529))</f>
        <v>-14.19</v>
      </c>
      <c r="BJ529" s="6">
        <f>IF(BI529&gt;0, BF529/BI529,0)</f>
        <v>0</v>
      </c>
      <c r="BK529" s="26">
        <f>BJ529/BJ$3049</f>
        <v>0</v>
      </c>
      <c r="BL529" s="6">
        <f>IF(_xlfn.NUMBERVALUE(AL529),IF(ABS(AL529)&lt;1,1-ABS(AL529),0),0)</f>
        <v>0</v>
      </c>
      <c r="BM529" s="6">
        <f>IF(F529&gt;F$3054,F$3054,IF(F529&lt;F$3053,F$3053,F529))</f>
        <v>144.76</v>
      </c>
      <c r="BN529" s="6">
        <f>IF(BM529&gt;0, BM529/BM$3049, BM529/BM$3050*-1)</f>
        <v>0.18287764183796837</v>
      </c>
      <c r="BO529" s="6">
        <f>IF(O529&gt;O$3054,O$3054,IF(O529&lt;O$3053,O$3053,O529))</f>
        <v>0.54</v>
      </c>
      <c r="BP529" s="26">
        <f>BO529/BO$3049</f>
        <v>5.0919905636565305E-3</v>
      </c>
      <c r="BQ529" s="26">
        <f>IF(OR(BD529=0, BH529=0,BN529=0,BP529=0), 0,BD529+BH529+BK529+BL529+BN529+BP529)</f>
        <v>0</v>
      </c>
      <c r="BR529" s="6">
        <f>IF(D529&gt;0,C529/D529,0)</f>
        <v>5.4249547920433995E-2</v>
      </c>
    </row>
    <row r="530" spans="1:70" x14ac:dyDescent="0.2">
      <c r="A530" s="15" t="s">
        <v>1046</v>
      </c>
      <c r="B530" s="15" t="s">
        <v>1047</v>
      </c>
      <c r="C530" s="15"/>
      <c r="D530" s="15">
        <v>0</v>
      </c>
      <c r="E530" s="15"/>
      <c r="F530" s="15"/>
      <c r="G530" s="15"/>
      <c r="H530" s="21"/>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v>0</v>
      </c>
      <c r="AX530" s="15"/>
      <c r="AZ530" s="6">
        <f>IF(D530&gt;0,H530/D530,0)</f>
        <v>0</v>
      </c>
      <c r="BA530" s="6">
        <f>AZ530*Q530</f>
        <v>0</v>
      </c>
      <c r="BB530" s="6">
        <f>IF(C530&gt;C$3054,C$3054,IF(C530&lt;C$3053,C$3053,C530))</f>
        <v>0</v>
      </c>
      <c r="BC530" s="6">
        <f>IF(BB530&gt;0,(D530/15)-BB530,0)</f>
        <v>0</v>
      </c>
      <c r="BD530" s="6">
        <f>BC530/BC$3049</f>
        <v>0</v>
      </c>
      <c r="BE530" s="15">
        <f>IF(AU530&gt;AU$3054,AU$3054,IF(AU530&lt;AU$3053,AU$3053,AU530))</f>
        <v>0</v>
      </c>
      <c r="BF530" s="15">
        <f>IF(I530&gt;I$3054,I$3054,IF(I530&lt;I$3053,I$3053,I530))</f>
        <v>0</v>
      </c>
      <c r="BG530" s="6">
        <f>IF(BE530&gt;0, BF530/BE530,0)</f>
        <v>0</v>
      </c>
      <c r="BH530" s="26">
        <f>BG530/BG$3049</f>
        <v>0</v>
      </c>
      <c r="BI530" s="26">
        <f>IF(AV530&gt;AV$3054,AV$3054,IF(AV530&lt;AV$3053,AV$3053,AV530))</f>
        <v>0</v>
      </c>
      <c r="BJ530" s="6">
        <f>IF(BI530&gt;0, BF530/BI530,0)</f>
        <v>0</v>
      </c>
      <c r="BK530" s="26">
        <f>BJ530/BJ$3049</f>
        <v>0</v>
      </c>
      <c r="BL530" s="6">
        <f>IF(_xlfn.NUMBERVALUE(AL530),IF(ABS(AL530)&lt;1,1-ABS(AL530),0),0)</f>
        <v>0</v>
      </c>
      <c r="BM530" s="6">
        <f>IF(F530&gt;F$3054,F$3054,IF(F530&lt;F$3053,F$3053,F530))</f>
        <v>0</v>
      </c>
      <c r="BN530" s="6">
        <f>IF(BM530&gt;0, BM530/BM$3049, BM530/BM$3050*-1)</f>
        <v>0</v>
      </c>
      <c r="BO530" s="6">
        <f>IF(O530&gt;O$3054,O$3054,IF(O530&lt;O$3053,O$3053,O530))</f>
        <v>0</v>
      </c>
      <c r="BP530" s="26">
        <f>BO530/BO$3049</f>
        <v>0</v>
      </c>
      <c r="BQ530" s="26">
        <f>IF(OR(BD530=0, BH530=0,BN530=0,BP530=0), 0,BD530+BH530+BK530+BL530+BN530+BP530)</f>
        <v>0</v>
      </c>
      <c r="BR530" s="6">
        <f>IF(D530&gt;0,C530/D530,0)</f>
        <v>0</v>
      </c>
    </row>
    <row r="531" spans="1:70" x14ac:dyDescent="0.2">
      <c r="A531" s="15" t="s">
        <v>1103</v>
      </c>
      <c r="B531" s="15" t="s">
        <v>1104</v>
      </c>
      <c r="C531" s="15">
        <v>0</v>
      </c>
      <c r="D531" s="15">
        <v>0.01</v>
      </c>
      <c r="E531" s="15">
        <v>0.01</v>
      </c>
      <c r="F531" s="15">
        <v>106.35</v>
      </c>
      <c r="G531" s="15">
        <v>1.65</v>
      </c>
      <c r="H531" s="21">
        <v>17790000</v>
      </c>
      <c r="I531" s="15">
        <v>5.83</v>
      </c>
      <c r="J531" s="15">
        <v>0</v>
      </c>
      <c r="K531" s="15"/>
      <c r="L531" s="15">
        <v>0</v>
      </c>
      <c r="M531" s="15"/>
      <c r="N531" s="15">
        <v>0</v>
      </c>
      <c r="O531" s="15"/>
      <c r="P531" s="15"/>
      <c r="Q531" s="15">
        <v>0.01</v>
      </c>
      <c r="R531" s="15">
        <v>0</v>
      </c>
      <c r="S531" s="15">
        <v>3.19</v>
      </c>
      <c r="T531" s="15">
        <v>0</v>
      </c>
      <c r="U531" s="15">
        <v>0</v>
      </c>
      <c r="V531" s="15">
        <v>9.8699999999999992</v>
      </c>
      <c r="W531" s="15">
        <v>9.8699999999999992</v>
      </c>
      <c r="X531" s="15">
        <v>0</v>
      </c>
      <c r="Y531" s="15">
        <v>0</v>
      </c>
      <c r="Z531" s="15">
        <v>13.21</v>
      </c>
      <c r="AA531" s="15">
        <v>13.21</v>
      </c>
      <c r="AB531" s="15"/>
      <c r="AC531" s="15">
        <v>25.07</v>
      </c>
      <c r="AD531" s="15">
        <v>-48.66</v>
      </c>
      <c r="AE531" s="15">
        <v>25.07</v>
      </c>
      <c r="AF531" s="15">
        <v>19.329999999999998</v>
      </c>
      <c r="AG531" s="15">
        <v>-35.22</v>
      </c>
      <c r="AH531" s="15">
        <v>19.329999999999998</v>
      </c>
      <c r="AI531" s="15">
        <v>25.07</v>
      </c>
      <c r="AJ531" s="15">
        <v>-60.5</v>
      </c>
      <c r="AK531" s="15">
        <v>25.07</v>
      </c>
      <c r="AL531" s="15">
        <v>-0.8</v>
      </c>
      <c r="AM531" s="16">
        <v>1343.15</v>
      </c>
      <c r="AN531" s="15"/>
      <c r="AO531" s="16">
        <v>-5357.87</v>
      </c>
      <c r="AP531" s="16">
        <v>-5409.21</v>
      </c>
      <c r="AQ531" s="16">
        <v>4069.5</v>
      </c>
      <c r="AR531" s="15"/>
      <c r="AS531" s="15">
        <v>-74.05</v>
      </c>
      <c r="AT531" s="15">
        <v>-15.15</v>
      </c>
      <c r="AU531" s="15"/>
      <c r="AV531" s="15"/>
      <c r="AW531" s="15">
        <v>15430000</v>
      </c>
      <c r="AX531" s="15">
        <v>3350000</v>
      </c>
      <c r="AZ531" s="6">
        <f>IF(D531&gt;0,H531/D531,0)</f>
        <v>1779000000</v>
      </c>
      <c r="BA531" s="6">
        <f>AZ531*Q531</f>
        <v>17790000</v>
      </c>
      <c r="BB531" s="6">
        <f>IF(C531&gt;C$3054,C$3054,IF(C531&lt;C$3053,C$3053,C531))</f>
        <v>0</v>
      </c>
      <c r="BC531" s="6">
        <f>IF(BB531&gt;0,(D531/15)-BB531,0)</f>
        <v>0</v>
      </c>
      <c r="BD531" s="6">
        <f>BC531/BC$3049</f>
        <v>0</v>
      </c>
      <c r="BE531" s="15">
        <f>IF(AU531&gt;AU$3054,AU$3054,IF(AU531&lt;AU$3053,AU$3053,AU531))</f>
        <v>0</v>
      </c>
      <c r="BF531" s="15">
        <f>IF(I531&gt;I$3054,I$3054,IF(I531&lt;I$3053,I$3053,I531))</f>
        <v>5.83</v>
      </c>
      <c r="BG531" s="6">
        <f>IF(BE531&gt;0, BF531/BE531,0)</f>
        <v>0</v>
      </c>
      <c r="BH531" s="26">
        <f>BG531/BG$3049</f>
        <v>0</v>
      </c>
      <c r="BI531" s="26">
        <f>IF(AV531&gt;AV$3054,AV$3054,IF(AV531&lt;AV$3053,AV$3053,AV531))</f>
        <v>0</v>
      </c>
      <c r="BJ531" s="6">
        <f>IF(BI531&gt;0, BF531/BI531,0)</f>
        <v>0</v>
      </c>
      <c r="BK531" s="26">
        <f>BJ531/BJ$3049</f>
        <v>0</v>
      </c>
      <c r="BL531" s="6">
        <f>IF(_xlfn.NUMBERVALUE(AL531),IF(ABS(AL531)&lt;1,1-ABS(AL531),0),0)</f>
        <v>0.19999999999999996</v>
      </c>
      <c r="BM531" s="6">
        <f>IF(F531&gt;F$3054,F$3054,IF(F531&lt;F$3053,F$3053,F531))</f>
        <v>106.35</v>
      </c>
      <c r="BN531" s="6">
        <f>IF(BM531&gt;0, BM531/BM$3049, BM531/BM$3050*-1)</f>
        <v>0.13435366958737177</v>
      </c>
      <c r="BO531" s="6">
        <f>IF(O531&gt;O$3054,O$3054,IF(O531&lt;O$3053,O$3053,O531))</f>
        <v>0</v>
      </c>
      <c r="BP531" s="26">
        <f>BO531/BO$3049</f>
        <v>0</v>
      </c>
      <c r="BQ531" s="26">
        <f>IF(OR(BD531=0, BH531=0,BN531=0,BP531=0), 0,BD531+BH531+BK531+BL531+BN531+BP531)</f>
        <v>0</v>
      </c>
      <c r="BR531" s="6">
        <f>IF(D531&gt;0,C531/D531,0)</f>
        <v>0</v>
      </c>
    </row>
    <row r="532" spans="1:70" x14ac:dyDescent="0.2">
      <c r="A532" s="15" t="s">
        <v>1192</v>
      </c>
      <c r="B532" s="15" t="s">
        <v>1193</v>
      </c>
      <c r="C532" s="15"/>
      <c r="D532" s="15">
        <v>0.03</v>
      </c>
      <c r="E532" s="15"/>
      <c r="F532" s="15"/>
      <c r="G532" s="15"/>
      <c r="H532" s="21">
        <v>1360000</v>
      </c>
      <c r="I532" s="15"/>
      <c r="J532" s="15"/>
      <c r="K532" s="15"/>
      <c r="L532" s="15"/>
      <c r="M532" s="15"/>
      <c r="N532" s="15"/>
      <c r="O532" s="15"/>
      <c r="P532" s="15"/>
      <c r="Q532" s="15"/>
      <c r="R532" s="15"/>
      <c r="S532" s="15">
        <v>0.41</v>
      </c>
      <c r="T532" s="15">
        <v>0</v>
      </c>
      <c r="U532" s="15">
        <v>0</v>
      </c>
      <c r="V532" s="15">
        <v>0</v>
      </c>
      <c r="W532" s="15">
        <v>0</v>
      </c>
      <c r="X532" s="15">
        <v>0</v>
      </c>
      <c r="Y532" s="15">
        <v>0</v>
      </c>
      <c r="Z532" s="15">
        <v>0</v>
      </c>
      <c r="AA532" s="15">
        <v>0</v>
      </c>
      <c r="AB532" s="15"/>
      <c r="AC532" s="15">
        <v>-99.06</v>
      </c>
      <c r="AD532" s="15">
        <v>-91.47</v>
      </c>
      <c r="AE532" s="15">
        <v>-99.06</v>
      </c>
      <c r="AF532" s="15">
        <v>-49.82</v>
      </c>
      <c r="AG532" s="15">
        <v>-67.849999999999994</v>
      </c>
      <c r="AH532" s="15">
        <v>-49.82</v>
      </c>
      <c r="AI532" s="15">
        <v>-99.06</v>
      </c>
      <c r="AJ532" s="15">
        <v>-91.47</v>
      </c>
      <c r="AK532" s="15">
        <v>-99.06</v>
      </c>
      <c r="AL532" s="15"/>
      <c r="AM532" s="15">
        <v>18.72</v>
      </c>
      <c r="AN532" s="15"/>
      <c r="AO532" s="16">
        <v>-2459.6999999999998</v>
      </c>
      <c r="AP532" s="16">
        <v>-2683.25</v>
      </c>
      <c r="AQ532" s="16">
        <v>-2683.25</v>
      </c>
      <c r="AR532" s="15"/>
      <c r="AS532" s="15">
        <v>-24.52</v>
      </c>
      <c r="AT532" s="15">
        <v>12.56</v>
      </c>
      <c r="AU532" s="15"/>
      <c r="AV532" s="15"/>
      <c r="AW532" s="15">
        <v>0</v>
      </c>
      <c r="AX532" s="15"/>
      <c r="AZ532" s="6">
        <f>IF(D532&gt;0,H532/D532,0)</f>
        <v>45333333.333333336</v>
      </c>
      <c r="BA532" s="6">
        <f>AZ532*Q532</f>
        <v>0</v>
      </c>
      <c r="BB532" s="6">
        <f>IF(C532&gt;C$3054,C$3054,IF(C532&lt;C$3053,C$3053,C532))</f>
        <v>0</v>
      </c>
      <c r="BC532" s="6">
        <f>IF(BB532&gt;0,(D532/15)-BB532,0)</f>
        <v>0</v>
      </c>
      <c r="BD532" s="6">
        <f>BC532/BC$3049</f>
        <v>0</v>
      </c>
      <c r="BE532" s="15">
        <f>IF(AU532&gt;AU$3054,AU$3054,IF(AU532&lt;AU$3053,AU$3053,AU532))</f>
        <v>0</v>
      </c>
      <c r="BF532" s="15">
        <f>IF(I532&gt;I$3054,I$3054,IF(I532&lt;I$3053,I$3053,I532))</f>
        <v>0</v>
      </c>
      <c r="BG532" s="6">
        <f>IF(BE532&gt;0, BF532/BE532,0)</f>
        <v>0</v>
      </c>
      <c r="BH532" s="26">
        <f>BG532/BG$3049</f>
        <v>0</v>
      </c>
      <c r="BI532" s="26">
        <f>IF(AV532&gt;AV$3054,AV$3054,IF(AV532&lt;AV$3053,AV$3053,AV532))</f>
        <v>0</v>
      </c>
      <c r="BJ532" s="6">
        <f>IF(BI532&gt;0, BF532/BI532,0)</f>
        <v>0</v>
      </c>
      <c r="BK532" s="26">
        <f>BJ532/BJ$3049</f>
        <v>0</v>
      </c>
      <c r="BL532" s="6">
        <f>IF(_xlfn.NUMBERVALUE(AL532),IF(ABS(AL532)&lt;1,1-ABS(AL532),0),0)</f>
        <v>0</v>
      </c>
      <c r="BM532" s="6">
        <f>IF(F532&gt;F$3054,F$3054,IF(F532&lt;F$3053,F$3053,F532))</f>
        <v>0</v>
      </c>
      <c r="BN532" s="6">
        <f>IF(BM532&gt;0, BM532/BM$3049, BM532/BM$3050*-1)</f>
        <v>0</v>
      </c>
      <c r="BO532" s="6">
        <f>IF(O532&gt;O$3054,O$3054,IF(O532&lt;O$3053,O$3053,O532))</f>
        <v>0</v>
      </c>
      <c r="BP532" s="26">
        <f>BO532/BO$3049</f>
        <v>0</v>
      </c>
      <c r="BQ532" s="26">
        <f>IF(OR(BD532=0, BH532=0,BN532=0,BP532=0), 0,BD532+BH532+BK532+BL532+BN532+BP532)</f>
        <v>0</v>
      </c>
      <c r="BR532" s="6">
        <f>IF(D532&gt;0,C532/D532,0)</f>
        <v>0</v>
      </c>
    </row>
    <row r="533" spans="1:70" x14ac:dyDescent="0.2">
      <c r="A533" s="15" t="s">
        <v>1204</v>
      </c>
      <c r="B533" s="15" t="s">
        <v>1205</v>
      </c>
      <c r="C533" s="15">
        <v>-0.01</v>
      </c>
      <c r="D533" s="15">
        <v>0</v>
      </c>
      <c r="E533" s="15">
        <v>0</v>
      </c>
      <c r="F533" s="15">
        <v>0</v>
      </c>
      <c r="G533" s="15"/>
      <c r="H533" s="21">
        <v>1060000</v>
      </c>
      <c r="I533" s="15"/>
      <c r="J533" s="15">
        <v>0</v>
      </c>
      <c r="K533" s="15">
        <v>0.02</v>
      </c>
      <c r="L533" s="15">
        <v>0</v>
      </c>
      <c r="M533" s="15">
        <v>0.02</v>
      </c>
      <c r="N533" s="15">
        <v>0</v>
      </c>
      <c r="O533" s="15">
        <v>750</v>
      </c>
      <c r="P533" s="15"/>
      <c r="Q533" s="15">
        <v>0</v>
      </c>
      <c r="R533" s="15">
        <v>0</v>
      </c>
      <c r="S533" s="15">
        <v>0.12</v>
      </c>
      <c r="T533" s="15">
        <v>0</v>
      </c>
      <c r="U533" s="15">
        <v>0</v>
      </c>
      <c r="V533" s="15">
        <v>256.02</v>
      </c>
      <c r="W533" s="15">
        <v>256.02</v>
      </c>
      <c r="X533" s="15"/>
      <c r="Y533" s="15"/>
      <c r="Z533" s="15"/>
      <c r="AA533" s="15"/>
      <c r="AB533" s="15">
        <v>-375.56</v>
      </c>
      <c r="AC533" s="15">
        <v>-200.09</v>
      </c>
      <c r="AD533" s="15">
        <v>-50.21</v>
      </c>
      <c r="AE533" s="15">
        <v>-200.09</v>
      </c>
      <c r="AF533" s="15">
        <v>-165.21</v>
      </c>
      <c r="AG533" s="15">
        <v>-45.71</v>
      </c>
      <c r="AH533" s="15">
        <v>-165.21</v>
      </c>
      <c r="AI533" s="15">
        <v>-200.09</v>
      </c>
      <c r="AJ533" s="15">
        <v>-50.21</v>
      </c>
      <c r="AK533" s="15">
        <v>-200.09</v>
      </c>
      <c r="AL533" s="15">
        <v>1.45</v>
      </c>
      <c r="AM533" s="15">
        <v>120.2</v>
      </c>
      <c r="AN533" s="15"/>
      <c r="AO533" s="16">
        <v>-133267.70000000001</v>
      </c>
      <c r="AP533" s="15">
        <v>-2270000</v>
      </c>
      <c r="AQ533" s="15">
        <v>-2270000</v>
      </c>
      <c r="AR533" s="15"/>
      <c r="AS533" s="15"/>
      <c r="AT533" s="15"/>
      <c r="AU533" s="15"/>
      <c r="AV533" s="15"/>
      <c r="AW533" s="15">
        <v>0</v>
      </c>
      <c r="AX533" s="16">
        <v>271562</v>
      </c>
      <c r="AZ533" s="6">
        <f>IF(D533&gt;0,H533/D533,0)</f>
        <v>0</v>
      </c>
      <c r="BA533" s="6">
        <f>AZ533*Q533</f>
        <v>0</v>
      </c>
      <c r="BB533" s="6">
        <f>IF(C533&gt;C$3054,C$3054,IF(C533&lt;C$3053,C$3053,C533))</f>
        <v>-0.01</v>
      </c>
      <c r="BC533" s="6">
        <f>IF(BB533&gt;0,(D533/15)-BB533,0)</f>
        <v>0</v>
      </c>
      <c r="BD533" s="6">
        <f>BC533/BC$3049</f>
        <v>0</v>
      </c>
      <c r="BE533" s="15">
        <f>IF(AU533&gt;AU$3054,AU$3054,IF(AU533&lt;AU$3053,AU$3053,AU533))</f>
        <v>0</v>
      </c>
      <c r="BF533" s="15">
        <f>IF(I533&gt;I$3054,I$3054,IF(I533&lt;I$3053,I$3053,I533))</f>
        <v>0</v>
      </c>
      <c r="BG533" s="6">
        <f>IF(BE533&gt;0, BF533/BE533,0)</f>
        <v>0</v>
      </c>
      <c r="BH533" s="26">
        <f>BG533/BG$3049</f>
        <v>0</v>
      </c>
      <c r="BI533" s="26">
        <f>IF(AV533&gt;AV$3054,AV$3054,IF(AV533&lt;AV$3053,AV$3053,AV533))</f>
        <v>0</v>
      </c>
      <c r="BJ533" s="6">
        <f>IF(BI533&gt;0, BF533/BI533,0)</f>
        <v>0</v>
      </c>
      <c r="BK533" s="26">
        <f>BJ533/BJ$3049</f>
        <v>0</v>
      </c>
      <c r="BL533" s="6">
        <f>IF(_xlfn.NUMBERVALUE(AL533),IF(ABS(AL533)&lt;1,1-ABS(AL533),0),0)</f>
        <v>0</v>
      </c>
      <c r="BM533" s="6">
        <f>IF(F533&gt;F$3054,F$3054,IF(F533&lt;F$3053,F$3053,F533))</f>
        <v>0</v>
      </c>
      <c r="BN533" s="6">
        <f>IF(BM533&gt;0, BM533/BM$3049, BM533/BM$3050*-1)</f>
        <v>0</v>
      </c>
      <c r="BO533" s="6">
        <f>IF(O533&gt;O$3054,O$3054,IF(O533&lt;O$3053,O$3053,O533))</f>
        <v>106.04890037585399</v>
      </c>
      <c r="BP533" s="26">
        <f>BO533/BO$3049</f>
        <v>1</v>
      </c>
      <c r="BQ533" s="26">
        <f>IF(OR(BD533=0, BH533=0,BN533=0,BP533=0), 0,BD533+BH533+BK533+BL533+BN533+BP533)</f>
        <v>0</v>
      </c>
      <c r="BR533" s="6">
        <f>IF(D533&gt;0,C533/D533,0)</f>
        <v>0</v>
      </c>
    </row>
    <row r="534" spans="1:70" x14ac:dyDescent="0.2">
      <c r="A534" s="15" t="s">
        <v>1107</v>
      </c>
      <c r="B534" s="15" t="s">
        <v>1108</v>
      </c>
      <c r="C534" s="15">
        <v>0</v>
      </c>
      <c r="D534" s="15">
        <v>0.03</v>
      </c>
      <c r="E534" s="15">
        <v>0.02</v>
      </c>
      <c r="F534" s="15">
        <v>190</v>
      </c>
      <c r="G534" s="15">
        <v>0.91</v>
      </c>
      <c r="H534" s="21">
        <v>57560000</v>
      </c>
      <c r="I534" s="15"/>
      <c r="J534" s="15">
        <v>0</v>
      </c>
      <c r="K534" s="15"/>
      <c r="L534" s="15">
        <v>0</v>
      </c>
      <c r="M534" s="15"/>
      <c r="N534" s="15">
        <v>0</v>
      </c>
      <c r="O534" s="15"/>
      <c r="P534" s="15"/>
      <c r="Q534" s="15">
        <v>0.03</v>
      </c>
      <c r="R534" s="15">
        <v>0</v>
      </c>
      <c r="S534" s="15">
        <v>0.13</v>
      </c>
      <c r="T534" s="15">
        <v>0</v>
      </c>
      <c r="U534" s="15">
        <v>0</v>
      </c>
      <c r="V534" s="15">
        <v>1.36</v>
      </c>
      <c r="W534" s="15">
        <v>1.33</v>
      </c>
      <c r="X534" s="15">
        <v>0</v>
      </c>
      <c r="Y534" s="15">
        <v>0</v>
      </c>
      <c r="Z534" s="15">
        <v>1.44</v>
      </c>
      <c r="AA534" s="15">
        <v>1.41</v>
      </c>
      <c r="AB534" s="15"/>
      <c r="AC534" s="15">
        <v>-2.5099999999999998</v>
      </c>
      <c r="AD534" s="15"/>
      <c r="AE534" s="15">
        <v>-2.9</v>
      </c>
      <c r="AF534" s="15">
        <v>-2.37</v>
      </c>
      <c r="AG534" s="15"/>
      <c r="AH534" s="15">
        <v>-2.77</v>
      </c>
      <c r="AI534" s="15">
        <v>-2.5099999999999998</v>
      </c>
      <c r="AJ534" s="15"/>
      <c r="AK534" s="15">
        <v>-2.9</v>
      </c>
      <c r="AL534" s="15">
        <v>0.55000000000000004</v>
      </c>
      <c r="AM534" s="16">
        <v>1553.31</v>
      </c>
      <c r="AN534" s="15"/>
      <c r="AO534" s="16">
        <v>-7686.67</v>
      </c>
      <c r="AP534" s="16">
        <v>-7693.33</v>
      </c>
      <c r="AQ534" s="16">
        <v>-7693.33</v>
      </c>
      <c r="AR534" s="15"/>
      <c r="AS534" s="15"/>
      <c r="AT534" s="15"/>
      <c r="AU534" s="15"/>
      <c r="AV534" s="15"/>
      <c r="AW534" s="15">
        <v>1610000</v>
      </c>
      <c r="AX534" s="15">
        <v>1430000</v>
      </c>
      <c r="AZ534" s="6">
        <f>IF(D534&gt;0,H534/D534,0)</f>
        <v>1918666666.6666667</v>
      </c>
      <c r="BA534" s="6">
        <f>AZ534*Q534</f>
        <v>57560000</v>
      </c>
      <c r="BB534" s="6">
        <f>IF(C534&gt;C$3054,C$3054,IF(C534&lt;C$3053,C$3053,C534))</f>
        <v>0</v>
      </c>
      <c r="BC534" s="6">
        <f>IF(BB534&gt;0,(D534/15)-BB534,0)</f>
        <v>0</v>
      </c>
      <c r="BD534" s="6">
        <f>BC534/BC$3049</f>
        <v>0</v>
      </c>
      <c r="BE534" s="15">
        <f>IF(AU534&gt;AU$3054,AU$3054,IF(AU534&lt;AU$3053,AU$3053,AU534))</f>
        <v>0</v>
      </c>
      <c r="BF534" s="15">
        <f>IF(I534&gt;I$3054,I$3054,IF(I534&lt;I$3053,I$3053,I534))</f>
        <v>0</v>
      </c>
      <c r="BG534" s="6">
        <f>IF(BE534&gt;0, BF534/BE534,0)</f>
        <v>0</v>
      </c>
      <c r="BH534" s="26">
        <f>BG534/BG$3049</f>
        <v>0</v>
      </c>
      <c r="BI534" s="26">
        <f>IF(AV534&gt;AV$3054,AV$3054,IF(AV534&lt;AV$3053,AV$3053,AV534))</f>
        <v>0</v>
      </c>
      <c r="BJ534" s="6">
        <f>IF(BI534&gt;0, BF534/BI534,0)</f>
        <v>0</v>
      </c>
      <c r="BK534" s="26">
        <f>BJ534/BJ$3049</f>
        <v>0</v>
      </c>
      <c r="BL534" s="6">
        <f>IF(_xlfn.NUMBERVALUE(AL534),IF(ABS(AL534)&lt;1,1-ABS(AL534),0),0)</f>
        <v>0.44999999999999996</v>
      </c>
      <c r="BM534" s="6">
        <f>IF(F534&gt;F$3054,F$3054,IF(F534&lt;F$3053,F$3053,F534))</f>
        <v>190</v>
      </c>
      <c r="BN534" s="6">
        <f>IF(BM534&gt;0, BM534/BM$3049, BM534/BM$3050*-1)</f>
        <v>0.24003006320263881</v>
      </c>
      <c r="BO534" s="6">
        <f>IF(O534&gt;O$3054,O$3054,IF(O534&lt;O$3053,O$3053,O534))</f>
        <v>0</v>
      </c>
      <c r="BP534" s="26">
        <f>BO534/BO$3049</f>
        <v>0</v>
      </c>
      <c r="BQ534" s="26">
        <f>IF(OR(BD534=0, BH534=0,BN534=0,BP534=0), 0,BD534+BH534+BK534+BL534+BN534+BP534)</f>
        <v>0</v>
      </c>
      <c r="BR534" s="6">
        <f>IF(D534&gt;0,C534/D534,0)</f>
        <v>0</v>
      </c>
    </row>
    <row r="535" spans="1:70" x14ac:dyDescent="0.2">
      <c r="A535" s="15" t="s">
        <v>1097</v>
      </c>
      <c r="B535" s="15" t="s">
        <v>1098</v>
      </c>
      <c r="C535" s="15"/>
      <c r="D535" s="15">
        <v>0.87</v>
      </c>
      <c r="E535" s="15"/>
      <c r="F535" s="15"/>
      <c r="G535" s="15"/>
      <c r="H535" s="21"/>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6">
        <v>49000</v>
      </c>
      <c r="AX535" s="16">
        <v>5842</v>
      </c>
      <c r="AZ535" s="6">
        <f>IF(D535&gt;0,H535/D535,0)</f>
        <v>0</v>
      </c>
      <c r="BA535" s="6">
        <f>AZ535*Q535</f>
        <v>0</v>
      </c>
      <c r="BB535" s="6">
        <f>IF(C535&gt;C$3054,C$3054,IF(C535&lt;C$3053,C$3053,C535))</f>
        <v>0</v>
      </c>
      <c r="BC535" s="6">
        <f>IF(BB535&gt;0,(D535/15)-BB535,0)</f>
        <v>0</v>
      </c>
      <c r="BD535" s="6">
        <f>BC535/BC$3049</f>
        <v>0</v>
      </c>
      <c r="BE535" s="15">
        <f>IF(AU535&gt;AU$3054,AU$3054,IF(AU535&lt;AU$3053,AU$3053,AU535))</f>
        <v>0</v>
      </c>
      <c r="BF535" s="15">
        <f>IF(I535&gt;I$3054,I$3054,IF(I535&lt;I$3053,I$3053,I535))</f>
        <v>0</v>
      </c>
      <c r="BG535" s="6">
        <f>IF(BE535&gt;0, BF535/BE535,0)</f>
        <v>0</v>
      </c>
      <c r="BH535" s="26">
        <f>BG535/BG$3049</f>
        <v>0</v>
      </c>
      <c r="BI535" s="26">
        <f>IF(AV535&gt;AV$3054,AV$3054,IF(AV535&lt;AV$3053,AV$3053,AV535))</f>
        <v>0</v>
      </c>
      <c r="BJ535" s="6">
        <f>IF(BI535&gt;0, BF535/BI535,0)</f>
        <v>0</v>
      </c>
      <c r="BK535" s="26">
        <f>BJ535/BJ$3049</f>
        <v>0</v>
      </c>
      <c r="BL535" s="6">
        <f>IF(_xlfn.NUMBERVALUE(AL535),IF(ABS(AL535)&lt;1,1-ABS(AL535),0),0)</f>
        <v>0</v>
      </c>
      <c r="BM535" s="6">
        <f>IF(F535&gt;F$3054,F$3054,IF(F535&lt;F$3053,F$3053,F535))</f>
        <v>0</v>
      </c>
      <c r="BN535" s="6">
        <f>IF(BM535&gt;0, BM535/BM$3049, BM535/BM$3050*-1)</f>
        <v>0</v>
      </c>
      <c r="BO535" s="6">
        <f>IF(O535&gt;O$3054,O$3054,IF(O535&lt;O$3053,O$3053,O535))</f>
        <v>0</v>
      </c>
      <c r="BP535" s="26">
        <f>BO535/BO$3049</f>
        <v>0</v>
      </c>
      <c r="BQ535" s="26">
        <f>IF(OR(BD535=0, BH535=0,BN535=0,BP535=0), 0,BD535+BH535+BK535+BL535+BN535+BP535)</f>
        <v>0</v>
      </c>
      <c r="BR535" s="6">
        <f>IF(D535&gt;0,C535/D535,0)</f>
        <v>0</v>
      </c>
    </row>
    <row r="536" spans="1:70" x14ac:dyDescent="0.2">
      <c r="A536" s="15" t="s">
        <v>1214</v>
      </c>
      <c r="B536" s="15" t="s">
        <v>1215</v>
      </c>
      <c r="C536" s="15"/>
      <c r="D536" s="15">
        <v>0.2</v>
      </c>
      <c r="E536" s="15"/>
      <c r="F536" s="15"/>
      <c r="G536" s="15"/>
      <c r="H536" s="21"/>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6">
        <v>180000</v>
      </c>
      <c r="AX536" s="16">
        <v>212500</v>
      </c>
      <c r="AZ536" s="6">
        <f>IF(D536&gt;0,H536/D536,0)</f>
        <v>0</v>
      </c>
      <c r="BA536" s="6">
        <f>AZ536*Q536</f>
        <v>0</v>
      </c>
      <c r="BB536" s="6">
        <f>IF(C536&gt;C$3054,C$3054,IF(C536&lt;C$3053,C$3053,C536))</f>
        <v>0</v>
      </c>
      <c r="BC536" s="6">
        <f>IF(BB536&gt;0,(D536/15)-BB536,0)</f>
        <v>0</v>
      </c>
      <c r="BD536" s="6">
        <f>BC536/BC$3049</f>
        <v>0</v>
      </c>
      <c r="BE536" s="15">
        <f>IF(AU536&gt;AU$3054,AU$3054,IF(AU536&lt;AU$3053,AU$3053,AU536))</f>
        <v>0</v>
      </c>
      <c r="BF536" s="15">
        <f>IF(I536&gt;I$3054,I$3054,IF(I536&lt;I$3053,I$3053,I536))</f>
        <v>0</v>
      </c>
      <c r="BG536" s="6">
        <f>IF(BE536&gt;0, BF536/BE536,0)</f>
        <v>0</v>
      </c>
      <c r="BH536" s="26">
        <f>BG536/BG$3049</f>
        <v>0</v>
      </c>
      <c r="BI536" s="26">
        <f>IF(AV536&gt;AV$3054,AV$3054,IF(AV536&lt;AV$3053,AV$3053,AV536))</f>
        <v>0</v>
      </c>
      <c r="BJ536" s="6">
        <f>IF(BI536&gt;0, BF536/BI536,0)</f>
        <v>0</v>
      </c>
      <c r="BK536" s="26">
        <f>BJ536/BJ$3049</f>
        <v>0</v>
      </c>
      <c r="BL536" s="6">
        <f>IF(_xlfn.NUMBERVALUE(AL536),IF(ABS(AL536)&lt;1,1-ABS(AL536),0),0)</f>
        <v>0</v>
      </c>
      <c r="BM536" s="6">
        <f>IF(F536&gt;F$3054,F$3054,IF(F536&lt;F$3053,F$3053,F536))</f>
        <v>0</v>
      </c>
      <c r="BN536" s="6">
        <f>IF(BM536&gt;0, BM536/BM$3049, BM536/BM$3050*-1)</f>
        <v>0</v>
      </c>
      <c r="BO536" s="6">
        <f>IF(O536&gt;O$3054,O$3054,IF(O536&lt;O$3053,O$3053,O536))</f>
        <v>0</v>
      </c>
      <c r="BP536" s="26">
        <f>BO536/BO$3049</f>
        <v>0</v>
      </c>
      <c r="BQ536" s="26">
        <f>IF(OR(BD536=0, BH536=0,BN536=0,BP536=0), 0,BD536+BH536+BK536+BL536+BN536+BP536)</f>
        <v>0</v>
      </c>
      <c r="BR536" s="6">
        <f>IF(D536&gt;0,C536/D536,0)</f>
        <v>0</v>
      </c>
    </row>
    <row r="537" spans="1:70" x14ac:dyDescent="0.2">
      <c r="A537" s="15" t="s">
        <v>1178</v>
      </c>
      <c r="B537" s="15" t="s">
        <v>1179</v>
      </c>
      <c r="C537" s="15">
        <v>-0.1</v>
      </c>
      <c r="D537" s="15">
        <v>0</v>
      </c>
      <c r="E537" s="15"/>
      <c r="F537" s="15"/>
      <c r="G537" s="15">
        <v>1.78</v>
      </c>
      <c r="H537" s="21"/>
      <c r="I537" s="15"/>
      <c r="J537" s="15">
        <v>0</v>
      </c>
      <c r="K537" s="15"/>
      <c r="L537" s="15">
        <v>0</v>
      </c>
      <c r="M537" s="15"/>
      <c r="N537" s="15">
        <v>0</v>
      </c>
      <c r="O537" s="15"/>
      <c r="P537" s="15"/>
      <c r="Q537" s="15">
        <v>0.32</v>
      </c>
      <c r="R537" s="15">
        <v>0.28999999999999998</v>
      </c>
      <c r="S537" s="15">
        <v>6.52</v>
      </c>
      <c r="T537" s="15">
        <v>0</v>
      </c>
      <c r="U537" s="15">
        <v>0</v>
      </c>
      <c r="V537" s="15">
        <v>0</v>
      </c>
      <c r="W537" s="15">
        <v>0</v>
      </c>
      <c r="X537" s="15">
        <v>0</v>
      </c>
      <c r="Y537" s="15">
        <v>0</v>
      </c>
      <c r="Z537" s="15">
        <v>0</v>
      </c>
      <c r="AA537" s="15">
        <v>0</v>
      </c>
      <c r="AB537" s="15"/>
      <c r="AC537" s="15">
        <v>-27.66</v>
      </c>
      <c r="AD537" s="15">
        <v>0.24</v>
      </c>
      <c r="AE537" s="15">
        <v>-27.66</v>
      </c>
      <c r="AF537" s="15">
        <v>-24.81</v>
      </c>
      <c r="AG537" s="15">
        <v>0.21</v>
      </c>
      <c r="AH537" s="15">
        <v>-24.81</v>
      </c>
      <c r="AI537" s="15">
        <v>-27.83</v>
      </c>
      <c r="AJ537" s="15">
        <v>0.25</v>
      </c>
      <c r="AK537" s="15">
        <v>-27.83</v>
      </c>
      <c r="AL537" s="15"/>
      <c r="AM537" s="15">
        <v>169.17</v>
      </c>
      <c r="AN537" s="15"/>
      <c r="AO537" s="15">
        <v>-73.599999999999994</v>
      </c>
      <c r="AP537" s="15">
        <v>-86.66</v>
      </c>
      <c r="AQ537" s="15">
        <v>-84.28</v>
      </c>
      <c r="AR537" s="15"/>
      <c r="AS537" s="15">
        <v>-16.75</v>
      </c>
      <c r="AT537" s="15">
        <v>9.4600000000000009</v>
      </c>
      <c r="AU537" s="15"/>
      <c r="AV537" s="15"/>
      <c r="AW537" s="15">
        <v>0</v>
      </c>
      <c r="AX537" s="16">
        <v>217845</v>
      </c>
      <c r="AZ537" s="6">
        <f>IF(D537&gt;0,H537/D537,0)</f>
        <v>0</v>
      </c>
      <c r="BA537" s="6">
        <f>AZ537*Q537</f>
        <v>0</v>
      </c>
      <c r="BB537" s="6">
        <f>IF(C537&gt;C$3054,C$3054,IF(C537&lt;C$3053,C$3053,C537))</f>
        <v>-0.1</v>
      </c>
      <c r="BC537" s="6">
        <f>IF(BB537&gt;0,(D537/15)-BB537,0)</f>
        <v>0</v>
      </c>
      <c r="BD537" s="6">
        <f>BC537/BC$3049</f>
        <v>0</v>
      </c>
      <c r="BE537" s="15">
        <f>IF(AU537&gt;AU$3054,AU$3054,IF(AU537&lt;AU$3053,AU$3053,AU537))</f>
        <v>0</v>
      </c>
      <c r="BF537" s="15">
        <f>IF(I537&gt;I$3054,I$3054,IF(I537&lt;I$3053,I$3053,I537))</f>
        <v>0</v>
      </c>
      <c r="BG537" s="6">
        <f>IF(BE537&gt;0, BF537/BE537,0)</f>
        <v>0</v>
      </c>
      <c r="BH537" s="26">
        <f>BG537/BG$3049</f>
        <v>0</v>
      </c>
      <c r="BI537" s="26">
        <f>IF(AV537&gt;AV$3054,AV$3054,IF(AV537&lt;AV$3053,AV$3053,AV537))</f>
        <v>0</v>
      </c>
      <c r="BJ537" s="6">
        <f>IF(BI537&gt;0, BF537/BI537,0)</f>
        <v>0</v>
      </c>
      <c r="BK537" s="26">
        <f>BJ537/BJ$3049</f>
        <v>0</v>
      </c>
      <c r="BL537" s="6">
        <f>IF(_xlfn.NUMBERVALUE(AL537),IF(ABS(AL537)&lt;1,1-ABS(AL537),0),0)</f>
        <v>0</v>
      </c>
      <c r="BM537" s="6">
        <f>IF(F537&gt;F$3054,F$3054,IF(F537&lt;F$3053,F$3053,F537))</f>
        <v>0</v>
      </c>
      <c r="BN537" s="6">
        <f>IF(BM537&gt;0, BM537/BM$3049, BM537/BM$3050*-1)</f>
        <v>0</v>
      </c>
      <c r="BO537" s="6">
        <f>IF(O537&gt;O$3054,O$3054,IF(O537&lt;O$3053,O$3053,O537))</f>
        <v>0</v>
      </c>
      <c r="BP537" s="26">
        <f>BO537/BO$3049</f>
        <v>0</v>
      </c>
      <c r="BQ537" s="26">
        <f>IF(OR(BD537=0, BH537=0,BN537=0,BP537=0), 0,BD537+BH537+BK537+BL537+BN537+BP537)</f>
        <v>0</v>
      </c>
      <c r="BR537" s="6">
        <f>IF(D537&gt;0,C537/D537,0)</f>
        <v>0</v>
      </c>
    </row>
    <row r="538" spans="1:70" x14ac:dyDescent="0.2">
      <c r="A538" s="15" t="s">
        <v>1174</v>
      </c>
      <c r="B538" s="15" t="s">
        <v>1175</v>
      </c>
      <c r="C538" s="15">
        <v>-0.01</v>
      </c>
      <c r="D538" s="15">
        <v>0.12</v>
      </c>
      <c r="E538" s="15">
        <v>0.12</v>
      </c>
      <c r="F538" s="15">
        <v>33.33</v>
      </c>
      <c r="G538" s="15">
        <v>5.24</v>
      </c>
      <c r="H538" s="21">
        <v>13030000</v>
      </c>
      <c r="I538" s="15"/>
      <c r="J538" s="15">
        <v>0</v>
      </c>
      <c r="K538" s="15"/>
      <c r="L538" s="15">
        <v>0</v>
      </c>
      <c r="M538" s="15"/>
      <c r="N538" s="15">
        <v>0</v>
      </c>
      <c r="O538" s="15"/>
      <c r="P538" s="15"/>
      <c r="Q538" s="15">
        <v>0.02</v>
      </c>
      <c r="R538" s="15">
        <v>0.01</v>
      </c>
      <c r="S538" s="15">
        <v>5.44</v>
      </c>
      <c r="T538" s="15">
        <v>0</v>
      </c>
      <c r="U538" s="15">
        <v>0</v>
      </c>
      <c r="V538" s="15">
        <v>0</v>
      </c>
      <c r="W538" s="15">
        <v>0</v>
      </c>
      <c r="X538" s="15">
        <v>0</v>
      </c>
      <c r="Y538" s="15">
        <v>0</v>
      </c>
      <c r="Z538" s="15">
        <v>0</v>
      </c>
      <c r="AA538" s="15">
        <v>0</v>
      </c>
      <c r="AB538" s="15"/>
      <c r="AC538" s="15">
        <v>-49.4</v>
      </c>
      <c r="AD538" s="15">
        <v>-36.03</v>
      </c>
      <c r="AE538" s="15">
        <v>-49.4</v>
      </c>
      <c r="AF538" s="15">
        <v>-46.3</v>
      </c>
      <c r="AG538" s="15">
        <v>-31.87</v>
      </c>
      <c r="AH538" s="15">
        <v>-46.3</v>
      </c>
      <c r="AI538" s="15">
        <v>-49.4</v>
      </c>
      <c r="AJ538" s="15">
        <v>-36.72</v>
      </c>
      <c r="AK538" s="15">
        <v>-49.4</v>
      </c>
      <c r="AL538" s="15">
        <v>0.4</v>
      </c>
      <c r="AM538" s="15">
        <v>32.08</v>
      </c>
      <c r="AN538" s="15"/>
      <c r="AO538" s="15">
        <v>-239.88</v>
      </c>
      <c r="AP538" s="16">
        <v>-1223.1600000000001</v>
      </c>
      <c r="AQ538" s="16">
        <v>-1223.18</v>
      </c>
      <c r="AR538" s="15"/>
      <c r="AS538" s="15">
        <v>-3.71</v>
      </c>
      <c r="AT538" s="15">
        <v>-19.16</v>
      </c>
      <c r="AU538" s="15"/>
      <c r="AV538" s="15"/>
      <c r="AW538" s="15">
        <v>0</v>
      </c>
      <c r="AX538" s="16">
        <v>63060</v>
      </c>
      <c r="AZ538" s="6">
        <f>IF(D538&gt;0,H538/D538,0)</f>
        <v>108583333.33333334</v>
      </c>
      <c r="BA538" s="6">
        <f>AZ538*Q538</f>
        <v>2171666.666666667</v>
      </c>
      <c r="BB538" s="6">
        <f>IF(C538&gt;C$3054,C$3054,IF(C538&lt;C$3053,C$3053,C538))</f>
        <v>-0.01</v>
      </c>
      <c r="BC538" s="6">
        <f>IF(BB538&gt;0,(D538/15)-BB538,0)</f>
        <v>0</v>
      </c>
      <c r="BD538" s="6">
        <f>BC538/BC$3049</f>
        <v>0</v>
      </c>
      <c r="BE538" s="15">
        <f>IF(AU538&gt;AU$3054,AU$3054,IF(AU538&lt;AU$3053,AU$3053,AU538))</f>
        <v>0</v>
      </c>
      <c r="BF538" s="15">
        <f>IF(I538&gt;I$3054,I$3054,IF(I538&lt;I$3053,I$3053,I538))</f>
        <v>0</v>
      </c>
      <c r="BG538" s="6">
        <f>IF(BE538&gt;0, BF538/BE538,0)</f>
        <v>0</v>
      </c>
      <c r="BH538" s="26">
        <f>BG538/BG$3049</f>
        <v>0</v>
      </c>
      <c r="BI538" s="26">
        <f>IF(AV538&gt;AV$3054,AV$3054,IF(AV538&lt;AV$3053,AV$3053,AV538))</f>
        <v>0</v>
      </c>
      <c r="BJ538" s="6">
        <f>IF(BI538&gt;0, BF538/BI538,0)</f>
        <v>0</v>
      </c>
      <c r="BK538" s="26">
        <f>BJ538/BJ$3049</f>
        <v>0</v>
      </c>
      <c r="BL538" s="6">
        <f>IF(_xlfn.NUMBERVALUE(AL538),IF(ABS(AL538)&lt;1,1-ABS(AL538),0),0)</f>
        <v>0.6</v>
      </c>
      <c r="BM538" s="6">
        <f>IF(F538&gt;F$3054,F$3054,IF(F538&lt;F$3053,F$3053,F538))</f>
        <v>33.33</v>
      </c>
      <c r="BN538" s="6">
        <f>IF(BM538&gt;0, BM538/BM$3049, BM538/BM$3050*-1)</f>
        <v>4.2106326350231323E-2</v>
      </c>
      <c r="BO538" s="6">
        <f>IF(O538&gt;O$3054,O$3054,IF(O538&lt;O$3053,O$3053,O538))</f>
        <v>0</v>
      </c>
      <c r="BP538" s="26">
        <f>BO538/BO$3049</f>
        <v>0</v>
      </c>
      <c r="BQ538" s="26">
        <f>IF(OR(BD538=0, BH538=0,BN538=0,BP538=0), 0,BD538+BH538+BK538+BL538+BN538+BP538)</f>
        <v>0</v>
      </c>
      <c r="BR538" s="6">
        <f>IF(D538&gt;0,C538/D538,0)</f>
        <v>-8.3333333333333343E-2</v>
      </c>
    </row>
    <row r="539" spans="1:70" x14ac:dyDescent="0.2">
      <c r="A539" s="15" t="s">
        <v>1080</v>
      </c>
      <c r="B539" s="15" t="s">
        <v>1081</v>
      </c>
      <c r="C539" s="15">
        <v>0.14000000000000001</v>
      </c>
      <c r="D539" s="15">
        <v>1.03</v>
      </c>
      <c r="E539" s="15">
        <v>1.08</v>
      </c>
      <c r="F539" s="15">
        <v>7.33</v>
      </c>
      <c r="G539" s="15">
        <v>0.94</v>
      </c>
      <c r="H539" s="21">
        <v>123860000</v>
      </c>
      <c r="I539" s="15">
        <v>7.55</v>
      </c>
      <c r="J539" s="15">
        <v>0</v>
      </c>
      <c r="K539" s="15"/>
      <c r="L539" s="15">
        <v>0</v>
      </c>
      <c r="M539" s="15"/>
      <c r="N539" s="15">
        <v>0</v>
      </c>
      <c r="O539" s="15"/>
      <c r="P539" s="15"/>
      <c r="Q539" s="15">
        <v>1.0900000000000001</v>
      </c>
      <c r="R539" s="15">
        <v>0.28000000000000003</v>
      </c>
      <c r="S539" s="15">
        <v>6.58</v>
      </c>
      <c r="T539" s="15">
        <v>0</v>
      </c>
      <c r="U539" s="15">
        <v>0</v>
      </c>
      <c r="V539" s="15">
        <v>0</v>
      </c>
      <c r="W539" s="15">
        <v>0</v>
      </c>
      <c r="X539" s="15">
        <v>0</v>
      </c>
      <c r="Y539" s="15">
        <v>0</v>
      </c>
      <c r="Z539" s="15">
        <v>0</v>
      </c>
      <c r="AA539" s="15">
        <v>0</v>
      </c>
      <c r="AB539" s="15"/>
      <c r="AC539" s="15">
        <v>9.57</v>
      </c>
      <c r="AD539" s="15"/>
      <c r="AE539" s="15">
        <v>9.57</v>
      </c>
      <c r="AF539" s="15">
        <v>9.2899999999999991</v>
      </c>
      <c r="AG539" s="15"/>
      <c r="AH539" s="15">
        <v>9.2899999999999991</v>
      </c>
      <c r="AI539" s="15">
        <v>10.25</v>
      </c>
      <c r="AJ539" s="15"/>
      <c r="AK539" s="15">
        <v>10.25</v>
      </c>
      <c r="AL539" s="15"/>
      <c r="AM539" s="15">
        <v>91.7</v>
      </c>
      <c r="AN539" s="15"/>
      <c r="AO539" s="15">
        <v>68.650000000000006</v>
      </c>
      <c r="AP539" s="15">
        <v>68.650000000000006</v>
      </c>
      <c r="AQ539" s="15">
        <v>48.01</v>
      </c>
      <c r="AR539" s="15"/>
      <c r="AS539" s="15"/>
      <c r="AT539" s="15"/>
      <c r="AU539" s="15"/>
      <c r="AV539" s="15"/>
      <c r="AW539" s="16">
        <v>13691</v>
      </c>
      <c r="AX539" s="16">
        <v>57559</v>
      </c>
      <c r="AZ539" s="6">
        <f>IF(D539&gt;0,H539/D539,0)</f>
        <v>120252427.18446602</v>
      </c>
      <c r="BA539" s="6">
        <f>AZ539*Q539</f>
        <v>131075145.63106798</v>
      </c>
      <c r="BB539" s="6">
        <f>IF(C539&gt;C$3054,C$3054,IF(C539&lt;C$3053,C$3053,C539))</f>
        <v>0.14000000000000001</v>
      </c>
      <c r="BC539" s="6">
        <f>IF(BB539&gt;0,(D539/15)-BB539,0)</f>
        <v>-7.1333333333333346E-2</v>
      </c>
      <c r="BD539" s="6">
        <f>BC539/BC$3049</f>
        <v>-1.3737321864167418E-2</v>
      </c>
      <c r="BE539" s="15">
        <f>IF(AU539&gt;AU$3054,AU$3054,IF(AU539&lt;AU$3053,AU$3053,AU539))</f>
        <v>0</v>
      </c>
      <c r="BF539" s="15">
        <f>IF(I539&gt;I$3054,I$3054,IF(I539&lt;I$3053,I$3053,I539))</f>
        <v>7.55</v>
      </c>
      <c r="BG539" s="6">
        <f>IF(BE539&gt;0, BF539/BE539,0)</f>
        <v>0</v>
      </c>
      <c r="BH539" s="26">
        <f>BG539/BG$3049</f>
        <v>0</v>
      </c>
      <c r="BI539" s="26">
        <f>IF(AV539&gt;AV$3054,AV$3054,IF(AV539&lt;AV$3053,AV$3053,AV539))</f>
        <v>0</v>
      </c>
      <c r="BJ539" s="6">
        <f>IF(BI539&gt;0, BF539/BI539,0)</f>
        <v>0</v>
      </c>
      <c r="BK539" s="26">
        <f>BJ539/BJ$3049</f>
        <v>0</v>
      </c>
      <c r="BL539" s="6">
        <f>IF(_xlfn.NUMBERVALUE(AL539),IF(ABS(AL539)&lt;1,1-ABS(AL539),0),0)</f>
        <v>0</v>
      </c>
      <c r="BM539" s="6">
        <f>IF(F539&gt;F$3054,F$3054,IF(F539&lt;F$3053,F$3053,F539))</f>
        <v>7.33</v>
      </c>
      <c r="BN539" s="6">
        <f>IF(BM539&gt;0, BM539/BM$3049, BM539/BM$3050*-1)</f>
        <v>9.2601071751333818E-3</v>
      </c>
      <c r="BO539" s="6">
        <f>IF(O539&gt;O$3054,O$3054,IF(O539&lt;O$3053,O$3053,O539))</f>
        <v>0</v>
      </c>
      <c r="BP539" s="26">
        <f>BO539/BO$3049</f>
        <v>0</v>
      </c>
      <c r="BQ539" s="26">
        <f>IF(OR(BD539=0, BH539=0,BN539=0,BP539=0), 0,BD539+BH539+BK539+BL539+BN539+BP539)</f>
        <v>0</v>
      </c>
      <c r="BR539" s="6">
        <f>IF(D539&gt;0,C539/D539,0)</f>
        <v>0.1359223300970874</v>
      </c>
    </row>
    <row r="540" spans="1:70" x14ac:dyDescent="0.2">
      <c r="A540" s="15" t="s">
        <v>1299</v>
      </c>
      <c r="B540" s="15" t="s">
        <v>1300</v>
      </c>
      <c r="C540" s="15">
        <v>-0.02</v>
      </c>
      <c r="D540" s="15">
        <v>0.01</v>
      </c>
      <c r="E540" s="15"/>
      <c r="F540" s="15"/>
      <c r="G540" s="15"/>
      <c r="H540" s="21">
        <v>428790</v>
      </c>
      <c r="I540" s="15"/>
      <c r="J540" s="15">
        <v>0</v>
      </c>
      <c r="K540" s="15"/>
      <c r="L540" s="15">
        <v>0</v>
      </c>
      <c r="M540" s="15"/>
      <c r="N540" s="15">
        <v>0</v>
      </c>
      <c r="O540" s="15"/>
      <c r="P540" s="15"/>
      <c r="Q540" s="15">
        <v>0.06</v>
      </c>
      <c r="R540" s="15">
        <v>0</v>
      </c>
      <c r="S540" s="15">
        <v>0.06</v>
      </c>
      <c r="T540" s="15">
        <v>0</v>
      </c>
      <c r="U540" s="15">
        <v>0</v>
      </c>
      <c r="V540" s="15">
        <v>20.53</v>
      </c>
      <c r="W540" s="15">
        <v>26.78</v>
      </c>
      <c r="X540" s="15">
        <v>0</v>
      </c>
      <c r="Y540" s="15">
        <v>0</v>
      </c>
      <c r="Z540" s="15">
        <v>29.94</v>
      </c>
      <c r="AA540" s="15">
        <v>47.26</v>
      </c>
      <c r="AB540" s="15">
        <v>-5.59</v>
      </c>
      <c r="AC540" s="15">
        <v>-39.32</v>
      </c>
      <c r="AD540" s="15"/>
      <c r="AE540" s="15">
        <v>-28.2</v>
      </c>
      <c r="AF540" s="15">
        <v>-26.75</v>
      </c>
      <c r="AG540" s="15"/>
      <c r="AH540" s="15">
        <v>-21.7</v>
      </c>
      <c r="AI540" s="15">
        <v>-36.47</v>
      </c>
      <c r="AJ540" s="15"/>
      <c r="AK540" s="15">
        <v>-26.24</v>
      </c>
      <c r="AL540" s="15"/>
      <c r="AM540" s="15">
        <v>30.48</v>
      </c>
      <c r="AN540" s="15"/>
      <c r="AO540" s="15"/>
      <c r="AP540" s="15"/>
      <c r="AQ540" s="15"/>
      <c r="AR540" s="15"/>
      <c r="AS540" s="15"/>
      <c r="AT540" s="15"/>
      <c r="AU540" s="15"/>
      <c r="AV540" s="15"/>
      <c r="AW540" s="15">
        <v>0</v>
      </c>
      <c r="AX540" s="15"/>
      <c r="AZ540" s="6">
        <f>IF(D540&gt;0,H540/D540,0)</f>
        <v>42879000</v>
      </c>
      <c r="BA540" s="6">
        <f>AZ540*Q540</f>
        <v>2572740</v>
      </c>
      <c r="BB540" s="6">
        <f>IF(C540&gt;C$3054,C$3054,IF(C540&lt;C$3053,C$3053,C540))</f>
        <v>-0.02</v>
      </c>
      <c r="BC540" s="6">
        <f>IF(BB540&gt;0,(D540/15)-BB540,0)</f>
        <v>0</v>
      </c>
      <c r="BD540" s="6">
        <f>BC540/BC$3049</f>
        <v>0</v>
      </c>
      <c r="BE540" s="15">
        <f>IF(AU540&gt;AU$3054,AU$3054,IF(AU540&lt;AU$3053,AU$3053,AU540))</f>
        <v>0</v>
      </c>
      <c r="BF540" s="15">
        <f>IF(I540&gt;I$3054,I$3054,IF(I540&lt;I$3053,I$3053,I540))</f>
        <v>0</v>
      </c>
      <c r="BG540" s="6">
        <f>IF(BE540&gt;0, BF540/BE540,0)</f>
        <v>0</v>
      </c>
      <c r="BH540" s="26">
        <f>BG540/BG$3049</f>
        <v>0</v>
      </c>
      <c r="BI540" s="26">
        <f>IF(AV540&gt;AV$3054,AV$3054,IF(AV540&lt;AV$3053,AV$3053,AV540))</f>
        <v>0</v>
      </c>
      <c r="BJ540" s="6">
        <f>IF(BI540&gt;0, BF540/BI540,0)</f>
        <v>0</v>
      </c>
      <c r="BK540" s="26">
        <f>BJ540/BJ$3049</f>
        <v>0</v>
      </c>
      <c r="BL540" s="6">
        <f>IF(_xlfn.NUMBERVALUE(AL540),IF(ABS(AL540)&lt;1,1-ABS(AL540),0),0)</f>
        <v>0</v>
      </c>
      <c r="BM540" s="6">
        <f>IF(F540&gt;F$3054,F$3054,IF(F540&lt;F$3053,F$3053,F540))</f>
        <v>0</v>
      </c>
      <c r="BN540" s="6">
        <f>IF(BM540&gt;0, BM540/BM$3049, BM540/BM$3050*-1)</f>
        <v>0</v>
      </c>
      <c r="BO540" s="6">
        <f>IF(O540&gt;O$3054,O$3054,IF(O540&lt;O$3053,O$3053,O540))</f>
        <v>0</v>
      </c>
      <c r="BP540" s="26">
        <f>BO540/BO$3049</f>
        <v>0</v>
      </c>
      <c r="BQ540" s="26">
        <f>IF(OR(BD540=0, BH540=0,BN540=0,BP540=0), 0,BD540+BH540+BK540+BL540+BN540+BP540)</f>
        <v>0</v>
      </c>
      <c r="BR540" s="6">
        <f>IF(D540&gt;0,C540/D540,0)</f>
        <v>-2</v>
      </c>
    </row>
    <row r="541" spans="1:70" x14ac:dyDescent="0.2">
      <c r="A541" s="15" t="s">
        <v>1216</v>
      </c>
      <c r="B541" s="15" t="s">
        <v>1217</v>
      </c>
      <c r="C541" s="15">
        <v>-0.23</v>
      </c>
      <c r="D541" s="15">
        <v>0</v>
      </c>
      <c r="E541" s="15"/>
      <c r="F541" s="15"/>
      <c r="G541" s="15">
        <v>0.7</v>
      </c>
      <c r="H541" s="21"/>
      <c r="I541" s="15"/>
      <c r="J541" s="15">
        <v>0</v>
      </c>
      <c r="K541" s="15"/>
      <c r="L541" s="15">
        <v>0</v>
      </c>
      <c r="M541" s="15"/>
      <c r="N541" s="15">
        <v>0</v>
      </c>
      <c r="O541" s="15"/>
      <c r="P541" s="15"/>
      <c r="Q541" s="15">
        <v>0.3</v>
      </c>
      <c r="R541" s="15">
        <v>0.08</v>
      </c>
      <c r="S541" s="15">
        <v>9.16</v>
      </c>
      <c r="T541" s="15">
        <v>0</v>
      </c>
      <c r="U541" s="15">
        <v>0</v>
      </c>
      <c r="V541" s="15">
        <v>0</v>
      </c>
      <c r="W541" s="15">
        <v>0</v>
      </c>
      <c r="X541" s="15">
        <v>0</v>
      </c>
      <c r="Y541" s="15">
        <v>0</v>
      </c>
      <c r="Z541" s="15">
        <v>0</v>
      </c>
      <c r="AA541" s="15">
        <v>0</v>
      </c>
      <c r="AB541" s="15"/>
      <c r="AC541" s="15">
        <v>-54.86</v>
      </c>
      <c r="AD541" s="15">
        <v>-0.13</v>
      </c>
      <c r="AE541" s="15">
        <v>-6.7</v>
      </c>
      <c r="AF541" s="15">
        <v>-52.92</v>
      </c>
      <c r="AG541" s="15">
        <v>-0.13</v>
      </c>
      <c r="AH541" s="15">
        <v>-6.47</v>
      </c>
      <c r="AI541" s="15">
        <v>-54.88</v>
      </c>
      <c r="AJ541" s="15">
        <v>-0.14000000000000001</v>
      </c>
      <c r="AK541" s="15">
        <v>-6.71</v>
      </c>
      <c r="AL541" s="15"/>
      <c r="AM541" s="15">
        <v>125.11</v>
      </c>
      <c r="AN541" s="15"/>
      <c r="AO541" s="15">
        <v>-778.24</v>
      </c>
      <c r="AP541" s="15">
        <v>-782.06</v>
      </c>
      <c r="AQ541" s="16">
        <v>-6397.51</v>
      </c>
      <c r="AR541" s="15"/>
      <c r="AS541" s="15">
        <v>-32.07</v>
      </c>
      <c r="AT541" s="15">
        <v>-1.1100000000000001</v>
      </c>
      <c r="AU541" s="15"/>
      <c r="AV541" s="15"/>
      <c r="AW541" s="15">
        <v>0</v>
      </c>
      <c r="AX541" s="16">
        <v>19986</v>
      </c>
      <c r="AZ541" s="6">
        <f>IF(D541&gt;0,H541/D541,0)</f>
        <v>0</v>
      </c>
      <c r="BA541" s="6">
        <f>AZ541*Q541</f>
        <v>0</v>
      </c>
      <c r="BB541" s="6">
        <f>IF(C541&gt;C$3054,C$3054,IF(C541&lt;C$3053,C$3053,C541))</f>
        <v>-0.23</v>
      </c>
      <c r="BC541" s="6">
        <f>IF(BB541&gt;0,(D541/15)-BB541,0)</f>
        <v>0</v>
      </c>
      <c r="BD541" s="6">
        <f>BC541/BC$3049</f>
        <v>0</v>
      </c>
      <c r="BE541" s="15">
        <f>IF(AU541&gt;AU$3054,AU$3054,IF(AU541&lt;AU$3053,AU$3053,AU541))</f>
        <v>0</v>
      </c>
      <c r="BF541" s="15">
        <f>IF(I541&gt;I$3054,I$3054,IF(I541&lt;I$3053,I$3053,I541))</f>
        <v>0</v>
      </c>
      <c r="BG541" s="6">
        <f>IF(BE541&gt;0, BF541/BE541,0)</f>
        <v>0</v>
      </c>
      <c r="BH541" s="26">
        <f>BG541/BG$3049</f>
        <v>0</v>
      </c>
      <c r="BI541" s="26">
        <f>IF(AV541&gt;AV$3054,AV$3054,IF(AV541&lt;AV$3053,AV$3053,AV541))</f>
        <v>0</v>
      </c>
      <c r="BJ541" s="6">
        <f>IF(BI541&gt;0, BF541/BI541,0)</f>
        <v>0</v>
      </c>
      <c r="BK541" s="26">
        <f>BJ541/BJ$3049</f>
        <v>0</v>
      </c>
      <c r="BL541" s="6">
        <f>IF(_xlfn.NUMBERVALUE(AL541),IF(ABS(AL541)&lt;1,1-ABS(AL541),0),0)</f>
        <v>0</v>
      </c>
      <c r="BM541" s="6">
        <f>IF(F541&gt;F$3054,F$3054,IF(F541&lt;F$3053,F$3053,F541))</f>
        <v>0</v>
      </c>
      <c r="BN541" s="6">
        <f>IF(BM541&gt;0, BM541/BM$3049, BM541/BM$3050*-1)</f>
        <v>0</v>
      </c>
      <c r="BO541" s="6">
        <f>IF(O541&gt;O$3054,O$3054,IF(O541&lt;O$3053,O$3053,O541))</f>
        <v>0</v>
      </c>
      <c r="BP541" s="26">
        <f>BO541/BO$3049</f>
        <v>0</v>
      </c>
      <c r="BQ541" s="26">
        <f>IF(OR(BD541=0, BH541=0,BN541=0,BP541=0), 0,BD541+BH541+BK541+BL541+BN541+BP541)</f>
        <v>0</v>
      </c>
      <c r="BR541" s="6">
        <f>IF(D541&gt;0,C541/D541,0)</f>
        <v>0</v>
      </c>
    </row>
    <row r="542" spans="1:70" x14ac:dyDescent="0.2">
      <c r="A542" s="15" t="s">
        <v>1068</v>
      </c>
      <c r="B542" s="15" t="s">
        <v>1069</v>
      </c>
      <c r="C542" s="15">
        <v>0.54</v>
      </c>
      <c r="D542" s="15">
        <v>9.51</v>
      </c>
      <c r="E542" s="15">
        <v>9.5399999999999991</v>
      </c>
      <c r="F542" s="15">
        <v>-12.06</v>
      </c>
      <c r="G542" s="15">
        <v>3.37</v>
      </c>
      <c r="H542" s="21">
        <v>2960000000</v>
      </c>
      <c r="I542" s="15">
        <v>17.66</v>
      </c>
      <c r="J542" s="15">
        <v>0.24</v>
      </c>
      <c r="K542" s="15">
        <v>0.24</v>
      </c>
      <c r="L542" s="15">
        <v>0.42</v>
      </c>
      <c r="M542" s="15">
        <v>0.42</v>
      </c>
      <c r="N542" s="15">
        <v>0.42</v>
      </c>
      <c r="O542" s="15">
        <v>4.43</v>
      </c>
      <c r="P542" s="15">
        <v>106.08</v>
      </c>
      <c r="Q542" s="15">
        <v>2.82</v>
      </c>
      <c r="R542" s="15">
        <v>0.59</v>
      </c>
      <c r="S542" s="15">
        <v>1.73</v>
      </c>
      <c r="T542" s="15">
        <v>0.09</v>
      </c>
      <c r="U542" s="15">
        <v>0.09</v>
      </c>
      <c r="V542" s="15">
        <v>0.11</v>
      </c>
      <c r="W542" s="15">
        <v>0.11</v>
      </c>
      <c r="X542" s="15">
        <v>0.11</v>
      </c>
      <c r="Y542" s="15">
        <v>0.11</v>
      </c>
      <c r="Z542" s="15">
        <v>0.14000000000000001</v>
      </c>
      <c r="AA542" s="15">
        <v>0.14000000000000001</v>
      </c>
      <c r="AB542" s="15"/>
      <c r="AC542" s="15">
        <v>18.14</v>
      </c>
      <c r="AD542" s="15">
        <v>13.7</v>
      </c>
      <c r="AE542" s="15">
        <v>18.14</v>
      </c>
      <c r="AF542" s="15">
        <v>14.89</v>
      </c>
      <c r="AG542" s="15">
        <v>11.44</v>
      </c>
      <c r="AH542" s="15">
        <v>14.89</v>
      </c>
      <c r="AI542" s="15">
        <v>18.86</v>
      </c>
      <c r="AJ542" s="15">
        <v>15</v>
      </c>
      <c r="AK542" s="15">
        <v>18.86</v>
      </c>
      <c r="AL542" s="15">
        <v>1.78</v>
      </c>
      <c r="AM542" s="15">
        <v>164.29</v>
      </c>
      <c r="AN542" s="15">
        <v>98.01</v>
      </c>
      <c r="AO542" s="15">
        <v>38.909999999999997</v>
      </c>
      <c r="AP542" s="15">
        <v>36.58</v>
      </c>
      <c r="AQ542" s="15">
        <v>28.53</v>
      </c>
      <c r="AR542" s="15">
        <v>53.08</v>
      </c>
      <c r="AS542" s="15">
        <v>31.09</v>
      </c>
      <c r="AT542" s="15">
        <v>14.95</v>
      </c>
      <c r="AU542" s="15">
        <v>36.26</v>
      </c>
      <c r="AV542" s="15">
        <v>11.37</v>
      </c>
      <c r="AW542" s="16">
        <v>685213</v>
      </c>
      <c r="AX542" s="16">
        <v>719282</v>
      </c>
      <c r="AZ542" s="6">
        <f>IF(D542&gt;0,H542/D542,0)</f>
        <v>311251314.40588856</v>
      </c>
      <c r="BA542" s="6">
        <f>AZ542*Q542</f>
        <v>877728706.62460566</v>
      </c>
      <c r="BB542" s="6">
        <f>IF(C542&gt;C$3054,C$3054,IF(C542&lt;C$3053,C$3053,C542))</f>
        <v>0.54</v>
      </c>
      <c r="BC542" s="6">
        <f>IF(BB542&gt;0,(D542/15)-BB542,0)</f>
        <v>9.3999999999999972E-2</v>
      </c>
      <c r="BD542" s="6">
        <f>BC542/BC$3049</f>
        <v>1.8102452176145842E-2</v>
      </c>
      <c r="BE542" s="15">
        <f>IF(AU542&gt;AU$3054,AU$3054,IF(AU542&lt;AU$3053,AU$3053,AU542))</f>
        <v>36.26</v>
      </c>
      <c r="BF542" s="15">
        <f>IF(I542&gt;I$3054,I$3054,IF(I542&lt;I$3053,I$3053,I542))</f>
        <v>17.66</v>
      </c>
      <c r="BG542" s="6">
        <f>IF(BE542&gt;0, BF542/BE542,0)</f>
        <v>0.48703805846662995</v>
      </c>
      <c r="BH542" s="26">
        <f>BG542/BG$3049</f>
        <v>4.6830582544868263E-4</v>
      </c>
      <c r="BI542" s="26">
        <f>IF(AV542&gt;AV$3054,AV$3054,IF(AV542&lt;AV$3053,AV$3053,AV542))</f>
        <v>11.37</v>
      </c>
      <c r="BJ542" s="6">
        <f>IF(BI542&gt;0, BF542/BI542,0)</f>
        <v>1.5532102022867196</v>
      </c>
      <c r="BK542" s="26">
        <f>BJ542/BJ$3049</f>
        <v>2.6192414878359522E-3</v>
      </c>
      <c r="BL542" s="6">
        <f>IF(_xlfn.NUMBERVALUE(AL542),IF(ABS(AL542)&lt;1,1-ABS(AL542),0),0)</f>
        <v>0</v>
      </c>
      <c r="BM542" s="6">
        <f>IF(F542&gt;F$3054,F$3054,IF(F542&lt;F$3053,F$3053,F542))</f>
        <v>-12.06</v>
      </c>
      <c r="BN542" s="6">
        <f>IF(BM542&gt;0, BM542/BM$3049, BM542/BM$3050*-1)</f>
        <v>-0.12125477578926203</v>
      </c>
      <c r="BO542" s="6">
        <f>IF(O542&gt;O$3054,O$3054,IF(O542&lt;O$3053,O$3053,O542))</f>
        <v>4.43</v>
      </c>
      <c r="BP542" s="26">
        <f>BO542/BO$3049</f>
        <v>4.1773181846293389E-2</v>
      </c>
      <c r="BQ542" s="26">
        <f>IF(OR(BD542=0, BH542=0,BN542=0,BP542=0), 0,BD542+BH542+BK542+BL542+BN542+BP542)</f>
        <v>-5.8291594453538154E-2</v>
      </c>
      <c r="BR542" s="6">
        <f>IF(D542&gt;0,C542/D542,0)</f>
        <v>5.6782334384858052E-2</v>
      </c>
    </row>
    <row r="543" spans="1:70" x14ac:dyDescent="0.2">
      <c r="A543" s="15" t="s">
        <v>1111</v>
      </c>
      <c r="B543" s="15" t="s">
        <v>1112</v>
      </c>
      <c r="C543" s="15">
        <v>-0.01</v>
      </c>
      <c r="D543" s="15">
        <v>0</v>
      </c>
      <c r="E543" s="15">
        <v>0.04</v>
      </c>
      <c r="F543" s="15">
        <v>438.46</v>
      </c>
      <c r="G543" s="15">
        <v>3.55</v>
      </c>
      <c r="H543" s="21"/>
      <c r="I543" s="15"/>
      <c r="J543" s="15">
        <v>0</v>
      </c>
      <c r="K543" s="15"/>
      <c r="L543" s="15">
        <v>0</v>
      </c>
      <c r="M543" s="15"/>
      <c r="N543" s="15">
        <v>0</v>
      </c>
      <c r="O543" s="15"/>
      <c r="P543" s="15"/>
      <c r="Q543" s="15">
        <v>0.02</v>
      </c>
      <c r="R543" s="15">
        <v>0.01</v>
      </c>
      <c r="S543" s="15">
        <v>1.31</v>
      </c>
      <c r="T543" s="15">
        <v>5.86</v>
      </c>
      <c r="U543" s="15">
        <v>5.86</v>
      </c>
      <c r="V543" s="15">
        <v>11.69</v>
      </c>
      <c r="W543" s="15">
        <v>11.69</v>
      </c>
      <c r="X543" s="15">
        <v>12.92</v>
      </c>
      <c r="Y543" s="15">
        <v>12.92</v>
      </c>
      <c r="Z543" s="15">
        <v>25.76</v>
      </c>
      <c r="AA543" s="15">
        <v>25.76</v>
      </c>
      <c r="AB543" s="15">
        <v>2.2999999999999998</v>
      </c>
      <c r="AC543" s="15">
        <v>2.99</v>
      </c>
      <c r="AD543" s="15">
        <v>-18.05</v>
      </c>
      <c r="AE543" s="15">
        <v>2.99</v>
      </c>
      <c r="AF543" s="15">
        <v>2.1800000000000002</v>
      </c>
      <c r="AG543" s="15">
        <v>-16.8</v>
      </c>
      <c r="AH543" s="15">
        <v>2.1800000000000002</v>
      </c>
      <c r="AI543" s="15">
        <v>5.3</v>
      </c>
      <c r="AJ543" s="15">
        <v>-38.97</v>
      </c>
      <c r="AK543" s="15">
        <v>5.3</v>
      </c>
      <c r="AL543" s="15">
        <v>1.56</v>
      </c>
      <c r="AM543" s="15">
        <v>882.38</v>
      </c>
      <c r="AN543" s="15">
        <v>20.68</v>
      </c>
      <c r="AO543" s="15">
        <v>22.27</v>
      </c>
      <c r="AP543" s="15">
        <v>4.54</v>
      </c>
      <c r="AQ543" s="15">
        <v>2.0299999999999998</v>
      </c>
      <c r="AR543" s="15"/>
      <c r="AS543" s="15">
        <v>34.799999999999997</v>
      </c>
      <c r="AT543" s="15"/>
      <c r="AU543" s="15"/>
      <c r="AV543" s="15"/>
      <c r="AW543" s="15">
        <v>0</v>
      </c>
      <c r="AX543" s="15">
        <v>2510000</v>
      </c>
      <c r="AZ543" s="6">
        <f>IF(D543&gt;0,H543/D543,0)</f>
        <v>0</v>
      </c>
      <c r="BA543" s="6">
        <f>AZ543*Q543</f>
        <v>0</v>
      </c>
      <c r="BB543" s="6">
        <f>IF(C543&gt;C$3054,C$3054,IF(C543&lt;C$3053,C$3053,C543))</f>
        <v>-0.01</v>
      </c>
      <c r="BC543" s="6">
        <f>IF(BB543&gt;0,(D543/15)-BB543,0)</f>
        <v>0</v>
      </c>
      <c r="BD543" s="6">
        <f>BC543/BC$3049</f>
        <v>0</v>
      </c>
      <c r="BE543" s="15">
        <f>IF(AU543&gt;AU$3054,AU$3054,IF(AU543&lt;AU$3053,AU$3053,AU543))</f>
        <v>0</v>
      </c>
      <c r="BF543" s="15">
        <f>IF(I543&gt;I$3054,I$3054,IF(I543&lt;I$3053,I$3053,I543))</f>
        <v>0</v>
      </c>
      <c r="BG543" s="6">
        <f>IF(BE543&gt;0, BF543/BE543,0)</f>
        <v>0</v>
      </c>
      <c r="BH543" s="26">
        <f>BG543/BG$3049</f>
        <v>0</v>
      </c>
      <c r="BI543" s="26">
        <f>IF(AV543&gt;AV$3054,AV$3054,IF(AV543&lt;AV$3053,AV$3053,AV543))</f>
        <v>0</v>
      </c>
      <c r="BJ543" s="6">
        <f>IF(BI543&gt;0, BF543/BI543,0)</f>
        <v>0</v>
      </c>
      <c r="BK543" s="26">
        <f>BJ543/BJ$3049</f>
        <v>0</v>
      </c>
      <c r="BL543" s="6">
        <f>IF(_xlfn.NUMBERVALUE(AL543),IF(ABS(AL543)&lt;1,1-ABS(AL543),0),0)</f>
        <v>0</v>
      </c>
      <c r="BM543" s="6">
        <f>IF(F543&gt;F$3054,F$3054,IF(F543&lt;F$3053,F$3053,F543))</f>
        <v>438.46</v>
      </c>
      <c r="BN543" s="6">
        <f>IF(BM543&gt;0, BM543/BM$3049, BM543/BM$3050*-1)</f>
        <v>0.55391358690436321</v>
      </c>
      <c r="BO543" s="6">
        <f>IF(O543&gt;O$3054,O$3054,IF(O543&lt;O$3053,O$3053,O543))</f>
        <v>0</v>
      </c>
      <c r="BP543" s="26">
        <f>BO543/BO$3049</f>
        <v>0</v>
      </c>
      <c r="BQ543" s="26">
        <f>IF(OR(BD543=0, BH543=0,BN543=0,BP543=0), 0,BD543+BH543+BK543+BL543+BN543+BP543)</f>
        <v>0</v>
      </c>
      <c r="BR543" s="6">
        <f>IF(D543&gt;0,C543/D543,0)</f>
        <v>0</v>
      </c>
    </row>
    <row r="544" spans="1:70" x14ac:dyDescent="0.2">
      <c r="A544" s="15" t="s">
        <v>1346</v>
      </c>
      <c r="B544" s="15" t="s">
        <v>1345</v>
      </c>
      <c r="C544" s="15">
        <v>-0.04</v>
      </c>
      <c r="D544" s="15">
        <v>0</v>
      </c>
      <c r="E544" s="15">
        <v>0</v>
      </c>
      <c r="F544" s="15">
        <v>-75</v>
      </c>
      <c r="G544" s="15">
        <v>0.04</v>
      </c>
      <c r="H544" s="21"/>
      <c r="I544" s="15"/>
      <c r="J544" s="15">
        <v>0</v>
      </c>
      <c r="K544" s="15"/>
      <c r="L544" s="15">
        <v>0</v>
      </c>
      <c r="M544" s="15"/>
      <c r="N544" s="15">
        <v>0</v>
      </c>
      <c r="O544" s="15"/>
      <c r="P544" s="15"/>
      <c r="Q544" s="15">
        <v>0.05</v>
      </c>
      <c r="R544" s="15">
        <v>0.01</v>
      </c>
      <c r="S544" s="15">
        <v>1.8</v>
      </c>
      <c r="T544" s="15">
        <v>33.28</v>
      </c>
      <c r="U544" s="15">
        <v>0</v>
      </c>
      <c r="V544" s="15">
        <v>33.28</v>
      </c>
      <c r="W544" s="15">
        <v>56.55</v>
      </c>
      <c r="X544" s="15">
        <v>69.38</v>
      </c>
      <c r="Y544" s="15">
        <v>0</v>
      </c>
      <c r="Z544" s="15">
        <v>69.38</v>
      </c>
      <c r="AA544" s="15">
        <v>323.16000000000003</v>
      </c>
      <c r="AB544" s="15">
        <v>0.93</v>
      </c>
      <c r="AC544" s="15">
        <v>-60.96</v>
      </c>
      <c r="AD544" s="15">
        <v>-16.510000000000002</v>
      </c>
      <c r="AE544" s="15">
        <v>-3.79</v>
      </c>
      <c r="AF544" s="15">
        <v>-36.68</v>
      </c>
      <c r="AG544" s="15">
        <v>-14.03</v>
      </c>
      <c r="AH544" s="15">
        <v>-3.3</v>
      </c>
      <c r="AI544" s="15">
        <v>-111.1</v>
      </c>
      <c r="AJ544" s="15">
        <v>-22.08</v>
      </c>
      <c r="AK544" s="15">
        <v>-5.81</v>
      </c>
      <c r="AL544" s="15">
        <v>2.4300000000000002</v>
      </c>
      <c r="AM544" s="15">
        <v>360.05</v>
      </c>
      <c r="AN544" s="15">
        <v>17.87</v>
      </c>
      <c r="AO544" s="15">
        <v>2.48</v>
      </c>
      <c r="AP544" s="15">
        <v>-45.24</v>
      </c>
      <c r="AQ544" s="15">
        <v>-49.46</v>
      </c>
      <c r="AR544" s="15"/>
      <c r="AS544" s="15">
        <v>224.63</v>
      </c>
      <c r="AT544" s="15"/>
      <c r="AU544" s="15"/>
      <c r="AV544" s="15"/>
      <c r="AW544" s="15">
        <v>0</v>
      </c>
      <c r="AX544" s="15"/>
      <c r="AZ544" s="6">
        <f>IF(D544&gt;0,H544/D544,0)</f>
        <v>0</v>
      </c>
      <c r="BA544" s="6">
        <f>AZ544*Q544</f>
        <v>0</v>
      </c>
      <c r="BB544" s="6">
        <f>IF(C544&gt;C$3054,C$3054,IF(C544&lt;C$3053,C$3053,C544))</f>
        <v>-0.04</v>
      </c>
      <c r="BC544" s="6">
        <f>IF(BB544&gt;0,(D544/15)-BB544,0)</f>
        <v>0</v>
      </c>
      <c r="BD544" s="6">
        <f>BC544/BC$3049</f>
        <v>0</v>
      </c>
      <c r="BE544" s="15">
        <f>IF(AU544&gt;AU$3054,AU$3054,IF(AU544&lt;AU$3053,AU$3053,AU544))</f>
        <v>0</v>
      </c>
      <c r="BF544" s="15">
        <f>IF(I544&gt;I$3054,I$3054,IF(I544&lt;I$3053,I$3053,I544))</f>
        <v>0</v>
      </c>
      <c r="BG544" s="6">
        <f>IF(BE544&gt;0, BF544/BE544,0)</f>
        <v>0</v>
      </c>
      <c r="BH544" s="26">
        <f>BG544/BG$3049</f>
        <v>0</v>
      </c>
      <c r="BI544" s="26">
        <f>IF(AV544&gt;AV$3054,AV$3054,IF(AV544&lt;AV$3053,AV$3053,AV544))</f>
        <v>0</v>
      </c>
      <c r="BJ544" s="6">
        <f>IF(BI544&gt;0, BF544/BI544,0)</f>
        <v>0</v>
      </c>
      <c r="BK544" s="26">
        <f>BJ544/BJ$3049</f>
        <v>0</v>
      </c>
      <c r="BL544" s="6">
        <f>IF(_xlfn.NUMBERVALUE(AL544),IF(ABS(AL544)&lt;1,1-ABS(AL544),0),0)</f>
        <v>0</v>
      </c>
      <c r="BM544" s="6">
        <f>IF(F544&gt;F$3054,F$3054,IF(F544&lt;F$3053,F$3053,F544))</f>
        <v>-75</v>
      </c>
      <c r="BN544" s="6">
        <f>IF(BM544&gt;0, BM544/BM$3049, BM544/BM$3050*-1)</f>
        <v>-0.75407198873919168</v>
      </c>
      <c r="BO544" s="6">
        <f>IF(O544&gt;O$3054,O$3054,IF(O544&lt;O$3053,O$3053,O544))</f>
        <v>0</v>
      </c>
      <c r="BP544" s="26">
        <f>BO544/BO$3049</f>
        <v>0</v>
      </c>
      <c r="BQ544" s="26">
        <f>IF(OR(BD544=0, BH544=0,BN544=0,BP544=0), 0,BD544+BH544+BK544+BL544+BN544+BP544)</f>
        <v>0</v>
      </c>
      <c r="BR544" s="6">
        <f>IF(D544&gt;0,C544/D544,0)</f>
        <v>0</v>
      </c>
    </row>
    <row r="545" spans="1:70" x14ac:dyDescent="0.2">
      <c r="A545" s="15" t="s">
        <v>1326</v>
      </c>
      <c r="B545" s="15" t="s">
        <v>1327</v>
      </c>
      <c r="C545" s="15">
        <v>0</v>
      </c>
      <c r="D545" s="15">
        <v>0.2</v>
      </c>
      <c r="E545" s="15">
        <v>0.02</v>
      </c>
      <c r="F545" s="15"/>
      <c r="G545" s="16">
        <v>1012.07</v>
      </c>
      <c r="H545" s="21">
        <v>31120000</v>
      </c>
      <c r="I545" s="15"/>
      <c r="J545" s="15">
        <v>0</v>
      </c>
      <c r="K545" s="15"/>
      <c r="L545" s="15">
        <v>0</v>
      </c>
      <c r="M545" s="15"/>
      <c r="N545" s="15">
        <v>0</v>
      </c>
      <c r="O545" s="15"/>
      <c r="P545" s="15"/>
      <c r="Q545" s="15">
        <v>0</v>
      </c>
      <c r="R545" s="15">
        <v>0</v>
      </c>
      <c r="S545" s="15">
        <v>1.1599999999999999</v>
      </c>
      <c r="T545" s="15">
        <v>0</v>
      </c>
      <c r="U545" s="15">
        <v>0</v>
      </c>
      <c r="V545" s="15">
        <v>0</v>
      </c>
      <c r="W545" s="15">
        <v>0</v>
      </c>
      <c r="X545" s="15">
        <v>0</v>
      </c>
      <c r="Y545" s="15">
        <v>0</v>
      </c>
      <c r="Z545" s="15">
        <v>0</v>
      </c>
      <c r="AA545" s="15">
        <v>0</v>
      </c>
      <c r="AB545" s="15"/>
      <c r="AC545" s="15">
        <v>-197.47</v>
      </c>
      <c r="AD545" s="15">
        <v>-37.49</v>
      </c>
      <c r="AE545" s="15">
        <v>-197.47</v>
      </c>
      <c r="AF545" s="15">
        <v>-55.43</v>
      </c>
      <c r="AG545" s="15">
        <v>-29.91</v>
      </c>
      <c r="AH545" s="15">
        <v>-55.43</v>
      </c>
      <c r="AI545" s="15">
        <v>-198.86</v>
      </c>
      <c r="AJ545" s="15">
        <v>-37.85</v>
      </c>
      <c r="AK545" s="15">
        <v>-198.86</v>
      </c>
      <c r="AL545" s="15">
        <v>-0.85</v>
      </c>
      <c r="AM545" s="15">
        <v>106.49</v>
      </c>
      <c r="AN545" s="15"/>
      <c r="AO545" s="16">
        <v>-2219.09</v>
      </c>
      <c r="AP545" s="16">
        <v>-2227.23</v>
      </c>
      <c r="AQ545" s="16">
        <v>-2227.23</v>
      </c>
      <c r="AR545" s="15"/>
      <c r="AS545" s="15">
        <v>-23.12</v>
      </c>
      <c r="AT545" s="15">
        <v>-30.42</v>
      </c>
      <c r="AU545" s="15"/>
      <c r="AV545" s="15"/>
      <c r="AW545" s="15">
        <v>1190000</v>
      </c>
      <c r="AX545" s="15">
        <v>17310000</v>
      </c>
      <c r="AZ545" s="6">
        <f>IF(D545&gt;0,H545/D545,0)</f>
        <v>155600000</v>
      </c>
      <c r="BA545" s="6">
        <f>AZ545*Q545</f>
        <v>0</v>
      </c>
      <c r="BB545" s="6">
        <f>IF(C545&gt;C$3054,C$3054,IF(C545&lt;C$3053,C$3053,C545))</f>
        <v>0</v>
      </c>
      <c r="BC545" s="6">
        <f>IF(BB545&gt;0,(D545/15)-BB545,0)</f>
        <v>0</v>
      </c>
      <c r="BD545" s="6">
        <f>BC545/BC$3049</f>
        <v>0</v>
      </c>
      <c r="BE545" s="15">
        <f>IF(AU545&gt;AU$3054,AU$3054,IF(AU545&lt;AU$3053,AU$3053,AU545))</f>
        <v>0</v>
      </c>
      <c r="BF545" s="15">
        <f>IF(I545&gt;I$3054,I$3054,IF(I545&lt;I$3053,I$3053,I545))</f>
        <v>0</v>
      </c>
      <c r="BG545" s="6">
        <f>IF(BE545&gt;0, BF545/BE545,0)</f>
        <v>0</v>
      </c>
      <c r="BH545" s="26">
        <f>BG545/BG$3049</f>
        <v>0</v>
      </c>
      <c r="BI545" s="26">
        <f>IF(AV545&gt;AV$3054,AV$3054,IF(AV545&lt;AV$3053,AV$3053,AV545))</f>
        <v>0</v>
      </c>
      <c r="BJ545" s="6">
        <f>IF(BI545&gt;0, BF545/BI545,0)</f>
        <v>0</v>
      </c>
      <c r="BK545" s="26">
        <f>BJ545/BJ$3049</f>
        <v>0</v>
      </c>
      <c r="BL545" s="6">
        <f>IF(_xlfn.NUMBERVALUE(AL545),IF(ABS(AL545)&lt;1,1-ABS(AL545),0),0)</f>
        <v>0.15000000000000002</v>
      </c>
      <c r="BM545" s="6">
        <f>IF(F545&gt;F$3054,F$3054,IF(F545&lt;F$3053,F$3053,F545))</f>
        <v>0</v>
      </c>
      <c r="BN545" s="6">
        <f>IF(BM545&gt;0, BM545/BM$3049, BM545/BM$3050*-1)</f>
        <v>0</v>
      </c>
      <c r="BO545" s="6">
        <f>IF(O545&gt;O$3054,O$3054,IF(O545&lt;O$3053,O$3053,O545))</f>
        <v>0</v>
      </c>
      <c r="BP545" s="26">
        <f>BO545/BO$3049</f>
        <v>0</v>
      </c>
      <c r="BQ545" s="26">
        <f>IF(OR(BD545=0, BH545=0,BN545=0,BP545=0), 0,BD545+BH545+BK545+BL545+BN545+BP545)</f>
        <v>0</v>
      </c>
      <c r="BR545" s="6">
        <f>IF(D545&gt;0,C545/D545,0)</f>
        <v>0</v>
      </c>
    </row>
    <row r="546" spans="1:70" x14ac:dyDescent="0.2">
      <c r="A546" s="15" t="s">
        <v>1330</v>
      </c>
      <c r="B546" s="15" t="s">
        <v>1331</v>
      </c>
      <c r="C546" s="15">
        <v>-0.08</v>
      </c>
      <c r="D546" s="15">
        <v>0.05</v>
      </c>
      <c r="E546" s="15">
        <v>0.1</v>
      </c>
      <c r="F546" s="15">
        <v>-66.67</v>
      </c>
      <c r="G546" s="15">
        <v>3.77</v>
      </c>
      <c r="H546" s="21">
        <v>16750000</v>
      </c>
      <c r="I546" s="15"/>
      <c r="J546" s="15">
        <v>0</v>
      </c>
      <c r="K546" s="15"/>
      <c r="L546" s="15">
        <v>0</v>
      </c>
      <c r="M546" s="15"/>
      <c r="N546" s="15">
        <v>0</v>
      </c>
      <c r="O546" s="15"/>
      <c r="P546" s="15"/>
      <c r="Q546" s="15">
        <v>0.02</v>
      </c>
      <c r="R546" s="15">
        <v>0.01</v>
      </c>
      <c r="S546" s="15">
        <v>44.56</v>
      </c>
      <c r="T546" s="15">
        <v>0</v>
      </c>
      <c r="U546" s="15">
        <v>0</v>
      </c>
      <c r="V546" s="15">
        <v>0</v>
      </c>
      <c r="W546" s="15">
        <v>0</v>
      </c>
      <c r="X546" s="15">
        <v>0</v>
      </c>
      <c r="Y546" s="15">
        <v>0</v>
      </c>
      <c r="Z546" s="15">
        <v>0</v>
      </c>
      <c r="AA546" s="15">
        <v>0</v>
      </c>
      <c r="AB546" s="15"/>
      <c r="AC546" s="15">
        <v>-163.92</v>
      </c>
      <c r="AD546" s="15">
        <v>-97.17</v>
      </c>
      <c r="AE546" s="15">
        <v>-325.89</v>
      </c>
      <c r="AF546" s="15">
        <v>-186.97</v>
      </c>
      <c r="AG546" s="15">
        <v>-106.18</v>
      </c>
      <c r="AH546" s="15">
        <v>-371.73</v>
      </c>
      <c r="AI546" s="15">
        <v>-163.92</v>
      </c>
      <c r="AJ546" s="15">
        <v>-93.92</v>
      </c>
      <c r="AK546" s="15">
        <v>-325.89</v>
      </c>
      <c r="AL546" s="15">
        <v>2.96</v>
      </c>
      <c r="AM546" s="15"/>
      <c r="AN546" s="16">
        <v>-6656.58</v>
      </c>
      <c r="AO546" s="16">
        <v>-69896.19</v>
      </c>
      <c r="AP546" s="16">
        <v>-72698.89</v>
      </c>
      <c r="AQ546" s="16">
        <v>-72698.89</v>
      </c>
      <c r="AR546" s="15"/>
      <c r="AS546" s="15">
        <v>-6.55</v>
      </c>
      <c r="AT546" s="15"/>
      <c r="AU546" s="15"/>
      <c r="AV546" s="15"/>
      <c r="AW546" s="15">
        <v>1960000</v>
      </c>
      <c r="AX546" s="15">
        <v>1190000</v>
      </c>
      <c r="AZ546" s="6">
        <f>IF(D546&gt;0,H546/D546,0)</f>
        <v>335000000</v>
      </c>
      <c r="BA546" s="6">
        <f>AZ546*Q546</f>
        <v>6700000</v>
      </c>
      <c r="BB546" s="6">
        <f>IF(C546&gt;C$3054,C$3054,IF(C546&lt;C$3053,C$3053,C546))</f>
        <v>-0.08</v>
      </c>
      <c r="BC546" s="6">
        <f>IF(BB546&gt;0,(D546/15)-BB546,0)</f>
        <v>0</v>
      </c>
      <c r="BD546" s="6">
        <f>BC546/BC$3049</f>
        <v>0</v>
      </c>
      <c r="BE546" s="15">
        <f>IF(AU546&gt;AU$3054,AU$3054,IF(AU546&lt;AU$3053,AU$3053,AU546))</f>
        <v>0</v>
      </c>
      <c r="BF546" s="15">
        <f>IF(I546&gt;I$3054,I$3054,IF(I546&lt;I$3053,I$3053,I546))</f>
        <v>0</v>
      </c>
      <c r="BG546" s="6">
        <f>IF(BE546&gt;0, BF546/BE546,0)</f>
        <v>0</v>
      </c>
      <c r="BH546" s="26">
        <f>BG546/BG$3049</f>
        <v>0</v>
      </c>
      <c r="BI546" s="26">
        <f>IF(AV546&gt;AV$3054,AV$3054,IF(AV546&lt;AV$3053,AV$3053,AV546))</f>
        <v>0</v>
      </c>
      <c r="BJ546" s="6">
        <f>IF(BI546&gt;0, BF546/BI546,0)</f>
        <v>0</v>
      </c>
      <c r="BK546" s="26">
        <f>BJ546/BJ$3049</f>
        <v>0</v>
      </c>
      <c r="BL546" s="6">
        <f>IF(_xlfn.NUMBERVALUE(AL546),IF(ABS(AL546)&lt;1,1-ABS(AL546),0),0)</f>
        <v>0</v>
      </c>
      <c r="BM546" s="6">
        <f>IF(F546&gt;F$3054,F$3054,IF(F546&lt;F$3053,F$3053,F546))</f>
        <v>-66.67</v>
      </c>
      <c r="BN546" s="6">
        <f>IF(BM546&gt;0, BM546/BM$3049, BM546/BM$3050*-1)</f>
        <v>-0.67031972652322547</v>
      </c>
      <c r="BO546" s="6">
        <f>IF(O546&gt;O$3054,O$3054,IF(O546&lt;O$3053,O$3053,O546))</f>
        <v>0</v>
      </c>
      <c r="BP546" s="26">
        <f>BO546/BO$3049</f>
        <v>0</v>
      </c>
      <c r="BQ546" s="26">
        <f>IF(OR(BD546=0, BH546=0,BN546=0,BP546=0), 0,BD546+BH546+BK546+BL546+BN546+BP546)</f>
        <v>0</v>
      </c>
      <c r="BR546" s="6">
        <f>IF(D546&gt;0,C546/D546,0)</f>
        <v>-1.5999999999999999</v>
      </c>
    </row>
    <row r="547" spans="1:70" x14ac:dyDescent="0.2">
      <c r="A547" s="15" t="s">
        <v>1241</v>
      </c>
      <c r="B547" s="15" t="s">
        <v>1242</v>
      </c>
      <c r="C547" s="15">
        <v>-0.06</v>
      </c>
      <c r="D547" s="15">
        <v>0</v>
      </c>
      <c r="E547" s="15">
        <v>0</v>
      </c>
      <c r="F547" s="15">
        <v>0</v>
      </c>
      <c r="G547" s="15"/>
      <c r="H547" s="21"/>
      <c r="I547" s="15"/>
      <c r="J547" s="15">
        <v>0</v>
      </c>
      <c r="K547" s="15"/>
      <c r="L547" s="15">
        <v>0</v>
      </c>
      <c r="M547" s="15"/>
      <c r="N547" s="15">
        <v>0</v>
      </c>
      <c r="O547" s="15"/>
      <c r="P547" s="15"/>
      <c r="Q547" s="15">
        <v>-0.03</v>
      </c>
      <c r="R547" s="15">
        <v>0</v>
      </c>
      <c r="S547" s="15">
        <v>0.71</v>
      </c>
      <c r="T547" s="15">
        <v>27.5</v>
      </c>
      <c r="U547" s="15">
        <v>0.8</v>
      </c>
      <c r="V547" s="15">
        <v>57.55</v>
      </c>
      <c r="W547" s="15">
        <v>56.82</v>
      </c>
      <c r="X547" s="15"/>
      <c r="Y547" s="15"/>
      <c r="Z547" s="15"/>
      <c r="AA547" s="15"/>
      <c r="AB547" s="15">
        <v>-1.1599999999999999</v>
      </c>
      <c r="AC547" s="15">
        <v>-212.44</v>
      </c>
      <c r="AD547" s="15">
        <v>-101.7</v>
      </c>
      <c r="AE547" s="15">
        <v>-276.74</v>
      </c>
      <c r="AF547" s="15">
        <v>-32.340000000000003</v>
      </c>
      <c r="AG547" s="15">
        <v>-30.01</v>
      </c>
      <c r="AH547" s="15">
        <v>-61.57</v>
      </c>
      <c r="AI547" s="15">
        <v>-249.76</v>
      </c>
      <c r="AJ547" s="15">
        <v>-130.08000000000001</v>
      </c>
      <c r="AK547" s="15">
        <v>-568.07000000000005</v>
      </c>
      <c r="AL547" s="15">
        <v>2.0699999999999998</v>
      </c>
      <c r="AM547" s="15">
        <v>419.05</v>
      </c>
      <c r="AN547" s="15">
        <v>93.93</v>
      </c>
      <c r="AO547" s="15">
        <v>-5.69</v>
      </c>
      <c r="AP547" s="15">
        <v>-20.71</v>
      </c>
      <c r="AQ547" s="15">
        <v>-10.23</v>
      </c>
      <c r="AR547" s="15"/>
      <c r="AS547" s="15">
        <v>74.400000000000006</v>
      </c>
      <c r="AT547" s="15"/>
      <c r="AU547" s="15"/>
      <c r="AV547" s="15"/>
      <c r="AW547" s="15">
        <v>0</v>
      </c>
      <c r="AX547" s="15"/>
      <c r="AZ547" s="6">
        <f>IF(D547&gt;0,H547/D547,0)</f>
        <v>0</v>
      </c>
      <c r="BA547" s="6">
        <f>AZ547*Q547</f>
        <v>0</v>
      </c>
      <c r="BB547" s="6">
        <f>IF(C547&gt;C$3054,C$3054,IF(C547&lt;C$3053,C$3053,C547))</f>
        <v>-0.06</v>
      </c>
      <c r="BC547" s="6">
        <f>IF(BB547&gt;0,(D547/15)-BB547,0)</f>
        <v>0</v>
      </c>
      <c r="BD547" s="6">
        <f>BC547/BC$3049</f>
        <v>0</v>
      </c>
      <c r="BE547" s="15">
        <f>IF(AU547&gt;AU$3054,AU$3054,IF(AU547&lt;AU$3053,AU$3053,AU547))</f>
        <v>0</v>
      </c>
      <c r="BF547" s="15">
        <f>IF(I547&gt;I$3054,I$3054,IF(I547&lt;I$3053,I$3053,I547))</f>
        <v>0</v>
      </c>
      <c r="BG547" s="6">
        <f>IF(BE547&gt;0, BF547/BE547,0)</f>
        <v>0</v>
      </c>
      <c r="BH547" s="26">
        <f>BG547/BG$3049</f>
        <v>0</v>
      </c>
      <c r="BI547" s="26">
        <f>IF(AV547&gt;AV$3054,AV$3054,IF(AV547&lt;AV$3053,AV$3053,AV547))</f>
        <v>0</v>
      </c>
      <c r="BJ547" s="6">
        <f>IF(BI547&gt;0, BF547/BI547,0)</f>
        <v>0</v>
      </c>
      <c r="BK547" s="26">
        <f>BJ547/BJ$3049</f>
        <v>0</v>
      </c>
      <c r="BL547" s="6">
        <f>IF(_xlfn.NUMBERVALUE(AL547),IF(ABS(AL547)&lt;1,1-ABS(AL547),0),0)</f>
        <v>0</v>
      </c>
      <c r="BM547" s="6">
        <f>IF(F547&gt;F$3054,F$3054,IF(F547&lt;F$3053,F$3053,F547))</f>
        <v>0</v>
      </c>
      <c r="BN547" s="6">
        <f>IF(BM547&gt;0, BM547/BM$3049, BM547/BM$3050*-1)</f>
        <v>0</v>
      </c>
      <c r="BO547" s="6">
        <f>IF(O547&gt;O$3054,O$3054,IF(O547&lt;O$3053,O$3053,O547))</f>
        <v>0</v>
      </c>
      <c r="BP547" s="26">
        <f>BO547/BO$3049</f>
        <v>0</v>
      </c>
      <c r="BQ547" s="26">
        <f>IF(OR(BD547=0, BH547=0,BN547=0,BP547=0), 0,BD547+BH547+BK547+BL547+BN547+BP547)</f>
        <v>0</v>
      </c>
      <c r="BR547" s="6">
        <f>IF(D547&gt;0,C547/D547,0)</f>
        <v>0</v>
      </c>
    </row>
    <row r="548" spans="1:70" x14ac:dyDescent="0.2">
      <c r="A548" s="15" t="s">
        <v>1332</v>
      </c>
      <c r="B548" s="15" t="s">
        <v>1333</v>
      </c>
      <c r="C548" s="15">
        <v>-0.15</v>
      </c>
      <c r="D548" s="15">
        <v>0.37</v>
      </c>
      <c r="E548" s="15">
        <v>0.4</v>
      </c>
      <c r="F548" s="15">
        <v>-45.71</v>
      </c>
      <c r="G548" s="15">
        <v>0.41</v>
      </c>
      <c r="H548" s="21">
        <v>18450000</v>
      </c>
      <c r="I548" s="15"/>
      <c r="J548" s="15">
        <v>0</v>
      </c>
      <c r="K548" s="15"/>
      <c r="L548" s="15">
        <v>0</v>
      </c>
      <c r="M548" s="15"/>
      <c r="N548" s="15">
        <v>0</v>
      </c>
      <c r="O548" s="15"/>
      <c r="P548" s="15"/>
      <c r="Q548" s="15">
        <v>0.93</v>
      </c>
      <c r="R548" s="15">
        <v>0.09</v>
      </c>
      <c r="S548" s="15">
        <v>1.28</v>
      </c>
      <c r="T548" s="15">
        <v>0.1</v>
      </c>
      <c r="U548" s="15">
        <v>0.1</v>
      </c>
      <c r="V548" s="15">
        <v>25.91</v>
      </c>
      <c r="W548" s="15">
        <v>25.91</v>
      </c>
      <c r="X548" s="15">
        <v>0.22</v>
      </c>
      <c r="Y548" s="15">
        <v>0.22</v>
      </c>
      <c r="Z548" s="15">
        <v>59.91</v>
      </c>
      <c r="AA548" s="15">
        <v>59.91</v>
      </c>
      <c r="AB548" s="15">
        <v>-5.17</v>
      </c>
      <c r="AC548" s="15">
        <v>-11.47</v>
      </c>
      <c r="AD548" s="15"/>
      <c r="AE548" s="15">
        <v>-11.47</v>
      </c>
      <c r="AF548" s="15">
        <v>-7.43</v>
      </c>
      <c r="AG548" s="15"/>
      <c r="AH548" s="15">
        <v>-7.43</v>
      </c>
      <c r="AI548" s="15">
        <v>-15.92</v>
      </c>
      <c r="AJ548" s="15"/>
      <c r="AK548" s="15">
        <v>-15.92</v>
      </c>
      <c r="AL548" s="15">
        <v>0.44</v>
      </c>
      <c r="AM548" s="15">
        <v>21.59</v>
      </c>
      <c r="AN548" s="15">
        <v>14.15</v>
      </c>
      <c r="AO548" s="15">
        <v>-1.81</v>
      </c>
      <c r="AP548" s="15">
        <v>-10.46</v>
      </c>
      <c r="AQ548" s="15">
        <v>-8.43</v>
      </c>
      <c r="AR548" s="15"/>
      <c r="AS548" s="15"/>
      <c r="AT548" s="15"/>
      <c r="AU548" s="15"/>
      <c r="AV548" s="15"/>
      <c r="AW548" s="16">
        <v>2589</v>
      </c>
      <c r="AX548" s="16">
        <v>20865</v>
      </c>
      <c r="AZ548" s="6">
        <f>IF(D548&gt;0,H548/D548,0)</f>
        <v>49864864.864864863</v>
      </c>
      <c r="BA548" s="6">
        <f>AZ548*Q548</f>
        <v>46374324.324324325</v>
      </c>
      <c r="BB548" s="6">
        <f>IF(C548&gt;C$3054,C$3054,IF(C548&lt;C$3053,C$3053,C548))</f>
        <v>-0.15</v>
      </c>
      <c r="BC548" s="6">
        <f>IF(BB548&gt;0,(D548/15)-BB548,0)</f>
        <v>0</v>
      </c>
      <c r="BD548" s="6">
        <f>BC548/BC$3049</f>
        <v>0</v>
      </c>
      <c r="BE548" s="15">
        <f>IF(AU548&gt;AU$3054,AU$3054,IF(AU548&lt;AU$3053,AU$3053,AU548))</f>
        <v>0</v>
      </c>
      <c r="BF548" s="15">
        <f>IF(I548&gt;I$3054,I$3054,IF(I548&lt;I$3053,I$3053,I548))</f>
        <v>0</v>
      </c>
      <c r="BG548" s="6">
        <f>IF(BE548&gt;0, BF548/BE548,0)</f>
        <v>0</v>
      </c>
      <c r="BH548" s="26">
        <f>BG548/BG$3049</f>
        <v>0</v>
      </c>
      <c r="BI548" s="26">
        <f>IF(AV548&gt;AV$3054,AV$3054,IF(AV548&lt;AV$3053,AV$3053,AV548))</f>
        <v>0</v>
      </c>
      <c r="BJ548" s="6">
        <f>IF(BI548&gt;0, BF548/BI548,0)</f>
        <v>0</v>
      </c>
      <c r="BK548" s="26">
        <f>BJ548/BJ$3049</f>
        <v>0</v>
      </c>
      <c r="BL548" s="6">
        <f>IF(_xlfn.NUMBERVALUE(AL548),IF(ABS(AL548)&lt;1,1-ABS(AL548),0),0)</f>
        <v>0.56000000000000005</v>
      </c>
      <c r="BM548" s="6">
        <f>IF(F548&gt;F$3054,F$3054,IF(F548&lt;F$3053,F$3053,F548))</f>
        <v>-45.71</v>
      </c>
      <c r="BN548" s="6">
        <f>IF(BM548&gt;0, BM548/BM$3049, BM548/BM$3050*-1)</f>
        <v>-0.45958174140357938</v>
      </c>
      <c r="BO548" s="6">
        <f>IF(O548&gt;O$3054,O$3054,IF(O548&lt;O$3053,O$3053,O548))</f>
        <v>0</v>
      </c>
      <c r="BP548" s="26">
        <f>BO548/BO$3049</f>
        <v>0</v>
      </c>
      <c r="BQ548" s="26">
        <f>IF(OR(BD548=0, BH548=0,BN548=0,BP548=0), 0,BD548+BH548+BK548+BL548+BN548+BP548)</f>
        <v>0</v>
      </c>
      <c r="BR548" s="6">
        <f>IF(D548&gt;0,C548/D548,0)</f>
        <v>-0.40540540540540537</v>
      </c>
    </row>
    <row r="549" spans="1:70" x14ac:dyDescent="0.2">
      <c r="A549" s="15" t="s">
        <v>1070</v>
      </c>
      <c r="B549" s="15" t="s">
        <v>1071</v>
      </c>
      <c r="C549" s="15"/>
      <c r="D549" s="15">
        <v>0.73</v>
      </c>
      <c r="E549" s="15"/>
      <c r="F549" s="15"/>
      <c r="G549" s="15"/>
      <c r="H549" s="21"/>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v>0</v>
      </c>
      <c r="AX549" s="15"/>
      <c r="AZ549" s="6">
        <f>IF(D549&gt;0,H549/D549,0)</f>
        <v>0</v>
      </c>
      <c r="BA549" s="6">
        <f>AZ549*Q549</f>
        <v>0</v>
      </c>
      <c r="BB549" s="6">
        <f>IF(C549&gt;C$3054,C$3054,IF(C549&lt;C$3053,C$3053,C549))</f>
        <v>0</v>
      </c>
      <c r="BC549" s="6">
        <f>IF(BB549&gt;0,(D549/15)-BB549,0)</f>
        <v>0</v>
      </c>
      <c r="BD549" s="6">
        <f>BC549/BC$3049</f>
        <v>0</v>
      </c>
      <c r="BE549" s="15">
        <f>IF(AU549&gt;AU$3054,AU$3054,IF(AU549&lt;AU$3053,AU$3053,AU549))</f>
        <v>0</v>
      </c>
      <c r="BF549" s="15">
        <f>IF(I549&gt;I$3054,I$3054,IF(I549&lt;I$3053,I$3053,I549))</f>
        <v>0</v>
      </c>
      <c r="BG549" s="6">
        <f>IF(BE549&gt;0, BF549/BE549,0)</f>
        <v>0</v>
      </c>
      <c r="BH549" s="26">
        <f>BG549/BG$3049</f>
        <v>0</v>
      </c>
      <c r="BI549" s="26">
        <f>IF(AV549&gt;AV$3054,AV$3054,IF(AV549&lt;AV$3053,AV$3053,AV549))</f>
        <v>0</v>
      </c>
      <c r="BJ549" s="6">
        <f>IF(BI549&gt;0, BF549/BI549,0)</f>
        <v>0</v>
      </c>
      <c r="BK549" s="26">
        <f>BJ549/BJ$3049</f>
        <v>0</v>
      </c>
      <c r="BL549" s="6">
        <f>IF(_xlfn.NUMBERVALUE(AL549),IF(ABS(AL549)&lt;1,1-ABS(AL549),0),0)</f>
        <v>0</v>
      </c>
      <c r="BM549" s="6">
        <f>IF(F549&gt;F$3054,F$3054,IF(F549&lt;F$3053,F$3053,F549))</f>
        <v>0</v>
      </c>
      <c r="BN549" s="6">
        <f>IF(BM549&gt;0, BM549/BM$3049, BM549/BM$3050*-1)</f>
        <v>0</v>
      </c>
      <c r="BO549" s="6">
        <f>IF(O549&gt;O$3054,O$3054,IF(O549&lt;O$3053,O$3053,O549))</f>
        <v>0</v>
      </c>
      <c r="BP549" s="26">
        <f>BO549/BO$3049</f>
        <v>0</v>
      </c>
      <c r="BQ549" s="26">
        <f>IF(OR(BD549=0, BH549=0,BN549=0,BP549=0), 0,BD549+BH549+BK549+BL549+BN549+BP549)</f>
        <v>0</v>
      </c>
      <c r="BR549" s="6">
        <f>IF(D549&gt;0,C549/D549,0)</f>
        <v>0</v>
      </c>
    </row>
    <row r="550" spans="1:70" x14ac:dyDescent="0.2">
      <c r="A550" s="15" t="s">
        <v>1230</v>
      </c>
      <c r="B550" s="15" t="s">
        <v>1231</v>
      </c>
      <c r="C550" s="15">
        <v>0</v>
      </c>
      <c r="D550" s="15">
        <v>0.04</v>
      </c>
      <c r="E550" s="15">
        <v>0.03</v>
      </c>
      <c r="F550" s="15">
        <v>115.79</v>
      </c>
      <c r="G550" s="15">
        <v>0.69</v>
      </c>
      <c r="H550" s="21">
        <v>47960000</v>
      </c>
      <c r="I550" s="15"/>
      <c r="J550" s="15">
        <v>0</v>
      </c>
      <c r="K550" s="15"/>
      <c r="L550" s="15">
        <v>0</v>
      </c>
      <c r="M550" s="15"/>
      <c r="N550" s="15">
        <v>0</v>
      </c>
      <c r="O550" s="15"/>
      <c r="P550" s="15"/>
      <c r="Q550" s="15">
        <v>0.06</v>
      </c>
      <c r="R550" s="15">
        <v>0</v>
      </c>
      <c r="S550" s="15">
        <v>12.84</v>
      </c>
      <c r="T550" s="15">
        <v>0</v>
      </c>
      <c r="U550" s="15">
        <v>0</v>
      </c>
      <c r="V550" s="15">
        <v>0</v>
      </c>
      <c r="W550" s="15">
        <v>0</v>
      </c>
      <c r="X550" s="15">
        <v>0</v>
      </c>
      <c r="Y550" s="15">
        <v>0</v>
      </c>
      <c r="Z550" s="15">
        <v>0</v>
      </c>
      <c r="AA550" s="15">
        <v>0</v>
      </c>
      <c r="AB550" s="15">
        <v>-556.33000000000004</v>
      </c>
      <c r="AC550" s="15">
        <v>-2.4500000000000002</v>
      </c>
      <c r="AD550" s="15">
        <v>-8.5500000000000007</v>
      </c>
      <c r="AE550" s="15">
        <v>-2.4500000000000002</v>
      </c>
      <c r="AF550" s="15">
        <v>-2.44</v>
      </c>
      <c r="AG550" s="15">
        <v>-8.3699999999999992</v>
      </c>
      <c r="AH550" s="15">
        <v>-2.44</v>
      </c>
      <c r="AI550" s="15">
        <v>-2.48</v>
      </c>
      <c r="AJ550" s="15">
        <v>-8.64</v>
      </c>
      <c r="AK550" s="15">
        <v>-2.48</v>
      </c>
      <c r="AL550" s="15">
        <v>1.22</v>
      </c>
      <c r="AM550" s="15">
        <v>733.25</v>
      </c>
      <c r="AN550" s="15">
        <v>65.13</v>
      </c>
      <c r="AO550" s="16">
        <v>-1118.42</v>
      </c>
      <c r="AP550" s="16">
        <v>-1119.74</v>
      </c>
      <c r="AQ550" s="16">
        <v>-1123.68</v>
      </c>
      <c r="AR550" s="15"/>
      <c r="AS550" s="15">
        <v>-30.93</v>
      </c>
      <c r="AT550" s="15">
        <v>-9.75</v>
      </c>
      <c r="AU550" s="15"/>
      <c r="AV550" s="15"/>
      <c r="AW550" s="15">
        <v>1110000</v>
      </c>
      <c r="AX550" s="16">
        <v>542505</v>
      </c>
      <c r="AZ550" s="6">
        <f>IF(D550&gt;0,H550/D550,0)</f>
        <v>1199000000</v>
      </c>
      <c r="BA550" s="6">
        <f>AZ550*Q550</f>
        <v>71940000</v>
      </c>
      <c r="BB550" s="6">
        <f>IF(C550&gt;C$3054,C$3054,IF(C550&lt;C$3053,C$3053,C550))</f>
        <v>0</v>
      </c>
      <c r="BC550" s="6">
        <f>IF(BB550&gt;0,(D550/15)-BB550,0)</f>
        <v>0</v>
      </c>
      <c r="BD550" s="6">
        <f>BC550/BC$3049</f>
        <v>0</v>
      </c>
      <c r="BE550" s="15">
        <f>IF(AU550&gt;AU$3054,AU$3054,IF(AU550&lt;AU$3053,AU$3053,AU550))</f>
        <v>0</v>
      </c>
      <c r="BF550" s="15">
        <f>IF(I550&gt;I$3054,I$3054,IF(I550&lt;I$3053,I$3053,I550))</f>
        <v>0</v>
      </c>
      <c r="BG550" s="6">
        <f>IF(BE550&gt;0, BF550/BE550,0)</f>
        <v>0</v>
      </c>
      <c r="BH550" s="26">
        <f>BG550/BG$3049</f>
        <v>0</v>
      </c>
      <c r="BI550" s="26">
        <f>IF(AV550&gt;AV$3054,AV$3054,IF(AV550&lt;AV$3053,AV$3053,AV550))</f>
        <v>0</v>
      </c>
      <c r="BJ550" s="6">
        <f>IF(BI550&gt;0, BF550/BI550,0)</f>
        <v>0</v>
      </c>
      <c r="BK550" s="26">
        <f>BJ550/BJ$3049</f>
        <v>0</v>
      </c>
      <c r="BL550" s="6">
        <f>IF(_xlfn.NUMBERVALUE(AL550),IF(ABS(AL550)&lt;1,1-ABS(AL550),0),0)</f>
        <v>0</v>
      </c>
      <c r="BM550" s="6">
        <f>IF(F550&gt;F$3054,F$3054,IF(F550&lt;F$3053,F$3053,F550))</f>
        <v>115.79</v>
      </c>
      <c r="BN550" s="6">
        <f>IF(BM550&gt;0, BM550/BM$3049, BM550/BM$3050*-1)</f>
        <v>0.14627937378017658</v>
      </c>
      <c r="BO550" s="6">
        <f>IF(O550&gt;O$3054,O$3054,IF(O550&lt;O$3053,O$3053,O550))</f>
        <v>0</v>
      </c>
      <c r="BP550" s="26">
        <f>BO550/BO$3049</f>
        <v>0</v>
      </c>
      <c r="BQ550" s="26">
        <f>IF(OR(BD550=0, BH550=0,BN550=0,BP550=0), 0,BD550+BH550+BK550+BL550+BN550+BP550)</f>
        <v>0</v>
      </c>
      <c r="BR550" s="6">
        <f>IF(D550&gt;0,C550/D550,0)</f>
        <v>0</v>
      </c>
    </row>
    <row r="551" spans="1:70" x14ac:dyDescent="0.2">
      <c r="A551" s="15" t="s">
        <v>1062</v>
      </c>
      <c r="B551" s="15" t="s">
        <v>1063</v>
      </c>
      <c r="C551" s="15"/>
      <c r="D551" s="15">
        <v>0</v>
      </c>
      <c r="E551" s="15"/>
      <c r="F551" s="15"/>
      <c r="G551" s="15"/>
      <c r="H551" s="21"/>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v>0</v>
      </c>
      <c r="AX551" s="15"/>
      <c r="AZ551" s="6">
        <f>IF(D551&gt;0,H551/D551,0)</f>
        <v>0</v>
      </c>
      <c r="BA551" s="6">
        <f>AZ551*Q551</f>
        <v>0</v>
      </c>
      <c r="BB551" s="6">
        <f>IF(C551&gt;C$3054,C$3054,IF(C551&lt;C$3053,C$3053,C551))</f>
        <v>0</v>
      </c>
      <c r="BC551" s="6">
        <f>IF(BB551&gt;0,(D551/15)-BB551,0)</f>
        <v>0</v>
      </c>
      <c r="BD551" s="6">
        <f>BC551/BC$3049</f>
        <v>0</v>
      </c>
      <c r="BE551" s="15">
        <f>IF(AU551&gt;AU$3054,AU$3054,IF(AU551&lt;AU$3053,AU$3053,AU551))</f>
        <v>0</v>
      </c>
      <c r="BF551" s="15">
        <f>IF(I551&gt;I$3054,I$3054,IF(I551&lt;I$3053,I$3053,I551))</f>
        <v>0</v>
      </c>
      <c r="BG551" s="6">
        <f>IF(BE551&gt;0, BF551/BE551,0)</f>
        <v>0</v>
      </c>
      <c r="BH551" s="26">
        <f>BG551/BG$3049</f>
        <v>0</v>
      </c>
      <c r="BI551" s="26">
        <f>IF(AV551&gt;AV$3054,AV$3054,IF(AV551&lt;AV$3053,AV$3053,AV551))</f>
        <v>0</v>
      </c>
      <c r="BJ551" s="6">
        <f>IF(BI551&gt;0, BF551/BI551,0)</f>
        <v>0</v>
      </c>
      <c r="BK551" s="26">
        <f>BJ551/BJ$3049</f>
        <v>0</v>
      </c>
      <c r="BL551" s="6">
        <f>IF(_xlfn.NUMBERVALUE(AL551),IF(ABS(AL551)&lt;1,1-ABS(AL551),0),0)</f>
        <v>0</v>
      </c>
      <c r="BM551" s="6">
        <f>IF(F551&gt;F$3054,F$3054,IF(F551&lt;F$3053,F$3053,F551))</f>
        <v>0</v>
      </c>
      <c r="BN551" s="6">
        <f>IF(BM551&gt;0, BM551/BM$3049, BM551/BM$3050*-1)</f>
        <v>0</v>
      </c>
      <c r="BO551" s="6">
        <f>IF(O551&gt;O$3054,O$3054,IF(O551&lt;O$3053,O$3053,O551))</f>
        <v>0</v>
      </c>
      <c r="BP551" s="26">
        <f>BO551/BO$3049</f>
        <v>0</v>
      </c>
      <c r="BQ551" s="26">
        <f>IF(OR(BD551=0, BH551=0,BN551=0,BP551=0), 0,BD551+BH551+BK551+BL551+BN551+BP551)</f>
        <v>0</v>
      </c>
      <c r="BR551" s="6">
        <f>IF(D551&gt;0,C551/D551,0)</f>
        <v>0</v>
      </c>
    </row>
    <row r="552" spans="1:70" x14ac:dyDescent="0.2">
      <c r="A552" s="15" t="s">
        <v>1349</v>
      </c>
      <c r="B552" s="15" t="s">
        <v>1350</v>
      </c>
      <c r="C552" s="15">
        <v>-0.03</v>
      </c>
      <c r="D552" s="15">
        <v>0.19</v>
      </c>
      <c r="E552" s="15">
        <v>0.1</v>
      </c>
      <c r="F552" s="15">
        <v>203.28</v>
      </c>
      <c r="G552" s="15">
        <v>7.78</v>
      </c>
      <c r="H552" s="21">
        <v>16380000</v>
      </c>
      <c r="I552" s="15"/>
      <c r="J552" s="15">
        <v>0</v>
      </c>
      <c r="K552" s="15"/>
      <c r="L552" s="15">
        <v>0</v>
      </c>
      <c r="M552" s="15"/>
      <c r="N552" s="15">
        <v>0</v>
      </c>
      <c r="O552" s="15"/>
      <c r="P552" s="15"/>
      <c r="Q552" s="15">
        <v>0.02</v>
      </c>
      <c r="R552" s="15">
        <v>0.02</v>
      </c>
      <c r="S552" s="15">
        <v>11.2</v>
      </c>
      <c r="T552" s="15">
        <v>0</v>
      </c>
      <c r="U552" s="15">
        <v>0</v>
      </c>
      <c r="V552" s="15">
        <v>0</v>
      </c>
      <c r="W552" s="15">
        <v>0</v>
      </c>
      <c r="X552" s="15">
        <v>0</v>
      </c>
      <c r="Y552" s="15">
        <v>0</v>
      </c>
      <c r="Z552" s="15">
        <v>0</v>
      </c>
      <c r="AA552" s="15">
        <v>0</v>
      </c>
      <c r="AB552" s="15"/>
      <c r="AC552" s="15">
        <v>-124.01</v>
      </c>
      <c r="AD552" s="15">
        <v>-99.15</v>
      </c>
      <c r="AE552" s="15">
        <v>-124.01</v>
      </c>
      <c r="AF552" s="15">
        <v>-116.08</v>
      </c>
      <c r="AG552" s="15">
        <v>-90.1</v>
      </c>
      <c r="AH552" s="15">
        <v>-116.08</v>
      </c>
      <c r="AI552" s="15">
        <v>-124.01</v>
      </c>
      <c r="AJ552" s="15">
        <v>-99.15</v>
      </c>
      <c r="AK552" s="15">
        <v>-124.01</v>
      </c>
      <c r="AL552" s="15">
        <v>0.06</v>
      </c>
      <c r="AM552" s="15">
        <v>62.9</v>
      </c>
      <c r="AN552" s="15"/>
      <c r="AO552" s="16">
        <v>-1742.2</v>
      </c>
      <c r="AP552" s="16">
        <v>-1752.43</v>
      </c>
      <c r="AQ552" s="16">
        <v>-1738.1</v>
      </c>
      <c r="AR552" s="15"/>
      <c r="AS552" s="15">
        <v>0.82</v>
      </c>
      <c r="AT552" s="15"/>
      <c r="AU552" s="15"/>
      <c r="AV552" s="15"/>
      <c r="AW552" s="16">
        <v>124032</v>
      </c>
      <c r="AX552" s="16">
        <v>282378</v>
      </c>
      <c r="AZ552" s="6">
        <f>IF(D552&gt;0,H552/D552,0)</f>
        <v>86210526.315789476</v>
      </c>
      <c r="BA552" s="6">
        <f>AZ552*Q552</f>
        <v>1724210.5263157897</v>
      </c>
      <c r="BB552" s="6">
        <f>IF(C552&gt;C$3054,C$3054,IF(C552&lt;C$3053,C$3053,C552))</f>
        <v>-0.03</v>
      </c>
      <c r="BC552" s="6">
        <f>IF(BB552&gt;0,(D552/15)-BB552,0)</f>
        <v>0</v>
      </c>
      <c r="BD552" s="6">
        <f>BC552/BC$3049</f>
        <v>0</v>
      </c>
      <c r="BE552" s="15">
        <f>IF(AU552&gt;AU$3054,AU$3054,IF(AU552&lt;AU$3053,AU$3053,AU552))</f>
        <v>0</v>
      </c>
      <c r="BF552" s="15">
        <f>IF(I552&gt;I$3054,I$3054,IF(I552&lt;I$3053,I$3053,I552))</f>
        <v>0</v>
      </c>
      <c r="BG552" s="6">
        <f>IF(BE552&gt;0, BF552/BE552,0)</f>
        <v>0</v>
      </c>
      <c r="BH552" s="26">
        <f>BG552/BG$3049</f>
        <v>0</v>
      </c>
      <c r="BI552" s="26">
        <f>IF(AV552&gt;AV$3054,AV$3054,IF(AV552&lt;AV$3053,AV$3053,AV552))</f>
        <v>0</v>
      </c>
      <c r="BJ552" s="6">
        <f>IF(BI552&gt;0, BF552/BI552,0)</f>
        <v>0</v>
      </c>
      <c r="BK552" s="26">
        <f>BJ552/BJ$3049</f>
        <v>0</v>
      </c>
      <c r="BL552" s="6">
        <f>IF(_xlfn.NUMBERVALUE(AL552),IF(ABS(AL552)&lt;1,1-ABS(AL552),0),0)</f>
        <v>0.94</v>
      </c>
      <c r="BM552" s="6">
        <f>IF(F552&gt;F$3054,F$3054,IF(F552&lt;F$3053,F$3053,F552))</f>
        <v>203.28</v>
      </c>
      <c r="BN552" s="6">
        <f>IF(BM552&gt;0, BM552/BM$3049, BM552/BM$3050*-1)</f>
        <v>0.25680690130438116</v>
      </c>
      <c r="BO552" s="6">
        <f>IF(O552&gt;O$3054,O$3054,IF(O552&lt;O$3053,O$3053,O552))</f>
        <v>0</v>
      </c>
      <c r="BP552" s="26">
        <f>BO552/BO$3049</f>
        <v>0</v>
      </c>
      <c r="BQ552" s="26">
        <f>IF(OR(BD552=0, BH552=0,BN552=0,BP552=0), 0,BD552+BH552+BK552+BL552+BN552+BP552)</f>
        <v>0</v>
      </c>
      <c r="BR552" s="6">
        <f>IF(D552&gt;0,C552/D552,0)</f>
        <v>-0.15789473684210525</v>
      </c>
    </row>
    <row r="553" spans="1:70" x14ac:dyDescent="0.2">
      <c r="A553" s="15" t="s">
        <v>1263</v>
      </c>
      <c r="B553" s="15" t="s">
        <v>1264</v>
      </c>
      <c r="C553" s="15">
        <v>0</v>
      </c>
      <c r="D553" s="15">
        <v>0.01</v>
      </c>
      <c r="E553" s="15">
        <v>0.01</v>
      </c>
      <c r="F553" s="15">
        <v>-10</v>
      </c>
      <c r="G553" s="15">
        <v>0.47</v>
      </c>
      <c r="H553" s="21">
        <v>7630000</v>
      </c>
      <c r="I553" s="15"/>
      <c r="J553" s="15">
        <v>0</v>
      </c>
      <c r="K553" s="15"/>
      <c r="L553" s="15">
        <v>0</v>
      </c>
      <c r="M553" s="15"/>
      <c r="N553" s="15">
        <v>0</v>
      </c>
      <c r="O553" s="15"/>
      <c r="P553" s="15"/>
      <c r="Q553" s="15">
        <v>0.02</v>
      </c>
      <c r="R553" s="15">
        <v>0</v>
      </c>
      <c r="S553" s="15">
        <v>3.83</v>
      </c>
      <c r="T553" s="15">
        <v>0</v>
      </c>
      <c r="U553" s="15">
        <v>0</v>
      </c>
      <c r="V553" s="15">
        <v>0</v>
      </c>
      <c r="W553" s="15">
        <v>0</v>
      </c>
      <c r="X553" s="15">
        <v>0</v>
      </c>
      <c r="Y553" s="15">
        <v>0</v>
      </c>
      <c r="Z553" s="15">
        <v>0</v>
      </c>
      <c r="AA553" s="15">
        <v>0</v>
      </c>
      <c r="AB553" s="15">
        <v>-24.27</v>
      </c>
      <c r="AC553" s="15">
        <v>-20.12</v>
      </c>
      <c r="AD553" s="15">
        <v>-9.23</v>
      </c>
      <c r="AE553" s="15">
        <v>-20.12</v>
      </c>
      <c r="AF553" s="15">
        <v>-19.579999999999998</v>
      </c>
      <c r="AG553" s="15">
        <v>-8.9499999999999993</v>
      </c>
      <c r="AH553" s="15">
        <v>-19.579999999999998</v>
      </c>
      <c r="AI553" s="15">
        <v>-21.59</v>
      </c>
      <c r="AJ553" s="15">
        <v>-9.56</v>
      </c>
      <c r="AK553" s="15">
        <v>-21.59</v>
      </c>
      <c r="AL553" s="15">
        <v>0.7</v>
      </c>
      <c r="AM553" s="15">
        <v>609.5</v>
      </c>
      <c r="AN553" s="15">
        <v>-0.39</v>
      </c>
      <c r="AO553" s="15">
        <v>-114.78</v>
      </c>
      <c r="AP553" s="15">
        <v>-424.48</v>
      </c>
      <c r="AQ553" s="15">
        <v>-405.88</v>
      </c>
      <c r="AR553" s="15"/>
      <c r="AS553" s="15">
        <v>-20.63</v>
      </c>
      <c r="AT553" s="15">
        <v>-3.97</v>
      </c>
      <c r="AU553" s="15"/>
      <c r="AV553" s="15"/>
      <c r="AW553" s="15">
        <v>2140000</v>
      </c>
      <c r="AX553" s="16">
        <v>621264</v>
      </c>
      <c r="AZ553" s="6">
        <f>IF(D553&gt;0,H553/D553,0)</f>
        <v>763000000</v>
      </c>
      <c r="BA553" s="6">
        <f>AZ553*Q553</f>
        <v>15260000</v>
      </c>
      <c r="BB553" s="6">
        <f>IF(C553&gt;C$3054,C$3054,IF(C553&lt;C$3053,C$3053,C553))</f>
        <v>0</v>
      </c>
      <c r="BC553" s="6">
        <f>IF(BB553&gt;0,(D553/15)-BB553,0)</f>
        <v>0</v>
      </c>
      <c r="BD553" s="6">
        <f>BC553/BC$3049</f>
        <v>0</v>
      </c>
      <c r="BE553" s="15">
        <f>IF(AU553&gt;AU$3054,AU$3054,IF(AU553&lt;AU$3053,AU$3053,AU553))</f>
        <v>0</v>
      </c>
      <c r="BF553" s="15">
        <f>IF(I553&gt;I$3054,I$3054,IF(I553&lt;I$3053,I$3053,I553))</f>
        <v>0</v>
      </c>
      <c r="BG553" s="6">
        <f>IF(BE553&gt;0, BF553/BE553,0)</f>
        <v>0</v>
      </c>
      <c r="BH553" s="26">
        <f>BG553/BG$3049</f>
        <v>0</v>
      </c>
      <c r="BI553" s="26">
        <f>IF(AV553&gt;AV$3054,AV$3054,IF(AV553&lt;AV$3053,AV$3053,AV553))</f>
        <v>0</v>
      </c>
      <c r="BJ553" s="6">
        <f>IF(BI553&gt;0, BF553/BI553,0)</f>
        <v>0</v>
      </c>
      <c r="BK553" s="26">
        <f>BJ553/BJ$3049</f>
        <v>0</v>
      </c>
      <c r="BL553" s="6">
        <f>IF(_xlfn.NUMBERVALUE(AL553),IF(ABS(AL553)&lt;1,1-ABS(AL553),0),0)</f>
        <v>0.30000000000000004</v>
      </c>
      <c r="BM553" s="6">
        <f>IF(F553&gt;F$3054,F$3054,IF(F553&lt;F$3053,F$3053,F553))</f>
        <v>-10</v>
      </c>
      <c r="BN553" s="6">
        <f>IF(BM553&gt;0, BM553/BM$3049, BM553/BM$3050*-1)</f>
        <v>-0.10054293183189222</v>
      </c>
      <c r="BO553" s="6">
        <f>IF(O553&gt;O$3054,O$3054,IF(O553&lt;O$3053,O$3053,O553))</f>
        <v>0</v>
      </c>
      <c r="BP553" s="26">
        <f>BO553/BO$3049</f>
        <v>0</v>
      </c>
      <c r="BQ553" s="26">
        <f>IF(OR(BD553=0, BH553=0,BN553=0,BP553=0), 0,BD553+BH553+BK553+BL553+BN553+BP553)</f>
        <v>0</v>
      </c>
      <c r="BR553" s="6">
        <f>IF(D553&gt;0,C553/D553,0)</f>
        <v>0</v>
      </c>
    </row>
    <row r="554" spans="1:70" x14ac:dyDescent="0.2">
      <c r="A554" s="15" t="s">
        <v>1283</v>
      </c>
      <c r="B554" s="15" t="s">
        <v>1284</v>
      </c>
      <c r="C554" s="15">
        <v>0</v>
      </c>
      <c r="D554" s="15">
        <v>0</v>
      </c>
      <c r="E554" s="15">
        <v>0.23</v>
      </c>
      <c r="F554" s="15">
        <v>37.5</v>
      </c>
      <c r="G554" s="15">
        <v>1.52</v>
      </c>
      <c r="H554" s="21"/>
      <c r="I554" s="15">
        <v>0</v>
      </c>
      <c r="J554" s="15">
        <v>0</v>
      </c>
      <c r="K554" s="15"/>
      <c r="L554" s="15">
        <v>0</v>
      </c>
      <c r="M554" s="15"/>
      <c r="N554" s="15">
        <v>0</v>
      </c>
      <c r="O554" s="15"/>
      <c r="P554" s="15"/>
      <c r="Q554" s="15">
        <v>0.18</v>
      </c>
      <c r="R554" s="15">
        <v>0.02</v>
      </c>
      <c r="S554" s="15">
        <v>1.08</v>
      </c>
      <c r="T554" s="15">
        <v>11.95</v>
      </c>
      <c r="U554" s="15">
        <v>11.95</v>
      </c>
      <c r="V554" s="15">
        <v>15.18</v>
      </c>
      <c r="W554" s="15">
        <v>15.18</v>
      </c>
      <c r="X554" s="15">
        <v>19.32</v>
      </c>
      <c r="Y554" s="15">
        <v>19.32</v>
      </c>
      <c r="Z554" s="15">
        <v>24.53</v>
      </c>
      <c r="AA554" s="15">
        <v>24.53</v>
      </c>
      <c r="AB554" s="15">
        <v>1.64</v>
      </c>
      <c r="AC554" s="15">
        <v>1.31</v>
      </c>
      <c r="AD554" s="15">
        <v>-3.72</v>
      </c>
      <c r="AE554" s="15">
        <v>1.31</v>
      </c>
      <c r="AF554" s="15">
        <v>0.94</v>
      </c>
      <c r="AG554" s="15">
        <v>-2.66</v>
      </c>
      <c r="AH554" s="15">
        <v>0.94</v>
      </c>
      <c r="AI554" s="15">
        <v>1.56</v>
      </c>
      <c r="AJ554" s="15">
        <v>-4.79</v>
      </c>
      <c r="AK554" s="15">
        <v>1.56</v>
      </c>
      <c r="AL554" s="15">
        <v>0.72</v>
      </c>
      <c r="AM554" s="15">
        <v>175.06</v>
      </c>
      <c r="AN554" s="15"/>
      <c r="AO554" s="15">
        <v>17.91</v>
      </c>
      <c r="AP554" s="15">
        <v>2.09</v>
      </c>
      <c r="AQ554" s="15">
        <v>1.36</v>
      </c>
      <c r="AR554" s="15">
        <v>1.61</v>
      </c>
      <c r="AS554" s="15">
        <v>-1.77</v>
      </c>
      <c r="AT554" s="15"/>
      <c r="AU554" s="15">
        <v>-22.24</v>
      </c>
      <c r="AV554" s="15"/>
      <c r="AW554" s="15">
        <v>0</v>
      </c>
      <c r="AX554" s="16">
        <v>36048</v>
      </c>
      <c r="AZ554" s="6">
        <f>IF(D554&gt;0,H554/D554,0)</f>
        <v>0</v>
      </c>
      <c r="BA554" s="6">
        <f>AZ554*Q554</f>
        <v>0</v>
      </c>
      <c r="BB554" s="6">
        <f>IF(C554&gt;C$3054,C$3054,IF(C554&lt;C$3053,C$3053,C554))</f>
        <v>0</v>
      </c>
      <c r="BC554" s="6">
        <f>IF(BB554&gt;0,(D554/15)-BB554,0)</f>
        <v>0</v>
      </c>
      <c r="BD554" s="6">
        <f>BC554/BC$3049</f>
        <v>0</v>
      </c>
      <c r="BE554" s="15">
        <f>IF(AU554&gt;AU$3054,AU$3054,IF(AU554&lt;AU$3053,AU$3053,AU554))</f>
        <v>-22.24</v>
      </c>
      <c r="BF554" s="15">
        <f>IF(I554&gt;I$3054,I$3054,IF(I554&lt;I$3053,I$3053,I554))</f>
        <v>0</v>
      </c>
      <c r="BG554" s="6">
        <f>IF(BE554&gt;0, BF554/BE554,0)</f>
        <v>0</v>
      </c>
      <c r="BH554" s="26">
        <f>BG554/BG$3049</f>
        <v>0</v>
      </c>
      <c r="BI554" s="26">
        <f>IF(AV554&gt;AV$3054,AV$3054,IF(AV554&lt;AV$3053,AV$3053,AV554))</f>
        <v>0</v>
      </c>
      <c r="BJ554" s="6">
        <f>IF(BI554&gt;0, BF554/BI554,0)</f>
        <v>0</v>
      </c>
      <c r="BK554" s="26">
        <f>BJ554/BJ$3049</f>
        <v>0</v>
      </c>
      <c r="BL554" s="6">
        <f>IF(_xlfn.NUMBERVALUE(AL554),IF(ABS(AL554)&lt;1,1-ABS(AL554),0),0)</f>
        <v>0.28000000000000003</v>
      </c>
      <c r="BM554" s="6">
        <f>IF(F554&gt;F$3054,F$3054,IF(F554&lt;F$3053,F$3053,F554))</f>
        <v>37.5</v>
      </c>
      <c r="BN554" s="6">
        <f>IF(BM554&gt;0, BM554/BM$3049, BM554/BM$3050*-1)</f>
        <v>4.7374354579468189E-2</v>
      </c>
      <c r="BO554" s="6">
        <f>IF(O554&gt;O$3054,O$3054,IF(O554&lt;O$3053,O$3053,O554))</f>
        <v>0</v>
      </c>
      <c r="BP554" s="26">
        <f>BO554/BO$3049</f>
        <v>0</v>
      </c>
      <c r="BQ554" s="26">
        <f>IF(OR(BD554=0, BH554=0,BN554=0,BP554=0), 0,BD554+BH554+BK554+BL554+BN554+BP554)</f>
        <v>0</v>
      </c>
      <c r="BR554" s="6">
        <f>IF(D554&gt;0,C554/D554,0)</f>
        <v>0</v>
      </c>
    </row>
    <row r="555" spans="1:70" x14ac:dyDescent="0.2">
      <c r="A555" s="15" t="s">
        <v>1281</v>
      </c>
      <c r="B555" s="15" t="s">
        <v>1282</v>
      </c>
      <c r="C555" s="15"/>
      <c r="D555" s="15">
        <v>1.41</v>
      </c>
      <c r="E555" s="15"/>
      <c r="F555" s="15"/>
      <c r="G555" s="15"/>
      <c r="H555" s="21">
        <v>302090000</v>
      </c>
      <c r="I555" s="15"/>
      <c r="J555" s="15"/>
      <c r="K555" s="15"/>
      <c r="L555" s="15">
        <v>0</v>
      </c>
      <c r="M555" s="15"/>
      <c r="N555" s="15"/>
      <c r="O555" s="15"/>
      <c r="P555" s="15"/>
      <c r="Q555" s="15">
        <v>-0.06</v>
      </c>
      <c r="R555" s="15">
        <v>0.14000000000000001</v>
      </c>
      <c r="S555" s="15">
        <v>0.77</v>
      </c>
      <c r="T555" s="15">
        <v>63.06</v>
      </c>
      <c r="U555" s="15"/>
      <c r="V555" s="15">
        <v>69.97</v>
      </c>
      <c r="W555" s="15"/>
      <c r="X555" s="15"/>
      <c r="Y555" s="15"/>
      <c r="Z555" s="15"/>
      <c r="AA555" s="15"/>
      <c r="AB555" s="15">
        <v>0.68</v>
      </c>
      <c r="AC555" s="15"/>
      <c r="AD555" s="15"/>
      <c r="AE555" s="15"/>
      <c r="AF555" s="15"/>
      <c r="AG555" s="15"/>
      <c r="AH555" s="15"/>
      <c r="AI555" s="15"/>
      <c r="AJ555" s="15"/>
      <c r="AK555" s="15"/>
      <c r="AL555" s="15"/>
      <c r="AM555" s="15">
        <v>104.64</v>
      </c>
      <c r="AN555" s="15"/>
      <c r="AO555" s="15"/>
      <c r="AP555" s="15"/>
      <c r="AQ555" s="15"/>
      <c r="AR555" s="15"/>
      <c r="AS555" s="15"/>
      <c r="AT555" s="15"/>
      <c r="AU555" s="15"/>
      <c r="AV555" s="15"/>
      <c r="AW555" s="16">
        <v>190440</v>
      </c>
      <c r="AX555" s="16">
        <v>149676</v>
      </c>
      <c r="AZ555" s="6">
        <f>IF(D555&gt;0,H555/D555,0)</f>
        <v>214248226.95035464</v>
      </c>
      <c r="BA555" s="6">
        <f>AZ555*Q555</f>
        <v>-12854893.617021278</v>
      </c>
      <c r="BB555" s="6">
        <f>IF(C555&gt;C$3054,C$3054,IF(C555&lt;C$3053,C$3053,C555))</f>
        <v>0</v>
      </c>
      <c r="BC555" s="6">
        <f>IF(BB555&gt;0,(D555/15)-BB555,0)</f>
        <v>0</v>
      </c>
      <c r="BD555" s="6">
        <f>BC555/BC$3049</f>
        <v>0</v>
      </c>
      <c r="BE555" s="15">
        <f>IF(AU555&gt;AU$3054,AU$3054,IF(AU555&lt;AU$3053,AU$3053,AU555))</f>
        <v>0</v>
      </c>
      <c r="BF555" s="15">
        <f>IF(I555&gt;I$3054,I$3054,IF(I555&lt;I$3053,I$3053,I555))</f>
        <v>0</v>
      </c>
      <c r="BG555" s="6">
        <f>IF(BE555&gt;0, BF555/BE555,0)</f>
        <v>0</v>
      </c>
      <c r="BH555" s="26">
        <f>BG555/BG$3049</f>
        <v>0</v>
      </c>
      <c r="BI555" s="26">
        <f>IF(AV555&gt;AV$3054,AV$3054,IF(AV555&lt;AV$3053,AV$3053,AV555))</f>
        <v>0</v>
      </c>
      <c r="BJ555" s="6">
        <f>IF(BI555&gt;0, BF555/BI555,0)</f>
        <v>0</v>
      </c>
      <c r="BK555" s="26">
        <f>BJ555/BJ$3049</f>
        <v>0</v>
      </c>
      <c r="BL555" s="6">
        <f>IF(_xlfn.NUMBERVALUE(AL555),IF(ABS(AL555)&lt;1,1-ABS(AL555),0),0)</f>
        <v>0</v>
      </c>
      <c r="BM555" s="6">
        <f>IF(F555&gt;F$3054,F$3054,IF(F555&lt;F$3053,F$3053,F555))</f>
        <v>0</v>
      </c>
      <c r="BN555" s="6">
        <f>IF(BM555&gt;0, BM555/BM$3049, BM555/BM$3050*-1)</f>
        <v>0</v>
      </c>
      <c r="BO555" s="6">
        <f>IF(O555&gt;O$3054,O$3054,IF(O555&lt;O$3053,O$3053,O555))</f>
        <v>0</v>
      </c>
      <c r="BP555" s="26">
        <f>BO555/BO$3049</f>
        <v>0</v>
      </c>
      <c r="BQ555" s="26">
        <f>IF(OR(BD555=0, BH555=0,BN555=0,BP555=0), 0,BD555+BH555+BK555+BL555+BN555+BP555)</f>
        <v>0</v>
      </c>
      <c r="BR555" s="6">
        <f>IF(D555&gt;0,C555/D555,0)</f>
        <v>0</v>
      </c>
    </row>
    <row r="556" spans="1:70" x14ac:dyDescent="0.2">
      <c r="A556" s="15" t="s">
        <v>1220</v>
      </c>
      <c r="B556" s="15" t="s">
        <v>1221</v>
      </c>
      <c r="C556" s="15">
        <v>0.03</v>
      </c>
      <c r="D556" s="15">
        <v>0</v>
      </c>
      <c r="E556" s="15"/>
      <c r="F556" s="15"/>
      <c r="G556" s="15"/>
      <c r="H556" s="21"/>
      <c r="I556" s="15">
        <v>0</v>
      </c>
      <c r="J556" s="15">
        <v>0</v>
      </c>
      <c r="K556" s="15"/>
      <c r="L556" s="15">
        <v>0</v>
      </c>
      <c r="M556" s="15"/>
      <c r="N556" s="15">
        <v>0</v>
      </c>
      <c r="O556" s="15"/>
      <c r="P556" s="15"/>
      <c r="Q556" s="15">
        <v>0.11</v>
      </c>
      <c r="R556" s="15">
        <v>7.0000000000000007E-2</v>
      </c>
      <c r="S556" s="15">
        <v>1.34</v>
      </c>
      <c r="T556" s="15">
        <v>0</v>
      </c>
      <c r="U556" s="15">
        <v>0</v>
      </c>
      <c r="V556" s="15">
        <v>26.73</v>
      </c>
      <c r="W556" s="15">
        <v>26.73</v>
      </c>
      <c r="X556" s="15">
        <v>0</v>
      </c>
      <c r="Y556" s="15">
        <v>0</v>
      </c>
      <c r="Z556" s="15">
        <v>39.799999999999997</v>
      </c>
      <c r="AA556" s="15">
        <v>39.799999999999997</v>
      </c>
      <c r="AB556" s="15">
        <v>10.51</v>
      </c>
      <c r="AC556" s="15">
        <v>40.79</v>
      </c>
      <c r="AD556" s="15">
        <v>-28.88</v>
      </c>
      <c r="AE556" s="15">
        <v>40.79</v>
      </c>
      <c r="AF556" s="15">
        <v>30.36</v>
      </c>
      <c r="AG556" s="15">
        <v>-15.26</v>
      </c>
      <c r="AH556" s="15">
        <v>30.36</v>
      </c>
      <c r="AI556" s="15">
        <v>40.79</v>
      </c>
      <c r="AJ556" s="15">
        <v>-29</v>
      </c>
      <c r="AK556" s="15">
        <v>40.79</v>
      </c>
      <c r="AL556" s="15"/>
      <c r="AM556" s="15">
        <v>11.82</v>
      </c>
      <c r="AN556" s="15"/>
      <c r="AO556" s="15">
        <v>59.51</v>
      </c>
      <c r="AP556" s="15">
        <v>53.53</v>
      </c>
      <c r="AQ556" s="15">
        <v>53.53</v>
      </c>
      <c r="AR556" s="15"/>
      <c r="AS556" s="15">
        <v>71.8</v>
      </c>
      <c r="AT556" s="15"/>
      <c r="AU556" s="15"/>
      <c r="AV556" s="15"/>
      <c r="AW556" s="15">
        <v>0</v>
      </c>
      <c r="AX556" s="15"/>
      <c r="AZ556" s="6">
        <f>IF(D556&gt;0,H556/D556,0)</f>
        <v>0</v>
      </c>
      <c r="BA556" s="6">
        <f>AZ556*Q556</f>
        <v>0</v>
      </c>
      <c r="BB556" s="6">
        <f>IF(C556&gt;C$3054,C$3054,IF(C556&lt;C$3053,C$3053,C556))</f>
        <v>0.03</v>
      </c>
      <c r="BC556" s="6">
        <f>IF(BB556&gt;0,(D556/15)-BB556,0)</f>
        <v>-0.03</v>
      </c>
      <c r="BD556" s="6">
        <f>BC556/BC$3049</f>
        <v>-5.7773783540890997E-3</v>
      </c>
      <c r="BE556" s="15">
        <f>IF(AU556&gt;AU$3054,AU$3054,IF(AU556&lt;AU$3053,AU$3053,AU556))</f>
        <v>0</v>
      </c>
      <c r="BF556" s="15">
        <f>IF(I556&gt;I$3054,I$3054,IF(I556&lt;I$3053,I$3053,I556))</f>
        <v>0</v>
      </c>
      <c r="BG556" s="6">
        <f>IF(BE556&gt;0, BF556/BE556,0)</f>
        <v>0</v>
      </c>
      <c r="BH556" s="26">
        <f>BG556/BG$3049</f>
        <v>0</v>
      </c>
      <c r="BI556" s="26">
        <f>IF(AV556&gt;AV$3054,AV$3054,IF(AV556&lt;AV$3053,AV$3053,AV556))</f>
        <v>0</v>
      </c>
      <c r="BJ556" s="6">
        <f>IF(BI556&gt;0, BF556/BI556,0)</f>
        <v>0</v>
      </c>
      <c r="BK556" s="26">
        <f>BJ556/BJ$3049</f>
        <v>0</v>
      </c>
      <c r="BL556" s="6">
        <f>IF(_xlfn.NUMBERVALUE(AL556),IF(ABS(AL556)&lt;1,1-ABS(AL556),0),0)</f>
        <v>0</v>
      </c>
      <c r="BM556" s="6">
        <f>IF(F556&gt;F$3054,F$3054,IF(F556&lt;F$3053,F$3053,F556))</f>
        <v>0</v>
      </c>
      <c r="BN556" s="6">
        <f>IF(BM556&gt;0, BM556/BM$3049, BM556/BM$3050*-1)</f>
        <v>0</v>
      </c>
      <c r="BO556" s="6">
        <f>IF(O556&gt;O$3054,O$3054,IF(O556&lt;O$3053,O$3053,O556))</f>
        <v>0</v>
      </c>
      <c r="BP556" s="26">
        <f>BO556/BO$3049</f>
        <v>0</v>
      </c>
      <c r="BQ556" s="26">
        <f>IF(OR(BD556=0, BH556=0,BN556=0,BP556=0), 0,BD556+BH556+BK556+BL556+BN556+BP556)</f>
        <v>0</v>
      </c>
      <c r="BR556" s="6">
        <f>IF(D556&gt;0,C556/D556,0)</f>
        <v>0</v>
      </c>
    </row>
    <row r="557" spans="1:70" x14ac:dyDescent="0.2">
      <c r="A557" s="15" t="s">
        <v>1218</v>
      </c>
      <c r="B557" s="15" t="s">
        <v>1219</v>
      </c>
      <c r="C557" s="15">
        <v>0.06</v>
      </c>
      <c r="D557" s="15">
        <v>0.77</v>
      </c>
      <c r="E557" s="15">
        <v>0.64</v>
      </c>
      <c r="F557" s="15">
        <v>80.23</v>
      </c>
      <c r="G557" s="15">
        <v>2.37</v>
      </c>
      <c r="H557" s="21">
        <v>45760000</v>
      </c>
      <c r="I557" s="15">
        <v>13.74</v>
      </c>
      <c r="J557" s="15">
        <v>0.02</v>
      </c>
      <c r="K557" s="15">
        <v>0.02</v>
      </c>
      <c r="L557" s="15">
        <v>0.04</v>
      </c>
      <c r="M557" s="15">
        <v>0.04</v>
      </c>
      <c r="N557" s="15">
        <v>0.04</v>
      </c>
      <c r="O557" s="15">
        <v>4.5199999999999996</v>
      </c>
      <c r="P557" s="15">
        <v>1.75</v>
      </c>
      <c r="Q557" s="15">
        <v>0.33</v>
      </c>
      <c r="R557" s="15">
        <v>0.18</v>
      </c>
      <c r="S557" s="15">
        <v>2.1800000000000002</v>
      </c>
      <c r="T557" s="15">
        <v>0</v>
      </c>
      <c r="U557" s="15">
        <v>0</v>
      </c>
      <c r="V557" s="15">
        <v>14.95</v>
      </c>
      <c r="W557" s="15">
        <v>14.95</v>
      </c>
      <c r="X557" s="15">
        <v>0</v>
      </c>
      <c r="Y557" s="15">
        <v>0</v>
      </c>
      <c r="Z557" s="15">
        <v>20.46</v>
      </c>
      <c r="AA557" s="15">
        <v>20.46</v>
      </c>
      <c r="AB557" s="15">
        <v>63.64</v>
      </c>
      <c r="AC557" s="15">
        <v>16.16</v>
      </c>
      <c r="AD557" s="15">
        <v>12.68</v>
      </c>
      <c r="AE557" s="15">
        <v>16.16</v>
      </c>
      <c r="AF557" s="15">
        <v>14.08</v>
      </c>
      <c r="AG557" s="15">
        <v>11.08</v>
      </c>
      <c r="AH557" s="15">
        <v>14.08</v>
      </c>
      <c r="AI557" s="15">
        <v>17.899999999999999</v>
      </c>
      <c r="AJ557" s="15">
        <v>13.41</v>
      </c>
      <c r="AK557" s="15">
        <v>17.899999999999999</v>
      </c>
      <c r="AL557" s="15">
        <v>1.25</v>
      </c>
      <c r="AM557" s="15">
        <v>24.31</v>
      </c>
      <c r="AN557" s="15"/>
      <c r="AO557" s="15">
        <v>36.08</v>
      </c>
      <c r="AP557" s="15">
        <v>33.39</v>
      </c>
      <c r="AQ557" s="15">
        <v>27</v>
      </c>
      <c r="AR557" s="15"/>
      <c r="AS557" s="15"/>
      <c r="AT557" s="15"/>
      <c r="AU557" s="15"/>
      <c r="AV557" s="15"/>
      <c r="AW557" s="15">
        <v>0</v>
      </c>
      <c r="AX557" s="16">
        <v>24276</v>
      </c>
      <c r="AZ557" s="6">
        <f>IF(D557&gt;0,H557/D557,0)</f>
        <v>59428571.428571425</v>
      </c>
      <c r="BA557" s="6">
        <f>AZ557*Q557</f>
        <v>19611428.571428571</v>
      </c>
      <c r="BB557" s="6">
        <f>IF(C557&gt;C$3054,C$3054,IF(C557&lt;C$3053,C$3053,C557))</f>
        <v>0.06</v>
      </c>
      <c r="BC557" s="6">
        <f>IF(BB557&gt;0,(D557/15)-BB557,0)</f>
        <v>-8.6666666666666628E-3</v>
      </c>
      <c r="BD557" s="6">
        <f>BC557/BC$3049</f>
        <v>-1.6690204134035169E-3</v>
      </c>
      <c r="BE557" s="15">
        <f>IF(AU557&gt;AU$3054,AU$3054,IF(AU557&lt;AU$3053,AU$3053,AU557))</f>
        <v>0</v>
      </c>
      <c r="BF557" s="15">
        <f>IF(I557&gt;I$3054,I$3054,IF(I557&lt;I$3053,I$3053,I557))</f>
        <v>13.74</v>
      </c>
      <c r="BG557" s="6">
        <f>IF(BE557&gt;0, BF557/BE557,0)</f>
        <v>0</v>
      </c>
      <c r="BH557" s="26">
        <f>BG557/BG$3049</f>
        <v>0</v>
      </c>
      <c r="BI557" s="26">
        <f>IF(AV557&gt;AV$3054,AV$3054,IF(AV557&lt;AV$3053,AV$3053,AV557))</f>
        <v>0</v>
      </c>
      <c r="BJ557" s="6">
        <f>IF(BI557&gt;0, BF557/BI557,0)</f>
        <v>0</v>
      </c>
      <c r="BK557" s="26">
        <f>BJ557/BJ$3049</f>
        <v>0</v>
      </c>
      <c r="BL557" s="6">
        <f>IF(_xlfn.NUMBERVALUE(AL557),IF(ABS(AL557)&lt;1,1-ABS(AL557),0),0)</f>
        <v>0</v>
      </c>
      <c r="BM557" s="6">
        <f>IF(F557&gt;F$3054,F$3054,IF(F557&lt;F$3053,F$3053,F557))</f>
        <v>80.23</v>
      </c>
      <c r="BN557" s="6">
        <f>IF(BM557&gt;0, BM557/BM$3049, BM557/BM$3050*-1)</f>
        <v>0.10135585247761954</v>
      </c>
      <c r="BO557" s="6">
        <f>IF(O557&gt;O$3054,O$3054,IF(O557&lt;O$3053,O$3053,O557))</f>
        <v>4.5199999999999996</v>
      </c>
      <c r="BP557" s="26">
        <f>BO557/BO$3049</f>
        <v>4.2621846940236137E-2</v>
      </c>
      <c r="BQ557" s="26">
        <f>IF(OR(BD557=0, BH557=0,BN557=0,BP557=0), 0,BD557+BH557+BK557+BL557+BN557+BP557)</f>
        <v>0</v>
      </c>
      <c r="BR557" s="6">
        <f>IF(D557&gt;0,C557/D557,0)</f>
        <v>7.792207792207792E-2</v>
      </c>
    </row>
    <row r="558" spans="1:70" x14ac:dyDescent="0.2">
      <c r="A558" s="15" t="s">
        <v>1267</v>
      </c>
      <c r="B558" s="15" t="s">
        <v>1268</v>
      </c>
      <c r="C558" s="15">
        <v>-0.01</v>
      </c>
      <c r="D558" s="15">
        <v>0</v>
      </c>
      <c r="E558" s="15">
        <v>0.04</v>
      </c>
      <c r="F558" s="15">
        <v>53.12</v>
      </c>
      <c r="G558" s="15"/>
      <c r="H558" s="21"/>
      <c r="I558" s="15"/>
      <c r="J558" s="15">
        <v>0</v>
      </c>
      <c r="K558" s="15"/>
      <c r="L558" s="15">
        <v>0</v>
      </c>
      <c r="M558" s="15"/>
      <c r="N558" s="15">
        <v>0</v>
      </c>
      <c r="O558" s="15"/>
      <c r="P558" s="15"/>
      <c r="Q558" s="15">
        <v>0</v>
      </c>
      <c r="R558" s="15">
        <v>0.01</v>
      </c>
      <c r="S558" s="15">
        <v>0.44</v>
      </c>
      <c r="T558" s="15">
        <v>0</v>
      </c>
      <c r="U558" s="15">
        <v>0</v>
      </c>
      <c r="V558" s="15">
        <v>83.7</v>
      </c>
      <c r="W558" s="15">
        <v>83.7</v>
      </c>
      <c r="X558" s="15"/>
      <c r="Y558" s="15"/>
      <c r="Z558" s="15"/>
      <c r="AA558" s="15"/>
      <c r="AB558" s="15">
        <v>0.14000000000000001</v>
      </c>
      <c r="AC558" s="15"/>
      <c r="AD558" s="15">
        <v>-115.04</v>
      </c>
      <c r="AE558" s="15"/>
      <c r="AF558" s="15">
        <v>-24.35</v>
      </c>
      <c r="AG558" s="15">
        <v>-50.83</v>
      </c>
      <c r="AH558" s="15">
        <v>-24.35</v>
      </c>
      <c r="AI558" s="15"/>
      <c r="AJ558" s="15">
        <v>-115.04</v>
      </c>
      <c r="AK558" s="15"/>
      <c r="AL558" s="15">
        <v>1.56</v>
      </c>
      <c r="AM558" s="15">
        <v>23.39</v>
      </c>
      <c r="AN558" s="15"/>
      <c r="AO558" s="15">
        <v>139.91</v>
      </c>
      <c r="AP558" s="16">
        <v>-2423.6999999999998</v>
      </c>
      <c r="AQ558" s="16">
        <v>-2423.6999999999998</v>
      </c>
      <c r="AR558" s="15"/>
      <c r="AS558" s="15">
        <v>-5.89</v>
      </c>
      <c r="AT558" s="15"/>
      <c r="AU558" s="15"/>
      <c r="AV558" s="15"/>
      <c r="AW558" s="15">
        <v>0</v>
      </c>
      <c r="AX558" s="16">
        <v>5465</v>
      </c>
      <c r="AZ558" s="6">
        <f>IF(D558&gt;0,H558/D558,0)</f>
        <v>0</v>
      </c>
      <c r="BA558" s="6">
        <f>AZ558*Q558</f>
        <v>0</v>
      </c>
      <c r="BB558" s="6">
        <f>IF(C558&gt;C$3054,C$3054,IF(C558&lt;C$3053,C$3053,C558))</f>
        <v>-0.01</v>
      </c>
      <c r="BC558" s="6">
        <f>IF(BB558&gt;0,(D558/15)-BB558,0)</f>
        <v>0</v>
      </c>
      <c r="BD558" s="6">
        <f>BC558/BC$3049</f>
        <v>0</v>
      </c>
      <c r="BE558" s="15">
        <f>IF(AU558&gt;AU$3054,AU$3054,IF(AU558&lt;AU$3053,AU$3053,AU558))</f>
        <v>0</v>
      </c>
      <c r="BF558" s="15">
        <f>IF(I558&gt;I$3054,I$3054,IF(I558&lt;I$3053,I$3053,I558))</f>
        <v>0</v>
      </c>
      <c r="BG558" s="6">
        <f>IF(BE558&gt;0, BF558/BE558,0)</f>
        <v>0</v>
      </c>
      <c r="BH558" s="26">
        <f>BG558/BG$3049</f>
        <v>0</v>
      </c>
      <c r="BI558" s="26">
        <f>IF(AV558&gt;AV$3054,AV$3054,IF(AV558&lt;AV$3053,AV$3053,AV558))</f>
        <v>0</v>
      </c>
      <c r="BJ558" s="6">
        <f>IF(BI558&gt;0, BF558/BI558,0)</f>
        <v>0</v>
      </c>
      <c r="BK558" s="26">
        <f>BJ558/BJ$3049</f>
        <v>0</v>
      </c>
      <c r="BL558" s="6">
        <f>IF(_xlfn.NUMBERVALUE(AL558),IF(ABS(AL558)&lt;1,1-ABS(AL558),0),0)</f>
        <v>0</v>
      </c>
      <c r="BM558" s="6">
        <f>IF(F558&gt;F$3054,F$3054,IF(F558&lt;F$3053,F$3053,F558))</f>
        <v>53.12</v>
      </c>
      <c r="BN558" s="6">
        <f>IF(BM558&gt;0, BM558/BM$3049, BM558/BM$3050*-1)</f>
        <v>6.7107352406969328E-2</v>
      </c>
      <c r="BO558" s="6">
        <f>IF(O558&gt;O$3054,O$3054,IF(O558&lt;O$3053,O$3053,O558))</f>
        <v>0</v>
      </c>
      <c r="BP558" s="26">
        <f>BO558/BO$3049</f>
        <v>0</v>
      </c>
      <c r="BQ558" s="26">
        <f>IF(OR(BD558=0, BH558=0,BN558=0,BP558=0), 0,BD558+BH558+BK558+BL558+BN558+BP558)</f>
        <v>0</v>
      </c>
      <c r="BR558" s="6">
        <f>IF(D558&gt;0,C558/D558,0)</f>
        <v>0</v>
      </c>
    </row>
    <row r="559" spans="1:70" x14ac:dyDescent="0.2">
      <c r="A559" s="15" t="s">
        <v>1054</v>
      </c>
      <c r="B559" s="15" t="s">
        <v>1055</v>
      </c>
      <c r="C559" s="15"/>
      <c r="D559" s="15">
        <v>0</v>
      </c>
      <c r="E559" s="15"/>
      <c r="F559" s="15"/>
      <c r="G559" s="15"/>
      <c r="H559" s="21"/>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v>0</v>
      </c>
      <c r="AX559" s="15"/>
      <c r="AZ559" s="6">
        <f>IF(D559&gt;0,H559/D559,0)</f>
        <v>0</v>
      </c>
      <c r="BA559" s="6">
        <f>AZ559*Q559</f>
        <v>0</v>
      </c>
      <c r="BB559" s="6">
        <f>IF(C559&gt;C$3054,C$3054,IF(C559&lt;C$3053,C$3053,C559))</f>
        <v>0</v>
      </c>
      <c r="BC559" s="6">
        <f>IF(BB559&gt;0,(D559/15)-BB559,0)</f>
        <v>0</v>
      </c>
      <c r="BD559" s="6">
        <f>BC559/BC$3049</f>
        <v>0</v>
      </c>
      <c r="BE559" s="15">
        <f>IF(AU559&gt;AU$3054,AU$3054,IF(AU559&lt;AU$3053,AU$3053,AU559))</f>
        <v>0</v>
      </c>
      <c r="BF559" s="15">
        <f>IF(I559&gt;I$3054,I$3054,IF(I559&lt;I$3053,I$3053,I559))</f>
        <v>0</v>
      </c>
      <c r="BG559" s="6">
        <f>IF(BE559&gt;0, BF559/BE559,0)</f>
        <v>0</v>
      </c>
      <c r="BH559" s="26">
        <f>BG559/BG$3049</f>
        <v>0</v>
      </c>
      <c r="BI559" s="26">
        <f>IF(AV559&gt;AV$3054,AV$3054,IF(AV559&lt;AV$3053,AV$3053,AV559))</f>
        <v>0</v>
      </c>
      <c r="BJ559" s="6">
        <f>IF(BI559&gt;0, BF559/BI559,0)</f>
        <v>0</v>
      </c>
      <c r="BK559" s="26">
        <f>BJ559/BJ$3049</f>
        <v>0</v>
      </c>
      <c r="BL559" s="6">
        <f>IF(_xlfn.NUMBERVALUE(AL559),IF(ABS(AL559)&lt;1,1-ABS(AL559),0),0)</f>
        <v>0</v>
      </c>
      <c r="BM559" s="6">
        <f>IF(F559&gt;F$3054,F$3054,IF(F559&lt;F$3053,F$3053,F559))</f>
        <v>0</v>
      </c>
      <c r="BN559" s="6">
        <f>IF(BM559&gt;0, BM559/BM$3049, BM559/BM$3050*-1)</f>
        <v>0</v>
      </c>
      <c r="BO559" s="6">
        <f>IF(O559&gt;O$3054,O$3054,IF(O559&lt;O$3053,O$3053,O559))</f>
        <v>0</v>
      </c>
      <c r="BP559" s="26">
        <f>BO559/BO$3049</f>
        <v>0</v>
      </c>
      <c r="BQ559" s="26">
        <f>IF(OR(BD559=0, BH559=0,BN559=0,BP559=0), 0,BD559+BH559+BK559+BL559+BN559+BP559)</f>
        <v>0</v>
      </c>
      <c r="BR559" s="6">
        <f>IF(D559&gt;0,C559/D559,0)</f>
        <v>0</v>
      </c>
    </row>
    <row r="560" spans="1:70" x14ac:dyDescent="0.2">
      <c r="A560" s="15" t="s">
        <v>1074</v>
      </c>
      <c r="B560" s="15" t="s">
        <v>1075</v>
      </c>
      <c r="C560" s="15">
        <v>0.48</v>
      </c>
      <c r="D560" s="15">
        <v>2.91</v>
      </c>
      <c r="E560" s="15">
        <v>3.3</v>
      </c>
      <c r="F560" s="15">
        <v>-5.52</v>
      </c>
      <c r="G560" s="15">
        <v>1.1399999999999999</v>
      </c>
      <c r="H560" s="21">
        <v>1870000000</v>
      </c>
      <c r="I560" s="15">
        <v>6.02</v>
      </c>
      <c r="J560" s="15">
        <v>0.08</v>
      </c>
      <c r="K560" s="15">
        <v>0.09</v>
      </c>
      <c r="L560" s="15">
        <v>0.17</v>
      </c>
      <c r="M560" s="15">
        <v>0.17</v>
      </c>
      <c r="N560" s="15">
        <v>0.17</v>
      </c>
      <c r="O560" s="15">
        <v>5.88</v>
      </c>
      <c r="P560" s="15">
        <v>105.74</v>
      </c>
      <c r="Q560" s="15">
        <v>2.56</v>
      </c>
      <c r="R560" s="15">
        <v>0.02</v>
      </c>
      <c r="S560" s="15">
        <v>0.49</v>
      </c>
      <c r="T560" s="15">
        <v>21.46</v>
      </c>
      <c r="U560" s="15">
        <v>21.46</v>
      </c>
      <c r="V560" s="15">
        <v>21.46</v>
      </c>
      <c r="W560" s="15">
        <v>21.46</v>
      </c>
      <c r="X560" s="15">
        <v>28.71</v>
      </c>
      <c r="Y560" s="15">
        <v>28.71</v>
      </c>
      <c r="Z560" s="15">
        <v>28.71</v>
      </c>
      <c r="AA560" s="15">
        <v>28.71</v>
      </c>
      <c r="AB560" s="15"/>
      <c r="AC560" s="15">
        <v>15.28</v>
      </c>
      <c r="AD560" s="15">
        <v>10.63</v>
      </c>
      <c r="AE560" s="15">
        <v>15.28</v>
      </c>
      <c r="AF560" s="15">
        <v>14.72</v>
      </c>
      <c r="AG560" s="15">
        <v>10.23</v>
      </c>
      <c r="AH560" s="15">
        <v>14.72</v>
      </c>
      <c r="AI560" s="15">
        <v>20.12</v>
      </c>
      <c r="AJ560" s="15">
        <v>13.98</v>
      </c>
      <c r="AK560" s="15">
        <v>20.12</v>
      </c>
      <c r="AL560" s="15">
        <v>0.86</v>
      </c>
      <c r="AM560" s="15">
        <v>478.22</v>
      </c>
      <c r="AN560" s="15"/>
      <c r="AO560" s="15">
        <v>88.01</v>
      </c>
      <c r="AP560" s="15">
        <v>71.819999999999993</v>
      </c>
      <c r="AQ560" s="15">
        <v>206.73</v>
      </c>
      <c r="AR560" s="15">
        <v>30.67</v>
      </c>
      <c r="AS560" s="15">
        <v>11.99</v>
      </c>
      <c r="AT560" s="15">
        <v>10.54</v>
      </c>
      <c r="AU560" s="15">
        <v>22.04</v>
      </c>
      <c r="AV560" s="15">
        <v>7.4</v>
      </c>
      <c r="AW560" s="15">
        <v>1620000</v>
      </c>
      <c r="AX560" s="15">
        <v>1140000</v>
      </c>
      <c r="AZ560" s="6">
        <f>IF(D560&gt;0,H560/D560,0)</f>
        <v>642611683.8487972</v>
      </c>
      <c r="BA560" s="6">
        <f>AZ560*Q560</f>
        <v>1645085910.652921</v>
      </c>
      <c r="BB560" s="6">
        <f>IF(C560&gt;C$3054,C$3054,IF(C560&lt;C$3053,C$3053,C560))</f>
        <v>0.48</v>
      </c>
      <c r="BC560" s="6">
        <f>IF(BB560&gt;0,(D560/15)-BB560,0)</f>
        <v>-0.28599999999999998</v>
      </c>
      <c r="BD560" s="6">
        <f>BC560/BC$3049</f>
        <v>-5.5077673642316083E-2</v>
      </c>
      <c r="BE560" s="15">
        <f>IF(AU560&gt;AU$3054,AU$3054,IF(AU560&lt;AU$3053,AU$3053,AU560))</f>
        <v>22.04</v>
      </c>
      <c r="BF560" s="15">
        <f>IF(I560&gt;I$3054,I$3054,IF(I560&lt;I$3053,I$3053,I560))</f>
        <v>6.02</v>
      </c>
      <c r="BG560" s="6">
        <f>IF(BE560&gt;0, BF560/BE560,0)</f>
        <v>0.27313974591651541</v>
      </c>
      <c r="BH560" s="26">
        <f>BG560/BG$3049</f>
        <v>2.6263437107357251E-4</v>
      </c>
      <c r="BI560" s="26">
        <f>IF(AV560&gt;AV$3054,AV$3054,IF(AV560&lt;AV$3053,AV$3053,AV560))</f>
        <v>7.4</v>
      </c>
      <c r="BJ560" s="6">
        <f>IF(BI560&gt;0, BF560/BI560,0)</f>
        <v>0.81351351351351342</v>
      </c>
      <c r="BK560" s="26">
        <f>BJ560/BJ$3049</f>
        <v>1.37186089968552E-3</v>
      </c>
      <c r="BL560" s="6">
        <f>IF(_xlfn.NUMBERVALUE(AL560),IF(ABS(AL560)&lt;1,1-ABS(AL560),0),0)</f>
        <v>0.14000000000000001</v>
      </c>
      <c r="BM560" s="6">
        <f>IF(F560&gt;F$3054,F$3054,IF(F560&lt;F$3053,F$3053,F560))</f>
        <v>-5.52</v>
      </c>
      <c r="BN560" s="6">
        <f>IF(BM560&gt;0, BM560/BM$3049, BM560/BM$3050*-1)</f>
        <v>-5.5499698371204505E-2</v>
      </c>
      <c r="BO560" s="6">
        <f>IF(O560&gt;O$3054,O$3054,IF(O560&lt;O$3053,O$3053,O560))</f>
        <v>5.88</v>
      </c>
      <c r="BP560" s="26">
        <f>BO560/BO$3049</f>
        <v>5.5446119470926661E-2</v>
      </c>
      <c r="BQ560" s="26">
        <f>IF(OR(BD560=0, BH560=0,BN560=0,BP560=0), 0,BD560+BH560+BK560+BL560+BN560+BP560)</f>
        <v>8.6503242728165175E-2</v>
      </c>
      <c r="BR560" s="6">
        <f>IF(D560&gt;0,C560/D560,0)</f>
        <v>0.16494845360824742</v>
      </c>
    </row>
    <row r="561" spans="1:70" x14ac:dyDescent="0.2">
      <c r="A561" s="15" t="s">
        <v>1206</v>
      </c>
      <c r="B561" s="15" t="s">
        <v>1207</v>
      </c>
      <c r="C561" s="15">
        <v>0.24</v>
      </c>
      <c r="D561" s="15">
        <v>1.24</v>
      </c>
      <c r="E561" s="15">
        <v>1.28</v>
      </c>
      <c r="F561" s="15">
        <v>-8.66</v>
      </c>
      <c r="G561" s="15">
        <v>1.01</v>
      </c>
      <c r="H561" s="21">
        <v>76240000</v>
      </c>
      <c r="I561" s="15">
        <v>5.24</v>
      </c>
      <c r="J561" s="15">
        <v>0.04</v>
      </c>
      <c r="K561" s="15">
        <v>0.04</v>
      </c>
      <c r="L561" s="15">
        <v>0.1</v>
      </c>
      <c r="M561" s="15">
        <v>0.1</v>
      </c>
      <c r="N561" s="15">
        <v>0.1</v>
      </c>
      <c r="O561" s="15">
        <v>8.0500000000000007</v>
      </c>
      <c r="P561" s="15">
        <v>5.59</v>
      </c>
      <c r="Q561" s="15">
        <v>1.23</v>
      </c>
      <c r="R561" s="15">
        <v>0.21</v>
      </c>
      <c r="S561" s="15">
        <v>0.19</v>
      </c>
      <c r="T561" s="15">
        <v>0</v>
      </c>
      <c r="U561" s="15">
        <v>0</v>
      </c>
      <c r="V561" s="15">
        <v>44.68</v>
      </c>
      <c r="W561" s="15">
        <v>44.68</v>
      </c>
      <c r="X561" s="15">
        <v>0</v>
      </c>
      <c r="Y561" s="15">
        <v>0</v>
      </c>
      <c r="Z561" s="15">
        <v>87.11</v>
      </c>
      <c r="AA561" s="15">
        <v>87.11</v>
      </c>
      <c r="AB561" s="15"/>
      <c r="AC561" s="15">
        <v>16.05</v>
      </c>
      <c r="AD561" s="15">
        <v>3.47</v>
      </c>
      <c r="AE561" s="15">
        <v>16.05</v>
      </c>
      <c r="AF561" s="15">
        <v>8.48</v>
      </c>
      <c r="AG561" s="15">
        <v>2.1</v>
      </c>
      <c r="AH561" s="15">
        <v>8.48</v>
      </c>
      <c r="AI561" s="15">
        <v>16.39</v>
      </c>
      <c r="AJ561" s="15">
        <v>4.33</v>
      </c>
      <c r="AK561" s="15">
        <v>16.39</v>
      </c>
      <c r="AL561" s="15">
        <v>0.83</v>
      </c>
      <c r="AM561" s="15">
        <v>24.23</v>
      </c>
      <c r="AN561" s="15">
        <v>85.71</v>
      </c>
      <c r="AO561" s="15">
        <v>78.3</v>
      </c>
      <c r="AP561" s="15">
        <v>59.23</v>
      </c>
      <c r="AQ561" s="15">
        <v>73.680000000000007</v>
      </c>
      <c r="AR561" s="15">
        <v>47.2</v>
      </c>
      <c r="AS561" s="15">
        <v>8.09</v>
      </c>
      <c r="AT561" s="15"/>
      <c r="AU561" s="15">
        <v>31.87</v>
      </c>
      <c r="AV561" s="15"/>
      <c r="AW561" s="16">
        <v>25000</v>
      </c>
      <c r="AX561" s="16">
        <v>5141</v>
      </c>
      <c r="AZ561" s="6">
        <f>IF(D561&gt;0,H561/D561,0)</f>
        <v>61483870.967741936</v>
      </c>
      <c r="BA561" s="6">
        <f>AZ561*Q561</f>
        <v>75625161.290322587</v>
      </c>
      <c r="BB561" s="6">
        <f>IF(C561&gt;C$3054,C$3054,IF(C561&lt;C$3053,C$3053,C561))</f>
        <v>0.24</v>
      </c>
      <c r="BC561" s="6">
        <f>IF(BB561&gt;0,(D561/15)-BB561,0)</f>
        <v>-0.15733333333333333</v>
      </c>
      <c r="BD561" s="6">
        <f>BC561/BC$3049</f>
        <v>-3.0299139812556167E-2</v>
      </c>
      <c r="BE561" s="15">
        <f>IF(AU561&gt;AU$3054,AU$3054,IF(AU561&lt;AU$3053,AU$3053,AU561))</f>
        <v>31.87</v>
      </c>
      <c r="BF561" s="15">
        <f>IF(I561&gt;I$3054,I$3054,IF(I561&lt;I$3053,I$3053,I561))</f>
        <v>5.24</v>
      </c>
      <c r="BG561" s="6">
        <f>IF(BE561&gt;0, BF561/BE561,0)</f>
        <v>0.16441794791339817</v>
      </c>
      <c r="BH561" s="26">
        <f>BG561/BG$3049</f>
        <v>1.5809418068595977E-4</v>
      </c>
      <c r="BI561" s="26">
        <f>IF(AV561&gt;AV$3054,AV$3054,IF(AV561&lt;AV$3053,AV$3053,AV561))</f>
        <v>0</v>
      </c>
      <c r="BJ561" s="6">
        <f>IF(BI561&gt;0, BF561/BI561,0)</f>
        <v>0</v>
      </c>
      <c r="BK561" s="26">
        <f>BJ561/BJ$3049</f>
        <v>0</v>
      </c>
      <c r="BL561" s="6">
        <f>IF(_xlfn.NUMBERVALUE(AL561),IF(ABS(AL561)&lt;1,1-ABS(AL561),0),0)</f>
        <v>0.17000000000000004</v>
      </c>
      <c r="BM561" s="6">
        <f>IF(F561&gt;F$3054,F$3054,IF(F561&lt;F$3053,F$3053,F561))</f>
        <v>-8.66</v>
      </c>
      <c r="BN561" s="6">
        <f>IF(BM561&gt;0, BM561/BM$3049, BM561/BM$3050*-1)</f>
        <v>-8.7070178966418665E-2</v>
      </c>
      <c r="BO561" s="6">
        <f>IF(O561&gt;O$3054,O$3054,IF(O561&lt;O$3053,O$3053,O561))</f>
        <v>8.0500000000000007</v>
      </c>
      <c r="BP561" s="26">
        <f>BO561/BO$3049</f>
        <v>7.5908377847101985E-2</v>
      </c>
      <c r="BQ561" s="26">
        <f>IF(OR(BD561=0, BH561=0,BN561=0,BP561=0), 0,BD561+BH561+BK561+BL561+BN561+BP561)</f>
        <v>0.12869715324881315</v>
      </c>
      <c r="BR561" s="6">
        <f>IF(D561&gt;0,C561/D561,0)</f>
        <v>0.19354838709677419</v>
      </c>
    </row>
    <row r="562" spans="1:70" x14ac:dyDescent="0.2">
      <c r="A562" s="15" t="s">
        <v>1076</v>
      </c>
      <c r="B562" s="15" t="s">
        <v>1077</v>
      </c>
      <c r="C562" s="15">
        <v>0.13</v>
      </c>
      <c r="D562" s="15">
        <v>4.5999999999999996</v>
      </c>
      <c r="E562" s="15">
        <v>4.66</v>
      </c>
      <c r="F562" s="15">
        <v>14.83</v>
      </c>
      <c r="G562" s="15">
        <v>4.53</v>
      </c>
      <c r="H562" s="21">
        <v>424560000</v>
      </c>
      <c r="I562" s="15">
        <v>35.14</v>
      </c>
      <c r="J562" s="15">
        <v>0</v>
      </c>
      <c r="K562" s="15">
        <v>0.05</v>
      </c>
      <c r="L562" s="15">
        <v>0</v>
      </c>
      <c r="M562" s="15">
        <v>0.05</v>
      </c>
      <c r="N562" s="15">
        <v>0</v>
      </c>
      <c r="O562" s="15">
        <v>1.07</v>
      </c>
      <c r="P562" s="15"/>
      <c r="Q562" s="15">
        <v>0.99</v>
      </c>
      <c r="R562" s="15">
        <v>0.03</v>
      </c>
      <c r="S562" s="15">
        <v>1.73</v>
      </c>
      <c r="T562" s="15">
        <v>0.52</v>
      </c>
      <c r="U562" s="15">
        <v>0.52</v>
      </c>
      <c r="V562" s="15">
        <v>5.69</v>
      </c>
      <c r="W562" s="15">
        <v>5.69</v>
      </c>
      <c r="X562" s="15">
        <v>0.61</v>
      </c>
      <c r="Y562" s="15">
        <v>0.61</v>
      </c>
      <c r="Z562" s="15">
        <v>6.66</v>
      </c>
      <c r="AA562" s="15">
        <v>6.66</v>
      </c>
      <c r="AB562" s="15">
        <v>17.03</v>
      </c>
      <c r="AC562" s="15">
        <v>15.2</v>
      </c>
      <c r="AD562" s="15"/>
      <c r="AE562" s="15">
        <v>15.2</v>
      </c>
      <c r="AF562" s="15">
        <v>12.26</v>
      </c>
      <c r="AG562" s="15"/>
      <c r="AH562" s="15">
        <v>12.26</v>
      </c>
      <c r="AI562" s="15">
        <v>16.34</v>
      </c>
      <c r="AJ562" s="15"/>
      <c r="AK562" s="15">
        <v>16.34</v>
      </c>
      <c r="AL562" s="15"/>
      <c r="AM562" s="15">
        <v>59.47</v>
      </c>
      <c r="AN562" s="15">
        <v>61.83</v>
      </c>
      <c r="AO562" s="15">
        <v>37.409999999999997</v>
      </c>
      <c r="AP562" s="15">
        <v>35.479999999999997</v>
      </c>
      <c r="AQ562" s="15">
        <v>22.27</v>
      </c>
      <c r="AR562" s="15"/>
      <c r="AS562" s="15"/>
      <c r="AT562" s="15"/>
      <c r="AU562" s="15"/>
      <c r="AV562" s="15"/>
      <c r="AW562" s="16">
        <v>224340</v>
      </c>
      <c r="AX562" s="16">
        <v>171826</v>
      </c>
      <c r="AZ562" s="6">
        <f>IF(D562&gt;0,H562/D562,0)</f>
        <v>92295652.173913047</v>
      </c>
      <c r="BA562" s="6">
        <f>AZ562*Q562</f>
        <v>91372695.652173921</v>
      </c>
      <c r="BB562" s="6">
        <f>IF(C562&gt;C$3054,C$3054,IF(C562&lt;C$3053,C$3053,C562))</f>
        <v>0.13</v>
      </c>
      <c r="BC562" s="6">
        <f>IF(BB562&gt;0,(D562/15)-BB562,0)</f>
        <v>0.17666666666666664</v>
      </c>
      <c r="BD562" s="6">
        <f>BC562/BC$3049</f>
        <v>3.4022339196302473E-2</v>
      </c>
      <c r="BE562" s="15">
        <f>IF(AU562&gt;AU$3054,AU$3054,IF(AU562&lt;AU$3053,AU$3053,AU562))</f>
        <v>0</v>
      </c>
      <c r="BF562" s="15">
        <f>IF(I562&gt;I$3054,I$3054,IF(I562&lt;I$3053,I$3053,I562))</f>
        <v>35.14</v>
      </c>
      <c r="BG562" s="6">
        <f>IF(BE562&gt;0, BF562/BE562,0)</f>
        <v>0</v>
      </c>
      <c r="BH562" s="26">
        <f>BG562/BG$3049</f>
        <v>0</v>
      </c>
      <c r="BI562" s="26">
        <f>IF(AV562&gt;AV$3054,AV$3054,IF(AV562&lt;AV$3053,AV$3053,AV562))</f>
        <v>0</v>
      </c>
      <c r="BJ562" s="6">
        <f>IF(BI562&gt;0, BF562/BI562,0)</f>
        <v>0</v>
      </c>
      <c r="BK562" s="26">
        <f>BJ562/BJ$3049</f>
        <v>0</v>
      </c>
      <c r="BL562" s="6">
        <f>IF(_xlfn.NUMBERVALUE(AL562),IF(ABS(AL562)&lt;1,1-ABS(AL562),0),0)</f>
        <v>0</v>
      </c>
      <c r="BM562" s="6">
        <f>IF(F562&gt;F$3054,F$3054,IF(F562&lt;F$3053,F$3053,F562))</f>
        <v>14.83</v>
      </c>
      <c r="BN562" s="6">
        <f>IF(BM562&gt;0, BM562/BM$3049, BM562/BM$3050*-1)</f>
        <v>1.8734978091027019E-2</v>
      </c>
      <c r="BO562" s="6">
        <f>IF(O562&gt;O$3054,O$3054,IF(O562&lt;O$3053,O$3053,O562))</f>
        <v>1.07</v>
      </c>
      <c r="BP562" s="26">
        <f>BO562/BO$3049</f>
        <v>1.0089685005763866E-2</v>
      </c>
      <c r="BQ562" s="26">
        <f>IF(OR(BD562=0, BH562=0,BN562=0,BP562=0), 0,BD562+BH562+BK562+BL562+BN562+BP562)</f>
        <v>0</v>
      </c>
      <c r="BR562" s="6">
        <f>IF(D562&gt;0,C562/D562,0)</f>
        <v>2.8260869565217395E-2</v>
      </c>
    </row>
    <row r="563" spans="1:70" x14ac:dyDescent="0.2">
      <c r="A563" s="15" t="s">
        <v>1277</v>
      </c>
      <c r="B563" s="15" t="s">
        <v>1278</v>
      </c>
      <c r="C563" s="15">
        <v>0.47</v>
      </c>
      <c r="D563" s="15">
        <v>10.62</v>
      </c>
      <c r="E563" s="15">
        <v>12.35</v>
      </c>
      <c r="F563" s="15">
        <v>-4.7699999999999996</v>
      </c>
      <c r="G563" s="15">
        <v>4.3</v>
      </c>
      <c r="H563" s="21">
        <v>16870000000</v>
      </c>
      <c r="I563" s="15">
        <v>22.79</v>
      </c>
      <c r="J563" s="15">
        <v>0.14000000000000001</v>
      </c>
      <c r="K563" s="15">
        <v>0.14000000000000001</v>
      </c>
      <c r="L563" s="15">
        <v>0.28999999999999998</v>
      </c>
      <c r="M563" s="15">
        <v>0.28999999999999998</v>
      </c>
      <c r="N563" s="15">
        <v>0.28000000000000003</v>
      </c>
      <c r="O563" s="15">
        <v>2.74</v>
      </c>
      <c r="P563" s="15">
        <v>270.62</v>
      </c>
      <c r="Q563" s="15">
        <v>2.46</v>
      </c>
      <c r="R563" s="15">
        <v>0.13</v>
      </c>
      <c r="S563" s="15">
        <v>0.89</v>
      </c>
      <c r="T563" s="15">
        <v>32.630000000000003</v>
      </c>
      <c r="U563" s="15">
        <v>32.630000000000003</v>
      </c>
      <c r="V563" s="15">
        <v>35.18</v>
      </c>
      <c r="W563" s="15">
        <v>35.18</v>
      </c>
      <c r="X563" s="15">
        <v>87.18</v>
      </c>
      <c r="Y563" s="15">
        <v>87.18</v>
      </c>
      <c r="Z563" s="15">
        <v>94</v>
      </c>
      <c r="AA563" s="15">
        <v>94</v>
      </c>
      <c r="AB563" s="15">
        <v>9.4700000000000006</v>
      </c>
      <c r="AC563" s="15">
        <v>9.1</v>
      </c>
      <c r="AD563" s="15">
        <v>9.52</v>
      </c>
      <c r="AE563" s="15">
        <v>9.1</v>
      </c>
      <c r="AF563" s="15">
        <v>7.2</v>
      </c>
      <c r="AG563" s="15">
        <v>7.46</v>
      </c>
      <c r="AH563" s="15">
        <v>7.2</v>
      </c>
      <c r="AI563" s="15">
        <v>19.920000000000002</v>
      </c>
      <c r="AJ563" s="15">
        <v>20.64</v>
      </c>
      <c r="AK563" s="15">
        <v>19.920000000000002</v>
      </c>
      <c r="AL563" s="15">
        <v>0.72</v>
      </c>
      <c r="AM563" s="16">
        <v>1579.96</v>
      </c>
      <c r="AN563" s="15">
        <v>91.65</v>
      </c>
      <c r="AO563" s="15">
        <v>27.81</v>
      </c>
      <c r="AP563" s="15">
        <v>16.53</v>
      </c>
      <c r="AQ563" s="15">
        <v>10.07</v>
      </c>
      <c r="AR563" s="15">
        <v>3.4</v>
      </c>
      <c r="AS563" s="15">
        <v>3.45</v>
      </c>
      <c r="AT563" s="15">
        <v>4.62</v>
      </c>
      <c r="AU563" s="15">
        <v>1.61</v>
      </c>
      <c r="AV563" s="15">
        <v>5.32</v>
      </c>
      <c r="AW563" s="15">
        <v>8190000</v>
      </c>
      <c r="AX563" s="15">
        <v>2890000</v>
      </c>
      <c r="AZ563" s="6">
        <f>IF(D563&gt;0,H563/D563,0)</f>
        <v>1588512241.0546141</v>
      </c>
      <c r="BA563" s="6">
        <f>AZ563*Q563</f>
        <v>3907740112.9943504</v>
      </c>
      <c r="BB563" s="6">
        <f>IF(C563&gt;C$3054,C$3054,IF(C563&lt;C$3053,C$3053,C563))</f>
        <v>0.47</v>
      </c>
      <c r="BC563" s="6">
        <f>IF(BB563&gt;0,(D563/15)-BB563,0)</f>
        <v>0.23799999999999999</v>
      </c>
      <c r="BD563" s="6">
        <f>BC563/BC$3049</f>
        <v>4.5833868275773522E-2</v>
      </c>
      <c r="BE563" s="15">
        <f>IF(AU563&gt;AU$3054,AU$3054,IF(AU563&lt;AU$3053,AU$3053,AU563))</f>
        <v>1.61</v>
      </c>
      <c r="BF563" s="15">
        <f>IF(I563&gt;I$3054,I$3054,IF(I563&lt;I$3053,I$3053,I563))</f>
        <v>22.79</v>
      </c>
      <c r="BG563" s="6">
        <f>IF(BE563&gt;0, BF563/BE563,0)</f>
        <v>14.155279503105589</v>
      </c>
      <c r="BH563" s="26">
        <f>BG563/BG$3049</f>
        <v>1.3610845676063067E-2</v>
      </c>
      <c r="BI563" s="26">
        <f>IF(AV563&gt;AV$3054,AV$3054,IF(AV563&lt;AV$3053,AV$3053,AV563))</f>
        <v>5.32</v>
      </c>
      <c r="BJ563" s="6">
        <f>IF(BI563&gt;0, BF563/BI563,0)</f>
        <v>4.2838345864661651</v>
      </c>
      <c r="BK563" s="26">
        <f>BJ563/BJ$3049</f>
        <v>7.2240043616630103E-3</v>
      </c>
      <c r="BL563" s="6">
        <f>IF(_xlfn.NUMBERVALUE(AL563),IF(ABS(AL563)&lt;1,1-ABS(AL563),0),0)</f>
        <v>0.28000000000000003</v>
      </c>
      <c r="BM563" s="6">
        <f>IF(F563&gt;F$3054,F$3054,IF(F563&lt;F$3053,F$3053,F563))</f>
        <v>-4.7699999999999996</v>
      </c>
      <c r="BN563" s="6">
        <f>IF(BM563&gt;0, BM563/BM$3049, BM563/BM$3050*-1)</f>
        <v>-4.7958978483812587E-2</v>
      </c>
      <c r="BO563" s="6">
        <f>IF(O563&gt;O$3054,O$3054,IF(O563&lt;O$3053,O$3053,O563))</f>
        <v>2.74</v>
      </c>
      <c r="BP563" s="26">
        <f>BO563/BO$3049</f>
        <v>2.5837137304479434E-2</v>
      </c>
      <c r="BQ563" s="26">
        <f>IF(OR(BD563=0, BH563=0,BN563=0,BP563=0), 0,BD563+BH563+BK563+BL563+BN563+BP563)</f>
        <v>0.32454687713416652</v>
      </c>
      <c r="BR563" s="6">
        <f>IF(D563&gt;0,C563/D563,0)</f>
        <v>4.4256120527306972E-2</v>
      </c>
    </row>
    <row r="564" spans="1:70" x14ac:dyDescent="0.2">
      <c r="A564" s="15" t="s">
        <v>1060</v>
      </c>
      <c r="B564" s="15" t="s">
        <v>1061</v>
      </c>
      <c r="C564" s="15"/>
      <c r="D564" s="15">
        <v>0</v>
      </c>
      <c r="E564" s="15"/>
      <c r="F564" s="15"/>
      <c r="G564" s="15"/>
      <c r="H564" s="21"/>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v>0</v>
      </c>
      <c r="AX564" s="15"/>
      <c r="AZ564" s="6">
        <f>IF(D564&gt;0,H564/D564,0)</f>
        <v>0</v>
      </c>
      <c r="BA564" s="6">
        <f>AZ564*Q564</f>
        <v>0</v>
      </c>
      <c r="BB564" s="6">
        <f>IF(C564&gt;C$3054,C$3054,IF(C564&lt;C$3053,C$3053,C564))</f>
        <v>0</v>
      </c>
      <c r="BC564" s="6">
        <f>IF(BB564&gt;0,(D564/15)-BB564,0)</f>
        <v>0</v>
      </c>
      <c r="BD564" s="6">
        <f>BC564/BC$3049</f>
        <v>0</v>
      </c>
      <c r="BE564" s="15">
        <f>IF(AU564&gt;AU$3054,AU$3054,IF(AU564&lt;AU$3053,AU$3053,AU564))</f>
        <v>0</v>
      </c>
      <c r="BF564" s="15">
        <f>IF(I564&gt;I$3054,I$3054,IF(I564&lt;I$3053,I$3053,I564))</f>
        <v>0</v>
      </c>
      <c r="BG564" s="6">
        <f>IF(BE564&gt;0, BF564/BE564,0)</f>
        <v>0</v>
      </c>
      <c r="BH564" s="26">
        <f>BG564/BG$3049</f>
        <v>0</v>
      </c>
      <c r="BI564" s="26">
        <f>IF(AV564&gt;AV$3054,AV$3054,IF(AV564&lt;AV$3053,AV$3053,AV564))</f>
        <v>0</v>
      </c>
      <c r="BJ564" s="6">
        <f>IF(BI564&gt;0, BF564/BI564,0)</f>
        <v>0</v>
      </c>
      <c r="BK564" s="26">
        <f>BJ564/BJ$3049</f>
        <v>0</v>
      </c>
      <c r="BL564" s="6">
        <f>IF(_xlfn.NUMBERVALUE(AL564),IF(ABS(AL564)&lt;1,1-ABS(AL564),0),0)</f>
        <v>0</v>
      </c>
      <c r="BM564" s="6">
        <f>IF(F564&gt;F$3054,F$3054,IF(F564&lt;F$3053,F$3053,F564))</f>
        <v>0</v>
      </c>
      <c r="BN564" s="6">
        <f>IF(BM564&gt;0, BM564/BM$3049, BM564/BM$3050*-1)</f>
        <v>0</v>
      </c>
      <c r="BO564" s="6">
        <f>IF(O564&gt;O$3054,O$3054,IF(O564&lt;O$3053,O$3053,O564))</f>
        <v>0</v>
      </c>
      <c r="BP564" s="26">
        <f>BO564/BO$3049</f>
        <v>0</v>
      </c>
      <c r="BQ564" s="26">
        <f>IF(OR(BD564=0, BH564=0,BN564=0,BP564=0), 0,BD564+BH564+BK564+BL564+BN564+BP564)</f>
        <v>0</v>
      </c>
      <c r="BR564" s="6">
        <f>IF(D564&gt;0,C564/D564,0)</f>
        <v>0</v>
      </c>
    </row>
    <row r="565" spans="1:70" x14ac:dyDescent="0.2">
      <c r="A565" s="15" t="s">
        <v>1182</v>
      </c>
      <c r="B565" s="15" t="s">
        <v>1183</v>
      </c>
      <c r="C565" s="15">
        <v>0</v>
      </c>
      <c r="D565" s="15">
        <v>0.03</v>
      </c>
      <c r="E565" s="15">
        <v>0.02</v>
      </c>
      <c r="F565" s="15">
        <v>13.64</v>
      </c>
      <c r="G565" s="15">
        <v>3.26</v>
      </c>
      <c r="H565" s="21">
        <v>5060000</v>
      </c>
      <c r="I565" s="15">
        <v>21.19</v>
      </c>
      <c r="J565" s="15">
        <v>0</v>
      </c>
      <c r="K565" s="15"/>
      <c r="L565" s="15">
        <v>0</v>
      </c>
      <c r="M565" s="15"/>
      <c r="N565" s="15">
        <v>0</v>
      </c>
      <c r="O565" s="15"/>
      <c r="P565" s="15"/>
      <c r="Q565" s="15">
        <v>0.01</v>
      </c>
      <c r="R565" s="15">
        <v>0.01</v>
      </c>
      <c r="S565" s="15">
        <v>3.68</v>
      </c>
      <c r="T565" s="15">
        <v>0</v>
      </c>
      <c r="U565" s="15">
        <v>0</v>
      </c>
      <c r="V565" s="15">
        <v>0</v>
      </c>
      <c r="W565" s="15">
        <v>0</v>
      </c>
      <c r="X565" s="15">
        <v>0</v>
      </c>
      <c r="Y565" s="15">
        <v>0</v>
      </c>
      <c r="Z565" s="15">
        <v>0</v>
      </c>
      <c r="AA565" s="15">
        <v>0</v>
      </c>
      <c r="AB565" s="15">
        <v>69.73</v>
      </c>
      <c r="AC565" s="15">
        <v>15.79</v>
      </c>
      <c r="AD565" s="15">
        <v>-67.77</v>
      </c>
      <c r="AE565" s="15">
        <v>15.79</v>
      </c>
      <c r="AF565" s="15">
        <v>12.71</v>
      </c>
      <c r="AG565" s="15">
        <v>-50.46</v>
      </c>
      <c r="AH565" s="15">
        <v>12.71</v>
      </c>
      <c r="AI565" s="15">
        <v>15.79</v>
      </c>
      <c r="AJ565" s="15">
        <v>-91.34</v>
      </c>
      <c r="AK565" s="15">
        <v>15.79</v>
      </c>
      <c r="AL565" s="15">
        <v>1.66</v>
      </c>
      <c r="AM565" s="15">
        <v>63.56</v>
      </c>
      <c r="AN565" s="15">
        <v>55.39</v>
      </c>
      <c r="AO565" s="15">
        <v>6.52</v>
      </c>
      <c r="AP565" s="15">
        <v>6.52</v>
      </c>
      <c r="AQ565" s="15">
        <v>11.63</v>
      </c>
      <c r="AR565" s="15"/>
      <c r="AS565" s="15">
        <v>9.83</v>
      </c>
      <c r="AT565" s="15">
        <v>1.48</v>
      </c>
      <c r="AU565" s="15"/>
      <c r="AV565" s="15"/>
      <c r="AW565" s="15">
        <v>0</v>
      </c>
      <c r="AX565" s="16">
        <v>53183</v>
      </c>
      <c r="AZ565" s="6">
        <f>IF(D565&gt;0,H565/D565,0)</f>
        <v>168666666.66666669</v>
      </c>
      <c r="BA565" s="6">
        <f>AZ565*Q565</f>
        <v>1686666.666666667</v>
      </c>
      <c r="BB565" s="6">
        <f>IF(C565&gt;C$3054,C$3054,IF(C565&lt;C$3053,C$3053,C565))</f>
        <v>0</v>
      </c>
      <c r="BC565" s="6">
        <f>IF(BB565&gt;0,(D565/15)-BB565,0)</f>
        <v>0</v>
      </c>
      <c r="BD565" s="6">
        <f>BC565/BC$3049</f>
        <v>0</v>
      </c>
      <c r="BE565" s="15">
        <f>IF(AU565&gt;AU$3054,AU$3054,IF(AU565&lt;AU$3053,AU$3053,AU565))</f>
        <v>0</v>
      </c>
      <c r="BF565" s="15">
        <f>IF(I565&gt;I$3054,I$3054,IF(I565&lt;I$3053,I$3053,I565))</f>
        <v>21.19</v>
      </c>
      <c r="BG565" s="6">
        <f>IF(BE565&gt;0, BF565/BE565,0)</f>
        <v>0</v>
      </c>
      <c r="BH565" s="26">
        <f>BG565/BG$3049</f>
        <v>0</v>
      </c>
      <c r="BI565" s="26">
        <f>IF(AV565&gt;AV$3054,AV$3054,IF(AV565&lt;AV$3053,AV$3053,AV565))</f>
        <v>0</v>
      </c>
      <c r="BJ565" s="6">
        <f>IF(BI565&gt;0, BF565/BI565,0)</f>
        <v>0</v>
      </c>
      <c r="BK565" s="26">
        <f>BJ565/BJ$3049</f>
        <v>0</v>
      </c>
      <c r="BL565" s="6">
        <f>IF(_xlfn.NUMBERVALUE(AL565),IF(ABS(AL565)&lt;1,1-ABS(AL565),0),0)</f>
        <v>0</v>
      </c>
      <c r="BM565" s="6">
        <f>IF(F565&gt;F$3054,F$3054,IF(F565&lt;F$3053,F$3053,F565))</f>
        <v>13.64</v>
      </c>
      <c r="BN565" s="6">
        <f>IF(BM565&gt;0, BM565/BM$3049, BM565/BM$3050*-1)</f>
        <v>1.723163190570523E-2</v>
      </c>
      <c r="BO565" s="6">
        <f>IF(O565&gt;O$3054,O$3054,IF(O565&lt;O$3053,O$3053,O565))</f>
        <v>0</v>
      </c>
      <c r="BP565" s="26">
        <f>BO565/BO$3049</f>
        <v>0</v>
      </c>
      <c r="BQ565" s="26">
        <f>IF(OR(BD565=0, BH565=0,BN565=0,BP565=0), 0,BD565+BH565+BK565+BL565+BN565+BP565)</f>
        <v>0</v>
      </c>
      <c r="BR565" s="6">
        <f>IF(D565&gt;0,C565/D565,0)</f>
        <v>0</v>
      </c>
    </row>
    <row r="566" spans="1:70" x14ac:dyDescent="0.2">
      <c r="A566" s="15" t="s">
        <v>1353</v>
      </c>
      <c r="B566" s="15" t="s">
        <v>1354</v>
      </c>
      <c r="C566" s="15">
        <v>-0.18</v>
      </c>
      <c r="D566" s="15">
        <v>0.14000000000000001</v>
      </c>
      <c r="E566" s="15">
        <v>0.14000000000000001</v>
      </c>
      <c r="F566" s="15">
        <v>-10</v>
      </c>
      <c r="G566" s="15">
        <v>4.7</v>
      </c>
      <c r="H566" s="21">
        <v>37460000</v>
      </c>
      <c r="I566" s="15"/>
      <c r="J566" s="15">
        <v>0</v>
      </c>
      <c r="K566" s="15"/>
      <c r="L566" s="15">
        <v>0</v>
      </c>
      <c r="M566" s="15"/>
      <c r="N566" s="15">
        <v>0</v>
      </c>
      <c r="O566" s="15"/>
      <c r="P566" s="15"/>
      <c r="Q566" s="15">
        <v>0.03</v>
      </c>
      <c r="R566" s="15">
        <v>0</v>
      </c>
      <c r="S566" s="15">
        <v>0.93</v>
      </c>
      <c r="T566" s="15">
        <v>0</v>
      </c>
      <c r="U566" s="15">
        <v>0</v>
      </c>
      <c r="V566" s="15">
        <v>0</v>
      </c>
      <c r="W566" s="15">
        <v>0</v>
      </c>
      <c r="X566" s="15">
        <v>0</v>
      </c>
      <c r="Y566" s="15">
        <v>0</v>
      </c>
      <c r="Z566" s="15">
        <v>0</v>
      </c>
      <c r="AA566" s="15">
        <v>0</v>
      </c>
      <c r="AB566" s="15">
        <v>-60</v>
      </c>
      <c r="AC566" s="15">
        <v>-161.93</v>
      </c>
      <c r="AD566" s="15">
        <v>-61.17</v>
      </c>
      <c r="AE566" s="15">
        <v>-161.93</v>
      </c>
      <c r="AF566" s="15">
        <v>-151.31</v>
      </c>
      <c r="AG566" s="15">
        <v>-49.72</v>
      </c>
      <c r="AH566" s="15">
        <v>-151.31</v>
      </c>
      <c r="AI566" s="15">
        <v>-169.19</v>
      </c>
      <c r="AJ566" s="15">
        <v>-62.32</v>
      </c>
      <c r="AK566" s="15">
        <v>-169.19</v>
      </c>
      <c r="AL566" s="15">
        <v>1.1000000000000001</v>
      </c>
      <c r="AM566" s="15">
        <v>194.47</v>
      </c>
      <c r="AN566" s="15"/>
      <c r="AO566" s="15"/>
      <c r="AP566" s="15"/>
      <c r="AQ566" s="15"/>
      <c r="AR566" s="15"/>
      <c r="AS566" s="15"/>
      <c r="AT566" s="15"/>
      <c r="AU566" s="15"/>
      <c r="AV566" s="15"/>
      <c r="AW566" s="15">
        <v>0</v>
      </c>
      <c r="AX566" s="16">
        <v>51068</v>
      </c>
      <c r="AZ566" s="6">
        <f>IF(D566&gt;0,H566/D566,0)</f>
        <v>267571428.57142854</v>
      </c>
      <c r="BA566" s="6">
        <f>AZ566*Q566</f>
        <v>8027142.8571428554</v>
      </c>
      <c r="BB566" s="6">
        <f>IF(C566&gt;C$3054,C$3054,IF(C566&lt;C$3053,C$3053,C566))</f>
        <v>-0.18</v>
      </c>
      <c r="BC566" s="6">
        <f>IF(BB566&gt;0,(D566/15)-BB566,0)</f>
        <v>0</v>
      </c>
      <c r="BD566" s="6">
        <f>BC566/BC$3049</f>
        <v>0</v>
      </c>
      <c r="BE566" s="15">
        <f>IF(AU566&gt;AU$3054,AU$3054,IF(AU566&lt;AU$3053,AU$3053,AU566))</f>
        <v>0</v>
      </c>
      <c r="BF566" s="15">
        <f>IF(I566&gt;I$3054,I$3054,IF(I566&lt;I$3053,I$3053,I566))</f>
        <v>0</v>
      </c>
      <c r="BG566" s="6">
        <f>IF(BE566&gt;0, BF566/BE566,0)</f>
        <v>0</v>
      </c>
      <c r="BH566" s="26">
        <f>BG566/BG$3049</f>
        <v>0</v>
      </c>
      <c r="BI566" s="26">
        <f>IF(AV566&gt;AV$3054,AV$3054,IF(AV566&lt;AV$3053,AV$3053,AV566))</f>
        <v>0</v>
      </c>
      <c r="BJ566" s="6">
        <f>IF(BI566&gt;0, BF566/BI566,0)</f>
        <v>0</v>
      </c>
      <c r="BK566" s="26">
        <f>BJ566/BJ$3049</f>
        <v>0</v>
      </c>
      <c r="BL566" s="6">
        <f>IF(_xlfn.NUMBERVALUE(AL566),IF(ABS(AL566)&lt;1,1-ABS(AL566),0),0)</f>
        <v>0</v>
      </c>
      <c r="BM566" s="6">
        <f>IF(F566&gt;F$3054,F$3054,IF(F566&lt;F$3053,F$3053,F566))</f>
        <v>-10</v>
      </c>
      <c r="BN566" s="6">
        <f>IF(BM566&gt;0, BM566/BM$3049, BM566/BM$3050*-1)</f>
        <v>-0.10054293183189222</v>
      </c>
      <c r="BO566" s="6">
        <f>IF(O566&gt;O$3054,O$3054,IF(O566&lt;O$3053,O$3053,O566))</f>
        <v>0</v>
      </c>
      <c r="BP566" s="26">
        <f>BO566/BO$3049</f>
        <v>0</v>
      </c>
      <c r="BQ566" s="26">
        <f>IF(OR(BD566=0, BH566=0,BN566=0,BP566=0), 0,BD566+BH566+BK566+BL566+BN566+BP566)</f>
        <v>0</v>
      </c>
      <c r="BR566" s="6">
        <f>IF(D566&gt;0,C566/D566,0)</f>
        <v>-1.2857142857142856</v>
      </c>
    </row>
    <row r="567" spans="1:70" x14ac:dyDescent="0.2">
      <c r="A567" s="15" t="s">
        <v>1160</v>
      </c>
      <c r="B567" s="15" t="s">
        <v>1161</v>
      </c>
      <c r="C567" s="15">
        <v>0.09</v>
      </c>
      <c r="D567" s="15">
        <v>1.19</v>
      </c>
      <c r="E567" s="15">
        <v>1.17</v>
      </c>
      <c r="F567" s="15">
        <v>13.66</v>
      </c>
      <c r="G567" s="15">
        <v>1.59</v>
      </c>
      <c r="H567" s="21">
        <v>72990000</v>
      </c>
      <c r="I567" s="15">
        <v>13.73</v>
      </c>
      <c r="J567" s="15">
        <v>0.05</v>
      </c>
      <c r="K567" s="15">
        <v>0.05</v>
      </c>
      <c r="L567" s="15">
        <v>0.1</v>
      </c>
      <c r="M567" s="15">
        <v>0.1</v>
      </c>
      <c r="N567" s="15">
        <v>0.1</v>
      </c>
      <c r="O567" s="15">
        <v>8.58</v>
      </c>
      <c r="P567" s="15">
        <v>6.14</v>
      </c>
      <c r="Q567" s="15">
        <v>0.73</v>
      </c>
      <c r="R567" s="15">
        <v>0.1</v>
      </c>
      <c r="S567" s="15">
        <v>2.65</v>
      </c>
      <c r="T567" s="15">
        <v>5.18</v>
      </c>
      <c r="U567" s="15">
        <v>5.18</v>
      </c>
      <c r="V567" s="15">
        <v>9.19</v>
      </c>
      <c r="W567" s="15">
        <v>9.19</v>
      </c>
      <c r="X567" s="15">
        <v>8.77</v>
      </c>
      <c r="Y567" s="15">
        <v>8.77</v>
      </c>
      <c r="Z567" s="15">
        <v>15.58</v>
      </c>
      <c r="AA567" s="15">
        <v>15.58</v>
      </c>
      <c r="AB567" s="15">
        <v>8.14</v>
      </c>
      <c r="AC567" s="15">
        <v>10.15</v>
      </c>
      <c r="AD567" s="15">
        <v>15.16</v>
      </c>
      <c r="AE567" s="15">
        <v>10.15</v>
      </c>
      <c r="AF567" s="15">
        <v>7.24</v>
      </c>
      <c r="AG567" s="15">
        <v>10.81</v>
      </c>
      <c r="AH567" s="15">
        <v>7.24</v>
      </c>
      <c r="AI567" s="15">
        <v>11.78</v>
      </c>
      <c r="AJ567" s="15">
        <v>17.7</v>
      </c>
      <c r="AK567" s="15">
        <v>11.78</v>
      </c>
      <c r="AL567" s="15">
        <v>0.99</v>
      </c>
      <c r="AM567" s="15">
        <v>7.57</v>
      </c>
      <c r="AN567" s="15">
        <v>52.97</v>
      </c>
      <c r="AO567" s="15">
        <v>9.1300000000000008</v>
      </c>
      <c r="AP567" s="15">
        <v>6.28</v>
      </c>
      <c r="AQ567" s="15">
        <v>5.23</v>
      </c>
      <c r="AR567" s="15">
        <v>0.84</v>
      </c>
      <c r="AS567" s="15">
        <v>4.33</v>
      </c>
      <c r="AT567" s="15">
        <v>4.4400000000000004</v>
      </c>
      <c r="AU567" s="15">
        <v>0.84</v>
      </c>
      <c r="AV567" s="15">
        <v>5.3</v>
      </c>
      <c r="AW567" s="16">
        <v>2521</v>
      </c>
      <c r="AX567" s="16">
        <v>2855</v>
      </c>
      <c r="AZ567" s="6">
        <f>IF(D567&gt;0,H567/D567,0)</f>
        <v>61336134.453781515</v>
      </c>
      <c r="BA567" s="6">
        <f>AZ567*Q567</f>
        <v>44775378.151260503</v>
      </c>
      <c r="BB567" s="6">
        <f>IF(C567&gt;C$3054,C$3054,IF(C567&lt;C$3053,C$3053,C567))</f>
        <v>0.09</v>
      </c>
      <c r="BC567" s="6">
        <f>IF(BB567&gt;0,(D567/15)-BB567,0)</f>
        <v>-1.0666666666666672E-2</v>
      </c>
      <c r="BD567" s="6">
        <f>BC567/BC$3049</f>
        <v>-2.054178970342792E-3</v>
      </c>
      <c r="BE567" s="15">
        <f>IF(AU567&gt;AU$3054,AU$3054,IF(AU567&lt;AU$3053,AU$3053,AU567))</f>
        <v>0.84</v>
      </c>
      <c r="BF567" s="15">
        <f>IF(I567&gt;I$3054,I$3054,IF(I567&lt;I$3053,I$3053,I567))</f>
        <v>13.73</v>
      </c>
      <c r="BG567" s="6">
        <f>IF(BE567&gt;0, BF567/BE567,0)</f>
        <v>16.345238095238095</v>
      </c>
      <c r="BH567" s="26">
        <f>BG567/BG$3049</f>
        <v>1.5716575091575091E-2</v>
      </c>
      <c r="BI567" s="26">
        <f>IF(AV567&gt;AV$3054,AV$3054,IF(AV567&lt;AV$3053,AV$3053,AV567))</f>
        <v>5.3</v>
      </c>
      <c r="BJ567" s="6">
        <f>IF(BI567&gt;0, BF567/BI567,0)</f>
        <v>2.590566037735849</v>
      </c>
      <c r="BK567" s="26">
        <f>BJ567/BJ$3049</f>
        <v>4.3685767921346529E-3</v>
      </c>
      <c r="BL567" s="6">
        <f>IF(_xlfn.NUMBERVALUE(AL567),IF(ABS(AL567)&lt;1,1-ABS(AL567),0),0)</f>
        <v>1.0000000000000009E-2</v>
      </c>
      <c r="BM567" s="6">
        <f>IF(F567&gt;F$3054,F$3054,IF(F567&lt;F$3053,F$3053,F567))</f>
        <v>13.66</v>
      </c>
      <c r="BN567" s="6">
        <f>IF(BM567&gt;0, BM567/BM$3049, BM567/BM$3050*-1)</f>
        <v>1.7256898228147612E-2</v>
      </c>
      <c r="BO567" s="6">
        <f>IF(O567&gt;O$3054,O$3054,IF(O567&lt;O$3053,O$3053,O567))</f>
        <v>8.58</v>
      </c>
      <c r="BP567" s="26">
        <f>BO567/BO$3049</f>
        <v>8.0906072289209319E-2</v>
      </c>
      <c r="BQ567" s="26">
        <f>IF(OR(BD567=0, BH567=0,BN567=0,BP567=0), 0,BD567+BH567+BK567+BL567+BN567+BP567)</f>
        <v>0.12619394343072388</v>
      </c>
      <c r="BR567" s="6">
        <f>IF(D567&gt;0,C567/D567,0)</f>
        <v>7.5630252100840331E-2</v>
      </c>
    </row>
    <row r="568" spans="1:70" x14ac:dyDescent="0.2">
      <c r="A568" s="15" t="s">
        <v>1297</v>
      </c>
      <c r="B568" s="15" t="s">
        <v>1298</v>
      </c>
      <c r="C568" s="15">
        <v>-0.41</v>
      </c>
      <c r="D568" s="15">
        <v>0.12</v>
      </c>
      <c r="E568" s="15">
        <v>0.11</v>
      </c>
      <c r="F568" s="15">
        <v>-35.9</v>
      </c>
      <c r="G568" s="15">
        <v>3.6</v>
      </c>
      <c r="H568" s="21">
        <v>15280000</v>
      </c>
      <c r="I568" s="15"/>
      <c r="J568" s="15"/>
      <c r="K568" s="15"/>
      <c r="L568" s="15"/>
      <c r="M568" s="15">
        <v>0.01</v>
      </c>
      <c r="N568" s="15">
        <v>0</v>
      </c>
      <c r="O568" s="15">
        <v>10</v>
      </c>
      <c r="P568" s="15">
        <v>0</v>
      </c>
      <c r="Q568" s="15">
        <v>0.03</v>
      </c>
      <c r="R568" s="15">
        <v>0.01</v>
      </c>
      <c r="S568" s="15">
        <v>0.56999999999999995</v>
      </c>
      <c r="T568" s="15">
        <v>12.41</v>
      </c>
      <c r="U568" s="15">
        <v>12.41</v>
      </c>
      <c r="V568" s="15">
        <v>41.31</v>
      </c>
      <c r="W568" s="15">
        <v>41.31</v>
      </c>
      <c r="X568" s="15">
        <v>330.99</v>
      </c>
      <c r="Y568" s="15">
        <v>330.99</v>
      </c>
      <c r="Z568" s="16">
        <v>1101.45</v>
      </c>
      <c r="AA568" s="16">
        <v>1101.45</v>
      </c>
      <c r="AB568" s="15">
        <v>-14.42</v>
      </c>
      <c r="AC568" s="15">
        <v>-99.71</v>
      </c>
      <c r="AD568" s="15">
        <v>-5.73</v>
      </c>
      <c r="AE568" s="15">
        <v>-99.71</v>
      </c>
      <c r="AF568" s="15">
        <v>-36.65</v>
      </c>
      <c r="AG568" s="15">
        <v>-2.86</v>
      </c>
      <c r="AH568" s="15">
        <v>-36.65</v>
      </c>
      <c r="AI568" s="15">
        <v>-171.22</v>
      </c>
      <c r="AJ568" s="15">
        <v>-8.41</v>
      </c>
      <c r="AK568" s="15">
        <v>-171.22</v>
      </c>
      <c r="AL568" s="15">
        <v>1.1299999999999999</v>
      </c>
      <c r="AM568" s="15">
        <v>61</v>
      </c>
      <c r="AN568" s="15">
        <v>-21.58</v>
      </c>
      <c r="AO568" s="15">
        <v>-25.19</v>
      </c>
      <c r="AP568" s="15">
        <v>-35.479999999999997</v>
      </c>
      <c r="AQ568" s="15">
        <v>-28.72</v>
      </c>
      <c r="AR568" s="15"/>
      <c r="AS568" s="15">
        <v>2.87</v>
      </c>
      <c r="AT568" s="15">
        <v>6.73</v>
      </c>
      <c r="AU568" s="15"/>
      <c r="AV568" s="15"/>
      <c r="AW568" s="16">
        <v>78753</v>
      </c>
      <c r="AX568" s="16">
        <v>52136</v>
      </c>
      <c r="AZ568" s="6">
        <f>IF(D568&gt;0,H568/D568,0)</f>
        <v>127333333.33333334</v>
      </c>
      <c r="BA568" s="6">
        <f>AZ568*Q568</f>
        <v>3820000</v>
      </c>
      <c r="BB568" s="6">
        <f>IF(C568&gt;C$3054,C$3054,IF(C568&lt;C$3053,C$3053,C568))</f>
        <v>-0.41</v>
      </c>
      <c r="BC568" s="6">
        <f>IF(BB568&gt;0,(D568/15)-BB568,0)</f>
        <v>0</v>
      </c>
      <c r="BD568" s="6">
        <f>BC568/BC$3049</f>
        <v>0</v>
      </c>
      <c r="BE568" s="15">
        <f>IF(AU568&gt;AU$3054,AU$3054,IF(AU568&lt;AU$3053,AU$3053,AU568))</f>
        <v>0</v>
      </c>
      <c r="BF568" s="15">
        <f>IF(I568&gt;I$3054,I$3054,IF(I568&lt;I$3053,I$3053,I568))</f>
        <v>0</v>
      </c>
      <c r="BG568" s="6">
        <f>IF(BE568&gt;0, BF568/BE568,0)</f>
        <v>0</v>
      </c>
      <c r="BH568" s="26">
        <f>BG568/BG$3049</f>
        <v>0</v>
      </c>
      <c r="BI568" s="26">
        <f>IF(AV568&gt;AV$3054,AV$3054,IF(AV568&lt;AV$3053,AV$3053,AV568))</f>
        <v>0</v>
      </c>
      <c r="BJ568" s="6">
        <f>IF(BI568&gt;0, BF568/BI568,0)</f>
        <v>0</v>
      </c>
      <c r="BK568" s="26">
        <f>BJ568/BJ$3049</f>
        <v>0</v>
      </c>
      <c r="BL568" s="6">
        <f>IF(_xlfn.NUMBERVALUE(AL568),IF(ABS(AL568)&lt;1,1-ABS(AL568),0),0)</f>
        <v>0</v>
      </c>
      <c r="BM568" s="6">
        <f>IF(F568&gt;F$3054,F$3054,IF(F568&lt;F$3053,F$3053,F568))</f>
        <v>-35.9</v>
      </c>
      <c r="BN568" s="6">
        <f>IF(BM568&gt;0, BM568/BM$3049, BM568/BM$3050*-1)</f>
        <v>-0.36094912527649309</v>
      </c>
      <c r="BO568" s="6">
        <f>IF(O568&gt;O$3054,O$3054,IF(O568&lt;O$3053,O$3053,O568))</f>
        <v>10</v>
      </c>
      <c r="BP568" s="26">
        <f>BO568/BO$3049</f>
        <v>9.4296121549195006E-2</v>
      </c>
      <c r="BQ568" s="26">
        <f>IF(OR(BD568=0, BH568=0,BN568=0,BP568=0), 0,BD568+BH568+BK568+BL568+BN568+BP568)</f>
        <v>0</v>
      </c>
      <c r="BR568" s="6">
        <f>IF(D568&gt;0,C568/D568,0)</f>
        <v>-3.4166666666666665</v>
      </c>
    </row>
    <row r="569" spans="1:70" x14ac:dyDescent="0.2">
      <c r="A569" s="15" t="s">
        <v>1285</v>
      </c>
      <c r="B569" s="15" t="s">
        <v>1286</v>
      </c>
      <c r="C569" s="15">
        <v>-0.01</v>
      </c>
      <c r="D569" s="15">
        <v>0</v>
      </c>
      <c r="E569" s="15">
        <v>0.01</v>
      </c>
      <c r="F569" s="15">
        <v>-81.25</v>
      </c>
      <c r="G569" s="15">
        <v>0.9</v>
      </c>
      <c r="H569" s="21"/>
      <c r="I569" s="15"/>
      <c r="J569" s="15">
        <v>0</v>
      </c>
      <c r="K569" s="15"/>
      <c r="L569" s="15">
        <v>0</v>
      </c>
      <c r="M569" s="15"/>
      <c r="N569" s="15">
        <v>0</v>
      </c>
      <c r="O569" s="15"/>
      <c r="P569" s="15"/>
      <c r="Q569" s="15">
        <v>0</v>
      </c>
      <c r="R569" s="15">
        <v>0</v>
      </c>
      <c r="S569" s="15">
        <v>10.28</v>
      </c>
      <c r="T569" s="15">
        <v>0</v>
      </c>
      <c r="U569" s="15">
        <v>0</v>
      </c>
      <c r="V569" s="15">
        <v>0</v>
      </c>
      <c r="W569" s="15">
        <v>0</v>
      </c>
      <c r="X569" s="15">
        <v>0</v>
      </c>
      <c r="Y569" s="15">
        <v>0</v>
      </c>
      <c r="Z569" s="15">
        <v>0</v>
      </c>
      <c r="AA569" s="15">
        <v>0</v>
      </c>
      <c r="AB569" s="15"/>
      <c r="AC569" s="15">
        <v>-133.63999999999999</v>
      </c>
      <c r="AD569" s="15">
        <v>-52.7</v>
      </c>
      <c r="AE569" s="15">
        <v>-133.63999999999999</v>
      </c>
      <c r="AF569" s="15">
        <v>-128.38999999999999</v>
      </c>
      <c r="AG569" s="15">
        <v>-48.87</v>
      </c>
      <c r="AH569" s="15">
        <v>-128.38999999999999</v>
      </c>
      <c r="AI569" s="15">
        <v>-133.63999999999999</v>
      </c>
      <c r="AJ569" s="15">
        <v>-51.34</v>
      </c>
      <c r="AK569" s="15">
        <v>-133.63999999999999</v>
      </c>
      <c r="AL569" s="15">
        <v>-1.77</v>
      </c>
      <c r="AM569" s="15">
        <v>155.12</v>
      </c>
      <c r="AN569" s="15"/>
      <c r="AO569" s="16">
        <v>-1186.8599999999999</v>
      </c>
      <c r="AP569" s="16">
        <v>-11952.35</v>
      </c>
      <c r="AQ569" s="16">
        <v>-11952.35</v>
      </c>
      <c r="AR569" s="15"/>
      <c r="AS569" s="15">
        <v>-13.03</v>
      </c>
      <c r="AT569" s="15"/>
      <c r="AU569" s="15"/>
      <c r="AV569" s="15"/>
      <c r="AW569" s="15">
        <v>0</v>
      </c>
      <c r="AX569" s="16">
        <v>175842</v>
      </c>
      <c r="AZ569" s="6">
        <f>IF(D569&gt;0,H569/D569,0)</f>
        <v>0</v>
      </c>
      <c r="BA569" s="6">
        <f>AZ569*Q569</f>
        <v>0</v>
      </c>
      <c r="BB569" s="6">
        <f>IF(C569&gt;C$3054,C$3054,IF(C569&lt;C$3053,C$3053,C569))</f>
        <v>-0.01</v>
      </c>
      <c r="BC569" s="6">
        <f>IF(BB569&gt;0,(D569/15)-BB569,0)</f>
        <v>0</v>
      </c>
      <c r="BD569" s="6">
        <f>BC569/BC$3049</f>
        <v>0</v>
      </c>
      <c r="BE569" s="15">
        <f>IF(AU569&gt;AU$3054,AU$3054,IF(AU569&lt;AU$3053,AU$3053,AU569))</f>
        <v>0</v>
      </c>
      <c r="BF569" s="15">
        <f>IF(I569&gt;I$3054,I$3054,IF(I569&lt;I$3053,I$3053,I569))</f>
        <v>0</v>
      </c>
      <c r="BG569" s="6">
        <f>IF(BE569&gt;0, BF569/BE569,0)</f>
        <v>0</v>
      </c>
      <c r="BH569" s="26">
        <f>BG569/BG$3049</f>
        <v>0</v>
      </c>
      <c r="BI569" s="26">
        <f>IF(AV569&gt;AV$3054,AV$3054,IF(AV569&lt;AV$3053,AV$3053,AV569))</f>
        <v>0</v>
      </c>
      <c r="BJ569" s="6">
        <f>IF(BI569&gt;0, BF569/BI569,0)</f>
        <v>0</v>
      </c>
      <c r="BK569" s="26">
        <f>BJ569/BJ$3049</f>
        <v>0</v>
      </c>
      <c r="BL569" s="6">
        <f>IF(_xlfn.NUMBERVALUE(AL569),IF(ABS(AL569)&lt;1,1-ABS(AL569),0),0)</f>
        <v>0</v>
      </c>
      <c r="BM569" s="6">
        <f>IF(F569&gt;F$3054,F$3054,IF(F569&lt;F$3053,F$3053,F569))</f>
        <v>-81.25</v>
      </c>
      <c r="BN569" s="6">
        <f>IF(BM569&gt;0, BM569/BM$3049, BM569/BM$3050*-1)</f>
        <v>-0.81691132113412435</v>
      </c>
      <c r="BO569" s="6">
        <f>IF(O569&gt;O$3054,O$3054,IF(O569&lt;O$3053,O$3053,O569))</f>
        <v>0</v>
      </c>
      <c r="BP569" s="26">
        <f>BO569/BO$3049</f>
        <v>0</v>
      </c>
      <c r="BQ569" s="26">
        <f>IF(OR(BD569=0, BH569=0,BN569=0,BP569=0), 0,BD569+BH569+BK569+BL569+BN569+BP569)</f>
        <v>0</v>
      </c>
      <c r="BR569" s="6">
        <f>IF(D569&gt;0,C569/D569,0)</f>
        <v>0</v>
      </c>
    </row>
    <row r="570" spans="1:70" x14ac:dyDescent="0.2">
      <c r="A570" s="15" t="s">
        <v>1710</v>
      </c>
      <c r="B570" s="15" t="s">
        <v>1711</v>
      </c>
      <c r="C570" s="15">
        <v>-0.01</v>
      </c>
      <c r="D570" s="15">
        <v>0.2</v>
      </c>
      <c r="E570" s="15"/>
      <c r="F570" s="15"/>
      <c r="G570" s="15">
        <v>5.87</v>
      </c>
      <c r="H570" s="21">
        <v>17290000</v>
      </c>
      <c r="I570" s="15"/>
      <c r="J570" s="15">
        <v>0</v>
      </c>
      <c r="K570" s="15"/>
      <c r="L570" s="15">
        <v>0</v>
      </c>
      <c r="M570" s="15"/>
      <c r="N570" s="15">
        <v>0</v>
      </c>
      <c r="O570" s="15"/>
      <c r="P570" s="15"/>
      <c r="Q570" s="15">
        <v>0.03</v>
      </c>
      <c r="R570" s="15">
        <v>0.05</v>
      </c>
      <c r="S570" s="15">
        <v>1.36</v>
      </c>
      <c r="T570" s="15">
        <v>0</v>
      </c>
      <c r="U570" s="15">
        <v>0</v>
      </c>
      <c r="V570" s="15">
        <v>0</v>
      </c>
      <c r="W570" s="15">
        <v>0</v>
      </c>
      <c r="X570" s="15">
        <v>0</v>
      </c>
      <c r="Y570" s="15">
        <v>0</v>
      </c>
      <c r="Z570" s="15">
        <v>0</v>
      </c>
      <c r="AA570" s="15">
        <v>0</v>
      </c>
      <c r="AB570" s="15"/>
      <c r="AC570" s="15"/>
      <c r="AD570" s="15"/>
      <c r="AE570" s="15">
        <v>-137.16</v>
      </c>
      <c r="AF570" s="15"/>
      <c r="AG570" s="15"/>
      <c r="AH570" s="15">
        <v>-44.79</v>
      </c>
      <c r="AI570" s="15"/>
      <c r="AJ570" s="15"/>
      <c r="AK570" s="15">
        <v>-133.59</v>
      </c>
      <c r="AL570" s="15"/>
      <c r="AM570" s="15">
        <v>26.03</v>
      </c>
      <c r="AN570" s="15"/>
      <c r="AO570" s="15">
        <v>-135.85</v>
      </c>
      <c r="AP570" s="15">
        <v>-138.31</v>
      </c>
      <c r="AQ570" s="15">
        <v>-125.88</v>
      </c>
      <c r="AR570" s="15"/>
      <c r="AS570" s="15"/>
      <c r="AT570" s="15"/>
      <c r="AU570" s="15"/>
      <c r="AV570" s="15"/>
      <c r="AW570" s="16">
        <v>15020</v>
      </c>
      <c r="AX570" s="16">
        <v>7178</v>
      </c>
      <c r="AZ570" s="6">
        <f>IF(D570&gt;0,H570/D570,0)</f>
        <v>86450000</v>
      </c>
      <c r="BA570" s="6">
        <f>AZ570*Q570</f>
        <v>2593500</v>
      </c>
      <c r="BB570" s="6">
        <f>IF(C570&gt;C$3054,C$3054,IF(C570&lt;C$3053,C$3053,C570))</f>
        <v>-0.01</v>
      </c>
      <c r="BC570" s="6">
        <f>IF(BB570&gt;0,(D570/15)-BB570,0)</f>
        <v>0</v>
      </c>
      <c r="BD570" s="6">
        <f>BC570/BC$3049</f>
        <v>0</v>
      </c>
      <c r="BE570" s="15">
        <f>IF(AU570&gt;AU$3054,AU$3054,IF(AU570&lt;AU$3053,AU$3053,AU570))</f>
        <v>0</v>
      </c>
      <c r="BF570" s="15">
        <f>IF(I570&gt;I$3054,I$3054,IF(I570&lt;I$3053,I$3053,I570))</f>
        <v>0</v>
      </c>
      <c r="BG570" s="6">
        <f>IF(BE570&gt;0, BF570/BE570,0)</f>
        <v>0</v>
      </c>
      <c r="BH570" s="26">
        <f>BG570/BG$3049</f>
        <v>0</v>
      </c>
      <c r="BI570" s="26">
        <f>IF(AV570&gt;AV$3054,AV$3054,IF(AV570&lt;AV$3053,AV$3053,AV570))</f>
        <v>0</v>
      </c>
      <c r="BJ570" s="6">
        <f>IF(BI570&gt;0, BF570/BI570,0)</f>
        <v>0</v>
      </c>
      <c r="BK570" s="26">
        <f>BJ570/BJ$3049</f>
        <v>0</v>
      </c>
      <c r="BL570" s="6">
        <f>IF(_xlfn.NUMBERVALUE(AL570),IF(ABS(AL570)&lt;1,1-ABS(AL570),0),0)</f>
        <v>0</v>
      </c>
      <c r="BM570" s="6">
        <f>IF(F570&gt;F$3054,F$3054,IF(F570&lt;F$3053,F$3053,F570))</f>
        <v>0</v>
      </c>
      <c r="BN570" s="6">
        <f>IF(BM570&gt;0, BM570/BM$3049, BM570/BM$3050*-1)</f>
        <v>0</v>
      </c>
      <c r="BO570" s="6">
        <f>IF(O570&gt;O$3054,O$3054,IF(O570&lt;O$3053,O$3053,O570))</f>
        <v>0</v>
      </c>
      <c r="BP570" s="26">
        <f>BO570/BO$3049</f>
        <v>0</v>
      </c>
      <c r="BQ570" s="26">
        <f>IF(OR(BD570=0, BH570=0,BN570=0,BP570=0), 0,BD570+BH570+BK570+BL570+BN570+BP570)</f>
        <v>0</v>
      </c>
      <c r="BR570" s="6">
        <f>IF(D570&gt;0,C570/D570,0)</f>
        <v>-4.9999999999999996E-2</v>
      </c>
    </row>
    <row r="571" spans="1:70" x14ac:dyDescent="0.2">
      <c r="A571" s="15" t="s">
        <v>1521</v>
      </c>
      <c r="B571" s="15" t="s">
        <v>1522</v>
      </c>
      <c r="C571" s="15">
        <v>0.01</v>
      </c>
      <c r="D571" s="15">
        <v>0.17</v>
      </c>
      <c r="E571" s="15">
        <v>0.16</v>
      </c>
      <c r="F571" s="15">
        <v>86.81</v>
      </c>
      <c r="G571" s="15">
        <v>0.73</v>
      </c>
      <c r="H571" s="21">
        <v>80700000</v>
      </c>
      <c r="I571" s="15">
        <v>14.23</v>
      </c>
      <c r="J571" s="15">
        <v>0</v>
      </c>
      <c r="K571" s="15"/>
      <c r="L571" s="15">
        <v>0</v>
      </c>
      <c r="M571" s="15"/>
      <c r="N571" s="15">
        <v>0</v>
      </c>
      <c r="O571" s="15"/>
      <c r="P571" s="15"/>
      <c r="Q571" s="15">
        <v>0.23</v>
      </c>
      <c r="R571" s="15">
        <v>0.04</v>
      </c>
      <c r="S571" s="15">
        <v>1.93</v>
      </c>
      <c r="T571" s="15">
        <v>0</v>
      </c>
      <c r="U571" s="15">
        <v>0</v>
      </c>
      <c r="V571" s="15">
        <v>0.02</v>
      </c>
      <c r="W571" s="15">
        <v>0.02</v>
      </c>
      <c r="X571" s="15">
        <v>0</v>
      </c>
      <c r="Y571" s="15">
        <v>0</v>
      </c>
      <c r="Z571" s="15">
        <v>0.04</v>
      </c>
      <c r="AA571" s="15">
        <v>0.04</v>
      </c>
      <c r="AB571" s="15">
        <v>-0.36</v>
      </c>
      <c r="AC571" s="15">
        <v>4.82</v>
      </c>
      <c r="AD571" s="15">
        <v>-10.29</v>
      </c>
      <c r="AE571" s="15">
        <v>-2.15</v>
      </c>
      <c r="AF571" s="15">
        <v>2.81</v>
      </c>
      <c r="AG571" s="15">
        <v>-6.65</v>
      </c>
      <c r="AH571" s="15">
        <v>-1.26</v>
      </c>
      <c r="AI571" s="15">
        <v>5.03</v>
      </c>
      <c r="AJ571" s="15">
        <v>-10.66</v>
      </c>
      <c r="AK571" s="15">
        <v>-2.25</v>
      </c>
      <c r="AL571" s="15">
        <v>1.32</v>
      </c>
      <c r="AM571" s="15">
        <v>433.62</v>
      </c>
      <c r="AN571" s="15">
        <v>41.32</v>
      </c>
      <c r="AO571" s="15">
        <v>3.19</v>
      </c>
      <c r="AP571" s="15">
        <v>1.63</v>
      </c>
      <c r="AQ571" s="15">
        <v>1.38</v>
      </c>
      <c r="AR571" s="15"/>
      <c r="AS571" s="15">
        <v>0.15</v>
      </c>
      <c r="AT571" s="15">
        <v>1.73</v>
      </c>
      <c r="AU571" s="15"/>
      <c r="AV571" s="15"/>
      <c r="AW571" s="15">
        <v>1190000</v>
      </c>
      <c r="AX571" s="16">
        <v>514625</v>
      </c>
      <c r="AZ571" s="6">
        <f>IF(D571&gt;0,H571/D571,0)</f>
        <v>474705882.35294116</v>
      </c>
      <c r="BA571" s="6">
        <f>AZ571*Q571</f>
        <v>109182352.94117647</v>
      </c>
      <c r="BB571" s="6">
        <f>IF(C571&gt;C$3054,C$3054,IF(C571&lt;C$3053,C$3053,C571))</f>
        <v>0.01</v>
      </c>
      <c r="BC571" s="6">
        <f>IF(BB571&gt;0,(D571/15)-BB571,0)</f>
        <v>1.3333333333333339E-3</v>
      </c>
      <c r="BD571" s="6">
        <f>BC571/BC$3049</f>
        <v>2.5677237129284901E-4</v>
      </c>
      <c r="BE571" s="15">
        <f>IF(AU571&gt;AU$3054,AU$3054,IF(AU571&lt;AU$3053,AU$3053,AU571))</f>
        <v>0</v>
      </c>
      <c r="BF571" s="15">
        <f>IF(I571&gt;I$3054,I$3054,IF(I571&lt;I$3053,I$3053,I571))</f>
        <v>14.23</v>
      </c>
      <c r="BG571" s="6">
        <f>IF(BE571&gt;0, BF571/BE571,0)</f>
        <v>0</v>
      </c>
      <c r="BH571" s="26">
        <f>BG571/BG$3049</f>
        <v>0</v>
      </c>
      <c r="BI571" s="26">
        <f>IF(AV571&gt;AV$3054,AV$3054,IF(AV571&lt;AV$3053,AV$3053,AV571))</f>
        <v>0</v>
      </c>
      <c r="BJ571" s="6">
        <f>IF(BI571&gt;0, BF571/BI571,0)</f>
        <v>0</v>
      </c>
      <c r="BK571" s="26">
        <f>BJ571/BJ$3049</f>
        <v>0</v>
      </c>
      <c r="BL571" s="6">
        <f>IF(_xlfn.NUMBERVALUE(AL571),IF(ABS(AL571)&lt;1,1-ABS(AL571),0),0)</f>
        <v>0</v>
      </c>
      <c r="BM571" s="6">
        <f>IF(F571&gt;F$3054,F$3054,IF(F571&lt;F$3053,F$3053,F571))</f>
        <v>86.81</v>
      </c>
      <c r="BN571" s="6">
        <f>IF(BM571&gt;0, BM571/BM$3049, BM571/BM$3050*-1)</f>
        <v>0.10966847256116356</v>
      </c>
      <c r="BO571" s="6">
        <f>IF(O571&gt;O$3054,O$3054,IF(O571&lt;O$3053,O$3053,O571))</f>
        <v>0</v>
      </c>
      <c r="BP571" s="26">
        <f>BO571/BO$3049</f>
        <v>0</v>
      </c>
      <c r="BQ571" s="26">
        <f>IF(OR(BD571=0, BH571=0,BN571=0,BP571=0), 0,BD571+BH571+BK571+BL571+BN571+BP571)</f>
        <v>0</v>
      </c>
      <c r="BR571" s="6">
        <f>IF(D571&gt;0,C571/D571,0)</f>
        <v>5.8823529411764705E-2</v>
      </c>
    </row>
    <row r="572" spans="1:70" x14ac:dyDescent="0.2">
      <c r="A572" s="15" t="s">
        <v>1488</v>
      </c>
      <c r="B572" s="15" t="s">
        <v>1489</v>
      </c>
      <c r="C572" s="15">
        <v>0.21</v>
      </c>
      <c r="D572" s="15">
        <v>3.8</v>
      </c>
      <c r="E572" s="15">
        <v>3.53</v>
      </c>
      <c r="F572" s="15">
        <v>19.05</v>
      </c>
      <c r="G572" s="15">
        <v>1.1599999999999999</v>
      </c>
      <c r="H572" s="21">
        <v>457640000</v>
      </c>
      <c r="I572" s="15">
        <v>17.850000000000001</v>
      </c>
      <c r="J572" s="15">
        <v>0.1</v>
      </c>
      <c r="K572" s="15">
        <v>0.1</v>
      </c>
      <c r="L572" s="15">
        <v>0.2</v>
      </c>
      <c r="M572" s="15">
        <v>0.2</v>
      </c>
      <c r="N572" s="15">
        <v>0.2</v>
      </c>
      <c r="O572" s="15">
        <v>5.33</v>
      </c>
      <c r="P572" s="15">
        <v>24.09</v>
      </c>
      <c r="Q572" s="15">
        <v>3.23</v>
      </c>
      <c r="R572" s="15">
        <v>0.11</v>
      </c>
      <c r="S572" s="15">
        <v>2.73</v>
      </c>
      <c r="T572" s="15">
        <v>19.98</v>
      </c>
      <c r="U572" s="15">
        <v>19.98</v>
      </c>
      <c r="V572" s="15">
        <v>20.67</v>
      </c>
      <c r="W572" s="15">
        <v>20.67</v>
      </c>
      <c r="X572" s="15">
        <v>27.26</v>
      </c>
      <c r="Y572" s="15">
        <v>27.26</v>
      </c>
      <c r="Z572" s="15">
        <v>28.2</v>
      </c>
      <c r="AA572" s="15">
        <v>28.2</v>
      </c>
      <c r="AB572" s="15"/>
      <c r="AC572" s="15">
        <v>5.0599999999999996</v>
      </c>
      <c r="AD572" s="15">
        <v>10.53</v>
      </c>
      <c r="AE572" s="15">
        <v>5.0599999999999996</v>
      </c>
      <c r="AF572" s="15">
        <v>4.71</v>
      </c>
      <c r="AG572" s="15">
        <v>9.16</v>
      </c>
      <c r="AH572" s="15">
        <v>4.71</v>
      </c>
      <c r="AI572" s="15">
        <v>6.55</v>
      </c>
      <c r="AJ572" s="15">
        <v>14.08</v>
      </c>
      <c r="AK572" s="15">
        <v>6.55</v>
      </c>
      <c r="AL572" s="15">
        <v>1.41</v>
      </c>
      <c r="AM572" s="15">
        <v>102.63</v>
      </c>
      <c r="AN572" s="15">
        <v>73.89</v>
      </c>
      <c r="AO572" s="15">
        <v>33.33</v>
      </c>
      <c r="AP572" s="15">
        <v>16.03</v>
      </c>
      <c r="AQ572" s="15">
        <v>15.17</v>
      </c>
      <c r="AR572" s="15">
        <v>-11.1</v>
      </c>
      <c r="AS572" s="15">
        <v>-1.77</v>
      </c>
      <c r="AT572" s="15">
        <v>2.59</v>
      </c>
      <c r="AU572" s="15">
        <v>-11.1</v>
      </c>
      <c r="AV572" s="15">
        <v>-4.55</v>
      </c>
      <c r="AW572" s="16">
        <v>32660</v>
      </c>
      <c r="AX572" s="16">
        <v>76065</v>
      </c>
      <c r="AZ572" s="6">
        <f>IF(D572&gt;0,H572/D572,0)</f>
        <v>120431578.94736843</v>
      </c>
      <c r="BA572" s="6">
        <f>AZ572*Q572</f>
        <v>388994000</v>
      </c>
      <c r="BB572" s="6">
        <f>IF(C572&gt;C$3054,C$3054,IF(C572&lt;C$3053,C$3053,C572))</f>
        <v>0.21</v>
      </c>
      <c r="BC572" s="6">
        <f>IF(BB572&gt;0,(D572/15)-BB572,0)</f>
        <v>4.3333333333333307E-2</v>
      </c>
      <c r="BD572" s="6">
        <f>BC572/BC$3049</f>
        <v>8.3451020670175843E-3</v>
      </c>
      <c r="BE572" s="15">
        <f>IF(AU572&gt;AU$3054,AU$3054,IF(AU572&lt;AU$3053,AU$3053,AU572))</f>
        <v>-11.1</v>
      </c>
      <c r="BF572" s="15">
        <f>IF(I572&gt;I$3054,I$3054,IF(I572&lt;I$3053,I$3053,I572))</f>
        <v>17.850000000000001</v>
      </c>
      <c r="BG572" s="6">
        <f>IF(BE572&gt;0, BF572/BE572,0)</f>
        <v>0</v>
      </c>
      <c r="BH572" s="26">
        <f>BG572/BG$3049</f>
        <v>0</v>
      </c>
      <c r="BI572" s="26">
        <f>IF(AV572&gt;AV$3054,AV$3054,IF(AV572&lt;AV$3053,AV$3053,AV572))</f>
        <v>-4.55</v>
      </c>
      <c r="BJ572" s="6">
        <f>IF(BI572&gt;0, BF572/BI572,0)</f>
        <v>0</v>
      </c>
      <c r="BK572" s="26">
        <f>BJ572/BJ$3049</f>
        <v>0</v>
      </c>
      <c r="BL572" s="6">
        <f>IF(_xlfn.NUMBERVALUE(AL572),IF(ABS(AL572)&lt;1,1-ABS(AL572),0),0)</f>
        <v>0</v>
      </c>
      <c r="BM572" s="6">
        <f>IF(F572&gt;F$3054,F$3054,IF(F572&lt;F$3053,F$3053,F572))</f>
        <v>19.05</v>
      </c>
      <c r="BN572" s="6">
        <f>IF(BM572&gt;0, BM572/BM$3049, BM572/BM$3050*-1)</f>
        <v>2.4066172126369838E-2</v>
      </c>
      <c r="BO572" s="6">
        <f>IF(O572&gt;O$3054,O$3054,IF(O572&lt;O$3053,O$3053,O572))</f>
        <v>5.33</v>
      </c>
      <c r="BP572" s="26">
        <f>BO572/BO$3049</f>
        <v>5.0259832785720937E-2</v>
      </c>
      <c r="BQ572" s="26">
        <f>IF(OR(BD572=0, BH572=0,BN572=0,BP572=0), 0,BD572+BH572+BK572+BL572+BN572+BP572)</f>
        <v>0</v>
      </c>
      <c r="BR572" s="6">
        <f>IF(D572&gt;0,C572/D572,0)</f>
        <v>5.526315789473684E-2</v>
      </c>
    </row>
    <row r="573" spans="1:70" x14ac:dyDescent="0.2">
      <c r="A573" s="15" t="s">
        <v>1495</v>
      </c>
      <c r="B573" s="15" t="s">
        <v>1496</v>
      </c>
      <c r="C573" s="15">
        <v>0</v>
      </c>
      <c r="D573" s="15">
        <v>0</v>
      </c>
      <c r="E573" s="15">
        <v>0</v>
      </c>
      <c r="F573" s="15">
        <v>200</v>
      </c>
      <c r="G573" s="15">
        <v>4.46</v>
      </c>
      <c r="H573" s="21">
        <v>15740000</v>
      </c>
      <c r="I573" s="15"/>
      <c r="J573" s="15">
        <v>0</v>
      </c>
      <c r="K573" s="15"/>
      <c r="L573" s="15">
        <v>0</v>
      </c>
      <c r="M573" s="15"/>
      <c r="N573" s="15">
        <v>0</v>
      </c>
      <c r="O573" s="15"/>
      <c r="P573" s="15"/>
      <c r="Q573" s="15">
        <v>0</v>
      </c>
      <c r="R573" s="15">
        <v>0</v>
      </c>
      <c r="S573" s="15">
        <v>0.33</v>
      </c>
      <c r="T573" s="15">
        <v>0</v>
      </c>
      <c r="U573" s="15">
        <v>0</v>
      </c>
      <c r="V573" s="15">
        <v>0</v>
      </c>
      <c r="W573" s="15">
        <v>0</v>
      </c>
      <c r="X573" s="15">
        <v>0</v>
      </c>
      <c r="Y573" s="15">
        <v>0</v>
      </c>
      <c r="Z573" s="15">
        <v>0</v>
      </c>
      <c r="AA573" s="15">
        <v>0</v>
      </c>
      <c r="AB573" s="15"/>
      <c r="AC573" s="15">
        <v>-101.21</v>
      </c>
      <c r="AD573" s="15"/>
      <c r="AE573" s="15">
        <v>-101.21</v>
      </c>
      <c r="AF573" s="15">
        <v>-70.23</v>
      </c>
      <c r="AG573" s="15">
        <v>643.59</v>
      </c>
      <c r="AH573" s="15">
        <v>-70.23</v>
      </c>
      <c r="AI573" s="15">
        <v>-111.26</v>
      </c>
      <c r="AJ573" s="15"/>
      <c r="AK573" s="15">
        <v>-111.26</v>
      </c>
      <c r="AL573" s="15">
        <v>2.21</v>
      </c>
      <c r="AM573" s="16">
        <v>3551.38</v>
      </c>
      <c r="AN573" s="15"/>
      <c r="AO573" s="16">
        <v>-102913.1</v>
      </c>
      <c r="AP573" s="16">
        <v>-104646.7</v>
      </c>
      <c r="AQ573" s="16">
        <v>-104646.7</v>
      </c>
      <c r="AR573" s="15"/>
      <c r="AS573" s="15">
        <v>-63.23</v>
      </c>
      <c r="AT573" s="15">
        <v>-31.35</v>
      </c>
      <c r="AU573" s="15"/>
      <c r="AV573" s="15"/>
      <c r="AW573" s="15">
        <v>9060000</v>
      </c>
      <c r="AX573" s="15">
        <v>14180000</v>
      </c>
      <c r="AZ573" s="6">
        <f>IF(D573&gt;0,H573/D573,0)</f>
        <v>0</v>
      </c>
      <c r="BA573" s="6">
        <f>AZ573*Q573</f>
        <v>0</v>
      </c>
      <c r="BB573" s="6">
        <f>IF(C573&gt;C$3054,C$3054,IF(C573&lt;C$3053,C$3053,C573))</f>
        <v>0</v>
      </c>
      <c r="BC573" s="6">
        <f>IF(BB573&gt;0,(D573/15)-BB573,0)</f>
        <v>0</v>
      </c>
      <c r="BD573" s="6">
        <f>BC573/BC$3049</f>
        <v>0</v>
      </c>
      <c r="BE573" s="15">
        <f>IF(AU573&gt;AU$3054,AU$3054,IF(AU573&lt;AU$3053,AU$3053,AU573))</f>
        <v>0</v>
      </c>
      <c r="BF573" s="15">
        <f>IF(I573&gt;I$3054,I$3054,IF(I573&lt;I$3053,I$3053,I573))</f>
        <v>0</v>
      </c>
      <c r="BG573" s="6">
        <f>IF(BE573&gt;0, BF573/BE573,0)</f>
        <v>0</v>
      </c>
      <c r="BH573" s="26">
        <f>BG573/BG$3049</f>
        <v>0</v>
      </c>
      <c r="BI573" s="26">
        <f>IF(AV573&gt;AV$3054,AV$3054,IF(AV573&lt;AV$3053,AV$3053,AV573))</f>
        <v>0</v>
      </c>
      <c r="BJ573" s="6">
        <f>IF(BI573&gt;0, BF573/BI573,0)</f>
        <v>0</v>
      </c>
      <c r="BK573" s="26">
        <f>BJ573/BJ$3049</f>
        <v>0</v>
      </c>
      <c r="BL573" s="6">
        <f>IF(_xlfn.NUMBERVALUE(AL573),IF(ABS(AL573)&lt;1,1-ABS(AL573),0),0)</f>
        <v>0</v>
      </c>
      <c r="BM573" s="6">
        <f>IF(F573&gt;F$3054,F$3054,IF(F573&lt;F$3053,F$3053,F573))</f>
        <v>200</v>
      </c>
      <c r="BN573" s="6">
        <f>IF(BM573&gt;0, BM573/BM$3049, BM573/BM$3050*-1)</f>
        <v>0.25266322442383032</v>
      </c>
      <c r="BO573" s="6">
        <f>IF(O573&gt;O$3054,O$3054,IF(O573&lt;O$3053,O$3053,O573))</f>
        <v>0</v>
      </c>
      <c r="BP573" s="26">
        <f>BO573/BO$3049</f>
        <v>0</v>
      </c>
      <c r="BQ573" s="26">
        <f>IF(OR(BD573=0, BH573=0,BN573=0,BP573=0), 0,BD573+BH573+BK573+BL573+BN573+BP573)</f>
        <v>0</v>
      </c>
      <c r="BR573" s="6">
        <f>IF(D573&gt;0,C573/D573,0)</f>
        <v>0</v>
      </c>
    </row>
    <row r="574" spans="1:70" x14ac:dyDescent="0.2">
      <c r="A574" s="15" t="s">
        <v>1505</v>
      </c>
      <c r="B574" s="15" t="s">
        <v>1506</v>
      </c>
      <c r="C574" s="15">
        <v>-0.01</v>
      </c>
      <c r="D574" s="15">
        <v>0.01</v>
      </c>
      <c r="E574" s="15">
        <v>0.02</v>
      </c>
      <c r="F574" s="15">
        <v>-28.57</v>
      </c>
      <c r="G574" s="15">
        <v>0.69</v>
      </c>
      <c r="H574" s="21">
        <v>1500000</v>
      </c>
      <c r="I574" s="15"/>
      <c r="J574" s="15">
        <v>0</v>
      </c>
      <c r="K574" s="15"/>
      <c r="L574" s="15">
        <v>0</v>
      </c>
      <c r="M574" s="15"/>
      <c r="N574" s="15">
        <v>0</v>
      </c>
      <c r="O574" s="15"/>
      <c r="P574" s="15"/>
      <c r="Q574" s="15">
        <v>0.02</v>
      </c>
      <c r="R574" s="15">
        <v>0</v>
      </c>
      <c r="S574" s="15">
        <v>2.57</v>
      </c>
      <c r="T574" s="15">
        <v>43.47</v>
      </c>
      <c r="U574" s="15">
        <v>43.47</v>
      </c>
      <c r="V574" s="15">
        <v>43.47</v>
      </c>
      <c r="W574" s="15">
        <v>43.47</v>
      </c>
      <c r="X574" s="15">
        <v>82.78</v>
      </c>
      <c r="Y574" s="15">
        <v>82.78</v>
      </c>
      <c r="Z574" s="15">
        <v>82.78</v>
      </c>
      <c r="AA574" s="15">
        <v>82.78</v>
      </c>
      <c r="AB574" s="15">
        <v>-1.53</v>
      </c>
      <c r="AC574" s="15">
        <v>-26.44</v>
      </c>
      <c r="AD574" s="15">
        <v>-16.579999999999998</v>
      </c>
      <c r="AE574" s="15">
        <v>-26.44</v>
      </c>
      <c r="AF574" s="15">
        <v>-24.68</v>
      </c>
      <c r="AG574" s="15">
        <v>-16.11</v>
      </c>
      <c r="AH574" s="15">
        <v>-24.68</v>
      </c>
      <c r="AI574" s="15">
        <v>-38</v>
      </c>
      <c r="AJ574" s="15">
        <v>-17.5</v>
      </c>
      <c r="AK574" s="15">
        <v>-38</v>
      </c>
      <c r="AL574" s="15">
        <v>0.33</v>
      </c>
      <c r="AM574" s="15">
        <v>87.57</v>
      </c>
      <c r="AN574" s="15"/>
      <c r="AO574" s="16">
        <v>-96367.47</v>
      </c>
      <c r="AP574" s="16">
        <v>-97209.64</v>
      </c>
      <c r="AQ574" s="16">
        <v>-116467.5</v>
      </c>
      <c r="AR574" s="15"/>
      <c r="AS574" s="15">
        <v>-55.56</v>
      </c>
      <c r="AT574" s="15">
        <v>-40.520000000000003</v>
      </c>
      <c r="AU574" s="15"/>
      <c r="AV574" s="15"/>
      <c r="AW574" s="15">
        <v>0</v>
      </c>
      <c r="AX574" s="16">
        <v>4403</v>
      </c>
      <c r="AZ574" s="6">
        <f>IF(D574&gt;0,H574/D574,0)</f>
        <v>150000000</v>
      </c>
      <c r="BA574" s="6">
        <f>AZ574*Q574</f>
        <v>3000000</v>
      </c>
      <c r="BB574" s="6">
        <f>IF(C574&gt;C$3054,C$3054,IF(C574&lt;C$3053,C$3053,C574))</f>
        <v>-0.01</v>
      </c>
      <c r="BC574" s="6">
        <f>IF(BB574&gt;0,(D574/15)-BB574,0)</f>
        <v>0</v>
      </c>
      <c r="BD574" s="6">
        <f>BC574/BC$3049</f>
        <v>0</v>
      </c>
      <c r="BE574" s="15">
        <f>IF(AU574&gt;AU$3054,AU$3054,IF(AU574&lt;AU$3053,AU$3053,AU574))</f>
        <v>0</v>
      </c>
      <c r="BF574" s="15">
        <f>IF(I574&gt;I$3054,I$3054,IF(I574&lt;I$3053,I$3053,I574))</f>
        <v>0</v>
      </c>
      <c r="BG574" s="6">
        <f>IF(BE574&gt;0, BF574/BE574,0)</f>
        <v>0</v>
      </c>
      <c r="BH574" s="26">
        <f>BG574/BG$3049</f>
        <v>0</v>
      </c>
      <c r="BI574" s="26">
        <f>IF(AV574&gt;AV$3054,AV$3054,IF(AV574&lt;AV$3053,AV$3053,AV574))</f>
        <v>0</v>
      </c>
      <c r="BJ574" s="6">
        <f>IF(BI574&gt;0, BF574/BI574,0)</f>
        <v>0</v>
      </c>
      <c r="BK574" s="26">
        <f>BJ574/BJ$3049</f>
        <v>0</v>
      </c>
      <c r="BL574" s="6">
        <f>IF(_xlfn.NUMBERVALUE(AL574),IF(ABS(AL574)&lt;1,1-ABS(AL574),0),0)</f>
        <v>0.66999999999999993</v>
      </c>
      <c r="BM574" s="6">
        <f>IF(F574&gt;F$3054,F$3054,IF(F574&lt;F$3053,F$3053,F574))</f>
        <v>-28.57</v>
      </c>
      <c r="BN574" s="6">
        <f>IF(BM574&gt;0, BM574/BM$3049, BM574/BM$3050*-1)</f>
        <v>-0.28725115624371611</v>
      </c>
      <c r="BO574" s="6">
        <f>IF(O574&gt;O$3054,O$3054,IF(O574&lt;O$3053,O$3053,O574))</f>
        <v>0</v>
      </c>
      <c r="BP574" s="26">
        <f>BO574/BO$3049</f>
        <v>0</v>
      </c>
      <c r="BQ574" s="26">
        <f>IF(OR(BD574=0, BH574=0,BN574=0,BP574=0), 0,BD574+BH574+BK574+BL574+BN574+BP574)</f>
        <v>0</v>
      </c>
      <c r="BR574" s="6">
        <f>IF(D574&gt;0,C574/D574,0)</f>
        <v>-1</v>
      </c>
    </row>
    <row r="575" spans="1:70" x14ac:dyDescent="0.2">
      <c r="A575" s="15" t="s">
        <v>1598</v>
      </c>
      <c r="B575" s="15" t="s">
        <v>1599</v>
      </c>
      <c r="C575" s="15">
        <v>0.03</v>
      </c>
      <c r="D575" s="15">
        <v>0.72</v>
      </c>
      <c r="E575" s="15">
        <v>0.5</v>
      </c>
      <c r="F575" s="15">
        <v>100</v>
      </c>
      <c r="G575" s="15">
        <v>2.69</v>
      </c>
      <c r="H575" s="21">
        <v>112990000</v>
      </c>
      <c r="I575" s="15">
        <v>26.47</v>
      </c>
      <c r="J575" s="15">
        <v>0.01</v>
      </c>
      <c r="K575" s="15">
        <v>0.01</v>
      </c>
      <c r="L575" s="15">
        <v>0.02</v>
      </c>
      <c r="M575" s="15">
        <v>0.02</v>
      </c>
      <c r="N575" s="15">
        <v>0.02</v>
      </c>
      <c r="O575" s="15">
        <v>3.06</v>
      </c>
      <c r="P575" s="15">
        <v>1.84</v>
      </c>
      <c r="Q575" s="15">
        <v>0.27</v>
      </c>
      <c r="R575" s="15">
        <v>7.0000000000000007E-2</v>
      </c>
      <c r="S575" s="15">
        <v>1.2</v>
      </c>
      <c r="T575" s="15">
        <v>0</v>
      </c>
      <c r="U575" s="15">
        <v>0</v>
      </c>
      <c r="V575" s="15">
        <v>49.86</v>
      </c>
      <c r="W575" s="15">
        <v>49.86</v>
      </c>
      <c r="X575" s="15">
        <v>0</v>
      </c>
      <c r="Y575" s="15">
        <v>0</v>
      </c>
      <c r="Z575" s="15">
        <v>213.06</v>
      </c>
      <c r="AA575" s="15">
        <v>213.06</v>
      </c>
      <c r="AB575" s="15">
        <v>2.83</v>
      </c>
      <c r="AC575" s="15">
        <v>10.54</v>
      </c>
      <c r="AD575" s="15">
        <v>-5.45</v>
      </c>
      <c r="AE575" s="15">
        <v>10.54</v>
      </c>
      <c r="AF575" s="15">
        <v>2.5299999999999998</v>
      </c>
      <c r="AG575" s="15">
        <v>-1.34</v>
      </c>
      <c r="AH575" s="15">
        <v>2.5299999999999998</v>
      </c>
      <c r="AI575" s="15">
        <v>11.22</v>
      </c>
      <c r="AJ575" s="15">
        <v>-7.79</v>
      </c>
      <c r="AK575" s="15">
        <v>11.22</v>
      </c>
      <c r="AL575" s="15">
        <v>0.63</v>
      </c>
      <c r="AM575" s="15">
        <v>133.28</v>
      </c>
      <c r="AN575" s="15">
        <v>51.36</v>
      </c>
      <c r="AO575" s="15">
        <v>23.79</v>
      </c>
      <c r="AP575" s="15">
        <v>17.739999999999998</v>
      </c>
      <c r="AQ575" s="15">
        <v>9.4</v>
      </c>
      <c r="AR575" s="15"/>
      <c r="AS575" s="15">
        <v>-2.82</v>
      </c>
      <c r="AT575" s="15">
        <v>4.05</v>
      </c>
      <c r="AU575" s="15"/>
      <c r="AV575" s="15">
        <v>-23.98</v>
      </c>
      <c r="AW575" s="16">
        <v>25033</v>
      </c>
      <c r="AX575" s="16">
        <v>73569</v>
      </c>
      <c r="AZ575" s="6">
        <f>IF(D575&gt;0,H575/D575,0)</f>
        <v>156930555.55555555</v>
      </c>
      <c r="BA575" s="6">
        <f>AZ575*Q575</f>
        <v>42371250</v>
      </c>
      <c r="BB575" s="6">
        <f>IF(C575&gt;C$3054,C$3054,IF(C575&lt;C$3053,C$3053,C575))</f>
        <v>0.03</v>
      </c>
      <c r="BC575" s="6">
        <f>IF(BB575&gt;0,(D575/15)-BB575,0)</f>
        <v>1.8000000000000002E-2</v>
      </c>
      <c r="BD575" s="6">
        <f>BC575/BC$3049</f>
        <v>3.4664270124534604E-3</v>
      </c>
      <c r="BE575" s="15">
        <f>IF(AU575&gt;AU$3054,AU$3054,IF(AU575&lt;AU$3053,AU$3053,AU575))</f>
        <v>0</v>
      </c>
      <c r="BF575" s="15">
        <f>IF(I575&gt;I$3054,I$3054,IF(I575&lt;I$3053,I$3053,I575))</f>
        <v>26.47</v>
      </c>
      <c r="BG575" s="6">
        <f>IF(BE575&gt;0, BF575/BE575,0)</f>
        <v>0</v>
      </c>
      <c r="BH575" s="26">
        <f>BG575/BG$3049</f>
        <v>0</v>
      </c>
      <c r="BI575" s="26">
        <f>IF(AV575&gt;AV$3054,AV$3054,IF(AV575&lt;AV$3053,AV$3053,AV575))</f>
        <v>-23.98</v>
      </c>
      <c r="BJ575" s="6">
        <f>IF(BI575&gt;0, BF575/BI575,0)</f>
        <v>0</v>
      </c>
      <c r="BK575" s="26">
        <f>BJ575/BJ$3049</f>
        <v>0</v>
      </c>
      <c r="BL575" s="6">
        <f>IF(_xlfn.NUMBERVALUE(AL575),IF(ABS(AL575)&lt;1,1-ABS(AL575),0),0)</f>
        <v>0.37</v>
      </c>
      <c r="BM575" s="6">
        <f>IF(F575&gt;F$3054,F$3054,IF(F575&lt;F$3053,F$3053,F575))</f>
        <v>100</v>
      </c>
      <c r="BN575" s="6">
        <f>IF(BM575&gt;0, BM575/BM$3049, BM575/BM$3050*-1)</f>
        <v>0.12633161221191516</v>
      </c>
      <c r="BO575" s="6">
        <f>IF(O575&gt;O$3054,O$3054,IF(O575&lt;O$3053,O$3053,O575))</f>
        <v>3.06</v>
      </c>
      <c r="BP575" s="26">
        <f>BO575/BO$3049</f>
        <v>2.8854613194053674E-2</v>
      </c>
      <c r="BQ575" s="26">
        <f>IF(OR(BD575=0, BH575=0,BN575=0,BP575=0), 0,BD575+BH575+BK575+BL575+BN575+BP575)</f>
        <v>0</v>
      </c>
      <c r="BR575" s="6">
        <f>IF(D575&gt;0,C575/D575,0)</f>
        <v>4.1666666666666664E-2</v>
      </c>
    </row>
    <row r="576" spans="1:70" x14ac:dyDescent="0.2">
      <c r="A576" s="15" t="s">
        <v>1513</v>
      </c>
      <c r="B576" s="15" t="s">
        <v>1514</v>
      </c>
      <c r="C576" s="15">
        <v>0</v>
      </c>
      <c r="D576" s="15">
        <v>0</v>
      </c>
      <c r="E576" s="15"/>
      <c r="F576" s="15"/>
      <c r="G576" s="15"/>
      <c r="H576" s="21"/>
      <c r="I576" s="15"/>
      <c r="J576" s="15">
        <v>0</v>
      </c>
      <c r="K576" s="15"/>
      <c r="L576" s="15">
        <v>0</v>
      </c>
      <c r="M576" s="15"/>
      <c r="N576" s="15">
        <v>0</v>
      </c>
      <c r="O576" s="15"/>
      <c r="P576" s="15"/>
      <c r="Q576" s="15">
        <v>0</v>
      </c>
      <c r="R576" s="15">
        <v>0</v>
      </c>
      <c r="S576" s="15">
        <v>0.27</v>
      </c>
      <c r="T576" s="15">
        <v>0</v>
      </c>
      <c r="U576" s="15">
        <v>0</v>
      </c>
      <c r="V576" s="15">
        <v>0</v>
      </c>
      <c r="W576" s="15">
        <v>0</v>
      </c>
      <c r="X576" s="15"/>
      <c r="Y576" s="15"/>
      <c r="Z576" s="15"/>
      <c r="AA576" s="15"/>
      <c r="AB576" s="15">
        <v>-37.770000000000003</v>
      </c>
      <c r="AC576" s="15"/>
      <c r="AD576" s="15"/>
      <c r="AE576" s="15"/>
      <c r="AF576" s="15">
        <v>-116.47</v>
      </c>
      <c r="AG576" s="15">
        <v>-217.26</v>
      </c>
      <c r="AH576" s="15">
        <v>-116.97</v>
      </c>
      <c r="AI576" s="15"/>
      <c r="AJ576" s="15"/>
      <c r="AK576" s="15"/>
      <c r="AL576" s="15"/>
      <c r="AM576" s="15">
        <v>3.98</v>
      </c>
      <c r="AN576" s="15"/>
      <c r="AO576" s="15">
        <v>-990.53</v>
      </c>
      <c r="AP576" s="15">
        <v>-689.1</v>
      </c>
      <c r="AQ576" s="15">
        <v>-689.1</v>
      </c>
      <c r="AR576" s="15"/>
      <c r="AS576" s="15">
        <v>-24.04</v>
      </c>
      <c r="AT576" s="15">
        <v>1.32</v>
      </c>
      <c r="AU576" s="15"/>
      <c r="AV576" s="15"/>
      <c r="AW576" s="15">
        <v>0</v>
      </c>
      <c r="AX576" s="15"/>
      <c r="AZ576" s="6">
        <f>IF(D576&gt;0,H576/D576,0)</f>
        <v>0</v>
      </c>
      <c r="BA576" s="6">
        <f>AZ576*Q576</f>
        <v>0</v>
      </c>
      <c r="BB576" s="6">
        <f>IF(C576&gt;C$3054,C$3054,IF(C576&lt;C$3053,C$3053,C576))</f>
        <v>0</v>
      </c>
      <c r="BC576" s="6">
        <f>IF(BB576&gt;0,(D576/15)-BB576,0)</f>
        <v>0</v>
      </c>
      <c r="BD576" s="6">
        <f>BC576/BC$3049</f>
        <v>0</v>
      </c>
      <c r="BE576" s="15">
        <f>IF(AU576&gt;AU$3054,AU$3054,IF(AU576&lt;AU$3053,AU$3053,AU576))</f>
        <v>0</v>
      </c>
      <c r="BF576" s="15">
        <f>IF(I576&gt;I$3054,I$3054,IF(I576&lt;I$3053,I$3053,I576))</f>
        <v>0</v>
      </c>
      <c r="BG576" s="6">
        <f>IF(BE576&gt;0, BF576/BE576,0)</f>
        <v>0</v>
      </c>
      <c r="BH576" s="26">
        <f>BG576/BG$3049</f>
        <v>0</v>
      </c>
      <c r="BI576" s="26">
        <f>IF(AV576&gt;AV$3054,AV$3054,IF(AV576&lt;AV$3053,AV$3053,AV576))</f>
        <v>0</v>
      </c>
      <c r="BJ576" s="6">
        <f>IF(BI576&gt;0, BF576/BI576,0)</f>
        <v>0</v>
      </c>
      <c r="BK576" s="26">
        <f>BJ576/BJ$3049</f>
        <v>0</v>
      </c>
      <c r="BL576" s="6">
        <f>IF(_xlfn.NUMBERVALUE(AL576),IF(ABS(AL576)&lt;1,1-ABS(AL576),0),0)</f>
        <v>0</v>
      </c>
      <c r="BM576" s="6">
        <f>IF(F576&gt;F$3054,F$3054,IF(F576&lt;F$3053,F$3053,F576))</f>
        <v>0</v>
      </c>
      <c r="BN576" s="6">
        <f>IF(BM576&gt;0, BM576/BM$3049, BM576/BM$3050*-1)</f>
        <v>0</v>
      </c>
      <c r="BO576" s="6">
        <f>IF(O576&gt;O$3054,O$3054,IF(O576&lt;O$3053,O$3053,O576))</f>
        <v>0</v>
      </c>
      <c r="BP576" s="26">
        <f>BO576/BO$3049</f>
        <v>0</v>
      </c>
      <c r="BQ576" s="26">
        <f>IF(OR(BD576=0, BH576=0,BN576=0,BP576=0), 0,BD576+BH576+BK576+BL576+BN576+BP576)</f>
        <v>0</v>
      </c>
      <c r="BR576" s="6">
        <f>IF(D576&gt;0,C576/D576,0)</f>
        <v>0</v>
      </c>
    </row>
    <row r="577" spans="1:70" x14ac:dyDescent="0.2">
      <c r="A577" s="15" t="s">
        <v>1519</v>
      </c>
      <c r="B577" s="15" t="s">
        <v>1520</v>
      </c>
      <c r="C577" s="15">
        <v>-0.01</v>
      </c>
      <c r="D577" s="15">
        <v>0.12</v>
      </c>
      <c r="E577" s="15">
        <v>0.14000000000000001</v>
      </c>
      <c r="F577" s="15">
        <v>-47.92</v>
      </c>
      <c r="G577" s="15">
        <v>0.77</v>
      </c>
      <c r="H577" s="21">
        <v>62770000</v>
      </c>
      <c r="I577" s="15"/>
      <c r="J577" s="15"/>
      <c r="K577" s="15">
        <v>0.01</v>
      </c>
      <c r="L577" s="15"/>
      <c r="M577" s="15">
        <v>0.01</v>
      </c>
      <c r="N577" s="15">
        <v>0</v>
      </c>
      <c r="O577" s="15">
        <v>10</v>
      </c>
      <c r="P577" s="15">
        <v>3.09</v>
      </c>
      <c r="Q577" s="15">
        <v>0.16</v>
      </c>
      <c r="R577" s="15">
        <v>0.03</v>
      </c>
      <c r="S577" s="15">
        <v>0.93</v>
      </c>
      <c r="T577" s="15">
        <v>46.33</v>
      </c>
      <c r="U577" s="15">
        <v>46.33</v>
      </c>
      <c r="V577" s="15">
        <v>48.59</v>
      </c>
      <c r="W577" s="15">
        <v>48.59</v>
      </c>
      <c r="X577" s="15">
        <v>116.25</v>
      </c>
      <c r="Y577" s="15">
        <v>116.25</v>
      </c>
      <c r="Z577" s="15">
        <v>121.93</v>
      </c>
      <c r="AA577" s="15">
        <v>121.93</v>
      </c>
      <c r="AB577" s="15">
        <v>1.97</v>
      </c>
      <c r="AC577" s="15">
        <v>-2.64</v>
      </c>
      <c r="AD577" s="15">
        <v>3.06</v>
      </c>
      <c r="AE577" s="15">
        <v>-2.64</v>
      </c>
      <c r="AF577" s="15">
        <v>-2.31</v>
      </c>
      <c r="AG577" s="15">
        <v>2.58</v>
      </c>
      <c r="AH577" s="15">
        <v>-2.31</v>
      </c>
      <c r="AI577" s="15">
        <v>-5.25</v>
      </c>
      <c r="AJ577" s="15">
        <v>5</v>
      </c>
      <c r="AK577" s="15">
        <v>-5.25</v>
      </c>
      <c r="AL577" s="15">
        <v>1.65</v>
      </c>
      <c r="AM577" s="15">
        <v>477.78</v>
      </c>
      <c r="AN577" s="15">
        <v>96.19</v>
      </c>
      <c r="AO577" s="15">
        <v>13.59</v>
      </c>
      <c r="AP577" s="15">
        <v>2.57</v>
      </c>
      <c r="AQ577" s="15">
        <v>-2.96</v>
      </c>
      <c r="AR577" s="15"/>
      <c r="AS577" s="15">
        <v>28.48</v>
      </c>
      <c r="AT577" s="15"/>
      <c r="AU577" s="15"/>
      <c r="AV577" s="15"/>
      <c r="AW577" s="16">
        <v>467957</v>
      </c>
      <c r="AX577" s="16">
        <v>976809</v>
      </c>
      <c r="AZ577" s="6">
        <f>IF(D577&gt;0,H577/D577,0)</f>
        <v>523083333.33333337</v>
      </c>
      <c r="BA577" s="6">
        <f>AZ577*Q577</f>
        <v>83693333.333333343</v>
      </c>
      <c r="BB577" s="6">
        <f>IF(C577&gt;C$3054,C$3054,IF(C577&lt;C$3053,C$3053,C577))</f>
        <v>-0.01</v>
      </c>
      <c r="BC577" s="6">
        <f>IF(BB577&gt;0,(D577/15)-BB577,0)</f>
        <v>0</v>
      </c>
      <c r="BD577" s="6">
        <f>BC577/BC$3049</f>
        <v>0</v>
      </c>
      <c r="BE577" s="15">
        <f>IF(AU577&gt;AU$3054,AU$3054,IF(AU577&lt;AU$3053,AU$3053,AU577))</f>
        <v>0</v>
      </c>
      <c r="BF577" s="15">
        <f>IF(I577&gt;I$3054,I$3054,IF(I577&lt;I$3053,I$3053,I577))</f>
        <v>0</v>
      </c>
      <c r="BG577" s="6">
        <f>IF(BE577&gt;0, BF577/BE577,0)</f>
        <v>0</v>
      </c>
      <c r="BH577" s="26">
        <f>BG577/BG$3049</f>
        <v>0</v>
      </c>
      <c r="BI577" s="26">
        <f>IF(AV577&gt;AV$3054,AV$3054,IF(AV577&lt;AV$3053,AV$3053,AV577))</f>
        <v>0</v>
      </c>
      <c r="BJ577" s="6">
        <f>IF(BI577&gt;0, BF577/BI577,0)</f>
        <v>0</v>
      </c>
      <c r="BK577" s="26">
        <f>BJ577/BJ$3049</f>
        <v>0</v>
      </c>
      <c r="BL577" s="6">
        <f>IF(_xlfn.NUMBERVALUE(AL577),IF(ABS(AL577)&lt;1,1-ABS(AL577),0),0)</f>
        <v>0</v>
      </c>
      <c r="BM577" s="6">
        <f>IF(F577&gt;F$3054,F$3054,IF(F577&lt;F$3053,F$3053,F577))</f>
        <v>-47.92</v>
      </c>
      <c r="BN577" s="6">
        <f>IF(BM577&gt;0, BM577/BM$3049, BM577/BM$3050*-1)</f>
        <v>-0.48180172933842758</v>
      </c>
      <c r="BO577" s="6">
        <f>IF(O577&gt;O$3054,O$3054,IF(O577&lt;O$3053,O$3053,O577))</f>
        <v>10</v>
      </c>
      <c r="BP577" s="26">
        <f>BO577/BO$3049</f>
        <v>9.4296121549195006E-2</v>
      </c>
      <c r="BQ577" s="26">
        <f>IF(OR(BD577=0, BH577=0,BN577=0,BP577=0), 0,BD577+BH577+BK577+BL577+BN577+BP577)</f>
        <v>0</v>
      </c>
      <c r="BR577" s="6">
        <f>IF(D577&gt;0,C577/D577,0)</f>
        <v>-8.3333333333333343E-2</v>
      </c>
    </row>
    <row r="578" spans="1:70" x14ac:dyDescent="0.2">
      <c r="A578" s="15" t="s">
        <v>1363</v>
      </c>
      <c r="B578" s="15" t="s">
        <v>1364</v>
      </c>
      <c r="C578" s="15"/>
      <c r="D578" s="15">
        <v>0</v>
      </c>
      <c r="E578" s="15"/>
      <c r="F578" s="15"/>
      <c r="G578" s="15"/>
      <c r="H578" s="21"/>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v>0</v>
      </c>
      <c r="AX578" s="15"/>
      <c r="AZ578" s="6">
        <f>IF(D578&gt;0,H578/D578,0)</f>
        <v>0</v>
      </c>
      <c r="BA578" s="6">
        <f>AZ578*Q578</f>
        <v>0</v>
      </c>
      <c r="BB578" s="6">
        <f>IF(C578&gt;C$3054,C$3054,IF(C578&lt;C$3053,C$3053,C578))</f>
        <v>0</v>
      </c>
      <c r="BC578" s="6">
        <f>IF(BB578&gt;0,(D578/15)-BB578,0)</f>
        <v>0</v>
      </c>
      <c r="BD578" s="6">
        <f>BC578/BC$3049</f>
        <v>0</v>
      </c>
      <c r="BE578" s="15">
        <f>IF(AU578&gt;AU$3054,AU$3054,IF(AU578&lt;AU$3053,AU$3053,AU578))</f>
        <v>0</v>
      </c>
      <c r="BF578" s="15">
        <f>IF(I578&gt;I$3054,I$3054,IF(I578&lt;I$3053,I$3053,I578))</f>
        <v>0</v>
      </c>
      <c r="BG578" s="6">
        <f>IF(BE578&gt;0, BF578/BE578,0)</f>
        <v>0</v>
      </c>
      <c r="BH578" s="26">
        <f>BG578/BG$3049</f>
        <v>0</v>
      </c>
      <c r="BI578" s="26">
        <f>IF(AV578&gt;AV$3054,AV$3054,IF(AV578&lt;AV$3053,AV$3053,AV578))</f>
        <v>0</v>
      </c>
      <c r="BJ578" s="6">
        <f>IF(BI578&gt;0, BF578/BI578,0)</f>
        <v>0</v>
      </c>
      <c r="BK578" s="26">
        <f>BJ578/BJ$3049</f>
        <v>0</v>
      </c>
      <c r="BL578" s="6">
        <f>IF(_xlfn.NUMBERVALUE(AL578),IF(ABS(AL578)&lt;1,1-ABS(AL578),0),0)</f>
        <v>0</v>
      </c>
      <c r="BM578" s="6">
        <f>IF(F578&gt;F$3054,F$3054,IF(F578&lt;F$3053,F$3053,F578))</f>
        <v>0</v>
      </c>
      <c r="BN578" s="6">
        <f>IF(BM578&gt;0, BM578/BM$3049, BM578/BM$3050*-1)</f>
        <v>0</v>
      </c>
      <c r="BO578" s="6">
        <f>IF(O578&gt;O$3054,O$3054,IF(O578&lt;O$3053,O$3053,O578))</f>
        <v>0</v>
      </c>
      <c r="BP578" s="26">
        <f>BO578/BO$3049</f>
        <v>0</v>
      </c>
      <c r="BQ578" s="26">
        <f>IF(OR(BD578=0, BH578=0,BN578=0,BP578=0), 0,BD578+BH578+BK578+BL578+BN578+BP578)</f>
        <v>0</v>
      </c>
      <c r="BR578" s="6">
        <f>IF(D578&gt;0,C578/D578,0)</f>
        <v>0</v>
      </c>
    </row>
    <row r="579" spans="1:70" x14ac:dyDescent="0.2">
      <c r="A579" s="15" t="s">
        <v>1700</v>
      </c>
      <c r="B579" s="15" t="s">
        <v>1701</v>
      </c>
      <c r="C579" s="15">
        <v>-0.02</v>
      </c>
      <c r="D579" s="15">
        <v>0.88</v>
      </c>
      <c r="E579" s="15">
        <v>0.8</v>
      </c>
      <c r="F579" s="15">
        <v>7.36</v>
      </c>
      <c r="G579" s="15">
        <v>1.1200000000000001</v>
      </c>
      <c r="H579" s="21">
        <v>69830000</v>
      </c>
      <c r="I579" s="15"/>
      <c r="J579" s="15">
        <v>0.01</v>
      </c>
      <c r="K579" s="15">
        <v>0.01</v>
      </c>
      <c r="L579" s="15">
        <v>0.04</v>
      </c>
      <c r="M579" s="15">
        <v>0.05</v>
      </c>
      <c r="N579" s="15">
        <v>0.04</v>
      </c>
      <c r="O579" s="15">
        <v>5.49</v>
      </c>
      <c r="P579" s="15">
        <v>4.4800000000000004</v>
      </c>
      <c r="Q579" s="15">
        <v>1</v>
      </c>
      <c r="R579" s="15">
        <v>0.17</v>
      </c>
      <c r="S579" s="15"/>
      <c r="T579" s="15">
        <v>0</v>
      </c>
      <c r="U579" s="15">
        <v>0</v>
      </c>
      <c r="V579" s="15">
        <v>0</v>
      </c>
      <c r="W579" s="15">
        <v>0</v>
      </c>
      <c r="X579" s="15">
        <v>0</v>
      </c>
      <c r="Y579" s="15">
        <v>0</v>
      </c>
      <c r="Z579" s="15">
        <v>0</v>
      </c>
      <c r="AA579" s="15">
        <v>0</v>
      </c>
      <c r="AB579" s="15">
        <v>0.5</v>
      </c>
      <c r="AC579" s="15">
        <v>-0.77</v>
      </c>
      <c r="AD579" s="15">
        <v>3.03</v>
      </c>
      <c r="AE579" s="15">
        <v>-0.77</v>
      </c>
      <c r="AF579" s="15">
        <v>-0.72</v>
      </c>
      <c r="AG579" s="15">
        <v>2.91</v>
      </c>
      <c r="AH579" s="15">
        <v>-0.72</v>
      </c>
      <c r="AI579" s="15">
        <v>-3.03</v>
      </c>
      <c r="AJ579" s="15">
        <v>1.62</v>
      </c>
      <c r="AK579" s="15">
        <v>-3.03</v>
      </c>
      <c r="AL579" s="15">
        <v>0.45</v>
      </c>
      <c r="AM579" s="15">
        <v>49.49</v>
      </c>
      <c r="AN579" s="15">
        <v>68.95</v>
      </c>
      <c r="AO579" s="15">
        <v>53.6</v>
      </c>
      <c r="AP579" s="15">
        <v>-54.36</v>
      </c>
      <c r="AQ579" s="15">
        <v>-20.55</v>
      </c>
      <c r="AR579" s="15"/>
      <c r="AS579" s="15">
        <v>-13.77</v>
      </c>
      <c r="AT579" s="15"/>
      <c r="AU579" s="15"/>
      <c r="AV579" s="15"/>
      <c r="AW579" s="16">
        <v>10000</v>
      </c>
      <c r="AX579" s="16">
        <v>68033</v>
      </c>
      <c r="AZ579" s="6">
        <f>IF(D579&gt;0,H579/D579,0)</f>
        <v>79352272.727272734</v>
      </c>
      <c r="BA579" s="6">
        <f>AZ579*Q579</f>
        <v>79352272.727272734</v>
      </c>
      <c r="BB579" s="6">
        <f>IF(C579&gt;C$3054,C$3054,IF(C579&lt;C$3053,C$3053,C579))</f>
        <v>-0.02</v>
      </c>
      <c r="BC579" s="6">
        <f>IF(BB579&gt;0,(D579/15)-BB579,0)</f>
        <v>0</v>
      </c>
      <c r="BD579" s="6">
        <f>BC579/BC$3049</f>
        <v>0</v>
      </c>
      <c r="BE579" s="15">
        <f>IF(AU579&gt;AU$3054,AU$3054,IF(AU579&lt;AU$3053,AU$3053,AU579))</f>
        <v>0</v>
      </c>
      <c r="BF579" s="15">
        <f>IF(I579&gt;I$3054,I$3054,IF(I579&lt;I$3053,I$3053,I579))</f>
        <v>0</v>
      </c>
      <c r="BG579" s="6">
        <f>IF(BE579&gt;0, BF579/BE579,0)</f>
        <v>0</v>
      </c>
      <c r="BH579" s="26">
        <f>BG579/BG$3049</f>
        <v>0</v>
      </c>
      <c r="BI579" s="26">
        <f>IF(AV579&gt;AV$3054,AV$3054,IF(AV579&lt;AV$3053,AV$3053,AV579))</f>
        <v>0</v>
      </c>
      <c r="BJ579" s="6">
        <f>IF(BI579&gt;0, BF579/BI579,0)</f>
        <v>0</v>
      </c>
      <c r="BK579" s="26">
        <f>BJ579/BJ$3049</f>
        <v>0</v>
      </c>
      <c r="BL579" s="6">
        <f>IF(_xlfn.NUMBERVALUE(AL579),IF(ABS(AL579)&lt;1,1-ABS(AL579),0),0)</f>
        <v>0.55000000000000004</v>
      </c>
      <c r="BM579" s="6">
        <f>IF(F579&gt;F$3054,F$3054,IF(F579&lt;F$3053,F$3053,F579))</f>
        <v>7.36</v>
      </c>
      <c r="BN579" s="6">
        <f>IF(BM579&gt;0, BM579/BM$3049, BM579/BM$3050*-1)</f>
        <v>9.2980066587969572E-3</v>
      </c>
      <c r="BO579" s="6">
        <f>IF(O579&gt;O$3054,O$3054,IF(O579&lt;O$3053,O$3053,O579))</f>
        <v>5.49</v>
      </c>
      <c r="BP579" s="26">
        <f>BO579/BO$3049</f>
        <v>5.1768570730508064E-2</v>
      </c>
      <c r="BQ579" s="26">
        <f>IF(OR(BD579=0, BH579=0,BN579=0,BP579=0), 0,BD579+BH579+BK579+BL579+BN579+BP579)</f>
        <v>0</v>
      </c>
      <c r="BR579" s="6">
        <f>IF(D579&gt;0,C579/D579,0)</f>
        <v>-2.2727272727272728E-2</v>
      </c>
    </row>
    <row r="580" spans="1:70" x14ac:dyDescent="0.2">
      <c r="A580" s="15" t="s">
        <v>1419</v>
      </c>
      <c r="B580" s="15" t="s">
        <v>1420</v>
      </c>
      <c r="C580" s="15"/>
      <c r="D580" s="15">
        <v>0</v>
      </c>
      <c r="E580" s="15"/>
      <c r="F580" s="15"/>
      <c r="G580" s="15"/>
      <c r="H580" s="21"/>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v>0</v>
      </c>
      <c r="AX580" s="15"/>
      <c r="AZ580" s="6">
        <f>IF(D580&gt;0,H580/D580,0)</f>
        <v>0</v>
      </c>
      <c r="BA580" s="6">
        <f>AZ580*Q580</f>
        <v>0</v>
      </c>
      <c r="BB580" s="6">
        <f>IF(C580&gt;C$3054,C$3054,IF(C580&lt;C$3053,C$3053,C580))</f>
        <v>0</v>
      </c>
      <c r="BC580" s="6">
        <f>IF(BB580&gt;0,(D580/15)-BB580,0)</f>
        <v>0</v>
      </c>
      <c r="BD580" s="6">
        <f>BC580/BC$3049</f>
        <v>0</v>
      </c>
      <c r="BE580" s="15">
        <f>IF(AU580&gt;AU$3054,AU$3054,IF(AU580&lt;AU$3053,AU$3053,AU580))</f>
        <v>0</v>
      </c>
      <c r="BF580" s="15">
        <f>IF(I580&gt;I$3054,I$3054,IF(I580&lt;I$3053,I$3053,I580))</f>
        <v>0</v>
      </c>
      <c r="BG580" s="6">
        <f>IF(BE580&gt;0, BF580/BE580,0)</f>
        <v>0</v>
      </c>
      <c r="BH580" s="26">
        <f>BG580/BG$3049</f>
        <v>0</v>
      </c>
      <c r="BI580" s="26">
        <f>IF(AV580&gt;AV$3054,AV$3054,IF(AV580&lt;AV$3053,AV$3053,AV580))</f>
        <v>0</v>
      </c>
      <c r="BJ580" s="6">
        <f>IF(BI580&gt;0, BF580/BI580,0)</f>
        <v>0</v>
      </c>
      <c r="BK580" s="26">
        <f>BJ580/BJ$3049</f>
        <v>0</v>
      </c>
      <c r="BL580" s="6">
        <f>IF(_xlfn.NUMBERVALUE(AL580),IF(ABS(AL580)&lt;1,1-ABS(AL580),0),0)</f>
        <v>0</v>
      </c>
      <c r="BM580" s="6">
        <f>IF(F580&gt;F$3054,F$3054,IF(F580&lt;F$3053,F$3053,F580))</f>
        <v>0</v>
      </c>
      <c r="BN580" s="6">
        <f>IF(BM580&gt;0, BM580/BM$3049, BM580/BM$3050*-1)</f>
        <v>0</v>
      </c>
      <c r="BO580" s="6">
        <f>IF(O580&gt;O$3054,O$3054,IF(O580&lt;O$3053,O$3053,O580))</f>
        <v>0</v>
      </c>
      <c r="BP580" s="26">
        <f>BO580/BO$3049</f>
        <v>0</v>
      </c>
      <c r="BQ580" s="26">
        <f>IF(OR(BD580=0, BH580=0,BN580=0,BP580=0), 0,BD580+BH580+BK580+BL580+BN580+BP580)</f>
        <v>0</v>
      </c>
      <c r="BR580" s="6">
        <f>IF(D580&gt;0,C580/D580,0)</f>
        <v>0</v>
      </c>
    </row>
    <row r="581" spans="1:70" x14ac:dyDescent="0.2">
      <c r="A581" s="15" t="s">
        <v>1556</v>
      </c>
      <c r="B581" s="15" t="s">
        <v>1557</v>
      </c>
      <c r="C581" s="15">
        <v>-0.01</v>
      </c>
      <c r="D581" s="15">
        <v>7.0000000000000007E-2</v>
      </c>
      <c r="E581" s="15">
        <v>0.06</v>
      </c>
      <c r="F581" s="15">
        <v>181.58</v>
      </c>
      <c r="G581" s="15">
        <v>2.4300000000000002</v>
      </c>
      <c r="H581" s="21">
        <v>11520000</v>
      </c>
      <c r="I581" s="15"/>
      <c r="J581" s="15">
        <v>0</v>
      </c>
      <c r="K581" s="15"/>
      <c r="L581" s="15">
        <v>0</v>
      </c>
      <c r="M581" s="15"/>
      <c r="N581" s="15">
        <v>0</v>
      </c>
      <c r="O581" s="15"/>
      <c r="P581" s="15"/>
      <c r="Q581" s="15">
        <v>0.03</v>
      </c>
      <c r="R581" s="15">
        <v>0.01</v>
      </c>
      <c r="S581" s="15">
        <v>12.44</v>
      </c>
      <c r="T581" s="15">
        <v>0</v>
      </c>
      <c r="U581" s="15">
        <v>0</v>
      </c>
      <c r="V581" s="15">
        <v>0</v>
      </c>
      <c r="W581" s="15">
        <v>0</v>
      </c>
      <c r="X581" s="15">
        <v>0</v>
      </c>
      <c r="Y581" s="15">
        <v>0</v>
      </c>
      <c r="Z581" s="15">
        <v>0</v>
      </c>
      <c r="AA581" s="15">
        <v>0</v>
      </c>
      <c r="AB581" s="15">
        <v>-29.47</v>
      </c>
      <c r="AC581" s="15">
        <v>-33.31</v>
      </c>
      <c r="AD581" s="15">
        <v>-23.22</v>
      </c>
      <c r="AE581" s="15">
        <v>-33.31</v>
      </c>
      <c r="AF581" s="15">
        <v>-31.93</v>
      </c>
      <c r="AG581" s="15">
        <v>-21.54</v>
      </c>
      <c r="AH581" s="15">
        <v>-31.93</v>
      </c>
      <c r="AI581" s="15">
        <v>-33.31</v>
      </c>
      <c r="AJ581" s="15">
        <v>-23.31</v>
      </c>
      <c r="AK581" s="15">
        <v>-33.31</v>
      </c>
      <c r="AL581" s="15">
        <v>0.72</v>
      </c>
      <c r="AM581" s="15">
        <v>97.29</v>
      </c>
      <c r="AN581" s="15"/>
      <c r="AO581" s="16">
        <v>-1157.6199999999999</v>
      </c>
      <c r="AP581" s="16">
        <v>-1169.1400000000001</v>
      </c>
      <c r="AQ581" s="16">
        <v>-1206.8900000000001</v>
      </c>
      <c r="AR581" s="15"/>
      <c r="AS581" s="15">
        <v>-43.97</v>
      </c>
      <c r="AT581" s="15"/>
      <c r="AU581" s="15"/>
      <c r="AV581" s="15"/>
      <c r="AW581" s="16">
        <v>71215</v>
      </c>
      <c r="AX581" s="16">
        <v>75062</v>
      </c>
      <c r="AZ581" s="6">
        <f>IF(D581&gt;0,H581/D581,0)</f>
        <v>164571428.57142857</v>
      </c>
      <c r="BA581" s="6">
        <f>AZ581*Q581</f>
        <v>4937142.8571428573</v>
      </c>
      <c r="BB581" s="6">
        <f>IF(C581&gt;C$3054,C$3054,IF(C581&lt;C$3053,C$3053,C581))</f>
        <v>-0.01</v>
      </c>
      <c r="BC581" s="6">
        <f>IF(BB581&gt;0,(D581/15)-BB581,0)</f>
        <v>0</v>
      </c>
      <c r="BD581" s="6">
        <f>BC581/BC$3049</f>
        <v>0</v>
      </c>
      <c r="BE581" s="15">
        <f>IF(AU581&gt;AU$3054,AU$3054,IF(AU581&lt;AU$3053,AU$3053,AU581))</f>
        <v>0</v>
      </c>
      <c r="BF581" s="15">
        <f>IF(I581&gt;I$3054,I$3054,IF(I581&lt;I$3053,I$3053,I581))</f>
        <v>0</v>
      </c>
      <c r="BG581" s="6">
        <f>IF(BE581&gt;0, BF581/BE581,0)</f>
        <v>0</v>
      </c>
      <c r="BH581" s="26">
        <f>BG581/BG$3049</f>
        <v>0</v>
      </c>
      <c r="BI581" s="26">
        <f>IF(AV581&gt;AV$3054,AV$3054,IF(AV581&lt;AV$3053,AV$3053,AV581))</f>
        <v>0</v>
      </c>
      <c r="BJ581" s="6">
        <f>IF(BI581&gt;0, BF581/BI581,0)</f>
        <v>0</v>
      </c>
      <c r="BK581" s="26">
        <f>BJ581/BJ$3049</f>
        <v>0</v>
      </c>
      <c r="BL581" s="6">
        <f>IF(_xlfn.NUMBERVALUE(AL581),IF(ABS(AL581)&lt;1,1-ABS(AL581),0),0)</f>
        <v>0.28000000000000003</v>
      </c>
      <c r="BM581" s="6">
        <f>IF(F581&gt;F$3054,F$3054,IF(F581&lt;F$3053,F$3053,F581))</f>
        <v>181.58</v>
      </c>
      <c r="BN581" s="6">
        <f>IF(BM581&gt;0, BM581/BM$3049, BM581/BM$3050*-1)</f>
        <v>0.22939294145439557</v>
      </c>
      <c r="BO581" s="6">
        <f>IF(O581&gt;O$3054,O$3054,IF(O581&lt;O$3053,O$3053,O581))</f>
        <v>0</v>
      </c>
      <c r="BP581" s="26">
        <f>BO581/BO$3049</f>
        <v>0</v>
      </c>
      <c r="BQ581" s="26">
        <f>IF(OR(BD581=0, BH581=0,BN581=0,BP581=0), 0,BD581+BH581+BK581+BL581+BN581+BP581)</f>
        <v>0</v>
      </c>
      <c r="BR581" s="6">
        <f>IF(D581&gt;0,C581/D581,0)</f>
        <v>-0.14285714285714285</v>
      </c>
    </row>
    <row r="582" spans="1:70" x14ac:dyDescent="0.2">
      <c r="A582" s="15" t="s">
        <v>1365</v>
      </c>
      <c r="B582" s="15" t="s">
        <v>1366</v>
      </c>
      <c r="C582" s="15">
        <v>-0.01</v>
      </c>
      <c r="D582" s="15">
        <v>0.14000000000000001</v>
      </c>
      <c r="E582" s="15">
        <v>0.15</v>
      </c>
      <c r="F582" s="15">
        <v>-26.32</v>
      </c>
      <c r="G582" s="15">
        <v>1.48</v>
      </c>
      <c r="H582" s="21">
        <v>91690000</v>
      </c>
      <c r="I582" s="15"/>
      <c r="J582" s="15">
        <v>0</v>
      </c>
      <c r="K582" s="15"/>
      <c r="L582" s="15"/>
      <c r="M582" s="15"/>
      <c r="N582" s="15">
        <v>0</v>
      </c>
      <c r="O582" s="15"/>
      <c r="P582" s="15"/>
      <c r="Q582" s="15">
        <v>0.09</v>
      </c>
      <c r="R582" s="15">
        <v>0.03</v>
      </c>
      <c r="S582" s="15">
        <v>3.65</v>
      </c>
      <c r="T582" s="15">
        <v>0</v>
      </c>
      <c r="U582" s="15">
        <v>0</v>
      </c>
      <c r="V582" s="15">
        <v>7.99</v>
      </c>
      <c r="W582" s="15">
        <v>0.79</v>
      </c>
      <c r="X582" s="15">
        <v>0</v>
      </c>
      <c r="Y582" s="15">
        <v>0</v>
      </c>
      <c r="Z582" s="15">
        <v>8.7799999999999994</v>
      </c>
      <c r="AA582" s="15">
        <v>0.8</v>
      </c>
      <c r="AB582" s="15"/>
      <c r="AC582" s="15">
        <v>-9.08</v>
      </c>
      <c r="AD582" s="15"/>
      <c r="AE582" s="15"/>
      <c r="AF582" s="15">
        <v>-8.33</v>
      </c>
      <c r="AG582" s="15"/>
      <c r="AH582" s="15"/>
      <c r="AI582" s="15">
        <v>-9.1199999999999992</v>
      </c>
      <c r="AJ582" s="15"/>
      <c r="AK582" s="15"/>
      <c r="AL582" s="15"/>
      <c r="AM582" s="15">
        <v>237.67</v>
      </c>
      <c r="AN582" s="15">
        <v>53.61</v>
      </c>
      <c r="AO582" s="15">
        <v>-384.73</v>
      </c>
      <c r="AP582" s="15">
        <v>-409.17</v>
      </c>
      <c r="AQ582" s="15">
        <v>-789.74</v>
      </c>
      <c r="AR582" s="15"/>
      <c r="AS582" s="15"/>
      <c r="AT582" s="15"/>
      <c r="AU582" s="15"/>
      <c r="AV582" s="15"/>
      <c r="AW582" s="15">
        <v>0</v>
      </c>
      <c r="AX582" s="15">
        <v>259</v>
      </c>
      <c r="AZ582" s="6">
        <f>IF(D582&gt;0,H582/D582,0)</f>
        <v>654928571.42857134</v>
      </c>
      <c r="BA582" s="6">
        <f>AZ582*Q582</f>
        <v>58943571.428571418</v>
      </c>
      <c r="BB582" s="6">
        <f>IF(C582&gt;C$3054,C$3054,IF(C582&lt;C$3053,C$3053,C582))</f>
        <v>-0.01</v>
      </c>
      <c r="BC582" s="6">
        <f>IF(BB582&gt;0,(D582/15)-BB582,0)</f>
        <v>0</v>
      </c>
      <c r="BD582" s="6">
        <f>BC582/BC$3049</f>
        <v>0</v>
      </c>
      <c r="BE582" s="15">
        <f>IF(AU582&gt;AU$3054,AU$3054,IF(AU582&lt;AU$3053,AU$3053,AU582))</f>
        <v>0</v>
      </c>
      <c r="BF582" s="15">
        <f>IF(I582&gt;I$3054,I$3054,IF(I582&lt;I$3053,I$3053,I582))</f>
        <v>0</v>
      </c>
      <c r="BG582" s="6">
        <f>IF(BE582&gt;0, BF582/BE582,0)</f>
        <v>0</v>
      </c>
      <c r="BH582" s="26">
        <f>BG582/BG$3049</f>
        <v>0</v>
      </c>
      <c r="BI582" s="26">
        <f>IF(AV582&gt;AV$3054,AV$3054,IF(AV582&lt;AV$3053,AV$3053,AV582))</f>
        <v>0</v>
      </c>
      <c r="BJ582" s="6">
        <f>IF(BI582&gt;0, BF582/BI582,0)</f>
        <v>0</v>
      </c>
      <c r="BK582" s="26">
        <f>BJ582/BJ$3049</f>
        <v>0</v>
      </c>
      <c r="BL582" s="6">
        <f>IF(_xlfn.NUMBERVALUE(AL582),IF(ABS(AL582)&lt;1,1-ABS(AL582),0),0)</f>
        <v>0</v>
      </c>
      <c r="BM582" s="6">
        <f>IF(F582&gt;F$3054,F$3054,IF(F582&lt;F$3053,F$3053,F582))</f>
        <v>-26.32</v>
      </c>
      <c r="BN582" s="6">
        <f>IF(BM582&gt;0, BM582/BM$3049, BM582/BM$3050*-1)</f>
        <v>-0.26462899658154032</v>
      </c>
      <c r="BO582" s="6">
        <f>IF(O582&gt;O$3054,O$3054,IF(O582&lt;O$3053,O$3053,O582))</f>
        <v>0</v>
      </c>
      <c r="BP582" s="26">
        <f>BO582/BO$3049</f>
        <v>0</v>
      </c>
      <c r="BQ582" s="26">
        <f>IF(OR(BD582=0, BH582=0,BN582=0,BP582=0), 0,BD582+BH582+BK582+BL582+BN582+BP582)</f>
        <v>0</v>
      </c>
      <c r="BR582" s="6">
        <f>IF(D582&gt;0,C582/D582,0)</f>
        <v>-7.1428571428571425E-2</v>
      </c>
    </row>
    <row r="583" spans="1:70" x14ac:dyDescent="0.2">
      <c r="A583" s="15" t="s">
        <v>1558</v>
      </c>
      <c r="B583" s="15" t="s">
        <v>1559</v>
      </c>
      <c r="C583" s="15">
        <v>0.45</v>
      </c>
      <c r="D583" s="15">
        <v>10.58</v>
      </c>
      <c r="E583" s="15">
        <v>11.84</v>
      </c>
      <c r="F583" s="15">
        <v>-6.71</v>
      </c>
      <c r="G583" s="15">
        <v>9.94</v>
      </c>
      <c r="H583" s="21">
        <v>2550000000</v>
      </c>
      <c r="I583" s="15">
        <v>23.38</v>
      </c>
      <c r="J583" s="15">
        <v>0.2</v>
      </c>
      <c r="K583" s="15">
        <v>0.2</v>
      </c>
      <c r="L583" s="15">
        <v>0.37</v>
      </c>
      <c r="M583" s="15">
        <v>0.37</v>
      </c>
      <c r="N583" s="15">
        <v>0.37</v>
      </c>
      <c r="O583" s="15">
        <v>3.53</v>
      </c>
      <c r="P583" s="15">
        <v>83.83</v>
      </c>
      <c r="Q583" s="15">
        <v>1.06</v>
      </c>
      <c r="R583" s="15">
        <v>0.12</v>
      </c>
      <c r="S583" s="15">
        <v>1.3</v>
      </c>
      <c r="T583" s="15">
        <v>41.25</v>
      </c>
      <c r="U583" s="15">
        <v>41.25</v>
      </c>
      <c r="V583" s="15">
        <v>41.58</v>
      </c>
      <c r="W583" s="15">
        <v>41.58</v>
      </c>
      <c r="X583" s="15">
        <v>87.87</v>
      </c>
      <c r="Y583" s="15">
        <v>87.87</v>
      </c>
      <c r="Z583" s="15">
        <v>88.57</v>
      </c>
      <c r="AA583" s="15">
        <v>88.57</v>
      </c>
      <c r="AB583" s="15">
        <v>51.79</v>
      </c>
      <c r="AC583" s="15">
        <v>24.67</v>
      </c>
      <c r="AD583" s="15">
        <v>34.450000000000003</v>
      </c>
      <c r="AE583" s="15">
        <v>24.67</v>
      </c>
      <c r="AF583" s="15">
        <v>21.98</v>
      </c>
      <c r="AG583" s="15">
        <v>28.75</v>
      </c>
      <c r="AH583" s="15">
        <v>21.98</v>
      </c>
      <c r="AI583" s="15">
        <v>45.2</v>
      </c>
      <c r="AJ583" s="15">
        <v>52.8</v>
      </c>
      <c r="AK583" s="15">
        <v>45.2</v>
      </c>
      <c r="AL583" s="15">
        <v>1</v>
      </c>
      <c r="AM583" s="15">
        <v>216.37</v>
      </c>
      <c r="AN583" s="15">
        <v>91.22</v>
      </c>
      <c r="AO583" s="15">
        <v>49.51</v>
      </c>
      <c r="AP583" s="15">
        <v>47.87</v>
      </c>
      <c r="AQ583" s="15">
        <v>33.159999999999997</v>
      </c>
      <c r="AR583" s="15">
        <v>13.4</v>
      </c>
      <c r="AS583" s="15">
        <v>17.52</v>
      </c>
      <c r="AT583" s="15"/>
      <c r="AU583" s="15">
        <v>12.79</v>
      </c>
      <c r="AV583" s="15"/>
      <c r="AW583" s="15">
        <v>1020000</v>
      </c>
      <c r="AX583" s="16">
        <v>676323</v>
      </c>
      <c r="AZ583" s="6">
        <f>IF(D583&gt;0,H583/D583,0)</f>
        <v>241020793.95085067</v>
      </c>
      <c r="BA583" s="6">
        <f>AZ583*Q583</f>
        <v>255482041.58790171</v>
      </c>
      <c r="BB583" s="6">
        <f>IF(C583&gt;C$3054,C$3054,IF(C583&lt;C$3053,C$3053,C583))</f>
        <v>0.45</v>
      </c>
      <c r="BC583" s="6">
        <f>IF(BB583&gt;0,(D583/15)-BB583,0)</f>
        <v>0.25533333333333336</v>
      </c>
      <c r="BD583" s="6">
        <f>BC583/BC$3049</f>
        <v>4.9171909102580569E-2</v>
      </c>
      <c r="BE583" s="15">
        <f>IF(AU583&gt;AU$3054,AU$3054,IF(AU583&lt;AU$3053,AU$3053,AU583))</f>
        <v>12.79</v>
      </c>
      <c r="BF583" s="15">
        <f>IF(I583&gt;I$3054,I$3054,IF(I583&lt;I$3053,I$3053,I583))</f>
        <v>23.38</v>
      </c>
      <c r="BG583" s="6">
        <f>IF(BE583&gt;0, BF583/BE583,0)</f>
        <v>1.8279906176700549</v>
      </c>
      <c r="BH583" s="26">
        <f>BG583/BG$3049</f>
        <v>1.7576832862212066E-3</v>
      </c>
      <c r="BI583" s="26">
        <f>IF(AV583&gt;AV$3054,AV$3054,IF(AV583&lt;AV$3053,AV$3053,AV583))</f>
        <v>0</v>
      </c>
      <c r="BJ583" s="6">
        <f>IF(BI583&gt;0, BF583/BI583,0)</f>
        <v>0</v>
      </c>
      <c r="BK583" s="26">
        <f>BJ583/BJ$3049</f>
        <v>0</v>
      </c>
      <c r="BL583" s="6">
        <f>IF(_xlfn.NUMBERVALUE(AL583),IF(ABS(AL583)&lt;1,1-ABS(AL583),0),0)</f>
        <v>0</v>
      </c>
      <c r="BM583" s="6">
        <f>IF(F583&gt;F$3054,F$3054,IF(F583&lt;F$3053,F$3053,F583))</f>
        <v>-6.71</v>
      </c>
      <c r="BN583" s="6">
        <f>IF(BM583&gt;0, BM583/BM$3049, BM583/BM$3050*-1)</f>
        <v>-6.7464307259199677E-2</v>
      </c>
      <c r="BO583" s="6">
        <f>IF(O583&gt;O$3054,O$3054,IF(O583&lt;O$3053,O$3053,O583))</f>
        <v>3.53</v>
      </c>
      <c r="BP583" s="26">
        <f>BO583/BO$3049</f>
        <v>3.3286530906865834E-2</v>
      </c>
      <c r="BQ583" s="26">
        <f>IF(OR(BD583=0, BH583=0,BN583=0,BP583=0), 0,BD583+BH583+BK583+BL583+BN583+BP583)</f>
        <v>1.6751816036467936E-2</v>
      </c>
      <c r="BR583" s="6">
        <f>IF(D583&gt;0,C583/D583,0)</f>
        <v>4.2533081285444238E-2</v>
      </c>
    </row>
    <row r="584" spans="1:70" x14ac:dyDescent="0.2">
      <c r="A584" s="15" t="s">
        <v>1864</v>
      </c>
      <c r="B584" s="15" t="s">
        <v>1865</v>
      </c>
      <c r="C584" s="15">
        <v>-0.05</v>
      </c>
      <c r="D584" s="15">
        <v>0.1</v>
      </c>
      <c r="E584" s="15">
        <v>0.13</v>
      </c>
      <c r="F584" s="15">
        <v>-12.73</v>
      </c>
      <c r="G584" s="15">
        <v>1.17</v>
      </c>
      <c r="H584" s="21">
        <v>31410000</v>
      </c>
      <c r="I584" s="15"/>
      <c r="J584" s="15">
        <v>0</v>
      </c>
      <c r="K584" s="15"/>
      <c r="L584" s="15">
        <v>0</v>
      </c>
      <c r="M584" s="15"/>
      <c r="N584" s="15">
        <v>0</v>
      </c>
      <c r="O584" s="15"/>
      <c r="P584" s="15"/>
      <c r="Q584" s="15">
        <v>0.08</v>
      </c>
      <c r="R584" s="15">
        <v>0.01</v>
      </c>
      <c r="S584" s="15">
        <v>0.38</v>
      </c>
      <c r="T584" s="15">
        <v>0</v>
      </c>
      <c r="U584" s="15">
        <v>0</v>
      </c>
      <c r="V584" s="15">
        <v>20.69</v>
      </c>
      <c r="W584" s="15">
        <v>12.3</v>
      </c>
      <c r="X584" s="15">
        <v>0</v>
      </c>
      <c r="Y584" s="15">
        <v>0</v>
      </c>
      <c r="Z584" s="15">
        <v>33.44</v>
      </c>
      <c r="AA584" s="15">
        <v>17.34</v>
      </c>
      <c r="AB584" s="15">
        <v>-11.47</v>
      </c>
      <c r="AC584" s="15">
        <v>-35.1</v>
      </c>
      <c r="AD584" s="15"/>
      <c r="AE584" s="15">
        <v>-46.33</v>
      </c>
      <c r="AF584" s="15">
        <v>-29.09</v>
      </c>
      <c r="AG584" s="15"/>
      <c r="AH584" s="15">
        <v>-37.229999999999997</v>
      </c>
      <c r="AI584" s="15">
        <v>-40.25</v>
      </c>
      <c r="AJ584" s="15"/>
      <c r="AK584" s="15">
        <v>-53.14</v>
      </c>
      <c r="AL584" s="15">
        <v>0.72</v>
      </c>
      <c r="AM584" s="15">
        <v>231.42</v>
      </c>
      <c r="AN584" s="15">
        <v>-3.02</v>
      </c>
      <c r="AO584" s="15">
        <v>-120.49</v>
      </c>
      <c r="AP584" s="15">
        <v>-136.94999999999999</v>
      </c>
      <c r="AQ584" s="15">
        <v>-140.78</v>
      </c>
      <c r="AR584" s="15"/>
      <c r="AS584" s="15"/>
      <c r="AT584" s="15"/>
      <c r="AU584" s="15"/>
      <c r="AV584" s="15"/>
      <c r="AW584" s="16">
        <v>100000</v>
      </c>
      <c r="AX584" s="16">
        <v>218936</v>
      </c>
      <c r="AZ584" s="6">
        <f>IF(D584&gt;0,H584/D584,0)</f>
        <v>314100000</v>
      </c>
      <c r="BA584" s="6">
        <f>AZ584*Q584</f>
        <v>25128000</v>
      </c>
      <c r="BB584" s="6">
        <f>IF(C584&gt;C$3054,C$3054,IF(C584&lt;C$3053,C$3053,C584))</f>
        <v>-0.05</v>
      </c>
      <c r="BC584" s="6">
        <f>IF(BB584&gt;0,(D584/15)-BB584,0)</f>
        <v>0</v>
      </c>
      <c r="BD584" s="6">
        <f>BC584/BC$3049</f>
        <v>0</v>
      </c>
      <c r="BE584" s="15">
        <f>IF(AU584&gt;AU$3054,AU$3054,IF(AU584&lt;AU$3053,AU$3053,AU584))</f>
        <v>0</v>
      </c>
      <c r="BF584" s="15">
        <f>IF(I584&gt;I$3054,I$3054,IF(I584&lt;I$3053,I$3053,I584))</f>
        <v>0</v>
      </c>
      <c r="BG584" s="6">
        <f>IF(BE584&gt;0, BF584/BE584,0)</f>
        <v>0</v>
      </c>
      <c r="BH584" s="26">
        <f>BG584/BG$3049</f>
        <v>0</v>
      </c>
      <c r="BI584" s="26">
        <f>IF(AV584&gt;AV$3054,AV$3054,IF(AV584&lt;AV$3053,AV$3053,AV584))</f>
        <v>0</v>
      </c>
      <c r="BJ584" s="6">
        <f>IF(BI584&gt;0, BF584/BI584,0)</f>
        <v>0</v>
      </c>
      <c r="BK584" s="26">
        <f>BJ584/BJ$3049</f>
        <v>0</v>
      </c>
      <c r="BL584" s="6">
        <f>IF(_xlfn.NUMBERVALUE(AL584),IF(ABS(AL584)&lt;1,1-ABS(AL584),0),0)</f>
        <v>0.28000000000000003</v>
      </c>
      <c r="BM584" s="6">
        <f>IF(F584&gt;F$3054,F$3054,IF(F584&lt;F$3053,F$3053,F584))</f>
        <v>-12.73</v>
      </c>
      <c r="BN584" s="6">
        <f>IF(BM584&gt;0, BM584/BM$3049, BM584/BM$3050*-1)</f>
        <v>-0.12799115222199881</v>
      </c>
      <c r="BO584" s="6">
        <f>IF(O584&gt;O$3054,O$3054,IF(O584&lt;O$3053,O$3053,O584))</f>
        <v>0</v>
      </c>
      <c r="BP584" s="26">
        <f>BO584/BO$3049</f>
        <v>0</v>
      </c>
      <c r="BQ584" s="26">
        <f>IF(OR(BD584=0, BH584=0,BN584=0,BP584=0), 0,BD584+BH584+BK584+BL584+BN584+BP584)</f>
        <v>0</v>
      </c>
      <c r="BR584" s="6">
        <f>IF(D584&gt;0,C584/D584,0)</f>
        <v>-0.5</v>
      </c>
    </row>
    <row r="585" spans="1:70" x14ac:dyDescent="0.2">
      <c r="A585" s="15" t="s">
        <v>1573</v>
      </c>
      <c r="B585" s="15" t="s">
        <v>1574</v>
      </c>
      <c r="C585" s="15">
        <v>-0.05</v>
      </c>
      <c r="D585" s="15">
        <v>2.4500000000000002</v>
      </c>
      <c r="E585" s="15">
        <v>3.17</v>
      </c>
      <c r="F585" s="15">
        <v>19.96</v>
      </c>
      <c r="G585" s="15">
        <v>25.19</v>
      </c>
      <c r="H585" s="21">
        <v>387550000</v>
      </c>
      <c r="I585" s="15"/>
      <c r="J585" s="15">
        <v>0</v>
      </c>
      <c r="K585" s="15"/>
      <c r="L585" s="15">
        <v>0</v>
      </c>
      <c r="M585" s="15"/>
      <c r="N585" s="15">
        <v>0</v>
      </c>
      <c r="O585" s="15"/>
      <c r="P585" s="15"/>
      <c r="Q585" s="15">
        <v>0.1</v>
      </c>
      <c r="R585" s="15">
        <v>0.03</v>
      </c>
      <c r="S585" s="15">
        <v>0.91</v>
      </c>
      <c r="T585" s="15">
        <v>0</v>
      </c>
      <c r="U585" s="15">
        <v>0</v>
      </c>
      <c r="V585" s="15">
        <v>0</v>
      </c>
      <c r="W585" s="15">
        <v>0</v>
      </c>
      <c r="X585" s="15">
        <v>0</v>
      </c>
      <c r="Y585" s="15">
        <v>0</v>
      </c>
      <c r="Z585" s="15">
        <v>0</v>
      </c>
      <c r="AA585" s="15">
        <v>0</v>
      </c>
      <c r="AB585" s="15"/>
      <c r="AC585" s="15">
        <v>-46.65</v>
      </c>
      <c r="AD585" s="15"/>
      <c r="AE585" s="15">
        <v>-46.65</v>
      </c>
      <c r="AF585" s="15">
        <v>-22.6</v>
      </c>
      <c r="AG585" s="15"/>
      <c r="AH585" s="15">
        <v>-22.6</v>
      </c>
      <c r="AI585" s="15">
        <v>-49.23</v>
      </c>
      <c r="AJ585" s="15"/>
      <c r="AK585" s="15">
        <v>-49.23</v>
      </c>
      <c r="AL585" s="15"/>
      <c r="AM585" s="15">
        <v>114.26</v>
      </c>
      <c r="AN585" s="15">
        <v>85.3</v>
      </c>
      <c r="AO585" s="15">
        <v>-39.03</v>
      </c>
      <c r="AP585" s="15">
        <v>-49.45</v>
      </c>
      <c r="AQ585" s="15">
        <v>-33.799999999999997</v>
      </c>
      <c r="AR585" s="15"/>
      <c r="AS585" s="15"/>
      <c r="AT585" s="15"/>
      <c r="AU585" s="15"/>
      <c r="AV585" s="15"/>
      <c r="AW585" s="16">
        <v>65980</v>
      </c>
      <c r="AX585" s="16">
        <v>172472</v>
      </c>
      <c r="AZ585" s="6">
        <f>IF(D585&gt;0,H585/D585,0)</f>
        <v>158183673.46938774</v>
      </c>
      <c r="BA585" s="6">
        <f>AZ585*Q585</f>
        <v>15818367.346938774</v>
      </c>
      <c r="BB585" s="6">
        <f>IF(C585&gt;C$3054,C$3054,IF(C585&lt;C$3053,C$3053,C585))</f>
        <v>-0.05</v>
      </c>
      <c r="BC585" s="6">
        <f>IF(BB585&gt;0,(D585/15)-BB585,0)</f>
        <v>0</v>
      </c>
      <c r="BD585" s="6">
        <f>BC585/BC$3049</f>
        <v>0</v>
      </c>
      <c r="BE585" s="15">
        <f>IF(AU585&gt;AU$3054,AU$3054,IF(AU585&lt;AU$3053,AU$3053,AU585))</f>
        <v>0</v>
      </c>
      <c r="BF585" s="15">
        <f>IF(I585&gt;I$3054,I$3054,IF(I585&lt;I$3053,I$3053,I585))</f>
        <v>0</v>
      </c>
      <c r="BG585" s="6">
        <f>IF(BE585&gt;0, BF585/BE585,0)</f>
        <v>0</v>
      </c>
      <c r="BH585" s="26">
        <f>BG585/BG$3049</f>
        <v>0</v>
      </c>
      <c r="BI585" s="26">
        <f>IF(AV585&gt;AV$3054,AV$3054,IF(AV585&lt;AV$3053,AV$3053,AV585))</f>
        <v>0</v>
      </c>
      <c r="BJ585" s="6">
        <f>IF(BI585&gt;0, BF585/BI585,0)</f>
        <v>0</v>
      </c>
      <c r="BK585" s="26">
        <f>BJ585/BJ$3049</f>
        <v>0</v>
      </c>
      <c r="BL585" s="6">
        <f>IF(_xlfn.NUMBERVALUE(AL585),IF(ABS(AL585)&lt;1,1-ABS(AL585),0),0)</f>
        <v>0</v>
      </c>
      <c r="BM585" s="6">
        <f>IF(F585&gt;F$3054,F$3054,IF(F585&lt;F$3053,F$3053,F585))</f>
        <v>19.96</v>
      </c>
      <c r="BN585" s="6">
        <f>IF(BM585&gt;0, BM585/BM$3049, BM585/BM$3050*-1)</f>
        <v>2.5215789797498268E-2</v>
      </c>
      <c r="BO585" s="6">
        <f>IF(O585&gt;O$3054,O$3054,IF(O585&lt;O$3053,O$3053,O585))</f>
        <v>0</v>
      </c>
      <c r="BP585" s="26">
        <f>BO585/BO$3049</f>
        <v>0</v>
      </c>
      <c r="BQ585" s="26">
        <f>IF(OR(BD585=0, BH585=0,BN585=0,BP585=0), 0,BD585+BH585+BK585+BL585+BN585+BP585)</f>
        <v>0</v>
      </c>
      <c r="BR585" s="6">
        <f>IF(D585&gt;0,C585/D585,0)</f>
        <v>-2.0408163265306121E-2</v>
      </c>
    </row>
    <row r="586" spans="1:70" x14ac:dyDescent="0.2">
      <c r="A586" s="15" t="s">
        <v>1550</v>
      </c>
      <c r="B586" s="15" t="s">
        <v>1551</v>
      </c>
      <c r="C586" s="15">
        <v>-0.01</v>
      </c>
      <c r="D586" s="15">
        <v>0.01</v>
      </c>
      <c r="E586" s="15">
        <v>0.01</v>
      </c>
      <c r="F586" s="15">
        <v>16.670000000000002</v>
      </c>
      <c r="G586" s="15">
        <v>2.34</v>
      </c>
      <c r="H586" s="21">
        <v>3210000</v>
      </c>
      <c r="I586" s="15"/>
      <c r="J586" s="15">
        <v>0</v>
      </c>
      <c r="K586" s="15"/>
      <c r="L586" s="15">
        <v>0</v>
      </c>
      <c r="M586" s="15"/>
      <c r="N586" s="15">
        <v>0</v>
      </c>
      <c r="O586" s="15"/>
      <c r="P586" s="15"/>
      <c r="Q586" s="15">
        <v>0</v>
      </c>
      <c r="R586" s="15">
        <v>0</v>
      </c>
      <c r="S586" s="15">
        <v>16.64</v>
      </c>
      <c r="T586" s="15">
        <v>0</v>
      </c>
      <c r="U586" s="15">
        <v>0</v>
      </c>
      <c r="V586" s="15">
        <v>0</v>
      </c>
      <c r="W586" s="15">
        <v>0</v>
      </c>
      <c r="X586" s="15">
        <v>0</v>
      </c>
      <c r="Y586" s="15">
        <v>0</v>
      </c>
      <c r="Z586" s="15">
        <v>0</v>
      </c>
      <c r="AA586" s="15">
        <v>0</v>
      </c>
      <c r="AB586" s="15"/>
      <c r="AC586" s="15">
        <v>-147.71</v>
      </c>
      <c r="AD586" s="15">
        <v>-58.44</v>
      </c>
      <c r="AE586" s="15">
        <v>-147.71</v>
      </c>
      <c r="AF586" s="15">
        <v>-142.86000000000001</v>
      </c>
      <c r="AG586" s="15">
        <v>-54.89</v>
      </c>
      <c r="AH586" s="15">
        <v>-142.86000000000001</v>
      </c>
      <c r="AI586" s="15">
        <v>-147.71</v>
      </c>
      <c r="AJ586" s="15">
        <v>-58.44</v>
      </c>
      <c r="AK586" s="15">
        <v>-147.71</v>
      </c>
      <c r="AL586" s="15">
        <v>0.04</v>
      </c>
      <c r="AM586" s="15">
        <v>272.39</v>
      </c>
      <c r="AN586" s="15"/>
      <c r="AO586" s="16">
        <v>-6080.42</v>
      </c>
      <c r="AP586" s="16">
        <v>-27763.97</v>
      </c>
      <c r="AQ586" s="16">
        <v>-27582.89</v>
      </c>
      <c r="AR586" s="15"/>
      <c r="AS586" s="15">
        <v>-41.66</v>
      </c>
      <c r="AT586" s="15"/>
      <c r="AU586" s="15"/>
      <c r="AV586" s="15"/>
      <c r="AW586" s="15">
        <v>0</v>
      </c>
      <c r="AX586" s="16">
        <v>708103</v>
      </c>
      <c r="AZ586" s="6">
        <f>IF(D586&gt;0,H586/D586,0)</f>
        <v>321000000</v>
      </c>
      <c r="BA586" s="6">
        <f>AZ586*Q586</f>
        <v>0</v>
      </c>
      <c r="BB586" s="6">
        <f>IF(C586&gt;C$3054,C$3054,IF(C586&lt;C$3053,C$3053,C586))</f>
        <v>-0.01</v>
      </c>
      <c r="BC586" s="6">
        <f>IF(BB586&gt;0,(D586/15)-BB586,0)</f>
        <v>0</v>
      </c>
      <c r="BD586" s="6">
        <f>BC586/BC$3049</f>
        <v>0</v>
      </c>
      <c r="BE586" s="15">
        <f>IF(AU586&gt;AU$3054,AU$3054,IF(AU586&lt;AU$3053,AU$3053,AU586))</f>
        <v>0</v>
      </c>
      <c r="BF586" s="15">
        <f>IF(I586&gt;I$3054,I$3054,IF(I586&lt;I$3053,I$3053,I586))</f>
        <v>0</v>
      </c>
      <c r="BG586" s="6">
        <f>IF(BE586&gt;0, BF586/BE586,0)</f>
        <v>0</v>
      </c>
      <c r="BH586" s="26">
        <f>BG586/BG$3049</f>
        <v>0</v>
      </c>
      <c r="BI586" s="26">
        <f>IF(AV586&gt;AV$3054,AV$3054,IF(AV586&lt;AV$3053,AV$3053,AV586))</f>
        <v>0</v>
      </c>
      <c r="BJ586" s="6">
        <f>IF(BI586&gt;0, BF586/BI586,0)</f>
        <v>0</v>
      </c>
      <c r="BK586" s="26">
        <f>BJ586/BJ$3049</f>
        <v>0</v>
      </c>
      <c r="BL586" s="6">
        <f>IF(_xlfn.NUMBERVALUE(AL586),IF(ABS(AL586)&lt;1,1-ABS(AL586),0),0)</f>
        <v>0.96</v>
      </c>
      <c r="BM586" s="6">
        <f>IF(F586&gt;F$3054,F$3054,IF(F586&lt;F$3053,F$3053,F586))</f>
        <v>16.670000000000002</v>
      </c>
      <c r="BN586" s="6">
        <f>IF(BM586&gt;0, BM586/BM$3049, BM586/BM$3050*-1)</f>
        <v>2.1059479755726258E-2</v>
      </c>
      <c r="BO586" s="6">
        <f>IF(O586&gt;O$3054,O$3054,IF(O586&lt;O$3053,O$3053,O586))</f>
        <v>0</v>
      </c>
      <c r="BP586" s="26">
        <f>BO586/BO$3049</f>
        <v>0</v>
      </c>
      <c r="BQ586" s="26">
        <f>IF(OR(BD586=0, BH586=0,BN586=0,BP586=0), 0,BD586+BH586+BK586+BL586+BN586+BP586)</f>
        <v>0</v>
      </c>
      <c r="BR586" s="6">
        <f>IF(D586&gt;0,C586/D586,0)</f>
        <v>-1</v>
      </c>
    </row>
    <row r="587" spans="1:70" x14ac:dyDescent="0.2">
      <c r="A587" s="15" t="s">
        <v>1507</v>
      </c>
      <c r="B587" s="15" t="s">
        <v>1508</v>
      </c>
      <c r="C587" s="15">
        <v>-0.03</v>
      </c>
      <c r="D587" s="15">
        <v>0.08</v>
      </c>
      <c r="E587" s="15">
        <v>0.11</v>
      </c>
      <c r="F587" s="15">
        <v>82.22</v>
      </c>
      <c r="G587" s="15">
        <v>12.83</v>
      </c>
      <c r="H587" s="21">
        <v>16650000</v>
      </c>
      <c r="I587" s="15"/>
      <c r="J587" s="15">
        <v>0</v>
      </c>
      <c r="K587" s="15"/>
      <c r="L587" s="15">
        <v>0</v>
      </c>
      <c r="M587" s="15"/>
      <c r="N587" s="15">
        <v>0</v>
      </c>
      <c r="O587" s="15"/>
      <c r="P587" s="15"/>
      <c r="Q587" s="15">
        <v>0.01</v>
      </c>
      <c r="R587" s="15">
        <v>0</v>
      </c>
      <c r="S587" s="15">
        <v>0.93</v>
      </c>
      <c r="T587" s="15">
        <v>0</v>
      </c>
      <c r="U587" s="15">
        <v>0</v>
      </c>
      <c r="V587" s="15">
        <v>14.35</v>
      </c>
      <c r="W587" s="15">
        <v>14.35</v>
      </c>
      <c r="X587" s="15">
        <v>0</v>
      </c>
      <c r="Y587" s="15">
        <v>0</v>
      </c>
      <c r="Z587" s="15">
        <v>21.54</v>
      </c>
      <c r="AA587" s="15">
        <v>21.54</v>
      </c>
      <c r="AB587" s="15">
        <v>-80.5</v>
      </c>
      <c r="AC587" s="15">
        <v>-185.83</v>
      </c>
      <c r="AD587" s="15">
        <v>-61.78</v>
      </c>
      <c r="AE587" s="15">
        <v>-185.83</v>
      </c>
      <c r="AF587" s="15">
        <v>-151.07</v>
      </c>
      <c r="AG587" s="15">
        <v>-57.22</v>
      </c>
      <c r="AH587" s="15">
        <v>-151.07</v>
      </c>
      <c r="AI587" s="15">
        <v>-185.83</v>
      </c>
      <c r="AJ587" s="15">
        <v>-61.78</v>
      </c>
      <c r="AK587" s="15">
        <v>-185.83</v>
      </c>
      <c r="AL587" s="15">
        <v>0.68</v>
      </c>
      <c r="AM587" s="15">
        <v>174.93</v>
      </c>
      <c r="AN587" s="15"/>
      <c r="AO587" s="16">
        <v>-6944.26</v>
      </c>
      <c r="AP587" s="16">
        <v>-14155.29</v>
      </c>
      <c r="AQ587" s="16">
        <v>-14243.06</v>
      </c>
      <c r="AR587" s="15"/>
      <c r="AS587" s="15">
        <v>-30.24</v>
      </c>
      <c r="AT587" s="15"/>
      <c r="AU587" s="15"/>
      <c r="AV587" s="15"/>
      <c r="AW587" s="16">
        <v>40299</v>
      </c>
      <c r="AX587" s="16">
        <v>194074</v>
      </c>
      <c r="AZ587" s="6">
        <f>IF(D587&gt;0,H587/D587,0)</f>
        <v>208125000</v>
      </c>
      <c r="BA587" s="6">
        <f>AZ587*Q587</f>
        <v>2081250</v>
      </c>
      <c r="BB587" s="6">
        <f>IF(C587&gt;C$3054,C$3054,IF(C587&lt;C$3053,C$3053,C587))</f>
        <v>-0.03</v>
      </c>
      <c r="BC587" s="6">
        <f>IF(BB587&gt;0,(D587/15)-BB587,0)</f>
        <v>0</v>
      </c>
      <c r="BD587" s="6">
        <f>BC587/BC$3049</f>
        <v>0</v>
      </c>
      <c r="BE587" s="15">
        <f>IF(AU587&gt;AU$3054,AU$3054,IF(AU587&lt;AU$3053,AU$3053,AU587))</f>
        <v>0</v>
      </c>
      <c r="BF587" s="15">
        <f>IF(I587&gt;I$3054,I$3054,IF(I587&lt;I$3053,I$3053,I587))</f>
        <v>0</v>
      </c>
      <c r="BG587" s="6">
        <f>IF(BE587&gt;0, BF587/BE587,0)</f>
        <v>0</v>
      </c>
      <c r="BH587" s="26">
        <f>BG587/BG$3049</f>
        <v>0</v>
      </c>
      <c r="BI587" s="26">
        <f>IF(AV587&gt;AV$3054,AV$3054,IF(AV587&lt;AV$3053,AV$3053,AV587))</f>
        <v>0</v>
      </c>
      <c r="BJ587" s="6">
        <f>IF(BI587&gt;0, BF587/BI587,0)</f>
        <v>0</v>
      </c>
      <c r="BK587" s="26">
        <f>BJ587/BJ$3049</f>
        <v>0</v>
      </c>
      <c r="BL587" s="6">
        <f>IF(_xlfn.NUMBERVALUE(AL587),IF(ABS(AL587)&lt;1,1-ABS(AL587),0),0)</f>
        <v>0.31999999999999995</v>
      </c>
      <c r="BM587" s="6">
        <f>IF(F587&gt;F$3054,F$3054,IF(F587&lt;F$3053,F$3053,F587))</f>
        <v>82.22</v>
      </c>
      <c r="BN587" s="6">
        <f>IF(BM587&gt;0, BM587/BM$3049, BM587/BM$3050*-1)</f>
        <v>0.10386985156063665</v>
      </c>
      <c r="BO587" s="6">
        <f>IF(O587&gt;O$3054,O$3054,IF(O587&lt;O$3053,O$3053,O587))</f>
        <v>0</v>
      </c>
      <c r="BP587" s="26">
        <f>BO587/BO$3049</f>
        <v>0</v>
      </c>
      <c r="BQ587" s="26">
        <f>IF(OR(BD587=0, BH587=0,BN587=0,BP587=0), 0,BD587+BH587+BK587+BL587+BN587+BP587)</f>
        <v>0</v>
      </c>
      <c r="BR587" s="6">
        <f>IF(D587&gt;0,C587/D587,0)</f>
        <v>-0.375</v>
      </c>
    </row>
    <row r="588" spans="1:70" x14ac:dyDescent="0.2">
      <c r="A588" s="15" t="s">
        <v>1579</v>
      </c>
      <c r="B588" s="15" t="s">
        <v>1580</v>
      </c>
      <c r="C588" s="15">
        <v>-0.01</v>
      </c>
      <c r="D588" s="15">
        <v>0.08</v>
      </c>
      <c r="E588" s="15">
        <v>7.0000000000000007E-2</v>
      </c>
      <c r="F588" s="15">
        <v>245.45</v>
      </c>
      <c r="G588" s="15">
        <v>0.59</v>
      </c>
      <c r="H588" s="21">
        <v>13530000</v>
      </c>
      <c r="I588" s="15"/>
      <c r="J588" s="15">
        <v>0</v>
      </c>
      <c r="K588" s="15"/>
      <c r="L588" s="15">
        <v>0</v>
      </c>
      <c r="M588" s="15"/>
      <c r="N588" s="15">
        <v>0</v>
      </c>
      <c r="O588" s="15"/>
      <c r="P588" s="15"/>
      <c r="Q588" s="15">
        <v>0.13</v>
      </c>
      <c r="R588" s="15">
        <v>0.01</v>
      </c>
      <c r="S588" s="15">
        <v>3.28</v>
      </c>
      <c r="T588" s="15">
        <v>0</v>
      </c>
      <c r="U588" s="15">
        <v>0</v>
      </c>
      <c r="V588" s="15">
        <v>0</v>
      </c>
      <c r="W588" s="15">
        <v>0</v>
      </c>
      <c r="X588" s="15">
        <v>0</v>
      </c>
      <c r="Y588" s="15">
        <v>0</v>
      </c>
      <c r="Z588" s="15">
        <v>0</v>
      </c>
      <c r="AA588" s="15">
        <v>0</v>
      </c>
      <c r="AB588" s="15"/>
      <c r="AC588" s="15">
        <v>-8.36</v>
      </c>
      <c r="AD588" s="15">
        <v>-5.99</v>
      </c>
      <c r="AE588" s="15">
        <v>-8.36</v>
      </c>
      <c r="AF588" s="15">
        <v>-8.14</v>
      </c>
      <c r="AG588" s="15">
        <v>-5.86</v>
      </c>
      <c r="AH588" s="15">
        <v>-8.14</v>
      </c>
      <c r="AI588" s="15">
        <v>-8.35</v>
      </c>
      <c r="AJ588" s="15">
        <v>-7.09</v>
      </c>
      <c r="AK588" s="15">
        <v>-8.35</v>
      </c>
      <c r="AL588" s="15">
        <v>0.71</v>
      </c>
      <c r="AM588" s="15">
        <v>97.96</v>
      </c>
      <c r="AN588" s="15"/>
      <c r="AO588" s="15">
        <v>-610.54</v>
      </c>
      <c r="AP588" s="15">
        <v>-607.30999999999995</v>
      </c>
      <c r="AQ588" s="15">
        <v>-548.29999999999995</v>
      </c>
      <c r="AR588" s="15"/>
      <c r="AS588" s="15">
        <v>-46.88</v>
      </c>
      <c r="AT588" s="15">
        <v>-18.920000000000002</v>
      </c>
      <c r="AU588" s="15"/>
      <c r="AV588" s="15"/>
      <c r="AW588" s="16">
        <v>442403</v>
      </c>
      <c r="AX588" s="16">
        <v>277138</v>
      </c>
      <c r="AZ588" s="6">
        <f>IF(D588&gt;0,H588/D588,0)</f>
        <v>169125000</v>
      </c>
      <c r="BA588" s="6">
        <f>AZ588*Q588</f>
        <v>21986250</v>
      </c>
      <c r="BB588" s="6">
        <f>IF(C588&gt;C$3054,C$3054,IF(C588&lt;C$3053,C$3053,C588))</f>
        <v>-0.01</v>
      </c>
      <c r="BC588" s="6">
        <f>IF(BB588&gt;0,(D588/15)-BB588,0)</f>
        <v>0</v>
      </c>
      <c r="BD588" s="6">
        <f>BC588/BC$3049</f>
        <v>0</v>
      </c>
      <c r="BE588" s="15">
        <f>IF(AU588&gt;AU$3054,AU$3054,IF(AU588&lt;AU$3053,AU$3053,AU588))</f>
        <v>0</v>
      </c>
      <c r="BF588" s="15">
        <f>IF(I588&gt;I$3054,I$3054,IF(I588&lt;I$3053,I$3053,I588))</f>
        <v>0</v>
      </c>
      <c r="BG588" s="6">
        <f>IF(BE588&gt;0, BF588/BE588,0)</f>
        <v>0</v>
      </c>
      <c r="BH588" s="26">
        <f>BG588/BG$3049</f>
        <v>0</v>
      </c>
      <c r="BI588" s="26">
        <f>IF(AV588&gt;AV$3054,AV$3054,IF(AV588&lt;AV$3053,AV$3053,AV588))</f>
        <v>0</v>
      </c>
      <c r="BJ588" s="6">
        <f>IF(BI588&gt;0, BF588/BI588,0)</f>
        <v>0</v>
      </c>
      <c r="BK588" s="26">
        <f>BJ588/BJ$3049</f>
        <v>0</v>
      </c>
      <c r="BL588" s="6">
        <f>IF(_xlfn.NUMBERVALUE(AL588),IF(ABS(AL588)&lt;1,1-ABS(AL588),0),0)</f>
        <v>0.29000000000000004</v>
      </c>
      <c r="BM588" s="6">
        <f>IF(F588&gt;F$3054,F$3054,IF(F588&lt;F$3053,F$3053,F588))</f>
        <v>245.45</v>
      </c>
      <c r="BN588" s="6">
        <f>IF(BM588&gt;0, BM588/BM$3049, BM588/BM$3050*-1)</f>
        <v>0.31008094217414578</v>
      </c>
      <c r="BO588" s="6">
        <f>IF(O588&gt;O$3054,O$3054,IF(O588&lt;O$3053,O$3053,O588))</f>
        <v>0</v>
      </c>
      <c r="BP588" s="26">
        <f>BO588/BO$3049</f>
        <v>0</v>
      </c>
      <c r="BQ588" s="26">
        <f>IF(OR(BD588=0, BH588=0,BN588=0,BP588=0), 0,BD588+BH588+BK588+BL588+BN588+BP588)</f>
        <v>0</v>
      </c>
      <c r="BR588" s="6">
        <f>IF(D588&gt;0,C588/D588,0)</f>
        <v>-0.125</v>
      </c>
    </row>
    <row r="589" spans="1:70" x14ac:dyDescent="0.2">
      <c r="A589" s="15" t="s">
        <v>1757</v>
      </c>
      <c r="B589" s="15" t="s">
        <v>1758</v>
      </c>
      <c r="C589" s="15">
        <v>5.29</v>
      </c>
      <c r="D589" s="15">
        <v>82.23</v>
      </c>
      <c r="E589" s="15">
        <v>76.11</v>
      </c>
      <c r="F589" s="15">
        <v>3.51</v>
      </c>
      <c r="G589" s="15">
        <v>2.3199999999999998</v>
      </c>
      <c r="H589" s="21">
        <v>141700000000</v>
      </c>
      <c r="I589" s="15">
        <v>15.54</v>
      </c>
      <c r="J589" s="15">
        <v>2.2200000000000002</v>
      </c>
      <c r="K589" s="15">
        <v>2.2200000000000002</v>
      </c>
      <c r="L589" s="15">
        <v>4.2</v>
      </c>
      <c r="M589" s="15">
        <v>4.2</v>
      </c>
      <c r="N589" s="15">
        <v>4.2</v>
      </c>
      <c r="O589" s="15">
        <v>5.14</v>
      </c>
      <c r="P589" s="16">
        <v>5827</v>
      </c>
      <c r="Q589" s="15">
        <v>35.19</v>
      </c>
      <c r="R589" s="15"/>
      <c r="S589" s="15"/>
      <c r="T589" s="15"/>
      <c r="U589" s="15"/>
      <c r="V589" s="15">
        <v>21.06</v>
      </c>
      <c r="W589" s="15">
        <v>20.96</v>
      </c>
      <c r="X589" s="15">
        <v>293.7</v>
      </c>
      <c r="Y589" s="15">
        <v>293.7</v>
      </c>
      <c r="Z589" s="15">
        <v>326.39</v>
      </c>
      <c r="AA589" s="15">
        <v>324.81</v>
      </c>
      <c r="AB589" s="15"/>
      <c r="AC589" s="15"/>
      <c r="AD589" s="15"/>
      <c r="AE589" s="15"/>
      <c r="AF589" s="15">
        <v>1.02</v>
      </c>
      <c r="AG589" s="15">
        <v>1.06</v>
      </c>
      <c r="AH589" s="15">
        <v>1.02</v>
      </c>
      <c r="AI589" s="15">
        <v>16.43</v>
      </c>
      <c r="AJ589" s="15">
        <v>17.850000000000001</v>
      </c>
      <c r="AK589" s="15">
        <v>16.43</v>
      </c>
      <c r="AL589" s="15">
        <v>1.03</v>
      </c>
      <c r="AM589" s="16">
        <v>1720.3</v>
      </c>
      <c r="AN589" s="15"/>
      <c r="AO589" s="15">
        <v>68.430000000000007</v>
      </c>
      <c r="AP589" s="15">
        <v>46.66</v>
      </c>
      <c r="AQ589" s="15">
        <v>33.57</v>
      </c>
      <c r="AR589" s="15">
        <v>7.64</v>
      </c>
      <c r="AS589" s="15">
        <v>-2.0299999999999998</v>
      </c>
      <c r="AT589" s="15">
        <v>5.52</v>
      </c>
      <c r="AU589" s="15">
        <v>6.14</v>
      </c>
      <c r="AV589" s="15">
        <v>5.79</v>
      </c>
      <c r="AW589" s="15">
        <v>6210000</v>
      </c>
      <c r="AX589" s="15">
        <v>2340000</v>
      </c>
      <c r="AZ589" s="6">
        <f>IF(D589&gt;0,H589/D589,0)</f>
        <v>1723215371.5189104</v>
      </c>
      <c r="BA589" s="6">
        <f>AZ589*Q589</f>
        <v>60639948923.75045</v>
      </c>
      <c r="BB589" s="6">
        <f>IF(C589&gt;C$3054,C$3054,IF(C589&lt;C$3053,C$3053,C589))</f>
        <v>4.0418200963864095</v>
      </c>
      <c r="BC589" s="6">
        <f>IF(BB589&gt;0,(D589/15)-BB589,0)</f>
        <v>1.4401799036135907</v>
      </c>
      <c r="BD589" s="6">
        <f>BC589/BC$3049</f>
        <v>0.27734880670437617</v>
      </c>
      <c r="BE589" s="15">
        <f>IF(AU589&gt;AU$3054,AU$3054,IF(AU589&lt;AU$3053,AU$3053,AU589))</f>
        <v>6.14</v>
      </c>
      <c r="BF589" s="15">
        <f>IF(I589&gt;I$3054,I$3054,IF(I589&lt;I$3053,I$3053,I589))</f>
        <v>15.54</v>
      </c>
      <c r="BG589" s="6">
        <f>IF(BE589&gt;0, BF589/BE589,0)</f>
        <v>2.5309446254071659</v>
      </c>
      <c r="BH589" s="26">
        <f>BG589/BG$3049</f>
        <v>2.4336006013530444E-3</v>
      </c>
      <c r="BI589" s="26">
        <f>IF(AV589&gt;AV$3054,AV$3054,IF(AV589&lt;AV$3053,AV$3053,AV589))</f>
        <v>5.79</v>
      </c>
      <c r="BJ589" s="6">
        <f>IF(BI589&gt;0, BF589/BI589,0)</f>
        <v>2.6839378238341967</v>
      </c>
      <c r="BK589" s="26">
        <f>BJ589/BJ$3049</f>
        <v>4.5260334297372628E-3</v>
      </c>
      <c r="BL589" s="6">
        <f>IF(_xlfn.NUMBERVALUE(AL589),IF(ABS(AL589)&lt;1,1-ABS(AL589),0),0)</f>
        <v>0</v>
      </c>
      <c r="BM589" s="6">
        <f>IF(F589&gt;F$3054,F$3054,IF(F589&lt;F$3053,F$3053,F589))</f>
        <v>3.51</v>
      </c>
      <c r="BN589" s="6">
        <f>IF(BM589&gt;0, BM589/BM$3049, BM589/BM$3050*-1)</f>
        <v>4.4342395886382219E-3</v>
      </c>
      <c r="BO589" s="6">
        <f>IF(O589&gt;O$3054,O$3054,IF(O589&lt;O$3053,O$3053,O589))</f>
        <v>5.14</v>
      </c>
      <c r="BP589" s="26">
        <f>BO589/BO$3049</f>
        <v>4.8468206476286232E-2</v>
      </c>
      <c r="BQ589" s="26">
        <f>IF(OR(BD589=0, BH589=0,BN589=0,BP589=0), 0,BD589+BH589+BK589+BL589+BN589+BP589)</f>
        <v>0.33721088680039096</v>
      </c>
      <c r="BR589" s="6">
        <f>IF(D589&gt;0,C589/D589,0)</f>
        <v>6.4331752401799822E-2</v>
      </c>
    </row>
    <row r="590" spans="1:70" x14ac:dyDescent="0.2">
      <c r="A590" s="15" t="s">
        <v>1389</v>
      </c>
      <c r="B590" s="15" t="s">
        <v>1390</v>
      </c>
      <c r="C590" s="15"/>
      <c r="D590" s="15">
        <v>0.93</v>
      </c>
      <c r="E590" s="15"/>
      <c r="F590" s="15"/>
      <c r="G590" s="15"/>
      <c r="H590" s="21"/>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6">
        <v>6448</v>
      </c>
      <c r="AX590" s="16">
        <v>5383</v>
      </c>
      <c r="AZ590" s="6">
        <f>IF(D590&gt;0,H590/D590,0)</f>
        <v>0</v>
      </c>
      <c r="BA590" s="6">
        <f>AZ590*Q590</f>
        <v>0</v>
      </c>
      <c r="BB590" s="6">
        <f>IF(C590&gt;C$3054,C$3054,IF(C590&lt;C$3053,C$3053,C590))</f>
        <v>0</v>
      </c>
      <c r="BC590" s="6">
        <f>IF(BB590&gt;0,(D590/15)-BB590,0)</f>
        <v>0</v>
      </c>
      <c r="BD590" s="6">
        <f>BC590/BC$3049</f>
        <v>0</v>
      </c>
      <c r="BE590" s="15">
        <f>IF(AU590&gt;AU$3054,AU$3054,IF(AU590&lt;AU$3053,AU$3053,AU590))</f>
        <v>0</v>
      </c>
      <c r="BF590" s="15">
        <f>IF(I590&gt;I$3054,I$3054,IF(I590&lt;I$3053,I$3053,I590))</f>
        <v>0</v>
      </c>
      <c r="BG590" s="6">
        <f>IF(BE590&gt;0, BF590/BE590,0)</f>
        <v>0</v>
      </c>
      <c r="BH590" s="26">
        <f>BG590/BG$3049</f>
        <v>0</v>
      </c>
      <c r="BI590" s="26">
        <f>IF(AV590&gt;AV$3054,AV$3054,IF(AV590&lt;AV$3053,AV$3053,AV590))</f>
        <v>0</v>
      </c>
      <c r="BJ590" s="6">
        <f>IF(BI590&gt;0, BF590/BI590,0)</f>
        <v>0</v>
      </c>
      <c r="BK590" s="26">
        <f>BJ590/BJ$3049</f>
        <v>0</v>
      </c>
      <c r="BL590" s="6">
        <f>IF(_xlfn.NUMBERVALUE(AL590),IF(ABS(AL590)&lt;1,1-ABS(AL590),0),0)</f>
        <v>0</v>
      </c>
      <c r="BM590" s="6">
        <f>IF(F590&gt;F$3054,F$3054,IF(F590&lt;F$3053,F$3053,F590))</f>
        <v>0</v>
      </c>
      <c r="BN590" s="6">
        <f>IF(BM590&gt;0, BM590/BM$3049, BM590/BM$3050*-1)</f>
        <v>0</v>
      </c>
      <c r="BO590" s="6">
        <f>IF(O590&gt;O$3054,O$3054,IF(O590&lt;O$3053,O$3053,O590))</f>
        <v>0</v>
      </c>
      <c r="BP590" s="26">
        <f>BO590/BO$3049</f>
        <v>0</v>
      </c>
      <c r="BQ590" s="26">
        <f>IF(OR(BD590=0, BH590=0,BN590=0,BP590=0), 0,BD590+BH590+BK590+BL590+BN590+BP590)</f>
        <v>0</v>
      </c>
      <c r="BR590" s="6">
        <f>IF(D590&gt;0,C590/D590,0)</f>
        <v>0</v>
      </c>
    </row>
    <row r="591" spans="1:70" x14ac:dyDescent="0.2">
      <c r="A591" s="15" t="s">
        <v>1387</v>
      </c>
      <c r="B591" s="15" t="s">
        <v>1388</v>
      </c>
      <c r="C591" s="15">
        <v>-0.02</v>
      </c>
      <c r="D591" s="15">
        <v>0</v>
      </c>
      <c r="E591" s="15"/>
      <c r="F591" s="15"/>
      <c r="G591" s="15">
        <v>4.53</v>
      </c>
      <c r="H591" s="21"/>
      <c r="I591" s="15"/>
      <c r="J591" s="15">
        <v>0</v>
      </c>
      <c r="K591" s="15"/>
      <c r="L591" s="15">
        <v>0</v>
      </c>
      <c r="M591" s="15"/>
      <c r="N591" s="15">
        <v>0</v>
      </c>
      <c r="O591" s="15"/>
      <c r="P591" s="15"/>
      <c r="Q591" s="15">
        <v>0</v>
      </c>
      <c r="R591" s="15">
        <v>0</v>
      </c>
      <c r="S591" s="15">
        <v>0.22</v>
      </c>
      <c r="T591" s="15">
        <v>0.76</v>
      </c>
      <c r="U591" s="15">
        <v>0.76</v>
      </c>
      <c r="V591" s="15">
        <v>41.57</v>
      </c>
      <c r="W591" s="15">
        <v>41.57</v>
      </c>
      <c r="X591" s="15">
        <v>25.83</v>
      </c>
      <c r="Y591" s="15">
        <v>25.83</v>
      </c>
      <c r="Z591" s="16">
        <v>1414.25</v>
      </c>
      <c r="AA591" s="16">
        <v>1414.25</v>
      </c>
      <c r="AB591" s="15">
        <v>0.23</v>
      </c>
      <c r="AC591" s="15">
        <v>-170.59</v>
      </c>
      <c r="AD591" s="15">
        <v>-33.28</v>
      </c>
      <c r="AE591" s="15">
        <v>-170.59</v>
      </c>
      <c r="AF591" s="15">
        <v>-24.32</v>
      </c>
      <c r="AG591" s="15">
        <v>-16.899999999999999</v>
      </c>
      <c r="AH591" s="15">
        <v>-24.32</v>
      </c>
      <c r="AI591" s="15">
        <v>-185.35</v>
      </c>
      <c r="AJ591" s="15">
        <v>-37.44</v>
      </c>
      <c r="AK591" s="15">
        <v>-185.35</v>
      </c>
      <c r="AL591" s="15"/>
      <c r="AM591" s="15">
        <v>295.13</v>
      </c>
      <c r="AN591" s="15">
        <v>40.090000000000003</v>
      </c>
      <c r="AO591" s="15">
        <v>3.04</v>
      </c>
      <c r="AP591" s="15">
        <v>-7.16</v>
      </c>
      <c r="AQ591" s="15">
        <v>-16.440000000000001</v>
      </c>
      <c r="AR591" s="15"/>
      <c r="AS591" s="15">
        <v>32.43</v>
      </c>
      <c r="AT591" s="15">
        <v>50.34</v>
      </c>
      <c r="AU591" s="15"/>
      <c r="AV591" s="15"/>
      <c r="AW591" s="15">
        <v>0</v>
      </c>
      <c r="AX591" s="16">
        <v>307131</v>
      </c>
      <c r="AZ591" s="6">
        <f>IF(D591&gt;0,H591/D591,0)</f>
        <v>0</v>
      </c>
      <c r="BA591" s="6">
        <f>AZ591*Q591</f>
        <v>0</v>
      </c>
      <c r="BB591" s="6">
        <f>IF(C591&gt;C$3054,C$3054,IF(C591&lt;C$3053,C$3053,C591))</f>
        <v>-0.02</v>
      </c>
      <c r="BC591" s="6">
        <f>IF(BB591&gt;0,(D591/15)-BB591,0)</f>
        <v>0</v>
      </c>
      <c r="BD591" s="6">
        <f>BC591/BC$3049</f>
        <v>0</v>
      </c>
      <c r="BE591" s="15">
        <f>IF(AU591&gt;AU$3054,AU$3054,IF(AU591&lt;AU$3053,AU$3053,AU591))</f>
        <v>0</v>
      </c>
      <c r="BF591" s="15">
        <f>IF(I591&gt;I$3054,I$3054,IF(I591&lt;I$3053,I$3053,I591))</f>
        <v>0</v>
      </c>
      <c r="BG591" s="6">
        <f>IF(BE591&gt;0, BF591/BE591,0)</f>
        <v>0</v>
      </c>
      <c r="BH591" s="26">
        <f>BG591/BG$3049</f>
        <v>0</v>
      </c>
      <c r="BI591" s="26">
        <f>IF(AV591&gt;AV$3054,AV$3054,IF(AV591&lt;AV$3053,AV$3053,AV591))</f>
        <v>0</v>
      </c>
      <c r="BJ591" s="6">
        <f>IF(BI591&gt;0, BF591/BI591,0)</f>
        <v>0</v>
      </c>
      <c r="BK591" s="26">
        <f>BJ591/BJ$3049</f>
        <v>0</v>
      </c>
      <c r="BL591" s="6">
        <f>IF(_xlfn.NUMBERVALUE(AL591),IF(ABS(AL591)&lt;1,1-ABS(AL591),0),0)</f>
        <v>0</v>
      </c>
      <c r="BM591" s="6">
        <f>IF(F591&gt;F$3054,F$3054,IF(F591&lt;F$3053,F$3053,F591))</f>
        <v>0</v>
      </c>
      <c r="BN591" s="6">
        <f>IF(BM591&gt;0, BM591/BM$3049, BM591/BM$3050*-1)</f>
        <v>0</v>
      </c>
      <c r="BO591" s="6">
        <f>IF(O591&gt;O$3054,O$3054,IF(O591&lt;O$3053,O$3053,O591))</f>
        <v>0</v>
      </c>
      <c r="BP591" s="26">
        <f>BO591/BO$3049</f>
        <v>0</v>
      </c>
      <c r="BQ591" s="26">
        <f>IF(OR(BD591=0, BH591=0,BN591=0,BP591=0), 0,BD591+BH591+BK591+BL591+BN591+BP591)</f>
        <v>0</v>
      </c>
      <c r="BR591" s="6">
        <f>IF(D591&gt;0,C591/D591,0)</f>
        <v>0</v>
      </c>
    </row>
    <row r="592" spans="1:70" x14ac:dyDescent="0.2">
      <c r="A592" s="15" t="s">
        <v>1385</v>
      </c>
      <c r="B592" s="15" t="s">
        <v>1386</v>
      </c>
      <c r="C592" s="15">
        <v>0.03</v>
      </c>
      <c r="D592" s="15">
        <v>0</v>
      </c>
      <c r="E592" s="15"/>
      <c r="F592" s="15"/>
      <c r="G592" s="15"/>
      <c r="H592" s="21"/>
      <c r="I592" s="15">
        <v>0</v>
      </c>
      <c r="J592" s="15">
        <v>0</v>
      </c>
      <c r="K592" s="15"/>
      <c r="L592" s="15">
        <v>0</v>
      </c>
      <c r="M592" s="15"/>
      <c r="N592" s="15">
        <v>0</v>
      </c>
      <c r="O592" s="15"/>
      <c r="P592" s="15"/>
      <c r="Q592" s="15">
        <v>-0.18</v>
      </c>
      <c r="R592" s="15">
        <v>0.06</v>
      </c>
      <c r="S592" s="15"/>
      <c r="T592" s="15">
        <v>419.14</v>
      </c>
      <c r="U592" s="15">
        <v>139.13</v>
      </c>
      <c r="V592" s="15">
        <v>419.14</v>
      </c>
      <c r="W592" s="15">
        <v>139.13</v>
      </c>
      <c r="X592" s="15"/>
      <c r="Y592" s="15"/>
      <c r="Z592" s="15"/>
      <c r="AA592" s="15"/>
      <c r="AB592" s="15"/>
      <c r="AC592" s="15"/>
      <c r="AD592" s="15">
        <v>-99.37</v>
      </c>
      <c r="AE592" s="15"/>
      <c r="AF592" s="15">
        <v>68.06</v>
      </c>
      <c r="AG592" s="15">
        <v>-65.239999999999995</v>
      </c>
      <c r="AH592" s="15">
        <v>412.74</v>
      </c>
      <c r="AI592" s="15"/>
      <c r="AJ592" s="15">
        <v>-109.94</v>
      </c>
      <c r="AK592" s="15"/>
      <c r="AL592" s="15"/>
      <c r="AM592" s="15">
        <v>4</v>
      </c>
      <c r="AN592" s="15"/>
      <c r="AO592" s="15">
        <v>30.03</v>
      </c>
      <c r="AP592" s="15">
        <v>39.56</v>
      </c>
      <c r="AQ592" s="15">
        <v>39.56</v>
      </c>
      <c r="AR592" s="15"/>
      <c r="AS592" s="15">
        <v>-42.02</v>
      </c>
      <c r="AT592" s="15">
        <v>-27.68</v>
      </c>
      <c r="AU592" s="15"/>
      <c r="AV592" s="15"/>
      <c r="AW592" s="15">
        <v>0</v>
      </c>
      <c r="AX592" s="15"/>
      <c r="AZ592" s="6">
        <f>IF(D592&gt;0,H592/D592,0)</f>
        <v>0</v>
      </c>
      <c r="BA592" s="6">
        <f>AZ592*Q592</f>
        <v>0</v>
      </c>
      <c r="BB592" s="6">
        <f>IF(C592&gt;C$3054,C$3054,IF(C592&lt;C$3053,C$3053,C592))</f>
        <v>0.03</v>
      </c>
      <c r="BC592" s="6">
        <f>IF(BB592&gt;0,(D592/15)-BB592,0)</f>
        <v>-0.03</v>
      </c>
      <c r="BD592" s="6">
        <f>BC592/BC$3049</f>
        <v>-5.7773783540890997E-3</v>
      </c>
      <c r="BE592" s="15">
        <f>IF(AU592&gt;AU$3054,AU$3054,IF(AU592&lt;AU$3053,AU$3053,AU592))</f>
        <v>0</v>
      </c>
      <c r="BF592" s="15">
        <f>IF(I592&gt;I$3054,I$3054,IF(I592&lt;I$3053,I$3053,I592))</f>
        <v>0</v>
      </c>
      <c r="BG592" s="6">
        <f>IF(BE592&gt;0, BF592/BE592,0)</f>
        <v>0</v>
      </c>
      <c r="BH592" s="26">
        <f>BG592/BG$3049</f>
        <v>0</v>
      </c>
      <c r="BI592" s="26">
        <f>IF(AV592&gt;AV$3054,AV$3054,IF(AV592&lt;AV$3053,AV$3053,AV592))</f>
        <v>0</v>
      </c>
      <c r="BJ592" s="6">
        <f>IF(BI592&gt;0, BF592/BI592,0)</f>
        <v>0</v>
      </c>
      <c r="BK592" s="26">
        <f>BJ592/BJ$3049</f>
        <v>0</v>
      </c>
      <c r="BL592" s="6">
        <f>IF(_xlfn.NUMBERVALUE(AL592),IF(ABS(AL592)&lt;1,1-ABS(AL592),0),0)</f>
        <v>0</v>
      </c>
      <c r="BM592" s="6">
        <f>IF(F592&gt;F$3054,F$3054,IF(F592&lt;F$3053,F$3053,F592))</f>
        <v>0</v>
      </c>
      <c r="BN592" s="6">
        <f>IF(BM592&gt;0, BM592/BM$3049, BM592/BM$3050*-1)</f>
        <v>0</v>
      </c>
      <c r="BO592" s="6">
        <f>IF(O592&gt;O$3054,O$3054,IF(O592&lt;O$3053,O$3053,O592))</f>
        <v>0</v>
      </c>
      <c r="BP592" s="26">
        <f>BO592/BO$3049</f>
        <v>0</v>
      </c>
      <c r="BQ592" s="26">
        <f>IF(OR(BD592=0, BH592=0,BN592=0,BP592=0), 0,BD592+BH592+BK592+BL592+BN592+BP592)</f>
        <v>0</v>
      </c>
      <c r="BR592" s="6">
        <f>IF(D592&gt;0,C592/D592,0)</f>
        <v>0</v>
      </c>
    </row>
    <row r="593" spans="1:70" x14ac:dyDescent="0.2">
      <c r="A593" s="15" t="s">
        <v>1391</v>
      </c>
      <c r="B593" s="15" t="s">
        <v>1392</v>
      </c>
      <c r="C593" s="15"/>
      <c r="D593" s="15">
        <v>3.51</v>
      </c>
      <c r="E593" s="15"/>
      <c r="F593" s="15"/>
      <c r="G593" s="15"/>
      <c r="H593" s="21"/>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6">
        <v>1859</v>
      </c>
      <c r="AX593" s="16">
        <v>9973</v>
      </c>
      <c r="AZ593" s="6">
        <f>IF(D593&gt;0,H593/D593,0)</f>
        <v>0</v>
      </c>
      <c r="BA593" s="6">
        <f>AZ593*Q593</f>
        <v>0</v>
      </c>
      <c r="BB593" s="6">
        <f>IF(C593&gt;C$3054,C$3054,IF(C593&lt;C$3053,C$3053,C593))</f>
        <v>0</v>
      </c>
      <c r="BC593" s="6">
        <f>IF(BB593&gt;0,(D593/15)-BB593,0)</f>
        <v>0</v>
      </c>
      <c r="BD593" s="6">
        <f>BC593/BC$3049</f>
        <v>0</v>
      </c>
      <c r="BE593" s="15">
        <f>IF(AU593&gt;AU$3054,AU$3054,IF(AU593&lt;AU$3053,AU$3053,AU593))</f>
        <v>0</v>
      </c>
      <c r="BF593" s="15">
        <f>IF(I593&gt;I$3054,I$3054,IF(I593&lt;I$3053,I$3053,I593))</f>
        <v>0</v>
      </c>
      <c r="BG593" s="6">
        <f>IF(BE593&gt;0, BF593/BE593,0)</f>
        <v>0</v>
      </c>
      <c r="BH593" s="26">
        <f>BG593/BG$3049</f>
        <v>0</v>
      </c>
      <c r="BI593" s="26">
        <f>IF(AV593&gt;AV$3054,AV$3054,IF(AV593&lt;AV$3053,AV$3053,AV593))</f>
        <v>0</v>
      </c>
      <c r="BJ593" s="6">
        <f>IF(BI593&gt;0, BF593/BI593,0)</f>
        <v>0</v>
      </c>
      <c r="BK593" s="26">
        <f>BJ593/BJ$3049</f>
        <v>0</v>
      </c>
      <c r="BL593" s="6">
        <f>IF(_xlfn.NUMBERVALUE(AL593),IF(ABS(AL593)&lt;1,1-ABS(AL593),0),0)</f>
        <v>0</v>
      </c>
      <c r="BM593" s="6">
        <f>IF(F593&gt;F$3054,F$3054,IF(F593&lt;F$3053,F$3053,F593))</f>
        <v>0</v>
      </c>
      <c r="BN593" s="6">
        <f>IF(BM593&gt;0, BM593/BM$3049, BM593/BM$3050*-1)</f>
        <v>0</v>
      </c>
      <c r="BO593" s="6">
        <f>IF(O593&gt;O$3054,O$3054,IF(O593&lt;O$3053,O$3053,O593))</f>
        <v>0</v>
      </c>
      <c r="BP593" s="26">
        <f>BO593/BO$3049</f>
        <v>0</v>
      </c>
      <c r="BQ593" s="26">
        <f>IF(OR(BD593=0, BH593=0,BN593=0,BP593=0), 0,BD593+BH593+BK593+BL593+BN593+BP593)</f>
        <v>0</v>
      </c>
      <c r="BR593" s="6">
        <f>IF(D593&gt;0,C593/D593,0)</f>
        <v>0</v>
      </c>
    </row>
    <row r="594" spans="1:70" x14ac:dyDescent="0.2">
      <c r="A594" s="15" t="s">
        <v>1715</v>
      </c>
      <c r="B594" s="15" t="s">
        <v>1716</v>
      </c>
      <c r="C594" s="15">
        <v>0</v>
      </c>
      <c r="D594" s="15">
        <v>0</v>
      </c>
      <c r="E594" s="15">
        <v>0</v>
      </c>
      <c r="F594" s="15">
        <v>150</v>
      </c>
      <c r="G594" s="15">
        <v>0.43</v>
      </c>
      <c r="H594" s="21">
        <v>5580000</v>
      </c>
      <c r="I594" s="15"/>
      <c r="J594" s="15">
        <v>0</v>
      </c>
      <c r="K594" s="15"/>
      <c r="L594" s="15">
        <v>0</v>
      </c>
      <c r="M594" s="15"/>
      <c r="N594" s="15">
        <v>0</v>
      </c>
      <c r="O594" s="15"/>
      <c r="P594" s="15"/>
      <c r="Q594" s="15">
        <v>0.01</v>
      </c>
      <c r="R594" s="15">
        <v>0</v>
      </c>
      <c r="S594" s="15">
        <v>0.27</v>
      </c>
      <c r="T594" s="15">
        <v>9.01</v>
      </c>
      <c r="U594" s="15">
        <v>9.01</v>
      </c>
      <c r="V594" s="15">
        <v>30.76</v>
      </c>
      <c r="W594" s="15">
        <v>30.76</v>
      </c>
      <c r="X594" s="15">
        <v>13.24</v>
      </c>
      <c r="Y594" s="15">
        <v>13.24</v>
      </c>
      <c r="Z594" s="15">
        <v>45.19</v>
      </c>
      <c r="AA594" s="15">
        <v>45.19</v>
      </c>
      <c r="AB594" s="15"/>
      <c r="AC594" s="15">
        <v>-17.579999999999998</v>
      </c>
      <c r="AD594" s="15">
        <v>-29.12</v>
      </c>
      <c r="AE594" s="15">
        <v>-17.579999999999998</v>
      </c>
      <c r="AF594" s="15">
        <v>-14.5</v>
      </c>
      <c r="AG594" s="15">
        <v>-27.3</v>
      </c>
      <c r="AH594" s="15">
        <v>-14.5</v>
      </c>
      <c r="AI594" s="15">
        <v>-19.670000000000002</v>
      </c>
      <c r="AJ594" s="15">
        <v>-32.83</v>
      </c>
      <c r="AK594" s="15">
        <v>-19.670000000000002</v>
      </c>
      <c r="AL594" s="15">
        <v>0.05</v>
      </c>
      <c r="AM594" s="15">
        <v>324.64</v>
      </c>
      <c r="AN594" s="15"/>
      <c r="AO594" s="16">
        <v>-216250</v>
      </c>
      <c r="AP594" s="16">
        <v>-216837.7</v>
      </c>
      <c r="AQ594" s="16">
        <v>-216837.7</v>
      </c>
      <c r="AR594" s="15"/>
      <c r="AS594" s="15">
        <v>-58.19</v>
      </c>
      <c r="AT594" s="15">
        <v>-20.97</v>
      </c>
      <c r="AU594" s="15"/>
      <c r="AV594" s="15"/>
      <c r="AW594" s="16">
        <v>370988</v>
      </c>
      <c r="AX594" s="16">
        <v>488278</v>
      </c>
      <c r="AZ594" s="6">
        <f>IF(D594&gt;0,H594/D594,0)</f>
        <v>0</v>
      </c>
      <c r="BA594" s="6">
        <f>AZ594*Q594</f>
        <v>0</v>
      </c>
      <c r="BB594" s="6">
        <f>IF(C594&gt;C$3054,C$3054,IF(C594&lt;C$3053,C$3053,C594))</f>
        <v>0</v>
      </c>
      <c r="BC594" s="6">
        <f>IF(BB594&gt;0,(D594/15)-BB594,0)</f>
        <v>0</v>
      </c>
      <c r="BD594" s="6">
        <f>BC594/BC$3049</f>
        <v>0</v>
      </c>
      <c r="BE594" s="15">
        <f>IF(AU594&gt;AU$3054,AU$3054,IF(AU594&lt;AU$3053,AU$3053,AU594))</f>
        <v>0</v>
      </c>
      <c r="BF594" s="15">
        <f>IF(I594&gt;I$3054,I$3054,IF(I594&lt;I$3053,I$3053,I594))</f>
        <v>0</v>
      </c>
      <c r="BG594" s="6">
        <f>IF(BE594&gt;0, BF594/BE594,0)</f>
        <v>0</v>
      </c>
      <c r="BH594" s="26">
        <f>BG594/BG$3049</f>
        <v>0</v>
      </c>
      <c r="BI594" s="26">
        <f>IF(AV594&gt;AV$3054,AV$3054,IF(AV594&lt;AV$3053,AV$3053,AV594))</f>
        <v>0</v>
      </c>
      <c r="BJ594" s="6">
        <f>IF(BI594&gt;0, BF594/BI594,0)</f>
        <v>0</v>
      </c>
      <c r="BK594" s="26">
        <f>BJ594/BJ$3049</f>
        <v>0</v>
      </c>
      <c r="BL594" s="6">
        <f>IF(_xlfn.NUMBERVALUE(AL594),IF(ABS(AL594)&lt;1,1-ABS(AL594),0),0)</f>
        <v>0.95</v>
      </c>
      <c r="BM594" s="6">
        <f>IF(F594&gt;F$3054,F$3054,IF(F594&lt;F$3053,F$3053,F594))</f>
        <v>150</v>
      </c>
      <c r="BN594" s="6">
        <f>IF(BM594&gt;0, BM594/BM$3049, BM594/BM$3050*-1)</f>
        <v>0.18949741831787276</v>
      </c>
      <c r="BO594" s="6">
        <f>IF(O594&gt;O$3054,O$3054,IF(O594&lt;O$3053,O$3053,O594))</f>
        <v>0</v>
      </c>
      <c r="BP594" s="26">
        <f>BO594/BO$3049</f>
        <v>0</v>
      </c>
      <c r="BQ594" s="26">
        <f>IF(OR(BD594=0, BH594=0,BN594=0,BP594=0), 0,BD594+BH594+BK594+BL594+BN594+BP594)</f>
        <v>0</v>
      </c>
      <c r="BR594" s="6">
        <f>IF(D594&gt;0,C594/D594,0)</f>
        <v>0</v>
      </c>
    </row>
    <row r="595" spans="1:70" x14ac:dyDescent="0.2">
      <c r="A595" s="15" t="s">
        <v>1490</v>
      </c>
      <c r="B595" s="15" t="s">
        <v>1491</v>
      </c>
      <c r="C595" s="15">
        <v>-0.05</v>
      </c>
      <c r="D595" s="15">
        <v>0.03</v>
      </c>
      <c r="E595" s="15">
        <v>0.01</v>
      </c>
      <c r="F595" s="15">
        <v>-50</v>
      </c>
      <c r="G595" s="15">
        <v>0.42</v>
      </c>
      <c r="H595" s="21">
        <v>1760000</v>
      </c>
      <c r="I595" s="15"/>
      <c r="J595" s="15">
        <v>0</v>
      </c>
      <c r="K595" s="15"/>
      <c r="L595" s="15">
        <v>0</v>
      </c>
      <c r="M595" s="15"/>
      <c r="N595" s="15">
        <v>0</v>
      </c>
      <c r="O595" s="15"/>
      <c r="P595" s="15"/>
      <c r="Q595" s="15">
        <v>0.01</v>
      </c>
      <c r="R595" s="15">
        <v>0</v>
      </c>
      <c r="S595" s="15">
        <v>2.58</v>
      </c>
      <c r="T595" s="15">
        <v>0</v>
      </c>
      <c r="U595" s="15">
        <v>0</v>
      </c>
      <c r="V595" s="15">
        <v>0</v>
      </c>
      <c r="W595" s="15">
        <v>0</v>
      </c>
      <c r="X595" s="15">
        <v>0</v>
      </c>
      <c r="Y595" s="15">
        <v>0</v>
      </c>
      <c r="Z595" s="15">
        <v>0</v>
      </c>
      <c r="AA595" s="15">
        <v>0</v>
      </c>
      <c r="AB595" s="15">
        <v>-28.79</v>
      </c>
      <c r="AC595" s="15">
        <v>-124.15</v>
      </c>
      <c r="AD595" s="15">
        <v>-30.97</v>
      </c>
      <c r="AE595" s="15">
        <v>-124.15</v>
      </c>
      <c r="AF595" s="15">
        <v>-118.87</v>
      </c>
      <c r="AG595" s="15">
        <v>-30.06</v>
      </c>
      <c r="AH595" s="15">
        <v>-118.87</v>
      </c>
      <c r="AI595" s="15">
        <v>-124.97</v>
      </c>
      <c r="AJ595" s="15">
        <v>-31.06</v>
      </c>
      <c r="AK595" s="15">
        <v>-124.97</v>
      </c>
      <c r="AL595" s="15">
        <v>1.1499999999999999</v>
      </c>
      <c r="AM595" s="15">
        <v>168.71</v>
      </c>
      <c r="AN595" s="15"/>
      <c r="AO595" s="16">
        <v>-1060.8399999999999</v>
      </c>
      <c r="AP595" s="16">
        <v>-8424.18</v>
      </c>
      <c r="AQ595" s="16">
        <v>-8465.41</v>
      </c>
      <c r="AR595" s="15"/>
      <c r="AS595" s="15">
        <v>85.66</v>
      </c>
      <c r="AT595" s="15">
        <v>-24.31</v>
      </c>
      <c r="AU595" s="15"/>
      <c r="AV595" s="15"/>
      <c r="AW595" s="15">
        <v>0</v>
      </c>
      <c r="AX595" s="15"/>
      <c r="AZ595" s="6">
        <f>IF(D595&gt;0,H595/D595,0)</f>
        <v>58666666.666666672</v>
      </c>
      <c r="BA595" s="6">
        <f>AZ595*Q595</f>
        <v>586666.66666666674</v>
      </c>
      <c r="BB595" s="6">
        <f>IF(C595&gt;C$3054,C$3054,IF(C595&lt;C$3053,C$3053,C595))</f>
        <v>-0.05</v>
      </c>
      <c r="BC595" s="6">
        <f>IF(BB595&gt;0,(D595/15)-BB595,0)</f>
        <v>0</v>
      </c>
      <c r="BD595" s="6">
        <f>BC595/BC$3049</f>
        <v>0</v>
      </c>
      <c r="BE595" s="15">
        <f>IF(AU595&gt;AU$3054,AU$3054,IF(AU595&lt;AU$3053,AU$3053,AU595))</f>
        <v>0</v>
      </c>
      <c r="BF595" s="15">
        <f>IF(I595&gt;I$3054,I$3054,IF(I595&lt;I$3053,I$3053,I595))</f>
        <v>0</v>
      </c>
      <c r="BG595" s="6">
        <f>IF(BE595&gt;0, BF595/BE595,0)</f>
        <v>0</v>
      </c>
      <c r="BH595" s="26">
        <f>BG595/BG$3049</f>
        <v>0</v>
      </c>
      <c r="BI595" s="26">
        <f>IF(AV595&gt;AV$3054,AV$3054,IF(AV595&lt;AV$3053,AV$3053,AV595))</f>
        <v>0</v>
      </c>
      <c r="BJ595" s="6">
        <f>IF(BI595&gt;0, BF595/BI595,0)</f>
        <v>0</v>
      </c>
      <c r="BK595" s="26">
        <f>BJ595/BJ$3049</f>
        <v>0</v>
      </c>
      <c r="BL595" s="6">
        <f>IF(_xlfn.NUMBERVALUE(AL595),IF(ABS(AL595)&lt;1,1-ABS(AL595),0),0)</f>
        <v>0</v>
      </c>
      <c r="BM595" s="6">
        <f>IF(F595&gt;F$3054,F$3054,IF(F595&lt;F$3053,F$3053,F595))</f>
        <v>-50</v>
      </c>
      <c r="BN595" s="6">
        <f>IF(BM595&gt;0, BM595/BM$3049, BM595/BM$3050*-1)</f>
        <v>-0.50271465915946112</v>
      </c>
      <c r="BO595" s="6">
        <f>IF(O595&gt;O$3054,O$3054,IF(O595&lt;O$3053,O$3053,O595))</f>
        <v>0</v>
      </c>
      <c r="BP595" s="26">
        <f>BO595/BO$3049</f>
        <v>0</v>
      </c>
      <c r="BQ595" s="26">
        <f>IF(OR(BD595=0, BH595=0,BN595=0,BP595=0), 0,BD595+BH595+BK595+BL595+BN595+BP595)</f>
        <v>0</v>
      </c>
      <c r="BR595" s="6">
        <f>IF(D595&gt;0,C595/D595,0)</f>
        <v>-1.6666666666666667</v>
      </c>
    </row>
    <row r="596" spans="1:70" x14ac:dyDescent="0.2">
      <c r="A596" s="15" t="s">
        <v>1492</v>
      </c>
      <c r="B596" s="15" t="s">
        <v>1491</v>
      </c>
      <c r="C596" s="15"/>
      <c r="D596" s="15"/>
      <c r="E596" s="15"/>
      <c r="F596" s="15"/>
      <c r="G596" s="15"/>
      <c r="H596" s="21"/>
      <c r="I596" s="15"/>
      <c r="J596" s="15"/>
      <c r="K596" s="15"/>
      <c r="L596" s="15"/>
      <c r="M596" s="15"/>
      <c r="N596" s="15"/>
      <c r="O596" s="15"/>
      <c r="P596" s="15"/>
      <c r="Q596" s="15"/>
      <c r="R596" s="15"/>
      <c r="S596" s="15">
        <v>2.58</v>
      </c>
      <c r="T596" s="15">
        <v>0</v>
      </c>
      <c r="U596" s="15">
        <v>0</v>
      </c>
      <c r="V596" s="15">
        <v>0</v>
      </c>
      <c r="W596" s="15">
        <v>0</v>
      </c>
      <c r="X596" s="15">
        <v>0</v>
      </c>
      <c r="Y596" s="15">
        <v>0</v>
      </c>
      <c r="Z596" s="15">
        <v>0</v>
      </c>
      <c r="AA596" s="15">
        <v>0</v>
      </c>
      <c r="AB596" s="15">
        <v>-28.79</v>
      </c>
      <c r="AC596" s="15">
        <v>-124.15</v>
      </c>
      <c r="AD596" s="15">
        <v>-30.97</v>
      </c>
      <c r="AE596" s="15">
        <v>-124.15</v>
      </c>
      <c r="AF596" s="15">
        <v>-118.87</v>
      </c>
      <c r="AG596" s="15">
        <v>-30.06</v>
      </c>
      <c r="AH596" s="15">
        <v>-118.87</v>
      </c>
      <c r="AI596" s="15">
        <v>-124.97</v>
      </c>
      <c r="AJ596" s="15">
        <v>-31.06</v>
      </c>
      <c r="AK596" s="15">
        <v>-124.97</v>
      </c>
      <c r="AL596" s="15"/>
      <c r="AM596" s="15">
        <v>1.77</v>
      </c>
      <c r="AN596" s="15"/>
      <c r="AO596" s="16">
        <v>-1060.8399999999999</v>
      </c>
      <c r="AP596" s="16">
        <v>-8424.18</v>
      </c>
      <c r="AQ596" s="16">
        <v>-8465.41</v>
      </c>
      <c r="AR596" s="15"/>
      <c r="AS596" s="15">
        <v>85.66</v>
      </c>
      <c r="AT596" s="15">
        <v>-24.31</v>
      </c>
      <c r="AU596" s="15"/>
      <c r="AV596" s="15"/>
      <c r="AW596" s="15"/>
      <c r="AX596" s="15"/>
      <c r="AZ596" s="6">
        <f>IF(D596&gt;0,H596/D596,0)</f>
        <v>0</v>
      </c>
      <c r="BA596" s="6">
        <f>AZ596*Q596</f>
        <v>0</v>
      </c>
      <c r="BB596" s="6">
        <f>IF(C596&gt;C$3054,C$3054,IF(C596&lt;C$3053,C$3053,C596))</f>
        <v>0</v>
      </c>
      <c r="BC596" s="6">
        <f>IF(BB596&gt;0,(D596/15)-BB596,0)</f>
        <v>0</v>
      </c>
      <c r="BD596" s="6">
        <f>BC596/BC$3049</f>
        <v>0</v>
      </c>
      <c r="BE596" s="15">
        <f>IF(AU596&gt;AU$3054,AU$3054,IF(AU596&lt;AU$3053,AU$3053,AU596))</f>
        <v>0</v>
      </c>
      <c r="BF596" s="15">
        <f>IF(I596&gt;I$3054,I$3054,IF(I596&lt;I$3053,I$3053,I596))</f>
        <v>0</v>
      </c>
      <c r="BG596" s="6">
        <f>IF(BE596&gt;0, BF596/BE596,0)</f>
        <v>0</v>
      </c>
      <c r="BH596" s="26">
        <f>BG596/BG$3049</f>
        <v>0</v>
      </c>
      <c r="BI596" s="26">
        <f>IF(AV596&gt;AV$3054,AV$3054,IF(AV596&lt;AV$3053,AV$3053,AV596))</f>
        <v>0</v>
      </c>
      <c r="BJ596" s="6">
        <f>IF(BI596&gt;0, BF596/BI596,0)</f>
        <v>0</v>
      </c>
      <c r="BK596" s="26">
        <f>BJ596/BJ$3049</f>
        <v>0</v>
      </c>
      <c r="BL596" s="6">
        <f>IF(_xlfn.NUMBERVALUE(AL596),IF(ABS(AL596)&lt;1,1-ABS(AL596),0),0)</f>
        <v>0</v>
      </c>
      <c r="BM596" s="6">
        <f>IF(F596&gt;F$3054,F$3054,IF(F596&lt;F$3053,F$3053,F596))</f>
        <v>0</v>
      </c>
      <c r="BN596" s="6">
        <f>IF(BM596&gt;0, BM596/BM$3049, BM596/BM$3050*-1)</f>
        <v>0</v>
      </c>
      <c r="BO596" s="6">
        <f>IF(O596&gt;O$3054,O$3054,IF(O596&lt;O$3053,O$3053,O596))</f>
        <v>0</v>
      </c>
      <c r="BP596" s="26">
        <f>BO596/BO$3049</f>
        <v>0</v>
      </c>
      <c r="BQ596" s="26">
        <f>IF(OR(BD596=0, BH596=0,BN596=0,BP596=0), 0,BD596+BH596+BK596+BL596+BN596+BP596)</f>
        <v>0</v>
      </c>
      <c r="BR596" s="6">
        <f>IF(D596&gt;0,C596/D596,0)</f>
        <v>0</v>
      </c>
    </row>
    <row r="597" spans="1:70" x14ac:dyDescent="0.2">
      <c r="A597" s="15" t="s">
        <v>1509</v>
      </c>
      <c r="B597" s="15" t="s">
        <v>1510</v>
      </c>
      <c r="C597" s="15">
        <v>-0.01</v>
      </c>
      <c r="D597" s="15">
        <v>0</v>
      </c>
      <c r="E597" s="15"/>
      <c r="F597" s="15"/>
      <c r="G597" s="15">
        <v>0.67</v>
      </c>
      <c r="H597" s="21"/>
      <c r="I597" s="15"/>
      <c r="J597" s="15">
        <v>0</v>
      </c>
      <c r="K597" s="15"/>
      <c r="L597" s="15">
        <v>0</v>
      </c>
      <c r="M597" s="15"/>
      <c r="N597" s="15">
        <v>0</v>
      </c>
      <c r="O597" s="15"/>
      <c r="P597" s="15"/>
      <c r="Q597" s="15">
        <v>0.03</v>
      </c>
      <c r="R597" s="15">
        <v>0.01</v>
      </c>
      <c r="S597" s="15">
        <v>7.6</v>
      </c>
      <c r="T597" s="15">
        <v>0</v>
      </c>
      <c r="U597" s="15">
        <v>0</v>
      </c>
      <c r="V597" s="15">
        <v>0</v>
      </c>
      <c r="W597" s="15">
        <v>0</v>
      </c>
      <c r="X597" s="15">
        <v>0</v>
      </c>
      <c r="Y597" s="15">
        <v>0</v>
      </c>
      <c r="Z597" s="15">
        <v>0</v>
      </c>
      <c r="AA597" s="15">
        <v>0</v>
      </c>
      <c r="AB597" s="15"/>
      <c r="AC597" s="15">
        <v>-41.63</v>
      </c>
      <c r="AD597" s="15">
        <v>-47.72</v>
      </c>
      <c r="AE597" s="15">
        <v>-41.63</v>
      </c>
      <c r="AF597" s="15">
        <v>-37.520000000000003</v>
      </c>
      <c r="AG597" s="15">
        <v>-43.19</v>
      </c>
      <c r="AH597" s="15">
        <v>-37.520000000000003</v>
      </c>
      <c r="AI597" s="15">
        <v>-57.45</v>
      </c>
      <c r="AJ597" s="15">
        <v>-57.52</v>
      </c>
      <c r="AK597" s="15">
        <v>-57.45</v>
      </c>
      <c r="AL597" s="15"/>
      <c r="AM597" s="15">
        <v>17.43</v>
      </c>
      <c r="AN597" s="15"/>
      <c r="AO597" s="16">
        <v>-23395.75</v>
      </c>
      <c r="AP597" s="16">
        <v>-40526.300000000003</v>
      </c>
      <c r="AQ597" s="16">
        <v>-34711.440000000002</v>
      </c>
      <c r="AR597" s="15"/>
      <c r="AS597" s="15">
        <v>9.94</v>
      </c>
      <c r="AT597" s="15"/>
      <c r="AU597" s="15"/>
      <c r="AV597" s="15"/>
      <c r="AW597" s="15">
        <v>0</v>
      </c>
      <c r="AX597" s="15"/>
      <c r="AZ597" s="6">
        <f>IF(D597&gt;0,H597/D597,0)</f>
        <v>0</v>
      </c>
      <c r="BA597" s="6">
        <f>AZ597*Q597</f>
        <v>0</v>
      </c>
      <c r="BB597" s="6">
        <f>IF(C597&gt;C$3054,C$3054,IF(C597&lt;C$3053,C$3053,C597))</f>
        <v>-0.01</v>
      </c>
      <c r="BC597" s="6">
        <f>IF(BB597&gt;0,(D597/15)-BB597,0)</f>
        <v>0</v>
      </c>
      <c r="BD597" s="6">
        <f>BC597/BC$3049</f>
        <v>0</v>
      </c>
      <c r="BE597" s="15">
        <f>IF(AU597&gt;AU$3054,AU$3054,IF(AU597&lt;AU$3053,AU$3053,AU597))</f>
        <v>0</v>
      </c>
      <c r="BF597" s="15">
        <f>IF(I597&gt;I$3054,I$3054,IF(I597&lt;I$3053,I$3053,I597))</f>
        <v>0</v>
      </c>
      <c r="BG597" s="6">
        <f>IF(BE597&gt;0, BF597/BE597,0)</f>
        <v>0</v>
      </c>
      <c r="BH597" s="26">
        <f>BG597/BG$3049</f>
        <v>0</v>
      </c>
      <c r="BI597" s="26">
        <f>IF(AV597&gt;AV$3054,AV$3054,IF(AV597&lt;AV$3053,AV$3053,AV597))</f>
        <v>0</v>
      </c>
      <c r="BJ597" s="6">
        <f>IF(BI597&gt;0, BF597/BI597,0)</f>
        <v>0</v>
      </c>
      <c r="BK597" s="26">
        <f>BJ597/BJ$3049</f>
        <v>0</v>
      </c>
      <c r="BL597" s="6">
        <f>IF(_xlfn.NUMBERVALUE(AL597),IF(ABS(AL597)&lt;1,1-ABS(AL597),0),0)</f>
        <v>0</v>
      </c>
      <c r="BM597" s="6">
        <f>IF(F597&gt;F$3054,F$3054,IF(F597&lt;F$3053,F$3053,F597))</f>
        <v>0</v>
      </c>
      <c r="BN597" s="6">
        <f>IF(BM597&gt;0, BM597/BM$3049, BM597/BM$3050*-1)</f>
        <v>0</v>
      </c>
      <c r="BO597" s="6">
        <f>IF(O597&gt;O$3054,O$3054,IF(O597&lt;O$3053,O$3053,O597))</f>
        <v>0</v>
      </c>
      <c r="BP597" s="26">
        <f>BO597/BO$3049</f>
        <v>0</v>
      </c>
      <c r="BQ597" s="26">
        <f>IF(OR(BD597=0, BH597=0,BN597=0,BP597=0), 0,BD597+BH597+BK597+BL597+BN597+BP597)</f>
        <v>0</v>
      </c>
      <c r="BR597" s="6">
        <f>IF(D597&gt;0,C597/D597,0)</f>
        <v>0</v>
      </c>
    </row>
    <row r="598" spans="1:70" x14ac:dyDescent="0.2">
      <c r="A598" s="15" t="s">
        <v>1653</v>
      </c>
      <c r="B598" s="15" t="s">
        <v>1654</v>
      </c>
      <c r="C598" s="15">
        <v>-0.3</v>
      </c>
      <c r="D598" s="15">
        <v>0.6</v>
      </c>
      <c r="E598" s="15"/>
      <c r="F598" s="15"/>
      <c r="G598" s="15">
        <v>2.54</v>
      </c>
      <c r="H598" s="21">
        <v>29330000</v>
      </c>
      <c r="I598" s="15"/>
      <c r="J598" s="15">
        <v>0</v>
      </c>
      <c r="K598" s="15"/>
      <c r="L598" s="15">
        <v>0</v>
      </c>
      <c r="M598" s="15"/>
      <c r="N598" s="15">
        <v>0</v>
      </c>
      <c r="O598" s="15"/>
      <c r="P598" s="15"/>
      <c r="Q598" s="15">
        <v>0.24</v>
      </c>
      <c r="R598" s="15">
        <v>0.23</v>
      </c>
      <c r="S598" s="15">
        <v>22.82</v>
      </c>
      <c r="T598" s="15">
        <v>0</v>
      </c>
      <c r="U598" s="15">
        <v>0</v>
      </c>
      <c r="V598" s="15">
        <v>0</v>
      </c>
      <c r="W598" s="15">
        <v>0</v>
      </c>
      <c r="X598" s="15">
        <v>0</v>
      </c>
      <c r="Y598" s="15">
        <v>0</v>
      </c>
      <c r="Z598" s="15">
        <v>0</v>
      </c>
      <c r="AA598" s="15">
        <v>0</v>
      </c>
      <c r="AB598" s="15"/>
      <c r="AC598" s="15"/>
      <c r="AD598" s="15"/>
      <c r="AE598" s="15">
        <v>-128.05000000000001</v>
      </c>
      <c r="AF598" s="15"/>
      <c r="AG598" s="15"/>
      <c r="AH598" s="15">
        <v>-115.33</v>
      </c>
      <c r="AI598" s="15"/>
      <c r="AJ598" s="15"/>
      <c r="AK598" s="15">
        <v>-128.05000000000001</v>
      </c>
      <c r="AL598" s="15"/>
      <c r="AM598" s="15">
        <v>3.07</v>
      </c>
      <c r="AN598" s="15"/>
      <c r="AO598" s="16">
        <v>-4100</v>
      </c>
      <c r="AP598" s="16">
        <v>-4252.78</v>
      </c>
      <c r="AQ598" s="16">
        <v>-4252.78</v>
      </c>
      <c r="AR598" s="15"/>
      <c r="AS598" s="15"/>
      <c r="AT598" s="15"/>
      <c r="AU598" s="15"/>
      <c r="AV598" s="15"/>
      <c r="AW598" s="16">
        <v>27181</v>
      </c>
      <c r="AX598" s="16">
        <v>41955</v>
      </c>
      <c r="AZ598" s="6">
        <f>IF(D598&gt;0,H598/D598,0)</f>
        <v>48883333.333333336</v>
      </c>
      <c r="BA598" s="6">
        <f>AZ598*Q598</f>
        <v>11732000</v>
      </c>
      <c r="BB598" s="6">
        <f>IF(C598&gt;C$3054,C$3054,IF(C598&lt;C$3053,C$3053,C598))</f>
        <v>-0.3</v>
      </c>
      <c r="BC598" s="6">
        <f>IF(BB598&gt;0,(D598/15)-BB598,0)</f>
        <v>0</v>
      </c>
      <c r="BD598" s="6">
        <f>BC598/BC$3049</f>
        <v>0</v>
      </c>
      <c r="BE598" s="15">
        <f>IF(AU598&gt;AU$3054,AU$3054,IF(AU598&lt;AU$3053,AU$3053,AU598))</f>
        <v>0</v>
      </c>
      <c r="BF598" s="15">
        <f>IF(I598&gt;I$3054,I$3054,IF(I598&lt;I$3053,I$3053,I598))</f>
        <v>0</v>
      </c>
      <c r="BG598" s="6">
        <f>IF(BE598&gt;0, BF598/BE598,0)</f>
        <v>0</v>
      </c>
      <c r="BH598" s="26">
        <f>BG598/BG$3049</f>
        <v>0</v>
      </c>
      <c r="BI598" s="26">
        <f>IF(AV598&gt;AV$3054,AV$3054,IF(AV598&lt;AV$3053,AV$3053,AV598))</f>
        <v>0</v>
      </c>
      <c r="BJ598" s="6">
        <f>IF(BI598&gt;0, BF598/BI598,0)</f>
        <v>0</v>
      </c>
      <c r="BK598" s="26">
        <f>BJ598/BJ$3049</f>
        <v>0</v>
      </c>
      <c r="BL598" s="6">
        <f>IF(_xlfn.NUMBERVALUE(AL598),IF(ABS(AL598)&lt;1,1-ABS(AL598),0),0)</f>
        <v>0</v>
      </c>
      <c r="BM598" s="6">
        <f>IF(F598&gt;F$3054,F$3054,IF(F598&lt;F$3053,F$3053,F598))</f>
        <v>0</v>
      </c>
      <c r="BN598" s="6">
        <f>IF(BM598&gt;0, BM598/BM$3049, BM598/BM$3050*-1)</f>
        <v>0</v>
      </c>
      <c r="BO598" s="6">
        <f>IF(O598&gt;O$3054,O$3054,IF(O598&lt;O$3053,O$3053,O598))</f>
        <v>0</v>
      </c>
      <c r="BP598" s="26">
        <f>BO598/BO$3049</f>
        <v>0</v>
      </c>
      <c r="BQ598" s="26">
        <f>IF(OR(BD598=0, BH598=0,BN598=0,BP598=0), 0,BD598+BH598+BK598+BL598+BN598+BP598)</f>
        <v>0</v>
      </c>
      <c r="BR598" s="6">
        <f>IF(D598&gt;0,C598/D598,0)</f>
        <v>-0.5</v>
      </c>
    </row>
    <row r="599" spans="1:70" x14ac:dyDescent="0.2">
      <c r="A599" s="15" t="s">
        <v>1796</v>
      </c>
      <c r="B599" s="15" t="s">
        <v>1797</v>
      </c>
      <c r="C599" s="15">
        <v>0</v>
      </c>
      <c r="D599" s="15">
        <v>0</v>
      </c>
      <c r="E599" s="15"/>
      <c r="F599" s="15"/>
      <c r="G599" s="15"/>
      <c r="H599" s="21">
        <v>1580000</v>
      </c>
      <c r="I599" s="15"/>
      <c r="J599" s="15">
        <v>0</v>
      </c>
      <c r="K599" s="15"/>
      <c r="L599" s="15">
        <v>0</v>
      </c>
      <c r="M599" s="15"/>
      <c r="N599" s="15">
        <v>0</v>
      </c>
      <c r="O599" s="15"/>
      <c r="P599" s="15"/>
      <c r="Q599" s="15">
        <v>0</v>
      </c>
      <c r="R599" s="15">
        <v>0</v>
      </c>
      <c r="S599" s="15">
        <v>1.1399999999999999</v>
      </c>
      <c r="T599" s="15">
        <v>0</v>
      </c>
      <c r="U599" s="15">
        <v>0</v>
      </c>
      <c r="V599" s="15">
        <v>72.19</v>
      </c>
      <c r="W599" s="15">
        <v>72.19</v>
      </c>
      <c r="X599" s="15">
        <v>0</v>
      </c>
      <c r="Y599" s="15">
        <v>0</v>
      </c>
      <c r="Z599" s="15">
        <v>590.76</v>
      </c>
      <c r="AA599" s="15">
        <v>590.76</v>
      </c>
      <c r="AB599" s="15">
        <v>-0.42</v>
      </c>
      <c r="AC599" s="15">
        <v>-23.71</v>
      </c>
      <c r="AD599" s="15">
        <v>-29.89</v>
      </c>
      <c r="AE599" s="15">
        <v>-23.71</v>
      </c>
      <c r="AF599" s="15">
        <v>-7.95</v>
      </c>
      <c r="AG599" s="15">
        <v>-20.52</v>
      </c>
      <c r="AH599" s="15">
        <v>-7.95</v>
      </c>
      <c r="AI599" s="15">
        <v>-137.78</v>
      </c>
      <c r="AJ599" s="15">
        <v>-61.11</v>
      </c>
      <c r="AK599" s="15">
        <v>-137.78</v>
      </c>
      <c r="AL599" s="15"/>
      <c r="AM599" s="16">
        <v>1341.14</v>
      </c>
      <c r="AN599" s="15"/>
      <c r="AO599" s="15"/>
      <c r="AP599" s="15"/>
      <c r="AQ599" s="15"/>
      <c r="AR599" s="15"/>
      <c r="AS599" s="15"/>
      <c r="AT599" s="15"/>
      <c r="AU599" s="15"/>
      <c r="AV599" s="15"/>
      <c r="AW599" s="15">
        <v>0</v>
      </c>
      <c r="AX599" s="15"/>
      <c r="AZ599" s="6">
        <f>IF(D599&gt;0,H599/D599,0)</f>
        <v>0</v>
      </c>
      <c r="BA599" s="6">
        <f>AZ599*Q599</f>
        <v>0</v>
      </c>
      <c r="BB599" s="6">
        <f>IF(C599&gt;C$3054,C$3054,IF(C599&lt;C$3053,C$3053,C599))</f>
        <v>0</v>
      </c>
      <c r="BC599" s="6">
        <f>IF(BB599&gt;0,(D599/15)-BB599,0)</f>
        <v>0</v>
      </c>
      <c r="BD599" s="6">
        <f>BC599/BC$3049</f>
        <v>0</v>
      </c>
      <c r="BE599" s="15">
        <f>IF(AU599&gt;AU$3054,AU$3054,IF(AU599&lt;AU$3053,AU$3053,AU599))</f>
        <v>0</v>
      </c>
      <c r="BF599" s="15">
        <f>IF(I599&gt;I$3054,I$3054,IF(I599&lt;I$3053,I$3053,I599))</f>
        <v>0</v>
      </c>
      <c r="BG599" s="6">
        <f>IF(BE599&gt;0, BF599/BE599,0)</f>
        <v>0</v>
      </c>
      <c r="BH599" s="26">
        <f>BG599/BG$3049</f>
        <v>0</v>
      </c>
      <c r="BI599" s="26">
        <f>IF(AV599&gt;AV$3054,AV$3054,IF(AV599&lt;AV$3053,AV$3053,AV599))</f>
        <v>0</v>
      </c>
      <c r="BJ599" s="6">
        <f>IF(BI599&gt;0, BF599/BI599,0)</f>
        <v>0</v>
      </c>
      <c r="BK599" s="26">
        <f>BJ599/BJ$3049</f>
        <v>0</v>
      </c>
      <c r="BL599" s="6">
        <f>IF(_xlfn.NUMBERVALUE(AL599),IF(ABS(AL599)&lt;1,1-ABS(AL599),0),0)</f>
        <v>0</v>
      </c>
      <c r="BM599" s="6">
        <f>IF(F599&gt;F$3054,F$3054,IF(F599&lt;F$3053,F$3053,F599))</f>
        <v>0</v>
      </c>
      <c r="BN599" s="6">
        <f>IF(BM599&gt;0, BM599/BM$3049, BM599/BM$3050*-1)</f>
        <v>0</v>
      </c>
      <c r="BO599" s="6">
        <f>IF(O599&gt;O$3054,O$3054,IF(O599&lt;O$3053,O$3053,O599))</f>
        <v>0</v>
      </c>
      <c r="BP599" s="26">
        <f>BO599/BO$3049</f>
        <v>0</v>
      </c>
      <c r="BQ599" s="26">
        <f>IF(OR(BD599=0, BH599=0,BN599=0,BP599=0), 0,BD599+BH599+BK599+BL599+BN599+BP599)</f>
        <v>0</v>
      </c>
      <c r="BR599" s="6">
        <f>IF(D599&gt;0,C599/D599,0)</f>
        <v>0</v>
      </c>
    </row>
    <row r="600" spans="1:70" x14ac:dyDescent="0.2">
      <c r="A600" s="15" t="s">
        <v>1552</v>
      </c>
      <c r="B600" s="15" t="s">
        <v>1553</v>
      </c>
      <c r="C600" s="15">
        <v>0</v>
      </c>
      <c r="D600" s="15">
        <v>0.08</v>
      </c>
      <c r="E600" s="15">
        <v>0.04</v>
      </c>
      <c r="F600" s="15">
        <v>67.44</v>
      </c>
      <c r="G600" s="15">
        <v>1.5</v>
      </c>
      <c r="H600" s="21">
        <v>172120000</v>
      </c>
      <c r="I600" s="15"/>
      <c r="J600" s="15">
        <v>0</v>
      </c>
      <c r="K600" s="15"/>
      <c r="L600" s="15">
        <v>0</v>
      </c>
      <c r="M600" s="15"/>
      <c r="N600" s="15">
        <v>0</v>
      </c>
      <c r="O600" s="15"/>
      <c r="P600" s="15"/>
      <c r="Q600" s="15">
        <v>0.05</v>
      </c>
      <c r="R600" s="15">
        <v>0</v>
      </c>
      <c r="S600" s="15">
        <v>2.87</v>
      </c>
      <c r="T600" s="15">
        <v>3.33</v>
      </c>
      <c r="U600" s="15">
        <v>3.33</v>
      </c>
      <c r="V600" s="15">
        <v>3.33</v>
      </c>
      <c r="W600" s="15">
        <v>3.33</v>
      </c>
      <c r="X600" s="15">
        <v>3.57</v>
      </c>
      <c r="Y600" s="15">
        <v>3.57</v>
      </c>
      <c r="Z600" s="15">
        <v>3.57</v>
      </c>
      <c r="AA600" s="15">
        <v>3.57</v>
      </c>
      <c r="AB600" s="15">
        <v>-6.91</v>
      </c>
      <c r="AC600" s="15">
        <v>-6.49</v>
      </c>
      <c r="AD600" s="15">
        <v>-5.19</v>
      </c>
      <c r="AE600" s="15">
        <v>-6.49</v>
      </c>
      <c r="AF600" s="15">
        <v>-6.34</v>
      </c>
      <c r="AG600" s="15">
        <v>-5.05</v>
      </c>
      <c r="AH600" s="15">
        <v>-6.34</v>
      </c>
      <c r="AI600" s="15">
        <v>-6.75</v>
      </c>
      <c r="AJ600" s="15">
        <v>-5.31</v>
      </c>
      <c r="AK600" s="15">
        <v>-6.75</v>
      </c>
      <c r="AL600" s="15">
        <v>1.08</v>
      </c>
      <c r="AM600" s="16">
        <v>2293.8000000000002</v>
      </c>
      <c r="AN600" s="15"/>
      <c r="AO600" s="15">
        <v>-501.36</v>
      </c>
      <c r="AP600" s="15">
        <v>-512.16999999999996</v>
      </c>
      <c r="AQ600" s="15">
        <v>-586.19000000000005</v>
      </c>
      <c r="AR600" s="15"/>
      <c r="AS600" s="15">
        <v>33.31</v>
      </c>
      <c r="AT600" s="15">
        <v>-4.66</v>
      </c>
      <c r="AU600" s="15"/>
      <c r="AV600" s="15"/>
      <c r="AW600" s="15">
        <v>4040000</v>
      </c>
      <c r="AX600" s="15">
        <v>6010000</v>
      </c>
      <c r="AZ600" s="6">
        <f>IF(D600&gt;0,H600/D600,0)</f>
        <v>2151500000</v>
      </c>
      <c r="BA600" s="6">
        <f>AZ600*Q600</f>
        <v>107575000</v>
      </c>
      <c r="BB600" s="6">
        <f>IF(C600&gt;C$3054,C$3054,IF(C600&lt;C$3053,C$3053,C600))</f>
        <v>0</v>
      </c>
      <c r="BC600" s="6">
        <f>IF(BB600&gt;0,(D600/15)-BB600,0)</f>
        <v>0</v>
      </c>
      <c r="BD600" s="6">
        <f>BC600/BC$3049</f>
        <v>0</v>
      </c>
      <c r="BE600" s="15">
        <f>IF(AU600&gt;AU$3054,AU$3054,IF(AU600&lt;AU$3053,AU$3053,AU600))</f>
        <v>0</v>
      </c>
      <c r="BF600" s="15">
        <f>IF(I600&gt;I$3054,I$3054,IF(I600&lt;I$3053,I$3053,I600))</f>
        <v>0</v>
      </c>
      <c r="BG600" s="6">
        <f>IF(BE600&gt;0, BF600/BE600,0)</f>
        <v>0</v>
      </c>
      <c r="BH600" s="26">
        <f>BG600/BG$3049</f>
        <v>0</v>
      </c>
      <c r="BI600" s="26">
        <f>IF(AV600&gt;AV$3054,AV$3054,IF(AV600&lt;AV$3053,AV$3053,AV600))</f>
        <v>0</v>
      </c>
      <c r="BJ600" s="6">
        <f>IF(BI600&gt;0, BF600/BI600,0)</f>
        <v>0</v>
      </c>
      <c r="BK600" s="26">
        <f>BJ600/BJ$3049</f>
        <v>0</v>
      </c>
      <c r="BL600" s="6">
        <f>IF(_xlfn.NUMBERVALUE(AL600),IF(ABS(AL600)&lt;1,1-ABS(AL600),0),0)</f>
        <v>0</v>
      </c>
      <c r="BM600" s="6">
        <f>IF(F600&gt;F$3054,F$3054,IF(F600&lt;F$3053,F$3053,F600))</f>
        <v>67.44</v>
      </c>
      <c r="BN600" s="6">
        <f>IF(BM600&gt;0, BM600/BM$3049, BM600/BM$3050*-1)</f>
        <v>8.5198039275715579E-2</v>
      </c>
      <c r="BO600" s="6">
        <f>IF(O600&gt;O$3054,O$3054,IF(O600&lt;O$3053,O$3053,O600))</f>
        <v>0</v>
      </c>
      <c r="BP600" s="26">
        <f>BO600/BO$3049</f>
        <v>0</v>
      </c>
      <c r="BQ600" s="26">
        <f>IF(OR(BD600=0, BH600=0,BN600=0,BP600=0), 0,BD600+BH600+BK600+BL600+BN600+BP600)</f>
        <v>0</v>
      </c>
      <c r="BR600" s="6">
        <f>IF(D600&gt;0,C600/D600,0)</f>
        <v>0</v>
      </c>
    </row>
    <row r="601" spans="1:70" x14ac:dyDescent="0.2">
      <c r="A601" s="15" t="s">
        <v>1371</v>
      </c>
      <c r="B601" s="15" t="s">
        <v>1372</v>
      </c>
      <c r="C601" s="15"/>
      <c r="D601" s="15">
        <v>0</v>
      </c>
      <c r="E601" s="15"/>
      <c r="F601" s="15"/>
      <c r="G601" s="15"/>
      <c r="H601" s="21"/>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v>0</v>
      </c>
      <c r="AX601" s="15"/>
      <c r="AZ601" s="6">
        <f>IF(D601&gt;0,H601/D601,0)</f>
        <v>0</v>
      </c>
      <c r="BA601" s="6">
        <f>AZ601*Q601</f>
        <v>0</v>
      </c>
      <c r="BB601" s="6">
        <f>IF(C601&gt;C$3054,C$3054,IF(C601&lt;C$3053,C$3053,C601))</f>
        <v>0</v>
      </c>
      <c r="BC601" s="6">
        <f>IF(BB601&gt;0,(D601/15)-BB601,0)</f>
        <v>0</v>
      </c>
      <c r="BD601" s="6">
        <f>BC601/BC$3049</f>
        <v>0</v>
      </c>
      <c r="BE601" s="15">
        <f>IF(AU601&gt;AU$3054,AU$3054,IF(AU601&lt;AU$3053,AU$3053,AU601))</f>
        <v>0</v>
      </c>
      <c r="BF601" s="15">
        <f>IF(I601&gt;I$3054,I$3054,IF(I601&lt;I$3053,I$3053,I601))</f>
        <v>0</v>
      </c>
      <c r="BG601" s="6">
        <f>IF(BE601&gt;0, BF601/BE601,0)</f>
        <v>0</v>
      </c>
      <c r="BH601" s="26">
        <f>BG601/BG$3049</f>
        <v>0</v>
      </c>
      <c r="BI601" s="26">
        <f>IF(AV601&gt;AV$3054,AV$3054,IF(AV601&lt;AV$3053,AV$3053,AV601))</f>
        <v>0</v>
      </c>
      <c r="BJ601" s="6">
        <f>IF(BI601&gt;0, BF601/BI601,0)</f>
        <v>0</v>
      </c>
      <c r="BK601" s="26">
        <f>BJ601/BJ$3049</f>
        <v>0</v>
      </c>
      <c r="BL601" s="6">
        <f>IF(_xlfn.NUMBERVALUE(AL601),IF(ABS(AL601)&lt;1,1-ABS(AL601),0),0)</f>
        <v>0</v>
      </c>
      <c r="BM601" s="6">
        <f>IF(F601&gt;F$3054,F$3054,IF(F601&lt;F$3053,F$3053,F601))</f>
        <v>0</v>
      </c>
      <c r="BN601" s="6">
        <f>IF(BM601&gt;0, BM601/BM$3049, BM601/BM$3050*-1)</f>
        <v>0</v>
      </c>
      <c r="BO601" s="6">
        <f>IF(O601&gt;O$3054,O$3054,IF(O601&lt;O$3053,O$3053,O601))</f>
        <v>0</v>
      </c>
      <c r="BP601" s="26">
        <f>BO601/BO$3049</f>
        <v>0</v>
      </c>
      <c r="BQ601" s="26">
        <f>IF(OR(BD601=0, BH601=0,BN601=0,BP601=0), 0,BD601+BH601+BK601+BL601+BN601+BP601)</f>
        <v>0</v>
      </c>
      <c r="BR601" s="6">
        <f>IF(D601&gt;0,C601/D601,0)</f>
        <v>0</v>
      </c>
    </row>
    <row r="602" spans="1:70" x14ac:dyDescent="0.2">
      <c r="A602" s="15" t="s">
        <v>1825</v>
      </c>
      <c r="B602" s="15" t="s">
        <v>1826</v>
      </c>
      <c r="C602" s="15">
        <v>0</v>
      </c>
      <c r="D602" s="15">
        <v>0.01</v>
      </c>
      <c r="E602" s="15">
        <v>0.01</v>
      </c>
      <c r="F602" s="15">
        <v>83.33</v>
      </c>
      <c r="G602" s="15">
        <v>0.92</v>
      </c>
      <c r="H602" s="21">
        <v>2070000</v>
      </c>
      <c r="I602" s="15"/>
      <c r="J602" s="15">
        <v>0</v>
      </c>
      <c r="K602" s="15"/>
      <c r="L602" s="15">
        <v>0</v>
      </c>
      <c r="M602" s="15"/>
      <c r="N602" s="15">
        <v>0</v>
      </c>
      <c r="O602" s="15"/>
      <c r="P602" s="15"/>
      <c r="Q602" s="15">
        <v>0.01</v>
      </c>
      <c r="R602" s="15">
        <v>0</v>
      </c>
      <c r="S602" s="15">
        <v>44.77</v>
      </c>
      <c r="T602" s="15">
        <v>0</v>
      </c>
      <c r="U602" s="15">
        <v>0</v>
      </c>
      <c r="V602" s="15">
        <v>0</v>
      </c>
      <c r="W602" s="15">
        <v>0</v>
      </c>
      <c r="X602" s="15">
        <v>0</v>
      </c>
      <c r="Y602" s="15">
        <v>0</v>
      </c>
      <c r="Z602" s="15">
        <v>0</v>
      </c>
      <c r="AA602" s="15">
        <v>0</v>
      </c>
      <c r="AB602" s="15">
        <v>-2.4900000000000002</v>
      </c>
      <c r="AC602" s="15">
        <v>-31.94</v>
      </c>
      <c r="AD602" s="15">
        <v>-38.43</v>
      </c>
      <c r="AE602" s="15">
        <v>-31.94</v>
      </c>
      <c r="AF602" s="15">
        <v>-31.19</v>
      </c>
      <c r="AG602" s="15">
        <v>-37.69</v>
      </c>
      <c r="AH602" s="15">
        <v>-31.19</v>
      </c>
      <c r="AI602" s="15">
        <v>-31.94</v>
      </c>
      <c r="AJ602" s="15">
        <v>-38.619999999999997</v>
      </c>
      <c r="AK602" s="15">
        <v>-31.94</v>
      </c>
      <c r="AL602" s="15">
        <v>0.46</v>
      </c>
      <c r="AM602" s="15">
        <v>36.36</v>
      </c>
      <c r="AN602" s="15"/>
      <c r="AO602" s="16">
        <v>-14337.6</v>
      </c>
      <c r="AP602" s="16">
        <v>-17038.8</v>
      </c>
      <c r="AQ602" s="16">
        <v>-29888.799999999999</v>
      </c>
      <c r="AR602" s="15"/>
      <c r="AS602" s="15"/>
      <c r="AT602" s="15"/>
      <c r="AU602" s="15"/>
      <c r="AV602" s="15"/>
      <c r="AW602" s="15">
        <v>0</v>
      </c>
      <c r="AX602" s="16">
        <v>172572</v>
      </c>
      <c r="AZ602" s="6">
        <f>IF(D602&gt;0,H602/D602,0)</f>
        <v>207000000</v>
      </c>
      <c r="BA602" s="6">
        <f>AZ602*Q602</f>
        <v>2070000</v>
      </c>
      <c r="BB602" s="6">
        <f>IF(C602&gt;C$3054,C$3054,IF(C602&lt;C$3053,C$3053,C602))</f>
        <v>0</v>
      </c>
      <c r="BC602" s="6">
        <f>IF(BB602&gt;0,(D602/15)-BB602,0)</f>
        <v>0</v>
      </c>
      <c r="BD602" s="6">
        <f>BC602/BC$3049</f>
        <v>0</v>
      </c>
      <c r="BE602" s="15">
        <f>IF(AU602&gt;AU$3054,AU$3054,IF(AU602&lt;AU$3053,AU$3053,AU602))</f>
        <v>0</v>
      </c>
      <c r="BF602" s="15">
        <f>IF(I602&gt;I$3054,I$3054,IF(I602&lt;I$3053,I$3053,I602))</f>
        <v>0</v>
      </c>
      <c r="BG602" s="6">
        <f>IF(BE602&gt;0, BF602/BE602,0)</f>
        <v>0</v>
      </c>
      <c r="BH602" s="26">
        <f>BG602/BG$3049</f>
        <v>0</v>
      </c>
      <c r="BI602" s="26">
        <f>IF(AV602&gt;AV$3054,AV$3054,IF(AV602&lt;AV$3053,AV$3053,AV602))</f>
        <v>0</v>
      </c>
      <c r="BJ602" s="6">
        <f>IF(BI602&gt;0, BF602/BI602,0)</f>
        <v>0</v>
      </c>
      <c r="BK602" s="26">
        <f>BJ602/BJ$3049</f>
        <v>0</v>
      </c>
      <c r="BL602" s="6">
        <f>IF(_xlfn.NUMBERVALUE(AL602),IF(ABS(AL602)&lt;1,1-ABS(AL602),0),0)</f>
        <v>0.54</v>
      </c>
      <c r="BM602" s="6">
        <f>IF(F602&gt;F$3054,F$3054,IF(F602&lt;F$3053,F$3053,F602))</f>
        <v>83.33</v>
      </c>
      <c r="BN602" s="6">
        <f>IF(BM602&gt;0, BM602/BM$3049, BM602/BM$3050*-1)</f>
        <v>0.1052721324561889</v>
      </c>
      <c r="BO602" s="6">
        <f>IF(O602&gt;O$3054,O$3054,IF(O602&lt;O$3053,O$3053,O602))</f>
        <v>0</v>
      </c>
      <c r="BP602" s="26">
        <f>BO602/BO$3049</f>
        <v>0</v>
      </c>
      <c r="BQ602" s="26">
        <f>IF(OR(BD602=0, BH602=0,BN602=0,BP602=0), 0,BD602+BH602+BK602+BL602+BN602+BP602)</f>
        <v>0</v>
      </c>
      <c r="BR602" s="6">
        <f>IF(D602&gt;0,C602/D602,0)</f>
        <v>0</v>
      </c>
    </row>
    <row r="603" spans="1:70" x14ac:dyDescent="0.2">
      <c r="A603" s="15" t="s">
        <v>1393</v>
      </c>
      <c r="B603" s="15" t="s">
        <v>1394</v>
      </c>
      <c r="C603" s="15">
        <v>0</v>
      </c>
      <c r="D603" s="15">
        <v>0</v>
      </c>
      <c r="E603" s="15">
        <v>0.02</v>
      </c>
      <c r="F603" s="15"/>
      <c r="G603" s="15">
        <v>0.35</v>
      </c>
      <c r="H603" s="21"/>
      <c r="I603" s="15"/>
      <c r="J603" s="15">
        <v>0</v>
      </c>
      <c r="K603" s="15"/>
      <c r="L603" s="15">
        <v>0</v>
      </c>
      <c r="M603" s="15"/>
      <c r="N603" s="15">
        <v>0</v>
      </c>
      <c r="O603" s="15"/>
      <c r="P603" s="15"/>
      <c r="Q603" s="15">
        <v>0.04</v>
      </c>
      <c r="R603" s="15">
        <v>0.01</v>
      </c>
      <c r="S603" s="15">
        <v>1.21</v>
      </c>
      <c r="T603" s="15">
        <v>16.18</v>
      </c>
      <c r="U603" s="15">
        <v>16.18</v>
      </c>
      <c r="V603" s="15">
        <v>16.41</v>
      </c>
      <c r="W603" s="15">
        <v>16.41</v>
      </c>
      <c r="X603" s="15">
        <v>29.53</v>
      </c>
      <c r="Y603" s="15">
        <v>29.53</v>
      </c>
      <c r="Z603" s="15">
        <v>29.96</v>
      </c>
      <c r="AA603" s="15">
        <v>29.96</v>
      </c>
      <c r="AB603" s="15">
        <v>0.18</v>
      </c>
      <c r="AC603" s="15">
        <v>-1.77</v>
      </c>
      <c r="AD603" s="15">
        <v>-11.69</v>
      </c>
      <c r="AE603" s="15">
        <v>-1.77</v>
      </c>
      <c r="AF603" s="15">
        <v>-1.31</v>
      </c>
      <c r="AG603" s="15">
        <v>-8.82</v>
      </c>
      <c r="AH603" s="15">
        <v>-1.31</v>
      </c>
      <c r="AI603" s="15">
        <v>-2.31</v>
      </c>
      <c r="AJ603" s="15">
        <v>-16.13</v>
      </c>
      <c r="AK603" s="15">
        <v>-2.31</v>
      </c>
      <c r="AL603" s="15"/>
      <c r="AM603" s="15">
        <v>10.41</v>
      </c>
      <c r="AN603" s="15"/>
      <c r="AO603" s="15">
        <v>20.47</v>
      </c>
      <c r="AP603" s="15">
        <v>-2.08</v>
      </c>
      <c r="AQ603" s="15">
        <v>-2.13</v>
      </c>
      <c r="AR603" s="15"/>
      <c r="AS603" s="15">
        <v>3.96</v>
      </c>
      <c r="AT603" s="15">
        <v>0.59</v>
      </c>
      <c r="AU603" s="15"/>
      <c r="AV603" s="15"/>
      <c r="AW603" s="15">
        <v>0</v>
      </c>
      <c r="AX603" s="16">
        <v>1500</v>
      </c>
      <c r="AZ603" s="6">
        <f>IF(D603&gt;0,H603/D603,0)</f>
        <v>0</v>
      </c>
      <c r="BA603" s="6">
        <f>AZ603*Q603</f>
        <v>0</v>
      </c>
      <c r="BB603" s="6">
        <f>IF(C603&gt;C$3054,C$3054,IF(C603&lt;C$3053,C$3053,C603))</f>
        <v>0</v>
      </c>
      <c r="BC603" s="6">
        <f>IF(BB603&gt;0,(D603/15)-BB603,0)</f>
        <v>0</v>
      </c>
      <c r="BD603" s="6">
        <f>BC603/BC$3049</f>
        <v>0</v>
      </c>
      <c r="BE603" s="15">
        <f>IF(AU603&gt;AU$3054,AU$3054,IF(AU603&lt;AU$3053,AU$3053,AU603))</f>
        <v>0</v>
      </c>
      <c r="BF603" s="15">
        <f>IF(I603&gt;I$3054,I$3054,IF(I603&lt;I$3053,I$3053,I603))</f>
        <v>0</v>
      </c>
      <c r="BG603" s="6">
        <f>IF(BE603&gt;0, BF603/BE603,0)</f>
        <v>0</v>
      </c>
      <c r="BH603" s="26">
        <f>BG603/BG$3049</f>
        <v>0</v>
      </c>
      <c r="BI603" s="26">
        <f>IF(AV603&gt;AV$3054,AV$3054,IF(AV603&lt;AV$3053,AV$3053,AV603))</f>
        <v>0</v>
      </c>
      <c r="BJ603" s="6">
        <f>IF(BI603&gt;0, BF603/BI603,0)</f>
        <v>0</v>
      </c>
      <c r="BK603" s="26">
        <f>BJ603/BJ$3049</f>
        <v>0</v>
      </c>
      <c r="BL603" s="6">
        <f>IF(_xlfn.NUMBERVALUE(AL603),IF(ABS(AL603)&lt;1,1-ABS(AL603),0),0)</f>
        <v>0</v>
      </c>
      <c r="BM603" s="6">
        <f>IF(F603&gt;F$3054,F$3054,IF(F603&lt;F$3053,F$3053,F603))</f>
        <v>0</v>
      </c>
      <c r="BN603" s="6">
        <f>IF(BM603&gt;0, BM603/BM$3049, BM603/BM$3050*-1)</f>
        <v>0</v>
      </c>
      <c r="BO603" s="6">
        <f>IF(O603&gt;O$3054,O$3054,IF(O603&lt;O$3053,O$3053,O603))</f>
        <v>0</v>
      </c>
      <c r="BP603" s="26">
        <f>BO603/BO$3049</f>
        <v>0</v>
      </c>
      <c r="BQ603" s="26">
        <f>IF(OR(BD603=0, BH603=0,BN603=0,BP603=0), 0,BD603+BH603+BK603+BL603+BN603+BP603)</f>
        <v>0</v>
      </c>
      <c r="BR603" s="6">
        <f>IF(D603&gt;0,C603/D603,0)</f>
        <v>0</v>
      </c>
    </row>
    <row r="604" spans="1:70" x14ac:dyDescent="0.2">
      <c r="A604" s="15" t="s">
        <v>1727</v>
      </c>
      <c r="B604" s="15" t="s">
        <v>1728</v>
      </c>
      <c r="C604" s="15">
        <v>0.53</v>
      </c>
      <c r="D604" s="15">
        <v>9.9</v>
      </c>
      <c r="E604" s="15">
        <v>9.34</v>
      </c>
      <c r="F604" s="15">
        <v>19.93</v>
      </c>
      <c r="G604" s="15">
        <v>3.63</v>
      </c>
      <c r="H604" s="21">
        <v>7560000000</v>
      </c>
      <c r="I604" s="15">
        <v>18.54</v>
      </c>
      <c r="J604" s="15">
        <v>0.21</v>
      </c>
      <c r="K604" s="15">
        <v>0.21</v>
      </c>
      <c r="L604" s="15">
        <v>0.44</v>
      </c>
      <c r="M604" s="15">
        <v>0.44</v>
      </c>
      <c r="N604" s="15">
        <v>0.44</v>
      </c>
      <c r="O604" s="15">
        <v>4.4800000000000004</v>
      </c>
      <c r="P604" s="15">
        <v>320.7</v>
      </c>
      <c r="Q604" s="15">
        <v>2.73</v>
      </c>
      <c r="R604" s="15">
        <v>1.62</v>
      </c>
      <c r="S604" s="15">
        <v>1.56</v>
      </c>
      <c r="T604" s="15">
        <v>29.58</v>
      </c>
      <c r="U604" s="15">
        <v>26.95</v>
      </c>
      <c r="V604" s="15">
        <v>38.03</v>
      </c>
      <c r="W604" s="15">
        <v>34.340000000000003</v>
      </c>
      <c r="X604" s="15">
        <v>94.54</v>
      </c>
      <c r="Y604" s="15">
        <v>77.349999999999994</v>
      </c>
      <c r="Z604" s="15">
        <v>121.55</v>
      </c>
      <c r="AA604" s="15">
        <v>98.56</v>
      </c>
      <c r="AB604" s="15">
        <v>7.66</v>
      </c>
      <c r="AC604" s="15">
        <v>10.27</v>
      </c>
      <c r="AD604" s="15">
        <v>7.97</v>
      </c>
      <c r="AE604" s="15">
        <v>9.26</v>
      </c>
      <c r="AF604" s="15">
        <v>6.75</v>
      </c>
      <c r="AG604" s="15">
        <v>5.76</v>
      </c>
      <c r="AH604" s="15">
        <v>6.34</v>
      </c>
      <c r="AI604" s="15">
        <v>19.760000000000002</v>
      </c>
      <c r="AJ604" s="15">
        <v>18.96</v>
      </c>
      <c r="AK604" s="15">
        <v>20.89</v>
      </c>
      <c r="AL604" s="15">
        <v>0.75</v>
      </c>
      <c r="AM604" s="15">
        <v>535.77</v>
      </c>
      <c r="AN604" s="15">
        <v>35.58</v>
      </c>
      <c r="AO604" s="15">
        <v>17.97</v>
      </c>
      <c r="AP604" s="15">
        <v>12.85</v>
      </c>
      <c r="AQ604" s="15">
        <v>8.0500000000000007</v>
      </c>
      <c r="AR604" s="15">
        <v>-4.58</v>
      </c>
      <c r="AS604" s="15">
        <v>2.25</v>
      </c>
      <c r="AT604" s="15">
        <v>2.19</v>
      </c>
      <c r="AU604" s="15">
        <v>-4.83</v>
      </c>
      <c r="AV604" s="15">
        <v>1.79</v>
      </c>
      <c r="AW604" s="16">
        <v>955000</v>
      </c>
      <c r="AX604" s="15">
        <v>1430000</v>
      </c>
      <c r="AZ604" s="6">
        <f>IF(D604&gt;0,H604/D604,0)</f>
        <v>763636363.63636363</v>
      </c>
      <c r="BA604" s="6">
        <f>AZ604*Q604</f>
        <v>2084727272.7272727</v>
      </c>
      <c r="BB604" s="6">
        <f>IF(C604&gt;C$3054,C$3054,IF(C604&lt;C$3053,C$3053,C604))</f>
        <v>0.53</v>
      </c>
      <c r="BC604" s="6">
        <f>IF(BB604&gt;0,(D604/15)-BB604,0)</f>
        <v>0.13</v>
      </c>
      <c r="BD604" s="6">
        <f>BC604/BC$3049</f>
        <v>2.5035306201052768E-2</v>
      </c>
      <c r="BE604" s="15">
        <f>IF(AU604&gt;AU$3054,AU$3054,IF(AU604&lt;AU$3053,AU$3053,AU604))</f>
        <v>-4.83</v>
      </c>
      <c r="BF604" s="15">
        <f>IF(I604&gt;I$3054,I$3054,IF(I604&lt;I$3053,I$3053,I604))</f>
        <v>18.54</v>
      </c>
      <c r="BG604" s="6">
        <f>IF(BE604&gt;0, BF604/BE604,0)</f>
        <v>0</v>
      </c>
      <c r="BH604" s="26">
        <f>BG604/BG$3049</f>
        <v>0</v>
      </c>
      <c r="BI604" s="26">
        <f>IF(AV604&gt;AV$3054,AV$3054,IF(AV604&lt;AV$3053,AV$3053,AV604))</f>
        <v>1.79</v>
      </c>
      <c r="BJ604" s="6">
        <f>IF(BI604&gt;0, BF604/BI604,0)</f>
        <v>10.35754189944134</v>
      </c>
      <c r="BK604" s="26">
        <f>BJ604/BJ$3049</f>
        <v>1.7466343843914572E-2</v>
      </c>
      <c r="BL604" s="6">
        <f>IF(_xlfn.NUMBERVALUE(AL604),IF(ABS(AL604)&lt;1,1-ABS(AL604),0),0)</f>
        <v>0.25</v>
      </c>
      <c r="BM604" s="6">
        <f>IF(F604&gt;F$3054,F$3054,IF(F604&lt;F$3053,F$3053,F604))</f>
        <v>19.93</v>
      </c>
      <c r="BN604" s="6">
        <f>IF(BM604&gt;0, BM604/BM$3049, BM604/BM$3050*-1)</f>
        <v>2.5177890313834692E-2</v>
      </c>
      <c r="BO604" s="6">
        <f>IF(O604&gt;O$3054,O$3054,IF(O604&lt;O$3053,O$3053,O604))</f>
        <v>4.4800000000000004</v>
      </c>
      <c r="BP604" s="26">
        <f>BO604/BO$3049</f>
        <v>4.2244662454039371E-2</v>
      </c>
      <c r="BQ604" s="26">
        <f>IF(OR(BD604=0, BH604=0,BN604=0,BP604=0), 0,BD604+BH604+BK604+BL604+BN604+BP604)</f>
        <v>0</v>
      </c>
      <c r="BR604" s="6">
        <f>IF(D604&gt;0,C604/D604,0)</f>
        <v>5.3535353535353533E-2</v>
      </c>
    </row>
    <row r="605" spans="1:70" x14ac:dyDescent="0.2">
      <c r="A605" s="15" t="s">
        <v>26</v>
      </c>
      <c r="B605" s="15" t="s">
        <v>1845</v>
      </c>
      <c r="C605" s="15">
        <v>0.97</v>
      </c>
      <c r="D605" s="15">
        <v>17.48</v>
      </c>
      <c r="E605" s="15">
        <v>15.37</v>
      </c>
      <c r="F605" s="15">
        <v>70.400000000000006</v>
      </c>
      <c r="G605" s="15">
        <v>3.7</v>
      </c>
      <c r="H605" s="21">
        <v>827740000</v>
      </c>
      <c r="I605" s="15">
        <v>18.03</v>
      </c>
      <c r="J605" s="15">
        <v>0.27</v>
      </c>
      <c r="K605" s="15">
        <v>0.27</v>
      </c>
      <c r="L605" s="15">
        <v>0.5</v>
      </c>
      <c r="M605" s="15">
        <v>0.5</v>
      </c>
      <c r="N605" s="15">
        <v>0.5</v>
      </c>
      <c r="O605" s="15">
        <v>2.96</v>
      </c>
      <c r="P605" s="15">
        <v>16.600000000000001</v>
      </c>
      <c r="Q605" s="15">
        <v>4.5599999999999996</v>
      </c>
      <c r="R605" s="15">
        <v>0.05</v>
      </c>
      <c r="S605" s="15">
        <v>5.55</v>
      </c>
      <c r="T605" s="15">
        <v>35.880000000000003</v>
      </c>
      <c r="U605" s="15">
        <v>35.880000000000003</v>
      </c>
      <c r="V605" s="15">
        <v>35.880000000000003</v>
      </c>
      <c r="W605" s="15">
        <v>35.880000000000003</v>
      </c>
      <c r="X605" s="15">
        <v>66.38</v>
      </c>
      <c r="Y605" s="15">
        <v>66.38</v>
      </c>
      <c r="Z605" s="15">
        <v>66.38</v>
      </c>
      <c r="AA605" s="15">
        <v>66.38</v>
      </c>
      <c r="AB605" s="15">
        <v>19.53</v>
      </c>
      <c r="AC605" s="15">
        <v>15.02</v>
      </c>
      <c r="AD605" s="15">
        <v>18.25</v>
      </c>
      <c r="AE605" s="15">
        <v>15.02</v>
      </c>
      <c r="AF605" s="15">
        <v>13.71</v>
      </c>
      <c r="AG605" s="15">
        <v>16.079999999999998</v>
      </c>
      <c r="AH605" s="15">
        <v>13.71</v>
      </c>
      <c r="AI605" s="15">
        <v>23.3</v>
      </c>
      <c r="AJ605" s="15">
        <v>23.36</v>
      </c>
      <c r="AK605" s="15">
        <v>23.3</v>
      </c>
      <c r="AL605" s="15">
        <v>0.69</v>
      </c>
      <c r="AM605" s="15">
        <v>43.6</v>
      </c>
      <c r="AN605" s="15"/>
      <c r="AO605" s="15">
        <v>31.39</v>
      </c>
      <c r="AP605" s="15">
        <v>30.56</v>
      </c>
      <c r="AQ605" s="15">
        <v>20.25</v>
      </c>
      <c r="AR605" s="15">
        <v>16.91</v>
      </c>
      <c r="AS605" s="15">
        <v>14.82</v>
      </c>
      <c r="AT605" s="15">
        <v>10.77</v>
      </c>
      <c r="AU605" s="15">
        <v>15.67</v>
      </c>
      <c r="AV605" s="15">
        <v>10.41</v>
      </c>
      <c r="AW605" s="16">
        <v>346009</v>
      </c>
      <c r="AX605" s="16">
        <v>144904</v>
      </c>
      <c r="AZ605" s="6">
        <f>IF(D605&gt;0,H605/D605,0)</f>
        <v>47353546.91075515</v>
      </c>
      <c r="BA605" s="6">
        <f>AZ605*Q605</f>
        <v>215932173.91304347</v>
      </c>
      <c r="BB605" s="6">
        <f>IF(C605&gt;C$3054,C$3054,IF(C605&lt;C$3053,C$3053,C605))</f>
        <v>0.97</v>
      </c>
      <c r="BC605" s="6">
        <f>IF(BB605&gt;0,(D605/15)-BB605,0)</f>
        <v>0.19533333333333336</v>
      </c>
      <c r="BD605" s="6">
        <f>BC605/BC$3049</f>
        <v>3.7617152394402366E-2</v>
      </c>
      <c r="BE605" s="15">
        <f>IF(AU605&gt;AU$3054,AU$3054,IF(AU605&lt;AU$3053,AU$3053,AU605))</f>
        <v>15.67</v>
      </c>
      <c r="BF605" s="15">
        <f>IF(I605&gt;I$3054,I$3054,IF(I605&lt;I$3053,I$3053,I605))</f>
        <v>18.03</v>
      </c>
      <c r="BG605" s="6">
        <f>IF(BE605&gt;0, BF605/BE605,0)</f>
        <v>1.1506062539885131</v>
      </c>
      <c r="BH605" s="26">
        <f>BG605/BG$3049</f>
        <v>1.1063521672966471E-3</v>
      </c>
      <c r="BI605" s="26">
        <f>IF(AV605&gt;AV$3054,AV$3054,IF(AV605&lt;AV$3053,AV$3053,AV605))</f>
        <v>10.41</v>
      </c>
      <c r="BJ605" s="6">
        <f>IF(BI605&gt;0, BF605/BI605,0)</f>
        <v>1.7319884726224786</v>
      </c>
      <c r="BK605" s="26">
        <f>BJ605/BJ$3049</f>
        <v>2.9207225507967599E-3</v>
      </c>
      <c r="BL605" s="6">
        <f>IF(_xlfn.NUMBERVALUE(AL605),IF(ABS(AL605)&lt;1,1-ABS(AL605),0),0)</f>
        <v>0.31000000000000005</v>
      </c>
      <c r="BM605" s="6">
        <f>IF(F605&gt;F$3054,F$3054,IF(F605&lt;F$3053,F$3053,F605))</f>
        <v>70.400000000000006</v>
      </c>
      <c r="BN605" s="6">
        <f>IF(BM605&gt;0, BM605/BM$3049, BM605/BM$3050*-1)</f>
        <v>8.8937454997188276E-2</v>
      </c>
      <c r="BO605" s="6">
        <f>IF(O605&gt;O$3054,O$3054,IF(O605&lt;O$3053,O$3053,O605))</f>
        <v>2.96</v>
      </c>
      <c r="BP605" s="26">
        <f>BO605/BO$3049</f>
        <v>2.7911651978561724E-2</v>
      </c>
      <c r="BQ605" s="26">
        <f>IF(OR(BD605=0, BH605=0,BN605=0,BP605=0), 0,BD605+BH605+BK605+BL605+BN605+BP605)</f>
        <v>0.46849333408824578</v>
      </c>
      <c r="BR605" s="6">
        <f>IF(D605&gt;0,C605/D605,0)</f>
        <v>5.5491990846681917E-2</v>
      </c>
    </row>
    <row r="606" spans="1:70" x14ac:dyDescent="0.2">
      <c r="A606" s="15" t="s">
        <v>1790</v>
      </c>
      <c r="B606" s="15" t="s">
        <v>1791</v>
      </c>
      <c r="C606" s="15">
        <v>-0.17</v>
      </c>
      <c r="D606" s="15">
        <v>0.95</v>
      </c>
      <c r="E606" s="15">
        <v>0.91</v>
      </c>
      <c r="F606" s="15">
        <v>25.83</v>
      </c>
      <c r="G606" s="15">
        <v>0.88</v>
      </c>
      <c r="H606" s="21">
        <v>18810000</v>
      </c>
      <c r="I606" s="15"/>
      <c r="J606" s="15">
        <v>0</v>
      </c>
      <c r="K606" s="15"/>
      <c r="L606" s="15">
        <v>0.06</v>
      </c>
      <c r="M606" s="15"/>
      <c r="N606" s="15">
        <v>0.03</v>
      </c>
      <c r="O606" s="15"/>
      <c r="P606" s="15">
        <v>1.29</v>
      </c>
      <c r="Q606" s="15">
        <v>1.08</v>
      </c>
      <c r="R606" s="15">
        <v>0.05</v>
      </c>
      <c r="S606" s="15"/>
      <c r="T606" s="15">
        <v>0</v>
      </c>
      <c r="U606" s="15">
        <v>0</v>
      </c>
      <c r="V606" s="15">
        <v>0</v>
      </c>
      <c r="W606" s="15">
        <v>0</v>
      </c>
      <c r="X606" s="15">
        <v>0</v>
      </c>
      <c r="Y606" s="15">
        <v>0</v>
      </c>
      <c r="Z606" s="15">
        <v>0</v>
      </c>
      <c r="AA606" s="15">
        <v>0</v>
      </c>
      <c r="AB606" s="15"/>
      <c r="AC606" s="15">
        <v>-16.010000000000002</v>
      </c>
      <c r="AD606" s="15"/>
      <c r="AE606" s="15">
        <v>4.1100000000000003</v>
      </c>
      <c r="AF606" s="15">
        <v>-15.91</v>
      </c>
      <c r="AG606" s="15"/>
      <c r="AH606" s="15">
        <v>4.0999999999999996</v>
      </c>
      <c r="AI606" s="15">
        <v>-16.010000000000002</v>
      </c>
      <c r="AJ606" s="15"/>
      <c r="AK606" s="15">
        <v>4.1100000000000003</v>
      </c>
      <c r="AL606" s="15">
        <v>0.79</v>
      </c>
      <c r="AM606" s="15">
        <v>4.59</v>
      </c>
      <c r="AN606" s="15"/>
      <c r="AO606" s="15">
        <v>3.59</v>
      </c>
      <c r="AP606" s="15">
        <v>-366.44</v>
      </c>
      <c r="AQ606" s="15">
        <v>-366.44</v>
      </c>
      <c r="AR606" s="15"/>
      <c r="AS606" s="15"/>
      <c r="AT606" s="15"/>
      <c r="AU606" s="15"/>
      <c r="AV606" s="15"/>
      <c r="AW606" s="15">
        <v>0</v>
      </c>
      <c r="AX606" s="15"/>
      <c r="AZ606" s="6">
        <f>IF(D606&gt;0,H606/D606,0)</f>
        <v>19800000</v>
      </c>
      <c r="BA606" s="6">
        <f>AZ606*Q606</f>
        <v>21384000</v>
      </c>
      <c r="BB606" s="6">
        <f>IF(C606&gt;C$3054,C$3054,IF(C606&lt;C$3053,C$3053,C606))</f>
        <v>-0.17</v>
      </c>
      <c r="BC606" s="6">
        <f>IF(BB606&gt;0,(D606/15)-BB606,0)</f>
        <v>0</v>
      </c>
      <c r="BD606" s="6">
        <f>BC606/BC$3049</f>
        <v>0</v>
      </c>
      <c r="BE606" s="15">
        <f>IF(AU606&gt;AU$3054,AU$3054,IF(AU606&lt;AU$3053,AU$3053,AU606))</f>
        <v>0</v>
      </c>
      <c r="BF606" s="15">
        <f>IF(I606&gt;I$3054,I$3054,IF(I606&lt;I$3053,I$3053,I606))</f>
        <v>0</v>
      </c>
      <c r="BG606" s="6">
        <f>IF(BE606&gt;0, BF606/BE606,0)</f>
        <v>0</v>
      </c>
      <c r="BH606" s="26">
        <f>BG606/BG$3049</f>
        <v>0</v>
      </c>
      <c r="BI606" s="26">
        <f>IF(AV606&gt;AV$3054,AV$3054,IF(AV606&lt;AV$3053,AV$3053,AV606))</f>
        <v>0</v>
      </c>
      <c r="BJ606" s="6">
        <f>IF(BI606&gt;0, BF606/BI606,0)</f>
        <v>0</v>
      </c>
      <c r="BK606" s="26">
        <f>BJ606/BJ$3049</f>
        <v>0</v>
      </c>
      <c r="BL606" s="6">
        <f>IF(_xlfn.NUMBERVALUE(AL606),IF(ABS(AL606)&lt;1,1-ABS(AL606),0),0)</f>
        <v>0.20999999999999996</v>
      </c>
      <c r="BM606" s="6">
        <f>IF(F606&gt;F$3054,F$3054,IF(F606&lt;F$3053,F$3053,F606))</f>
        <v>25.83</v>
      </c>
      <c r="BN606" s="6">
        <f>IF(BM606&gt;0, BM606/BM$3049, BM606/BM$3050*-1)</f>
        <v>3.2631455434337688E-2</v>
      </c>
      <c r="BO606" s="6">
        <f>IF(O606&gt;O$3054,O$3054,IF(O606&lt;O$3053,O$3053,O606))</f>
        <v>0</v>
      </c>
      <c r="BP606" s="26">
        <f>BO606/BO$3049</f>
        <v>0</v>
      </c>
      <c r="BQ606" s="26">
        <f>IF(OR(BD606=0, BH606=0,BN606=0,BP606=0), 0,BD606+BH606+BK606+BL606+BN606+BP606)</f>
        <v>0</v>
      </c>
      <c r="BR606" s="6">
        <f>IF(D606&gt;0,C606/D606,0)</f>
        <v>-0.17894736842105266</v>
      </c>
    </row>
    <row r="607" spans="1:70" x14ac:dyDescent="0.2">
      <c r="A607" s="15" t="s">
        <v>1725</v>
      </c>
      <c r="B607" s="15" t="s">
        <v>1726</v>
      </c>
      <c r="C607" s="15">
        <v>-0.21</v>
      </c>
      <c r="D607" s="15">
        <v>0.06</v>
      </c>
      <c r="E607" s="15"/>
      <c r="F607" s="15"/>
      <c r="G607" s="15">
        <v>0.31</v>
      </c>
      <c r="H607" s="21">
        <v>14380000</v>
      </c>
      <c r="I607" s="15"/>
      <c r="J607" s="15">
        <v>0</v>
      </c>
      <c r="K607" s="15"/>
      <c r="L607" s="15">
        <v>0</v>
      </c>
      <c r="M607" s="15"/>
      <c r="N607" s="15">
        <v>0</v>
      </c>
      <c r="O607" s="15"/>
      <c r="P607" s="15"/>
      <c r="Q607" s="15">
        <v>0.19</v>
      </c>
      <c r="R607" s="15">
        <v>0.02</v>
      </c>
      <c r="S607" s="15">
        <v>0.87</v>
      </c>
      <c r="T607" s="15">
        <v>5.72</v>
      </c>
      <c r="U607" s="15">
        <v>0.09</v>
      </c>
      <c r="V607" s="15">
        <v>14.01</v>
      </c>
      <c r="W607" s="15">
        <v>21.81</v>
      </c>
      <c r="X607" s="15">
        <v>8.0299999999999994</v>
      </c>
      <c r="Y607" s="15">
        <v>0.18</v>
      </c>
      <c r="Z607" s="15">
        <v>19.649999999999999</v>
      </c>
      <c r="AA607" s="15">
        <v>45.88</v>
      </c>
      <c r="AB607" s="15"/>
      <c r="AC607" s="15">
        <v>-98.73</v>
      </c>
      <c r="AD607" s="15">
        <v>-21.76</v>
      </c>
      <c r="AE607" s="15">
        <v>-41.12</v>
      </c>
      <c r="AF607" s="15">
        <v>-71.03</v>
      </c>
      <c r="AG607" s="15">
        <v>-19.18</v>
      </c>
      <c r="AH607" s="15">
        <v>-34.39</v>
      </c>
      <c r="AI607" s="15">
        <v>-115.59</v>
      </c>
      <c r="AJ607" s="15">
        <v>-24.3</v>
      </c>
      <c r="AK607" s="15">
        <v>-48.84</v>
      </c>
      <c r="AL607" s="15"/>
      <c r="AM607" s="15">
        <v>170.26</v>
      </c>
      <c r="AN607" s="15">
        <v>13.08</v>
      </c>
      <c r="AO607" s="15">
        <v>-117.46</v>
      </c>
      <c r="AP607" s="16">
        <v>-1376.47</v>
      </c>
      <c r="AQ607" s="16">
        <v>-1367.51</v>
      </c>
      <c r="AR607" s="15"/>
      <c r="AS607" s="15">
        <v>10.38</v>
      </c>
      <c r="AT607" s="15"/>
      <c r="AU607" s="15"/>
      <c r="AV607" s="15"/>
      <c r="AW607" s="15">
        <v>0</v>
      </c>
      <c r="AX607" s="15"/>
      <c r="AZ607" s="6">
        <f>IF(D607&gt;0,H607/D607,0)</f>
        <v>239666666.66666669</v>
      </c>
      <c r="BA607" s="6">
        <f>AZ607*Q607</f>
        <v>45536666.666666672</v>
      </c>
      <c r="BB607" s="6">
        <f>IF(C607&gt;C$3054,C$3054,IF(C607&lt;C$3053,C$3053,C607))</f>
        <v>-0.21</v>
      </c>
      <c r="BC607" s="6">
        <f>IF(BB607&gt;0,(D607/15)-BB607,0)</f>
        <v>0</v>
      </c>
      <c r="BD607" s="6">
        <f>BC607/BC$3049</f>
        <v>0</v>
      </c>
      <c r="BE607" s="15">
        <f>IF(AU607&gt;AU$3054,AU$3054,IF(AU607&lt;AU$3053,AU$3053,AU607))</f>
        <v>0</v>
      </c>
      <c r="BF607" s="15">
        <f>IF(I607&gt;I$3054,I$3054,IF(I607&lt;I$3053,I$3053,I607))</f>
        <v>0</v>
      </c>
      <c r="BG607" s="6">
        <f>IF(BE607&gt;0, BF607/BE607,0)</f>
        <v>0</v>
      </c>
      <c r="BH607" s="26">
        <f>BG607/BG$3049</f>
        <v>0</v>
      </c>
      <c r="BI607" s="26">
        <f>IF(AV607&gt;AV$3054,AV$3054,IF(AV607&lt;AV$3053,AV$3053,AV607))</f>
        <v>0</v>
      </c>
      <c r="BJ607" s="6">
        <f>IF(BI607&gt;0, BF607/BI607,0)</f>
        <v>0</v>
      </c>
      <c r="BK607" s="26">
        <f>BJ607/BJ$3049</f>
        <v>0</v>
      </c>
      <c r="BL607" s="6">
        <f>IF(_xlfn.NUMBERVALUE(AL607),IF(ABS(AL607)&lt;1,1-ABS(AL607),0),0)</f>
        <v>0</v>
      </c>
      <c r="BM607" s="6">
        <f>IF(F607&gt;F$3054,F$3054,IF(F607&lt;F$3053,F$3053,F607))</f>
        <v>0</v>
      </c>
      <c r="BN607" s="6">
        <f>IF(BM607&gt;0, BM607/BM$3049, BM607/BM$3050*-1)</f>
        <v>0</v>
      </c>
      <c r="BO607" s="6">
        <f>IF(O607&gt;O$3054,O$3054,IF(O607&lt;O$3053,O$3053,O607))</f>
        <v>0</v>
      </c>
      <c r="BP607" s="26">
        <f>BO607/BO$3049</f>
        <v>0</v>
      </c>
      <c r="BQ607" s="26">
        <f>IF(OR(BD607=0, BH607=0,BN607=0,BP607=0), 0,BD607+BH607+BK607+BL607+BN607+BP607)</f>
        <v>0</v>
      </c>
      <c r="BR607" s="6">
        <f>IF(D607&gt;0,C607/D607,0)</f>
        <v>-3.5</v>
      </c>
    </row>
    <row r="608" spans="1:70" x14ac:dyDescent="0.2">
      <c r="A608" s="15" t="s">
        <v>1560</v>
      </c>
      <c r="B608" s="15" t="s">
        <v>1561</v>
      </c>
      <c r="C608" s="15">
        <v>0.05</v>
      </c>
      <c r="D608" s="15">
        <v>0.36</v>
      </c>
      <c r="E608" s="15">
        <v>0.39</v>
      </c>
      <c r="F608" s="15">
        <v>-35.14</v>
      </c>
      <c r="G608" s="15">
        <v>0.72</v>
      </c>
      <c r="H608" s="21">
        <v>177500000</v>
      </c>
      <c r="I608" s="15">
        <v>6.78</v>
      </c>
      <c r="J608" s="15">
        <v>0.01</v>
      </c>
      <c r="K608" s="15">
        <v>0.01</v>
      </c>
      <c r="L608" s="15">
        <v>0.03</v>
      </c>
      <c r="M608" s="15">
        <v>0.03</v>
      </c>
      <c r="N608" s="15">
        <v>0.03</v>
      </c>
      <c r="O608" s="15">
        <v>8.33</v>
      </c>
      <c r="P608" s="15">
        <v>8.06</v>
      </c>
      <c r="Q608" s="15">
        <v>0.5</v>
      </c>
      <c r="R608" s="15">
        <v>0.11</v>
      </c>
      <c r="S608" s="15">
        <v>2.09</v>
      </c>
      <c r="T608" s="15">
        <v>16.399999999999999</v>
      </c>
      <c r="U608" s="15">
        <v>15.07</v>
      </c>
      <c r="V608" s="15">
        <v>33.42</v>
      </c>
      <c r="W608" s="15">
        <v>31.56</v>
      </c>
      <c r="X608" s="15">
        <v>28.74</v>
      </c>
      <c r="Y608" s="15">
        <v>26.4</v>
      </c>
      <c r="Z608" s="15">
        <v>58.55</v>
      </c>
      <c r="AA608" s="15">
        <v>55.3</v>
      </c>
      <c r="AB608" s="15">
        <v>6.98</v>
      </c>
      <c r="AC608" s="15">
        <v>8.08</v>
      </c>
      <c r="AD608" s="15">
        <v>8</v>
      </c>
      <c r="AE608" s="15">
        <v>8.08</v>
      </c>
      <c r="AF608" s="15">
        <v>5.98</v>
      </c>
      <c r="AG608" s="15">
        <v>6.07</v>
      </c>
      <c r="AH608" s="15">
        <v>5.98</v>
      </c>
      <c r="AI608" s="15">
        <v>10.28</v>
      </c>
      <c r="AJ608" s="15">
        <v>9.73</v>
      </c>
      <c r="AK608" s="15">
        <v>10.28</v>
      </c>
      <c r="AL608" s="15">
        <v>0.9</v>
      </c>
      <c r="AM608" s="15">
        <v>329.61</v>
      </c>
      <c r="AN608" s="15">
        <v>71.61</v>
      </c>
      <c r="AO608" s="15">
        <v>18.16</v>
      </c>
      <c r="AP608" s="15">
        <v>10.220000000000001</v>
      </c>
      <c r="AQ608" s="15">
        <v>8.49</v>
      </c>
      <c r="AR608" s="15">
        <v>-1.33</v>
      </c>
      <c r="AS608" s="15">
        <v>10.34</v>
      </c>
      <c r="AT608" s="15">
        <v>29.7</v>
      </c>
      <c r="AU608" s="15">
        <v>-5.82</v>
      </c>
      <c r="AV608" s="15">
        <v>6.41</v>
      </c>
      <c r="AW608" s="16">
        <v>81837</v>
      </c>
      <c r="AX608" s="16">
        <v>296524</v>
      </c>
      <c r="AZ608" s="6">
        <f>IF(D608&gt;0,H608/D608,0)</f>
        <v>493055555.55555558</v>
      </c>
      <c r="BA608" s="6">
        <f>AZ608*Q608</f>
        <v>246527777.77777779</v>
      </c>
      <c r="BB608" s="6">
        <f>IF(C608&gt;C$3054,C$3054,IF(C608&lt;C$3053,C$3053,C608))</f>
        <v>0.05</v>
      </c>
      <c r="BC608" s="6">
        <f>IF(BB608&gt;0,(D608/15)-BB608,0)</f>
        <v>-2.6000000000000002E-2</v>
      </c>
      <c r="BD608" s="6">
        <f>BC608/BC$3049</f>
        <v>-5.0070612402105539E-3</v>
      </c>
      <c r="BE608" s="15">
        <f>IF(AU608&gt;AU$3054,AU$3054,IF(AU608&lt;AU$3053,AU$3053,AU608))</f>
        <v>-5.82</v>
      </c>
      <c r="BF608" s="15">
        <f>IF(I608&gt;I$3054,I$3054,IF(I608&lt;I$3053,I$3053,I608))</f>
        <v>6.78</v>
      </c>
      <c r="BG608" s="6">
        <f>IF(BE608&gt;0, BF608/BE608,0)</f>
        <v>0</v>
      </c>
      <c r="BH608" s="26">
        <f>BG608/BG$3049</f>
        <v>0</v>
      </c>
      <c r="BI608" s="26">
        <f>IF(AV608&gt;AV$3054,AV$3054,IF(AV608&lt;AV$3053,AV$3053,AV608))</f>
        <v>6.41</v>
      </c>
      <c r="BJ608" s="6">
        <f>IF(BI608&gt;0, BF608/BI608,0)</f>
        <v>1.0577223088923557</v>
      </c>
      <c r="BK608" s="26">
        <f>BJ608/BJ$3049</f>
        <v>1.7836801161759794E-3</v>
      </c>
      <c r="BL608" s="6">
        <f>IF(_xlfn.NUMBERVALUE(AL608),IF(ABS(AL608)&lt;1,1-ABS(AL608),0),0)</f>
        <v>9.9999999999999978E-2</v>
      </c>
      <c r="BM608" s="6">
        <f>IF(F608&gt;F$3054,F$3054,IF(F608&lt;F$3053,F$3053,F608))</f>
        <v>-35.14</v>
      </c>
      <c r="BN608" s="6">
        <f>IF(BM608&gt;0, BM608/BM$3049, BM608/BM$3050*-1)</f>
        <v>-0.35330786245726931</v>
      </c>
      <c r="BO608" s="6">
        <f>IF(O608&gt;O$3054,O$3054,IF(O608&lt;O$3053,O$3053,O608))</f>
        <v>8.33</v>
      </c>
      <c r="BP608" s="26">
        <f>BO608/BO$3049</f>
        <v>7.8548669250479444E-2</v>
      </c>
      <c r="BQ608" s="26">
        <f>IF(OR(BD608=0, BH608=0,BN608=0,BP608=0), 0,BD608+BH608+BK608+BL608+BN608+BP608)</f>
        <v>0</v>
      </c>
      <c r="BR608" s="6">
        <f>IF(D608&gt;0,C608/D608,0)</f>
        <v>0.1388888888888889</v>
      </c>
    </row>
    <row r="609" spans="1:70" x14ac:dyDescent="0.2">
      <c r="A609" s="15" t="s">
        <v>1564</v>
      </c>
      <c r="B609" s="15" t="s">
        <v>1565</v>
      </c>
      <c r="C609" s="15">
        <v>-0.01</v>
      </c>
      <c r="D609" s="15">
        <v>0.01</v>
      </c>
      <c r="E609" s="15">
        <v>0</v>
      </c>
      <c r="F609" s="15">
        <v>140</v>
      </c>
      <c r="G609" s="15"/>
      <c r="H609" s="21">
        <v>11000000</v>
      </c>
      <c r="I609" s="15"/>
      <c r="J609" s="15">
        <v>0</v>
      </c>
      <c r="K609" s="15"/>
      <c r="L609" s="15">
        <v>0</v>
      </c>
      <c r="M609" s="15"/>
      <c r="N609" s="15">
        <v>0</v>
      </c>
      <c r="O609" s="15"/>
      <c r="P609" s="15"/>
      <c r="Q609" s="15">
        <v>0</v>
      </c>
      <c r="R609" s="15">
        <v>0</v>
      </c>
      <c r="S609" s="15">
        <v>0.49</v>
      </c>
      <c r="T609" s="15">
        <v>0</v>
      </c>
      <c r="U609" s="15">
        <v>0</v>
      </c>
      <c r="V609" s="15">
        <v>0</v>
      </c>
      <c r="W609" s="15">
        <v>0</v>
      </c>
      <c r="X609" s="15"/>
      <c r="Y609" s="15">
        <v>0</v>
      </c>
      <c r="Z609" s="15"/>
      <c r="AA609" s="15">
        <v>0</v>
      </c>
      <c r="AB609" s="15"/>
      <c r="AC609" s="15">
        <v>-194.07</v>
      </c>
      <c r="AD609" s="15">
        <v>-82.72</v>
      </c>
      <c r="AE609" s="15">
        <v>-220.12</v>
      </c>
      <c r="AF609" s="15">
        <v>-188.45</v>
      </c>
      <c r="AG609" s="15">
        <v>-78.010000000000005</v>
      </c>
      <c r="AH609" s="15">
        <v>-201.43</v>
      </c>
      <c r="AI609" s="15">
        <v>-194.07</v>
      </c>
      <c r="AJ609" s="15">
        <v>-86.46</v>
      </c>
      <c r="AK609" s="15">
        <v>-220.12</v>
      </c>
      <c r="AL609" s="15">
        <v>-1.1299999999999999</v>
      </c>
      <c r="AM609" s="15">
        <v>511.69</v>
      </c>
      <c r="AN609" s="15"/>
      <c r="AO609" s="16">
        <v>-29695.68</v>
      </c>
      <c r="AP609" s="16">
        <v>-303428.09999999998</v>
      </c>
      <c r="AQ609" s="16">
        <v>-303428.8</v>
      </c>
      <c r="AR609" s="15"/>
      <c r="AS609" s="15">
        <v>-8.4</v>
      </c>
      <c r="AT609" s="15"/>
      <c r="AU609" s="15"/>
      <c r="AV609" s="15"/>
      <c r="AW609" s="15">
        <v>0</v>
      </c>
      <c r="AX609" s="16">
        <v>55624</v>
      </c>
      <c r="AZ609" s="6">
        <f>IF(D609&gt;0,H609/D609,0)</f>
        <v>1100000000</v>
      </c>
      <c r="BA609" s="6">
        <f>AZ609*Q609</f>
        <v>0</v>
      </c>
      <c r="BB609" s="6">
        <f>IF(C609&gt;C$3054,C$3054,IF(C609&lt;C$3053,C$3053,C609))</f>
        <v>-0.01</v>
      </c>
      <c r="BC609" s="6">
        <f>IF(BB609&gt;0,(D609/15)-BB609,0)</f>
        <v>0</v>
      </c>
      <c r="BD609" s="6">
        <f>BC609/BC$3049</f>
        <v>0</v>
      </c>
      <c r="BE609" s="15">
        <f>IF(AU609&gt;AU$3054,AU$3054,IF(AU609&lt;AU$3053,AU$3053,AU609))</f>
        <v>0</v>
      </c>
      <c r="BF609" s="15">
        <f>IF(I609&gt;I$3054,I$3054,IF(I609&lt;I$3053,I$3053,I609))</f>
        <v>0</v>
      </c>
      <c r="BG609" s="6">
        <f>IF(BE609&gt;0, BF609/BE609,0)</f>
        <v>0</v>
      </c>
      <c r="BH609" s="26">
        <f>BG609/BG$3049</f>
        <v>0</v>
      </c>
      <c r="BI609" s="26">
        <f>IF(AV609&gt;AV$3054,AV$3054,IF(AV609&lt;AV$3053,AV$3053,AV609))</f>
        <v>0</v>
      </c>
      <c r="BJ609" s="6">
        <f>IF(BI609&gt;0, BF609/BI609,0)</f>
        <v>0</v>
      </c>
      <c r="BK609" s="26">
        <f>BJ609/BJ$3049</f>
        <v>0</v>
      </c>
      <c r="BL609" s="6">
        <f>IF(_xlfn.NUMBERVALUE(AL609),IF(ABS(AL609)&lt;1,1-ABS(AL609),0),0)</f>
        <v>0</v>
      </c>
      <c r="BM609" s="6">
        <f>IF(F609&gt;F$3054,F$3054,IF(F609&lt;F$3053,F$3053,F609))</f>
        <v>140</v>
      </c>
      <c r="BN609" s="6">
        <f>IF(BM609&gt;0, BM609/BM$3049, BM609/BM$3050*-1)</f>
        <v>0.17686425709668122</v>
      </c>
      <c r="BO609" s="6">
        <f>IF(O609&gt;O$3054,O$3054,IF(O609&lt;O$3053,O$3053,O609))</f>
        <v>0</v>
      </c>
      <c r="BP609" s="26">
        <f>BO609/BO$3049</f>
        <v>0</v>
      </c>
      <c r="BQ609" s="26">
        <f>IF(OR(BD609=0, BH609=0,BN609=0,BP609=0), 0,BD609+BH609+BK609+BL609+BN609+BP609)</f>
        <v>0</v>
      </c>
      <c r="BR609" s="6">
        <f>IF(D609&gt;0,C609/D609,0)</f>
        <v>-1</v>
      </c>
    </row>
    <row r="610" spans="1:70" x14ac:dyDescent="0.2">
      <c r="A610" s="15" t="s">
        <v>1566</v>
      </c>
      <c r="B610" s="15" t="s">
        <v>1565</v>
      </c>
      <c r="C610" s="15"/>
      <c r="D610" s="15"/>
      <c r="E610" s="15">
        <v>0.01</v>
      </c>
      <c r="F610" s="15">
        <v>-18.75</v>
      </c>
      <c r="G610" s="15">
        <v>13.03</v>
      </c>
      <c r="H610" s="21"/>
      <c r="I610" s="15"/>
      <c r="J610" s="15">
        <v>0</v>
      </c>
      <c r="K610" s="15"/>
      <c r="L610" s="15">
        <v>0</v>
      </c>
      <c r="M610" s="15"/>
      <c r="N610" s="15">
        <v>0</v>
      </c>
      <c r="O610" s="15"/>
      <c r="P610" s="15"/>
      <c r="Q610" s="15">
        <v>0</v>
      </c>
      <c r="R610" s="15">
        <v>0</v>
      </c>
      <c r="S610" s="15">
        <v>9.8800000000000008</v>
      </c>
      <c r="T610" s="15">
        <v>0</v>
      </c>
      <c r="U610" s="15">
        <v>0</v>
      </c>
      <c r="V610" s="15">
        <v>0</v>
      </c>
      <c r="W610" s="15">
        <v>0</v>
      </c>
      <c r="X610" s="15">
        <v>0</v>
      </c>
      <c r="Y610" s="15">
        <v>0</v>
      </c>
      <c r="Z610" s="15">
        <v>0</v>
      </c>
      <c r="AA610" s="15">
        <v>0</v>
      </c>
      <c r="AB610" s="15"/>
      <c r="AC610" s="16">
        <v>-1217.04</v>
      </c>
      <c r="AD610" s="15">
        <v>-83.65</v>
      </c>
      <c r="AE610" s="16">
        <v>-1217.01</v>
      </c>
      <c r="AF610" s="15">
        <v>-222.42</v>
      </c>
      <c r="AG610" s="15">
        <v>-78.209999999999994</v>
      </c>
      <c r="AH610" s="15">
        <v>-222.42</v>
      </c>
      <c r="AI610" s="16">
        <v>-1217.04</v>
      </c>
      <c r="AJ610" s="15">
        <v>-88.06</v>
      </c>
      <c r="AK610" s="16">
        <v>-1217.01</v>
      </c>
      <c r="AL610" s="15">
        <v>-1.48</v>
      </c>
      <c r="AM610" s="15">
        <v>116.82</v>
      </c>
      <c r="AN610" s="15"/>
      <c r="AO610" s="16">
        <v>-15136.62</v>
      </c>
      <c r="AP610" s="16">
        <v>-20388.73</v>
      </c>
      <c r="AQ610" s="16">
        <v>-20389.669999999998</v>
      </c>
      <c r="AR610" s="15"/>
      <c r="AS610" s="15">
        <v>-51.69</v>
      </c>
      <c r="AT610" s="15"/>
      <c r="AU610" s="15"/>
      <c r="AV610" s="15"/>
      <c r="AW610" s="15"/>
      <c r="AX610" s="15"/>
      <c r="AZ610" s="6">
        <f>IF(D610&gt;0,H610/D610,0)</f>
        <v>0</v>
      </c>
      <c r="BA610" s="6">
        <f>AZ610*Q610</f>
        <v>0</v>
      </c>
      <c r="BB610" s="6">
        <f>IF(C610&gt;C$3054,C$3054,IF(C610&lt;C$3053,C$3053,C610))</f>
        <v>0</v>
      </c>
      <c r="BC610" s="6">
        <f>IF(BB610&gt;0,(D610/15)-BB610,0)</f>
        <v>0</v>
      </c>
      <c r="BD610" s="6">
        <f>BC610/BC$3049</f>
        <v>0</v>
      </c>
      <c r="BE610" s="15">
        <f>IF(AU610&gt;AU$3054,AU$3054,IF(AU610&lt;AU$3053,AU$3053,AU610))</f>
        <v>0</v>
      </c>
      <c r="BF610" s="15">
        <f>IF(I610&gt;I$3054,I$3054,IF(I610&lt;I$3053,I$3053,I610))</f>
        <v>0</v>
      </c>
      <c r="BG610" s="6">
        <f>IF(BE610&gt;0, BF610/BE610,0)</f>
        <v>0</v>
      </c>
      <c r="BH610" s="26">
        <f>BG610/BG$3049</f>
        <v>0</v>
      </c>
      <c r="BI610" s="26">
        <f>IF(AV610&gt;AV$3054,AV$3054,IF(AV610&lt;AV$3053,AV$3053,AV610))</f>
        <v>0</v>
      </c>
      <c r="BJ610" s="6">
        <f>IF(BI610&gt;0, BF610/BI610,0)</f>
        <v>0</v>
      </c>
      <c r="BK610" s="26">
        <f>BJ610/BJ$3049</f>
        <v>0</v>
      </c>
      <c r="BL610" s="6">
        <f>IF(_xlfn.NUMBERVALUE(AL610),IF(ABS(AL610)&lt;1,1-ABS(AL610),0),0)</f>
        <v>0</v>
      </c>
      <c r="BM610" s="6">
        <f>IF(F610&gt;F$3054,F$3054,IF(F610&lt;F$3053,F$3053,F610))</f>
        <v>-18.75</v>
      </c>
      <c r="BN610" s="6">
        <f>IF(BM610&gt;0, BM610/BM$3049, BM610/BM$3050*-1)</f>
        <v>-0.18851799718479792</v>
      </c>
      <c r="BO610" s="6">
        <f>IF(O610&gt;O$3054,O$3054,IF(O610&lt;O$3053,O$3053,O610))</f>
        <v>0</v>
      </c>
      <c r="BP610" s="26">
        <f>BO610/BO$3049</f>
        <v>0</v>
      </c>
      <c r="BQ610" s="26">
        <f>IF(OR(BD610=0, BH610=0,BN610=0,BP610=0), 0,BD610+BH610+BK610+BL610+BN610+BP610)</f>
        <v>0</v>
      </c>
      <c r="BR610" s="6">
        <f>IF(D610&gt;0,C610/D610,0)</f>
        <v>0</v>
      </c>
    </row>
    <row r="611" spans="1:70" x14ac:dyDescent="0.2">
      <c r="A611" s="15" t="s">
        <v>1730</v>
      </c>
      <c r="B611" s="15" t="s">
        <v>1731</v>
      </c>
      <c r="C611" s="15">
        <v>0.09</v>
      </c>
      <c r="D611" s="15">
        <v>1.98</v>
      </c>
      <c r="E611" s="15">
        <v>1.42</v>
      </c>
      <c r="F611" s="15">
        <v>240.52</v>
      </c>
      <c r="G611" s="15">
        <v>2.52</v>
      </c>
      <c r="H611" s="21">
        <v>349990000</v>
      </c>
      <c r="I611" s="15">
        <v>22.57</v>
      </c>
      <c r="J611" s="15">
        <v>0.04</v>
      </c>
      <c r="K611" s="15">
        <v>0.04</v>
      </c>
      <c r="L611" s="15">
        <v>0.06</v>
      </c>
      <c r="M611" s="15">
        <v>0.06</v>
      </c>
      <c r="N611" s="15">
        <v>0.06</v>
      </c>
      <c r="O611" s="15">
        <v>3.04</v>
      </c>
      <c r="P611" s="15">
        <v>7.08</v>
      </c>
      <c r="Q611" s="15">
        <v>0.78</v>
      </c>
      <c r="R611" s="15">
        <v>0.08</v>
      </c>
      <c r="S611" s="15">
        <v>1.75</v>
      </c>
      <c r="T611" s="15">
        <v>12.67</v>
      </c>
      <c r="U611" s="15">
        <v>12.67</v>
      </c>
      <c r="V611" s="15">
        <v>12.68</v>
      </c>
      <c r="W611" s="15">
        <v>12.68</v>
      </c>
      <c r="X611" s="15">
        <v>19.38</v>
      </c>
      <c r="Y611" s="15">
        <v>19.38</v>
      </c>
      <c r="Z611" s="15">
        <v>19.39</v>
      </c>
      <c r="AA611" s="15">
        <v>19.39</v>
      </c>
      <c r="AB611" s="15">
        <v>13.73</v>
      </c>
      <c r="AC611" s="15">
        <v>8.86</v>
      </c>
      <c r="AD611" s="15">
        <v>14.27</v>
      </c>
      <c r="AE611" s="15">
        <v>8.86</v>
      </c>
      <c r="AF611" s="15">
        <v>7.36</v>
      </c>
      <c r="AG611" s="15">
        <v>11.4</v>
      </c>
      <c r="AH611" s="15">
        <v>7.36</v>
      </c>
      <c r="AI611" s="15">
        <v>11.59</v>
      </c>
      <c r="AJ611" s="15">
        <v>20.09</v>
      </c>
      <c r="AK611" s="15">
        <v>11.59</v>
      </c>
      <c r="AL611" s="15">
        <v>1.68</v>
      </c>
      <c r="AM611" s="15">
        <v>82.06</v>
      </c>
      <c r="AN611" s="15">
        <v>55.99</v>
      </c>
      <c r="AO611" s="15">
        <v>14.44</v>
      </c>
      <c r="AP611" s="15">
        <v>11.46</v>
      </c>
      <c r="AQ611" s="15">
        <v>9.14</v>
      </c>
      <c r="AR611" s="15">
        <v>-11.26</v>
      </c>
      <c r="AS611" s="15">
        <v>3.39</v>
      </c>
      <c r="AT611" s="15">
        <v>3.75</v>
      </c>
      <c r="AU611" s="15">
        <v>-12.64</v>
      </c>
      <c r="AV611" s="15">
        <v>5.2</v>
      </c>
      <c r="AW611" s="16">
        <v>40018</v>
      </c>
      <c r="AX611" s="16">
        <v>377612</v>
      </c>
      <c r="AZ611" s="6">
        <f>IF(D611&gt;0,H611/D611,0)</f>
        <v>176762626.26262626</v>
      </c>
      <c r="BA611" s="6">
        <f>AZ611*Q611</f>
        <v>137874848.4848485</v>
      </c>
      <c r="BB611" s="6">
        <f>IF(C611&gt;C$3054,C$3054,IF(C611&lt;C$3053,C$3053,C611))</f>
        <v>0.09</v>
      </c>
      <c r="BC611" s="6">
        <f>IF(BB611&gt;0,(D611/15)-BB611,0)</f>
        <v>4.200000000000001E-2</v>
      </c>
      <c r="BD611" s="6">
        <f>BC611/BC$3049</f>
        <v>8.0883296957247417E-3</v>
      </c>
      <c r="BE611" s="15">
        <f>IF(AU611&gt;AU$3054,AU$3054,IF(AU611&lt;AU$3053,AU$3053,AU611))</f>
        <v>-12.64</v>
      </c>
      <c r="BF611" s="15">
        <f>IF(I611&gt;I$3054,I$3054,IF(I611&lt;I$3053,I$3053,I611))</f>
        <v>22.57</v>
      </c>
      <c r="BG611" s="6">
        <f>IF(BE611&gt;0, BF611/BE611,0)</f>
        <v>0</v>
      </c>
      <c r="BH611" s="26">
        <f>BG611/BG$3049</f>
        <v>0</v>
      </c>
      <c r="BI611" s="26">
        <f>IF(AV611&gt;AV$3054,AV$3054,IF(AV611&lt;AV$3053,AV$3053,AV611))</f>
        <v>5.2</v>
      </c>
      <c r="BJ611" s="6">
        <f>IF(BI611&gt;0, BF611/BI611,0)</f>
        <v>4.3403846153846155</v>
      </c>
      <c r="BK611" s="26">
        <f>BJ611/BJ$3049</f>
        <v>7.3193669736671425E-3</v>
      </c>
      <c r="BL611" s="6">
        <f>IF(_xlfn.NUMBERVALUE(AL611),IF(ABS(AL611)&lt;1,1-ABS(AL611),0),0)</f>
        <v>0</v>
      </c>
      <c r="BM611" s="6">
        <f>IF(F611&gt;F$3054,F$3054,IF(F611&lt;F$3053,F$3053,F611))</f>
        <v>240.52</v>
      </c>
      <c r="BN611" s="6">
        <f>IF(BM611&gt;0, BM611/BM$3049, BM611/BM$3050*-1)</f>
        <v>0.30385279369209839</v>
      </c>
      <c r="BO611" s="6">
        <f>IF(O611&gt;O$3054,O$3054,IF(O611&lt;O$3053,O$3053,O611))</f>
        <v>3.04</v>
      </c>
      <c r="BP611" s="26">
        <f>BO611/BO$3049</f>
        <v>2.8666020950955284E-2</v>
      </c>
      <c r="BQ611" s="26">
        <f>IF(OR(BD611=0, BH611=0,BN611=0,BP611=0), 0,BD611+BH611+BK611+BL611+BN611+BP611)</f>
        <v>0</v>
      </c>
      <c r="BR611" s="6">
        <f>IF(D611&gt;0,C611/D611,0)</f>
        <v>4.5454545454545456E-2</v>
      </c>
    </row>
    <row r="612" spans="1:70" x14ac:dyDescent="0.2">
      <c r="A612" s="15" t="s">
        <v>1769</v>
      </c>
      <c r="B612" s="15" t="s">
        <v>1770</v>
      </c>
      <c r="C612" s="15">
        <v>-0.23</v>
      </c>
      <c r="D612" s="15">
        <v>0.01</v>
      </c>
      <c r="E612" s="15">
        <v>0.01</v>
      </c>
      <c r="F612" s="15">
        <v>-55</v>
      </c>
      <c r="G612" s="15">
        <v>1.97</v>
      </c>
      <c r="H612" s="21">
        <v>1250000</v>
      </c>
      <c r="I612" s="15"/>
      <c r="J612" s="15">
        <v>0</v>
      </c>
      <c r="K612" s="15"/>
      <c r="L612" s="15">
        <v>0</v>
      </c>
      <c r="M612" s="15"/>
      <c r="N612" s="15">
        <v>0</v>
      </c>
      <c r="O612" s="15"/>
      <c r="P612" s="15"/>
      <c r="Q612" s="15">
        <v>0</v>
      </c>
      <c r="R612" s="15">
        <v>0</v>
      </c>
      <c r="S612" s="15">
        <v>7.0000000000000007E-2</v>
      </c>
      <c r="T612" s="15">
        <v>0</v>
      </c>
      <c r="U612" s="15">
        <v>0</v>
      </c>
      <c r="V612" s="15">
        <v>0</v>
      </c>
      <c r="W612" s="15">
        <v>0</v>
      </c>
      <c r="X612" s="15">
        <v>0</v>
      </c>
      <c r="Y612" s="15">
        <v>0</v>
      </c>
      <c r="Z612" s="15">
        <v>0</v>
      </c>
      <c r="AA612" s="15">
        <v>0</v>
      </c>
      <c r="AB612" s="15"/>
      <c r="AC612" s="15">
        <v>-228.41</v>
      </c>
      <c r="AD612" s="15">
        <v>-61.67</v>
      </c>
      <c r="AE612" s="15">
        <v>-230.64</v>
      </c>
      <c r="AF612" s="15">
        <v>-214</v>
      </c>
      <c r="AG612" s="15">
        <v>-55.26</v>
      </c>
      <c r="AH612" s="15">
        <v>-197.19</v>
      </c>
      <c r="AI612" s="15">
        <v>-224.65</v>
      </c>
      <c r="AJ612" s="15">
        <v>-61.11</v>
      </c>
      <c r="AK612" s="15">
        <v>-226.62</v>
      </c>
      <c r="AL612" s="15">
        <v>-1.9</v>
      </c>
      <c r="AM612" s="15">
        <v>74.06</v>
      </c>
      <c r="AN612" s="15"/>
      <c r="AO612" s="16">
        <v>-215256.5</v>
      </c>
      <c r="AP612" s="15">
        <v>-4120000</v>
      </c>
      <c r="AQ612" s="15">
        <v>-4120000</v>
      </c>
      <c r="AR612" s="15"/>
      <c r="AS612" s="15"/>
      <c r="AT612" s="15"/>
      <c r="AU612" s="15"/>
      <c r="AV612" s="15"/>
      <c r="AW612" s="15">
        <v>0</v>
      </c>
      <c r="AX612" s="15"/>
      <c r="AZ612" s="6">
        <f>IF(D612&gt;0,H612/D612,0)</f>
        <v>125000000</v>
      </c>
      <c r="BA612" s="6">
        <f>AZ612*Q612</f>
        <v>0</v>
      </c>
      <c r="BB612" s="6">
        <f>IF(C612&gt;C$3054,C$3054,IF(C612&lt;C$3053,C$3053,C612))</f>
        <v>-0.23</v>
      </c>
      <c r="BC612" s="6">
        <f>IF(BB612&gt;0,(D612/15)-BB612,0)</f>
        <v>0</v>
      </c>
      <c r="BD612" s="6">
        <f>BC612/BC$3049</f>
        <v>0</v>
      </c>
      <c r="BE612" s="15">
        <f>IF(AU612&gt;AU$3054,AU$3054,IF(AU612&lt;AU$3053,AU$3053,AU612))</f>
        <v>0</v>
      </c>
      <c r="BF612" s="15">
        <f>IF(I612&gt;I$3054,I$3054,IF(I612&lt;I$3053,I$3053,I612))</f>
        <v>0</v>
      </c>
      <c r="BG612" s="6">
        <f>IF(BE612&gt;0, BF612/BE612,0)</f>
        <v>0</v>
      </c>
      <c r="BH612" s="26">
        <f>BG612/BG$3049</f>
        <v>0</v>
      </c>
      <c r="BI612" s="26">
        <f>IF(AV612&gt;AV$3054,AV$3054,IF(AV612&lt;AV$3053,AV$3053,AV612))</f>
        <v>0</v>
      </c>
      <c r="BJ612" s="6">
        <f>IF(BI612&gt;0, BF612/BI612,0)</f>
        <v>0</v>
      </c>
      <c r="BK612" s="26">
        <f>BJ612/BJ$3049</f>
        <v>0</v>
      </c>
      <c r="BL612" s="6">
        <f>IF(_xlfn.NUMBERVALUE(AL612),IF(ABS(AL612)&lt;1,1-ABS(AL612),0),0)</f>
        <v>0</v>
      </c>
      <c r="BM612" s="6">
        <f>IF(F612&gt;F$3054,F$3054,IF(F612&lt;F$3053,F$3053,F612))</f>
        <v>-55</v>
      </c>
      <c r="BN612" s="6">
        <f>IF(BM612&gt;0, BM612/BM$3049, BM612/BM$3050*-1)</f>
        <v>-0.55298612507540723</v>
      </c>
      <c r="BO612" s="6">
        <f>IF(O612&gt;O$3054,O$3054,IF(O612&lt;O$3053,O$3053,O612))</f>
        <v>0</v>
      </c>
      <c r="BP612" s="26">
        <f>BO612/BO$3049</f>
        <v>0</v>
      </c>
      <c r="BQ612" s="26">
        <f>IF(OR(BD612=0, BH612=0,BN612=0,BP612=0), 0,BD612+BH612+BK612+BL612+BN612+BP612)</f>
        <v>0</v>
      </c>
      <c r="BR612" s="6">
        <f>IF(D612&gt;0,C612/D612,0)</f>
        <v>-23</v>
      </c>
    </row>
    <row r="613" spans="1:70" x14ac:dyDescent="0.2">
      <c r="A613" s="15" t="s">
        <v>1655</v>
      </c>
      <c r="B613" s="15" t="s">
        <v>1656</v>
      </c>
      <c r="C613" s="15">
        <v>0.06</v>
      </c>
      <c r="D613" s="15">
        <v>0.12</v>
      </c>
      <c r="E613" s="15">
        <v>0.18</v>
      </c>
      <c r="F613" s="15"/>
      <c r="G613" s="15">
        <v>0.42</v>
      </c>
      <c r="H613" s="21">
        <v>91860000</v>
      </c>
      <c r="I613" s="15">
        <v>1.95</v>
      </c>
      <c r="J613" s="15"/>
      <c r="K613" s="15">
        <v>0.01</v>
      </c>
      <c r="L613" s="15">
        <v>0.01</v>
      </c>
      <c r="M613" s="15"/>
      <c r="N613" s="15">
        <v>0.01</v>
      </c>
      <c r="O613" s="15"/>
      <c r="P613" s="15"/>
      <c r="Q613" s="15">
        <v>0.28999999999999998</v>
      </c>
      <c r="R613" s="15">
        <v>0.05</v>
      </c>
      <c r="S613" s="15">
        <v>11.6</v>
      </c>
      <c r="T613" s="15">
        <v>0</v>
      </c>
      <c r="U613" s="15">
        <v>0</v>
      </c>
      <c r="V613" s="15">
        <v>0.69</v>
      </c>
      <c r="W613" s="15">
        <v>0.69</v>
      </c>
      <c r="X613" s="15">
        <v>0</v>
      </c>
      <c r="Y613" s="15">
        <v>0</v>
      </c>
      <c r="Z613" s="15">
        <v>0.9</v>
      </c>
      <c r="AA613" s="15">
        <v>0.87</v>
      </c>
      <c r="AB613" s="15"/>
      <c r="AC613" s="15"/>
      <c r="AD613" s="15"/>
      <c r="AE613" s="15">
        <v>19.39</v>
      </c>
      <c r="AF613" s="15"/>
      <c r="AG613" s="15"/>
      <c r="AH613" s="15">
        <v>18.760000000000002</v>
      </c>
      <c r="AI613" s="15"/>
      <c r="AJ613" s="15"/>
      <c r="AK613" s="15">
        <v>24.81</v>
      </c>
      <c r="AL613" s="15"/>
      <c r="AM613" s="15">
        <v>43.71</v>
      </c>
      <c r="AN613" s="15">
        <v>38.18</v>
      </c>
      <c r="AO613" s="15">
        <v>35.46</v>
      </c>
      <c r="AP613" s="15">
        <v>32.32</v>
      </c>
      <c r="AQ613" s="15">
        <v>32.630000000000003</v>
      </c>
      <c r="AR613" s="15"/>
      <c r="AS613" s="15"/>
      <c r="AT613" s="15"/>
      <c r="AU613" s="15"/>
      <c r="AV613" s="15"/>
      <c r="AW613" s="16">
        <v>29648</v>
      </c>
      <c r="AX613" s="16">
        <v>80805</v>
      </c>
      <c r="AZ613" s="6">
        <f>IF(D613&gt;0,H613/D613,0)</f>
        <v>765500000</v>
      </c>
      <c r="BA613" s="6">
        <f>AZ613*Q613</f>
        <v>221994999.99999997</v>
      </c>
      <c r="BB613" s="6">
        <f>IF(C613&gt;C$3054,C$3054,IF(C613&lt;C$3053,C$3053,C613))</f>
        <v>0.06</v>
      </c>
      <c r="BC613" s="6">
        <f>IF(BB613&gt;0,(D613/15)-BB613,0)</f>
        <v>-5.1999999999999998E-2</v>
      </c>
      <c r="BD613" s="6">
        <f>BC613/BC$3049</f>
        <v>-1.0014122480421106E-2</v>
      </c>
      <c r="BE613" s="15">
        <f>IF(AU613&gt;AU$3054,AU$3054,IF(AU613&lt;AU$3053,AU$3053,AU613))</f>
        <v>0</v>
      </c>
      <c r="BF613" s="15">
        <f>IF(I613&gt;I$3054,I$3054,IF(I613&lt;I$3053,I$3053,I613))</f>
        <v>1.95</v>
      </c>
      <c r="BG613" s="6">
        <f>IF(BE613&gt;0, BF613/BE613,0)</f>
        <v>0</v>
      </c>
      <c r="BH613" s="26">
        <f>BG613/BG$3049</f>
        <v>0</v>
      </c>
      <c r="BI613" s="26">
        <f>IF(AV613&gt;AV$3054,AV$3054,IF(AV613&lt;AV$3053,AV$3053,AV613))</f>
        <v>0</v>
      </c>
      <c r="BJ613" s="6">
        <f>IF(BI613&gt;0, BF613/BI613,0)</f>
        <v>0</v>
      </c>
      <c r="BK613" s="26">
        <f>BJ613/BJ$3049</f>
        <v>0</v>
      </c>
      <c r="BL613" s="6">
        <f>IF(_xlfn.NUMBERVALUE(AL613),IF(ABS(AL613)&lt;1,1-ABS(AL613),0),0)</f>
        <v>0</v>
      </c>
      <c r="BM613" s="6">
        <f>IF(F613&gt;F$3054,F$3054,IF(F613&lt;F$3053,F$3053,F613))</f>
        <v>0</v>
      </c>
      <c r="BN613" s="6">
        <f>IF(BM613&gt;0, BM613/BM$3049, BM613/BM$3050*-1)</f>
        <v>0</v>
      </c>
      <c r="BO613" s="6">
        <f>IF(O613&gt;O$3054,O$3054,IF(O613&lt;O$3053,O$3053,O613))</f>
        <v>0</v>
      </c>
      <c r="BP613" s="26">
        <f>BO613/BO$3049</f>
        <v>0</v>
      </c>
      <c r="BQ613" s="26">
        <f>IF(OR(BD613=0, BH613=0,BN613=0,BP613=0), 0,BD613+BH613+BK613+BL613+BN613+BP613)</f>
        <v>0</v>
      </c>
      <c r="BR613" s="6">
        <f>IF(D613&gt;0,C613/D613,0)</f>
        <v>0.5</v>
      </c>
    </row>
    <row r="614" spans="1:70" x14ac:dyDescent="0.2">
      <c r="A614" s="15" t="s">
        <v>1542</v>
      </c>
      <c r="B614" s="15" t="s">
        <v>1543</v>
      </c>
      <c r="C614" s="15">
        <v>-0.59</v>
      </c>
      <c r="D614" s="15">
        <v>1.03</v>
      </c>
      <c r="E614" s="15">
        <v>0.8</v>
      </c>
      <c r="F614" s="15">
        <v>38.659999999999997</v>
      </c>
      <c r="G614" s="15">
        <v>0.89</v>
      </c>
      <c r="H614" s="21">
        <v>496380000</v>
      </c>
      <c r="I614" s="15"/>
      <c r="J614" s="15">
        <v>0</v>
      </c>
      <c r="K614" s="15"/>
      <c r="L614" s="15">
        <v>0</v>
      </c>
      <c r="M614" s="15"/>
      <c r="N614" s="15">
        <v>0</v>
      </c>
      <c r="O614" s="15"/>
      <c r="P614" s="15">
        <v>7.69</v>
      </c>
      <c r="Q614" s="15">
        <v>1.1599999999999999</v>
      </c>
      <c r="R614" s="15">
        <v>0.22</v>
      </c>
      <c r="S614" s="15">
        <v>2.04</v>
      </c>
      <c r="T614" s="15">
        <v>16.38</v>
      </c>
      <c r="U614" s="15">
        <v>16.38</v>
      </c>
      <c r="V614" s="15">
        <v>16.68</v>
      </c>
      <c r="W614" s="15">
        <v>16.68</v>
      </c>
      <c r="X614" s="15">
        <v>27.36</v>
      </c>
      <c r="Y614" s="15">
        <v>27.36</v>
      </c>
      <c r="Z614" s="15">
        <v>27.86</v>
      </c>
      <c r="AA614" s="15">
        <v>27.86</v>
      </c>
      <c r="AB614" s="15">
        <v>-0.16</v>
      </c>
      <c r="AC614" s="15">
        <v>-17.54</v>
      </c>
      <c r="AD614" s="15">
        <v>-2.39</v>
      </c>
      <c r="AE614" s="15">
        <v>-17.54</v>
      </c>
      <c r="AF614" s="15">
        <v>-13.71</v>
      </c>
      <c r="AG614" s="15">
        <v>-1.88</v>
      </c>
      <c r="AH614" s="15">
        <v>-13.71</v>
      </c>
      <c r="AI614" s="15">
        <v>-26.32</v>
      </c>
      <c r="AJ614" s="15">
        <v>-3.45</v>
      </c>
      <c r="AK614" s="15">
        <v>-26.32</v>
      </c>
      <c r="AL614" s="15">
        <v>0.63</v>
      </c>
      <c r="AM614" s="15">
        <v>462.37</v>
      </c>
      <c r="AN614" s="15">
        <v>54.39</v>
      </c>
      <c r="AO614" s="15">
        <v>2.16</v>
      </c>
      <c r="AP614" s="15">
        <v>-14.92</v>
      </c>
      <c r="AQ614" s="15">
        <v>-12.39</v>
      </c>
      <c r="AR614" s="15"/>
      <c r="AS614" s="15">
        <v>7.56</v>
      </c>
      <c r="AT614" s="15">
        <v>20.41</v>
      </c>
      <c r="AU614" s="15"/>
      <c r="AV614" s="15"/>
      <c r="AW614" s="16">
        <v>271808</v>
      </c>
      <c r="AX614" s="16">
        <v>119056</v>
      </c>
      <c r="AZ614" s="6">
        <f>IF(D614&gt;0,H614/D614,0)</f>
        <v>481922330.09708738</v>
      </c>
      <c r="BA614" s="6">
        <f>AZ614*Q614</f>
        <v>559029902.91262138</v>
      </c>
      <c r="BB614" s="6">
        <f>IF(C614&gt;C$3054,C$3054,IF(C614&lt;C$3053,C$3053,C614))</f>
        <v>-0.59</v>
      </c>
      <c r="BC614" s="6">
        <f>IF(BB614&gt;0,(D614/15)-BB614,0)</f>
        <v>0</v>
      </c>
      <c r="BD614" s="6">
        <f>BC614/BC$3049</f>
        <v>0</v>
      </c>
      <c r="BE614" s="15">
        <f>IF(AU614&gt;AU$3054,AU$3054,IF(AU614&lt;AU$3053,AU$3053,AU614))</f>
        <v>0</v>
      </c>
      <c r="BF614" s="15">
        <f>IF(I614&gt;I$3054,I$3054,IF(I614&lt;I$3053,I$3053,I614))</f>
        <v>0</v>
      </c>
      <c r="BG614" s="6">
        <f>IF(BE614&gt;0, BF614/BE614,0)</f>
        <v>0</v>
      </c>
      <c r="BH614" s="26">
        <f>BG614/BG$3049</f>
        <v>0</v>
      </c>
      <c r="BI614" s="26">
        <f>IF(AV614&gt;AV$3054,AV$3054,IF(AV614&lt;AV$3053,AV$3053,AV614))</f>
        <v>0</v>
      </c>
      <c r="BJ614" s="6">
        <f>IF(BI614&gt;0, BF614/BI614,0)</f>
        <v>0</v>
      </c>
      <c r="BK614" s="26">
        <f>BJ614/BJ$3049</f>
        <v>0</v>
      </c>
      <c r="BL614" s="6">
        <f>IF(_xlfn.NUMBERVALUE(AL614),IF(ABS(AL614)&lt;1,1-ABS(AL614),0),0)</f>
        <v>0.37</v>
      </c>
      <c r="BM614" s="6">
        <f>IF(F614&gt;F$3054,F$3054,IF(F614&lt;F$3053,F$3053,F614))</f>
        <v>38.659999999999997</v>
      </c>
      <c r="BN614" s="6">
        <f>IF(BM614&gt;0, BM614/BM$3049, BM614/BM$3050*-1)</f>
        <v>4.8839801281126395E-2</v>
      </c>
      <c r="BO614" s="6">
        <f>IF(O614&gt;O$3054,O$3054,IF(O614&lt;O$3053,O$3053,O614))</f>
        <v>0</v>
      </c>
      <c r="BP614" s="26">
        <f>BO614/BO$3049</f>
        <v>0</v>
      </c>
      <c r="BQ614" s="26">
        <f>IF(OR(BD614=0, BH614=0,BN614=0,BP614=0), 0,BD614+BH614+BK614+BL614+BN614+BP614)</f>
        <v>0</v>
      </c>
      <c r="BR614" s="6">
        <f>IF(D614&gt;0,C614/D614,0)</f>
        <v>-0.57281553398058249</v>
      </c>
    </row>
    <row r="615" spans="1:70" x14ac:dyDescent="0.2">
      <c r="A615" s="15" t="s">
        <v>1375</v>
      </c>
      <c r="B615" s="15" t="s">
        <v>1376</v>
      </c>
      <c r="C615" s="15"/>
      <c r="D615" s="15">
        <v>6.65</v>
      </c>
      <c r="E615" s="15"/>
      <c r="F615" s="15"/>
      <c r="G615" s="15"/>
      <c r="H615" s="21"/>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v>0</v>
      </c>
      <c r="AX615" s="15"/>
      <c r="AZ615" s="6">
        <f>IF(D615&gt;0,H615/D615,0)</f>
        <v>0</v>
      </c>
      <c r="BA615" s="6">
        <f>AZ615*Q615</f>
        <v>0</v>
      </c>
      <c r="BB615" s="6">
        <f>IF(C615&gt;C$3054,C$3054,IF(C615&lt;C$3053,C$3053,C615))</f>
        <v>0</v>
      </c>
      <c r="BC615" s="6">
        <f>IF(BB615&gt;0,(D615/15)-BB615,0)</f>
        <v>0</v>
      </c>
      <c r="BD615" s="6">
        <f>BC615/BC$3049</f>
        <v>0</v>
      </c>
      <c r="BE615" s="15">
        <f>IF(AU615&gt;AU$3054,AU$3054,IF(AU615&lt;AU$3053,AU$3053,AU615))</f>
        <v>0</v>
      </c>
      <c r="BF615" s="15">
        <f>IF(I615&gt;I$3054,I$3054,IF(I615&lt;I$3053,I$3053,I615))</f>
        <v>0</v>
      </c>
      <c r="BG615" s="6">
        <f>IF(BE615&gt;0, BF615/BE615,0)</f>
        <v>0</v>
      </c>
      <c r="BH615" s="26">
        <f>BG615/BG$3049</f>
        <v>0</v>
      </c>
      <c r="BI615" s="26">
        <f>IF(AV615&gt;AV$3054,AV$3054,IF(AV615&lt;AV$3053,AV$3053,AV615))</f>
        <v>0</v>
      </c>
      <c r="BJ615" s="6">
        <f>IF(BI615&gt;0, BF615/BI615,0)</f>
        <v>0</v>
      </c>
      <c r="BK615" s="26">
        <f>BJ615/BJ$3049</f>
        <v>0</v>
      </c>
      <c r="BL615" s="6">
        <f>IF(_xlfn.NUMBERVALUE(AL615),IF(ABS(AL615)&lt;1,1-ABS(AL615),0),0)</f>
        <v>0</v>
      </c>
      <c r="BM615" s="6">
        <f>IF(F615&gt;F$3054,F$3054,IF(F615&lt;F$3053,F$3053,F615))</f>
        <v>0</v>
      </c>
      <c r="BN615" s="6">
        <f>IF(BM615&gt;0, BM615/BM$3049, BM615/BM$3050*-1)</f>
        <v>0</v>
      </c>
      <c r="BO615" s="6">
        <f>IF(O615&gt;O$3054,O$3054,IF(O615&lt;O$3053,O$3053,O615))</f>
        <v>0</v>
      </c>
      <c r="BP615" s="26">
        <f>BO615/BO$3049</f>
        <v>0</v>
      </c>
      <c r="BQ615" s="26">
        <f>IF(OR(BD615=0, BH615=0,BN615=0,BP615=0), 0,BD615+BH615+BK615+BL615+BN615+BP615)</f>
        <v>0</v>
      </c>
      <c r="BR615" s="6">
        <f>IF(D615&gt;0,C615/D615,0)</f>
        <v>0</v>
      </c>
    </row>
    <row r="616" spans="1:70" x14ac:dyDescent="0.2">
      <c r="A616" s="15" t="s">
        <v>1698</v>
      </c>
      <c r="B616" s="15" t="s">
        <v>1699</v>
      </c>
      <c r="C616" s="15">
        <v>-0.04</v>
      </c>
      <c r="D616" s="15">
        <v>7.0000000000000007E-2</v>
      </c>
      <c r="E616" s="15">
        <v>0.06</v>
      </c>
      <c r="F616" s="15">
        <v>75</v>
      </c>
      <c r="G616" s="15"/>
      <c r="H616" s="21">
        <v>27410000</v>
      </c>
      <c r="I616" s="15"/>
      <c r="J616" s="15">
        <v>0</v>
      </c>
      <c r="K616" s="15"/>
      <c r="L616" s="15">
        <v>0</v>
      </c>
      <c r="M616" s="15"/>
      <c r="N616" s="15">
        <v>0</v>
      </c>
      <c r="O616" s="15"/>
      <c r="P616" s="15"/>
      <c r="Q616" s="15">
        <v>0</v>
      </c>
      <c r="R616" s="15">
        <v>0</v>
      </c>
      <c r="S616" s="15">
        <v>0.05</v>
      </c>
      <c r="T616" s="15">
        <v>0</v>
      </c>
      <c r="U616" s="15">
        <v>0</v>
      </c>
      <c r="V616" s="15">
        <v>72.62</v>
      </c>
      <c r="W616" s="15">
        <v>103.16</v>
      </c>
      <c r="X616" s="15"/>
      <c r="Y616" s="15"/>
      <c r="Z616" s="15"/>
      <c r="AA616" s="15"/>
      <c r="AB616" s="15">
        <v>-0.74</v>
      </c>
      <c r="AC616" s="15"/>
      <c r="AD616" s="15">
        <v>-71.19</v>
      </c>
      <c r="AE616" s="15">
        <v>-133.79</v>
      </c>
      <c r="AF616" s="15">
        <v>-69.67</v>
      </c>
      <c r="AG616" s="15">
        <v>-47.11</v>
      </c>
      <c r="AH616" s="15">
        <v>-45.3</v>
      </c>
      <c r="AI616" s="15"/>
      <c r="AJ616" s="15">
        <v>-72.86</v>
      </c>
      <c r="AK616" s="15">
        <v>-155.33000000000001</v>
      </c>
      <c r="AL616" s="15">
        <v>1.33</v>
      </c>
      <c r="AM616" s="15">
        <v>366.58</v>
      </c>
      <c r="AN616" s="15">
        <v>-57.83</v>
      </c>
      <c r="AO616" s="15">
        <v>-328.47</v>
      </c>
      <c r="AP616" s="15">
        <v>-348.56</v>
      </c>
      <c r="AQ616" s="15">
        <v>-672.21</v>
      </c>
      <c r="AR616" s="15"/>
      <c r="AS616" s="15">
        <v>141.57</v>
      </c>
      <c r="AT616" s="15"/>
      <c r="AU616" s="15"/>
      <c r="AV616" s="15"/>
      <c r="AW616" s="15">
        <v>0</v>
      </c>
      <c r="AX616" s="15"/>
      <c r="AZ616" s="6">
        <f>IF(D616&gt;0,H616/D616,0)</f>
        <v>391571428.57142854</v>
      </c>
      <c r="BA616" s="6">
        <f>AZ616*Q616</f>
        <v>0</v>
      </c>
      <c r="BB616" s="6">
        <f>IF(C616&gt;C$3054,C$3054,IF(C616&lt;C$3053,C$3053,C616))</f>
        <v>-0.04</v>
      </c>
      <c r="BC616" s="6">
        <f>IF(BB616&gt;0,(D616/15)-BB616,0)</f>
        <v>0</v>
      </c>
      <c r="BD616" s="6">
        <f>BC616/BC$3049</f>
        <v>0</v>
      </c>
      <c r="BE616" s="15">
        <f>IF(AU616&gt;AU$3054,AU$3054,IF(AU616&lt;AU$3053,AU$3053,AU616))</f>
        <v>0</v>
      </c>
      <c r="BF616" s="15">
        <f>IF(I616&gt;I$3054,I$3054,IF(I616&lt;I$3053,I$3053,I616))</f>
        <v>0</v>
      </c>
      <c r="BG616" s="6">
        <f>IF(BE616&gt;0, BF616/BE616,0)</f>
        <v>0</v>
      </c>
      <c r="BH616" s="26">
        <f>BG616/BG$3049</f>
        <v>0</v>
      </c>
      <c r="BI616" s="26">
        <f>IF(AV616&gt;AV$3054,AV$3054,IF(AV616&lt;AV$3053,AV$3053,AV616))</f>
        <v>0</v>
      </c>
      <c r="BJ616" s="6">
        <f>IF(BI616&gt;0, BF616/BI616,0)</f>
        <v>0</v>
      </c>
      <c r="BK616" s="26">
        <f>BJ616/BJ$3049</f>
        <v>0</v>
      </c>
      <c r="BL616" s="6">
        <f>IF(_xlfn.NUMBERVALUE(AL616),IF(ABS(AL616)&lt;1,1-ABS(AL616),0),0)</f>
        <v>0</v>
      </c>
      <c r="BM616" s="6">
        <f>IF(F616&gt;F$3054,F$3054,IF(F616&lt;F$3053,F$3053,F616))</f>
        <v>75</v>
      </c>
      <c r="BN616" s="6">
        <f>IF(BM616&gt;0, BM616/BM$3049, BM616/BM$3050*-1)</f>
        <v>9.4748709158936378E-2</v>
      </c>
      <c r="BO616" s="6">
        <f>IF(O616&gt;O$3054,O$3054,IF(O616&lt;O$3053,O$3053,O616))</f>
        <v>0</v>
      </c>
      <c r="BP616" s="26">
        <f>BO616/BO$3049</f>
        <v>0</v>
      </c>
      <c r="BQ616" s="26">
        <f>IF(OR(BD616=0, BH616=0,BN616=0,BP616=0), 0,BD616+BH616+BK616+BL616+BN616+BP616)</f>
        <v>0</v>
      </c>
      <c r="BR616" s="6">
        <f>IF(D616&gt;0,C616/D616,0)</f>
        <v>-0.5714285714285714</v>
      </c>
    </row>
    <row r="617" spans="1:70" x14ac:dyDescent="0.2">
      <c r="A617" s="15" t="s">
        <v>1667</v>
      </c>
      <c r="B617" s="15" t="s">
        <v>1668</v>
      </c>
      <c r="C617" s="15">
        <v>0</v>
      </c>
      <c r="D617" s="15">
        <v>0.01</v>
      </c>
      <c r="E617" s="15">
        <v>0.01</v>
      </c>
      <c r="F617" s="15">
        <v>-47.06</v>
      </c>
      <c r="G617" s="15">
        <v>0.49</v>
      </c>
      <c r="H617" s="21">
        <v>1180000</v>
      </c>
      <c r="I617" s="15">
        <v>6</v>
      </c>
      <c r="J617" s="15">
        <v>0</v>
      </c>
      <c r="K617" s="15"/>
      <c r="L617" s="15">
        <v>0</v>
      </c>
      <c r="M617" s="15"/>
      <c r="N617" s="15">
        <v>0</v>
      </c>
      <c r="O617" s="15"/>
      <c r="P617" s="15"/>
      <c r="Q617" s="15">
        <v>0.02</v>
      </c>
      <c r="R617" s="15">
        <v>0</v>
      </c>
      <c r="S617" s="15">
        <v>0.89</v>
      </c>
      <c r="T617" s="15">
        <v>2.41</v>
      </c>
      <c r="U617" s="15">
        <v>1.59</v>
      </c>
      <c r="V617" s="15">
        <v>9.6199999999999992</v>
      </c>
      <c r="W617" s="15">
        <v>8.4</v>
      </c>
      <c r="X617" s="15">
        <v>3.19</v>
      </c>
      <c r="Y617" s="15">
        <v>2.0699999999999998</v>
      </c>
      <c r="Z617" s="15">
        <v>12.73</v>
      </c>
      <c r="AA617" s="15">
        <v>10.92</v>
      </c>
      <c r="AB617" s="15">
        <v>1.84</v>
      </c>
      <c r="AC617" s="15">
        <v>6.98</v>
      </c>
      <c r="AD617" s="15">
        <v>-11.68</v>
      </c>
      <c r="AE617" s="15">
        <v>1.04</v>
      </c>
      <c r="AF617" s="15">
        <v>5.63</v>
      </c>
      <c r="AG617" s="15">
        <v>-10.11</v>
      </c>
      <c r="AH617" s="15">
        <v>0.84</v>
      </c>
      <c r="AI617" s="15">
        <v>7.65</v>
      </c>
      <c r="AJ617" s="15">
        <v>-12.92</v>
      </c>
      <c r="AK617" s="15">
        <v>1.1499999999999999</v>
      </c>
      <c r="AL617" s="15"/>
      <c r="AM617" s="15">
        <v>8.91</v>
      </c>
      <c r="AN617" s="15">
        <v>45.67</v>
      </c>
      <c r="AO617" s="15">
        <v>34.35</v>
      </c>
      <c r="AP617" s="15">
        <v>16.399999999999999</v>
      </c>
      <c r="AQ617" s="15">
        <v>16.399999999999999</v>
      </c>
      <c r="AR617" s="15">
        <v>-29.31</v>
      </c>
      <c r="AS617" s="15">
        <v>-15.48</v>
      </c>
      <c r="AT617" s="15">
        <v>-11.07</v>
      </c>
      <c r="AU617" s="15">
        <v>-31.28</v>
      </c>
      <c r="AV617" s="15">
        <v>-28.94</v>
      </c>
      <c r="AW617" s="15">
        <v>0</v>
      </c>
      <c r="AX617" s="15"/>
      <c r="AZ617" s="6">
        <f>IF(D617&gt;0,H617/D617,0)</f>
        <v>118000000</v>
      </c>
      <c r="BA617" s="6">
        <f>AZ617*Q617</f>
        <v>2360000</v>
      </c>
      <c r="BB617" s="6">
        <f>IF(C617&gt;C$3054,C$3054,IF(C617&lt;C$3053,C$3053,C617))</f>
        <v>0</v>
      </c>
      <c r="BC617" s="6">
        <f>IF(BB617&gt;0,(D617/15)-BB617,0)</f>
        <v>0</v>
      </c>
      <c r="BD617" s="6">
        <f>BC617/BC$3049</f>
        <v>0</v>
      </c>
      <c r="BE617" s="15">
        <f>IF(AU617&gt;AU$3054,AU$3054,IF(AU617&lt;AU$3053,AU$3053,AU617))</f>
        <v>-31.28</v>
      </c>
      <c r="BF617" s="15">
        <f>IF(I617&gt;I$3054,I$3054,IF(I617&lt;I$3053,I$3053,I617))</f>
        <v>6</v>
      </c>
      <c r="BG617" s="6">
        <f>IF(BE617&gt;0, BF617/BE617,0)</f>
        <v>0</v>
      </c>
      <c r="BH617" s="26">
        <f>BG617/BG$3049</f>
        <v>0</v>
      </c>
      <c r="BI617" s="26">
        <f>IF(AV617&gt;AV$3054,AV$3054,IF(AV617&lt;AV$3053,AV$3053,AV617))</f>
        <v>-28.94</v>
      </c>
      <c r="BJ617" s="6">
        <f>IF(BI617&gt;0, BF617/BI617,0)</f>
        <v>0</v>
      </c>
      <c r="BK617" s="26">
        <f>BJ617/BJ$3049</f>
        <v>0</v>
      </c>
      <c r="BL617" s="6">
        <f>IF(_xlfn.NUMBERVALUE(AL617),IF(ABS(AL617)&lt;1,1-ABS(AL617),0),0)</f>
        <v>0</v>
      </c>
      <c r="BM617" s="6">
        <f>IF(F617&gt;F$3054,F$3054,IF(F617&lt;F$3053,F$3053,F617))</f>
        <v>-47.06</v>
      </c>
      <c r="BN617" s="6">
        <f>IF(BM617&gt;0, BM617/BM$3049, BM617/BM$3050*-1)</f>
        <v>-0.47315503720088481</v>
      </c>
      <c r="BO617" s="6">
        <f>IF(O617&gt;O$3054,O$3054,IF(O617&lt;O$3053,O$3053,O617))</f>
        <v>0</v>
      </c>
      <c r="BP617" s="26">
        <f>BO617/BO$3049</f>
        <v>0</v>
      </c>
      <c r="BQ617" s="26">
        <f>IF(OR(BD617=0, BH617=0,BN617=0,BP617=0), 0,BD617+BH617+BK617+BL617+BN617+BP617)</f>
        <v>0</v>
      </c>
      <c r="BR617" s="6">
        <f>IF(D617&gt;0,C617/D617,0)</f>
        <v>0</v>
      </c>
    </row>
    <row r="618" spans="1:70" x14ac:dyDescent="0.2">
      <c r="A618" s="15" t="s">
        <v>1624</v>
      </c>
      <c r="B618" s="15" t="s">
        <v>1625</v>
      </c>
      <c r="C618" s="15">
        <v>0.16</v>
      </c>
      <c r="D618" s="15">
        <v>2.74</v>
      </c>
      <c r="E618" s="15"/>
      <c r="F618" s="15"/>
      <c r="G618" s="15">
        <v>1</v>
      </c>
      <c r="H618" s="21">
        <v>582090000</v>
      </c>
      <c r="I618" s="15">
        <v>17.41</v>
      </c>
      <c r="J618" s="15">
        <v>0.09</v>
      </c>
      <c r="K618" s="15"/>
      <c r="L618" s="15">
        <v>0.18</v>
      </c>
      <c r="M618" s="15"/>
      <c r="N618" s="15">
        <v>0.18</v>
      </c>
      <c r="O618" s="15"/>
      <c r="P618" s="15">
        <v>36.869999999999997</v>
      </c>
      <c r="Q618" s="15">
        <v>2.74</v>
      </c>
      <c r="R618" s="15">
        <v>0.03</v>
      </c>
      <c r="S618" s="15">
        <v>0.23</v>
      </c>
      <c r="T618" s="15">
        <v>28.63</v>
      </c>
      <c r="U618" s="15">
        <v>28.96</v>
      </c>
      <c r="V618" s="15">
        <v>28.63</v>
      </c>
      <c r="W618" s="15">
        <v>28.96</v>
      </c>
      <c r="X618" s="15">
        <v>43.33</v>
      </c>
      <c r="Y618" s="15">
        <v>44.14</v>
      </c>
      <c r="Z618" s="15">
        <v>43.33</v>
      </c>
      <c r="AA618" s="15">
        <v>44.14</v>
      </c>
      <c r="AB618" s="15">
        <v>3.98</v>
      </c>
      <c r="AC618" s="15">
        <v>4.26</v>
      </c>
      <c r="AD618" s="15">
        <v>2.56</v>
      </c>
      <c r="AE618" s="15">
        <v>4.66</v>
      </c>
      <c r="AF618" s="15">
        <v>3.81</v>
      </c>
      <c r="AG618" s="15">
        <v>2.2200000000000002</v>
      </c>
      <c r="AH618" s="15">
        <v>4.45</v>
      </c>
      <c r="AI618" s="15">
        <v>5.76</v>
      </c>
      <c r="AJ618" s="15">
        <v>3.36</v>
      </c>
      <c r="AK618" s="15">
        <v>6.7</v>
      </c>
      <c r="AL618" s="15"/>
      <c r="AM618" s="15">
        <v>212.62</v>
      </c>
      <c r="AN618" s="15">
        <v>69.42</v>
      </c>
      <c r="AO618" s="15">
        <v>62.88</v>
      </c>
      <c r="AP618" s="15">
        <v>47.81</v>
      </c>
      <c r="AQ618" s="15">
        <v>35.79</v>
      </c>
      <c r="AR618" s="15">
        <v>1.76</v>
      </c>
      <c r="AS618" s="15">
        <v>4.04</v>
      </c>
      <c r="AT618" s="15"/>
      <c r="AU618" s="15">
        <v>-6.28</v>
      </c>
      <c r="AV618" s="15"/>
      <c r="AW618" s="15">
        <v>0</v>
      </c>
      <c r="AX618" s="16">
        <v>6914</v>
      </c>
      <c r="AZ618" s="6">
        <f>IF(D618&gt;0,H618/D618,0)</f>
        <v>212441605.83941603</v>
      </c>
      <c r="BA618" s="6">
        <f>AZ618*Q618</f>
        <v>582090000</v>
      </c>
      <c r="BB618" s="6">
        <f>IF(C618&gt;C$3054,C$3054,IF(C618&lt;C$3053,C$3053,C618))</f>
        <v>0.16</v>
      </c>
      <c r="BC618" s="6">
        <f>IF(BB618&gt;0,(D618/15)-BB618,0)</f>
        <v>2.2666666666666668E-2</v>
      </c>
      <c r="BD618" s="6">
        <f>BC618/BC$3049</f>
        <v>4.365130311978431E-3</v>
      </c>
      <c r="BE618" s="15">
        <f>IF(AU618&gt;AU$3054,AU$3054,IF(AU618&lt;AU$3053,AU$3053,AU618))</f>
        <v>-6.28</v>
      </c>
      <c r="BF618" s="15">
        <f>IF(I618&gt;I$3054,I$3054,IF(I618&lt;I$3053,I$3053,I618))</f>
        <v>17.41</v>
      </c>
      <c r="BG618" s="6">
        <f>IF(BE618&gt;0, BF618/BE618,0)</f>
        <v>0</v>
      </c>
      <c r="BH618" s="26">
        <f>BG618/BG$3049</f>
        <v>0</v>
      </c>
      <c r="BI618" s="26">
        <f>IF(AV618&gt;AV$3054,AV$3054,IF(AV618&lt;AV$3053,AV$3053,AV618))</f>
        <v>0</v>
      </c>
      <c r="BJ618" s="6">
        <f>IF(BI618&gt;0, BF618/BI618,0)</f>
        <v>0</v>
      </c>
      <c r="BK618" s="26">
        <f>BJ618/BJ$3049</f>
        <v>0</v>
      </c>
      <c r="BL618" s="6">
        <f>IF(_xlfn.NUMBERVALUE(AL618),IF(ABS(AL618)&lt;1,1-ABS(AL618),0),0)</f>
        <v>0</v>
      </c>
      <c r="BM618" s="6">
        <f>IF(F618&gt;F$3054,F$3054,IF(F618&lt;F$3053,F$3053,F618))</f>
        <v>0</v>
      </c>
      <c r="BN618" s="6">
        <f>IF(BM618&gt;0, BM618/BM$3049, BM618/BM$3050*-1)</f>
        <v>0</v>
      </c>
      <c r="BO618" s="6">
        <f>IF(O618&gt;O$3054,O$3054,IF(O618&lt;O$3053,O$3053,O618))</f>
        <v>0</v>
      </c>
      <c r="BP618" s="26">
        <f>BO618/BO$3049</f>
        <v>0</v>
      </c>
      <c r="BQ618" s="26">
        <f>IF(OR(BD618=0, BH618=0,BN618=0,BP618=0), 0,BD618+BH618+BK618+BL618+BN618+BP618)</f>
        <v>0</v>
      </c>
      <c r="BR618" s="6">
        <f>IF(D618&gt;0,C618/D618,0)</f>
        <v>5.8394160583941604E-2</v>
      </c>
    </row>
    <row r="619" spans="1:70" x14ac:dyDescent="0.2">
      <c r="A619" s="15" t="s">
        <v>1404</v>
      </c>
      <c r="B619" s="15" t="s">
        <v>1405</v>
      </c>
      <c r="C619" s="15"/>
      <c r="D619" s="15">
        <v>0</v>
      </c>
      <c r="E619" s="15"/>
      <c r="F619" s="15"/>
      <c r="G619" s="15"/>
      <c r="H619" s="21"/>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v>0</v>
      </c>
      <c r="AX619" s="15"/>
      <c r="AZ619" s="6">
        <f>IF(D619&gt;0,H619/D619,0)</f>
        <v>0</v>
      </c>
      <c r="BA619" s="6">
        <f>AZ619*Q619</f>
        <v>0</v>
      </c>
      <c r="BB619" s="6">
        <f>IF(C619&gt;C$3054,C$3054,IF(C619&lt;C$3053,C$3053,C619))</f>
        <v>0</v>
      </c>
      <c r="BC619" s="6">
        <f>IF(BB619&gt;0,(D619/15)-BB619,0)</f>
        <v>0</v>
      </c>
      <c r="BD619" s="6">
        <f>BC619/BC$3049</f>
        <v>0</v>
      </c>
      <c r="BE619" s="15">
        <f>IF(AU619&gt;AU$3054,AU$3054,IF(AU619&lt;AU$3053,AU$3053,AU619))</f>
        <v>0</v>
      </c>
      <c r="BF619" s="15">
        <f>IF(I619&gt;I$3054,I$3054,IF(I619&lt;I$3053,I$3053,I619))</f>
        <v>0</v>
      </c>
      <c r="BG619" s="6">
        <f>IF(BE619&gt;0, BF619/BE619,0)</f>
        <v>0</v>
      </c>
      <c r="BH619" s="26">
        <f>BG619/BG$3049</f>
        <v>0</v>
      </c>
      <c r="BI619" s="26">
        <f>IF(AV619&gt;AV$3054,AV$3054,IF(AV619&lt;AV$3053,AV$3053,AV619))</f>
        <v>0</v>
      </c>
      <c r="BJ619" s="6">
        <f>IF(BI619&gt;0, BF619/BI619,0)</f>
        <v>0</v>
      </c>
      <c r="BK619" s="26">
        <f>BJ619/BJ$3049</f>
        <v>0</v>
      </c>
      <c r="BL619" s="6">
        <f>IF(_xlfn.NUMBERVALUE(AL619),IF(ABS(AL619)&lt;1,1-ABS(AL619),0),0)</f>
        <v>0</v>
      </c>
      <c r="BM619" s="6">
        <f>IF(F619&gt;F$3054,F$3054,IF(F619&lt;F$3053,F$3053,F619))</f>
        <v>0</v>
      </c>
      <c r="BN619" s="6">
        <f>IF(BM619&gt;0, BM619/BM$3049, BM619/BM$3050*-1)</f>
        <v>0</v>
      </c>
      <c r="BO619" s="6">
        <f>IF(O619&gt;O$3054,O$3054,IF(O619&lt;O$3053,O$3053,O619))</f>
        <v>0</v>
      </c>
      <c r="BP619" s="26">
        <f>BO619/BO$3049</f>
        <v>0</v>
      </c>
      <c r="BQ619" s="26">
        <f>IF(OR(BD619=0, BH619=0,BN619=0,BP619=0), 0,BD619+BH619+BK619+BL619+BN619+BP619)</f>
        <v>0</v>
      </c>
      <c r="BR619" s="6">
        <f>IF(D619&gt;0,C619/D619,0)</f>
        <v>0</v>
      </c>
    </row>
    <row r="620" spans="1:70" x14ac:dyDescent="0.2">
      <c r="A620" s="15" t="s">
        <v>1503</v>
      </c>
      <c r="B620" s="15" t="s">
        <v>1504</v>
      </c>
      <c r="C620" s="15">
        <v>-0.02</v>
      </c>
      <c r="D620" s="15">
        <v>0</v>
      </c>
      <c r="E620" s="15">
        <v>0.04</v>
      </c>
      <c r="F620" s="15">
        <v>150</v>
      </c>
      <c r="G620" s="15">
        <v>0.16</v>
      </c>
      <c r="H620" s="21"/>
      <c r="I620" s="15"/>
      <c r="J620" s="15">
        <v>0</v>
      </c>
      <c r="K620" s="15"/>
      <c r="L620" s="15">
        <v>0</v>
      </c>
      <c r="M620" s="15"/>
      <c r="N620" s="15">
        <v>0</v>
      </c>
      <c r="O620" s="15"/>
      <c r="P620" s="15">
        <v>0</v>
      </c>
      <c r="Q620" s="15">
        <v>0.3</v>
      </c>
      <c r="R620" s="15">
        <v>0.05</v>
      </c>
      <c r="S620" s="15">
        <v>1.64</v>
      </c>
      <c r="T620" s="15">
        <v>0</v>
      </c>
      <c r="U620" s="15">
        <v>0</v>
      </c>
      <c r="V620" s="15">
        <v>5.83</v>
      </c>
      <c r="W620" s="15">
        <v>5.76</v>
      </c>
      <c r="X620" s="15">
        <v>0</v>
      </c>
      <c r="Y620" s="15">
        <v>0</v>
      </c>
      <c r="Z620" s="15">
        <v>7.97</v>
      </c>
      <c r="AA620" s="15">
        <v>8.1</v>
      </c>
      <c r="AB620" s="15"/>
      <c r="AC620" s="15">
        <v>-6.36</v>
      </c>
      <c r="AD620" s="15">
        <v>2.25</v>
      </c>
      <c r="AE620" s="15">
        <v>-3.17</v>
      </c>
      <c r="AF620" s="15">
        <v>-5.69</v>
      </c>
      <c r="AG620" s="15">
        <v>2.0499999999999998</v>
      </c>
      <c r="AH620" s="15">
        <v>-2.86</v>
      </c>
      <c r="AI620" s="15">
        <v>-7.83</v>
      </c>
      <c r="AJ620" s="15">
        <v>2.85</v>
      </c>
      <c r="AK620" s="15">
        <v>-3.88</v>
      </c>
      <c r="AL620" s="15"/>
      <c r="AM620" s="15">
        <v>97.27</v>
      </c>
      <c r="AN620" s="15">
        <v>86.27</v>
      </c>
      <c r="AO620" s="15">
        <v>-76.62</v>
      </c>
      <c r="AP620" s="15">
        <v>-114.93</v>
      </c>
      <c r="AQ620" s="15">
        <v>-97.83</v>
      </c>
      <c r="AR620" s="15"/>
      <c r="AS620" s="15">
        <v>-18.14</v>
      </c>
      <c r="AT620" s="15">
        <v>5.73</v>
      </c>
      <c r="AU620" s="15"/>
      <c r="AV620" s="15"/>
      <c r="AW620" s="15">
        <v>0</v>
      </c>
      <c r="AX620" s="16">
        <v>2286</v>
      </c>
      <c r="AZ620" s="6">
        <f>IF(D620&gt;0,H620/D620,0)</f>
        <v>0</v>
      </c>
      <c r="BA620" s="6">
        <f>AZ620*Q620</f>
        <v>0</v>
      </c>
      <c r="BB620" s="6">
        <f>IF(C620&gt;C$3054,C$3054,IF(C620&lt;C$3053,C$3053,C620))</f>
        <v>-0.02</v>
      </c>
      <c r="BC620" s="6">
        <f>IF(BB620&gt;0,(D620/15)-BB620,0)</f>
        <v>0</v>
      </c>
      <c r="BD620" s="6">
        <f>BC620/BC$3049</f>
        <v>0</v>
      </c>
      <c r="BE620" s="15">
        <f>IF(AU620&gt;AU$3054,AU$3054,IF(AU620&lt;AU$3053,AU$3053,AU620))</f>
        <v>0</v>
      </c>
      <c r="BF620" s="15">
        <f>IF(I620&gt;I$3054,I$3054,IF(I620&lt;I$3053,I$3053,I620))</f>
        <v>0</v>
      </c>
      <c r="BG620" s="6">
        <f>IF(BE620&gt;0, BF620/BE620,0)</f>
        <v>0</v>
      </c>
      <c r="BH620" s="26">
        <f>BG620/BG$3049</f>
        <v>0</v>
      </c>
      <c r="BI620" s="26">
        <f>IF(AV620&gt;AV$3054,AV$3054,IF(AV620&lt;AV$3053,AV$3053,AV620))</f>
        <v>0</v>
      </c>
      <c r="BJ620" s="6">
        <f>IF(BI620&gt;0, BF620/BI620,0)</f>
        <v>0</v>
      </c>
      <c r="BK620" s="26">
        <f>BJ620/BJ$3049</f>
        <v>0</v>
      </c>
      <c r="BL620" s="6">
        <f>IF(_xlfn.NUMBERVALUE(AL620),IF(ABS(AL620)&lt;1,1-ABS(AL620),0),0)</f>
        <v>0</v>
      </c>
      <c r="BM620" s="6">
        <f>IF(F620&gt;F$3054,F$3054,IF(F620&lt;F$3053,F$3053,F620))</f>
        <v>150</v>
      </c>
      <c r="BN620" s="6">
        <f>IF(BM620&gt;0, BM620/BM$3049, BM620/BM$3050*-1)</f>
        <v>0.18949741831787276</v>
      </c>
      <c r="BO620" s="6">
        <f>IF(O620&gt;O$3054,O$3054,IF(O620&lt;O$3053,O$3053,O620))</f>
        <v>0</v>
      </c>
      <c r="BP620" s="26">
        <f>BO620/BO$3049</f>
        <v>0</v>
      </c>
      <c r="BQ620" s="26">
        <f>IF(OR(BD620=0, BH620=0,BN620=0,BP620=0), 0,BD620+BH620+BK620+BL620+BN620+BP620)</f>
        <v>0</v>
      </c>
      <c r="BR620" s="6">
        <f>IF(D620&gt;0,C620/D620,0)</f>
        <v>0</v>
      </c>
    </row>
    <row r="621" spans="1:70" x14ac:dyDescent="0.2">
      <c r="A621" s="15" t="s">
        <v>1493</v>
      </c>
      <c r="B621" s="15" t="s">
        <v>1494</v>
      </c>
      <c r="C621" s="15">
        <v>-0.11</v>
      </c>
      <c r="D621" s="15">
        <v>1.2</v>
      </c>
      <c r="E621" s="15">
        <v>1.25</v>
      </c>
      <c r="F621" s="15">
        <v>-20.67</v>
      </c>
      <c r="G621" s="15">
        <v>1</v>
      </c>
      <c r="H621" s="21">
        <v>326380000</v>
      </c>
      <c r="I621" s="15"/>
      <c r="J621" s="15">
        <v>0.04</v>
      </c>
      <c r="K621" s="15">
        <v>0.04</v>
      </c>
      <c r="L621" s="15">
        <v>0.09</v>
      </c>
      <c r="M621" s="15">
        <v>0.09</v>
      </c>
      <c r="N621" s="15">
        <v>0.09</v>
      </c>
      <c r="O621" s="15">
        <v>7.56</v>
      </c>
      <c r="P621" s="15">
        <v>23.26</v>
      </c>
      <c r="Q621" s="15">
        <v>1.19</v>
      </c>
      <c r="R621" s="15">
        <v>0.59</v>
      </c>
      <c r="S621" s="15"/>
      <c r="T621" s="15">
        <v>0</v>
      </c>
      <c r="U621" s="15">
        <v>0</v>
      </c>
      <c r="V621" s="15">
        <v>29.61</v>
      </c>
      <c r="W621" s="15">
        <v>29.61</v>
      </c>
      <c r="X621" s="15">
        <v>0</v>
      </c>
      <c r="Y621" s="15">
        <v>0</v>
      </c>
      <c r="Z621" s="15">
        <v>50.16</v>
      </c>
      <c r="AA621" s="15">
        <v>50.16</v>
      </c>
      <c r="AB621" s="15"/>
      <c r="AC621" s="15">
        <v>-8.6999999999999993</v>
      </c>
      <c r="AD621" s="15">
        <v>2.23</v>
      </c>
      <c r="AE621" s="15">
        <v>-8.6999999999999993</v>
      </c>
      <c r="AF621" s="15">
        <v>-7.02</v>
      </c>
      <c r="AG621" s="15">
        <v>2.0299999999999998</v>
      </c>
      <c r="AH621" s="15">
        <v>-7.02</v>
      </c>
      <c r="AI621" s="15">
        <v>-9.6999999999999993</v>
      </c>
      <c r="AJ621" s="15">
        <v>2.37</v>
      </c>
      <c r="AK621" s="15">
        <v>-9.6999999999999993</v>
      </c>
      <c r="AL621" s="15">
        <v>0.53</v>
      </c>
      <c r="AM621" s="15">
        <v>225.79</v>
      </c>
      <c r="AN621" s="15"/>
      <c r="AO621" s="15"/>
      <c r="AP621" s="15"/>
      <c r="AQ621" s="15"/>
      <c r="AR621" s="15"/>
      <c r="AS621" s="15"/>
      <c r="AT621" s="15"/>
      <c r="AU621" s="15"/>
      <c r="AV621" s="15"/>
      <c r="AW621" s="16">
        <v>377032</v>
      </c>
      <c r="AX621" s="16">
        <v>157856</v>
      </c>
      <c r="AZ621" s="6">
        <f>IF(D621&gt;0,H621/D621,0)</f>
        <v>271983333.33333337</v>
      </c>
      <c r="BA621" s="6">
        <f>AZ621*Q621</f>
        <v>323660166.66666669</v>
      </c>
      <c r="BB621" s="6">
        <f>IF(C621&gt;C$3054,C$3054,IF(C621&lt;C$3053,C$3053,C621))</f>
        <v>-0.11</v>
      </c>
      <c r="BC621" s="6">
        <f>IF(BB621&gt;0,(D621/15)-BB621,0)</f>
        <v>0</v>
      </c>
      <c r="BD621" s="6">
        <f>BC621/BC$3049</f>
        <v>0</v>
      </c>
      <c r="BE621" s="15">
        <f>IF(AU621&gt;AU$3054,AU$3054,IF(AU621&lt;AU$3053,AU$3053,AU621))</f>
        <v>0</v>
      </c>
      <c r="BF621" s="15">
        <f>IF(I621&gt;I$3054,I$3054,IF(I621&lt;I$3053,I$3053,I621))</f>
        <v>0</v>
      </c>
      <c r="BG621" s="6">
        <f>IF(BE621&gt;0, BF621/BE621,0)</f>
        <v>0</v>
      </c>
      <c r="BH621" s="26">
        <f>BG621/BG$3049</f>
        <v>0</v>
      </c>
      <c r="BI621" s="26">
        <f>IF(AV621&gt;AV$3054,AV$3054,IF(AV621&lt;AV$3053,AV$3053,AV621))</f>
        <v>0</v>
      </c>
      <c r="BJ621" s="6">
        <f>IF(BI621&gt;0, BF621/BI621,0)</f>
        <v>0</v>
      </c>
      <c r="BK621" s="26">
        <f>BJ621/BJ$3049</f>
        <v>0</v>
      </c>
      <c r="BL621" s="6">
        <f>IF(_xlfn.NUMBERVALUE(AL621),IF(ABS(AL621)&lt;1,1-ABS(AL621),0),0)</f>
        <v>0.47</v>
      </c>
      <c r="BM621" s="6">
        <f>IF(F621&gt;F$3054,F$3054,IF(F621&lt;F$3053,F$3053,F621))</f>
        <v>-20.67</v>
      </c>
      <c r="BN621" s="6">
        <f>IF(BM621&gt;0, BM621/BM$3049, BM621/BM$3050*-1)</f>
        <v>-0.20782224009652125</v>
      </c>
      <c r="BO621" s="6">
        <f>IF(O621&gt;O$3054,O$3054,IF(O621&lt;O$3053,O$3053,O621))</f>
        <v>7.56</v>
      </c>
      <c r="BP621" s="26">
        <f>BO621/BO$3049</f>
        <v>7.1287867891191417E-2</v>
      </c>
      <c r="BQ621" s="26">
        <f>IF(OR(BD621=0, BH621=0,BN621=0,BP621=0), 0,BD621+BH621+BK621+BL621+BN621+BP621)</f>
        <v>0</v>
      </c>
      <c r="BR621" s="6">
        <f>IF(D621&gt;0,C621/D621,0)</f>
        <v>-9.1666666666666674E-2</v>
      </c>
    </row>
    <row r="622" spans="1:70" x14ac:dyDescent="0.2">
      <c r="A622" s="15" t="s">
        <v>1357</v>
      </c>
      <c r="B622" s="15" t="s">
        <v>1358</v>
      </c>
      <c r="C622" s="15"/>
      <c r="D622" s="15">
        <v>0</v>
      </c>
      <c r="E622" s="15"/>
      <c r="F622" s="15"/>
      <c r="G622" s="15"/>
      <c r="H622" s="21"/>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v>0</v>
      </c>
      <c r="AX622" s="15"/>
      <c r="AZ622" s="6">
        <f>IF(D622&gt;0,H622/D622,0)</f>
        <v>0</v>
      </c>
      <c r="BA622" s="6">
        <f>AZ622*Q622</f>
        <v>0</v>
      </c>
      <c r="BB622" s="6">
        <f>IF(C622&gt;C$3054,C$3054,IF(C622&lt;C$3053,C$3053,C622))</f>
        <v>0</v>
      </c>
      <c r="BC622" s="6">
        <f>IF(BB622&gt;0,(D622/15)-BB622,0)</f>
        <v>0</v>
      </c>
      <c r="BD622" s="6">
        <f>BC622/BC$3049</f>
        <v>0</v>
      </c>
      <c r="BE622" s="15">
        <f>IF(AU622&gt;AU$3054,AU$3054,IF(AU622&lt;AU$3053,AU$3053,AU622))</f>
        <v>0</v>
      </c>
      <c r="BF622" s="15">
        <f>IF(I622&gt;I$3054,I$3054,IF(I622&lt;I$3053,I$3053,I622))</f>
        <v>0</v>
      </c>
      <c r="BG622" s="6">
        <f>IF(BE622&gt;0, BF622/BE622,0)</f>
        <v>0</v>
      </c>
      <c r="BH622" s="26">
        <f>BG622/BG$3049</f>
        <v>0</v>
      </c>
      <c r="BI622" s="26">
        <f>IF(AV622&gt;AV$3054,AV$3054,IF(AV622&lt;AV$3053,AV$3053,AV622))</f>
        <v>0</v>
      </c>
      <c r="BJ622" s="6">
        <f>IF(BI622&gt;0, BF622/BI622,0)</f>
        <v>0</v>
      </c>
      <c r="BK622" s="26">
        <f>BJ622/BJ$3049</f>
        <v>0</v>
      </c>
      <c r="BL622" s="6">
        <f>IF(_xlfn.NUMBERVALUE(AL622),IF(ABS(AL622)&lt;1,1-ABS(AL622),0),0)</f>
        <v>0</v>
      </c>
      <c r="BM622" s="6">
        <f>IF(F622&gt;F$3054,F$3054,IF(F622&lt;F$3053,F$3053,F622))</f>
        <v>0</v>
      </c>
      <c r="BN622" s="6">
        <f>IF(BM622&gt;0, BM622/BM$3049, BM622/BM$3050*-1)</f>
        <v>0</v>
      </c>
      <c r="BO622" s="6">
        <f>IF(O622&gt;O$3054,O$3054,IF(O622&lt;O$3053,O$3053,O622))</f>
        <v>0</v>
      </c>
      <c r="BP622" s="26">
        <f>BO622/BO$3049</f>
        <v>0</v>
      </c>
      <c r="BQ622" s="26">
        <f>IF(OR(BD622=0, BH622=0,BN622=0,BP622=0), 0,BD622+BH622+BK622+BL622+BN622+BP622)</f>
        <v>0</v>
      </c>
      <c r="BR622" s="6">
        <f>IF(D622&gt;0,C622/D622,0)</f>
        <v>0</v>
      </c>
    </row>
    <row r="623" spans="1:70" x14ac:dyDescent="0.2">
      <c r="A623" s="15" t="s">
        <v>17</v>
      </c>
      <c r="B623" s="15" t="s">
        <v>1544</v>
      </c>
      <c r="C623" s="15">
        <v>0.71</v>
      </c>
      <c r="D623" s="15">
        <v>7.8</v>
      </c>
      <c r="E623" s="15">
        <v>8.1199999999999992</v>
      </c>
      <c r="F623" s="15">
        <v>10.36</v>
      </c>
      <c r="G623" s="15">
        <v>0.97</v>
      </c>
      <c r="H623" s="21">
        <v>546000000</v>
      </c>
      <c r="I623" s="15">
        <v>11.06</v>
      </c>
      <c r="J623" s="15">
        <v>0.14000000000000001</v>
      </c>
      <c r="K623" s="15">
        <v>0.2</v>
      </c>
      <c r="L623" s="15">
        <v>0.33</v>
      </c>
      <c r="M623" s="15">
        <v>0.34</v>
      </c>
      <c r="N623" s="15">
        <v>0.33</v>
      </c>
      <c r="O623" s="15">
        <v>4.41</v>
      </c>
      <c r="P623" s="15">
        <v>26.31</v>
      </c>
      <c r="Q623" s="15">
        <v>7.93</v>
      </c>
      <c r="R623" s="15">
        <v>0.03</v>
      </c>
      <c r="S623" s="15">
        <v>0.19</v>
      </c>
      <c r="T623" s="15">
        <v>26.64</v>
      </c>
      <c r="U623" s="15">
        <v>26.64</v>
      </c>
      <c r="V623" s="15">
        <v>26.64</v>
      </c>
      <c r="W623" s="15">
        <v>26.64</v>
      </c>
      <c r="X623" s="15">
        <v>38.31</v>
      </c>
      <c r="Y623" s="15">
        <v>38.31</v>
      </c>
      <c r="Z623" s="15">
        <v>38.31</v>
      </c>
      <c r="AA623" s="15">
        <v>38.31</v>
      </c>
      <c r="AB623" s="15"/>
      <c r="AC623" s="15">
        <v>6.48</v>
      </c>
      <c r="AD623" s="15">
        <v>8.27</v>
      </c>
      <c r="AE623" s="15">
        <v>6.48</v>
      </c>
      <c r="AF623" s="15">
        <v>6.29</v>
      </c>
      <c r="AG623" s="15">
        <v>7.98</v>
      </c>
      <c r="AH623" s="15">
        <v>6.29</v>
      </c>
      <c r="AI623" s="15">
        <v>9.08</v>
      </c>
      <c r="AJ623" s="15">
        <v>11.65</v>
      </c>
      <c r="AK623" s="15">
        <v>9.08</v>
      </c>
      <c r="AL623" s="15">
        <v>7.0000000000000007E-2</v>
      </c>
      <c r="AM623" s="15">
        <v>67.959999999999994</v>
      </c>
      <c r="AN623" s="15">
        <v>74.86</v>
      </c>
      <c r="AO623" s="15">
        <v>65.83</v>
      </c>
      <c r="AP623" s="15">
        <v>88.14</v>
      </c>
      <c r="AQ623" s="15">
        <v>88.14</v>
      </c>
      <c r="AR623" s="15">
        <v>20.57</v>
      </c>
      <c r="AS623" s="15">
        <v>9.1</v>
      </c>
      <c r="AT623" s="15">
        <v>7.16</v>
      </c>
      <c r="AU623" s="15">
        <v>20.57</v>
      </c>
      <c r="AV623" s="15">
        <v>-4.13</v>
      </c>
      <c r="AW623" s="16">
        <v>3377</v>
      </c>
      <c r="AX623" s="16">
        <v>38758</v>
      </c>
      <c r="AZ623" s="6">
        <f>IF(D623&gt;0,H623/D623,0)</f>
        <v>70000000</v>
      </c>
      <c r="BA623" s="6">
        <f>AZ623*Q623</f>
        <v>555100000</v>
      </c>
      <c r="BB623" s="6">
        <f>IF(C623&gt;C$3054,C$3054,IF(C623&lt;C$3053,C$3053,C623))</f>
        <v>0.71</v>
      </c>
      <c r="BC623" s="6">
        <f>IF(BB623&gt;0,(D623/15)-BB623,0)</f>
        <v>-0.18999999999999995</v>
      </c>
      <c r="BD623" s="6">
        <f>BC623/BC$3049</f>
        <v>-3.6590062909230954E-2</v>
      </c>
      <c r="BE623" s="15">
        <f>IF(AU623&gt;AU$3054,AU$3054,IF(AU623&lt;AU$3053,AU$3053,AU623))</f>
        <v>20.57</v>
      </c>
      <c r="BF623" s="15">
        <f>IF(I623&gt;I$3054,I$3054,IF(I623&lt;I$3053,I$3053,I623))</f>
        <v>11.06</v>
      </c>
      <c r="BG623" s="6">
        <f>IF(BE623&gt;0, BF623/BE623,0)</f>
        <v>0.53767622751579969</v>
      </c>
      <c r="BH623" s="26">
        <f>BG623/BG$3049</f>
        <v>5.1699637261134589E-4</v>
      </c>
      <c r="BI623" s="26">
        <f>IF(AV623&gt;AV$3054,AV$3054,IF(AV623&lt;AV$3053,AV$3053,AV623))</f>
        <v>-4.13</v>
      </c>
      <c r="BJ623" s="6">
        <f>IF(BI623&gt;0, BF623/BI623,0)</f>
        <v>0</v>
      </c>
      <c r="BK623" s="26">
        <f>BJ623/BJ$3049</f>
        <v>0</v>
      </c>
      <c r="BL623" s="6">
        <f>IF(_xlfn.NUMBERVALUE(AL623),IF(ABS(AL623)&lt;1,1-ABS(AL623),0),0)</f>
        <v>0.92999999999999994</v>
      </c>
      <c r="BM623" s="6">
        <f>IF(F623&gt;F$3054,F$3054,IF(F623&lt;F$3053,F$3053,F623))</f>
        <v>10.36</v>
      </c>
      <c r="BN623" s="6">
        <f>IF(BM623&gt;0, BM623/BM$3049, BM623/BM$3050*-1)</f>
        <v>1.308795502515441E-2</v>
      </c>
      <c r="BO623" s="6">
        <f>IF(O623&gt;O$3054,O$3054,IF(O623&lt;O$3053,O$3053,O623))</f>
        <v>4.41</v>
      </c>
      <c r="BP623" s="26">
        <f>BO623/BO$3049</f>
        <v>4.1584589603194999E-2</v>
      </c>
      <c r="BQ623" s="26">
        <f>IF(OR(BD623=0, BH623=0,BN623=0,BP623=0), 0,BD623+BH623+BK623+BL623+BN623+BP623)</f>
        <v>0.94859947809172973</v>
      </c>
      <c r="BR623" s="6">
        <f>IF(D623&gt;0,C623/D623,0)</f>
        <v>9.1025641025641021E-2</v>
      </c>
    </row>
    <row r="624" spans="1:70" x14ac:dyDescent="0.2">
      <c r="A624" s="15" t="s">
        <v>1567</v>
      </c>
      <c r="B624" s="15" t="s">
        <v>1568</v>
      </c>
      <c r="C624" s="15">
        <v>0</v>
      </c>
      <c r="D624" s="15">
        <v>0.02</v>
      </c>
      <c r="E624" s="15">
        <v>0.01</v>
      </c>
      <c r="F624" s="15">
        <v>45.45</v>
      </c>
      <c r="G624" s="15"/>
      <c r="H624" s="21">
        <v>2730000</v>
      </c>
      <c r="I624" s="15"/>
      <c r="J624" s="15">
        <v>0</v>
      </c>
      <c r="K624" s="15"/>
      <c r="L624" s="15">
        <v>0</v>
      </c>
      <c r="M624" s="15"/>
      <c r="N624" s="15">
        <v>0</v>
      </c>
      <c r="O624" s="15"/>
      <c r="P624" s="15"/>
      <c r="Q624" s="15">
        <v>0</v>
      </c>
      <c r="R624" s="15">
        <v>0</v>
      </c>
      <c r="S624" s="15">
        <v>0.35</v>
      </c>
      <c r="T624" s="15">
        <v>0</v>
      </c>
      <c r="U624" s="15">
        <v>0</v>
      </c>
      <c r="V624" s="15">
        <v>0</v>
      </c>
      <c r="W624" s="15">
        <v>0</v>
      </c>
      <c r="X624" s="15"/>
      <c r="Y624" s="15"/>
      <c r="Z624" s="15"/>
      <c r="AA624" s="15"/>
      <c r="AB624" s="15"/>
      <c r="AC624" s="15"/>
      <c r="AD624" s="15">
        <v>-91.48</v>
      </c>
      <c r="AE624" s="15"/>
      <c r="AF624" s="15">
        <v>-133.66999999999999</v>
      </c>
      <c r="AG624" s="15">
        <v>-75.64</v>
      </c>
      <c r="AH624" s="15">
        <v>-133.66999999999999</v>
      </c>
      <c r="AI624" s="15"/>
      <c r="AJ624" s="15">
        <v>-91.48</v>
      </c>
      <c r="AK624" s="15"/>
      <c r="AL624" s="15">
        <v>1.92</v>
      </c>
      <c r="AM624" s="15">
        <v>66.02</v>
      </c>
      <c r="AN624" s="15"/>
      <c r="AO624" s="16">
        <v>-21373.46</v>
      </c>
      <c r="AP624" s="16">
        <v>-29232.31</v>
      </c>
      <c r="AQ624" s="16">
        <v>-18473.080000000002</v>
      </c>
      <c r="AR624" s="15"/>
      <c r="AS624" s="15">
        <v>-63.81</v>
      </c>
      <c r="AT624" s="15">
        <v>-24.29</v>
      </c>
      <c r="AU624" s="15"/>
      <c r="AV624" s="15"/>
      <c r="AW624" s="15">
        <v>0</v>
      </c>
      <c r="AX624" s="16">
        <v>389155</v>
      </c>
      <c r="AZ624" s="6">
        <f>IF(D624&gt;0,H624/D624,0)</f>
        <v>136500000</v>
      </c>
      <c r="BA624" s="6">
        <f>AZ624*Q624</f>
        <v>0</v>
      </c>
      <c r="BB624" s="6">
        <f>IF(C624&gt;C$3054,C$3054,IF(C624&lt;C$3053,C$3053,C624))</f>
        <v>0</v>
      </c>
      <c r="BC624" s="6">
        <f>IF(BB624&gt;0,(D624/15)-BB624,0)</f>
        <v>0</v>
      </c>
      <c r="BD624" s="6">
        <f>BC624/BC$3049</f>
        <v>0</v>
      </c>
      <c r="BE624" s="15">
        <f>IF(AU624&gt;AU$3054,AU$3054,IF(AU624&lt;AU$3053,AU$3053,AU624))</f>
        <v>0</v>
      </c>
      <c r="BF624" s="15">
        <f>IF(I624&gt;I$3054,I$3054,IF(I624&lt;I$3053,I$3053,I624))</f>
        <v>0</v>
      </c>
      <c r="BG624" s="6">
        <f>IF(BE624&gt;0, BF624/BE624,0)</f>
        <v>0</v>
      </c>
      <c r="BH624" s="26">
        <f>BG624/BG$3049</f>
        <v>0</v>
      </c>
      <c r="BI624" s="26">
        <f>IF(AV624&gt;AV$3054,AV$3054,IF(AV624&lt;AV$3053,AV$3053,AV624))</f>
        <v>0</v>
      </c>
      <c r="BJ624" s="6">
        <f>IF(BI624&gt;0, BF624/BI624,0)</f>
        <v>0</v>
      </c>
      <c r="BK624" s="26">
        <f>BJ624/BJ$3049</f>
        <v>0</v>
      </c>
      <c r="BL624" s="6">
        <f>IF(_xlfn.NUMBERVALUE(AL624),IF(ABS(AL624)&lt;1,1-ABS(AL624),0),0)</f>
        <v>0</v>
      </c>
      <c r="BM624" s="6">
        <f>IF(F624&gt;F$3054,F$3054,IF(F624&lt;F$3053,F$3053,F624))</f>
        <v>45.45</v>
      </c>
      <c r="BN624" s="6">
        <f>IF(BM624&gt;0, BM624/BM$3049, BM624/BM$3050*-1)</f>
        <v>5.7417717750315449E-2</v>
      </c>
      <c r="BO624" s="6">
        <f>IF(O624&gt;O$3054,O$3054,IF(O624&lt;O$3053,O$3053,O624))</f>
        <v>0</v>
      </c>
      <c r="BP624" s="26">
        <f>BO624/BO$3049</f>
        <v>0</v>
      </c>
      <c r="BQ624" s="26">
        <f>IF(OR(BD624=0, BH624=0,BN624=0,BP624=0), 0,BD624+BH624+BK624+BL624+BN624+BP624)</f>
        <v>0</v>
      </c>
      <c r="BR624" s="6">
        <f>IF(D624&gt;0,C624/D624,0)</f>
        <v>0</v>
      </c>
    </row>
    <row r="625" spans="1:70" x14ac:dyDescent="0.2">
      <c r="A625" s="15" t="s">
        <v>1868</v>
      </c>
      <c r="B625" s="15" t="s">
        <v>1869</v>
      </c>
      <c r="C625" s="15">
        <v>-0.41</v>
      </c>
      <c r="D625" s="15">
        <v>0.48</v>
      </c>
      <c r="E625" s="15">
        <v>0.53</v>
      </c>
      <c r="F625" s="15"/>
      <c r="G625" s="15">
        <v>0.64</v>
      </c>
      <c r="H625" s="21">
        <v>189250000</v>
      </c>
      <c r="I625" s="15"/>
      <c r="J625" s="15">
        <v>0</v>
      </c>
      <c r="K625" s="15"/>
      <c r="L625" s="15">
        <v>0</v>
      </c>
      <c r="M625" s="15"/>
      <c r="N625" s="15">
        <v>0</v>
      </c>
      <c r="O625" s="15"/>
      <c r="P625" s="15"/>
      <c r="Q625" s="15">
        <v>0.74</v>
      </c>
      <c r="R625" s="15">
        <v>0.04</v>
      </c>
      <c r="S625" s="15">
        <v>0.3</v>
      </c>
      <c r="T625" s="15">
        <v>0</v>
      </c>
      <c r="U625" s="15">
        <v>0</v>
      </c>
      <c r="V625" s="15">
        <v>21.35</v>
      </c>
      <c r="W625" s="15">
        <v>21.35</v>
      </c>
      <c r="X625" s="15">
        <v>0</v>
      </c>
      <c r="Y625" s="15">
        <v>0</v>
      </c>
      <c r="Z625" s="15">
        <v>32.35</v>
      </c>
      <c r="AA625" s="15">
        <v>32.35</v>
      </c>
      <c r="AB625" s="15">
        <v>-10.48</v>
      </c>
      <c r="AC625" s="15">
        <v>-37.74</v>
      </c>
      <c r="AD625" s="15">
        <v>-16.489999999999998</v>
      </c>
      <c r="AE625" s="15">
        <v>-37.74</v>
      </c>
      <c r="AF625" s="15">
        <v>-29.38</v>
      </c>
      <c r="AG625" s="15">
        <v>-15.13</v>
      </c>
      <c r="AH625" s="15">
        <v>-29.38</v>
      </c>
      <c r="AI625" s="15">
        <v>-42.68</v>
      </c>
      <c r="AJ625" s="15">
        <v>-17.36</v>
      </c>
      <c r="AK625" s="15">
        <v>-42.68</v>
      </c>
      <c r="AL625" s="15">
        <v>0.45</v>
      </c>
      <c r="AM625" s="15">
        <v>182.72</v>
      </c>
      <c r="AN625" s="15"/>
      <c r="AO625" s="15"/>
      <c r="AP625" s="15"/>
      <c r="AQ625" s="15"/>
      <c r="AR625" s="15"/>
      <c r="AS625" s="15"/>
      <c r="AT625" s="15"/>
      <c r="AU625" s="15"/>
      <c r="AV625" s="15"/>
      <c r="AW625" s="16">
        <v>85833</v>
      </c>
      <c r="AX625" s="16">
        <v>163868</v>
      </c>
      <c r="AZ625" s="6">
        <f>IF(D625&gt;0,H625/D625,0)</f>
        <v>394270833.33333337</v>
      </c>
      <c r="BA625" s="6">
        <f>AZ625*Q625</f>
        <v>291760416.66666669</v>
      </c>
      <c r="BB625" s="6">
        <f>IF(C625&gt;C$3054,C$3054,IF(C625&lt;C$3053,C$3053,C625))</f>
        <v>-0.41</v>
      </c>
      <c r="BC625" s="6">
        <f>IF(BB625&gt;0,(D625/15)-BB625,0)</f>
        <v>0</v>
      </c>
      <c r="BD625" s="6">
        <f>BC625/BC$3049</f>
        <v>0</v>
      </c>
      <c r="BE625" s="15">
        <f>IF(AU625&gt;AU$3054,AU$3054,IF(AU625&lt;AU$3053,AU$3053,AU625))</f>
        <v>0</v>
      </c>
      <c r="BF625" s="15">
        <f>IF(I625&gt;I$3054,I$3054,IF(I625&lt;I$3053,I$3053,I625))</f>
        <v>0</v>
      </c>
      <c r="BG625" s="6">
        <f>IF(BE625&gt;0, BF625/BE625,0)</f>
        <v>0</v>
      </c>
      <c r="BH625" s="26">
        <f>BG625/BG$3049</f>
        <v>0</v>
      </c>
      <c r="BI625" s="26">
        <f>IF(AV625&gt;AV$3054,AV$3054,IF(AV625&lt;AV$3053,AV$3053,AV625))</f>
        <v>0</v>
      </c>
      <c r="BJ625" s="6">
        <f>IF(BI625&gt;0, BF625/BI625,0)</f>
        <v>0</v>
      </c>
      <c r="BK625" s="26">
        <f>BJ625/BJ$3049</f>
        <v>0</v>
      </c>
      <c r="BL625" s="6">
        <f>IF(_xlfn.NUMBERVALUE(AL625),IF(ABS(AL625)&lt;1,1-ABS(AL625),0),0)</f>
        <v>0.55000000000000004</v>
      </c>
      <c r="BM625" s="6">
        <f>IF(F625&gt;F$3054,F$3054,IF(F625&lt;F$3053,F$3053,F625))</f>
        <v>0</v>
      </c>
      <c r="BN625" s="6">
        <f>IF(BM625&gt;0, BM625/BM$3049, BM625/BM$3050*-1)</f>
        <v>0</v>
      </c>
      <c r="BO625" s="6">
        <f>IF(O625&gt;O$3054,O$3054,IF(O625&lt;O$3053,O$3053,O625))</f>
        <v>0</v>
      </c>
      <c r="BP625" s="26">
        <f>BO625/BO$3049</f>
        <v>0</v>
      </c>
      <c r="BQ625" s="26">
        <f>IF(OR(BD625=0, BH625=0,BN625=0,BP625=0), 0,BD625+BH625+BK625+BL625+BN625+BP625)</f>
        <v>0</v>
      </c>
      <c r="BR625" s="6">
        <f>IF(D625&gt;0,C625/D625,0)</f>
        <v>-0.85416666666666663</v>
      </c>
    </row>
    <row r="626" spans="1:70" x14ac:dyDescent="0.2">
      <c r="A626" s="15" t="s">
        <v>1540</v>
      </c>
      <c r="B626" s="15" t="s">
        <v>1541</v>
      </c>
      <c r="C626" s="15">
        <v>-0.05</v>
      </c>
      <c r="D626" s="15">
        <v>0.25</v>
      </c>
      <c r="E626" s="15">
        <v>0.36</v>
      </c>
      <c r="F626" s="15">
        <v>108.33</v>
      </c>
      <c r="G626" s="15">
        <v>14.06</v>
      </c>
      <c r="H626" s="21">
        <v>77520000</v>
      </c>
      <c r="I626" s="15"/>
      <c r="J626" s="15">
        <v>0</v>
      </c>
      <c r="K626" s="15"/>
      <c r="L626" s="15">
        <v>0</v>
      </c>
      <c r="M626" s="15"/>
      <c r="N626" s="15">
        <v>0</v>
      </c>
      <c r="O626" s="15"/>
      <c r="P626" s="15"/>
      <c r="Q626" s="15">
        <v>0.02</v>
      </c>
      <c r="R626" s="15">
        <v>0.02</v>
      </c>
      <c r="S626" s="15">
        <v>2.91</v>
      </c>
      <c r="T626" s="15">
        <v>0</v>
      </c>
      <c r="U626" s="15">
        <v>0</v>
      </c>
      <c r="V626" s="15">
        <v>0</v>
      </c>
      <c r="W626" s="15">
        <v>0</v>
      </c>
      <c r="X626" s="15">
        <v>0</v>
      </c>
      <c r="Y626" s="15">
        <v>0</v>
      </c>
      <c r="Z626" s="15">
        <v>0</v>
      </c>
      <c r="AA626" s="15">
        <v>0</v>
      </c>
      <c r="AB626" s="15"/>
      <c r="AC626" s="15">
        <v>-378.06</v>
      </c>
      <c r="AD626" s="15">
        <v>-127.77</v>
      </c>
      <c r="AE626" s="15">
        <v>-378.06</v>
      </c>
      <c r="AF626" s="15">
        <v>-265.85000000000002</v>
      </c>
      <c r="AG626" s="15">
        <v>-117.04</v>
      </c>
      <c r="AH626" s="15">
        <v>-265.85000000000002</v>
      </c>
      <c r="AI626" s="15">
        <v>-378.06</v>
      </c>
      <c r="AJ626" s="15">
        <v>-127.77</v>
      </c>
      <c r="AK626" s="15">
        <v>-378.06</v>
      </c>
      <c r="AL626" s="15">
        <v>2.69</v>
      </c>
      <c r="AM626" s="15">
        <v>249.41</v>
      </c>
      <c r="AN626" s="15"/>
      <c r="AO626" s="16">
        <v>-21115.97</v>
      </c>
      <c r="AP626" s="16">
        <v>-21333.15</v>
      </c>
      <c r="AQ626" s="16">
        <v>-21327.8</v>
      </c>
      <c r="AR626" s="15"/>
      <c r="AS626" s="15">
        <v>190.85</v>
      </c>
      <c r="AT626" s="15"/>
      <c r="AU626" s="15"/>
      <c r="AV626" s="15"/>
      <c r="AW626" s="16">
        <v>136731</v>
      </c>
      <c r="AX626" s="16">
        <v>322781</v>
      </c>
      <c r="AZ626" s="6">
        <f>IF(D626&gt;0,H626/D626,0)</f>
        <v>310080000</v>
      </c>
      <c r="BA626" s="6">
        <f>AZ626*Q626</f>
        <v>6201600</v>
      </c>
      <c r="BB626" s="6">
        <f>IF(C626&gt;C$3054,C$3054,IF(C626&lt;C$3053,C$3053,C626))</f>
        <v>-0.05</v>
      </c>
      <c r="BC626" s="6">
        <f>IF(BB626&gt;0,(D626/15)-BB626,0)</f>
        <v>0</v>
      </c>
      <c r="BD626" s="6">
        <f>BC626/BC$3049</f>
        <v>0</v>
      </c>
      <c r="BE626" s="15">
        <f>IF(AU626&gt;AU$3054,AU$3054,IF(AU626&lt;AU$3053,AU$3053,AU626))</f>
        <v>0</v>
      </c>
      <c r="BF626" s="15">
        <f>IF(I626&gt;I$3054,I$3054,IF(I626&lt;I$3053,I$3053,I626))</f>
        <v>0</v>
      </c>
      <c r="BG626" s="6">
        <f>IF(BE626&gt;0, BF626/BE626,0)</f>
        <v>0</v>
      </c>
      <c r="BH626" s="26">
        <f>BG626/BG$3049</f>
        <v>0</v>
      </c>
      <c r="BI626" s="26">
        <f>IF(AV626&gt;AV$3054,AV$3054,IF(AV626&lt;AV$3053,AV$3053,AV626))</f>
        <v>0</v>
      </c>
      <c r="BJ626" s="6">
        <f>IF(BI626&gt;0, BF626/BI626,0)</f>
        <v>0</v>
      </c>
      <c r="BK626" s="26">
        <f>BJ626/BJ$3049</f>
        <v>0</v>
      </c>
      <c r="BL626" s="6">
        <f>IF(_xlfn.NUMBERVALUE(AL626),IF(ABS(AL626)&lt;1,1-ABS(AL626),0),0)</f>
        <v>0</v>
      </c>
      <c r="BM626" s="6">
        <f>IF(F626&gt;F$3054,F$3054,IF(F626&lt;F$3053,F$3053,F626))</f>
        <v>108.33</v>
      </c>
      <c r="BN626" s="6">
        <f>IF(BM626&gt;0, BM626/BM$3049, BM626/BM$3050*-1)</f>
        <v>0.13685503550916769</v>
      </c>
      <c r="BO626" s="6">
        <f>IF(O626&gt;O$3054,O$3054,IF(O626&lt;O$3053,O$3053,O626))</f>
        <v>0</v>
      </c>
      <c r="BP626" s="26">
        <f>BO626/BO$3049</f>
        <v>0</v>
      </c>
      <c r="BQ626" s="26">
        <f>IF(OR(BD626=0, BH626=0,BN626=0,BP626=0), 0,BD626+BH626+BK626+BL626+BN626+BP626)</f>
        <v>0</v>
      </c>
      <c r="BR626" s="6">
        <f>IF(D626&gt;0,C626/D626,0)</f>
        <v>-0.2</v>
      </c>
    </row>
    <row r="627" spans="1:70" x14ac:dyDescent="0.2">
      <c r="A627" s="15" t="s">
        <v>1584</v>
      </c>
      <c r="B627" s="15" t="s">
        <v>1585</v>
      </c>
      <c r="C627" s="15">
        <v>0</v>
      </c>
      <c r="D627" s="15">
        <v>0.03</v>
      </c>
      <c r="E627" s="15">
        <v>0.03</v>
      </c>
      <c r="F627" s="15">
        <v>31.82</v>
      </c>
      <c r="G627" s="15">
        <v>5.74</v>
      </c>
      <c r="H627" s="21">
        <v>31920000</v>
      </c>
      <c r="I627" s="15"/>
      <c r="J627" s="15">
        <v>0</v>
      </c>
      <c r="K627" s="15"/>
      <c r="L627" s="15">
        <v>0</v>
      </c>
      <c r="M627" s="15"/>
      <c r="N627" s="15">
        <v>0</v>
      </c>
      <c r="O627" s="15"/>
      <c r="P627" s="15"/>
      <c r="Q627" s="15">
        <v>0.01</v>
      </c>
      <c r="R627" s="15">
        <v>0</v>
      </c>
      <c r="S627" s="15">
        <v>2.09</v>
      </c>
      <c r="T627" s="15">
        <v>2.65</v>
      </c>
      <c r="U627" s="15">
        <v>2.65</v>
      </c>
      <c r="V627" s="15">
        <v>13.47</v>
      </c>
      <c r="W627" s="15">
        <v>13.47</v>
      </c>
      <c r="X627" s="15">
        <v>4.2</v>
      </c>
      <c r="Y627" s="15">
        <v>4.2</v>
      </c>
      <c r="Z627" s="15">
        <v>21.3</v>
      </c>
      <c r="AA627" s="15">
        <v>21.3</v>
      </c>
      <c r="AB627" s="15">
        <v>-45.17</v>
      </c>
      <c r="AC627" s="15">
        <v>-79.33</v>
      </c>
      <c r="AD627" s="15">
        <v>-57.4</v>
      </c>
      <c r="AE627" s="15">
        <v>-79.33</v>
      </c>
      <c r="AF627" s="15">
        <v>-51.6</v>
      </c>
      <c r="AG627" s="15">
        <v>-45.1</v>
      </c>
      <c r="AH627" s="15">
        <v>-51.6</v>
      </c>
      <c r="AI627" s="15">
        <v>-82.68</v>
      </c>
      <c r="AJ627" s="15">
        <v>-58.34</v>
      </c>
      <c r="AK627" s="15">
        <v>-82.68</v>
      </c>
      <c r="AL627" s="15">
        <v>1.45</v>
      </c>
      <c r="AM627" s="15">
        <v>817.35</v>
      </c>
      <c r="AN627" s="15">
        <v>64</v>
      </c>
      <c r="AO627" s="15">
        <v>-128.44</v>
      </c>
      <c r="AP627" s="15">
        <v>-133.19999999999999</v>
      </c>
      <c r="AQ627" s="15">
        <v>-103.25</v>
      </c>
      <c r="AR627" s="15"/>
      <c r="AS627" s="15">
        <v>104.62</v>
      </c>
      <c r="AT627" s="15">
        <v>45.63</v>
      </c>
      <c r="AU627" s="15"/>
      <c r="AV627" s="15"/>
      <c r="AW627" s="15">
        <v>3070000</v>
      </c>
      <c r="AX627" s="16">
        <v>511262</v>
      </c>
      <c r="AZ627" s="6">
        <f>IF(D627&gt;0,H627/D627,0)</f>
        <v>1064000000</v>
      </c>
      <c r="BA627" s="6">
        <f>AZ627*Q627</f>
        <v>10640000</v>
      </c>
      <c r="BB627" s="6">
        <f>IF(C627&gt;C$3054,C$3054,IF(C627&lt;C$3053,C$3053,C627))</f>
        <v>0</v>
      </c>
      <c r="BC627" s="6">
        <f>IF(BB627&gt;0,(D627/15)-BB627,0)</f>
        <v>0</v>
      </c>
      <c r="BD627" s="6">
        <f>BC627/BC$3049</f>
        <v>0</v>
      </c>
      <c r="BE627" s="15">
        <f>IF(AU627&gt;AU$3054,AU$3054,IF(AU627&lt;AU$3053,AU$3053,AU627))</f>
        <v>0</v>
      </c>
      <c r="BF627" s="15">
        <f>IF(I627&gt;I$3054,I$3054,IF(I627&lt;I$3053,I$3053,I627))</f>
        <v>0</v>
      </c>
      <c r="BG627" s="6">
        <f>IF(BE627&gt;0, BF627/BE627,0)</f>
        <v>0</v>
      </c>
      <c r="BH627" s="26">
        <f>BG627/BG$3049</f>
        <v>0</v>
      </c>
      <c r="BI627" s="26">
        <f>IF(AV627&gt;AV$3054,AV$3054,IF(AV627&lt;AV$3053,AV$3053,AV627))</f>
        <v>0</v>
      </c>
      <c r="BJ627" s="6">
        <f>IF(BI627&gt;0, BF627/BI627,0)</f>
        <v>0</v>
      </c>
      <c r="BK627" s="26">
        <f>BJ627/BJ$3049</f>
        <v>0</v>
      </c>
      <c r="BL627" s="6">
        <f>IF(_xlfn.NUMBERVALUE(AL627),IF(ABS(AL627)&lt;1,1-ABS(AL627),0),0)</f>
        <v>0</v>
      </c>
      <c r="BM627" s="6">
        <f>IF(F627&gt;F$3054,F$3054,IF(F627&lt;F$3053,F$3053,F627))</f>
        <v>31.82</v>
      </c>
      <c r="BN627" s="6">
        <f>IF(BM627&gt;0, BM627/BM$3049, BM627/BM$3050*-1)</f>
        <v>4.0198719005831406E-2</v>
      </c>
      <c r="BO627" s="6">
        <f>IF(O627&gt;O$3054,O$3054,IF(O627&lt;O$3053,O$3053,O627))</f>
        <v>0</v>
      </c>
      <c r="BP627" s="26">
        <f>BO627/BO$3049</f>
        <v>0</v>
      </c>
      <c r="BQ627" s="26">
        <f>IF(OR(BD627=0, BH627=0,BN627=0,BP627=0), 0,BD627+BH627+BK627+BL627+BN627+BP627)</f>
        <v>0</v>
      </c>
      <c r="BR627" s="6">
        <f>IF(D627&gt;0,C627/D627,0)</f>
        <v>0</v>
      </c>
    </row>
    <row r="628" spans="1:70" x14ac:dyDescent="0.2">
      <c r="A628" s="15" t="s">
        <v>1397</v>
      </c>
      <c r="B628" s="15" t="s">
        <v>1398</v>
      </c>
      <c r="C628" s="15"/>
      <c r="D628" s="15">
        <v>0</v>
      </c>
      <c r="E628" s="15"/>
      <c r="F628" s="15"/>
      <c r="G628" s="15"/>
      <c r="H628" s="21"/>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v>0</v>
      </c>
      <c r="AX628" s="15"/>
      <c r="AZ628" s="6">
        <f>IF(D628&gt;0,H628/D628,0)</f>
        <v>0</v>
      </c>
      <c r="BA628" s="6">
        <f>AZ628*Q628</f>
        <v>0</v>
      </c>
      <c r="BB628" s="6">
        <f>IF(C628&gt;C$3054,C$3054,IF(C628&lt;C$3053,C$3053,C628))</f>
        <v>0</v>
      </c>
      <c r="BC628" s="6">
        <f>IF(BB628&gt;0,(D628/15)-BB628,0)</f>
        <v>0</v>
      </c>
      <c r="BD628" s="6">
        <f>BC628/BC$3049</f>
        <v>0</v>
      </c>
      <c r="BE628" s="15">
        <f>IF(AU628&gt;AU$3054,AU$3054,IF(AU628&lt;AU$3053,AU$3053,AU628))</f>
        <v>0</v>
      </c>
      <c r="BF628" s="15">
        <f>IF(I628&gt;I$3054,I$3054,IF(I628&lt;I$3053,I$3053,I628))</f>
        <v>0</v>
      </c>
      <c r="BG628" s="6">
        <f>IF(BE628&gt;0, BF628/BE628,0)</f>
        <v>0</v>
      </c>
      <c r="BH628" s="26">
        <f>BG628/BG$3049</f>
        <v>0</v>
      </c>
      <c r="BI628" s="26">
        <f>IF(AV628&gt;AV$3054,AV$3054,IF(AV628&lt;AV$3053,AV$3053,AV628))</f>
        <v>0</v>
      </c>
      <c r="BJ628" s="6">
        <f>IF(BI628&gt;0, BF628/BI628,0)</f>
        <v>0</v>
      </c>
      <c r="BK628" s="26">
        <f>BJ628/BJ$3049</f>
        <v>0</v>
      </c>
      <c r="BL628" s="6">
        <f>IF(_xlfn.NUMBERVALUE(AL628),IF(ABS(AL628)&lt;1,1-ABS(AL628),0),0)</f>
        <v>0</v>
      </c>
      <c r="BM628" s="6">
        <f>IF(F628&gt;F$3054,F$3054,IF(F628&lt;F$3053,F$3053,F628))</f>
        <v>0</v>
      </c>
      <c r="BN628" s="6">
        <f>IF(BM628&gt;0, BM628/BM$3049, BM628/BM$3050*-1)</f>
        <v>0</v>
      </c>
      <c r="BO628" s="6">
        <f>IF(O628&gt;O$3054,O$3054,IF(O628&lt;O$3053,O$3053,O628))</f>
        <v>0</v>
      </c>
      <c r="BP628" s="26">
        <f>BO628/BO$3049</f>
        <v>0</v>
      </c>
      <c r="BQ628" s="26">
        <f>IF(OR(BD628=0, BH628=0,BN628=0,BP628=0), 0,BD628+BH628+BK628+BL628+BN628+BP628)</f>
        <v>0</v>
      </c>
      <c r="BR628" s="6">
        <f>IF(D628&gt;0,C628/D628,0)</f>
        <v>0</v>
      </c>
    </row>
    <row r="629" spans="1:70" x14ac:dyDescent="0.2">
      <c r="A629" s="15" t="s">
        <v>1446</v>
      </c>
      <c r="B629" s="15" t="s">
        <v>1447</v>
      </c>
      <c r="C629" s="15"/>
      <c r="D629" s="15"/>
      <c r="E629" s="15"/>
      <c r="F629" s="15"/>
      <c r="G629" s="15"/>
      <c r="H629" s="21"/>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Z629" s="6">
        <f>IF(D629&gt;0,H629/D629,0)</f>
        <v>0</v>
      </c>
      <c r="BA629" s="6">
        <f>AZ629*Q629</f>
        <v>0</v>
      </c>
      <c r="BB629" s="6">
        <f>IF(C629&gt;C$3054,C$3054,IF(C629&lt;C$3053,C$3053,C629))</f>
        <v>0</v>
      </c>
      <c r="BC629" s="6">
        <f>IF(BB629&gt;0,(D629/15)-BB629,0)</f>
        <v>0</v>
      </c>
      <c r="BD629" s="6">
        <f>BC629/BC$3049</f>
        <v>0</v>
      </c>
      <c r="BE629" s="15">
        <f>IF(AU629&gt;AU$3054,AU$3054,IF(AU629&lt;AU$3053,AU$3053,AU629))</f>
        <v>0</v>
      </c>
      <c r="BF629" s="15">
        <f>IF(I629&gt;I$3054,I$3054,IF(I629&lt;I$3053,I$3053,I629))</f>
        <v>0</v>
      </c>
      <c r="BG629" s="6">
        <f>IF(BE629&gt;0, BF629/BE629,0)</f>
        <v>0</v>
      </c>
      <c r="BH629" s="26">
        <f>BG629/BG$3049</f>
        <v>0</v>
      </c>
      <c r="BI629" s="26">
        <f>IF(AV629&gt;AV$3054,AV$3054,IF(AV629&lt;AV$3053,AV$3053,AV629))</f>
        <v>0</v>
      </c>
      <c r="BJ629" s="6">
        <f>IF(BI629&gt;0, BF629/BI629,0)</f>
        <v>0</v>
      </c>
      <c r="BK629" s="26">
        <f>BJ629/BJ$3049</f>
        <v>0</v>
      </c>
      <c r="BL629" s="6">
        <f>IF(_xlfn.NUMBERVALUE(AL629),IF(ABS(AL629)&lt;1,1-ABS(AL629),0),0)</f>
        <v>0</v>
      </c>
      <c r="BM629" s="6">
        <f>IF(F629&gt;F$3054,F$3054,IF(F629&lt;F$3053,F$3053,F629))</f>
        <v>0</v>
      </c>
      <c r="BN629" s="6">
        <f>IF(BM629&gt;0, BM629/BM$3049, BM629/BM$3050*-1)</f>
        <v>0</v>
      </c>
      <c r="BO629" s="6">
        <f>IF(O629&gt;O$3054,O$3054,IF(O629&lt;O$3053,O$3053,O629))</f>
        <v>0</v>
      </c>
      <c r="BP629" s="26">
        <f>BO629/BO$3049</f>
        <v>0</v>
      </c>
      <c r="BQ629" s="26">
        <f>IF(OR(BD629=0, BH629=0,BN629=0,BP629=0), 0,BD629+BH629+BK629+BL629+BN629+BP629)</f>
        <v>0</v>
      </c>
      <c r="BR629" s="6">
        <f>IF(D629&gt;0,C629/D629,0)</f>
        <v>0</v>
      </c>
    </row>
    <row r="630" spans="1:70" x14ac:dyDescent="0.2">
      <c r="A630" s="15" t="s">
        <v>1626</v>
      </c>
      <c r="B630" s="15" t="s">
        <v>1627</v>
      </c>
      <c r="C630" s="15">
        <v>0</v>
      </c>
      <c r="D630" s="15">
        <v>0.02</v>
      </c>
      <c r="E630" s="15">
        <v>0.02</v>
      </c>
      <c r="F630" s="15">
        <v>-48.28</v>
      </c>
      <c r="G630" s="15">
        <v>1.26</v>
      </c>
      <c r="H630" s="21">
        <v>7010000</v>
      </c>
      <c r="I630" s="15"/>
      <c r="J630" s="15">
        <v>0</v>
      </c>
      <c r="K630" s="15"/>
      <c r="L630" s="15">
        <v>0</v>
      </c>
      <c r="M630" s="15"/>
      <c r="N630" s="15">
        <v>0</v>
      </c>
      <c r="O630" s="15"/>
      <c r="P630" s="15"/>
      <c r="Q630" s="15">
        <v>0.01</v>
      </c>
      <c r="R630" s="15">
        <v>0</v>
      </c>
      <c r="S630" s="15">
        <v>1.43</v>
      </c>
      <c r="T630" s="15">
        <v>0</v>
      </c>
      <c r="U630" s="15">
        <v>0</v>
      </c>
      <c r="V630" s="15">
        <v>0</v>
      </c>
      <c r="W630" s="15">
        <v>0</v>
      </c>
      <c r="X630" s="15">
        <v>0</v>
      </c>
      <c r="Y630" s="15">
        <v>0</v>
      </c>
      <c r="Z630" s="15">
        <v>0</v>
      </c>
      <c r="AA630" s="15">
        <v>0</v>
      </c>
      <c r="AB630" s="15">
        <v>-90.1</v>
      </c>
      <c r="AC630" s="15">
        <v>-21.33</v>
      </c>
      <c r="AD630" s="15">
        <v>-51.73</v>
      </c>
      <c r="AE630" s="15">
        <v>-21.33</v>
      </c>
      <c r="AF630" s="15">
        <v>-18.59</v>
      </c>
      <c r="AG630" s="15">
        <v>-47.89</v>
      </c>
      <c r="AH630" s="15">
        <v>-18.59</v>
      </c>
      <c r="AI630" s="15">
        <v>-21.07</v>
      </c>
      <c r="AJ630" s="15">
        <v>-52.01</v>
      </c>
      <c r="AK630" s="15">
        <v>-21.07</v>
      </c>
      <c r="AL630" s="15">
        <v>1.43</v>
      </c>
      <c r="AM630" s="15">
        <v>246.88</v>
      </c>
      <c r="AN630" s="15"/>
      <c r="AO630" s="16">
        <v>-2880.03</v>
      </c>
      <c r="AP630" s="16">
        <v>-2880.03</v>
      </c>
      <c r="AQ630" s="16">
        <v>-2912.89</v>
      </c>
      <c r="AR630" s="15"/>
      <c r="AS630" s="15">
        <v>-54.69</v>
      </c>
      <c r="AT630" s="15"/>
      <c r="AU630" s="15"/>
      <c r="AV630" s="15"/>
      <c r="AW630" s="16">
        <v>25000</v>
      </c>
      <c r="AX630" s="16">
        <v>90443</v>
      </c>
      <c r="AZ630" s="6">
        <f>IF(D630&gt;0,H630/D630,0)</f>
        <v>350500000</v>
      </c>
      <c r="BA630" s="6">
        <f>AZ630*Q630</f>
        <v>3505000</v>
      </c>
      <c r="BB630" s="6">
        <f>IF(C630&gt;C$3054,C$3054,IF(C630&lt;C$3053,C$3053,C630))</f>
        <v>0</v>
      </c>
      <c r="BC630" s="6">
        <f>IF(BB630&gt;0,(D630/15)-BB630,0)</f>
        <v>0</v>
      </c>
      <c r="BD630" s="6">
        <f>BC630/BC$3049</f>
        <v>0</v>
      </c>
      <c r="BE630" s="15">
        <f>IF(AU630&gt;AU$3054,AU$3054,IF(AU630&lt;AU$3053,AU$3053,AU630))</f>
        <v>0</v>
      </c>
      <c r="BF630" s="15">
        <f>IF(I630&gt;I$3054,I$3054,IF(I630&lt;I$3053,I$3053,I630))</f>
        <v>0</v>
      </c>
      <c r="BG630" s="6">
        <f>IF(BE630&gt;0, BF630/BE630,0)</f>
        <v>0</v>
      </c>
      <c r="BH630" s="26">
        <f>BG630/BG$3049</f>
        <v>0</v>
      </c>
      <c r="BI630" s="26">
        <f>IF(AV630&gt;AV$3054,AV$3054,IF(AV630&lt;AV$3053,AV$3053,AV630))</f>
        <v>0</v>
      </c>
      <c r="BJ630" s="6">
        <f>IF(BI630&gt;0, BF630/BI630,0)</f>
        <v>0</v>
      </c>
      <c r="BK630" s="26">
        <f>BJ630/BJ$3049</f>
        <v>0</v>
      </c>
      <c r="BL630" s="6">
        <f>IF(_xlfn.NUMBERVALUE(AL630),IF(ABS(AL630)&lt;1,1-ABS(AL630),0),0)</f>
        <v>0</v>
      </c>
      <c r="BM630" s="6">
        <f>IF(F630&gt;F$3054,F$3054,IF(F630&lt;F$3053,F$3053,F630))</f>
        <v>-48.28</v>
      </c>
      <c r="BN630" s="6">
        <f>IF(BM630&gt;0, BM630/BM$3049, BM630/BM$3050*-1)</f>
        <v>-0.4854212748843757</v>
      </c>
      <c r="BO630" s="6">
        <f>IF(O630&gt;O$3054,O$3054,IF(O630&lt;O$3053,O$3053,O630))</f>
        <v>0</v>
      </c>
      <c r="BP630" s="26">
        <f>BO630/BO$3049</f>
        <v>0</v>
      </c>
      <c r="BQ630" s="26">
        <f>IF(OR(BD630=0, BH630=0,BN630=0,BP630=0), 0,BD630+BH630+BK630+BL630+BN630+BP630)</f>
        <v>0</v>
      </c>
      <c r="BR630" s="6">
        <f>IF(D630&gt;0,C630/D630,0)</f>
        <v>0</v>
      </c>
    </row>
    <row r="631" spans="1:70" x14ac:dyDescent="0.2">
      <c r="A631" s="15" t="s">
        <v>1442</v>
      </c>
      <c r="B631" s="15" t="s">
        <v>1443</v>
      </c>
      <c r="C631" s="15"/>
      <c r="D631" s="15">
        <v>4.54</v>
      </c>
      <c r="E631" s="15"/>
      <c r="F631" s="15"/>
      <c r="G631" s="15"/>
      <c r="H631" s="21"/>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v>0</v>
      </c>
      <c r="AX631" s="16">
        <v>4177</v>
      </c>
      <c r="AZ631" s="6">
        <f>IF(D631&gt;0,H631/D631,0)</f>
        <v>0</v>
      </c>
      <c r="BA631" s="6">
        <f>AZ631*Q631</f>
        <v>0</v>
      </c>
      <c r="BB631" s="6">
        <f>IF(C631&gt;C$3054,C$3054,IF(C631&lt;C$3053,C$3053,C631))</f>
        <v>0</v>
      </c>
      <c r="BC631" s="6">
        <f>IF(BB631&gt;0,(D631/15)-BB631,0)</f>
        <v>0</v>
      </c>
      <c r="BD631" s="6">
        <f>BC631/BC$3049</f>
        <v>0</v>
      </c>
      <c r="BE631" s="15">
        <f>IF(AU631&gt;AU$3054,AU$3054,IF(AU631&lt;AU$3053,AU$3053,AU631))</f>
        <v>0</v>
      </c>
      <c r="BF631" s="15">
        <f>IF(I631&gt;I$3054,I$3054,IF(I631&lt;I$3053,I$3053,I631))</f>
        <v>0</v>
      </c>
      <c r="BG631" s="6">
        <f>IF(BE631&gt;0, BF631/BE631,0)</f>
        <v>0</v>
      </c>
      <c r="BH631" s="26">
        <f>BG631/BG$3049</f>
        <v>0</v>
      </c>
      <c r="BI631" s="26">
        <f>IF(AV631&gt;AV$3054,AV$3054,IF(AV631&lt;AV$3053,AV$3053,AV631))</f>
        <v>0</v>
      </c>
      <c r="BJ631" s="6">
        <f>IF(BI631&gt;0, BF631/BI631,0)</f>
        <v>0</v>
      </c>
      <c r="BK631" s="26">
        <f>BJ631/BJ$3049</f>
        <v>0</v>
      </c>
      <c r="BL631" s="6">
        <f>IF(_xlfn.NUMBERVALUE(AL631),IF(ABS(AL631)&lt;1,1-ABS(AL631),0),0)</f>
        <v>0</v>
      </c>
      <c r="BM631" s="6">
        <f>IF(F631&gt;F$3054,F$3054,IF(F631&lt;F$3053,F$3053,F631))</f>
        <v>0</v>
      </c>
      <c r="BN631" s="6">
        <f>IF(BM631&gt;0, BM631/BM$3049, BM631/BM$3050*-1)</f>
        <v>0</v>
      </c>
      <c r="BO631" s="6">
        <f>IF(O631&gt;O$3054,O$3054,IF(O631&lt;O$3053,O$3053,O631))</f>
        <v>0</v>
      </c>
      <c r="BP631" s="26">
        <f>BO631/BO$3049</f>
        <v>0</v>
      </c>
      <c r="BQ631" s="26">
        <f>IF(OR(BD631=0, BH631=0,BN631=0,BP631=0), 0,BD631+BH631+BK631+BL631+BN631+BP631)</f>
        <v>0</v>
      </c>
      <c r="BR631" s="6">
        <f>IF(D631&gt;0,C631/D631,0)</f>
        <v>0</v>
      </c>
    </row>
    <row r="632" spans="1:70" x14ac:dyDescent="0.2">
      <c r="A632" s="15" t="s">
        <v>2022</v>
      </c>
      <c r="B632" s="15" t="s">
        <v>2023</v>
      </c>
      <c r="C632" s="15">
        <v>-0.09</v>
      </c>
      <c r="D632" s="15">
        <v>0.04</v>
      </c>
      <c r="E632" s="15">
        <v>0.03</v>
      </c>
      <c r="F632" s="15">
        <v>36.36</v>
      </c>
      <c r="G632" s="15">
        <v>1.63</v>
      </c>
      <c r="H632" s="21">
        <v>21280000</v>
      </c>
      <c r="I632" s="15"/>
      <c r="J632" s="15">
        <v>0</v>
      </c>
      <c r="K632" s="15"/>
      <c r="L632" s="15">
        <v>0</v>
      </c>
      <c r="M632" s="15"/>
      <c r="N632" s="15">
        <v>0</v>
      </c>
      <c r="O632" s="15"/>
      <c r="P632" s="15"/>
      <c r="Q632" s="15">
        <v>0.02</v>
      </c>
      <c r="R632" s="15">
        <v>0.02</v>
      </c>
      <c r="S632" s="15">
        <v>45.68</v>
      </c>
      <c r="T632" s="15">
        <v>0</v>
      </c>
      <c r="U632" s="15">
        <v>0</v>
      </c>
      <c r="V632" s="15">
        <v>0</v>
      </c>
      <c r="W632" s="15">
        <v>0</v>
      </c>
      <c r="X632" s="15">
        <v>0</v>
      </c>
      <c r="Y632" s="15">
        <v>0</v>
      </c>
      <c r="Z632" s="15">
        <v>0</v>
      </c>
      <c r="AA632" s="15">
        <v>0</v>
      </c>
      <c r="AB632" s="15"/>
      <c r="AC632" s="15">
        <v>-34.44</v>
      </c>
      <c r="AD632" s="15">
        <v>-67.290000000000006</v>
      </c>
      <c r="AE632" s="15">
        <v>-34.44</v>
      </c>
      <c r="AF632" s="15">
        <v>-33.64</v>
      </c>
      <c r="AG632" s="15">
        <v>-66.02</v>
      </c>
      <c r="AH632" s="15">
        <v>-33.64</v>
      </c>
      <c r="AI632" s="15">
        <v>-34.44</v>
      </c>
      <c r="AJ632" s="15">
        <v>-67.290000000000006</v>
      </c>
      <c r="AK632" s="15">
        <v>-34.44</v>
      </c>
      <c r="AL632" s="15">
        <v>0.92</v>
      </c>
      <c r="AM632" s="15">
        <v>160.22999999999999</v>
      </c>
      <c r="AN632" s="15"/>
      <c r="AO632" s="15"/>
      <c r="AP632" s="15"/>
      <c r="AQ632" s="15"/>
      <c r="AR632" s="15"/>
      <c r="AS632" s="15"/>
      <c r="AT632" s="15"/>
      <c r="AU632" s="15"/>
      <c r="AV632" s="15"/>
      <c r="AW632" s="15">
        <v>0</v>
      </c>
      <c r="AX632" s="15"/>
      <c r="AZ632" s="6">
        <f>IF(D632&gt;0,H632/D632,0)</f>
        <v>532000000</v>
      </c>
      <c r="BA632" s="6">
        <f>AZ632*Q632</f>
        <v>10640000</v>
      </c>
      <c r="BB632" s="6">
        <f>IF(C632&gt;C$3054,C$3054,IF(C632&lt;C$3053,C$3053,C632))</f>
        <v>-0.09</v>
      </c>
      <c r="BC632" s="6">
        <f>IF(BB632&gt;0,(D632/15)-BB632,0)</f>
        <v>0</v>
      </c>
      <c r="BD632" s="6">
        <f>BC632/BC$3049</f>
        <v>0</v>
      </c>
      <c r="BE632" s="15">
        <f>IF(AU632&gt;AU$3054,AU$3054,IF(AU632&lt;AU$3053,AU$3053,AU632))</f>
        <v>0</v>
      </c>
      <c r="BF632" s="15">
        <f>IF(I632&gt;I$3054,I$3054,IF(I632&lt;I$3053,I$3053,I632))</f>
        <v>0</v>
      </c>
      <c r="BG632" s="6">
        <f>IF(BE632&gt;0, BF632/BE632,0)</f>
        <v>0</v>
      </c>
      <c r="BH632" s="26">
        <f>BG632/BG$3049</f>
        <v>0</v>
      </c>
      <c r="BI632" s="26">
        <f>IF(AV632&gt;AV$3054,AV$3054,IF(AV632&lt;AV$3053,AV$3053,AV632))</f>
        <v>0</v>
      </c>
      <c r="BJ632" s="6">
        <f>IF(BI632&gt;0, BF632/BI632,0)</f>
        <v>0</v>
      </c>
      <c r="BK632" s="26">
        <f>BJ632/BJ$3049</f>
        <v>0</v>
      </c>
      <c r="BL632" s="6">
        <f>IF(_xlfn.NUMBERVALUE(AL632),IF(ABS(AL632)&lt;1,1-ABS(AL632),0),0)</f>
        <v>7.999999999999996E-2</v>
      </c>
      <c r="BM632" s="6">
        <f>IF(F632&gt;F$3054,F$3054,IF(F632&lt;F$3053,F$3053,F632))</f>
        <v>36.36</v>
      </c>
      <c r="BN632" s="6">
        <f>IF(BM632&gt;0, BM632/BM$3049, BM632/BM$3050*-1)</f>
        <v>4.5934174200252351E-2</v>
      </c>
      <c r="BO632" s="6">
        <f>IF(O632&gt;O$3054,O$3054,IF(O632&lt;O$3053,O$3053,O632))</f>
        <v>0</v>
      </c>
      <c r="BP632" s="26">
        <f>BO632/BO$3049</f>
        <v>0</v>
      </c>
      <c r="BQ632" s="26">
        <f>IF(OR(BD632=0, BH632=0,BN632=0,BP632=0), 0,BD632+BH632+BK632+BL632+BN632+BP632)</f>
        <v>0</v>
      </c>
      <c r="BR632" s="6">
        <f>IF(D632&gt;0,C632/D632,0)</f>
        <v>-2.25</v>
      </c>
    </row>
    <row r="633" spans="1:70" x14ac:dyDescent="0.2">
      <c r="A633" s="15" t="s">
        <v>5791</v>
      </c>
      <c r="B633" s="15" t="s">
        <v>5792</v>
      </c>
      <c r="C633" s="15">
        <v>0.23</v>
      </c>
      <c r="D633" s="15">
        <v>0.32</v>
      </c>
      <c r="E633" s="15"/>
      <c r="F633" s="15"/>
      <c r="G633" s="15"/>
      <c r="H633" s="21">
        <v>910180000</v>
      </c>
      <c r="I633" s="15">
        <v>1.42</v>
      </c>
      <c r="J633" s="15">
        <v>0</v>
      </c>
      <c r="K633" s="15"/>
      <c r="L633" s="15">
        <v>0</v>
      </c>
      <c r="M633" s="15"/>
      <c r="N633" s="15">
        <v>0</v>
      </c>
      <c r="O633" s="15"/>
      <c r="P633" s="15">
        <v>188.51</v>
      </c>
      <c r="Q633" s="15">
        <v>2.36</v>
      </c>
      <c r="R633" s="15">
        <v>0.13</v>
      </c>
      <c r="S633" s="15">
        <v>1.07</v>
      </c>
      <c r="T633" s="15">
        <v>22.3</v>
      </c>
      <c r="U633" s="15">
        <v>22.65</v>
      </c>
      <c r="V633" s="15">
        <v>29.14</v>
      </c>
      <c r="W633" s="15">
        <v>25</v>
      </c>
      <c r="X633" s="15">
        <v>36.130000000000003</v>
      </c>
      <c r="Y633" s="15">
        <v>33.479999999999997</v>
      </c>
      <c r="Z633" s="15">
        <v>47.22</v>
      </c>
      <c r="AA633" s="15">
        <v>36.950000000000003</v>
      </c>
      <c r="AB633" s="15">
        <v>4.3899999999999997</v>
      </c>
      <c r="AC633" s="15">
        <v>7.02</v>
      </c>
      <c r="AD633" s="15">
        <v>-16.11</v>
      </c>
      <c r="AE633" s="15">
        <v>4.4800000000000004</v>
      </c>
      <c r="AF633" s="15">
        <v>6.01</v>
      </c>
      <c r="AG633" s="15">
        <v>-13.18</v>
      </c>
      <c r="AH633" s="15">
        <v>4.03</v>
      </c>
      <c r="AI633" s="15">
        <v>9.44</v>
      </c>
      <c r="AJ633" s="15">
        <v>-25.9</v>
      </c>
      <c r="AK633" s="15">
        <v>6.34</v>
      </c>
      <c r="AL633" s="15"/>
      <c r="AM633" s="16">
        <v>2272.12</v>
      </c>
      <c r="AN633" s="15">
        <v>74.44</v>
      </c>
      <c r="AO633" s="15">
        <v>51.63</v>
      </c>
      <c r="AP633" s="15">
        <v>46.77</v>
      </c>
      <c r="AQ633" s="15">
        <v>59.93</v>
      </c>
      <c r="AR633" s="15"/>
      <c r="AS633" s="15">
        <v>44.82</v>
      </c>
      <c r="AT633" s="15"/>
      <c r="AU633" s="15"/>
      <c r="AV633" s="15"/>
      <c r="AW633" s="15">
        <v>0</v>
      </c>
      <c r="AX633" s="15"/>
      <c r="AZ633" s="6">
        <f>IF(D633&gt;0,H633/D633,0)</f>
        <v>2844312500</v>
      </c>
      <c r="BA633" s="6">
        <f>AZ633*Q633</f>
        <v>6712577500</v>
      </c>
      <c r="BB633" s="6">
        <f>IF(C633&gt;C$3054,C$3054,IF(C633&lt;C$3053,C$3053,C633))</f>
        <v>0.23</v>
      </c>
      <c r="BC633" s="6">
        <f>IF(BB633&gt;0,(D633/15)-BB633,0)</f>
        <v>-0.20866666666666667</v>
      </c>
      <c r="BD633" s="6">
        <f>BC633/BC$3049</f>
        <v>-4.0184876107330854E-2</v>
      </c>
      <c r="BE633" s="15">
        <f>IF(AU633&gt;AU$3054,AU$3054,IF(AU633&lt;AU$3053,AU$3053,AU633))</f>
        <v>0</v>
      </c>
      <c r="BF633" s="15">
        <f>IF(I633&gt;I$3054,I$3054,IF(I633&lt;I$3053,I$3053,I633))</f>
        <v>1.42</v>
      </c>
      <c r="BG633" s="6">
        <f>IF(BE633&gt;0, BF633/BE633,0)</f>
        <v>0</v>
      </c>
      <c r="BH633" s="26">
        <f>BG633/BG$3049</f>
        <v>0</v>
      </c>
      <c r="BI633" s="26">
        <f>IF(AV633&gt;AV$3054,AV$3054,IF(AV633&lt;AV$3053,AV$3053,AV633))</f>
        <v>0</v>
      </c>
      <c r="BJ633" s="6">
        <f>IF(BI633&gt;0, BF633/BI633,0)</f>
        <v>0</v>
      </c>
      <c r="BK633" s="26">
        <f>BJ633/BJ$3049</f>
        <v>0</v>
      </c>
      <c r="BL633" s="6">
        <f>IF(_xlfn.NUMBERVALUE(AL633),IF(ABS(AL633)&lt;1,1-ABS(AL633),0),0)</f>
        <v>0</v>
      </c>
      <c r="BM633" s="6">
        <f>IF(F633&gt;F$3054,F$3054,IF(F633&lt;F$3053,F$3053,F633))</f>
        <v>0</v>
      </c>
      <c r="BN633" s="6">
        <f>IF(BM633&gt;0, BM633/BM$3049, BM633/BM$3050*-1)</f>
        <v>0</v>
      </c>
      <c r="BO633" s="6">
        <f>IF(O633&gt;O$3054,O$3054,IF(O633&lt;O$3053,O$3053,O633))</f>
        <v>0</v>
      </c>
      <c r="BP633" s="26">
        <f>BO633/BO$3049</f>
        <v>0</v>
      </c>
      <c r="BQ633" s="26">
        <f>IF(OR(BD633=0, BH633=0,BN633=0,BP633=0), 0,BD633+BH633+BK633+BL633+BN633+BP633)</f>
        <v>0</v>
      </c>
      <c r="BR633" s="6">
        <f>IF(D633&gt;0,C633/D633,0)</f>
        <v>0.71875</v>
      </c>
    </row>
    <row r="634" spans="1:70" x14ac:dyDescent="0.2">
      <c r="A634" s="15" t="s">
        <v>1511</v>
      </c>
      <c r="B634" s="15" t="s">
        <v>1512</v>
      </c>
      <c r="C634" s="15">
        <v>-0.05</v>
      </c>
      <c r="D634" s="15">
        <v>0.02</v>
      </c>
      <c r="E634" s="15">
        <v>0.02</v>
      </c>
      <c r="F634" s="15">
        <v>5.56</v>
      </c>
      <c r="G634" s="15">
        <v>3.06</v>
      </c>
      <c r="H634" s="21">
        <v>12970000</v>
      </c>
      <c r="I634" s="15"/>
      <c r="J634" s="15">
        <v>0</v>
      </c>
      <c r="K634" s="15"/>
      <c r="L634" s="15">
        <v>0</v>
      </c>
      <c r="M634" s="15"/>
      <c r="N634" s="15">
        <v>0</v>
      </c>
      <c r="O634" s="15"/>
      <c r="P634" s="15">
        <v>0</v>
      </c>
      <c r="Q634" s="15">
        <v>0.01</v>
      </c>
      <c r="R634" s="15">
        <v>0.01</v>
      </c>
      <c r="S634" s="15">
        <v>1.1599999999999999</v>
      </c>
      <c r="T634" s="15">
        <v>0</v>
      </c>
      <c r="U634" s="15">
        <v>0</v>
      </c>
      <c r="V634" s="15">
        <v>0</v>
      </c>
      <c r="W634" s="15">
        <v>0</v>
      </c>
      <c r="X634" s="15">
        <v>0</v>
      </c>
      <c r="Y634" s="15">
        <v>0</v>
      </c>
      <c r="Z634" s="15">
        <v>0</v>
      </c>
      <c r="AA634" s="15">
        <v>0</v>
      </c>
      <c r="AB634" s="15">
        <v>-105.42</v>
      </c>
      <c r="AC634" s="15">
        <v>-178.25</v>
      </c>
      <c r="AD634" s="15">
        <v>-35.32</v>
      </c>
      <c r="AE634" s="15">
        <v>-178.25</v>
      </c>
      <c r="AF634" s="15">
        <v>-135.25</v>
      </c>
      <c r="AG634" s="15">
        <v>-33.03</v>
      </c>
      <c r="AH634" s="15">
        <v>-135.25</v>
      </c>
      <c r="AI634" s="15">
        <v>-178.45</v>
      </c>
      <c r="AJ634" s="15">
        <v>-35.33</v>
      </c>
      <c r="AK634" s="15">
        <v>-178.45</v>
      </c>
      <c r="AL634" s="15">
        <v>1.75</v>
      </c>
      <c r="AM634" s="15">
        <v>437.43</v>
      </c>
      <c r="AN634" s="15"/>
      <c r="AO634" s="16">
        <v>-3776.59</v>
      </c>
      <c r="AP634" s="16">
        <v>-5082.25</v>
      </c>
      <c r="AQ634" s="16">
        <v>-4976.28</v>
      </c>
      <c r="AR634" s="15"/>
      <c r="AS634" s="15">
        <v>-34.049999999999997</v>
      </c>
      <c r="AT634" s="15">
        <v>0.05</v>
      </c>
      <c r="AU634" s="15"/>
      <c r="AV634" s="15"/>
      <c r="AW634" s="15">
        <v>1230000</v>
      </c>
      <c r="AX634" s="15">
        <v>1010000</v>
      </c>
      <c r="AZ634" s="6">
        <f>IF(D634&gt;0,H634/D634,0)</f>
        <v>648500000</v>
      </c>
      <c r="BA634" s="6">
        <f>AZ634*Q634</f>
        <v>6485000</v>
      </c>
      <c r="BB634" s="6">
        <f>IF(C634&gt;C$3054,C$3054,IF(C634&lt;C$3053,C$3053,C634))</f>
        <v>-0.05</v>
      </c>
      <c r="BC634" s="6">
        <f>IF(BB634&gt;0,(D634/15)-BB634,0)</f>
        <v>0</v>
      </c>
      <c r="BD634" s="6">
        <f>BC634/BC$3049</f>
        <v>0</v>
      </c>
      <c r="BE634" s="15">
        <f>IF(AU634&gt;AU$3054,AU$3054,IF(AU634&lt;AU$3053,AU$3053,AU634))</f>
        <v>0</v>
      </c>
      <c r="BF634" s="15">
        <f>IF(I634&gt;I$3054,I$3054,IF(I634&lt;I$3053,I$3053,I634))</f>
        <v>0</v>
      </c>
      <c r="BG634" s="6">
        <f>IF(BE634&gt;0, BF634/BE634,0)</f>
        <v>0</v>
      </c>
      <c r="BH634" s="26">
        <f>BG634/BG$3049</f>
        <v>0</v>
      </c>
      <c r="BI634" s="26">
        <f>IF(AV634&gt;AV$3054,AV$3054,IF(AV634&lt;AV$3053,AV$3053,AV634))</f>
        <v>0</v>
      </c>
      <c r="BJ634" s="6">
        <f>IF(BI634&gt;0, BF634/BI634,0)</f>
        <v>0</v>
      </c>
      <c r="BK634" s="26">
        <f>BJ634/BJ$3049</f>
        <v>0</v>
      </c>
      <c r="BL634" s="6">
        <f>IF(_xlfn.NUMBERVALUE(AL634),IF(ABS(AL634)&lt;1,1-ABS(AL634),0),0)</f>
        <v>0</v>
      </c>
      <c r="BM634" s="6">
        <f>IF(F634&gt;F$3054,F$3054,IF(F634&lt;F$3053,F$3053,F634))</f>
        <v>5.56</v>
      </c>
      <c r="BN634" s="6">
        <f>IF(BM634&gt;0, BM634/BM$3049, BM634/BM$3050*-1)</f>
        <v>7.0240376389824827E-3</v>
      </c>
      <c r="BO634" s="6">
        <f>IF(O634&gt;O$3054,O$3054,IF(O634&lt;O$3053,O$3053,O634))</f>
        <v>0</v>
      </c>
      <c r="BP634" s="26">
        <f>BO634/BO$3049</f>
        <v>0</v>
      </c>
      <c r="BQ634" s="26">
        <f>IF(OR(BD634=0, BH634=0,BN634=0,BP634=0), 0,BD634+BH634+BK634+BL634+BN634+BP634)</f>
        <v>0</v>
      </c>
      <c r="BR634" s="6">
        <f>IF(D634&gt;0,C634/D634,0)</f>
        <v>-2.5</v>
      </c>
    </row>
    <row r="635" spans="1:70" x14ac:dyDescent="0.2">
      <c r="A635" s="15" t="s">
        <v>1618</v>
      </c>
      <c r="B635" s="15" t="s">
        <v>1619</v>
      </c>
      <c r="C635" s="15"/>
      <c r="D635" s="15">
        <v>0.52</v>
      </c>
      <c r="E635" s="15"/>
      <c r="F635" s="15"/>
      <c r="G635" s="15">
        <v>33.64</v>
      </c>
      <c r="H635" s="21">
        <v>25410000</v>
      </c>
      <c r="I635" s="15"/>
      <c r="J635" s="15"/>
      <c r="K635" s="15"/>
      <c r="L635" s="15">
        <v>0</v>
      </c>
      <c r="M635" s="15"/>
      <c r="N635" s="15"/>
      <c r="O635" s="15"/>
      <c r="P635" s="15"/>
      <c r="Q635" s="15">
        <v>0.02</v>
      </c>
      <c r="R635" s="15">
        <v>0.01</v>
      </c>
      <c r="S635" s="15">
        <v>3.05</v>
      </c>
      <c r="T635" s="15">
        <v>0</v>
      </c>
      <c r="U635" s="15"/>
      <c r="V635" s="15">
        <v>0</v>
      </c>
      <c r="W635" s="15"/>
      <c r="X635" s="15">
        <v>0</v>
      </c>
      <c r="Y635" s="15"/>
      <c r="Z635" s="15">
        <v>0</v>
      </c>
      <c r="AA635" s="15"/>
      <c r="AB635" s="15"/>
      <c r="AC635" s="15"/>
      <c r="AD635" s="15"/>
      <c r="AE635" s="15"/>
      <c r="AF635" s="15"/>
      <c r="AG635" s="15"/>
      <c r="AH635" s="15"/>
      <c r="AI635" s="15"/>
      <c r="AJ635" s="15"/>
      <c r="AK635" s="15"/>
      <c r="AL635" s="15"/>
      <c r="AM635" s="15">
        <v>15.79</v>
      </c>
      <c r="AN635" s="15"/>
      <c r="AO635" s="15"/>
      <c r="AP635" s="15"/>
      <c r="AQ635" s="15"/>
      <c r="AR635" s="15"/>
      <c r="AS635" s="15"/>
      <c r="AT635" s="15"/>
      <c r="AU635" s="15"/>
      <c r="AV635" s="15"/>
      <c r="AW635" s="16">
        <v>98974</v>
      </c>
      <c r="AX635" s="16">
        <v>209971</v>
      </c>
      <c r="AZ635" s="6">
        <f>IF(D635&gt;0,H635/D635,0)</f>
        <v>48865384.615384616</v>
      </c>
      <c r="BA635" s="6">
        <f>AZ635*Q635</f>
        <v>977307.69230769237</v>
      </c>
      <c r="BB635" s="6">
        <f>IF(C635&gt;C$3054,C$3054,IF(C635&lt;C$3053,C$3053,C635))</f>
        <v>0</v>
      </c>
      <c r="BC635" s="6">
        <f>IF(BB635&gt;0,(D635/15)-BB635,0)</f>
        <v>0</v>
      </c>
      <c r="BD635" s="6">
        <f>BC635/BC$3049</f>
        <v>0</v>
      </c>
      <c r="BE635" s="15">
        <f>IF(AU635&gt;AU$3054,AU$3054,IF(AU635&lt;AU$3053,AU$3053,AU635))</f>
        <v>0</v>
      </c>
      <c r="BF635" s="15">
        <f>IF(I635&gt;I$3054,I$3054,IF(I635&lt;I$3053,I$3053,I635))</f>
        <v>0</v>
      </c>
      <c r="BG635" s="6">
        <f>IF(BE635&gt;0, BF635/BE635,0)</f>
        <v>0</v>
      </c>
      <c r="BH635" s="26">
        <f>BG635/BG$3049</f>
        <v>0</v>
      </c>
      <c r="BI635" s="26">
        <f>IF(AV635&gt;AV$3054,AV$3054,IF(AV635&lt;AV$3053,AV$3053,AV635))</f>
        <v>0</v>
      </c>
      <c r="BJ635" s="6">
        <f>IF(BI635&gt;0, BF635/BI635,0)</f>
        <v>0</v>
      </c>
      <c r="BK635" s="26">
        <f>BJ635/BJ$3049</f>
        <v>0</v>
      </c>
      <c r="BL635" s="6">
        <f>IF(_xlfn.NUMBERVALUE(AL635),IF(ABS(AL635)&lt;1,1-ABS(AL635),0),0)</f>
        <v>0</v>
      </c>
      <c r="BM635" s="6">
        <f>IF(F635&gt;F$3054,F$3054,IF(F635&lt;F$3053,F$3053,F635))</f>
        <v>0</v>
      </c>
      <c r="BN635" s="6">
        <f>IF(BM635&gt;0, BM635/BM$3049, BM635/BM$3050*-1)</f>
        <v>0</v>
      </c>
      <c r="BO635" s="6">
        <f>IF(O635&gt;O$3054,O$3054,IF(O635&lt;O$3053,O$3053,O635))</f>
        <v>0</v>
      </c>
      <c r="BP635" s="26">
        <f>BO635/BO$3049</f>
        <v>0</v>
      </c>
      <c r="BQ635" s="26">
        <f>IF(OR(BD635=0, BH635=0,BN635=0,BP635=0), 0,BD635+BH635+BK635+BL635+BN635+BP635)</f>
        <v>0</v>
      </c>
      <c r="BR635" s="6">
        <f>IF(D635&gt;0,C635/D635,0)</f>
        <v>0</v>
      </c>
    </row>
    <row r="636" spans="1:70" x14ac:dyDescent="0.2">
      <c r="A636" s="15" t="s">
        <v>1612</v>
      </c>
      <c r="B636" s="15" t="s">
        <v>1613</v>
      </c>
      <c r="C636" s="15">
        <v>-0.01</v>
      </c>
      <c r="D636" s="15">
        <v>0</v>
      </c>
      <c r="E636" s="15">
        <v>0</v>
      </c>
      <c r="F636" s="15"/>
      <c r="G636" s="15"/>
      <c r="H636" s="21">
        <v>12130000</v>
      </c>
      <c r="I636" s="15"/>
      <c r="J636" s="15">
        <v>0</v>
      </c>
      <c r="K636" s="15"/>
      <c r="L636" s="15">
        <v>0</v>
      </c>
      <c r="M636" s="15"/>
      <c r="N636" s="15">
        <v>0</v>
      </c>
      <c r="O636" s="15"/>
      <c r="P636" s="15"/>
      <c r="Q636" s="15">
        <v>0</v>
      </c>
      <c r="R636" s="15">
        <v>0</v>
      </c>
      <c r="S636" s="15">
        <v>2.65</v>
      </c>
      <c r="T636" s="15">
        <v>28.41</v>
      </c>
      <c r="U636" s="15">
        <v>28.41</v>
      </c>
      <c r="V636" s="15">
        <v>29.74</v>
      </c>
      <c r="W636" s="15">
        <v>29.74</v>
      </c>
      <c r="X636" s="15">
        <v>94.51</v>
      </c>
      <c r="Y636" s="15">
        <v>94.51</v>
      </c>
      <c r="Z636" s="15">
        <v>98.91</v>
      </c>
      <c r="AA636" s="15">
        <v>98.91</v>
      </c>
      <c r="AB636" s="15">
        <v>-14.54</v>
      </c>
      <c r="AC636" s="15">
        <v>-107.76</v>
      </c>
      <c r="AD636" s="15">
        <v>-79.55</v>
      </c>
      <c r="AE636" s="15">
        <v>-107.76</v>
      </c>
      <c r="AF636" s="15">
        <v>-71.84</v>
      </c>
      <c r="AG636" s="15">
        <v>-62.06</v>
      </c>
      <c r="AH636" s="15">
        <v>-71.84</v>
      </c>
      <c r="AI636" s="15">
        <v>-181.11</v>
      </c>
      <c r="AJ636" s="15">
        <v>-90.2</v>
      </c>
      <c r="AK636" s="15">
        <v>-181.11</v>
      </c>
      <c r="AL636" s="15"/>
      <c r="AM636" s="16">
        <v>2512.44</v>
      </c>
      <c r="AN636" s="15">
        <v>-38.08</v>
      </c>
      <c r="AO636" s="15">
        <v>-433.65</v>
      </c>
      <c r="AP636" s="15">
        <v>-417.04</v>
      </c>
      <c r="AQ636" s="15">
        <v>-351.12</v>
      </c>
      <c r="AR636" s="15"/>
      <c r="AS636" s="15">
        <v>29.44</v>
      </c>
      <c r="AT636" s="15"/>
      <c r="AU636" s="15"/>
      <c r="AV636" s="15"/>
      <c r="AW636" s="15">
        <v>0</v>
      </c>
      <c r="AX636" s="15"/>
      <c r="AZ636" s="6">
        <f>IF(D636&gt;0,H636/D636,0)</f>
        <v>0</v>
      </c>
      <c r="BA636" s="6">
        <f>AZ636*Q636</f>
        <v>0</v>
      </c>
      <c r="BB636" s="6">
        <f>IF(C636&gt;C$3054,C$3054,IF(C636&lt;C$3053,C$3053,C636))</f>
        <v>-0.01</v>
      </c>
      <c r="BC636" s="6">
        <f>IF(BB636&gt;0,(D636/15)-BB636,0)</f>
        <v>0</v>
      </c>
      <c r="BD636" s="6">
        <f>BC636/BC$3049</f>
        <v>0</v>
      </c>
      <c r="BE636" s="15">
        <f>IF(AU636&gt;AU$3054,AU$3054,IF(AU636&lt;AU$3053,AU$3053,AU636))</f>
        <v>0</v>
      </c>
      <c r="BF636" s="15">
        <f>IF(I636&gt;I$3054,I$3054,IF(I636&lt;I$3053,I$3053,I636))</f>
        <v>0</v>
      </c>
      <c r="BG636" s="6">
        <f>IF(BE636&gt;0, BF636/BE636,0)</f>
        <v>0</v>
      </c>
      <c r="BH636" s="26">
        <f>BG636/BG$3049</f>
        <v>0</v>
      </c>
      <c r="BI636" s="26">
        <f>IF(AV636&gt;AV$3054,AV$3054,IF(AV636&lt;AV$3053,AV$3053,AV636))</f>
        <v>0</v>
      </c>
      <c r="BJ636" s="6">
        <f>IF(BI636&gt;0, BF636/BI636,0)</f>
        <v>0</v>
      </c>
      <c r="BK636" s="26">
        <f>BJ636/BJ$3049</f>
        <v>0</v>
      </c>
      <c r="BL636" s="6">
        <f>IF(_xlfn.NUMBERVALUE(AL636),IF(ABS(AL636)&lt;1,1-ABS(AL636),0),0)</f>
        <v>0</v>
      </c>
      <c r="BM636" s="6">
        <f>IF(F636&gt;F$3054,F$3054,IF(F636&lt;F$3053,F$3053,F636))</f>
        <v>0</v>
      </c>
      <c r="BN636" s="6">
        <f>IF(BM636&gt;0, BM636/BM$3049, BM636/BM$3050*-1)</f>
        <v>0</v>
      </c>
      <c r="BO636" s="6">
        <f>IF(O636&gt;O$3054,O$3054,IF(O636&lt;O$3053,O$3053,O636))</f>
        <v>0</v>
      </c>
      <c r="BP636" s="26">
        <f>BO636/BO$3049</f>
        <v>0</v>
      </c>
      <c r="BQ636" s="26">
        <f>IF(OR(BD636=0, BH636=0,BN636=0,BP636=0), 0,BD636+BH636+BK636+BL636+BN636+BP636)</f>
        <v>0</v>
      </c>
      <c r="BR636" s="6">
        <f>IF(D636&gt;0,C636/D636,0)</f>
        <v>0</v>
      </c>
    </row>
    <row r="637" spans="1:70" x14ac:dyDescent="0.2">
      <c r="A637" s="15" t="s">
        <v>1399</v>
      </c>
      <c r="B637" s="15" t="s">
        <v>1400</v>
      </c>
      <c r="C637" s="15"/>
      <c r="D637" s="15">
        <v>0</v>
      </c>
      <c r="E637" s="15"/>
      <c r="F637" s="15"/>
      <c r="G637" s="15"/>
      <c r="H637" s="21"/>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v>0</v>
      </c>
      <c r="AX637" s="15"/>
      <c r="AZ637" s="6">
        <f>IF(D637&gt;0,H637/D637,0)</f>
        <v>0</v>
      </c>
      <c r="BA637" s="6">
        <f>AZ637*Q637</f>
        <v>0</v>
      </c>
      <c r="BB637" s="6">
        <f>IF(C637&gt;C$3054,C$3054,IF(C637&lt;C$3053,C$3053,C637))</f>
        <v>0</v>
      </c>
      <c r="BC637" s="6">
        <f>IF(BB637&gt;0,(D637/15)-BB637,0)</f>
        <v>0</v>
      </c>
      <c r="BD637" s="6">
        <f>BC637/BC$3049</f>
        <v>0</v>
      </c>
      <c r="BE637" s="15">
        <f>IF(AU637&gt;AU$3054,AU$3054,IF(AU637&lt;AU$3053,AU$3053,AU637))</f>
        <v>0</v>
      </c>
      <c r="BF637" s="15">
        <f>IF(I637&gt;I$3054,I$3054,IF(I637&lt;I$3053,I$3053,I637))</f>
        <v>0</v>
      </c>
      <c r="BG637" s="6">
        <f>IF(BE637&gt;0, BF637/BE637,0)</f>
        <v>0</v>
      </c>
      <c r="BH637" s="26">
        <f>BG637/BG$3049</f>
        <v>0</v>
      </c>
      <c r="BI637" s="26">
        <f>IF(AV637&gt;AV$3054,AV$3054,IF(AV637&lt;AV$3053,AV$3053,AV637))</f>
        <v>0</v>
      </c>
      <c r="BJ637" s="6">
        <f>IF(BI637&gt;0, BF637/BI637,0)</f>
        <v>0</v>
      </c>
      <c r="BK637" s="26">
        <f>BJ637/BJ$3049</f>
        <v>0</v>
      </c>
      <c r="BL637" s="6">
        <f>IF(_xlfn.NUMBERVALUE(AL637),IF(ABS(AL637)&lt;1,1-ABS(AL637),0),0)</f>
        <v>0</v>
      </c>
      <c r="BM637" s="6">
        <f>IF(F637&gt;F$3054,F$3054,IF(F637&lt;F$3053,F$3053,F637))</f>
        <v>0</v>
      </c>
      <c r="BN637" s="6">
        <f>IF(BM637&gt;0, BM637/BM$3049, BM637/BM$3050*-1)</f>
        <v>0</v>
      </c>
      <c r="BO637" s="6">
        <f>IF(O637&gt;O$3054,O$3054,IF(O637&lt;O$3053,O$3053,O637))</f>
        <v>0</v>
      </c>
      <c r="BP637" s="26">
        <f>BO637/BO$3049</f>
        <v>0</v>
      </c>
      <c r="BQ637" s="26">
        <f>IF(OR(BD637=0, BH637=0,BN637=0,BP637=0), 0,BD637+BH637+BK637+BL637+BN637+BP637)</f>
        <v>0</v>
      </c>
      <c r="BR637" s="6">
        <f>IF(D637&gt;0,C637/D637,0)</f>
        <v>0</v>
      </c>
    </row>
    <row r="638" spans="1:70" x14ac:dyDescent="0.2">
      <c r="A638" s="15" t="s">
        <v>1401</v>
      </c>
      <c r="B638" s="15" t="s">
        <v>1400</v>
      </c>
      <c r="C638" s="15"/>
      <c r="D638" s="15">
        <v>0</v>
      </c>
      <c r="E638" s="15"/>
      <c r="F638" s="15"/>
      <c r="G638" s="15"/>
      <c r="H638" s="21"/>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v>0</v>
      </c>
      <c r="AX638" s="15"/>
      <c r="AZ638" s="6">
        <f>IF(D638&gt;0,H638/D638,0)</f>
        <v>0</v>
      </c>
      <c r="BA638" s="6">
        <f>AZ638*Q638</f>
        <v>0</v>
      </c>
      <c r="BB638" s="6">
        <f>IF(C638&gt;C$3054,C$3054,IF(C638&lt;C$3053,C$3053,C638))</f>
        <v>0</v>
      </c>
      <c r="BC638" s="6">
        <f>IF(BB638&gt;0,(D638/15)-BB638,0)</f>
        <v>0</v>
      </c>
      <c r="BD638" s="6">
        <f>BC638/BC$3049</f>
        <v>0</v>
      </c>
      <c r="BE638" s="15">
        <f>IF(AU638&gt;AU$3054,AU$3054,IF(AU638&lt;AU$3053,AU$3053,AU638))</f>
        <v>0</v>
      </c>
      <c r="BF638" s="15">
        <f>IF(I638&gt;I$3054,I$3054,IF(I638&lt;I$3053,I$3053,I638))</f>
        <v>0</v>
      </c>
      <c r="BG638" s="6">
        <f>IF(BE638&gt;0, BF638/BE638,0)</f>
        <v>0</v>
      </c>
      <c r="BH638" s="26">
        <f>BG638/BG$3049</f>
        <v>0</v>
      </c>
      <c r="BI638" s="26">
        <f>IF(AV638&gt;AV$3054,AV$3054,IF(AV638&lt;AV$3053,AV$3053,AV638))</f>
        <v>0</v>
      </c>
      <c r="BJ638" s="6">
        <f>IF(BI638&gt;0, BF638/BI638,0)</f>
        <v>0</v>
      </c>
      <c r="BK638" s="26">
        <f>BJ638/BJ$3049</f>
        <v>0</v>
      </c>
      <c r="BL638" s="6">
        <f>IF(_xlfn.NUMBERVALUE(AL638),IF(ABS(AL638)&lt;1,1-ABS(AL638),0),0)</f>
        <v>0</v>
      </c>
      <c r="BM638" s="6">
        <f>IF(F638&gt;F$3054,F$3054,IF(F638&lt;F$3053,F$3053,F638))</f>
        <v>0</v>
      </c>
      <c r="BN638" s="6">
        <f>IF(BM638&gt;0, BM638/BM$3049, BM638/BM$3050*-1)</f>
        <v>0</v>
      </c>
      <c r="BO638" s="6">
        <f>IF(O638&gt;O$3054,O$3054,IF(O638&lt;O$3053,O$3053,O638))</f>
        <v>0</v>
      </c>
      <c r="BP638" s="26">
        <f>BO638/BO$3049</f>
        <v>0</v>
      </c>
      <c r="BQ638" s="26">
        <f>IF(OR(BD638=0, BH638=0,BN638=0,BP638=0), 0,BD638+BH638+BK638+BL638+BN638+BP638)</f>
        <v>0</v>
      </c>
      <c r="BR638" s="6">
        <f>IF(D638&gt;0,C638/D638,0)</f>
        <v>0</v>
      </c>
    </row>
    <row r="639" spans="1:70" x14ac:dyDescent="0.2">
      <c r="A639" s="15" t="s">
        <v>1402</v>
      </c>
      <c r="B639" s="15" t="s">
        <v>1403</v>
      </c>
      <c r="C639" s="15"/>
      <c r="D639" s="15">
        <v>1.95</v>
      </c>
      <c r="E639" s="15"/>
      <c r="F639" s="15"/>
      <c r="G639" s="15"/>
      <c r="H639" s="21"/>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v>0</v>
      </c>
      <c r="AX639" s="15">
        <v>7470000</v>
      </c>
      <c r="AZ639" s="6">
        <f>IF(D639&gt;0,H639/D639,0)</f>
        <v>0</v>
      </c>
      <c r="BA639" s="6">
        <f>AZ639*Q639</f>
        <v>0</v>
      </c>
      <c r="BB639" s="6">
        <f>IF(C639&gt;C$3054,C$3054,IF(C639&lt;C$3053,C$3053,C639))</f>
        <v>0</v>
      </c>
      <c r="BC639" s="6">
        <f>IF(BB639&gt;0,(D639/15)-BB639,0)</f>
        <v>0</v>
      </c>
      <c r="BD639" s="6">
        <f>BC639/BC$3049</f>
        <v>0</v>
      </c>
      <c r="BE639" s="15">
        <f>IF(AU639&gt;AU$3054,AU$3054,IF(AU639&lt;AU$3053,AU$3053,AU639))</f>
        <v>0</v>
      </c>
      <c r="BF639" s="15">
        <f>IF(I639&gt;I$3054,I$3054,IF(I639&lt;I$3053,I$3053,I639))</f>
        <v>0</v>
      </c>
      <c r="BG639" s="6">
        <f>IF(BE639&gt;0, BF639/BE639,0)</f>
        <v>0</v>
      </c>
      <c r="BH639" s="26">
        <f>BG639/BG$3049</f>
        <v>0</v>
      </c>
      <c r="BI639" s="26">
        <f>IF(AV639&gt;AV$3054,AV$3054,IF(AV639&lt;AV$3053,AV$3053,AV639))</f>
        <v>0</v>
      </c>
      <c r="BJ639" s="6">
        <f>IF(BI639&gt;0, BF639/BI639,0)</f>
        <v>0</v>
      </c>
      <c r="BK639" s="26">
        <f>BJ639/BJ$3049</f>
        <v>0</v>
      </c>
      <c r="BL639" s="6">
        <f>IF(_xlfn.NUMBERVALUE(AL639),IF(ABS(AL639)&lt;1,1-ABS(AL639),0),0)</f>
        <v>0</v>
      </c>
      <c r="BM639" s="6">
        <f>IF(F639&gt;F$3054,F$3054,IF(F639&lt;F$3053,F$3053,F639))</f>
        <v>0</v>
      </c>
      <c r="BN639" s="6">
        <f>IF(BM639&gt;0, BM639/BM$3049, BM639/BM$3050*-1)</f>
        <v>0</v>
      </c>
      <c r="BO639" s="6">
        <f>IF(O639&gt;O$3054,O$3054,IF(O639&lt;O$3053,O$3053,O639))</f>
        <v>0</v>
      </c>
      <c r="BP639" s="26">
        <f>BO639/BO$3049</f>
        <v>0</v>
      </c>
      <c r="BQ639" s="26">
        <f>IF(OR(BD639=0, BH639=0,BN639=0,BP639=0), 0,BD639+BH639+BK639+BL639+BN639+BP639)</f>
        <v>0</v>
      </c>
      <c r="BR639" s="6">
        <f>IF(D639&gt;0,C639/D639,0)</f>
        <v>0</v>
      </c>
    </row>
    <row r="640" spans="1:70" x14ac:dyDescent="0.2">
      <c r="A640" s="15" t="s">
        <v>1788</v>
      </c>
      <c r="B640" s="15" t="s">
        <v>1789</v>
      </c>
      <c r="C640" s="15">
        <v>-0.09</v>
      </c>
      <c r="D640" s="15">
        <v>1.55</v>
      </c>
      <c r="E640" s="15">
        <v>0.87</v>
      </c>
      <c r="F640" s="15">
        <v>226.67</v>
      </c>
      <c r="G640" s="15">
        <v>19.34</v>
      </c>
      <c r="H640" s="21">
        <v>65510000</v>
      </c>
      <c r="I640" s="15"/>
      <c r="J640" s="15">
        <v>0</v>
      </c>
      <c r="K640" s="15"/>
      <c r="L640" s="15">
        <v>0</v>
      </c>
      <c r="M640" s="15"/>
      <c r="N640" s="15">
        <v>0</v>
      </c>
      <c r="O640" s="15"/>
      <c r="P640" s="15"/>
      <c r="Q640" s="15">
        <v>0.08</v>
      </c>
      <c r="R640" s="15">
        <v>0.09</v>
      </c>
      <c r="S640" s="15">
        <v>5.73</v>
      </c>
      <c r="T640" s="15">
        <v>0</v>
      </c>
      <c r="U640" s="15">
        <v>0</v>
      </c>
      <c r="V640" s="15">
        <v>0</v>
      </c>
      <c r="W640" s="15">
        <v>0</v>
      </c>
      <c r="X640" s="15">
        <v>0</v>
      </c>
      <c r="Y640" s="15">
        <v>0</v>
      </c>
      <c r="Z640" s="15">
        <v>0</v>
      </c>
      <c r="AA640" s="15">
        <v>0</v>
      </c>
      <c r="AB640" s="15"/>
      <c r="AC640" s="15">
        <v>-73.38</v>
      </c>
      <c r="AD640" s="15">
        <v>-53.05</v>
      </c>
      <c r="AE640" s="15">
        <v>-73.38</v>
      </c>
      <c r="AF640" s="15">
        <v>-65.930000000000007</v>
      </c>
      <c r="AG640" s="15">
        <v>-42.43</v>
      </c>
      <c r="AH640" s="15">
        <v>-65.930000000000007</v>
      </c>
      <c r="AI640" s="15">
        <v>-73.38</v>
      </c>
      <c r="AJ640" s="15">
        <v>-54.45</v>
      </c>
      <c r="AK640" s="15">
        <v>-73.38</v>
      </c>
      <c r="AL640" s="15">
        <v>-0.16</v>
      </c>
      <c r="AM640" s="15">
        <v>38.869999999999997</v>
      </c>
      <c r="AN640" s="15"/>
      <c r="AO640" s="16">
        <v>-1433.67</v>
      </c>
      <c r="AP640" s="16">
        <v>-1433.67</v>
      </c>
      <c r="AQ640" s="16">
        <v>-1433.72</v>
      </c>
      <c r="AR640" s="15"/>
      <c r="AS640" s="15">
        <v>-56.06</v>
      </c>
      <c r="AT640" s="15">
        <v>-42.64</v>
      </c>
      <c r="AU640" s="15"/>
      <c r="AV640" s="15"/>
      <c r="AW640" s="16">
        <v>1360</v>
      </c>
      <c r="AX640" s="16">
        <v>13483</v>
      </c>
      <c r="AZ640" s="6">
        <f>IF(D640&gt;0,H640/D640,0)</f>
        <v>42264516.129032254</v>
      </c>
      <c r="BA640" s="6">
        <f>AZ640*Q640</f>
        <v>3381161.2903225804</v>
      </c>
      <c r="BB640" s="6">
        <f>IF(C640&gt;C$3054,C$3054,IF(C640&lt;C$3053,C$3053,C640))</f>
        <v>-0.09</v>
      </c>
      <c r="BC640" s="6">
        <f>IF(BB640&gt;0,(D640/15)-BB640,0)</f>
        <v>0</v>
      </c>
      <c r="BD640" s="6">
        <f>BC640/BC$3049</f>
        <v>0</v>
      </c>
      <c r="BE640" s="15">
        <f>IF(AU640&gt;AU$3054,AU$3054,IF(AU640&lt;AU$3053,AU$3053,AU640))</f>
        <v>0</v>
      </c>
      <c r="BF640" s="15">
        <f>IF(I640&gt;I$3054,I$3054,IF(I640&lt;I$3053,I$3053,I640))</f>
        <v>0</v>
      </c>
      <c r="BG640" s="6">
        <f>IF(BE640&gt;0, BF640/BE640,0)</f>
        <v>0</v>
      </c>
      <c r="BH640" s="26">
        <f>BG640/BG$3049</f>
        <v>0</v>
      </c>
      <c r="BI640" s="26">
        <f>IF(AV640&gt;AV$3054,AV$3054,IF(AV640&lt;AV$3053,AV$3053,AV640))</f>
        <v>0</v>
      </c>
      <c r="BJ640" s="6">
        <f>IF(BI640&gt;0, BF640/BI640,0)</f>
        <v>0</v>
      </c>
      <c r="BK640" s="26">
        <f>BJ640/BJ$3049</f>
        <v>0</v>
      </c>
      <c r="BL640" s="6">
        <f>IF(_xlfn.NUMBERVALUE(AL640),IF(ABS(AL640)&lt;1,1-ABS(AL640),0),0)</f>
        <v>0.84</v>
      </c>
      <c r="BM640" s="6">
        <f>IF(F640&gt;F$3054,F$3054,IF(F640&lt;F$3053,F$3053,F640))</f>
        <v>226.67</v>
      </c>
      <c r="BN640" s="6">
        <f>IF(BM640&gt;0, BM640/BM$3049, BM640/BM$3050*-1)</f>
        <v>0.28635586540074809</v>
      </c>
      <c r="BO640" s="6">
        <f>IF(O640&gt;O$3054,O$3054,IF(O640&lt;O$3053,O$3053,O640))</f>
        <v>0</v>
      </c>
      <c r="BP640" s="26">
        <f>BO640/BO$3049</f>
        <v>0</v>
      </c>
      <c r="BQ640" s="26">
        <f>IF(OR(BD640=0, BH640=0,BN640=0,BP640=0), 0,BD640+BH640+BK640+BL640+BN640+BP640)</f>
        <v>0</v>
      </c>
      <c r="BR640" s="6">
        <f>IF(D640&gt;0,C640/D640,0)</f>
        <v>-5.8064516129032254E-2</v>
      </c>
    </row>
    <row r="641" spans="1:70" x14ac:dyDescent="0.2">
      <c r="A641" s="15" t="s">
        <v>1815</v>
      </c>
      <c r="B641" s="15" t="s">
        <v>1816</v>
      </c>
      <c r="C641" s="15">
        <v>0.08</v>
      </c>
      <c r="D641" s="15">
        <v>3.32</v>
      </c>
      <c r="E641" s="15">
        <v>3.01</v>
      </c>
      <c r="F641" s="15">
        <v>30.71</v>
      </c>
      <c r="G641" s="15">
        <v>2.94</v>
      </c>
      <c r="H641" s="21">
        <v>1060000000</v>
      </c>
      <c r="I641" s="15">
        <v>41.91</v>
      </c>
      <c r="J641" s="15">
        <v>0.06</v>
      </c>
      <c r="K641" s="15">
        <v>0.06</v>
      </c>
      <c r="L641" s="15">
        <v>0.09</v>
      </c>
      <c r="M641" s="15">
        <v>0.09</v>
      </c>
      <c r="N641" s="15">
        <v>0.09</v>
      </c>
      <c r="O641" s="15">
        <v>2.71</v>
      </c>
      <c r="P641" s="15">
        <v>18.989999999999998</v>
      </c>
      <c r="Q641" s="15">
        <v>1.1299999999999999</v>
      </c>
      <c r="R641" s="15">
        <v>0.01</v>
      </c>
      <c r="S641" s="15">
        <v>1.36</v>
      </c>
      <c r="T641" s="15">
        <v>18.25</v>
      </c>
      <c r="U641" s="15">
        <v>18.25</v>
      </c>
      <c r="V641" s="15">
        <v>18.25</v>
      </c>
      <c r="W641" s="15">
        <v>18.25</v>
      </c>
      <c r="X641" s="15">
        <v>28.86</v>
      </c>
      <c r="Y641" s="15">
        <v>28.86</v>
      </c>
      <c r="Z641" s="15">
        <v>28.86</v>
      </c>
      <c r="AA641" s="15">
        <v>28.86</v>
      </c>
      <c r="AB641" s="15"/>
      <c r="AC641" s="15">
        <v>5.61</v>
      </c>
      <c r="AD641" s="15"/>
      <c r="AE641" s="15">
        <v>5.61</v>
      </c>
      <c r="AF641" s="15">
        <v>4.6100000000000003</v>
      </c>
      <c r="AG641" s="15"/>
      <c r="AH641" s="15">
        <v>4.6100000000000003</v>
      </c>
      <c r="AI641" s="15">
        <v>9.07</v>
      </c>
      <c r="AJ641" s="15"/>
      <c r="AK641" s="15">
        <v>9.85</v>
      </c>
      <c r="AL641" s="15"/>
      <c r="AM641" s="15">
        <v>254.14</v>
      </c>
      <c r="AN641" s="15">
        <v>61.46</v>
      </c>
      <c r="AO641" s="15">
        <v>7.51</v>
      </c>
      <c r="AP641" s="15">
        <v>2.74</v>
      </c>
      <c r="AQ641" s="15">
        <v>3.12</v>
      </c>
      <c r="AR641" s="15"/>
      <c r="AS641" s="15"/>
      <c r="AT641" s="15"/>
      <c r="AU641" s="15"/>
      <c r="AV641" s="15"/>
      <c r="AW641" s="15">
        <v>1120000</v>
      </c>
      <c r="AX641" s="16">
        <v>559377</v>
      </c>
      <c r="AZ641" s="6">
        <f>IF(D641&gt;0,H641/D641,0)</f>
        <v>319277108.43373495</v>
      </c>
      <c r="BA641" s="6">
        <f>AZ641*Q641</f>
        <v>360783132.53012049</v>
      </c>
      <c r="BB641" s="6">
        <f>IF(C641&gt;C$3054,C$3054,IF(C641&lt;C$3053,C$3053,C641))</f>
        <v>0.08</v>
      </c>
      <c r="BC641" s="6">
        <f>IF(BB641&gt;0,(D641/15)-BB641,0)</f>
        <v>0.14133333333333331</v>
      </c>
      <c r="BD641" s="6">
        <f>BC641/BC$3049</f>
        <v>2.7217871357041977E-2</v>
      </c>
      <c r="BE641" s="15">
        <f>IF(AU641&gt;AU$3054,AU$3054,IF(AU641&lt;AU$3053,AU$3053,AU641))</f>
        <v>0</v>
      </c>
      <c r="BF641" s="15">
        <f>IF(I641&gt;I$3054,I$3054,IF(I641&lt;I$3053,I$3053,I641))</f>
        <v>41.91</v>
      </c>
      <c r="BG641" s="6">
        <f>IF(BE641&gt;0, BF641/BE641,0)</f>
        <v>0</v>
      </c>
      <c r="BH641" s="26">
        <f>BG641/BG$3049</f>
        <v>0</v>
      </c>
      <c r="BI641" s="26">
        <f>IF(AV641&gt;AV$3054,AV$3054,IF(AV641&lt;AV$3053,AV$3053,AV641))</f>
        <v>0</v>
      </c>
      <c r="BJ641" s="6">
        <f>IF(BI641&gt;0, BF641/BI641,0)</f>
        <v>0</v>
      </c>
      <c r="BK641" s="26">
        <f>BJ641/BJ$3049</f>
        <v>0</v>
      </c>
      <c r="BL641" s="6">
        <f>IF(_xlfn.NUMBERVALUE(AL641),IF(ABS(AL641)&lt;1,1-ABS(AL641),0),0)</f>
        <v>0</v>
      </c>
      <c r="BM641" s="6">
        <f>IF(F641&gt;F$3054,F$3054,IF(F641&lt;F$3053,F$3053,F641))</f>
        <v>30.71</v>
      </c>
      <c r="BN641" s="6">
        <f>IF(BM641&gt;0, BM641/BM$3049, BM641/BM$3050*-1)</f>
        <v>3.8796438110279149E-2</v>
      </c>
      <c r="BO641" s="6">
        <f>IF(O641&gt;O$3054,O$3054,IF(O641&lt;O$3053,O$3053,O641))</f>
        <v>2.71</v>
      </c>
      <c r="BP641" s="26">
        <f>BO641/BO$3049</f>
        <v>2.5554248939831846E-2</v>
      </c>
      <c r="BQ641" s="26">
        <f>IF(OR(BD641=0, BH641=0,BN641=0,BP641=0), 0,BD641+BH641+BK641+BL641+BN641+BP641)</f>
        <v>0</v>
      </c>
      <c r="BR641" s="6">
        <f>IF(D641&gt;0,C641/D641,0)</f>
        <v>2.4096385542168676E-2</v>
      </c>
    </row>
    <row r="642" spans="1:70" x14ac:dyDescent="0.2">
      <c r="A642" s="15" t="s">
        <v>1630</v>
      </c>
      <c r="B642" s="15" t="s">
        <v>1631</v>
      </c>
      <c r="C642" s="15">
        <v>0.55000000000000004</v>
      </c>
      <c r="D642" s="15">
        <v>11.13</v>
      </c>
      <c r="E642" s="15">
        <v>9.7899999999999991</v>
      </c>
      <c r="F642" s="15">
        <v>41.39</v>
      </c>
      <c r="G642" s="15">
        <v>2.29</v>
      </c>
      <c r="H642" s="21">
        <v>6360000000</v>
      </c>
      <c r="I642" s="15">
        <v>20.12</v>
      </c>
      <c r="J642" s="15">
        <v>0.16</v>
      </c>
      <c r="K642" s="15">
        <v>0.16</v>
      </c>
      <c r="L642" s="15">
        <v>0.32</v>
      </c>
      <c r="M642" s="15">
        <v>0.32</v>
      </c>
      <c r="N642" s="15">
        <v>0.32</v>
      </c>
      <c r="O642" s="15">
        <v>2.95</v>
      </c>
      <c r="P642" s="15">
        <v>177.9</v>
      </c>
      <c r="Q642" s="15">
        <v>4.8</v>
      </c>
      <c r="R642" s="15">
        <v>1.21</v>
      </c>
      <c r="S642" s="15"/>
      <c r="T642" s="15">
        <v>27.54</v>
      </c>
      <c r="U642" s="15">
        <v>27.54</v>
      </c>
      <c r="V642" s="15">
        <v>27.54</v>
      </c>
      <c r="W642" s="15">
        <v>27.54</v>
      </c>
      <c r="X642" s="15">
        <v>215.49</v>
      </c>
      <c r="Y642" s="15">
        <v>215.49</v>
      </c>
      <c r="Z642" s="15">
        <v>215.49</v>
      </c>
      <c r="AA642" s="15">
        <v>215.49</v>
      </c>
      <c r="AB642" s="15"/>
      <c r="AC642" s="15">
        <v>1.71</v>
      </c>
      <c r="AD642" s="15">
        <v>1.98</v>
      </c>
      <c r="AE642" s="15">
        <v>1.71</v>
      </c>
      <c r="AF642" s="15">
        <v>1.67</v>
      </c>
      <c r="AG642" s="15">
        <v>1.82</v>
      </c>
      <c r="AH642" s="15">
        <v>1.67</v>
      </c>
      <c r="AI642" s="15">
        <v>12.55</v>
      </c>
      <c r="AJ642" s="15">
        <v>14.71</v>
      </c>
      <c r="AK642" s="15">
        <v>12.55</v>
      </c>
      <c r="AL642" s="15">
        <v>1.2</v>
      </c>
      <c r="AM642" s="15">
        <v>547.34</v>
      </c>
      <c r="AN642" s="15">
        <v>93.19</v>
      </c>
      <c r="AO642" s="15">
        <v>34.479999999999997</v>
      </c>
      <c r="AP642" s="15">
        <v>35.229999999999997</v>
      </c>
      <c r="AQ642" s="15">
        <v>18.600000000000001</v>
      </c>
      <c r="AR642" s="15">
        <v>4.62</v>
      </c>
      <c r="AS642" s="15">
        <v>3.04</v>
      </c>
      <c r="AT642" s="15">
        <v>-2.78</v>
      </c>
      <c r="AU642" s="15">
        <v>1.8</v>
      </c>
      <c r="AV642" s="15">
        <v>8.5500000000000007</v>
      </c>
      <c r="AW642" s="15">
        <v>1910000</v>
      </c>
      <c r="AX642" s="15">
        <v>1220000</v>
      </c>
      <c r="AZ642" s="6">
        <f>IF(D642&gt;0,H642/D642,0)</f>
        <v>571428571.42857134</v>
      </c>
      <c r="BA642" s="6">
        <f>AZ642*Q642</f>
        <v>2742857142.8571424</v>
      </c>
      <c r="BB642" s="6">
        <f>IF(C642&gt;C$3054,C$3054,IF(C642&lt;C$3053,C$3053,C642))</f>
        <v>0.55000000000000004</v>
      </c>
      <c r="BC642" s="6">
        <f>IF(BB642&gt;0,(D642/15)-BB642,0)</f>
        <v>0.19200000000000006</v>
      </c>
      <c r="BD642" s="6">
        <f>BC642/BC$3049</f>
        <v>3.6975221466170251E-2</v>
      </c>
      <c r="BE642" s="15">
        <f>IF(AU642&gt;AU$3054,AU$3054,IF(AU642&lt;AU$3053,AU$3053,AU642))</f>
        <v>1.8</v>
      </c>
      <c r="BF642" s="15">
        <f>IF(I642&gt;I$3054,I$3054,IF(I642&lt;I$3053,I$3053,I642))</f>
        <v>20.12</v>
      </c>
      <c r="BG642" s="6">
        <f>IF(BE642&gt;0, BF642/BE642,0)</f>
        <v>11.177777777777779</v>
      </c>
      <c r="BH642" s="26">
        <f>BG642/BG$3049</f>
        <v>1.0747863247863249E-2</v>
      </c>
      <c r="BI642" s="26">
        <f>IF(AV642&gt;AV$3054,AV$3054,IF(AV642&lt;AV$3053,AV$3053,AV642))</f>
        <v>8.5500000000000007</v>
      </c>
      <c r="BJ642" s="6">
        <f>IF(BI642&gt;0, BF642/BI642,0)</f>
        <v>2.3532163742690058</v>
      </c>
      <c r="BK642" s="26">
        <f>BJ642/BJ$3049</f>
        <v>3.96832440854807E-3</v>
      </c>
      <c r="BL642" s="6">
        <f>IF(_xlfn.NUMBERVALUE(AL642),IF(ABS(AL642)&lt;1,1-ABS(AL642),0),0)</f>
        <v>0</v>
      </c>
      <c r="BM642" s="6">
        <f>IF(F642&gt;F$3054,F$3054,IF(F642&lt;F$3053,F$3053,F642))</f>
        <v>41.39</v>
      </c>
      <c r="BN642" s="6">
        <f>IF(BM642&gt;0, BM642/BM$3049, BM642/BM$3050*-1)</f>
        <v>5.228865429451169E-2</v>
      </c>
      <c r="BO642" s="6">
        <f>IF(O642&gt;O$3054,O$3054,IF(O642&lt;O$3053,O$3053,O642))</f>
        <v>2.95</v>
      </c>
      <c r="BP642" s="26">
        <f>BO642/BO$3049</f>
        <v>2.7817355857012529E-2</v>
      </c>
      <c r="BQ642" s="26">
        <f>IF(OR(BD642=0, BH642=0,BN642=0,BP642=0), 0,BD642+BH642+BK642+BL642+BN642+BP642)</f>
        <v>0.13179741927410579</v>
      </c>
      <c r="BR642" s="6">
        <f>IF(D642&gt;0,C642/D642,0)</f>
        <v>4.9415992812219228E-2</v>
      </c>
    </row>
    <row r="643" spans="1:70" x14ac:dyDescent="0.2">
      <c r="A643" s="15" t="s">
        <v>1497</v>
      </c>
      <c r="B643" s="15" t="s">
        <v>1498</v>
      </c>
      <c r="C643" s="15">
        <v>-0.24</v>
      </c>
      <c r="D643" s="15">
        <v>0</v>
      </c>
      <c r="E643" s="15">
        <v>0.15</v>
      </c>
      <c r="F643" s="15">
        <v>-57.41</v>
      </c>
      <c r="G643" s="15">
        <v>1.1399999999999999</v>
      </c>
      <c r="H643" s="21"/>
      <c r="I643" s="15"/>
      <c r="J643" s="15">
        <v>0</v>
      </c>
      <c r="K643" s="15"/>
      <c r="L643" s="15">
        <v>0</v>
      </c>
      <c r="M643" s="15"/>
      <c r="N643" s="15">
        <v>0</v>
      </c>
      <c r="O643" s="15"/>
      <c r="P643" s="15">
        <v>1.84</v>
      </c>
      <c r="Q643" s="15">
        <v>0.1</v>
      </c>
      <c r="R643" s="15">
        <v>0.05</v>
      </c>
      <c r="S643" s="15">
        <v>1.17</v>
      </c>
      <c r="T643" s="15">
        <v>9.67</v>
      </c>
      <c r="U643" s="15">
        <v>9.67</v>
      </c>
      <c r="V643" s="15">
        <v>9.8800000000000008</v>
      </c>
      <c r="W643" s="15">
        <v>9.8800000000000008</v>
      </c>
      <c r="X643" s="15">
        <v>36.47</v>
      </c>
      <c r="Y643" s="15">
        <v>36.47</v>
      </c>
      <c r="Z643" s="15">
        <v>37.29</v>
      </c>
      <c r="AA643" s="15">
        <v>37.29</v>
      </c>
      <c r="AB643" s="15">
        <v>-11.29</v>
      </c>
      <c r="AC643" s="15">
        <v>-75.06</v>
      </c>
      <c r="AD643" s="15"/>
      <c r="AE643" s="15">
        <v>-75.06</v>
      </c>
      <c r="AF643" s="15">
        <v>-48.9</v>
      </c>
      <c r="AG643" s="15"/>
      <c r="AH643" s="15">
        <v>-48.9</v>
      </c>
      <c r="AI643" s="15">
        <v>-106.09</v>
      </c>
      <c r="AJ643" s="15"/>
      <c r="AK643" s="15">
        <v>-106.09</v>
      </c>
      <c r="AL643" s="15">
        <v>1.23</v>
      </c>
      <c r="AM643" s="15">
        <v>44.68</v>
      </c>
      <c r="AN643" s="15">
        <v>21.76</v>
      </c>
      <c r="AO643" s="15">
        <v>-5.22</v>
      </c>
      <c r="AP643" s="15">
        <v>-32.04</v>
      </c>
      <c r="AQ643" s="15">
        <v>-28.18</v>
      </c>
      <c r="AR643" s="15"/>
      <c r="AS643" s="15">
        <v>15.3</v>
      </c>
      <c r="AT643" s="15"/>
      <c r="AU643" s="15"/>
      <c r="AV643" s="15"/>
      <c r="AW643" s="15">
        <v>0</v>
      </c>
      <c r="AX643" s="16">
        <v>233216</v>
      </c>
      <c r="AZ643" s="6">
        <f>IF(D643&gt;0,H643/D643,0)</f>
        <v>0</v>
      </c>
      <c r="BA643" s="6">
        <f>AZ643*Q643</f>
        <v>0</v>
      </c>
      <c r="BB643" s="6">
        <f>IF(C643&gt;C$3054,C$3054,IF(C643&lt;C$3053,C$3053,C643))</f>
        <v>-0.24</v>
      </c>
      <c r="BC643" s="6">
        <f>IF(BB643&gt;0,(D643/15)-BB643,0)</f>
        <v>0</v>
      </c>
      <c r="BD643" s="6">
        <f>BC643/BC$3049</f>
        <v>0</v>
      </c>
      <c r="BE643" s="15">
        <f>IF(AU643&gt;AU$3054,AU$3054,IF(AU643&lt;AU$3053,AU$3053,AU643))</f>
        <v>0</v>
      </c>
      <c r="BF643" s="15">
        <f>IF(I643&gt;I$3054,I$3054,IF(I643&lt;I$3053,I$3053,I643))</f>
        <v>0</v>
      </c>
      <c r="BG643" s="6">
        <f>IF(BE643&gt;0, BF643/BE643,0)</f>
        <v>0</v>
      </c>
      <c r="BH643" s="26">
        <f>BG643/BG$3049</f>
        <v>0</v>
      </c>
      <c r="BI643" s="26">
        <f>IF(AV643&gt;AV$3054,AV$3054,IF(AV643&lt;AV$3053,AV$3053,AV643))</f>
        <v>0</v>
      </c>
      <c r="BJ643" s="6">
        <f>IF(BI643&gt;0, BF643/BI643,0)</f>
        <v>0</v>
      </c>
      <c r="BK643" s="26">
        <f>BJ643/BJ$3049</f>
        <v>0</v>
      </c>
      <c r="BL643" s="6">
        <f>IF(_xlfn.NUMBERVALUE(AL643),IF(ABS(AL643)&lt;1,1-ABS(AL643),0),0)</f>
        <v>0</v>
      </c>
      <c r="BM643" s="6">
        <f>IF(F643&gt;F$3054,F$3054,IF(F643&lt;F$3053,F$3053,F643))</f>
        <v>-57.41</v>
      </c>
      <c r="BN643" s="6">
        <f>IF(BM643&gt;0, BM643/BM$3049, BM643/BM$3050*-1)</f>
        <v>-0.57721697164689323</v>
      </c>
      <c r="BO643" s="6">
        <f>IF(O643&gt;O$3054,O$3054,IF(O643&lt;O$3053,O$3053,O643))</f>
        <v>0</v>
      </c>
      <c r="BP643" s="26">
        <f>BO643/BO$3049</f>
        <v>0</v>
      </c>
      <c r="BQ643" s="26">
        <f>IF(OR(BD643=0, BH643=0,BN643=0,BP643=0), 0,BD643+BH643+BK643+BL643+BN643+BP643)</f>
        <v>0</v>
      </c>
      <c r="BR643" s="6">
        <f>IF(D643&gt;0,C643/D643,0)</f>
        <v>0</v>
      </c>
    </row>
    <row r="644" spans="1:70" x14ac:dyDescent="0.2">
      <c r="A644" s="15" t="s">
        <v>1780</v>
      </c>
      <c r="B644" s="15" t="s">
        <v>1781</v>
      </c>
      <c r="C644" s="15">
        <v>-0.01</v>
      </c>
      <c r="D644" s="15">
        <v>0</v>
      </c>
      <c r="E644" s="15">
        <v>0</v>
      </c>
      <c r="F644" s="15">
        <v>0</v>
      </c>
      <c r="G644" s="15"/>
      <c r="H644" s="21"/>
      <c r="I644" s="15"/>
      <c r="J644" s="15">
        <v>0</v>
      </c>
      <c r="K644" s="15"/>
      <c r="L644" s="15">
        <v>0</v>
      </c>
      <c r="M644" s="15"/>
      <c r="N644" s="15">
        <v>0</v>
      </c>
      <c r="O644" s="15"/>
      <c r="P644" s="15"/>
      <c r="Q644" s="15">
        <v>-0.01</v>
      </c>
      <c r="R644" s="15">
        <v>0</v>
      </c>
      <c r="S644" s="15">
        <v>0.09</v>
      </c>
      <c r="T644" s="15">
        <v>0</v>
      </c>
      <c r="U644" s="15">
        <v>0</v>
      </c>
      <c r="V644" s="15">
        <v>413.86</v>
      </c>
      <c r="W644" s="15">
        <v>413.86</v>
      </c>
      <c r="X644" s="15"/>
      <c r="Y644" s="15"/>
      <c r="Z644" s="15"/>
      <c r="AA644" s="15"/>
      <c r="AB644" s="15">
        <v>-2.9</v>
      </c>
      <c r="AC644" s="15"/>
      <c r="AD644" s="15">
        <v>-76.58</v>
      </c>
      <c r="AE644" s="15"/>
      <c r="AF644" s="15">
        <v>-228.59</v>
      </c>
      <c r="AG644" s="15">
        <v>-41.33</v>
      </c>
      <c r="AH644" s="15">
        <v>-228.59</v>
      </c>
      <c r="AI644" s="15"/>
      <c r="AJ644" s="15">
        <v>-98.05</v>
      </c>
      <c r="AK644" s="15"/>
      <c r="AL644" s="15">
        <v>0</v>
      </c>
      <c r="AM644" s="15">
        <v>91.37</v>
      </c>
      <c r="AN644" s="15"/>
      <c r="AO644" s="16">
        <v>-2639.36</v>
      </c>
      <c r="AP644" s="16">
        <v>-2640.49</v>
      </c>
      <c r="AQ644" s="16">
        <v>-3550.68</v>
      </c>
      <c r="AR644" s="15"/>
      <c r="AS644" s="15">
        <v>-27.54</v>
      </c>
      <c r="AT644" s="15">
        <v>-13.05</v>
      </c>
      <c r="AU644" s="15"/>
      <c r="AV644" s="15"/>
      <c r="AW644" s="15">
        <v>0</v>
      </c>
      <c r="AX644" s="15"/>
      <c r="AZ644" s="6">
        <f>IF(D644&gt;0,H644/D644,0)</f>
        <v>0</v>
      </c>
      <c r="BA644" s="6">
        <f>AZ644*Q644</f>
        <v>0</v>
      </c>
      <c r="BB644" s="6">
        <f>IF(C644&gt;C$3054,C$3054,IF(C644&lt;C$3053,C$3053,C644))</f>
        <v>-0.01</v>
      </c>
      <c r="BC644" s="6">
        <f>IF(BB644&gt;0,(D644/15)-BB644,0)</f>
        <v>0</v>
      </c>
      <c r="BD644" s="6">
        <f>BC644/BC$3049</f>
        <v>0</v>
      </c>
      <c r="BE644" s="15">
        <f>IF(AU644&gt;AU$3054,AU$3054,IF(AU644&lt;AU$3053,AU$3053,AU644))</f>
        <v>0</v>
      </c>
      <c r="BF644" s="15">
        <f>IF(I644&gt;I$3054,I$3054,IF(I644&lt;I$3053,I$3053,I644))</f>
        <v>0</v>
      </c>
      <c r="BG644" s="6">
        <f>IF(BE644&gt;0, BF644/BE644,0)</f>
        <v>0</v>
      </c>
      <c r="BH644" s="26">
        <f>BG644/BG$3049</f>
        <v>0</v>
      </c>
      <c r="BI644" s="26">
        <f>IF(AV644&gt;AV$3054,AV$3054,IF(AV644&lt;AV$3053,AV$3053,AV644))</f>
        <v>0</v>
      </c>
      <c r="BJ644" s="6">
        <f>IF(BI644&gt;0, BF644/BI644,0)</f>
        <v>0</v>
      </c>
      <c r="BK644" s="26">
        <f>BJ644/BJ$3049</f>
        <v>0</v>
      </c>
      <c r="BL644" s="6">
        <f>IF(_xlfn.NUMBERVALUE(AL644),IF(ABS(AL644)&lt;1,1-ABS(AL644),0),0)</f>
        <v>0</v>
      </c>
      <c r="BM644" s="6">
        <f>IF(F644&gt;F$3054,F$3054,IF(F644&lt;F$3053,F$3053,F644))</f>
        <v>0</v>
      </c>
      <c r="BN644" s="6">
        <f>IF(BM644&gt;0, BM644/BM$3049, BM644/BM$3050*-1)</f>
        <v>0</v>
      </c>
      <c r="BO644" s="6">
        <f>IF(O644&gt;O$3054,O$3054,IF(O644&lt;O$3053,O$3053,O644))</f>
        <v>0</v>
      </c>
      <c r="BP644" s="26">
        <f>BO644/BO$3049</f>
        <v>0</v>
      </c>
      <c r="BQ644" s="26">
        <f>IF(OR(BD644=0, BH644=0,BN644=0,BP644=0), 0,BD644+BH644+BK644+BL644+BN644+BP644)</f>
        <v>0</v>
      </c>
      <c r="BR644" s="6">
        <f>IF(D644&gt;0,C644/D644,0)</f>
        <v>0</v>
      </c>
    </row>
    <row r="645" spans="1:70" x14ac:dyDescent="0.2">
      <c r="A645" s="15" t="s">
        <v>20</v>
      </c>
      <c r="B645" s="15" t="s">
        <v>1675</v>
      </c>
      <c r="C645" s="15">
        <v>0.17</v>
      </c>
      <c r="D645" s="15">
        <v>5</v>
      </c>
      <c r="E645" s="15">
        <v>5.07</v>
      </c>
      <c r="F645" s="15">
        <v>6.38</v>
      </c>
      <c r="G645" s="15">
        <v>3.83</v>
      </c>
      <c r="H645" s="21">
        <v>239420000</v>
      </c>
      <c r="I645" s="15">
        <v>29.43</v>
      </c>
      <c r="J645" s="15">
        <v>0.05</v>
      </c>
      <c r="K645" s="15">
        <v>0.05</v>
      </c>
      <c r="L645" s="15">
        <v>0.1</v>
      </c>
      <c r="M645" s="15">
        <v>0.1</v>
      </c>
      <c r="N645" s="15">
        <v>0.1</v>
      </c>
      <c r="O645" s="15">
        <v>1.92</v>
      </c>
      <c r="P645" s="15">
        <v>4.95</v>
      </c>
      <c r="Q645" s="15">
        <v>1.3</v>
      </c>
      <c r="R645" s="15">
        <v>0.74</v>
      </c>
      <c r="S645" s="15">
        <v>1.55</v>
      </c>
      <c r="T645" s="15">
        <v>1.1000000000000001</v>
      </c>
      <c r="U645" s="15">
        <v>0.83</v>
      </c>
      <c r="V645" s="15">
        <v>1.36</v>
      </c>
      <c r="W645" s="15">
        <v>1.0900000000000001</v>
      </c>
      <c r="X645" s="15">
        <v>2.11</v>
      </c>
      <c r="Y645" s="15">
        <v>1.59</v>
      </c>
      <c r="Z645" s="15">
        <v>2.6</v>
      </c>
      <c r="AA645" s="15">
        <v>2.08</v>
      </c>
      <c r="AB645" s="15"/>
      <c r="AC645" s="15">
        <v>10.82</v>
      </c>
      <c r="AD645" s="15">
        <v>12.15</v>
      </c>
      <c r="AE645" s="15">
        <v>10.82</v>
      </c>
      <c r="AF645" s="15">
        <v>7.3</v>
      </c>
      <c r="AG645" s="15">
        <v>7.42</v>
      </c>
      <c r="AH645" s="15">
        <v>7.3</v>
      </c>
      <c r="AI645" s="15">
        <v>13.96</v>
      </c>
      <c r="AJ645" s="15">
        <v>14.62</v>
      </c>
      <c r="AK645" s="15">
        <v>13.96</v>
      </c>
      <c r="AL645" s="15"/>
      <c r="AM645" s="15">
        <v>30.5</v>
      </c>
      <c r="AN645" s="15">
        <v>43.31</v>
      </c>
      <c r="AO645" s="15">
        <v>20.55</v>
      </c>
      <c r="AP645" s="15">
        <v>14.13</v>
      </c>
      <c r="AQ645" s="15">
        <v>10.44</v>
      </c>
      <c r="AR645" s="15">
        <v>44.18</v>
      </c>
      <c r="AS645" s="15">
        <v>7.59</v>
      </c>
      <c r="AT645" s="15"/>
      <c r="AU645" s="15">
        <v>41.71</v>
      </c>
      <c r="AV645" s="15"/>
      <c r="AW645" s="16">
        <v>20450</v>
      </c>
      <c r="AX645" s="16">
        <v>31979</v>
      </c>
      <c r="AZ645" s="6">
        <f>IF(D645&gt;0,H645/D645,0)</f>
        <v>47884000</v>
      </c>
      <c r="BA645" s="6">
        <f>AZ645*Q645</f>
        <v>62249200</v>
      </c>
      <c r="BB645" s="6">
        <f>IF(C645&gt;C$3054,C$3054,IF(C645&lt;C$3053,C$3053,C645))</f>
        <v>0.17</v>
      </c>
      <c r="BC645" s="6">
        <f>IF(BB645&gt;0,(D645/15)-BB645,0)</f>
        <v>0.1633333333333333</v>
      </c>
      <c r="BD645" s="6">
        <f>BC645/BC$3049</f>
        <v>3.1454615483373985E-2</v>
      </c>
      <c r="BE645" s="15">
        <f>IF(AU645&gt;AU$3054,AU$3054,IF(AU645&lt;AU$3053,AU$3053,AU645))</f>
        <v>41.71</v>
      </c>
      <c r="BF645" s="15">
        <f>IF(I645&gt;I$3054,I$3054,IF(I645&lt;I$3053,I$3053,I645))</f>
        <v>29.43</v>
      </c>
      <c r="BG645" s="6">
        <f>IF(BE645&gt;0, BF645/BE645,0)</f>
        <v>0.70558619036202352</v>
      </c>
      <c r="BH645" s="26">
        <f>BG645/BG$3049</f>
        <v>6.7844825996348412E-4</v>
      </c>
      <c r="BI645" s="26">
        <f>IF(AV645&gt;AV$3054,AV$3054,IF(AV645&lt;AV$3053,AV$3053,AV645))</f>
        <v>0</v>
      </c>
      <c r="BJ645" s="6">
        <f>IF(BI645&gt;0, BF645/BI645,0)</f>
        <v>0</v>
      </c>
      <c r="BK645" s="26">
        <f>BJ645/BJ$3049</f>
        <v>0</v>
      </c>
      <c r="BL645" s="6">
        <f>IF(_xlfn.NUMBERVALUE(AL645),IF(ABS(AL645)&lt;1,1-ABS(AL645),0),0)</f>
        <v>0</v>
      </c>
      <c r="BM645" s="6">
        <f>IF(F645&gt;F$3054,F$3054,IF(F645&lt;F$3053,F$3053,F645))</f>
        <v>6.38</v>
      </c>
      <c r="BN645" s="6">
        <f>IF(BM645&gt;0, BM645/BM$3049, BM645/BM$3050*-1)</f>
        <v>8.0599568591201865E-3</v>
      </c>
      <c r="BO645" s="6">
        <f>IF(O645&gt;O$3054,O$3054,IF(O645&lt;O$3053,O$3053,O645))</f>
        <v>1.92</v>
      </c>
      <c r="BP645" s="26">
        <f>BO645/BO$3049</f>
        <v>1.8104855337445443E-2</v>
      </c>
      <c r="BQ645" s="26">
        <f>IF(OR(BD645=0, BH645=0,BN645=0,BP645=0), 0,BD645+BH645+BK645+BL645+BN645+BP645)</f>
        <v>5.8297875939903099E-2</v>
      </c>
      <c r="BR645" s="6">
        <f>IF(D645&gt;0,C645/D645,0)</f>
        <v>3.4000000000000002E-2</v>
      </c>
    </row>
    <row r="646" spans="1:70" x14ac:dyDescent="0.2">
      <c r="A646" s="15" t="s">
        <v>1819</v>
      </c>
      <c r="B646" s="15" t="s">
        <v>1820</v>
      </c>
      <c r="C646" s="15">
        <v>0</v>
      </c>
      <c r="D646" s="15">
        <v>0.01</v>
      </c>
      <c r="E646" s="15">
        <v>0.01</v>
      </c>
      <c r="F646" s="15">
        <v>900</v>
      </c>
      <c r="G646" s="15"/>
      <c r="H646" s="21">
        <v>6650000</v>
      </c>
      <c r="I646" s="15"/>
      <c r="J646" s="15">
        <v>0</v>
      </c>
      <c r="K646" s="15"/>
      <c r="L646" s="15">
        <v>0</v>
      </c>
      <c r="M646" s="15"/>
      <c r="N646" s="15">
        <v>0</v>
      </c>
      <c r="O646" s="15"/>
      <c r="P646" s="15"/>
      <c r="Q646" s="15">
        <v>-0.01</v>
      </c>
      <c r="R646" s="15">
        <v>0</v>
      </c>
      <c r="S646" s="15">
        <v>0.2</v>
      </c>
      <c r="T646" s="15">
        <v>0</v>
      </c>
      <c r="U646" s="15">
        <v>0</v>
      </c>
      <c r="V646" s="15">
        <v>65.069999999999993</v>
      </c>
      <c r="W646" s="15">
        <v>65.069999999999993</v>
      </c>
      <c r="X646" s="15"/>
      <c r="Y646" s="15"/>
      <c r="Z646" s="15"/>
      <c r="AA646" s="15"/>
      <c r="AB646" s="15"/>
      <c r="AC646" s="15"/>
      <c r="AD646" s="15">
        <v>-74.7</v>
      </c>
      <c r="AE646" s="15"/>
      <c r="AF646" s="15">
        <v>-121.86</v>
      </c>
      <c r="AG646" s="15">
        <v>-39.67</v>
      </c>
      <c r="AH646" s="15">
        <v>-121.86</v>
      </c>
      <c r="AI646" s="15"/>
      <c r="AJ646" s="15">
        <v>-78.25</v>
      </c>
      <c r="AK646" s="15"/>
      <c r="AL646" s="15">
        <v>4.18</v>
      </c>
      <c r="AM646" s="15">
        <v>192.8</v>
      </c>
      <c r="AN646" s="15"/>
      <c r="AO646" s="15">
        <v>-57.92</v>
      </c>
      <c r="AP646" s="15">
        <v>-74.66</v>
      </c>
      <c r="AQ646" s="15">
        <v>-72.67</v>
      </c>
      <c r="AR646" s="15"/>
      <c r="AS646" s="15">
        <v>-36.9</v>
      </c>
      <c r="AT646" s="15">
        <v>-6.53</v>
      </c>
      <c r="AU646" s="15"/>
      <c r="AV646" s="15"/>
      <c r="AW646" s="15">
        <v>0</v>
      </c>
      <c r="AX646" s="16">
        <v>183812</v>
      </c>
      <c r="AZ646" s="6">
        <f>IF(D646&gt;0,H646/D646,0)</f>
        <v>665000000</v>
      </c>
      <c r="BA646" s="6">
        <f>AZ646*Q646</f>
        <v>-6650000</v>
      </c>
      <c r="BB646" s="6">
        <f>IF(C646&gt;C$3054,C$3054,IF(C646&lt;C$3053,C$3053,C646))</f>
        <v>0</v>
      </c>
      <c r="BC646" s="6">
        <f>IF(BB646&gt;0,(D646/15)-BB646,0)</f>
        <v>0</v>
      </c>
      <c r="BD646" s="6">
        <f>BC646/BC$3049</f>
        <v>0</v>
      </c>
      <c r="BE646" s="15">
        <f>IF(AU646&gt;AU$3054,AU$3054,IF(AU646&lt;AU$3053,AU$3053,AU646))</f>
        <v>0</v>
      </c>
      <c r="BF646" s="15">
        <f>IF(I646&gt;I$3054,I$3054,IF(I646&lt;I$3053,I$3053,I646))</f>
        <v>0</v>
      </c>
      <c r="BG646" s="6">
        <f>IF(BE646&gt;0, BF646/BE646,0)</f>
        <v>0</v>
      </c>
      <c r="BH646" s="26">
        <f>BG646/BG$3049</f>
        <v>0</v>
      </c>
      <c r="BI646" s="26">
        <f>IF(AV646&gt;AV$3054,AV$3054,IF(AV646&lt;AV$3053,AV$3053,AV646))</f>
        <v>0</v>
      </c>
      <c r="BJ646" s="6">
        <f>IF(BI646&gt;0, BF646/BI646,0)</f>
        <v>0</v>
      </c>
      <c r="BK646" s="26">
        <f>BJ646/BJ$3049</f>
        <v>0</v>
      </c>
      <c r="BL646" s="6">
        <f>IF(_xlfn.NUMBERVALUE(AL646),IF(ABS(AL646)&lt;1,1-ABS(AL646),0),0)</f>
        <v>0</v>
      </c>
      <c r="BM646" s="6">
        <f>IF(F646&gt;F$3054,F$3054,IF(F646&lt;F$3053,F$3053,F646))</f>
        <v>791.56751227281768</v>
      </c>
      <c r="BN646" s="6">
        <f>IF(BM646&gt;0, BM646/BM$3049, BM646/BM$3050*-1)</f>
        <v>1</v>
      </c>
      <c r="BO646" s="6">
        <f>IF(O646&gt;O$3054,O$3054,IF(O646&lt;O$3053,O$3053,O646))</f>
        <v>0</v>
      </c>
      <c r="BP646" s="26">
        <f>BO646/BO$3049</f>
        <v>0</v>
      </c>
      <c r="BQ646" s="26">
        <f>IF(OR(BD646=0, BH646=0,BN646=0,BP646=0), 0,BD646+BH646+BK646+BL646+BN646+BP646)</f>
        <v>0</v>
      </c>
      <c r="BR646" s="6">
        <f>IF(D646&gt;0,C646/D646,0)</f>
        <v>0</v>
      </c>
    </row>
    <row r="647" spans="1:70" x14ac:dyDescent="0.2">
      <c r="A647" s="15" t="s">
        <v>1841</v>
      </c>
      <c r="B647" s="15" t="s">
        <v>1842</v>
      </c>
      <c r="C647" s="15">
        <v>-0.05</v>
      </c>
      <c r="D647" s="15">
        <v>0.04</v>
      </c>
      <c r="E647" s="15">
        <v>0.06</v>
      </c>
      <c r="F647" s="15">
        <v>-33.85</v>
      </c>
      <c r="G647" s="15">
        <v>0.44</v>
      </c>
      <c r="H647" s="21">
        <v>11430000</v>
      </c>
      <c r="I647" s="15"/>
      <c r="J647" s="15">
        <v>0</v>
      </c>
      <c r="K647" s="15"/>
      <c r="L647" s="15">
        <v>0</v>
      </c>
      <c r="M647" s="15"/>
      <c r="N647" s="15">
        <v>0</v>
      </c>
      <c r="O647" s="15"/>
      <c r="P647" s="15"/>
      <c r="Q647" s="15">
        <v>0.1</v>
      </c>
      <c r="R647" s="15">
        <v>0</v>
      </c>
      <c r="S647" s="15">
        <v>7.0000000000000007E-2</v>
      </c>
      <c r="T647" s="15">
        <v>10.23</v>
      </c>
      <c r="U647" s="15">
        <v>10.23</v>
      </c>
      <c r="V647" s="15">
        <v>14.44</v>
      </c>
      <c r="W647" s="15">
        <v>14.44</v>
      </c>
      <c r="X647" s="15">
        <v>13.55</v>
      </c>
      <c r="Y647" s="15">
        <v>13.55</v>
      </c>
      <c r="Z647" s="15">
        <v>19.12</v>
      </c>
      <c r="AA647" s="15">
        <v>19.12</v>
      </c>
      <c r="AB647" s="15">
        <v>-6.48</v>
      </c>
      <c r="AC647" s="15">
        <v>-35.28</v>
      </c>
      <c r="AD647" s="15">
        <v>-15.36</v>
      </c>
      <c r="AE647" s="15">
        <v>-35.28</v>
      </c>
      <c r="AF647" s="15">
        <v>-31.18</v>
      </c>
      <c r="AG647" s="15">
        <v>-14.07</v>
      </c>
      <c r="AH647" s="15">
        <v>-31.18</v>
      </c>
      <c r="AI647" s="15">
        <v>-39.19</v>
      </c>
      <c r="AJ647" s="15">
        <v>-15.87</v>
      </c>
      <c r="AK647" s="15">
        <v>-39.19</v>
      </c>
      <c r="AL647" s="15">
        <v>1.1100000000000001</v>
      </c>
      <c r="AM647" s="15">
        <v>136.9</v>
      </c>
      <c r="AN647" s="15"/>
      <c r="AO647" s="16">
        <v>-1005.08</v>
      </c>
      <c r="AP647" s="16">
        <v>-2637.6</v>
      </c>
      <c r="AQ647" s="16">
        <v>-2798.82</v>
      </c>
      <c r="AR647" s="15"/>
      <c r="AS647" s="15">
        <v>39.47</v>
      </c>
      <c r="AT647" s="15">
        <v>21.83</v>
      </c>
      <c r="AU647" s="15"/>
      <c r="AV647" s="15"/>
      <c r="AW647" s="16">
        <v>636369</v>
      </c>
      <c r="AX647" s="16">
        <v>91623</v>
      </c>
      <c r="AZ647" s="6">
        <f>IF(D647&gt;0,H647/D647,0)</f>
        <v>285750000</v>
      </c>
      <c r="BA647" s="6">
        <f>AZ647*Q647</f>
        <v>28575000</v>
      </c>
      <c r="BB647" s="6">
        <f>IF(C647&gt;C$3054,C$3054,IF(C647&lt;C$3053,C$3053,C647))</f>
        <v>-0.05</v>
      </c>
      <c r="BC647" s="6">
        <f>IF(BB647&gt;0,(D647/15)-BB647,0)</f>
        <v>0</v>
      </c>
      <c r="BD647" s="6">
        <f>BC647/BC$3049</f>
        <v>0</v>
      </c>
      <c r="BE647" s="15">
        <f>IF(AU647&gt;AU$3054,AU$3054,IF(AU647&lt;AU$3053,AU$3053,AU647))</f>
        <v>0</v>
      </c>
      <c r="BF647" s="15">
        <f>IF(I647&gt;I$3054,I$3054,IF(I647&lt;I$3053,I$3053,I647))</f>
        <v>0</v>
      </c>
      <c r="BG647" s="6">
        <f>IF(BE647&gt;0, BF647/BE647,0)</f>
        <v>0</v>
      </c>
      <c r="BH647" s="26">
        <f>BG647/BG$3049</f>
        <v>0</v>
      </c>
      <c r="BI647" s="26">
        <f>IF(AV647&gt;AV$3054,AV$3054,IF(AV647&lt;AV$3053,AV$3053,AV647))</f>
        <v>0</v>
      </c>
      <c r="BJ647" s="6">
        <f>IF(BI647&gt;0, BF647/BI647,0)</f>
        <v>0</v>
      </c>
      <c r="BK647" s="26">
        <f>BJ647/BJ$3049</f>
        <v>0</v>
      </c>
      <c r="BL647" s="6">
        <f>IF(_xlfn.NUMBERVALUE(AL647),IF(ABS(AL647)&lt;1,1-ABS(AL647),0),0)</f>
        <v>0</v>
      </c>
      <c r="BM647" s="6">
        <f>IF(F647&gt;F$3054,F$3054,IF(F647&lt;F$3053,F$3053,F647))</f>
        <v>-33.85</v>
      </c>
      <c r="BN647" s="6">
        <f>IF(BM647&gt;0, BM647/BM$3049, BM647/BM$3050*-1)</f>
        <v>-0.34033782425095521</v>
      </c>
      <c r="BO647" s="6">
        <f>IF(O647&gt;O$3054,O$3054,IF(O647&lt;O$3053,O$3053,O647))</f>
        <v>0</v>
      </c>
      <c r="BP647" s="26">
        <f>BO647/BO$3049</f>
        <v>0</v>
      </c>
      <c r="BQ647" s="26">
        <f>IF(OR(BD647=0, BH647=0,BN647=0,BP647=0), 0,BD647+BH647+BK647+BL647+BN647+BP647)</f>
        <v>0</v>
      </c>
      <c r="BR647" s="6">
        <f>IF(D647&gt;0,C647/D647,0)</f>
        <v>-1.25</v>
      </c>
    </row>
    <row r="648" spans="1:70" x14ac:dyDescent="0.2">
      <c r="A648" s="15" t="s">
        <v>1452</v>
      </c>
      <c r="B648" s="15" t="s">
        <v>1453</v>
      </c>
      <c r="C648" s="15">
        <v>-0.1</v>
      </c>
      <c r="D648" s="15">
        <v>0.16</v>
      </c>
      <c r="E648" s="15">
        <v>0.25</v>
      </c>
      <c r="F648" s="15">
        <v>-40</v>
      </c>
      <c r="G648" s="15">
        <v>0.91</v>
      </c>
      <c r="H648" s="21">
        <v>5950000</v>
      </c>
      <c r="I648" s="15"/>
      <c r="J648" s="15">
        <v>0</v>
      </c>
      <c r="K648" s="15"/>
      <c r="L648" s="15">
        <v>0</v>
      </c>
      <c r="M648" s="15"/>
      <c r="N648" s="15">
        <v>0</v>
      </c>
      <c r="O648" s="15"/>
      <c r="P648" s="15">
        <v>0</v>
      </c>
      <c r="Q648" s="15">
        <v>0.16</v>
      </c>
      <c r="R648" s="15">
        <v>0.08</v>
      </c>
      <c r="S648" s="15">
        <v>1.06</v>
      </c>
      <c r="T648" s="15">
        <v>0</v>
      </c>
      <c r="U648" s="15">
        <v>0</v>
      </c>
      <c r="V648" s="15">
        <v>5.7</v>
      </c>
      <c r="W648" s="15">
        <v>5.7</v>
      </c>
      <c r="X648" s="15">
        <v>0</v>
      </c>
      <c r="Y648" s="15">
        <v>0</v>
      </c>
      <c r="Z648" s="15">
        <v>14.82</v>
      </c>
      <c r="AA648" s="15">
        <v>14.82</v>
      </c>
      <c r="AB648" s="15">
        <v>-3.39</v>
      </c>
      <c r="AC648" s="15">
        <v>-45.09</v>
      </c>
      <c r="AD648" s="15">
        <v>-9.3000000000000007</v>
      </c>
      <c r="AE648" s="15">
        <v>-45.09</v>
      </c>
      <c r="AF648" s="15">
        <v>-22.43</v>
      </c>
      <c r="AG648" s="15">
        <v>-5.77</v>
      </c>
      <c r="AH648" s="15">
        <v>-22.43</v>
      </c>
      <c r="AI648" s="15">
        <v>-47.4</v>
      </c>
      <c r="AJ648" s="15">
        <v>-9.59</v>
      </c>
      <c r="AK648" s="15">
        <v>-47.4</v>
      </c>
      <c r="AL648" s="15">
        <v>0.23</v>
      </c>
      <c r="AM648" s="15">
        <v>36.81</v>
      </c>
      <c r="AN648" s="15"/>
      <c r="AO648" s="15">
        <v>-5.87</v>
      </c>
      <c r="AP648" s="15">
        <v>-8.25</v>
      </c>
      <c r="AQ648" s="15">
        <v>-12.63</v>
      </c>
      <c r="AR648" s="15"/>
      <c r="AS648" s="15">
        <v>-5.27</v>
      </c>
      <c r="AT648" s="15">
        <v>-0.69</v>
      </c>
      <c r="AU648" s="15"/>
      <c r="AV648" s="15"/>
      <c r="AW648" s="16">
        <v>11000</v>
      </c>
      <c r="AX648" s="16">
        <v>3614</v>
      </c>
      <c r="AZ648" s="6">
        <f>IF(D648&gt;0,H648/D648,0)</f>
        <v>37187500</v>
      </c>
      <c r="BA648" s="6">
        <f>AZ648*Q648</f>
        <v>5950000</v>
      </c>
      <c r="BB648" s="6">
        <f>IF(C648&gt;C$3054,C$3054,IF(C648&lt;C$3053,C$3053,C648))</f>
        <v>-0.1</v>
      </c>
      <c r="BC648" s="6">
        <f>IF(BB648&gt;0,(D648/15)-BB648,0)</f>
        <v>0</v>
      </c>
      <c r="BD648" s="6">
        <f>BC648/BC$3049</f>
        <v>0</v>
      </c>
      <c r="BE648" s="15">
        <f>IF(AU648&gt;AU$3054,AU$3054,IF(AU648&lt;AU$3053,AU$3053,AU648))</f>
        <v>0</v>
      </c>
      <c r="BF648" s="15">
        <f>IF(I648&gt;I$3054,I$3054,IF(I648&lt;I$3053,I$3053,I648))</f>
        <v>0</v>
      </c>
      <c r="BG648" s="6">
        <f>IF(BE648&gt;0, BF648/BE648,0)</f>
        <v>0</v>
      </c>
      <c r="BH648" s="26">
        <f>BG648/BG$3049</f>
        <v>0</v>
      </c>
      <c r="BI648" s="26">
        <f>IF(AV648&gt;AV$3054,AV$3054,IF(AV648&lt;AV$3053,AV$3053,AV648))</f>
        <v>0</v>
      </c>
      <c r="BJ648" s="6">
        <f>IF(BI648&gt;0, BF648/BI648,0)</f>
        <v>0</v>
      </c>
      <c r="BK648" s="26">
        <f>BJ648/BJ$3049</f>
        <v>0</v>
      </c>
      <c r="BL648" s="6">
        <f>IF(_xlfn.NUMBERVALUE(AL648),IF(ABS(AL648)&lt;1,1-ABS(AL648),0),0)</f>
        <v>0.77</v>
      </c>
      <c r="BM648" s="6">
        <f>IF(F648&gt;F$3054,F$3054,IF(F648&lt;F$3053,F$3053,F648))</f>
        <v>-40</v>
      </c>
      <c r="BN648" s="6">
        <f>IF(BM648&gt;0, BM648/BM$3049, BM648/BM$3050*-1)</f>
        <v>-0.4021717273275689</v>
      </c>
      <c r="BO648" s="6">
        <f>IF(O648&gt;O$3054,O$3054,IF(O648&lt;O$3053,O$3053,O648))</f>
        <v>0</v>
      </c>
      <c r="BP648" s="26">
        <f>BO648/BO$3049</f>
        <v>0</v>
      </c>
      <c r="BQ648" s="26">
        <f>IF(OR(BD648=0, BH648=0,BN648=0,BP648=0), 0,BD648+BH648+BK648+BL648+BN648+BP648)</f>
        <v>0</v>
      </c>
      <c r="BR648" s="6">
        <f>IF(D648&gt;0,C648/D648,0)</f>
        <v>-0.625</v>
      </c>
    </row>
    <row r="649" spans="1:70" x14ac:dyDescent="0.2">
      <c r="A649" s="15" t="s">
        <v>1426</v>
      </c>
      <c r="B649" s="15" t="s">
        <v>1427</v>
      </c>
      <c r="C649" s="15">
        <v>0.01</v>
      </c>
      <c r="D649" s="15">
        <v>0.25</v>
      </c>
      <c r="E649" s="15">
        <v>0.21</v>
      </c>
      <c r="F649" s="15">
        <v>36.85</v>
      </c>
      <c r="G649" s="15">
        <v>2.2400000000000002</v>
      </c>
      <c r="H649" s="21">
        <v>33220000</v>
      </c>
      <c r="I649" s="15">
        <v>25.46</v>
      </c>
      <c r="J649" s="15">
        <v>0</v>
      </c>
      <c r="K649" s="15">
        <v>0</v>
      </c>
      <c r="L649" s="15">
        <v>0.01</v>
      </c>
      <c r="M649" s="15">
        <v>0.01</v>
      </c>
      <c r="N649" s="15">
        <v>0.01</v>
      </c>
      <c r="O649" s="15">
        <v>3.92</v>
      </c>
      <c r="P649" s="15">
        <v>0.47</v>
      </c>
      <c r="Q649" s="15">
        <v>0.11</v>
      </c>
      <c r="R649" s="15">
        <v>0.11</v>
      </c>
      <c r="S649" s="15">
        <v>2.15</v>
      </c>
      <c r="T649" s="15">
        <v>49.18</v>
      </c>
      <c r="U649" s="15">
        <v>49.18</v>
      </c>
      <c r="V649" s="15">
        <v>49.19</v>
      </c>
      <c r="W649" s="15">
        <v>49.19</v>
      </c>
      <c r="X649" s="15">
        <v>529.57000000000005</v>
      </c>
      <c r="Y649" s="15">
        <v>529.57000000000005</v>
      </c>
      <c r="Z649" s="15">
        <v>529.75</v>
      </c>
      <c r="AA649" s="15">
        <v>529.75</v>
      </c>
      <c r="AB649" s="15">
        <v>1.37</v>
      </c>
      <c r="AC649" s="15">
        <v>1.4</v>
      </c>
      <c r="AD649" s="15">
        <v>2.68</v>
      </c>
      <c r="AE649" s="15">
        <v>1.4</v>
      </c>
      <c r="AF649" s="15">
        <v>0.85</v>
      </c>
      <c r="AG649" s="15">
        <v>1.39</v>
      </c>
      <c r="AH649" s="15">
        <v>0.85</v>
      </c>
      <c r="AI649" s="15">
        <v>7.77</v>
      </c>
      <c r="AJ649" s="15">
        <v>7.94</v>
      </c>
      <c r="AK649" s="15">
        <v>7.77</v>
      </c>
      <c r="AL649" s="15">
        <v>7.0000000000000007E-2</v>
      </c>
      <c r="AM649" s="15">
        <v>86.45</v>
      </c>
      <c r="AN649" s="15"/>
      <c r="AO649" s="15">
        <v>20.260000000000002</v>
      </c>
      <c r="AP649" s="15">
        <v>19.79</v>
      </c>
      <c r="AQ649" s="15">
        <v>3.51</v>
      </c>
      <c r="AR649" s="15">
        <v>2.7</v>
      </c>
      <c r="AS649" s="15">
        <v>8.65</v>
      </c>
      <c r="AT649" s="15">
        <v>16.84</v>
      </c>
      <c r="AU649" s="15">
        <v>-8.6999999999999993</v>
      </c>
      <c r="AV649" s="15">
        <v>-5.43</v>
      </c>
      <c r="AW649" s="16">
        <v>50169</v>
      </c>
      <c r="AX649" s="16">
        <v>126576</v>
      </c>
      <c r="AZ649" s="6">
        <f>IF(D649&gt;0,H649/D649,0)</f>
        <v>132880000</v>
      </c>
      <c r="BA649" s="6">
        <f>AZ649*Q649</f>
        <v>14616800</v>
      </c>
      <c r="BB649" s="6">
        <f>IF(C649&gt;C$3054,C$3054,IF(C649&lt;C$3053,C$3053,C649))</f>
        <v>0.01</v>
      </c>
      <c r="BC649" s="6">
        <f>IF(BB649&gt;0,(D649/15)-BB649,0)</f>
        <v>6.6666666666666662E-3</v>
      </c>
      <c r="BD649" s="6">
        <f>BC649/BC$3049</f>
        <v>1.2838618564642444E-3</v>
      </c>
      <c r="BE649" s="15">
        <f>IF(AU649&gt;AU$3054,AU$3054,IF(AU649&lt;AU$3053,AU$3053,AU649))</f>
        <v>-8.6999999999999993</v>
      </c>
      <c r="BF649" s="15">
        <f>IF(I649&gt;I$3054,I$3054,IF(I649&lt;I$3053,I$3053,I649))</f>
        <v>25.46</v>
      </c>
      <c r="BG649" s="6">
        <f>IF(BE649&gt;0, BF649/BE649,0)</f>
        <v>0</v>
      </c>
      <c r="BH649" s="26">
        <f>BG649/BG$3049</f>
        <v>0</v>
      </c>
      <c r="BI649" s="26">
        <f>IF(AV649&gt;AV$3054,AV$3054,IF(AV649&lt;AV$3053,AV$3053,AV649))</f>
        <v>-5.43</v>
      </c>
      <c r="BJ649" s="6">
        <f>IF(BI649&gt;0, BF649/BI649,0)</f>
        <v>0</v>
      </c>
      <c r="BK649" s="26">
        <f>BJ649/BJ$3049</f>
        <v>0</v>
      </c>
      <c r="BL649" s="6">
        <f>IF(_xlfn.NUMBERVALUE(AL649),IF(ABS(AL649)&lt;1,1-ABS(AL649),0),0)</f>
        <v>0.92999999999999994</v>
      </c>
      <c r="BM649" s="6">
        <f>IF(F649&gt;F$3054,F$3054,IF(F649&lt;F$3053,F$3053,F649))</f>
        <v>36.85</v>
      </c>
      <c r="BN649" s="6">
        <f>IF(BM649&gt;0, BM649/BM$3049, BM649/BM$3050*-1)</f>
        <v>4.6553199100090738E-2</v>
      </c>
      <c r="BO649" s="6">
        <f>IF(O649&gt;O$3054,O$3054,IF(O649&lt;O$3053,O$3053,O649))</f>
        <v>3.92</v>
      </c>
      <c r="BP649" s="26">
        <f>BO649/BO$3049</f>
        <v>3.6964079647284445E-2</v>
      </c>
      <c r="BQ649" s="26">
        <f>IF(OR(BD649=0, BH649=0,BN649=0,BP649=0), 0,BD649+BH649+BK649+BL649+BN649+BP649)</f>
        <v>0</v>
      </c>
      <c r="BR649" s="6">
        <f>IF(D649&gt;0,C649/D649,0)</f>
        <v>0.04</v>
      </c>
    </row>
    <row r="650" spans="1:70" x14ac:dyDescent="0.2">
      <c r="A650" s="15" t="s">
        <v>1734</v>
      </c>
      <c r="B650" s="15" t="s">
        <v>1735</v>
      </c>
      <c r="C650" s="15">
        <v>0.02</v>
      </c>
      <c r="D650" s="15">
        <v>1.24</v>
      </c>
      <c r="E650" s="15">
        <v>0.92</v>
      </c>
      <c r="F650" s="15">
        <v>121.85</v>
      </c>
      <c r="G650" s="15">
        <v>10.7</v>
      </c>
      <c r="H650" s="21">
        <v>140340000</v>
      </c>
      <c r="I650" s="15">
        <v>52.32</v>
      </c>
      <c r="J650" s="15">
        <v>0</v>
      </c>
      <c r="K650" s="15"/>
      <c r="L650" s="15">
        <v>0</v>
      </c>
      <c r="M650" s="15"/>
      <c r="N650" s="15">
        <v>0</v>
      </c>
      <c r="O650" s="15"/>
      <c r="P650" s="15"/>
      <c r="Q650" s="15">
        <v>0.12</v>
      </c>
      <c r="R650" s="15">
        <v>7.0000000000000007E-2</v>
      </c>
      <c r="S650" s="15">
        <v>2.69</v>
      </c>
      <c r="T650" s="15">
        <v>0</v>
      </c>
      <c r="U650" s="15">
        <v>0</v>
      </c>
      <c r="V650" s="15">
        <v>0</v>
      </c>
      <c r="W650" s="15">
        <v>0</v>
      </c>
      <c r="X650" s="15">
        <v>0</v>
      </c>
      <c r="Y650" s="15">
        <v>0</v>
      </c>
      <c r="Z650" s="15">
        <v>0</v>
      </c>
      <c r="AA650" s="15">
        <v>0</v>
      </c>
      <c r="AB650" s="15">
        <v>4.53</v>
      </c>
      <c r="AC650" s="15">
        <v>20.98</v>
      </c>
      <c r="AD650" s="15">
        <v>-10.89</v>
      </c>
      <c r="AE650" s="15">
        <v>20.98</v>
      </c>
      <c r="AF650" s="15">
        <v>15.57</v>
      </c>
      <c r="AG650" s="15">
        <v>-8.7899999999999991</v>
      </c>
      <c r="AH650" s="15">
        <v>15.57</v>
      </c>
      <c r="AI650" s="15">
        <v>22.1</v>
      </c>
      <c r="AJ650" s="15">
        <v>-11.14</v>
      </c>
      <c r="AK650" s="15">
        <v>22.1</v>
      </c>
      <c r="AL650" s="15">
        <v>0.65</v>
      </c>
      <c r="AM650" s="15">
        <v>35.11</v>
      </c>
      <c r="AN650" s="15">
        <v>56.34</v>
      </c>
      <c r="AO650" s="15">
        <v>6.07</v>
      </c>
      <c r="AP650" s="15">
        <v>3.8</v>
      </c>
      <c r="AQ650" s="15">
        <v>9.67</v>
      </c>
      <c r="AR650" s="15"/>
      <c r="AS650" s="15">
        <v>27.08</v>
      </c>
      <c r="AT650" s="15">
        <v>28.54</v>
      </c>
      <c r="AU650" s="15"/>
      <c r="AV650" s="15"/>
      <c r="AW650" s="16">
        <v>71341</v>
      </c>
      <c r="AX650" s="16">
        <v>66890</v>
      </c>
      <c r="AZ650" s="6">
        <f>IF(D650&gt;0,H650/D650,0)</f>
        <v>113177419.35483871</v>
      </c>
      <c r="BA650" s="6">
        <f>AZ650*Q650</f>
        <v>13581290.322580645</v>
      </c>
      <c r="BB650" s="6">
        <f>IF(C650&gt;C$3054,C$3054,IF(C650&lt;C$3053,C$3053,C650))</f>
        <v>0.02</v>
      </c>
      <c r="BC650" s="6">
        <f>IF(BB650&gt;0,(D650/15)-BB650,0)</f>
        <v>6.2666666666666662E-2</v>
      </c>
      <c r="BD650" s="6">
        <f>BC650/BC$3049</f>
        <v>1.2068301450763897E-2</v>
      </c>
      <c r="BE650" s="15">
        <f>IF(AU650&gt;AU$3054,AU$3054,IF(AU650&lt;AU$3053,AU$3053,AU650))</f>
        <v>0</v>
      </c>
      <c r="BF650" s="15">
        <f>IF(I650&gt;I$3054,I$3054,IF(I650&lt;I$3053,I$3053,I650))</f>
        <v>52.32</v>
      </c>
      <c r="BG650" s="6">
        <f>IF(BE650&gt;0, BF650/BE650,0)</f>
        <v>0</v>
      </c>
      <c r="BH650" s="26">
        <f>BG650/BG$3049</f>
        <v>0</v>
      </c>
      <c r="BI650" s="26">
        <f>IF(AV650&gt;AV$3054,AV$3054,IF(AV650&lt;AV$3053,AV$3053,AV650))</f>
        <v>0</v>
      </c>
      <c r="BJ650" s="6">
        <f>IF(BI650&gt;0, BF650/BI650,0)</f>
        <v>0</v>
      </c>
      <c r="BK650" s="26">
        <f>BJ650/BJ$3049</f>
        <v>0</v>
      </c>
      <c r="BL650" s="6">
        <f>IF(_xlfn.NUMBERVALUE(AL650),IF(ABS(AL650)&lt;1,1-ABS(AL650),0),0)</f>
        <v>0.35</v>
      </c>
      <c r="BM650" s="6">
        <f>IF(F650&gt;F$3054,F$3054,IF(F650&lt;F$3053,F$3053,F650))</f>
        <v>121.85</v>
      </c>
      <c r="BN650" s="6">
        <f>IF(BM650&gt;0, BM650/BM$3049, BM650/BM$3050*-1)</f>
        <v>0.15393506948021862</v>
      </c>
      <c r="BO650" s="6">
        <f>IF(O650&gt;O$3054,O$3054,IF(O650&lt;O$3053,O$3053,O650))</f>
        <v>0</v>
      </c>
      <c r="BP650" s="26">
        <f>BO650/BO$3049</f>
        <v>0</v>
      </c>
      <c r="BQ650" s="26">
        <f>IF(OR(BD650=0, BH650=0,BN650=0,BP650=0), 0,BD650+BH650+BK650+BL650+BN650+BP650)</f>
        <v>0</v>
      </c>
      <c r="BR650" s="6">
        <f>IF(D650&gt;0,C650/D650,0)</f>
        <v>1.6129032258064516E-2</v>
      </c>
    </row>
    <row r="651" spans="1:70" x14ac:dyDescent="0.2">
      <c r="A651" s="15" t="s">
        <v>1569</v>
      </c>
      <c r="B651" s="15" t="s">
        <v>1570</v>
      </c>
      <c r="C651" s="15">
        <v>-7.0000000000000007E-2</v>
      </c>
      <c r="D651" s="15">
        <v>0</v>
      </c>
      <c r="E651" s="15"/>
      <c r="F651" s="15"/>
      <c r="G651" s="15">
        <v>1.0900000000000001</v>
      </c>
      <c r="H651" s="21"/>
      <c r="I651" s="15"/>
      <c r="J651" s="15">
        <v>0</v>
      </c>
      <c r="K651" s="15"/>
      <c r="L651" s="15">
        <v>0</v>
      </c>
      <c r="M651" s="15"/>
      <c r="N651" s="15">
        <v>0</v>
      </c>
      <c r="O651" s="15"/>
      <c r="P651" s="15"/>
      <c r="Q651" s="15">
        <v>0.19</v>
      </c>
      <c r="R651" s="15">
        <v>0.06</v>
      </c>
      <c r="S651" s="15">
        <v>3.43</v>
      </c>
      <c r="T651" s="15">
        <v>0.94</v>
      </c>
      <c r="U651" s="15">
        <v>0.59</v>
      </c>
      <c r="V651" s="15">
        <v>1.78</v>
      </c>
      <c r="W651" s="15">
        <v>1.19</v>
      </c>
      <c r="X651" s="15">
        <v>1.1399999999999999</v>
      </c>
      <c r="Y651" s="15">
        <v>0.7</v>
      </c>
      <c r="Z651" s="15">
        <v>2.16</v>
      </c>
      <c r="AA651" s="15">
        <v>1.41</v>
      </c>
      <c r="AB651" s="15">
        <v>-267.98</v>
      </c>
      <c r="AC651" s="15">
        <v>-22.52</v>
      </c>
      <c r="AD651" s="15">
        <v>-24.14</v>
      </c>
      <c r="AE651" s="15">
        <v>-33.799999999999997</v>
      </c>
      <c r="AF651" s="15">
        <v>-20.79</v>
      </c>
      <c r="AG651" s="15">
        <v>-22.55</v>
      </c>
      <c r="AH651" s="15">
        <v>-31.21</v>
      </c>
      <c r="AI651" s="15">
        <v>-24.61</v>
      </c>
      <c r="AJ651" s="15">
        <v>-26.42</v>
      </c>
      <c r="AK651" s="15">
        <v>-37.65</v>
      </c>
      <c r="AL651" s="15"/>
      <c r="AM651" s="15">
        <v>43.75</v>
      </c>
      <c r="AN651" s="15">
        <v>-15.83</v>
      </c>
      <c r="AO651" s="15">
        <v>-27.82</v>
      </c>
      <c r="AP651" s="15">
        <v>-57.13</v>
      </c>
      <c r="AQ651" s="15">
        <v>-57.06</v>
      </c>
      <c r="AR651" s="15"/>
      <c r="AS651" s="15">
        <v>96.54</v>
      </c>
      <c r="AT651" s="15"/>
      <c r="AU651" s="15"/>
      <c r="AV651" s="15"/>
      <c r="AW651" s="15">
        <v>0</v>
      </c>
      <c r="AX651" s="16">
        <v>5807</v>
      </c>
      <c r="AZ651" s="6">
        <f>IF(D651&gt;0,H651/D651,0)</f>
        <v>0</v>
      </c>
      <c r="BA651" s="6">
        <f>AZ651*Q651</f>
        <v>0</v>
      </c>
      <c r="BB651" s="6">
        <f>IF(C651&gt;C$3054,C$3054,IF(C651&lt;C$3053,C$3053,C651))</f>
        <v>-7.0000000000000007E-2</v>
      </c>
      <c r="BC651" s="6">
        <f>IF(BB651&gt;0,(D651/15)-BB651,0)</f>
        <v>0</v>
      </c>
      <c r="BD651" s="6">
        <f>BC651/BC$3049</f>
        <v>0</v>
      </c>
      <c r="BE651" s="15">
        <f>IF(AU651&gt;AU$3054,AU$3054,IF(AU651&lt;AU$3053,AU$3053,AU651))</f>
        <v>0</v>
      </c>
      <c r="BF651" s="15">
        <f>IF(I651&gt;I$3054,I$3054,IF(I651&lt;I$3053,I$3053,I651))</f>
        <v>0</v>
      </c>
      <c r="BG651" s="6">
        <f>IF(BE651&gt;0, BF651/BE651,0)</f>
        <v>0</v>
      </c>
      <c r="BH651" s="26">
        <f>BG651/BG$3049</f>
        <v>0</v>
      </c>
      <c r="BI651" s="26">
        <f>IF(AV651&gt;AV$3054,AV$3054,IF(AV651&lt;AV$3053,AV$3053,AV651))</f>
        <v>0</v>
      </c>
      <c r="BJ651" s="6">
        <f>IF(BI651&gt;0, BF651/BI651,0)</f>
        <v>0</v>
      </c>
      <c r="BK651" s="26">
        <f>BJ651/BJ$3049</f>
        <v>0</v>
      </c>
      <c r="BL651" s="6">
        <f>IF(_xlfn.NUMBERVALUE(AL651),IF(ABS(AL651)&lt;1,1-ABS(AL651),0),0)</f>
        <v>0</v>
      </c>
      <c r="BM651" s="6">
        <f>IF(F651&gt;F$3054,F$3054,IF(F651&lt;F$3053,F$3053,F651))</f>
        <v>0</v>
      </c>
      <c r="BN651" s="6">
        <f>IF(BM651&gt;0, BM651/BM$3049, BM651/BM$3050*-1)</f>
        <v>0</v>
      </c>
      <c r="BO651" s="6">
        <f>IF(O651&gt;O$3054,O$3054,IF(O651&lt;O$3053,O$3053,O651))</f>
        <v>0</v>
      </c>
      <c r="BP651" s="26">
        <f>BO651/BO$3049</f>
        <v>0</v>
      </c>
      <c r="BQ651" s="26">
        <f>IF(OR(BD651=0, BH651=0,BN651=0,BP651=0), 0,BD651+BH651+BK651+BL651+BN651+BP651)</f>
        <v>0</v>
      </c>
      <c r="BR651" s="6">
        <f>IF(D651&gt;0,C651/D651,0)</f>
        <v>0</v>
      </c>
    </row>
    <row r="652" spans="1:70" x14ac:dyDescent="0.2">
      <c r="A652" s="15" t="s">
        <v>1721</v>
      </c>
      <c r="B652" s="15" t="s">
        <v>1722</v>
      </c>
      <c r="C652" s="15"/>
      <c r="D652" s="15">
        <v>0.49</v>
      </c>
      <c r="E652" s="15"/>
      <c r="F652" s="15"/>
      <c r="G652" s="15"/>
      <c r="H652" s="21"/>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v>0</v>
      </c>
      <c r="AX652" s="16">
        <v>206263</v>
      </c>
      <c r="AZ652" s="6">
        <f>IF(D652&gt;0,H652/D652,0)</f>
        <v>0</v>
      </c>
      <c r="BA652" s="6">
        <f>AZ652*Q652</f>
        <v>0</v>
      </c>
      <c r="BB652" s="6">
        <f>IF(C652&gt;C$3054,C$3054,IF(C652&lt;C$3053,C$3053,C652))</f>
        <v>0</v>
      </c>
      <c r="BC652" s="6">
        <f>IF(BB652&gt;0,(D652/15)-BB652,0)</f>
        <v>0</v>
      </c>
      <c r="BD652" s="6">
        <f>BC652/BC$3049</f>
        <v>0</v>
      </c>
      <c r="BE652" s="15">
        <f>IF(AU652&gt;AU$3054,AU$3054,IF(AU652&lt;AU$3053,AU$3053,AU652))</f>
        <v>0</v>
      </c>
      <c r="BF652" s="15">
        <f>IF(I652&gt;I$3054,I$3054,IF(I652&lt;I$3053,I$3053,I652))</f>
        <v>0</v>
      </c>
      <c r="BG652" s="6">
        <f>IF(BE652&gt;0, BF652/BE652,0)</f>
        <v>0</v>
      </c>
      <c r="BH652" s="26">
        <f>BG652/BG$3049</f>
        <v>0</v>
      </c>
      <c r="BI652" s="26">
        <f>IF(AV652&gt;AV$3054,AV$3054,IF(AV652&lt;AV$3053,AV$3053,AV652))</f>
        <v>0</v>
      </c>
      <c r="BJ652" s="6">
        <f>IF(BI652&gt;0, BF652/BI652,0)</f>
        <v>0</v>
      </c>
      <c r="BK652" s="26">
        <f>BJ652/BJ$3049</f>
        <v>0</v>
      </c>
      <c r="BL652" s="6">
        <f>IF(_xlfn.NUMBERVALUE(AL652),IF(ABS(AL652)&lt;1,1-ABS(AL652),0),0)</f>
        <v>0</v>
      </c>
      <c r="BM652" s="6">
        <f>IF(F652&gt;F$3054,F$3054,IF(F652&lt;F$3053,F$3053,F652))</f>
        <v>0</v>
      </c>
      <c r="BN652" s="6">
        <f>IF(BM652&gt;0, BM652/BM$3049, BM652/BM$3050*-1)</f>
        <v>0</v>
      </c>
      <c r="BO652" s="6">
        <f>IF(O652&gt;O$3054,O$3054,IF(O652&lt;O$3053,O$3053,O652))</f>
        <v>0</v>
      </c>
      <c r="BP652" s="26">
        <f>BO652/BO$3049</f>
        <v>0</v>
      </c>
      <c r="BQ652" s="26">
        <f>IF(OR(BD652=0, BH652=0,BN652=0,BP652=0), 0,BD652+BH652+BK652+BL652+BN652+BP652)</f>
        <v>0</v>
      </c>
      <c r="BR652" s="6">
        <f>IF(D652&gt;0,C652/D652,0)</f>
        <v>0</v>
      </c>
    </row>
    <row r="653" spans="1:70" x14ac:dyDescent="0.2">
      <c r="A653" s="15" t="s">
        <v>1620</v>
      </c>
      <c r="B653" s="15" t="s">
        <v>1621</v>
      </c>
      <c r="C653" s="15">
        <v>0.02</v>
      </c>
      <c r="D653" s="15">
        <v>0</v>
      </c>
      <c r="E653" s="15">
        <v>2.2999999999999998</v>
      </c>
      <c r="F653" s="15">
        <v>14.29</v>
      </c>
      <c r="G653" s="15">
        <v>2.17</v>
      </c>
      <c r="H653" s="21"/>
      <c r="I653" s="15">
        <v>0</v>
      </c>
      <c r="J653" s="15">
        <v>0</v>
      </c>
      <c r="K653" s="15"/>
      <c r="L653" s="15">
        <v>0</v>
      </c>
      <c r="M653" s="15"/>
      <c r="N653" s="15">
        <v>0</v>
      </c>
      <c r="O653" s="15"/>
      <c r="P653" s="15"/>
      <c r="Q653" s="15">
        <v>1.25</v>
      </c>
      <c r="R653" s="15">
        <v>0.31</v>
      </c>
      <c r="S653" s="15">
        <v>1.4</v>
      </c>
      <c r="T653" s="15">
        <v>5.84</v>
      </c>
      <c r="U653" s="15">
        <v>5.84</v>
      </c>
      <c r="V653" s="15">
        <v>19.940000000000001</v>
      </c>
      <c r="W653" s="15">
        <v>11.39</v>
      </c>
      <c r="X653" s="15">
        <v>8.24</v>
      </c>
      <c r="Y653" s="15">
        <v>8.24</v>
      </c>
      <c r="Z653" s="15">
        <v>28.14</v>
      </c>
      <c r="AA653" s="15">
        <v>16.07</v>
      </c>
      <c r="AB653" s="15">
        <v>2.96</v>
      </c>
      <c r="AC653" s="15">
        <v>1.58</v>
      </c>
      <c r="AD653" s="15">
        <v>5.23</v>
      </c>
      <c r="AE653" s="15">
        <v>1.58</v>
      </c>
      <c r="AF653" s="15">
        <v>1.31</v>
      </c>
      <c r="AG653" s="15">
        <v>4.46</v>
      </c>
      <c r="AH653" s="15">
        <v>1.31</v>
      </c>
      <c r="AI653" s="15">
        <v>1.98</v>
      </c>
      <c r="AJ653" s="15">
        <v>7.32</v>
      </c>
      <c r="AK653" s="15">
        <v>1.98</v>
      </c>
      <c r="AL653" s="15">
        <v>0.45</v>
      </c>
      <c r="AM653" s="15">
        <v>308.93</v>
      </c>
      <c r="AN653" s="15">
        <v>19.77</v>
      </c>
      <c r="AO653" s="15">
        <v>24.05</v>
      </c>
      <c r="AP653" s="15">
        <v>3.09</v>
      </c>
      <c r="AQ653" s="15">
        <v>3.19</v>
      </c>
      <c r="AR653" s="15"/>
      <c r="AS653" s="15">
        <v>137.56</v>
      </c>
      <c r="AT653" s="15">
        <v>69.73</v>
      </c>
      <c r="AU653" s="15"/>
      <c r="AV653" s="15"/>
      <c r="AW653" s="15">
        <v>0</v>
      </c>
      <c r="AX653" s="16">
        <v>1206</v>
      </c>
      <c r="AZ653" s="6">
        <f>IF(D653&gt;0,H653/D653,0)</f>
        <v>0</v>
      </c>
      <c r="BA653" s="6">
        <f>AZ653*Q653</f>
        <v>0</v>
      </c>
      <c r="BB653" s="6">
        <f>IF(C653&gt;C$3054,C$3054,IF(C653&lt;C$3053,C$3053,C653))</f>
        <v>0.02</v>
      </c>
      <c r="BC653" s="6">
        <f>IF(BB653&gt;0,(D653/15)-BB653,0)</f>
        <v>-0.02</v>
      </c>
      <c r="BD653" s="6">
        <f>BC653/BC$3049</f>
        <v>-3.8515855693927333E-3</v>
      </c>
      <c r="BE653" s="15">
        <f>IF(AU653&gt;AU$3054,AU$3054,IF(AU653&lt;AU$3053,AU$3053,AU653))</f>
        <v>0</v>
      </c>
      <c r="BF653" s="15">
        <f>IF(I653&gt;I$3054,I$3054,IF(I653&lt;I$3053,I$3053,I653))</f>
        <v>0</v>
      </c>
      <c r="BG653" s="6">
        <f>IF(BE653&gt;0, BF653/BE653,0)</f>
        <v>0</v>
      </c>
      <c r="BH653" s="26">
        <f>BG653/BG$3049</f>
        <v>0</v>
      </c>
      <c r="BI653" s="26">
        <f>IF(AV653&gt;AV$3054,AV$3054,IF(AV653&lt;AV$3053,AV$3053,AV653))</f>
        <v>0</v>
      </c>
      <c r="BJ653" s="6">
        <f>IF(BI653&gt;0, BF653/BI653,0)</f>
        <v>0</v>
      </c>
      <c r="BK653" s="26">
        <f>BJ653/BJ$3049</f>
        <v>0</v>
      </c>
      <c r="BL653" s="6">
        <f>IF(_xlfn.NUMBERVALUE(AL653),IF(ABS(AL653)&lt;1,1-ABS(AL653),0),0)</f>
        <v>0.55000000000000004</v>
      </c>
      <c r="BM653" s="6">
        <f>IF(F653&gt;F$3054,F$3054,IF(F653&lt;F$3053,F$3053,F653))</f>
        <v>14.29</v>
      </c>
      <c r="BN653" s="6">
        <f>IF(BM653&gt;0, BM653/BM$3049, BM653/BM$3050*-1)</f>
        <v>1.8052787385082675E-2</v>
      </c>
      <c r="BO653" s="6">
        <f>IF(O653&gt;O$3054,O$3054,IF(O653&lt;O$3053,O$3053,O653))</f>
        <v>0</v>
      </c>
      <c r="BP653" s="26">
        <f>BO653/BO$3049</f>
        <v>0</v>
      </c>
      <c r="BQ653" s="26">
        <f>IF(OR(BD653=0, BH653=0,BN653=0,BP653=0), 0,BD653+BH653+BK653+BL653+BN653+BP653)</f>
        <v>0</v>
      </c>
      <c r="BR653" s="6">
        <f>IF(D653&gt;0,C653/D653,0)</f>
        <v>0</v>
      </c>
    </row>
    <row r="654" spans="1:70" x14ac:dyDescent="0.2">
      <c r="A654" s="15" t="s">
        <v>1359</v>
      </c>
      <c r="B654" s="15" t="s">
        <v>1360</v>
      </c>
      <c r="C654" s="15"/>
      <c r="D654" s="15"/>
      <c r="E654" s="15"/>
      <c r="F654" s="15"/>
      <c r="G654" s="15"/>
      <c r="H654" s="21"/>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Z654" s="6">
        <f>IF(D654&gt;0,H654/D654,0)</f>
        <v>0</v>
      </c>
      <c r="BA654" s="6">
        <f>AZ654*Q654</f>
        <v>0</v>
      </c>
      <c r="BB654" s="6">
        <f>IF(C654&gt;C$3054,C$3054,IF(C654&lt;C$3053,C$3053,C654))</f>
        <v>0</v>
      </c>
      <c r="BC654" s="6">
        <f>IF(BB654&gt;0,(D654/15)-BB654,0)</f>
        <v>0</v>
      </c>
      <c r="BD654" s="6">
        <f>BC654/BC$3049</f>
        <v>0</v>
      </c>
      <c r="BE654" s="15">
        <f>IF(AU654&gt;AU$3054,AU$3054,IF(AU654&lt;AU$3053,AU$3053,AU654))</f>
        <v>0</v>
      </c>
      <c r="BF654" s="15">
        <f>IF(I654&gt;I$3054,I$3054,IF(I654&lt;I$3053,I$3053,I654))</f>
        <v>0</v>
      </c>
      <c r="BG654" s="6">
        <f>IF(BE654&gt;0, BF654/BE654,0)</f>
        <v>0</v>
      </c>
      <c r="BH654" s="26">
        <f>BG654/BG$3049</f>
        <v>0</v>
      </c>
      <c r="BI654" s="26">
        <f>IF(AV654&gt;AV$3054,AV$3054,IF(AV654&lt;AV$3053,AV$3053,AV654))</f>
        <v>0</v>
      </c>
      <c r="BJ654" s="6">
        <f>IF(BI654&gt;0, BF654/BI654,0)</f>
        <v>0</v>
      </c>
      <c r="BK654" s="26">
        <f>BJ654/BJ$3049</f>
        <v>0</v>
      </c>
      <c r="BL654" s="6">
        <f>IF(_xlfn.NUMBERVALUE(AL654),IF(ABS(AL654)&lt;1,1-ABS(AL654),0),0)</f>
        <v>0</v>
      </c>
      <c r="BM654" s="6">
        <f>IF(F654&gt;F$3054,F$3054,IF(F654&lt;F$3053,F$3053,F654))</f>
        <v>0</v>
      </c>
      <c r="BN654" s="6">
        <f>IF(BM654&gt;0, BM654/BM$3049, BM654/BM$3050*-1)</f>
        <v>0</v>
      </c>
      <c r="BO654" s="6">
        <f>IF(O654&gt;O$3054,O$3054,IF(O654&lt;O$3053,O$3053,O654))</f>
        <v>0</v>
      </c>
      <c r="BP654" s="26">
        <f>BO654/BO$3049</f>
        <v>0</v>
      </c>
      <c r="BQ654" s="26">
        <f>IF(OR(BD654=0, BH654=0,BN654=0,BP654=0), 0,BD654+BH654+BK654+BL654+BN654+BP654)</f>
        <v>0</v>
      </c>
      <c r="BR654" s="6">
        <f>IF(D654&gt;0,C654/D654,0)</f>
        <v>0</v>
      </c>
    </row>
    <row r="655" spans="1:70" x14ac:dyDescent="0.2">
      <c r="A655" s="15" t="s">
        <v>19</v>
      </c>
      <c r="B655" s="15" t="s">
        <v>1640</v>
      </c>
      <c r="C655" s="15">
        <v>0.52</v>
      </c>
      <c r="D655" s="15">
        <v>4.5999999999999996</v>
      </c>
      <c r="E655" s="15">
        <v>5.03</v>
      </c>
      <c r="F655" s="15">
        <v>4.51</v>
      </c>
      <c r="G655" s="15">
        <v>1.44</v>
      </c>
      <c r="H655" s="21">
        <v>1900000000</v>
      </c>
      <c r="I655" s="15">
        <v>8.84</v>
      </c>
      <c r="J655" s="15">
        <v>0.14000000000000001</v>
      </c>
      <c r="K655" s="15">
        <v>0.14000000000000001</v>
      </c>
      <c r="L655" s="15">
        <v>0.27</v>
      </c>
      <c r="M655" s="15">
        <v>0.28000000000000003</v>
      </c>
      <c r="N655" s="15">
        <v>0.27</v>
      </c>
      <c r="O655" s="15">
        <v>6.05</v>
      </c>
      <c r="P655" s="15">
        <v>103.64</v>
      </c>
      <c r="Q655" s="15">
        <v>3.21</v>
      </c>
      <c r="R655" s="15">
        <v>0.35</v>
      </c>
      <c r="S655" s="15">
        <v>2.19</v>
      </c>
      <c r="T655" s="15">
        <v>0</v>
      </c>
      <c r="U655" s="15">
        <v>0</v>
      </c>
      <c r="V655" s="15">
        <v>0</v>
      </c>
      <c r="W655" s="15">
        <v>0</v>
      </c>
      <c r="X655" s="15">
        <v>0</v>
      </c>
      <c r="Y655" s="15">
        <v>0</v>
      </c>
      <c r="Z655" s="15">
        <v>0</v>
      </c>
      <c r="AA655" s="15">
        <v>0</v>
      </c>
      <c r="AB655" s="15"/>
      <c r="AC655" s="15">
        <v>16.95</v>
      </c>
      <c r="AD655" s="15">
        <v>10.29</v>
      </c>
      <c r="AE655" s="15">
        <v>16.95</v>
      </c>
      <c r="AF655" s="15">
        <v>15.95</v>
      </c>
      <c r="AG655" s="15">
        <v>9.4</v>
      </c>
      <c r="AH655" s="15">
        <v>15.95</v>
      </c>
      <c r="AI655" s="15">
        <v>17.04</v>
      </c>
      <c r="AJ655" s="15">
        <v>10.53</v>
      </c>
      <c r="AK655" s="15">
        <v>17.04</v>
      </c>
      <c r="AL655" s="15">
        <v>1.0900000000000001</v>
      </c>
      <c r="AM655" s="15">
        <v>406.2</v>
      </c>
      <c r="AN655" s="15">
        <v>98.95</v>
      </c>
      <c r="AO655" s="15">
        <v>30.11</v>
      </c>
      <c r="AP655" s="15">
        <v>131.24</v>
      </c>
      <c r="AQ655" s="15">
        <v>130.22</v>
      </c>
      <c r="AR655" s="15">
        <v>32.68</v>
      </c>
      <c r="AS655" s="15">
        <v>8.57</v>
      </c>
      <c r="AT655" s="15"/>
      <c r="AU655" s="15">
        <v>24.97</v>
      </c>
      <c r="AV655" s="15"/>
      <c r="AW655" s="15">
        <v>1180000</v>
      </c>
      <c r="AX655" s="15">
        <v>1320000</v>
      </c>
      <c r="AZ655" s="6">
        <f>IF(D655&gt;0,H655/D655,0)</f>
        <v>413043478.26086962</v>
      </c>
      <c r="BA655" s="6">
        <f>AZ655*Q655</f>
        <v>1325869565.2173915</v>
      </c>
      <c r="BB655" s="6">
        <f>IF(C655&gt;C$3054,C$3054,IF(C655&lt;C$3053,C$3053,C655))</f>
        <v>0.52</v>
      </c>
      <c r="BC655" s="6">
        <f>IF(BB655&gt;0,(D655/15)-BB655,0)</f>
        <v>-0.21333333333333337</v>
      </c>
      <c r="BD655" s="6">
        <f>BC655/BC$3049</f>
        <v>-4.1083579406855829E-2</v>
      </c>
      <c r="BE655" s="15">
        <f>IF(AU655&gt;AU$3054,AU$3054,IF(AU655&lt;AU$3053,AU$3053,AU655))</f>
        <v>24.97</v>
      </c>
      <c r="BF655" s="15">
        <f>IF(I655&gt;I$3054,I$3054,IF(I655&lt;I$3053,I$3053,I655))</f>
        <v>8.84</v>
      </c>
      <c r="BG655" s="6">
        <f>IF(BE655&gt;0, BF655/BE655,0)</f>
        <v>0.35402482979575489</v>
      </c>
      <c r="BH655" s="26">
        <f>BG655/BG$3049</f>
        <v>3.4040849018822584E-4</v>
      </c>
      <c r="BI655" s="26">
        <f>IF(AV655&gt;AV$3054,AV$3054,IF(AV655&lt;AV$3053,AV$3053,AV655))</f>
        <v>0</v>
      </c>
      <c r="BJ655" s="6">
        <f>IF(BI655&gt;0, BF655/BI655,0)</f>
        <v>0</v>
      </c>
      <c r="BK655" s="26">
        <f>BJ655/BJ$3049</f>
        <v>0</v>
      </c>
      <c r="BL655" s="6">
        <f>IF(_xlfn.NUMBERVALUE(AL655),IF(ABS(AL655)&lt;1,1-ABS(AL655),0),0)</f>
        <v>0</v>
      </c>
      <c r="BM655" s="6">
        <f>IF(F655&gt;F$3054,F$3054,IF(F655&lt;F$3053,F$3053,F655))</f>
        <v>4.51</v>
      </c>
      <c r="BN655" s="6">
        <f>IF(BM655&gt;0, BM655/BM$3049, BM655/BM$3050*-1)</f>
        <v>5.6975557107573739E-3</v>
      </c>
      <c r="BO655" s="6">
        <f>IF(O655&gt;O$3054,O$3054,IF(O655&lt;O$3053,O$3053,O655))</f>
        <v>6.05</v>
      </c>
      <c r="BP655" s="26">
        <f>BO655/BO$3049</f>
        <v>5.7049153537262975E-2</v>
      </c>
      <c r="BQ655" s="26">
        <f>IF(OR(BD655=0, BH655=0,BN655=0,BP655=0), 0,BD655+BH655+BK655+BL655+BN655+BP655)</f>
        <v>2.2003538331352747E-2</v>
      </c>
      <c r="BR655" s="6">
        <f>IF(D655&gt;0,C655/D655,0)</f>
        <v>0.11304347826086958</v>
      </c>
    </row>
    <row r="656" spans="1:70" x14ac:dyDescent="0.2">
      <c r="A656" s="15" t="s">
        <v>1647</v>
      </c>
      <c r="B656" s="15" t="s">
        <v>1648</v>
      </c>
      <c r="C656" s="15">
        <v>0.01</v>
      </c>
      <c r="D656" s="15">
        <v>0.02</v>
      </c>
      <c r="E656" s="15">
        <v>0.02</v>
      </c>
      <c r="F656" s="15">
        <v>-20.83</v>
      </c>
      <c r="G656" s="15"/>
      <c r="H656" s="21">
        <v>4060000</v>
      </c>
      <c r="I656" s="15">
        <v>3.27</v>
      </c>
      <c r="J656" s="15">
        <v>0</v>
      </c>
      <c r="K656" s="15"/>
      <c r="L656" s="15">
        <v>0</v>
      </c>
      <c r="M656" s="15"/>
      <c r="N656" s="15">
        <v>0</v>
      </c>
      <c r="O656" s="15"/>
      <c r="P656" s="15"/>
      <c r="Q656" s="15">
        <v>-0.03</v>
      </c>
      <c r="R656" s="15">
        <v>0</v>
      </c>
      <c r="S656" s="15">
        <v>0.03</v>
      </c>
      <c r="T656" s="15">
        <v>0</v>
      </c>
      <c r="U656" s="15">
        <v>0</v>
      </c>
      <c r="V656" s="15">
        <v>812.66</v>
      </c>
      <c r="W656" s="15">
        <v>812.66</v>
      </c>
      <c r="X656" s="15"/>
      <c r="Y656" s="15"/>
      <c r="Z656" s="15"/>
      <c r="AA656" s="15"/>
      <c r="AB656" s="15"/>
      <c r="AC656" s="15"/>
      <c r="AD656" s="16">
        <v>-1339.22</v>
      </c>
      <c r="AE656" s="15"/>
      <c r="AF656" s="15">
        <v>-32.93</v>
      </c>
      <c r="AG656" s="15">
        <v>-57.92</v>
      </c>
      <c r="AH656" s="15">
        <v>-32.93</v>
      </c>
      <c r="AI656" s="15"/>
      <c r="AJ656" s="15"/>
      <c r="AK656" s="15"/>
      <c r="AL656" s="15">
        <v>0.53</v>
      </c>
      <c r="AM656" s="15">
        <v>212.98</v>
      </c>
      <c r="AN656" s="16">
        <v>-1288.68</v>
      </c>
      <c r="AO656" s="16">
        <v>-3840.27</v>
      </c>
      <c r="AP656" s="16">
        <v>-3863.07</v>
      </c>
      <c r="AQ656" s="16">
        <v>-3863.07</v>
      </c>
      <c r="AR656" s="15"/>
      <c r="AS656" s="15">
        <v>-52.92</v>
      </c>
      <c r="AT656" s="15">
        <v>-29.27</v>
      </c>
      <c r="AU656" s="15"/>
      <c r="AV656" s="15"/>
      <c r="AW656" s="15">
        <v>0</v>
      </c>
      <c r="AX656" s="15"/>
      <c r="AZ656" s="6">
        <f>IF(D656&gt;0,H656/D656,0)</f>
        <v>203000000</v>
      </c>
      <c r="BA656" s="6">
        <f>AZ656*Q656</f>
        <v>-6090000</v>
      </c>
      <c r="BB656" s="6">
        <f>IF(C656&gt;C$3054,C$3054,IF(C656&lt;C$3053,C$3053,C656))</f>
        <v>0.01</v>
      </c>
      <c r="BC656" s="6">
        <f>IF(BB656&gt;0,(D656/15)-BB656,0)</f>
        <v>-8.6666666666666663E-3</v>
      </c>
      <c r="BD656" s="6">
        <f>BC656/BC$3049</f>
        <v>-1.6690204134035176E-3</v>
      </c>
      <c r="BE656" s="15">
        <f>IF(AU656&gt;AU$3054,AU$3054,IF(AU656&lt;AU$3053,AU$3053,AU656))</f>
        <v>0</v>
      </c>
      <c r="BF656" s="15">
        <f>IF(I656&gt;I$3054,I$3054,IF(I656&lt;I$3053,I$3053,I656))</f>
        <v>3.27</v>
      </c>
      <c r="BG656" s="6">
        <f>IF(BE656&gt;0, BF656/BE656,0)</f>
        <v>0</v>
      </c>
      <c r="BH656" s="26">
        <f>BG656/BG$3049</f>
        <v>0</v>
      </c>
      <c r="BI656" s="26">
        <f>IF(AV656&gt;AV$3054,AV$3054,IF(AV656&lt;AV$3053,AV$3053,AV656))</f>
        <v>0</v>
      </c>
      <c r="BJ656" s="6">
        <f>IF(BI656&gt;0, BF656/BI656,0)</f>
        <v>0</v>
      </c>
      <c r="BK656" s="26">
        <f>BJ656/BJ$3049</f>
        <v>0</v>
      </c>
      <c r="BL656" s="6">
        <f>IF(_xlfn.NUMBERVALUE(AL656),IF(ABS(AL656)&lt;1,1-ABS(AL656),0),0)</f>
        <v>0.47</v>
      </c>
      <c r="BM656" s="6">
        <f>IF(F656&gt;F$3054,F$3054,IF(F656&lt;F$3053,F$3053,F656))</f>
        <v>-20.83</v>
      </c>
      <c r="BN656" s="6">
        <f>IF(BM656&gt;0, BM656/BM$3049, BM656/BM$3050*-1)</f>
        <v>-0.20943092700583149</v>
      </c>
      <c r="BO656" s="6">
        <f>IF(O656&gt;O$3054,O$3054,IF(O656&lt;O$3053,O$3053,O656))</f>
        <v>0</v>
      </c>
      <c r="BP656" s="26">
        <f>BO656/BO$3049</f>
        <v>0</v>
      </c>
      <c r="BQ656" s="26">
        <f>IF(OR(BD656=0, BH656=0,BN656=0,BP656=0), 0,BD656+BH656+BK656+BL656+BN656+BP656)</f>
        <v>0</v>
      </c>
      <c r="BR656" s="6">
        <f>IF(D656&gt;0,C656/D656,0)</f>
        <v>0.5</v>
      </c>
    </row>
    <row r="657" spans="1:70" x14ac:dyDescent="0.2">
      <c r="A657" s="15" t="s">
        <v>1736</v>
      </c>
      <c r="B657" s="15" t="s">
        <v>1737</v>
      </c>
      <c r="C657" s="15">
        <v>-0.01</v>
      </c>
      <c r="D657" s="15">
        <v>0.01</v>
      </c>
      <c r="E657" s="15">
        <v>0.02</v>
      </c>
      <c r="F657" s="15">
        <v>-5.45</v>
      </c>
      <c r="G657" s="15">
        <v>2.58</v>
      </c>
      <c r="H657" s="21">
        <v>2640000</v>
      </c>
      <c r="I657" s="15"/>
      <c r="J657" s="15">
        <v>0</v>
      </c>
      <c r="K657" s="15"/>
      <c r="L657" s="15">
        <v>0</v>
      </c>
      <c r="M657" s="15"/>
      <c r="N657" s="15">
        <v>0</v>
      </c>
      <c r="O657" s="15"/>
      <c r="P657" s="15"/>
      <c r="Q657" s="15">
        <v>0.01</v>
      </c>
      <c r="R657" s="15">
        <v>0</v>
      </c>
      <c r="S657" s="15">
        <v>46.76</v>
      </c>
      <c r="T657" s="15">
        <v>0</v>
      </c>
      <c r="U657" s="15">
        <v>0</v>
      </c>
      <c r="V657" s="15">
        <v>0</v>
      </c>
      <c r="W657" s="15">
        <v>0</v>
      </c>
      <c r="X657" s="15">
        <v>0</v>
      </c>
      <c r="Y657" s="15">
        <v>0</v>
      </c>
      <c r="Z657" s="15">
        <v>0</v>
      </c>
      <c r="AA657" s="15">
        <v>0</v>
      </c>
      <c r="AB657" s="15"/>
      <c r="AC657" s="15">
        <v>-148.37</v>
      </c>
      <c r="AD657" s="15">
        <v>-54.82</v>
      </c>
      <c r="AE657" s="15">
        <v>-148.37</v>
      </c>
      <c r="AF657" s="15">
        <v>-143.04</v>
      </c>
      <c r="AG657" s="15">
        <v>-52.48</v>
      </c>
      <c r="AH657" s="15">
        <v>-143.04</v>
      </c>
      <c r="AI657" s="15">
        <v>-148.37</v>
      </c>
      <c r="AJ657" s="15">
        <v>-54.82</v>
      </c>
      <c r="AK657" s="15">
        <v>-148.37</v>
      </c>
      <c r="AL657" s="15">
        <v>-1.42</v>
      </c>
      <c r="AM657" s="15">
        <v>128.44999999999999</v>
      </c>
      <c r="AN657" s="15"/>
      <c r="AO657" s="16">
        <v>-12552.75</v>
      </c>
      <c r="AP657" s="16">
        <v>-12556.79</v>
      </c>
      <c r="AQ657" s="16">
        <v>-12556.79</v>
      </c>
      <c r="AR657" s="15"/>
      <c r="AS657" s="15"/>
      <c r="AT657" s="15"/>
      <c r="AU657" s="15"/>
      <c r="AV657" s="15"/>
      <c r="AW657" s="16">
        <v>800000</v>
      </c>
      <c r="AX657" s="16">
        <v>242540</v>
      </c>
      <c r="AZ657" s="6">
        <f>IF(D657&gt;0,H657/D657,0)</f>
        <v>264000000</v>
      </c>
      <c r="BA657" s="6">
        <f>AZ657*Q657</f>
        <v>2640000</v>
      </c>
      <c r="BB657" s="6">
        <f>IF(C657&gt;C$3054,C$3054,IF(C657&lt;C$3053,C$3053,C657))</f>
        <v>-0.01</v>
      </c>
      <c r="BC657" s="6">
        <f>IF(BB657&gt;0,(D657/15)-BB657,0)</f>
        <v>0</v>
      </c>
      <c r="BD657" s="6">
        <f>BC657/BC$3049</f>
        <v>0</v>
      </c>
      <c r="BE657" s="15">
        <f>IF(AU657&gt;AU$3054,AU$3054,IF(AU657&lt;AU$3053,AU$3053,AU657))</f>
        <v>0</v>
      </c>
      <c r="BF657" s="15">
        <f>IF(I657&gt;I$3054,I$3054,IF(I657&lt;I$3053,I$3053,I657))</f>
        <v>0</v>
      </c>
      <c r="BG657" s="6">
        <f>IF(BE657&gt;0, BF657/BE657,0)</f>
        <v>0</v>
      </c>
      <c r="BH657" s="26">
        <f>BG657/BG$3049</f>
        <v>0</v>
      </c>
      <c r="BI657" s="26">
        <f>IF(AV657&gt;AV$3054,AV$3054,IF(AV657&lt;AV$3053,AV$3053,AV657))</f>
        <v>0</v>
      </c>
      <c r="BJ657" s="6">
        <f>IF(BI657&gt;0, BF657/BI657,0)</f>
        <v>0</v>
      </c>
      <c r="BK657" s="26">
        <f>BJ657/BJ$3049</f>
        <v>0</v>
      </c>
      <c r="BL657" s="6">
        <f>IF(_xlfn.NUMBERVALUE(AL657),IF(ABS(AL657)&lt;1,1-ABS(AL657),0),0)</f>
        <v>0</v>
      </c>
      <c r="BM657" s="6">
        <f>IF(F657&gt;F$3054,F$3054,IF(F657&lt;F$3053,F$3053,F657))</f>
        <v>-5.45</v>
      </c>
      <c r="BN657" s="6">
        <f>IF(BM657&gt;0, BM657/BM$3049, BM657/BM$3050*-1)</f>
        <v>-5.4795897848381264E-2</v>
      </c>
      <c r="BO657" s="6">
        <f>IF(O657&gt;O$3054,O$3054,IF(O657&lt;O$3053,O$3053,O657))</f>
        <v>0</v>
      </c>
      <c r="BP657" s="26">
        <f>BO657/BO$3049</f>
        <v>0</v>
      </c>
      <c r="BQ657" s="26">
        <f>IF(OR(BD657=0, BH657=0,BN657=0,BP657=0), 0,BD657+BH657+BK657+BL657+BN657+BP657)</f>
        <v>0</v>
      </c>
      <c r="BR657" s="6">
        <f>IF(D657&gt;0,C657/D657,0)</f>
        <v>-1</v>
      </c>
    </row>
    <row r="658" spans="1:70" x14ac:dyDescent="0.2">
      <c r="A658" s="15" t="s">
        <v>1406</v>
      </c>
      <c r="B658" s="15" t="s">
        <v>1407</v>
      </c>
      <c r="C658" s="15"/>
      <c r="D658" s="15">
        <v>0.13</v>
      </c>
      <c r="E658" s="15"/>
      <c r="F658" s="15"/>
      <c r="G658" s="15"/>
      <c r="H658" s="21"/>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v>0</v>
      </c>
      <c r="AX658" s="15"/>
      <c r="AZ658" s="6">
        <f>IF(D658&gt;0,H658/D658,0)</f>
        <v>0</v>
      </c>
      <c r="BA658" s="6">
        <f>AZ658*Q658</f>
        <v>0</v>
      </c>
      <c r="BB658" s="6">
        <f>IF(C658&gt;C$3054,C$3054,IF(C658&lt;C$3053,C$3053,C658))</f>
        <v>0</v>
      </c>
      <c r="BC658" s="6">
        <f>IF(BB658&gt;0,(D658/15)-BB658,0)</f>
        <v>0</v>
      </c>
      <c r="BD658" s="6">
        <f>BC658/BC$3049</f>
        <v>0</v>
      </c>
      <c r="BE658" s="15">
        <f>IF(AU658&gt;AU$3054,AU$3054,IF(AU658&lt;AU$3053,AU$3053,AU658))</f>
        <v>0</v>
      </c>
      <c r="BF658" s="15">
        <f>IF(I658&gt;I$3054,I$3054,IF(I658&lt;I$3053,I$3053,I658))</f>
        <v>0</v>
      </c>
      <c r="BG658" s="6">
        <f>IF(BE658&gt;0, BF658/BE658,0)</f>
        <v>0</v>
      </c>
      <c r="BH658" s="26">
        <f>BG658/BG$3049</f>
        <v>0</v>
      </c>
      <c r="BI658" s="26">
        <f>IF(AV658&gt;AV$3054,AV$3054,IF(AV658&lt;AV$3053,AV$3053,AV658))</f>
        <v>0</v>
      </c>
      <c r="BJ658" s="6">
        <f>IF(BI658&gt;0, BF658/BI658,0)</f>
        <v>0</v>
      </c>
      <c r="BK658" s="26">
        <f>BJ658/BJ$3049</f>
        <v>0</v>
      </c>
      <c r="BL658" s="6">
        <f>IF(_xlfn.NUMBERVALUE(AL658),IF(ABS(AL658)&lt;1,1-ABS(AL658),0),0)</f>
        <v>0</v>
      </c>
      <c r="BM658" s="6">
        <f>IF(F658&gt;F$3054,F$3054,IF(F658&lt;F$3053,F$3053,F658))</f>
        <v>0</v>
      </c>
      <c r="BN658" s="6">
        <f>IF(BM658&gt;0, BM658/BM$3049, BM658/BM$3050*-1)</f>
        <v>0</v>
      </c>
      <c r="BO658" s="6">
        <f>IF(O658&gt;O$3054,O$3054,IF(O658&lt;O$3053,O$3053,O658))</f>
        <v>0</v>
      </c>
      <c r="BP658" s="26">
        <f>BO658/BO$3049</f>
        <v>0</v>
      </c>
      <c r="BQ658" s="26">
        <f>IF(OR(BD658=0, BH658=0,BN658=0,BP658=0), 0,BD658+BH658+BK658+BL658+BN658+BP658)</f>
        <v>0</v>
      </c>
      <c r="BR658" s="6">
        <f>IF(D658&gt;0,C658/D658,0)</f>
        <v>0</v>
      </c>
    </row>
    <row r="659" spans="1:70" x14ac:dyDescent="0.2">
      <c r="A659" s="15" t="s">
        <v>1622</v>
      </c>
      <c r="B659" s="15" t="s">
        <v>1623</v>
      </c>
      <c r="C659" s="15">
        <v>-0.02</v>
      </c>
      <c r="D659" s="15">
        <v>0.16</v>
      </c>
      <c r="E659" s="15">
        <v>0.16</v>
      </c>
      <c r="F659" s="15">
        <v>65</v>
      </c>
      <c r="G659" s="15">
        <v>0.76</v>
      </c>
      <c r="H659" s="21">
        <v>43010000</v>
      </c>
      <c r="I659" s="15"/>
      <c r="J659" s="15">
        <v>0</v>
      </c>
      <c r="K659" s="15"/>
      <c r="L659" s="15">
        <v>0</v>
      </c>
      <c r="M659" s="15"/>
      <c r="N659" s="15">
        <v>0</v>
      </c>
      <c r="O659" s="15"/>
      <c r="P659" s="15"/>
      <c r="Q659" s="15">
        <v>0.22</v>
      </c>
      <c r="R659" s="15">
        <v>0.22</v>
      </c>
      <c r="S659" s="15">
        <v>83.1</v>
      </c>
      <c r="T659" s="15">
        <v>0</v>
      </c>
      <c r="U659" s="15">
        <v>0</v>
      </c>
      <c r="V659" s="15">
        <v>0</v>
      </c>
      <c r="W659" s="15">
        <v>0</v>
      </c>
      <c r="X659" s="15">
        <v>0</v>
      </c>
      <c r="Y659" s="15">
        <v>0</v>
      </c>
      <c r="Z659" s="15">
        <v>0</v>
      </c>
      <c r="AA659" s="15">
        <v>0</v>
      </c>
      <c r="AB659" s="15"/>
      <c r="AC659" s="15">
        <v>-7.18</v>
      </c>
      <c r="AD659" s="15">
        <v>-6.99</v>
      </c>
      <c r="AE659" s="15">
        <v>-7.18</v>
      </c>
      <c r="AF659" s="15">
        <v>-7.08</v>
      </c>
      <c r="AG659" s="15">
        <v>-6.59</v>
      </c>
      <c r="AH659" s="15">
        <v>-7.08</v>
      </c>
      <c r="AI659" s="15">
        <v>-7.27</v>
      </c>
      <c r="AJ659" s="15">
        <v>-6.99</v>
      </c>
      <c r="AK659" s="15">
        <v>-7.27</v>
      </c>
      <c r="AL659" s="15">
        <v>0.74</v>
      </c>
      <c r="AM659" s="15">
        <v>180.98</v>
      </c>
      <c r="AN659" s="15"/>
      <c r="AO659" s="16">
        <v>-1345.58</v>
      </c>
      <c r="AP659" s="16">
        <v>-1597.98</v>
      </c>
      <c r="AQ659" s="16">
        <v>-1258.6099999999999</v>
      </c>
      <c r="AR659" s="15"/>
      <c r="AS659" s="15"/>
      <c r="AT659" s="15"/>
      <c r="AU659" s="15"/>
      <c r="AV659" s="15"/>
      <c r="AW659" s="16">
        <v>84500</v>
      </c>
      <c r="AX659" s="16">
        <v>108538</v>
      </c>
      <c r="AZ659" s="6">
        <f>IF(D659&gt;0,H659/D659,0)</f>
        <v>268812500</v>
      </c>
      <c r="BA659" s="6">
        <f>AZ659*Q659</f>
        <v>59138750</v>
      </c>
      <c r="BB659" s="6">
        <f>IF(C659&gt;C$3054,C$3054,IF(C659&lt;C$3053,C$3053,C659))</f>
        <v>-0.02</v>
      </c>
      <c r="BC659" s="6">
        <f>IF(BB659&gt;0,(D659/15)-BB659,0)</f>
        <v>0</v>
      </c>
      <c r="BD659" s="6">
        <f>BC659/BC$3049</f>
        <v>0</v>
      </c>
      <c r="BE659" s="15">
        <f>IF(AU659&gt;AU$3054,AU$3054,IF(AU659&lt;AU$3053,AU$3053,AU659))</f>
        <v>0</v>
      </c>
      <c r="BF659" s="15">
        <f>IF(I659&gt;I$3054,I$3054,IF(I659&lt;I$3053,I$3053,I659))</f>
        <v>0</v>
      </c>
      <c r="BG659" s="6">
        <f>IF(BE659&gt;0, BF659/BE659,0)</f>
        <v>0</v>
      </c>
      <c r="BH659" s="26">
        <f>BG659/BG$3049</f>
        <v>0</v>
      </c>
      <c r="BI659" s="26">
        <f>IF(AV659&gt;AV$3054,AV$3054,IF(AV659&lt;AV$3053,AV$3053,AV659))</f>
        <v>0</v>
      </c>
      <c r="BJ659" s="6">
        <f>IF(BI659&gt;0, BF659/BI659,0)</f>
        <v>0</v>
      </c>
      <c r="BK659" s="26">
        <f>BJ659/BJ$3049</f>
        <v>0</v>
      </c>
      <c r="BL659" s="6">
        <f>IF(_xlfn.NUMBERVALUE(AL659),IF(ABS(AL659)&lt;1,1-ABS(AL659),0),0)</f>
        <v>0.26</v>
      </c>
      <c r="BM659" s="6">
        <f>IF(F659&gt;F$3054,F$3054,IF(F659&lt;F$3053,F$3053,F659))</f>
        <v>65</v>
      </c>
      <c r="BN659" s="6">
        <f>IF(BM659&gt;0, BM659/BM$3049, BM659/BM$3050*-1)</f>
        <v>8.2115547937744851E-2</v>
      </c>
      <c r="BO659" s="6">
        <f>IF(O659&gt;O$3054,O$3054,IF(O659&lt;O$3053,O$3053,O659))</f>
        <v>0</v>
      </c>
      <c r="BP659" s="26">
        <f>BO659/BO$3049</f>
        <v>0</v>
      </c>
      <c r="BQ659" s="26">
        <f>IF(OR(BD659=0, BH659=0,BN659=0,BP659=0), 0,BD659+BH659+BK659+BL659+BN659+BP659)</f>
        <v>0</v>
      </c>
      <c r="BR659" s="6">
        <f>IF(D659&gt;0,C659/D659,0)</f>
        <v>-0.125</v>
      </c>
    </row>
    <row r="660" spans="1:70" x14ac:dyDescent="0.2">
      <c r="A660" s="15" t="s">
        <v>1638</v>
      </c>
      <c r="B660" s="15" t="s">
        <v>1639</v>
      </c>
      <c r="C660" s="15">
        <v>-0.01</v>
      </c>
      <c r="D660" s="15">
        <v>0.01</v>
      </c>
      <c r="E660" s="15">
        <v>0.03</v>
      </c>
      <c r="F660" s="15">
        <v>-66</v>
      </c>
      <c r="G660" s="15">
        <v>0.45</v>
      </c>
      <c r="H660" s="21">
        <v>4200000</v>
      </c>
      <c r="I660" s="15"/>
      <c r="J660" s="15">
        <v>0</v>
      </c>
      <c r="K660" s="15"/>
      <c r="L660" s="15">
        <v>0</v>
      </c>
      <c r="M660" s="15"/>
      <c r="N660" s="15">
        <v>0</v>
      </c>
      <c r="O660" s="15"/>
      <c r="P660" s="15"/>
      <c r="Q660" s="15">
        <v>0.04</v>
      </c>
      <c r="R660" s="15">
        <v>0</v>
      </c>
      <c r="S660" s="15">
        <v>0.03</v>
      </c>
      <c r="T660" s="15">
        <v>5.24</v>
      </c>
      <c r="U660" s="15">
        <v>7.57</v>
      </c>
      <c r="V660" s="15">
        <v>15.87</v>
      </c>
      <c r="W660" s="15">
        <v>8.66</v>
      </c>
      <c r="X660" s="15">
        <v>6.94</v>
      </c>
      <c r="Y660" s="15">
        <v>12.51</v>
      </c>
      <c r="Z660" s="15">
        <v>21.01</v>
      </c>
      <c r="AA660" s="15">
        <v>14.31</v>
      </c>
      <c r="AB660" s="15">
        <v>-11.05</v>
      </c>
      <c r="AC660" s="15">
        <v>15.82</v>
      </c>
      <c r="AD660" s="15">
        <v>-112.52</v>
      </c>
      <c r="AE660" s="15">
        <v>-108.53</v>
      </c>
      <c r="AF660" s="15">
        <v>10.220000000000001</v>
      </c>
      <c r="AG660" s="15">
        <v>-53.74</v>
      </c>
      <c r="AH660" s="15">
        <v>-60.01</v>
      </c>
      <c r="AI660" s="15">
        <v>18.04</v>
      </c>
      <c r="AJ660" s="15">
        <v>-106.61</v>
      </c>
      <c r="AK660" s="15">
        <v>-116</v>
      </c>
      <c r="AL660" s="15">
        <v>-1.74</v>
      </c>
      <c r="AM660" s="15">
        <v>234.08</v>
      </c>
      <c r="AN660" s="15">
        <v>103.97</v>
      </c>
      <c r="AO660" s="15">
        <v>34.89</v>
      </c>
      <c r="AP660" s="15">
        <v>20.190000000000001</v>
      </c>
      <c r="AQ660" s="15">
        <v>22.85</v>
      </c>
      <c r="AR660" s="15"/>
      <c r="AS660" s="15">
        <v>65.41</v>
      </c>
      <c r="AT660" s="15">
        <v>10.17</v>
      </c>
      <c r="AU660" s="15"/>
      <c r="AV660" s="15"/>
      <c r="AW660" s="16">
        <v>222500</v>
      </c>
      <c r="AX660" s="16">
        <v>299455</v>
      </c>
      <c r="AZ660" s="6">
        <f>IF(D660&gt;0,H660/D660,0)</f>
        <v>420000000</v>
      </c>
      <c r="BA660" s="6">
        <f>AZ660*Q660</f>
        <v>16800000</v>
      </c>
      <c r="BB660" s="6">
        <f>IF(C660&gt;C$3054,C$3054,IF(C660&lt;C$3053,C$3053,C660))</f>
        <v>-0.01</v>
      </c>
      <c r="BC660" s="6">
        <f>IF(BB660&gt;0,(D660/15)-BB660,0)</f>
        <v>0</v>
      </c>
      <c r="BD660" s="6">
        <f>BC660/BC$3049</f>
        <v>0</v>
      </c>
      <c r="BE660" s="15">
        <f>IF(AU660&gt;AU$3054,AU$3054,IF(AU660&lt;AU$3053,AU$3053,AU660))</f>
        <v>0</v>
      </c>
      <c r="BF660" s="15">
        <f>IF(I660&gt;I$3054,I$3054,IF(I660&lt;I$3053,I$3053,I660))</f>
        <v>0</v>
      </c>
      <c r="BG660" s="6">
        <f>IF(BE660&gt;0, BF660/BE660,0)</f>
        <v>0</v>
      </c>
      <c r="BH660" s="26">
        <f>BG660/BG$3049</f>
        <v>0</v>
      </c>
      <c r="BI660" s="26">
        <f>IF(AV660&gt;AV$3054,AV$3054,IF(AV660&lt;AV$3053,AV$3053,AV660))</f>
        <v>0</v>
      </c>
      <c r="BJ660" s="6">
        <f>IF(BI660&gt;0, BF660/BI660,0)</f>
        <v>0</v>
      </c>
      <c r="BK660" s="26">
        <f>BJ660/BJ$3049</f>
        <v>0</v>
      </c>
      <c r="BL660" s="6">
        <f>IF(_xlfn.NUMBERVALUE(AL660),IF(ABS(AL660)&lt;1,1-ABS(AL660),0),0)</f>
        <v>0</v>
      </c>
      <c r="BM660" s="6">
        <f>IF(F660&gt;F$3054,F$3054,IF(F660&lt;F$3053,F$3053,F660))</f>
        <v>-66</v>
      </c>
      <c r="BN660" s="6">
        <f>IF(BM660&gt;0, BM660/BM$3049, BM660/BM$3050*-1)</f>
        <v>-0.66358335009048863</v>
      </c>
      <c r="BO660" s="6">
        <f>IF(O660&gt;O$3054,O$3054,IF(O660&lt;O$3053,O$3053,O660))</f>
        <v>0</v>
      </c>
      <c r="BP660" s="26">
        <f>BO660/BO$3049</f>
        <v>0</v>
      </c>
      <c r="BQ660" s="26">
        <f>IF(OR(BD660=0, BH660=0,BN660=0,BP660=0), 0,BD660+BH660+BK660+BL660+BN660+BP660)</f>
        <v>0</v>
      </c>
      <c r="BR660" s="6">
        <f>IF(D660&gt;0,C660/D660,0)</f>
        <v>-1</v>
      </c>
    </row>
    <row r="661" spans="1:70" x14ac:dyDescent="0.2">
      <c r="A661" s="15" t="s">
        <v>1632</v>
      </c>
      <c r="B661" s="15" t="s">
        <v>1633</v>
      </c>
      <c r="C661" s="15">
        <v>0.03</v>
      </c>
      <c r="D661" s="15">
        <v>3.25</v>
      </c>
      <c r="E661" s="15">
        <v>3.24</v>
      </c>
      <c r="F661" s="15">
        <v>14.48</v>
      </c>
      <c r="G661" s="15">
        <v>0.76</v>
      </c>
      <c r="H661" s="21">
        <v>24750000</v>
      </c>
      <c r="I661" s="15">
        <v>98.46</v>
      </c>
      <c r="J661" s="15"/>
      <c r="K661" s="15"/>
      <c r="L661" s="15"/>
      <c r="M661" s="15"/>
      <c r="N661" s="15">
        <v>0</v>
      </c>
      <c r="O661" s="15"/>
      <c r="P661" s="15">
        <v>0</v>
      </c>
      <c r="Q661" s="15">
        <v>4.38</v>
      </c>
      <c r="R661" s="15">
        <v>0.16</v>
      </c>
      <c r="S661" s="15">
        <v>1.39</v>
      </c>
      <c r="T661" s="15">
        <v>12.88</v>
      </c>
      <c r="U661" s="15">
        <v>12.88</v>
      </c>
      <c r="V661" s="15">
        <v>16.98</v>
      </c>
      <c r="W661" s="15">
        <v>16.98</v>
      </c>
      <c r="X661" s="15">
        <v>18.79</v>
      </c>
      <c r="Y661" s="15">
        <v>18.79</v>
      </c>
      <c r="Z661" s="15">
        <v>24.76</v>
      </c>
      <c r="AA661" s="15">
        <v>24.76</v>
      </c>
      <c r="AB661" s="15">
        <v>1.63</v>
      </c>
      <c r="AC661" s="15">
        <v>0.62</v>
      </c>
      <c r="AD661" s="15">
        <v>2.09</v>
      </c>
      <c r="AE661" s="15">
        <v>0.62</v>
      </c>
      <c r="AF661" s="15">
        <v>0.51</v>
      </c>
      <c r="AG661" s="15">
        <v>1.69</v>
      </c>
      <c r="AH661" s="15">
        <v>0.51</v>
      </c>
      <c r="AI661" s="15">
        <v>0.76</v>
      </c>
      <c r="AJ661" s="15">
        <v>2.65</v>
      </c>
      <c r="AK661" s="15">
        <v>0.76</v>
      </c>
      <c r="AL661" s="15">
        <v>0.49</v>
      </c>
      <c r="AM661" s="15">
        <v>1.57</v>
      </c>
      <c r="AN661" s="15">
        <v>86.97</v>
      </c>
      <c r="AO661" s="15">
        <v>7.7</v>
      </c>
      <c r="AP661" s="15">
        <v>1.1399999999999999</v>
      </c>
      <c r="AQ661" s="15">
        <v>0.43</v>
      </c>
      <c r="AR661" s="15">
        <v>-41.23</v>
      </c>
      <c r="AS661" s="15">
        <v>0.28999999999999998</v>
      </c>
      <c r="AT661" s="15">
        <v>4.9800000000000004</v>
      </c>
      <c r="AU661" s="15">
        <v>-44.02</v>
      </c>
      <c r="AV661" s="15">
        <v>-16.41</v>
      </c>
      <c r="AW661" s="15">
        <v>920</v>
      </c>
      <c r="AX661" s="15">
        <v>145</v>
      </c>
      <c r="AZ661" s="6">
        <f>IF(D661&gt;0,H661/D661,0)</f>
        <v>7615384.615384615</v>
      </c>
      <c r="BA661" s="6">
        <f>AZ661*Q661</f>
        <v>33355384.615384612</v>
      </c>
      <c r="BB661" s="6">
        <f>IF(C661&gt;C$3054,C$3054,IF(C661&lt;C$3053,C$3053,C661))</f>
        <v>0.03</v>
      </c>
      <c r="BC661" s="6">
        <f>IF(BB661&gt;0,(D661/15)-BB661,0)</f>
        <v>0.18666666666666668</v>
      </c>
      <c r="BD661" s="6">
        <f>BC661/BC$3049</f>
        <v>3.5948131980998846E-2</v>
      </c>
      <c r="BE661" s="15">
        <f>IF(AU661&gt;AU$3054,AU$3054,IF(AU661&lt;AU$3053,AU$3053,AU661))</f>
        <v>-44.02</v>
      </c>
      <c r="BF661" s="15">
        <f>IF(I661&gt;I$3054,I$3054,IF(I661&lt;I$3053,I$3053,I661))</f>
        <v>98.46</v>
      </c>
      <c r="BG661" s="6">
        <f>IF(BE661&gt;0, BF661/BE661,0)</f>
        <v>0</v>
      </c>
      <c r="BH661" s="26">
        <f>BG661/BG$3049</f>
        <v>0</v>
      </c>
      <c r="BI661" s="26">
        <f>IF(AV661&gt;AV$3054,AV$3054,IF(AV661&lt;AV$3053,AV$3053,AV661))</f>
        <v>-16.41</v>
      </c>
      <c r="BJ661" s="6">
        <f>IF(BI661&gt;0, BF661/BI661,0)</f>
        <v>0</v>
      </c>
      <c r="BK661" s="26">
        <f>BJ661/BJ$3049</f>
        <v>0</v>
      </c>
      <c r="BL661" s="6">
        <f>IF(_xlfn.NUMBERVALUE(AL661),IF(ABS(AL661)&lt;1,1-ABS(AL661),0),0)</f>
        <v>0.51</v>
      </c>
      <c r="BM661" s="6">
        <f>IF(F661&gt;F$3054,F$3054,IF(F661&lt;F$3053,F$3053,F661))</f>
        <v>14.48</v>
      </c>
      <c r="BN661" s="6">
        <f>IF(BM661&gt;0, BM661/BM$3049, BM661/BM$3050*-1)</f>
        <v>1.8292817448285315E-2</v>
      </c>
      <c r="BO661" s="6">
        <f>IF(O661&gt;O$3054,O$3054,IF(O661&lt;O$3053,O$3053,O661))</f>
        <v>0</v>
      </c>
      <c r="BP661" s="26">
        <f>BO661/BO$3049</f>
        <v>0</v>
      </c>
      <c r="BQ661" s="26">
        <f>IF(OR(BD661=0, BH661=0,BN661=0,BP661=0), 0,BD661+BH661+BK661+BL661+BN661+BP661)</f>
        <v>0</v>
      </c>
      <c r="BR661" s="6">
        <f>IF(D661&gt;0,C661/D661,0)</f>
        <v>9.2307692307692299E-3</v>
      </c>
    </row>
    <row r="662" spans="1:70" x14ac:dyDescent="0.2">
      <c r="A662" s="15" t="s">
        <v>1649</v>
      </c>
      <c r="B662" s="15" t="s">
        <v>1650</v>
      </c>
      <c r="C662" s="15">
        <v>0</v>
      </c>
      <c r="D662" s="15">
        <v>0.04</v>
      </c>
      <c r="E662" s="15">
        <v>0.04</v>
      </c>
      <c r="F662" s="15">
        <v>40</v>
      </c>
      <c r="G662" s="15">
        <v>1.28</v>
      </c>
      <c r="H662" s="21">
        <v>5010000</v>
      </c>
      <c r="I662" s="15"/>
      <c r="J662" s="15">
        <v>0</v>
      </c>
      <c r="K662" s="15"/>
      <c r="L662" s="15">
        <v>0</v>
      </c>
      <c r="M662" s="15"/>
      <c r="N662" s="15">
        <v>0</v>
      </c>
      <c r="O662" s="15"/>
      <c r="P662" s="15"/>
      <c r="Q662" s="15">
        <v>0.03</v>
      </c>
      <c r="R662" s="15">
        <v>0.03</v>
      </c>
      <c r="S662" s="15">
        <v>35.54</v>
      </c>
      <c r="T662" s="15">
        <v>0</v>
      </c>
      <c r="U662" s="15">
        <v>0</v>
      </c>
      <c r="V662" s="15">
        <v>0</v>
      </c>
      <c r="W662" s="15">
        <v>0</v>
      </c>
      <c r="X662" s="15">
        <v>0</v>
      </c>
      <c r="Y662" s="15">
        <v>0</v>
      </c>
      <c r="Z662" s="15">
        <v>0</v>
      </c>
      <c r="AA662" s="15">
        <v>0</v>
      </c>
      <c r="AB662" s="15"/>
      <c r="AC662" s="15">
        <v>-7.71</v>
      </c>
      <c r="AD662" s="15">
        <v>-11.73</v>
      </c>
      <c r="AE662" s="15">
        <v>-7.71</v>
      </c>
      <c r="AF662" s="15">
        <v>-7.56</v>
      </c>
      <c r="AG662" s="15">
        <v>-9.7100000000000009</v>
      </c>
      <c r="AH662" s="15">
        <v>-7.56</v>
      </c>
      <c r="AI662" s="15">
        <v>-7.71</v>
      </c>
      <c r="AJ662" s="15">
        <v>-11.59</v>
      </c>
      <c r="AK662" s="15">
        <v>-7.71</v>
      </c>
      <c r="AL662" s="15">
        <v>0.71</v>
      </c>
      <c r="AM662" s="15">
        <v>81.11</v>
      </c>
      <c r="AN662" s="15"/>
      <c r="AO662" s="15">
        <v>-778.53</v>
      </c>
      <c r="AP662" s="15">
        <v>-809.54</v>
      </c>
      <c r="AQ662" s="15">
        <v>-727.25</v>
      </c>
      <c r="AR662" s="15"/>
      <c r="AS662" s="15">
        <v>-27.96</v>
      </c>
      <c r="AT662" s="15"/>
      <c r="AU662" s="15"/>
      <c r="AV662" s="15"/>
      <c r="AW662" s="16">
        <v>105000</v>
      </c>
      <c r="AX662" s="16">
        <v>25962</v>
      </c>
      <c r="AZ662" s="6">
        <f>IF(D662&gt;0,H662/D662,0)</f>
        <v>125250000</v>
      </c>
      <c r="BA662" s="6">
        <f>AZ662*Q662</f>
        <v>3757500</v>
      </c>
      <c r="BB662" s="6">
        <f>IF(C662&gt;C$3054,C$3054,IF(C662&lt;C$3053,C$3053,C662))</f>
        <v>0</v>
      </c>
      <c r="BC662" s="6">
        <f>IF(BB662&gt;0,(D662/15)-BB662,0)</f>
        <v>0</v>
      </c>
      <c r="BD662" s="6">
        <f>BC662/BC$3049</f>
        <v>0</v>
      </c>
      <c r="BE662" s="15">
        <f>IF(AU662&gt;AU$3054,AU$3054,IF(AU662&lt;AU$3053,AU$3053,AU662))</f>
        <v>0</v>
      </c>
      <c r="BF662" s="15">
        <f>IF(I662&gt;I$3054,I$3054,IF(I662&lt;I$3053,I$3053,I662))</f>
        <v>0</v>
      </c>
      <c r="BG662" s="6">
        <f>IF(BE662&gt;0, BF662/BE662,0)</f>
        <v>0</v>
      </c>
      <c r="BH662" s="26">
        <f>BG662/BG$3049</f>
        <v>0</v>
      </c>
      <c r="BI662" s="26">
        <f>IF(AV662&gt;AV$3054,AV$3054,IF(AV662&lt;AV$3053,AV$3053,AV662))</f>
        <v>0</v>
      </c>
      <c r="BJ662" s="6">
        <f>IF(BI662&gt;0, BF662/BI662,0)</f>
        <v>0</v>
      </c>
      <c r="BK662" s="26">
        <f>BJ662/BJ$3049</f>
        <v>0</v>
      </c>
      <c r="BL662" s="6">
        <f>IF(_xlfn.NUMBERVALUE(AL662),IF(ABS(AL662)&lt;1,1-ABS(AL662),0),0)</f>
        <v>0.29000000000000004</v>
      </c>
      <c r="BM662" s="6">
        <f>IF(F662&gt;F$3054,F$3054,IF(F662&lt;F$3053,F$3053,F662))</f>
        <v>40</v>
      </c>
      <c r="BN662" s="6">
        <f>IF(BM662&gt;0, BM662/BM$3049, BM662/BM$3050*-1)</f>
        <v>5.0532644884766068E-2</v>
      </c>
      <c r="BO662" s="6">
        <f>IF(O662&gt;O$3054,O$3054,IF(O662&lt;O$3053,O$3053,O662))</f>
        <v>0</v>
      </c>
      <c r="BP662" s="26">
        <f>BO662/BO$3049</f>
        <v>0</v>
      </c>
      <c r="BQ662" s="26">
        <f>IF(OR(BD662=0, BH662=0,BN662=0,BP662=0), 0,BD662+BH662+BK662+BL662+BN662+BP662)</f>
        <v>0</v>
      </c>
      <c r="BR662" s="6">
        <f>IF(D662&gt;0,C662/D662,0)</f>
        <v>0</v>
      </c>
    </row>
    <row r="663" spans="1:70" x14ac:dyDescent="0.2">
      <c r="A663" s="15" t="s">
        <v>1634</v>
      </c>
      <c r="B663" s="15" t="s">
        <v>1635</v>
      </c>
      <c r="C663" s="15">
        <v>-0.05</v>
      </c>
      <c r="D663" s="15">
        <v>1.31</v>
      </c>
      <c r="E663" s="15">
        <v>0.31</v>
      </c>
      <c r="F663" s="15">
        <v>583.87</v>
      </c>
      <c r="G663" s="15">
        <v>2.5</v>
      </c>
      <c r="H663" s="21">
        <v>505570000</v>
      </c>
      <c r="I663" s="15"/>
      <c r="J663" s="15">
        <v>0</v>
      </c>
      <c r="K663" s="15"/>
      <c r="L663" s="15">
        <v>0</v>
      </c>
      <c r="M663" s="15"/>
      <c r="N663" s="15">
        <v>0</v>
      </c>
      <c r="O663" s="15"/>
      <c r="P663" s="15"/>
      <c r="Q663" s="15">
        <v>0.42</v>
      </c>
      <c r="R663" s="15">
        <v>0.02</v>
      </c>
      <c r="S663" s="15">
        <v>4.68</v>
      </c>
      <c r="T663" s="15">
        <v>0</v>
      </c>
      <c r="U663" s="15">
        <v>0</v>
      </c>
      <c r="V663" s="15">
        <v>0</v>
      </c>
      <c r="W663" s="15">
        <v>0</v>
      </c>
      <c r="X663" s="15">
        <v>0</v>
      </c>
      <c r="Y663" s="15">
        <v>0</v>
      </c>
      <c r="Z663" s="15">
        <v>0</v>
      </c>
      <c r="AA663" s="15">
        <v>0</v>
      </c>
      <c r="AB663" s="15">
        <v>-0.9</v>
      </c>
      <c r="AC663" s="15">
        <v>-18.149999999999999</v>
      </c>
      <c r="AD663" s="15"/>
      <c r="AE663" s="15">
        <v>-8.8000000000000007</v>
      </c>
      <c r="AF663" s="15">
        <v>-17.21</v>
      </c>
      <c r="AG663" s="15"/>
      <c r="AH663" s="15">
        <v>-8.69</v>
      </c>
      <c r="AI663" s="15">
        <v>-16.09</v>
      </c>
      <c r="AJ663" s="15"/>
      <c r="AK663" s="15">
        <v>-8.85</v>
      </c>
      <c r="AL663" s="15">
        <v>2.4300000000000002</v>
      </c>
      <c r="AM663" s="15">
        <v>220.14</v>
      </c>
      <c r="AN663" s="15"/>
      <c r="AO663" s="15"/>
      <c r="AP663" s="15"/>
      <c r="AQ663" s="15"/>
      <c r="AR663" s="15"/>
      <c r="AS663" s="15"/>
      <c r="AT663" s="15"/>
      <c r="AU663" s="15"/>
      <c r="AV663" s="15"/>
      <c r="AW663" s="15">
        <v>1060000</v>
      </c>
      <c r="AX663" s="16">
        <v>30178</v>
      </c>
      <c r="AZ663" s="6">
        <f>IF(D663&gt;0,H663/D663,0)</f>
        <v>385931297.70992362</v>
      </c>
      <c r="BA663" s="6">
        <f>AZ663*Q663</f>
        <v>162091145.03816792</v>
      </c>
      <c r="BB663" s="6">
        <f>IF(C663&gt;C$3054,C$3054,IF(C663&lt;C$3053,C$3053,C663))</f>
        <v>-0.05</v>
      </c>
      <c r="BC663" s="6">
        <f>IF(BB663&gt;0,(D663/15)-BB663,0)</f>
        <v>0</v>
      </c>
      <c r="BD663" s="6">
        <f>BC663/BC$3049</f>
        <v>0</v>
      </c>
      <c r="BE663" s="15">
        <f>IF(AU663&gt;AU$3054,AU$3054,IF(AU663&lt;AU$3053,AU$3053,AU663))</f>
        <v>0</v>
      </c>
      <c r="BF663" s="15">
        <f>IF(I663&gt;I$3054,I$3054,IF(I663&lt;I$3053,I$3053,I663))</f>
        <v>0</v>
      </c>
      <c r="BG663" s="6">
        <f>IF(BE663&gt;0, BF663/BE663,0)</f>
        <v>0</v>
      </c>
      <c r="BH663" s="26">
        <f>BG663/BG$3049</f>
        <v>0</v>
      </c>
      <c r="BI663" s="26">
        <f>IF(AV663&gt;AV$3054,AV$3054,IF(AV663&lt;AV$3053,AV$3053,AV663))</f>
        <v>0</v>
      </c>
      <c r="BJ663" s="6">
        <f>IF(BI663&gt;0, BF663/BI663,0)</f>
        <v>0</v>
      </c>
      <c r="BK663" s="26">
        <f>BJ663/BJ$3049</f>
        <v>0</v>
      </c>
      <c r="BL663" s="6">
        <f>IF(_xlfn.NUMBERVALUE(AL663),IF(ABS(AL663)&lt;1,1-ABS(AL663),0),0)</f>
        <v>0</v>
      </c>
      <c r="BM663" s="6">
        <f>IF(F663&gt;F$3054,F$3054,IF(F663&lt;F$3053,F$3053,F663))</f>
        <v>583.87</v>
      </c>
      <c r="BN663" s="6">
        <f>IF(BM663&gt;0, BM663/BM$3049, BM663/BM$3050*-1)</f>
        <v>0.73761238422170905</v>
      </c>
      <c r="BO663" s="6">
        <f>IF(O663&gt;O$3054,O$3054,IF(O663&lt;O$3053,O$3053,O663))</f>
        <v>0</v>
      </c>
      <c r="BP663" s="26">
        <f>BO663/BO$3049</f>
        <v>0</v>
      </c>
      <c r="BQ663" s="26">
        <f>IF(OR(BD663=0, BH663=0,BN663=0,BP663=0), 0,BD663+BH663+BK663+BL663+BN663+BP663)</f>
        <v>0</v>
      </c>
      <c r="BR663" s="6">
        <f>IF(D663&gt;0,C663/D663,0)</f>
        <v>-3.8167938931297711E-2</v>
      </c>
    </row>
    <row r="664" spans="1:70" x14ac:dyDescent="0.2">
      <c r="A664" s="15" t="s">
        <v>1792</v>
      </c>
      <c r="B664" s="15" t="s">
        <v>1793</v>
      </c>
      <c r="C664" s="15">
        <v>0.04</v>
      </c>
      <c r="D664" s="15">
        <v>0.97</v>
      </c>
      <c r="E664" s="15">
        <v>0.95</v>
      </c>
      <c r="F664" s="15">
        <v>-4</v>
      </c>
      <c r="G664" s="15">
        <v>0.97</v>
      </c>
      <c r="H664" s="21">
        <v>78620000</v>
      </c>
      <c r="I664" s="15">
        <v>26.44</v>
      </c>
      <c r="J664" s="15">
        <v>0.04</v>
      </c>
      <c r="K664" s="15">
        <v>0.04</v>
      </c>
      <c r="L664" s="15">
        <v>0.06</v>
      </c>
      <c r="M664" s="15">
        <v>0.06</v>
      </c>
      <c r="N664" s="15">
        <v>0.06</v>
      </c>
      <c r="O664" s="15">
        <v>6.77</v>
      </c>
      <c r="P664" s="15">
        <v>2.14</v>
      </c>
      <c r="Q664" s="15">
        <v>0.99</v>
      </c>
      <c r="R664" s="15">
        <v>0.18</v>
      </c>
      <c r="S664" s="15"/>
      <c r="T664" s="15">
        <v>0</v>
      </c>
      <c r="U664" s="15">
        <v>0</v>
      </c>
      <c r="V664" s="15">
        <v>0</v>
      </c>
      <c r="W664" s="15">
        <v>0</v>
      </c>
      <c r="X664" s="15">
        <v>0</v>
      </c>
      <c r="Y664" s="15">
        <v>0</v>
      </c>
      <c r="Z664" s="15">
        <v>0</v>
      </c>
      <c r="AA664" s="15">
        <v>0</v>
      </c>
      <c r="AB664" s="15"/>
      <c r="AC664" s="15"/>
      <c r="AD664" s="15"/>
      <c r="AE664" s="15"/>
      <c r="AF664" s="15"/>
      <c r="AG664" s="15"/>
      <c r="AH664" s="15"/>
      <c r="AI664" s="15"/>
      <c r="AJ664" s="15"/>
      <c r="AK664" s="15"/>
      <c r="AL664" s="15"/>
      <c r="AM664" s="15">
        <v>74.37</v>
      </c>
      <c r="AN664" s="15">
        <v>79.63</v>
      </c>
      <c r="AO664" s="15">
        <v>66.819999999999993</v>
      </c>
      <c r="AP664" s="15">
        <v>66.819999999999993</v>
      </c>
      <c r="AQ664" s="15">
        <v>62.26</v>
      </c>
      <c r="AR664" s="15"/>
      <c r="AS664" s="15"/>
      <c r="AT664" s="15"/>
      <c r="AU664" s="15"/>
      <c r="AV664" s="15"/>
      <c r="AW664" s="16">
        <v>59015</v>
      </c>
      <c r="AX664" s="16">
        <v>233320</v>
      </c>
      <c r="AZ664" s="6">
        <f>IF(D664&gt;0,H664/D664,0)</f>
        <v>81051546.391752586</v>
      </c>
      <c r="BA664" s="6">
        <f>AZ664*Q664</f>
        <v>80241030.927835062</v>
      </c>
      <c r="BB664" s="6">
        <f>IF(C664&gt;C$3054,C$3054,IF(C664&lt;C$3053,C$3053,C664))</f>
        <v>0.04</v>
      </c>
      <c r="BC664" s="6">
        <f>IF(BB664&gt;0,(D664/15)-BB664,0)</f>
        <v>2.4666666666666663E-2</v>
      </c>
      <c r="BD664" s="6">
        <f>BC664/BC$3049</f>
        <v>4.7502888689177035E-3</v>
      </c>
      <c r="BE664" s="15">
        <f>IF(AU664&gt;AU$3054,AU$3054,IF(AU664&lt;AU$3053,AU$3053,AU664))</f>
        <v>0</v>
      </c>
      <c r="BF664" s="15">
        <f>IF(I664&gt;I$3054,I$3054,IF(I664&lt;I$3053,I$3053,I664))</f>
        <v>26.44</v>
      </c>
      <c r="BG664" s="6">
        <f>IF(BE664&gt;0, BF664/BE664,0)</f>
        <v>0</v>
      </c>
      <c r="BH664" s="26">
        <f>BG664/BG$3049</f>
        <v>0</v>
      </c>
      <c r="BI664" s="26">
        <f>IF(AV664&gt;AV$3054,AV$3054,IF(AV664&lt;AV$3053,AV$3053,AV664))</f>
        <v>0</v>
      </c>
      <c r="BJ664" s="6">
        <f>IF(BI664&gt;0, BF664/BI664,0)</f>
        <v>0</v>
      </c>
      <c r="BK664" s="26">
        <f>BJ664/BJ$3049</f>
        <v>0</v>
      </c>
      <c r="BL664" s="6">
        <f>IF(_xlfn.NUMBERVALUE(AL664),IF(ABS(AL664)&lt;1,1-ABS(AL664),0),0)</f>
        <v>0</v>
      </c>
      <c r="BM664" s="6">
        <f>IF(F664&gt;F$3054,F$3054,IF(F664&lt;F$3053,F$3053,F664))</f>
        <v>-4</v>
      </c>
      <c r="BN664" s="6">
        <f>IF(BM664&gt;0, BM664/BM$3049, BM664/BM$3050*-1)</f>
        <v>-4.0217172732756892E-2</v>
      </c>
      <c r="BO664" s="6">
        <f>IF(O664&gt;O$3054,O$3054,IF(O664&lt;O$3053,O$3053,O664))</f>
        <v>6.77</v>
      </c>
      <c r="BP664" s="26">
        <f>BO664/BO$3049</f>
        <v>6.3838474288805014E-2</v>
      </c>
      <c r="BQ664" s="26">
        <f>IF(OR(BD664=0, BH664=0,BN664=0,BP664=0), 0,BD664+BH664+BK664+BL664+BN664+BP664)</f>
        <v>0</v>
      </c>
      <c r="BR664" s="6">
        <f>IF(D664&gt;0,C664/D664,0)</f>
        <v>4.1237113402061855E-2</v>
      </c>
    </row>
    <row r="665" spans="1:70" x14ac:dyDescent="0.2">
      <c r="A665" s="15" t="s">
        <v>1628</v>
      </c>
      <c r="B665" s="15" t="s">
        <v>1629</v>
      </c>
      <c r="C665" s="15"/>
      <c r="D665" s="15">
        <v>1.26</v>
      </c>
      <c r="E665" s="15"/>
      <c r="F665" s="15"/>
      <c r="G665" s="15"/>
      <c r="H665" s="21"/>
      <c r="I665" s="15"/>
      <c r="J665" s="15"/>
      <c r="K665" s="15"/>
      <c r="L665" s="15"/>
      <c r="M665" s="15"/>
      <c r="N665" s="15"/>
      <c r="O665" s="15"/>
      <c r="P665" s="15"/>
      <c r="Q665" s="15"/>
      <c r="R665" s="15"/>
      <c r="S665" s="15">
        <v>1.1100000000000001</v>
      </c>
      <c r="T665" s="15">
        <v>0</v>
      </c>
      <c r="U665" s="15">
        <v>0</v>
      </c>
      <c r="V665" s="15">
        <v>0</v>
      </c>
      <c r="W665" s="15">
        <v>0</v>
      </c>
      <c r="X665" s="15">
        <v>0</v>
      </c>
      <c r="Y665" s="15">
        <v>0</v>
      </c>
      <c r="Z665" s="15">
        <v>0</v>
      </c>
      <c r="AA665" s="15">
        <v>0</v>
      </c>
      <c r="AB665" s="15"/>
      <c r="AC665" s="15">
        <v>0.66</v>
      </c>
      <c r="AD665" s="15">
        <v>-5.21</v>
      </c>
      <c r="AE665" s="15">
        <v>0.66</v>
      </c>
      <c r="AF665" s="15">
        <v>0.06</v>
      </c>
      <c r="AG665" s="15">
        <v>-3.38</v>
      </c>
      <c r="AH665" s="15">
        <v>0.06</v>
      </c>
      <c r="AI665" s="15">
        <v>9.9600000000000009</v>
      </c>
      <c r="AJ665" s="15">
        <v>-15</v>
      </c>
      <c r="AK665" s="15">
        <v>9.9600000000000009</v>
      </c>
      <c r="AL665" s="15"/>
      <c r="AM665" s="15">
        <v>315.99</v>
      </c>
      <c r="AN665" s="15"/>
      <c r="AO665" s="15">
        <v>780.61</v>
      </c>
      <c r="AP665" s="15">
        <v>61.31</v>
      </c>
      <c r="AQ665" s="15">
        <v>20.78</v>
      </c>
      <c r="AR665" s="15">
        <v>-10.69</v>
      </c>
      <c r="AS665" s="15">
        <v>-44.19</v>
      </c>
      <c r="AT665" s="15"/>
      <c r="AU665" s="15">
        <v>-14.98</v>
      </c>
      <c r="AV665" s="15"/>
      <c r="AW665" s="15">
        <v>0</v>
      </c>
      <c r="AX665" s="16">
        <v>323810</v>
      </c>
      <c r="AZ665" s="6">
        <f>IF(D665&gt;0,H665/D665,0)</f>
        <v>0</v>
      </c>
      <c r="BA665" s="6">
        <f>AZ665*Q665</f>
        <v>0</v>
      </c>
      <c r="BB665" s="6">
        <f>IF(C665&gt;C$3054,C$3054,IF(C665&lt;C$3053,C$3053,C665))</f>
        <v>0</v>
      </c>
      <c r="BC665" s="6">
        <f>IF(BB665&gt;0,(D665/15)-BB665,0)</f>
        <v>0</v>
      </c>
      <c r="BD665" s="6">
        <f>BC665/BC$3049</f>
        <v>0</v>
      </c>
      <c r="BE665" s="15">
        <f>IF(AU665&gt;AU$3054,AU$3054,IF(AU665&lt;AU$3053,AU$3053,AU665))</f>
        <v>-14.98</v>
      </c>
      <c r="BF665" s="15">
        <f>IF(I665&gt;I$3054,I$3054,IF(I665&lt;I$3053,I$3053,I665))</f>
        <v>0</v>
      </c>
      <c r="BG665" s="6">
        <f>IF(BE665&gt;0, BF665/BE665,0)</f>
        <v>0</v>
      </c>
      <c r="BH665" s="26">
        <f>BG665/BG$3049</f>
        <v>0</v>
      </c>
      <c r="BI665" s="26">
        <f>IF(AV665&gt;AV$3054,AV$3054,IF(AV665&lt;AV$3053,AV$3053,AV665))</f>
        <v>0</v>
      </c>
      <c r="BJ665" s="6">
        <f>IF(BI665&gt;0, BF665/BI665,0)</f>
        <v>0</v>
      </c>
      <c r="BK665" s="26">
        <f>BJ665/BJ$3049</f>
        <v>0</v>
      </c>
      <c r="BL665" s="6">
        <f>IF(_xlfn.NUMBERVALUE(AL665),IF(ABS(AL665)&lt;1,1-ABS(AL665),0),0)</f>
        <v>0</v>
      </c>
      <c r="BM665" s="6">
        <f>IF(F665&gt;F$3054,F$3054,IF(F665&lt;F$3053,F$3053,F665))</f>
        <v>0</v>
      </c>
      <c r="BN665" s="6">
        <f>IF(BM665&gt;0, BM665/BM$3049, BM665/BM$3050*-1)</f>
        <v>0</v>
      </c>
      <c r="BO665" s="6">
        <f>IF(O665&gt;O$3054,O$3054,IF(O665&lt;O$3053,O$3053,O665))</f>
        <v>0</v>
      </c>
      <c r="BP665" s="26">
        <f>BO665/BO$3049</f>
        <v>0</v>
      </c>
      <c r="BQ665" s="26">
        <f>IF(OR(BD665=0, BH665=0,BN665=0,BP665=0), 0,BD665+BH665+BK665+BL665+BN665+BP665)</f>
        <v>0</v>
      </c>
      <c r="BR665" s="6">
        <f>IF(D665&gt;0,C665/D665,0)</f>
        <v>0</v>
      </c>
    </row>
    <row r="666" spans="1:70" x14ac:dyDescent="0.2">
      <c r="A666" s="15" t="s">
        <v>1379</v>
      </c>
      <c r="B666" s="15" t="s">
        <v>1380</v>
      </c>
      <c r="C666" s="15"/>
      <c r="D666" s="15">
        <v>0.05</v>
      </c>
      <c r="E666" s="15"/>
      <c r="F666" s="15"/>
      <c r="G666" s="15"/>
      <c r="H666" s="21"/>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v>0</v>
      </c>
      <c r="AX666" s="15"/>
      <c r="AZ666" s="6">
        <f>IF(D666&gt;0,H666/D666,0)</f>
        <v>0</v>
      </c>
      <c r="BA666" s="6">
        <f>AZ666*Q666</f>
        <v>0</v>
      </c>
      <c r="BB666" s="6">
        <f>IF(C666&gt;C$3054,C$3054,IF(C666&lt;C$3053,C$3053,C666))</f>
        <v>0</v>
      </c>
      <c r="BC666" s="6">
        <f>IF(BB666&gt;0,(D666/15)-BB666,0)</f>
        <v>0</v>
      </c>
      <c r="BD666" s="6">
        <f>BC666/BC$3049</f>
        <v>0</v>
      </c>
      <c r="BE666" s="15">
        <f>IF(AU666&gt;AU$3054,AU$3054,IF(AU666&lt;AU$3053,AU$3053,AU666))</f>
        <v>0</v>
      </c>
      <c r="BF666" s="15">
        <f>IF(I666&gt;I$3054,I$3054,IF(I666&lt;I$3053,I$3053,I666))</f>
        <v>0</v>
      </c>
      <c r="BG666" s="6">
        <f>IF(BE666&gt;0, BF666/BE666,0)</f>
        <v>0</v>
      </c>
      <c r="BH666" s="26">
        <f>BG666/BG$3049</f>
        <v>0</v>
      </c>
      <c r="BI666" s="26">
        <f>IF(AV666&gt;AV$3054,AV$3054,IF(AV666&lt;AV$3053,AV$3053,AV666))</f>
        <v>0</v>
      </c>
      <c r="BJ666" s="6">
        <f>IF(BI666&gt;0, BF666/BI666,0)</f>
        <v>0</v>
      </c>
      <c r="BK666" s="26">
        <f>BJ666/BJ$3049</f>
        <v>0</v>
      </c>
      <c r="BL666" s="6">
        <f>IF(_xlfn.NUMBERVALUE(AL666),IF(ABS(AL666)&lt;1,1-ABS(AL666),0),0)</f>
        <v>0</v>
      </c>
      <c r="BM666" s="6">
        <f>IF(F666&gt;F$3054,F$3054,IF(F666&lt;F$3053,F$3053,F666))</f>
        <v>0</v>
      </c>
      <c r="BN666" s="6">
        <f>IF(BM666&gt;0, BM666/BM$3049, BM666/BM$3050*-1)</f>
        <v>0</v>
      </c>
      <c r="BO666" s="6">
        <f>IF(O666&gt;O$3054,O$3054,IF(O666&lt;O$3053,O$3053,O666))</f>
        <v>0</v>
      </c>
      <c r="BP666" s="26">
        <f>BO666/BO$3049</f>
        <v>0</v>
      </c>
      <c r="BQ666" s="26">
        <f>IF(OR(BD666=0, BH666=0,BN666=0,BP666=0), 0,BD666+BH666+BK666+BL666+BN666+BP666)</f>
        <v>0</v>
      </c>
      <c r="BR666" s="6">
        <f>IF(D666&gt;0,C666/D666,0)</f>
        <v>0</v>
      </c>
    </row>
    <row r="667" spans="1:70" x14ac:dyDescent="0.2">
      <c r="A667" s="15" t="s">
        <v>14</v>
      </c>
      <c r="B667" s="15" t="s">
        <v>1414</v>
      </c>
      <c r="C667" s="15">
        <v>0.3</v>
      </c>
      <c r="D667" s="15">
        <v>1.75</v>
      </c>
      <c r="E667" s="15">
        <v>2.21</v>
      </c>
      <c r="F667" s="15">
        <v>29.63</v>
      </c>
      <c r="G667" s="15">
        <v>1.1399999999999999</v>
      </c>
      <c r="H667" s="21">
        <v>202270000</v>
      </c>
      <c r="I667" s="15">
        <v>5.88</v>
      </c>
      <c r="J667" s="15">
        <v>0.08</v>
      </c>
      <c r="K667" s="15">
        <v>0.08</v>
      </c>
      <c r="L667" s="15">
        <v>0.13</v>
      </c>
      <c r="M667" s="15">
        <v>0.12</v>
      </c>
      <c r="N667" s="15">
        <v>0.13</v>
      </c>
      <c r="O667" s="15">
        <v>6.86</v>
      </c>
      <c r="P667" s="15">
        <v>10.4</v>
      </c>
      <c r="Q667" s="15">
        <v>1.53</v>
      </c>
      <c r="R667" s="15">
        <v>0.6</v>
      </c>
      <c r="S667" s="15">
        <v>5.28</v>
      </c>
      <c r="T667" s="15">
        <v>0</v>
      </c>
      <c r="U667" s="15">
        <v>0</v>
      </c>
      <c r="V667" s="15">
        <v>7.0000000000000007E-2</v>
      </c>
      <c r="W667" s="15">
        <v>7.0000000000000007E-2</v>
      </c>
      <c r="X667" s="15">
        <v>0</v>
      </c>
      <c r="Y667" s="15">
        <v>0</v>
      </c>
      <c r="Z667" s="15">
        <v>0.09</v>
      </c>
      <c r="AA667" s="15">
        <v>0.09</v>
      </c>
      <c r="AB667" s="15"/>
      <c r="AC667" s="15">
        <v>17.559999999999999</v>
      </c>
      <c r="AD667" s="15">
        <v>20.350000000000001</v>
      </c>
      <c r="AE667" s="15">
        <v>17.559999999999999</v>
      </c>
      <c r="AF667" s="15">
        <v>15.78</v>
      </c>
      <c r="AG667" s="15">
        <v>14.15</v>
      </c>
      <c r="AH667" s="15">
        <v>15.78</v>
      </c>
      <c r="AI667" s="15">
        <v>20.74</v>
      </c>
      <c r="AJ667" s="15">
        <v>19.97</v>
      </c>
      <c r="AK667" s="15">
        <v>20.74</v>
      </c>
      <c r="AL667" s="15">
        <v>0.38</v>
      </c>
      <c r="AM667" s="15">
        <v>34.020000000000003</v>
      </c>
      <c r="AN667" s="15">
        <v>33.53</v>
      </c>
      <c r="AO667" s="15">
        <v>27.81</v>
      </c>
      <c r="AP667" s="15">
        <v>24.97</v>
      </c>
      <c r="AQ667" s="15">
        <v>18.2</v>
      </c>
      <c r="AR667" s="15">
        <v>63.11</v>
      </c>
      <c r="AS667" s="15">
        <v>12.1</v>
      </c>
      <c r="AT667" s="15"/>
      <c r="AU667" s="15">
        <v>48.74</v>
      </c>
      <c r="AV667" s="15"/>
      <c r="AW667" s="15">
        <v>0</v>
      </c>
      <c r="AX667" s="16">
        <v>4225</v>
      </c>
      <c r="AZ667" s="6">
        <f>IF(D667&gt;0,H667/D667,0)</f>
        <v>115582857.14285715</v>
      </c>
      <c r="BA667" s="6">
        <f>AZ667*Q667</f>
        <v>176841771.42857143</v>
      </c>
      <c r="BB667" s="6">
        <f>IF(C667&gt;C$3054,C$3054,IF(C667&lt;C$3053,C$3053,C667))</f>
        <v>0.3</v>
      </c>
      <c r="BC667" s="6">
        <f>IF(BB667&gt;0,(D667/15)-BB667,0)</f>
        <v>-0.18333333333333332</v>
      </c>
      <c r="BD667" s="6">
        <f>BC667/BC$3049</f>
        <v>-3.5306201052766717E-2</v>
      </c>
      <c r="BE667" s="15">
        <f>IF(AU667&gt;AU$3054,AU$3054,IF(AU667&lt;AU$3053,AU$3053,AU667))</f>
        <v>48.74</v>
      </c>
      <c r="BF667" s="15">
        <f>IF(I667&gt;I$3054,I$3054,IF(I667&lt;I$3053,I$3053,I667))</f>
        <v>5.88</v>
      </c>
      <c r="BG667" s="6">
        <f>IF(BE667&gt;0, BF667/BE667,0)</f>
        <v>0.12064013130898645</v>
      </c>
      <c r="BH667" s="26">
        <f>BG667/BG$3049</f>
        <v>1.1600012625864082E-4</v>
      </c>
      <c r="BI667" s="26">
        <f>IF(AV667&gt;AV$3054,AV$3054,IF(AV667&lt;AV$3053,AV$3053,AV667))</f>
        <v>0</v>
      </c>
      <c r="BJ667" s="6">
        <f>IF(BI667&gt;0, BF667/BI667,0)</f>
        <v>0</v>
      </c>
      <c r="BK667" s="26">
        <f>BJ667/BJ$3049</f>
        <v>0</v>
      </c>
      <c r="BL667" s="6">
        <f>IF(_xlfn.NUMBERVALUE(AL667),IF(ABS(AL667)&lt;1,1-ABS(AL667),0),0)</f>
        <v>0.62</v>
      </c>
      <c r="BM667" s="6">
        <f>IF(F667&gt;F$3054,F$3054,IF(F667&lt;F$3053,F$3053,F667))</f>
        <v>29.63</v>
      </c>
      <c r="BN667" s="6">
        <f>IF(BM667&gt;0, BM667/BM$3049, BM667/BM$3050*-1)</f>
        <v>3.7432056698390462E-2</v>
      </c>
      <c r="BO667" s="6">
        <f>IF(O667&gt;O$3054,O$3054,IF(O667&lt;O$3053,O$3053,O667))</f>
        <v>6.86</v>
      </c>
      <c r="BP667" s="26">
        <f>BO667/BO$3049</f>
        <v>6.4687139382747783E-2</v>
      </c>
      <c r="BQ667" s="26">
        <f>IF(OR(BD667=0, BH667=0,BN667=0,BP667=0), 0,BD667+BH667+BK667+BL667+BN667+BP667)</f>
        <v>0.68692899515463024</v>
      </c>
      <c r="BR667" s="6">
        <f>IF(D667&gt;0,C667/D667,0)</f>
        <v>0.17142857142857143</v>
      </c>
    </row>
    <row r="668" spans="1:70" x14ac:dyDescent="0.2">
      <c r="A668" s="15" t="s">
        <v>1671</v>
      </c>
      <c r="B668" s="15" t="s">
        <v>1672</v>
      </c>
      <c r="C668" s="15">
        <v>1.57</v>
      </c>
      <c r="D668" s="15">
        <v>35</v>
      </c>
      <c r="E668" s="15">
        <v>32.57</v>
      </c>
      <c r="F668" s="15">
        <v>40.64</v>
      </c>
      <c r="G668" s="15">
        <v>2.85</v>
      </c>
      <c r="H668" s="21">
        <v>11350000000</v>
      </c>
      <c r="I668" s="15">
        <v>22.24</v>
      </c>
      <c r="J668" s="15">
        <v>0.48</v>
      </c>
      <c r="K668" s="15">
        <v>0.48</v>
      </c>
      <c r="L668" s="15">
        <v>0.96</v>
      </c>
      <c r="M668" s="15">
        <v>0.98</v>
      </c>
      <c r="N668" s="15">
        <v>0.98</v>
      </c>
      <c r="O668" s="15">
        <v>2.84</v>
      </c>
      <c r="P668" s="15">
        <v>385.9</v>
      </c>
      <c r="Q668" s="15">
        <v>12.09</v>
      </c>
      <c r="R668" s="15">
        <v>6.4</v>
      </c>
      <c r="S668" s="15">
        <v>1.24</v>
      </c>
      <c r="T668" s="15">
        <v>8.67</v>
      </c>
      <c r="U668" s="15">
        <v>10.47</v>
      </c>
      <c r="V668" s="15">
        <v>10.92</v>
      </c>
      <c r="W668" s="15">
        <v>12.16</v>
      </c>
      <c r="X668" s="15">
        <v>20.5</v>
      </c>
      <c r="Y668" s="15">
        <v>26.11</v>
      </c>
      <c r="Z668" s="15">
        <v>25.81</v>
      </c>
      <c r="AA668" s="15">
        <v>30.3</v>
      </c>
      <c r="AB668" s="15">
        <v>5.9</v>
      </c>
      <c r="AC668" s="15">
        <v>9.32</v>
      </c>
      <c r="AD668" s="15"/>
      <c r="AE668" s="15">
        <v>9.0500000000000007</v>
      </c>
      <c r="AF668" s="15">
        <v>5.0599999999999996</v>
      </c>
      <c r="AG668" s="15"/>
      <c r="AH668" s="15">
        <v>4.63</v>
      </c>
      <c r="AI668" s="15">
        <v>13.97</v>
      </c>
      <c r="AJ668" s="15"/>
      <c r="AK668" s="15">
        <v>13.26</v>
      </c>
      <c r="AL668" s="15">
        <v>1.25</v>
      </c>
      <c r="AM668" s="15">
        <v>81.53</v>
      </c>
      <c r="AN668" s="15">
        <v>39.21</v>
      </c>
      <c r="AO668" s="15">
        <v>11.11</v>
      </c>
      <c r="AP668" s="15">
        <v>7.36</v>
      </c>
      <c r="AQ668" s="15">
        <v>4.51</v>
      </c>
      <c r="AR668" s="15"/>
      <c r="AS668" s="15"/>
      <c r="AT668" s="15"/>
      <c r="AU668" s="15"/>
      <c r="AV668" s="15"/>
      <c r="AW668" s="16">
        <v>479990</v>
      </c>
      <c r="AX668" s="16">
        <v>292572</v>
      </c>
      <c r="AZ668" s="6">
        <f>IF(D668&gt;0,H668/D668,0)</f>
        <v>324285714.28571427</v>
      </c>
      <c r="BA668" s="6">
        <f>AZ668*Q668</f>
        <v>3920614285.7142854</v>
      </c>
      <c r="BB668" s="6">
        <f>IF(C668&gt;C$3054,C$3054,IF(C668&lt;C$3053,C$3053,C668))</f>
        <v>1.57</v>
      </c>
      <c r="BC668" s="6">
        <f>IF(BB668&gt;0,(D668/15)-BB668,0)</f>
        <v>0.76333333333333342</v>
      </c>
      <c r="BD668" s="6">
        <f>BC668/BC$3049</f>
        <v>0.14700218256515601</v>
      </c>
      <c r="BE668" s="15">
        <f>IF(AU668&gt;AU$3054,AU$3054,IF(AU668&lt;AU$3053,AU$3053,AU668))</f>
        <v>0</v>
      </c>
      <c r="BF668" s="15">
        <f>IF(I668&gt;I$3054,I$3054,IF(I668&lt;I$3053,I$3053,I668))</f>
        <v>22.24</v>
      </c>
      <c r="BG668" s="6">
        <f>IF(BE668&gt;0, BF668/BE668,0)</f>
        <v>0</v>
      </c>
      <c r="BH668" s="26">
        <f>BG668/BG$3049</f>
        <v>0</v>
      </c>
      <c r="BI668" s="26">
        <f>IF(AV668&gt;AV$3054,AV$3054,IF(AV668&lt;AV$3053,AV$3053,AV668))</f>
        <v>0</v>
      </c>
      <c r="BJ668" s="6">
        <f>IF(BI668&gt;0, BF668/BI668,0)</f>
        <v>0</v>
      </c>
      <c r="BK668" s="26">
        <f>BJ668/BJ$3049</f>
        <v>0</v>
      </c>
      <c r="BL668" s="6">
        <f>IF(_xlfn.NUMBERVALUE(AL668),IF(ABS(AL668)&lt;1,1-ABS(AL668),0),0)</f>
        <v>0</v>
      </c>
      <c r="BM668" s="6">
        <f>IF(F668&gt;F$3054,F$3054,IF(F668&lt;F$3053,F$3053,F668))</f>
        <v>40.64</v>
      </c>
      <c r="BN668" s="6">
        <f>IF(BM668&gt;0, BM668/BM$3049, BM668/BM$3050*-1)</f>
        <v>5.1341167202922325E-2</v>
      </c>
      <c r="BO668" s="6">
        <f>IF(O668&gt;O$3054,O$3054,IF(O668&lt;O$3053,O$3053,O668))</f>
        <v>2.84</v>
      </c>
      <c r="BP668" s="26">
        <f>BO668/BO$3049</f>
        <v>2.6780098519971381E-2</v>
      </c>
      <c r="BQ668" s="26">
        <f>IF(OR(BD668=0, BH668=0,BN668=0,BP668=0), 0,BD668+BH668+BK668+BL668+BN668+BP668)</f>
        <v>0</v>
      </c>
      <c r="BR668" s="6">
        <f>IF(D668&gt;0,C668/D668,0)</f>
        <v>4.4857142857142859E-2</v>
      </c>
    </row>
    <row r="669" spans="1:70" x14ac:dyDescent="0.2">
      <c r="A669" s="15" t="s">
        <v>1545</v>
      </c>
      <c r="B669" s="15" t="s">
        <v>1546</v>
      </c>
      <c r="C669" s="15">
        <v>1.58</v>
      </c>
      <c r="D669" s="15">
        <v>32.1</v>
      </c>
      <c r="E669" s="15">
        <v>31.76</v>
      </c>
      <c r="F669" s="15">
        <v>3.38</v>
      </c>
      <c r="G669" s="15">
        <v>1.1000000000000001</v>
      </c>
      <c r="H669" s="21">
        <v>849840000</v>
      </c>
      <c r="I669" s="15">
        <v>20.329999999999998</v>
      </c>
      <c r="J669" s="15">
        <v>0.68</v>
      </c>
      <c r="K669" s="15">
        <v>0.68</v>
      </c>
      <c r="L669" s="15">
        <v>1.1399999999999999</v>
      </c>
      <c r="M669" s="15">
        <v>1.1399999999999999</v>
      </c>
      <c r="N669" s="15">
        <v>1.1399999999999999</v>
      </c>
      <c r="O669" s="15">
        <v>3.52</v>
      </c>
      <c r="P669" s="15">
        <v>29.39</v>
      </c>
      <c r="Q669" s="15">
        <v>29.33</v>
      </c>
      <c r="R669" s="15">
        <v>0.61</v>
      </c>
      <c r="S669" s="15">
        <v>70.64</v>
      </c>
      <c r="T669" s="15">
        <v>0.02</v>
      </c>
      <c r="U669" s="15">
        <v>0.02</v>
      </c>
      <c r="V669" s="15">
        <v>0.02</v>
      </c>
      <c r="W669" s="15">
        <v>0.02</v>
      </c>
      <c r="X669" s="15">
        <v>0.02</v>
      </c>
      <c r="Y669" s="15">
        <v>0.02</v>
      </c>
      <c r="Z669" s="15">
        <v>0.02</v>
      </c>
      <c r="AA669" s="15">
        <v>0.02</v>
      </c>
      <c r="AB669" s="15"/>
      <c r="AC669" s="15">
        <v>4.51</v>
      </c>
      <c r="AD669" s="15">
        <v>4.8</v>
      </c>
      <c r="AE669" s="15">
        <v>4.51</v>
      </c>
      <c r="AF669" s="15">
        <v>4.51</v>
      </c>
      <c r="AG669" s="15">
        <v>4.8</v>
      </c>
      <c r="AH669" s="15">
        <v>4.51</v>
      </c>
      <c r="AI669" s="15">
        <v>5.45</v>
      </c>
      <c r="AJ669" s="15">
        <v>5.65</v>
      </c>
      <c r="AK669" s="15">
        <v>5.45</v>
      </c>
      <c r="AL669" s="15">
        <v>0.81</v>
      </c>
      <c r="AM669" s="15">
        <v>8.93</v>
      </c>
      <c r="AN669" s="15">
        <v>99.97</v>
      </c>
      <c r="AO669" s="15">
        <v>98.29</v>
      </c>
      <c r="AP669" s="15">
        <v>98.29</v>
      </c>
      <c r="AQ669" s="15">
        <v>96.62</v>
      </c>
      <c r="AR669" s="15">
        <v>7.38</v>
      </c>
      <c r="AS669" s="15">
        <v>7.09</v>
      </c>
      <c r="AT669" s="15">
        <v>7.1</v>
      </c>
      <c r="AU669" s="15">
        <v>7.41</v>
      </c>
      <c r="AV669" s="15">
        <v>7.83</v>
      </c>
      <c r="AW669" s="15">
        <v>755</v>
      </c>
      <c r="AX669" s="16">
        <v>2754</v>
      </c>
      <c r="AZ669" s="6">
        <f>IF(D669&gt;0,H669/D669,0)</f>
        <v>26474766.355140187</v>
      </c>
      <c r="BA669" s="6">
        <f>AZ669*Q669</f>
        <v>776504897.19626164</v>
      </c>
      <c r="BB669" s="6">
        <f>IF(C669&gt;C$3054,C$3054,IF(C669&lt;C$3053,C$3053,C669))</f>
        <v>1.58</v>
      </c>
      <c r="BC669" s="6">
        <f>IF(BB669&gt;0,(D669/15)-BB669,0)</f>
        <v>0.56000000000000005</v>
      </c>
      <c r="BD669" s="6">
        <f>BC669/BC$3049</f>
        <v>0.10784439594299654</v>
      </c>
      <c r="BE669" s="15">
        <f>IF(AU669&gt;AU$3054,AU$3054,IF(AU669&lt;AU$3053,AU$3053,AU669))</f>
        <v>7.41</v>
      </c>
      <c r="BF669" s="15">
        <f>IF(I669&gt;I$3054,I$3054,IF(I669&lt;I$3053,I$3053,I669))</f>
        <v>20.329999999999998</v>
      </c>
      <c r="BG669" s="6">
        <f>IF(BE669&gt;0, BF669/BE669,0)</f>
        <v>2.7435897435897432</v>
      </c>
      <c r="BH669" s="26">
        <f>BG669/BG$3049</f>
        <v>2.638067061143984E-3</v>
      </c>
      <c r="BI669" s="26">
        <f>IF(AV669&gt;AV$3054,AV$3054,IF(AV669&lt;AV$3053,AV$3053,AV669))</f>
        <v>7.83</v>
      </c>
      <c r="BJ669" s="6">
        <f>IF(BI669&gt;0, BF669/BI669,0)</f>
        <v>2.5964240102171132</v>
      </c>
      <c r="BK669" s="26">
        <f>BJ669/BJ$3049</f>
        <v>4.3784553292025522E-3</v>
      </c>
      <c r="BL669" s="6">
        <f>IF(_xlfn.NUMBERVALUE(AL669),IF(ABS(AL669)&lt;1,1-ABS(AL669),0),0)</f>
        <v>0.18999999999999995</v>
      </c>
      <c r="BM669" s="6">
        <f>IF(F669&gt;F$3054,F$3054,IF(F669&lt;F$3053,F$3053,F669))</f>
        <v>3.38</v>
      </c>
      <c r="BN669" s="6">
        <f>IF(BM669&gt;0, BM669/BM$3049, BM669/BM$3050*-1)</f>
        <v>4.2700084927627321E-3</v>
      </c>
      <c r="BO669" s="6">
        <f>IF(O669&gt;O$3054,O$3054,IF(O669&lt;O$3053,O$3053,O669))</f>
        <v>3.52</v>
      </c>
      <c r="BP669" s="26">
        <f>BO669/BO$3049</f>
        <v>3.3192234785316646E-2</v>
      </c>
      <c r="BQ669" s="26">
        <f>IF(OR(BD669=0, BH669=0,BN669=0,BP669=0), 0,BD669+BH669+BK669+BL669+BN669+BP669)</f>
        <v>0.3423231616114224</v>
      </c>
      <c r="BR669" s="6">
        <f>IF(D669&gt;0,C669/D669,0)</f>
        <v>4.9221183800623056E-2</v>
      </c>
    </row>
    <row r="670" spans="1:70" x14ac:dyDescent="0.2">
      <c r="A670" s="15" t="s">
        <v>1547</v>
      </c>
      <c r="B670" s="15" t="s">
        <v>1546</v>
      </c>
      <c r="C670" s="15">
        <v>1.58</v>
      </c>
      <c r="D670" s="15">
        <v>2.0499999999999998</v>
      </c>
      <c r="E670" s="15"/>
      <c r="F670" s="15"/>
      <c r="G670" s="15"/>
      <c r="H670" s="21">
        <v>859900000</v>
      </c>
      <c r="I670" s="15">
        <v>1.3</v>
      </c>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v>0</v>
      </c>
      <c r="AX670" s="15"/>
      <c r="AZ670" s="6">
        <f>IF(D670&gt;0,H670/D670,0)</f>
        <v>419463414.63414639</v>
      </c>
      <c r="BA670" s="6">
        <f>AZ670*Q670</f>
        <v>0</v>
      </c>
      <c r="BB670" s="6">
        <f>IF(C670&gt;C$3054,C$3054,IF(C670&lt;C$3053,C$3053,C670))</f>
        <v>1.58</v>
      </c>
      <c r="BC670" s="6">
        <f>IF(BB670&gt;0,(D670/15)-BB670,0)</f>
        <v>-1.4433333333333334</v>
      </c>
      <c r="BD670" s="6">
        <f>BC670/BC$3049</f>
        <v>-0.27795609192450893</v>
      </c>
      <c r="BE670" s="15">
        <f>IF(AU670&gt;AU$3054,AU$3054,IF(AU670&lt;AU$3053,AU$3053,AU670))</f>
        <v>0</v>
      </c>
      <c r="BF670" s="15">
        <f>IF(I670&gt;I$3054,I$3054,IF(I670&lt;I$3053,I$3053,I670))</f>
        <v>1.3</v>
      </c>
      <c r="BG670" s="6">
        <f>IF(BE670&gt;0, BF670/BE670,0)</f>
        <v>0</v>
      </c>
      <c r="BH670" s="26">
        <f>BG670/BG$3049</f>
        <v>0</v>
      </c>
      <c r="BI670" s="26">
        <f>IF(AV670&gt;AV$3054,AV$3054,IF(AV670&lt;AV$3053,AV$3053,AV670))</f>
        <v>0</v>
      </c>
      <c r="BJ670" s="6">
        <f>IF(BI670&gt;0, BF670/BI670,0)</f>
        <v>0</v>
      </c>
      <c r="BK670" s="26">
        <f>BJ670/BJ$3049</f>
        <v>0</v>
      </c>
      <c r="BL670" s="6">
        <f>IF(_xlfn.NUMBERVALUE(AL670),IF(ABS(AL670)&lt;1,1-ABS(AL670),0),0)</f>
        <v>0</v>
      </c>
      <c r="BM670" s="6">
        <f>IF(F670&gt;F$3054,F$3054,IF(F670&lt;F$3053,F$3053,F670))</f>
        <v>0</v>
      </c>
      <c r="BN670" s="6">
        <f>IF(BM670&gt;0, BM670/BM$3049, BM670/BM$3050*-1)</f>
        <v>0</v>
      </c>
      <c r="BO670" s="6">
        <f>IF(O670&gt;O$3054,O$3054,IF(O670&lt;O$3053,O$3053,O670))</f>
        <v>0</v>
      </c>
      <c r="BP670" s="26">
        <f>BO670/BO$3049</f>
        <v>0</v>
      </c>
      <c r="BQ670" s="26">
        <f>IF(OR(BD670=0, BH670=0,BN670=0,BP670=0), 0,BD670+BH670+BK670+BL670+BN670+BP670)</f>
        <v>0</v>
      </c>
      <c r="BR670" s="6">
        <f>IF(D670&gt;0,C670/D670,0)</f>
        <v>0.7707317073170733</v>
      </c>
    </row>
    <row r="671" spans="1:70" x14ac:dyDescent="0.2">
      <c r="A671" s="15" t="s">
        <v>1434</v>
      </c>
      <c r="B671" s="15" t="s">
        <v>1435</v>
      </c>
      <c r="C671" s="15"/>
      <c r="D671" s="15">
        <v>0.02</v>
      </c>
      <c r="E671" s="15"/>
      <c r="F671" s="15"/>
      <c r="G671" s="15"/>
      <c r="H671" s="21"/>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v>1240000</v>
      </c>
      <c r="AX671" s="16">
        <v>389998</v>
      </c>
      <c r="AZ671" s="6">
        <f>IF(D671&gt;0,H671/D671,0)</f>
        <v>0</v>
      </c>
      <c r="BA671" s="6">
        <f>AZ671*Q671</f>
        <v>0</v>
      </c>
      <c r="BB671" s="6">
        <f>IF(C671&gt;C$3054,C$3054,IF(C671&lt;C$3053,C$3053,C671))</f>
        <v>0</v>
      </c>
      <c r="BC671" s="6">
        <f>IF(BB671&gt;0,(D671/15)-BB671,0)</f>
        <v>0</v>
      </c>
      <c r="BD671" s="6">
        <f>BC671/BC$3049</f>
        <v>0</v>
      </c>
      <c r="BE671" s="15">
        <f>IF(AU671&gt;AU$3054,AU$3054,IF(AU671&lt;AU$3053,AU$3053,AU671))</f>
        <v>0</v>
      </c>
      <c r="BF671" s="15">
        <f>IF(I671&gt;I$3054,I$3054,IF(I671&lt;I$3053,I$3053,I671))</f>
        <v>0</v>
      </c>
      <c r="BG671" s="6">
        <f>IF(BE671&gt;0, BF671/BE671,0)</f>
        <v>0</v>
      </c>
      <c r="BH671" s="26">
        <f>BG671/BG$3049</f>
        <v>0</v>
      </c>
      <c r="BI671" s="26">
        <f>IF(AV671&gt;AV$3054,AV$3054,IF(AV671&lt;AV$3053,AV$3053,AV671))</f>
        <v>0</v>
      </c>
      <c r="BJ671" s="6">
        <f>IF(BI671&gt;0, BF671/BI671,0)</f>
        <v>0</v>
      </c>
      <c r="BK671" s="26">
        <f>BJ671/BJ$3049</f>
        <v>0</v>
      </c>
      <c r="BL671" s="6">
        <f>IF(_xlfn.NUMBERVALUE(AL671),IF(ABS(AL671)&lt;1,1-ABS(AL671),0),0)</f>
        <v>0</v>
      </c>
      <c r="BM671" s="6">
        <f>IF(F671&gt;F$3054,F$3054,IF(F671&lt;F$3053,F$3053,F671))</f>
        <v>0</v>
      </c>
      <c r="BN671" s="6">
        <f>IF(BM671&gt;0, BM671/BM$3049, BM671/BM$3050*-1)</f>
        <v>0</v>
      </c>
      <c r="BO671" s="6">
        <f>IF(O671&gt;O$3054,O$3054,IF(O671&lt;O$3053,O$3053,O671))</f>
        <v>0</v>
      </c>
      <c r="BP671" s="26">
        <f>BO671/BO$3049</f>
        <v>0</v>
      </c>
      <c r="BQ671" s="26">
        <f>IF(OR(BD671=0, BH671=0,BN671=0,BP671=0), 0,BD671+BH671+BK671+BL671+BN671+BP671)</f>
        <v>0</v>
      </c>
      <c r="BR671" s="6">
        <f>IF(D671&gt;0,C671/D671,0)</f>
        <v>0</v>
      </c>
    </row>
    <row r="672" spans="1:70" x14ac:dyDescent="0.2">
      <c r="A672" s="15" t="s">
        <v>1702</v>
      </c>
      <c r="B672" s="15" t="s">
        <v>1703</v>
      </c>
      <c r="C672" s="15">
        <v>0.02</v>
      </c>
      <c r="D672" s="15">
        <v>0.56000000000000005</v>
      </c>
      <c r="E672" s="15">
        <v>0.55000000000000004</v>
      </c>
      <c r="F672" s="15">
        <v>-7.78</v>
      </c>
      <c r="G672" s="15">
        <v>1.17</v>
      </c>
      <c r="H672" s="21">
        <v>28080000</v>
      </c>
      <c r="I672" s="15">
        <v>26.28</v>
      </c>
      <c r="J672" s="15">
        <v>0.03</v>
      </c>
      <c r="K672" s="15">
        <v>0.03</v>
      </c>
      <c r="L672" s="15">
        <v>0.06</v>
      </c>
      <c r="M672" s="15">
        <v>0.06</v>
      </c>
      <c r="N672" s="15">
        <v>0.06</v>
      </c>
      <c r="O672" s="15">
        <v>10.71</v>
      </c>
      <c r="P672" s="15">
        <v>3.01</v>
      </c>
      <c r="Q672" s="15">
        <v>0.48</v>
      </c>
      <c r="R672" s="15">
        <v>0.23</v>
      </c>
      <c r="S672" s="15">
        <v>4.76</v>
      </c>
      <c r="T672" s="15">
        <v>0</v>
      </c>
      <c r="U672" s="15">
        <v>0</v>
      </c>
      <c r="V672" s="15">
        <v>0</v>
      </c>
      <c r="W672" s="15">
        <v>0</v>
      </c>
      <c r="X672" s="15">
        <v>0</v>
      </c>
      <c r="Y672" s="15">
        <v>0</v>
      </c>
      <c r="Z672" s="15">
        <v>0</v>
      </c>
      <c r="AA672" s="15">
        <v>0</v>
      </c>
      <c r="AB672" s="15">
        <v>60.17</v>
      </c>
      <c r="AC672" s="15">
        <v>4</v>
      </c>
      <c r="AD672" s="15">
        <v>7.18</v>
      </c>
      <c r="AE672" s="15">
        <v>4</v>
      </c>
      <c r="AF672" s="15">
        <v>3.55</v>
      </c>
      <c r="AG672" s="15">
        <v>6.52</v>
      </c>
      <c r="AH672" s="15">
        <v>3.55</v>
      </c>
      <c r="AI672" s="15">
        <v>4.4000000000000004</v>
      </c>
      <c r="AJ672" s="15">
        <v>7.77</v>
      </c>
      <c r="AK672" s="15">
        <v>4.4000000000000004</v>
      </c>
      <c r="AL672" s="15">
        <v>0.69</v>
      </c>
      <c r="AM672" s="15">
        <v>30.21</v>
      </c>
      <c r="AN672" s="15"/>
      <c r="AO672" s="15">
        <v>14.89</v>
      </c>
      <c r="AP672" s="15">
        <v>14.89</v>
      </c>
      <c r="AQ672" s="15">
        <v>11.69</v>
      </c>
      <c r="AR672" s="15">
        <v>-12.86</v>
      </c>
      <c r="AS672" s="15">
        <v>10.75</v>
      </c>
      <c r="AT672" s="15">
        <v>10.37</v>
      </c>
      <c r="AU672" s="15">
        <v>-13.37</v>
      </c>
      <c r="AV672" s="15">
        <v>-8.3000000000000007</v>
      </c>
      <c r="AW672" s="16">
        <v>6000</v>
      </c>
      <c r="AX672" s="16">
        <v>21521</v>
      </c>
      <c r="AZ672" s="6">
        <f>IF(D672&gt;0,H672/D672,0)</f>
        <v>50142857.142857142</v>
      </c>
      <c r="BA672" s="6">
        <f>AZ672*Q672</f>
        <v>24068571.428571425</v>
      </c>
      <c r="BB672" s="6">
        <f>IF(C672&gt;C$3054,C$3054,IF(C672&lt;C$3053,C$3053,C672))</f>
        <v>0.02</v>
      </c>
      <c r="BC672" s="6">
        <f>IF(BB672&gt;0,(D672/15)-BB672,0)</f>
        <v>1.7333333333333336E-2</v>
      </c>
      <c r="BD672" s="6">
        <f>BC672/BC$3049</f>
        <v>3.338040826807036E-3</v>
      </c>
      <c r="BE672" s="15">
        <f>IF(AU672&gt;AU$3054,AU$3054,IF(AU672&lt;AU$3053,AU$3053,AU672))</f>
        <v>-13.37</v>
      </c>
      <c r="BF672" s="15">
        <f>IF(I672&gt;I$3054,I$3054,IF(I672&lt;I$3053,I$3053,I672))</f>
        <v>26.28</v>
      </c>
      <c r="BG672" s="6">
        <f>IF(BE672&gt;0, BF672/BE672,0)</f>
        <v>0</v>
      </c>
      <c r="BH672" s="26">
        <f>BG672/BG$3049</f>
        <v>0</v>
      </c>
      <c r="BI672" s="26">
        <f>IF(AV672&gt;AV$3054,AV$3054,IF(AV672&lt;AV$3053,AV$3053,AV672))</f>
        <v>-8.3000000000000007</v>
      </c>
      <c r="BJ672" s="6">
        <f>IF(BI672&gt;0, BF672/BI672,0)</f>
        <v>0</v>
      </c>
      <c r="BK672" s="26">
        <f>BJ672/BJ$3049</f>
        <v>0</v>
      </c>
      <c r="BL672" s="6">
        <f>IF(_xlfn.NUMBERVALUE(AL672),IF(ABS(AL672)&lt;1,1-ABS(AL672),0),0)</f>
        <v>0.31000000000000005</v>
      </c>
      <c r="BM672" s="6">
        <f>IF(F672&gt;F$3054,F$3054,IF(F672&lt;F$3053,F$3053,F672))</f>
        <v>-7.78</v>
      </c>
      <c r="BN672" s="6">
        <f>IF(BM672&gt;0, BM672/BM$3049, BM672/BM$3050*-1)</f>
        <v>-7.8222400965212158E-2</v>
      </c>
      <c r="BO672" s="6">
        <f>IF(O672&gt;O$3054,O$3054,IF(O672&lt;O$3053,O$3053,O672))</f>
        <v>10.71</v>
      </c>
      <c r="BP672" s="26">
        <f>BO672/BO$3049</f>
        <v>0.10099114617918786</v>
      </c>
      <c r="BQ672" s="26">
        <f>IF(OR(BD672=0, BH672=0,BN672=0,BP672=0), 0,BD672+BH672+BK672+BL672+BN672+BP672)</f>
        <v>0</v>
      </c>
      <c r="BR672" s="6">
        <f>IF(D672&gt;0,C672/D672,0)</f>
        <v>3.5714285714285712E-2</v>
      </c>
    </row>
    <row r="673" spans="1:70" x14ac:dyDescent="0.2">
      <c r="A673" s="15" t="s">
        <v>1499</v>
      </c>
      <c r="B673" s="15" t="s">
        <v>1500</v>
      </c>
      <c r="C673" s="15"/>
      <c r="D673" s="15">
        <v>0</v>
      </c>
      <c r="E673" s="15"/>
      <c r="F673" s="15"/>
      <c r="G673" s="15"/>
      <c r="H673" s="21"/>
      <c r="I673" s="15"/>
      <c r="J673" s="15"/>
      <c r="K673" s="15"/>
      <c r="L673" s="15"/>
      <c r="M673" s="15"/>
      <c r="N673" s="15"/>
      <c r="O673" s="15"/>
      <c r="P673" s="15"/>
      <c r="Q673" s="15"/>
      <c r="R673" s="15"/>
      <c r="S673" s="15"/>
      <c r="T673" s="15">
        <v>0</v>
      </c>
      <c r="U673" s="15">
        <v>0</v>
      </c>
      <c r="V673" s="15">
        <v>0</v>
      </c>
      <c r="W673" s="15">
        <v>0</v>
      </c>
      <c r="X673" s="15">
        <v>0</v>
      </c>
      <c r="Y673" s="15">
        <v>0</v>
      </c>
      <c r="Z673" s="15">
        <v>0</v>
      </c>
      <c r="AA673" s="15">
        <v>0</v>
      </c>
      <c r="AB673" s="15"/>
      <c r="AC673" s="15"/>
      <c r="AD673" s="15"/>
      <c r="AE673" s="15"/>
      <c r="AF673" s="15">
        <v>2.23</v>
      </c>
      <c r="AG673" s="15">
        <v>0.35</v>
      </c>
      <c r="AH673" s="15">
        <v>1.89</v>
      </c>
      <c r="AI673" s="15">
        <v>7.11</v>
      </c>
      <c r="AJ673" s="15">
        <v>1.35</v>
      </c>
      <c r="AK673" s="15">
        <v>6.32</v>
      </c>
      <c r="AL673" s="15"/>
      <c r="AM673" s="15">
        <v>156.83000000000001</v>
      </c>
      <c r="AN673" s="15"/>
      <c r="AO673" s="15">
        <v>14.8</v>
      </c>
      <c r="AP673" s="15">
        <v>3.71</v>
      </c>
      <c r="AQ673" s="15">
        <v>3.63</v>
      </c>
      <c r="AR673" s="15">
        <v>-7.62</v>
      </c>
      <c r="AS673" s="15">
        <v>9.41</v>
      </c>
      <c r="AT673" s="15">
        <v>41.33</v>
      </c>
      <c r="AU673" s="15">
        <v>-6.8</v>
      </c>
      <c r="AV673" s="15">
        <v>-17.989999999999998</v>
      </c>
      <c r="AW673" s="15">
        <v>0</v>
      </c>
      <c r="AX673" s="16">
        <v>91580</v>
      </c>
      <c r="AZ673" s="6">
        <f>IF(D673&gt;0,H673/D673,0)</f>
        <v>0</v>
      </c>
      <c r="BA673" s="6">
        <f>AZ673*Q673</f>
        <v>0</v>
      </c>
      <c r="BB673" s="6">
        <f>IF(C673&gt;C$3054,C$3054,IF(C673&lt;C$3053,C$3053,C673))</f>
        <v>0</v>
      </c>
      <c r="BC673" s="6">
        <f>IF(BB673&gt;0,(D673/15)-BB673,0)</f>
        <v>0</v>
      </c>
      <c r="BD673" s="6">
        <f>BC673/BC$3049</f>
        <v>0</v>
      </c>
      <c r="BE673" s="15">
        <f>IF(AU673&gt;AU$3054,AU$3054,IF(AU673&lt;AU$3053,AU$3053,AU673))</f>
        <v>-6.8</v>
      </c>
      <c r="BF673" s="15">
        <f>IF(I673&gt;I$3054,I$3054,IF(I673&lt;I$3053,I$3053,I673))</f>
        <v>0</v>
      </c>
      <c r="BG673" s="6">
        <f>IF(BE673&gt;0, BF673/BE673,0)</f>
        <v>0</v>
      </c>
      <c r="BH673" s="26">
        <f>BG673/BG$3049</f>
        <v>0</v>
      </c>
      <c r="BI673" s="26">
        <f>IF(AV673&gt;AV$3054,AV$3054,IF(AV673&lt;AV$3053,AV$3053,AV673))</f>
        <v>-17.989999999999998</v>
      </c>
      <c r="BJ673" s="6">
        <f>IF(BI673&gt;0, BF673/BI673,0)</f>
        <v>0</v>
      </c>
      <c r="BK673" s="26">
        <f>BJ673/BJ$3049</f>
        <v>0</v>
      </c>
      <c r="BL673" s="6">
        <f>IF(_xlfn.NUMBERVALUE(AL673),IF(ABS(AL673)&lt;1,1-ABS(AL673),0),0)</f>
        <v>0</v>
      </c>
      <c r="BM673" s="6">
        <f>IF(F673&gt;F$3054,F$3054,IF(F673&lt;F$3053,F$3053,F673))</f>
        <v>0</v>
      </c>
      <c r="BN673" s="6">
        <f>IF(BM673&gt;0, BM673/BM$3049, BM673/BM$3050*-1)</f>
        <v>0</v>
      </c>
      <c r="BO673" s="6">
        <f>IF(O673&gt;O$3054,O$3054,IF(O673&lt;O$3053,O$3053,O673))</f>
        <v>0</v>
      </c>
      <c r="BP673" s="26">
        <f>BO673/BO$3049</f>
        <v>0</v>
      </c>
      <c r="BQ673" s="26">
        <f>IF(OR(BD673=0, BH673=0,BN673=0,BP673=0), 0,BD673+BH673+BK673+BL673+BN673+BP673)</f>
        <v>0</v>
      </c>
      <c r="BR673" s="6">
        <f>IF(D673&gt;0,C673/D673,0)</f>
        <v>0</v>
      </c>
    </row>
    <row r="674" spans="1:70" x14ac:dyDescent="0.2">
      <c r="A674" s="15" t="s">
        <v>1810</v>
      </c>
      <c r="B674" s="15" t="s">
        <v>1811</v>
      </c>
      <c r="C674" s="15">
        <v>0</v>
      </c>
      <c r="D674" s="15">
        <v>0.02</v>
      </c>
      <c r="E674" s="15">
        <v>0.02</v>
      </c>
      <c r="F674" s="15">
        <v>-20</v>
      </c>
      <c r="G674" s="15">
        <v>4.25</v>
      </c>
      <c r="H674" s="21">
        <v>6300000</v>
      </c>
      <c r="I674" s="15"/>
      <c r="J674" s="15">
        <v>0</v>
      </c>
      <c r="K674" s="15"/>
      <c r="L674" s="15">
        <v>0</v>
      </c>
      <c r="M674" s="15"/>
      <c r="N674" s="15">
        <v>0</v>
      </c>
      <c r="O674" s="15"/>
      <c r="P674" s="15"/>
      <c r="Q674" s="15">
        <v>0</v>
      </c>
      <c r="R674" s="15">
        <v>0</v>
      </c>
      <c r="S674" s="15">
        <v>6.46</v>
      </c>
      <c r="T674" s="15">
        <v>0</v>
      </c>
      <c r="U674" s="15">
        <v>0</v>
      </c>
      <c r="V674" s="15">
        <v>0</v>
      </c>
      <c r="W674" s="15">
        <v>0</v>
      </c>
      <c r="X674" s="15">
        <v>0</v>
      </c>
      <c r="Y674" s="15">
        <v>0</v>
      </c>
      <c r="Z674" s="15">
        <v>0</v>
      </c>
      <c r="AA674" s="15">
        <v>0</v>
      </c>
      <c r="AB674" s="15">
        <v>-7.68</v>
      </c>
      <c r="AC674" s="15">
        <v>-214.38</v>
      </c>
      <c r="AD674" s="15">
        <v>-51.22</v>
      </c>
      <c r="AE674" s="15">
        <v>-116.14</v>
      </c>
      <c r="AF674" s="15">
        <v>-94.6</v>
      </c>
      <c r="AG674" s="15">
        <v>-46.78</v>
      </c>
      <c r="AH674" s="15">
        <v>-96.97</v>
      </c>
      <c r="AI674" s="15">
        <v>-208.6</v>
      </c>
      <c r="AJ674" s="15">
        <v>-51.02</v>
      </c>
      <c r="AK674" s="15">
        <v>-112.31</v>
      </c>
      <c r="AL674" s="15">
        <v>-0.15</v>
      </c>
      <c r="AM674" s="15">
        <v>162.66999999999999</v>
      </c>
      <c r="AN674" s="15"/>
      <c r="AO674" s="16">
        <v>-18413</v>
      </c>
      <c r="AP674" s="16">
        <v>-18413</v>
      </c>
      <c r="AQ674" s="16">
        <v>-20324.669999999998</v>
      </c>
      <c r="AR674" s="15"/>
      <c r="AS674" s="15"/>
      <c r="AT674" s="15"/>
      <c r="AU674" s="15"/>
      <c r="AV674" s="15"/>
      <c r="AW674" s="15">
        <v>0</v>
      </c>
      <c r="AX674" s="15"/>
      <c r="AZ674" s="6">
        <f>IF(D674&gt;0,H674/D674,0)</f>
        <v>315000000</v>
      </c>
      <c r="BA674" s="6">
        <f>AZ674*Q674</f>
        <v>0</v>
      </c>
      <c r="BB674" s="6">
        <f>IF(C674&gt;C$3054,C$3054,IF(C674&lt;C$3053,C$3053,C674))</f>
        <v>0</v>
      </c>
      <c r="BC674" s="6">
        <f>IF(BB674&gt;0,(D674/15)-BB674,0)</f>
        <v>0</v>
      </c>
      <c r="BD674" s="6">
        <f>BC674/BC$3049</f>
        <v>0</v>
      </c>
      <c r="BE674" s="15">
        <f>IF(AU674&gt;AU$3054,AU$3054,IF(AU674&lt;AU$3053,AU$3053,AU674))</f>
        <v>0</v>
      </c>
      <c r="BF674" s="15">
        <f>IF(I674&gt;I$3054,I$3054,IF(I674&lt;I$3053,I$3053,I674))</f>
        <v>0</v>
      </c>
      <c r="BG674" s="6">
        <f>IF(BE674&gt;0, BF674/BE674,0)</f>
        <v>0</v>
      </c>
      <c r="BH674" s="26">
        <f>BG674/BG$3049</f>
        <v>0</v>
      </c>
      <c r="BI674" s="26">
        <f>IF(AV674&gt;AV$3054,AV$3054,IF(AV674&lt;AV$3053,AV$3053,AV674))</f>
        <v>0</v>
      </c>
      <c r="BJ674" s="6">
        <f>IF(BI674&gt;0, BF674/BI674,0)</f>
        <v>0</v>
      </c>
      <c r="BK674" s="26">
        <f>BJ674/BJ$3049</f>
        <v>0</v>
      </c>
      <c r="BL674" s="6">
        <f>IF(_xlfn.NUMBERVALUE(AL674),IF(ABS(AL674)&lt;1,1-ABS(AL674),0),0)</f>
        <v>0.85</v>
      </c>
      <c r="BM674" s="6">
        <f>IF(F674&gt;F$3054,F$3054,IF(F674&lt;F$3053,F$3053,F674))</f>
        <v>-20</v>
      </c>
      <c r="BN674" s="6">
        <f>IF(BM674&gt;0, BM674/BM$3049, BM674/BM$3050*-1)</f>
        <v>-0.20108586366378445</v>
      </c>
      <c r="BO674" s="6">
        <f>IF(O674&gt;O$3054,O$3054,IF(O674&lt;O$3053,O$3053,O674))</f>
        <v>0</v>
      </c>
      <c r="BP674" s="26">
        <f>BO674/BO$3049</f>
        <v>0</v>
      </c>
      <c r="BQ674" s="26">
        <f>IF(OR(BD674=0, BH674=0,BN674=0,BP674=0), 0,BD674+BH674+BK674+BL674+BN674+BP674)</f>
        <v>0</v>
      </c>
      <c r="BR674" s="6">
        <f>IF(D674&gt;0,C674/D674,0)</f>
        <v>0</v>
      </c>
    </row>
    <row r="675" spans="1:70" x14ac:dyDescent="0.2">
      <c r="A675" s="15" t="s">
        <v>1529</v>
      </c>
      <c r="B675" s="15" t="s">
        <v>1528</v>
      </c>
      <c r="C675" s="15"/>
      <c r="D675" s="15">
        <v>0</v>
      </c>
      <c r="E675" s="15"/>
      <c r="F675" s="15"/>
      <c r="G675" s="15"/>
      <c r="H675" s="21">
        <v>8750000</v>
      </c>
      <c r="I675" s="15"/>
      <c r="J675" s="15"/>
      <c r="K675" s="15"/>
      <c r="L675" s="15"/>
      <c r="M675" s="15"/>
      <c r="N675" s="15"/>
      <c r="O675" s="15"/>
      <c r="P675" s="15"/>
      <c r="Q675" s="15"/>
      <c r="R675" s="15"/>
      <c r="S675" s="15">
        <v>1.02</v>
      </c>
      <c r="T675" s="15">
        <v>0</v>
      </c>
      <c r="U675" s="15">
        <v>0</v>
      </c>
      <c r="V675" s="15">
        <v>0</v>
      </c>
      <c r="W675" s="15">
        <v>0</v>
      </c>
      <c r="X675" s="15">
        <v>0</v>
      </c>
      <c r="Y675" s="15">
        <v>0</v>
      </c>
      <c r="Z675" s="15">
        <v>0</v>
      </c>
      <c r="AA675" s="15">
        <v>0</v>
      </c>
      <c r="AB675" s="15">
        <v>-4.16</v>
      </c>
      <c r="AC675" s="15">
        <v>-170.88</v>
      </c>
      <c r="AD675" s="15">
        <v>-46.28</v>
      </c>
      <c r="AE675" s="15">
        <v>-159.63999999999999</v>
      </c>
      <c r="AF675" s="15">
        <v>-164.82</v>
      </c>
      <c r="AG675" s="15">
        <v>-34.79</v>
      </c>
      <c r="AH675" s="15">
        <v>-155.29</v>
      </c>
      <c r="AI675" s="15">
        <v>-149.16</v>
      </c>
      <c r="AJ675" s="15">
        <v>-40.44</v>
      </c>
      <c r="AK675" s="15">
        <v>-139.27000000000001</v>
      </c>
      <c r="AL675" s="15"/>
      <c r="AM675" s="16">
        <v>1479.44</v>
      </c>
      <c r="AN675" s="15"/>
      <c r="AO675" s="16">
        <v>-39924.1</v>
      </c>
      <c r="AP675" s="15">
        <v>-1090000</v>
      </c>
      <c r="AQ675" s="15">
        <v>-1100000</v>
      </c>
      <c r="AR675" s="15"/>
      <c r="AS675" s="15"/>
      <c r="AT675" s="15">
        <v>-29.27</v>
      </c>
      <c r="AU675" s="15"/>
      <c r="AV675" s="15"/>
      <c r="AW675" s="15">
        <v>0</v>
      </c>
      <c r="AX675" s="16">
        <v>91380</v>
      </c>
      <c r="AZ675" s="6">
        <f>IF(D675&gt;0,H675/D675,0)</f>
        <v>0</v>
      </c>
      <c r="BA675" s="6">
        <f>AZ675*Q675</f>
        <v>0</v>
      </c>
      <c r="BB675" s="6">
        <f>IF(C675&gt;C$3054,C$3054,IF(C675&lt;C$3053,C$3053,C675))</f>
        <v>0</v>
      </c>
      <c r="BC675" s="6">
        <f>IF(BB675&gt;0,(D675/15)-BB675,0)</f>
        <v>0</v>
      </c>
      <c r="BD675" s="6">
        <f>BC675/BC$3049</f>
        <v>0</v>
      </c>
      <c r="BE675" s="15">
        <f>IF(AU675&gt;AU$3054,AU$3054,IF(AU675&lt;AU$3053,AU$3053,AU675))</f>
        <v>0</v>
      </c>
      <c r="BF675" s="15">
        <f>IF(I675&gt;I$3054,I$3054,IF(I675&lt;I$3053,I$3053,I675))</f>
        <v>0</v>
      </c>
      <c r="BG675" s="6">
        <f>IF(BE675&gt;0, BF675/BE675,0)</f>
        <v>0</v>
      </c>
      <c r="BH675" s="26">
        <f>BG675/BG$3049</f>
        <v>0</v>
      </c>
      <c r="BI675" s="26">
        <f>IF(AV675&gt;AV$3054,AV$3054,IF(AV675&lt;AV$3053,AV$3053,AV675))</f>
        <v>0</v>
      </c>
      <c r="BJ675" s="6">
        <f>IF(BI675&gt;0, BF675/BI675,0)</f>
        <v>0</v>
      </c>
      <c r="BK675" s="26">
        <f>BJ675/BJ$3049</f>
        <v>0</v>
      </c>
      <c r="BL675" s="6">
        <f>IF(_xlfn.NUMBERVALUE(AL675),IF(ABS(AL675)&lt;1,1-ABS(AL675),0),0)</f>
        <v>0</v>
      </c>
      <c r="BM675" s="6">
        <f>IF(F675&gt;F$3054,F$3054,IF(F675&lt;F$3053,F$3053,F675))</f>
        <v>0</v>
      </c>
      <c r="BN675" s="6">
        <f>IF(BM675&gt;0, BM675/BM$3049, BM675/BM$3050*-1)</f>
        <v>0</v>
      </c>
      <c r="BO675" s="6">
        <f>IF(O675&gt;O$3054,O$3054,IF(O675&lt;O$3053,O$3053,O675))</f>
        <v>0</v>
      </c>
      <c r="BP675" s="26">
        <f>BO675/BO$3049</f>
        <v>0</v>
      </c>
      <c r="BQ675" s="26">
        <f>IF(OR(BD675=0, BH675=0,BN675=0,BP675=0), 0,BD675+BH675+BK675+BL675+BN675+BP675)</f>
        <v>0</v>
      </c>
      <c r="BR675" s="6">
        <f>IF(D675&gt;0,C675/D675,0)</f>
        <v>0</v>
      </c>
    </row>
    <row r="676" spans="1:70" x14ac:dyDescent="0.2">
      <c r="A676" s="15" t="s">
        <v>1527</v>
      </c>
      <c r="B676" s="15" t="s">
        <v>1528</v>
      </c>
      <c r="C676" s="15"/>
      <c r="D676" s="15"/>
      <c r="E676" s="15">
        <v>0.03</v>
      </c>
      <c r="F676" s="15">
        <v>-75</v>
      </c>
      <c r="G676" s="15">
        <v>0.15</v>
      </c>
      <c r="H676" s="21"/>
      <c r="I676" s="15"/>
      <c r="J676" s="15">
        <v>0</v>
      </c>
      <c r="K676" s="15"/>
      <c r="L676" s="15">
        <v>0</v>
      </c>
      <c r="M676" s="15"/>
      <c r="N676" s="15">
        <v>0</v>
      </c>
      <c r="O676" s="15"/>
      <c r="P676" s="15"/>
      <c r="Q676" s="15">
        <v>7.0000000000000007E-2</v>
      </c>
      <c r="R676" s="15">
        <v>0</v>
      </c>
      <c r="S676" s="15">
        <v>1.02</v>
      </c>
      <c r="T676" s="15">
        <v>0</v>
      </c>
      <c r="U676" s="15">
        <v>0</v>
      </c>
      <c r="V676" s="15">
        <v>0</v>
      </c>
      <c r="W676" s="15">
        <v>0</v>
      </c>
      <c r="X676" s="15">
        <v>0</v>
      </c>
      <c r="Y676" s="15">
        <v>0</v>
      </c>
      <c r="Z676" s="15">
        <v>0</v>
      </c>
      <c r="AA676" s="15">
        <v>0</v>
      </c>
      <c r="AB676" s="15">
        <v>-4.16</v>
      </c>
      <c r="AC676" s="15">
        <v>-170.88</v>
      </c>
      <c r="AD676" s="15">
        <v>-46.28</v>
      </c>
      <c r="AE676" s="15">
        <v>-159.63999999999999</v>
      </c>
      <c r="AF676" s="15">
        <v>-164.82</v>
      </c>
      <c r="AG676" s="15">
        <v>-34.79</v>
      </c>
      <c r="AH676" s="15">
        <v>-155.29</v>
      </c>
      <c r="AI676" s="15">
        <v>-149.16</v>
      </c>
      <c r="AJ676" s="15">
        <v>-40.44</v>
      </c>
      <c r="AK676" s="15">
        <v>-139.27000000000001</v>
      </c>
      <c r="AL676" s="15">
        <v>2.69</v>
      </c>
      <c r="AM676" s="15">
        <v>73.97</v>
      </c>
      <c r="AN676" s="15"/>
      <c r="AO676" s="16">
        <v>-39924.1</v>
      </c>
      <c r="AP676" s="15">
        <v>-1090000</v>
      </c>
      <c r="AQ676" s="15">
        <v>-1100000</v>
      </c>
      <c r="AR676" s="15"/>
      <c r="AS676" s="15"/>
      <c r="AT676" s="15">
        <v>-29.27</v>
      </c>
      <c r="AU676" s="15"/>
      <c r="AV676" s="15"/>
      <c r="AW676" s="15"/>
      <c r="AX676" s="15"/>
      <c r="AZ676" s="6">
        <f>IF(D676&gt;0,H676/D676,0)</f>
        <v>0</v>
      </c>
      <c r="BA676" s="6">
        <f>AZ676*Q676</f>
        <v>0</v>
      </c>
      <c r="BB676" s="6">
        <f>IF(C676&gt;C$3054,C$3054,IF(C676&lt;C$3053,C$3053,C676))</f>
        <v>0</v>
      </c>
      <c r="BC676" s="6">
        <f>IF(BB676&gt;0,(D676/15)-BB676,0)</f>
        <v>0</v>
      </c>
      <c r="BD676" s="6">
        <f>BC676/BC$3049</f>
        <v>0</v>
      </c>
      <c r="BE676" s="15">
        <f>IF(AU676&gt;AU$3054,AU$3054,IF(AU676&lt;AU$3053,AU$3053,AU676))</f>
        <v>0</v>
      </c>
      <c r="BF676" s="15">
        <f>IF(I676&gt;I$3054,I$3054,IF(I676&lt;I$3053,I$3053,I676))</f>
        <v>0</v>
      </c>
      <c r="BG676" s="6">
        <f>IF(BE676&gt;0, BF676/BE676,0)</f>
        <v>0</v>
      </c>
      <c r="BH676" s="26">
        <f>BG676/BG$3049</f>
        <v>0</v>
      </c>
      <c r="BI676" s="26">
        <f>IF(AV676&gt;AV$3054,AV$3054,IF(AV676&lt;AV$3053,AV$3053,AV676))</f>
        <v>0</v>
      </c>
      <c r="BJ676" s="6">
        <f>IF(BI676&gt;0, BF676/BI676,0)</f>
        <v>0</v>
      </c>
      <c r="BK676" s="26">
        <f>BJ676/BJ$3049</f>
        <v>0</v>
      </c>
      <c r="BL676" s="6">
        <f>IF(_xlfn.NUMBERVALUE(AL676),IF(ABS(AL676)&lt;1,1-ABS(AL676),0),0)</f>
        <v>0</v>
      </c>
      <c r="BM676" s="6">
        <f>IF(F676&gt;F$3054,F$3054,IF(F676&lt;F$3053,F$3053,F676))</f>
        <v>-75</v>
      </c>
      <c r="BN676" s="6">
        <f>IF(BM676&gt;0, BM676/BM$3049, BM676/BM$3050*-1)</f>
        <v>-0.75407198873919168</v>
      </c>
      <c r="BO676" s="6">
        <f>IF(O676&gt;O$3054,O$3054,IF(O676&lt;O$3053,O$3053,O676))</f>
        <v>0</v>
      </c>
      <c r="BP676" s="26">
        <f>BO676/BO$3049</f>
        <v>0</v>
      </c>
      <c r="BQ676" s="26">
        <f>IF(OR(BD676=0, BH676=0,BN676=0,BP676=0), 0,BD676+BH676+BK676+BL676+BN676+BP676)</f>
        <v>0</v>
      </c>
      <c r="BR676" s="6">
        <f>IF(D676&gt;0,C676/D676,0)</f>
        <v>0</v>
      </c>
    </row>
    <row r="677" spans="1:70" x14ac:dyDescent="0.2">
      <c r="A677" s="15" t="s">
        <v>1614</v>
      </c>
      <c r="B677" s="15" t="s">
        <v>1615</v>
      </c>
      <c r="C677" s="15">
        <v>-0.02</v>
      </c>
      <c r="D677" s="15">
        <v>0</v>
      </c>
      <c r="E677" s="15">
        <v>0.11</v>
      </c>
      <c r="F677" s="15">
        <v>31.31</v>
      </c>
      <c r="G677" s="15">
        <v>1.88</v>
      </c>
      <c r="H677" s="21"/>
      <c r="I677" s="15"/>
      <c r="J677" s="15">
        <v>0</v>
      </c>
      <c r="K677" s="15"/>
      <c r="L677" s="15">
        <v>0</v>
      </c>
      <c r="M677" s="15"/>
      <c r="N677" s="15">
        <v>0</v>
      </c>
      <c r="O677" s="15"/>
      <c r="P677" s="15"/>
      <c r="Q677" s="15">
        <v>7.0000000000000007E-2</v>
      </c>
      <c r="R677" s="15">
        <v>0.01</v>
      </c>
      <c r="S677" s="15">
        <v>4.3</v>
      </c>
      <c r="T677" s="15">
        <v>0</v>
      </c>
      <c r="U677" s="15">
        <v>0</v>
      </c>
      <c r="V677" s="15">
        <v>0</v>
      </c>
      <c r="W677" s="15">
        <v>0</v>
      </c>
      <c r="X677" s="15">
        <v>0</v>
      </c>
      <c r="Y677" s="15">
        <v>0</v>
      </c>
      <c r="Z677" s="15">
        <v>0</v>
      </c>
      <c r="AA677" s="15">
        <v>0</v>
      </c>
      <c r="AB677" s="15">
        <v>-6.75</v>
      </c>
      <c r="AC677" s="15">
        <v>-41.16</v>
      </c>
      <c r="AD677" s="15">
        <v>-13.91</v>
      </c>
      <c r="AE677" s="15">
        <v>-7.9</v>
      </c>
      <c r="AF677" s="15">
        <v>-40.36</v>
      </c>
      <c r="AG677" s="15">
        <v>-11.84</v>
      </c>
      <c r="AH677" s="15">
        <v>-7.74</v>
      </c>
      <c r="AI677" s="15">
        <v>-41.16</v>
      </c>
      <c r="AJ677" s="15">
        <v>-12.83</v>
      </c>
      <c r="AK677" s="15">
        <v>-7.9</v>
      </c>
      <c r="AL677" s="15">
        <v>1.64</v>
      </c>
      <c r="AM677" s="15">
        <v>473.37</v>
      </c>
      <c r="AN677" s="15"/>
      <c r="AO677" s="15"/>
      <c r="AP677" s="15"/>
      <c r="AQ677" s="15"/>
      <c r="AR677" s="15"/>
      <c r="AS677" s="15"/>
      <c r="AT677" s="15"/>
      <c r="AU677" s="15"/>
      <c r="AV677" s="15"/>
      <c r="AW677" s="15">
        <v>0</v>
      </c>
      <c r="AX677" s="15">
        <v>830</v>
      </c>
      <c r="AZ677" s="6">
        <f>IF(D677&gt;0,H677/D677,0)</f>
        <v>0</v>
      </c>
      <c r="BA677" s="6">
        <f>AZ677*Q677</f>
        <v>0</v>
      </c>
      <c r="BB677" s="6">
        <f>IF(C677&gt;C$3054,C$3054,IF(C677&lt;C$3053,C$3053,C677))</f>
        <v>-0.02</v>
      </c>
      <c r="BC677" s="6">
        <f>IF(BB677&gt;0,(D677/15)-BB677,0)</f>
        <v>0</v>
      </c>
      <c r="BD677" s="6">
        <f>BC677/BC$3049</f>
        <v>0</v>
      </c>
      <c r="BE677" s="15">
        <f>IF(AU677&gt;AU$3054,AU$3054,IF(AU677&lt;AU$3053,AU$3053,AU677))</f>
        <v>0</v>
      </c>
      <c r="BF677" s="15">
        <f>IF(I677&gt;I$3054,I$3054,IF(I677&lt;I$3053,I$3053,I677))</f>
        <v>0</v>
      </c>
      <c r="BG677" s="6">
        <f>IF(BE677&gt;0, BF677/BE677,0)</f>
        <v>0</v>
      </c>
      <c r="BH677" s="26">
        <f>BG677/BG$3049</f>
        <v>0</v>
      </c>
      <c r="BI677" s="26">
        <f>IF(AV677&gt;AV$3054,AV$3054,IF(AV677&lt;AV$3053,AV$3053,AV677))</f>
        <v>0</v>
      </c>
      <c r="BJ677" s="6">
        <f>IF(BI677&gt;0, BF677/BI677,0)</f>
        <v>0</v>
      </c>
      <c r="BK677" s="26">
        <f>BJ677/BJ$3049</f>
        <v>0</v>
      </c>
      <c r="BL677" s="6">
        <f>IF(_xlfn.NUMBERVALUE(AL677),IF(ABS(AL677)&lt;1,1-ABS(AL677),0),0)</f>
        <v>0</v>
      </c>
      <c r="BM677" s="6">
        <f>IF(F677&gt;F$3054,F$3054,IF(F677&lt;F$3053,F$3053,F677))</f>
        <v>31.31</v>
      </c>
      <c r="BN677" s="6">
        <f>IF(BM677&gt;0, BM677/BM$3049, BM677/BM$3050*-1)</f>
        <v>3.9554427783550637E-2</v>
      </c>
      <c r="BO677" s="6">
        <f>IF(O677&gt;O$3054,O$3054,IF(O677&lt;O$3053,O$3053,O677))</f>
        <v>0</v>
      </c>
      <c r="BP677" s="26">
        <f>BO677/BO$3049</f>
        <v>0</v>
      </c>
      <c r="BQ677" s="26">
        <f>IF(OR(BD677=0, BH677=0,BN677=0,BP677=0), 0,BD677+BH677+BK677+BL677+BN677+BP677)</f>
        <v>0</v>
      </c>
      <c r="BR677" s="6">
        <f>IF(D677&gt;0,C677/D677,0)</f>
        <v>0</v>
      </c>
    </row>
    <row r="678" spans="1:70" x14ac:dyDescent="0.2">
      <c r="A678" s="15" t="s">
        <v>1474</v>
      </c>
      <c r="B678" s="15" t="s">
        <v>1475</v>
      </c>
      <c r="C678" s="15">
        <v>0</v>
      </c>
      <c r="D678" s="15">
        <v>0</v>
      </c>
      <c r="E678" s="15">
        <v>0.01</v>
      </c>
      <c r="F678" s="15"/>
      <c r="G678" s="15">
        <v>0.88</v>
      </c>
      <c r="H678" s="21"/>
      <c r="I678" s="15">
        <v>0</v>
      </c>
      <c r="J678" s="15">
        <v>0</v>
      </c>
      <c r="K678" s="15"/>
      <c r="L678" s="15">
        <v>0</v>
      </c>
      <c r="M678" s="15"/>
      <c r="N678" s="15">
        <v>0</v>
      </c>
      <c r="O678" s="15"/>
      <c r="P678" s="15"/>
      <c r="Q678" s="15">
        <v>0.02</v>
      </c>
      <c r="R678" s="15">
        <v>0</v>
      </c>
      <c r="S678" s="15">
        <v>1.24</v>
      </c>
      <c r="T678" s="15">
        <v>56.24</v>
      </c>
      <c r="U678" s="15">
        <v>0</v>
      </c>
      <c r="V678" s="15">
        <v>56.24</v>
      </c>
      <c r="W678" s="15">
        <v>52.26</v>
      </c>
      <c r="X678" s="15">
        <v>132.41</v>
      </c>
      <c r="Y678" s="15">
        <v>0</v>
      </c>
      <c r="Z678" s="15">
        <v>132.41</v>
      </c>
      <c r="AA678" s="15">
        <v>112.71</v>
      </c>
      <c r="AB678" s="15">
        <v>1.31</v>
      </c>
      <c r="AC678" s="15">
        <v>8.36</v>
      </c>
      <c r="AD678" s="15">
        <v>-3.23</v>
      </c>
      <c r="AE678" s="15">
        <v>2.19</v>
      </c>
      <c r="AF678" s="15">
        <v>6.2</v>
      </c>
      <c r="AG678" s="15">
        <v>-2.5299999999999998</v>
      </c>
      <c r="AH678" s="15">
        <v>2.17</v>
      </c>
      <c r="AI678" s="15">
        <v>15.29</v>
      </c>
      <c r="AJ678" s="15">
        <v>-11.16</v>
      </c>
      <c r="AK678" s="15">
        <v>5.66</v>
      </c>
      <c r="AL678" s="15"/>
      <c r="AM678" s="15">
        <v>718.43</v>
      </c>
      <c r="AN678" s="15">
        <v>84.27</v>
      </c>
      <c r="AO678" s="15">
        <v>74.739999999999995</v>
      </c>
      <c r="AP678" s="15">
        <v>74.739999999999995</v>
      </c>
      <c r="AQ678" s="15">
        <v>47.57</v>
      </c>
      <c r="AR678" s="15"/>
      <c r="AS678" s="15">
        <v>15.93</v>
      </c>
      <c r="AT678" s="15">
        <v>70.13</v>
      </c>
      <c r="AU678" s="15"/>
      <c r="AV678" s="15"/>
      <c r="AW678" s="15">
        <v>0</v>
      </c>
      <c r="AX678" s="15"/>
      <c r="AZ678" s="6">
        <f>IF(D678&gt;0,H678/D678,0)</f>
        <v>0</v>
      </c>
      <c r="BA678" s="6">
        <f>AZ678*Q678</f>
        <v>0</v>
      </c>
      <c r="BB678" s="6">
        <f>IF(C678&gt;C$3054,C$3054,IF(C678&lt;C$3053,C$3053,C678))</f>
        <v>0</v>
      </c>
      <c r="BC678" s="6">
        <f>IF(BB678&gt;0,(D678/15)-BB678,0)</f>
        <v>0</v>
      </c>
      <c r="BD678" s="6">
        <f>BC678/BC$3049</f>
        <v>0</v>
      </c>
      <c r="BE678" s="15">
        <f>IF(AU678&gt;AU$3054,AU$3054,IF(AU678&lt;AU$3053,AU$3053,AU678))</f>
        <v>0</v>
      </c>
      <c r="BF678" s="15">
        <f>IF(I678&gt;I$3054,I$3054,IF(I678&lt;I$3053,I$3053,I678))</f>
        <v>0</v>
      </c>
      <c r="BG678" s="6">
        <f>IF(BE678&gt;0, BF678/BE678,0)</f>
        <v>0</v>
      </c>
      <c r="BH678" s="26">
        <f>BG678/BG$3049</f>
        <v>0</v>
      </c>
      <c r="BI678" s="26">
        <f>IF(AV678&gt;AV$3054,AV$3054,IF(AV678&lt;AV$3053,AV$3053,AV678))</f>
        <v>0</v>
      </c>
      <c r="BJ678" s="6">
        <f>IF(BI678&gt;0, BF678/BI678,0)</f>
        <v>0</v>
      </c>
      <c r="BK678" s="26">
        <f>BJ678/BJ$3049</f>
        <v>0</v>
      </c>
      <c r="BL678" s="6">
        <f>IF(_xlfn.NUMBERVALUE(AL678),IF(ABS(AL678)&lt;1,1-ABS(AL678),0),0)</f>
        <v>0</v>
      </c>
      <c r="BM678" s="6">
        <f>IF(F678&gt;F$3054,F$3054,IF(F678&lt;F$3053,F$3053,F678))</f>
        <v>0</v>
      </c>
      <c r="BN678" s="6">
        <f>IF(BM678&gt;0, BM678/BM$3049, BM678/BM$3050*-1)</f>
        <v>0</v>
      </c>
      <c r="BO678" s="6">
        <f>IF(O678&gt;O$3054,O$3054,IF(O678&lt;O$3053,O$3053,O678))</f>
        <v>0</v>
      </c>
      <c r="BP678" s="26">
        <f>BO678/BO$3049</f>
        <v>0</v>
      </c>
      <c r="BQ678" s="26">
        <f>IF(OR(BD678=0, BH678=0,BN678=0,BP678=0), 0,BD678+BH678+BK678+BL678+BN678+BP678)</f>
        <v>0</v>
      </c>
      <c r="BR678" s="6">
        <f>IF(D678&gt;0,C678/D678,0)</f>
        <v>0</v>
      </c>
    </row>
    <row r="679" spans="1:70" x14ac:dyDescent="0.2">
      <c r="A679" s="15" t="s">
        <v>1738</v>
      </c>
      <c r="B679" s="15" t="s">
        <v>1739</v>
      </c>
      <c r="C679" s="15">
        <v>-0.08</v>
      </c>
      <c r="D679" s="15">
        <v>0.02</v>
      </c>
      <c r="E679" s="15">
        <v>0.03</v>
      </c>
      <c r="F679" s="15">
        <v>-63.64</v>
      </c>
      <c r="G679" s="15">
        <v>0.3</v>
      </c>
      <c r="H679" s="21">
        <v>10080000</v>
      </c>
      <c r="I679" s="15"/>
      <c r="J679" s="15">
        <v>0</v>
      </c>
      <c r="K679" s="15"/>
      <c r="L679" s="15">
        <v>0</v>
      </c>
      <c r="M679" s="15"/>
      <c r="N679" s="15">
        <v>0</v>
      </c>
      <c r="O679" s="15"/>
      <c r="P679" s="15"/>
      <c r="Q679" s="15">
        <v>0.05</v>
      </c>
      <c r="R679" s="15">
        <v>0</v>
      </c>
      <c r="S679" s="15">
        <v>0.05</v>
      </c>
      <c r="T679" s="15">
        <v>0</v>
      </c>
      <c r="U679" s="15">
        <v>0</v>
      </c>
      <c r="V679" s="15">
        <v>39.479999999999997</v>
      </c>
      <c r="W679" s="15">
        <v>39.479999999999997</v>
      </c>
      <c r="X679" s="15">
        <v>0</v>
      </c>
      <c r="Y679" s="15">
        <v>0</v>
      </c>
      <c r="Z679" s="15">
        <v>69.040000000000006</v>
      </c>
      <c r="AA679" s="15">
        <v>69.040000000000006</v>
      </c>
      <c r="AB679" s="15">
        <v>-15.09</v>
      </c>
      <c r="AC679" s="15">
        <v>-81.93</v>
      </c>
      <c r="AD679" s="15">
        <v>-23.73</v>
      </c>
      <c r="AE679" s="15">
        <v>-81.93</v>
      </c>
      <c r="AF679" s="15">
        <v>-60.6</v>
      </c>
      <c r="AG679" s="15">
        <v>-21.26</v>
      </c>
      <c r="AH679" s="15">
        <v>-60.6</v>
      </c>
      <c r="AI679" s="15">
        <v>-86.29</v>
      </c>
      <c r="AJ679" s="15">
        <v>-24.43</v>
      </c>
      <c r="AK679" s="15">
        <v>-86.29</v>
      </c>
      <c r="AL679" s="15">
        <v>0.84</v>
      </c>
      <c r="AM679" s="15">
        <v>406.57</v>
      </c>
      <c r="AN679" s="15"/>
      <c r="AO679" s="15">
        <v>-583.39</v>
      </c>
      <c r="AP679" s="16">
        <v>-6746.72</v>
      </c>
      <c r="AQ679" s="16">
        <v>-7249.32</v>
      </c>
      <c r="AR679" s="15"/>
      <c r="AS679" s="15">
        <v>-6.21</v>
      </c>
      <c r="AT679" s="15">
        <v>41.02</v>
      </c>
      <c r="AU679" s="15"/>
      <c r="AV679" s="15"/>
      <c r="AW679" s="16">
        <v>95000</v>
      </c>
      <c r="AX679" s="15">
        <v>1210000</v>
      </c>
      <c r="AZ679" s="6">
        <f>IF(D679&gt;0,H679/D679,0)</f>
        <v>504000000</v>
      </c>
      <c r="BA679" s="6">
        <f>AZ679*Q679</f>
        <v>25200000</v>
      </c>
      <c r="BB679" s="6">
        <f>IF(C679&gt;C$3054,C$3054,IF(C679&lt;C$3053,C$3053,C679))</f>
        <v>-0.08</v>
      </c>
      <c r="BC679" s="6">
        <f>IF(BB679&gt;0,(D679/15)-BB679,0)</f>
        <v>0</v>
      </c>
      <c r="BD679" s="6">
        <f>BC679/BC$3049</f>
        <v>0</v>
      </c>
      <c r="BE679" s="15">
        <f>IF(AU679&gt;AU$3054,AU$3054,IF(AU679&lt;AU$3053,AU$3053,AU679))</f>
        <v>0</v>
      </c>
      <c r="BF679" s="15">
        <f>IF(I679&gt;I$3054,I$3054,IF(I679&lt;I$3053,I$3053,I679))</f>
        <v>0</v>
      </c>
      <c r="BG679" s="6">
        <f>IF(BE679&gt;0, BF679/BE679,0)</f>
        <v>0</v>
      </c>
      <c r="BH679" s="26">
        <f>BG679/BG$3049</f>
        <v>0</v>
      </c>
      <c r="BI679" s="26">
        <f>IF(AV679&gt;AV$3054,AV$3054,IF(AV679&lt;AV$3053,AV$3053,AV679))</f>
        <v>0</v>
      </c>
      <c r="BJ679" s="6">
        <f>IF(BI679&gt;0, BF679/BI679,0)</f>
        <v>0</v>
      </c>
      <c r="BK679" s="26">
        <f>BJ679/BJ$3049</f>
        <v>0</v>
      </c>
      <c r="BL679" s="6">
        <f>IF(_xlfn.NUMBERVALUE(AL679),IF(ABS(AL679)&lt;1,1-ABS(AL679),0),0)</f>
        <v>0.16000000000000003</v>
      </c>
      <c r="BM679" s="6">
        <f>IF(F679&gt;F$3054,F$3054,IF(F679&lt;F$3053,F$3053,F679))</f>
        <v>-63.64</v>
      </c>
      <c r="BN679" s="6">
        <f>IF(BM679&gt;0, BM679/BM$3049, BM679/BM$3050*-1)</f>
        <v>-0.63985521817816216</v>
      </c>
      <c r="BO679" s="6">
        <f>IF(O679&gt;O$3054,O$3054,IF(O679&lt;O$3053,O$3053,O679))</f>
        <v>0</v>
      </c>
      <c r="BP679" s="26">
        <f>BO679/BO$3049</f>
        <v>0</v>
      </c>
      <c r="BQ679" s="26">
        <f>IF(OR(BD679=0, BH679=0,BN679=0,BP679=0), 0,BD679+BH679+BK679+BL679+BN679+BP679)</f>
        <v>0</v>
      </c>
      <c r="BR679" s="6">
        <f>IF(D679&gt;0,C679/D679,0)</f>
        <v>-4</v>
      </c>
    </row>
    <row r="680" spans="1:70" x14ac:dyDescent="0.2">
      <c r="A680" s="15" t="s">
        <v>1428</v>
      </c>
      <c r="B680" s="15" t="s">
        <v>1429</v>
      </c>
      <c r="C680" s="15"/>
      <c r="D680" s="15">
        <v>0</v>
      </c>
      <c r="E680" s="15"/>
      <c r="F680" s="15"/>
      <c r="G680" s="15"/>
      <c r="H680" s="21"/>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v>0</v>
      </c>
      <c r="AX680" s="15"/>
      <c r="AZ680" s="6">
        <f>IF(D680&gt;0,H680/D680,0)</f>
        <v>0</v>
      </c>
      <c r="BA680" s="6">
        <f>AZ680*Q680</f>
        <v>0</v>
      </c>
      <c r="BB680" s="6">
        <f>IF(C680&gt;C$3054,C$3054,IF(C680&lt;C$3053,C$3053,C680))</f>
        <v>0</v>
      </c>
      <c r="BC680" s="6">
        <f>IF(BB680&gt;0,(D680/15)-BB680,0)</f>
        <v>0</v>
      </c>
      <c r="BD680" s="6">
        <f>BC680/BC$3049</f>
        <v>0</v>
      </c>
      <c r="BE680" s="15">
        <f>IF(AU680&gt;AU$3054,AU$3054,IF(AU680&lt;AU$3053,AU$3053,AU680))</f>
        <v>0</v>
      </c>
      <c r="BF680" s="15">
        <f>IF(I680&gt;I$3054,I$3054,IF(I680&lt;I$3053,I$3053,I680))</f>
        <v>0</v>
      </c>
      <c r="BG680" s="6">
        <f>IF(BE680&gt;0, BF680/BE680,0)</f>
        <v>0</v>
      </c>
      <c r="BH680" s="26">
        <f>BG680/BG$3049</f>
        <v>0</v>
      </c>
      <c r="BI680" s="26">
        <f>IF(AV680&gt;AV$3054,AV$3054,IF(AV680&lt;AV$3053,AV$3053,AV680))</f>
        <v>0</v>
      </c>
      <c r="BJ680" s="6">
        <f>IF(BI680&gt;0, BF680/BI680,0)</f>
        <v>0</v>
      </c>
      <c r="BK680" s="26">
        <f>BJ680/BJ$3049</f>
        <v>0</v>
      </c>
      <c r="BL680" s="6">
        <f>IF(_xlfn.NUMBERVALUE(AL680),IF(ABS(AL680)&lt;1,1-ABS(AL680),0),0)</f>
        <v>0</v>
      </c>
      <c r="BM680" s="6">
        <f>IF(F680&gt;F$3054,F$3054,IF(F680&lt;F$3053,F$3053,F680))</f>
        <v>0</v>
      </c>
      <c r="BN680" s="6">
        <f>IF(BM680&gt;0, BM680/BM$3049, BM680/BM$3050*-1)</f>
        <v>0</v>
      </c>
      <c r="BO680" s="6">
        <f>IF(O680&gt;O$3054,O$3054,IF(O680&lt;O$3053,O$3053,O680))</f>
        <v>0</v>
      </c>
      <c r="BP680" s="26">
        <f>BO680/BO$3049</f>
        <v>0</v>
      </c>
      <c r="BQ680" s="26">
        <f>IF(OR(BD680=0, BH680=0,BN680=0,BP680=0), 0,BD680+BH680+BK680+BL680+BN680+BP680)</f>
        <v>0</v>
      </c>
      <c r="BR680" s="6">
        <f>IF(D680&gt;0,C680/D680,0)</f>
        <v>0</v>
      </c>
    </row>
    <row r="681" spans="1:70" x14ac:dyDescent="0.2">
      <c r="A681" s="15" t="s">
        <v>1740</v>
      </c>
      <c r="B681" s="15" t="s">
        <v>1741</v>
      </c>
      <c r="C681" s="15"/>
      <c r="D681" s="15">
        <v>0.2</v>
      </c>
      <c r="E681" s="15"/>
      <c r="F681" s="15"/>
      <c r="G681" s="15"/>
      <c r="H681" s="21"/>
      <c r="I681" s="15"/>
      <c r="J681" s="15">
        <v>0</v>
      </c>
      <c r="K681" s="15"/>
      <c r="L681" s="15">
        <v>0</v>
      </c>
      <c r="M681" s="15"/>
      <c r="N681" s="15"/>
      <c r="O681" s="15"/>
      <c r="P681" s="15"/>
      <c r="Q681" s="15"/>
      <c r="R681" s="15"/>
      <c r="S681" s="15">
        <v>4.59</v>
      </c>
      <c r="T681" s="15">
        <v>0</v>
      </c>
      <c r="U681" s="15">
        <v>0</v>
      </c>
      <c r="V681" s="15">
        <v>0</v>
      </c>
      <c r="W681" s="15">
        <v>0</v>
      </c>
      <c r="X681" s="15">
        <v>0</v>
      </c>
      <c r="Y681" s="15">
        <v>0</v>
      </c>
      <c r="Z681" s="15">
        <v>0</v>
      </c>
      <c r="AA681" s="15">
        <v>0</v>
      </c>
      <c r="AB681" s="15"/>
      <c r="AC681" s="15"/>
      <c r="AD681" s="15"/>
      <c r="AE681" s="15"/>
      <c r="AF681" s="15"/>
      <c r="AG681" s="15"/>
      <c r="AH681" s="15"/>
      <c r="AI681" s="15"/>
      <c r="AJ681" s="15"/>
      <c r="AK681" s="15"/>
      <c r="AL681" s="15"/>
      <c r="AM681" s="15">
        <v>0</v>
      </c>
      <c r="AN681" s="15"/>
      <c r="AO681" s="15"/>
      <c r="AP681" s="15"/>
      <c r="AQ681" s="15"/>
      <c r="AR681" s="15"/>
      <c r="AS681" s="15"/>
      <c r="AT681" s="15"/>
      <c r="AU681" s="15"/>
      <c r="AV681" s="15"/>
      <c r="AW681" s="15">
        <v>0</v>
      </c>
      <c r="AX681" s="15"/>
      <c r="AZ681" s="6">
        <f>IF(D681&gt;0,H681/D681,0)</f>
        <v>0</v>
      </c>
      <c r="BA681" s="6">
        <f>AZ681*Q681</f>
        <v>0</v>
      </c>
      <c r="BB681" s="6">
        <f>IF(C681&gt;C$3054,C$3054,IF(C681&lt;C$3053,C$3053,C681))</f>
        <v>0</v>
      </c>
      <c r="BC681" s="6">
        <f>IF(BB681&gt;0,(D681/15)-BB681,0)</f>
        <v>0</v>
      </c>
      <c r="BD681" s="6">
        <f>BC681/BC$3049</f>
        <v>0</v>
      </c>
      <c r="BE681" s="15">
        <f>IF(AU681&gt;AU$3054,AU$3054,IF(AU681&lt;AU$3053,AU$3053,AU681))</f>
        <v>0</v>
      </c>
      <c r="BF681" s="15">
        <f>IF(I681&gt;I$3054,I$3054,IF(I681&lt;I$3053,I$3053,I681))</f>
        <v>0</v>
      </c>
      <c r="BG681" s="6">
        <f>IF(BE681&gt;0, BF681/BE681,0)</f>
        <v>0</v>
      </c>
      <c r="BH681" s="26">
        <f>BG681/BG$3049</f>
        <v>0</v>
      </c>
      <c r="BI681" s="26">
        <f>IF(AV681&gt;AV$3054,AV$3054,IF(AV681&lt;AV$3053,AV$3053,AV681))</f>
        <v>0</v>
      </c>
      <c r="BJ681" s="6">
        <f>IF(BI681&gt;0, BF681/BI681,0)</f>
        <v>0</v>
      </c>
      <c r="BK681" s="26">
        <f>BJ681/BJ$3049</f>
        <v>0</v>
      </c>
      <c r="BL681" s="6">
        <f>IF(_xlfn.NUMBERVALUE(AL681),IF(ABS(AL681)&lt;1,1-ABS(AL681),0),0)</f>
        <v>0</v>
      </c>
      <c r="BM681" s="6">
        <f>IF(F681&gt;F$3054,F$3054,IF(F681&lt;F$3053,F$3053,F681))</f>
        <v>0</v>
      </c>
      <c r="BN681" s="6">
        <f>IF(BM681&gt;0, BM681/BM$3049, BM681/BM$3050*-1)</f>
        <v>0</v>
      </c>
      <c r="BO681" s="6">
        <f>IF(O681&gt;O$3054,O$3054,IF(O681&lt;O$3053,O$3053,O681))</f>
        <v>0</v>
      </c>
      <c r="BP681" s="26">
        <f>BO681/BO$3049</f>
        <v>0</v>
      </c>
      <c r="BQ681" s="26">
        <f>IF(OR(BD681=0, BH681=0,BN681=0,BP681=0), 0,BD681+BH681+BK681+BL681+BN681+BP681)</f>
        <v>0</v>
      </c>
      <c r="BR681" s="6">
        <f>IF(D681&gt;0,C681/D681,0)</f>
        <v>0</v>
      </c>
    </row>
    <row r="682" spans="1:70" x14ac:dyDescent="0.2">
      <c r="A682" s="15" t="s">
        <v>1747</v>
      </c>
      <c r="B682" s="15" t="s">
        <v>1748</v>
      </c>
      <c r="C682" s="15">
        <v>0.32</v>
      </c>
      <c r="D682" s="15">
        <v>6.25</v>
      </c>
      <c r="E682" s="15">
        <v>4.8899999999999997</v>
      </c>
      <c r="F682" s="15">
        <v>17.27</v>
      </c>
      <c r="G682" s="15">
        <v>3.03</v>
      </c>
      <c r="H682" s="21">
        <v>599210000</v>
      </c>
      <c r="I682" s="15">
        <v>19.510000000000002</v>
      </c>
      <c r="J682" s="15">
        <v>0.08</v>
      </c>
      <c r="K682" s="15">
        <v>0.08</v>
      </c>
      <c r="L682" s="15">
        <v>0.14000000000000001</v>
      </c>
      <c r="M682" s="15">
        <v>0.14000000000000001</v>
      </c>
      <c r="N682" s="15">
        <v>0.16</v>
      </c>
      <c r="O682" s="15">
        <v>2.27</v>
      </c>
      <c r="P682" s="15">
        <v>11.62</v>
      </c>
      <c r="Q682" s="15">
        <v>2.04</v>
      </c>
      <c r="R682" s="15">
        <v>0.56000000000000005</v>
      </c>
      <c r="S682" s="15">
        <v>0.96</v>
      </c>
      <c r="T682" s="15">
        <v>38.35</v>
      </c>
      <c r="U682" s="15">
        <v>37.19</v>
      </c>
      <c r="V682" s="15">
        <v>38.35</v>
      </c>
      <c r="W682" s="15">
        <v>37.19</v>
      </c>
      <c r="X682" s="15">
        <v>86.58</v>
      </c>
      <c r="Y682" s="15">
        <v>79.11</v>
      </c>
      <c r="Z682" s="15">
        <v>86.58</v>
      </c>
      <c r="AA682" s="15">
        <v>79.11</v>
      </c>
      <c r="AB682" s="15">
        <v>6.13</v>
      </c>
      <c r="AC682" s="15">
        <v>8.27</v>
      </c>
      <c r="AD682" s="15">
        <v>3.8</v>
      </c>
      <c r="AE682" s="15">
        <v>8.2899999999999991</v>
      </c>
      <c r="AF682" s="15">
        <v>7.02</v>
      </c>
      <c r="AG682" s="15">
        <v>3.2</v>
      </c>
      <c r="AH682" s="15">
        <v>6.95</v>
      </c>
      <c r="AI682" s="15">
        <v>15.55</v>
      </c>
      <c r="AJ682" s="15">
        <v>7.19</v>
      </c>
      <c r="AK682" s="15">
        <v>16.13</v>
      </c>
      <c r="AL682" s="15">
        <v>0.35</v>
      </c>
      <c r="AM682" s="15">
        <v>83.29</v>
      </c>
      <c r="AN682" s="15">
        <v>52.76</v>
      </c>
      <c r="AO682" s="15">
        <v>12.32</v>
      </c>
      <c r="AP682" s="15">
        <v>8.98</v>
      </c>
      <c r="AQ682" s="15">
        <v>5.15</v>
      </c>
      <c r="AR682" s="15">
        <v>82.3</v>
      </c>
      <c r="AS682" s="15">
        <v>7.06</v>
      </c>
      <c r="AT682" s="15"/>
      <c r="AU682" s="15">
        <v>82.01</v>
      </c>
      <c r="AV682" s="15"/>
      <c r="AW682" s="16">
        <v>103523</v>
      </c>
      <c r="AX682" s="16">
        <v>209121</v>
      </c>
      <c r="AZ682" s="6">
        <f>IF(D682&gt;0,H682/D682,0)</f>
        <v>95873600</v>
      </c>
      <c r="BA682" s="6">
        <f>AZ682*Q682</f>
        <v>195582144</v>
      </c>
      <c r="BB682" s="6">
        <f>IF(C682&gt;C$3054,C$3054,IF(C682&lt;C$3053,C$3053,C682))</f>
        <v>0.32</v>
      </c>
      <c r="BC682" s="6">
        <f>IF(BB682&gt;0,(D682/15)-BB682,0)</f>
        <v>9.6666666666666679E-2</v>
      </c>
      <c r="BD682" s="6">
        <f>BC682/BC$3049</f>
        <v>1.8615996918731545E-2</v>
      </c>
      <c r="BE682" s="15">
        <f>IF(AU682&gt;AU$3054,AU$3054,IF(AU682&lt;AU$3053,AU$3053,AU682))</f>
        <v>61.328428529480597</v>
      </c>
      <c r="BF682" s="15">
        <f>IF(I682&gt;I$3054,I$3054,IF(I682&lt;I$3053,I$3053,I682))</f>
        <v>19.510000000000002</v>
      </c>
      <c r="BG682" s="6">
        <f>IF(BE682&gt;0, BF682/BE682,0)</f>
        <v>0.31812326628623033</v>
      </c>
      <c r="BH682" s="26">
        <f>BG682/BG$3049</f>
        <v>3.0588775604445222E-4</v>
      </c>
      <c r="BI682" s="26">
        <f>IF(AV682&gt;AV$3054,AV$3054,IF(AV682&lt;AV$3053,AV$3053,AV682))</f>
        <v>0</v>
      </c>
      <c r="BJ682" s="6">
        <f>IF(BI682&gt;0, BF682/BI682,0)</f>
        <v>0</v>
      </c>
      <c r="BK682" s="26">
        <f>BJ682/BJ$3049</f>
        <v>0</v>
      </c>
      <c r="BL682" s="6">
        <f>IF(_xlfn.NUMBERVALUE(AL682),IF(ABS(AL682)&lt;1,1-ABS(AL682),0),0)</f>
        <v>0.65</v>
      </c>
      <c r="BM682" s="6">
        <f>IF(F682&gt;F$3054,F$3054,IF(F682&lt;F$3053,F$3053,F682))</f>
        <v>17.27</v>
      </c>
      <c r="BN682" s="6">
        <f>IF(BM682&gt;0, BM682/BM$3049, BM682/BM$3050*-1)</f>
        <v>2.181746942899775E-2</v>
      </c>
      <c r="BO682" s="6">
        <f>IF(O682&gt;O$3054,O$3054,IF(O682&lt;O$3053,O$3053,O682))</f>
        <v>2.27</v>
      </c>
      <c r="BP682" s="26">
        <f>BO682/BO$3049</f>
        <v>2.1405219591667267E-2</v>
      </c>
      <c r="BQ682" s="26">
        <f>IF(OR(BD682=0, BH682=0,BN682=0,BP682=0), 0,BD682+BH682+BK682+BL682+BN682+BP682)</f>
        <v>0.71214457369544104</v>
      </c>
      <c r="BR682" s="6">
        <f>IF(D682&gt;0,C682/D682,0)</f>
        <v>5.1200000000000002E-2</v>
      </c>
    </row>
    <row r="683" spans="1:70" x14ac:dyDescent="0.2">
      <c r="A683" s="15" t="s">
        <v>1749</v>
      </c>
      <c r="B683" s="15" t="s">
        <v>1750</v>
      </c>
      <c r="C683" s="15">
        <v>0.04</v>
      </c>
      <c r="D683" s="15">
        <v>0</v>
      </c>
      <c r="E683" s="15">
        <v>0.5</v>
      </c>
      <c r="F683" s="15">
        <v>39.6</v>
      </c>
      <c r="G683" s="15">
        <v>0.88</v>
      </c>
      <c r="H683" s="21"/>
      <c r="I683" s="15">
        <v>0</v>
      </c>
      <c r="J683" s="15">
        <v>0.01</v>
      </c>
      <c r="K683" s="15">
        <v>0.01</v>
      </c>
      <c r="L683" s="15">
        <v>0.02</v>
      </c>
      <c r="M683" s="15">
        <v>0.02</v>
      </c>
      <c r="N683" s="15">
        <v>0.02</v>
      </c>
      <c r="O683" s="15">
        <v>4.12</v>
      </c>
      <c r="P683" s="15">
        <v>1.05</v>
      </c>
      <c r="Q683" s="15">
        <v>0.69</v>
      </c>
      <c r="R683" s="15">
        <v>0</v>
      </c>
      <c r="S683" s="15">
        <v>1.64</v>
      </c>
      <c r="T683" s="15">
        <v>23.76</v>
      </c>
      <c r="U683" s="15">
        <v>24.77</v>
      </c>
      <c r="V683" s="15">
        <v>24.91</v>
      </c>
      <c r="W683" s="15">
        <v>25.53</v>
      </c>
      <c r="X683" s="15">
        <v>50.65</v>
      </c>
      <c r="Y683" s="15">
        <v>52.47</v>
      </c>
      <c r="Z683" s="15">
        <v>53.09</v>
      </c>
      <c r="AA683" s="15">
        <v>54.09</v>
      </c>
      <c r="AB683" s="15">
        <v>3.06</v>
      </c>
      <c r="AC683" s="15">
        <v>3.19</v>
      </c>
      <c r="AD683" s="15">
        <v>1.92</v>
      </c>
      <c r="AE683" s="15">
        <v>3.52</v>
      </c>
      <c r="AF683" s="15">
        <v>2.39</v>
      </c>
      <c r="AG683" s="15">
        <v>1.48</v>
      </c>
      <c r="AH683" s="15">
        <v>2.63</v>
      </c>
      <c r="AI683" s="15">
        <v>5.2</v>
      </c>
      <c r="AJ683" s="15">
        <v>3.15</v>
      </c>
      <c r="AK683" s="15">
        <v>5.86</v>
      </c>
      <c r="AL683" s="15">
        <v>0.53</v>
      </c>
      <c r="AM683" s="15">
        <v>36.159999999999997</v>
      </c>
      <c r="AN683" s="15">
        <v>47.08</v>
      </c>
      <c r="AO683" s="15">
        <v>8.0299999999999994</v>
      </c>
      <c r="AP683" s="15">
        <v>4.17</v>
      </c>
      <c r="AQ683" s="15">
        <v>1.99</v>
      </c>
      <c r="AR683" s="15">
        <v>-12.06</v>
      </c>
      <c r="AS683" s="15">
        <v>14.8</v>
      </c>
      <c r="AT683" s="15">
        <v>10.65</v>
      </c>
      <c r="AU683" s="15">
        <v>-12.61</v>
      </c>
      <c r="AV683" s="15">
        <v>-4.99</v>
      </c>
      <c r="AW683" s="15">
        <v>0</v>
      </c>
      <c r="AX683" s="16">
        <v>29996</v>
      </c>
      <c r="AZ683" s="6">
        <f>IF(D683&gt;0,H683/D683,0)</f>
        <v>0</v>
      </c>
      <c r="BA683" s="6">
        <f>AZ683*Q683</f>
        <v>0</v>
      </c>
      <c r="BB683" s="6">
        <f>IF(C683&gt;C$3054,C$3054,IF(C683&lt;C$3053,C$3053,C683))</f>
        <v>0.04</v>
      </c>
      <c r="BC683" s="6">
        <f>IF(BB683&gt;0,(D683/15)-BB683,0)</f>
        <v>-0.04</v>
      </c>
      <c r="BD683" s="6">
        <f>BC683/BC$3049</f>
        <v>-7.7031711387854666E-3</v>
      </c>
      <c r="BE683" s="15">
        <f>IF(AU683&gt;AU$3054,AU$3054,IF(AU683&lt;AU$3053,AU$3053,AU683))</f>
        <v>-12.61</v>
      </c>
      <c r="BF683" s="15">
        <f>IF(I683&gt;I$3054,I$3054,IF(I683&lt;I$3053,I$3053,I683))</f>
        <v>0</v>
      </c>
      <c r="BG683" s="6">
        <f>IF(BE683&gt;0, BF683/BE683,0)</f>
        <v>0</v>
      </c>
      <c r="BH683" s="26">
        <f>BG683/BG$3049</f>
        <v>0</v>
      </c>
      <c r="BI683" s="26">
        <f>IF(AV683&gt;AV$3054,AV$3054,IF(AV683&lt;AV$3053,AV$3053,AV683))</f>
        <v>-4.99</v>
      </c>
      <c r="BJ683" s="6">
        <f>IF(BI683&gt;0, BF683/BI683,0)</f>
        <v>0</v>
      </c>
      <c r="BK683" s="26">
        <f>BJ683/BJ$3049</f>
        <v>0</v>
      </c>
      <c r="BL683" s="6">
        <f>IF(_xlfn.NUMBERVALUE(AL683),IF(ABS(AL683)&lt;1,1-ABS(AL683),0),0)</f>
        <v>0.47</v>
      </c>
      <c r="BM683" s="6">
        <f>IF(F683&gt;F$3054,F$3054,IF(F683&lt;F$3053,F$3053,F683))</f>
        <v>39.6</v>
      </c>
      <c r="BN683" s="6">
        <f>IF(BM683&gt;0, BM683/BM$3049, BM683/BM$3050*-1)</f>
        <v>5.0027318435918407E-2</v>
      </c>
      <c r="BO683" s="6">
        <f>IF(O683&gt;O$3054,O$3054,IF(O683&lt;O$3053,O$3053,O683))</f>
        <v>4.12</v>
      </c>
      <c r="BP683" s="26">
        <f>BO683/BO$3049</f>
        <v>3.8850002078268345E-2</v>
      </c>
      <c r="BQ683" s="26">
        <f>IF(OR(BD683=0, BH683=0,BN683=0,BP683=0), 0,BD683+BH683+BK683+BL683+BN683+BP683)</f>
        <v>0</v>
      </c>
      <c r="BR683" s="6">
        <f>IF(D683&gt;0,C683/D683,0)</f>
        <v>0</v>
      </c>
    </row>
    <row r="684" spans="1:70" x14ac:dyDescent="0.2">
      <c r="A684" s="15" t="s">
        <v>1651</v>
      </c>
      <c r="B684" s="15" t="s">
        <v>1652</v>
      </c>
      <c r="C684" s="15">
        <v>-0.24</v>
      </c>
      <c r="D684" s="15">
        <v>0.12</v>
      </c>
      <c r="E684" s="15"/>
      <c r="F684" s="15"/>
      <c r="G684" s="15"/>
      <c r="H684" s="21">
        <v>1660000</v>
      </c>
      <c r="I684" s="15"/>
      <c r="J684" s="15">
        <v>0</v>
      </c>
      <c r="K684" s="15"/>
      <c r="L684" s="15">
        <v>0</v>
      </c>
      <c r="M684" s="15"/>
      <c r="N684" s="15">
        <v>0</v>
      </c>
      <c r="O684" s="15"/>
      <c r="P684" s="15"/>
      <c r="Q684" s="15">
        <v>1.76</v>
      </c>
      <c r="R684" s="15">
        <v>0.01</v>
      </c>
      <c r="S684" s="15">
        <v>0.25</v>
      </c>
      <c r="T684" s="15">
        <v>2.46</v>
      </c>
      <c r="U684" s="15">
        <v>2.46</v>
      </c>
      <c r="V684" s="15">
        <v>44.54</v>
      </c>
      <c r="W684" s="15">
        <v>44.54</v>
      </c>
      <c r="X684" s="15">
        <v>5.0999999999999996</v>
      </c>
      <c r="Y684" s="15">
        <v>5.0999999999999996</v>
      </c>
      <c r="Z684" s="15">
        <v>92.29</v>
      </c>
      <c r="AA684" s="15">
        <v>92.29</v>
      </c>
      <c r="AB684" s="15">
        <v>0.23</v>
      </c>
      <c r="AC684" s="15">
        <v>-11.35</v>
      </c>
      <c r="AD684" s="15"/>
      <c r="AE684" s="15">
        <v>-11.35</v>
      </c>
      <c r="AF684" s="15">
        <v>-8.08</v>
      </c>
      <c r="AG684" s="15"/>
      <c r="AH684" s="15">
        <v>-8.08</v>
      </c>
      <c r="AI684" s="15">
        <v>-12.48</v>
      </c>
      <c r="AJ684" s="15"/>
      <c r="AK684" s="15">
        <v>-12.48</v>
      </c>
      <c r="AL684" s="15"/>
      <c r="AM684" s="15">
        <v>12.1</v>
      </c>
      <c r="AN684" s="15">
        <v>21.59</v>
      </c>
      <c r="AO684" s="15">
        <v>9.32</v>
      </c>
      <c r="AP684" s="15">
        <v>-61.09</v>
      </c>
      <c r="AQ684" s="15">
        <v>-56.19</v>
      </c>
      <c r="AR684" s="15"/>
      <c r="AS684" s="15"/>
      <c r="AT684" s="15"/>
      <c r="AU684" s="15"/>
      <c r="AV684" s="15"/>
      <c r="AW684" s="15">
        <v>0</v>
      </c>
      <c r="AX684" s="15"/>
      <c r="AZ684" s="6">
        <f>IF(D684&gt;0,H684/D684,0)</f>
        <v>13833333.333333334</v>
      </c>
      <c r="BA684" s="6">
        <f>AZ684*Q684</f>
        <v>24346666.666666668</v>
      </c>
      <c r="BB684" s="6">
        <f>IF(C684&gt;C$3054,C$3054,IF(C684&lt;C$3053,C$3053,C684))</f>
        <v>-0.24</v>
      </c>
      <c r="BC684" s="6">
        <f>IF(BB684&gt;0,(D684/15)-BB684,0)</f>
        <v>0</v>
      </c>
      <c r="BD684" s="6">
        <f>BC684/BC$3049</f>
        <v>0</v>
      </c>
      <c r="BE684" s="15">
        <f>IF(AU684&gt;AU$3054,AU$3054,IF(AU684&lt;AU$3053,AU$3053,AU684))</f>
        <v>0</v>
      </c>
      <c r="BF684" s="15">
        <f>IF(I684&gt;I$3054,I$3054,IF(I684&lt;I$3053,I$3053,I684))</f>
        <v>0</v>
      </c>
      <c r="BG684" s="6">
        <f>IF(BE684&gt;0, BF684/BE684,0)</f>
        <v>0</v>
      </c>
      <c r="BH684" s="26">
        <f>BG684/BG$3049</f>
        <v>0</v>
      </c>
      <c r="BI684" s="26">
        <f>IF(AV684&gt;AV$3054,AV$3054,IF(AV684&lt;AV$3053,AV$3053,AV684))</f>
        <v>0</v>
      </c>
      <c r="BJ684" s="6">
        <f>IF(BI684&gt;0, BF684/BI684,0)</f>
        <v>0</v>
      </c>
      <c r="BK684" s="26">
        <f>BJ684/BJ$3049</f>
        <v>0</v>
      </c>
      <c r="BL684" s="6">
        <f>IF(_xlfn.NUMBERVALUE(AL684),IF(ABS(AL684)&lt;1,1-ABS(AL684),0),0)</f>
        <v>0</v>
      </c>
      <c r="BM684" s="6">
        <f>IF(F684&gt;F$3054,F$3054,IF(F684&lt;F$3053,F$3053,F684))</f>
        <v>0</v>
      </c>
      <c r="BN684" s="6">
        <f>IF(BM684&gt;0, BM684/BM$3049, BM684/BM$3050*-1)</f>
        <v>0</v>
      </c>
      <c r="BO684" s="6">
        <f>IF(O684&gt;O$3054,O$3054,IF(O684&lt;O$3053,O$3053,O684))</f>
        <v>0</v>
      </c>
      <c r="BP684" s="26">
        <f>BO684/BO$3049</f>
        <v>0</v>
      </c>
      <c r="BQ684" s="26">
        <f>IF(OR(BD684=0, BH684=0,BN684=0,BP684=0), 0,BD684+BH684+BK684+BL684+BN684+BP684)</f>
        <v>0</v>
      </c>
      <c r="BR684" s="6">
        <f>IF(D684&gt;0,C684/D684,0)</f>
        <v>-2</v>
      </c>
    </row>
    <row r="685" spans="1:70" x14ac:dyDescent="0.2">
      <c r="A685" s="15" t="s">
        <v>1408</v>
      </c>
      <c r="B685" s="15" t="s">
        <v>1409</v>
      </c>
      <c r="C685" s="15"/>
      <c r="D685" s="15">
        <v>0</v>
      </c>
      <c r="E685" s="15"/>
      <c r="F685" s="15"/>
      <c r="G685" s="15"/>
      <c r="H685" s="21"/>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v>0</v>
      </c>
      <c r="AX685" s="15"/>
      <c r="AZ685" s="6">
        <f>IF(D685&gt;0,H685/D685,0)</f>
        <v>0</v>
      </c>
      <c r="BA685" s="6">
        <f>AZ685*Q685</f>
        <v>0</v>
      </c>
      <c r="BB685" s="6">
        <f>IF(C685&gt;C$3054,C$3054,IF(C685&lt;C$3053,C$3053,C685))</f>
        <v>0</v>
      </c>
      <c r="BC685" s="6">
        <f>IF(BB685&gt;0,(D685/15)-BB685,0)</f>
        <v>0</v>
      </c>
      <c r="BD685" s="6">
        <f>BC685/BC$3049</f>
        <v>0</v>
      </c>
      <c r="BE685" s="15">
        <f>IF(AU685&gt;AU$3054,AU$3054,IF(AU685&lt;AU$3053,AU$3053,AU685))</f>
        <v>0</v>
      </c>
      <c r="BF685" s="15">
        <f>IF(I685&gt;I$3054,I$3054,IF(I685&lt;I$3053,I$3053,I685))</f>
        <v>0</v>
      </c>
      <c r="BG685" s="6">
        <f>IF(BE685&gt;0, BF685/BE685,0)</f>
        <v>0</v>
      </c>
      <c r="BH685" s="26">
        <f>BG685/BG$3049</f>
        <v>0</v>
      </c>
      <c r="BI685" s="26">
        <f>IF(AV685&gt;AV$3054,AV$3054,IF(AV685&lt;AV$3053,AV$3053,AV685))</f>
        <v>0</v>
      </c>
      <c r="BJ685" s="6">
        <f>IF(BI685&gt;0, BF685/BI685,0)</f>
        <v>0</v>
      </c>
      <c r="BK685" s="26">
        <f>BJ685/BJ$3049</f>
        <v>0</v>
      </c>
      <c r="BL685" s="6">
        <f>IF(_xlfn.NUMBERVALUE(AL685),IF(ABS(AL685)&lt;1,1-ABS(AL685),0),0)</f>
        <v>0</v>
      </c>
      <c r="BM685" s="6">
        <f>IF(F685&gt;F$3054,F$3054,IF(F685&lt;F$3053,F$3053,F685))</f>
        <v>0</v>
      </c>
      <c r="BN685" s="6">
        <f>IF(BM685&gt;0, BM685/BM$3049, BM685/BM$3050*-1)</f>
        <v>0</v>
      </c>
      <c r="BO685" s="6">
        <f>IF(O685&gt;O$3054,O$3054,IF(O685&lt;O$3053,O$3053,O685))</f>
        <v>0</v>
      </c>
      <c r="BP685" s="26">
        <f>BO685/BO$3049</f>
        <v>0</v>
      </c>
      <c r="BQ685" s="26">
        <f>IF(OR(BD685=0, BH685=0,BN685=0,BP685=0), 0,BD685+BH685+BK685+BL685+BN685+BP685)</f>
        <v>0</v>
      </c>
      <c r="BR685" s="6">
        <f>IF(D685&gt;0,C685/D685,0)</f>
        <v>0</v>
      </c>
    </row>
    <row r="686" spans="1:70" x14ac:dyDescent="0.2">
      <c r="A686" s="15" t="s">
        <v>1686</v>
      </c>
      <c r="B686" s="15" t="s">
        <v>1687</v>
      </c>
      <c r="C686" s="15">
        <v>0.05</v>
      </c>
      <c r="D686" s="15">
        <v>2.7</v>
      </c>
      <c r="E686" s="15">
        <v>3.2</v>
      </c>
      <c r="F686" s="15">
        <v>42.11</v>
      </c>
      <c r="G686" s="15">
        <v>16.78</v>
      </c>
      <c r="H686" s="21">
        <v>315470000</v>
      </c>
      <c r="I686" s="15">
        <v>59.08</v>
      </c>
      <c r="J686" s="15">
        <v>0.02</v>
      </c>
      <c r="K686" s="15">
        <v>0.01</v>
      </c>
      <c r="L686" s="15">
        <v>0.04</v>
      </c>
      <c r="M686" s="15">
        <v>0.04</v>
      </c>
      <c r="N686" s="15">
        <v>0.04</v>
      </c>
      <c r="O686" s="15">
        <v>1.48</v>
      </c>
      <c r="P686" s="15">
        <v>4.01</v>
      </c>
      <c r="Q686" s="15">
        <v>0.16</v>
      </c>
      <c r="R686" s="15">
        <v>0.13</v>
      </c>
      <c r="S686" s="15">
        <v>5.34</v>
      </c>
      <c r="T686" s="15">
        <v>0</v>
      </c>
      <c r="U686" s="15">
        <v>0</v>
      </c>
      <c r="V686" s="15">
        <v>0</v>
      </c>
      <c r="W686" s="15">
        <v>0</v>
      </c>
      <c r="X686" s="15">
        <v>0</v>
      </c>
      <c r="Y686" s="15">
        <v>0</v>
      </c>
      <c r="Z686" s="15">
        <v>0</v>
      </c>
      <c r="AA686" s="15">
        <v>0</v>
      </c>
      <c r="AB686" s="15"/>
      <c r="AC686" s="15">
        <v>36.659999999999997</v>
      </c>
      <c r="AD686" s="15"/>
      <c r="AE686" s="15">
        <v>36.659999999999997</v>
      </c>
      <c r="AF686" s="15">
        <v>30.35</v>
      </c>
      <c r="AG686" s="15"/>
      <c r="AH686" s="15">
        <v>30.35</v>
      </c>
      <c r="AI686" s="15">
        <v>37.47</v>
      </c>
      <c r="AJ686" s="15"/>
      <c r="AK686" s="15">
        <v>37.47</v>
      </c>
      <c r="AL686" s="15"/>
      <c r="AM686" s="15">
        <v>53.87</v>
      </c>
      <c r="AN686" s="15"/>
      <c r="AO686" s="15">
        <v>44.96</v>
      </c>
      <c r="AP686" s="15">
        <v>33.9</v>
      </c>
      <c r="AQ686" s="15">
        <v>22.92</v>
      </c>
      <c r="AR686" s="15"/>
      <c r="AS686" s="15"/>
      <c r="AT686" s="15"/>
      <c r="AU686" s="15"/>
      <c r="AV686" s="15"/>
      <c r="AW686" s="16">
        <v>152718</v>
      </c>
      <c r="AX686" s="16">
        <v>93790</v>
      </c>
      <c r="AZ686" s="6">
        <f>IF(D686&gt;0,H686/D686,0)</f>
        <v>116840740.74074073</v>
      </c>
      <c r="BA686" s="6">
        <f>AZ686*Q686</f>
        <v>18694518.518518519</v>
      </c>
      <c r="BB686" s="6">
        <f>IF(C686&gt;C$3054,C$3054,IF(C686&lt;C$3053,C$3053,C686))</f>
        <v>0.05</v>
      </c>
      <c r="BC686" s="6">
        <f>IF(BB686&gt;0,(D686/15)-BB686,0)</f>
        <v>0.13</v>
      </c>
      <c r="BD686" s="6">
        <f>BC686/BC$3049</f>
        <v>2.5035306201052768E-2</v>
      </c>
      <c r="BE686" s="15">
        <f>IF(AU686&gt;AU$3054,AU$3054,IF(AU686&lt;AU$3053,AU$3053,AU686))</f>
        <v>0</v>
      </c>
      <c r="BF686" s="15">
        <f>IF(I686&gt;I$3054,I$3054,IF(I686&lt;I$3053,I$3053,I686))</f>
        <v>59.08</v>
      </c>
      <c r="BG686" s="6">
        <f>IF(BE686&gt;0, BF686/BE686,0)</f>
        <v>0</v>
      </c>
      <c r="BH686" s="26">
        <f>BG686/BG$3049</f>
        <v>0</v>
      </c>
      <c r="BI686" s="26">
        <f>IF(AV686&gt;AV$3054,AV$3054,IF(AV686&lt;AV$3053,AV$3053,AV686))</f>
        <v>0</v>
      </c>
      <c r="BJ686" s="6">
        <f>IF(BI686&gt;0, BF686/BI686,0)</f>
        <v>0</v>
      </c>
      <c r="BK686" s="26">
        <f>BJ686/BJ$3049</f>
        <v>0</v>
      </c>
      <c r="BL686" s="6">
        <f>IF(_xlfn.NUMBERVALUE(AL686),IF(ABS(AL686)&lt;1,1-ABS(AL686),0),0)</f>
        <v>0</v>
      </c>
      <c r="BM686" s="6">
        <f>IF(F686&gt;F$3054,F$3054,IF(F686&lt;F$3053,F$3053,F686))</f>
        <v>42.11</v>
      </c>
      <c r="BN686" s="6">
        <f>IF(BM686&gt;0, BM686/BM$3049, BM686/BM$3050*-1)</f>
        <v>5.3198241902437472E-2</v>
      </c>
      <c r="BO686" s="6">
        <f>IF(O686&gt;O$3054,O$3054,IF(O686&lt;O$3053,O$3053,O686))</f>
        <v>1.48</v>
      </c>
      <c r="BP686" s="26">
        <f>BO686/BO$3049</f>
        <v>1.3955825989280862E-2</v>
      </c>
      <c r="BQ686" s="26">
        <f>IF(OR(BD686=0, BH686=0,BN686=0,BP686=0), 0,BD686+BH686+BK686+BL686+BN686+BP686)</f>
        <v>0</v>
      </c>
      <c r="BR686" s="6">
        <f>IF(D686&gt;0,C686/D686,0)</f>
        <v>1.8518518518518517E-2</v>
      </c>
    </row>
    <row r="687" spans="1:70" x14ac:dyDescent="0.2">
      <c r="A687" s="15" t="s">
        <v>1742</v>
      </c>
      <c r="B687" s="15" t="s">
        <v>1743</v>
      </c>
      <c r="C687" s="15">
        <v>-0.01</v>
      </c>
      <c r="D687" s="15">
        <v>0.02</v>
      </c>
      <c r="E687" s="15">
        <v>0.02</v>
      </c>
      <c r="F687" s="15">
        <v>-23.08</v>
      </c>
      <c r="G687" s="15">
        <v>3.16</v>
      </c>
      <c r="H687" s="21">
        <v>8260000</v>
      </c>
      <c r="I687" s="15"/>
      <c r="J687" s="15">
        <v>0</v>
      </c>
      <c r="K687" s="15"/>
      <c r="L687" s="15">
        <v>0</v>
      </c>
      <c r="M687" s="15"/>
      <c r="N687" s="15">
        <v>0</v>
      </c>
      <c r="O687" s="15"/>
      <c r="P687" s="15"/>
      <c r="Q687" s="15">
        <v>0.01</v>
      </c>
      <c r="R687" s="15">
        <v>0</v>
      </c>
      <c r="S687" s="15">
        <v>0.88</v>
      </c>
      <c r="T687" s="15">
        <v>0</v>
      </c>
      <c r="U687" s="15">
        <v>0</v>
      </c>
      <c r="V687" s="15">
        <v>0</v>
      </c>
      <c r="W687" s="15">
        <v>0</v>
      </c>
      <c r="X687" s="15">
        <v>0</v>
      </c>
      <c r="Y687" s="15">
        <v>0</v>
      </c>
      <c r="Z687" s="15">
        <v>0</v>
      </c>
      <c r="AA687" s="15">
        <v>0</v>
      </c>
      <c r="AB687" s="15"/>
      <c r="AC687" s="15">
        <v>-73.239999999999995</v>
      </c>
      <c r="AD687" s="15">
        <v>-52.13</v>
      </c>
      <c r="AE687" s="15">
        <v>-73.239999999999995</v>
      </c>
      <c r="AF687" s="15">
        <v>-62.66</v>
      </c>
      <c r="AG687" s="15">
        <v>-31.04</v>
      </c>
      <c r="AH687" s="15">
        <v>-62.66</v>
      </c>
      <c r="AI687" s="15">
        <v>-73.239999999999995</v>
      </c>
      <c r="AJ687" s="15">
        <v>-70.47</v>
      </c>
      <c r="AK687" s="15">
        <v>-73.239999999999995</v>
      </c>
      <c r="AL687" s="15">
        <v>2.97</v>
      </c>
      <c r="AM687" s="15">
        <v>239.41</v>
      </c>
      <c r="AN687" s="15">
        <v>67.56</v>
      </c>
      <c r="AO687" s="15">
        <v>-346.48</v>
      </c>
      <c r="AP687" s="15">
        <v>-346.48</v>
      </c>
      <c r="AQ687" s="15">
        <v>-313.83999999999997</v>
      </c>
      <c r="AR687" s="15"/>
      <c r="AS687" s="15">
        <v>-33.68</v>
      </c>
      <c r="AT687" s="15">
        <v>-15.82</v>
      </c>
      <c r="AU687" s="15"/>
      <c r="AV687" s="15"/>
      <c r="AW687" s="15">
        <v>0</v>
      </c>
      <c r="AX687" s="16">
        <v>319062</v>
      </c>
      <c r="AZ687" s="6">
        <f>IF(D687&gt;0,H687/D687,0)</f>
        <v>413000000</v>
      </c>
      <c r="BA687" s="6">
        <f>AZ687*Q687</f>
        <v>4130000</v>
      </c>
      <c r="BB687" s="6">
        <f>IF(C687&gt;C$3054,C$3054,IF(C687&lt;C$3053,C$3053,C687))</f>
        <v>-0.01</v>
      </c>
      <c r="BC687" s="6">
        <f>IF(BB687&gt;0,(D687/15)-BB687,0)</f>
        <v>0</v>
      </c>
      <c r="BD687" s="6">
        <f>BC687/BC$3049</f>
        <v>0</v>
      </c>
      <c r="BE687" s="15">
        <f>IF(AU687&gt;AU$3054,AU$3054,IF(AU687&lt;AU$3053,AU$3053,AU687))</f>
        <v>0</v>
      </c>
      <c r="BF687" s="15">
        <f>IF(I687&gt;I$3054,I$3054,IF(I687&lt;I$3053,I$3053,I687))</f>
        <v>0</v>
      </c>
      <c r="BG687" s="6">
        <f>IF(BE687&gt;0, BF687/BE687,0)</f>
        <v>0</v>
      </c>
      <c r="BH687" s="26">
        <f>BG687/BG$3049</f>
        <v>0</v>
      </c>
      <c r="BI687" s="26">
        <f>IF(AV687&gt;AV$3054,AV$3054,IF(AV687&lt;AV$3053,AV$3053,AV687))</f>
        <v>0</v>
      </c>
      <c r="BJ687" s="6">
        <f>IF(BI687&gt;0, BF687/BI687,0)</f>
        <v>0</v>
      </c>
      <c r="BK687" s="26">
        <f>BJ687/BJ$3049</f>
        <v>0</v>
      </c>
      <c r="BL687" s="6">
        <f>IF(_xlfn.NUMBERVALUE(AL687),IF(ABS(AL687)&lt;1,1-ABS(AL687),0),0)</f>
        <v>0</v>
      </c>
      <c r="BM687" s="6">
        <f>IF(F687&gt;F$3054,F$3054,IF(F687&lt;F$3053,F$3053,F687))</f>
        <v>-23.08</v>
      </c>
      <c r="BN687" s="6">
        <f>IF(BM687&gt;0, BM687/BM$3049, BM687/BM$3050*-1)</f>
        <v>-0.23205308666800722</v>
      </c>
      <c r="BO687" s="6">
        <f>IF(O687&gt;O$3054,O$3054,IF(O687&lt;O$3053,O$3053,O687))</f>
        <v>0</v>
      </c>
      <c r="BP687" s="26">
        <f>BO687/BO$3049</f>
        <v>0</v>
      </c>
      <c r="BQ687" s="26">
        <f>IF(OR(BD687=0, BH687=0,BN687=0,BP687=0), 0,BD687+BH687+BK687+BL687+BN687+BP687)</f>
        <v>0</v>
      </c>
      <c r="BR687" s="6">
        <f>IF(D687&gt;0,C687/D687,0)</f>
        <v>-0.5</v>
      </c>
    </row>
    <row r="688" spans="1:70" x14ac:dyDescent="0.2">
      <c r="A688" s="15" t="s">
        <v>1588</v>
      </c>
      <c r="B688" s="15" t="s">
        <v>1589</v>
      </c>
      <c r="C688" s="15">
        <v>-0.2</v>
      </c>
      <c r="D688" s="15">
        <v>0.03</v>
      </c>
      <c r="E688" s="15">
        <v>0</v>
      </c>
      <c r="F688" s="15"/>
      <c r="G688" s="15"/>
      <c r="H688" s="21">
        <v>9520000</v>
      </c>
      <c r="I688" s="15"/>
      <c r="J688" s="15">
        <v>0</v>
      </c>
      <c r="K688" s="15"/>
      <c r="L688" s="15">
        <v>0</v>
      </c>
      <c r="M688" s="15"/>
      <c r="N688" s="15">
        <v>0</v>
      </c>
      <c r="O688" s="15"/>
      <c r="P688" s="15"/>
      <c r="Q688" s="15">
        <v>-0.56000000000000005</v>
      </c>
      <c r="R688" s="15">
        <v>0.01</v>
      </c>
      <c r="S688" s="15">
        <v>0.08</v>
      </c>
      <c r="T688" s="15">
        <v>0</v>
      </c>
      <c r="U688" s="15">
        <v>0</v>
      </c>
      <c r="V688" s="15">
        <v>268.37</v>
      </c>
      <c r="W688" s="15">
        <v>339.68</v>
      </c>
      <c r="X688" s="15"/>
      <c r="Y688" s="15"/>
      <c r="Z688" s="15"/>
      <c r="AA688" s="15"/>
      <c r="AB688" s="15">
        <v>-2.87</v>
      </c>
      <c r="AC688" s="15"/>
      <c r="AD688" s="15">
        <v>-68.099999999999994</v>
      </c>
      <c r="AE688" s="15"/>
      <c r="AF688" s="15">
        <v>-151.02000000000001</v>
      </c>
      <c r="AG688" s="15">
        <v>-62.8</v>
      </c>
      <c r="AH688" s="15">
        <v>-151.02000000000001</v>
      </c>
      <c r="AI688" s="15"/>
      <c r="AJ688" s="15">
        <v>-72.8</v>
      </c>
      <c r="AK688" s="15"/>
      <c r="AL688" s="15"/>
      <c r="AM688" s="15">
        <v>279.43</v>
      </c>
      <c r="AN688" s="15"/>
      <c r="AO688" s="16">
        <v>-19695.259999999998</v>
      </c>
      <c r="AP688" s="16">
        <v>-19695.259999999998</v>
      </c>
      <c r="AQ688" s="16">
        <v>-26545.26</v>
      </c>
      <c r="AR688" s="15"/>
      <c r="AS688" s="15">
        <v>-85.97</v>
      </c>
      <c r="AT688" s="15">
        <v>-43.3</v>
      </c>
      <c r="AU688" s="15"/>
      <c r="AV688" s="15"/>
      <c r="AW688" s="15">
        <v>20860000</v>
      </c>
      <c r="AX688" s="15">
        <v>5950000</v>
      </c>
      <c r="AZ688" s="6">
        <f>IF(D688&gt;0,H688/D688,0)</f>
        <v>317333333.33333337</v>
      </c>
      <c r="BA688" s="6">
        <f>AZ688*Q688</f>
        <v>-177706666.66666672</v>
      </c>
      <c r="BB688" s="6">
        <f>IF(C688&gt;C$3054,C$3054,IF(C688&lt;C$3053,C$3053,C688))</f>
        <v>-0.2</v>
      </c>
      <c r="BC688" s="6">
        <f>IF(BB688&gt;0,(D688/15)-BB688,0)</f>
        <v>0</v>
      </c>
      <c r="BD688" s="6">
        <f>BC688/BC$3049</f>
        <v>0</v>
      </c>
      <c r="BE688" s="15">
        <f>IF(AU688&gt;AU$3054,AU$3054,IF(AU688&lt;AU$3053,AU$3053,AU688))</f>
        <v>0</v>
      </c>
      <c r="BF688" s="15">
        <f>IF(I688&gt;I$3054,I$3054,IF(I688&lt;I$3053,I$3053,I688))</f>
        <v>0</v>
      </c>
      <c r="BG688" s="6">
        <f>IF(BE688&gt;0, BF688/BE688,0)</f>
        <v>0</v>
      </c>
      <c r="BH688" s="26">
        <f>BG688/BG$3049</f>
        <v>0</v>
      </c>
      <c r="BI688" s="26">
        <f>IF(AV688&gt;AV$3054,AV$3054,IF(AV688&lt;AV$3053,AV$3053,AV688))</f>
        <v>0</v>
      </c>
      <c r="BJ688" s="6">
        <f>IF(BI688&gt;0, BF688/BI688,0)</f>
        <v>0</v>
      </c>
      <c r="BK688" s="26">
        <f>BJ688/BJ$3049</f>
        <v>0</v>
      </c>
      <c r="BL688" s="6">
        <f>IF(_xlfn.NUMBERVALUE(AL688),IF(ABS(AL688)&lt;1,1-ABS(AL688),0),0)</f>
        <v>0</v>
      </c>
      <c r="BM688" s="6">
        <f>IF(F688&gt;F$3054,F$3054,IF(F688&lt;F$3053,F$3053,F688))</f>
        <v>0</v>
      </c>
      <c r="BN688" s="6">
        <f>IF(BM688&gt;0, BM688/BM$3049, BM688/BM$3050*-1)</f>
        <v>0</v>
      </c>
      <c r="BO688" s="6">
        <f>IF(O688&gt;O$3054,O$3054,IF(O688&lt;O$3053,O$3053,O688))</f>
        <v>0</v>
      </c>
      <c r="BP688" s="26">
        <f>BO688/BO$3049</f>
        <v>0</v>
      </c>
      <c r="BQ688" s="26">
        <f>IF(OR(BD688=0, BH688=0,BN688=0,BP688=0), 0,BD688+BH688+BK688+BL688+BN688+BP688)</f>
        <v>0</v>
      </c>
      <c r="BR688" s="6">
        <f>IF(D688&gt;0,C688/D688,0)</f>
        <v>-6.666666666666667</v>
      </c>
    </row>
    <row r="689" spans="1:70" x14ac:dyDescent="0.2">
      <c r="A689" s="15" t="s">
        <v>1745</v>
      </c>
      <c r="B689" s="15" t="s">
        <v>1746</v>
      </c>
      <c r="C689" s="15">
        <v>0.14000000000000001</v>
      </c>
      <c r="D689" s="15">
        <v>1.42</v>
      </c>
      <c r="E689" s="15">
        <v>1.28</v>
      </c>
      <c r="F689" s="15">
        <v>-5.33</v>
      </c>
      <c r="G689" s="15">
        <v>1.06</v>
      </c>
      <c r="H689" s="21">
        <v>193640000</v>
      </c>
      <c r="I689" s="15">
        <v>10.29</v>
      </c>
      <c r="J689" s="15">
        <v>0.04</v>
      </c>
      <c r="K689" s="15">
        <v>0.04</v>
      </c>
      <c r="L689" s="15">
        <v>0.08</v>
      </c>
      <c r="M689" s="15">
        <v>0.08</v>
      </c>
      <c r="N689" s="15">
        <v>0.08</v>
      </c>
      <c r="O689" s="15">
        <v>5.49</v>
      </c>
      <c r="P689" s="15">
        <v>11.4</v>
      </c>
      <c r="Q689" s="15">
        <v>1.34</v>
      </c>
      <c r="R689" s="15">
        <v>7.0000000000000007E-2</v>
      </c>
      <c r="S689" s="15">
        <v>3.39</v>
      </c>
      <c r="T689" s="15">
        <v>36.21</v>
      </c>
      <c r="U689" s="15">
        <v>37.32</v>
      </c>
      <c r="V689" s="15">
        <v>36.32</v>
      </c>
      <c r="W689" s="15">
        <v>37.630000000000003</v>
      </c>
      <c r="X689" s="15">
        <v>65.66</v>
      </c>
      <c r="Y689" s="15">
        <v>67.67</v>
      </c>
      <c r="Z689" s="15">
        <v>65.86</v>
      </c>
      <c r="AA689" s="15">
        <v>68.239999999999995</v>
      </c>
      <c r="AB689" s="15">
        <v>5.71</v>
      </c>
      <c r="AC689" s="15">
        <v>6.23</v>
      </c>
      <c r="AD689" s="15">
        <v>7.25</v>
      </c>
      <c r="AE689" s="15">
        <v>6.23</v>
      </c>
      <c r="AF689" s="15">
        <v>5.78</v>
      </c>
      <c r="AG689" s="15">
        <v>6.64</v>
      </c>
      <c r="AH689" s="15">
        <v>5.78</v>
      </c>
      <c r="AI689" s="15">
        <v>10.58</v>
      </c>
      <c r="AJ689" s="15">
        <v>12.63</v>
      </c>
      <c r="AK689" s="15">
        <v>10.58</v>
      </c>
      <c r="AL689" s="15">
        <v>0.87</v>
      </c>
      <c r="AM689" s="15">
        <v>115.09</v>
      </c>
      <c r="AN689" s="15">
        <v>83.23</v>
      </c>
      <c r="AO689" s="15">
        <v>28.11</v>
      </c>
      <c r="AP689" s="15">
        <v>24.21</v>
      </c>
      <c r="AQ689" s="15">
        <v>13.99</v>
      </c>
      <c r="AR689" s="15">
        <v>12.91</v>
      </c>
      <c r="AS689" s="15">
        <v>11.56</v>
      </c>
      <c r="AT689" s="15">
        <v>1.42</v>
      </c>
      <c r="AU689" s="15">
        <v>6.24</v>
      </c>
      <c r="AV689" s="15">
        <v>5.28</v>
      </c>
      <c r="AW689" s="16">
        <v>137186</v>
      </c>
      <c r="AX689" s="16">
        <v>136661</v>
      </c>
      <c r="AZ689" s="6">
        <f>IF(D689&gt;0,H689/D689,0)</f>
        <v>136366197.18309858</v>
      </c>
      <c r="BA689" s="6">
        <f>AZ689*Q689</f>
        <v>182730704.22535211</v>
      </c>
      <c r="BB689" s="6">
        <f>IF(C689&gt;C$3054,C$3054,IF(C689&lt;C$3053,C$3053,C689))</f>
        <v>0.14000000000000001</v>
      </c>
      <c r="BC689" s="6">
        <f>IF(BB689&gt;0,(D689/15)-BB689,0)</f>
        <v>-4.533333333333335E-2</v>
      </c>
      <c r="BD689" s="6">
        <f>BC689/BC$3049</f>
        <v>-8.7302606239568654E-3</v>
      </c>
      <c r="BE689" s="15">
        <f>IF(AU689&gt;AU$3054,AU$3054,IF(AU689&lt;AU$3053,AU$3053,AU689))</f>
        <v>6.24</v>
      </c>
      <c r="BF689" s="15">
        <f>IF(I689&gt;I$3054,I$3054,IF(I689&lt;I$3053,I$3053,I689))</f>
        <v>10.29</v>
      </c>
      <c r="BG689" s="6">
        <f>IF(BE689&gt;0, BF689/BE689,0)</f>
        <v>1.6490384615384615</v>
      </c>
      <c r="BH689" s="26">
        <f>BG689/BG$3049</f>
        <v>1.5856139053254438E-3</v>
      </c>
      <c r="BI689" s="26">
        <f>IF(AV689&gt;AV$3054,AV$3054,IF(AV689&lt;AV$3053,AV$3053,AV689))</f>
        <v>5.28</v>
      </c>
      <c r="BJ689" s="6">
        <f>IF(BI689&gt;0, BF689/BI689,0)</f>
        <v>1.948863636363636</v>
      </c>
      <c r="BK689" s="26">
        <f>BJ689/BJ$3049</f>
        <v>3.2864479533956763E-3</v>
      </c>
      <c r="BL689" s="6">
        <f>IF(_xlfn.NUMBERVALUE(AL689),IF(ABS(AL689)&lt;1,1-ABS(AL689),0),0)</f>
        <v>0.13</v>
      </c>
      <c r="BM689" s="6">
        <f>IF(F689&gt;F$3054,F$3054,IF(F689&lt;F$3053,F$3053,F689))</f>
        <v>-5.33</v>
      </c>
      <c r="BN689" s="6">
        <f>IF(BM689&gt;0, BM689/BM$3049, BM689/BM$3050*-1)</f>
        <v>-5.3589382666398559E-2</v>
      </c>
      <c r="BO689" s="6">
        <f>IF(O689&gt;O$3054,O$3054,IF(O689&lt;O$3053,O$3053,O689))</f>
        <v>5.49</v>
      </c>
      <c r="BP689" s="26">
        <f>BO689/BO$3049</f>
        <v>5.1768570730508064E-2</v>
      </c>
      <c r="BQ689" s="26">
        <f>IF(OR(BD689=0, BH689=0,BN689=0,BP689=0), 0,BD689+BH689+BK689+BL689+BN689+BP689)</f>
        <v>0.12432098929887375</v>
      </c>
      <c r="BR689" s="6">
        <f>IF(D689&gt;0,C689/D689,0)</f>
        <v>9.8591549295774655E-2</v>
      </c>
    </row>
    <row r="690" spans="1:70" x14ac:dyDescent="0.2">
      <c r="A690" s="15" t="s">
        <v>1706</v>
      </c>
      <c r="B690" s="15" t="s">
        <v>1707</v>
      </c>
      <c r="C690" s="15">
        <v>0.09</v>
      </c>
      <c r="D690" s="15">
        <v>0</v>
      </c>
      <c r="E690" s="15"/>
      <c r="F690" s="15"/>
      <c r="G690" s="15">
        <v>2.4500000000000002</v>
      </c>
      <c r="H690" s="21"/>
      <c r="I690" s="15">
        <v>0</v>
      </c>
      <c r="J690" s="15">
        <v>0</v>
      </c>
      <c r="K690" s="15"/>
      <c r="L690" s="15">
        <v>0</v>
      </c>
      <c r="M690" s="15"/>
      <c r="N690" s="15">
        <v>0</v>
      </c>
      <c r="O690" s="15"/>
      <c r="P690" s="15">
        <v>20.149999999999999</v>
      </c>
      <c r="Q690" s="15">
        <v>0.59</v>
      </c>
      <c r="R690" s="15">
        <v>0.56999999999999995</v>
      </c>
      <c r="S690" s="15">
        <v>2.68</v>
      </c>
      <c r="T690" s="15">
        <v>0</v>
      </c>
      <c r="U690" s="15">
        <v>0</v>
      </c>
      <c r="V690" s="15">
        <v>0</v>
      </c>
      <c r="W690" s="15">
        <v>0</v>
      </c>
      <c r="X690" s="15">
        <v>0</v>
      </c>
      <c r="Y690" s="15">
        <v>0</v>
      </c>
      <c r="Z690" s="15">
        <v>0</v>
      </c>
      <c r="AA690" s="15">
        <v>0</v>
      </c>
      <c r="AB690" s="15"/>
      <c r="AC690" s="15">
        <v>17.66</v>
      </c>
      <c r="AD690" s="15">
        <v>13.91</v>
      </c>
      <c r="AE690" s="15">
        <v>17.66</v>
      </c>
      <c r="AF690" s="15">
        <v>12.4</v>
      </c>
      <c r="AG690" s="15">
        <v>8.7899999999999991</v>
      </c>
      <c r="AH690" s="15">
        <v>12.4</v>
      </c>
      <c r="AI690" s="15">
        <v>18.22</v>
      </c>
      <c r="AJ690" s="15">
        <v>15.75</v>
      </c>
      <c r="AK690" s="15">
        <v>18.22</v>
      </c>
      <c r="AL690" s="15"/>
      <c r="AM690" s="15">
        <v>293.77999999999997</v>
      </c>
      <c r="AN690" s="15">
        <v>60.95</v>
      </c>
      <c r="AO690" s="15">
        <v>3.1</v>
      </c>
      <c r="AP690" s="15">
        <v>15.68</v>
      </c>
      <c r="AQ690" s="15">
        <v>11.83</v>
      </c>
      <c r="AR690" s="15">
        <v>8.0500000000000007</v>
      </c>
      <c r="AS690" s="15">
        <v>8.18</v>
      </c>
      <c r="AT690" s="15">
        <v>-4.3899999999999997</v>
      </c>
      <c r="AU690" s="15">
        <v>4.5</v>
      </c>
      <c r="AV690" s="15"/>
      <c r="AW690" s="15">
        <v>0</v>
      </c>
      <c r="AX690" s="16">
        <v>727440</v>
      </c>
      <c r="AZ690" s="6">
        <f>IF(D690&gt;0,H690/D690,0)</f>
        <v>0</v>
      </c>
      <c r="BA690" s="6">
        <f>AZ690*Q690</f>
        <v>0</v>
      </c>
      <c r="BB690" s="6">
        <f>IF(C690&gt;C$3054,C$3054,IF(C690&lt;C$3053,C$3053,C690))</f>
        <v>0.09</v>
      </c>
      <c r="BC690" s="6">
        <f>IF(BB690&gt;0,(D690/15)-BB690,0)</f>
        <v>-0.09</v>
      </c>
      <c r="BD690" s="6">
        <f>BC690/BC$3049</f>
        <v>-1.7332135062267297E-2</v>
      </c>
      <c r="BE690" s="15">
        <f>IF(AU690&gt;AU$3054,AU$3054,IF(AU690&lt;AU$3053,AU$3053,AU690))</f>
        <v>4.5</v>
      </c>
      <c r="BF690" s="15">
        <f>IF(I690&gt;I$3054,I$3054,IF(I690&lt;I$3053,I$3053,I690))</f>
        <v>0</v>
      </c>
      <c r="BG690" s="6">
        <f>IF(BE690&gt;0, BF690/BE690,0)</f>
        <v>0</v>
      </c>
      <c r="BH690" s="26">
        <f>BG690/BG$3049</f>
        <v>0</v>
      </c>
      <c r="BI690" s="26">
        <f>IF(AV690&gt;AV$3054,AV$3054,IF(AV690&lt;AV$3053,AV$3053,AV690))</f>
        <v>0</v>
      </c>
      <c r="BJ690" s="6">
        <f>IF(BI690&gt;0, BF690/BI690,0)</f>
        <v>0</v>
      </c>
      <c r="BK690" s="26">
        <f>BJ690/BJ$3049</f>
        <v>0</v>
      </c>
      <c r="BL690" s="6">
        <f>IF(_xlfn.NUMBERVALUE(AL690),IF(ABS(AL690)&lt;1,1-ABS(AL690),0),0)</f>
        <v>0</v>
      </c>
      <c r="BM690" s="6">
        <f>IF(F690&gt;F$3054,F$3054,IF(F690&lt;F$3053,F$3053,F690))</f>
        <v>0</v>
      </c>
      <c r="BN690" s="6">
        <f>IF(BM690&gt;0, BM690/BM$3049, BM690/BM$3050*-1)</f>
        <v>0</v>
      </c>
      <c r="BO690" s="6">
        <f>IF(O690&gt;O$3054,O$3054,IF(O690&lt;O$3053,O$3053,O690))</f>
        <v>0</v>
      </c>
      <c r="BP690" s="26">
        <f>BO690/BO$3049</f>
        <v>0</v>
      </c>
      <c r="BQ690" s="26">
        <f>IF(OR(BD690=0, BH690=0,BN690=0,BP690=0), 0,BD690+BH690+BK690+BL690+BN690+BP690)</f>
        <v>0</v>
      </c>
      <c r="BR690" s="6">
        <f>IF(D690&gt;0,C690/D690,0)</f>
        <v>0</v>
      </c>
    </row>
    <row r="691" spans="1:70" x14ac:dyDescent="0.2">
      <c r="A691" s="15" t="s">
        <v>1692</v>
      </c>
      <c r="B691" s="15" t="s">
        <v>1693</v>
      </c>
      <c r="C691" s="15">
        <v>-0.02</v>
      </c>
      <c r="D691" s="15">
        <v>0.53</v>
      </c>
      <c r="E691" s="15">
        <v>0.44</v>
      </c>
      <c r="F691" s="15">
        <v>147.5</v>
      </c>
      <c r="G691" s="15">
        <v>9.52</v>
      </c>
      <c r="H691" s="21">
        <v>253470000</v>
      </c>
      <c r="I691" s="15"/>
      <c r="J691" s="15">
        <v>0</v>
      </c>
      <c r="K691" s="15"/>
      <c r="L691" s="15">
        <v>0</v>
      </c>
      <c r="M691" s="15"/>
      <c r="N691" s="15">
        <v>0</v>
      </c>
      <c r="O691" s="15"/>
      <c r="P691" s="15"/>
      <c r="Q691" s="15">
        <v>0.05</v>
      </c>
      <c r="R691" s="15">
        <v>0.02</v>
      </c>
      <c r="S691" s="15">
        <v>10.039999999999999</v>
      </c>
      <c r="T691" s="15">
        <v>9.93</v>
      </c>
      <c r="U691" s="15">
        <v>9.93</v>
      </c>
      <c r="V691" s="15">
        <v>9.93</v>
      </c>
      <c r="W691" s="15">
        <v>9.93</v>
      </c>
      <c r="X691" s="15">
        <v>11.81</v>
      </c>
      <c r="Y691" s="15">
        <v>11.81</v>
      </c>
      <c r="Z691" s="15">
        <v>11.81</v>
      </c>
      <c r="AA691" s="15">
        <v>11.81</v>
      </c>
      <c r="AB691" s="15">
        <v>-22.44</v>
      </c>
      <c r="AC691" s="15">
        <v>-29.28</v>
      </c>
      <c r="AD691" s="15">
        <v>-30.46</v>
      </c>
      <c r="AE691" s="15">
        <v>-29.28</v>
      </c>
      <c r="AF691" s="15">
        <v>-27.32</v>
      </c>
      <c r="AG691" s="15">
        <v>-24.98</v>
      </c>
      <c r="AH691" s="15">
        <v>-27.32</v>
      </c>
      <c r="AI691" s="15">
        <v>-34.26</v>
      </c>
      <c r="AJ691" s="15">
        <v>-37.24</v>
      </c>
      <c r="AK691" s="15">
        <v>-34.26</v>
      </c>
      <c r="AL691" s="15">
        <v>1.19</v>
      </c>
      <c r="AM691" s="15">
        <v>318.64</v>
      </c>
      <c r="AN691" s="15">
        <v>95.8</v>
      </c>
      <c r="AO691" s="15">
        <v>-374.48</v>
      </c>
      <c r="AP691" s="15">
        <v>-422.9</v>
      </c>
      <c r="AQ691" s="15">
        <v>-441.75</v>
      </c>
      <c r="AR691" s="15"/>
      <c r="AS691" s="15">
        <v>-18.309999999999999</v>
      </c>
      <c r="AT691" s="15">
        <v>-12.56</v>
      </c>
      <c r="AU691" s="15"/>
      <c r="AV691" s="15"/>
      <c r="AW691" s="15">
        <v>1430000</v>
      </c>
      <c r="AX691" s="16">
        <v>390561</v>
      </c>
      <c r="AZ691" s="6">
        <f>IF(D691&gt;0,H691/D691,0)</f>
        <v>478245283.01886791</v>
      </c>
      <c r="BA691" s="6">
        <f>AZ691*Q691</f>
        <v>23912264.150943398</v>
      </c>
      <c r="BB691" s="6">
        <f>IF(C691&gt;C$3054,C$3054,IF(C691&lt;C$3053,C$3053,C691))</f>
        <v>-0.02</v>
      </c>
      <c r="BC691" s="6">
        <f>IF(BB691&gt;0,(D691/15)-BB691,0)</f>
        <v>0</v>
      </c>
      <c r="BD691" s="6">
        <f>BC691/BC$3049</f>
        <v>0</v>
      </c>
      <c r="BE691" s="15">
        <f>IF(AU691&gt;AU$3054,AU$3054,IF(AU691&lt;AU$3053,AU$3053,AU691))</f>
        <v>0</v>
      </c>
      <c r="BF691" s="15">
        <f>IF(I691&gt;I$3054,I$3054,IF(I691&lt;I$3053,I$3053,I691))</f>
        <v>0</v>
      </c>
      <c r="BG691" s="6">
        <f>IF(BE691&gt;0, BF691/BE691,0)</f>
        <v>0</v>
      </c>
      <c r="BH691" s="26">
        <f>BG691/BG$3049</f>
        <v>0</v>
      </c>
      <c r="BI691" s="26">
        <f>IF(AV691&gt;AV$3054,AV$3054,IF(AV691&lt;AV$3053,AV$3053,AV691))</f>
        <v>0</v>
      </c>
      <c r="BJ691" s="6">
        <f>IF(BI691&gt;0, BF691/BI691,0)</f>
        <v>0</v>
      </c>
      <c r="BK691" s="26">
        <f>BJ691/BJ$3049</f>
        <v>0</v>
      </c>
      <c r="BL691" s="6">
        <f>IF(_xlfn.NUMBERVALUE(AL691),IF(ABS(AL691)&lt;1,1-ABS(AL691),0),0)</f>
        <v>0</v>
      </c>
      <c r="BM691" s="6">
        <f>IF(F691&gt;F$3054,F$3054,IF(F691&lt;F$3053,F$3053,F691))</f>
        <v>147.5</v>
      </c>
      <c r="BN691" s="6">
        <f>IF(BM691&gt;0, BM691/BM$3049, BM691/BM$3050*-1)</f>
        <v>0.18633912801257488</v>
      </c>
      <c r="BO691" s="6">
        <f>IF(O691&gt;O$3054,O$3054,IF(O691&lt;O$3053,O$3053,O691))</f>
        <v>0</v>
      </c>
      <c r="BP691" s="26">
        <f>BO691/BO$3049</f>
        <v>0</v>
      </c>
      <c r="BQ691" s="26">
        <f>IF(OR(BD691=0, BH691=0,BN691=0,BP691=0), 0,BD691+BH691+BK691+BL691+BN691+BP691)</f>
        <v>0</v>
      </c>
      <c r="BR691" s="6">
        <f>IF(D691&gt;0,C691/D691,0)</f>
        <v>-3.7735849056603772E-2</v>
      </c>
    </row>
    <row r="692" spans="1:70" x14ac:dyDescent="0.2">
      <c r="A692" s="15" t="s">
        <v>1525</v>
      </c>
      <c r="B692" s="15" t="s">
        <v>1526</v>
      </c>
      <c r="C692" s="15">
        <v>-0.05</v>
      </c>
      <c r="D692" s="15">
        <v>0</v>
      </c>
      <c r="E692" s="15">
        <v>0.28000000000000003</v>
      </c>
      <c r="F692" s="15">
        <v>21.62</v>
      </c>
      <c r="G692" s="15">
        <v>1.32</v>
      </c>
      <c r="H692" s="21"/>
      <c r="I692" s="15"/>
      <c r="J692" s="15">
        <v>0</v>
      </c>
      <c r="K692" s="15"/>
      <c r="L692" s="15">
        <v>0</v>
      </c>
      <c r="M692" s="15"/>
      <c r="N692" s="15">
        <v>0</v>
      </c>
      <c r="O692" s="15"/>
      <c r="P692" s="15"/>
      <c r="Q692" s="15">
        <v>0.34</v>
      </c>
      <c r="R692" s="15">
        <v>7.0000000000000007E-2</v>
      </c>
      <c r="S692" s="15">
        <v>8.8800000000000008</v>
      </c>
      <c r="T692" s="15">
        <v>0</v>
      </c>
      <c r="U692" s="15">
        <v>0</v>
      </c>
      <c r="V692" s="15">
        <v>0</v>
      </c>
      <c r="W692" s="15">
        <v>0</v>
      </c>
      <c r="X692" s="15">
        <v>0</v>
      </c>
      <c r="Y692" s="15">
        <v>0</v>
      </c>
      <c r="Z692" s="15">
        <v>0</v>
      </c>
      <c r="AA692" s="15">
        <v>0</v>
      </c>
      <c r="AB692" s="15"/>
      <c r="AC692" s="15">
        <v>-14.74</v>
      </c>
      <c r="AD692" s="15"/>
      <c r="AE692" s="15">
        <v>-14.74</v>
      </c>
      <c r="AF692" s="15">
        <v>-13.88</v>
      </c>
      <c r="AG692" s="15"/>
      <c r="AH692" s="15">
        <v>-13.88</v>
      </c>
      <c r="AI692" s="15">
        <v>-14.74</v>
      </c>
      <c r="AJ692" s="15"/>
      <c r="AK692" s="15">
        <v>-14.74</v>
      </c>
      <c r="AL692" s="15"/>
      <c r="AM692" s="15">
        <v>17.03</v>
      </c>
      <c r="AN692" s="15"/>
      <c r="AO692" s="15">
        <v>-943.91</v>
      </c>
      <c r="AP692" s="16">
        <v>-1219.0899999999999</v>
      </c>
      <c r="AQ692" s="16">
        <v>-1175.77</v>
      </c>
      <c r="AR692" s="15"/>
      <c r="AS692" s="15"/>
      <c r="AT692" s="15"/>
      <c r="AU692" s="15"/>
      <c r="AV692" s="15"/>
      <c r="AW692" s="15">
        <v>0</v>
      </c>
      <c r="AX692" s="16">
        <v>113007</v>
      </c>
      <c r="AZ692" s="6">
        <f>IF(D692&gt;0,H692/D692,0)</f>
        <v>0</v>
      </c>
      <c r="BA692" s="6">
        <f>AZ692*Q692</f>
        <v>0</v>
      </c>
      <c r="BB692" s="6">
        <f>IF(C692&gt;C$3054,C$3054,IF(C692&lt;C$3053,C$3053,C692))</f>
        <v>-0.05</v>
      </c>
      <c r="BC692" s="6">
        <f>IF(BB692&gt;0,(D692/15)-BB692,0)</f>
        <v>0</v>
      </c>
      <c r="BD692" s="6">
        <f>BC692/BC$3049</f>
        <v>0</v>
      </c>
      <c r="BE692" s="15">
        <f>IF(AU692&gt;AU$3054,AU$3054,IF(AU692&lt;AU$3053,AU$3053,AU692))</f>
        <v>0</v>
      </c>
      <c r="BF692" s="15">
        <f>IF(I692&gt;I$3054,I$3054,IF(I692&lt;I$3053,I$3053,I692))</f>
        <v>0</v>
      </c>
      <c r="BG692" s="6">
        <f>IF(BE692&gt;0, BF692/BE692,0)</f>
        <v>0</v>
      </c>
      <c r="BH692" s="26">
        <f>BG692/BG$3049</f>
        <v>0</v>
      </c>
      <c r="BI692" s="26">
        <f>IF(AV692&gt;AV$3054,AV$3054,IF(AV692&lt;AV$3053,AV$3053,AV692))</f>
        <v>0</v>
      </c>
      <c r="BJ692" s="6">
        <f>IF(BI692&gt;0, BF692/BI692,0)</f>
        <v>0</v>
      </c>
      <c r="BK692" s="26">
        <f>BJ692/BJ$3049</f>
        <v>0</v>
      </c>
      <c r="BL692" s="6">
        <f>IF(_xlfn.NUMBERVALUE(AL692),IF(ABS(AL692)&lt;1,1-ABS(AL692),0),0)</f>
        <v>0</v>
      </c>
      <c r="BM692" s="6">
        <f>IF(F692&gt;F$3054,F$3054,IF(F692&lt;F$3053,F$3053,F692))</f>
        <v>21.62</v>
      </c>
      <c r="BN692" s="6">
        <f>IF(BM692&gt;0, BM692/BM$3049, BM692/BM$3050*-1)</f>
        <v>2.7312894560216058E-2</v>
      </c>
      <c r="BO692" s="6">
        <f>IF(O692&gt;O$3054,O$3054,IF(O692&lt;O$3053,O$3053,O692))</f>
        <v>0</v>
      </c>
      <c r="BP692" s="26">
        <f>BO692/BO$3049</f>
        <v>0</v>
      </c>
      <c r="BQ692" s="26">
        <f>IF(OR(BD692=0, BH692=0,BN692=0,BP692=0), 0,BD692+BH692+BK692+BL692+BN692+BP692)</f>
        <v>0</v>
      </c>
      <c r="BR692" s="6">
        <f>IF(D692&gt;0,C692/D692,0)</f>
        <v>0</v>
      </c>
    </row>
    <row r="693" spans="1:70" x14ac:dyDescent="0.2">
      <c r="A693" s="15" t="s">
        <v>1417</v>
      </c>
      <c r="B693" s="15" t="s">
        <v>1418</v>
      </c>
      <c r="C693" s="15">
        <v>-0.26</v>
      </c>
      <c r="D693" s="15">
        <v>0</v>
      </c>
      <c r="E693" s="15">
        <v>1.0900000000000001</v>
      </c>
      <c r="F693" s="15">
        <v>107.69</v>
      </c>
      <c r="G693" s="15">
        <v>0.31</v>
      </c>
      <c r="H693" s="21"/>
      <c r="I693" s="15"/>
      <c r="J693" s="15">
        <v>0</v>
      </c>
      <c r="K693" s="15"/>
      <c r="L693" s="15">
        <v>0</v>
      </c>
      <c r="M693" s="15"/>
      <c r="N693" s="15">
        <v>0</v>
      </c>
      <c r="O693" s="15"/>
      <c r="P693" s="15"/>
      <c r="Q693" s="15">
        <v>4.32</v>
      </c>
      <c r="R693" s="15">
        <v>1.33</v>
      </c>
      <c r="S693" s="15">
        <v>5.85</v>
      </c>
      <c r="T693" s="15">
        <v>0</v>
      </c>
      <c r="U693" s="15">
        <v>0</v>
      </c>
      <c r="V693" s="15">
        <v>0</v>
      </c>
      <c r="W693" s="15">
        <v>0</v>
      </c>
      <c r="X693" s="15">
        <v>0</v>
      </c>
      <c r="Y693" s="15">
        <v>0</v>
      </c>
      <c r="Z693" s="15">
        <v>0</v>
      </c>
      <c r="AA693" s="15">
        <v>0</v>
      </c>
      <c r="AB693" s="15"/>
      <c r="AC693" s="15">
        <v>-6.23</v>
      </c>
      <c r="AD693" s="15">
        <v>-3.67</v>
      </c>
      <c r="AE693" s="15">
        <v>1.1200000000000001</v>
      </c>
      <c r="AF693" s="15">
        <v>-6.02</v>
      </c>
      <c r="AG693" s="15">
        <v>-3.53</v>
      </c>
      <c r="AH693" s="15">
        <v>1.05</v>
      </c>
      <c r="AI693" s="15">
        <v>-6.31</v>
      </c>
      <c r="AJ693" s="15">
        <v>-3.65</v>
      </c>
      <c r="AK693" s="15">
        <v>0.99</v>
      </c>
      <c r="AL693" s="15">
        <v>0.46</v>
      </c>
      <c r="AM693" s="15">
        <v>0.47</v>
      </c>
      <c r="AN693" s="15">
        <v>12.35</v>
      </c>
      <c r="AO693" s="15">
        <v>-8.26</v>
      </c>
      <c r="AP693" s="15">
        <v>-9.7100000000000009</v>
      </c>
      <c r="AQ693" s="15">
        <v>-5.73</v>
      </c>
      <c r="AR693" s="15">
        <v>1.99</v>
      </c>
      <c r="AS693" s="15">
        <v>62.11</v>
      </c>
      <c r="AT693" s="15"/>
      <c r="AU693" s="15">
        <v>1.99</v>
      </c>
      <c r="AV693" s="15"/>
      <c r="AW693" s="15">
        <v>0</v>
      </c>
      <c r="AX693" s="15">
        <v>103</v>
      </c>
      <c r="AZ693" s="6">
        <f>IF(D693&gt;0,H693/D693,0)</f>
        <v>0</v>
      </c>
      <c r="BA693" s="6">
        <f>AZ693*Q693</f>
        <v>0</v>
      </c>
      <c r="BB693" s="6">
        <f>IF(C693&gt;C$3054,C$3054,IF(C693&lt;C$3053,C$3053,C693))</f>
        <v>-0.26</v>
      </c>
      <c r="BC693" s="6">
        <f>IF(BB693&gt;0,(D693/15)-BB693,0)</f>
        <v>0</v>
      </c>
      <c r="BD693" s="6">
        <f>BC693/BC$3049</f>
        <v>0</v>
      </c>
      <c r="BE693" s="15">
        <f>IF(AU693&gt;AU$3054,AU$3054,IF(AU693&lt;AU$3053,AU$3053,AU693))</f>
        <v>1.99</v>
      </c>
      <c r="BF693" s="15">
        <f>IF(I693&gt;I$3054,I$3054,IF(I693&lt;I$3053,I$3053,I693))</f>
        <v>0</v>
      </c>
      <c r="BG693" s="6">
        <f>IF(BE693&gt;0, BF693/BE693,0)</f>
        <v>0</v>
      </c>
      <c r="BH693" s="26">
        <f>BG693/BG$3049</f>
        <v>0</v>
      </c>
      <c r="BI693" s="26">
        <f>IF(AV693&gt;AV$3054,AV$3054,IF(AV693&lt;AV$3053,AV$3053,AV693))</f>
        <v>0</v>
      </c>
      <c r="BJ693" s="6">
        <f>IF(BI693&gt;0, BF693/BI693,0)</f>
        <v>0</v>
      </c>
      <c r="BK693" s="26">
        <f>BJ693/BJ$3049</f>
        <v>0</v>
      </c>
      <c r="BL693" s="6">
        <f>IF(_xlfn.NUMBERVALUE(AL693),IF(ABS(AL693)&lt;1,1-ABS(AL693),0),0)</f>
        <v>0.54</v>
      </c>
      <c r="BM693" s="6">
        <f>IF(F693&gt;F$3054,F$3054,IF(F693&lt;F$3053,F$3053,F693))</f>
        <v>107.69</v>
      </c>
      <c r="BN693" s="6">
        <f>IF(BM693&gt;0, BM693/BM$3049, BM693/BM$3050*-1)</f>
        <v>0.13604651319101144</v>
      </c>
      <c r="BO693" s="6">
        <f>IF(O693&gt;O$3054,O$3054,IF(O693&lt;O$3053,O$3053,O693))</f>
        <v>0</v>
      </c>
      <c r="BP693" s="26">
        <f>BO693/BO$3049</f>
        <v>0</v>
      </c>
      <c r="BQ693" s="26">
        <f>IF(OR(BD693=0, BH693=0,BN693=0,BP693=0), 0,BD693+BH693+BK693+BL693+BN693+BP693)</f>
        <v>0</v>
      </c>
      <c r="BR693" s="6">
        <f>IF(D693&gt;0,C693/D693,0)</f>
        <v>0</v>
      </c>
    </row>
    <row r="694" spans="1:70" x14ac:dyDescent="0.2">
      <c r="A694" s="15" t="s">
        <v>1586</v>
      </c>
      <c r="B694" s="15" t="s">
        <v>1587</v>
      </c>
      <c r="C694" s="15">
        <v>0.03</v>
      </c>
      <c r="D694" s="15">
        <v>0.25</v>
      </c>
      <c r="E694" s="15">
        <v>0.22</v>
      </c>
      <c r="F694" s="15">
        <v>-10.53</v>
      </c>
      <c r="G694" s="15">
        <v>0.97</v>
      </c>
      <c r="H694" s="21">
        <v>13340000</v>
      </c>
      <c r="I694" s="15">
        <v>7.96</v>
      </c>
      <c r="J694" s="15">
        <v>0.01</v>
      </c>
      <c r="K694" s="15">
        <v>0.01</v>
      </c>
      <c r="L694" s="15"/>
      <c r="M694" s="15">
        <v>0.01</v>
      </c>
      <c r="N694" s="15">
        <v>0.01</v>
      </c>
      <c r="O694" s="15">
        <v>4.9000000000000004</v>
      </c>
      <c r="P694" s="15">
        <v>0.56000000000000005</v>
      </c>
      <c r="Q694" s="15">
        <v>0.26</v>
      </c>
      <c r="R694" s="15">
        <v>0.03</v>
      </c>
      <c r="S694" s="15">
        <v>2.5099999999999998</v>
      </c>
      <c r="T694" s="15">
        <v>0</v>
      </c>
      <c r="U694" s="15">
        <v>0</v>
      </c>
      <c r="V694" s="15">
        <v>3.5</v>
      </c>
      <c r="W694" s="15">
        <v>3.5</v>
      </c>
      <c r="X694" s="15">
        <v>0</v>
      </c>
      <c r="Y694" s="15">
        <v>0</v>
      </c>
      <c r="Z694" s="15">
        <v>5.63</v>
      </c>
      <c r="AA694" s="15">
        <v>5.63</v>
      </c>
      <c r="AB694" s="15">
        <v>5</v>
      </c>
      <c r="AC694" s="15">
        <v>13.12</v>
      </c>
      <c r="AD694" s="15">
        <v>2.4300000000000002</v>
      </c>
      <c r="AE694" s="15">
        <v>13.12</v>
      </c>
      <c r="AF694" s="15">
        <v>8.1</v>
      </c>
      <c r="AG694" s="15">
        <v>1.47</v>
      </c>
      <c r="AH694" s="15">
        <v>8.1</v>
      </c>
      <c r="AI694" s="15">
        <v>13.18</v>
      </c>
      <c r="AJ694" s="15">
        <v>2.4700000000000002</v>
      </c>
      <c r="AK694" s="15">
        <v>13.18</v>
      </c>
      <c r="AL694" s="15">
        <v>0.14000000000000001</v>
      </c>
      <c r="AM694" s="15">
        <v>4.17</v>
      </c>
      <c r="AN694" s="15">
        <v>23.32</v>
      </c>
      <c r="AO694" s="15">
        <v>3.27</v>
      </c>
      <c r="AP694" s="15">
        <v>2.91</v>
      </c>
      <c r="AQ694" s="15">
        <v>2.33</v>
      </c>
      <c r="AR694" s="15">
        <v>7.74</v>
      </c>
      <c r="AS694" s="15">
        <v>0.13</v>
      </c>
      <c r="AT694" s="15">
        <v>-18.190000000000001</v>
      </c>
      <c r="AU694" s="15">
        <v>12.67</v>
      </c>
      <c r="AV694" s="15"/>
      <c r="AW694" s="15">
        <v>0</v>
      </c>
      <c r="AX694" s="16">
        <v>6493</v>
      </c>
      <c r="AZ694" s="6">
        <f>IF(D694&gt;0,H694/D694,0)</f>
        <v>53360000</v>
      </c>
      <c r="BA694" s="6">
        <f>AZ694*Q694</f>
        <v>13873600</v>
      </c>
      <c r="BB694" s="6">
        <f>IF(C694&gt;C$3054,C$3054,IF(C694&lt;C$3053,C$3053,C694))</f>
        <v>0.03</v>
      </c>
      <c r="BC694" s="6">
        <f>IF(BB694&gt;0,(D694/15)-BB694,0)</f>
        <v>-1.3333333333333332E-2</v>
      </c>
      <c r="BD694" s="6">
        <f>BC694/BC$3049</f>
        <v>-2.5677237129284889E-3</v>
      </c>
      <c r="BE694" s="15">
        <f>IF(AU694&gt;AU$3054,AU$3054,IF(AU694&lt;AU$3053,AU$3053,AU694))</f>
        <v>12.67</v>
      </c>
      <c r="BF694" s="15">
        <f>IF(I694&gt;I$3054,I$3054,IF(I694&lt;I$3053,I$3053,I694))</f>
        <v>7.96</v>
      </c>
      <c r="BG694" s="6">
        <f>IF(BE694&gt;0, BF694/BE694,0)</f>
        <v>0.62825572217837411</v>
      </c>
      <c r="BH694" s="26">
        <f>BG694/BG$3049</f>
        <v>6.0409204055612896E-4</v>
      </c>
      <c r="BI694" s="26">
        <f>IF(AV694&gt;AV$3054,AV$3054,IF(AV694&lt;AV$3053,AV$3053,AV694))</f>
        <v>0</v>
      </c>
      <c r="BJ694" s="6">
        <f>IF(BI694&gt;0, BF694/BI694,0)</f>
        <v>0</v>
      </c>
      <c r="BK694" s="26">
        <f>BJ694/BJ$3049</f>
        <v>0</v>
      </c>
      <c r="BL694" s="6">
        <f>IF(_xlfn.NUMBERVALUE(AL694),IF(ABS(AL694)&lt;1,1-ABS(AL694),0),0)</f>
        <v>0.86</v>
      </c>
      <c r="BM694" s="6">
        <f>IF(F694&gt;F$3054,F$3054,IF(F694&lt;F$3053,F$3053,F694))</f>
        <v>-10.53</v>
      </c>
      <c r="BN694" s="6">
        <f>IF(BM694&gt;0, BM694/BM$3049, BM694/BM$3050*-1)</f>
        <v>-0.10587170721898251</v>
      </c>
      <c r="BO694" s="6">
        <f>IF(O694&gt;O$3054,O$3054,IF(O694&lt;O$3053,O$3053,O694))</f>
        <v>4.9000000000000004</v>
      </c>
      <c r="BP694" s="26">
        <f>BO694/BO$3049</f>
        <v>4.620509955910556E-2</v>
      </c>
      <c r="BQ694" s="26">
        <f>IF(OR(BD694=0, BH694=0,BN694=0,BP694=0), 0,BD694+BH694+BK694+BL694+BN694+BP694)</f>
        <v>0.79836976066775067</v>
      </c>
      <c r="BR694" s="6">
        <f>IF(D694&gt;0,C694/D694,0)</f>
        <v>0.12</v>
      </c>
    </row>
    <row r="695" spans="1:70" x14ac:dyDescent="0.2">
      <c r="A695" s="15" t="s">
        <v>1708</v>
      </c>
      <c r="B695" s="15" t="s">
        <v>1709</v>
      </c>
      <c r="C695" s="15">
        <v>0.01</v>
      </c>
      <c r="D695" s="15">
        <v>0.51</v>
      </c>
      <c r="E695" s="15">
        <v>0.49</v>
      </c>
      <c r="F695" s="15">
        <v>54.55</v>
      </c>
      <c r="G695" s="15">
        <v>2.79</v>
      </c>
      <c r="H695" s="21">
        <v>84240000</v>
      </c>
      <c r="I695" s="15">
        <v>37.950000000000003</v>
      </c>
      <c r="J695" s="15">
        <v>0</v>
      </c>
      <c r="K695" s="15">
        <v>0</v>
      </c>
      <c r="L695" s="15">
        <v>0.01</v>
      </c>
      <c r="M695" s="15">
        <v>0.01</v>
      </c>
      <c r="N695" s="15">
        <v>0.01</v>
      </c>
      <c r="O695" s="15">
        <v>1.47</v>
      </c>
      <c r="P695" s="15">
        <v>1.24</v>
      </c>
      <c r="Q695" s="15">
        <v>0.18</v>
      </c>
      <c r="R695" s="15">
        <v>0.05</v>
      </c>
      <c r="S695" s="15">
        <v>3.51</v>
      </c>
      <c r="T695" s="15">
        <v>0</v>
      </c>
      <c r="U695" s="15">
        <v>0</v>
      </c>
      <c r="V695" s="15">
        <v>0</v>
      </c>
      <c r="W695" s="15">
        <v>0</v>
      </c>
      <c r="X695" s="15">
        <v>0</v>
      </c>
      <c r="Y695" s="15">
        <v>0</v>
      </c>
      <c r="Z695" s="15">
        <v>0</v>
      </c>
      <c r="AA695" s="15">
        <v>0</v>
      </c>
      <c r="AB695" s="15"/>
      <c r="AC695" s="15">
        <v>7.38</v>
      </c>
      <c r="AD695" s="15">
        <v>9.02</v>
      </c>
      <c r="AE695" s="15">
        <v>7.38</v>
      </c>
      <c r="AF695" s="15">
        <v>5.79</v>
      </c>
      <c r="AG695" s="15">
        <v>7.13</v>
      </c>
      <c r="AH695" s="15">
        <v>5.79</v>
      </c>
      <c r="AI695" s="15">
        <v>7.43</v>
      </c>
      <c r="AJ695" s="15">
        <v>9.09</v>
      </c>
      <c r="AK695" s="15">
        <v>7.43</v>
      </c>
      <c r="AL695" s="15">
        <v>0.82</v>
      </c>
      <c r="AM695" s="15">
        <v>125.38</v>
      </c>
      <c r="AN695" s="15">
        <v>20.18</v>
      </c>
      <c r="AO695" s="15">
        <v>7.56</v>
      </c>
      <c r="AP695" s="15">
        <v>7.24</v>
      </c>
      <c r="AQ695" s="15">
        <v>5.16</v>
      </c>
      <c r="AR695" s="15">
        <v>-13.62</v>
      </c>
      <c r="AS695" s="15">
        <v>3.79</v>
      </c>
      <c r="AT695" s="15">
        <v>8.6</v>
      </c>
      <c r="AU695" s="15">
        <v>-13.62</v>
      </c>
      <c r="AV695" s="15">
        <v>17.2</v>
      </c>
      <c r="AW695" s="16">
        <v>202987</v>
      </c>
      <c r="AX695" s="16">
        <v>62742</v>
      </c>
      <c r="AZ695" s="6">
        <f>IF(D695&gt;0,H695/D695,0)</f>
        <v>165176470.58823529</v>
      </c>
      <c r="BA695" s="6">
        <f>AZ695*Q695</f>
        <v>29731764.705882352</v>
      </c>
      <c r="BB695" s="6">
        <f>IF(C695&gt;C$3054,C$3054,IF(C695&lt;C$3053,C$3053,C695))</f>
        <v>0.01</v>
      </c>
      <c r="BC695" s="6">
        <f>IF(BB695&gt;0,(D695/15)-BB695,0)</f>
        <v>2.4E-2</v>
      </c>
      <c r="BD695" s="6">
        <f>BC695/BC$3049</f>
        <v>4.6219026832712796E-3</v>
      </c>
      <c r="BE695" s="15">
        <f>IF(AU695&gt;AU$3054,AU$3054,IF(AU695&lt;AU$3053,AU$3053,AU695))</f>
        <v>-13.62</v>
      </c>
      <c r="BF695" s="15">
        <f>IF(I695&gt;I$3054,I$3054,IF(I695&lt;I$3053,I$3053,I695))</f>
        <v>37.950000000000003</v>
      </c>
      <c r="BG695" s="6">
        <f>IF(BE695&gt;0, BF695/BE695,0)</f>
        <v>0</v>
      </c>
      <c r="BH695" s="26">
        <f>BG695/BG$3049</f>
        <v>0</v>
      </c>
      <c r="BI695" s="26">
        <f>IF(AV695&gt;AV$3054,AV$3054,IF(AV695&lt;AV$3053,AV$3053,AV695))</f>
        <v>17.2</v>
      </c>
      <c r="BJ695" s="6">
        <f>IF(BI695&gt;0, BF695/BI695,0)</f>
        <v>2.2063953488372094</v>
      </c>
      <c r="BK695" s="26">
        <f>BJ695/BJ$3049</f>
        <v>3.7207341464371153E-3</v>
      </c>
      <c r="BL695" s="6">
        <f>IF(_xlfn.NUMBERVALUE(AL695),IF(ABS(AL695)&lt;1,1-ABS(AL695),0),0)</f>
        <v>0.18000000000000005</v>
      </c>
      <c r="BM695" s="6">
        <f>IF(F695&gt;F$3054,F$3054,IF(F695&lt;F$3053,F$3053,F695))</f>
        <v>54.55</v>
      </c>
      <c r="BN695" s="6">
        <f>IF(BM695&gt;0, BM695/BM$3049, BM695/BM$3050*-1)</f>
        <v>6.891389446159972E-2</v>
      </c>
      <c r="BO695" s="6">
        <f>IF(O695&gt;O$3054,O$3054,IF(O695&lt;O$3053,O$3053,O695))</f>
        <v>1.47</v>
      </c>
      <c r="BP695" s="26">
        <f>BO695/BO$3049</f>
        <v>1.3861529867731665E-2</v>
      </c>
      <c r="BQ695" s="26">
        <f>IF(OR(BD695=0, BH695=0,BN695=0,BP695=0), 0,BD695+BH695+BK695+BL695+BN695+BP695)</f>
        <v>0</v>
      </c>
      <c r="BR695" s="6">
        <f>IF(D695&gt;0,C695/D695,0)</f>
        <v>1.9607843137254902E-2</v>
      </c>
    </row>
    <row r="696" spans="1:70" x14ac:dyDescent="0.2">
      <c r="A696" s="15" t="s">
        <v>1641</v>
      </c>
      <c r="B696" s="15" t="s">
        <v>1642</v>
      </c>
      <c r="C696" s="15"/>
      <c r="D696" s="15">
        <v>3.85</v>
      </c>
      <c r="E696" s="15"/>
      <c r="F696" s="15"/>
      <c r="G696" s="15">
        <v>5.05</v>
      </c>
      <c r="H696" s="21">
        <v>795730000</v>
      </c>
      <c r="I696" s="15"/>
      <c r="J696" s="15"/>
      <c r="K696" s="15">
        <v>0.03</v>
      </c>
      <c r="L696" s="15">
        <v>0</v>
      </c>
      <c r="M696" s="15">
        <v>0.03</v>
      </c>
      <c r="N696" s="15"/>
      <c r="O696" s="15">
        <v>0.88</v>
      </c>
      <c r="P696" s="15"/>
      <c r="Q696" s="15">
        <v>0.76</v>
      </c>
      <c r="R696" s="15">
        <v>0</v>
      </c>
      <c r="S696" s="15">
        <v>0.13</v>
      </c>
      <c r="T696" s="15">
        <v>28.72</v>
      </c>
      <c r="U696" s="15"/>
      <c r="V696" s="15">
        <v>28.72</v>
      </c>
      <c r="W696" s="15"/>
      <c r="X696" s="15">
        <v>42.87</v>
      </c>
      <c r="Y696" s="15"/>
      <c r="Z696" s="15">
        <v>42.87</v>
      </c>
      <c r="AA696" s="15"/>
      <c r="AB696" s="15"/>
      <c r="AC696" s="15"/>
      <c r="AD696" s="15"/>
      <c r="AE696" s="15">
        <v>10.58</v>
      </c>
      <c r="AF696" s="15"/>
      <c r="AG696" s="15"/>
      <c r="AH696" s="15">
        <v>10.24</v>
      </c>
      <c r="AI696" s="15"/>
      <c r="AJ696" s="15"/>
      <c r="AK696" s="15">
        <v>15.32</v>
      </c>
      <c r="AL696" s="15"/>
      <c r="AM696" s="15">
        <v>123.11</v>
      </c>
      <c r="AN696" s="15"/>
      <c r="AO696" s="15"/>
      <c r="AP696" s="15"/>
      <c r="AQ696" s="15"/>
      <c r="AR696" s="15"/>
      <c r="AS696" s="15"/>
      <c r="AT696" s="15"/>
      <c r="AU696" s="15"/>
      <c r="AV696" s="15"/>
      <c r="AW696" s="16">
        <v>105272</v>
      </c>
      <c r="AX696" s="16">
        <v>200188</v>
      </c>
      <c r="AZ696" s="6">
        <f>IF(D696&gt;0,H696/D696,0)</f>
        <v>206683116.88311687</v>
      </c>
      <c r="BA696" s="6">
        <f>AZ696*Q696</f>
        <v>157079168.83116883</v>
      </c>
      <c r="BB696" s="6">
        <f>IF(C696&gt;C$3054,C$3054,IF(C696&lt;C$3053,C$3053,C696))</f>
        <v>0</v>
      </c>
      <c r="BC696" s="6">
        <f>IF(BB696&gt;0,(D696/15)-BB696,0)</f>
        <v>0</v>
      </c>
      <c r="BD696" s="6">
        <f>BC696/BC$3049</f>
        <v>0</v>
      </c>
      <c r="BE696" s="15">
        <f>IF(AU696&gt;AU$3054,AU$3054,IF(AU696&lt;AU$3053,AU$3053,AU696))</f>
        <v>0</v>
      </c>
      <c r="BF696" s="15">
        <f>IF(I696&gt;I$3054,I$3054,IF(I696&lt;I$3053,I$3053,I696))</f>
        <v>0</v>
      </c>
      <c r="BG696" s="6">
        <f>IF(BE696&gt;0, BF696/BE696,0)</f>
        <v>0</v>
      </c>
      <c r="BH696" s="26">
        <f>BG696/BG$3049</f>
        <v>0</v>
      </c>
      <c r="BI696" s="26">
        <f>IF(AV696&gt;AV$3054,AV$3054,IF(AV696&lt;AV$3053,AV$3053,AV696))</f>
        <v>0</v>
      </c>
      <c r="BJ696" s="6">
        <f>IF(BI696&gt;0, BF696/BI696,0)</f>
        <v>0</v>
      </c>
      <c r="BK696" s="26">
        <f>BJ696/BJ$3049</f>
        <v>0</v>
      </c>
      <c r="BL696" s="6">
        <f>IF(_xlfn.NUMBERVALUE(AL696),IF(ABS(AL696)&lt;1,1-ABS(AL696),0),0)</f>
        <v>0</v>
      </c>
      <c r="BM696" s="6">
        <f>IF(F696&gt;F$3054,F$3054,IF(F696&lt;F$3053,F$3053,F696))</f>
        <v>0</v>
      </c>
      <c r="BN696" s="6">
        <f>IF(BM696&gt;0, BM696/BM$3049, BM696/BM$3050*-1)</f>
        <v>0</v>
      </c>
      <c r="BO696" s="6">
        <f>IF(O696&gt;O$3054,O$3054,IF(O696&lt;O$3053,O$3053,O696))</f>
        <v>0.88</v>
      </c>
      <c r="BP696" s="26">
        <f>BO696/BO$3049</f>
        <v>8.2980586963291615E-3</v>
      </c>
      <c r="BQ696" s="26">
        <f>IF(OR(BD696=0, BH696=0,BN696=0,BP696=0), 0,BD696+BH696+BK696+BL696+BN696+BP696)</f>
        <v>0</v>
      </c>
      <c r="BR696" s="6">
        <f>IF(D696&gt;0,C696/D696,0)</f>
        <v>0</v>
      </c>
    </row>
    <row r="697" spans="1:70" x14ac:dyDescent="0.2">
      <c r="A697" s="15" t="s">
        <v>1469</v>
      </c>
      <c r="B697" s="15" t="s">
        <v>1470</v>
      </c>
      <c r="C697" s="15">
        <v>0.31</v>
      </c>
      <c r="D697" s="15">
        <v>0.86</v>
      </c>
      <c r="E697" s="15">
        <v>0.83</v>
      </c>
      <c r="F697" s="15">
        <v>-23.21</v>
      </c>
      <c r="G697" s="15">
        <v>0.73</v>
      </c>
      <c r="H697" s="21">
        <v>61080000</v>
      </c>
      <c r="I697" s="15">
        <v>2.81</v>
      </c>
      <c r="J697" s="15"/>
      <c r="K697" s="15">
        <v>0.04</v>
      </c>
      <c r="L697" s="15"/>
      <c r="M697" s="15">
        <v>0.08</v>
      </c>
      <c r="N697" s="15">
        <v>0.04</v>
      </c>
      <c r="O697" s="15">
        <v>9.3000000000000007</v>
      </c>
      <c r="P697" s="15">
        <v>5.04</v>
      </c>
      <c r="Q697" s="15">
        <v>1.17</v>
      </c>
      <c r="R697" s="15">
        <v>0.03</v>
      </c>
      <c r="S697" s="15">
        <v>1.6</v>
      </c>
      <c r="T697" s="15">
        <v>36.94</v>
      </c>
      <c r="U697" s="15">
        <v>36.94</v>
      </c>
      <c r="V697" s="15">
        <v>38.01</v>
      </c>
      <c r="W697" s="15">
        <v>38.01</v>
      </c>
      <c r="X697" s="15">
        <v>72.56</v>
      </c>
      <c r="Y697" s="15">
        <v>72.56</v>
      </c>
      <c r="Z697" s="15">
        <v>74.680000000000007</v>
      </c>
      <c r="AA697" s="15">
        <v>74.680000000000007</v>
      </c>
      <c r="AB697" s="15">
        <v>1.1599999999999999</v>
      </c>
      <c r="AC697" s="15">
        <v>14.95</v>
      </c>
      <c r="AD697" s="15">
        <v>11.47</v>
      </c>
      <c r="AE697" s="15">
        <v>14.95</v>
      </c>
      <c r="AF697" s="15">
        <v>12.7</v>
      </c>
      <c r="AG697" s="15">
        <v>9.57</v>
      </c>
      <c r="AH697" s="15">
        <v>12.7</v>
      </c>
      <c r="AI697" s="15">
        <v>28.49</v>
      </c>
      <c r="AJ697" s="15">
        <v>20.329999999999998</v>
      </c>
      <c r="AK697" s="15">
        <v>28.49</v>
      </c>
      <c r="AL697" s="15">
        <v>0.67</v>
      </c>
      <c r="AM697" s="15">
        <v>39.159999999999997</v>
      </c>
      <c r="AN697" s="15">
        <v>99.04</v>
      </c>
      <c r="AO697" s="15">
        <v>19.309999999999999</v>
      </c>
      <c r="AP697" s="15">
        <v>16.309999999999999</v>
      </c>
      <c r="AQ697" s="15">
        <v>13.48</v>
      </c>
      <c r="AR697" s="15">
        <v>26.75</v>
      </c>
      <c r="AS697" s="15">
        <v>15.75</v>
      </c>
      <c r="AT697" s="15">
        <v>10.4</v>
      </c>
      <c r="AU697" s="15">
        <v>23.58</v>
      </c>
      <c r="AV697" s="15">
        <v>22.78</v>
      </c>
      <c r="AW697" s="15">
        <v>0</v>
      </c>
      <c r="AX697" s="16">
        <v>9847</v>
      </c>
      <c r="AZ697" s="6">
        <f>IF(D697&gt;0,H697/D697,0)</f>
        <v>71023255.813953489</v>
      </c>
      <c r="BA697" s="6">
        <f>AZ697*Q697</f>
        <v>83097209.302325577</v>
      </c>
      <c r="BB697" s="6">
        <f>IF(C697&gt;C$3054,C$3054,IF(C697&lt;C$3053,C$3053,C697))</f>
        <v>0.31</v>
      </c>
      <c r="BC697" s="6">
        <f>IF(BB697&gt;0,(D697/15)-BB697,0)</f>
        <v>-0.25266666666666665</v>
      </c>
      <c r="BD697" s="6">
        <f>BC697/BC$3049</f>
        <v>-4.8658364359994863E-2</v>
      </c>
      <c r="BE697" s="15">
        <f>IF(AU697&gt;AU$3054,AU$3054,IF(AU697&lt;AU$3053,AU$3053,AU697))</f>
        <v>23.58</v>
      </c>
      <c r="BF697" s="15">
        <f>IF(I697&gt;I$3054,I$3054,IF(I697&lt;I$3053,I$3053,I697))</f>
        <v>2.81</v>
      </c>
      <c r="BG697" s="6">
        <f>IF(BE697&gt;0, BF697/BE697,0)</f>
        <v>0.11916878710771842</v>
      </c>
      <c r="BH697" s="26">
        <f>BG697/BG$3049</f>
        <v>1.1458537221896001E-4</v>
      </c>
      <c r="BI697" s="26">
        <f>IF(AV697&gt;AV$3054,AV$3054,IF(AV697&lt;AV$3053,AV$3053,AV697))</f>
        <v>22.78</v>
      </c>
      <c r="BJ697" s="6">
        <f>IF(BI697&gt;0, BF697/BI697,0)</f>
        <v>0.12335381913959613</v>
      </c>
      <c r="BK697" s="26">
        <f>BJ697/BJ$3049</f>
        <v>2.0801655841415874E-4</v>
      </c>
      <c r="BL697" s="6">
        <f>IF(_xlfn.NUMBERVALUE(AL697),IF(ABS(AL697)&lt;1,1-ABS(AL697),0),0)</f>
        <v>0.32999999999999996</v>
      </c>
      <c r="BM697" s="6">
        <f>IF(F697&gt;F$3054,F$3054,IF(F697&lt;F$3053,F$3053,F697))</f>
        <v>-23.21</v>
      </c>
      <c r="BN697" s="6">
        <f>IF(BM697&gt;0, BM697/BM$3049, BM697/BM$3050*-1)</f>
        <v>-0.23336014478182185</v>
      </c>
      <c r="BO697" s="6">
        <f>IF(O697&gt;O$3054,O$3054,IF(O697&lt;O$3053,O$3053,O697))</f>
        <v>9.3000000000000007</v>
      </c>
      <c r="BP697" s="26">
        <f>BO697/BO$3049</f>
        <v>8.7695393040751371E-2</v>
      </c>
      <c r="BQ697" s="26">
        <f>IF(OR(BD697=0, BH697=0,BN697=0,BP697=0), 0,BD697+BH697+BK697+BL697+BN697+BP697)</f>
        <v>0.13599948582956772</v>
      </c>
      <c r="BR697" s="6">
        <f>IF(D697&gt;0,C697/D697,0)</f>
        <v>0.3604651162790698</v>
      </c>
    </row>
    <row r="698" spans="1:70" x14ac:dyDescent="0.2">
      <c r="A698" s="15" t="s">
        <v>1467</v>
      </c>
      <c r="B698" s="15" t="s">
        <v>1468</v>
      </c>
      <c r="C698" s="15"/>
      <c r="D698" s="15">
        <v>0</v>
      </c>
      <c r="E698" s="15"/>
      <c r="F698" s="15"/>
      <c r="G698" s="15"/>
      <c r="H698" s="21"/>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v>0</v>
      </c>
      <c r="AX698" s="15"/>
      <c r="AZ698" s="6">
        <f>IF(D698&gt;0,H698/D698,0)</f>
        <v>0</v>
      </c>
      <c r="BA698" s="6">
        <f>AZ698*Q698</f>
        <v>0</v>
      </c>
      <c r="BB698" s="6">
        <f>IF(C698&gt;C$3054,C$3054,IF(C698&lt;C$3053,C$3053,C698))</f>
        <v>0</v>
      </c>
      <c r="BC698" s="6">
        <f>IF(BB698&gt;0,(D698/15)-BB698,0)</f>
        <v>0</v>
      </c>
      <c r="BD698" s="6">
        <f>BC698/BC$3049</f>
        <v>0</v>
      </c>
      <c r="BE698" s="15">
        <f>IF(AU698&gt;AU$3054,AU$3054,IF(AU698&lt;AU$3053,AU$3053,AU698))</f>
        <v>0</v>
      </c>
      <c r="BF698" s="15">
        <f>IF(I698&gt;I$3054,I$3054,IF(I698&lt;I$3053,I$3053,I698))</f>
        <v>0</v>
      </c>
      <c r="BG698" s="6">
        <f>IF(BE698&gt;0, BF698/BE698,0)</f>
        <v>0</v>
      </c>
      <c r="BH698" s="26">
        <f>BG698/BG$3049</f>
        <v>0</v>
      </c>
      <c r="BI698" s="26">
        <f>IF(AV698&gt;AV$3054,AV$3054,IF(AV698&lt;AV$3053,AV$3053,AV698))</f>
        <v>0</v>
      </c>
      <c r="BJ698" s="6">
        <f>IF(BI698&gt;0, BF698/BI698,0)</f>
        <v>0</v>
      </c>
      <c r="BK698" s="26">
        <f>BJ698/BJ$3049</f>
        <v>0</v>
      </c>
      <c r="BL698" s="6">
        <f>IF(_xlfn.NUMBERVALUE(AL698),IF(ABS(AL698)&lt;1,1-ABS(AL698),0),0)</f>
        <v>0</v>
      </c>
      <c r="BM698" s="6">
        <f>IF(F698&gt;F$3054,F$3054,IF(F698&lt;F$3053,F$3053,F698))</f>
        <v>0</v>
      </c>
      <c r="BN698" s="6">
        <f>IF(BM698&gt;0, BM698/BM$3049, BM698/BM$3050*-1)</f>
        <v>0</v>
      </c>
      <c r="BO698" s="6">
        <f>IF(O698&gt;O$3054,O$3054,IF(O698&lt;O$3053,O$3053,O698))</f>
        <v>0</v>
      </c>
      <c r="BP698" s="26">
        <f>BO698/BO$3049</f>
        <v>0</v>
      </c>
      <c r="BQ698" s="26">
        <f>IF(OR(BD698=0, BH698=0,BN698=0,BP698=0), 0,BD698+BH698+BK698+BL698+BN698+BP698)</f>
        <v>0</v>
      </c>
      <c r="BR698" s="6">
        <f>IF(D698&gt;0,C698/D698,0)</f>
        <v>0</v>
      </c>
    </row>
    <row r="699" spans="1:70" x14ac:dyDescent="0.2">
      <c r="A699" s="15" t="s">
        <v>1680</v>
      </c>
      <c r="B699" s="15" t="s">
        <v>1681</v>
      </c>
      <c r="C699" s="15">
        <v>0</v>
      </c>
      <c r="D699" s="15">
        <v>0</v>
      </c>
      <c r="E699" s="15">
        <v>0</v>
      </c>
      <c r="F699" s="15">
        <v>12.73</v>
      </c>
      <c r="G699" s="15">
        <v>5.19</v>
      </c>
      <c r="H699" s="21">
        <v>9430000</v>
      </c>
      <c r="I699" s="15"/>
      <c r="J699" s="15">
        <v>0</v>
      </c>
      <c r="K699" s="15"/>
      <c r="L699" s="15">
        <v>0</v>
      </c>
      <c r="M699" s="15"/>
      <c r="N699" s="15">
        <v>0</v>
      </c>
      <c r="O699" s="15"/>
      <c r="P699" s="15"/>
      <c r="Q699" s="15">
        <v>0</v>
      </c>
      <c r="R699" s="15">
        <v>0</v>
      </c>
      <c r="S699" s="15">
        <v>8.8800000000000008</v>
      </c>
      <c r="T699" s="15">
        <v>0</v>
      </c>
      <c r="U699" s="15">
        <v>0</v>
      </c>
      <c r="V699" s="15">
        <v>0</v>
      </c>
      <c r="W699" s="15">
        <v>0</v>
      </c>
      <c r="X699" s="15">
        <v>0</v>
      </c>
      <c r="Y699" s="15">
        <v>0</v>
      </c>
      <c r="Z699" s="15">
        <v>0</v>
      </c>
      <c r="AA699" s="15">
        <v>0</v>
      </c>
      <c r="AB699" s="15">
        <v>-4.28</v>
      </c>
      <c r="AC699" s="15">
        <v>-84.61</v>
      </c>
      <c r="AD699" s="15"/>
      <c r="AE699" s="15">
        <v>-84.61</v>
      </c>
      <c r="AF699" s="15">
        <v>-71.16</v>
      </c>
      <c r="AG699" s="15"/>
      <c r="AH699" s="15">
        <v>-71.16</v>
      </c>
      <c r="AI699" s="15">
        <v>-85.12</v>
      </c>
      <c r="AJ699" s="15"/>
      <c r="AK699" s="15">
        <v>-85.12</v>
      </c>
      <c r="AL699" s="15">
        <v>1.98</v>
      </c>
      <c r="AM699" s="16">
        <v>1935.86</v>
      </c>
      <c r="AN699" s="15"/>
      <c r="AO699" s="16">
        <v>-3140.05</v>
      </c>
      <c r="AP699" s="16">
        <v>-3170.89</v>
      </c>
      <c r="AQ699" s="16">
        <v>-3867.07</v>
      </c>
      <c r="AR699" s="15"/>
      <c r="AS699" s="15"/>
      <c r="AT699" s="15"/>
      <c r="AU699" s="15"/>
      <c r="AV699" s="15"/>
      <c r="AW699" s="15">
        <v>0</v>
      </c>
      <c r="AX699" s="15">
        <v>1620000</v>
      </c>
      <c r="AZ699" s="6">
        <f>IF(D699&gt;0,H699/D699,0)</f>
        <v>0</v>
      </c>
      <c r="BA699" s="6">
        <f>AZ699*Q699</f>
        <v>0</v>
      </c>
      <c r="BB699" s="6">
        <f>IF(C699&gt;C$3054,C$3054,IF(C699&lt;C$3053,C$3053,C699))</f>
        <v>0</v>
      </c>
      <c r="BC699" s="6">
        <f>IF(BB699&gt;0,(D699/15)-BB699,0)</f>
        <v>0</v>
      </c>
      <c r="BD699" s="6">
        <f>BC699/BC$3049</f>
        <v>0</v>
      </c>
      <c r="BE699" s="15">
        <f>IF(AU699&gt;AU$3054,AU$3054,IF(AU699&lt;AU$3053,AU$3053,AU699))</f>
        <v>0</v>
      </c>
      <c r="BF699" s="15">
        <f>IF(I699&gt;I$3054,I$3054,IF(I699&lt;I$3053,I$3053,I699))</f>
        <v>0</v>
      </c>
      <c r="BG699" s="6">
        <f>IF(BE699&gt;0, BF699/BE699,0)</f>
        <v>0</v>
      </c>
      <c r="BH699" s="26">
        <f>BG699/BG$3049</f>
        <v>0</v>
      </c>
      <c r="BI699" s="26">
        <f>IF(AV699&gt;AV$3054,AV$3054,IF(AV699&lt;AV$3053,AV$3053,AV699))</f>
        <v>0</v>
      </c>
      <c r="BJ699" s="6">
        <f>IF(BI699&gt;0, BF699/BI699,0)</f>
        <v>0</v>
      </c>
      <c r="BK699" s="26">
        <f>BJ699/BJ$3049</f>
        <v>0</v>
      </c>
      <c r="BL699" s="6">
        <f>IF(_xlfn.NUMBERVALUE(AL699),IF(ABS(AL699)&lt;1,1-ABS(AL699),0),0)</f>
        <v>0</v>
      </c>
      <c r="BM699" s="6">
        <f>IF(F699&gt;F$3054,F$3054,IF(F699&lt;F$3053,F$3053,F699))</f>
        <v>12.73</v>
      </c>
      <c r="BN699" s="6">
        <f>IF(BM699&gt;0, BM699/BM$3049, BM699/BM$3050*-1)</f>
        <v>1.6082014234576801E-2</v>
      </c>
      <c r="BO699" s="6">
        <f>IF(O699&gt;O$3054,O$3054,IF(O699&lt;O$3053,O$3053,O699))</f>
        <v>0</v>
      </c>
      <c r="BP699" s="26">
        <f>BO699/BO$3049</f>
        <v>0</v>
      </c>
      <c r="BQ699" s="26">
        <f>IF(OR(BD699=0, BH699=0,BN699=0,BP699=0), 0,BD699+BH699+BK699+BL699+BN699+BP699)</f>
        <v>0</v>
      </c>
      <c r="BR699" s="6">
        <f>IF(D699&gt;0,C699/D699,0)</f>
        <v>0</v>
      </c>
    </row>
    <row r="700" spans="1:70" x14ac:dyDescent="0.2">
      <c r="A700" s="15" t="s">
        <v>1688</v>
      </c>
      <c r="B700" s="15" t="s">
        <v>1689</v>
      </c>
      <c r="C700" s="15">
        <v>0.01</v>
      </c>
      <c r="D700" s="15">
        <v>0.01</v>
      </c>
      <c r="E700" s="15">
        <v>0.01</v>
      </c>
      <c r="F700" s="15">
        <v>100</v>
      </c>
      <c r="G700" s="15">
        <v>4.91</v>
      </c>
      <c r="H700" s="21">
        <v>2980000</v>
      </c>
      <c r="I700" s="15">
        <v>1.07</v>
      </c>
      <c r="J700" s="15">
        <v>0</v>
      </c>
      <c r="K700" s="15"/>
      <c r="L700" s="15">
        <v>0</v>
      </c>
      <c r="M700" s="15"/>
      <c r="N700" s="15">
        <v>0</v>
      </c>
      <c r="O700" s="15"/>
      <c r="P700" s="15"/>
      <c r="Q700" s="15">
        <v>0</v>
      </c>
      <c r="R700" s="15">
        <v>0</v>
      </c>
      <c r="S700" s="15">
        <v>1.1100000000000001</v>
      </c>
      <c r="T700" s="15">
        <v>2.0099999999999998</v>
      </c>
      <c r="U700" s="15">
        <v>2.0099999999999998</v>
      </c>
      <c r="V700" s="15">
        <v>32.92</v>
      </c>
      <c r="W700" s="15">
        <v>32.92</v>
      </c>
      <c r="X700" s="15">
        <v>15.03</v>
      </c>
      <c r="Y700" s="15">
        <v>15.03</v>
      </c>
      <c r="Z700" s="15">
        <v>246.22</v>
      </c>
      <c r="AA700" s="15">
        <v>246.22</v>
      </c>
      <c r="AB700" s="15">
        <v>-1.9</v>
      </c>
      <c r="AC700" s="15"/>
      <c r="AD700" s="15">
        <v>-466.83</v>
      </c>
      <c r="AE700" s="15"/>
      <c r="AF700" s="15">
        <v>97.95</v>
      </c>
      <c r="AG700" s="15">
        <v>-96.36</v>
      </c>
      <c r="AH700" s="15">
        <v>97.95</v>
      </c>
      <c r="AI700" s="15"/>
      <c r="AJ700" s="15">
        <v>-536.32000000000005</v>
      </c>
      <c r="AK700" s="15"/>
      <c r="AL700" s="15">
        <v>2.6</v>
      </c>
      <c r="AM700" s="15">
        <v>230.59</v>
      </c>
      <c r="AN700" s="15"/>
      <c r="AO700" s="16">
        <v>-75406.38</v>
      </c>
      <c r="AP700" s="16">
        <v>-81714.89</v>
      </c>
      <c r="AQ700" s="16">
        <v>248341.5</v>
      </c>
      <c r="AR700" s="15"/>
      <c r="AS700" s="15">
        <v>-21.53</v>
      </c>
      <c r="AT700" s="15"/>
      <c r="AU700" s="15"/>
      <c r="AV700" s="15"/>
      <c r="AW700" s="16">
        <v>550000</v>
      </c>
      <c r="AX700" s="16">
        <v>275484</v>
      </c>
      <c r="AZ700" s="6">
        <f>IF(D700&gt;0,H700/D700,0)</f>
        <v>298000000</v>
      </c>
      <c r="BA700" s="6">
        <f>AZ700*Q700</f>
        <v>0</v>
      </c>
      <c r="BB700" s="6">
        <f>IF(C700&gt;C$3054,C$3054,IF(C700&lt;C$3053,C$3053,C700))</f>
        <v>0.01</v>
      </c>
      <c r="BC700" s="6">
        <f>IF(BB700&gt;0,(D700/15)-BB700,0)</f>
        <v>-9.3333333333333341E-3</v>
      </c>
      <c r="BD700" s="6">
        <f>BC700/BC$3049</f>
        <v>-1.7974065990499423E-3</v>
      </c>
      <c r="BE700" s="15">
        <f>IF(AU700&gt;AU$3054,AU$3054,IF(AU700&lt;AU$3053,AU$3053,AU700))</f>
        <v>0</v>
      </c>
      <c r="BF700" s="15">
        <f>IF(I700&gt;I$3054,I$3054,IF(I700&lt;I$3053,I$3053,I700))</f>
        <v>1.07</v>
      </c>
      <c r="BG700" s="6">
        <f>IF(BE700&gt;0, BF700/BE700,0)</f>
        <v>0</v>
      </c>
      <c r="BH700" s="26">
        <f>BG700/BG$3049</f>
        <v>0</v>
      </c>
      <c r="BI700" s="26">
        <f>IF(AV700&gt;AV$3054,AV$3054,IF(AV700&lt;AV$3053,AV$3053,AV700))</f>
        <v>0</v>
      </c>
      <c r="BJ700" s="6">
        <f>IF(BI700&gt;0, BF700/BI700,0)</f>
        <v>0</v>
      </c>
      <c r="BK700" s="26">
        <f>BJ700/BJ$3049</f>
        <v>0</v>
      </c>
      <c r="BL700" s="6">
        <f>IF(_xlfn.NUMBERVALUE(AL700),IF(ABS(AL700)&lt;1,1-ABS(AL700),0),0)</f>
        <v>0</v>
      </c>
      <c r="BM700" s="6">
        <f>IF(F700&gt;F$3054,F$3054,IF(F700&lt;F$3053,F$3053,F700))</f>
        <v>100</v>
      </c>
      <c r="BN700" s="6">
        <f>IF(BM700&gt;0, BM700/BM$3049, BM700/BM$3050*-1)</f>
        <v>0.12633161221191516</v>
      </c>
      <c r="BO700" s="6">
        <f>IF(O700&gt;O$3054,O$3054,IF(O700&lt;O$3053,O$3053,O700))</f>
        <v>0</v>
      </c>
      <c r="BP700" s="26">
        <f>BO700/BO$3049</f>
        <v>0</v>
      </c>
      <c r="BQ700" s="26">
        <f>IF(OR(BD700=0, BH700=0,BN700=0,BP700=0), 0,BD700+BH700+BK700+BL700+BN700+BP700)</f>
        <v>0</v>
      </c>
      <c r="BR700" s="6">
        <f>IF(D700&gt;0,C700/D700,0)</f>
        <v>1</v>
      </c>
    </row>
    <row r="701" spans="1:70" x14ac:dyDescent="0.2">
      <c r="A701" s="15" t="s">
        <v>1859</v>
      </c>
      <c r="B701" s="15" t="s">
        <v>1860</v>
      </c>
      <c r="C701" s="15">
        <v>0</v>
      </c>
      <c r="D701" s="15">
        <v>0.12</v>
      </c>
      <c r="E701" s="15">
        <v>0.15</v>
      </c>
      <c r="F701" s="15">
        <v>-58.62</v>
      </c>
      <c r="G701" s="15">
        <v>0.89</v>
      </c>
      <c r="H701" s="21">
        <v>21470000</v>
      </c>
      <c r="I701" s="15">
        <v>57.14</v>
      </c>
      <c r="J701" s="15">
        <v>0</v>
      </c>
      <c r="K701" s="15"/>
      <c r="L701" s="15">
        <v>0</v>
      </c>
      <c r="M701" s="15"/>
      <c r="N701" s="15">
        <v>0</v>
      </c>
      <c r="O701" s="15"/>
      <c r="P701" s="15">
        <v>0.23</v>
      </c>
      <c r="Q701" s="15">
        <v>0.14000000000000001</v>
      </c>
      <c r="R701" s="15">
        <v>0.02</v>
      </c>
      <c r="S701" s="15">
        <v>0.89</v>
      </c>
      <c r="T701" s="15">
        <v>14.83</v>
      </c>
      <c r="U701" s="15">
        <v>14.83</v>
      </c>
      <c r="V701" s="15">
        <v>36.01</v>
      </c>
      <c r="W701" s="15">
        <v>36.01</v>
      </c>
      <c r="X701" s="15">
        <v>34.21</v>
      </c>
      <c r="Y701" s="15">
        <v>34.21</v>
      </c>
      <c r="Z701" s="15">
        <v>83.08</v>
      </c>
      <c r="AA701" s="15">
        <v>83.08</v>
      </c>
      <c r="AB701" s="15">
        <v>2.14</v>
      </c>
      <c r="AC701" s="15">
        <v>5.0199999999999996</v>
      </c>
      <c r="AD701" s="15">
        <v>-31.99</v>
      </c>
      <c r="AE701" s="15">
        <v>5.0199999999999996</v>
      </c>
      <c r="AF701" s="15">
        <v>3.11</v>
      </c>
      <c r="AG701" s="15">
        <v>-16.96</v>
      </c>
      <c r="AH701" s="15">
        <v>3.11</v>
      </c>
      <c r="AI701" s="15">
        <v>7.32</v>
      </c>
      <c r="AJ701" s="15">
        <v>-41.67</v>
      </c>
      <c r="AK701" s="15">
        <v>7.32</v>
      </c>
      <c r="AL701" s="15"/>
      <c r="AM701" s="15">
        <v>89.09</v>
      </c>
      <c r="AN701" s="15">
        <v>77.790000000000006</v>
      </c>
      <c r="AO701" s="15">
        <v>18.77</v>
      </c>
      <c r="AP701" s="15">
        <v>1.51</v>
      </c>
      <c r="AQ701" s="15">
        <v>2.31</v>
      </c>
      <c r="AR701" s="15"/>
      <c r="AS701" s="15">
        <v>418.26</v>
      </c>
      <c r="AT701" s="15">
        <v>28.75</v>
      </c>
      <c r="AU701" s="15"/>
      <c r="AV701" s="15"/>
      <c r="AW701" s="16">
        <v>251118</v>
      </c>
      <c r="AX701" s="16">
        <v>395864</v>
      </c>
      <c r="AZ701" s="6">
        <f>IF(D701&gt;0,H701/D701,0)</f>
        <v>178916666.66666669</v>
      </c>
      <c r="BA701" s="6">
        <f>AZ701*Q701</f>
        <v>25048333.33333334</v>
      </c>
      <c r="BB701" s="6">
        <f>IF(C701&gt;C$3054,C$3054,IF(C701&lt;C$3053,C$3053,C701))</f>
        <v>0</v>
      </c>
      <c r="BC701" s="6">
        <f>IF(BB701&gt;0,(D701/15)-BB701,0)</f>
        <v>0</v>
      </c>
      <c r="BD701" s="6">
        <f>BC701/BC$3049</f>
        <v>0</v>
      </c>
      <c r="BE701" s="15">
        <f>IF(AU701&gt;AU$3054,AU$3054,IF(AU701&lt;AU$3053,AU$3053,AU701))</f>
        <v>0</v>
      </c>
      <c r="BF701" s="15">
        <f>IF(I701&gt;I$3054,I$3054,IF(I701&lt;I$3053,I$3053,I701))</f>
        <v>57.14</v>
      </c>
      <c r="BG701" s="6">
        <f>IF(BE701&gt;0, BF701/BE701,0)</f>
        <v>0</v>
      </c>
      <c r="BH701" s="26">
        <f>BG701/BG$3049</f>
        <v>0</v>
      </c>
      <c r="BI701" s="26">
        <f>IF(AV701&gt;AV$3054,AV$3054,IF(AV701&lt;AV$3053,AV$3053,AV701))</f>
        <v>0</v>
      </c>
      <c r="BJ701" s="6">
        <f>IF(BI701&gt;0, BF701/BI701,0)</f>
        <v>0</v>
      </c>
      <c r="BK701" s="26">
        <f>BJ701/BJ$3049</f>
        <v>0</v>
      </c>
      <c r="BL701" s="6">
        <f>IF(_xlfn.NUMBERVALUE(AL701),IF(ABS(AL701)&lt;1,1-ABS(AL701),0),0)</f>
        <v>0</v>
      </c>
      <c r="BM701" s="6">
        <f>IF(F701&gt;F$3054,F$3054,IF(F701&lt;F$3053,F$3053,F701))</f>
        <v>-58.62</v>
      </c>
      <c r="BN701" s="6">
        <f>IF(BM701&gt;0, BM701/BM$3049, BM701/BM$3050*-1)</f>
        <v>-0.58938266639855219</v>
      </c>
      <c r="BO701" s="6">
        <f>IF(O701&gt;O$3054,O$3054,IF(O701&lt;O$3053,O$3053,O701))</f>
        <v>0</v>
      </c>
      <c r="BP701" s="26">
        <f>BO701/BO$3049</f>
        <v>0</v>
      </c>
      <c r="BQ701" s="26">
        <f>IF(OR(BD701=0, BH701=0,BN701=0,BP701=0), 0,BD701+BH701+BK701+BL701+BN701+BP701)</f>
        <v>0</v>
      </c>
      <c r="BR701" s="6">
        <f>IF(D701&gt;0,C701/D701,0)</f>
        <v>0</v>
      </c>
    </row>
    <row r="702" spans="1:70" x14ac:dyDescent="0.2">
      <c r="A702" s="15" t="s">
        <v>1606</v>
      </c>
      <c r="B702" s="15" t="s">
        <v>1607</v>
      </c>
      <c r="C702" s="15">
        <v>0.38</v>
      </c>
      <c r="D702" s="15">
        <v>2.25</v>
      </c>
      <c r="E702" s="15">
        <v>2.1800000000000002</v>
      </c>
      <c r="F702" s="15">
        <v>12.08</v>
      </c>
      <c r="G702" s="15">
        <v>1</v>
      </c>
      <c r="H702" s="21">
        <v>268670000</v>
      </c>
      <c r="I702" s="15">
        <v>6</v>
      </c>
      <c r="J702" s="15">
        <v>0.08</v>
      </c>
      <c r="K702" s="15">
        <v>0.04</v>
      </c>
      <c r="L702" s="15">
        <v>0.17</v>
      </c>
      <c r="M702" s="15">
        <v>0.17</v>
      </c>
      <c r="N702" s="15">
        <v>0.17</v>
      </c>
      <c r="O702" s="15">
        <v>7.91</v>
      </c>
      <c r="P702" s="15">
        <v>20.18</v>
      </c>
      <c r="Q702" s="15">
        <v>2.1800000000000002</v>
      </c>
      <c r="R702" s="15">
        <v>0.13</v>
      </c>
      <c r="S702" s="15">
        <v>1.5</v>
      </c>
      <c r="T702" s="15">
        <v>33.950000000000003</v>
      </c>
      <c r="U702" s="15">
        <v>33.950000000000003</v>
      </c>
      <c r="V702" s="15">
        <v>33.950000000000003</v>
      </c>
      <c r="W702" s="15">
        <v>33.950000000000003</v>
      </c>
      <c r="X702" s="15">
        <v>54.24</v>
      </c>
      <c r="Y702" s="15">
        <v>54.24</v>
      </c>
      <c r="Z702" s="15">
        <v>54.24</v>
      </c>
      <c r="AA702" s="15">
        <v>54.24</v>
      </c>
      <c r="AB702" s="15"/>
      <c r="AC702" s="15">
        <v>12.37</v>
      </c>
      <c r="AD702" s="15"/>
      <c r="AE702" s="15">
        <v>12.37</v>
      </c>
      <c r="AF702" s="15">
        <v>12.01</v>
      </c>
      <c r="AG702" s="15"/>
      <c r="AH702" s="15">
        <v>12.01</v>
      </c>
      <c r="AI702" s="15">
        <v>18.079999999999998</v>
      </c>
      <c r="AJ702" s="15"/>
      <c r="AK702" s="15">
        <v>18.079999999999998</v>
      </c>
      <c r="AL702" s="15"/>
      <c r="AM702" s="15">
        <v>91.49</v>
      </c>
      <c r="AN702" s="15"/>
      <c r="AO702" s="15">
        <v>71.77</v>
      </c>
      <c r="AP702" s="15">
        <v>71.77</v>
      </c>
      <c r="AQ702" s="15">
        <v>113.28</v>
      </c>
      <c r="AR702" s="15"/>
      <c r="AS702" s="15"/>
      <c r="AT702" s="15"/>
      <c r="AU702" s="15"/>
      <c r="AV702" s="15"/>
      <c r="AW702" s="16">
        <v>44458</v>
      </c>
      <c r="AX702" s="16">
        <v>53758</v>
      </c>
      <c r="AZ702" s="6">
        <f>IF(D702&gt;0,H702/D702,0)</f>
        <v>119408888.8888889</v>
      </c>
      <c r="BA702" s="6">
        <f>AZ702*Q702</f>
        <v>260311377.77777782</v>
      </c>
      <c r="BB702" s="6">
        <f>IF(C702&gt;C$3054,C$3054,IF(C702&lt;C$3053,C$3053,C702))</f>
        <v>0.38</v>
      </c>
      <c r="BC702" s="6">
        <f>IF(BB702&gt;0,(D702/15)-BB702,0)</f>
        <v>-0.23</v>
      </c>
      <c r="BD702" s="6">
        <f>BC702/BC$3049</f>
        <v>-4.4293234048016432E-2</v>
      </c>
      <c r="BE702" s="15">
        <f>IF(AU702&gt;AU$3054,AU$3054,IF(AU702&lt;AU$3053,AU$3053,AU702))</f>
        <v>0</v>
      </c>
      <c r="BF702" s="15">
        <f>IF(I702&gt;I$3054,I$3054,IF(I702&lt;I$3053,I$3053,I702))</f>
        <v>6</v>
      </c>
      <c r="BG702" s="6">
        <f>IF(BE702&gt;0, BF702/BE702,0)</f>
        <v>0</v>
      </c>
      <c r="BH702" s="26">
        <f>BG702/BG$3049</f>
        <v>0</v>
      </c>
      <c r="BI702" s="26">
        <f>IF(AV702&gt;AV$3054,AV$3054,IF(AV702&lt;AV$3053,AV$3053,AV702))</f>
        <v>0</v>
      </c>
      <c r="BJ702" s="6">
        <f>IF(BI702&gt;0, BF702/BI702,0)</f>
        <v>0</v>
      </c>
      <c r="BK702" s="26">
        <f>BJ702/BJ$3049</f>
        <v>0</v>
      </c>
      <c r="BL702" s="6">
        <f>IF(_xlfn.NUMBERVALUE(AL702),IF(ABS(AL702)&lt;1,1-ABS(AL702),0),0)</f>
        <v>0</v>
      </c>
      <c r="BM702" s="6">
        <f>IF(F702&gt;F$3054,F$3054,IF(F702&lt;F$3053,F$3053,F702))</f>
        <v>12.08</v>
      </c>
      <c r="BN702" s="6">
        <f>IF(BM702&gt;0, BM702/BM$3049, BM702/BM$3050*-1)</f>
        <v>1.5260858755199351E-2</v>
      </c>
      <c r="BO702" s="6">
        <f>IF(O702&gt;O$3054,O$3054,IF(O702&lt;O$3053,O$3053,O702))</f>
        <v>7.91</v>
      </c>
      <c r="BP702" s="26">
        <f>BO702/BO$3049</f>
        <v>7.4588232145413255E-2</v>
      </c>
      <c r="BQ702" s="26">
        <f>IF(OR(BD702=0, BH702=0,BN702=0,BP702=0), 0,BD702+BH702+BK702+BL702+BN702+BP702)</f>
        <v>0</v>
      </c>
      <c r="BR702" s="6">
        <f>IF(D702&gt;0,C702/D702,0)</f>
        <v>0.16888888888888889</v>
      </c>
    </row>
    <row r="703" spans="1:70" x14ac:dyDescent="0.2">
      <c r="A703" s="15" t="s">
        <v>1657</v>
      </c>
      <c r="B703" s="15" t="s">
        <v>1658</v>
      </c>
      <c r="C703" s="15">
        <v>-0.01</v>
      </c>
      <c r="D703" s="15">
        <v>0.04</v>
      </c>
      <c r="E703" s="15">
        <v>0.02</v>
      </c>
      <c r="F703" s="15">
        <v>115</v>
      </c>
      <c r="G703" s="15">
        <v>0.75</v>
      </c>
      <c r="H703" s="21">
        <v>12030000</v>
      </c>
      <c r="I703" s="15"/>
      <c r="J703" s="15">
        <v>0</v>
      </c>
      <c r="K703" s="15"/>
      <c r="L703" s="15">
        <v>0</v>
      </c>
      <c r="M703" s="15"/>
      <c r="N703" s="15">
        <v>0</v>
      </c>
      <c r="O703" s="15"/>
      <c r="P703" s="15"/>
      <c r="Q703" s="15">
        <v>0.06</v>
      </c>
      <c r="R703" s="15">
        <v>0.01</v>
      </c>
      <c r="S703" s="15">
        <v>1.38</v>
      </c>
      <c r="T703" s="15">
        <v>0</v>
      </c>
      <c r="U703" s="15">
        <v>0</v>
      </c>
      <c r="V703" s="15">
        <v>0</v>
      </c>
      <c r="W703" s="15">
        <v>0</v>
      </c>
      <c r="X703" s="15">
        <v>0</v>
      </c>
      <c r="Y703" s="15">
        <v>0</v>
      </c>
      <c r="Z703" s="15">
        <v>0</v>
      </c>
      <c r="AA703" s="15">
        <v>0</v>
      </c>
      <c r="AB703" s="15">
        <v>-4.5599999999999996</v>
      </c>
      <c r="AC703" s="15">
        <v>-12.11</v>
      </c>
      <c r="AD703" s="15">
        <v>-16.86</v>
      </c>
      <c r="AE703" s="15">
        <v>-12.11</v>
      </c>
      <c r="AF703" s="15">
        <v>-10.25</v>
      </c>
      <c r="AG703" s="15">
        <v>-13.69</v>
      </c>
      <c r="AH703" s="15">
        <v>-10.25</v>
      </c>
      <c r="AI703" s="15">
        <v>-16.98</v>
      </c>
      <c r="AJ703" s="15">
        <v>-18.16</v>
      </c>
      <c r="AK703" s="15">
        <v>-16.98</v>
      </c>
      <c r="AL703" s="15">
        <v>1.25</v>
      </c>
      <c r="AM703" s="15">
        <v>163.77000000000001</v>
      </c>
      <c r="AN703" s="15">
        <v>36.39</v>
      </c>
      <c r="AO703" s="16">
        <v>-17071.72</v>
      </c>
      <c r="AP703" s="16">
        <v>-16154.89</v>
      </c>
      <c r="AQ703" s="16">
        <v>-20631.45</v>
      </c>
      <c r="AR703" s="15"/>
      <c r="AS703" s="15">
        <v>-52.46</v>
      </c>
      <c r="AT703" s="15"/>
      <c r="AU703" s="15"/>
      <c r="AV703" s="15"/>
      <c r="AW703" s="16">
        <v>12000</v>
      </c>
      <c r="AX703" s="16">
        <v>41616</v>
      </c>
      <c r="AZ703" s="6">
        <f>IF(D703&gt;0,H703/D703,0)</f>
        <v>300750000</v>
      </c>
      <c r="BA703" s="6">
        <f>AZ703*Q703</f>
        <v>18045000</v>
      </c>
      <c r="BB703" s="6">
        <f>IF(C703&gt;C$3054,C$3054,IF(C703&lt;C$3053,C$3053,C703))</f>
        <v>-0.01</v>
      </c>
      <c r="BC703" s="6">
        <f>IF(BB703&gt;0,(D703/15)-BB703,0)</f>
        <v>0</v>
      </c>
      <c r="BD703" s="6">
        <f>BC703/BC$3049</f>
        <v>0</v>
      </c>
      <c r="BE703" s="15">
        <f>IF(AU703&gt;AU$3054,AU$3054,IF(AU703&lt;AU$3053,AU$3053,AU703))</f>
        <v>0</v>
      </c>
      <c r="BF703" s="15">
        <f>IF(I703&gt;I$3054,I$3054,IF(I703&lt;I$3053,I$3053,I703))</f>
        <v>0</v>
      </c>
      <c r="BG703" s="6">
        <f>IF(BE703&gt;0, BF703/BE703,0)</f>
        <v>0</v>
      </c>
      <c r="BH703" s="26">
        <f>BG703/BG$3049</f>
        <v>0</v>
      </c>
      <c r="BI703" s="26">
        <f>IF(AV703&gt;AV$3054,AV$3054,IF(AV703&lt;AV$3053,AV$3053,AV703))</f>
        <v>0</v>
      </c>
      <c r="BJ703" s="6">
        <f>IF(BI703&gt;0, BF703/BI703,0)</f>
        <v>0</v>
      </c>
      <c r="BK703" s="26">
        <f>BJ703/BJ$3049</f>
        <v>0</v>
      </c>
      <c r="BL703" s="6">
        <f>IF(_xlfn.NUMBERVALUE(AL703),IF(ABS(AL703)&lt;1,1-ABS(AL703),0),0)</f>
        <v>0</v>
      </c>
      <c r="BM703" s="6">
        <f>IF(F703&gt;F$3054,F$3054,IF(F703&lt;F$3053,F$3053,F703))</f>
        <v>115</v>
      </c>
      <c r="BN703" s="6">
        <f>IF(BM703&gt;0, BM703/BM$3049, BM703/BM$3050*-1)</f>
        <v>0.14528135404370243</v>
      </c>
      <c r="BO703" s="6">
        <f>IF(O703&gt;O$3054,O$3054,IF(O703&lt;O$3053,O$3053,O703))</f>
        <v>0</v>
      </c>
      <c r="BP703" s="26">
        <f>BO703/BO$3049</f>
        <v>0</v>
      </c>
      <c r="BQ703" s="26">
        <f>IF(OR(BD703=0, BH703=0,BN703=0,BP703=0), 0,BD703+BH703+BK703+BL703+BN703+BP703)</f>
        <v>0</v>
      </c>
      <c r="BR703" s="6">
        <f>IF(D703&gt;0,C703/D703,0)</f>
        <v>-0.25</v>
      </c>
    </row>
    <row r="704" spans="1:70" x14ac:dyDescent="0.2">
      <c r="A704" s="15" t="s">
        <v>2607</v>
      </c>
      <c r="B704" s="15" t="s">
        <v>2608</v>
      </c>
      <c r="C704" s="15"/>
      <c r="D704" s="15"/>
      <c r="E704" s="15">
        <v>0.31</v>
      </c>
      <c r="F704" s="15"/>
      <c r="G704" s="15">
        <v>9.8699999999999992</v>
      </c>
      <c r="H704" s="21"/>
      <c r="I704" s="15"/>
      <c r="J704" s="15">
        <v>0</v>
      </c>
      <c r="K704" s="15"/>
      <c r="L704" s="15">
        <v>0</v>
      </c>
      <c r="M704" s="15"/>
      <c r="N704" s="15">
        <v>0</v>
      </c>
      <c r="O704" s="15"/>
      <c r="P704" s="15"/>
      <c r="Q704" s="15">
        <v>0.04</v>
      </c>
      <c r="R704" s="15">
        <v>0.05</v>
      </c>
      <c r="S704" s="15">
        <v>2.4900000000000002</v>
      </c>
      <c r="T704" s="15">
        <v>0</v>
      </c>
      <c r="U704" s="15">
        <v>0</v>
      </c>
      <c r="V704" s="15">
        <v>0</v>
      </c>
      <c r="W704" s="15">
        <v>0</v>
      </c>
      <c r="X704" s="15">
        <v>0</v>
      </c>
      <c r="Y704" s="15">
        <v>0</v>
      </c>
      <c r="Z704" s="15">
        <v>0</v>
      </c>
      <c r="AA704" s="15">
        <v>0</v>
      </c>
      <c r="AB704" s="15"/>
      <c r="AC704" s="15"/>
      <c r="AD704" s="15"/>
      <c r="AE704" s="15">
        <v>-121.51</v>
      </c>
      <c r="AF704" s="15"/>
      <c r="AG704" s="15"/>
      <c r="AH704" s="15">
        <v>-67.58</v>
      </c>
      <c r="AI704" s="15"/>
      <c r="AJ704" s="15"/>
      <c r="AK704" s="15">
        <v>-121.51</v>
      </c>
      <c r="AL704" s="15"/>
      <c r="AM704" s="15">
        <v>3.92</v>
      </c>
      <c r="AN704" s="15">
        <v>1.86</v>
      </c>
      <c r="AO704" s="15">
        <v>-115.7</v>
      </c>
      <c r="AP704" s="15">
        <v>-133.72</v>
      </c>
      <c r="AQ704" s="15">
        <v>-133.72</v>
      </c>
      <c r="AR704" s="15"/>
      <c r="AS704" s="15"/>
      <c r="AT704" s="15"/>
      <c r="AU704" s="15"/>
      <c r="AV704" s="15"/>
      <c r="AW704" s="15"/>
      <c r="AX704" s="15"/>
      <c r="AZ704" s="6">
        <f>IF(D704&gt;0,H704/D704,0)</f>
        <v>0</v>
      </c>
      <c r="BA704" s="6">
        <f>AZ704*Q704</f>
        <v>0</v>
      </c>
      <c r="BB704" s="6">
        <f>IF(C704&gt;C$3054,C$3054,IF(C704&lt;C$3053,C$3053,C704))</f>
        <v>0</v>
      </c>
      <c r="BC704" s="6">
        <f>IF(BB704&gt;0,(D704/15)-BB704,0)</f>
        <v>0</v>
      </c>
      <c r="BD704" s="6">
        <f>BC704/BC$3049</f>
        <v>0</v>
      </c>
      <c r="BE704" s="15">
        <f>IF(AU704&gt;AU$3054,AU$3054,IF(AU704&lt;AU$3053,AU$3053,AU704))</f>
        <v>0</v>
      </c>
      <c r="BF704" s="15">
        <f>IF(I704&gt;I$3054,I$3054,IF(I704&lt;I$3053,I$3053,I704))</f>
        <v>0</v>
      </c>
      <c r="BG704" s="6">
        <f>IF(BE704&gt;0, BF704/BE704,0)</f>
        <v>0</v>
      </c>
      <c r="BH704" s="26">
        <f>BG704/BG$3049</f>
        <v>0</v>
      </c>
      <c r="BI704" s="26">
        <f>IF(AV704&gt;AV$3054,AV$3054,IF(AV704&lt;AV$3053,AV$3053,AV704))</f>
        <v>0</v>
      </c>
      <c r="BJ704" s="6">
        <f>IF(BI704&gt;0, BF704/BI704,0)</f>
        <v>0</v>
      </c>
      <c r="BK704" s="26">
        <f>BJ704/BJ$3049</f>
        <v>0</v>
      </c>
      <c r="BL704" s="6">
        <f>IF(_xlfn.NUMBERVALUE(AL704),IF(ABS(AL704)&lt;1,1-ABS(AL704),0),0)</f>
        <v>0</v>
      </c>
      <c r="BM704" s="6">
        <f>IF(F704&gt;F$3054,F$3054,IF(F704&lt;F$3053,F$3053,F704))</f>
        <v>0</v>
      </c>
      <c r="BN704" s="6">
        <f>IF(BM704&gt;0, BM704/BM$3049, BM704/BM$3050*-1)</f>
        <v>0</v>
      </c>
      <c r="BO704" s="6">
        <f>IF(O704&gt;O$3054,O$3054,IF(O704&lt;O$3053,O$3053,O704))</f>
        <v>0</v>
      </c>
      <c r="BP704" s="26">
        <f>BO704/BO$3049</f>
        <v>0</v>
      </c>
      <c r="BQ704" s="26">
        <f>IF(OR(BD704=0, BH704=0,BN704=0,BP704=0), 0,BD704+BH704+BK704+BL704+BN704+BP704)</f>
        <v>0</v>
      </c>
      <c r="BR704" s="6">
        <f>IF(D704&gt;0,C704/D704,0)</f>
        <v>0</v>
      </c>
    </row>
    <row r="705" spans="1:70" x14ac:dyDescent="0.2">
      <c r="A705" s="15" t="s">
        <v>1636</v>
      </c>
      <c r="B705" s="15" t="s">
        <v>1637</v>
      </c>
      <c r="C705" s="15">
        <v>0.02</v>
      </c>
      <c r="D705" s="15">
        <v>0</v>
      </c>
      <c r="E705" s="15">
        <v>0.41</v>
      </c>
      <c r="F705" s="15">
        <v>25</v>
      </c>
      <c r="G705" s="15">
        <v>1.47</v>
      </c>
      <c r="H705" s="21"/>
      <c r="I705" s="15">
        <v>0</v>
      </c>
      <c r="J705" s="15">
        <v>0.02</v>
      </c>
      <c r="K705" s="15"/>
      <c r="L705" s="15">
        <v>0.03</v>
      </c>
      <c r="M705" s="15"/>
      <c r="N705" s="15">
        <v>0.04</v>
      </c>
      <c r="O705" s="15"/>
      <c r="P705" s="15">
        <v>12.96</v>
      </c>
      <c r="Q705" s="15">
        <v>0.36</v>
      </c>
      <c r="R705" s="15">
        <v>0.01</v>
      </c>
      <c r="S705" s="15">
        <v>1.0900000000000001</v>
      </c>
      <c r="T705" s="15">
        <v>19.54</v>
      </c>
      <c r="U705" s="15">
        <v>20.94</v>
      </c>
      <c r="V705" s="15">
        <v>23.97</v>
      </c>
      <c r="W705" s="15">
        <v>27.65</v>
      </c>
      <c r="X705" s="15">
        <v>40.049999999999997</v>
      </c>
      <c r="Y705" s="15">
        <v>43.42</v>
      </c>
      <c r="Z705" s="15">
        <v>49.14</v>
      </c>
      <c r="AA705" s="15">
        <v>57.32</v>
      </c>
      <c r="AB705" s="15">
        <v>5.48</v>
      </c>
      <c r="AC705" s="15">
        <v>4.32</v>
      </c>
      <c r="AD705" s="15">
        <v>6.08</v>
      </c>
      <c r="AE705" s="15">
        <v>5.0199999999999996</v>
      </c>
      <c r="AF705" s="15">
        <v>3.03</v>
      </c>
      <c r="AG705" s="15">
        <v>3.91</v>
      </c>
      <c r="AH705" s="15">
        <v>3.51</v>
      </c>
      <c r="AI705" s="15">
        <v>6.59</v>
      </c>
      <c r="AJ705" s="15">
        <v>8.0299999999999994</v>
      </c>
      <c r="AK705" s="15">
        <v>7.84</v>
      </c>
      <c r="AL705" s="15">
        <v>1.05</v>
      </c>
      <c r="AM705" s="15">
        <v>311.31</v>
      </c>
      <c r="AN705" s="15">
        <v>13.51</v>
      </c>
      <c r="AO705" s="15">
        <v>2.89</v>
      </c>
      <c r="AP705" s="15">
        <v>1.8</v>
      </c>
      <c r="AQ705" s="15">
        <v>0.88</v>
      </c>
      <c r="AR705" s="15"/>
      <c r="AS705" s="15">
        <v>11.07</v>
      </c>
      <c r="AT705" s="15">
        <v>65.67</v>
      </c>
      <c r="AU705" s="15"/>
      <c r="AV705" s="15">
        <v>11.56</v>
      </c>
      <c r="AW705" s="15">
        <v>0</v>
      </c>
      <c r="AX705" s="16">
        <v>645780</v>
      </c>
      <c r="AZ705" s="6">
        <f>IF(D705&gt;0,H705/D705,0)</f>
        <v>0</v>
      </c>
      <c r="BA705" s="6">
        <f>AZ705*Q705</f>
        <v>0</v>
      </c>
      <c r="BB705" s="6">
        <f>IF(C705&gt;C$3054,C$3054,IF(C705&lt;C$3053,C$3053,C705))</f>
        <v>0.02</v>
      </c>
      <c r="BC705" s="6">
        <f>IF(BB705&gt;0,(D705/15)-BB705,0)</f>
        <v>-0.02</v>
      </c>
      <c r="BD705" s="6">
        <f>BC705/BC$3049</f>
        <v>-3.8515855693927333E-3</v>
      </c>
      <c r="BE705" s="15">
        <f>IF(AU705&gt;AU$3054,AU$3054,IF(AU705&lt;AU$3053,AU$3053,AU705))</f>
        <v>0</v>
      </c>
      <c r="BF705" s="15">
        <f>IF(I705&gt;I$3054,I$3054,IF(I705&lt;I$3053,I$3053,I705))</f>
        <v>0</v>
      </c>
      <c r="BG705" s="6">
        <f>IF(BE705&gt;0, BF705/BE705,0)</f>
        <v>0</v>
      </c>
      <c r="BH705" s="26">
        <f>BG705/BG$3049</f>
        <v>0</v>
      </c>
      <c r="BI705" s="26">
        <f>IF(AV705&gt;AV$3054,AV$3054,IF(AV705&lt;AV$3053,AV$3053,AV705))</f>
        <v>11.56</v>
      </c>
      <c r="BJ705" s="6">
        <f>IF(BI705&gt;0, BF705/BI705,0)</f>
        <v>0</v>
      </c>
      <c r="BK705" s="26">
        <f>BJ705/BJ$3049</f>
        <v>0</v>
      </c>
      <c r="BL705" s="6">
        <f>IF(_xlfn.NUMBERVALUE(AL705),IF(ABS(AL705)&lt;1,1-ABS(AL705),0),0)</f>
        <v>0</v>
      </c>
      <c r="BM705" s="6">
        <f>IF(F705&gt;F$3054,F$3054,IF(F705&lt;F$3053,F$3053,F705))</f>
        <v>25</v>
      </c>
      <c r="BN705" s="6">
        <f>IF(BM705&gt;0, BM705/BM$3049, BM705/BM$3050*-1)</f>
        <v>3.158290305297879E-2</v>
      </c>
      <c r="BO705" s="6">
        <f>IF(O705&gt;O$3054,O$3054,IF(O705&lt;O$3053,O$3053,O705))</f>
        <v>0</v>
      </c>
      <c r="BP705" s="26">
        <f>BO705/BO$3049</f>
        <v>0</v>
      </c>
      <c r="BQ705" s="26">
        <f>IF(OR(BD705=0, BH705=0,BN705=0,BP705=0), 0,BD705+BH705+BK705+BL705+BN705+BP705)</f>
        <v>0</v>
      </c>
      <c r="BR705" s="6">
        <f>IF(D705&gt;0,C705/D705,0)</f>
        <v>0</v>
      </c>
    </row>
    <row r="706" spans="1:70" x14ac:dyDescent="0.2">
      <c r="A706" s="15" t="s">
        <v>1423</v>
      </c>
      <c r="B706" s="15" t="s">
        <v>1424</v>
      </c>
      <c r="C706" s="15">
        <v>0.1</v>
      </c>
      <c r="D706" s="15">
        <v>0.9</v>
      </c>
      <c r="E706" s="15">
        <v>1.06</v>
      </c>
      <c r="F706" s="15">
        <v>-15</v>
      </c>
      <c r="G706" s="15">
        <v>0.65</v>
      </c>
      <c r="H706" s="21">
        <v>28230000</v>
      </c>
      <c r="I706" s="15">
        <v>9.1999999999999993</v>
      </c>
      <c r="J706" s="15">
        <v>0.03</v>
      </c>
      <c r="K706" s="15">
        <v>0.03</v>
      </c>
      <c r="L706" s="15">
        <v>0.06</v>
      </c>
      <c r="M706" s="15">
        <v>0.06</v>
      </c>
      <c r="N706" s="15">
        <v>0.06</v>
      </c>
      <c r="O706" s="15">
        <v>6.42</v>
      </c>
      <c r="P706" s="15">
        <v>3.14</v>
      </c>
      <c r="Q706" s="15">
        <v>1.44</v>
      </c>
      <c r="R706" s="15">
        <v>0.77</v>
      </c>
      <c r="S706" s="15">
        <v>8.39</v>
      </c>
      <c r="T706" s="15">
        <v>0</v>
      </c>
      <c r="U706" s="15">
        <v>0</v>
      </c>
      <c r="V706" s="15">
        <v>0</v>
      </c>
      <c r="W706" s="15">
        <v>0</v>
      </c>
      <c r="X706" s="15">
        <v>0</v>
      </c>
      <c r="Y706" s="15">
        <v>0</v>
      </c>
      <c r="Z706" s="15">
        <v>0</v>
      </c>
      <c r="AA706" s="15">
        <v>0</v>
      </c>
      <c r="AB706" s="15">
        <v>217.18</v>
      </c>
      <c r="AC706" s="15">
        <v>6.2</v>
      </c>
      <c r="AD706" s="15">
        <v>10.81</v>
      </c>
      <c r="AE706" s="15">
        <v>6.2</v>
      </c>
      <c r="AF706" s="15">
        <v>5.62</v>
      </c>
      <c r="AG706" s="15">
        <v>8.6999999999999993</v>
      </c>
      <c r="AH706" s="15">
        <v>5.62</v>
      </c>
      <c r="AI706" s="15">
        <v>6.21</v>
      </c>
      <c r="AJ706" s="15">
        <v>11.53</v>
      </c>
      <c r="AK706" s="15">
        <v>6.21</v>
      </c>
      <c r="AL706" s="15">
        <v>1.19</v>
      </c>
      <c r="AM706" s="15">
        <v>13.85</v>
      </c>
      <c r="AN706" s="15">
        <v>37.39</v>
      </c>
      <c r="AO706" s="15">
        <v>12.89</v>
      </c>
      <c r="AP706" s="15">
        <v>11.71</v>
      </c>
      <c r="AQ706" s="15">
        <v>8.44</v>
      </c>
      <c r="AR706" s="15">
        <v>-23.69</v>
      </c>
      <c r="AS706" s="15">
        <v>-17.100000000000001</v>
      </c>
      <c r="AT706" s="15">
        <v>-17.399999999999999</v>
      </c>
      <c r="AU706" s="15">
        <v>-24.27</v>
      </c>
      <c r="AV706" s="15">
        <v>-8.19</v>
      </c>
      <c r="AW706" s="16">
        <v>206766</v>
      </c>
      <c r="AX706" s="16">
        <v>629140</v>
      </c>
      <c r="AZ706" s="6">
        <f>IF(D706&gt;0,H706/D706,0)</f>
        <v>31366666.666666664</v>
      </c>
      <c r="BA706" s="6">
        <f>AZ706*Q706</f>
        <v>45167999.999999993</v>
      </c>
      <c r="BB706" s="6">
        <f>IF(C706&gt;C$3054,C$3054,IF(C706&lt;C$3053,C$3053,C706))</f>
        <v>0.1</v>
      </c>
      <c r="BC706" s="6">
        <f>IF(BB706&gt;0,(D706/15)-BB706,0)</f>
        <v>-0.04</v>
      </c>
      <c r="BD706" s="6">
        <f>BC706/BC$3049</f>
        <v>-7.7031711387854666E-3</v>
      </c>
      <c r="BE706" s="15">
        <f>IF(AU706&gt;AU$3054,AU$3054,IF(AU706&lt;AU$3053,AU$3053,AU706))</f>
        <v>-24.27</v>
      </c>
      <c r="BF706" s="15">
        <f>IF(I706&gt;I$3054,I$3054,IF(I706&lt;I$3053,I$3053,I706))</f>
        <v>9.1999999999999993</v>
      </c>
      <c r="BG706" s="6">
        <f>IF(BE706&gt;0, BF706/BE706,0)</f>
        <v>0</v>
      </c>
      <c r="BH706" s="26">
        <f>BG706/BG$3049</f>
        <v>0</v>
      </c>
      <c r="BI706" s="26">
        <f>IF(AV706&gt;AV$3054,AV$3054,IF(AV706&lt;AV$3053,AV$3053,AV706))</f>
        <v>-8.19</v>
      </c>
      <c r="BJ706" s="6">
        <f>IF(BI706&gt;0, BF706/BI706,0)</f>
        <v>0</v>
      </c>
      <c r="BK706" s="26">
        <f>BJ706/BJ$3049</f>
        <v>0</v>
      </c>
      <c r="BL706" s="6">
        <f>IF(_xlfn.NUMBERVALUE(AL706),IF(ABS(AL706)&lt;1,1-ABS(AL706),0),0)</f>
        <v>0</v>
      </c>
      <c r="BM706" s="6">
        <f>IF(F706&gt;F$3054,F$3054,IF(F706&lt;F$3053,F$3053,F706))</f>
        <v>-15</v>
      </c>
      <c r="BN706" s="6">
        <f>IF(BM706&gt;0, BM706/BM$3049, BM706/BM$3050*-1)</f>
        <v>-0.15081439774783834</v>
      </c>
      <c r="BO706" s="6">
        <f>IF(O706&gt;O$3054,O$3054,IF(O706&lt;O$3053,O$3053,O706))</f>
        <v>6.42</v>
      </c>
      <c r="BP706" s="26">
        <f>BO706/BO$3049</f>
        <v>6.0538110034583197E-2</v>
      </c>
      <c r="BQ706" s="26">
        <f>IF(OR(BD706=0, BH706=0,BN706=0,BP706=0), 0,BD706+BH706+BK706+BL706+BN706+BP706)</f>
        <v>0</v>
      </c>
      <c r="BR706" s="6">
        <f>IF(D706&gt;0,C706/D706,0)</f>
        <v>0.11111111111111112</v>
      </c>
    </row>
    <row r="707" spans="1:70" x14ac:dyDescent="0.2">
      <c r="A707" s="15" t="s">
        <v>1425</v>
      </c>
      <c r="B707" s="15" t="s">
        <v>1424</v>
      </c>
      <c r="C707" s="15"/>
      <c r="D707" s="15">
        <v>1.05</v>
      </c>
      <c r="E707" s="15"/>
      <c r="F707" s="15"/>
      <c r="G707" s="15"/>
      <c r="H707" s="21"/>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6">
        <v>103046</v>
      </c>
      <c r="AX707" s="15"/>
      <c r="AZ707" s="6">
        <f>IF(D707&gt;0,H707/D707,0)</f>
        <v>0</v>
      </c>
      <c r="BA707" s="6">
        <f>AZ707*Q707</f>
        <v>0</v>
      </c>
      <c r="BB707" s="6">
        <f>IF(C707&gt;C$3054,C$3054,IF(C707&lt;C$3053,C$3053,C707))</f>
        <v>0</v>
      </c>
      <c r="BC707" s="6">
        <f>IF(BB707&gt;0,(D707/15)-BB707,0)</f>
        <v>0</v>
      </c>
      <c r="BD707" s="6">
        <f>BC707/BC$3049</f>
        <v>0</v>
      </c>
      <c r="BE707" s="15">
        <f>IF(AU707&gt;AU$3054,AU$3054,IF(AU707&lt;AU$3053,AU$3053,AU707))</f>
        <v>0</v>
      </c>
      <c r="BF707" s="15">
        <f>IF(I707&gt;I$3054,I$3054,IF(I707&lt;I$3053,I$3053,I707))</f>
        <v>0</v>
      </c>
      <c r="BG707" s="6">
        <f>IF(BE707&gt;0, BF707/BE707,0)</f>
        <v>0</v>
      </c>
      <c r="BH707" s="26">
        <f>BG707/BG$3049</f>
        <v>0</v>
      </c>
      <c r="BI707" s="26">
        <f>IF(AV707&gt;AV$3054,AV$3054,IF(AV707&lt;AV$3053,AV$3053,AV707))</f>
        <v>0</v>
      </c>
      <c r="BJ707" s="6">
        <f>IF(BI707&gt;0, BF707/BI707,0)</f>
        <v>0</v>
      </c>
      <c r="BK707" s="26">
        <f>BJ707/BJ$3049</f>
        <v>0</v>
      </c>
      <c r="BL707" s="6">
        <f>IF(_xlfn.NUMBERVALUE(AL707),IF(ABS(AL707)&lt;1,1-ABS(AL707),0),0)</f>
        <v>0</v>
      </c>
      <c r="BM707" s="6">
        <f>IF(F707&gt;F$3054,F$3054,IF(F707&lt;F$3053,F$3053,F707))</f>
        <v>0</v>
      </c>
      <c r="BN707" s="6">
        <f>IF(BM707&gt;0, BM707/BM$3049, BM707/BM$3050*-1)</f>
        <v>0</v>
      </c>
      <c r="BO707" s="6">
        <f>IF(O707&gt;O$3054,O$3054,IF(O707&lt;O$3053,O$3053,O707))</f>
        <v>0</v>
      </c>
      <c r="BP707" s="26">
        <f>BO707/BO$3049</f>
        <v>0</v>
      </c>
      <c r="BQ707" s="26">
        <f>IF(OR(BD707=0, BH707=0,BN707=0,BP707=0), 0,BD707+BH707+BK707+BL707+BN707+BP707)</f>
        <v>0</v>
      </c>
      <c r="BR707" s="6">
        <f>IF(D707&gt;0,C707/D707,0)</f>
        <v>0</v>
      </c>
    </row>
    <row r="708" spans="1:70" x14ac:dyDescent="0.2">
      <c r="A708" s="15" t="s">
        <v>1782</v>
      </c>
      <c r="B708" s="15" t="s">
        <v>1783</v>
      </c>
      <c r="C708" s="15">
        <v>0.15</v>
      </c>
      <c r="D708" s="15">
        <v>0</v>
      </c>
      <c r="E708" s="15">
        <v>3.24</v>
      </c>
      <c r="F708" s="15">
        <v>40.98</v>
      </c>
      <c r="G708" s="15">
        <v>6</v>
      </c>
      <c r="H708" s="21"/>
      <c r="I708" s="15">
        <v>0</v>
      </c>
      <c r="J708" s="15">
        <v>0.06</v>
      </c>
      <c r="K708" s="15"/>
      <c r="L708" s="15">
        <v>0.16</v>
      </c>
      <c r="M708" s="15"/>
      <c r="N708" s="15">
        <v>0.16</v>
      </c>
      <c r="O708" s="15"/>
      <c r="P708" s="15">
        <v>92.7</v>
      </c>
      <c r="Q708" s="15">
        <v>0.56999999999999995</v>
      </c>
      <c r="R708" s="15">
        <v>0.15</v>
      </c>
      <c r="S708" s="15">
        <v>0.53</v>
      </c>
      <c r="T708" s="15">
        <v>31.25</v>
      </c>
      <c r="U708" s="15">
        <v>31.25</v>
      </c>
      <c r="V708" s="15">
        <v>31.25</v>
      </c>
      <c r="W708" s="15">
        <v>31.25</v>
      </c>
      <c r="X708" s="15">
        <v>68.75</v>
      </c>
      <c r="Y708" s="15">
        <v>68.75</v>
      </c>
      <c r="Z708" s="15">
        <v>68.760000000000005</v>
      </c>
      <c r="AA708" s="15">
        <v>68.760000000000005</v>
      </c>
      <c r="AB708" s="15"/>
      <c r="AC708" s="15">
        <v>19.64</v>
      </c>
      <c r="AD708" s="15">
        <v>32.44</v>
      </c>
      <c r="AE708" s="15">
        <v>19.64</v>
      </c>
      <c r="AF708" s="15">
        <v>14.68</v>
      </c>
      <c r="AG708" s="15">
        <v>29.04</v>
      </c>
      <c r="AH708" s="15">
        <v>14.68</v>
      </c>
      <c r="AI708" s="15">
        <v>26.33</v>
      </c>
      <c r="AJ708" s="15">
        <v>36.26</v>
      </c>
      <c r="AK708" s="15">
        <v>26.33</v>
      </c>
      <c r="AL708" s="15">
        <v>0.82</v>
      </c>
      <c r="AM708" s="15">
        <v>139.88</v>
      </c>
      <c r="AN708" s="15"/>
      <c r="AO708" s="15">
        <v>10.15</v>
      </c>
      <c r="AP708" s="15">
        <v>659.71</v>
      </c>
      <c r="AQ708" s="15">
        <v>737.02</v>
      </c>
      <c r="AR708" s="15"/>
      <c r="AS708" s="15">
        <v>15.22</v>
      </c>
      <c r="AT708" s="15">
        <v>-41.48</v>
      </c>
      <c r="AU708" s="15"/>
      <c r="AV708" s="15">
        <v>-9.3000000000000007</v>
      </c>
      <c r="AW708" s="15">
        <v>0</v>
      </c>
      <c r="AX708" s="16">
        <v>266215</v>
      </c>
      <c r="AZ708" s="6">
        <f>IF(D708&gt;0,H708/D708,0)</f>
        <v>0</v>
      </c>
      <c r="BA708" s="6">
        <f>AZ708*Q708</f>
        <v>0</v>
      </c>
      <c r="BB708" s="6">
        <f>IF(C708&gt;C$3054,C$3054,IF(C708&lt;C$3053,C$3053,C708))</f>
        <v>0.15</v>
      </c>
      <c r="BC708" s="6">
        <f>IF(BB708&gt;0,(D708/15)-BB708,0)</f>
        <v>-0.15</v>
      </c>
      <c r="BD708" s="6">
        <f>BC708/BC$3049</f>
        <v>-2.8886891770445497E-2</v>
      </c>
      <c r="BE708" s="15">
        <f>IF(AU708&gt;AU$3054,AU$3054,IF(AU708&lt;AU$3053,AU$3053,AU708))</f>
        <v>0</v>
      </c>
      <c r="BF708" s="15">
        <f>IF(I708&gt;I$3054,I$3054,IF(I708&lt;I$3053,I$3053,I708))</f>
        <v>0</v>
      </c>
      <c r="BG708" s="6">
        <f>IF(BE708&gt;0, BF708/BE708,0)</f>
        <v>0</v>
      </c>
      <c r="BH708" s="26">
        <f>BG708/BG$3049</f>
        <v>0</v>
      </c>
      <c r="BI708" s="26">
        <f>IF(AV708&gt;AV$3054,AV$3054,IF(AV708&lt;AV$3053,AV$3053,AV708))</f>
        <v>-9.3000000000000007</v>
      </c>
      <c r="BJ708" s="6">
        <f>IF(BI708&gt;0, BF708/BI708,0)</f>
        <v>0</v>
      </c>
      <c r="BK708" s="26">
        <f>BJ708/BJ$3049</f>
        <v>0</v>
      </c>
      <c r="BL708" s="6">
        <f>IF(_xlfn.NUMBERVALUE(AL708),IF(ABS(AL708)&lt;1,1-ABS(AL708),0),0)</f>
        <v>0.18000000000000005</v>
      </c>
      <c r="BM708" s="6">
        <f>IF(F708&gt;F$3054,F$3054,IF(F708&lt;F$3053,F$3053,F708))</f>
        <v>40.98</v>
      </c>
      <c r="BN708" s="6">
        <f>IF(BM708&gt;0, BM708/BM$3049, BM708/BM$3050*-1)</f>
        <v>5.1770694684442828E-2</v>
      </c>
      <c r="BO708" s="6">
        <f>IF(O708&gt;O$3054,O$3054,IF(O708&lt;O$3053,O$3053,O708))</f>
        <v>0</v>
      </c>
      <c r="BP708" s="26">
        <f>BO708/BO$3049</f>
        <v>0</v>
      </c>
      <c r="BQ708" s="26">
        <f>IF(OR(BD708=0, BH708=0,BN708=0,BP708=0), 0,BD708+BH708+BK708+BL708+BN708+BP708)</f>
        <v>0</v>
      </c>
      <c r="BR708" s="6">
        <f>IF(D708&gt;0,C708/D708,0)</f>
        <v>0</v>
      </c>
    </row>
    <row r="709" spans="1:70" x14ac:dyDescent="0.2">
      <c r="A709" s="15" t="s">
        <v>1523</v>
      </c>
      <c r="B709" s="15" t="s">
        <v>1524</v>
      </c>
      <c r="C709" s="15">
        <v>-0.02</v>
      </c>
      <c r="D709" s="15">
        <v>0.1</v>
      </c>
      <c r="E709" s="15">
        <v>0.13</v>
      </c>
      <c r="F709" s="15">
        <v>101.92</v>
      </c>
      <c r="G709" s="15">
        <v>2.2000000000000002</v>
      </c>
      <c r="H709" s="21">
        <v>31530000</v>
      </c>
      <c r="I709" s="15"/>
      <c r="J709" s="15">
        <v>0</v>
      </c>
      <c r="K709" s="15"/>
      <c r="L709" s="15">
        <v>0</v>
      </c>
      <c r="M709" s="15"/>
      <c r="N709" s="15">
        <v>0</v>
      </c>
      <c r="O709" s="15"/>
      <c r="P709" s="15"/>
      <c r="Q709" s="15">
        <v>0.05</v>
      </c>
      <c r="R709" s="15">
        <v>0.02</v>
      </c>
      <c r="S709" s="15">
        <v>6.38</v>
      </c>
      <c r="T709" s="15">
        <v>0</v>
      </c>
      <c r="U709" s="15">
        <v>0</v>
      </c>
      <c r="V709" s="15">
        <v>0</v>
      </c>
      <c r="W709" s="15">
        <v>0</v>
      </c>
      <c r="X709" s="15">
        <v>0</v>
      </c>
      <c r="Y709" s="15">
        <v>0</v>
      </c>
      <c r="Z709" s="15">
        <v>0</v>
      </c>
      <c r="AA709" s="15">
        <v>0</v>
      </c>
      <c r="AB709" s="15"/>
      <c r="AC709" s="15">
        <v>-24</v>
      </c>
      <c r="AD709" s="15">
        <v>-9.42</v>
      </c>
      <c r="AE709" s="15">
        <v>-24</v>
      </c>
      <c r="AF709" s="15">
        <v>-22.4</v>
      </c>
      <c r="AG709" s="15">
        <v>-8.81</v>
      </c>
      <c r="AH709" s="15">
        <v>-22.4</v>
      </c>
      <c r="AI709" s="15">
        <v>-24.64</v>
      </c>
      <c r="AJ709" s="15">
        <v>-9.91</v>
      </c>
      <c r="AK709" s="15">
        <v>-24.64</v>
      </c>
      <c r="AL709" s="15">
        <v>2.11</v>
      </c>
      <c r="AM709" s="15">
        <v>48.48</v>
      </c>
      <c r="AN709" s="15"/>
      <c r="AO709" s="15">
        <v>-603.12</v>
      </c>
      <c r="AP709" s="16">
        <v>-1564.38</v>
      </c>
      <c r="AQ709" s="16">
        <v>-1491.68</v>
      </c>
      <c r="AR709" s="15"/>
      <c r="AS709" s="15">
        <v>-21.83</v>
      </c>
      <c r="AT709" s="15"/>
      <c r="AU709" s="15"/>
      <c r="AV709" s="15"/>
      <c r="AW709" s="16">
        <v>163738</v>
      </c>
      <c r="AX709" s="16">
        <v>299738</v>
      </c>
      <c r="AZ709" s="6">
        <f>IF(D709&gt;0,H709/D709,0)</f>
        <v>315300000</v>
      </c>
      <c r="BA709" s="6">
        <f>AZ709*Q709</f>
        <v>15765000</v>
      </c>
      <c r="BB709" s="6">
        <f>IF(C709&gt;C$3054,C$3054,IF(C709&lt;C$3053,C$3053,C709))</f>
        <v>-0.02</v>
      </c>
      <c r="BC709" s="6">
        <f>IF(BB709&gt;0,(D709/15)-BB709,0)</f>
        <v>0</v>
      </c>
      <c r="BD709" s="6">
        <f>BC709/BC$3049</f>
        <v>0</v>
      </c>
      <c r="BE709" s="15">
        <f>IF(AU709&gt;AU$3054,AU$3054,IF(AU709&lt;AU$3053,AU$3053,AU709))</f>
        <v>0</v>
      </c>
      <c r="BF709" s="15">
        <f>IF(I709&gt;I$3054,I$3054,IF(I709&lt;I$3053,I$3053,I709))</f>
        <v>0</v>
      </c>
      <c r="BG709" s="6">
        <f>IF(BE709&gt;0, BF709/BE709,0)</f>
        <v>0</v>
      </c>
      <c r="BH709" s="26">
        <f>BG709/BG$3049</f>
        <v>0</v>
      </c>
      <c r="BI709" s="26">
        <f>IF(AV709&gt;AV$3054,AV$3054,IF(AV709&lt;AV$3053,AV$3053,AV709))</f>
        <v>0</v>
      </c>
      <c r="BJ709" s="6">
        <f>IF(BI709&gt;0, BF709/BI709,0)</f>
        <v>0</v>
      </c>
      <c r="BK709" s="26">
        <f>BJ709/BJ$3049</f>
        <v>0</v>
      </c>
      <c r="BL709" s="6">
        <f>IF(_xlfn.NUMBERVALUE(AL709),IF(ABS(AL709)&lt;1,1-ABS(AL709),0),0)</f>
        <v>0</v>
      </c>
      <c r="BM709" s="6">
        <f>IF(F709&gt;F$3054,F$3054,IF(F709&lt;F$3053,F$3053,F709))</f>
        <v>101.92</v>
      </c>
      <c r="BN709" s="6">
        <f>IF(BM709&gt;0, BM709/BM$3049, BM709/BM$3050*-1)</f>
        <v>0.12875717916638393</v>
      </c>
      <c r="BO709" s="6">
        <f>IF(O709&gt;O$3054,O$3054,IF(O709&lt;O$3053,O$3053,O709))</f>
        <v>0</v>
      </c>
      <c r="BP709" s="26">
        <f>BO709/BO$3049</f>
        <v>0</v>
      </c>
      <c r="BQ709" s="26">
        <f>IF(OR(BD709=0, BH709=0,BN709=0,BP709=0), 0,BD709+BH709+BK709+BL709+BN709+BP709)</f>
        <v>0</v>
      </c>
      <c r="BR709" s="6">
        <f>IF(D709&gt;0,C709/D709,0)</f>
        <v>-0.19999999999999998</v>
      </c>
    </row>
    <row r="710" spans="1:70" x14ac:dyDescent="0.2">
      <c r="A710" s="15" t="s">
        <v>1763</v>
      </c>
      <c r="B710" s="15" t="s">
        <v>1764</v>
      </c>
      <c r="C710" s="15">
        <v>0.02</v>
      </c>
      <c r="D710" s="15">
        <v>0.68</v>
      </c>
      <c r="E710" s="15">
        <v>0.56999999999999995</v>
      </c>
      <c r="F710" s="15">
        <v>71.430000000000007</v>
      </c>
      <c r="G710" s="15">
        <v>7.63</v>
      </c>
      <c r="H710" s="21">
        <v>119580000</v>
      </c>
      <c r="I710" s="15">
        <v>34.83</v>
      </c>
      <c r="J710" s="15">
        <v>0</v>
      </c>
      <c r="K710" s="15"/>
      <c r="L710" s="15">
        <v>0</v>
      </c>
      <c r="M710" s="15"/>
      <c r="N710" s="15">
        <v>0</v>
      </c>
      <c r="O710" s="15"/>
      <c r="P710" s="15"/>
      <c r="Q710" s="15">
        <v>0.09</v>
      </c>
      <c r="R710" s="15">
        <v>0.02</v>
      </c>
      <c r="S710" s="15">
        <v>2</v>
      </c>
      <c r="T710" s="15">
        <v>0.04</v>
      </c>
      <c r="U710" s="15">
        <v>0.04</v>
      </c>
      <c r="V710" s="15">
        <v>9.86</v>
      </c>
      <c r="W710" s="15">
        <v>9.86</v>
      </c>
      <c r="X710" s="15">
        <v>0.08</v>
      </c>
      <c r="Y710" s="15">
        <v>0.08</v>
      </c>
      <c r="Z710" s="15">
        <v>17.66</v>
      </c>
      <c r="AA710" s="15">
        <v>17.66</v>
      </c>
      <c r="AB710" s="15">
        <v>7.93</v>
      </c>
      <c r="AC710" s="15">
        <v>24.77</v>
      </c>
      <c r="AD710" s="15">
        <v>3.48</v>
      </c>
      <c r="AE710" s="15">
        <v>24.77</v>
      </c>
      <c r="AF710" s="15">
        <v>13.7</v>
      </c>
      <c r="AG710" s="15">
        <v>1.75</v>
      </c>
      <c r="AH710" s="15">
        <v>13.7</v>
      </c>
      <c r="AI710" s="15">
        <v>25.31</v>
      </c>
      <c r="AJ710" s="15">
        <v>3.55</v>
      </c>
      <c r="AK710" s="15">
        <v>25.31</v>
      </c>
      <c r="AL710" s="15">
        <v>0.35</v>
      </c>
      <c r="AM710" s="15">
        <v>53.51</v>
      </c>
      <c r="AN710" s="15">
        <v>53.08</v>
      </c>
      <c r="AO710" s="15">
        <v>13.26</v>
      </c>
      <c r="AP710" s="15">
        <v>8.5500000000000007</v>
      </c>
      <c r="AQ710" s="15">
        <v>8.7200000000000006</v>
      </c>
      <c r="AR710" s="15">
        <v>109.55</v>
      </c>
      <c r="AS710" s="15">
        <v>4</v>
      </c>
      <c r="AT710" s="15">
        <v>-0.35</v>
      </c>
      <c r="AU710" s="15">
        <v>107.84</v>
      </c>
      <c r="AV710" s="15"/>
      <c r="AW710" s="16">
        <v>47967</v>
      </c>
      <c r="AX710" s="16">
        <v>82605</v>
      </c>
      <c r="AZ710" s="6">
        <f>IF(D710&gt;0,H710/D710,0)</f>
        <v>175852941.17647058</v>
      </c>
      <c r="BA710" s="6">
        <f>AZ710*Q710</f>
        <v>15826764.705882352</v>
      </c>
      <c r="BB710" s="6">
        <f>IF(C710&gt;C$3054,C$3054,IF(C710&lt;C$3053,C$3053,C710))</f>
        <v>0.02</v>
      </c>
      <c r="BC710" s="6">
        <f>IF(BB710&gt;0,(D710/15)-BB710,0)</f>
        <v>2.5333333333333336E-2</v>
      </c>
      <c r="BD710" s="6">
        <f>BC710/BC$3049</f>
        <v>4.8786750545641291E-3</v>
      </c>
      <c r="BE710" s="15">
        <f>IF(AU710&gt;AU$3054,AU$3054,IF(AU710&lt;AU$3053,AU$3053,AU710))</f>
        <v>61.328428529480597</v>
      </c>
      <c r="BF710" s="15">
        <f>IF(I710&gt;I$3054,I$3054,IF(I710&lt;I$3053,I$3053,I710))</f>
        <v>34.83</v>
      </c>
      <c r="BG710" s="6">
        <f>IF(BE710&gt;0, BF710/BE710,0)</f>
        <v>0.56792585160171205</v>
      </c>
      <c r="BH710" s="26">
        <f>BG710/BG$3049</f>
        <v>5.4608254961703085E-4</v>
      </c>
      <c r="BI710" s="26">
        <f>IF(AV710&gt;AV$3054,AV$3054,IF(AV710&lt;AV$3053,AV$3053,AV710))</f>
        <v>0</v>
      </c>
      <c r="BJ710" s="6">
        <f>IF(BI710&gt;0, BF710/BI710,0)</f>
        <v>0</v>
      </c>
      <c r="BK710" s="26">
        <f>BJ710/BJ$3049</f>
        <v>0</v>
      </c>
      <c r="BL710" s="6">
        <f>IF(_xlfn.NUMBERVALUE(AL710),IF(ABS(AL710)&lt;1,1-ABS(AL710),0),0)</f>
        <v>0.65</v>
      </c>
      <c r="BM710" s="6">
        <f>IF(F710&gt;F$3054,F$3054,IF(F710&lt;F$3053,F$3053,F710))</f>
        <v>71.430000000000007</v>
      </c>
      <c r="BN710" s="6">
        <f>IF(BM710&gt;0, BM710/BM$3049, BM710/BM$3050*-1)</f>
        <v>9.0238670602971013E-2</v>
      </c>
      <c r="BO710" s="6">
        <f>IF(O710&gt;O$3054,O$3054,IF(O710&lt;O$3053,O$3053,O710))</f>
        <v>0</v>
      </c>
      <c r="BP710" s="26">
        <f>BO710/BO$3049</f>
        <v>0</v>
      </c>
      <c r="BQ710" s="26">
        <f>IF(OR(BD710=0, BH710=0,BN710=0,BP710=0), 0,BD710+BH710+BK710+BL710+BN710+BP710)</f>
        <v>0</v>
      </c>
      <c r="BR710" s="6">
        <f>IF(D710&gt;0,C710/D710,0)</f>
        <v>2.9411764705882353E-2</v>
      </c>
    </row>
    <row r="711" spans="1:70" x14ac:dyDescent="0.2">
      <c r="A711" s="15" t="s">
        <v>1761</v>
      </c>
      <c r="B711" s="15" t="s">
        <v>1762</v>
      </c>
      <c r="C711" s="15">
        <v>-0.04</v>
      </c>
      <c r="D711" s="15">
        <v>0</v>
      </c>
      <c r="E711" s="15"/>
      <c r="F711" s="15"/>
      <c r="G711" s="15"/>
      <c r="H711" s="21"/>
      <c r="I711" s="15"/>
      <c r="J711" s="15">
        <v>0</v>
      </c>
      <c r="K711" s="15"/>
      <c r="L711" s="15">
        <v>0</v>
      </c>
      <c r="M711" s="15"/>
      <c r="N711" s="15">
        <v>0</v>
      </c>
      <c r="O711" s="15"/>
      <c r="P711" s="15"/>
      <c r="Q711" s="15">
        <v>-0.04</v>
      </c>
      <c r="R711" s="15">
        <v>0</v>
      </c>
      <c r="S711" s="15">
        <v>0</v>
      </c>
      <c r="T711" s="15">
        <v>0</v>
      </c>
      <c r="U711" s="15">
        <v>0</v>
      </c>
      <c r="V711" s="15">
        <v>228.02</v>
      </c>
      <c r="W711" s="15">
        <v>228.02</v>
      </c>
      <c r="X711" s="15"/>
      <c r="Y711" s="15"/>
      <c r="Z711" s="15"/>
      <c r="AA711" s="15"/>
      <c r="AB711" s="15">
        <v>-0.2</v>
      </c>
      <c r="AC711" s="15"/>
      <c r="AD711" s="15">
        <v>-789.03</v>
      </c>
      <c r="AE711" s="15"/>
      <c r="AF711" s="15">
        <v>-97.24</v>
      </c>
      <c r="AG711" s="15">
        <v>-16.89</v>
      </c>
      <c r="AH711" s="15">
        <v>-97.24</v>
      </c>
      <c r="AI711" s="15"/>
      <c r="AJ711" s="15"/>
      <c r="AK711" s="15"/>
      <c r="AL711" s="15"/>
      <c r="AM711" s="16">
        <v>1388.01</v>
      </c>
      <c r="AN711" s="15"/>
      <c r="AO711" s="15"/>
      <c r="AP711" s="15"/>
      <c r="AQ711" s="15"/>
      <c r="AR711" s="15"/>
      <c r="AS711" s="15"/>
      <c r="AT711" s="15"/>
      <c r="AU711" s="15"/>
      <c r="AV711" s="15"/>
      <c r="AW711" s="15">
        <v>0</v>
      </c>
      <c r="AX711" s="15"/>
      <c r="AZ711" s="6">
        <f>IF(D711&gt;0,H711/D711,0)</f>
        <v>0</v>
      </c>
      <c r="BA711" s="6">
        <f>AZ711*Q711</f>
        <v>0</v>
      </c>
      <c r="BB711" s="6">
        <f>IF(C711&gt;C$3054,C$3054,IF(C711&lt;C$3053,C$3053,C711))</f>
        <v>-0.04</v>
      </c>
      <c r="BC711" s="6">
        <f>IF(BB711&gt;0,(D711/15)-BB711,0)</f>
        <v>0</v>
      </c>
      <c r="BD711" s="6">
        <f>BC711/BC$3049</f>
        <v>0</v>
      </c>
      <c r="BE711" s="15">
        <f>IF(AU711&gt;AU$3054,AU$3054,IF(AU711&lt;AU$3053,AU$3053,AU711))</f>
        <v>0</v>
      </c>
      <c r="BF711" s="15">
        <f>IF(I711&gt;I$3054,I$3054,IF(I711&lt;I$3053,I$3053,I711))</f>
        <v>0</v>
      </c>
      <c r="BG711" s="6">
        <f>IF(BE711&gt;0, BF711/BE711,0)</f>
        <v>0</v>
      </c>
      <c r="BH711" s="26">
        <f>BG711/BG$3049</f>
        <v>0</v>
      </c>
      <c r="BI711" s="26">
        <f>IF(AV711&gt;AV$3054,AV$3054,IF(AV711&lt;AV$3053,AV$3053,AV711))</f>
        <v>0</v>
      </c>
      <c r="BJ711" s="6">
        <f>IF(BI711&gt;0, BF711/BI711,0)</f>
        <v>0</v>
      </c>
      <c r="BK711" s="26">
        <f>BJ711/BJ$3049</f>
        <v>0</v>
      </c>
      <c r="BL711" s="6">
        <f>IF(_xlfn.NUMBERVALUE(AL711),IF(ABS(AL711)&lt;1,1-ABS(AL711),0),0)</f>
        <v>0</v>
      </c>
      <c r="BM711" s="6">
        <f>IF(F711&gt;F$3054,F$3054,IF(F711&lt;F$3053,F$3053,F711))</f>
        <v>0</v>
      </c>
      <c r="BN711" s="6">
        <f>IF(BM711&gt;0, BM711/BM$3049, BM711/BM$3050*-1)</f>
        <v>0</v>
      </c>
      <c r="BO711" s="6">
        <f>IF(O711&gt;O$3054,O$3054,IF(O711&lt;O$3053,O$3053,O711))</f>
        <v>0</v>
      </c>
      <c r="BP711" s="26">
        <f>BO711/BO$3049</f>
        <v>0</v>
      </c>
      <c r="BQ711" s="26">
        <f>IF(OR(BD711=0, BH711=0,BN711=0,BP711=0), 0,BD711+BH711+BK711+BL711+BN711+BP711)</f>
        <v>0</v>
      </c>
      <c r="BR711" s="6">
        <f>IF(D711&gt;0,C711/D711,0)</f>
        <v>0</v>
      </c>
    </row>
    <row r="712" spans="1:70" x14ac:dyDescent="0.2">
      <c r="A712" s="15" t="s">
        <v>1817</v>
      </c>
      <c r="B712" s="15" t="s">
        <v>1818</v>
      </c>
      <c r="C712" s="15">
        <v>0.02</v>
      </c>
      <c r="D712" s="15">
        <v>0.06</v>
      </c>
      <c r="E712" s="15">
        <v>0.04</v>
      </c>
      <c r="F712" s="15">
        <v>39.53</v>
      </c>
      <c r="G712" s="15">
        <v>0.78</v>
      </c>
      <c r="H712" s="21">
        <v>5000000</v>
      </c>
      <c r="I712" s="15">
        <v>2.8</v>
      </c>
      <c r="J712" s="15">
        <v>0</v>
      </c>
      <c r="K712" s="15"/>
      <c r="L712" s="15">
        <v>0</v>
      </c>
      <c r="M712" s="15"/>
      <c r="N712" s="15">
        <v>0</v>
      </c>
      <c r="O712" s="15"/>
      <c r="P712" s="15"/>
      <c r="Q712" s="15">
        <v>0.08</v>
      </c>
      <c r="R712" s="15">
        <v>0.06</v>
      </c>
      <c r="S712" s="15">
        <v>3.24</v>
      </c>
      <c r="T712" s="15">
        <v>0</v>
      </c>
      <c r="U712" s="15">
        <v>0</v>
      </c>
      <c r="V712" s="15">
        <v>0</v>
      </c>
      <c r="W712" s="15">
        <v>0</v>
      </c>
      <c r="X712" s="15">
        <v>0</v>
      </c>
      <c r="Y712" s="15">
        <v>0</v>
      </c>
      <c r="Z712" s="15">
        <v>0</v>
      </c>
      <c r="AA712" s="15">
        <v>0</v>
      </c>
      <c r="AB712" s="15"/>
      <c r="AC712" s="15">
        <v>35.76</v>
      </c>
      <c r="AD712" s="15"/>
      <c r="AE712" s="15">
        <v>35.76</v>
      </c>
      <c r="AF712" s="15">
        <v>27.07</v>
      </c>
      <c r="AG712" s="15"/>
      <c r="AH712" s="15">
        <v>27.07</v>
      </c>
      <c r="AI712" s="15">
        <v>35.76</v>
      </c>
      <c r="AJ712" s="15"/>
      <c r="AK712" s="15">
        <v>35.76</v>
      </c>
      <c r="AL712" s="15">
        <v>-1.02</v>
      </c>
      <c r="AM712" s="15">
        <v>32.89</v>
      </c>
      <c r="AN712" s="15"/>
      <c r="AO712" s="16">
        <v>-3636.66</v>
      </c>
      <c r="AP712" s="16">
        <v>-3636.66</v>
      </c>
      <c r="AQ712" s="16">
        <v>6860.92</v>
      </c>
      <c r="AR712" s="15"/>
      <c r="AS712" s="15"/>
      <c r="AT712" s="15"/>
      <c r="AU712" s="15"/>
      <c r="AV712" s="15"/>
      <c r="AW712" s="16">
        <v>804761</v>
      </c>
      <c r="AX712" s="16">
        <v>28147</v>
      </c>
      <c r="AZ712" s="6">
        <f>IF(D712&gt;0,H712/D712,0)</f>
        <v>83333333.333333343</v>
      </c>
      <c r="BA712" s="6">
        <f>AZ712*Q712</f>
        <v>6666666.6666666679</v>
      </c>
      <c r="BB712" s="6">
        <f>IF(C712&gt;C$3054,C$3054,IF(C712&lt;C$3053,C$3053,C712))</f>
        <v>0.02</v>
      </c>
      <c r="BC712" s="6">
        <f>IF(BB712&gt;0,(D712/15)-BB712,0)</f>
        <v>-1.6E-2</v>
      </c>
      <c r="BD712" s="6">
        <f>BC712/BC$3049</f>
        <v>-3.0812684555141866E-3</v>
      </c>
      <c r="BE712" s="15">
        <f>IF(AU712&gt;AU$3054,AU$3054,IF(AU712&lt;AU$3053,AU$3053,AU712))</f>
        <v>0</v>
      </c>
      <c r="BF712" s="15">
        <f>IF(I712&gt;I$3054,I$3054,IF(I712&lt;I$3053,I$3053,I712))</f>
        <v>2.8</v>
      </c>
      <c r="BG712" s="6">
        <f>IF(BE712&gt;0, BF712/BE712,0)</f>
        <v>0</v>
      </c>
      <c r="BH712" s="26">
        <f>BG712/BG$3049</f>
        <v>0</v>
      </c>
      <c r="BI712" s="26">
        <f>IF(AV712&gt;AV$3054,AV$3054,IF(AV712&lt;AV$3053,AV$3053,AV712))</f>
        <v>0</v>
      </c>
      <c r="BJ712" s="6">
        <f>IF(BI712&gt;0, BF712/BI712,0)</f>
        <v>0</v>
      </c>
      <c r="BK712" s="26">
        <f>BJ712/BJ$3049</f>
        <v>0</v>
      </c>
      <c r="BL712" s="6">
        <f>IF(_xlfn.NUMBERVALUE(AL712),IF(ABS(AL712)&lt;1,1-ABS(AL712),0),0)</f>
        <v>0</v>
      </c>
      <c r="BM712" s="6">
        <f>IF(F712&gt;F$3054,F$3054,IF(F712&lt;F$3053,F$3053,F712))</f>
        <v>39.53</v>
      </c>
      <c r="BN712" s="6">
        <f>IF(BM712&gt;0, BM712/BM$3049, BM712/BM$3050*-1)</f>
        <v>4.9938886307370069E-2</v>
      </c>
      <c r="BO712" s="6">
        <f>IF(O712&gt;O$3054,O$3054,IF(O712&lt;O$3053,O$3053,O712))</f>
        <v>0</v>
      </c>
      <c r="BP712" s="26">
        <f>BO712/BO$3049</f>
        <v>0</v>
      </c>
      <c r="BQ712" s="26">
        <f>IF(OR(BD712=0, BH712=0,BN712=0,BP712=0), 0,BD712+BH712+BK712+BL712+BN712+BP712)</f>
        <v>0</v>
      </c>
      <c r="BR712" s="6">
        <f>IF(D712&gt;0,C712/D712,0)</f>
        <v>0.33333333333333337</v>
      </c>
    </row>
    <row r="713" spans="1:70" x14ac:dyDescent="0.2">
      <c r="A713" s="15" t="s">
        <v>1421</v>
      </c>
      <c r="B713" s="15" t="s">
        <v>1422</v>
      </c>
      <c r="C713" s="15">
        <v>-0.56000000000000005</v>
      </c>
      <c r="D713" s="15">
        <v>0.01</v>
      </c>
      <c r="E713" s="15"/>
      <c r="F713" s="15"/>
      <c r="G713" s="15"/>
      <c r="H713" s="21">
        <v>1450000</v>
      </c>
      <c r="I713" s="15"/>
      <c r="J713" s="15">
        <v>0</v>
      </c>
      <c r="K713" s="15"/>
      <c r="L713" s="15">
        <v>0</v>
      </c>
      <c r="M713" s="15"/>
      <c r="N713" s="15">
        <v>0</v>
      </c>
      <c r="O713" s="15"/>
      <c r="P713" s="15"/>
      <c r="Q713" s="15">
        <v>0.01</v>
      </c>
      <c r="R713" s="15">
        <v>0.03</v>
      </c>
      <c r="S713" s="15">
        <v>0.38</v>
      </c>
      <c r="T713" s="15">
        <v>22.74</v>
      </c>
      <c r="U713" s="15">
        <v>28.63</v>
      </c>
      <c r="V713" s="15">
        <v>80.36</v>
      </c>
      <c r="W713" s="15">
        <v>110.61</v>
      </c>
      <c r="X713" s="16">
        <v>1213.6300000000001</v>
      </c>
      <c r="Y713" s="15"/>
      <c r="Z713" s="16">
        <v>4288.04</v>
      </c>
      <c r="AA713" s="15"/>
      <c r="AB713" s="15">
        <v>-3.18</v>
      </c>
      <c r="AC713" s="15">
        <v>-216.46</v>
      </c>
      <c r="AD713" s="15">
        <v>-34.64</v>
      </c>
      <c r="AE713" s="15">
        <v>-222.84</v>
      </c>
      <c r="AF713" s="15">
        <v>-66.41</v>
      </c>
      <c r="AG713" s="15">
        <v>-21.2</v>
      </c>
      <c r="AH713" s="15">
        <v>-39.46</v>
      </c>
      <c r="AI713" s="16">
        <v>-3234.73</v>
      </c>
      <c r="AJ713" s="15">
        <v>-59.71</v>
      </c>
      <c r="AK713" s="16">
        <v>-2021.49</v>
      </c>
      <c r="AL713" s="15"/>
      <c r="AM713" s="15">
        <v>51.82</v>
      </c>
      <c r="AN713" s="15">
        <v>24.23</v>
      </c>
      <c r="AO713" s="15">
        <v>-16.579999999999998</v>
      </c>
      <c r="AP713" s="15">
        <v>-42.59</v>
      </c>
      <c r="AQ713" s="15">
        <v>-51.47</v>
      </c>
      <c r="AR713" s="15"/>
      <c r="AS713" s="15">
        <v>0.35</v>
      </c>
      <c r="AT713" s="15"/>
      <c r="AU713" s="15"/>
      <c r="AV713" s="15"/>
      <c r="AW713" s="15">
        <v>0</v>
      </c>
      <c r="AX713" s="15"/>
      <c r="AZ713" s="6">
        <f>IF(D713&gt;0,H713/D713,0)</f>
        <v>145000000</v>
      </c>
      <c r="BA713" s="6">
        <f>AZ713*Q713</f>
        <v>1450000</v>
      </c>
      <c r="BB713" s="6">
        <f>IF(C713&gt;C$3054,C$3054,IF(C713&lt;C$3053,C$3053,C713))</f>
        <v>-0.56000000000000005</v>
      </c>
      <c r="BC713" s="6">
        <f>IF(BB713&gt;0,(D713/15)-BB713,0)</f>
        <v>0</v>
      </c>
      <c r="BD713" s="6">
        <f>BC713/BC$3049</f>
        <v>0</v>
      </c>
      <c r="BE713" s="15">
        <f>IF(AU713&gt;AU$3054,AU$3054,IF(AU713&lt;AU$3053,AU$3053,AU713))</f>
        <v>0</v>
      </c>
      <c r="BF713" s="15">
        <f>IF(I713&gt;I$3054,I$3054,IF(I713&lt;I$3053,I$3053,I713))</f>
        <v>0</v>
      </c>
      <c r="BG713" s="6">
        <f>IF(BE713&gt;0, BF713/BE713,0)</f>
        <v>0</v>
      </c>
      <c r="BH713" s="26">
        <f>BG713/BG$3049</f>
        <v>0</v>
      </c>
      <c r="BI713" s="26">
        <f>IF(AV713&gt;AV$3054,AV$3054,IF(AV713&lt;AV$3053,AV$3053,AV713))</f>
        <v>0</v>
      </c>
      <c r="BJ713" s="6">
        <f>IF(BI713&gt;0, BF713/BI713,0)</f>
        <v>0</v>
      </c>
      <c r="BK713" s="26">
        <f>BJ713/BJ$3049</f>
        <v>0</v>
      </c>
      <c r="BL713" s="6">
        <f>IF(_xlfn.NUMBERVALUE(AL713),IF(ABS(AL713)&lt;1,1-ABS(AL713),0),0)</f>
        <v>0</v>
      </c>
      <c r="BM713" s="6">
        <f>IF(F713&gt;F$3054,F$3054,IF(F713&lt;F$3053,F$3053,F713))</f>
        <v>0</v>
      </c>
      <c r="BN713" s="6">
        <f>IF(BM713&gt;0, BM713/BM$3049, BM713/BM$3050*-1)</f>
        <v>0</v>
      </c>
      <c r="BO713" s="6">
        <f>IF(O713&gt;O$3054,O$3054,IF(O713&lt;O$3053,O$3053,O713))</f>
        <v>0</v>
      </c>
      <c r="BP713" s="26">
        <f>BO713/BO$3049</f>
        <v>0</v>
      </c>
      <c r="BQ713" s="26">
        <f>IF(OR(BD713=0, BH713=0,BN713=0,BP713=0), 0,BD713+BH713+BK713+BL713+BN713+BP713)</f>
        <v>0</v>
      </c>
      <c r="BR713" s="6">
        <f>IF(D713&gt;0,C713/D713,0)</f>
        <v>-56.000000000000007</v>
      </c>
    </row>
    <row r="714" spans="1:70" x14ac:dyDescent="0.2">
      <c r="A714" s="15" t="s">
        <v>1855</v>
      </c>
      <c r="B714" s="15" t="s">
        <v>1856</v>
      </c>
      <c r="C714" s="15">
        <v>0.19</v>
      </c>
      <c r="D714" s="15">
        <v>0.97</v>
      </c>
      <c r="E714" s="15">
        <v>0.99</v>
      </c>
      <c r="F714" s="15">
        <v>-1.02</v>
      </c>
      <c r="G714" s="15">
        <v>1.1399999999999999</v>
      </c>
      <c r="H714" s="21">
        <v>1710000000</v>
      </c>
      <c r="I714" s="15">
        <v>5.15</v>
      </c>
      <c r="J714" s="15">
        <v>0.04</v>
      </c>
      <c r="K714" s="15">
        <v>0.02</v>
      </c>
      <c r="L714" s="15">
        <v>0.08</v>
      </c>
      <c r="M714" s="15">
        <v>0.06</v>
      </c>
      <c r="N714" s="15">
        <v>0.08</v>
      </c>
      <c r="O714" s="15">
        <v>6.02</v>
      </c>
      <c r="P714" s="15">
        <v>130.9</v>
      </c>
      <c r="Q714" s="15">
        <v>0.86</v>
      </c>
      <c r="R714" s="15">
        <v>0.02</v>
      </c>
      <c r="S714" s="15">
        <v>0.53</v>
      </c>
      <c r="T714" s="15">
        <v>38.85</v>
      </c>
      <c r="U714" s="15">
        <v>38.85</v>
      </c>
      <c r="V714" s="15">
        <v>43.36</v>
      </c>
      <c r="W714" s="15">
        <v>43.36</v>
      </c>
      <c r="X714" s="15">
        <v>74.540000000000006</v>
      </c>
      <c r="Y714" s="15">
        <v>74.540000000000006</v>
      </c>
      <c r="Z714" s="15">
        <v>83.19</v>
      </c>
      <c r="AA714" s="15">
        <v>83.19</v>
      </c>
      <c r="AB714" s="15"/>
      <c r="AC714" s="15">
        <v>13.12</v>
      </c>
      <c r="AD714" s="15">
        <v>6.66</v>
      </c>
      <c r="AE714" s="15">
        <v>13.12</v>
      </c>
      <c r="AF714" s="15">
        <v>12.06</v>
      </c>
      <c r="AG714" s="15">
        <v>6.27</v>
      </c>
      <c r="AH714" s="15">
        <v>12.06</v>
      </c>
      <c r="AI714" s="15">
        <v>23.59</v>
      </c>
      <c r="AJ714" s="15">
        <v>12.92</v>
      </c>
      <c r="AK714" s="15">
        <v>23.59</v>
      </c>
      <c r="AL714" s="15">
        <v>0.98</v>
      </c>
      <c r="AM714" s="16">
        <v>1262.96</v>
      </c>
      <c r="AN714" s="15">
        <v>88.79</v>
      </c>
      <c r="AO714" s="15">
        <v>34.799999999999997</v>
      </c>
      <c r="AP714" s="15">
        <v>37.93</v>
      </c>
      <c r="AQ714" s="15">
        <v>101.23</v>
      </c>
      <c r="AR714" s="15">
        <v>30.2</v>
      </c>
      <c r="AS714" s="15">
        <v>12.34</v>
      </c>
      <c r="AT714" s="15">
        <v>29.04</v>
      </c>
      <c r="AU714" s="15">
        <v>14.45</v>
      </c>
      <c r="AV714" s="15">
        <v>32.369999999999997</v>
      </c>
      <c r="AW714" s="15">
        <v>2370000</v>
      </c>
      <c r="AX714" s="15">
        <v>2490000</v>
      </c>
      <c r="AZ714" s="6">
        <f>IF(D714&gt;0,H714/D714,0)</f>
        <v>1762886597.9381444</v>
      </c>
      <c r="BA714" s="6">
        <f>AZ714*Q714</f>
        <v>1516082474.2268043</v>
      </c>
      <c r="BB714" s="6">
        <f>IF(C714&gt;C$3054,C$3054,IF(C714&lt;C$3053,C$3053,C714))</f>
        <v>0.19</v>
      </c>
      <c r="BC714" s="6">
        <f>IF(BB714&gt;0,(D714/15)-BB714,0)</f>
        <v>-0.12533333333333335</v>
      </c>
      <c r="BD714" s="6">
        <f>BC714/BC$3049</f>
        <v>-2.41366029015278E-2</v>
      </c>
      <c r="BE714" s="15">
        <f>IF(AU714&gt;AU$3054,AU$3054,IF(AU714&lt;AU$3053,AU$3053,AU714))</f>
        <v>14.45</v>
      </c>
      <c r="BF714" s="15">
        <f>IF(I714&gt;I$3054,I$3054,IF(I714&lt;I$3053,I$3053,I714))</f>
        <v>5.15</v>
      </c>
      <c r="BG714" s="6">
        <f>IF(BE714&gt;0, BF714/BE714,0)</f>
        <v>0.356401384083045</v>
      </c>
      <c r="BH714" s="26">
        <f>BG714/BG$3049</f>
        <v>3.4269363854138945E-4</v>
      </c>
      <c r="BI714" s="26">
        <f>IF(AV714&gt;AV$3054,AV$3054,IF(AV714&lt;AV$3053,AV$3053,AV714))</f>
        <v>32.369999999999997</v>
      </c>
      <c r="BJ714" s="6">
        <f>IF(BI714&gt;0, BF714/BI714,0)</f>
        <v>0.15909793018226756</v>
      </c>
      <c r="BK714" s="26">
        <f>BJ714/BJ$3049</f>
        <v>2.6829330553502118E-4</v>
      </c>
      <c r="BL714" s="6">
        <f>IF(_xlfn.NUMBERVALUE(AL714),IF(ABS(AL714)&lt;1,1-ABS(AL714),0),0)</f>
        <v>2.0000000000000018E-2</v>
      </c>
      <c r="BM714" s="6">
        <f>IF(F714&gt;F$3054,F$3054,IF(F714&lt;F$3053,F$3053,F714))</f>
        <v>-1.02</v>
      </c>
      <c r="BN714" s="6">
        <f>IF(BM714&gt;0, BM714/BM$3049, BM714/BM$3050*-1)</f>
        <v>-1.0255379046853008E-2</v>
      </c>
      <c r="BO714" s="6">
        <f>IF(O714&gt;O$3054,O$3054,IF(O714&lt;O$3053,O$3053,O714))</f>
        <v>6.02</v>
      </c>
      <c r="BP714" s="26">
        <f>BO714/BO$3049</f>
        <v>5.6766265172615391E-2</v>
      </c>
      <c r="BQ714" s="26">
        <f>IF(OR(BD714=0, BH714=0,BN714=0,BP714=0), 0,BD714+BH714+BK714+BL714+BN714+BP714)</f>
        <v>4.298527016831101E-2</v>
      </c>
      <c r="BR714" s="6">
        <f>IF(D714&gt;0,C714/D714,0)</f>
        <v>0.19587628865979381</v>
      </c>
    </row>
    <row r="715" spans="1:70" x14ac:dyDescent="0.2">
      <c r="A715" s="15" t="s">
        <v>1456</v>
      </c>
      <c r="B715" s="15" t="s">
        <v>1457</v>
      </c>
      <c r="C715" s="15"/>
      <c r="D715" s="15">
        <v>0</v>
      </c>
      <c r="E715" s="15"/>
      <c r="F715" s="15"/>
      <c r="G715" s="15"/>
      <c r="H715" s="21"/>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v>0</v>
      </c>
      <c r="AX715" s="15"/>
      <c r="AZ715" s="6">
        <f>IF(D715&gt;0,H715/D715,0)</f>
        <v>0</v>
      </c>
      <c r="BA715" s="6">
        <f>AZ715*Q715</f>
        <v>0</v>
      </c>
      <c r="BB715" s="6">
        <f>IF(C715&gt;C$3054,C$3054,IF(C715&lt;C$3053,C$3053,C715))</f>
        <v>0</v>
      </c>
      <c r="BC715" s="6">
        <f>IF(BB715&gt;0,(D715/15)-BB715,0)</f>
        <v>0</v>
      </c>
      <c r="BD715" s="6">
        <f>BC715/BC$3049</f>
        <v>0</v>
      </c>
      <c r="BE715" s="15">
        <f>IF(AU715&gt;AU$3054,AU$3054,IF(AU715&lt;AU$3053,AU$3053,AU715))</f>
        <v>0</v>
      </c>
      <c r="BF715" s="15">
        <f>IF(I715&gt;I$3054,I$3054,IF(I715&lt;I$3053,I$3053,I715))</f>
        <v>0</v>
      </c>
      <c r="BG715" s="6">
        <f>IF(BE715&gt;0, BF715/BE715,0)</f>
        <v>0</v>
      </c>
      <c r="BH715" s="26">
        <f>BG715/BG$3049</f>
        <v>0</v>
      </c>
      <c r="BI715" s="26">
        <f>IF(AV715&gt;AV$3054,AV$3054,IF(AV715&lt;AV$3053,AV$3053,AV715))</f>
        <v>0</v>
      </c>
      <c r="BJ715" s="6">
        <f>IF(BI715&gt;0, BF715/BI715,0)</f>
        <v>0</v>
      </c>
      <c r="BK715" s="26">
        <f>BJ715/BJ$3049</f>
        <v>0</v>
      </c>
      <c r="BL715" s="6">
        <f>IF(_xlfn.NUMBERVALUE(AL715),IF(ABS(AL715)&lt;1,1-ABS(AL715),0),0)</f>
        <v>0</v>
      </c>
      <c r="BM715" s="6">
        <f>IF(F715&gt;F$3054,F$3054,IF(F715&lt;F$3053,F$3053,F715))</f>
        <v>0</v>
      </c>
      <c r="BN715" s="6">
        <f>IF(BM715&gt;0, BM715/BM$3049, BM715/BM$3050*-1)</f>
        <v>0</v>
      </c>
      <c r="BO715" s="6">
        <f>IF(O715&gt;O$3054,O$3054,IF(O715&lt;O$3053,O$3053,O715))</f>
        <v>0</v>
      </c>
      <c r="BP715" s="26">
        <f>BO715/BO$3049</f>
        <v>0</v>
      </c>
      <c r="BQ715" s="26">
        <f>IF(OR(BD715=0, BH715=0,BN715=0,BP715=0), 0,BD715+BH715+BK715+BL715+BN715+BP715)</f>
        <v>0</v>
      </c>
      <c r="BR715" s="6">
        <f>IF(D715&gt;0,C715/D715,0)</f>
        <v>0</v>
      </c>
    </row>
    <row r="716" spans="1:70" x14ac:dyDescent="0.2">
      <c r="A716" s="15" t="s">
        <v>1454</v>
      </c>
      <c r="B716" s="15" t="s">
        <v>1455</v>
      </c>
      <c r="C716" s="15"/>
      <c r="D716" s="15">
        <v>0</v>
      </c>
      <c r="E716" s="15"/>
      <c r="F716" s="15"/>
      <c r="G716" s="15"/>
      <c r="H716" s="21"/>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v>0</v>
      </c>
      <c r="AX716" s="15"/>
      <c r="AZ716" s="6">
        <f>IF(D716&gt;0,H716/D716,0)</f>
        <v>0</v>
      </c>
      <c r="BA716" s="6">
        <f>AZ716*Q716</f>
        <v>0</v>
      </c>
      <c r="BB716" s="6">
        <f>IF(C716&gt;C$3054,C$3054,IF(C716&lt;C$3053,C$3053,C716))</f>
        <v>0</v>
      </c>
      <c r="BC716" s="6">
        <f>IF(BB716&gt;0,(D716/15)-BB716,0)</f>
        <v>0</v>
      </c>
      <c r="BD716" s="6">
        <f>BC716/BC$3049</f>
        <v>0</v>
      </c>
      <c r="BE716" s="15">
        <f>IF(AU716&gt;AU$3054,AU$3054,IF(AU716&lt;AU$3053,AU$3053,AU716))</f>
        <v>0</v>
      </c>
      <c r="BF716" s="15">
        <f>IF(I716&gt;I$3054,I$3054,IF(I716&lt;I$3053,I$3053,I716))</f>
        <v>0</v>
      </c>
      <c r="BG716" s="6">
        <f>IF(BE716&gt;0, BF716/BE716,0)</f>
        <v>0</v>
      </c>
      <c r="BH716" s="26">
        <f>BG716/BG$3049</f>
        <v>0</v>
      </c>
      <c r="BI716" s="26">
        <f>IF(AV716&gt;AV$3054,AV$3054,IF(AV716&lt;AV$3053,AV$3053,AV716))</f>
        <v>0</v>
      </c>
      <c r="BJ716" s="6">
        <f>IF(BI716&gt;0, BF716/BI716,0)</f>
        <v>0</v>
      </c>
      <c r="BK716" s="26">
        <f>BJ716/BJ$3049</f>
        <v>0</v>
      </c>
      <c r="BL716" s="6">
        <f>IF(_xlfn.NUMBERVALUE(AL716),IF(ABS(AL716)&lt;1,1-ABS(AL716),0),0)</f>
        <v>0</v>
      </c>
      <c r="BM716" s="6">
        <f>IF(F716&gt;F$3054,F$3054,IF(F716&lt;F$3053,F$3053,F716))</f>
        <v>0</v>
      </c>
      <c r="BN716" s="6">
        <f>IF(BM716&gt;0, BM716/BM$3049, BM716/BM$3050*-1)</f>
        <v>0</v>
      </c>
      <c r="BO716" s="6">
        <f>IF(O716&gt;O$3054,O$3054,IF(O716&lt;O$3053,O$3053,O716))</f>
        <v>0</v>
      </c>
      <c r="BP716" s="26">
        <f>BO716/BO$3049</f>
        <v>0</v>
      </c>
      <c r="BQ716" s="26">
        <f>IF(OR(BD716=0, BH716=0,BN716=0,BP716=0), 0,BD716+BH716+BK716+BL716+BN716+BP716)</f>
        <v>0</v>
      </c>
      <c r="BR716" s="6">
        <f>IF(D716&gt;0,C716/D716,0)</f>
        <v>0</v>
      </c>
    </row>
    <row r="717" spans="1:70" x14ac:dyDescent="0.2">
      <c r="A717" s="15" t="s">
        <v>1458</v>
      </c>
      <c r="B717" s="15" t="s">
        <v>1459</v>
      </c>
      <c r="C717" s="15"/>
      <c r="D717" s="15">
        <v>0.71</v>
      </c>
      <c r="E717" s="15"/>
      <c r="F717" s="15"/>
      <c r="G717" s="15"/>
      <c r="H717" s="21"/>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v>0</v>
      </c>
      <c r="AX717" s="15"/>
      <c r="AZ717" s="6">
        <f>IF(D717&gt;0,H717/D717,0)</f>
        <v>0</v>
      </c>
      <c r="BA717" s="6">
        <f>AZ717*Q717</f>
        <v>0</v>
      </c>
      <c r="BB717" s="6">
        <f>IF(C717&gt;C$3054,C$3054,IF(C717&lt;C$3053,C$3053,C717))</f>
        <v>0</v>
      </c>
      <c r="BC717" s="6">
        <f>IF(BB717&gt;0,(D717/15)-BB717,0)</f>
        <v>0</v>
      </c>
      <c r="BD717" s="6">
        <f>BC717/BC$3049</f>
        <v>0</v>
      </c>
      <c r="BE717" s="15">
        <f>IF(AU717&gt;AU$3054,AU$3054,IF(AU717&lt;AU$3053,AU$3053,AU717))</f>
        <v>0</v>
      </c>
      <c r="BF717" s="15">
        <f>IF(I717&gt;I$3054,I$3054,IF(I717&lt;I$3053,I$3053,I717))</f>
        <v>0</v>
      </c>
      <c r="BG717" s="6">
        <f>IF(BE717&gt;0, BF717/BE717,0)</f>
        <v>0</v>
      </c>
      <c r="BH717" s="26">
        <f>BG717/BG$3049</f>
        <v>0</v>
      </c>
      <c r="BI717" s="26">
        <f>IF(AV717&gt;AV$3054,AV$3054,IF(AV717&lt;AV$3053,AV$3053,AV717))</f>
        <v>0</v>
      </c>
      <c r="BJ717" s="6">
        <f>IF(BI717&gt;0, BF717/BI717,0)</f>
        <v>0</v>
      </c>
      <c r="BK717" s="26">
        <f>BJ717/BJ$3049</f>
        <v>0</v>
      </c>
      <c r="BL717" s="6">
        <f>IF(_xlfn.NUMBERVALUE(AL717),IF(ABS(AL717)&lt;1,1-ABS(AL717),0),0)</f>
        <v>0</v>
      </c>
      <c r="BM717" s="6">
        <f>IF(F717&gt;F$3054,F$3054,IF(F717&lt;F$3053,F$3053,F717))</f>
        <v>0</v>
      </c>
      <c r="BN717" s="6">
        <f>IF(BM717&gt;0, BM717/BM$3049, BM717/BM$3050*-1)</f>
        <v>0</v>
      </c>
      <c r="BO717" s="6">
        <f>IF(O717&gt;O$3054,O$3054,IF(O717&lt;O$3053,O$3053,O717))</f>
        <v>0</v>
      </c>
      <c r="BP717" s="26">
        <f>BO717/BO$3049</f>
        <v>0</v>
      </c>
      <c r="BQ717" s="26">
        <f>IF(OR(BD717=0, BH717=0,BN717=0,BP717=0), 0,BD717+BH717+BK717+BL717+BN717+BP717)</f>
        <v>0</v>
      </c>
      <c r="BR717" s="6">
        <f>IF(D717&gt;0,C717/D717,0)</f>
        <v>0</v>
      </c>
    </row>
    <row r="718" spans="1:70" x14ac:dyDescent="0.2">
      <c r="A718" s="15" t="s">
        <v>1517</v>
      </c>
      <c r="B718" s="15" t="s">
        <v>1518</v>
      </c>
      <c r="C718" s="15">
        <v>0</v>
      </c>
      <c r="D718" s="15">
        <v>0</v>
      </c>
      <c r="E718" s="15">
        <v>0</v>
      </c>
      <c r="F718" s="15">
        <v>-77.78</v>
      </c>
      <c r="G718" s="15">
        <v>0.31</v>
      </c>
      <c r="H718" s="21">
        <v>3700000</v>
      </c>
      <c r="I718" s="15"/>
      <c r="J718" s="15">
        <v>0</v>
      </c>
      <c r="K718" s="15"/>
      <c r="L718" s="15">
        <v>0</v>
      </c>
      <c r="M718" s="15"/>
      <c r="N718" s="15">
        <v>0</v>
      </c>
      <c r="O718" s="15"/>
      <c r="P718" s="15"/>
      <c r="Q718" s="15">
        <v>0</v>
      </c>
      <c r="R718" s="15">
        <v>0</v>
      </c>
      <c r="S718" s="15">
        <v>8.89</v>
      </c>
      <c r="T718" s="15">
        <v>0</v>
      </c>
      <c r="U718" s="15">
        <v>0</v>
      </c>
      <c r="V718" s="15">
        <v>0</v>
      </c>
      <c r="W718" s="15">
        <v>0</v>
      </c>
      <c r="X718" s="15">
        <v>0</v>
      </c>
      <c r="Y718" s="15">
        <v>0</v>
      </c>
      <c r="Z718" s="15">
        <v>0</v>
      </c>
      <c r="AA718" s="15">
        <v>0</v>
      </c>
      <c r="AB718" s="15"/>
      <c r="AC718" s="15">
        <v>-188.79</v>
      </c>
      <c r="AD718" s="15">
        <v>-118.45</v>
      </c>
      <c r="AE718" s="15">
        <v>-188.79</v>
      </c>
      <c r="AF718" s="15">
        <v>-138.30000000000001</v>
      </c>
      <c r="AG718" s="15">
        <v>-102.01</v>
      </c>
      <c r="AH718" s="15">
        <v>-138.30000000000001</v>
      </c>
      <c r="AI718" s="15">
        <v>-188.79</v>
      </c>
      <c r="AJ718" s="15">
        <v>-118.45</v>
      </c>
      <c r="AK718" s="15">
        <v>-188.79</v>
      </c>
      <c r="AL718" s="15">
        <v>3.48</v>
      </c>
      <c r="AM718" s="16">
        <v>3442.07</v>
      </c>
      <c r="AN718" s="15"/>
      <c r="AO718" s="16">
        <v>-20319.54</v>
      </c>
      <c r="AP718" s="16">
        <v>-19190.04</v>
      </c>
      <c r="AQ718" s="16">
        <v>-17725.57</v>
      </c>
      <c r="AR718" s="15"/>
      <c r="AS718" s="15">
        <v>9.7100000000000009</v>
      </c>
      <c r="AT718" s="15">
        <v>2.17</v>
      </c>
      <c r="AU718" s="15"/>
      <c r="AV718" s="15"/>
      <c r="AW718" s="15">
        <v>3000000</v>
      </c>
      <c r="AX718" s="15">
        <v>29940000</v>
      </c>
      <c r="AZ718" s="6">
        <f>IF(D718&gt;0,H718/D718,0)</f>
        <v>0</v>
      </c>
      <c r="BA718" s="6">
        <f>AZ718*Q718</f>
        <v>0</v>
      </c>
      <c r="BB718" s="6">
        <f>IF(C718&gt;C$3054,C$3054,IF(C718&lt;C$3053,C$3053,C718))</f>
        <v>0</v>
      </c>
      <c r="BC718" s="6">
        <f>IF(BB718&gt;0,(D718/15)-BB718,0)</f>
        <v>0</v>
      </c>
      <c r="BD718" s="6">
        <f>BC718/BC$3049</f>
        <v>0</v>
      </c>
      <c r="BE718" s="15">
        <f>IF(AU718&gt;AU$3054,AU$3054,IF(AU718&lt;AU$3053,AU$3053,AU718))</f>
        <v>0</v>
      </c>
      <c r="BF718" s="15">
        <f>IF(I718&gt;I$3054,I$3054,IF(I718&lt;I$3053,I$3053,I718))</f>
        <v>0</v>
      </c>
      <c r="BG718" s="6">
        <f>IF(BE718&gt;0, BF718/BE718,0)</f>
        <v>0</v>
      </c>
      <c r="BH718" s="26">
        <f>BG718/BG$3049</f>
        <v>0</v>
      </c>
      <c r="BI718" s="26">
        <f>IF(AV718&gt;AV$3054,AV$3054,IF(AV718&lt;AV$3053,AV$3053,AV718))</f>
        <v>0</v>
      </c>
      <c r="BJ718" s="6">
        <f>IF(BI718&gt;0, BF718/BI718,0)</f>
        <v>0</v>
      </c>
      <c r="BK718" s="26">
        <f>BJ718/BJ$3049</f>
        <v>0</v>
      </c>
      <c r="BL718" s="6">
        <f>IF(_xlfn.NUMBERVALUE(AL718),IF(ABS(AL718)&lt;1,1-ABS(AL718),0),0)</f>
        <v>0</v>
      </c>
      <c r="BM718" s="6">
        <f>IF(F718&gt;F$3054,F$3054,IF(F718&lt;F$3053,F$3053,F718))</f>
        <v>-77.78</v>
      </c>
      <c r="BN718" s="6">
        <f>IF(BM718&gt;0, BM718/BM$3049, BM718/BM$3050*-1)</f>
        <v>-0.78202292378845772</v>
      </c>
      <c r="BO718" s="6">
        <f>IF(O718&gt;O$3054,O$3054,IF(O718&lt;O$3053,O$3053,O718))</f>
        <v>0</v>
      </c>
      <c r="BP718" s="26">
        <f>BO718/BO$3049</f>
        <v>0</v>
      </c>
      <c r="BQ718" s="26">
        <f>IF(OR(BD718=0, BH718=0,BN718=0,BP718=0), 0,BD718+BH718+BK718+BL718+BN718+BP718)</f>
        <v>0</v>
      </c>
      <c r="BR718" s="6">
        <f>IF(D718&gt;0,C718/D718,0)</f>
        <v>0</v>
      </c>
    </row>
    <row r="719" spans="1:70" x14ac:dyDescent="0.2">
      <c r="A719" s="15" t="s">
        <v>21</v>
      </c>
      <c r="B719" s="15" t="s">
        <v>1712</v>
      </c>
      <c r="C719" s="15">
        <v>5</v>
      </c>
      <c r="D719" s="15">
        <v>124.51</v>
      </c>
      <c r="E719" s="15">
        <v>115.82</v>
      </c>
      <c r="F719" s="15">
        <v>8.27</v>
      </c>
      <c r="G719" s="15">
        <v>7.11</v>
      </c>
      <c r="H719" s="21">
        <v>10780000000</v>
      </c>
      <c r="I719" s="15">
        <v>24.89</v>
      </c>
      <c r="J719" s="15">
        <v>1.2</v>
      </c>
      <c r="K719" s="15"/>
      <c r="L719" s="15">
        <v>5.88</v>
      </c>
      <c r="M719" s="15"/>
      <c r="N719" s="15">
        <v>2.58</v>
      </c>
      <c r="O719" s="15"/>
      <c r="P719" s="15">
        <v>692.7</v>
      </c>
      <c r="Q719" s="15">
        <v>17.52</v>
      </c>
      <c r="R719" s="15">
        <v>1.86</v>
      </c>
      <c r="S719" s="15">
        <v>1.38</v>
      </c>
      <c r="T719" s="15">
        <v>0.05</v>
      </c>
      <c r="U719" s="15">
        <v>0.05</v>
      </c>
      <c r="V719" s="15">
        <v>0.6</v>
      </c>
      <c r="W719" s="15">
        <v>0.05</v>
      </c>
      <c r="X719" s="15">
        <v>7.0000000000000007E-2</v>
      </c>
      <c r="Y719" s="15">
        <v>7.0000000000000007E-2</v>
      </c>
      <c r="Z719" s="15">
        <v>0.89</v>
      </c>
      <c r="AA719" s="15">
        <v>7.0000000000000007E-2</v>
      </c>
      <c r="AB719" s="15"/>
      <c r="AC719" s="15">
        <v>21.46</v>
      </c>
      <c r="AD719" s="15">
        <v>29.56</v>
      </c>
      <c r="AE719" s="15">
        <v>37.78</v>
      </c>
      <c r="AF719" s="15">
        <v>17.989999999999998</v>
      </c>
      <c r="AG719" s="15">
        <v>21.63</v>
      </c>
      <c r="AH719" s="15">
        <v>29.38</v>
      </c>
      <c r="AI719" s="15">
        <v>26.08</v>
      </c>
      <c r="AJ719" s="15">
        <v>41.83</v>
      </c>
      <c r="AK719" s="15">
        <v>46.62</v>
      </c>
      <c r="AL719" s="15">
        <v>0.54</v>
      </c>
      <c r="AM719" s="15"/>
      <c r="AN719" s="15">
        <v>81.430000000000007</v>
      </c>
      <c r="AO719" s="15">
        <v>29.85</v>
      </c>
      <c r="AP719" s="15">
        <v>25.71</v>
      </c>
      <c r="AQ719" s="15">
        <v>18.440000000000001</v>
      </c>
      <c r="AR719" s="15">
        <v>19.309999999999999</v>
      </c>
      <c r="AS719" s="15">
        <v>11.81</v>
      </c>
      <c r="AT719" s="15">
        <v>14.7</v>
      </c>
      <c r="AU719" s="15">
        <v>19.309999999999999</v>
      </c>
      <c r="AV719" s="15">
        <v>19.010000000000002</v>
      </c>
      <c r="AW719" s="15">
        <v>0</v>
      </c>
      <c r="AX719" s="15"/>
      <c r="AZ719" s="6">
        <f>IF(D719&gt;0,H719/D719,0)</f>
        <v>86579391.213557139</v>
      </c>
      <c r="BA719" s="6">
        <f>AZ719*Q719</f>
        <v>1516870934.0615211</v>
      </c>
      <c r="BB719" s="6">
        <f>IF(C719&gt;C$3054,C$3054,IF(C719&lt;C$3053,C$3053,C719))</f>
        <v>4.0418200963864095</v>
      </c>
      <c r="BC719" s="6">
        <f>IF(BB719&gt;0,(D719/15)-BB719,0)</f>
        <v>4.2588465702802569</v>
      </c>
      <c r="BD719" s="6">
        <f>BC719/BC$3049</f>
        <v>0.82016559961745861</v>
      </c>
      <c r="BE719" s="15">
        <f>IF(AU719&gt;AU$3054,AU$3054,IF(AU719&lt;AU$3053,AU$3053,AU719))</f>
        <v>19.309999999999999</v>
      </c>
      <c r="BF719" s="15">
        <f>IF(I719&gt;I$3054,I$3054,IF(I719&lt;I$3053,I$3053,I719))</f>
        <v>24.89</v>
      </c>
      <c r="BG719" s="6">
        <f>IF(BE719&gt;0, BF719/BE719,0)</f>
        <v>1.2889694458829624</v>
      </c>
      <c r="BH719" s="26">
        <f>BG719/BG$3049</f>
        <v>1.2393936979643869E-3</v>
      </c>
      <c r="BI719" s="26">
        <f>IF(AV719&gt;AV$3054,AV$3054,IF(AV719&lt;AV$3053,AV$3053,AV719))</f>
        <v>19.010000000000002</v>
      </c>
      <c r="BJ719" s="6">
        <f>IF(BI719&gt;0, BF719/BI719,0)</f>
        <v>1.3093108890057863</v>
      </c>
      <c r="BK719" s="26">
        <f>BJ719/BJ$3049</f>
        <v>2.2079441635847997E-3</v>
      </c>
      <c r="BL719" s="6">
        <f>IF(_xlfn.NUMBERVALUE(AL719),IF(ABS(AL719)&lt;1,1-ABS(AL719),0),0)</f>
        <v>0.45999999999999996</v>
      </c>
      <c r="BM719" s="6">
        <f>IF(F719&gt;F$3054,F$3054,IF(F719&lt;F$3053,F$3053,F719))</f>
        <v>8.27</v>
      </c>
      <c r="BN719" s="6">
        <f>IF(BM719&gt;0, BM719/BM$3049, BM719/BM$3050*-1)</f>
        <v>1.0447624329925383E-2</v>
      </c>
      <c r="BO719" s="6">
        <f>IF(O719&gt;O$3054,O$3054,IF(O719&lt;O$3053,O$3053,O719))</f>
        <v>0</v>
      </c>
      <c r="BP719" s="26">
        <f>BO719/BO$3049</f>
        <v>0</v>
      </c>
      <c r="BQ719" s="26">
        <f>IF(OR(BD719=0, BH719=0,BN719=0,BP719=0), 0,BD719+BH719+BK719+BL719+BN719+BP719)</f>
        <v>0</v>
      </c>
      <c r="BR719" s="6">
        <f>IF(D719&gt;0,C719/D719,0)</f>
        <v>4.0157417074933741E-2</v>
      </c>
    </row>
    <row r="720" spans="1:70" x14ac:dyDescent="0.2">
      <c r="A720" s="15" t="s">
        <v>1415</v>
      </c>
      <c r="B720" s="15" t="s">
        <v>1416</v>
      </c>
      <c r="C720" s="15">
        <v>0.08</v>
      </c>
      <c r="D720" s="15">
        <v>0</v>
      </c>
      <c r="E720" s="15">
        <v>0.82</v>
      </c>
      <c r="F720" s="15">
        <v>16.440000000000001</v>
      </c>
      <c r="G720" s="15">
        <v>1.03</v>
      </c>
      <c r="H720" s="21"/>
      <c r="I720" s="15">
        <v>0</v>
      </c>
      <c r="J720" s="15">
        <v>0</v>
      </c>
      <c r="K720" s="15"/>
      <c r="L720" s="15">
        <v>0</v>
      </c>
      <c r="M720" s="15"/>
      <c r="N720" s="15">
        <v>0</v>
      </c>
      <c r="O720" s="15"/>
      <c r="P720" s="15">
        <v>0</v>
      </c>
      <c r="Q720" s="15">
        <v>0.83</v>
      </c>
      <c r="R720" s="15">
        <v>0.08</v>
      </c>
      <c r="S720" s="15">
        <v>1.74</v>
      </c>
      <c r="T720" s="15">
        <v>0.02</v>
      </c>
      <c r="U720" s="15">
        <v>0</v>
      </c>
      <c r="V720" s="15">
        <v>21.2</v>
      </c>
      <c r="W720" s="15">
        <v>0</v>
      </c>
      <c r="X720" s="15">
        <v>0.03</v>
      </c>
      <c r="Y720" s="15">
        <v>0</v>
      </c>
      <c r="Z720" s="15">
        <v>32.1</v>
      </c>
      <c r="AA720" s="15">
        <v>0</v>
      </c>
      <c r="AB720" s="15"/>
      <c r="AC720" s="15">
        <v>9.77</v>
      </c>
      <c r="AD720" s="15"/>
      <c r="AE720" s="15">
        <v>14.05</v>
      </c>
      <c r="AF720" s="15">
        <v>7.32</v>
      </c>
      <c r="AG720" s="15"/>
      <c r="AH720" s="15">
        <v>8.48</v>
      </c>
      <c r="AI720" s="15">
        <v>9.82</v>
      </c>
      <c r="AJ720" s="15"/>
      <c r="AK720" s="15">
        <v>14.44</v>
      </c>
      <c r="AL720" s="15">
        <v>0.26</v>
      </c>
      <c r="AM720" s="15">
        <v>5.6</v>
      </c>
      <c r="AN720" s="15">
        <v>27.12</v>
      </c>
      <c r="AO720" s="15">
        <v>7.88</v>
      </c>
      <c r="AP720" s="15">
        <v>15.24</v>
      </c>
      <c r="AQ720" s="15">
        <v>9.8699999999999992</v>
      </c>
      <c r="AR720" s="15"/>
      <c r="AS720" s="15"/>
      <c r="AT720" s="15"/>
      <c r="AU720" s="15"/>
      <c r="AV720" s="15"/>
      <c r="AW720" s="15">
        <v>0</v>
      </c>
      <c r="AX720" s="16">
        <v>6815</v>
      </c>
      <c r="AZ720" s="6">
        <f>IF(D720&gt;0,H720/D720,0)</f>
        <v>0</v>
      </c>
      <c r="BA720" s="6">
        <f>AZ720*Q720</f>
        <v>0</v>
      </c>
      <c r="BB720" s="6">
        <f>IF(C720&gt;C$3054,C$3054,IF(C720&lt;C$3053,C$3053,C720))</f>
        <v>0.08</v>
      </c>
      <c r="BC720" s="6">
        <f>IF(BB720&gt;0,(D720/15)-BB720,0)</f>
        <v>-0.08</v>
      </c>
      <c r="BD720" s="6">
        <f>BC720/BC$3049</f>
        <v>-1.5406342277570933E-2</v>
      </c>
      <c r="BE720" s="15">
        <f>IF(AU720&gt;AU$3054,AU$3054,IF(AU720&lt;AU$3053,AU$3053,AU720))</f>
        <v>0</v>
      </c>
      <c r="BF720" s="15">
        <f>IF(I720&gt;I$3054,I$3054,IF(I720&lt;I$3053,I$3053,I720))</f>
        <v>0</v>
      </c>
      <c r="BG720" s="6">
        <f>IF(BE720&gt;0, BF720/BE720,0)</f>
        <v>0</v>
      </c>
      <c r="BH720" s="26">
        <f>BG720/BG$3049</f>
        <v>0</v>
      </c>
      <c r="BI720" s="26">
        <f>IF(AV720&gt;AV$3054,AV$3054,IF(AV720&lt;AV$3053,AV$3053,AV720))</f>
        <v>0</v>
      </c>
      <c r="BJ720" s="6">
        <f>IF(BI720&gt;0, BF720/BI720,0)</f>
        <v>0</v>
      </c>
      <c r="BK720" s="26">
        <f>BJ720/BJ$3049</f>
        <v>0</v>
      </c>
      <c r="BL720" s="6">
        <f>IF(_xlfn.NUMBERVALUE(AL720),IF(ABS(AL720)&lt;1,1-ABS(AL720),0),0)</f>
        <v>0.74</v>
      </c>
      <c r="BM720" s="6">
        <f>IF(F720&gt;F$3054,F$3054,IF(F720&lt;F$3053,F$3053,F720))</f>
        <v>16.440000000000001</v>
      </c>
      <c r="BN720" s="6">
        <f>IF(BM720&gt;0, BM720/BM$3049, BM720/BM$3050*-1)</f>
        <v>2.0768917047638856E-2</v>
      </c>
      <c r="BO720" s="6">
        <f>IF(O720&gt;O$3054,O$3054,IF(O720&lt;O$3053,O$3053,O720))</f>
        <v>0</v>
      </c>
      <c r="BP720" s="26">
        <f>BO720/BO$3049</f>
        <v>0</v>
      </c>
      <c r="BQ720" s="26">
        <f>IF(OR(BD720=0, BH720=0,BN720=0,BP720=0), 0,BD720+BH720+BK720+BL720+BN720+BP720)</f>
        <v>0</v>
      </c>
      <c r="BR720" s="6">
        <f>IF(D720&gt;0,C720/D720,0)</f>
        <v>0</v>
      </c>
    </row>
    <row r="721" spans="1:70" x14ac:dyDescent="0.2">
      <c r="A721" s="15" t="s">
        <v>1778</v>
      </c>
      <c r="B721" s="15" t="s">
        <v>1779</v>
      </c>
      <c r="C721" s="15">
        <v>-0.09</v>
      </c>
      <c r="D721" s="15">
        <v>0</v>
      </c>
      <c r="E721" s="15"/>
      <c r="F721" s="15"/>
      <c r="G721" s="15"/>
      <c r="H721" s="21"/>
      <c r="I721" s="15"/>
      <c r="J721" s="15">
        <v>0</v>
      </c>
      <c r="K721" s="15"/>
      <c r="L721" s="15">
        <v>0</v>
      </c>
      <c r="M721" s="15"/>
      <c r="N721" s="15">
        <v>0</v>
      </c>
      <c r="O721" s="15"/>
      <c r="P721" s="15"/>
      <c r="Q721" s="15">
        <v>-0.06</v>
      </c>
      <c r="R721" s="15">
        <v>0</v>
      </c>
      <c r="S721" s="15">
        <v>0.38</v>
      </c>
      <c r="T721" s="15">
        <v>0</v>
      </c>
      <c r="U721" s="15">
        <v>0</v>
      </c>
      <c r="V721" s="15">
        <v>134.13</v>
      </c>
      <c r="W721" s="16">
        <v>1351.46</v>
      </c>
      <c r="X721" s="15"/>
      <c r="Y721" s="15"/>
      <c r="Z721" s="15"/>
      <c r="AA721" s="15"/>
      <c r="AB721" s="15">
        <v>-38.17</v>
      </c>
      <c r="AC721" s="15"/>
      <c r="AD721" s="15">
        <v>-46.84</v>
      </c>
      <c r="AE721" s="15"/>
      <c r="AF721" s="15">
        <v>-125.08</v>
      </c>
      <c r="AG721" s="15">
        <v>-19.850000000000001</v>
      </c>
      <c r="AH721" s="15">
        <v>-113.49</v>
      </c>
      <c r="AI721" s="15"/>
      <c r="AJ721" s="15">
        <v>-48.46</v>
      </c>
      <c r="AK721" s="15"/>
      <c r="AL721" s="15"/>
      <c r="AM721" s="15">
        <v>300.94</v>
      </c>
      <c r="AN721" s="15">
        <v>9.01</v>
      </c>
      <c r="AO721" s="15">
        <v>-34.24</v>
      </c>
      <c r="AP721" s="15">
        <v>-47.02</v>
      </c>
      <c r="AQ721" s="15">
        <v>-55.21</v>
      </c>
      <c r="AR721" s="15"/>
      <c r="AS721" s="15">
        <v>-13.11</v>
      </c>
      <c r="AT721" s="15">
        <v>-5.45</v>
      </c>
      <c r="AU721" s="15"/>
      <c r="AV721" s="15"/>
      <c r="AW721" s="15">
        <v>0</v>
      </c>
      <c r="AX721" s="15"/>
      <c r="AZ721" s="6">
        <f>IF(D721&gt;0,H721/D721,0)</f>
        <v>0</v>
      </c>
      <c r="BA721" s="6">
        <f>AZ721*Q721</f>
        <v>0</v>
      </c>
      <c r="BB721" s="6">
        <f>IF(C721&gt;C$3054,C$3054,IF(C721&lt;C$3053,C$3053,C721))</f>
        <v>-0.09</v>
      </c>
      <c r="BC721" s="6">
        <f>IF(BB721&gt;0,(D721/15)-BB721,0)</f>
        <v>0</v>
      </c>
      <c r="BD721" s="6">
        <f>BC721/BC$3049</f>
        <v>0</v>
      </c>
      <c r="BE721" s="15">
        <f>IF(AU721&gt;AU$3054,AU$3054,IF(AU721&lt;AU$3053,AU$3053,AU721))</f>
        <v>0</v>
      </c>
      <c r="BF721" s="15">
        <f>IF(I721&gt;I$3054,I$3054,IF(I721&lt;I$3053,I$3053,I721))</f>
        <v>0</v>
      </c>
      <c r="BG721" s="6">
        <f>IF(BE721&gt;0, BF721/BE721,0)</f>
        <v>0</v>
      </c>
      <c r="BH721" s="26">
        <f>BG721/BG$3049</f>
        <v>0</v>
      </c>
      <c r="BI721" s="26">
        <f>IF(AV721&gt;AV$3054,AV$3054,IF(AV721&lt;AV$3053,AV$3053,AV721))</f>
        <v>0</v>
      </c>
      <c r="BJ721" s="6">
        <f>IF(BI721&gt;0, BF721/BI721,0)</f>
        <v>0</v>
      </c>
      <c r="BK721" s="26">
        <f>BJ721/BJ$3049</f>
        <v>0</v>
      </c>
      <c r="BL721" s="6">
        <f>IF(_xlfn.NUMBERVALUE(AL721),IF(ABS(AL721)&lt;1,1-ABS(AL721),0),0)</f>
        <v>0</v>
      </c>
      <c r="BM721" s="6">
        <f>IF(F721&gt;F$3054,F$3054,IF(F721&lt;F$3053,F$3053,F721))</f>
        <v>0</v>
      </c>
      <c r="BN721" s="6">
        <f>IF(BM721&gt;0, BM721/BM$3049, BM721/BM$3050*-1)</f>
        <v>0</v>
      </c>
      <c r="BO721" s="6">
        <f>IF(O721&gt;O$3054,O$3054,IF(O721&lt;O$3053,O$3053,O721))</f>
        <v>0</v>
      </c>
      <c r="BP721" s="26">
        <f>BO721/BO$3049</f>
        <v>0</v>
      </c>
      <c r="BQ721" s="26">
        <f>IF(OR(BD721=0, BH721=0,BN721=0,BP721=0), 0,BD721+BH721+BK721+BL721+BN721+BP721)</f>
        <v>0</v>
      </c>
      <c r="BR721" s="6">
        <f>IF(D721&gt;0,C721/D721,0)</f>
        <v>0</v>
      </c>
    </row>
    <row r="722" spans="1:70" x14ac:dyDescent="0.2">
      <c r="A722" s="15" t="s">
        <v>1684</v>
      </c>
      <c r="B722" s="15" t="s">
        <v>1685</v>
      </c>
      <c r="C722" s="15">
        <v>-0.04</v>
      </c>
      <c r="D722" s="15">
        <v>0.1</v>
      </c>
      <c r="E722" s="15">
        <v>0.15</v>
      </c>
      <c r="F722" s="15">
        <v>-47.43</v>
      </c>
      <c r="G722" s="15">
        <v>0.4</v>
      </c>
      <c r="H722" s="21">
        <v>8960000</v>
      </c>
      <c r="I722" s="15"/>
      <c r="J722" s="15"/>
      <c r="K722" s="15"/>
      <c r="L722" s="15"/>
      <c r="M722" s="15"/>
      <c r="N722" s="15">
        <v>0.01</v>
      </c>
      <c r="O722" s="15"/>
      <c r="P722" s="15"/>
      <c r="Q722" s="15">
        <v>0.23</v>
      </c>
      <c r="R722" s="15">
        <v>0.02</v>
      </c>
      <c r="S722" s="15">
        <v>1.92</v>
      </c>
      <c r="T722" s="15">
        <v>0.04</v>
      </c>
      <c r="U722" s="15">
        <v>0.04</v>
      </c>
      <c r="V722" s="15">
        <v>0.52</v>
      </c>
      <c r="W722" s="15">
        <v>0.52</v>
      </c>
      <c r="X722" s="15">
        <v>0.08</v>
      </c>
      <c r="Y722" s="15">
        <v>0.08</v>
      </c>
      <c r="Z722" s="15">
        <v>1.08</v>
      </c>
      <c r="AA722" s="15">
        <v>1.08</v>
      </c>
      <c r="AB722" s="15">
        <v>-16.239999999999998</v>
      </c>
      <c r="AC722" s="15">
        <v>-15.79</v>
      </c>
      <c r="AD722" s="15">
        <v>-28.91</v>
      </c>
      <c r="AE722" s="15">
        <v>-15.79</v>
      </c>
      <c r="AF722" s="15">
        <v>-8.58</v>
      </c>
      <c r="AG722" s="15">
        <v>-19.47</v>
      </c>
      <c r="AH722" s="15">
        <v>-8.58</v>
      </c>
      <c r="AI722" s="15">
        <v>-17.13</v>
      </c>
      <c r="AJ722" s="15">
        <v>-29.64</v>
      </c>
      <c r="AK722" s="15">
        <v>-17.13</v>
      </c>
      <c r="AL722" s="15">
        <v>0.51</v>
      </c>
      <c r="AM722" s="15">
        <v>49.39</v>
      </c>
      <c r="AN722" s="15">
        <v>20.96</v>
      </c>
      <c r="AO722" s="15">
        <v>-0.35</v>
      </c>
      <c r="AP722" s="15">
        <v>-1.06</v>
      </c>
      <c r="AQ722" s="15">
        <v>-2.09</v>
      </c>
      <c r="AR722" s="15"/>
      <c r="AS722" s="15">
        <v>-7.14</v>
      </c>
      <c r="AT722" s="15">
        <v>-3.74</v>
      </c>
      <c r="AU722" s="15"/>
      <c r="AV722" s="15"/>
      <c r="AW722" s="16">
        <v>31914</v>
      </c>
      <c r="AX722" s="16">
        <v>30173</v>
      </c>
      <c r="AZ722" s="6">
        <f>IF(D722&gt;0,H722/D722,0)</f>
        <v>89600000</v>
      </c>
      <c r="BA722" s="6">
        <f>AZ722*Q722</f>
        <v>20608000</v>
      </c>
      <c r="BB722" s="6">
        <f>IF(C722&gt;C$3054,C$3054,IF(C722&lt;C$3053,C$3053,C722))</f>
        <v>-0.04</v>
      </c>
      <c r="BC722" s="6">
        <f>IF(BB722&gt;0,(D722/15)-BB722,0)</f>
        <v>0</v>
      </c>
      <c r="BD722" s="6">
        <f>BC722/BC$3049</f>
        <v>0</v>
      </c>
      <c r="BE722" s="15">
        <f>IF(AU722&gt;AU$3054,AU$3054,IF(AU722&lt;AU$3053,AU$3053,AU722))</f>
        <v>0</v>
      </c>
      <c r="BF722" s="15">
        <f>IF(I722&gt;I$3054,I$3054,IF(I722&lt;I$3053,I$3053,I722))</f>
        <v>0</v>
      </c>
      <c r="BG722" s="6">
        <f>IF(BE722&gt;0, BF722/BE722,0)</f>
        <v>0</v>
      </c>
      <c r="BH722" s="26">
        <f>BG722/BG$3049</f>
        <v>0</v>
      </c>
      <c r="BI722" s="26">
        <f>IF(AV722&gt;AV$3054,AV$3054,IF(AV722&lt;AV$3053,AV$3053,AV722))</f>
        <v>0</v>
      </c>
      <c r="BJ722" s="6">
        <f>IF(BI722&gt;0, BF722/BI722,0)</f>
        <v>0</v>
      </c>
      <c r="BK722" s="26">
        <f>BJ722/BJ$3049</f>
        <v>0</v>
      </c>
      <c r="BL722" s="6">
        <f>IF(_xlfn.NUMBERVALUE(AL722),IF(ABS(AL722)&lt;1,1-ABS(AL722),0),0)</f>
        <v>0.49</v>
      </c>
      <c r="BM722" s="6">
        <f>IF(F722&gt;F$3054,F$3054,IF(F722&lt;F$3053,F$3053,F722))</f>
        <v>-47.43</v>
      </c>
      <c r="BN722" s="6">
        <f>IF(BM722&gt;0, BM722/BM$3049, BM722/BM$3050*-1)</f>
        <v>-0.4768751256786648</v>
      </c>
      <c r="BO722" s="6">
        <f>IF(O722&gt;O$3054,O$3054,IF(O722&lt;O$3053,O$3053,O722))</f>
        <v>0</v>
      </c>
      <c r="BP722" s="26">
        <f>BO722/BO$3049</f>
        <v>0</v>
      </c>
      <c r="BQ722" s="26">
        <f>IF(OR(BD722=0, BH722=0,BN722=0,BP722=0), 0,BD722+BH722+BK722+BL722+BN722+BP722)</f>
        <v>0</v>
      </c>
      <c r="BR722" s="6">
        <f>IF(D722&gt;0,C722/D722,0)</f>
        <v>-0.39999999999999997</v>
      </c>
    </row>
    <row r="723" spans="1:70" x14ac:dyDescent="0.2">
      <c r="A723" s="15" t="s">
        <v>1659</v>
      </c>
      <c r="B723" s="15" t="s">
        <v>1660</v>
      </c>
      <c r="C723" s="15">
        <v>-0.11</v>
      </c>
      <c r="D723" s="15">
        <v>7.0000000000000007E-2</v>
      </c>
      <c r="E723" s="15"/>
      <c r="F723" s="15"/>
      <c r="G723" s="15"/>
      <c r="H723" s="21">
        <v>35580000</v>
      </c>
      <c r="I723" s="15"/>
      <c r="J723" s="15">
        <v>0</v>
      </c>
      <c r="K723" s="15"/>
      <c r="L723" s="15">
        <v>0</v>
      </c>
      <c r="M723" s="15"/>
      <c r="N723" s="15">
        <v>0</v>
      </c>
      <c r="O723" s="15"/>
      <c r="P723" s="15"/>
      <c r="Q723" s="15">
        <v>0.03</v>
      </c>
      <c r="R723" s="15">
        <v>0</v>
      </c>
      <c r="S723" s="15">
        <v>0.26</v>
      </c>
      <c r="T723" s="15">
        <v>0</v>
      </c>
      <c r="U723" s="15">
        <v>0</v>
      </c>
      <c r="V723" s="15">
        <v>0</v>
      </c>
      <c r="W723" s="15">
        <v>0</v>
      </c>
      <c r="X723" s="15">
        <v>0</v>
      </c>
      <c r="Y723" s="15">
        <v>0</v>
      </c>
      <c r="Z723" s="15">
        <v>0</v>
      </c>
      <c r="AA723" s="15">
        <v>0</v>
      </c>
      <c r="AB723" s="15"/>
      <c r="AC723" s="15">
        <v>-111.93</v>
      </c>
      <c r="AD723" s="15"/>
      <c r="AE723" s="15">
        <v>-111.93</v>
      </c>
      <c r="AF723" s="15">
        <v>-103.96</v>
      </c>
      <c r="AG723" s="15"/>
      <c r="AH723" s="15">
        <v>-103.96</v>
      </c>
      <c r="AI723" s="15">
        <v>-111.93</v>
      </c>
      <c r="AJ723" s="15"/>
      <c r="AK723" s="15">
        <v>-111.93</v>
      </c>
      <c r="AL723" s="15"/>
      <c r="AM723" s="15">
        <v>78.92</v>
      </c>
      <c r="AN723" s="15">
        <v>12.52</v>
      </c>
      <c r="AO723" s="15">
        <v>-214.49</v>
      </c>
      <c r="AP723" s="15">
        <v>-214.49</v>
      </c>
      <c r="AQ723" s="15">
        <v>-215.71</v>
      </c>
      <c r="AR723" s="15"/>
      <c r="AS723" s="15"/>
      <c r="AT723" s="15"/>
      <c r="AU723" s="15"/>
      <c r="AV723" s="15"/>
      <c r="AW723" s="15">
        <v>0</v>
      </c>
      <c r="AX723" s="15"/>
      <c r="AZ723" s="6">
        <f>IF(D723&gt;0,H723/D723,0)</f>
        <v>508285714.28571421</v>
      </c>
      <c r="BA723" s="6">
        <f>AZ723*Q723</f>
        <v>15248571.428571425</v>
      </c>
      <c r="BB723" s="6">
        <f>IF(C723&gt;C$3054,C$3054,IF(C723&lt;C$3053,C$3053,C723))</f>
        <v>-0.11</v>
      </c>
      <c r="BC723" s="6">
        <f>IF(BB723&gt;0,(D723/15)-BB723,0)</f>
        <v>0</v>
      </c>
      <c r="BD723" s="6">
        <f>BC723/BC$3049</f>
        <v>0</v>
      </c>
      <c r="BE723" s="15">
        <f>IF(AU723&gt;AU$3054,AU$3054,IF(AU723&lt;AU$3053,AU$3053,AU723))</f>
        <v>0</v>
      </c>
      <c r="BF723" s="15">
        <f>IF(I723&gt;I$3054,I$3054,IF(I723&lt;I$3053,I$3053,I723))</f>
        <v>0</v>
      </c>
      <c r="BG723" s="6">
        <f>IF(BE723&gt;0, BF723/BE723,0)</f>
        <v>0</v>
      </c>
      <c r="BH723" s="26">
        <f>BG723/BG$3049</f>
        <v>0</v>
      </c>
      <c r="BI723" s="26">
        <f>IF(AV723&gt;AV$3054,AV$3054,IF(AV723&lt;AV$3053,AV$3053,AV723))</f>
        <v>0</v>
      </c>
      <c r="BJ723" s="6">
        <f>IF(BI723&gt;0, BF723/BI723,0)</f>
        <v>0</v>
      </c>
      <c r="BK723" s="26">
        <f>BJ723/BJ$3049</f>
        <v>0</v>
      </c>
      <c r="BL723" s="6">
        <f>IF(_xlfn.NUMBERVALUE(AL723),IF(ABS(AL723)&lt;1,1-ABS(AL723),0),0)</f>
        <v>0</v>
      </c>
      <c r="BM723" s="6">
        <f>IF(F723&gt;F$3054,F$3054,IF(F723&lt;F$3053,F$3053,F723))</f>
        <v>0</v>
      </c>
      <c r="BN723" s="6">
        <f>IF(BM723&gt;0, BM723/BM$3049, BM723/BM$3050*-1)</f>
        <v>0</v>
      </c>
      <c r="BO723" s="6">
        <f>IF(O723&gt;O$3054,O$3054,IF(O723&lt;O$3053,O$3053,O723))</f>
        <v>0</v>
      </c>
      <c r="BP723" s="26">
        <f>BO723/BO$3049</f>
        <v>0</v>
      </c>
      <c r="BQ723" s="26">
        <f>IF(OR(BD723=0, BH723=0,BN723=0,BP723=0), 0,BD723+BH723+BK723+BL723+BN723+BP723)</f>
        <v>0</v>
      </c>
      <c r="BR723" s="6">
        <f>IF(D723&gt;0,C723/D723,0)</f>
        <v>-1.5714285714285714</v>
      </c>
    </row>
    <row r="724" spans="1:70" x14ac:dyDescent="0.2">
      <c r="A724" s="15" t="s">
        <v>1604</v>
      </c>
      <c r="B724" s="15" t="s">
        <v>1605</v>
      </c>
      <c r="C724" s="15">
        <v>0.15</v>
      </c>
      <c r="D724" s="15">
        <v>1.1399999999999999</v>
      </c>
      <c r="E724" s="15">
        <v>0.74</v>
      </c>
      <c r="F724" s="15">
        <v>119.86</v>
      </c>
      <c r="G724" s="15">
        <v>0.75</v>
      </c>
      <c r="H724" s="21">
        <v>260140000</v>
      </c>
      <c r="I724" s="15">
        <v>7.58</v>
      </c>
      <c r="J724" s="15">
        <v>0.2</v>
      </c>
      <c r="K724" s="15">
        <v>0.02</v>
      </c>
      <c r="L724" s="15">
        <v>0.22</v>
      </c>
      <c r="M724" s="15">
        <v>0.22</v>
      </c>
      <c r="N724" s="15">
        <v>0.22</v>
      </c>
      <c r="O724" s="15">
        <v>19.54</v>
      </c>
      <c r="P724" s="15">
        <v>3.83</v>
      </c>
      <c r="Q724" s="15">
        <v>1.52</v>
      </c>
      <c r="R724" s="15">
        <v>0.17</v>
      </c>
      <c r="S724" s="15"/>
      <c r="T724" s="15">
        <v>10.41</v>
      </c>
      <c r="U724" s="15">
        <v>10.41</v>
      </c>
      <c r="V724" s="15">
        <v>10.41</v>
      </c>
      <c r="W724" s="15">
        <v>10.41</v>
      </c>
      <c r="X724" s="15">
        <v>50.82</v>
      </c>
      <c r="Y724" s="15">
        <v>50.82</v>
      </c>
      <c r="Z724" s="15">
        <v>50.82</v>
      </c>
      <c r="AA724" s="15">
        <v>50.82</v>
      </c>
      <c r="AB724" s="15"/>
      <c r="AC724" s="15">
        <v>2.2200000000000002</v>
      </c>
      <c r="AD724" s="15">
        <v>1.17</v>
      </c>
      <c r="AE724" s="15">
        <v>2.2200000000000002</v>
      </c>
      <c r="AF724" s="15">
        <v>2.15</v>
      </c>
      <c r="AG724" s="15">
        <v>1.1399999999999999</v>
      </c>
      <c r="AH724" s="15">
        <v>2.15</v>
      </c>
      <c r="AI724" s="15">
        <v>10.85</v>
      </c>
      <c r="AJ724" s="15">
        <v>7.81</v>
      </c>
      <c r="AK724" s="15">
        <v>10.85</v>
      </c>
      <c r="AL724" s="15">
        <v>0.28999999999999998</v>
      </c>
      <c r="AM724" s="15">
        <v>203.14</v>
      </c>
      <c r="AN724" s="15">
        <v>87.54</v>
      </c>
      <c r="AO724" s="15">
        <v>27.37</v>
      </c>
      <c r="AP724" s="15">
        <v>27.37</v>
      </c>
      <c r="AQ724" s="15">
        <v>18.11</v>
      </c>
      <c r="AR724" s="15"/>
      <c r="AS724" s="15">
        <v>5.26</v>
      </c>
      <c r="AT724" s="15">
        <v>-2.87</v>
      </c>
      <c r="AU724" s="15"/>
      <c r="AV724" s="15">
        <v>0.93</v>
      </c>
      <c r="AW724" s="16">
        <v>29627</v>
      </c>
      <c r="AX724" s="16">
        <v>240726</v>
      </c>
      <c r="AZ724" s="6">
        <f>IF(D724&gt;0,H724/D724,0)</f>
        <v>228192982.45614037</v>
      </c>
      <c r="BA724" s="6">
        <f>AZ724*Q724</f>
        <v>346853333.33333337</v>
      </c>
      <c r="BB724" s="6">
        <f>IF(C724&gt;C$3054,C$3054,IF(C724&lt;C$3053,C$3053,C724))</f>
        <v>0.15</v>
      </c>
      <c r="BC724" s="6">
        <f>IF(BB724&gt;0,(D724/15)-BB724,0)</f>
        <v>-7.3999999999999996E-2</v>
      </c>
      <c r="BD724" s="6">
        <f>BC724/BC$3049</f>
        <v>-1.4250866606753112E-2</v>
      </c>
      <c r="BE724" s="15">
        <f>IF(AU724&gt;AU$3054,AU$3054,IF(AU724&lt;AU$3053,AU$3053,AU724))</f>
        <v>0</v>
      </c>
      <c r="BF724" s="15">
        <f>IF(I724&gt;I$3054,I$3054,IF(I724&lt;I$3053,I$3053,I724))</f>
        <v>7.58</v>
      </c>
      <c r="BG724" s="6">
        <f>IF(BE724&gt;0, BF724/BE724,0)</f>
        <v>0</v>
      </c>
      <c r="BH724" s="26">
        <f>BG724/BG$3049</f>
        <v>0</v>
      </c>
      <c r="BI724" s="26">
        <f>IF(AV724&gt;AV$3054,AV$3054,IF(AV724&lt;AV$3053,AV$3053,AV724))</f>
        <v>0.93</v>
      </c>
      <c r="BJ724" s="6">
        <f>IF(BI724&gt;0, BF724/BI724,0)</f>
        <v>8.150537634408602</v>
      </c>
      <c r="BK724" s="26">
        <f>BJ724/BJ$3049</f>
        <v>1.3744582857350088E-2</v>
      </c>
      <c r="BL724" s="6">
        <f>IF(_xlfn.NUMBERVALUE(AL724),IF(ABS(AL724)&lt;1,1-ABS(AL724),0),0)</f>
        <v>0.71</v>
      </c>
      <c r="BM724" s="6">
        <f>IF(F724&gt;F$3054,F$3054,IF(F724&lt;F$3053,F$3053,F724))</f>
        <v>119.86</v>
      </c>
      <c r="BN724" s="6">
        <f>IF(BM724&gt;0, BM724/BM$3049, BM724/BM$3050*-1)</f>
        <v>0.15142107039720151</v>
      </c>
      <c r="BO724" s="6">
        <f>IF(O724&gt;O$3054,O$3054,IF(O724&lt;O$3053,O$3053,O724))</f>
        <v>19.54</v>
      </c>
      <c r="BP724" s="26">
        <f>BO724/BO$3049</f>
        <v>0.18425462150712704</v>
      </c>
      <c r="BQ724" s="26">
        <f>IF(OR(BD724=0, BH724=0,BN724=0,BP724=0), 0,BD724+BH724+BK724+BL724+BN724+BP724)</f>
        <v>0</v>
      </c>
      <c r="BR724" s="6">
        <f>IF(D724&gt;0,C724/D724,0)</f>
        <v>0.13157894736842105</v>
      </c>
    </row>
    <row r="725" spans="1:70" x14ac:dyDescent="0.2">
      <c r="A725" s="15" t="s">
        <v>1771</v>
      </c>
      <c r="B725" s="15" t="s">
        <v>1772</v>
      </c>
      <c r="C725" s="15">
        <v>0</v>
      </c>
      <c r="D725" s="15">
        <v>0.04</v>
      </c>
      <c r="E725" s="15">
        <v>0.03</v>
      </c>
      <c r="F725" s="15">
        <v>250</v>
      </c>
      <c r="G725" s="15">
        <v>0.69</v>
      </c>
      <c r="H725" s="21">
        <v>11530000</v>
      </c>
      <c r="I725" s="15"/>
      <c r="J725" s="15">
        <v>0</v>
      </c>
      <c r="K725" s="15"/>
      <c r="L725" s="15">
        <v>0</v>
      </c>
      <c r="M725" s="15"/>
      <c r="N725" s="15">
        <v>0</v>
      </c>
      <c r="O725" s="15"/>
      <c r="P725" s="15"/>
      <c r="Q725" s="15">
        <v>0.05</v>
      </c>
      <c r="R725" s="15">
        <v>0</v>
      </c>
      <c r="S725" s="15">
        <v>4.99</v>
      </c>
      <c r="T725" s="15">
        <v>0</v>
      </c>
      <c r="U725" s="15">
        <v>0</v>
      </c>
      <c r="V725" s="15">
        <v>0</v>
      </c>
      <c r="W725" s="15">
        <v>0</v>
      </c>
      <c r="X725" s="15">
        <v>0</v>
      </c>
      <c r="Y725" s="15">
        <v>0</v>
      </c>
      <c r="Z725" s="15">
        <v>0</v>
      </c>
      <c r="AA725" s="15">
        <v>0</v>
      </c>
      <c r="AB725" s="15">
        <v>-537.75</v>
      </c>
      <c r="AC725" s="15">
        <v>-0.38</v>
      </c>
      <c r="AD725" s="15">
        <v>-2.96</v>
      </c>
      <c r="AE725" s="15">
        <v>-0.38</v>
      </c>
      <c r="AF725" s="15">
        <v>-0.36</v>
      </c>
      <c r="AG725" s="15">
        <v>-2.85</v>
      </c>
      <c r="AH725" s="15">
        <v>-0.36</v>
      </c>
      <c r="AI725" s="15">
        <v>-0.38</v>
      </c>
      <c r="AJ725" s="15">
        <v>-3.01</v>
      </c>
      <c r="AK725" s="15">
        <v>-0.38</v>
      </c>
      <c r="AL725" s="15">
        <v>0.5</v>
      </c>
      <c r="AM725" s="15">
        <v>122.65</v>
      </c>
      <c r="AN725" s="15"/>
      <c r="AO725" s="16">
        <v>-16134.52</v>
      </c>
      <c r="AP725" s="16">
        <v>-2117.06</v>
      </c>
      <c r="AQ725" s="16">
        <v>-2147.2199999999998</v>
      </c>
      <c r="AR725" s="15"/>
      <c r="AS725" s="15">
        <v>-53.47</v>
      </c>
      <c r="AT725" s="15"/>
      <c r="AU725" s="15"/>
      <c r="AV725" s="15"/>
      <c r="AW725" s="15">
        <v>1700000</v>
      </c>
      <c r="AX725" s="16">
        <v>531894</v>
      </c>
      <c r="AZ725" s="6">
        <f>IF(D725&gt;0,H725/D725,0)</f>
        <v>288250000</v>
      </c>
      <c r="BA725" s="6">
        <f>AZ725*Q725</f>
        <v>14412500</v>
      </c>
      <c r="BB725" s="6">
        <f>IF(C725&gt;C$3054,C$3054,IF(C725&lt;C$3053,C$3053,C725))</f>
        <v>0</v>
      </c>
      <c r="BC725" s="6">
        <f>IF(BB725&gt;0,(D725/15)-BB725,0)</f>
        <v>0</v>
      </c>
      <c r="BD725" s="6">
        <f>BC725/BC$3049</f>
        <v>0</v>
      </c>
      <c r="BE725" s="15">
        <f>IF(AU725&gt;AU$3054,AU$3054,IF(AU725&lt;AU$3053,AU$3053,AU725))</f>
        <v>0</v>
      </c>
      <c r="BF725" s="15">
        <f>IF(I725&gt;I$3054,I$3054,IF(I725&lt;I$3053,I$3053,I725))</f>
        <v>0</v>
      </c>
      <c r="BG725" s="6">
        <f>IF(BE725&gt;0, BF725/BE725,0)</f>
        <v>0</v>
      </c>
      <c r="BH725" s="26">
        <f>BG725/BG$3049</f>
        <v>0</v>
      </c>
      <c r="BI725" s="26">
        <f>IF(AV725&gt;AV$3054,AV$3054,IF(AV725&lt;AV$3053,AV$3053,AV725))</f>
        <v>0</v>
      </c>
      <c r="BJ725" s="6">
        <f>IF(BI725&gt;0, BF725/BI725,0)</f>
        <v>0</v>
      </c>
      <c r="BK725" s="26">
        <f>BJ725/BJ$3049</f>
        <v>0</v>
      </c>
      <c r="BL725" s="6">
        <f>IF(_xlfn.NUMBERVALUE(AL725),IF(ABS(AL725)&lt;1,1-ABS(AL725),0),0)</f>
        <v>0.5</v>
      </c>
      <c r="BM725" s="6">
        <f>IF(F725&gt;F$3054,F$3054,IF(F725&lt;F$3053,F$3053,F725))</f>
        <v>250</v>
      </c>
      <c r="BN725" s="6">
        <f>IF(BM725&gt;0, BM725/BM$3049, BM725/BM$3050*-1)</f>
        <v>0.31582903052978789</v>
      </c>
      <c r="BO725" s="6">
        <f>IF(O725&gt;O$3054,O$3054,IF(O725&lt;O$3053,O$3053,O725))</f>
        <v>0</v>
      </c>
      <c r="BP725" s="26">
        <f>BO725/BO$3049</f>
        <v>0</v>
      </c>
      <c r="BQ725" s="26">
        <f>IF(OR(BD725=0, BH725=0,BN725=0,BP725=0), 0,BD725+BH725+BK725+BL725+BN725+BP725)</f>
        <v>0</v>
      </c>
      <c r="BR725" s="6">
        <f>IF(D725&gt;0,C725/D725,0)</f>
        <v>0</v>
      </c>
    </row>
    <row r="726" spans="1:70" x14ac:dyDescent="0.2">
      <c r="A726" s="15" t="s">
        <v>1582</v>
      </c>
      <c r="B726" s="15" t="s">
        <v>1583</v>
      </c>
      <c r="C726" s="15">
        <v>-0.01</v>
      </c>
      <c r="D726" s="15">
        <v>0.01</v>
      </c>
      <c r="E726" s="15">
        <v>0.01</v>
      </c>
      <c r="F726" s="15"/>
      <c r="G726" s="15"/>
      <c r="H726" s="21">
        <v>9950000</v>
      </c>
      <c r="I726" s="15"/>
      <c r="J726" s="15">
        <v>0</v>
      </c>
      <c r="K726" s="15"/>
      <c r="L726" s="15">
        <v>0</v>
      </c>
      <c r="M726" s="15"/>
      <c r="N726" s="15">
        <v>0</v>
      </c>
      <c r="O726" s="15"/>
      <c r="P726" s="15"/>
      <c r="Q726" s="15">
        <v>0.01</v>
      </c>
      <c r="R726" s="15">
        <v>0</v>
      </c>
      <c r="S726" s="15">
        <v>4.6100000000000003</v>
      </c>
      <c r="T726" s="15">
        <v>0</v>
      </c>
      <c r="U726" s="15">
        <v>0</v>
      </c>
      <c r="V726" s="15">
        <v>0</v>
      </c>
      <c r="W726" s="15">
        <v>0</v>
      </c>
      <c r="X726" s="15">
        <v>0</v>
      </c>
      <c r="Y726" s="15">
        <v>0</v>
      </c>
      <c r="Z726" s="15">
        <v>0</v>
      </c>
      <c r="AA726" s="15">
        <v>0</v>
      </c>
      <c r="AB726" s="15">
        <v>-15.29</v>
      </c>
      <c r="AC726" s="15">
        <v>-30.67</v>
      </c>
      <c r="AD726" s="15">
        <v>-37.94</v>
      </c>
      <c r="AE726" s="15">
        <v>-30.67</v>
      </c>
      <c r="AF726" s="15">
        <v>-28.89</v>
      </c>
      <c r="AG726" s="15">
        <v>-36.71</v>
      </c>
      <c r="AH726" s="15">
        <v>-28.89</v>
      </c>
      <c r="AI726" s="15">
        <v>-30.68</v>
      </c>
      <c r="AJ726" s="15">
        <v>-37.94</v>
      </c>
      <c r="AK726" s="15">
        <v>-30.68</v>
      </c>
      <c r="AL726" s="15"/>
      <c r="AM726" s="15">
        <v>584.4</v>
      </c>
      <c r="AN726" s="15"/>
      <c r="AO726" s="16">
        <v>-31749.07</v>
      </c>
      <c r="AP726" s="16">
        <v>-31936.22</v>
      </c>
      <c r="AQ726" s="16">
        <v>-33987.54</v>
      </c>
      <c r="AR726" s="15"/>
      <c r="AS726" s="15">
        <v>-24.19</v>
      </c>
      <c r="AT726" s="15"/>
      <c r="AU726" s="15"/>
      <c r="AV726" s="15"/>
      <c r="AW726" s="15">
        <v>0</v>
      </c>
      <c r="AX726" s="15"/>
      <c r="AZ726" s="6">
        <f>IF(D726&gt;0,H726/D726,0)</f>
        <v>995000000</v>
      </c>
      <c r="BA726" s="6">
        <f>AZ726*Q726</f>
        <v>9950000</v>
      </c>
      <c r="BB726" s="6">
        <f>IF(C726&gt;C$3054,C$3054,IF(C726&lt;C$3053,C$3053,C726))</f>
        <v>-0.01</v>
      </c>
      <c r="BC726" s="6">
        <f>IF(BB726&gt;0,(D726/15)-BB726,0)</f>
        <v>0</v>
      </c>
      <c r="BD726" s="6">
        <f>BC726/BC$3049</f>
        <v>0</v>
      </c>
      <c r="BE726" s="15">
        <f>IF(AU726&gt;AU$3054,AU$3054,IF(AU726&lt;AU$3053,AU$3053,AU726))</f>
        <v>0</v>
      </c>
      <c r="BF726" s="15">
        <f>IF(I726&gt;I$3054,I$3054,IF(I726&lt;I$3053,I$3053,I726))</f>
        <v>0</v>
      </c>
      <c r="BG726" s="6">
        <f>IF(BE726&gt;0, BF726/BE726,0)</f>
        <v>0</v>
      </c>
      <c r="BH726" s="26">
        <f>BG726/BG$3049</f>
        <v>0</v>
      </c>
      <c r="BI726" s="26">
        <f>IF(AV726&gt;AV$3054,AV$3054,IF(AV726&lt;AV$3053,AV$3053,AV726))</f>
        <v>0</v>
      </c>
      <c r="BJ726" s="6">
        <f>IF(BI726&gt;0, BF726/BI726,0)</f>
        <v>0</v>
      </c>
      <c r="BK726" s="26">
        <f>BJ726/BJ$3049</f>
        <v>0</v>
      </c>
      <c r="BL726" s="6">
        <f>IF(_xlfn.NUMBERVALUE(AL726),IF(ABS(AL726)&lt;1,1-ABS(AL726),0),0)</f>
        <v>0</v>
      </c>
      <c r="BM726" s="6">
        <f>IF(F726&gt;F$3054,F$3054,IF(F726&lt;F$3053,F$3053,F726))</f>
        <v>0</v>
      </c>
      <c r="BN726" s="6">
        <f>IF(BM726&gt;0, BM726/BM$3049, BM726/BM$3050*-1)</f>
        <v>0</v>
      </c>
      <c r="BO726" s="6">
        <f>IF(O726&gt;O$3054,O$3054,IF(O726&lt;O$3053,O$3053,O726))</f>
        <v>0</v>
      </c>
      <c r="BP726" s="26">
        <f>BO726/BO$3049</f>
        <v>0</v>
      </c>
      <c r="BQ726" s="26">
        <f>IF(OR(BD726=0, BH726=0,BN726=0,BP726=0), 0,BD726+BH726+BK726+BL726+BN726+BP726)</f>
        <v>0</v>
      </c>
      <c r="BR726" s="6">
        <f>IF(D726&gt;0,C726/D726,0)</f>
        <v>-1</v>
      </c>
    </row>
    <row r="727" spans="1:70" x14ac:dyDescent="0.2">
      <c r="A727" s="15" t="s">
        <v>1373</v>
      </c>
      <c r="B727" s="15" t="s">
        <v>1374</v>
      </c>
      <c r="C727" s="15"/>
      <c r="D727" s="15">
        <v>0</v>
      </c>
      <c r="E727" s="15"/>
      <c r="F727" s="15"/>
      <c r="G727" s="15"/>
      <c r="H727" s="21"/>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v>0</v>
      </c>
      <c r="AX727" s="15"/>
      <c r="AZ727" s="6">
        <f>IF(D727&gt;0,H727/D727,0)</f>
        <v>0</v>
      </c>
      <c r="BA727" s="6">
        <f>AZ727*Q727</f>
        <v>0</v>
      </c>
      <c r="BB727" s="6">
        <f>IF(C727&gt;C$3054,C$3054,IF(C727&lt;C$3053,C$3053,C727))</f>
        <v>0</v>
      </c>
      <c r="BC727" s="6">
        <f>IF(BB727&gt;0,(D727/15)-BB727,0)</f>
        <v>0</v>
      </c>
      <c r="BD727" s="6">
        <f>BC727/BC$3049</f>
        <v>0</v>
      </c>
      <c r="BE727" s="15">
        <f>IF(AU727&gt;AU$3054,AU$3054,IF(AU727&lt;AU$3053,AU$3053,AU727))</f>
        <v>0</v>
      </c>
      <c r="BF727" s="15">
        <f>IF(I727&gt;I$3054,I$3054,IF(I727&lt;I$3053,I$3053,I727))</f>
        <v>0</v>
      </c>
      <c r="BG727" s="6">
        <f>IF(BE727&gt;0, BF727/BE727,0)</f>
        <v>0</v>
      </c>
      <c r="BH727" s="26">
        <f>BG727/BG$3049</f>
        <v>0</v>
      </c>
      <c r="BI727" s="26">
        <f>IF(AV727&gt;AV$3054,AV$3054,IF(AV727&lt;AV$3053,AV$3053,AV727))</f>
        <v>0</v>
      </c>
      <c r="BJ727" s="6">
        <f>IF(BI727&gt;0, BF727/BI727,0)</f>
        <v>0</v>
      </c>
      <c r="BK727" s="26">
        <f>BJ727/BJ$3049</f>
        <v>0</v>
      </c>
      <c r="BL727" s="6">
        <f>IF(_xlfn.NUMBERVALUE(AL727),IF(ABS(AL727)&lt;1,1-ABS(AL727),0),0)</f>
        <v>0</v>
      </c>
      <c r="BM727" s="6">
        <f>IF(F727&gt;F$3054,F$3054,IF(F727&lt;F$3053,F$3053,F727))</f>
        <v>0</v>
      </c>
      <c r="BN727" s="6">
        <f>IF(BM727&gt;0, BM727/BM$3049, BM727/BM$3050*-1)</f>
        <v>0</v>
      </c>
      <c r="BO727" s="6">
        <f>IF(O727&gt;O$3054,O$3054,IF(O727&lt;O$3053,O$3053,O727))</f>
        <v>0</v>
      </c>
      <c r="BP727" s="26">
        <f>BO727/BO$3049</f>
        <v>0</v>
      </c>
      <c r="BQ727" s="26">
        <f>IF(OR(BD727=0, BH727=0,BN727=0,BP727=0), 0,BD727+BH727+BK727+BL727+BN727+BP727)</f>
        <v>0</v>
      </c>
      <c r="BR727" s="6">
        <f>IF(D727&gt;0,C727/D727,0)</f>
        <v>0</v>
      </c>
    </row>
    <row r="728" spans="1:70" x14ac:dyDescent="0.2">
      <c r="A728" s="15" t="s">
        <v>1602</v>
      </c>
      <c r="B728" s="15" t="s">
        <v>1603</v>
      </c>
      <c r="C728" s="15">
        <v>2.84</v>
      </c>
      <c r="D728" s="15">
        <v>0.04</v>
      </c>
      <c r="E728" s="15"/>
      <c r="F728" s="15"/>
      <c r="G728" s="15"/>
      <c r="H728" s="21">
        <v>38900000</v>
      </c>
      <c r="I728" s="15">
        <v>0.01</v>
      </c>
      <c r="J728" s="15">
        <v>0</v>
      </c>
      <c r="K728" s="15"/>
      <c r="L728" s="15">
        <v>0</v>
      </c>
      <c r="M728" s="15"/>
      <c r="N728" s="15">
        <v>0</v>
      </c>
      <c r="O728" s="15"/>
      <c r="P728" s="15"/>
      <c r="Q728" s="15">
        <v>0</v>
      </c>
      <c r="R728" s="15">
        <v>0.91</v>
      </c>
      <c r="S728" s="15">
        <v>1.19</v>
      </c>
      <c r="T728" s="15">
        <v>0</v>
      </c>
      <c r="U728" s="15">
        <v>0</v>
      </c>
      <c r="V728" s="15">
        <v>74.099999999999994</v>
      </c>
      <c r="W728" s="15">
        <v>74.099999999999994</v>
      </c>
      <c r="X728" s="15"/>
      <c r="Y728" s="15"/>
      <c r="Z728" s="15"/>
      <c r="AA728" s="15"/>
      <c r="AB728" s="15"/>
      <c r="AC728" s="15">
        <v>54.6</v>
      </c>
      <c r="AD728" s="15">
        <v>-10.42</v>
      </c>
      <c r="AE728" s="15">
        <v>54.6</v>
      </c>
      <c r="AF728" s="15">
        <v>23.78</v>
      </c>
      <c r="AG728" s="15">
        <v>-6.13</v>
      </c>
      <c r="AH728" s="15">
        <v>23.78</v>
      </c>
      <c r="AI728" s="15"/>
      <c r="AJ728" s="15">
        <v>-772.21</v>
      </c>
      <c r="AK728" s="15"/>
      <c r="AL728" s="15">
        <v>2.9</v>
      </c>
      <c r="AM728" s="15">
        <v>852.72</v>
      </c>
      <c r="AN728" s="15">
        <v>96.3</v>
      </c>
      <c r="AO728" s="15">
        <v>56.83</v>
      </c>
      <c r="AP728" s="15">
        <v>208.29</v>
      </c>
      <c r="AQ728" s="15">
        <v>210.04</v>
      </c>
      <c r="AR728" s="15">
        <v>32.81</v>
      </c>
      <c r="AS728" s="15">
        <v>9.58</v>
      </c>
      <c r="AT728" s="15">
        <v>25.86</v>
      </c>
      <c r="AU728" s="15">
        <v>28.01</v>
      </c>
      <c r="AV728" s="15">
        <v>30.45</v>
      </c>
      <c r="AW728" s="15">
        <v>0</v>
      </c>
      <c r="AX728" s="15">
        <v>7</v>
      </c>
      <c r="AZ728" s="6">
        <f>IF(D728&gt;0,H728/D728,0)</f>
        <v>972500000</v>
      </c>
      <c r="BA728" s="6">
        <f>AZ728*Q728</f>
        <v>0</v>
      </c>
      <c r="BB728" s="6">
        <f>IF(C728&gt;C$3054,C$3054,IF(C728&lt;C$3053,C$3053,C728))</f>
        <v>2.84</v>
      </c>
      <c r="BC728" s="6">
        <f>IF(BB728&gt;0,(D728/15)-BB728,0)</f>
        <v>-2.837333333333333</v>
      </c>
      <c r="BD728" s="6">
        <f>BC728/BC$3049</f>
        <v>-0.54641160611118234</v>
      </c>
      <c r="BE728" s="15">
        <f>IF(AU728&gt;AU$3054,AU$3054,IF(AU728&lt;AU$3053,AU$3053,AU728))</f>
        <v>28.01</v>
      </c>
      <c r="BF728" s="15">
        <f>IF(I728&gt;I$3054,I$3054,IF(I728&lt;I$3053,I$3053,I728))</f>
        <v>0.01</v>
      </c>
      <c r="BG728" s="6">
        <f>IF(BE728&gt;0, BF728/BE728,0)</f>
        <v>3.5701535166012135E-4</v>
      </c>
      <c r="BH728" s="26">
        <f>BG728/BG$3049</f>
        <v>3.4328399198088592E-7</v>
      </c>
      <c r="BI728" s="26">
        <f>IF(AV728&gt;AV$3054,AV$3054,IF(AV728&lt;AV$3053,AV$3053,AV728))</f>
        <v>30.45</v>
      </c>
      <c r="BJ728" s="6">
        <f>IF(BI728&gt;0, BF728/BI728,0)</f>
        <v>3.2840722495894911E-4</v>
      </c>
      <c r="BK728" s="26">
        <f>BJ728/BJ$3049</f>
        <v>5.5380645018372536E-7</v>
      </c>
      <c r="BL728" s="6">
        <f>IF(_xlfn.NUMBERVALUE(AL728),IF(ABS(AL728)&lt;1,1-ABS(AL728),0),0)</f>
        <v>0</v>
      </c>
      <c r="BM728" s="6">
        <f>IF(F728&gt;F$3054,F$3054,IF(F728&lt;F$3053,F$3053,F728))</f>
        <v>0</v>
      </c>
      <c r="BN728" s="6">
        <f>IF(BM728&gt;0, BM728/BM$3049, BM728/BM$3050*-1)</f>
        <v>0</v>
      </c>
      <c r="BO728" s="6">
        <f>IF(O728&gt;O$3054,O$3054,IF(O728&lt;O$3053,O$3053,O728))</f>
        <v>0</v>
      </c>
      <c r="BP728" s="26">
        <f>BO728/BO$3049</f>
        <v>0</v>
      </c>
      <c r="BQ728" s="26">
        <f>IF(OR(BD728=0, BH728=0,BN728=0,BP728=0), 0,BD728+BH728+BK728+BL728+BN728+BP728)</f>
        <v>0</v>
      </c>
      <c r="BR728" s="6">
        <f>IF(D728&gt;0,C728/D728,0)</f>
        <v>71</v>
      </c>
    </row>
    <row r="729" spans="1:70" x14ac:dyDescent="0.2">
      <c r="A729" s="15" t="s">
        <v>1534</v>
      </c>
      <c r="B729" s="15" t="s">
        <v>1535</v>
      </c>
      <c r="C729" s="15">
        <v>-0.01</v>
      </c>
      <c r="D729" s="15">
        <v>0.01</v>
      </c>
      <c r="E729" s="15">
        <v>0.03</v>
      </c>
      <c r="F729" s="15">
        <v>-30.43</v>
      </c>
      <c r="G729" s="15">
        <v>0.62</v>
      </c>
      <c r="H729" s="21">
        <v>6280000</v>
      </c>
      <c r="I729" s="15"/>
      <c r="J729" s="15">
        <v>0</v>
      </c>
      <c r="K729" s="15"/>
      <c r="L729" s="15">
        <v>0</v>
      </c>
      <c r="M729" s="15"/>
      <c r="N729" s="15">
        <v>0</v>
      </c>
      <c r="O729" s="15"/>
      <c r="P729" s="15"/>
      <c r="Q729" s="15">
        <v>0.03</v>
      </c>
      <c r="R729" s="15">
        <v>0</v>
      </c>
      <c r="S729" s="15">
        <v>1.62</v>
      </c>
      <c r="T729" s="15">
        <v>0</v>
      </c>
      <c r="U729" s="15">
        <v>0</v>
      </c>
      <c r="V729" s="15">
        <v>2.23</v>
      </c>
      <c r="W729" s="15">
        <v>2.23</v>
      </c>
      <c r="X729" s="15">
        <v>0</v>
      </c>
      <c r="Y729" s="15">
        <v>0</v>
      </c>
      <c r="Z729" s="15">
        <v>2.5099999999999998</v>
      </c>
      <c r="AA729" s="15">
        <v>2.5099999999999998</v>
      </c>
      <c r="AB729" s="15">
        <v>-13.03</v>
      </c>
      <c r="AC729" s="15">
        <v>-19.03</v>
      </c>
      <c r="AD729" s="15">
        <v>-22.66</v>
      </c>
      <c r="AE729" s="15">
        <v>-19.03</v>
      </c>
      <c r="AF729" s="15">
        <v>-16.920000000000002</v>
      </c>
      <c r="AG729" s="15">
        <v>-20.58</v>
      </c>
      <c r="AH729" s="15">
        <v>-16.920000000000002</v>
      </c>
      <c r="AI729" s="15">
        <v>-19.16</v>
      </c>
      <c r="AJ729" s="15">
        <v>-22.68</v>
      </c>
      <c r="AK729" s="15">
        <v>-19.16</v>
      </c>
      <c r="AL729" s="15">
        <v>0.05</v>
      </c>
      <c r="AM729" s="15">
        <v>281.5</v>
      </c>
      <c r="AN729" s="15"/>
      <c r="AO729" s="16">
        <v>-6483.48</v>
      </c>
      <c r="AP729" s="16">
        <v>-9981.39</v>
      </c>
      <c r="AQ729" s="16">
        <v>-7851.31</v>
      </c>
      <c r="AR729" s="15"/>
      <c r="AS729" s="15">
        <v>-42.59</v>
      </c>
      <c r="AT729" s="15">
        <v>11.52</v>
      </c>
      <c r="AU729" s="15"/>
      <c r="AV729" s="15"/>
      <c r="AW729" s="16">
        <v>271800</v>
      </c>
      <c r="AX729" s="16">
        <v>31852</v>
      </c>
      <c r="AZ729" s="6">
        <f>IF(D729&gt;0,H729/D729,0)</f>
        <v>628000000</v>
      </c>
      <c r="BA729" s="6">
        <f>AZ729*Q729</f>
        <v>18840000</v>
      </c>
      <c r="BB729" s="6">
        <f>IF(C729&gt;C$3054,C$3054,IF(C729&lt;C$3053,C$3053,C729))</f>
        <v>-0.01</v>
      </c>
      <c r="BC729" s="6">
        <f>IF(BB729&gt;0,(D729/15)-BB729,0)</f>
        <v>0</v>
      </c>
      <c r="BD729" s="6">
        <f>BC729/BC$3049</f>
        <v>0</v>
      </c>
      <c r="BE729" s="15">
        <f>IF(AU729&gt;AU$3054,AU$3054,IF(AU729&lt;AU$3053,AU$3053,AU729))</f>
        <v>0</v>
      </c>
      <c r="BF729" s="15">
        <f>IF(I729&gt;I$3054,I$3054,IF(I729&lt;I$3053,I$3053,I729))</f>
        <v>0</v>
      </c>
      <c r="BG729" s="6">
        <f>IF(BE729&gt;0, BF729/BE729,0)</f>
        <v>0</v>
      </c>
      <c r="BH729" s="26">
        <f>BG729/BG$3049</f>
        <v>0</v>
      </c>
      <c r="BI729" s="26">
        <f>IF(AV729&gt;AV$3054,AV$3054,IF(AV729&lt;AV$3053,AV$3053,AV729))</f>
        <v>0</v>
      </c>
      <c r="BJ729" s="6">
        <f>IF(BI729&gt;0, BF729/BI729,0)</f>
        <v>0</v>
      </c>
      <c r="BK729" s="26">
        <f>BJ729/BJ$3049</f>
        <v>0</v>
      </c>
      <c r="BL729" s="6">
        <f>IF(_xlfn.NUMBERVALUE(AL729),IF(ABS(AL729)&lt;1,1-ABS(AL729),0),0)</f>
        <v>0.95</v>
      </c>
      <c r="BM729" s="6">
        <f>IF(F729&gt;F$3054,F$3054,IF(F729&lt;F$3053,F$3053,F729))</f>
        <v>-30.43</v>
      </c>
      <c r="BN729" s="6">
        <f>IF(BM729&gt;0, BM729/BM$3049, BM729/BM$3050*-1)</f>
        <v>-0.30595214156444805</v>
      </c>
      <c r="BO729" s="6">
        <f>IF(O729&gt;O$3054,O$3054,IF(O729&lt;O$3053,O$3053,O729))</f>
        <v>0</v>
      </c>
      <c r="BP729" s="26">
        <f>BO729/BO$3049</f>
        <v>0</v>
      </c>
      <c r="BQ729" s="26">
        <f>IF(OR(BD729=0, BH729=0,BN729=0,BP729=0), 0,BD729+BH729+BK729+BL729+BN729+BP729)</f>
        <v>0</v>
      </c>
      <c r="BR729" s="6">
        <f>IF(D729&gt;0,C729/D729,0)</f>
        <v>-1</v>
      </c>
    </row>
    <row r="730" spans="1:70" x14ac:dyDescent="0.2">
      <c r="A730" s="15" t="s">
        <v>1369</v>
      </c>
      <c r="B730" s="15" t="s">
        <v>1370</v>
      </c>
      <c r="C730" s="15"/>
      <c r="D730" s="15">
        <v>0</v>
      </c>
      <c r="E730" s="15"/>
      <c r="F730" s="15"/>
      <c r="G730" s="15"/>
      <c r="H730" s="21"/>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v>0</v>
      </c>
      <c r="AX730" s="15"/>
      <c r="AZ730" s="6">
        <f>IF(D730&gt;0,H730/D730,0)</f>
        <v>0</v>
      </c>
      <c r="BA730" s="6">
        <f>AZ730*Q730</f>
        <v>0</v>
      </c>
      <c r="BB730" s="6">
        <f>IF(C730&gt;C$3054,C$3054,IF(C730&lt;C$3053,C$3053,C730))</f>
        <v>0</v>
      </c>
      <c r="BC730" s="6">
        <f>IF(BB730&gt;0,(D730/15)-BB730,0)</f>
        <v>0</v>
      </c>
      <c r="BD730" s="6">
        <f>BC730/BC$3049</f>
        <v>0</v>
      </c>
      <c r="BE730" s="15">
        <f>IF(AU730&gt;AU$3054,AU$3054,IF(AU730&lt;AU$3053,AU$3053,AU730))</f>
        <v>0</v>
      </c>
      <c r="BF730" s="15">
        <f>IF(I730&gt;I$3054,I$3054,IF(I730&lt;I$3053,I$3053,I730))</f>
        <v>0</v>
      </c>
      <c r="BG730" s="6">
        <f>IF(BE730&gt;0, BF730/BE730,0)</f>
        <v>0</v>
      </c>
      <c r="BH730" s="26">
        <f>BG730/BG$3049</f>
        <v>0</v>
      </c>
      <c r="BI730" s="26">
        <f>IF(AV730&gt;AV$3054,AV$3054,IF(AV730&lt;AV$3053,AV$3053,AV730))</f>
        <v>0</v>
      </c>
      <c r="BJ730" s="6">
        <f>IF(BI730&gt;0, BF730/BI730,0)</f>
        <v>0</v>
      </c>
      <c r="BK730" s="26">
        <f>BJ730/BJ$3049</f>
        <v>0</v>
      </c>
      <c r="BL730" s="6">
        <f>IF(_xlfn.NUMBERVALUE(AL730),IF(ABS(AL730)&lt;1,1-ABS(AL730),0),0)</f>
        <v>0</v>
      </c>
      <c r="BM730" s="6">
        <f>IF(F730&gt;F$3054,F$3054,IF(F730&lt;F$3053,F$3053,F730))</f>
        <v>0</v>
      </c>
      <c r="BN730" s="6">
        <f>IF(BM730&gt;0, BM730/BM$3049, BM730/BM$3050*-1)</f>
        <v>0</v>
      </c>
      <c r="BO730" s="6">
        <f>IF(O730&gt;O$3054,O$3054,IF(O730&lt;O$3053,O$3053,O730))</f>
        <v>0</v>
      </c>
      <c r="BP730" s="26">
        <f>BO730/BO$3049</f>
        <v>0</v>
      </c>
      <c r="BQ730" s="26">
        <f>IF(OR(BD730=0, BH730=0,BN730=0,BP730=0), 0,BD730+BH730+BK730+BL730+BN730+BP730)</f>
        <v>0</v>
      </c>
      <c r="BR730" s="6">
        <f>IF(D730&gt;0,C730/D730,0)</f>
        <v>0</v>
      </c>
    </row>
    <row r="731" spans="1:70" x14ac:dyDescent="0.2">
      <c r="A731" s="15" t="s">
        <v>1798</v>
      </c>
      <c r="B731" s="15" t="s">
        <v>1799</v>
      </c>
      <c r="C731" s="15">
        <v>-0.09</v>
      </c>
      <c r="D731" s="15">
        <v>0</v>
      </c>
      <c r="E731" s="15">
        <v>0.02</v>
      </c>
      <c r="F731" s="15"/>
      <c r="G731" s="15">
        <v>0.26</v>
      </c>
      <c r="H731" s="21"/>
      <c r="I731" s="15"/>
      <c r="J731" s="15">
        <v>0</v>
      </c>
      <c r="K731" s="15"/>
      <c r="L731" s="15">
        <v>0</v>
      </c>
      <c r="M731" s="15"/>
      <c r="N731" s="15">
        <v>0</v>
      </c>
      <c r="O731" s="15"/>
      <c r="P731" s="15"/>
      <c r="Q731" s="15">
        <v>0.11</v>
      </c>
      <c r="R731" s="15">
        <v>0</v>
      </c>
      <c r="S731" s="15">
        <v>0.12</v>
      </c>
      <c r="T731" s="15">
        <v>0</v>
      </c>
      <c r="U731" s="15">
        <v>0</v>
      </c>
      <c r="V731" s="15">
        <v>58.18</v>
      </c>
      <c r="W731" s="15">
        <v>56.61</v>
      </c>
      <c r="X731" s="15">
        <v>0</v>
      </c>
      <c r="Y731" s="15">
        <v>0</v>
      </c>
      <c r="Z731" s="15">
        <v>423.32</v>
      </c>
      <c r="AA731" s="15">
        <v>392.95</v>
      </c>
      <c r="AB731" s="15">
        <v>0.93</v>
      </c>
      <c r="AC731" s="15">
        <v>-28.75</v>
      </c>
      <c r="AD731" s="15">
        <v>-10.92</v>
      </c>
      <c r="AE731" s="15">
        <v>-29.66</v>
      </c>
      <c r="AF731" s="15">
        <v>-10.38</v>
      </c>
      <c r="AG731" s="15">
        <v>-6.53</v>
      </c>
      <c r="AH731" s="15">
        <v>-9.86</v>
      </c>
      <c r="AI731" s="15">
        <v>-52.64</v>
      </c>
      <c r="AJ731" s="15">
        <v>-6.5</v>
      </c>
      <c r="AK731" s="15">
        <v>-53.87</v>
      </c>
      <c r="AL731" s="15"/>
      <c r="AM731" s="15">
        <v>11.93</v>
      </c>
      <c r="AN731" s="15">
        <v>75.36</v>
      </c>
      <c r="AO731" s="15">
        <v>56.05</v>
      </c>
      <c r="AP731" s="15">
        <v>-89.1</v>
      </c>
      <c r="AQ731" s="15">
        <v>-61.01</v>
      </c>
      <c r="AR731" s="15"/>
      <c r="AS731" s="15">
        <v>5</v>
      </c>
      <c r="AT731" s="15"/>
      <c r="AU731" s="15"/>
      <c r="AV731" s="15"/>
      <c r="AW731" s="15">
        <v>0</v>
      </c>
      <c r="AX731" s="15"/>
      <c r="AZ731" s="6">
        <f>IF(D731&gt;0,H731/D731,0)</f>
        <v>0</v>
      </c>
      <c r="BA731" s="6">
        <f>AZ731*Q731</f>
        <v>0</v>
      </c>
      <c r="BB731" s="6">
        <f>IF(C731&gt;C$3054,C$3054,IF(C731&lt;C$3053,C$3053,C731))</f>
        <v>-0.09</v>
      </c>
      <c r="BC731" s="6">
        <f>IF(BB731&gt;0,(D731/15)-BB731,0)</f>
        <v>0</v>
      </c>
      <c r="BD731" s="6">
        <f>BC731/BC$3049</f>
        <v>0</v>
      </c>
      <c r="BE731" s="15">
        <f>IF(AU731&gt;AU$3054,AU$3054,IF(AU731&lt;AU$3053,AU$3053,AU731))</f>
        <v>0</v>
      </c>
      <c r="BF731" s="15">
        <f>IF(I731&gt;I$3054,I$3054,IF(I731&lt;I$3053,I$3053,I731))</f>
        <v>0</v>
      </c>
      <c r="BG731" s="6">
        <f>IF(BE731&gt;0, BF731/BE731,0)</f>
        <v>0</v>
      </c>
      <c r="BH731" s="26">
        <f>BG731/BG$3049</f>
        <v>0</v>
      </c>
      <c r="BI731" s="26">
        <f>IF(AV731&gt;AV$3054,AV$3054,IF(AV731&lt;AV$3053,AV$3053,AV731))</f>
        <v>0</v>
      </c>
      <c r="BJ731" s="6">
        <f>IF(BI731&gt;0, BF731/BI731,0)</f>
        <v>0</v>
      </c>
      <c r="BK731" s="26">
        <f>BJ731/BJ$3049</f>
        <v>0</v>
      </c>
      <c r="BL731" s="6">
        <f>IF(_xlfn.NUMBERVALUE(AL731),IF(ABS(AL731)&lt;1,1-ABS(AL731),0),0)</f>
        <v>0</v>
      </c>
      <c r="BM731" s="6">
        <f>IF(F731&gt;F$3054,F$3054,IF(F731&lt;F$3053,F$3053,F731))</f>
        <v>0</v>
      </c>
      <c r="BN731" s="6">
        <f>IF(BM731&gt;0, BM731/BM$3049, BM731/BM$3050*-1)</f>
        <v>0</v>
      </c>
      <c r="BO731" s="6">
        <f>IF(O731&gt;O$3054,O$3054,IF(O731&lt;O$3053,O$3053,O731))</f>
        <v>0</v>
      </c>
      <c r="BP731" s="26">
        <f>BO731/BO$3049</f>
        <v>0</v>
      </c>
      <c r="BQ731" s="26">
        <f>IF(OR(BD731=0, BH731=0,BN731=0,BP731=0), 0,BD731+BH731+BK731+BL731+BN731+BP731)</f>
        <v>0</v>
      </c>
      <c r="BR731" s="6">
        <f>IF(D731&gt;0,C731/D731,0)</f>
        <v>0</v>
      </c>
    </row>
    <row r="732" spans="1:70" x14ac:dyDescent="0.2">
      <c r="A732" s="15" t="s">
        <v>1669</v>
      </c>
      <c r="B732" s="15" t="s">
        <v>1670</v>
      </c>
      <c r="C732" s="15"/>
      <c r="D732" s="15">
        <v>4.07</v>
      </c>
      <c r="E732" s="15"/>
      <c r="F732" s="15"/>
      <c r="G732" s="15"/>
      <c r="H732" s="21"/>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6">
        <v>109863</v>
      </c>
      <c r="AX732" s="16">
        <v>281044</v>
      </c>
      <c r="AZ732" s="6">
        <f>IF(D732&gt;0,H732/D732,0)</f>
        <v>0</v>
      </c>
      <c r="BA732" s="6">
        <f>AZ732*Q732</f>
        <v>0</v>
      </c>
      <c r="BB732" s="6">
        <f>IF(C732&gt;C$3054,C$3054,IF(C732&lt;C$3053,C$3053,C732))</f>
        <v>0</v>
      </c>
      <c r="BC732" s="6">
        <f>IF(BB732&gt;0,(D732/15)-BB732,0)</f>
        <v>0</v>
      </c>
      <c r="BD732" s="6">
        <f>BC732/BC$3049</f>
        <v>0</v>
      </c>
      <c r="BE732" s="15">
        <f>IF(AU732&gt;AU$3054,AU$3054,IF(AU732&lt;AU$3053,AU$3053,AU732))</f>
        <v>0</v>
      </c>
      <c r="BF732" s="15">
        <f>IF(I732&gt;I$3054,I$3054,IF(I732&lt;I$3053,I$3053,I732))</f>
        <v>0</v>
      </c>
      <c r="BG732" s="6">
        <f>IF(BE732&gt;0, BF732/BE732,0)</f>
        <v>0</v>
      </c>
      <c r="BH732" s="26">
        <f>BG732/BG$3049</f>
        <v>0</v>
      </c>
      <c r="BI732" s="26">
        <f>IF(AV732&gt;AV$3054,AV$3054,IF(AV732&lt;AV$3053,AV$3053,AV732))</f>
        <v>0</v>
      </c>
      <c r="BJ732" s="6">
        <f>IF(BI732&gt;0, BF732/BI732,0)</f>
        <v>0</v>
      </c>
      <c r="BK732" s="26">
        <f>BJ732/BJ$3049</f>
        <v>0</v>
      </c>
      <c r="BL732" s="6">
        <f>IF(_xlfn.NUMBERVALUE(AL732),IF(ABS(AL732)&lt;1,1-ABS(AL732),0),0)</f>
        <v>0</v>
      </c>
      <c r="BM732" s="6">
        <f>IF(F732&gt;F$3054,F$3054,IF(F732&lt;F$3053,F$3053,F732))</f>
        <v>0</v>
      </c>
      <c r="BN732" s="6">
        <f>IF(BM732&gt;0, BM732/BM$3049, BM732/BM$3050*-1)</f>
        <v>0</v>
      </c>
      <c r="BO732" s="6">
        <f>IF(O732&gt;O$3054,O$3054,IF(O732&lt;O$3053,O$3053,O732))</f>
        <v>0</v>
      </c>
      <c r="BP732" s="26">
        <f>BO732/BO$3049</f>
        <v>0</v>
      </c>
      <c r="BQ732" s="26">
        <f>IF(OR(BD732=0, BH732=0,BN732=0,BP732=0), 0,BD732+BH732+BK732+BL732+BN732+BP732)</f>
        <v>0</v>
      </c>
      <c r="BR732" s="6">
        <f>IF(D732&gt;0,C732/D732,0)</f>
        <v>0</v>
      </c>
    </row>
    <row r="733" spans="1:70" x14ac:dyDescent="0.2">
      <c r="A733" s="15" t="s">
        <v>1673</v>
      </c>
      <c r="B733" s="15" t="s">
        <v>1674</v>
      </c>
      <c r="C733" s="15">
        <v>-0.01</v>
      </c>
      <c r="D733" s="15">
        <v>0.02</v>
      </c>
      <c r="E733" s="15">
        <v>0.03</v>
      </c>
      <c r="F733" s="15">
        <v>-50</v>
      </c>
      <c r="G733" s="15">
        <v>4.9000000000000004</v>
      </c>
      <c r="H733" s="21">
        <v>9220000</v>
      </c>
      <c r="I733" s="15"/>
      <c r="J733" s="15">
        <v>0</v>
      </c>
      <c r="K733" s="15"/>
      <c r="L733" s="15">
        <v>0</v>
      </c>
      <c r="M733" s="15"/>
      <c r="N733" s="15">
        <v>0</v>
      </c>
      <c r="O733" s="15"/>
      <c r="P733" s="15"/>
      <c r="Q733" s="15">
        <v>0</v>
      </c>
      <c r="R733" s="15">
        <v>0.01</v>
      </c>
      <c r="S733" s="15">
        <v>1.24</v>
      </c>
      <c r="T733" s="15">
        <v>0</v>
      </c>
      <c r="U733" s="15">
        <v>0</v>
      </c>
      <c r="V733" s="15">
        <v>0</v>
      </c>
      <c r="W733" s="15">
        <v>0</v>
      </c>
      <c r="X733" s="15">
        <v>0</v>
      </c>
      <c r="Y733" s="15">
        <v>0</v>
      </c>
      <c r="Z733" s="15">
        <v>0</v>
      </c>
      <c r="AA733" s="15">
        <v>0</v>
      </c>
      <c r="AB733" s="15">
        <v>-237.73</v>
      </c>
      <c r="AC733" s="15">
        <v>-519.80999999999995</v>
      </c>
      <c r="AD733" s="15">
        <v>-59.51</v>
      </c>
      <c r="AE733" s="15">
        <v>-519.82000000000005</v>
      </c>
      <c r="AF733" s="15">
        <v>-120.93</v>
      </c>
      <c r="AG733" s="15">
        <v>-48.44</v>
      </c>
      <c r="AH733" s="15">
        <v>-120.93</v>
      </c>
      <c r="AI733" s="15">
        <v>-548.28</v>
      </c>
      <c r="AJ733" s="15">
        <v>-59.66</v>
      </c>
      <c r="AK733" s="15">
        <v>-548.28</v>
      </c>
      <c r="AL733" s="15">
        <v>0.45</v>
      </c>
      <c r="AM733" s="15">
        <v>86.63</v>
      </c>
      <c r="AN733" s="15">
        <v>24.57</v>
      </c>
      <c r="AO733" s="15">
        <v>-8.2899999999999991</v>
      </c>
      <c r="AP733" s="15">
        <v>-37.96</v>
      </c>
      <c r="AQ733" s="15">
        <v>-38</v>
      </c>
      <c r="AR733" s="15"/>
      <c r="AS733" s="15">
        <v>41.66</v>
      </c>
      <c r="AT733" s="15">
        <v>67.58</v>
      </c>
      <c r="AU733" s="15"/>
      <c r="AV733" s="15"/>
      <c r="AW733" s="15">
        <v>0</v>
      </c>
      <c r="AX733" s="16">
        <v>564013</v>
      </c>
      <c r="AZ733" s="6">
        <f>IF(D733&gt;0,H733/D733,0)</f>
        <v>461000000</v>
      </c>
      <c r="BA733" s="6">
        <f>AZ733*Q733</f>
        <v>0</v>
      </c>
      <c r="BB733" s="6">
        <f>IF(C733&gt;C$3054,C$3054,IF(C733&lt;C$3053,C$3053,C733))</f>
        <v>-0.01</v>
      </c>
      <c r="BC733" s="6">
        <f>IF(BB733&gt;0,(D733/15)-BB733,0)</f>
        <v>0</v>
      </c>
      <c r="BD733" s="6">
        <f>BC733/BC$3049</f>
        <v>0</v>
      </c>
      <c r="BE733" s="15">
        <f>IF(AU733&gt;AU$3054,AU$3054,IF(AU733&lt;AU$3053,AU$3053,AU733))</f>
        <v>0</v>
      </c>
      <c r="BF733" s="15">
        <f>IF(I733&gt;I$3054,I$3054,IF(I733&lt;I$3053,I$3053,I733))</f>
        <v>0</v>
      </c>
      <c r="BG733" s="6">
        <f>IF(BE733&gt;0, BF733/BE733,0)</f>
        <v>0</v>
      </c>
      <c r="BH733" s="26">
        <f>BG733/BG$3049</f>
        <v>0</v>
      </c>
      <c r="BI733" s="26">
        <f>IF(AV733&gt;AV$3054,AV$3054,IF(AV733&lt;AV$3053,AV$3053,AV733))</f>
        <v>0</v>
      </c>
      <c r="BJ733" s="6">
        <f>IF(BI733&gt;0, BF733/BI733,0)</f>
        <v>0</v>
      </c>
      <c r="BK733" s="26">
        <f>BJ733/BJ$3049</f>
        <v>0</v>
      </c>
      <c r="BL733" s="6">
        <f>IF(_xlfn.NUMBERVALUE(AL733),IF(ABS(AL733)&lt;1,1-ABS(AL733),0),0)</f>
        <v>0.55000000000000004</v>
      </c>
      <c r="BM733" s="6">
        <f>IF(F733&gt;F$3054,F$3054,IF(F733&lt;F$3053,F$3053,F733))</f>
        <v>-50</v>
      </c>
      <c r="BN733" s="6">
        <f>IF(BM733&gt;0, BM733/BM$3049, BM733/BM$3050*-1)</f>
        <v>-0.50271465915946112</v>
      </c>
      <c r="BO733" s="6">
        <f>IF(O733&gt;O$3054,O$3054,IF(O733&lt;O$3053,O$3053,O733))</f>
        <v>0</v>
      </c>
      <c r="BP733" s="26">
        <f>BO733/BO$3049</f>
        <v>0</v>
      </c>
      <c r="BQ733" s="26">
        <f>IF(OR(BD733=0, BH733=0,BN733=0,BP733=0), 0,BD733+BH733+BK733+BL733+BN733+BP733)</f>
        <v>0</v>
      </c>
      <c r="BR733" s="6">
        <f>IF(D733&gt;0,C733/D733,0)</f>
        <v>-0.5</v>
      </c>
    </row>
    <row r="734" spans="1:70" x14ac:dyDescent="0.2">
      <c r="A734" s="15" t="s">
        <v>1536</v>
      </c>
      <c r="B734" s="15" t="s">
        <v>1537</v>
      </c>
      <c r="C734" s="15">
        <v>-0.06</v>
      </c>
      <c r="D734" s="15">
        <v>0.01</v>
      </c>
      <c r="E734" s="15">
        <v>0.01</v>
      </c>
      <c r="F734" s="15">
        <v>18.18</v>
      </c>
      <c r="G734" s="15">
        <v>0.61</v>
      </c>
      <c r="H734" s="21">
        <v>23570000</v>
      </c>
      <c r="I734" s="15"/>
      <c r="J734" s="15">
        <v>0</v>
      </c>
      <c r="K734" s="15"/>
      <c r="L734" s="15">
        <v>0</v>
      </c>
      <c r="M734" s="15"/>
      <c r="N734" s="15">
        <v>0</v>
      </c>
      <c r="O734" s="15"/>
      <c r="P734" s="15"/>
      <c r="Q734" s="15">
        <v>0.02</v>
      </c>
      <c r="R734" s="15">
        <v>0</v>
      </c>
      <c r="S734" s="15">
        <v>0.23</v>
      </c>
      <c r="T734" s="15">
        <v>0</v>
      </c>
      <c r="U734" s="15">
        <v>0</v>
      </c>
      <c r="V734" s="15">
        <v>17.920000000000002</v>
      </c>
      <c r="W734" s="15">
        <v>17.920000000000002</v>
      </c>
      <c r="X734" s="15">
        <v>0</v>
      </c>
      <c r="Y734" s="15">
        <v>0</v>
      </c>
      <c r="Z734" s="15">
        <v>24.38</v>
      </c>
      <c r="AA734" s="15">
        <v>24.38</v>
      </c>
      <c r="AB734" s="15">
        <v>-6.14</v>
      </c>
      <c r="AC734" s="15">
        <v>-108.66</v>
      </c>
      <c r="AD734" s="15">
        <v>-23.57</v>
      </c>
      <c r="AE734" s="15">
        <v>-108.66</v>
      </c>
      <c r="AF734" s="15">
        <v>-101.67</v>
      </c>
      <c r="AG734" s="15">
        <v>-22.98</v>
      </c>
      <c r="AH734" s="15">
        <v>-101.67</v>
      </c>
      <c r="AI734" s="15">
        <v>-118</v>
      </c>
      <c r="AJ734" s="15">
        <v>-24.99</v>
      </c>
      <c r="AK734" s="15">
        <v>-118</v>
      </c>
      <c r="AL734" s="15">
        <v>-1.99</v>
      </c>
      <c r="AM734" s="16">
        <v>1074.02</v>
      </c>
      <c r="AN734" s="15">
        <v>88.54</v>
      </c>
      <c r="AO734" s="15">
        <v>-107.81</v>
      </c>
      <c r="AP734" s="16">
        <v>-3606.55</v>
      </c>
      <c r="AQ734" s="16">
        <v>-3670.14</v>
      </c>
      <c r="AR734" s="15"/>
      <c r="AS734" s="15">
        <v>31.38</v>
      </c>
      <c r="AT734" s="15">
        <v>11.59</v>
      </c>
      <c r="AU734" s="15"/>
      <c r="AV734" s="15"/>
      <c r="AW734" s="15">
        <v>0</v>
      </c>
      <c r="AX734" s="15"/>
      <c r="AZ734" s="6">
        <f>IF(D734&gt;0,H734/D734,0)</f>
        <v>2357000000</v>
      </c>
      <c r="BA734" s="6">
        <f>AZ734*Q734</f>
        <v>47140000</v>
      </c>
      <c r="BB734" s="6">
        <f>IF(C734&gt;C$3054,C$3054,IF(C734&lt;C$3053,C$3053,C734))</f>
        <v>-0.06</v>
      </c>
      <c r="BC734" s="6">
        <f>IF(BB734&gt;0,(D734/15)-BB734,0)</f>
        <v>0</v>
      </c>
      <c r="BD734" s="6">
        <f>BC734/BC$3049</f>
        <v>0</v>
      </c>
      <c r="BE734" s="15">
        <f>IF(AU734&gt;AU$3054,AU$3054,IF(AU734&lt;AU$3053,AU$3053,AU734))</f>
        <v>0</v>
      </c>
      <c r="BF734" s="15">
        <f>IF(I734&gt;I$3054,I$3054,IF(I734&lt;I$3053,I$3053,I734))</f>
        <v>0</v>
      </c>
      <c r="BG734" s="6">
        <f>IF(BE734&gt;0, BF734/BE734,0)</f>
        <v>0</v>
      </c>
      <c r="BH734" s="26">
        <f>BG734/BG$3049</f>
        <v>0</v>
      </c>
      <c r="BI734" s="26">
        <f>IF(AV734&gt;AV$3054,AV$3054,IF(AV734&lt;AV$3053,AV$3053,AV734))</f>
        <v>0</v>
      </c>
      <c r="BJ734" s="6">
        <f>IF(BI734&gt;0, BF734/BI734,0)</f>
        <v>0</v>
      </c>
      <c r="BK734" s="26">
        <f>BJ734/BJ$3049</f>
        <v>0</v>
      </c>
      <c r="BL734" s="6">
        <f>IF(_xlfn.NUMBERVALUE(AL734),IF(ABS(AL734)&lt;1,1-ABS(AL734),0),0)</f>
        <v>0</v>
      </c>
      <c r="BM734" s="6">
        <f>IF(F734&gt;F$3054,F$3054,IF(F734&lt;F$3053,F$3053,F734))</f>
        <v>18.18</v>
      </c>
      <c r="BN734" s="6">
        <f>IF(BM734&gt;0, BM734/BM$3049, BM734/BM$3050*-1)</f>
        <v>2.2967087100126175E-2</v>
      </c>
      <c r="BO734" s="6">
        <f>IF(O734&gt;O$3054,O$3054,IF(O734&lt;O$3053,O$3053,O734))</f>
        <v>0</v>
      </c>
      <c r="BP734" s="26">
        <f>BO734/BO$3049</f>
        <v>0</v>
      </c>
      <c r="BQ734" s="26">
        <f>IF(OR(BD734=0, BH734=0,BN734=0,BP734=0), 0,BD734+BH734+BK734+BL734+BN734+BP734)</f>
        <v>0</v>
      </c>
      <c r="BR734" s="6">
        <f>IF(D734&gt;0,C734/D734,0)</f>
        <v>-6</v>
      </c>
    </row>
    <row r="735" spans="1:70" x14ac:dyDescent="0.2">
      <c r="A735" s="15" t="s">
        <v>1723</v>
      </c>
      <c r="B735" s="15" t="s">
        <v>1724</v>
      </c>
      <c r="C735" s="15"/>
      <c r="D735" s="15"/>
      <c r="E735" s="15"/>
      <c r="F735" s="15"/>
      <c r="G735" s="15"/>
      <c r="H735" s="21"/>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Z735" s="6">
        <f>IF(D735&gt;0,H735/D735,0)</f>
        <v>0</v>
      </c>
      <c r="BA735" s="6">
        <f>AZ735*Q735</f>
        <v>0</v>
      </c>
      <c r="BB735" s="6">
        <f>IF(C735&gt;C$3054,C$3054,IF(C735&lt;C$3053,C$3053,C735))</f>
        <v>0</v>
      </c>
      <c r="BC735" s="6">
        <f>IF(BB735&gt;0,(D735/15)-BB735,0)</f>
        <v>0</v>
      </c>
      <c r="BD735" s="6">
        <f>BC735/BC$3049</f>
        <v>0</v>
      </c>
      <c r="BE735" s="15">
        <f>IF(AU735&gt;AU$3054,AU$3054,IF(AU735&lt;AU$3053,AU$3053,AU735))</f>
        <v>0</v>
      </c>
      <c r="BF735" s="15">
        <f>IF(I735&gt;I$3054,I$3054,IF(I735&lt;I$3053,I$3053,I735))</f>
        <v>0</v>
      </c>
      <c r="BG735" s="6">
        <f>IF(BE735&gt;0, BF735/BE735,0)</f>
        <v>0</v>
      </c>
      <c r="BH735" s="26">
        <f>BG735/BG$3049</f>
        <v>0</v>
      </c>
      <c r="BI735" s="26">
        <f>IF(AV735&gt;AV$3054,AV$3054,IF(AV735&lt;AV$3053,AV$3053,AV735))</f>
        <v>0</v>
      </c>
      <c r="BJ735" s="6">
        <f>IF(BI735&gt;0, BF735/BI735,0)</f>
        <v>0</v>
      </c>
      <c r="BK735" s="26">
        <f>BJ735/BJ$3049</f>
        <v>0</v>
      </c>
      <c r="BL735" s="6">
        <f>IF(_xlfn.NUMBERVALUE(AL735),IF(ABS(AL735)&lt;1,1-ABS(AL735),0),0)</f>
        <v>0</v>
      </c>
      <c r="BM735" s="6">
        <f>IF(F735&gt;F$3054,F$3054,IF(F735&lt;F$3053,F$3053,F735))</f>
        <v>0</v>
      </c>
      <c r="BN735" s="6">
        <f>IF(BM735&gt;0, BM735/BM$3049, BM735/BM$3050*-1)</f>
        <v>0</v>
      </c>
      <c r="BO735" s="6">
        <f>IF(O735&gt;O$3054,O$3054,IF(O735&lt;O$3053,O$3053,O735))</f>
        <v>0</v>
      </c>
      <c r="BP735" s="26">
        <f>BO735/BO$3049</f>
        <v>0</v>
      </c>
      <c r="BQ735" s="26">
        <f>IF(OR(BD735=0, BH735=0,BN735=0,BP735=0), 0,BD735+BH735+BK735+BL735+BN735+BP735)</f>
        <v>0</v>
      </c>
      <c r="BR735" s="6">
        <f>IF(D735&gt;0,C735/D735,0)</f>
        <v>0</v>
      </c>
    </row>
    <row r="736" spans="1:70" x14ac:dyDescent="0.2">
      <c r="A736" s="15" t="s">
        <v>1800</v>
      </c>
      <c r="B736" s="15" t="s">
        <v>1801</v>
      </c>
      <c r="C736" s="15">
        <v>-0.05</v>
      </c>
      <c r="D736" s="15">
        <v>0.36</v>
      </c>
      <c r="E736" s="15">
        <v>0.28000000000000003</v>
      </c>
      <c r="F736" s="15">
        <v>142.65</v>
      </c>
      <c r="G736" s="15">
        <v>1.79</v>
      </c>
      <c r="H736" s="21">
        <v>237160000</v>
      </c>
      <c r="I736" s="15"/>
      <c r="J736" s="15">
        <v>0</v>
      </c>
      <c r="K736" s="15"/>
      <c r="L736" s="15">
        <v>0</v>
      </c>
      <c r="M736" s="15"/>
      <c r="N736" s="15">
        <v>0</v>
      </c>
      <c r="O736" s="15"/>
      <c r="P736" s="15"/>
      <c r="Q736" s="15">
        <v>0.2</v>
      </c>
      <c r="R736" s="15">
        <v>0.11</v>
      </c>
      <c r="S736" s="15">
        <v>4.16</v>
      </c>
      <c r="T736" s="15">
        <v>1.73</v>
      </c>
      <c r="U736" s="15">
        <v>1.73</v>
      </c>
      <c r="V736" s="15">
        <v>1.73</v>
      </c>
      <c r="W736" s="15">
        <v>1.73</v>
      </c>
      <c r="X736" s="15">
        <v>3.34</v>
      </c>
      <c r="Y736" s="15">
        <v>3.34</v>
      </c>
      <c r="Z736" s="15">
        <v>3.34</v>
      </c>
      <c r="AA736" s="15">
        <v>3.34</v>
      </c>
      <c r="AB736" s="15"/>
      <c r="AC736" s="15">
        <v>-11.11</v>
      </c>
      <c r="AD736" s="15">
        <v>2.0499999999999998</v>
      </c>
      <c r="AE736" s="15">
        <v>-11.11</v>
      </c>
      <c r="AF736" s="15">
        <v>-10.33</v>
      </c>
      <c r="AG736" s="15">
        <v>1.89</v>
      </c>
      <c r="AH736" s="15">
        <v>-10.33</v>
      </c>
      <c r="AI736" s="15">
        <v>-18.510000000000002</v>
      </c>
      <c r="AJ736" s="15">
        <v>2.61</v>
      </c>
      <c r="AK736" s="15">
        <v>-18.510000000000002</v>
      </c>
      <c r="AL736" s="15">
        <v>1.28</v>
      </c>
      <c r="AM736" s="15">
        <v>558.30999999999995</v>
      </c>
      <c r="AN736" s="15">
        <v>39.869999999999997</v>
      </c>
      <c r="AO736" s="15">
        <v>-2.36</v>
      </c>
      <c r="AP736" s="15">
        <v>-128.33000000000001</v>
      </c>
      <c r="AQ736" s="15">
        <v>-89.29</v>
      </c>
      <c r="AR736" s="15"/>
      <c r="AS736" s="15">
        <v>-12.33</v>
      </c>
      <c r="AT736" s="15">
        <v>-5.0599999999999996</v>
      </c>
      <c r="AU736" s="15"/>
      <c r="AV736" s="15"/>
      <c r="AW736" s="16">
        <v>145495</v>
      </c>
      <c r="AX736" s="16">
        <v>735825</v>
      </c>
      <c r="AZ736" s="6">
        <f>IF(D736&gt;0,H736/D736,0)</f>
        <v>658777777.77777779</v>
      </c>
      <c r="BA736" s="6">
        <f>AZ736*Q736</f>
        <v>131755555.55555557</v>
      </c>
      <c r="BB736" s="6">
        <f>IF(C736&gt;C$3054,C$3054,IF(C736&lt;C$3053,C$3053,C736))</f>
        <v>-0.05</v>
      </c>
      <c r="BC736" s="6">
        <f>IF(BB736&gt;0,(D736/15)-BB736,0)</f>
        <v>0</v>
      </c>
      <c r="BD736" s="6">
        <f>BC736/BC$3049</f>
        <v>0</v>
      </c>
      <c r="BE736" s="15">
        <f>IF(AU736&gt;AU$3054,AU$3054,IF(AU736&lt;AU$3053,AU$3053,AU736))</f>
        <v>0</v>
      </c>
      <c r="BF736" s="15">
        <f>IF(I736&gt;I$3054,I$3054,IF(I736&lt;I$3053,I$3053,I736))</f>
        <v>0</v>
      </c>
      <c r="BG736" s="6">
        <f>IF(BE736&gt;0, BF736/BE736,0)</f>
        <v>0</v>
      </c>
      <c r="BH736" s="26">
        <f>BG736/BG$3049</f>
        <v>0</v>
      </c>
      <c r="BI736" s="26">
        <f>IF(AV736&gt;AV$3054,AV$3054,IF(AV736&lt;AV$3053,AV$3053,AV736))</f>
        <v>0</v>
      </c>
      <c r="BJ736" s="6">
        <f>IF(BI736&gt;0, BF736/BI736,0)</f>
        <v>0</v>
      </c>
      <c r="BK736" s="26">
        <f>BJ736/BJ$3049</f>
        <v>0</v>
      </c>
      <c r="BL736" s="6">
        <f>IF(_xlfn.NUMBERVALUE(AL736),IF(ABS(AL736)&lt;1,1-ABS(AL736),0),0)</f>
        <v>0</v>
      </c>
      <c r="BM736" s="6">
        <f>IF(F736&gt;F$3054,F$3054,IF(F736&lt;F$3053,F$3053,F736))</f>
        <v>142.65</v>
      </c>
      <c r="BN736" s="6">
        <f>IF(BM736&gt;0, BM736/BM$3049, BM736/BM$3050*-1)</f>
        <v>0.18021204482029698</v>
      </c>
      <c r="BO736" s="6">
        <f>IF(O736&gt;O$3054,O$3054,IF(O736&lt;O$3053,O$3053,O736))</f>
        <v>0</v>
      </c>
      <c r="BP736" s="26">
        <f>BO736/BO$3049</f>
        <v>0</v>
      </c>
      <c r="BQ736" s="26">
        <f>IF(OR(BD736=0, BH736=0,BN736=0,BP736=0), 0,BD736+BH736+BK736+BL736+BN736+BP736)</f>
        <v>0</v>
      </c>
      <c r="BR736" s="6">
        <f>IF(D736&gt;0,C736/D736,0)</f>
        <v>-0.1388888888888889</v>
      </c>
    </row>
    <row r="737" spans="1:70" x14ac:dyDescent="0.2">
      <c r="A737" s="15" t="s">
        <v>1732</v>
      </c>
      <c r="B737" s="15" t="s">
        <v>1733</v>
      </c>
      <c r="C737" s="15">
        <v>0.02</v>
      </c>
      <c r="D737" s="15">
        <v>0</v>
      </c>
      <c r="E737" s="15">
        <v>0.28000000000000003</v>
      </c>
      <c r="F737" s="15">
        <v>127.03</v>
      </c>
      <c r="G737" s="15">
        <v>0.87</v>
      </c>
      <c r="H737" s="21"/>
      <c r="I737" s="15">
        <v>0</v>
      </c>
      <c r="J737" s="15">
        <v>0</v>
      </c>
      <c r="K737" s="15"/>
      <c r="L737" s="15">
        <v>0</v>
      </c>
      <c r="M737" s="15"/>
      <c r="N737" s="15">
        <v>0</v>
      </c>
      <c r="O737" s="15"/>
      <c r="P737" s="15"/>
      <c r="Q737" s="15">
        <v>0.48</v>
      </c>
      <c r="R737" s="15">
        <v>0.11</v>
      </c>
      <c r="S737" s="15">
        <v>1.77</v>
      </c>
      <c r="T737" s="15">
        <v>27.51</v>
      </c>
      <c r="U737" s="15">
        <v>27.51</v>
      </c>
      <c r="V737" s="15">
        <v>31.2</v>
      </c>
      <c r="W737" s="15">
        <v>31.2</v>
      </c>
      <c r="X737" s="15">
        <v>65.09</v>
      </c>
      <c r="Y737" s="15">
        <v>65.09</v>
      </c>
      <c r="Z737" s="15">
        <v>73.83</v>
      </c>
      <c r="AA737" s="15">
        <v>73.83</v>
      </c>
      <c r="AB737" s="15">
        <v>1.81</v>
      </c>
      <c r="AC737" s="15">
        <v>2.4500000000000002</v>
      </c>
      <c r="AD737" s="15">
        <v>-6.76</v>
      </c>
      <c r="AE737" s="15">
        <v>2.4500000000000002</v>
      </c>
      <c r="AF737" s="15">
        <v>1.79</v>
      </c>
      <c r="AG737" s="15">
        <v>-4.74</v>
      </c>
      <c r="AH737" s="15">
        <v>1.79</v>
      </c>
      <c r="AI737" s="15">
        <v>4.03</v>
      </c>
      <c r="AJ737" s="15">
        <v>-12.03</v>
      </c>
      <c r="AK737" s="15">
        <v>4.03</v>
      </c>
      <c r="AL737" s="15">
        <v>1.79</v>
      </c>
      <c r="AM737" s="15">
        <v>61.33</v>
      </c>
      <c r="AN737" s="15">
        <v>62.73</v>
      </c>
      <c r="AO737" s="15">
        <v>4.3600000000000003</v>
      </c>
      <c r="AP737" s="15">
        <v>2.21</v>
      </c>
      <c r="AQ737" s="15">
        <v>0.96</v>
      </c>
      <c r="AR737" s="15">
        <v>-17.53</v>
      </c>
      <c r="AS737" s="15">
        <v>-5.71</v>
      </c>
      <c r="AT737" s="15">
        <v>12.75</v>
      </c>
      <c r="AU737" s="15">
        <v>-25.73</v>
      </c>
      <c r="AV737" s="15">
        <v>-16.47</v>
      </c>
      <c r="AW737" s="15">
        <v>0</v>
      </c>
      <c r="AX737" s="16">
        <v>2460</v>
      </c>
      <c r="AZ737" s="6">
        <f>IF(D737&gt;0,H737/D737,0)</f>
        <v>0</v>
      </c>
      <c r="BA737" s="6">
        <f>AZ737*Q737</f>
        <v>0</v>
      </c>
      <c r="BB737" s="6">
        <f>IF(C737&gt;C$3054,C$3054,IF(C737&lt;C$3053,C$3053,C737))</f>
        <v>0.02</v>
      </c>
      <c r="BC737" s="6">
        <f>IF(BB737&gt;0,(D737/15)-BB737,0)</f>
        <v>-0.02</v>
      </c>
      <c r="BD737" s="6">
        <f>BC737/BC$3049</f>
        <v>-3.8515855693927333E-3</v>
      </c>
      <c r="BE737" s="15">
        <f>IF(AU737&gt;AU$3054,AU$3054,IF(AU737&lt;AU$3053,AU$3053,AU737))</f>
        <v>-25.73</v>
      </c>
      <c r="BF737" s="15">
        <f>IF(I737&gt;I$3054,I$3054,IF(I737&lt;I$3053,I$3053,I737))</f>
        <v>0</v>
      </c>
      <c r="BG737" s="6">
        <f>IF(BE737&gt;0, BF737/BE737,0)</f>
        <v>0</v>
      </c>
      <c r="BH737" s="26">
        <f>BG737/BG$3049</f>
        <v>0</v>
      </c>
      <c r="BI737" s="26">
        <f>IF(AV737&gt;AV$3054,AV$3054,IF(AV737&lt;AV$3053,AV$3053,AV737))</f>
        <v>-16.47</v>
      </c>
      <c r="BJ737" s="6">
        <f>IF(BI737&gt;0, BF737/BI737,0)</f>
        <v>0</v>
      </c>
      <c r="BK737" s="26">
        <f>BJ737/BJ$3049</f>
        <v>0</v>
      </c>
      <c r="BL737" s="6">
        <f>IF(_xlfn.NUMBERVALUE(AL737),IF(ABS(AL737)&lt;1,1-ABS(AL737),0),0)</f>
        <v>0</v>
      </c>
      <c r="BM737" s="6">
        <f>IF(F737&gt;F$3054,F$3054,IF(F737&lt;F$3053,F$3053,F737))</f>
        <v>127.03</v>
      </c>
      <c r="BN737" s="6">
        <f>IF(BM737&gt;0, BM737/BM$3049, BM737/BM$3050*-1)</f>
        <v>0.16047904699279583</v>
      </c>
      <c r="BO737" s="6">
        <f>IF(O737&gt;O$3054,O$3054,IF(O737&lt;O$3053,O$3053,O737))</f>
        <v>0</v>
      </c>
      <c r="BP737" s="26">
        <f>BO737/BO$3049</f>
        <v>0</v>
      </c>
      <c r="BQ737" s="26">
        <f>IF(OR(BD737=0, BH737=0,BN737=0,BP737=0), 0,BD737+BH737+BK737+BL737+BN737+BP737)</f>
        <v>0</v>
      </c>
      <c r="BR737" s="6">
        <f>IF(D737&gt;0,C737/D737,0)</f>
        <v>0</v>
      </c>
    </row>
    <row r="738" spans="1:70" x14ac:dyDescent="0.2">
      <c r="A738" s="15" t="s">
        <v>22</v>
      </c>
      <c r="B738" s="15" t="s">
        <v>1729</v>
      </c>
      <c r="C738" s="15">
        <v>3.3</v>
      </c>
      <c r="D738" s="15">
        <v>127.39</v>
      </c>
      <c r="E738" s="15">
        <v>125.34</v>
      </c>
      <c r="F738" s="15">
        <v>34.15</v>
      </c>
      <c r="G738" s="15">
        <v>16.41</v>
      </c>
      <c r="H738" s="21">
        <v>7320000000</v>
      </c>
      <c r="I738" s="15">
        <v>38.6</v>
      </c>
      <c r="J738" s="15">
        <v>1.2</v>
      </c>
      <c r="K738" s="15">
        <v>1.2</v>
      </c>
      <c r="L738" s="15">
        <v>2.2999999999999998</v>
      </c>
      <c r="M738" s="15">
        <v>2.2999999999999998</v>
      </c>
      <c r="N738" s="15">
        <v>2.2999999999999998</v>
      </c>
      <c r="O738" s="15">
        <v>1.79</v>
      </c>
      <c r="P738" s="15">
        <v>120.09</v>
      </c>
      <c r="Q738" s="15">
        <v>7.84</v>
      </c>
      <c r="R738" s="15">
        <v>1.32</v>
      </c>
      <c r="S738" s="15">
        <v>2.16</v>
      </c>
      <c r="T738" s="15">
        <v>19.77</v>
      </c>
      <c r="U738" s="15">
        <v>19.77</v>
      </c>
      <c r="V738" s="15">
        <v>20.18</v>
      </c>
      <c r="W738" s="15">
        <v>20.18</v>
      </c>
      <c r="X738" s="15">
        <v>42.19</v>
      </c>
      <c r="Y738" s="15">
        <v>42.19</v>
      </c>
      <c r="Z738" s="15">
        <v>43.08</v>
      </c>
      <c r="AA738" s="15">
        <v>43.08</v>
      </c>
      <c r="AB738" s="15"/>
      <c r="AC738" s="15">
        <v>32.06</v>
      </c>
      <c r="AD738" s="15">
        <v>22.74</v>
      </c>
      <c r="AE738" s="15">
        <v>32.06</v>
      </c>
      <c r="AF738" s="15">
        <v>20.62</v>
      </c>
      <c r="AG738" s="15">
        <v>15.52</v>
      </c>
      <c r="AH738" s="15">
        <v>20.62</v>
      </c>
      <c r="AI738" s="15">
        <v>47</v>
      </c>
      <c r="AJ738" s="15">
        <v>32.520000000000003</v>
      </c>
      <c r="AK738" s="15">
        <v>47</v>
      </c>
      <c r="AL738" s="15">
        <v>0.7</v>
      </c>
      <c r="AM738" s="15">
        <v>57.01</v>
      </c>
      <c r="AN738" s="15">
        <v>71.930000000000007</v>
      </c>
      <c r="AO738" s="15">
        <v>23.9</v>
      </c>
      <c r="AP738" s="15">
        <v>23.23</v>
      </c>
      <c r="AQ738" s="15">
        <v>16.71</v>
      </c>
      <c r="AR738" s="15">
        <v>0.96</v>
      </c>
      <c r="AS738" s="15">
        <v>6.91</v>
      </c>
      <c r="AT738" s="15">
        <v>9.59</v>
      </c>
      <c r="AU738" s="15">
        <v>0.87</v>
      </c>
      <c r="AV738" s="15">
        <v>8.56</v>
      </c>
      <c r="AW738" s="16">
        <v>175537</v>
      </c>
      <c r="AX738" s="16">
        <v>157540</v>
      </c>
      <c r="AZ738" s="6">
        <f>IF(D738&gt;0,H738/D738,0)</f>
        <v>57461339.194599263</v>
      </c>
      <c r="BA738" s="6">
        <f>AZ738*Q738</f>
        <v>450496899.28565824</v>
      </c>
      <c r="BB738" s="6">
        <f>IF(C738&gt;C$3054,C$3054,IF(C738&lt;C$3053,C$3053,C738))</f>
        <v>3.3</v>
      </c>
      <c r="BC738" s="6">
        <f>IF(BB738&gt;0,(D738/15)-BB738,0)</f>
        <v>5.1926666666666668</v>
      </c>
      <c r="BD738" s="6">
        <f>BC738/BC$3049</f>
        <v>1</v>
      </c>
      <c r="BE738" s="15">
        <f>IF(AU738&gt;AU$3054,AU$3054,IF(AU738&lt;AU$3053,AU$3053,AU738))</f>
        <v>0.87</v>
      </c>
      <c r="BF738" s="15">
        <f>IF(I738&gt;I$3054,I$3054,IF(I738&lt;I$3053,I$3053,I738))</f>
        <v>38.6</v>
      </c>
      <c r="BG738" s="6">
        <f>IF(BE738&gt;0, BF738/BE738,0)</f>
        <v>44.367816091954026</v>
      </c>
      <c r="BH738" s="26">
        <f>BG738/BG$3049</f>
        <v>4.266136162687887E-2</v>
      </c>
      <c r="BI738" s="26">
        <f>IF(AV738&gt;AV$3054,AV$3054,IF(AV738&lt;AV$3053,AV$3053,AV738))</f>
        <v>8.56</v>
      </c>
      <c r="BJ738" s="6">
        <f>IF(BI738&gt;0, BF738/BI738,0)</f>
        <v>4.509345794392523</v>
      </c>
      <c r="BK738" s="26">
        <f>BJ738/BJ$3049</f>
        <v>7.6042930765472562E-3</v>
      </c>
      <c r="BL738" s="6">
        <f>IF(_xlfn.NUMBERVALUE(AL738),IF(ABS(AL738)&lt;1,1-ABS(AL738),0),0)</f>
        <v>0.30000000000000004</v>
      </c>
      <c r="BM738" s="6">
        <f>IF(F738&gt;F$3054,F$3054,IF(F738&lt;F$3053,F$3053,F738))</f>
        <v>34.15</v>
      </c>
      <c r="BN738" s="6">
        <f>IF(BM738&gt;0, BM738/BM$3049, BM738/BM$3050*-1)</f>
        <v>4.3142245570369026E-2</v>
      </c>
      <c r="BO738" s="6">
        <f>IF(O738&gt;O$3054,O$3054,IF(O738&lt;O$3053,O$3053,O738))</f>
        <v>1.79</v>
      </c>
      <c r="BP738" s="26">
        <f>BO738/BO$3049</f>
        <v>1.6879005757305908E-2</v>
      </c>
      <c r="BQ738" s="26">
        <f>IF(OR(BD738=0, BH738=0,BN738=0,BP738=0), 0,BD738+BH738+BK738+BL738+BN738+BP738)</f>
        <v>1.410286906031101</v>
      </c>
      <c r="BR738" s="6">
        <f>IF(D738&gt;0,C738/D738,0)</f>
        <v>2.5904702095925894E-2</v>
      </c>
    </row>
    <row r="739" spans="1:70" x14ac:dyDescent="0.2">
      <c r="A739" s="15" t="s">
        <v>1755</v>
      </c>
      <c r="B739" s="15" t="s">
        <v>1756</v>
      </c>
      <c r="C739" s="15">
        <v>-0.01</v>
      </c>
      <c r="D739" s="15">
        <v>0.09</v>
      </c>
      <c r="E739" s="15">
        <v>0.06</v>
      </c>
      <c r="F739" s="15">
        <v>-2.59</v>
      </c>
      <c r="G739" s="15">
        <v>1.55</v>
      </c>
      <c r="H739" s="21">
        <v>48900000</v>
      </c>
      <c r="I739" s="15"/>
      <c r="J739" s="15">
        <v>0</v>
      </c>
      <c r="K739" s="15"/>
      <c r="L739" s="15">
        <v>0</v>
      </c>
      <c r="M739" s="15"/>
      <c r="N739" s="15">
        <v>0</v>
      </c>
      <c r="O739" s="15"/>
      <c r="P739" s="15"/>
      <c r="Q739" s="15">
        <v>0.05</v>
      </c>
      <c r="R739" s="15">
        <v>0</v>
      </c>
      <c r="S739" s="15">
        <v>2.15</v>
      </c>
      <c r="T739" s="15">
        <v>0</v>
      </c>
      <c r="U739" s="15">
        <v>0</v>
      </c>
      <c r="V739" s="15">
        <v>0</v>
      </c>
      <c r="W739" s="15">
        <v>0</v>
      </c>
      <c r="X739" s="15">
        <v>0</v>
      </c>
      <c r="Y739" s="15">
        <v>0</v>
      </c>
      <c r="Z739" s="15">
        <v>0</v>
      </c>
      <c r="AA739" s="15">
        <v>0</v>
      </c>
      <c r="AB739" s="15">
        <v>-0.94</v>
      </c>
      <c r="AC739" s="15">
        <v>-8.52</v>
      </c>
      <c r="AD739" s="15">
        <v>-16.62</v>
      </c>
      <c r="AE739" s="15">
        <v>-8.52</v>
      </c>
      <c r="AF739" s="15">
        <v>-8.27</v>
      </c>
      <c r="AG739" s="15">
        <v>-15.68</v>
      </c>
      <c r="AH739" s="15">
        <v>-8.27</v>
      </c>
      <c r="AI739" s="15">
        <v>-12.01</v>
      </c>
      <c r="AJ739" s="15">
        <v>-19.41</v>
      </c>
      <c r="AK739" s="15">
        <v>-12.01</v>
      </c>
      <c r="AL739" s="15">
        <v>0.78</v>
      </c>
      <c r="AM739" s="15">
        <v>437.19</v>
      </c>
      <c r="AN739" s="15"/>
      <c r="AO739" s="16">
        <v>-2134.21</v>
      </c>
      <c r="AP739" s="16">
        <v>-2577.63</v>
      </c>
      <c r="AQ739" s="16">
        <v>-4878.95</v>
      </c>
      <c r="AR739" s="15"/>
      <c r="AS739" s="15">
        <v>-54.77</v>
      </c>
      <c r="AT739" s="15">
        <v>-24.17</v>
      </c>
      <c r="AU739" s="15"/>
      <c r="AV739" s="15"/>
      <c r="AW739" s="16">
        <v>10000</v>
      </c>
      <c r="AX739" s="16">
        <v>150424</v>
      </c>
      <c r="AZ739" s="6">
        <f>IF(D739&gt;0,H739/D739,0)</f>
        <v>543333333.33333337</v>
      </c>
      <c r="BA739" s="6">
        <f>AZ739*Q739</f>
        <v>27166666.666666672</v>
      </c>
      <c r="BB739" s="6">
        <f>IF(C739&gt;C$3054,C$3054,IF(C739&lt;C$3053,C$3053,C739))</f>
        <v>-0.01</v>
      </c>
      <c r="BC739" s="6">
        <f>IF(BB739&gt;0,(D739/15)-BB739,0)</f>
        <v>0</v>
      </c>
      <c r="BD739" s="6">
        <f>BC739/BC$3049</f>
        <v>0</v>
      </c>
      <c r="BE739" s="15">
        <f>IF(AU739&gt;AU$3054,AU$3054,IF(AU739&lt;AU$3053,AU$3053,AU739))</f>
        <v>0</v>
      </c>
      <c r="BF739" s="15">
        <f>IF(I739&gt;I$3054,I$3054,IF(I739&lt;I$3053,I$3053,I739))</f>
        <v>0</v>
      </c>
      <c r="BG739" s="6">
        <f>IF(BE739&gt;0, BF739/BE739,0)</f>
        <v>0</v>
      </c>
      <c r="BH739" s="26">
        <f>BG739/BG$3049</f>
        <v>0</v>
      </c>
      <c r="BI739" s="26">
        <f>IF(AV739&gt;AV$3054,AV$3054,IF(AV739&lt;AV$3053,AV$3053,AV739))</f>
        <v>0</v>
      </c>
      <c r="BJ739" s="6">
        <f>IF(BI739&gt;0, BF739/BI739,0)</f>
        <v>0</v>
      </c>
      <c r="BK739" s="26">
        <f>BJ739/BJ$3049</f>
        <v>0</v>
      </c>
      <c r="BL739" s="6">
        <f>IF(_xlfn.NUMBERVALUE(AL739),IF(ABS(AL739)&lt;1,1-ABS(AL739),0),0)</f>
        <v>0.21999999999999997</v>
      </c>
      <c r="BM739" s="6">
        <f>IF(F739&gt;F$3054,F$3054,IF(F739&lt;F$3053,F$3053,F739))</f>
        <v>-2.59</v>
      </c>
      <c r="BN739" s="6">
        <f>IF(BM739&gt;0, BM739/BM$3049, BM739/BM$3050*-1)</f>
        <v>-2.6040619344460083E-2</v>
      </c>
      <c r="BO739" s="6">
        <f>IF(O739&gt;O$3054,O$3054,IF(O739&lt;O$3053,O$3053,O739))</f>
        <v>0</v>
      </c>
      <c r="BP739" s="26">
        <f>BO739/BO$3049</f>
        <v>0</v>
      </c>
      <c r="BQ739" s="26">
        <f>IF(OR(BD739=0, BH739=0,BN739=0,BP739=0), 0,BD739+BH739+BK739+BL739+BN739+BP739)</f>
        <v>0</v>
      </c>
      <c r="BR739" s="6">
        <f>IF(D739&gt;0,C739/D739,0)</f>
        <v>-0.11111111111111112</v>
      </c>
    </row>
    <row r="740" spans="1:70" x14ac:dyDescent="0.2">
      <c r="A740" s="15" t="s">
        <v>1759</v>
      </c>
      <c r="B740" s="15" t="s">
        <v>1760</v>
      </c>
      <c r="C740" s="15">
        <v>-0.03</v>
      </c>
      <c r="D740" s="15">
        <v>0</v>
      </c>
      <c r="E740" s="15">
        <v>0.06</v>
      </c>
      <c r="F740" s="15">
        <v>55.56</v>
      </c>
      <c r="G740" s="15">
        <v>1.49</v>
      </c>
      <c r="H740" s="21"/>
      <c r="I740" s="15"/>
      <c r="J740" s="15">
        <v>0</v>
      </c>
      <c r="K740" s="15"/>
      <c r="L740" s="15">
        <v>0</v>
      </c>
      <c r="M740" s="15"/>
      <c r="N740" s="15">
        <v>0</v>
      </c>
      <c r="O740" s="15"/>
      <c r="P740" s="15"/>
      <c r="Q740" s="15">
        <v>0.04</v>
      </c>
      <c r="R740" s="15">
        <v>0.01</v>
      </c>
      <c r="S740" s="15">
        <v>0.12</v>
      </c>
      <c r="T740" s="15">
        <v>12.13</v>
      </c>
      <c r="U740" s="15">
        <v>12.13</v>
      </c>
      <c r="V740" s="15">
        <v>51.58</v>
      </c>
      <c r="W740" s="15">
        <v>51.58</v>
      </c>
      <c r="X740" s="15">
        <v>109.21</v>
      </c>
      <c r="Y740" s="15">
        <v>109.21</v>
      </c>
      <c r="Z740" s="15">
        <v>464.46</v>
      </c>
      <c r="AA740" s="15">
        <v>464.46</v>
      </c>
      <c r="AB740" s="15">
        <v>-0.17</v>
      </c>
      <c r="AC740" s="15">
        <v>-22.33</v>
      </c>
      <c r="AD740" s="15">
        <v>-6.95</v>
      </c>
      <c r="AE740" s="15">
        <v>-22.33</v>
      </c>
      <c r="AF740" s="15">
        <v>-8.8800000000000008</v>
      </c>
      <c r="AG740" s="15">
        <v>-3.79</v>
      </c>
      <c r="AH740" s="15">
        <v>-8.8800000000000008</v>
      </c>
      <c r="AI740" s="15">
        <v>-59.34</v>
      </c>
      <c r="AJ740" s="15">
        <v>-9.4</v>
      </c>
      <c r="AK740" s="15">
        <v>-59.34</v>
      </c>
      <c r="AL740" s="15">
        <v>-0.48</v>
      </c>
      <c r="AM740" s="15">
        <v>16.7</v>
      </c>
      <c r="AN740" s="15">
        <v>70.38</v>
      </c>
      <c r="AO740" s="15">
        <v>3.64</v>
      </c>
      <c r="AP740" s="15">
        <v>-6.19</v>
      </c>
      <c r="AQ740" s="15">
        <v>-10.63</v>
      </c>
      <c r="AR740" s="15"/>
      <c r="AS740" s="15">
        <v>-5.22</v>
      </c>
      <c r="AT740" s="15">
        <v>-7</v>
      </c>
      <c r="AU740" s="15"/>
      <c r="AV740" s="15"/>
      <c r="AW740" s="15">
        <v>0</v>
      </c>
      <c r="AX740" s="15"/>
      <c r="AZ740" s="6">
        <f>IF(D740&gt;0,H740/D740,0)</f>
        <v>0</v>
      </c>
      <c r="BA740" s="6">
        <f>AZ740*Q740</f>
        <v>0</v>
      </c>
      <c r="BB740" s="6">
        <f>IF(C740&gt;C$3054,C$3054,IF(C740&lt;C$3053,C$3053,C740))</f>
        <v>-0.03</v>
      </c>
      <c r="BC740" s="6">
        <f>IF(BB740&gt;0,(D740/15)-BB740,0)</f>
        <v>0</v>
      </c>
      <c r="BD740" s="6">
        <f>BC740/BC$3049</f>
        <v>0</v>
      </c>
      <c r="BE740" s="15">
        <f>IF(AU740&gt;AU$3054,AU$3054,IF(AU740&lt;AU$3053,AU$3053,AU740))</f>
        <v>0</v>
      </c>
      <c r="BF740" s="15">
        <f>IF(I740&gt;I$3054,I$3054,IF(I740&lt;I$3053,I$3053,I740))</f>
        <v>0</v>
      </c>
      <c r="BG740" s="6">
        <f>IF(BE740&gt;0, BF740/BE740,0)</f>
        <v>0</v>
      </c>
      <c r="BH740" s="26">
        <f>BG740/BG$3049</f>
        <v>0</v>
      </c>
      <c r="BI740" s="26">
        <f>IF(AV740&gt;AV$3054,AV$3054,IF(AV740&lt;AV$3053,AV$3053,AV740))</f>
        <v>0</v>
      </c>
      <c r="BJ740" s="6">
        <f>IF(BI740&gt;0, BF740/BI740,0)</f>
        <v>0</v>
      </c>
      <c r="BK740" s="26">
        <f>BJ740/BJ$3049</f>
        <v>0</v>
      </c>
      <c r="BL740" s="6">
        <f>IF(_xlfn.NUMBERVALUE(AL740),IF(ABS(AL740)&lt;1,1-ABS(AL740),0),0)</f>
        <v>0.52</v>
      </c>
      <c r="BM740" s="6">
        <f>IF(F740&gt;F$3054,F$3054,IF(F740&lt;F$3053,F$3053,F740))</f>
        <v>55.56</v>
      </c>
      <c r="BN740" s="6">
        <f>IF(BM740&gt;0, BM740/BM$3049, BM740/BM$3050*-1)</f>
        <v>7.018984374494007E-2</v>
      </c>
      <c r="BO740" s="6">
        <f>IF(O740&gt;O$3054,O$3054,IF(O740&lt;O$3053,O$3053,O740))</f>
        <v>0</v>
      </c>
      <c r="BP740" s="26">
        <f>BO740/BO$3049</f>
        <v>0</v>
      </c>
      <c r="BQ740" s="26">
        <f>IF(OR(BD740=0, BH740=0,BN740=0,BP740=0), 0,BD740+BH740+BK740+BL740+BN740+BP740)</f>
        <v>0</v>
      </c>
      <c r="BR740" s="6">
        <f>IF(D740&gt;0,C740/D740,0)</f>
        <v>0</v>
      </c>
    </row>
    <row r="741" spans="1:70" x14ac:dyDescent="0.2">
      <c r="A741" s="15" t="s">
        <v>1432</v>
      </c>
      <c r="B741" s="15" t="s">
        <v>1433</v>
      </c>
      <c r="C741" s="15"/>
      <c r="D741" s="15">
        <v>0</v>
      </c>
      <c r="E741" s="15"/>
      <c r="F741" s="15"/>
      <c r="G741" s="15"/>
      <c r="H741" s="21"/>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v>0</v>
      </c>
      <c r="AX741" s="15"/>
      <c r="AZ741" s="6">
        <f>IF(D741&gt;0,H741/D741,0)</f>
        <v>0</v>
      </c>
      <c r="BA741" s="6">
        <f>AZ741*Q741</f>
        <v>0</v>
      </c>
      <c r="BB741" s="6">
        <f>IF(C741&gt;C$3054,C$3054,IF(C741&lt;C$3053,C$3053,C741))</f>
        <v>0</v>
      </c>
      <c r="BC741" s="6">
        <f>IF(BB741&gt;0,(D741/15)-BB741,0)</f>
        <v>0</v>
      </c>
      <c r="BD741" s="6">
        <f>BC741/BC$3049</f>
        <v>0</v>
      </c>
      <c r="BE741" s="15">
        <f>IF(AU741&gt;AU$3054,AU$3054,IF(AU741&lt;AU$3053,AU$3053,AU741))</f>
        <v>0</v>
      </c>
      <c r="BF741" s="15">
        <f>IF(I741&gt;I$3054,I$3054,IF(I741&lt;I$3053,I$3053,I741))</f>
        <v>0</v>
      </c>
      <c r="BG741" s="6">
        <f>IF(BE741&gt;0, BF741/BE741,0)</f>
        <v>0</v>
      </c>
      <c r="BH741" s="26">
        <f>BG741/BG$3049</f>
        <v>0</v>
      </c>
      <c r="BI741" s="26">
        <f>IF(AV741&gt;AV$3054,AV$3054,IF(AV741&lt;AV$3053,AV$3053,AV741))</f>
        <v>0</v>
      </c>
      <c r="BJ741" s="6">
        <f>IF(BI741&gt;0, BF741/BI741,0)</f>
        <v>0</v>
      </c>
      <c r="BK741" s="26">
        <f>BJ741/BJ$3049</f>
        <v>0</v>
      </c>
      <c r="BL741" s="6">
        <f>IF(_xlfn.NUMBERVALUE(AL741),IF(ABS(AL741)&lt;1,1-ABS(AL741),0),0)</f>
        <v>0</v>
      </c>
      <c r="BM741" s="6">
        <f>IF(F741&gt;F$3054,F$3054,IF(F741&lt;F$3053,F$3053,F741))</f>
        <v>0</v>
      </c>
      <c r="BN741" s="6">
        <f>IF(BM741&gt;0, BM741/BM$3049, BM741/BM$3050*-1)</f>
        <v>0</v>
      </c>
      <c r="BO741" s="6">
        <f>IF(O741&gt;O$3054,O$3054,IF(O741&lt;O$3053,O$3053,O741))</f>
        <v>0</v>
      </c>
      <c r="BP741" s="26">
        <f>BO741/BO$3049</f>
        <v>0</v>
      </c>
      <c r="BQ741" s="26">
        <f>IF(OR(BD741=0, BH741=0,BN741=0,BP741=0), 0,BD741+BH741+BK741+BL741+BN741+BP741)</f>
        <v>0</v>
      </c>
      <c r="BR741" s="6">
        <f>IF(D741&gt;0,C741/D741,0)</f>
        <v>0</v>
      </c>
    </row>
    <row r="742" spans="1:70" x14ac:dyDescent="0.2">
      <c r="A742" s="15" t="s">
        <v>1751</v>
      </c>
      <c r="B742" s="15" t="s">
        <v>1752</v>
      </c>
      <c r="C742" s="15">
        <v>-0.01</v>
      </c>
      <c r="D742" s="15">
        <v>0.01</v>
      </c>
      <c r="E742" s="15">
        <v>0.02</v>
      </c>
      <c r="F742" s="15">
        <v>-27.78</v>
      </c>
      <c r="G742" s="15">
        <v>1.61</v>
      </c>
      <c r="H742" s="21">
        <v>9320000</v>
      </c>
      <c r="I742" s="15"/>
      <c r="J742" s="15">
        <v>0</v>
      </c>
      <c r="K742" s="15"/>
      <c r="L742" s="15">
        <v>0</v>
      </c>
      <c r="M742" s="15"/>
      <c r="N742" s="15">
        <v>0</v>
      </c>
      <c r="O742" s="15"/>
      <c r="P742" s="15"/>
      <c r="Q742" s="15">
        <v>0.01</v>
      </c>
      <c r="R742" s="15">
        <v>0</v>
      </c>
      <c r="S742" s="15">
        <v>0.97</v>
      </c>
      <c r="T742" s="15">
        <v>0</v>
      </c>
      <c r="U742" s="15">
        <v>0</v>
      </c>
      <c r="V742" s="15">
        <v>0</v>
      </c>
      <c r="W742" s="15">
        <v>0</v>
      </c>
      <c r="X742" s="15">
        <v>0</v>
      </c>
      <c r="Y742" s="15">
        <v>0</v>
      </c>
      <c r="Z742" s="15">
        <v>0</v>
      </c>
      <c r="AA742" s="15">
        <v>0</v>
      </c>
      <c r="AB742" s="15">
        <v>-64.239999999999995</v>
      </c>
      <c r="AC742" s="15">
        <v>-51.51</v>
      </c>
      <c r="AD742" s="15">
        <v>-53.52</v>
      </c>
      <c r="AE742" s="15">
        <v>-45.33</v>
      </c>
      <c r="AF742" s="15">
        <v>-35.14</v>
      </c>
      <c r="AG742" s="15">
        <v>-32.01</v>
      </c>
      <c r="AH742" s="15">
        <v>-31.28</v>
      </c>
      <c r="AI742" s="15">
        <v>-63.66</v>
      </c>
      <c r="AJ742" s="15">
        <v>-60.5</v>
      </c>
      <c r="AK742" s="15">
        <v>-57.04</v>
      </c>
      <c r="AL742" s="15">
        <v>-0.71</v>
      </c>
      <c r="AM742" s="15">
        <v>297.38</v>
      </c>
      <c r="AN742" s="15">
        <v>98.56</v>
      </c>
      <c r="AO742" s="15">
        <v>-20.14</v>
      </c>
      <c r="AP742" s="15">
        <v>-56.38</v>
      </c>
      <c r="AQ742" s="15">
        <v>-49.34</v>
      </c>
      <c r="AR742" s="15"/>
      <c r="AS742" s="15">
        <v>-12.36</v>
      </c>
      <c r="AT742" s="15">
        <v>0.02</v>
      </c>
      <c r="AU742" s="15"/>
      <c r="AV742" s="15"/>
      <c r="AW742" s="15">
        <v>0</v>
      </c>
      <c r="AX742" s="16">
        <v>138458</v>
      </c>
      <c r="AZ742" s="6">
        <f>IF(D742&gt;0,H742/D742,0)</f>
        <v>932000000</v>
      </c>
      <c r="BA742" s="6">
        <f>AZ742*Q742</f>
        <v>9320000</v>
      </c>
      <c r="BB742" s="6">
        <f>IF(C742&gt;C$3054,C$3054,IF(C742&lt;C$3053,C$3053,C742))</f>
        <v>-0.01</v>
      </c>
      <c r="BC742" s="6">
        <f>IF(BB742&gt;0,(D742/15)-BB742,0)</f>
        <v>0</v>
      </c>
      <c r="BD742" s="6">
        <f>BC742/BC$3049</f>
        <v>0</v>
      </c>
      <c r="BE742" s="15">
        <f>IF(AU742&gt;AU$3054,AU$3054,IF(AU742&lt;AU$3053,AU$3053,AU742))</f>
        <v>0</v>
      </c>
      <c r="BF742" s="15">
        <f>IF(I742&gt;I$3054,I$3054,IF(I742&lt;I$3053,I$3053,I742))</f>
        <v>0</v>
      </c>
      <c r="BG742" s="6">
        <f>IF(BE742&gt;0, BF742/BE742,0)</f>
        <v>0</v>
      </c>
      <c r="BH742" s="26">
        <f>BG742/BG$3049</f>
        <v>0</v>
      </c>
      <c r="BI742" s="26">
        <f>IF(AV742&gt;AV$3054,AV$3054,IF(AV742&lt;AV$3053,AV$3053,AV742))</f>
        <v>0</v>
      </c>
      <c r="BJ742" s="6">
        <f>IF(BI742&gt;0, BF742/BI742,0)</f>
        <v>0</v>
      </c>
      <c r="BK742" s="26">
        <f>BJ742/BJ$3049</f>
        <v>0</v>
      </c>
      <c r="BL742" s="6">
        <f>IF(_xlfn.NUMBERVALUE(AL742),IF(ABS(AL742)&lt;1,1-ABS(AL742),0),0)</f>
        <v>0.29000000000000004</v>
      </c>
      <c r="BM742" s="6">
        <f>IF(F742&gt;F$3054,F$3054,IF(F742&lt;F$3053,F$3053,F742))</f>
        <v>-27.78</v>
      </c>
      <c r="BN742" s="6">
        <f>IF(BM742&gt;0, BM742/BM$3049, BM742/BM$3050*-1)</f>
        <v>-0.27930826462899661</v>
      </c>
      <c r="BO742" s="6">
        <f>IF(O742&gt;O$3054,O$3054,IF(O742&lt;O$3053,O$3053,O742))</f>
        <v>0</v>
      </c>
      <c r="BP742" s="26">
        <f>BO742/BO$3049</f>
        <v>0</v>
      </c>
      <c r="BQ742" s="26">
        <f>IF(OR(BD742=0, BH742=0,BN742=0,BP742=0), 0,BD742+BH742+BK742+BL742+BN742+BP742)</f>
        <v>0</v>
      </c>
      <c r="BR742" s="6">
        <f>IF(D742&gt;0,C742/D742,0)</f>
        <v>-1</v>
      </c>
    </row>
    <row r="743" spans="1:70" x14ac:dyDescent="0.2">
      <c r="A743" s="15" t="s">
        <v>1813</v>
      </c>
      <c r="B743" s="15" t="s">
        <v>1814</v>
      </c>
      <c r="C743" s="15">
        <v>0</v>
      </c>
      <c r="D743" s="15">
        <v>0.06</v>
      </c>
      <c r="E743" s="15">
        <v>0.08</v>
      </c>
      <c r="F743" s="15">
        <v>-50</v>
      </c>
      <c r="G743" s="15">
        <v>0.84</v>
      </c>
      <c r="H743" s="21">
        <v>16650000</v>
      </c>
      <c r="I743" s="15">
        <v>722.22</v>
      </c>
      <c r="J743" s="15"/>
      <c r="K743" s="15"/>
      <c r="L743" s="15"/>
      <c r="M743" s="15">
        <v>0</v>
      </c>
      <c r="N743" s="15">
        <v>0</v>
      </c>
      <c r="O743" s="15">
        <v>7.69</v>
      </c>
      <c r="P743" s="15">
        <v>0</v>
      </c>
      <c r="Q743" s="15">
        <v>0.08</v>
      </c>
      <c r="R743" s="15">
        <v>0.04</v>
      </c>
      <c r="S743" s="15">
        <v>2.17</v>
      </c>
      <c r="T743" s="15">
        <v>0</v>
      </c>
      <c r="U743" s="15">
        <v>0</v>
      </c>
      <c r="V743" s="15">
        <v>0</v>
      </c>
      <c r="W743" s="15">
        <v>0</v>
      </c>
      <c r="X743" s="15">
        <v>0</v>
      </c>
      <c r="Y743" s="15">
        <v>0</v>
      </c>
      <c r="Z743" s="15">
        <v>0</v>
      </c>
      <c r="AA743" s="15">
        <v>0</v>
      </c>
      <c r="AB743" s="15"/>
      <c r="AC743" s="15">
        <v>0.13</v>
      </c>
      <c r="AD743" s="15">
        <v>26.49</v>
      </c>
      <c r="AE743" s="15">
        <v>0.13</v>
      </c>
      <c r="AF743" s="15">
        <v>0.1</v>
      </c>
      <c r="AG743" s="15">
        <v>17.32</v>
      </c>
      <c r="AH743" s="15">
        <v>0.1</v>
      </c>
      <c r="AI743" s="15">
        <v>0.14000000000000001</v>
      </c>
      <c r="AJ743" s="15">
        <v>27.29</v>
      </c>
      <c r="AK743" s="15">
        <v>0.14000000000000001</v>
      </c>
      <c r="AL743" s="15">
        <v>-1.37</v>
      </c>
      <c r="AM743" s="15">
        <v>49.46</v>
      </c>
      <c r="AN743" s="15">
        <v>88.8</v>
      </c>
      <c r="AO743" s="15">
        <v>6.81</v>
      </c>
      <c r="AP743" s="15">
        <v>5.79</v>
      </c>
      <c r="AQ743" s="15">
        <v>0.16</v>
      </c>
      <c r="AR743" s="15">
        <v>-56.59</v>
      </c>
      <c r="AS743" s="15">
        <v>-5.01</v>
      </c>
      <c r="AT743" s="15">
        <v>0.28000000000000003</v>
      </c>
      <c r="AU743" s="15">
        <v>-56.72</v>
      </c>
      <c r="AV743" s="15">
        <v>-38.840000000000003</v>
      </c>
      <c r="AW743" s="15">
        <v>0</v>
      </c>
      <c r="AX743" s="16">
        <v>25110</v>
      </c>
      <c r="AZ743" s="6">
        <f>IF(D743&gt;0,H743/D743,0)</f>
        <v>277500000</v>
      </c>
      <c r="BA743" s="6">
        <f>AZ743*Q743</f>
        <v>22200000</v>
      </c>
      <c r="BB743" s="6">
        <f>IF(C743&gt;C$3054,C$3054,IF(C743&lt;C$3053,C$3053,C743))</f>
        <v>0</v>
      </c>
      <c r="BC743" s="6">
        <f>IF(BB743&gt;0,(D743/15)-BB743,0)</f>
        <v>0</v>
      </c>
      <c r="BD743" s="6">
        <f>BC743/BC$3049</f>
        <v>0</v>
      </c>
      <c r="BE743" s="15">
        <f>IF(AU743&gt;AU$3054,AU$3054,IF(AU743&lt;AU$3053,AU$3053,AU743))</f>
        <v>-53.415801410836529</v>
      </c>
      <c r="BF743" s="15">
        <f>IF(I743&gt;I$3054,I$3054,IF(I743&lt;I$3053,I$3053,I743))</f>
        <v>722.22</v>
      </c>
      <c r="BG743" s="6">
        <f>IF(BE743&gt;0, BF743/BE743,0)</f>
        <v>0</v>
      </c>
      <c r="BH743" s="26">
        <f>BG743/BG$3049</f>
        <v>0</v>
      </c>
      <c r="BI743" s="26">
        <f>IF(AV743&gt;AV$3054,AV$3054,IF(AV743&lt;AV$3053,AV$3053,AV743))</f>
        <v>-36.234871622369852</v>
      </c>
      <c r="BJ743" s="6">
        <f>IF(BI743&gt;0, BF743/BI743,0)</f>
        <v>0</v>
      </c>
      <c r="BK743" s="26">
        <f>BJ743/BJ$3049</f>
        <v>0</v>
      </c>
      <c r="BL743" s="6">
        <f>IF(_xlfn.NUMBERVALUE(AL743),IF(ABS(AL743)&lt;1,1-ABS(AL743),0),0)</f>
        <v>0</v>
      </c>
      <c r="BM743" s="6">
        <f>IF(F743&gt;F$3054,F$3054,IF(F743&lt;F$3053,F$3053,F743))</f>
        <v>-50</v>
      </c>
      <c r="BN743" s="6">
        <f>IF(BM743&gt;0, BM743/BM$3049, BM743/BM$3050*-1)</f>
        <v>-0.50271465915946112</v>
      </c>
      <c r="BO743" s="6">
        <f>IF(O743&gt;O$3054,O$3054,IF(O743&lt;O$3053,O$3053,O743))</f>
        <v>7.69</v>
      </c>
      <c r="BP743" s="26">
        <f>BO743/BO$3049</f>
        <v>7.2513717471330966E-2</v>
      </c>
      <c r="BQ743" s="26">
        <f>IF(OR(BD743=0, BH743=0,BN743=0,BP743=0), 0,BD743+BH743+BK743+BL743+BN743+BP743)</f>
        <v>0</v>
      </c>
      <c r="BR743" s="6">
        <f>IF(D743&gt;0,C743/D743,0)</f>
        <v>0</v>
      </c>
    </row>
    <row r="744" spans="1:70" x14ac:dyDescent="0.2">
      <c r="A744" s="15" t="s">
        <v>1440</v>
      </c>
      <c r="B744" s="15" t="s">
        <v>1441</v>
      </c>
      <c r="C744" s="15"/>
      <c r="D744" s="15">
        <v>0</v>
      </c>
      <c r="E744" s="15"/>
      <c r="F744" s="15"/>
      <c r="G744" s="15"/>
      <c r="H744" s="21"/>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v>0</v>
      </c>
      <c r="AX744" s="15"/>
      <c r="AZ744" s="6">
        <f>IF(D744&gt;0,H744/D744,0)</f>
        <v>0</v>
      </c>
      <c r="BA744" s="6">
        <f>AZ744*Q744</f>
        <v>0</v>
      </c>
      <c r="BB744" s="6">
        <f>IF(C744&gt;C$3054,C$3054,IF(C744&lt;C$3053,C$3053,C744))</f>
        <v>0</v>
      </c>
      <c r="BC744" s="6">
        <f>IF(BB744&gt;0,(D744/15)-BB744,0)</f>
        <v>0</v>
      </c>
      <c r="BD744" s="6">
        <f>BC744/BC$3049</f>
        <v>0</v>
      </c>
      <c r="BE744" s="15">
        <f>IF(AU744&gt;AU$3054,AU$3054,IF(AU744&lt;AU$3053,AU$3053,AU744))</f>
        <v>0</v>
      </c>
      <c r="BF744" s="15">
        <f>IF(I744&gt;I$3054,I$3054,IF(I744&lt;I$3053,I$3053,I744))</f>
        <v>0</v>
      </c>
      <c r="BG744" s="6">
        <f>IF(BE744&gt;0, BF744/BE744,0)</f>
        <v>0</v>
      </c>
      <c r="BH744" s="26">
        <f>BG744/BG$3049</f>
        <v>0</v>
      </c>
      <c r="BI744" s="26">
        <f>IF(AV744&gt;AV$3054,AV$3054,IF(AV744&lt;AV$3053,AV$3053,AV744))</f>
        <v>0</v>
      </c>
      <c r="BJ744" s="6">
        <f>IF(BI744&gt;0, BF744/BI744,0)</f>
        <v>0</v>
      </c>
      <c r="BK744" s="26">
        <f>BJ744/BJ$3049</f>
        <v>0</v>
      </c>
      <c r="BL744" s="6">
        <f>IF(_xlfn.NUMBERVALUE(AL744),IF(ABS(AL744)&lt;1,1-ABS(AL744),0),0)</f>
        <v>0</v>
      </c>
      <c r="BM744" s="6">
        <f>IF(F744&gt;F$3054,F$3054,IF(F744&lt;F$3053,F$3053,F744))</f>
        <v>0</v>
      </c>
      <c r="BN744" s="6">
        <f>IF(BM744&gt;0, BM744/BM$3049, BM744/BM$3050*-1)</f>
        <v>0</v>
      </c>
      <c r="BO744" s="6">
        <f>IF(O744&gt;O$3054,O$3054,IF(O744&lt;O$3053,O$3053,O744))</f>
        <v>0</v>
      </c>
      <c r="BP744" s="26">
        <f>BO744/BO$3049</f>
        <v>0</v>
      </c>
      <c r="BQ744" s="26">
        <f>IF(OR(BD744=0, BH744=0,BN744=0,BP744=0), 0,BD744+BH744+BK744+BL744+BN744+BP744)</f>
        <v>0</v>
      </c>
      <c r="BR744" s="6">
        <f>IF(D744&gt;0,C744/D744,0)</f>
        <v>0</v>
      </c>
    </row>
    <row r="745" spans="1:70" x14ac:dyDescent="0.2">
      <c r="A745" s="15" t="s">
        <v>1438</v>
      </c>
      <c r="B745" s="15" t="s">
        <v>1439</v>
      </c>
      <c r="C745" s="15"/>
      <c r="D745" s="15">
        <v>0</v>
      </c>
      <c r="E745" s="15"/>
      <c r="F745" s="15"/>
      <c r="G745" s="15"/>
      <c r="H745" s="21"/>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v>0</v>
      </c>
      <c r="AX745" s="15"/>
      <c r="AZ745" s="6">
        <f>IF(D745&gt;0,H745/D745,0)</f>
        <v>0</v>
      </c>
      <c r="BA745" s="6">
        <f>AZ745*Q745</f>
        <v>0</v>
      </c>
      <c r="BB745" s="6">
        <f>IF(C745&gt;C$3054,C$3054,IF(C745&lt;C$3053,C$3053,C745))</f>
        <v>0</v>
      </c>
      <c r="BC745" s="6">
        <f>IF(BB745&gt;0,(D745/15)-BB745,0)</f>
        <v>0</v>
      </c>
      <c r="BD745" s="6">
        <f>BC745/BC$3049</f>
        <v>0</v>
      </c>
      <c r="BE745" s="15">
        <f>IF(AU745&gt;AU$3054,AU$3054,IF(AU745&lt;AU$3053,AU$3053,AU745))</f>
        <v>0</v>
      </c>
      <c r="BF745" s="15">
        <f>IF(I745&gt;I$3054,I$3054,IF(I745&lt;I$3053,I$3053,I745))</f>
        <v>0</v>
      </c>
      <c r="BG745" s="6">
        <f>IF(BE745&gt;0, BF745/BE745,0)</f>
        <v>0</v>
      </c>
      <c r="BH745" s="26">
        <f>BG745/BG$3049</f>
        <v>0</v>
      </c>
      <c r="BI745" s="26">
        <f>IF(AV745&gt;AV$3054,AV$3054,IF(AV745&lt;AV$3053,AV$3053,AV745))</f>
        <v>0</v>
      </c>
      <c r="BJ745" s="6">
        <f>IF(BI745&gt;0, BF745/BI745,0)</f>
        <v>0</v>
      </c>
      <c r="BK745" s="26">
        <f>BJ745/BJ$3049</f>
        <v>0</v>
      </c>
      <c r="BL745" s="6">
        <f>IF(_xlfn.NUMBERVALUE(AL745),IF(ABS(AL745)&lt;1,1-ABS(AL745),0),0)</f>
        <v>0</v>
      </c>
      <c r="BM745" s="6">
        <f>IF(F745&gt;F$3054,F$3054,IF(F745&lt;F$3053,F$3053,F745))</f>
        <v>0</v>
      </c>
      <c r="BN745" s="6">
        <f>IF(BM745&gt;0, BM745/BM$3049, BM745/BM$3050*-1)</f>
        <v>0</v>
      </c>
      <c r="BO745" s="6">
        <f>IF(O745&gt;O$3054,O$3054,IF(O745&lt;O$3053,O$3053,O745))</f>
        <v>0</v>
      </c>
      <c r="BP745" s="26">
        <f>BO745/BO$3049</f>
        <v>0</v>
      </c>
      <c r="BQ745" s="26">
        <f>IF(OR(BD745=0, BH745=0,BN745=0,BP745=0), 0,BD745+BH745+BK745+BL745+BN745+BP745)</f>
        <v>0</v>
      </c>
      <c r="BR745" s="6">
        <f>IF(D745&gt;0,C745/D745,0)</f>
        <v>0</v>
      </c>
    </row>
    <row r="746" spans="1:70" x14ac:dyDescent="0.2">
      <c r="A746" s="15" t="s">
        <v>24</v>
      </c>
      <c r="B746" s="15" t="s">
        <v>1821</v>
      </c>
      <c r="C746" s="15">
        <v>0.2</v>
      </c>
      <c r="D746" s="15">
        <v>1.4</v>
      </c>
      <c r="E746" s="15">
        <v>1.2</v>
      </c>
      <c r="F746" s="15">
        <v>11.11</v>
      </c>
      <c r="G746" s="15">
        <v>3.81</v>
      </c>
      <c r="H746" s="21">
        <v>371220000</v>
      </c>
      <c r="I746" s="15">
        <v>7.09</v>
      </c>
      <c r="J746" s="15">
        <v>0.04</v>
      </c>
      <c r="K746" s="15"/>
      <c r="L746" s="15">
        <v>0.06</v>
      </c>
      <c r="M746" s="15"/>
      <c r="N746" s="15">
        <v>0.06</v>
      </c>
      <c r="O746" s="15"/>
      <c r="P746" s="15">
        <v>21.01</v>
      </c>
      <c r="Q746" s="15">
        <v>0.37</v>
      </c>
      <c r="R746" s="15">
        <v>0.1</v>
      </c>
      <c r="S746" s="15">
        <v>1.07</v>
      </c>
      <c r="T746" s="15">
        <v>0</v>
      </c>
      <c r="U746" s="15">
        <v>0</v>
      </c>
      <c r="V746" s="15">
        <v>11.4</v>
      </c>
      <c r="W746" s="15">
        <v>11.4</v>
      </c>
      <c r="X746" s="15">
        <v>0</v>
      </c>
      <c r="Y746" s="15">
        <v>0</v>
      </c>
      <c r="Z746" s="15">
        <v>19.23</v>
      </c>
      <c r="AA746" s="15">
        <v>19.23</v>
      </c>
      <c r="AB746" s="15"/>
      <c r="AC746" s="15">
        <v>58.45</v>
      </c>
      <c r="AD746" s="15">
        <v>54.55</v>
      </c>
      <c r="AE746" s="15">
        <v>58.45</v>
      </c>
      <c r="AF746" s="15">
        <v>40.950000000000003</v>
      </c>
      <c r="AG746" s="15">
        <v>35.04</v>
      </c>
      <c r="AH746" s="15">
        <v>40.950000000000003</v>
      </c>
      <c r="AI746" s="15">
        <v>65.55</v>
      </c>
      <c r="AJ746" s="15">
        <v>58.47</v>
      </c>
      <c r="AK746" s="15">
        <v>65.55</v>
      </c>
      <c r="AL746" s="15">
        <v>1.22</v>
      </c>
      <c r="AM746" s="15">
        <v>258.51</v>
      </c>
      <c r="AN746" s="15">
        <v>35.270000000000003</v>
      </c>
      <c r="AO746" s="15">
        <v>33.840000000000003</v>
      </c>
      <c r="AP746" s="15">
        <v>62.89</v>
      </c>
      <c r="AQ746" s="15">
        <v>44.53</v>
      </c>
      <c r="AR746" s="15">
        <v>23.98</v>
      </c>
      <c r="AS746" s="15">
        <v>11.45</v>
      </c>
      <c r="AT746" s="15">
        <v>16.59</v>
      </c>
      <c r="AU746" s="15">
        <v>22.78</v>
      </c>
      <c r="AV746" s="15">
        <v>26.49</v>
      </c>
      <c r="AW746" s="15">
        <v>0</v>
      </c>
      <c r="AX746" s="15"/>
      <c r="AZ746" s="6">
        <f>IF(D746&gt;0,H746/D746,0)</f>
        <v>265157142.85714287</v>
      </c>
      <c r="BA746" s="6">
        <f>AZ746*Q746</f>
        <v>98108142.857142866</v>
      </c>
      <c r="BB746" s="6">
        <f>IF(C746&gt;C$3054,C$3054,IF(C746&lt;C$3053,C$3053,C746))</f>
        <v>0.2</v>
      </c>
      <c r="BC746" s="6">
        <f>IF(BB746&gt;0,(D746/15)-BB746,0)</f>
        <v>-0.10666666666666669</v>
      </c>
      <c r="BD746" s="6">
        <f>BC746/BC$3049</f>
        <v>-2.0541789703427914E-2</v>
      </c>
      <c r="BE746" s="15">
        <f>IF(AU746&gt;AU$3054,AU$3054,IF(AU746&lt;AU$3053,AU$3053,AU746))</f>
        <v>22.78</v>
      </c>
      <c r="BF746" s="15">
        <f>IF(I746&gt;I$3054,I$3054,IF(I746&lt;I$3053,I$3053,I746))</f>
        <v>7.09</v>
      </c>
      <c r="BG746" s="6">
        <f>IF(BE746&gt;0, BF746/BE746,0)</f>
        <v>0.31123792800702366</v>
      </c>
      <c r="BH746" s="26">
        <f>BG746/BG$3049</f>
        <v>2.9926723846829197E-4</v>
      </c>
      <c r="BI746" s="26">
        <f>IF(AV746&gt;AV$3054,AV$3054,IF(AV746&lt;AV$3053,AV$3053,AV746))</f>
        <v>26.49</v>
      </c>
      <c r="BJ746" s="6">
        <f>IF(BI746&gt;0, BF746/BI746,0)</f>
        <v>0.26764816912042283</v>
      </c>
      <c r="BK746" s="26">
        <f>BJ746/BJ$3049</f>
        <v>4.5134598502600816E-4</v>
      </c>
      <c r="BL746" s="6">
        <f>IF(_xlfn.NUMBERVALUE(AL746),IF(ABS(AL746)&lt;1,1-ABS(AL746),0),0)</f>
        <v>0</v>
      </c>
      <c r="BM746" s="6">
        <f>IF(F746&gt;F$3054,F$3054,IF(F746&lt;F$3053,F$3053,F746))</f>
        <v>11.11</v>
      </c>
      <c r="BN746" s="6">
        <f>IF(BM746&gt;0, BM746/BM$3049, BM746/BM$3050*-1)</f>
        <v>1.4035442116743775E-2</v>
      </c>
      <c r="BO746" s="6">
        <f>IF(O746&gt;O$3054,O$3054,IF(O746&lt;O$3053,O$3053,O746))</f>
        <v>0</v>
      </c>
      <c r="BP746" s="26">
        <f>BO746/BO$3049</f>
        <v>0</v>
      </c>
      <c r="BQ746" s="26">
        <f>IF(OR(BD746=0, BH746=0,BN746=0,BP746=0), 0,BD746+BH746+BK746+BL746+BN746+BP746)</f>
        <v>0</v>
      </c>
      <c r="BR746" s="6">
        <f>IF(D746&gt;0,C746/D746,0)</f>
        <v>0.14285714285714288</v>
      </c>
    </row>
    <row r="747" spans="1:70" x14ac:dyDescent="0.2">
      <c r="A747" s="15" t="s">
        <v>1804</v>
      </c>
      <c r="B747" s="15" t="s">
        <v>1805</v>
      </c>
      <c r="C747" s="15">
        <v>0</v>
      </c>
      <c r="D747" s="15">
        <v>0.01</v>
      </c>
      <c r="E747" s="15">
        <v>0.01</v>
      </c>
      <c r="F747" s="15">
        <v>100</v>
      </c>
      <c r="G747" s="15">
        <v>0.66</v>
      </c>
      <c r="H747" s="21">
        <v>8370000</v>
      </c>
      <c r="I747" s="15"/>
      <c r="J747" s="15">
        <v>0</v>
      </c>
      <c r="K747" s="15"/>
      <c r="L747" s="15">
        <v>0</v>
      </c>
      <c r="M747" s="15"/>
      <c r="N747" s="15">
        <v>0</v>
      </c>
      <c r="O747" s="15"/>
      <c r="P747" s="15"/>
      <c r="Q747" s="15">
        <v>0.02</v>
      </c>
      <c r="R747" s="15">
        <v>0</v>
      </c>
      <c r="S747" s="15">
        <v>1.38</v>
      </c>
      <c r="T747" s="15">
        <v>0</v>
      </c>
      <c r="U747" s="15">
        <v>0</v>
      </c>
      <c r="V747" s="15">
        <v>9.77</v>
      </c>
      <c r="W747" s="15">
        <v>9.77</v>
      </c>
      <c r="X747" s="15">
        <v>0</v>
      </c>
      <c r="Y747" s="15">
        <v>0</v>
      </c>
      <c r="Z747" s="15">
        <v>11.1</v>
      </c>
      <c r="AA747" s="15">
        <v>11.1</v>
      </c>
      <c r="AB747" s="15">
        <v>-3.15</v>
      </c>
      <c r="AC747" s="15">
        <v>-6.28</v>
      </c>
      <c r="AD747" s="15">
        <v>-9.68</v>
      </c>
      <c r="AE747" s="15">
        <v>-6.28</v>
      </c>
      <c r="AF747" s="15">
        <v>-5.83</v>
      </c>
      <c r="AG747" s="15">
        <v>-9.3000000000000007</v>
      </c>
      <c r="AH747" s="15">
        <v>-5.83</v>
      </c>
      <c r="AI747" s="15">
        <v>-6.6</v>
      </c>
      <c r="AJ747" s="15">
        <v>-9.92</v>
      </c>
      <c r="AK747" s="15">
        <v>-6.6</v>
      </c>
      <c r="AL747" s="15">
        <v>1.95</v>
      </c>
      <c r="AM747" s="15">
        <v>104.6</v>
      </c>
      <c r="AN747" s="15"/>
      <c r="AO747" s="16">
        <v>-5161.18</v>
      </c>
      <c r="AP747" s="16">
        <v>-5274.24</v>
      </c>
      <c r="AQ747" s="16">
        <v>-6814.54</v>
      </c>
      <c r="AR747" s="15"/>
      <c r="AS747" s="15">
        <v>-45.99</v>
      </c>
      <c r="AT747" s="15"/>
      <c r="AU747" s="15"/>
      <c r="AV747" s="15"/>
      <c r="AW747" s="16">
        <v>50000</v>
      </c>
      <c r="AX747" s="16">
        <v>137908</v>
      </c>
      <c r="AZ747" s="6">
        <f>IF(D747&gt;0,H747/D747,0)</f>
        <v>837000000</v>
      </c>
      <c r="BA747" s="6">
        <f>AZ747*Q747</f>
        <v>16740000</v>
      </c>
      <c r="BB747" s="6">
        <f>IF(C747&gt;C$3054,C$3054,IF(C747&lt;C$3053,C$3053,C747))</f>
        <v>0</v>
      </c>
      <c r="BC747" s="6">
        <f>IF(BB747&gt;0,(D747/15)-BB747,0)</f>
        <v>0</v>
      </c>
      <c r="BD747" s="6">
        <f>BC747/BC$3049</f>
        <v>0</v>
      </c>
      <c r="BE747" s="15">
        <f>IF(AU747&gt;AU$3054,AU$3054,IF(AU747&lt;AU$3053,AU$3053,AU747))</f>
        <v>0</v>
      </c>
      <c r="BF747" s="15">
        <f>IF(I747&gt;I$3054,I$3054,IF(I747&lt;I$3053,I$3053,I747))</f>
        <v>0</v>
      </c>
      <c r="BG747" s="6">
        <f>IF(BE747&gt;0, BF747/BE747,0)</f>
        <v>0</v>
      </c>
      <c r="BH747" s="26">
        <f>BG747/BG$3049</f>
        <v>0</v>
      </c>
      <c r="BI747" s="26">
        <f>IF(AV747&gt;AV$3054,AV$3054,IF(AV747&lt;AV$3053,AV$3053,AV747))</f>
        <v>0</v>
      </c>
      <c r="BJ747" s="6">
        <f>IF(BI747&gt;0, BF747/BI747,0)</f>
        <v>0</v>
      </c>
      <c r="BK747" s="26">
        <f>BJ747/BJ$3049</f>
        <v>0</v>
      </c>
      <c r="BL747" s="6">
        <f>IF(_xlfn.NUMBERVALUE(AL747),IF(ABS(AL747)&lt;1,1-ABS(AL747),0),0)</f>
        <v>0</v>
      </c>
      <c r="BM747" s="6">
        <f>IF(F747&gt;F$3054,F$3054,IF(F747&lt;F$3053,F$3053,F747))</f>
        <v>100</v>
      </c>
      <c r="BN747" s="6">
        <f>IF(BM747&gt;0, BM747/BM$3049, BM747/BM$3050*-1)</f>
        <v>0.12633161221191516</v>
      </c>
      <c r="BO747" s="6">
        <f>IF(O747&gt;O$3054,O$3054,IF(O747&lt;O$3053,O$3053,O747))</f>
        <v>0</v>
      </c>
      <c r="BP747" s="26">
        <f>BO747/BO$3049</f>
        <v>0</v>
      </c>
      <c r="BQ747" s="26">
        <f>IF(OR(BD747=0, BH747=0,BN747=0,BP747=0), 0,BD747+BH747+BK747+BL747+BN747+BP747)</f>
        <v>0</v>
      </c>
      <c r="BR747" s="6">
        <f>IF(D747&gt;0,C747/D747,0)</f>
        <v>0</v>
      </c>
    </row>
    <row r="748" spans="1:70" x14ac:dyDescent="0.2">
      <c r="A748" s="15" t="s">
        <v>1444</v>
      </c>
      <c r="B748" s="15" t="s">
        <v>1445</v>
      </c>
      <c r="C748" s="15"/>
      <c r="D748" s="15">
        <v>0</v>
      </c>
      <c r="E748" s="15"/>
      <c r="F748" s="15"/>
      <c r="G748" s="15"/>
      <c r="H748" s="21"/>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v>0</v>
      </c>
      <c r="AX748" s="15"/>
      <c r="AZ748" s="6">
        <f>IF(D748&gt;0,H748/D748,0)</f>
        <v>0</v>
      </c>
      <c r="BA748" s="6">
        <f>AZ748*Q748</f>
        <v>0</v>
      </c>
      <c r="BB748" s="6">
        <f>IF(C748&gt;C$3054,C$3054,IF(C748&lt;C$3053,C$3053,C748))</f>
        <v>0</v>
      </c>
      <c r="BC748" s="6">
        <f>IF(BB748&gt;0,(D748/15)-BB748,0)</f>
        <v>0</v>
      </c>
      <c r="BD748" s="6">
        <f>BC748/BC$3049</f>
        <v>0</v>
      </c>
      <c r="BE748" s="15">
        <f>IF(AU748&gt;AU$3054,AU$3054,IF(AU748&lt;AU$3053,AU$3053,AU748))</f>
        <v>0</v>
      </c>
      <c r="BF748" s="15">
        <f>IF(I748&gt;I$3054,I$3054,IF(I748&lt;I$3053,I$3053,I748))</f>
        <v>0</v>
      </c>
      <c r="BG748" s="6">
        <f>IF(BE748&gt;0, BF748/BE748,0)</f>
        <v>0</v>
      </c>
      <c r="BH748" s="26">
        <f>BG748/BG$3049</f>
        <v>0</v>
      </c>
      <c r="BI748" s="26">
        <f>IF(AV748&gt;AV$3054,AV$3054,IF(AV748&lt;AV$3053,AV$3053,AV748))</f>
        <v>0</v>
      </c>
      <c r="BJ748" s="6">
        <f>IF(BI748&gt;0, BF748/BI748,0)</f>
        <v>0</v>
      </c>
      <c r="BK748" s="26">
        <f>BJ748/BJ$3049</f>
        <v>0</v>
      </c>
      <c r="BL748" s="6">
        <f>IF(_xlfn.NUMBERVALUE(AL748),IF(ABS(AL748)&lt;1,1-ABS(AL748),0),0)</f>
        <v>0</v>
      </c>
      <c r="BM748" s="6">
        <f>IF(F748&gt;F$3054,F$3054,IF(F748&lt;F$3053,F$3053,F748))</f>
        <v>0</v>
      </c>
      <c r="BN748" s="6">
        <f>IF(BM748&gt;0, BM748/BM$3049, BM748/BM$3050*-1)</f>
        <v>0</v>
      </c>
      <c r="BO748" s="6">
        <f>IF(O748&gt;O$3054,O$3054,IF(O748&lt;O$3053,O$3053,O748))</f>
        <v>0</v>
      </c>
      <c r="BP748" s="26">
        <f>BO748/BO$3049</f>
        <v>0</v>
      </c>
      <c r="BQ748" s="26">
        <f>IF(OR(BD748=0, BH748=0,BN748=0,BP748=0), 0,BD748+BH748+BK748+BL748+BN748+BP748)</f>
        <v>0</v>
      </c>
      <c r="BR748" s="6">
        <f>IF(D748&gt;0,C748/D748,0)</f>
        <v>0</v>
      </c>
    </row>
    <row r="749" spans="1:70" x14ac:dyDescent="0.2">
      <c r="A749" s="15" t="s">
        <v>5622</v>
      </c>
      <c r="B749" s="15" t="s">
        <v>5623</v>
      </c>
      <c r="C749" s="15">
        <v>0.1</v>
      </c>
      <c r="D749" s="15">
        <v>0</v>
      </c>
      <c r="E749" s="15">
        <v>1.21</v>
      </c>
      <c r="F749" s="15">
        <v>6.87</v>
      </c>
      <c r="G749" s="15">
        <v>1.08</v>
      </c>
      <c r="H749" s="21"/>
      <c r="I749" s="15">
        <v>0</v>
      </c>
      <c r="J749" s="15">
        <v>0.04</v>
      </c>
      <c r="K749" s="15"/>
      <c r="L749" s="15">
        <v>7.0000000000000007E-2</v>
      </c>
      <c r="M749" s="15"/>
      <c r="N749" s="15">
        <v>7.0000000000000007E-2</v>
      </c>
      <c r="O749" s="15"/>
      <c r="P749" s="15">
        <v>150.19999999999999</v>
      </c>
      <c r="Q749" s="15">
        <v>1.1499999999999999</v>
      </c>
      <c r="R749" s="15">
        <v>0</v>
      </c>
      <c r="S749" s="15">
        <v>0.15</v>
      </c>
      <c r="T749" s="15">
        <v>21.64</v>
      </c>
      <c r="U749" s="15">
        <v>19.29</v>
      </c>
      <c r="V749" s="15">
        <v>24.29</v>
      </c>
      <c r="W749" s="15">
        <v>24.26</v>
      </c>
      <c r="X749" s="15">
        <v>30.2</v>
      </c>
      <c r="Y749" s="15">
        <v>27.21</v>
      </c>
      <c r="Z749" s="15">
        <v>33.9</v>
      </c>
      <c r="AA749" s="15">
        <v>34.21</v>
      </c>
      <c r="AB749" s="15">
        <v>2.4900000000000002</v>
      </c>
      <c r="AC749" s="15">
        <v>6.9</v>
      </c>
      <c r="AD749" s="15">
        <v>1.06</v>
      </c>
      <c r="AE749" s="15">
        <v>4.22</v>
      </c>
      <c r="AF749" s="15">
        <v>6.35</v>
      </c>
      <c r="AG749" s="15">
        <v>0.96</v>
      </c>
      <c r="AH749" s="15">
        <v>3.88</v>
      </c>
      <c r="AI749" s="15">
        <v>8.9</v>
      </c>
      <c r="AJ749" s="15">
        <v>1.36</v>
      </c>
      <c r="AK749" s="15">
        <v>5.37</v>
      </c>
      <c r="AL749" s="15">
        <v>0.45</v>
      </c>
      <c r="AM749" s="15">
        <v>122.18</v>
      </c>
      <c r="AN749" s="15"/>
      <c r="AO749" s="15">
        <v>72.37</v>
      </c>
      <c r="AP749" s="15">
        <v>70.77</v>
      </c>
      <c r="AQ749" s="15">
        <v>55.22</v>
      </c>
      <c r="AR749" s="15">
        <v>-17.260000000000002</v>
      </c>
      <c r="AS749" s="15">
        <v>-8.9</v>
      </c>
      <c r="AT749" s="15">
        <v>-6.66</v>
      </c>
      <c r="AU749" s="15">
        <v>-24.32</v>
      </c>
      <c r="AV749" s="15">
        <v>-7.7</v>
      </c>
      <c r="AW749" s="15">
        <v>0</v>
      </c>
      <c r="AX749" s="15"/>
      <c r="AZ749" s="6">
        <f>IF(D749&gt;0,H749/D749,0)</f>
        <v>0</v>
      </c>
      <c r="BA749" s="6">
        <f>AZ749*Q749</f>
        <v>0</v>
      </c>
      <c r="BB749" s="6">
        <f>IF(C749&gt;C$3054,C$3054,IF(C749&lt;C$3053,C$3053,C749))</f>
        <v>0.1</v>
      </c>
      <c r="BC749" s="6">
        <f>IF(BB749&gt;0,(D749/15)-BB749,0)</f>
        <v>-0.1</v>
      </c>
      <c r="BD749" s="6">
        <f>BC749/BC$3049</f>
        <v>-1.9257927846963667E-2</v>
      </c>
      <c r="BE749" s="15">
        <f>IF(AU749&gt;AU$3054,AU$3054,IF(AU749&lt;AU$3053,AU$3053,AU749))</f>
        <v>-24.32</v>
      </c>
      <c r="BF749" s="15">
        <f>IF(I749&gt;I$3054,I$3054,IF(I749&lt;I$3053,I$3053,I749))</f>
        <v>0</v>
      </c>
      <c r="BG749" s="6">
        <f>IF(BE749&gt;0, BF749/BE749,0)</f>
        <v>0</v>
      </c>
      <c r="BH749" s="26">
        <f>BG749/BG$3049</f>
        <v>0</v>
      </c>
      <c r="BI749" s="26">
        <f>IF(AV749&gt;AV$3054,AV$3054,IF(AV749&lt;AV$3053,AV$3053,AV749))</f>
        <v>-7.7</v>
      </c>
      <c r="BJ749" s="6">
        <f>IF(BI749&gt;0, BF749/BI749,0)</f>
        <v>0</v>
      </c>
      <c r="BK749" s="26">
        <f>BJ749/BJ$3049</f>
        <v>0</v>
      </c>
      <c r="BL749" s="6">
        <f>IF(_xlfn.NUMBERVALUE(AL749),IF(ABS(AL749)&lt;1,1-ABS(AL749),0),0)</f>
        <v>0.55000000000000004</v>
      </c>
      <c r="BM749" s="6">
        <f>IF(F749&gt;F$3054,F$3054,IF(F749&lt;F$3053,F$3053,F749))</f>
        <v>6.87</v>
      </c>
      <c r="BN749" s="6">
        <f>IF(BM749&gt;0, BM749/BM$3049, BM749/BM$3050*-1)</f>
        <v>8.6789817589585719E-3</v>
      </c>
      <c r="BO749" s="6">
        <f>IF(O749&gt;O$3054,O$3054,IF(O749&lt;O$3053,O$3053,O749))</f>
        <v>0</v>
      </c>
      <c r="BP749" s="26">
        <f>BO749/BO$3049</f>
        <v>0</v>
      </c>
      <c r="BQ749" s="26">
        <f>IF(OR(BD749=0, BH749=0,BN749=0,BP749=0), 0,BD749+BH749+BK749+BL749+BN749+BP749)</f>
        <v>0</v>
      </c>
      <c r="BR749" s="6">
        <f>IF(D749&gt;0,C749/D749,0)</f>
        <v>0</v>
      </c>
    </row>
    <row r="750" spans="1:70" x14ac:dyDescent="0.2">
      <c r="A750" s="15" t="s">
        <v>1361</v>
      </c>
      <c r="B750" s="15" t="s">
        <v>1362</v>
      </c>
      <c r="C750" s="15"/>
      <c r="D750" s="15">
        <v>0</v>
      </c>
      <c r="E750" s="15"/>
      <c r="F750" s="15"/>
      <c r="G750" s="15"/>
      <c r="H750" s="21"/>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v>0</v>
      </c>
      <c r="AX750" s="15"/>
      <c r="AZ750" s="6">
        <f>IF(D750&gt;0,H750/D750,0)</f>
        <v>0</v>
      </c>
      <c r="BA750" s="6">
        <f>AZ750*Q750</f>
        <v>0</v>
      </c>
      <c r="BB750" s="6">
        <f>IF(C750&gt;C$3054,C$3054,IF(C750&lt;C$3053,C$3053,C750))</f>
        <v>0</v>
      </c>
      <c r="BC750" s="6">
        <f>IF(BB750&gt;0,(D750/15)-BB750,0)</f>
        <v>0</v>
      </c>
      <c r="BD750" s="6">
        <f>BC750/BC$3049</f>
        <v>0</v>
      </c>
      <c r="BE750" s="15">
        <f>IF(AU750&gt;AU$3054,AU$3054,IF(AU750&lt;AU$3053,AU$3053,AU750))</f>
        <v>0</v>
      </c>
      <c r="BF750" s="15">
        <f>IF(I750&gt;I$3054,I$3054,IF(I750&lt;I$3053,I$3053,I750))</f>
        <v>0</v>
      </c>
      <c r="BG750" s="6">
        <f>IF(BE750&gt;0, BF750/BE750,0)</f>
        <v>0</v>
      </c>
      <c r="BH750" s="26">
        <f>BG750/BG$3049</f>
        <v>0</v>
      </c>
      <c r="BI750" s="26">
        <f>IF(AV750&gt;AV$3054,AV$3054,IF(AV750&lt;AV$3053,AV$3053,AV750))</f>
        <v>0</v>
      </c>
      <c r="BJ750" s="6">
        <f>IF(BI750&gt;0, BF750/BI750,0)</f>
        <v>0</v>
      </c>
      <c r="BK750" s="26">
        <f>BJ750/BJ$3049</f>
        <v>0</v>
      </c>
      <c r="BL750" s="6">
        <f>IF(_xlfn.NUMBERVALUE(AL750),IF(ABS(AL750)&lt;1,1-ABS(AL750),0),0)</f>
        <v>0</v>
      </c>
      <c r="BM750" s="6">
        <f>IF(F750&gt;F$3054,F$3054,IF(F750&lt;F$3053,F$3053,F750))</f>
        <v>0</v>
      </c>
      <c r="BN750" s="6">
        <f>IF(BM750&gt;0, BM750/BM$3049, BM750/BM$3050*-1)</f>
        <v>0</v>
      </c>
      <c r="BO750" s="6">
        <f>IF(O750&gt;O$3054,O$3054,IF(O750&lt;O$3053,O$3053,O750))</f>
        <v>0</v>
      </c>
      <c r="BP750" s="26">
        <f>BO750/BO$3049</f>
        <v>0</v>
      </c>
      <c r="BQ750" s="26">
        <f>IF(OR(BD750=0, BH750=0,BN750=0,BP750=0), 0,BD750+BH750+BK750+BL750+BN750+BP750)</f>
        <v>0</v>
      </c>
      <c r="BR750" s="6">
        <f>IF(D750&gt;0,C750/D750,0)</f>
        <v>0</v>
      </c>
    </row>
    <row r="751" spans="1:70" x14ac:dyDescent="0.2">
      <c r="A751" s="15" t="s">
        <v>1850</v>
      </c>
      <c r="B751" s="15" t="s">
        <v>1851</v>
      </c>
      <c r="C751" s="15"/>
      <c r="D751" s="15">
        <v>0.22</v>
      </c>
      <c r="E751" s="15"/>
      <c r="F751" s="15"/>
      <c r="G751" s="15">
        <v>403.23</v>
      </c>
      <c r="H751" s="21">
        <v>6760000</v>
      </c>
      <c r="I751" s="15"/>
      <c r="J751" s="15"/>
      <c r="K751" s="15"/>
      <c r="L751" s="15">
        <v>0</v>
      </c>
      <c r="M751" s="15"/>
      <c r="N751" s="15"/>
      <c r="O751" s="15"/>
      <c r="P751" s="15"/>
      <c r="Q751" s="15">
        <v>0</v>
      </c>
      <c r="R751" s="15">
        <v>0</v>
      </c>
      <c r="S751" s="15">
        <v>1.1499999999999999</v>
      </c>
      <c r="T751" s="15">
        <v>0</v>
      </c>
      <c r="U751" s="15"/>
      <c r="V751" s="15">
        <v>30.56</v>
      </c>
      <c r="W751" s="15"/>
      <c r="X751" s="15">
        <v>0</v>
      </c>
      <c r="Y751" s="15"/>
      <c r="Z751" s="15">
        <v>158.34</v>
      </c>
      <c r="AA751" s="15"/>
      <c r="AB751" s="15">
        <v>-166.2</v>
      </c>
      <c r="AC751" s="15"/>
      <c r="AD751" s="15"/>
      <c r="AE751" s="15"/>
      <c r="AF751" s="15"/>
      <c r="AG751" s="15"/>
      <c r="AH751" s="15"/>
      <c r="AI751" s="15"/>
      <c r="AJ751" s="15"/>
      <c r="AK751" s="15"/>
      <c r="AL751" s="15"/>
      <c r="AM751" s="15">
        <v>5.18</v>
      </c>
      <c r="AN751" s="15"/>
      <c r="AO751" s="15"/>
      <c r="AP751" s="15"/>
      <c r="AQ751" s="15"/>
      <c r="AR751" s="15"/>
      <c r="AS751" s="15"/>
      <c r="AT751" s="15"/>
      <c r="AU751" s="15"/>
      <c r="AV751" s="15"/>
      <c r="AW751" s="16">
        <v>108000</v>
      </c>
      <c r="AX751" s="16">
        <v>241164</v>
      </c>
      <c r="AZ751" s="6">
        <f>IF(D751&gt;0,H751/D751,0)</f>
        <v>30727272.727272727</v>
      </c>
      <c r="BA751" s="6">
        <f>AZ751*Q751</f>
        <v>0</v>
      </c>
      <c r="BB751" s="6">
        <f>IF(C751&gt;C$3054,C$3054,IF(C751&lt;C$3053,C$3053,C751))</f>
        <v>0</v>
      </c>
      <c r="BC751" s="6">
        <f>IF(BB751&gt;0,(D751/15)-BB751,0)</f>
        <v>0</v>
      </c>
      <c r="BD751" s="6">
        <f>BC751/BC$3049</f>
        <v>0</v>
      </c>
      <c r="BE751" s="15">
        <f>IF(AU751&gt;AU$3054,AU$3054,IF(AU751&lt;AU$3053,AU$3053,AU751))</f>
        <v>0</v>
      </c>
      <c r="BF751" s="15">
        <f>IF(I751&gt;I$3054,I$3054,IF(I751&lt;I$3053,I$3053,I751))</f>
        <v>0</v>
      </c>
      <c r="BG751" s="6">
        <f>IF(BE751&gt;0, BF751/BE751,0)</f>
        <v>0</v>
      </c>
      <c r="BH751" s="26">
        <f>BG751/BG$3049</f>
        <v>0</v>
      </c>
      <c r="BI751" s="26">
        <f>IF(AV751&gt;AV$3054,AV$3054,IF(AV751&lt;AV$3053,AV$3053,AV751))</f>
        <v>0</v>
      </c>
      <c r="BJ751" s="6">
        <f>IF(BI751&gt;0, BF751/BI751,0)</f>
        <v>0</v>
      </c>
      <c r="BK751" s="26">
        <f>BJ751/BJ$3049</f>
        <v>0</v>
      </c>
      <c r="BL751" s="6">
        <f>IF(_xlfn.NUMBERVALUE(AL751),IF(ABS(AL751)&lt;1,1-ABS(AL751),0),0)</f>
        <v>0</v>
      </c>
      <c r="BM751" s="6">
        <f>IF(F751&gt;F$3054,F$3054,IF(F751&lt;F$3053,F$3053,F751))</f>
        <v>0</v>
      </c>
      <c r="BN751" s="6">
        <f>IF(BM751&gt;0, BM751/BM$3049, BM751/BM$3050*-1)</f>
        <v>0</v>
      </c>
      <c r="BO751" s="6">
        <f>IF(O751&gt;O$3054,O$3054,IF(O751&lt;O$3053,O$3053,O751))</f>
        <v>0</v>
      </c>
      <c r="BP751" s="26">
        <f>BO751/BO$3049</f>
        <v>0</v>
      </c>
      <c r="BQ751" s="26">
        <f>IF(OR(BD751=0, BH751=0,BN751=0,BP751=0), 0,BD751+BH751+BK751+BL751+BN751+BP751)</f>
        <v>0</v>
      </c>
      <c r="BR751" s="6">
        <f>IF(D751&gt;0,C751/D751,0)</f>
        <v>0</v>
      </c>
    </row>
    <row r="752" spans="1:70" x14ac:dyDescent="0.2">
      <c r="A752" s="15" t="s">
        <v>1450</v>
      </c>
      <c r="B752" s="15" t="s">
        <v>1451</v>
      </c>
      <c r="C752" s="15">
        <v>-0.53</v>
      </c>
      <c r="D752" s="15">
        <v>0.01</v>
      </c>
      <c r="E752" s="15"/>
      <c r="F752" s="15"/>
      <c r="G752" s="15"/>
      <c r="H752" s="21"/>
      <c r="I752" s="15"/>
      <c r="J752" s="15">
        <v>0</v>
      </c>
      <c r="K752" s="15"/>
      <c r="L752" s="15">
        <v>0</v>
      </c>
      <c r="M752" s="15"/>
      <c r="N752" s="15">
        <v>0</v>
      </c>
      <c r="O752" s="15"/>
      <c r="P752" s="15">
        <v>9.83</v>
      </c>
      <c r="Q752" s="15">
        <v>0.09</v>
      </c>
      <c r="R752" s="15">
        <v>0.01</v>
      </c>
      <c r="S752" s="15">
        <v>0.34</v>
      </c>
      <c r="T752" s="15">
        <v>0</v>
      </c>
      <c r="U752" s="15">
        <v>9.34</v>
      </c>
      <c r="V752" s="15">
        <v>76.45</v>
      </c>
      <c r="W752" s="15">
        <v>82.26</v>
      </c>
      <c r="X752" s="15">
        <v>0</v>
      </c>
      <c r="Y752" s="15">
        <v>282.91000000000003</v>
      </c>
      <c r="Z752" s="16">
        <v>1185.96</v>
      </c>
      <c r="AA752" s="16">
        <v>2492.98</v>
      </c>
      <c r="AB752" s="15"/>
      <c r="AC752" s="15">
        <v>-103.95</v>
      </c>
      <c r="AD752" s="15">
        <v>-6.39</v>
      </c>
      <c r="AE752" s="15">
        <v>-115.48</v>
      </c>
      <c r="AF752" s="15">
        <v>-37.130000000000003</v>
      </c>
      <c r="AG752" s="15">
        <v>-3.28</v>
      </c>
      <c r="AH752" s="15">
        <v>-31.51</v>
      </c>
      <c r="AI752" s="15">
        <v>-170.18</v>
      </c>
      <c r="AJ752" s="15">
        <v>-15.26</v>
      </c>
      <c r="AK752" s="15">
        <v>-130.84</v>
      </c>
      <c r="AL752" s="15"/>
      <c r="AM752" s="15">
        <v>118.7</v>
      </c>
      <c r="AN752" s="15">
        <v>-3.9</v>
      </c>
      <c r="AO752" s="15">
        <v>-74.05</v>
      </c>
      <c r="AP752" s="15">
        <v>-421.51</v>
      </c>
      <c r="AQ752" s="15">
        <v>-361.35</v>
      </c>
      <c r="AR752" s="15"/>
      <c r="AS752" s="15">
        <v>132.19999999999999</v>
      </c>
      <c r="AT752" s="15"/>
      <c r="AU752" s="15"/>
      <c r="AV752" s="15"/>
      <c r="AW752" s="15">
        <v>0</v>
      </c>
      <c r="AX752" s="15"/>
      <c r="AZ752" s="6">
        <f>IF(D752&gt;0,H752/D752,0)</f>
        <v>0</v>
      </c>
      <c r="BA752" s="6">
        <f>AZ752*Q752</f>
        <v>0</v>
      </c>
      <c r="BB752" s="6">
        <f>IF(C752&gt;C$3054,C$3054,IF(C752&lt;C$3053,C$3053,C752))</f>
        <v>-0.53</v>
      </c>
      <c r="BC752" s="6">
        <f>IF(BB752&gt;0,(D752/15)-BB752,0)</f>
        <v>0</v>
      </c>
      <c r="BD752" s="6">
        <f>BC752/BC$3049</f>
        <v>0</v>
      </c>
      <c r="BE752" s="15">
        <f>IF(AU752&gt;AU$3054,AU$3054,IF(AU752&lt;AU$3053,AU$3053,AU752))</f>
        <v>0</v>
      </c>
      <c r="BF752" s="15">
        <f>IF(I752&gt;I$3054,I$3054,IF(I752&lt;I$3053,I$3053,I752))</f>
        <v>0</v>
      </c>
      <c r="BG752" s="6">
        <f>IF(BE752&gt;0, BF752/BE752,0)</f>
        <v>0</v>
      </c>
      <c r="BH752" s="26">
        <f>BG752/BG$3049</f>
        <v>0</v>
      </c>
      <c r="BI752" s="26">
        <f>IF(AV752&gt;AV$3054,AV$3054,IF(AV752&lt;AV$3053,AV$3053,AV752))</f>
        <v>0</v>
      </c>
      <c r="BJ752" s="6">
        <f>IF(BI752&gt;0, BF752/BI752,0)</f>
        <v>0</v>
      </c>
      <c r="BK752" s="26">
        <f>BJ752/BJ$3049</f>
        <v>0</v>
      </c>
      <c r="BL752" s="6">
        <f>IF(_xlfn.NUMBERVALUE(AL752),IF(ABS(AL752)&lt;1,1-ABS(AL752),0),0)</f>
        <v>0</v>
      </c>
      <c r="BM752" s="6">
        <f>IF(F752&gt;F$3054,F$3054,IF(F752&lt;F$3053,F$3053,F752))</f>
        <v>0</v>
      </c>
      <c r="BN752" s="6">
        <f>IF(BM752&gt;0, BM752/BM$3049, BM752/BM$3050*-1)</f>
        <v>0</v>
      </c>
      <c r="BO752" s="6">
        <f>IF(O752&gt;O$3054,O$3054,IF(O752&lt;O$3053,O$3053,O752))</f>
        <v>0</v>
      </c>
      <c r="BP752" s="26">
        <f>BO752/BO$3049</f>
        <v>0</v>
      </c>
      <c r="BQ752" s="26">
        <f>IF(OR(BD752=0, BH752=0,BN752=0,BP752=0), 0,BD752+BH752+BK752+BL752+BN752+BP752)</f>
        <v>0</v>
      </c>
      <c r="BR752" s="6">
        <f>IF(D752&gt;0,C752/D752,0)</f>
        <v>-53</v>
      </c>
    </row>
    <row r="753" spans="1:70" x14ac:dyDescent="0.2">
      <c r="A753" s="15" t="s">
        <v>1717</v>
      </c>
      <c r="B753" s="15" t="s">
        <v>1718</v>
      </c>
      <c r="C753" s="15">
        <v>-0.19</v>
      </c>
      <c r="D753" s="15">
        <v>0</v>
      </c>
      <c r="E753" s="15">
        <v>0.02</v>
      </c>
      <c r="F753" s="15"/>
      <c r="G753" s="15"/>
      <c r="H753" s="21"/>
      <c r="I753" s="15"/>
      <c r="J753" s="15">
        <v>0</v>
      </c>
      <c r="K753" s="15"/>
      <c r="L753" s="15">
        <v>0</v>
      </c>
      <c r="M753" s="15"/>
      <c r="N753" s="15">
        <v>0</v>
      </c>
      <c r="O753" s="15"/>
      <c r="P753" s="15"/>
      <c r="Q753" s="15">
        <v>-7.0000000000000007E-2</v>
      </c>
      <c r="R753" s="15">
        <v>0.01</v>
      </c>
      <c r="S753" s="15">
        <v>0.06</v>
      </c>
      <c r="T753" s="15">
        <v>0</v>
      </c>
      <c r="U753" s="15">
        <v>0</v>
      </c>
      <c r="V753" s="15">
        <v>126.49</v>
      </c>
      <c r="W753" s="15">
        <v>157.81</v>
      </c>
      <c r="X753" s="15"/>
      <c r="Y753" s="15"/>
      <c r="Z753" s="15"/>
      <c r="AA753" s="15"/>
      <c r="AB753" s="15">
        <v>-0.47</v>
      </c>
      <c r="AC753" s="15">
        <v>-259.79000000000002</v>
      </c>
      <c r="AD753" s="15"/>
      <c r="AE753" s="15">
        <v>-221.76</v>
      </c>
      <c r="AF753" s="15">
        <v>-147.01</v>
      </c>
      <c r="AG753" s="15"/>
      <c r="AH753" s="15">
        <v>-135.81</v>
      </c>
      <c r="AI753" s="15">
        <v>-476.94</v>
      </c>
      <c r="AJ753" s="15"/>
      <c r="AK753" s="15">
        <v>-362.26</v>
      </c>
      <c r="AL753" s="15">
        <v>1.8</v>
      </c>
      <c r="AM753" s="15">
        <v>436.02</v>
      </c>
      <c r="AN753" s="15"/>
      <c r="AO753" s="16">
        <v>-2334.23</v>
      </c>
      <c r="AP753" s="16">
        <v>-40555.360000000001</v>
      </c>
      <c r="AQ753" s="16">
        <v>-49142.65</v>
      </c>
      <c r="AR753" s="15"/>
      <c r="AS753" s="15"/>
      <c r="AT753" s="15"/>
      <c r="AU753" s="15"/>
      <c r="AV753" s="15"/>
      <c r="AW753" s="15">
        <v>0</v>
      </c>
      <c r="AX753" s="15">
        <v>1970000</v>
      </c>
      <c r="AZ753" s="6">
        <f>IF(D753&gt;0,H753/D753,0)</f>
        <v>0</v>
      </c>
      <c r="BA753" s="6">
        <f>AZ753*Q753</f>
        <v>0</v>
      </c>
      <c r="BB753" s="6">
        <f>IF(C753&gt;C$3054,C$3054,IF(C753&lt;C$3053,C$3053,C753))</f>
        <v>-0.19</v>
      </c>
      <c r="BC753" s="6">
        <f>IF(BB753&gt;0,(D753/15)-BB753,0)</f>
        <v>0</v>
      </c>
      <c r="BD753" s="6">
        <f>BC753/BC$3049</f>
        <v>0</v>
      </c>
      <c r="BE753" s="15">
        <f>IF(AU753&gt;AU$3054,AU$3054,IF(AU753&lt;AU$3053,AU$3053,AU753))</f>
        <v>0</v>
      </c>
      <c r="BF753" s="15">
        <f>IF(I753&gt;I$3054,I$3054,IF(I753&lt;I$3053,I$3053,I753))</f>
        <v>0</v>
      </c>
      <c r="BG753" s="6">
        <f>IF(BE753&gt;0, BF753/BE753,0)</f>
        <v>0</v>
      </c>
      <c r="BH753" s="26">
        <f>BG753/BG$3049</f>
        <v>0</v>
      </c>
      <c r="BI753" s="26">
        <f>IF(AV753&gt;AV$3054,AV$3054,IF(AV753&lt;AV$3053,AV$3053,AV753))</f>
        <v>0</v>
      </c>
      <c r="BJ753" s="6">
        <f>IF(BI753&gt;0, BF753/BI753,0)</f>
        <v>0</v>
      </c>
      <c r="BK753" s="26">
        <f>BJ753/BJ$3049</f>
        <v>0</v>
      </c>
      <c r="BL753" s="6">
        <f>IF(_xlfn.NUMBERVALUE(AL753),IF(ABS(AL753)&lt;1,1-ABS(AL753),0),0)</f>
        <v>0</v>
      </c>
      <c r="BM753" s="6">
        <f>IF(F753&gt;F$3054,F$3054,IF(F753&lt;F$3053,F$3053,F753))</f>
        <v>0</v>
      </c>
      <c r="BN753" s="6">
        <f>IF(BM753&gt;0, BM753/BM$3049, BM753/BM$3050*-1)</f>
        <v>0</v>
      </c>
      <c r="BO753" s="6">
        <f>IF(O753&gt;O$3054,O$3054,IF(O753&lt;O$3053,O$3053,O753))</f>
        <v>0</v>
      </c>
      <c r="BP753" s="26">
        <f>BO753/BO$3049</f>
        <v>0</v>
      </c>
      <c r="BQ753" s="26">
        <f>IF(OR(BD753=0, BH753=0,BN753=0,BP753=0), 0,BD753+BH753+BK753+BL753+BN753+BP753)</f>
        <v>0</v>
      </c>
      <c r="BR753" s="6">
        <f>IF(D753&gt;0,C753/D753,0)</f>
        <v>0</v>
      </c>
    </row>
    <row r="754" spans="1:70" x14ac:dyDescent="0.2">
      <c r="A754" s="15" t="s">
        <v>1554</v>
      </c>
      <c r="B754" s="15" t="s">
        <v>1555</v>
      </c>
      <c r="C754" s="15">
        <v>-0.01</v>
      </c>
      <c r="D754" s="15">
        <v>0</v>
      </c>
      <c r="E754" s="15">
        <v>0</v>
      </c>
      <c r="F754" s="15"/>
      <c r="G754" s="15"/>
      <c r="H754" s="21"/>
      <c r="I754" s="15"/>
      <c r="J754" s="15">
        <v>0</v>
      </c>
      <c r="K754" s="15"/>
      <c r="L754" s="15">
        <v>0</v>
      </c>
      <c r="M754" s="15"/>
      <c r="N754" s="15">
        <v>0</v>
      </c>
      <c r="O754" s="15"/>
      <c r="P754" s="15"/>
      <c r="Q754" s="15">
        <v>-0.01</v>
      </c>
      <c r="R754" s="15">
        <v>0</v>
      </c>
      <c r="S754" s="15">
        <v>0.45</v>
      </c>
      <c r="T754" s="15">
        <v>110</v>
      </c>
      <c r="U754" s="15">
        <v>0</v>
      </c>
      <c r="V754" s="15">
        <v>128.44999999999999</v>
      </c>
      <c r="W754" s="15">
        <v>361.63</v>
      </c>
      <c r="X754" s="15"/>
      <c r="Y754" s="15"/>
      <c r="Z754" s="15"/>
      <c r="AA754" s="15"/>
      <c r="AB754" s="15">
        <v>-7.99</v>
      </c>
      <c r="AC754" s="16">
        <v>-1549.95</v>
      </c>
      <c r="AD754" s="15">
        <v>-46.98</v>
      </c>
      <c r="AE754" s="15">
        <v>-160.52000000000001</v>
      </c>
      <c r="AF754" s="15">
        <v>-101.42</v>
      </c>
      <c r="AG754" s="15">
        <v>-34.94</v>
      </c>
      <c r="AH754" s="15">
        <v>-90.6</v>
      </c>
      <c r="AI754" s="15"/>
      <c r="AJ754" s="15">
        <v>-50.24</v>
      </c>
      <c r="AK754" s="15">
        <v>-367.86</v>
      </c>
      <c r="AL754" s="15"/>
      <c r="AM754" s="15">
        <v>88.97</v>
      </c>
      <c r="AN754" s="15">
        <v>77.489999999999995</v>
      </c>
      <c r="AO754" s="15">
        <v>-102.76</v>
      </c>
      <c r="AP754" s="15">
        <v>-177.88</v>
      </c>
      <c r="AQ754" s="15">
        <v>-175.86</v>
      </c>
      <c r="AR754" s="15"/>
      <c r="AS754" s="15">
        <v>-12.47</v>
      </c>
      <c r="AT754" s="15">
        <v>19.989999999999998</v>
      </c>
      <c r="AU754" s="15"/>
      <c r="AV754" s="15"/>
      <c r="AW754" s="15">
        <v>0</v>
      </c>
      <c r="AX754" s="15"/>
      <c r="AZ754" s="6">
        <f>IF(D754&gt;0,H754/D754,0)</f>
        <v>0</v>
      </c>
      <c r="BA754" s="6">
        <f>AZ754*Q754</f>
        <v>0</v>
      </c>
      <c r="BB754" s="6">
        <f>IF(C754&gt;C$3054,C$3054,IF(C754&lt;C$3053,C$3053,C754))</f>
        <v>-0.01</v>
      </c>
      <c r="BC754" s="6">
        <f>IF(BB754&gt;0,(D754/15)-BB754,0)</f>
        <v>0</v>
      </c>
      <c r="BD754" s="6">
        <f>BC754/BC$3049</f>
        <v>0</v>
      </c>
      <c r="BE754" s="15">
        <f>IF(AU754&gt;AU$3054,AU$3054,IF(AU754&lt;AU$3053,AU$3053,AU754))</f>
        <v>0</v>
      </c>
      <c r="BF754" s="15">
        <f>IF(I754&gt;I$3054,I$3054,IF(I754&lt;I$3053,I$3053,I754))</f>
        <v>0</v>
      </c>
      <c r="BG754" s="6">
        <f>IF(BE754&gt;0, BF754/BE754,0)</f>
        <v>0</v>
      </c>
      <c r="BH754" s="26">
        <f>BG754/BG$3049</f>
        <v>0</v>
      </c>
      <c r="BI754" s="26">
        <f>IF(AV754&gt;AV$3054,AV$3054,IF(AV754&lt;AV$3053,AV$3053,AV754))</f>
        <v>0</v>
      </c>
      <c r="BJ754" s="6">
        <f>IF(BI754&gt;0, BF754/BI754,0)</f>
        <v>0</v>
      </c>
      <c r="BK754" s="26">
        <f>BJ754/BJ$3049</f>
        <v>0</v>
      </c>
      <c r="BL754" s="6">
        <f>IF(_xlfn.NUMBERVALUE(AL754),IF(ABS(AL754)&lt;1,1-ABS(AL754),0),0)</f>
        <v>0</v>
      </c>
      <c r="BM754" s="6">
        <f>IF(F754&gt;F$3054,F$3054,IF(F754&lt;F$3053,F$3053,F754))</f>
        <v>0</v>
      </c>
      <c r="BN754" s="6">
        <f>IF(BM754&gt;0, BM754/BM$3049, BM754/BM$3050*-1)</f>
        <v>0</v>
      </c>
      <c r="BO754" s="6">
        <f>IF(O754&gt;O$3054,O$3054,IF(O754&lt;O$3053,O$3053,O754))</f>
        <v>0</v>
      </c>
      <c r="BP754" s="26">
        <f>BO754/BO$3049</f>
        <v>0</v>
      </c>
      <c r="BQ754" s="26">
        <f>IF(OR(BD754=0, BH754=0,BN754=0,BP754=0), 0,BD754+BH754+BK754+BL754+BN754+BP754)</f>
        <v>0</v>
      </c>
      <c r="BR754" s="6">
        <f>IF(D754&gt;0,C754/D754,0)</f>
        <v>0</v>
      </c>
    </row>
    <row r="755" spans="1:70" x14ac:dyDescent="0.2">
      <c r="A755" s="15" t="s">
        <v>1767</v>
      </c>
      <c r="B755" s="15" t="s">
        <v>1768</v>
      </c>
      <c r="C755" s="15">
        <v>0</v>
      </c>
      <c r="D755" s="15">
        <v>0</v>
      </c>
      <c r="E755" s="15"/>
      <c r="F755" s="15"/>
      <c r="G755" s="15"/>
      <c r="H755" s="21"/>
      <c r="I755" s="15">
        <v>0</v>
      </c>
      <c r="J755" s="15">
        <v>0</v>
      </c>
      <c r="K755" s="15"/>
      <c r="L755" s="15">
        <v>0</v>
      </c>
      <c r="M755" s="15"/>
      <c r="N755" s="15">
        <v>0</v>
      </c>
      <c r="O755" s="15"/>
      <c r="P755" s="15"/>
      <c r="Q755" s="15">
        <v>0</v>
      </c>
      <c r="R755" s="15">
        <v>0</v>
      </c>
      <c r="S755" s="15">
        <v>0.01</v>
      </c>
      <c r="T755" s="15"/>
      <c r="U755" s="15"/>
      <c r="V755" s="15"/>
      <c r="W755" s="15">
        <v>0</v>
      </c>
      <c r="X755" s="15"/>
      <c r="Y755" s="15"/>
      <c r="Z755" s="15"/>
      <c r="AA755" s="15">
        <v>0</v>
      </c>
      <c r="AB755" s="15">
        <v>36.07</v>
      </c>
      <c r="AC755" s="15">
        <v>9.49</v>
      </c>
      <c r="AD755" s="15">
        <v>197.16</v>
      </c>
      <c r="AE755" s="15"/>
      <c r="AF755" s="15">
        <v>3.85</v>
      </c>
      <c r="AG755" s="15">
        <v>13.34</v>
      </c>
      <c r="AH755" s="15">
        <v>374.6</v>
      </c>
      <c r="AI755" s="15">
        <v>9.8699999999999992</v>
      </c>
      <c r="AJ755" s="15">
        <v>571.77</v>
      </c>
      <c r="AK755" s="15"/>
      <c r="AL755" s="15"/>
      <c r="AM755" s="15">
        <v>465.04</v>
      </c>
      <c r="AN755" s="15"/>
      <c r="AO755" s="15">
        <v>11.44</v>
      </c>
      <c r="AP755" s="15">
        <v>11.44</v>
      </c>
      <c r="AQ755" s="15">
        <v>7.99</v>
      </c>
      <c r="AR755" s="15"/>
      <c r="AS755" s="15"/>
      <c r="AT755" s="15">
        <v>-33.81</v>
      </c>
      <c r="AU755" s="15"/>
      <c r="AV755" s="15">
        <v>-15.28</v>
      </c>
      <c r="AW755" s="15">
        <v>0</v>
      </c>
      <c r="AX755" s="15"/>
      <c r="AZ755" s="6">
        <f>IF(D755&gt;0,H755/D755,0)</f>
        <v>0</v>
      </c>
      <c r="BA755" s="6">
        <f>AZ755*Q755</f>
        <v>0</v>
      </c>
      <c r="BB755" s="6">
        <f>IF(C755&gt;C$3054,C$3054,IF(C755&lt;C$3053,C$3053,C755))</f>
        <v>0</v>
      </c>
      <c r="BC755" s="6">
        <f>IF(BB755&gt;0,(D755/15)-BB755,0)</f>
        <v>0</v>
      </c>
      <c r="BD755" s="6">
        <f>BC755/BC$3049</f>
        <v>0</v>
      </c>
      <c r="BE755" s="15">
        <f>IF(AU755&gt;AU$3054,AU$3054,IF(AU755&lt;AU$3053,AU$3053,AU755))</f>
        <v>0</v>
      </c>
      <c r="BF755" s="15">
        <f>IF(I755&gt;I$3054,I$3054,IF(I755&lt;I$3053,I$3053,I755))</f>
        <v>0</v>
      </c>
      <c r="BG755" s="6">
        <f>IF(BE755&gt;0, BF755/BE755,0)</f>
        <v>0</v>
      </c>
      <c r="BH755" s="26">
        <f>BG755/BG$3049</f>
        <v>0</v>
      </c>
      <c r="BI755" s="26">
        <f>IF(AV755&gt;AV$3054,AV$3054,IF(AV755&lt;AV$3053,AV$3053,AV755))</f>
        <v>-15.28</v>
      </c>
      <c r="BJ755" s="6">
        <f>IF(BI755&gt;0, BF755/BI755,0)</f>
        <v>0</v>
      </c>
      <c r="BK755" s="26">
        <f>BJ755/BJ$3049</f>
        <v>0</v>
      </c>
      <c r="BL755" s="6">
        <f>IF(_xlfn.NUMBERVALUE(AL755),IF(ABS(AL755)&lt;1,1-ABS(AL755),0),0)</f>
        <v>0</v>
      </c>
      <c r="BM755" s="6">
        <f>IF(F755&gt;F$3054,F$3054,IF(F755&lt;F$3053,F$3053,F755))</f>
        <v>0</v>
      </c>
      <c r="BN755" s="6">
        <f>IF(BM755&gt;0, BM755/BM$3049, BM755/BM$3050*-1)</f>
        <v>0</v>
      </c>
      <c r="BO755" s="6">
        <f>IF(O755&gt;O$3054,O$3054,IF(O755&lt;O$3053,O$3053,O755))</f>
        <v>0</v>
      </c>
      <c r="BP755" s="26">
        <f>BO755/BO$3049</f>
        <v>0</v>
      </c>
      <c r="BQ755" s="26">
        <f>IF(OR(BD755=0, BH755=0,BN755=0,BP755=0), 0,BD755+BH755+BK755+BL755+BN755+BP755)</f>
        <v>0</v>
      </c>
      <c r="BR755" s="6">
        <f>IF(D755&gt;0,C755/D755,0)</f>
        <v>0</v>
      </c>
    </row>
    <row r="756" spans="1:70" x14ac:dyDescent="0.2">
      <c r="A756" s="15" t="s">
        <v>1765</v>
      </c>
      <c r="B756" s="15" t="s">
        <v>1766</v>
      </c>
      <c r="C756" s="15">
        <v>0.38</v>
      </c>
      <c r="D756" s="15">
        <v>12.84</v>
      </c>
      <c r="E756" s="15">
        <v>10.54</v>
      </c>
      <c r="F756" s="15">
        <v>18.170000000000002</v>
      </c>
      <c r="G756" s="15">
        <v>4.8</v>
      </c>
      <c r="H756" s="21">
        <v>7010000000</v>
      </c>
      <c r="I756" s="15">
        <v>34.03</v>
      </c>
      <c r="J756" s="15">
        <v>0.17</v>
      </c>
      <c r="K756" s="15">
        <v>0.17</v>
      </c>
      <c r="L756" s="15">
        <v>0.32</v>
      </c>
      <c r="M756" s="15">
        <v>0.33</v>
      </c>
      <c r="N756" s="15">
        <v>0.32</v>
      </c>
      <c r="O756" s="15">
        <v>2.6</v>
      </c>
      <c r="P756" s="15">
        <v>162.37</v>
      </c>
      <c r="Q756" s="15">
        <v>2.64</v>
      </c>
      <c r="R756" s="15">
        <v>1.37</v>
      </c>
      <c r="S756" s="15">
        <v>1.65</v>
      </c>
      <c r="T756" s="15">
        <v>40.299999999999997</v>
      </c>
      <c r="U756" s="15">
        <v>40.299999999999997</v>
      </c>
      <c r="V756" s="15">
        <v>46.84</v>
      </c>
      <c r="W756" s="15">
        <v>46.84</v>
      </c>
      <c r="X756" s="15">
        <v>146.38</v>
      </c>
      <c r="Y756" s="15">
        <v>146.38</v>
      </c>
      <c r="Z756" s="15">
        <v>170.13</v>
      </c>
      <c r="AA756" s="15">
        <v>170.13</v>
      </c>
      <c r="AB756" s="15">
        <v>6.4</v>
      </c>
      <c r="AC756" s="15">
        <v>5.19</v>
      </c>
      <c r="AD756" s="15">
        <v>6.07</v>
      </c>
      <c r="AE756" s="15">
        <v>5.19</v>
      </c>
      <c r="AF756" s="15">
        <v>4.16</v>
      </c>
      <c r="AG756" s="15">
        <v>4.96</v>
      </c>
      <c r="AH756" s="15">
        <v>4.16</v>
      </c>
      <c r="AI756" s="15">
        <v>13.93</v>
      </c>
      <c r="AJ756" s="15">
        <v>15.27</v>
      </c>
      <c r="AK756" s="15">
        <v>13.93</v>
      </c>
      <c r="AL756" s="15">
        <v>0.92</v>
      </c>
      <c r="AM756" s="15">
        <v>467.88</v>
      </c>
      <c r="AN756" s="15">
        <v>28.34</v>
      </c>
      <c r="AO756" s="15">
        <v>25.26</v>
      </c>
      <c r="AP756" s="15">
        <v>13.93</v>
      </c>
      <c r="AQ756" s="15">
        <v>8.25</v>
      </c>
      <c r="AR756" s="15">
        <v>-9.84</v>
      </c>
      <c r="AS756" s="15">
        <v>4.0999999999999996</v>
      </c>
      <c r="AT756" s="15">
        <v>4.9800000000000004</v>
      </c>
      <c r="AU756" s="15">
        <v>-9.6300000000000008</v>
      </c>
      <c r="AV756" s="15">
        <v>2.23</v>
      </c>
      <c r="AW756" s="15">
        <v>3290000</v>
      </c>
      <c r="AX756" s="15">
        <v>1220000</v>
      </c>
      <c r="AZ756" s="6">
        <f>IF(D756&gt;0,H756/D756,0)</f>
        <v>545950155.76323986</v>
      </c>
      <c r="BA756" s="6">
        <f>AZ756*Q756</f>
        <v>1441308411.2149532</v>
      </c>
      <c r="BB756" s="6">
        <f>IF(C756&gt;C$3054,C$3054,IF(C756&lt;C$3053,C$3053,C756))</f>
        <v>0.38</v>
      </c>
      <c r="BC756" s="6">
        <f>IF(BB756&gt;0,(D756/15)-BB756,0)</f>
        <v>0.47599999999999998</v>
      </c>
      <c r="BD756" s="6">
        <f>BC756/BC$3049</f>
        <v>9.1667736551547044E-2</v>
      </c>
      <c r="BE756" s="15">
        <f>IF(AU756&gt;AU$3054,AU$3054,IF(AU756&lt;AU$3053,AU$3053,AU756))</f>
        <v>-9.6300000000000008</v>
      </c>
      <c r="BF756" s="15">
        <f>IF(I756&gt;I$3054,I$3054,IF(I756&lt;I$3053,I$3053,I756))</f>
        <v>34.03</v>
      </c>
      <c r="BG756" s="6">
        <f>IF(BE756&gt;0, BF756/BE756,0)</f>
        <v>0</v>
      </c>
      <c r="BH756" s="26">
        <f>BG756/BG$3049</f>
        <v>0</v>
      </c>
      <c r="BI756" s="26">
        <f>IF(AV756&gt;AV$3054,AV$3054,IF(AV756&lt;AV$3053,AV$3053,AV756))</f>
        <v>2.23</v>
      </c>
      <c r="BJ756" s="6">
        <f>IF(BI756&gt;0, BF756/BI756,0)</f>
        <v>15.260089686098656</v>
      </c>
      <c r="BK756" s="26">
        <f>BJ756/BJ$3049</f>
        <v>2.5733709420065188E-2</v>
      </c>
      <c r="BL756" s="6">
        <f>IF(_xlfn.NUMBERVALUE(AL756),IF(ABS(AL756)&lt;1,1-ABS(AL756),0),0)</f>
        <v>7.999999999999996E-2</v>
      </c>
      <c r="BM756" s="6">
        <f>IF(F756&gt;F$3054,F$3054,IF(F756&lt;F$3053,F$3053,F756))</f>
        <v>18.170000000000002</v>
      </c>
      <c r="BN756" s="6">
        <f>IF(BM756&gt;0, BM756/BM$3049, BM756/BM$3050*-1)</f>
        <v>2.2954453938904988E-2</v>
      </c>
      <c r="BO756" s="6">
        <f>IF(O756&gt;O$3054,O$3054,IF(O756&lt;O$3053,O$3053,O756))</f>
        <v>2.6</v>
      </c>
      <c r="BP756" s="26">
        <f>BO756/BO$3049</f>
        <v>2.4516991602790705E-2</v>
      </c>
      <c r="BQ756" s="26">
        <f>IF(OR(BD756=0, BH756=0,BN756=0,BP756=0), 0,BD756+BH756+BK756+BL756+BN756+BP756)</f>
        <v>0</v>
      </c>
      <c r="BR756" s="6">
        <f>IF(D756&gt;0,C756/D756,0)</f>
        <v>2.9595015576323987E-2</v>
      </c>
    </row>
    <row r="757" spans="1:70" x14ac:dyDescent="0.2">
      <c r="A757" s="15" t="s">
        <v>1872</v>
      </c>
      <c r="B757" s="15" t="s">
        <v>1873</v>
      </c>
      <c r="C757" s="15">
        <v>-0.01</v>
      </c>
      <c r="D757" s="15">
        <v>0</v>
      </c>
      <c r="E757" s="15">
        <v>0.02</v>
      </c>
      <c r="F757" s="15">
        <v>-4</v>
      </c>
      <c r="G757" s="15">
        <v>0.2</v>
      </c>
      <c r="H757" s="21"/>
      <c r="I757" s="15"/>
      <c r="J757" s="15">
        <v>0</v>
      </c>
      <c r="K757" s="15"/>
      <c r="L757" s="15">
        <v>0</v>
      </c>
      <c r="M757" s="15"/>
      <c r="N757" s="15">
        <v>0</v>
      </c>
      <c r="O757" s="15"/>
      <c r="P757" s="15"/>
      <c r="Q757" s="15">
        <v>0.12</v>
      </c>
      <c r="R757" s="15">
        <v>0.01</v>
      </c>
      <c r="S757" s="15">
        <v>1.81</v>
      </c>
      <c r="T757" s="15">
        <v>3.71</v>
      </c>
      <c r="U757" s="15">
        <v>0</v>
      </c>
      <c r="V757" s="15">
        <v>5.15</v>
      </c>
      <c r="W757" s="15">
        <v>7.03</v>
      </c>
      <c r="X757" s="15">
        <v>3.99</v>
      </c>
      <c r="Y757" s="15">
        <v>0</v>
      </c>
      <c r="Z757" s="15">
        <v>5.54</v>
      </c>
      <c r="AA757" s="15">
        <v>7.63</v>
      </c>
      <c r="AB757" s="15"/>
      <c r="AC757" s="15">
        <v>-8.6199999999999992</v>
      </c>
      <c r="AD757" s="15"/>
      <c r="AE757" s="15">
        <v>-6.15</v>
      </c>
      <c r="AF757" s="15">
        <v>-8.0399999999999991</v>
      </c>
      <c r="AG757" s="15"/>
      <c r="AH757" s="15">
        <v>-5.73</v>
      </c>
      <c r="AI757" s="15">
        <v>-8.6199999999999992</v>
      </c>
      <c r="AJ757" s="15"/>
      <c r="AK757" s="15">
        <v>-6.29</v>
      </c>
      <c r="AL757" s="15">
        <v>1.05</v>
      </c>
      <c r="AM757" s="15">
        <v>34.65</v>
      </c>
      <c r="AN757" s="15"/>
      <c r="AO757" s="16">
        <v>-3808.79</v>
      </c>
      <c r="AP757" s="16">
        <v>-5871.43</v>
      </c>
      <c r="AQ757" s="16">
        <v>-6094.5</v>
      </c>
      <c r="AR757" s="15"/>
      <c r="AS757" s="15"/>
      <c r="AT757" s="15"/>
      <c r="AU757" s="15"/>
      <c r="AV757" s="15"/>
      <c r="AW757" s="15">
        <v>0</v>
      </c>
      <c r="AX757" s="16">
        <v>89758</v>
      </c>
      <c r="AZ757" s="6">
        <f>IF(D757&gt;0,H757/D757,0)</f>
        <v>0</v>
      </c>
      <c r="BA757" s="6">
        <f>AZ757*Q757</f>
        <v>0</v>
      </c>
      <c r="BB757" s="6">
        <f>IF(C757&gt;C$3054,C$3054,IF(C757&lt;C$3053,C$3053,C757))</f>
        <v>-0.01</v>
      </c>
      <c r="BC757" s="6">
        <f>IF(BB757&gt;0,(D757/15)-BB757,0)</f>
        <v>0</v>
      </c>
      <c r="BD757" s="6">
        <f>BC757/BC$3049</f>
        <v>0</v>
      </c>
      <c r="BE757" s="15">
        <f>IF(AU757&gt;AU$3054,AU$3054,IF(AU757&lt;AU$3053,AU$3053,AU757))</f>
        <v>0</v>
      </c>
      <c r="BF757" s="15">
        <f>IF(I757&gt;I$3054,I$3054,IF(I757&lt;I$3053,I$3053,I757))</f>
        <v>0</v>
      </c>
      <c r="BG757" s="6">
        <f>IF(BE757&gt;0, BF757/BE757,0)</f>
        <v>0</v>
      </c>
      <c r="BH757" s="26">
        <f>BG757/BG$3049</f>
        <v>0</v>
      </c>
      <c r="BI757" s="26">
        <f>IF(AV757&gt;AV$3054,AV$3054,IF(AV757&lt;AV$3053,AV$3053,AV757))</f>
        <v>0</v>
      </c>
      <c r="BJ757" s="6">
        <f>IF(BI757&gt;0, BF757/BI757,0)</f>
        <v>0</v>
      </c>
      <c r="BK757" s="26">
        <f>BJ757/BJ$3049</f>
        <v>0</v>
      </c>
      <c r="BL757" s="6">
        <f>IF(_xlfn.NUMBERVALUE(AL757),IF(ABS(AL757)&lt;1,1-ABS(AL757),0),0)</f>
        <v>0</v>
      </c>
      <c r="BM757" s="6">
        <f>IF(F757&gt;F$3054,F$3054,IF(F757&lt;F$3053,F$3053,F757))</f>
        <v>-4</v>
      </c>
      <c r="BN757" s="6">
        <f>IF(BM757&gt;0, BM757/BM$3049, BM757/BM$3050*-1)</f>
        <v>-4.0217172732756892E-2</v>
      </c>
      <c r="BO757" s="6">
        <f>IF(O757&gt;O$3054,O$3054,IF(O757&lt;O$3053,O$3053,O757))</f>
        <v>0</v>
      </c>
      <c r="BP757" s="26">
        <f>BO757/BO$3049</f>
        <v>0</v>
      </c>
      <c r="BQ757" s="26">
        <f>IF(OR(BD757=0, BH757=0,BN757=0,BP757=0), 0,BD757+BH757+BK757+BL757+BN757+BP757)</f>
        <v>0</v>
      </c>
      <c r="BR757" s="6">
        <f>IF(D757&gt;0,C757/D757,0)</f>
        <v>0</v>
      </c>
    </row>
    <row r="758" spans="1:70" x14ac:dyDescent="0.2">
      <c r="A758" s="15" t="s">
        <v>1643</v>
      </c>
      <c r="B758" s="15" t="s">
        <v>1644</v>
      </c>
      <c r="C758" s="15">
        <v>0.14000000000000001</v>
      </c>
      <c r="D758" s="15">
        <v>3.09</v>
      </c>
      <c r="E758" s="15">
        <v>2.95</v>
      </c>
      <c r="F758" s="15">
        <v>2.92</v>
      </c>
      <c r="G758" s="15">
        <v>0.82</v>
      </c>
      <c r="H758" s="21">
        <v>1520000000</v>
      </c>
      <c r="I758" s="15">
        <v>22.78</v>
      </c>
      <c r="J758" s="15">
        <v>0.11</v>
      </c>
      <c r="K758" s="15"/>
      <c r="L758" s="15">
        <v>0.2</v>
      </c>
      <c r="M758" s="15"/>
      <c r="N758" s="15">
        <v>0.22</v>
      </c>
      <c r="O758" s="15"/>
      <c r="P758" s="15">
        <v>72.3</v>
      </c>
      <c r="Q758" s="15">
        <v>3.76</v>
      </c>
      <c r="R758" s="15">
        <v>0.34</v>
      </c>
      <c r="S758" s="15">
        <v>1.42</v>
      </c>
      <c r="T758" s="15">
        <v>12.31</v>
      </c>
      <c r="U758" s="15">
        <v>21.07</v>
      </c>
      <c r="V758" s="15">
        <v>23.62</v>
      </c>
      <c r="W758" s="15">
        <v>21.07</v>
      </c>
      <c r="X758" s="15">
        <v>21.4</v>
      </c>
      <c r="Y758" s="15">
        <v>32.380000000000003</v>
      </c>
      <c r="Z758" s="15">
        <v>41.08</v>
      </c>
      <c r="AA758" s="15">
        <v>32.380000000000003</v>
      </c>
      <c r="AB758" s="15">
        <v>2.35</v>
      </c>
      <c r="AC758" s="15">
        <v>2.61</v>
      </c>
      <c r="AD758" s="15">
        <v>-0.09</v>
      </c>
      <c r="AE758" s="15">
        <v>3.78</v>
      </c>
      <c r="AF758" s="15">
        <v>2.1800000000000002</v>
      </c>
      <c r="AG758" s="15">
        <v>-0.08</v>
      </c>
      <c r="AH758" s="15">
        <v>3.13</v>
      </c>
      <c r="AI758" s="15">
        <v>3.56</v>
      </c>
      <c r="AJ758" s="15">
        <v>-0.14000000000000001</v>
      </c>
      <c r="AK758" s="15">
        <v>5.47</v>
      </c>
      <c r="AL758" s="15">
        <v>1.97</v>
      </c>
      <c r="AM758" s="15">
        <v>423.46</v>
      </c>
      <c r="AN758" s="15">
        <v>61.73</v>
      </c>
      <c r="AO758" s="15">
        <v>76.680000000000007</v>
      </c>
      <c r="AP758" s="15">
        <v>34.090000000000003</v>
      </c>
      <c r="AQ758" s="15">
        <v>34.29</v>
      </c>
      <c r="AR758" s="15">
        <v>-22.2</v>
      </c>
      <c r="AS758" s="15">
        <v>2.2999999999999998</v>
      </c>
      <c r="AT758" s="15">
        <v>9.32</v>
      </c>
      <c r="AU758" s="15">
        <v>-35.659999999999997</v>
      </c>
      <c r="AV758" s="15">
        <v>-14.77</v>
      </c>
      <c r="AW758" s="15">
        <v>0</v>
      </c>
      <c r="AX758" s="15"/>
      <c r="AZ758" s="6">
        <f>IF(D758&gt;0,H758/D758,0)</f>
        <v>491909385.11326861</v>
      </c>
      <c r="BA758" s="6">
        <f>AZ758*Q758</f>
        <v>1849579288.0258899</v>
      </c>
      <c r="BB758" s="6">
        <f>IF(C758&gt;C$3054,C$3054,IF(C758&lt;C$3053,C$3053,C758))</f>
        <v>0.14000000000000001</v>
      </c>
      <c r="BC758" s="6">
        <f>IF(BB758&gt;0,(D758/15)-BB758,0)</f>
        <v>6.5999999999999975E-2</v>
      </c>
      <c r="BD758" s="6">
        <f>BC758/BC$3049</f>
        <v>1.2710232378996015E-2</v>
      </c>
      <c r="BE758" s="15">
        <f>IF(AU758&gt;AU$3054,AU$3054,IF(AU758&lt;AU$3053,AU$3053,AU758))</f>
        <v>-35.659999999999997</v>
      </c>
      <c r="BF758" s="15">
        <f>IF(I758&gt;I$3054,I$3054,IF(I758&lt;I$3053,I$3053,I758))</f>
        <v>22.78</v>
      </c>
      <c r="BG758" s="6">
        <f>IF(BE758&gt;0, BF758/BE758,0)</f>
        <v>0</v>
      </c>
      <c r="BH758" s="26">
        <f>BG758/BG$3049</f>
        <v>0</v>
      </c>
      <c r="BI758" s="26">
        <f>IF(AV758&gt;AV$3054,AV$3054,IF(AV758&lt;AV$3053,AV$3053,AV758))</f>
        <v>-14.77</v>
      </c>
      <c r="BJ758" s="6">
        <f>IF(BI758&gt;0, BF758/BI758,0)</f>
        <v>0</v>
      </c>
      <c r="BK758" s="26">
        <f>BJ758/BJ$3049</f>
        <v>0</v>
      </c>
      <c r="BL758" s="6">
        <f>IF(_xlfn.NUMBERVALUE(AL758),IF(ABS(AL758)&lt;1,1-ABS(AL758),0),0)</f>
        <v>0</v>
      </c>
      <c r="BM758" s="6">
        <f>IF(F758&gt;F$3054,F$3054,IF(F758&lt;F$3053,F$3053,F758))</f>
        <v>2.92</v>
      </c>
      <c r="BN758" s="6">
        <f>IF(BM758&gt;0, BM758/BM$3049, BM758/BM$3050*-1)</f>
        <v>3.6888830765879226E-3</v>
      </c>
      <c r="BO758" s="6">
        <f>IF(O758&gt;O$3054,O$3054,IF(O758&lt;O$3053,O$3053,O758))</f>
        <v>0</v>
      </c>
      <c r="BP758" s="26">
        <f>BO758/BO$3049</f>
        <v>0</v>
      </c>
      <c r="BQ758" s="26">
        <f>IF(OR(BD758=0, BH758=0,BN758=0,BP758=0), 0,BD758+BH758+BK758+BL758+BN758+BP758)</f>
        <v>0</v>
      </c>
      <c r="BR758" s="6">
        <f>IF(D758&gt;0,C758/D758,0)</f>
        <v>4.5307443365695796E-2</v>
      </c>
    </row>
    <row r="759" spans="1:70" x14ac:dyDescent="0.2">
      <c r="A759" s="15" t="s">
        <v>1645</v>
      </c>
      <c r="B759" s="15" t="s">
        <v>1646</v>
      </c>
      <c r="C759" s="15">
        <v>0.46</v>
      </c>
      <c r="D759" s="15">
        <v>4.22</v>
      </c>
      <c r="E759" s="15">
        <v>4.46</v>
      </c>
      <c r="F759" s="15">
        <v>3.93</v>
      </c>
      <c r="G759" s="15">
        <v>1.1200000000000001</v>
      </c>
      <c r="H759" s="21">
        <v>1710000000</v>
      </c>
      <c r="I759" s="15">
        <v>9.2100000000000009</v>
      </c>
      <c r="J759" s="15">
        <v>0.14000000000000001</v>
      </c>
      <c r="K759" s="15">
        <v>0.14000000000000001</v>
      </c>
      <c r="L759" s="15">
        <v>0.28000000000000003</v>
      </c>
      <c r="M759" s="15">
        <v>0.28000000000000003</v>
      </c>
      <c r="N759" s="15">
        <v>0.28000000000000003</v>
      </c>
      <c r="O759" s="15">
        <v>6.67</v>
      </c>
      <c r="P759" s="15">
        <v>86.2</v>
      </c>
      <c r="Q759" s="15">
        <v>3.79</v>
      </c>
      <c r="R759" s="15">
        <v>0.03</v>
      </c>
      <c r="S759" s="15">
        <v>0.59</v>
      </c>
      <c r="T759" s="15">
        <v>32.9</v>
      </c>
      <c r="U759" s="15">
        <v>32.9</v>
      </c>
      <c r="V759" s="15">
        <v>32.9</v>
      </c>
      <c r="W759" s="15">
        <v>32.9</v>
      </c>
      <c r="X759" s="15">
        <v>52.58</v>
      </c>
      <c r="Y759" s="15">
        <v>52.58</v>
      </c>
      <c r="Z759" s="15">
        <v>52.58</v>
      </c>
      <c r="AA759" s="15">
        <v>52.58</v>
      </c>
      <c r="AB759" s="15"/>
      <c r="AC759" s="15">
        <v>8.67</v>
      </c>
      <c r="AD759" s="15">
        <v>6.2</v>
      </c>
      <c r="AE759" s="15">
        <v>8.67</v>
      </c>
      <c r="AF759" s="15">
        <v>7.94</v>
      </c>
      <c r="AG759" s="15">
        <v>5.61</v>
      </c>
      <c r="AH759" s="15">
        <v>7.94</v>
      </c>
      <c r="AI759" s="15">
        <v>12.54</v>
      </c>
      <c r="AJ759" s="15">
        <v>9.61</v>
      </c>
      <c r="AK759" s="15">
        <v>12.54</v>
      </c>
      <c r="AL759" s="15">
        <v>0.72</v>
      </c>
      <c r="AM759" s="15">
        <v>288.08999999999997</v>
      </c>
      <c r="AN759" s="15">
        <v>68.05</v>
      </c>
      <c r="AO759" s="15">
        <v>61.63</v>
      </c>
      <c r="AP759" s="15">
        <v>38.979999999999997</v>
      </c>
      <c r="AQ759" s="15">
        <v>85.28</v>
      </c>
      <c r="AR759" s="15">
        <v>16.12</v>
      </c>
      <c r="AS759" s="15">
        <v>3.12</v>
      </c>
      <c r="AT759" s="15">
        <v>-0.99</v>
      </c>
      <c r="AU759" s="15">
        <v>10.210000000000001</v>
      </c>
      <c r="AV759" s="15">
        <v>-7.47</v>
      </c>
      <c r="AW759" s="15">
        <v>1090000</v>
      </c>
      <c r="AX759" s="16">
        <v>942082</v>
      </c>
      <c r="AZ759" s="6">
        <f>IF(D759&gt;0,H759/D759,0)</f>
        <v>405213270.14218014</v>
      </c>
      <c r="BA759" s="6">
        <f>AZ759*Q759</f>
        <v>1535758293.8388627</v>
      </c>
      <c r="BB759" s="6">
        <f>IF(C759&gt;C$3054,C$3054,IF(C759&lt;C$3053,C$3053,C759))</f>
        <v>0.46</v>
      </c>
      <c r="BC759" s="6">
        <f>IF(BB759&gt;0,(D759/15)-BB759,0)</f>
        <v>-0.1786666666666667</v>
      </c>
      <c r="BD759" s="6">
        <f>BC759/BC$3049</f>
        <v>-3.4407497753241756E-2</v>
      </c>
      <c r="BE759" s="15">
        <f>IF(AU759&gt;AU$3054,AU$3054,IF(AU759&lt;AU$3053,AU$3053,AU759))</f>
        <v>10.210000000000001</v>
      </c>
      <c r="BF759" s="15">
        <f>IF(I759&gt;I$3054,I$3054,IF(I759&lt;I$3053,I$3053,I759))</f>
        <v>9.2100000000000009</v>
      </c>
      <c r="BG759" s="6">
        <f>IF(BE759&gt;0, BF759/BE759,0)</f>
        <v>0.90205680705190994</v>
      </c>
      <c r="BH759" s="26">
        <f>BG759/BG$3049</f>
        <v>8.6736231447299029E-4</v>
      </c>
      <c r="BI759" s="26">
        <f>IF(AV759&gt;AV$3054,AV$3054,IF(AV759&lt;AV$3053,AV$3053,AV759))</f>
        <v>-7.47</v>
      </c>
      <c r="BJ759" s="6">
        <f>IF(BI759&gt;0, BF759/BI759,0)</f>
        <v>0</v>
      </c>
      <c r="BK759" s="26">
        <f>BJ759/BJ$3049</f>
        <v>0</v>
      </c>
      <c r="BL759" s="6">
        <f>IF(_xlfn.NUMBERVALUE(AL759),IF(ABS(AL759)&lt;1,1-ABS(AL759),0),0)</f>
        <v>0.28000000000000003</v>
      </c>
      <c r="BM759" s="6">
        <f>IF(F759&gt;F$3054,F$3054,IF(F759&lt;F$3053,F$3053,F759))</f>
        <v>3.93</v>
      </c>
      <c r="BN759" s="6">
        <f>IF(BM759&gt;0, BM759/BM$3049, BM759/BM$3050*-1)</f>
        <v>4.9648323599282658E-3</v>
      </c>
      <c r="BO759" s="6">
        <f>IF(O759&gt;O$3054,O$3054,IF(O759&lt;O$3053,O$3053,O759))</f>
        <v>6.67</v>
      </c>
      <c r="BP759" s="26">
        <f>BO759/BO$3049</f>
        <v>6.2895513073313064E-2</v>
      </c>
      <c r="BQ759" s="26">
        <f>IF(OR(BD759=0, BH759=0,BN759=0,BP759=0), 0,BD759+BH759+BK759+BL759+BN759+BP759)</f>
        <v>0.31432020999447263</v>
      </c>
      <c r="BR759" s="6">
        <f>IF(D759&gt;0,C759/D759,0)</f>
        <v>0.10900473933649291</v>
      </c>
    </row>
    <row r="760" spans="1:70" x14ac:dyDescent="0.2">
      <c r="A760" s="15" t="s">
        <v>1843</v>
      </c>
      <c r="B760" s="15" t="s">
        <v>1844</v>
      </c>
      <c r="C760" s="15">
        <v>0.05</v>
      </c>
      <c r="D760" s="15">
        <v>0.08</v>
      </c>
      <c r="E760" s="15">
        <v>0.05</v>
      </c>
      <c r="F760" s="15"/>
      <c r="G760" s="15">
        <v>7.99</v>
      </c>
      <c r="H760" s="21">
        <v>34060000</v>
      </c>
      <c r="I760" s="15">
        <v>1.57</v>
      </c>
      <c r="J760" s="15">
        <v>0</v>
      </c>
      <c r="K760" s="15"/>
      <c r="L760" s="15">
        <v>0</v>
      </c>
      <c r="M760" s="15"/>
      <c r="N760" s="15">
        <v>0</v>
      </c>
      <c r="O760" s="15"/>
      <c r="P760" s="15"/>
      <c r="Q760" s="15">
        <v>0.01</v>
      </c>
      <c r="R760" s="15">
        <v>0.01</v>
      </c>
      <c r="S760" s="15">
        <v>17.559999999999999</v>
      </c>
      <c r="T760" s="15">
        <v>0</v>
      </c>
      <c r="U760" s="15">
        <v>0</v>
      </c>
      <c r="V760" s="15">
        <v>0</v>
      </c>
      <c r="W760" s="15">
        <v>0</v>
      </c>
      <c r="X760" s="15">
        <v>0</v>
      </c>
      <c r="Y760" s="15">
        <v>0</v>
      </c>
      <c r="Z760" s="15">
        <v>0</v>
      </c>
      <c r="AA760" s="15">
        <v>0</v>
      </c>
      <c r="AB760" s="16">
        <v>-1617.23</v>
      </c>
      <c r="AC760" s="15"/>
      <c r="AD760" s="15">
        <v>-28.73</v>
      </c>
      <c r="AE760" s="15"/>
      <c r="AF760" s="15">
        <v>76</v>
      </c>
      <c r="AG760" s="15">
        <v>-21.19</v>
      </c>
      <c r="AH760" s="15">
        <v>76</v>
      </c>
      <c r="AI760" s="15"/>
      <c r="AJ760" s="15">
        <v>-33.36</v>
      </c>
      <c r="AK760" s="15"/>
      <c r="AL760" s="15"/>
      <c r="AM760" s="15">
        <v>329.53</v>
      </c>
      <c r="AN760" s="15"/>
      <c r="AO760" s="16">
        <v>-13886.76</v>
      </c>
      <c r="AP760" s="16">
        <v>6999.34</v>
      </c>
      <c r="AQ760" s="16">
        <v>6990.6</v>
      </c>
      <c r="AR760" s="15"/>
      <c r="AS760" s="15">
        <v>-42.12</v>
      </c>
      <c r="AT760" s="15">
        <v>-35.409999999999997</v>
      </c>
      <c r="AU760" s="15"/>
      <c r="AV760" s="15"/>
      <c r="AW760" s="15">
        <v>5770000</v>
      </c>
      <c r="AX760" s="15">
        <v>8850000</v>
      </c>
      <c r="AZ760" s="6">
        <f>IF(D760&gt;0,H760/D760,0)</f>
        <v>425750000</v>
      </c>
      <c r="BA760" s="6">
        <f>AZ760*Q760</f>
        <v>4257500</v>
      </c>
      <c r="BB760" s="6">
        <f>IF(C760&gt;C$3054,C$3054,IF(C760&lt;C$3053,C$3053,C760))</f>
        <v>0.05</v>
      </c>
      <c r="BC760" s="6">
        <f>IF(BB760&gt;0,(D760/15)-BB760,0)</f>
        <v>-4.4666666666666667E-2</v>
      </c>
      <c r="BD760" s="6">
        <f>BC760/BC$3049</f>
        <v>-8.6018744383104372E-3</v>
      </c>
      <c r="BE760" s="15">
        <f>IF(AU760&gt;AU$3054,AU$3054,IF(AU760&lt;AU$3053,AU$3053,AU760))</f>
        <v>0</v>
      </c>
      <c r="BF760" s="15">
        <f>IF(I760&gt;I$3054,I$3054,IF(I760&lt;I$3053,I$3053,I760))</f>
        <v>1.57</v>
      </c>
      <c r="BG760" s="6">
        <f>IF(BE760&gt;0, BF760/BE760,0)</f>
        <v>0</v>
      </c>
      <c r="BH760" s="26">
        <f>BG760/BG$3049</f>
        <v>0</v>
      </c>
      <c r="BI760" s="26">
        <f>IF(AV760&gt;AV$3054,AV$3054,IF(AV760&lt;AV$3053,AV$3053,AV760))</f>
        <v>0</v>
      </c>
      <c r="BJ760" s="6">
        <f>IF(BI760&gt;0, BF760/BI760,0)</f>
        <v>0</v>
      </c>
      <c r="BK760" s="26">
        <f>BJ760/BJ$3049</f>
        <v>0</v>
      </c>
      <c r="BL760" s="6">
        <f>IF(_xlfn.NUMBERVALUE(AL760),IF(ABS(AL760)&lt;1,1-ABS(AL760),0),0)</f>
        <v>0</v>
      </c>
      <c r="BM760" s="6">
        <f>IF(F760&gt;F$3054,F$3054,IF(F760&lt;F$3053,F$3053,F760))</f>
        <v>0</v>
      </c>
      <c r="BN760" s="6">
        <f>IF(BM760&gt;0, BM760/BM$3049, BM760/BM$3050*-1)</f>
        <v>0</v>
      </c>
      <c r="BO760" s="6">
        <f>IF(O760&gt;O$3054,O$3054,IF(O760&lt;O$3053,O$3053,O760))</f>
        <v>0</v>
      </c>
      <c r="BP760" s="26">
        <f>BO760/BO$3049</f>
        <v>0</v>
      </c>
      <c r="BQ760" s="26">
        <f>IF(OR(BD760=0, BH760=0,BN760=0,BP760=0), 0,BD760+BH760+BK760+BL760+BN760+BP760)</f>
        <v>0</v>
      </c>
      <c r="BR760" s="6">
        <f>IF(D760&gt;0,C760/D760,0)</f>
        <v>0.625</v>
      </c>
    </row>
    <row r="761" spans="1:70" x14ac:dyDescent="0.2">
      <c r="A761" s="15" t="s">
        <v>1532</v>
      </c>
      <c r="B761" s="15" t="s">
        <v>1533</v>
      </c>
      <c r="C761" s="15">
        <v>-0.03</v>
      </c>
      <c r="D761" s="15">
        <v>0.12</v>
      </c>
      <c r="E761" s="15">
        <v>0.18</v>
      </c>
      <c r="F761" s="15">
        <v>57.53</v>
      </c>
      <c r="G761" s="15">
        <v>6.33</v>
      </c>
      <c r="H761" s="21">
        <v>23160000</v>
      </c>
      <c r="I761" s="15"/>
      <c r="J761" s="15">
        <v>0</v>
      </c>
      <c r="K761" s="15"/>
      <c r="L761" s="15">
        <v>0</v>
      </c>
      <c r="M761" s="15"/>
      <c r="N761" s="15">
        <v>0</v>
      </c>
      <c r="O761" s="15"/>
      <c r="P761" s="15"/>
      <c r="Q761" s="15">
        <v>0.02</v>
      </c>
      <c r="R761" s="15">
        <v>0.02</v>
      </c>
      <c r="S761" s="15">
        <v>16.940000000000001</v>
      </c>
      <c r="T761" s="15">
        <v>0</v>
      </c>
      <c r="U761" s="15">
        <v>0</v>
      </c>
      <c r="V761" s="15">
        <v>0</v>
      </c>
      <c r="W761" s="15">
        <v>0</v>
      </c>
      <c r="X761" s="15">
        <v>0</v>
      </c>
      <c r="Y761" s="15">
        <v>0</v>
      </c>
      <c r="Z761" s="15">
        <v>0</v>
      </c>
      <c r="AA761" s="15">
        <v>0</v>
      </c>
      <c r="AB761" s="15"/>
      <c r="AC761" s="15">
        <v>-175.62</v>
      </c>
      <c r="AD761" s="15">
        <v>-41.51</v>
      </c>
      <c r="AE761" s="15">
        <v>-54.98</v>
      </c>
      <c r="AF761" s="15">
        <v>-138.33000000000001</v>
      </c>
      <c r="AG761" s="15">
        <v>-39.43</v>
      </c>
      <c r="AH761" s="15">
        <v>-53.13</v>
      </c>
      <c r="AI761" s="15">
        <v>-175.62</v>
      </c>
      <c r="AJ761" s="15">
        <v>-41.51</v>
      </c>
      <c r="AK761" s="15">
        <v>-54.98</v>
      </c>
      <c r="AL761" s="15">
        <v>0.87</v>
      </c>
      <c r="AM761" s="15">
        <v>115.79</v>
      </c>
      <c r="AN761" s="15"/>
      <c r="AO761" s="16">
        <v>-7001.92</v>
      </c>
      <c r="AP761" s="16">
        <v>-7004.79</v>
      </c>
      <c r="AQ761" s="16">
        <v>-5706.11</v>
      </c>
      <c r="AR761" s="15"/>
      <c r="AS761" s="15">
        <v>-7.54</v>
      </c>
      <c r="AT761" s="15"/>
      <c r="AU761" s="15"/>
      <c r="AV761" s="15"/>
      <c r="AW761" s="16">
        <v>149915</v>
      </c>
      <c r="AX761" s="16">
        <v>239209</v>
      </c>
      <c r="AZ761" s="6">
        <f>IF(D761&gt;0,H761/D761,0)</f>
        <v>193000000</v>
      </c>
      <c r="BA761" s="6">
        <f>AZ761*Q761</f>
        <v>3860000</v>
      </c>
      <c r="BB761" s="6">
        <f>IF(C761&gt;C$3054,C$3054,IF(C761&lt;C$3053,C$3053,C761))</f>
        <v>-0.03</v>
      </c>
      <c r="BC761" s="6">
        <f>IF(BB761&gt;0,(D761/15)-BB761,0)</f>
        <v>0</v>
      </c>
      <c r="BD761" s="6">
        <f>BC761/BC$3049</f>
        <v>0</v>
      </c>
      <c r="BE761" s="15">
        <f>IF(AU761&gt;AU$3054,AU$3054,IF(AU761&lt;AU$3053,AU$3053,AU761))</f>
        <v>0</v>
      </c>
      <c r="BF761" s="15">
        <f>IF(I761&gt;I$3054,I$3054,IF(I761&lt;I$3053,I$3053,I761))</f>
        <v>0</v>
      </c>
      <c r="BG761" s="6">
        <f>IF(BE761&gt;0, BF761/BE761,0)</f>
        <v>0</v>
      </c>
      <c r="BH761" s="26">
        <f>BG761/BG$3049</f>
        <v>0</v>
      </c>
      <c r="BI761" s="26">
        <f>IF(AV761&gt;AV$3054,AV$3054,IF(AV761&lt;AV$3053,AV$3053,AV761))</f>
        <v>0</v>
      </c>
      <c r="BJ761" s="6">
        <f>IF(BI761&gt;0, BF761/BI761,0)</f>
        <v>0</v>
      </c>
      <c r="BK761" s="26">
        <f>BJ761/BJ$3049</f>
        <v>0</v>
      </c>
      <c r="BL761" s="6">
        <f>IF(_xlfn.NUMBERVALUE(AL761),IF(ABS(AL761)&lt;1,1-ABS(AL761),0),0)</f>
        <v>0.13</v>
      </c>
      <c r="BM761" s="6">
        <f>IF(F761&gt;F$3054,F$3054,IF(F761&lt;F$3053,F$3053,F761))</f>
        <v>57.53</v>
      </c>
      <c r="BN761" s="6">
        <f>IF(BM761&gt;0, BM761/BM$3049, BM761/BM$3050*-1)</f>
        <v>7.2678576505514791E-2</v>
      </c>
      <c r="BO761" s="6">
        <f>IF(O761&gt;O$3054,O$3054,IF(O761&lt;O$3053,O$3053,O761))</f>
        <v>0</v>
      </c>
      <c r="BP761" s="26">
        <f>BO761/BO$3049</f>
        <v>0</v>
      </c>
      <c r="BQ761" s="26">
        <f>IF(OR(BD761=0, BH761=0,BN761=0,BP761=0), 0,BD761+BH761+BK761+BL761+BN761+BP761)</f>
        <v>0</v>
      </c>
      <c r="BR761" s="6">
        <f>IF(D761&gt;0,C761/D761,0)</f>
        <v>-0.25</v>
      </c>
    </row>
    <row r="762" spans="1:70" x14ac:dyDescent="0.2">
      <c r="A762" s="15" t="s">
        <v>1925</v>
      </c>
      <c r="B762" s="15" t="s">
        <v>1926</v>
      </c>
      <c r="C762" s="15">
        <v>-0.01</v>
      </c>
      <c r="D762" s="15">
        <v>0</v>
      </c>
      <c r="E762" s="15">
        <v>0.09</v>
      </c>
      <c r="F762" s="15">
        <v>-36</v>
      </c>
      <c r="G762" s="15">
        <v>0.69</v>
      </c>
      <c r="H762" s="21"/>
      <c r="I762" s="15"/>
      <c r="J762" s="15">
        <v>0</v>
      </c>
      <c r="K762" s="15"/>
      <c r="L762" s="15">
        <v>0</v>
      </c>
      <c r="M762" s="15"/>
      <c r="N762" s="15">
        <v>0</v>
      </c>
      <c r="O762" s="15"/>
      <c r="P762" s="15"/>
      <c r="Q762" s="15">
        <v>0.14000000000000001</v>
      </c>
      <c r="R762" s="15">
        <v>0.02</v>
      </c>
      <c r="S762" s="15">
        <v>5.73</v>
      </c>
      <c r="T762" s="15">
        <v>0</v>
      </c>
      <c r="U762" s="15">
        <v>0</v>
      </c>
      <c r="V762" s="15">
        <v>0</v>
      </c>
      <c r="W762" s="15">
        <v>0</v>
      </c>
      <c r="X762" s="15">
        <v>0</v>
      </c>
      <c r="Y762" s="15">
        <v>0</v>
      </c>
      <c r="Z762" s="15">
        <v>0</v>
      </c>
      <c r="AA762" s="15">
        <v>0</v>
      </c>
      <c r="AB762" s="15"/>
      <c r="AC762" s="15">
        <v>-8.58</v>
      </c>
      <c r="AD762" s="15">
        <v>-7.99</v>
      </c>
      <c r="AE762" s="15">
        <v>-8.58</v>
      </c>
      <c r="AF762" s="15">
        <v>-8.4</v>
      </c>
      <c r="AG762" s="15">
        <v>-7.55</v>
      </c>
      <c r="AH762" s="15">
        <v>-8.4</v>
      </c>
      <c r="AI762" s="15">
        <v>-8.58</v>
      </c>
      <c r="AJ762" s="15">
        <v>-7.99</v>
      </c>
      <c r="AK762" s="15">
        <v>-8.58</v>
      </c>
      <c r="AL762" s="15">
        <v>0.76</v>
      </c>
      <c r="AM762" s="15">
        <v>221.27</v>
      </c>
      <c r="AN762" s="15"/>
      <c r="AO762" s="16">
        <v>-3283.5</v>
      </c>
      <c r="AP762" s="16">
        <v>-3342.08</v>
      </c>
      <c r="AQ762" s="16">
        <v>-2715.85</v>
      </c>
      <c r="AR762" s="15"/>
      <c r="AS762" s="15">
        <v>-6.51</v>
      </c>
      <c r="AT762" s="15"/>
      <c r="AU762" s="15"/>
      <c r="AV762" s="15"/>
      <c r="AW762" s="15">
        <v>0</v>
      </c>
      <c r="AX762" s="15"/>
      <c r="AZ762" s="6">
        <f>IF(D762&gt;0,H762/D762,0)</f>
        <v>0</v>
      </c>
      <c r="BA762" s="6">
        <f>AZ762*Q762</f>
        <v>0</v>
      </c>
      <c r="BB762" s="6">
        <f>IF(C762&gt;C$3054,C$3054,IF(C762&lt;C$3053,C$3053,C762))</f>
        <v>-0.01</v>
      </c>
      <c r="BC762" s="6">
        <f>IF(BB762&gt;0,(D762/15)-BB762,0)</f>
        <v>0</v>
      </c>
      <c r="BD762" s="6">
        <f>BC762/BC$3049</f>
        <v>0</v>
      </c>
      <c r="BE762" s="15">
        <f>IF(AU762&gt;AU$3054,AU$3054,IF(AU762&lt;AU$3053,AU$3053,AU762))</f>
        <v>0</v>
      </c>
      <c r="BF762" s="15">
        <f>IF(I762&gt;I$3054,I$3054,IF(I762&lt;I$3053,I$3053,I762))</f>
        <v>0</v>
      </c>
      <c r="BG762" s="6">
        <f>IF(BE762&gt;0, BF762/BE762,0)</f>
        <v>0</v>
      </c>
      <c r="BH762" s="26">
        <f>BG762/BG$3049</f>
        <v>0</v>
      </c>
      <c r="BI762" s="26">
        <f>IF(AV762&gt;AV$3054,AV$3054,IF(AV762&lt;AV$3053,AV$3053,AV762))</f>
        <v>0</v>
      </c>
      <c r="BJ762" s="6">
        <f>IF(BI762&gt;0, BF762/BI762,0)</f>
        <v>0</v>
      </c>
      <c r="BK762" s="26">
        <f>BJ762/BJ$3049</f>
        <v>0</v>
      </c>
      <c r="BL762" s="6">
        <f>IF(_xlfn.NUMBERVALUE(AL762),IF(ABS(AL762)&lt;1,1-ABS(AL762),0),0)</f>
        <v>0.24</v>
      </c>
      <c r="BM762" s="6">
        <f>IF(F762&gt;F$3054,F$3054,IF(F762&lt;F$3053,F$3053,F762))</f>
        <v>-36</v>
      </c>
      <c r="BN762" s="6">
        <f>IF(BM762&gt;0, BM762/BM$3049, BM762/BM$3050*-1)</f>
        <v>-0.36195455459481202</v>
      </c>
      <c r="BO762" s="6">
        <f>IF(O762&gt;O$3054,O$3054,IF(O762&lt;O$3053,O$3053,O762))</f>
        <v>0</v>
      </c>
      <c r="BP762" s="26">
        <f>BO762/BO$3049</f>
        <v>0</v>
      </c>
      <c r="BQ762" s="26">
        <f>IF(OR(BD762=0, BH762=0,BN762=0,BP762=0), 0,BD762+BH762+BK762+BL762+BN762+BP762)</f>
        <v>0</v>
      </c>
      <c r="BR762" s="6">
        <f>IF(D762&gt;0,C762/D762,0)</f>
        <v>0</v>
      </c>
    </row>
    <row r="763" spans="1:70" x14ac:dyDescent="0.2">
      <c r="A763" s="15" t="s">
        <v>2393</v>
      </c>
      <c r="B763" s="15" t="s">
        <v>2394</v>
      </c>
      <c r="C763" s="15">
        <v>-0.05</v>
      </c>
      <c r="D763" s="15">
        <v>0.05</v>
      </c>
      <c r="E763" s="15">
        <v>0.06</v>
      </c>
      <c r="F763" s="15">
        <v>1.89</v>
      </c>
      <c r="G763" s="15">
        <v>2.11</v>
      </c>
      <c r="H763" s="21">
        <v>66820000</v>
      </c>
      <c r="I763" s="15"/>
      <c r="J763" s="15">
        <v>0</v>
      </c>
      <c r="K763" s="15"/>
      <c r="L763" s="15">
        <v>0</v>
      </c>
      <c r="M763" s="15"/>
      <c r="N763" s="15">
        <v>0</v>
      </c>
      <c r="O763" s="15"/>
      <c r="P763" s="15"/>
      <c r="Q763" s="15">
        <v>0.03</v>
      </c>
      <c r="R763" s="15">
        <v>0</v>
      </c>
      <c r="S763" s="15">
        <v>1.81</v>
      </c>
      <c r="T763" s="15">
        <v>0</v>
      </c>
      <c r="U763" s="15">
        <v>0.05</v>
      </c>
      <c r="V763" s="15">
        <v>2.59</v>
      </c>
      <c r="W763" s="15">
        <v>18.59</v>
      </c>
      <c r="X763" s="15">
        <v>0</v>
      </c>
      <c r="Y763" s="15">
        <v>0.13</v>
      </c>
      <c r="Z763" s="15">
        <v>4.29</v>
      </c>
      <c r="AA763" s="15">
        <v>54.8</v>
      </c>
      <c r="AB763" s="15">
        <v>-7.65</v>
      </c>
      <c r="AC763" s="15">
        <v>-146.68</v>
      </c>
      <c r="AD763" s="15">
        <v>-54.2</v>
      </c>
      <c r="AE763" s="15">
        <v>-157.13</v>
      </c>
      <c r="AF763" s="15">
        <v>-80.8</v>
      </c>
      <c r="AG763" s="15">
        <v>-43.53</v>
      </c>
      <c r="AH763" s="15">
        <v>-98.48</v>
      </c>
      <c r="AI763" s="15">
        <v>-176.99</v>
      </c>
      <c r="AJ763" s="15">
        <v>-61.84</v>
      </c>
      <c r="AK763" s="15">
        <v>-193.77</v>
      </c>
      <c r="AL763" s="15">
        <v>-0.27</v>
      </c>
      <c r="AM763" s="15">
        <v>49.5</v>
      </c>
      <c r="AN763" s="15">
        <v>-0.77</v>
      </c>
      <c r="AO763" s="15">
        <v>-29.06</v>
      </c>
      <c r="AP763" s="15">
        <v>-44.17</v>
      </c>
      <c r="AQ763" s="15">
        <v>-44.17</v>
      </c>
      <c r="AR763" s="15"/>
      <c r="AS763" s="15">
        <v>205.14</v>
      </c>
      <c r="AT763" s="15"/>
      <c r="AU763" s="15"/>
      <c r="AV763" s="15"/>
      <c r="AW763" s="15">
        <v>0</v>
      </c>
      <c r="AX763" s="15"/>
      <c r="AZ763" s="6">
        <f>IF(D763&gt;0,H763/D763,0)</f>
        <v>1336400000</v>
      </c>
      <c r="BA763" s="6">
        <f>AZ763*Q763</f>
        <v>40092000</v>
      </c>
      <c r="BB763" s="6">
        <f>IF(C763&gt;C$3054,C$3054,IF(C763&lt;C$3053,C$3053,C763))</f>
        <v>-0.05</v>
      </c>
      <c r="BC763" s="6">
        <f>IF(BB763&gt;0,(D763/15)-BB763,0)</f>
        <v>0</v>
      </c>
      <c r="BD763" s="6">
        <f>BC763/BC$3049</f>
        <v>0</v>
      </c>
      <c r="BE763" s="15">
        <f>IF(AU763&gt;AU$3054,AU$3054,IF(AU763&lt;AU$3053,AU$3053,AU763))</f>
        <v>0</v>
      </c>
      <c r="BF763" s="15">
        <f>IF(I763&gt;I$3054,I$3054,IF(I763&lt;I$3053,I$3053,I763))</f>
        <v>0</v>
      </c>
      <c r="BG763" s="6">
        <f>IF(BE763&gt;0, BF763/BE763,0)</f>
        <v>0</v>
      </c>
      <c r="BH763" s="26">
        <f>BG763/BG$3049</f>
        <v>0</v>
      </c>
      <c r="BI763" s="26">
        <f>IF(AV763&gt;AV$3054,AV$3054,IF(AV763&lt;AV$3053,AV$3053,AV763))</f>
        <v>0</v>
      </c>
      <c r="BJ763" s="6">
        <f>IF(BI763&gt;0, BF763/BI763,0)</f>
        <v>0</v>
      </c>
      <c r="BK763" s="26">
        <f>BJ763/BJ$3049</f>
        <v>0</v>
      </c>
      <c r="BL763" s="6">
        <f>IF(_xlfn.NUMBERVALUE(AL763),IF(ABS(AL763)&lt;1,1-ABS(AL763),0),0)</f>
        <v>0.73</v>
      </c>
      <c r="BM763" s="6">
        <f>IF(F763&gt;F$3054,F$3054,IF(F763&lt;F$3053,F$3053,F763))</f>
        <v>1.89</v>
      </c>
      <c r="BN763" s="6">
        <f>IF(BM763&gt;0, BM763/BM$3049, BM763/BM$3050*-1)</f>
        <v>2.3876674708051965E-3</v>
      </c>
      <c r="BO763" s="6">
        <f>IF(O763&gt;O$3054,O$3054,IF(O763&lt;O$3053,O$3053,O763))</f>
        <v>0</v>
      </c>
      <c r="BP763" s="26">
        <f>BO763/BO$3049</f>
        <v>0</v>
      </c>
      <c r="BQ763" s="26">
        <f>IF(OR(BD763=0, BH763=0,BN763=0,BP763=0), 0,BD763+BH763+BK763+BL763+BN763+BP763)</f>
        <v>0</v>
      </c>
      <c r="BR763" s="6">
        <f>IF(D763&gt;0,C763/D763,0)</f>
        <v>-1</v>
      </c>
    </row>
    <row r="764" spans="1:70" x14ac:dyDescent="0.2">
      <c r="A764" s="15" t="s">
        <v>1861</v>
      </c>
      <c r="B764" s="15" t="s">
        <v>1862</v>
      </c>
      <c r="C764" s="15">
        <v>-0.32</v>
      </c>
      <c r="D764" s="15">
        <v>0.5</v>
      </c>
      <c r="E764" s="15">
        <v>0.43</v>
      </c>
      <c r="F764" s="15">
        <v>58.73</v>
      </c>
      <c r="G764" s="15">
        <v>0.77</v>
      </c>
      <c r="H764" s="21">
        <v>136500000</v>
      </c>
      <c r="I764" s="15"/>
      <c r="J764" s="15">
        <v>0</v>
      </c>
      <c r="K764" s="15"/>
      <c r="L764" s="15">
        <v>0</v>
      </c>
      <c r="M764" s="15"/>
      <c r="N764" s="15">
        <v>0</v>
      </c>
      <c r="O764" s="15"/>
      <c r="P764" s="15">
        <v>3.48</v>
      </c>
      <c r="Q764" s="15">
        <v>0.65</v>
      </c>
      <c r="R764" s="15">
        <v>0.04</v>
      </c>
      <c r="S764" s="15">
        <v>1.68</v>
      </c>
      <c r="T764" s="15">
        <v>16.350000000000001</v>
      </c>
      <c r="U764" s="15">
        <v>16.350000000000001</v>
      </c>
      <c r="V764" s="15">
        <v>18.22</v>
      </c>
      <c r="W764" s="15">
        <v>18.22</v>
      </c>
      <c r="X764" s="15">
        <v>28.51</v>
      </c>
      <c r="Y764" s="15">
        <v>28.51</v>
      </c>
      <c r="Z764" s="15">
        <v>31.77</v>
      </c>
      <c r="AA764" s="15">
        <v>31.77</v>
      </c>
      <c r="AB764" s="15">
        <v>2.09</v>
      </c>
      <c r="AC764" s="15">
        <v>-30.9</v>
      </c>
      <c r="AD764" s="15">
        <v>-1.85</v>
      </c>
      <c r="AE764" s="15">
        <v>-30.9</v>
      </c>
      <c r="AF764" s="15">
        <v>-24.76</v>
      </c>
      <c r="AG764" s="15">
        <v>-1.5</v>
      </c>
      <c r="AH764" s="15">
        <v>-24.76</v>
      </c>
      <c r="AI764" s="15">
        <v>-39.94</v>
      </c>
      <c r="AJ764" s="15">
        <v>-2.27</v>
      </c>
      <c r="AK764" s="15">
        <v>-39.94</v>
      </c>
      <c r="AL764" s="15">
        <v>0.84</v>
      </c>
      <c r="AM764" s="15">
        <v>210.89</v>
      </c>
      <c r="AN764" s="15"/>
      <c r="AO764" s="15">
        <v>4.49</v>
      </c>
      <c r="AP764" s="15">
        <v>-20.82</v>
      </c>
      <c r="AQ764" s="15">
        <v>-22.39</v>
      </c>
      <c r="AR764" s="15"/>
      <c r="AS764" s="15">
        <v>-1.34</v>
      </c>
      <c r="AT764" s="15">
        <v>9.6199999999999992</v>
      </c>
      <c r="AU764" s="15"/>
      <c r="AV764" s="15"/>
      <c r="AW764" s="15">
        <v>0</v>
      </c>
      <c r="AX764" s="15"/>
      <c r="AZ764" s="6">
        <f>IF(D764&gt;0,H764/D764,0)</f>
        <v>273000000</v>
      </c>
      <c r="BA764" s="6">
        <f>AZ764*Q764</f>
        <v>177450000</v>
      </c>
      <c r="BB764" s="6">
        <f>IF(C764&gt;C$3054,C$3054,IF(C764&lt;C$3053,C$3053,C764))</f>
        <v>-0.32</v>
      </c>
      <c r="BC764" s="6">
        <f>IF(BB764&gt;0,(D764/15)-BB764,0)</f>
        <v>0</v>
      </c>
      <c r="BD764" s="6">
        <f>BC764/BC$3049</f>
        <v>0</v>
      </c>
      <c r="BE764" s="15">
        <f>IF(AU764&gt;AU$3054,AU$3054,IF(AU764&lt;AU$3053,AU$3053,AU764))</f>
        <v>0</v>
      </c>
      <c r="BF764" s="15">
        <f>IF(I764&gt;I$3054,I$3054,IF(I764&lt;I$3053,I$3053,I764))</f>
        <v>0</v>
      </c>
      <c r="BG764" s="6">
        <f>IF(BE764&gt;0, BF764/BE764,0)</f>
        <v>0</v>
      </c>
      <c r="BH764" s="26">
        <f>BG764/BG$3049</f>
        <v>0</v>
      </c>
      <c r="BI764" s="26">
        <f>IF(AV764&gt;AV$3054,AV$3054,IF(AV764&lt;AV$3053,AV$3053,AV764))</f>
        <v>0</v>
      </c>
      <c r="BJ764" s="6">
        <f>IF(BI764&gt;0, BF764/BI764,0)</f>
        <v>0</v>
      </c>
      <c r="BK764" s="26">
        <f>BJ764/BJ$3049</f>
        <v>0</v>
      </c>
      <c r="BL764" s="6">
        <f>IF(_xlfn.NUMBERVALUE(AL764),IF(ABS(AL764)&lt;1,1-ABS(AL764),0),0)</f>
        <v>0.16000000000000003</v>
      </c>
      <c r="BM764" s="6">
        <f>IF(F764&gt;F$3054,F$3054,IF(F764&lt;F$3053,F$3053,F764))</f>
        <v>58.73</v>
      </c>
      <c r="BN764" s="6">
        <f>IF(BM764&gt;0, BM764/BM$3049, BM764/BM$3050*-1)</f>
        <v>7.4194555852057767E-2</v>
      </c>
      <c r="BO764" s="6">
        <f>IF(O764&gt;O$3054,O$3054,IF(O764&lt;O$3053,O$3053,O764))</f>
        <v>0</v>
      </c>
      <c r="BP764" s="26">
        <f>BO764/BO$3049</f>
        <v>0</v>
      </c>
      <c r="BQ764" s="26">
        <f>IF(OR(BD764=0, BH764=0,BN764=0,BP764=0), 0,BD764+BH764+BK764+BL764+BN764+BP764)</f>
        <v>0</v>
      </c>
      <c r="BR764" s="6">
        <f>IF(D764&gt;0,C764/D764,0)</f>
        <v>-0.64</v>
      </c>
    </row>
    <row r="765" spans="1:70" x14ac:dyDescent="0.2">
      <c r="A765" s="15" t="s">
        <v>1367</v>
      </c>
      <c r="B765" s="15" t="s">
        <v>1368</v>
      </c>
      <c r="C765" s="15"/>
      <c r="D765" s="15">
        <v>0</v>
      </c>
      <c r="E765" s="15"/>
      <c r="F765" s="15"/>
      <c r="G765" s="15"/>
      <c r="H765" s="21"/>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v>0</v>
      </c>
      <c r="AX765" s="15"/>
      <c r="AZ765" s="6">
        <f>IF(D765&gt;0,H765/D765,0)</f>
        <v>0</v>
      </c>
      <c r="BA765" s="6">
        <f>AZ765*Q765</f>
        <v>0</v>
      </c>
      <c r="BB765" s="6">
        <f>IF(C765&gt;C$3054,C$3054,IF(C765&lt;C$3053,C$3053,C765))</f>
        <v>0</v>
      </c>
      <c r="BC765" s="6">
        <f>IF(BB765&gt;0,(D765/15)-BB765,0)</f>
        <v>0</v>
      </c>
      <c r="BD765" s="6">
        <f>BC765/BC$3049</f>
        <v>0</v>
      </c>
      <c r="BE765" s="15">
        <f>IF(AU765&gt;AU$3054,AU$3054,IF(AU765&lt;AU$3053,AU$3053,AU765))</f>
        <v>0</v>
      </c>
      <c r="BF765" s="15">
        <f>IF(I765&gt;I$3054,I$3054,IF(I765&lt;I$3053,I$3053,I765))</f>
        <v>0</v>
      </c>
      <c r="BG765" s="6">
        <f>IF(BE765&gt;0, BF765/BE765,0)</f>
        <v>0</v>
      </c>
      <c r="BH765" s="26">
        <f>BG765/BG$3049</f>
        <v>0</v>
      </c>
      <c r="BI765" s="26">
        <f>IF(AV765&gt;AV$3054,AV$3054,IF(AV765&lt;AV$3053,AV$3053,AV765))</f>
        <v>0</v>
      </c>
      <c r="BJ765" s="6">
        <f>IF(BI765&gt;0, BF765/BI765,0)</f>
        <v>0</v>
      </c>
      <c r="BK765" s="26">
        <f>BJ765/BJ$3049</f>
        <v>0</v>
      </c>
      <c r="BL765" s="6">
        <f>IF(_xlfn.NUMBERVALUE(AL765),IF(ABS(AL765)&lt;1,1-ABS(AL765),0),0)</f>
        <v>0</v>
      </c>
      <c r="BM765" s="6">
        <f>IF(F765&gt;F$3054,F$3054,IF(F765&lt;F$3053,F$3053,F765))</f>
        <v>0</v>
      </c>
      <c r="BN765" s="6">
        <f>IF(BM765&gt;0, BM765/BM$3049, BM765/BM$3050*-1)</f>
        <v>0</v>
      </c>
      <c r="BO765" s="6">
        <f>IF(O765&gt;O$3054,O$3054,IF(O765&lt;O$3053,O$3053,O765))</f>
        <v>0</v>
      </c>
      <c r="BP765" s="26">
        <f>BO765/BO$3049</f>
        <v>0</v>
      </c>
      <c r="BQ765" s="26">
        <f>IF(OR(BD765=0, BH765=0,BN765=0,BP765=0), 0,BD765+BH765+BK765+BL765+BN765+BP765)</f>
        <v>0</v>
      </c>
      <c r="BR765" s="6">
        <f>IF(D765&gt;0,C765/D765,0)</f>
        <v>0</v>
      </c>
    </row>
    <row r="766" spans="1:70" x14ac:dyDescent="0.2">
      <c r="A766" s="15" t="s">
        <v>1377</v>
      </c>
      <c r="B766" s="15" t="s">
        <v>1378</v>
      </c>
      <c r="C766" s="15"/>
      <c r="D766" s="15">
        <v>0</v>
      </c>
      <c r="E766" s="15"/>
      <c r="F766" s="15"/>
      <c r="G766" s="15"/>
      <c r="H766" s="21"/>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v>0</v>
      </c>
      <c r="AX766" s="15"/>
      <c r="AZ766" s="6">
        <f>IF(D766&gt;0,H766/D766,0)</f>
        <v>0</v>
      </c>
      <c r="BA766" s="6">
        <f>AZ766*Q766</f>
        <v>0</v>
      </c>
      <c r="BB766" s="6">
        <f>IF(C766&gt;C$3054,C$3054,IF(C766&lt;C$3053,C$3053,C766))</f>
        <v>0</v>
      </c>
      <c r="BC766" s="6">
        <f>IF(BB766&gt;0,(D766/15)-BB766,0)</f>
        <v>0</v>
      </c>
      <c r="BD766" s="6">
        <f>BC766/BC$3049</f>
        <v>0</v>
      </c>
      <c r="BE766" s="15">
        <f>IF(AU766&gt;AU$3054,AU$3054,IF(AU766&lt;AU$3053,AU$3053,AU766))</f>
        <v>0</v>
      </c>
      <c r="BF766" s="15">
        <f>IF(I766&gt;I$3054,I$3054,IF(I766&lt;I$3053,I$3053,I766))</f>
        <v>0</v>
      </c>
      <c r="BG766" s="6">
        <f>IF(BE766&gt;0, BF766/BE766,0)</f>
        <v>0</v>
      </c>
      <c r="BH766" s="26">
        <f>BG766/BG$3049</f>
        <v>0</v>
      </c>
      <c r="BI766" s="26">
        <f>IF(AV766&gt;AV$3054,AV$3054,IF(AV766&lt;AV$3053,AV$3053,AV766))</f>
        <v>0</v>
      </c>
      <c r="BJ766" s="6">
        <f>IF(BI766&gt;0, BF766/BI766,0)</f>
        <v>0</v>
      </c>
      <c r="BK766" s="26">
        <f>BJ766/BJ$3049</f>
        <v>0</v>
      </c>
      <c r="BL766" s="6">
        <f>IF(_xlfn.NUMBERVALUE(AL766),IF(ABS(AL766)&lt;1,1-ABS(AL766),0),0)</f>
        <v>0</v>
      </c>
      <c r="BM766" s="6">
        <f>IF(F766&gt;F$3054,F$3054,IF(F766&lt;F$3053,F$3053,F766))</f>
        <v>0</v>
      </c>
      <c r="BN766" s="6">
        <f>IF(BM766&gt;0, BM766/BM$3049, BM766/BM$3050*-1)</f>
        <v>0</v>
      </c>
      <c r="BO766" s="6">
        <f>IF(O766&gt;O$3054,O$3054,IF(O766&lt;O$3053,O$3053,O766))</f>
        <v>0</v>
      </c>
      <c r="BP766" s="26">
        <f>BO766/BO$3049</f>
        <v>0</v>
      </c>
      <c r="BQ766" s="26">
        <f>IF(OR(BD766=0, BH766=0,BN766=0,BP766=0), 0,BD766+BH766+BK766+BL766+BN766+BP766)</f>
        <v>0</v>
      </c>
      <c r="BR766" s="6">
        <f>IF(D766&gt;0,C766/D766,0)</f>
        <v>0</v>
      </c>
    </row>
    <row r="767" spans="1:70" x14ac:dyDescent="0.2">
      <c r="A767" s="15" t="s">
        <v>1753</v>
      </c>
      <c r="B767" s="15" t="s">
        <v>1754</v>
      </c>
      <c r="C767" s="15">
        <v>-0.01</v>
      </c>
      <c r="D767" s="15">
        <v>0.03</v>
      </c>
      <c r="E767" s="15">
        <v>0.04</v>
      </c>
      <c r="F767" s="15"/>
      <c r="G767" s="15">
        <v>2.37</v>
      </c>
      <c r="H767" s="21">
        <v>3860000</v>
      </c>
      <c r="I767" s="15"/>
      <c r="J767" s="15">
        <v>0</v>
      </c>
      <c r="K767" s="15"/>
      <c r="L767" s="15">
        <v>0</v>
      </c>
      <c r="M767" s="15"/>
      <c r="N767" s="15">
        <v>0</v>
      </c>
      <c r="O767" s="15"/>
      <c r="P767" s="15"/>
      <c r="Q767" s="15">
        <v>0.01</v>
      </c>
      <c r="R767" s="15">
        <v>0.01</v>
      </c>
      <c r="S767" s="15">
        <v>35.57</v>
      </c>
      <c r="T767" s="15">
        <v>0</v>
      </c>
      <c r="U767" s="15">
        <v>0</v>
      </c>
      <c r="V767" s="15">
        <v>0</v>
      </c>
      <c r="W767" s="15">
        <v>0</v>
      </c>
      <c r="X767" s="15">
        <v>0</v>
      </c>
      <c r="Y767" s="15">
        <v>0</v>
      </c>
      <c r="Z767" s="15">
        <v>0</v>
      </c>
      <c r="AA767" s="15">
        <v>0</v>
      </c>
      <c r="AB767" s="15"/>
      <c r="AC767" s="15">
        <v>-36.479999999999997</v>
      </c>
      <c r="AD767" s="15">
        <v>-23.32</v>
      </c>
      <c r="AE767" s="15">
        <v>-36.479999999999997</v>
      </c>
      <c r="AF767" s="15">
        <v>-35.32</v>
      </c>
      <c r="AG767" s="15">
        <v>-22.87</v>
      </c>
      <c r="AH767" s="15">
        <v>-35.32</v>
      </c>
      <c r="AI767" s="15">
        <v>-36.479999999999997</v>
      </c>
      <c r="AJ767" s="15">
        <v>-23.32</v>
      </c>
      <c r="AK767" s="15">
        <v>-36.479999999999997</v>
      </c>
      <c r="AL767" s="15">
        <v>-0.46</v>
      </c>
      <c r="AM767" s="15">
        <v>78.39</v>
      </c>
      <c r="AN767" s="15"/>
      <c r="AO767" s="16">
        <v>-1309.06</v>
      </c>
      <c r="AP767" s="16">
        <v>-1309.06</v>
      </c>
      <c r="AQ767" s="16">
        <v>-1309.06</v>
      </c>
      <c r="AR767" s="15"/>
      <c r="AS767" s="15">
        <v>-36.659999999999997</v>
      </c>
      <c r="AT767" s="15">
        <v>-25.29</v>
      </c>
      <c r="AU767" s="15"/>
      <c r="AV767" s="15"/>
      <c r="AW767" s="15">
        <v>0</v>
      </c>
      <c r="AX767" s="16">
        <v>22408</v>
      </c>
      <c r="AZ767" s="6">
        <f>IF(D767&gt;0,H767/D767,0)</f>
        <v>128666666.66666667</v>
      </c>
      <c r="BA767" s="6">
        <f>AZ767*Q767</f>
        <v>1286666.6666666667</v>
      </c>
      <c r="BB767" s="6">
        <f>IF(C767&gt;C$3054,C$3054,IF(C767&lt;C$3053,C$3053,C767))</f>
        <v>-0.01</v>
      </c>
      <c r="BC767" s="6">
        <f>IF(BB767&gt;0,(D767/15)-BB767,0)</f>
        <v>0</v>
      </c>
      <c r="BD767" s="6">
        <f>BC767/BC$3049</f>
        <v>0</v>
      </c>
      <c r="BE767" s="15">
        <f>IF(AU767&gt;AU$3054,AU$3054,IF(AU767&lt;AU$3053,AU$3053,AU767))</f>
        <v>0</v>
      </c>
      <c r="BF767" s="15">
        <f>IF(I767&gt;I$3054,I$3054,IF(I767&lt;I$3053,I$3053,I767))</f>
        <v>0</v>
      </c>
      <c r="BG767" s="6">
        <f>IF(BE767&gt;0, BF767/BE767,0)</f>
        <v>0</v>
      </c>
      <c r="BH767" s="26">
        <f>BG767/BG$3049</f>
        <v>0</v>
      </c>
      <c r="BI767" s="26">
        <f>IF(AV767&gt;AV$3054,AV$3054,IF(AV767&lt;AV$3053,AV$3053,AV767))</f>
        <v>0</v>
      </c>
      <c r="BJ767" s="6">
        <f>IF(BI767&gt;0, BF767/BI767,0)</f>
        <v>0</v>
      </c>
      <c r="BK767" s="26">
        <f>BJ767/BJ$3049</f>
        <v>0</v>
      </c>
      <c r="BL767" s="6">
        <f>IF(_xlfn.NUMBERVALUE(AL767),IF(ABS(AL767)&lt;1,1-ABS(AL767),0),0)</f>
        <v>0.54</v>
      </c>
      <c r="BM767" s="6">
        <f>IF(F767&gt;F$3054,F$3054,IF(F767&lt;F$3053,F$3053,F767))</f>
        <v>0</v>
      </c>
      <c r="BN767" s="6">
        <f>IF(BM767&gt;0, BM767/BM$3049, BM767/BM$3050*-1)</f>
        <v>0</v>
      </c>
      <c r="BO767" s="6">
        <f>IF(O767&gt;O$3054,O$3054,IF(O767&lt;O$3053,O$3053,O767))</f>
        <v>0</v>
      </c>
      <c r="BP767" s="26">
        <f>BO767/BO$3049</f>
        <v>0</v>
      </c>
      <c r="BQ767" s="26">
        <f>IF(OR(BD767=0, BH767=0,BN767=0,BP767=0), 0,BD767+BH767+BK767+BL767+BN767+BP767)</f>
        <v>0</v>
      </c>
      <c r="BR767" s="6">
        <f>IF(D767&gt;0,C767/D767,0)</f>
        <v>-0.33333333333333337</v>
      </c>
    </row>
    <row r="768" spans="1:70" x14ac:dyDescent="0.2">
      <c r="A768" s="15" t="s">
        <v>1430</v>
      </c>
      <c r="B768" s="15" t="s">
        <v>1431</v>
      </c>
      <c r="C768" s="15"/>
      <c r="D768" s="15">
        <v>0</v>
      </c>
      <c r="E768" s="15"/>
      <c r="F768" s="15"/>
      <c r="G768" s="15"/>
      <c r="H768" s="21"/>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v>0</v>
      </c>
      <c r="AX768" s="15"/>
      <c r="AZ768" s="6">
        <f>IF(D768&gt;0,H768/D768,0)</f>
        <v>0</v>
      </c>
      <c r="BA768" s="6">
        <f>AZ768*Q768</f>
        <v>0</v>
      </c>
      <c r="BB768" s="6">
        <f>IF(C768&gt;C$3054,C$3054,IF(C768&lt;C$3053,C$3053,C768))</f>
        <v>0</v>
      </c>
      <c r="BC768" s="6">
        <f>IF(BB768&gt;0,(D768/15)-BB768,0)</f>
        <v>0</v>
      </c>
      <c r="BD768" s="6">
        <f>BC768/BC$3049</f>
        <v>0</v>
      </c>
      <c r="BE768" s="15">
        <f>IF(AU768&gt;AU$3054,AU$3054,IF(AU768&lt;AU$3053,AU$3053,AU768))</f>
        <v>0</v>
      </c>
      <c r="BF768" s="15">
        <f>IF(I768&gt;I$3054,I$3054,IF(I768&lt;I$3053,I$3053,I768))</f>
        <v>0</v>
      </c>
      <c r="BG768" s="6">
        <f>IF(BE768&gt;0, BF768/BE768,0)</f>
        <v>0</v>
      </c>
      <c r="BH768" s="26">
        <f>BG768/BG$3049</f>
        <v>0</v>
      </c>
      <c r="BI768" s="26">
        <f>IF(AV768&gt;AV$3054,AV$3054,IF(AV768&lt;AV$3053,AV$3053,AV768))</f>
        <v>0</v>
      </c>
      <c r="BJ768" s="6">
        <f>IF(BI768&gt;0, BF768/BI768,0)</f>
        <v>0</v>
      </c>
      <c r="BK768" s="26">
        <f>BJ768/BJ$3049</f>
        <v>0</v>
      </c>
      <c r="BL768" s="6">
        <f>IF(_xlfn.NUMBERVALUE(AL768),IF(ABS(AL768)&lt;1,1-ABS(AL768),0),0)</f>
        <v>0</v>
      </c>
      <c r="BM768" s="6">
        <f>IF(F768&gt;F$3054,F$3054,IF(F768&lt;F$3053,F$3053,F768))</f>
        <v>0</v>
      </c>
      <c r="BN768" s="6">
        <f>IF(BM768&gt;0, BM768/BM$3049, BM768/BM$3050*-1)</f>
        <v>0</v>
      </c>
      <c r="BO768" s="6">
        <f>IF(O768&gt;O$3054,O$3054,IF(O768&lt;O$3053,O$3053,O768))</f>
        <v>0</v>
      </c>
      <c r="BP768" s="26">
        <f>BO768/BO$3049</f>
        <v>0</v>
      </c>
      <c r="BQ768" s="26">
        <f>IF(OR(BD768=0, BH768=0,BN768=0,BP768=0), 0,BD768+BH768+BK768+BL768+BN768+BP768)</f>
        <v>0</v>
      </c>
      <c r="BR768" s="6">
        <f>IF(D768&gt;0,C768/D768,0)</f>
        <v>0</v>
      </c>
    </row>
    <row r="769" spans="1:70" x14ac:dyDescent="0.2">
      <c r="A769" s="15" t="s">
        <v>1538</v>
      </c>
      <c r="B769" s="15" t="s">
        <v>1539</v>
      </c>
      <c r="C769" s="15">
        <v>-0.38</v>
      </c>
      <c r="D769" s="15">
        <v>0.09</v>
      </c>
      <c r="E769" s="15">
        <v>0.16</v>
      </c>
      <c r="F769" s="15"/>
      <c r="G769" s="15">
        <v>0.3</v>
      </c>
      <c r="H769" s="21">
        <v>1690000</v>
      </c>
      <c r="I769" s="15"/>
      <c r="J769" s="15">
        <v>0</v>
      </c>
      <c r="K769" s="15"/>
      <c r="L769" s="15">
        <v>0</v>
      </c>
      <c r="M769" s="15"/>
      <c r="N769" s="15">
        <v>0</v>
      </c>
      <c r="O769" s="15"/>
      <c r="P769" s="15"/>
      <c r="Q769" s="15">
        <v>0.3</v>
      </c>
      <c r="R769" s="15">
        <v>0.27</v>
      </c>
      <c r="S769" s="15">
        <v>38.340000000000003</v>
      </c>
      <c r="T769" s="15">
        <v>0</v>
      </c>
      <c r="U769" s="15">
        <v>0</v>
      </c>
      <c r="V769" s="15">
        <v>0</v>
      </c>
      <c r="W769" s="15">
        <v>0</v>
      </c>
      <c r="X769" s="15">
        <v>0</v>
      </c>
      <c r="Y769" s="15">
        <v>0</v>
      </c>
      <c r="Z769" s="15">
        <v>0</v>
      </c>
      <c r="AA769" s="15">
        <v>0</v>
      </c>
      <c r="AB769" s="15"/>
      <c r="AC769" s="15">
        <v>-77.78</v>
      </c>
      <c r="AD769" s="15">
        <v>1.54</v>
      </c>
      <c r="AE769" s="15">
        <v>-77.78</v>
      </c>
      <c r="AF769" s="15">
        <v>-76.709999999999994</v>
      </c>
      <c r="AG769" s="15">
        <v>1.31</v>
      </c>
      <c r="AH769" s="15">
        <v>-76.709999999999994</v>
      </c>
      <c r="AI769" s="15">
        <v>-77.78</v>
      </c>
      <c r="AJ769" s="15">
        <v>1.55</v>
      </c>
      <c r="AK769" s="15">
        <v>-77.78</v>
      </c>
      <c r="AL769" s="15"/>
      <c r="AM769" s="15">
        <v>3.71</v>
      </c>
      <c r="AN769" s="15"/>
      <c r="AO769" s="15">
        <v>-72.91</v>
      </c>
      <c r="AP769" s="16">
        <v>-5508.84</v>
      </c>
      <c r="AQ769" s="16">
        <v>-5508.85</v>
      </c>
      <c r="AR769" s="15"/>
      <c r="AS769" s="15">
        <v>21.81</v>
      </c>
      <c r="AT769" s="15">
        <v>7.97</v>
      </c>
      <c r="AU769" s="15"/>
      <c r="AV769" s="15"/>
      <c r="AW769" s="15">
        <v>0</v>
      </c>
      <c r="AX769" s="15"/>
      <c r="AZ769" s="6">
        <f>IF(D769&gt;0,H769/D769,0)</f>
        <v>18777777.77777778</v>
      </c>
      <c r="BA769" s="6">
        <f>AZ769*Q769</f>
        <v>5633333.333333334</v>
      </c>
      <c r="BB769" s="6">
        <f>IF(C769&gt;C$3054,C$3054,IF(C769&lt;C$3053,C$3053,C769))</f>
        <v>-0.38</v>
      </c>
      <c r="BC769" s="6">
        <f>IF(BB769&gt;0,(D769/15)-BB769,0)</f>
        <v>0</v>
      </c>
      <c r="BD769" s="6">
        <f>BC769/BC$3049</f>
        <v>0</v>
      </c>
      <c r="BE769" s="15">
        <f>IF(AU769&gt;AU$3054,AU$3054,IF(AU769&lt;AU$3053,AU$3053,AU769))</f>
        <v>0</v>
      </c>
      <c r="BF769" s="15">
        <f>IF(I769&gt;I$3054,I$3054,IF(I769&lt;I$3053,I$3053,I769))</f>
        <v>0</v>
      </c>
      <c r="BG769" s="6">
        <f>IF(BE769&gt;0, BF769/BE769,0)</f>
        <v>0</v>
      </c>
      <c r="BH769" s="26">
        <f>BG769/BG$3049</f>
        <v>0</v>
      </c>
      <c r="BI769" s="26">
        <f>IF(AV769&gt;AV$3054,AV$3054,IF(AV769&lt;AV$3053,AV$3053,AV769))</f>
        <v>0</v>
      </c>
      <c r="BJ769" s="6">
        <f>IF(BI769&gt;0, BF769/BI769,0)</f>
        <v>0</v>
      </c>
      <c r="BK769" s="26">
        <f>BJ769/BJ$3049</f>
        <v>0</v>
      </c>
      <c r="BL769" s="6">
        <f>IF(_xlfn.NUMBERVALUE(AL769),IF(ABS(AL769)&lt;1,1-ABS(AL769),0),0)</f>
        <v>0</v>
      </c>
      <c r="BM769" s="6">
        <f>IF(F769&gt;F$3054,F$3054,IF(F769&lt;F$3053,F$3053,F769))</f>
        <v>0</v>
      </c>
      <c r="BN769" s="6">
        <f>IF(BM769&gt;0, BM769/BM$3049, BM769/BM$3050*-1)</f>
        <v>0</v>
      </c>
      <c r="BO769" s="6">
        <f>IF(O769&gt;O$3054,O$3054,IF(O769&lt;O$3053,O$3053,O769))</f>
        <v>0</v>
      </c>
      <c r="BP769" s="26">
        <f>BO769/BO$3049</f>
        <v>0</v>
      </c>
      <c r="BQ769" s="26">
        <f>IF(OR(BD769=0, BH769=0,BN769=0,BP769=0), 0,BD769+BH769+BK769+BL769+BN769+BP769)</f>
        <v>0</v>
      </c>
      <c r="BR769" s="6">
        <f>IF(D769&gt;0,C769/D769,0)</f>
        <v>-4.2222222222222223</v>
      </c>
    </row>
    <row r="770" spans="1:70" x14ac:dyDescent="0.2">
      <c r="A770" s="15" t="s">
        <v>1460</v>
      </c>
      <c r="B770" s="15" t="s">
        <v>1461</v>
      </c>
      <c r="C770" s="15"/>
      <c r="D770" s="15">
        <v>0</v>
      </c>
      <c r="E770" s="15"/>
      <c r="F770" s="15"/>
      <c r="G770" s="15"/>
      <c r="H770" s="21"/>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v>0</v>
      </c>
      <c r="AX770" s="16">
        <v>74056</v>
      </c>
      <c r="AZ770" s="6">
        <f>IF(D770&gt;0,H770/D770,0)</f>
        <v>0</v>
      </c>
      <c r="BA770" s="6">
        <f>AZ770*Q770</f>
        <v>0</v>
      </c>
      <c r="BB770" s="6">
        <f>IF(C770&gt;C$3054,C$3054,IF(C770&lt;C$3053,C$3053,C770))</f>
        <v>0</v>
      </c>
      <c r="BC770" s="6">
        <f>IF(BB770&gt;0,(D770/15)-BB770,0)</f>
        <v>0</v>
      </c>
      <c r="BD770" s="6">
        <f>BC770/BC$3049</f>
        <v>0</v>
      </c>
      <c r="BE770" s="15">
        <f>IF(AU770&gt;AU$3054,AU$3054,IF(AU770&lt;AU$3053,AU$3053,AU770))</f>
        <v>0</v>
      </c>
      <c r="BF770" s="15">
        <f>IF(I770&gt;I$3054,I$3054,IF(I770&lt;I$3053,I$3053,I770))</f>
        <v>0</v>
      </c>
      <c r="BG770" s="6">
        <f>IF(BE770&gt;0, BF770/BE770,0)</f>
        <v>0</v>
      </c>
      <c r="BH770" s="26">
        <f>BG770/BG$3049</f>
        <v>0</v>
      </c>
      <c r="BI770" s="26">
        <f>IF(AV770&gt;AV$3054,AV$3054,IF(AV770&lt;AV$3053,AV$3053,AV770))</f>
        <v>0</v>
      </c>
      <c r="BJ770" s="6">
        <f>IF(BI770&gt;0, BF770/BI770,0)</f>
        <v>0</v>
      </c>
      <c r="BK770" s="26">
        <f>BJ770/BJ$3049</f>
        <v>0</v>
      </c>
      <c r="BL770" s="6">
        <f>IF(_xlfn.NUMBERVALUE(AL770),IF(ABS(AL770)&lt;1,1-ABS(AL770),0),0)</f>
        <v>0</v>
      </c>
      <c r="BM770" s="6">
        <f>IF(F770&gt;F$3054,F$3054,IF(F770&lt;F$3053,F$3053,F770))</f>
        <v>0</v>
      </c>
      <c r="BN770" s="6">
        <f>IF(BM770&gt;0, BM770/BM$3049, BM770/BM$3050*-1)</f>
        <v>0</v>
      </c>
      <c r="BO770" s="6">
        <f>IF(O770&gt;O$3054,O$3054,IF(O770&lt;O$3053,O$3053,O770))</f>
        <v>0</v>
      </c>
      <c r="BP770" s="26">
        <f>BO770/BO$3049</f>
        <v>0</v>
      </c>
      <c r="BQ770" s="26">
        <f>IF(OR(BD770=0, BH770=0,BN770=0,BP770=0), 0,BD770+BH770+BK770+BL770+BN770+BP770)</f>
        <v>0</v>
      </c>
      <c r="BR770" s="6">
        <f>IF(D770&gt;0,C770/D770,0)</f>
        <v>0</v>
      </c>
    </row>
    <row r="771" spans="1:70" x14ac:dyDescent="0.2">
      <c r="A771" s="15" t="s">
        <v>1852</v>
      </c>
      <c r="B771" s="15" t="s">
        <v>1853</v>
      </c>
      <c r="C771" s="15"/>
      <c r="D771" s="15"/>
      <c r="E771" s="15">
        <v>0</v>
      </c>
      <c r="F771" s="15">
        <v>0</v>
      </c>
      <c r="G771" s="15"/>
      <c r="H771" s="21"/>
      <c r="I771" s="15"/>
      <c r="J771" s="15">
        <v>0</v>
      </c>
      <c r="K771" s="15"/>
      <c r="L771" s="15">
        <v>0</v>
      </c>
      <c r="M771" s="15"/>
      <c r="N771" s="15">
        <v>0</v>
      </c>
      <c r="O771" s="15"/>
      <c r="P771" s="15"/>
      <c r="Q771" s="15">
        <v>-0.01</v>
      </c>
      <c r="R771" s="15">
        <v>0</v>
      </c>
      <c r="S771" s="15">
        <v>0.06</v>
      </c>
      <c r="T771" s="15">
        <v>0</v>
      </c>
      <c r="U771" s="15">
        <v>0</v>
      </c>
      <c r="V771" s="15">
        <v>159.19</v>
      </c>
      <c r="W771" s="15">
        <v>0</v>
      </c>
      <c r="X771" s="15"/>
      <c r="Y771" s="15"/>
      <c r="Z771" s="15"/>
      <c r="AA771" s="15"/>
      <c r="AB771" s="15"/>
      <c r="AC771" s="15">
        <v>-276.97000000000003</v>
      </c>
      <c r="AD771" s="15"/>
      <c r="AE771" s="15">
        <v>-716.65</v>
      </c>
      <c r="AF771" s="15">
        <v>-205.53</v>
      </c>
      <c r="AG771" s="15"/>
      <c r="AH771" s="15">
        <v>-324.87</v>
      </c>
      <c r="AI771" s="15">
        <v>-277.66000000000003</v>
      </c>
      <c r="AJ771" s="15"/>
      <c r="AK771" s="15">
        <v>-717.62</v>
      </c>
      <c r="AL771" s="15">
        <v>2.0499999999999998</v>
      </c>
      <c r="AM771" s="15">
        <v>2.2799999999999998</v>
      </c>
      <c r="AN771" s="15"/>
      <c r="AO771" s="16">
        <v>-156005.79999999999</v>
      </c>
      <c r="AP771" s="16">
        <v>-155903.29999999999</v>
      </c>
      <c r="AQ771" s="16">
        <v>-99554.38</v>
      </c>
      <c r="AR771" s="15"/>
      <c r="AS771" s="15"/>
      <c r="AT771" s="15"/>
      <c r="AU771" s="15"/>
      <c r="AV771" s="15"/>
      <c r="AW771" s="15"/>
      <c r="AX771" s="15"/>
      <c r="AZ771" s="6">
        <f>IF(D771&gt;0,H771/D771,0)</f>
        <v>0</v>
      </c>
      <c r="BA771" s="6">
        <f>AZ771*Q771</f>
        <v>0</v>
      </c>
      <c r="BB771" s="6">
        <f>IF(C771&gt;C$3054,C$3054,IF(C771&lt;C$3053,C$3053,C771))</f>
        <v>0</v>
      </c>
      <c r="BC771" s="6">
        <f>IF(BB771&gt;0,(D771/15)-BB771,0)</f>
        <v>0</v>
      </c>
      <c r="BD771" s="6">
        <f>BC771/BC$3049</f>
        <v>0</v>
      </c>
      <c r="BE771" s="15">
        <f>IF(AU771&gt;AU$3054,AU$3054,IF(AU771&lt;AU$3053,AU$3053,AU771))</f>
        <v>0</v>
      </c>
      <c r="BF771" s="15">
        <f>IF(I771&gt;I$3054,I$3054,IF(I771&lt;I$3053,I$3053,I771))</f>
        <v>0</v>
      </c>
      <c r="BG771" s="6">
        <f>IF(BE771&gt;0, BF771/BE771,0)</f>
        <v>0</v>
      </c>
      <c r="BH771" s="26">
        <f>BG771/BG$3049</f>
        <v>0</v>
      </c>
      <c r="BI771" s="26">
        <f>IF(AV771&gt;AV$3054,AV$3054,IF(AV771&lt;AV$3053,AV$3053,AV771))</f>
        <v>0</v>
      </c>
      <c r="BJ771" s="6">
        <f>IF(BI771&gt;0, BF771/BI771,0)</f>
        <v>0</v>
      </c>
      <c r="BK771" s="26">
        <f>BJ771/BJ$3049</f>
        <v>0</v>
      </c>
      <c r="BL771" s="6">
        <f>IF(_xlfn.NUMBERVALUE(AL771),IF(ABS(AL771)&lt;1,1-ABS(AL771),0),0)</f>
        <v>0</v>
      </c>
      <c r="BM771" s="6">
        <f>IF(F771&gt;F$3054,F$3054,IF(F771&lt;F$3053,F$3053,F771))</f>
        <v>0</v>
      </c>
      <c r="BN771" s="6">
        <f>IF(BM771&gt;0, BM771/BM$3049, BM771/BM$3050*-1)</f>
        <v>0</v>
      </c>
      <c r="BO771" s="6">
        <f>IF(O771&gt;O$3054,O$3054,IF(O771&lt;O$3053,O$3053,O771))</f>
        <v>0</v>
      </c>
      <c r="BP771" s="26">
        <f>BO771/BO$3049</f>
        <v>0</v>
      </c>
      <c r="BQ771" s="26">
        <f>IF(OR(BD771=0, BH771=0,BN771=0,BP771=0), 0,BD771+BH771+BK771+BL771+BN771+BP771)</f>
        <v>0</v>
      </c>
      <c r="BR771" s="6">
        <f>IF(D771&gt;0,C771/D771,0)</f>
        <v>0</v>
      </c>
    </row>
    <row r="772" spans="1:70" x14ac:dyDescent="0.2">
      <c r="A772" s="15" t="s">
        <v>1784</v>
      </c>
      <c r="B772" s="15" t="s">
        <v>1785</v>
      </c>
      <c r="C772" s="15">
        <v>-0.01</v>
      </c>
      <c r="D772" s="15">
        <v>0.03</v>
      </c>
      <c r="E772" s="15">
        <v>0.03</v>
      </c>
      <c r="F772" s="15">
        <v>-44.44</v>
      </c>
      <c r="G772" s="15">
        <v>0.62</v>
      </c>
      <c r="H772" s="21">
        <v>22250000</v>
      </c>
      <c r="I772" s="15"/>
      <c r="J772" s="15">
        <v>0</v>
      </c>
      <c r="K772" s="15"/>
      <c r="L772" s="15">
        <v>0</v>
      </c>
      <c r="M772" s="15"/>
      <c r="N772" s="15">
        <v>0</v>
      </c>
      <c r="O772" s="15"/>
      <c r="P772" s="15"/>
      <c r="Q772" s="15">
        <v>0.04</v>
      </c>
      <c r="R772" s="15">
        <v>0</v>
      </c>
      <c r="S772" s="15">
        <v>0.42</v>
      </c>
      <c r="T772" s="15">
        <v>0</v>
      </c>
      <c r="U772" s="15">
        <v>0</v>
      </c>
      <c r="V772" s="15">
        <v>0</v>
      </c>
      <c r="W772" s="15">
        <v>0</v>
      </c>
      <c r="X772" s="15">
        <v>0</v>
      </c>
      <c r="Y772" s="15">
        <v>0</v>
      </c>
      <c r="Z772" s="15">
        <v>0</v>
      </c>
      <c r="AA772" s="15">
        <v>0</v>
      </c>
      <c r="AB772" s="15"/>
      <c r="AC772" s="15">
        <v>-20.25</v>
      </c>
      <c r="AD772" s="15">
        <v>-13.11</v>
      </c>
      <c r="AE772" s="15">
        <v>-14.47</v>
      </c>
      <c r="AF772" s="15">
        <v>-17.28</v>
      </c>
      <c r="AG772" s="15">
        <v>-11.44</v>
      </c>
      <c r="AH772" s="15">
        <v>-12.14</v>
      </c>
      <c r="AI772" s="15">
        <v>-20.329999999999998</v>
      </c>
      <c r="AJ772" s="15">
        <v>-13.13</v>
      </c>
      <c r="AK772" s="15">
        <v>-14.56</v>
      </c>
      <c r="AL772" s="15">
        <v>1.95</v>
      </c>
      <c r="AM772" s="15">
        <v>763.67</v>
      </c>
      <c r="AN772" s="15"/>
      <c r="AO772" s="15">
        <v>-76.72</v>
      </c>
      <c r="AP772" s="15">
        <v>-79.67</v>
      </c>
      <c r="AQ772" s="15">
        <v>-102.36</v>
      </c>
      <c r="AR772" s="15"/>
      <c r="AS772" s="15">
        <v>130.38999999999999</v>
      </c>
      <c r="AT772" s="15"/>
      <c r="AU772" s="15"/>
      <c r="AV772" s="15"/>
      <c r="AW772" s="15">
        <v>0</v>
      </c>
      <c r="AX772" s="15"/>
      <c r="AZ772" s="6">
        <f>IF(D772&gt;0,H772/D772,0)</f>
        <v>741666666.66666675</v>
      </c>
      <c r="BA772" s="6">
        <f>AZ772*Q772</f>
        <v>29666666.666666672</v>
      </c>
      <c r="BB772" s="6">
        <f>IF(C772&gt;C$3054,C$3054,IF(C772&lt;C$3053,C$3053,C772))</f>
        <v>-0.01</v>
      </c>
      <c r="BC772" s="6">
        <f>IF(BB772&gt;0,(D772/15)-BB772,0)</f>
        <v>0</v>
      </c>
      <c r="BD772" s="6">
        <f>BC772/BC$3049</f>
        <v>0</v>
      </c>
      <c r="BE772" s="15">
        <f>IF(AU772&gt;AU$3054,AU$3054,IF(AU772&lt;AU$3053,AU$3053,AU772))</f>
        <v>0</v>
      </c>
      <c r="BF772" s="15">
        <f>IF(I772&gt;I$3054,I$3054,IF(I772&lt;I$3053,I$3053,I772))</f>
        <v>0</v>
      </c>
      <c r="BG772" s="6">
        <f>IF(BE772&gt;0, BF772/BE772,0)</f>
        <v>0</v>
      </c>
      <c r="BH772" s="26">
        <f>BG772/BG$3049</f>
        <v>0</v>
      </c>
      <c r="BI772" s="26">
        <f>IF(AV772&gt;AV$3054,AV$3054,IF(AV772&lt;AV$3053,AV$3053,AV772))</f>
        <v>0</v>
      </c>
      <c r="BJ772" s="6">
        <f>IF(BI772&gt;0, BF772/BI772,0)</f>
        <v>0</v>
      </c>
      <c r="BK772" s="26">
        <f>BJ772/BJ$3049</f>
        <v>0</v>
      </c>
      <c r="BL772" s="6">
        <f>IF(_xlfn.NUMBERVALUE(AL772),IF(ABS(AL772)&lt;1,1-ABS(AL772),0),0)</f>
        <v>0</v>
      </c>
      <c r="BM772" s="6">
        <f>IF(F772&gt;F$3054,F$3054,IF(F772&lt;F$3053,F$3053,F772))</f>
        <v>-44.44</v>
      </c>
      <c r="BN772" s="6">
        <f>IF(BM772&gt;0, BM772/BM$3049, BM772/BM$3050*-1)</f>
        <v>-0.44681278906092903</v>
      </c>
      <c r="BO772" s="6">
        <f>IF(O772&gt;O$3054,O$3054,IF(O772&lt;O$3053,O$3053,O772))</f>
        <v>0</v>
      </c>
      <c r="BP772" s="26">
        <f>BO772/BO$3049</f>
        <v>0</v>
      </c>
      <c r="BQ772" s="26">
        <f>IF(OR(BD772=0, BH772=0,BN772=0,BP772=0), 0,BD772+BH772+BK772+BL772+BN772+BP772)</f>
        <v>0</v>
      </c>
      <c r="BR772" s="6">
        <f>IF(D772&gt;0,C772/D772,0)</f>
        <v>-0.33333333333333337</v>
      </c>
    </row>
    <row r="773" spans="1:70" x14ac:dyDescent="0.2">
      <c r="A773" s="15" t="s">
        <v>1802</v>
      </c>
      <c r="B773" s="15" t="s">
        <v>1803</v>
      </c>
      <c r="C773" s="15">
        <v>0</v>
      </c>
      <c r="D773" s="15">
        <v>0.25</v>
      </c>
      <c r="E773" s="15">
        <v>0.34</v>
      </c>
      <c r="F773" s="15">
        <v>0</v>
      </c>
      <c r="G773" s="15">
        <v>0.55000000000000004</v>
      </c>
      <c r="H773" s="21">
        <v>26710000</v>
      </c>
      <c r="I773" s="15">
        <v>158.22999999999999</v>
      </c>
      <c r="J773" s="15">
        <v>0</v>
      </c>
      <c r="K773" s="15"/>
      <c r="L773" s="15">
        <v>0</v>
      </c>
      <c r="M773" s="15"/>
      <c r="N773" s="15">
        <v>0</v>
      </c>
      <c r="O773" s="15"/>
      <c r="P773" s="15"/>
      <c r="Q773" s="15">
        <v>0.46</v>
      </c>
      <c r="R773" s="15">
        <v>0.01</v>
      </c>
      <c r="S773" s="15">
        <v>30.98</v>
      </c>
      <c r="T773" s="15">
        <v>0</v>
      </c>
      <c r="U773" s="15">
        <v>0</v>
      </c>
      <c r="V773" s="15">
        <v>0</v>
      </c>
      <c r="W773" s="15">
        <v>0</v>
      </c>
      <c r="X773" s="15">
        <v>0</v>
      </c>
      <c r="Y773" s="15">
        <v>0</v>
      </c>
      <c r="Z773" s="15">
        <v>0</v>
      </c>
      <c r="AA773" s="15">
        <v>0</v>
      </c>
      <c r="AB773" s="15">
        <v>-4.74</v>
      </c>
      <c r="AC773" s="15">
        <v>0.3</v>
      </c>
      <c r="AD773" s="15">
        <v>0.41</v>
      </c>
      <c r="AE773" s="15">
        <v>0.3</v>
      </c>
      <c r="AF773" s="15">
        <v>0.3</v>
      </c>
      <c r="AG773" s="15">
        <v>0.41</v>
      </c>
      <c r="AH773" s="15">
        <v>0.3</v>
      </c>
      <c r="AI773" s="15">
        <v>0.41</v>
      </c>
      <c r="AJ773" s="15">
        <v>0.56000000000000005</v>
      </c>
      <c r="AK773" s="15">
        <v>0.41</v>
      </c>
      <c r="AL773" s="15">
        <v>0.2</v>
      </c>
      <c r="AM773" s="15">
        <v>42.45</v>
      </c>
      <c r="AN773" s="15"/>
      <c r="AO773" s="16">
        <v>-1830.18</v>
      </c>
      <c r="AP773" s="16">
        <v>-1950.89</v>
      </c>
      <c r="AQ773" s="16">
        <v>1142.94</v>
      </c>
      <c r="AR773" s="15"/>
      <c r="AS773" s="15">
        <v>-60.09</v>
      </c>
      <c r="AT773" s="15">
        <v>-20.74</v>
      </c>
      <c r="AU773" s="15"/>
      <c r="AV773" s="15"/>
      <c r="AW773" s="15">
        <v>0</v>
      </c>
      <c r="AX773" s="16">
        <v>15687</v>
      </c>
      <c r="AZ773" s="6">
        <f>IF(D773&gt;0,H773/D773,0)</f>
        <v>106840000</v>
      </c>
      <c r="BA773" s="6">
        <f>AZ773*Q773</f>
        <v>49146400</v>
      </c>
      <c r="BB773" s="6">
        <f>IF(C773&gt;C$3054,C$3054,IF(C773&lt;C$3053,C$3053,C773))</f>
        <v>0</v>
      </c>
      <c r="BC773" s="6">
        <f>IF(BB773&gt;0,(D773/15)-BB773,0)</f>
        <v>0</v>
      </c>
      <c r="BD773" s="6">
        <f>BC773/BC$3049</f>
        <v>0</v>
      </c>
      <c r="BE773" s="15">
        <f>IF(AU773&gt;AU$3054,AU$3054,IF(AU773&lt;AU$3053,AU$3053,AU773))</f>
        <v>0</v>
      </c>
      <c r="BF773" s="15">
        <f>IF(I773&gt;I$3054,I$3054,IF(I773&lt;I$3053,I$3053,I773))</f>
        <v>158.22999999999999</v>
      </c>
      <c r="BG773" s="6">
        <f>IF(BE773&gt;0, BF773/BE773,0)</f>
        <v>0</v>
      </c>
      <c r="BH773" s="26">
        <f>BG773/BG$3049</f>
        <v>0</v>
      </c>
      <c r="BI773" s="26">
        <f>IF(AV773&gt;AV$3054,AV$3054,IF(AV773&lt;AV$3053,AV$3053,AV773))</f>
        <v>0</v>
      </c>
      <c r="BJ773" s="6">
        <f>IF(BI773&gt;0, BF773/BI773,0)</f>
        <v>0</v>
      </c>
      <c r="BK773" s="26">
        <f>BJ773/BJ$3049</f>
        <v>0</v>
      </c>
      <c r="BL773" s="6">
        <f>IF(_xlfn.NUMBERVALUE(AL773),IF(ABS(AL773)&lt;1,1-ABS(AL773),0),0)</f>
        <v>0.8</v>
      </c>
      <c r="BM773" s="6">
        <f>IF(F773&gt;F$3054,F$3054,IF(F773&lt;F$3053,F$3053,F773))</f>
        <v>0</v>
      </c>
      <c r="BN773" s="6">
        <f>IF(BM773&gt;0, BM773/BM$3049, BM773/BM$3050*-1)</f>
        <v>0</v>
      </c>
      <c r="BO773" s="6">
        <f>IF(O773&gt;O$3054,O$3054,IF(O773&lt;O$3053,O$3053,O773))</f>
        <v>0</v>
      </c>
      <c r="BP773" s="26">
        <f>BO773/BO$3049</f>
        <v>0</v>
      </c>
      <c r="BQ773" s="26">
        <f>IF(OR(BD773=0, BH773=0,BN773=0,BP773=0), 0,BD773+BH773+BK773+BL773+BN773+BP773)</f>
        <v>0</v>
      </c>
      <c r="BR773" s="6">
        <f>IF(D773&gt;0,C773/D773,0)</f>
        <v>0</v>
      </c>
    </row>
    <row r="774" spans="1:70" x14ac:dyDescent="0.2">
      <c r="A774" s="15" t="s">
        <v>15</v>
      </c>
      <c r="B774" s="15" t="s">
        <v>1464</v>
      </c>
      <c r="C774" s="15">
        <v>3.55</v>
      </c>
      <c r="D774" s="15">
        <v>112.3</v>
      </c>
      <c r="E774" s="15">
        <v>106.75</v>
      </c>
      <c r="F774" s="15">
        <v>4.6100000000000003</v>
      </c>
      <c r="G774" s="15">
        <v>15.17</v>
      </c>
      <c r="H774" s="21">
        <v>51170000000</v>
      </c>
      <c r="I774" s="15">
        <v>31.62</v>
      </c>
      <c r="J774" s="15">
        <v>0.87</v>
      </c>
      <c r="K774" s="15">
        <v>0.89</v>
      </c>
      <c r="L774" s="15">
        <v>1.67</v>
      </c>
      <c r="M774" s="15">
        <v>1.7</v>
      </c>
      <c r="N774" s="15">
        <v>1.65</v>
      </c>
      <c r="O774" s="15">
        <v>1.51</v>
      </c>
      <c r="P774" s="15">
        <v>763.96</v>
      </c>
      <c r="Q774" s="15">
        <v>7.42</v>
      </c>
      <c r="R774" s="15">
        <v>1.61</v>
      </c>
      <c r="S774" s="15">
        <v>2.78</v>
      </c>
      <c r="T774" s="15">
        <v>40.74</v>
      </c>
      <c r="U774" s="15">
        <v>40.74</v>
      </c>
      <c r="V774" s="15">
        <v>41.56</v>
      </c>
      <c r="W774" s="15">
        <v>41.56</v>
      </c>
      <c r="X774" s="15">
        <v>120.01</v>
      </c>
      <c r="Y774" s="15">
        <v>120.01</v>
      </c>
      <c r="Z774" s="15">
        <v>122.44</v>
      </c>
      <c r="AA774" s="15">
        <v>122.44</v>
      </c>
      <c r="AB774" s="15">
        <v>20.27</v>
      </c>
      <c r="AC774" s="15">
        <v>21.32</v>
      </c>
      <c r="AD774" s="15">
        <v>23.51</v>
      </c>
      <c r="AE774" s="15">
        <v>21.32</v>
      </c>
      <c r="AF774" s="15">
        <v>17.79</v>
      </c>
      <c r="AG774" s="15">
        <v>19.850000000000001</v>
      </c>
      <c r="AH774" s="15">
        <v>17.79</v>
      </c>
      <c r="AI774" s="15">
        <v>46.76</v>
      </c>
      <c r="AJ774" s="15">
        <v>39.409999999999997</v>
      </c>
      <c r="AK774" s="15">
        <v>46.76</v>
      </c>
      <c r="AL774" s="15">
        <v>0.79</v>
      </c>
      <c r="AM774" s="15">
        <v>452.77</v>
      </c>
      <c r="AN774" s="15">
        <v>50.49</v>
      </c>
      <c r="AO774" s="15">
        <v>27.27</v>
      </c>
      <c r="AP774" s="15">
        <v>25.39</v>
      </c>
      <c r="AQ774" s="15">
        <v>20.27</v>
      </c>
      <c r="AR774" s="15">
        <v>5.82</v>
      </c>
      <c r="AS774" s="15">
        <v>7.54</v>
      </c>
      <c r="AT774" s="15">
        <v>10.94</v>
      </c>
      <c r="AU774" s="15">
        <v>9.19</v>
      </c>
      <c r="AV774" s="15">
        <v>33.119999999999997</v>
      </c>
      <c r="AW774" s="15">
        <v>2640000</v>
      </c>
      <c r="AX774" s="16">
        <v>913578</v>
      </c>
      <c r="AZ774" s="6">
        <f>IF(D774&gt;0,H774/D774,0)</f>
        <v>455654496.88334817</v>
      </c>
      <c r="BA774" s="6">
        <f>AZ774*Q774</f>
        <v>3380956366.8744435</v>
      </c>
      <c r="BB774" s="6">
        <f>IF(C774&gt;C$3054,C$3054,IF(C774&lt;C$3053,C$3053,C774))</f>
        <v>3.55</v>
      </c>
      <c r="BC774" s="6">
        <f>IF(BB774&gt;0,(D774/15)-BB774,0)</f>
        <v>3.9366666666666665</v>
      </c>
      <c r="BD774" s="6">
        <f>BC774/BC$3049</f>
        <v>0.75812042624213627</v>
      </c>
      <c r="BE774" s="15">
        <f>IF(AU774&gt;AU$3054,AU$3054,IF(AU774&lt;AU$3053,AU$3053,AU774))</f>
        <v>9.19</v>
      </c>
      <c r="BF774" s="15">
        <f>IF(I774&gt;I$3054,I$3054,IF(I774&lt;I$3053,I$3053,I774))</f>
        <v>31.62</v>
      </c>
      <c r="BG774" s="6">
        <f>IF(BE774&gt;0, BF774/BE774,0)</f>
        <v>3.4406964091403704</v>
      </c>
      <c r="BH774" s="26">
        <f>BG774/BG$3049</f>
        <v>3.3083619318657409E-3</v>
      </c>
      <c r="BI774" s="26">
        <f>IF(AV774&gt;AV$3054,AV$3054,IF(AV774&lt;AV$3053,AV$3053,AV774))</f>
        <v>33.119999999999997</v>
      </c>
      <c r="BJ774" s="6">
        <f>IF(BI774&gt;0, BF774/BI774,0)</f>
        <v>0.95471014492753636</v>
      </c>
      <c r="BK774" s="26">
        <f>BJ774/BJ$3049</f>
        <v>1.6099665175843784E-3</v>
      </c>
      <c r="BL774" s="6">
        <f>IF(_xlfn.NUMBERVALUE(AL774),IF(ABS(AL774)&lt;1,1-ABS(AL774),0),0)</f>
        <v>0.20999999999999996</v>
      </c>
      <c r="BM774" s="6">
        <f>IF(F774&gt;F$3054,F$3054,IF(F774&lt;F$3053,F$3053,F774))</f>
        <v>4.6100000000000003</v>
      </c>
      <c r="BN774" s="6">
        <f>IF(BM774&gt;0, BM774/BM$3049, BM774/BM$3050*-1)</f>
        <v>5.8238873229692891E-3</v>
      </c>
      <c r="BO774" s="6">
        <f>IF(O774&gt;O$3054,O$3054,IF(O774&lt;O$3053,O$3053,O774))</f>
        <v>1.51</v>
      </c>
      <c r="BP774" s="26">
        <f>BO774/BO$3049</f>
        <v>1.4238714353928447E-2</v>
      </c>
      <c r="BQ774" s="26">
        <f>IF(OR(BD774=0, BH774=0,BN774=0,BP774=0), 0,BD774+BH774+BK774+BL774+BN774+BP774)</f>
        <v>0.99310135636848407</v>
      </c>
      <c r="BR774" s="6">
        <f>IF(D774&gt;0,C774/D774,0)</f>
        <v>3.1611754229741759E-2</v>
      </c>
    </row>
    <row r="775" spans="1:70" x14ac:dyDescent="0.2">
      <c r="A775" s="15" t="s">
        <v>1465</v>
      </c>
      <c r="B775" s="15" t="s">
        <v>1466</v>
      </c>
      <c r="C775" s="15">
        <v>0.35</v>
      </c>
      <c r="D775" s="15">
        <v>4.47</v>
      </c>
      <c r="E775" s="15">
        <v>3.79</v>
      </c>
      <c r="F775" s="15">
        <v>71.260000000000005</v>
      </c>
      <c r="G775" s="15">
        <v>1.86</v>
      </c>
      <c r="H775" s="21">
        <v>2260000000</v>
      </c>
      <c r="I775" s="15">
        <v>12.67</v>
      </c>
      <c r="J775" s="15">
        <v>0.13</v>
      </c>
      <c r="K775" s="15">
        <v>0.13</v>
      </c>
      <c r="L775" s="15">
        <v>0.24</v>
      </c>
      <c r="M775" s="15">
        <v>0.25</v>
      </c>
      <c r="N775" s="15">
        <v>0.25</v>
      </c>
      <c r="O775" s="15">
        <v>5.75</v>
      </c>
      <c r="P775" s="15">
        <v>144.9</v>
      </c>
      <c r="Q775" s="15">
        <v>2.34</v>
      </c>
      <c r="R775" s="15">
        <v>0.21</v>
      </c>
      <c r="S775" s="15">
        <v>1.61</v>
      </c>
      <c r="T775" s="15">
        <v>0.25</v>
      </c>
      <c r="U775" s="15">
        <v>0.15</v>
      </c>
      <c r="V775" s="15">
        <v>1.04</v>
      </c>
      <c r="W775" s="15">
        <v>0.45</v>
      </c>
      <c r="X775" s="15">
        <v>0.46</v>
      </c>
      <c r="Y775" s="15">
        <v>0.27</v>
      </c>
      <c r="Z775" s="15">
        <v>1.95</v>
      </c>
      <c r="AA775" s="15">
        <v>0.81</v>
      </c>
      <c r="AB775" s="15"/>
      <c r="AC775" s="15">
        <v>13.07</v>
      </c>
      <c r="AD775" s="15">
        <v>4.5599999999999996</v>
      </c>
      <c r="AE775" s="15">
        <v>10.63</v>
      </c>
      <c r="AF775" s="15">
        <v>9.3699999999999992</v>
      </c>
      <c r="AG775" s="15">
        <v>3.49</v>
      </c>
      <c r="AH775" s="15">
        <v>7.81</v>
      </c>
      <c r="AI775" s="15">
        <v>14.84</v>
      </c>
      <c r="AJ775" s="15">
        <v>4.93</v>
      </c>
      <c r="AK775" s="15">
        <v>12.22</v>
      </c>
      <c r="AL775" s="15">
        <v>0.8</v>
      </c>
      <c r="AM775" s="15">
        <v>501.31</v>
      </c>
      <c r="AN775" s="15">
        <v>33.71</v>
      </c>
      <c r="AO775" s="15">
        <v>15.04</v>
      </c>
      <c r="AP775" s="15">
        <v>11.86</v>
      </c>
      <c r="AQ775" s="15">
        <v>8.76</v>
      </c>
      <c r="AR775" s="15"/>
      <c r="AS775" s="15">
        <v>3.74</v>
      </c>
      <c r="AT775" s="15">
        <v>-2.1800000000000002</v>
      </c>
      <c r="AU775" s="15"/>
      <c r="AV775" s="15">
        <v>-11.38</v>
      </c>
      <c r="AW775" s="15">
        <v>3240000</v>
      </c>
      <c r="AX775" s="15">
        <v>2150000</v>
      </c>
      <c r="AZ775" s="6">
        <f>IF(D775&gt;0,H775/D775,0)</f>
        <v>505592841.163311</v>
      </c>
      <c r="BA775" s="6">
        <f>AZ775*Q775</f>
        <v>1183087248.3221476</v>
      </c>
      <c r="BB775" s="6">
        <f>IF(C775&gt;C$3054,C$3054,IF(C775&lt;C$3053,C$3053,C775))</f>
        <v>0.35</v>
      </c>
      <c r="BC775" s="6">
        <f>IF(BB775&gt;0,(D775/15)-BB775,0)</f>
        <v>-5.1999999999999991E-2</v>
      </c>
      <c r="BD775" s="6">
        <f>BC775/BC$3049</f>
        <v>-1.0014122480421104E-2</v>
      </c>
      <c r="BE775" s="15">
        <f>IF(AU775&gt;AU$3054,AU$3054,IF(AU775&lt;AU$3053,AU$3053,AU775))</f>
        <v>0</v>
      </c>
      <c r="BF775" s="15">
        <f>IF(I775&gt;I$3054,I$3054,IF(I775&lt;I$3053,I$3053,I775))</f>
        <v>12.67</v>
      </c>
      <c r="BG775" s="6">
        <f>IF(BE775&gt;0, BF775/BE775,0)</f>
        <v>0</v>
      </c>
      <c r="BH775" s="26">
        <f>BG775/BG$3049</f>
        <v>0</v>
      </c>
      <c r="BI775" s="26">
        <f>IF(AV775&gt;AV$3054,AV$3054,IF(AV775&lt;AV$3053,AV$3053,AV775))</f>
        <v>-11.38</v>
      </c>
      <c r="BJ775" s="6">
        <f>IF(BI775&gt;0, BF775/BI775,0)</f>
        <v>0</v>
      </c>
      <c r="BK775" s="26">
        <f>BJ775/BJ$3049</f>
        <v>0</v>
      </c>
      <c r="BL775" s="6">
        <f>IF(_xlfn.NUMBERVALUE(AL775),IF(ABS(AL775)&lt;1,1-ABS(AL775),0),0)</f>
        <v>0.19999999999999996</v>
      </c>
      <c r="BM775" s="6">
        <f>IF(F775&gt;F$3054,F$3054,IF(F775&lt;F$3053,F$3053,F775))</f>
        <v>71.260000000000005</v>
      </c>
      <c r="BN775" s="6">
        <f>IF(BM775&gt;0, BM775/BM$3049, BM775/BM$3050*-1)</f>
        <v>9.0023906862210748E-2</v>
      </c>
      <c r="BO775" s="6">
        <f>IF(O775&gt;O$3054,O$3054,IF(O775&lt;O$3053,O$3053,O775))</f>
        <v>5.75</v>
      </c>
      <c r="BP775" s="26">
        <f>BO775/BO$3049</f>
        <v>5.4220269890787133E-2</v>
      </c>
      <c r="BQ775" s="26">
        <f>IF(OR(BD775=0, BH775=0,BN775=0,BP775=0), 0,BD775+BH775+BK775+BL775+BN775+BP775)</f>
        <v>0</v>
      </c>
      <c r="BR775" s="6">
        <f>IF(D775&gt;0,C775/D775,0)</f>
        <v>7.829977628635347E-2</v>
      </c>
    </row>
    <row r="776" spans="1:70" x14ac:dyDescent="0.2">
      <c r="A776" s="15" t="s">
        <v>1690</v>
      </c>
      <c r="B776" s="15" t="s">
        <v>1691</v>
      </c>
      <c r="C776" s="15">
        <v>-0.01</v>
      </c>
      <c r="D776" s="15">
        <v>0.03</v>
      </c>
      <c r="E776" s="15">
        <v>0.04</v>
      </c>
      <c r="F776" s="15">
        <v>-31.25</v>
      </c>
      <c r="G776" s="15">
        <v>0.85</v>
      </c>
      <c r="H776" s="21">
        <v>46680000</v>
      </c>
      <c r="I776" s="15"/>
      <c r="J776" s="15">
        <v>0</v>
      </c>
      <c r="K776" s="15"/>
      <c r="L776" s="15">
        <v>0</v>
      </c>
      <c r="M776" s="15"/>
      <c r="N776" s="15">
        <v>0</v>
      </c>
      <c r="O776" s="15"/>
      <c r="P776" s="15"/>
      <c r="Q776" s="15">
        <v>0.04</v>
      </c>
      <c r="R776" s="15">
        <v>0</v>
      </c>
      <c r="S776" s="15">
        <v>5.01</v>
      </c>
      <c r="T776" s="15">
        <v>0.14000000000000001</v>
      </c>
      <c r="U776" s="15">
        <v>0.14000000000000001</v>
      </c>
      <c r="V776" s="15">
        <v>6.28</v>
      </c>
      <c r="W776" s="15">
        <v>6.28</v>
      </c>
      <c r="X776" s="15">
        <v>0.16</v>
      </c>
      <c r="Y776" s="15">
        <v>0.16</v>
      </c>
      <c r="Z776" s="15">
        <v>7.3</v>
      </c>
      <c r="AA776" s="15">
        <v>7.3</v>
      </c>
      <c r="AB776" s="15">
        <v>-134.38999999999999</v>
      </c>
      <c r="AC776" s="15">
        <v>-18.87</v>
      </c>
      <c r="AD776" s="15">
        <v>-24.22</v>
      </c>
      <c r="AE776" s="15">
        <v>-18.87</v>
      </c>
      <c r="AF776" s="15">
        <v>-17.2</v>
      </c>
      <c r="AG776" s="15">
        <v>-22.87</v>
      </c>
      <c r="AH776" s="15">
        <v>-17.2</v>
      </c>
      <c r="AI776" s="15">
        <v>-18.95</v>
      </c>
      <c r="AJ776" s="15">
        <v>-25.3</v>
      </c>
      <c r="AK776" s="15">
        <v>-18.95</v>
      </c>
      <c r="AL776" s="15">
        <v>1.46</v>
      </c>
      <c r="AM776" s="16">
        <v>1153.67</v>
      </c>
      <c r="AN776" s="15">
        <v>23.42</v>
      </c>
      <c r="AO776" s="15">
        <v>-33.25</v>
      </c>
      <c r="AP776" s="15">
        <v>-32.700000000000003</v>
      </c>
      <c r="AQ776" s="15">
        <v>-29.85</v>
      </c>
      <c r="AR776" s="15"/>
      <c r="AS776" s="15">
        <v>-4.99</v>
      </c>
      <c r="AT776" s="15">
        <v>42.57</v>
      </c>
      <c r="AU776" s="15"/>
      <c r="AV776" s="15"/>
      <c r="AW776" s="16">
        <v>764532</v>
      </c>
      <c r="AX776" s="16">
        <v>689346</v>
      </c>
      <c r="AZ776" s="6">
        <f>IF(D776&gt;0,H776/D776,0)</f>
        <v>1556000000</v>
      </c>
      <c r="BA776" s="6">
        <f>AZ776*Q776</f>
        <v>62240000</v>
      </c>
      <c r="BB776" s="6">
        <f>IF(C776&gt;C$3054,C$3054,IF(C776&lt;C$3053,C$3053,C776))</f>
        <v>-0.01</v>
      </c>
      <c r="BC776" s="6">
        <f>IF(BB776&gt;0,(D776/15)-BB776,0)</f>
        <v>0</v>
      </c>
      <c r="BD776" s="6">
        <f>BC776/BC$3049</f>
        <v>0</v>
      </c>
      <c r="BE776" s="15">
        <f>IF(AU776&gt;AU$3054,AU$3054,IF(AU776&lt;AU$3053,AU$3053,AU776))</f>
        <v>0</v>
      </c>
      <c r="BF776" s="15">
        <f>IF(I776&gt;I$3054,I$3054,IF(I776&lt;I$3053,I$3053,I776))</f>
        <v>0</v>
      </c>
      <c r="BG776" s="6">
        <f>IF(BE776&gt;0, BF776/BE776,0)</f>
        <v>0</v>
      </c>
      <c r="BH776" s="26">
        <f>BG776/BG$3049</f>
        <v>0</v>
      </c>
      <c r="BI776" s="26">
        <f>IF(AV776&gt;AV$3054,AV$3054,IF(AV776&lt;AV$3053,AV$3053,AV776))</f>
        <v>0</v>
      </c>
      <c r="BJ776" s="6">
        <f>IF(BI776&gt;0, BF776/BI776,0)</f>
        <v>0</v>
      </c>
      <c r="BK776" s="26">
        <f>BJ776/BJ$3049</f>
        <v>0</v>
      </c>
      <c r="BL776" s="6">
        <f>IF(_xlfn.NUMBERVALUE(AL776),IF(ABS(AL776)&lt;1,1-ABS(AL776),0),0)</f>
        <v>0</v>
      </c>
      <c r="BM776" s="6">
        <f>IF(F776&gt;F$3054,F$3054,IF(F776&lt;F$3053,F$3053,F776))</f>
        <v>-31.25</v>
      </c>
      <c r="BN776" s="6">
        <f>IF(BM776&gt;0, BM776/BM$3049, BM776/BM$3050*-1)</f>
        <v>-0.31419666197466323</v>
      </c>
      <c r="BO776" s="6">
        <f>IF(O776&gt;O$3054,O$3054,IF(O776&lt;O$3053,O$3053,O776))</f>
        <v>0</v>
      </c>
      <c r="BP776" s="26">
        <f>BO776/BO$3049</f>
        <v>0</v>
      </c>
      <c r="BQ776" s="26">
        <f>IF(OR(BD776=0, BH776=0,BN776=0,BP776=0), 0,BD776+BH776+BK776+BL776+BN776+BP776)</f>
        <v>0</v>
      </c>
      <c r="BR776" s="6">
        <f>IF(D776&gt;0,C776/D776,0)</f>
        <v>-0.33333333333333337</v>
      </c>
    </row>
    <row r="777" spans="1:70" x14ac:dyDescent="0.2">
      <c r="A777" s="15" t="s">
        <v>1846</v>
      </c>
      <c r="B777" s="15" t="s">
        <v>1847</v>
      </c>
      <c r="C777" s="15"/>
      <c r="D777" s="15">
        <v>0</v>
      </c>
      <c r="E777" s="15"/>
      <c r="F777" s="15"/>
      <c r="G777" s="15"/>
      <c r="H777" s="21"/>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v>0</v>
      </c>
      <c r="AX777" s="16">
        <v>2667</v>
      </c>
      <c r="AZ777" s="6">
        <f>IF(D777&gt;0,H777/D777,0)</f>
        <v>0</v>
      </c>
      <c r="BA777" s="6">
        <f>AZ777*Q777</f>
        <v>0</v>
      </c>
      <c r="BB777" s="6">
        <f>IF(C777&gt;C$3054,C$3054,IF(C777&lt;C$3053,C$3053,C777))</f>
        <v>0</v>
      </c>
      <c r="BC777" s="6">
        <f>IF(BB777&gt;0,(D777/15)-BB777,0)</f>
        <v>0</v>
      </c>
      <c r="BD777" s="6">
        <f>BC777/BC$3049</f>
        <v>0</v>
      </c>
      <c r="BE777" s="15">
        <f>IF(AU777&gt;AU$3054,AU$3054,IF(AU777&lt;AU$3053,AU$3053,AU777))</f>
        <v>0</v>
      </c>
      <c r="BF777" s="15">
        <f>IF(I777&gt;I$3054,I$3054,IF(I777&lt;I$3053,I$3053,I777))</f>
        <v>0</v>
      </c>
      <c r="BG777" s="6">
        <f>IF(BE777&gt;0, BF777/BE777,0)</f>
        <v>0</v>
      </c>
      <c r="BH777" s="26">
        <f>BG777/BG$3049</f>
        <v>0</v>
      </c>
      <c r="BI777" s="26">
        <f>IF(AV777&gt;AV$3054,AV$3054,IF(AV777&lt;AV$3053,AV$3053,AV777))</f>
        <v>0</v>
      </c>
      <c r="BJ777" s="6">
        <f>IF(BI777&gt;0, BF777/BI777,0)</f>
        <v>0</v>
      </c>
      <c r="BK777" s="26">
        <f>BJ777/BJ$3049</f>
        <v>0</v>
      </c>
      <c r="BL777" s="6">
        <f>IF(_xlfn.NUMBERVALUE(AL777),IF(ABS(AL777)&lt;1,1-ABS(AL777),0),0)</f>
        <v>0</v>
      </c>
      <c r="BM777" s="6">
        <f>IF(F777&gt;F$3054,F$3054,IF(F777&lt;F$3053,F$3053,F777))</f>
        <v>0</v>
      </c>
      <c r="BN777" s="6">
        <f>IF(BM777&gt;0, BM777/BM$3049, BM777/BM$3050*-1)</f>
        <v>0</v>
      </c>
      <c r="BO777" s="6">
        <f>IF(O777&gt;O$3054,O$3054,IF(O777&lt;O$3053,O$3053,O777))</f>
        <v>0</v>
      </c>
      <c r="BP777" s="26">
        <f>BO777/BO$3049</f>
        <v>0</v>
      </c>
      <c r="BQ777" s="26">
        <f>IF(OR(BD777=0, BH777=0,BN777=0,BP777=0), 0,BD777+BH777+BK777+BL777+BN777+BP777)</f>
        <v>0</v>
      </c>
      <c r="BR777" s="6">
        <f>IF(D777&gt;0,C777/D777,0)</f>
        <v>0</v>
      </c>
    </row>
    <row r="778" spans="1:70" x14ac:dyDescent="0.2">
      <c r="A778" s="15" t="s">
        <v>1462</v>
      </c>
      <c r="B778" s="15" t="s">
        <v>1463</v>
      </c>
      <c r="C778" s="15">
        <v>0.05</v>
      </c>
      <c r="D778" s="15">
        <v>0.84</v>
      </c>
      <c r="E778" s="15">
        <v>1.26</v>
      </c>
      <c r="F778" s="15">
        <v>-49.85</v>
      </c>
      <c r="G778" s="15">
        <v>0.95</v>
      </c>
      <c r="H778" s="21">
        <v>268570000</v>
      </c>
      <c r="I778" s="15">
        <v>15.58</v>
      </c>
      <c r="J778" s="15">
        <v>0.05</v>
      </c>
      <c r="K778" s="15">
        <v>0.05</v>
      </c>
      <c r="L778" s="15">
        <v>0.09</v>
      </c>
      <c r="M778" s="15">
        <v>0.09</v>
      </c>
      <c r="N778" s="15">
        <v>0.09</v>
      </c>
      <c r="O778" s="15">
        <v>10.98</v>
      </c>
      <c r="P778" s="15">
        <v>27</v>
      </c>
      <c r="Q778" s="15">
        <v>0.86</v>
      </c>
      <c r="R778" s="15">
        <v>0.02</v>
      </c>
      <c r="S778" s="15">
        <v>3.08</v>
      </c>
      <c r="T778" s="15">
        <v>36.94</v>
      </c>
      <c r="U778" s="15">
        <v>36.94</v>
      </c>
      <c r="V778" s="15">
        <v>38.29</v>
      </c>
      <c r="W778" s="15">
        <v>38.39</v>
      </c>
      <c r="X778" s="15">
        <v>79.8</v>
      </c>
      <c r="Y778" s="15">
        <v>79.8</v>
      </c>
      <c r="Z778" s="15">
        <v>82.72</v>
      </c>
      <c r="AA778" s="15">
        <v>82.94</v>
      </c>
      <c r="AB778" s="15">
        <v>20.65</v>
      </c>
      <c r="AC778" s="15">
        <v>3.83</v>
      </c>
      <c r="AD778" s="15">
        <v>1.54</v>
      </c>
      <c r="AE778" s="15">
        <v>3.83</v>
      </c>
      <c r="AF778" s="15">
        <v>3.31</v>
      </c>
      <c r="AG778" s="15">
        <v>1.21</v>
      </c>
      <c r="AH778" s="15">
        <v>3.31</v>
      </c>
      <c r="AI778" s="15">
        <v>6.77</v>
      </c>
      <c r="AJ778" s="15">
        <v>2.06</v>
      </c>
      <c r="AK778" s="15">
        <v>6.77</v>
      </c>
      <c r="AL778" s="15">
        <v>0.3</v>
      </c>
      <c r="AM778" s="15">
        <v>298.41000000000003</v>
      </c>
      <c r="AN778" s="15">
        <v>46.5</v>
      </c>
      <c r="AO778" s="15">
        <v>14.24</v>
      </c>
      <c r="AP778" s="15">
        <v>10.89</v>
      </c>
      <c r="AQ778" s="15">
        <v>7.36</v>
      </c>
      <c r="AR778" s="15">
        <v>-0.26</v>
      </c>
      <c r="AS778" s="15">
        <v>2.13</v>
      </c>
      <c r="AT778" s="15">
        <v>22.39</v>
      </c>
      <c r="AU778" s="15">
        <v>-5.0199999999999996</v>
      </c>
      <c r="AV778" s="15">
        <v>10.18</v>
      </c>
      <c r="AW778" s="16">
        <v>562988</v>
      </c>
      <c r="AX778" s="16">
        <v>551299</v>
      </c>
      <c r="AZ778" s="6">
        <f>IF(D778&gt;0,H778/D778,0)</f>
        <v>319726190.47619051</v>
      </c>
      <c r="BA778" s="6">
        <f>AZ778*Q778</f>
        <v>274964523.80952382</v>
      </c>
      <c r="BB778" s="6">
        <f>IF(C778&gt;C$3054,C$3054,IF(C778&lt;C$3053,C$3053,C778))</f>
        <v>0.05</v>
      </c>
      <c r="BC778" s="6">
        <f>IF(BB778&gt;0,(D778/15)-BB778,0)</f>
        <v>5.9999999999999984E-3</v>
      </c>
      <c r="BD778" s="6">
        <f>BC778/BC$3049</f>
        <v>1.1554756708178197E-3</v>
      </c>
      <c r="BE778" s="15">
        <f>IF(AU778&gt;AU$3054,AU$3054,IF(AU778&lt;AU$3053,AU$3053,AU778))</f>
        <v>-5.0199999999999996</v>
      </c>
      <c r="BF778" s="15">
        <f>IF(I778&gt;I$3054,I$3054,IF(I778&lt;I$3053,I$3053,I778))</f>
        <v>15.58</v>
      </c>
      <c r="BG778" s="6">
        <f>IF(BE778&gt;0, BF778/BE778,0)</f>
        <v>0</v>
      </c>
      <c r="BH778" s="26">
        <f>BG778/BG$3049</f>
        <v>0</v>
      </c>
      <c r="BI778" s="26">
        <f>IF(AV778&gt;AV$3054,AV$3054,IF(AV778&lt;AV$3053,AV$3053,AV778))</f>
        <v>10.18</v>
      </c>
      <c r="BJ778" s="6">
        <f>IF(BI778&gt;0, BF778/BI778,0)</f>
        <v>1.5304518664047151</v>
      </c>
      <c r="BK778" s="26">
        <f>BJ778/BJ$3049</f>
        <v>2.580863181120936E-3</v>
      </c>
      <c r="BL778" s="6">
        <f>IF(_xlfn.NUMBERVALUE(AL778),IF(ABS(AL778)&lt;1,1-ABS(AL778),0),0)</f>
        <v>0.7</v>
      </c>
      <c r="BM778" s="6">
        <f>IF(F778&gt;F$3054,F$3054,IF(F778&lt;F$3053,F$3053,F778))</f>
        <v>-49.85</v>
      </c>
      <c r="BN778" s="6">
        <f>IF(BM778&gt;0, BM778/BM$3049, BM778/BM$3050*-1)</f>
        <v>-0.50120651518198278</v>
      </c>
      <c r="BO778" s="6">
        <f>IF(O778&gt;O$3054,O$3054,IF(O778&lt;O$3053,O$3053,O778))</f>
        <v>10.98</v>
      </c>
      <c r="BP778" s="26">
        <f>BO778/BO$3049</f>
        <v>0.10353714146101613</v>
      </c>
      <c r="BQ778" s="26">
        <f>IF(OR(BD778=0, BH778=0,BN778=0,BP778=0), 0,BD778+BH778+BK778+BL778+BN778+BP778)</f>
        <v>0</v>
      </c>
      <c r="BR778" s="6">
        <f>IF(D778&gt;0,C778/D778,0)</f>
        <v>5.9523809523809527E-2</v>
      </c>
    </row>
    <row r="779" spans="1:70" x14ac:dyDescent="0.2">
      <c r="A779" s="15" t="s">
        <v>1848</v>
      </c>
      <c r="B779" s="15" t="s">
        <v>1849</v>
      </c>
      <c r="C779" s="15"/>
      <c r="D779" s="15">
        <v>0.98</v>
      </c>
      <c r="E779" s="15">
        <v>0.98</v>
      </c>
      <c r="F779" s="15">
        <v>2.62</v>
      </c>
      <c r="G779" s="15">
        <v>1.08</v>
      </c>
      <c r="H779" s="21">
        <v>28070000</v>
      </c>
      <c r="I779" s="15"/>
      <c r="J779" s="15">
        <v>0.01</v>
      </c>
      <c r="K779" s="15"/>
      <c r="L779" s="15">
        <v>0.01</v>
      </c>
      <c r="M779" s="15"/>
      <c r="N779" s="15">
        <v>0.01</v>
      </c>
      <c r="O779" s="15"/>
      <c r="P779" s="15">
        <v>0.5</v>
      </c>
      <c r="Q779" s="15">
        <v>0.91</v>
      </c>
      <c r="R779" s="15">
        <v>7.0000000000000007E-2</v>
      </c>
      <c r="S779" s="15"/>
      <c r="T779" s="15">
        <v>3.83</v>
      </c>
      <c r="U779" s="15">
        <v>3.83</v>
      </c>
      <c r="V779" s="15">
        <v>3.83</v>
      </c>
      <c r="W779" s="15">
        <v>3.83</v>
      </c>
      <c r="X779" s="15">
        <v>4.04</v>
      </c>
      <c r="Y779" s="15">
        <v>4.04</v>
      </c>
      <c r="Z779" s="15">
        <v>4.04</v>
      </c>
      <c r="AA779" s="15">
        <v>4.04</v>
      </c>
      <c r="AB779" s="15">
        <v>-24.54</v>
      </c>
      <c r="AC779" s="15">
        <v>-4.2699999999999996</v>
      </c>
      <c r="AD779" s="15"/>
      <c r="AE779" s="15">
        <v>-4.2699999999999996</v>
      </c>
      <c r="AF779" s="15">
        <v>-4.0599999999999996</v>
      </c>
      <c r="AG779" s="15"/>
      <c r="AH779" s="15">
        <v>-4.0599999999999996</v>
      </c>
      <c r="AI779" s="15">
        <v>-4.42</v>
      </c>
      <c r="AJ779" s="15"/>
      <c r="AK779" s="15">
        <v>-4.42</v>
      </c>
      <c r="AL779" s="15">
        <v>0.03</v>
      </c>
      <c r="AM779" s="15">
        <v>0.05</v>
      </c>
      <c r="AN779" s="15"/>
      <c r="AO779" s="15"/>
      <c r="AP779" s="15"/>
      <c r="AQ779" s="15"/>
      <c r="AR779" s="15"/>
      <c r="AS779" s="15"/>
      <c r="AT779" s="15"/>
      <c r="AU779" s="15"/>
      <c r="AV779" s="15"/>
      <c r="AW779" s="15">
        <v>0</v>
      </c>
      <c r="AX779" s="15"/>
      <c r="AZ779" s="6">
        <f>IF(D779&gt;0,H779/D779,0)</f>
        <v>28642857.142857142</v>
      </c>
      <c r="BA779" s="6">
        <f>AZ779*Q779</f>
        <v>26065000</v>
      </c>
      <c r="BB779" s="6">
        <f>IF(C779&gt;C$3054,C$3054,IF(C779&lt;C$3053,C$3053,C779))</f>
        <v>0</v>
      </c>
      <c r="BC779" s="6">
        <f>IF(BB779&gt;0,(D779/15)-BB779,0)</f>
        <v>0</v>
      </c>
      <c r="BD779" s="6">
        <f>BC779/BC$3049</f>
        <v>0</v>
      </c>
      <c r="BE779" s="15">
        <f>IF(AU779&gt;AU$3054,AU$3054,IF(AU779&lt;AU$3053,AU$3053,AU779))</f>
        <v>0</v>
      </c>
      <c r="BF779" s="15">
        <f>IF(I779&gt;I$3054,I$3054,IF(I779&lt;I$3053,I$3053,I779))</f>
        <v>0</v>
      </c>
      <c r="BG779" s="6">
        <f>IF(BE779&gt;0, BF779/BE779,0)</f>
        <v>0</v>
      </c>
      <c r="BH779" s="26">
        <f>BG779/BG$3049</f>
        <v>0</v>
      </c>
      <c r="BI779" s="26">
        <f>IF(AV779&gt;AV$3054,AV$3054,IF(AV779&lt;AV$3053,AV$3053,AV779))</f>
        <v>0</v>
      </c>
      <c r="BJ779" s="6">
        <f>IF(BI779&gt;0, BF779/BI779,0)</f>
        <v>0</v>
      </c>
      <c r="BK779" s="26">
        <f>BJ779/BJ$3049</f>
        <v>0</v>
      </c>
      <c r="BL779" s="6">
        <f>IF(_xlfn.NUMBERVALUE(AL779),IF(ABS(AL779)&lt;1,1-ABS(AL779),0),0)</f>
        <v>0.97</v>
      </c>
      <c r="BM779" s="6">
        <f>IF(F779&gt;F$3054,F$3054,IF(F779&lt;F$3053,F$3053,F779))</f>
        <v>2.62</v>
      </c>
      <c r="BN779" s="6">
        <f>IF(BM779&gt;0, BM779/BM$3049, BM779/BM$3050*-1)</f>
        <v>3.3098882399521775E-3</v>
      </c>
      <c r="BO779" s="6">
        <f>IF(O779&gt;O$3054,O$3054,IF(O779&lt;O$3053,O$3053,O779))</f>
        <v>0</v>
      </c>
      <c r="BP779" s="26">
        <f>BO779/BO$3049</f>
        <v>0</v>
      </c>
      <c r="BQ779" s="26">
        <f>IF(OR(BD779=0, BH779=0,BN779=0,BP779=0), 0,BD779+BH779+BK779+BL779+BN779+BP779)</f>
        <v>0</v>
      </c>
      <c r="BR779" s="6">
        <f>IF(D779&gt;0,C779/D779,0)</f>
        <v>0</v>
      </c>
    </row>
    <row r="780" spans="1:70" x14ac:dyDescent="0.2">
      <c r="A780" s="15" t="s">
        <v>1395</v>
      </c>
      <c r="B780" s="15" t="s">
        <v>1396</v>
      </c>
      <c r="C780" s="15">
        <v>-0.01</v>
      </c>
      <c r="D780" s="15">
        <v>0.03</v>
      </c>
      <c r="E780" s="15">
        <v>0.05</v>
      </c>
      <c r="F780" s="15">
        <v>-68.89</v>
      </c>
      <c r="G780" s="15">
        <v>2.0099999999999998</v>
      </c>
      <c r="H780" s="21">
        <v>3760000</v>
      </c>
      <c r="I780" s="15"/>
      <c r="J780" s="15">
        <v>0</v>
      </c>
      <c r="K780" s="15"/>
      <c r="L780" s="15">
        <v>0</v>
      </c>
      <c r="M780" s="15"/>
      <c r="N780" s="15">
        <v>0</v>
      </c>
      <c r="O780" s="15"/>
      <c r="P780" s="15"/>
      <c r="Q780" s="15">
        <v>0.01</v>
      </c>
      <c r="R780" s="15">
        <v>0</v>
      </c>
      <c r="S780" s="15">
        <v>2.41</v>
      </c>
      <c r="T780" s="15">
        <v>0</v>
      </c>
      <c r="U780" s="15">
        <v>0</v>
      </c>
      <c r="V780" s="15">
        <v>0</v>
      </c>
      <c r="W780" s="15">
        <v>0</v>
      </c>
      <c r="X780" s="15">
        <v>0</v>
      </c>
      <c r="Y780" s="15">
        <v>0</v>
      </c>
      <c r="Z780" s="15">
        <v>0</v>
      </c>
      <c r="AA780" s="15">
        <v>0</v>
      </c>
      <c r="AB780" s="15"/>
      <c r="AC780" s="15">
        <v>-42.17</v>
      </c>
      <c r="AD780" s="15">
        <v>-107.83</v>
      </c>
      <c r="AE780" s="15">
        <v>-42.16</v>
      </c>
      <c r="AF780" s="15">
        <v>-23.94</v>
      </c>
      <c r="AG780" s="15">
        <v>-68.23</v>
      </c>
      <c r="AH780" s="15">
        <v>-23.94</v>
      </c>
      <c r="AI780" s="15">
        <v>-42.17</v>
      </c>
      <c r="AJ780" s="15">
        <v>-107.83</v>
      </c>
      <c r="AK780" s="15">
        <v>-42.16</v>
      </c>
      <c r="AL780" s="15">
        <v>0.94</v>
      </c>
      <c r="AM780" s="15">
        <v>134.06</v>
      </c>
      <c r="AN780" s="15"/>
      <c r="AO780" s="16">
        <v>-1360.39</v>
      </c>
      <c r="AP780" s="16">
        <v>-1360.39</v>
      </c>
      <c r="AQ780" s="15">
        <v>-892.11</v>
      </c>
      <c r="AR780" s="15"/>
      <c r="AS780" s="15">
        <v>-32.68</v>
      </c>
      <c r="AT780" s="15">
        <v>-30.83</v>
      </c>
      <c r="AU780" s="15"/>
      <c r="AV780" s="15"/>
      <c r="AW780" s="16">
        <v>50507</v>
      </c>
      <c r="AX780" s="16">
        <v>24534</v>
      </c>
      <c r="AZ780" s="6">
        <f>IF(D780&gt;0,H780/D780,0)</f>
        <v>125333333.33333334</v>
      </c>
      <c r="BA780" s="6">
        <f>AZ780*Q780</f>
        <v>1253333.3333333335</v>
      </c>
      <c r="BB780" s="6">
        <f>IF(C780&gt;C$3054,C$3054,IF(C780&lt;C$3053,C$3053,C780))</f>
        <v>-0.01</v>
      </c>
      <c r="BC780" s="6">
        <f>IF(BB780&gt;0,(D780/15)-BB780,0)</f>
        <v>0</v>
      </c>
      <c r="BD780" s="6">
        <f>BC780/BC$3049</f>
        <v>0</v>
      </c>
      <c r="BE780" s="15">
        <f>IF(AU780&gt;AU$3054,AU$3054,IF(AU780&lt;AU$3053,AU$3053,AU780))</f>
        <v>0</v>
      </c>
      <c r="BF780" s="15">
        <f>IF(I780&gt;I$3054,I$3054,IF(I780&lt;I$3053,I$3053,I780))</f>
        <v>0</v>
      </c>
      <c r="BG780" s="6">
        <f>IF(BE780&gt;0, BF780/BE780,0)</f>
        <v>0</v>
      </c>
      <c r="BH780" s="26">
        <f>BG780/BG$3049</f>
        <v>0</v>
      </c>
      <c r="BI780" s="26">
        <f>IF(AV780&gt;AV$3054,AV$3054,IF(AV780&lt;AV$3053,AV$3053,AV780))</f>
        <v>0</v>
      </c>
      <c r="BJ780" s="6">
        <f>IF(BI780&gt;0, BF780/BI780,0)</f>
        <v>0</v>
      </c>
      <c r="BK780" s="26">
        <f>BJ780/BJ$3049</f>
        <v>0</v>
      </c>
      <c r="BL780" s="6">
        <f>IF(_xlfn.NUMBERVALUE(AL780),IF(ABS(AL780)&lt;1,1-ABS(AL780),0),0)</f>
        <v>6.0000000000000053E-2</v>
      </c>
      <c r="BM780" s="6">
        <f>IF(F780&gt;F$3054,F$3054,IF(F780&lt;F$3053,F$3053,F780))</f>
        <v>-68.89</v>
      </c>
      <c r="BN780" s="6">
        <f>IF(BM780&gt;0, BM780/BM$3049, BM780/BM$3050*-1)</f>
        <v>-0.69264025738990553</v>
      </c>
      <c r="BO780" s="6">
        <f>IF(O780&gt;O$3054,O$3054,IF(O780&lt;O$3053,O$3053,O780))</f>
        <v>0</v>
      </c>
      <c r="BP780" s="26">
        <f>BO780/BO$3049</f>
        <v>0</v>
      </c>
      <c r="BQ780" s="26">
        <f>IF(OR(BD780=0, BH780=0,BN780=0,BP780=0), 0,BD780+BH780+BK780+BL780+BN780+BP780)</f>
        <v>0</v>
      </c>
      <c r="BR780" s="6">
        <f>IF(D780&gt;0,C780/D780,0)</f>
        <v>-0.33333333333333337</v>
      </c>
    </row>
    <row r="781" spans="1:70" x14ac:dyDescent="0.2">
      <c r="A781" s="15" t="s">
        <v>23</v>
      </c>
      <c r="B781" s="15" t="s">
        <v>1812</v>
      </c>
      <c r="C781" s="15">
        <v>0.43</v>
      </c>
      <c r="D781" s="15">
        <v>17.32</v>
      </c>
      <c r="E781" s="15">
        <v>16.23</v>
      </c>
      <c r="F781" s="15">
        <v>39.11</v>
      </c>
      <c r="G781" s="15">
        <v>6.69</v>
      </c>
      <c r="H781" s="21">
        <v>1810000000</v>
      </c>
      <c r="I781" s="15">
        <v>40.71</v>
      </c>
      <c r="J781" s="15">
        <v>0.15</v>
      </c>
      <c r="K781" s="15">
        <v>0.15</v>
      </c>
      <c r="L781" s="15">
        <v>0.24</v>
      </c>
      <c r="M781" s="15">
        <v>0.24</v>
      </c>
      <c r="N781" s="15">
        <v>0.24</v>
      </c>
      <c r="O781" s="15">
        <v>1.37</v>
      </c>
      <c r="P781" s="15">
        <v>18.54</v>
      </c>
      <c r="Q781" s="15">
        <v>2.61</v>
      </c>
      <c r="R781" s="15">
        <v>0.82</v>
      </c>
      <c r="S781" s="15">
        <v>1.07</v>
      </c>
      <c r="T781" s="15">
        <v>4</v>
      </c>
      <c r="U781" s="15">
        <v>4</v>
      </c>
      <c r="V781" s="15">
        <v>6.52</v>
      </c>
      <c r="W781" s="15">
        <v>6.52</v>
      </c>
      <c r="X781" s="15">
        <v>8.89</v>
      </c>
      <c r="Y781" s="15">
        <v>8.89</v>
      </c>
      <c r="Z781" s="15">
        <v>14.48</v>
      </c>
      <c r="AA781" s="15">
        <v>14.48</v>
      </c>
      <c r="AB781" s="15">
        <v>32.409999999999997</v>
      </c>
      <c r="AC781" s="15">
        <v>15.75</v>
      </c>
      <c r="AD781" s="15">
        <v>15.99</v>
      </c>
      <c r="AE781" s="15">
        <v>15.75</v>
      </c>
      <c r="AF781" s="15">
        <v>9.0500000000000007</v>
      </c>
      <c r="AG781" s="15">
        <v>9.52</v>
      </c>
      <c r="AH781" s="15">
        <v>9.0500000000000007</v>
      </c>
      <c r="AI781" s="15">
        <v>17.54</v>
      </c>
      <c r="AJ781" s="15">
        <v>17.399999999999999</v>
      </c>
      <c r="AK781" s="15">
        <v>17.54</v>
      </c>
      <c r="AL781" s="15">
        <v>1.41</v>
      </c>
      <c r="AM781" s="15">
        <v>67.89</v>
      </c>
      <c r="AN781" s="15"/>
      <c r="AO781" s="15">
        <v>26.92</v>
      </c>
      <c r="AP781" s="15">
        <v>22.87</v>
      </c>
      <c r="AQ781" s="15">
        <v>17.53</v>
      </c>
      <c r="AR781" s="15">
        <v>38.5</v>
      </c>
      <c r="AS781" s="15">
        <v>41.02</v>
      </c>
      <c r="AT781" s="15"/>
      <c r="AU781" s="15">
        <v>26.77</v>
      </c>
      <c r="AV781" s="15"/>
      <c r="AW781" s="16">
        <v>236222</v>
      </c>
      <c r="AX781" s="16">
        <v>254171</v>
      </c>
      <c r="AZ781" s="6">
        <f>IF(D781&gt;0,H781/D781,0)</f>
        <v>104503464.20323326</v>
      </c>
      <c r="BA781" s="6">
        <f>AZ781*Q781</f>
        <v>272754041.5704388</v>
      </c>
      <c r="BB781" s="6">
        <f>IF(C781&gt;C$3054,C$3054,IF(C781&lt;C$3053,C$3053,C781))</f>
        <v>0.43</v>
      </c>
      <c r="BC781" s="6">
        <f>IF(BB781&gt;0,(D781/15)-BB781,0)</f>
        <v>0.72466666666666679</v>
      </c>
      <c r="BD781" s="6">
        <f>BC781/BC$3049</f>
        <v>0.1395557837976634</v>
      </c>
      <c r="BE781" s="15">
        <f>IF(AU781&gt;AU$3054,AU$3054,IF(AU781&lt;AU$3053,AU$3053,AU781))</f>
        <v>26.77</v>
      </c>
      <c r="BF781" s="15">
        <f>IF(I781&gt;I$3054,I$3054,IF(I781&lt;I$3053,I$3053,I781))</f>
        <v>40.71</v>
      </c>
      <c r="BG781" s="6">
        <f>IF(BE781&gt;0, BF781/BE781,0)</f>
        <v>1.5207321628688832</v>
      </c>
      <c r="BH781" s="26">
        <f>BG781/BG$3049</f>
        <v>1.4622424642970031E-3</v>
      </c>
      <c r="BI781" s="26">
        <f>IF(AV781&gt;AV$3054,AV$3054,IF(AV781&lt;AV$3053,AV$3053,AV781))</f>
        <v>0</v>
      </c>
      <c r="BJ781" s="6">
        <f>IF(BI781&gt;0, BF781/BI781,0)</f>
        <v>0</v>
      </c>
      <c r="BK781" s="26">
        <f>BJ781/BJ$3049</f>
        <v>0</v>
      </c>
      <c r="BL781" s="6">
        <f>IF(_xlfn.NUMBERVALUE(AL781),IF(ABS(AL781)&lt;1,1-ABS(AL781),0),0)</f>
        <v>0</v>
      </c>
      <c r="BM781" s="6">
        <f>IF(F781&gt;F$3054,F$3054,IF(F781&lt;F$3053,F$3053,F781))</f>
        <v>39.11</v>
      </c>
      <c r="BN781" s="6">
        <f>IF(BM781&gt;0, BM781/BM$3049, BM781/BM$3050*-1)</f>
        <v>4.940829353608002E-2</v>
      </c>
      <c r="BO781" s="6">
        <f>IF(O781&gt;O$3054,O$3054,IF(O781&lt;O$3053,O$3053,O781))</f>
        <v>1.37</v>
      </c>
      <c r="BP781" s="26">
        <f>BO781/BO$3049</f>
        <v>1.2918568652239717E-2</v>
      </c>
      <c r="BQ781" s="26">
        <f>IF(OR(BD781=0, BH781=0,BN781=0,BP781=0), 0,BD781+BH781+BK781+BL781+BN781+BP781)</f>
        <v>0.20334488845028015</v>
      </c>
      <c r="BR781" s="6">
        <f>IF(D781&gt;0,C781/D781,0)</f>
        <v>2.4826789838337183E-2</v>
      </c>
    </row>
    <row r="782" spans="1:70" x14ac:dyDescent="0.2">
      <c r="A782" s="15" t="s">
        <v>1866</v>
      </c>
      <c r="B782" s="15" t="s">
        <v>1867</v>
      </c>
      <c r="C782" s="15">
        <v>0.01</v>
      </c>
      <c r="D782" s="15">
        <v>0.17</v>
      </c>
      <c r="E782" s="15">
        <v>0.2</v>
      </c>
      <c r="F782" s="15">
        <v>-25.53</v>
      </c>
      <c r="G782" s="15">
        <v>2.4300000000000002</v>
      </c>
      <c r="H782" s="21">
        <v>8200000</v>
      </c>
      <c r="I782" s="15">
        <v>27.17</v>
      </c>
      <c r="J782" s="15">
        <v>0</v>
      </c>
      <c r="K782" s="15">
        <v>0</v>
      </c>
      <c r="L782" s="15">
        <v>0.01</v>
      </c>
      <c r="M782" s="15">
        <v>0.01</v>
      </c>
      <c r="N782" s="15">
        <v>0.01</v>
      </c>
      <c r="O782" s="15">
        <v>5.71</v>
      </c>
      <c r="P782" s="15">
        <v>0.49</v>
      </c>
      <c r="Q782" s="15">
        <v>7.0000000000000007E-2</v>
      </c>
      <c r="R782" s="15">
        <v>0.08</v>
      </c>
      <c r="S782" s="15">
        <v>3.54</v>
      </c>
      <c r="T782" s="15">
        <v>0</v>
      </c>
      <c r="U782" s="15">
        <v>0</v>
      </c>
      <c r="V782" s="15">
        <v>0</v>
      </c>
      <c r="W782" s="15">
        <v>0</v>
      </c>
      <c r="X782" s="15">
        <v>0</v>
      </c>
      <c r="Y782" s="15">
        <v>0</v>
      </c>
      <c r="Z782" s="15">
        <v>0</v>
      </c>
      <c r="AA782" s="15">
        <v>0</v>
      </c>
      <c r="AB782" s="15"/>
      <c r="AC782" s="15">
        <v>4.0199999999999996</v>
      </c>
      <c r="AD782" s="15">
        <v>8.49</v>
      </c>
      <c r="AE782" s="15">
        <v>4.0199999999999996</v>
      </c>
      <c r="AF782" s="15">
        <v>3.22</v>
      </c>
      <c r="AG782" s="15">
        <v>6.93</v>
      </c>
      <c r="AH782" s="15">
        <v>3.22</v>
      </c>
      <c r="AI782" s="15">
        <v>8.74</v>
      </c>
      <c r="AJ782" s="15">
        <v>13.89</v>
      </c>
      <c r="AK782" s="15">
        <v>8.74</v>
      </c>
      <c r="AL782" s="15">
        <v>0.76</v>
      </c>
      <c r="AM782" s="15">
        <v>12.84</v>
      </c>
      <c r="AN782" s="15">
        <v>40.6</v>
      </c>
      <c r="AO782" s="15">
        <v>7.54</v>
      </c>
      <c r="AP782" s="15">
        <v>4.33</v>
      </c>
      <c r="AQ782" s="15">
        <v>2.98</v>
      </c>
      <c r="AR782" s="15">
        <v>-1.98</v>
      </c>
      <c r="AS782" s="15">
        <v>8.76</v>
      </c>
      <c r="AT782" s="15">
        <v>9.07</v>
      </c>
      <c r="AU782" s="15">
        <v>-1.9</v>
      </c>
      <c r="AV782" s="15">
        <v>11.49</v>
      </c>
      <c r="AW782" s="15">
        <v>0</v>
      </c>
      <c r="AX782" s="16">
        <v>2156</v>
      </c>
      <c r="AZ782" s="6">
        <f>IF(D782&gt;0,H782/D782,0)</f>
        <v>48235294.117647052</v>
      </c>
      <c r="BA782" s="6">
        <f>AZ782*Q782</f>
        <v>3376470.588235294</v>
      </c>
      <c r="BB782" s="6">
        <f>IF(C782&gt;C$3054,C$3054,IF(C782&lt;C$3053,C$3053,C782))</f>
        <v>0.01</v>
      </c>
      <c r="BC782" s="6">
        <f>IF(BB782&gt;0,(D782/15)-BB782,0)</f>
        <v>1.3333333333333339E-3</v>
      </c>
      <c r="BD782" s="6">
        <f>BC782/BC$3049</f>
        <v>2.5677237129284901E-4</v>
      </c>
      <c r="BE782" s="15">
        <f>IF(AU782&gt;AU$3054,AU$3054,IF(AU782&lt;AU$3053,AU$3053,AU782))</f>
        <v>-1.9</v>
      </c>
      <c r="BF782" s="15">
        <f>IF(I782&gt;I$3054,I$3054,IF(I782&lt;I$3053,I$3053,I782))</f>
        <v>27.17</v>
      </c>
      <c r="BG782" s="6">
        <f>IF(BE782&gt;0, BF782/BE782,0)</f>
        <v>0</v>
      </c>
      <c r="BH782" s="26">
        <f>BG782/BG$3049</f>
        <v>0</v>
      </c>
      <c r="BI782" s="26">
        <f>IF(AV782&gt;AV$3054,AV$3054,IF(AV782&lt;AV$3053,AV$3053,AV782))</f>
        <v>11.49</v>
      </c>
      <c r="BJ782" s="6">
        <f>IF(BI782&gt;0, BF782/BI782,0)</f>
        <v>2.3646649260226287</v>
      </c>
      <c r="BK782" s="26">
        <f>BJ782/BJ$3049</f>
        <v>3.987630566648615E-3</v>
      </c>
      <c r="BL782" s="6">
        <f>IF(_xlfn.NUMBERVALUE(AL782),IF(ABS(AL782)&lt;1,1-ABS(AL782),0),0)</f>
        <v>0.24</v>
      </c>
      <c r="BM782" s="6">
        <f>IF(F782&gt;F$3054,F$3054,IF(F782&lt;F$3053,F$3053,F782))</f>
        <v>-25.53</v>
      </c>
      <c r="BN782" s="6">
        <f>IF(BM782&gt;0, BM782/BM$3049, BM782/BM$3050*-1)</f>
        <v>-0.25668610496682087</v>
      </c>
      <c r="BO782" s="6">
        <f>IF(O782&gt;O$3054,O$3054,IF(O782&lt;O$3053,O$3053,O782))</f>
        <v>5.71</v>
      </c>
      <c r="BP782" s="26">
        <f>BO782/BO$3049</f>
        <v>5.3843085404590346E-2</v>
      </c>
      <c r="BQ782" s="26">
        <f>IF(OR(BD782=0, BH782=0,BN782=0,BP782=0), 0,BD782+BH782+BK782+BL782+BN782+BP782)</f>
        <v>0</v>
      </c>
      <c r="BR782" s="6">
        <f>IF(D782&gt;0,C782/D782,0)</f>
        <v>5.8823529411764705E-2</v>
      </c>
    </row>
    <row r="783" spans="1:70" x14ac:dyDescent="0.2">
      <c r="A783" s="15" t="s">
        <v>1592</v>
      </c>
      <c r="B783" s="15" t="s">
        <v>1593</v>
      </c>
      <c r="C783" s="15">
        <v>0</v>
      </c>
      <c r="D783" s="15">
        <v>0.02</v>
      </c>
      <c r="E783" s="15">
        <v>0.03</v>
      </c>
      <c r="F783" s="15">
        <v>7.14</v>
      </c>
      <c r="G783" s="15">
        <v>0.4</v>
      </c>
      <c r="H783" s="21">
        <v>13400000</v>
      </c>
      <c r="I783" s="15"/>
      <c r="J783" s="15">
        <v>0</v>
      </c>
      <c r="K783" s="15"/>
      <c r="L783" s="15">
        <v>0</v>
      </c>
      <c r="M783" s="15"/>
      <c r="N783" s="15">
        <v>0</v>
      </c>
      <c r="O783" s="15"/>
      <c r="P783" s="15"/>
      <c r="Q783" s="15">
        <v>0.05</v>
      </c>
      <c r="R783" s="15">
        <v>0</v>
      </c>
      <c r="S783" s="15">
        <v>0.46</v>
      </c>
      <c r="T783" s="15">
        <v>5.78</v>
      </c>
      <c r="U783" s="15">
        <v>5.78</v>
      </c>
      <c r="V783" s="15">
        <v>6.58</v>
      </c>
      <c r="W783" s="15">
        <v>6.58</v>
      </c>
      <c r="X783" s="15">
        <v>7.24</v>
      </c>
      <c r="Y783" s="15">
        <v>7.24</v>
      </c>
      <c r="Z783" s="15">
        <v>8.23</v>
      </c>
      <c r="AA783" s="15">
        <v>8.23</v>
      </c>
      <c r="AB783" s="15">
        <v>-74.61</v>
      </c>
      <c r="AC783" s="15">
        <v>-4.29</v>
      </c>
      <c r="AD783" s="15">
        <v>-13.63</v>
      </c>
      <c r="AE783" s="15">
        <v>-4.29</v>
      </c>
      <c r="AF783" s="15">
        <v>-3.96</v>
      </c>
      <c r="AG783" s="15">
        <v>-12.88</v>
      </c>
      <c r="AH783" s="15">
        <v>-3.96</v>
      </c>
      <c r="AI783" s="15">
        <v>-4.72</v>
      </c>
      <c r="AJ783" s="15">
        <v>-14.05</v>
      </c>
      <c r="AK783" s="15">
        <v>-4.72</v>
      </c>
      <c r="AL783" s="15">
        <v>0.95</v>
      </c>
      <c r="AM783" s="15">
        <v>493.47</v>
      </c>
      <c r="AN783" s="15"/>
      <c r="AO783" s="15">
        <v>-404.56</v>
      </c>
      <c r="AP783" s="15">
        <v>-697.62</v>
      </c>
      <c r="AQ783" s="15">
        <v>-752.82</v>
      </c>
      <c r="AR783" s="15"/>
      <c r="AS783" s="15"/>
      <c r="AT783" s="15"/>
      <c r="AU783" s="15"/>
      <c r="AV783" s="15"/>
      <c r="AW783" s="15">
        <v>3940000</v>
      </c>
      <c r="AX783" s="16">
        <v>315561</v>
      </c>
      <c r="AZ783" s="6">
        <f>IF(D783&gt;0,H783/D783,0)</f>
        <v>670000000</v>
      </c>
      <c r="BA783" s="6">
        <f>AZ783*Q783</f>
        <v>33500000</v>
      </c>
      <c r="BB783" s="6">
        <f>IF(C783&gt;C$3054,C$3054,IF(C783&lt;C$3053,C$3053,C783))</f>
        <v>0</v>
      </c>
      <c r="BC783" s="6">
        <f>IF(BB783&gt;0,(D783/15)-BB783,0)</f>
        <v>0</v>
      </c>
      <c r="BD783" s="6">
        <f>BC783/BC$3049</f>
        <v>0</v>
      </c>
      <c r="BE783" s="15">
        <f>IF(AU783&gt;AU$3054,AU$3054,IF(AU783&lt;AU$3053,AU$3053,AU783))</f>
        <v>0</v>
      </c>
      <c r="BF783" s="15">
        <f>IF(I783&gt;I$3054,I$3054,IF(I783&lt;I$3053,I$3053,I783))</f>
        <v>0</v>
      </c>
      <c r="BG783" s="6">
        <f>IF(BE783&gt;0, BF783/BE783,0)</f>
        <v>0</v>
      </c>
      <c r="BH783" s="26">
        <f>BG783/BG$3049</f>
        <v>0</v>
      </c>
      <c r="BI783" s="26">
        <f>IF(AV783&gt;AV$3054,AV$3054,IF(AV783&lt;AV$3053,AV$3053,AV783))</f>
        <v>0</v>
      </c>
      <c r="BJ783" s="6">
        <f>IF(BI783&gt;0, BF783/BI783,0)</f>
        <v>0</v>
      </c>
      <c r="BK783" s="26">
        <f>BJ783/BJ$3049</f>
        <v>0</v>
      </c>
      <c r="BL783" s="6">
        <f>IF(_xlfn.NUMBERVALUE(AL783),IF(ABS(AL783)&lt;1,1-ABS(AL783),0),0)</f>
        <v>5.0000000000000044E-2</v>
      </c>
      <c r="BM783" s="6">
        <f>IF(F783&gt;F$3054,F$3054,IF(F783&lt;F$3053,F$3053,F783))</f>
        <v>7.14</v>
      </c>
      <c r="BN783" s="6">
        <f>IF(BM783&gt;0, BM783/BM$3049, BM783/BM$3050*-1)</f>
        <v>9.0200771119307421E-3</v>
      </c>
      <c r="BO783" s="6">
        <f>IF(O783&gt;O$3054,O$3054,IF(O783&lt;O$3053,O$3053,O783))</f>
        <v>0</v>
      </c>
      <c r="BP783" s="26">
        <f>BO783/BO$3049</f>
        <v>0</v>
      </c>
      <c r="BQ783" s="26">
        <f>IF(OR(BD783=0, BH783=0,BN783=0,BP783=0), 0,BD783+BH783+BK783+BL783+BN783+BP783)</f>
        <v>0</v>
      </c>
      <c r="BR783" s="6">
        <f>IF(D783&gt;0,C783/D783,0)</f>
        <v>0</v>
      </c>
    </row>
    <row r="784" spans="1:70" x14ac:dyDescent="0.2">
      <c r="A784" s="15" t="s">
        <v>1590</v>
      </c>
      <c r="B784" s="15" t="s">
        <v>1591</v>
      </c>
      <c r="C784" s="15">
        <v>0</v>
      </c>
      <c r="D784" s="15">
        <v>0.01</v>
      </c>
      <c r="E784" s="15">
        <v>0.01</v>
      </c>
      <c r="F784" s="15">
        <v>68.010000000000005</v>
      </c>
      <c r="G784" s="15">
        <v>1.1299999999999999</v>
      </c>
      <c r="H784" s="21">
        <v>7860000</v>
      </c>
      <c r="I784" s="15"/>
      <c r="J784" s="15">
        <v>0</v>
      </c>
      <c r="K784" s="15"/>
      <c r="L784" s="15">
        <v>0</v>
      </c>
      <c r="M784" s="15"/>
      <c r="N784" s="15">
        <v>0</v>
      </c>
      <c r="O784" s="15"/>
      <c r="P784" s="15"/>
      <c r="Q784" s="15">
        <v>0.01</v>
      </c>
      <c r="R784" s="15">
        <v>0</v>
      </c>
      <c r="S784" s="15">
        <v>3.76</v>
      </c>
      <c r="T784" s="15">
        <v>0</v>
      </c>
      <c r="U784" s="15">
        <v>0</v>
      </c>
      <c r="V784" s="15">
        <v>0</v>
      </c>
      <c r="W784" s="15">
        <v>0</v>
      </c>
      <c r="X784" s="15">
        <v>0</v>
      </c>
      <c r="Y784" s="15">
        <v>0</v>
      </c>
      <c r="Z784" s="15">
        <v>0</v>
      </c>
      <c r="AA784" s="15">
        <v>0</v>
      </c>
      <c r="AB784" s="15"/>
      <c r="AC784" s="15">
        <v>-20.27</v>
      </c>
      <c r="AD784" s="15"/>
      <c r="AE784" s="15">
        <v>-65.33</v>
      </c>
      <c r="AF784" s="15">
        <v>-17.91</v>
      </c>
      <c r="AG784" s="15"/>
      <c r="AH784" s="15">
        <v>-60.04</v>
      </c>
      <c r="AI784" s="15">
        <v>-24.56</v>
      </c>
      <c r="AJ784" s="15"/>
      <c r="AK784" s="15">
        <v>-71.3</v>
      </c>
      <c r="AL784" s="15">
        <v>1.72</v>
      </c>
      <c r="AM784" s="15">
        <v>873.32</v>
      </c>
      <c r="AN784" s="15"/>
      <c r="AO784" s="15"/>
      <c r="AP784" s="15"/>
      <c r="AQ784" s="15"/>
      <c r="AR784" s="15"/>
      <c r="AS784" s="15"/>
      <c r="AT784" s="15"/>
      <c r="AU784" s="15"/>
      <c r="AV784" s="15"/>
      <c r="AW784" s="15">
        <v>1110000</v>
      </c>
      <c r="AX784" s="15">
        <v>1230000</v>
      </c>
      <c r="AZ784" s="6">
        <f>IF(D784&gt;0,H784/D784,0)</f>
        <v>786000000</v>
      </c>
      <c r="BA784" s="6">
        <f>AZ784*Q784</f>
        <v>7860000</v>
      </c>
      <c r="BB784" s="6">
        <f>IF(C784&gt;C$3054,C$3054,IF(C784&lt;C$3053,C$3053,C784))</f>
        <v>0</v>
      </c>
      <c r="BC784" s="6">
        <f>IF(BB784&gt;0,(D784/15)-BB784,0)</f>
        <v>0</v>
      </c>
      <c r="BD784" s="6">
        <f>BC784/BC$3049</f>
        <v>0</v>
      </c>
      <c r="BE784" s="15">
        <f>IF(AU784&gt;AU$3054,AU$3054,IF(AU784&lt;AU$3053,AU$3053,AU784))</f>
        <v>0</v>
      </c>
      <c r="BF784" s="15">
        <f>IF(I784&gt;I$3054,I$3054,IF(I784&lt;I$3053,I$3053,I784))</f>
        <v>0</v>
      </c>
      <c r="BG784" s="6">
        <f>IF(BE784&gt;0, BF784/BE784,0)</f>
        <v>0</v>
      </c>
      <c r="BH784" s="26">
        <f>BG784/BG$3049</f>
        <v>0</v>
      </c>
      <c r="BI784" s="26">
        <f>IF(AV784&gt;AV$3054,AV$3054,IF(AV784&lt;AV$3053,AV$3053,AV784))</f>
        <v>0</v>
      </c>
      <c r="BJ784" s="6">
        <f>IF(BI784&gt;0, BF784/BI784,0)</f>
        <v>0</v>
      </c>
      <c r="BK784" s="26">
        <f>BJ784/BJ$3049</f>
        <v>0</v>
      </c>
      <c r="BL784" s="6">
        <f>IF(_xlfn.NUMBERVALUE(AL784),IF(ABS(AL784)&lt;1,1-ABS(AL784),0),0)</f>
        <v>0</v>
      </c>
      <c r="BM784" s="6">
        <f>IF(F784&gt;F$3054,F$3054,IF(F784&lt;F$3053,F$3053,F784))</f>
        <v>68.010000000000005</v>
      </c>
      <c r="BN784" s="6">
        <f>IF(BM784&gt;0, BM784/BM$3049, BM784/BM$3050*-1)</f>
        <v>8.5918129465323512E-2</v>
      </c>
      <c r="BO784" s="6">
        <f>IF(O784&gt;O$3054,O$3054,IF(O784&lt;O$3053,O$3053,O784))</f>
        <v>0</v>
      </c>
      <c r="BP784" s="26">
        <f>BO784/BO$3049</f>
        <v>0</v>
      </c>
      <c r="BQ784" s="26">
        <f>IF(OR(BD784=0, BH784=0,BN784=0,BP784=0), 0,BD784+BH784+BK784+BL784+BN784+BP784)</f>
        <v>0</v>
      </c>
      <c r="BR784" s="6">
        <f>IF(D784&gt;0,C784/D784,0)</f>
        <v>0</v>
      </c>
    </row>
    <row r="785" spans="1:70" x14ac:dyDescent="0.2">
      <c r="A785" s="15" t="s">
        <v>1794</v>
      </c>
      <c r="B785" s="15" t="s">
        <v>1795</v>
      </c>
      <c r="C785" s="15">
        <v>0.1</v>
      </c>
      <c r="D785" s="15">
        <v>1.1200000000000001</v>
      </c>
      <c r="E785" s="15">
        <v>1.06</v>
      </c>
      <c r="F785" s="15">
        <v>18.72</v>
      </c>
      <c r="G785" s="15">
        <v>1.01</v>
      </c>
      <c r="H785" s="21">
        <v>187770000</v>
      </c>
      <c r="I785" s="15">
        <v>11.43</v>
      </c>
      <c r="J785" s="15">
        <v>0.04</v>
      </c>
      <c r="K785" s="15">
        <v>0.04</v>
      </c>
      <c r="L785" s="15">
        <v>0.06</v>
      </c>
      <c r="M785" s="15">
        <v>0.06</v>
      </c>
      <c r="N785" s="15">
        <v>0.06</v>
      </c>
      <c r="O785" s="15">
        <v>5.68</v>
      </c>
      <c r="P785" s="15">
        <v>8.25</v>
      </c>
      <c r="Q785" s="15">
        <v>1.1000000000000001</v>
      </c>
      <c r="R785" s="15">
        <v>0.06</v>
      </c>
      <c r="S785" s="15"/>
      <c r="T785" s="15">
        <v>11.52</v>
      </c>
      <c r="U785" s="15">
        <v>11.52</v>
      </c>
      <c r="V785" s="15">
        <v>11.52</v>
      </c>
      <c r="W785" s="15">
        <v>11.52</v>
      </c>
      <c r="X785" s="15">
        <v>14.6</v>
      </c>
      <c r="Y785" s="15">
        <v>14.6</v>
      </c>
      <c r="Z785" s="15">
        <v>14.6</v>
      </c>
      <c r="AA785" s="15">
        <v>14.6</v>
      </c>
      <c r="AB785" s="15"/>
      <c r="AC785" s="15">
        <v>7.42</v>
      </c>
      <c r="AD785" s="15">
        <v>1.43</v>
      </c>
      <c r="AE785" s="15">
        <v>7.42</v>
      </c>
      <c r="AF785" s="15">
        <v>7.25</v>
      </c>
      <c r="AG785" s="15">
        <v>1.4</v>
      </c>
      <c r="AH785" s="15">
        <v>7.25</v>
      </c>
      <c r="AI785" s="15">
        <v>9.07</v>
      </c>
      <c r="AJ785" s="15">
        <v>1.62</v>
      </c>
      <c r="AK785" s="15">
        <v>9.07</v>
      </c>
      <c r="AL785" s="15">
        <v>0.91</v>
      </c>
      <c r="AM785" s="15">
        <v>150.4</v>
      </c>
      <c r="AN785" s="15">
        <v>88.26</v>
      </c>
      <c r="AO785" s="15">
        <v>78.13</v>
      </c>
      <c r="AP785" s="15">
        <v>77.73</v>
      </c>
      <c r="AQ785" s="15">
        <v>52.25</v>
      </c>
      <c r="AR785" s="15">
        <v>-17.850000000000001</v>
      </c>
      <c r="AS785" s="15">
        <v>-14.59</v>
      </c>
      <c r="AT785" s="15">
        <v>0.75</v>
      </c>
      <c r="AU785" s="15">
        <v>-19.29</v>
      </c>
      <c r="AV785" s="15">
        <v>-11.7</v>
      </c>
      <c r="AW785" s="16">
        <v>86260</v>
      </c>
      <c r="AX785" s="16">
        <v>147352</v>
      </c>
      <c r="AZ785" s="6">
        <f>IF(D785&gt;0,H785/D785,0)</f>
        <v>167651785.7142857</v>
      </c>
      <c r="BA785" s="6">
        <f>AZ785*Q785</f>
        <v>184416964.2857143</v>
      </c>
      <c r="BB785" s="6">
        <f>IF(C785&gt;C$3054,C$3054,IF(C785&lt;C$3053,C$3053,C785))</f>
        <v>0.1</v>
      </c>
      <c r="BC785" s="6">
        <f>IF(BB785&gt;0,(D785/15)-BB785,0)</f>
        <v>-2.5333333333333333E-2</v>
      </c>
      <c r="BD785" s="6">
        <f>BC785/BC$3049</f>
        <v>-4.8786750545641291E-3</v>
      </c>
      <c r="BE785" s="15">
        <f>IF(AU785&gt;AU$3054,AU$3054,IF(AU785&lt;AU$3053,AU$3053,AU785))</f>
        <v>-19.29</v>
      </c>
      <c r="BF785" s="15">
        <f>IF(I785&gt;I$3054,I$3054,IF(I785&lt;I$3053,I$3053,I785))</f>
        <v>11.43</v>
      </c>
      <c r="BG785" s="6">
        <f>IF(BE785&gt;0, BF785/BE785,0)</f>
        <v>0</v>
      </c>
      <c r="BH785" s="26">
        <f>BG785/BG$3049</f>
        <v>0</v>
      </c>
      <c r="BI785" s="26">
        <f>IF(AV785&gt;AV$3054,AV$3054,IF(AV785&lt;AV$3053,AV$3053,AV785))</f>
        <v>-11.7</v>
      </c>
      <c r="BJ785" s="6">
        <f>IF(BI785&gt;0, BF785/BI785,0)</f>
        <v>0</v>
      </c>
      <c r="BK785" s="26">
        <f>BJ785/BJ$3049</f>
        <v>0</v>
      </c>
      <c r="BL785" s="6">
        <f>IF(_xlfn.NUMBERVALUE(AL785),IF(ABS(AL785)&lt;1,1-ABS(AL785),0),0)</f>
        <v>8.9999999999999969E-2</v>
      </c>
      <c r="BM785" s="6">
        <f>IF(F785&gt;F$3054,F$3054,IF(F785&lt;F$3053,F$3053,F785))</f>
        <v>18.72</v>
      </c>
      <c r="BN785" s="6">
        <f>IF(BM785&gt;0, BM785/BM$3049, BM785/BM$3050*-1)</f>
        <v>2.3649277806070516E-2</v>
      </c>
      <c r="BO785" s="6">
        <f>IF(O785&gt;O$3054,O$3054,IF(O785&lt;O$3053,O$3053,O785))</f>
        <v>5.68</v>
      </c>
      <c r="BP785" s="26">
        <f>BO785/BO$3049</f>
        <v>5.3560197039942761E-2</v>
      </c>
      <c r="BQ785" s="26">
        <f>IF(OR(BD785=0, BH785=0,BN785=0,BP785=0), 0,BD785+BH785+BK785+BL785+BN785+BP785)</f>
        <v>0</v>
      </c>
      <c r="BR785" s="6">
        <f>IF(D785&gt;0,C785/D785,0)</f>
        <v>8.9285714285714288E-2</v>
      </c>
    </row>
    <row r="786" spans="1:70" x14ac:dyDescent="0.2">
      <c r="A786" s="15" t="s">
        <v>1678</v>
      </c>
      <c r="B786" s="15" t="s">
        <v>1679</v>
      </c>
      <c r="C786" s="15">
        <v>0</v>
      </c>
      <c r="D786" s="15">
        <v>0.01</v>
      </c>
      <c r="E786" s="15">
        <v>0.01</v>
      </c>
      <c r="F786" s="15">
        <v>-18.75</v>
      </c>
      <c r="G786" s="15">
        <v>0.25</v>
      </c>
      <c r="H786" s="21">
        <v>21550000</v>
      </c>
      <c r="I786" s="15"/>
      <c r="J786" s="15">
        <v>0</v>
      </c>
      <c r="K786" s="15"/>
      <c r="L786" s="15">
        <v>0</v>
      </c>
      <c r="M786" s="15"/>
      <c r="N786" s="15">
        <v>0</v>
      </c>
      <c r="O786" s="15"/>
      <c r="P786" s="15"/>
      <c r="Q786" s="15">
        <v>0.05</v>
      </c>
      <c r="R786" s="15">
        <v>0</v>
      </c>
      <c r="S786" s="15">
        <v>0.03</v>
      </c>
      <c r="T786" s="15">
        <v>0</v>
      </c>
      <c r="U786" s="15">
        <v>0</v>
      </c>
      <c r="V786" s="15">
        <v>9.59</v>
      </c>
      <c r="W786" s="15">
        <v>9.59</v>
      </c>
      <c r="X786" s="15">
        <v>0</v>
      </c>
      <c r="Y786" s="15">
        <v>0</v>
      </c>
      <c r="Z786" s="15">
        <v>11.76</v>
      </c>
      <c r="AA786" s="15">
        <v>11.76</v>
      </c>
      <c r="AB786" s="15">
        <v>-1.74</v>
      </c>
      <c r="AC786" s="15">
        <v>-8.57</v>
      </c>
      <c r="AD786" s="15">
        <v>-15.15</v>
      </c>
      <c r="AE786" s="15">
        <v>-8.57</v>
      </c>
      <c r="AF786" s="15">
        <v>-7.25</v>
      </c>
      <c r="AG786" s="15">
        <v>-14.12</v>
      </c>
      <c r="AH786" s="15">
        <v>-7.25</v>
      </c>
      <c r="AI786" s="15">
        <v>-8.67</v>
      </c>
      <c r="AJ786" s="15">
        <v>-15.26</v>
      </c>
      <c r="AK786" s="15">
        <v>-8.67</v>
      </c>
      <c r="AL786" s="15">
        <v>-0.97</v>
      </c>
      <c r="AM786" s="16">
        <v>1083.1099999999999</v>
      </c>
      <c r="AN786" s="15">
        <v>100</v>
      </c>
      <c r="AO786" s="16">
        <v>-1923.76</v>
      </c>
      <c r="AP786" s="16">
        <v>-3403.63</v>
      </c>
      <c r="AQ786" s="16">
        <v>-3403.63</v>
      </c>
      <c r="AR786" s="15"/>
      <c r="AS786" s="15">
        <v>-54.07</v>
      </c>
      <c r="AT786" s="15">
        <v>-2.83</v>
      </c>
      <c r="AU786" s="15"/>
      <c r="AV786" s="15"/>
      <c r="AW786" s="15">
        <v>1080000</v>
      </c>
      <c r="AX786" s="16">
        <v>436514</v>
      </c>
      <c r="AZ786" s="6">
        <f>IF(D786&gt;0,H786/D786,0)</f>
        <v>2155000000</v>
      </c>
      <c r="BA786" s="6">
        <f>AZ786*Q786</f>
        <v>107750000</v>
      </c>
      <c r="BB786" s="6">
        <f>IF(C786&gt;C$3054,C$3054,IF(C786&lt;C$3053,C$3053,C786))</f>
        <v>0</v>
      </c>
      <c r="BC786" s="6">
        <f>IF(BB786&gt;0,(D786/15)-BB786,0)</f>
        <v>0</v>
      </c>
      <c r="BD786" s="6">
        <f>BC786/BC$3049</f>
        <v>0</v>
      </c>
      <c r="BE786" s="15">
        <f>IF(AU786&gt;AU$3054,AU$3054,IF(AU786&lt;AU$3053,AU$3053,AU786))</f>
        <v>0</v>
      </c>
      <c r="BF786" s="15">
        <f>IF(I786&gt;I$3054,I$3054,IF(I786&lt;I$3053,I$3053,I786))</f>
        <v>0</v>
      </c>
      <c r="BG786" s="6">
        <f>IF(BE786&gt;0, BF786/BE786,0)</f>
        <v>0</v>
      </c>
      <c r="BH786" s="26">
        <f>BG786/BG$3049</f>
        <v>0</v>
      </c>
      <c r="BI786" s="26">
        <f>IF(AV786&gt;AV$3054,AV$3054,IF(AV786&lt;AV$3053,AV$3053,AV786))</f>
        <v>0</v>
      </c>
      <c r="BJ786" s="6">
        <f>IF(BI786&gt;0, BF786/BI786,0)</f>
        <v>0</v>
      </c>
      <c r="BK786" s="26">
        <f>BJ786/BJ$3049</f>
        <v>0</v>
      </c>
      <c r="BL786" s="6">
        <f>IF(_xlfn.NUMBERVALUE(AL786),IF(ABS(AL786)&lt;1,1-ABS(AL786),0),0)</f>
        <v>3.0000000000000027E-2</v>
      </c>
      <c r="BM786" s="6">
        <f>IF(F786&gt;F$3054,F$3054,IF(F786&lt;F$3053,F$3053,F786))</f>
        <v>-18.75</v>
      </c>
      <c r="BN786" s="6">
        <f>IF(BM786&gt;0, BM786/BM$3049, BM786/BM$3050*-1)</f>
        <v>-0.18851799718479792</v>
      </c>
      <c r="BO786" s="6">
        <f>IF(O786&gt;O$3054,O$3054,IF(O786&lt;O$3053,O$3053,O786))</f>
        <v>0</v>
      </c>
      <c r="BP786" s="26">
        <f>BO786/BO$3049</f>
        <v>0</v>
      </c>
      <c r="BQ786" s="26">
        <f>IF(OR(BD786=0, BH786=0,BN786=0,BP786=0), 0,BD786+BH786+BK786+BL786+BN786+BP786)</f>
        <v>0</v>
      </c>
      <c r="BR786" s="6">
        <f>IF(D786&gt;0,C786/D786,0)</f>
        <v>0</v>
      </c>
    </row>
    <row r="787" spans="1:70" x14ac:dyDescent="0.2">
      <c r="A787" s="15" t="s">
        <v>1596</v>
      </c>
      <c r="B787" s="15" t="s">
        <v>1597</v>
      </c>
      <c r="C787" s="15">
        <v>-0.05</v>
      </c>
      <c r="D787" s="15">
        <v>0.19</v>
      </c>
      <c r="E787" s="15">
        <v>0.13</v>
      </c>
      <c r="F787" s="15">
        <v>52</v>
      </c>
      <c r="G787" s="15">
        <v>4.9800000000000004</v>
      </c>
      <c r="H787" s="21">
        <v>84470000</v>
      </c>
      <c r="I787" s="15"/>
      <c r="J787" s="15">
        <v>0</v>
      </c>
      <c r="K787" s="15"/>
      <c r="L787" s="15">
        <v>0</v>
      </c>
      <c r="M787" s="15"/>
      <c r="N787" s="15">
        <v>0</v>
      </c>
      <c r="O787" s="15"/>
      <c r="P787" s="15"/>
      <c r="Q787" s="15">
        <v>0.04</v>
      </c>
      <c r="R787" s="15">
        <v>0.03</v>
      </c>
      <c r="S787" s="15">
        <v>1.31</v>
      </c>
      <c r="T787" s="15">
        <v>61.89</v>
      </c>
      <c r="U787" s="15">
        <v>61.89</v>
      </c>
      <c r="V787" s="15">
        <v>64.39</v>
      </c>
      <c r="W787" s="15">
        <v>64.39</v>
      </c>
      <c r="X787" s="15">
        <v>567.16999999999996</v>
      </c>
      <c r="Y787" s="15">
        <v>567.16999999999996</v>
      </c>
      <c r="Z787" s="15">
        <v>590.08000000000004</v>
      </c>
      <c r="AA787" s="15">
        <v>590.08000000000004</v>
      </c>
      <c r="AB787" s="15">
        <v>-1.51</v>
      </c>
      <c r="AC787" s="15">
        <v>-20.7</v>
      </c>
      <c r="AD787" s="15">
        <v>-35.22</v>
      </c>
      <c r="AE787" s="15">
        <v>-20.7</v>
      </c>
      <c r="AF787" s="15">
        <v>-17.670000000000002</v>
      </c>
      <c r="AG787" s="15">
        <v>-29.83</v>
      </c>
      <c r="AH787" s="15">
        <v>-17.670000000000002</v>
      </c>
      <c r="AI787" s="15">
        <v>-106.09</v>
      </c>
      <c r="AJ787" s="15">
        <v>-69.91</v>
      </c>
      <c r="AK787" s="15">
        <v>-106.09</v>
      </c>
      <c r="AL787" s="15">
        <v>3.71</v>
      </c>
      <c r="AM787" s="15">
        <v>393.42</v>
      </c>
      <c r="AN787" s="15">
        <v>41.08</v>
      </c>
      <c r="AO787" s="15">
        <v>-4.96</v>
      </c>
      <c r="AP787" s="15">
        <v>-88.17</v>
      </c>
      <c r="AQ787" s="15">
        <v>-88.17</v>
      </c>
      <c r="AR787" s="15"/>
      <c r="AS787" s="15">
        <v>133.30000000000001</v>
      </c>
      <c r="AT787" s="15">
        <v>58.73</v>
      </c>
      <c r="AU787" s="15"/>
      <c r="AV787" s="15"/>
      <c r="AW787" s="16">
        <v>501408</v>
      </c>
      <c r="AX787" s="16">
        <v>538529</v>
      </c>
      <c r="AZ787" s="6">
        <f>IF(D787&gt;0,H787/D787,0)</f>
        <v>444578947.36842102</v>
      </c>
      <c r="BA787" s="6">
        <f>AZ787*Q787</f>
        <v>17783157.894736841</v>
      </c>
      <c r="BB787" s="6">
        <f>IF(C787&gt;C$3054,C$3054,IF(C787&lt;C$3053,C$3053,C787))</f>
        <v>-0.05</v>
      </c>
      <c r="BC787" s="6">
        <f>IF(BB787&gt;0,(D787/15)-BB787,0)</f>
        <v>0</v>
      </c>
      <c r="BD787" s="6">
        <f>BC787/BC$3049</f>
        <v>0</v>
      </c>
      <c r="BE787" s="15">
        <f>IF(AU787&gt;AU$3054,AU$3054,IF(AU787&lt;AU$3053,AU$3053,AU787))</f>
        <v>0</v>
      </c>
      <c r="BF787" s="15">
        <f>IF(I787&gt;I$3054,I$3054,IF(I787&lt;I$3053,I$3053,I787))</f>
        <v>0</v>
      </c>
      <c r="BG787" s="6">
        <f>IF(BE787&gt;0, BF787/BE787,0)</f>
        <v>0</v>
      </c>
      <c r="BH787" s="26">
        <f>BG787/BG$3049</f>
        <v>0</v>
      </c>
      <c r="BI787" s="26">
        <f>IF(AV787&gt;AV$3054,AV$3054,IF(AV787&lt;AV$3053,AV$3053,AV787))</f>
        <v>0</v>
      </c>
      <c r="BJ787" s="6">
        <f>IF(BI787&gt;0, BF787/BI787,0)</f>
        <v>0</v>
      </c>
      <c r="BK787" s="26">
        <f>BJ787/BJ$3049</f>
        <v>0</v>
      </c>
      <c r="BL787" s="6">
        <f>IF(_xlfn.NUMBERVALUE(AL787),IF(ABS(AL787)&lt;1,1-ABS(AL787),0),0)</f>
        <v>0</v>
      </c>
      <c r="BM787" s="6">
        <f>IF(F787&gt;F$3054,F$3054,IF(F787&lt;F$3053,F$3053,F787))</f>
        <v>52</v>
      </c>
      <c r="BN787" s="6">
        <f>IF(BM787&gt;0, BM787/BM$3049, BM787/BM$3050*-1)</f>
        <v>6.5692438350195878E-2</v>
      </c>
      <c r="BO787" s="6">
        <f>IF(O787&gt;O$3054,O$3054,IF(O787&lt;O$3053,O$3053,O787))</f>
        <v>0</v>
      </c>
      <c r="BP787" s="26">
        <f>BO787/BO$3049</f>
        <v>0</v>
      </c>
      <c r="BQ787" s="26">
        <f>IF(OR(BD787=0, BH787=0,BN787=0,BP787=0), 0,BD787+BH787+BK787+BL787+BN787+BP787)</f>
        <v>0</v>
      </c>
      <c r="BR787" s="6">
        <f>IF(D787&gt;0,C787/D787,0)</f>
        <v>-0.26315789473684209</v>
      </c>
    </row>
    <row r="788" spans="1:70" x14ac:dyDescent="0.2">
      <c r="A788" s="15" t="s">
        <v>1676</v>
      </c>
      <c r="B788" s="15" t="s">
        <v>1677</v>
      </c>
      <c r="C788" s="15">
        <v>-0.1</v>
      </c>
      <c r="D788" s="15">
        <v>0.06</v>
      </c>
      <c r="E788" s="15">
        <v>0.06</v>
      </c>
      <c r="F788" s="15">
        <v>-24.36</v>
      </c>
      <c r="G788" s="15">
        <v>0.4</v>
      </c>
      <c r="H788" s="21">
        <v>15500000</v>
      </c>
      <c r="I788" s="15"/>
      <c r="J788" s="15">
        <v>0</v>
      </c>
      <c r="K788" s="15"/>
      <c r="L788" s="15">
        <v>0</v>
      </c>
      <c r="M788" s="15"/>
      <c r="N788" s="15">
        <v>0</v>
      </c>
      <c r="O788" s="15"/>
      <c r="P788" s="15"/>
      <c r="Q788" s="15">
        <v>0.15</v>
      </c>
      <c r="R788" s="15">
        <v>0.01</v>
      </c>
      <c r="S788" s="15">
        <v>0.53</v>
      </c>
      <c r="T788" s="15">
        <v>0</v>
      </c>
      <c r="U788" s="15">
        <v>0</v>
      </c>
      <c r="V788" s="15">
        <v>13.41</v>
      </c>
      <c r="W788" s="15">
        <v>6.67</v>
      </c>
      <c r="X788" s="15">
        <v>0</v>
      </c>
      <c r="Y788" s="15">
        <v>0</v>
      </c>
      <c r="Z788" s="15">
        <v>30.29</v>
      </c>
      <c r="AA788" s="15">
        <v>9.73</v>
      </c>
      <c r="AB788" s="15">
        <v>-3.53</v>
      </c>
      <c r="AC788" s="15">
        <v>-145.77000000000001</v>
      </c>
      <c r="AD788" s="15">
        <v>-97.26</v>
      </c>
      <c r="AE788" s="15">
        <v>-157.94999999999999</v>
      </c>
      <c r="AF788" s="15">
        <v>-79.05</v>
      </c>
      <c r="AG788" s="15">
        <v>-58.98</v>
      </c>
      <c r="AH788" s="15">
        <v>-81.760000000000005</v>
      </c>
      <c r="AI788" s="15">
        <v>-110.45</v>
      </c>
      <c r="AJ788" s="15">
        <v>-79.62</v>
      </c>
      <c r="AK788" s="15">
        <v>-116.64</v>
      </c>
      <c r="AL788" s="15">
        <v>0.27</v>
      </c>
      <c r="AM788" s="15">
        <v>232.38</v>
      </c>
      <c r="AN788" s="15">
        <v>0.47</v>
      </c>
      <c r="AO788" s="15">
        <v>-259.04000000000002</v>
      </c>
      <c r="AP788" s="15">
        <v>-752.81</v>
      </c>
      <c r="AQ788" s="15">
        <v>-756.68</v>
      </c>
      <c r="AR788" s="15"/>
      <c r="AS788" s="15">
        <v>91.74</v>
      </c>
      <c r="AT788" s="15"/>
      <c r="AU788" s="15"/>
      <c r="AV788" s="15"/>
      <c r="AW788" s="15">
        <v>0</v>
      </c>
      <c r="AX788" s="15"/>
      <c r="AZ788" s="6">
        <f>IF(D788&gt;0,H788/D788,0)</f>
        <v>258333333.33333334</v>
      </c>
      <c r="BA788" s="6">
        <f>AZ788*Q788</f>
        <v>38750000</v>
      </c>
      <c r="BB788" s="6">
        <f>IF(C788&gt;C$3054,C$3054,IF(C788&lt;C$3053,C$3053,C788))</f>
        <v>-0.1</v>
      </c>
      <c r="BC788" s="6">
        <f>IF(BB788&gt;0,(D788/15)-BB788,0)</f>
        <v>0</v>
      </c>
      <c r="BD788" s="6">
        <f>BC788/BC$3049</f>
        <v>0</v>
      </c>
      <c r="BE788" s="15">
        <f>IF(AU788&gt;AU$3054,AU$3054,IF(AU788&lt;AU$3053,AU$3053,AU788))</f>
        <v>0</v>
      </c>
      <c r="BF788" s="15">
        <f>IF(I788&gt;I$3054,I$3054,IF(I788&lt;I$3053,I$3053,I788))</f>
        <v>0</v>
      </c>
      <c r="BG788" s="6">
        <f>IF(BE788&gt;0, BF788/BE788,0)</f>
        <v>0</v>
      </c>
      <c r="BH788" s="26">
        <f>BG788/BG$3049</f>
        <v>0</v>
      </c>
      <c r="BI788" s="26">
        <f>IF(AV788&gt;AV$3054,AV$3054,IF(AV788&lt;AV$3053,AV$3053,AV788))</f>
        <v>0</v>
      </c>
      <c r="BJ788" s="6">
        <f>IF(BI788&gt;0, BF788/BI788,0)</f>
        <v>0</v>
      </c>
      <c r="BK788" s="26">
        <f>BJ788/BJ$3049</f>
        <v>0</v>
      </c>
      <c r="BL788" s="6">
        <f>IF(_xlfn.NUMBERVALUE(AL788),IF(ABS(AL788)&lt;1,1-ABS(AL788),0),0)</f>
        <v>0.73</v>
      </c>
      <c r="BM788" s="6">
        <f>IF(F788&gt;F$3054,F$3054,IF(F788&lt;F$3053,F$3053,F788))</f>
        <v>-24.36</v>
      </c>
      <c r="BN788" s="6">
        <f>IF(BM788&gt;0, BM788/BM$3049, BM788/BM$3050*-1)</f>
        <v>-0.24492258194248945</v>
      </c>
      <c r="BO788" s="6">
        <f>IF(O788&gt;O$3054,O$3054,IF(O788&lt;O$3053,O$3053,O788))</f>
        <v>0</v>
      </c>
      <c r="BP788" s="26">
        <f>BO788/BO$3049</f>
        <v>0</v>
      </c>
      <c r="BQ788" s="26">
        <f>IF(OR(BD788=0, BH788=0,BN788=0,BP788=0), 0,BD788+BH788+BK788+BL788+BN788+BP788)</f>
        <v>0</v>
      </c>
      <c r="BR788" s="6">
        <f>IF(D788&gt;0,C788/D788,0)</f>
        <v>-1.6666666666666667</v>
      </c>
    </row>
    <row r="789" spans="1:70" x14ac:dyDescent="0.2">
      <c r="A789" s="15" t="s">
        <v>1501</v>
      </c>
      <c r="B789" s="15" t="s">
        <v>1502</v>
      </c>
      <c r="C789" s="15">
        <v>1.74</v>
      </c>
      <c r="D789" s="15">
        <v>29.42</v>
      </c>
      <c r="E789" s="15">
        <v>32.17</v>
      </c>
      <c r="F789" s="15">
        <v>-17.82</v>
      </c>
      <c r="G789" s="15">
        <v>2.92</v>
      </c>
      <c r="H789" s="21">
        <v>7670000000</v>
      </c>
      <c r="I789" s="15">
        <v>16.91</v>
      </c>
      <c r="J789" s="15">
        <v>0.5</v>
      </c>
      <c r="K789" s="15">
        <v>0.5</v>
      </c>
      <c r="L789" s="15">
        <v>1.17</v>
      </c>
      <c r="M789" s="15">
        <v>1.2</v>
      </c>
      <c r="N789" s="15">
        <v>1.2</v>
      </c>
      <c r="O789" s="15">
        <v>4</v>
      </c>
      <c r="P789" s="15">
        <v>261.89999999999998</v>
      </c>
      <c r="Q789" s="15">
        <v>10.28</v>
      </c>
      <c r="R789" s="15">
        <v>0.98</v>
      </c>
      <c r="S789" s="15">
        <v>1.65</v>
      </c>
      <c r="T789" s="15">
        <v>13.62</v>
      </c>
      <c r="U789" s="15">
        <v>13.69</v>
      </c>
      <c r="V789" s="15">
        <v>13.62</v>
      </c>
      <c r="W789" s="15">
        <v>13.99</v>
      </c>
      <c r="X789" s="15">
        <v>25.05</v>
      </c>
      <c r="Y789" s="15">
        <v>26.62</v>
      </c>
      <c r="Z789" s="15">
        <v>25.05</v>
      </c>
      <c r="AA789" s="15">
        <v>27.2</v>
      </c>
      <c r="AB789" s="15">
        <v>10.59</v>
      </c>
      <c r="AC789" s="15">
        <v>12.41</v>
      </c>
      <c r="AD789" s="15">
        <v>2.33</v>
      </c>
      <c r="AE789" s="15">
        <v>13.96</v>
      </c>
      <c r="AF789" s="15">
        <v>8.84</v>
      </c>
      <c r="AG789" s="15">
        <v>1.57</v>
      </c>
      <c r="AH789" s="15">
        <v>10.210000000000001</v>
      </c>
      <c r="AI789" s="15">
        <v>17.34</v>
      </c>
      <c r="AJ789" s="15">
        <v>3.35</v>
      </c>
      <c r="AK789" s="15">
        <v>19.690000000000001</v>
      </c>
      <c r="AL789" s="15">
        <v>0.74</v>
      </c>
      <c r="AM789" s="15">
        <v>258.83999999999997</v>
      </c>
      <c r="AN789" s="15">
        <v>10.44</v>
      </c>
      <c r="AO789" s="15">
        <v>5.17</v>
      </c>
      <c r="AP789" s="15">
        <v>3.98</v>
      </c>
      <c r="AQ789" s="15">
        <v>2.48</v>
      </c>
      <c r="AR789" s="15">
        <v>10.47</v>
      </c>
      <c r="AS789" s="15">
        <v>1.41</v>
      </c>
      <c r="AT789" s="15">
        <v>2.46</v>
      </c>
      <c r="AU789" s="15">
        <v>10.47</v>
      </c>
      <c r="AV789" s="15">
        <v>-1.3</v>
      </c>
      <c r="AW789" s="15">
        <v>1260000</v>
      </c>
      <c r="AX789" s="16">
        <v>902330</v>
      </c>
      <c r="AZ789" s="6">
        <f>IF(D789&gt;0,H789/D789,0)</f>
        <v>260707002.03942895</v>
      </c>
      <c r="BA789" s="6">
        <f>AZ789*Q789</f>
        <v>2680067980.9653296</v>
      </c>
      <c r="BB789" s="6">
        <f>IF(C789&gt;C$3054,C$3054,IF(C789&lt;C$3053,C$3053,C789))</f>
        <v>1.74</v>
      </c>
      <c r="BC789" s="6">
        <f>IF(BB789&gt;0,(D789/15)-BB789,0)</f>
        <v>0.22133333333333338</v>
      </c>
      <c r="BD789" s="6">
        <f>BC789/BC$3049</f>
        <v>4.2624213634612926E-2</v>
      </c>
      <c r="BE789" s="15">
        <f>IF(AU789&gt;AU$3054,AU$3054,IF(AU789&lt;AU$3053,AU$3053,AU789))</f>
        <v>10.47</v>
      </c>
      <c r="BF789" s="15">
        <f>IF(I789&gt;I$3054,I$3054,IF(I789&lt;I$3053,I$3053,I789))</f>
        <v>16.91</v>
      </c>
      <c r="BG789" s="6">
        <f>IF(BE789&gt;0, BF789/BE789,0)</f>
        <v>1.6150907354345749</v>
      </c>
      <c r="BH789" s="26">
        <f>BG789/BG$3049</f>
        <v>1.5529718609947835E-3</v>
      </c>
      <c r="BI789" s="26">
        <f>IF(AV789&gt;AV$3054,AV$3054,IF(AV789&lt;AV$3053,AV$3053,AV789))</f>
        <v>-1.3</v>
      </c>
      <c r="BJ789" s="6">
        <f>IF(BI789&gt;0, BF789/BI789,0)</f>
        <v>0</v>
      </c>
      <c r="BK789" s="26">
        <f>BJ789/BJ$3049</f>
        <v>0</v>
      </c>
      <c r="BL789" s="6">
        <f>IF(_xlfn.NUMBERVALUE(AL789),IF(ABS(AL789)&lt;1,1-ABS(AL789),0),0)</f>
        <v>0.26</v>
      </c>
      <c r="BM789" s="6">
        <f>IF(F789&gt;F$3054,F$3054,IF(F789&lt;F$3053,F$3053,F789))</f>
        <v>-17.82</v>
      </c>
      <c r="BN789" s="6">
        <f>IF(BM789&gt;0, BM789/BM$3049, BM789/BM$3050*-1)</f>
        <v>-0.17916750452443195</v>
      </c>
      <c r="BO789" s="6">
        <f>IF(O789&gt;O$3054,O$3054,IF(O789&lt;O$3053,O$3053,O789))</f>
        <v>4</v>
      </c>
      <c r="BP789" s="26">
        <f>BO789/BO$3049</f>
        <v>3.7718448619678005E-2</v>
      </c>
      <c r="BQ789" s="26">
        <f>IF(OR(BD789=0, BH789=0,BN789=0,BP789=0), 0,BD789+BH789+BK789+BL789+BN789+BP789)</f>
        <v>0.16272812959085381</v>
      </c>
      <c r="BR789" s="6">
        <f>IF(D789&gt;0,C789/D789,0)</f>
        <v>5.9143439836845682E-2</v>
      </c>
    </row>
    <row r="790" spans="1:70" x14ac:dyDescent="0.2">
      <c r="A790" s="15" t="s">
        <v>25</v>
      </c>
      <c r="B790" s="15" t="s">
        <v>1824</v>
      </c>
      <c r="C790" s="15">
        <v>0.66</v>
      </c>
      <c r="D790" s="15">
        <v>16.8</v>
      </c>
      <c r="E790" s="15">
        <v>11.06</v>
      </c>
      <c r="F790" s="15"/>
      <c r="G790" s="15">
        <v>7.67</v>
      </c>
      <c r="H790" s="21">
        <v>1740000000</v>
      </c>
      <c r="I790" s="15">
        <v>25.27</v>
      </c>
      <c r="J790" s="15">
        <v>0</v>
      </c>
      <c r="K790" s="15"/>
      <c r="L790" s="15">
        <v>0.18</v>
      </c>
      <c r="M790" s="15"/>
      <c r="N790" s="15">
        <v>0.18</v>
      </c>
      <c r="O790" s="15"/>
      <c r="P790" s="15">
        <v>63.97</v>
      </c>
      <c r="Q790" s="15">
        <v>2.19</v>
      </c>
      <c r="R790" s="15">
        <v>0.81</v>
      </c>
      <c r="S790" s="15">
        <v>1.36</v>
      </c>
      <c r="T790" s="15">
        <v>12.82</v>
      </c>
      <c r="U790" s="15">
        <v>12.82</v>
      </c>
      <c r="V790" s="15">
        <v>15.86</v>
      </c>
      <c r="W790" s="15">
        <v>15.86</v>
      </c>
      <c r="X790" s="15">
        <v>25.85</v>
      </c>
      <c r="Y790" s="15">
        <v>25.85</v>
      </c>
      <c r="Z790" s="15">
        <v>31.98</v>
      </c>
      <c r="AA790" s="15">
        <v>31.98</v>
      </c>
      <c r="AB790" s="15">
        <v>20.45</v>
      </c>
      <c r="AC790" s="15">
        <v>21.87</v>
      </c>
      <c r="AD790" s="15">
        <v>19.55</v>
      </c>
      <c r="AE790" s="15">
        <v>21.87</v>
      </c>
      <c r="AF790" s="15">
        <v>15.42</v>
      </c>
      <c r="AG790" s="15">
        <v>13.51</v>
      </c>
      <c r="AH790" s="15">
        <v>15.42</v>
      </c>
      <c r="AI790" s="15">
        <v>29.71</v>
      </c>
      <c r="AJ790" s="15">
        <v>23.78</v>
      </c>
      <c r="AK790" s="15">
        <v>29.71</v>
      </c>
      <c r="AL790" s="15"/>
      <c r="AM790" s="15">
        <v>0.32</v>
      </c>
      <c r="AN790" s="15">
        <v>62.2</v>
      </c>
      <c r="AO790" s="15">
        <v>14.28</v>
      </c>
      <c r="AP790" s="15">
        <v>10.93</v>
      </c>
      <c r="AQ790" s="15">
        <v>8.0500000000000007</v>
      </c>
      <c r="AR790" s="15">
        <v>34.49</v>
      </c>
      <c r="AS790" s="15">
        <v>19.739999999999998</v>
      </c>
      <c r="AT790" s="15">
        <v>15.96</v>
      </c>
      <c r="AU790" s="15">
        <v>25.64</v>
      </c>
      <c r="AV790" s="15">
        <v>34.700000000000003</v>
      </c>
      <c r="AW790" s="15">
        <v>0</v>
      </c>
      <c r="AX790" s="15"/>
      <c r="AZ790" s="6">
        <f>IF(D790&gt;0,H790/D790,0)</f>
        <v>103571428.57142857</v>
      </c>
      <c r="BA790" s="6">
        <f>AZ790*Q790</f>
        <v>226821428.57142857</v>
      </c>
      <c r="BB790" s="6">
        <f>IF(C790&gt;C$3054,C$3054,IF(C790&lt;C$3053,C$3053,C790))</f>
        <v>0.66</v>
      </c>
      <c r="BC790" s="6">
        <f>IF(BB790&gt;0,(D790/15)-BB790,0)</f>
        <v>0.46000000000000008</v>
      </c>
      <c r="BD790" s="6">
        <f>BC790/BC$3049</f>
        <v>8.8586468096032878E-2</v>
      </c>
      <c r="BE790" s="15">
        <f>IF(AU790&gt;AU$3054,AU$3054,IF(AU790&lt;AU$3053,AU$3053,AU790))</f>
        <v>25.64</v>
      </c>
      <c r="BF790" s="15">
        <f>IF(I790&gt;I$3054,I$3054,IF(I790&lt;I$3053,I$3053,I790))</f>
        <v>25.27</v>
      </c>
      <c r="BG790" s="6">
        <f>IF(BE790&gt;0, BF790/BE790,0)</f>
        <v>0.98556942277691106</v>
      </c>
      <c r="BH790" s="26">
        <f>BG790/BG$3049</f>
        <v>9.4766290651626065E-4</v>
      </c>
      <c r="BI790" s="26">
        <f>IF(AV790&gt;AV$3054,AV$3054,IF(AV790&lt;AV$3053,AV$3053,AV790))</f>
        <v>34.700000000000003</v>
      </c>
      <c r="BJ790" s="6">
        <f>IF(BI790&gt;0, BF790/BI790,0)</f>
        <v>0.72824207492795379</v>
      </c>
      <c r="BK790" s="26">
        <f>BJ790/BJ$3049</f>
        <v>1.2280642072984044E-3</v>
      </c>
      <c r="BL790" s="6">
        <f>IF(_xlfn.NUMBERVALUE(AL790),IF(ABS(AL790)&lt;1,1-ABS(AL790),0),0)</f>
        <v>0</v>
      </c>
      <c r="BM790" s="6">
        <f>IF(F790&gt;F$3054,F$3054,IF(F790&lt;F$3053,F$3053,F790))</f>
        <v>0</v>
      </c>
      <c r="BN790" s="6">
        <f>IF(BM790&gt;0, BM790/BM$3049, BM790/BM$3050*-1)</f>
        <v>0</v>
      </c>
      <c r="BO790" s="6">
        <f>IF(O790&gt;O$3054,O$3054,IF(O790&lt;O$3053,O$3053,O790))</f>
        <v>0</v>
      </c>
      <c r="BP790" s="26">
        <f>BO790/BO$3049</f>
        <v>0</v>
      </c>
      <c r="BQ790" s="26">
        <f>IF(OR(BD790=0, BH790=0,BN790=0,BP790=0), 0,BD790+BH790+BK790+BL790+BN790+BP790)</f>
        <v>0</v>
      </c>
      <c r="BR790" s="6">
        <f>IF(D790&gt;0,C790/D790,0)</f>
        <v>3.9285714285714285E-2</v>
      </c>
    </row>
    <row r="791" spans="1:70" x14ac:dyDescent="0.2">
      <c r="A791" s="15" t="s">
        <v>1448</v>
      </c>
      <c r="B791" s="15" t="s">
        <v>1449</v>
      </c>
      <c r="C791" s="15"/>
      <c r="D791" s="15">
        <v>0</v>
      </c>
      <c r="E791" s="15"/>
      <c r="F791" s="15"/>
      <c r="G791" s="15"/>
      <c r="H791" s="21"/>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v>0</v>
      </c>
      <c r="AX791" s="15"/>
      <c r="AZ791" s="6">
        <f>IF(D791&gt;0,H791/D791,0)</f>
        <v>0</v>
      </c>
      <c r="BA791" s="6">
        <f>AZ791*Q791</f>
        <v>0</v>
      </c>
      <c r="BB791" s="6">
        <f>IF(C791&gt;C$3054,C$3054,IF(C791&lt;C$3053,C$3053,C791))</f>
        <v>0</v>
      </c>
      <c r="BC791" s="6">
        <f>IF(BB791&gt;0,(D791/15)-BB791,0)</f>
        <v>0</v>
      </c>
      <c r="BD791" s="6">
        <f>BC791/BC$3049</f>
        <v>0</v>
      </c>
      <c r="BE791" s="15">
        <f>IF(AU791&gt;AU$3054,AU$3054,IF(AU791&lt;AU$3053,AU$3053,AU791))</f>
        <v>0</v>
      </c>
      <c r="BF791" s="15">
        <f>IF(I791&gt;I$3054,I$3054,IF(I791&lt;I$3053,I$3053,I791))</f>
        <v>0</v>
      </c>
      <c r="BG791" s="6">
        <f>IF(BE791&gt;0, BF791/BE791,0)</f>
        <v>0</v>
      </c>
      <c r="BH791" s="26">
        <f>BG791/BG$3049</f>
        <v>0</v>
      </c>
      <c r="BI791" s="26">
        <f>IF(AV791&gt;AV$3054,AV$3054,IF(AV791&lt;AV$3053,AV$3053,AV791))</f>
        <v>0</v>
      </c>
      <c r="BJ791" s="6">
        <f>IF(BI791&gt;0, BF791/BI791,0)</f>
        <v>0</v>
      </c>
      <c r="BK791" s="26">
        <f>BJ791/BJ$3049</f>
        <v>0</v>
      </c>
      <c r="BL791" s="6">
        <f>IF(_xlfn.NUMBERVALUE(AL791),IF(ABS(AL791)&lt;1,1-ABS(AL791),0),0)</f>
        <v>0</v>
      </c>
      <c r="BM791" s="6">
        <f>IF(F791&gt;F$3054,F$3054,IF(F791&lt;F$3053,F$3053,F791))</f>
        <v>0</v>
      </c>
      <c r="BN791" s="6">
        <f>IF(BM791&gt;0, BM791/BM$3049, BM791/BM$3050*-1)</f>
        <v>0</v>
      </c>
      <c r="BO791" s="6">
        <f>IF(O791&gt;O$3054,O$3054,IF(O791&lt;O$3053,O$3053,O791))</f>
        <v>0</v>
      </c>
      <c r="BP791" s="26">
        <f>BO791/BO$3049</f>
        <v>0</v>
      </c>
      <c r="BQ791" s="26">
        <f>IF(OR(BD791=0, BH791=0,BN791=0,BP791=0), 0,BD791+BH791+BK791+BL791+BN791+BP791)</f>
        <v>0</v>
      </c>
      <c r="BR791" s="6">
        <f>IF(D791&gt;0,C791/D791,0)</f>
        <v>0</v>
      </c>
    </row>
    <row r="792" spans="1:70" x14ac:dyDescent="0.2">
      <c r="A792" s="15" t="s">
        <v>1608</v>
      </c>
      <c r="B792" s="15" t="s">
        <v>1609</v>
      </c>
      <c r="C792" s="15">
        <v>0.28000000000000003</v>
      </c>
      <c r="D792" s="15">
        <v>2.1800000000000002</v>
      </c>
      <c r="E792" s="15">
        <v>2.21</v>
      </c>
      <c r="F792" s="15">
        <v>8.4600000000000009</v>
      </c>
      <c r="G792" s="15">
        <v>0.97</v>
      </c>
      <c r="H792" s="21">
        <v>159750000</v>
      </c>
      <c r="I792" s="15">
        <v>7.82</v>
      </c>
      <c r="J792" s="15">
        <v>0.08</v>
      </c>
      <c r="K792" s="15">
        <v>0.04</v>
      </c>
      <c r="L792" s="15">
        <v>0.17</v>
      </c>
      <c r="M792" s="15">
        <v>0.17</v>
      </c>
      <c r="N792" s="15">
        <v>0.17</v>
      </c>
      <c r="O792" s="15">
        <v>7.8</v>
      </c>
      <c r="P792" s="15">
        <v>12.46</v>
      </c>
      <c r="Q792" s="15">
        <v>2.25</v>
      </c>
      <c r="R792" s="15">
        <v>0.04</v>
      </c>
      <c r="S792" s="15">
        <v>7.0000000000000007E-2</v>
      </c>
      <c r="T792" s="15">
        <v>0</v>
      </c>
      <c r="U792" s="15">
        <v>0</v>
      </c>
      <c r="V792" s="15">
        <v>18.7</v>
      </c>
      <c r="W792" s="15">
        <v>18.7</v>
      </c>
      <c r="X792" s="15">
        <v>0</v>
      </c>
      <c r="Y792" s="15">
        <v>0</v>
      </c>
      <c r="Z792" s="15">
        <v>23.93</v>
      </c>
      <c r="AA792" s="15">
        <v>23.93</v>
      </c>
      <c r="AB792" s="15"/>
      <c r="AC792" s="15">
        <v>10.43</v>
      </c>
      <c r="AD792" s="15">
        <v>15.65</v>
      </c>
      <c r="AE792" s="15">
        <v>10.43</v>
      </c>
      <c r="AF792" s="15">
        <v>9.26</v>
      </c>
      <c r="AG792" s="15">
        <v>10.220000000000001</v>
      </c>
      <c r="AH792" s="15">
        <v>9.26</v>
      </c>
      <c r="AI792" s="15">
        <v>12.71</v>
      </c>
      <c r="AJ792" s="15">
        <v>28.33</v>
      </c>
      <c r="AK792" s="15">
        <v>12.71</v>
      </c>
      <c r="AL792" s="15"/>
      <c r="AM792" s="15">
        <v>68.34</v>
      </c>
      <c r="AN792" s="15">
        <v>86.85</v>
      </c>
      <c r="AO792" s="15">
        <v>60.35</v>
      </c>
      <c r="AP792" s="15">
        <v>103.15</v>
      </c>
      <c r="AQ792" s="15">
        <v>103.15</v>
      </c>
      <c r="AR792" s="15"/>
      <c r="AS792" s="15">
        <v>-3.78</v>
      </c>
      <c r="AT792" s="15"/>
      <c r="AU792" s="15"/>
      <c r="AV792" s="15"/>
      <c r="AW792" s="16">
        <v>29009</v>
      </c>
      <c r="AX792" s="16">
        <v>10629</v>
      </c>
      <c r="AZ792" s="6">
        <f>IF(D792&gt;0,H792/D792,0)</f>
        <v>73279816.513761461</v>
      </c>
      <c r="BA792" s="6">
        <f>AZ792*Q792</f>
        <v>164879587.1559633</v>
      </c>
      <c r="BB792" s="6">
        <f>IF(C792&gt;C$3054,C$3054,IF(C792&lt;C$3053,C$3053,C792))</f>
        <v>0.28000000000000003</v>
      </c>
      <c r="BC792" s="6">
        <f>IF(BB792&gt;0,(D792/15)-BB792,0)</f>
        <v>-0.13466666666666668</v>
      </c>
      <c r="BD792" s="6">
        <f>BC792/BC$3049</f>
        <v>-2.593400950057774E-2</v>
      </c>
      <c r="BE792" s="15">
        <f>IF(AU792&gt;AU$3054,AU$3054,IF(AU792&lt;AU$3053,AU$3053,AU792))</f>
        <v>0</v>
      </c>
      <c r="BF792" s="15">
        <f>IF(I792&gt;I$3054,I$3054,IF(I792&lt;I$3053,I$3053,I792))</f>
        <v>7.82</v>
      </c>
      <c r="BG792" s="6">
        <f>IF(BE792&gt;0, BF792/BE792,0)</f>
        <v>0</v>
      </c>
      <c r="BH792" s="26">
        <f>BG792/BG$3049</f>
        <v>0</v>
      </c>
      <c r="BI792" s="26">
        <f>IF(AV792&gt;AV$3054,AV$3054,IF(AV792&lt;AV$3053,AV$3053,AV792))</f>
        <v>0</v>
      </c>
      <c r="BJ792" s="6">
        <f>IF(BI792&gt;0, BF792/BI792,0)</f>
        <v>0</v>
      </c>
      <c r="BK792" s="26">
        <f>BJ792/BJ$3049</f>
        <v>0</v>
      </c>
      <c r="BL792" s="6">
        <f>IF(_xlfn.NUMBERVALUE(AL792),IF(ABS(AL792)&lt;1,1-ABS(AL792),0),0)</f>
        <v>0</v>
      </c>
      <c r="BM792" s="6">
        <f>IF(F792&gt;F$3054,F$3054,IF(F792&lt;F$3053,F$3053,F792))</f>
        <v>8.4600000000000009</v>
      </c>
      <c r="BN792" s="6">
        <f>IF(BM792&gt;0, BM792/BM$3049, BM792/BM$3050*-1)</f>
        <v>1.0687654393128024E-2</v>
      </c>
      <c r="BO792" s="6">
        <f>IF(O792&gt;O$3054,O$3054,IF(O792&lt;O$3053,O$3053,O792))</f>
        <v>7.8</v>
      </c>
      <c r="BP792" s="26">
        <f>BO792/BO$3049</f>
        <v>7.355097480837211E-2</v>
      </c>
      <c r="BQ792" s="26">
        <f>IF(OR(BD792=0, BH792=0,BN792=0,BP792=0), 0,BD792+BH792+BK792+BL792+BN792+BP792)</f>
        <v>0</v>
      </c>
      <c r="BR792" s="6">
        <f>IF(D792&gt;0,C792/D792,0)</f>
        <v>0.12844036697247707</v>
      </c>
    </row>
    <row r="793" spans="1:70" x14ac:dyDescent="0.2">
      <c r="A793" s="15" t="s">
        <v>1870</v>
      </c>
      <c r="B793" s="15" t="s">
        <v>1871</v>
      </c>
      <c r="C793" s="15">
        <v>-0.12</v>
      </c>
      <c r="D793" s="15">
        <v>0.08</v>
      </c>
      <c r="E793" s="15">
        <v>0.08</v>
      </c>
      <c r="F793" s="15">
        <v>74</v>
      </c>
      <c r="G793" s="15">
        <v>1.41</v>
      </c>
      <c r="H793" s="21">
        <v>58640000</v>
      </c>
      <c r="I793" s="15"/>
      <c r="J793" s="15">
        <v>0</v>
      </c>
      <c r="K793" s="15"/>
      <c r="L793" s="15">
        <v>0</v>
      </c>
      <c r="M793" s="15"/>
      <c r="N793" s="15">
        <v>0</v>
      </c>
      <c r="O793" s="15"/>
      <c r="P793" s="15"/>
      <c r="Q793" s="15">
        <v>0.06</v>
      </c>
      <c r="R793" s="15">
        <v>0.03</v>
      </c>
      <c r="S793" s="15">
        <v>2.2599999999999998</v>
      </c>
      <c r="T793" s="15">
        <v>0</v>
      </c>
      <c r="U793" s="15">
        <v>0</v>
      </c>
      <c r="V793" s="15">
        <v>0</v>
      </c>
      <c r="W793" s="15">
        <v>0</v>
      </c>
      <c r="X793" s="15">
        <v>0</v>
      </c>
      <c r="Y793" s="15">
        <v>0</v>
      </c>
      <c r="Z793" s="15">
        <v>0</v>
      </c>
      <c r="AA793" s="15">
        <v>0</v>
      </c>
      <c r="AB793" s="15">
        <v>-150.07</v>
      </c>
      <c r="AC793" s="15">
        <v>-80.67</v>
      </c>
      <c r="AD793" s="15">
        <v>-6.22</v>
      </c>
      <c r="AE793" s="15">
        <v>-80.67</v>
      </c>
      <c r="AF793" s="15">
        <v>-70.540000000000006</v>
      </c>
      <c r="AG793" s="15">
        <v>-5.54</v>
      </c>
      <c r="AH793" s="15">
        <v>-70.540000000000006</v>
      </c>
      <c r="AI793" s="15">
        <v>-95.8</v>
      </c>
      <c r="AJ793" s="15">
        <v>-7.35</v>
      </c>
      <c r="AK793" s="15">
        <v>-95.8</v>
      </c>
      <c r="AL793" s="15">
        <v>0.28999999999999998</v>
      </c>
      <c r="AM793" s="15">
        <v>317.14</v>
      </c>
      <c r="AN793" s="15">
        <v>32.65</v>
      </c>
      <c r="AO793" s="15">
        <v>14.23</v>
      </c>
      <c r="AP793" s="15">
        <v>-175.28</v>
      </c>
      <c r="AQ793" s="15">
        <v>-185.85</v>
      </c>
      <c r="AR793" s="15"/>
      <c r="AS793" s="15">
        <v>-2.86</v>
      </c>
      <c r="AT793" s="15">
        <v>16.63</v>
      </c>
      <c r="AU793" s="15"/>
      <c r="AV793" s="15"/>
      <c r="AW793" s="16">
        <v>211008</v>
      </c>
      <c r="AX793" s="16">
        <v>134846</v>
      </c>
      <c r="AZ793" s="6">
        <f>IF(D793&gt;0,H793/D793,0)</f>
        <v>733000000</v>
      </c>
      <c r="BA793" s="6">
        <f>AZ793*Q793</f>
        <v>43980000</v>
      </c>
      <c r="BB793" s="6">
        <f>IF(C793&gt;C$3054,C$3054,IF(C793&lt;C$3053,C$3053,C793))</f>
        <v>-0.12</v>
      </c>
      <c r="BC793" s="6">
        <f>IF(BB793&gt;0,(D793/15)-BB793,0)</f>
        <v>0</v>
      </c>
      <c r="BD793" s="6">
        <f>BC793/BC$3049</f>
        <v>0</v>
      </c>
      <c r="BE793" s="15">
        <f>IF(AU793&gt;AU$3054,AU$3054,IF(AU793&lt;AU$3053,AU$3053,AU793))</f>
        <v>0</v>
      </c>
      <c r="BF793" s="15">
        <f>IF(I793&gt;I$3054,I$3054,IF(I793&lt;I$3053,I$3053,I793))</f>
        <v>0</v>
      </c>
      <c r="BG793" s="6">
        <f>IF(BE793&gt;0, BF793/BE793,0)</f>
        <v>0</v>
      </c>
      <c r="BH793" s="26">
        <f>BG793/BG$3049</f>
        <v>0</v>
      </c>
      <c r="BI793" s="26">
        <f>IF(AV793&gt;AV$3054,AV$3054,IF(AV793&lt;AV$3053,AV$3053,AV793))</f>
        <v>0</v>
      </c>
      <c r="BJ793" s="6">
        <f>IF(BI793&gt;0, BF793/BI793,0)</f>
        <v>0</v>
      </c>
      <c r="BK793" s="26">
        <f>BJ793/BJ$3049</f>
        <v>0</v>
      </c>
      <c r="BL793" s="6">
        <f>IF(_xlfn.NUMBERVALUE(AL793),IF(ABS(AL793)&lt;1,1-ABS(AL793),0),0)</f>
        <v>0.71</v>
      </c>
      <c r="BM793" s="6">
        <f>IF(F793&gt;F$3054,F$3054,IF(F793&lt;F$3053,F$3053,F793))</f>
        <v>74</v>
      </c>
      <c r="BN793" s="6">
        <f>IF(BM793&gt;0, BM793/BM$3049, BM793/BM$3050*-1)</f>
        <v>9.3485393036817216E-2</v>
      </c>
      <c r="BO793" s="6">
        <f>IF(O793&gt;O$3054,O$3054,IF(O793&lt;O$3053,O$3053,O793))</f>
        <v>0</v>
      </c>
      <c r="BP793" s="26">
        <f>BO793/BO$3049</f>
        <v>0</v>
      </c>
      <c r="BQ793" s="26">
        <f>IF(OR(BD793=0, BH793=0,BN793=0,BP793=0), 0,BD793+BH793+BK793+BL793+BN793+BP793)</f>
        <v>0</v>
      </c>
      <c r="BR793" s="6">
        <f>IF(D793&gt;0,C793/D793,0)</f>
        <v>-1.5</v>
      </c>
    </row>
    <row r="794" spans="1:70" x14ac:dyDescent="0.2">
      <c r="A794" s="15" t="s">
        <v>1874</v>
      </c>
      <c r="B794" s="15" t="s">
        <v>1875</v>
      </c>
      <c r="C794" s="15">
        <v>0</v>
      </c>
      <c r="D794" s="15">
        <v>0</v>
      </c>
      <c r="E794" s="15">
        <v>0</v>
      </c>
      <c r="F794" s="15">
        <v>-33.33</v>
      </c>
      <c r="G794" s="15">
        <v>0.62</v>
      </c>
      <c r="H794" s="21">
        <v>3800000</v>
      </c>
      <c r="I794" s="15"/>
      <c r="J794" s="15">
        <v>0</v>
      </c>
      <c r="K794" s="15"/>
      <c r="L794" s="15">
        <v>0</v>
      </c>
      <c r="M794" s="15"/>
      <c r="N794" s="15">
        <v>0</v>
      </c>
      <c r="O794" s="15"/>
      <c r="P794" s="15"/>
      <c r="Q794" s="15">
        <v>0</v>
      </c>
      <c r="R794" s="15">
        <v>0</v>
      </c>
      <c r="S794" s="15">
        <v>2.2000000000000002</v>
      </c>
      <c r="T794" s="15">
        <v>0</v>
      </c>
      <c r="U794" s="15">
        <v>0</v>
      </c>
      <c r="V794" s="15">
        <v>0</v>
      </c>
      <c r="W794" s="15">
        <v>0</v>
      </c>
      <c r="X794" s="15">
        <v>0</v>
      </c>
      <c r="Y794" s="15">
        <v>0</v>
      </c>
      <c r="Z794" s="15">
        <v>0</v>
      </c>
      <c r="AA794" s="15">
        <v>0</v>
      </c>
      <c r="AB794" s="15"/>
      <c r="AC794" s="15">
        <v>-15.88</v>
      </c>
      <c r="AD794" s="15">
        <v>-31.2</v>
      </c>
      <c r="AE794" s="15">
        <v>-15.88</v>
      </c>
      <c r="AF794" s="15">
        <v>-15.04</v>
      </c>
      <c r="AG794" s="15">
        <v>-29.04</v>
      </c>
      <c r="AH794" s="15">
        <v>-15.04</v>
      </c>
      <c r="AI794" s="15">
        <v>-15.88</v>
      </c>
      <c r="AJ794" s="15">
        <v>-31.26</v>
      </c>
      <c r="AK794" s="15">
        <v>-15.88</v>
      </c>
      <c r="AL794" s="15">
        <v>1.42</v>
      </c>
      <c r="AM794" s="16">
        <v>1045.43</v>
      </c>
      <c r="AN794" s="15"/>
      <c r="AO794" s="16">
        <v>-11432.06</v>
      </c>
      <c r="AP794" s="16">
        <v>-21638.71</v>
      </c>
      <c r="AQ794" s="16">
        <v>-19260.689999999999</v>
      </c>
      <c r="AR794" s="15"/>
      <c r="AS794" s="15">
        <v>-65.709999999999994</v>
      </c>
      <c r="AT794" s="15">
        <v>-22.32</v>
      </c>
      <c r="AU794" s="15"/>
      <c r="AV794" s="15"/>
      <c r="AW794" s="16">
        <v>750000</v>
      </c>
      <c r="AX794" s="15">
        <v>1430000</v>
      </c>
      <c r="AZ794" s="6">
        <f>IF(D794&gt;0,H794/D794,0)</f>
        <v>0</v>
      </c>
      <c r="BA794" s="6">
        <f>AZ794*Q794</f>
        <v>0</v>
      </c>
      <c r="BB794" s="6">
        <f>IF(C794&gt;C$3054,C$3054,IF(C794&lt;C$3053,C$3053,C794))</f>
        <v>0</v>
      </c>
      <c r="BC794" s="6">
        <f>IF(BB794&gt;0,(D794/15)-BB794,0)</f>
        <v>0</v>
      </c>
      <c r="BD794" s="6">
        <f>BC794/BC$3049</f>
        <v>0</v>
      </c>
      <c r="BE794" s="15">
        <f>IF(AU794&gt;AU$3054,AU$3054,IF(AU794&lt;AU$3053,AU$3053,AU794))</f>
        <v>0</v>
      </c>
      <c r="BF794" s="15">
        <f>IF(I794&gt;I$3054,I$3054,IF(I794&lt;I$3053,I$3053,I794))</f>
        <v>0</v>
      </c>
      <c r="BG794" s="6">
        <f>IF(BE794&gt;0, BF794/BE794,0)</f>
        <v>0</v>
      </c>
      <c r="BH794" s="26">
        <f>BG794/BG$3049</f>
        <v>0</v>
      </c>
      <c r="BI794" s="26">
        <f>IF(AV794&gt;AV$3054,AV$3054,IF(AV794&lt;AV$3053,AV$3053,AV794))</f>
        <v>0</v>
      </c>
      <c r="BJ794" s="6">
        <f>IF(BI794&gt;0, BF794/BI794,0)</f>
        <v>0</v>
      </c>
      <c r="BK794" s="26">
        <f>BJ794/BJ$3049</f>
        <v>0</v>
      </c>
      <c r="BL794" s="6">
        <f>IF(_xlfn.NUMBERVALUE(AL794),IF(ABS(AL794)&lt;1,1-ABS(AL794),0),0)</f>
        <v>0</v>
      </c>
      <c r="BM794" s="6">
        <f>IF(F794&gt;F$3054,F$3054,IF(F794&lt;F$3053,F$3053,F794))</f>
        <v>-33.33</v>
      </c>
      <c r="BN794" s="6">
        <f>IF(BM794&gt;0, BM794/BM$3049, BM794/BM$3050*-1)</f>
        <v>-0.33510959179569677</v>
      </c>
      <c r="BO794" s="6">
        <f>IF(O794&gt;O$3054,O$3054,IF(O794&lt;O$3053,O$3053,O794))</f>
        <v>0</v>
      </c>
      <c r="BP794" s="26">
        <f>BO794/BO$3049</f>
        <v>0</v>
      </c>
      <c r="BQ794" s="26">
        <f>IF(OR(BD794=0, BH794=0,BN794=0,BP794=0), 0,BD794+BH794+BK794+BL794+BN794+BP794)</f>
        <v>0</v>
      </c>
      <c r="BR794" s="6">
        <f>IF(D794&gt;0,C794/D794,0)</f>
        <v>0</v>
      </c>
    </row>
    <row r="795" spans="1:70" x14ac:dyDescent="0.2">
      <c r="A795" s="15" t="s">
        <v>1822</v>
      </c>
      <c r="B795" s="15" t="s">
        <v>1823</v>
      </c>
      <c r="C795" s="15">
        <v>0.12</v>
      </c>
      <c r="D795" s="15">
        <v>0.84</v>
      </c>
      <c r="E795" s="15">
        <v>0.79</v>
      </c>
      <c r="F795" s="15">
        <v>-2.89</v>
      </c>
      <c r="G795" s="15">
        <v>1.61</v>
      </c>
      <c r="H795" s="21">
        <v>95950000</v>
      </c>
      <c r="I795" s="15">
        <v>6.92</v>
      </c>
      <c r="J795" s="15">
        <v>0.04</v>
      </c>
      <c r="K795" s="15">
        <v>0.02</v>
      </c>
      <c r="L795" s="15">
        <v>0.08</v>
      </c>
      <c r="M795" s="15">
        <v>0.08</v>
      </c>
      <c r="N795" s="15">
        <v>0.08</v>
      </c>
      <c r="O795" s="15">
        <v>9.52</v>
      </c>
      <c r="P795" s="15">
        <v>9.11</v>
      </c>
      <c r="Q795" s="15">
        <v>0.52</v>
      </c>
      <c r="R795" s="15">
        <v>0.06</v>
      </c>
      <c r="S795" s="15">
        <v>1.51</v>
      </c>
      <c r="T795" s="15">
        <v>21.42</v>
      </c>
      <c r="U795" s="15">
        <v>21.42</v>
      </c>
      <c r="V795" s="15">
        <v>21.44</v>
      </c>
      <c r="W795" s="15">
        <v>21.44</v>
      </c>
      <c r="X795" s="15">
        <v>43.04</v>
      </c>
      <c r="Y795" s="15">
        <v>43.04</v>
      </c>
      <c r="Z795" s="15">
        <v>43.07</v>
      </c>
      <c r="AA795" s="15">
        <v>43.07</v>
      </c>
      <c r="AB795" s="15"/>
      <c r="AC795" s="15">
        <v>15.29</v>
      </c>
      <c r="AD795" s="15">
        <v>14.65</v>
      </c>
      <c r="AE795" s="15">
        <v>15.29</v>
      </c>
      <c r="AF795" s="15">
        <v>12.43</v>
      </c>
      <c r="AG795" s="15">
        <v>11.41</v>
      </c>
      <c r="AH795" s="15">
        <v>12.43</v>
      </c>
      <c r="AI795" s="15">
        <v>23.9</v>
      </c>
      <c r="AJ795" s="15">
        <v>21.52</v>
      </c>
      <c r="AK795" s="15">
        <v>23.9</v>
      </c>
      <c r="AL795" s="15">
        <v>0.65</v>
      </c>
      <c r="AM795" s="15">
        <v>57.95</v>
      </c>
      <c r="AN795" s="15">
        <v>73.05</v>
      </c>
      <c r="AO795" s="15">
        <v>8.9700000000000006</v>
      </c>
      <c r="AP795" s="15">
        <v>4.53</v>
      </c>
      <c r="AQ795" s="15">
        <v>11.66</v>
      </c>
      <c r="AR795" s="15">
        <v>8.4700000000000006</v>
      </c>
      <c r="AS795" s="15">
        <v>5.18</v>
      </c>
      <c r="AT795" s="15"/>
      <c r="AU795" s="15">
        <v>-1.04</v>
      </c>
      <c r="AV795" s="15"/>
      <c r="AW795" s="16">
        <v>67685</v>
      </c>
      <c r="AX795" s="16">
        <v>172398</v>
      </c>
      <c r="AZ795" s="6">
        <f>IF(D795&gt;0,H795/D795,0)</f>
        <v>114226190.47619048</v>
      </c>
      <c r="BA795" s="6">
        <f>AZ795*Q795</f>
        <v>59397619.047619052</v>
      </c>
      <c r="BB795" s="6">
        <f>IF(C795&gt;C$3054,C$3054,IF(C795&lt;C$3053,C$3053,C795))</f>
        <v>0.12</v>
      </c>
      <c r="BC795" s="6">
        <f>IF(BB795&gt;0,(D795/15)-BB795,0)</f>
        <v>-6.4000000000000001E-2</v>
      </c>
      <c r="BD795" s="6">
        <f>BC795/BC$3049</f>
        <v>-1.2325073822056746E-2</v>
      </c>
      <c r="BE795" s="15">
        <f>IF(AU795&gt;AU$3054,AU$3054,IF(AU795&lt;AU$3053,AU$3053,AU795))</f>
        <v>-1.04</v>
      </c>
      <c r="BF795" s="15">
        <f>IF(I795&gt;I$3054,I$3054,IF(I795&lt;I$3053,I$3053,I795))</f>
        <v>6.92</v>
      </c>
      <c r="BG795" s="6">
        <f>IF(BE795&gt;0, BF795/BE795,0)</f>
        <v>0</v>
      </c>
      <c r="BH795" s="26">
        <f>BG795/BG$3049</f>
        <v>0</v>
      </c>
      <c r="BI795" s="26">
        <f>IF(AV795&gt;AV$3054,AV$3054,IF(AV795&lt;AV$3053,AV$3053,AV795))</f>
        <v>0</v>
      </c>
      <c r="BJ795" s="6">
        <f>IF(BI795&gt;0, BF795/BI795,0)</f>
        <v>0</v>
      </c>
      <c r="BK795" s="26">
        <f>BJ795/BJ$3049</f>
        <v>0</v>
      </c>
      <c r="BL795" s="6">
        <f>IF(_xlfn.NUMBERVALUE(AL795),IF(ABS(AL795)&lt;1,1-ABS(AL795),0),0)</f>
        <v>0.35</v>
      </c>
      <c r="BM795" s="6">
        <f>IF(F795&gt;F$3054,F$3054,IF(F795&lt;F$3053,F$3053,F795))</f>
        <v>-2.89</v>
      </c>
      <c r="BN795" s="6">
        <f>IF(BM795&gt;0, BM795/BM$3049, BM795/BM$3050*-1)</f>
        <v>-2.9056907299416856E-2</v>
      </c>
      <c r="BO795" s="6">
        <f>IF(O795&gt;O$3054,O$3054,IF(O795&lt;O$3053,O$3053,O795))</f>
        <v>9.52</v>
      </c>
      <c r="BP795" s="26">
        <f>BO795/BO$3049</f>
        <v>8.9769907714833647E-2</v>
      </c>
      <c r="BQ795" s="26">
        <f>IF(OR(BD795=0, BH795=0,BN795=0,BP795=0), 0,BD795+BH795+BK795+BL795+BN795+BP795)</f>
        <v>0</v>
      </c>
      <c r="BR795" s="6">
        <f>IF(D795&gt;0,C795/D795,0)</f>
        <v>0.14285714285714285</v>
      </c>
    </row>
    <row r="796" spans="1:70" x14ac:dyDescent="0.2">
      <c r="A796" s="15" t="s">
        <v>1886</v>
      </c>
      <c r="B796" s="15" t="s">
        <v>1887</v>
      </c>
      <c r="C796" s="15">
        <v>7.0000000000000007E-2</v>
      </c>
      <c r="D796" s="15">
        <v>1.26</v>
      </c>
      <c r="E796" s="15">
        <v>1.06</v>
      </c>
      <c r="F796" s="15">
        <v>54.27</v>
      </c>
      <c r="G796" s="15">
        <v>1.02</v>
      </c>
      <c r="H796" s="21">
        <v>170610000</v>
      </c>
      <c r="I796" s="15">
        <v>17.920000000000002</v>
      </c>
      <c r="J796" s="15">
        <v>0.02</v>
      </c>
      <c r="K796" s="15"/>
      <c r="L796" s="15">
        <v>0.05</v>
      </c>
      <c r="M796" s="15"/>
      <c r="N796" s="15">
        <v>0.04</v>
      </c>
      <c r="O796" s="15"/>
      <c r="P796" s="15">
        <v>14.84</v>
      </c>
      <c r="Q796" s="15">
        <v>1.24</v>
      </c>
      <c r="R796" s="15">
        <v>0.04</v>
      </c>
      <c r="S796" s="15">
        <v>0.21</v>
      </c>
      <c r="T796" s="15">
        <v>0</v>
      </c>
      <c r="U796" s="15">
        <v>14.15</v>
      </c>
      <c r="V796" s="15">
        <v>15.14</v>
      </c>
      <c r="W796" s="15">
        <v>16.899999999999999</v>
      </c>
      <c r="X796" s="15">
        <v>0</v>
      </c>
      <c r="Y796" s="15">
        <v>18.88</v>
      </c>
      <c r="Z796" s="15">
        <v>20.09</v>
      </c>
      <c r="AA796" s="15">
        <v>22.55</v>
      </c>
      <c r="AB796" s="15">
        <v>5.65</v>
      </c>
      <c r="AC796" s="15">
        <v>4.53</v>
      </c>
      <c r="AD796" s="15">
        <v>3</v>
      </c>
      <c r="AE796" s="15">
        <v>10.08</v>
      </c>
      <c r="AF796" s="15">
        <v>4.0999999999999996</v>
      </c>
      <c r="AG796" s="15">
        <v>2.52</v>
      </c>
      <c r="AH796" s="15">
        <v>8.5500000000000007</v>
      </c>
      <c r="AI796" s="15">
        <v>5.88</v>
      </c>
      <c r="AJ796" s="15">
        <v>3.46</v>
      </c>
      <c r="AK796" s="15">
        <v>11.28</v>
      </c>
      <c r="AL796" s="15">
        <v>0.94</v>
      </c>
      <c r="AM796" s="15">
        <v>107.47</v>
      </c>
      <c r="AN796" s="15">
        <v>51.3</v>
      </c>
      <c r="AO796" s="15">
        <v>28.92</v>
      </c>
      <c r="AP796" s="15">
        <v>8.69</v>
      </c>
      <c r="AQ796" s="15">
        <v>7.24</v>
      </c>
      <c r="AR796" s="15"/>
      <c r="AS796" s="15">
        <v>34.24</v>
      </c>
      <c r="AT796" s="15">
        <v>127.84</v>
      </c>
      <c r="AU796" s="15"/>
      <c r="AV796" s="15"/>
      <c r="AW796" s="15">
        <v>0</v>
      </c>
      <c r="AX796" s="15"/>
      <c r="AZ796" s="6">
        <f>IF(D796&gt;0,H796/D796,0)</f>
        <v>135404761.90476191</v>
      </c>
      <c r="BA796" s="6">
        <f>AZ796*Q796</f>
        <v>167901904.76190478</v>
      </c>
      <c r="BB796" s="6">
        <f>IF(C796&gt;C$3054,C$3054,IF(C796&lt;C$3053,C$3053,C796))</f>
        <v>7.0000000000000007E-2</v>
      </c>
      <c r="BC796" s="6">
        <f>IF(BB796&gt;0,(D796/15)-BB796,0)</f>
        <v>1.3999999999999999E-2</v>
      </c>
      <c r="BD796" s="6">
        <f>BC796/BC$3049</f>
        <v>2.6961098985749132E-3</v>
      </c>
      <c r="BE796" s="15">
        <f>IF(AU796&gt;AU$3054,AU$3054,IF(AU796&lt;AU$3053,AU$3053,AU796))</f>
        <v>0</v>
      </c>
      <c r="BF796" s="15">
        <f>IF(I796&gt;I$3054,I$3054,IF(I796&lt;I$3053,I$3053,I796))</f>
        <v>17.920000000000002</v>
      </c>
      <c r="BG796" s="6">
        <f>IF(BE796&gt;0, BF796/BE796,0)</f>
        <v>0</v>
      </c>
      <c r="BH796" s="26">
        <f>BG796/BG$3049</f>
        <v>0</v>
      </c>
      <c r="BI796" s="26">
        <f>IF(AV796&gt;AV$3054,AV$3054,IF(AV796&lt;AV$3053,AV$3053,AV796))</f>
        <v>0</v>
      </c>
      <c r="BJ796" s="6">
        <f>IF(BI796&gt;0, BF796/BI796,0)</f>
        <v>0</v>
      </c>
      <c r="BK796" s="26">
        <f>BJ796/BJ$3049</f>
        <v>0</v>
      </c>
      <c r="BL796" s="6">
        <f>IF(_xlfn.NUMBERVALUE(AL796),IF(ABS(AL796)&lt;1,1-ABS(AL796),0),0)</f>
        <v>6.0000000000000053E-2</v>
      </c>
      <c r="BM796" s="6">
        <f>IF(F796&gt;F$3054,F$3054,IF(F796&lt;F$3053,F$3053,F796))</f>
        <v>54.27</v>
      </c>
      <c r="BN796" s="6">
        <f>IF(BM796&gt;0, BM796/BM$3049, BM796/BM$3050*-1)</f>
        <v>6.8560165947406368E-2</v>
      </c>
      <c r="BO796" s="6">
        <f>IF(O796&gt;O$3054,O$3054,IF(O796&lt;O$3053,O$3053,O796))</f>
        <v>0</v>
      </c>
      <c r="BP796" s="26">
        <f>BO796/BO$3049</f>
        <v>0</v>
      </c>
      <c r="BQ796" s="26">
        <f>IF(OR(BD796=0, BH796=0,BN796=0,BP796=0), 0,BD796+BH796+BK796+BL796+BN796+BP796)</f>
        <v>0</v>
      </c>
      <c r="BR796" s="6">
        <f>IF(D796&gt;0,C796/D796,0)</f>
        <v>5.5555555555555559E-2</v>
      </c>
    </row>
    <row r="797" spans="1:70" x14ac:dyDescent="0.2">
      <c r="A797" s="15" t="s">
        <v>1704</v>
      </c>
      <c r="B797" s="15" t="s">
        <v>1705</v>
      </c>
      <c r="C797" s="15">
        <v>-7.0000000000000007E-2</v>
      </c>
      <c r="D797" s="15">
        <v>7.96</v>
      </c>
      <c r="E797" s="15">
        <v>5.91</v>
      </c>
      <c r="F797" s="15">
        <v>194.44</v>
      </c>
      <c r="G797" s="15">
        <v>21.03</v>
      </c>
      <c r="H797" s="21">
        <v>379890000</v>
      </c>
      <c r="I797" s="15"/>
      <c r="J797" s="15">
        <v>0</v>
      </c>
      <c r="K797" s="15"/>
      <c r="L797" s="15">
        <v>0</v>
      </c>
      <c r="M797" s="15"/>
      <c r="N797" s="15">
        <v>0</v>
      </c>
      <c r="O797" s="15"/>
      <c r="P797" s="15"/>
      <c r="Q797" s="15">
        <v>0.38</v>
      </c>
      <c r="R797" s="15">
        <v>0.28999999999999998</v>
      </c>
      <c r="S797" s="15">
        <v>8.73</v>
      </c>
      <c r="T797" s="15">
        <v>0</v>
      </c>
      <c r="U797" s="15">
        <v>0</v>
      </c>
      <c r="V797" s="15">
        <v>0</v>
      </c>
      <c r="W797" s="15">
        <v>0</v>
      </c>
      <c r="X797" s="15">
        <v>0</v>
      </c>
      <c r="Y797" s="15">
        <v>0</v>
      </c>
      <c r="Z797" s="15">
        <v>0</v>
      </c>
      <c r="AA797" s="15">
        <v>0</v>
      </c>
      <c r="AB797" s="15"/>
      <c r="AC797" s="15">
        <v>-21.72</v>
      </c>
      <c r="AD797" s="15">
        <v>-50.01</v>
      </c>
      <c r="AE797" s="15">
        <v>-21.72</v>
      </c>
      <c r="AF797" s="15">
        <v>-18.670000000000002</v>
      </c>
      <c r="AG797" s="15">
        <v>-43.09</v>
      </c>
      <c r="AH797" s="15">
        <v>-18.670000000000002</v>
      </c>
      <c r="AI797" s="15">
        <v>-21.51</v>
      </c>
      <c r="AJ797" s="15">
        <v>-50.02</v>
      </c>
      <c r="AK797" s="15">
        <v>-21.51</v>
      </c>
      <c r="AL797" s="15">
        <v>-0.43</v>
      </c>
      <c r="AM797" s="15">
        <v>38.840000000000003</v>
      </c>
      <c r="AN797" s="15"/>
      <c r="AO797" s="15">
        <v>-47.54</v>
      </c>
      <c r="AP797" s="15">
        <v>-47.54</v>
      </c>
      <c r="AQ797" s="15">
        <v>-44.87</v>
      </c>
      <c r="AR797" s="15"/>
      <c r="AS797" s="15">
        <v>25.3</v>
      </c>
      <c r="AT797" s="15">
        <v>19.32</v>
      </c>
      <c r="AU797" s="15"/>
      <c r="AV797" s="15"/>
      <c r="AW797" s="16">
        <v>1931</v>
      </c>
      <c r="AX797" s="16">
        <v>11660</v>
      </c>
      <c r="AZ797" s="6">
        <f>IF(D797&gt;0,H797/D797,0)</f>
        <v>47724874.371859297</v>
      </c>
      <c r="BA797" s="6">
        <f>AZ797*Q797</f>
        <v>18135452.261306532</v>
      </c>
      <c r="BB797" s="6">
        <f>IF(C797&gt;C$3054,C$3054,IF(C797&lt;C$3053,C$3053,C797))</f>
        <v>-7.0000000000000007E-2</v>
      </c>
      <c r="BC797" s="6">
        <f>IF(BB797&gt;0,(D797/15)-BB797,0)</f>
        <v>0</v>
      </c>
      <c r="BD797" s="6">
        <f>BC797/BC$3049</f>
        <v>0</v>
      </c>
      <c r="BE797" s="15">
        <f>IF(AU797&gt;AU$3054,AU$3054,IF(AU797&lt;AU$3053,AU$3053,AU797))</f>
        <v>0</v>
      </c>
      <c r="BF797" s="15">
        <f>IF(I797&gt;I$3054,I$3054,IF(I797&lt;I$3053,I$3053,I797))</f>
        <v>0</v>
      </c>
      <c r="BG797" s="6">
        <f>IF(BE797&gt;0, BF797/BE797,0)</f>
        <v>0</v>
      </c>
      <c r="BH797" s="26">
        <f>BG797/BG$3049</f>
        <v>0</v>
      </c>
      <c r="BI797" s="26">
        <f>IF(AV797&gt;AV$3054,AV$3054,IF(AV797&lt;AV$3053,AV$3053,AV797))</f>
        <v>0</v>
      </c>
      <c r="BJ797" s="6">
        <f>IF(BI797&gt;0, BF797/BI797,0)</f>
        <v>0</v>
      </c>
      <c r="BK797" s="26">
        <f>BJ797/BJ$3049</f>
        <v>0</v>
      </c>
      <c r="BL797" s="6">
        <f>IF(_xlfn.NUMBERVALUE(AL797),IF(ABS(AL797)&lt;1,1-ABS(AL797),0),0)</f>
        <v>0.57000000000000006</v>
      </c>
      <c r="BM797" s="6">
        <f>IF(F797&gt;F$3054,F$3054,IF(F797&lt;F$3053,F$3053,F797))</f>
        <v>194.44</v>
      </c>
      <c r="BN797" s="6">
        <f>IF(BM797&gt;0, BM797/BM$3049, BM797/BM$3050*-1)</f>
        <v>0.24563918678484783</v>
      </c>
      <c r="BO797" s="6">
        <f>IF(O797&gt;O$3054,O$3054,IF(O797&lt;O$3053,O$3053,O797))</f>
        <v>0</v>
      </c>
      <c r="BP797" s="26">
        <f>BO797/BO$3049</f>
        <v>0</v>
      </c>
      <c r="BQ797" s="26">
        <f>IF(OR(BD797=0, BH797=0,BN797=0,BP797=0), 0,BD797+BH797+BK797+BL797+BN797+BP797)</f>
        <v>0</v>
      </c>
      <c r="BR797" s="6">
        <f>IF(D797&gt;0,C797/D797,0)</f>
        <v>-8.7939698492462328E-3</v>
      </c>
    </row>
    <row r="798" spans="1:70" x14ac:dyDescent="0.2">
      <c r="A798" s="15" t="s">
        <v>1857</v>
      </c>
      <c r="B798" s="15" t="s">
        <v>1858</v>
      </c>
      <c r="C798" s="15">
        <v>-0.01</v>
      </c>
      <c r="D798" s="15">
        <v>0</v>
      </c>
      <c r="E798" s="15">
        <v>0.01</v>
      </c>
      <c r="F798" s="15">
        <v>-37.5</v>
      </c>
      <c r="G798" s="15">
        <v>0.56000000000000005</v>
      </c>
      <c r="H798" s="21">
        <v>2110000</v>
      </c>
      <c r="I798" s="15"/>
      <c r="J798" s="15">
        <v>0</v>
      </c>
      <c r="K798" s="15"/>
      <c r="L798" s="15">
        <v>0</v>
      </c>
      <c r="M798" s="15"/>
      <c r="N798" s="15">
        <v>0</v>
      </c>
      <c r="O798" s="15"/>
      <c r="P798" s="15"/>
      <c r="Q798" s="15">
        <v>0.01</v>
      </c>
      <c r="R798" s="15">
        <v>0</v>
      </c>
      <c r="S798" s="15">
        <v>0.04</v>
      </c>
      <c r="T798" s="15">
        <v>0</v>
      </c>
      <c r="U798" s="15">
        <v>0</v>
      </c>
      <c r="V798" s="15">
        <v>0</v>
      </c>
      <c r="W798" s="15">
        <v>0.34</v>
      </c>
      <c r="X798" s="15">
        <v>0</v>
      </c>
      <c r="Y798" s="15">
        <v>0</v>
      </c>
      <c r="Z798" s="15">
        <v>0</v>
      </c>
      <c r="AA798" s="15">
        <v>0.46</v>
      </c>
      <c r="AB798" s="16">
        <v>-1391.86</v>
      </c>
      <c r="AC798" s="15">
        <v>-54.98</v>
      </c>
      <c r="AD798" s="15">
        <v>-34.479999999999997</v>
      </c>
      <c r="AE798" s="15">
        <v>-56.24</v>
      </c>
      <c r="AF798" s="15">
        <v>-45.66</v>
      </c>
      <c r="AG798" s="15">
        <v>-31.67</v>
      </c>
      <c r="AH798" s="15">
        <v>-46.16</v>
      </c>
      <c r="AI798" s="15">
        <v>-55.37</v>
      </c>
      <c r="AJ798" s="15">
        <v>-34.700000000000003</v>
      </c>
      <c r="AK798" s="15">
        <v>-56.65</v>
      </c>
      <c r="AL798" s="15">
        <v>1.65</v>
      </c>
      <c r="AM798" s="15">
        <v>235.64</v>
      </c>
      <c r="AN798" s="15"/>
      <c r="AO798" s="16">
        <v>-35562.14</v>
      </c>
      <c r="AP798" s="16">
        <v>-35377.980000000003</v>
      </c>
      <c r="AQ798" s="16">
        <v>-34905.879999999997</v>
      </c>
      <c r="AR798" s="15"/>
      <c r="AS798" s="15">
        <v>-29.58</v>
      </c>
      <c r="AT798" s="15">
        <v>-4.93</v>
      </c>
      <c r="AU798" s="15"/>
      <c r="AV798" s="15"/>
      <c r="AW798" s="15">
        <v>0</v>
      </c>
      <c r="AX798" s="16">
        <v>28999</v>
      </c>
      <c r="AZ798" s="6">
        <f>IF(D798&gt;0,H798/D798,0)</f>
        <v>0</v>
      </c>
      <c r="BA798" s="6">
        <f>AZ798*Q798</f>
        <v>0</v>
      </c>
      <c r="BB798" s="6">
        <f>IF(C798&gt;C$3054,C$3054,IF(C798&lt;C$3053,C$3053,C798))</f>
        <v>-0.01</v>
      </c>
      <c r="BC798" s="6">
        <f>IF(BB798&gt;0,(D798/15)-BB798,0)</f>
        <v>0</v>
      </c>
      <c r="BD798" s="6">
        <f>BC798/BC$3049</f>
        <v>0</v>
      </c>
      <c r="BE798" s="15">
        <f>IF(AU798&gt;AU$3054,AU$3054,IF(AU798&lt;AU$3053,AU$3053,AU798))</f>
        <v>0</v>
      </c>
      <c r="BF798" s="15">
        <f>IF(I798&gt;I$3054,I$3054,IF(I798&lt;I$3053,I$3053,I798))</f>
        <v>0</v>
      </c>
      <c r="BG798" s="6">
        <f>IF(BE798&gt;0, BF798/BE798,0)</f>
        <v>0</v>
      </c>
      <c r="BH798" s="26">
        <f>BG798/BG$3049</f>
        <v>0</v>
      </c>
      <c r="BI798" s="26">
        <f>IF(AV798&gt;AV$3054,AV$3054,IF(AV798&lt;AV$3053,AV$3053,AV798))</f>
        <v>0</v>
      </c>
      <c r="BJ798" s="6">
        <f>IF(BI798&gt;0, BF798/BI798,0)</f>
        <v>0</v>
      </c>
      <c r="BK798" s="26">
        <f>BJ798/BJ$3049</f>
        <v>0</v>
      </c>
      <c r="BL798" s="6">
        <f>IF(_xlfn.NUMBERVALUE(AL798),IF(ABS(AL798)&lt;1,1-ABS(AL798),0),0)</f>
        <v>0</v>
      </c>
      <c r="BM798" s="6">
        <f>IF(F798&gt;F$3054,F$3054,IF(F798&lt;F$3053,F$3053,F798))</f>
        <v>-37.5</v>
      </c>
      <c r="BN798" s="6">
        <f>IF(BM798&gt;0, BM798/BM$3049, BM798/BM$3050*-1)</f>
        <v>-0.37703599436959584</v>
      </c>
      <c r="BO798" s="6">
        <f>IF(O798&gt;O$3054,O$3054,IF(O798&lt;O$3053,O$3053,O798))</f>
        <v>0</v>
      </c>
      <c r="BP798" s="26">
        <f>BO798/BO$3049</f>
        <v>0</v>
      </c>
      <c r="BQ798" s="26">
        <f>IF(OR(BD798=0, BH798=0,BN798=0,BP798=0), 0,BD798+BH798+BK798+BL798+BN798+BP798)</f>
        <v>0</v>
      </c>
      <c r="BR798" s="6">
        <f>IF(D798&gt;0,C798/D798,0)</f>
        <v>0</v>
      </c>
    </row>
    <row r="799" spans="1:70" x14ac:dyDescent="0.2">
      <c r="A799" s="15" t="s">
        <v>1876</v>
      </c>
      <c r="B799" s="15" t="s">
        <v>1877</v>
      </c>
      <c r="C799" s="15">
        <v>-0.06</v>
      </c>
      <c r="D799" s="15">
        <v>0.14000000000000001</v>
      </c>
      <c r="E799" s="15">
        <v>0.1</v>
      </c>
      <c r="F799" s="15">
        <v>61.11</v>
      </c>
      <c r="G799" s="15">
        <v>0.85</v>
      </c>
      <c r="H799" s="21">
        <v>9590000</v>
      </c>
      <c r="I799" s="15"/>
      <c r="J799" s="15">
        <v>0</v>
      </c>
      <c r="K799" s="15"/>
      <c r="L799" s="15">
        <v>0</v>
      </c>
      <c r="M799" s="15"/>
      <c r="N799" s="15">
        <v>0</v>
      </c>
      <c r="O799" s="15"/>
      <c r="P799" s="15"/>
      <c r="Q799" s="15">
        <v>0.17</v>
      </c>
      <c r="R799" s="15">
        <v>0.03</v>
      </c>
      <c r="S799" s="15">
        <v>7.76</v>
      </c>
      <c r="T799" s="15">
        <v>0.05</v>
      </c>
      <c r="U799" s="15">
        <v>0</v>
      </c>
      <c r="V799" s="15">
        <v>1.05</v>
      </c>
      <c r="W799" s="15">
        <v>0.63</v>
      </c>
      <c r="X799" s="15">
        <v>0.05</v>
      </c>
      <c r="Y799" s="15">
        <v>0</v>
      </c>
      <c r="Z799" s="15">
        <v>1.0900000000000001</v>
      </c>
      <c r="AA799" s="15">
        <v>0.66</v>
      </c>
      <c r="AB799" s="15">
        <v>-43.23</v>
      </c>
      <c r="AC799" s="15">
        <v>-37.57</v>
      </c>
      <c r="AD799" s="15">
        <v>-8.42</v>
      </c>
      <c r="AE799" s="15">
        <v>-6.55</v>
      </c>
      <c r="AF799" s="15">
        <v>-36.520000000000003</v>
      </c>
      <c r="AG799" s="15">
        <v>-8.15</v>
      </c>
      <c r="AH799" s="15">
        <v>-6.37</v>
      </c>
      <c r="AI799" s="15">
        <v>-38.200000000000003</v>
      </c>
      <c r="AJ799" s="15">
        <v>-8.59</v>
      </c>
      <c r="AK799" s="15">
        <v>-6.66</v>
      </c>
      <c r="AL799" s="15">
        <v>2</v>
      </c>
      <c r="AM799" s="15">
        <v>1.59</v>
      </c>
      <c r="AN799" s="15"/>
      <c r="AO799" s="16">
        <v>-1677.28</v>
      </c>
      <c r="AP799" s="16">
        <v>-1781.15</v>
      </c>
      <c r="AQ799" s="16">
        <v>-1784.94</v>
      </c>
      <c r="AR799" s="15"/>
      <c r="AS799" s="15">
        <v>-5.74</v>
      </c>
      <c r="AT799" s="15"/>
      <c r="AU799" s="15"/>
      <c r="AV799" s="15"/>
      <c r="AW799" s="15">
        <v>0</v>
      </c>
      <c r="AX799" s="15"/>
      <c r="AZ799" s="6">
        <f>IF(D799&gt;0,H799/D799,0)</f>
        <v>68500000</v>
      </c>
      <c r="BA799" s="6">
        <f>AZ799*Q799</f>
        <v>11645000</v>
      </c>
      <c r="BB799" s="6">
        <f>IF(C799&gt;C$3054,C$3054,IF(C799&lt;C$3053,C$3053,C799))</f>
        <v>-0.06</v>
      </c>
      <c r="BC799" s="6">
        <f>IF(BB799&gt;0,(D799/15)-BB799,0)</f>
        <v>0</v>
      </c>
      <c r="BD799" s="6">
        <f>BC799/BC$3049</f>
        <v>0</v>
      </c>
      <c r="BE799" s="15">
        <f>IF(AU799&gt;AU$3054,AU$3054,IF(AU799&lt;AU$3053,AU$3053,AU799))</f>
        <v>0</v>
      </c>
      <c r="BF799" s="15">
        <f>IF(I799&gt;I$3054,I$3054,IF(I799&lt;I$3053,I$3053,I799))</f>
        <v>0</v>
      </c>
      <c r="BG799" s="6">
        <f>IF(BE799&gt;0, BF799/BE799,0)</f>
        <v>0</v>
      </c>
      <c r="BH799" s="26">
        <f>BG799/BG$3049</f>
        <v>0</v>
      </c>
      <c r="BI799" s="26">
        <f>IF(AV799&gt;AV$3054,AV$3054,IF(AV799&lt;AV$3053,AV$3053,AV799))</f>
        <v>0</v>
      </c>
      <c r="BJ799" s="6">
        <f>IF(BI799&gt;0, BF799/BI799,0)</f>
        <v>0</v>
      </c>
      <c r="BK799" s="26">
        <f>BJ799/BJ$3049</f>
        <v>0</v>
      </c>
      <c r="BL799" s="6">
        <f>IF(_xlfn.NUMBERVALUE(AL799),IF(ABS(AL799)&lt;1,1-ABS(AL799),0),0)</f>
        <v>0</v>
      </c>
      <c r="BM799" s="6">
        <f>IF(F799&gt;F$3054,F$3054,IF(F799&lt;F$3053,F$3053,F799))</f>
        <v>61.11</v>
      </c>
      <c r="BN799" s="6">
        <f>IF(BM799&gt;0, BM799/BM$3049, BM799/BM$3050*-1)</f>
        <v>7.7201248222701357E-2</v>
      </c>
      <c r="BO799" s="6">
        <f>IF(O799&gt;O$3054,O$3054,IF(O799&lt;O$3053,O$3053,O799))</f>
        <v>0</v>
      </c>
      <c r="BP799" s="26">
        <f>BO799/BO$3049</f>
        <v>0</v>
      </c>
      <c r="BQ799" s="26">
        <f>IF(OR(BD799=0, BH799=0,BN799=0,BP799=0), 0,BD799+BH799+BK799+BL799+BN799+BP799)</f>
        <v>0</v>
      </c>
      <c r="BR799" s="6">
        <f>IF(D799&gt;0,C799/D799,0)</f>
        <v>-0.42857142857142849</v>
      </c>
    </row>
    <row r="800" spans="1:70" x14ac:dyDescent="0.2">
      <c r="A800" s="15" t="s">
        <v>1471</v>
      </c>
      <c r="B800" s="15" t="s">
        <v>1472</v>
      </c>
      <c r="C800" s="15">
        <v>-0.06</v>
      </c>
      <c r="D800" s="15">
        <v>0.09</v>
      </c>
      <c r="E800" s="15">
        <v>0.15</v>
      </c>
      <c r="F800" s="15">
        <v>-78.09</v>
      </c>
      <c r="G800" s="15">
        <v>3.65</v>
      </c>
      <c r="H800" s="21">
        <v>13400000</v>
      </c>
      <c r="I800" s="15"/>
      <c r="J800" s="15">
        <v>0</v>
      </c>
      <c r="K800" s="15"/>
      <c r="L800" s="15">
        <v>0</v>
      </c>
      <c r="M800" s="15"/>
      <c r="N800" s="15">
        <v>0</v>
      </c>
      <c r="O800" s="15"/>
      <c r="P800" s="15"/>
      <c r="Q800" s="15">
        <v>0.02</v>
      </c>
      <c r="R800" s="15">
        <v>0.02</v>
      </c>
      <c r="S800" s="15">
        <v>2.2400000000000002</v>
      </c>
      <c r="T800" s="15">
        <v>0.92</v>
      </c>
      <c r="U800" s="15">
        <v>0.92</v>
      </c>
      <c r="V800" s="15">
        <v>1.1100000000000001</v>
      </c>
      <c r="W800" s="15">
        <v>1.1100000000000001</v>
      </c>
      <c r="X800" s="15">
        <v>1.52</v>
      </c>
      <c r="Y800" s="15">
        <v>1.52</v>
      </c>
      <c r="Z800" s="15">
        <v>1.83</v>
      </c>
      <c r="AA800" s="15">
        <v>1.83</v>
      </c>
      <c r="AB800" s="16">
        <v>-2258.9499999999998</v>
      </c>
      <c r="AC800" s="15"/>
      <c r="AD800" s="15"/>
      <c r="AE800" s="15">
        <v>-292.60000000000002</v>
      </c>
      <c r="AF800" s="15"/>
      <c r="AG800" s="15"/>
      <c r="AH800" s="15">
        <v>-198.9</v>
      </c>
      <c r="AI800" s="15"/>
      <c r="AJ800" s="15"/>
      <c r="AK800" s="15">
        <v>-331.58</v>
      </c>
      <c r="AL800" s="15"/>
      <c r="AM800" s="15">
        <v>19.760000000000002</v>
      </c>
      <c r="AN800" s="15">
        <v>46.97</v>
      </c>
      <c r="AO800" s="15">
        <v>-143.46</v>
      </c>
      <c r="AP800" s="15">
        <v>-149.31</v>
      </c>
      <c r="AQ800" s="15">
        <v>-142.59</v>
      </c>
      <c r="AR800" s="15"/>
      <c r="AS800" s="15"/>
      <c r="AT800" s="15"/>
      <c r="AU800" s="15"/>
      <c r="AV800" s="15"/>
      <c r="AW800" s="16">
        <v>348082</v>
      </c>
      <c r="AX800" s="16">
        <v>404043</v>
      </c>
      <c r="AZ800" s="6">
        <f>IF(D800&gt;0,H800/D800,0)</f>
        <v>148888888.8888889</v>
      </c>
      <c r="BA800" s="6">
        <f>AZ800*Q800</f>
        <v>2977777.777777778</v>
      </c>
      <c r="BB800" s="6">
        <f>IF(C800&gt;C$3054,C$3054,IF(C800&lt;C$3053,C$3053,C800))</f>
        <v>-0.06</v>
      </c>
      <c r="BC800" s="6">
        <f>IF(BB800&gt;0,(D800/15)-BB800,0)</f>
        <v>0</v>
      </c>
      <c r="BD800" s="6">
        <f>BC800/BC$3049</f>
        <v>0</v>
      </c>
      <c r="BE800" s="15">
        <f>IF(AU800&gt;AU$3054,AU$3054,IF(AU800&lt;AU$3053,AU$3053,AU800))</f>
        <v>0</v>
      </c>
      <c r="BF800" s="15">
        <f>IF(I800&gt;I$3054,I$3054,IF(I800&lt;I$3053,I$3053,I800))</f>
        <v>0</v>
      </c>
      <c r="BG800" s="6">
        <f>IF(BE800&gt;0, BF800/BE800,0)</f>
        <v>0</v>
      </c>
      <c r="BH800" s="26">
        <f>BG800/BG$3049</f>
        <v>0</v>
      </c>
      <c r="BI800" s="26">
        <f>IF(AV800&gt;AV$3054,AV$3054,IF(AV800&lt;AV$3053,AV$3053,AV800))</f>
        <v>0</v>
      </c>
      <c r="BJ800" s="6">
        <f>IF(BI800&gt;0, BF800/BI800,0)</f>
        <v>0</v>
      </c>
      <c r="BK800" s="26">
        <f>BJ800/BJ$3049</f>
        <v>0</v>
      </c>
      <c r="BL800" s="6">
        <f>IF(_xlfn.NUMBERVALUE(AL800),IF(ABS(AL800)&lt;1,1-ABS(AL800),0),0)</f>
        <v>0</v>
      </c>
      <c r="BM800" s="6">
        <f>IF(F800&gt;F$3054,F$3054,IF(F800&lt;F$3053,F$3053,F800))</f>
        <v>-78.09</v>
      </c>
      <c r="BN800" s="6">
        <f>IF(BM800&gt;0, BM800/BM$3049, BM800/BM$3050*-1)</f>
        <v>-0.78513975467524644</v>
      </c>
      <c r="BO800" s="6">
        <f>IF(O800&gt;O$3054,O$3054,IF(O800&lt;O$3053,O$3053,O800))</f>
        <v>0</v>
      </c>
      <c r="BP800" s="26">
        <f>BO800/BO$3049</f>
        <v>0</v>
      </c>
      <c r="BQ800" s="26">
        <f>IF(OR(BD800=0, BH800=0,BN800=0,BP800=0), 0,BD800+BH800+BK800+BL800+BN800+BP800)</f>
        <v>0</v>
      </c>
      <c r="BR800" s="6">
        <f>IF(D800&gt;0,C800/D800,0)</f>
        <v>-0.66666666666666663</v>
      </c>
    </row>
    <row r="801" spans="1:70" x14ac:dyDescent="0.2">
      <c r="A801" s="15" t="s">
        <v>16</v>
      </c>
      <c r="B801" s="15" t="s">
        <v>1473</v>
      </c>
      <c r="C801" s="15">
        <v>0.12</v>
      </c>
      <c r="D801" s="15">
        <v>1.87</v>
      </c>
      <c r="E801" s="15">
        <v>1.55</v>
      </c>
      <c r="F801" s="15">
        <v>41.18</v>
      </c>
      <c r="G801" s="15">
        <v>1.1200000000000001</v>
      </c>
      <c r="H801" s="21">
        <v>223600000</v>
      </c>
      <c r="I801" s="15">
        <v>16.2</v>
      </c>
      <c r="J801" s="15">
        <v>0.05</v>
      </c>
      <c r="K801" s="15">
        <v>0.1</v>
      </c>
      <c r="L801" s="15">
        <v>0.1</v>
      </c>
      <c r="M801" s="15">
        <v>0.1</v>
      </c>
      <c r="N801" s="15">
        <v>0.1</v>
      </c>
      <c r="O801" s="15">
        <v>5.32</v>
      </c>
      <c r="P801" s="15">
        <v>10.55</v>
      </c>
      <c r="Q801" s="15">
        <v>1.68</v>
      </c>
      <c r="R801" s="15">
        <v>0.2</v>
      </c>
      <c r="S801" s="15">
        <v>6.91</v>
      </c>
      <c r="T801" s="15">
        <v>8.4499999999999993</v>
      </c>
      <c r="U801" s="15">
        <v>8.4499999999999993</v>
      </c>
      <c r="V801" s="15">
        <v>9.69</v>
      </c>
      <c r="W801" s="15">
        <v>9.69</v>
      </c>
      <c r="X801" s="15">
        <v>10.72</v>
      </c>
      <c r="Y801" s="15">
        <v>10.72</v>
      </c>
      <c r="Z801" s="15">
        <v>12.3</v>
      </c>
      <c r="AA801" s="15">
        <v>12.3</v>
      </c>
      <c r="AB801" s="15">
        <v>4.03</v>
      </c>
      <c r="AC801" s="15">
        <v>6.96</v>
      </c>
      <c r="AD801" s="15">
        <v>7.16</v>
      </c>
      <c r="AE801" s="15">
        <v>6.96</v>
      </c>
      <c r="AF801" s="15">
        <v>6.04</v>
      </c>
      <c r="AG801" s="15">
        <v>5.96</v>
      </c>
      <c r="AH801" s="15">
        <v>6.04</v>
      </c>
      <c r="AI801" s="15">
        <v>7.13</v>
      </c>
      <c r="AJ801" s="15">
        <v>7.44</v>
      </c>
      <c r="AK801" s="15">
        <v>7.13</v>
      </c>
      <c r="AL801" s="15">
        <v>0.22</v>
      </c>
      <c r="AM801" s="15">
        <v>26.85</v>
      </c>
      <c r="AN801" s="15">
        <v>37.42</v>
      </c>
      <c r="AO801" s="15">
        <v>22.76</v>
      </c>
      <c r="AP801" s="15">
        <v>18.28</v>
      </c>
      <c r="AQ801" s="15">
        <v>10.32</v>
      </c>
      <c r="AR801" s="15">
        <v>6.17</v>
      </c>
      <c r="AS801" s="15">
        <v>36.81</v>
      </c>
      <c r="AT801" s="15">
        <v>15.58</v>
      </c>
      <c r="AU801" s="15">
        <v>7.99</v>
      </c>
      <c r="AV801" s="15">
        <v>-4.87</v>
      </c>
      <c r="AW801" s="16">
        <v>1142</v>
      </c>
      <c r="AX801" s="16">
        <v>3447</v>
      </c>
      <c r="AZ801" s="6">
        <f>IF(D801&gt;0,H801/D801,0)</f>
        <v>119572192.51336898</v>
      </c>
      <c r="BA801" s="6">
        <f>AZ801*Q801</f>
        <v>200881283.42245987</v>
      </c>
      <c r="BB801" s="6">
        <f>IF(C801&gt;C$3054,C$3054,IF(C801&lt;C$3053,C$3053,C801))</f>
        <v>0.12</v>
      </c>
      <c r="BC801" s="6">
        <f>IF(BB801&gt;0,(D801/15)-BB801,0)</f>
        <v>4.6666666666666801E-3</v>
      </c>
      <c r="BD801" s="6">
        <f>BC801/BC$3049</f>
        <v>8.9870329952497366E-4</v>
      </c>
      <c r="BE801" s="15">
        <f>IF(AU801&gt;AU$3054,AU$3054,IF(AU801&lt;AU$3053,AU$3053,AU801))</f>
        <v>7.99</v>
      </c>
      <c r="BF801" s="15">
        <f>IF(I801&gt;I$3054,I$3054,IF(I801&lt;I$3053,I$3053,I801))</f>
        <v>16.2</v>
      </c>
      <c r="BG801" s="6">
        <f>IF(BE801&gt;0, BF801/BE801,0)</f>
        <v>2.0275344180225279</v>
      </c>
      <c r="BH801" s="26">
        <f>BG801/BG$3049</f>
        <v>1.9495523250216615E-3</v>
      </c>
      <c r="BI801" s="26">
        <f>IF(AV801&gt;AV$3054,AV$3054,IF(AV801&lt;AV$3053,AV$3053,AV801))</f>
        <v>-4.87</v>
      </c>
      <c r="BJ801" s="6">
        <f>IF(BI801&gt;0, BF801/BI801,0)</f>
        <v>0</v>
      </c>
      <c r="BK801" s="26">
        <f>BJ801/BJ$3049</f>
        <v>0</v>
      </c>
      <c r="BL801" s="6">
        <f>IF(_xlfn.NUMBERVALUE(AL801),IF(ABS(AL801)&lt;1,1-ABS(AL801),0),0)</f>
        <v>0.78</v>
      </c>
      <c r="BM801" s="6">
        <f>IF(F801&gt;F$3054,F$3054,IF(F801&lt;F$3053,F$3053,F801))</f>
        <v>41.18</v>
      </c>
      <c r="BN801" s="6">
        <f>IF(BM801&gt;0, BM801/BM$3049, BM801/BM$3050*-1)</f>
        <v>5.2023357908866662E-2</v>
      </c>
      <c r="BO801" s="6">
        <f>IF(O801&gt;O$3054,O$3054,IF(O801&lt;O$3053,O$3053,O801))</f>
        <v>5.32</v>
      </c>
      <c r="BP801" s="26">
        <f>BO801/BO$3049</f>
        <v>5.0165536664171749E-2</v>
      </c>
      <c r="BQ801" s="26">
        <f>IF(OR(BD801=0, BH801=0,BN801=0,BP801=0), 0,BD801+BH801+BK801+BL801+BN801+BP801)</f>
        <v>0.88503715019758511</v>
      </c>
      <c r="BR801" s="6">
        <f>IF(D801&gt;0,C801/D801,0)</f>
        <v>6.4171122994652399E-2</v>
      </c>
    </row>
    <row r="802" spans="1:70" x14ac:dyDescent="0.2">
      <c r="A802" s="15" t="s">
        <v>1476</v>
      </c>
      <c r="B802" s="15" t="s">
        <v>1477</v>
      </c>
      <c r="C802" s="15">
        <v>-0.04</v>
      </c>
      <c r="D802" s="15">
        <v>0</v>
      </c>
      <c r="E802" s="15"/>
      <c r="F802" s="15"/>
      <c r="G802" s="15"/>
      <c r="H802" s="21">
        <v>37272</v>
      </c>
      <c r="I802" s="15"/>
      <c r="J802" s="15">
        <v>0</v>
      </c>
      <c r="K802" s="15"/>
      <c r="L802" s="15">
        <v>0</v>
      </c>
      <c r="M802" s="15"/>
      <c r="N802" s="15">
        <v>0</v>
      </c>
      <c r="O802" s="15"/>
      <c r="P802" s="15"/>
      <c r="Q802" s="15">
        <v>-0.1</v>
      </c>
      <c r="R802" s="15">
        <v>0</v>
      </c>
      <c r="S802" s="15">
        <v>0.01</v>
      </c>
      <c r="T802" s="15">
        <v>0</v>
      </c>
      <c r="U802" s="15">
        <v>0</v>
      </c>
      <c r="V802" s="16">
        <v>2649.56</v>
      </c>
      <c r="W802" s="16">
        <v>2649.56</v>
      </c>
      <c r="X802" s="15"/>
      <c r="Y802" s="15"/>
      <c r="Z802" s="15"/>
      <c r="AA802" s="15"/>
      <c r="AB802" s="15">
        <v>-9.2899999999999991</v>
      </c>
      <c r="AC802" s="15"/>
      <c r="AD802" s="15">
        <v>-396.35</v>
      </c>
      <c r="AE802" s="15"/>
      <c r="AF802" s="16">
        <v>-2087.66</v>
      </c>
      <c r="AG802" s="15">
        <v>-354.42</v>
      </c>
      <c r="AH802" s="16">
        <v>-2087.66</v>
      </c>
      <c r="AI802" s="15"/>
      <c r="AJ802" s="15">
        <v>-395.79</v>
      </c>
      <c r="AK802" s="15"/>
      <c r="AL802" s="15"/>
      <c r="AM802" s="15">
        <v>12.42</v>
      </c>
      <c r="AN802" s="15"/>
      <c r="AO802" s="16">
        <v>-3761.25</v>
      </c>
      <c r="AP802" s="16">
        <v>-4194.49</v>
      </c>
      <c r="AQ802" s="16">
        <v>-4194.49</v>
      </c>
      <c r="AR802" s="15"/>
      <c r="AS802" s="15">
        <v>24.52</v>
      </c>
      <c r="AT802" s="15">
        <v>-19.399999999999999</v>
      </c>
      <c r="AU802" s="15"/>
      <c r="AV802" s="15"/>
      <c r="AW802" s="15">
        <v>0</v>
      </c>
      <c r="AX802" s="15"/>
      <c r="AZ802" s="6">
        <f>IF(D802&gt;0,H802/D802,0)</f>
        <v>0</v>
      </c>
      <c r="BA802" s="6">
        <f>AZ802*Q802</f>
        <v>0</v>
      </c>
      <c r="BB802" s="6">
        <f>IF(C802&gt;C$3054,C$3054,IF(C802&lt;C$3053,C$3053,C802))</f>
        <v>-0.04</v>
      </c>
      <c r="BC802" s="6">
        <f>IF(BB802&gt;0,(D802/15)-BB802,0)</f>
        <v>0</v>
      </c>
      <c r="BD802" s="6">
        <f>BC802/BC$3049</f>
        <v>0</v>
      </c>
      <c r="BE802" s="15">
        <f>IF(AU802&gt;AU$3054,AU$3054,IF(AU802&lt;AU$3053,AU$3053,AU802))</f>
        <v>0</v>
      </c>
      <c r="BF802" s="15">
        <f>IF(I802&gt;I$3054,I$3054,IF(I802&lt;I$3053,I$3053,I802))</f>
        <v>0</v>
      </c>
      <c r="BG802" s="6">
        <f>IF(BE802&gt;0, BF802/BE802,0)</f>
        <v>0</v>
      </c>
      <c r="BH802" s="26">
        <f>BG802/BG$3049</f>
        <v>0</v>
      </c>
      <c r="BI802" s="26">
        <f>IF(AV802&gt;AV$3054,AV$3054,IF(AV802&lt;AV$3053,AV$3053,AV802))</f>
        <v>0</v>
      </c>
      <c r="BJ802" s="6">
        <f>IF(BI802&gt;0, BF802/BI802,0)</f>
        <v>0</v>
      </c>
      <c r="BK802" s="26">
        <f>BJ802/BJ$3049</f>
        <v>0</v>
      </c>
      <c r="BL802" s="6">
        <f>IF(_xlfn.NUMBERVALUE(AL802),IF(ABS(AL802)&lt;1,1-ABS(AL802),0),0)</f>
        <v>0</v>
      </c>
      <c r="BM802" s="6">
        <f>IF(F802&gt;F$3054,F$3054,IF(F802&lt;F$3053,F$3053,F802))</f>
        <v>0</v>
      </c>
      <c r="BN802" s="6">
        <f>IF(BM802&gt;0, BM802/BM$3049, BM802/BM$3050*-1)</f>
        <v>0</v>
      </c>
      <c r="BO802" s="6">
        <f>IF(O802&gt;O$3054,O$3054,IF(O802&lt;O$3053,O$3053,O802))</f>
        <v>0</v>
      </c>
      <c r="BP802" s="26">
        <f>BO802/BO$3049</f>
        <v>0</v>
      </c>
      <c r="BQ802" s="26">
        <f>IF(OR(BD802=0, BH802=0,BN802=0,BP802=0), 0,BD802+BH802+BK802+BL802+BN802+BP802)</f>
        <v>0</v>
      </c>
      <c r="BR802" s="6">
        <f>IF(D802&gt;0,C802/D802,0)</f>
        <v>0</v>
      </c>
    </row>
    <row r="803" spans="1:70" x14ac:dyDescent="0.2">
      <c r="A803" s="15" t="s">
        <v>1548</v>
      </c>
      <c r="B803" s="15" t="s">
        <v>1549</v>
      </c>
      <c r="C803" s="15">
        <v>-0.01</v>
      </c>
      <c r="D803" s="15">
        <v>0.1</v>
      </c>
      <c r="E803" s="15">
        <v>0.1</v>
      </c>
      <c r="F803" s="15">
        <v>16.670000000000002</v>
      </c>
      <c r="G803" s="15">
        <v>0.74</v>
      </c>
      <c r="H803" s="21">
        <v>101090000</v>
      </c>
      <c r="I803" s="15"/>
      <c r="J803" s="15">
        <v>0</v>
      </c>
      <c r="K803" s="15"/>
      <c r="L803" s="15">
        <v>0</v>
      </c>
      <c r="M803" s="15"/>
      <c r="N803" s="15">
        <v>0</v>
      </c>
      <c r="O803" s="15"/>
      <c r="P803" s="15"/>
      <c r="Q803" s="15">
        <v>0.13</v>
      </c>
      <c r="R803" s="15">
        <v>0.09</v>
      </c>
      <c r="S803" s="15">
        <v>37.590000000000003</v>
      </c>
      <c r="T803" s="15">
        <v>0</v>
      </c>
      <c r="U803" s="15">
        <v>0</v>
      </c>
      <c r="V803" s="15">
        <v>0</v>
      </c>
      <c r="W803" s="15">
        <v>0</v>
      </c>
      <c r="X803" s="15">
        <v>0</v>
      </c>
      <c r="Y803" s="15">
        <v>0</v>
      </c>
      <c r="Z803" s="15">
        <v>0</v>
      </c>
      <c r="AA803" s="15">
        <v>0</v>
      </c>
      <c r="AB803" s="15"/>
      <c r="AC803" s="15">
        <v>-3.91</v>
      </c>
      <c r="AD803" s="15">
        <v>-2.75</v>
      </c>
      <c r="AE803" s="15">
        <v>-3.91</v>
      </c>
      <c r="AF803" s="15">
        <v>-3.87</v>
      </c>
      <c r="AG803" s="15">
        <v>-2.67</v>
      </c>
      <c r="AH803" s="15">
        <v>-3.87</v>
      </c>
      <c r="AI803" s="15">
        <v>-3.92</v>
      </c>
      <c r="AJ803" s="15">
        <v>-3.37</v>
      </c>
      <c r="AK803" s="15">
        <v>-3.92</v>
      </c>
      <c r="AL803" s="15">
        <v>1.37</v>
      </c>
      <c r="AM803" s="15">
        <v>853.3</v>
      </c>
      <c r="AN803" s="15"/>
      <c r="AO803" s="15"/>
      <c r="AP803" s="15"/>
      <c r="AQ803" s="15"/>
      <c r="AR803" s="15"/>
      <c r="AS803" s="15"/>
      <c r="AT803" s="15"/>
      <c r="AU803" s="15"/>
      <c r="AV803" s="15"/>
      <c r="AW803" s="16">
        <v>330876</v>
      </c>
      <c r="AX803" s="15">
        <v>1030000</v>
      </c>
      <c r="AZ803" s="6">
        <f>IF(D803&gt;0,H803/D803,0)</f>
        <v>1010900000</v>
      </c>
      <c r="BA803" s="6">
        <f>AZ803*Q803</f>
        <v>131417000</v>
      </c>
      <c r="BB803" s="6">
        <f>IF(C803&gt;C$3054,C$3054,IF(C803&lt;C$3053,C$3053,C803))</f>
        <v>-0.01</v>
      </c>
      <c r="BC803" s="6">
        <f>IF(BB803&gt;0,(D803/15)-BB803,0)</f>
        <v>0</v>
      </c>
      <c r="BD803" s="6">
        <f>BC803/BC$3049</f>
        <v>0</v>
      </c>
      <c r="BE803" s="15">
        <f>IF(AU803&gt;AU$3054,AU$3054,IF(AU803&lt;AU$3053,AU$3053,AU803))</f>
        <v>0</v>
      </c>
      <c r="BF803" s="15">
        <f>IF(I803&gt;I$3054,I$3054,IF(I803&lt;I$3053,I$3053,I803))</f>
        <v>0</v>
      </c>
      <c r="BG803" s="6">
        <f>IF(BE803&gt;0, BF803/BE803,0)</f>
        <v>0</v>
      </c>
      <c r="BH803" s="26">
        <f>BG803/BG$3049</f>
        <v>0</v>
      </c>
      <c r="BI803" s="26">
        <f>IF(AV803&gt;AV$3054,AV$3054,IF(AV803&lt;AV$3053,AV$3053,AV803))</f>
        <v>0</v>
      </c>
      <c r="BJ803" s="6">
        <f>IF(BI803&gt;0, BF803/BI803,0)</f>
        <v>0</v>
      </c>
      <c r="BK803" s="26">
        <f>BJ803/BJ$3049</f>
        <v>0</v>
      </c>
      <c r="BL803" s="6">
        <f>IF(_xlfn.NUMBERVALUE(AL803),IF(ABS(AL803)&lt;1,1-ABS(AL803),0),0)</f>
        <v>0</v>
      </c>
      <c r="BM803" s="6">
        <f>IF(F803&gt;F$3054,F$3054,IF(F803&lt;F$3053,F$3053,F803))</f>
        <v>16.670000000000002</v>
      </c>
      <c r="BN803" s="6">
        <f>IF(BM803&gt;0, BM803/BM$3049, BM803/BM$3050*-1)</f>
        <v>2.1059479755726258E-2</v>
      </c>
      <c r="BO803" s="6">
        <f>IF(O803&gt;O$3054,O$3054,IF(O803&lt;O$3053,O$3053,O803))</f>
        <v>0</v>
      </c>
      <c r="BP803" s="26">
        <f>BO803/BO$3049</f>
        <v>0</v>
      </c>
      <c r="BQ803" s="26">
        <f>IF(OR(BD803=0, BH803=0,BN803=0,BP803=0), 0,BD803+BH803+BK803+BL803+BN803+BP803)</f>
        <v>0</v>
      </c>
      <c r="BR803" s="6">
        <f>IF(D803&gt;0,C803/D803,0)</f>
        <v>-9.9999999999999992E-2</v>
      </c>
    </row>
    <row r="804" spans="1:70" x14ac:dyDescent="0.2">
      <c r="A804" s="15" t="s">
        <v>1835</v>
      </c>
      <c r="B804" s="15" t="s">
        <v>1836</v>
      </c>
      <c r="C804" s="15">
        <v>0.06</v>
      </c>
      <c r="D804" s="15">
        <v>1.93</v>
      </c>
      <c r="E804" s="15">
        <v>1.44</v>
      </c>
      <c r="F804" s="15">
        <v>-1.0900000000000001</v>
      </c>
      <c r="G804" s="15">
        <v>3.16</v>
      </c>
      <c r="H804" s="21">
        <v>731700000</v>
      </c>
      <c r="I804" s="15">
        <v>33.72</v>
      </c>
      <c r="J804" s="15">
        <v>0.03</v>
      </c>
      <c r="K804" s="15">
        <v>0.03</v>
      </c>
      <c r="L804" s="15">
        <v>0.05</v>
      </c>
      <c r="M804" s="15">
        <v>0.05</v>
      </c>
      <c r="N804" s="15">
        <v>0.05</v>
      </c>
      <c r="O804" s="15">
        <v>2.38</v>
      </c>
      <c r="P804" s="15">
        <v>19.690000000000001</v>
      </c>
      <c r="Q804" s="15">
        <v>0.61</v>
      </c>
      <c r="R804" s="15">
        <v>7.0000000000000007E-2</v>
      </c>
      <c r="S804" s="15">
        <v>1.44</v>
      </c>
      <c r="T804" s="15">
        <v>20.32</v>
      </c>
      <c r="U804" s="15">
        <v>20.32</v>
      </c>
      <c r="V804" s="15">
        <v>20.329999999999998</v>
      </c>
      <c r="W804" s="15">
        <v>20.329999999999998</v>
      </c>
      <c r="X804" s="15">
        <v>32.14</v>
      </c>
      <c r="Y804" s="15">
        <v>32.14</v>
      </c>
      <c r="Z804" s="15">
        <v>32.14</v>
      </c>
      <c r="AA804" s="15">
        <v>32.14</v>
      </c>
      <c r="AB804" s="15">
        <v>10.76</v>
      </c>
      <c r="AC804" s="15">
        <v>6.97</v>
      </c>
      <c r="AD804" s="15"/>
      <c r="AE804" s="15">
        <v>6.97</v>
      </c>
      <c r="AF804" s="15">
        <v>5.99</v>
      </c>
      <c r="AG804" s="15"/>
      <c r="AH804" s="15">
        <v>5.99</v>
      </c>
      <c r="AI804" s="15">
        <v>9.34</v>
      </c>
      <c r="AJ804" s="15"/>
      <c r="AK804" s="15">
        <v>9.34</v>
      </c>
      <c r="AL804" s="15"/>
      <c r="AM804" s="15">
        <v>367.76</v>
      </c>
      <c r="AN804" s="15">
        <v>39.520000000000003</v>
      </c>
      <c r="AO804" s="15">
        <v>20.21</v>
      </c>
      <c r="AP804" s="15">
        <v>13.82</v>
      </c>
      <c r="AQ804" s="15">
        <v>8.48</v>
      </c>
      <c r="AR804" s="15">
        <v>10.77</v>
      </c>
      <c r="AS804" s="15">
        <v>8.59</v>
      </c>
      <c r="AT804" s="15"/>
      <c r="AU804" s="15">
        <v>10.77</v>
      </c>
      <c r="AV804" s="15"/>
      <c r="AW804" s="15">
        <v>7650000</v>
      </c>
      <c r="AX804" s="15">
        <v>4030000</v>
      </c>
      <c r="AZ804" s="6">
        <f>IF(D804&gt;0,H804/D804,0)</f>
        <v>379119170.98445594</v>
      </c>
      <c r="BA804" s="6">
        <f>AZ804*Q804</f>
        <v>231262694.30051813</v>
      </c>
      <c r="BB804" s="6">
        <f>IF(C804&gt;C$3054,C$3054,IF(C804&lt;C$3053,C$3053,C804))</f>
        <v>0.06</v>
      </c>
      <c r="BC804" s="6">
        <f>IF(BB804&gt;0,(D804/15)-BB804,0)</f>
        <v>6.8666666666666654E-2</v>
      </c>
      <c r="BD804" s="6">
        <f>BC804/BC$3049</f>
        <v>1.3223777121581714E-2</v>
      </c>
      <c r="BE804" s="15">
        <f>IF(AU804&gt;AU$3054,AU$3054,IF(AU804&lt;AU$3053,AU$3053,AU804))</f>
        <v>10.77</v>
      </c>
      <c r="BF804" s="15">
        <f>IF(I804&gt;I$3054,I$3054,IF(I804&lt;I$3053,I$3053,I804))</f>
        <v>33.72</v>
      </c>
      <c r="BG804" s="6">
        <f>IF(BE804&gt;0, BF804/BE804,0)</f>
        <v>3.1309192200557101</v>
      </c>
      <c r="BH804" s="26">
        <f>BG804/BG$3049</f>
        <v>3.0104992500535675E-3</v>
      </c>
      <c r="BI804" s="26">
        <f>IF(AV804&gt;AV$3054,AV$3054,IF(AV804&lt;AV$3053,AV$3053,AV804))</f>
        <v>0</v>
      </c>
      <c r="BJ804" s="6">
        <f>IF(BI804&gt;0, BF804/BI804,0)</f>
        <v>0</v>
      </c>
      <c r="BK804" s="26">
        <f>BJ804/BJ$3049</f>
        <v>0</v>
      </c>
      <c r="BL804" s="6">
        <f>IF(_xlfn.NUMBERVALUE(AL804),IF(ABS(AL804)&lt;1,1-ABS(AL804),0),0)</f>
        <v>0</v>
      </c>
      <c r="BM804" s="6">
        <f>IF(F804&gt;F$3054,F$3054,IF(F804&lt;F$3053,F$3053,F804))</f>
        <v>-1.0900000000000001</v>
      </c>
      <c r="BN804" s="6">
        <f>IF(BM804&gt;0, BM804/BM$3049, BM804/BM$3050*-1)</f>
        <v>-1.0959179569676254E-2</v>
      </c>
      <c r="BO804" s="6">
        <f>IF(O804&gt;O$3054,O$3054,IF(O804&lt;O$3053,O$3053,O804))</f>
        <v>2.38</v>
      </c>
      <c r="BP804" s="26">
        <f>BO804/BO$3049</f>
        <v>2.2442476928708412E-2</v>
      </c>
      <c r="BQ804" s="26">
        <f>IF(OR(BD804=0, BH804=0,BN804=0,BP804=0), 0,BD804+BH804+BK804+BL804+BN804+BP804)</f>
        <v>2.7717573730667439E-2</v>
      </c>
      <c r="BR804" s="6">
        <f>IF(D804&gt;0,C804/D804,0)</f>
        <v>3.1088082901554404E-2</v>
      </c>
    </row>
    <row r="805" spans="1:70" x14ac:dyDescent="0.2">
      <c r="A805" s="15" t="s">
        <v>1594</v>
      </c>
      <c r="B805" s="15" t="s">
        <v>1595</v>
      </c>
      <c r="C805" s="15">
        <v>-0.01</v>
      </c>
      <c r="D805" s="15">
        <v>0</v>
      </c>
      <c r="E805" s="15">
        <v>0</v>
      </c>
      <c r="F805" s="15"/>
      <c r="G805" s="15"/>
      <c r="H805" s="21">
        <v>1180000</v>
      </c>
      <c r="I805" s="15"/>
      <c r="J805" s="15">
        <v>0</v>
      </c>
      <c r="K805" s="15"/>
      <c r="L805" s="15">
        <v>0</v>
      </c>
      <c r="M805" s="15"/>
      <c r="N805" s="15">
        <v>0</v>
      </c>
      <c r="O805" s="15"/>
      <c r="P805" s="15"/>
      <c r="Q805" s="15">
        <v>0.01</v>
      </c>
      <c r="R805" s="15">
        <v>0</v>
      </c>
      <c r="S805" s="15">
        <v>0.31</v>
      </c>
      <c r="T805" s="15">
        <v>3.32</v>
      </c>
      <c r="U805" s="15">
        <v>28.59</v>
      </c>
      <c r="V805" s="15">
        <v>16.13</v>
      </c>
      <c r="W805" s="15">
        <v>37.869999999999997</v>
      </c>
      <c r="X805" s="15">
        <v>4.57</v>
      </c>
      <c r="Y805" s="15">
        <v>58.5</v>
      </c>
      <c r="Z805" s="15">
        <v>22.22</v>
      </c>
      <c r="AA805" s="15">
        <v>77.489999999999995</v>
      </c>
      <c r="AB805" s="15">
        <v>-4.67</v>
      </c>
      <c r="AC805" s="15">
        <v>-64.91</v>
      </c>
      <c r="AD805" s="15">
        <v>-35</v>
      </c>
      <c r="AE805" s="15">
        <v>-58.86</v>
      </c>
      <c r="AF805" s="15">
        <v>-55.66</v>
      </c>
      <c r="AG805" s="15">
        <v>-31.37</v>
      </c>
      <c r="AH805" s="15">
        <v>-50.26</v>
      </c>
      <c r="AI805" s="15">
        <v>-80.91</v>
      </c>
      <c r="AJ805" s="15">
        <v>-35.32</v>
      </c>
      <c r="AK805" s="15">
        <v>-63.02</v>
      </c>
      <c r="AL805" s="15"/>
      <c r="AM805" s="15">
        <v>940.9</v>
      </c>
      <c r="AN805" s="15">
        <v>81.260000000000005</v>
      </c>
      <c r="AO805" s="15">
        <v>-175.99</v>
      </c>
      <c r="AP805" s="15">
        <v>-563.02</v>
      </c>
      <c r="AQ805" s="15">
        <v>-563.02</v>
      </c>
      <c r="AR805" s="15"/>
      <c r="AS805" s="15"/>
      <c r="AT805" s="15"/>
      <c r="AU805" s="15"/>
      <c r="AV805" s="15"/>
      <c r="AW805" s="15">
        <v>0</v>
      </c>
      <c r="AX805" s="15"/>
      <c r="AZ805" s="6">
        <f>IF(D805&gt;0,H805/D805,0)</f>
        <v>0</v>
      </c>
      <c r="BA805" s="6">
        <f>AZ805*Q805</f>
        <v>0</v>
      </c>
      <c r="BB805" s="6">
        <f>IF(C805&gt;C$3054,C$3054,IF(C805&lt;C$3053,C$3053,C805))</f>
        <v>-0.01</v>
      </c>
      <c r="BC805" s="6">
        <f>IF(BB805&gt;0,(D805/15)-BB805,0)</f>
        <v>0</v>
      </c>
      <c r="BD805" s="6">
        <f>BC805/BC$3049</f>
        <v>0</v>
      </c>
      <c r="BE805" s="15">
        <f>IF(AU805&gt;AU$3054,AU$3054,IF(AU805&lt;AU$3053,AU$3053,AU805))</f>
        <v>0</v>
      </c>
      <c r="BF805" s="15">
        <f>IF(I805&gt;I$3054,I$3054,IF(I805&lt;I$3053,I$3053,I805))</f>
        <v>0</v>
      </c>
      <c r="BG805" s="6">
        <f>IF(BE805&gt;0, BF805/BE805,0)</f>
        <v>0</v>
      </c>
      <c r="BH805" s="26">
        <f>BG805/BG$3049</f>
        <v>0</v>
      </c>
      <c r="BI805" s="26">
        <f>IF(AV805&gt;AV$3054,AV$3054,IF(AV805&lt;AV$3053,AV$3053,AV805))</f>
        <v>0</v>
      </c>
      <c r="BJ805" s="6">
        <f>IF(BI805&gt;0, BF805/BI805,0)</f>
        <v>0</v>
      </c>
      <c r="BK805" s="26">
        <f>BJ805/BJ$3049</f>
        <v>0</v>
      </c>
      <c r="BL805" s="6">
        <f>IF(_xlfn.NUMBERVALUE(AL805),IF(ABS(AL805)&lt;1,1-ABS(AL805),0),0)</f>
        <v>0</v>
      </c>
      <c r="BM805" s="6">
        <f>IF(F805&gt;F$3054,F$3054,IF(F805&lt;F$3053,F$3053,F805))</f>
        <v>0</v>
      </c>
      <c r="BN805" s="6">
        <f>IF(BM805&gt;0, BM805/BM$3049, BM805/BM$3050*-1)</f>
        <v>0</v>
      </c>
      <c r="BO805" s="6">
        <f>IF(O805&gt;O$3054,O$3054,IF(O805&lt;O$3053,O$3053,O805))</f>
        <v>0</v>
      </c>
      <c r="BP805" s="26">
        <f>BO805/BO$3049</f>
        <v>0</v>
      </c>
      <c r="BQ805" s="26">
        <f>IF(OR(BD805=0, BH805=0,BN805=0,BP805=0), 0,BD805+BH805+BK805+BL805+BN805+BP805)</f>
        <v>0</v>
      </c>
      <c r="BR805" s="6">
        <f>IF(D805&gt;0,C805/D805,0)</f>
        <v>0</v>
      </c>
    </row>
    <row r="806" spans="1:70" x14ac:dyDescent="0.2">
      <c r="A806" s="15" t="s">
        <v>1616</v>
      </c>
      <c r="B806" s="15" t="s">
        <v>1617</v>
      </c>
      <c r="C806" s="15">
        <v>0</v>
      </c>
      <c r="D806" s="15">
        <v>0.01</v>
      </c>
      <c r="E806" s="15">
        <v>0.01</v>
      </c>
      <c r="F806" s="15">
        <v>36.43</v>
      </c>
      <c r="G806" s="15"/>
      <c r="H806" s="21">
        <v>2400000</v>
      </c>
      <c r="I806" s="15"/>
      <c r="J806" s="15">
        <v>0</v>
      </c>
      <c r="K806" s="15"/>
      <c r="L806" s="15">
        <v>0</v>
      </c>
      <c r="M806" s="15"/>
      <c r="N806" s="15">
        <v>0</v>
      </c>
      <c r="O806" s="15"/>
      <c r="P806" s="15"/>
      <c r="Q806" s="15">
        <v>0</v>
      </c>
      <c r="R806" s="15">
        <v>0</v>
      </c>
      <c r="S806" s="15">
        <v>0.06</v>
      </c>
      <c r="T806" s="15">
        <v>0</v>
      </c>
      <c r="U806" s="15">
        <v>0</v>
      </c>
      <c r="V806" s="15">
        <v>761.95</v>
      </c>
      <c r="W806" s="15">
        <v>761.95</v>
      </c>
      <c r="X806" s="15"/>
      <c r="Y806" s="15"/>
      <c r="Z806" s="15"/>
      <c r="AA806" s="15"/>
      <c r="AB806" s="15">
        <v>-17.34</v>
      </c>
      <c r="AC806" s="15"/>
      <c r="AD806" s="15"/>
      <c r="AE806" s="15"/>
      <c r="AF806" s="15">
        <v>-100.91</v>
      </c>
      <c r="AG806" s="15">
        <v>-66.53</v>
      </c>
      <c r="AH806" s="15">
        <v>-100.91</v>
      </c>
      <c r="AI806" s="15"/>
      <c r="AJ806" s="15"/>
      <c r="AK806" s="15"/>
      <c r="AL806" s="15"/>
      <c r="AM806" s="15">
        <v>42.3</v>
      </c>
      <c r="AN806" s="15"/>
      <c r="AO806" s="16">
        <v>-9640.64</v>
      </c>
      <c r="AP806" s="16">
        <v>-9644.75</v>
      </c>
      <c r="AQ806" s="16">
        <v>-10200.91</v>
      </c>
      <c r="AR806" s="15"/>
      <c r="AS806" s="15">
        <v>-60.14</v>
      </c>
      <c r="AT806" s="15">
        <v>-24.63</v>
      </c>
      <c r="AU806" s="15"/>
      <c r="AV806" s="15"/>
      <c r="AW806" s="15">
        <v>0</v>
      </c>
      <c r="AX806" s="15"/>
      <c r="AZ806" s="6">
        <f>IF(D806&gt;0,H806/D806,0)</f>
        <v>240000000</v>
      </c>
      <c r="BA806" s="6">
        <f>AZ806*Q806</f>
        <v>0</v>
      </c>
      <c r="BB806" s="6">
        <f>IF(C806&gt;C$3054,C$3054,IF(C806&lt;C$3053,C$3053,C806))</f>
        <v>0</v>
      </c>
      <c r="BC806" s="6">
        <f>IF(BB806&gt;0,(D806/15)-BB806,0)</f>
        <v>0</v>
      </c>
      <c r="BD806" s="6">
        <f>BC806/BC$3049</f>
        <v>0</v>
      </c>
      <c r="BE806" s="15">
        <f>IF(AU806&gt;AU$3054,AU$3054,IF(AU806&lt;AU$3053,AU$3053,AU806))</f>
        <v>0</v>
      </c>
      <c r="BF806" s="15">
        <f>IF(I806&gt;I$3054,I$3054,IF(I806&lt;I$3053,I$3053,I806))</f>
        <v>0</v>
      </c>
      <c r="BG806" s="6">
        <f>IF(BE806&gt;0, BF806/BE806,0)</f>
        <v>0</v>
      </c>
      <c r="BH806" s="26">
        <f>BG806/BG$3049</f>
        <v>0</v>
      </c>
      <c r="BI806" s="26">
        <f>IF(AV806&gt;AV$3054,AV$3054,IF(AV806&lt;AV$3053,AV$3053,AV806))</f>
        <v>0</v>
      </c>
      <c r="BJ806" s="6">
        <f>IF(BI806&gt;0, BF806/BI806,0)</f>
        <v>0</v>
      </c>
      <c r="BK806" s="26">
        <f>BJ806/BJ$3049</f>
        <v>0</v>
      </c>
      <c r="BL806" s="6">
        <f>IF(_xlfn.NUMBERVALUE(AL806),IF(ABS(AL806)&lt;1,1-ABS(AL806),0),0)</f>
        <v>0</v>
      </c>
      <c r="BM806" s="6">
        <f>IF(F806&gt;F$3054,F$3054,IF(F806&lt;F$3053,F$3053,F806))</f>
        <v>36.43</v>
      </c>
      <c r="BN806" s="6">
        <f>IF(BM806&gt;0, BM806/BM$3049, BM806/BM$3050*-1)</f>
        <v>4.6022606328800696E-2</v>
      </c>
      <c r="BO806" s="6">
        <f>IF(O806&gt;O$3054,O$3054,IF(O806&lt;O$3053,O$3053,O806))</f>
        <v>0</v>
      </c>
      <c r="BP806" s="26">
        <f>BO806/BO$3049</f>
        <v>0</v>
      </c>
      <c r="BQ806" s="26">
        <f>IF(OR(BD806=0, BH806=0,BN806=0,BP806=0), 0,BD806+BH806+BK806+BL806+BN806+BP806)</f>
        <v>0</v>
      </c>
      <c r="BR806" s="6">
        <f>IF(D806&gt;0,C806/D806,0)</f>
        <v>0</v>
      </c>
    </row>
    <row r="807" spans="1:70" x14ac:dyDescent="0.2">
      <c r="A807" s="15" t="s">
        <v>1827</v>
      </c>
      <c r="B807" s="15" t="s">
        <v>1828</v>
      </c>
      <c r="C807" s="15">
        <v>-0.03</v>
      </c>
      <c r="D807" s="15">
        <v>0.1</v>
      </c>
      <c r="E807" s="15">
        <v>0.17</v>
      </c>
      <c r="F807" s="15">
        <v>-69.7</v>
      </c>
      <c r="G807" s="15">
        <v>5.73</v>
      </c>
      <c r="H807" s="21">
        <v>54090000</v>
      </c>
      <c r="I807" s="15"/>
      <c r="J807" s="15">
        <v>0</v>
      </c>
      <c r="K807" s="15"/>
      <c r="L807" s="15">
        <v>0</v>
      </c>
      <c r="M807" s="15"/>
      <c r="N807" s="15">
        <v>0</v>
      </c>
      <c r="O807" s="15"/>
      <c r="P807" s="15"/>
      <c r="Q807" s="15">
        <v>0.02</v>
      </c>
      <c r="R807" s="15">
        <v>0.02</v>
      </c>
      <c r="S807" s="15">
        <v>6.75</v>
      </c>
      <c r="T807" s="15">
        <v>0</v>
      </c>
      <c r="U807" s="15">
        <v>0</v>
      </c>
      <c r="V807" s="15">
        <v>0</v>
      </c>
      <c r="W807" s="15">
        <v>0</v>
      </c>
      <c r="X807" s="15">
        <v>0</v>
      </c>
      <c r="Y807" s="15">
        <v>0</v>
      </c>
      <c r="Z807" s="15">
        <v>0</v>
      </c>
      <c r="AA807" s="15">
        <v>0</v>
      </c>
      <c r="AB807" s="15"/>
      <c r="AC807" s="15">
        <v>-141.30000000000001</v>
      </c>
      <c r="AD807" s="15">
        <v>-349.27</v>
      </c>
      <c r="AE807" s="15">
        <v>-141.30000000000001</v>
      </c>
      <c r="AF807" s="15">
        <v>-111.84</v>
      </c>
      <c r="AG807" s="15">
        <v>-166</v>
      </c>
      <c r="AH807" s="15">
        <v>-111.84</v>
      </c>
      <c r="AI807" s="15">
        <v>-170.88</v>
      </c>
      <c r="AJ807" s="15">
        <v>-511.81</v>
      </c>
      <c r="AK807" s="15">
        <v>-170.88</v>
      </c>
      <c r="AL807" s="15">
        <v>1.1299999999999999</v>
      </c>
      <c r="AM807" s="15">
        <v>375.71</v>
      </c>
      <c r="AN807" s="15"/>
      <c r="AO807" s="16">
        <v>-3944.36</v>
      </c>
      <c r="AP807" s="16">
        <v>-3975.44</v>
      </c>
      <c r="AQ807" s="16">
        <v>-3949.92</v>
      </c>
      <c r="AR807" s="15"/>
      <c r="AS807" s="15">
        <v>20.23</v>
      </c>
      <c r="AT807" s="15"/>
      <c r="AU807" s="15"/>
      <c r="AV807" s="15"/>
      <c r="AW807" s="16">
        <v>80000</v>
      </c>
      <c r="AX807" s="16">
        <v>384772</v>
      </c>
      <c r="AZ807" s="6">
        <f>IF(D807&gt;0,H807/D807,0)</f>
        <v>540900000</v>
      </c>
      <c r="BA807" s="6">
        <f>AZ807*Q807</f>
        <v>10818000</v>
      </c>
      <c r="BB807" s="6">
        <f>IF(C807&gt;C$3054,C$3054,IF(C807&lt;C$3053,C$3053,C807))</f>
        <v>-0.03</v>
      </c>
      <c r="BC807" s="6">
        <f>IF(BB807&gt;0,(D807/15)-BB807,0)</f>
        <v>0</v>
      </c>
      <c r="BD807" s="6">
        <f>BC807/BC$3049</f>
        <v>0</v>
      </c>
      <c r="BE807" s="15">
        <f>IF(AU807&gt;AU$3054,AU$3054,IF(AU807&lt;AU$3053,AU$3053,AU807))</f>
        <v>0</v>
      </c>
      <c r="BF807" s="15">
        <f>IF(I807&gt;I$3054,I$3054,IF(I807&lt;I$3053,I$3053,I807))</f>
        <v>0</v>
      </c>
      <c r="BG807" s="6">
        <f>IF(BE807&gt;0, BF807/BE807,0)</f>
        <v>0</v>
      </c>
      <c r="BH807" s="26">
        <f>BG807/BG$3049</f>
        <v>0</v>
      </c>
      <c r="BI807" s="26">
        <f>IF(AV807&gt;AV$3054,AV$3054,IF(AV807&lt;AV$3053,AV$3053,AV807))</f>
        <v>0</v>
      </c>
      <c r="BJ807" s="6">
        <f>IF(BI807&gt;0, BF807/BI807,0)</f>
        <v>0</v>
      </c>
      <c r="BK807" s="26">
        <f>BJ807/BJ$3049</f>
        <v>0</v>
      </c>
      <c r="BL807" s="6">
        <f>IF(_xlfn.NUMBERVALUE(AL807),IF(ABS(AL807)&lt;1,1-ABS(AL807),0),0)</f>
        <v>0</v>
      </c>
      <c r="BM807" s="6">
        <f>IF(F807&gt;F$3054,F$3054,IF(F807&lt;F$3053,F$3053,F807))</f>
        <v>-69.7</v>
      </c>
      <c r="BN807" s="6">
        <f>IF(BM807&gt;0, BM807/BM$3049, BM807/BM$3050*-1)</f>
        <v>-0.70078423486828878</v>
      </c>
      <c r="BO807" s="6">
        <f>IF(O807&gt;O$3054,O$3054,IF(O807&lt;O$3053,O$3053,O807))</f>
        <v>0</v>
      </c>
      <c r="BP807" s="26">
        <f>BO807/BO$3049</f>
        <v>0</v>
      </c>
      <c r="BQ807" s="26">
        <f>IF(OR(BD807=0, BH807=0,BN807=0,BP807=0), 0,BD807+BH807+BK807+BL807+BN807+BP807)</f>
        <v>0</v>
      </c>
      <c r="BR807" s="6">
        <f>IF(D807&gt;0,C807/D807,0)</f>
        <v>-0.3</v>
      </c>
    </row>
    <row r="808" spans="1:70" x14ac:dyDescent="0.2">
      <c r="A808" s="15" t="s">
        <v>1530</v>
      </c>
      <c r="B808" s="15" t="s">
        <v>1531</v>
      </c>
      <c r="C808" s="15">
        <v>-0.02</v>
      </c>
      <c r="D808" s="15">
        <v>0.06</v>
      </c>
      <c r="E808" s="15">
        <v>0.08</v>
      </c>
      <c r="F808" s="15">
        <v>-23.53</v>
      </c>
      <c r="G808" s="15">
        <v>0.86</v>
      </c>
      <c r="H808" s="21">
        <v>4400000</v>
      </c>
      <c r="I808" s="15"/>
      <c r="J808" s="15">
        <v>0</v>
      </c>
      <c r="K808" s="15"/>
      <c r="L808" s="15">
        <v>0</v>
      </c>
      <c r="M808" s="15"/>
      <c r="N808" s="15">
        <v>0</v>
      </c>
      <c r="O808" s="15"/>
      <c r="P808" s="15"/>
      <c r="Q808" s="15">
        <v>0.08</v>
      </c>
      <c r="R808" s="15">
        <v>0.01</v>
      </c>
      <c r="S808" s="15">
        <v>2.5499999999999998</v>
      </c>
      <c r="T808" s="15">
        <v>0</v>
      </c>
      <c r="U808" s="15">
        <v>0</v>
      </c>
      <c r="V808" s="15">
        <v>0</v>
      </c>
      <c r="W808" s="15">
        <v>0</v>
      </c>
      <c r="X808" s="15">
        <v>0</v>
      </c>
      <c r="Y808" s="15">
        <v>0</v>
      </c>
      <c r="Z808" s="15">
        <v>0</v>
      </c>
      <c r="AA808" s="15">
        <v>0</v>
      </c>
      <c r="AB808" s="15">
        <v>-179.91</v>
      </c>
      <c r="AC808" s="15">
        <v>-28.34</v>
      </c>
      <c r="AD808" s="15">
        <v>-89.29</v>
      </c>
      <c r="AE808" s="15">
        <v>-28.34</v>
      </c>
      <c r="AF808" s="15">
        <v>-22.75</v>
      </c>
      <c r="AG808" s="15">
        <v>-75.510000000000005</v>
      </c>
      <c r="AH808" s="15">
        <v>-22.75</v>
      </c>
      <c r="AI808" s="15">
        <v>-28.34</v>
      </c>
      <c r="AJ808" s="15">
        <v>-89.29</v>
      </c>
      <c r="AK808" s="15">
        <v>-28.34</v>
      </c>
      <c r="AL808" s="15">
        <v>0.55000000000000004</v>
      </c>
      <c r="AM808" s="15">
        <v>37.58</v>
      </c>
      <c r="AN808" s="15"/>
      <c r="AO808" s="15">
        <v>-339.41</v>
      </c>
      <c r="AP808" s="15">
        <v>-317.93</v>
      </c>
      <c r="AQ808" s="15">
        <v>-254.33</v>
      </c>
      <c r="AR808" s="15"/>
      <c r="AS808" s="15">
        <v>4.04</v>
      </c>
      <c r="AT808" s="15"/>
      <c r="AU808" s="15"/>
      <c r="AV808" s="15"/>
      <c r="AW808" s="15">
        <v>0</v>
      </c>
      <c r="AX808" s="16">
        <v>18440</v>
      </c>
      <c r="AZ808" s="6">
        <f>IF(D808&gt;0,H808/D808,0)</f>
        <v>73333333.333333343</v>
      </c>
      <c r="BA808" s="6">
        <f>AZ808*Q808</f>
        <v>5866666.6666666679</v>
      </c>
      <c r="BB808" s="6">
        <f>IF(C808&gt;C$3054,C$3054,IF(C808&lt;C$3053,C$3053,C808))</f>
        <v>-0.02</v>
      </c>
      <c r="BC808" s="6">
        <f>IF(BB808&gt;0,(D808/15)-BB808,0)</f>
        <v>0</v>
      </c>
      <c r="BD808" s="6">
        <f>BC808/BC$3049</f>
        <v>0</v>
      </c>
      <c r="BE808" s="15">
        <f>IF(AU808&gt;AU$3054,AU$3054,IF(AU808&lt;AU$3053,AU$3053,AU808))</f>
        <v>0</v>
      </c>
      <c r="BF808" s="15">
        <f>IF(I808&gt;I$3054,I$3054,IF(I808&lt;I$3053,I$3053,I808))</f>
        <v>0</v>
      </c>
      <c r="BG808" s="6">
        <f>IF(BE808&gt;0, BF808/BE808,0)</f>
        <v>0</v>
      </c>
      <c r="BH808" s="26">
        <f>BG808/BG$3049</f>
        <v>0</v>
      </c>
      <c r="BI808" s="26">
        <f>IF(AV808&gt;AV$3054,AV$3054,IF(AV808&lt;AV$3053,AV$3053,AV808))</f>
        <v>0</v>
      </c>
      <c r="BJ808" s="6">
        <f>IF(BI808&gt;0, BF808/BI808,0)</f>
        <v>0</v>
      </c>
      <c r="BK808" s="26">
        <f>BJ808/BJ$3049</f>
        <v>0</v>
      </c>
      <c r="BL808" s="6">
        <f>IF(_xlfn.NUMBERVALUE(AL808),IF(ABS(AL808)&lt;1,1-ABS(AL808),0),0)</f>
        <v>0.44999999999999996</v>
      </c>
      <c r="BM808" s="6">
        <f>IF(F808&gt;F$3054,F$3054,IF(F808&lt;F$3053,F$3053,F808))</f>
        <v>-23.53</v>
      </c>
      <c r="BN808" s="6">
        <f>IF(BM808&gt;0, BM808/BM$3049, BM808/BM$3050*-1)</f>
        <v>-0.2365775186004424</v>
      </c>
      <c r="BO808" s="6">
        <f>IF(O808&gt;O$3054,O$3054,IF(O808&lt;O$3053,O$3053,O808))</f>
        <v>0</v>
      </c>
      <c r="BP808" s="26">
        <f>BO808/BO$3049</f>
        <v>0</v>
      </c>
      <c r="BQ808" s="26">
        <f>IF(OR(BD808=0, BH808=0,BN808=0,BP808=0), 0,BD808+BH808+BK808+BL808+BN808+BP808)</f>
        <v>0</v>
      </c>
      <c r="BR808" s="6">
        <f>IF(D808&gt;0,C808/D808,0)</f>
        <v>-0.33333333333333337</v>
      </c>
    </row>
    <row r="809" spans="1:70" x14ac:dyDescent="0.2">
      <c r="A809" s="15" t="s">
        <v>1696</v>
      </c>
      <c r="B809" s="15" t="s">
        <v>1697</v>
      </c>
      <c r="C809" s="15">
        <v>0.04</v>
      </c>
      <c r="D809" s="15">
        <v>1.39</v>
      </c>
      <c r="E809" s="15">
        <v>1.08</v>
      </c>
      <c r="F809" s="15">
        <v>47.64</v>
      </c>
      <c r="G809" s="15">
        <v>2.02</v>
      </c>
      <c r="H809" s="21">
        <v>914860000</v>
      </c>
      <c r="I809" s="15">
        <v>32.6</v>
      </c>
      <c r="J809" s="15">
        <v>0</v>
      </c>
      <c r="K809" s="15">
        <v>0.02</v>
      </c>
      <c r="L809" s="15">
        <v>0.02</v>
      </c>
      <c r="M809" s="15">
        <v>0.05</v>
      </c>
      <c r="N809" s="15">
        <v>0.02</v>
      </c>
      <c r="O809" s="15">
        <v>3.3</v>
      </c>
      <c r="P809" s="15"/>
      <c r="Q809" s="15">
        <v>0.69</v>
      </c>
      <c r="R809" s="15">
        <v>0.36</v>
      </c>
      <c r="S809" s="15"/>
      <c r="T809" s="15">
        <v>0</v>
      </c>
      <c r="U809" s="15">
        <v>0</v>
      </c>
      <c r="V809" s="15">
        <v>0</v>
      </c>
      <c r="W809" s="15">
        <v>0</v>
      </c>
      <c r="X809" s="15">
        <v>0</v>
      </c>
      <c r="Y809" s="15">
        <v>0</v>
      </c>
      <c r="Z809" s="15">
        <v>0</v>
      </c>
      <c r="AA809" s="15">
        <v>0</v>
      </c>
      <c r="AB809" s="15">
        <v>6.62</v>
      </c>
      <c r="AC809" s="15">
        <v>1.25</v>
      </c>
      <c r="AD809" s="15">
        <v>0.89</v>
      </c>
      <c r="AE809" s="15">
        <v>1.25</v>
      </c>
      <c r="AF809" s="15">
        <v>1.23</v>
      </c>
      <c r="AG809" s="15">
        <v>0.88</v>
      </c>
      <c r="AH809" s="15">
        <v>1.23</v>
      </c>
      <c r="AI809" s="15">
        <v>6.31</v>
      </c>
      <c r="AJ809" s="15">
        <v>4.9800000000000004</v>
      </c>
      <c r="AK809" s="15">
        <v>6.31</v>
      </c>
      <c r="AL809" s="15">
        <v>0.49</v>
      </c>
      <c r="AM809" s="15">
        <v>321.73</v>
      </c>
      <c r="AN809" s="15">
        <v>63.03</v>
      </c>
      <c r="AO809" s="15">
        <v>17.899999999999999</v>
      </c>
      <c r="AP809" s="15">
        <v>12.79</v>
      </c>
      <c r="AQ809" s="15">
        <v>7.98</v>
      </c>
      <c r="AR809" s="15">
        <v>22.2</v>
      </c>
      <c r="AS809" s="15">
        <v>5.61</v>
      </c>
      <c r="AT809" s="15">
        <v>39.56</v>
      </c>
      <c r="AU809" s="15">
        <v>16.52</v>
      </c>
      <c r="AV809" s="15">
        <v>-7.18</v>
      </c>
      <c r="AW809" s="16">
        <v>196653</v>
      </c>
      <c r="AX809" s="16">
        <v>40412</v>
      </c>
      <c r="AZ809" s="6">
        <f>IF(D809&gt;0,H809/D809,0)</f>
        <v>658172661.87050366</v>
      </c>
      <c r="BA809" s="6">
        <f>AZ809*Q809</f>
        <v>454139136.69064748</v>
      </c>
      <c r="BB809" s="6">
        <f>IF(C809&gt;C$3054,C$3054,IF(C809&lt;C$3053,C$3053,C809))</f>
        <v>0.04</v>
      </c>
      <c r="BC809" s="6">
        <f>IF(BB809&gt;0,(D809/15)-BB809,0)</f>
        <v>5.266666666666666E-2</v>
      </c>
      <c r="BD809" s="6">
        <f>BC809/BC$3049</f>
        <v>1.0142508666067529E-2</v>
      </c>
      <c r="BE809" s="15">
        <f>IF(AU809&gt;AU$3054,AU$3054,IF(AU809&lt;AU$3053,AU$3053,AU809))</f>
        <v>16.52</v>
      </c>
      <c r="BF809" s="15">
        <f>IF(I809&gt;I$3054,I$3054,IF(I809&lt;I$3053,I$3053,I809))</f>
        <v>32.6</v>
      </c>
      <c r="BG809" s="6">
        <f>IF(BE809&gt;0, BF809/BE809,0)</f>
        <v>1.9733656174334142</v>
      </c>
      <c r="BH809" s="26">
        <f>BG809/BG$3049</f>
        <v>1.8974669398398214E-3</v>
      </c>
      <c r="BI809" s="26">
        <f>IF(AV809&gt;AV$3054,AV$3054,IF(AV809&lt;AV$3053,AV$3053,AV809))</f>
        <v>-7.18</v>
      </c>
      <c r="BJ809" s="6">
        <f>IF(BI809&gt;0, BF809/BI809,0)</f>
        <v>0</v>
      </c>
      <c r="BK809" s="26">
        <f>BJ809/BJ$3049</f>
        <v>0</v>
      </c>
      <c r="BL809" s="6">
        <f>IF(_xlfn.NUMBERVALUE(AL809),IF(ABS(AL809)&lt;1,1-ABS(AL809),0),0)</f>
        <v>0.51</v>
      </c>
      <c r="BM809" s="6">
        <f>IF(F809&gt;F$3054,F$3054,IF(F809&lt;F$3053,F$3053,F809))</f>
        <v>47.64</v>
      </c>
      <c r="BN809" s="6">
        <f>IF(BM809&gt;0, BM809/BM$3049, BM809/BM$3050*-1)</f>
        <v>6.0184380057756386E-2</v>
      </c>
      <c r="BO809" s="6">
        <f>IF(O809&gt;O$3054,O$3054,IF(O809&lt;O$3053,O$3053,O809))</f>
        <v>3.3</v>
      </c>
      <c r="BP809" s="26">
        <f>BO809/BO$3049</f>
        <v>3.111772011123435E-2</v>
      </c>
      <c r="BQ809" s="26">
        <f>IF(OR(BD809=0, BH809=0,BN809=0,BP809=0), 0,BD809+BH809+BK809+BL809+BN809+BP809)</f>
        <v>0.61334207577489808</v>
      </c>
      <c r="BR809" s="6">
        <f>IF(D809&gt;0,C809/D809,0)</f>
        <v>2.8776978417266189E-2</v>
      </c>
    </row>
    <row r="810" spans="1:70" x14ac:dyDescent="0.2">
      <c r="A810" s="15" t="s">
        <v>1831</v>
      </c>
      <c r="B810" s="15" t="s">
        <v>1832</v>
      </c>
      <c r="C810" s="15">
        <v>-0.03</v>
      </c>
      <c r="D810" s="15">
        <v>0</v>
      </c>
      <c r="E810" s="15">
        <v>0.09</v>
      </c>
      <c r="F810" s="15">
        <v>-8.33</v>
      </c>
      <c r="G810" s="15">
        <v>0.81</v>
      </c>
      <c r="H810" s="21"/>
      <c r="I810" s="15"/>
      <c r="J810" s="15">
        <v>0</v>
      </c>
      <c r="K810" s="15"/>
      <c r="L810" s="15">
        <v>0</v>
      </c>
      <c r="M810" s="15"/>
      <c r="N810" s="15">
        <v>0</v>
      </c>
      <c r="O810" s="15"/>
      <c r="P810" s="15"/>
      <c r="Q810" s="15">
        <v>0.14000000000000001</v>
      </c>
      <c r="R810" s="15">
        <v>0.01</v>
      </c>
      <c r="S810" s="15">
        <v>4.38</v>
      </c>
      <c r="T810" s="15">
        <v>0</v>
      </c>
      <c r="U810" s="15">
        <v>0</v>
      </c>
      <c r="V810" s="15">
        <v>0</v>
      </c>
      <c r="W810" s="15">
        <v>0</v>
      </c>
      <c r="X810" s="15">
        <v>0</v>
      </c>
      <c r="Y810" s="15">
        <v>0</v>
      </c>
      <c r="Z810" s="15">
        <v>0</v>
      </c>
      <c r="AA810" s="15">
        <v>0</v>
      </c>
      <c r="AB810" s="15">
        <v>-299.44</v>
      </c>
      <c r="AC810" s="15">
        <v>-18.760000000000002</v>
      </c>
      <c r="AD810" s="15">
        <v>-15.54</v>
      </c>
      <c r="AE810" s="15">
        <v>-18.760000000000002</v>
      </c>
      <c r="AF810" s="15">
        <v>-18.27</v>
      </c>
      <c r="AG810" s="15">
        <v>-14.31</v>
      </c>
      <c r="AH810" s="15">
        <v>-18.27</v>
      </c>
      <c r="AI810" s="15">
        <v>-18.760000000000002</v>
      </c>
      <c r="AJ810" s="15">
        <v>-15.55</v>
      </c>
      <c r="AK810" s="15">
        <v>-18.760000000000002</v>
      </c>
      <c r="AL810" s="15">
        <v>-7.06</v>
      </c>
      <c r="AM810" s="15">
        <v>205.75</v>
      </c>
      <c r="AN810" s="15"/>
      <c r="AO810" s="16">
        <v>-1923.01</v>
      </c>
      <c r="AP810" s="16">
        <v>-4295.43</v>
      </c>
      <c r="AQ810" s="16">
        <v>-4295.43</v>
      </c>
      <c r="AR810" s="15"/>
      <c r="AS810" s="15">
        <v>-41.95</v>
      </c>
      <c r="AT810" s="15">
        <v>-25.74</v>
      </c>
      <c r="AU810" s="15"/>
      <c r="AV810" s="15"/>
      <c r="AW810" s="15">
        <v>0</v>
      </c>
      <c r="AX810" s="16">
        <v>18160</v>
      </c>
      <c r="AZ810" s="6">
        <f>IF(D810&gt;0,H810/D810,0)</f>
        <v>0</v>
      </c>
      <c r="BA810" s="6">
        <f>AZ810*Q810</f>
        <v>0</v>
      </c>
      <c r="BB810" s="6">
        <f>IF(C810&gt;C$3054,C$3054,IF(C810&lt;C$3053,C$3053,C810))</f>
        <v>-0.03</v>
      </c>
      <c r="BC810" s="6">
        <f>IF(BB810&gt;0,(D810/15)-BB810,0)</f>
        <v>0</v>
      </c>
      <c r="BD810" s="6">
        <f>BC810/BC$3049</f>
        <v>0</v>
      </c>
      <c r="BE810" s="15">
        <f>IF(AU810&gt;AU$3054,AU$3054,IF(AU810&lt;AU$3053,AU$3053,AU810))</f>
        <v>0</v>
      </c>
      <c r="BF810" s="15">
        <f>IF(I810&gt;I$3054,I$3054,IF(I810&lt;I$3053,I$3053,I810))</f>
        <v>0</v>
      </c>
      <c r="BG810" s="6">
        <f>IF(BE810&gt;0, BF810/BE810,0)</f>
        <v>0</v>
      </c>
      <c r="BH810" s="26">
        <f>BG810/BG$3049</f>
        <v>0</v>
      </c>
      <c r="BI810" s="26">
        <f>IF(AV810&gt;AV$3054,AV$3054,IF(AV810&lt;AV$3053,AV$3053,AV810))</f>
        <v>0</v>
      </c>
      <c r="BJ810" s="6">
        <f>IF(BI810&gt;0, BF810/BI810,0)</f>
        <v>0</v>
      </c>
      <c r="BK810" s="26">
        <f>BJ810/BJ$3049</f>
        <v>0</v>
      </c>
      <c r="BL810" s="6">
        <f>IF(_xlfn.NUMBERVALUE(AL810),IF(ABS(AL810)&lt;1,1-ABS(AL810),0),0)</f>
        <v>0</v>
      </c>
      <c r="BM810" s="6">
        <f>IF(F810&gt;F$3054,F$3054,IF(F810&lt;F$3053,F$3053,F810))</f>
        <v>-8.33</v>
      </c>
      <c r="BN810" s="6">
        <f>IF(BM810&gt;0, BM810/BM$3049, BM810/BM$3050*-1)</f>
        <v>-8.3752262215966225E-2</v>
      </c>
      <c r="BO810" s="6">
        <f>IF(O810&gt;O$3054,O$3054,IF(O810&lt;O$3053,O$3053,O810))</f>
        <v>0</v>
      </c>
      <c r="BP810" s="26">
        <f>BO810/BO$3049</f>
        <v>0</v>
      </c>
      <c r="BQ810" s="26">
        <f>IF(OR(BD810=0, BH810=0,BN810=0,BP810=0), 0,BD810+BH810+BK810+BL810+BN810+BP810)</f>
        <v>0</v>
      </c>
      <c r="BR810" s="6">
        <f>IF(D810&gt;0,C810/D810,0)</f>
        <v>0</v>
      </c>
    </row>
    <row r="811" spans="1:70" x14ac:dyDescent="0.2">
      <c r="A811" s="15" t="s">
        <v>1661</v>
      </c>
      <c r="B811" s="15" t="s">
        <v>1662</v>
      </c>
      <c r="C811" s="15">
        <v>0</v>
      </c>
      <c r="D811" s="15">
        <v>0.48</v>
      </c>
      <c r="E811" s="15">
        <v>0.56000000000000005</v>
      </c>
      <c r="F811" s="15">
        <v>-20</v>
      </c>
      <c r="G811" s="15"/>
      <c r="H811" s="21">
        <v>43070000</v>
      </c>
      <c r="I811" s="15">
        <v>107.87</v>
      </c>
      <c r="J811" s="15">
        <v>0</v>
      </c>
      <c r="K811" s="15"/>
      <c r="L811" s="15"/>
      <c r="M811" s="15"/>
      <c r="N811" s="15">
        <v>0</v>
      </c>
      <c r="O811" s="15"/>
      <c r="P811" s="15"/>
      <c r="Q811" s="15">
        <v>0</v>
      </c>
      <c r="R811" s="15">
        <v>0</v>
      </c>
      <c r="S811" s="15">
        <v>0.73</v>
      </c>
      <c r="T811" s="15">
        <v>0</v>
      </c>
      <c r="U811" s="15">
        <v>0</v>
      </c>
      <c r="V811" s="15">
        <v>0</v>
      </c>
      <c r="W811" s="15">
        <v>0</v>
      </c>
      <c r="X811" s="15"/>
      <c r="Y811" s="15"/>
      <c r="Z811" s="15"/>
      <c r="AA811" s="15"/>
      <c r="AB811" s="15"/>
      <c r="AC811" s="16">
        <v>-4775.13</v>
      </c>
      <c r="AD811" s="15"/>
      <c r="AE811" s="15"/>
      <c r="AF811" s="15">
        <v>-453.83</v>
      </c>
      <c r="AG811" s="15"/>
      <c r="AH811" s="15"/>
      <c r="AI811" s="16">
        <v>-4775.13</v>
      </c>
      <c r="AJ811" s="15"/>
      <c r="AK811" s="15"/>
      <c r="AL811" s="15">
        <v>-0.65</v>
      </c>
      <c r="AM811" s="15">
        <v>85.24</v>
      </c>
      <c r="AN811" s="15"/>
      <c r="AO811" s="15"/>
      <c r="AP811" s="15"/>
      <c r="AQ811" s="15"/>
      <c r="AR811" s="15"/>
      <c r="AS811" s="15"/>
      <c r="AT811" s="15"/>
      <c r="AU811" s="15"/>
      <c r="AV811" s="15"/>
      <c r="AW811" s="15">
        <v>0</v>
      </c>
      <c r="AX811" s="15"/>
      <c r="AZ811" s="6">
        <f>IF(D811&gt;0,H811/D811,0)</f>
        <v>89729166.666666672</v>
      </c>
      <c r="BA811" s="6">
        <f>AZ811*Q811</f>
        <v>0</v>
      </c>
      <c r="BB811" s="6">
        <f>IF(C811&gt;C$3054,C$3054,IF(C811&lt;C$3053,C$3053,C811))</f>
        <v>0</v>
      </c>
      <c r="BC811" s="6">
        <f>IF(BB811&gt;0,(D811/15)-BB811,0)</f>
        <v>0</v>
      </c>
      <c r="BD811" s="6">
        <f>BC811/BC$3049</f>
        <v>0</v>
      </c>
      <c r="BE811" s="15">
        <f>IF(AU811&gt;AU$3054,AU$3054,IF(AU811&lt;AU$3053,AU$3053,AU811))</f>
        <v>0</v>
      </c>
      <c r="BF811" s="15">
        <f>IF(I811&gt;I$3054,I$3054,IF(I811&lt;I$3053,I$3053,I811))</f>
        <v>107.87</v>
      </c>
      <c r="BG811" s="6">
        <f>IF(BE811&gt;0, BF811/BE811,0)</f>
        <v>0</v>
      </c>
      <c r="BH811" s="26">
        <f>BG811/BG$3049</f>
        <v>0</v>
      </c>
      <c r="BI811" s="26">
        <f>IF(AV811&gt;AV$3054,AV$3054,IF(AV811&lt;AV$3053,AV$3053,AV811))</f>
        <v>0</v>
      </c>
      <c r="BJ811" s="6">
        <f>IF(BI811&gt;0, BF811/BI811,0)</f>
        <v>0</v>
      </c>
      <c r="BK811" s="26">
        <f>BJ811/BJ$3049</f>
        <v>0</v>
      </c>
      <c r="BL811" s="6">
        <f>IF(_xlfn.NUMBERVALUE(AL811),IF(ABS(AL811)&lt;1,1-ABS(AL811),0),0)</f>
        <v>0.35</v>
      </c>
      <c r="BM811" s="6">
        <f>IF(F811&gt;F$3054,F$3054,IF(F811&lt;F$3053,F$3053,F811))</f>
        <v>-20</v>
      </c>
      <c r="BN811" s="6">
        <f>IF(BM811&gt;0, BM811/BM$3049, BM811/BM$3050*-1)</f>
        <v>-0.20108586366378445</v>
      </c>
      <c r="BO811" s="6">
        <f>IF(O811&gt;O$3054,O$3054,IF(O811&lt;O$3053,O$3053,O811))</f>
        <v>0</v>
      </c>
      <c r="BP811" s="26">
        <f>BO811/BO$3049</f>
        <v>0</v>
      </c>
      <c r="BQ811" s="26">
        <f>IF(OR(BD811=0, BH811=0,BN811=0,BP811=0), 0,BD811+BH811+BK811+BL811+BN811+BP811)</f>
        <v>0</v>
      </c>
      <c r="BR811" s="6">
        <f>IF(D811&gt;0,C811/D811,0)</f>
        <v>0</v>
      </c>
    </row>
    <row r="812" spans="1:70" x14ac:dyDescent="0.2">
      <c r="A812" s="15" t="s">
        <v>1478</v>
      </c>
      <c r="B812" s="15" t="s">
        <v>1479</v>
      </c>
      <c r="C812" s="15">
        <v>0.02</v>
      </c>
      <c r="D812" s="15">
        <v>0.14000000000000001</v>
      </c>
      <c r="E812" s="15"/>
      <c r="F812" s="15"/>
      <c r="G812" s="15"/>
      <c r="H812" s="21">
        <v>14730000</v>
      </c>
      <c r="I812" s="15">
        <v>6.59</v>
      </c>
      <c r="J812" s="15">
        <v>0</v>
      </c>
      <c r="K812" s="15"/>
      <c r="L812" s="15">
        <v>0</v>
      </c>
      <c r="M812" s="15"/>
      <c r="N812" s="15">
        <v>0</v>
      </c>
      <c r="O812" s="15"/>
      <c r="P812" s="15"/>
      <c r="Q812" s="15">
        <v>-0.09</v>
      </c>
      <c r="R812" s="15">
        <v>0</v>
      </c>
      <c r="S812" s="15">
        <v>0.11</v>
      </c>
      <c r="T812" s="15">
        <v>15.42</v>
      </c>
      <c r="U812" s="15">
        <v>12.85</v>
      </c>
      <c r="V812" s="15">
        <v>88.81</v>
      </c>
      <c r="W812" s="15">
        <v>12.85</v>
      </c>
      <c r="X812" s="15"/>
      <c r="Y812" s="15">
        <v>25.99</v>
      </c>
      <c r="Z812" s="15"/>
      <c r="AA812" s="15">
        <v>25.99</v>
      </c>
      <c r="AB812" s="15">
        <v>-15.48</v>
      </c>
      <c r="AC812" s="15">
        <v>38.47</v>
      </c>
      <c r="AD812" s="15"/>
      <c r="AE812" s="15"/>
      <c r="AF812" s="15">
        <v>11.49</v>
      </c>
      <c r="AG812" s="15">
        <v>-21.63</v>
      </c>
      <c r="AH812" s="15">
        <v>-43.28</v>
      </c>
      <c r="AI812" s="15">
        <v>65.8</v>
      </c>
      <c r="AJ812" s="15"/>
      <c r="AK812" s="15"/>
      <c r="AL812" s="15"/>
      <c r="AM812" s="15">
        <v>94.57</v>
      </c>
      <c r="AN812" s="15">
        <v>1.87</v>
      </c>
      <c r="AO812" s="15">
        <v>-26</v>
      </c>
      <c r="AP812" s="15">
        <v>27.2</v>
      </c>
      <c r="AQ812" s="15">
        <v>24.51</v>
      </c>
      <c r="AR812" s="15"/>
      <c r="AS812" s="15">
        <v>-25.82</v>
      </c>
      <c r="AT812" s="15">
        <v>-8.26</v>
      </c>
      <c r="AU812" s="15"/>
      <c r="AV812" s="15"/>
      <c r="AW812" s="15">
        <v>0</v>
      </c>
      <c r="AX812" s="15"/>
      <c r="AZ812" s="6">
        <f>IF(D812&gt;0,H812/D812,0)</f>
        <v>105214285.7142857</v>
      </c>
      <c r="BA812" s="6">
        <f>AZ812*Q812</f>
        <v>-9469285.7142857127</v>
      </c>
      <c r="BB812" s="6">
        <f>IF(C812&gt;C$3054,C$3054,IF(C812&lt;C$3053,C$3053,C812))</f>
        <v>0.02</v>
      </c>
      <c r="BC812" s="6">
        <f>IF(BB812&gt;0,(D812/15)-BB812,0)</f>
        <v>-1.0666666666666666E-2</v>
      </c>
      <c r="BD812" s="6">
        <f>BC812/BC$3049</f>
        <v>-2.0541789703427912E-3</v>
      </c>
      <c r="BE812" s="15">
        <f>IF(AU812&gt;AU$3054,AU$3054,IF(AU812&lt;AU$3053,AU$3053,AU812))</f>
        <v>0</v>
      </c>
      <c r="BF812" s="15">
        <f>IF(I812&gt;I$3054,I$3054,IF(I812&lt;I$3053,I$3053,I812))</f>
        <v>6.59</v>
      </c>
      <c r="BG812" s="6">
        <f>IF(BE812&gt;0, BF812/BE812,0)</f>
        <v>0</v>
      </c>
      <c r="BH812" s="26">
        <f>BG812/BG$3049</f>
        <v>0</v>
      </c>
      <c r="BI812" s="26">
        <f>IF(AV812&gt;AV$3054,AV$3054,IF(AV812&lt;AV$3053,AV$3053,AV812))</f>
        <v>0</v>
      </c>
      <c r="BJ812" s="6">
        <f>IF(BI812&gt;0, BF812/BI812,0)</f>
        <v>0</v>
      </c>
      <c r="BK812" s="26">
        <f>BJ812/BJ$3049</f>
        <v>0</v>
      </c>
      <c r="BL812" s="6">
        <f>IF(_xlfn.NUMBERVALUE(AL812),IF(ABS(AL812)&lt;1,1-ABS(AL812),0),0)</f>
        <v>0</v>
      </c>
      <c r="BM812" s="6">
        <f>IF(F812&gt;F$3054,F$3054,IF(F812&lt;F$3053,F$3053,F812))</f>
        <v>0</v>
      </c>
      <c r="BN812" s="6">
        <f>IF(BM812&gt;0, BM812/BM$3049, BM812/BM$3050*-1)</f>
        <v>0</v>
      </c>
      <c r="BO812" s="6">
        <f>IF(O812&gt;O$3054,O$3054,IF(O812&lt;O$3053,O$3053,O812))</f>
        <v>0</v>
      </c>
      <c r="BP812" s="26">
        <f>BO812/BO$3049</f>
        <v>0</v>
      </c>
      <c r="BQ812" s="26">
        <f>IF(OR(BD812=0, BH812=0,BN812=0,BP812=0), 0,BD812+BH812+BK812+BL812+BN812+BP812)</f>
        <v>0</v>
      </c>
      <c r="BR812" s="6">
        <f>IF(D812&gt;0,C812/D812,0)</f>
        <v>0.14285714285714285</v>
      </c>
    </row>
    <row r="813" spans="1:70" x14ac:dyDescent="0.2">
      <c r="A813" s="15" t="s">
        <v>1719</v>
      </c>
      <c r="B813" s="15" t="s">
        <v>1720</v>
      </c>
      <c r="C813" s="15">
        <v>-0.01</v>
      </c>
      <c r="D813" s="15">
        <v>0.99</v>
      </c>
      <c r="E813" s="15">
        <v>0.82</v>
      </c>
      <c r="F813" s="15">
        <v>71.48</v>
      </c>
      <c r="G813" s="15">
        <v>1.96</v>
      </c>
      <c r="H813" s="21">
        <v>147600000</v>
      </c>
      <c r="I813" s="15"/>
      <c r="J813" s="15">
        <v>0</v>
      </c>
      <c r="K813" s="15"/>
      <c r="L813" s="15">
        <v>0</v>
      </c>
      <c r="M813" s="15"/>
      <c r="N813" s="15">
        <v>0</v>
      </c>
      <c r="O813" s="15"/>
      <c r="P813" s="15"/>
      <c r="Q813" s="15">
        <v>0.51</v>
      </c>
      <c r="R813" s="15">
        <v>0.16</v>
      </c>
      <c r="S813" s="15">
        <v>7.39</v>
      </c>
      <c r="T813" s="15">
        <v>13.07</v>
      </c>
      <c r="U813" s="15">
        <v>13.21</v>
      </c>
      <c r="V813" s="15">
        <v>16.3</v>
      </c>
      <c r="W813" s="15">
        <v>13.21</v>
      </c>
      <c r="X813" s="15">
        <v>18.48</v>
      </c>
      <c r="Y813" s="15">
        <v>18.77</v>
      </c>
      <c r="Z813" s="15">
        <v>23.05</v>
      </c>
      <c r="AA813" s="15">
        <v>18.77</v>
      </c>
      <c r="AB813" s="15">
        <v>0.1</v>
      </c>
      <c r="AC813" s="15">
        <v>-1.3</v>
      </c>
      <c r="AD813" s="15"/>
      <c r="AE813" s="15">
        <v>-2.5</v>
      </c>
      <c r="AF813" s="15">
        <v>-1.21</v>
      </c>
      <c r="AG813" s="15"/>
      <c r="AH813" s="15">
        <v>-2.35</v>
      </c>
      <c r="AI813" s="15">
        <v>-1.79</v>
      </c>
      <c r="AJ813" s="15"/>
      <c r="AK813" s="15">
        <v>-3.12</v>
      </c>
      <c r="AL813" s="15">
        <v>1.89</v>
      </c>
      <c r="AM813" s="15">
        <v>37.5</v>
      </c>
      <c r="AN813" s="15"/>
      <c r="AO813" s="15">
        <v>-21.15</v>
      </c>
      <c r="AP813" s="15">
        <v>-8.58</v>
      </c>
      <c r="AQ813" s="15">
        <v>-8.58</v>
      </c>
      <c r="AR813" s="15"/>
      <c r="AS813" s="15"/>
      <c r="AT813" s="15"/>
      <c r="AU813" s="15"/>
      <c r="AV813" s="15"/>
      <c r="AW813" s="15">
        <v>0</v>
      </c>
      <c r="AX813" s="15"/>
      <c r="AZ813" s="6">
        <f>IF(D813&gt;0,H813/D813,0)</f>
        <v>149090909.09090909</v>
      </c>
      <c r="BA813" s="6">
        <f>AZ813*Q813</f>
        <v>76036363.63636364</v>
      </c>
      <c r="BB813" s="6">
        <f>IF(C813&gt;C$3054,C$3054,IF(C813&lt;C$3053,C$3053,C813))</f>
        <v>-0.01</v>
      </c>
      <c r="BC813" s="6">
        <f>IF(BB813&gt;0,(D813/15)-BB813,0)</f>
        <v>0</v>
      </c>
      <c r="BD813" s="6">
        <f>BC813/BC$3049</f>
        <v>0</v>
      </c>
      <c r="BE813" s="15">
        <f>IF(AU813&gt;AU$3054,AU$3054,IF(AU813&lt;AU$3053,AU$3053,AU813))</f>
        <v>0</v>
      </c>
      <c r="BF813" s="15">
        <f>IF(I813&gt;I$3054,I$3054,IF(I813&lt;I$3053,I$3053,I813))</f>
        <v>0</v>
      </c>
      <c r="BG813" s="6">
        <f>IF(BE813&gt;0, BF813/BE813,0)</f>
        <v>0</v>
      </c>
      <c r="BH813" s="26">
        <f>BG813/BG$3049</f>
        <v>0</v>
      </c>
      <c r="BI813" s="26">
        <f>IF(AV813&gt;AV$3054,AV$3054,IF(AV813&lt;AV$3053,AV$3053,AV813))</f>
        <v>0</v>
      </c>
      <c r="BJ813" s="6">
        <f>IF(BI813&gt;0, BF813/BI813,0)</f>
        <v>0</v>
      </c>
      <c r="BK813" s="26">
        <f>BJ813/BJ$3049</f>
        <v>0</v>
      </c>
      <c r="BL813" s="6">
        <f>IF(_xlfn.NUMBERVALUE(AL813),IF(ABS(AL813)&lt;1,1-ABS(AL813),0),0)</f>
        <v>0</v>
      </c>
      <c r="BM813" s="6">
        <f>IF(F813&gt;F$3054,F$3054,IF(F813&lt;F$3053,F$3053,F813))</f>
        <v>71.48</v>
      </c>
      <c r="BN813" s="6">
        <f>IF(BM813&gt;0, BM813/BM$3049, BM813/BM$3050*-1)</f>
        <v>9.0301836409076963E-2</v>
      </c>
      <c r="BO813" s="6">
        <f>IF(O813&gt;O$3054,O$3054,IF(O813&lt;O$3053,O$3053,O813))</f>
        <v>0</v>
      </c>
      <c r="BP813" s="26">
        <f>BO813/BO$3049</f>
        <v>0</v>
      </c>
      <c r="BQ813" s="26">
        <f>IF(OR(BD813=0, BH813=0,BN813=0,BP813=0), 0,BD813+BH813+BK813+BL813+BN813+BP813)</f>
        <v>0</v>
      </c>
      <c r="BR813" s="6">
        <f>IF(D813&gt;0,C813/D813,0)</f>
        <v>-1.0101010101010102E-2</v>
      </c>
    </row>
    <row r="814" spans="1:70" x14ac:dyDescent="0.2">
      <c r="A814" s="15" t="s">
        <v>27</v>
      </c>
      <c r="B814" s="15" t="s">
        <v>1863</v>
      </c>
      <c r="C814" s="15">
        <v>1.3</v>
      </c>
      <c r="D814" s="15">
        <v>11.52</v>
      </c>
      <c r="E814" s="15">
        <v>12.2</v>
      </c>
      <c r="F814" s="15">
        <v>-3.51</v>
      </c>
      <c r="G814" s="15">
        <v>1.66</v>
      </c>
      <c r="H814" s="21">
        <v>8390000000</v>
      </c>
      <c r="I814" s="15">
        <v>8.84</v>
      </c>
      <c r="J814" s="15">
        <v>0.4</v>
      </c>
      <c r="K814" s="15">
        <v>0.4</v>
      </c>
      <c r="L814" s="15">
        <v>0.72</v>
      </c>
      <c r="M814" s="15">
        <v>0.72</v>
      </c>
      <c r="N814" s="15">
        <v>0.72</v>
      </c>
      <c r="O814" s="15">
        <v>6.29</v>
      </c>
      <c r="P814" s="15">
        <v>378.76</v>
      </c>
      <c r="Q814" s="15">
        <v>6.95</v>
      </c>
      <c r="R814" s="15">
        <v>0.62</v>
      </c>
      <c r="S814" s="15">
        <v>0.96</v>
      </c>
      <c r="T814" s="15">
        <v>24.59</v>
      </c>
      <c r="U814" s="15">
        <v>24.84</v>
      </c>
      <c r="V814" s="15">
        <v>25.56</v>
      </c>
      <c r="W814" s="15">
        <v>25.8</v>
      </c>
      <c r="X814" s="15">
        <v>42.98</v>
      </c>
      <c r="Y814" s="15">
        <v>43.41</v>
      </c>
      <c r="Z814" s="15">
        <v>44.67</v>
      </c>
      <c r="AA814" s="15">
        <v>45.11</v>
      </c>
      <c r="AB814" s="15">
        <v>5.09</v>
      </c>
      <c r="AC814" s="15">
        <v>12.35</v>
      </c>
      <c r="AD814" s="15">
        <v>9.5399999999999991</v>
      </c>
      <c r="AE814" s="15">
        <v>12.35</v>
      </c>
      <c r="AF814" s="15">
        <v>10.9</v>
      </c>
      <c r="AG814" s="15">
        <v>8.5299999999999994</v>
      </c>
      <c r="AH814" s="15">
        <v>10.9</v>
      </c>
      <c r="AI814" s="15">
        <v>19.79</v>
      </c>
      <c r="AJ814" s="15">
        <v>14.72</v>
      </c>
      <c r="AK814" s="15">
        <v>19.79</v>
      </c>
      <c r="AL814" s="15">
        <v>1.38</v>
      </c>
      <c r="AM814" s="15">
        <v>376.07</v>
      </c>
      <c r="AN814" s="15">
        <v>19.600000000000001</v>
      </c>
      <c r="AO814" s="15">
        <v>24.23</v>
      </c>
      <c r="AP814" s="15">
        <v>33.369999999999997</v>
      </c>
      <c r="AQ814" s="15">
        <v>26.09</v>
      </c>
      <c r="AR814" s="15">
        <v>23.09</v>
      </c>
      <c r="AS814" s="15">
        <v>8.4600000000000009</v>
      </c>
      <c r="AT814" s="15"/>
      <c r="AU814" s="15">
        <v>24.08</v>
      </c>
      <c r="AV814" s="15"/>
      <c r="AW814" s="15">
        <v>1610000</v>
      </c>
      <c r="AX814" s="15">
        <v>1980000</v>
      </c>
      <c r="AZ814" s="6">
        <f>IF(D814&gt;0,H814/D814,0)</f>
        <v>728298611.11111116</v>
      </c>
      <c r="BA814" s="6">
        <f>AZ814*Q814</f>
        <v>5061675347.2222223</v>
      </c>
      <c r="BB814" s="6">
        <f>IF(C814&gt;C$3054,C$3054,IF(C814&lt;C$3053,C$3053,C814))</f>
        <v>1.3</v>
      </c>
      <c r="BC814" s="6">
        <f>IF(BB814&gt;0,(D814/15)-BB814,0)</f>
        <v>-0.53200000000000003</v>
      </c>
      <c r="BD814" s="6">
        <f>BC814/BC$3049</f>
        <v>-0.10245217614584672</v>
      </c>
      <c r="BE814" s="15">
        <f>IF(AU814&gt;AU$3054,AU$3054,IF(AU814&lt;AU$3053,AU$3053,AU814))</f>
        <v>24.08</v>
      </c>
      <c r="BF814" s="15">
        <f>IF(I814&gt;I$3054,I$3054,IF(I814&lt;I$3053,I$3053,I814))</f>
        <v>8.84</v>
      </c>
      <c r="BG814" s="6">
        <f>IF(BE814&gt;0, BF814/BE814,0)</f>
        <v>0.36710963455149503</v>
      </c>
      <c r="BH814" s="26">
        <f>BG814/BG$3049</f>
        <v>3.5299003322259136E-4</v>
      </c>
      <c r="BI814" s="26">
        <f>IF(AV814&gt;AV$3054,AV$3054,IF(AV814&lt;AV$3053,AV$3053,AV814))</f>
        <v>0</v>
      </c>
      <c r="BJ814" s="6">
        <f>IF(BI814&gt;0, BF814/BI814,0)</f>
        <v>0</v>
      </c>
      <c r="BK814" s="26">
        <f>BJ814/BJ$3049</f>
        <v>0</v>
      </c>
      <c r="BL814" s="6">
        <f>IF(_xlfn.NUMBERVALUE(AL814),IF(ABS(AL814)&lt;1,1-ABS(AL814),0),0)</f>
        <v>0</v>
      </c>
      <c r="BM814" s="6">
        <f>IF(F814&gt;F$3054,F$3054,IF(F814&lt;F$3053,F$3053,F814))</f>
        <v>-3.51</v>
      </c>
      <c r="BN814" s="6">
        <f>IF(BM814&gt;0, BM814/BM$3049, BM814/BM$3050*-1)</f>
        <v>-3.5290569072994167E-2</v>
      </c>
      <c r="BO814" s="6">
        <f>IF(O814&gt;O$3054,O$3054,IF(O814&lt;O$3053,O$3053,O814))</f>
        <v>6.29</v>
      </c>
      <c r="BP814" s="26">
        <f>BO814/BO$3049</f>
        <v>5.9312260454443662E-2</v>
      </c>
      <c r="BQ814" s="26">
        <f>IF(OR(BD814=0, BH814=0,BN814=0,BP814=0), 0,BD814+BH814+BK814+BL814+BN814+BP814)</f>
        <v>-7.8077494731174646E-2</v>
      </c>
      <c r="BR814" s="6">
        <f>IF(D814&gt;0,C814/D814,0)</f>
        <v>0.11284722222222222</v>
      </c>
    </row>
    <row r="815" spans="1:70" x14ac:dyDescent="0.2">
      <c r="A815" s="15" t="s">
        <v>18</v>
      </c>
      <c r="B815" s="15" t="s">
        <v>1581</v>
      </c>
      <c r="C815" s="15">
        <v>0.55000000000000004</v>
      </c>
      <c r="D815" s="15">
        <v>5.39</v>
      </c>
      <c r="E815" s="15">
        <v>4.71</v>
      </c>
      <c r="F815" s="15">
        <v>22.2</v>
      </c>
      <c r="G815" s="15">
        <v>1.34</v>
      </c>
      <c r="H815" s="21">
        <v>425230000</v>
      </c>
      <c r="I815" s="15">
        <v>9.76</v>
      </c>
      <c r="J815" s="15">
        <v>0.16</v>
      </c>
      <c r="K815" s="15">
        <v>0.16</v>
      </c>
      <c r="L815" s="15">
        <v>0.28000000000000003</v>
      </c>
      <c r="M815" s="15">
        <v>0.28000000000000003</v>
      </c>
      <c r="N815" s="15">
        <v>0.28000000000000003</v>
      </c>
      <c r="O815" s="15">
        <v>5.45</v>
      </c>
      <c r="P815" s="15">
        <v>22.08</v>
      </c>
      <c r="Q815" s="15">
        <v>3.89</v>
      </c>
      <c r="R815" s="15">
        <v>0.02</v>
      </c>
      <c r="S815" s="15">
        <v>1.33</v>
      </c>
      <c r="T815" s="15">
        <v>19.02</v>
      </c>
      <c r="U815" s="15">
        <v>19.02</v>
      </c>
      <c r="V815" s="15">
        <v>25.09</v>
      </c>
      <c r="W815" s="15">
        <v>25.09</v>
      </c>
      <c r="X815" s="15">
        <v>28.04</v>
      </c>
      <c r="Y815" s="15">
        <v>28.04</v>
      </c>
      <c r="Z815" s="15">
        <v>36.97</v>
      </c>
      <c r="AA815" s="15">
        <v>36.97</v>
      </c>
      <c r="AB815" s="15">
        <v>29.78</v>
      </c>
      <c r="AC815" s="15">
        <v>12.01</v>
      </c>
      <c r="AD815" s="15">
        <v>13.9</v>
      </c>
      <c r="AE815" s="15">
        <v>12.01</v>
      </c>
      <c r="AF815" s="15">
        <v>10.43</v>
      </c>
      <c r="AG815" s="15">
        <v>11.76</v>
      </c>
      <c r="AH815" s="15">
        <v>10.43</v>
      </c>
      <c r="AI815" s="15">
        <v>14.71</v>
      </c>
      <c r="AJ815" s="15">
        <v>17.02</v>
      </c>
      <c r="AK815" s="15">
        <v>14.71</v>
      </c>
      <c r="AL815" s="15">
        <v>0.74</v>
      </c>
      <c r="AM815" s="15">
        <v>58.04</v>
      </c>
      <c r="AN815" s="15">
        <v>55.59</v>
      </c>
      <c r="AO815" s="15">
        <v>37.369999999999997</v>
      </c>
      <c r="AP815" s="15">
        <v>36.54</v>
      </c>
      <c r="AQ815" s="15">
        <v>24.89</v>
      </c>
      <c r="AR815" s="15">
        <v>9.2200000000000006</v>
      </c>
      <c r="AS815" s="15">
        <v>5.85</v>
      </c>
      <c r="AT815" s="15">
        <v>8.08</v>
      </c>
      <c r="AU815" s="15">
        <v>3.81</v>
      </c>
      <c r="AV815" s="15">
        <v>6.2</v>
      </c>
      <c r="AW815" s="16">
        <v>38146</v>
      </c>
      <c r="AX815" s="16">
        <v>45261</v>
      </c>
      <c r="AZ815" s="6">
        <f>IF(D815&gt;0,H815/D815,0)</f>
        <v>78892393.320964754</v>
      </c>
      <c r="BA815" s="6">
        <f>AZ815*Q815</f>
        <v>306891410.0185529</v>
      </c>
      <c r="BB815" s="6">
        <f>IF(C815&gt;C$3054,C$3054,IF(C815&lt;C$3053,C$3053,C815))</f>
        <v>0.55000000000000004</v>
      </c>
      <c r="BC815" s="6">
        <f>IF(BB815&gt;0,(D815/15)-BB815,0)</f>
        <v>-0.19066666666666671</v>
      </c>
      <c r="BD815" s="6">
        <f>BC815/BC$3049</f>
        <v>-3.6718449094877398E-2</v>
      </c>
      <c r="BE815" s="15">
        <f>IF(AU815&gt;AU$3054,AU$3054,IF(AU815&lt;AU$3053,AU$3053,AU815))</f>
        <v>3.81</v>
      </c>
      <c r="BF815" s="15">
        <f>IF(I815&gt;I$3054,I$3054,IF(I815&lt;I$3053,I$3053,I815))</f>
        <v>9.76</v>
      </c>
      <c r="BG815" s="6">
        <f>IF(BE815&gt;0, BF815/BE815,0)</f>
        <v>2.5616797900262465</v>
      </c>
      <c r="BH815" s="26">
        <f>BG815/BG$3049</f>
        <v>2.4631536442560062E-3</v>
      </c>
      <c r="BI815" s="26">
        <f>IF(AV815&gt;AV$3054,AV$3054,IF(AV815&lt;AV$3053,AV$3053,AV815))</f>
        <v>6.2</v>
      </c>
      <c r="BJ815" s="6">
        <f>IF(BI815&gt;0, BF815/BI815,0)</f>
        <v>1.5741935483870968</v>
      </c>
      <c r="BK815" s="26">
        <f>BJ815/BJ$3049</f>
        <v>2.6546265571451887E-3</v>
      </c>
      <c r="BL815" s="6">
        <f>IF(_xlfn.NUMBERVALUE(AL815),IF(ABS(AL815)&lt;1,1-ABS(AL815),0),0)</f>
        <v>0.26</v>
      </c>
      <c r="BM815" s="6">
        <f>IF(F815&gt;F$3054,F$3054,IF(F815&lt;F$3053,F$3053,F815))</f>
        <v>22.2</v>
      </c>
      <c r="BN815" s="6">
        <f>IF(BM815&gt;0, BM815/BM$3049, BM815/BM$3050*-1)</f>
        <v>2.8045617911045165E-2</v>
      </c>
      <c r="BO815" s="6">
        <f>IF(O815&gt;O$3054,O$3054,IF(O815&lt;O$3053,O$3053,O815))</f>
        <v>5.45</v>
      </c>
      <c r="BP815" s="26">
        <f>BO815/BO$3049</f>
        <v>5.1391386244311284E-2</v>
      </c>
      <c r="BQ815" s="26">
        <f>IF(OR(BD815=0, BH815=0,BN815=0,BP815=0), 0,BD815+BH815+BK815+BL815+BN815+BP815)</f>
        <v>0.30783633526188026</v>
      </c>
      <c r="BR815" s="6">
        <f>IF(D815&gt;0,C815/D815,0)</f>
        <v>0.10204081632653063</v>
      </c>
    </row>
    <row r="816" spans="1:70" x14ac:dyDescent="0.2">
      <c r="A816" s="15" t="s">
        <v>1694</v>
      </c>
      <c r="B816" s="15" t="s">
        <v>1695</v>
      </c>
      <c r="C816" s="15">
        <v>0.03</v>
      </c>
      <c r="D816" s="15">
        <v>1.1399999999999999</v>
      </c>
      <c r="E816" s="15">
        <v>0.98</v>
      </c>
      <c r="F816" s="15">
        <v>58.04</v>
      </c>
      <c r="G816" s="15">
        <v>1.01</v>
      </c>
      <c r="H816" s="21">
        <v>1810000000</v>
      </c>
      <c r="I816" s="15">
        <v>40.21</v>
      </c>
      <c r="J816" s="15">
        <v>0.01</v>
      </c>
      <c r="K816" s="15">
        <v>0.01</v>
      </c>
      <c r="L816" s="15">
        <v>0.02</v>
      </c>
      <c r="M816" s="15">
        <v>0.02</v>
      </c>
      <c r="N816" s="15">
        <v>0.02</v>
      </c>
      <c r="O816" s="15">
        <v>1.5</v>
      </c>
      <c r="P816" s="15">
        <v>21</v>
      </c>
      <c r="Q816" s="15">
        <v>1.1200000000000001</v>
      </c>
      <c r="R816" s="15">
        <v>0.03</v>
      </c>
      <c r="S816" s="15">
        <v>1.03</v>
      </c>
      <c r="T816" s="15">
        <v>12.32</v>
      </c>
      <c r="U816" s="15">
        <v>12.32</v>
      </c>
      <c r="V816" s="15">
        <v>12.35</v>
      </c>
      <c r="W816" s="15">
        <v>12.35</v>
      </c>
      <c r="X816" s="15">
        <v>20.2</v>
      </c>
      <c r="Y816" s="15">
        <v>20.2</v>
      </c>
      <c r="Z816" s="15">
        <v>20.25</v>
      </c>
      <c r="AA816" s="15">
        <v>20.25</v>
      </c>
      <c r="AB816" s="15">
        <v>6.21</v>
      </c>
      <c r="AC816" s="15">
        <v>1.68</v>
      </c>
      <c r="AD816" s="15">
        <v>-2.54</v>
      </c>
      <c r="AE816" s="15">
        <v>1.68</v>
      </c>
      <c r="AF816" s="15">
        <v>1.49</v>
      </c>
      <c r="AG816" s="15">
        <v>-2.19</v>
      </c>
      <c r="AH816" s="15">
        <v>1.49</v>
      </c>
      <c r="AI816" s="15">
        <v>2.54</v>
      </c>
      <c r="AJ816" s="15">
        <v>-4.76</v>
      </c>
      <c r="AK816" s="15">
        <v>2.54</v>
      </c>
      <c r="AL816" s="15">
        <v>0.62</v>
      </c>
      <c r="AM816" s="16">
        <v>1542.96</v>
      </c>
      <c r="AN816" s="15">
        <v>92.78</v>
      </c>
      <c r="AO816" s="15">
        <v>19.149999999999999</v>
      </c>
      <c r="AP816" s="15">
        <v>6.6</v>
      </c>
      <c r="AQ816" s="15">
        <v>2.96</v>
      </c>
      <c r="AR816" s="15"/>
      <c r="AS816" s="15">
        <v>-7.78</v>
      </c>
      <c r="AT816" s="15">
        <v>8.4</v>
      </c>
      <c r="AU816" s="15"/>
      <c r="AV816" s="15">
        <v>-15.63</v>
      </c>
      <c r="AW816" s="15">
        <v>2570000</v>
      </c>
      <c r="AX816" s="15">
        <v>2700000</v>
      </c>
      <c r="AZ816" s="6">
        <f>IF(D816&gt;0,H816/D816,0)</f>
        <v>1587719298.2456143</v>
      </c>
      <c r="BA816" s="6">
        <f>AZ816*Q816</f>
        <v>1778245614.0350881</v>
      </c>
      <c r="BB816" s="6">
        <f>IF(C816&gt;C$3054,C$3054,IF(C816&lt;C$3053,C$3053,C816))</f>
        <v>0.03</v>
      </c>
      <c r="BC816" s="6">
        <f>IF(BB816&gt;0,(D816/15)-BB816,0)</f>
        <v>4.5999999999999999E-2</v>
      </c>
      <c r="BD816" s="6">
        <f>BC816/BC$3049</f>
        <v>8.8586468096032867E-3</v>
      </c>
      <c r="BE816" s="15">
        <f>IF(AU816&gt;AU$3054,AU$3054,IF(AU816&lt;AU$3053,AU$3053,AU816))</f>
        <v>0</v>
      </c>
      <c r="BF816" s="15">
        <f>IF(I816&gt;I$3054,I$3054,IF(I816&lt;I$3053,I$3053,I816))</f>
        <v>40.21</v>
      </c>
      <c r="BG816" s="6">
        <f>IF(BE816&gt;0, BF816/BE816,0)</f>
        <v>0</v>
      </c>
      <c r="BH816" s="26">
        <f>BG816/BG$3049</f>
        <v>0</v>
      </c>
      <c r="BI816" s="26">
        <f>IF(AV816&gt;AV$3054,AV$3054,IF(AV816&lt;AV$3053,AV$3053,AV816))</f>
        <v>-15.63</v>
      </c>
      <c r="BJ816" s="6">
        <f>IF(BI816&gt;0, BF816/BI816,0)</f>
        <v>0</v>
      </c>
      <c r="BK816" s="26">
        <f>BJ816/BJ$3049</f>
        <v>0</v>
      </c>
      <c r="BL816" s="6">
        <f>IF(_xlfn.NUMBERVALUE(AL816),IF(ABS(AL816)&lt;1,1-ABS(AL816),0),0)</f>
        <v>0.38</v>
      </c>
      <c r="BM816" s="6">
        <f>IF(F816&gt;F$3054,F$3054,IF(F816&lt;F$3053,F$3053,F816))</f>
        <v>58.04</v>
      </c>
      <c r="BN816" s="6">
        <f>IF(BM816&gt;0, BM816/BM$3049, BM816/BM$3050*-1)</f>
        <v>7.332286772779556E-2</v>
      </c>
      <c r="BO816" s="6">
        <f>IF(O816&gt;O$3054,O$3054,IF(O816&lt;O$3053,O$3053,O816))</f>
        <v>1.5</v>
      </c>
      <c r="BP816" s="26">
        <f>BO816/BO$3049</f>
        <v>1.4144418232379252E-2</v>
      </c>
      <c r="BQ816" s="26">
        <f>IF(OR(BD816=0, BH816=0,BN816=0,BP816=0), 0,BD816+BH816+BK816+BL816+BN816+BP816)</f>
        <v>0</v>
      </c>
      <c r="BR816" s="6">
        <f>IF(D816&gt;0,C816/D816,0)</f>
        <v>2.6315789473684213E-2</v>
      </c>
    </row>
    <row r="817" spans="1:70" x14ac:dyDescent="0.2">
      <c r="A817" s="15" t="s">
        <v>1575</v>
      </c>
      <c r="B817" s="15" t="s">
        <v>1576</v>
      </c>
      <c r="C817" s="15"/>
      <c r="D817" s="15">
        <v>0</v>
      </c>
      <c r="E817" s="15"/>
      <c r="F817" s="15"/>
      <c r="G817" s="15"/>
      <c r="H817" s="21"/>
      <c r="I817" s="15"/>
      <c r="J817" s="15"/>
      <c r="K817" s="15"/>
      <c r="L817" s="15"/>
      <c r="M817" s="15"/>
      <c r="N817" s="15"/>
      <c r="O817" s="15"/>
      <c r="P817" s="15"/>
      <c r="Q817" s="15"/>
      <c r="R817" s="15"/>
      <c r="S817" s="15">
        <v>4.0199999999999996</v>
      </c>
      <c r="T817" s="15">
        <v>7.0000000000000007E-2</v>
      </c>
      <c r="U817" s="15">
        <v>7.0000000000000007E-2</v>
      </c>
      <c r="V817" s="15">
        <v>0.27</v>
      </c>
      <c r="W817" s="15">
        <v>0.27</v>
      </c>
      <c r="X817" s="15">
        <v>0.19</v>
      </c>
      <c r="Y817" s="15">
        <v>0.19</v>
      </c>
      <c r="Z817" s="15">
        <v>0.72</v>
      </c>
      <c r="AA817" s="15">
        <v>0.72</v>
      </c>
      <c r="AB817" s="15">
        <v>-845.8</v>
      </c>
      <c r="AC817" s="15">
        <v>-143.16</v>
      </c>
      <c r="AD817" s="15">
        <v>-78.489999999999995</v>
      </c>
      <c r="AE817" s="15">
        <v>-143.16</v>
      </c>
      <c r="AF817" s="15">
        <v>-126.35</v>
      </c>
      <c r="AG817" s="15">
        <v>-72</v>
      </c>
      <c r="AH817" s="15">
        <v>-126.35</v>
      </c>
      <c r="AI817" s="15">
        <v>-180.09</v>
      </c>
      <c r="AJ817" s="15">
        <v>-81.39</v>
      </c>
      <c r="AK817" s="15">
        <v>-180.09</v>
      </c>
      <c r="AL817" s="15"/>
      <c r="AM817" s="15">
        <v>56.27</v>
      </c>
      <c r="AN817" s="15">
        <v>-13.87</v>
      </c>
      <c r="AO817" s="16">
        <v>-2952.71</v>
      </c>
      <c r="AP817" s="16">
        <v>-3272.27</v>
      </c>
      <c r="AQ817" s="16">
        <v>-3272.26</v>
      </c>
      <c r="AR817" s="15"/>
      <c r="AS817" s="15">
        <v>-20.13</v>
      </c>
      <c r="AT817" s="15"/>
      <c r="AU817" s="15"/>
      <c r="AV817" s="15"/>
      <c r="AW817" s="15">
        <v>0</v>
      </c>
      <c r="AX817" s="16">
        <v>80808</v>
      </c>
      <c r="AZ817" s="6">
        <f>IF(D817&gt;0,H817/D817,0)</f>
        <v>0</v>
      </c>
      <c r="BA817" s="6">
        <f>AZ817*Q817</f>
        <v>0</v>
      </c>
      <c r="BB817" s="6">
        <f>IF(C817&gt;C$3054,C$3054,IF(C817&lt;C$3053,C$3053,C817))</f>
        <v>0</v>
      </c>
      <c r="BC817" s="6">
        <f>IF(BB817&gt;0,(D817/15)-BB817,0)</f>
        <v>0</v>
      </c>
      <c r="BD817" s="6">
        <f>BC817/BC$3049</f>
        <v>0</v>
      </c>
      <c r="BE817" s="15">
        <f>IF(AU817&gt;AU$3054,AU$3054,IF(AU817&lt;AU$3053,AU$3053,AU817))</f>
        <v>0</v>
      </c>
      <c r="BF817" s="15">
        <f>IF(I817&gt;I$3054,I$3054,IF(I817&lt;I$3053,I$3053,I817))</f>
        <v>0</v>
      </c>
      <c r="BG817" s="6">
        <f>IF(BE817&gt;0, BF817/BE817,0)</f>
        <v>0</v>
      </c>
      <c r="BH817" s="26">
        <f>BG817/BG$3049</f>
        <v>0</v>
      </c>
      <c r="BI817" s="26">
        <f>IF(AV817&gt;AV$3054,AV$3054,IF(AV817&lt;AV$3053,AV$3053,AV817))</f>
        <v>0</v>
      </c>
      <c r="BJ817" s="6">
        <f>IF(BI817&gt;0, BF817/BI817,0)</f>
        <v>0</v>
      </c>
      <c r="BK817" s="26">
        <f>BJ817/BJ$3049</f>
        <v>0</v>
      </c>
      <c r="BL817" s="6">
        <f>IF(_xlfn.NUMBERVALUE(AL817),IF(ABS(AL817)&lt;1,1-ABS(AL817),0),0)</f>
        <v>0</v>
      </c>
      <c r="BM817" s="6">
        <f>IF(F817&gt;F$3054,F$3054,IF(F817&lt;F$3053,F$3053,F817))</f>
        <v>0</v>
      </c>
      <c r="BN817" s="6">
        <f>IF(BM817&gt;0, BM817/BM$3049, BM817/BM$3050*-1)</f>
        <v>0</v>
      </c>
      <c r="BO817" s="6">
        <f>IF(O817&gt;O$3054,O$3054,IF(O817&lt;O$3053,O$3053,O817))</f>
        <v>0</v>
      </c>
      <c r="BP817" s="26">
        <f>BO817/BO$3049</f>
        <v>0</v>
      </c>
      <c r="BQ817" s="26">
        <f>IF(OR(BD817=0, BH817=0,BN817=0,BP817=0), 0,BD817+BH817+BK817+BL817+BN817+BP817)</f>
        <v>0</v>
      </c>
      <c r="BR817" s="6">
        <f>IF(D817&gt;0,C817/D817,0)</f>
        <v>0</v>
      </c>
    </row>
    <row r="818" spans="1:70" x14ac:dyDescent="0.2">
      <c r="A818" s="15" t="s">
        <v>1381</v>
      </c>
      <c r="B818" s="15" t="s">
        <v>1382</v>
      </c>
      <c r="C818" s="15"/>
      <c r="D818" s="15">
        <v>0</v>
      </c>
      <c r="E818" s="15"/>
      <c r="F818" s="15"/>
      <c r="G818" s="15"/>
      <c r="H818" s="21"/>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v>0</v>
      </c>
      <c r="AX818" s="15"/>
      <c r="AZ818" s="6">
        <f>IF(D818&gt;0,H818/D818,0)</f>
        <v>0</v>
      </c>
      <c r="BA818" s="6">
        <f>AZ818*Q818</f>
        <v>0</v>
      </c>
      <c r="BB818" s="6">
        <f>IF(C818&gt;C$3054,C$3054,IF(C818&lt;C$3053,C$3053,C818))</f>
        <v>0</v>
      </c>
      <c r="BC818" s="6">
        <f>IF(BB818&gt;0,(D818/15)-BB818,0)</f>
        <v>0</v>
      </c>
      <c r="BD818" s="6">
        <f>BC818/BC$3049</f>
        <v>0</v>
      </c>
      <c r="BE818" s="15">
        <f>IF(AU818&gt;AU$3054,AU$3054,IF(AU818&lt;AU$3053,AU$3053,AU818))</f>
        <v>0</v>
      </c>
      <c r="BF818" s="15">
        <f>IF(I818&gt;I$3054,I$3054,IF(I818&lt;I$3053,I$3053,I818))</f>
        <v>0</v>
      </c>
      <c r="BG818" s="6">
        <f>IF(BE818&gt;0, BF818/BE818,0)</f>
        <v>0</v>
      </c>
      <c r="BH818" s="26">
        <f>BG818/BG$3049</f>
        <v>0</v>
      </c>
      <c r="BI818" s="26">
        <f>IF(AV818&gt;AV$3054,AV$3054,IF(AV818&lt;AV$3053,AV$3053,AV818))</f>
        <v>0</v>
      </c>
      <c r="BJ818" s="6">
        <f>IF(BI818&gt;0, BF818/BI818,0)</f>
        <v>0</v>
      </c>
      <c r="BK818" s="26">
        <f>BJ818/BJ$3049</f>
        <v>0</v>
      </c>
      <c r="BL818" s="6">
        <f>IF(_xlfn.NUMBERVALUE(AL818),IF(ABS(AL818)&lt;1,1-ABS(AL818),0),0)</f>
        <v>0</v>
      </c>
      <c r="BM818" s="6">
        <f>IF(F818&gt;F$3054,F$3054,IF(F818&lt;F$3053,F$3053,F818))</f>
        <v>0</v>
      </c>
      <c r="BN818" s="6">
        <f>IF(BM818&gt;0, BM818/BM$3049, BM818/BM$3050*-1)</f>
        <v>0</v>
      </c>
      <c r="BO818" s="6">
        <f>IF(O818&gt;O$3054,O$3054,IF(O818&lt;O$3053,O$3053,O818))</f>
        <v>0</v>
      </c>
      <c r="BP818" s="26">
        <f>BO818/BO$3049</f>
        <v>0</v>
      </c>
      <c r="BQ818" s="26">
        <f>IF(OR(BD818=0, BH818=0,BN818=0,BP818=0), 0,BD818+BH818+BK818+BL818+BN818+BP818)</f>
        <v>0</v>
      </c>
      <c r="BR818" s="6">
        <f>IF(D818&gt;0,C818/D818,0)</f>
        <v>0</v>
      </c>
    </row>
    <row r="819" spans="1:70" x14ac:dyDescent="0.2">
      <c r="A819" s="15" t="s">
        <v>1600</v>
      </c>
      <c r="B819" s="15" t="s">
        <v>1601</v>
      </c>
      <c r="C819" s="15">
        <v>-0.02</v>
      </c>
      <c r="D819" s="15">
        <v>0.06</v>
      </c>
      <c r="E819" s="15">
        <v>7.0000000000000007E-2</v>
      </c>
      <c r="F819" s="15">
        <v>3.17</v>
      </c>
      <c r="G819" s="15">
        <v>0.6</v>
      </c>
      <c r="H819" s="21">
        <v>20510000</v>
      </c>
      <c r="I819" s="15"/>
      <c r="J819" s="15"/>
      <c r="K819" s="15"/>
      <c r="L819" s="15"/>
      <c r="M819" s="15"/>
      <c r="N819" s="15">
        <v>0</v>
      </c>
      <c r="O819" s="15"/>
      <c r="P819" s="15"/>
      <c r="Q819" s="15">
        <v>0.11</v>
      </c>
      <c r="R819" s="15">
        <v>0.09</v>
      </c>
      <c r="S819" s="15">
        <v>58.82</v>
      </c>
      <c r="T819" s="15">
        <v>0</v>
      </c>
      <c r="U819" s="15">
        <v>0</v>
      </c>
      <c r="V819" s="15">
        <v>0</v>
      </c>
      <c r="W819" s="15">
        <v>0</v>
      </c>
      <c r="X819" s="15">
        <v>0</v>
      </c>
      <c r="Y819" s="15">
        <v>0</v>
      </c>
      <c r="Z819" s="15">
        <v>0</v>
      </c>
      <c r="AA819" s="15">
        <v>0</v>
      </c>
      <c r="AB819" s="15"/>
      <c r="AC819" s="15">
        <v>-13.48</v>
      </c>
      <c r="AD819" s="15">
        <v>-5.82</v>
      </c>
      <c r="AE819" s="15">
        <v>-13.48</v>
      </c>
      <c r="AF819" s="15">
        <v>-13.32</v>
      </c>
      <c r="AG819" s="15">
        <v>-5.59</v>
      </c>
      <c r="AH819" s="15">
        <v>-13.32</v>
      </c>
      <c r="AI819" s="15">
        <v>-13.57</v>
      </c>
      <c r="AJ819" s="15">
        <v>-6.15</v>
      </c>
      <c r="AK819" s="15">
        <v>-13.57</v>
      </c>
      <c r="AL819" s="15">
        <v>0.7</v>
      </c>
      <c r="AM819" s="15">
        <v>84.06</v>
      </c>
      <c r="AN819" s="15"/>
      <c r="AO819" s="16">
        <v>-9161.48</v>
      </c>
      <c r="AP819" s="16">
        <v>-9900.23</v>
      </c>
      <c r="AQ819" s="16">
        <v>-8282.7800000000007</v>
      </c>
      <c r="AR819" s="15"/>
      <c r="AS819" s="15">
        <v>-75.930000000000007</v>
      </c>
      <c r="AT819" s="15"/>
      <c r="AU819" s="15"/>
      <c r="AV819" s="15"/>
      <c r="AW819" s="15">
        <v>0</v>
      </c>
      <c r="AX819" s="16">
        <v>29712</v>
      </c>
      <c r="AZ819" s="6">
        <f>IF(D819&gt;0,H819/D819,0)</f>
        <v>341833333.33333337</v>
      </c>
      <c r="BA819" s="6">
        <f>AZ819*Q819</f>
        <v>37601666.666666672</v>
      </c>
      <c r="BB819" s="6">
        <f>IF(C819&gt;C$3054,C$3054,IF(C819&lt;C$3053,C$3053,C819))</f>
        <v>-0.02</v>
      </c>
      <c r="BC819" s="6">
        <f>IF(BB819&gt;0,(D819/15)-BB819,0)</f>
        <v>0</v>
      </c>
      <c r="BD819" s="6">
        <f>BC819/BC$3049</f>
        <v>0</v>
      </c>
      <c r="BE819" s="15">
        <f>IF(AU819&gt;AU$3054,AU$3054,IF(AU819&lt;AU$3053,AU$3053,AU819))</f>
        <v>0</v>
      </c>
      <c r="BF819" s="15">
        <f>IF(I819&gt;I$3054,I$3054,IF(I819&lt;I$3053,I$3053,I819))</f>
        <v>0</v>
      </c>
      <c r="BG819" s="6">
        <f>IF(BE819&gt;0, BF819/BE819,0)</f>
        <v>0</v>
      </c>
      <c r="BH819" s="26">
        <f>BG819/BG$3049</f>
        <v>0</v>
      </c>
      <c r="BI819" s="26">
        <f>IF(AV819&gt;AV$3054,AV$3054,IF(AV819&lt;AV$3053,AV$3053,AV819))</f>
        <v>0</v>
      </c>
      <c r="BJ819" s="6">
        <f>IF(BI819&gt;0, BF819/BI819,0)</f>
        <v>0</v>
      </c>
      <c r="BK819" s="26">
        <f>BJ819/BJ$3049</f>
        <v>0</v>
      </c>
      <c r="BL819" s="6">
        <f>IF(_xlfn.NUMBERVALUE(AL819),IF(ABS(AL819)&lt;1,1-ABS(AL819),0),0)</f>
        <v>0.30000000000000004</v>
      </c>
      <c r="BM819" s="6">
        <f>IF(F819&gt;F$3054,F$3054,IF(F819&lt;F$3053,F$3053,F819))</f>
        <v>3.17</v>
      </c>
      <c r="BN819" s="6">
        <f>IF(BM819&gt;0, BM819/BM$3049, BM819/BM$3050*-1)</f>
        <v>4.0047121071177102E-3</v>
      </c>
      <c r="BO819" s="6">
        <f>IF(O819&gt;O$3054,O$3054,IF(O819&lt;O$3053,O$3053,O819))</f>
        <v>0</v>
      </c>
      <c r="BP819" s="26">
        <f>BO819/BO$3049</f>
        <v>0</v>
      </c>
      <c r="BQ819" s="26">
        <f>IF(OR(BD819=0, BH819=0,BN819=0,BP819=0), 0,BD819+BH819+BK819+BL819+BN819+BP819)</f>
        <v>0</v>
      </c>
      <c r="BR819" s="6">
        <f>IF(D819&gt;0,C819/D819,0)</f>
        <v>-0.33333333333333337</v>
      </c>
    </row>
    <row r="820" spans="1:70" x14ac:dyDescent="0.2">
      <c r="A820" s="15" t="s">
        <v>1436</v>
      </c>
      <c r="B820" s="15" t="s">
        <v>1437</v>
      </c>
      <c r="C820" s="15"/>
      <c r="D820" s="15">
        <v>0</v>
      </c>
      <c r="E820" s="15"/>
      <c r="F820" s="15"/>
      <c r="G820" s="15"/>
      <c r="H820" s="21"/>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v>0</v>
      </c>
      <c r="AX820" s="15"/>
      <c r="AZ820" s="6">
        <f>IF(D820&gt;0,H820/D820,0)</f>
        <v>0</v>
      </c>
      <c r="BA820" s="6">
        <f>AZ820*Q820</f>
        <v>0</v>
      </c>
      <c r="BB820" s="6">
        <f>IF(C820&gt;C$3054,C$3054,IF(C820&lt;C$3053,C$3053,C820))</f>
        <v>0</v>
      </c>
      <c r="BC820" s="6">
        <f>IF(BB820&gt;0,(D820/15)-BB820,0)</f>
        <v>0</v>
      </c>
      <c r="BD820" s="6">
        <f>BC820/BC$3049</f>
        <v>0</v>
      </c>
      <c r="BE820" s="15">
        <f>IF(AU820&gt;AU$3054,AU$3054,IF(AU820&lt;AU$3053,AU$3053,AU820))</f>
        <v>0</v>
      </c>
      <c r="BF820" s="15">
        <f>IF(I820&gt;I$3054,I$3054,IF(I820&lt;I$3053,I$3053,I820))</f>
        <v>0</v>
      </c>
      <c r="BG820" s="6">
        <f>IF(BE820&gt;0, BF820/BE820,0)</f>
        <v>0</v>
      </c>
      <c r="BH820" s="26">
        <f>BG820/BG$3049</f>
        <v>0</v>
      </c>
      <c r="BI820" s="26">
        <f>IF(AV820&gt;AV$3054,AV$3054,IF(AV820&lt;AV$3053,AV$3053,AV820))</f>
        <v>0</v>
      </c>
      <c r="BJ820" s="6">
        <f>IF(BI820&gt;0, BF820/BI820,0)</f>
        <v>0</v>
      </c>
      <c r="BK820" s="26">
        <f>BJ820/BJ$3049</f>
        <v>0</v>
      </c>
      <c r="BL820" s="6">
        <f>IF(_xlfn.NUMBERVALUE(AL820),IF(ABS(AL820)&lt;1,1-ABS(AL820),0),0)</f>
        <v>0</v>
      </c>
      <c r="BM820" s="6">
        <f>IF(F820&gt;F$3054,F$3054,IF(F820&lt;F$3053,F$3053,F820))</f>
        <v>0</v>
      </c>
      <c r="BN820" s="6">
        <f>IF(BM820&gt;0, BM820/BM$3049, BM820/BM$3050*-1)</f>
        <v>0</v>
      </c>
      <c r="BO820" s="6">
        <f>IF(O820&gt;O$3054,O$3054,IF(O820&lt;O$3053,O$3053,O820))</f>
        <v>0</v>
      </c>
      <c r="BP820" s="26">
        <f>BO820/BO$3049</f>
        <v>0</v>
      </c>
      <c r="BQ820" s="26">
        <f>IF(OR(BD820=0, BH820=0,BN820=0,BP820=0), 0,BD820+BH820+BK820+BL820+BN820+BP820)</f>
        <v>0</v>
      </c>
      <c r="BR820" s="6">
        <f>IF(D820&gt;0,C820/D820,0)</f>
        <v>0</v>
      </c>
    </row>
    <row r="821" spans="1:70" x14ac:dyDescent="0.2">
      <c r="A821" s="15" t="s">
        <v>1808</v>
      </c>
      <c r="B821" s="15" t="s">
        <v>1809</v>
      </c>
      <c r="C821" s="15">
        <v>-0.01</v>
      </c>
      <c r="D821" s="15">
        <v>0.08</v>
      </c>
      <c r="E821" s="15">
        <v>0.06</v>
      </c>
      <c r="F821" s="15">
        <v>550</v>
      </c>
      <c r="G821" s="15">
        <v>2.56</v>
      </c>
      <c r="H821" s="21">
        <v>29210000</v>
      </c>
      <c r="I821" s="15"/>
      <c r="J821" s="15">
        <v>0</v>
      </c>
      <c r="K821" s="15"/>
      <c r="L821" s="15">
        <v>0</v>
      </c>
      <c r="M821" s="15"/>
      <c r="N821" s="15">
        <v>0</v>
      </c>
      <c r="O821" s="15"/>
      <c r="P821" s="15"/>
      <c r="Q821" s="15">
        <v>0.03</v>
      </c>
      <c r="R821" s="15">
        <v>0.01</v>
      </c>
      <c r="S821" s="15">
        <v>4.25</v>
      </c>
      <c r="T821" s="15">
        <v>0</v>
      </c>
      <c r="U821" s="15">
        <v>0</v>
      </c>
      <c r="V821" s="15">
        <v>0</v>
      </c>
      <c r="W821" s="15">
        <v>0</v>
      </c>
      <c r="X821" s="15">
        <v>0</v>
      </c>
      <c r="Y821" s="15">
        <v>0</v>
      </c>
      <c r="Z821" s="15">
        <v>0</v>
      </c>
      <c r="AA821" s="15">
        <v>0</v>
      </c>
      <c r="AB821" s="15"/>
      <c r="AC821" s="15">
        <v>-24.67</v>
      </c>
      <c r="AD821" s="15">
        <v>-24.98</v>
      </c>
      <c r="AE821" s="15">
        <v>-24.67</v>
      </c>
      <c r="AF821" s="15">
        <v>-23.48</v>
      </c>
      <c r="AG821" s="15">
        <v>-24.08</v>
      </c>
      <c r="AH821" s="15">
        <v>-23.48</v>
      </c>
      <c r="AI821" s="15">
        <v>-24.67</v>
      </c>
      <c r="AJ821" s="15">
        <v>-24.98</v>
      </c>
      <c r="AK821" s="15">
        <v>-24.67</v>
      </c>
      <c r="AL821" s="15">
        <v>0.82</v>
      </c>
      <c r="AM821" s="15">
        <v>216.1</v>
      </c>
      <c r="AN821" s="15"/>
      <c r="AO821" s="16">
        <v>-2192.09</v>
      </c>
      <c r="AP821" s="16">
        <v>-4053.09</v>
      </c>
      <c r="AQ821" s="16">
        <v>-4368.9399999999996</v>
      </c>
      <c r="AR821" s="15"/>
      <c r="AS821" s="15"/>
      <c r="AT821" s="15"/>
      <c r="AU821" s="15"/>
      <c r="AV821" s="15"/>
      <c r="AW821" s="15">
        <v>1850000</v>
      </c>
      <c r="AX821" s="15">
        <v>4280000</v>
      </c>
      <c r="AZ821" s="6">
        <f>IF(D821&gt;0,H821/D821,0)</f>
        <v>365125000</v>
      </c>
      <c r="BA821" s="6">
        <f>AZ821*Q821</f>
        <v>10953750</v>
      </c>
      <c r="BB821" s="6">
        <f>IF(C821&gt;C$3054,C$3054,IF(C821&lt;C$3053,C$3053,C821))</f>
        <v>-0.01</v>
      </c>
      <c r="BC821" s="6">
        <f>IF(BB821&gt;0,(D821/15)-BB821,0)</f>
        <v>0</v>
      </c>
      <c r="BD821" s="6">
        <f>BC821/BC$3049</f>
        <v>0</v>
      </c>
      <c r="BE821" s="15">
        <f>IF(AU821&gt;AU$3054,AU$3054,IF(AU821&lt;AU$3053,AU$3053,AU821))</f>
        <v>0</v>
      </c>
      <c r="BF821" s="15">
        <f>IF(I821&gt;I$3054,I$3054,IF(I821&lt;I$3053,I$3053,I821))</f>
        <v>0</v>
      </c>
      <c r="BG821" s="6">
        <f>IF(BE821&gt;0, BF821/BE821,0)</f>
        <v>0</v>
      </c>
      <c r="BH821" s="26">
        <f>BG821/BG$3049</f>
        <v>0</v>
      </c>
      <c r="BI821" s="26">
        <f>IF(AV821&gt;AV$3054,AV$3054,IF(AV821&lt;AV$3053,AV$3053,AV821))</f>
        <v>0</v>
      </c>
      <c r="BJ821" s="6">
        <f>IF(BI821&gt;0, BF821/BI821,0)</f>
        <v>0</v>
      </c>
      <c r="BK821" s="26">
        <f>BJ821/BJ$3049</f>
        <v>0</v>
      </c>
      <c r="BL821" s="6">
        <f>IF(_xlfn.NUMBERVALUE(AL821),IF(ABS(AL821)&lt;1,1-ABS(AL821),0),0)</f>
        <v>0.18000000000000005</v>
      </c>
      <c r="BM821" s="6">
        <f>IF(F821&gt;F$3054,F$3054,IF(F821&lt;F$3053,F$3053,F821))</f>
        <v>550</v>
      </c>
      <c r="BN821" s="6">
        <f>IF(BM821&gt;0, BM821/BM$3049, BM821/BM$3050*-1)</f>
        <v>0.69482386716553335</v>
      </c>
      <c r="BO821" s="6">
        <f>IF(O821&gt;O$3054,O$3054,IF(O821&lt;O$3053,O$3053,O821))</f>
        <v>0</v>
      </c>
      <c r="BP821" s="26">
        <f>BO821/BO$3049</f>
        <v>0</v>
      </c>
      <c r="BQ821" s="26">
        <f>IF(OR(BD821=0, BH821=0,BN821=0,BP821=0), 0,BD821+BH821+BK821+BL821+BN821+BP821)</f>
        <v>0</v>
      </c>
      <c r="BR821" s="6">
        <f>IF(D821&gt;0,C821/D821,0)</f>
        <v>-0.125</v>
      </c>
    </row>
    <row r="822" spans="1:70" x14ac:dyDescent="0.2">
      <c r="A822" s="15" t="s">
        <v>1577</v>
      </c>
      <c r="B822" s="15" t="s">
        <v>1578</v>
      </c>
      <c r="C822" s="15">
        <v>-0.01</v>
      </c>
      <c r="D822" s="15">
        <v>7.0000000000000007E-2</v>
      </c>
      <c r="E822" s="15">
        <v>0.06</v>
      </c>
      <c r="F822" s="15">
        <v>-14.12</v>
      </c>
      <c r="G822" s="15">
        <v>1.61</v>
      </c>
      <c r="H822" s="21">
        <v>23050000</v>
      </c>
      <c r="I822" s="15"/>
      <c r="J822" s="15">
        <v>0</v>
      </c>
      <c r="K822" s="15"/>
      <c r="L822" s="15">
        <v>0</v>
      </c>
      <c r="M822" s="15"/>
      <c r="N822" s="15">
        <v>0</v>
      </c>
      <c r="O822" s="15"/>
      <c r="P822" s="15"/>
      <c r="Q822" s="15">
        <v>0.05</v>
      </c>
      <c r="R822" s="15">
        <v>0.01</v>
      </c>
      <c r="S822" s="15">
        <v>7.61</v>
      </c>
      <c r="T822" s="15">
        <v>0</v>
      </c>
      <c r="U822" s="15">
        <v>0</v>
      </c>
      <c r="V822" s="15">
        <v>0</v>
      </c>
      <c r="W822" s="15">
        <v>0</v>
      </c>
      <c r="X822" s="15">
        <v>0</v>
      </c>
      <c r="Y822" s="15">
        <v>0</v>
      </c>
      <c r="Z822" s="15">
        <v>0</v>
      </c>
      <c r="AA822" s="15">
        <v>0</v>
      </c>
      <c r="AB822" s="15"/>
      <c r="AC822" s="15">
        <v>-32.39</v>
      </c>
      <c r="AD822" s="15">
        <v>-47.71</v>
      </c>
      <c r="AE822" s="15">
        <v>-32.39</v>
      </c>
      <c r="AF822" s="15">
        <v>-28.74</v>
      </c>
      <c r="AG822" s="15">
        <v>-33.229999999999997</v>
      </c>
      <c r="AH822" s="15">
        <v>-28.74</v>
      </c>
      <c r="AI822" s="15">
        <v>-32.39</v>
      </c>
      <c r="AJ822" s="15">
        <v>-52.74</v>
      </c>
      <c r="AK822" s="15">
        <v>-32.39</v>
      </c>
      <c r="AL822" s="15">
        <v>1.04</v>
      </c>
      <c r="AM822" s="15">
        <v>122.26</v>
      </c>
      <c r="AN822" s="15"/>
      <c r="AO822" s="16">
        <v>-46288.21</v>
      </c>
      <c r="AP822" s="16">
        <v>-70625.34</v>
      </c>
      <c r="AQ822" s="16">
        <v>-53906.91</v>
      </c>
      <c r="AR822" s="15"/>
      <c r="AS822" s="15">
        <v>-55.44</v>
      </c>
      <c r="AT822" s="15">
        <v>-23.53</v>
      </c>
      <c r="AU822" s="15"/>
      <c r="AV822" s="15"/>
      <c r="AW822" s="16">
        <v>18000</v>
      </c>
      <c r="AX822" s="16">
        <v>34585</v>
      </c>
      <c r="AZ822" s="6">
        <f>IF(D822&gt;0,H822/D822,0)</f>
        <v>329285714.28571427</v>
      </c>
      <c r="BA822" s="6">
        <f>AZ822*Q822</f>
        <v>16464285.714285715</v>
      </c>
      <c r="BB822" s="6">
        <f>IF(C822&gt;C$3054,C$3054,IF(C822&lt;C$3053,C$3053,C822))</f>
        <v>-0.01</v>
      </c>
      <c r="BC822" s="6">
        <f>IF(BB822&gt;0,(D822/15)-BB822,0)</f>
        <v>0</v>
      </c>
      <c r="BD822" s="6">
        <f>BC822/BC$3049</f>
        <v>0</v>
      </c>
      <c r="BE822" s="15">
        <f>IF(AU822&gt;AU$3054,AU$3054,IF(AU822&lt;AU$3053,AU$3053,AU822))</f>
        <v>0</v>
      </c>
      <c r="BF822" s="15">
        <f>IF(I822&gt;I$3054,I$3054,IF(I822&lt;I$3053,I$3053,I822))</f>
        <v>0</v>
      </c>
      <c r="BG822" s="6">
        <f>IF(BE822&gt;0, BF822/BE822,0)</f>
        <v>0</v>
      </c>
      <c r="BH822" s="26">
        <f>BG822/BG$3049</f>
        <v>0</v>
      </c>
      <c r="BI822" s="26">
        <f>IF(AV822&gt;AV$3054,AV$3054,IF(AV822&lt;AV$3053,AV$3053,AV822))</f>
        <v>0</v>
      </c>
      <c r="BJ822" s="6">
        <f>IF(BI822&gt;0, BF822/BI822,0)</f>
        <v>0</v>
      </c>
      <c r="BK822" s="26">
        <f>BJ822/BJ$3049</f>
        <v>0</v>
      </c>
      <c r="BL822" s="6">
        <f>IF(_xlfn.NUMBERVALUE(AL822),IF(ABS(AL822)&lt;1,1-ABS(AL822),0),0)</f>
        <v>0</v>
      </c>
      <c r="BM822" s="6">
        <f>IF(F822&gt;F$3054,F$3054,IF(F822&lt;F$3053,F$3053,F822))</f>
        <v>-14.12</v>
      </c>
      <c r="BN822" s="6">
        <f>IF(BM822&gt;0, BM822/BM$3049, BM822/BM$3050*-1)</f>
        <v>-0.1419666197466318</v>
      </c>
      <c r="BO822" s="6">
        <f>IF(O822&gt;O$3054,O$3054,IF(O822&lt;O$3053,O$3053,O822))</f>
        <v>0</v>
      </c>
      <c r="BP822" s="26">
        <f>BO822/BO$3049</f>
        <v>0</v>
      </c>
      <c r="BQ822" s="26">
        <f>IF(OR(BD822=0, BH822=0,BN822=0,BP822=0), 0,BD822+BH822+BK822+BL822+BN822+BP822)</f>
        <v>0</v>
      </c>
      <c r="BR822" s="6">
        <f>IF(D822&gt;0,C822/D822,0)</f>
        <v>-0.14285714285714285</v>
      </c>
    </row>
    <row r="823" spans="1:70" x14ac:dyDescent="0.2">
      <c r="A823" s="15" t="s">
        <v>1383</v>
      </c>
      <c r="B823" s="15" t="s">
        <v>1384</v>
      </c>
      <c r="C823" s="15"/>
      <c r="D823" s="15">
        <v>0</v>
      </c>
      <c r="E823" s="15"/>
      <c r="F823" s="15"/>
      <c r="G823" s="15"/>
      <c r="H823" s="21"/>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v>0</v>
      </c>
      <c r="AX823" s="15"/>
      <c r="AZ823" s="6">
        <f>IF(D823&gt;0,H823/D823,0)</f>
        <v>0</v>
      </c>
      <c r="BA823" s="6">
        <f>AZ823*Q823</f>
        <v>0</v>
      </c>
      <c r="BB823" s="6">
        <f>IF(C823&gt;C$3054,C$3054,IF(C823&lt;C$3053,C$3053,C823))</f>
        <v>0</v>
      </c>
      <c r="BC823" s="6">
        <f>IF(BB823&gt;0,(D823/15)-BB823,0)</f>
        <v>0</v>
      </c>
      <c r="BD823" s="6">
        <f>BC823/BC$3049</f>
        <v>0</v>
      </c>
      <c r="BE823" s="15">
        <f>IF(AU823&gt;AU$3054,AU$3054,IF(AU823&lt;AU$3053,AU$3053,AU823))</f>
        <v>0</v>
      </c>
      <c r="BF823" s="15">
        <f>IF(I823&gt;I$3054,I$3054,IF(I823&lt;I$3053,I$3053,I823))</f>
        <v>0</v>
      </c>
      <c r="BG823" s="6">
        <f>IF(BE823&gt;0, BF823/BE823,0)</f>
        <v>0</v>
      </c>
      <c r="BH823" s="26">
        <f>BG823/BG$3049</f>
        <v>0</v>
      </c>
      <c r="BI823" s="26">
        <f>IF(AV823&gt;AV$3054,AV$3054,IF(AV823&lt;AV$3053,AV$3053,AV823))</f>
        <v>0</v>
      </c>
      <c r="BJ823" s="6">
        <f>IF(BI823&gt;0, BF823/BI823,0)</f>
        <v>0</v>
      </c>
      <c r="BK823" s="26">
        <f>BJ823/BJ$3049</f>
        <v>0</v>
      </c>
      <c r="BL823" s="6">
        <f>IF(_xlfn.NUMBERVALUE(AL823),IF(ABS(AL823)&lt;1,1-ABS(AL823),0),0)</f>
        <v>0</v>
      </c>
      <c r="BM823" s="6">
        <f>IF(F823&gt;F$3054,F$3054,IF(F823&lt;F$3053,F$3053,F823))</f>
        <v>0</v>
      </c>
      <c r="BN823" s="6">
        <f>IF(BM823&gt;0, BM823/BM$3049, BM823/BM$3050*-1)</f>
        <v>0</v>
      </c>
      <c r="BO823" s="6">
        <f>IF(O823&gt;O$3054,O$3054,IF(O823&lt;O$3053,O$3053,O823))</f>
        <v>0</v>
      </c>
      <c r="BP823" s="26">
        <f>BO823/BO$3049</f>
        <v>0</v>
      </c>
      <c r="BQ823" s="26">
        <f>IF(OR(BD823=0, BH823=0,BN823=0,BP823=0), 0,BD823+BH823+BK823+BL823+BN823+BP823)</f>
        <v>0</v>
      </c>
      <c r="BR823" s="6">
        <f>IF(D823&gt;0,C823/D823,0)</f>
        <v>0</v>
      </c>
    </row>
    <row r="824" spans="1:70" x14ac:dyDescent="0.2">
      <c r="A824" s="15" t="s">
        <v>1839</v>
      </c>
      <c r="B824" s="15" t="s">
        <v>1840</v>
      </c>
      <c r="C824" s="15">
        <v>-7.0000000000000007E-2</v>
      </c>
      <c r="D824" s="15">
        <v>0.25</v>
      </c>
      <c r="E824" s="15">
        <v>0.27</v>
      </c>
      <c r="F824" s="15">
        <v>28.21</v>
      </c>
      <c r="G824" s="15">
        <v>1.75</v>
      </c>
      <c r="H824" s="21">
        <v>41180000</v>
      </c>
      <c r="I824" s="15"/>
      <c r="J824" s="15">
        <v>0</v>
      </c>
      <c r="K824" s="15"/>
      <c r="L824" s="15">
        <v>0</v>
      </c>
      <c r="M824" s="15"/>
      <c r="N824" s="15">
        <v>0</v>
      </c>
      <c r="O824" s="15"/>
      <c r="P824" s="15"/>
      <c r="Q824" s="15">
        <v>0.14000000000000001</v>
      </c>
      <c r="R824" s="15">
        <v>0.03</v>
      </c>
      <c r="S824" s="15">
        <v>22.86</v>
      </c>
      <c r="T824" s="15">
        <v>0</v>
      </c>
      <c r="U824" s="15">
        <v>0</v>
      </c>
      <c r="V824" s="15">
        <v>0</v>
      </c>
      <c r="W824" s="15">
        <v>0</v>
      </c>
      <c r="X824" s="15">
        <v>0</v>
      </c>
      <c r="Y824" s="15">
        <v>0</v>
      </c>
      <c r="Z824" s="15">
        <v>0</v>
      </c>
      <c r="AA824" s="15">
        <v>0</v>
      </c>
      <c r="AB824" s="15">
        <v>-0.81</v>
      </c>
      <c r="AC824" s="15">
        <v>-49.61</v>
      </c>
      <c r="AD824" s="15">
        <v>-34.28</v>
      </c>
      <c r="AE824" s="15">
        <v>-49.61</v>
      </c>
      <c r="AF824" s="15">
        <v>-41.91</v>
      </c>
      <c r="AG824" s="15">
        <v>-27.63</v>
      </c>
      <c r="AH824" s="15">
        <v>-41.91</v>
      </c>
      <c r="AI824" s="15">
        <v>-40.770000000000003</v>
      </c>
      <c r="AJ824" s="15">
        <v>-30.75</v>
      </c>
      <c r="AK824" s="15">
        <v>-40.770000000000003</v>
      </c>
      <c r="AL824" s="15">
        <v>0.39</v>
      </c>
      <c r="AM824" s="15">
        <v>33.85</v>
      </c>
      <c r="AN824" s="15"/>
      <c r="AO824" s="16">
        <v>-34046.92</v>
      </c>
      <c r="AP824" s="16">
        <v>-75040.649999999994</v>
      </c>
      <c r="AQ824" s="16">
        <v>-116997.1</v>
      </c>
      <c r="AR824" s="15"/>
      <c r="AS824" s="15"/>
      <c r="AT824" s="15"/>
      <c r="AU824" s="15"/>
      <c r="AV824" s="15"/>
      <c r="AW824" s="15">
        <v>0</v>
      </c>
      <c r="AX824" s="16">
        <v>38625</v>
      </c>
      <c r="AZ824" s="6">
        <f>IF(D824&gt;0,H824/D824,0)</f>
        <v>164720000</v>
      </c>
      <c r="BA824" s="6">
        <f>AZ824*Q824</f>
        <v>23060800.000000004</v>
      </c>
      <c r="BB824" s="6">
        <f>IF(C824&gt;C$3054,C$3054,IF(C824&lt;C$3053,C$3053,C824))</f>
        <v>-7.0000000000000007E-2</v>
      </c>
      <c r="BC824" s="6">
        <f>IF(BB824&gt;0,(D824/15)-BB824,0)</f>
        <v>0</v>
      </c>
      <c r="BD824" s="6">
        <f>BC824/BC$3049</f>
        <v>0</v>
      </c>
      <c r="BE824" s="15">
        <f>IF(AU824&gt;AU$3054,AU$3054,IF(AU824&lt;AU$3053,AU$3053,AU824))</f>
        <v>0</v>
      </c>
      <c r="BF824" s="15">
        <f>IF(I824&gt;I$3054,I$3054,IF(I824&lt;I$3053,I$3053,I824))</f>
        <v>0</v>
      </c>
      <c r="BG824" s="6">
        <f>IF(BE824&gt;0, BF824/BE824,0)</f>
        <v>0</v>
      </c>
      <c r="BH824" s="26">
        <f>BG824/BG$3049</f>
        <v>0</v>
      </c>
      <c r="BI824" s="26">
        <f>IF(AV824&gt;AV$3054,AV$3054,IF(AV824&lt;AV$3053,AV$3053,AV824))</f>
        <v>0</v>
      </c>
      <c r="BJ824" s="6">
        <f>IF(BI824&gt;0, BF824/BI824,0)</f>
        <v>0</v>
      </c>
      <c r="BK824" s="26">
        <f>BJ824/BJ$3049</f>
        <v>0</v>
      </c>
      <c r="BL824" s="6">
        <f>IF(_xlfn.NUMBERVALUE(AL824),IF(ABS(AL824)&lt;1,1-ABS(AL824),0),0)</f>
        <v>0.61</v>
      </c>
      <c r="BM824" s="6">
        <f>IF(F824&gt;F$3054,F$3054,IF(F824&lt;F$3053,F$3053,F824))</f>
        <v>28.21</v>
      </c>
      <c r="BN824" s="6">
        <f>IF(BM824&gt;0, BM824/BM$3049, BM824/BM$3050*-1)</f>
        <v>3.5638147804981271E-2</v>
      </c>
      <c r="BO824" s="6">
        <f>IF(O824&gt;O$3054,O$3054,IF(O824&lt;O$3053,O$3053,O824))</f>
        <v>0</v>
      </c>
      <c r="BP824" s="26">
        <f>BO824/BO$3049</f>
        <v>0</v>
      </c>
      <c r="BQ824" s="26">
        <f>IF(OR(BD824=0, BH824=0,BN824=0,BP824=0), 0,BD824+BH824+BK824+BL824+BN824+BP824)</f>
        <v>0</v>
      </c>
      <c r="BR824" s="6">
        <f>IF(D824&gt;0,C824/D824,0)</f>
        <v>-0.28000000000000003</v>
      </c>
    </row>
    <row r="825" spans="1:70" x14ac:dyDescent="0.2">
      <c r="A825" s="15" t="s">
        <v>1776</v>
      </c>
      <c r="B825" s="15" t="s">
        <v>1777</v>
      </c>
      <c r="C825" s="15">
        <v>-0.08</v>
      </c>
      <c r="D825" s="15">
        <v>0.1</v>
      </c>
      <c r="E825" s="15">
        <v>0.13</v>
      </c>
      <c r="F825" s="15">
        <v>-51.35</v>
      </c>
      <c r="G825" s="15"/>
      <c r="H825" s="21">
        <v>10190000</v>
      </c>
      <c r="I825" s="15"/>
      <c r="J825" s="15">
        <v>0</v>
      </c>
      <c r="K825" s="15"/>
      <c r="L825" s="15">
        <v>0</v>
      </c>
      <c r="M825" s="15"/>
      <c r="N825" s="15">
        <v>0</v>
      </c>
      <c r="O825" s="15"/>
      <c r="P825" s="15"/>
      <c r="Q825" s="15">
        <v>-0.03</v>
      </c>
      <c r="R825" s="15">
        <v>0</v>
      </c>
      <c r="S825" s="15">
        <v>0.05</v>
      </c>
      <c r="T825" s="15">
        <v>106.16</v>
      </c>
      <c r="U825" s="15">
        <v>106.16</v>
      </c>
      <c r="V825" s="16">
        <v>1030.8800000000001</v>
      </c>
      <c r="W825" s="16">
        <v>1030.8800000000001</v>
      </c>
      <c r="X825" s="15"/>
      <c r="Y825" s="15"/>
      <c r="Z825" s="15"/>
      <c r="AA825" s="15"/>
      <c r="AB825" s="15">
        <v>-26.45</v>
      </c>
      <c r="AC825" s="15"/>
      <c r="AD825" s="15"/>
      <c r="AE825" s="15"/>
      <c r="AF825" s="15">
        <v>-932.59</v>
      </c>
      <c r="AG825" s="15">
        <v>-957.6</v>
      </c>
      <c r="AH825" s="15">
        <v>-932.59</v>
      </c>
      <c r="AI825" s="15"/>
      <c r="AJ825" s="15"/>
      <c r="AK825" s="15"/>
      <c r="AL825" s="15"/>
      <c r="AM825" s="15">
        <v>21.3</v>
      </c>
      <c r="AN825" s="15"/>
      <c r="AO825" s="15">
        <v>-510.41</v>
      </c>
      <c r="AP825" s="15">
        <v>-510.51</v>
      </c>
      <c r="AQ825" s="15">
        <v>-529.82000000000005</v>
      </c>
      <c r="AR825" s="15"/>
      <c r="AS825" s="15">
        <v>195.37</v>
      </c>
      <c r="AT825" s="15"/>
      <c r="AU825" s="15"/>
      <c r="AV825" s="15"/>
      <c r="AW825" s="16">
        <v>1617</v>
      </c>
      <c r="AX825" s="16">
        <v>19244</v>
      </c>
      <c r="AZ825" s="6">
        <f>IF(D825&gt;0,H825/D825,0)</f>
        <v>101900000</v>
      </c>
      <c r="BA825" s="6">
        <f>AZ825*Q825</f>
        <v>-3057000</v>
      </c>
      <c r="BB825" s="6">
        <f>IF(C825&gt;C$3054,C$3054,IF(C825&lt;C$3053,C$3053,C825))</f>
        <v>-0.08</v>
      </c>
      <c r="BC825" s="6">
        <f>IF(BB825&gt;0,(D825/15)-BB825,0)</f>
        <v>0</v>
      </c>
      <c r="BD825" s="6">
        <f>BC825/BC$3049</f>
        <v>0</v>
      </c>
      <c r="BE825" s="15">
        <f>IF(AU825&gt;AU$3054,AU$3054,IF(AU825&lt;AU$3053,AU$3053,AU825))</f>
        <v>0</v>
      </c>
      <c r="BF825" s="15">
        <f>IF(I825&gt;I$3054,I$3054,IF(I825&lt;I$3053,I$3053,I825))</f>
        <v>0</v>
      </c>
      <c r="BG825" s="6">
        <f>IF(BE825&gt;0, BF825/BE825,0)</f>
        <v>0</v>
      </c>
      <c r="BH825" s="26">
        <f>BG825/BG$3049</f>
        <v>0</v>
      </c>
      <c r="BI825" s="26">
        <f>IF(AV825&gt;AV$3054,AV$3054,IF(AV825&lt;AV$3053,AV$3053,AV825))</f>
        <v>0</v>
      </c>
      <c r="BJ825" s="6">
        <f>IF(BI825&gt;0, BF825/BI825,0)</f>
        <v>0</v>
      </c>
      <c r="BK825" s="26">
        <f>BJ825/BJ$3049</f>
        <v>0</v>
      </c>
      <c r="BL825" s="6">
        <f>IF(_xlfn.NUMBERVALUE(AL825),IF(ABS(AL825)&lt;1,1-ABS(AL825),0),0)</f>
        <v>0</v>
      </c>
      <c r="BM825" s="6">
        <f>IF(F825&gt;F$3054,F$3054,IF(F825&lt;F$3053,F$3053,F825))</f>
        <v>-51.35</v>
      </c>
      <c r="BN825" s="6">
        <f>IF(BM825&gt;0, BM825/BM$3049, BM825/BM$3050*-1)</f>
        <v>-0.5162879549567666</v>
      </c>
      <c r="BO825" s="6">
        <f>IF(O825&gt;O$3054,O$3054,IF(O825&lt;O$3053,O$3053,O825))</f>
        <v>0</v>
      </c>
      <c r="BP825" s="26">
        <f>BO825/BO$3049</f>
        <v>0</v>
      </c>
      <c r="BQ825" s="26">
        <f>IF(OR(BD825=0, BH825=0,BN825=0,BP825=0), 0,BD825+BH825+BK825+BL825+BN825+BP825)</f>
        <v>0</v>
      </c>
      <c r="BR825" s="6">
        <f>IF(D825&gt;0,C825/D825,0)</f>
        <v>-0.79999999999999993</v>
      </c>
    </row>
    <row r="826" spans="1:70" x14ac:dyDescent="0.2">
      <c r="A826" s="15" t="s">
        <v>1610</v>
      </c>
      <c r="B826" s="15" t="s">
        <v>1611</v>
      </c>
      <c r="C826" s="15">
        <v>7.0000000000000007E-2</v>
      </c>
      <c r="D826" s="15">
        <v>0.92</v>
      </c>
      <c r="E826" s="15">
        <v>0.85</v>
      </c>
      <c r="F826" s="15">
        <v>16.670000000000002</v>
      </c>
      <c r="G826" s="15">
        <v>0.96</v>
      </c>
      <c r="H826" s="21">
        <v>74910000</v>
      </c>
      <c r="I826" s="15">
        <v>13.4</v>
      </c>
      <c r="J826" s="15">
        <v>0.02</v>
      </c>
      <c r="K826" s="15">
        <v>0.02</v>
      </c>
      <c r="L826" s="15">
        <v>0.04</v>
      </c>
      <c r="M826" s="15">
        <v>0.04</v>
      </c>
      <c r="N826" s="15">
        <v>0.04</v>
      </c>
      <c r="O826" s="15">
        <v>3.85</v>
      </c>
      <c r="P826" s="15">
        <v>2.99</v>
      </c>
      <c r="Q826" s="15">
        <v>0.94</v>
      </c>
      <c r="R826" s="15">
        <v>0.04</v>
      </c>
      <c r="S826" s="15">
        <v>15.5</v>
      </c>
      <c r="T826" s="15">
        <v>0</v>
      </c>
      <c r="U826" s="15">
        <v>0</v>
      </c>
      <c r="V826" s="15">
        <v>0</v>
      </c>
      <c r="W826" s="15">
        <v>0</v>
      </c>
      <c r="X826" s="15">
        <v>0</v>
      </c>
      <c r="Y826" s="15">
        <v>0</v>
      </c>
      <c r="Z826" s="15">
        <v>0</v>
      </c>
      <c r="AA826" s="15">
        <v>0</v>
      </c>
      <c r="AB826" s="15">
        <v>52.94</v>
      </c>
      <c r="AC826" s="15">
        <v>7.11</v>
      </c>
      <c r="AD826" s="15">
        <v>3.21</v>
      </c>
      <c r="AE826" s="15">
        <v>7.11</v>
      </c>
      <c r="AF826" s="15">
        <v>6.74</v>
      </c>
      <c r="AG826" s="15">
        <v>3.11</v>
      </c>
      <c r="AH826" s="15">
        <v>6.74</v>
      </c>
      <c r="AI826" s="15">
        <v>7.22</v>
      </c>
      <c r="AJ826" s="15">
        <v>3.29</v>
      </c>
      <c r="AK826" s="15">
        <v>7.22</v>
      </c>
      <c r="AL826" s="15">
        <v>0.66</v>
      </c>
      <c r="AM826" s="15">
        <v>48.27</v>
      </c>
      <c r="AN826" s="15">
        <v>82.71</v>
      </c>
      <c r="AO826" s="15">
        <v>76.81</v>
      </c>
      <c r="AP826" s="15">
        <v>75.36</v>
      </c>
      <c r="AQ826" s="15">
        <v>169.04</v>
      </c>
      <c r="AR826" s="15">
        <v>20.65</v>
      </c>
      <c r="AS826" s="15">
        <v>-8.7100000000000009</v>
      </c>
      <c r="AT826" s="15">
        <v>-11.47</v>
      </c>
      <c r="AU826" s="15">
        <v>33.76</v>
      </c>
      <c r="AV826" s="15">
        <v>-1.07</v>
      </c>
      <c r="AW826" s="16">
        <v>30000</v>
      </c>
      <c r="AX826" s="16">
        <v>47397</v>
      </c>
      <c r="AZ826" s="6">
        <f>IF(D826&gt;0,H826/D826,0)</f>
        <v>81423913.043478251</v>
      </c>
      <c r="BA826" s="6">
        <f>AZ826*Q826</f>
        <v>76538478.260869548</v>
      </c>
      <c r="BB826" s="6">
        <f>IF(C826&gt;C$3054,C$3054,IF(C826&lt;C$3053,C$3053,C826))</f>
        <v>7.0000000000000007E-2</v>
      </c>
      <c r="BC826" s="6">
        <f>IF(BB826&gt;0,(D826/15)-BB826,0)</f>
        <v>-8.6666666666666697E-3</v>
      </c>
      <c r="BD826" s="6">
        <f>BC826/BC$3049</f>
        <v>-1.6690204134035182E-3</v>
      </c>
      <c r="BE826" s="15">
        <f>IF(AU826&gt;AU$3054,AU$3054,IF(AU826&lt;AU$3053,AU$3053,AU826))</f>
        <v>33.76</v>
      </c>
      <c r="BF826" s="15">
        <f>IF(I826&gt;I$3054,I$3054,IF(I826&lt;I$3053,I$3053,I826))</f>
        <v>13.4</v>
      </c>
      <c r="BG826" s="6">
        <f>IF(BE826&gt;0, BF826/BE826,0)</f>
        <v>0.39691943127962087</v>
      </c>
      <c r="BH826" s="26">
        <f>BG826/BG$3049</f>
        <v>3.8165329930732776E-4</v>
      </c>
      <c r="BI826" s="26">
        <f>IF(AV826&gt;AV$3054,AV$3054,IF(AV826&lt;AV$3053,AV$3053,AV826))</f>
        <v>-1.07</v>
      </c>
      <c r="BJ826" s="6">
        <f>IF(BI826&gt;0, BF826/BI826,0)</f>
        <v>0</v>
      </c>
      <c r="BK826" s="26">
        <f>BJ826/BJ$3049</f>
        <v>0</v>
      </c>
      <c r="BL826" s="6">
        <f>IF(_xlfn.NUMBERVALUE(AL826),IF(ABS(AL826)&lt;1,1-ABS(AL826),0),0)</f>
        <v>0.33999999999999997</v>
      </c>
      <c r="BM826" s="6">
        <f>IF(F826&gt;F$3054,F$3054,IF(F826&lt;F$3053,F$3053,F826))</f>
        <v>16.670000000000002</v>
      </c>
      <c r="BN826" s="6">
        <f>IF(BM826&gt;0, BM826/BM$3049, BM826/BM$3050*-1)</f>
        <v>2.1059479755726258E-2</v>
      </c>
      <c r="BO826" s="6">
        <f>IF(O826&gt;O$3054,O$3054,IF(O826&lt;O$3053,O$3053,O826))</f>
        <v>3.85</v>
      </c>
      <c r="BP826" s="26">
        <f>BO826/BO$3049</f>
        <v>3.630400679644008E-2</v>
      </c>
      <c r="BQ826" s="26">
        <f>IF(OR(BD826=0, BH826=0,BN826=0,BP826=0), 0,BD826+BH826+BK826+BL826+BN826+BP826)</f>
        <v>0.39607611943807008</v>
      </c>
      <c r="BR826" s="6">
        <f>IF(D826&gt;0,C826/D826,0)</f>
        <v>7.6086956521739135E-2</v>
      </c>
    </row>
    <row r="827" spans="1:70" x14ac:dyDescent="0.2">
      <c r="A827" s="15" t="s">
        <v>1480</v>
      </c>
      <c r="B827" s="15" t="s">
        <v>1481</v>
      </c>
      <c r="C827" s="15"/>
      <c r="D827" s="15">
        <v>4.72</v>
      </c>
      <c r="E827" s="15"/>
      <c r="F827" s="15"/>
      <c r="G827" s="15"/>
      <c r="H827" s="21"/>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6">
        <v>835098</v>
      </c>
      <c r="AX827" s="15">
        <v>1350000</v>
      </c>
      <c r="AZ827" s="6">
        <f>IF(D827&gt;0,H827/D827,0)</f>
        <v>0</v>
      </c>
      <c r="BA827" s="6">
        <f>AZ827*Q827</f>
        <v>0</v>
      </c>
      <c r="BB827" s="6">
        <f>IF(C827&gt;C$3054,C$3054,IF(C827&lt;C$3053,C$3053,C827))</f>
        <v>0</v>
      </c>
      <c r="BC827" s="6">
        <f>IF(BB827&gt;0,(D827/15)-BB827,0)</f>
        <v>0</v>
      </c>
      <c r="BD827" s="6">
        <f>BC827/BC$3049</f>
        <v>0</v>
      </c>
      <c r="BE827" s="15">
        <f>IF(AU827&gt;AU$3054,AU$3054,IF(AU827&lt;AU$3053,AU$3053,AU827))</f>
        <v>0</v>
      </c>
      <c r="BF827" s="15">
        <f>IF(I827&gt;I$3054,I$3054,IF(I827&lt;I$3053,I$3053,I827))</f>
        <v>0</v>
      </c>
      <c r="BG827" s="6">
        <f>IF(BE827&gt;0, BF827/BE827,0)</f>
        <v>0</v>
      </c>
      <c r="BH827" s="26">
        <f>BG827/BG$3049</f>
        <v>0</v>
      </c>
      <c r="BI827" s="26">
        <f>IF(AV827&gt;AV$3054,AV$3054,IF(AV827&lt;AV$3053,AV$3053,AV827))</f>
        <v>0</v>
      </c>
      <c r="BJ827" s="6">
        <f>IF(BI827&gt;0, BF827/BI827,0)</f>
        <v>0</v>
      </c>
      <c r="BK827" s="26">
        <f>BJ827/BJ$3049</f>
        <v>0</v>
      </c>
      <c r="BL827" s="6">
        <f>IF(_xlfn.NUMBERVALUE(AL827),IF(ABS(AL827)&lt;1,1-ABS(AL827),0),0)</f>
        <v>0</v>
      </c>
      <c r="BM827" s="6">
        <f>IF(F827&gt;F$3054,F$3054,IF(F827&lt;F$3053,F$3053,F827))</f>
        <v>0</v>
      </c>
      <c r="BN827" s="6">
        <f>IF(BM827&gt;0, BM827/BM$3049, BM827/BM$3050*-1)</f>
        <v>0</v>
      </c>
      <c r="BO827" s="6">
        <f>IF(O827&gt;O$3054,O$3054,IF(O827&lt;O$3053,O$3053,O827))</f>
        <v>0</v>
      </c>
      <c r="BP827" s="26">
        <f>BO827/BO$3049</f>
        <v>0</v>
      </c>
      <c r="BQ827" s="26">
        <f>IF(OR(BD827=0, BH827=0,BN827=0,BP827=0), 0,BD827+BH827+BK827+BL827+BN827+BP827)</f>
        <v>0</v>
      </c>
      <c r="BR827" s="6">
        <f>IF(D827&gt;0,C827/D827,0)</f>
        <v>0</v>
      </c>
    </row>
    <row r="828" spans="1:70" x14ac:dyDescent="0.2">
      <c r="A828" s="15" t="s">
        <v>1880</v>
      </c>
      <c r="B828" s="15" t="s">
        <v>1881</v>
      </c>
      <c r="C828" s="15">
        <v>0.09</v>
      </c>
      <c r="D828" s="15">
        <v>0.84</v>
      </c>
      <c r="E828" s="15">
        <v>0.99</v>
      </c>
      <c r="F828" s="15">
        <v>58.49</v>
      </c>
      <c r="G828" s="15">
        <v>3.82</v>
      </c>
      <c r="H828" s="21">
        <v>50170000</v>
      </c>
      <c r="I828" s="15">
        <v>9.86</v>
      </c>
      <c r="J828" s="15">
        <v>0</v>
      </c>
      <c r="K828" s="15">
        <v>0</v>
      </c>
      <c r="L828" s="15">
        <v>0.01</v>
      </c>
      <c r="M828" s="15">
        <v>0.01</v>
      </c>
      <c r="N828" s="15">
        <v>0.01</v>
      </c>
      <c r="O828" s="15">
        <v>1.19</v>
      </c>
      <c r="P828" s="15">
        <v>0.28000000000000003</v>
      </c>
      <c r="Q828" s="15">
        <v>0.22</v>
      </c>
      <c r="R828" s="15">
        <v>0.11</v>
      </c>
      <c r="S828" s="15">
        <v>4.07</v>
      </c>
      <c r="T828" s="15">
        <v>0.92</v>
      </c>
      <c r="U828" s="15">
        <v>0</v>
      </c>
      <c r="V828" s="15">
        <v>1.19</v>
      </c>
      <c r="W828" s="15">
        <v>0</v>
      </c>
      <c r="X828" s="15">
        <v>1.1599999999999999</v>
      </c>
      <c r="Y828" s="15">
        <v>0</v>
      </c>
      <c r="Z828" s="15">
        <v>1.51</v>
      </c>
      <c r="AA828" s="15">
        <v>0</v>
      </c>
      <c r="AB828" s="15">
        <v>79.11</v>
      </c>
      <c r="AC828" s="15">
        <v>47.77</v>
      </c>
      <c r="AD828" s="15">
        <v>-5.82</v>
      </c>
      <c r="AE828" s="15">
        <v>44.88</v>
      </c>
      <c r="AF828" s="15">
        <v>35.31</v>
      </c>
      <c r="AG828" s="15">
        <v>-3.96</v>
      </c>
      <c r="AH828" s="15">
        <v>34.86</v>
      </c>
      <c r="AI828" s="15">
        <v>48.91</v>
      </c>
      <c r="AJ828" s="15">
        <v>-5.92</v>
      </c>
      <c r="AK828" s="15">
        <v>45.96</v>
      </c>
      <c r="AL828" s="15">
        <v>1.74</v>
      </c>
      <c r="AM828" s="15">
        <v>21.31</v>
      </c>
      <c r="AN828" s="15">
        <v>80.790000000000006</v>
      </c>
      <c r="AO828" s="15">
        <v>33.81</v>
      </c>
      <c r="AP828" s="15">
        <v>32.950000000000003</v>
      </c>
      <c r="AQ828" s="15">
        <v>34.96</v>
      </c>
      <c r="AR828" s="15">
        <v>60.49</v>
      </c>
      <c r="AS828" s="15">
        <v>5.78</v>
      </c>
      <c r="AT828" s="15">
        <v>3.3</v>
      </c>
      <c r="AU828" s="15">
        <v>46.56</v>
      </c>
      <c r="AV828" s="15">
        <v>1.93</v>
      </c>
      <c r="AW828" s="15">
        <v>0</v>
      </c>
      <c r="AX828" s="16">
        <v>5756</v>
      </c>
      <c r="AZ828" s="6">
        <f>IF(D828&gt;0,H828/D828,0)</f>
        <v>59726190.476190478</v>
      </c>
      <c r="BA828" s="6">
        <f>AZ828*Q828</f>
        <v>13139761.904761905</v>
      </c>
      <c r="BB828" s="6">
        <f>IF(C828&gt;C$3054,C$3054,IF(C828&lt;C$3053,C$3053,C828))</f>
        <v>0.09</v>
      </c>
      <c r="BC828" s="6">
        <f>IF(BB828&gt;0,(D828/15)-BB828,0)</f>
        <v>-3.3999999999999996E-2</v>
      </c>
      <c r="BD828" s="6">
        <f>BC828/BC$3049</f>
        <v>-6.5476954679676456E-3</v>
      </c>
      <c r="BE828" s="15">
        <f>IF(AU828&gt;AU$3054,AU$3054,IF(AU828&lt;AU$3053,AU$3053,AU828))</f>
        <v>46.56</v>
      </c>
      <c r="BF828" s="15">
        <f>IF(I828&gt;I$3054,I$3054,IF(I828&lt;I$3053,I$3053,I828))</f>
        <v>9.86</v>
      </c>
      <c r="BG828" s="6">
        <f>IF(BE828&gt;0, BF828/BE828,0)</f>
        <v>0.21176975945017179</v>
      </c>
      <c r="BH828" s="26">
        <f>BG828/BG$3049</f>
        <v>2.0362476870208827E-4</v>
      </c>
      <c r="BI828" s="26">
        <f>IF(AV828&gt;AV$3054,AV$3054,IF(AV828&lt;AV$3053,AV$3053,AV828))</f>
        <v>1.93</v>
      </c>
      <c r="BJ828" s="6">
        <f>IF(BI828&gt;0, BF828/BI828,0)</f>
        <v>5.1088082901554399</v>
      </c>
      <c r="BK828" s="26">
        <f>BJ828/BJ$3049</f>
        <v>8.6151910457933217E-3</v>
      </c>
      <c r="BL828" s="6">
        <f>IF(_xlfn.NUMBERVALUE(AL828),IF(ABS(AL828)&lt;1,1-ABS(AL828),0),0)</f>
        <v>0</v>
      </c>
      <c r="BM828" s="6">
        <f>IF(F828&gt;F$3054,F$3054,IF(F828&lt;F$3053,F$3053,F828))</f>
        <v>58.49</v>
      </c>
      <c r="BN828" s="6">
        <f>IF(BM828&gt;0, BM828/BM$3049, BM828/BM$3050*-1)</f>
        <v>7.3891359982749177E-2</v>
      </c>
      <c r="BO828" s="6">
        <f>IF(O828&gt;O$3054,O$3054,IF(O828&lt;O$3053,O$3053,O828))</f>
        <v>1.19</v>
      </c>
      <c r="BP828" s="26">
        <f>BO828/BO$3049</f>
        <v>1.1221238464354206E-2</v>
      </c>
      <c r="BQ828" s="26">
        <f>IF(OR(BD828=0, BH828=0,BN828=0,BP828=0), 0,BD828+BH828+BK828+BL828+BN828+BP828)</f>
        <v>8.7383718793631146E-2</v>
      </c>
      <c r="BR828" s="6">
        <f>IF(D828&gt;0,C828/D828,0)</f>
        <v>0.10714285714285714</v>
      </c>
    </row>
    <row r="829" spans="1:70" x14ac:dyDescent="0.2">
      <c r="A829" s="15" t="s">
        <v>1486</v>
      </c>
      <c r="B829" s="15" t="s">
        <v>1487</v>
      </c>
      <c r="C829" s="15"/>
      <c r="D829" s="15">
        <v>0</v>
      </c>
      <c r="E829" s="15"/>
      <c r="F829" s="15"/>
      <c r="G829" s="15"/>
      <c r="H829" s="21"/>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v>0</v>
      </c>
      <c r="AX829" s="15">
        <v>767</v>
      </c>
      <c r="AZ829" s="6">
        <f>IF(D829&gt;0,H829/D829,0)</f>
        <v>0</v>
      </c>
      <c r="BA829" s="6">
        <f>AZ829*Q829</f>
        <v>0</v>
      </c>
      <c r="BB829" s="6">
        <f>IF(C829&gt;C$3054,C$3054,IF(C829&lt;C$3053,C$3053,C829))</f>
        <v>0</v>
      </c>
      <c r="BC829" s="6">
        <f>IF(BB829&gt;0,(D829/15)-BB829,0)</f>
        <v>0</v>
      </c>
      <c r="BD829" s="6">
        <f>BC829/BC$3049</f>
        <v>0</v>
      </c>
      <c r="BE829" s="15">
        <f>IF(AU829&gt;AU$3054,AU$3054,IF(AU829&lt;AU$3053,AU$3053,AU829))</f>
        <v>0</v>
      </c>
      <c r="BF829" s="15">
        <f>IF(I829&gt;I$3054,I$3054,IF(I829&lt;I$3053,I$3053,I829))</f>
        <v>0</v>
      </c>
      <c r="BG829" s="6">
        <f>IF(BE829&gt;0, BF829/BE829,0)</f>
        <v>0</v>
      </c>
      <c r="BH829" s="26">
        <f>BG829/BG$3049</f>
        <v>0</v>
      </c>
      <c r="BI829" s="26">
        <f>IF(AV829&gt;AV$3054,AV$3054,IF(AV829&lt;AV$3053,AV$3053,AV829))</f>
        <v>0</v>
      </c>
      <c r="BJ829" s="6">
        <f>IF(BI829&gt;0, BF829/BI829,0)</f>
        <v>0</v>
      </c>
      <c r="BK829" s="26">
        <f>BJ829/BJ$3049</f>
        <v>0</v>
      </c>
      <c r="BL829" s="6">
        <f>IF(_xlfn.NUMBERVALUE(AL829),IF(ABS(AL829)&lt;1,1-ABS(AL829),0),0)</f>
        <v>0</v>
      </c>
      <c r="BM829" s="6">
        <f>IF(F829&gt;F$3054,F$3054,IF(F829&lt;F$3053,F$3053,F829))</f>
        <v>0</v>
      </c>
      <c r="BN829" s="6">
        <f>IF(BM829&gt;0, BM829/BM$3049, BM829/BM$3050*-1)</f>
        <v>0</v>
      </c>
      <c r="BO829" s="6">
        <f>IF(O829&gt;O$3054,O$3054,IF(O829&lt;O$3053,O$3053,O829))</f>
        <v>0</v>
      </c>
      <c r="BP829" s="26">
        <f>BO829/BO$3049</f>
        <v>0</v>
      </c>
      <c r="BQ829" s="26">
        <f>IF(OR(BD829=0, BH829=0,BN829=0,BP829=0), 0,BD829+BH829+BK829+BL829+BN829+BP829)</f>
        <v>0</v>
      </c>
      <c r="BR829" s="6">
        <f>IF(D829&gt;0,C829/D829,0)</f>
        <v>0</v>
      </c>
    </row>
    <row r="830" spans="1:70" x14ac:dyDescent="0.2">
      <c r="A830" s="15" t="s">
        <v>1484</v>
      </c>
      <c r="B830" s="15" t="s">
        <v>1485</v>
      </c>
      <c r="C830" s="15"/>
      <c r="D830" s="15">
        <v>0</v>
      </c>
      <c r="E830" s="15"/>
      <c r="F830" s="15"/>
      <c r="G830" s="15"/>
      <c r="H830" s="21"/>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v>0</v>
      </c>
      <c r="AX830" s="15"/>
      <c r="AZ830" s="6">
        <f>IF(D830&gt;0,H830/D830,0)</f>
        <v>0</v>
      </c>
      <c r="BA830" s="6">
        <f>AZ830*Q830</f>
        <v>0</v>
      </c>
      <c r="BB830" s="6">
        <f>IF(C830&gt;C$3054,C$3054,IF(C830&lt;C$3053,C$3053,C830))</f>
        <v>0</v>
      </c>
      <c r="BC830" s="6">
        <f>IF(BB830&gt;0,(D830/15)-BB830,0)</f>
        <v>0</v>
      </c>
      <c r="BD830" s="6">
        <f>BC830/BC$3049</f>
        <v>0</v>
      </c>
      <c r="BE830" s="15">
        <f>IF(AU830&gt;AU$3054,AU$3054,IF(AU830&lt;AU$3053,AU$3053,AU830))</f>
        <v>0</v>
      </c>
      <c r="BF830" s="15">
        <f>IF(I830&gt;I$3054,I$3054,IF(I830&lt;I$3053,I$3053,I830))</f>
        <v>0</v>
      </c>
      <c r="BG830" s="6">
        <f>IF(BE830&gt;0, BF830/BE830,0)</f>
        <v>0</v>
      </c>
      <c r="BH830" s="26">
        <f>BG830/BG$3049</f>
        <v>0</v>
      </c>
      <c r="BI830" s="26">
        <f>IF(AV830&gt;AV$3054,AV$3054,IF(AV830&lt;AV$3053,AV$3053,AV830))</f>
        <v>0</v>
      </c>
      <c r="BJ830" s="6">
        <f>IF(BI830&gt;0, BF830/BI830,0)</f>
        <v>0</v>
      </c>
      <c r="BK830" s="26">
        <f>BJ830/BJ$3049</f>
        <v>0</v>
      </c>
      <c r="BL830" s="6">
        <f>IF(_xlfn.NUMBERVALUE(AL830),IF(ABS(AL830)&lt;1,1-ABS(AL830),0),0)</f>
        <v>0</v>
      </c>
      <c r="BM830" s="6">
        <f>IF(F830&gt;F$3054,F$3054,IF(F830&lt;F$3053,F$3053,F830))</f>
        <v>0</v>
      </c>
      <c r="BN830" s="6">
        <f>IF(BM830&gt;0, BM830/BM$3049, BM830/BM$3050*-1)</f>
        <v>0</v>
      </c>
      <c r="BO830" s="6">
        <f>IF(O830&gt;O$3054,O$3054,IF(O830&lt;O$3053,O$3053,O830))</f>
        <v>0</v>
      </c>
      <c r="BP830" s="26">
        <f>BO830/BO$3049</f>
        <v>0</v>
      </c>
      <c r="BQ830" s="26">
        <f>IF(OR(BD830=0, BH830=0,BN830=0,BP830=0), 0,BD830+BH830+BK830+BL830+BN830+BP830)</f>
        <v>0</v>
      </c>
      <c r="BR830" s="6">
        <f>IF(D830&gt;0,C830/D830,0)</f>
        <v>0</v>
      </c>
    </row>
    <row r="831" spans="1:70" x14ac:dyDescent="0.2">
      <c r="A831" s="15" t="s">
        <v>1829</v>
      </c>
      <c r="B831" s="15" t="s">
        <v>1830</v>
      </c>
      <c r="C831" s="15">
        <v>-0.08</v>
      </c>
      <c r="D831" s="15">
        <v>0.82</v>
      </c>
      <c r="E831" s="15">
        <v>1</v>
      </c>
      <c r="F831" s="15">
        <v>-36.92</v>
      </c>
      <c r="G831" s="15">
        <v>0.32</v>
      </c>
      <c r="H831" s="21">
        <v>31030000</v>
      </c>
      <c r="I831" s="15"/>
      <c r="J831" s="15"/>
      <c r="K831" s="15">
        <v>0.02</v>
      </c>
      <c r="L831" s="15"/>
      <c r="M831" s="15">
        <v>7.0000000000000007E-2</v>
      </c>
      <c r="N831" s="15">
        <v>0</v>
      </c>
      <c r="O831" s="15">
        <v>8.23</v>
      </c>
      <c r="P831" s="15">
        <v>0.95</v>
      </c>
      <c r="Q831" s="15">
        <v>2.54</v>
      </c>
      <c r="R831" s="15">
        <v>0.09</v>
      </c>
      <c r="S831" s="15">
        <v>3.34</v>
      </c>
      <c r="T831" s="15">
        <v>0</v>
      </c>
      <c r="U831" s="15">
        <v>0</v>
      </c>
      <c r="V831" s="15">
        <v>0</v>
      </c>
      <c r="W831" s="15">
        <v>0</v>
      </c>
      <c r="X831" s="15">
        <v>0</v>
      </c>
      <c r="Y831" s="15">
        <v>0</v>
      </c>
      <c r="Z831" s="15">
        <v>0</v>
      </c>
      <c r="AA831" s="15">
        <v>0</v>
      </c>
      <c r="AB831" s="15"/>
      <c r="AC831" s="15">
        <v>-1.81</v>
      </c>
      <c r="AD831" s="15">
        <v>-0.15</v>
      </c>
      <c r="AE831" s="15">
        <v>-1.81</v>
      </c>
      <c r="AF831" s="15">
        <v>-1.38</v>
      </c>
      <c r="AG831" s="15">
        <v>-0.12</v>
      </c>
      <c r="AH831" s="15">
        <v>-1.38</v>
      </c>
      <c r="AI831" s="15">
        <v>-2.94</v>
      </c>
      <c r="AJ831" s="15">
        <v>-0.56999999999999995</v>
      </c>
      <c r="AK831" s="15">
        <v>-2.94</v>
      </c>
      <c r="AL831" s="15">
        <v>0.51</v>
      </c>
      <c r="AM831" s="15">
        <v>30.97</v>
      </c>
      <c r="AN831" s="15">
        <v>40.26</v>
      </c>
      <c r="AO831" s="15">
        <v>1.1499999999999999</v>
      </c>
      <c r="AP831" s="15">
        <v>-1.78</v>
      </c>
      <c r="AQ831" s="15">
        <v>-1.03</v>
      </c>
      <c r="AR831" s="15"/>
      <c r="AS831" s="15">
        <v>-5.07</v>
      </c>
      <c r="AT831" s="15">
        <v>-9.61</v>
      </c>
      <c r="AU831" s="15"/>
      <c r="AV831" s="15"/>
      <c r="AW831" s="15">
        <v>0</v>
      </c>
      <c r="AX831" s="16">
        <v>33743</v>
      </c>
      <c r="AZ831" s="6">
        <f>IF(D831&gt;0,H831/D831,0)</f>
        <v>37841463.414634146</v>
      </c>
      <c r="BA831" s="6">
        <f>AZ831*Q831</f>
        <v>96117317.073170736</v>
      </c>
      <c r="BB831" s="6">
        <f>IF(C831&gt;C$3054,C$3054,IF(C831&lt;C$3053,C$3053,C831))</f>
        <v>-0.08</v>
      </c>
      <c r="BC831" s="6">
        <f>IF(BB831&gt;0,(D831/15)-BB831,0)</f>
        <v>0</v>
      </c>
      <c r="BD831" s="6">
        <f>BC831/BC$3049</f>
        <v>0</v>
      </c>
      <c r="BE831" s="15">
        <f>IF(AU831&gt;AU$3054,AU$3054,IF(AU831&lt;AU$3053,AU$3053,AU831))</f>
        <v>0</v>
      </c>
      <c r="BF831" s="15">
        <f>IF(I831&gt;I$3054,I$3054,IF(I831&lt;I$3053,I$3053,I831))</f>
        <v>0</v>
      </c>
      <c r="BG831" s="6">
        <f>IF(BE831&gt;0, BF831/BE831,0)</f>
        <v>0</v>
      </c>
      <c r="BH831" s="26">
        <f>BG831/BG$3049</f>
        <v>0</v>
      </c>
      <c r="BI831" s="26">
        <f>IF(AV831&gt;AV$3054,AV$3054,IF(AV831&lt;AV$3053,AV$3053,AV831))</f>
        <v>0</v>
      </c>
      <c r="BJ831" s="6">
        <f>IF(BI831&gt;0, BF831/BI831,0)</f>
        <v>0</v>
      </c>
      <c r="BK831" s="26">
        <f>BJ831/BJ$3049</f>
        <v>0</v>
      </c>
      <c r="BL831" s="6">
        <f>IF(_xlfn.NUMBERVALUE(AL831),IF(ABS(AL831)&lt;1,1-ABS(AL831),0),0)</f>
        <v>0.49</v>
      </c>
      <c r="BM831" s="6">
        <f>IF(F831&gt;F$3054,F$3054,IF(F831&lt;F$3053,F$3053,F831))</f>
        <v>-36.92</v>
      </c>
      <c r="BN831" s="6">
        <f>IF(BM831&gt;0, BM831/BM$3049, BM831/BM$3050*-1)</f>
        <v>-0.37120450432334612</v>
      </c>
      <c r="BO831" s="6">
        <f>IF(O831&gt;O$3054,O$3054,IF(O831&lt;O$3053,O$3053,O831))</f>
        <v>8.23</v>
      </c>
      <c r="BP831" s="26">
        <f>BO831/BO$3049</f>
        <v>7.7605708034987494E-2</v>
      </c>
      <c r="BQ831" s="26">
        <f>IF(OR(BD831=0, BH831=0,BN831=0,BP831=0), 0,BD831+BH831+BK831+BL831+BN831+BP831)</f>
        <v>0</v>
      </c>
      <c r="BR831" s="6">
        <f>IF(D831&gt;0,C831/D831,0)</f>
        <v>-9.7560975609756101E-2</v>
      </c>
    </row>
    <row r="832" spans="1:70" x14ac:dyDescent="0.2">
      <c r="A832" s="15" t="s">
        <v>1571</v>
      </c>
      <c r="B832" s="15" t="s">
        <v>1572</v>
      </c>
      <c r="C832" s="15">
        <v>-0.02</v>
      </c>
      <c r="D832" s="15">
        <v>0.5</v>
      </c>
      <c r="E832" s="15">
        <v>0.53</v>
      </c>
      <c r="F832" s="15">
        <v>70.69</v>
      </c>
      <c r="G832" s="15">
        <v>29.35</v>
      </c>
      <c r="H832" s="21">
        <v>27290000</v>
      </c>
      <c r="I832" s="15"/>
      <c r="J832" s="15">
        <v>0</v>
      </c>
      <c r="K832" s="15"/>
      <c r="L832" s="15">
        <v>0</v>
      </c>
      <c r="M832" s="15"/>
      <c r="N832" s="15">
        <v>0</v>
      </c>
      <c r="O832" s="15"/>
      <c r="P832" s="15"/>
      <c r="Q832" s="15">
        <v>0.02</v>
      </c>
      <c r="R832" s="15">
        <v>0.03</v>
      </c>
      <c r="S832" s="15">
        <v>2.5</v>
      </c>
      <c r="T832" s="15">
        <v>0</v>
      </c>
      <c r="U832" s="15">
        <v>0</v>
      </c>
      <c r="V832" s="15">
        <v>23.43</v>
      </c>
      <c r="W832" s="15">
        <v>23.43</v>
      </c>
      <c r="X832" s="15">
        <v>0</v>
      </c>
      <c r="Y832" s="15">
        <v>0</v>
      </c>
      <c r="Z832" s="15">
        <v>39.020000000000003</v>
      </c>
      <c r="AA832" s="15">
        <v>39.020000000000003</v>
      </c>
      <c r="AB832" s="15"/>
      <c r="AC832" s="15">
        <v>-136.4</v>
      </c>
      <c r="AD832" s="15">
        <v>-126.73</v>
      </c>
      <c r="AE832" s="15">
        <v>-136.4</v>
      </c>
      <c r="AF832" s="15">
        <v>-75.69</v>
      </c>
      <c r="AG832" s="15">
        <v>-93.28</v>
      </c>
      <c r="AH832" s="15">
        <v>-75.69</v>
      </c>
      <c r="AI832" s="15">
        <v>-136.4</v>
      </c>
      <c r="AJ832" s="15">
        <v>-126.73</v>
      </c>
      <c r="AK832" s="15">
        <v>-136.4</v>
      </c>
      <c r="AL832" s="15">
        <v>-0.03</v>
      </c>
      <c r="AM832" s="15">
        <v>19.39</v>
      </c>
      <c r="AN832" s="15"/>
      <c r="AO832" s="16">
        <v>-6190.59</v>
      </c>
      <c r="AP832" s="16">
        <v>-6190.59</v>
      </c>
      <c r="AQ832" s="16">
        <v>-6190.7</v>
      </c>
      <c r="AR832" s="15"/>
      <c r="AS832" s="15">
        <v>-30.99</v>
      </c>
      <c r="AT832" s="15"/>
      <c r="AU832" s="15"/>
      <c r="AV832" s="15"/>
      <c r="AW832" s="15">
        <v>0</v>
      </c>
      <c r="AX832" s="16">
        <v>10370</v>
      </c>
      <c r="AZ832" s="6">
        <f>IF(D832&gt;0,H832/D832,0)</f>
        <v>54580000</v>
      </c>
      <c r="BA832" s="6">
        <f>AZ832*Q832</f>
        <v>1091600</v>
      </c>
      <c r="BB832" s="6">
        <f>IF(C832&gt;C$3054,C$3054,IF(C832&lt;C$3053,C$3053,C832))</f>
        <v>-0.02</v>
      </c>
      <c r="BC832" s="6">
        <f>IF(BB832&gt;0,(D832/15)-BB832,0)</f>
        <v>0</v>
      </c>
      <c r="BD832" s="6">
        <f>BC832/BC$3049</f>
        <v>0</v>
      </c>
      <c r="BE832" s="15">
        <f>IF(AU832&gt;AU$3054,AU$3054,IF(AU832&lt;AU$3053,AU$3053,AU832))</f>
        <v>0</v>
      </c>
      <c r="BF832" s="15">
        <f>IF(I832&gt;I$3054,I$3054,IF(I832&lt;I$3053,I$3053,I832))</f>
        <v>0</v>
      </c>
      <c r="BG832" s="6">
        <f>IF(BE832&gt;0, BF832/BE832,0)</f>
        <v>0</v>
      </c>
      <c r="BH832" s="26">
        <f>BG832/BG$3049</f>
        <v>0</v>
      </c>
      <c r="BI832" s="26">
        <f>IF(AV832&gt;AV$3054,AV$3054,IF(AV832&lt;AV$3053,AV$3053,AV832))</f>
        <v>0</v>
      </c>
      <c r="BJ832" s="6">
        <f>IF(BI832&gt;0, BF832/BI832,0)</f>
        <v>0</v>
      </c>
      <c r="BK832" s="26">
        <f>BJ832/BJ$3049</f>
        <v>0</v>
      </c>
      <c r="BL832" s="6">
        <f>IF(_xlfn.NUMBERVALUE(AL832),IF(ABS(AL832)&lt;1,1-ABS(AL832),0),0)</f>
        <v>0.97</v>
      </c>
      <c r="BM832" s="6">
        <f>IF(F832&gt;F$3054,F$3054,IF(F832&lt;F$3053,F$3053,F832))</f>
        <v>70.69</v>
      </c>
      <c r="BN832" s="6">
        <f>IF(BM832&gt;0, BM832/BM$3049, BM832/BM$3050*-1)</f>
        <v>8.9303816672602829E-2</v>
      </c>
      <c r="BO832" s="6">
        <f>IF(O832&gt;O$3054,O$3054,IF(O832&lt;O$3053,O$3053,O832))</f>
        <v>0</v>
      </c>
      <c r="BP832" s="26">
        <f>BO832/BO$3049</f>
        <v>0</v>
      </c>
      <c r="BQ832" s="26">
        <f>IF(OR(BD832=0, BH832=0,BN832=0,BP832=0), 0,BD832+BH832+BK832+BL832+BN832+BP832)</f>
        <v>0</v>
      </c>
      <c r="BR832" s="6">
        <f>IF(D832&gt;0,C832/D832,0)</f>
        <v>-0.04</v>
      </c>
    </row>
    <row r="833" spans="1:70" x14ac:dyDescent="0.2">
      <c r="A833" s="15" t="s">
        <v>1682</v>
      </c>
      <c r="B833" s="15" t="s">
        <v>1683</v>
      </c>
      <c r="C833" s="15"/>
      <c r="D833" s="15">
        <v>0</v>
      </c>
      <c r="E833" s="15"/>
      <c r="F833" s="15"/>
      <c r="G833" s="15"/>
      <c r="H833" s="21">
        <v>328980</v>
      </c>
      <c r="I833" s="15"/>
      <c r="J833" s="15">
        <v>0</v>
      </c>
      <c r="K833" s="15"/>
      <c r="L833" s="15">
        <v>0</v>
      </c>
      <c r="M833" s="15"/>
      <c r="N833" s="15">
        <v>0</v>
      </c>
      <c r="O833" s="15"/>
      <c r="P833" s="15"/>
      <c r="Q833" s="15">
        <v>-0.03</v>
      </c>
      <c r="R833" s="15">
        <v>0</v>
      </c>
      <c r="S833" s="15">
        <v>0</v>
      </c>
      <c r="T833" s="15">
        <v>0</v>
      </c>
      <c r="U833" s="15">
        <v>0</v>
      </c>
      <c r="V833" s="16">
        <v>34345.54</v>
      </c>
      <c r="W833" s="16">
        <v>34345.54</v>
      </c>
      <c r="X833" s="15"/>
      <c r="Y833" s="15"/>
      <c r="Z833" s="15"/>
      <c r="AA833" s="15"/>
      <c r="AB833" s="15"/>
      <c r="AC833" s="15"/>
      <c r="AD833" s="15"/>
      <c r="AE833" s="15"/>
      <c r="AF833" s="15"/>
      <c r="AG833" s="15"/>
      <c r="AH833" s="15"/>
      <c r="AI833" s="15"/>
      <c r="AJ833" s="15"/>
      <c r="AK833" s="15"/>
      <c r="AL833" s="15"/>
      <c r="AM833" s="15">
        <v>250.74</v>
      </c>
      <c r="AN833" s="15"/>
      <c r="AO833" s="15"/>
      <c r="AP833" s="15"/>
      <c r="AQ833" s="15"/>
      <c r="AR833" s="15"/>
      <c r="AS833" s="15"/>
      <c r="AT833" s="15"/>
      <c r="AU833" s="15"/>
      <c r="AV833" s="15"/>
      <c r="AW833" s="15">
        <v>0</v>
      </c>
      <c r="AX833" s="15"/>
      <c r="AZ833" s="6">
        <f>IF(D833&gt;0,H833/D833,0)</f>
        <v>0</v>
      </c>
      <c r="BA833" s="6">
        <f>AZ833*Q833</f>
        <v>0</v>
      </c>
      <c r="BB833" s="6">
        <f>IF(C833&gt;C$3054,C$3054,IF(C833&lt;C$3053,C$3053,C833))</f>
        <v>0</v>
      </c>
      <c r="BC833" s="6">
        <f>IF(BB833&gt;0,(D833/15)-BB833,0)</f>
        <v>0</v>
      </c>
      <c r="BD833" s="6">
        <f>BC833/BC$3049</f>
        <v>0</v>
      </c>
      <c r="BE833" s="15">
        <f>IF(AU833&gt;AU$3054,AU$3054,IF(AU833&lt;AU$3053,AU$3053,AU833))</f>
        <v>0</v>
      </c>
      <c r="BF833" s="15">
        <f>IF(I833&gt;I$3054,I$3054,IF(I833&lt;I$3053,I$3053,I833))</f>
        <v>0</v>
      </c>
      <c r="BG833" s="6">
        <f>IF(BE833&gt;0, BF833/BE833,0)</f>
        <v>0</v>
      </c>
      <c r="BH833" s="26">
        <f>BG833/BG$3049</f>
        <v>0</v>
      </c>
      <c r="BI833" s="26">
        <f>IF(AV833&gt;AV$3054,AV$3054,IF(AV833&lt;AV$3053,AV$3053,AV833))</f>
        <v>0</v>
      </c>
      <c r="BJ833" s="6">
        <f>IF(BI833&gt;0, BF833/BI833,0)</f>
        <v>0</v>
      </c>
      <c r="BK833" s="26">
        <f>BJ833/BJ$3049</f>
        <v>0</v>
      </c>
      <c r="BL833" s="6">
        <f>IF(_xlfn.NUMBERVALUE(AL833),IF(ABS(AL833)&lt;1,1-ABS(AL833),0),0)</f>
        <v>0</v>
      </c>
      <c r="BM833" s="6">
        <f>IF(F833&gt;F$3054,F$3054,IF(F833&lt;F$3053,F$3053,F833))</f>
        <v>0</v>
      </c>
      <c r="BN833" s="6">
        <f>IF(BM833&gt;0, BM833/BM$3049, BM833/BM$3050*-1)</f>
        <v>0</v>
      </c>
      <c r="BO833" s="6">
        <f>IF(O833&gt;O$3054,O$3054,IF(O833&lt;O$3053,O$3053,O833))</f>
        <v>0</v>
      </c>
      <c r="BP833" s="26">
        <f>BO833/BO$3049</f>
        <v>0</v>
      </c>
      <c r="BQ833" s="26">
        <f>IF(OR(BD833=0, BH833=0,BN833=0,BP833=0), 0,BD833+BH833+BK833+BL833+BN833+BP833)</f>
        <v>0</v>
      </c>
      <c r="BR833" s="6">
        <f>IF(D833&gt;0,C833/D833,0)</f>
        <v>0</v>
      </c>
    </row>
    <row r="834" spans="1:70" x14ac:dyDescent="0.2">
      <c r="A834" s="15" t="s">
        <v>1882</v>
      </c>
      <c r="B834" s="15" t="s">
        <v>1883</v>
      </c>
      <c r="C834" s="15">
        <v>-7.0000000000000007E-2</v>
      </c>
      <c r="D834" s="15">
        <v>0.64</v>
      </c>
      <c r="E834" s="15">
        <v>0.49</v>
      </c>
      <c r="F834" s="15">
        <v>112.9</v>
      </c>
      <c r="G834" s="15">
        <v>5.59</v>
      </c>
      <c r="H834" s="21">
        <v>46920000</v>
      </c>
      <c r="I834" s="15"/>
      <c r="J834" s="15">
        <v>0</v>
      </c>
      <c r="K834" s="15"/>
      <c r="L834" s="15">
        <v>0</v>
      </c>
      <c r="M834" s="15"/>
      <c r="N834" s="15">
        <v>0</v>
      </c>
      <c r="O834" s="15"/>
      <c r="P834" s="15"/>
      <c r="Q834" s="15">
        <v>0.12</v>
      </c>
      <c r="R834" s="15">
        <v>7.0000000000000007E-2</v>
      </c>
      <c r="S834" s="15">
        <v>11.04</v>
      </c>
      <c r="T834" s="15">
        <v>0</v>
      </c>
      <c r="U834" s="15">
        <v>0</v>
      </c>
      <c r="V834" s="15">
        <v>0</v>
      </c>
      <c r="W834" s="15">
        <v>0</v>
      </c>
      <c r="X834" s="15">
        <v>0</v>
      </c>
      <c r="Y834" s="15">
        <v>0</v>
      </c>
      <c r="Z834" s="15">
        <v>0</v>
      </c>
      <c r="AA834" s="15">
        <v>0</v>
      </c>
      <c r="AB834" s="15"/>
      <c r="AC834" s="15">
        <v>-56.99</v>
      </c>
      <c r="AD834" s="15">
        <v>-54.68</v>
      </c>
      <c r="AE834" s="15">
        <v>-56.99</v>
      </c>
      <c r="AF834" s="15">
        <v>-54.41</v>
      </c>
      <c r="AG834" s="15">
        <v>-52.43</v>
      </c>
      <c r="AH834" s="15">
        <v>-54.41</v>
      </c>
      <c r="AI834" s="15">
        <v>-56.99</v>
      </c>
      <c r="AJ834" s="15">
        <v>-54.68</v>
      </c>
      <c r="AK834" s="15">
        <v>-56.99</v>
      </c>
      <c r="AL834" s="15">
        <v>-4.6100000000000003</v>
      </c>
      <c r="AM834" s="15">
        <v>39.22</v>
      </c>
      <c r="AN834" s="15"/>
      <c r="AO834" s="15"/>
      <c r="AP834" s="15"/>
      <c r="AQ834" s="15"/>
      <c r="AR834" s="15"/>
      <c r="AS834" s="15"/>
      <c r="AT834" s="15"/>
      <c r="AU834" s="15"/>
      <c r="AV834" s="15"/>
      <c r="AW834" s="16">
        <v>512670</v>
      </c>
      <c r="AX834" s="16">
        <v>162855</v>
      </c>
      <c r="AZ834" s="6">
        <f>IF(D834&gt;0,H834/D834,0)</f>
        <v>73312500</v>
      </c>
      <c r="BA834" s="6">
        <f>AZ834*Q834</f>
        <v>8797500</v>
      </c>
      <c r="BB834" s="6">
        <f>IF(C834&gt;C$3054,C$3054,IF(C834&lt;C$3053,C$3053,C834))</f>
        <v>-7.0000000000000007E-2</v>
      </c>
      <c r="BC834" s="6">
        <f>IF(BB834&gt;0,(D834/15)-BB834,0)</f>
        <v>0</v>
      </c>
      <c r="BD834" s="6">
        <f>BC834/BC$3049</f>
        <v>0</v>
      </c>
      <c r="BE834" s="15">
        <f>IF(AU834&gt;AU$3054,AU$3054,IF(AU834&lt;AU$3053,AU$3053,AU834))</f>
        <v>0</v>
      </c>
      <c r="BF834" s="15">
        <f>IF(I834&gt;I$3054,I$3054,IF(I834&lt;I$3053,I$3053,I834))</f>
        <v>0</v>
      </c>
      <c r="BG834" s="6">
        <f>IF(BE834&gt;0, BF834/BE834,0)</f>
        <v>0</v>
      </c>
      <c r="BH834" s="26">
        <f>BG834/BG$3049</f>
        <v>0</v>
      </c>
      <c r="BI834" s="26">
        <f>IF(AV834&gt;AV$3054,AV$3054,IF(AV834&lt;AV$3053,AV$3053,AV834))</f>
        <v>0</v>
      </c>
      <c r="BJ834" s="6">
        <f>IF(BI834&gt;0, BF834/BI834,0)</f>
        <v>0</v>
      </c>
      <c r="BK834" s="26">
        <f>BJ834/BJ$3049</f>
        <v>0</v>
      </c>
      <c r="BL834" s="6">
        <f>IF(_xlfn.NUMBERVALUE(AL834),IF(ABS(AL834)&lt;1,1-ABS(AL834),0),0)</f>
        <v>0</v>
      </c>
      <c r="BM834" s="6">
        <f>IF(F834&gt;F$3054,F$3054,IF(F834&lt;F$3053,F$3053,F834))</f>
        <v>112.9</v>
      </c>
      <c r="BN834" s="6">
        <f>IF(BM834&gt;0, BM834/BM$3049, BM834/BM$3050*-1)</f>
        <v>0.14262839018725224</v>
      </c>
      <c r="BO834" s="6">
        <f>IF(O834&gt;O$3054,O$3054,IF(O834&lt;O$3053,O$3053,O834))</f>
        <v>0</v>
      </c>
      <c r="BP834" s="26">
        <f>BO834/BO$3049</f>
        <v>0</v>
      </c>
      <c r="BQ834" s="26">
        <f>IF(OR(BD834=0, BH834=0,BN834=0,BP834=0), 0,BD834+BH834+BK834+BL834+BN834+BP834)</f>
        <v>0</v>
      </c>
      <c r="BR834" s="6">
        <f>IF(D834&gt;0,C834/D834,0)</f>
        <v>-0.10937500000000001</v>
      </c>
    </row>
    <row r="835" spans="1:70" x14ac:dyDescent="0.2">
      <c r="A835" s="15" t="s">
        <v>1482</v>
      </c>
      <c r="B835" s="15" t="s">
        <v>1483</v>
      </c>
      <c r="C835" s="15"/>
      <c r="D835" s="15">
        <v>0.05</v>
      </c>
      <c r="E835" s="15"/>
      <c r="F835" s="15"/>
      <c r="G835" s="15"/>
      <c r="H835" s="21"/>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6">
        <v>72126</v>
      </c>
      <c r="AX835" s="16">
        <v>860370</v>
      </c>
      <c r="AZ835" s="6">
        <f>IF(D835&gt;0,H835/D835,0)</f>
        <v>0</v>
      </c>
      <c r="BA835" s="6">
        <f>AZ835*Q835</f>
        <v>0</v>
      </c>
      <c r="BB835" s="6">
        <f>IF(C835&gt;C$3054,C$3054,IF(C835&lt;C$3053,C$3053,C835))</f>
        <v>0</v>
      </c>
      <c r="BC835" s="6">
        <f>IF(BB835&gt;0,(D835/15)-BB835,0)</f>
        <v>0</v>
      </c>
      <c r="BD835" s="6">
        <f>BC835/BC$3049</f>
        <v>0</v>
      </c>
      <c r="BE835" s="15">
        <f>IF(AU835&gt;AU$3054,AU$3054,IF(AU835&lt;AU$3053,AU$3053,AU835))</f>
        <v>0</v>
      </c>
      <c r="BF835" s="15">
        <f>IF(I835&gt;I$3054,I$3054,IF(I835&lt;I$3053,I$3053,I835))</f>
        <v>0</v>
      </c>
      <c r="BG835" s="6">
        <f>IF(BE835&gt;0, BF835/BE835,0)</f>
        <v>0</v>
      </c>
      <c r="BH835" s="26">
        <f>BG835/BG$3049</f>
        <v>0</v>
      </c>
      <c r="BI835" s="26">
        <f>IF(AV835&gt;AV$3054,AV$3054,IF(AV835&lt;AV$3053,AV$3053,AV835))</f>
        <v>0</v>
      </c>
      <c r="BJ835" s="6">
        <f>IF(BI835&gt;0, BF835/BI835,0)</f>
        <v>0</v>
      </c>
      <c r="BK835" s="26">
        <f>BJ835/BJ$3049</f>
        <v>0</v>
      </c>
      <c r="BL835" s="6">
        <f>IF(_xlfn.NUMBERVALUE(AL835),IF(ABS(AL835)&lt;1,1-ABS(AL835),0),0)</f>
        <v>0</v>
      </c>
      <c r="BM835" s="6">
        <f>IF(F835&gt;F$3054,F$3054,IF(F835&lt;F$3053,F$3053,F835))</f>
        <v>0</v>
      </c>
      <c r="BN835" s="6">
        <f>IF(BM835&gt;0, BM835/BM$3049, BM835/BM$3050*-1)</f>
        <v>0</v>
      </c>
      <c r="BO835" s="6">
        <f>IF(O835&gt;O$3054,O$3054,IF(O835&lt;O$3053,O$3053,O835))</f>
        <v>0</v>
      </c>
      <c r="BP835" s="26">
        <f>BO835/BO$3049</f>
        <v>0</v>
      </c>
      <c r="BQ835" s="26">
        <f>IF(OR(BD835=0, BH835=0,BN835=0,BP835=0), 0,BD835+BH835+BK835+BL835+BN835+BP835)</f>
        <v>0</v>
      </c>
      <c r="BR835" s="6">
        <f>IF(D835&gt;0,C835/D835,0)</f>
        <v>0</v>
      </c>
    </row>
    <row r="836" spans="1:70" x14ac:dyDescent="0.2">
      <c r="A836" s="15" t="s">
        <v>1412</v>
      </c>
      <c r="B836" s="15" t="s">
        <v>1413</v>
      </c>
      <c r="C836" s="15"/>
      <c r="D836" s="15">
        <v>0</v>
      </c>
      <c r="E836" s="15"/>
      <c r="F836" s="15"/>
      <c r="G836" s="15"/>
      <c r="H836" s="21"/>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v>0</v>
      </c>
      <c r="AX836" s="15"/>
      <c r="AZ836" s="6">
        <f>IF(D836&gt;0,H836/D836,0)</f>
        <v>0</v>
      </c>
      <c r="BA836" s="6">
        <f>AZ836*Q836</f>
        <v>0</v>
      </c>
      <c r="BB836" s="6">
        <f>IF(C836&gt;C$3054,C$3054,IF(C836&lt;C$3053,C$3053,C836))</f>
        <v>0</v>
      </c>
      <c r="BC836" s="6">
        <f>IF(BB836&gt;0,(D836/15)-BB836,0)</f>
        <v>0</v>
      </c>
      <c r="BD836" s="6">
        <f>BC836/BC$3049</f>
        <v>0</v>
      </c>
      <c r="BE836" s="15">
        <f>IF(AU836&gt;AU$3054,AU$3054,IF(AU836&lt;AU$3053,AU$3053,AU836))</f>
        <v>0</v>
      </c>
      <c r="BF836" s="15">
        <f>IF(I836&gt;I$3054,I$3054,IF(I836&lt;I$3053,I$3053,I836))</f>
        <v>0</v>
      </c>
      <c r="BG836" s="6">
        <f>IF(BE836&gt;0, BF836/BE836,0)</f>
        <v>0</v>
      </c>
      <c r="BH836" s="26">
        <f>BG836/BG$3049</f>
        <v>0</v>
      </c>
      <c r="BI836" s="26">
        <f>IF(AV836&gt;AV$3054,AV$3054,IF(AV836&lt;AV$3053,AV$3053,AV836))</f>
        <v>0</v>
      </c>
      <c r="BJ836" s="6">
        <f>IF(BI836&gt;0, BF836/BI836,0)</f>
        <v>0</v>
      </c>
      <c r="BK836" s="26">
        <f>BJ836/BJ$3049</f>
        <v>0</v>
      </c>
      <c r="BL836" s="6">
        <f>IF(_xlfn.NUMBERVALUE(AL836),IF(ABS(AL836)&lt;1,1-ABS(AL836),0),0)</f>
        <v>0</v>
      </c>
      <c r="BM836" s="6">
        <f>IF(F836&gt;F$3054,F$3054,IF(F836&lt;F$3053,F$3053,F836))</f>
        <v>0</v>
      </c>
      <c r="BN836" s="6">
        <f>IF(BM836&gt;0, BM836/BM$3049, BM836/BM$3050*-1)</f>
        <v>0</v>
      </c>
      <c r="BO836" s="6">
        <f>IF(O836&gt;O$3054,O$3054,IF(O836&lt;O$3053,O$3053,O836))</f>
        <v>0</v>
      </c>
      <c r="BP836" s="26">
        <f>BO836/BO$3049</f>
        <v>0</v>
      </c>
      <c r="BQ836" s="26">
        <f>IF(OR(BD836=0, BH836=0,BN836=0,BP836=0), 0,BD836+BH836+BK836+BL836+BN836+BP836)</f>
        <v>0</v>
      </c>
      <c r="BR836" s="6">
        <f>IF(D836&gt;0,C836/D836,0)</f>
        <v>0</v>
      </c>
    </row>
    <row r="837" spans="1:70" x14ac:dyDescent="0.2">
      <c r="A837" s="15" t="s">
        <v>1663</v>
      </c>
      <c r="B837" s="15" t="s">
        <v>1664</v>
      </c>
      <c r="C837" s="15">
        <v>-0.02</v>
      </c>
      <c r="D837" s="15">
        <v>0.01</v>
      </c>
      <c r="E837" s="15">
        <v>0.01</v>
      </c>
      <c r="F837" s="15">
        <v>100</v>
      </c>
      <c r="G837" s="15">
        <v>0.65</v>
      </c>
      <c r="H837" s="21">
        <v>7100000</v>
      </c>
      <c r="I837" s="15"/>
      <c r="J837" s="15">
        <v>0</v>
      </c>
      <c r="K837" s="15"/>
      <c r="L837" s="15">
        <v>0</v>
      </c>
      <c r="M837" s="15"/>
      <c r="N837" s="15">
        <v>0</v>
      </c>
      <c r="O837" s="15"/>
      <c r="P837" s="15"/>
      <c r="Q837" s="15">
        <v>0.01</v>
      </c>
      <c r="R837" s="15">
        <v>0</v>
      </c>
      <c r="S837" s="15">
        <v>0.62</v>
      </c>
      <c r="T837" s="15">
        <v>0</v>
      </c>
      <c r="U837" s="15">
        <v>0</v>
      </c>
      <c r="V837" s="15">
        <v>0</v>
      </c>
      <c r="W837" s="15">
        <v>0</v>
      </c>
      <c r="X837" s="15">
        <v>0</v>
      </c>
      <c r="Y837" s="15">
        <v>0</v>
      </c>
      <c r="Z837" s="15">
        <v>0</v>
      </c>
      <c r="AA837" s="15">
        <v>0</v>
      </c>
      <c r="AB837" s="15"/>
      <c r="AC837" s="15">
        <v>-98.29</v>
      </c>
      <c r="AD837" s="15"/>
      <c r="AE837" s="15">
        <v>-101.1</v>
      </c>
      <c r="AF837" s="15">
        <v>-93.02</v>
      </c>
      <c r="AG837" s="15"/>
      <c r="AH837" s="15">
        <v>-94.4</v>
      </c>
      <c r="AI837" s="15">
        <v>-98.29</v>
      </c>
      <c r="AJ837" s="15"/>
      <c r="AK837" s="15">
        <v>-101.1</v>
      </c>
      <c r="AL837" s="15">
        <v>2.87</v>
      </c>
      <c r="AM837" s="15">
        <v>492.56</v>
      </c>
      <c r="AN837" s="15"/>
      <c r="AO837" s="16">
        <v>-12369.9</v>
      </c>
      <c r="AP837" s="16">
        <v>-76394.64</v>
      </c>
      <c r="AQ837" s="16">
        <v>-75446.69</v>
      </c>
      <c r="AR837" s="15"/>
      <c r="AS837" s="15"/>
      <c r="AT837" s="15"/>
      <c r="AU837" s="15"/>
      <c r="AV837" s="15"/>
      <c r="AW837" s="16">
        <v>20700</v>
      </c>
      <c r="AX837" s="16">
        <v>115031</v>
      </c>
      <c r="AZ837" s="6">
        <f>IF(D837&gt;0,H837/D837,0)</f>
        <v>710000000</v>
      </c>
      <c r="BA837" s="6">
        <f>AZ837*Q837</f>
        <v>7100000</v>
      </c>
      <c r="BB837" s="6">
        <f>IF(C837&gt;C$3054,C$3054,IF(C837&lt;C$3053,C$3053,C837))</f>
        <v>-0.02</v>
      </c>
      <c r="BC837" s="6">
        <f>IF(BB837&gt;0,(D837/15)-BB837,0)</f>
        <v>0</v>
      </c>
      <c r="BD837" s="6">
        <f>BC837/BC$3049</f>
        <v>0</v>
      </c>
      <c r="BE837" s="15">
        <f>IF(AU837&gt;AU$3054,AU$3054,IF(AU837&lt;AU$3053,AU$3053,AU837))</f>
        <v>0</v>
      </c>
      <c r="BF837" s="15">
        <f>IF(I837&gt;I$3054,I$3054,IF(I837&lt;I$3053,I$3053,I837))</f>
        <v>0</v>
      </c>
      <c r="BG837" s="6">
        <f>IF(BE837&gt;0, BF837/BE837,0)</f>
        <v>0</v>
      </c>
      <c r="BH837" s="26">
        <f>BG837/BG$3049</f>
        <v>0</v>
      </c>
      <c r="BI837" s="26">
        <f>IF(AV837&gt;AV$3054,AV$3054,IF(AV837&lt;AV$3053,AV$3053,AV837))</f>
        <v>0</v>
      </c>
      <c r="BJ837" s="6">
        <f>IF(BI837&gt;0, BF837/BI837,0)</f>
        <v>0</v>
      </c>
      <c r="BK837" s="26">
        <f>BJ837/BJ$3049</f>
        <v>0</v>
      </c>
      <c r="BL837" s="6">
        <f>IF(_xlfn.NUMBERVALUE(AL837),IF(ABS(AL837)&lt;1,1-ABS(AL837),0),0)</f>
        <v>0</v>
      </c>
      <c r="BM837" s="6">
        <f>IF(F837&gt;F$3054,F$3054,IF(F837&lt;F$3053,F$3053,F837))</f>
        <v>100</v>
      </c>
      <c r="BN837" s="6">
        <f>IF(BM837&gt;0, BM837/BM$3049, BM837/BM$3050*-1)</f>
        <v>0.12633161221191516</v>
      </c>
      <c r="BO837" s="6">
        <f>IF(O837&gt;O$3054,O$3054,IF(O837&lt;O$3053,O$3053,O837))</f>
        <v>0</v>
      </c>
      <c r="BP837" s="26">
        <f>BO837/BO$3049</f>
        <v>0</v>
      </c>
      <c r="BQ837" s="26">
        <f>IF(OR(BD837=0, BH837=0,BN837=0,BP837=0), 0,BD837+BH837+BK837+BL837+BN837+BP837)</f>
        <v>0</v>
      </c>
      <c r="BR837" s="6">
        <f>IF(D837&gt;0,C837/D837,0)</f>
        <v>-2</v>
      </c>
    </row>
    <row r="838" spans="1:70" x14ac:dyDescent="0.2">
      <c r="A838" s="15" t="s">
        <v>1410</v>
      </c>
      <c r="B838" s="15" t="s">
        <v>1411</v>
      </c>
      <c r="C838" s="15"/>
      <c r="D838" s="15">
        <v>0</v>
      </c>
      <c r="E838" s="15"/>
      <c r="F838" s="15"/>
      <c r="G838" s="15"/>
      <c r="H838" s="21"/>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v>0</v>
      </c>
      <c r="AX838" s="15"/>
      <c r="AZ838" s="6">
        <f>IF(D838&gt;0,H838/D838,0)</f>
        <v>0</v>
      </c>
      <c r="BA838" s="6">
        <f>AZ838*Q838</f>
        <v>0</v>
      </c>
      <c r="BB838" s="6">
        <f>IF(C838&gt;C$3054,C$3054,IF(C838&lt;C$3053,C$3053,C838))</f>
        <v>0</v>
      </c>
      <c r="BC838" s="6">
        <f>IF(BB838&gt;0,(D838/15)-BB838,0)</f>
        <v>0</v>
      </c>
      <c r="BD838" s="6">
        <f>BC838/BC$3049</f>
        <v>0</v>
      </c>
      <c r="BE838" s="15">
        <f>IF(AU838&gt;AU$3054,AU$3054,IF(AU838&lt;AU$3053,AU$3053,AU838))</f>
        <v>0</v>
      </c>
      <c r="BF838" s="15">
        <f>IF(I838&gt;I$3054,I$3054,IF(I838&lt;I$3053,I$3053,I838))</f>
        <v>0</v>
      </c>
      <c r="BG838" s="6">
        <f>IF(BE838&gt;0, BF838/BE838,0)</f>
        <v>0</v>
      </c>
      <c r="BH838" s="26">
        <f>BG838/BG$3049</f>
        <v>0</v>
      </c>
      <c r="BI838" s="26">
        <f>IF(AV838&gt;AV$3054,AV$3054,IF(AV838&lt;AV$3053,AV$3053,AV838))</f>
        <v>0</v>
      </c>
      <c r="BJ838" s="6">
        <f>IF(BI838&gt;0, BF838/BI838,0)</f>
        <v>0</v>
      </c>
      <c r="BK838" s="26">
        <f>BJ838/BJ$3049</f>
        <v>0</v>
      </c>
      <c r="BL838" s="6">
        <f>IF(_xlfn.NUMBERVALUE(AL838),IF(ABS(AL838)&lt;1,1-ABS(AL838),0),0)</f>
        <v>0</v>
      </c>
      <c r="BM838" s="6">
        <f>IF(F838&gt;F$3054,F$3054,IF(F838&lt;F$3053,F$3053,F838))</f>
        <v>0</v>
      </c>
      <c r="BN838" s="6">
        <f>IF(BM838&gt;0, BM838/BM$3049, BM838/BM$3050*-1)</f>
        <v>0</v>
      </c>
      <c r="BO838" s="6">
        <f>IF(O838&gt;O$3054,O$3054,IF(O838&lt;O$3053,O$3053,O838))</f>
        <v>0</v>
      </c>
      <c r="BP838" s="26">
        <f>BO838/BO$3049</f>
        <v>0</v>
      </c>
      <c r="BQ838" s="26">
        <f>IF(OR(BD838=0, BH838=0,BN838=0,BP838=0), 0,BD838+BH838+BK838+BL838+BN838+BP838)</f>
        <v>0</v>
      </c>
      <c r="BR838" s="6">
        <f>IF(D838&gt;0,C838/D838,0)</f>
        <v>0</v>
      </c>
    </row>
    <row r="839" spans="1:70" x14ac:dyDescent="0.2">
      <c r="A839" s="15" t="s">
        <v>1833</v>
      </c>
      <c r="B839" s="15" t="s">
        <v>1834</v>
      </c>
      <c r="C839" s="15"/>
      <c r="D839" s="15">
        <v>0.02</v>
      </c>
      <c r="E839" s="15">
        <v>0.03</v>
      </c>
      <c r="F839" s="15">
        <v>-20</v>
      </c>
      <c r="G839" s="15">
        <v>1.55</v>
      </c>
      <c r="H839" s="21">
        <v>9890000</v>
      </c>
      <c r="I839" s="15"/>
      <c r="J839" s="15"/>
      <c r="K839" s="15"/>
      <c r="L839" s="15"/>
      <c r="M839" s="15"/>
      <c r="N839" s="15"/>
      <c r="O839" s="15"/>
      <c r="P839" s="15"/>
      <c r="Q839" s="15">
        <v>0.01</v>
      </c>
      <c r="R839" s="15">
        <v>0.01</v>
      </c>
      <c r="S839" s="15">
        <v>2.42</v>
      </c>
      <c r="T839" s="15">
        <v>0</v>
      </c>
      <c r="U839" s="15">
        <v>0</v>
      </c>
      <c r="V839" s="15">
        <v>0</v>
      </c>
      <c r="W839" s="15">
        <v>0</v>
      </c>
      <c r="X839" s="15">
        <v>0</v>
      </c>
      <c r="Y839" s="15">
        <v>0</v>
      </c>
      <c r="Z839" s="15">
        <v>0</v>
      </c>
      <c r="AA839" s="15">
        <v>0</v>
      </c>
      <c r="AB839" s="15">
        <v>-33.36</v>
      </c>
      <c r="AC839" s="15"/>
      <c r="AD839" s="15"/>
      <c r="AE839" s="15">
        <v>-30.26</v>
      </c>
      <c r="AF839" s="15"/>
      <c r="AG839" s="15"/>
      <c r="AH839" s="15">
        <v>-25.32</v>
      </c>
      <c r="AI839" s="15"/>
      <c r="AJ839" s="15"/>
      <c r="AK839" s="15">
        <v>-30.26</v>
      </c>
      <c r="AL839" s="15">
        <v>0.26</v>
      </c>
      <c r="AM839" s="15">
        <v>90.1</v>
      </c>
      <c r="AN839" s="15"/>
      <c r="AO839" s="15"/>
      <c r="AP839" s="15"/>
      <c r="AQ839" s="15"/>
      <c r="AR839" s="15"/>
      <c r="AS839" s="15"/>
      <c r="AT839" s="15"/>
      <c r="AU839" s="15"/>
      <c r="AV839" s="15"/>
      <c r="AW839" s="16">
        <v>494872</v>
      </c>
      <c r="AX839" s="16">
        <v>333661</v>
      </c>
      <c r="AZ839" s="6">
        <f>IF(D839&gt;0,H839/D839,0)</f>
        <v>494500000</v>
      </c>
      <c r="BA839" s="6">
        <f>AZ839*Q839</f>
        <v>4945000</v>
      </c>
      <c r="BB839" s="6">
        <f>IF(C839&gt;C$3054,C$3054,IF(C839&lt;C$3053,C$3053,C839))</f>
        <v>0</v>
      </c>
      <c r="BC839" s="6">
        <f>IF(BB839&gt;0,(D839/15)-BB839,0)</f>
        <v>0</v>
      </c>
      <c r="BD839" s="6">
        <f>BC839/BC$3049</f>
        <v>0</v>
      </c>
      <c r="BE839" s="15">
        <f>IF(AU839&gt;AU$3054,AU$3054,IF(AU839&lt;AU$3053,AU$3053,AU839))</f>
        <v>0</v>
      </c>
      <c r="BF839" s="15">
        <f>IF(I839&gt;I$3054,I$3054,IF(I839&lt;I$3053,I$3053,I839))</f>
        <v>0</v>
      </c>
      <c r="BG839" s="6">
        <f>IF(BE839&gt;0, BF839/BE839,0)</f>
        <v>0</v>
      </c>
      <c r="BH839" s="26">
        <f>BG839/BG$3049</f>
        <v>0</v>
      </c>
      <c r="BI839" s="26">
        <f>IF(AV839&gt;AV$3054,AV$3054,IF(AV839&lt;AV$3053,AV$3053,AV839))</f>
        <v>0</v>
      </c>
      <c r="BJ839" s="6">
        <f>IF(BI839&gt;0, BF839/BI839,0)</f>
        <v>0</v>
      </c>
      <c r="BK839" s="26">
        <f>BJ839/BJ$3049</f>
        <v>0</v>
      </c>
      <c r="BL839" s="6">
        <f>IF(_xlfn.NUMBERVALUE(AL839),IF(ABS(AL839)&lt;1,1-ABS(AL839),0),0)</f>
        <v>0.74</v>
      </c>
      <c r="BM839" s="6">
        <f>IF(F839&gt;F$3054,F$3054,IF(F839&lt;F$3053,F$3053,F839))</f>
        <v>-20</v>
      </c>
      <c r="BN839" s="6">
        <f>IF(BM839&gt;0, BM839/BM$3049, BM839/BM$3050*-1)</f>
        <v>-0.20108586366378445</v>
      </c>
      <c r="BO839" s="6">
        <f>IF(O839&gt;O$3054,O$3054,IF(O839&lt;O$3053,O$3053,O839))</f>
        <v>0</v>
      </c>
      <c r="BP839" s="26">
        <f>BO839/BO$3049</f>
        <v>0</v>
      </c>
      <c r="BQ839" s="26">
        <f>IF(OR(BD839=0, BH839=0,BN839=0,BP839=0), 0,BD839+BH839+BK839+BL839+BN839+BP839)</f>
        <v>0</v>
      </c>
      <c r="BR839" s="6">
        <f>IF(D839&gt;0,C839/D839,0)</f>
        <v>0</v>
      </c>
    </row>
    <row r="840" spans="1:70" x14ac:dyDescent="0.2">
      <c r="A840" s="15" t="s">
        <v>1713</v>
      </c>
      <c r="B840" s="15" t="s">
        <v>1714</v>
      </c>
      <c r="C840" s="15">
        <v>-0.02</v>
      </c>
      <c r="D840" s="15">
        <v>0.05</v>
      </c>
      <c r="E840" s="15">
        <v>0.06</v>
      </c>
      <c r="F840" s="15">
        <v>0</v>
      </c>
      <c r="G840" s="15">
        <v>0.31</v>
      </c>
      <c r="H840" s="21">
        <v>96350000</v>
      </c>
      <c r="I840" s="15"/>
      <c r="J840" s="15">
        <v>0</v>
      </c>
      <c r="K840" s="15"/>
      <c r="L840" s="15">
        <v>0</v>
      </c>
      <c r="M840" s="15"/>
      <c r="N840" s="15">
        <v>0</v>
      </c>
      <c r="O840" s="15"/>
      <c r="P840" s="15"/>
      <c r="Q840" s="15">
        <v>0.16</v>
      </c>
      <c r="R840" s="15">
        <v>0.01</v>
      </c>
      <c r="S840" s="15">
        <v>1.07</v>
      </c>
      <c r="T840" s="15">
        <v>0</v>
      </c>
      <c r="U840" s="15">
        <v>0</v>
      </c>
      <c r="V840" s="15">
        <v>3.66</v>
      </c>
      <c r="W840" s="15">
        <v>3.66</v>
      </c>
      <c r="X840" s="15">
        <v>0</v>
      </c>
      <c r="Y840" s="15">
        <v>0</v>
      </c>
      <c r="Z840" s="15">
        <v>4.24</v>
      </c>
      <c r="AA840" s="15">
        <v>4.24</v>
      </c>
      <c r="AB840" s="15">
        <v>-0.95</v>
      </c>
      <c r="AC840" s="15">
        <v>-8.4</v>
      </c>
      <c r="AD840" s="15">
        <v>-13.27</v>
      </c>
      <c r="AE840" s="15">
        <v>-8.4</v>
      </c>
      <c r="AF840" s="15">
        <v>-7.75</v>
      </c>
      <c r="AG840" s="15">
        <v>-11.19</v>
      </c>
      <c r="AH840" s="15">
        <v>-7.75</v>
      </c>
      <c r="AI840" s="15">
        <v>-8.82</v>
      </c>
      <c r="AJ840" s="15">
        <v>-14.39</v>
      </c>
      <c r="AK840" s="15">
        <v>-8.82</v>
      </c>
      <c r="AL840" s="15">
        <v>0.02</v>
      </c>
      <c r="AM840" s="15">
        <v>836.85</v>
      </c>
      <c r="AN840" s="15">
        <v>56.28</v>
      </c>
      <c r="AO840" s="16">
        <v>-1829.6</v>
      </c>
      <c r="AP840" s="16">
        <v>-3872.12</v>
      </c>
      <c r="AQ840" s="16">
        <v>-3867.81</v>
      </c>
      <c r="AR840" s="15"/>
      <c r="AS840" s="15">
        <v>-70.53</v>
      </c>
      <c r="AT840" s="15">
        <v>-31.12</v>
      </c>
      <c r="AU840" s="15"/>
      <c r="AV840" s="15"/>
      <c r="AW840" s="15">
        <v>0</v>
      </c>
      <c r="AX840" s="16">
        <v>1882</v>
      </c>
      <c r="AZ840" s="6">
        <f>IF(D840&gt;0,H840/D840,0)</f>
        <v>1927000000</v>
      </c>
      <c r="BA840" s="6">
        <f>AZ840*Q840</f>
        <v>308320000</v>
      </c>
      <c r="BB840" s="6">
        <f>IF(C840&gt;C$3054,C$3054,IF(C840&lt;C$3053,C$3053,C840))</f>
        <v>-0.02</v>
      </c>
      <c r="BC840" s="6">
        <f>IF(BB840&gt;0,(D840/15)-BB840,0)</f>
        <v>0</v>
      </c>
      <c r="BD840" s="6">
        <f>BC840/BC$3049</f>
        <v>0</v>
      </c>
      <c r="BE840" s="15">
        <f>IF(AU840&gt;AU$3054,AU$3054,IF(AU840&lt;AU$3053,AU$3053,AU840))</f>
        <v>0</v>
      </c>
      <c r="BF840" s="15">
        <f>IF(I840&gt;I$3054,I$3054,IF(I840&lt;I$3053,I$3053,I840))</f>
        <v>0</v>
      </c>
      <c r="BG840" s="6">
        <f>IF(BE840&gt;0, BF840/BE840,0)</f>
        <v>0</v>
      </c>
      <c r="BH840" s="26">
        <f>BG840/BG$3049</f>
        <v>0</v>
      </c>
      <c r="BI840" s="26">
        <f>IF(AV840&gt;AV$3054,AV$3054,IF(AV840&lt;AV$3053,AV$3053,AV840))</f>
        <v>0</v>
      </c>
      <c r="BJ840" s="6">
        <f>IF(BI840&gt;0, BF840/BI840,0)</f>
        <v>0</v>
      </c>
      <c r="BK840" s="26">
        <f>BJ840/BJ$3049</f>
        <v>0</v>
      </c>
      <c r="BL840" s="6">
        <f>IF(_xlfn.NUMBERVALUE(AL840),IF(ABS(AL840)&lt;1,1-ABS(AL840),0),0)</f>
        <v>0.98</v>
      </c>
      <c r="BM840" s="6">
        <f>IF(F840&gt;F$3054,F$3054,IF(F840&lt;F$3053,F$3053,F840))</f>
        <v>0</v>
      </c>
      <c r="BN840" s="6">
        <f>IF(BM840&gt;0, BM840/BM$3049, BM840/BM$3050*-1)</f>
        <v>0</v>
      </c>
      <c r="BO840" s="6">
        <f>IF(O840&gt;O$3054,O$3054,IF(O840&lt;O$3053,O$3053,O840))</f>
        <v>0</v>
      </c>
      <c r="BP840" s="26">
        <f>BO840/BO$3049</f>
        <v>0</v>
      </c>
      <c r="BQ840" s="26">
        <f>IF(OR(BD840=0, BH840=0,BN840=0,BP840=0), 0,BD840+BH840+BK840+BL840+BN840+BP840)</f>
        <v>0</v>
      </c>
      <c r="BR840" s="6">
        <f>IF(D840&gt;0,C840/D840,0)</f>
        <v>-0.39999999999999997</v>
      </c>
    </row>
    <row r="841" spans="1:70" x14ac:dyDescent="0.2">
      <c r="A841" s="15" t="s">
        <v>1562</v>
      </c>
      <c r="B841" s="15" t="s">
        <v>1563</v>
      </c>
      <c r="C841" s="15">
        <v>-0.01</v>
      </c>
      <c r="D841" s="15">
        <v>0.06</v>
      </c>
      <c r="E841" s="15">
        <v>0.05</v>
      </c>
      <c r="F841" s="15">
        <v>227.78</v>
      </c>
      <c r="G841" s="15">
        <v>1.23</v>
      </c>
      <c r="H841" s="21">
        <v>16590000</v>
      </c>
      <c r="I841" s="15"/>
      <c r="J841" s="15">
        <v>0</v>
      </c>
      <c r="K841" s="15"/>
      <c r="L841" s="15">
        <v>0</v>
      </c>
      <c r="M841" s="15"/>
      <c r="N841" s="15">
        <v>0</v>
      </c>
      <c r="O841" s="15"/>
      <c r="P841" s="15"/>
      <c r="Q841" s="15">
        <v>0.05</v>
      </c>
      <c r="R841" s="15">
        <v>0.01</v>
      </c>
      <c r="S841" s="15">
        <v>4.3600000000000003</v>
      </c>
      <c r="T841" s="15">
        <v>0</v>
      </c>
      <c r="U841" s="15">
        <v>0</v>
      </c>
      <c r="V841" s="15">
        <v>0</v>
      </c>
      <c r="W841" s="15">
        <v>0</v>
      </c>
      <c r="X841" s="15">
        <v>0</v>
      </c>
      <c r="Y841" s="15">
        <v>0</v>
      </c>
      <c r="Z841" s="15">
        <v>0</v>
      </c>
      <c r="AA841" s="15">
        <v>0</v>
      </c>
      <c r="AB841" s="15"/>
      <c r="AC841" s="15">
        <v>-22.35</v>
      </c>
      <c r="AD841" s="15"/>
      <c r="AE841" s="15">
        <v>-22.35</v>
      </c>
      <c r="AF841" s="15">
        <v>-21.74</v>
      </c>
      <c r="AG841" s="15"/>
      <c r="AH841" s="15">
        <v>-21.74</v>
      </c>
      <c r="AI841" s="15">
        <v>-22.35</v>
      </c>
      <c r="AJ841" s="15"/>
      <c r="AK841" s="15">
        <v>-22.35</v>
      </c>
      <c r="AL841" s="15">
        <v>2.78</v>
      </c>
      <c r="AM841" s="15">
        <v>239.98</v>
      </c>
      <c r="AN841" s="15"/>
      <c r="AO841" s="16">
        <v>-5643.71</v>
      </c>
      <c r="AP841" s="16">
        <v>-5726.99</v>
      </c>
      <c r="AQ841" s="16">
        <v>-5726.99</v>
      </c>
      <c r="AR841" s="15"/>
      <c r="AS841" s="15"/>
      <c r="AT841" s="15"/>
      <c r="AU841" s="15"/>
      <c r="AV841" s="15"/>
      <c r="AW841" s="16">
        <v>824834</v>
      </c>
      <c r="AX841" s="16">
        <v>494978</v>
      </c>
      <c r="AZ841" s="6">
        <f>IF(D841&gt;0,H841/D841,0)</f>
        <v>276500000</v>
      </c>
      <c r="BA841" s="6">
        <f>AZ841*Q841</f>
        <v>13825000</v>
      </c>
      <c r="BB841" s="6">
        <f>IF(C841&gt;C$3054,C$3054,IF(C841&lt;C$3053,C$3053,C841))</f>
        <v>-0.01</v>
      </c>
      <c r="BC841" s="6">
        <f>IF(BB841&gt;0,(D841/15)-BB841,0)</f>
        <v>0</v>
      </c>
      <c r="BD841" s="6">
        <f>BC841/BC$3049</f>
        <v>0</v>
      </c>
      <c r="BE841" s="15">
        <f>IF(AU841&gt;AU$3054,AU$3054,IF(AU841&lt;AU$3053,AU$3053,AU841))</f>
        <v>0</v>
      </c>
      <c r="BF841" s="15">
        <f>IF(I841&gt;I$3054,I$3054,IF(I841&lt;I$3053,I$3053,I841))</f>
        <v>0</v>
      </c>
      <c r="BG841" s="6">
        <f>IF(BE841&gt;0, BF841/BE841,0)</f>
        <v>0</v>
      </c>
      <c r="BH841" s="26">
        <f>BG841/BG$3049</f>
        <v>0</v>
      </c>
      <c r="BI841" s="26">
        <f>IF(AV841&gt;AV$3054,AV$3054,IF(AV841&lt;AV$3053,AV$3053,AV841))</f>
        <v>0</v>
      </c>
      <c r="BJ841" s="6">
        <f>IF(BI841&gt;0, BF841/BI841,0)</f>
        <v>0</v>
      </c>
      <c r="BK841" s="26">
        <f>BJ841/BJ$3049</f>
        <v>0</v>
      </c>
      <c r="BL841" s="6">
        <f>IF(_xlfn.NUMBERVALUE(AL841),IF(ABS(AL841)&lt;1,1-ABS(AL841),0),0)</f>
        <v>0</v>
      </c>
      <c r="BM841" s="6">
        <f>IF(F841&gt;F$3054,F$3054,IF(F841&lt;F$3053,F$3053,F841))</f>
        <v>227.78</v>
      </c>
      <c r="BN841" s="6">
        <f>IF(BM841&gt;0, BM841/BM$3049, BM841/BM$3050*-1)</f>
        <v>0.28775814629630037</v>
      </c>
      <c r="BO841" s="6">
        <f>IF(O841&gt;O$3054,O$3054,IF(O841&lt;O$3053,O$3053,O841))</f>
        <v>0</v>
      </c>
      <c r="BP841" s="26">
        <f>BO841/BO$3049</f>
        <v>0</v>
      </c>
      <c r="BQ841" s="26">
        <f>IF(OR(BD841=0, BH841=0,BN841=0,BP841=0), 0,BD841+BH841+BK841+BL841+BN841+BP841)</f>
        <v>0</v>
      </c>
      <c r="BR841" s="6">
        <f>IF(D841&gt;0,C841/D841,0)</f>
        <v>-0.16666666666666669</v>
      </c>
    </row>
    <row r="842" spans="1:70" x14ac:dyDescent="0.2">
      <c r="A842" s="15" t="s">
        <v>1786</v>
      </c>
      <c r="B842" s="15" t="s">
        <v>1787</v>
      </c>
      <c r="C842" s="15">
        <v>-0.01</v>
      </c>
      <c r="D842" s="15">
        <v>0.03</v>
      </c>
      <c r="E842" s="15">
        <v>0.04</v>
      </c>
      <c r="F842" s="15">
        <v>-50.68</v>
      </c>
      <c r="G842" s="15">
        <v>0.94</v>
      </c>
      <c r="H842" s="21">
        <v>12450000</v>
      </c>
      <c r="I842" s="15"/>
      <c r="J842" s="15">
        <v>0</v>
      </c>
      <c r="K842" s="15"/>
      <c r="L842" s="15">
        <v>0</v>
      </c>
      <c r="M842" s="15"/>
      <c r="N842" s="15">
        <v>0</v>
      </c>
      <c r="O842" s="15"/>
      <c r="P842" s="15"/>
      <c r="Q842" s="15">
        <v>0.03</v>
      </c>
      <c r="R842" s="15">
        <v>0.01</v>
      </c>
      <c r="S842" s="15">
        <v>2.23</v>
      </c>
      <c r="T842" s="15">
        <v>0</v>
      </c>
      <c r="U842" s="15">
        <v>0</v>
      </c>
      <c r="V842" s="15">
        <v>11.11</v>
      </c>
      <c r="W842" s="15">
        <v>11.11</v>
      </c>
      <c r="X842" s="15">
        <v>0</v>
      </c>
      <c r="Y842" s="15">
        <v>0</v>
      </c>
      <c r="Z842" s="15">
        <v>13.13</v>
      </c>
      <c r="AA842" s="15">
        <v>13.13</v>
      </c>
      <c r="AB842" s="15">
        <v>-7.16</v>
      </c>
      <c r="AC842" s="15">
        <v>-20.92</v>
      </c>
      <c r="AD842" s="15">
        <v>-41.19</v>
      </c>
      <c r="AE842" s="15">
        <v>-20.92</v>
      </c>
      <c r="AF842" s="15">
        <v>-18.46</v>
      </c>
      <c r="AG842" s="15">
        <v>-37.5</v>
      </c>
      <c r="AH842" s="15">
        <v>-18.46</v>
      </c>
      <c r="AI842" s="15">
        <v>-19.940000000000001</v>
      </c>
      <c r="AJ842" s="15">
        <v>-40.79</v>
      </c>
      <c r="AK842" s="15">
        <v>-19.940000000000001</v>
      </c>
      <c r="AL842" s="15">
        <v>1.58</v>
      </c>
      <c r="AM842" s="15">
        <v>149.33000000000001</v>
      </c>
      <c r="AN842" s="15"/>
      <c r="AO842" s="16">
        <v>-50452.53</v>
      </c>
      <c r="AP842" s="16">
        <v>-50766.14</v>
      </c>
      <c r="AQ842" s="16">
        <v>-57843.360000000001</v>
      </c>
      <c r="AR842" s="15"/>
      <c r="AS842" s="15">
        <v>-47.01</v>
      </c>
      <c r="AT842" s="15"/>
      <c r="AU842" s="15"/>
      <c r="AV842" s="15"/>
      <c r="AW842" s="16">
        <v>156386</v>
      </c>
      <c r="AX842" s="16">
        <v>813951</v>
      </c>
      <c r="AZ842" s="6">
        <f>IF(D842&gt;0,H842/D842,0)</f>
        <v>415000000</v>
      </c>
      <c r="BA842" s="6">
        <f>AZ842*Q842</f>
        <v>12450000</v>
      </c>
      <c r="BB842" s="6">
        <f>IF(C842&gt;C$3054,C$3054,IF(C842&lt;C$3053,C$3053,C842))</f>
        <v>-0.01</v>
      </c>
      <c r="BC842" s="6">
        <f>IF(BB842&gt;0,(D842/15)-BB842,0)</f>
        <v>0</v>
      </c>
      <c r="BD842" s="6">
        <f>BC842/BC$3049</f>
        <v>0</v>
      </c>
      <c r="BE842" s="15">
        <f>IF(AU842&gt;AU$3054,AU$3054,IF(AU842&lt;AU$3053,AU$3053,AU842))</f>
        <v>0</v>
      </c>
      <c r="BF842" s="15">
        <f>IF(I842&gt;I$3054,I$3054,IF(I842&lt;I$3053,I$3053,I842))</f>
        <v>0</v>
      </c>
      <c r="BG842" s="6">
        <f>IF(BE842&gt;0, BF842/BE842,0)</f>
        <v>0</v>
      </c>
      <c r="BH842" s="26">
        <f>BG842/BG$3049</f>
        <v>0</v>
      </c>
      <c r="BI842" s="26">
        <f>IF(AV842&gt;AV$3054,AV$3054,IF(AV842&lt;AV$3053,AV$3053,AV842))</f>
        <v>0</v>
      </c>
      <c r="BJ842" s="6">
        <f>IF(BI842&gt;0, BF842/BI842,0)</f>
        <v>0</v>
      </c>
      <c r="BK842" s="26">
        <f>BJ842/BJ$3049</f>
        <v>0</v>
      </c>
      <c r="BL842" s="6">
        <f>IF(_xlfn.NUMBERVALUE(AL842),IF(ABS(AL842)&lt;1,1-ABS(AL842),0),0)</f>
        <v>0</v>
      </c>
      <c r="BM842" s="6">
        <f>IF(F842&gt;F$3054,F$3054,IF(F842&lt;F$3053,F$3053,F842))</f>
        <v>-50.68</v>
      </c>
      <c r="BN842" s="6">
        <f>IF(BM842&gt;0, BM842/BM$3049, BM842/BM$3050*-1)</f>
        <v>-0.50955157852402977</v>
      </c>
      <c r="BO842" s="6">
        <f>IF(O842&gt;O$3054,O$3054,IF(O842&lt;O$3053,O$3053,O842))</f>
        <v>0</v>
      </c>
      <c r="BP842" s="26">
        <f>BO842/BO$3049</f>
        <v>0</v>
      </c>
      <c r="BQ842" s="26">
        <f>IF(OR(BD842=0, BH842=0,BN842=0,BP842=0), 0,BD842+BH842+BK842+BL842+BN842+BP842)</f>
        <v>0</v>
      </c>
      <c r="BR842" s="6">
        <f>IF(D842&gt;0,C842/D842,0)</f>
        <v>-0.33333333333333337</v>
      </c>
    </row>
    <row r="843" spans="1:70" x14ac:dyDescent="0.2">
      <c r="A843" s="15" t="s">
        <v>1806</v>
      </c>
      <c r="B843" s="15" t="s">
        <v>1807</v>
      </c>
      <c r="C843" s="15">
        <v>0</v>
      </c>
      <c r="D843" s="15">
        <v>0.02</v>
      </c>
      <c r="E843" s="15">
        <v>0.01</v>
      </c>
      <c r="F843" s="15">
        <v>350</v>
      </c>
      <c r="G843" s="15">
        <v>5.21</v>
      </c>
      <c r="H843" s="21">
        <v>15450000</v>
      </c>
      <c r="I843" s="15"/>
      <c r="J843" s="15">
        <v>0</v>
      </c>
      <c r="K843" s="15"/>
      <c r="L843" s="15">
        <v>0</v>
      </c>
      <c r="M843" s="15"/>
      <c r="N843" s="15">
        <v>0</v>
      </c>
      <c r="O843" s="15"/>
      <c r="P843" s="15"/>
      <c r="Q843" s="15">
        <v>0</v>
      </c>
      <c r="R843" s="15">
        <v>0</v>
      </c>
      <c r="S843" s="15">
        <v>5.22</v>
      </c>
      <c r="T843" s="15">
        <v>0</v>
      </c>
      <c r="U843" s="15">
        <v>0</v>
      </c>
      <c r="V843" s="15">
        <v>0</v>
      </c>
      <c r="W843" s="15">
        <v>0</v>
      </c>
      <c r="X843" s="15">
        <v>0</v>
      </c>
      <c r="Y843" s="15">
        <v>0</v>
      </c>
      <c r="Z843" s="15">
        <v>0</v>
      </c>
      <c r="AA843" s="15">
        <v>0</v>
      </c>
      <c r="AB843" s="15"/>
      <c r="AC843" s="15">
        <v>-46.4</v>
      </c>
      <c r="AD843" s="15">
        <v>-125.26</v>
      </c>
      <c r="AE843" s="15">
        <v>-46.4</v>
      </c>
      <c r="AF843" s="15">
        <v>-43.33</v>
      </c>
      <c r="AG843" s="15">
        <v>-109.82</v>
      </c>
      <c r="AH843" s="15">
        <v>-43.33</v>
      </c>
      <c r="AI843" s="15">
        <v>-46.4</v>
      </c>
      <c r="AJ843" s="15">
        <v>-125.28</v>
      </c>
      <c r="AK843" s="15">
        <v>-46.4</v>
      </c>
      <c r="AL843" s="15">
        <v>2.16</v>
      </c>
      <c r="AM843" s="15">
        <v>794.87</v>
      </c>
      <c r="AN843" s="15"/>
      <c r="AO843" s="16">
        <v>-2440.63</v>
      </c>
      <c r="AP843" s="16">
        <v>-4959.0200000000004</v>
      </c>
      <c r="AQ843" s="16">
        <v>-4777.17</v>
      </c>
      <c r="AR843" s="15"/>
      <c r="AS843" s="15">
        <v>-41.66</v>
      </c>
      <c r="AT843" s="15">
        <v>-15.63</v>
      </c>
      <c r="AU843" s="15"/>
      <c r="AV843" s="15"/>
      <c r="AW843" s="15">
        <v>3050000</v>
      </c>
      <c r="AX843" s="15">
        <v>5690000</v>
      </c>
      <c r="AZ843" s="6">
        <f>IF(D843&gt;0,H843/D843,0)</f>
        <v>772500000</v>
      </c>
      <c r="BA843" s="6">
        <f>AZ843*Q843</f>
        <v>0</v>
      </c>
      <c r="BB843" s="6">
        <f>IF(C843&gt;C$3054,C$3054,IF(C843&lt;C$3053,C$3053,C843))</f>
        <v>0</v>
      </c>
      <c r="BC843" s="6">
        <f>IF(BB843&gt;0,(D843/15)-BB843,0)</f>
        <v>0</v>
      </c>
      <c r="BD843" s="6">
        <f>BC843/BC$3049</f>
        <v>0</v>
      </c>
      <c r="BE843" s="15">
        <f>IF(AU843&gt;AU$3054,AU$3054,IF(AU843&lt;AU$3053,AU$3053,AU843))</f>
        <v>0</v>
      </c>
      <c r="BF843" s="15">
        <f>IF(I843&gt;I$3054,I$3054,IF(I843&lt;I$3053,I$3053,I843))</f>
        <v>0</v>
      </c>
      <c r="BG843" s="6">
        <f>IF(BE843&gt;0, BF843/BE843,0)</f>
        <v>0</v>
      </c>
      <c r="BH843" s="26">
        <f>BG843/BG$3049</f>
        <v>0</v>
      </c>
      <c r="BI843" s="26">
        <f>IF(AV843&gt;AV$3054,AV$3054,IF(AV843&lt;AV$3053,AV$3053,AV843))</f>
        <v>0</v>
      </c>
      <c r="BJ843" s="6">
        <f>IF(BI843&gt;0, BF843/BI843,0)</f>
        <v>0</v>
      </c>
      <c r="BK843" s="26">
        <f>BJ843/BJ$3049</f>
        <v>0</v>
      </c>
      <c r="BL843" s="6">
        <f>IF(_xlfn.NUMBERVALUE(AL843),IF(ABS(AL843)&lt;1,1-ABS(AL843),0),0)</f>
        <v>0</v>
      </c>
      <c r="BM843" s="6">
        <f>IF(F843&gt;F$3054,F$3054,IF(F843&lt;F$3053,F$3053,F843))</f>
        <v>350</v>
      </c>
      <c r="BN843" s="6">
        <f>IF(BM843&gt;0, BM843/BM$3049, BM843/BM$3050*-1)</f>
        <v>0.44216064274170308</v>
      </c>
      <c r="BO843" s="6">
        <f>IF(O843&gt;O$3054,O$3054,IF(O843&lt;O$3053,O$3053,O843))</f>
        <v>0</v>
      </c>
      <c r="BP843" s="26">
        <f>BO843/BO$3049</f>
        <v>0</v>
      </c>
      <c r="BQ843" s="26">
        <f>IF(OR(BD843=0, BH843=0,BN843=0,BP843=0), 0,BD843+BH843+BK843+BL843+BN843+BP843)</f>
        <v>0</v>
      </c>
      <c r="BR843" s="6">
        <f>IF(D843&gt;0,C843/D843,0)</f>
        <v>0</v>
      </c>
    </row>
    <row r="844" spans="1:70" x14ac:dyDescent="0.2">
      <c r="A844" s="15" t="s">
        <v>1837</v>
      </c>
      <c r="B844" s="15" t="s">
        <v>1838</v>
      </c>
      <c r="C844" s="15">
        <v>0</v>
      </c>
      <c r="D844" s="15">
        <v>0.02</v>
      </c>
      <c r="E844" s="15">
        <v>0.01</v>
      </c>
      <c r="F844" s="15">
        <v>260</v>
      </c>
      <c r="G844" s="15">
        <v>2.29</v>
      </c>
      <c r="H844" s="21">
        <v>31540000</v>
      </c>
      <c r="I844" s="15"/>
      <c r="J844" s="15">
        <v>0</v>
      </c>
      <c r="K844" s="15"/>
      <c r="L844" s="15">
        <v>0</v>
      </c>
      <c r="M844" s="15"/>
      <c r="N844" s="15">
        <v>0</v>
      </c>
      <c r="O844" s="15"/>
      <c r="P844" s="15"/>
      <c r="Q844" s="15">
        <v>0.01</v>
      </c>
      <c r="R844" s="15">
        <v>0</v>
      </c>
      <c r="S844" s="15">
        <v>8.94</v>
      </c>
      <c r="T844" s="15">
        <v>0</v>
      </c>
      <c r="U844" s="15">
        <v>0</v>
      </c>
      <c r="V844" s="15">
        <v>0</v>
      </c>
      <c r="W844" s="15">
        <v>0</v>
      </c>
      <c r="X844" s="15">
        <v>0</v>
      </c>
      <c r="Y844" s="15">
        <v>0</v>
      </c>
      <c r="Z844" s="15">
        <v>0</v>
      </c>
      <c r="AA844" s="15">
        <v>0</v>
      </c>
      <c r="AB844" s="15"/>
      <c r="AC844" s="15">
        <v>-18.23</v>
      </c>
      <c r="AD844" s="15">
        <v>-32.619999999999997</v>
      </c>
      <c r="AE844" s="15">
        <v>-18.23</v>
      </c>
      <c r="AF844" s="15">
        <v>-17.97</v>
      </c>
      <c r="AG844" s="15">
        <v>-27.45</v>
      </c>
      <c r="AH844" s="15">
        <v>-17.97</v>
      </c>
      <c r="AI844" s="15">
        <v>-18.23</v>
      </c>
      <c r="AJ844" s="15">
        <v>-32.619999999999997</v>
      </c>
      <c r="AK844" s="15">
        <v>-18.23</v>
      </c>
      <c r="AL844" s="15">
        <v>3.19</v>
      </c>
      <c r="AM844" s="15">
        <v>262.02</v>
      </c>
      <c r="AN844" s="15"/>
      <c r="AO844" s="16">
        <v>-7616.52</v>
      </c>
      <c r="AP844" s="16">
        <v>-7639.78</v>
      </c>
      <c r="AQ844" s="16">
        <v>-7639.78</v>
      </c>
      <c r="AR844" s="15"/>
      <c r="AS844" s="15">
        <v>-0.2</v>
      </c>
      <c r="AT844" s="15"/>
      <c r="AU844" s="15"/>
      <c r="AV844" s="15"/>
      <c r="AW844" s="15">
        <v>0</v>
      </c>
      <c r="AX844" s="16">
        <v>151466</v>
      </c>
      <c r="AZ844" s="6">
        <f>IF(D844&gt;0,H844/D844,0)</f>
        <v>1577000000</v>
      </c>
      <c r="BA844" s="6">
        <f>AZ844*Q844</f>
        <v>15770000</v>
      </c>
      <c r="BB844" s="6">
        <f>IF(C844&gt;C$3054,C$3054,IF(C844&lt;C$3053,C$3053,C844))</f>
        <v>0</v>
      </c>
      <c r="BC844" s="6">
        <f>IF(BB844&gt;0,(D844/15)-BB844,0)</f>
        <v>0</v>
      </c>
      <c r="BD844" s="6">
        <f>BC844/BC$3049</f>
        <v>0</v>
      </c>
      <c r="BE844" s="15">
        <f>IF(AU844&gt;AU$3054,AU$3054,IF(AU844&lt;AU$3053,AU$3053,AU844))</f>
        <v>0</v>
      </c>
      <c r="BF844" s="15">
        <f>IF(I844&gt;I$3054,I$3054,IF(I844&lt;I$3053,I$3053,I844))</f>
        <v>0</v>
      </c>
      <c r="BG844" s="6">
        <f>IF(BE844&gt;0, BF844/BE844,0)</f>
        <v>0</v>
      </c>
      <c r="BH844" s="26">
        <f>BG844/BG$3049</f>
        <v>0</v>
      </c>
      <c r="BI844" s="26">
        <f>IF(AV844&gt;AV$3054,AV$3054,IF(AV844&lt;AV$3053,AV$3053,AV844))</f>
        <v>0</v>
      </c>
      <c r="BJ844" s="6">
        <f>IF(BI844&gt;0, BF844/BI844,0)</f>
        <v>0</v>
      </c>
      <c r="BK844" s="26">
        <f>BJ844/BJ$3049</f>
        <v>0</v>
      </c>
      <c r="BL844" s="6">
        <f>IF(_xlfn.NUMBERVALUE(AL844),IF(ABS(AL844)&lt;1,1-ABS(AL844),0),0)</f>
        <v>0</v>
      </c>
      <c r="BM844" s="6">
        <f>IF(F844&gt;F$3054,F$3054,IF(F844&lt;F$3053,F$3053,F844))</f>
        <v>260</v>
      </c>
      <c r="BN844" s="6">
        <f>IF(BM844&gt;0, BM844/BM$3049, BM844/BM$3050*-1)</f>
        <v>0.3284621917509794</v>
      </c>
      <c r="BO844" s="6">
        <f>IF(O844&gt;O$3054,O$3054,IF(O844&lt;O$3053,O$3053,O844))</f>
        <v>0</v>
      </c>
      <c r="BP844" s="26">
        <f>BO844/BO$3049</f>
        <v>0</v>
      </c>
      <c r="BQ844" s="26">
        <f>IF(OR(BD844=0, BH844=0,BN844=0,BP844=0), 0,BD844+BH844+BK844+BL844+BN844+BP844)</f>
        <v>0</v>
      </c>
      <c r="BR844" s="6">
        <f>IF(D844&gt;0,C844/D844,0)</f>
        <v>0</v>
      </c>
    </row>
    <row r="845" spans="1:70" x14ac:dyDescent="0.2">
      <c r="A845" s="15" t="s">
        <v>1515</v>
      </c>
      <c r="B845" s="15" t="s">
        <v>1516</v>
      </c>
      <c r="C845" s="15">
        <v>1.1000000000000001</v>
      </c>
      <c r="D845" s="15">
        <v>15.95</v>
      </c>
      <c r="E845" s="15">
        <v>19.37</v>
      </c>
      <c r="F845" s="15">
        <v>-17.45</v>
      </c>
      <c r="G845" s="15">
        <v>2.7</v>
      </c>
      <c r="H845" s="21">
        <v>150850000</v>
      </c>
      <c r="I845" s="15">
        <v>14.49</v>
      </c>
      <c r="J845" s="15">
        <v>0.4</v>
      </c>
      <c r="K845" s="15">
        <v>0.4</v>
      </c>
      <c r="L845" s="15">
        <v>0.4</v>
      </c>
      <c r="M845" s="15">
        <v>0.4</v>
      </c>
      <c r="N845" s="15">
        <v>0.4</v>
      </c>
      <c r="O845" s="15">
        <v>2.5099999999999998</v>
      </c>
      <c r="P845" s="15">
        <v>3.22</v>
      </c>
      <c r="Q845" s="15">
        <v>5.9</v>
      </c>
      <c r="R845" s="15">
        <v>0.92</v>
      </c>
      <c r="S845" s="15">
        <v>2.33</v>
      </c>
      <c r="T845" s="15">
        <v>10.23</v>
      </c>
      <c r="U845" s="15">
        <v>10.23</v>
      </c>
      <c r="V845" s="15">
        <v>18.37</v>
      </c>
      <c r="W845" s="15">
        <v>18.37</v>
      </c>
      <c r="X845" s="15">
        <v>18.29</v>
      </c>
      <c r="Y845" s="15">
        <v>18.29</v>
      </c>
      <c r="Z845" s="15">
        <v>32.86</v>
      </c>
      <c r="AA845" s="15">
        <v>32.86</v>
      </c>
      <c r="AB845" s="15">
        <v>26.19</v>
      </c>
      <c r="AC845" s="15">
        <v>18.2</v>
      </c>
      <c r="AD845" s="15">
        <v>13.87</v>
      </c>
      <c r="AE845" s="15">
        <v>18.2</v>
      </c>
      <c r="AF845" s="15">
        <v>11.27</v>
      </c>
      <c r="AG845" s="15">
        <v>9.59</v>
      </c>
      <c r="AH845" s="15">
        <v>11.27</v>
      </c>
      <c r="AI845" s="15">
        <v>21.2</v>
      </c>
      <c r="AJ845" s="15">
        <v>18.420000000000002</v>
      </c>
      <c r="AK845" s="15">
        <v>21.2</v>
      </c>
      <c r="AL845" s="15">
        <v>0.51</v>
      </c>
      <c r="AM845" s="15">
        <v>7.07</v>
      </c>
      <c r="AN845" s="15"/>
      <c r="AO845" s="15">
        <v>10.59</v>
      </c>
      <c r="AP845" s="15">
        <v>10.59</v>
      </c>
      <c r="AQ845" s="15">
        <v>7.11</v>
      </c>
      <c r="AR845" s="15">
        <v>16.23</v>
      </c>
      <c r="AS845" s="15">
        <v>16.12</v>
      </c>
      <c r="AT845" s="15">
        <v>5.77</v>
      </c>
      <c r="AU845" s="15">
        <v>16.2</v>
      </c>
      <c r="AV845" s="15">
        <v>21.15</v>
      </c>
      <c r="AW845" s="16">
        <v>22735</v>
      </c>
      <c r="AX845" s="16">
        <v>12143</v>
      </c>
      <c r="AZ845" s="6">
        <f>IF(D845&gt;0,H845/D845,0)</f>
        <v>9457680.2507836986</v>
      </c>
      <c r="BA845" s="6">
        <f>AZ845*Q845</f>
        <v>55800313.479623824</v>
      </c>
      <c r="BB845" s="6">
        <f>IF(C845&gt;C$3054,C$3054,IF(C845&lt;C$3053,C$3053,C845))</f>
        <v>1.1000000000000001</v>
      </c>
      <c r="BC845" s="6">
        <f>IF(BB845&gt;0,(D845/15)-BB845,0)</f>
        <v>-3.6666666666666847E-2</v>
      </c>
      <c r="BD845" s="6">
        <f>BC845/BC$3049</f>
        <v>-7.0612402105533793E-3</v>
      </c>
      <c r="BE845" s="15">
        <f>IF(AU845&gt;AU$3054,AU$3054,IF(AU845&lt;AU$3053,AU$3053,AU845))</f>
        <v>16.2</v>
      </c>
      <c r="BF845" s="15">
        <f>IF(I845&gt;I$3054,I$3054,IF(I845&lt;I$3053,I$3053,I845))</f>
        <v>14.49</v>
      </c>
      <c r="BG845" s="6">
        <f>IF(BE845&gt;0, BF845/BE845,0)</f>
        <v>0.89444444444444449</v>
      </c>
      <c r="BH845" s="26">
        <f>BG845/BG$3049</f>
        <v>8.6004273504273511E-4</v>
      </c>
      <c r="BI845" s="26">
        <f>IF(AV845&gt;AV$3054,AV$3054,IF(AV845&lt;AV$3053,AV$3053,AV845))</f>
        <v>21.15</v>
      </c>
      <c r="BJ845" s="6">
        <f>IF(BI845&gt;0, BF845/BI845,0)</f>
        <v>0.6851063829787235</v>
      </c>
      <c r="BK845" s="26">
        <f>BJ845/BJ$3049</f>
        <v>1.1553227368949807E-3</v>
      </c>
      <c r="BL845" s="6">
        <f>IF(_xlfn.NUMBERVALUE(AL845),IF(ABS(AL845)&lt;1,1-ABS(AL845),0),0)</f>
        <v>0.49</v>
      </c>
      <c r="BM845" s="6">
        <f>IF(F845&gt;F$3054,F$3054,IF(F845&lt;F$3053,F$3053,F845))</f>
        <v>-17.45</v>
      </c>
      <c r="BN845" s="6">
        <f>IF(BM845&gt;0, BM845/BM$3049, BM845/BM$3050*-1)</f>
        <v>-0.17544741604665193</v>
      </c>
      <c r="BO845" s="6">
        <f>IF(O845&gt;O$3054,O$3054,IF(O845&lt;O$3053,O$3053,O845))</f>
        <v>2.5099999999999998</v>
      </c>
      <c r="BP845" s="26">
        <f>BO845/BO$3049</f>
        <v>2.3668326508847946E-2</v>
      </c>
      <c r="BQ845" s="26">
        <f>IF(OR(BD845=0, BH845=0,BN845=0,BP845=0), 0,BD845+BH845+BK845+BL845+BN845+BP845)</f>
        <v>0.33317503572358032</v>
      </c>
      <c r="BR845" s="6">
        <f>IF(D845&gt;0,C845/D845,0)</f>
        <v>6.8965517241379323E-2</v>
      </c>
    </row>
    <row r="846" spans="1:70" x14ac:dyDescent="0.2">
      <c r="A846" s="15" t="s">
        <v>1960</v>
      </c>
      <c r="B846" s="15" t="s">
        <v>1961</v>
      </c>
      <c r="C846" s="15">
        <v>-0.02</v>
      </c>
      <c r="D846" s="15">
        <v>0.12</v>
      </c>
      <c r="E846" s="15">
        <v>0.12</v>
      </c>
      <c r="F846" s="15">
        <v>5</v>
      </c>
      <c r="G846" s="15">
        <v>19.23</v>
      </c>
      <c r="H846" s="21">
        <v>22970000</v>
      </c>
      <c r="I846" s="15"/>
      <c r="J846" s="15">
        <v>0</v>
      </c>
      <c r="K846" s="15"/>
      <c r="L846" s="15">
        <v>0</v>
      </c>
      <c r="M846" s="15"/>
      <c r="N846" s="15">
        <v>0</v>
      </c>
      <c r="O846" s="15"/>
      <c r="P846" s="15"/>
      <c r="Q846" s="15">
        <v>0.01</v>
      </c>
      <c r="R846" s="15">
        <v>0.01</v>
      </c>
      <c r="S846" s="15">
        <v>4.9000000000000004</v>
      </c>
      <c r="T846" s="15">
        <v>0</v>
      </c>
      <c r="U846" s="15">
        <v>0</v>
      </c>
      <c r="V846" s="15">
        <v>0</v>
      </c>
      <c r="W846" s="15">
        <v>0</v>
      </c>
      <c r="X846" s="15">
        <v>0</v>
      </c>
      <c r="Y846" s="15">
        <v>0</v>
      </c>
      <c r="Z846" s="15">
        <v>0</v>
      </c>
      <c r="AA846" s="15">
        <v>0</v>
      </c>
      <c r="AB846" s="15"/>
      <c r="AC846" s="15">
        <v>-598.29</v>
      </c>
      <c r="AD846" s="15"/>
      <c r="AE846" s="15">
        <v>-598.29</v>
      </c>
      <c r="AF846" s="15">
        <v>-470.63</v>
      </c>
      <c r="AG846" s="15"/>
      <c r="AH846" s="15">
        <v>-470.63</v>
      </c>
      <c r="AI846" s="15">
        <v>-598.29</v>
      </c>
      <c r="AJ846" s="15"/>
      <c r="AK846" s="15">
        <v>-598.29</v>
      </c>
      <c r="AL846" s="15">
        <v>1.95</v>
      </c>
      <c r="AM846" s="15">
        <v>107.02</v>
      </c>
      <c r="AN846" s="15"/>
      <c r="AO846" s="16">
        <v>-1010.53</v>
      </c>
      <c r="AP846" s="16">
        <v>-1713.51</v>
      </c>
      <c r="AQ846" s="16">
        <v>-1713.51</v>
      </c>
      <c r="AR846" s="15"/>
      <c r="AS846" s="15"/>
      <c r="AT846" s="15"/>
      <c r="AU846" s="15"/>
      <c r="AV846" s="15"/>
      <c r="AW846" s="15">
        <v>1500000</v>
      </c>
      <c r="AX846" s="16">
        <v>520963</v>
      </c>
      <c r="AZ846" s="6">
        <f>IF(D846&gt;0,H846/D846,0)</f>
        <v>191416666.66666669</v>
      </c>
      <c r="BA846" s="6">
        <f>AZ846*Q846</f>
        <v>1914166.666666667</v>
      </c>
      <c r="BB846" s="6">
        <f>IF(C846&gt;C$3054,C$3054,IF(C846&lt;C$3053,C$3053,C846))</f>
        <v>-0.02</v>
      </c>
      <c r="BC846" s="6">
        <f>IF(BB846&gt;0,(D846/15)-BB846,0)</f>
        <v>0</v>
      </c>
      <c r="BD846" s="6">
        <f>BC846/BC$3049</f>
        <v>0</v>
      </c>
      <c r="BE846" s="15">
        <f>IF(AU846&gt;AU$3054,AU$3054,IF(AU846&lt;AU$3053,AU$3053,AU846))</f>
        <v>0</v>
      </c>
      <c r="BF846" s="15">
        <f>IF(I846&gt;I$3054,I$3054,IF(I846&lt;I$3053,I$3053,I846))</f>
        <v>0</v>
      </c>
      <c r="BG846" s="6">
        <f>IF(BE846&gt;0, BF846/BE846,0)</f>
        <v>0</v>
      </c>
      <c r="BH846" s="26">
        <f>BG846/BG$3049</f>
        <v>0</v>
      </c>
      <c r="BI846" s="26">
        <f>IF(AV846&gt;AV$3054,AV$3054,IF(AV846&lt;AV$3053,AV$3053,AV846))</f>
        <v>0</v>
      </c>
      <c r="BJ846" s="6">
        <f>IF(BI846&gt;0, BF846/BI846,0)</f>
        <v>0</v>
      </c>
      <c r="BK846" s="26">
        <f>BJ846/BJ$3049</f>
        <v>0</v>
      </c>
      <c r="BL846" s="6">
        <f>IF(_xlfn.NUMBERVALUE(AL846),IF(ABS(AL846)&lt;1,1-ABS(AL846),0),0)</f>
        <v>0</v>
      </c>
      <c r="BM846" s="6">
        <f>IF(F846&gt;F$3054,F$3054,IF(F846&lt;F$3053,F$3053,F846))</f>
        <v>5</v>
      </c>
      <c r="BN846" s="6">
        <f>IF(BM846&gt;0, BM846/BM$3049, BM846/BM$3050*-1)</f>
        <v>6.3165806105957584E-3</v>
      </c>
      <c r="BO846" s="6">
        <f>IF(O846&gt;O$3054,O$3054,IF(O846&lt;O$3053,O$3053,O846))</f>
        <v>0</v>
      </c>
      <c r="BP846" s="26">
        <f>BO846/BO$3049</f>
        <v>0</v>
      </c>
      <c r="BQ846" s="26">
        <f>IF(OR(BD846=0, BH846=0,BN846=0,BP846=0), 0,BD846+BH846+BK846+BL846+BN846+BP846)</f>
        <v>0</v>
      </c>
      <c r="BR846" s="6">
        <f>IF(D846&gt;0,C846/D846,0)</f>
        <v>-0.16666666666666669</v>
      </c>
    </row>
    <row r="847" spans="1:70" x14ac:dyDescent="0.2">
      <c r="A847" s="15" t="s">
        <v>2040</v>
      </c>
      <c r="B847" s="15" t="s">
        <v>2041</v>
      </c>
      <c r="C847" s="15"/>
      <c r="D847" s="15">
        <v>1.04</v>
      </c>
      <c r="E847" s="15"/>
      <c r="F847" s="15"/>
      <c r="G847" s="15"/>
      <c r="H847" s="21"/>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v>302</v>
      </c>
      <c r="AX847" s="16">
        <v>8673</v>
      </c>
      <c r="AZ847" s="6">
        <f>IF(D847&gt;0,H847/D847,0)</f>
        <v>0</v>
      </c>
      <c r="BA847" s="6">
        <f>AZ847*Q847</f>
        <v>0</v>
      </c>
      <c r="BB847" s="6">
        <f>IF(C847&gt;C$3054,C$3054,IF(C847&lt;C$3053,C$3053,C847))</f>
        <v>0</v>
      </c>
      <c r="BC847" s="6">
        <f>IF(BB847&gt;0,(D847/15)-BB847,0)</f>
        <v>0</v>
      </c>
      <c r="BD847" s="6">
        <f>BC847/BC$3049</f>
        <v>0</v>
      </c>
      <c r="BE847" s="15">
        <f>IF(AU847&gt;AU$3054,AU$3054,IF(AU847&lt;AU$3053,AU$3053,AU847))</f>
        <v>0</v>
      </c>
      <c r="BF847" s="15">
        <f>IF(I847&gt;I$3054,I$3054,IF(I847&lt;I$3053,I$3053,I847))</f>
        <v>0</v>
      </c>
      <c r="BG847" s="6">
        <f>IF(BE847&gt;0, BF847/BE847,0)</f>
        <v>0</v>
      </c>
      <c r="BH847" s="26">
        <f>BG847/BG$3049</f>
        <v>0</v>
      </c>
      <c r="BI847" s="26">
        <f>IF(AV847&gt;AV$3054,AV$3054,IF(AV847&lt;AV$3053,AV$3053,AV847))</f>
        <v>0</v>
      </c>
      <c r="BJ847" s="6">
        <f>IF(BI847&gt;0, BF847/BI847,0)</f>
        <v>0</v>
      </c>
      <c r="BK847" s="26">
        <f>BJ847/BJ$3049</f>
        <v>0</v>
      </c>
      <c r="BL847" s="6">
        <f>IF(_xlfn.NUMBERVALUE(AL847),IF(ABS(AL847)&lt;1,1-ABS(AL847),0),0)</f>
        <v>0</v>
      </c>
      <c r="BM847" s="6">
        <f>IF(F847&gt;F$3054,F$3054,IF(F847&lt;F$3053,F$3053,F847))</f>
        <v>0</v>
      </c>
      <c r="BN847" s="6">
        <f>IF(BM847&gt;0, BM847/BM$3049, BM847/BM$3050*-1)</f>
        <v>0</v>
      </c>
      <c r="BO847" s="6">
        <f>IF(O847&gt;O$3054,O$3054,IF(O847&lt;O$3053,O$3053,O847))</f>
        <v>0</v>
      </c>
      <c r="BP847" s="26">
        <f>BO847/BO$3049</f>
        <v>0</v>
      </c>
      <c r="BQ847" s="26">
        <f>IF(OR(BD847=0, BH847=0,BN847=0,BP847=0), 0,BD847+BH847+BK847+BL847+BN847+BP847)</f>
        <v>0</v>
      </c>
      <c r="BR847" s="6">
        <f>IF(D847&gt;0,C847/D847,0)</f>
        <v>0</v>
      </c>
    </row>
    <row r="848" spans="1:70" x14ac:dyDescent="0.2">
      <c r="A848" s="15" t="s">
        <v>1989</v>
      </c>
      <c r="B848" s="15" t="s">
        <v>1990</v>
      </c>
      <c r="C848" s="15">
        <v>0</v>
      </c>
      <c r="D848" s="15">
        <v>0.01</v>
      </c>
      <c r="E848" s="15">
        <v>0.01</v>
      </c>
      <c r="F848" s="15">
        <v>33.33</v>
      </c>
      <c r="G848" s="15">
        <v>0.86</v>
      </c>
      <c r="H848" s="21">
        <v>1610000</v>
      </c>
      <c r="I848" s="15"/>
      <c r="J848" s="15">
        <v>0</v>
      </c>
      <c r="K848" s="15"/>
      <c r="L848" s="15">
        <v>0</v>
      </c>
      <c r="M848" s="15"/>
      <c r="N848" s="15">
        <v>0</v>
      </c>
      <c r="O848" s="15"/>
      <c r="P848" s="15"/>
      <c r="Q848" s="15">
        <v>0.01</v>
      </c>
      <c r="R848" s="15">
        <v>0.01</v>
      </c>
      <c r="S848" s="15">
        <v>8.31</v>
      </c>
      <c r="T848" s="15">
        <v>0</v>
      </c>
      <c r="U848" s="15">
        <v>0</v>
      </c>
      <c r="V848" s="15">
        <v>0</v>
      </c>
      <c r="W848" s="15">
        <v>0</v>
      </c>
      <c r="X848" s="15">
        <v>0</v>
      </c>
      <c r="Y848" s="15">
        <v>0</v>
      </c>
      <c r="Z848" s="15">
        <v>0</v>
      </c>
      <c r="AA848" s="15">
        <v>0</v>
      </c>
      <c r="AB848" s="15"/>
      <c r="AC848" s="15">
        <v>-2.1800000000000002</v>
      </c>
      <c r="AD848" s="15">
        <v>-85.9</v>
      </c>
      <c r="AE848" s="15">
        <v>-2.1800000000000002</v>
      </c>
      <c r="AF848" s="15">
        <v>-1.78</v>
      </c>
      <c r="AG848" s="15">
        <v>-80.86</v>
      </c>
      <c r="AH848" s="15">
        <v>-1.78</v>
      </c>
      <c r="AI848" s="15">
        <v>-2.1800000000000002</v>
      </c>
      <c r="AJ848" s="15">
        <v>-85.45</v>
      </c>
      <c r="AK848" s="15">
        <v>-2.1800000000000002</v>
      </c>
      <c r="AL848" s="15">
        <v>1.39</v>
      </c>
      <c r="AM848" s="15">
        <v>119.68</v>
      </c>
      <c r="AN848" s="15"/>
      <c r="AO848" s="16">
        <v>-58535.77</v>
      </c>
      <c r="AP848" s="16">
        <v>-58535.77</v>
      </c>
      <c r="AQ848" s="16">
        <v>-2145.98</v>
      </c>
      <c r="AR848" s="15"/>
      <c r="AS848" s="15"/>
      <c r="AT848" s="15"/>
      <c r="AU848" s="15"/>
      <c r="AV848" s="15"/>
      <c r="AW848" s="15">
        <v>0</v>
      </c>
      <c r="AX848" s="16">
        <v>28629</v>
      </c>
      <c r="AZ848" s="6">
        <f>IF(D848&gt;0,H848/D848,0)</f>
        <v>161000000</v>
      </c>
      <c r="BA848" s="6">
        <f>AZ848*Q848</f>
        <v>1610000</v>
      </c>
      <c r="BB848" s="6">
        <f>IF(C848&gt;C$3054,C$3054,IF(C848&lt;C$3053,C$3053,C848))</f>
        <v>0</v>
      </c>
      <c r="BC848" s="6">
        <f>IF(BB848&gt;0,(D848/15)-BB848,0)</f>
        <v>0</v>
      </c>
      <c r="BD848" s="6">
        <f>BC848/BC$3049</f>
        <v>0</v>
      </c>
      <c r="BE848" s="15">
        <f>IF(AU848&gt;AU$3054,AU$3054,IF(AU848&lt;AU$3053,AU$3053,AU848))</f>
        <v>0</v>
      </c>
      <c r="BF848" s="15">
        <f>IF(I848&gt;I$3054,I$3054,IF(I848&lt;I$3053,I$3053,I848))</f>
        <v>0</v>
      </c>
      <c r="BG848" s="6">
        <f>IF(BE848&gt;0, BF848/BE848,0)</f>
        <v>0</v>
      </c>
      <c r="BH848" s="26">
        <f>BG848/BG$3049</f>
        <v>0</v>
      </c>
      <c r="BI848" s="26">
        <f>IF(AV848&gt;AV$3054,AV$3054,IF(AV848&lt;AV$3053,AV$3053,AV848))</f>
        <v>0</v>
      </c>
      <c r="BJ848" s="6">
        <f>IF(BI848&gt;0, BF848/BI848,0)</f>
        <v>0</v>
      </c>
      <c r="BK848" s="26">
        <f>BJ848/BJ$3049</f>
        <v>0</v>
      </c>
      <c r="BL848" s="6">
        <f>IF(_xlfn.NUMBERVALUE(AL848),IF(ABS(AL848)&lt;1,1-ABS(AL848),0),0)</f>
        <v>0</v>
      </c>
      <c r="BM848" s="6">
        <f>IF(F848&gt;F$3054,F$3054,IF(F848&lt;F$3053,F$3053,F848))</f>
        <v>33.33</v>
      </c>
      <c r="BN848" s="6">
        <f>IF(BM848&gt;0, BM848/BM$3049, BM848/BM$3050*-1)</f>
        <v>4.2106326350231323E-2</v>
      </c>
      <c r="BO848" s="6">
        <f>IF(O848&gt;O$3054,O$3054,IF(O848&lt;O$3053,O$3053,O848))</f>
        <v>0</v>
      </c>
      <c r="BP848" s="26">
        <f>BO848/BO$3049</f>
        <v>0</v>
      </c>
      <c r="BQ848" s="26">
        <f>IF(OR(BD848=0, BH848=0,BN848=0,BP848=0), 0,BD848+BH848+BK848+BL848+BN848+BP848)</f>
        <v>0</v>
      </c>
      <c r="BR848" s="6">
        <f>IF(D848&gt;0,C848/D848,0)</f>
        <v>0</v>
      </c>
    </row>
    <row r="849" spans="1:70" x14ac:dyDescent="0.2">
      <c r="A849" s="15" t="s">
        <v>1921</v>
      </c>
      <c r="B849" s="15" t="s">
        <v>1922</v>
      </c>
      <c r="C849" s="15">
        <v>-0.01</v>
      </c>
      <c r="D849" s="15">
        <v>0.03</v>
      </c>
      <c r="E849" s="15">
        <v>0.03</v>
      </c>
      <c r="F849" s="15">
        <v>25</v>
      </c>
      <c r="G849" s="15">
        <v>1.34</v>
      </c>
      <c r="H849" s="21">
        <v>2870000</v>
      </c>
      <c r="I849" s="15"/>
      <c r="J849" s="15">
        <v>0</v>
      </c>
      <c r="K849" s="15"/>
      <c r="L849" s="15">
        <v>0</v>
      </c>
      <c r="M849" s="15"/>
      <c r="N849" s="15">
        <v>0</v>
      </c>
      <c r="O849" s="15"/>
      <c r="P849" s="15"/>
      <c r="Q849" s="15">
        <v>0.02</v>
      </c>
      <c r="R849" s="15">
        <v>0.02</v>
      </c>
      <c r="S849" s="15">
        <v>3.11</v>
      </c>
      <c r="T849" s="15">
        <v>0</v>
      </c>
      <c r="U849" s="15">
        <v>0</v>
      </c>
      <c r="V849" s="15">
        <v>0</v>
      </c>
      <c r="W849" s="15">
        <v>0</v>
      </c>
      <c r="X849" s="15">
        <v>0</v>
      </c>
      <c r="Y849" s="15">
        <v>0</v>
      </c>
      <c r="Z849" s="15">
        <v>0</v>
      </c>
      <c r="AA849" s="15">
        <v>0</v>
      </c>
      <c r="AB849" s="15"/>
      <c r="AC849" s="15">
        <v>-24.38</v>
      </c>
      <c r="AD849" s="15">
        <v>-37.08</v>
      </c>
      <c r="AE849" s="15">
        <v>-24.38</v>
      </c>
      <c r="AF849" s="15">
        <v>-20.99</v>
      </c>
      <c r="AG849" s="15">
        <v>-35.049999999999997</v>
      </c>
      <c r="AH849" s="15">
        <v>-20.99</v>
      </c>
      <c r="AI849" s="15">
        <v>-30.71</v>
      </c>
      <c r="AJ849" s="15">
        <v>-48.44</v>
      </c>
      <c r="AK849" s="15">
        <v>-30.71</v>
      </c>
      <c r="AL849" s="15">
        <v>0.87</v>
      </c>
      <c r="AM849" s="15">
        <v>30.83</v>
      </c>
      <c r="AN849" s="15"/>
      <c r="AO849" s="16">
        <v>-1503.45</v>
      </c>
      <c r="AP849" s="16">
        <v>-1506.09</v>
      </c>
      <c r="AQ849" s="16">
        <v>-1506.09</v>
      </c>
      <c r="AR849" s="15"/>
      <c r="AS849" s="15">
        <v>-42.73</v>
      </c>
      <c r="AT849" s="15"/>
      <c r="AU849" s="15"/>
      <c r="AV849" s="15"/>
      <c r="AW849" s="15">
        <v>0</v>
      </c>
      <c r="AX849" s="16">
        <v>45417</v>
      </c>
      <c r="AZ849" s="6">
        <f>IF(D849&gt;0,H849/D849,0)</f>
        <v>95666666.666666672</v>
      </c>
      <c r="BA849" s="6">
        <f>AZ849*Q849</f>
        <v>1913333.3333333335</v>
      </c>
      <c r="BB849" s="6">
        <f>IF(C849&gt;C$3054,C$3054,IF(C849&lt;C$3053,C$3053,C849))</f>
        <v>-0.01</v>
      </c>
      <c r="BC849" s="6">
        <f>IF(BB849&gt;0,(D849/15)-BB849,0)</f>
        <v>0</v>
      </c>
      <c r="BD849" s="6">
        <f>BC849/BC$3049</f>
        <v>0</v>
      </c>
      <c r="BE849" s="15">
        <f>IF(AU849&gt;AU$3054,AU$3054,IF(AU849&lt;AU$3053,AU$3053,AU849))</f>
        <v>0</v>
      </c>
      <c r="BF849" s="15">
        <f>IF(I849&gt;I$3054,I$3054,IF(I849&lt;I$3053,I$3053,I849))</f>
        <v>0</v>
      </c>
      <c r="BG849" s="6">
        <f>IF(BE849&gt;0, BF849/BE849,0)</f>
        <v>0</v>
      </c>
      <c r="BH849" s="26">
        <f>BG849/BG$3049</f>
        <v>0</v>
      </c>
      <c r="BI849" s="26">
        <f>IF(AV849&gt;AV$3054,AV$3054,IF(AV849&lt;AV$3053,AV$3053,AV849))</f>
        <v>0</v>
      </c>
      <c r="BJ849" s="6">
        <f>IF(BI849&gt;0, BF849/BI849,0)</f>
        <v>0</v>
      </c>
      <c r="BK849" s="26">
        <f>BJ849/BJ$3049</f>
        <v>0</v>
      </c>
      <c r="BL849" s="6">
        <f>IF(_xlfn.NUMBERVALUE(AL849),IF(ABS(AL849)&lt;1,1-ABS(AL849),0),0)</f>
        <v>0.13</v>
      </c>
      <c r="BM849" s="6">
        <f>IF(F849&gt;F$3054,F$3054,IF(F849&lt;F$3053,F$3053,F849))</f>
        <v>25</v>
      </c>
      <c r="BN849" s="6">
        <f>IF(BM849&gt;0, BM849/BM$3049, BM849/BM$3050*-1)</f>
        <v>3.158290305297879E-2</v>
      </c>
      <c r="BO849" s="6">
        <f>IF(O849&gt;O$3054,O$3054,IF(O849&lt;O$3053,O$3053,O849))</f>
        <v>0</v>
      </c>
      <c r="BP849" s="26">
        <f>BO849/BO$3049</f>
        <v>0</v>
      </c>
      <c r="BQ849" s="26">
        <f>IF(OR(BD849=0, BH849=0,BN849=0,BP849=0), 0,BD849+BH849+BK849+BL849+BN849+BP849)</f>
        <v>0</v>
      </c>
      <c r="BR849" s="6">
        <f>IF(D849&gt;0,C849/D849,0)</f>
        <v>-0.33333333333333337</v>
      </c>
    </row>
    <row r="850" spans="1:70" x14ac:dyDescent="0.2">
      <c r="A850" s="15" t="s">
        <v>1940</v>
      </c>
      <c r="B850" s="15" t="s">
        <v>1941</v>
      </c>
      <c r="C850" s="15"/>
      <c r="D850" s="15">
        <v>0.16</v>
      </c>
      <c r="E850" s="15"/>
      <c r="F850" s="15"/>
      <c r="G850" s="15"/>
      <c r="H850" s="21"/>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6">
        <v>110147</v>
      </c>
      <c r="AX850" s="16">
        <v>134502</v>
      </c>
      <c r="AZ850" s="6">
        <f>IF(D850&gt;0,H850/D850,0)</f>
        <v>0</v>
      </c>
      <c r="BA850" s="6">
        <f>AZ850*Q850</f>
        <v>0</v>
      </c>
      <c r="BB850" s="6">
        <f>IF(C850&gt;C$3054,C$3054,IF(C850&lt;C$3053,C$3053,C850))</f>
        <v>0</v>
      </c>
      <c r="BC850" s="6">
        <f>IF(BB850&gt;0,(D850/15)-BB850,0)</f>
        <v>0</v>
      </c>
      <c r="BD850" s="6">
        <f>BC850/BC$3049</f>
        <v>0</v>
      </c>
      <c r="BE850" s="15">
        <f>IF(AU850&gt;AU$3054,AU$3054,IF(AU850&lt;AU$3053,AU$3053,AU850))</f>
        <v>0</v>
      </c>
      <c r="BF850" s="15">
        <f>IF(I850&gt;I$3054,I$3054,IF(I850&lt;I$3053,I$3053,I850))</f>
        <v>0</v>
      </c>
      <c r="BG850" s="6">
        <f>IF(BE850&gt;0, BF850/BE850,0)</f>
        <v>0</v>
      </c>
      <c r="BH850" s="26">
        <f>BG850/BG$3049</f>
        <v>0</v>
      </c>
      <c r="BI850" s="26">
        <f>IF(AV850&gt;AV$3054,AV$3054,IF(AV850&lt;AV$3053,AV$3053,AV850))</f>
        <v>0</v>
      </c>
      <c r="BJ850" s="6">
        <f>IF(BI850&gt;0, BF850/BI850,0)</f>
        <v>0</v>
      </c>
      <c r="BK850" s="26">
        <f>BJ850/BJ$3049</f>
        <v>0</v>
      </c>
      <c r="BL850" s="6">
        <f>IF(_xlfn.NUMBERVALUE(AL850),IF(ABS(AL850)&lt;1,1-ABS(AL850),0),0)</f>
        <v>0</v>
      </c>
      <c r="BM850" s="6">
        <f>IF(F850&gt;F$3054,F$3054,IF(F850&lt;F$3053,F$3053,F850))</f>
        <v>0</v>
      </c>
      <c r="BN850" s="6">
        <f>IF(BM850&gt;0, BM850/BM$3049, BM850/BM$3050*-1)</f>
        <v>0</v>
      </c>
      <c r="BO850" s="6">
        <f>IF(O850&gt;O$3054,O$3054,IF(O850&lt;O$3053,O$3053,O850))</f>
        <v>0</v>
      </c>
      <c r="BP850" s="26">
        <f>BO850/BO$3049</f>
        <v>0</v>
      </c>
      <c r="BQ850" s="26">
        <f>IF(OR(BD850=0, BH850=0,BN850=0,BP850=0), 0,BD850+BH850+BK850+BL850+BN850+BP850)</f>
        <v>0</v>
      </c>
      <c r="BR850" s="6">
        <f>IF(D850&gt;0,C850/D850,0)</f>
        <v>0</v>
      </c>
    </row>
    <row r="851" spans="1:70" x14ac:dyDescent="0.2">
      <c r="A851" s="15" t="s">
        <v>1974</v>
      </c>
      <c r="B851" s="15" t="s">
        <v>1975</v>
      </c>
      <c r="C851" s="15">
        <v>-0.03</v>
      </c>
      <c r="D851" s="15">
        <v>0.04</v>
      </c>
      <c r="E851" s="15">
        <v>0.1</v>
      </c>
      <c r="F851" s="15">
        <v>-81.08</v>
      </c>
      <c r="G851" s="15">
        <v>2.83</v>
      </c>
      <c r="H851" s="21">
        <v>7280000</v>
      </c>
      <c r="I851" s="15"/>
      <c r="J851" s="15">
        <v>0</v>
      </c>
      <c r="K851" s="15"/>
      <c r="L851" s="15">
        <v>0</v>
      </c>
      <c r="M851" s="15"/>
      <c r="N851" s="15">
        <v>0</v>
      </c>
      <c r="O851" s="15"/>
      <c r="P851" s="15"/>
      <c r="Q851" s="15">
        <v>0.01</v>
      </c>
      <c r="R851" s="15">
        <v>0.01</v>
      </c>
      <c r="S851" s="15">
        <v>2.64</v>
      </c>
      <c r="T851" s="15">
        <v>0</v>
      </c>
      <c r="U851" s="15">
        <v>0</v>
      </c>
      <c r="V851" s="15">
        <v>0</v>
      </c>
      <c r="W851" s="15">
        <v>0</v>
      </c>
      <c r="X851" s="15">
        <v>0</v>
      </c>
      <c r="Y851" s="15">
        <v>0</v>
      </c>
      <c r="Z851" s="15">
        <v>0</v>
      </c>
      <c r="AA851" s="15">
        <v>0</v>
      </c>
      <c r="AB851" s="15">
        <v>-28.42</v>
      </c>
      <c r="AC851" s="15">
        <v>-124.25</v>
      </c>
      <c r="AD851" s="15">
        <v>-111</v>
      </c>
      <c r="AE851" s="15">
        <v>-124.25</v>
      </c>
      <c r="AF851" s="15">
        <v>-100.3</v>
      </c>
      <c r="AG851" s="15">
        <v>-100.71</v>
      </c>
      <c r="AH851" s="15">
        <v>-100.3</v>
      </c>
      <c r="AI851" s="15">
        <v>-124.25</v>
      </c>
      <c r="AJ851" s="15">
        <v>-111.52</v>
      </c>
      <c r="AK851" s="15">
        <v>-124.25</v>
      </c>
      <c r="AL851" s="15">
        <v>-1.84</v>
      </c>
      <c r="AM851" s="15">
        <v>97.91</v>
      </c>
      <c r="AN851" s="15">
        <v>1.44</v>
      </c>
      <c r="AO851" s="15">
        <v>-7.5</v>
      </c>
      <c r="AP851" s="15">
        <v>-10.4</v>
      </c>
      <c r="AQ851" s="15">
        <v>-10.63</v>
      </c>
      <c r="AR851" s="15"/>
      <c r="AS851" s="15">
        <v>155.75</v>
      </c>
      <c r="AT851" s="15">
        <v>55.33</v>
      </c>
      <c r="AU851" s="15"/>
      <c r="AV851" s="15"/>
      <c r="AW851" s="16">
        <v>78876</v>
      </c>
      <c r="AX851" s="16">
        <v>355053</v>
      </c>
      <c r="AZ851" s="6">
        <f>IF(D851&gt;0,H851/D851,0)</f>
        <v>182000000</v>
      </c>
      <c r="BA851" s="6">
        <f>AZ851*Q851</f>
        <v>1820000</v>
      </c>
      <c r="BB851" s="6">
        <f>IF(C851&gt;C$3054,C$3054,IF(C851&lt;C$3053,C$3053,C851))</f>
        <v>-0.03</v>
      </c>
      <c r="BC851" s="6">
        <f>IF(BB851&gt;0,(D851/15)-BB851,0)</f>
        <v>0</v>
      </c>
      <c r="BD851" s="6">
        <f>BC851/BC$3049</f>
        <v>0</v>
      </c>
      <c r="BE851" s="15">
        <f>IF(AU851&gt;AU$3054,AU$3054,IF(AU851&lt;AU$3053,AU$3053,AU851))</f>
        <v>0</v>
      </c>
      <c r="BF851" s="15">
        <f>IF(I851&gt;I$3054,I$3054,IF(I851&lt;I$3053,I$3053,I851))</f>
        <v>0</v>
      </c>
      <c r="BG851" s="6">
        <f>IF(BE851&gt;0, BF851/BE851,0)</f>
        <v>0</v>
      </c>
      <c r="BH851" s="26">
        <f>BG851/BG$3049</f>
        <v>0</v>
      </c>
      <c r="BI851" s="26">
        <f>IF(AV851&gt;AV$3054,AV$3054,IF(AV851&lt;AV$3053,AV$3053,AV851))</f>
        <v>0</v>
      </c>
      <c r="BJ851" s="6">
        <f>IF(BI851&gt;0, BF851/BI851,0)</f>
        <v>0</v>
      </c>
      <c r="BK851" s="26">
        <f>BJ851/BJ$3049</f>
        <v>0</v>
      </c>
      <c r="BL851" s="6">
        <f>IF(_xlfn.NUMBERVALUE(AL851),IF(ABS(AL851)&lt;1,1-ABS(AL851),0),0)</f>
        <v>0</v>
      </c>
      <c r="BM851" s="6">
        <f>IF(F851&gt;F$3054,F$3054,IF(F851&lt;F$3053,F$3053,F851))</f>
        <v>-81.08</v>
      </c>
      <c r="BN851" s="6">
        <f>IF(BM851&gt;0, BM851/BM$3049, BM851/BM$3050*-1)</f>
        <v>-0.81520209129298216</v>
      </c>
      <c r="BO851" s="6">
        <f>IF(O851&gt;O$3054,O$3054,IF(O851&lt;O$3053,O$3053,O851))</f>
        <v>0</v>
      </c>
      <c r="BP851" s="26">
        <f>BO851/BO$3049</f>
        <v>0</v>
      </c>
      <c r="BQ851" s="26">
        <f>IF(OR(BD851=0, BH851=0,BN851=0,BP851=0), 0,BD851+BH851+BK851+BL851+BN851+BP851)</f>
        <v>0</v>
      </c>
      <c r="BR851" s="6">
        <f>IF(D851&gt;0,C851/D851,0)</f>
        <v>-0.75</v>
      </c>
    </row>
    <row r="852" spans="1:70" x14ac:dyDescent="0.2">
      <c r="A852" s="15" t="s">
        <v>1948</v>
      </c>
      <c r="B852" s="15" t="s">
        <v>1949</v>
      </c>
      <c r="C852" s="15">
        <v>-0.33</v>
      </c>
      <c r="D852" s="15">
        <v>1.06</v>
      </c>
      <c r="E852" s="15">
        <v>0.93</v>
      </c>
      <c r="F852" s="15">
        <v>1.5</v>
      </c>
      <c r="G852" s="15">
        <v>0.71</v>
      </c>
      <c r="H852" s="21">
        <v>182040000</v>
      </c>
      <c r="I852" s="15"/>
      <c r="J852" s="15">
        <v>0.02</v>
      </c>
      <c r="K852" s="15">
        <v>0.02</v>
      </c>
      <c r="L852" s="15">
        <v>0.04</v>
      </c>
      <c r="M852" s="15">
        <v>0.04</v>
      </c>
      <c r="N852" s="15">
        <v>0.04</v>
      </c>
      <c r="O852" s="15">
        <v>3.94</v>
      </c>
      <c r="P852" s="15">
        <v>17.62</v>
      </c>
      <c r="Q852" s="15">
        <v>1.44</v>
      </c>
      <c r="R852" s="15">
        <v>0.09</v>
      </c>
      <c r="S852" s="15">
        <v>0.97</v>
      </c>
      <c r="T852" s="15">
        <v>2.23</v>
      </c>
      <c r="U852" s="15">
        <v>2.23</v>
      </c>
      <c r="V852" s="15">
        <v>2.9</v>
      </c>
      <c r="W852" s="15">
        <v>2.9</v>
      </c>
      <c r="X852" s="15">
        <v>2.96</v>
      </c>
      <c r="Y852" s="15">
        <v>2.96</v>
      </c>
      <c r="Z852" s="15">
        <v>3.84</v>
      </c>
      <c r="AA852" s="15">
        <v>3.84</v>
      </c>
      <c r="AB852" s="15">
        <v>0.03</v>
      </c>
      <c r="AC852" s="15">
        <v>-19.22</v>
      </c>
      <c r="AD852" s="15">
        <v>10.61</v>
      </c>
      <c r="AE852" s="15">
        <v>-19.22</v>
      </c>
      <c r="AF852" s="15">
        <v>-14.63</v>
      </c>
      <c r="AG852" s="15">
        <v>6.8</v>
      </c>
      <c r="AH852" s="15">
        <v>-14.63</v>
      </c>
      <c r="AI852" s="15">
        <v>-19.91</v>
      </c>
      <c r="AJ852" s="15">
        <v>11</v>
      </c>
      <c r="AK852" s="15">
        <v>-19.91</v>
      </c>
      <c r="AL852" s="15">
        <v>1.23</v>
      </c>
      <c r="AM852" s="15">
        <v>131.87</v>
      </c>
      <c r="AN852" s="15">
        <v>13.77</v>
      </c>
      <c r="AO852" s="15">
        <v>3.03</v>
      </c>
      <c r="AP852" s="15">
        <v>-26.6</v>
      </c>
      <c r="AQ852" s="15">
        <v>-18.68</v>
      </c>
      <c r="AR852" s="15"/>
      <c r="AS852" s="15">
        <v>-5.3</v>
      </c>
      <c r="AT852" s="15">
        <v>26.21</v>
      </c>
      <c r="AU852" s="15"/>
      <c r="AV852" s="15"/>
      <c r="AW852" s="16">
        <v>68734</v>
      </c>
      <c r="AX852" s="16">
        <v>123900</v>
      </c>
      <c r="AZ852" s="6">
        <f>IF(D852&gt;0,H852/D852,0)</f>
        <v>171735849.05660376</v>
      </c>
      <c r="BA852" s="6">
        <f>AZ852*Q852</f>
        <v>247299622.64150941</v>
      </c>
      <c r="BB852" s="6">
        <f>IF(C852&gt;C$3054,C$3054,IF(C852&lt;C$3053,C$3053,C852))</f>
        <v>-0.33</v>
      </c>
      <c r="BC852" s="6">
        <f>IF(BB852&gt;0,(D852/15)-BB852,0)</f>
        <v>0</v>
      </c>
      <c r="BD852" s="6">
        <f>BC852/BC$3049</f>
        <v>0</v>
      </c>
      <c r="BE852" s="15">
        <f>IF(AU852&gt;AU$3054,AU$3054,IF(AU852&lt;AU$3053,AU$3053,AU852))</f>
        <v>0</v>
      </c>
      <c r="BF852" s="15">
        <f>IF(I852&gt;I$3054,I$3054,IF(I852&lt;I$3053,I$3053,I852))</f>
        <v>0</v>
      </c>
      <c r="BG852" s="6">
        <f>IF(BE852&gt;0, BF852/BE852,0)</f>
        <v>0</v>
      </c>
      <c r="BH852" s="26">
        <f>BG852/BG$3049</f>
        <v>0</v>
      </c>
      <c r="BI852" s="26">
        <f>IF(AV852&gt;AV$3054,AV$3054,IF(AV852&lt;AV$3053,AV$3053,AV852))</f>
        <v>0</v>
      </c>
      <c r="BJ852" s="6">
        <f>IF(BI852&gt;0, BF852/BI852,0)</f>
        <v>0</v>
      </c>
      <c r="BK852" s="26">
        <f>BJ852/BJ$3049</f>
        <v>0</v>
      </c>
      <c r="BL852" s="6">
        <f>IF(_xlfn.NUMBERVALUE(AL852),IF(ABS(AL852)&lt;1,1-ABS(AL852),0),0)</f>
        <v>0</v>
      </c>
      <c r="BM852" s="6">
        <f>IF(F852&gt;F$3054,F$3054,IF(F852&lt;F$3053,F$3053,F852))</f>
        <v>1.5</v>
      </c>
      <c r="BN852" s="6">
        <f>IF(BM852&gt;0, BM852/BM$3049, BM852/BM$3050*-1)</f>
        <v>1.8949741831787274E-3</v>
      </c>
      <c r="BO852" s="6">
        <f>IF(O852&gt;O$3054,O$3054,IF(O852&lt;O$3053,O$3053,O852))</f>
        <v>3.94</v>
      </c>
      <c r="BP852" s="26">
        <f>BO852/BO$3049</f>
        <v>3.7152671890382835E-2</v>
      </c>
      <c r="BQ852" s="26">
        <f>IF(OR(BD852=0, BH852=0,BN852=0,BP852=0), 0,BD852+BH852+BK852+BL852+BN852+BP852)</f>
        <v>0</v>
      </c>
      <c r="BR852" s="6">
        <f>IF(D852&gt;0,C852/D852,0)</f>
        <v>-0.31132075471698112</v>
      </c>
    </row>
    <row r="853" spans="1:70" x14ac:dyDescent="0.2">
      <c r="A853" s="15" t="s">
        <v>1999</v>
      </c>
      <c r="B853" s="15" t="s">
        <v>2000</v>
      </c>
      <c r="C853" s="15"/>
      <c r="D853" s="15">
        <v>0.21</v>
      </c>
      <c r="E853" s="15"/>
      <c r="F853" s="15"/>
      <c r="G853" s="15">
        <v>4.05</v>
      </c>
      <c r="H853" s="21">
        <v>18470000</v>
      </c>
      <c r="I853" s="15"/>
      <c r="J853" s="15"/>
      <c r="K853" s="15"/>
      <c r="L853" s="15">
        <v>0</v>
      </c>
      <c r="M853" s="15"/>
      <c r="N853" s="15"/>
      <c r="O853" s="15"/>
      <c r="P853" s="15"/>
      <c r="Q853" s="15">
        <v>0.05</v>
      </c>
      <c r="R853" s="15">
        <v>0.02</v>
      </c>
      <c r="S853" s="15">
        <v>3.96</v>
      </c>
      <c r="T853" s="15">
        <v>0</v>
      </c>
      <c r="U853" s="15"/>
      <c r="V853" s="15">
        <v>0</v>
      </c>
      <c r="W853" s="15"/>
      <c r="X853" s="15">
        <v>0</v>
      </c>
      <c r="Y853" s="15"/>
      <c r="Z853" s="15">
        <v>0</v>
      </c>
      <c r="AA853" s="15"/>
      <c r="AB853" s="15">
        <v>-356.63</v>
      </c>
      <c r="AC853" s="15"/>
      <c r="AD853" s="15"/>
      <c r="AE853" s="15">
        <v>-152.55000000000001</v>
      </c>
      <c r="AF853" s="15"/>
      <c r="AG853" s="15"/>
      <c r="AH853" s="15">
        <v>-119.87</v>
      </c>
      <c r="AI853" s="15"/>
      <c r="AJ853" s="15"/>
      <c r="AK853" s="15">
        <v>-154.27000000000001</v>
      </c>
      <c r="AL853" s="15"/>
      <c r="AM853" s="15">
        <v>60.92</v>
      </c>
      <c r="AN853" s="15"/>
      <c r="AO853" s="15"/>
      <c r="AP853" s="15"/>
      <c r="AQ853" s="15"/>
      <c r="AR853" s="15"/>
      <c r="AS853" s="15"/>
      <c r="AT853" s="15"/>
      <c r="AU853" s="15"/>
      <c r="AV853" s="15"/>
      <c r="AW853" s="16">
        <v>14000</v>
      </c>
      <c r="AX853" s="16">
        <v>77749</v>
      </c>
      <c r="AZ853" s="6">
        <f>IF(D853&gt;0,H853/D853,0)</f>
        <v>87952380.952380955</v>
      </c>
      <c r="BA853" s="6">
        <f>AZ853*Q853</f>
        <v>4397619.0476190476</v>
      </c>
      <c r="BB853" s="6">
        <f>IF(C853&gt;C$3054,C$3054,IF(C853&lt;C$3053,C$3053,C853))</f>
        <v>0</v>
      </c>
      <c r="BC853" s="6">
        <f>IF(BB853&gt;0,(D853/15)-BB853,0)</f>
        <v>0</v>
      </c>
      <c r="BD853" s="6">
        <f>BC853/BC$3049</f>
        <v>0</v>
      </c>
      <c r="BE853" s="15">
        <f>IF(AU853&gt;AU$3054,AU$3054,IF(AU853&lt;AU$3053,AU$3053,AU853))</f>
        <v>0</v>
      </c>
      <c r="BF853" s="15">
        <f>IF(I853&gt;I$3054,I$3054,IF(I853&lt;I$3053,I$3053,I853))</f>
        <v>0</v>
      </c>
      <c r="BG853" s="6">
        <f>IF(BE853&gt;0, BF853/BE853,0)</f>
        <v>0</v>
      </c>
      <c r="BH853" s="26">
        <f>BG853/BG$3049</f>
        <v>0</v>
      </c>
      <c r="BI853" s="26">
        <f>IF(AV853&gt;AV$3054,AV$3054,IF(AV853&lt;AV$3053,AV$3053,AV853))</f>
        <v>0</v>
      </c>
      <c r="BJ853" s="6">
        <f>IF(BI853&gt;0, BF853/BI853,0)</f>
        <v>0</v>
      </c>
      <c r="BK853" s="26">
        <f>BJ853/BJ$3049</f>
        <v>0</v>
      </c>
      <c r="BL853" s="6">
        <f>IF(_xlfn.NUMBERVALUE(AL853),IF(ABS(AL853)&lt;1,1-ABS(AL853),0),0)</f>
        <v>0</v>
      </c>
      <c r="BM853" s="6">
        <f>IF(F853&gt;F$3054,F$3054,IF(F853&lt;F$3053,F$3053,F853))</f>
        <v>0</v>
      </c>
      <c r="BN853" s="6">
        <f>IF(BM853&gt;0, BM853/BM$3049, BM853/BM$3050*-1)</f>
        <v>0</v>
      </c>
      <c r="BO853" s="6">
        <f>IF(O853&gt;O$3054,O$3054,IF(O853&lt;O$3053,O$3053,O853))</f>
        <v>0</v>
      </c>
      <c r="BP853" s="26">
        <f>BO853/BO$3049</f>
        <v>0</v>
      </c>
      <c r="BQ853" s="26">
        <f>IF(OR(BD853=0, BH853=0,BN853=0,BP853=0), 0,BD853+BH853+BK853+BL853+BN853+BP853)</f>
        <v>0</v>
      </c>
      <c r="BR853" s="6">
        <f>IF(D853&gt;0,C853/D853,0)</f>
        <v>0</v>
      </c>
    </row>
    <row r="854" spans="1:70" x14ac:dyDescent="0.2">
      <c r="A854" s="15" t="s">
        <v>1917</v>
      </c>
      <c r="B854" s="15" t="s">
        <v>1918</v>
      </c>
      <c r="C854" s="15">
        <v>-0.17</v>
      </c>
      <c r="D854" s="15">
        <v>2.5</v>
      </c>
      <c r="E854" s="15">
        <v>2.88</v>
      </c>
      <c r="F854" s="15">
        <v>220.99</v>
      </c>
      <c r="G854" s="15">
        <v>26.14</v>
      </c>
      <c r="H854" s="21">
        <v>365720000</v>
      </c>
      <c r="I854" s="15"/>
      <c r="J854" s="15">
        <v>0</v>
      </c>
      <c r="K854" s="15"/>
      <c r="L854" s="15">
        <v>0</v>
      </c>
      <c r="M854" s="15"/>
      <c r="N854" s="15">
        <v>0</v>
      </c>
      <c r="O854" s="15"/>
      <c r="P854" s="15"/>
      <c r="Q854" s="15">
        <v>0.1</v>
      </c>
      <c r="R854" s="15">
        <v>7.0000000000000007E-2</v>
      </c>
      <c r="S854" s="15">
        <v>2.88</v>
      </c>
      <c r="T854" s="15">
        <v>0</v>
      </c>
      <c r="U854" s="15">
        <v>0</v>
      </c>
      <c r="V854" s="15">
        <v>0</v>
      </c>
      <c r="W854" s="15">
        <v>0</v>
      </c>
      <c r="X854" s="15">
        <v>0</v>
      </c>
      <c r="Y854" s="15">
        <v>0</v>
      </c>
      <c r="Z854" s="15">
        <v>0</v>
      </c>
      <c r="AA854" s="15">
        <v>0</v>
      </c>
      <c r="AB854" s="15">
        <v>-705.92</v>
      </c>
      <c r="AC854" s="15">
        <v>-159.22999999999999</v>
      </c>
      <c r="AD854" s="15"/>
      <c r="AE854" s="15">
        <v>-159.22999999999999</v>
      </c>
      <c r="AF854" s="15">
        <v>-135.36000000000001</v>
      </c>
      <c r="AG854" s="15"/>
      <c r="AH854" s="15">
        <v>-135.36000000000001</v>
      </c>
      <c r="AI854" s="15">
        <v>-185.86</v>
      </c>
      <c r="AJ854" s="15"/>
      <c r="AK854" s="15">
        <v>-185.86</v>
      </c>
      <c r="AL854" s="15">
        <v>-7.0000000000000007E-2</v>
      </c>
      <c r="AM854" s="15">
        <v>91.79</v>
      </c>
      <c r="AN854" s="15"/>
      <c r="AO854" s="16">
        <v>-6551.93</v>
      </c>
      <c r="AP854" s="16">
        <v>-6625.81</v>
      </c>
      <c r="AQ854" s="16">
        <v>-6568.06</v>
      </c>
      <c r="AR854" s="15"/>
      <c r="AS854" s="15"/>
      <c r="AT854" s="15"/>
      <c r="AU854" s="15"/>
      <c r="AV854" s="15"/>
      <c r="AW854" s="16">
        <v>115921</v>
      </c>
      <c r="AX854" s="16">
        <v>264245</v>
      </c>
      <c r="AZ854" s="6">
        <f>IF(D854&gt;0,H854/D854,0)</f>
        <v>146288000</v>
      </c>
      <c r="BA854" s="6">
        <f>AZ854*Q854</f>
        <v>14628800</v>
      </c>
      <c r="BB854" s="6">
        <f>IF(C854&gt;C$3054,C$3054,IF(C854&lt;C$3053,C$3053,C854))</f>
        <v>-0.17</v>
      </c>
      <c r="BC854" s="6">
        <f>IF(BB854&gt;0,(D854/15)-BB854,0)</f>
        <v>0</v>
      </c>
      <c r="BD854" s="6">
        <f>BC854/BC$3049</f>
        <v>0</v>
      </c>
      <c r="BE854" s="15">
        <f>IF(AU854&gt;AU$3054,AU$3054,IF(AU854&lt;AU$3053,AU$3053,AU854))</f>
        <v>0</v>
      </c>
      <c r="BF854" s="15">
        <f>IF(I854&gt;I$3054,I$3054,IF(I854&lt;I$3053,I$3053,I854))</f>
        <v>0</v>
      </c>
      <c r="BG854" s="6">
        <f>IF(BE854&gt;0, BF854/BE854,0)</f>
        <v>0</v>
      </c>
      <c r="BH854" s="26">
        <f>BG854/BG$3049</f>
        <v>0</v>
      </c>
      <c r="BI854" s="26">
        <f>IF(AV854&gt;AV$3054,AV$3054,IF(AV854&lt;AV$3053,AV$3053,AV854))</f>
        <v>0</v>
      </c>
      <c r="BJ854" s="6">
        <f>IF(BI854&gt;0, BF854/BI854,0)</f>
        <v>0</v>
      </c>
      <c r="BK854" s="26">
        <f>BJ854/BJ$3049</f>
        <v>0</v>
      </c>
      <c r="BL854" s="6">
        <f>IF(_xlfn.NUMBERVALUE(AL854),IF(ABS(AL854)&lt;1,1-ABS(AL854),0),0)</f>
        <v>0.92999999999999994</v>
      </c>
      <c r="BM854" s="6">
        <f>IF(F854&gt;F$3054,F$3054,IF(F854&lt;F$3053,F$3053,F854))</f>
        <v>220.99</v>
      </c>
      <c r="BN854" s="6">
        <f>IF(BM854&gt;0, BM854/BM$3049, BM854/BM$3050*-1)</f>
        <v>0.27918022982711133</v>
      </c>
      <c r="BO854" s="6">
        <f>IF(O854&gt;O$3054,O$3054,IF(O854&lt;O$3053,O$3053,O854))</f>
        <v>0</v>
      </c>
      <c r="BP854" s="26">
        <f>BO854/BO$3049</f>
        <v>0</v>
      </c>
      <c r="BQ854" s="26">
        <f>IF(OR(BD854=0, BH854=0,BN854=0,BP854=0), 0,BD854+BH854+BK854+BL854+BN854+BP854)</f>
        <v>0</v>
      </c>
      <c r="BR854" s="6">
        <f>IF(D854&gt;0,C854/D854,0)</f>
        <v>-6.8000000000000005E-2</v>
      </c>
    </row>
    <row r="855" spans="1:70" x14ac:dyDescent="0.2">
      <c r="A855" s="15" t="s">
        <v>235</v>
      </c>
      <c r="B855" s="15" t="s">
        <v>236</v>
      </c>
      <c r="C855" s="15">
        <v>0</v>
      </c>
      <c r="D855" s="15">
        <v>0</v>
      </c>
      <c r="E855" s="15">
        <v>0</v>
      </c>
      <c r="F855" s="15">
        <v>100</v>
      </c>
      <c r="G855" s="15">
        <v>3.19</v>
      </c>
      <c r="H855" s="21">
        <v>2500000</v>
      </c>
      <c r="I855" s="15"/>
      <c r="J855" s="15">
        <v>0</v>
      </c>
      <c r="K855" s="15"/>
      <c r="L855" s="15">
        <v>0</v>
      </c>
      <c r="M855" s="15"/>
      <c r="N855" s="15">
        <v>0</v>
      </c>
      <c r="O855" s="15"/>
      <c r="P855" s="15"/>
      <c r="Q855" s="15">
        <v>0</v>
      </c>
      <c r="R855" s="15">
        <v>0</v>
      </c>
      <c r="S855" s="15">
        <v>0.49</v>
      </c>
      <c r="T855" s="15">
        <v>0</v>
      </c>
      <c r="U855" s="15">
        <v>0</v>
      </c>
      <c r="V855" s="15">
        <v>0</v>
      </c>
      <c r="W855" s="15">
        <v>0</v>
      </c>
      <c r="X855" s="15">
        <v>0</v>
      </c>
      <c r="Y855" s="15">
        <v>0</v>
      </c>
      <c r="Z855" s="15">
        <v>0</v>
      </c>
      <c r="AA855" s="15">
        <v>0</v>
      </c>
      <c r="AB855" s="15"/>
      <c r="AC855" s="15">
        <v>-27.41</v>
      </c>
      <c r="AD855" s="15">
        <v>-19.38</v>
      </c>
      <c r="AE855" s="15">
        <v>-27.41</v>
      </c>
      <c r="AF855" s="15">
        <v>-20.94</v>
      </c>
      <c r="AG855" s="15">
        <v>-17.489999999999998</v>
      </c>
      <c r="AH855" s="15">
        <v>-20.94</v>
      </c>
      <c r="AI855" s="15">
        <v>-27.41</v>
      </c>
      <c r="AJ855" s="15">
        <v>-19.38</v>
      </c>
      <c r="AK855" s="15">
        <v>-27.41</v>
      </c>
      <c r="AL855" s="15">
        <v>1.39</v>
      </c>
      <c r="AM855" s="15">
        <v>458.48</v>
      </c>
      <c r="AN855" s="15"/>
      <c r="AO855" s="16">
        <v>-14718.91</v>
      </c>
      <c r="AP855" s="16">
        <v>-14810.95</v>
      </c>
      <c r="AQ855" s="16">
        <v>-13213.93</v>
      </c>
      <c r="AR855" s="15"/>
      <c r="AS855" s="15">
        <v>-35.22</v>
      </c>
      <c r="AT855" s="15"/>
      <c r="AU855" s="15"/>
      <c r="AV855" s="15"/>
      <c r="AW855" s="15">
        <v>9180000</v>
      </c>
      <c r="AX855" s="15">
        <v>10390000</v>
      </c>
      <c r="AZ855" s="6">
        <f>IF(D855&gt;0,H855/D855,0)</f>
        <v>0</v>
      </c>
      <c r="BA855" s="6">
        <f>AZ855*Q855</f>
        <v>0</v>
      </c>
      <c r="BB855" s="6">
        <f>IF(C855&gt;C$3054,C$3054,IF(C855&lt;C$3053,C$3053,C855))</f>
        <v>0</v>
      </c>
      <c r="BC855" s="6">
        <f>IF(BB855&gt;0,(D855/15)-BB855,0)</f>
        <v>0</v>
      </c>
      <c r="BD855" s="6">
        <f>BC855/BC$3049</f>
        <v>0</v>
      </c>
      <c r="BE855" s="15">
        <f>IF(AU855&gt;AU$3054,AU$3054,IF(AU855&lt;AU$3053,AU$3053,AU855))</f>
        <v>0</v>
      </c>
      <c r="BF855" s="15">
        <f>IF(I855&gt;I$3054,I$3054,IF(I855&lt;I$3053,I$3053,I855))</f>
        <v>0</v>
      </c>
      <c r="BG855" s="6">
        <f>IF(BE855&gt;0, BF855/BE855,0)</f>
        <v>0</v>
      </c>
      <c r="BH855" s="26">
        <f>BG855/BG$3049</f>
        <v>0</v>
      </c>
      <c r="BI855" s="26">
        <f>IF(AV855&gt;AV$3054,AV$3054,IF(AV855&lt;AV$3053,AV$3053,AV855))</f>
        <v>0</v>
      </c>
      <c r="BJ855" s="6">
        <f>IF(BI855&gt;0, BF855/BI855,0)</f>
        <v>0</v>
      </c>
      <c r="BK855" s="26">
        <f>BJ855/BJ$3049</f>
        <v>0</v>
      </c>
      <c r="BL855" s="6">
        <f>IF(_xlfn.NUMBERVALUE(AL855),IF(ABS(AL855)&lt;1,1-ABS(AL855),0),0)</f>
        <v>0</v>
      </c>
      <c r="BM855" s="6">
        <f>IF(F855&gt;F$3054,F$3054,IF(F855&lt;F$3053,F$3053,F855))</f>
        <v>100</v>
      </c>
      <c r="BN855" s="6">
        <f>IF(BM855&gt;0, BM855/BM$3049, BM855/BM$3050*-1)</f>
        <v>0.12633161221191516</v>
      </c>
      <c r="BO855" s="6">
        <f>IF(O855&gt;O$3054,O$3054,IF(O855&lt;O$3053,O$3053,O855))</f>
        <v>0</v>
      </c>
      <c r="BP855" s="26">
        <f>BO855/BO$3049</f>
        <v>0</v>
      </c>
      <c r="BQ855" s="26">
        <f>IF(OR(BD855=0, BH855=0,BN855=0,BP855=0), 0,BD855+BH855+BK855+BL855+BN855+BP855)</f>
        <v>0</v>
      </c>
      <c r="BR855" s="6">
        <f>IF(D855&gt;0,C855/D855,0)</f>
        <v>0</v>
      </c>
    </row>
    <row r="856" spans="1:70" x14ac:dyDescent="0.2">
      <c r="A856" s="15" t="s">
        <v>1970</v>
      </c>
      <c r="B856" s="15" t="s">
        <v>1971</v>
      </c>
      <c r="C856" s="15">
        <v>0.15</v>
      </c>
      <c r="D856" s="15">
        <v>2.36</v>
      </c>
      <c r="E856" s="15">
        <v>2.02</v>
      </c>
      <c r="F856" s="15">
        <v>60.84</v>
      </c>
      <c r="G856" s="15">
        <v>5.1100000000000003</v>
      </c>
      <c r="H856" s="21">
        <v>2</v>
      </c>
      <c r="I856" s="15">
        <v>16.079999999999998</v>
      </c>
      <c r="J856" s="15"/>
      <c r="K856" s="15">
        <v>0.04</v>
      </c>
      <c r="L856" s="15">
        <v>0.14000000000000001</v>
      </c>
      <c r="M856" s="15">
        <v>0.16</v>
      </c>
      <c r="N856" s="15">
        <v>0.08</v>
      </c>
      <c r="O856" s="15">
        <v>6.76</v>
      </c>
      <c r="P856" s="15">
        <v>14</v>
      </c>
      <c r="Q856" s="15">
        <v>0.45</v>
      </c>
      <c r="R856" s="15">
        <v>0.1</v>
      </c>
      <c r="S856" s="15">
        <v>1.23</v>
      </c>
      <c r="T856" s="15">
        <v>10.84</v>
      </c>
      <c r="U856" s="15">
        <v>10.039999999999999</v>
      </c>
      <c r="V856" s="15">
        <v>35.96</v>
      </c>
      <c r="W856" s="15">
        <v>30.66</v>
      </c>
      <c r="X856" s="15">
        <v>54.06</v>
      </c>
      <c r="Y856" s="15">
        <v>53.58</v>
      </c>
      <c r="Z856" s="15">
        <v>179.35</v>
      </c>
      <c r="AA856" s="15">
        <v>163.68</v>
      </c>
      <c r="AB856" s="15">
        <v>5.01</v>
      </c>
      <c r="AC856" s="15">
        <v>24.02</v>
      </c>
      <c r="AD856" s="15"/>
      <c r="AE856" s="15">
        <v>28.12</v>
      </c>
      <c r="AF856" s="15">
        <v>6.14</v>
      </c>
      <c r="AG856" s="15"/>
      <c r="AH856" s="15">
        <v>6.21</v>
      </c>
      <c r="AI856" s="15">
        <v>45.64</v>
      </c>
      <c r="AJ856" s="15"/>
      <c r="AK856" s="15">
        <v>43.83</v>
      </c>
      <c r="AL856" s="15">
        <v>1.2</v>
      </c>
      <c r="AM856" s="15">
        <v>41.72</v>
      </c>
      <c r="AN856" s="15">
        <v>9.5</v>
      </c>
      <c r="AO856" s="15">
        <v>3.87</v>
      </c>
      <c r="AP856" s="15">
        <v>3.51</v>
      </c>
      <c r="AQ856" s="15">
        <v>2.02</v>
      </c>
      <c r="AR856" s="15"/>
      <c r="AS856" s="15"/>
      <c r="AT856" s="15"/>
      <c r="AU856" s="15"/>
      <c r="AV856" s="15"/>
      <c r="AW856" s="16">
        <v>43071</v>
      </c>
      <c r="AX856" s="16">
        <v>41230</v>
      </c>
      <c r="AZ856" s="6">
        <f>IF(D856&gt;0,H856/D856,0)</f>
        <v>0.84745762711864414</v>
      </c>
      <c r="BA856" s="6">
        <f>AZ856*Q856</f>
        <v>0.38135593220338987</v>
      </c>
      <c r="BB856" s="6">
        <f>IF(C856&gt;C$3054,C$3054,IF(C856&lt;C$3053,C$3053,C856))</f>
        <v>0.15</v>
      </c>
      <c r="BC856" s="6">
        <f>IF(BB856&gt;0,(D856/15)-BB856,0)</f>
        <v>7.3333333333333306E-3</v>
      </c>
      <c r="BD856" s="6">
        <f>BC856/BC$3049</f>
        <v>1.4122480421106683E-3</v>
      </c>
      <c r="BE856" s="15">
        <f>IF(AU856&gt;AU$3054,AU$3054,IF(AU856&lt;AU$3053,AU$3053,AU856))</f>
        <v>0</v>
      </c>
      <c r="BF856" s="15">
        <f>IF(I856&gt;I$3054,I$3054,IF(I856&lt;I$3053,I$3053,I856))</f>
        <v>16.079999999999998</v>
      </c>
      <c r="BG856" s="6">
        <f>IF(BE856&gt;0, BF856/BE856,0)</f>
        <v>0</v>
      </c>
      <c r="BH856" s="26">
        <f>BG856/BG$3049</f>
        <v>0</v>
      </c>
      <c r="BI856" s="26">
        <f>IF(AV856&gt;AV$3054,AV$3054,IF(AV856&lt;AV$3053,AV$3053,AV856))</f>
        <v>0</v>
      </c>
      <c r="BJ856" s="6">
        <f>IF(BI856&gt;0, BF856/BI856,0)</f>
        <v>0</v>
      </c>
      <c r="BK856" s="26">
        <f>BJ856/BJ$3049</f>
        <v>0</v>
      </c>
      <c r="BL856" s="6">
        <f>IF(_xlfn.NUMBERVALUE(AL856),IF(ABS(AL856)&lt;1,1-ABS(AL856),0),0)</f>
        <v>0</v>
      </c>
      <c r="BM856" s="6">
        <f>IF(F856&gt;F$3054,F$3054,IF(F856&lt;F$3053,F$3053,F856))</f>
        <v>60.84</v>
      </c>
      <c r="BN856" s="6">
        <f>IF(BM856&gt;0, BM856/BM$3049, BM856/BM$3050*-1)</f>
        <v>7.6860152869729192E-2</v>
      </c>
      <c r="BO856" s="6">
        <f>IF(O856&gt;O$3054,O$3054,IF(O856&lt;O$3053,O$3053,O856))</f>
        <v>6.76</v>
      </c>
      <c r="BP856" s="26">
        <f>BO856/BO$3049</f>
        <v>6.3744178167255819E-2</v>
      </c>
      <c r="BQ856" s="26">
        <f>IF(OR(BD856=0, BH856=0,BN856=0,BP856=0), 0,BD856+BH856+BK856+BL856+BN856+BP856)</f>
        <v>0</v>
      </c>
      <c r="BR856" s="6">
        <f>IF(D856&gt;0,C856/D856,0)</f>
        <v>6.3559322033898302E-2</v>
      </c>
    </row>
    <row r="857" spans="1:70" x14ac:dyDescent="0.2">
      <c r="A857" s="15" t="s">
        <v>1934</v>
      </c>
      <c r="B857" s="15" t="s">
        <v>1935</v>
      </c>
      <c r="C857" s="15">
        <v>0</v>
      </c>
      <c r="D857" s="15">
        <v>0.01</v>
      </c>
      <c r="E857" s="15">
        <v>0.02</v>
      </c>
      <c r="F857" s="15">
        <v>-31.82</v>
      </c>
      <c r="G857" s="15">
        <v>1.78</v>
      </c>
      <c r="H857" s="21">
        <v>10670000</v>
      </c>
      <c r="I857" s="15"/>
      <c r="J857" s="15">
        <v>0</v>
      </c>
      <c r="K857" s="15"/>
      <c r="L857" s="15">
        <v>0</v>
      </c>
      <c r="M857" s="15"/>
      <c r="N857" s="15">
        <v>0</v>
      </c>
      <c r="O857" s="15"/>
      <c r="P857" s="15"/>
      <c r="Q857" s="15">
        <v>0.01</v>
      </c>
      <c r="R857" s="15">
        <v>0</v>
      </c>
      <c r="S857" s="15">
        <v>3.8</v>
      </c>
      <c r="T857" s="15">
        <v>0</v>
      </c>
      <c r="U857" s="15">
        <v>0</v>
      </c>
      <c r="V857" s="15">
        <v>0</v>
      </c>
      <c r="W857" s="15">
        <v>0</v>
      </c>
      <c r="X857" s="15">
        <v>0</v>
      </c>
      <c r="Y857" s="15">
        <v>0</v>
      </c>
      <c r="Z857" s="15">
        <v>0</v>
      </c>
      <c r="AA857" s="15">
        <v>0</v>
      </c>
      <c r="AB857" s="15"/>
      <c r="AC857" s="15">
        <v>-38.21</v>
      </c>
      <c r="AD857" s="15">
        <v>-20.09</v>
      </c>
      <c r="AE857" s="15">
        <v>-38.21</v>
      </c>
      <c r="AF857" s="15">
        <v>-33</v>
      </c>
      <c r="AG857" s="15">
        <v>-16.45</v>
      </c>
      <c r="AH857" s="15">
        <v>-33</v>
      </c>
      <c r="AI857" s="15">
        <v>-40.74</v>
      </c>
      <c r="AJ857" s="15">
        <v>-20.32</v>
      </c>
      <c r="AK857" s="15">
        <v>-40.74</v>
      </c>
      <c r="AL857" s="15">
        <v>1.52</v>
      </c>
      <c r="AM857" s="15">
        <v>540.80999999999995</v>
      </c>
      <c r="AN857" s="15">
        <v>56.76</v>
      </c>
      <c r="AO857" s="15">
        <v>-40.17</v>
      </c>
      <c r="AP857" s="15">
        <v>-49.31</v>
      </c>
      <c r="AQ857" s="15">
        <v>-49.23</v>
      </c>
      <c r="AR857" s="15"/>
      <c r="AS857" s="15">
        <v>-2.4</v>
      </c>
      <c r="AT857" s="15">
        <v>-3.49</v>
      </c>
      <c r="AU857" s="15"/>
      <c r="AV857" s="15"/>
      <c r="AW857" s="16">
        <v>137038</v>
      </c>
      <c r="AX857" s="16">
        <v>904631</v>
      </c>
      <c r="AZ857" s="6">
        <f>IF(D857&gt;0,H857/D857,0)</f>
        <v>1067000000</v>
      </c>
      <c r="BA857" s="6">
        <f>AZ857*Q857</f>
        <v>10670000</v>
      </c>
      <c r="BB857" s="6">
        <f>IF(C857&gt;C$3054,C$3054,IF(C857&lt;C$3053,C$3053,C857))</f>
        <v>0</v>
      </c>
      <c r="BC857" s="6">
        <f>IF(BB857&gt;0,(D857/15)-BB857,0)</f>
        <v>0</v>
      </c>
      <c r="BD857" s="6">
        <f>BC857/BC$3049</f>
        <v>0</v>
      </c>
      <c r="BE857" s="15">
        <f>IF(AU857&gt;AU$3054,AU$3054,IF(AU857&lt;AU$3053,AU$3053,AU857))</f>
        <v>0</v>
      </c>
      <c r="BF857" s="15">
        <f>IF(I857&gt;I$3054,I$3054,IF(I857&lt;I$3053,I$3053,I857))</f>
        <v>0</v>
      </c>
      <c r="BG857" s="6">
        <f>IF(BE857&gt;0, BF857/BE857,0)</f>
        <v>0</v>
      </c>
      <c r="BH857" s="26">
        <f>BG857/BG$3049</f>
        <v>0</v>
      </c>
      <c r="BI857" s="26">
        <f>IF(AV857&gt;AV$3054,AV$3054,IF(AV857&lt;AV$3053,AV$3053,AV857))</f>
        <v>0</v>
      </c>
      <c r="BJ857" s="6">
        <f>IF(BI857&gt;0, BF857/BI857,0)</f>
        <v>0</v>
      </c>
      <c r="BK857" s="26">
        <f>BJ857/BJ$3049</f>
        <v>0</v>
      </c>
      <c r="BL857" s="6">
        <f>IF(_xlfn.NUMBERVALUE(AL857),IF(ABS(AL857)&lt;1,1-ABS(AL857),0),0)</f>
        <v>0</v>
      </c>
      <c r="BM857" s="6">
        <f>IF(F857&gt;F$3054,F$3054,IF(F857&lt;F$3053,F$3053,F857))</f>
        <v>-31.82</v>
      </c>
      <c r="BN857" s="6">
        <f>IF(BM857&gt;0, BM857/BM$3049, BM857/BM$3050*-1)</f>
        <v>-0.31992760908908108</v>
      </c>
      <c r="BO857" s="6">
        <f>IF(O857&gt;O$3054,O$3054,IF(O857&lt;O$3053,O$3053,O857))</f>
        <v>0</v>
      </c>
      <c r="BP857" s="26">
        <f>BO857/BO$3049</f>
        <v>0</v>
      </c>
      <c r="BQ857" s="26">
        <f>IF(OR(BD857=0, BH857=0,BN857=0,BP857=0), 0,BD857+BH857+BK857+BL857+BN857+BP857)</f>
        <v>0</v>
      </c>
      <c r="BR857" s="6">
        <f>IF(D857&gt;0,C857/D857,0)</f>
        <v>0</v>
      </c>
    </row>
    <row r="858" spans="1:70" x14ac:dyDescent="0.2">
      <c r="A858" s="15" t="s">
        <v>1944</v>
      </c>
      <c r="B858" s="15" t="s">
        <v>1945</v>
      </c>
      <c r="C858" s="15">
        <v>-0.01</v>
      </c>
      <c r="D858" s="15">
        <v>0.05</v>
      </c>
      <c r="E858" s="15">
        <v>0.05</v>
      </c>
      <c r="F858" s="15">
        <v>155</v>
      </c>
      <c r="G858" s="15">
        <v>6.83</v>
      </c>
      <c r="H858" s="21">
        <v>8470000</v>
      </c>
      <c r="I858" s="15"/>
      <c r="J858" s="15">
        <v>0</v>
      </c>
      <c r="K858" s="15"/>
      <c r="L858" s="15">
        <v>0</v>
      </c>
      <c r="M858" s="15"/>
      <c r="N858" s="15">
        <v>0</v>
      </c>
      <c r="O858" s="15"/>
      <c r="P858" s="15"/>
      <c r="Q858" s="15">
        <v>0.01</v>
      </c>
      <c r="R858" s="15">
        <v>0.01</v>
      </c>
      <c r="S858" s="15">
        <v>6.53</v>
      </c>
      <c r="T858" s="15">
        <v>0</v>
      </c>
      <c r="U858" s="15">
        <v>0</v>
      </c>
      <c r="V858" s="15">
        <v>0</v>
      </c>
      <c r="W858" s="15">
        <v>0</v>
      </c>
      <c r="X858" s="15">
        <v>0</v>
      </c>
      <c r="Y858" s="15">
        <v>0</v>
      </c>
      <c r="Z858" s="15">
        <v>0</v>
      </c>
      <c r="AA858" s="15">
        <v>0</v>
      </c>
      <c r="AB858" s="15"/>
      <c r="AC858" s="15">
        <v>-116.91</v>
      </c>
      <c r="AD858" s="15">
        <v>-151.72</v>
      </c>
      <c r="AE858" s="15">
        <v>-116.91</v>
      </c>
      <c r="AF858" s="15">
        <v>-97.04</v>
      </c>
      <c r="AG858" s="15">
        <v>-124.18</v>
      </c>
      <c r="AH858" s="15">
        <v>-97.04</v>
      </c>
      <c r="AI858" s="15">
        <v>-116.91</v>
      </c>
      <c r="AJ858" s="15">
        <v>-151.72</v>
      </c>
      <c r="AK858" s="15">
        <v>-116.91</v>
      </c>
      <c r="AL858" s="15">
        <v>1.91</v>
      </c>
      <c r="AM858" s="15">
        <v>155.05000000000001</v>
      </c>
      <c r="AN858" s="15"/>
      <c r="AO858" s="16">
        <v>-3240.75</v>
      </c>
      <c r="AP858" s="16">
        <v>-3621.1</v>
      </c>
      <c r="AQ858" s="16">
        <v>-3621.1</v>
      </c>
      <c r="AR858" s="15"/>
      <c r="AS858" s="15">
        <v>-36.54</v>
      </c>
      <c r="AT858" s="15">
        <v>-24.97</v>
      </c>
      <c r="AU858" s="15"/>
      <c r="AV858" s="15"/>
      <c r="AW858" s="15">
        <v>0</v>
      </c>
      <c r="AX858" s="16">
        <v>808171</v>
      </c>
      <c r="AZ858" s="6">
        <f>IF(D858&gt;0,H858/D858,0)</f>
        <v>169400000</v>
      </c>
      <c r="BA858" s="6">
        <f>AZ858*Q858</f>
        <v>1694000</v>
      </c>
      <c r="BB858" s="6">
        <f>IF(C858&gt;C$3054,C$3054,IF(C858&lt;C$3053,C$3053,C858))</f>
        <v>-0.01</v>
      </c>
      <c r="BC858" s="6">
        <f>IF(BB858&gt;0,(D858/15)-BB858,0)</f>
        <v>0</v>
      </c>
      <c r="BD858" s="6">
        <f>BC858/BC$3049</f>
        <v>0</v>
      </c>
      <c r="BE858" s="15">
        <f>IF(AU858&gt;AU$3054,AU$3054,IF(AU858&lt;AU$3053,AU$3053,AU858))</f>
        <v>0</v>
      </c>
      <c r="BF858" s="15">
        <f>IF(I858&gt;I$3054,I$3054,IF(I858&lt;I$3053,I$3053,I858))</f>
        <v>0</v>
      </c>
      <c r="BG858" s="6">
        <f>IF(BE858&gt;0, BF858/BE858,0)</f>
        <v>0</v>
      </c>
      <c r="BH858" s="26">
        <f>BG858/BG$3049</f>
        <v>0</v>
      </c>
      <c r="BI858" s="26">
        <f>IF(AV858&gt;AV$3054,AV$3054,IF(AV858&lt;AV$3053,AV$3053,AV858))</f>
        <v>0</v>
      </c>
      <c r="BJ858" s="6">
        <f>IF(BI858&gt;0, BF858/BI858,0)</f>
        <v>0</v>
      </c>
      <c r="BK858" s="26">
        <f>BJ858/BJ$3049</f>
        <v>0</v>
      </c>
      <c r="BL858" s="6">
        <f>IF(_xlfn.NUMBERVALUE(AL858),IF(ABS(AL858)&lt;1,1-ABS(AL858),0),0)</f>
        <v>0</v>
      </c>
      <c r="BM858" s="6">
        <f>IF(F858&gt;F$3054,F$3054,IF(F858&lt;F$3053,F$3053,F858))</f>
        <v>155</v>
      </c>
      <c r="BN858" s="6">
        <f>IF(BM858&gt;0, BM858/BM$3049, BM858/BM$3050*-1)</f>
        <v>0.19581399892846851</v>
      </c>
      <c r="BO858" s="6">
        <f>IF(O858&gt;O$3054,O$3054,IF(O858&lt;O$3053,O$3053,O858))</f>
        <v>0</v>
      </c>
      <c r="BP858" s="26">
        <f>BO858/BO$3049</f>
        <v>0</v>
      </c>
      <c r="BQ858" s="26">
        <f>IF(OR(BD858=0, BH858=0,BN858=0,BP858=0), 0,BD858+BH858+BK858+BL858+BN858+BP858)</f>
        <v>0</v>
      </c>
      <c r="BR858" s="6">
        <f>IF(D858&gt;0,C858/D858,0)</f>
        <v>-0.19999999999999998</v>
      </c>
    </row>
    <row r="859" spans="1:70" x14ac:dyDescent="0.2">
      <c r="A859" s="15" t="s">
        <v>2006</v>
      </c>
      <c r="B859" s="15" t="s">
        <v>2007</v>
      </c>
      <c r="C859" s="15">
        <v>0.19</v>
      </c>
      <c r="D859" s="15">
        <v>0.8</v>
      </c>
      <c r="E859" s="15">
        <v>1.33</v>
      </c>
      <c r="F859" s="15">
        <v>-40.299999999999997</v>
      </c>
      <c r="G859" s="15">
        <v>1.02</v>
      </c>
      <c r="H859" s="21">
        <v>315190000</v>
      </c>
      <c r="I859" s="15">
        <v>4.26</v>
      </c>
      <c r="J859" s="15">
        <v>0</v>
      </c>
      <c r="K859" s="15">
        <v>0.05</v>
      </c>
      <c r="L859" s="15">
        <v>0.05</v>
      </c>
      <c r="M859" s="15">
        <v>0.05</v>
      </c>
      <c r="N859" s="15">
        <v>0.05</v>
      </c>
      <c r="O859" s="15">
        <v>6.25</v>
      </c>
      <c r="P859" s="15"/>
      <c r="Q859" s="15">
        <v>0.78</v>
      </c>
      <c r="R859" s="15">
        <v>0.31</v>
      </c>
      <c r="S859" s="15">
        <v>47.72</v>
      </c>
      <c r="T859" s="15">
        <v>0</v>
      </c>
      <c r="U859" s="15">
        <v>0.03</v>
      </c>
      <c r="V859" s="15">
        <v>0.11</v>
      </c>
      <c r="W859" s="15">
        <v>3.52</v>
      </c>
      <c r="X859" s="15">
        <v>0</v>
      </c>
      <c r="Y859" s="15">
        <v>0.03</v>
      </c>
      <c r="Z859" s="15">
        <v>0.11</v>
      </c>
      <c r="AA859" s="15">
        <v>3.69</v>
      </c>
      <c r="AB859" s="15"/>
      <c r="AC859" s="15">
        <v>27.67</v>
      </c>
      <c r="AD859" s="15"/>
      <c r="AE859" s="15">
        <v>29</v>
      </c>
      <c r="AF859" s="15">
        <v>26.26</v>
      </c>
      <c r="AG859" s="15"/>
      <c r="AH859" s="15">
        <v>28.18</v>
      </c>
      <c r="AI859" s="15">
        <v>27.69</v>
      </c>
      <c r="AJ859" s="15"/>
      <c r="AK859" s="15">
        <v>29</v>
      </c>
      <c r="AL859" s="15"/>
      <c r="AM859" s="15">
        <v>67.03</v>
      </c>
      <c r="AN859" s="15">
        <v>45.91</v>
      </c>
      <c r="AO859" s="15">
        <v>43.88</v>
      </c>
      <c r="AP859" s="15">
        <v>39.35</v>
      </c>
      <c r="AQ859" s="15">
        <v>38.369999999999997</v>
      </c>
      <c r="AR859" s="15"/>
      <c r="AS859" s="15"/>
      <c r="AT859" s="15"/>
      <c r="AU859" s="15"/>
      <c r="AV859" s="15"/>
      <c r="AW859" s="16">
        <v>23755</v>
      </c>
      <c r="AX859" s="16">
        <v>105229</v>
      </c>
      <c r="AZ859" s="6">
        <f>IF(D859&gt;0,H859/D859,0)</f>
        <v>393987500</v>
      </c>
      <c r="BA859" s="6">
        <f>AZ859*Q859</f>
        <v>307310250</v>
      </c>
      <c r="BB859" s="6">
        <f>IF(C859&gt;C$3054,C$3054,IF(C859&lt;C$3053,C$3053,C859))</f>
        <v>0.19</v>
      </c>
      <c r="BC859" s="6">
        <f>IF(BB859&gt;0,(D859/15)-BB859,0)</f>
        <v>-0.13666666666666666</v>
      </c>
      <c r="BD859" s="6">
        <f>BC859/BC$3049</f>
        <v>-2.6319168057517009E-2</v>
      </c>
      <c r="BE859" s="15">
        <f>IF(AU859&gt;AU$3054,AU$3054,IF(AU859&lt;AU$3053,AU$3053,AU859))</f>
        <v>0</v>
      </c>
      <c r="BF859" s="15">
        <f>IF(I859&gt;I$3054,I$3054,IF(I859&lt;I$3053,I$3053,I859))</f>
        <v>4.26</v>
      </c>
      <c r="BG859" s="6">
        <f>IF(BE859&gt;0, BF859/BE859,0)</f>
        <v>0</v>
      </c>
      <c r="BH859" s="26">
        <f>BG859/BG$3049</f>
        <v>0</v>
      </c>
      <c r="BI859" s="26">
        <f>IF(AV859&gt;AV$3054,AV$3054,IF(AV859&lt;AV$3053,AV$3053,AV859))</f>
        <v>0</v>
      </c>
      <c r="BJ859" s="6">
        <f>IF(BI859&gt;0, BF859/BI859,0)</f>
        <v>0</v>
      </c>
      <c r="BK859" s="26">
        <f>BJ859/BJ$3049</f>
        <v>0</v>
      </c>
      <c r="BL859" s="6">
        <f>IF(_xlfn.NUMBERVALUE(AL859),IF(ABS(AL859)&lt;1,1-ABS(AL859),0),0)</f>
        <v>0</v>
      </c>
      <c r="BM859" s="6">
        <f>IF(F859&gt;F$3054,F$3054,IF(F859&lt;F$3053,F$3053,F859))</f>
        <v>-40.299999999999997</v>
      </c>
      <c r="BN859" s="6">
        <f>IF(BM859&gt;0, BM859/BM$3049, BM859/BM$3050*-1)</f>
        <v>-0.40518801528252563</v>
      </c>
      <c r="BO859" s="6">
        <f>IF(O859&gt;O$3054,O$3054,IF(O859&lt;O$3053,O$3053,O859))</f>
        <v>6.25</v>
      </c>
      <c r="BP859" s="26">
        <f>BO859/BO$3049</f>
        <v>5.8935075968246882E-2</v>
      </c>
      <c r="BQ859" s="26">
        <f>IF(OR(BD859=0, BH859=0,BN859=0,BP859=0), 0,BD859+BH859+BK859+BL859+BN859+BP859)</f>
        <v>0</v>
      </c>
      <c r="BR859" s="6">
        <f>IF(D859&gt;0,C859/D859,0)</f>
        <v>0.23749999999999999</v>
      </c>
    </row>
    <row r="860" spans="1:70" x14ac:dyDescent="0.2">
      <c r="A860" s="15" t="s">
        <v>1962</v>
      </c>
      <c r="B860" s="15" t="s">
        <v>1963</v>
      </c>
      <c r="C860" s="15">
        <v>0.14000000000000001</v>
      </c>
      <c r="D860" s="15">
        <v>0.82</v>
      </c>
      <c r="E860" s="15">
        <v>0.76</v>
      </c>
      <c r="F860" s="15">
        <v>17.86</v>
      </c>
      <c r="G860" s="15">
        <v>1</v>
      </c>
      <c r="H860" s="21">
        <v>30680000</v>
      </c>
      <c r="I860" s="15">
        <v>6.01</v>
      </c>
      <c r="J860" s="15">
        <v>0.02</v>
      </c>
      <c r="K860" s="15">
        <v>0.02</v>
      </c>
      <c r="L860" s="15">
        <v>0.04</v>
      </c>
      <c r="M860" s="15">
        <v>0.04</v>
      </c>
      <c r="N860" s="15">
        <v>0.04</v>
      </c>
      <c r="O860" s="15">
        <v>5.45</v>
      </c>
      <c r="P860" s="15">
        <v>1.55</v>
      </c>
      <c r="Q860" s="15">
        <v>0.83</v>
      </c>
      <c r="R860" s="15">
        <v>0.47</v>
      </c>
      <c r="S860" s="15">
        <v>9.9499999999999993</v>
      </c>
      <c r="T860" s="15">
        <v>31.15</v>
      </c>
      <c r="U860" s="15">
        <v>31.15</v>
      </c>
      <c r="V860" s="15">
        <v>31.15</v>
      </c>
      <c r="W860" s="15">
        <v>31.15</v>
      </c>
      <c r="X860" s="15">
        <v>54.3</v>
      </c>
      <c r="Y860" s="15">
        <v>54.3</v>
      </c>
      <c r="Z860" s="15">
        <v>54.3</v>
      </c>
      <c r="AA860" s="15">
        <v>54.3</v>
      </c>
      <c r="AB860" s="15"/>
      <c r="AC860" s="15">
        <v>11.02</v>
      </c>
      <c r="AD860" s="15">
        <v>5.43</v>
      </c>
      <c r="AE860" s="15">
        <v>11.02</v>
      </c>
      <c r="AF860" s="15">
        <v>8.8699999999999992</v>
      </c>
      <c r="AG860" s="15">
        <v>4.33</v>
      </c>
      <c r="AH860" s="15">
        <v>8.8699999999999992</v>
      </c>
      <c r="AI860" s="15">
        <v>17.71</v>
      </c>
      <c r="AJ860" s="15">
        <v>8.5399999999999991</v>
      </c>
      <c r="AK860" s="15">
        <v>17.71</v>
      </c>
      <c r="AL860" s="15">
        <v>0.41</v>
      </c>
      <c r="AM860" s="15">
        <v>9.76</v>
      </c>
      <c r="AN860" s="15"/>
      <c r="AO860" s="15">
        <v>203.71</v>
      </c>
      <c r="AP860" s="15">
        <v>203.36</v>
      </c>
      <c r="AQ860" s="15">
        <v>175.57</v>
      </c>
      <c r="AR860" s="15"/>
      <c r="AS860" s="15">
        <v>-0.71</v>
      </c>
      <c r="AT860" s="15">
        <v>4.95</v>
      </c>
      <c r="AU860" s="15"/>
      <c r="AV860" s="15">
        <v>8.1999999999999993</v>
      </c>
      <c r="AW860" s="15">
        <v>0</v>
      </c>
      <c r="AX860" s="16">
        <v>3893</v>
      </c>
      <c r="AZ860" s="6">
        <f>IF(D860&gt;0,H860/D860,0)</f>
        <v>37414634.146341465</v>
      </c>
      <c r="BA860" s="6">
        <f>AZ860*Q860</f>
        <v>31054146.341463413</v>
      </c>
      <c r="BB860" s="6">
        <f>IF(C860&gt;C$3054,C$3054,IF(C860&lt;C$3053,C$3053,C860))</f>
        <v>0.14000000000000001</v>
      </c>
      <c r="BC860" s="6">
        <f>IF(BB860&gt;0,(D860/15)-BB860,0)</f>
        <v>-8.5333333333333344E-2</v>
      </c>
      <c r="BD860" s="6">
        <f>BC860/BC$3049</f>
        <v>-1.6433431762742329E-2</v>
      </c>
      <c r="BE860" s="15">
        <f>IF(AU860&gt;AU$3054,AU$3054,IF(AU860&lt;AU$3053,AU$3053,AU860))</f>
        <v>0</v>
      </c>
      <c r="BF860" s="15">
        <f>IF(I860&gt;I$3054,I$3054,IF(I860&lt;I$3053,I$3053,I860))</f>
        <v>6.01</v>
      </c>
      <c r="BG860" s="6">
        <f>IF(BE860&gt;0, BF860/BE860,0)</f>
        <v>0</v>
      </c>
      <c r="BH860" s="26">
        <f>BG860/BG$3049</f>
        <v>0</v>
      </c>
      <c r="BI860" s="26">
        <f>IF(AV860&gt;AV$3054,AV$3054,IF(AV860&lt;AV$3053,AV$3053,AV860))</f>
        <v>8.1999999999999993</v>
      </c>
      <c r="BJ860" s="6">
        <f>IF(BI860&gt;0, BF860/BI860,0)</f>
        <v>0.73292682926829267</v>
      </c>
      <c r="BK860" s="26">
        <f>BJ860/BJ$3049</f>
        <v>1.2359642989347264E-3</v>
      </c>
      <c r="BL860" s="6">
        <f>IF(_xlfn.NUMBERVALUE(AL860),IF(ABS(AL860)&lt;1,1-ABS(AL860),0),0)</f>
        <v>0.59000000000000008</v>
      </c>
      <c r="BM860" s="6">
        <f>IF(F860&gt;F$3054,F$3054,IF(F860&lt;F$3053,F$3053,F860))</f>
        <v>17.86</v>
      </c>
      <c r="BN860" s="6">
        <f>IF(BM860&gt;0, BM860/BM$3049, BM860/BM$3050*-1)</f>
        <v>2.2562825941048047E-2</v>
      </c>
      <c r="BO860" s="6">
        <f>IF(O860&gt;O$3054,O$3054,IF(O860&lt;O$3053,O$3053,O860))</f>
        <v>5.45</v>
      </c>
      <c r="BP860" s="26">
        <f>BO860/BO$3049</f>
        <v>5.1391386244311284E-2</v>
      </c>
      <c r="BQ860" s="26">
        <f>IF(OR(BD860=0, BH860=0,BN860=0,BP860=0), 0,BD860+BH860+BK860+BL860+BN860+BP860)</f>
        <v>0</v>
      </c>
      <c r="BR860" s="6">
        <f>IF(D860&gt;0,C860/D860,0)</f>
        <v>0.17073170731707318</v>
      </c>
    </row>
    <row r="861" spans="1:70" x14ac:dyDescent="0.2">
      <c r="A861" s="15" t="s">
        <v>1898</v>
      </c>
      <c r="B861" s="15" t="s">
        <v>1899</v>
      </c>
      <c r="C861" s="15"/>
      <c r="D861" s="15">
        <v>0</v>
      </c>
      <c r="E861" s="15"/>
      <c r="F861" s="15"/>
      <c r="G861" s="15"/>
      <c r="H861" s="21"/>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v>0</v>
      </c>
      <c r="AX861" s="15"/>
      <c r="AZ861" s="6">
        <f>IF(D861&gt;0,H861/D861,0)</f>
        <v>0</v>
      </c>
      <c r="BA861" s="6">
        <f>AZ861*Q861</f>
        <v>0</v>
      </c>
      <c r="BB861" s="6">
        <f>IF(C861&gt;C$3054,C$3054,IF(C861&lt;C$3053,C$3053,C861))</f>
        <v>0</v>
      </c>
      <c r="BC861" s="6">
        <f>IF(BB861&gt;0,(D861/15)-BB861,0)</f>
        <v>0</v>
      </c>
      <c r="BD861" s="6">
        <f>BC861/BC$3049</f>
        <v>0</v>
      </c>
      <c r="BE861" s="15">
        <f>IF(AU861&gt;AU$3054,AU$3054,IF(AU861&lt;AU$3053,AU$3053,AU861))</f>
        <v>0</v>
      </c>
      <c r="BF861" s="15">
        <f>IF(I861&gt;I$3054,I$3054,IF(I861&lt;I$3053,I$3053,I861))</f>
        <v>0</v>
      </c>
      <c r="BG861" s="6">
        <f>IF(BE861&gt;0, BF861/BE861,0)</f>
        <v>0</v>
      </c>
      <c r="BH861" s="26">
        <f>BG861/BG$3049</f>
        <v>0</v>
      </c>
      <c r="BI861" s="26">
        <f>IF(AV861&gt;AV$3054,AV$3054,IF(AV861&lt;AV$3053,AV$3053,AV861))</f>
        <v>0</v>
      </c>
      <c r="BJ861" s="6">
        <f>IF(BI861&gt;0, BF861/BI861,0)</f>
        <v>0</v>
      </c>
      <c r="BK861" s="26">
        <f>BJ861/BJ$3049</f>
        <v>0</v>
      </c>
      <c r="BL861" s="6">
        <f>IF(_xlfn.NUMBERVALUE(AL861),IF(ABS(AL861)&lt;1,1-ABS(AL861),0),0)</f>
        <v>0</v>
      </c>
      <c r="BM861" s="6">
        <f>IF(F861&gt;F$3054,F$3054,IF(F861&lt;F$3053,F$3053,F861))</f>
        <v>0</v>
      </c>
      <c r="BN861" s="6">
        <f>IF(BM861&gt;0, BM861/BM$3049, BM861/BM$3050*-1)</f>
        <v>0</v>
      </c>
      <c r="BO861" s="6">
        <f>IF(O861&gt;O$3054,O$3054,IF(O861&lt;O$3053,O$3053,O861))</f>
        <v>0</v>
      </c>
      <c r="BP861" s="26">
        <f>BO861/BO$3049</f>
        <v>0</v>
      </c>
      <c r="BQ861" s="26">
        <f>IF(OR(BD861=0, BH861=0,BN861=0,BP861=0), 0,BD861+BH861+BK861+BL861+BN861+BP861)</f>
        <v>0</v>
      </c>
      <c r="BR861" s="6">
        <f>IF(D861&gt;0,C861/D861,0)</f>
        <v>0</v>
      </c>
    </row>
    <row r="862" spans="1:70" x14ac:dyDescent="0.2">
      <c r="A862" s="15" t="s">
        <v>1894</v>
      </c>
      <c r="B862" s="15" t="s">
        <v>1895</v>
      </c>
      <c r="C862" s="15">
        <v>-0.16</v>
      </c>
      <c r="D862" s="15">
        <v>0.35</v>
      </c>
      <c r="E862" s="15">
        <v>0.27</v>
      </c>
      <c r="F862" s="15"/>
      <c r="G862" s="15">
        <v>2.4700000000000002</v>
      </c>
      <c r="H862" s="21">
        <v>2030000</v>
      </c>
      <c r="I862" s="15"/>
      <c r="J862" s="15">
        <v>0</v>
      </c>
      <c r="K862" s="15"/>
      <c r="L862" s="15">
        <v>0</v>
      </c>
      <c r="M862" s="15"/>
      <c r="N862" s="15">
        <v>0</v>
      </c>
      <c r="O862" s="15"/>
      <c r="P862" s="15"/>
      <c r="Q862" s="15">
        <v>0.14000000000000001</v>
      </c>
      <c r="R862" s="15">
        <v>0.06</v>
      </c>
      <c r="S862" s="15">
        <v>7.28</v>
      </c>
      <c r="T862" s="15">
        <v>0</v>
      </c>
      <c r="U862" s="15">
        <v>0</v>
      </c>
      <c r="V862" s="15">
        <v>0</v>
      </c>
      <c r="W862" s="15">
        <v>0</v>
      </c>
      <c r="X862" s="15">
        <v>0</v>
      </c>
      <c r="Y862" s="15">
        <v>0</v>
      </c>
      <c r="Z862" s="15">
        <v>0</v>
      </c>
      <c r="AA862" s="15">
        <v>0</v>
      </c>
      <c r="AB862" s="16">
        <v>-29780</v>
      </c>
      <c r="AC862" s="15">
        <v>-86.39</v>
      </c>
      <c r="AD862" s="15">
        <v>-19.559999999999999</v>
      </c>
      <c r="AE862" s="15">
        <v>-86.39</v>
      </c>
      <c r="AF862" s="15">
        <v>-76.11</v>
      </c>
      <c r="AG862" s="15">
        <v>-18.48</v>
      </c>
      <c r="AH862" s="15">
        <v>-76.11</v>
      </c>
      <c r="AI862" s="15">
        <v>-86.39</v>
      </c>
      <c r="AJ862" s="15">
        <v>-20.76</v>
      </c>
      <c r="AK862" s="15">
        <v>-86.39</v>
      </c>
      <c r="AL862" s="15">
        <v>1.01</v>
      </c>
      <c r="AM862" s="15">
        <v>1.83</v>
      </c>
      <c r="AN862" s="15"/>
      <c r="AO862" s="16">
        <v>-18541.400000000001</v>
      </c>
      <c r="AP862" s="16">
        <v>-55219.75</v>
      </c>
      <c r="AQ862" s="16">
        <v>-55521.66</v>
      </c>
      <c r="AR862" s="15"/>
      <c r="AS862" s="15">
        <v>-62.17</v>
      </c>
      <c r="AT862" s="15"/>
      <c r="AU862" s="15"/>
      <c r="AV862" s="15"/>
      <c r="AW862" s="16">
        <v>1132</v>
      </c>
      <c r="AX862" s="16">
        <v>1502</v>
      </c>
      <c r="AZ862" s="6">
        <f>IF(D862&gt;0,H862/D862,0)</f>
        <v>5800000</v>
      </c>
      <c r="BA862" s="6">
        <f>AZ862*Q862</f>
        <v>812000.00000000012</v>
      </c>
      <c r="BB862" s="6">
        <f>IF(C862&gt;C$3054,C$3054,IF(C862&lt;C$3053,C$3053,C862))</f>
        <v>-0.16</v>
      </c>
      <c r="BC862" s="6">
        <f>IF(BB862&gt;0,(D862/15)-BB862,0)</f>
        <v>0</v>
      </c>
      <c r="BD862" s="6">
        <f>BC862/BC$3049</f>
        <v>0</v>
      </c>
      <c r="BE862" s="15">
        <f>IF(AU862&gt;AU$3054,AU$3054,IF(AU862&lt;AU$3053,AU$3053,AU862))</f>
        <v>0</v>
      </c>
      <c r="BF862" s="15">
        <f>IF(I862&gt;I$3054,I$3054,IF(I862&lt;I$3053,I$3053,I862))</f>
        <v>0</v>
      </c>
      <c r="BG862" s="6">
        <f>IF(BE862&gt;0, BF862/BE862,0)</f>
        <v>0</v>
      </c>
      <c r="BH862" s="26">
        <f>BG862/BG$3049</f>
        <v>0</v>
      </c>
      <c r="BI862" s="26">
        <f>IF(AV862&gt;AV$3054,AV$3054,IF(AV862&lt;AV$3053,AV$3053,AV862))</f>
        <v>0</v>
      </c>
      <c r="BJ862" s="6">
        <f>IF(BI862&gt;0, BF862/BI862,0)</f>
        <v>0</v>
      </c>
      <c r="BK862" s="26">
        <f>BJ862/BJ$3049</f>
        <v>0</v>
      </c>
      <c r="BL862" s="6">
        <f>IF(_xlfn.NUMBERVALUE(AL862),IF(ABS(AL862)&lt;1,1-ABS(AL862),0),0)</f>
        <v>0</v>
      </c>
      <c r="BM862" s="6">
        <f>IF(F862&gt;F$3054,F$3054,IF(F862&lt;F$3053,F$3053,F862))</f>
        <v>0</v>
      </c>
      <c r="BN862" s="6">
        <f>IF(BM862&gt;0, BM862/BM$3049, BM862/BM$3050*-1)</f>
        <v>0</v>
      </c>
      <c r="BO862" s="6">
        <f>IF(O862&gt;O$3054,O$3054,IF(O862&lt;O$3053,O$3053,O862))</f>
        <v>0</v>
      </c>
      <c r="BP862" s="26">
        <f>BO862/BO$3049</f>
        <v>0</v>
      </c>
      <c r="BQ862" s="26">
        <f>IF(OR(BD862=0, BH862=0,BN862=0,BP862=0), 0,BD862+BH862+BK862+BL862+BN862+BP862)</f>
        <v>0</v>
      </c>
      <c r="BR862" s="6">
        <f>IF(D862&gt;0,C862/D862,0)</f>
        <v>-0.45714285714285718</v>
      </c>
    </row>
    <row r="863" spans="1:70" x14ac:dyDescent="0.2">
      <c r="A863" s="15" t="s">
        <v>1896</v>
      </c>
      <c r="B863" s="15" t="s">
        <v>1897</v>
      </c>
      <c r="C863" s="15">
        <v>0</v>
      </c>
      <c r="D863" s="15">
        <v>0.1</v>
      </c>
      <c r="E863" s="15">
        <v>0.05</v>
      </c>
      <c r="F863" s="15">
        <v>288.89</v>
      </c>
      <c r="G863" s="15">
        <v>1.33</v>
      </c>
      <c r="H863" s="21">
        <v>59010000</v>
      </c>
      <c r="I863" s="15">
        <v>32.61</v>
      </c>
      <c r="J863" s="15"/>
      <c r="K863" s="15">
        <v>0</v>
      </c>
      <c r="L863" s="15"/>
      <c r="M863" s="15"/>
      <c r="N863" s="15">
        <v>0</v>
      </c>
      <c r="O863" s="15"/>
      <c r="P863" s="15">
        <v>0.81</v>
      </c>
      <c r="Q863" s="15">
        <v>0.08</v>
      </c>
      <c r="R863" s="15">
        <v>0</v>
      </c>
      <c r="S863" s="15">
        <v>1.62</v>
      </c>
      <c r="T863" s="15">
        <v>0</v>
      </c>
      <c r="U863" s="15">
        <v>0</v>
      </c>
      <c r="V863" s="15">
        <v>1.0900000000000001</v>
      </c>
      <c r="W863" s="15">
        <v>1.0900000000000001</v>
      </c>
      <c r="X863" s="15">
        <v>0</v>
      </c>
      <c r="Y863" s="15">
        <v>0</v>
      </c>
      <c r="Z863" s="15">
        <v>1.19</v>
      </c>
      <c r="AA863" s="15">
        <v>1.19</v>
      </c>
      <c r="AB863" s="15">
        <v>-0.22</v>
      </c>
      <c r="AC863" s="15">
        <v>1.49</v>
      </c>
      <c r="AD863" s="15">
        <v>-0.52</v>
      </c>
      <c r="AE863" s="15">
        <v>1.49</v>
      </c>
      <c r="AF863" s="15">
        <v>1.39</v>
      </c>
      <c r="AG863" s="15">
        <v>-0.48</v>
      </c>
      <c r="AH863" s="15">
        <v>1.39</v>
      </c>
      <c r="AI863" s="15">
        <v>1.78</v>
      </c>
      <c r="AJ863" s="15">
        <v>1.33</v>
      </c>
      <c r="AK863" s="15">
        <v>1.78</v>
      </c>
      <c r="AL863" s="15">
        <v>1.93</v>
      </c>
      <c r="AM863" s="15">
        <v>270.33</v>
      </c>
      <c r="AN863" s="15"/>
      <c r="AO863" s="15">
        <v>-31.83</v>
      </c>
      <c r="AP863" s="15">
        <v>147.22999999999999</v>
      </c>
      <c r="AQ863" s="15">
        <v>17.95</v>
      </c>
      <c r="AR863" s="15"/>
      <c r="AS863" s="15">
        <v>22.31</v>
      </c>
      <c r="AT863" s="15">
        <v>24.53</v>
      </c>
      <c r="AU863" s="15"/>
      <c r="AV863" s="15"/>
      <c r="AW863" s="16">
        <v>320000</v>
      </c>
      <c r="AX863" s="16">
        <v>435994</v>
      </c>
      <c r="AZ863" s="6">
        <f>IF(D863&gt;0,H863/D863,0)</f>
        <v>590100000</v>
      </c>
      <c r="BA863" s="6">
        <f>AZ863*Q863</f>
        <v>47208000</v>
      </c>
      <c r="BB863" s="6">
        <f>IF(C863&gt;C$3054,C$3054,IF(C863&lt;C$3053,C$3053,C863))</f>
        <v>0</v>
      </c>
      <c r="BC863" s="6">
        <f>IF(BB863&gt;0,(D863/15)-BB863,0)</f>
        <v>0</v>
      </c>
      <c r="BD863" s="6">
        <f>BC863/BC$3049</f>
        <v>0</v>
      </c>
      <c r="BE863" s="15">
        <f>IF(AU863&gt;AU$3054,AU$3054,IF(AU863&lt;AU$3053,AU$3053,AU863))</f>
        <v>0</v>
      </c>
      <c r="BF863" s="15">
        <f>IF(I863&gt;I$3054,I$3054,IF(I863&lt;I$3053,I$3053,I863))</f>
        <v>32.61</v>
      </c>
      <c r="BG863" s="6">
        <f>IF(BE863&gt;0, BF863/BE863,0)</f>
        <v>0</v>
      </c>
      <c r="BH863" s="26">
        <f>BG863/BG$3049</f>
        <v>0</v>
      </c>
      <c r="BI863" s="26">
        <f>IF(AV863&gt;AV$3054,AV$3054,IF(AV863&lt;AV$3053,AV$3053,AV863))</f>
        <v>0</v>
      </c>
      <c r="BJ863" s="6">
        <f>IF(BI863&gt;0, BF863/BI863,0)</f>
        <v>0</v>
      </c>
      <c r="BK863" s="26">
        <f>BJ863/BJ$3049</f>
        <v>0</v>
      </c>
      <c r="BL863" s="6">
        <f>IF(_xlfn.NUMBERVALUE(AL863),IF(ABS(AL863)&lt;1,1-ABS(AL863),0),0)</f>
        <v>0</v>
      </c>
      <c r="BM863" s="6">
        <f>IF(F863&gt;F$3054,F$3054,IF(F863&lt;F$3053,F$3053,F863))</f>
        <v>288.89</v>
      </c>
      <c r="BN863" s="6">
        <f>IF(BM863&gt;0, BM863/BM$3049, BM863/BM$3050*-1)</f>
        <v>0.36495939451900172</v>
      </c>
      <c r="BO863" s="6">
        <f>IF(O863&gt;O$3054,O$3054,IF(O863&lt;O$3053,O$3053,O863))</f>
        <v>0</v>
      </c>
      <c r="BP863" s="26">
        <f>BO863/BO$3049</f>
        <v>0</v>
      </c>
      <c r="BQ863" s="26">
        <f>IF(OR(BD863=0, BH863=0,BN863=0,BP863=0), 0,BD863+BH863+BK863+BL863+BN863+BP863)</f>
        <v>0</v>
      </c>
      <c r="BR863" s="6">
        <f>IF(D863&gt;0,C863/D863,0)</f>
        <v>0</v>
      </c>
    </row>
    <row r="864" spans="1:70" x14ac:dyDescent="0.2">
      <c r="A864" s="15" t="s">
        <v>1983</v>
      </c>
      <c r="B864" s="15" t="s">
        <v>1984</v>
      </c>
      <c r="C864" s="15">
        <v>-0.02</v>
      </c>
      <c r="D864" s="15">
        <v>0.01</v>
      </c>
      <c r="E864" s="15">
        <v>0.01</v>
      </c>
      <c r="F864" s="15">
        <v>-57.14</v>
      </c>
      <c r="G864" s="15">
        <v>0.53</v>
      </c>
      <c r="H864" s="21">
        <v>2830000</v>
      </c>
      <c r="I864" s="15"/>
      <c r="J864" s="15">
        <v>0</v>
      </c>
      <c r="K864" s="15"/>
      <c r="L864" s="15">
        <v>0</v>
      </c>
      <c r="M864" s="15"/>
      <c r="N864" s="15">
        <v>0</v>
      </c>
      <c r="O864" s="15"/>
      <c r="P864" s="15"/>
      <c r="Q864" s="15">
        <v>0.01</v>
      </c>
      <c r="R864" s="15">
        <v>0.01</v>
      </c>
      <c r="S864" s="15">
        <v>0.96</v>
      </c>
      <c r="T864" s="15">
        <v>3.31</v>
      </c>
      <c r="U864" s="15">
        <v>5.99</v>
      </c>
      <c r="V864" s="15">
        <v>55.93</v>
      </c>
      <c r="W864" s="15">
        <v>54.06</v>
      </c>
      <c r="X864" s="15">
        <v>72.92</v>
      </c>
      <c r="Y864" s="15">
        <v>102.72</v>
      </c>
      <c r="Z864" s="16">
        <v>1231.2</v>
      </c>
      <c r="AA864" s="15">
        <v>926.62</v>
      </c>
      <c r="AB864" s="15">
        <v>-37.69</v>
      </c>
      <c r="AC864" s="15">
        <v>-45.94</v>
      </c>
      <c r="AD864" s="15">
        <v>-18.420000000000002</v>
      </c>
      <c r="AE864" s="15">
        <v>-78.540000000000006</v>
      </c>
      <c r="AF864" s="15">
        <v>-9.98</v>
      </c>
      <c r="AG864" s="15">
        <v>-4.08</v>
      </c>
      <c r="AH864" s="15">
        <v>-10.96</v>
      </c>
      <c r="AI864" s="15">
        <v>-86.61</v>
      </c>
      <c r="AJ864" s="15">
        <v>-31.43</v>
      </c>
      <c r="AK864" s="15">
        <v>-101.26</v>
      </c>
      <c r="AL864" s="15">
        <v>1.1499999999999999</v>
      </c>
      <c r="AM864" s="15">
        <v>79.94</v>
      </c>
      <c r="AN864" s="15">
        <v>-3.66</v>
      </c>
      <c r="AO864" s="15">
        <v>-8.32</v>
      </c>
      <c r="AP864" s="15">
        <v>-8.75</v>
      </c>
      <c r="AQ864" s="15">
        <v>-7</v>
      </c>
      <c r="AR864" s="15"/>
      <c r="AS864" s="15">
        <v>-15.43</v>
      </c>
      <c r="AT864" s="15"/>
      <c r="AU864" s="15"/>
      <c r="AV864" s="15"/>
      <c r="AW864" s="15">
        <v>0</v>
      </c>
      <c r="AX864" s="15"/>
      <c r="AZ864" s="6">
        <f>IF(D864&gt;0,H864/D864,0)</f>
        <v>283000000</v>
      </c>
      <c r="BA864" s="6">
        <f>AZ864*Q864</f>
        <v>2830000</v>
      </c>
      <c r="BB864" s="6">
        <f>IF(C864&gt;C$3054,C$3054,IF(C864&lt;C$3053,C$3053,C864))</f>
        <v>-0.02</v>
      </c>
      <c r="BC864" s="6">
        <f>IF(BB864&gt;0,(D864/15)-BB864,0)</f>
        <v>0</v>
      </c>
      <c r="BD864" s="6">
        <f>BC864/BC$3049</f>
        <v>0</v>
      </c>
      <c r="BE864" s="15">
        <f>IF(AU864&gt;AU$3054,AU$3054,IF(AU864&lt;AU$3053,AU$3053,AU864))</f>
        <v>0</v>
      </c>
      <c r="BF864" s="15">
        <f>IF(I864&gt;I$3054,I$3054,IF(I864&lt;I$3053,I$3053,I864))</f>
        <v>0</v>
      </c>
      <c r="BG864" s="6">
        <f>IF(BE864&gt;0, BF864/BE864,0)</f>
        <v>0</v>
      </c>
      <c r="BH864" s="26">
        <f>BG864/BG$3049</f>
        <v>0</v>
      </c>
      <c r="BI864" s="26">
        <f>IF(AV864&gt;AV$3054,AV$3054,IF(AV864&lt;AV$3053,AV$3053,AV864))</f>
        <v>0</v>
      </c>
      <c r="BJ864" s="6">
        <f>IF(BI864&gt;0, BF864/BI864,0)</f>
        <v>0</v>
      </c>
      <c r="BK864" s="26">
        <f>BJ864/BJ$3049</f>
        <v>0</v>
      </c>
      <c r="BL864" s="6">
        <f>IF(_xlfn.NUMBERVALUE(AL864),IF(ABS(AL864)&lt;1,1-ABS(AL864),0),0)</f>
        <v>0</v>
      </c>
      <c r="BM864" s="6">
        <f>IF(F864&gt;F$3054,F$3054,IF(F864&lt;F$3053,F$3053,F864))</f>
        <v>-57.14</v>
      </c>
      <c r="BN864" s="6">
        <f>IF(BM864&gt;0, BM864/BM$3049, BM864/BM$3050*-1)</f>
        <v>-0.57450231248743222</v>
      </c>
      <c r="BO864" s="6">
        <f>IF(O864&gt;O$3054,O$3054,IF(O864&lt;O$3053,O$3053,O864))</f>
        <v>0</v>
      </c>
      <c r="BP864" s="26">
        <f>BO864/BO$3049</f>
        <v>0</v>
      </c>
      <c r="BQ864" s="26">
        <f>IF(OR(BD864=0, BH864=0,BN864=0,BP864=0), 0,BD864+BH864+BK864+BL864+BN864+BP864)</f>
        <v>0</v>
      </c>
      <c r="BR864" s="6">
        <f>IF(D864&gt;0,C864/D864,0)</f>
        <v>-2</v>
      </c>
    </row>
    <row r="865" spans="1:70" x14ac:dyDescent="0.2">
      <c r="A865" s="15" t="s">
        <v>1927</v>
      </c>
      <c r="B865" s="15" t="s">
        <v>1928</v>
      </c>
      <c r="C865" s="15">
        <v>0</v>
      </c>
      <c r="D865" s="15">
        <v>0.01</v>
      </c>
      <c r="E865" s="15">
        <v>0.01</v>
      </c>
      <c r="F865" s="15">
        <v>80</v>
      </c>
      <c r="G865" s="15">
        <v>10.130000000000001</v>
      </c>
      <c r="H865" s="21">
        <v>8710000</v>
      </c>
      <c r="I865" s="15"/>
      <c r="J865" s="15">
        <v>0</v>
      </c>
      <c r="K865" s="15"/>
      <c r="L865" s="15">
        <v>0</v>
      </c>
      <c r="M865" s="15"/>
      <c r="N865" s="15">
        <v>0</v>
      </c>
      <c r="O865" s="15"/>
      <c r="P865" s="15"/>
      <c r="Q865" s="15">
        <v>0</v>
      </c>
      <c r="R865" s="15">
        <v>0</v>
      </c>
      <c r="S865" s="15">
        <v>0.11</v>
      </c>
      <c r="T865" s="15">
        <v>0</v>
      </c>
      <c r="U865" s="15">
        <v>0</v>
      </c>
      <c r="V865" s="15">
        <v>24.07</v>
      </c>
      <c r="W865" s="15">
        <v>24.07</v>
      </c>
      <c r="X865" s="15">
        <v>0</v>
      </c>
      <c r="Y865" s="15">
        <v>0</v>
      </c>
      <c r="Z865" s="15">
        <v>90.44</v>
      </c>
      <c r="AA865" s="15">
        <v>90.44</v>
      </c>
      <c r="AB865" s="15">
        <v>-42.5</v>
      </c>
      <c r="AC865" s="15">
        <v>-139.07</v>
      </c>
      <c r="AD865" s="15">
        <v>-63.06</v>
      </c>
      <c r="AE865" s="15">
        <v>-139.07</v>
      </c>
      <c r="AF865" s="15">
        <v>-65.180000000000007</v>
      </c>
      <c r="AG865" s="15">
        <v>-55.06</v>
      </c>
      <c r="AH865" s="15">
        <v>-65.180000000000007</v>
      </c>
      <c r="AI865" s="15">
        <v>-139.35</v>
      </c>
      <c r="AJ865" s="15">
        <v>-63.26</v>
      </c>
      <c r="AK865" s="15">
        <v>-139.35</v>
      </c>
      <c r="AL865" s="15">
        <v>1.53</v>
      </c>
      <c r="AM865" s="15">
        <v>536.58000000000004</v>
      </c>
      <c r="AN865" s="15"/>
      <c r="AO865" s="16">
        <v>-5669.56</v>
      </c>
      <c r="AP865" s="16">
        <v>-5675.74</v>
      </c>
      <c r="AQ865" s="16">
        <v>-5806.85</v>
      </c>
      <c r="AR865" s="15"/>
      <c r="AS865" s="15">
        <v>-20.64</v>
      </c>
      <c r="AT865" s="15"/>
      <c r="AU865" s="15"/>
      <c r="AV865" s="15"/>
      <c r="AW865" s="15">
        <v>6450000</v>
      </c>
      <c r="AX865" s="16">
        <v>474635</v>
      </c>
      <c r="AZ865" s="6">
        <f>IF(D865&gt;0,H865/D865,0)</f>
        <v>871000000</v>
      </c>
      <c r="BA865" s="6">
        <f>AZ865*Q865</f>
        <v>0</v>
      </c>
      <c r="BB865" s="6">
        <f>IF(C865&gt;C$3054,C$3054,IF(C865&lt;C$3053,C$3053,C865))</f>
        <v>0</v>
      </c>
      <c r="BC865" s="6">
        <f>IF(BB865&gt;0,(D865/15)-BB865,0)</f>
        <v>0</v>
      </c>
      <c r="BD865" s="6">
        <f>BC865/BC$3049</f>
        <v>0</v>
      </c>
      <c r="BE865" s="15">
        <f>IF(AU865&gt;AU$3054,AU$3054,IF(AU865&lt;AU$3053,AU$3053,AU865))</f>
        <v>0</v>
      </c>
      <c r="BF865" s="15">
        <f>IF(I865&gt;I$3054,I$3054,IF(I865&lt;I$3053,I$3053,I865))</f>
        <v>0</v>
      </c>
      <c r="BG865" s="6">
        <f>IF(BE865&gt;0, BF865/BE865,0)</f>
        <v>0</v>
      </c>
      <c r="BH865" s="26">
        <f>BG865/BG$3049</f>
        <v>0</v>
      </c>
      <c r="BI865" s="26">
        <f>IF(AV865&gt;AV$3054,AV$3054,IF(AV865&lt;AV$3053,AV$3053,AV865))</f>
        <v>0</v>
      </c>
      <c r="BJ865" s="6">
        <f>IF(BI865&gt;0, BF865/BI865,0)</f>
        <v>0</v>
      </c>
      <c r="BK865" s="26">
        <f>BJ865/BJ$3049</f>
        <v>0</v>
      </c>
      <c r="BL865" s="6">
        <f>IF(_xlfn.NUMBERVALUE(AL865),IF(ABS(AL865)&lt;1,1-ABS(AL865),0),0)</f>
        <v>0</v>
      </c>
      <c r="BM865" s="6">
        <f>IF(F865&gt;F$3054,F$3054,IF(F865&lt;F$3053,F$3053,F865))</f>
        <v>80</v>
      </c>
      <c r="BN865" s="6">
        <f>IF(BM865&gt;0, BM865/BM$3049, BM865/BM$3050*-1)</f>
        <v>0.10106528976953214</v>
      </c>
      <c r="BO865" s="6">
        <f>IF(O865&gt;O$3054,O$3054,IF(O865&lt;O$3053,O$3053,O865))</f>
        <v>0</v>
      </c>
      <c r="BP865" s="26">
        <f>BO865/BO$3049</f>
        <v>0</v>
      </c>
      <c r="BQ865" s="26">
        <f>IF(OR(BD865=0, BH865=0,BN865=0,BP865=0), 0,BD865+BH865+BK865+BL865+BN865+BP865)</f>
        <v>0</v>
      </c>
      <c r="BR865" s="6">
        <f>IF(D865&gt;0,C865/D865,0)</f>
        <v>0</v>
      </c>
    </row>
    <row r="866" spans="1:70" x14ac:dyDescent="0.2">
      <c r="A866" s="15" t="s">
        <v>752</v>
      </c>
      <c r="B866" s="15" t="s">
        <v>753</v>
      </c>
      <c r="C866" s="15">
        <v>-0.09</v>
      </c>
      <c r="D866" s="15">
        <v>0.4</v>
      </c>
      <c r="E866" s="15">
        <v>0.35</v>
      </c>
      <c r="F866" s="15">
        <v>66.67</v>
      </c>
      <c r="G866" s="15">
        <v>5.0999999999999996</v>
      </c>
      <c r="H866" s="21">
        <v>47690000</v>
      </c>
      <c r="I866" s="15"/>
      <c r="J866" s="15">
        <v>0</v>
      </c>
      <c r="K866" s="15"/>
      <c r="L866" s="15">
        <v>0</v>
      </c>
      <c r="M866" s="15"/>
      <c r="N866" s="15">
        <v>0</v>
      </c>
      <c r="O866" s="15"/>
      <c r="P866" s="15"/>
      <c r="Q866" s="15">
        <v>0.08</v>
      </c>
      <c r="R866" s="15">
        <v>0.02</v>
      </c>
      <c r="S866" s="15">
        <v>0.95</v>
      </c>
      <c r="T866" s="15">
        <v>16.75</v>
      </c>
      <c r="U866" s="15">
        <v>16.75</v>
      </c>
      <c r="V866" s="15">
        <v>28.6</v>
      </c>
      <c r="W866" s="15">
        <v>28.6</v>
      </c>
      <c r="X866" s="15">
        <v>55.12</v>
      </c>
      <c r="Y866" s="15">
        <v>55.12</v>
      </c>
      <c r="Z866" s="15">
        <v>94.16</v>
      </c>
      <c r="AA866" s="15">
        <v>94.16</v>
      </c>
      <c r="AB866" s="15">
        <v>-6.65</v>
      </c>
      <c r="AC866" s="15">
        <v>-55.15</v>
      </c>
      <c r="AD866" s="15">
        <v>-45.64</v>
      </c>
      <c r="AE866" s="15">
        <v>-55.15</v>
      </c>
      <c r="AF866" s="15">
        <v>-29.46</v>
      </c>
      <c r="AG866" s="15">
        <v>-26.45</v>
      </c>
      <c r="AH866" s="15">
        <v>-29.46</v>
      </c>
      <c r="AI866" s="15">
        <v>-83.61</v>
      </c>
      <c r="AJ866" s="15">
        <v>-60.95</v>
      </c>
      <c r="AK866" s="15">
        <v>-83.61</v>
      </c>
      <c r="AL866" s="15">
        <v>2.83</v>
      </c>
      <c r="AM866" s="15">
        <v>64.209999999999994</v>
      </c>
      <c r="AN866" s="15">
        <v>36.22</v>
      </c>
      <c r="AO866" s="15">
        <v>-9.94</v>
      </c>
      <c r="AP866" s="15">
        <v>-13.66</v>
      </c>
      <c r="AQ866" s="15">
        <v>-16.23</v>
      </c>
      <c r="AR866" s="15"/>
      <c r="AS866" s="15">
        <v>23.75</v>
      </c>
      <c r="AT866" s="15">
        <v>33.1</v>
      </c>
      <c r="AU866" s="15"/>
      <c r="AV866" s="15"/>
      <c r="AW866" s="15">
        <v>0</v>
      </c>
      <c r="AX866" s="16">
        <v>1801</v>
      </c>
      <c r="AZ866" s="6">
        <f>IF(D866&gt;0,H866/D866,0)</f>
        <v>119225000</v>
      </c>
      <c r="BA866" s="6">
        <f>AZ866*Q866</f>
        <v>9538000</v>
      </c>
      <c r="BB866" s="6">
        <f>IF(C866&gt;C$3054,C$3054,IF(C866&lt;C$3053,C$3053,C866))</f>
        <v>-0.09</v>
      </c>
      <c r="BC866" s="6">
        <f>IF(BB866&gt;0,(D866/15)-BB866,0)</f>
        <v>0</v>
      </c>
      <c r="BD866" s="6">
        <f>BC866/BC$3049</f>
        <v>0</v>
      </c>
      <c r="BE866" s="15">
        <f>IF(AU866&gt;AU$3054,AU$3054,IF(AU866&lt;AU$3053,AU$3053,AU866))</f>
        <v>0</v>
      </c>
      <c r="BF866" s="15">
        <f>IF(I866&gt;I$3054,I$3054,IF(I866&lt;I$3053,I$3053,I866))</f>
        <v>0</v>
      </c>
      <c r="BG866" s="6">
        <f>IF(BE866&gt;0, BF866/BE866,0)</f>
        <v>0</v>
      </c>
      <c r="BH866" s="26">
        <f>BG866/BG$3049</f>
        <v>0</v>
      </c>
      <c r="BI866" s="26">
        <f>IF(AV866&gt;AV$3054,AV$3054,IF(AV866&lt;AV$3053,AV$3053,AV866))</f>
        <v>0</v>
      </c>
      <c r="BJ866" s="6">
        <f>IF(BI866&gt;0, BF866/BI866,0)</f>
        <v>0</v>
      </c>
      <c r="BK866" s="26">
        <f>BJ866/BJ$3049</f>
        <v>0</v>
      </c>
      <c r="BL866" s="6">
        <f>IF(_xlfn.NUMBERVALUE(AL866),IF(ABS(AL866)&lt;1,1-ABS(AL866),0),0)</f>
        <v>0</v>
      </c>
      <c r="BM866" s="6">
        <f>IF(F866&gt;F$3054,F$3054,IF(F866&lt;F$3053,F$3053,F866))</f>
        <v>66.67</v>
      </c>
      <c r="BN866" s="6">
        <f>IF(BM866&gt;0, BM866/BM$3049, BM866/BM$3050*-1)</f>
        <v>8.4225285861683846E-2</v>
      </c>
      <c r="BO866" s="6">
        <f>IF(O866&gt;O$3054,O$3054,IF(O866&lt;O$3053,O$3053,O866))</f>
        <v>0</v>
      </c>
      <c r="BP866" s="26">
        <f>BO866/BO$3049</f>
        <v>0</v>
      </c>
      <c r="BQ866" s="26">
        <f>IF(OR(BD866=0, BH866=0,BN866=0,BP866=0), 0,BD866+BH866+BK866+BL866+BN866+BP866)</f>
        <v>0</v>
      </c>
      <c r="BR866" s="6">
        <f>IF(D866&gt;0,C866/D866,0)</f>
        <v>-0.22499999999999998</v>
      </c>
    </row>
    <row r="867" spans="1:70" x14ac:dyDescent="0.2">
      <c r="A867" s="15" t="s">
        <v>1985</v>
      </c>
      <c r="B867" s="15" t="s">
        <v>1986</v>
      </c>
      <c r="C867" s="15">
        <v>-0.01</v>
      </c>
      <c r="D867" s="15">
        <v>0</v>
      </c>
      <c r="E867" s="15"/>
      <c r="F867" s="15"/>
      <c r="G867" s="15"/>
      <c r="H867" s="21"/>
      <c r="I867" s="15"/>
      <c r="J867" s="15">
        <v>0</v>
      </c>
      <c r="K867" s="15"/>
      <c r="L867" s="15"/>
      <c r="M867" s="15"/>
      <c r="N867" s="15">
        <v>0</v>
      </c>
      <c r="O867" s="15"/>
      <c r="P867" s="15"/>
      <c r="Q867" s="15">
        <v>-0.05</v>
      </c>
      <c r="R867" s="15">
        <v>0</v>
      </c>
      <c r="S867" s="15">
        <v>0.25</v>
      </c>
      <c r="T867" s="15">
        <v>114.41</v>
      </c>
      <c r="U867" s="15">
        <v>123.86</v>
      </c>
      <c r="V867" s="15">
        <v>114.41</v>
      </c>
      <c r="W867" s="15">
        <v>123.86</v>
      </c>
      <c r="X867" s="15"/>
      <c r="Y867" s="15"/>
      <c r="Z867" s="15"/>
      <c r="AA867" s="15"/>
      <c r="AB867" s="15"/>
      <c r="AC867" s="15">
        <v>-347.55</v>
      </c>
      <c r="AD867" s="15">
        <v>-371.31</v>
      </c>
      <c r="AE867" s="15">
        <v>-275.01</v>
      </c>
      <c r="AF867" s="15">
        <v>-128.27000000000001</v>
      </c>
      <c r="AG867" s="15">
        <v>-163.01</v>
      </c>
      <c r="AH867" s="15">
        <v>-181.55</v>
      </c>
      <c r="AI867" s="15"/>
      <c r="AJ867" s="15"/>
      <c r="AK867" s="15"/>
      <c r="AL867" s="15"/>
      <c r="AM867" s="15"/>
      <c r="AN867" s="15"/>
      <c r="AO867" s="15">
        <v>-43.35</v>
      </c>
      <c r="AP867" s="15">
        <v>-57.99</v>
      </c>
      <c r="AQ867" s="15">
        <v>-57.99</v>
      </c>
      <c r="AR867" s="15"/>
      <c r="AS867" s="15">
        <v>685.19</v>
      </c>
      <c r="AT867" s="15"/>
      <c r="AU867" s="15"/>
      <c r="AV867" s="15"/>
      <c r="AW867" s="15">
        <v>0</v>
      </c>
      <c r="AX867" s="15"/>
      <c r="AZ867" s="6">
        <f>IF(D867&gt;0,H867/D867,0)</f>
        <v>0</v>
      </c>
      <c r="BA867" s="6">
        <f>AZ867*Q867</f>
        <v>0</v>
      </c>
      <c r="BB867" s="6">
        <f>IF(C867&gt;C$3054,C$3054,IF(C867&lt;C$3053,C$3053,C867))</f>
        <v>-0.01</v>
      </c>
      <c r="BC867" s="6">
        <f>IF(BB867&gt;0,(D867/15)-BB867,0)</f>
        <v>0</v>
      </c>
      <c r="BD867" s="6">
        <f>BC867/BC$3049</f>
        <v>0</v>
      </c>
      <c r="BE867" s="15">
        <f>IF(AU867&gt;AU$3054,AU$3054,IF(AU867&lt;AU$3053,AU$3053,AU867))</f>
        <v>0</v>
      </c>
      <c r="BF867" s="15">
        <f>IF(I867&gt;I$3054,I$3054,IF(I867&lt;I$3053,I$3053,I867))</f>
        <v>0</v>
      </c>
      <c r="BG867" s="6">
        <f>IF(BE867&gt;0, BF867/BE867,0)</f>
        <v>0</v>
      </c>
      <c r="BH867" s="26">
        <f>BG867/BG$3049</f>
        <v>0</v>
      </c>
      <c r="BI867" s="26">
        <f>IF(AV867&gt;AV$3054,AV$3054,IF(AV867&lt;AV$3053,AV$3053,AV867))</f>
        <v>0</v>
      </c>
      <c r="BJ867" s="6">
        <f>IF(BI867&gt;0, BF867/BI867,0)</f>
        <v>0</v>
      </c>
      <c r="BK867" s="26">
        <f>BJ867/BJ$3049</f>
        <v>0</v>
      </c>
      <c r="BL867" s="6">
        <f>IF(_xlfn.NUMBERVALUE(AL867),IF(ABS(AL867)&lt;1,1-ABS(AL867),0),0)</f>
        <v>0</v>
      </c>
      <c r="BM867" s="6">
        <f>IF(F867&gt;F$3054,F$3054,IF(F867&lt;F$3053,F$3053,F867))</f>
        <v>0</v>
      </c>
      <c r="BN867" s="6">
        <f>IF(BM867&gt;0, BM867/BM$3049, BM867/BM$3050*-1)</f>
        <v>0</v>
      </c>
      <c r="BO867" s="6">
        <f>IF(O867&gt;O$3054,O$3054,IF(O867&lt;O$3053,O$3053,O867))</f>
        <v>0</v>
      </c>
      <c r="BP867" s="26">
        <f>BO867/BO$3049</f>
        <v>0</v>
      </c>
      <c r="BQ867" s="26">
        <f>IF(OR(BD867=0, BH867=0,BN867=0,BP867=0), 0,BD867+BH867+BK867+BL867+BN867+BP867)</f>
        <v>0</v>
      </c>
      <c r="BR867" s="6">
        <f>IF(D867&gt;0,C867/D867,0)</f>
        <v>0</v>
      </c>
    </row>
    <row r="868" spans="1:70" x14ac:dyDescent="0.2">
      <c r="A868" s="15" t="s">
        <v>5646</v>
      </c>
      <c r="B868" s="15" t="s">
        <v>5647</v>
      </c>
      <c r="C868" s="15"/>
      <c r="D868" s="15">
        <v>20</v>
      </c>
      <c r="E868" s="15"/>
      <c r="F868" s="15"/>
      <c r="G868" s="15"/>
      <c r="H868" s="21"/>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v>0</v>
      </c>
      <c r="AX868" s="15">
        <v>738</v>
      </c>
      <c r="AZ868" s="6">
        <f>IF(D868&gt;0,H868/D868,0)</f>
        <v>0</v>
      </c>
      <c r="BA868" s="6">
        <f>AZ868*Q868</f>
        <v>0</v>
      </c>
      <c r="BB868" s="6">
        <f>IF(C868&gt;C$3054,C$3054,IF(C868&lt;C$3053,C$3053,C868))</f>
        <v>0</v>
      </c>
      <c r="BC868" s="6">
        <f>IF(BB868&gt;0,(D868/15)-BB868,0)</f>
        <v>0</v>
      </c>
      <c r="BD868" s="6">
        <f>BC868/BC$3049</f>
        <v>0</v>
      </c>
      <c r="BE868" s="15">
        <f>IF(AU868&gt;AU$3054,AU$3054,IF(AU868&lt;AU$3053,AU$3053,AU868))</f>
        <v>0</v>
      </c>
      <c r="BF868" s="15">
        <f>IF(I868&gt;I$3054,I$3054,IF(I868&lt;I$3053,I$3053,I868))</f>
        <v>0</v>
      </c>
      <c r="BG868" s="6">
        <f>IF(BE868&gt;0, BF868/BE868,0)</f>
        <v>0</v>
      </c>
      <c r="BH868" s="26">
        <f>BG868/BG$3049</f>
        <v>0</v>
      </c>
      <c r="BI868" s="26">
        <f>IF(AV868&gt;AV$3054,AV$3054,IF(AV868&lt;AV$3053,AV$3053,AV868))</f>
        <v>0</v>
      </c>
      <c r="BJ868" s="6">
        <f>IF(BI868&gt;0, BF868/BI868,0)</f>
        <v>0</v>
      </c>
      <c r="BK868" s="26">
        <f>BJ868/BJ$3049</f>
        <v>0</v>
      </c>
      <c r="BL868" s="6">
        <f>IF(_xlfn.NUMBERVALUE(AL868),IF(ABS(AL868)&lt;1,1-ABS(AL868),0),0)</f>
        <v>0</v>
      </c>
      <c r="BM868" s="6">
        <f>IF(F868&gt;F$3054,F$3054,IF(F868&lt;F$3053,F$3053,F868))</f>
        <v>0</v>
      </c>
      <c r="BN868" s="6">
        <f>IF(BM868&gt;0, BM868/BM$3049, BM868/BM$3050*-1)</f>
        <v>0</v>
      </c>
      <c r="BO868" s="6">
        <f>IF(O868&gt;O$3054,O$3054,IF(O868&lt;O$3053,O$3053,O868))</f>
        <v>0</v>
      </c>
      <c r="BP868" s="26">
        <f>BO868/BO$3049</f>
        <v>0</v>
      </c>
      <c r="BQ868" s="26">
        <f>IF(OR(BD868=0, BH868=0,BN868=0,BP868=0), 0,BD868+BH868+BK868+BL868+BN868+BP868)</f>
        <v>0</v>
      </c>
      <c r="BR868" s="6">
        <f>IF(D868&gt;0,C868/D868,0)</f>
        <v>0</v>
      </c>
    </row>
    <row r="869" spans="1:70" x14ac:dyDescent="0.2">
      <c r="A869" s="15" t="s">
        <v>1942</v>
      </c>
      <c r="B869" s="15" t="s">
        <v>1943</v>
      </c>
      <c r="C869" s="15">
        <v>0.17</v>
      </c>
      <c r="D869" s="15">
        <v>0</v>
      </c>
      <c r="E869" s="15">
        <v>3.4</v>
      </c>
      <c r="F869" s="15">
        <v>46.69</v>
      </c>
      <c r="G869" s="15">
        <v>2.66</v>
      </c>
      <c r="H869" s="21"/>
      <c r="I869" s="15">
        <v>0</v>
      </c>
      <c r="J869" s="15">
        <v>0.1</v>
      </c>
      <c r="K869" s="15"/>
      <c r="L869" s="15">
        <v>0.17</v>
      </c>
      <c r="M869" s="15"/>
      <c r="N869" s="15">
        <v>0.17</v>
      </c>
      <c r="O869" s="15"/>
      <c r="P869" s="15">
        <v>72.3</v>
      </c>
      <c r="Q869" s="15">
        <v>1.5</v>
      </c>
      <c r="R869" s="15">
        <v>0.03</v>
      </c>
      <c r="S869" s="15">
        <v>0.98</v>
      </c>
      <c r="T869" s="15">
        <v>8.08</v>
      </c>
      <c r="U869" s="15">
        <v>0</v>
      </c>
      <c r="V869" s="15">
        <v>8.11</v>
      </c>
      <c r="W869" s="15">
        <v>3.68</v>
      </c>
      <c r="X869" s="15">
        <v>12.48</v>
      </c>
      <c r="Y869" s="15">
        <v>0</v>
      </c>
      <c r="Z869" s="15">
        <v>12.53</v>
      </c>
      <c r="AA869" s="15">
        <v>5.36</v>
      </c>
      <c r="AB869" s="15">
        <v>16.420000000000002</v>
      </c>
      <c r="AC869" s="15">
        <v>10.17</v>
      </c>
      <c r="AD869" s="15">
        <v>15.32</v>
      </c>
      <c r="AE869" s="15">
        <v>10.18</v>
      </c>
      <c r="AF869" s="15">
        <v>7.45</v>
      </c>
      <c r="AG869" s="15">
        <v>11.23</v>
      </c>
      <c r="AH869" s="15">
        <v>7.68</v>
      </c>
      <c r="AI869" s="15">
        <v>11.04</v>
      </c>
      <c r="AJ869" s="15">
        <v>18.690000000000001</v>
      </c>
      <c r="AK869" s="15">
        <v>12.07</v>
      </c>
      <c r="AL869" s="15">
        <v>1.29</v>
      </c>
      <c r="AM869" s="15">
        <v>479.95</v>
      </c>
      <c r="AN869" s="15">
        <v>38.15</v>
      </c>
      <c r="AO869" s="15">
        <v>10.52</v>
      </c>
      <c r="AP869" s="15">
        <v>6.79</v>
      </c>
      <c r="AQ869" s="15">
        <v>4.92</v>
      </c>
      <c r="AR869" s="15">
        <v>-8.36</v>
      </c>
      <c r="AS869" s="15">
        <v>-2.54</v>
      </c>
      <c r="AT869" s="15">
        <v>0.44</v>
      </c>
      <c r="AU869" s="15">
        <v>-9.77</v>
      </c>
      <c r="AV869" s="15"/>
      <c r="AW869" s="15">
        <v>0</v>
      </c>
      <c r="AX869" s="16">
        <v>944178</v>
      </c>
      <c r="AZ869" s="6">
        <f>IF(D869&gt;0,H869/D869,0)</f>
        <v>0</v>
      </c>
      <c r="BA869" s="6">
        <f>AZ869*Q869</f>
        <v>0</v>
      </c>
      <c r="BB869" s="6">
        <f>IF(C869&gt;C$3054,C$3054,IF(C869&lt;C$3053,C$3053,C869))</f>
        <v>0.17</v>
      </c>
      <c r="BC869" s="6">
        <f>IF(BB869&gt;0,(D869/15)-BB869,0)</f>
        <v>-0.17</v>
      </c>
      <c r="BD869" s="6">
        <f>BC869/BC$3049</f>
        <v>-3.2738477339838236E-2</v>
      </c>
      <c r="BE869" s="15">
        <f>IF(AU869&gt;AU$3054,AU$3054,IF(AU869&lt;AU$3053,AU$3053,AU869))</f>
        <v>-9.77</v>
      </c>
      <c r="BF869" s="15">
        <f>IF(I869&gt;I$3054,I$3054,IF(I869&lt;I$3053,I$3053,I869))</f>
        <v>0</v>
      </c>
      <c r="BG869" s="6">
        <f>IF(BE869&gt;0, BF869/BE869,0)</f>
        <v>0</v>
      </c>
      <c r="BH869" s="26">
        <f>BG869/BG$3049</f>
        <v>0</v>
      </c>
      <c r="BI869" s="26">
        <f>IF(AV869&gt;AV$3054,AV$3054,IF(AV869&lt;AV$3053,AV$3053,AV869))</f>
        <v>0</v>
      </c>
      <c r="BJ869" s="6">
        <f>IF(BI869&gt;0, BF869/BI869,0)</f>
        <v>0</v>
      </c>
      <c r="BK869" s="26">
        <f>BJ869/BJ$3049</f>
        <v>0</v>
      </c>
      <c r="BL869" s="6">
        <f>IF(_xlfn.NUMBERVALUE(AL869),IF(ABS(AL869)&lt;1,1-ABS(AL869),0),0)</f>
        <v>0</v>
      </c>
      <c r="BM869" s="6">
        <f>IF(F869&gt;F$3054,F$3054,IF(F869&lt;F$3053,F$3053,F869))</f>
        <v>46.69</v>
      </c>
      <c r="BN869" s="6">
        <f>IF(BM869&gt;0, BM869/BM$3049, BM869/BM$3050*-1)</f>
        <v>5.8984229741743187E-2</v>
      </c>
      <c r="BO869" s="6">
        <f>IF(O869&gt;O$3054,O$3054,IF(O869&lt;O$3053,O$3053,O869))</f>
        <v>0</v>
      </c>
      <c r="BP869" s="26">
        <f>BO869/BO$3049</f>
        <v>0</v>
      </c>
      <c r="BQ869" s="26">
        <f>IF(OR(BD869=0, BH869=0,BN869=0,BP869=0), 0,BD869+BH869+BK869+BL869+BN869+BP869)</f>
        <v>0</v>
      </c>
      <c r="BR869" s="6">
        <f>IF(D869&gt;0,C869/D869,0)</f>
        <v>0</v>
      </c>
    </row>
    <row r="870" spans="1:70" x14ac:dyDescent="0.2">
      <c r="A870" s="15" t="s">
        <v>1997</v>
      </c>
      <c r="B870" s="15" t="s">
        <v>1998</v>
      </c>
      <c r="C870" s="15">
        <v>0.15</v>
      </c>
      <c r="D870" s="15">
        <v>3.92</v>
      </c>
      <c r="E870" s="15">
        <v>3.82</v>
      </c>
      <c r="F870" s="15">
        <v>-10.53</v>
      </c>
      <c r="G870" s="15">
        <v>1.23</v>
      </c>
      <c r="H870" s="21">
        <v>856870000</v>
      </c>
      <c r="I870" s="15">
        <v>26.82</v>
      </c>
      <c r="J870" s="15">
        <v>0.1</v>
      </c>
      <c r="K870" s="15">
        <v>0.1</v>
      </c>
      <c r="L870" s="15">
        <v>0.24</v>
      </c>
      <c r="M870" s="15">
        <v>0.24</v>
      </c>
      <c r="N870" s="15">
        <v>0.24</v>
      </c>
      <c r="O870" s="15">
        <v>6.14</v>
      </c>
      <c r="P870" s="15">
        <v>56.83</v>
      </c>
      <c r="Q870" s="15">
        <v>3.18</v>
      </c>
      <c r="R870" s="15">
        <v>0.03</v>
      </c>
      <c r="S870" s="15">
        <v>0.13</v>
      </c>
      <c r="T870" s="15">
        <v>0</v>
      </c>
      <c r="U870" s="15">
        <v>0</v>
      </c>
      <c r="V870" s="15">
        <v>9.74</v>
      </c>
      <c r="W870" s="15">
        <v>9.25</v>
      </c>
      <c r="X870" s="15">
        <v>0</v>
      </c>
      <c r="Y870" s="15">
        <v>0</v>
      </c>
      <c r="Z870" s="15">
        <v>11.01</v>
      </c>
      <c r="AA870" s="15">
        <v>10.43</v>
      </c>
      <c r="AB870" s="15">
        <v>25.12</v>
      </c>
      <c r="AC870" s="15">
        <v>4.46</v>
      </c>
      <c r="AD870" s="15">
        <v>5.62</v>
      </c>
      <c r="AE870" s="15">
        <v>5.56</v>
      </c>
      <c r="AF870" s="15">
        <v>3.92</v>
      </c>
      <c r="AG870" s="15">
        <v>4.93</v>
      </c>
      <c r="AH870" s="15">
        <v>4.9000000000000004</v>
      </c>
      <c r="AI870" s="15">
        <v>4.46</v>
      </c>
      <c r="AJ870" s="15">
        <v>5.69</v>
      </c>
      <c r="AK870" s="15">
        <v>5.58</v>
      </c>
      <c r="AL870" s="15">
        <v>0.59</v>
      </c>
      <c r="AM870" s="15">
        <v>208.81</v>
      </c>
      <c r="AN870" s="15">
        <v>92.54</v>
      </c>
      <c r="AO870" s="15">
        <v>83.33</v>
      </c>
      <c r="AP870" s="15">
        <v>84.48</v>
      </c>
      <c r="AQ870" s="15">
        <v>75.010000000000005</v>
      </c>
      <c r="AR870" s="15">
        <v>-6.46</v>
      </c>
      <c r="AS870" s="15">
        <v>-3.49</v>
      </c>
      <c r="AT870" s="15">
        <v>0.54</v>
      </c>
      <c r="AU870" s="15">
        <v>-6.87</v>
      </c>
      <c r="AV870" s="15">
        <v>-6.6</v>
      </c>
      <c r="AW870" s="16">
        <v>108993</v>
      </c>
      <c r="AX870" s="16">
        <v>99382</v>
      </c>
      <c r="AZ870" s="6">
        <f>IF(D870&gt;0,H870/D870,0)</f>
        <v>218589285.71428573</v>
      </c>
      <c r="BA870" s="6">
        <f>AZ870*Q870</f>
        <v>695113928.57142866</v>
      </c>
      <c r="BB870" s="6">
        <f>IF(C870&gt;C$3054,C$3054,IF(C870&lt;C$3053,C$3053,C870))</f>
        <v>0.15</v>
      </c>
      <c r="BC870" s="6">
        <f>IF(BB870&gt;0,(D870/15)-BB870,0)</f>
        <v>0.11133333333333331</v>
      </c>
      <c r="BD870" s="6">
        <f>BC870/BC$3049</f>
        <v>2.1440493002952879E-2</v>
      </c>
      <c r="BE870" s="15">
        <f>IF(AU870&gt;AU$3054,AU$3054,IF(AU870&lt;AU$3053,AU$3053,AU870))</f>
        <v>-6.87</v>
      </c>
      <c r="BF870" s="15">
        <f>IF(I870&gt;I$3054,I$3054,IF(I870&lt;I$3053,I$3053,I870))</f>
        <v>26.82</v>
      </c>
      <c r="BG870" s="6">
        <f>IF(BE870&gt;0, BF870/BE870,0)</f>
        <v>0</v>
      </c>
      <c r="BH870" s="26">
        <f>BG870/BG$3049</f>
        <v>0</v>
      </c>
      <c r="BI870" s="26">
        <f>IF(AV870&gt;AV$3054,AV$3054,IF(AV870&lt;AV$3053,AV$3053,AV870))</f>
        <v>-6.6</v>
      </c>
      <c r="BJ870" s="6">
        <f>IF(BI870&gt;0, BF870/BI870,0)</f>
        <v>0</v>
      </c>
      <c r="BK870" s="26">
        <f>BJ870/BJ$3049</f>
        <v>0</v>
      </c>
      <c r="BL870" s="6">
        <f>IF(_xlfn.NUMBERVALUE(AL870),IF(ABS(AL870)&lt;1,1-ABS(AL870),0),0)</f>
        <v>0.41000000000000003</v>
      </c>
      <c r="BM870" s="6">
        <f>IF(F870&gt;F$3054,F$3054,IF(F870&lt;F$3053,F$3053,F870))</f>
        <v>-10.53</v>
      </c>
      <c r="BN870" s="6">
        <f>IF(BM870&gt;0, BM870/BM$3049, BM870/BM$3050*-1)</f>
        <v>-0.10587170721898251</v>
      </c>
      <c r="BO870" s="6">
        <f>IF(O870&gt;O$3054,O$3054,IF(O870&lt;O$3053,O$3053,O870))</f>
        <v>6.14</v>
      </c>
      <c r="BP870" s="26">
        <f>BO870/BO$3049</f>
        <v>5.789781863120573E-2</v>
      </c>
      <c r="BQ870" s="26">
        <f>IF(OR(BD870=0, BH870=0,BN870=0,BP870=0), 0,BD870+BH870+BK870+BL870+BN870+BP870)</f>
        <v>0</v>
      </c>
      <c r="BR870" s="6">
        <f>IF(D870&gt;0,C870/D870,0)</f>
        <v>3.826530612244898E-2</v>
      </c>
    </row>
    <row r="871" spans="1:70" x14ac:dyDescent="0.2">
      <c r="A871" s="15" t="s">
        <v>2036</v>
      </c>
      <c r="B871" s="15" t="s">
        <v>2037</v>
      </c>
      <c r="C871" s="15">
        <v>-0.02</v>
      </c>
      <c r="D871" s="15">
        <v>0.16</v>
      </c>
      <c r="E871" s="15">
        <v>0.21</v>
      </c>
      <c r="F871" s="15">
        <v>113.33</v>
      </c>
      <c r="G871" s="15">
        <v>2.71</v>
      </c>
      <c r="H871" s="21">
        <v>15990000</v>
      </c>
      <c r="I871" s="15"/>
      <c r="J871" s="15">
        <v>0</v>
      </c>
      <c r="K871" s="15"/>
      <c r="L871" s="15">
        <v>0</v>
      </c>
      <c r="M871" s="15"/>
      <c r="N871" s="15">
        <v>0</v>
      </c>
      <c r="O871" s="15"/>
      <c r="P871" s="15"/>
      <c r="Q871" s="15">
        <v>0.06</v>
      </c>
      <c r="R871" s="15">
        <v>0.06</v>
      </c>
      <c r="S871" s="15">
        <v>25</v>
      </c>
      <c r="T871" s="15">
        <v>0</v>
      </c>
      <c r="U871" s="15">
        <v>0</v>
      </c>
      <c r="V871" s="15">
        <v>0</v>
      </c>
      <c r="W871" s="15">
        <v>0</v>
      </c>
      <c r="X871" s="15">
        <v>0</v>
      </c>
      <c r="Y871" s="15">
        <v>0</v>
      </c>
      <c r="Z871" s="15">
        <v>0</v>
      </c>
      <c r="AA871" s="15">
        <v>0</v>
      </c>
      <c r="AB871" s="15">
        <v>-16.579999999999998</v>
      </c>
      <c r="AC871" s="15">
        <v>-28.59</v>
      </c>
      <c r="AD871" s="15"/>
      <c r="AE871" s="15">
        <v>-28.59</v>
      </c>
      <c r="AF871" s="15">
        <v>-26.96</v>
      </c>
      <c r="AG871" s="15"/>
      <c r="AH871" s="15">
        <v>-26.96</v>
      </c>
      <c r="AI871" s="15">
        <v>-28.59</v>
      </c>
      <c r="AJ871" s="15"/>
      <c r="AK871" s="15">
        <v>-28.59</v>
      </c>
      <c r="AL871" s="15"/>
      <c r="AM871" s="15">
        <v>94.56</v>
      </c>
      <c r="AN871" s="15"/>
      <c r="AO871" s="15">
        <v>-669</v>
      </c>
      <c r="AP871" s="15">
        <v>-669.7</v>
      </c>
      <c r="AQ871" s="15">
        <v>-710.09</v>
      </c>
      <c r="AR871" s="15"/>
      <c r="AS871" s="15"/>
      <c r="AT871" s="15"/>
      <c r="AU871" s="15"/>
      <c r="AV871" s="15"/>
      <c r="AW871" s="16">
        <v>11034</v>
      </c>
      <c r="AX871" s="16">
        <v>77379</v>
      </c>
      <c r="AZ871" s="6">
        <f>IF(D871&gt;0,H871/D871,0)</f>
        <v>99937500</v>
      </c>
      <c r="BA871" s="6">
        <f>AZ871*Q871</f>
        <v>5996250</v>
      </c>
      <c r="BB871" s="6">
        <f>IF(C871&gt;C$3054,C$3054,IF(C871&lt;C$3053,C$3053,C871))</f>
        <v>-0.02</v>
      </c>
      <c r="BC871" s="6">
        <f>IF(BB871&gt;0,(D871/15)-BB871,0)</f>
        <v>0</v>
      </c>
      <c r="BD871" s="6">
        <f>BC871/BC$3049</f>
        <v>0</v>
      </c>
      <c r="BE871" s="15">
        <f>IF(AU871&gt;AU$3054,AU$3054,IF(AU871&lt;AU$3053,AU$3053,AU871))</f>
        <v>0</v>
      </c>
      <c r="BF871" s="15">
        <f>IF(I871&gt;I$3054,I$3054,IF(I871&lt;I$3053,I$3053,I871))</f>
        <v>0</v>
      </c>
      <c r="BG871" s="6">
        <f>IF(BE871&gt;0, BF871/BE871,0)</f>
        <v>0</v>
      </c>
      <c r="BH871" s="26">
        <f>BG871/BG$3049</f>
        <v>0</v>
      </c>
      <c r="BI871" s="26">
        <f>IF(AV871&gt;AV$3054,AV$3054,IF(AV871&lt;AV$3053,AV$3053,AV871))</f>
        <v>0</v>
      </c>
      <c r="BJ871" s="6">
        <f>IF(BI871&gt;0, BF871/BI871,0)</f>
        <v>0</v>
      </c>
      <c r="BK871" s="26">
        <f>BJ871/BJ$3049</f>
        <v>0</v>
      </c>
      <c r="BL871" s="6">
        <f>IF(_xlfn.NUMBERVALUE(AL871),IF(ABS(AL871)&lt;1,1-ABS(AL871),0),0)</f>
        <v>0</v>
      </c>
      <c r="BM871" s="6">
        <f>IF(F871&gt;F$3054,F$3054,IF(F871&lt;F$3053,F$3053,F871))</f>
        <v>113.33</v>
      </c>
      <c r="BN871" s="6">
        <f>IF(BM871&gt;0, BM871/BM$3049, BM871/BM$3050*-1)</f>
        <v>0.14317161611976345</v>
      </c>
      <c r="BO871" s="6">
        <f>IF(O871&gt;O$3054,O$3054,IF(O871&lt;O$3053,O$3053,O871))</f>
        <v>0</v>
      </c>
      <c r="BP871" s="26">
        <f>BO871/BO$3049</f>
        <v>0</v>
      </c>
      <c r="BQ871" s="26">
        <f>IF(OR(BD871=0, BH871=0,BN871=0,BP871=0), 0,BD871+BH871+BK871+BL871+BN871+BP871)</f>
        <v>0</v>
      </c>
      <c r="BR871" s="6">
        <f>IF(D871&gt;0,C871/D871,0)</f>
        <v>-0.125</v>
      </c>
    </row>
    <row r="872" spans="1:70" x14ac:dyDescent="0.2">
      <c r="A872" s="15" t="s">
        <v>1919</v>
      </c>
      <c r="B872" s="15" t="s">
        <v>1920</v>
      </c>
      <c r="C872" s="15">
        <v>-0.03</v>
      </c>
      <c r="D872" s="15">
        <v>0.06</v>
      </c>
      <c r="E872" s="15">
        <v>0.09</v>
      </c>
      <c r="F872" s="15">
        <v>-4.6900000000000004</v>
      </c>
      <c r="G872" s="15">
        <v>1.01</v>
      </c>
      <c r="H872" s="21">
        <v>21450000</v>
      </c>
      <c r="I872" s="15"/>
      <c r="J872" s="15">
        <v>0</v>
      </c>
      <c r="K872" s="15"/>
      <c r="L872" s="15">
        <v>0</v>
      </c>
      <c r="M872" s="15"/>
      <c r="N872" s="15">
        <v>0</v>
      </c>
      <c r="O872" s="15"/>
      <c r="P872" s="15"/>
      <c r="Q872" s="15">
        <v>0.06</v>
      </c>
      <c r="R872" s="15">
        <v>0.04</v>
      </c>
      <c r="S872" s="15">
        <v>47.09</v>
      </c>
      <c r="T872" s="15">
        <v>0</v>
      </c>
      <c r="U872" s="15">
        <v>0</v>
      </c>
      <c r="V872" s="15">
        <v>0</v>
      </c>
      <c r="W872" s="15">
        <v>0</v>
      </c>
      <c r="X872" s="15">
        <v>0</v>
      </c>
      <c r="Y872" s="15">
        <v>0</v>
      </c>
      <c r="Z872" s="15">
        <v>0</v>
      </c>
      <c r="AA872" s="15">
        <v>0</v>
      </c>
      <c r="AB872" s="15">
        <v>-812.7</v>
      </c>
      <c r="AC872" s="15">
        <v>-19.239999999999998</v>
      </c>
      <c r="AD872" s="15">
        <v>-40.5</v>
      </c>
      <c r="AE872" s="15">
        <v>-19.239999999999998</v>
      </c>
      <c r="AF872" s="15">
        <v>-18.93</v>
      </c>
      <c r="AG872" s="15">
        <v>-38.39</v>
      </c>
      <c r="AH872" s="15">
        <v>-18.93</v>
      </c>
      <c r="AI872" s="15">
        <v>-19.239999999999998</v>
      </c>
      <c r="AJ872" s="15">
        <v>-40.549999999999997</v>
      </c>
      <c r="AK872" s="15">
        <v>-19.239999999999998</v>
      </c>
      <c r="AL872" s="15">
        <v>0.22</v>
      </c>
      <c r="AM872" s="15">
        <v>324.75</v>
      </c>
      <c r="AN872" s="15"/>
      <c r="AO872" s="16">
        <v>-2584.06</v>
      </c>
      <c r="AP872" s="16">
        <v>-2584.38</v>
      </c>
      <c r="AQ872" s="16">
        <v>-2587.5500000000002</v>
      </c>
      <c r="AR872" s="15"/>
      <c r="AS872" s="15">
        <v>0.62</v>
      </c>
      <c r="AT872" s="15">
        <v>1.94</v>
      </c>
      <c r="AU872" s="15"/>
      <c r="AV872" s="15"/>
      <c r="AW872" s="15">
        <v>1380000</v>
      </c>
      <c r="AX872" s="16">
        <v>712599</v>
      </c>
      <c r="AZ872" s="6">
        <f>IF(D872&gt;0,H872/D872,0)</f>
        <v>357500000</v>
      </c>
      <c r="BA872" s="6">
        <f>AZ872*Q872</f>
        <v>21450000</v>
      </c>
      <c r="BB872" s="6">
        <f>IF(C872&gt;C$3054,C$3054,IF(C872&lt;C$3053,C$3053,C872))</f>
        <v>-0.03</v>
      </c>
      <c r="BC872" s="6">
        <f>IF(BB872&gt;0,(D872/15)-BB872,0)</f>
        <v>0</v>
      </c>
      <c r="BD872" s="6">
        <f>BC872/BC$3049</f>
        <v>0</v>
      </c>
      <c r="BE872" s="15">
        <f>IF(AU872&gt;AU$3054,AU$3054,IF(AU872&lt;AU$3053,AU$3053,AU872))</f>
        <v>0</v>
      </c>
      <c r="BF872" s="15">
        <f>IF(I872&gt;I$3054,I$3054,IF(I872&lt;I$3053,I$3053,I872))</f>
        <v>0</v>
      </c>
      <c r="BG872" s="6">
        <f>IF(BE872&gt;0, BF872/BE872,0)</f>
        <v>0</v>
      </c>
      <c r="BH872" s="26">
        <f>BG872/BG$3049</f>
        <v>0</v>
      </c>
      <c r="BI872" s="26">
        <f>IF(AV872&gt;AV$3054,AV$3054,IF(AV872&lt;AV$3053,AV$3053,AV872))</f>
        <v>0</v>
      </c>
      <c r="BJ872" s="6">
        <f>IF(BI872&gt;0, BF872/BI872,0)</f>
        <v>0</v>
      </c>
      <c r="BK872" s="26">
        <f>BJ872/BJ$3049</f>
        <v>0</v>
      </c>
      <c r="BL872" s="6">
        <f>IF(_xlfn.NUMBERVALUE(AL872),IF(ABS(AL872)&lt;1,1-ABS(AL872),0),0)</f>
        <v>0.78</v>
      </c>
      <c r="BM872" s="6">
        <f>IF(F872&gt;F$3054,F$3054,IF(F872&lt;F$3053,F$3053,F872))</f>
        <v>-4.6900000000000004</v>
      </c>
      <c r="BN872" s="6">
        <f>IF(BM872&gt;0, BM872/BM$3049, BM872/BM$3050*-1)</f>
        <v>-4.7154635029157455E-2</v>
      </c>
      <c r="BO872" s="6">
        <f>IF(O872&gt;O$3054,O$3054,IF(O872&lt;O$3053,O$3053,O872))</f>
        <v>0</v>
      </c>
      <c r="BP872" s="26">
        <f>BO872/BO$3049</f>
        <v>0</v>
      </c>
      <c r="BQ872" s="26">
        <f>IF(OR(BD872=0, BH872=0,BN872=0,BP872=0), 0,BD872+BH872+BK872+BL872+BN872+BP872)</f>
        <v>0</v>
      </c>
      <c r="BR872" s="6">
        <f>IF(D872&gt;0,C872/D872,0)</f>
        <v>-0.5</v>
      </c>
    </row>
    <row r="873" spans="1:70" x14ac:dyDescent="0.2">
      <c r="A873" s="15" t="s">
        <v>1952</v>
      </c>
      <c r="B873" s="15" t="s">
        <v>1953</v>
      </c>
      <c r="C873" s="15">
        <v>0</v>
      </c>
      <c r="D873" s="15">
        <v>0</v>
      </c>
      <c r="E873" s="15">
        <v>0.01</v>
      </c>
      <c r="F873" s="15">
        <v>150</v>
      </c>
      <c r="G873" s="15">
        <v>0.34</v>
      </c>
      <c r="H873" s="21">
        <v>3170000</v>
      </c>
      <c r="I873" s="15"/>
      <c r="J873" s="15">
        <v>0</v>
      </c>
      <c r="K873" s="15"/>
      <c r="L873" s="15">
        <v>0</v>
      </c>
      <c r="M873" s="15"/>
      <c r="N873" s="15">
        <v>0</v>
      </c>
      <c r="O873" s="15"/>
      <c r="P873" s="15"/>
      <c r="Q873" s="15">
        <v>0.01</v>
      </c>
      <c r="R873" s="15">
        <v>0</v>
      </c>
      <c r="S873" s="15">
        <v>6.45</v>
      </c>
      <c r="T873" s="15">
        <v>0</v>
      </c>
      <c r="U873" s="15">
        <v>0</v>
      </c>
      <c r="V873" s="15">
        <v>0</v>
      </c>
      <c r="W873" s="15">
        <v>0</v>
      </c>
      <c r="X873" s="15">
        <v>0</v>
      </c>
      <c r="Y873" s="15">
        <v>0</v>
      </c>
      <c r="Z873" s="15">
        <v>0</v>
      </c>
      <c r="AA873" s="15">
        <v>0</v>
      </c>
      <c r="AB873" s="15"/>
      <c r="AC873" s="15">
        <v>-1.79</v>
      </c>
      <c r="AD873" s="15">
        <v>-8.56</v>
      </c>
      <c r="AE873" s="15">
        <v>-1.79</v>
      </c>
      <c r="AF873" s="15">
        <v>-1.57</v>
      </c>
      <c r="AG873" s="15">
        <v>-7.42</v>
      </c>
      <c r="AH873" s="15">
        <v>-1.57</v>
      </c>
      <c r="AI873" s="15">
        <v>-1.82</v>
      </c>
      <c r="AJ873" s="15">
        <v>-8.73</v>
      </c>
      <c r="AK873" s="15">
        <v>-1.82</v>
      </c>
      <c r="AL873" s="15">
        <v>2.81</v>
      </c>
      <c r="AM873" s="15">
        <v>244.54</v>
      </c>
      <c r="AN873" s="15">
        <v>25.12</v>
      </c>
      <c r="AO873" s="15">
        <v>0.74</v>
      </c>
      <c r="AP873" s="15">
        <v>-1</v>
      </c>
      <c r="AQ873" s="15">
        <v>-1</v>
      </c>
      <c r="AR873" s="15"/>
      <c r="AS873" s="15">
        <v>-4.1399999999999997</v>
      </c>
      <c r="AT873" s="15">
        <v>-7.93</v>
      </c>
      <c r="AU873" s="15"/>
      <c r="AV873" s="15"/>
      <c r="AW873" s="15">
        <v>0</v>
      </c>
      <c r="AX873" s="16">
        <v>20650</v>
      </c>
      <c r="AZ873" s="6">
        <f>IF(D873&gt;0,H873/D873,0)</f>
        <v>0</v>
      </c>
      <c r="BA873" s="6">
        <f>AZ873*Q873</f>
        <v>0</v>
      </c>
      <c r="BB873" s="6">
        <f>IF(C873&gt;C$3054,C$3054,IF(C873&lt;C$3053,C$3053,C873))</f>
        <v>0</v>
      </c>
      <c r="BC873" s="6">
        <f>IF(BB873&gt;0,(D873/15)-BB873,0)</f>
        <v>0</v>
      </c>
      <c r="BD873" s="6">
        <f>BC873/BC$3049</f>
        <v>0</v>
      </c>
      <c r="BE873" s="15">
        <f>IF(AU873&gt;AU$3054,AU$3054,IF(AU873&lt;AU$3053,AU$3053,AU873))</f>
        <v>0</v>
      </c>
      <c r="BF873" s="15">
        <f>IF(I873&gt;I$3054,I$3054,IF(I873&lt;I$3053,I$3053,I873))</f>
        <v>0</v>
      </c>
      <c r="BG873" s="6">
        <f>IF(BE873&gt;0, BF873/BE873,0)</f>
        <v>0</v>
      </c>
      <c r="BH873" s="26">
        <f>BG873/BG$3049</f>
        <v>0</v>
      </c>
      <c r="BI873" s="26">
        <f>IF(AV873&gt;AV$3054,AV$3054,IF(AV873&lt;AV$3053,AV$3053,AV873))</f>
        <v>0</v>
      </c>
      <c r="BJ873" s="6">
        <f>IF(BI873&gt;0, BF873/BI873,0)</f>
        <v>0</v>
      </c>
      <c r="BK873" s="26">
        <f>BJ873/BJ$3049</f>
        <v>0</v>
      </c>
      <c r="BL873" s="6">
        <f>IF(_xlfn.NUMBERVALUE(AL873),IF(ABS(AL873)&lt;1,1-ABS(AL873),0),0)</f>
        <v>0</v>
      </c>
      <c r="BM873" s="6">
        <f>IF(F873&gt;F$3054,F$3054,IF(F873&lt;F$3053,F$3053,F873))</f>
        <v>150</v>
      </c>
      <c r="BN873" s="6">
        <f>IF(BM873&gt;0, BM873/BM$3049, BM873/BM$3050*-1)</f>
        <v>0.18949741831787276</v>
      </c>
      <c r="BO873" s="6">
        <f>IF(O873&gt;O$3054,O$3054,IF(O873&lt;O$3053,O$3053,O873))</f>
        <v>0</v>
      </c>
      <c r="BP873" s="26">
        <f>BO873/BO$3049</f>
        <v>0</v>
      </c>
      <c r="BQ873" s="26">
        <f>IF(OR(BD873=0, BH873=0,BN873=0,BP873=0), 0,BD873+BH873+BK873+BL873+BN873+BP873)</f>
        <v>0</v>
      </c>
      <c r="BR873" s="6">
        <f>IF(D873&gt;0,C873/D873,0)</f>
        <v>0</v>
      </c>
    </row>
    <row r="874" spans="1:70" x14ac:dyDescent="0.2">
      <c r="A874" s="15" t="s">
        <v>1888</v>
      </c>
      <c r="B874" s="15" t="s">
        <v>1889</v>
      </c>
      <c r="C874" s="15"/>
      <c r="D874" s="15">
        <v>0</v>
      </c>
      <c r="E874" s="15"/>
      <c r="F874" s="15"/>
      <c r="G874" s="15"/>
      <c r="H874" s="21"/>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v>0</v>
      </c>
      <c r="AX874" s="15"/>
      <c r="AZ874" s="6">
        <f>IF(D874&gt;0,H874/D874,0)</f>
        <v>0</v>
      </c>
      <c r="BA874" s="6">
        <f>AZ874*Q874</f>
        <v>0</v>
      </c>
      <c r="BB874" s="6">
        <f>IF(C874&gt;C$3054,C$3054,IF(C874&lt;C$3053,C$3053,C874))</f>
        <v>0</v>
      </c>
      <c r="BC874" s="6">
        <f>IF(BB874&gt;0,(D874/15)-BB874,0)</f>
        <v>0</v>
      </c>
      <c r="BD874" s="6">
        <f>BC874/BC$3049</f>
        <v>0</v>
      </c>
      <c r="BE874" s="15">
        <f>IF(AU874&gt;AU$3054,AU$3054,IF(AU874&lt;AU$3053,AU$3053,AU874))</f>
        <v>0</v>
      </c>
      <c r="BF874" s="15">
        <f>IF(I874&gt;I$3054,I$3054,IF(I874&lt;I$3053,I$3053,I874))</f>
        <v>0</v>
      </c>
      <c r="BG874" s="6">
        <f>IF(BE874&gt;0, BF874/BE874,0)</f>
        <v>0</v>
      </c>
      <c r="BH874" s="26">
        <f>BG874/BG$3049</f>
        <v>0</v>
      </c>
      <c r="BI874" s="26">
        <f>IF(AV874&gt;AV$3054,AV$3054,IF(AV874&lt;AV$3053,AV$3053,AV874))</f>
        <v>0</v>
      </c>
      <c r="BJ874" s="6">
        <f>IF(BI874&gt;0, BF874/BI874,0)</f>
        <v>0</v>
      </c>
      <c r="BK874" s="26">
        <f>BJ874/BJ$3049</f>
        <v>0</v>
      </c>
      <c r="BL874" s="6">
        <f>IF(_xlfn.NUMBERVALUE(AL874),IF(ABS(AL874)&lt;1,1-ABS(AL874),0),0)</f>
        <v>0</v>
      </c>
      <c r="BM874" s="6">
        <f>IF(F874&gt;F$3054,F$3054,IF(F874&lt;F$3053,F$3053,F874))</f>
        <v>0</v>
      </c>
      <c r="BN874" s="6">
        <f>IF(BM874&gt;0, BM874/BM$3049, BM874/BM$3050*-1)</f>
        <v>0</v>
      </c>
      <c r="BO874" s="6">
        <f>IF(O874&gt;O$3054,O$3054,IF(O874&lt;O$3053,O$3053,O874))</f>
        <v>0</v>
      </c>
      <c r="BP874" s="26">
        <f>BO874/BO$3049</f>
        <v>0</v>
      </c>
      <c r="BQ874" s="26">
        <f>IF(OR(BD874=0, BH874=0,BN874=0,BP874=0), 0,BD874+BH874+BK874+BL874+BN874+BP874)</f>
        <v>0</v>
      </c>
      <c r="BR874" s="6">
        <f>IF(D874&gt;0,C874/D874,0)</f>
        <v>0</v>
      </c>
    </row>
    <row r="875" spans="1:70" x14ac:dyDescent="0.2">
      <c r="A875" s="15" t="s">
        <v>2028</v>
      </c>
      <c r="B875" s="15" t="s">
        <v>2029</v>
      </c>
      <c r="C875" s="15">
        <v>-0.16</v>
      </c>
      <c r="D875" s="15">
        <v>0</v>
      </c>
      <c r="E875" s="15"/>
      <c r="F875" s="15"/>
      <c r="G875" s="15">
        <v>1.07</v>
      </c>
      <c r="H875" s="21"/>
      <c r="I875" s="15"/>
      <c r="J875" s="15">
        <v>0</v>
      </c>
      <c r="K875" s="15"/>
      <c r="L875" s="15">
        <v>0</v>
      </c>
      <c r="M875" s="15"/>
      <c r="N875" s="15">
        <v>0</v>
      </c>
      <c r="O875" s="15"/>
      <c r="P875" s="15"/>
      <c r="Q875" s="15">
        <v>0.64</v>
      </c>
      <c r="R875" s="15">
        <v>0.28999999999999998</v>
      </c>
      <c r="S875" s="15">
        <v>3.83</v>
      </c>
      <c r="T875" s="15">
        <v>30.01</v>
      </c>
      <c r="U875" s="15">
        <v>0</v>
      </c>
      <c r="V875" s="15">
        <v>30.01</v>
      </c>
      <c r="W875" s="15">
        <v>32.65</v>
      </c>
      <c r="X875" s="15">
        <v>54.53</v>
      </c>
      <c r="Y875" s="15">
        <v>0</v>
      </c>
      <c r="Z875" s="15">
        <v>54.53</v>
      </c>
      <c r="AA875" s="15">
        <v>63.01</v>
      </c>
      <c r="AB875" s="15"/>
      <c r="AC875" s="15">
        <v>-10.38</v>
      </c>
      <c r="AD875" s="15">
        <v>5.81</v>
      </c>
      <c r="AE875" s="15">
        <v>-1.73</v>
      </c>
      <c r="AF875" s="15">
        <v>-7.93</v>
      </c>
      <c r="AG875" s="15">
        <v>5.04</v>
      </c>
      <c r="AH875" s="15">
        <v>-1.47</v>
      </c>
      <c r="AI875" s="15">
        <v>-14.08</v>
      </c>
      <c r="AJ875" s="15">
        <v>8.3800000000000008</v>
      </c>
      <c r="AK875" s="15">
        <v>-2.87</v>
      </c>
      <c r="AL875" s="15"/>
      <c r="AM875" s="15">
        <v>309.29000000000002</v>
      </c>
      <c r="AN875" s="15">
        <v>31.75</v>
      </c>
      <c r="AO875" s="15">
        <v>22.66</v>
      </c>
      <c r="AP875" s="15">
        <v>-37.19</v>
      </c>
      <c r="AQ875" s="15">
        <v>-23.94</v>
      </c>
      <c r="AR875" s="15"/>
      <c r="AS875" s="15">
        <v>110.18</v>
      </c>
      <c r="AT875" s="15">
        <v>41.23</v>
      </c>
      <c r="AU875" s="15"/>
      <c r="AV875" s="15"/>
      <c r="AW875" s="15">
        <v>0</v>
      </c>
      <c r="AX875" s="15">
        <v>1010000</v>
      </c>
      <c r="AZ875" s="6">
        <f>IF(D875&gt;0,H875/D875,0)</f>
        <v>0</v>
      </c>
      <c r="BA875" s="6">
        <f>AZ875*Q875</f>
        <v>0</v>
      </c>
      <c r="BB875" s="6">
        <f>IF(C875&gt;C$3054,C$3054,IF(C875&lt;C$3053,C$3053,C875))</f>
        <v>-0.16</v>
      </c>
      <c r="BC875" s="6">
        <f>IF(BB875&gt;0,(D875/15)-BB875,0)</f>
        <v>0</v>
      </c>
      <c r="BD875" s="6">
        <f>BC875/BC$3049</f>
        <v>0</v>
      </c>
      <c r="BE875" s="15">
        <f>IF(AU875&gt;AU$3054,AU$3054,IF(AU875&lt;AU$3053,AU$3053,AU875))</f>
        <v>0</v>
      </c>
      <c r="BF875" s="15">
        <f>IF(I875&gt;I$3054,I$3054,IF(I875&lt;I$3053,I$3053,I875))</f>
        <v>0</v>
      </c>
      <c r="BG875" s="6">
        <f>IF(BE875&gt;0, BF875/BE875,0)</f>
        <v>0</v>
      </c>
      <c r="BH875" s="26">
        <f>BG875/BG$3049</f>
        <v>0</v>
      </c>
      <c r="BI875" s="26">
        <f>IF(AV875&gt;AV$3054,AV$3054,IF(AV875&lt;AV$3053,AV$3053,AV875))</f>
        <v>0</v>
      </c>
      <c r="BJ875" s="6">
        <f>IF(BI875&gt;0, BF875/BI875,0)</f>
        <v>0</v>
      </c>
      <c r="BK875" s="26">
        <f>BJ875/BJ$3049</f>
        <v>0</v>
      </c>
      <c r="BL875" s="6">
        <f>IF(_xlfn.NUMBERVALUE(AL875),IF(ABS(AL875)&lt;1,1-ABS(AL875),0),0)</f>
        <v>0</v>
      </c>
      <c r="BM875" s="6">
        <f>IF(F875&gt;F$3054,F$3054,IF(F875&lt;F$3053,F$3053,F875))</f>
        <v>0</v>
      </c>
      <c r="BN875" s="6">
        <f>IF(BM875&gt;0, BM875/BM$3049, BM875/BM$3050*-1)</f>
        <v>0</v>
      </c>
      <c r="BO875" s="6">
        <f>IF(O875&gt;O$3054,O$3054,IF(O875&lt;O$3053,O$3053,O875))</f>
        <v>0</v>
      </c>
      <c r="BP875" s="26">
        <f>BO875/BO$3049</f>
        <v>0</v>
      </c>
      <c r="BQ875" s="26">
        <f>IF(OR(BD875=0, BH875=0,BN875=0,BP875=0), 0,BD875+BH875+BK875+BL875+BN875+BP875)</f>
        <v>0</v>
      </c>
      <c r="BR875" s="6">
        <f>IF(D875&gt;0,C875/D875,0)</f>
        <v>0</v>
      </c>
    </row>
    <row r="876" spans="1:70" x14ac:dyDescent="0.2">
      <c r="A876" s="15" t="s">
        <v>1956</v>
      </c>
      <c r="B876" s="15" t="s">
        <v>1957</v>
      </c>
      <c r="C876" s="15"/>
      <c r="D876" s="15"/>
      <c r="E876" s="15"/>
      <c r="F876" s="15"/>
      <c r="G876" s="15"/>
      <c r="H876" s="21"/>
      <c r="I876" s="15"/>
      <c r="J876" s="15"/>
      <c r="K876" s="15"/>
      <c r="L876" s="15"/>
      <c r="M876" s="15"/>
      <c r="N876" s="15"/>
      <c r="O876" s="15"/>
      <c r="P876" s="15"/>
      <c r="Q876" s="15">
        <v>0</v>
      </c>
      <c r="R876" s="15">
        <v>0</v>
      </c>
      <c r="S876" s="15">
        <v>0.76</v>
      </c>
      <c r="T876" s="15">
        <v>0</v>
      </c>
      <c r="U876" s="15"/>
      <c r="V876" s="15">
        <v>0</v>
      </c>
      <c r="W876" s="15"/>
      <c r="X876" s="15">
        <v>0</v>
      </c>
      <c r="Y876" s="15"/>
      <c r="Z876" s="15">
        <v>0</v>
      </c>
      <c r="AA876" s="15"/>
      <c r="AB876" s="15"/>
      <c r="AC876" s="15"/>
      <c r="AD876" s="15"/>
      <c r="AE876" s="15"/>
      <c r="AF876" s="15"/>
      <c r="AG876" s="15"/>
      <c r="AH876" s="15"/>
      <c r="AI876" s="15"/>
      <c r="AJ876" s="15"/>
      <c r="AK876" s="15"/>
      <c r="AL876" s="15"/>
      <c r="AM876" s="15">
        <v>64</v>
      </c>
      <c r="AN876" s="15"/>
      <c r="AO876" s="15"/>
      <c r="AP876" s="15"/>
      <c r="AQ876" s="15"/>
      <c r="AR876" s="15"/>
      <c r="AS876" s="15"/>
      <c r="AT876" s="15"/>
      <c r="AU876" s="15"/>
      <c r="AV876" s="15"/>
      <c r="AW876" s="15"/>
      <c r="AX876" s="15"/>
      <c r="AZ876" s="6">
        <f>IF(D876&gt;0,H876/D876,0)</f>
        <v>0</v>
      </c>
      <c r="BA876" s="6">
        <f>AZ876*Q876</f>
        <v>0</v>
      </c>
      <c r="BB876" s="6">
        <f>IF(C876&gt;C$3054,C$3054,IF(C876&lt;C$3053,C$3053,C876))</f>
        <v>0</v>
      </c>
      <c r="BC876" s="6">
        <f>IF(BB876&gt;0,(D876/15)-BB876,0)</f>
        <v>0</v>
      </c>
      <c r="BD876" s="6">
        <f>BC876/BC$3049</f>
        <v>0</v>
      </c>
      <c r="BE876" s="15">
        <f>IF(AU876&gt;AU$3054,AU$3054,IF(AU876&lt;AU$3053,AU$3053,AU876))</f>
        <v>0</v>
      </c>
      <c r="BF876" s="15">
        <f>IF(I876&gt;I$3054,I$3054,IF(I876&lt;I$3053,I$3053,I876))</f>
        <v>0</v>
      </c>
      <c r="BG876" s="6">
        <f>IF(BE876&gt;0, BF876/BE876,0)</f>
        <v>0</v>
      </c>
      <c r="BH876" s="26">
        <f>BG876/BG$3049</f>
        <v>0</v>
      </c>
      <c r="BI876" s="26">
        <f>IF(AV876&gt;AV$3054,AV$3054,IF(AV876&lt;AV$3053,AV$3053,AV876))</f>
        <v>0</v>
      </c>
      <c r="BJ876" s="6">
        <f>IF(BI876&gt;0, BF876/BI876,0)</f>
        <v>0</v>
      </c>
      <c r="BK876" s="26">
        <f>BJ876/BJ$3049</f>
        <v>0</v>
      </c>
      <c r="BL876" s="6">
        <f>IF(_xlfn.NUMBERVALUE(AL876),IF(ABS(AL876)&lt;1,1-ABS(AL876),0),0)</f>
        <v>0</v>
      </c>
      <c r="BM876" s="6">
        <f>IF(F876&gt;F$3054,F$3054,IF(F876&lt;F$3053,F$3053,F876))</f>
        <v>0</v>
      </c>
      <c r="BN876" s="6">
        <f>IF(BM876&gt;0, BM876/BM$3049, BM876/BM$3050*-1)</f>
        <v>0</v>
      </c>
      <c r="BO876" s="6">
        <f>IF(O876&gt;O$3054,O$3054,IF(O876&lt;O$3053,O$3053,O876))</f>
        <v>0</v>
      </c>
      <c r="BP876" s="26">
        <f>BO876/BO$3049</f>
        <v>0</v>
      </c>
      <c r="BQ876" s="26">
        <f>IF(OR(BD876=0, BH876=0,BN876=0,BP876=0), 0,BD876+BH876+BK876+BL876+BN876+BP876)</f>
        <v>0</v>
      </c>
      <c r="BR876" s="6">
        <f>IF(D876&gt;0,C876/D876,0)</f>
        <v>0</v>
      </c>
    </row>
    <row r="877" spans="1:70" x14ac:dyDescent="0.2">
      <c r="A877" s="15" t="s">
        <v>2038</v>
      </c>
      <c r="B877" s="15" t="s">
        <v>2039</v>
      </c>
      <c r="C877" s="15">
        <v>0.34</v>
      </c>
      <c r="D877" s="15">
        <v>6.04</v>
      </c>
      <c r="E877" s="15">
        <v>6.32</v>
      </c>
      <c r="F877" s="15">
        <v>-9.08</v>
      </c>
      <c r="G877" s="15">
        <v>6.38</v>
      </c>
      <c r="H877" s="21">
        <v>2350000000</v>
      </c>
      <c r="I877" s="15">
        <v>18.02</v>
      </c>
      <c r="J877" s="15">
        <v>0.12</v>
      </c>
      <c r="K877" s="15">
        <v>0.12</v>
      </c>
      <c r="L877" s="15">
        <v>0.24</v>
      </c>
      <c r="M877" s="15">
        <v>0.24</v>
      </c>
      <c r="N877" s="15">
        <v>0.24</v>
      </c>
      <c r="O877" s="15">
        <v>3.99</v>
      </c>
      <c r="P877" s="15">
        <v>81.12</v>
      </c>
      <c r="Q877" s="15">
        <v>0.94</v>
      </c>
      <c r="R877" s="15">
        <v>0.1</v>
      </c>
      <c r="S877" s="15">
        <v>1.62</v>
      </c>
      <c r="T877" s="15">
        <v>32.5</v>
      </c>
      <c r="U877" s="15">
        <v>32.5</v>
      </c>
      <c r="V877" s="15">
        <v>33.58</v>
      </c>
      <c r="W877" s="15">
        <v>33.58</v>
      </c>
      <c r="X877" s="15">
        <v>106.4</v>
      </c>
      <c r="Y877" s="15">
        <v>106.4</v>
      </c>
      <c r="Z877" s="15">
        <v>109.93</v>
      </c>
      <c r="AA877" s="15">
        <v>109.93</v>
      </c>
      <c r="AB877" s="15">
        <v>10.48</v>
      </c>
      <c r="AC877" s="15">
        <v>15.23</v>
      </c>
      <c r="AD877" s="15">
        <v>14.62</v>
      </c>
      <c r="AE877" s="15">
        <v>15.23</v>
      </c>
      <c r="AF877" s="15">
        <v>10.96</v>
      </c>
      <c r="AG877" s="15">
        <v>10.15</v>
      </c>
      <c r="AH877" s="15">
        <v>10.96</v>
      </c>
      <c r="AI877" s="15">
        <v>36.450000000000003</v>
      </c>
      <c r="AJ877" s="15">
        <v>39.770000000000003</v>
      </c>
      <c r="AK877" s="15">
        <v>36.450000000000003</v>
      </c>
      <c r="AL877" s="15">
        <v>0.6</v>
      </c>
      <c r="AM877" s="15">
        <v>379.15</v>
      </c>
      <c r="AN877" s="15">
        <v>59.46</v>
      </c>
      <c r="AO877" s="15">
        <v>13.54</v>
      </c>
      <c r="AP877" s="15">
        <v>11.7</v>
      </c>
      <c r="AQ877" s="15">
        <v>7.51</v>
      </c>
      <c r="AR877" s="15">
        <v>6.94</v>
      </c>
      <c r="AS877" s="15">
        <v>10.08</v>
      </c>
      <c r="AT877" s="15"/>
      <c r="AU877" s="15">
        <v>5.47</v>
      </c>
      <c r="AV877" s="15"/>
      <c r="AW877" s="15">
        <v>1250000</v>
      </c>
      <c r="AX877" s="16">
        <v>970383</v>
      </c>
      <c r="AZ877" s="6">
        <f>IF(D877&gt;0,H877/D877,0)</f>
        <v>389072847.68211919</v>
      </c>
      <c r="BA877" s="6">
        <f>AZ877*Q877</f>
        <v>365728476.82119203</v>
      </c>
      <c r="BB877" s="6">
        <f>IF(C877&gt;C$3054,C$3054,IF(C877&lt;C$3053,C$3053,C877))</f>
        <v>0.34</v>
      </c>
      <c r="BC877" s="6">
        <f>IF(BB877&gt;0,(D877/15)-BB877,0)</f>
        <v>6.2666666666666648E-2</v>
      </c>
      <c r="BD877" s="6">
        <f>BC877/BC$3049</f>
        <v>1.2068301450763893E-2</v>
      </c>
      <c r="BE877" s="15">
        <f>IF(AU877&gt;AU$3054,AU$3054,IF(AU877&lt;AU$3053,AU$3053,AU877))</f>
        <v>5.47</v>
      </c>
      <c r="BF877" s="15">
        <f>IF(I877&gt;I$3054,I$3054,IF(I877&lt;I$3053,I$3053,I877))</f>
        <v>18.02</v>
      </c>
      <c r="BG877" s="6">
        <f>IF(BE877&gt;0, BF877/BE877,0)</f>
        <v>3.2943327239488118</v>
      </c>
      <c r="BH877" s="26">
        <f>BG877/BG$3049</f>
        <v>3.1676276191815499E-3</v>
      </c>
      <c r="BI877" s="26">
        <f>IF(AV877&gt;AV$3054,AV$3054,IF(AV877&lt;AV$3053,AV$3053,AV877))</f>
        <v>0</v>
      </c>
      <c r="BJ877" s="6">
        <f>IF(BI877&gt;0, BF877/BI877,0)</f>
        <v>0</v>
      </c>
      <c r="BK877" s="26">
        <f>BJ877/BJ$3049</f>
        <v>0</v>
      </c>
      <c r="BL877" s="6">
        <f>IF(_xlfn.NUMBERVALUE(AL877),IF(ABS(AL877)&lt;1,1-ABS(AL877),0),0)</f>
        <v>0.4</v>
      </c>
      <c r="BM877" s="6">
        <f>IF(F877&gt;F$3054,F$3054,IF(F877&lt;F$3053,F$3053,F877))</f>
        <v>-9.08</v>
      </c>
      <c r="BN877" s="6">
        <f>IF(BM877&gt;0, BM877/BM$3049, BM877/BM$3050*-1)</f>
        <v>-9.1292982103358136E-2</v>
      </c>
      <c r="BO877" s="6">
        <f>IF(O877&gt;O$3054,O$3054,IF(O877&lt;O$3053,O$3053,O877))</f>
        <v>3.99</v>
      </c>
      <c r="BP877" s="26">
        <f>BO877/BO$3049</f>
        <v>3.762415249812881E-2</v>
      </c>
      <c r="BQ877" s="26">
        <f>IF(OR(BD877=0, BH877=0,BN877=0,BP877=0), 0,BD877+BH877+BK877+BL877+BN877+BP877)</f>
        <v>0.3615670994647161</v>
      </c>
      <c r="BR877" s="6">
        <f>IF(D877&gt;0,C877/D877,0)</f>
        <v>5.6291390728476824E-2</v>
      </c>
    </row>
    <row r="878" spans="1:70" x14ac:dyDescent="0.2">
      <c r="A878" s="15" t="s">
        <v>1987</v>
      </c>
      <c r="B878" s="15" t="s">
        <v>1988</v>
      </c>
      <c r="C878" s="15">
        <v>-0.03</v>
      </c>
      <c r="D878" s="15">
        <v>0.03</v>
      </c>
      <c r="E878" s="15">
        <v>0.04</v>
      </c>
      <c r="F878" s="15">
        <v>-61.18</v>
      </c>
      <c r="G878" s="15">
        <v>1.1399999999999999</v>
      </c>
      <c r="H878" s="21">
        <v>8050000</v>
      </c>
      <c r="I878" s="15"/>
      <c r="J878" s="15"/>
      <c r="K878" s="15"/>
      <c r="L878" s="15"/>
      <c r="M878" s="15"/>
      <c r="N878" s="15">
        <v>0</v>
      </c>
      <c r="O878" s="15"/>
      <c r="P878" s="15"/>
      <c r="Q878" s="15">
        <v>0.03</v>
      </c>
      <c r="R878" s="15">
        <v>0</v>
      </c>
      <c r="S878" s="15">
        <v>1.69</v>
      </c>
      <c r="T878" s="15">
        <v>0</v>
      </c>
      <c r="U878" s="15">
        <v>0</v>
      </c>
      <c r="V878" s="15">
        <v>10.23</v>
      </c>
      <c r="W878" s="15">
        <v>10.23</v>
      </c>
      <c r="X878" s="15">
        <v>0</v>
      </c>
      <c r="Y878" s="15">
        <v>0</v>
      </c>
      <c r="Z878" s="15">
        <v>12.72</v>
      </c>
      <c r="AA878" s="15">
        <v>12.72</v>
      </c>
      <c r="AB878" s="15">
        <v>-115.45</v>
      </c>
      <c r="AC878" s="15">
        <v>-237.74</v>
      </c>
      <c r="AD878" s="15"/>
      <c r="AE878" s="15">
        <v>-237.74</v>
      </c>
      <c r="AF878" s="15">
        <v>-120.25</v>
      </c>
      <c r="AG878" s="15"/>
      <c r="AH878" s="15">
        <v>-120.25</v>
      </c>
      <c r="AI878" s="15">
        <v>-237.74</v>
      </c>
      <c r="AJ878" s="15"/>
      <c r="AK878" s="15">
        <v>-237.74</v>
      </c>
      <c r="AL878" s="15">
        <v>-0.62</v>
      </c>
      <c r="AM878" s="15">
        <v>83.38</v>
      </c>
      <c r="AN878" s="15"/>
      <c r="AO878" s="15">
        <v>-739.01</v>
      </c>
      <c r="AP878" s="15">
        <v>-739.24</v>
      </c>
      <c r="AQ878" s="15">
        <v>-740.96</v>
      </c>
      <c r="AR878" s="15"/>
      <c r="AS878" s="15">
        <v>-28.02</v>
      </c>
      <c r="AT878" s="15">
        <v>-21.52</v>
      </c>
      <c r="AU878" s="15"/>
      <c r="AV878" s="15"/>
      <c r="AW878" s="16">
        <v>130000</v>
      </c>
      <c r="AX878" s="16">
        <v>51500</v>
      </c>
      <c r="AZ878" s="6">
        <f>IF(D878&gt;0,H878/D878,0)</f>
        <v>268333333.33333334</v>
      </c>
      <c r="BA878" s="6">
        <f>AZ878*Q878</f>
        <v>8050000</v>
      </c>
      <c r="BB878" s="6">
        <f>IF(C878&gt;C$3054,C$3054,IF(C878&lt;C$3053,C$3053,C878))</f>
        <v>-0.03</v>
      </c>
      <c r="BC878" s="6">
        <f>IF(BB878&gt;0,(D878/15)-BB878,0)</f>
        <v>0</v>
      </c>
      <c r="BD878" s="6">
        <f>BC878/BC$3049</f>
        <v>0</v>
      </c>
      <c r="BE878" s="15">
        <f>IF(AU878&gt;AU$3054,AU$3054,IF(AU878&lt;AU$3053,AU$3053,AU878))</f>
        <v>0</v>
      </c>
      <c r="BF878" s="15">
        <f>IF(I878&gt;I$3054,I$3054,IF(I878&lt;I$3053,I$3053,I878))</f>
        <v>0</v>
      </c>
      <c r="BG878" s="6">
        <f>IF(BE878&gt;0, BF878/BE878,0)</f>
        <v>0</v>
      </c>
      <c r="BH878" s="26">
        <f>BG878/BG$3049</f>
        <v>0</v>
      </c>
      <c r="BI878" s="26">
        <f>IF(AV878&gt;AV$3054,AV$3054,IF(AV878&lt;AV$3053,AV$3053,AV878))</f>
        <v>0</v>
      </c>
      <c r="BJ878" s="6">
        <f>IF(BI878&gt;0, BF878/BI878,0)</f>
        <v>0</v>
      </c>
      <c r="BK878" s="26">
        <f>BJ878/BJ$3049</f>
        <v>0</v>
      </c>
      <c r="BL878" s="6">
        <f>IF(_xlfn.NUMBERVALUE(AL878),IF(ABS(AL878)&lt;1,1-ABS(AL878),0),0)</f>
        <v>0.38</v>
      </c>
      <c r="BM878" s="6">
        <f>IF(F878&gt;F$3054,F$3054,IF(F878&lt;F$3053,F$3053,F878))</f>
        <v>-61.18</v>
      </c>
      <c r="BN878" s="6">
        <f>IF(BM878&gt;0, BM878/BM$3049, BM878/BM$3050*-1)</f>
        <v>-0.61512165694751664</v>
      </c>
      <c r="BO878" s="6">
        <f>IF(O878&gt;O$3054,O$3054,IF(O878&lt;O$3053,O$3053,O878))</f>
        <v>0</v>
      </c>
      <c r="BP878" s="26">
        <f>BO878/BO$3049</f>
        <v>0</v>
      </c>
      <c r="BQ878" s="26">
        <f>IF(OR(BD878=0, BH878=0,BN878=0,BP878=0), 0,BD878+BH878+BK878+BL878+BN878+BP878)</f>
        <v>0</v>
      </c>
      <c r="BR878" s="6">
        <f>IF(D878&gt;0,C878/D878,0)</f>
        <v>-1</v>
      </c>
    </row>
    <row r="879" spans="1:70" x14ac:dyDescent="0.2">
      <c r="A879" s="15" t="s">
        <v>2044</v>
      </c>
      <c r="B879" s="15" t="s">
        <v>2045</v>
      </c>
      <c r="C879" s="15">
        <v>0</v>
      </c>
      <c r="D879" s="15">
        <v>0.06</v>
      </c>
      <c r="E879" s="15">
        <v>0.06</v>
      </c>
      <c r="F879" s="15">
        <v>40.700000000000003</v>
      </c>
      <c r="G879" s="15">
        <v>6.59</v>
      </c>
      <c r="H879" s="21">
        <v>30380000</v>
      </c>
      <c r="I879" s="15"/>
      <c r="J879" s="15">
        <v>0</v>
      </c>
      <c r="K879" s="15"/>
      <c r="L879" s="15">
        <v>0</v>
      </c>
      <c r="M879" s="15"/>
      <c r="N879" s="15">
        <v>0</v>
      </c>
      <c r="O879" s="15"/>
      <c r="P879" s="15"/>
      <c r="Q879" s="15">
        <v>0.01</v>
      </c>
      <c r="R879" s="15">
        <v>0</v>
      </c>
      <c r="S879" s="15">
        <v>5.86</v>
      </c>
      <c r="T879" s="15">
        <v>17.940000000000001</v>
      </c>
      <c r="U879" s="15">
        <v>17.940000000000001</v>
      </c>
      <c r="V879" s="15">
        <v>20.65</v>
      </c>
      <c r="W879" s="15">
        <v>20.65</v>
      </c>
      <c r="X879" s="15">
        <v>32.14</v>
      </c>
      <c r="Y879" s="15">
        <v>32.14</v>
      </c>
      <c r="Z879" s="15">
        <v>36.979999999999997</v>
      </c>
      <c r="AA879" s="15">
        <v>36.979999999999997</v>
      </c>
      <c r="AB879" s="15">
        <v>-70.28</v>
      </c>
      <c r="AC879" s="15">
        <v>-17.440000000000001</v>
      </c>
      <c r="AD879" s="15">
        <v>-49.39</v>
      </c>
      <c r="AE879" s="15">
        <v>-17.440000000000001</v>
      </c>
      <c r="AF879" s="15">
        <v>-13.5</v>
      </c>
      <c r="AG879" s="15">
        <v>-41.39</v>
      </c>
      <c r="AH879" s="15">
        <v>-13.5</v>
      </c>
      <c r="AI879" s="15">
        <v>-23.37</v>
      </c>
      <c r="AJ879" s="15">
        <v>-53.27</v>
      </c>
      <c r="AK879" s="15">
        <v>-23.37</v>
      </c>
      <c r="AL879" s="15">
        <v>-0.84</v>
      </c>
      <c r="AM879" s="15">
        <v>328.09</v>
      </c>
      <c r="AN879" s="15">
        <v>39.97</v>
      </c>
      <c r="AO879" s="15">
        <v>-385.3</v>
      </c>
      <c r="AP879" s="15">
        <v>-388.15</v>
      </c>
      <c r="AQ879" s="15">
        <v>-362.81</v>
      </c>
      <c r="AR879" s="15"/>
      <c r="AS879" s="15">
        <v>7.2</v>
      </c>
      <c r="AT879" s="15">
        <v>6.58</v>
      </c>
      <c r="AU879" s="15"/>
      <c r="AV879" s="15"/>
      <c r="AW879" s="15">
        <v>0</v>
      </c>
      <c r="AX879" s="15"/>
      <c r="AZ879" s="6">
        <f>IF(D879&gt;0,H879/D879,0)</f>
        <v>506333333.33333337</v>
      </c>
      <c r="BA879" s="6">
        <f>AZ879*Q879</f>
        <v>5063333.333333334</v>
      </c>
      <c r="BB879" s="6">
        <f>IF(C879&gt;C$3054,C$3054,IF(C879&lt;C$3053,C$3053,C879))</f>
        <v>0</v>
      </c>
      <c r="BC879" s="6">
        <f>IF(BB879&gt;0,(D879/15)-BB879,0)</f>
        <v>0</v>
      </c>
      <c r="BD879" s="6">
        <f>BC879/BC$3049</f>
        <v>0</v>
      </c>
      <c r="BE879" s="15">
        <f>IF(AU879&gt;AU$3054,AU$3054,IF(AU879&lt;AU$3053,AU$3053,AU879))</f>
        <v>0</v>
      </c>
      <c r="BF879" s="15">
        <f>IF(I879&gt;I$3054,I$3054,IF(I879&lt;I$3053,I$3053,I879))</f>
        <v>0</v>
      </c>
      <c r="BG879" s="6">
        <f>IF(BE879&gt;0, BF879/BE879,0)</f>
        <v>0</v>
      </c>
      <c r="BH879" s="26">
        <f>BG879/BG$3049</f>
        <v>0</v>
      </c>
      <c r="BI879" s="26">
        <f>IF(AV879&gt;AV$3054,AV$3054,IF(AV879&lt;AV$3053,AV$3053,AV879))</f>
        <v>0</v>
      </c>
      <c r="BJ879" s="6">
        <f>IF(BI879&gt;0, BF879/BI879,0)</f>
        <v>0</v>
      </c>
      <c r="BK879" s="26">
        <f>BJ879/BJ$3049</f>
        <v>0</v>
      </c>
      <c r="BL879" s="6">
        <f>IF(_xlfn.NUMBERVALUE(AL879),IF(ABS(AL879)&lt;1,1-ABS(AL879),0),0)</f>
        <v>0.16000000000000003</v>
      </c>
      <c r="BM879" s="6">
        <f>IF(F879&gt;F$3054,F$3054,IF(F879&lt;F$3053,F$3053,F879))</f>
        <v>40.700000000000003</v>
      </c>
      <c r="BN879" s="6">
        <f>IF(BM879&gt;0, BM879/BM$3049, BM879/BM$3050*-1)</f>
        <v>5.1416966170249476E-2</v>
      </c>
      <c r="BO879" s="6">
        <f>IF(O879&gt;O$3054,O$3054,IF(O879&lt;O$3053,O$3053,O879))</f>
        <v>0</v>
      </c>
      <c r="BP879" s="26">
        <f>BO879/BO$3049</f>
        <v>0</v>
      </c>
      <c r="BQ879" s="26">
        <f>IF(OR(BD879=0, BH879=0,BN879=0,BP879=0), 0,BD879+BH879+BK879+BL879+BN879+BP879)</f>
        <v>0</v>
      </c>
      <c r="BR879" s="6">
        <f>IF(D879&gt;0,C879/D879,0)</f>
        <v>0</v>
      </c>
    </row>
    <row r="880" spans="1:70" x14ac:dyDescent="0.2">
      <c r="A880" s="15" t="s">
        <v>1972</v>
      </c>
      <c r="B880" s="15" t="s">
        <v>1973</v>
      </c>
      <c r="C880" s="15">
        <v>0</v>
      </c>
      <c r="D880" s="15">
        <v>0.09</v>
      </c>
      <c r="E880" s="15">
        <v>0.13</v>
      </c>
      <c r="F880" s="15">
        <v>-67.86</v>
      </c>
      <c r="G880" s="15">
        <v>3.79</v>
      </c>
      <c r="H880" s="21">
        <v>21910000</v>
      </c>
      <c r="I880" s="15"/>
      <c r="J880" s="15">
        <v>0</v>
      </c>
      <c r="K880" s="15"/>
      <c r="L880" s="15"/>
      <c r="M880" s="15"/>
      <c r="N880" s="15">
        <v>0</v>
      </c>
      <c r="O880" s="15"/>
      <c r="P880" s="15"/>
      <c r="Q880" s="15">
        <v>0.02</v>
      </c>
      <c r="R880" s="15">
        <v>0.02</v>
      </c>
      <c r="S880" s="15">
        <v>4.96</v>
      </c>
      <c r="T880" s="15">
        <v>0</v>
      </c>
      <c r="U880" s="15">
        <v>0</v>
      </c>
      <c r="V880" s="15">
        <v>0</v>
      </c>
      <c r="W880" s="15">
        <v>0</v>
      </c>
      <c r="X880" s="15">
        <v>0</v>
      </c>
      <c r="Y880" s="15">
        <v>0</v>
      </c>
      <c r="Z880" s="15">
        <v>0</v>
      </c>
      <c r="AA880" s="15">
        <v>0</v>
      </c>
      <c r="AB880" s="15"/>
      <c r="AC880" s="15"/>
      <c r="AD880" s="15"/>
      <c r="AE880" s="15">
        <v>12.15</v>
      </c>
      <c r="AF880" s="15"/>
      <c r="AG880" s="15"/>
      <c r="AH880" s="15">
        <v>9.56</v>
      </c>
      <c r="AI880" s="15"/>
      <c r="AJ880" s="15"/>
      <c r="AK880" s="15">
        <v>10.28</v>
      </c>
      <c r="AL880" s="15"/>
      <c r="AM880" s="15">
        <v>105.31</v>
      </c>
      <c r="AN880" s="15">
        <v>37.46</v>
      </c>
      <c r="AO880" s="15">
        <v>2.4300000000000002</v>
      </c>
      <c r="AP880" s="15">
        <v>1.07</v>
      </c>
      <c r="AQ880" s="15">
        <v>0.4</v>
      </c>
      <c r="AR880" s="15"/>
      <c r="AS880" s="15"/>
      <c r="AT880" s="15"/>
      <c r="AU880" s="15"/>
      <c r="AV880" s="15"/>
      <c r="AW880" s="16">
        <v>210000</v>
      </c>
      <c r="AX880" s="16">
        <v>129292</v>
      </c>
      <c r="AZ880" s="6">
        <f>IF(D880&gt;0,H880/D880,0)</f>
        <v>243444444.44444445</v>
      </c>
      <c r="BA880" s="6">
        <f>AZ880*Q880</f>
        <v>4868888.888888889</v>
      </c>
      <c r="BB880" s="6">
        <f>IF(C880&gt;C$3054,C$3054,IF(C880&lt;C$3053,C$3053,C880))</f>
        <v>0</v>
      </c>
      <c r="BC880" s="6">
        <f>IF(BB880&gt;0,(D880/15)-BB880,0)</f>
        <v>0</v>
      </c>
      <c r="BD880" s="6">
        <f>BC880/BC$3049</f>
        <v>0</v>
      </c>
      <c r="BE880" s="15">
        <f>IF(AU880&gt;AU$3054,AU$3054,IF(AU880&lt;AU$3053,AU$3053,AU880))</f>
        <v>0</v>
      </c>
      <c r="BF880" s="15">
        <f>IF(I880&gt;I$3054,I$3054,IF(I880&lt;I$3053,I$3053,I880))</f>
        <v>0</v>
      </c>
      <c r="BG880" s="6">
        <f>IF(BE880&gt;0, BF880/BE880,0)</f>
        <v>0</v>
      </c>
      <c r="BH880" s="26">
        <f>BG880/BG$3049</f>
        <v>0</v>
      </c>
      <c r="BI880" s="26">
        <f>IF(AV880&gt;AV$3054,AV$3054,IF(AV880&lt;AV$3053,AV$3053,AV880))</f>
        <v>0</v>
      </c>
      <c r="BJ880" s="6">
        <f>IF(BI880&gt;0, BF880/BI880,0)</f>
        <v>0</v>
      </c>
      <c r="BK880" s="26">
        <f>BJ880/BJ$3049</f>
        <v>0</v>
      </c>
      <c r="BL880" s="6">
        <f>IF(_xlfn.NUMBERVALUE(AL880),IF(ABS(AL880)&lt;1,1-ABS(AL880),0),0)</f>
        <v>0</v>
      </c>
      <c r="BM880" s="6">
        <f>IF(F880&gt;F$3054,F$3054,IF(F880&lt;F$3053,F$3053,F880))</f>
        <v>-67.86</v>
      </c>
      <c r="BN880" s="6">
        <f>IF(BM880&gt;0, BM880/BM$3049, BM880/BM$3050*-1)</f>
        <v>-0.68228433541122058</v>
      </c>
      <c r="BO880" s="6">
        <f>IF(O880&gt;O$3054,O$3054,IF(O880&lt;O$3053,O$3053,O880))</f>
        <v>0</v>
      </c>
      <c r="BP880" s="26">
        <f>BO880/BO$3049</f>
        <v>0</v>
      </c>
      <c r="BQ880" s="26">
        <f>IF(OR(BD880=0, BH880=0,BN880=0,BP880=0), 0,BD880+BH880+BK880+BL880+BN880+BP880)</f>
        <v>0</v>
      </c>
      <c r="BR880" s="6">
        <f>IF(D880&gt;0,C880/D880,0)</f>
        <v>0</v>
      </c>
    </row>
    <row r="881" spans="1:70" x14ac:dyDescent="0.2">
      <c r="A881" s="15" t="s">
        <v>2001</v>
      </c>
      <c r="B881" s="15" t="s">
        <v>2002</v>
      </c>
      <c r="C881" s="15">
        <v>-0.01</v>
      </c>
      <c r="D881" s="15">
        <v>0.25</v>
      </c>
      <c r="E881" s="15">
        <v>0.35</v>
      </c>
      <c r="F881" s="15">
        <v>-48.98</v>
      </c>
      <c r="G881" s="15">
        <v>2.19</v>
      </c>
      <c r="H881" s="21">
        <v>59370000</v>
      </c>
      <c r="I881" s="15"/>
      <c r="J881" s="15">
        <v>0</v>
      </c>
      <c r="K881" s="15"/>
      <c r="L881" s="15">
        <v>0</v>
      </c>
      <c r="M881" s="15"/>
      <c r="N881" s="15">
        <v>0</v>
      </c>
      <c r="O881" s="15"/>
      <c r="P881" s="15"/>
      <c r="Q881" s="15">
        <v>0.11</v>
      </c>
      <c r="R881" s="15">
        <v>0</v>
      </c>
      <c r="S881" s="15">
        <v>3.74</v>
      </c>
      <c r="T881" s="15">
        <v>5.04</v>
      </c>
      <c r="U881" s="15">
        <v>5.04</v>
      </c>
      <c r="V881" s="15">
        <v>5.04</v>
      </c>
      <c r="W881" s="15">
        <v>5.04</v>
      </c>
      <c r="X881" s="15">
        <v>5.32</v>
      </c>
      <c r="Y881" s="15">
        <v>5.32</v>
      </c>
      <c r="Z881" s="15">
        <v>5.32</v>
      </c>
      <c r="AA881" s="15">
        <v>5.32</v>
      </c>
      <c r="AB881" s="15"/>
      <c r="AC881" s="15">
        <v>-4.8099999999999996</v>
      </c>
      <c r="AD881" s="15"/>
      <c r="AE881" s="15">
        <v>-4.8099999999999996</v>
      </c>
      <c r="AF881" s="15">
        <v>-4.75</v>
      </c>
      <c r="AG881" s="15"/>
      <c r="AH881" s="15">
        <v>-4.75</v>
      </c>
      <c r="AI881" s="15">
        <v>-5.0999999999999996</v>
      </c>
      <c r="AJ881" s="15"/>
      <c r="AK881" s="15">
        <v>-5.0999999999999996</v>
      </c>
      <c r="AL881" s="15"/>
      <c r="AM881" s="15">
        <v>50.06</v>
      </c>
      <c r="AN881" s="15"/>
      <c r="AO881" s="15">
        <v>-448</v>
      </c>
      <c r="AP881" s="15">
        <v>-453.04</v>
      </c>
      <c r="AQ881" s="15">
        <v>-437.52</v>
      </c>
      <c r="AR881" s="15"/>
      <c r="AS881" s="15"/>
      <c r="AT881" s="15"/>
      <c r="AU881" s="15"/>
      <c r="AV881" s="15"/>
      <c r="AW881" s="15">
        <v>0</v>
      </c>
      <c r="AX881" s="16">
        <v>1825</v>
      </c>
      <c r="AZ881" s="6">
        <f>IF(D881&gt;0,H881/D881,0)</f>
        <v>237480000</v>
      </c>
      <c r="BA881" s="6">
        <f>AZ881*Q881</f>
        <v>26122800</v>
      </c>
      <c r="BB881" s="6">
        <f>IF(C881&gt;C$3054,C$3054,IF(C881&lt;C$3053,C$3053,C881))</f>
        <v>-0.01</v>
      </c>
      <c r="BC881" s="6">
        <f>IF(BB881&gt;0,(D881/15)-BB881,0)</f>
        <v>0</v>
      </c>
      <c r="BD881" s="6">
        <f>BC881/BC$3049</f>
        <v>0</v>
      </c>
      <c r="BE881" s="15">
        <f>IF(AU881&gt;AU$3054,AU$3054,IF(AU881&lt;AU$3053,AU$3053,AU881))</f>
        <v>0</v>
      </c>
      <c r="BF881" s="15">
        <f>IF(I881&gt;I$3054,I$3054,IF(I881&lt;I$3053,I$3053,I881))</f>
        <v>0</v>
      </c>
      <c r="BG881" s="6">
        <f>IF(BE881&gt;0, BF881/BE881,0)</f>
        <v>0</v>
      </c>
      <c r="BH881" s="26">
        <f>BG881/BG$3049</f>
        <v>0</v>
      </c>
      <c r="BI881" s="26">
        <f>IF(AV881&gt;AV$3054,AV$3054,IF(AV881&lt;AV$3053,AV$3053,AV881))</f>
        <v>0</v>
      </c>
      <c r="BJ881" s="6">
        <f>IF(BI881&gt;0, BF881/BI881,0)</f>
        <v>0</v>
      </c>
      <c r="BK881" s="26">
        <f>BJ881/BJ$3049</f>
        <v>0</v>
      </c>
      <c r="BL881" s="6">
        <f>IF(_xlfn.NUMBERVALUE(AL881),IF(ABS(AL881)&lt;1,1-ABS(AL881),0),0)</f>
        <v>0</v>
      </c>
      <c r="BM881" s="6">
        <f>IF(F881&gt;F$3054,F$3054,IF(F881&lt;F$3053,F$3053,F881))</f>
        <v>-48.98</v>
      </c>
      <c r="BN881" s="6">
        <f>IF(BM881&gt;0, BM881/BM$3049, BM881/BM$3050*-1)</f>
        <v>-0.49245928011260809</v>
      </c>
      <c r="BO881" s="6">
        <f>IF(O881&gt;O$3054,O$3054,IF(O881&lt;O$3053,O$3053,O881))</f>
        <v>0</v>
      </c>
      <c r="BP881" s="26">
        <f>BO881/BO$3049</f>
        <v>0</v>
      </c>
      <c r="BQ881" s="26">
        <f>IF(OR(BD881=0, BH881=0,BN881=0,BP881=0), 0,BD881+BH881+BK881+BL881+BN881+BP881)</f>
        <v>0</v>
      </c>
      <c r="BR881" s="6">
        <f>IF(D881&gt;0,C881/D881,0)</f>
        <v>-0.04</v>
      </c>
    </row>
    <row r="882" spans="1:70" x14ac:dyDescent="0.2">
      <c r="A882" s="15" t="s">
        <v>2018</v>
      </c>
      <c r="B882" s="15" t="s">
        <v>2019</v>
      </c>
      <c r="C882" s="15">
        <v>0</v>
      </c>
      <c r="D882" s="15">
        <v>0.01</v>
      </c>
      <c r="E882" s="15">
        <v>0.02</v>
      </c>
      <c r="F882" s="15">
        <v>0</v>
      </c>
      <c r="G882" s="15">
        <v>0.8</v>
      </c>
      <c r="H882" s="21">
        <v>2900000</v>
      </c>
      <c r="I882" s="15"/>
      <c r="J882" s="15">
        <v>0</v>
      </c>
      <c r="K882" s="15"/>
      <c r="L882" s="15">
        <v>0</v>
      </c>
      <c r="M882" s="15"/>
      <c r="N882" s="15">
        <v>0</v>
      </c>
      <c r="O882" s="15"/>
      <c r="P882" s="15">
        <v>0</v>
      </c>
      <c r="Q882" s="15">
        <v>0.01</v>
      </c>
      <c r="R882" s="15">
        <v>0.01</v>
      </c>
      <c r="S882" s="15">
        <v>270.77</v>
      </c>
      <c r="T882" s="15">
        <v>0</v>
      </c>
      <c r="U882" s="15">
        <v>0</v>
      </c>
      <c r="V882" s="15">
        <v>0</v>
      </c>
      <c r="W882" s="15">
        <v>0</v>
      </c>
      <c r="X882" s="15">
        <v>0</v>
      </c>
      <c r="Y882" s="15">
        <v>0</v>
      </c>
      <c r="Z882" s="15">
        <v>0</v>
      </c>
      <c r="AA882" s="15">
        <v>0</v>
      </c>
      <c r="AB882" s="15"/>
      <c r="AC882" s="15">
        <v>-16.649999999999999</v>
      </c>
      <c r="AD882" s="15">
        <v>0.43</v>
      </c>
      <c r="AE882" s="15">
        <v>-16.649999999999999</v>
      </c>
      <c r="AF882" s="15">
        <v>-16.55</v>
      </c>
      <c r="AG882" s="15">
        <v>0.38</v>
      </c>
      <c r="AH882" s="15">
        <v>-16.55</v>
      </c>
      <c r="AI882" s="15">
        <v>-16.649999999999999</v>
      </c>
      <c r="AJ882" s="15">
        <v>-9.48</v>
      </c>
      <c r="AK882" s="15">
        <v>-16.649999999999999</v>
      </c>
      <c r="AL882" s="15">
        <v>-0.73</v>
      </c>
      <c r="AM882" s="15">
        <v>145.54</v>
      </c>
      <c r="AN882" s="15"/>
      <c r="AO882" s="15">
        <v>-394.8</v>
      </c>
      <c r="AP882" s="15">
        <v>-549.20000000000005</v>
      </c>
      <c r="AQ882" s="15">
        <v>-549.20000000000005</v>
      </c>
      <c r="AR882" s="15"/>
      <c r="AS882" s="15"/>
      <c r="AT882" s="15">
        <v>7.86</v>
      </c>
      <c r="AU882" s="15"/>
      <c r="AV882" s="15"/>
      <c r="AW882" s="15">
        <v>0</v>
      </c>
      <c r="AX882" s="16">
        <v>873078</v>
      </c>
      <c r="AZ882" s="6">
        <f>IF(D882&gt;0,H882/D882,0)</f>
        <v>290000000</v>
      </c>
      <c r="BA882" s="6">
        <f>AZ882*Q882</f>
        <v>2900000</v>
      </c>
      <c r="BB882" s="6">
        <f>IF(C882&gt;C$3054,C$3054,IF(C882&lt;C$3053,C$3053,C882))</f>
        <v>0</v>
      </c>
      <c r="BC882" s="6">
        <f>IF(BB882&gt;0,(D882/15)-BB882,0)</f>
        <v>0</v>
      </c>
      <c r="BD882" s="6">
        <f>BC882/BC$3049</f>
        <v>0</v>
      </c>
      <c r="BE882" s="15">
        <f>IF(AU882&gt;AU$3054,AU$3054,IF(AU882&lt;AU$3053,AU$3053,AU882))</f>
        <v>0</v>
      </c>
      <c r="BF882" s="15">
        <f>IF(I882&gt;I$3054,I$3054,IF(I882&lt;I$3053,I$3053,I882))</f>
        <v>0</v>
      </c>
      <c r="BG882" s="6">
        <f>IF(BE882&gt;0, BF882/BE882,0)</f>
        <v>0</v>
      </c>
      <c r="BH882" s="26">
        <f>BG882/BG$3049</f>
        <v>0</v>
      </c>
      <c r="BI882" s="26">
        <f>IF(AV882&gt;AV$3054,AV$3054,IF(AV882&lt;AV$3053,AV$3053,AV882))</f>
        <v>0</v>
      </c>
      <c r="BJ882" s="6">
        <f>IF(BI882&gt;0, BF882/BI882,0)</f>
        <v>0</v>
      </c>
      <c r="BK882" s="26">
        <f>BJ882/BJ$3049</f>
        <v>0</v>
      </c>
      <c r="BL882" s="6">
        <f>IF(_xlfn.NUMBERVALUE(AL882),IF(ABS(AL882)&lt;1,1-ABS(AL882),0),0)</f>
        <v>0.27</v>
      </c>
      <c r="BM882" s="6">
        <f>IF(F882&gt;F$3054,F$3054,IF(F882&lt;F$3053,F$3053,F882))</f>
        <v>0</v>
      </c>
      <c r="BN882" s="6">
        <f>IF(BM882&gt;0, BM882/BM$3049, BM882/BM$3050*-1)</f>
        <v>0</v>
      </c>
      <c r="BO882" s="6">
        <f>IF(O882&gt;O$3054,O$3054,IF(O882&lt;O$3053,O$3053,O882))</f>
        <v>0</v>
      </c>
      <c r="BP882" s="26">
        <f>BO882/BO$3049</f>
        <v>0</v>
      </c>
      <c r="BQ882" s="26">
        <f>IF(OR(BD882=0, BH882=0,BN882=0,BP882=0), 0,BD882+BH882+BK882+BL882+BN882+BP882)</f>
        <v>0</v>
      </c>
      <c r="BR882" s="6">
        <f>IF(D882&gt;0,C882/D882,0)</f>
        <v>0</v>
      </c>
    </row>
    <row r="883" spans="1:70" x14ac:dyDescent="0.2">
      <c r="A883" s="15" t="s">
        <v>1958</v>
      </c>
      <c r="B883" s="15" t="s">
        <v>1959</v>
      </c>
      <c r="C883" s="15">
        <v>-0.01</v>
      </c>
      <c r="D883" s="15">
        <v>0.05</v>
      </c>
      <c r="E883" s="15">
        <v>7.0000000000000007E-2</v>
      </c>
      <c r="F883" s="15"/>
      <c r="G883" s="15">
        <v>1.56</v>
      </c>
      <c r="H883" s="21">
        <v>1830000</v>
      </c>
      <c r="I883" s="15"/>
      <c r="J883" s="15">
        <v>0</v>
      </c>
      <c r="K883" s="15"/>
      <c r="L883" s="15">
        <v>0</v>
      </c>
      <c r="M883" s="15"/>
      <c r="N883" s="15">
        <v>0</v>
      </c>
      <c r="O883" s="15"/>
      <c r="P883" s="15"/>
      <c r="Q883" s="15">
        <v>0.03</v>
      </c>
      <c r="R883" s="15">
        <v>0.01</v>
      </c>
      <c r="S883" s="15">
        <v>3.87</v>
      </c>
      <c r="T883" s="15">
        <v>0</v>
      </c>
      <c r="U883" s="15">
        <v>0</v>
      </c>
      <c r="V883" s="15">
        <v>0</v>
      </c>
      <c r="W883" s="15">
        <v>0</v>
      </c>
      <c r="X883" s="15">
        <v>0</v>
      </c>
      <c r="Y883" s="15">
        <v>0</v>
      </c>
      <c r="Z883" s="15">
        <v>0</v>
      </c>
      <c r="AA883" s="15">
        <v>0</v>
      </c>
      <c r="AB883" s="15"/>
      <c r="AC883" s="15">
        <v>-29.59</v>
      </c>
      <c r="AD883" s="15">
        <v>-25.08</v>
      </c>
      <c r="AE883" s="15">
        <v>-29.59</v>
      </c>
      <c r="AF883" s="15">
        <v>-27.88</v>
      </c>
      <c r="AG883" s="15">
        <v>-24.3</v>
      </c>
      <c r="AH883" s="15">
        <v>-27.88</v>
      </c>
      <c r="AI883" s="15">
        <v>-29.59</v>
      </c>
      <c r="AJ883" s="15">
        <v>-25.08</v>
      </c>
      <c r="AK883" s="15">
        <v>-29.59</v>
      </c>
      <c r="AL883" s="15">
        <v>0.04</v>
      </c>
      <c r="AM883" s="15">
        <v>13.38</v>
      </c>
      <c r="AN883" s="15"/>
      <c r="AO883" s="16">
        <v>-48532.99</v>
      </c>
      <c r="AP883" s="16">
        <v>-48601.03</v>
      </c>
      <c r="AQ883" s="16">
        <v>-32127.84</v>
      </c>
      <c r="AR883" s="15"/>
      <c r="AS883" s="15"/>
      <c r="AT883" s="15"/>
      <c r="AU883" s="15"/>
      <c r="AV883" s="15"/>
      <c r="AW883" s="15">
        <v>0</v>
      </c>
      <c r="AX883" s="16">
        <v>206571</v>
      </c>
      <c r="AZ883" s="6">
        <f>IF(D883&gt;0,H883/D883,0)</f>
        <v>36600000</v>
      </c>
      <c r="BA883" s="6">
        <f>AZ883*Q883</f>
        <v>1098000</v>
      </c>
      <c r="BB883" s="6">
        <f>IF(C883&gt;C$3054,C$3054,IF(C883&lt;C$3053,C$3053,C883))</f>
        <v>-0.01</v>
      </c>
      <c r="BC883" s="6">
        <f>IF(BB883&gt;0,(D883/15)-BB883,0)</f>
        <v>0</v>
      </c>
      <c r="BD883" s="6">
        <f>BC883/BC$3049</f>
        <v>0</v>
      </c>
      <c r="BE883" s="15">
        <f>IF(AU883&gt;AU$3054,AU$3054,IF(AU883&lt;AU$3053,AU$3053,AU883))</f>
        <v>0</v>
      </c>
      <c r="BF883" s="15">
        <f>IF(I883&gt;I$3054,I$3054,IF(I883&lt;I$3053,I$3053,I883))</f>
        <v>0</v>
      </c>
      <c r="BG883" s="6">
        <f>IF(BE883&gt;0, BF883/BE883,0)</f>
        <v>0</v>
      </c>
      <c r="BH883" s="26">
        <f>BG883/BG$3049</f>
        <v>0</v>
      </c>
      <c r="BI883" s="26">
        <f>IF(AV883&gt;AV$3054,AV$3054,IF(AV883&lt;AV$3053,AV$3053,AV883))</f>
        <v>0</v>
      </c>
      <c r="BJ883" s="6">
        <f>IF(BI883&gt;0, BF883/BI883,0)</f>
        <v>0</v>
      </c>
      <c r="BK883" s="26">
        <f>BJ883/BJ$3049</f>
        <v>0</v>
      </c>
      <c r="BL883" s="6">
        <f>IF(_xlfn.NUMBERVALUE(AL883),IF(ABS(AL883)&lt;1,1-ABS(AL883),0),0)</f>
        <v>0.96</v>
      </c>
      <c r="BM883" s="6">
        <f>IF(F883&gt;F$3054,F$3054,IF(F883&lt;F$3053,F$3053,F883))</f>
        <v>0</v>
      </c>
      <c r="BN883" s="6">
        <f>IF(BM883&gt;0, BM883/BM$3049, BM883/BM$3050*-1)</f>
        <v>0</v>
      </c>
      <c r="BO883" s="6">
        <f>IF(O883&gt;O$3054,O$3054,IF(O883&lt;O$3053,O$3053,O883))</f>
        <v>0</v>
      </c>
      <c r="BP883" s="26">
        <f>BO883/BO$3049</f>
        <v>0</v>
      </c>
      <c r="BQ883" s="26">
        <f>IF(OR(BD883=0, BH883=0,BN883=0,BP883=0), 0,BD883+BH883+BK883+BL883+BN883+BP883)</f>
        <v>0</v>
      </c>
      <c r="BR883" s="6">
        <f>IF(D883&gt;0,C883/D883,0)</f>
        <v>-0.19999999999999998</v>
      </c>
    </row>
    <row r="884" spans="1:70" x14ac:dyDescent="0.2">
      <c r="A884" s="15" t="s">
        <v>1991</v>
      </c>
      <c r="B884" s="15" t="s">
        <v>1992</v>
      </c>
      <c r="C884" s="15">
        <v>0.04</v>
      </c>
      <c r="D884" s="15">
        <v>0</v>
      </c>
      <c r="E884" s="15">
        <v>0.22</v>
      </c>
      <c r="F884" s="15"/>
      <c r="G884" s="15"/>
      <c r="H884" s="21"/>
      <c r="I884" s="15">
        <v>0</v>
      </c>
      <c r="J884" s="15">
        <v>0</v>
      </c>
      <c r="K884" s="15"/>
      <c r="L884" s="15">
        <v>0</v>
      </c>
      <c r="M884" s="15"/>
      <c r="N884" s="15">
        <v>0</v>
      </c>
      <c r="O884" s="15"/>
      <c r="P884" s="15"/>
      <c r="Q884" s="15">
        <v>0.98</v>
      </c>
      <c r="R884" s="15">
        <v>0.06</v>
      </c>
      <c r="S884" s="15">
        <v>0.91</v>
      </c>
      <c r="T884" s="15">
        <v>54.19</v>
      </c>
      <c r="U884" s="15">
        <v>54.19</v>
      </c>
      <c r="V884" s="15">
        <v>54.33</v>
      </c>
      <c r="W884" s="15">
        <v>54.33</v>
      </c>
      <c r="X884" s="15">
        <v>183.31</v>
      </c>
      <c r="Y884" s="15">
        <v>183.31</v>
      </c>
      <c r="Z884" s="15">
        <v>183.8</v>
      </c>
      <c r="AA884" s="15">
        <v>183.8</v>
      </c>
      <c r="AB884" s="15">
        <v>-1.23</v>
      </c>
      <c r="AC884" s="15">
        <v>12.11</v>
      </c>
      <c r="AD884" s="15">
        <v>-29.97</v>
      </c>
      <c r="AE884" s="15">
        <v>12.11</v>
      </c>
      <c r="AF884" s="15">
        <v>6.57</v>
      </c>
      <c r="AG884" s="15">
        <v>-21.63</v>
      </c>
      <c r="AH884" s="15">
        <v>6.57</v>
      </c>
      <c r="AI884" s="15">
        <v>23.53</v>
      </c>
      <c r="AJ884" s="15">
        <v>-40.5</v>
      </c>
      <c r="AK884" s="15">
        <v>23.53</v>
      </c>
      <c r="AL884" s="15"/>
      <c r="AM884" s="15">
        <v>644.04</v>
      </c>
      <c r="AN884" s="15">
        <v>-3.6</v>
      </c>
      <c r="AO884" s="15">
        <v>2.68</v>
      </c>
      <c r="AP884" s="15">
        <v>12.26</v>
      </c>
      <c r="AQ884" s="15">
        <v>9.67</v>
      </c>
      <c r="AR884" s="15"/>
      <c r="AS884" s="15">
        <v>228.32</v>
      </c>
      <c r="AT884" s="15">
        <v>118.99</v>
      </c>
      <c r="AU884" s="15"/>
      <c r="AV884" s="15"/>
      <c r="AW884" s="15">
        <v>0</v>
      </c>
      <c r="AX884" s="15"/>
      <c r="AZ884" s="6">
        <f>IF(D884&gt;0,H884/D884,0)</f>
        <v>0</v>
      </c>
      <c r="BA884" s="6">
        <f>AZ884*Q884</f>
        <v>0</v>
      </c>
      <c r="BB884" s="6">
        <f>IF(C884&gt;C$3054,C$3054,IF(C884&lt;C$3053,C$3053,C884))</f>
        <v>0.04</v>
      </c>
      <c r="BC884" s="6">
        <f>IF(BB884&gt;0,(D884/15)-BB884,0)</f>
        <v>-0.04</v>
      </c>
      <c r="BD884" s="6">
        <f>BC884/BC$3049</f>
        <v>-7.7031711387854666E-3</v>
      </c>
      <c r="BE884" s="15">
        <f>IF(AU884&gt;AU$3054,AU$3054,IF(AU884&lt;AU$3053,AU$3053,AU884))</f>
        <v>0</v>
      </c>
      <c r="BF884" s="15">
        <f>IF(I884&gt;I$3054,I$3054,IF(I884&lt;I$3053,I$3053,I884))</f>
        <v>0</v>
      </c>
      <c r="BG884" s="6">
        <f>IF(BE884&gt;0, BF884/BE884,0)</f>
        <v>0</v>
      </c>
      <c r="BH884" s="26">
        <f>BG884/BG$3049</f>
        <v>0</v>
      </c>
      <c r="BI884" s="26">
        <f>IF(AV884&gt;AV$3054,AV$3054,IF(AV884&lt;AV$3053,AV$3053,AV884))</f>
        <v>0</v>
      </c>
      <c r="BJ884" s="6">
        <f>IF(BI884&gt;0, BF884/BI884,0)</f>
        <v>0</v>
      </c>
      <c r="BK884" s="26">
        <f>BJ884/BJ$3049</f>
        <v>0</v>
      </c>
      <c r="BL884" s="6">
        <f>IF(_xlfn.NUMBERVALUE(AL884),IF(ABS(AL884)&lt;1,1-ABS(AL884),0),0)</f>
        <v>0</v>
      </c>
      <c r="BM884" s="6">
        <f>IF(F884&gt;F$3054,F$3054,IF(F884&lt;F$3053,F$3053,F884))</f>
        <v>0</v>
      </c>
      <c r="BN884" s="6">
        <f>IF(BM884&gt;0, BM884/BM$3049, BM884/BM$3050*-1)</f>
        <v>0</v>
      </c>
      <c r="BO884" s="6">
        <f>IF(O884&gt;O$3054,O$3054,IF(O884&lt;O$3053,O$3053,O884))</f>
        <v>0</v>
      </c>
      <c r="BP884" s="26">
        <f>BO884/BO$3049</f>
        <v>0</v>
      </c>
      <c r="BQ884" s="26">
        <f>IF(OR(BD884=0, BH884=0,BN884=0,BP884=0), 0,BD884+BH884+BK884+BL884+BN884+BP884)</f>
        <v>0</v>
      </c>
      <c r="BR884" s="6">
        <f>IF(D884&gt;0,C884/D884,0)</f>
        <v>0</v>
      </c>
    </row>
    <row r="885" spans="1:70" x14ac:dyDescent="0.2">
      <c r="A885" s="15" t="s">
        <v>3259</v>
      </c>
      <c r="B885" s="15" t="s">
        <v>3260</v>
      </c>
      <c r="C885" s="15"/>
      <c r="D885" s="15">
        <v>0</v>
      </c>
      <c r="E885" s="15">
        <v>0.03</v>
      </c>
      <c r="F885" s="15">
        <v>-83.81</v>
      </c>
      <c r="G885" s="15">
        <v>0.22</v>
      </c>
      <c r="H885" s="21"/>
      <c r="I885" s="15"/>
      <c r="J885" s="15">
        <v>0</v>
      </c>
      <c r="K885" s="15"/>
      <c r="L885" s="15">
        <v>0</v>
      </c>
      <c r="M885" s="15"/>
      <c r="N885" s="15">
        <v>0</v>
      </c>
      <c r="O885" s="15"/>
      <c r="P885" s="15"/>
      <c r="Q885" s="15">
        <v>0.08</v>
      </c>
      <c r="R885" s="15">
        <v>0.02</v>
      </c>
      <c r="S885" s="15">
        <v>28.91</v>
      </c>
      <c r="T885" s="15">
        <v>0</v>
      </c>
      <c r="U885" s="15">
        <v>0</v>
      </c>
      <c r="V885" s="15">
        <v>0</v>
      </c>
      <c r="W885" s="15">
        <v>0</v>
      </c>
      <c r="X885" s="15">
        <v>0</v>
      </c>
      <c r="Y885" s="15">
        <v>0</v>
      </c>
      <c r="Z885" s="15">
        <v>0</v>
      </c>
      <c r="AA885" s="15">
        <v>0</v>
      </c>
      <c r="AB885" s="15"/>
      <c r="AC885" s="15">
        <v>-32.65</v>
      </c>
      <c r="AD885" s="15">
        <v>-121.73</v>
      </c>
      <c r="AE885" s="15">
        <v>-57.3</v>
      </c>
      <c r="AF885" s="15">
        <v>-32.32</v>
      </c>
      <c r="AG885" s="15">
        <v>-108.85</v>
      </c>
      <c r="AH885" s="15">
        <v>-56.69</v>
      </c>
      <c r="AI885" s="15">
        <v>-32.65</v>
      </c>
      <c r="AJ885" s="15">
        <v>-121.95</v>
      </c>
      <c r="AK885" s="15">
        <v>-57.3</v>
      </c>
      <c r="AL885" s="15">
        <v>2.41</v>
      </c>
      <c r="AM885" s="15">
        <v>7.68</v>
      </c>
      <c r="AN885" s="15"/>
      <c r="AO885" s="15"/>
      <c r="AP885" s="15"/>
      <c r="AQ885" s="15"/>
      <c r="AR885" s="15"/>
      <c r="AS885" s="15"/>
      <c r="AT885" s="15"/>
      <c r="AU885" s="15"/>
      <c r="AV885" s="15"/>
      <c r="AW885" s="15">
        <v>0</v>
      </c>
      <c r="AX885" s="16">
        <v>33333</v>
      </c>
      <c r="AZ885" s="6">
        <f>IF(D885&gt;0,H885/D885,0)</f>
        <v>0</v>
      </c>
      <c r="BA885" s="6">
        <f>AZ885*Q885</f>
        <v>0</v>
      </c>
      <c r="BB885" s="6">
        <f>IF(C885&gt;C$3054,C$3054,IF(C885&lt;C$3053,C$3053,C885))</f>
        <v>0</v>
      </c>
      <c r="BC885" s="6">
        <f>IF(BB885&gt;0,(D885/15)-BB885,0)</f>
        <v>0</v>
      </c>
      <c r="BD885" s="6">
        <f>BC885/BC$3049</f>
        <v>0</v>
      </c>
      <c r="BE885" s="15">
        <f>IF(AU885&gt;AU$3054,AU$3054,IF(AU885&lt;AU$3053,AU$3053,AU885))</f>
        <v>0</v>
      </c>
      <c r="BF885" s="15">
        <f>IF(I885&gt;I$3054,I$3054,IF(I885&lt;I$3053,I$3053,I885))</f>
        <v>0</v>
      </c>
      <c r="BG885" s="6">
        <f>IF(BE885&gt;0, BF885/BE885,0)</f>
        <v>0</v>
      </c>
      <c r="BH885" s="26">
        <f>BG885/BG$3049</f>
        <v>0</v>
      </c>
      <c r="BI885" s="26">
        <f>IF(AV885&gt;AV$3054,AV$3054,IF(AV885&lt;AV$3053,AV$3053,AV885))</f>
        <v>0</v>
      </c>
      <c r="BJ885" s="6">
        <f>IF(BI885&gt;0, BF885/BI885,0)</f>
        <v>0</v>
      </c>
      <c r="BK885" s="26">
        <f>BJ885/BJ$3049</f>
        <v>0</v>
      </c>
      <c r="BL885" s="6">
        <f>IF(_xlfn.NUMBERVALUE(AL885),IF(ABS(AL885)&lt;1,1-ABS(AL885),0),0)</f>
        <v>0</v>
      </c>
      <c r="BM885" s="6">
        <f>IF(F885&gt;F$3054,F$3054,IF(F885&lt;F$3053,F$3053,F885))</f>
        <v>-83.81</v>
      </c>
      <c r="BN885" s="6">
        <f>IF(BM885&gt;0, BM885/BM$3049, BM885/BM$3050*-1)</f>
        <v>-0.84265031168308879</v>
      </c>
      <c r="BO885" s="6">
        <f>IF(O885&gt;O$3054,O$3054,IF(O885&lt;O$3053,O$3053,O885))</f>
        <v>0</v>
      </c>
      <c r="BP885" s="26">
        <f>BO885/BO$3049</f>
        <v>0</v>
      </c>
      <c r="BQ885" s="26">
        <f>IF(OR(BD885=0, BH885=0,BN885=0,BP885=0), 0,BD885+BH885+BK885+BL885+BN885+BP885)</f>
        <v>0</v>
      </c>
      <c r="BR885" s="6">
        <f>IF(D885&gt;0,C885/D885,0)</f>
        <v>0</v>
      </c>
    </row>
    <row r="886" spans="1:70" x14ac:dyDescent="0.2">
      <c r="A886" s="15" t="s">
        <v>30</v>
      </c>
      <c r="B886" s="15" t="s">
        <v>2003</v>
      </c>
      <c r="C886" s="15">
        <v>0.92</v>
      </c>
      <c r="D886" s="15">
        <v>60.61</v>
      </c>
      <c r="E886" s="15">
        <v>68.599999999999994</v>
      </c>
      <c r="F886" s="15">
        <v>4.46</v>
      </c>
      <c r="G886" s="15">
        <v>13.9</v>
      </c>
      <c r="H886" s="21">
        <v>5380000000</v>
      </c>
      <c r="I886" s="15">
        <v>65.7</v>
      </c>
      <c r="J886" s="15">
        <v>0.39</v>
      </c>
      <c r="K886" s="15">
        <v>0.39</v>
      </c>
      <c r="L886" s="15">
        <v>0.74</v>
      </c>
      <c r="M886" s="15">
        <v>0.74</v>
      </c>
      <c r="N886" s="15">
        <v>0.74</v>
      </c>
      <c r="O886" s="15">
        <v>1.17</v>
      </c>
      <c r="P886" s="15">
        <v>54</v>
      </c>
      <c r="Q886" s="15">
        <v>4.5</v>
      </c>
      <c r="R886" s="15">
        <v>0.69</v>
      </c>
      <c r="S886" s="15">
        <v>0.7</v>
      </c>
      <c r="T886" s="15">
        <v>25.36</v>
      </c>
      <c r="U886" s="15">
        <v>25.36</v>
      </c>
      <c r="V886" s="15">
        <v>28.59</v>
      </c>
      <c r="W886" s="15">
        <v>28.59</v>
      </c>
      <c r="X886" s="15">
        <v>72.36</v>
      </c>
      <c r="Y886" s="15">
        <v>72.36</v>
      </c>
      <c r="Z886" s="15">
        <v>81.56</v>
      </c>
      <c r="AA886" s="15">
        <v>81.56</v>
      </c>
      <c r="AB886" s="15">
        <v>40.06</v>
      </c>
      <c r="AC886" s="15">
        <v>12.69</v>
      </c>
      <c r="AD886" s="15">
        <v>15.1</v>
      </c>
      <c r="AE886" s="15">
        <v>12.69</v>
      </c>
      <c r="AF886" s="15">
        <v>9.86</v>
      </c>
      <c r="AG886" s="15">
        <v>11.64</v>
      </c>
      <c r="AH886" s="15">
        <v>9.86</v>
      </c>
      <c r="AI886" s="15">
        <v>23.56</v>
      </c>
      <c r="AJ886" s="15">
        <v>23.64</v>
      </c>
      <c r="AK886" s="15">
        <v>23.56</v>
      </c>
      <c r="AL886" s="15">
        <v>1.2</v>
      </c>
      <c r="AM886" s="15">
        <v>57.94</v>
      </c>
      <c r="AN886" s="15">
        <v>69.25</v>
      </c>
      <c r="AO886" s="15">
        <v>18.3</v>
      </c>
      <c r="AP886" s="15">
        <v>12.83</v>
      </c>
      <c r="AQ886" s="15">
        <v>9.31</v>
      </c>
      <c r="AR886" s="15">
        <v>30.91</v>
      </c>
      <c r="AS886" s="15">
        <v>30.41</v>
      </c>
      <c r="AT886" s="15">
        <v>18.149999999999999</v>
      </c>
      <c r="AU886" s="15">
        <v>25.08</v>
      </c>
      <c r="AV886" s="15">
        <v>16.05</v>
      </c>
      <c r="AW886" s="16">
        <v>415723</v>
      </c>
      <c r="AX886" s="16">
        <v>190244</v>
      </c>
      <c r="AZ886" s="6">
        <f>IF(D886&gt;0,H886/D886,0)</f>
        <v>88764230.325028867</v>
      </c>
      <c r="BA886" s="6">
        <f>AZ886*Q886</f>
        <v>399439036.46262991</v>
      </c>
      <c r="BB886" s="6">
        <f>IF(C886&gt;C$3054,C$3054,IF(C886&lt;C$3053,C$3053,C886))</f>
        <v>0.92</v>
      </c>
      <c r="BC886" s="6">
        <f>IF(BB886&gt;0,(D886/15)-BB886,0)</f>
        <v>3.1206666666666667</v>
      </c>
      <c r="BD886" s="6">
        <f>BC886/BC$3049</f>
        <v>0.60097573501091284</v>
      </c>
      <c r="BE886" s="15">
        <f>IF(AU886&gt;AU$3054,AU$3054,IF(AU886&lt;AU$3053,AU$3053,AU886))</f>
        <v>25.08</v>
      </c>
      <c r="BF886" s="15">
        <f>IF(I886&gt;I$3054,I$3054,IF(I886&lt;I$3053,I$3053,I886))</f>
        <v>65.7</v>
      </c>
      <c r="BG886" s="6">
        <f>IF(BE886&gt;0, BF886/BE886,0)</f>
        <v>2.6196172248803831</v>
      </c>
      <c r="BH886" s="26">
        <f>BG886/BG$3049</f>
        <v>2.5188627162311375E-3</v>
      </c>
      <c r="BI886" s="26">
        <f>IF(AV886&gt;AV$3054,AV$3054,IF(AV886&lt;AV$3053,AV$3053,AV886))</f>
        <v>16.05</v>
      </c>
      <c r="BJ886" s="6">
        <f>IF(BI886&gt;0, BF886/BI886,0)</f>
        <v>4.0934579439252339</v>
      </c>
      <c r="BK886" s="26">
        <f>BJ886/BJ$3049</f>
        <v>6.9029644922853862E-3</v>
      </c>
      <c r="BL886" s="6">
        <f>IF(_xlfn.NUMBERVALUE(AL886),IF(ABS(AL886)&lt;1,1-ABS(AL886),0),0)</f>
        <v>0</v>
      </c>
      <c r="BM886" s="6">
        <f>IF(F886&gt;F$3054,F$3054,IF(F886&lt;F$3053,F$3053,F886))</f>
        <v>4.46</v>
      </c>
      <c r="BN886" s="6">
        <f>IF(BM886&gt;0, BM886/BM$3049, BM886/BM$3050*-1)</f>
        <v>5.6343899046514163E-3</v>
      </c>
      <c r="BO886" s="6">
        <f>IF(O886&gt;O$3054,O$3054,IF(O886&lt;O$3053,O$3053,O886))</f>
        <v>1.17</v>
      </c>
      <c r="BP886" s="26">
        <f>BO886/BO$3049</f>
        <v>1.1032646221255816E-2</v>
      </c>
      <c r="BQ886" s="26">
        <f>IF(OR(BD886=0, BH886=0,BN886=0,BP886=0), 0,BD886+BH886+BK886+BL886+BN886+BP886)</f>
        <v>0.62706459834533645</v>
      </c>
      <c r="BR886" s="6">
        <f>IF(D886&gt;0,C886/D886,0)</f>
        <v>1.5179013364131333E-2</v>
      </c>
    </row>
    <row r="887" spans="1:70" x14ac:dyDescent="0.2">
      <c r="A887" s="15" t="s">
        <v>1900</v>
      </c>
      <c r="B887" s="15" t="s">
        <v>1901</v>
      </c>
      <c r="C887" s="15">
        <v>0</v>
      </c>
      <c r="D887" s="15">
        <v>0</v>
      </c>
      <c r="E887" s="15">
        <v>0.01</v>
      </c>
      <c r="F887" s="15"/>
      <c r="G887" s="15">
        <v>1.1599999999999999</v>
      </c>
      <c r="H887" s="21"/>
      <c r="I887" s="15"/>
      <c r="J887" s="15">
        <v>0</v>
      </c>
      <c r="K887" s="15"/>
      <c r="L887" s="15">
        <v>0</v>
      </c>
      <c r="M887" s="15"/>
      <c r="N887" s="15">
        <v>0</v>
      </c>
      <c r="O887" s="15"/>
      <c r="P887" s="15">
        <v>0</v>
      </c>
      <c r="Q887" s="15">
        <v>0.01</v>
      </c>
      <c r="R887" s="15">
        <v>0.02</v>
      </c>
      <c r="S887" s="15">
        <v>2.2200000000000002</v>
      </c>
      <c r="T887" s="15">
        <v>0</v>
      </c>
      <c r="U887" s="15">
        <v>0</v>
      </c>
      <c r="V887" s="15">
        <v>0</v>
      </c>
      <c r="W887" s="15">
        <v>0</v>
      </c>
      <c r="X887" s="15">
        <v>0</v>
      </c>
      <c r="Y887" s="15">
        <v>0</v>
      </c>
      <c r="Z887" s="15">
        <v>0</v>
      </c>
      <c r="AA887" s="15">
        <v>0</v>
      </c>
      <c r="AB887" s="15"/>
      <c r="AC887" s="15">
        <v>-7.95</v>
      </c>
      <c r="AD887" s="15">
        <v>-2.5099999999999998</v>
      </c>
      <c r="AE887" s="15">
        <v>-7.95</v>
      </c>
      <c r="AF887" s="15">
        <v>-5.5</v>
      </c>
      <c r="AG887" s="15">
        <v>-2.09</v>
      </c>
      <c r="AH887" s="15">
        <v>-5.5</v>
      </c>
      <c r="AI887" s="15">
        <v>-7.95</v>
      </c>
      <c r="AJ887" s="15">
        <v>-2.88</v>
      </c>
      <c r="AK887" s="15">
        <v>-7.95</v>
      </c>
      <c r="AL887" s="15">
        <v>0.54</v>
      </c>
      <c r="AM887" s="15">
        <v>61.36</v>
      </c>
      <c r="AN887" s="15"/>
      <c r="AO887" s="15"/>
      <c r="AP887" s="15"/>
      <c r="AQ887" s="15"/>
      <c r="AR887" s="15"/>
      <c r="AS887" s="15"/>
      <c r="AT887" s="15"/>
      <c r="AU887" s="15"/>
      <c r="AV887" s="15"/>
      <c r="AW887" s="15">
        <v>0</v>
      </c>
      <c r="AX887" s="15"/>
      <c r="AZ887" s="6">
        <f>IF(D887&gt;0,H887/D887,0)</f>
        <v>0</v>
      </c>
      <c r="BA887" s="6">
        <f>AZ887*Q887</f>
        <v>0</v>
      </c>
      <c r="BB887" s="6">
        <f>IF(C887&gt;C$3054,C$3054,IF(C887&lt;C$3053,C$3053,C887))</f>
        <v>0</v>
      </c>
      <c r="BC887" s="6">
        <f>IF(BB887&gt;0,(D887/15)-BB887,0)</f>
        <v>0</v>
      </c>
      <c r="BD887" s="6">
        <f>BC887/BC$3049</f>
        <v>0</v>
      </c>
      <c r="BE887" s="15">
        <f>IF(AU887&gt;AU$3054,AU$3054,IF(AU887&lt;AU$3053,AU$3053,AU887))</f>
        <v>0</v>
      </c>
      <c r="BF887" s="15">
        <f>IF(I887&gt;I$3054,I$3054,IF(I887&lt;I$3053,I$3053,I887))</f>
        <v>0</v>
      </c>
      <c r="BG887" s="6">
        <f>IF(BE887&gt;0, BF887/BE887,0)</f>
        <v>0</v>
      </c>
      <c r="BH887" s="26">
        <f>BG887/BG$3049</f>
        <v>0</v>
      </c>
      <c r="BI887" s="26">
        <f>IF(AV887&gt;AV$3054,AV$3054,IF(AV887&lt;AV$3053,AV$3053,AV887))</f>
        <v>0</v>
      </c>
      <c r="BJ887" s="6">
        <f>IF(BI887&gt;0, BF887/BI887,0)</f>
        <v>0</v>
      </c>
      <c r="BK887" s="26">
        <f>BJ887/BJ$3049</f>
        <v>0</v>
      </c>
      <c r="BL887" s="6">
        <f>IF(_xlfn.NUMBERVALUE(AL887),IF(ABS(AL887)&lt;1,1-ABS(AL887),0),0)</f>
        <v>0.45999999999999996</v>
      </c>
      <c r="BM887" s="6">
        <f>IF(F887&gt;F$3054,F$3054,IF(F887&lt;F$3053,F$3053,F887))</f>
        <v>0</v>
      </c>
      <c r="BN887" s="6">
        <f>IF(BM887&gt;0, BM887/BM$3049, BM887/BM$3050*-1)</f>
        <v>0</v>
      </c>
      <c r="BO887" s="6">
        <f>IF(O887&gt;O$3054,O$3054,IF(O887&lt;O$3053,O$3053,O887))</f>
        <v>0</v>
      </c>
      <c r="BP887" s="26">
        <f>BO887/BO$3049</f>
        <v>0</v>
      </c>
      <c r="BQ887" s="26">
        <f>IF(OR(BD887=0, BH887=0,BN887=0,BP887=0), 0,BD887+BH887+BK887+BL887+BN887+BP887)</f>
        <v>0</v>
      </c>
      <c r="BR887" s="6">
        <f>IF(D887&gt;0,C887/D887,0)</f>
        <v>0</v>
      </c>
    </row>
    <row r="888" spans="1:70" x14ac:dyDescent="0.2">
      <c r="A888" s="15" t="s">
        <v>1908</v>
      </c>
      <c r="B888" s="15" t="s">
        <v>1909</v>
      </c>
      <c r="C888" s="15"/>
      <c r="D888" s="15">
        <v>0</v>
      </c>
      <c r="E888" s="15"/>
      <c r="F888" s="15"/>
      <c r="G888" s="15"/>
      <c r="H888" s="21"/>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v>0</v>
      </c>
      <c r="AX888" s="15"/>
      <c r="AZ888" s="6">
        <f>IF(D888&gt;0,H888/D888,0)</f>
        <v>0</v>
      </c>
      <c r="BA888" s="6">
        <f>AZ888*Q888</f>
        <v>0</v>
      </c>
      <c r="BB888" s="6">
        <f>IF(C888&gt;C$3054,C$3054,IF(C888&lt;C$3053,C$3053,C888))</f>
        <v>0</v>
      </c>
      <c r="BC888" s="6">
        <f>IF(BB888&gt;0,(D888/15)-BB888,0)</f>
        <v>0</v>
      </c>
      <c r="BD888" s="6">
        <f>BC888/BC$3049</f>
        <v>0</v>
      </c>
      <c r="BE888" s="15">
        <f>IF(AU888&gt;AU$3054,AU$3054,IF(AU888&lt;AU$3053,AU$3053,AU888))</f>
        <v>0</v>
      </c>
      <c r="BF888" s="15">
        <f>IF(I888&gt;I$3054,I$3054,IF(I888&lt;I$3053,I$3053,I888))</f>
        <v>0</v>
      </c>
      <c r="BG888" s="6">
        <f>IF(BE888&gt;0, BF888/BE888,0)</f>
        <v>0</v>
      </c>
      <c r="BH888" s="26">
        <f>BG888/BG$3049</f>
        <v>0</v>
      </c>
      <c r="BI888" s="26">
        <f>IF(AV888&gt;AV$3054,AV$3054,IF(AV888&lt;AV$3053,AV$3053,AV888))</f>
        <v>0</v>
      </c>
      <c r="BJ888" s="6">
        <f>IF(BI888&gt;0, BF888/BI888,0)</f>
        <v>0</v>
      </c>
      <c r="BK888" s="26">
        <f>BJ888/BJ$3049</f>
        <v>0</v>
      </c>
      <c r="BL888" s="6">
        <f>IF(_xlfn.NUMBERVALUE(AL888),IF(ABS(AL888)&lt;1,1-ABS(AL888),0),0)</f>
        <v>0</v>
      </c>
      <c r="BM888" s="6">
        <f>IF(F888&gt;F$3054,F$3054,IF(F888&lt;F$3053,F$3053,F888))</f>
        <v>0</v>
      </c>
      <c r="BN888" s="6">
        <f>IF(BM888&gt;0, BM888/BM$3049, BM888/BM$3050*-1)</f>
        <v>0</v>
      </c>
      <c r="BO888" s="6">
        <f>IF(O888&gt;O$3054,O$3054,IF(O888&lt;O$3053,O$3053,O888))</f>
        <v>0</v>
      </c>
      <c r="BP888" s="26">
        <f>BO888/BO$3049</f>
        <v>0</v>
      </c>
      <c r="BQ888" s="26">
        <f>IF(OR(BD888=0, BH888=0,BN888=0,BP888=0), 0,BD888+BH888+BK888+BL888+BN888+BP888)</f>
        <v>0</v>
      </c>
      <c r="BR888" s="6">
        <f>IF(D888&gt;0,C888/D888,0)</f>
        <v>0</v>
      </c>
    </row>
    <row r="889" spans="1:70" x14ac:dyDescent="0.2">
      <c r="A889" s="15" t="s">
        <v>2026</v>
      </c>
      <c r="B889" s="15" t="s">
        <v>2027</v>
      </c>
      <c r="C889" s="15"/>
      <c r="D889" s="15">
        <v>0.22</v>
      </c>
      <c r="E889" s="15"/>
      <c r="F889" s="15"/>
      <c r="G889" s="15"/>
      <c r="H889" s="21">
        <v>73960000</v>
      </c>
      <c r="I889" s="15"/>
      <c r="J889" s="15"/>
      <c r="K889" s="15"/>
      <c r="L889" s="15">
        <v>0</v>
      </c>
      <c r="M889" s="15"/>
      <c r="N889" s="15"/>
      <c r="O889" s="15"/>
      <c r="P889" s="15"/>
      <c r="Q889" s="15">
        <v>0</v>
      </c>
      <c r="R889" s="15">
        <v>0</v>
      </c>
      <c r="S889" s="15">
        <v>24.84</v>
      </c>
      <c r="T889" s="15">
        <v>97.5</v>
      </c>
      <c r="U889" s="15"/>
      <c r="V889" s="15">
        <v>97.5</v>
      </c>
      <c r="W889" s="15"/>
      <c r="X889" s="15"/>
      <c r="Y889" s="15"/>
      <c r="Z889" s="15"/>
      <c r="AA889" s="15"/>
      <c r="AB889" s="15"/>
      <c r="AC889" s="15"/>
      <c r="AD889" s="15"/>
      <c r="AE889" s="15"/>
      <c r="AF889" s="15"/>
      <c r="AG889" s="15"/>
      <c r="AH889" s="15"/>
      <c r="AI889" s="15"/>
      <c r="AJ889" s="15"/>
      <c r="AK889" s="15"/>
      <c r="AL889" s="15"/>
      <c r="AM889" s="15">
        <v>343.9</v>
      </c>
      <c r="AN889" s="15"/>
      <c r="AO889" s="15"/>
      <c r="AP889" s="15"/>
      <c r="AQ889" s="15"/>
      <c r="AR889" s="15"/>
      <c r="AS889" s="15"/>
      <c r="AT889" s="15"/>
      <c r="AU889" s="15"/>
      <c r="AV889" s="15"/>
      <c r="AW889" s="16">
        <v>75000</v>
      </c>
      <c r="AX889" s="16">
        <v>249521</v>
      </c>
      <c r="AZ889" s="6">
        <f>IF(D889&gt;0,H889/D889,0)</f>
        <v>336181818.18181819</v>
      </c>
      <c r="BA889" s="6">
        <f>AZ889*Q889</f>
        <v>0</v>
      </c>
      <c r="BB889" s="6">
        <f>IF(C889&gt;C$3054,C$3054,IF(C889&lt;C$3053,C$3053,C889))</f>
        <v>0</v>
      </c>
      <c r="BC889" s="6">
        <f>IF(BB889&gt;0,(D889/15)-BB889,0)</f>
        <v>0</v>
      </c>
      <c r="BD889" s="6">
        <f>BC889/BC$3049</f>
        <v>0</v>
      </c>
      <c r="BE889" s="15">
        <f>IF(AU889&gt;AU$3054,AU$3054,IF(AU889&lt;AU$3053,AU$3053,AU889))</f>
        <v>0</v>
      </c>
      <c r="BF889" s="15">
        <f>IF(I889&gt;I$3054,I$3054,IF(I889&lt;I$3053,I$3053,I889))</f>
        <v>0</v>
      </c>
      <c r="BG889" s="6">
        <f>IF(BE889&gt;0, BF889/BE889,0)</f>
        <v>0</v>
      </c>
      <c r="BH889" s="26">
        <f>BG889/BG$3049</f>
        <v>0</v>
      </c>
      <c r="BI889" s="26">
        <f>IF(AV889&gt;AV$3054,AV$3054,IF(AV889&lt;AV$3053,AV$3053,AV889))</f>
        <v>0</v>
      </c>
      <c r="BJ889" s="6">
        <f>IF(BI889&gt;0, BF889/BI889,0)</f>
        <v>0</v>
      </c>
      <c r="BK889" s="26">
        <f>BJ889/BJ$3049</f>
        <v>0</v>
      </c>
      <c r="BL889" s="6">
        <f>IF(_xlfn.NUMBERVALUE(AL889),IF(ABS(AL889)&lt;1,1-ABS(AL889),0),0)</f>
        <v>0</v>
      </c>
      <c r="BM889" s="6">
        <f>IF(F889&gt;F$3054,F$3054,IF(F889&lt;F$3053,F$3053,F889))</f>
        <v>0</v>
      </c>
      <c r="BN889" s="6">
        <f>IF(BM889&gt;0, BM889/BM$3049, BM889/BM$3050*-1)</f>
        <v>0</v>
      </c>
      <c r="BO889" s="6">
        <f>IF(O889&gt;O$3054,O$3054,IF(O889&lt;O$3053,O$3053,O889))</f>
        <v>0</v>
      </c>
      <c r="BP889" s="26">
        <f>BO889/BO$3049</f>
        <v>0</v>
      </c>
      <c r="BQ889" s="26">
        <f>IF(OR(BD889=0, BH889=0,BN889=0,BP889=0), 0,BD889+BH889+BK889+BL889+BN889+BP889)</f>
        <v>0</v>
      </c>
      <c r="BR889" s="6">
        <f>IF(D889&gt;0,C889/D889,0)</f>
        <v>0</v>
      </c>
    </row>
    <row r="890" spans="1:70" x14ac:dyDescent="0.2">
      <c r="A890" s="15" t="s">
        <v>2004</v>
      </c>
      <c r="B890" s="15" t="s">
        <v>2005</v>
      </c>
      <c r="C890" s="15">
        <v>0.09</v>
      </c>
      <c r="D890" s="15">
        <v>0.38</v>
      </c>
      <c r="E890" s="15">
        <v>0.43</v>
      </c>
      <c r="F890" s="15">
        <v>-43.18</v>
      </c>
      <c r="G890" s="15">
        <v>0.65</v>
      </c>
      <c r="H890" s="21">
        <v>311700000</v>
      </c>
      <c r="I890" s="15">
        <v>3.97</v>
      </c>
      <c r="J890" s="15">
        <v>0.01</v>
      </c>
      <c r="K890" s="15">
        <v>0.01</v>
      </c>
      <c r="L890" s="15">
        <v>0.01</v>
      </c>
      <c r="M890" s="15">
        <v>0.01</v>
      </c>
      <c r="N890" s="15">
        <v>0.01</v>
      </c>
      <c r="O890" s="15">
        <v>2.67</v>
      </c>
      <c r="P890" s="15"/>
      <c r="Q890" s="15">
        <v>0.57999999999999996</v>
      </c>
      <c r="R890" s="15">
        <v>0.09</v>
      </c>
      <c r="S890" s="15">
        <v>1.1599999999999999</v>
      </c>
      <c r="T890" s="15">
        <v>16.36</v>
      </c>
      <c r="U890" s="15">
        <v>16.36</v>
      </c>
      <c r="V890" s="15">
        <v>22.23</v>
      </c>
      <c r="W890" s="15">
        <v>22.23</v>
      </c>
      <c r="X890" s="15">
        <v>23.36</v>
      </c>
      <c r="Y890" s="15">
        <v>23.36</v>
      </c>
      <c r="Z890" s="15">
        <v>31.75</v>
      </c>
      <c r="AA890" s="15">
        <v>31.75</v>
      </c>
      <c r="AB890" s="15">
        <v>2.54</v>
      </c>
      <c r="AC890" s="15">
        <v>17.940000000000001</v>
      </c>
      <c r="AD890" s="15">
        <v>12.04</v>
      </c>
      <c r="AE890" s="15">
        <v>17.940000000000001</v>
      </c>
      <c r="AF890" s="15">
        <v>15.89</v>
      </c>
      <c r="AG890" s="15">
        <v>10.41</v>
      </c>
      <c r="AH890" s="15">
        <v>15.89</v>
      </c>
      <c r="AI890" s="15">
        <v>20.87</v>
      </c>
      <c r="AJ890" s="15">
        <v>12.65</v>
      </c>
      <c r="AK890" s="15">
        <v>20.87</v>
      </c>
      <c r="AL890" s="15">
        <v>0.71</v>
      </c>
      <c r="AM890" s="15">
        <v>337.93</v>
      </c>
      <c r="AN890" s="15">
        <v>95.69</v>
      </c>
      <c r="AO890" s="15">
        <v>38.78</v>
      </c>
      <c r="AP890" s="15">
        <v>31.84</v>
      </c>
      <c r="AQ890" s="15">
        <v>55.01</v>
      </c>
      <c r="AR890" s="15"/>
      <c r="AS890" s="15">
        <v>145.88999999999999</v>
      </c>
      <c r="AT890" s="15">
        <v>52.45</v>
      </c>
      <c r="AU890" s="15"/>
      <c r="AV890" s="15"/>
      <c r="AW890" s="16">
        <v>287640</v>
      </c>
      <c r="AX890" s="16">
        <v>610170</v>
      </c>
      <c r="AZ890" s="6">
        <f>IF(D890&gt;0,H890/D890,0)</f>
        <v>820263157.89473689</v>
      </c>
      <c r="BA890" s="6">
        <f>AZ890*Q890</f>
        <v>475752631.57894737</v>
      </c>
      <c r="BB890" s="6">
        <f>IF(C890&gt;C$3054,C$3054,IF(C890&lt;C$3053,C$3053,C890))</f>
        <v>0.09</v>
      </c>
      <c r="BC890" s="6">
        <f>IF(BB890&gt;0,(D890/15)-BB890,0)</f>
        <v>-6.4666666666666664E-2</v>
      </c>
      <c r="BD890" s="6">
        <f>BC890/BC$3049</f>
        <v>-1.2453460007703171E-2</v>
      </c>
      <c r="BE890" s="15">
        <f>IF(AU890&gt;AU$3054,AU$3054,IF(AU890&lt;AU$3053,AU$3053,AU890))</f>
        <v>0</v>
      </c>
      <c r="BF890" s="15">
        <f>IF(I890&gt;I$3054,I$3054,IF(I890&lt;I$3053,I$3053,I890))</f>
        <v>3.97</v>
      </c>
      <c r="BG890" s="6">
        <f>IF(BE890&gt;0, BF890/BE890,0)</f>
        <v>0</v>
      </c>
      <c r="BH890" s="26">
        <f>BG890/BG$3049</f>
        <v>0</v>
      </c>
      <c r="BI890" s="26">
        <f>IF(AV890&gt;AV$3054,AV$3054,IF(AV890&lt;AV$3053,AV$3053,AV890))</f>
        <v>0</v>
      </c>
      <c r="BJ890" s="6">
        <f>IF(BI890&gt;0, BF890/BI890,0)</f>
        <v>0</v>
      </c>
      <c r="BK890" s="26">
        <f>BJ890/BJ$3049</f>
        <v>0</v>
      </c>
      <c r="BL890" s="6">
        <f>IF(_xlfn.NUMBERVALUE(AL890),IF(ABS(AL890)&lt;1,1-ABS(AL890),0),0)</f>
        <v>0.29000000000000004</v>
      </c>
      <c r="BM890" s="6">
        <f>IF(F890&gt;F$3054,F$3054,IF(F890&lt;F$3053,F$3053,F890))</f>
        <v>-43.18</v>
      </c>
      <c r="BN890" s="6">
        <f>IF(BM890&gt;0, BM890/BM$3049, BM890/BM$3050*-1)</f>
        <v>-0.4341443796501106</v>
      </c>
      <c r="BO890" s="6">
        <f>IF(O890&gt;O$3054,O$3054,IF(O890&lt;O$3053,O$3053,O890))</f>
        <v>2.67</v>
      </c>
      <c r="BP890" s="26">
        <f>BO890/BO$3049</f>
        <v>2.5177064453635066E-2</v>
      </c>
      <c r="BQ890" s="26">
        <f>IF(OR(BD890=0, BH890=0,BN890=0,BP890=0), 0,BD890+BH890+BK890+BL890+BN890+BP890)</f>
        <v>0</v>
      </c>
      <c r="BR890" s="6">
        <f>IF(D890&gt;0,C890/D890,0)</f>
        <v>0.23684210526315788</v>
      </c>
    </row>
    <row r="891" spans="1:70" x14ac:dyDescent="0.2">
      <c r="A891" s="15" t="s">
        <v>1923</v>
      </c>
      <c r="B891" s="15" t="s">
        <v>1924</v>
      </c>
      <c r="C891" s="15">
        <v>-0.03</v>
      </c>
      <c r="D891" s="15">
        <v>0.75</v>
      </c>
      <c r="E891" s="15">
        <v>0.39</v>
      </c>
      <c r="F891" s="15">
        <v>170.37</v>
      </c>
      <c r="G891" s="15">
        <v>5.29</v>
      </c>
      <c r="H891" s="21">
        <v>168500000</v>
      </c>
      <c r="I891" s="15"/>
      <c r="J891" s="15">
        <v>0</v>
      </c>
      <c r="K891" s="15"/>
      <c r="L891" s="15">
        <v>0</v>
      </c>
      <c r="M891" s="15"/>
      <c r="N891" s="15">
        <v>0</v>
      </c>
      <c r="O891" s="15"/>
      <c r="P891" s="15"/>
      <c r="Q891" s="15">
        <v>0.14000000000000001</v>
      </c>
      <c r="R891" s="15">
        <v>0.02</v>
      </c>
      <c r="S891" s="15">
        <v>4.45</v>
      </c>
      <c r="T891" s="15">
        <v>0</v>
      </c>
      <c r="U891" s="15">
        <v>0</v>
      </c>
      <c r="V891" s="15">
        <v>0</v>
      </c>
      <c r="W891" s="15">
        <v>0</v>
      </c>
      <c r="X891" s="15">
        <v>0</v>
      </c>
      <c r="Y891" s="15">
        <v>0</v>
      </c>
      <c r="Z891" s="15">
        <v>0</v>
      </c>
      <c r="AA891" s="15">
        <v>0</v>
      </c>
      <c r="AB891" s="15">
        <v>-0.25</v>
      </c>
      <c r="AC891" s="15">
        <v>-21.79</v>
      </c>
      <c r="AD891" s="15"/>
      <c r="AE891" s="15">
        <v>-29.97</v>
      </c>
      <c r="AF891" s="15">
        <v>-20.9</v>
      </c>
      <c r="AG891" s="15"/>
      <c r="AH891" s="15">
        <v>-29.2</v>
      </c>
      <c r="AI891" s="15">
        <v>-21.79</v>
      </c>
      <c r="AJ891" s="15"/>
      <c r="AK891" s="15">
        <v>-29.97</v>
      </c>
      <c r="AL891" s="15">
        <v>0.61</v>
      </c>
      <c r="AM891" s="15">
        <v>144.22</v>
      </c>
      <c r="AN891" s="15"/>
      <c r="AO891" s="16">
        <v>-1711.23</v>
      </c>
      <c r="AP891" s="16">
        <v>-1720.34</v>
      </c>
      <c r="AQ891" s="16">
        <v>-5689.87</v>
      </c>
      <c r="AR891" s="15"/>
      <c r="AS891" s="15"/>
      <c r="AT891" s="15"/>
      <c r="AU891" s="15"/>
      <c r="AV891" s="15"/>
      <c r="AW891" s="16">
        <v>918842</v>
      </c>
      <c r="AX891" s="16">
        <v>244710</v>
      </c>
      <c r="AZ891" s="6">
        <f>IF(D891&gt;0,H891/D891,0)</f>
        <v>224666666.66666666</v>
      </c>
      <c r="BA891" s="6">
        <f>AZ891*Q891</f>
        <v>31453333.333333336</v>
      </c>
      <c r="BB891" s="6">
        <f>IF(C891&gt;C$3054,C$3054,IF(C891&lt;C$3053,C$3053,C891))</f>
        <v>-0.03</v>
      </c>
      <c r="BC891" s="6">
        <f>IF(BB891&gt;0,(D891/15)-BB891,0)</f>
        <v>0</v>
      </c>
      <c r="BD891" s="6">
        <f>BC891/BC$3049</f>
        <v>0</v>
      </c>
      <c r="BE891" s="15">
        <f>IF(AU891&gt;AU$3054,AU$3054,IF(AU891&lt;AU$3053,AU$3053,AU891))</f>
        <v>0</v>
      </c>
      <c r="BF891" s="15">
        <f>IF(I891&gt;I$3054,I$3054,IF(I891&lt;I$3053,I$3053,I891))</f>
        <v>0</v>
      </c>
      <c r="BG891" s="6">
        <f>IF(BE891&gt;0, BF891/BE891,0)</f>
        <v>0</v>
      </c>
      <c r="BH891" s="26">
        <f>BG891/BG$3049</f>
        <v>0</v>
      </c>
      <c r="BI891" s="26">
        <f>IF(AV891&gt;AV$3054,AV$3054,IF(AV891&lt;AV$3053,AV$3053,AV891))</f>
        <v>0</v>
      </c>
      <c r="BJ891" s="6">
        <f>IF(BI891&gt;0, BF891/BI891,0)</f>
        <v>0</v>
      </c>
      <c r="BK891" s="26">
        <f>BJ891/BJ$3049</f>
        <v>0</v>
      </c>
      <c r="BL891" s="6">
        <f>IF(_xlfn.NUMBERVALUE(AL891),IF(ABS(AL891)&lt;1,1-ABS(AL891),0),0)</f>
        <v>0.39</v>
      </c>
      <c r="BM891" s="6">
        <f>IF(F891&gt;F$3054,F$3054,IF(F891&lt;F$3053,F$3053,F891))</f>
        <v>170.37</v>
      </c>
      <c r="BN891" s="6">
        <f>IF(BM891&gt;0, BM891/BM$3049, BM891/BM$3050*-1)</f>
        <v>0.21523116772543988</v>
      </c>
      <c r="BO891" s="6">
        <f>IF(O891&gt;O$3054,O$3054,IF(O891&lt;O$3053,O$3053,O891))</f>
        <v>0</v>
      </c>
      <c r="BP891" s="26">
        <f>BO891/BO$3049</f>
        <v>0</v>
      </c>
      <c r="BQ891" s="26">
        <f>IF(OR(BD891=0, BH891=0,BN891=0,BP891=0), 0,BD891+BH891+BK891+BL891+BN891+BP891)</f>
        <v>0</v>
      </c>
      <c r="BR891" s="6">
        <f>IF(D891&gt;0,C891/D891,0)</f>
        <v>-0.04</v>
      </c>
    </row>
    <row r="892" spans="1:70" x14ac:dyDescent="0.2">
      <c r="A892" s="15" t="s">
        <v>2014</v>
      </c>
      <c r="B892" s="15" t="s">
        <v>2015</v>
      </c>
      <c r="C892" s="15">
        <v>0.38</v>
      </c>
      <c r="D892" s="15">
        <v>6.39</v>
      </c>
      <c r="E892" s="15">
        <v>4.91</v>
      </c>
      <c r="F892" s="15">
        <v>93.15</v>
      </c>
      <c r="G892" s="15">
        <v>1.38</v>
      </c>
      <c r="H892" s="21">
        <v>2710000000</v>
      </c>
      <c r="I892" s="15">
        <v>16.920000000000002</v>
      </c>
      <c r="J892" s="15">
        <v>0.12</v>
      </c>
      <c r="K892" s="15">
        <v>0.12</v>
      </c>
      <c r="L892" s="15">
        <v>0.24</v>
      </c>
      <c r="M892" s="15">
        <v>0.24</v>
      </c>
      <c r="N892" s="15">
        <v>0.24</v>
      </c>
      <c r="O892" s="15">
        <v>3.87</v>
      </c>
      <c r="P892" s="15">
        <v>113.1</v>
      </c>
      <c r="Q892" s="15">
        <v>4.92</v>
      </c>
      <c r="R892" s="15">
        <v>1.36</v>
      </c>
      <c r="S892" s="15">
        <v>1.54</v>
      </c>
      <c r="T892" s="15">
        <v>14.41</v>
      </c>
      <c r="U892" s="15">
        <v>14.41</v>
      </c>
      <c r="V892" s="15">
        <v>15.85</v>
      </c>
      <c r="W892" s="15">
        <v>15.85</v>
      </c>
      <c r="X892" s="15">
        <v>28.98</v>
      </c>
      <c r="Y892" s="15">
        <v>28.98</v>
      </c>
      <c r="Z892" s="15">
        <v>31.88</v>
      </c>
      <c r="AA892" s="15">
        <v>31.88</v>
      </c>
      <c r="AB892" s="15">
        <v>19.78</v>
      </c>
      <c r="AC892" s="15">
        <v>6.68</v>
      </c>
      <c r="AD892" s="15">
        <v>7.76</v>
      </c>
      <c r="AE892" s="15">
        <v>6.68</v>
      </c>
      <c r="AF892" s="15">
        <v>4.4000000000000004</v>
      </c>
      <c r="AG892" s="15">
        <v>4.55</v>
      </c>
      <c r="AH892" s="15">
        <v>4.4000000000000004</v>
      </c>
      <c r="AI892" s="15">
        <v>9.08</v>
      </c>
      <c r="AJ892" s="15">
        <v>10.47</v>
      </c>
      <c r="AK892" s="15">
        <v>9.08</v>
      </c>
      <c r="AL892" s="15">
        <v>1.57</v>
      </c>
      <c r="AM892" s="15">
        <v>419.05</v>
      </c>
      <c r="AN892" s="15">
        <v>53.11</v>
      </c>
      <c r="AO892" s="15">
        <v>8.11</v>
      </c>
      <c r="AP892" s="15">
        <v>4.04</v>
      </c>
      <c r="AQ892" s="15">
        <v>2.64</v>
      </c>
      <c r="AR892" s="15"/>
      <c r="AS892" s="15">
        <v>1.25</v>
      </c>
      <c r="AT892" s="15">
        <v>3.97</v>
      </c>
      <c r="AU892" s="15"/>
      <c r="AV892" s="15"/>
      <c r="AW892" s="15">
        <v>1440000</v>
      </c>
      <c r="AX892" s="15">
        <v>1560000</v>
      </c>
      <c r="AZ892" s="6">
        <f>IF(D892&gt;0,H892/D892,0)</f>
        <v>424100156.49452269</v>
      </c>
      <c r="BA892" s="6">
        <f>AZ892*Q892</f>
        <v>2086572769.9530516</v>
      </c>
      <c r="BB892" s="6">
        <f>IF(C892&gt;C$3054,C$3054,IF(C892&lt;C$3053,C$3053,C892))</f>
        <v>0.38</v>
      </c>
      <c r="BC892" s="6">
        <f>IF(BB892&gt;0,(D892/15)-BB892,0)</f>
        <v>4.5999999999999985E-2</v>
      </c>
      <c r="BD892" s="6">
        <f>BC892/BC$3049</f>
        <v>8.8586468096032833E-3</v>
      </c>
      <c r="BE892" s="15">
        <f>IF(AU892&gt;AU$3054,AU$3054,IF(AU892&lt;AU$3053,AU$3053,AU892))</f>
        <v>0</v>
      </c>
      <c r="BF892" s="15">
        <f>IF(I892&gt;I$3054,I$3054,IF(I892&lt;I$3053,I$3053,I892))</f>
        <v>16.920000000000002</v>
      </c>
      <c r="BG892" s="6">
        <f>IF(BE892&gt;0, BF892/BE892,0)</f>
        <v>0</v>
      </c>
      <c r="BH892" s="26">
        <f>BG892/BG$3049</f>
        <v>0</v>
      </c>
      <c r="BI892" s="26">
        <f>IF(AV892&gt;AV$3054,AV$3054,IF(AV892&lt;AV$3053,AV$3053,AV892))</f>
        <v>0</v>
      </c>
      <c r="BJ892" s="6">
        <f>IF(BI892&gt;0, BF892/BI892,0)</f>
        <v>0</v>
      </c>
      <c r="BK892" s="26">
        <f>BJ892/BJ$3049</f>
        <v>0</v>
      </c>
      <c r="BL892" s="6">
        <f>IF(_xlfn.NUMBERVALUE(AL892),IF(ABS(AL892)&lt;1,1-ABS(AL892),0),0)</f>
        <v>0</v>
      </c>
      <c r="BM892" s="6">
        <f>IF(F892&gt;F$3054,F$3054,IF(F892&lt;F$3053,F$3053,F892))</f>
        <v>93.15</v>
      </c>
      <c r="BN892" s="6">
        <f>IF(BM892&gt;0, BM892/BM$3049, BM892/BM$3050*-1)</f>
        <v>0.11767789677539899</v>
      </c>
      <c r="BO892" s="6">
        <f>IF(O892&gt;O$3054,O$3054,IF(O892&lt;O$3053,O$3053,O892))</f>
        <v>3.87</v>
      </c>
      <c r="BP892" s="26">
        <f>BO892/BO$3049</f>
        <v>3.649259903953847E-2</v>
      </c>
      <c r="BQ892" s="26">
        <f>IF(OR(BD892=0, BH892=0,BN892=0,BP892=0), 0,BD892+BH892+BK892+BL892+BN892+BP892)</f>
        <v>0</v>
      </c>
      <c r="BR892" s="6">
        <f>IF(D892&gt;0,C892/D892,0)</f>
        <v>5.9467918622848205E-2</v>
      </c>
    </row>
    <row r="893" spans="1:70" x14ac:dyDescent="0.2">
      <c r="A893" s="15" t="s">
        <v>2016</v>
      </c>
      <c r="B893" s="15" t="s">
        <v>2017</v>
      </c>
      <c r="C893" s="15">
        <v>0.04</v>
      </c>
      <c r="D893" s="15">
        <v>0.28000000000000003</v>
      </c>
      <c r="E893" s="15">
        <v>0.27</v>
      </c>
      <c r="F893" s="15">
        <v>80.650000000000006</v>
      </c>
      <c r="G893" s="15">
        <v>0.93</v>
      </c>
      <c r="H893" s="21">
        <v>24880000</v>
      </c>
      <c r="I893" s="15">
        <v>6.66</v>
      </c>
      <c r="J893" s="15">
        <v>0</v>
      </c>
      <c r="K893" s="15"/>
      <c r="L893" s="15">
        <v>0</v>
      </c>
      <c r="M893" s="15"/>
      <c r="N893" s="15">
        <v>0</v>
      </c>
      <c r="O893" s="15"/>
      <c r="P893" s="15"/>
      <c r="Q893" s="15">
        <v>0.3</v>
      </c>
      <c r="R893" s="15">
        <v>0.16</v>
      </c>
      <c r="S893" s="15">
        <v>3.37</v>
      </c>
      <c r="T893" s="15">
        <v>0</v>
      </c>
      <c r="U893" s="15">
        <v>0</v>
      </c>
      <c r="V893" s="15">
        <v>0</v>
      </c>
      <c r="W893" s="15">
        <v>0</v>
      </c>
      <c r="X893" s="15">
        <v>0</v>
      </c>
      <c r="Y893" s="15">
        <v>0</v>
      </c>
      <c r="Z893" s="15">
        <v>0</v>
      </c>
      <c r="AA893" s="15">
        <v>0</v>
      </c>
      <c r="AB893" s="15"/>
      <c r="AC893" s="15">
        <v>7.82</v>
      </c>
      <c r="AD893" s="15">
        <v>-10.38</v>
      </c>
      <c r="AE893" s="15">
        <v>6.45</v>
      </c>
      <c r="AF893" s="15">
        <v>6.25</v>
      </c>
      <c r="AG893" s="15">
        <v>-7.86</v>
      </c>
      <c r="AH893" s="15">
        <v>5.25</v>
      </c>
      <c r="AI893" s="15">
        <v>11.01</v>
      </c>
      <c r="AJ893" s="15">
        <v>-13.49</v>
      </c>
      <c r="AK893" s="15">
        <v>10.26</v>
      </c>
      <c r="AL893" s="15">
        <v>0.97</v>
      </c>
      <c r="AM893" s="15">
        <v>24.03</v>
      </c>
      <c r="AN893" s="15">
        <v>10.92</v>
      </c>
      <c r="AO893" s="15">
        <v>10.15</v>
      </c>
      <c r="AP893" s="15">
        <v>1.53</v>
      </c>
      <c r="AQ893" s="15">
        <v>4.91</v>
      </c>
      <c r="AR893" s="15">
        <v>-32.28</v>
      </c>
      <c r="AS893" s="15">
        <v>-3.51</v>
      </c>
      <c r="AT893" s="15"/>
      <c r="AU893" s="15">
        <v>-34.43</v>
      </c>
      <c r="AV893" s="15"/>
      <c r="AW893" s="16">
        <v>24780</v>
      </c>
      <c r="AX893" s="16">
        <v>65988</v>
      </c>
      <c r="AZ893" s="6">
        <f>IF(D893&gt;0,H893/D893,0)</f>
        <v>88857142.857142851</v>
      </c>
      <c r="BA893" s="6">
        <f>AZ893*Q893</f>
        <v>26657142.857142854</v>
      </c>
      <c r="BB893" s="6">
        <f>IF(C893&gt;C$3054,C$3054,IF(C893&lt;C$3053,C$3053,C893))</f>
        <v>0.04</v>
      </c>
      <c r="BC893" s="6">
        <f>IF(BB893&gt;0,(D893/15)-BB893,0)</f>
        <v>-2.1333333333333333E-2</v>
      </c>
      <c r="BD893" s="6">
        <f>BC893/BC$3049</f>
        <v>-4.1083579406855824E-3</v>
      </c>
      <c r="BE893" s="15">
        <f>IF(AU893&gt;AU$3054,AU$3054,IF(AU893&lt;AU$3053,AU$3053,AU893))</f>
        <v>-34.43</v>
      </c>
      <c r="BF893" s="15">
        <f>IF(I893&gt;I$3054,I$3054,IF(I893&lt;I$3053,I$3053,I893))</f>
        <v>6.66</v>
      </c>
      <c r="BG893" s="6">
        <f>IF(BE893&gt;0, BF893/BE893,0)</f>
        <v>0</v>
      </c>
      <c r="BH893" s="26">
        <f>BG893/BG$3049</f>
        <v>0</v>
      </c>
      <c r="BI893" s="26">
        <f>IF(AV893&gt;AV$3054,AV$3054,IF(AV893&lt;AV$3053,AV$3053,AV893))</f>
        <v>0</v>
      </c>
      <c r="BJ893" s="6">
        <f>IF(BI893&gt;0, BF893/BI893,0)</f>
        <v>0</v>
      </c>
      <c r="BK893" s="26">
        <f>BJ893/BJ$3049</f>
        <v>0</v>
      </c>
      <c r="BL893" s="6">
        <f>IF(_xlfn.NUMBERVALUE(AL893),IF(ABS(AL893)&lt;1,1-ABS(AL893),0),0)</f>
        <v>3.0000000000000027E-2</v>
      </c>
      <c r="BM893" s="6">
        <f>IF(F893&gt;F$3054,F$3054,IF(F893&lt;F$3053,F$3053,F893))</f>
        <v>80.650000000000006</v>
      </c>
      <c r="BN893" s="6">
        <f>IF(BM893&gt;0, BM893/BM$3049, BM893/BM$3050*-1)</f>
        <v>0.10188644524890958</v>
      </c>
      <c r="BO893" s="6">
        <f>IF(O893&gt;O$3054,O$3054,IF(O893&lt;O$3053,O$3053,O893))</f>
        <v>0</v>
      </c>
      <c r="BP893" s="26">
        <f>BO893/BO$3049</f>
        <v>0</v>
      </c>
      <c r="BQ893" s="26">
        <f>IF(OR(BD893=0, BH893=0,BN893=0,BP893=0), 0,BD893+BH893+BK893+BL893+BN893+BP893)</f>
        <v>0</v>
      </c>
      <c r="BR893" s="6">
        <f>IF(D893&gt;0,C893/D893,0)</f>
        <v>0.14285714285714285</v>
      </c>
    </row>
    <row r="894" spans="1:70" x14ac:dyDescent="0.2">
      <c r="A894" s="15" t="s">
        <v>1906</v>
      </c>
      <c r="B894" s="15" t="s">
        <v>1907</v>
      </c>
      <c r="C894" s="15"/>
      <c r="D894" s="15">
        <v>0.03</v>
      </c>
      <c r="E894" s="15"/>
      <c r="F894" s="15"/>
      <c r="G894" s="15"/>
      <c r="H894" s="21"/>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6">
        <v>330048</v>
      </c>
      <c r="AX894" s="16">
        <v>98528</v>
      </c>
      <c r="AZ894" s="6">
        <f>IF(D894&gt;0,H894/D894,0)</f>
        <v>0</v>
      </c>
      <c r="BA894" s="6">
        <f>AZ894*Q894</f>
        <v>0</v>
      </c>
      <c r="BB894" s="6">
        <f>IF(C894&gt;C$3054,C$3054,IF(C894&lt;C$3053,C$3053,C894))</f>
        <v>0</v>
      </c>
      <c r="BC894" s="6">
        <f>IF(BB894&gt;0,(D894/15)-BB894,0)</f>
        <v>0</v>
      </c>
      <c r="BD894" s="6">
        <f>BC894/BC$3049</f>
        <v>0</v>
      </c>
      <c r="BE894" s="15">
        <f>IF(AU894&gt;AU$3054,AU$3054,IF(AU894&lt;AU$3053,AU$3053,AU894))</f>
        <v>0</v>
      </c>
      <c r="BF894" s="15">
        <f>IF(I894&gt;I$3054,I$3054,IF(I894&lt;I$3053,I$3053,I894))</f>
        <v>0</v>
      </c>
      <c r="BG894" s="6">
        <f>IF(BE894&gt;0, BF894/BE894,0)</f>
        <v>0</v>
      </c>
      <c r="BH894" s="26">
        <f>BG894/BG$3049</f>
        <v>0</v>
      </c>
      <c r="BI894" s="26">
        <f>IF(AV894&gt;AV$3054,AV$3054,IF(AV894&lt;AV$3053,AV$3053,AV894))</f>
        <v>0</v>
      </c>
      <c r="BJ894" s="6">
        <f>IF(BI894&gt;0, BF894/BI894,0)</f>
        <v>0</v>
      </c>
      <c r="BK894" s="26">
        <f>BJ894/BJ$3049</f>
        <v>0</v>
      </c>
      <c r="BL894" s="6">
        <f>IF(_xlfn.NUMBERVALUE(AL894),IF(ABS(AL894)&lt;1,1-ABS(AL894),0),0)</f>
        <v>0</v>
      </c>
      <c r="BM894" s="6">
        <f>IF(F894&gt;F$3054,F$3054,IF(F894&lt;F$3053,F$3053,F894))</f>
        <v>0</v>
      </c>
      <c r="BN894" s="6">
        <f>IF(BM894&gt;0, BM894/BM$3049, BM894/BM$3050*-1)</f>
        <v>0</v>
      </c>
      <c r="BO894" s="6">
        <f>IF(O894&gt;O$3054,O$3054,IF(O894&lt;O$3053,O$3053,O894))</f>
        <v>0</v>
      </c>
      <c r="BP894" s="26">
        <f>BO894/BO$3049</f>
        <v>0</v>
      </c>
      <c r="BQ894" s="26">
        <f>IF(OR(BD894=0, BH894=0,BN894=0,BP894=0), 0,BD894+BH894+BK894+BL894+BN894+BP894)</f>
        <v>0</v>
      </c>
      <c r="BR894" s="6">
        <f>IF(D894&gt;0,C894/D894,0)</f>
        <v>0</v>
      </c>
    </row>
    <row r="895" spans="1:70" x14ac:dyDescent="0.2">
      <c r="A895" s="15" t="s">
        <v>1904</v>
      </c>
      <c r="B895" s="15" t="s">
        <v>1905</v>
      </c>
      <c r="C895" s="15"/>
      <c r="D895" s="15">
        <v>0</v>
      </c>
      <c r="E895" s="15"/>
      <c r="F895" s="15"/>
      <c r="G895" s="15"/>
      <c r="H895" s="21"/>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v>0</v>
      </c>
      <c r="AX895" s="15"/>
      <c r="AZ895" s="6">
        <f>IF(D895&gt;0,H895/D895,0)</f>
        <v>0</v>
      </c>
      <c r="BA895" s="6">
        <f>AZ895*Q895</f>
        <v>0</v>
      </c>
      <c r="BB895" s="6">
        <f>IF(C895&gt;C$3054,C$3054,IF(C895&lt;C$3053,C$3053,C895))</f>
        <v>0</v>
      </c>
      <c r="BC895" s="6">
        <f>IF(BB895&gt;0,(D895/15)-BB895,0)</f>
        <v>0</v>
      </c>
      <c r="BD895" s="6">
        <f>BC895/BC$3049</f>
        <v>0</v>
      </c>
      <c r="BE895" s="15">
        <f>IF(AU895&gt;AU$3054,AU$3054,IF(AU895&lt;AU$3053,AU$3053,AU895))</f>
        <v>0</v>
      </c>
      <c r="BF895" s="15">
        <f>IF(I895&gt;I$3054,I$3054,IF(I895&lt;I$3053,I$3053,I895))</f>
        <v>0</v>
      </c>
      <c r="BG895" s="6">
        <f>IF(BE895&gt;0, BF895/BE895,0)</f>
        <v>0</v>
      </c>
      <c r="BH895" s="26">
        <f>BG895/BG$3049</f>
        <v>0</v>
      </c>
      <c r="BI895" s="26">
        <f>IF(AV895&gt;AV$3054,AV$3054,IF(AV895&lt;AV$3053,AV$3053,AV895))</f>
        <v>0</v>
      </c>
      <c r="BJ895" s="6">
        <f>IF(BI895&gt;0, BF895/BI895,0)</f>
        <v>0</v>
      </c>
      <c r="BK895" s="26">
        <f>BJ895/BJ$3049</f>
        <v>0</v>
      </c>
      <c r="BL895" s="6">
        <f>IF(_xlfn.NUMBERVALUE(AL895),IF(ABS(AL895)&lt;1,1-ABS(AL895),0),0)</f>
        <v>0</v>
      </c>
      <c r="BM895" s="6">
        <f>IF(F895&gt;F$3054,F$3054,IF(F895&lt;F$3053,F$3053,F895))</f>
        <v>0</v>
      </c>
      <c r="BN895" s="6">
        <f>IF(BM895&gt;0, BM895/BM$3049, BM895/BM$3050*-1)</f>
        <v>0</v>
      </c>
      <c r="BO895" s="6">
        <f>IF(O895&gt;O$3054,O$3054,IF(O895&lt;O$3053,O$3053,O895))</f>
        <v>0</v>
      </c>
      <c r="BP895" s="26">
        <f>BO895/BO$3049</f>
        <v>0</v>
      </c>
      <c r="BQ895" s="26">
        <f>IF(OR(BD895=0, BH895=0,BN895=0,BP895=0), 0,BD895+BH895+BK895+BL895+BN895+BP895)</f>
        <v>0</v>
      </c>
      <c r="BR895" s="6">
        <f>IF(D895&gt;0,C895/D895,0)</f>
        <v>0</v>
      </c>
    </row>
    <row r="896" spans="1:70" x14ac:dyDescent="0.2">
      <c r="A896" s="15" t="s">
        <v>2024</v>
      </c>
      <c r="B896" s="15" t="s">
        <v>2025</v>
      </c>
      <c r="C896" s="15">
        <v>0</v>
      </c>
      <c r="D896" s="15">
        <v>0</v>
      </c>
      <c r="E896" s="15">
        <v>0</v>
      </c>
      <c r="F896" s="15">
        <v>8.6199999999999992</v>
      </c>
      <c r="G896" s="15">
        <v>1.69</v>
      </c>
      <c r="H896" s="21">
        <v>2080000</v>
      </c>
      <c r="I896" s="15"/>
      <c r="J896" s="15">
        <v>0</v>
      </c>
      <c r="K896" s="15"/>
      <c r="L896" s="15">
        <v>0</v>
      </c>
      <c r="M896" s="15"/>
      <c r="N896" s="15">
        <v>0</v>
      </c>
      <c r="O896" s="15"/>
      <c r="P896" s="15"/>
      <c r="Q896" s="15">
        <v>0</v>
      </c>
      <c r="R896" s="15">
        <v>0</v>
      </c>
      <c r="S896" s="15">
        <v>0.69</v>
      </c>
      <c r="T896" s="15">
        <v>0</v>
      </c>
      <c r="U896" s="15">
        <v>0</v>
      </c>
      <c r="V896" s="15">
        <v>8.73</v>
      </c>
      <c r="W896" s="15">
        <v>8.73</v>
      </c>
      <c r="X896" s="15">
        <v>0</v>
      </c>
      <c r="Y896" s="15">
        <v>0</v>
      </c>
      <c r="Z896" s="15">
        <v>13.46</v>
      </c>
      <c r="AA896" s="15">
        <v>13.46</v>
      </c>
      <c r="AB896" s="15">
        <v>-38.64</v>
      </c>
      <c r="AC896" s="15">
        <v>-87.81</v>
      </c>
      <c r="AD896" s="15">
        <v>-36.68</v>
      </c>
      <c r="AE896" s="15">
        <v>-87.81</v>
      </c>
      <c r="AF896" s="15">
        <v>-76.81</v>
      </c>
      <c r="AG896" s="15">
        <v>-33.96</v>
      </c>
      <c r="AH896" s="15">
        <v>-76.81</v>
      </c>
      <c r="AI896" s="15">
        <v>-87.81</v>
      </c>
      <c r="AJ896" s="15">
        <v>-36.68</v>
      </c>
      <c r="AK896" s="15">
        <v>-87.81</v>
      </c>
      <c r="AL896" s="15">
        <v>0.83</v>
      </c>
      <c r="AM896" s="15">
        <v>940.41</v>
      </c>
      <c r="AN896" s="15"/>
      <c r="AO896" s="16">
        <v>-4794.0200000000004</v>
      </c>
      <c r="AP896" s="16">
        <v>-17849.11</v>
      </c>
      <c r="AQ896" s="16">
        <v>-18014.669999999998</v>
      </c>
      <c r="AR896" s="15"/>
      <c r="AS896" s="15">
        <v>-56.42</v>
      </c>
      <c r="AT896" s="15"/>
      <c r="AU896" s="15"/>
      <c r="AV896" s="15"/>
      <c r="AW896" s="15">
        <v>0</v>
      </c>
      <c r="AX896" s="15"/>
      <c r="AZ896" s="6">
        <f>IF(D896&gt;0,H896/D896,0)</f>
        <v>0</v>
      </c>
      <c r="BA896" s="6">
        <f>AZ896*Q896</f>
        <v>0</v>
      </c>
      <c r="BB896" s="6">
        <f>IF(C896&gt;C$3054,C$3054,IF(C896&lt;C$3053,C$3053,C896))</f>
        <v>0</v>
      </c>
      <c r="BC896" s="6">
        <f>IF(BB896&gt;0,(D896/15)-BB896,0)</f>
        <v>0</v>
      </c>
      <c r="BD896" s="6">
        <f>BC896/BC$3049</f>
        <v>0</v>
      </c>
      <c r="BE896" s="15">
        <f>IF(AU896&gt;AU$3054,AU$3054,IF(AU896&lt;AU$3053,AU$3053,AU896))</f>
        <v>0</v>
      </c>
      <c r="BF896" s="15">
        <f>IF(I896&gt;I$3054,I$3054,IF(I896&lt;I$3053,I$3053,I896))</f>
        <v>0</v>
      </c>
      <c r="BG896" s="6">
        <f>IF(BE896&gt;0, BF896/BE896,0)</f>
        <v>0</v>
      </c>
      <c r="BH896" s="26">
        <f>BG896/BG$3049</f>
        <v>0</v>
      </c>
      <c r="BI896" s="26">
        <f>IF(AV896&gt;AV$3054,AV$3054,IF(AV896&lt;AV$3053,AV$3053,AV896))</f>
        <v>0</v>
      </c>
      <c r="BJ896" s="6">
        <f>IF(BI896&gt;0, BF896/BI896,0)</f>
        <v>0</v>
      </c>
      <c r="BK896" s="26">
        <f>BJ896/BJ$3049</f>
        <v>0</v>
      </c>
      <c r="BL896" s="6">
        <f>IF(_xlfn.NUMBERVALUE(AL896),IF(ABS(AL896)&lt;1,1-ABS(AL896),0),0)</f>
        <v>0.17000000000000004</v>
      </c>
      <c r="BM896" s="6">
        <f>IF(F896&gt;F$3054,F$3054,IF(F896&lt;F$3053,F$3053,F896))</f>
        <v>8.6199999999999992</v>
      </c>
      <c r="BN896" s="6">
        <f>IF(BM896&gt;0, BM896/BM$3049, BM896/BM$3050*-1)</f>
        <v>1.0889784972667085E-2</v>
      </c>
      <c r="BO896" s="6">
        <f>IF(O896&gt;O$3054,O$3054,IF(O896&lt;O$3053,O$3053,O896))</f>
        <v>0</v>
      </c>
      <c r="BP896" s="26">
        <f>BO896/BO$3049</f>
        <v>0</v>
      </c>
      <c r="BQ896" s="26">
        <f>IF(OR(BD896=0, BH896=0,BN896=0,BP896=0), 0,BD896+BH896+BK896+BL896+BN896+BP896)</f>
        <v>0</v>
      </c>
      <c r="BR896" s="6">
        <f>IF(D896&gt;0,C896/D896,0)</f>
        <v>0</v>
      </c>
    </row>
    <row r="897" spans="1:70" x14ac:dyDescent="0.2">
      <c r="A897" s="15" t="s">
        <v>2008</v>
      </c>
      <c r="B897" s="15" t="s">
        <v>2009</v>
      </c>
      <c r="C897" s="15">
        <v>0.06</v>
      </c>
      <c r="D897" s="15">
        <v>0.46</v>
      </c>
      <c r="E897" s="15">
        <v>0.75</v>
      </c>
      <c r="F897" s="15">
        <v>-22.13</v>
      </c>
      <c r="G897" s="15">
        <v>0.82</v>
      </c>
      <c r="H897" s="21">
        <v>164180000</v>
      </c>
      <c r="I897" s="15">
        <v>8.08</v>
      </c>
      <c r="J897" s="15">
        <v>0</v>
      </c>
      <c r="K897" s="15"/>
      <c r="L897" s="15">
        <v>0</v>
      </c>
      <c r="M897" s="15"/>
      <c r="N897" s="15">
        <v>0</v>
      </c>
      <c r="O897" s="15"/>
      <c r="P897" s="15"/>
      <c r="Q897" s="15">
        <v>0.57999999999999996</v>
      </c>
      <c r="R897" s="15">
        <v>0.11</v>
      </c>
      <c r="S897" s="15">
        <v>0.86</v>
      </c>
      <c r="T897" s="15">
        <v>15.7</v>
      </c>
      <c r="U897" s="15">
        <v>15.7</v>
      </c>
      <c r="V897" s="15">
        <v>27.76</v>
      </c>
      <c r="W897" s="15">
        <v>27.76</v>
      </c>
      <c r="X897" s="15">
        <v>25.85</v>
      </c>
      <c r="Y897" s="15">
        <v>25.85</v>
      </c>
      <c r="Z897" s="15">
        <v>45.69</v>
      </c>
      <c r="AA897" s="15">
        <v>45.69</v>
      </c>
      <c r="AB897" s="15">
        <v>42.17</v>
      </c>
      <c r="AC897" s="15">
        <v>8.6</v>
      </c>
      <c r="AD897" s="15">
        <v>3.49</v>
      </c>
      <c r="AE897" s="15">
        <v>8.6</v>
      </c>
      <c r="AF897" s="15">
        <v>6.87</v>
      </c>
      <c r="AG897" s="15">
        <v>2.71</v>
      </c>
      <c r="AH897" s="15">
        <v>6.87</v>
      </c>
      <c r="AI897" s="15">
        <v>10.45</v>
      </c>
      <c r="AJ897" s="15">
        <v>4.1900000000000004</v>
      </c>
      <c r="AK897" s="15">
        <v>10.45</v>
      </c>
      <c r="AL897" s="15">
        <v>0.95</v>
      </c>
      <c r="AM897" s="15">
        <v>311.74</v>
      </c>
      <c r="AN897" s="15">
        <v>24.66</v>
      </c>
      <c r="AO897" s="15">
        <v>43.41</v>
      </c>
      <c r="AP897" s="15">
        <v>13.7</v>
      </c>
      <c r="AQ897" s="15">
        <v>12.6</v>
      </c>
      <c r="AR897" s="15"/>
      <c r="AS897" s="15"/>
      <c r="AT897" s="15"/>
      <c r="AU897" s="15"/>
      <c r="AV897" s="15"/>
      <c r="AW897" s="15">
        <v>1030000</v>
      </c>
      <c r="AX897" s="15">
        <v>1400000</v>
      </c>
      <c r="AZ897" s="6">
        <f>IF(D897&gt;0,H897/D897,0)</f>
        <v>356913043.47826087</v>
      </c>
      <c r="BA897" s="6">
        <f>AZ897*Q897</f>
        <v>207009565.21739128</v>
      </c>
      <c r="BB897" s="6">
        <f>IF(C897&gt;C$3054,C$3054,IF(C897&lt;C$3053,C$3053,C897))</f>
        <v>0.06</v>
      </c>
      <c r="BC897" s="6">
        <f>IF(BB897&gt;0,(D897/15)-BB897,0)</f>
        <v>-2.9333333333333329E-2</v>
      </c>
      <c r="BD897" s="6">
        <f>BC897/BC$3049</f>
        <v>-5.648992168442675E-3</v>
      </c>
      <c r="BE897" s="15">
        <f>IF(AU897&gt;AU$3054,AU$3054,IF(AU897&lt;AU$3053,AU$3053,AU897))</f>
        <v>0</v>
      </c>
      <c r="BF897" s="15">
        <f>IF(I897&gt;I$3054,I$3054,IF(I897&lt;I$3053,I$3053,I897))</f>
        <v>8.08</v>
      </c>
      <c r="BG897" s="6">
        <f>IF(BE897&gt;0, BF897/BE897,0)</f>
        <v>0</v>
      </c>
      <c r="BH897" s="26">
        <f>BG897/BG$3049</f>
        <v>0</v>
      </c>
      <c r="BI897" s="26">
        <f>IF(AV897&gt;AV$3054,AV$3054,IF(AV897&lt;AV$3053,AV$3053,AV897))</f>
        <v>0</v>
      </c>
      <c r="BJ897" s="6">
        <f>IF(BI897&gt;0, BF897/BI897,0)</f>
        <v>0</v>
      </c>
      <c r="BK897" s="26">
        <f>BJ897/BJ$3049</f>
        <v>0</v>
      </c>
      <c r="BL897" s="6">
        <f>IF(_xlfn.NUMBERVALUE(AL897),IF(ABS(AL897)&lt;1,1-ABS(AL897),0),0)</f>
        <v>5.0000000000000044E-2</v>
      </c>
      <c r="BM897" s="6">
        <f>IF(F897&gt;F$3054,F$3054,IF(F897&lt;F$3053,F$3053,F897))</f>
        <v>-22.13</v>
      </c>
      <c r="BN897" s="6">
        <f>IF(BM897&gt;0, BM897/BM$3049, BM897/BM$3050*-1)</f>
        <v>-0.22250150814397748</v>
      </c>
      <c r="BO897" s="6">
        <f>IF(O897&gt;O$3054,O$3054,IF(O897&lt;O$3053,O$3053,O897))</f>
        <v>0</v>
      </c>
      <c r="BP897" s="26">
        <f>BO897/BO$3049</f>
        <v>0</v>
      </c>
      <c r="BQ897" s="26">
        <f>IF(OR(BD897=0, BH897=0,BN897=0,BP897=0), 0,BD897+BH897+BK897+BL897+BN897+BP897)</f>
        <v>0</v>
      </c>
      <c r="BR897" s="6">
        <f>IF(D897&gt;0,C897/D897,0)</f>
        <v>0.13043478260869565</v>
      </c>
    </row>
    <row r="898" spans="1:70" x14ac:dyDescent="0.2">
      <c r="A898" s="15" t="s">
        <v>1902</v>
      </c>
      <c r="B898" s="15" t="s">
        <v>1903</v>
      </c>
      <c r="C898" s="15"/>
      <c r="D898" s="15">
        <v>0</v>
      </c>
      <c r="E898" s="15"/>
      <c r="F898" s="15"/>
      <c r="G898" s="15"/>
      <c r="H898" s="21"/>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v>0</v>
      </c>
      <c r="AX898" s="15"/>
      <c r="AZ898" s="6">
        <f>IF(D898&gt;0,H898/D898,0)</f>
        <v>0</v>
      </c>
      <c r="BA898" s="6">
        <f>AZ898*Q898</f>
        <v>0</v>
      </c>
      <c r="BB898" s="6">
        <f>IF(C898&gt;C$3054,C$3054,IF(C898&lt;C$3053,C$3053,C898))</f>
        <v>0</v>
      </c>
      <c r="BC898" s="6">
        <f>IF(BB898&gt;0,(D898/15)-BB898,0)</f>
        <v>0</v>
      </c>
      <c r="BD898" s="6">
        <f>BC898/BC$3049</f>
        <v>0</v>
      </c>
      <c r="BE898" s="15">
        <f>IF(AU898&gt;AU$3054,AU$3054,IF(AU898&lt;AU$3053,AU$3053,AU898))</f>
        <v>0</v>
      </c>
      <c r="BF898" s="15">
        <f>IF(I898&gt;I$3054,I$3054,IF(I898&lt;I$3053,I$3053,I898))</f>
        <v>0</v>
      </c>
      <c r="BG898" s="6">
        <f>IF(BE898&gt;0, BF898/BE898,0)</f>
        <v>0</v>
      </c>
      <c r="BH898" s="26">
        <f>BG898/BG$3049</f>
        <v>0</v>
      </c>
      <c r="BI898" s="26">
        <f>IF(AV898&gt;AV$3054,AV$3054,IF(AV898&lt;AV$3053,AV$3053,AV898))</f>
        <v>0</v>
      </c>
      <c r="BJ898" s="6">
        <f>IF(BI898&gt;0, BF898/BI898,0)</f>
        <v>0</v>
      </c>
      <c r="BK898" s="26">
        <f>BJ898/BJ$3049</f>
        <v>0</v>
      </c>
      <c r="BL898" s="6">
        <f>IF(_xlfn.NUMBERVALUE(AL898),IF(ABS(AL898)&lt;1,1-ABS(AL898),0),0)</f>
        <v>0</v>
      </c>
      <c r="BM898" s="6">
        <f>IF(F898&gt;F$3054,F$3054,IF(F898&lt;F$3053,F$3053,F898))</f>
        <v>0</v>
      </c>
      <c r="BN898" s="6">
        <f>IF(BM898&gt;0, BM898/BM$3049, BM898/BM$3050*-1)</f>
        <v>0</v>
      </c>
      <c r="BO898" s="6">
        <f>IF(O898&gt;O$3054,O$3054,IF(O898&lt;O$3053,O$3053,O898))</f>
        <v>0</v>
      </c>
      <c r="BP898" s="26">
        <f>BO898/BO$3049</f>
        <v>0</v>
      </c>
      <c r="BQ898" s="26">
        <f>IF(OR(BD898=0, BH898=0,BN898=0,BP898=0), 0,BD898+BH898+BK898+BL898+BN898+BP898)</f>
        <v>0</v>
      </c>
      <c r="BR898" s="6">
        <f>IF(D898&gt;0,C898/D898,0)</f>
        <v>0</v>
      </c>
    </row>
    <row r="899" spans="1:70" x14ac:dyDescent="0.2">
      <c r="A899" s="15" t="s">
        <v>2030</v>
      </c>
      <c r="B899" s="15" t="s">
        <v>2031</v>
      </c>
      <c r="C899" s="15"/>
      <c r="D899" s="15">
        <v>0.41</v>
      </c>
      <c r="E899" s="15"/>
      <c r="F899" s="15"/>
      <c r="G899" s="15"/>
      <c r="H899" s="21">
        <v>15050000</v>
      </c>
      <c r="I899" s="15"/>
      <c r="J899" s="15">
        <v>0</v>
      </c>
      <c r="K899" s="15"/>
      <c r="L899" s="15">
        <v>0</v>
      </c>
      <c r="M899" s="15"/>
      <c r="N899" s="15"/>
      <c r="O899" s="15"/>
      <c r="P899" s="15"/>
      <c r="Q899" s="15"/>
      <c r="R899" s="15"/>
      <c r="S899" s="15"/>
      <c r="T899" s="15"/>
      <c r="U899" s="15">
        <v>0</v>
      </c>
      <c r="V899" s="15"/>
      <c r="W899" s="15">
        <v>2.87</v>
      </c>
      <c r="X899" s="15"/>
      <c r="Y899" s="15">
        <v>0</v>
      </c>
      <c r="Z899" s="15"/>
      <c r="AA899" s="15">
        <v>3.19</v>
      </c>
      <c r="AB899" s="15"/>
      <c r="AC899" s="15"/>
      <c r="AD899" s="15"/>
      <c r="AE899" s="15"/>
      <c r="AF899" s="15"/>
      <c r="AG899" s="15"/>
      <c r="AH899" s="15"/>
      <c r="AI899" s="15"/>
      <c r="AJ899" s="15"/>
      <c r="AK899" s="15"/>
      <c r="AL899" s="15"/>
      <c r="AM899" s="15">
        <v>24.99</v>
      </c>
      <c r="AN899" s="15"/>
      <c r="AO899" s="15"/>
      <c r="AP899" s="15"/>
      <c r="AQ899" s="15"/>
      <c r="AR899" s="15"/>
      <c r="AS899" s="15"/>
      <c r="AT899" s="15"/>
      <c r="AU899" s="15"/>
      <c r="AV899" s="15"/>
      <c r="AW899" s="16">
        <v>287118</v>
      </c>
      <c r="AX899" s="16">
        <v>209037</v>
      </c>
      <c r="AZ899" s="6">
        <f>IF(D899&gt;0,H899/D899,0)</f>
        <v>36707317.073170736</v>
      </c>
      <c r="BA899" s="6">
        <f>AZ899*Q899</f>
        <v>0</v>
      </c>
      <c r="BB899" s="6">
        <f>IF(C899&gt;C$3054,C$3054,IF(C899&lt;C$3053,C$3053,C899))</f>
        <v>0</v>
      </c>
      <c r="BC899" s="6">
        <f>IF(BB899&gt;0,(D899/15)-BB899,0)</f>
        <v>0</v>
      </c>
      <c r="BD899" s="6">
        <f>BC899/BC$3049</f>
        <v>0</v>
      </c>
      <c r="BE899" s="15">
        <f>IF(AU899&gt;AU$3054,AU$3054,IF(AU899&lt;AU$3053,AU$3053,AU899))</f>
        <v>0</v>
      </c>
      <c r="BF899" s="15">
        <f>IF(I899&gt;I$3054,I$3054,IF(I899&lt;I$3053,I$3053,I899))</f>
        <v>0</v>
      </c>
      <c r="BG899" s="6">
        <f>IF(BE899&gt;0, BF899/BE899,0)</f>
        <v>0</v>
      </c>
      <c r="BH899" s="26">
        <f>BG899/BG$3049</f>
        <v>0</v>
      </c>
      <c r="BI899" s="26">
        <f>IF(AV899&gt;AV$3054,AV$3054,IF(AV899&lt;AV$3053,AV$3053,AV899))</f>
        <v>0</v>
      </c>
      <c r="BJ899" s="6">
        <f>IF(BI899&gt;0, BF899/BI899,0)</f>
        <v>0</v>
      </c>
      <c r="BK899" s="26">
        <f>BJ899/BJ$3049</f>
        <v>0</v>
      </c>
      <c r="BL899" s="6">
        <f>IF(_xlfn.NUMBERVALUE(AL899),IF(ABS(AL899)&lt;1,1-ABS(AL899),0),0)</f>
        <v>0</v>
      </c>
      <c r="BM899" s="6">
        <f>IF(F899&gt;F$3054,F$3054,IF(F899&lt;F$3053,F$3053,F899))</f>
        <v>0</v>
      </c>
      <c r="BN899" s="6">
        <f>IF(BM899&gt;0, BM899/BM$3049, BM899/BM$3050*-1)</f>
        <v>0</v>
      </c>
      <c r="BO899" s="6">
        <f>IF(O899&gt;O$3054,O$3054,IF(O899&lt;O$3053,O$3053,O899))</f>
        <v>0</v>
      </c>
      <c r="BP899" s="26">
        <f>BO899/BO$3049</f>
        <v>0</v>
      </c>
      <c r="BQ899" s="26">
        <f>IF(OR(BD899=0, BH899=0,BN899=0,BP899=0), 0,BD899+BH899+BK899+BL899+BN899+BP899)</f>
        <v>0</v>
      </c>
      <c r="BR899" s="6">
        <f>IF(D899&gt;0,C899/D899,0)</f>
        <v>0</v>
      </c>
    </row>
    <row r="900" spans="1:70" x14ac:dyDescent="0.2">
      <c r="A900" s="15" t="s">
        <v>1966</v>
      </c>
      <c r="B900" s="15" t="s">
        <v>1967</v>
      </c>
      <c r="C900" s="15">
        <v>0</v>
      </c>
      <c r="D900" s="15">
        <v>0.02</v>
      </c>
      <c r="E900" s="15">
        <v>0.01</v>
      </c>
      <c r="F900" s="15">
        <v>88.89</v>
      </c>
      <c r="G900" s="15">
        <v>1.1499999999999999</v>
      </c>
      <c r="H900" s="21">
        <v>14900000</v>
      </c>
      <c r="I900" s="15"/>
      <c r="J900" s="15">
        <v>0</v>
      </c>
      <c r="K900" s="15"/>
      <c r="L900" s="15">
        <v>0</v>
      </c>
      <c r="M900" s="15"/>
      <c r="N900" s="15">
        <v>0</v>
      </c>
      <c r="O900" s="15"/>
      <c r="P900" s="15"/>
      <c r="Q900" s="15">
        <v>0.01</v>
      </c>
      <c r="R900" s="15">
        <v>0</v>
      </c>
      <c r="S900" s="15">
        <v>0.23</v>
      </c>
      <c r="T900" s="15">
        <v>7.26</v>
      </c>
      <c r="U900" s="15">
        <v>13.99</v>
      </c>
      <c r="V900" s="15">
        <v>7.26</v>
      </c>
      <c r="W900" s="15">
        <v>13.99</v>
      </c>
      <c r="X900" s="15">
        <v>8.25</v>
      </c>
      <c r="Y900" s="15">
        <v>17.329999999999998</v>
      </c>
      <c r="Z900" s="15">
        <v>8.25</v>
      </c>
      <c r="AA900" s="15">
        <v>17.329999999999998</v>
      </c>
      <c r="AB900" s="15">
        <v>-79.58</v>
      </c>
      <c r="AC900" s="15">
        <v>-18.420000000000002</v>
      </c>
      <c r="AD900" s="15">
        <v>-25.17</v>
      </c>
      <c r="AE900" s="15">
        <v>-27.74</v>
      </c>
      <c r="AF900" s="15">
        <v>-17.54</v>
      </c>
      <c r="AG900" s="15">
        <v>-24.39</v>
      </c>
      <c r="AH900" s="15">
        <v>-26.94</v>
      </c>
      <c r="AI900" s="15">
        <v>-20.07</v>
      </c>
      <c r="AJ900" s="15">
        <v>-25.39</v>
      </c>
      <c r="AK900" s="15">
        <v>-29.04</v>
      </c>
      <c r="AL900" s="15">
        <v>-0.61</v>
      </c>
      <c r="AM900" s="15">
        <v>359.86</v>
      </c>
      <c r="AN900" s="15"/>
      <c r="AO900" s="16">
        <v>-2237.25</v>
      </c>
      <c r="AP900" s="16">
        <v>-2291.0500000000002</v>
      </c>
      <c r="AQ900" s="16">
        <v>-2387.41</v>
      </c>
      <c r="AR900" s="15"/>
      <c r="AS900" s="15">
        <v>-8.6300000000000008</v>
      </c>
      <c r="AT900" s="15">
        <v>1.28</v>
      </c>
      <c r="AU900" s="15"/>
      <c r="AV900" s="15"/>
      <c r="AW900" s="15">
        <v>0</v>
      </c>
      <c r="AX900" s="16">
        <v>122971</v>
      </c>
      <c r="AZ900" s="6">
        <f>IF(D900&gt;0,H900/D900,0)</f>
        <v>745000000</v>
      </c>
      <c r="BA900" s="6">
        <f>AZ900*Q900</f>
        <v>7450000</v>
      </c>
      <c r="BB900" s="6">
        <f>IF(C900&gt;C$3054,C$3054,IF(C900&lt;C$3053,C$3053,C900))</f>
        <v>0</v>
      </c>
      <c r="BC900" s="6">
        <f>IF(BB900&gt;0,(D900/15)-BB900,0)</f>
        <v>0</v>
      </c>
      <c r="BD900" s="6">
        <f>BC900/BC$3049</f>
        <v>0</v>
      </c>
      <c r="BE900" s="15">
        <f>IF(AU900&gt;AU$3054,AU$3054,IF(AU900&lt;AU$3053,AU$3053,AU900))</f>
        <v>0</v>
      </c>
      <c r="BF900" s="15">
        <f>IF(I900&gt;I$3054,I$3054,IF(I900&lt;I$3053,I$3053,I900))</f>
        <v>0</v>
      </c>
      <c r="BG900" s="6">
        <f>IF(BE900&gt;0, BF900/BE900,0)</f>
        <v>0</v>
      </c>
      <c r="BH900" s="26">
        <f>BG900/BG$3049</f>
        <v>0</v>
      </c>
      <c r="BI900" s="26">
        <f>IF(AV900&gt;AV$3054,AV$3054,IF(AV900&lt;AV$3053,AV$3053,AV900))</f>
        <v>0</v>
      </c>
      <c r="BJ900" s="6">
        <f>IF(BI900&gt;0, BF900/BI900,0)</f>
        <v>0</v>
      </c>
      <c r="BK900" s="26">
        <f>BJ900/BJ$3049</f>
        <v>0</v>
      </c>
      <c r="BL900" s="6">
        <f>IF(_xlfn.NUMBERVALUE(AL900),IF(ABS(AL900)&lt;1,1-ABS(AL900),0),0)</f>
        <v>0.39</v>
      </c>
      <c r="BM900" s="6">
        <f>IF(F900&gt;F$3054,F$3054,IF(F900&lt;F$3053,F$3053,F900))</f>
        <v>88.89</v>
      </c>
      <c r="BN900" s="6">
        <f>IF(BM900&gt;0, BM900/BM$3049, BM900/BM$3050*-1)</f>
        <v>0.11229617009517139</v>
      </c>
      <c r="BO900" s="6">
        <f>IF(O900&gt;O$3054,O$3054,IF(O900&lt;O$3053,O$3053,O900))</f>
        <v>0</v>
      </c>
      <c r="BP900" s="26">
        <f>BO900/BO$3049</f>
        <v>0</v>
      </c>
      <c r="BQ900" s="26">
        <f>IF(OR(BD900=0, BH900=0,BN900=0,BP900=0), 0,BD900+BH900+BK900+BL900+BN900+BP900)</f>
        <v>0</v>
      </c>
      <c r="BR900" s="6">
        <f>IF(D900&gt;0,C900/D900,0)</f>
        <v>0</v>
      </c>
    </row>
    <row r="901" spans="1:70" x14ac:dyDescent="0.2">
      <c r="A901" s="15" t="s">
        <v>1954</v>
      </c>
      <c r="B901" s="15" t="s">
        <v>1955</v>
      </c>
      <c r="C901" s="15">
        <v>0.02</v>
      </c>
      <c r="D901" s="15">
        <v>0.24</v>
      </c>
      <c r="E901" s="15">
        <v>0.17</v>
      </c>
      <c r="F901" s="15">
        <v>60</v>
      </c>
      <c r="G901" s="15">
        <v>0.64</v>
      </c>
      <c r="H901" s="21">
        <v>13740000</v>
      </c>
      <c r="I901" s="15">
        <v>9.8699999999999992</v>
      </c>
      <c r="J901" s="15">
        <v>0.01</v>
      </c>
      <c r="K901" s="15">
        <v>0.01</v>
      </c>
      <c r="L901" s="15">
        <v>0.01</v>
      </c>
      <c r="M901" s="15">
        <v>0.01</v>
      </c>
      <c r="N901" s="15">
        <v>0.01</v>
      </c>
      <c r="O901" s="15">
        <v>3.33</v>
      </c>
      <c r="P901" s="15"/>
      <c r="Q901" s="15">
        <v>0.38</v>
      </c>
      <c r="R901" s="15">
        <v>0.06</v>
      </c>
      <c r="S901" s="15">
        <v>1.3</v>
      </c>
      <c r="T901" s="15">
        <v>2.0499999999999998</v>
      </c>
      <c r="U901" s="15">
        <v>2.0499999999999998</v>
      </c>
      <c r="V901" s="15">
        <v>15.95</v>
      </c>
      <c r="W901" s="15">
        <v>15.95</v>
      </c>
      <c r="X901" s="15">
        <v>3.8</v>
      </c>
      <c r="Y901" s="15">
        <v>3.8</v>
      </c>
      <c r="Z901" s="15">
        <v>29.5</v>
      </c>
      <c r="AA901" s="15">
        <v>29.5</v>
      </c>
      <c r="AB901" s="15">
        <v>3.72</v>
      </c>
      <c r="AC901" s="15">
        <v>5.91</v>
      </c>
      <c r="AD901" s="15">
        <v>-11.78</v>
      </c>
      <c r="AE901" s="15">
        <v>5.91</v>
      </c>
      <c r="AF901" s="15">
        <v>3.53</v>
      </c>
      <c r="AG901" s="15">
        <v>-7.96</v>
      </c>
      <c r="AH901" s="15">
        <v>3.53</v>
      </c>
      <c r="AI901" s="15">
        <v>6.61</v>
      </c>
      <c r="AJ901" s="15">
        <v>-15.4</v>
      </c>
      <c r="AK901" s="15">
        <v>6.61</v>
      </c>
      <c r="AL901" s="15">
        <v>1.36</v>
      </c>
      <c r="AM901" s="15">
        <v>27.3</v>
      </c>
      <c r="AN901" s="15">
        <v>94.79</v>
      </c>
      <c r="AO901" s="15">
        <v>5.39</v>
      </c>
      <c r="AP901" s="15">
        <v>2.67</v>
      </c>
      <c r="AQ901" s="15">
        <v>1.66</v>
      </c>
      <c r="AR901" s="15">
        <v>-24.44</v>
      </c>
      <c r="AS901" s="15">
        <v>-3.42</v>
      </c>
      <c r="AT901" s="15"/>
      <c r="AU901" s="15">
        <v>-25.7</v>
      </c>
      <c r="AV901" s="15"/>
      <c r="AW901" s="15">
        <v>0</v>
      </c>
      <c r="AX901" s="16">
        <v>21274</v>
      </c>
      <c r="AZ901" s="6">
        <f>IF(D901&gt;0,H901/D901,0)</f>
        <v>57250000</v>
      </c>
      <c r="BA901" s="6">
        <f>AZ901*Q901</f>
        <v>21755000</v>
      </c>
      <c r="BB901" s="6">
        <f>IF(C901&gt;C$3054,C$3054,IF(C901&lt;C$3053,C$3053,C901))</f>
        <v>0.02</v>
      </c>
      <c r="BC901" s="6">
        <f>IF(BB901&gt;0,(D901/15)-BB901,0)</f>
        <v>-4.0000000000000001E-3</v>
      </c>
      <c r="BD901" s="6">
        <f>BC901/BC$3049</f>
        <v>-7.7031711387854664E-4</v>
      </c>
      <c r="BE901" s="15">
        <f>IF(AU901&gt;AU$3054,AU$3054,IF(AU901&lt;AU$3053,AU$3053,AU901))</f>
        <v>-25.7</v>
      </c>
      <c r="BF901" s="15">
        <f>IF(I901&gt;I$3054,I$3054,IF(I901&lt;I$3053,I$3053,I901))</f>
        <v>9.8699999999999992</v>
      </c>
      <c r="BG901" s="6">
        <f>IF(BE901&gt;0, BF901/BE901,0)</f>
        <v>0</v>
      </c>
      <c r="BH901" s="26">
        <f>BG901/BG$3049</f>
        <v>0</v>
      </c>
      <c r="BI901" s="26">
        <f>IF(AV901&gt;AV$3054,AV$3054,IF(AV901&lt;AV$3053,AV$3053,AV901))</f>
        <v>0</v>
      </c>
      <c r="BJ901" s="6">
        <f>IF(BI901&gt;0, BF901/BI901,0)</f>
        <v>0</v>
      </c>
      <c r="BK901" s="26">
        <f>BJ901/BJ$3049</f>
        <v>0</v>
      </c>
      <c r="BL901" s="6">
        <f>IF(_xlfn.NUMBERVALUE(AL901),IF(ABS(AL901)&lt;1,1-ABS(AL901),0),0)</f>
        <v>0</v>
      </c>
      <c r="BM901" s="6">
        <f>IF(F901&gt;F$3054,F$3054,IF(F901&lt;F$3053,F$3053,F901))</f>
        <v>60</v>
      </c>
      <c r="BN901" s="6">
        <f>IF(BM901&gt;0, BM901/BM$3049, BM901/BM$3050*-1)</f>
        <v>7.5798967327149094E-2</v>
      </c>
      <c r="BO901" s="6">
        <f>IF(O901&gt;O$3054,O$3054,IF(O901&lt;O$3053,O$3053,O901))</f>
        <v>3.33</v>
      </c>
      <c r="BP901" s="26">
        <f>BO901/BO$3049</f>
        <v>3.1400608475881941E-2</v>
      </c>
      <c r="BQ901" s="26">
        <f>IF(OR(BD901=0, BH901=0,BN901=0,BP901=0), 0,BD901+BH901+BK901+BL901+BN901+BP901)</f>
        <v>0</v>
      </c>
      <c r="BR901" s="6">
        <f>IF(D901&gt;0,C901/D901,0)</f>
        <v>8.3333333333333343E-2</v>
      </c>
    </row>
    <row r="902" spans="1:70" x14ac:dyDescent="0.2">
      <c r="A902" s="15" t="s">
        <v>2032</v>
      </c>
      <c r="B902" s="15" t="s">
        <v>2033</v>
      </c>
      <c r="C902" s="15">
        <v>-0.06</v>
      </c>
      <c r="D902" s="15">
        <v>0.09</v>
      </c>
      <c r="E902" s="15">
        <v>0.01</v>
      </c>
      <c r="F902" s="16">
        <v>1809.13</v>
      </c>
      <c r="G902" s="15"/>
      <c r="H902" s="21">
        <v>7700000</v>
      </c>
      <c r="I902" s="15"/>
      <c r="J902" s="15">
        <v>0</v>
      </c>
      <c r="K902" s="15"/>
      <c r="L902" s="15">
        <v>0</v>
      </c>
      <c r="M902" s="15"/>
      <c r="N902" s="15">
        <v>0</v>
      </c>
      <c r="O902" s="15"/>
      <c r="P902" s="15"/>
      <c r="Q902" s="15">
        <v>0</v>
      </c>
      <c r="R902" s="15">
        <v>0</v>
      </c>
      <c r="S902" s="15">
        <v>0.11</v>
      </c>
      <c r="T902" s="15">
        <v>0</v>
      </c>
      <c r="U902" s="15">
        <v>0</v>
      </c>
      <c r="V902" s="15">
        <v>36.06</v>
      </c>
      <c r="W902" s="15">
        <v>36.06</v>
      </c>
      <c r="X902" s="15"/>
      <c r="Y902" s="15"/>
      <c r="Z902" s="15"/>
      <c r="AA902" s="15"/>
      <c r="AB902" s="15">
        <v>-84.15</v>
      </c>
      <c r="AC902" s="15">
        <v>-246.99</v>
      </c>
      <c r="AD902" s="15">
        <v>-35.299999999999997</v>
      </c>
      <c r="AE902" s="15">
        <v>-246.99</v>
      </c>
      <c r="AF902" s="15">
        <v>-190.73</v>
      </c>
      <c r="AG902" s="15">
        <v>-32.01</v>
      </c>
      <c r="AH902" s="15">
        <v>-190.73</v>
      </c>
      <c r="AI902" s="15">
        <v>-246.99</v>
      </c>
      <c r="AJ902" s="15">
        <v>-35.299999999999997</v>
      </c>
      <c r="AK902" s="15">
        <v>-246.99</v>
      </c>
      <c r="AL902" s="15">
        <v>-0.22</v>
      </c>
      <c r="AM902" s="15">
        <v>50.2</v>
      </c>
      <c r="AN902" s="15"/>
      <c r="AO902" s="15"/>
      <c r="AP902" s="15"/>
      <c r="AQ902" s="15"/>
      <c r="AR902" s="15"/>
      <c r="AS902" s="15"/>
      <c r="AT902" s="15"/>
      <c r="AU902" s="15"/>
      <c r="AV902" s="15"/>
      <c r="AW902" s="15">
        <v>0</v>
      </c>
      <c r="AX902" s="16">
        <v>388949</v>
      </c>
      <c r="AZ902" s="6">
        <f>IF(D902&gt;0,H902/D902,0)</f>
        <v>85555555.555555552</v>
      </c>
      <c r="BA902" s="6">
        <f>AZ902*Q902</f>
        <v>0</v>
      </c>
      <c r="BB902" s="6">
        <f>IF(C902&gt;C$3054,C$3054,IF(C902&lt;C$3053,C$3053,C902))</f>
        <v>-0.06</v>
      </c>
      <c r="BC902" s="6">
        <f>IF(BB902&gt;0,(D902/15)-BB902,0)</f>
        <v>0</v>
      </c>
      <c r="BD902" s="6">
        <f>BC902/BC$3049</f>
        <v>0</v>
      </c>
      <c r="BE902" s="15">
        <f>IF(AU902&gt;AU$3054,AU$3054,IF(AU902&lt;AU$3053,AU$3053,AU902))</f>
        <v>0</v>
      </c>
      <c r="BF902" s="15">
        <f>IF(I902&gt;I$3054,I$3054,IF(I902&lt;I$3053,I$3053,I902))</f>
        <v>0</v>
      </c>
      <c r="BG902" s="6">
        <f>IF(BE902&gt;0, BF902/BE902,0)</f>
        <v>0</v>
      </c>
      <c r="BH902" s="26">
        <f>BG902/BG$3049</f>
        <v>0</v>
      </c>
      <c r="BI902" s="26">
        <f>IF(AV902&gt;AV$3054,AV$3054,IF(AV902&lt;AV$3053,AV$3053,AV902))</f>
        <v>0</v>
      </c>
      <c r="BJ902" s="6">
        <f>IF(BI902&gt;0, BF902/BI902,0)</f>
        <v>0</v>
      </c>
      <c r="BK902" s="26">
        <f>BJ902/BJ$3049</f>
        <v>0</v>
      </c>
      <c r="BL902" s="6">
        <f>IF(_xlfn.NUMBERVALUE(AL902),IF(ABS(AL902)&lt;1,1-ABS(AL902),0),0)</f>
        <v>0.78</v>
      </c>
      <c r="BM902" s="6">
        <f>IF(F902&gt;F$3054,F$3054,IF(F902&lt;F$3053,F$3053,F902))</f>
        <v>791.56751227281768</v>
      </c>
      <c r="BN902" s="6">
        <f>IF(BM902&gt;0, BM902/BM$3049, BM902/BM$3050*-1)</f>
        <v>1</v>
      </c>
      <c r="BO902" s="6">
        <f>IF(O902&gt;O$3054,O$3054,IF(O902&lt;O$3053,O$3053,O902))</f>
        <v>0</v>
      </c>
      <c r="BP902" s="26">
        <f>BO902/BO$3049</f>
        <v>0</v>
      </c>
      <c r="BQ902" s="26">
        <f>IF(OR(BD902=0, BH902=0,BN902=0,BP902=0), 0,BD902+BH902+BK902+BL902+BN902+BP902)</f>
        <v>0</v>
      </c>
      <c r="BR902" s="6">
        <f>IF(D902&gt;0,C902/D902,0)</f>
        <v>-0.66666666666666663</v>
      </c>
    </row>
    <row r="903" spans="1:70" x14ac:dyDescent="0.2">
      <c r="A903" s="15" t="s">
        <v>1968</v>
      </c>
      <c r="B903" s="15" t="s">
        <v>1969</v>
      </c>
      <c r="C903" s="15">
        <v>0.16</v>
      </c>
      <c r="D903" s="15">
        <v>0.35</v>
      </c>
      <c r="E903" s="15">
        <v>0.37</v>
      </c>
      <c r="F903" s="15">
        <v>-76.41</v>
      </c>
      <c r="G903" s="15">
        <v>0.5</v>
      </c>
      <c r="H903" s="21">
        <v>83960000</v>
      </c>
      <c r="I903" s="15">
        <v>2.2200000000000002</v>
      </c>
      <c r="J903" s="15">
        <v>0.05</v>
      </c>
      <c r="K903" s="15">
        <v>0.05</v>
      </c>
      <c r="L903" s="15">
        <v>0.12</v>
      </c>
      <c r="M903" s="15">
        <v>0.12</v>
      </c>
      <c r="N903" s="15">
        <v>0.12</v>
      </c>
      <c r="O903" s="15">
        <v>33.799999999999997</v>
      </c>
      <c r="P903" s="15">
        <v>35.479999999999997</v>
      </c>
      <c r="Q903" s="15">
        <v>0.72</v>
      </c>
      <c r="R903" s="15">
        <v>0.13</v>
      </c>
      <c r="S903" s="15">
        <v>1.23</v>
      </c>
      <c r="T903" s="15">
        <v>3.3</v>
      </c>
      <c r="U903" s="15">
        <v>3.3</v>
      </c>
      <c r="V903" s="15">
        <v>17.54</v>
      </c>
      <c r="W903" s="15">
        <v>17.54</v>
      </c>
      <c r="X903" s="15">
        <v>9.93</v>
      </c>
      <c r="Y903" s="15">
        <v>9.93</v>
      </c>
      <c r="Z903" s="15">
        <v>52.74</v>
      </c>
      <c r="AA903" s="15">
        <v>52.74</v>
      </c>
      <c r="AB903" s="15">
        <v>16.62</v>
      </c>
      <c r="AC903" s="15">
        <v>20.14</v>
      </c>
      <c r="AD903" s="15"/>
      <c r="AE903" s="15">
        <v>20.14</v>
      </c>
      <c r="AF903" s="15">
        <v>7.9</v>
      </c>
      <c r="AG903" s="15"/>
      <c r="AH903" s="15">
        <v>7.9</v>
      </c>
      <c r="AI903" s="15">
        <v>22.56</v>
      </c>
      <c r="AJ903" s="15"/>
      <c r="AK903" s="15">
        <v>22.56</v>
      </c>
      <c r="AL903" s="15"/>
      <c r="AM903" s="15">
        <v>213.89</v>
      </c>
      <c r="AN903" s="15">
        <v>24.77</v>
      </c>
      <c r="AO903" s="15">
        <v>5.65</v>
      </c>
      <c r="AP903" s="15">
        <v>4.04</v>
      </c>
      <c r="AQ903" s="15">
        <v>2.87</v>
      </c>
      <c r="AR903" s="15"/>
      <c r="AS903" s="15"/>
      <c r="AT903" s="15"/>
      <c r="AU903" s="15"/>
      <c r="AV903" s="15"/>
      <c r="AW903" s="15">
        <v>0</v>
      </c>
      <c r="AX903" s="15"/>
      <c r="AZ903" s="6">
        <f>IF(D903&gt;0,H903/D903,0)</f>
        <v>239885714.2857143</v>
      </c>
      <c r="BA903" s="6">
        <f>AZ903*Q903</f>
        <v>172717714.2857143</v>
      </c>
      <c r="BB903" s="6">
        <f>IF(C903&gt;C$3054,C$3054,IF(C903&lt;C$3053,C$3053,C903))</f>
        <v>0.16</v>
      </c>
      <c r="BC903" s="6">
        <f>IF(BB903&gt;0,(D903/15)-BB903,0)</f>
        <v>-0.13666666666666666</v>
      </c>
      <c r="BD903" s="6">
        <f>BC903/BC$3049</f>
        <v>-2.6319168057517009E-2</v>
      </c>
      <c r="BE903" s="15">
        <f>IF(AU903&gt;AU$3054,AU$3054,IF(AU903&lt;AU$3053,AU$3053,AU903))</f>
        <v>0</v>
      </c>
      <c r="BF903" s="15">
        <f>IF(I903&gt;I$3054,I$3054,IF(I903&lt;I$3053,I$3053,I903))</f>
        <v>2.2200000000000002</v>
      </c>
      <c r="BG903" s="6">
        <f>IF(BE903&gt;0, BF903/BE903,0)</f>
        <v>0</v>
      </c>
      <c r="BH903" s="26">
        <f>BG903/BG$3049</f>
        <v>0</v>
      </c>
      <c r="BI903" s="26">
        <f>IF(AV903&gt;AV$3054,AV$3054,IF(AV903&lt;AV$3053,AV$3053,AV903))</f>
        <v>0</v>
      </c>
      <c r="BJ903" s="6">
        <f>IF(BI903&gt;0, BF903/BI903,0)</f>
        <v>0</v>
      </c>
      <c r="BK903" s="26">
        <f>BJ903/BJ$3049</f>
        <v>0</v>
      </c>
      <c r="BL903" s="6">
        <f>IF(_xlfn.NUMBERVALUE(AL903),IF(ABS(AL903)&lt;1,1-ABS(AL903),0),0)</f>
        <v>0</v>
      </c>
      <c r="BM903" s="6">
        <f>IF(F903&gt;F$3054,F$3054,IF(F903&lt;F$3053,F$3053,F903))</f>
        <v>-76.41</v>
      </c>
      <c r="BN903" s="6">
        <f>IF(BM903&gt;0, BM903/BM$3049, BM903/BM$3050*-1)</f>
        <v>-0.7682485421274885</v>
      </c>
      <c r="BO903" s="6">
        <f>IF(O903&gt;O$3054,O$3054,IF(O903&lt;O$3053,O$3053,O903))</f>
        <v>33.799999999999997</v>
      </c>
      <c r="BP903" s="26">
        <f>BO903/BO$3049</f>
        <v>0.31872089083627908</v>
      </c>
      <c r="BQ903" s="26">
        <f>IF(OR(BD903=0, BH903=0,BN903=0,BP903=0), 0,BD903+BH903+BK903+BL903+BN903+BP903)</f>
        <v>0</v>
      </c>
      <c r="BR903" s="6">
        <f>IF(D903&gt;0,C903/D903,0)</f>
        <v>0.45714285714285718</v>
      </c>
    </row>
    <row r="904" spans="1:70" x14ac:dyDescent="0.2">
      <c r="A904" s="15" t="s">
        <v>1890</v>
      </c>
      <c r="B904" s="15" t="s">
        <v>1891</v>
      </c>
      <c r="C904" s="15"/>
      <c r="D904" s="15">
        <v>0</v>
      </c>
      <c r="E904" s="15"/>
      <c r="F904" s="15"/>
      <c r="G904" s="15"/>
      <c r="H904" s="21"/>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v>0</v>
      </c>
      <c r="AX904" s="15"/>
      <c r="AZ904" s="6">
        <f>IF(D904&gt;0,H904/D904,0)</f>
        <v>0</v>
      </c>
      <c r="BA904" s="6">
        <f>AZ904*Q904</f>
        <v>0</v>
      </c>
      <c r="BB904" s="6">
        <f>IF(C904&gt;C$3054,C$3054,IF(C904&lt;C$3053,C$3053,C904))</f>
        <v>0</v>
      </c>
      <c r="BC904" s="6">
        <f>IF(BB904&gt;0,(D904/15)-BB904,0)</f>
        <v>0</v>
      </c>
      <c r="BD904" s="6">
        <f>BC904/BC$3049</f>
        <v>0</v>
      </c>
      <c r="BE904" s="15">
        <f>IF(AU904&gt;AU$3054,AU$3054,IF(AU904&lt;AU$3053,AU$3053,AU904))</f>
        <v>0</v>
      </c>
      <c r="BF904" s="15">
        <f>IF(I904&gt;I$3054,I$3054,IF(I904&lt;I$3053,I$3053,I904))</f>
        <v>0</v>
      </c>
      <c r="BG904" s="6">
        <f>IF(BE904&gt;0, BF904/BE904,0)</f>
        <v>0</v>
      </c>
      <c r="BH904" s="26">
        <f>BG904/BG$3049</f>
        <v>0</v>
      </c>
      <c r="BI904" s="26">
        <f>IF(AV904&gt;AV$3054,AV$3054,IF(AV904&lt;AV$3053,AV$3053,AV904))</f>
        <v>0</v>
      </c>
      <c r="BJ904" s="6">
        <f>IF(BI904&gt;0, BF904/BI904,0)</f>
        <v>0</v>
      </c>
      <c r="BK904" s="26">
        <f>BJ904/BJ$3049</f>
        <v>0</v>
      </c>
      <c r="BL904" s="6">
        <f>IF(_xlfn.NUMBERVALUE(AL904),IF(ABS(AL904)&lt;1,1-ABS(AL904),0),0)</f>
        <v>0</v>
      </c>
      <c r="BM904" s="6">
        <f>IF(F904&gt;F$3054,F$3054,IF(F904&lt;F$3053,F$3053,F904))</f>
        <v>0</v>
      </c>
      <c r="BN904" s="6">
        <f>IF(BM904&gt;0, BM904/BM$3049, BM904/BM$3050*-1)</f>
        <v>0</v>
      </c>
      <c r="BO904" s="6">
        <f>IF(O904&gt;O$3054,O$3054,IF(O904&lt;O$3053,O$3053,O904))</f>
        <v>0</v>
      </c>
      <c r="BP904" s="26">
        <f>BO904/BO$3049</f>
        <v>0</v>
      </c>
      <c r="BQ904" s="26">
        <f>IF(OR(BD904=0, BH904=0,BN904=0,BP904=0), 0,BD904+BH904+BK904+BL904+BN904+BP904)</f>
        <v>0</v>
      </c>
      <c r="BR904" s="6">
        <f>IF(D904&gt;0,C904/D904,0)</f>
        <v>0</v>
      </c>
    </row>
    <row r="905" spans="1:70" x14ac:dyDescent="0.2">
      <c r="A905" s="15" t="s">
        <v>2224</v>
      </c>
      <c r="B905" s="15" t="s">
        <v>2225</v>
      </c>
      <c r="C905" s="15">
        <v>0.37</v>
      </c>
      <c r="D905" s="15">
        <v>0</v>
      </c>
      <c r="E905" s="15"/>
      <c r="F905" s="15"/>
      <c r="G905" s="15"/>
      <c r="H905" s="21"/>
      <c r="I905" s="15">
        <v>0</v>
      </c>
      <c r="J905" s="15">
        <v>0.02</v>
      </c>
      <c r="K905" s="15">
        <v>0.02</v>
      </c>
      <c r="L905" s="15">
        <v>0.03</v>
      </c>
      <c r="M905" s="15">
        <v>0.05</v>
      </c>
      <c r="N905" s="15">
        <v>0.05</v>
      </c>
      <c r="O905" s="15"/>
      <c r="P905" s="15"/>
      <c r="Q905" s="15">
        <v>0.52</v>
      </c>
      <c r="R905" s="15">
        <v>0.04</v>
      </c>
      <c r="S905" s="15">
        <v>1.34</v>
      </c>
      <c r="T905" s="15">
        <v>0</v>
      </c>
      <c r="U905" s="15">
        <v>0.8</v>
      </c>
      <c r="V905" s="15">
        <v>0</v>
      </c>
      <c r="W905" s="15">
        <v>0.8</v>
      </c>
      <c r="X905" s="15">
        <v>0</v>
      </c>
      <c r="Y905" s="15">
        <v>1.06</v>
      </c>
      <c r="Z905" s="15">
        <v>0</v>
      </c>
      <c r="AA905" s="15">
        <v>1.06</v>
      </c>
      <c r="AB905" s="15">
        <v>6.01</v>
      </c>
      <c r="AC905" s="15">
        <v>36.51</v>
      </c>
      <c r="AD905" s="15">
        <v>115.91</v>
      </c>
      <c r="AE905" s="15">
        <v>36.08</v>
      </c>
      <c r="AF905" s="15">
        <v>24.97</v>
      </c>
      <c r="AG905" s="15">
        <v>75.91</v>
      </c>
      <c r="AH905" s="15">
        <v>23.67</v>
      </c>
      <c r="AI905" s="15">
        <v>37.26</v>
      </c>
      <c r="AJ905" s="15">
        <v>118.9</v>
      </c>
      <c r="AK905" s="15">
        <v>37.33</v>
      </c>
      <c r="AL905" s="15"/>
      <c r="AM905" s="15">
        <v>3.29</v>
      </c>
      <c r="AN905" s="15">
        <v>65.209999999999994</v>
      </c>
      <c r="AO905" s="15">
        <v>10.72</v>
      </c>
      <c r="AP905" s="15">
        <v>16.559999999999999</v>
      </c>
      <c r="AQ905" s="15">
        <v>16.93</v>
      </c>
      <c r="AR905" s="15"/>
      <c r="AS905" s="15">
        <v>19.12</v>
      </c>
      <c r="AT905" s="15">
        <v>13.63</v>
      </c>
      <c r="AU905" s="15"/>
      <c r="AV905" s="15"/>
      <c r="AW905" s="15">
        <v>0</v>
      </c>
      <c r="AX905" s="15">
        <v>174</v>
      </c>
      <c r="AZ905" s="6">
        <f>IF(D905&gt;0,H905/D905,0)</f>
        <v>0</v>
      </c>
      <c r="BA905" s="6">
        <f>AZ905*Q905</f>
        <v>0</v>
      </c>
      <c r="BB905" s="6">
        <f>IF(C905&gt;C$3054,C$3054,IF(C905&lt;C$3053,C$3053,C905))</f>
        <v>0.37</v>
      </c>
      <c r="BC905" s="6">
        <f>IF(BB905&gt;0,(D905/15)-BB905,0)</f>
        <v>-0.37</v>
      </c>
      <c r="BD905" s="6">
        <f>BC905/BC$3049</f>
        <v>-7.1254333033765563E-2</v>
      </c>
      <c r="BE905" s="15">
        <f>IF(AU905&gt;AU$3054,AU$3054,IF(AU905&lt;AU$3053,AU$3053,AU905))</f>
        <v>0</v>
      </c>
      <c r="BF905" s="15">
        <f>IF(I905&gt;I$3054,I$3054,IF(I905&lt;I$3053,I$3053,I905))</f>
        <v>0</v>
      </c>
      <c r="BG905" s="6">
        <f>IF(BE905&gt;0, BF905/BE905,0)</f>
        <v>0</v>
      </c>
      <c r="BH905" s="26">
        <f>BG905/BG$3049</f>
        <v>0</v>
      </c>
      <c r="BI905" s="26">
        <f>IF(AV905&gt;AV$3054,AV$3054,IF(AV905&lt;AV$3053,AV$3053,AV905))</f>
        <v>0</v>
      </c>
      <c r="BJ905" s="6">
        <f>IF(BI905&gt;0, BF905/BI905,0)</f>
        <v>0</v>
      </c>
      <c r="BK905" s="26">
        <f>BJ905/BJ$3049</f>
        <v>0</v>
      </c>
      <c r="BL905" s="6">
        <f>IF(_xlfn.NUMBERVALUE(AL905),IF(ABS(AL905)&lt;1,1-ABS(AL905),0),0)</f>
        <v>0</v>
      </c>
      <c r="BM905" s="6">
        <f>IF(F905&gt;F$3054,F$3054,IF(F905&lt;F$3053,F$3053,F905))</f>
        <v>0</v>
      </c>
      <c r="BN905" s="6">
        <f>IF(BM905&gt;0, BM905/BM$3049, BM905/BM$3050*-1)</f>
        <v>0</v>
      </c>
      <c r="BO905" s="6">
        <f>IF(O905&gt;O$3054,O$3054,IF(O905&lt;O$3053,O$3053,O905))</f>
        <v>0</v>
      </c>
      <c r="BP905" s="26">
        <f>BO905/BO$3049</f>
        <v>0</v>
      </c>
      <c r="BQ905" s="26">
        <f>IF(OR(BD905=0, BH905=0,BN905=0,BP905=0), 0,BD905+BH905+BK905+BL905+BN905+BP905)</f>
        <v>0</v>
      </c>
      <c r="BR905" s="6">
        <f>IF(D905&gt;0,C905/D905,0)</f>
        <v>0</v>
      </c>
    </row>
    <row r="906" spans="1:70" x14ac:dyDescent="0.2">
      <c r="A906" s="15" t="s">
        <v>1946</v>
      </c>
      <c r="B906" s="15" t="s">
        <v>1947</v>
      </c>
      <c r="C906" s="15">
        <v>-0.02</v>
      </c>
      <c r="D906" s="15">
        <v>0.05</v>
      </c>
      <c r="E906" s="15">
        <v>0.05</v>
      </c>
      <c r="F906" s="15">
        <v>-16.920000000000002</v>
      </c>
      <c r="G906" s="15">
        <v>3.8</v>
      </c>
      <c r="H906" s="21">
        <v>11930000</v>
      </c>
      <c r="I906" s="15"/>
      <c r="J906" s="15">
        <v>0</v>
      </c>
      <c r="K906" s="15"/>
      <c r="L906" s="15">
        <v>0</v>
      </c>
      <c r="M906" s="15"/>
      <c r="N906" s="15">
        <v>0</v>
      </c>
      <c r="O906" s="15"/>
      <c r="P906" s="15"/>
      <c r="Q906" s="15">
        <v>0.01</v>
      </c>
      <c r="R906" s="15">
        <v>0.01</v>
      </c>
      <c r="S906" s="15">
        <v>4.55</v>
      </c>
      <c r="T906" s="15">
        <v>0</v>
      </c>
      <c r="U906" s="15">
        <v>0</v>
      </c>
      <c r="V906" s="15">
        <v>0</v>
      </c>
      <c r="W906" s="15">
        <v>0</v>
      </c>
      <c r="X906" s="15">
        <v>0</v>
      </c>
      <c r="Y906" s="15">
        <v>0</v>
      </c>
      <c r="Z906" s="15">
        <v>0</v>
      </c>
      <c r="AA906" s="15">
        <v>0</v>
      </c>
      <c r="AB906" s="15"/>
      <c r="AC906" s="15">
        <v>-111.77</v>
      </c>
      <c r="AD906" s="15">
        <v>-97.88</v>
      </c>
      <c r="AE906" s="15">
        <v>-111.77</v>
      </c>
      <c r="AF906" s="15">
        <v>-82.55</v>
      </c>
      <c r="AG906" s="15">
        <v>-83.44</v>
      </c>
      <c r="AH906" s="15">
        <v>-82.55</v>
      </c>
      <c r="AI906" s="15">
        <v>-114.5</v>
      </c>
      <c r="AJ906" s="15">
        <v>-99.52</v>
      </c>
      <c r="AK906" s="15">
        <v>-114.5</v>
      </c>
      <c r="AL906" s="15">
        <v>0.99</v>
      </c>
      <c r="AM906" s="15">
        <v>158.6</v>
      </c>
      <c r="AN906" s="15"/>
      <c r="AO906" s="15">
        <v>-445.18</v>
      </c>
      <c r="AP906" s="15">
        <v>-457.41</v>
      </c>
      <c r="AQ906" s="15">
        <v>-334.6</v>
      </c>
      <c r="AR906" s="15"/>
      <c r="AS906" s="15">
        <v>49.42</v>
      </c>
      <c r="AT906" s="15">
        <v>24.13</v>
      </c>
      <c r="AU906" s="15"/>
      <c r="AV906" s="15"/>
      <c r="AW906" s="15">
        <v>2310000</v>
      </c>
      <c r="AX906" s="16">
        <v>585761</v>
      </c>
      <c r="AZ906" s="6">
        <f>IF(D906&gt;0,H906/D906,0)</f>
        <v>238600000</v>
      </c>
      <c r="BA906" s="6">
        <f>AZ906*Q906</f>
        <v>2386000</v>
      </c>
      <c r="BB906" s="6">
        <f>IF(C906&gt;C$3054,C$3054,IF(C906&lt;C$3053,C$3053,C906))</f>
        <v>-0.02</v>
      </c>
      <c r="BC906" s="6">
        <f>IF(BB906&gt;0,(D906/15)-BB906,0)</f>
        <v>0</v>
      </c>
      <c r="BD906" s="6">
        <f>BC906/BC$3049</f>
        <v>0</v>
      </c>
      <c r="BE906" s="15">
        <f>IF(AU906&gt;AU$3054,AU$3054,IF(AU906&lt;AU$3053,AU$3053,AU906))</f>
        <v>0</v>
      </c>
      <c r="BF906" s="15">
        <f>IF(I906&gt;I$3054,I$3054,IF(I906&lt;I$3053,I$3053,I906))</f>
        <v>0</v>
      </c>
      <c r="BG906" s="6">
        <f>IF(BE906&gt;0, BF906/BE906,0)</f>
        <v>0</v>
      </c>
      <c r="BH906" s="26">
        <f>BG906/BG$3049</f>
        <v>0</v>
      </c>
      <c r="BI906" s="26">
        <f>IF(AV906&gt;AV$3054,AV$3054,IF(AV906&lt;AV$3053,AV$3053,AV906))</f>
        <v>0</v>
      </c>
      <c r="BJ906" s="6">
        <f>IF(BI906&gt;0, BF906/BI906,0)</f>
        <v>0</v>
      </c>
      <c r="BK906" s="26">
        <f>BJ906/BJ$3049</f>
        <v>0</v>
      </c>
      <c r="BL906" s="6">
        <f>IF(_xlfn.NUMBERVALUE(AL906),IF(ABS(AL906)&lt;1,1-ABS(AL906),0),0)</f>
        <v>1.0000000000000009E-2</v>
      </c>
      <c r="BM906" s="6">
        <f>IF(F906&gt;F$3054,F$3054,IF(F906&lt;F$3053,F$3053,F906))</f>
        <v>-16.920000000000002</v>
      </c>
      <c r="BN906" s="6">
        <f>IF(BM906&gt;0, BM906/BM$3049, BM906/BM$3050*-1)</f>
        <v>-0.17011864065956167</v>
      </c>
      <c r="BO906" s="6">
        <f>IF(O906&gt;O$3054,O$3054,IF(O906&lt;O$3053,O$3053,O906))</f>
        <v>0</v>
      </c>
      <c r="BP906" s="26">
        <f>BO906/BO$3049</f>
        <v>0</v>
      </c>
      <c r="BQ906" s="26">
        <f>IF(OR(BD906=0, BH906=0,BN906=0,BP906=0), 0,BD906+BH906+BK906+BL906+BN906+BP906)</f>
        <v>0</v>
      </c>
      <c r="BR906" s="6">
        <f>IF(D906&gt;0,C906/D906,0)</f>
        <v>-0.39999999999999997</v>
      </c>
    </row>
    <row r="907" spans="1:70" x14ac:dyDescent="0.2">
      <c r="A907" s="15" t="s">
        <v>1929</v>
      </c>
      <c r="B907" s="15" t="s">
        <v>1930</v>
      </c>
      <c r="C907" s="15">
        <v>-7.0000000000000007E-2</v>
      </c>
      <c r="D907" s="15">
        <v>0</v>
      </c>
      <c r="E907" s="15">
        <v>0.14000000000000001</v>
      </c>
      <c r="F907" s="15">
        <v>13.04</v>
      </c>
      <c r="G907" s="15">
        <v>0.83</v>
      </c>
      <c r="H907" s="21"/>
      <c r="I907" s="15"/>
      <c r="J907" s="15">
        <v>0</v>
      </c>
      <c r="K907" s="15"/>
      <c r="L907" s="15">
        <v>0</v>
      </c>
      <c r="M907" s="15"/>
      <c r="N907" s="15">
        <v>0</v>
      </c>
      <c r="O907" s="15"/>
      <c r="P907" s="15"/>
      <c r="Q907" s="15">
        <v>0.16</v>
      </c>
      <c r="R907" s="15">
        <v>0.02</v>
      </c>
      <c r="S907" s="15">
        <v>4.5999999999999996</v>
      </c>
      <c r="T907" s="15">
        <v>0.02</v>
      </c>
      <c r="U907" s="15">
        <v>0.02</v>
      </c>
      <c r="V907" s="15">
        <v>0.03</v>
      </c>
      <c r="W907" s="15">
        <v>0.03</v>
      </c>
      <c r="X907" s="15">
        <v>0.02</v>
      </c>
      <c r="Y907" s="15">
        <v>0.02</v>
      </c>
      <c r="Z907" s="15">
        <v>0.03</v>
      </c>
      <c r="AA907" s="15">
        <v>0.03</v>
      </c>
      <c r="AB907" s="15"/>
      <c r="AC907" s="15">
        <v>-32.18</v>
      </c>
      <c r="AD907" s="15">
        <v>-27.17</v>
      </c>
      <c r="AE907" s="15">
        <v>-32.18</v>
      </c>
      <c r="AF907" s="15">
        <v>-28.88</v>
      </c>
      <c r="AG907" s="15">
        <v>-24.84</v>
      </c>
      <c r="AH907" s="15">
        <v>-28.88</v>
      </c>
      <c r="AI907" s="15">
        <v>-38.049999999999997</v>
      </c>
      <c r="AJ907" s="15">
        <v>-29.41</v>
      </c>
      <c r="AK907" s="15">
        <v>-38.049999999999997</v>
      </c>
      <c r="AL907" s="15">
        <v>1.58</v>
      </c>
      <c r="AM907" s="15">
        <v>371.16</v>
      </c>
      <c r="AN907" s="15"/>
      <c r="AO907" s="16">
        <v>-1652.94</v>
      </c>
      <c r="AP907" s="16">
        <v>-6040.25</v>
      </c>
      <c r="AQ907" s="16">
        <v>-5851.08</v>
      </c>
      <c r="AR907" s="15"/>
      <c r="AS907" s="15">
        <v>24.44</v>
      </c>
      <c r="AT907" s="15"/>
      <c r="AU907" s="15"/>
      <c r="AV907" s="15"/>
      <c r="AW907" s="15">
        <v>0</v>
      </c>
      <c r="AX907" s="15">
        <v>2230000</v>
      </c>
      <c r="AZ907" s="6">
        <f>IF(D907&gt;0,H907/D907,0)</f>
        <v>0</v>
      </c>
      <c r="BA907" s="6">
        <f>AZ907*Q907</f>
        <v>0</v>
      </c>
      <c r="BB907" s="6">
        <f>IF(C907&gt;C$3054,C$3054,IF(C907&lt;C$3053,C$3053,C907))</f>
        <v>-7.0000000000000007E-2</v>
      </c>
      <c r="BC907" s="6">
        <f>IF(BB907&gt;0,(D907/15)-BB907,0)</f>
        <v>0</v>
      </c>
      <c r="BD907" s="6">
        <f>BC907/BC$3049</f>
        <v>0</v>
      </c>
      <c r="BE907" s="15">
        <f>IF(AU907&gt;AU$3054,AU$3054,IF(AU907&lt;AU$3053,AU$3053,AU907))</f>
        <v>0</v>
      </c>
      <c r="BF907" s="15">
        <f>IF(I907&gt;I$3054,I$3054,IF(I907&lt;I$3053,I$3053,I907))</f>
        <v>0</v>
      </c>
      <c r="BG907" s="6">
        <f>IF(BE907&gt;0, BF907/BE907,0)</f>
        <v>0</v>
      </c>
      <c r="BH907" s="26">
        <f>BG907/BG$3049</f>
        <v>0</v>
      </c>
      <c r="BI907" s="26">
        <f>IF(AV907&gt;AV$3054,AV$3054,IF(AV907&lt;AV$3053,AV$3053,AV907))</f>
        <v>0</v>
      </c>
      <c r="BJ907" s="6">
        <f>IF(BI907&gt;0, BF907/BI907,0)</f>
        <v>0</v>
      </c>
      <c r="BK907" s="26">
        <f>BJ907/BJ$3049</f>
        <v>0</v>
      </c>
      <c r="BL907" s="6">
        <f>IF(_xlfn.NUMBERVALUE(AL907),IF(ABS(AL907)&lt;1,1-ABS(AL907),0),0)</f>
        <v>0</v>
      </c>
      <c r="BM907" s="6">
        <f>IF(F907&gt;F$3054,F$3054,IF(F907&lt;F$3053,F$3053,F907))</f>
        <v>13.04</v>
      </c>
      <c r="BN907" s="6">
        <f>IF(BM907&gt;0, BM907/BM$3049, BM907/BM$3050*-1)</f>
        <v>1.6473642232433736E-2</v>
      </c>
      <c r="BO907" s="6">
        <f>IF(O907&gt;O$3054,O$3054,IF(O907&lt;O$3053,O$3053,O907))</f>
        <v>0</v>
      </c>
      <c r="BP907" s="26">
        <f>BO907/BO$3049</f>
        <v>0</v>
      </c>
      <c r="BQ907" s="26">
        <f>IF(OR(BD907=0, BH907=0,BN907=0,BP907=0), 0,BD907+BH907+BK907+BL907+BN907+BP907)</f>
        <v>0</v>
      </c>
      <c r="BR907" s="6">
        <f>IF(D907&gt;0,C907/D907,0)</f>
        <v>0</v>
      </c>
    </row>
    <row r="908" spans="1:70" x14ac:dyDescent="0.2">
      <c r="A908" s="15" t="s">
        <v>1910</v>
      </c>
      <c r="B908" s="15" t="s">
        <v>1911</v>
      </c>
      <c r="C908" s="15">
        <v>0</v>
      </c>
      <c r="D908" s="15">
        <v>0.41</v>
      </c>
      <c r="E908" s="15">
        <v>0.39</v>
      </c>
      <c r="F908" s="15">
        <v>78.16</v>
      </c>
      <c r="G908" s="15">
        <v>2.61</v>
      </c>
      <c r="H908" s="21">
        <v>51940000</v>
      </c>
      <c r="I908" s="16">
        <v>1108.1099999999999</v>
      </c>
      <c r="J908" s="15">
        <v>0</v>
      </c>
      <c r="K908" s="15"/>
      <c r="L908" s="15">
        <v>0</v>
      </c>
      <c r="M908" s="15"/>
      <c r="N908" s="15">
        <v>0</v>
      </c>
      <c r="O908" s="15"/>
      <c r="P908" s="15"/>
      <c r="Q908" s="15">
        <v>0.16</v>
      </c>
      <c r="R908" s="15">
        <v>0.01</v>
      </c>
      <c r="S908" s="15">
        <v>3.02</v>
      </c>
      <c r="T908" s="15">
        <v>1.44</v>
      </c>
      <c r="U908" s="15">
        <v>1.44</v>
      </c>
      <c r="V908" s="15">
        <v>2.33</v>
      </c>
      <c r="W908" s="15">
        <v>2.33</v>
      </c>
      <c r="X908" s="15">
        <v>2.08</v>
      </c>
      <c r="Y908" s="15">
        <v>2.08</v>
      </c>
      <c r="Z908" s="15">
        <v>3.34</v>
      </c>
      <c r="AA908" s="15">
        <v>3.34</v>
      </c>
      <c r="AB908" s="15">
        <v>151.72</v>
      </c>
      <c r="AC908" s="15">
        <v>0.2</v>
      </c>
      <c r="AD908" s="15">
        <v>4.78</v>
      </c>
      <c r="AE908" s="15">
        <v>0.2</v>
      </c>
      <c r="AF908" s="15">
        <v>0.16</v>
      </c>
      <c r="AG908" s="15">
        <v>3.55</v>
      </c>
      <c r="AH908" s="15">
        <v>0.16</v>
      </c>
      <c r="AI908" s="15">
        <v>0.21</v>
      </c>
      <c r="AJ908" s="15">
        <v>4.9400000000000004</v>
      </c>
      <c r="AK908" s="15">
        <v>0.21</v>
      </c>
      <c r="AL908" s="15"/>
      <c r="AM908" s="15">
        <v>76.87</v>
      </c>
      <c r="AN908" s="15">
        <v>54.01</v>
      </c>
      <c r="AO908" s="15">
        <v>23.4</v>
      </c>
      <c r="AP908" s="15">
        <v>16.86</v>
      </c>
      <c r="AQ908" s="15">
        <v>0.19</v>
      </c>
      <c r="AR908" s="15">
        <v>-47.3</v>
      </c>
      <c r="AS908" s="15">
        <v>-0.51</v>
      </c>
      <c r="AT908" s="15"/>
      <c r="AU908" s="15">
        <v>-48.23</v>
      </c>
      <c r="AV908" s="15"/>
      <c r="AW908" s="15">
        <v>0</v>
      </c>
      <c r="AX908" s="16">
        <v>85451</v>
      </c>
      <c r="AZ908" s="6">
        <f>IF(D908&gt;0,H908/D908,0)</f>
        <v>126682926.82926831</v>
      </c>
      <c r="BA908" s="6">
        <f>AZ908*Q908</f>
        <v>20269268.292682931</v>
      </c>
      <c r="BB908" s="6">
        <f>IF(C908&gt;C$3054,C$3054,IF(C908&lt;C$3053,C$3053,C908))</f>
        <v>0</v>
      </c>
      <c r="BC908" s="6">
        <f>IF(BB908&gt;0,(D908/15)-BB908,0)</f>
        <v>0</v>
      </c>
      <c r="BD908" s="6">
        <f>BC908/BC$3049</f>
        <v>0</v>
      </c>
      <c r="BE908" s="15">
        <f>IF(AU908&gt;AU$3054,AU$3054,IF(AU908&lt;AU$3053,AU$3053,AU908))</f>
        <v>-48.23</v>
      </c>
      <c r="BF908" s="15">
        <f>IF(I908&gt;I$3054,I$3054,IF(I908&lt;I$3053,I$3053,I908))</f>
        <v>1108.1099999999999</v>
      </c>
      <c r="BG908" s="6">
        <f>IF(BE908&gt;0, BF908/BE908,0)</f>
        <v>0</v>
      </c>
      <c r="BH908" s="26">
        <f>BG908/BG$3049</f>
        <v>0</v>
      </c>
      <c r="BI908" s="26">
        <f>IF(AV908&gt;AV$3054,AV$3054,IF(AV908&lt;AV$3053,AV$3053,AV908))</f>
        <v>0</v>
      </c>
      <c r="BJ908" s="6">
        <f>IF(BI908&gt;0, BF908/BI908,0)</f>
        <v>0</v>
      </c>
      <c r="BK908" s="26">
        <f>BJ908/BJ$3049</f>
        <v>0</v>
      </c>
      <c r="BL908" s="6">
        <f>IF(_xlfn.NUMBERVALUE(AL908),IF(ABS(AL908)&lt;1,1-ABS(AL908),0),0)</f>
        <v>0</v>
      </c>
      <c r="BM908" s="6">
        <f>IF(F908&gt;F$3054,F$3054,IF(F908&lt;F$3053,F$3053,F908))</f>
        <v>78.16</v>
      </c>
      <c r="BN908" s="6">
        <f>IF(BM908&gt;0, BM908/BM$3049, BM908/BM$3050*-1)</f>
        <v>9.8740788104832888E-2</v>
      </c>
      <c r="BO908" s="6">
        <f>IF(O908&gt;O$3054,O$3054,IF(O908&lt;O$3053,O$3053,O908))</f>
        <v>0</v>
      </c>
      <c r="BP908" s="26">
        <f>BO908/BO$3049</f>
        <v>0</v>
      </c>
      <c r="BQ908" s="26">
        <f>IF(OR(BD908=0, BH908=0,BN908=0,BP908=0), 0,BD908+BH908+BK908+BL908+BN908+BP908)</f>
        <v>0</v>
      </c>
      <c r="BR908" s="6">
        <f>IF(D908&gt;0,C908/D908,0)</f>
        <v>0</v>
      </c>
    </row>
    <row r="909" spans="1:70" x14ac:dyDescent="0.2">
      <c r="A909" s="15" t="s">
        <v>29</v>
      </c>
      <c r="B909" s="15" t="s">
        <v>1933</v>
      </c>
      <c r="C909" s="15">
        <v>0.09</v>
      </c>
      <c r="D909" s="15">
        <v>1.8</v>
      </c>
      <c r="E909" s="15">
        <v>1.36</v>
      </c>
      <c r="F909" s="15">
        <v>49.79</v>
      </c>
      <c r="G909" s="15">
        <v>6.8</v>
      </c>
      <c r="H909" s="21">
        <v>277150000</v>
      </c>
      <c r="I909" s="15">
        <v>20.47</v>
      </c>
      <c r="J909" s="15">
        <v>0.06</v>
      </c>
      <c r="K909" s="15">
        <v>0.06</v>
      </c>
      <c r="L909" s="15">
        <v>0.08</v>
      </c>
      <c r="M909" s="15">
        <v>0.08</v>
      </c>
      <c r="N909" s="15">
        <v>0.08</v>
      </c>
      <c r="O909" s="15">
        <v>4.55</v>
      </c>
      <c r="P909" s="15">
        <v>10.32</v>
      </c>
      <c r="Q909" s="15">
        <v>0.26</v>
      </c>
      <c r="R909" s="15">
        <v>0.67</v>
      </c>
      <c r="S909" s="15">
        <v>1.07</v>
      </c>
      <c r="T909" s="15">
        <v>0.1</v>
      </c>
      <c r="U909" s="15">
        <v>0.1</v>
      </c>
      <c r="V909" s="15">
        <v>0.15</v>
      </c>
      <c r="W909" s="15">
        <v>0.15</v>
      </c>
      <c r="X909" s="15">
        <v>0.83</v>
      </c>
      <c r="Y909" s="15">
        <v>0.83</v>
      </c>
      <c r="Z909" s="15">
        <v>1.22</v>
      </c>
      <c r="AA909" s="15">
        <v>1.22</v>
      </c>
      <c r="AB909" s="15">
        <v>383.16</v>
      </c>
      <c r="AC909" s="15">
        <v>32.049999999999997</v>
      </c>
      <c r="AD909" s="15">
        <v>30.27</v>
      </c>
      <c r="AE909" s="15">
        <v>32.049999999999997</v>
      </c>
      <c r="AF909" s="15">
        <v>4.45</v>
      </c>
      <c r="AG909" s="15">
        <v>4.6100000000000003</v>
      </c>
      <c r="AH909" s="15">
        <v>4.45</v>
      </c>
      <c r="AI909" s="15">
        <v>35.69</v>
      </c>
      <c r="AJ909" s="15">
        <v>33.58</v>
      </c>
      <c r="AK909" s="15">
        <v>35.69</v>
      </c>
      <c r="AL909" s="15">
        <v>0.35</v>
      </c>
      <c r="AM909" s="15">
        <v>127.1</v>
      </c>
      <c r="AN909" s="15">
        <v>15.1</v>
      </c>
      <c r="AO909" s="15">
        <v>2.38</v>
      </c>
      <c r="AP909" s="15">
        <v>1.99</v>
      </c>
      <c r="AQ909" s="15">
        <v>1.38</v>
      </c>
      <c r="AR909" s="15">
        <v>-1.94</v>
      </c>
      <c r="AS909" s="15">
        <v>7.1</v>
      </c>
      <c r="AT909" s="15">
        <v>15.16</v>
      </c>
      <c r="AU909" s="15">
        <v>-1.94</v>
      </c>
      <c r="AV909" s="15">
        <v>9.14</v>
      </c>
      <c r="AW909" s="16">
        <v>108679</v>
      </c>
      <c r="AX909" s="16">
        <v>172843</v>
      </c>
      <c r="AZ909" s="6">
        <f>IF(D909&gt;0,H909/D909,0)</f>
        <v>153972222.22222221</v>
      </c>
      <c r="BA909" s="6">
        <f>AZ909*Q909</f>
        <v>40032777.777777776</v>
      </c>
      <c r="BB909" s="6">
        <f>IF(C909&gt;C$3054,C$3054,IF(C909&lt;C$3053,C$3053,C909))</f>
        <v>0.09</v>
      </c>
      <c r="BC909" s="6">
        <f>IF(BB909&gt;0,(D909/15)-BB909,0)</f>
        <v>3.0000000000000013E-2</v>
      </c>
      <c r="BD909" s="6">
        <f>BC909/BC$3049</f>
        <v>5.7773783540891023E-3</v>
      </c>
      <c r="BE909" s="15">
        <f>IF(AU909&gt;AU$3054,AU$3054,IF(AU909&lt;AU$3053,AU$3053,AU909))</f>
        <v>-1.94</v>
      </c>
      <c r="BF909" s="15">
        <f>IF(I909&gt;I$3054,I$3054,IF(I909&lt;I$3053,I$3053,I909))</f>
        <v>20.47</v>
      </c>
      <c r="BG909" s="6">
        <f>IF(BE909&gt;0, BF909/BE909,0)</f>
        <v>0</v>
      </c>
      <c r="BH909" s="26">
        <f>BG909/BG$3049</f>
        <v>0</v>
      </c>
      <c r="BI909" s="26">
        <f>IF(AV909&gt;AV$3054,AV$3054,IF(AV909&lt;AV$3053,AV$3053,AV909))</f>
        <v>9.14</v>
      </c>
      <c r="BJ909" s="6">
        <f>IF(BI909&gt;0, BF909/BI909,0)</f>
        <v>2.2396061269146608</v>
      </c>
      <c r="BK909" s="26">
        <f>BJ909/BJ$3049</f>
        <v>3.7767388312220248E-3</v>
      </c>
      <c r="BL909" s="6">
        <f>IF(_xlfn.NUMBERVALUE(AL909),IF(ABS(AL909)&lt;1,1-ABS(AL909),0),0)</f>
        <v>0.65</v>
      </c>
      <c r="BM909" s="6">
        <f>IF(F909&gt;F$3054,F$3054,IF(F909&lt;F$3053,F$3053,F909))</f>
        <v>49.79</v>
      </c>
      <c r="BN909" s="6">
        <f>IF(BM909&gt;0, BM909/BM$3049, BM909/BM$3050*-1)</f>
        <v>6.2900509720312553E-2</v>
      </c>
      <c r="BO909" s="6">
        <f>IF(O909&gt;O$3054,O$3054,IF(O909&lt;O$3053,O$3053,O909))</f>
        <v>4.55</v>
      </c>
      <c r="BP909" s="26">
        <f>BO909/BO$3049</f>
        <v>4.2904735304883729E-2</v>
      </c>
      <c r="BQ909" s="26">
        <f>IF(OR(BD909=0, BH909=0,BN909=0,BP909=0), 0,BD909+BH909+BK909+BL909+BN909+BP909)</f>
        <v>0</v>
      </c>
      <c r="BR909" s="6">
        <f>IF(D909&gt;0,C909/D909,0)</f>
        <v>4.9999999999999996E-2</v>
      </c>
    </row>
    <row r="910" spans="1:70" x14ac:dyDescent="0.2">
      <c r="A910" s="15" t="s">
        <v>1931</v>
      </c>
      <c r="B910" s="15" t="s">
        <v>1932</v>
      </c>
      <c r="C910" s="15">
        <v>0</v>
      </c>
      <c r="D910" s="15">
        <v>0.01</v>
      </c>
      <c r="E910" s="15">
        <v>0.01</v>
      </c>
      <c r="F910" s="15">
        <v>-20</v>
      </c>
      <c r="G910" s="15">
        <v>0.28999999999999998</v>
      </c>
      <c r="H910" s="21">
        <v>2770000</v>
      </c>
      <c r="I910" s="15"/>
      <c r="J910" s="15">
        <v>0</v>
      </c>
      <c r="K910" s="15"/>
      <c r="L910" s="15">
        <v>0</v>
      </c>
      <c r="M910" s="15"/>
      <c r="N910" s="15">
        <v>0</v>
      </c>
      <c r="O910" s="15"/>
      <c r="P910" s="15"/>
      <c r="Q910" s="15">
        <v>0.03</v>
      </c>
      <c r="R910" s="15">
        <v>0</v>
      </c>
      <c r="S910" s="15">
        <v>1.47</v>
      </c>
      <c r="T910" s="15">
        <v>0</v>
      </c>
      <c r="U910" s="15">
        <v>0</v>
      </c>
      <c r="V910" s="15">
        <v>0</v>
      </c>
      <c r="W910" s="15">
        <v>0</v>
      </c>
      <c r="X910" s="15">
        <v>0</v>
      </c>
      <c r="Y910" s="15">
        <v>0</v>
      </c>
      <c r="Z910" s="15">
        <v>0</v>
      </c>
      <c r="AA910" s="15">
        <v>0</v>
      </c>
      <c r="AB910" s="15">
        <v>-302.95</v>
      </c>
      <c r="AC910" s="15">
        <v>-8.51</v>
      </c>
      <c r="AD910" s="15">
        <v>-11.94</v>
      </c>
      <c r="AE910" s="15">
        <v>-8.51</v>
      </c>
      <c r="AF910" s="15">
        <v>-8.19</v>
      </c>
      <c r="AG910" s="15">
        <v>-11.43</v>
      </c>
      <c r="AH910" s="15">
        <v>-8.19</v>
      </c>
      <c r="AI910" s="15">
        <v>-8.51</v>
      </c>
      <c r="AJ910" s="15">
        <v>-11.94</v>
      </c>
      <c r="AK910" s="15">
        <v>-8.51</v>
      </c>
      <c r="AL910" s="15">
        <v>1.34</v>
      </c>
      <c r="AM910" s="15">
        <v>267.14999999999998</v>
      </c>
      <c r="AN910" s="15"/>
      <c r="AO910" s="15">
        <v>-246.12</v>
      </c>
      <c r="AP910" s="15">
        <v>-249.44</v>
      </c>
      <c r="AQ910" s="15">
        <v>-250.26</v>
      </c>
      <c r="AR910" s="15"/>
      <c r="AS910" s="15">
        <v>46.22</v>
      </c>
      <c r="AT910" s="15"/>
      <c r="AU910" s="15"/>
      <c r="AV910" s="15"/>
      <c r="AW910" s="15">
        <v>0</v>
      </c>
      <c r="AX910" s="16">
        <v>242455</v>
      </c>
      <c r="AZ910" s="6">
        <f>IF(D910&gt;0,H910/D910,0)</f>
        <v>277000000</v>
      </c>
      <c r="BA910" s="6">
        <f>AZ910*Q910</f>
        <v>8310000</v>
      </c>
      <c r="BB910" s="6">
        <f>IF(C910&gt;C$3054,C$3054,IF(C910&lt;C$3053,C$3053,C910))</f>
        <v>0</v>
      </c>
      <c r="BC910" s="6">
        <f>IF(BB910&gt;0,(D910/15)-BB910,0)</f>
        <v>0</v>
      </c>
      <c r="BD910" s="6">
        <f>BC910/BC$3049</f>
        <v>0</v>
      </c>
      <c r="BE910" s="15">
        <f>IF(AU910&gt;AU$3054,AU$3054,IF(AU910&lt;AU$3053,AU$3053,AU910))</f>
        <v>0</v>
      </c>
      <c r="BF910" s="15">
        <f>IF(I910&gt;I$3054,I$3054,IF(I910&lt;I$3053,I$3053,I910))</f>
        <v>0</v>
      </c>
      <c r="BG910" s="6">
        <f>IF(BE910&gt;0, BF910/BE910,0)</f>
        <v>0</v>
      </c>
      <c r="BH910" s="26">
        <f>BG910/BG$3049</f>
        <v>0</v>
      </c>
      <c r="BI910" s="26">
        <f>IF(AV910&gt;AV$3054,AV$3054,IF(AV910&lt;AV$3053,AV$3053,AV910))</f>
        <v>0</v>
      </c>
      <c r="BJ910" s="6">
        <f>IF(BI910&gt;0, BF910/BI910,0)</f>
        <v>0</v>
      </c>
      <c r="BK910" s="26">
        <f>BJ910/BJ$3049</f>
        <v>0</v>
      </c>
      <c r="BL910" s="6">
        <f>IF(_xlfn.NUMBERVALUE(AL910),IF(ABS(AL910)&lt;1,1-ABS(AL910),0),0)</f>
        <v>0</v>
      </c>
      <c r="BM910" s="6">
        <f>IF(F910&gt;F$3054,F$3054,IF(F910&lt;F$3053,F$3053,F910))</f>
        <v>-20</v>
      </c>
      <c r="BN910" s="6">
        <f>IF(BM910&gt;0, BM910/BM$3049, BM910/BM$3050*-1)</f>
        <v>-0.20108586366378445</v>
      </c>
      <c r="BO910" s="6">
        <f>IF(O910&gt;O$3054,O$3054,IF(O910&lt;O$3053,O$3053,O910))</f>
        <v>0</v>
      </c>
      <c r="BP910" s="26">
        <f>BO910/BO$3049</f>
        <v>0</v>
      </c>
      <c r="BQ910" s="26">
        <f>IF(OR(BD910=0, BH910=0,BN910=0,BP910=0), 0,BD910+BH910+BK910+BL910+BN910+BP910)</f>
        <v>0</v>
      </c>
      <c r="BR910" s="6">
        <f>IF(D910&gt;0,C910/D910,0)</f>
        <v>0</v>
      </c>
    </row>
    <row r="911" spans="1:70" x14ac:dyDescent="0.2">
      <c r="A911" s="15" t="s">
        <v>1884</v>
      </c>
      <c r="B911" s="15" t="s">
        <v>1885</v>
      </c>
      <c r="C911" s="15"/>
      <c r="D911" s="15">
        <v>0</v>
      </c>
      <c r="E911" s="15"/>
      <c r="F911" s="15"/>
      <c r="G911" s="15"/>
      <c r="H911" s="21"/>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v>0</v>
      </c>
      <c r="AX911" s="15"/>
      <c r="AZ911" s="6">
        <f>IF(D911&gt;0,H911/D911,0)</f>
        <v>0</v>
      </c>
      <c r="BA911" s="6">
        <f>AZ911*Q911</f>
        <v>0</v>
      </c>
      <c r="BB911" s="6">
        <f>IF(C911&gt;C$3054,C$3054,IF(C911&lt;C$3053,C$3053,C911))</f>
        <v>0</v>
      </c>
      <c r="BC911" s="6">
        <f>IF(BB911&gt;0,(D911/15)-BB911,0)</f>
        <v>0</v>
      </c>
      <c r="BD911" s="6">
        <f>BC911/BC$3049</f>
        <v>0</v>
      </c>
      <c r="BE911" s="15">
        <f>IF(AU911&gt;AU$3054,AU$3054,IF(AU911&lt;AU$3053,AU$3053,AU911))</f>
        <v>0</v>
      </c>
      <c r="BF911" s="15">
        <f>IF(I911&gt;I$3054,I$3054,IF(I911&lt;I$3053,I$3053,I911))</f>
        <v>0</v>
      </c>
      <c r="BG911" s="6">
        <f>IF(BE911&gt;0, BF911/BE911,0)</f>
        <v>0</v>
      </c>
      <c r="BH911" s="26">
        <f>BG911/BG$3049</f>
        <v>0</v>
      </c>
      <c r="BI911" s="26">
        <f>IF(AV911&gt;AV$3054,AV$3054,IF(AV911&lt;AV$3053,AV$3053,AV911))</f>
        <v>0</v>
      </c>
      <c r="BJ911" s="6">
        <f>IF(BI911&gt;0, BF911/BI911,0)</f>
        <v>0</v>
      </c>
      <c r="BK911" s="26">
        <f>BJ911/BJ$3049</f>
        <v>0</v>
      </c>
      <c r="BL911" s="6">
        <f>IF(_xlfn.NUMBERVALUE(AL911),IF(ABS(AL911)&lt;1,1-ABS(AL911),0),0)</f>
        <v>0</v>
      </c>
      <c r="BM911" s="6">
        <f>IF(F911&gt;F$3054,F$3054,IF(F911&lt;F$3053,F$3053,F911))</f>
        <v>0</v>
      </c>
      <c r="BN911" s="6">
        <f>IF(BM911&gt;0, BM911/BM$3049, BM911/BM$3050*-1)</f>
        <v>0</v>
      </c>
      <c r="BO911" s="6">
        <f>IF(O911&gt;O$3054,O$3054,IF(O911&lt;O$3053,O$3053,O911))</f>
        <v>0</v>
      </c>
      <c r="BP911" s="26">
        <f>BO911/BO$3049</f>
        <v>0</v>
      </c>
      <c r="BQ911" s="26">
        <f>IF(OR(BD911=0, BH911=0,BN911=0,BP911=0), 0,BD911+BH911+BK911+BL911+BN911+BP911)</f>
        <v>0</v>
      </c>
      <c r="BR911" s="6">
        <f>IF(D911&gt;0,C911/D911,0)</f>
        <v>0</v>
      </c>
    </row>
    <row r="912" spans="1:70" x14ac:dyDescent="0.2">
      <c r="A912" s="15" t="s">
        <v>1936</v>
      </c>
      <c r="B912" s="15" t="s">
        <v>1937</v>
      </c>
      <c r="C912" s="15">
        <v>-0.01</v>
      </c>
      <c r="D912" s="15">
        <v>0.03</v>
      </c>
      <c r="E912" s="15">
        <v>0.01</v>
      </c>
      <c r="F912" s="15"/>
      <c r="G912" s="15">
        <v>0.91</v>
      </c>
      <c r="H912" s="21">
        <v>12480000</v>
      </c>
      <c r="I912" s="15"/>
      <c r="J912" s="15">
        <v>0</v>
      </c>
      <c r="K912" s="15"/>
      <c r="L912" s="15">
        <v>0</v>
      </c>
      <c r="M912" s="15"/>
      <c r="N912" s="15">
        <v>0</v>
      </c>
      <c r="O912" s="15"/>
      <c r="P912" s="15"/>
      <c r="Q912" s="15">
        <v>0.04</v>
      </c>
      <c r="R912" s="15">
        <v>0</v>
      </c>
      <c r="S912" s="15">
        <v>0.14000000000000001</v>
      </c>
      <c r="T912" s="15">
        <v>0</v>
      </c>
      <c r="U912" s="15">
        <v>0</v>
      </c>
      <c r="V912" s="15">
        <v>5.97</v>
      </c>
      <c r="W912" s="15">
        <v>5.97</v>
      </c>
      <c r="X912" s="15">
        <v>0</v>
      </c>
      <c r="Y912" s="15">
        <v>0</v>
      </c>
      <c r="Z912" s="15">
        <v>7.35</v>
      </c>
      <c r="AA912" s="15">
        <v>7.35</v>
      </c>
      <c r="AB912" s="15">
        <v>-28.54</v>
      </c>
      <c r="AC912" s="15">
        <v>-17.260000000000002</v>
      </c>
      <c r="AD912" s="15">
        <v>-20.3</v>
      </c>
      <c r="AE912" s="15">
        <v>-17.260000000000002</v>
      </c>
      <c r="AF912" s="15">
        <v>-14.74</v>
      </c>
      <c r="AG912" s="15">
        <v>-18.36</v>
      </c>
      <c r="AH912" s="15">
        <v>-14.74</v>
      </c>
      <c r="AI912" s="15">
        <v>-17.260000000000002</v>
      </c>
      <c r="AJ912" s="15">
        <v>-21.47</v>
      </c>
      <c r="AK912" s="15">
        <v>-17.260000000000002</v>
      </c>
      <c r="AL912" s="15">
        <v>2.0299999999999998</v>
      </c>
      <c r="AM912" s="15">
        <v>284.81</v>
      </c>
      <c r="AN912" s="15"/>
      <c r="AO912" s="16">
        <v>-2508.46</v>
      </c>
      <c r="AP912" s="16">
        <v>-2559.1</v>
      </c>
      <c r="AQ912" s="16">
        <v>-2648.76</v>
      </c>
      <c r="AR912" s="15"/>
      <c r="AS912" s="15"/>
      <c r="AT912" s="15"/>
      <c r="AU912" s="15"/>
      <c r="AV912" s="15"/>
      <c r="AW912" s="15">
        <v>0</v>
      </c>
      <c r="AX912" s="16">
        <v>7571</v>
      </c>
      <c r="AZ912" s="6">
        <f>IF(D912&gt;0,H912/D912,0)</f>
        <v>416000000</v>
      </c>
      <c r="BA912" s="6">
        <f>AZ912*Q912</f>
        <v>16640000</v>
      </c>
      <c r="BB912" s="6">
        <f>IF(C912&gt;C$3054,C$3054,IF(C912&lt;C$3053,C$3053,C912))</f>
        <v>-0.01</v>
      </c>
      <c r="BC912" s="6">
        <f>IF(BB912&gt;0,(D912/15)-BB912,0)</f>
        <v>0</v>
      </c>
      <c r="BD912" s="6">
        <f>BC912/BC$3049</f>
        <v>0</v>
      </c>
      <c r="BE912" s="15">
        <f>IF(AU912&gt;AU$3054,AU$3054,IF(AU912&lt;AU$3053,AU$3053,AU912))</f>
        <v>0</v>
      </c>
      <c r="BF912" s="15">
        <f>IF(I912&gt;I$3054,I$3054,IF(I912&lt;I$3053,I$3053,I912))</f>
        <v>0</v>
      </c>
      <c r="BG912" s="6">
        <f>IF(BE912&gt;0, BF912/BE912,0)</f>
        <v>0</v>
      </c>
      <c r="BH912" s="26">
        <f>BG912/BG$3049</f>
        <v>0</v>
      </c>
      <c r="BI912" s="26">
        <f>IF(AV912&gt;AV$3054,AV$3054,IF(AV912&lt;AV$3053,AV$3053,AV912))</f>
        <v>0</v>
      </c>
      <c r="BJ912" s="6">
        <f>IF(BI912&gt;0, BF912/BI912,0)</f>
        <v>0</v>
      </c>
      <c r="BK912" s="26">
        <f>BJ912/BJ$3049</f>
        <v>0</v>
      </c>
      <c r="BL912" s="6">
        <f>IF(_xlfn.NUMBERVALUE(AL912),IF(ABS(AL912)&lt;1,1-ABS(AL912),0),0)</f>
        <v>0</v>
      </c>
      <c r="BM912" s="6">
        <f>IF(F912&gt;F$3054,F$3054,IF(F912&lt;F$3053,F$3053,F912))</f>
        <v>0</v>
      </c>
      <c r="BN912" s="6">
        <f>IF(BM912&gt;0, BM912/BM$3049, BM912/BM$3050*-1)</f>
        <v>0</v>
      </c>
      <c r="BO912" s="6">
        <f>IF(O912&gt;O$3054,O$3054,IF(O912&lt;O$3053,O$3053,O912))</f>
        <v>0</v>
      </c>
      <c r="BP912" s="26">
        <f>BO912/BO$3049</f>
        <v>0</v>
      </c>
      <c r="BQ912" s="26">
        <f>IF(OR(BD912=0, BH912=0,BN912=0,BP912=0), 0,BD912+BH912+BK912+BL912+BN912+BP912)</f>
        <v>0</v>
      </c>
      <c r="BR912" s="6">
        <f>IF(D912&gt;0,C912/D912,0)</f>
        <v>-0.33333333333333337</v>
      </c>
    </row>
    <row r="913" spans="1:70" x14ac:dyDescent="0.2">
      <c r="A913" s="15" t="s">
        <v>2020</v>
      </c>
      <c r="B913" s="15" t="s">
        <v>2021</v>
      </c>
      <c r="C913" s="15"/>
      <c r="D913" s="15">
        <v>0.22</v>
      </c>
      <c r="E913" s="15"/>
      <c r="F913" s="15"/>
      <c r="G913" s="15"/>
      <c r="H913" s="21">
        <v>12860000</v>
      </c>
      <c r="I913" s="15"/>
      <c r="J913" s="15">
        <v>0</v>
      </c>
      <c r="K913" s="15"/>
      <c r="L913" s="15">
        <v>0</v>
      </c>
      <c r="M913" s="15"/>
      <c r="N913" s="15"/>
      <c r="O913" s="15"/>
      <c r="P913" s="15"/>
      <c r="Q913" s="15">
        <v>0</v>
      </c>
      <c r="R913" s="15">
        <v>0</v>
      </c>
      <c r="S913" s="15">
        <v>0.02</v>
      </c>
      <c r="T913" s="15">
        <v>0</v>
      </c>
      <c r="U913" s="15">
        <v>0</v>
      </c>
      <c r="V913" s="16">
        <v>1209.22</v>
      </c>
      <c r="W913" s="15">
        <v>0</v>
      </c>
      <c r="X913" s="15"/>
      <c r="Y913" s="15">
        <v>0</v>
      </c>
      <c r="Z913" s="15"/>
      <c r="AA913" s="15">
        <v>0</v>
      </c>
      <c r="AB913" s="15">
        <v>-49.26</v>
      </c>
      <c r="AC913" s="15"/>
      <c r="AD913" s="15"/>
      <c r="AE913" s="15"/>
      <c r="AF913" s="15"/>
      <c r="AG913" s="15"/>
      <c r="AH913" s="16">
        <v>-1506.25</v>
      </c>
      <c r="AI913" s="15"/>
      <c r="AJ913" s="15"/>
      <c r="AK913" s="15"/>
      <c r="AL913" s="15"/>
      <c r="AM913" s="15">
        <v>48.32</v>
      </c>
      <c r="AN913" s="15"/>
      <c r="AO913" s="15"/>
      <c r="AP913" s="15"/>
      <c r="AQ913" s="15"/>
      <c r="AR913" s="15"/>
      <c r="AS913" s="15"/>
      <c r="AT913" s="15"/>
      <c r="AU913" s="15"/>
      <c r="AV913" s="15"/>
      <c r="AW913" s="16">
        <v>737311</v>
      </c>
      <c r="AX913" s="16">
        <v>344601</v>
      </c>
      <c r="AZ913" s="6">
        <f>IF(D913&gt;0,H913/D913,0)</f>
        <v>58454545.454545453</v>
      </c>
      <c r="BA913" s="6">
        <f>AZ913*Q913</f>
        <v>0</v>
      </c>
      <c r="BB913" s="6">
        <f>IF(C913&gt;C$3054,C$3054,IF(C913&lt;C$3053,C$3053,C913))</f>
        <v>0</v>
      </c>
      <c r="BC913" s="6">
        <f>IF(BB913&gt;0,(D913/15)-BB913,0)</f>
        <v>0</v>
      </c>
      <c r="BD913" s="6">
        <f>BC913/BC$3049</f>
        <v>0</v>
      </c>
      <c r="BE913" s="15">
        <f>IF(AU913&gt;AU$3054,AU$3054,IF(AU913&lt;AU$3053,AU$3053,AU913))</f>
        <v>0</v>
      </c>
      <c r="BF913" s="15">
        <f>IF(I913&gt;I$3054,I$3054,IF(I913&lt;I$3053,I$3053,I913))</f>
        <v>0</v>
      </c>
      <c r="BG913" s="6">
        <f>IF(BE913&gt;0, BF913/BE913,0)</f>
        <v>0</v>
      </c>
      <c r="BH913" s="26">
        <f>BG913/BG$3049</f>
        <v>0</v>
      </c>
      <c r="BI913" s="26">
        <f>IF(AV913&gt;AV$3054,AV$3054,IF(AV913&lt;AV$3053,AV$3053,AV913))</f>
        <v>0</v>
      </c>
      <c r="BJ913" s="6">
        <f>IF(BI913&gt;0, BF913/BI913,0)</f>
        <v>0</v>
      </c>
      <c r="BK913" s="26">
        <f>BJ913/BJ$3049</f>
        <v>0</v>
      </c>
      <c r="BL913" s="6">
        <f>IF(_xlfn.NUMBERVALUE(AL913),IF(ABS(AL913)&lt;1,1-ABS(AL913),0),0)</f>
        <v>0</v>
      </c>
      <c r="BM913" s="6">
        <f>IF(F913&gt;F$3054,F$3054,IF(F913&lt;F$3053,F$3053,F913))</f>
        <v>0</v>
      </c>
      <c r="BN913" s="6">
        <f>IF(BM913&gt;0, BM913/BM$3049, BM913/BM$3050*-1)</f>
        <v>0</v>
      </c>
      <c r="BO913" s="6">
        <f>IF(O913&gt;O$3054,O$3054,IF(O913&lt;O$3053,O$3053,O913))</f>
        <v>0</v>
      </c>
      <c r="BP913" s="26">
        <f>BO913/BO$3049</f>
        <v>0</v>
      </c>
      <c r="BQ913" s="26">
        <f>IF(OR(BD913=0, BH913=0,BN913=0,BP913=0), 0,BD913+BH913+BK913+BL913+BN913+BP913)</f>
        <v>0</v>
      </c>
      <c r="BR913" s="6">
        <f>IF(D913&gt;0,C913/D913,0)</f>
        <v>0</v>
      </c>
    </row>
    <row r="914" spans="1:70" x14ac:dyDescent="0.2">
      <c r="A914" s="15" t="s">
        <v>1938</v>
      </c>
      <c r="B914" s="15" t="s">
        <v>1939</v>
      </c>
      <c r="C914" s="15">
        <v>-0.25</v>
      </c>
      <c r="D914" s="15">
        <v>0.28999999999999998</v>
      </c>
      <c r="E914" s="15">
        <v>0.38</v>
      </c>
      <c r="F914" s="15">
        <v>-61.54</v>
      </c>
      <c r="G914" s="15">
        <v>0.88</v>
      </c>
      <c r="H914" s="21">
        <v>8370000</v>
      </c>
      <c r="I914" s="15"/>
      <c r="J914" s="15">
        <v>0</v>
      </c>
      <c r="K914" s="15"/>
      <c r="L914" s="15">
        <v>0</v>
      </c>
      <c r="M914" s="15"/>
      <c r="N914" s="15">
        <v>0</v>
      </c>
      <c r="O914" s="15"/>
      <c r="P914" s="15"/>
      <c r="Q914" s="15">
        <v>0.28000000000000003</v>
      </c>
      <c r="R914" s="15">
        <v>0.09</v>
      </c>
      <c r="S914" s="15">
        <v>8.9</v>
      </c>
      <c r="T914" s="15">
        <v>0</v>
      </c>
      <c r="U914" s="15">
        <v>0</v>
      </c>
      <c r="V914" s="15">
        <v>0.2</v>
      </c>
      <c r="W914" s="15">
        <v>0.2</v>
      </c>
      <c r="X914" s="15">
        <v>0</v>
      </c>
      <c r="Y914" s="15">
        <v>0</v>
      </c>
      <c r="Z914" s="15">
        <v>0.21</v>
      </c>
      <c r="AA914" s="15">
        <v>0.21</v>
      </c>
      <c r="AB914" s="15"/>
      <c r="AC914" s="15">
        <v>-106.58</v>
      </c>
      <c r="AD914" s="15"/>
      <c r="AE914" s="15">
        <v>-53.29</v>
      </c>
      <c r="AF914" s="15">
        <v>-98.8</v>
      </c>
      <c r="AG914" s="15"/>
      <c r="AH914" s="15">
        <v>-49.4</v>
      </c>
      <c r="AI914" s="15">
        <v>-106.77</v>
      </c>
      <c r="AJ914" s="15"/>
      <c r="AK914" s="15">
        <v>-53.39</v>
      </c>
      <c r="AL914" s="15"/>
      <c r="AM914" s="15">
        <v>6.95</v>
      </c>
      <c r="AN914" s="15"/>
      <c r="AO914" s="16">
        <v>-1110.31</v>
      </c>
      <c r="AP914" s="16">
        <v>-1184.29</v>
      </c>
      <c r="AQ914" s="16">
        <v>-1169.78</v>
      </c>
      <c r="AR914" s="15"/>
      <c r="AS914" s="15"/>
      <c r="AT914" s="15"/>
      <c r="AU914" s="15"/>
      <c r="AV914" s="15"/>
      <c r="AW914" s="16">
        <v>124478</v>
      </c>
      <c r="AX914" s="16">
        <v>76276</v>
      </c>
      <c r="AZ914" s="6">
        <f>IF(D914&gt;0,H914/D914,0)</f>
        <v>28862068.965517242</v>
      </c>
      <c r="BA914" s="6">
        <f>AZ914*Q914</f>
        <v>8081379.3103448283</v>
      </c>
      <c r="BB914" s="6">
        <f>IF(C914&gt;C$3054,C$3054,IF(C914&lt;C$3053,C$3053,C914))</f>
        <v>-0.25</v>
      </c>
      <c r="BC914" s="6">
        <f>IF(BB914&gt;0,(D914/15)-BB914,0)</f>
        <v>0</v>
      </c>
      <c r="BD914" s="6">
        <f>BC914/BC$3049</f>
        <v>0</v>
      </c>
      <c r="BE914" s="15">
        <f>IF(AU914&gt;AU$3054,AU$3054,IF(AU914&lt;AU$3053,AU$3053,AU914))</f>
        <v>0</v>
      </c>
      <c r="BF914" s="15">
        <f>IF(I914&gt;I$3054,I$3054,IF(I914&lt;I$3053,I$3053,I914))</f>
        <v>0</v>
      </c>
      <c r="BG914" s="6">
        <f>IF(BE914&gt;0, BF914/BE914,0)</f>
        <v>0</v>
      </c>
      <c r="BH914" s="26">
        <f>BG914/BG$3049</f>
        <v>0</v>
      </c>
      <c r="BI914" s="26">
        <f>IF(AV914&gt;AV$3054,AV$3054,IF(AV914&lt;AV$3053,AV$3053,AV914))</f>
        <v>0</v>
      </c>
      <c r="BJ914" s="6">
        <f>IF(BI914&gt;0, BF914/BI914,0)</f>
        <v>0</v>
      </c>
      <c r="BK914" s="26">
        <f>BJ914/BJ$3049</f>
        <v>0</v>
      </c>
      <c r="BL914" s="6">
        <f>IF(_xlfn.NUMBERVALUE(AL914),IF(ABS(AL914)&lt;1,1-ABS(AL914),0),0)</f>
        <v>0</v>
      </c>
      <c r="BM914" s="6">
        <f>IF(F914&gt;F$3054,F$3054,IF(F914&lt;F$3053,F$3053,F914))</f>
        <v>-61.54</v>
      </c>
      <c r="BN914" s="6">
        <f>IF(BM914&gt;0, BM914/BM$3049, BM914/BM$3050*-1)</f>
        <v>-0.61874120249346476</v>
      </c>
      <c r="BO914" s="6">
        <f>IF(O914&gt;O$3054,O$3054,IF(O914&lt;O$3053,O$3053,O914))</f>
        <v>0</v>
      </c>
      <c r="BP914" s="26">
        <f>BO914/BO$3049</f>
        <v>0</v>
      </c>
      <c r="BQ914" s="26">
        <f>IF(OR(BD914=0, BH914=0,BN914=0,BP914=0), 0,BD914+BH914+BK914+BL914+BN914+BP914)</f>
        <v>0</v>
      </c>
      <c r="BR914" s="6">
        <f>IF(D914&gt;0,C914/D914,0)</f>
        <v>-0.86206896551724144</v>
      </c>
    </row>
    <row r="915" spans="1:70" x14ac:dyDescent="0.2">
      <c r="A915" s="15" t="s">
        <v>2012</v>
      </c>
      <c r="B915" s="15" t="s">
        <v>2013</v>
      </c>
      <c r="C915" s="15">
        <v>-25.65</v>
      </c>
      <c r="D915" s="15">
        <v>0.34</v>
      </c>
      <c r="E915" s="15">
        <v>0.84</v>
      </c>
      <c r="F915" s="15"/>
      <c r="G915" s="15"/>
      <c r="H915" s="21">
        <v>16430000</v>
      </c>
      <c r="I915" s="15"/>
      <c r="J915" s="15">
        <v>0</v>
      </c>
      <c r="K915" s="15"/>
      <c r="L915" s="15">
        <v>0</v>
      </c>
      <c r="M915" s="15"/>
      <c r="N915" s="15">
        <v>0</v>
      </c>
      <c r="O915" s="15"/>
      <c r="P915" s="15"/>
      <c r="Q915" s="15">
        <v>-22.97</v>
      </c>
      <c r="R915" s="15">
        <v>0.02</v>
      </c>
      <c r="S915" s="15">
        <v>0</v>
      </c>
      <c r="T915" s="15">
        <v>0</v>
      </c>
      <c r="U915" s="15">
        <v>0</v>
      </c>
      <c r="V915" s="15">
        <v>0</v>
      </c>
      <c r="W915" s="15">
        <v>161.5</v>
      </c>
      <c r="X915" s="15"/>
      <c r="Y915" s="15"/>
      <c r="Z915" s="15"/>
      <c r="AA915" s="15"/>
      <c r="AB915" s="15">
        <v>-1.27</v>
      </c>
      <c r="AC915" s="15">
        <v>-55.72</v>
      </c>
      <c r="AD915" s="15">
        <v>-33.659999999999997</v>
      </c>
      <c r="AE915" s="16">
        <v>-3246.38</v>
      </c>
      <c r="AF915" s="15">
        <v>-22.04</v>
      </c>
      <c r="AG915" s="15">
        <v>-23.82</v>
      </c>
      <c r="AH915" s="15">
        <v>-142.68</v>
      </c>
      <c r="AI915" s="15">
        <v>-79.52</v>
      </c>
      <c r="AJ915" s="15">
        <v>-43.19</v>
      </c>
      <c r="AK915" s="15"/>
      <c r="AL915" s="15">
        <v>2.2400000000000002</v>
      </c>
      <c r="AM915" s="15">
        <v>18.7</v>
      </c>
      <c r="AN915" s="15"/>
      <c r="AO915" s="15"/>
      <c r="AP915" s="15"/>
      <c r="AQ915" s="15"/>
      <c r="AR915" s="15"/>
      <c r="AS915" s="15">
        <v>-12.86</v>
      </c>
      <c r="AT915" s="15"/>
      <c r="AU915" s="15"/>
      <c r="AV915" s="15"/>
      <c r="AW915" s="16">
        <v>749988</v>
      </c>
      <c r="AX915" s="16">
        <v>235104</v>
      </c>
      <c r="AZ915" s="6">
        <f>IF(D915&gt;0,H915/D915,0)</f>
        <v>48323529.411764704</v>
      </c>
      <c r="BA915" s="6">
        <f>AZ915*Q915</f>
        <v>-1109991470.5882351</v>
      </c>
      <c r="BB915" s="6">
        <f>IF(C915&gt;C$3054,C$3054,IF(C915&lt;C$3053,C$3053,C915))</f>
        <v>-4.0086352411525574</v>
      </c>
      <c r="BC915" s="6">
        <f>IF(BB915&gt;0,(D915/15)-BB915,0)</f>
        <v>0</v>
      </c>
      <c r="BD915" s="6">
        <f>BC915/BC$3049</f>
        <v>0</v>
      </c>
      <c r="BE915" s="15">
        <f>IF(AU915&gt;AU$3054,AU$3054,IF(AU915&lt;AU$3053,AU$3053,AU915))</f>
        <v>0</v>
      </c>
      <c r="BF915" s="15">
        <f>IF(I915&gt;I$3054,I$3054,IF(I915&lt;I$3053,I$3053,I915))</f>
        <v>0</v>
      </c>
      <c r="BG915" s="6">
        <f>IF(BE915&gt;0, BF915/BE915,0)</f>
        <v>0</v>
      </c>
      <c r="BH915" s="26">
        <f>BG915/BG$3049</f>
        <v>0</v>
      </c>
      <c r="BI915" s="26">
        <f>IF(AV915&gt;AV$3054,AV$3054,IF(AV915&lt;AV$3053,AV$3053,AV915))</f>
        <v>0</v>
      </c>
      <c r="BJ915" s="6">
        <f>IF(BI915&gt;0, BF915/BI915,0)</f>
        <v>0</v>
      </c>
      <c r="BK915" s="26">
        <f>BJ915/BJ$3049</f>
        <v>0</v>
      </c>
      <c r="BL915" s="6">
        <f>IF(_xlfn.NUMBERVALUE(AL915),IF(ABS(AL915)&lt;1,1-ABS(AL915),0),0)</f>
        <v>0</v>
      </c>
      <c r="BM915" s="6">
        <f>IF(F915&gt;F$3054,F$3054,IF(F915&lt;F$3053,F$3053,F915))</f>
        <v>0</v>
      </c>
      <c r="BN915" s="6">
        <f>IF(BM915&gt;0, BM915/BM$3049, BM915/BM$3050*-1)</f>
        <v>0</v>
      </c>
      <c r="BO915" s="6">
        <f>IF(O915&gt;O$3054,O$3054,IF(O915&lt;O$3053,O$3053,O915))</f>
        <v>0</v>
      </c>
      <c r="BP915" s="26">
        <f>BO915/BO$3049</f>
        <v>0</v>
      </c>
      <c r="BQ915" s="26">
        <f>IF(OR(BD915=0, BH915=0,BN915=0,BP915=0), 0,BD915+BH915+BK915+BL915+BN915+BP915)</f>
        <v>0</v>
      </c>
      <c r="BR915" s="6">
        <f>IF(D915&gt;0,C915/D915,0)</f>
        <v>-75.441176470588232</v>
      </c>
    </row>
    <row r="916" spans="1:70" x14ac:dyDescent="0.2">
      <c r="A916" s="15" t="s">
        <v>2034</v>
      </c>
      <c r="B916" s="15" t="s">
        <v>2035</v>
      </c>
      <c r="C916" s="15">
        <v>-0.13</v>
      </c>
      <c r="D916" s="15">
        <v>0.43</v>
      </c>
      <c r="E916" s="15">
        <v>0.46</v>
      </c>
      <c r="F916" s="15">
        <v>-41.61</v>
      </c>
      <c r="G916" s="15">
        <v>3.19</v>
      </c>
      <c r="H916" s="21">
        <v>38470000</v>
      </c>
      <c r="I916" s="15"/>
      <c r="J916" s="15">
        <v>0</v>
      </c>
      <c r="K916" s="15"/>
      <c r="L916" s="15">
        <v>0</v>
      </c>
      <c r="M916" s="15"/>
      <c r="N916" s="15">
        <v>0</v>
      </c>
      <c r="O916" s="15"/>
      <c r="P916" s="15"/>
      <c r="Q916" s="15">
        <v>0.14000000000000001</v>
      </c>
      <c r="R916" s="15">
        <v>0.03</v>
      </c>
      <c r="S916" s="15">
        <v>2.66</v>
      </c>
      <c r="T916" s="15">
        <v>0</v>
      </c>
      <c r="U916" s="15">
        <v>0</v>
      </c>
      <c r="V916" s="15">
        <v>0</v>
      </c>
      <c r="W916" s="15">
        <v>0</v>
      </c>
      <c r="X916" s="15">
        <v>0</v>
      </c>
      <c r="Y916" s="15">
        <v>0</v>
      </c>
      <c r="Z916" s="15">
        <v>0</v>
      </c>
      <c r="AA916" s="15">
        <v>0</v>
      </c>
      <c r="AB916" s="15">
        <v>-213.94</v>
      </c>
      <c r="AC916" s="15">
        <v>-80.959999999999994</v>
      </c>
      <c r="AD916" s="15">
        <v>-62.81</v>
      </c>
      <c r="AE916" s="15">
        <v>-80.959999999999994</v>
      </c>
      <c r="AF916" s="15">
        <v>-73.97</v>
      </c>
      <c r="AG916" s="15">
        <v>-58.89</v>
      </c>
      <c r="AH916" s="15">
        <v>-73.97</v>
      </c>
      <c r="AI916" s="15">
        <v>-80.959999999999994</v>
      </c>
      <c r="AJ916" s="15">
        <v>-62.22</v>
      </c>
      <c r="AK916" s="15">
        <v>-80.959999999999994</v>
      </c>
      <c r="AL916" s="15">
        <v>-1.24</v>
      </c>
      <c r="AM916" s="15">
        <v>59.89</v>
      </c>
      <c r="AN916" s="15">
        <v>-75.63</v>
      </c>
      <c r="AO916" s="15">
        <v>-797.62</v>
      </c>
      <c r="AP916" s="15">
        <v>-921.67</v>
      </c>
      <c r="AQ916" s="15">
        <v>-925.98</v>
      </c>
      <c r="AR916" s="15"/>
      <c r="AS916" s="15">
        <v>70.36</v>
      </c>
      <c r="AT916" s="15">
        <v>-15.22</v>
      </c>
      <c r="AU916" s="15"/>
      <c r="AV916" s="15"/>
      <c r="AW916" s="16">
        <v>39748</v>
      </c>
      <c r="AX916" s="16">
        <v>112406</v>
      </c>
      <c r="AZ916" s="6">
        <f>IF(D916&gt;0,H916/D916,0)</f>
        <v>89465116.279069766</v>
      </c>
      <c r="BA916" s="6">
        <f>AZ916*Q916</f>
        <v>12525116.279069768</v>
      </c>
      <c r="BB916" s="6">
        <f>IF(C916&gt;C$3054,C$3054,IF(C916&lt;C$3053,C$3053,C916))</f>
        <v>-0.13</v>
      </c>
      <c r="BC916" s="6">
        <f>IF(BB916&gt;0,(D916/15)-BB916,0)</f>
        <v>0</v>
      </c>
      <c r="BD916" s="6">
        <f>BC916/BC$3049</f>
        <v>0</v>
      </c>
      <c r="BE916" s="15">
        <f>IF(AU916&gt;AU$3054,AU$3054,IF(AU916&lt;AU$3053,AU$3053,AU916))</f>
        <v>0</v>
      </c>
      <c r="BF916" s="15">
        <f>IF(I916&gt;I$3054,I$3054,IF(I916&lt;I$3053,I$3053,I916))</f>
        <v>0</v>
      </c>
      <c r="BG916" s="6">
        <f>IF(BE916&gt;0, BF916/BE916,0)</f>
        <v>0</v>
      </c>
      <c r="BH916" s="26">
        <f>BG916/BG$3049</f>
        <v>0</v>
      </c>
      <c r="BI916" s="26">
        <f>IF(AV916&gt;AV$3054,AV$3054,IF(AV916&lt;AV$3053,AV$3053,AV916))</f>
        <v>0</v>
      </c>
      <c r="BJ916" s="6">
        <f>IF(BI916&gt;0, BF916/BI916,0)</f>
        <v>0</v>
      </c>
      <c r="BK916" s="26">
        <f>BJ916/BJ$3049</f>
        <v>0</v>
      </c>
      <c r="BL916" s="6">
        <f>IF(_xlfn.NUMBERVALUE(AL916),IF(ABS(AL916)&lt;1,1-ABS(AL916),0),0)</f>
        <v>0</v>
      </c>
      <c r="BM916" s="6">
        <f>IF(F916&gt;F$3054,F$3054,IF(F916&lt;F$3053,F$3053,F916))</f>
        <v>-41.61</v>
      </c>
      <c r="BN916" s="6">
        <f>IF(BM916&gt;0, BM916/BM$3049, BM916/BM$3050*-1)</f>
        <v>-0.41835913935250352</v>
      </c>
      <c r="BO916" s="6">
        <f>IF(O916&gt;O$3054,O$3054,IF(O916&lt;O$3053,O$3053,O916))</f>
        <v>0</v>
      </c>
      <c r="BP916" s="26">
        <f>BO916/BO$3049</f>
        <v>0</v>
      </c>
      <c r="BQ916" s="26">
        <f>IF(OR(BD916=0, BH916=0,BN916=0,BP916=0), 0,BD916+BH916+BK916+BL916+BN916+BP916)</f>
        <v>0</v>
      </c>
      <c r="BR916" s="6">
        <f>IF(D916&gt;0,C916/D916,0)</f>
        <v>-0.30232558139534887</v>
      </c>
    </row>
    <row r="917" spans="1:70" x14ac:dyDescent="0.2">
      <c r="A917" s="15" t="s">
        <v>1914</v>
      </c>
      <c r="B917" s="15" t="s">
        <v>1915</v>
      </c>
      <c r="C917" s="15">
        <v>0.09</v>
      </c>
      <c r="D917" s="15">
        <v>2.83</v>
      </c>
      <c r="E917" s="15">
        <v>2.4900000000000002</v>
      </c>
      <c r="F917" s="15">
        <v>23.48</v>
      </c>
      <c r="G917" s="15">
        <v>2.08</v>
      </c>
      <c r="H917" s="21">
        <v>6890000000</v>
      </c>
      <c r="I917" s="15">
        <v>32.799999999999997</v>
      </c>
      <c r="J917" s="15">
        <v>0.09</v>
      </c>
      <c r="K917" s="15">
        <v>0.09</v>
      </c>
      <c r="L917" s="15">
        <v>0.18</v>
      </c>
      <c r="M917" s="15">
        <v>0.18</v>
      </c>
      <c r="N917" s="15">
        <v>0.18</v>
      </c>
      <c r="O917" s="15">
        <v>6.43</v>
      </c>
      <c r="P917" s="15">
        <v>339.61</v>
      </c>
      <c r="Q917" s="15">
        <v>1.37</v>
      </c>
      <c r="R917" s="15">
        <v>0.21</v>
      </c>
      <c r="S917" s="15">
        <v>0.6</v>
      </c>
      <c r="T917" s="15">
        <v>49.21</v>
      </c>
      <c r="U917" s="15">
        <v>49.21</v>
      </c>
      <c r="V917" s="15">
        <v>56.4</v>
      </c>
      <c r="W917" s="15">
        <v>56.4</v>
      </c>
      <c r="X917" s="15">
        <v>164.54</v>
      </c>
      <c r="Y917" s="15">
        <v>164.54</v>
      </c>
      <c r="Z917" s="15">
        <v>188.57</v>
      </c>
      <c r="AA917" s="15">
        <v>188.57</v>
      </c>
      <c r="AB917" s="15">
        <v>1.75</v>
      </c>
      <c r="AC917" s="15">
        <v>2.57</v>
      </c>
      <c r="AD917" s="15">
        <v>1.38</v>
      </c>
      <c r="AE917" s="15">
        <v>2.57</v>
      </c>
      <c r="AF917" s="15">
        <v>2.15</v>
      </c>
      <c r="AG917" s="15">
        <v>1.17</v>
      </c>
      <c r="AH917" s="15">
        <v>2.15</v>
      </c>
      <c r="AI917" s="15">
        <v>7.6</v>
      </c>
      <c r="AJ917" s="15">
        <v>5.75</v>
      </c>
      <c r="AK917" s="15">
        <v>7.6</v>
      </c>
      <c r="AL917" s="15">
        <v>0.51</v>
      </c>
      <c r="AM917" s="16">
        <v>2410.42</v>
      </c>
      <c r="AN917" s="15">
        <v>63.76</v>
      </c>
      <c r="AO917" s="15">
        <v>62.28</v>
      </c>
      <c r="AP917" s="15">
        <v>13.29</v>
      </c>
      <c r="AQ917" s="15">
        <v>13.54</v>
      </c>
      <c r="AR917" s="15">
        <v>9.41</v>
      </c>
      <c r="AS917" s="15">
        <v>6.17</v>
      </c>
      <c r="AT917" s="15">
        <v>6.94</v>
      </c>
      <c r="AU917" s="15">
        <v>-8.11</v>
      </c>
      <c r="AV917" s="15"/>
      <c r="AW917" s="15">
        <v>17180000</v>
      </c>
      <c r="AX917" s="15">
        <v>12890000</v>
      </c>
      <c r="AZ917" s="6">
        <f>IF(D917&gt;0,H917/D917,0)</f>
        <v>2434628975.2650175</v>
      </c>
      <c r="BA917" s="6">
        <f>AZ917*Q917</f>
        <v>3335441696.1130743</v>
      </c>
      <c r="BB917" s="6">
        <f>IF(C917&gt;C$3054,C$3054,IF(C917&lt;C$3053,C$3053,C917))</f>
        <v>0.09</v>
      </c>
      <c r="BC917" s="6">
        <f>IF(BB917&gt;0,(D917/15)-BB917,0)</f>
        <v>9.866666666666668E-2</v>
      </c>
      <c r="BD917" s="6">
        <f>BC917/BC$3049</f>
        <v>1.9001155475670821E-2</v>
      </c>
      <c r="BE917" s="15">
        <f>IF(AU917&gt;AU$3054,AU$3054,IF(AU917&lt;AU$3053,AU$3053,AU917))</f>
        <v>-8.11</v>
      </c>
      <c r="BF917" s="15">
        <f>IF(I917&gt;I$3054,I$3054,IF(I917&lt;I$3053,I$3053,I917))</f>
        <v>32.799999999999997</v>
      </c>
      <c r="BG917" s="6">
        <f>IF(BE917&gt;0, BF917/BE917,0)</f>
        <v>0</v>
      </c>
      <c r="BH917" s="26">
        <f>BG917/BG$3049</f>
        <v>0</v>
      </c>
      <c r="BI917" s="26">
        <f>IF(AV917&gt;AV$3054,AV$3054,IF(AV917&lt;AV$3053,AV$3053,AV917))</f>
        <v>0</v>
      </c>
      <c r="BJ917" s="6">
        <f>IF(BI917&gt;0, BF917/BI917,0)</f>
        <v>0</v>
      </c>
      <c r="BK917" s="26">
        <f>BJ917/BJ$3049</f>
        <v>0</v>
      </c>
      <c r="BL917" s="6">
        <f>IF(_xlfn.NUMBERVALUE(AL917),IF(ABS(AL917)&lt;1,1-ABS(AL917),0),0)</f>
        <v>0.49</v>
      </c>
      <c r="BM917" s="6">
        <f>IF(F917&gt;F$3054,F$3054,IF(F917&lt;F$3053,F$3053,F917))</f>
        <v>23.48</v>
      </c>
      <c r="BN917" s="6">
        <f>IF(BM917&gt;0, BM917/BM$3049, BM917/BM$3050*-1)</f>
        <v>2.9662662547357679E-2</v>
      </c>
      <c r="BO917" s="6">
        <f>IF(O917&gt;O$3054,O$3054,IF(O917&lt;O$3053,O$3053,O917))</f>
        <v>6.43</v>
      </c>
      <c r="BP917" s="26">
        <f>BO917/BO$3049</f>
        <v>6.0632406156132385E-2</v>
      </c>
      <c r="BQ917" s="26">
        <f>IF(OR(BD917=0, BH917=0,BN917=0,BP917=0), 0,BD917+BH917+BK917+BL917+BN917+BP917)</f>
        <v>0</v>
      </c>
      <c r="BR917" s="6">
        <f>IF(D917&gt;0,C917/D917,0)</f>
        <v>3.1802120141342753E-2</v>
      </c>
    </row>
    <row r="918" spans="1:70" x14ac:dyDescent="0.2">
      <c r="A918" s="15" t="s">
        <v>1912</v>
      </c>
      <c r="B918" s="15" t="s">
        <v>1913</v>
      </c>
      <c r="C918" s="15"/>
      <c r="D918" s="15">
        <v>0</v>
      </c>
      <c r="E918" s="15"/>
      <c r="F918" s="15"/>
      <c r="G918" s="15"/>
      <c r="H918" s="21"/>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v>0</v>
      </c>
      <c r="AX918" s="15"/>
      <c r="AZ918" s="6">
        <f>IF(D918&gt;0,H918/D918,0)</f>
        <v>0</v>
      </c>
      <c r="BA918" s="6">
        <f>AZ918*Q918</f>
        <v>0</v>
      </c>
      <c r="BB918" s="6">
        <f>IF(C918&gt;C$3054,C$3054,IF(C918&lt;C$3053,C$3053,C918))</f>
        <v>0</v>
      </c>
      <c r="BC918" s="6">
        <f>IF(BB918&gt;0,(D918/15)-BB918,0)</f>
        <v>0</v>
      </c>
      <c r="BD918" s="6">
        <f>BC918/BC$3049</f>
        <v>0</v>
      </c>
      <c r="BE918" s="15">
        <f>IF(AU918&gt;AU$3054,AU$3054,IF(AU918&lt;AU$3053,AU$3053,AU918))</f>
        <v>0</v>
      </c>
      <c r="BF918" s="15">
        <f>IF(I918&gt;I$3054,I$3054,IF(I918&lt;I$3053,I$3053,I918))</f>
        <v>0</v>
      </c>
      <c r="BG918" s="6">
        <f>IF(BE918&gt;0, BF918/BE918,0)</f>
        <v>0</v>
      </c>
      <c r="BH918" s="26">
        <f>BG918/BG$3049</f>
        <v>0</v>
      </c>
      <c r="BI918" s="26">
        <f>IF(AV918&gt;AV$3054,AV$3054,IF(AV918&lt;AV$3053,AV$3053,AV918))</f>
        <v>0</v>
      </c>
      <c r="BJ918" s="6">
        <f>IF(BI918&gt;0, BF918/BI918,0)</f>
        <v>0</v>
      </c>
      <c r="BK918" s="26">
        <f>BJ918/BJ$3049</f>
        <v>0</v>
      </c>
      <c r="BL918" s="6">
        <f>IF(_xlfn.NUMBERVALUE(AL918),IF(ABS(AL918)&lt;1,1-ABS(AL918),0),0)</f>
        <v>0</v>
      </c>
      <c r="BM918" s="6">
        <f>IF(F918&gt;F$3054,F$3054,IF(F918&lt;F$3053,F$3053,F918))</f>
        <v>0</v>
      </c>
      <c r="BN918" s="6">
        <f>IF(BM918&gt;0, BM918/BM$3049, BM918/BM$3050*-1)</f>
        <v>0</v>
      </c>
      <c r="BO918" s="6">
        <f>IF(O918&gt;O$3054,O$3054,IF(O918&lt;O$3053,O$3053,O918))</f>
        <v>0</v>
      </c>
      <c r="BP918" s="26">
        <f>BO918/BO$3049</f>
        <v>0</v>
      </c>
      <c r="BQ918" s="26">
        <f>IF(OR(BD918=0, BH918=0,BN918=0,BP918=0), 0,BD918+BH918+BK918+BL918+BN918+BP918)</f>
        <v>0</v>
      </c>
      <c r="BR918" s="6">
        <f>IF(D918&gt;0,C918/D918,0)</f>
        <v>0</v>
      </c>
    </row>
    <row r="919" spans="1:70" x14ac:dyDescent="0.2">
      <c r="A919" s="15" t="s">
        <v>1995</v>
      </c>
      <c r="B919" s="15" t="s">
        <v>1996</v>
      </c>
      <c r="C919" s="15">
        <v>0.15</v>
      </c>
      <c r="D919" s="15">
        <v>3.54</v>
      </c>
      <c r="E919" s="15">
        <v>3.35</v>
      </c>
      <c r="F919" s="15">
        <v>5.12</v>
      </c>
      <c r="G919" s="15">
        <v>1.1100000000000001</v>
      </c>
      <c r="H919" s="21">
        <v>736910000</v>
      </c>
      <c r="I919" s="15">
        <v>24.01</v>
      </c>
      <c r="J919" s="15">
        <v>0.08</v>
      </c>
      <c r="K919" s="15">
        <v>0.08</v>
      </c>
      <c r="L919" s="15">
        <v>0.14000000000000001</v>
      </c>
      <c r="M919" s="15">
        <v>0.14000000000000001</v>
      </c>
      <c r="N919" s="15">
        <v>0.14000000000000001</v>
      </c>
      <c r="O919" s="15">
        <v>4.01</v>
      </c>
      <c r="P919" s="15">
        <v>24.91</v>
      </c>
      <c r="Q919" s="15">
        <v>3.14</v>
      </c>
      <c r="R919" s="15"/>
      <c r="S919" s="15">
        <v>28.28</v>
      </c>
      <c r="T919" s="15">
        <v>11.51</v>
      </c>
      <c r="U919" s="15">
        <v>11.51</v>
      </c>
      <c r="V919" s="15">
        <v>11.51</v>
      </c>
      <c r="W919" s="15">
        <v>11.51</v>
      </c>
      <c r="X919" s="15">
        <v>14.6</v>
      </c>
      <c r="Y919" s="15">
        <v>14.6</v>
      </c>
      <c r="Z919" s="15">
        <v>14.6</v>
      </c>
      <c r="AA919" s="15">
        <v>14.6</v>
      </c>
      <c r="AB919" s="15"/>
      <c r="AC919" s="15">
        <v>3.65</v>
      </c>
      <c r="AD919" s="15">
        <v>4</v>
      </c>
      <c r="AE919" s="15">
        <v>3.65</v>
      </c>
      <c r="AF919" s="15">
        <v>3.65</v>
      </c>
      <c r="AG919" s="15">
        <v>4</v>
      </c>
      <c r="AH919" s="15">
        <v>3.65</v>
      </c>
      <c r="AI919" s="15">
        <v>4.62</v>
      </c>
      <c r="AJ919" s="15">
        <v>5.05</v>
      </c>
      <c r="AK919" s="15">
        <v>4.62</v>
      </c>
      <c r="AL919" s="15">
        <v>0.94</v>
      </c>
      <c r="AM919" s="15">
        <v>160.1</v>
      </c>
      <c r="AN919" s="15">
        <v>88.71</v>
      </c>
      <c r="AO919" s="15">
        <v>85.77</v>
      </c>
      <c r="AP919" s="15">
        <v>85.77</v>
      </c>
      <c r="AQ919" s="15">
        <v>83.82</v>
      </c>
      <c r="AR919" s="15">
        <v>7.78</v>
      </c>
      <c r="AS919" s="15">
        <v>6.46</v>
      </c>
      <c r="AT919" s="15">
        <v>8.69</v>
      </c>
      <c r="AU919" s="15">
        <v>3.47</v>
      </c>
      <c r="AV919" s="15">
        <v>-0.24</v>
      </c>
      <c r="AW919" s="16">
        <v>15392</v>
      </c>
      <c r="AX919" s="16">
        <v>22220</v>
      </c>
      <c r="AZ919" s="6">
        <f>IF(D919&gt;0,H919/D919,0)</f>
        <v>208166666.66666666</v>
      </c>
      <c r="BA919" s="6">
        <f>AZ919*Q919</f>
        <v>653643333.33333337</v>
      </c>
      <c r="BB919" s="6">
        <f>IF(C919&gt;C$3054,C$3054,IF(C919&lt;C$3053,C$3053,C919))</f>
        <v>0.15</v>
      </c>
      <c r="BC919" s="6">
        <f>IF(BB919&gt;0,(D919/15)-BB919,0)</f>
        <v>8.6000000000000021E-2</v>
      </c>
      <c r="BD919" s="6">
        <f>BC919/BC$3049</f>
        <v>1.6561817948388756E-2</v>
      </c>
      <c r="BE919" s="15">
        <f>IF(AU919&gt;AU$3054,AU$3054,IF(AU919&lt;AU$3053,AU$3053,AU919))</f>
        <v>3.47</v>
      </c>
      <c r="BF919" s="15">
        <f>IF(I919&gt;I$3054,I$3054,IF(I919&lt;I$3053,I$3053,I919))</f>
        <v>24.01</v>
      </c>
      <c r="BG919" s="6">
        <f>IF(BE919&gt;0, BF919/BE919,0)</f>
        <v>6.9193083573487035</v>
      </c>
      <c r="BH919" s="26">
        <f>BG919/BG$3049</f>
        <v>6.6531811128352917E-3</v>
      </c>
      <c r="BI919" s="26">
        <f>IF(AV919&gt;AV$3054,AV$3054,IF(AV919&lt;AV$3053,AV$3053,AV919))</f>
        <v>-0.24</v>
      </c>
      <c r="BJ919" s="6">
        <f>IF(BI919&gt;0, BF919/BI919,0)</f>
        <v>0</v>
      </c>
      <c r="BK919" s="26">
        <f>BJ919/BJ$3049</f>
        <v>0</v>
      </c>
      <c r="BL919" s="6">
        <f>IF(_xlfn.NUMBERVALUE(AL919),IF(ABS(AL919)&lt;1,1-ABS(AL919),0),0)</f>
        <v>6.0000000000000053E-2</v>
      </c>
      <c r="BM919" s="6">
        <f>IF(F919&gt;F$3054,F$3054,IF(F919&lt;F$3053,F$3053,F919))</f>
        <v>5.12</v>
      </c>
      <c r="BN919" s="6">
        <f>IF(BM919&gt;0, BM919/BM$3049, BM919/BM$3050*-1)</f>
        <v>6.4681785452500567E-3</v>
      </c>
      <c r="BO919" s="6">
        <f>IF(O919&gt;O$3054,O$3054,IF(O919&lt;O$3053,O$3053,O919))</f>
        <v>4.01</v>
      </c>
      <c r="BP919" s="26">
        <f>BO919/BO$3049</f>
        <v>3.7812744741227193E-2</v>
      </c>
      <c r="BQ919" s="26">
        <f>IF(OR(BD919=0, BH919=0,BN919=0,BP919=0), 0,BD919+BH919+BK919+BL919+BN919+BP919)</f>
        <v>0.12749592234770135</v>
      </c>
      <c r="BR919" s="6">
        <f>IF(D919&gt;0,C919/D919,0)</f>
        <v>4.2372881355932202E-2</v>
      </c>
    </row>
    <row r="920" spans="1:70" x14ac:dyDescent="0.2">
      <c r="A920" s="15" t="s">
        <v>1993</v>
      </c>
      <c r="B920" s="15" t="s">
        <v>1994</v>
      </c>
      <c r="C920" s="15">
        <v>0</v>
      </c>
      <c r="D920" s="15">
        <v>0.77</v>
      </c>
      <c r="E920" s="15">
        <v>0.63</v>
      </c>
      <c r="F920" s="15">
        <v>38.74</v>
      </c>
      <c r="G920" s="15">
        <v>3.84</v>
      </c>
      <c r="H920" s="21">
        <v>46190000</v>
      </c>
      <c r="I920" s="15">
        <v>562.04</v>
      </c>
      <c r="J920" s="15">
        <v>0</v>
      </c>
      <c r="K920" s="15"/>
      <c r="L920" s="15">
        <v>0</v>
      </c>
      <c r="M920" s="15"/>
      <c r="N920" s="15">
        <v>0</v>
      </c>
      <c r="O920" s="15"/>
      <c r="P920" s="15">
        <v>0.12</v>
      </c>
      <c r="Q920" s="15">
        <v>0.2</v>
      </c>
      <c r="R920" s="15">
        <v>0.21</v>
      </c>
      <c r="S920" s="15">
        <v>1.22</v>
      </c>
      <c r="T920" s="15">
        <v>0</v>
      </c>
      <c r="U920" s="15">
        <v>0</v>
      </c>
      <c r="V920" s="15">
        <v>30.37</v>
      </c>
      <c r="W920" s="15">
        <v>30.37</v>
      </c>
      <c r="X920" s="15">
        <v>0</v>
      </c>
      <c r="Y920" s="15">
        <v>0</v>
      </c>
      <c r="Z920" s="15">
        <v>65.09</v>
      </c>
      <c r="AA920" s="15">
        <v>65.09</v>
      </c>
      <c r="AB920" s="15">
        <v>2.64</v>
      </c>
      <c r="AC920" s="15">
        <v>0.83</v>
      </c>
      <c r="AD920" s="15">
        <v>-43.81</v>
      </c>
      <c r="AE920" s="15">
        <v>0.83</v>
      </c>
      <c r="AF920" s="15">
        <v>0.47</v>
      </c>
      <c r="AG920" s="15">
        <v>-27.49</v>
      </c>
      <c r="AH920" s="15">
        <v>0.47</v>
      </c>
      <c r="AI920" s="15">
        <v>0.71</v>
      </c>
      <c r="AJ920" s="15">
        <v>-76.819999999999993</v>
      </c>
      <c r="AK920" s="15">
        <v>0.71</v>
      </c>
      <c r="AL920" s="15">
        <v>-0.5</v>
      </c>
      <c r="AM920" s="15">
        <v>20.62</v>
      </c>
      <c r="AN920" s="15"/>
      <c r="AO920" s="15">
        <v>22.64</v>
      </c>
      <c r="AP920" s="15">
        <v>14.34</v>
      </c>
      <c r="AQ920" s="15">
        <v>0.79</v>
      </c>
      <c r="AR920" s="15"/>
      <c r="AS920" s="15">
        <v>40.880000000000003</v>
      </c>
      <c r="AT920" s="15">
        <v>51.08</v>
      </c>
      <c r="AU920" s="15"/>
      <c r="AV920" s="15"/>
      <c r="AW920" s="15">
        <v>0</v>
      </c>
      <c r="AX920" s="16">
        <v>115889</v>
      </c>
      <c r="AZ920" s="6">
        <f>IF(D920&gt;0,H920/D920,0)</f>
        <v>59987012.987012982</v>
      </c>
      <c r="BA920" s="6">
        <f>AZ920*Q920</f>
        <v>11997402.597402597</v>
      </c>
      <c r="BB920" s="6">
        <f>IF(C920&gt;C$3054,C$3054,IF(C920&lt;C$3053,C$3053,C920))</f>
        <v>0</v>
      </c>
      <c r="BC920" s="6">
        <f>IF(BB920&gt;0,(D920/15)-BB920,0)</f>
        <v>0</v>
      </c>
      <c r="BD920" s="6">
        <f>BC920/BC$3049</f>
        <v>0</v>
      </c>
      <c r="BE920" s="15">
        <f>IF(AU920&gt;AU$3054,AU$3054,IF(AU920&lt;AU$3053,AU$3053,AU920))</f>
        <v>0</v>
      </c>
      <c r="BF920" s="15">
        <f>IF(I920&gt;I$3054,I$3054,IF(I920&lt;I$3053,I$3053,I920))</f>
        <v>562.04</v>
      </c>
      <c r="BG920" s="6">
        <f>IF(BE920&gt;0, BF920/BE920,0)</f>
        <v>0</v>
      </c>
      <c r="BH920" s="26">
        <f>BG920/BG$3049</f>
        <v>0</v>
      </c>
      <c r="BI920" s="26">
        <f>IF(AV920&gt;AV$3054,AV$3054,IF(AV920&lt;AV$3053,AV$3053,AV920))</f>
        <v>0</v>
      </c>
      <c r="BJ920" s="6">
        <f>IF(BI920&gt;0, BF920/BI920,0)</f>
        <v>0</v>
      </c>
      <c r="BK920" s="26">
        <f>BJ920/BJ$3049</f>
        <v>0</v>
      </c>
      <c r="BL920" s="6">
        <f>IF(_xlfn.NUMBERVALUE(AL920),IF(ABS(AL920)&lt;1,1-ABS(AL920),0),0)</f>
        <v>0.5</v>
      </c>
      <c r="BM920" s="6">
        <f>IF(F920&gt;F$3054,F$3054,IF(F920&lt;F$3053,F$3053,F920))</f>
        <v>38.74</v>
      </c>
      <c r="BN920" s="6">
        <f>IF(BM920&gt;0, BM920/BM$3049, BM920/BM$3050*-1)</f>
        <v>4.8940866570895934E-2</v>
      </c>
      <c r="BO920" s="6">
        <f>IF(O920&gt;O$3054,O$3054,IF(O920&lt;O$3053,O$3053,O920))</f>
        <v>0</v>
      </c>
      <c r="BP920" s="26">
        <f>BO920/BO$3049</f>
        <v>0</v>
      </c>
      <c r="BQ920" s="26">
        <f>IF(OR(BD920=0, BH920=0,BN920=0,BP920=0), 0,BD920+BH920+BK920+BL920+BN920+BP920)</f>
        <v>0</v>
      </c>
      <c r="BR920" s="6">
        <f>IF(D920&gt;0,C920/D920,0)</f>
        <v>0</v>
      </c>
    </row>
    <row r="921" spans="1:70" x14ac:dyDescent="0.2">
      <c r="A921" s="15" t="s">
        <v>2010</v>
      </c>
      <c r="B921" s="15" t="s">
        <v>2011</v>
      </c>
      <c r="C921" s="15">
        <v>-0.04</v>
      </c>
      <c r="D921" s="15">
        <v>0.5</v>
      </c>
      <c r="E921" s="15">
        <v>0.42</v>
      </c>
      <c r="F921" s="15">
        <v>44.44</v>
      </c>
      <c r="G921" s="15">
        <v>9.07</v>
      </c>
      <c r="H921" s="21">
        <v>81200000</v>
      </c>
      <c r="I921" s="15"/>
      <c r="J921" s="15">
        <v>0</v>
      </c>
      <c r="K921" s="15"/>
      <c r="L921" s="15">
        <v>0</v>
      </c>
      <c r="M921" s="15"/>
      <c r="N921" s="15">
        <v>0</v>
      </c>
      <c r="O921" s="15"/>
      <c r="P921" s="15"/>
      <c r="Q921" s="15">
        <v>0.06</v>
      </c>
      <c r="R921" s="15">
        <v>0.04</v>
      </c>
      <c r="S921" s="15">
        <v>8.2899999999999991</v>
      </c>
      <c r="T921" s="15">
        <v>0</v>
      </c>
      <c r="U921" s="15">
        <v>0</v>
      </c>
      <c r="V921" s="15">
        <v>0</v>
      </c>
      <c r="W921" s="15">
        <v>0</v>
      </c>
      <c r="X921" s="15">
        <v>0</v>
      </c>
      <c r="Y921" s="15">
        <v>0</v>
      </c>
      <c r="Z921" s="15">
        <v>0</v>
      </c>
      <c r="AA921" s="15">
        <v>0</v>
      </c>
      <c r="AB921" s="16">
        <v>-11830.12</v>
      </c>
      <c r="AC921" s="15">
        <v>-68.599999999999994</v>
      </c>
      <c r="AD921" s="15">
        <v>-70.47</v>
      </c>
      <c r="AE921" s="15">
        <v>-68.599999999999994</v>
      </c>
      <c r="AF921" s="15">
        <v>-59.44</v>
      </c>
      <c r="AG921" s="15">
        <v>-60.68</v>
      </c>
      <c r="AH921" s="15">
        <v>-59.44</v>
      </c>
      <c r="AI921" s="15">
        <v>-68.87</v>
      </c>
      <c r="AJ921" s="15">
        <v>-70.66</v>
      </c>
      <c r="AK921" s="15">
        <v>-68.87</v>
      </c>
      <c r="AL921" s="15"/>
      <c r="AM921" s="15">
        <v>73.63</v>
      </c>
      <c r="AN921" s="15">
        <v>73.989999999999995</v>
      </c>
      <c r="AO921" s="15">
        <v>-179.23</v>
      </c>
      <c r="AP921" s="15">
        <v>-182.81</v>
      </c>
      <c r="AQ921" s="15">
        <v>-161.86000000000001</v>
      </c>
      <c r="AR921" s="15"/>
      <c r="AS921" s="15">
        <v>27.18</v>
      </c>
      <c r="AT921" s="15"/>
      <c r="AU921" s="15"/>
      <c r="AV921" s="15"/>
      <c r="AW921" s="16">
        <v>204294</v>
      </c>
      <c r="AX921" s="16">
        <v>72934</v>
      </c>
      <c r="AZ921" s="6">
        <f>IF(D921&gt;0,H921/D921,0)</f>
        <v>162400000</v>
      </c>
      <c r="BA921" s="6">
        <f>AZ921*Q921</f>
        <v>9744000</v>
      </c>
      <c r="BB921" s="6">
        <f>IF(C921&gt;C$3054,C$3054,IF(C921&lt;C$3053,C$3053,C921))</f>
        <v>-0.04</v>
      </c>
      <c r="BC921" s="6">
        <f>IF(BB921&gt;0,(D921/15)-BB921,0)</f>
        <v>0</v>
      </c>
      <c r="BD921" s="6">
        <f>BC921/BC$3049</f>
        <v>0</v>
      </c>
      <c r="BE921" s="15">
        <f>IF(AU921&gt;AU$3054,AU$3054,IF(AU921&lt;AU$3053,AU$3053,AU921))</f>
        <v>0</v>
      </c>
      <c r="BF921" s="15">
        <f>IF(I921&gt;I$3054,I$3054,IF(I921&lt;I$3053,I$3053,I921))</f>
        <v>0</v>
      </c>
      <c r="BG921" s="6">
        <f>IF(BE921&gt;0, BF921/BE921,0)</f>
        <v>0</v>
      </c>
      <c r="BH921" s="26">
        <f>BG921/BG$3049</f>
        <v>0</v>
      </c>
      <c r="BI921" s="26">
        <f>IF(AV921&gt;AV$3054,AV$3054,IF(AV921&lt;AV$3053,AV$3053,AV921))</f>
        <v>0</v>
      </c>
      <c r="BJ921" s="6">
        <f>IF(BI921&gt;0, BF921/BI921,0)</f>
        <v>0</v>
      </c>
      <c r="BK921" s="26">
        <f>BJ921/BJ$3049</f>
        <v>0</v>
      </c>
      <c r="BL921" s="6">
        <f>IF(_xlfn.NUMBERVALUE(AL921),IF(ABS(AL921)&lt;1,1-ABS(AL921),0),0)</f>
        <v>0</v>
      </c>
      <c r="BM921" s="6">
        <f>IF(F921&gt;F$3054,F$3054,IF(F921&lt;F$3053,F$3053,F921))</f>
        <v>44.44</v>
      </c>
      <c r="BN921" s="6">
        <f>IF(BM921&gt;0, BM921/BM$3049, BM921/BM$3050*-1)</f>
        <v>5.6141768466975099E-2</v>
      </c>
      <c r="BO921" s="6">
        <f>IF(O921&gt;O$3054,O$3054,IF(O921&lt;O$3053,O$3053,O921))</f>
        <v>0</v>
      </c>
      <c r="BP921" s="26">
        <f>BO921/BO$3049</f>
        <v>0</v>
      </c>
      <c r="BQ921" s="26">
        <f>IF(OR(BD921=0, BH921=0,BN921=0,BP921=0), 0,BD921+BH921+BK921+BL921+BN921+BP921)</f>
        <v>0</v>
      </c>
      <c r="BR921" s="6">
        <f>IF(D921&gt;0,C921/D921,0)</f>
        <v>-0.08</v>
      </c>
    </row>
    <row r="922" spans="1:70" x14ac:dyDescent="0.2">
      <c r="A922" s="15" t="s">
        <v>1964</v>
      </c>
      <c r="B922" s="15" t="s">
        <v>1965</v>
      </c>
      <c r="C922" s="15">
        <v>-0.43</v>
      </c>
      <c r="D922" s="15">
        <v>0.44</v>
      </c>
      <c r="E922" s="15">
        <v>0.49</v>
      </c>
      <c r="F922" s="15">
        <v>-33.82</v>
      </c>
      <c r="G922" s="15">
        <v>0.34</v>
      </c>
      <c r="H922" s="21">
        <v>70640000</v>
      </c>
      <c r="I922" s="15"/>
      <c r="J922" s="15">
        <v>0</v>
      </c>
      <c r="K922" s="15"/>
      <c r="L922" s="15">
        <v>0</v>
      </c>
      <c r="M922" s="15"/>
      <c r="N922" s="15">
        <v>0</v>
      </c>
      <c r="O922" s="15"/>
      <c r="P922" s="15"/>
      <c r="Q922" s="15">
        <v>1.34</v>
      </c>
      <c r="R922" s="15">
        <v>0.1</v>
      </c>
      <c r="S922" s="15">
        <v>0.99</v>
      </c>
      <c r="T922" s="15">
        <v>0</v>
      </c>
      <c r="U922" s="15">
        <v>0</v>
      </c>
      <c r="V922" s="15">
        <v>13.35</v>
      </c>
      <c r="W922" s="15">
        <v>13.76</v>
      </c>
      <c r="X922" s="15">
        <v>0</v>
      </c>
      <c r="Y922" s="15">
        <v>0</v>
      </c>
      <c r="Z922" s="15">
        <v>23.18</v>
      </c>
      <c r="AA922" s="15">
        <v>24.1</v>
      </c>
      <c r="AB922" s="15">
        <v>-6.89</v>
      </c>
      <c r="AC922" s="15">
        <v>-30.69</v>
      </c>
      <c r="AD922" s="15"/>
      <c r="AE922" s="15">
        <v>-15.53</v>
      </c>
      <c r="AF922" s="15">
        <v>-19.23</v>
      </c>
      <c r="AG922" s="15"/>
      <c r="AH922" s="15">
        <v>-9.64</v>
      </c>
      <c r="AI922" s="15">
        <v>-31.18</v>
      </c>
      <c r="AJ922" s="15"/>
      <c r="AK922" s="15">
        <v>-15.83</v>
      </c>
      <c r="AL922" s="15">
        <v>0.79</v>
      </c>
      <c r="AM922" s="15">
        <v>26.12</v>
      </c>
      <c r="AN922" s="15">
        <v>-3.97</v>
      </c>
      <c r="AO922" s="15">
        <v>-20.64</v>
      </c>
      <c r="AP922" s="15">
        <v>-29.89</v>
      </c>
      <c r="AQ922" s="15">
        <v>-32.17</v>
      </c>
      <c r="AR922" s="15"/>
      <c r="AS922" s="15"/>
      <c r="AT922" s="15"/>
      <c r="AU922" s="15"/>
      <c r="AV922" s="15"/>
      <c r="AW922" s="16">
        <v>6159</v>
      </c>
      <c r="AX922" s="16">
        <v>11315</v>
      </c>
      <c r="AZ922" s="6">
        <f>IF(D922&gt;0,H922/D922,0)</f>
        <v>160545454.54545453</v>
      </c>
      <c r="BA922" s="6">
        <f>AZ922*Q922</f>
        <v>215130909.09090909</v>
      </c>
      <c r="BB922" s="6">
        <f>IF(C922&gt;C$3054,C$3054,IF(C922&lt;C$3053,C$3053,C922))</f>
        <v>-0.43</v>
      </c>
      <c r="BC922" s="6">
        <f>IF(BB922&gt;0,(D922/15)-BB922,0)</f>
        <v>0</v>
      </c>
      <c r="BD922" s="6">
        <f>BC922/BC$3049</f>
        <v>0</v>
      </c>
      <c r="BE922" s="15">
        <f>IF(AU922&gt;AU$3054,AU$3054,IF(AU922&lt;AU$3053,AU$3053,AU922))</f>
        <v>0</v>
      </c>
      <c r="BF922" s="15">
        <f>IF(I922&gt;I$3054,I$3054,IF(I922&lt;I$3053,I$3053,I922))</f>
        <v>0</v>
      </c>
      <c r="BG922" s="6">
        <f>IF(BE922&gt;0, BF922/BE922,0)</f>
        <v>0</v>
      </c>
      <c r="BH922" s="26">
        <f>BG922/BG$3049</f>
        <v>0</v>
      </c>
      <c r="BI922" s="26">
        <f>IF(AV922&gt;AV$3054,AV$3054,IF(AV922&lt;AV$3053,AV$3053,AV922))</f>
        <v>0</v>
      </c>
      <c r="BJ922" s="6">
        <f>IF(BI922&gt;0, BF922/BI922,0)</f>
        <v>0</v>
      </c>
      <c r="BK922" s="26">
        <f>BJ922/BJ$3049</f>
        <v>0</v>
      </c>
      <c r="BL922" s="6">
        <f>IF(_xlfn.NUMBERVALUE(AL922),IF(ABS(AL922)&lt;1,1-ABS(AL922),0),0)</f>
        <v>0.20999999999999996</v>
      </c>
      <c r="BM922" s="6">
        <f>IF(F922&gt;F$3054,F$3054,IF(F922&lt;F$3053,F$3053,F922))</f>
        <v>-33.82</v>
      </c>
      <c r="BN922" s="6">
        <f>IF(BM922&gt;0, BM922/BM$3049, BM922/BM$3050*-1)</f>
        <v>-0.34003619545545949</v>
      </c>
      <c r="BO922" s="6">
        <f>IF(O922&gt;O$3054,O$3054,IF(O922&lt;O$3053,O$3053,O922))</f>
        <v>0</v>
      </c>
      <c r="BP922" s="26">
        <f>BO922/BO$3049</f>
        <v>0</v>
      </c>
      <c r="BQ922" s="26">
        <f>IF(OR(BD922=0, BH922=0,BN922=0,BP922=0), 0,BD922+BH922+BK922+BL922+BN922+BP922)</f>
        <v>0</v>
      </c>
      <c r="BR922" s="6">
        <f>IF(D922&gt;0,C922/D922,0)</f>
        <v>-0.97727272727272729</v>
      </c>
    </row>
    <row r="923" spans="1:70" x14ac:dyDescent="0.2">
      <c r="A923" s="15" t="s">
        <v>28</v>
      </c>
      <c r="B923" s="15" t="s">
        <v>1916</v>
      </c>
      <c r="C923" s="15">
        <v>0.13</v>
      </c>
      <c r="D923" s="15">
        <v>1.4</v>
      </c>
      <c r="E923" s="15">
        <v>1.24</v>
      </c>
      <c r="F923" s="15">
        <v>43.01</v>
      </c>
      <c r="G923" s="15">
        <v>2.79</v>
      </c>
      <c r="H923" s="21">
        <v>185220000</v>
      </c>
      <c r="I923" s="15">
        <v>11.03</v>
      </c>
      <c r="J923" s="15">
        <v>0.05</v>
      </c>
      <c r="K923" s="15">
        <v>0.05</v>
      </c>
      <c r="L923" s="15">
        <v>0.1</v>
      </c>
      <c r="M923" s="15">
        <v>0.1</v>
      </c>
      <c r="N923" s="15">
        <v>0.1</v>
      </c>
      <c r="O923" s="15">
        <v>7.07</v>
      </c>
      <c r="P923" s="15">
        <v>11.21</v>
      </c>
      <c r="Q923" s="15">
        <v>0.49</v>
      </c>
      <c r="R923" s="15">
        <v>0.08</v>
      </c>
      <c r="S923" s="15">
        <v>1.74</v>
      </c>
      <c r="T923" s="15">
        <v>18.34</v>
      </c>
      <c r="U923" s="15">
        <v>18.34</v>
      </c>
      <c r="V923" s="15">
        <v>20.96</v>
      </c>
      <c r="W923" s="15">
        <v>20.96</v>
      </c>
      <c r="X923" s="15">
        <v>32.21</v>
      </c>
      <c r="Y923" s="15">
        <v>32.21</v>
      </c>
      <c r="Z923" s="15">
        <v>36.81</v>
      </c>
      <c r="AA923" s="15">
        <v>36.81</v>
      </c>
      <c r="AB923" s="15">
        <v>21.78</v>
      </c>
      <c r="AC923" s="15">
        <v>20.96</v>
      </c>
      <c r="AD923" s="15">
        <v>23.1</v>
      </c>
      <c r="AE923" s="15">
        <v>20.96</v>
      </c>
      <c r="AF923" s="15">
        <v>16.809999999999999</v>
      </c>
      <c r="AG923" s="15">
        <v>18.899999999999999</v>
      </c>
      <c r="AH923" s="15">
        <v>16.809999999999999</v>
      </c>
      <c r="AI923" s="15">
        <v>26.9</v>
      </c>
      <c r="AJ923" s="15">
        <v>24.94</v>
      </c>
      <c r="AK923" s="15">
        <v>26.9</v>
      </c>
      <c r="AL923" s="15">
        <v>0.98</v>
      </c>
      <c r="AM923" s="15">
        <v>72.31</v>
      </c>
      <c r="AN923" s="15"/>
      <c r="AO923" s="15">
        <v>17.559999999999999</v>
      </c>
      <c r="AP923" s="15">
        <v>17.260000000000002</v>
      </c>
      <c r="AQ923" s="15">
        <v>11.51</v>
      </c>
      <c r="AR923" s="15">
        <v>-0.7</v>
      </c>
      <c r="AS923" s="15">
        <v>8.0500000000000007</v>
      </c>
      <c r="AT923" s="15">
        <v>12.37</v>
      </c>
      <c r="AU923" s="15">
        <v>-0.62</v>
      </c>
      <c r="AV923" s="15"/>
      <c r="AW923" s="16">
        <v>81137</v>
      </c>
      <c r="AX923" s="16">
        <v>90535</v>
      </c>
      <c r="AZ923" s="6">
        <f>IF(D923&gt;0,H923/D923,0)</f>
        <v>132300000.00000001</v>
      </c>
      <c r="BA923" s="6">
        <f>AZ923*Q923</f>
        <v>64827000.000000007</v>
      </c>
      <c r="BB923" s="6">
        <f>IF(C923&gt;C$3054,C$3054,IF(C923&lt;C$3053,C$3053,C923))</f>
        <v>0.13</v>
      </c>
      <c r="BC923" s="6">
        <f>IF(BB923&gt;0,(D923/15)-BB923,0)</f>
        <v>-3.6666666666666681E-2</v>
      </c>
      <c r="BD923" s="6">
        <f>BC923/BC$3049</f>
        <v>-7.0612402105533472E-3</v>
      </c>
      <c r="BE923" s="15">
        <f>IF(AU923&gt;AU$3054,AU$3054,IF(AU923&lt;AU$3053,AU$3053,AU923))</f>
        <v>-0.62</v>
      </c>
      <c r="BF923" s="15">
        <f>IF(I923&gt;I$3054,I$3054,IF(I923&lt;I$3053,I$3053,I923))</f>
        <v>11.03</v>
      </c>
      <c r="BG923" s="6">
        <f>IF(BE923&gt;0, BF923/BE923,0)</f>
        <v>0</v>
      </c>
      <c r="BH923" s="26">
        <f>BG923/BG$3049</f>
        <v>0</v>
      </c>
      <c r="BI923" s="26">
        <f>IF(AV923&gt;AV$3054,AV$3054,IF(AV923&lt;AV$3053,AV$3053,AV923))</f>
        <v>0</v>
      </c>
      <c r="BJ923" s="6">
        <f>IF(BI923&gt;0, BF923/BI923,0)</f>
        <v>0</v>
      </c>
      <c r="BK923" s="26">
        <f>BJ923/BJ$3049</f>
        <v>0</v>
      </c>
      <c r="BL923" s="6">
        <f>IF(_xlfn.NUMBERVALUE(AL923),IF(ABS(AL923)&lt;1,1-ABS(AL923),0),0)</f>
        <v>2.0000000000000018E-2</v>
      </c>
      <c r="BM923" s="6">
        <f>IF(F923&gt;F$3054,F$3054,IF(F923&lt;F$3053,F$3053,F923))</f>
        <v>43.01</v>
      </c>
      <c r="BN923" s="6">
        <f>IF(BM923&gt;0, BM923/BM$3049, BM923/BM$3050*-1)</f>
        <v>5.4335226412344707E-2</v>
      </c>
      <c r="BO923" s="6">
        <f>IF(O923&gt;O$3054,O$3054,IF(O923&lt;O$3053,O$3053,O923))</f>
        <v>7.07</v>
      </c>
      <c r="BP923" s="26">
        <f>BO923/BO$3049</f>
        <v>6.6667357935280877E-2</v>
      </c>
      <c r="BQ923" s="26">
        <f>IF(OR(BD923=0, BH923=0,BN923=0,BP923=0), 0,BD923+BH923+BK923+BL923+BN923+BP923)</f>
        <v>0</v>
      </c>
      <c r="BR923" s="6">
        <f>IF(D923&gt;0,C923/D923,0)</f>
        <v>9.285714285714286E-2</v>
      </c>
    </row>
    <row r="924" spans="1:70" x14ac:dyDescent="0.2">
      <c r="A924" s="15" t="s">
        <v>1978</v>
      </c>
      <c r="B924" s="15" t="s">
        <v>1977</v>
      </c>
      <c r="C924" s="15"/>
      <c r="D924" s="15">
        <v>0.01</v>
      </c>
      <c r="E924" s="15"/>
      <c r="F924" s="15"/>
      <c r="G924" s="15"/>
      <c r="H924" s="21">
        <v>882721</v>
      </c>
      <c r="I924" s="15"/>
      <c r="J924" s="15"/>
      <c r="K924" s="15"/>
      <c r="L924" s="15">
        <v>0</v>
      </c>
      <c r="M924" s="15"/>
      <c r="N924" s="15"/>
      <c r="O924" s="15"/>
      <c r="P924" s="15"/>
      <c r="Q924" s="15">
        <v>0</v>
      </c>
      <c r="R924" s="15">
        <v>0</v>
      </c>
      <c r="S924" s="15">
        <v>3.92</v>
      </c>
      <c r="T924" s="15">
        <v>0</v>
      </c>
      <c r="U924" s="15"/>
      <c r="V924" s="15">
        <v>0</v>
      </c>
      <c r="W924" s="15"/>
      <c r="X924" s="15">
        <v>0</v>
      </c>
      <c r="Y924" s="15"/>
      <c r="Z924" s="15">
        <v>0</v>
      </c>
      <c r="AA924" s="15"/>
      <c r="AB924" s="15"/>
      <c r="AC924" s="15"/>
      <c r="AD924" s="15"/>
      <c r="AE924" s="15">
        <v>-97.09</v>
      </c>
      <c r="AF924" s="15"/>
      <c r="AG924" s="15"/>
      <c r="AH924" s="15">
        <v>-83.26</v>
      </c>
      <c r="AI924" s="15"/>
      <c r="AJ924" s="15"/>
      <c r="AK924" s="15">
        <v>-97.09</v>
      </c>
      <c r="AL924" s="15"/>
      <c r="AM924" s="15">
        <v>0</v>
      </c>
      <c r="AN924" s="15"/>
      <c r="AO924" s="15"/>
      <c r="AP924" s="15"/>
      <c r="AQ924" s="15"/>
      <c r="AR924" s="15"/>
      <c r="AS924" s="15"/>
      <c r="AT924" s="15"/>
      <c r="AU924" s="15"/>
      <c r="AV924" s="15"/>
      <c r="AW924" s="15">
        <v>5850000</v>
      </c>
      <c r="AX924" s="16">
        <v>530874</v>
      </c>
      <c r="AZ924" s="6">
        <f>IF(D924&gt;0,H924/D924,0)</f>
        <v>88272100</v>
      </c>
      <c r="BA924" s="6">
        <f>AZ924*Q924</f>
        <v>0</v>
      </c>
      <c r="BB924" s="6">
        <f>IF(C924&gt;C$3054,C$3054,IF(C924&lt;C$3053,C$3053,C924))</f>
        <v>0</v>
      </c>
      <c r="BC924" s="6">
        <f>IF(BB924&gt;0,(D924/15)-BB924,0)</f>
        <v>0</v>
      </c>
      <c r="BD924" s="6">
        <f>BC924/BC$3049</f>
        <v>0</v>
      </c>
      <c r="BE924" s="15">
        <f>IF(AU924&gt;AU$3054,AU$3054,IF(AU924&lt;AU$3053,AU$3053,AU924))</f>
        <v>0</v>
      </c>
      <c r="BF924" s="15">
        <f>IF(I924&gt;I$3054,I$3054,IF(I924&lt;I$3053,I$3053,I924))</f>
        <v>0</v>
      </c>
      <c r="BG924" s="6">
        <f>IF(BE924&gt;0, BF924/BE924,0)</f>
        <v>0</v>
      </c>
      <c r="BH924" s="26">
        <f>BG924/BG$3049</f>
        <v>0</v>
      </c>
      <c r="BI924" s="26">
        <f>IF(AV924&gt;AV$3054,AV$3054,IF(AV924&lt;AV$3053,AV$3053,AV924))</f>
        <v>0</v>
      </c>
      <c r="BJ924" s="6">
        <f>IF(BI924&gt;0, BF924/BI924,0)</f>
        <v>0</v>
      </c>
      <c r="BK924" s="26">
        <f>BJ924/BJ$3049</f>
        <v>0</v>
      </c>
      <c r="BL924" s="6">
        <f>IF(_xlfn.NUMBERVALUE(AL924),IF(ABS(AL924)&lt;1,1-ABS(AL924),0),0)</f>
        <v>0</v>
      </c>
      <c r="BM924" s="6">
        <f>IF(F924&gt;F$3054,F$3054,IF(F924&lt;F$3053,F$3053,F924))</f>
        <v>0</v>
      </c>
      <c r="BN924" s="6">
        <f>IF(BM924&gt;0, BM924/BM$3049, BM924/BM$3050*-1)</f>
        <v>0</v>
      </c>
      <c r="BO924" s="6">
        <f>IF(O924&gt;O$3054,O$3054,IF(O924&lt;O$3053,O$3053,O924))</f>
        <v>0</v>
      </c>
      <c r="BP924" s="26">
        <f>BO924/BO$3049</f>
        <v>0</v>
      </c>
      <c r="BQ924" s="26">
        <f>IF(OR(BD924=0, BH924=0,BN924=0,BP924=0), 0,BD924+BH924+BK924+BL924+BN924+BP924)</f>
        <v>0</v>
      </c>
      <c r="BR924" s="6">
        <f>IF(D924&gt;0,C924/D924,0)</f>
        <v>0</v>
      </c>
    </row>
    <row r="925" spans="1:70" x14ac:dyDescent="0.2">
      <c r="A925" s="15" t="s">
        <v>1976</v>
      </c>
      <c r="B925" s="15" t="s">
        <v>1977</v>
      </c>
      <c r="C925" s="15"/>
      <c r="D925" s="15"/>
      <c r="E925" s="15"/>
      <c r="F925" s="15"/>
      <c r="G925" s="15"/>
      <c r="H925" s="21"/>
      <c r="I925" s="15"/>
      <c r="J925" s="15"/>
      <c r="K925" s="15"/>
      <c r="L925" s="15">
        <v>0</v>
      </c>
      <c r="M925" s="15"/>
      <c r="N925" s="15"/>
      <c r="O925" s="15"/>
      <c r="P925" s="15"/>
      <c r="Q925" s="15">
        <v>0</v>
      </c>
      <c r="R925" s="15">
        <v>0</v>
      </c>
      <c r="S925" s="15">
        <v>3.92</v>
      </c>
      <c r="T925" s="15">
        <v>0</v>
      </c>
      <c r="U925" s="15"/>
      <c r="V925" s="15">
        <v>0</v>
      </c>
      <c r="W925" s="15"/>
      <c r="X925" s="15">
        <v>0</v>
      </c>
      <c r="Y925" s="15"/>
      <c r="Z925" s="15">
        <v>0</v>
      </c>
      <c r="AA925" s="15"/>
      <c r="AB925" s="15"/>
      <c r="AC925" s="15"/>
      <c r="AD925" s="15"/>
      <c r="AE925" s="15">
        <v>-97.09</v>
      </c>
      <c r="AF925" s="15"/>
      <c r="AG925" s="15"/>
      <c r="AH925" s="15">
        <v>-83.26</v>
      </c>
      <c r="AI925" s="15"/>
      <c r="AJ925" s="15"/>
      <c r="AK925" s="15">
        <v>-97.09</v>
      </c>
      <c r="AL925" s="15"/>
      <c r="AM925" s="15">
        <v>0</v>
      </c>
      <c r="AN925" s="15"/>
      <c r="AO925" s="15"/>
      <c r="AP925" s="15"/>
      <c r="AQ925" s="15"/>
      <c r="AR925" s="15"/>
      <c r="AS925" s="15"/>
      <c r="AT925" s="15"/>
      <c r="AU925" s="15"/>
      <c r="AV925" s="15"/>
      <c r="AW925" s="15"/>
      <c r="AX925" s="15"/>
      <c r="AZ925" s="6">
        <f>IF(D925&gt;0,H925/D925,0)</f>
        <v>0</v>
      </c>
      <c r="BA925" s="6">
        <f>AZ925*Q925</f>
        <v>0</v>
      </c>
      <c r="BB925" s="6">
        <f>IF(C925&gt;C$3054,C$3054,IF(C925&lt;C$3053,C$3053,C925))</f>
        <v>0</v>
      </c>
      <c r="BC925" s="6">
        <f>IF(BB925&gt;0,(D925/15)-BB925,0)</f>
        <v>0</v>
      </c>
      <c r="BD925" s="6">
        <f>BC925/BC$3049</f>
        <v>0</v>
      </c>
      <c r="BE925" s="15">
        <f>IF(AU925&gt;AU$3054,AU$3054,IF(AU925&lt;AU$3053,AU$3053,AU925))</f>
        <v>0</v>
      </c>
      <c r="BF925" s="15">
        <f>IF(I925&gt;I$3054,I$3054,IF(I925&lt;I$3053,I$3053,I925))</f>
        <v>0</v>
      </c>
      <c r="BG925" s="6">
        <f>IF(BE925&gt;0, BF925/BE925,0)</f>
        <v>0</v>
      </c>
      <c r="BH925" s="26">
        <f>BG925/BG$3049</f>
        <v>0</v>
      </c>
      <c r="BI925" s="26">
        <f>IF(AV925&gt;AV$3054,AV$3054,IF(AV925&lt;AV$3053,AV$3053,AV925))</f>
        <v>0</v>
      </c>
      <c r="BJ925" s="6">
        <f>IF(BI925&gt;0, BF925/BI925,0)</f>
        <v>0</v>
      </c>
      <c r="BK925" s="26">
        <f>BJ925/BJ$3049</f>
        <v>0</v>
      </c>
      <c r="BL925" s="6">
        <f>IF(_xlfn.NUMBERVALUE(AL925),IF(ABS(AL925)&lt;1,1-ABS(AL925),0),0)</f>
        <v>0</v>
      </c>
      <c r="BM925" s="6">
        <f>IF(F925&gt;F$3054,F$3054,IF(F925&lt;F$3053,F$3053,F925))</f>
        <v>0</v>
      </c>
      <c r="BN925" s="6">
        <f>IF(BM925&gt;0, BM925/BM$3049, BM925/BM$3050*-1)</f>
        <v>0</v>
      </c>
      <c r="BO925" s="6">
        <f>IF(O925&gt;O$3054,O$3054,IF(O925&lt;O$3053,O$3053,O925))</f>
        <v>0</v>
      </c>
      <c r="BP925" s="26">
        <f>BO925/BO$3049</f>
        <v>0</v>
      </c>
      <c r="BQ925" s="26">
        <f>IF(OR(BD925=0, BH925=0,BN925=0,BP925=0), 0,BD925+BH925+BK925+BL925+BN925+BP925)</f>
        <v>0</v>
      </c>
      <c r="BR925" s="6">
        <f>IF(D925&gt;0,C925/D925,0)</f>
        <v>0</v>
      </c>
    </row>
    <row r="926" spans="1:70" x14ac:dyDescent="0.2">
      <c r="A926" s="15" t="s">
        <v>1981</v>
      </c>
      <c r="B926" s="15" t="s">
        <v>1982</v>
      </c>
      <c r="C926" s="15">
        <v>0.02</v>
      </c>
      <c r="D926" s="15">
        <v>0.42</v>
      </c>
      <c r="E926" s="15">
        <v>0.67</v>
      </c>
      <c r="F926" s="15"/>
      <c r="G926" s="15">
        <v>1.35</v>
      </c>
      <c r="H926" s="21">
        <v>217190000</v>
      </c>
      <c r="I926" s="15">
        <v>20.48</v>
      </c>
      <c r="J926" s="15">
        <v>0</v>
      </c>
      <c r="K926" s="15">
        <v>0.01</v>
      </c>
      <c r="L926" s="15">
        <v>0</v>
      </c>
      <c r="M926" s="15"/>
      <c r="N926" s="15">
        <v>0</v>
      </c>
      <c r="O926" s="15"/>
      <c r="P926" s="15"/>
      <c r="Q926" s="15">
        <v>0.31</v>
      </c>
      <c r="R926" s="15">
        <v>0.28000000000000003</v>
      </c>
      <c r="S926" s="15">
        <v>11.71</v>
      </c>
      <c r="T926" s="15">
        <v>0</v>
      </c>
      <c r="U926" s="15">
        <v>0</v>
      </c>
      <c r="V926" s="15">
        <v>0</v>
      </c>
      <c r="W926" s="15">
        <v>0</v>
      </c>
      <c r="X926" s="15">
        <v>0</v>
      </c>
      <c r="Y926" s="15">
        <v>0</v>
      </c>
      <c r="Z926" s="15">
        <v>0</v>
      </c>
      <c r="AA926" s="15">
        <v>0</v>
      </c>
      <c r="AB926" s="15"/>
      <c r="AC926" s="15">
        <v>5.91</v>
      </c>
      <c r="AD926" s="15"/>
      <c r="AE926" s="15">
        <v>7.15</v>
      </c>
      <c r="AF926" s="15">
        <v>5.25</v>
      </c>
      <c r="AG926" s="15"/>
      <c r="AH926" s="15">
        <v>6.44</v>
      </c>
      <c r="AI926" s="15">
        <v>6.01</v>
      </c>
      <c r="AJ926" s="15"/>
      <c r="AK926" s="15">
        <v>7.35</v>
      </c>
      <c r="AL926" s="15"/>
      <c r="AM926" s="15">
        <v>21.27</v>
      </c>
      <c r="AN926" s="15"/>
      <c r="AO926" s="15">
        <v>52.02</v>
      </c>
      <c r="AP926" s="15">
        <v>52.02</v>
      </c>
      <c r="AQ926" s="15">
        <v>45.04</v>
      </c>
      <c r="AR926" s="15"/>
      <c r="AS926" s="15"/>
      <c r="AT926" s="15"/>
      <c r="AU926" s="15"/>
      <c r="AV926" s="15"/>
      <c r="AW926" s="15">
        <v>0</v>
      </c>
      <c r="AX926" s="16">
        <v>4076</v>
      </c>
      <c r="AZ926" s="6">
        <f>IF(D926&gt;0,H926/D926,0)</f>
        <v>517119047.61904764</v>
      </c>
      <c r="BA926" s="6">
        <f>AZ926*Q926</f>
        <v>160306904.76190478</v>
      </c>
      <c r="BB926" s="6">
        <f>IF(C926&gt;C$3054,C$3054,IF(C926&lt;C$3053,C$3053,C926))</f>
        <v>0.02</v>
      </c>
      <c r="BC926" s="6">
        <f>IF(BB926&gt;0,(D926/15)-BB926,0)</f>
        <v>8.0000000000000002E-3</v>
      </c>
      <c r="BD926" s="6">
        <f>BC926/BC$3049</f>
        <v>1.5406342277570933E-3</v>
      </c>
      <c r="BE926" s="15">
        <f>IF(AU926&gt;AU$3054,AU$3054,IF(AU926&lt;AU$3053,AU$3053,AU926))</f>
        <v>0</v>
      </c>
      <c r="BF926" s="15">
        <f>IF(I926&gt;I$3054,I$3054,IF(I926&lt;I$3053,I$3053,I926))</f>
        <v>20.48</v>
      </c>
      <c r="BG926" s="6">
        <f>IF(BE926&gt;0, BF926/BE926,0)</f>
        <v>0</v>
      </c>
      <c r="BH926" s="26">
        <f>BG926/BG$3049</f>
        <v>0</v>
      </c>
      <c r="BI926" s="26">
        <f>IF(AV926&gt;AV$3054,AV$3054,IF(AV926&lt;AV$3053,AV$3053,AV926))</f>
        <v>0</v>
      </c>
      <c r="BJ926" s="6">
        <f>IF(BI926&gt;0, BF926/BI926,0)</f>
        <v>0</v>
      </c>
      <c r="BK926" s="26">
        <f>BJ926/BJ$3049</f>
        <v>0</v>
      </c>
      <c r="BL926" s="6">
        <f>IF(_xlfn.NUMBERVALUE(AL926),IF(ABS(AL926)&lt;1,1-ABS(AL926),0),0)</f>
        <v>0</v>
      </c>
      <c r="BM926" s="6">
        <f>IF(F926&gt;F$3054,F$3054,IF(F926&lt;F$3053,F$3053,F926))</f>
        <v>0</v>
      </c>
      <c r="BN926" s="6">
        <f>IF(BM926&gt;0, BM926/BM$3049, BM926/BM$3050*-1)</f>
        <v>0</v>
      </c>
      <c r="BO926" s="6">
        <f>IF(O926&gt;O$3054,O$3054,IF(O926&lt;O$3053,O$3053,O926))</f>
        <v>0</v>
      </c>
      <c r="BP926" s="26">
        <f>BO926/BO$3049</f>
        <v>0</v>
      </c>
      <c r="BQ926" s="26">
        <f>IF(OR(BD926=0, BH926=0,BN926=0,BP926=0), 0,BD926+BH926+BK926+BL926+BN926+BP926)</f>
        <v>0</v>
      </c>
      <c r="BR926" s="6">
        <f>IF(D926&gt;0,C926/D926,0)</f>
        <v>4.7619047619047623E-2</v>
      </c>
    </row>
    <row r="927" spans="1:70" x14ac:dyDescent="0.2">
      <c r="A927" s="15" t="s">
        <v>1892</v>
      </c>
      <c r="B927" s="15" t="s">
        <v>1893</v>
      </c>
      <c r="C927" s="15">
        <v>1.3</v>
      </c>
      <c r="D927" s="15">
        <v>8.93</v>
      </c>
      <c r="E927" s="15">
        <v>9.06</v>
      </c>
      <c r="F927" s="15">
        <v>22.8</v>
      </c>
      <c r="G927" s="15">
        <v>1.1399999999999999</v>
      </c>
      <c r="H927" s="21">
        <v>8640000000</v>
      </c>
      <c r="I927" s="15">
        <v>6.86</v>
      </c>
      <c r="J927" s="15">
        <v>0.2</v>
      </c>
      <c r="K927" s="15">
        <v>0.22</v>
      </c>
      <c r="L927" s="15">
        <v>0.44</v>
      </c>
      <c r="M927" s="15">
        <v>0.42</v>
      </c>
      <c r="N927" s="15">
        <v>0.44</v>
      </c>
      <c r="O927" s="15">
        <v>4.72</v>
      </c>
      <c r="P927" s="15">
        <v>430.5</v>
      </c>
      <c r="Q927" s="15">
        <v>7.85</v>
      </c>
      <c r="R927" s="15">
        <v>0.02</v>
      </c>
      <c r="S927" s="15">
        <v>1.25</v>
      </c>
      <c r="T927" s="15">
        <v>28.61</v>
      </c>
      <c r="U927" s="15">
        <v>28.61</v>
      </c>
      <c r="V927" s="15">
        <v>31.29</v>
      </c>
      <c r="W927" s="15">
        <v>31.29</v>
      </c>
      <c r="X927" s="15">
        <v>44.37</v>
      </c>
      <c r="Y927" s="15">
        <v>44.37</v>
      </c>
      <c r="Z927" s="15">
        <v>48.53</v>
      </c>
      <c r="AA927" s="15">
        <v>48.53</v>
      </c>
      <c r="AB927" s="15"/>
      <c r="AC927" s="15">
        <v>12.23</v>
      </c>
      <c r="AD927" s="15">
        <v>7.37</v>
      </c>
      <c r="AE927" s="15">
        <v>12.23</v>
      </c>
      <c r="AF927" s="15">
        <v>11.55</v>
      </c>
      <c r="AG927" s="15">
        <v>7</v>
      </c>
      <c r="AH927" s="15">
        <v>11.55</v>
      </c>
      <c r="AI927" s="15">
        <v>17.53</v>
      </c>
      <c r="AJ927" s="15">
        <v>10.66</v>
      </c>
      <c r="AK927" s="15">
        <v>17.53</v>
      </c>
      <c r="AL927" s="15">
        <v>0.93</v>
      </c>
      <c r="AM927" s="15">
        <v>959.42</v>
      </c>
      <c r="AN927" s="15">
        <v>69.150000000000006</v>
      </c>
      <c r="AO927" s="15">
        <v>59.01</v>
      </c>
      <c r="AP927" s="15">
        <v>57.92</v>
      </c>
      <c r="AQ927" s="15">
        <v>145.56</v>
      </c>
      <c r="AR927" s="15">
        <v>17.899999999999999</v>
      </c>
      <c r="AS927" s="15">
        <v>0.52</v>
      </c>
      <c r="AT927" s="15">
        <v>-4.92</v>
      </c>
      <c r="AU927" s="15">
        <v>13.64</v>
      </c>
      <c r="AV927" s="15">
        <v>-4.5999999999999996</v>
      </c>
      <c r="AW927" s="15">
        <v>2690000</v>
      </c>
      <c r="AX927" s="15">
        <v>3180000</v>
      </c>
      <c r="AZ927" s="6">
        <f>IF(D927&gt;0,H927/D927,0)</f>
        <v>967525195.9686451</v>
      </c>
      <c r="BA927" s="6">
        <f>AZ927*Q927</f>
        <v>7595072788.3538637</v>
      </c>
      <c r="BB927" s="6">
        <f>IF(C927&gt;C$3054,C$3054,IF(C927&lt;C$3053,C$3053,C927))</f>
        <v>1.3</v>
      </c>
      <c r="BC927" s="6">
        <f>IF(BB927&gt;0,(D927/15)-BB927,0)</f>
        <v>-0.70466666666666677</v>
      </c>
      <c r="BD927" s="6">
        <f>BC927/BC$3049</f>
        <v>-0.13570419822827065</v>
      </c>
      <c r="BE927" s="15">
        <f>IF(AU927&gt;AU$3054,AU$3054,IF(AU927&lt;AU$3053,AU$3053,AU927))</f>
        <v>13.64</v>
      </c>
      <c r="BF927" s="15">
        <f>IF(I927&gt;I$3054,I$3054,IF(I927&lt;I$3053,I$3053,I927))</f>
        <v>6.86</v>
      </c>
      <c r="BG927" s="6">
        <f>IF(BE927&gt;0, BF927/BE927,0)</f>
        <v>0.50293255131964809</v>
      </c>
      <c r="BH927" s="26">
        <f>BG927/BG$3049</f>
        <v>4.8358899165350776E-4</v>
      </c>
      <c r="BI927" s="26">
        <f>IF(AV927&gt;AV$3054,AV$3054,IF(AV927&lt;AV$3053,AV$3053,AV927))</f>
        <v>-4.5999999999999996</v>
      </c>
      <c r="BJ927" s="6">
        <f>IF(BI927&gt;0, BF927/BI927,0)</f>
        <v>0</v>
      </c>
      <c r="BK927" s="26">
        <f>BJ927/BJ$3049</f>
        <v>0</v>
      </c>
      <c r="BL927" s="6">
        <f>IF(_xlfn.NUMBERVALUE(AL927),IF(ABS(AL927)&lt;1,1-ABS(AL927),0),0)</f>
        <v>6.9999999999999951E-2</v>
      </c>
      <c r="BM927" s="6">
        <f>IF(F927&gt;F$3054,F$3054,IF(F927&lt;F$3053,F$3053,F927))</f>
        <v>22.8</v>
      </c>
      <c r="BN927" s="6">
        <f>IF(BM927&gt;0, BM927/BM$3049, BM927/BM$3050*-1)</f>
        <v>2.8803607584316659E-2</v>
      </c>
      <c r="BO927" s="6">
        <f>IF(O927&gt;O$3054,O$3054,IF(O927&lt;O$3053,O$3053,O927))</f>
        <v>4.72</v>
      </c>
      <c r="BP927" s="26">
        <f>BO927/BO$3049</f>
        <v>4.4507769371220043E-2</v>
      </c>
      <c r="BQ927" s="26">
        <f>IF(OR(BD927=0, BH927=0,BN927=0,BP927=0), 0,BD927+BH927+BK927+BL927+BN927+BP927)</f>
        <v>8.0907677189195198E-3</v>
      </c>
      <c r="BR927" s="6">
        <f>IF(D927&gt;0,C927/D927,0)</f>
        <v>0.14557670772676373</v>
      </c>
    </row>
    <row r="928" spans="1:70" x14ac:dyDescent="0.2">
      <c r="A928" s="15" t="s">
        <v>2042</v>
      </c>
      <c r="B928" s="15" t="s">
        <v>2043</v>
      </c>
      <c r="C928" s="15">
        <v>-0.03</v>
      </c>
      <c r="D928" s="15">
        <v>0.22</v>
      </c>
      <c r="E928" s="15">
        <v>0.22</v>
      </c>
      <c r="F928" s="15">
        <v>-21.15</v>
      </c>
      <c r="G928" s="15">
        <v>8.99</v>
      </c>
      <c r="H928" s="21">
        <v>80190000</v>
      </c>
      <c r="I928" s="15"/>
      <c r="J928" s="15">
        <v>0</v>
      </c>
      <c r="K928" s="15"/>
      <c r="L928" s="15">
        <v>0</v>
      </c>
      <c r="M928" s="15"/>
      <c r="N928" s="15">
        <v>0</v>
      </c>
      <c r="O928" s="15"/>
      <c r="P928" s="15"/>
      <c r="Q928" s="15">
        <v>0.02</v>
      </c>
      <c r="R928" s="15">
        <v>0.01</v>
      </c>
      <c r="S928" s="15">
        <v>4.01</v>
      </c>
      <c r="T928" s="15">
        <v>0</v>
      </c>
      <c r="U928" s="15">
        <v>0</v>
      </c>
      <c r="V928" s="15">
        <v>0.33</v>
      </c>
      <c r="W928" s="15">
        <v>0.33</v>
      </c>
      <c r="X928" s="15">
        <v>0</v>
      </c>
      <c r="Y928" s="15">
        <v>0</v>
      </c>
      <c r="Z928" s="15">
        <v>0.45</v>
      </c>
      <c r="AA928" s="15">
        <v>0.45</v>
      </c>
      <c r="AB928" s="15"/>
      <c r="AC928" s="15">
        <v>-104.1</v>
      </c>
      <c r="AD928" s="15">
        <v>-74.900000000000006</v>
      </c>
      <c r="AE928" s="15">
        <v>-104.1</v>
      </c>
      <c r="AF928" s="15">
        <v>-81.510000000000005</v>
      </c>
      <c r="AG928" s="15">
        <v>-57.62</v>
      </c>
      <c r="AH928" s="15">
        <v>-81.510000000000005</v>
      </c>
      <c r="AI928" s="15">
        <v>-111.75</v>
      </c>
      <c r="AJ928" s="15">
        <v>-82.3</v>
      </c>
      <c r="AK928" s="15">
        <v>-111.75</v>
      </c>
      <c r="AL928" s="15">
        <v>-1.29</v>
      </c>
      <c r="AM928" s="15">
        <v>215.55</v>
      </c>
      <c r="AN928" s="15">
        <v>58.2</v>
      </c>
      <c r="AO928" s="16">
        <v>-1082.68</v>
      </c>
      <c r="AP928" s="16">
        <v>-1514.27</v>
      </c>
      <c r="AQ928" s="16">
        <v>-1102.48</v>
      </c>
      <c r="AR928" s="15"/>
      <c r="AS928" s="15">
        <v>-6.23</v>
      </c>
      <c r="AT928" s="15">
        <v>6.75</v>
      </c>
      <c r="AU928" s="15"/>
      <c r="AV928" s="15"/>
      <c r="AW928" s="16">
        <v>29917</v>
      </c>
      <c r="AX928" s="16">
        <v>76412</v>
      </c>
      <c r="AZ928" s="6">
        <f>IF(D928&gt;0,H928/D928,0)</f>
        <v>364500000</v>
      </c>
      <c r="BA928" s="6">
        <f>AZ928*Q928</f>
        <v>7290000</v>
      </c>
      <c r="BB928" s="6">
        <f>IF(C928&gt;C$3054,C$3054,IF(C928&lt;C$3053,C$3053,C928))</f>
        <v>-0.03</v>
      </c>
      <c r="BC928" s="6">
        <f>IF(BB928&gt;0,(D928/15)-BB928,0)</f>
        <v>0</v>
      </c>
      <c r="BD928" s="6">
        <f>BC928/BC$3049</f>
        <v>0</v>
      </c>
      <c r="BE928" s="15">
        <f>IF(AU928&gt;AU$3054,AU$3054,IF(AU928&lt;AU$3053,AU$3053,AU928))</f>
        <v>0</v>
      </c>
      <c r="BF928" s="15">
        <f>IF(I928&gt;I$3054,I$3054,IF(I928&lt;I$3053,I$3053,I928))</f>
        <v>0</v>
      </c>
      <c r="BG928" s="6">
        <f>IF(BE928&gt;0, BF928/BE928,0)</f>
        <v>0</v>
      </c>
      <c r="BH928" s="26">
        <f>BG928/BG$3049</f>
        <v>0</v>
      </c>
      <c r="BI928" s="26">
        <f>IF(AV928&gt;AV$3054,AV$3054,IF(AV928&lt;AV$3053,AV$3053,AV928))</f>
        <v>0</v>
      </c>
      <c r="BJ928" s="6">
        <f>IF(BI928&gt;0, BF928/BI928,0)</f>
        <v>0</v>
      </c>
      <c r="BK928" s="26">
        <f>BJ928/BJ$3049</f>
        <v>0</v>
      </c>
      <c r="BL928" s="6">
        <f>IF(_xlfn.NUMBERVALUE(AL928),IF(ABS(AL928)&lt;1,1-ABS(AL928),0),0)</f>
        <v>0</v>
      </c>
      <c r="BM928" s="6">
        <f>IF(F928&gt;F$3054,F$3054,IF(F928&lt;F$3053,F$3053,F928))</f>
        <v>-21.15</v>
      </c>
      <c r="BN928" s="6">
        <f>IF(BM928&gt;0, BM928/BM$3049, BM928/BM$3050*-1)</f>
        <v>-0.21264830082445205</v>
      </c>
      <c r="BO928" s="6">
        <f>IF(O928&gt;O$3054,O$3054,IF(O928&lt;O$3053,O$3053,O928))</f>
        <v>0</v>
      </c>
      <c r="BP928" s="26">
        <f>BO928/BO$3049</f>
        <v>0</v>
      </c>
      <c r="BQ928" s="26">
        <f>IF(OR(BD928=0, BH928=0,BN928=0,BP928=0), 0,BD928+BH928+BK928+BL928+BN928+BP928)</f>
        <v>0</v>
      </c>
      <c r="BR928" s="6">
        <f>IF(D928&gt;0,C928/D928,0)</f>
        <v>-0.13636363636363635</v>
      </c>
    </row>
    <row r="929" spans="1:70" x14ac:dyDescent="0.2">
      <c r="A929" s="15" t="s">
        <v>1950</v>
      </c>
      <c r="B929" s="15" t="s">
        <v>1951</v>
      </c>
      <c r="C929" s="15">
        <v>0</v>
      </c>
      <c r="D929" s="15">
        <v>0.03</v>
      </c>
      <c r="E929" s="15">
        <v>0.01</v>
      </c>
      <c r="F929" s="15">
        <v>166.67</v>
      </c>
      <c r="G929" s="15">
        <v>0.92</v>
      </c>
      <c r="H929" s="21">
        <v>67380000</v>
      </c>
      <c r="I929" s="15"/>
      <c r="J929" s="15">
        <v>0</v>
      </c>
      <c r="K929" s="15"/>
      <c r="L929" s="15">
        <v>0</v>
      </c>
      <c r="M929" s="15"/>
      <c r="N929" s="15">
        <v>0</v>
      </c>
      <c r="O929" s="15"/>
      <c r="P929" s="15"/>
      <c r="Q929" s="15">
        <v>0.03</v>
      </c>
      <c r="R929" s="15">
        <v>0</v>
      </c>
      <c r="S929" s="15">
        <v>6.05</v>
      </c>
      <c r="T929" s="15">
        <v>0</v>
      </c>
      <c r="U929" s="15">
        <v>0</v>
      </c>
      <c r="V929" s="15">
        <v>0</v>
      </c>
      <c r="W929" s="15">
        <v>0</v>
      </c>
      <c r="X929" s="15">
        <v>0</v>
      </c>
      <c r="Y929" s="15">
        <v>0</v>
      </c>
      <c r="Z929" s="15">
        <v>0</v>
      </c>
      <c r="AA929" s="15">
        <v>0</v>
      </c>
      <c r="AB929" s="15"/>
      <c r="AC929" s="15">
        <v>-3.24</v>
      </c>
      <c r="AD929" s="15">
        <v>-24.19</v>
      </c>
      <c r="AE929" s="15">
        <v>-3.24</v>
      </c>
      <c r="AF929" s="15">
        <v>-3.22</v>
      </c>
      <c r="AG929" s="15">
        <v>-23.88</v>
      </c>
      <c r="AH929" s="15">
        <v>-3.22</v>
      </c>
      <c r="AI929" s="15">
        <v>-3.24</v>
      </c>
      <c r="AJ929" s="15">
        <v>-24.19</v>
      </c>
      <c r="AK929" s="15">
        <v>-3.24</v>
      </c>
      <c r="AL929" s="15">
        <v>0.57999999999999996</v>
      </c>
      <c r="AM929" s="16">
        <v>1860.58</v>
      </c>
      <c r="AN929" s="15"/>
      <c r="AO929" s="16">
        <v>-2130.87</v>
      </c>
      <c r="AP929" s="16">
        <v>-2334.79</v>
      </c>
      <c r="AQ929" s="16">
        <v>-2335.2800000000002</v>
      </c>
      <c r="AR929" s="15"/>
      <c r="AS929" s="15">
        <v>-42.67</v>
      </c>
      <c r="AT929" s="15">
        <v>-21.84</v>
      </c>
      <c r="AU929" s="15"/>
      <c r="AV929" s="15"/>
      <c r="AW929" s="15">
        <v>28170000</v>
      </c>
      <c r="AX929" s="15">
        <v>13460000</v>
      </c>
      <c r="AZ929" s="6">
        <f>IF(D929&gt;0,H929/D929,0)</f>
        <v>2246000000</v>
      </c>
      <c r="BA929" s="6">
        <f>AZ929*Q929</f>
        <v>67380000</v>
      </c>
      <c r="BB929" s="6">
        <f>IF(C929&gt;C$3054,C$3054,IF(C929&lt;C$3053,C$3053,C929))</f>
        <v>0</v>
      </c>
      <c r="BC929" s="6">
        <f>IF(BB929&gt;0,(D929/15)-BB929,0)</f>
        <v>0</v>
      </c>
      <c r="BD929" s="6">
        <f>BC929/BC$3049</f>
        <v>0</v>
      </c>
      <c r="BE929" s="15">
        <f>IF(AU929&gt;AU$3054,AU$3054,IF(AU929&lt;AU$3053,AU$3053,AU929))</f>
        <v>0</v>
      </c>
      <c r="BF929" s="15">
        <f>IF(I929&gt;I$3054,I$3054,IF(I929&lt;I$3053,I$3053,I929))</f>
        <v>0</v>
      </c>
      <c r="BG929" s="6">
        <f>IF(BE929&gt;0, BF929/BE929,0)</f>
        <v>0</v>
      </c>
      <c r="BH929" s="26">
        <f>BG929/BG$3049</f>
        <v>0</v>
      </c>
      <c r="BI929" s="26">
        <f>IF(AV929&gt;AV$3054,AV$3054,IF(AV929&lt;AV$3053,AV$3053,AV929))</f>
        <v>0</v>
      </c>
      <c r="BJ929" s="6">
        <f>IF(BI929&gt;0, BF929/BI929,0)</f>
        <v>0</v>
      </c>
      <c r="BK929" s="26">
        <f>BJ929/BJ$3049</f>
        <v>0</v>
      </c>
      <c r="BL929" s="6">
        <f>IF(_xlfn.NUMBERVALUE(AL929),IF(ABS(AL929)&lt;1,1-ABS(AL929),0),0)</f>
        <v>0.42000000000000004</v>
      </c>
      <c r="BM929" s="6">
        <f>IF(F929&gt;F$3054,F$3054,IF(F929&lt;F$3053,F$3053,F929))</f>
        <v>166.67</v>
      </c>
      <c r="BN929" s="6">
        <f>IF(BM929&gt;0, BM929/BM$3049, BM929/BM$3050*-1)</f>
        <v>0.21055689807359898</v>
      </c>
      <c r="BO929" s="6">
        <f>IF(O929&gt;O$3054,O$3054,IF(O929&lt;O$3053,O$3053,O929))</f>
        <v>0</v>
      </c>
      <c r="BP929" s="26">
        <f>BO929/BO$3049</f>
        <v>0</v>
      </c>
      <c r="BQ929" s="26">
        <f>IF(OR(BD929=0, BH929=0,BN929=0,BP929=0), 0,BD929+BH929+BK929+BL929+BN929+BP929)</f>
        <v>0</v>
      </c>
      <c r="BR929" s="6">
        <f>IF(D929&gt;0,C929/D929,0)</f>
        <v>0</v>
      </c>
    </row>
    <row r="930" spans="1:70" x14ac:dyDescent="0.2">
      <c r="A930" s="15" t="s">
        <v>2228</v>
      </c>
      <c r="B930" s="15" t="s">
        <v>2227</v>
      </c>
      <c r="C930" s="15">
        <v>-4.41</v>
      </c>
      <c r="D930" s="15">
        <v>0.65</v>
      </c>
      <c r="E930" s="15">
        <v>2.89</v>
      </c>
      <c r="F930" s="15">
        <v>36.36</v>
      </c>
      <c r="G930" s="15">
        <v>1.1100000000000001</v>
      </c>
      <c r="H930" s="21">
        <v>78890000</v>
      </c>
      <c r="I930" s="15"/>
      <c r="J930" s="15">
        <v>0</v>
      </c>
      <c r="K930" s="15"/>
      <c r="L930" s="15">
        <v>0</v>
      </c>
      <c r="M930" s="15"/>
      <c r="N930" s="15">
        <v>0</v>
      </c>
      <c r="O930" s="15"/>
      <c r="P930" s="15"/>
      <c r="Q930" s="15">
        <v>1.89</v>
      </c>
      <c r="R930" s="15">
        <v>0.3</v>
      </c>
      <c r="S930" s="15">
        <v>0.39</v>
      </c>
      <c r="T930" s="15">
        <v>0</v>
      </c>
      <c r="U930" s="15">
        <v>0</v>
      </c>
      <c r="V930" s="15">
        <v>0</v>
      </c>
      <c r="W930" s="15">
        <v>0</v>
      </c>
      <c r="X930" s="15">
        <v>0</v>
      </c>
      <c r="Y930" s="15">
        <v>0</v>
      </c>
      <c r="Z930" s="15">
        <v>0</v>
      </c>
      <c r="AA930" s="15">
        <v>0</v>
      </c>
      <c r="AB930" s="15"/>
      <c r="AC930" s="15">
        <v>-132.56</v>
      </c>
      <c r="AD930" s="15"/>
      <c r="AE930" s="15">
        <v>-111.65</v>
      </c>
      <c r="AF930" s="15">
        <v>-98.86</v>
      </c>
      <c r="AG930" s="15"/>
      <c r="AH930" s="15">
        <v>-81.040000000000006</v>
      </c>
      <c r="AI930" s="15">
        <v>-132.58000000000001</v>
      </c>
      <c r="AJ930" s="15"/>
      <c r="AK930" s="15">
        <v>-112.14</v>
      </c>
      <c r="AL930" s="15"/>
      <c r="AM930" s="15">
        <v>21.63</v>
      </c>
      <c r="AN930" s="15">
        <v>33.1</v>
      </c>
      <c r="AO930" s="15">
        <v>-25.19</v>
      </c>
      <c r="AP930" s="15">
        <v>-156.22999999999999</v>
      </c>
      <c r="AQ930" s="15">
        <v>-149.61000000000001</v>
      </c>
      <c r="AR930" s="15"/>
      <c r="AS930" s="15"/>
      <c r="AT930" s="15"/>
      <c r="AU930" s="15"/>
      <c r="AV930" s="15"/>
      <c r="AW930" s="15">
        <v>0</v>
      </c>
      <c r="AX930" s="15"/>
      <c r="AZ930" s="6">
        <f>IF(D930&gt;0,H930/D930,0)</f>
        <v>121369230.76923077</v>
      </c>
      <c r="BA930" s="6">
        <f>AZ930*Q930</f>
        <v>229387846.15384614</v>
      </c>
      <c r="BB930" s="6">
        <f>IF(C930&gt;C$3054,C$3054,IF(C930&lt;C$3053,C$3053,C930))</f>
        <v>-4.0086352411525574</v>
      </c>
      <c r="BC930" s="6">
        <f>IF(BB930&gt;0,(D930/15)-BB930,0)</f>
        <v>0</v>
      </c>
      <c r="BD930" s="6">
        <f>BC930/BC$3049</f>
        <v>0</v>
      </c>
      <c r="BE930" s="15">
        <f>IF(AU930&gt;AU$3054,AU$3054,IF(AU930&lt;AU$3053,AU$3053,AU930))</f>
        <v>0</v>
      </c>
      <c r="BF930" s="15">
        <f>IF(I930&gt;I$3054,I$3054,IF(I930&lt;I$3053,I$3053,I930))</f>
        <v>0</v>
      </c>
      <c r="BG930" s="6">
        <f>IF(BE930&gt;0, BF930/BE930,0)</f>
        <v>0</v>
      </c>
      <c r="BH930" s="26">
        <f>BG930/BG$3049</f>
        <v>0</v>
      </c>
      <c r="BI930" s="26">
        <f>IF(AV930&gt;AV$3054,AV$3054,IF(AV930&lt;AV$3053,AV$3053,AV930))</f>
        <v>0</v>
      </c>
      <c r="BJ930" s="6">
        <f>IF(BI930&gt;0, BF930/BI930,0)</f>
        <v>0</v>
      </c>
      <c r="BK930" s="26">
        <f>BJ930/BJ$3049</f>
        <v>0</v>
      </c>
      <c r="BL930" s="6">
        <f>IF(_xlfn.NUMBERVALUE(AL930),IF(ABS(AL930)&lt;1,1-ABS(AL930),0),0)</f>
        <v>0</v>
      </c>
      <c r="BM930" s="6">
        <f>IF(F930&gt;F$3054,F$3054,IF(F930&lt;F$3053,F$3053,F930))</f>
        <v>36.36</v>
      </c>
      <c r="BN930" s="6">
        <f>IF(BM930&gt;0, BM930/BM$3049, BM930/BM$3050*-1)</f>
        <v>4.5934174200252351E-2</v>
      </c>
      <c r="BO930" s="6">
        <f>IF(O930&gt;O$3054,O$3054,IF(O930&lt;O$3053,O$3053,O930))</f>
        <v>0</v>
      </c>
      <c r="BP930" s="26">
        <f>BO930/BO$3049</f>
        <v>0</v>
      </c>
      <c r="BQ930" s="26">
        <f>IF(OR(BD930=0, BH930=0,BN930=0,BP930=0), 0,BD930+BH930+BK930+BL930+BN930+BP930)</f>
        <v>0</v>
      </c>
      <c r="BR930" s="6">
        <f>IF(D930&gt;0,C930/D930,0)</f>
        <v>-6.7846153846153845</v>
      </c>
    </row>
    <row r="931" spans="1:70" x14ac:dyDescent="0.2">
      <c r="A931" s="15" t="s">
        <v>2226</v>
      </c>
      <c r="B931" s="15" t="s">
        <v>2227</v>
      </c>
      <c r="C931" s="15"/>
      <c r="D931" s="15"/>
      <c r="E931" s="15">
        <v>1.29</v>
      </c>
      <c r="F931" s="15">
        <v>-76.790000000000006</v>
      </c>
      <c r="G931" s="15">
        <v>1.61</v>
      </c>
      <c r="H931" s="21"/>
      <c r="I931" s="15"/>
      <c r="J931" s="15">
        <v>0</v>
      </c>
      <c r="K931" s="15"/>
      <c r="L931" s="15">
        <v>0</v>
      </c>
      <c r="M931" s="15"/>
      <c r="N931" s="15">
        <v>0</v>
      </c>
      <c r="O931" s="15"/>
      <c r="P931" s="15"/>
      <c r="Q931" s="15">
        <v>0.4</v>
      </c>
      <c r="R931" s="15">
        <v>0.77</v>
      </c>
      <c r="S931" s="15">
        <v>1.41</v>
      </c>
      <c r="T931" s="15">
        <v>0</v>
      </c>
      <c r="U931" s="15">
        <v>0</v>
      </c>
      <c r="V931" s="15">
        <v>0</v>
      </c>
      <c r="W931" s="15">
        <v>0</v>
      </c>
      <c r="X931" s="15">
        <v>0</v>
      </c>
      <c r="Y931" s="15"/>
      <c r="Z931" s="15">
        <v>0</v>
      </c>
      <c r="AA931" s="15"/>
      <c r="AB931" s="15"/>
      <c r="AC931" s="15">
        <v>-383.94</v>
      </c>
      <c r="AD931" s="15"/>
      <c r="AE931" s="15">
        <v>-284.98</v>
      </c>
      <c r="AF931" s="15">
        <v>-176.57</v>
      </c>
      <c r="AG931" s="15"/>
      <c r="AH931" s="15">
        <v>-142.43</v>
      </c>
      <c r="AI931" s="15">
        <v>-384.16</v>
      </c>
      <c r="AJ931" s="15"/>
      <c r="AK931" s="15">
        <v>-287.77</v>
      </c>
      <c r="AL931" s="15"/>
      <c r="AM931" s="15">
        <v>23.74</v>
      </c>
      <c r="AN931" s="15">
        <v>17.829999999999998</v>
      </c>
      <c r="AO931" s="15">
        <v>-85.27</v>
      </c>
      <c r="AP931" s="15">
        <v>-231.87</v>
      </c>
      <c r="AQ931" s="15">
        <v>-230.26</v>
      </c>
      <c r="AR931" s="15"/>
      <c r="AS931" s="15"/>
      <c r="AT931" s="15"/>
      <c r="AU931" s="15"/>
      <c r="AV931" s="15"/>
      <c r="AW931" s="15"/>
      <c r="AX931" s="15"/>
      <c r="AZ931" s="6">
        <f>IF(D931&gt;0,H931/D931,0)</f>
        <v>0</v>
      </c>
      <c r="BA931" s="6">
        <f>AZ931*Q931</f>
        <v>0</v>
      </c>
      <c r="BB931" s="6">
        <f>IF(C931&gt;C$3054,C$3054,IF(C931&lt;C$3053,C$3053,C931))</f>
        <v>0</v>
      </c>
      <c r="BC931" s="6">
        <f>IF(BB931&gt;0,(D931/15)-BB931,0)</f>
        <v>0</v>
      </c>
      <c r="BD931" s="6">
        <f>BC931/BC$3049</f>
        <v>0</v>
      </c>
      <c r="BE931" s="15">
        <f>IF(AU931&gt;AU$3054,AU$3054,IF(AU931&lt;AU$3053,AU$3053,AU931))</f>
        <v>0</v>
      </c>
      <c r="BF931" s="15">
        <f>IF(I931&gt;I$3054,I$3054,IF(I931&lt;I$3053,I$3053,I931))</f>
        <v>0</v>
      </c>
      <c r="BG931" s="6">
        <f>IF(BE931&gt;0, BF931/BE931,0)</f>
        <v>0</v>
      </c>
      <c r="BH931" s="26">
        <f>BG931/BG$3049</f>
        <v>0</v>
      </c>
      <c r="BI931" s="26">
        <f>IF(AV931&gt;AV$3054,AV$3054,IF(AV931&lt;AV$3053,AV$3053,AV931))</f>
        <v>0</v>
      </c>
      <c r="BJ931" s="6">
        <f>IF(BI931&gt;0, BF931/BI931,0)</f>
        <v>0</v>
      </c>
      <c r="BK931" s="26">
        <f>BJ931/BJ$3049</f>
        <v>0</v>
      </c>
      <c r="BL931" s="6">
        <f>IF(_xlfn.NUMBERVALUE(AL931),IF(ABS(AL931)&lt;1,1-ABS(AL931),0),0)</f>
        <v>0</v>
      </c>
      <c r="BM931" s="6">
        <f>IF(F931&gt;F$3054,F$3054,IF(F931&lt;F$3053,F$3053,F931))</f>
        <v>-76.790000000000006</v>
      </c>
      <c r="BN931" s="6">
        <f>IF(BM931&gt;0, BM931/BM$3049, BM931/BM$3050*-1)</f>
        <v>-0.77206917353710047</v>
      </c>
      <c r="BO931" s="6">
        <f>IF(O931&gt;O$3054,O$3054,IF(O931&lt;O$3053,O$3053,O931))</f>
        <v>0</v>
      </c>
      <c r="BP931" s="26">
        <f>BO931/BO$3049</f>
        <v>0</v>
      </c>
      <c r="BQ931" s="26">
        <f>IF(OR(BD931=0, BH931=0,BN931=0,BP931=0), 0,BD931+BH931+BK931+BL931+BN931+BP931)</f>
        <v>0</v>
      </c>
      <c r="BR931" s="6">
        <f>IF(D931&gt;0,C931/D931,0)</f>
        <v>0</v>
      </c>
    </row>
    <row r="932" spans="1:70" x14ac:dyDescent="0.2">
      <c r="A932" s="15" t="s">
        <v>2054</v>
      </c>
      <c r="B932" s="15" t="s">
        <v>2055</v>
      </c>
      <c r="C932" s="15"/>
      <c r="D932" s="15">
        <v>0</v>
      </c>
      <c r="E932" s="15"/>
      <c r="F932" s="15"/>
      <c r="G932" s="15"/>
      <c r="H932" s="21"/>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v>0</v>
      </c>
      <c r="AX932" s="15"/>
      <c r="AZ932" s="6">
        <f>IF(D932&gt;0,H932/D932,0)</f>
        <v>0</v>
      </c>
      <c r="BA932" s="6">
        <f>AZ932*Q932</f>
        <v>0</v>
      </c>
      <c r="BB932" s="6">
        <f>IF(C932&gt;C$3054,C$3054,IF(C932&lt;C$3053,C$3053,C932))</f>
        <v>0</v>
      </c>
      <c r="BC932" s="6">
        <f>IF(BB932&gt;0,(D932/15)-BB932,0)</f>
        <v>0</v>
      </c>
      <c r="BD932" s="6">
        <f>BC932/BC$3049</f>
        <v>0</v>
      </c>
      <c r="BE932" s="15">
        <f>IF(AU932&gt;AU$3054,AU$3054,IF(AU932&lt;AU$3053,AU$3053,AU932))</f>
        <v>0</v>
      </c>
      <c r="BF932" s="15">
        <f>IF(I932&gt;I$3054,I$3054,IF(I932&lt;I$3053,I$3053,I932))</f>
        <v>0</v>
      </c>
      <c r="BG932" s="6">
        <f>IF(BE932&gt;0, BF932/BE932,0)</f>
        <v>0</v>
      </c>
      <c r="BH932" s="26">
        <f>BG932/BG$3049</f>
        <v>0</v>
      </c>
      <c r="BI932" s="26">
        <f>IF(AV932&gt;AV$3054,AV$3054,IF(AV932&lt;AV$3053,AV$3053,AV932))</f>
        <v>0</v>
      </c>
      <c r="BJ932" s="6">
        <f>IF(BI932&gt;0, BF932/BI932,0)</f>
        <v>0</v>
      </c>
      <c r="BK932" s="26">
        <f>BJ932/BJ$3049</f>
        <v>0</v>
      </c>
      <c r="BL932" s="6">
        <f>IF(_xlfn.NUMBERVALUE(AL932),IF(ABS(AL932)&lt;1,1-ABS(AL932),0),0)</f>
        <v>0</v>
      </c>
      <c r="BM932" s="6">
        <f>IF(F932&gt;F$3054,F$3054,IF(F932&lt;F$3053,F$3053,F932))</f>
        <v>0</v>
      </c>
      <c r="BN932" s="6">
        <f>IF(BM932&gt;0, BM932/BM$3049, BM932/BM$3050*-1)</f>
        <v>0</v>
      </c>
      <c r="BO932" s="6">
        <f>IF(O932&gt;O$3054,O$3054,IF(O932&lt;O$3053,O$3053,O932))</f>
        <v>0</v>
      </c>
      <c r="BP932" s="26">
        <f>BO932/BO$3049</f>
        <v>0</v>
      </c>
      <c r="BQ932" s="26">
        <f>IF(OR(BD932=0, BH932=0,BN932=0,BP932=0), 0,BD932+BH932+BK932+BL932+BN932+BP932)</f>
        <v>0</v>
      </c>
      <c r="BR932" s="6">
        <f>IF(D932&gt;0,C932/D932,0)</f>
        <v>0</v>
      </c>
    </row>
    <row r="933" spans="1:70" x14ac:dyDescent="0.2">
      <c r="A933" s="15" t="s">
        <v>2146</v>
      </c>
      <c r="B933" s="15" t="s">
        <v>2147</v>
      </c>
      <c r="C933" s="15"/>
      <c r="D933" s="15">
        <v>0.86</v>
      </c>
      <c r="E933" s="15"/>
      <c r="F933" s="15"/>
      <c r="G933" s="15"/>
      <c r="H933" s="21"/>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6">
        <v>100000</v>
      </c>
      <c r="AX933" s="16">
        <v>72994</v>
      </c>
      <c r="AZ933" s="6">
        <f>IF(D933&gt;0,H933/D933,0)</f>
        <v>0</v>
      </c>
      <c r="BA933" s="6">
        <f>AZ933*Q933</f>
        <v>0</v>
      </c>
      <c r="BB933" s="6">
        <f>IF(C933&gt;C$3054,C$3054,IF(C933&lt;C$3053,C$3053,C933))</f>
        <v>0</v>
      </c>
      <c r="BC933" s="6">
        <f>IF(BB933&gt;0,(D933/15)-BB933,0)</f>
        <v>0</v>
      </c>
      <c r="BD933" s="6">
        <f>BC933/BC$3049</f>
        <v>0</v>
      </c>
      <c r="BE933" s="15">
        <f>IF(AU933&gt;AU$3054,AU$3054,IF(AU933&lt;AU$3053,AU$3053,AU933))</f>
        <v>0</v>
      </c>
      <c r="BF933" s="15">
        <f>IF(I933&gt;I$3054,I$3054,IF(I933&lt;I$3053,I$3053,I933))</f>
        <v>0</v>
      </c>
      <c r="BG933" s="6">
        <f>IF(BE933&gt;0, BF933/BE933,0)</f>
        <v>0</v>
      </c>
      <c r="BH933" s="26">
        <f>BG933/BG$3049</f>
        <v>0</v>
      </c>
      <c r="BI933" s="26">
        <f>IF(AV933&gt;AV$3054,AV$3054,IF(AV933&lt;AV$3053,AV$3053,AV933))</f>
        <v>0</v>
      </c>
      <c r="BJ933" s="6">
        <f>IF(BI933&gt;0, BF933/BI933,0)</f>
        <v>0</v>
      </c>
      <c r="BK933" s="26">
        <f>BJ933/BJ$3049</f>
        <v>0</v>
      </c>
      <c r="BL933" s="6">
        <f>IF(_xlfn.NUMBERVALUE(AL933),IF(ABS(AL933)&lt;1,1-ABS(AL933),0),0)</f>
        <v>0</v>
      </c>
      <c r="BM933" s="6">
        <f>IF(F933&gt;F$3054,F$3054,IF(F933&lt;F$3053,F$3053,F933))</f>
        <v>0</v>
      </c>
      <c r="BN933" s="6">
        <f>IF(BM933&gt;0, BM933/BM$3049, BM933/BM$3050*-1)</f>
        <v>0</v>
      </c>
      <c r="BO933" s="6">
        <f>IF(O933&gt;O$3054,O$3054,IF(O933&lt;O$3053,O$3053,O933))</f>
        <v>0</v>
      </c>
      <c r="BP933" s="26">
        <f>BO933/BO$3049</f>
        <v>0</v>
      </c>
      <c r="BQ933" s="26">
        <f>IF(OR(BD933=0, BH933=0,BN933=0,BP933=0), 0,BD933+BH933+BK933+BL933+BN933+BP933)</f>
        <v>0</v>
      </c>
      <c r="BR933" s="6">
        <f>IF(D933&gt;0,C933/D933,0)</f>
        <v>0</v>
      </c>
    </row>
    <row r="934" spans="1:70" x14ac:dyDescent="0.2">
      <c r="A934" s="15" t="s">
        <v>2048</v>
      </c>
      <c r="B934" s="15" t="s">
        <v>2049</v>
      </c>
      <c r="C934" s="15">
        <v>-0.15</v>
      </c>
      <c r="D934" s="15">
        <v>0.06</v>
      </c>
      <c r="E934" s="15">
        <v>0.08</v>
      </c>
      <c r="F934" s="15">
        <v>-30.77</v>
      </c>
      <c r="G934" s="15">
        <v>0.3</v>
      </c>
      <c r="H934" s="21">
        <v>8630000</v>
      </c>
      <c r="I934" s="15"/>
      <c r="J934" s="15"/>
      <c r="K934" s="15"/>
      <c r="L934" s="15"/>
      <c r="M934" s="15"/>
      <c r="N934" s="15">
        <v>0</v>
      </c>
      <c r="O934" s="15"/>
      <c r="P934" s="15">
        <v>0</v>
      </c>
      <c r="Q934" s="15">
        <v>0.21</v>
      </c>
      <c r="R934" s="15">
        <v>0.01</v>
      </c>
      <c r="S934" s="15">
        <v>1.03</v>
      </c>
      <c r="T934" s="15">
        <v>44.45</v>
      </c>
      <c r="U934" s="15">
        <v>44.45</v>
      </c>
      <c r="V934" s="15">
        <v>56.57</v>
      </c>
      <c r="W934" s="15">
        <v>56.57</v>
      </c>
      <c r="X934" s="15">
        <v>261.74</v>
      </c>
      <c r="Y934" s="15">
        <v>261.74</v>
      </c>
      <c r="Z934" s="15">
        <v>333.12</v>
      </c>
      <c r="AA934" s="15">
        <v>333.12</v>
      </c>
      <c r="AB934" s="15">
        <v>-0.48</v>
      </c>
      <c r="AC934" s="15">
        <v>-20.190000000000001</v>
      </c>
      <c r="AD934" s="15">
        <v>-5.79</v>
      </c>
      <c r="AE934" s="15">
        <v>-20.190000000000001</v>
      </c>
      <c r="AF934" s="15">
        <v>-11.52</v>
      </c>
      <c r="AG934" s="15">
        <v>-3.45</v>
      </c>
      <c r="AH934" s="15">
        <v>-11.52</v>
      </c>
      <c r="AI934" s="15">
        <v>-51.34</v>
      </c>
      <c r="AJ934" s="15">
        <v>-9.3000000000000007</v>
      </c>
      <c r="AK934" s="15">
        <v>-51.34</v>
      </c>
      <c r="AL934" s="15">
        <v>0.5</v>
      </c>
      <c r="AM934" s="15">
        <v>58.17</v>
      </c>
      <c r="AN934" s="15">
        <v>11.19</v>
      </c>
      <c r="AO934" s="15">
        <v>-5.04</v>
      </c>
      <c r="AP934" s="15">
        <v>-11.25</v>
      </c>
      <c r="AQ934" s="15">
        <v>-12.27</v>
      </c>
      <c r="AR934" s="15"/>
      <c r="AS934" s="15">
        <v>2.2400000000000002</v>
      </c>
      <c r="AT934" s="15">
        <v>91.74</v>
      </c>
      <c r="AU934" s="15"/>
      <c r="AV934" s="15"/>
      <c r="AW934" s="15">
        <v>0</v>
      </c>
      <c r="AX934" s="16">
        <v>31608</v>
      </c>
      <c r="AZ934" s="6">
        <f>IF(D934&gt;0,H934/D934,0)</f>
        <v>143833333.33333334</v>
      </c>
      <c r="BA934" s="6">
        <f>AZ934*Q934</f>
        <v>30205000</v>
      </c>
      <c r="BB934" s="6">
        <f>IF(C934&gt;C$3054,C$3054,IF(C934&lt;C$3053,C$3053,C934))</f>
        <v>-0.15</v>
      </c>
      <c r="BC934" s="6">
        <f>IF(BB934&gt;0,(D934/15)-BB934,0)</f>
        <v>0</v>
      </c>
      <c r="BD934" s="6">
        <f>BC934/BC$3049</f>
        <v>0</v>
      </c>
      <c r="BE934" s="15">
        <f>IF(AU934&gt;AU$3054,AU$3054,IF(AU934&lt;AU$3053,AU$3053,AU934))</f>
        <v>0</v>
      </c>
      <c r="BF934" s="15">
        <f>IF(I934&gt;I$3054,I$3054,IF(I934&lt;I$3053,I$3053,I934))</f>
        <v>0</v>
      </c>
      <c r="BG934" s="6">
        <f>IF(BE934&gt;0, BF934/BE934,0)</f>
        <v>0</v>
      </c>
      <c r="BH934" s="26">
        <f>BG934/BG$3049</f>
        <v>0</v>
      </c>
      <c r="BI934" s="26">
        <f>IF(AV934&gt;AV$3054,AV$3054,IF(AV934&lt;AV$3053,AV$3053,AV934))</f>
        <v>0</v>
      </c>
      <c r="BJ934" s="6">
        <f>IF(BI934&gt;0, BF934/BI934,0)</f>
        <v>0</v>
      </c>
      <c r="BK934" s="26">
        <f>BJ934/BJ$3049</f>
        <v>0</v>
      </c>
      <c r="BL934" s="6">
        <f>IF(_xlfn.NUMBERVALUE(AL934),IF(ABS(AL934)&lt;1,1-ABS(AL934),0),0)</f>
        <v>0.5</v>
      </c>
      <c r="BM934" s="6">
        <f>IF(F934&gt;F$3054,F$3054,IF(F934&lt;F$3053,F$3053,F934))</f>
        <v>-30.77</v>
      </c>
      <c r="BN934" s="6">
        <f>IF(BM934&gt;0, BM934/BM$3049, BM934/BM$3050*-1)</f>
        <v>-0.30937060124673238</v>
      </c>
      <c r="BO934" s="6">
        <f>IF(O934&gt;O$3054,O$3054,IF(O934&lt;O$3053,O$3053,O934))</f>
        <v>0</v>
      </c>
      <c r="BP934" s="26">
        <f>BO934/BO$3049</f>
        <v>0</v>
      </c>
      <c r="BQ934" s="26">
        <f>IF(OR(BD934=0, BH934=0,BN934=0,BP934=0), 0,BD934+BH934+BK934+BL934+BN934+BP934)</f>
        <v>0</v>
      </c>
      <c r="BR934" s="6">
        <f>IF(D934&gt;0,C934/D934,0)</f>
        <v>-2.5</v>
      </c>
    </row>
    <row r="935" spans="1:70" x14ac:dyDescent="0.2">
      <c r="A935" s="15" t="s">
        <v>2114</v>
      </c>
      <c r="B935" s="15" t="s">
        <v>2115</v>
      </c>
      <c r="C935" s="15">
        <v>-0.01</v>
      </c>
      <c r="D935" s="15">
        <v>0.17</v>
      </c>
      <c r="E935" s="15">
        <v>0.21</v>
      </c>
      <c r="F935" s="15">
        <v>86.81</v>
      </c>
      <c r="G935" s="15">
        <v>9.18</v>
      </c>
      <c r="H935" s="21">
        <v>58040000</v>
      </c>
      <c r="I935" s="15"/>
      <c r="J935" s="15">
        <v>0</v>
      </c>
      <c r="K935" s="15"/>
      <c r="L935" s="15">
        <v>0</v>
      </c>
      <c r="M935" s="15"/>
      <c r="N935" s="15">
        <v>0</v>
      </c>
      <c r="O935" s="15"/>
      <c r="P935" s="15"/>
      <c r="Q935" s="15">
        <v>0.02</v>
      </c>
      <c r="R935" s="15">
        <v>0.02</v>
      </c>
      <c r="S935" s="15">
        <v>8.07</v>
      </c>
      <c r="T935" s="15">
        <v>0</v>
      </c>
      <c r="U935" s="15">
        <v>0</v>
      </c>
      <c r="V935" s="15">
        <v>0</v>
      </c>
      <c r="W935" s="15">
        <v>0</v>
      </c>
      <c r="X935" s="15">
        <v>0</v>
      </c>
      <c r="Y935" s="15">
        <v>0</v>
      </c>
      <c r="Z935" s="15">
        <v>0</v>
      </c>
      <c r="AA935" s="15">
        <v>0</v>
      </c>
      <c r="AB935" s="15"/>
      <c r="AC935" s="15">
        <v>-75.37</v>
      </c>
      <c r="AD935" s="15">
        <v>-107.15</v>
      </c>
      <c r="AE935" s="15">
        <v>-75.37</v>
      </c>
      <c r="AF935" s="15">
        <v>-56.99</v>
      </c>
      <c r="AG935" s="15">
        <v>-69.59</v>
      </c>
      <c r="AH935" s="15">
        <v>-56.99</v>
      </c>
      <c r="AI935" s="15">
        <v>-75.37</v>
      </c>
      <c r="AJ935" s="15">
        <v>-107.15</v>
      </c>
      <c r="AK935" s="15">
        <v>-75.37</v>
      </c>
      <c r="AL935" s="15">
        <v>0.36</v>
      </c>
      <c r="AM935" s="15">
        <v>270.60000000000002</v>
      </c>
      <c r="AN935" s="15"/>
      <c r="AO935" s="16">
        <v>-12001</v>
      </c>
      <c r="AP935" s="16">
        <v>-12001</v>
      </c>
      <c r="AQ935" s="16">
        <v>-10807.85</v>
      </c>
      <c r="AR935" s="15"/>
      <c r="AS935" s="15">
        <v>-21.92</v>
      </c>
      <c r="AT935" s="15"/>
      <c r="AU935" s="15"/>
      <c r="AV935" s="15"/>
      <c r="AW935" s="15">
        <v>0</v>
      </c>
      <c r="AX935" s="16">
        <v>74882</v>
      </c>
      <c r="AZ935" s="6">
        <f>IF(D935&gt;0,H935/D935,0)</f>
        <v>341411764.70588231</v>
      </c>
      <c r="BA935" s="6">
        <f>AZ935*Q935</f>
        <v>6828235.2941176463</v>
      </c>
      <c r="BB935" s="6">
        <f>IF(C935&gt;C$3054,C$3054,IF(C935&lt;C$3053,C$3053,C935))</f>
        <v>-0.01</v>
      </c>
      <c r="BC935" s="6">
        <f>IF(BB935&gt;0,(D935/15)-BB935,0)</f>
        <v>0</v>
      </c>
      <c r="BD935" s="6">
        <f>BC935/BC$3049</f>
        <v>0</v>
      </c>
      <c r="BE935" s="15">
        <f>IF(AU935&gt;AU$3054,AU$3054,IF(AU935&lt;AU$3053,AU$3053,AU935))</f>
        <v>0</v>
      </c>
      <c r="BF935" s="15">
        <f>IF(I935&gt;I$3054,I$3054,IF(I935&lt;I$3053,I$3053,I935))</f>
        <v>0</v>
      </c>
      <c r="BG935" s="6">
        <f>IF(BE935&gt;0, BF935/BE935,0)</f>
        <v>0</v>
      </c>
      <c r="BH935" s="26">
        <f>BG935/BG$3049</f>
        <v>0</v>
      </c>
      <c r="BI935" s="26">
        <f>IF(AV935&gt;AV$3054,AV$3054,IF(AV935&lt;AV$3053,AV$3053,AV935))</f>
        <v>0</v>
      </c>
      <c r="BJ935" s="6">
        <f>IF(BI935&gt;0, BF935/BI935,0)</f>
        <v>0</v>
      </c>
      <c r="BK935" s="26">
        <f>BJ935/BJ$3049</f>
        <v>0</v>
      </c>
      <c r="BL935" s="6">
        <f>IF(_xlfn.NUMBERVALUE(AL935),IF(ABS(AL935)&lt;1,1-ABS(AL935),0),0)</f>
        <v>0.64</v>
      </c>
      <c r="BM935" s="6">
        <f>IF(F935&gt;F$3054,F$3054,IF(F935&lt;F$3053,F$3053,F935))</f>
        <v>86.81</v>
      </c>
      <c r="BN935" s="6">
        <f>IF(BM935&gt;0, BM935/BM$3049, BM935/BM$3050*-1)</f>
        <v>0.10966847256116356</v>
      </c>
      <c r="BO935" s="6">
        <f>IF(O935&gt;O$3054,O$3054,IF(O935&lt;O$3053,O$3053,O935))</f>
        <v>0</v>
      </c>
      <c r="BP935" s="26">
        <f>BO935/BO$3049</f>
        <v>0</v>
      </c>
      <c r="BQ935" s="26">
        <f>IF(OR(BD935=0, BH935=0,BN935=0,BP935=0), 0,BD935+BH935+BK935+BL935+BN935+BP935)</f>
        <v>0</v>
      </c>
      <c r="BR935" s="6">
        <f>IF(D935&gt;0,C935/D935,0)</f>
        <v>-5.8823529411764705E-2</v>
      </c>
    </row>
    <row r="936" spans="1:70" x14ac:dyDescent="0.2">
      <c r="A936" s="15" t="s">
        <v>2112</v>
      </c>
      <c r="B936" s="15" t="s">
        <v>2113</v>
      </c>
      <c r="C936" s="15">
        <v>-0.02</v>
      </c>
      <c r="D936" s="15">
        <v>1.5</v>
      </c>
      <c r="E936" s="15">
        <v>1.48</v>
      </c>
      <c r="F936" s="15">
        <v>11.11</v>
      </c>
      <c r="G936" s="15">
        <v>2.21</v>
      </c>
      <c r="H936" s="21">
        <v>42600000</v>
      </c>
      <c r="I936" s="15"/>
      <c r="J936" s="15">
        <v>0</v>
      </c>
      <c r="K936" s="15"/>
      <c r="L936" s="15">
        <v>0</v>
      </c>
      <c r="M936" s="15"/>
      <c r="N936" s="15">
        <v>0</v>
      </c>
      <c r="O936" s="15"/>
      <c r="P936" s="15"/>
      <c r="Q936" s="15">
        <v>0.68</v>
      </c>
      <c r="R936" s="15">
        <v>0.14000000000000001</v>
      </c>
      <c r="S936" s="15">
        <v>1.53</v>
      </c>
      <c r="T936" s="15">
        <v>0</v>
      </c>
      <c r="U936" s="15">
        <v>0</v>
      </c>
      <c r="V936" s="15">
        <v>0</v>
      </c>
      <c r="W936" s="15">
        <v>0</v>
      </c>
      <c r="X936" s="15">
        <v>0</v>
      </c>
      <c r="Y936" s="15">
        <v>0</v>
      </c>
      <c r="Z936" s="15">
        <v>0</v>
      </c>
      <c r="AA936" s="15">
        <v>0</v>
      </c>
      <c r="AB936" s="15"/>
      <c r="AC936" s="15">
        <v>-2.48</v>
      </c>
      <c r="AD936" s="15">
        <v>-8.6300000000000008</v>
      </c>
      <c r="AE936" s="15">
        <v>-2.48</v>
      </c>
      <c r="AF936" s="15">
        <v>-2.06</v>
      </c>
      <c r="AG936" s="15">
        <v>-6.79</v>
      </c>
      <c r="AH936" s="15">
        <v>-2.06</v>
      </c>
      <c r="AI936" s="15">
        <v>-2.5099999999999998</v>
      </c>
      <c r="AJ936" s="15">
        <v>-9.43</v>
      </c>
      <c r="AK936" s="15">
        <v>-2.5099999999999998</v>
      </c>
      <c r="AL936" s="15">
        <v>-0.25</v>
      </c>
      <c r="AM936" s="15">
        <v>4.38</v>
      </c>
      <c r="AN936" s="15">
        <v>39.17</v>
      </c>
      <c r="AO936" s="15">
        <v>12.32</v>
      </c>
      <c r="AP936" s="15">
        <v>-4.29</v>
      </c>
      <c r="AQ936" s="15">
        <v>-2.56</v>
      </c>
      <c r="AR936" s="15"/>
      <c r="AS936" s="15">
        <v>56.37</v>
      </c>
      <c r="AT936" s="15"/>
      <c r="AU936" s="15"/>
      <c r="AV936" s="15"/>
      <c r="AW936" s="15">
        <v>0</v>
      </c>
      <c r="AX936" s="16">
        <v>6105</v>
      </c>
      <c r="AZ936" s="6">
        <f>IF(D936&gt;0,H936/D936,0)</f>
        <v>28400000</v>
      </c>
      <c r="BA936" s="6">
        <f>AZ936*Q936</f>
        <v>19312000</v>
      </c>
      <c r="BB936" s="6">
        <f>IF(C936&gt;C$3054,C$3054,IF(C936&lt;C$3053,C$3053,C936))</f>
        <v>-0.02</v>
      </c>
      <c r="BC936" s="6">
        <f>IF(BB936&gt;0,(D936/15)-BB936,0)</f>
        <v>0</v>
      </c>
      <c r="BD936" s="6">
        <f>BC936/BC$3049</f>
        <v>0</v>
      </c>
      <c r="BE936" s="15">
        <f>IF(AU936&gt;AU$3054,AU$3054,IF(AU936&lt;AU$3053,AU$3053,AU936))</f>
        <v>0</v>
      </c>
      <c r="BF936" s="15">
        <f>IF(I936&gt;I$3054,I$3054,IF(I936&lt;I$3053,I$3053,I936))</f>
        <v>0</v>
      </c>
      <c r="BG936" s="6">
        <f>IF(BE936&gt;0, BF936/BE936,0)</f>
        <v>0</v>
      </c>
      <c r="BH936" s="26">
        <f>BG936/BG$3049</f>
        <v>0</v>
      </c>
      <c r="BI936" s="26">
        <f>IF(AV936&gt;AV$3054,AV$3054,IF(AV936&lt;AV$3053,AV$3053,AV936))</f>
        <v>0</v>
      </c>
      <c r="BJ936" s="6">
        <f>IF(BI936&gt;0, BF936/BI936,0)</f>
        <v>0</v>
      </c>
      <c r="BK936" s="26">
        <f>BJ936/BJ$3049</f>
        <v>0</v>
      </c>
      <c r="BL936" s="6">
        <f>IF(_xlfn.NUMBERVALUE(AL936),IF(ABS(AL936)&lt;1,1-ABS(AL936),0),0)</f>
        <v>0.75</v>
      </c>
      <c r="BM936" s="6">
        <f>IF(F936&gt;F$3054,F$3054,IF(F936&lt;F$3053,F$3053,F936))</f>
        <v>11.11</v>
      </c>
      <c r="BN936" s="6">
        <f>IF(BM936&gt;0, BM936/BM$3049, BM936/BM$3050*-1)</f>
        <v>1.4035442116743775E-2</v>
      </c>
      <c r="BO936" s="6">
        <f>IF(O936&gt;O$3054,O$3054,IF(O936&lt;O$3053,O$3053,O936))</f>
        <v>0</v>
      </c>
      <c r="BP936" s="26">
        <f>BO936/BO$3049</f>
        <v>0</v>
      </c>
      <c r="BQ936" s="26">
        <f>IF(OR(BD936=0, BH936=0,BN936=0,BP936=0), 0,BD936+BH936+BK936+BL936+BN936+BP936)</f>
        <v>0</v>
      </c>
      <c r="BR936" s="6">
        <f>IF(D936&gt;0,C936/D936,0)</f>
        <v>-1.3333333333333334E-2</v>
      </c>
    </row>
    <row r="937" spans="1:70" x14ac:dyDescent="0.2">
      <c r="A937" s="15" t="s">
        <v>2130</v>
      </c>
      <c r="B937" s="15" t="s">
        <v>2131</v>
      </c>
      <c r="C937" s="15"/>
      <c r="D937" s="15">
        <v>0</v>
      </c>
      <c r="E937" s="15"/>
      <c r="F937" s="15"/>
      <c r="G937" s="15"/>
      <c r="H937" s="21"/>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v>0</v>
      </c>
      <c r="AX937" s="15">
        <v>397</v>
      </c>
      <c r="AZ937" s="6">
        <f>IF(D937&gt;0,H937/D937,0)</f>
        <v>0</v>
      </c>
      <c r="BA937" s="6">
        <f>AZ937*Q937</f>
        <v>0</v>
      </c>
      <c r="BB937" s="6">
        <f>IF(C937&gt;C$3054,C$3054,IF(C937&lt;C$3053,C$3053,C937))</f>
        <v>0</v>
      </c>
      <c r="BC937" s="6">
        <f>IF(BB937&gt;0,(D937/15)-BB937,0)</f>
        <v>0</v>
      </c>
      <c r="BD937" s="6">
        <f>BC937/BC$3049</f>
        <v>0</v>
      </c>
      <c r="BE937" s="15">
        <f>IF(AU937&gt;AU$3054,AU$3054,IF(AU937&lt;AU$3053,AU$3053,AU937))</f>
        <v>0</v>
      </c>
      <c r="BF937" s="15">
        <f>IF(I937&gt;I$3054,I$3054,IF(I937&lt;I$3053,I$3053,I937))</f>
        <v>0</v>
      </c>
      <c r="BG937" s="6">
        <f>IF(BE937&gt;0, BF937/BE937,0)</f>
        <v>0</v>
      </c>
      <c r="BH937" s="26">
        <f>BG937/BG$3049</f>
        <v>0</v>
      </c>
      <c r="BI937" s="26">
        <f>IF(AV937&gt;AV$3054,AV$3054,IF(AV937&lt;AV$3053,AV$3053,AV937))</f>
        <v>0</v>
      </c>
      <c r="BJ937" s="6">
        <f>IF(BI937&gt;0, BF937/BI937,0)</f>
        <v>0</v>
      </c>
      <c r="BK937" s="26">
        <f>BJ937/BJ$3049</f>
        <v>0</v>
      </c>
      <c r="BL937" s="6">
        <f>IF(_xlfn.NUMBERVALUE(AL937),IF(ABS(AL937)&lt;1,1-ABS(AL937),0),0)</f>
        <v>0</v>
      </c>
      <c r="BM937" s="6">
        <f>IF(F937&gt;F$3054,F$3054,IF(F937&lt;F$3053,F$3053,F937))</f>
        <v>0</v>
      </c>
      <c r="BN937" s="6">
        <f>IF(BM937&gt;0, BM937/BM$3049, BM937/BM$3050*-1)</f>
        <v>0</v>
      </c>
      <c r="BO937" s="6">
        <f>IF(O937&gt;O$3054,O$3054,IF(O937&lt;O$3053,O$3053,O937))</f>
        <v>0</v>
      </c>
      <c r="BP937" s="26">
        <f>BO937/BO$3049</f>
        <v>0</v>
      </c>
      <c r="BQ937" s="26">
        <f>IF(OR(BD937=0, BH937=0,BN937=0,BP937=0), 0,BD937+BH937+BK937+BL937+BN937+BP937)</f>
        <v>0</v>
      </c>
      <c r="BR937" s="6">
        <f>IF(D937&gt;0,C937/D937,0)</f>
        <v>0</v>
      </c>
    </row>
    <row r="938" spans="1:70" x14ac:dyDescent="0.2">
      <c r="A938" s="15" t="s">
        <v>2198</v>
      </c>
      <c r="B938" s="15" t="s">
        <v>2199</v>
      </c>
      <c r="C938" s="15">
        <v>-0.02</v>
      </c>
      <c r="D938" s="15">
        <v>0.98</v>
      </c>
      <c r="E938" s="15">
        <v>1.21</v>
      </c>
      <c r="F938" s="15">
        <v>8.43</v>
      </c>
      <c r="G938" s="15">
        <v>2.09</v>
      </c>
      <c r="H938" s="21">
        <v>25440000</v>
      </c>
      <c r="I938" s="15"/>
      <c r="J938" s="15">
        <v>0.04</v>
      </c>
      <c r="K938" s="15">
        <v>0.04</v>
      </c>
      <c r="L938" s="15">
        <v>0.06</v>
      </c>
      <c r="M938" s="15">
        <v>0.06</v>
      </c>
      <c r="N938" s="15">
        <v>0.06</v>
      </c>
      <c r="O938" s="15">
        <v>6.55</v>
      </c>
      <c r="P938" s="15">
        <v>1</v>
      </c>
      <c r="Q938" s="15">
        <v>0.46</v>
      </c>
      <c r="R938" s="15">
        <v>0.04</v>
      </c>
      <c r="S938" s="15">
        <v>1.1000000000000001</v>
      </c>
      <c r="T938" s="15">
        <v>16.7</v>
      </c>
      <c r="U938" s="15">
        <v>16.7</v>
      </c>
      <c r="V938" s="15">
        <v>16.7</v>
      </c>
      <c r="W938" s="15">
        <v>16.7</v>
      </c>
      <c r="X938" s="15">
        <v>33.090000000000003</v>
      </c>
      <c r="Y938" s="15">
        <v>33.090000000000003</v>
      </c>
      <c r="Z938" s="15">
        <v>33.090000000000003</v>
      </c>
      <c r="AA938" s="15">
        <v>33.090000000000003</v>
      </c>
      <c r="AB938" s="15">
        <v>15.38</v>
      </c>
      <c r="AC938" s="15">
        <v>-2.56</v>
      </c>
      <c r="AD938" s="15">
        <v>12.44</v>
      </c>
      <c r="AE938" s="15">
        <v>-2.56</v>
      </c>
      <c r="AF938" s="15">
        <v>-1.82</v>
      </c>
      <c r="AG938" s="15">
        <v>9.5500000000000007</v>
      </c>
      <c r="AH938" s="15">
        <v>-1.82</v>
      </c>
      <c r="AI938" s="15">
        <v>-3.52</v>
      </c>
      <c r="AJ938" s="15">
        <v>14.35</v>
      </c>
      <c r="AK938" s="15">
        <v>-3.52</v>
      </c>
      <c r="AL938" s="15">
        <v>0.42</v>
      </c>
      <c r="AM938" s="15">
        <v>12.16</v>
      </c>
      <c r="AN938" s="15">
        <v>81.83</v>
      </c>
      <c r="AO938" s="15">
        <v>19.260000000000002</v>
      </c>
      <c r="AP938" s="15">
        <v>3.55</v>
      </c>
      <c r="AQ938" s="15">
        <v>-1.32</v>
      </c>
      <c r="AR938" s="15"/>
      <c r="AS938" s="15">
        <v>19.420000000000002</v>
      </c>
      <c r="AT938" s="15"/>
      <c r="AU938" s="15"/>
      <c r="AV938" s="15"/>
      <c r="AW938" s="16">
        <v>4164</v>
      </c>
      <c r="AX938" s="16">
        <v>1942</v>
      </c>
      <c r="AZ938" s="6">
        <f>IF(D938&gt;0,H938/D938,0)</f>
        <v>25959183.673469387</v>
      </c>
      <c r="BA938" s="6">
        <f>AZ938*Q938</f>
        <v>11941224.489795918</v>
      </c>
      <c r="BB938" s="6">
        <f>IF(C938&gt;C$3054,C$3054,IF(C938&lt;C$3053,C$3053,C938))</f>
        <v>-0.02</v>
      </c>
      <c r="BC938" s="6">
        <f>IF(BB938&gt;0,(D938/15)-BB938,0)</f>
        <v>0</v>
      </c>
      <c r="BD938" s="6">
        <f>BC938/BC$3049</f>
        <v>0</v>
      </c>
      <c r="BE938" s="15">
        <f>IF(AU938&gt;AU$3054,AU$3054,IF(AU938&lt;AU$3053,AU$3053,AU938))</f>
        <v>0</v>
      </c>
      <c r="BF938" s="15">
        <f>IF(I938&gt;I$3054,I$3054,IF(I938&lt;I$3053,I$3053,I938))</f>
        <v>0</v>
      </c>
      <c r="BG938" s="6">
        <f>IF(BE938&gt;0, BF938/BE938,0)</f>
        <v>0</v>
      </c>
      <c r="BH938" s="26">
        <f>BG938/BG$3049</f>
        <v>0</v>
      </c>
      <c r="BI938" s="26">
        <f>IF(AV938&gt;AV$3054,AV$3054,IF(AV938&lt;AV$3053,AV$3053,AV938))</f>
        <v>0</v>
      </c>
      <c r="BJ938" s="6">
        <f>IF(BI938&gt;0, BF938/BI938,0)</f>
        <v>0</v>
      </c>
      <c r="BK938" s="26">
        <f>BJ938/BJ$3049</f>
        <v>0</v>
      </c>
      <c r="BL938" s="6">
        <f>IF(_xlfn.NUMBERVALUE(AL938),IF(ABS(AL938)&lt;1,1-ABS(AL938),0),0)</f>
        <v>0.58000000000000007</v>
      </c>
      <c r="BM938" s="6">
        <f>IF(F938&gt;F$3054,F$3054,IF(F938&lt;F$3053,F$3053,F938))</f>
        <v>8.43</v>
      </c>
      <c r="BN938" s="6">
        <f>IF(BM938&gt;0, BM938/BM$3049, BM938/BM$3050*-1)</f>
        <v>1.0649754909464447E-2</v>
      </c>
      <c r="BO938" s="6">
        <f>IF(O938&gt;O$3054,O$3054,IF(O938&lt;O$3053,O$3053,O938))</f>
        <v>6.55</v>
      </c>
      <c r="BP938" s="26">
        <f>BO938/BO$3049</f>
        <v>6.1763959614722731E-2</v>
      </c>
      <c r="BQ938" s="26">
        <f>IF(OR(BD938=0, BH938=0,BN938=0,BP938=0), 0,BD938+BH938+BK938+BL938+BN938+BP938)</f>
        <v>0</v>
      </c>
      <c r="BR938" s="6">
        <f>IF(D938&gt;0,C938/D938,0)</f>
        <v>-2.0408163265306124E-2</v>
      </c>
    </row>
    <row r="939" spans="1:70" x14ac:dyDescent="0.2">
      <c r="A939" s="15" t="s">
        <v>2272</v>
      </c>
      <c r="B939" s="15" t="s">
        <v>2273</v>
      </c>
      <c r="C939" s="15">
        <v>0.06</v>
      </c>
      <c r="D939" s="15">
        <v>0.85</v>
      </c>
      <c r="E939" s="15">
        <v>0.79</v>
      </c>
      <c r="F939" s="15">
        <v>25</v>
      </c>
      <c r="G939" s="15">
        <v>0.94</v>
      </c>
      <c r="H939" s="21">
        <v>31210000</v>
      </c>
      <c r="I939" s="15">
        <v>14.75</v>
      </c>
      <c r="J939" s="15">
        <v>0.03</v>
      </c>
      <c r="K939" s="15"/>
      <c r="L939" s="15">
        <v>0.06</v>
      </c>
      <c r="M939" s="15"/>
      <c r="N939" s="15">
        <v>0.06</v>
      </c>
      <c r="O939" s="15"/>
      <c r="P939" s="15">
        <v>0.2</v>
      </c>
      <c r="Q939" s="15">
        <v>0.9</v>
      </c>
      <c r="R939" s="15">
        <v>0.04</v>
      </c>
      <c r="S939" s="15">
        <v>1.05</v>
      </c>
      <c r="T939" s="15">
        <v>19.22</v>
      </c>
      <c r="U939" s="15">
        <v>19.22</v>
      </c>
      <c r="V939" s="15">
        <v>19.22</v>
      </c>
      <c r="W939" s="15">
        <v>19.22</v>
      </c>
      <c r="X939" s="15">
        <v>27.35</v>
      </c>
      <c r="Y939" s="15">
        <v>27.35</v>
      </c>
      <c r="Z939" s="15">
        <v>27.35</v>
      </c>
      <c r="AA939" s="15">
        <v>27.35</v>
      </c>
      <c r="AB939" s="15"/>
      <c r="AC939" s="15">
        <v>4.8899999999999997</v>
      </c>
      <c r="AD939" s="15">
        <v>2.71</v>
      </c>
      <c r="AE939" s="15">
        <v>4.8899999999999997</v>
      </c>
      <c r="AF939" s="15">
        <v>4.55</v>
      </c>
      <c r="AG939" s="15">
        <v>2.56</v>
      </c>
      <c r="AH939" s="15">
        <v>4.55</v>
      </c>
      <c r="AI939" s="15">
        <v>6.53</v>
      </c>
      <c r="AJ939" s="15">
        <v>5.56</v>
      </c>
      <c r="AK939" s="15">
        <v>6.53</v>
      </c>
      <c r="AL939" s="15">
        <v>0.4</v>
      </c>
      <c r="AM939" s="15">
        <v>16.02</v>
      </c>
      <c r="AN939" s="15">
        <v>46.74</v>
      </c>
      <c r="AO939" s="15">
        <v>14.08</v>
      </c>
      <c r="AP939" s="15">
        <v>10.130000000000001</v>
      </c>
      <c r="AQ939" s="15">
        <v>8.5399999999999991</v>
      </c>
      <c r="AR939" s="15">
        <v>18.21</v>
      </c>
      <c r="AS939" s="15">
        <v>4.28</v>
      </c>
      <c r="AT939" s="15">
        <v>4.33</v>
      </c>
      <c r="AU939" s="15">
        <v>-0.15</v>
      </c>
      <c r="AV939" s="15">
        <v>-16.489999999999998</v>
      </c>
      <c r="AW939" s="15">
        <v>0</v>
      </c>
      <c r="AX939" s="15">
        <v>435</v>
      </c>
      <c r="AZ939" s="6">
        <f>IF(D939&gt;0,H939/D939,0)</f>
        <v>36717647.058823533</v>
      </c>
      <c r="BA939" s="6">
        <f>AZ939*Q939</f>
        <v>33045882.352941182</v>
      </c>
      <c r="BB939" s="6">
        <f>IF(C939&gt;C$3054,C$3054,IF(C939&lt;C$3053,C$3053,C939))</f>
        <v>0.06</v>
      </c>
      <c r="BC939" s="6">
        <f>IF(BB939&gt;0,(D939/15)-BB939,0)</f>
        <v>-3.333333333333334E-3</v>
      </c>
      <c r="BD939" s="6">
        <f>BC939/BC$3049</f>
        <v>-6.4193092823212233E-4</v>
      </c>
      <c r="BE939" s="15">
        <f>IF(AU939&gt;AU$3054,AU$3054,IF(AU939&lt;AU$3053,AU$3053,AU939))</f>
        <v>-0.15</v>
      </c>
      <c r="BF939" s="15">
        <f>IF(I939&gt;I$3054,I$3054,IF(I939&lt;I$3053,I$3053,I939))</f>
        <v>14.75</v>
      </c>
      <c r="BG939" s="6">
        <f>IF(BE939&gt;0, BF939/BE939,0)</f>
        <v>0</v>
      </c>
      <c r="BH939" s="26">
        <f>BG939/BG$3049</f>
        <v>0</v>
      </c>
      <c r="BI939" s="26">
        <f>IF(AV939&gt;AV$3054,AV$3054,IF(AV939&lt;AV$3053,AV$3053,AV939))</f>
        <v>-16.489999999999998</v>
      </c>
      <c r="BJ939" s="6">
        <f>IF(BI939&gt;0, BF939/BI939,0)</f>
        <v>0</v>
      </c>
      <c r="BK939" s="26">
        <f>BJ939/BJ$3049</f>
        <v>0</v>
      </c>
      <c r="BL939" s="6">
        <f>IF(_xlfn.NUMBERVALUE(AL939),IF(ABS(AL939)&lt;1,1-ABS(AL939),0),0)</f>
        <v>0.6</v>
      </c>
      <c r="BM939" s="6">
        <f>IF(F939&gt;F$3054,F$3054,IF(F939&lt;F$3053,F$3053,F939))</f>
        <v>25</v>
      </c>
      <c r="BN939" s="6">
        <f>IF(BM939&gt;0, BM939/BM$3049, BM939/BM$3050*-1)</f>
        <v>3.158290305297879E-2</v>
      </c>
      <c r="BO939" s="6">
        <f>IF(O939&gt;O$3054,O$3054,IF(O939&lt;O$3053,O$3053,O939))</f>
        <v>0</v>
      </c>
      <c r="BP939" s="26">
        <f>BO939/BO$3049</f>
        <v>0</v>
      </c>
      <c r="BQ939" s="26">
        <f>IF(OR(BD939=0, BH939=0,BN939=0,BP939=0), 0,BD939+BH939+BK939+BL939+BN939+BP939)</f>
        <v>0</v>
      </c>
      <c r="BR939" s="6">
        <f>IF(D939&gt;0,C939/D939,0)</f>
        <v>7.0588235294117646E-2</v>
      </c>
    </row>
    <row r="940" spans="1:70" x14ac:dyDescent="0.2">
      <c r="A940" s="15" t="s">
        <v>2058</v>
      </c>
      <c r="B940" s="15" t="s">
        <v>2059</v>
      </c>
      <c r="C940" s="15"/>
      <c r="D940" s="15">
        <v>17.59</v>
      </c>
      <c r="E940" s="15"/>
      <c r="F940" s="15"/>
      <c r="G940" s="15"/>
      <c r="H940" s="21"/>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6">
        <v>2708</v>
      </c>
      <c r="AX940" s="15">
        <v>107</v>
      </c>
      <c r="AZ940" s="6">
        <f>IF(D940&gt;0,H940/D940,0)</f>
        <v>0</v>
      </c>
      <c r="BA940" s="6">
        <f>AZ940*Q940</f>
        <v>0</v>
      </c>
      <c r="BB940" s="6">
        <f>IF(C940&gt;C$3054,C$3054,IF(C940&lt;C$3053,C$3053,C940))</f>
        <v>0</v>
      </c>
      <c r="BC940" s="6">
        <f>IF(BB940&gt;0,(D940/15)-BB940,0)</f>
        <v>0</v>
      </c>
      <c r="BD940" s="6">
        <f>BC940/BC$3049</f>
        <v>0</v>
      </c>
      <c r="BE940" s="15">
        <f>IF(AU940&gt;AU$3054,AU$3054,IF(AU940&lt;AU$3053,AU$3053,AU940))</f>
        <v>0</v>
      </c>
      <c r="BF940" s="15">
        <f>IF(I940&gt;I$3054,I$3054,IF(I940&lt;I$3053,I$3053,I940))</f>
        <v>0</v>
      </c>
      <c r="BG940" s="6">
        <f>IF(BE940&gt;0, BF940/BE940,0)</f>
        <v>0</v>
      </c>
      <c r="BH940" s="26">
        <f>BG940/BG$3049</f>
        <v>0</v>
      </c>
      <c r="BI940" s="26">
        <f>IF(AV940&gt;AV$3054,AV$3054,IF(AV940&lt;AV$3053,AV$3053,AV940))</f>
        <v>0</v>
      </c>
      <c r="BJ940" s="6">
        <f>IF(BI940&gt;0, BF940/BI940,0)</f>
        <v>0</v>
      </c>
      <c r="BK940" s="26">
        <f>BJ940/BJ$3049</f>
        <v>0</v>
      </c>
      <c r="BL940" s="6">
        <f>IF(_xlfn.NUMBERVALUE(AL940),IF(ABS(AL940)&lt;1,1-ABS(AL940),0),0)</f>
        <v>0</v>
      </c>
      <c r="BM940" s="6">
        <f>IF(F940&gt;F$3054,F$3054,IF(F940&lt;F$3053,F$3053,F940))</f>
        <v>0</v>
      </c>
      <c r="BN940" s="6">
        <f>IF(BM940&gt;0, BM940/BM$3049, BM940/BM$3050*-1)</f>
        <v>0</v>
      </c>
      <c r="BO940" s="6">
        <f>IF(O940&gt;O$3054,O$3054,IF(O940&lt;O$3053,O$3053,O940))</f>
        <v>0</v>
      </c>
      <c r="BP940" s="26">
        <f>BO940/BO$3049</f>
        <v>0</v>
      </c>
      <c r="BQ940" s="26">
        <f>IF(OR(BD940=0, BH940=0,BN940=0,BP940=0), 0,BD940+BH940+BK940+BL940+BN940+BP940)</f>
        <v>0</v>
      </c>
      <c r="BR940" s="6">
        <f>IF(D940&gt;0,C940/D940,0)</f>
        <v>0</v>
      </c>
    </row>
    <row r="941" spans="1:70" x14ac:dyDescent="0.2">
      <c r="A941" s="15" t="s">
        <v>2056</v>
      </c>
      <c r="B941" s="15" t="s">
        <v>2057</v>
      </c>
      <c r="C941" s="15"/>
      <c r="D941" s="15">
        <v>0</v>
      </c>
      <c r="E941" s="15"/>
      <c r="F941" s="15"/>
      <c r="G941" s="15"/>
      <c r="H941" s="21"/>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v>0</v>
      </c>
      <c r="AX941" s="15"/>
      <c r="AZ941" s="6">
        <f>IF(D941&gt;0,H941/D941,0)</f>
        <v>0</v>
      </c>
      <c r="BA941" s="6">
        <f>AZ941*Q941</f>
        <v>0</v>
      </c>
      <c r="BB941" s="6">
        <f>IF(C941&gt;C$3054,C$3054,IF(C941&lt;C$3053,C$3053,C941))</f>
        <v>0</v>
      </c>
      <c r="BC941" s="6">
        <f>IF(BB941&gt;0,(D941/15)-BB941,0)</f>
        <v>0</v>
      </c>
      <c r="BD941" s="6">
        <f>BC941/BC$3049</f>
        <v>0</v>
      </c>
      <c r="BE941" s="15">
        <f>IF(AU941&gt;AU$3054,AU$3054,IF(AU941&lt;AU$3053,AU$3053,AU941))</f>
        <v>0</v>
      </c>
      <c r="BF941" s="15">
        <f>IF(I941&gt;I$3054,I$3054,IF(I941&lt;I$3053,I$3053,I941))</f>
        <v>0</v>
      </c>
      <c r="BG941" s="6">
        <f>IF(BE941&gt;0, BF941/BE941,0)</f>
        <v>0</v>
      </c>
      <c r="BH941" s="26">
        <f>BG941/BG$3049</f>
        <v>0</v>
      </c>
      <c r="BI941" s="26">
        <f>IF(AV941&gt;AV$3054,AV$3054,IF(AV941&lt;AV$3053,AV$3053,AV941))</f>
        <v>0</v>
      </c>
      <c r="BJ941" s="6">
        <f>IF(BI941&gt;0, BF941/BI941,0)</f>
        <v>0</v>
      </c>
      <c r="BK941" s="26">
        <f>BJ941/BJ$3049</f>
        <v>0</v>
      </c>
      <c r="BL941" s="6">
        <f>IF(_xlfn.NUMBERVALUE(AL941),IF(ABS(AL941)&lt;1,1-ABS(AL941),0),0)</f>
        <v>0</v>
      </c>
      <c r="BM941" s="6">
        <f>IF(F941&gt;F$3054,F$3054,IF(F941&lt;F$3053,F$3053,F941))</f>
        <v>0</v>
      </c>
      <c r="BN941" s="6">
        <f>IF(BM941&gt;0, BM941/BM$3049, BM941/BM$3050*-1)</f>
        <v>0</v>
      </c>
      <c r="BO941" s="6">
        <f>IF(O941&gt;O$3054,O$3054,IF(O941&lt;O$3053,O$3053,O941))</f>
        <v>0</v>
      </c>
      <c r="BP941" s="26">
        <f>BO941/BO$3049</f>
        <v>0</v>
      </c>
      <c r="BQ941" s="26">
        <f>IF(OR(BD941=0, BH941=0,BN941=0,BP941=0), 0,BD941+BH941+BK941+BL941+BN941+BP941)</f>
        <v>0</v>
      </c>
      <c r="BR941" s="6">
        <f>IF(D941&gt;0,C941/D941,0)</f>
        <v>0</v>
      </c>
    </row>
    <row r="942" spans="1:70" x14ac:dyDescent="0.2">
      <c r="A942" s="15" t="s">
        <v>6097</v>
      </c>
      <c r="B942" s="15" t="s">
        <v>6098</v>
      </c>
      <c r="C942" s="15">
        <v>-0.02</v>
      </c>
      <c r="D942" s="15">
        <v>0.2</v>
      </c>
      <c r="E942" s="15">
        <v>0.25</v>
      </c>
      <c r="F942" s="15">
        <v>-17.649999999999999</v>
      </c>
      <c r="G942" s="15">
        <v>2.77</v>
      </c>
      <c r="H942" s="21">
        <v>107000000</v>
      </c>
      <c r="I942" s="15"/>
      <c r="J942" s="15">
        <v>0</v>
      </c>
      <c r="K942" s="15"/>
      <c r="L942" s="15">
        <v>0</v>
      </c>
      <c r="M942" s="15"/>
      <c r="N942" s="15">
        <v>0</v>
      </c>
      <c r="O942" s="15"/>
      <c r="P942" s="15"/>
      <c r="Q942" s="15">
        <v>0.08</v>
      </c>
      <c r="R942" s="15">
        <v>0.03</v>
      </c>
      <c r="S942" s="15">
        <v>3.38</v>
      </c>
      <c r="T942" s="15">
        <v>0</v>
      </c>
      <c r="U942" s="15">
        <v>0</v>
      </c>
      <c r="V942" s="15">
        <v>0.09</v>
      </c>
      <c r="W942" s="15">
        <v>0</v>
      </c>
      <c r="X942" s="15">
        <v>0</v>
      </c>
      <c r="Y942" s="15">
        <v>0</v>
      </c>
      <c r="Z942" s="15">
        <v>0.11</v>
      </c>
      <c r="AA942" s="15">
        <v>0</v>
      </c>
      <c r="AB942" s="15">
        <v>-3.95</v>
      </c>
      <c r="AC942" s="15">
        <v>-29.36</v>
      </c>
      <c r="AD942" s="15"/>
      <c r="AE942" s="15">
        <v>-19.78</v>
      </c>
      <c r="AF942" s="15">
        <v>-25.51</v>
      </c>
      <c r="AG942" s="15"/>
      <c r="AH942" s="15">
        <v>-17.760000000000002</v>
      </c>
      <c r="AI942" s="15">
        <v>-29.9</v>
      </c>
      <c r="AJ942" s="15"/>
      <c r="AK942" s="15">
        <v>-19.93</v>
      </c>
      <c r="AL942" s="15"/>
      <c r="AM942" s="15">
        <v>123.94</v>
      </c>
      <c r="AN942" s="15">
        <v>53.23</v>
      </c>
      <c r="AO942" s="15">
        <v>-36.53</v>
      </c>
      <c r="AP942" s="15">
        <v>-49.67</v>
      </c>
      <c r="AQ942" s="15">
        <v>-57.89</v>
      </c>
      <c r="AR942" s="15"/>
      <c r="AS942" s="15"/>
      <c r="AT942" s="15"/>
      <c r="AU942" s="15"/>
      <c r="AV942" s="15"/>
      <c r="AW942" s="16">
        <v>5000</v>
      </c>
      <c r="AX942" s="16">
        <v>8067</v>
      </c>
      <c r="AZ942" s="6">
        <f>IF(D942&gt;0,H942/D942,0)</f>
        <v>535000000</v>
      </c>
      <c r="BA942" s="6">
        <f>AZ942*Q942</f>
        <v>42800000</v>
      </c>
      <c r="BB942" s="6">
        <f>IF(C942&gt;C$3054,C$3054,IF(C942&lt;C$3053,C$3053,C942))</f>
        <v>-0.02</v>
      </c>
      <c r="BC942" s="6">
        <f>IF(BB942&gt;0,(D942/15)-BB942,0)</f>
        <v>0</v>
      </c>
      <c r="BD942" s="6">
        <f>BC942/BC$3049</f>
        <v>0</v>
      </c>
      <c r="BE942" s="15">
        <f>IF(AU942&gt;AU$3054,AU$3054,IF(AU942&lt;AU$3053,AU$3053,AU942))</f>
        <v>0</v>
      </c>
      <c r="BF942" s="15">
        <f>IF(I942&gt;I$3054,I$3054,IF(I942&lt;I$3053,I$3053,I942))</f>
        <v>0</v>
      </c>
      <c r="BG942" s="6">
        <f>IF(BE942&gt;0, BF942/BE942,0)</f>
        <v>0</v>
      </c>
      <c r="BH942" s="26">
        <f>BG942/BG$3049</f>
        <v>0</v>
      </c>
      <c r="BI942" s="26">
        <f>IF(AV942&gt;AV$3054,AV$3054,IF(AV942&lt;AV$3053,AV$3053,AV942))</f>
        <v>0</v>
      </c>
      <c r="BJ942" s="6">
        <f>IF(BI942&gt;0, BF942/BI942,0)</f>
        <v>0</v>
      </c>
      <c r="BK942" s="26">
        <f>BJ942/BJ$3049</f>
        <v>0</v>
      </c>
      <c r="BL942" s="6">
        <f>IF(_xlfn.NUMBERVALUE(AL942),IF(ABS(AL942)&lt;1,1-ABS(AL942),0),0)</f>
        <v>0</v>
      </c>
      <c r="BM942" s="6">
        <f>IF(F942&gt;F$3054,F$3054,IF(F942&lt;F$3053,F$3053,F942))</f>
        <v>-17.649999999999999</v>
      </c>
      <c r="BN942" s="6">
        <f>IF(BM942&gt;0, BM942/BM$3049, BM942/BM$3050*-1)</f>
        <v>-0.17745827468328976</v>
      </c>
      <c r="BO942" s="6">
        <f>IF(O942&gt;O$3054,O$3054,IF(O942&lt;O$3053,O$3053,O942))</f>
        <v>0</v>
      </c>
      <c r="BP942" s="26">
        <f>BO942/BO$3049</f>
        <v>0</v>
      </c>
      <c r="BQ942" s="26">
        <f>IF(OR(BD942=0, BH942=0,BN942=0,BP942=0), 0,BD942+BH942+BK942+BL942+BN942+BP942)</f>
        <v>0</v>
      </c>
      <c r="BR942" s="6">
        <f>IF(D942&gt;0,C942/D942,0)</f>
        <v>-9.9999999999999992E-2</v>
      </c>
    </row>
    <row r="943" spans="1:70" x14ac:dyDescent="0.2">
      <c r="A943" s="15" t="s">
        <v>2052</v>
      </c>
      <c r="B943" s="15" t="s">
        <v>2053</v>
      </c>
      <c r="C943" s="15"/>
      <c r="D943" s="15">
        <v>0.08</v>
      </c>
      <c r="E943" s="15"/>
      <c r="F943" s="15"/>
      <c r="G943" s="15"/>
      <c r="H943" s="21"/>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v>0</v>
      </c>
      <c r="AX943" s="15"/>
      <c r="AZ943" s="6">
        <f>IF(D943&gt;0,H943/D943,0)</f>
        <v>0</v>
      </c>
      <c r="BA943" s="6">
        <f>AZ943*Q943</f>
        <v>0</v>
      </c>
      <c r="BB943" s="6">
        <f>IF(C943&gt;C$3054,C$3054,IF(C943&lt;C$3053,C$3053,C943))</f>
        <v>0</v>
      </c>
      <c r="BC943" s="6">
        <f>IF(BB943&gt;0,(D943/15)-BB943,0)</f>
        <v>0</v>
      </c>
      <c r="BD943" s="6">
        <f>BC943/BC$3049</f>
        <v>0</v>
      </c>
      <c r="BE943" s="15">
        <f>IF(AU943&gt;AU$3054,AU$3054,IF(AU943&lt;AU$3053,AU$3053,AU943))</f>
        <v>0</v>
      </c>
      <c r="BF943" s="15">
        <f>IF(I943&gt;I$3054,I$3054,IF(I943&lt;I$3053,I$3053,I943))</f>
        <v>0</v>
      </c>
      <c r="BG943" s="6">
        <f>IF(BE943&gt;0, BF943/BE943,0)</f>
        <v>0</v>
      </c>
      <c r="BH943" s="26">
        <f>BG943/BG$3049</f>
        <v>0</v>
      </c>
      <c r="BI943" s="26">
        <f>IF(AV943&gt;AV$3054,AV$3054,IF(AV943&lt;AV$3053,AV$3053,AV943))</f>
        <v>0</v>
      </c>
      <c r="BJ943" s="6">
        <f>IF(BI943&gt;0, BF943/BI943,0)</f>
        <v>0</v>
      </c>
      <c r="BK943" s="26">
        <f>BJ943/BJ$3049</f>
        <v>0</v>
      </c>
      <c r="BL943" s="6">
        <f>IF(_xlfn.NUMBERVALUE(AL943),IF(ABS(AL943)&lt;1,1-ABS(AL943),0),0)</f>
        <v>0</v>
      </c>
      <c r="BM943" s="6">
        <f>IF(F943&gt;F$3054,F$3054,IF(F943&lt;F$3053,F$3053,F943))</f>
        <v>0</v>
      </c>
      <c r="BN943" s="6">
        <f>IF(BM943&gt;0, BM943/BM$3049, BM943/BM$3050*-1)</f>
        <v>0</v>
      </c>
      <c r="BO943" s="6">
        <f>IF(O943&gt;O$3054,O$3054,IF(O943&lt;O$3053,O$3053,O943))</f>
        <v>0</v>
      </c>
      <c r="BP943" s="26">
        <f>BO943/BO$3049</f>
        <v>0</v>
      </c>
      <c r="BQ943" s="26">
        <f>IF(OR(BD943=0, BH943=0,BN943=0,BP943=0), 0,BD943+BH943+BK943+BL943+BN943+BP943)</f>
        <v>0</v>
      </c>
      <c r="BR943" s="6">
        <f>IF(D943&gt;0,C943/D943,0)</f>
        <v>0</v>
      </c>
    </row>
    <row r="944" spans="1:70" x14ac:dyDescent="0.2">
      <c r="A944" s="15" t="s">
        <v>2116</v>
      </c>
      <c r="B944" s="15" t="s">
        <v>2117</v>
      </c>
      <c r="C944" s="15">
        <v>-0.03</v>
      </c>
      <c r="D944" s="15">
        <v>0</v>
      </c>
      <c r="E944" s="15">
        <v>0.01</v>
      </c>
      <c r="F944" s="15">
        <v>-33.33</v>
      </c>
      <c r="G944" s="15">
        <v>0.31</v>
      </c>
      <c r="H944" s="21"/>
      <c r="I944" s="15"/>
      <c r="J944" s="15">
        <v>0</v>
      </c>
      <c r="K944" s="15"/>
      <c r="L944" s="15">
        <v>0</v>
      </c>
      <c r="M944" s="15"/>
      <c r="N944" s="15">
        <v>0</v>
      </c>
      <c r="O944" s="15"/>
      <c r="P944" s="15"/>
      <c r="Q944" s="15">
        <v>0.02</v>
      </c>
      <c r="R944" s="15">
        <v>0.01</v>
      </c>
      <c r="S944" s="15">
        <v>74.680000000000007</v>
      </c>
      <c r="T944" s="15">
        <v>63.87</v>
      </c>
      <c r="U944" s="15">
        <v>31.32</v>
      </c>
      <c r="V944" s="15">
        <v>63.87</v>
      </c>
      <c r="W944" s="15">
        <v>31.32</v>
      </c>
      <c r="X944" s="16">
        <v>1233.78</v>
      </c>
      <c r="Y944" s="15">
        <v>316.54000000000002</v>
      </c>
      <c r="Z944" s="16">
        <v>1233.78</v>
      </c>
      <c r="AA944" s="15">
        <v>316.54000000000002</v>
      </c>
      <c r="AB944" s="15">
        <v>0.13</v>
      </c>
      <c r="AC944" s="15">
        <v>-8.36</v>
      </c>
      <c r="AD944" s="15">
        <v>-1.04</v>
      </c>
      <c r="AE944" s="15">
        <v>-6.51</v>
      </c>
      <c r="AF944" s="15">
        <v>-8.25</v>
      </c>
      <c r="AG944" s="15">
        <v>-1.02</v>
      </c>
      <c r="AH944" s="15">
        <v>-6.42</v>
      </c>
      <c r="AI944" s="15">
        <v>-82.96</v>
      </c>
      <c r="AJ944" s="15">
        <v>-9.4600000000000009</v>
      </c>
      <c r="AK944" s="15">
        <v>-82.95</v>
      </c>
      <c r="AL944" s="15">
        <v>2.48</v>
      </c>
      <c r="AM944" s="15">
        <v>252.14</v>
      </c>
      <c r="AN944" s="15">
        <v>26.93</v>
      </c>
      <c r="AO944" s="15">
        <v>2.93</v>
      </c>
      <c r="AP944" s="15">
        <v>-37.409999999999997</v>
      </c>
      <c r="AQ944" s="15">
        <v>-32</v>
      </c>
      <c r="AR944" s="15"/>
      <c r="AS944" s="15">
        <v>0.45</v>
      </c>
      <c r="AT944" s="15">
        <v>16.649999999999999</v>
      </c>
      <c r="AU944" s="15"/>
      <c r="AV944" s="15"/>
      <c r="AW944" s="15">
        <v>0</v>
      </c>
      <c r="AX944" s="16">
        <v>547504</v>
      </c>
      <c r="AZ944" s="6">
        <f>IF(D944&gt;0,H944/D944,0)</f>
        <v>0</v>
      </c>
      <c r="BA944" s="6">
        <f>AZ944*Q944</f>
        <v>0</v>
      </c>
      <c r="BB944" s="6">
        <f>IF(C944&gt;C$3054,C$3054,IF(C944&lt;C$3053,C$3053,C944))</f>
        <v>-0.03</v>
      </c>
      <c r="BC944" s="6">
        <f>IF(BB944&gt;0,(D944/15)-BB944,0)</f>
        <v>0</v>
      </c>
      <c r="BD944" s="6">
        <f>BC944/BC$3049</f>
        <v>0</v>
      </c>
      <c r="BE944" s="15">
        <f>IF(AU944&gt;AU$3054,AU$3054,IF(AU944&lt;AU$3053,AU$3053,AU944))</f>
        <v>0</v>
      </c>
      <c r="BF944" s="15">
        <f>IF(I944&gt;I$3054,I$3054,IF(I944&lt;I$3053,I$3053,I944))</f>
        <v>0</v>
      </c>
      <c r="BG944" s="6">
        <f>IF(BE944&gt;0, BF944/BE944,0)</f>
        <v>0</v>
      </c>
      <c r="BH944" s="26">
        <f>BG944/BG$3049</f>
        <v>0</v>
      </c>
      <c r="BI944" s="26">
        <f>IF(AV944&gt;AV$3054,AV$3054,IF(AV944&lt;AV$3053,AV$3053,AV944))</f>
        <v>0</v>
      </c>
      <c r="BJ944" s="6">
        <f>IF(BI944&gt;0, BF944/BI944,0)</f>
        <v>0</v>
      </c>
      <c r="BK944" s="26">
        <f>BJ944/BJ$3049</f>
        <v>0</v>
      </c>
      <c r="BL944" s="6">
        <f>IF(_xlfn.NUMBERVALUE(AL944),IF(ABS(AL944)&lt;1,1-ABS(AL944),0),0)</f>
        <v>0</v>
      </c>
      <c r="BM944" s="6">
        <f>IF(F944&gt;F$3054,F$3054,IF(F944&lt;F$3053,F$3053,F944))</f>
        <v>-33.33</v>
      </c>
      <c r="BN944" s="6">
        <f>IF(BM944&gt;0, BM944/BM$3049, BM944/BM$3050*-1)</f>
        <v>-0.33510959179569677</v>
      </c>
      <c r="BO944" s="6">
        <f>IF(O944&gt;O$3054,O$3054,IF(O944&lt;O$3053,O$3053,O944))</f>
        <v>0</v>
      </c>
      <c r="BP944" s="26">
        <f>BO944/BO$3049</f>
        <v>0</v>
      </c>
      <c r="BQ944" s="26">
        <f>IF(OR(BD944=0, BH944=0,BN944=0,BP944=0), 0,BD944+BH944+BK944+BL944+BN944+BP944)</f>
        <v>0</v>
      </c>
      <c r="BR944" s="6">
        <f>IF(D944&gt;0,C944/D944,0)</f>
        <v>0</v>
      </c>
    </row>
    <row r="945" spans="1:70" x14ac:dyDescent="0.2">
      <c r="A945" s="15" t="s">
        <v>2060</v>
      </c>
      <c r="B945" s="15" t="s">
        <v>2061</v>
      </c>
      <c r="C945" s="15"/>
      <c r="D945" s="15">
        <v>0</v>
      </c>
      <c r="E945" s="15"/>
      <c r="F945" s="15"/>
      <c r="G945" s="15"/>
      <c r="H945" s="21"/>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v>0</v>
      </c>
      <c r="AX945" s="15"/>
      <c r="AZ945" s="6">
        <f>IF(D945&gt;0,H945/D945,0)</f>
        <v>0</v>
      </c>
      <c r="BA945" s="6">
        <f>AZ945*Q945</f>
        <v>0</v>
      </c>
      <c r="BB945" s="6">
        <f>IF(C945&gt;C$3054,C$3054,IF(C945&lt;C$3053,C$3053,C945))</f>
        <v>0</v>
      </c>
      <c r="BC945" s="6">
        <f>IF(BB945&gt;0,(D945/15)-BB945,0)</f>
        <v>0</v>
      </c>
      <c r="BD945" s="6">
        <f>BC945/BC$3049</f>
        <v>0</v>
      </c>
      <c r="BE945" s="15">
        <f>IF(AU945&gt;AU$3054,AU$3054,IF(AU945&lt;AU$3053,AU$3053,AU945))</f>
        <v>0</v>
      </c>
      <c r="BF945" s="15">
        <f>IF(I945&gt;I$3054,I$3054,IF(I945&lt;I$3053,I$3053,I945))</f>
        <v>0</v>
      </c>
      <c r="BG945" s="6">
        <f>IF(BE945&gt;0, BF945/BE945,0)</f>
        <v>0</v>
      </c>
      <c r="BH945" s="26">
        <f>BG945/BG$3049</f>
        <v>0</v>
      </c>
      <c r="BI945" s="26">
        <f>IF(AV945&gt;AV$3054,AV$3054,IF(AV945&lt;AV$3053,AV$3053,AV945))</f>
        <v>0</v>
      </c>
      <c r="BJ945" s="6">
        <f>IF(BI945&gt;0, BF945/BI945,0)</f>
        <v>0</v>
      </c>
      <c r="BK945" s="26">
        <f>BJ945/BJ$3049</f>
        <v>0</v>
      </c>
      <c r="BL945" s="6">
        <f>IF(_xlfn.NUMBERVALUE(AL945),IF(ABS(AL945)&lt;1,1-ABS(AL945),0),0)</f>
        <v>0</v>
      </c>
      <c r="BM945" s="6">
        <f>IF(F945&gt;F$3054,F$3054,IF(F945&lt;F$3053,F$3053,F945))</f>
        <v>0</v>
      </c>
      <c r="BN945" s="6">
        <f>IF(BM945&gt;0, BM945/BM$3049, BM945/BM$3050*-1)</f>
        <v>0</v>
      </c>
      <c r="BO945" s="6">
        <f>IF(O945&gt;O$3054,O$3054,IF(O945&lt;O$3053,O$3053,O945))</f>
        <v>0</v>
      </c>
      <c r="BP945" s="26">
        <f>BO945/BO$3049</f>
        <v>0</v>
      </c>
      <c r="BQ945" s="26">
        <f>IF(OR(BD945=0, BH945=0,BN945=0,BP945=0), 0,BD945+BH945+BK945+BL945+BN945+BP945)</f>
        <v>0</v>
      </c>
      <c r="BR945" s="6">
        <f>IF(D945&gt;0,C945/D945,0)</f>
        <v>0</v>
      </c>
    </row>
    <row r="946" spans="1:70" x14ac:dyDescent="0.2">
      <c r="A946" s="15" t="s">
        <v>2122</v>
      </c>
      <c r="B946" s="15" t="s">
        <v>2123</v>
      </c>
      <c r="C946" s="15">
        <v>-0.08</v>
      </c>
      <c r="D946" s="15">
        <v>0</v>
      </c>
      <c r="E946" s="15">
        <v>0.68</v>
      </c>
      <c r="F946" s="15">
        <v>-83.42</v>
      </c>
      <c r="G946" s="15">
        <v>0.44</v>
      </c>
      <c r="H946" s="21"/>
      <c r="I946" s="15"/>
      <c r="J946" s="15">
        <v>0</v>
      </c>
      <c r="K946" s="15"/>
      <c r="L946" s="15">
        <v>0</v>
      </c>
      <c r="M946" s="15"/>
      <c r="N946" s="15">
        <v>0</v>
      </c>
      <c r="O946" s="15"/>
      <c r="P946" s="15">
        <v>0</v>
      </c>
      <c r="Q946" s="15">
        <v>0.36</v>
      </c>
      <c r="R946" s="15">
        <v>0.12</v>
      </c>
      <c r="S946" s="15">
        <v>1.31</v>
      </c>
      <c r="T946" s="15">
        <v>2.46</v>
      </c>
      <c r="U946" s="15">
        <v>2.46</v>
      </c>
      <c r="V946" s="15">
        <v>10.17</v>
      </c>
      <c r="W946" s="15">
        <v>10.17</v>
      </c>
      <c r="X946" s="15">
        <v>4.54</v>
      </c>
      <c r="Y946" s="15">
        <v>4.54</v>
      </c>
      <c r="Z946" s="15">
        <v>18.75</v>
      </c>
      <c r="AA946" s="15">
        <v>18.75</v>
      </c>
      <c r="AB946" s="15"/>
      <c r="AC946" s="15">
        <v>-24.82</v>
      </c>
      <c r="AD946" s="15">
        <v>-11.86</v>
      </c>
      <c r="AE946" s="15">
        <v>-24.82</v>
      </c>
      <c r="AF946" s="15">
        <v>-14.32</v>
      </c>
      <c r="AG946" s="15">
        <v>-6.69</v>
      </c>
      <c r="AH946" s="15">
        <v>-14.32</v>
      </c>
      <c r="AI946" s="15">
        <v>-27.32</v>
      </c>
      <c r="AJ946" s="15">
        <v>-13.13</v>
      </c>
      <c r="AK946" s="15">
        <v>-27.32</v>
      </c>
      <c r="AL946" s="15"/>
      <c r="AM946" s="15">
        <v>5.47</v>
      </c>
      <c r="AN946" s="15">
        <v>40.340000000000003</v>
      </c>
      <c r="AO946" s="15">
        <v>-6.28</v>
      </c>
      <c r="AP946" s="15">
        <v>-8.6300000000000008</v>
      </c>
      <c r="AQ946" s="15">
        <v>-11.74</v>
      </c>
      <c r="AR946" s="15"/>
      <c r="AS946" s="15">
        <v>36.06</v>
      </c>
      <c r="AT946" s="15"/>
      <c r="AU946" s="15"/>
      <c r="AV946" s="15"/>
      <c r="AW946" s="15">
        <v>0</v>
      </c>
      <c r="AX946" s="16">
        <v>37207</v>
      </c>
      <c r="AZ946" s="6">
        <f>IF(D946&gt;0,H946/D946,0)</f>
        <v>0</v>
      </c>
      <c r="BA946" s="6">
        <f>AZ946*Q946</f>
        <v>0</v>
      </c>
      <c r="BB946" s="6">
        <f>IF(C946&gt;C$3054,C$3054,IF(C946&lt;C$3053,C$3053,C946))</f>
        <v>-0.08</v>
      </c>
      <c r="BC946" s="6">
        <f>IF(BB946&gt;0,(D946/15)-BB946,0)</f>
        <v>0</v>
      </c>
      <c r="BD946" s="6">
        <f>BC946/BC$3049</f>
        <v>0</v>
      </c>
      <c r="BE946" s="15">
        <f>IF(AU946&gt;AU$3054,AU$3054,IF(AU946&lt;AU$3053,AU$3053,AU946))</f>
        <v>0</v>
      </c>
      <c r="BF946" s="15">
        <f>IF(I946&gt;I$3054,I$3054,IF(I946&lt;I$3053,I$3053,I946))</f>
        <v>0</v>
      </c>
      <c r="BG946" s="6">
        <f>IF(BE946&gt;0, BF946/BE946,0)</f>
        <v>0</v>
      </c>
      <c r="BH946" s="26">
        <f>BG946/BG$3049</f>
        <v>0</v>
      </c>
      <c r="BI946" s="26">
        <f>IF(AV946&gt;AV$3054,AV$3054,IF(AV946&lt;AV$3053,AV$3053,AV946))</f>
        <v>0</v>
      </c>
      <c r="BJ946" s="6">
        <f>IF(BI946&gt;0, BF946/BI946,0)</f>
        <v>0</v>
      </c>
      <c r="BK946" s="26">
        <f>BJ946/BJ$3049</f>
        <v>0</v>
      </c>
      <c r="BL946" s="6">
        <f>IF(_xlfn.NUMBERVALUE(AL946),IF(ABS(AL946)&lt;1,1-ABS(AL946),0),0)</f>
        <v>0</v>
      </c>
      <c r="BM946" s="6">
        <f>IF(F946&gt;F$3054,F$3054,IF(F946&lt;F$3053,F$3053,F946))</f>
        <v>-83.42</v>
      </c>
      <c r="BN946" s="6">
        <f>IF(BM946&gt;0, BM946/BM$3049, BM946/BM$3050*-1)</f>
        <v>-0.838729137341645</v>
      </c>
      <c r="BO946" s="6">
        <f>IF(O946&gt;O$3054,O$3054,IF(O946&lt;O$3053,O$3053,O946))</f>
        <v>0</v>
      </c>
      <c r="BP946" s="26">
        <f>BO946/BO$3049</f>
        <v>0</v>
      </c>
      <c r="BQ946" s="26">
        <f>IF(OR(BD946=0, BH946=0,BN946=0,BP946=0), 0,BD946+BH946+BK946+BL946+BN946+BP946)</f>
        <v>0</v>
      </c>
      <c r="BR946" s="6">
        <f>IF(D946&gt;0,C946/D946,0)</f>
        <v>0</v>
      </c>
    </row>
    <row r="947" spans="1:70" x14ac:dyDescent="0.2">
      <c r="A947" s="15" t="s">
        <v>2120</v>
      </c>
      <c r="B947" s="15" t="s">
        <v>2121</v>
      </c>
      <c r="C947" s="15">
        <v>0.19</v>
      </c>
      <c r="D947" s="15">
        <v>3.7</v>
      </c>
      <c r="E947" s="15">
        <v>3.71</v>
      </c>
      <c r="F947" s="15">
        <v>20.66</v>
      </c>
      <c r="G947" s="15">
        <v>1.44</v>
      </c>
      <c r="H947" s="21">
        <v>978590000</v>
      </c>
      <c r="I947" s="15">
        <v>19.91</v>
      </c>
      <c r="J947" s="15">
        <v>7.0000000000000007E-2</v>
      </c>
      <c r="K947" s="15">
        <v>7.0000000000000007E-2</v>
      </c>
      <c r="L947" s="15">
        <v>0.14000000000000001</v>
      </c>
      <c r="M947" s="15">
        <v>0.14000000000000001</v>
      </c>
      <c r="N947" s="15">
        <v>0.14000000000000001</v>
      </c>
      <c r="O947" s="15">
        <v>3.74</v>
      </c>
      <c r="P947" s="15">
        <v>25.24</v>
      </c>
      <c r="Q947" s="15">
        <v>2.5499999999999998</v>
      </c>
      <c r="R947" s="15">
        <v>0.24</v>
      </c>
      <c r="S947" s="15">
        <v>1.38</v>
      </c>
      <c r="T947" s="15">
        <v>49.16</v>
      </c>
      <c r="U947" s="15">
        <v>49.16</v>
      </c>
      <c r="V947" s="15">
        <v>62.6</v>
      </c>
      <c r="W947" s="15">
        <v>62.6</v>
      </c>
      <c r="X947" s="15">
        <v>168.69</v>
      </c>
      <c r="Y947" s="15">
        <v>168.69</v>
      </c>
      <c r="Z947" s="15">
        <v>214.79</v>
      </c>
      <c r="AA947" s="15">
        <v>214.79</v>
      </c>
      <c r="AB947" s="15">
        <v>2.2200000000000002</v>
      </c>
      <c r="AC947" s="15">
        <v>2.74</v>
      </c>
      <c r="AD947" s="15"/>
      <c r="AE947" s="15">
        <v>2.74</v>
      </c>
      <c r="AF947" s="15">
        <v>2.19</v>
      </c>
      <c r="AG947" s="15"/>
      <c r="AH947" s="15">
        <v>2.19</v>
      </c>
      <c r="AI947" s="15">
        <v>7.58</v>
      </c>
      <c r="AJ947" s="15"/>
      <c r="AK947" s="15">
        <v>7.58</v>
      </c>
      <c r="AL947" s="15"/>
      <c r="AM947" s="15">
        <v>226.71</v>
      </c>
      <c r="AN947" s="15">
        <v>61.53</v>
      </c>
      <c r="AO947" s="15">
        <v>67.12</v>
      </c>
      <c r="AP947" s="15">
        <v>14.78</v>
      </c>
      <c r="AQ947" s="15">
        <v>9.09</v>
      </c>
      <c r="AR947" s="15"/>
      <c r="AS947" s="15"/>
      <c r="AT947" s="15"/>
      <c r="AU947" s="15"/>
      <c r="AV947" s="15"/>
      <c r="AW947" s="16">
        <v>357416</v>
      </c>
      <c r="AX947" s="16">
        <v>431864</v>
      </c>
      <c r="AZ947" s="6">
        <f>IF(D947&gt;0,H947/D947,0)</f>
        <v>264483783.78378376</v>
      </c>
      <c r="BA947" s="6">
        <f>AZ947*Q947</f>
        <v>674433648.6486485</v>
      </c>
      <c r="BB947" s="6">
        <f>IF(C947&gt;C$3054,C$3054,IF(C947&lt;C$3053,C$3053,C947))</f>
        <v>0.19</v>
      </c>
      <c r="BC947" s="6">
        <f>IF(BB947&gt;0,(D947/15)-BB947,0)</f>
        <v>5.6666666666666671E-2</v>
      </c>
      <c r="BD947" s="6">
        <f>BC947/BC$3049</f>
        <v>1.0912825779946079E-2</v>
      </c>
      <c r="BE947" s="15">
        <f>IF(AU947&gt;AU$3054,AU$3054,IF(AU947&lt;AU$3053,AU$3053,AU947))</f>
        <v>0</v>
      </c>
      <c r="BF947" s="15">
        <f>IF(I947&gt;I$3054,I$3054,IF(I947&lt;I$3053,I$3053,I947))</f>
        <v>19.91</v>
      </c>
      <c r="BG947" s="6">
        <f>IF(BE947&gt;0, BF947/BE947,0)</f>
        <v>0</v>
      </c>
      <c r="BH947" s="26">
        <f>BG947/BG$3049</f>
        <v>0</v>
      </c>
      <c r="BI947" s="26">
        <f>IF(AV947&gt;AV$3054,AV$3054,IF(AV947&lt;AV$3053,AV$3053,AV947))</f>
        <v>0</v>
      </c>
      <c r="BJ947" s="6">
        <f>IF(BI947&gt;0, BF947/BI947,0)</f>
        <v>0</v>
      </c>
      <c r="BK947" s="26">
        <f>BJ947/BJ$3049</f>
        <v>0</v>
      </c>
      <c r="BL947" s="6">
        <f>IF(_xlfn.NUMBERVALUE(AL947),IF(ABS(AL947)&lt;1,1-ABS(AL947),0),0)</f>
        <v>0</v>
      </c>
      <c r="BM947" s="6">
        <f>IF(F947&gt;F$3054,F$3054,IF(F947&lt;F$3053,F$3053,F947))</f>
        <v>20.66</v>
      </c>
      <c r="BN947" s="6">
        <f>IF(BM947&gt;0, BM947/BM$3049, BM947/BM$3050*-1)</f>
        <v>2.6100111082981672E-2</v>
      </c>
      <c r="BO947" s="6">
        <f>IF(O947&gt;O$3054,O$3054,IF(O947&lt;O$3053,O$3053,O947))</f>
        <v>3.74</v>
      </c>
      <c r="BP947" s="26">
        <f>BO947/BO$3049</f>
        <v>3.5266749459398936E-2</v>
      </c>
      <c r="BQ947" s="26">
        <f>IF(OR(BD947=0, BH947=0,BN947=0,BP947=0), 0,BD947+BH947+BK947+BL947+BN947+BP947)</f>
        <v>0</v>
      </c>
      <c r="BR947" s="6">
        <f>IF(D947&gt;0,C947/D947,0)</f>
        <v>5.1351351351351347E-2</v>
      </c>
    </row>
    <row r="948" spans="1:70" x14ac:dyDescent="0.2">
      <c r="A948" s="15" t="s">
        <v>2124</v>
      </c>
      <c r="B948" s="15" t="s">
        <v>2125</v>
      </c>
      <c r="C948" s="15">
        <v>0</v>
      </c>
      <c r="D948" s="15">
        <v>0.28000000000000003</v>
      </c>
      <c r="E948" s="15">
        <v>0.23</v>
      </c>
      <c r="F948" s="15">
        <v>400</v>
      </c>
      <c r="G948" s="15">
        <v>20.51</v>
      </c>
      <c r="H948" s="21">
        <v>351660000</v>
      </c>
      <c r="I948" s="15"/>
      <c r="J948" s="15">
        <v>0</v>
      </c>
      <c r="K948" s="15"/>
      <c r="L948" s="15">
        <v>0</v>
      </c>
      <c r="M948" s="15"/>
      <c r="N948" s="15">
        <v>0</v>
      </c>
      <c r="O948" s="15"/>
      <c r="P948" s="15"/>
      <c r="Q948" s="15">
        <v>0.01</v>
      </c>
      <c r="R948" s="15">
        <v>0.01</v>
      </c>
      <c r="S948" s="15">
        <v>15.58</v>
      </c>
      <c r="T948" s="15">
        <v>0</v>
      </c>
      <c r="U948" s="15">
        <v>0</v>
      </c>
      <c r="V948" s="15">
        <v>0</v>
      </c>
      <c r="W948" s="15">
        <v>0</v>
      </c>
      <c r="X948" s="15">
        <v>0</v>
      </c>
      <c r="Y948" s="15">
        <v>0</v>
      </c>
      <c r="Z948" s="15">
        <v>0</v>
      </c>
      <c r="AA948" s="15">
        <v>0</v>
      </c>
      <c r="AB948" s="15"/>
      <c r="AC948" s="15">
        <v>-38.53</v>
      </c>
      <c r="AD948" s="15">
        <v>-53.61</v>
      </c>
      <c r="AE948" s="15">
        <v>-38.53</v>
      </c>
      <c r="AF948" s="15">
        <v>-33.729999999999997</v>
      </c>
      <c r="AG948" s="15">
        <v>-42.86</v>
      </c>
      <c r="AH948" s="15">
        <v>-33.729999999999997</v>
      </c>
      <c r="AI948" s="15">
        <v>-38.53</v>
      </c>
      <c r="AJ948" s="15">
        <v>-53.61</v>
      </c>
      <c r="AK948" s="15">
        <v>-38.53</v>
      </c>
      <c r="AL948" s="15">
        <v>1.56</v>
      </c>
      <c r="AM948" s="15">
        <v>694.79</v>
      </c>
      <c r="AN948" s="15">
        <v>53.95</v>
      </c>
      <c r="AO948" s="15">
        <v>-281.41000000000003</v>
      </c>
      <c r="AP948" s="15">
        <v>-297.72000000000003</v>
      </c>
      <c r="AQ948" s="15">
        <v>-274.58999999999997</v>
      </c>
      <c r="AR948" s="15"/>
      <c r="AS948" s="15">
        <v>32.82</v>
      </c>
      <c r="AT948" s="15">
        <v>20.69</v>
      </c>
      <c r="AU948" s="15"/>
      <c r="AV948" s="15"/>
      <c r="AW948" s="15">
        <v>2340000</v>
      </c>
      <c r="AX948" s="15">
        <v>1660000</v>
      </c>
      <c r="AZ948" s="6">
        <f>IF(D948&gt;0,H948/D948,0)</f>
        <v>1255928571.4285712</v>
      </c>
      <c r="BA948" s="6">
        <f>AZ948*Q948</f>
        <v>12559285.714285713</v>
      </c>
      <c r="BB948" s="6">
        <f>IF(C948&gt;C$3054,C$3054,IF(C948&lt;C$3053,C$3053,C948))</f>
        <v>0</v>
      </c>
      <c r="BC948" s="6">
        <f>IF(BB948&gt;0,(D948/15)-BB948,0)</f>
        <v>0</v>
      </c>
      <c r="BD948" s="6">
        <f>BC948/BC$3049</f>
        <v>0</v>
      </c>
      <c r="BE948" s="15">
        <f>IF(AU948&gt;AU$3054,AU$3054,IF(AU948&lt;AU$3053,AU$3053,AU948))</f>
        <v>0</v>
      </c>
      <c r="BF948" s="15">
        <f>IF(I948&gt;I$3054,I$3054,IF(I948&lt;I$3053,I$3053,I948))</f>
        <v>0</v>
      </c>
      <c r="BG948" s="6">
        <f>IF(BE948&gt;0, BF948/BE948,0)</f>
        <v>0</v>
      </c>
      <c r="BH948" s="26">
        <f>BG948/BG$3049</f>
        <v>0</v>
      </c>
      <c r="BI948" s="26">
        <f>IF(AV948&gt;AV$3054,AV$3054,IF(AV948&lt;AV$3053,AV$3053,AV948))</f>
        <v>0</v>
      </c>
      <c r="BJ948" s="6">
        <f>IF(BI948&gt;0, BF948/BI948,0)</f>
        <v>0</v>
      </c>
      <c r="BK948" s="26">
        <f>BJ948/BJ$3049</f>
        <v>0</v>
      </c>
      <c r="BL948" s="6">
        <f>IF(_xlfn.NUMBERVALUE(AL948),IF(ABS(AL948)&lt;1,1-ABS(AL948),0),0)</f>
        <v>0</v>
      </c>
      <c r="BM948" s="6">
        <f>IF(F948&gt;F$3054,F$3054,IF(F948&lt;F$3053,F$3053,F948))</f>
        <v>400</v>
      </c>
      <c r="BN948" s="6">
        <f>IF(BM948&gt;0, BM948/BM$3049, BM948/BM$3050*-1)</f>
        <v>0.50532644884766065</v>
      </c>
      <c r="BO948" s="6">
        <f>IF(O948&gt;O$3054,O$3054,IF(O948&lt;O$3053,O$3053,O948))</f>
        <v>0</v>
      </c>
      <c r="BP948" s="26">
        <f>BO948/BO$3049</f>
        <v>0</v>
      </c>
      <c r="BQ948" s="26">
        <f>IF(OR(BD948=0, BH948=0,BN948=0,BP948=0), 0,BD948+BH948+BK948+BL948+BN948+BP948)</f>
        <v>0</v>
      </c>
      <c r="BR948" s="6">
        <f>IF(D948&gt;0,C948/D948,0)</f>
        <v>0</v>
      </c>
    </row>
    <row r="949" spans="1:70" x14ac:dyDescent="0.2">
      <c r="A949" s="15" t="s">
        <v>2062</v>
      </c>
      <c r="B949" s="15" t="s">
        <v>2063</v>
      </c>
      <c r="C949" s="15"/>
      <c r="D949" s="15">
        <v>0</v>
      </c>
      <c r="E949" s="15"/>
      <c r="F949" s="15"/>
      <c r="G949" s="15"/>
      <c r="H949" s="21"/>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v>0</v>
      </c>
      <c r="AX949" s="15"/>
      <c r="AZ949" s="6">
        <f>IF(D949&gt;0,H949/D949,0)</f>
        <v>0</v>
      </c>
      <c r="BA949" s="6">
        <f>AZ949*Q949</f>
        <v>0</v>
      </c>
      <c r="BB949" s="6">
        <f>IF(C949&gt;C$3054,C$3054,IF(C949&lt;C$3053,C$3053,C949))</f>
        <v>0</v>
      </c>
      <c r="BC949" s="6">
        <f>IF(BB949&gt;0,(D949/15)-BB949,0)</f>
        <v>0</v>
      </c>
      <c r="BD949" s="6">
        <f>BC949/BC$3049</f>
        <v>0</v>
      </c>
      <c r="BE949" s="15">
        <f>IF(AU949&gt;AU$3054,AU$3054,IF(AU949&lt;AU$3053,AU$3053,AU949))</f>
        <v>0</v>
      </c>
      <c r="BF949" s="15">
        <f>IF(I949&gt;I$3054,I$3054,IF(I949&lt;I$3053,I$3053,I949))</f>
        <v>0</v>
      </c>
      <c r="BG949" s="6">
        <f>IF(BE949&gt;0, BF949/BE949,0)</f>
        <v>0</v>
      </c>
      <c r="BH949" s="26">
        <f>BG949/BG$3049</f>
        <v>0</v>
      </c>
      <c r="BI949" s="26">
        <f>IF(AV949&gt;AV$3054,AV$3054,IF(AV949&lt;AV$3053,AV$3053,AV949))</f>
        <v>0</v>
      </c>
      <c r="BJ949" s="6">
        <f>IF(BI949&gt;0, BF949/BI949,0)</f>
        <v>0</v>
      </c>
      <c r="BK949" s="26">
        <f>BJ949/BJ$3049</f>
        <v>0</v>
      </c>
      <c r="BL949" s="6">
        <f>IF(_xlfn.NUMBERVALUE(AL949),IF(ABS(AL949)&lt;1,1-ABS(AL949),0),0)</f>
        <v>0</v>
      </c>
      <c r="BM949" s="6">
        <f>IF(F949&gt;F$3054,F$3054,IF(F949&lt;F$3053,F$3053,F949))</f>
        <v>0</v>
      </c>
      <c r="BN949" s="6">
        <f>IF(BM949&gt;0, BM949/BM$3049, BM949/BM$3050*-1)</f>
        <v>0</v>
      </c>
      <c r="BO949" s="6">
        <f>IF(O949&gt;O$3054,O$3054,IF(O949&lt;O$3053,O$3053,O949))</f>
        <v>0</v>
      </c>
      <c r="BP949" s="26">
        <f>BO949/BO$3049</f>
        <v>0</v>
      </c>
      <c r="BQ949" s="26">
        <f>IF(OR(BD949=0, BH949=0,BN949=0,BP949=0), 0,BD949+BH949+BK949+BL949+BN949+BP949)</f>
        <v>0</v>
      </c>
      <c r="BR949" s="6">
        <f>IF(D949&gt;0,C949/D949,0)</f>
        <v>0</v>
      </c>
    </row>
    <row r="950" spans="1:70" x14ac:dyDescent="0.2">
      <c r="A950" s="15" t="s">
        <v>2064</v>
      </c>
      <c r="B950" s="15" t="s">
        <v>2063</v>
      </c>
      <c r="C950" s="15"/>
      <c r="D950" s="15">
        <v>0</v>
      </c>
      <c r="E950" s="15"/>
      <c r="F950" s="15"/>
      <c r="G950" s="15"/>
      <c r="H950" s="21"/>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v>0</v>
      </c>
      <c r="AX950" s="15"/>
      <c r="AZ950" s="6">
        <f>IF(D950&gt;0,H950/D950,0)</f>
        <v>0</v>
      </c>
      <c r="BA950" s="6">
        <f>AZ950*Q950</f>
        <v>0</v>
      </c>
      <c r="BB950" s="6">
        <f>IF(C950&gt;C$3054,C$3054,IF(C950&lt;C$3053,C$3053,C950))</f>
        <v>0</v>
      </c>
      <c r="BC950" s="6">
        <f>IF(BB950&gt;0,(D950/15)-BB950,0)</f>
        <v>0</v>
      </c>
      <c r="BD950" s="6">
        <f>BC950/BC$3049</f>
        <v>0</v>
      </c>
      <c r="BE950" s="15">
        <f>IF(AU950&gt;AU$3054,AU$3054,IF(AU950&lt;AU$3053,AU$3053,AU950))</f>
        <v>0</v>
      </c>
      <c r="BF950" s="15">
        <f>IF(I950&gt;I$3054,I$3054,IF(I950&lt;I$3053,I$3053,I950))</f>
        <v>0</v>
      </c>
      <c r="BG950" s="6">
        <f>IF(BE950&gt;0, BF950/BE950,0)</f>
        <v>0</v>
      </c>
      <c r="BH950" s="26">
        <f>BG950/BG$3049</f>
        <v>0</v>
      </c>
      <c r="BI950" s="26">
        <f>IF(AV950&gt;AV$3054,AV$3054,IF(AV950&lt;AV$3053,AV$3053,AV950))</f>
        <v>0</v>
      </c>
      <c r="BJ950" s="6">
        <f>IF(BI950&gt;0, BF950/BI950,0)</f>
        <v>0</v>
      </c>
      <c r="BK950" s="26">
        <f>BJ950/BJ$3049</f>
        <v>0</v>
      </c>
      <c r="BL950" s="6">
        <f>IF(_xlfn.NUMBERVALUE(AL950),IF(ABS(AL950)&lt;1,1-ABS(AL950),0),0)</f>
        <v>0</v>
      </c>
      <c r="BM950" s="6">
        <f>IF(F950&gt;F$3054,F$3054,IF(F950&lt;F$3053,F$3053,F950))</f>
        <v>0</v>
      </c>
      <c r="BN950" s="6">
        <f>IF(BM950&gt;0, BM950/BM$3049, BM950/BM$3050*-1)</f>
        <v>0</v>
      </c>
      <c r="BO950" s="6">
        <f>IF(O950&gt;O$3054,O$3054,IF(O950&lt;O$3053,O$3053,O950))</f>
        <v>0</v>
      </c>
      <c r="BP950" s="26">
        <f>BO950/BO$3049</f>
        <v>0</v>
      </c>
      <c r="BQ950" s="26">
        <f>IF(OR(BD950=0, BH950=0,BN950=0,BP950=0), 0,BD950+BH950+BK950+BL950+BN950+BP950)</f>
        <v>0</v>
      </c>
      <c r="BR950" s="6">
        <f>IF(D950&gt;0,C950/D950,0)</f>
        <v>0</v>
      </c>
    </row>
    <row r="951" spans="1:70" x14ac:dyDescent="0.2">
      <c r="A951" s="15" t="s">
        <v>2176</v>
      </c>
      <c r="B951" s="15" t="s">
        <v>2177</v>
      </c>
      <c r="C951" s="15">
        <v>-0.03</v>
      </c>
      <c r="D951" s="15">
        <v>0.01</v>
      </c>
      <c r="E951" s="15">
        <v>0.01</v>
      </c>
      <c r="F951" s="15">
        <v>-41.7</v>
      </c>
      <c r="G951" s="15">
        <v>0.15</v>
      </c>
      <c r="H951" s="21">
        <v>9990000</v>
      </c>
      <c r="I951" s="15"/>
      <c r="J951" s="15">
        <v>0</v>
      </c>
      <c r="K951" s="15"/>
      <c r="L951" s="15">
        <v>0</v>
      </c>
      <c r="M951" s="15"/>
      <c r="N951" s="15">
        <v>0</v>
      </c>
      <c r="O951" s="15"/>
      <c r="P951" s="15"/>
      <c r="Q951" s="15">
        <v>0.06</v>
      </c>
      <c r="R951" s="15">
        <v>0</v>
      </c>
      <c r="S951" s="15">
        <v>0.22</v>
      </c>
      <c r="T951" s="15">
        <v>0.04</v>
      </c>
      <c r="U951" s="15">
        <v>0.03</v>
      </c>
      <c r="V951" s="15">
        <v>54.39</v>
      </c>
      <c r="W951" s="15">
        <v>43.83</v>
      </c>
      <c r="X951" s="15">
        <v>0.17</v>
      </c>
      <c r="Y951" s="15">
        <v>0.08</v>
      </c>
      <c r="Z951" s="15">
        <v>216.69</v>
      </c>
      <c r="AA951" s="15">
        <v>116.23</v>
      </c>
      <c r="AB951" s="15">
        <v>-1.3</v>
      </c>
      <c r="AC951" s="15">
        <v>-17.02</v>
      </c>
      <c r="AD951" s="15">
        <v>-12.73</v>
      </c>
      <c r="AE951" s="15">
        <v>-63.23</v>
      </c>
      <c r="AF951" s="15">
        <v>-8.89</v>
      </c>
      <c r="AG951" s="15">
        <v>-6.44</v>
      </c>
      <c r="AH951" s="15">
        <v>-30.47</v>
      </c>
      <c r="AI951" s="15">
        <v>-22.26</v>
      </c>
      <c r="AJ951" s="15">
        <v>-16.579999999999998</v>
      </c>
      <c r="AK951" s="15">
        <v>-84.61</v>
      </c>
      <c r="AL951" s="15">
        <v>0.74</v>
      </c>
      <c r="AM951" s="16">
        <v>1020.27</v>
      </c>
      <c r="AN951" s="15">
        <v>44.53</v>
      </c>
      <c r="AO951" s="15">
        <v>19.98</v>
      </c>
      <c r="AP951" s="15">
        <v>-49.87</v>
      </c>
      <c r="AQ951" s="15">
        <v>-49.94</v>
      </c>
      <c r="AR951" s="15"/>
      <c r="AS951" s="15"/>
      <c r="AT951" s="15"/>
      <c r="AU951" s="15"/>
      <c r="AV951" s="15"/>
      <c r="AW951" s="15">
        <v>0</v>
      </c>
      <c r="AX951" s="16">
        <v>684873</v>
      </c>
      <c r="AZ951" s="6">
        <f>IF(D951&gt;0,H951/D951,0)</f>
        <v>999000000</v>
      </c>
      <c r="BA951" s="6">
        <f>AZ951*Q951</f>
        <v>59940000</v>
      </c>
      <c r="BB951" s="6">
        <f>IF(C951&gt;C$3054,C$3054,IF(C951&lt;C$3053,C$3053,C951))</f>
        <v>-0.03</v>
      </c>
      <c r="BC951" s="6">
        <f>IF(BB951&gt;0,(D951/15)-BB951,0)</f>
        <v>0</v>
      </c>
      <c r="BD951" s="6">
        <f>BC951/BC$3049</f>
        <v>0</v>
      </c>
      <c r="BE951" s="15">
        <f>IF(AU951&gt;AU$3054,AU$3054,IF(AU951&lt;AU$3053,AU$3053,AU951))</f>
        <v>0</v>
      </c>
      <c r="BF951" s="15">
        <f>IF(I951&gt;I$3054,I$3054,IF(I951&lt;I$3053,I$3053,I951))</f>
        <v>0</v>
      </c>
      <c r="BG951" s="6">
        <f>IF(BE951&gt;0, BF951/BE951,0)</f>
        <v>0</v>
      </c>
      <c r="BH951" s="26">
        <f>BG951/BG$3049</f>
        <v>0</v>
      </c>
      <c r="BI951" s="26">
        <f>IF(AV951&gt;AV$3054,AV$3054,IF(AV951&lt;AV$3053,AV$3053,AV951))</f>
        <v>0</v>
      </c>
      <c r="BJ951" s="6">
        <f>IF(BI951&gt;0, BF951/BI951,0)</f>
        <v>0</v>
      </c>
      <c r="BK951" s="26">
        <f>BJ951/BJ$3049</f>
        <v>0</v>
      </c>
      <c r="BL951" s="6">
        <f>IF(_xlfn.NUMBERVALUE(AL951),IF(ABS(AL951)&lt;1,1-ABS(AL951),0),0)</f>
        <v>0.26</v>
      </c>
      <c r="BM951" s="6">
        <f>IF(F951&gt;F$3054,F$3054,IF(F951&lt;F$3053,F$3053,F951))</f>
        <v>-41.7</v>
      </c>
      <c r="BN951" s="6">
        <f>IF(BM951&gt;0, BM951/BM$3049, BM951/BM$3050*-1)</f>
        <v>-0.41926402573899063</v>
      </c>
      <c r="BO951" s="6">
        <f>IF(O951&gt;O$3054,O$3054,IF(O951&lt;O$3053,O$3053,O951))</f>
        <v>0</v>
      </c>
      <c r="BP951" s="26">
        <f>BO951/BO$3049</f>
        <v>0</v>
      </c>
      <c r="BQ951" s="26">
        <f>IF(OR(BD951=0, BH951=0,BN951=0,BP951=0), 0,BD951+BH951+BK951+BL951+BN951+BP951)</f>
        <v>0</v>
      </c>
      <c r="BR951" s="6">
        <f>IF(D951&gt;0,C951/D951,0)</f>
        <v>-3</v>
      </c>
    </row>
    <row r="952" spans="1:70" x14ac:dyDescent="0.2">
      <c r="A952" s="15" t="s">
        <v>2104</v>
      </c>
      <c r="B952" s="15" t="s">
        <v>2105</v>
      </c>
      <c r="C952" s="15">
        <v>-0.14000000000000001</v>
      </c>
      <c r="D952" s="15">
        <v>0.01</v>
      </c>
      <c r="E952" s="15">
        <v>0.01</v>
      </c>
      <c r="F952" s="15">
        <v>133.33000000000001</v>
      </c>
      <c r="G952" s="15">
        <v>1.46</v>
      </c>
      <c r="H952" s="21">
        <v>2500000</v>
      </c>
      <c r="I952" s="15"/>
      <c r="J952" s="15">
        <v>0</v>
      </c>
      <c r="K952" s="15"/>
      <c r="L952" s="15">
        <v>0</v>
      </c>
      <c r="M952" s="15"/>
      <c r="N952" s="15">
        <v>0</v>
      </c>
      <c r="O952" s="15"/>
      <c r="P952" s="15"/>
      <c r="Q952" s="15">
        <v>0</v>
      </c>
      <c r="R952" s="15">
        <v>0</v>
      </c>
      <c r="S952" s="15">
        <v>17.510000000000002</v>
      </c>
      <c r="T952" s="15">
        <v>92.97</v>
      </c>
      <c r="U952" s="15">
        <v>92.97</v>
      </c>
      <c r="V952" s="15">
        <v>92.97</v>
      </c>
      <c r="W952" s="15">
        <v>92.97</v>
      </c>
      <c r="X952" s="16">
        <v>1363.32</v>
      </c>
      <c r="Y952" s="16">
        <v>1363.32</v>
      </c>
      <c r="Z952" s="16">
        <v>1363.32</v>
      </c>
      <c r="AA952" s="16">
        <v>1363.32</v>
      </c>
      <c r="AB952" s="15">
        <v>0.1</v>
      </c>
      <c r="AC952" s="15">
        <v>-102.78</v>
      </c>
      <c r="AD952" s="15">
        <v>-21.52</v>
      </c>
      <c r="AE952" s="15">
        <v>-102.78</v>
      </c>
      <c r="AF952" s="15">
        <v>-102.66</v>
      </c>
      <c r="AG952" s="15">
        <v>-20.98</v>
      </c>
      <c r="AH952" s="15">
        <v>-102.66</v>
      </c>
      <c r="AI952" s="15">
        <v>-187.35</v>
      </c>
      <c r="AJ952" s="15">
        <v>-28.99</v>
      </c>
      <c r="AK952" s="15">
        <v>-187.35</v>
      </c>
      <c r="AL952" s="15">
        <v>2.48</v>
      </c>
      <c r="AM952" s="15">
        <v>30.21</v>
      </c>
      <c r="AN952" s="15"/>
      <c r="AO952" s="15">
        <v>217.34</v>
      </c>
      <c r="AP952" s="16">
        <v>-48765.56</v>
      </c>
      <c r="AQ952" s="16">
        <v>-50965.15</v>
      </c>
      <c r="AR952" s="15"/>
      <c r="AS952" s="15">
        <v>-4.57</v>
      </c>
      <c r="AT952" s="15"/>
      <c r="AU952" s="15"/>
      <c r="AV952" s="15"/>
      <c r="AW952" s="15">
        <v>0</v>
      </c>
      <c r="AX952" s="15">
        <v>700</v>
      </c>
      <c r="AZ952" s="6">
        <f>IF(D952&gt;0,H952/D952,0)</f>
        <v>250000000</v>
      </c>
      <c r="BA952" s="6">
        <f>AZ952*Q952</f>
        <v>0</v>
      </c>
      <c r="BB952" s="6">
        <f>IF(C952&gt;C$3054,C$3054,IF(C952&lt;C$3053,C$3053,C952))</f>
        <v>-0.14000000000000001</v>
      </c>
      <c r="BC952" s="6">
        <f>IF(BB952&gt;0,(D952/15)-BB952,0)</f>
        <v>0</v>
      </c>
      <c r="BD952" s="6">
        <f>BC952/BC$3049</f>
        <v>0</v>
      </c>
      <c r="BE952" s="15">
        <f>IF(AU952&gt;AU$3054,AU$3054,IF(AU952&lt;AU$3053,AU$3053,AU952))</f>
        <v>0</v>
      </c>
      <c r="BF952" s="15">
        <f>IF(I952&gt;I$3054,I$3054,IF(I952&lt;I$3053,I$3053,I952))</f>
        <v>0</v>
      </c>
      <c r="BG952" s="6">
        <f>IF(BE952&gt;0, BF952/BE952,0)</f>
        <v>0</v>
      </c>
      <c r="BH952" s="26">
        <f>BG952/BG$3049</f>
        <v>0</v>
      </c>
      <c r="BI952" s="26">
        <f>IF(AV952&gt;AV$3054,AV$3054,IF(AV952&lt;AV$3053,AV$3053,AV952))</f>
        <v>0</v>
      </c>
      <c r="BJ952" s="6">
        <f>IF(BI952&gt;0, BF952/BI952,0)</f>
        <v>0</v>
      </c>
      <c r="BK952" s="26">
        <f>BJ952/BJ$3049</f>
        <v>0</v>
      </c>
      <c r="BL952" s="6">
        <f>IF(_xlfn.NUMBERVALUE(AL952),IF(ABS(AL952)&lt;1,1-ABS(AL952),0),0)</f>
        <v>0</v>
      </c>
      <c r="BM952" s="6">
        <f>IF(F952&gt;F$3054,F$3054,IF(F952&lt;F$3053,F$3053,F952))</f>
        <v>133.33000000000001</v>
      </c>
      <c r="BN952" s="6">
        <f>IF(BM952&gt;0, BM952/BM$3049, BM952/BM$3050*-1)</f>
        <v>0.16843793856214651</v>
      </c>
      <c r="BO952" s="6">
        <f>IF(O952&gt;O$3054,O$3054,IF(O952&lt;O$3053,O$3053,O952))</f>
        <v>0</v>
      </c>
      <c r="BP952" s="26">
        <f>BO952/BO$3049</f>
        <v>0</v>
      </c>
      <c r="BQ952" s="26">
        <f>IF(OR(BD952=0, BH952=0,BN952=0,BP952=0), 0,BD952+BH952+BK952+BL952+BN952+BP952)</f>
        <v>0</v>
      </c>
      <c r="BR952" s="6">
        <f>IF(D952&gt;0,C952/D952,0)</f>
        <v>-14.000000000000002</v>
      </c>
    </row>
    <row r="953" spans="1:70" x14ac:dyDescent="0.2">
      <c r="A953" s="15" t="s">
        <v>2110</v>
      </c>
      <c r="B953" s="15" t="s">
        <v>2111</v>
      </c>
      <c r="C953" s="15">
        <v>0</v>
      </c>
      <c r="D953" s="15">
        <v>0.01</v>
      </c>
      <c r="E953" s="15">
        <v>0.01</v>
      </c>
      <c r="F953" s="15">
        <v>100</v>
      </c>
      <c r="G953" s="15">
        <v>0.43</v>
      </c>
      <c r="H953" s="21">
        <v>3430000</v>
      </c>
      <c r="I953" s="15"/>
      <c r="J953" s="15">
        <v>0</v>
      </c>
      <c r="K953" s="15"/>
      <c r="L953" s="15">
        <v>0</v>
      </c>
      <c r="M953" s="15"/>
      <c r="N953" s="15">
        <v>0</v>
      </c>
      <c r="O953" s="15"/>
      <c r="P953" s="15"/>
      <c r="Q953" s="15">
        <v>0.03</v>
      </c>
      <c r="R953" s="15">
        <v>0.01</v>
      </c>
      <c r="S953" s="15">
        <v>20.68</v>
      </c>
      <c r="T953" s="15">
        <v>0</v>
      </c>
      <c r="U953" s="15">
        <v>0</v>
      </c>
      <c r="V953" s="15">
        <v>0</v>
      </c>
      <c r="W953" s="15">
        <v>0</v>
      </c>
      <c r="X953" s="15">
        <v>0</v>
      </c>
      <c r="Y953" s="15">
        <v>0</v>
      </c>
      <c r="Z953" s="15">
        <v>0</v>
      </c>
      <c r="AA953" s="15">
        <v>0</v>
      </c>
      <c r="AB953" s="15"/>
      <c r="AC953" s="15">
        <v>-8.81</v>
      </c>
      <c r="AD953" s="15">
        <v>-13.98</v>
      </c>
      <c r="AE953" s="15">
        <v>-8.81</v>
      </c>
      <c r="AF953" s="15">
        <v>-8.74</v>
      </c>
      <c r="AG953" s="15">
        <v>-13.33</v>
      </c>
      <c r="AH953" s="15">
        <v>-8.74</v>
      </c>
      <c r="AI953" s="15">
        <v>-8.84</v>
      </c>
      <c r="AJ953" s="15">
        <v>-14.01</v>
      </c>
      <c r="AK953" s="15">
        <v>-8.84</v>
      </c>
      <c r="AL953" s="15">
        <v>0.54</v>
      </c>
      <c r="AM953" s="15">
        <v>23.51</v>
      </c>
      <c r="AN953" s="15"/>
      <c r="AO953" s="16">
        <v>-3164.76</v>
      </c>
      <c r="AP953" s="16">
        <v>-3164.76</v>
      </c>
      <c r="AQ953" s="16">
        <v>-3164.76</v>
      </c>
      <c r="AR953" s="15"/>
      <c r="AS953" s="15">
        <v>-46.92</v>
      </c>
      <c r="AT953" s="15"/>
      <c r="AU953" s="15"/>
      <c r="AV953" s="15"/>
      <c r="AW953" s="15">
        <v>0</v>
      </c>
      <c r="AX953" s="16">
        <v>1333</v>
      </c>
      <c r="AZ953" s="6">
        <f>IF(D953&gt;0,H953/D953,0)</f>
        <v>343000000</v>
      </c>
      <c r="BA953" s="6">
        <f>AZ953*Q953</f>
        <v>10290000</v>
      </c>
      <c r="BB953" s="6">
        <f>IF(C953&gt;C$3054,C$3054,IF(C953&lt;C$3053,C$3053,C953))</f>
        <v>0</v>
      </c>
      <c r="BC953" s="6">
        <f>IF(BB953&gt;0,(D953/15)-BB953,0)</f>
        <v>0</v>
      </c>
      <c r="BD953" s="6">
        <f>BC953/BC$3049</f>
        <v>0</v>
      </c>
      <c r="BE953" s="15">
        <f>IF(AU953&gt;AU$3054,AU$3054,IF(AU953&lt;AU$3053,AU$3053,AU953))</f>
        <v>0</v>
      </c>
      <c r="BF953" s="15">
        <f>IF(I953&gt;I$3054,I$3054,IF(I953&lt;I$3053,I$3053,I953))</f>
        <v>0</v>
      </c>
      <c r="BG953" s="6">
        <f>IF(BE953&gt;0, BF953/BE953,0)</f>
        <v>0</v>
      </c>
      <c r="BH953" s="26">
        <f>BG953/BG$3049</f>
        <v>0</v>
      </c>
      <c r="BI953" s="26">
        <f>IF(AV953&gt;AV$3054,AV$3054,IF(AV953&lt;AV$3053,AV$3053,AV953))</f>
        <v>0</v>
      </c>
      <c r="BJ953" s="6">
        <f>IF(BI953&gt;0, BF953/BI953,0)</f>
        <v>0</v>
      </c>
      <c r="BK953" s="26">
        <f>BJ953/BJ$3049</f>
        <v>0</v>
      </c>
      <c r="BL953" s="6">
        <f>IF(_xlfn.NUMBERVALUE(AL953),IF(ABS(AL953)&lt;1,1-ABS(AL953),0),0)</f>
        <v>0.45999999999999996</v>
      </c>
      <c r="BM953" s="6">
        <f>IF(F953&gt;F$3054,F$3054,IF(F953&lt;F$3053,F$3053,F953))</f>
        <v>100</v>
      </c>
      <c r="BN953" s="6">
        <f>IF(BM953&gt;0, BM953/BM$3049, BM953/BM$3050*-1)</f>
        <v>0.12633161221191516</v>
      </c>
      <c r="BO953" s="6">
        <f>IF(O953&gt;O$3054,O$3054,IF(O953&lt;O$3053,O$3053,O953))</f>
        <v>0</v>
      </c>
      <c r="BP953" s="26">
        <f>BO953/BO$3049</f>
        <v>0</v>
      </c>
      <c r="BQ953" s="26">
        <f>IF(OR(BD953=0, BH953=0,BN953=0,BP953=0), 0,BD953+BH953+BK953+BL953+BN953+BP953)</f>
        <v>0</v>
      </c>
      <c r="BR953" s="6">
        <f>IF(D953&gt;0,C953/D953,0)</f>
        <v>0</v>
      </c>
    </row>
    <row r="954" spans="1:70" x14ac:dyDescent="0.2">
      <c r="A954" s="15" t="s">
        <v>2046</v>
      </c>
      <c r="B954" s="15" t="s">
        <v>2047</v>
      </c>
      <c r="C954" s="15"/>
      <c r="D954" s="15">
        <v>0</v>
      </c>
      <c r="E954" s="15"/>
      <c r="F954" s="15"/>
      <c r="G954" s="15"/>
      <c r="H954" s="21"/>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v>0</v>
      </c>
      <c r="AX954" s="15"/>
      <c r="AZ954" s="6">
        <f>IF(D954&gt;0,H954/D954,0)</f>
        <v>0</v>
      </c>
      <c r="BA954" s="6">
        <f>AZ954*Q954</f>
        <v>0</v>
      </c>
      <c r="BB954" s="6">
        <f>IF(C954&gt;C$3054,C$3054,IF(C954&lt;C$3053,C$3053,C954))</f>
        <v>0</v>
      </c>
      <c r="BC954" s="6">
        <f>IF(BB954&gt;0,(D954/15)-BB954,0)</f>
        <v>0</v>
      </c>
      <c r="BD954" s="6">
        <f>BC954/BC$3049</f>
        <v>0</v>
      </c>
      <c r="BE954" s="15">
        <f>IF(AU954&gt;AU$3054,AU$3054,IF(AU954&lt;AU$3053,AU$3053,AU954))</f>
        <v>0</v>
      </c>
      <c r="BF954" s="15">
        <f>IF(I954&gt;I$3054,I$3054,IF(I954&lt;I$3053,I$3053,I954))</f>
        <v>0</v>
      </c>
      <c r="BG954" s="6">
        <f>IF(BE954&gt;0, BF954/BE954,0)</f>
        <v>0</v>
      </c>
      <c r="BH954" s="26">
        <f>BG954/BG$3049</f>
        <v>0</v>
      </c>
      <c r="BI954" s="26">
        <f>IF(AV954&gt;AV$3054,AV$3054,IF(AV954&lt;AV$3053,AV$3053,AV954))</f>
        <v>0</v>
      </c>
      <c r="BJ954" s="6">
        <f>IF(BI954&gt;0, BF954/BI954,0)</f>
        <v>0</v>
      </c>
      <c r="BK954" s="26">
        <f>BJ954/BJ$3049</f>
        <v>0</v>
      </c>
      <c r="BL954" s="6">
        <f>IF(_xlfn.NUMBERVALUE(AL954),IF(ABS(AL954)&lt;1,1-ABS(AL954),0),0)</f>
        <v>0</v>
      </c>
      <c r="BM954" s="6">
        <f>IF(F954&gt;F$3054,F$3054,IF(F954&lt;F$3053,F$3053,F954))</f>
        <v>0</v>
      </c>
      <c r="BN954" s="6">
        <f>IF(BM954&gt;0, BM954/BM$3049, BM954/BM$3050*-1)</f>
        <v>0</v>
      </c>
      <c r="BO954" s="6">
        <f>IF(O954&gt;O$3054,O$3054,IF(O954&lt;O$3053,O$3053,O954))</f>
        <v>0</v>
      </c>
      <c r="BP954" s="26">
        <f>BO954/BO$3049</f>
        <v>0</v>
      </c>
      <c r="BQ954" s="26">
        <f>IF(OR(BD954=0, BH954=0,BN954=0,BP954=0), 0,BD954+BH954+BK954+BL954+BN954+BP954)</f>
        <v>0</v>
      </c>
      <c r="BR954" s="6">
        <f>IF(D954&gt;0,C954/D954,0)</f>
        <v>0</v>
      </c>
    </row>
    <row r="955" spans="1:70" x14ac:dyDescent="0.2">
      <c r="A955" s="15" t="s">
        <v>2126</v>
      </c>
      <c r="B955" s="15" t="s">
        <v>2127</v>
      </c>
      <c r="C955" s="15">
        <v>0.02</v>
      </c>
      <c r="D955" s="15">
        <v>0</v>
      </c>
      <c r="E955" s="15">
        <v>0.33</v>
      </c>
      <c r="F955" s="15">
        <v>188.24</v>
      </c>
      <c r="G955" s="15">
        <v>3.94</v>
      </c>
      <c r="H955" s="21"/>
      <c r="I955" s="15">
        <v>0</v>
      </c>
      <c r="J955" s="15">
        <v>0</v>
      </c>
      <c r="K955" s="15"/>
      <c r="L955" s="15">
        <v>0</v>
      </c>
      <c r="M955" s="15"/>
      <c r="N955" s="15">
        <v>0</v>
      </c>
      <c r="O955" s="15"/>
      <c r="P955" s="15"/>
      <c r="Q955" s="15">
        <v>0.12</v>
      </c>
      <c r="R955" s="15">
        <v>0.04</v>
      </c>
      <c r="S955" s="15">
        <v>0.56000000000000005</v>
      </c>
      <c r="T955" s="15">
        <v>0</v>
      </c>
      <c r="U955" s="15">
        <v>16.09</v>
      </c>
      <c r="V955" s="15">
        <v>1.27</v>
      </c>
      <c r="W955" s="15">
        <v>20.68</v>
      </c>
      <c r="X955" s="15">
        <v>0</v>
      </c>
      <c r="Y955" s="15">
        <v>51.54</v>
      </c>
      <c r="Z955" s="15">
        <v>3.29</v>
      </c>
      <c r="AA955" s="15">
        <v>66.27</v>
      </c>
      <c r="AB955" s="15">
        <v>2.4500000000000002</v>
      </c>
      <c r="AC955" s="15">
        <v>6.56</v>
      </c>
      <c r="AD955" s="15">
        <v>-11.78</v>
      </c>
      <c r="AE955" s="15">
        <v>-19.23</v>
      </c>
      <c r="AF955" s="15">
        <v>2.64</v>
      </c>
      <c r="AG955" s="15">
        <v>-5.84</v>
      </c>
      <c r="AH955" s="15">
        <v>-6.99</v>
      </c>
      <c r="AI955" s="15">
        <v>11.53</v>
      </c>
      <c r="AJ955" s="15">
        <v>-14.36</v>
      </c>
      <c r="AK955" s="15">
        <v>-22.38</v>
      </c>
      <c r="AL955" s="15">
        <v>1.06</v>
      </c>
      <c r="AM955" s="15">
        <v>4.32</v>
      </c>
      <c r="AN955" s="15">
        <v>36.96</v>
      </c>
      <c r="AO955" s="15">
        <v>4.05</v>
      </c>
      <c r="AP955" s="15">
        <v>2.15</v>
      </c>
      <c r="AQ955" s="15">
        <v>1.53</v>
      </c>
      <c r="AR955" s="15"/>
      <c r="AS955" s="15">
        <v>11</v>
      </c>
      <c r="AT955" s="15">
        <v>17.55</v>
      </c>
      <c r="AU955" s="15"/>
      <c r="AV955" s="15"/>
      <c r="AW955" s="15">
        <v>0</v>
      </c>
      <c r="AX955" s="15">
        <v>414</v>
      </c>
      <c r="AZ955" s="6">
        <f>IF(D955&gt;0,H955/D955,0)</f>
        <v>0</v>
      </c>
      <c r="BA955" s="6">
        <f>AZ955*Q955</f>
        <v>0</v>
      </c>
      <c r="BB955" s="6">
        <f>IF(C955&gt;C$3054,C$3054,IF(C955&lt;C$3053,C$3053,C955))</f>
        <v>0.02</v>
      </c>
      <c r="BC955" s="6">
        <f>IF(BB955&gt;0,(D955/15)-BB955,0)</f>
        <v>-0.02</v>
      </c>
      <c r="BD955" s="6">
        <f>BC955/BC$3049</f>
        <v>-3.8515855693927333E-3</v>
      </c>
      <c r="BE955" s="15">
        <f>IF(AU955&gt;AU$3054,AU$3054,IF(AU955&lt;AU$3053,AU$3053,AU955))</f>
        <v>0</v>
      </c>
      <c r="BF955" s="15">
        <f>IF(I955&gt;I$3054,I$3054,IF(I955&lt;I$3053,I$3053,I955))</f>
        <v>0</v>
      </c>
      <c r="BG955" s="6">
        <f>IF(BE955&gt;0, BF955/BE955,0)</f>
        <v>0</v>
      </c>
      <c r="BH955" s="26">
        <f>BG955/BG$3049</f>
        <v>0</v>
      </c>
      <c r="BI955" s="26">
        <f>IF(AV955&gt;AV$3054,AV$3054,IF(AV955&lt;AV$3053,AV$3053,AV955))</f>
        <v>0</v>
      </c>
      <c r="BJ955" s="6">
        <f>IF(BI955&gt;0, BF955/BI955,0)</f>
        <v>0</v>
      </c>
      <c r="BK955" s="26">
        <f>BJ955/BJ$3049</f>
        <v>0</v>
      </c>
      <c r="BL955" s="6">
        <f>IF(_xlfn.NUMBERVALUE(AL955),IF(ABS(AL955)&lt;1,1-ABS(AL955),0),0)</f>
        <v>0</v>
      </c>
      <c r="BM955" s="6">
        <f>IF(F955&gt;F$3054,F$3054,IF(F955&lt;F$3053,F$3053,F955))</f>
        <v>188.24</v>
      </c>
      <c r="BN955" s="6">
        <f>IF(BM955&gt;0, BM955/BM$3049, BM955/BM$3050*-1)</f>
        <v>0.23780662682770912</v>
      </c>
      <c r="BO955" s="6">
        <f>IF(O955&gt;O$3054,O$3054,IF(O955&lt;O$3053,O$3053,O955))</f>
        <v>0</v>
      </c>
      <c r="BP955" s="26">
        <f>BO955/BO$3049</f>
        <v>0</v>
      </c>
      <c r="BQ955" s="26">
        <f>IF(OR(BD955=0, BH955=0,BN955=0,BP955=0), 0,BD955+BH955+BK955+BL955+BN955+BP955)</f>
        <v>0</v>
      </c>
      <c r="BR955" s="6">
        <f>IF(D955&gt;0,C955/D955,0)</f>
        <v>0</v>
      </c>
    </row>
    <row r="956" spans="1:70" x14ac:dyDescent="0.2">
      <c r="A956" s="15" t="s">
        <v>2065</v>
      </c>
      <c r="B956" s="15" t="s">
        <v>2066</v>
      </c>
      <c r="C956" s="15"/>
      <c r="D956" s="15">
        <v>0</v>
      </c>
      <c r="E956" s="15"/>
      <c r="F956" s="15"/>
      <c r="G956" s="15"/>
      <c r="H956" s="21"/>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v>0</v>
      </c>
      <c r="AX956" s="15"/>
      <c r="AZ956" s="6">
        <f>IF(D956&gt;0,H956/D956,0)</f>
        <v>0</v>
      </c>
      <c r="BA956" s="6">
        <f>AZ956*Q956</f>
        <v>0</v>
      </c>
      <c r="BB956" s="6">
        <f>IF(C956&gt;C$3054,C$3054,IF(C956&lt;C$3053,C$3053,C956))</f>
        <v>0</v>
      </c>
      <c r="BC956" s="6">
        <f>IF(BB956&gt;0,(D956/15)-BB956,0)</f>
        <v>0</v>
      </c>
      <c r="BD956" s="6">
        <f>BC956/BC$3049</f>
        <v>0</v>
      </c>
      <c r="BE956" s="15">
        <f>IF(AU956&gt;AU$3054,AU$3054,IF(AU956&lt;AU$3053,AU$3053,AU956))</f>
        <v>0</v>
      </c>
      <c r="BF956" s="15">
        <f>IF(I956&gt;I$3054,I$3054,IF(I956&lt;I$3053,I$3053,I956))</f>
        <v>0</v>
      </c>
      <c r="BG956" s="6">
        <f>IF(BE956&gt;0, BF956/BE956,0)</f>
        <v>0</v>
      </c>
      <c r="BH956" s="26">
        <f>BG956/BG$3049</f>
        <v>0</v>
      </c>
      <c r="BI956" s="26">
        <f>IF(AV956&gt;AV$3054,AV$3054,IF(AV956&lt;AV$3053,AV$3053,AV956))</f>
        <v>0</v>
      </c>
      <c r="BJ956" s="6">
        <f>IF(BI956&gt;0, BF956/BI956,0)</f>
        <v>0</v>
      </c>
      <c r="BK956" s="26">
        <f>BJ956/BJ$3049</f>
        <v>0</v>
      </c>
      <c r="BL956" s="6">
        <f>IF(_xlfn.NUMBERVALUE(AL956),IF(ABS(AL956)&lt;1,1-ABS(AL956),0),0)</f>
        <v>0</v>
      </c>
      <c r="BM956" s="6">
        <f>IF(F956&gt;F$3054,F$3054,IF(F956&lt;F$3053,F$3053,F956))</f>
        <v>0</v>
      </c>
      <c r="BN956" s="6">
        <f>IF(BM956&gt;0, BM956/BM$3049, BM956/BM$3050*-1)</f>
        <v>0</v>
      </c>
      <c r="BO956" s="6">
        <f>IF(O956&gt;O$3054,O$3054,IF(O956&lt;O$3053,O$3053,O956))</f>
        <v>0</v>
      </c>
      <c r="BP956" s="26">
        <f>BO956/BO$3049</f>
        <v>0</v>
      </c>
      <c r="BQ956" s="26">
        <f>IF(OR(BD956=0, BH956=0,BN956=0,BP956=0), 0,BD956+BH956+BK956+BL956+BN956+BP956)</f>
        <v>0</v>
      </c>
      <c r="BR956" s="6">
        <f>IF(D956&gt;0,C956/D956,0)</f>
        <v>0</v>
      </c>
    </row>
    <row r="957" spans="1:70" x14ac:dyDescent="0.2">
      <c r="A957" s="15" t="s">
        <v>2128</v>
      </c>
      <c r="B957" s="15" t="s">
        <v>2129</v>
      </c>
      <c r="C957" s="15"/>
      <c r="D957" s="15">
        <v>0.27</v>
      </c>
      <c r="E957" s="15"/>
      <c r="F957" s="15"/>
      <c r="G957" s="15">
        <v>5.25</v>
      </c>
      <c r="H957" s="21">
        <v>15430000</v>
      </c>
      <c r="I957" s="15"/>
      <c r="J957" s="15"/>
      <c r="K957" s="15"/>
      <c r="L957" s="15">
        <v>0</v>
      </c>
      <c r="M957" s="15"/>
      <c r="N957" s="15"/>
      <c r="O957" s="15"/>
      <c r="P957" s="15"/>
      <c r="Q957" s="15">
        <v>0.05</v>
      </c>
      <c r="R957" s="15">
        <v>0.01</v>
      </c>
      <c r="S957" s="15">
        <v>0.26</v>
      </c>
      <c r="T957" s="15">
        <v>0</v>
      </c>
      <c r="U957" s="15"/>
      <c r="V957" s="15">
        <v>12.61</v>
      </c>
      <c r="W957" s="15"/>
      <c r="X957" s="15">
        <v>0</v>
      </c>
      <c r="Y957" s="15"/>
      <c r="Z957" s="15">
        <v>12.22</v>
      </c>
      <c r="AA957" s="15"/>
      <c r="AB957" s="15">
        <v>-4.67</v>
      </c>
      <c r="AC957" s="15"/>
      <c r="AD957" s="15"/>
      <c r="AE957" s="15">
        <v>-74.33</v>
      </c>
      <c r="AF957" s="15"/>
      <c r="AG957" s="15"/>
      <c r="AH957" s="15">
        <v>-76.489999999999995</v>
      </c>
      <c r="AI957" s="15"/>
      <c r="AJ957" s="15"/>
      <c r="AK957" s="15">
        <v>-58.12</v>
      </c>
      <c r="AL957" s="15"/>
      <c r="AM957" s="15">
        <v>45.15</v>
      </c>
      <c r="AN957" s="15"/>
      <c r="AO957" s="15"/>
      <c r="AP957" s="15"/>
      <c r="AQ957" s="15"/>
      <c r="AR957" s="15"/>
      <c r="AS957" s="15"/>
      <c r="AT957" s="15"/>
      <c r="AU957" s="15"/>
      <c r="AV957" s="15"/>
      <c r="AW957" s="16">
        <v>1852</v>
      </c>
      <c r="AX957" s="16">
        <v>26536</v>
      </c>
      <c r="AZ957" s="6">
        <f>IF(D957&gt;0,H957/D957,0)</f>
        <v>57148148.148148142</v>
      </c>
      <c r="BA957" s="6">
        <f>AZ957*Q957</f>
        <v>2857407.4074074072</v>
      </c>
      <c r="BB957" s="6">
        <f>IF(C957&gt;C$3054,C$3054,IF(C957&lt;C$3053,C$3053,C957))</f>
        <v>0</v>
      </c>
      <c r="BC957" s="6">
        <f>IF(BB957&gt;0,(D957/15)-BB957,0)</f>
        <v>0</v>
      </c>
      <c r="BD957" s="6">
        <f>BC957/BC$3049</f>
        <v>0</v>
      </c>
      <c r="BE957" s="15">
        <f>IF(AU957&gt;AU$3054,AU$3054,IF(AU957&lt;AU$3053,AU$3053,AU957))</f>
        <v>0</v>
      </c>
      <c r="BF957" s="15">
        <f>IF(I957&gt;I$3054,I$3054,IF(I957&lt;I$3053,I$3053,I957))</f>
        <v>0</v>
      </c>
      <c r="BG957" s="6">
        <f>IF(BE957&gt;0, BF957/BE957,0)</f>
        <v>0</v>
      </c>
      <c r="BH957" s="26">
        <f>BG957/BG$3049</f>
        <v>0</v>
      </c>
      <c r="BI957" s="26">
        <f>IF(AV957&gt;AV$3054,AV$3054,IF(AV957&lt;AV$3053,AV$3053,AV957))</f>
        <v>0</v>
      </c>
      <c r="BJ957" s="6">
        <f>IF(BI957&gt;0, BF957/BI957,0)</f>
        <v>0</v>
      </c>
      <c r="BK957" s="26">
        <f>BJ957/BJ$3049</f>
        <v>0</v>
      </c>
      <c r="BL957" s="6">
        <f>IF(_xlfn.NUMBERVALUE(AL957),IF(ABS(AL957)&lt;1,1-ABS(AL957),0),0)</f>
        <v>0</v>
      </c>
      <c r="BM957" s="6">
        <f>IF(F957&gt;F$3054,F$3054,IF(F957&lt;F$3053,F$3053,F957))</f>
        <v>0</v>
      </c>
      <c r="BN957" s="6">
        <f>IF(BM957&gt;0, BM957/BM$3049, BM957/BM$3050*-1)</f>
        <v>0</v>
      </c>
      <c r="BO957" s="6">
        <f>IF(O957&gt;O$3054,O$3054,IF(O957&lt;O$3053,O$3053,O957))</f>
        <v>0</v>
      </c>
      <c r="BP957" s="26">
        <f>BO957/BO$3049</f>
        <v>0</v>
      </c>
      <c r="BQ957" s="26">
        <f>IF(OR(BD957=0, BH957=0,BN957=0,BP957=0), 0,BD957+BH957+BK957+BL957+BN957+BP957)</f>
        <v>0</v>
      </c>
      <c r="BR957" s="6">
        <f>IF(D957&gt;0,C957/D957,0)</f>
        <v>0</v>
      </c>
    </row>
    <row r="958" spans="1:70" x14ac:dyDescent="0.2">
      <c r="A958" s="15" t="s">
        <v>2214</v>
      </c>
      <c r="B958" s="15" t="s">
        <v>2215</v>
      </c>
      <c r="C958" s="15">
        <v>0.08</v>
      </c>
      <c r="D958" s="15">
        <v>0.91</v>
      </c>
      <c r="E958" s="15">
        <v>1.1200000000000001</v>
      </c>
      <c r="F958" s="15">
        <v>21.33</v>
      </c>
      <c r="G958" s="15">
        <v>0.71</v>
      </c>
      <c r="H958" s="21">
        <v>77900000</v>
      </c>
      <c r="I958" s="15">
        <v>11.6</v>
      </c>
      <c r="J958" s="15">
        <v>0</v>
      </c>
      <c r="K958" s="15"/>
      <c r="L958" s="15">
        <v>0</v>
      </c>
      <c r="M958" s="15"/>
      <c r="N958" s="15">
        <v>0</v>
      </c>
      <c r="O958" s="15"/>
      <c r="P958" s="15"/>
      <c r="Q958" s="15">
        <v>1.28</v>
      </c>
      <c r="R958" s="15">
        <v>0.44</v>
      </c>
      <c r="S958" s="15">
        <v>1.87</v>
      </c>
      <c r="T958" s="15">
        <v>0.01</v>
      </c>
      <c r="U958" s="15">
        <v>0.01</v>
      </c>
      <c r="V958" s="15">
        <v>0.01</v>
      </c>
      <c r="W958" s="15">
        <v>0.01</v>
      </c>
      <c r="X958" s="15">
        <v>0.01</v>
      </c>
      <c r="Y958" s="15">
        <v>0.01</v>
      </c>
      <c r="Z958" s="15">
        <v>0.02</v>
      </c>
      <c r="AA958" s="15">
        <v>0.02</v>
      </c>
      <c r="AB958" s="15"/>
      <c r="AC958" s="15">
        <v>7.18</v>
      </c>
      <c r="AD958" s="15">
        <v>-22.82</v>
      </c>
      <c r="AE958" s="15">
        <v>7.18</v>
      </c>
      <c r="AF958" s="15">
        <v>5.39</v>
      </c>
      <c r="AG958" s="15">
        <v>-17.059999999999999</v>
      </c>
      <c r="AH958" s="15">
        <v>5.39</v>
      </c>
      <c r="AI958" s="15">
        <v>5.93</v>
      </c>
      <c r="AJ958" s="15">
        <v>-26.82</v>
      </c>
      <c r="AK958" s="15">
        <v>5.93</v>
      </c>
      <c r="AL958" s="15">
        <v>0.5</v>
      </c>
      <c r="AM958" s="15">
        <v>47.13</v>
      </c>
      <c r="AN958" s="15">
        <v>53.12</v>
      </c>
      <c r="AO958" s="15">
        <v>6.19</v>
      </c>
      <c r="AP958" s="15">
        <v>4.84</v>
      </c>
      <c r="AQ958" s="15">
        <v>3.8</v>
      </c>
      <c r="AR958" s="15"/>
      <c r="AS958" s="15">
        <v>-11.75</v>
      </c>
      <c r="AT958" s="15">
        <v>2.34</v>
      </c>
      <c r="AU958" s="15"/>
      <c r="AV958" s="15">
        <v>-27.29</v>
      </c>
      <c r="AW958" s="16">
        <v>6500</v>
      </c>
      <c r="AX958" s="16">
        <v>8810</v>
      </c>
      <c r="AZ958" s="6">
        <f>IF(D958&gt;0,H958/D958,0)</f>
        <v>85604395.604395598</v>
      </c>
      <c r="BA958" s="6">
        <f>AZ958*Q958</f>
        <v>109573626.37362637</v>
      </c>
      <c r="BB958" s="6">
        <f>IF(C958&gt;C$3054,C$3054,IF(C958&lt;C$3053,C$3053,C958))</f>
        <v>0.08</v>
      </c>
      <c r="BC958" s="6">
        <f>IF(BB958&gt;0,(D958/15)-BB958,0)</f>
        <v>-1.9333333333333334E-2</v>
      </c>
      <c r="BD958" s="6">
        <f>BC958/BC$3049</f>
        <v>-3.723199383746309E-3</v>
      </c>
      <c r="BE958" s="15">
        <f>IF(AU958&gt;AU$3054,AU$3054,IF(AU958&lt;AU$3053,AU$3053,AU958))</f>
        <v>0</v>
      </c>
      <c r="BF958" s="15">
        <f>IF(I958&gt;I$3054,I$3054,IF(I958&lt;I$3053,I$3053,I958))</f>
        <v>11.6</v>
      </c>
      <c r="BG958" s="6">
        <f>IF(BE958&gt;0, BF958/BE958,0)</f>
        <v>0</v>
      </c>
      <c r="BH958" s="26">
        <f>BG958/BG$3049</f>
        <v>0</v>
      </c>
      <c r="BI958" s="26">
        <f>IF(AV958&gt;AV$3054,AV$3054,IF(AV958&lt;AV$3053,AV$3053,AV958))</f>
        <v>-27.29</v>
      </c>
      <c r="BJ958" s="6">
        <f>IF(BI958&gt;0, BF958/BI958,0)</f>
        <v>0</v>
      </c>
      <c r="BK958" s="26">
        <f>BJ958/BJ$3049</f>
        <v>0</v>
      </c>
      <c r="BL958" s="6">
        <f>IF(_xlfn.NUMBERVALUE(AL958),IF(ABS(AL958)&lt;1,1-ABS(AL958),0),0)</f>
        <v>0.5</v>
      </c>
      <c r="BM958" s="6">
        <f>IF(F958&gt;F$3054,F$3054,IF(F958&lt;F$3053,F$3053,F958))</f>
        <v>21.33</v>
      </c>
      <c r="BN958" s="6">
        <f>IF(BM958&gt;0, BM958/BM$3049, BM958/BM$3050*-1)</f>
        <v>2.6946532884801502E-2</v>
      </c>
      <c r="BO958" s="6">
        <f>IF(O958&gt;O$3054,O$3054,IF(O958&lt;O$3053,O$3053,O958))</f>
        <v>0</v>
      </c>
      <c r="BP958" s="26">
        <f>BO958/BO$3049</f>
        <v>0</v>
      </c>
      <c r="BQ958" s="26">
        <f>IF(OR(BD958=0, BH958=0,BN958=0,BP958=0), 0,BD958+BH958+BK958+BL958+BN958+BP958)</f>
        <v>0</v>
      </c>
      <c r="BR958" s="6">
        <f>IF(D958&gt;0,C958/D958,0)</f>
        <v>8.7912087912087905E-2</v>
      </c>
    </row>
    <row r="959" spans="1:70" x14ac:dyDescent="0.2">
      <c r="A959" s="15" t="s">
        <v>32</v>
      </c>
      <c r="B959" s="15" t="s">
        <v>2276</v>
      </c>
      <c r="C959" s="15">
        <v>0.05</v>
      </c>
      <c r="D959" s="15">
        <v>0.7</v>
      </c>
      <c r="E959" s="15">
        <v>0.72</v>
      </c>
      <c r="F959" s="15">
        <v>27.1</v>
      </c>
      <c r="G959" s="15">
        <v>2.36</v>
      </c>
      <c r="H959" s="21">
        <v>161730000</v>
      </c>
      <c r="I959" s="15">
        <v>13.62</v>
      </c>
      <c r="J959" s="15">
        <v>0</v>
      </c>
      <c r="K959" s="15"/>
      <c r="L959" s="15">
        <v>0</v>
      </c>
      <c r="M959" s="15"/>
      <c r="N959" s="15">
        <v>0</v>
      </c>
      <c r="O959" s="15"/>
      <c r="P959" s="15"/>
      <c r="Q959" s="15">
        <v>0.28999999999999998</v>
      </c>
      <c r="R959" s="15">
        <v>0.03</v>
      </c>
      <c r="S959" s="15">
        <v>1.95</v>
      </c>
      <c r="T959" s="15">
        <v>33.590000000000003</v>
      </c>
      <c r="U959" s="15">
        <v>33.590000000000003</v>
      </c>
      <c r="V959" s="15">
        <v>38.19</v>
      </c>
      <c r="W959" s="15">
        <v>38.19</v>
      </c>
      <c r="X959" s="15">
        <v>57.59</v>
      </c>
      <c r="Y959" s="15">
        <v>57.59</v>
      </c>
      <c r="Z959" s="15">
        <v>65.48</v>
      </c>
      <c r="AA959" s="15">
        <v>65.48</v>
      </c>
      <c r="AB959" s="15"/>
      <c r="AC959" s="15">
        <v>13.67</v>
      </c>
      <c r="AD959" s="15">
        <v>11.51</v>
      </c>
      <c r="AE959" s="15">
        <v>13.67</v>
      </c>
      <c r="AF959" s="15">
        <v>12.83</v>
      </c>
      <c r="AG959" s="15">
        <v>10.130000000000001</v>
      </c>
      <c r="AH959" s="15">
        <v>12.83</v>
      </c>
      <c r="AI959" s="15">
        <v>21.63</v>
      </c>
      <c r="AJ959" s="15">
        <v>18.920000000000002</v>
      </c>
      <c r="AK959" s="15">
        <v>21.63</v>
      </c>
      <c r="AL959" s="15">
        <v>0.31</v>
      </c>
      <c r="AM959" s="15">
        <v>167.83</v>
      </c>
      <c r="AN959" s="15">
        <v>53.92</v>
      </c>
      <c r="AO959" s="15">
        <v>40.11</v>
      </c>
      <c r="AP959" s="15">
        <v>38.71</v>
      </c>
      <c r="AQ959" s="15">
        <v>54.78</v>
      </c>
      <c r="AR959" s="15"/>
      <c r="AS959" s="15">
        <v>6.27</v>
      </c>
      <c r="AT959" s="15">
        <v>-4.55</v>
      </c>
      <c r="AU959" s="15"/>
      <c r="AV959" s="15">
        <v>-24.9</v>
      </c>
      <c r="AW959" s="16">
        <v>35836</v>
      </c>
      <c r="AX959" s="16">
        <v>77337</v>
      </c>
      <c r="AZ959" s="6">
        <f>IF(D959&gt;0,H959/D959,0)</f>
        <v>231042857.14285716</v>
      </c>
      <c r="BA959" s="6">
        <f>AZ959*Q959</f>
        <v>67002428.571428575</v>
      </c>
      <c r="BB959" s="6">
        <f>IF(C959&gt;C$3054,C$3054,IF(C959&lt;C$3053,C$3053,C959))</f>
        <v>0.05</v>
      </c>
      <c r="BC959" s="6">
        <f>IF(BB959&gt;0,(D959/15)-BB959,0)</f>
        <v>-3.3333333333333409E-3</v>
      </c>
      <c r="BD959" s="6">
        <f>BC959/BC$3049</f>
        <v>-6.4193092823212363E-4</v>
      </c>
      <c r="BE959" s="15">
        <f>IF(AU959&gt;AU$3054,AU$3054,IF(AU959&lt;AU$3053,AU$3053,AU959))</f>
        <v>0</v>
      </c>
      <c r="BF959" s="15">
        <f>IF(I959&gt;I$3054,I$3054,IF(I959&lt;I$3053,I$3053,I959))</f>
        <v>13.62</v>
      </c>
      <c r="BG959" s="6">
        <f>IF(BE959&gt;0, BF959/BE959,0)</f>
        <v>0</v>
      </c>
      <c r="BH959" s="26">
        <f>BG959/BG$3049</f>
        <v>0</v>
      </c>
      <c r="BI959" s="26">
        <f>IF(AV959&gt;AV$3054,AV$3054,IF(AV959&lt;AV$3053,AV$3053,AV959))</f>
        <v>-24.9</v>
      </c>
      <c r="BJ959" s="6">
        <f>IF(BI959&gt;0, BF959/BI959,0)</f>
        <v>0</v>
      </c>
      <c r="BK959" s="26">
        <f>BJ959/BJ$3049</f>
        <v>0</v>
      </c>
      <c r="BL959" s="6">
        <f>IF(_xlfn.NUMBERVALUE(AL959),IF(ABS(AL959)&lt;1,1-ABS(AL959),0),0)</f>
        <v>0.69</v>
      </c>
      <c r="BM959" s="6">
        <f>IF(F959&gt;F$3054,F$3054,IF(F959&lt;F$3053,F$3053,F959))</f>
        <v>27.1</v>
      </c>
      <c r="BN959" s="6">
        <f>IF(BM959&gt;0, BM959/BM$3049, BM959/BM$3050*-1)</f>
        <v>3.4235866909429008E-2</v>
      </c>
      <c r="BO959" s="6">
        <f>IF(O959&gt;O$3054,O$3054,IF(O959&lt;O$3053,O$3053,O959))</f>
        <v>0</v>
      </c>
      <c r="BP959" s="26">
        <f>BO959/BO$3049</f>
        <v>0</v>
      </c>
      <c r="BQ959" s="26">
        <f>IF(OR(BD959=0, BH959=0,BN959=0,BP959=0), 0,BD959+BH959+BK959+BL959+BN959+BP959)</f>
        <v>0</v>
      </c>
      <c r="BR959" s="6">
        <f>IF(D959&gt;0,C959/D959,0)</f>
        <v>7.1428571428571438E-2</v>
      </c>
    </row>
    <row r="960" spans="1:70" x14ac:dyDescent="0.2">
      <c r="A960" s="15" t="s">
        <v>2148</v>
      </c>
      <c r="B960" s="15" t="s">
        <v>2149</v>
      </c>
      <c r="C960" s="15"/>
      <c r="D960" s="15">
        <v>0.97</v>
      </c>
      <c r="E960" s="15"/>
      <c r="F960" s="15"/>
      <c r="G960" s="15"/>
      <c r="H960" s="21"/>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6">
        <v>60000</v>
      </c>
      <c r="AX960" s="16">
        <v>35275</v>
      </c>
      <c r="AZ960" s="6">
        <f>IF(D960&gt;0,H960/D960,0)</f>
        <v>0</v>
      </c>
      <c r="BA960" s="6">
        <f>AZ960*Q960</f>
        <v>0</v>
      </c>
      <c r="BB960" s="6">
        <f>IF(C960&gt;C$3054,C$3054,IF(C960&lt;C$3053,C$3053,C960))</f>
        <v>0</v>
      </c>
      <c r="BC960" s="6">
        <f>IF(BB960&gt;0,(D960/15)-BB960,0)</f>
        <v>0</v>
      </c>
      <c r="BD960" s="6">
        <f>BC960/BC$3049</f>
        <v>0</v>
      </c>
      <c r="BE960" s="15">
        <f>IF(AU960&gt;AU$3054,AU$3054,IF(AU960&lt;AU$3053,AU$3053,AU960))</f>
        <v>0</v>
      </c>
      <c r="BF960" s="15">
        <f>IF(I960&gt;I$3054,I$3054,IF(I960&lt;I$3053,I$3053,I960))</f>
        <v>0</v>
      </c>
      <c r="BG960" s="6">
        <f>IF(BE960&gt;0, BF960/BE960,0)</f>
        <v>0</v>
      </c>
      <c r="BH960" s="26">
        <f>BG960/BG$3049</f>
        <v>0</v>
      </c>
      <c r="BI960" s="26">
        <f>IF(AV960&gt;AV$3054,AV$3054,IF(AV960&lt;AV$3053,AV$3053,AV960))</f>
        <v>0</v>
      </c>
      <c r="BJ960" s="6">
        <f>IF(BI960&gt;0, BF960/BI960,0)</f>
        <v>0</v>
      </c>
      <c r="BK960" s="26">
        <f>BJ960/BJ$3049</f>
        <v>0</v>
      </c>
      <c r="BL960" s="6">
        <f>IF(_xlfn.NUMBERVALUE(AL960),IF(ABS(AL960)&lt;1,1-ABS(AL960),0),0)</f>
        <v>0</v>
      </c>
      <c r="BM960" s="6">
        <f>IF(F960&gt;F$3054,F$3054,IF(F960&lt;F$3053,F$3053,F960))</f>
        <v>0</v>
      </c>
      <c r="BN960" s="6">
        <f>IF(BM960&gt;0, BM960/BM$3049, BM960/BM$3050*-1)</f>
        <v>0</v>
      </c>
      <c r="BO960" s="6">
        <f>IF(O960&gt;O$3054,O$3054,IF(O960&lt;O$3053,O$3053,O960))</f>
        <v>0</v>
      </c>
      <c r="BP960" s="26">
        <f>BO960/BO$3049</f>
        <v>0</v>
      </c>
      <c r="BQ960" s="26">
        <f>IF(OR(BD960=0, BH960=0,BN960=0,BP960=0), 0,BD960+BH960+BK960+BL960+BN960+BP960)</f>
        <v>0</v>
      </c>
      <c r="BR960" s="6">
        <f>IF(D960&gt;0,C960/D960,0)</f>
        <v>0</v>
      </c>
    </row>
    <row r="961" spans="1:70" x14ac:dyDescent="0.2">
      <c r="A961" s="15" t="s">
        <v>5511</v>
      </c>
      <c r="B961" s="15" t="s">
        <v>5512</v>
      </c>
      <c r="C961" s="15">
        <v>0</v>
      </c>
      <c r="D961" s="15">
        <v>0.03</v>
      </c>
      <c r="E961" s="15">
        <v>0.03</v>
      </c>
      <c r="F961" s="15">
        <v>153.85</v>
      </c>
      <c r="G961" s="15">
        <v>0.56999999999999995</v>
      </c>
      <c r="H961" s="21">
        <v>6480000</v>
      </c>
      <c r="I961" s="15"/>
      <c r="J961" s="15">
        <v>0</v>
      </c>
      <c r="K961" s="15"/>
      <c r="L961" s="15">
        <v>0</v>
      </c>
      <c r="M961" s="15"/>
      <c r="N961" s="15">
        <v>0</v>
      </c>
      <c r="O961" s="15"/>
      <c r="P961" s="15"/>
      <c r="Q961" s="15">
        <v>0.06</v>
      </c>
      <c r="R961" s="15">
        <v>0.02</v>
      </c>
      <c r="S961" s="15">
        <v>1.23</v>
      </c>
      <c r="T961" s="15">
        <v>5.27</v>
      </c>
      <c r="U961" s="15">
        <v>5.27</v>
      </c>
      <c r="V961" s="15">
        <v>13.95</v>
      </c>
      <c r="W961" s="15">
        <v>13.95</v>
      </c>
      <c r="X961" s="15">
        <v>8.91</v>
      </c>
      <c r="Y961" s="15">
        <v>8.91</v>
      </c>
      <c r="Z961" s="15">
        <v>23.58</v>
      </c>
      <c r="AA961" s="15">
        <v>23.58</v>
      </c>
      <c r="AB961" s="15">
        <v>1.21</v>
      </c>
      <c r="AC961" s="15">
        <v>-0.09</v>
      </c>
      <c r="AD961" s="15">
        <v>-3.86</v>
      </c>
      <c r="AE961" s="15">
        <v>-0.09</v>
      </c>
      <c r="AF961" s="15">
        <v>-0.06</v>
      </c>
      <c r="AG961" s="15">
        <v>-2.4700000000000002</v>
      </c>
      <c r="AH961" s="15">
        <v>-0.06</v>
      </c>
      <c r="AI961" s="15">
        <v>0.19</v>
      </c>
      <c r="AJ961" s="15">
        <v>-4.2</v>
      </c>
      <c r="AK961" s="15">
        <v>0.19</v>
      </c>
      <c r="AL961" s="15">
        <v>0.68</v>
      </c>
      <c r="AM961" s="15">
        <v>37.74</v>
      </c>
      <c r="AN961" s="15">
        <v>23.33</v>
      </c>
      <c r="AO961" s="15">
        <v>1.34</v>
      </c>
      <c r="AP961" s="15">
        <v>1.06</v>
      </c>
      <c r="AQ961" s="15">
        <v>-0.05</v>
      </c>
      <c r="AR961" s="15"/>
      <c r="AS961" s="15">
        <v>1.82</v>
      </c>
      <c r="AT961" s="15">
        <v>1.03</v>
      </c>
      <c r="AU961" s="15"/>
      <c r="AV961" s="15"/>
      <c r="AW961" s="16">
        <v>44022</v>
      </c>
      <c r="AX961" s="16">
        <v>11168</v>
      </c>
      <c r="AZ961" s="6">
        <f>IF(D961&gt;0,H961/D961,0)</f>
        <v>216000000</v>
      </c>
      <c r="BA961" s="6">
        <f>AZ961*Q961</f>
        <v>12960000</v>
      </c>
      <c r="BB961" s="6">
        <f>IF(C961&gt;C$3054,C$3054,IF(C961&lt;C$3053,C$3053,C961))</f>
        <v>0</v>
      </c>
      <c r="BC961" s="6">
        <f>IF(BB961&gt;0,(D961/15)-BB961,0)</f>
        <v>0</v>
      </c>
      <c r="BD961" s="6">
        <f>BC961/BC$3049</f>
        <v>0</v>
      </c>
      <c r="BE961" s="15">
        <f>IF(AU961&gt;AU$3054,AU$3054,IF(AU961&lt;AU$3053,AU$3053,AU961))</f>
        <v>0</v>
      </c>
      <c r="BF961" s="15">
        <f>IF(I961&gt;I$3054,I$3054,IF(I961&lt;I$3053,I$3053,I961))</f>
        <v>0</v>
      </c>
      <c r="BG961" s="6">
        <f>IF(BE961&gt;0, BF961/BE961,0)</f>
        <v>0</v>
      </c>
      <c r="BH961" s="26">
        <f>BG961/BG$3049</f>
        <v>0</v>
      </c>
      <c r="BI961" s="26">
        <f>IF(AV961&gt;AV$3054,AV$3054,IF(AV961&lt;AV$3053,AV$3053,AV961))</f>
        <v>0</v>
      </c>
      <c r="BJ961" s="6">
        <f>IF(BI961&gt;0, BF961/BI961,0)</f>
        <v>0</v>
      </c>
      <c r="BK961" s="26">
        <f>BJ961/BJ$3049</f>
        <v>0</v>
      </c>
      <c r="BL961" s="6">
        <f>IF(_xlfn.NUMBERVALUE(AL961),IF(ABS(AL961)&lt;1,1-ABS(AL961),0),0)</f>
        <v>0.31999999999999995</v>
      </c>
      <c r="BM961" s="6">
        <f>IF(F961&gt;F$3054,F$3054,IF(F961&lt;F$3053,F$3053,F961))</f>
        <v>153.85</v>
      </c>
      <c r="BN961" s="6">
        <f>IF(BM961&gt;0, BM961/BM$3049, BM961/BM$3050*-1)</f>
        <v>0.19436118538803146</v>
      </c>
      <c r="BO961" s="6">
        <f>IF(O961&gt;O$3054,O$3054,IF(O961&lt;O$3053,O$3053,O961))</f>
        <v>0</v>
      </c>
      <c r="BP961" s="26">
        <f>BO961/BO$3049</f>
        <v>0</v>
      </c>
      <c r="BQ961" s="26">
        <f>IF(OR(BD961=0, BH961=0,BN961=0,BP961=0), 0,BD961+BH961+BK961+BL961+BN961+BP961)</f>
        <v>0</v>
      </c>
      <c r="BR961" s="6">
        <f>IF(D961&gt;0,C961/D961,0)</f>
        <v>0</v>
      </c>
    </row>
    <row r="962" spans="1:70" x14ac:dyDescent="0.2">
      <c r="A962" s="15" t="s">
        <v>245</v>
      </c>
      <c r="B962" s="15" t="s">
        <v>246</v>
      </c>
      <c r="C962" s="15"/>
      <c r="D962" s="15"/>
      <c r="E962" s="15"/>
      <c r="F962" s="15"/>
      <c r="G962" s="15"/>
      <c r="H962" s="21"/>
      <c r="I962" s="15"/>
      <c r="J962" s="15"/>
      <c r="K962" s="15"/>
      <c r="L962" s="15"/>
      <c r="M962" s="15"/>
      <c r="N962" s="15"/>
      <c r="O962" s="15"/>
      <c r="P962" s="15"/>
      <c r="Q962" s="15">
        <v>0.03</v>
      </c>
      <c r="R962" s="15">
        <v>0.03</v>
      </c>
      <c r="S962" s="15"/>
      <c r="T962" s="15">
        <v>0</v>
      </c>
      <c r="U962" s="15"/>
      <c r="V962" s="15">
        <v>0</v>
      </c>
      <c r="W962" s="15"/>
      <c r="X962" s="15">
        <v>0</v>
      </c>
      <c r="Y962" s="15"/>
      <c r="Z962" s="15">
        <v>0</v>
      </c>
      <c r="AA962" s="15"/>
      <c r="AB962" s="15"/>
      <c r="AC962" s="15"/>
      <c r="AD962" s="15"/>
      <c r="AE962" s="15"/>
      <c r="AF962" s="15"/>
      <c r="AG962" s="15"/>
      <c r="AH962" s="15"/>
      <c r="AI962" s="15"/>
      <c r="AJ962" s="15"/>
      <c r="AK962" s="15"/>
      <c r="AL962" s="15"/>
      <c r="AM962" s="15">
        <v>0</v>
      </c>
      <c r="AN962" s="15"/>
      <c r="AO962" s="15"/>
      <c r="AP962" s="15"/>
      <c r="AQ962" s="15"/>
      <c r="AR962" s="15"/>
      <c r="AS962" s="15"/>
      <c r="AT962" s="15"/>
      <c r="AU962" s="15"/>
      <c r="AV962" s="15"/>
      <c r="AW962" s="15"/>
      <c r="AX962" s="15"/>
      <c r="AZ962" s="6">
        <f>IF(D962&gt;0,H962/D962,0)</f>
        <v>0</v>
      </c>
      <c r="BA962" s="6">
        <f>AZ962*Q962</f>
        <v>0</v>
      </c>
      <c r="BB962" s="6">
        <f>IF(C962&gt;C$3054,C$3054,IF(C962&lt;C$3053,C$3053,C962))</f>
        <v>0</v>
      </c>
      <c r="BC962" s="6">
        <f>IF(BB962&gt;0,(D962/15)-BB962,0)</f>
        <v>0</v>
      </c>
      <c r="BD962" s="6">
        <f>BC962/BC$3049</f>
        <v>0</v>
      </c>
      <c r="BE962" s="15">
        <f>IF(AU962&gt;AU$3054,AU$3054,IF(AU962&lt;AU$3053,AU$3053,AU962))</f>
        <v>0</v>
      </c>
      <c r="BF962" s="15">
        <f>IF(I962&gt;I$3054,I$3054,IF(I962&lt;I$3053,I$3053,I962))</f>
        <v>0</v>
      </c>
      <c r="BG962" s="6">
        <f>IF(BE962&gt;0, BF962/BE962,0)</f>
        <v>0</v>
      </c>
      <c r="BH962" s="26">
        <f>BG962/BG$3049</f>
        <v>0</v>
      </c>
      <c r="BI962" s="26">
        <f>IF(AV962&gt;AV$3054,AV$3054,IF(AV962&lt;AV$3053,AV$3053,AV962))</f>
        <v>0</v>
      </c>
      <c r="BJ962" s="6">
        <f>IF(BI962&gt;0, BF962/BI962,0)</f>
        <v>0</v>
      </c>
      <c r="BK962" s="26">
        <f>BJ962/BJ$3049</f>
        <v>0</v>
      </c>
      <c r="BL962" s="6">
        <f>IF(_xlfn.NUMBERVALUE(AL962),IF(ABS(AL962)&lt;1,1-ABS(AL962),0),0)</f>
        <v>0</v>
      </c>
      <c r="BM962" s="6">
        <f>IF(F962&gt;F$3054,F$3054,IF(F962&lt;F$3053,F$3053,F962))</f>
        <v>0</v>
      </c>
      <c r="BN962" s="6">
        <f>IF(BM962&gt;0, BM962/BM$3049, BM962/BM$3050*-1)</f>
        <v>0</v>
      </c>
      <c r="BO962" s="6">
        <f>IF(O962&gt;O$3054,O$3054,IF(O962&lt;O$3053,O$3053,O962))</f>
        <v>0</v>
      </c>
      <c r="BP962" s="26">
        <f>BO962/BO$3049</f>
        <v>0</v>
      </c>
      <c r="BQ962" s="26">
        <f>IF(OR(BD962=0, BH962=0,BN962=0,BP962=0), 0,BD962+BH962+BK962+BL962+BN962+BP962)</f>
        <v>0</v>
      </c>
      <c r="BR962" s="6">
        <f>IF(D962&gt;0,C962/D962,0)</f>
        <v>0</v>
      </c>
    </row>
    <row r="963" spans="1:70" x14ac:dyDescent="0.2">
      <c r="A963" s="15" t="s">
        <v>2216</v>
      </c>
      <c r="B963" s="15" t="s">
        <v>2217</v>
      </c>
      <c r="C963" s="15">
        <v>0.01</v>
      </c>
      <c r="D963" s="15">
        <v>0.16</v>
      </c>
      <c r="E963" s="15">
        <v>0.12</v>
      </c>
      <c r="F963" s="15">
        <v>87.5</v>
      </c>
      <c r="G963" s="15">
        <v>0.85</v>
      </c>
      <c r="H963" s="21">
        <v>49740000</v>
      </c>
      <c r="I963" s="15">
        <v>22.76</v>
      </c>
      <c r="J963" s="15">
        <v>0</v>
      </c>
      <c r="K963" s="15"/>
      <c r="L963" s="15">
        <v>0</v>
      </c>
      <c r="M963" s="15"/>
      <c r="N963" s="15">
        <v>0</v>
      </c>
      <c r="O963" s="15"/>
      <c r="P963" s="15"/>
      <c r="Q963" s="15">
        <v>0.18</v>
      </c>
      <c r="R963" s="15">
        <v>0.04</v>
      </c>
      <c r="S963" s="15">
        <v>1.86</v>
      </c>
      <c r="T963" s="15">
        <v>0</v>
      </c>
      <c r="U963" s="15">
        <v>0</v>
      </c>
      <c r="V963" s="15">
        <v>19.77</v>
      </c>
      <c r="W963" s="15">
        <v>19.77</v>
      </c>
      <c r="X963" s="15">
        <v>0</v>
      </c>
      <c r="Y963" s="15">
        <v>0</v>
      </c>
      <c r="Z963" s="15">
        <v>30.77</v>
      </c>
      <c r="AA963" s="15">
        <v>30.77</v>
      </c>
      <c r="AB963" s="15">
        <v>103.07</v>
      </c>
      <c r="AC963" s="15">
        <v>4.6100000000000003</v>
      </c>
      <c r="AD963" s="15">
        <v>-27.62</v>
      </c>
      <c r="AE963" s="15">
        <v>4.6100000000000003</v>
      </c>
      <c r="AF963" s="15">
        <v>2.85</v>
      </c>
      <c r="AG963" s="15">
        <v>-18.13</v>
      </c>
      <c r="AH963" s="15">
        <v>2.85</v>
      </c>
      <c r="AI963" s="15">
        <v>4.13</v>
      </c>
      <c r="AJ963" s="15">
        <v>-27.34</v>
      </c>
      <c r="AK963" s="15">
        <v>4.13</v>
      </c>
      <c r="AL963" s="15">
        <v>1.27</v>
      </c>
      <c r="AM963" s="15">
        <v>69.67</v>
      </c>
      <c r="AN963" s="15">
        <v>53.54</v>
      </c>
      <c r="AO963" s="15">
        <v>5.41</v>
      </c>
      <c r="AP963" s="15">
        <v>0.89</v>
      </c>
      <c r="AQ963" s="15">
        <v>1.88</v>
      </c>
      <c r="AR963" s="15">
        <v>-19.8</v>
      </c>
      <c r="AS963" s="15">
        <v>-7.8</v>
      </c>
      <c r="AT963" s="15">
        <v>20.94</v>
      </c>
      <c r="AU963" s="15">
        <v>-37.86</v>
      </c>
      <c r="AV963" s="15">
        <v>-22.57</v>
      </c>
      <c r="AW963" s="16">
        <v>25000</v>
      </c>
      <c r="AX963" s="16">
        <v>38839</v>
      </c>
      <c r="AZ963" s="6">
        <f>IF(D963&gt;0,H963/D963,0)</f>
        <v>310875000</v>
      </c>
      <c r="BA963" s="6">
        <f>AZ963*Q963</f>
        <v>55957500</v>
      </c>
      <c r="BB963" s="6">
        <f>IF(C963&gt;C$3054,C$3054,IF(C963&lt;C$3053,C$3053,C963))</f>
        <v>0.01</v>
      </c>
      <c r="BC963" s="6">
        <f>IF(BB963&gt;0,(D963/15)-BB963,0)</f>
        <v>6.666666666666661E-4</v>
      </c>
      <c r="BD963" s="6">
        <f>BC963/BC$3049</f>
        <v>1.2838618564642434E-4</v>
      </c>
      <c r="BE963" s="15">
        <f>IF(AU963&gt;AU$3054,AU$3054,IF(AU963&lt;AU$3053,AU$3053,AU963))</f>
        <v>-37.86</v>
      </c>
      <c r="BF963" s="15">
        <f>IF(I963&gt;I$3054,I$3054,IF(I963&lt;I$3053,I$3053,I963))</f>
        <v>22.76</v>
      </c>
      <c r="BG963" s="6">
        <f>IF(BE963&gt;0, BF963/BE963,0)</f>
        <v>0</v>
      </c>
      <c r="BH963" s="26">
        <f>BG963/BG$3049</f>
        <v>0</v>
      </c>
      <c r="BI963" s="26">
        <f>IF(AV963&gt;AV$3054,AV$3054,IF(AV963&lt;AV$3053,AV$3053,AV963))</f>
        <v>-22.57</v>
      </c>
      <c r="BJ963" s="6">
        <f>IF(BI963&gt;0, BF963/BI963,0)</f>
        <v>0</v>
      </c>
      <c r="BK963" s="26">
        <f>BJ963/BJ$3049</f>
        <v>0</v>
      </c>
      <c r="BL963" s="6">
        <f>IF(_xlfn.NUMBERVALUE(AL963),IF(ABS(AL963)&lt;1,1-ABS(AL963),0),0)</f>
        <v>0</v>
      </c>
      <c r="BM963" s="6">
        <f>IF(F963&gt;F$3054,F$3054,IF(F963&lt;F$3053,F$3053,F963))</f>
        <v>87.5</v>
      </c>
      <c r="BN963" s="6">
        <f>IF(BM963&gt;0, BM963/BM$3049, BM963/BM$3050*-1)</f>
        <v>0.11054016068542577</v>
      </c>
      <c r="BO963" s="6">
        <f>IF(O963&gt;O$3054,O$3054,IF(O963&lt;O$3053,O$3053,O963))</f>
        <v>0</v>
      </c>
      <c r="BP963" s="26">
        <f>BO963/BO$3049</f>
        <v>0</v>
      </c>
      <c r="BQ963" s="26">
        <f>IF(OR(BD963=0, BH963=0,BN963=0,BP963=0), 0,BD963+BH963+BK963+BL963+BN963+BP963)</f>
        <v>0</v>
      </c>
      <c r="BR963" s="6">
        <f>IF(D963&gt;0,C963/D963,0)</f>
        <v>6.25E-2</v>
      </c>
    </row>
    <row r="964" spans="1:70" x14ac:dyDescent="0.2">
      <c r="A964" s="15" t="s">
        <v>2178</v>
      </c>
      <c r="B964" s="15" t="s">
        <v>2179</v>
      </c>
      <c r="C964" s="15">
        <v>-0.03</v>
      </c>
      <c r="D964" s="15">
        <v>0.28999999999999998</v>
      </c>
      <c r="E964" s="15">
        <v>0.34</v>
      </c>
      <c r="F964" s="15">
        <v>-3.23</v>
      </c>
      <c r="G964" s="15">
        <v>0.51</v>
      </c>
      <c r="H964" s="21">
        <v>29700000</v>
      </c>
      <c r="I964" s="15"/>
      <c r="J964" s="15">
        <v>0</v>
      </c>
      <c r="K964" s="15"/>
      <c r="L964" s="15">
        <v>0</v>
      </c>
      <c r="M964" s="15"/>
      <c r="N964" s="15">
        <v>0</v>
      </c>
      <c r="O964" s="15"/>
      <c r="P964" s="15"/>
      <c r="Q964" s="15">
        <v>0.59</v>
      </c>
      <c r="R964" s="15">
        <v>0.03</v>
      </c>
      <c r="S964" s="15">
        <v>0.36</v>
      </c>
      <c r="T964" s="15">
        <v>0</v>
      </c>
      <c r="U964" s="15">
        <v>0</v>
      </c>
      <c r="V964" s="15">
        <v>0</v>
      </c>
      <c r="W964" s="15">
        <v>0</v>
      </c>
      <c r="X964" s="15">
        <v>0</v>
      </c>
      <c r="Y964" s="15">
        <v>0</v>
      </c>
      <c r="Z964" s="15">
        <v>0</v>
      </c>
      <c r="AA964" s="15">
        <v>0</v>
      </c>
      <c r="AB964" s="15"/>
      <c r="AC964" s="15">
        <v>-5.08</v>
      </c>
      <c r="AD964" s="15">
        <v>-0.89</v>
      </c>
      <c r="AE964" s="15">
        <v>-5.08</v>
      </c>
      <c r="AF964" s="15">
        <v>-3.98</v>
      </c>
      <c r="AG964" s="15">
        <v>-0.68</v>
      </c>
      <c r="AH964" s="15">
        <v>-3.98</v>
      </c>
      <c r="AI964" s="15">
        <v>-5.34</v>
      </c>
      <c r="AJ964" s="15">
        <v>-0.96</v>
      </c>
      <c r="AK964" s="15">
        <v>-5.34</v>
      </c>
      <c r="AL964" s="15">
        <v>0.48</v>
      </c>
      <c r="AM964" s="15">
        <v>66.48</v>
      </c>
      <c r="AN964" s="15">
        <v>33.700000000000003</v>
      </c>
      <c r="AO964" s="15">
        <v>50.11</v>
      </c>
      <c r="AP964" s="15">
        <v>-23.38</v>
      </c>
      <c r="AQ964" s="15">
        <v>-16.54</v>
      </c>
      <c r="AR964" s="15"/>
      <c r="AS964" s="15">
        <v>140.71</v>
      </c>
      <c r="AT964" s="15">
        <v>24.77</v>
      </c>
      <c r="AU964" s="15"/>
      <c r="AV964" s="15"/>
      <c r="AW964" s="16">
        <v>56645</v>
      </c>
      <c r="AX964" s="16">
        <v>42669</v>
      </c>
      <c r="AZ964" s="6">
        <f>IF(D964&gt;0,H964/D964,0)</f>
        <v>102413793.10344829</v>
      </c>
      <c r="BA964" s="6">
        <f>AZ964*Q964</f>
        <v>60424137.931034483</v>
      </c>
      <c r="BB964" s="6">
        <f>IF(C964&gt;C$3054,C$3054,IF(C964&lt;C$3053,C$3053,C964))</f>
        <v>-0.03</v>
      </c>
      <c r="BC964" s="6">
        <f>IF(BB964&gt;0,(D964/15)-BB964,0)</f>
        <v>0</v>
      </c>
      <c r="BD964" s="6">
        <f>BC964/BC$3049</f>
        <v>0</v>
      </c>
      <c r="BE964" s="15">
        <f>IF(AU964&gt;AU$3054,AU$3054,IF(AU964&lt;AU$3053,AU$3053,AU964))</f>
        <v>0</v>
      </c>
      <c r="BF964" s="15">
        <f>IF(I964&gt;I$3054,I$3054,IF(I964&lt;I$3053,I$3053,I964))</f>
        <v>0</v>
      </c>
      <c r="BG964" s="6">
        <f>IF(BE964&gt;0, BF964/BE964,0)</f>
        <v>0</v>
      </c>
      <c r="BH964" s="26">
        <f>BG964/BG$3049</f>
        <v>0</v>
      </c>
      <c r="BI964" s="26">
        <f>IF(AV964&gt;AV$3054,AV$3054,IF(AV964&lt;AV$3053,AV$3053,AV964))</f>
        <v>0</v>
      </c>
      <c r="BJ964" s="6">
        <f>IF(BI964&gt;0, BF964/BI964,0)</f>
        <v>0</v>
      </c>
      <c r="BK964" s="26">
        <f>BJ964/BJ$3049</f>
        <v>0</v>
      </c>
      <c r="BL964" s="6">
        <f>IF(_xlfn.NUMBERVALUE(AL964),IF(ABS(AL964)&lt;1,1-ABS(AL964),0),0)</f>
        <v>0.52</v>
      </c>
      <c r="BM964" s="6">
        <f>IF(F964&gt;F$3054,F$3054,IF(F964&lt;F$3053,F$3053,F964))</f>
        <v>-3.23</v>
      </c>
      <c r="BN964" s="6">
        <f>IF(BM964&gt;0, BM964/BM$3049, BM964/BM$3050*-1)</f>
        <v>-3.2475366981701191E-2</v>
      </c>
      <c r="BO964" s="6">
        <f>IF(O964&gt;O$3054,O$3054,IF(O964&lt;O$3053,O$3053,O964))</f>
        <v>0</v>
      </c>
      <c r="BP964" s="26">
        <f>BO964/BO$3049</f>
        <v>0</v>
      </c>
      <c r="BQ964" s="26">
        <f>IF(OR(BD964=0, BH964=0,BN964=0,BP964=0), 0,BD964+BH964+BK964+BL964+BN964+BP964)</f>
        <v>0</v>
      </c>
      <c r="BR964" s="6">
        <f>IF(D964&gt;0,C964/D964,0)</f>
        <v>-0.10344827586206896</v>
      </c>
    </row>
    <row r="965" spans="1:70" x14ac:dyDescent="0.2">
      <c r="A965" s="15" t="s">
        <v>2108</v>
      </c>
      <c r="B965" s="15" t="s">
        <v>2109</v>
      </c>
      <c r="C965" s="15">
        <v>-0.09</v>
      </c>
      <c r="D965" s="15">
        <v>0.38</v>
      </c>
      <c r="E965" s="15">
        <v>0.34</v>
      </c>
      <c r="F965" s="15"/>
      <c r="G965" s="15">
        <v>45.68</v>
      </c>
      <c r="H965" s="21">
        <v>187420000</v>
      </c>
      <c r="I965" s="15"/>
      <c r="J965" s="15">
        <v>0</v>
      </c>
      <c r="K965" s="15"/>
      <c r="L965" s="15">
        <v>0</v>
      </c>
      <c r="M965" s="15"/>
      <c r="N965" s="15">
        <v>0</v>
      </c>
      <c r="O965" s="15"/>
      <c r="P965" s="15"/>
      <c r="Q965" s="15">
        <v>0.01</v>
      </c>
      <c r="R965" s="15">
        <v>0.03</v>
      </c>
      <c r="S965" s="15">
        <v>2.14</v>
      </c>
      <c r="T965" s="15">
        <v>0</v>
      </c>
      <c r="U965" s="15">
        <v>0</v>
      </c>
      <c r="V965" s="15">
        <v>0.25</v>
      </c>
      <c r="W965" s="15">
        <v>0.25</v>
      </c>
      <c r="X965" s="15">
        <v>0</v>
      </c>
      <c r="Y965" s="15">
        <v>0</v>
      </c>
      <c r="Z965" s="15">
        <v>1.27</v>
      </c>
      <c r="AA965" s="15">
        <v>1.27</v>
      </c>
      <c r="AB965" s="15">
        <v>-11.98</v>
      </c>
      <c r="AC965" s="15"/>
      <c r="AD965" s="15"/>
      <c r="AE965" s="15"/>
      <c r="AF965" s="15">
        <v>-146.04</v>
      </c>
      <c r="AG965" s="15">
        <v>-76.489999999999995</v>
      </c>
      <c r="AH965" s="15">
        <v>-146.04</v>
      </c>
      <c r="AI965" s="15"/>
      <c r="AJ965" s="15"/>
      <c r="AK965" s="15"/>
      <c r="AL965" s="15"/>
      <c r="AM965" s="15">
        <v>184.99</v>
      </c>
      <c r="AN965" s="16">
        <v>-1666.67</v>
      </c>
      <c r="AO965" s="16">
        <v>-249561.60000000001</v>
      </c>
      <c r="AP965" s="16">
        <v>-249561.60000000001</v>
      </c>
      <c r="AQ965" s="16">
        <v>-228153</v>
      </c>
      <c r="AR965" s="15"/>
      <c r="AS965" s="15">
        <v>-50.22</v>
      </c>
      <c r="AT965" s="15">
        <v>-24.49</v>
      </c>
      <c r="AU965" s="15"/>
      <c r="AV965" s="15"/>
      <c r="AW965" s="16">
        <v>228816</v>
      </c>
      <c r="AX965" s="16">
        <v>624743</v>
      </c>
      <c r="AZ965" s="6">
        <f>IF(D965&gt;0,H965/D965,0)</f>
        <v>493210526.31578946</v>
      </c>
      <c r="BA965" s="6">
        <f>AZ965*Q965</f>
        <v>4932105.2631578948</v>
      </c>
      <c r="BB965" s="6">
        <f>IF(C965&gt;C$3054,C$3054,IF(C965&lt;C$3053,C$3053,C965))</f>
        <v>-0.09</v>
      </c>
      <c r="BC965" s="6">
        <f>IF(BB965&gt;0,(D965/15)-BB965,0)</f>
        <v>0</v>
      </c>
      <c r="BD965" s="6">
        <f>BC965/BC$3049</f>
        <v>0</v>
      </c>
      <c r="BE965" s="15">
        <f>IF(AU965&gt;AU$3054,AU$3054,IF(AU965&lt;AU$3053,AU$3053,AU965))</f>
        <v>0</v>
      </c>
      <c r="BF965" s="15">
        <f>IF(I965&gt;I$3054,I$3054,IF(I965&lt;I$3053,I$3053,I965))</f>
        <v>0</v>
      </c>
      <c r="BG965" s="6">
        <f>IF(BE965&gt;0, BF965/BE965,0)</f>
        <v>0</v>
      </c>
      <c r="BH965" s="26">
        <f>BG965/BG$3049</f>
        <v>0</v>
      </c>
      <c r="BI965" s="26">
        <f>IF(AV965&gt;AV$3054,AV$3054,IF(AV965&lt;AV$3053,AV$3053,AV965))</f>
        <v>0</v>
      </c>
      <c r="BJ965" s="6">
        <f>IF(BI965&gt;0, BF965/BI965,0)</f>
        <v>0</v>
      </c>
      <c r="BK965" s="26">
        <f>BJ965/BJ$3049</f>
        <v>0</v>
      </c>
      <c r="BL965" s="6">
        <f>IF(_xlfn.NUMBERVALUE(AL965),IF(ABS(AL965)&lt;1,1-ABS(AL965),0),0)</f>
        <v>0</v>
      </c>
      <c r="BM965" s="6">
        <f>IF(F965&gt;F$3054,F$3054,IF(F965&lt;F$3053,F$3053,F965))</f>
        <v>0</v>
      </c>
      <c r="BN965" s="6">
        <f>IF(BM965&gt;0, BM965/BM$3049, BM965/BM$3050*-1)</f>
        <v>0</v>
      </c>
      <c r="BO965" s="6">
        <f>IF(O965&gt;O$3054,O$3054,IF(O965&lt;O$3053,O$3053,O965))</f>
        <v>0</v>
      </c>
      <c r="BP965" s="26">
        <f>BO965/BO$3049</f>
        <v>0</v>
      </c>
      <c r="BQ965" s="26">
        <f>IF(OR(BD965=0, BH965=0,BN965=0,BP965=0), 0,BD965+BH965+BK965+BL965+BN965+BP965)</f>
        <v>0</v>
      </c>
      <c r="BR965" s="6">
        <f>IF(D965&gt;0,C965/D965,0)</f>
        <v>-0.23684210526315788</v>
      </c>
    </row>
    <row r="966" spans="1:70" x14ac:dyDescent="0.2">
      <c r="A966" s="15" t="s">
        <v>2208</v>
      </c>
      <c r="B966" s="15" t="s">
        <v>2209</v>
      </c>
      <c r="C966" s="15">
        <v>-0.01</v>
      </c>
      <c r="D966" s="15">
        <v>0.01</v>
      </c>
      <c r="E966" s="15">
        <v>0.01</v>
      </c>
      <c r="F966" s="15">
        <v>-60</v>
      </c>
      <c r="G966" s="15"/>
      <c r="H966" s="21">
        <v>2610000</v>
      </c>
      <c r="I966" s="15"/>
      <c r="J966" s="15">
        <v>0</v>
      </c>
      <c r="K966" s="15"/>
      <c r="L966" s="15">
        <v>0</v>
      </c>
      <c r="M966" s="15"/>
      <c r="N966" s="15">
        <v>0</v>
      </c>
      <c r="O966" s="15"/>
      <c r="P966" s="15"/>
      <c r="Q966" s="15">
        <v>0</v>
      </c>
      <c r="R966" s="15">
        <v>0</v>
      </c>
      <c r="S966" s="15">
        <v>1.03</v>
      </c>
      <c r="T966" s="15">
        <v>40.53</v>
      </c>
      <c r="U966" s="15">
        <v>40.53</v>
      </c>
      <c r="V966" s="15">
        <v>65.95</v>
      </c>
      <c r="W966" s="15">
        <v>65.95</v>
      </c>
      <c r="X966" s="15"/>
      <c r="Y966" s="15"/>
      <c r="Z966" s="15"/>
      <c r="AA966" s="15"/>
      <c r="AB966" s="15">
        <v>-1.94</v>
      </c>
      <c r="AC966" s="15">
        <v>-54.67</v>
      </c>
      <c r="AD966" s="15">
        <v>-48.45</v>
      </c>
      <c r="AE966" s="15">
        <v>-54.67</v>
      </c>
      <c r="AF966" s="15">
        <v>-20.6</v>
      </c>
      <c r="AG966" s="15">
        <v>-18.989999999999998</v>
      </c>
      <c r="AH966" s="15">
        <v>-20.6</v>
      </c>
      <c r="AI966" s="16">
        <v>-1922.45</v>
      </c>
      <c r="AJ966" s="15">
        <v>-130.36000000000001</v>
      </c>
      <c r="AK966" s="16">
        <v>-1922.45</v>
      </c>
      <c r="AL966" s="15">
        <v>3.18</v>
      </c>
      <c r="AM966" s="15">
        <v>70.41</v>
      </c>
      <c r="AN966" s="15">
        <v>23.08</v>
      </c>
      <c r="AO966" s="15">
        <v>-9.57</v>
      </c>
      <c r="AP966" s="15">
        <v>-19.21</v>
      </c>
      <c r="AQ966" s="15">
        <v>-19.77</v>
      </c>
      <c r="AR966" s="15"/>
      <c r="AS966" s="15">
        <v>66.599999999999994</v>
      </c>
      <c r="AT966" s="15">
        <v>-2.2000000000000002</v>
      </c>
      <c r="AU966" s="15"/>
      <c r="AV966" s="15"/>
      <c r="AW966" s="15">
        <v>0</v>
      </c>
      <c r="AX966" s="16">
        <v>8525</v>
      </c>
      <c r="AZ966" s="6">
        <f>IF(D966&gt;0,H966/D966,0)</f>
        <v>261000000</v>
      </c>
      <c r="BA966" s="6">
        <f>AZ966*Q966</f>
        <v>0</v>
      </c>
      <c r="BB966" s="6">
        <f>IF(C966&gt;C$3054,C$3054,IF(C966&lt;C$3053,C$3053,C966))</f>
        <v>-0.01</v>
      </c>
      <c r="BC966" s="6">
        <f>IF(BB966&gt;0,(D966/15)-BB966,0)</f>
        <v>0</v>
      </c>
      <c r="BD966" s="6">
        <f>BC966/BC$3049</f>
        <v>0</v>
      </c>
      <c r="BE966" s="15">
        <f>IF(AU966&gt;AU$3054,AU$3054,IF(AU966&lt;AU$3053,AU$3053,AU966))</f>
        <v>0</v>
      </c>
      <c r="BF966" s="15">
        <f>IF(I966&gt;I$3054,I$3054,IF(I966&lt;I$3053,I$3053,I966))</f>
        <v>0</v>
      </c>
      <c r="BG966" s="6">
        <f>IF(BE966&gt;0, BF966/BE966,0)</f>
        <v>0</v>
      </c>
      <c r="BH966" s="26">
        <f>BG966/BG$3049</f>
        <v>0</v>
      </c>
      <c r="BI966" s="26">
        <f>IF(AV966&gt;AV$3054,AV$3054,IF(AV966&lt;AV$3053,AV$3053,AV966))</f>
        <v>0</v>
      </c>
      <c r="BJ966" s="6">
        <f>IF(BI966&gt;0, BF966/BI966,0)</f>
        <v>0</v>
      </c>
      <c r="BK966" s="26">
        <f>BJ966/BJ$3049</f>
        <v>0</v>
      </c>
      <c r="BL966" s="6">
        <f>IF(_xlfn.NUMBERVALUE(AL966),IF(ABS(AL966)&lt;1,1-ABS(AL966),0),0)</f>
        <v>0</v>
      </c>
      <c r="BM966" s="6">
        <f>IF(F966&gt;F$3054,F$3054,IF(F966&lt;F$3053,F$3053,F966))</f>
        <v>-60</v>
      </c>
      <c r="BN966" s="6">
        <f>IF(BM966&gt;0, BM966/BM$3049, BM966/BM$3050*-1)</f>
        <v>-0.60325759099135334</v>
      </c>
      <c r="BO966" s="6">
        <f>IF(O966&gt;O$3054,O$3054,IF(O966&lt;O$3053,O$3053,O966))</f>
        <v>0</v>
      </c>
      <c r="BP966" s="26">
        <f>BO966/BO$3049</f>
        <v>0</v>
      </c>
      <c r="BQ966" s="26">
        <f>IF(OR(BD966=0, BH966=0,BN966=0,BP966=0), 0,BD966+BH966+BK966+BL966+BN966+BP966)</f>
        <v>0</v>
      </c>
      <c r="BR966" s="6">
        <f>IF(D966&gt;0,C966/D966,0)</f>
        <v>-1</v>
      </c>
    </row>
    <row r="967" spans="1:70" x14ac:dyDescent="0.2">
      <c r="A967" s="15" t="s">
        <v>2262</v>
      </c>
      <c r="B967" s="15" t="s">
        <v>2263</v>
      </c>
      <c r="C967" s="15">
        <v>0.14000000000000001</v>
      </c>
      <c r="D967" s="15">
        <v>2.71</v>
      </c>
      <c r="E967" s="15">
        <v>3.8</v>
      </c>
      <c r="F967" s="15">
        <v>-57.28</v>
      </c>
      <c r="G967" s="15">
        <v>0.92</v>
      </c>
      <c r="H967" s="21">
        <v>706230000</v>
      </c>
      <c r="I967" s="15">
        <v>18.920000000000002</v>
      </c>
      <c r="J967" s="15">
        <v>0.12</v>
      </c>
      <c r="K967" s="15">
        <v>0.12</v>
      </c>
      <c r="L967" s="15">
        <v>0.24</v>
      </c>
      <c r="M967" s="15">
        <v>0.24</v>
      </c>
      <c r="N967" s="15">
        <v>0.24</v>
      </c>
      <c r="O967" s="15">
        <v>8.84</v>
      </c>
      <c r="P967" s="15">
        <v>44.49</v>
      </c>
      <c r="Q967" s="15">
        <v>2.97</v>
      </c>
      <c r="R967" s="15">
        <v>0.15</v>
      </c>
      <c r="S967" s="15">
        <v>0.06</v>
      </c>
      <c r="T967" s="15">
        <v>14.92</v>
      </c>
      <c r="U967" s="15">
        <v>14.92</v>
      </c>
      <c r="V967" s="15">
        <v>14.92</v>
      </c>
      <c r="W967" s="15">
        <v>14.92</v>
      </c>
      <c r="X967" s="15">
        <v>42.84</v>
      </c>
      <c r="Y967" s="15">
        <v>42.84</v>
      </c>
      <c r="Z967" s="15">
        <v>42.84</v>
      </c>
      <c r="AA967" s="15">
        <v>42.84</v>
      </c>
      <c r="AB967" s="15">
        <v>10.57</v>
      </c>
      <c r="AC967" s="15">
        <v>3.8</v>
      </c>
      <c r="AD967" s="15"/>
      <c r="AE967" s="15">
        <v>3.8</v>
      </c>
      <c r="AF967" s="15">
        <v>1.94</v>
      </c>
      <c r="AG967" s="15"/>
      <c r="AH967" s="15">
        <v>1.94</v>
      </c>
      <c r="AI967" s="15">
        <v>4.78</v>
      </c>
      <c r="AJ967" s="15"/>
      <c r="AK967" s="15">
        <v>4.78</v>
      </c>
      <c r="AL967" s="15"/>
      <c r="AM967" s="15">
        <v>193.17</v>
      </c>
      <c r="AN967" s="15"/>
      <c r="AO967" s="15">
        <v>19.71</v>
      </c>
      <c r="AP967" s="15">
        <v>11.31</v>
      </c>
      <c r="AQ967" s="15">
        <v>6.24</v>
      </c>
      <c r="AR967" s="15"/>
      <c r="AS967" s="15"/>
      <c r="AT967" s="15"/>
      <c r="AU967" s="15"/>
      <c r="AV967" s="15"/>
      <c r="AW967" s="15">
        <v>1810000</v>
      </c>
      <c r="AX967" s="15">
        <v>1300000</v>
      </c>
      <c r="AZ967" s="6">
        <f>IF(D967&gt;0,H967/D967,0)</f>
        <v>260601476.01476014</v>
      </c>
      <c r="BA967" s="6">
        <f>AZ967*Q967</f>
        <v>773986383.7638377</v>
      </c>
      <c r="BB967" s="6">
        <f>IF(C967&gt;C$3054,C$3054,IF(C967&lt;C$3053,C$3053,C967))</f>
        <v>0.14000000000000001</v>
      </c>
      <c r="BC967" s="6">
        <f>IF(BB967&gt;0,(D967/15)-BB967,0)</f>
        <v>4.0666666666666657E-2</v>
      </c>
      <c r="BD967" s="6">
        <f>BC967/BC$3049</f>
        <v>7.8315573244318887E-3</v>
      </c>
      <c r="BE967" s="15">
        <f>IF(AU967&gt;AU$3054,AU$3054,IF(AU967&lt;AU$3053,AU$3053,AU967))</f>
        <v>0</v>
      </c>
      <c r="BF967" s="15">
        <f>IF(I967&gt;I$3054,I$3054,IF(I967&lt;I$3053,I$3053,I967))</f>
        <v>18.920000000000002</v>
      </c>
      <c r="BG967" s="6">
        <f>IF(BE967&gt;0, BF967/BE967,0)</f>
        <v>0</v>
      </c>
      <c r="BH967" s="26">
        <f>BG967/BG$3049</f>
        <v>0</v>
      </c>
      <c r="BI967" s="26">
        <f>IF(AV967&gt;AV$3054,AV$3054,IF(AV967&lt;AV$3053,AV$3053,AV967))</f>
        <v>0</v>
      </c>
      <c r="BJ967" s="6">
        <f>IF(BI967&gt;0, BF967/BI967,0)</f>
        <v>0</v>
      </c>
      <c r="BK967" s="26">
        <f>BJ967/BJ$3049</f>
        <v>0</v>
      </c>
      <c r="BL967" s="6">
        <f>IF(_xlfn.NUMBERVALUE(AL967),IF(ABS(AL967)&lt;1,1-ABS(AL967),0),0)</f>
        <v>0</v>
      </c>
      <c r="BM967" s="6">
        <f>IF(F967&gt;F$3054,F$3054,IF(F967&lt;F$3053,F$3053,F967))</f>
        <v>-57.28</v>
      </c>
      <c r="BN967" s="6">
        <f>IF(BM967&gt;0, BM967/BM$3049, BM967/BM$3050*-1)</f>
        <v>-0.57590991353307863</v>
      </c>
      <c r="BO967" s="6">
        <f>IF(O967&gt;O$3054,O$3054,IF(O967&lt;O$3053,O$3053,O967))</f>
        <v>8.84</v>
      </c>
      <c r="BP967" s="26">
        <f>BO967/BO$3049</f>
        <v>8.3357771449488388E-2</v>
      </c>
      <c r="BQ967" s="26">
        <f>IF(OR(BD967=0, BH967=0,BN967=0,BP967=0), 0,BD967+BH967+BK967+BL967+BN967+BP967)</f>
        <v>0</v>
      </c>
      <c r="BR967" s="6">
        <f>IF(D967&gt;0,C967/D967,0)</f>
        <v>5.166051660516606E-2</v>
      </c>
    </row>
    <row r="968" spans="1:70" x14ac:dyDescent="0.2">
      <c r="A968" s="15" t="s">
        <v>2158</v>
      </c>
      <c r="B968" s="15" t="s">
        <v>2159</v>
      </c>
      <c r="C968" s="15">
        <v>-0.41</v>
      </c>
      <c r="D968" s="15">
        <v>0.09</v>
      </c>
      <c r="E968" s="15">
        <v>0.05</v>
      </c>
      <c r="F968" s="15">
        <v>97.56</v>
      </c>
      <c r="G968" s="15">
        <v>8.1</v>
      </c>
      <c r="H968" s="21">
        <v>50970000</v>
      </c>
      <c r="I968" s="15"/>
      <c r="J968" s="15"/>
      <c r="K968" s="15"/>
      <c r="L968" s="15"/>
      <c r="M968" s="15"/>
      <c r="N968" s="15">
        <v>0</v>
      </c>
      <c r="O968" s="15"/>
      <c r="P968" s="15"/>
      <c r="Q968" s="15">
        <v>0.01</v>
      </c>
      <c r="R968" s="15">
        <v>0.04</v>
      </c>
      <c r="S968" s="15">
        <v>2.27</v>
      </c>
      <c r="T968" s="15">
        <v>87.27</v>
      </c>
      <c r="U968" s="15">
        <v>87.27</v>
      </c>
      <c r="V968" s="15">
        <v>88.34</v>
      </c>
      <c r="W968" s="15">
        <v>88.34</v>
      </c>
      <c r="X968" s="16">
        <v>6223.76</v>
      </c>
      <c r="Y968" s="16">
        <v>6223.76</v>
      </c>
      <c r="Z968" s="16">
        <v>6300.12</v>
      </c>
      <c r="AA968" s="16">
        <v>6300.12</v>
      </c>
      <c r="AB968" s="15">
        <v>-0.28999999999999998</v>
      </c>
      <c r="AC968" s="15">
        <v>-43.55</v>
      </c>
      <c r="AD968" s="15">
        <v>-12</v>
      </c>
      <c r="AE968" s="15">
        <v>-43.55</v>
      </c>
      <c r="AF968" s="15">
        <v>-39.67</v>
      </c>
      <c r="AG968" s="15">
        <v>-11.16</v>
      </c>
      <c r="AH968" s="15">
        <v>-39.67</v>
      </c>
      <c r="AI968" s="15">
        <v>-198.17</v>
      </c>
      <c r="AJ968" s="15">
        <v>-23.93</v>
      </c>
      <c r="AK968" s="15">
        <v>-198.17</v>
      </c>
      <c r="AL968" s="15">
        <v>0.85</v>
      </c>
      <c r="AM968" s="15">
        <v>547.89</v>
      </c>
      <c r="AN968" s="15">
        <v>34.65</v>
      </c>
      <c r="AO968" s="15">
        <v>27.56</v>
      </c>
      <c r="AP968" s="15">
        <v>-97.48</v>
      </c>
      <c r="AQ968" s="15">
        <v>-109.11</v>
      </c>
      <c r="AR968" s="15"/>
      <c r="AS968" s="15">
        <v>-16.29</v>
      </c>
      <c r="AT968" s="15">
        <v>-5.98</v>
      </c>
      <c r="AU968" s="15"/>
      <c r="AV968" s="15"/>
      <c r="AW968" s="15">
        <v>4220000</v>
      </c>
      <c r="AX968" s="16">
        <v>367338</v>
      </c>
      <c r="AZ968" s="6">
        <f>IF(D968&gt;0,H968/D968,0)</f>
        <v>566333333.33333337</v>
      </c>
      <c r="BA968" s="6">
        <f>AZ968*Q968</f>
        <v>5663333.333333334</v>
      </c>
      <c r="BB968" s="6">
        <f>IF(C968&gt;C$3054,C$3054,IF(C968&lt;C$3053,C$3053,C968))</f>
        <v>-0.41</v>
      </c>
      <c r="BC968" s="6">
        <f>IF(BB968&gt;0,(D968/15)-BB968,0)</f>
        <v>0</v>
      </c>
      <c r="BD968" s="6">
        <f>BC968/BC$3049</f>
        <v>0</v>
      </c>
      <c r="BE968" s="15">
        <f>IF(AU968&gt;AU$3054,AU$3054,IF(AU968&lt;AU$3053,AU$3053,AU968))</f>
        <v>0</v>
      </c>
      <c r="BF968" s="15">
        <f>IF(I968&gt;I$3054,I$3054,IF(I968&lt;I$3053,I$3053,I968))</f>
        <v>0</v>
      </c>
      <c r="BG968" s="6">
        <f>IF(BE968&gt;0, BF968/BE968,0)</f>
        <v>0</v>
      </c>
      <c r="BH968" s="26">
        <f>BG968/BG$3049</f>
        <v>0</v>
      </c>
      <c r="BI968" s="26">
        <f>IF(AV968&gt;AV$3054,AV$3054,IF(AV968&lt;AV$3053,AV$3053,AV968))</f>
        <v>0</v>
      </c>
      <c r="BJ968" s="6">
        <f>IF(BI968&gt;0, BF968/BI968,0)</f>
        <v>0</v>
      </c>
      <c r="BK968" s="26">
        <f>BJ968/BJ$3049</f>
        <v>0</v>
      </c>
      <c r="BL968" s="6">
        <f>IF(_xlfn.NUMBERVALUE(AL968),IF(ABS(AL968)&lt;1,1-ABS(AL968),0),0)</f>
        <v>0.15000000000000002</v>
      </c>
      <c r="BM968" s="6">
        <f>IF(F968&gt;F$3054,F$3054,IF(F968&lt;F$3053,F$3053,F968))</f>
        <v>97.56</v>
      </c>
      <c r="BN968" s="6">
        <f>IF(BM968&gt;0, BM968/BM$3049, BM968/BM$3050*-1)</f>
        <v>0.12324912087394443</v>
      </c>
      <c r="BO968" s="6">
        <f>IF(O968&gt;O$3054,O$3054,IF(O968&lt;O$3053,O$3053,O968))</f>
        <v>0</v>
      </c>
      <c r="BP968" s="26">
        <f>BO968/BO$3049</f>
        <v>0</v>
      </c>
      <c r="BQ968" s="26">
        <f>IF(OR(BD968=0, BH968=0,BN968=0,BP968=0), 0,BD968+BH968+BK968+BL968+BN968+BP968)</f>
        <v>0</v>
      </c>
      <c r="BR968" s="6">
        <f>IF(D968&gt;0,C968/D968,0)</f>
        <v>-4.5555555555555554</v>
      </c>
    </row>
    <row r="969" spans="1:70" x14ac:dyDescent="0.2">
      <c r="A969" s="15" t="s">
        <v>2069</v>
      </c>
      <c r="B969" s="15" t="s">
        <v>2070</v>
      </c>
      <c r="C969" s="15">
        <v>-0.01</v>
      </c>
      <c r="D969" s="15">
        <v>0.03</v>
      </c>
      <c r="E969" s="15"/>
      <c r="F969" s="15"/>
      <c r="G969" s="15"/>
      <c r="H969" s="21">
        <v>1060000</v>
      </c>
      <c r="I969" s="15"/>
      <c r="J969" s="15">
        <v>0</v>
      </c>
      <c r="K969" s="15"/>
      <c r="L969" s="15">
        <v>0</v>
      </c>
      <c r="M969" s="15"/>
      <c r="N969" s="15">
        <v>0</v>
      </c>
      <c r="O969" s="15"/>
      <c r="P969" s="15"/>
      <c r="Q969" s="15">
        <v>0</v>
      </c>
      <c r="R969" s="15">
        <v>0</v>
      </c>
      <c r="S969" s="15">
        <v>1</v>
      </c>
      <c r="T969" s="15">
        <v>0</v>
      </c>
      <c r="U969" s="15">
        <v>0</v>
      </c>
      <c r="V969" s="15">
        <v>83.25</v>
      </c>
      <c r="W969" s="15">
        <v>83.25</v>
      </c>
      <c r="X969" s="15">
        <v>0</v>
      </c>
      <c r="Y969" s="15">
        <v>0</v>
      </c>
      <c r="Z969" s="16">
        <v>29032.26</v>
      </c>
      <c r="AA969" s="16">
        <v>29032.26</v>
      </c>
      <c r="AB969" s="15"/>
      <c r="AC969" s="15">
        <v>-197.04</v>
      </c>
      <c r="AD969" s="15"/>
      <c r="AE969" s="15">
        <v>-197.04</v>
      </c>
      <c r="AF969" s="15">
        <v>-23.9</v>
      </c>
      <c r="AG969" s="15">
        <v>-33.479999999999997</v>
      </c>
      <c r="AH969" s="15">
        <v>-23.9</v>
      </c>
      <c r="AI969" s="15">
        <v>-197.04</v>
      </c>
      <c r="AJ969" s="15"/>
      <c r="AK969" s="15">
        <v>-197.04</v>
      </c>
      <c r="AL969" s="15"/>
      <c r="AM969" s="15">
        <v>1.75</v>
      </c>
      <c r="AN969" s="15"/>
      <c r="AO969" s="15"/>
      <c r="AP969" s="15"/>
      <c r="AQ969" s="15"/>
      <c r="AR969" s="15"/>
      <c r="AS969" s="15"/>
      <c r="AT969" s="15"/>
      <c r="AU969" s="15"/>
      <c r="AV969" s="15"/>
      <c r="AW969" s="15">
        <v>0</v>
      </c>
      <c r="AX969" s="15"/>
      <c r="AZ969" s="6">
        <f>IF(D969&gt;0,H969/D969,0)</f>
        <v>35333333.333333336</v>
      </c>
      <c r="BA969" s="6">
        <f>AZ969*Q969</f>
        <v>0</v>
      </c>
      <c r="BB969" s="6">
        <f>IF(C969&gt;C$3054,C$3054,IF(C969&lt;C$3053,C$3053,C969))</f>
        <v>-0.01</v>
      </c>
      <c r="BC969" s="6">
        <f>IF(BB969&gt;0,(D969/15)-BB969,0)</f>
        <v>0</v>
      </c>
      <c r="BD969" s="6">
        <f>BC969/BC$3049</f>
        <v>0</v>
      </c>
      <c r="BE969" s="15">
        <f>IF(AU969&gt;AU$3054,AU$3054,IF(AU969&lt;AU$3053,AU$3053,AU969))</f>
        <v>0</v>
      </c>
      <c r="BF969" s="15">
        <f>IF(I969&gt;I$3054,I$3054,IF(I969&lt;I$3053,I$3053,I969))</f>
        <v>0</v>
      </c>
      <c r="BG969" s="6">
        <f>IF(BE969&gt;0, BF969/BE969,0)</f>
        <v>0</v>
      </c>
      <c r="BH969" s="26">
        <f>BG969/BG$3049</f>
        <v>0</v>
      </c>
      <c r="BI969" s="26">
        <f>IF(AV969&gt;AV$3054,AV$3054,IF(AV969&lt;AV$3053,AV$3053,AV969))</f>
        <v>0</v>
      </c>
      <c r="BJ969" s="6">
        <f>IF(BI969&gt;0, BF969/BI969,0)</f>
        <v>0</v>
      </c>
      <c r="BK969" s="26">
        <f>BJ969/BJ$3049</f>
        <v>0</v>
      </c>
      <c r="BL969" s="6">
        <f>IF(_xlfn.NUMBERVALUE(AL969),IF(ABS(AL969)&lt;1,1-ABS(AL969),0),0)</f>
        <v>0</v>
      </c>
      <c r="BM969" s="6">
        <f>IF(F969&gt;F$3054,F$3054,IF(F969&lt;F$3053,F$3053,F969))</f>
        <v>0</v>
      </c>
      <c r="BN969" s="6">
        <f>IF(BM969&gt;0, BM969/BM$3049, BM969/BM$3050*-1)</f>
        <v>0</v>
      </c>
      <c r="BO969" s="6">
        <f>IF(O969&gt;O$3054,O$3054,IF(O969&lt;O$3053,O$3053,O969))</f>
        <v>0</v>
      </c>
      <c r="BP969" s="26">
        <f>BO969/BO$3049</f>
        <v>0</v>
      </c>
      <c r="BQ969" s="26">
        <f>IF(OR(BD969=0, BH969=0,BN969=0,BP969=0), 0,BD969+BH969+BK969+BL969+BN969+BP969)</f>
        <v>0</v>
      </c>
      <c r="BR969" s="6">
        <f>IF(D969&gt;0,C969/D969,0)</f>
        <v>-0.33333333333333337</v>
      </c>
    </row>
    <row r="970" spans="1:70" x14ac:dyDescent="0.2">
      <c r="A970" s="15" t="s">
        <v>2067</v>
      </c>
      <c r="B970" s="15" t="s">
        <v>2068</v>
      </c>
      <c r="C970" s="15"/>
      <c r="D970" s="15">
        <v>0</v>
      </c>
      <c r="E970" s="15"/>
      <c r="F970" s="15"/>
      <c r="G970" s="15"/>
      <c r="H970" s="21"/>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v>0</v>
      </c>
      <c r="AX970" s="15"/>
      <c r="AZ970" s="6">
        <f>IF(D970&gt;0,H970/D970,0)</f>
        <v>0</v>
      </c>
      <c r="BA970" s="6">
        <f>AZ970*Q970</f>
        <v>0</v>
      </c>
      <c r="BB970" s="6">
        <f>IF(C970&gt;C$3054,C$3054,IF(C970&lt;C$3053,C$3053,C970))</f>
        <v>0</v>
      </c>
      <c r="BC970" s="6">
        <f>IF(BB970&gt;0,(D970/15)-BB970,0)</f>
        <v>0</v>
      </c>
      <c r="BD970" s="6">
        <f>BC970/BC$3049</f>
        <v>0</v>
      </c>
      <c r="BE970" s="15">
        <f>IF(AU970&gt;AU$3054,AU$3054,IF(AU970&lt;AU$3053,AU$3053,AU970))</f>
        <v>0</v>
      </c>
      <c r="BF970" s="15">
        <f>IF(I970&gt;I$3054,I$3054,IF(I970&lt;I$3053,I$3053,I970))</f>
        <v>0</v>
      </c>
      <c r="BG970" s="6">
        <f>IF(BE970&gt;0, BF970/BE970,0)</f>
        <v>0</v>
      </c>
      <c r="BH970" s="26">
        <f>BG970/BG$3049</f>
        <v>0</v>
      </c>
      <c r="BI970" s="26">
        <f>IF(AV970&gt;AV$3054,AV$3054,IF(AV970&lt;AV$3053,AV$3053,AV970))</f>
        <v>0</v>
      </c>
      <c r="BJ970" s="6">
        <f>IF(BI970&gt;0, BF970/BI970,0)</f>
        <v>0</v>
      </c>
      <c r="BK970" s="26">
        <f>BJ970/BJ$3049</f>
        <v>0</v>
      </c>
      <c r="BL970" s="6">
        <f>IF(_xlfn.NUMBERVALUE(AL970),IF(ABS(AL970)&lt;1,1-ABS(AL970),0),0)</f>
        <v>0</v>
      </c>
      <c r="BM970" s="6">
        <f>IF(F970&gt;F$3054,F$3054,IF(F970&lt;F$3053,F$3053,F970))</f>
        <v>0</v>
      </c>
      <c r="BN970" s="6">
        <f>IF(BM970&gt;0, BM970/BM$3049, BM970/BM$3050*-1)</f>
        <v>0</v>
      </c>
      <c r="BO970" s="6">
        <f>IF(O970&gt;O$3054,O$3054,IF(O970&lt;O$3053,O$3053,O970))</f>
        <v>0</v>
      </c>
      <c r="BP970" s="26">
        <f>BO970/BO$3049</f>
        <v>0</v>
      </c>
      <c r="BQ970" s="26">
        <f>IF(OR(BD970=0, BH970=0,BN970=0,BP970=0), 0,BD970+BH970+BK970+BL970+BN970+BP970)</f>
        <v>0</v>
      </c>
      <c r="BR970" s="6">
        <f>IF(D970&gt;0,C970/D970,0)</f>
        <v>0</v>
      </c>
    </row>
    <row r="971" spans="1:70" x14ac:dyDescent="0.2">
      <c r="A971" s="15" t="s">
        <v>2274</v>
      </c>
      <c r="B971" s="15" t="s">
        <v>2275</v>
      </c>
      <c r="C971" s="15"/>
      <c r="D971" s="15">
        <v>0.45</v>
      </c>
      <c r="E971" s="15"/>
      <c r="F971" s="15"/>
      <c r="G971" s="15"/>
      <c r="H971" s="21"/>
      <c r="I971" s="15"/>
      <c r="J971" s="15"/>
      <c r="K971" s="15"/>
      <c r="L971" s="15"/>
      <c r="M971" s="15"/>
      <c r="N971" s="15"/>
      <c r="O971" s="15"/>
      <c r="P971" s="15"/>
      <c r="Q971" s="15"/>
      <c r="R971" s="15"/>
      <c r="S971" s="15">
        <v>7.13</v>
      </c>
      <c r="T971" s="15">
        <v>0</v>
      </c>
      <c r="U971" s="15">
        <v>0</v>
      </c>
      <c r="V971" s="15">
        <v>0</v>
      </c>
      <c r="W971" s="15">
        <v>0</v>
      </c>
      <c r="X971" s="15">
        <v>0</v>
      </c>
      <c r="Y971" s="15">
        <v>0</v>
      </c>
      <c r="Z971" s="15">
        <v>0</v>
      </c>
      <c r="AA971" s="15">
        <v>0</v>
      </c>
      <c r="AB971" s="15">
        <v>3.11</v>
      </c>
      <c r="AC971" s="15">
        <v>8.01</v>
      </c>
      <c r="AD971" s="15">
        <v>-10.18</v>
      </c>
      <c r="AE971" s="15">
        <v>5.53</v>
      </c>
      <c r="AF971" s="15">
        <v>7.77</v>
      </c>
      <c r="AG971" s="15">
        <v>-9.91</v>
      </c>
      <c r="AH971" s="15">
        <v>5.34</v>
      </c>
      <c r="AI971" s="15">
        <v>8.1199999999999992</v>
      </c>
      <c r="AJ971" s="15">
        <v>-10.18</v>
      </c>
      <c r="AK971" s="15">
        <v>5.53</v>
      </c>
      <c r="AL971" s="15"/>
      <c r="AM971" s="15">
        <v>4.05</v>
      </c>
      <c r="AN971" s="15">
        <v>59.09</v>
      </c>
      <c r="AO971" s="15">
        <v>41.93</v>
      </c>
      <c r="AP971" s="15">
        <v>31.45</v>
      </c>
      <c r="AQ971" s="15">
        <v>23.72</v>
      </c>
      <c r="AR971" s="15"/>
      <c r="AS971" s="15">
        <v>161.29</v>
      </c>
      <c r="AT971" s="15"/>
      <c r="AU971" s="15"/>
      <c r="AV971" s="15"/>
      <c r="AW971" s="15">
        <v>0</v>
      </c>
      <c r="AX971" s="15"/>
      <c r="AZ971" s="6">
        <f>IF(D971&gt;0,H971/D971,0)</f>
        <v>0</v>
      </c>
      <c r="BA971" s="6">
        <f>AZ971*Q971</f>
        <v>0</v>
      </c>
      <c r="BB971" s="6">
        <f>IF(C971&gt;C$3054,C$3054,IF(C971&lt;C$3053,C$3053,C971))</f>
        <v>0</v>
      </c>
      <c r="BC971" s="6">
        <f>IF(BB971&gt;0,(D971/15)-BB971,0)</f>
        <v>0</v>
      </c>
      <c r="BD971" s="6">
        <f>BC971/BC$3049</f>
        <v>0</v>
      </c>
      <c r="BE971" s="15">
        <f>IF(AU971&gt;AU$3054,AU$3054,IF(AU971&lt;AU$3053,AU$3053,AU971))</f>
        <v>0</v>
      </c>
      <c r="BF971" s="15">
        <f>IF(I971&gt;I$3054,I$3054,IF(I971&lt;I$3053,I$3053,I971))</f>
        <v>0</v>
      </c>
      <c r="BG971" s="6">
        <f>IF(BE971&gt;0, BF971/BE971,0)</f>
        <v>0</v>
      </c>
      <c r="BH971" s="26">
        <f>BG971/BG$3049</f>
        <v>0</v>
      </c>
      <c r="BI971" s="26">
        <f>IF(AV971&gt;AV$3054,AV$3054,IF(AV971&lt;AV$3053,AV$3053,AV971))</f>
        <v>0</v>
      </c>
      <c r="BJ971" s="6">
        <f>IF(BI971&gt;0, BF971/BI971,0)</f>
        <v>0</v>
      </c>
      <c r="BK971" s="26">
        <f>BJ971/BJ$3049</f>
        <v>0</v>
      </c>
      <c r="BL971" s="6">
        <f>IF(_xlfn.NUMBERVALUE(AL971),IF(ABS(AL971)&lt;1,1-ABS(AL971),0),0)</f>
        <v>0</v>
      </c>
      <c r="BM971" s="6">
        <f>IF(F971&gt;F$3054,F$3054,IF(F971&lt;F$3053,F$3053,F971))</f>
        <v>0</v>
      </c>
      <c r="BN971" s="6">
        <f>IF(BM971&gt;0, BM971/BM$3049, BM971/BM$3050*-1)</f>
        <v>0</v>
      </c>
      <c r="BO971" s="6">
        <f>IF(O971&gt;O$3054,O$3054,IF(O971&lt;O$3053,O$3053,O971))</f>
        <v>0</v>
      </c>
      <c r="BP971" s="26">
        <f>BO971/BO$3049</f>
        <v>0</v>
      </c>
      <c r="BQ971" s="26">
        <f>IF(OR(BD971=0, BH971=0,BN971=0,BP971=0), 0,BD971+BH971+BK971+BL971+BN971+BP971)</f>
        <v>0</v>
      </c>
      <c r="BR971" s="6">
        <f>IF(D971&gt;0,C971/D971,0)</f>
        <v>0</v>
      </c>
    </row>
    <row r="972" spans="1:70" x14ac:dyDescent="0.2">
      <c r="A972" s="15" t="s">
        <v>2136</v>
      </c>
      <c r="B972" s="15" t="s">
        <v>2137</v>
      </c>
      <c r="C972" s="15">
        <v>0.49</v>
      </c>
      <c r="D972" s="15">
        <v>4.3</v>
      </c>
      <c r="E972" s="15">
        <v>3.79</v>
      </c>
      <c r="F972" s="15">
        <v>-5.56</v>
      </c>
      <c r="G972" s="15">
        <v>2.66</v>
      </c>
      <c r="H972" s="21">
        <v>489600000</v>
      </c>
      <c r="I972" s="15">
        <v>8.86</v>
      </c>
      <c r="J972" s="15">
        <v>0</v>
      </c>
      <c r="K972" s="15"/>
      <c r="L972" s="15">
        <v>0</v>
      </c>
      <c r="M972" s="15"/>
      <c r="N972" s="15">
        <v>0</v>
      </c>
      <c r="O972" s="15"/>
      <c r="P972" s="15">
        <v>1.87</v>
      </c>
      <c r="Q972" s="15">
        <v>1.62</v>
      </c>
      <c r="R972" s="15">
        <v>0.31</v>
      </c>
      <c r="S972" s="15">
        <v>1.1299999999999999</v>
      </c>
      <c r="T972" s="15">
        <v>0</v>
      </c>
      <c r="U972" s="15">
        <v>0</v>
      </c>
      <c r="V972" s="15">
        <v>17.55</v>
      </c>
      <c r="W972" s="15">
        <v>17.55</v>
      </c>
      <c r="X972" s="15">
        <v>0</v>
      </c>
      <c r="Y972" s="15">
        <v>0</v>
      </c>
      <c r="Z972" s="15">
        <v>65.89</v>
      </c>
      <c r="AA972" s="15">
        <v>65.89</v>
      </c>
      <c r="AB972" s="15">
        <v>3.46</v>
      </c>
      <c r="AC972" s="15">
        <v>34.869999999999997</v>
      </c>
      <c r="AD972" s="15">
        <v>-16.47</v>
      </c>
      <c r="AE972" s="15">
        <v>34.869999999999997</v>
      </c>
      <c r="AF972" s="15">
        <v>8.5500000000000007</v>
      </c>
      <c r="AG972" s="15">
        <v>-5.51</v>
      </c>
      <c r="AH972" s="15">
        <v>8.5500000000000007</v>
      </c>
      <c r="AI972" s="15">
        <v>35.03</v>
      </c>
      <c r="AJ972" s="15">
        <v>-22.71</v>
      </c>
      <c r="AK972" s="15">
        <v>35.03</v>
      </c>
      <c r="AL972" s="15">
        <v>0.37</v>
      </c>
      <c r="AM972" s="15">
        <v>109.15</v>
      </c>
      <c r="AN972" s="15">
        <v>18.5</v>
      </c>
      <c r="AO972" s="15">
        <v>3.04</v>
      </c>
      <c r="AP972" s="15">
        <v>1.84</v>
      </c>
      <c r="AQ972" s="15">
        <v>3.3</v>
      </c>
      <c r="AR972" s="15"/>
      <c r="AS972" s="15">
        <v>-6.21</v>
      </c>
      <c r="AT972" s="15"/>
      <c r="AU972" s="15"/>
      <c r="AV972" s="15"/>
      <c r="AW972" s="16">
        <v>247484</v>
      </c>
      <c r="AX972" s="16">
        <v>236984</v>
      </c>
      <c r="AZ972" s="6">
        <f>IF(D972&gt;0,H972/D972,0)</f>
        <v>113860465.11627908</v>
      </c>
      <c r="BA972" s="6">
        <f>AZ972*Q972</f>
        <v>184453953.48837212</v>
      </c>
      <c r="BB972" s="6">
        <f>IF(C972&gt;C$3054,C$3054,IF(C972&lt;C$3053,C$3053,C972))</f>
        <v>0.49</v>
      </c>
      <c r="BC972" s="6">
        <f>IF(BB972&gt;0,(D972/15)-BB972,0)</f>
        <v>-0.20333333333333331</v>
      </c>
      <c r="BD972" s="6">
        <f>BC972/BC$3049</f>
        <v>-3.9157786622159449E-2</v>
      </c>
      <c r="BE972" s="15">
        <f>IF(AU972&gt;AU$3054,AU$3054,IF(AU972&lt;AU$3053,AU$3053,AU972))</f>
        <v>0</v>
      </c>
      <c r="BF972" s="15">
        <f>IF(I972&gt;I$3054,I$3054,IF(I972&lt;I$3053,I$3053,I972))</f>
        <v>8.86</v>
      </c>
      <c r="BG972" s="6">
        <f>IF(BE972&gt;0, BF972/BE972,0)</f>
        <v>0</v>
      </c>
      <c r="BH972" s="26">
        <f>BG972/BG$3049</f>
        <v>0</v>
      </c>
      <c r="BI972" s="26">
        <f>IF(AV972&gt;AV$3054,AV$3054,IF(AV972&lt;AV$3053,AV$3053,AV972))</f>
        <v>0</v>
      </c>
      <c r="BJ972" s="6">
        <f>IF(BI972&gt;0, BF972/BI972,0)</f>
        <v>0</v>
      </c>
      <c r="BK972" s="26">
        <f>BJ972/BJ$3049</f>
        <v>0</v>
      </c>
      <c r="BL972" s="6">
        <f>IF(_xlfn.NUMBERVALUE(AL972),IF(ABS(AL972)&lt;1,1-ABS(AL972),0),0)</f>
        <v>0.63</v>
      </c>
      <c r="BM972" s="6">
        <f>IF(F972&gt;F$3054,F$3054,IF(F972&lt;F$3053,F$3053,F972))</f>
        <v>-5.56</v>
      </c>
      <c r="BN972" s="6">
        <f>IF(BM972&gt;0, BM972/BM$3049, BM972/BM$3050*-1)</f>
        <v>-5.5901870098532071E-2</v>
      </c>
      <c r="BO972" s="6">
        <f>IF(O972&gt;O$3054,O$3054,IF(O972&lt;O$3053,O$3053,O972))</f>
        <v>0</v>
      </c>
      <c r="BP972" s="26">
        <f>BO972/BO$3049</f>
        <v>0</v>
      </c>
      <c r="BQ972" s="26">
        <f>IF(OR(BD972=0, BH972=0,BN972=0,BP972=0), 0,BD972+BH972+BK972+BL972+BN972+BP972)</f>
        <v>0</v>
      </c>
      <c r="BR972" s="6">
        <f>IF(D972&gt;0,C972/D972,0)</f>
        <v>0.11395348837209303</v>
      </c>
    </row>
    <row r="973" spans="1:70" x14ac:dyDescent="0.2">
      <c r="A973" s="15" t="s">
        <v>2168</v>
      </c>
      <c r="B973" s="15" t="s">
        <v>2169</v>
      </c>
      <c r="C973" s="15">
        <v>0.04</v>
      </c>
      <c r="D973" s="15">
        <v>0</v>
      </c>
      <c r="E973" s="15"/>
      <c r="F973" s="15"/>
      <c r="G973" s="15"/>
      <c r="H973" s="21"/>
      <c r="I973" s="15">
        <v>0</v>
      </c>
      <c r="J973" s="15">
        <v>0.03</v>
      </c>
      <c r="K973" s="15">
        <v>0.03</v>
      </c>
      <c r="L973" s="15">
        <v>7.0000000000000007E-2</v>
      </c>
      <c r="M973" s="15">
        <v>7.0000000000000007E-2</v>
      </c>
      <c r="N973" s="15">
        <v>7.0000000000000007E-2</v>
      </c>
      <c r="O973" s="15">
        <v>7.14</v>
      </c>
      <c r="P973" s="15">
        <v>1.39</v>
      </c>
      <c r="Q973" s="15">
        <v>0.87</v>
      </c>
      <c r="R973" s="15">
        <v>0.03</v>
      </c>
      <c r="S973" s="15"/>
      <c r="T973" s="15">
        <v>0</v>
      </c>
      <c r="U973" s="15">
        <v>0</v>
      </c>
      <c r="V973" s="15">
        <v>0</v>
      </c>
      <c r="W973" s="15">
        <v>0</v>
      </c>
      <c r="X973" s="15">
        <v>0</v>
      </c>
      <c r="Y973" s="15">
        <v>0</v>
      </c>
      <c r="Z973" s="15">
        <v>0</v>
      </c>
      <c r="AA973" s="15">
        <v>0</v>
      </c>
      <c r="AB973" s="15"/>
      <c r="AC973" s="15">
        <v>3.75</v>
      </c>
      <c r="AD973" s="15">
        <v>-0.71</v>
      </c>
      <c r="AE973" s="15">
        <v>3.75</v>
      </c>
      <c r="AF973" s="15">
        <v>3.66</v>
      </c>
      <c r="AG973" s="15">
        <v>-0.69</v>
      </c>
      <c r="AH973" s="15">
        <v>3.66</v>
      </c>
      <c r="AI973" s="15">
        <v>3.77</v>
      </c>
      <c r="AJ973" s="15">
        <v>-0.71</v>
      </c>
      <c r="AK973" s="15">
        <v>3.77</v>
      </c>
      <c r="AL973" s="15">
        <v>0.92</v>
      </c>
      <c r="AM973" s="15">
        <v>36.76</v>
      </c>
      <c r="AN973" s="15"/>
      <c r="AO973" s="15">
        <v>73.73</v>
      </c>
      <c r="AP973" s="15">
        <v>73.73</v>
      </c>
      <c r="AQ973" s="15">
        <v>26.45</v>
      </c>
      <c r="AR973" s="15"/>
      <c r="AS973" s="15">
        <v>29.77</v>
      </c>
      <c r="AT973" s="15"/>
      <c r="AU973" s="15"/>
      <c r="AV973" s="15"/>
      <c r="AW973" s="15">
        <v>0</v>
      </c>
      <c r="AX973" s="15"/>
      <c r="AZ973" s="6">
        <f>IF(D973&gt;0,H973/D973,0)</f>
        <v>0</v>
      </c>
      <c r="BA973" s="6">
        <f>AZ973*Q973</f>
        <v>0</v>
      </c>
      <c r="BB973" s="6">
        <f>IF(C973&gt;C$3054,C$3054,IF(C973&lt;C$3053,C$3053,C973))</f>
        <v>0.04</v>
      </c>
      <c r="BC973" s="6">
        <f>IF(BB973&gt;0,(D973/15)-BB973,0)</f>
        <v>-0.04</v>
      </c>
      <c r="BD973" s="6">
        <f>BC973/BC$3049</f>
        <v>-7.7031711387854666E-3</v>
      </c>
      <c r="BE973" s="15">
        <f>IF(AU973&gt;AU$3054,AU$3054,IF(AU973&lt;AU$3053,AU$3053,AU973))</f>
        <v>0</v>
      </c>
      <c r="BF973" s="15">
        <f>IF(I973&gt;I$3054,I$3054,IF(I973&lt;I$3053,I$3053,I973))</f>
        <v>0</v>
      </c>
      <c r="BG973" s="6">
        <f>IF(BE973&gt;0, BF973/BE973,0)</f>
        <v>0</v>
      </c>
      <c r="BH973" s="26">
        <f>BG973/BG$3049</f>
        <v>0</v>
      </c>
      <c r="BI973" s="26">
        <f>IF(AV973&gt;AV$3054,AV$3054,IF(AV973&lt;AV$3053,AV$3053,AV973))</f>
        <v>0</v>
      </c>
      <c r="BJ973" s="6">
        <f>IF(BI973&gt;0, BF973/BI973,0)</f>
        <v>0</v>
      </c>
      <c r="BK973" s="26">
        <f>BJ973/BJ$3049</f>
        <v>0</v>
      </c>
      <c r="BL973" s="6">
        <f>IF(_xlfn.NUMBERVALUE(AL973),IF(ABS(AL973)&lt;1,1-ABS(AL973),0),0)</f>
        <v>7.999999999999996E-2</v>
      </c>
      <c r="BM973" s="6">
        <f>IF(F973&gt;F$3054,F$3054,IF(F973&lt;F$3053,F$3053,F973))</f>
        <v>0</v>
      </c>
      <c r="BN973" s="6">
        <f>IF(BM973&gt;0, BM973/BM$3049, BM973/BM$3050*-1)</f>
        <v>0</v>
      </c>
      <c r="BO973" s="6">
        <f>IF(O973&gt;O$3054,O$3054,IF(O973&lt;O$3053,O$3053,O973))</f>
        <v>7.14</v>
      </c>
      <c r="BP973" s="26">
        <f>BO973/BO$3049</f>
        <v>6.7327430786125228E-2</v>
      </c>
      <c r="BQ973" s="26">
        <f>IF(OR(BD973=0, BH973=0,BN973=0,BP973=0), 0,BD973+BH973+BK973+BL973+BN973+BP973)</f>
        <v>0</v>
      </c>
      <c r="BR973" s="6">
        <f>IF(D973&gt;0,C973/D973,0)</f>
        <v>0</v>
      </c>
    </row>
    <row r="974" spans="1:70" x14ac:dyDescent="0.2">
      <c r="A974" s="15" t="s">
        <v>2077</v>
      </c>
      <c r="B974" s="15" t="s">
        <v>2078</v>
      </c>
      <c r="C974" s="15">
        <v>-0.03</v>
      </c>
      <c r="D974" s="15">
        <v>7.0000000000000007E-2</v>
      </c>
      <c r="E974" s="15">
        <v>7.0000000000000007E-2</v>
      </c>
      <c r="F974" s="15">
        <v>-19.559999999999999</v>
      </c>
      <c r="G974" s="15">
        <v>2.15</v>
      </c>
      <c r="H974" s="21">
        <v>63200000</v>
      </c>
      <c r="I974" s="15"/>
      <c r="J974" s="15">
        <v>0</v>
      </c>
      <c r="K974" s="15"/>
      <c r="L974" s="15">
        <v>0</v>
      </c>
      <c r="M974" s="15"/>
      <c r="N974" s="15">
        <v>0</v>
      </c>
      <c r="O974" s="15"/>
      <c r="P974" s="15"/>
      <c r="Q974" s="15">
        <v>0.03</v>
      </c>
      <c r="R974" s="15">
        <v>0.03</v>
      </c>
      <c r="S974" s="15">
        <v>1.47</v>
      </c>
      <c r="T974" s="15">
        <v>35.74</v>
      </c>
      <c r="U974" s="15">
        <v>35.74</v>
      </c>
      <c r="V974" s="15">
        <v>35.74</v>
      </c>
      <c r="W974" s="15">
        <v>35.74</v>
      </c>
      <c r="X974" s="15">
        <v>96.98</v>
      </c>
      <c r="Y974" s="15">
        <v>96.98</v>
      </c>
      <c r="Z974" s="15">
        <v>96.99</v>
      </c>
      <c r="AA974" s="15">
        <v>96.99</v>
      </c>
      <c r="AB974" s="15">
        <v>-7.85</v>
      </c>
      <c r="AC974" s="15">
        <v>-19.96</v>
      </c>
      <c r="AD974" s="15">
        <v>-28.71</v>
      </c>
      <c r="AE974" s="15">
        <v>-19.96</v>
      </c>
      <c r="AF974" s="15">
        <v>-15.36</v>
      </c>
      <c r="AG974" s="15">
        <v>-23.62</v>
      </c>
      <c r="AH974" s="15">
        <v>-15.36</v>
      </c>
      <c r="AI974" s="15">
        <v>-59.24</v>
      </c>
      <c r="AJ974" s="15">
        <v>-80.52</v>
      </c>
      <c r="AK974" s="15">
        <v>-59.24</v>
      </c>
      <c r="AL974" s="15">
        <v>-1.08</v>
      </c>
      <c r="AM974" s="15">
        <v>703.71</v>
      </c>
      <c r="AN974" s="15">
        <v>-439.2</v>
      </c>
      <c r="AO974" s="16">
        <v>-8287.74</v>
      </c>
      <c r="AP974" s="16">
        <v>-11111.39</v>
      </c>
      <c r="AQ974" s="16">
        <v>-12205.53</v>
      </c>
      <c r="AR974" s="15"/>
      <c r="AS974" s="15">
        <v>-55.92</v>
      </c>
      <c r="AT974" s="15">
        <v>-26.92</v>
      </c>
      <c r="AU974" s="15"/>
      <c r="AV974" s="15"/>
      <c r="AW974" s="15">
        <v>1010000</v>
      </c>
      <c r="AX974" s="16">
        <v>695229</v>
      </c>
      <c r="AZ974" s="6">
        <f>IF(D974&gt;0,H974/D974,0)</f>
        <v>902857142.85714281</v>
      </c>
      <c r="BA974" s="6">
        <f>AZ974*Q974</f>
        <v>27085714.285714284</v>
      </c>
      <c r="BB974" s="6">
        <f>IF(C974&gt;C$3054,C$3054,IF(C974&lt;C$3053,C$3053,C974))</f>
        <v>-0.03</v>
      </c>
      <c r="BC974" s="6">
        <f>IF(BB974&gt;0,(D974/15)-BB974,0)</f>
        <v>0</v>
      </c>
      <c r="BD974" s="6">
        <f>BC974/BC$3049</f>
        <v>0</v>
      </c>
      <c r="BE974" s="15">
        <f>IF(AU974&gt;AU$3054,AU$3054,IF(AU974&lt;AU$3053,AU$3053,AU974))</f>
        <v>0</v>
      </c>
      <c r="BF974" s="15">
        <f>IF(I974&gt;I$3054,I$3054,IF(I974&lt;I$3053,I$3053,I974))</f>
        <v>0</v>
      </c>
      <c r="BG974" s="6">
        <f>IF(BE974&gt;0, BF974/BE974,0)</f>
        <v>0</v>
      </c>
      <c r="BH974" s="26">
        <f>BG974/BG$3049</f>
        <v>0</v>
      </c>
      <c r="BI974" s="26">
        <f>IF(AV974&gt;AV$3054,AV$3054,IF(AV974&lt;AV$3053,AV$3053,AV974))</f>
        <v>0</v>
      </c>
      <c r="BJ974" s="6">
        <f>IF(BI974&gt;0, BF974/BI974,0)</f>
        <v>0</v>
      </c>
      <c r="BK974" s="26">
        <f>BJ974/BJ$3049</f>
        <v>0</v>
      </c>
      <c r="BL974" s="6">
        <f>IF(_xlfn.NUMBERVALUE(AL974),IF(ABS(AL974)&lt;1,1-ABS(AL974),0),0)</f>
        <v>0</v>
      </c>
      <c r="BM974" s="6">
        <f>IF(F974&gt;F$3054,F$3054,IF(F974&lt;F$3053,F$3053,F974))</f>
        <v>-19.559999999999999</v>
      </c>
      <c r="BN974" s="6">
        <f>IF(BM974&gt;0, BM974/BM$3049, BM974/BM$3050*-1)</f>
        <v>-0.19666197466318117</v>
      </c>
      <c r="BO974" s="6">
        <f>IF(O974&gt;O$3054,O$3054,IF(O974&lt;O$3053,O$3053,O974))</f>
        <v>0</v>
      </c>
      <c r="BP974" s="26">
        <f>BO974/BO$3049</f>
        <v>0</v>
      </c>
      <c r="BQ974" s="26">
        <f>IF(OR(BD974=0, BH974=0,BN974=0,BP974=0), 0,BD974+BH974+BK974+BL974+BN974+BP974)</f>
        <v>0</v>
      </c>
      <c r="BR974" s="6">
        <f>IF(D974&gt;0,C974/D974,0)</f>
        <v>-0.42857142857142849</v>
      </c>
    </row>
    <row r="975" spans="1:70" x14ac:dyDescent="0.2">
      <c r="A975" s="15" t="s">
        <v>2071</v>
      </c>
      <c r="B975" s="15" t="s">
        <v>2072</v>
      </c>
      <c r="C975" s="15"/>
      <c r="D975" s="15">
        <v>0</v>
      </c>
      <c r="E975" s="15"/>
      <c r="F975" s="15"/>
      <c r="G975" s="15"/>
      <c r="H975" s="21"/>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v>0</v>
      </c>
      <c r="AX975" s="15"/>
      <c r="AZ975" s="6">
        <f>IF(D975&gt;0,H975/D975,0)</f>
        <v>0</v>
      </c>
      <c r="BA975" s="6">
        <f>AZ975*Q975</f>
        <v>0</v>
      </c>
      <c r="BB975" s="6">
        <f>IF(C975&gt;C$3054,C$3054,IF(C975&lt;C$3053,C$3053,C975))</f>
        <v>0</v>
      </c>
      <c r="BC975" s="6">
        <f>IF(BB975&gt;0,(D975/15)-BB975,0)</f>
        <v>0</v>
      </c>
      <c r="BD975" s="6">
        <f>BC975/BC$3049</f>
        <v>0</v>
      </c>
      <c r="BE975" s="15">
        <f>IF(AU975&gt;AU$3054,AU$3054,IF(AU975&lt;AU$3053,AU$3053,AU975))</f>
        <v>0</v>
      </c>
      <c r="BF975" s="15">
        <f>IF(I975&gt;I$3054,I$3054,IF(I975&lt;I$3053,I$3053,I975))</f>
        <v>0</v>
      </c>
      <c r="BG975" s="6">
        <f>IF(BE975&gt;0, BF975/BE975,0)</f>
        <v>0</v>
      </c>
      <c r="BH975" s="26">
        <f>BG975/BG$3049</f>
        <v>0</v>
      </c>
      <c r="BI975" s="26">
        <f>IF(AV975&gt;AV$3054,AV$3054,IF(AV975&lt;AV$3053,AV$3053,AV975))</f>
        <v>0</v>
      </c>
      <c r="BJ975" s="6">
        <f>IF(BI975&gt;0, BF975/BI975,0)</f>
        <v>0</v>
      </c>
      <c r="BK975" s="26">
        <f>BJ975/BJ$3049</f>
        <v>0</v>
      </c>
      <c r="BL975" s="6">
        <f>IF(_xlfn.NUMBERVALUE(AL975),IF(ABS(AL975)&lt;1,1-ABS(AL975),0),0)</f>
        <v>0</v>
      </c>
      <c r="BM975" s="6">
        <f>IF(F975&gt;F$3054,F$3054,IF(F975&lt;F$3053,F$3053,F975))</f>
        <v>0</v>
      </c>
      <c r="BN975" s="6">
        <f>IF(BM975&gt;0, BM975/BM$3049, BM975/BM$3050*-1)</f>
        <v>0</v>
      </c>
      <c r="BO975" s="6">
        <f>IF(O975&gt;O$3054,O$3054,IF(O975&lt;O$3053,O$3053,O975))</f>
        <v>0</v>
      </c>
      <c r="BP975" s="26">
        <f>BO975/BO$3049</f>
        <v>0</v>
      </c>
      <c r="BQ975" s="26">
        <f>IF(OR(BD975=0, BH975=0,BN975=0,BP975=0), 0,BD975+BH975+BK975+BL975+BN975+BP975)</f>
        <v>0</v>
      </c>
      <c r="BR975" s="6">
        <f>IF(D975&gt;0,C975/D975,0)</f>
        <v>0</v>
      </c>
    </row>
    <row r="976" spans="1:70" x14ac:dyDescent="0.2">
      <c r="A976" s="15" t="s">
        <v>2152</v>
      </c>
      <c r="B976" s="15" t="s">
        <v>2153</v>
      </c>
      <c r="C976" s="15">
        <v>-0.01</v>
      </c>
      <c r="D976" s="15">
        <v>0</v>
      </c>
      <c r="E976" s="15"/>
      <c r="F976" s="15"/>
      <c r="G976" s="15"/>
      <c r="H976" s="21"/>
      <c r="I976" s="15"/>
      <c r="J976" s="15">
        <v>0</v>
      </c>
      <c r="K976" s="15"/>
      <c r="L976" s="15">
        <v>0</v>
      </c>
      <c r="M976" s="15"/>
      <c r="N976" s="15">
        <v>0</v>
      </c>
      <c r="O976" s="15"/>
      <c r="P976" s="15"/>
      <c r="Q976" s="15">
        <v>0</v>
      </c>
      <c r="R976" s="15">
        <v>0</v>
      </c>
      <c r="S976" s="15">
        <v>0.04</v>
      </c>
      <c r="T976" s="15">
        <v>0</v>
      </c>
      <c r="U976" s="15">
        <v>0</v>
      </c>
      <c r="V976" s="15">
        <v>66.72</v>
      </c>
      <c r="W976" s="15">
        <v>86.91</v>
      </c>
      <c r="X976" s="15"/>
      <c r="Y976" s="15"/>
      <c r="Z976" s="15"/>
      <c r="AA976" s="15"/>
      <c r="AB976" s="15">
        <v>-5.07</v>
      </c>
      <c r="AC976" s="15">
        <v>-231.21</v>
      </c>
      <c r="AD976" s="15"/>
      <c r="AE976" s="15">
        <v>-262.37</v>
      </c>
      <c r="AF976" s="15">
        <v>-53.35</v>
      </c>
      <c r="AG976" s="15"/>
      <c r="AH976" s="15">
        <v>-53.29</v>
      </c>
      <c r="AI976" s="15"/>
      <c r="AJ976" s="15"/>
      <c r="AK976" s="15">
        <v>-903.26</v>
      </c>
      <c r="AL976" s="15"/>
      <c r="AM976" s="15">
        <v>16.98</v>
      </c>
      <c r="AN976" s="15"/>
      <c r="AO976" s="16">
        <v>-14651.54</v>
      </c>
      <c r="AP976" s="16">
        <v>-16509.21</v>
      </c>
      <c r="AQ976" s="16">
        <v>-21488.16</v>
      </c>
      <c r="AR976" s="15"/>
      <c r="AS976" s="15"/>
      <c r="AT976" s="15"/>
      <c r="AU976" s="15"/>
      <c r="AV976" s="15"/>
      <c r="AW976" s="15">
        <v>0</v>
      </c>
      <c r="AX976" s="15"/>
      <c r="AZ976" s="6">
        <f>IF(D976&gt;0,H976/D976,0)</f>
        <v>0</v>
      </c>
      <c r="BA976" s="6">
        <f>AZ976*Q976</f>
        <v>0</v>
      </c>
      <c r="BB976" s="6">
        <f>IF(C976&gt;C$3054,C$3054,IF(C976&lt;C$3053,C$3053,C976))</f>
        <v>-0.01</v>
      </c>
      <c r="BC976" s="6">
        <f>IF(BB976&gt;0,(D976/15)-BB976,0)</f>
        <v>0</v>
      </c>
      <c r="BD976" s="6">
        <f>BC976/BC$3049</f>
        <v>0</v>
      </c>
      <c r="BE976" s="15">
        <f>IF(AU976&gt;AU$3054,AU$3054,IF(AU976&lt;AU$3053,AU$3053,AU976))</f>
        <v>0</v>
      </c>
      <c r="BF976" s="15">
        <f>IF(I976&gt;I$3054,I$3054,IF(I976&lt;I$3053,I$3053,I976))</f>
        <v>0</v>
      </c>
      <c r="BG976" s="6">
        <f>IF(BE976&gt;0, BF976/BE976,0)</f>
        <v>0</v>
      </c>
      <c r="BH976" s="26">
        <f>BG976/BG$3049</f>
        <v>0</v>
      </c>
      <c r="BI976" s="26">
        <f>IF(AV976&gt;AV$3054,AV$3054,IF(AV976&lt;AV$3053,AV$3053,AV976))</f>
        <v>0</v>
      </c>
      <c r="BJ976" s="6">
        <f>IF(BI976&gt;0, BF976/BI976,0)</f>
        <v>0</v>
      </c>
      <c r="BK976" s="26">
        <f>BJ976/BJ$3049</f>
        <v>0</v>
      </c>
      <c r="BL976" s="6">
        <f>IF(_xlfn.NUMBERVALUE(AL976),IF(ABS(AL976)&lt;1,1-ABS(AL976),0),0)</f>
        <v>0</v>
      </c>
      <c r="BM976" s="6">
        <f>IF(F976&gt;F$3054,F$3054,IF(F976&lt;F$3053,F$3053,F976))</f>
        <v>0</v>
      </c>
      <c r="BN976" s="6">
        <f>IF(BM976&gt;0, BM976/BM$3049, BM976/BM$3050*-1)</f>
        <v>0</v>
      </c>
      <c r="BO976" s="6">
        <f>IF(O976&gt;O$3054,O$3054,IF(O976&lt;O$3053,O$3053,O976))</f>
        <v>0</v>
      </c>
      <c r="BP976" s="26">
        <f>BO976/BO$3049</f>
        <v>0</v>
      </c>
      <c r="BQ976" s="26">
        <f>IF(OR(BD976=0, BH976=0,BN976=0,BP976=0), 0,BD976+BH976+BK976+BL976+BN976+BP976)</f>
        <v>0</v>
      </c>
      <c r="BR976" s="6">
        <f>IF(D976&gt;0,C976/D976,0)</f>
        <v>0</v>
      </c>
    </row>
    <row r="977" spans="1:70" x14ac:dyDescent="0.2">
      <c r="A977" s="15" t="s">
        <v>2142</v>
      </c>
      <c r="B977" s="15" t="s">
        <v>2143</v>
      </c>
      <c r="C977" s="15">
        <v>0</v>
      </c>
      <c r="D977" s="15">
        <v>0.01</v>
      </c>
      <c r="E977" s="15">
        <v>0.01</v>
      </c>
      <c r="F977" s="15">
        <v>0</v>
      </c>
      <c r="G977" s="15">
        <v>1.34</v>
      </c>
      <c r="H977" s="21">
        <v>8490000</v>
      </c>
      <c r="I977" s="15"/>
      <c r="J977" s="15">
        <v>0</v>
      </c>
      <c r="K977" s="15"/>
      <c r="L977" s="15">
        <v>0</v>
      </c>
      <c r="M977" s="15"/>
      <c r="N977" s="15">
        <v>0</v>
      </c>
      <c r="O977" s="15"/>
      <c r="P977" s="15"/>
      <c r="Q977" s="15">
        <v>0.01</v>
      </c>
      <c r="R977" s="15">
        <v>0</v>
      </c>
      <c r="S977" s="15">
        <v>7.49</v>
      </c>
      <c r="T977" s="15">
        <v>10</v>
      </c>
      <c r="U977" s="15">
        <v>10</v>
      </c>
      <c r="V977" s="15">
        <v>10</v>
      </c>
      <c r="W977" s="15">
        <v>10</v>
      </c>
      <c r="X977" s="15">
        <v>11.26</v>
      </c>
      <c r="Y977" s="15">
        <v>11.26</v>
      </c>
      <c r="Z977" s="15">
        <v>11.26</v>
      </c>
      <c r="AA977" s="15">
        <v>11.26</v>
      </c>
      <c r="AB977" s="15">
        <v>-1.63</v>
      </c>
      <c r="AC977" s="15">
        <v>-33.17</v>
      </c>
      <c r="AD977" s="15">
        <v>-27.19</v>
      </c>
      <c r="AE977" s="15">
        <v>-33.17</v>
      </c>
      <c r="AF977" s="15">
        <v>-32.47</v>
      </c>
      <c r="AG977" s="15">
        <v>-25.48</v>
      </c>
      <c r="AH977" s="15">
        <v>-32.47</v>
      </c>
      <c r="AI977" s="15">
        <v>-34.86</v>
      </c>
      <c r="AJ977" s="15">
        <v>-27.41</v>
      </c>
      <c r="AK977" s="15">
        <v>-34.86</v>
      </c>
      <c r="AL977" s="15">
        <v>0.51</v>
      </c>
      <c r="AM977" s="15">
        <v>448.76</v>
      </c>
      <c r="AN977" s="15"/>
      <c r="AO977" s="16">
        <v>-10198.780000000001</v>
      </c>
      <c r="AP977" s="16">
        <v>-10234.27</v>
      </c>
      <c r="AQ977" s="16">
        <v>-16504.98</v>
      </c>
      <c r="AR977" s="15"/>
      <c r="AS977" s="15">
        <v>-49.14</v>
      </c>
      <c r="AT977" s="15"/>
      <c r="AU977" s="15"/>
      <c r="AV977" s="15"/>
      <c r="AW977" s="15">
        <v>3390000</v>
      </c>
      <c r="AX977" s="16">
        <v>169413</v>
      </c>
      <c r="AZ977" s="6">
        <f>IF(D977&gt;0,H977/D977,0)</f>
        <v>849000000</v>
      </c>
      <c r="BA977" s="6">
        <f>AZ977*Q977</f>
        <v>8490000</v>
      </c>
      <c r="BB977" s="6">
        <f>IF(C977&gt;C$3054,C$3054,IF(C977&lt;C$3053,C$3053,C977))</f>
        <v>0</v>
      </c>
      <c r="BC977" s="6">
        <f>IF(BB977&gt;0,(D977/15)-BB977,0)</f>
        <v>0</v>
      </c>
      <c r="BD977" s="6">
        <f>BC977/BC$3049</f>
        <v>0</v>
      </c>
      <c r="BE977" s="15">
        <f>IF(AU977&gt;AU$3054,AU$3054,IF(AU977&lt;AU$3053,AU$3053,AU977))</f>
        <v>0</v>
      </c>
      <c r="BF977" s="15">
        <f>IF(I977&gt;I$3054,I$3054,IF(I977&lt;I$3053,I$3053,I977))</f>
        <v>0</v>
      </c>
      <c r="BG977" s="6">
        <f>IF(BE977&gt;0, BF977/BE977,0)</f>
        <v>0</v>
      </c>
      <c r="BH977" s="26">
        <f>BG977/BG$3049</f>
        <v>0</v>
      </c>
      <c r="BI977" s="26">
        <f>IF(AV977&gt;AV$3054,AV$3054,IF(AV977&lt;AV$3053,AV$3053,AV977))</f>
        <v>0</v>
      </c>
      <c r="BJ977" s="6">
        <f>IF(BI977&gt;0, BF977/BI977,0)</f>
        <v>0</v>
      </c>
      <c r="BK977" s="26">
        <f>BJ977/BJ$3049</f>
        <v>0</v>
      </c>
      <c r="BL977" s="6">
        <f>IF(_xlfn.NUMBERVALUE(AL977),IF(ABS(AL977)&lt;1,1-ABS(AL977),0),0)</f>
        <v>0.49</v>
      </c>
      <c r="BM977" s="6">
        <f>IF(F977&gt;F$3054,F$3054,IF(F977&lt;F$3053,F$3053,F977))</f>
        <v>0</v>
      </c>
      <c r="BN977" s="6">
        <f>IF(BM977&gt;0, BM977/BM$3049, BM977/BM$3050*-1)</f>
        <v>0</v>
      </c>
      <c r="BO977" s="6">
        <f>IF(O977&gt;O$3054,O$3054,IF(O977&lt;O$3053,O$3053,O977))</f>
        <v>0</v>
      </c>
      <c r="BP977" s="26">
        <f>BO977/BO$3049</f>
        <v>0</v>
      </c>
      <c r="BQ977" s="26">
        <f>IF(OR(BD977=0, BH977=0,BN977=0,BP977=0), 0,BD977+BH977+BK977+BL977+BN977+BP977)</f>
        <v>0</v>
      </c>
      <c r="BR977" s="6">
        <f>IF(D977&gt;0,C977/D977,0)</f>
        <v>0</v>
      </c>
    </row>
    <row r="978" spans="1:70" x14ac:dyDescent="0.2">
      <c r="A978" s="15" t="s">
        <v>2073</v>
      </c>
      <c r="B978" s="15" t="s">
        <v>2074</v>
      </c>
      <c r="C978" s="15"/>
      <c r="D978" s="15">
        <v>0</v>
      </c>
      <c r="E978" s="15"/>
      <c r="F978" s="15"/>
      <c r="G978" s="15"/>
      <c r="H978" s="21"/>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v>0</v>
      </c>
      <c r="AX978" s="15"/>
      <c r="AZ978" s="6">
        <f>IF(D978&gt;0,H978/D978,0)</f>
        <v>0</v>
      </c>
      <c r="BA978" s="6">
        <f>AZ978*Q978</f>
        <v>0</v>
      </c>
      <c r="BB978" s="6">
        <f>IF(C978&gt;C$3054,C$3054,IF(C978&lt;C$3053,C$3053,C978))</f>
        <v>0</v>
      </c>
      <c r="BC978" s="6">
        <f>IF(BB978&gt;0,(D978/15)-BB978,0)</f>
        <v>0</v>
      </c>
      <c r="BD978" s="6">
        <f>BC978/BC$3049</f>
        <v>0</v>
      </c>
      <c r="BE978" s="15">
        <f>IF(AU978&gt;AU$3054,AU$3054,IF(AU978&lt;AU$3053,AU$3053,AU978))</f>
        <v>0</v>
      </c>
      <c r="BF978" s="15">
        <f>IF(I978&gt;I$3054,I$3054,IF(I978&lt;I$3053,I$3053,I978))</f>
        <v>0</v>
      </c>
      <c r="BG978" s="6">
        <f>IF(BE978&gt;0, BF978/BE978,0)</f>
        <v>0</v>
      </c>
      <c r="BH978" s="26">
        <f>BG978/BG$3049</f>
        <v>0</v>
      </c>
      <c r="BI978" s="26">
        <f>IF(AV978&gt;AV$3054,AV$3054,IF(AV978&lt;AV$3053,AV$3053,AV978))</f>
        <v>0</v>
      </c>
      <c r="BJ978" s="6">
        <f>IF(BI978&gt;0, BF978/BI978,0)</f>
        <v>0</v>
      </c>
      <c r="BK978" s="26">
        <f>BJ978/BJ$3049</f>
        <v>0</v>
      </c>
      <c r="BL978" s="6">
        <f>IF(_xlfn.NUMBERVALUE(AL978),IF(ABS(AL978)&lt;1,1-ABS(AL978),0),0)</f>
        <v>0</v>
      </c>
      <c r="BM978" s="6">
        <f>IF(F978&gt;F$3054,F$3054,IF(F978&lt;F$3053,F$3053,F978))</f>
        <v>0</v>
      </c>
      <c r="BN978" s="6">
        <f>IF(BM978&gt;0, BM978/BM$3049, BM978/BM$3050*-1)</f>
        <v>0</v>
      </c>
      <c r="BO978" s="6">
        <f>IF(O978&gt;O$3054,O$3054,IF(O978&lt;O$3053,O$3053,O978))</f>
        <v>0</v>
      </c>
      <c r="BP978" s="26">
        <f>BO978/BO$3049</f>
        <v>0</v>
      </c>
      <c r="BQ978" s="26">
        <f>IF(OR(BD978=0, BH978=0,BN978=0,BP978=0), 0,BD978+BH978+BK978+BL978+BN978+BP978)</f>
        <v>0</v>
      </c>
      <c r="BR978" s="6">
        <f>IF(D978&gt;0,C978/D978,0)</f>
        <v>0</v>
      </c>
    </row>
    <row r="979" spans="1:70" x14ac:dyDescent="0.2">
      <c r="A979" s="15" t="s">
        <v>2150</v>
      </c>
      <c r="B979" s="15" t="s">
        <v>2151</v>
      </c>
      <c r="C979" s="15">
        <v>0.03</v>
      </c>
      <c r="D979" s="15">
        <v>1.24</v>
      </c>
      <c r="E979" s="15">
        <v>1.1399999999999999</v>
      </c>
      <c r="F979" s="15">
        <v>60.27</v>
      </c>
      <c r="G979" s="15">
        <v>2.77</v>
      </c>
      <c r="H979" s="21">
        <v>150220000</v>
      </c>
      <c r="I979" s="15">
        <v>44.81</v>
      </c>
      <c r="J979" s="15">
        <v>0</v>
      </c>
      <c r="K979" s="15"/>
      <c r="L979" s="15">
        <v>0</v>
      </c>
      <c r="M979" s="15"/>
      <c r="N979" s="15">
        <v>0</v>
      </c>
      <c r="O979" s="15"/>
      <c r="P979" s="15"/>
      <c r="Q979" s="15">
        <v>0.42</v>
      </c>
      <c r="R979" s="15">
        <v>0.06</v>
      </c>
      <c r="S979" s="15">
        <v>2.2999999999999998</v>
      </c>
      <c r="T979" s="15">
        <v>3.32</v>
      </c>
      <c r="U979" s="15">
        <v>3.32</v>
      </c>
      <c r="V979" s="15">
        <v>11.35</v>
      </c>
      <c r="W979" s="15">
        <v>11.35</v>
      </c>
      <c r="X979" s="15">
        <v>4.95</v>
      </c>
      <c r="Y979" s="15">
        <v>4.95</v>
      </c>
      <c r="Z979" s="15">
        <v>16.93</v>
      </c>
      <c r="AA979" s="15">
        <v>16.93</v>
      </c>
      <c r="AB979" s="15">
        <v>10.6</v>
      </c>
      <c r="AC979" s="15">
        <v>6.26</v>
      </c>
      <c r="AD979" s="15">
        <v>2.94</v>
      </c>
      <c r="AE979" s="15">
        <v>6.26</v>
      </c>
      <c r="AF979" s="15">
        <v>4.62</v>
      </c>
      <c r="AG979" s="15">
        <v>2.16</v>
      </c>
      <c r="AH979" s="15">
        <v>4.62</v>
      </c>
      <c r="AI979" s="15">
        <v>6.88</v>
      </c>
      <c r="AJ979" s="15">
        <v>3.13</v>
      </c>
      <c r="AK979" s="15">
        <v>6.88</v>
      </c>
      <c r="AL979" s="15">
        <v>0.82</v>
      </c>
      <c r="AM979" s="15">
        <v>95.39</v>
      </c>
      <c r="AN979" s="15">
        <v>57.41</v>
      </c>
      <c r="AO979" s="15">
        <v>10.87</v>
      </c>
      <c r="AP979" s="15">
        <v>6.07</v>
      </c>
      <c r="AQ979" s="15">
        <v>4.1500000000000004</v>
      </c>
      <c r="AR979" s="15"/>
      <c r="AS979" s="15">
        <v>11.07</v>
      </c>
      <c r="AT979" s="15">
        <v>7.58</v>
      </c>
      <c r="AU979" s="15"/>
      <c r="AV979" s="15">
        <v>-7.04</v>
      </c>
      <c r="AW979" s="16">
        <v>82936</v>
      </c>
      <c r="AX979" s="16">
        <v>180559</v>
      </c>
      <c r="AZ979" s="6">
        <f>IF(D979&gt;0,H979/D979,0)</f>
        <v>121145161.29032259</v>
      </c>
      <c r="BA979" s="6">
        <f>AZ979*Q979</f>
        <v>50880967.741935484</v>
      </c>
      <c r="BB979" s="6">
        <f>IF(C979&gt;C$3054,C$3054,IF(C979&lt;C$3053,C$3053,C979))</f>
        <v>0.03</v>
      </c>
      <c r="BC979" s="6">
        <f>IF(BB979&gt;0,(D979/15)-BB979,0)</f>
        <v>5.2666666666666667E-2</v>
      </c>
      <c r="BD979" s="6">
        <f>BC979/BC$3049</f>
        <v>1.0142508666067531E-2</v>
      </c>
      <c r="BE979" s="15">
        <f>IF(AU979&gt;AU$3054,AU$3054,IF(AU979&lt;AU$3053,AU$3053,AU979))</f>
        <v>0</v>
      </c>
      <c r="BF979" s="15">
        <f>IF(I979&gt;I$3054,I$3054,IF(I979&lt;I$3053,I$3053,I979))</f>
        <v>44.81</v>
      </c>
      <c r="BG979" s="6">
        <f>IF(BE979&gt;0, BF979/BE979,0)</f>
        <v>0</v>
      </c>
      <c r="BH979" s="26">
        <f>BG979/BG$3049</f>
        <v>0</v>
      </c>
      <c r="BI979" s="26">
        <f>IF(AV979&gt;AV$3054,AV$3054,IF(AV979&lt;AV$3053,AV$3053,AV979))</f>
        <v>-7.04</v>
      </c>
      <c r="BJ979" s="6">
        <f>IF(BI979&gt;0, BF979/BI979,0)</f>
        <v>0</v>
      </c>
      <c r="BK979" s="26">
        <f>BJ979/BJ$3049</f>
        <v>0</v>
      </c>
      <c r="BL979" s="6">
        <f>IF(_xlfn.NUMBERVALUE(AL979),IF(ABS(AL979)&lt;1,1-ABS(AL979),0),0)</f>
        <v>0.18000000000000005</v>
      </c>
      <c r="BM979" s="6">
        <f>IF(F979&gt;F$3054,F$3054,IF(F979&lt;F$3053,F$3053,F979))</f>
        <v>60.27</v>
      </c>
      <c r="BN979" s="6">
        <f>IF(BM979&gt;0, BM979/BM$3049, BM979/BM$3050*-1)</f>
        <v>7.6140062680121273E-2</v>
      </c>
      <c r="BO979" s="6">
        <f>IF(O979&gt;O$3054,O$3054,IF(O979&lt;O$3053,O$3053,O979))</f>
        <v>0</v>
      </c>
      <c r="BP979" s="26">
        <f>BO979/BO$3049</f>
        <v>0</v>
      </c>
      <c r="BQ979" s="26">
        <f>IF(OR(BD979=0, BH979=0,BN979=0,BP979=0), 0,BD979+BH979+BK979+BL979+BN979+BP979)</f>
        <v>0</v>
      </c>
      <c r="BR979" s="6">
        <f>IF(D979&gt;0,C979/D979,0)</f>
        <v>2.4193548387096774E-2</v>
      </c>
    </row>
    <row r="980" spans="1:70" x14ac:dyDescent="0.2">
      <c r="A980" s="15" t="s">
        <v>2156</v>
      </c>
      <c r="B980" s="15" t="s">
        <v>2157</v>
      </c>
      <c r="C980" s="15">
        <v>0.94</v>
      </c>
      <c r="D980" s="15">
        <v>11</v>
      </c>
      <c r="E980" s="15">
        <v>8.2799999999999994</v>
      </c>
      <c r="F980" s="15">
        <v>48.65</v>
      </c>
      <c r="G980" s="15">
        <v>1.68</v>
      </c>
      <c r="H980" s="21">
        <v>23740000</v>
      </c>
      <c r="I980" s="15">
        <v>11.72</v>
      </c>
      <c r="J980" s="15">
        <v>0.22</v>
      </c>
      <c r="K980" s="15">
        <v>0.27</v>
      </c>
      <c r="L980" s="15">
        <v>0.38</v>
      </c>
      <c r="M980" s="15">
        <v>0.42</v>
      </c>
      <c r="N980" s="15">
        <v>0.38</v>
      </c>
      <c r="O980" s="15">
        <v>3.86</v>
      </c>
      <c r="P980" s="15">
        <v>0.77</v>
      </c>
      <c r="Q980" s="15">
        <v>6.55</v>
      </c>
      <c r="R980" s="15">
        <v>0.25</v>
      </c>
      <c r="S980" s="15">
        <v>1.86</v>
      </c>
      <c r="T980" s="15">
        <v>0</v>
      </c>
      <c r="U980" s="15">
        <v>0</v>
      </c>
      <c r="V980" s="15">
        <v>0</v>
      </c>
      <c r="W980" s="15">
        <v>0</v>
      </c>
      <c r="X980" s="15">
        <v>0</v>
      </c>
      <c r="Y980" s="15">
        <v>0</v>
      </c>
      <c r="Z980" s="15">
        <v>0</v>
      </c>
      <c r="AA980" s="15">
        <v>0</v>
      </c>
      <c r="AB980" s="15"/>
      <c r="AC980" s="15">
        <v>14.83</v>
      </c>
      <c r="AD980" s="15">
        <v>12.02</v>
      </c>
      <c r="AE980" s="15">
        <v>14.83</v>
      </c>
      <c r="AF980" s="15">
        <v>9.84</v>
      </c>
      <c r="AG980" s="15">
        <v>8.1</v>
      </c>
      <c r="AH980" s="15">
        <v>9.84</v>
      </c>
      <c r="AI980" s="15">
        <v>15.01</v>
      </c>
      <c r="AJ980" s="15">
        <v>12.13</v>
      </c>
      <c r="AK980" s="15">
        <v>15.01</v>
      </c>
      <c r="AL980" s="15">
        <v>0.49</v>
      </c>
      <c r="AM980" s="15">
        <v>0.25</v>
      </c>
      <c r="AN980" s="15">
        <v>29.7</v>
      </c>
      <c r="AO980" s="15">
        <v>6.69</v>
      </c>
      <c r="AP980" s="15">
        <v>6.69</v>
      </c>
      <c r="AQ980" s="15">
        <v>4.6500000000000004</v>
      </c>
      <c r="AR980" s="15">
        <v>5.76</v>
      </c>
      <c r="AS980" s="15">
        <v>5.13</v>
      </c>
      <c r="AT980" s="15">
        <v>8.44</v>
      </c>
      <c r="AU980" s="15">
        <v>5.76</v>
      </c>
      <c r="AV980" s="15">
        <v>11.07</v>
      </c>
      <c r="AW980" s="15">
        <v>0</v>
      </c>
      <c r="AX980" s="15">
        <v>416</v>
      </c>
      <c r="AZ980" s="6">
        <f>IF(D980&gt;0,H980/D980,0)</f>
        <v>2158181.8181818184</v>
      </c>
      <c r="BA980" s="6">
        <f>AZ980*Q980</f>
        <v>14136090.90909091</v>
      </c>
      <c r="BB980" s="6">
        <f>IF(C980&gt;C$3054,C$3054,IF(C980&lt;C$3053,C$3053,C980))</f>
        <v>0.94</v>
      </c>
      <c r="BC980" s="6">
        <f>IF(BB980&gt;0,(D980/15)-BB980,0)</f>
        <v>-0.20666666666666667</v>
      </c>
      <c r="BD980" s="6">
        <f>BC980/BC$3049</f>
        <v>-3.9799717550391578E-2</v>
      </c>
      <c r="BE980" s="15">
        <f>IF(AU980&gt;AU$3054,AU$3054,IF(AU980&lt;AU$3053,AU$3053,AU980))</f>
        <v>5.76</v>
      </c>
      <c r="BF980" s="15">
        <f>IF(I980&gt;I$3054,I$3054,IF(I980&lt;I$3053,I$3053,I980))</f>
        <v>11.72</v>
      </c>
      <c r="BG980" s="6">
        <f>IF(BE980&gt;0, BF980/BE980,0)</f>
        <v>2.0347222222222223</v>
      </c>
      <c r="BH980" s="26">
        <f>BG980/BG$3049</f>
        <v>1.9564636752136752E-3</v>
      </c>
      <c r="BI980" s="26">
        <f>IF(AV980&gt;AV$3054,AV$3054,IF(AV980&lt;AV$3053,AV$3053,AV980))</f>
        <v>11.07</v>
      </c>
      <c r="BJ980" s="6">
        <f>IF(BI980&gt;0, BF980/BI980,0)</f>
        <v>1.0587172538392051</v>
      </c>
      <c r="BK980" s="26">
        <f>BJ980/BJ$3049</f>
        <v>1.7853579322752195E-3</v>
      </c>
      <c r="BL980" s="6">
        <f>IF(_xlfn.NUMBERVALUE(AL980),IF(ABS(AL980)&lt;1,1-ABS(AL980),0),0)</f>
        <v>0.51</v>
      </c>
      <c r="BM980" s="6">
        <f>IF(F980&gt;F$3054,F$3054,IF(F980&lt;F$3053,F$3053,F980))</f>
        <v>48.65</v>
      </c>
      <c r="BN980" s="6">
        <f>IF(BM980&gt;0, BM980/BM$3049, BM980/BM$3050*-1)</f>
        <v>6.1460329341096728E-2</v>
      </c>
      <c r="BO980" s="6">
        <f>IF(O980&gt;O$3054,O$3054,IF(O980&lt;O$3053,O$3053,O980))</f>
        <v>3.86</v>
      </c>
      <c r="BP980" s="26">
        <f>BO980/BO$3049</f>
        <v>3.6398302917989275E-2</v>
      </c>
      <c r="BQ980" s="26">
        <f>IF(OR(BD980=0, BH980=0,BN980=0,BP980=0), 0,BD980+BH980+BK980+BL980+BN980+BP980)</f>
        <v>0.57180073631618333</v>
      </c>
      <c r="BR980" s="6">
        <f>IF(D980&gt;0,C980/D980,0)</f>
        <v>8.545454545454545E-2</v>
      </c>
    </row>
    <row r="981" spans="1:70" x14ac:dyDescent="0.2">
      <c r="A981" s="15" t="s">
        <v>2160</v>
      </c>
      <c r="B981" s="15" t="s">
        <v>2161</v>
      </c>
      <c r="C981" s="15">
        <v>-0.16</v>
      </c>
      <c r="D981" s="15">
        <v>0.87</v>
      </c>
      <c r="E981" s="15">
        <v>0.8</v>
      </c>
      <c r="F981" s="15">
        <v>322.22000000000003</v>
      </c>
      <c r="G981" s="15">
        <v>13.84</v>
      </c>
      <c r="H981" s="21">
        <v>207450000</v>
      </c>
      <c r="I981" s="15"/>
      <c r="J981" s="15">
        <v>0</v>
      </c>
      <c r="K981" s="15"/>
      <c r="L981" s="15">
        <v>0</v>
      </c>
      <c r="M981" s="15"/>
      <c r="N981" s="15">
        <v>0</v>
      </c>
      <c r="O981" s="15"/>
      <c r="P981" s="15"/>
      <c r="Q981" s="15">
        <v>0.06</v>
      </c>
      <c r="R981" s="15">
        <v>0.06</v>
      </c>
      <c r="S981" s="15">
        <v>14.54</v>
      </c>
      <c r="T981" s="15">
        <v>8.27</v>
      </c>
      <c r="U981" s="15">
        <v>0</v>
      </c>
      <c r="V981" s="15">
        <v>8.27</v>
      </c>
      <c r="W981" s="15">
        <v>9.89</v>
      </c>
      <c r="X981" s="15">
        <v>10.68</v>
      </c>
      <c r="Y981" s="15">
        <v>0</v>
      </c>
      <c r="Z981" s="15">
        <v>10.68</v>
      </c>
      <c r="AA981" s="15">
        <v>14.03</v>
      </c>
      <c r="AB981" s="15">
        <v>-3.75</v>
      </c>
      <c r="AC981" s="15">
        <v>-242.54</v>
      </c>
      <c r="AD981" s="15">
        <v>-98.81</v>
      </c>
      <c r="AE981" s="15">
        <v>-125.6</v>
      </c>
      <c r="AF981" s="15">
        <v>-200.34</v>
      </c>
      <c r="AG981" s="15">
        <v>-31.19</v>
      </c>
      <c r="AH981" s="15">
        <v>-117.91</v>
      </c>
      <c r="AI981" s="15">
        <v>-273.48</v>
      </c>
      <c r="AJ981" s="15">
        <v>-220.67</v>
      </c>
      <c r="AK981" s="15">
        <v>-154.5</v>
      </c>
      <c r="AL981" s="15">
        <v>1.44</v>
      </c>
      <c r="AM981" s="15">
        <v>151.47</v>
      </c>
      <c r="AN981" s="15">
        <v>-63.69</v>
      </c>
      <c r="AO981" s="15">
        <v>-858.73</v>
      </c>
      <c r="AP981" s="16">
        <v>-2720.46</v>
      </c>
      <c r="AQ981" s="16">
        <v>-2676.28</v>
      </c>
      <c r="AR981" s="15"/>
      <c r="AS981" s="15">
        <v>-89.27</v>
      </c>
      <c r="AT981" s="15"/>
      <c r="AU981" s="15"/>
      <c r="AV981" s="15"/>
      <c r="AW981" s="16">
        <v>54510</v>
      </c>
      <c r="AX981" s="16">
        <v>292298</v>
      </c>
      <c r="AZ981" s="6">
        <f>IF(D981&gt;0,H981/D981,0)</f>
        <v>238448275.86206898</v>
      </c>
      <c r="BA981" s="6">
        <f>AZ981*Q981</f>
        <v>14306896.551724138</v>
      </c>
      <c r="BB981" s="6">
        <f>IF(C981&gt;C$3054,C$3054,IF(C981&lt;C$3053,C$3053,C981))</f>
        <v>-0.16</v>
      </c>
      <c r="BC981" s="6">
        <f>IF(BB981&gt;0,(D981/15)-BB981,0)</f>
        <v>0</v>
      </c>
      <c r="BD981" s="6">
        <f>BC981/BC$3049</f>
        <v>0</v>
      </c>
      <c r="BE981" s="15">
        <f>IF(AU981&gt;AU$3054,AU$3054,IF(AU981&lt;AU$3053,AU$3053,AU981))</f>
        <v>0</v>
      </c>
      <c r="BF981" s="15">
        <f>IF(I981&gt;I$3054,I$3054,IF(I981&lt;I$3053,I$3053,I981))</f>
        <v>0</v>
      </c>
      <c r="BG981" s="6">
        <f>IF(BE981&gt;0, BF981/BE981,0)</f>
        <v>0</v>
      </c>
      <c r="BH981" s="26">
        <f>BG981/BG$3049</f>
        <v>0</v>
      </c>
      <c r="BI981" s="26">
        <f>IF(AV981&gt;AV$3054,AV$3054,IF(AV981&lt;AV$3053,AV$3053,AV981))</f>
        <v>0</v>
      </c>
      <c r="BJ981" s="6">
        <f>IF(BI981&gt;0, BF981/BI981,0)</f>
        <v>0</v>
      </c>
      <c r="BK981" s="26">
        <f>BJ981/BJ$3049</f>
        <v>0</v>
      </c>
      <c r="BL981" s="6">
        <f>IF(_xlfn.NUMBERVALUE(AL981),IF(ABS(AL981)&lt;1,1-ABS(AL981),0),0)</f>
        <v>0</v>
      </c>
      <c r="BM981" s="6">
        <f>IF(F981&gt;F$3054,F$3054,IF(F981&lt;F$3053,F$3053,F981))</f>
        <v>322.22000000000003</v>
      </c>
      <c r="BN981" s="6">
        <f>IF(BM981&gt;0, BM981/BM$3049, BM981/BM$3050*-1)</f>
        <v>0.40706572086923309</v>
      </c>
      <c r="BO981" s="6">
        <f>IF(O981&gt;O$3054,O$3054,IF(O981&lt;O$3053,O$3053,O981))</f>
        <v>0</v>
      </c>
      <c r="BP981" s="26">
        <f>BO981/BO$3049</f>
        <v>0</v>
      </c>
      <c r="BQ981" s="26">
        <f>IF(OR(BD981=0, BH981=0,BN981=0,BP981=0), 0,BD981+BH981+BK981+BL981+BN981+BP981)</f>
        <v>0</v>
      </c>
      <c r="BR981" s="6">
        <f>IF(D981&gt;0,C981/D981,0)</f>
        <v>-0.18390804597701149</v>
      </c>
    </row>
    <row r="982" spans="1:70" x14ac:dyDescent="0.2">
      <c r="A982" s="15" t="s">
        <v>2202</v>
      </c>
      <c r="B982" s="15" t="s">
        <v>2203</v>
      </c>
      <c r="C982" s="15">
        <v>0</v>
      </c>
      <c r="D982" s="15">
        <v>0.1</v>
      </c>
      <c r="E982" s="15">
        <v>0.08</v>
      </c>
      <c r="F982" s="15">
        <v>61.54</v>
      </c>
      <c r="G982" s="15">
        <v>0.4</v>
      </c>
      <c r="H982" s="21">
        <v>22020000</v>
      </c>
      <c r="I982" s="15"/>
      <c r="J982" s="15">
        <v>0</v>
      </c>
      <c r="K982" s="15"/>
      <c r="L982" s="15">
        <v>0</v>
      </c>
      <c r="M982" s="15"/>
      <c r="N982" s="15">
        <v>0</v>
      </c>
      <c r="O982" s="15"/>
      <c r="P982" s="15"/>
      <c r="Q982" s="15">
        <v>0.26</v>
      </c>
      <c r="R982" s="15">
        <v>0.1</v>
      </c>
      <c r="S982" s="15">
        <v>51.74</v>
      </c>
      <c r="T982" s="15">
        <v>0</v>
      </c>
      <c r="U982" s="15">
        <v>0</v>
      </c>
      <c r="V982" s="15">
        <v>0</v>
      </c>
      <c r="W982" s="15">
        <v>0</v>
      </c>
      <c r="X982" s="15">
        <v>0</v>
      </c>
      <c r="Y982" s="15">
        <v>0</v>
      </c>
      <c r="Z982" s="15">
        <v>0</v>
      </c>
      <c r="AA982" s="15">
        <v>0</v>
      </c>
      <c r="AB982" s="15"/>
      <c r="AC982" s="15">
        <v>-1.1000000000000001</v>
      </c>
      <c r="AD982" s="15">
        <v>-0.45</v>
      </c>
      <c r="AE982" s="15">
        <v>-1.86</v>
      </c>
      <c r="AF982" s="15">
        <v>-1.1000000000000001</v>
      </c>
      <c r="AG982" s="15">
        <v>-0.42</v>
      </c>
      <c r="AH982" s="15">
        <v>-1.85</v>
      </c>
      <c r="AI982" s="15">
        <v>-1.1000000000000001</v>
      </c>
      <c r="AJ982" s="15">
        <v>-0.45</v>
      </c>
      <c r="AK982" s="15">
        <v>-1.86</v>
      </c>
      <c r="AL982" s="15">
        <v>1.45</v>
      </c>
      <c r="AM982" s="15">
        <v>8.6999999999999993</v>
      </c>
      <c r="AN982" s="15"/>
      <c r="AO982" s="15">
        <v>-80.42</v>
      </c>
      <c r="AP982" s="15">
        <v>-89.36</v>
      </c>
      <c r="AQ982" s="15">
        <v>-89.36</v>
      </c>
      <c r="AR982" s="15"/>
      <c r="AS982" s="15"/>
      <c r="AT982" s="15"/>
      <c r="AU982" s="15"/>
      <c r="AV982" s="15"/>
      <c r="AW982" s="15">
        <v>0</v>
      </c>
      <c r="AX982" s="16">
        <v>56584</v>
      </c>
      <c r="AZ982" s="6">
        <f>IF(D982&gt;0,H982/D982,0)</f>
        <v>220200000</v>
      </c>
      <c r="BA982" s="6">
        <f>AZ982*Q982</f>
        <v>57252000</v>
      </c>
      <c r="BB982" s="6">
        <f>IF(C982&gt;C$3054,C$3054,IF(C982&lt;C$3053,C$3053,C982))</f>
        <v>0</v>
      </c>
      <c r="BC982" s="6">
        <f>IF(BB982&gt;0,(D982/15)-BB982,0)</f>
        <v>0</v>
      </c>
      <c r="BD982" s="6">
        <f>BC982/BC$3049</f>
        <v>0</v>
      </c>
      <c r="BE982" s="15">
        <f>IF(AU982&gt;AU$3054,AU$3054,IF(AU982&lt;AU$3053,AU$3053,AU982))</f>
        <v>0</v>
      </c>
      <c r="BF982" s="15">
        <f>IF(I982&gt;I$3054,I$3054,IF(I982&lt;I$3053,I$3053,I982))</f>
        <v>0</v>
      </c>
      <c r="BG982" s="6">
        <f>IF(BE982&gt;0, BF982/BE982,0)</f>
        <v>0</v>
      </c>
      <c r="BH982" s="26">
        <f>BG982/BG$3049</f>
        <v>0</v>
      </c>
      <c r="BI982" s="26">
        <f>IF(AV982&gt;AV$3054,AV$3054,IF(AV982&lt;AV$3053,AV$3053,AV982))</f>
        <v>0</v>
      </c>
      <c r="BJ982" s="6">
        <f>IF(BI982&gt;0, BF982/BI982,0)</f>
        <v>0</v>
      </c>
      <c r="BK982" s="26">
        <f>BJ982/BJ$3049</f>
        <v>0</v>
      </c>
      <c r="BL982" s="6">
        <f>IF(_xlfn.NUMBERVALUE(AL982),IF(ABS(AL982)&lt;1,1-ABS(AL982),0),0)</f>
        <v>0</v>
      </c>
      <c r="BM982" s="6">
        <f>IF(F982&gt;F$3054,F$3054,IF(F982&lt;F$3053,F$3053,F982))</f>
        <v>61.54</v>
      </c>
      <c r="BN982" s="6">
        <f>IF(BM982&gt;0, BM982/BM$3049, BM982/BM$3050*-1)</f>
        <v>7.7744474155212587E-2</v>
      </c>
      <c r="BO982" s="6">
        <f>IF(O982&gt;O$3054,O$3054,IF(O982&lt;O$3053,O$3053,O982))</f>
        <v>0</v>
      </c>
      <c r="BP982" s="26">
        <f>BO982/BO$3049</f>
        <v>0</v>
      </c>
      <c r="BQ982" s="26">
        <f>IF(OR(BD982=0, BH982=0,BN982=0,BP982=0), 0,BD982+BH982+BK982+BL982+BN982+BP982)</f>
        <v>0</v>
      </c>
      <c r="BR982" s="6">
        <f>IF(D982&gt;0,C982/D982,0)</f>
        <v>0</v>
      </c>
    </row>
    <row r="983" spans="1:70" x14ac:dyDescent="0.2">
      <c r="A983" s="15" t="s">
        <v>2170</v>
      </c>
      <c r="B983" s="15" t="s">
        <v>2171</v>
      </c>
      <c r="C983" s="15"/>
      <c r="D983" s="15">
        <v>1.77</v>
      </c>
      <c r="E983" s="15"/>
      <c r="F983" s="15"/>
      <c r="G983" s="15"/>
      <c r="H983" s="21"/>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6">
        <v>5624</v>
      </c>
      <c r="AX983" s="16">
        <v>2290</v>
      </c>
      <c r="AZ983" s="6">
        <f>IF(D983&gt;0,H983/D983,0)</f>
        <v>0</v>
      </c>
      <c r="BA983" s="6">
        <f>AZ983*Q983</f>
        <v>0</v>
      </c>
      <c r="BB983" s="6">
        <f>IF(C983&gt;C$3054,C$3054,IF(C983&lt;C$3053,C$3053,C983))</f>
        <v>0</v>
      </c>
      <c r="BC983" s="6">
        <f>IF(BB983&gt;0,(D983/15)-BB983,0)</f>
        <v>0</v>
      </c>
      <c r="BD983" s="6">
        <f>BC983/BC$3049</f>
        <v>0</v>
      </c>
      <c r="BE983" s="15">
        <f>IF(AU983&gt;AU$3054,AU$3054,IF(AU983&lt;AU$3053,AU$3053,AU983))</f>
        <v>0</v>
      </c>
      <c r="BF983" s="15">
        <f>IF(I983&gt;I$3054,I$3054,IF(I983&lt;I$3053,I$3053,I983))</f>
        <v>0</v>
      </c>
      <c r="BG983" s="6">
        <f>IF(BE983&gt;0, BF983/BE983,0)</f>
        <v>0</v>
      </c>
      <c r="BH983" s="26">
        <f>BG983/BG$3049</f>
        <v>0</v>
      </c>
      <c r="BI983" s="26">
        <f>IF(AV983&gt;AV$3054,AV$3054,IF(AV983&lt;AV$3053,AV$3053,AV983))</f>
        <v>0</v>
      </c>
      <c r="BJ983" s="6">
        <f>IF(BI983&gt;0, BF983/BI983,0)</f>
        <v>0</v>
      </c>
      <c r="BK983" s="26">
        <f>BJ983/BJ$3049</f>
        <v>0</v>
      </c>
      <c r="BL983" s="6">
        <f>IF(_xlfn.NUMBERVALUE(AL983),IF(ABS(AL983)&lt;1,1-ABS(AL983),0),0)</f>
        <v>0</v>
      </c>
      <c r="BM983" s="6">
        <f>IF(F983&gt;F$3054,F$3054,IF(F983&lt;F$3053,F$3053,F983))</f>
        <v>0</v>
      </c>
      <c r="BN983" s="6">
        <f>IF(BM983&gt;0, BM983/BM$3049, BM983/BM$3050*-1)</f>
        <v>0</v>
      </c>
      <c r="BO983" s="6">
        <f>IF(O983&gt;O$3054,O$3054,IF(O983&lt;O$3053,O$3053,O983))</f>
        <v>0</v>
      </c>
      <c r="BP983" s="26">
        <f>BO983/BO$3049</f>
        <v>0</v>
      </c>
      <c r="BQ983" s="26">
        <f>IF(OR(BD983=0, BH983=0,BN983=0,BP983=0), 0,BD983+BH983+BK983+BL983+BN983+BP983)</f>
        <v>0</v>
      </c>
      <c r="BR983" s="6">
        <f>IF(D983&gt;0,C983/D983,0)</f>
        <v>0</v>
      </c>
    </row>
    <row r="984" spans="1:70" x14ac:dyDescent="0.2">
      <c r="A984" s="15" t="s">
        <v>2166</v>
      </c>
      <c r="B984" s="15" t="s">
        <v>2167</v>
      </c>
      <c r="C984" s="15">
        <v>-0.01</v>
      </c>
      <c r="D984" s="15">
        <v>0.01</v>
      </c>
      <c r="E984" s="15">
        <v>0.01</v>
      </c>
      <c r="F984" s="15">
        <v>-20</v>
      </c>
      <c r="G984" s="15">
        <v>1.49</v>
      </c>
      <c r="H984" s="21">
        <v>2040000</v>
      </c>
      <c r="I984" s="15"/>
      <c r="J984" s="15">
        <v>0</v>
      </c>
      <c r="K984" s="15"/>
      <c r="L984" s="15">
        <v>0</v>
      </c>
      <c r="M984" s="15"/>
      <c r="N984" s="15">
        <v>0</v>
      </c>
      <c r="O984" s="15"/>
      <c r="P984" s="15"/>
      <c r="Q984" s="15">
        <v>0.01</v>
      </c>
      <c r="R984" s="15">
        <v>0.01</v>
      </c>
      <c r="S984" s="15">
        <v>36.1</v>
      </c>
      <c r="T984" s="15">
        <v>0</v>
      </c>
      <c r="U984" s="15">
        <v>0</v>
      </c>
      <c r="V984" s="15">
        <v>0</v>
      </c>
      <c r="W984" s="15">
        <v>0</v>
      </c>
      <c r="X984" s="15">
        <v>0</v>
      </c>
      <c r="Y984" s="15">
        <v>0</v>
      </c>
      <c r="Z984" s="15">
        <v>0</v>
      </c>
      <c r="AA984" s="15">
        <v>0</v>
      </c>
      <c r="AB984" s="15"/>
      <c r="AC984" s="15">
        <v>-67.36</v>
      </c>
      <c r="AD984" s="15">
        <v>-40.729999999999997</v>
      </c>
      <c r="AE984" s="15">
        <v>-67.36</v>
      </c>
      <c r="AF984" s="15">
        <v>-66.41</v>
      </c>
      <c r="AG984" s="15">
        <v>-40.25</v>
      </c>
      <c r="AH984" s="15">
        <v>-66.41</v>
      </c>
      <c r="AI984" s="15">
        <v>-67.36</v>
      </c>
      <c r="AJ984" s="15">
        <v>-40.729999999999997</v>
      </c>
      <c r="AK984" s="15">
        <v>-67.36</v>
      </c>
      <c r="AL984" s="15">
        <v>0.26</v>
      </c>
      <c r="AM984" s="15">
        <v>120.6</v>
      </c>
      <c r="AN984" s="15"/>
      <c r="AO984" s="16">
        <v>-2696.08</v>
      </c>
      <c r="AP984" s="16">
        <v>-3160.51</v>
      </c>
      <c r="AQ984" s="16">
        <v>-3160.51</v>
      </c>
      <c r="AR984" s="15"/>
      <c r="AS984" s="15">
        <v>-6.92</v>
      </c>
      <c r="AT984" s="15"/>
      <c r="AU984" s="15"/>
      <c r="AV984" s="15"/>
      <c r="AW984" s="16">
        <v>500000</v>
      </c>
      <c r="AX984" s="16">
        <v>441760</v>
      </c>
      <c r="AZ984" s="6">
        <f>IF(D984&gt;0,H984/D984,0)</f>
        <v>204000000</v>
      </c>
      <c r="BA984" s="6">
        <f>AZ984*Q984</f>
        <v>2040000</v>
      </c>
      <c r="BB984" s="6">
        <f>IF(C984&gt;C$3054,C$3054,IF(C984&lt;C$3053,C$3053,C984))</f>
        <v>-0.01</v>
      </c>
      <c r="BC984" s="6">
        <f>IF(BB984&gt;0,(D984/15)-BB984,0)</f>
        <v>0</v>
      </c>
      <c r="BD984" s="6">
        <f>BC984/BC$3049</f>
        <v>0</v>
      </c>
      <c r="BE984" s="15">
        <f>IF(AU984&gt;AU$3054,AU$3054,IF(AU984&lt;AU$3053,AU$3053,AU984))</f>
        <v>0</v>
      </c>
      <c r="BF984" s="15">
        <f>IF(I984&gt;I$3054,I$3054,IF(I984&lt;I$3053,I$3053,I984))</f>
        <v>0</v>
      </c>
      <c r="BG984" s="6">
        <f>IF(BE984&gt;0, BF984/BE984,0)</f>
        <v>0</v>
      </c>
      <c r="BH984" s="26">
        <f>BG984/BG$3049</f>
        <v>0</v>
      </c>
      <c r="BI984" s="26">
        <f>IF(AV984&gt;AV$3054,AV$3054,IF(AV984&lt;AV$3053,AV$3053,AV984))</f>
        <v>0</v>
      </c>
      <c r="BJ984" s="6">
        <f>IF(BI984&gt;0, BF984/BI984,0)</f>
        <v>0</v>
      </c>
      <c r="BK984" s="26">
        <f>BJ984/BJ$3049</f>
        <v>0</v>
      </c>
      <c r="BL984" s="6">
        <f>IF(_xlfn.NUMBERVALUE(AL984),IF(ABS(AL984)&lt;1,1-ABS(AL984),0),0)</f>
        <v>0.74</v>
      </c>
      <c r="BM984" s="6">
        <f>IF(F984&gt;F$3054,F$3054,IF(F984&lt;F$3053,F$3053,F984))</f>
        <v>-20</v>
      </c>
      <c r="BN984" s="6">
        <f>IF(BM984&gt;0, BM984/BM$3049, BM984/BM$3050*-1)</f>
        <v>-0.20108586366378445</v>
      </c>
      <c r="BO984" s="6">
        <f>IF(O984&gt;O$3054,O$3054,IF(O984&lt;O$3053,O$3053,O984))</f>
        <v>0</v>
      </c>
      <c r="BP984" s="26">
        <f>BO984/BO$3049</f>
        <v>0</v>
      </c>
      <c r="BQ984" s="26">
        <f>IF(OR(BD984=0, BH984=0,BN984=0,BP984=0), 0,BD984+BH984+BK984+BL984+BN984+BP984)</f>
        <v>0</v>
      </c>
      <c r="BR984" s="6">
        <f>IF(D984&gt;0,C984/D984,0)</f>
        <v>-1</v>
      </c>
    </row>
    <row r="985" spans="1:70" x14ac:dyDescent="0.2">
      <c r="A985" s="15" t="s">
        <v>2279</v>
      </c>
      <c r="B985" s="15" t="s">
        <v>2280</v>
      </c>
      <c r="C985" s="15">
        <v>-0.02</v>
      </c>
      <c r="D985" s="15">
        <v>0.69</v>
      </c>
      <c r="E985" s="15">
        <v>0.46</v>
      </c>
      <c r="F985" s="15">
        <v>403.7</v>
      </c>
      <c r="G985" s="15">
        <v>10.37</v>
      </c>
      <c r="H985" s="21">
        <v>178630000</v>
      </c>
      <c r="I985" s="15"/>
      <c r="J985" s="15">
        <v>0</v>
      </c>
      <c r="K985" s="15"/>
      <c r="L985" s="15">
        <v>0</v>
      </c>
      <c r="M985" s="15"/>
      <c r="N985" s="15">
        <v>0</v>
      </c>
      <c r="O985" s="15"/>
      <c r="P985" s="15"/>
      <c r="Q985" s="15">
        <v>7.0000000000000007E-2</v>
      </c>
      <c r="R985" s="15">
        <v>0.03</v>
      </c>
      <c r="S985" s="15">
        <v>11.26</v>
      </c>
      <c r="T985" s="15">
        <v>0</v>
      </c>
      <c r="U985" s="15">
        <v>0</v>
      </c>
      <c r="V985" s="15">
        <v>0</v>
      </c>
      <c r="W985" s="15">
        <v>0</v>
      </c>
      <c r="X985" s="15">
        <v>0</v>
      </c>
      <c r="Y985" s="15">
        <v>0</v>
      </c>
      <c r="Z985" s="15">
        <v>0</v>
      </c>
      <c r="AA985" s="15">
        <v>0</v>
      </c>
      <c r="AB985" s="15"/>
      <c r="AC985" s="15">
        <v>-26.3</v>
      </c>
      <c r="AD985" s="15"/>
      <c r="AE985" s="15">
        <v>-26.3</v>
      </c>
      <c r="AF985" s="15">
        <v>-25.22</v>
      </c>
      <c r="AG985" s="15"/>
      <c r="AH985" s="15">
        <v>-25.22</v>
      </c>
      <c r="AI985" s="15">
        <v>-26.3</v>
      </c>
      <c r="AJ985" s="15"/>
      <c r="AK985" s="15">
        <v>-26.3</v>
      </c>
      <c r="AL985" s="15">
        <v>2.97</v>
      </c>
      <c r="AM985" s="15">
        <v>147.30000000000001</v>
      </c>
      <c r="AN985" s="15"/>
      <c r="AO985" s="16">
        <v>-13682.69</v>
      </c>
      <c r="AP985" s="16">
        <v>-13690.75</v>
      </c>
      <c r="AQ985" s="16">
        <v>-12582.13</v>
      </c>
      <c r="AR985" s="15"/>
      <c r="AS985" s="15"/>
      <c r="AT985" s="15"/>
      <c r="AU985" s="15"/>
      <c r="AV985" s="15"/>
      <c r="AW985" s="16">
        <v>55200</v>
      </c>
      <c r="AX985" s="16">
        <v>82641</v>
      </c>
      <c r="AZ985" s="6">
        <f>IF(D985&gt;0,H985/D985,0)</f>
        <v>258884057.9710145</v>
      </c>
      <c r="BA985" s="6">
        <f>AZ985*Q985</f>
        <v>18121884.057971016</v>
      </c>
      <c r="BB985" s="6">
        <f>IF(C985&gt;C$3054,C$3054,IF(C985&lt;C$3053,C$3053,C985))</f>
        <v>-0.02</v>
      </c>
      <c r="BC985" s="6">
        <f>IF(BB985&gt;0,(D985/15)-BB985,0)</f>
        <v>0</v>
      </c>
      <c r="BD985" s="6">
        <f>BC985/BC$3049</f>
        <v>0</v>
      </c>
      <c r="BE985" s="15">
        <f>IF(AU985&gt;AU$3054,AU$3054,IF(AU985&lt;AU$3053,AU$3053,AU985))</f>
        <v>0</v>
      </c>
      <c r="BF985" s="15">
        <f>IF(I985&gt;I$3054,I$3054,IF(I985&lt;I$3053,I$3053,I985))</f>
        <v>0</v>
      </c>
      <c r="BG985" s="6">
        <f>IF(BE985&gt;0, BF985/BE985,0)</f>
        <v>0</v>
      </c>
      <c r="BH985" s="26">
        <f>BG985/BG$3049</f>
        <v>0</v>
      </c>
      <c r="BI985" s="26">
        <f>IF(AV985&gt;AV$3054,AV$3054,IF(AV985&lt;AV$3053,AV$3053,AV985))</f>
        <v>0</v>
      </c>
      <c r="BJ985" s="6">
        <f>IF(BI985&gt;0, BF985/BI985,0)</f>
        <v>0</v>
      </c>
      <c r="BK985" s="26">
        <f>BJ985/BJ$3049</f>
        <v>0</v>
      </c>
      <c r="BL985" s="6">
        <f>IF(_xlfn.NUMBERVALUE(AL985),IF(ABS(AL985)&lt;1,1-ABS(AL985),0),0)</f>
        <v>0</v>
      </c>
      <c r="BM985" s="6">
        <f>IF(F985&gt;F$3054,F$3054,IF(F985&lt;F$3053,F$3053,F985))</f>
        <v>403.7</v>
      </c>
      <c r="BN985" s="6">
        <f>IF(BM985&gt;0, BM985/BM$3049, BM985/BM$3050*-1)</f>
        <v>0.51000071849950146</v>
      </c>
      <c r="BO985" s="6">
        <f>IF(O985&gt;O$3054,O$3054,IF(O985&lt;O$3053,O$3053,O985))</f>
        <v>0</v>
      </c>
      <c r="BP985" s="26">
        <f>BO985/BO$3049</f>
        <v>0</v>
      </c>
      <c r="BQ985" s="26">
        <f>IF(OR(BD985=0, BH985=0,BN985=0,BP985=0), 0,BD985+BH985+BK985+BL985+BN985+BP985)</f>
        <v>0</v>
      </c>
      <c r="BR985" s="6">
        <f>IF(D985&gt;0,C985/D985,0)</f>
        <v>-2.8985507246376815E-2</v>
      </c>
    </row>
    <row r="986" spans="1:70" x14ac:dyDescent="0.2">
      <c r="A986" s="15" t="s">
        <v>2164</v>
      </c>
      <c r="B986" s="15" t="s">
        <v>2165</v>
      </c>
      <c r="C986" s="15">
        <v>0</v>
      </c>
      <c r="D986" s="15">
        <v>1.72</v>
      </c>
      <c r="E986" s="15">
        <v>1.65</v>
      </c>
      <c r="F986" s="15">
        <v>75.760000000000005</v>
      </c>
      <c r="G986" s="15">
        <v>3.54</v>
      </c>
      <c r="H986" s="21">
        <v>421940000</v>
      </c>
      <c r="I986" s="15">
        <v>363.64</v>
      </c>
      <c r="J986" s="15">
        <v>0</v>
      </c>
      <c r="K986" s="15"/>
      <c r="L986" s="15">
        <v>0</v>
      </c>
      <c r="M986" s="15"/>
      <c r="N986" s="15">
        <v>0</v>
      </c>
      <c r="O986" s="15"/>
      <c r="P986" s="15"/>
      <c r="Q986" s="15">
        <v>0.49</v>
      </c>
      <c r="R986" s="15">
        <v>0.11</v>
      </c>
      <c r="S986" s="15">
        <v>2.2000000000000002</v>
      </c>
      <c r="T986" s="15">
        <v>0</v>
      </c>
      <c r="U986" s="15">
        <v>0</v>
      </c>
      <c r="V986" s="15">
        <v>0</v>
      </c>
      <c r="W986" s="15">
        <v>0</v>
      </c>
      <c r="X986" s="15">
        <v>0</v>
      </c>
      <c r="Y986" s="15">
        <v>0</v>
      </c>
      <c r="Z986" s="15">
        <v>0</v>
      </c>
      <c r="AA986" s="15">
        <v>0</v>
      </c>
      <c r="AB986" s="15">
        <v>-53.9</v>
      </c>
      <c r="AC986" s="15">
        <v>0.1</v>
      </c>
      <c r="AD986" s="15">
        <v>-10.84</v>
      </c>
      <c r="AE986" s="15">
        <v>0.1</v>
      </c>
      <c r="AF986" s="15">
        <v>0.08</v>
      </c>
      <c r="AG986" s="15">
        <v>-9.0399999999999991</v>
      </c>
      <c r="AH986" s="15">
        <v>0.08</v>
      </c>
      <c r="AI986" s="15">
        <v>0.1</v>
      </c>
      <c r="AJ986" s="15">
        <v>-11.19</v>
      </c>
      <c r="AK986" s="15">
        <v>0.1</v>
      </c>
      <c r="AL986" s="15">
        <v>1.61</v>
      </c>
      <c r="AM986" s="15">
        <v>166.97</v>
      </c>
      <c r="AN986" s="15">
        <v>78.08</v>
      </c>
      <c r="AO986" s="15">
        <v>10.3</v>
      </c>
      <c r="AP986" s="15">
        <v>-7.51</v>
      </c>
      <c r="AQ986" s="15">
        <v>0.38</v>
      </c>
      <c r="AR986" s="15"/>
      <c r="AS986" s="15">
        <v>157.72</v>
      </c>
      <c r="AT986" s="15">
        <v>75.94</v>
      </c>
      <c r="AU986" s="15"/>
      <c r="AV986" s="15"/>
      <c r="AW986" s="16">
        <v>101499</v>
      </c>
      <c r="AX986" s="16">
        <v>177518</v>
      </c>
      <c r="AZ986" s="6">
        <f>IF(D986&gt;0,H986/D986,0)</f>
        <v>245313953.48837209</v>
      </c>
      <c r="BA986" s="6">
        <f>AZ986*Q986</f>
        <v>120203837.20930232</v>
      </c>
      <c r="BB986" s="6">
        <f>IF(C986&gt;C$3054,C$3054,IF(C986&lt;C$3053,C$3053,C986))</f>
        <v>0</v>
      </c>
      <c r="BC986" s="6">
        <f>IF(BB986&gt;0,(D986/15)-BB986,0)</f>
        <v>0</v>
      </c>
      <c r="BD986" s="6">
        <f>BC986/BC$3049</f>
        <v>0</v>
      </c>
      <c r="BE986" s="15">
        <f>IF(AU986&gt;AU$3054,AU$3054,IF(AU986&lt;AU$3053,AU$3053,AU986))</f>
        <v>0</v>
      </c>
      <c r="BF986" s="15">
        <f>IF(I986&gt;I$3054,I$3054,IF(I986&lt;I$3053,I$3053,I986))</f>
        <v>363.64</v>
      </c>
      <c r="BG986" s="6">
        <f>IF(BE986&gt;0, BF986/BE986,0)</f>
        <v>0</v>
      </c>
      <c r="BH986" s="26">
        <f>BG986/BG$3049</f>
        <v>0</v>
      </c>
      <c r="BI986" s="26">
        <f>IF(AV986&gt;AV$3054,AV$3054,IF(AV986&lt;AV$3053,AV$3053,AV986))</f>
        <v>0</v>
      </c>
      <c r="BJ986" s="6">
        <f>IF(BI986&gt;0, BF986/BI986,0)</f>
        <v>0</v>
      </c>
      <c r="BK986" s="26">
        <f>BJ986/BJ$3049</f>
        <v>0</v>
      </c>
      <c r="BL986" s="6">
        <f>IF(_xlfn.NUMBERVALUE(AL986),IF(ABS(AL986)&lt;1,1-ABS(AL986),0),0)</f>
        <v>0</v>
      </c>
      <c r="BM986" s="6">
        <f>IF(F986&gt;F$3054,F$3054,IF(F986&lt;F$3053,F$3053,F986))</f>
        <v>75.760000000000005</v>
      </c>
      <c r="BN986" s="6">
        <f>IF(BM986&gt;0, BM986/BM$3049, BM986/BM$3050*-1)</f>
        <v>9.5708829411746937E-2</v>
      </c>
      <c r="BO986" s="6">
        <f>IF(O986&gt;O$3054,O$3054,IF(O986&lt;O$3053,O$3053,O986))</f>
        <v>0</v>
      </c>
      <c r="BP986" s="26">
        <f>BO986/BO$3049</f>
        <v>0</v>
      </c>
      <c r="BQ986" s="26">
        <f>IF(OR(BD986=0, BH986=0,BN986=0,BP986=0), 0,BD986+BH986+BK986+BL986+BN986+BP986)</f>
        <v>0</v>
      </c>
      <c r="BR986" s="6">
        <f>IF(D986&gt;0,C986/D986,0)</f>
        <v>0</v>
      </c>
    </row>
    <row r="987" spans="1:70" x14ac:dyDescent="0.2">
      <c r="A987" s="15" t="s">
        <v>2140</v>
      </c>
      <c r="B987" s="15" t="s">
        <v>2141</v>
      </c>
      <c r="C987" s="15">
        <v>0</v>
      </c>
      <c r="D987" s="15">
        <v>0.01</v>
      </c>
      <c r="E987" s="15"/>
      <c r="F987" s="15"/>
      <c r="G987" s="15"/>
      <c r="H987" s="21">
        <v>3060000</v>
      </c>
      <c r="I987" s="15"/>
      <c r="J987" s="15"/>
      <c r="K987" s="15"/>
      <c r="L987" s="15"/>
      <c r="M987" s="15"/>
      <c r="N987" s="15"/>
      <c r="O987" s="15"/>
      <c r="P987" s="15"/>
      <c r="Q987" s="15"/>
      <c r="R987" s="15"/>
      <c r="S987" s="15">
        <v>1.1299999999999999</v>
      </c>
      <c r="T987" s="15">
        <v>0</v>
      </c>
      <c r="U987" s="15">
        <v>0</v>
      </c>
      <c r="V987" s="15">
        <v>0</v>
      </c>
      <c r="W987" s="15">
        <v>0</v>
      </c>
      <c r="X987" s="15">
        <v>0</v>
      </c>
      <c r="Y987" s="15">
        <v>0</v>
      </c>
      <c r="Z987" s="15">
        <v>0</v>
      </c>
      <c r="AA987" s="15">
        <v>0</v>
      </c>
      <c r="AB987" s="15"/>
      <c r="AC987" s="15">
        <v>-35.47</v>
      </c>
      <c r="AD987" s="15">
        <v>-52.94</v>
      </c>
      <c r="AE987" s="15">
        <v>-35.47</v>
      </c>
      <c r="AF987" s="15">
        <v>-14.91</v>
      </c>
      <c r="AG987" s="15">
        <v>-37.72</v>
      </c>
      <c r="AH987" s="15">
        <v>-14.91</v>
      </c>
      <c r="AI987" s="15">
        <v>-39.53</v>
      </c>
      <c r="AJ987" s="15">
        <v>-59.2</v>
      </c>
      <c r="AK987" s="15">
        <v>-39.53</v>
      </c>
      <c r="AL987" s="15"/>
      <c r="AM987" s="15">
        <v>55.11</v>
      </c>
      <c r="AN987" s="15">
        <v>52.7</v>
      </c>
      <c r="AO987" s="15">
        <v>-11.55</v>
      </c>
      <c r="AP987" s="15">
        <v>-11.03</v>
      </c>
      <c r="AQ987" s="15">
        <v>-11.03</v>
      </c>
      <c r="AR987" s="15"/>
      <c r="AS987" s="15">
        <v>-7.81</v>
      </c>
      <c r="AT987" s="15">
        <v>23.64</v>
      </c>
      <c r="AU987" s="15"/>
      <c r="AV987" s="15"/>
      <c r="AW987" s="15">
        <v>0</v>
      </c>
      <c r="AX987" s="15"/>
      <c r="AZ987" s="6">
        <f>IF(D987&gt;0,H987/D987,0)</f>
        <v>306000000</v>
      </c>
      <c r="BA987" s="6">
        <f>AZ987*Q987</f>
        <v>0</v>
      </c>
      <c r="BB987" s="6">
        <f>IF(C987&gt;C$3054,C$3054,IF(C987&lt;C$3053,C$3053,C987))</f>
        <v>0</v>
      </c>
      <c r="BC987" s="6">
        <f>IF(BB987&gt;0,(D987/15)-BB987,0)</f>
        <v>0</v>
      </c>
      <c r="BD987" s="6">
        <f>BC987/BC$3049</f>
        <v>0</v>
      </c>
      <c r="BE987" s="15">
        <f>IF(AU987&gt;AU$3054,AU$3054,IF(AU987&lt;AU$3053,AU$3053,AU987))</f>
        <v>0</v>
      </c>
      <c r="BF987" s="15">
        <f>IF(I987&gt;I$3054,I$3054,IF(I987&lt;I$3053,I$3053,I987))</f>
        <v>0</v>
      </c>
      <c r="BG987" s="6">
        <f>IF(BE987&gt;0, BF987/BE987,0)</f>
        <v>0</v>
      </c>
      <c r="BH987" s="26">
        <f>BG987/BG$3049</f>
        <v>0</v>
      </c>
      <c r="BI987" s="26">
        <f>IF(AV987&gt;AV$3054,AV$3054,IF(AV987&lt;AV$3053,AV$3053,AV987))</f>
        <v>0</v>
      </c>
      <c r="BJ987" s="6">
        <f>IF(BI987&gt;0, BF987/BI987,0)</f>
        <v>0</v>
      </c>
      <c r="BK987" s="26">
        <f>BJ987/BJ$3049</f>
        <v>0</v>
      </c>
      <c r="BL987" s="6">
        <f>IF(_xlfn.NUMBERVALUE(AL987),IF(ABS(AL987)&lt;1,1-ABS(AL987),0),0)</f>
        <v>0</v>
      </c>
      <c r="BM987" s="6">
        <f>IF(F987&gt;F$3054,F$3054,IF(F987&lt;F$3053,F$3053,F987))</f>
        <v>0</v>
      </c>
      <c r="BN987" s="6">
        <f>IF(BM987&gt;0, BM987/BM$3049, BM987/BM$3050*-1)</f>
        <v>0</v>
      </c>
      <c r="BO987" s="6">
        <f>IF(O987&gt;O$3054,O$3054,IF(O987&lt;O$3053,O$3053,O987))</f>
        <v>0</v>
      </c>
      <c r="BP987" s="26">
        <f>BO987/BO$3049</f>
        <v>0</v>
      </c>
      <c r="BQ987" s="26">
        <f>IF(OR(BD987=0, BH987=0,BN987=0,BP987=0), 0,BD987+BH987+BK987+BL987+BN987+BP987)</f>
        <v>0</v>
      </c>
      <c r="BR987" s="6">
        <f>IF(D987&gt;0,C987/D987,0)</f>
        <v>0</v>
      </c>
    </row>
    <row r="988" spans="1:70" x14ac:dyDescent="0.2">
      <c r="A988" s="15" t="s">
        <v>2162</v>
      </c>
      <c r="B988" s="15" t="s">
        <v>2163</v>
      </c>
      <c r="C988" s="15">
        <v>0</v>
      </c>
      <c r="D988" s="15">
        <v>0.05</v>
      </c>
      <c r="E988" s="15">
        <v>0.04</v>
      </c>
      <c r="F988" s="15">
        <v>108.7</v>
      </c>
      <c r="G988" s="15">
        <v>3.33</v>
      </c>
      <c r="H988" s="21">
        <v>99070000</v>
      </c>
      <c r="I988" s="15"/>
      <c r="J988" s="15">
        <v>0</v>
      </c>
      <c r="K988" s="15"/>
      <c r="L988" s="15">
        <v>0</v>
      </c>
      <c r="M988" s="15"/>
      <c r="N988" s="15">
        <v>0</v>
      </c>
      <c r="O988" s="15"/>
      <c r="P988" s="15"/>
      <c r="Q988" s="15">
        <v>0.01</v>
      </c>
      <c r="R988" s="15">
        <v>0.01</v>
      </c>
      <c r="S988" s="15">
        <v>41.77</v>
      </c>
      <c r="T988" s="15">
        <v>0</v>
      </c>
      <c r="U988" s="15">
        <v>0</v>
      </c>
      <c r="V988" s="15">
        <v>0</v>
      </c>
      <c r="W988" s="15">
        <v>0</v>
      </c>
      <c r="X988" s="15">
        <v>0</v>
      </c>
      <c r="Y988" s="15">
        <v>0</v>
      </c>
      <c r="Z988" s="15">
        <v>0</v>
      </c>
      <c r="AA988" s="15">
        <v>0</v>
      </c>
      <c r="AB988" s="15"/>
      <c r="AC988" s="15">
        <v>-1.46</v>
      </c>
      <c r="AD988" s="15">
        <v>-4.4400000000000004</v>
      </c>
      <c r="AE988" s="15">
        <v>-1.46</v>
      </c>
      <c r="AF988" s="15">
        <v>-1.45</v>
      </c>
      <c r="AG988" s="15">
        <v>-3.6</v>
      </c>
      <c r="AH988" s="15">
        <v>-1.45</v>
      </c>
      <c r="AI988" s="15">
        <v>-1.46</v>
      </c>
      <c r="AJ988" s="15">
        <v>-3.92</v>
      </c>
      <c r="AK988" s="15">
        <v>-1.46</v>
      </c>
      <c r="AL988" s="15">
        <v>1.35</v>
      </c>
      <c r="AM988" s="16">
        <v>2028.11</v>
      </c>
      <c r="AN988" s="15"/>
      <c r="AO988" s="15"/>
      <c r="AP988" s="15"/>
      <c r="AQ988" s="15"/>
      <c r="AR988" s="15"/>
      <c r="AS988" s="15"/>
      <c r="AT988" s="15"/>
      <c r="AU988" s="15"/>
      <c r="AV988" s="15"/>
      <c r="AW988" s="15">
        <v>1070000</v>
      </c>
      <c r="AX988" s="15">
        <v>1010000</v>
      </c>
      <c r="AZ988" s="6">
        <f>IF(D988&gt;0,H988/D988,0)</f>
        <v>1981400000</v>
      </c>
      <c r="BA988" s="6">
        <f>AZ988*Q988</f>
        <v>19814000</v>
      </c>
      <c r="BB988" s="6">
        <f>IF(C988&gt;C$3054,C$3054,IF(C988&lt;C$3053,C$3053,C988))</f>
        <v>0</v>
      </c>
      <c r="BC988" s="6">
        <f>IF(BB988&gt;0,(D988/15)-BB988,0)</f>
        <v>0</v>
      </c>
      <c r="BD988" s="6">
        <f>BC988/BC$3049</f>
        <v>0</v>
      </c>
      <c r="BE988" s="15">
        <f>IF(AU988&gt;AU$3054,AU$3054,IF(AU988&lt;AU$3053,AU$3053,AU988))</f>
        <v>0</v>
      </c>
      <c r="BF988" s="15">
        <f>IF(I988&gt;I$3054,I$3054,IF(I988&lt;I$3053,I$3053,I988))</f>
        <v>0</v>
      </c>
      <c r="BG988" s="6">
        <f>IF(BE988&gt;0, BF988/BE988,0)</f>
        <v>0</v>
      </c>
      <c r="BH988" s="26">
        <f>BG988/BG$3049</f>
        <v>0</v>
      </c>
      <c r="BI988" s="26">
        <f>IF(AV988&gt;AV$3054,AV$3054,IF(AV988&lt;AV$3053,AV$3053,AV988))</f>
        <v>0</v>
      </c>
      <c r="BJ988" s="6">
        <f>IF(BI988&gt;0, BF988/BI988,0)</f>
        <v>0</v>
      </c>
      <c r="BK988" s="26">
        <f>BJ988/BJ$3049</f>
        <v>0</v>
      </c>
      <c r="BL988" s="6">
        <f>IF(_xlfn.NUMBERVALUE(AL988),IF(ABS(AL988)&lt;1,1-ABS(AL988),0),0)</f>
        <v>0</v>
      </c>
      <c r="BM988" s="6">
        <f>IF(F988&gt;F$3054,F$3054,IF(F988&lt;F$3053,F$3053,F988))</f>
        <v>108.7</v>
      </c>
      <c r="BN988" s="6">
        <f>IF(BM988&gt;0, BM988/BM$3049, BM988/BM$3050*-1)</f>
        <v>0.13732246247435179</v>
      </c>
      <c r="BO988" s="6">
        <f>IF(O988&gt;O$3054,O$3054,IF(O988&lt;O$3053,O$3053,O988))</f>
        <v>0</v>
      </c>
      <c r="BP988" s="26">
        <f>BO988/BO$3049</f>
        <v>0</v>
      </c>
      <c r="BQ988" s="26">
        <f>IF(OR(BD988=0, BH988=0,BN988=0,BP988=0), 0,BD988+BH988+BK988+BL988+BN988+BP988)</f>
        <v>0</v>
      </c>
      <c r="BR988" s="6">
        <f>IF(D988&gt;0,C988/D988,0)</f>
        <v>0</v>
      </c>
    </row>
    <row r="989" spans="1:70" x14ac:dyDescent="0.2">
      <c r="A989" s="15" t="s">
        <v>2184</v>
      </c>
      <c r="B989" s="15" t="s">
        <v>2185</v>
      </c>
      <c r="C989" s="15">
        <v>-0.01</v>
      </c>
      <c r="D989" s="15">
        <v>0.1</v>
      </c>
      <c r="E989" s="15">
        <v>0.08</v>
      </c>
      <c r="F989" s="15">
        <v>0</v>
      </c>
      <c r="G989" s="15">
        <v>1.83</v>
      </c>
      <c r="H989" s="21">
        <v>4030000</v>
      </c>
      <c r="I989" s="15"/>
      <c r="J989" s="15">
        <v>0</v>
      </c>
      <c r="K989" s="15"/>
      <c r="L989" s="15">
        <v>0</v>
      </c>
      <c r="M989" s="15"/>
      <c r="N989" s="15">
        <v>0</v>
      </c>
      <c r="O989" s="15"/>
      <c r="P989" s="15"/>
      <c r="Q989" s="15">
        <v>0.05</v>
      </c>
      <c r="R989" s="15">
        <v>0.05</v>
      </c>
      <c r="S989" s="15">
        <v>100.4</v>
      </c>
      <c r="T989" s="15">
        <v>0</v>
      </c>
      <c r="U989" s="15">
        <v>0</v>
      </c>
      <c r="V989" s="15">
        <v>0</v>
      </c>
      <c r="W989" s="15">
        <v>0</v>
      </c>
      <c r="X989" s="15">
        <v>0</v>
      </c>
      <c r="Y989" s="15">
        <v>0</v>
      </c>
      <c r="Z989" s="15">
        <v>0</v>
      </c>
      <c r="AA989" s="15">
        <v>0</v>
      </c>
      <c r="AB989" s="15"/>
      <c r="AC989" s="15">
        <v>-36.21</v>
      </c>
      <c r="AD989" s="15">
        <v>-33.72</v>
      </c>
      <c r="AE989" s="15">
        <v>-36.21</v>
      </c>
      <c r="AF989" s="15">
        <v>-35.880000000000003</v>
      </c>
      <c r="AG989" s="15">
        <v>-33.08</v>
      </c>
      <c r="AH989" s="15">
        <v>-35.880000000000003</v>
      </c>
      <c r="AI989" s="15">
        <v>-36.21</v>
      </c>
      <c r="AJ989" s="15">
        <v>-33.72</v>
      </c>
      <c r="AK989" s="15">
        <v>-36.21</v>
      </c>
      <c r="AL989" s="15">
        <v>0.46</v>
      </c>
      <c r="AM989" s="15">
        <v>11.79</v>
      </c>
      <c r="AN989" s="15"/>
      <c r="AO989" s="16">
        <v>-2025.33</v>
      </c>
      <c r="AP989" s="16">
        <v>-2032.08</v>
      </c>
      <c r="AQ989" s="16">
        <v>-1636.33</v>
      </c>
      <c r="AR989" s="15"/>
      <c r="AS989" s="15">
        <v>-29.63</v>
      </c>
      <c r="AT989" s="15"/>
      <c r="AU989" s="15"/>
      <c r="AV989" s="15"/>
      <c r="AW989" s="15">
        <v>0</v>
      </c>
      <c r="AX989" s="16">
        <v>22572</v>
      </c>
      <c r="AZ989" s="6">
        <f>IF(D989&gt;0,H989/D989,0)</f>
        <v>40300000</v>
      </c>
      <c r="BA989" s="6">
        <f>AZ989*Q989</f>
        <v>2015000</v>
      </c>
      <c r="BB989" s="6">
        <f>IF(C989&gt;C$3054,C$3054,IF(C989&lt;C$3053,C$3053,C989))</f>
        <v>-0.01</v>
      </c>
      <c r="BC989" s="6">
        <f>IF(BB989&gt;0,(D989/15)-BB989,0)</f>
        <v>0</v>
      </c>
      <c r="BD989" s="6">
        <f>BC989/BC$3049</f>
        <v>0</v>
      </c>
      <c r="BE989" s="15">
        <f>IF(AU989&gt;AU$3054,AU$3054,IF(AU989&lt;AU$3053,AU$3053,AU989))</f>
        <v>0</v>
      </c>
      <c r="BF989" s="15">
        <f>IF(I989&gt;I$3054,I$3054,IF(I989&lt;I$3053,I$3053,I989))</f>
        <v>0</v>
      </c>
      <c r="BG989" s="6">
        <f>IF(BE989&gt;0, BF989/BE989,0)</f>
        <v>0</v>
      </c>
      <c r="BH989" s="26">
        <f>BG989/BG$3049</f>
        <v>0</v>
      </c>
      <c r="BI989" s="26">
        <f>IF(AV989&gt;AV$3054,AV$3054,IF(AV989&lt;AV$3053,AV$3053,AV989))</f>
        <v>0</v>
      </c>
      <c r="BJ989" s="6">
        <f>IF(BI989&gt;0, BF989/BI989,0)</f>
        <v>0</v>
      </c>
      <c r="BK989" s="26">
        <f>BJ989/BJ$3049</f>
        <v>0</v>
      </c>
      <c r="BL989" s="6">
        <f>IF(_xlfn.NUMBERVALUE(AL989),IF(ABS(AL989)&lt;1,1-ABS(AL989),0),0)</f>
        <v>0.54</v>
      </c>
      <c r="BM989" s="6">
        <f>IF(F989&gt;F$3054,F$3054,IF(F989&lt;F$3053,F$3053,F989))</f>
        <v>0</v>
      </c>
      <c r="BN989" s="6">
        <f>IF(BM989&gt;0, BM989/BM$3049, BM989/BM$3050*-1)</f>
        <v>0</v>
      </c>
      <c r="BO989" s="6">
        <f>IF(O989&gt;O$3054,O$3054,IF(O989&lt;O$3053,O$3053,O989))</f>
        <v>0</v>
      </c>
      <c r="BP989" s="26">
        <f>BO989/BO$3049</f>
        <v>0</v>
      </c>
      <c r="BQ989" s="26">
        <f>IF(OR(BD989=0, BH989=0,BN989=0,BP989=0), 0,BD989+BH989+BK989+BL989+BN989+BP989)</f>
        <v>0</v>
      </c>
      <c r="BR989" s="6">
        <f>IF(D989&gt;0,C989/D989,0)</f>
        <v>-9.9999999999999992E-2</v>
      </c>
    </row>
    <row r="990" spans="1:70" x14ac:dyDescent="0.2">
      <c r="A990" s="15" t="s">
        <v>2079</v>
      </c>
      <c r="B990" s="15" t="s">
        <v>2080</v>
      </c>
      <c r="C990" s="15"/>
      <c r="D990" s="15">
        <v>0</v>
      </c>
      <c r="E990" s="15"/>
      <c r="F990" s="15"/>
      <c r="G990" s="15"/>
      <c r="H990" s="21"/>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v>0</v>
      </c>
      <c r="AX990" s="16">
        <v>15208</v>
      </c>
      <c r="AZ990" s="6">
        <f>IF(D990&gt;0,H990/D990,0)</f>
        <v>0</v>
      </c>
      <c r="BA990" s="6">
        <f>AZ990*Q990</f>
        <v>0</v>
      </c>
      <c r="BB990" s="6">
        <f>IF(C990&gt;C$3054,C$3054,IF(C990&lt;C$3053,C$3053,C990))</f>
        <v>0</v>
      </c>
      <c r="BC990" s="6">
        <f>IF(BB990&gt;0,(D990/15)-BB990,0)</f>
        <v>0</v>
      </c>
      <c r="BD990" s="6">
        <f>BC990/BC$3049</f>
        <v>0</v>
      </c>
      <c r="BE990" s="15">
        <f>IF(AU990&gt;AU$3054,AU$3054,IF(AU990&lt;AU$3053,AU$3053,AU990))</f>
        <v>0</v>
      </c>
      <c r="BF990" s="15">
        <f>IF(I990&gt;I$3054,I$3054,IF(I990&lt;I$3053,I$3053,I990))</f>
        <v>0</v>
      </c>
      <c r="BG990" s="6">
        <f>IF(BE990&gt;0, BF990/BE990,0)</f>
        <v>0</v>
      </c>
      <c r="BH990" s="26">
        <f>BG990/BG$3049</f>
        <v>0</v>
      </c>
      <c r="BI990" s="26">
        <f>IF(AV990&gt;AV$3054,AV$3054,IF(AV990&lt;AV$3053,AV$3053,AV990))</f>
        <v>0</v>
      </c>
      <c r="BJ990" s="6">
        <f>IF(BI990&gt;0, BF990/BI990,0)</f>
        <v>0</v>
      </c>
      <c r="BK990" s="26">
        <f>BJ990/BJ$3049</f>
        <v>0</v>
      </c>
      <c r="BL990" s="6">
        <f>IF(_xlfn.NUMBERVALUE(AL990),IF(ABS(AL990)&lt;1,1-ABS(AL990),0),0)</f>
        <v>0</v>
      </c>
      <c r="BM990" s="6">
        <f>IF(F990&gt;F$3054,F$3054,IF(F990&lt;F$3053,F$3053,F990))</f>
        <v>0</v>
      </c>
      <c r="BN990" s="6">
        <f>IF(BM990&gt;0, BM990/BM$3049, BM990/BM$3050*-1)</f>
        <v>0</v>
      </c>
      <c r="BO990" s="6">
        <f>IF(O990&gt;O$3054,O$3054,IF(O990&lt;O$3053,O$3053,O990))</f>
        <v>0</v>
      </c>
      <c r="BP990" s="26">
        <f>BO990/BO$3049</f>
        <v>0</v>
      </c>
      <c r="BQ990" s="26">
        <f>IF(OR(BD990=0, BH990=0,BN990=0,BP990=0), 0,BD990+BH990+BK990+BL990+BN990+BP990)</f>
        <v>0</v>
      </c>
      <c r="BR990" s="6">
        <f>IF(D990&gt;0,C990/D990,0)</f>
        <v>0</v>
      </c>
    </row>
    <row r="991" spans="1:70" x14ac:dyDescent="0.2">
      <c r="A991" s="15" t="s">
        <v>2196</v>
      </c>
      <c r="B991" s="15" t="s">
        <v>2197</v>
      </c>
      <c r="C991" s="15">
        <v>-0.01</v>
      </c>
      <c r="D991" s="15">
        <v>0.06</v>
      </c>
      <c r="E991" s="15">
        <v>0.04</v>
      </c>
      <c r="F991" s="15">
        <v>71.989999999999995</v>
      </c>
      <c r="G991" s="15">
        <v>5.87</v>
      </c>
      <c r="H991" s="21">
        <v>43850000</v>
      </c>
      <c r="I991" s="15"/>
      <c r="J991" s="15">
        <v>0</v>
      </c>
      <c r="K991" s="15"/>
      <c r="L991" s="15">
        <v>0</v>
      </c>
      <c r="M991" s="15"/>
      <c r="N991" s="15">
        <v>0</v>
      </c>
      <c r="O991" s="15"/>
      <c r="P991" s="15"/>
      <c r="Q991" s="15">
        <v>0.01</v>
      </c>
      <c r="R991" s="15">
        <v>0.01</v>
      </c>
      <c r="S991" s="15">
        <v>3.36</v>
      </c>
      <c r="T991" s="15">
        <v>0.76</v>
      </c>
      <c r="U991" s="15">
        <v>0.76</v>
      </c>
      <c r="V991" s="15">
        <v>2.0699999999999998</v>
      </c>
      <c r="W991" s="15">
        <v>2.0699999999999998</v>
      </c>
      <c r="X991" s="15">
        <v>1.02</v>
      </c>
      <c r="Y991" s="15">
        <v>1.02</v>
      </c>
      <c r="Z991" s="15">
        <v>2.77</v>
      </c>
      <c r="AA991" s="15">
        <v>2.77</v>
      </c>
      <c r="AB991" s="15"/>
      <c r="AC991" s="15">
        <v>-130.1</v>
      </c>
      <c r="AD991" s="15">
        <v>-99.75</v>
      </c>
      <c r="AE991" s="15">
        <v>-130.1</v>
      </c>
      <c r="AF991" s="15">
        <v>-105.36</v>
      </c>
      <c r="AG991" s="15">
        <v>-87.65</v>
      </c>
      <c r="AH991" s="15">
        <v>-105.36</v>
      </c>
      <c r="AI991" s="15">
        <v>-133.53</v>
      </c>
      <c r="AJ991" s="15">
        <v>-100.86</v>
      </c>
      <c r="AK991" s="15">
        <v>-133.53</v>
      </c>
      <c r="AL991" s="15">
        <v>1.1299999999999999</v>
      </c>
      <c r="AM991" s="15">
        <v>255.69</v>
      </c>
      <c r="AN991" s="15"/>
      <c r="AO991" s="16">
        <v>-12593.75</v>
      </c>
      <c r="AP991" s="16">
        <v>-12593.75</v>
      </c>
      <c r="AQ991" s="16">
        <v>-10933.71</v>
      </c>
      <c r="AR991" s="15"/>
      <c r="AS991" s="15">
        <v>-19.34</v>
      </c>
      <c r="AT991" s="15"/>
      <c r="AU991" s="15"/>
      <c r="AV991" s="15"/>
      <c r="AW991" s="15">
        <v>2330000</v>
      </c>
      <c r="AX991" s="16">
        <v>658873</v>
      </c>
      <c r="AZ991" s="6">
        <f>IF(D991&gt;0,H991/D991,0)</f>
        <v>730833333.33333337</v>
      </c>
      <c r="BA991" s="6">
        <f>AZ991*Q991</f>
        <v>7308333.333333334</v>
      </c>
      <c r="BB991" s="6">
        <f>IF(C991&gt;C$3054,C$3054,IF(C991&lt;C$3053,C$3053,C991))</f>
        <v>-0.01</v>
      </c>
      <c r="BC991" s="6">
        <f>IF(BB991&gt;0,(D991/15)-BB991,0)</f>
        <v>0</v>
      </c>
      <c r="BD991" s="6">
        <f>BC991/BC$3049</f>
        <v>0</v>
      </c>
      <c r="BE991" s="15">
        <f>IF(AU991&gt;AU$3054,AU$3054,IF(AU991&lt;AU$3053,AU$3053,AU991))</f>
        <v>0</v>
      </c>
      <c r="BF991" s="15">
        <f>IF(I991&gt;I$3054,I$3054,IF(I991&lt;I$3053,I$3053,I991))</f>
        <v>0</v>
      </c>
      <c r="BG991" s="6">
        <f>IF(BE991&gt;0, BF991/BE991,0)</f>
        <v>0</v>
      </c>
      <c r="BH991" s="26">
        <f>BG991/BG$3049</f>
        <v>0</v>
      </c>
      <c r="BI991" s="26">
        <f>IF(AV991&gt;AV$3054,AV$3054,IF(AV991&lt;AV$3053,AV$3053,AV991))</f>
        <v>0</v>
      </c>
      <c r="BJ991" s="6">
        <f>IF(BI991&gt;0, BF991/BI991,0)</f>
        <v>0</v>
      </c>
      <c r="BK991" s="26">
        <f>BJ991/BJ$3049</f>
        <v>0</v>
      </c>
      <c r="BL991" s="6">
        <f>IF(_xlfn.NUMBERVALUE(AL991),IF(ABS(AL991)&lt;1,1-ABS(AL991),0),0)</f>
        <v>0</v>
      </c>
      <c r="BM991" s="6">
        <f>IF(F991&gt;F$3054,F$3054,IF(F991&lt;F$3053,F$3053,F991))</f>
        <v>71.989999999999995</v>
      </c>
      <c r="BN991" s="6">
        <f>IF(BM991&gt;0, BM991/BM$3049, BM991/BM$3050*-1)</f>
        <v>9.0946127631357718E-2</v>
      </c>
      <c r="BO991" s="6">
        <f>IF(O991&gt;O$3054,O$3054,IF(O991&lt;O$3053,O$3053,O991))</f>
        <v>0</v>
      </c>
      <c r="BP991" s="26">
        <f>BO991/BO$3049</f>
        <v>0</v>
      </c>
      <c r="BQ991" s="26">
        <f>IF(OR(BD991=0, BH991=0,BN991=0,BP991=0), 0,BD991+BH991+BK991+BL991+BN991+BP991)</f>
        <v>0</v>
      </c>
      <c r="BR991" s="6">
        <f>IF(D991&gt;0,C991/D991,0)</f>
        <v>-0.16666666666666669</v>
      </c>
    </row>
    <row r="992" spans="1:70" x14ac:dyDescent="0.2">
      <c r="A992" s="15" t="s">
        <v>2081</v>
      </c>
      <c r="B992" s="15" t="s">
        <v>2082</v>
      </c>
      <c r="C992" s="15"/>
      <c r="D992" s="15">
        <v>0</v>
      </c>
      <c r="E992" s="15"/>
      <c r="F992" s="15"/>
      <c r="G992" s="15"/>
      <c r="H992" s="21"/>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v>0</v>
      </c>
      <c r="AX992" s="15"/>
      <c r="AZ992" s="6">
        <f>IF(D992&gt;0,H992/D992,0)</f>
        <v>0</v>
      </c>
      <c r="BA992" s="6">
        <f>AZ992*Q992</f>
        <v>0</v>
      </c>
      <c r="BB992" s="6">
        <f>IF(C992&gt;C$3054,C$3054,IF(C992&lt;C$3053,C$3053,C992))</f>
        <v>0</v>
      </c>
      <c r="BC992" s="6">
        <f>IF(BB992&gt;0,(D992/15)-BB992,0)</f>
        <v>0</v>
      </c>
      <c r="BD992" s="6">
        <f>BC992/BC$3049</f>
        <v>0</v>
      </c>
      <c r="BE992" s="15">
        <f>IF(AU992&gt;AU$3054,AU$3054,IF(AU992&lt;AU$3053,AU$3053,AU992))</f>
        <v>0</v>
      </c>
      <c r="BF992" s="15">
        <f>IF(I992&gt;I$3054,I$3054,IF(I992&lt;I$3053,I$3053,I992))</f>
        <v>0</v>
      </c>
      <c r="BG992" s="6">
        <f>IF(BE992&gt;0, BF992/BE992,0)</f>
        <v>0</v>
      </c>
      <c r="BH992" s="26">
        <f>BG992/BG$3049</f>
        <v>0</v>
      </c>
      <c r="BI992" s="26">
        <f>IF(AV992&gt;AV$3054,AV$3054,IF(AV992&lt;AV$3053,AV$3053,AV992))</f>
        <v>0</v>
      </c>
      <c r="BJ992" s="6">
        <f>IF(BI992&gt;0, BF992/BI992,0)</f>
        <v>0</v>
      </c>
      <c r="BK992" s="26">
        <f>BJ992/BJ$3049</f>
        <v>0</v>
      </c>
      <c r="BL992" s="6">
        <f>IF(_xlfn.NUMBERVALUE(AL992),IF(ABS(AL992)&lt;1,1-ABS(AL992),0),0)</f>
        <v>0</v>
      </c>
      <c r="BM992" s="6">
        <f>IF(F992&gt;F$3054,F$3054,IF(F992&lt;F$3053,F$3053,F992))</f>
        <v>0</v>
      </c>
      <c r="BN992" s="6">
        <f>IF(BM992&gt;0, BM992/BM$3049, BM992/BM$3050*-1)</f>
        <v>0</v>
      </c>
      <c r="BO992" s="6">
        <f>IF(O992&gt;O$3054,O$3054,IF(O992&lt;O$3053,O$3053,O992))</f>
        <v>0</v>
      </c>
      <c r="BP992" s="26">
        <f>BO992/BO$3049</f>
        <v>0</v>
      </c>
      <c r="BQ992" s="26">
        <f>IF(OR(BD992=0, BH992=0,BN992=0,BP992=0), 0,BD992+BH992+BK992+BL992+BN992+BP992)</f>
        <v>0</v>
      </c>
      <c r="BR992" s="6">
        <f>IF(D992&gt;0,C992/D992,0)</f>
        <v>0</v>
      </c>
    </row>
    <row r="993" spans="1:70" x14ac:dyDescent="0.2">
      <c r="A993" s="15" t="s">
        <v>2229</v>
      </c>
      <c r="B993" s="15" t="s">
        <v>2230</v>
      </c>
      <c r="C993" s="15">
        <v>-0.03</v>
      </c>
      <c r="D993" s="15">
        <v>0.19</v>
      </c>
      <c r="E993" s="15">
        <v>0.19</v>
      </c>
      <c r="F993" s="15">
        <v>2.63</v>
      </c>
      <c r="G993" s="15">
        <v>13.23</v>
      </c>
      <c r="H993" s="21">
        <v>5540000</v>
      </c>
      <c r="I993" s="15"/>
      <c r="J993" s="15">
        <v>0</v>
      </c>
      <c r="K993" s="15"/>
      <c r="L993" s="15">
        <v>0</v>
      </c>
      <c r="M993" s="15"/>
      <c r="N993" s="15">
        <v>0</v>
      </c>
      <c r="O993" s="15"/>
      <c r="P993" s="15"/>
      <c r="Q993" s="15">
        <v>0.01</v>
      </c>
      <c r="R993" s="15">
        <v>0.01</v>
      </c>
      <c r="S993" s="15">
        <v>0.79</v>
      </c>
      <c r="T993" s="15">
        <v>0</v>
      </c>
      <c r="U993" s="15">
        <v>0</v>
      </c>
      <c r="V993" s="15">
        <v>2.23</v>
      </c>
      <c r="W993" s="15">
        <v>2.23</v>
      </c>
      <c r="X993" s="15">
        <v>0</v>
      </c>
      <c r="Y993" s="15">
        <v>0</v>
      </c>
      <c r="Z993" s="15">
        <v>16.32</v>
      </c>
      <c r="AA993" s="15">
        <v>16.32</v>
      </c>
      <c r="AB993" s="15">
        <v>-137.63</v>
      </c>
      <c r="AC993" s="15">
        <v>-100.75</v>
      </c>
      <c r="AD993" s="15">
        <v>-67.540000000000006</v>
      </c>
      <c r="AE993" s="15">
        <v>-100.75</v>
      </c>
      <c r="AF993" s="15">
        <v>-27.76</v>
      </c>
      <c r="AG993" s="15">
        <v>-32.56</v>
      </c>
      <c r="AH993" s="15">
        <v>-27.76</v>
      </c>
      <c r="AI993" s="15">
        <v>-103.31</v>
      </c>
      <c r="AJ993" s="15">
        <v>-68.14</v>
      </c>
      <c r="AK993" s="15">
        <v>-103.31</v>
      </c>
      <c r="AL993" s="15">
        <v>1.1599999999999999</v>
      </c>
      <c r="AM993" s="15">
        <v>18.61</v>
      </c>
      <c r="AN993" s="15"/>
      <c r="AO993" s="15">
        <v>-67.97</v>
      </c>
      <c r="AP993" s="15">
        <v>-82.77</v>
      </c>
      <c r="AQ993" s="15">
        <v>-58.6</v>
      </c>
      <c r="AR993" s="15"/>
      <c r="AS993" s="15"/>
      <c r="AT993" s="15"/>
      <c r="AU993" s="15"/>
      <c r="AV993" s="15"/>
      <c r="AW993" s="15">
        <v>0</v>
      </c>
      <c r="AX993" s="16">
        <v>3514</v>
      </c>
      <c r="AZ993" s="6">
        <f>IF(D993&gt;0,H993/D993,0)</f>
        <v>29157894.736842103</v>
      </c>
      <c r="BA993" s="6">
        <f>AZ993*Q993</f>
        <v>291578.94736842107</v>
      </c>
      <c r="BB993" s="6">
        <f>IF(C993&gt;C$3054,C$3054,IF(C993&lt;C$3053,C$3053,C993))</f>
        <v>-0.03</v>
      </c>
      <c r="BC993" s="6">
        <f>IF(BB993&gt;0,(D993/15)-BB993,0)</f>
        <v>0</v>
      </c>
      <c r="BD993" s="6">
        <f>BC993/BC$3049</f>
        <v>0</v>
      </c>
      <c r="BE993" s="15">
        <f>IF(AU993&gt;AU$3054,AU$3054,IF(AU993&lt;AU$3053,AU$3053,AU993))</f>
        <v>0</v>
      </c>
      <c r="BF993" s="15">
        <f>IF(I993&gt;I$3054,I$3054,IF(I993&lt;I$3053,I$3053,I993))</f>
        <v>0</v>
      </c>
      <c r="BG993" s="6">
        <f>IF(BE993&gt;0, BF993/BE993,0)</f>
        <v>0</v>
      </c>
      <c r="BH993" s="26">
        <f>BG993/BG$3049</f>
        <v>0</v>
      </c>
      <c r="BI993" s="26">
        <f>IF(AV993&gt;AV$3054,AV$3054,IF(AV993&lt;AV$3053,AV$3053,AV993))</f>
        <v>0</v>
      </c>
      <c r="BJ993" s="6">
        <f>IF(BI993&gt;0, BF993/BI993,0)</f>
        <v>0</v>
      </c>
      <c r="BK993" s="26">
        <f>BJ993/BJ$3049</f>
        <v>0</v>
      </c>
      <c r="BL993" s="6">
        <f>IF(_xlfn.NUMBERVALUE(AL993),IF(ABS(AL993)&lt;1,1-ABS(AL993),0),0)</f>
        <v>0</v>
      </c>
      <c r="BM993" s="6">
        <f>IF(F993&gt;F$3054,F$3054,IF(F993&lt;F$3053,F$3053,F993))</f>
        <v>2.63</v>
      </c>
      <c r="BN993" s="6">
        <f>IF(BM993&gt;0, BM993/BM$3049, BM993/BM$3050*-1)</f>
        <v>3.3225214011733686E-3</v>
      </c>
      <c r="BO993" s="6">
        <f>IF(O993&gt;O$3054,O$3054,IF(O993&lt;O$3053,O$3053,O993))</f>
        <v>0</v>
      </c>
      <c r="BP993" s="26">
        <f>BO993/BO$3049</f>
        <v>0</v>
      </c>
      <c r="BQ993" s="26">
        <f>IF(OR(BD993=0, BH993=0,BN993=0,BP993=0), 0,BD993+BH993+BK993+BL993+BN993+BP993)</f>
        <v>0</v>
      </c>
      <c r="BR993" s="6">
        <f>IF(D993&gt;0,C993/D993,0)</f>
        <v>-0.15789473684210525</v>
      </c>
    </row>
    <row r="994" spans="1:70" x14ac:dyDescent="0.2">
      <c r="A994" s="15" t="s">
        <v>2192</v>
      </c>
      <c r="B994" s="15" t="s">
        <v>2193</v>
      </c>
      <c r="C994" s="15">
        <v>-0.01</v>
      </c>
      <c r="D994" s="15">
        <v>0.01</v>
      </c>
      <c r="E994" s="15">
        <v>0.01</v>
      </c>
      <c r="F994" s="15">
        <v>-53.33</v>
      </c>
      <c r="G994" s="15">
        <v>0.72</v>
      </c>
      <c r="H994" s="21">
        <v>2160000</v>
      </c>
      <c r="I994" s="15"/>
      <c r="J994" s="15">
        <v>0</v>
      </c>
      <c r="K994" s="15"/>
      <c r="L994" s="15">
        <v>0</v>
      </c>
      <c r="M994" s="15"/>
      <c r="N994" s="15">
        <v>0</v>
      </c>
      <c r="O994" s="15"/>
      <c r="P994" s="15"/>
      <c r="Q994" s="15">
        <v>0.01</v>
      </c>
      <c r="R994" s="15">
        <v>0</v>
      </c>
      <c r="S994" s="15">
        <v>2.62</v>
      </c>
      <c r="T994" s="15">
        <v>0</v>
      </c>
      <c r="U994" s="15">
        <v>0</v>
      </c>
      <c r="V994" s="15">
        <v>0</v>
      </c>
      <c r="W994" s="15">
        <v>0</v>
      </c>
      <c r="X994" s="15">
        <v>0</v>
      </c>
      <c r="Y994" s="15">
        <v>0</v>
      </c>
      <c r="Z994" s="15">
        <v>0</v>
      </c>
      <c r="AA994" s="15">
        <v>0</v>
      </c>
      <c r="AB994" s="15"/>
      <c r="AC994" s="15">
        <v>-40.74</v>
      </c>
      <c r="AD994" s="15">
        <v>-21.48</v>
      </c>
      <c r="AE994" s="15">
        <v>-40.74</v>
      </c>
      <c r="AF994" s="15">
        <v>-34.99</v>
      </c>
      <c r="AG994" s="15">
        <v>-20.420000000000002</v>
      </c>
      <c r="AH994" s="15">
        <v>-34.99</v>
      </c>
      <c r="AI994" s="15">
        <v>-40.74</v>
      </c>
      <c r="AJ994" s="15">
        <v>-21.48</v>
      </c>
      <c r="AK994" s="15">
        <v>-40.74</v>
      </c>
      <c r="AL994" s="15">
        <v>2.9</v>
      </c>
      <c r="AM994" s="15">
        <v>274.17</v>
      </c>
      <c r="AN994" s="15">
        <v>69.260000000000005</v>
      </c>
      <c r="AO994" s="16">
        <v>-1477.71</v>
      </c>
      <c r="AP994" s="16">
        <v>-3703.4</v>
      </c>
      <c r="AQ994" s="16">
        <v>-3703.4</v>
      </c>
      <c r="AR994" s="15"/>
      <c r="AS994" s="15">
        <v>-19.48</v>
      </c>
      <c r="AT994" s="15">
        <v>-12.07</v>
      </c>
      <c r="AU994" s="15"/>
      <c r="AV994" s="15"/>
      <c r="AW994" s="15">
        <v>1690000</v>
      </c>
      <c r="AX994" s="15">
        <v>2550000</v>
      </c>
      <c r="AZ994" s="6">
        <f>IF(D994&gt;0,H994/D994,0)</f>
        <v>216000000</v>
      </c>
      <c r="BA994" s="6">
        <f>AZ994*Q994</f>
        <v>2160000</v>
      </c>
      <c r="BB994" s="6">
        <f>IF(C994&gt;C$3054,C$3054,IF(C994&lt;C$3053,C$3053,C994))</f>
        <v>-0.01</v>
      </c>
      <c r="BC994" s="6">
        <f>IF(BB994&gt;0,(D994/15)-BB994,0)</f>
        <v>0</v>
      </c>
      <c r="BD994" s="6">
        <f>BC994/BC$3049</f>
        <v>0</v>
      </c>
      <c r="BE994" s="15">
        <f>IF(AU994&gt;AU$3054,AU$3054,IF(AU994&lt;AU$3053,AU$3053,AU994))</f>
        <v>0</v>
      </c>
      <c r="BF994" s="15">
        <f>IF(I994&gt;I$3054,I$3054,IF(I994&lt;I$3053,I$3053,I994))</f>
        <v>0</v>
      </c>
      <c r="BG994" s="6">
        <f>IF(BE994&gt;0, BF994/BE994,0)</f>
        <v>0</v>
      </c>
      <c r="BH994" s="26">
        <f>BG994/BG$3049</f>
        <v>0</v>
      </c>
      <c r="BI994" s="26">
        <f>IF(AV994&gt;AV$3054,AV$3054,IF(AV994&lt;AV$3053,AV$3053,AV994))</f>
        <v>0</v>
      </c>
      <c r="BJ994" s="6">
        <f>IF(BI994&gt;0, BF994/BI994,0)</f>
        <v>0</v>
      </c>
      <c r="BK994" s="26">
        <f>BJ994/BJ$3049</f>
        <v>0</v>
      </c>
      <c r="BL994" s="6">
        <f>IF(_xlfn.NUMBERVALUE(AL994),IF(ABS(AL994)&lt;1,1-ABS(AL994),0),0)</f>
        <v>0</v>
      </c>
      <c r="BM994" s="6">
        <f>IF(F994&gt;F$3054,F$3054,IF(F994&lt;F$3053,F$3053,F994))</f>
        <v>-53.33</v>
      </c>
      <c r="BN994" s="6">
        <f>IF(BM994&gt;0, BM994/BM$3049, BM994/BM$3050*-1)</f>
        <v>-0.53619545545948122</v>
      </c>
      <c r="BO994" s="6">
        <f>IF(O994&gt;O$3054,O$3054,IF(O994&lt;O$3053,O$3053,O994))</f>
        <v>0</v>
      </c>
      <c r="BP994" s="26">
        <f>BO994/BO$3049</f>
        <v>0</v>
      </c>
      <c r="BQ994" s="26">
        <f>IF(OR(BD994=0, BH994=0,BN994=0,BP994=0), 0,BD994+BH994+BK994+BL994+BN994+BP994)</f>
        <v>0</v>
      </c>
      <c r="BR994" s="6">
        <f>IF(D994&gt;0,C994/D994,0)</f>
        <v>-1</v>
      </c>
    </row>
    <row r="995" spans="1:70" x14ac:dyDescent="0.2">
      <c r="A995" s="15" t="s">
        <v>2220</v>
      </c>
      <c r="B995" s="15" t="s">
        <v>2221</v>
      </c>
      <c r="C995" s="15">
        <v>0.03</v>
      </c>
      <c r="D995" s="15">
        <v>0.26</v>
      </c>
      <c r="E995" s="15">
        <v>0.26</v>
      </c>
      <c r="F995" s="15">
        <v>-5.45</v>
      </c>
      <c r="G995" s="15">
        <v>1.66</v>
      </c>
      <c r="H995" s="21">
        <v>67420000</v>
      </c>
      <c r="I995" s="15">
        <v>9.81</v>
      </c>
      <c r="J995" s="15">
        <v>0</v>
      </c>
      <c r="K995" s="15"/>
      <c r="L995" s="15">
        <v>0</v>
      </c>
      <c r="M995" s="15"/>
      <c r="N995" s="15">
        <v>0</v>
      </c>
      <c r="O995" s="15"/>
      <c r="P995" s="15"/>
      <c r="Q995" s="15">
        <v>0.16</v>
      </c>
      <c r="R995" s="15">
        <v>0.03</v>
      </c>
      <c r="S995" s="15">
        <v>1.27</v>
      </c>
      <c r="T995" s="15">
        <v>0</v>
      </c>
      <c r="U995" s="15">
        <v>0.83</v>
      </c>
      <c r="V995" s="15">
        <v>28.63</v>
      </c>
      <c r="W995" s="15">
        <v>26.29</v>
      </c>
      <c r="X995" s="15">
        <v>0</v>
      </c>
      <c r="Y995" s="15">
        <v>2.66</v>
      </c>
      <c r="Z995" s="15">
        <v>87.59</v>
      </c>
      <c r="AA995" s="15">
        <v>84.65</v>
      </c>
      <c r="AB995" s="15">
        <v>3.9</v>
      </c>
      <c r="AC995" s="15">
        <v>13.81</v>
      </c>
      <c r="AD995" s="15"/>
      <c r="AE995" s="15">
        <v>11.79</v>
      </c>
      <c r="AF995" s="15">
        <v>3.47</v>
      </c>
      <c r="AG995" s="15"/>
      <c r="AH995" s="15">
        <v>2.5</v>
      </c>
      <c r="AI995" s="15">
        <v>14.08</v>
      </c>
      <c r="AJ995" s="15"/>
      <c r="AK995" s="15">
        <v>11.8</v>
      </c>
      <c r="AL995" s="15"/>
      <c r="AM995" s="15">
        <v>106.9</v>
      </c>
      <c r="AN995" s="15">
        <v>20.04</v>
      </c>
      <c r="AO995" s="15">
        <v>9.6999999999999993</v>
      </c>
      <c r="AP995" s="15">
        <v>9.5</v>
      </c>
      <c r="AQ995" s="15">
        <v>4.66</v>
      </c>
      <c r="AR995" s="15"/>
      <c r="AS995" s="15"/>
      <c r="AT995" s="15"/>
      <c r="AU995" s="15"/>
      <c r="AV995" s="15"/>
      <c r="AW995" s="16">
        <v>30000</v>
      </c>
      <c r="AX995" s="16">
        <v>18702</v>
      </c>
      <c r="AZ995" s="6">
        <f>IF(D995&gt;0,H995/D995,0)</f>
        <v>259307692.30769229</v>
      </c>
      <c r="BA995" s="6">
        <f>AZ995*Q995</f>
        <v>41489230.769230768</v>
      </c>
      <c r="BB995" s="6">
        <f>IF(C995&gt;C$3054,C$3054,IF(C995&lt;C$3053,C$3053,C995))</f>
        <v>0.03</v>
      </c>
      <c r="BC995" s="6">
        <f>IF(BB995&gt;0,(D995/15)-BB995,0)</f>
        <v>-1.2666666666666666E-2</v>
      </c>
      <c r="BD995" s="6">
        <f>BC995/BC$3049</f>
        <v>-2.4393375272820646E-3</v>
      </c>
      <c r="BE995" s="15">
        <f>IF(AU995&gt;AU$3054,AU$3054,IF(AU995&lt;AU$3053,AU$3053,AU995))</f>
        <v>0</v>
      </c>
      <c r="BF995" s="15">
        <f>IF(I995&gt;I$3054,I$3054,IF(I995&lt;I$3053,I$3053,I995))</f>
        <v>9.81</v>
      </c>
      <c r="BG995" s="6">
        <f>IF(BE995&gt;0, BF995/BE995,0)</f>
        <v>0</v>
      </c>
      <c r="BH995" s="26">
        <f>BG995/BG$3049</f>
        <v>0</v>
      </c>
      <c r="BI995" s="26">
        <f>IF(AV995&gt;AV$3054,AV$3054,IF(AV995&lt;AV$3053,AV$3053,AV995))</f>
        <v>0</v>
      </c>
      <c r="BJ995" s="6">
        <f>IF(BI995&gt;0, BF995/BI995,0)</f>
        <v>0</v>
      </c>
      <c r="BK995" s="26">
        <f>BJ995/BJ$3049</f>
        <v>0</v>
      </c>
      <c r="BL995" s="6">
        <f>IF(_xlfn.NUMBERVALUE(AL995),IF(ABS(AL995)&lt;1,1-ABS(AL995),0),0)</f>
        <v>0</v>
      </c>
      <c r="BM995" s="6">
        <f>IF(F995&gt;F$3054,F$3054,IF(F995&lt;F$3053,F$3053,F995))</f>
        <v>-5.45</v>
      </c>
      <c r="BN995" s="6">
        <f>IF(BM995&gt;0, BM995/BM$3049, BM995/BM$3050*-1)</f>
        <v>-5.4795897848381264E-2</v>
      </c>
      <c r="BO995" s="6">
        <f>IF(O995&gt;O$3054,O$3054,IF(O995&lt;O$3053,O$3053,O995))</f>
        <v>0</v>
      </c>
      <c r="BP995" s="26">
        <f>BO995/BO$3049</f>
        <v>0</v>
      </c>
      <c r="BQ995" s="26">
        <f>IF(OR(BD995=0, BH995=0,BN995=0,BP995=0), 0,BD995+BH995+BK995+BL995+BN995+BP995)</f>
        <v>0</v>
      </c>
      <c r="BR995" s="6">
        <f>IF(D995&gt;0,C995/D995,0)</f>
        <v>0.11538461538461538</v>
      </c>
    </row>
    <row r="996" spans="1:70" x14ac:dyDescent="0.2">
      <c r="A996" s="15" t="s">
        <v>2200</v>
      </c>
      <c r="B996" s="15" t="s">
        <v>2201</v>
      </c>
      <c r="C996" s="15">
        <v>0.33</v>
      </c>
      <c r="D996" s="15">
        <v>0</v>
      </c>
      <c r="E996" s="15">
        <v>7.15</v>
      </c>
      <c r="F996" s="15">
        <v>44.57</v>
      </c>
      <c r="G996" s="15">
        <v>3.68</v>
      </c>
      <c r="H996" s="21"/>
      <c r="I996" s="15">
        <v>0</v>
      </c>
      <c r="J996" s="15">
        <v>0.28000000000000003</v>
      </c>
      <c r="K996" s="15">
        <v>0.2</v>
      </c>
      <c r="L996" s="15">
        <v>0.48</v>
      </c>
      <c r="M996" s="15"/>
      <c r="N996" s="15">
        <v>0.48</v>
      </c>
      <c r="O996" s="15"/>
      <c r="P996" s="15">
        <v>81.96</v>
      </c>
      <c r="Q996" s="15">
        <v>2.17</v>
      </c>
      <c r="R996" s="15">
        <v>0.23</v>
      </c>
      <c r="S996" s="15">
        <v>1.45</v>
      </c>
      <c r="T996" s="15">
        <v>48.08</v>
      </c>
      <c r="U996" s="15">
        <v>48.08</v>
      </c>
      <c r="V996" s="15">
        <v>49.67</v>
      </c>
      <c r="W996" s="15">
        <v>49.67</v>
      </c>
      <c r="X996" s="15">
        <v>135.46</v>
      </c>
      <c r="Y996" s="15">
        <v>135.46</v>
      </c>
      <c r="Z996" s="15">
        <v>139.91999999999999</v>
      </c>
      <c r="AA996" s="15">
        <v>139.91999999999999</v>
      </c>
      <c r="AB996" s="15">
        <v>3.04</v>
      </c>
      <c r="AC996" s="15">
        <v>6.01</v>
      </c>
      <c r="AD996" s="15">
        <v>3.37</v>
      </c>
      <c r="AE996" s="15">
        <v>6.01</v>
      </c>
      <c r="AF996" s="15">
        <v>5.46</v>
      </c>
      <c r="AG996" s="15">
        <v>3.04</v>
      </c>
      <c r="AH996" s="15">
        <v>5.46</v>
      </c>
      <c r="AI996" s="15">
        <v>15.12</v>
      </c>
      <c r="AJ996" s="15">
        <v>8.85</v>
      </c>
      <c r="AK996" s="15">
        <v>15.12</v>
      </c>
      <c r="AL996" s="15">
        <v>0.13</v>
      </c>
      <c r="AM996" s="15">
        <v>51.47</v>
      </c>
      <c r="AN996" s="15">
        <v>38.29</v>
      </c>
      <c r="AO996" s="15">
        <v>49.43</v>
      </c>
      <c r="AP996" s="15">
        <v>18.7</v>
      </c>
      <c r="AQ996" s="15">
        <v>12.96</v>
      </c>
      <c r="AR996" s="15">
        <v>28.29</v>
      </c>
      <c r="AS996" s="15">
        <v>11.65</v>
      </c>
      <c r="AT996" s="15">
        <v>12.22</v>
      </c>
      <c r="AU996" s="15">
        <v>25.88</v>
      </c>
      <c r="AV996" s="15">
        <v>8.4</v>
      </c>
      <c r="AW996" s="15">
        <v>0</v>
      </c>
      <c r="AX996" s="16">
        <v>150294</v>
      </c>
      <c r="AZ996" s="6">
        <f>IF(D996&gt;0,H996/D996,0)</f>
        <v>0</v>
      </c>
      <c r="BA996" s="6">
        <f>AZ996*Q996</f>
        <v>0</v>
      </c>
      <c r="BB996" s="6">
        <f>IF(C996&gt;C$3054,C$3054,IF(C996&lt;C$3053,C$3053,C996))</f>
        <v>0.33</v>
      </c>
      <c r="BC996" s="6">
        <f>IF(BB996&gt;0,(D996/15)-BB996,0)</f>
        <v>-0.33</v>
      </c>
      <c r="BD996" s="6">
        <f>BC996/BC$3049</f>
        <v>-6.3551161894980099E-2</v>
      </c>
      <c r="BE996" s="15">
        <f>IF(AU996&gt;AU$3054,AU$3054,IF(AU996&lt;AU$3053,AU$3053,AU996))</f>
        <v>25.88</v>
      </c>
      <c r="BF996" s="15">
        <f>IF(I996&gt;I$3054,I$3054,IF(I996&lt;I$3053,I$3053,I996))</f>
        <v>0</v>
      </c>
      <c r="BG996" s="6">
        <f>IF(BE996&gt;0, BF996/BE996,0)</f>
        <v>0</v>
      </c>
      <c r="BH996" s="26">
        <f>BG996/BG$3049</f>
        <v>0</v>
      </c>
      <c r="BI996" s="26">
        <f>IF(AV996&gt;AV$3054,AV$3054,IF(AV996&lt;AV$3053,AV$3053,AV996))</f>
        <v>8.4</v>
      </c>
      <c r="BJ996" s="6">
        <f>IF(BI996&gt;0, BF996/BI996,0)</f>
        <v>0</v>
      </c>
      <c r="BK996" s="26">
        <f>BJ996/BJ$3049</f>
        <v>0</v>
      </c>
      <c r="BL996" s="6">
        <f>IF(_xlfn.NUMBERVALUE(AL996),IF(ABS(AL996)&lt;1,1-ABS(AL996),0),0)</f>
        <v>0.87</v>
      </c>
      <c r="BM996" s="6">
        <f>IF(F996&gt;F$3054,F$3054,IF(F996&lt;F$3053,F$3053,F996))</f>
        <v>44.57</v>
      </c>
      <c r="BN996" s="6">
        <f>IF(BM996&gt;0, BM996/BM$3049, BM996/BM$3050*-1)</f>
        <v>5.6305999562850588E-2</v>
      </c>
      <c r="BO996" s="6">
        <f>IF(O996&gt;O$3054,O$3054,IF(O996&lt;O$3053,O$3053,O996))</f>
        <v>0</v>
      </c>
      <c r="BP996" s="26">
        <f>BO996/BO$3049</f>
        <v>0</v>
      </c>
      <c r="BQ996" s="26">
        <f>IF(OR(BD996=0, BH996=0,BN996=0,BP996=0), 0,BD996+BH996+BK996+BL996+BN996+BP996)</f>
        <v>0</v>
      </c>
      <c r="BR996" s="6">
        <f>IF(D996&gt;0,C996/D996,0)</f>
        <v>0</v>
      </c>
    </row>
    <row r="997" spans="1:70" x14ac:dyDescent="0.2">
      <c r="A997" s="15" t="s">
        <v>2102</v>
      </c>
      <c r="B997" s="15" t="s">
        <v>2103</v>
      </c>
      <c r="C997" s="15">
        <v>0</v>
      </c>
      <c r="D997" s="15">
        <v>0</v>
      </c>
      <c r="E997" s="15"/>
      <c r="F997" s="15"/>
      <c r="G997" s="15"/>
      <c r="H997" s="21">
        <v>333130</v>
      </c>
      <c r="I997" s="15"/>
      <c r="J997" s="15">
        <v>0</v>
      </c>
      <c r="K997" s="15"/>
      <c r="L997" s="15">
        <v>0</v>
      </c>
      <c r="M997" s="15"/>
      <c r="N997" s="15">
        <v>0</v>
      </c>
      <c r="O997" s="15"/>
      <c r="P997" s="15"/>
      <c r="Q997" s="15">
        <v>0</v>
      </c>
      <c r="R997" s="15">
        <v>0</v>
      </c>
      <c r="S997" s="15">
        <v>0.16</v>
      </c>
      <c r="T997" s="15">
        <v>0</v>
      </c>
      <c r="U997" s="15">
        <v>0</v>
      </c>
      <c r="V997" s="15">
        <v>0</v>
      </c>
      <c r="W997" s="15">
        <v>0</v>
      </c>
      <c r="X997" s="15"/>
      <c r="Y997" s="15"/>
      <c r="Z997" s="15"/>
      <c r="AA997" s="15"/>
      <c r="AB997" s="15"/>
      <c r="AC997" s="15"/>
      <c r="AD997" s="15">
        <v>-52.91</v>
      </c>
      <c r="AE997" s="15"/>
      <c r="AF997" s="15">
        <v>-90.49</v>
      </c>
      <c r="AG997" s="15">
        <v>-46.78</v>
      </c>
      <c r="AH997" s="15">
        <v>-90.49</v>
      </c>
      <c r="AI997" s="15"/>
      <c r="AJ997" s="15">
        <v>-52.91</v>
      </c>
      <c r="AK997" s="15"/>
      <c r="AL997" s="15"/>
      <c r="AM997" s="15">
        <v>65.52</v>
      </c>
      <c r="AN997" s="15"/>
      <c r="AO997" s="15">
        <v>-150.06</v>
      </c>
      <c r="AP997" s="15">
        <v>-150.06</v>
      </c>
      <c r="AQ997" s="15">
        <v>-150.06</v>
      </c>
      <c r="AR997" s="15"/>
      <c r="AS997" s="15">
        <v>-8.4600000000000009</v>
      </c>
      <c r="AT997" s="15"/>
      <c r="AU997" s="15"/>
      <c r="AV997" s="15"/>
      <c r="AW997" s="15">
        <v>0</v>
      </c>
      <c r="AX997" s="15"/>
      <c r="AZ997" s="6">
        <f>IF(D997&gt;0,H997/D997,0)</f>
        <v>0</v>
      </c>
      <c r="BA997" s="6">
        <f>AZ997*Q997</f>
        <v>0</v>
      </c>
      <c r="BB997" s="6">
        <f>IF(C997&gt;C$3054,C$3054,IF(C997&lt;C$3053,C$3053,C997))</f>
        <v>0</v>
      </c>
      <c r="BC997" s="6">
        <f>IF(BB997&gt;0,(D997/15)-BB997,0)</f>
        <v>0</v>
      </c>
      <c r="BD997" s="6">
        <f>BC997/BC$3049</f>
        <v>0</v>
      </c>
      <c r="BE997" s="15">
        <f>IF(AU997&gt;AU$3054,AU$3054,IF(AU997&lt;AU$3053,AU$3053,AU997))</f>
        <v>0</v>
      </c>
      <c r="BF997" s="15">
        <f>IF(I997&gt;I$3054,I$3054,IF(I997&lt;I$3053,I$3053,I997))</f>
        <v>0</v>
      </c>
      <c r="BG997" s="6">
        <f>IF(BE997&gt;0, BF997/BE997,0)</f>
        <v>0</v>
      </c>
      <c r="BH997" s="26">
        <f>BG997/BG$3049</f>
        <v>0</v>
      </c>
      <c r="BI997" s="26">
        <f>IF(AV997&gt;AV$3054,AV$3054,IF(AV997&lt;AV$3053,AV$3053,AV997))</f>
        <v>0</v>
      </c>
      <c r="BJ997" s="6">
        <f>IF(BI997&gt;0, BF997/BI997,0)</f>
        <v>0</v>
      </c>
      <c r="BK997" s="26">
        <f>BJ997/BJ$3049</f>
        <v>0</v>
      </c>
      <c r="BL997" s="6">
        <f>IF(_xlfn.NUMBERVALUE(AL997),IF(ABS(AL997)&lt;1,1-ABS(AL997),0),0)</f>
        <v>0</v>
      </c>
      <c r="BM997" s="6">
        <f>IF(F997&gt;F$3054,F$3054,IF(F997&lt;F$3053,F$3053,F997))</f>
        <v>0</v>
      </c>
      <c r="BN997" s="6">
        <f>IF(BM997&gt;0, BM997/BM$3049, BM997/BM$3050*-1)</f>
        <v>0</v>
      </c>
      <c r="BO997" s="6">
        <f>IF(O997&gt;O$3054,O$3054,IF(O997&lt;O$3053,O$3053,O997))</f>
        <v>0</v>
      </c>
      <c r="BP997" s="26">
        <f>BO997/BO$3049</f>
        <v>0</v>
      </c>
      <c r="BQ997" s="26">
        <f>IF(OR(BD997=0, BH997=0,BN997=0,BP997=0), 0,BD997+BH997+BK997+BL997+BN997+BP997)</f>
        <v>0</v>
      </c>
      <c r="BR997" s="6">
        <f>IF(D997&gt;0,C997/D997,0)</f>
        <v>0</v>
      </c>
    </row>
    <row r="998" spans="1:70" x14ac:dyDescent="0.2">
      <c r="A998" s="15" t="s">
        <v>2132</v>
      </c>
      <c r="B998" s="15" t="s">
        <v>2133</v>
      </c>
      <c r="C998" s="15">
        <v>0.06</v>
      </c>
      <c r="D998" s="15">
        <v>2.14</v>
      </c>
      <c r="E998" s="15">
        <v>2.06</v>
      </c>
      <c r="F998" s="15">
        <v>25.88</v>
      </c>
      <c r="G998" s="15">
        <v>1.58</v>
      </c>
      <c r="H998" s="21">
        <v>190940000</v>
      </c>
      <c r="I998" s="15">
        <v>33.35</v>
      </c>
      <c r="J998" s="15">
        <v>7.0000000000000007E-2</v>
      </c>
      <c r="K998" s="15">
        <v>0.08</v>
      </c>
      <c r="L998" s="15">
        <v>0.15</v>
      </c>
      <c r="M998" s="15">
        <v>0.15</v>
      </c>
      <c r="N998" s="15">
        <v>0.15</v>
      </c>
      <c r="O998" s="15">
        <v>7.03</v>
      </c>
      <c r="P998" s="15">
        <v>9.9</v>
      </c>
      <c r="Q998" s="15">
        <v>1.36</v>
      </c>
      <c r="R998" s="15">
        <v>0.12</v>
      </c>
      <c r="S998" s="15">
        <v>1.61</v>
      </c>
      <c r="T998" s="15">
        <v>30.5</v>
      </c>
      <c r="U998" s="15">
        <v>30.5</v>
      </c>
      <c r="V998" s="15">
        <v>30.76</v>
      </c>
      <c r="W998" s="15">
        <v>30.76</v>
      </c>
      <c r="X998" s="15">
        <v>63.39</v>
      </c>
      <c r="Y998" s="15">
        <v>63.39</v>
      </c>
      <c r="Z998" s="15">
        <v>63.94</v>
      </c>
      <c r="AA998" s="15">
        <v>63.94</v>
      </c>
      <c r="AB998" s="15"/>
      <c r="AC998" s="15">
        <v>2.97</v>
      </c>
      <c r="AD998" s="15"/>
      <c r="AE998" s="15">
        <v>2.97</v>
      </c>
      <c r="AF998" s="15">
        <v>2.48</v>
      </c>
      <c r="AG998" s="15"/>
      <c r="AH998" s="15">
        <v>2.48</v>
      </c>
      <c r="AI998" s="15">
        <v>5.23</v>
      </c>
      <c r="AJ998" s="15"/>
      <c r="AK998" s="15">
        <v>5.23</v>
      </c>
      <c r="AL998" s="15"/>
      <c r="AM998" s="15">
        <v>87.45</v>
      </c>
      <c r="AN998" s="15">
        <v>77.8</v>
      </c>
      <c r="AO998" s="15">
        <v>6.94</v>
      </c>
      <c r="AP998" s="15">
        <v>5.24</v>
      </c>
      <c r="AQ998" s="15">
        <v>6.03</v>
      </c>
      <c r="AR998" s="15"/>
      <c r="AS998" s="15"/>
      <c r="AT998" s="15"/>
      <c r="AU998" s="15"/>
      <c r="AV998" s="15"/>
      <c r="AW998" s="16">
        <v>51238</v>
      </c>
      <c r="AX998" s="16">
        <v>45316</v>
      </c>
      <c r="AZ998" s="6">
        <f>IF(D998&gt;0,H998/D998,0)</f>
        <v>89224299.065420553</v>
      </c>
      <c r="BA998" s="6">
        <f>AZ998*Q998</f>
        <v>121345046.72897196</v>
      </c>
      <c r="BB998" s="6">
        <f>IF(C998&gt;C$3054,C$3054,IF(C998&lt;C$3053,C$3053,C998))</f>
        <v>0.06</v>
      </c>
      <c r="BC998" s="6">
        <f>IF(BB998&gt;0,(D998/15)-BB998,0)</f>
        <v>8.2666666666666666E-2</v>
      </c>
      <c r="BD998" s="6">
        <f>BC998/BC$3049</f>
        <v>1.591988702015663E-2</v>
      </c>
      <c r="BE998" s="15">
        <f>IF(AU998&gt;AU$3054,AU$3054,IF(AU998&lt;AU$3053,AU$3053,AU998))</f>
        <v>0</v>
      </c>
      <c r="BF998" s="15">
        <f>IF(I998&gt;I$3054,I$3054,IF(I998&lt;I$3053,I$3053,I998))</f>
        <v>33.35</v>
      </c>
      <c r="BG998" s="6">
        <f>IF(BE998&gt;0, BF998/BE998,0)</f>
        <v>0</v>
      </c>
      <c r="BH998" s="26">
        <f>BG998/BG$3049</f>
        <v>0</v>
      </c>
      <c r="BI998" s="26">
        <f>IF(AV998&gt;AV$3054,AV$3054,IF(AV998&lt;AV$3053,AV$3053,AV998))</f>
        <v>0</v>
      </c>
      <c r="BJ998" s="6">
        <f>IF(BI998&gt;0, BF998/BI998,0)</f>
        <v>0</v>
      </c>
      <c r="BK998" s="26">
        <f>BJ998/BJ$3049</f>
        <v>0</v>
      </c>
      <c r="BL998" s="6">
        <f>IF(_xlfn.NUMBERVALUE(AL998),IF(ABS(AL998)&lt;1,1-ABS(AL998),0),0)</f>
        <v>0</v>
      </c>
      <c r="BM998" s="6">
        <f>IF(F998&gt;F$3054,F$3054,IF(F998&lt;F$3053,F$3053,F998))</f>
        <v>25.88</v>
      </c>
      <c r="BN998" s="6">
        <f>IF(BM998&gt;0, BM998/BM$3049, BM998/BM$3050*-1)</f>
        <v>3.2694621240443644E-2</v>
      </c>
      <c r="BO998" s="6">
        <f>IF(O998&gt;O$3054,O$3054,IF(O998&lt;O$3053,O$3053,O998))</f>
        <v>7.03</v>
      </c>
      <c r="BP998" s="26">
        <f>BO998/BO$3049</f>
        <v>6.6290173449084097E-2</v>
      </c>
      <c r="BQ998" s="26">
        <f>IF(OR(BD998=0, BH998=0,BN998=0,BP998=0), 0,BD998+BH998+BK998+BL998+BN998+BP998)</f>
        <v>0</v>
      </c>
      <c r="BR998" s="6">
        <f>IF(D998&gt;0,C998/D998,0)</f>
        <v>2.803738317757009E-2</v>
      </c>
    </row>
    <row r="999" spans="1:70" x14ac:dyDescent="0.2">
      <c r="A999" s="15" t="s">
        <v>2186</v>
      </c>
      <c r="B999" s="15" t="s">
        <v>2187</v>
      </c>
      <c r="C999" s="15">
        <v>-0.04</v>
      </c>
      <c r="D999" s="15">
        <v>0.09</v>
      </c>
      <c r="E999" s="15">
        <v>0.11</v>
      </c>
      <c r="F999" s="15">
        <v>6.25</v>
      </c>
      <c r="G999" s="15">
        <v>0.66</v>
      </c>
      <c r="H999" s="21">
        <v>14030000</v>
      </c>
      <c r="I999" s="15"/>
      <c r="J999" s="15">
        <v>0</v>
      </c>
      <c r="K999" s="15"/>
      <c r="L999" s="15">
        <v>0</v>
      </c>
      <c r="M999" s="15"/>
      <c r="N999" s="15">
        <v>0</v>
      </c>
      <c r="O999" s="15"/>
      <c r="P999" s="15"/>
      <c r="Q999" s="15">
        <v>0.13</v>
      </c>
      <c r="R999" s="15">
        <v>0.02</v>
      </c>
      <c r="S999" s="15">
        <v>4.08</v>
      </c>
      <c r="T999" s="15">
        <v>0</v>
      </c>
      <c r="U999" s="15">
        <v>0</v>
      </c>
      <c r="V999" s="15">
        <v>0</v>
      </c>
      <c r="W999" s="15">
        <v>0</v>
      </c>
      <c r="X999" s="15">
        <v>0</v>
      </c>
      <c r="Y999" s="15">
        <v>0</v>
      </c>
      <c r="Z999" s="15">
        <v>0</v>
      </c>
      <c r="AA999" s="15">
        <v>0</v>
      </c>
      <c r="AB999" s="15">
        <v>-6.58</v>
      </c>
      <c r="AC999" s="15">
        <v>-26.99</v>
      </c>
      <c r="AD999" s="15">
        <v>-7.99</v>
      </c>
      <c r="AE999" s="15">
        <v>-26.99</v>
      </c>
      <c r="AF999" s="15">
        <v>-25.92</v>
      </c>
      <c r="AG999" s="15">
        <v>-7.63</v>
      </c>
      <c r="AH999" s="15">
        <v>-25.92</v>
      </c>
      <c r="AI999" s="15">
        <v>-27.13</v>
      </c>
      <c r="AJ999" s="15">
        <v>-8.01</v>
      </c>
      <c r="AK999" s="15">
        <v>-27.13</v>
      </c>
      <c r="AL999" s="15">
        <v>2.06</v>
      </c>
      <c r="AM999" s="15">
        <v>96.24</v>
      </c>
      <c r="AN999" s="15"/>
      <c r="AO999" s="16">
        <v>-7243.65</v>
      </c>
      <c r="AP999" s="16">
        <v>-7342.67</v>
      </c>
      <c r="AQ999" s="16">
        <v>-8098</v>
      </c>
      <c r="AR999" s="15"/>
      <c r="AS999" s="15">
        <v>-24.67</v>
      </c>
      <c r="AT999" s="15">
        <v>-2.25</v>
      </c>
      <c r="AU999" s="15"/>
      <c r="AV999" s="15"/>
      <c r="AW999" s="16">
        <v>70010</v>
      </c>
      <c r="AX999" s="16">
        <v>42099</v>
      </c>
      <c r="AZ999" s="6">
        <f>IF(D999&gt;0,H999/D999,0)</f>
        <v>155888888.8888889</v>
      </c>
      <c r="BA999" s="6">
        <f>AZ999*Q999</f>
        <v>20265555.555555556</v>
      </c>
      <c r="BB999" s="6">
        <f>IF(C999&gt;C$3054,C$3054,IF(C999&lt;C$3053,C$3053,C999))</f>
        <v>-0.04</v>
      </c>
      <c r="BC999" s="6">
        <f>IF(BB999&gt;0,(D999/15)-BB999,0)</f>
        <v>0</v>
      </c>
      <c r="BD999" s="6">
        <f>BC999/BC$3049</f>
        <v>0</v>
      </c>
      <c r="BE999" s="15">
        <f>IF(AU999&gt;AU$3054,AU$3054,IF(AU999&lt;AU$3053,AU$3053,AU999))</f>
        <v>0</v>
      </c>
      <c r="BF999" s="15">
        <f>IF(I999&gt;I$3054,I$3054,IF(I999&lt;I$3053,I$3053,I999))</f>
        <v>0</v>
      </c>
      <c r="BG999" s="6">
        <f>IF(BE999&gt;0, BF999/BE999,0)</f>
        <v>0</v>
      </c>
      <c r="BH999" s="26">
        <f>BG999/BG$3049</f>
        <v>0</v>
      </c>
      <c r="BI999" s="26">
        <f>IF(AV999&gt;AV$3054,AV$3054,IF(AV999&lt;AV$3053,AV$3053,AV999))</f>
        <v>0</v>
      </c>
      <c r="BJ999" s="6">
        <f>IF(BI999&gt;0, BF999/BI999,0)</f>
        <v>0</v>
      </c>
      <c r="BK999" s="26">
        <f>BJ999/BJ$3049</f>
        <v>0</v>
      </c>
      <c r="BL999" s="6">
        <f>IF(_xlfn.NUMBERVALUE(AL999),IF(ABS(AL999)&lt;1,1-ABS(AL999),0),0)</f>
        <v>0</v>
      </c>
      <c r="BM999" s="6">
        <f>IF(F999&gt;F$3054,F$3054,IF(F999&lt;F$3053,F$3053,F999))</f>
        <v>6.25</v>
      </c>
      <c r="BN999" s="6">
        <f>IF(BM999&gt;0, BM999/BM$3049, BM999/BM$3050*-1)</f>
        <v>7.8957257632446976E-3</v>
      </c>
      <c r="BO999" s="6">
        <f>IF(O999&gt;O$3054,O$3054,IF(O999&lt;O$3053,O$3053,O999))</f>
        <v>0</v>
      </c>
      <c r="BP999" s="26">
        <f>BO999/BO$3049</f>
        <v>0</v>
      </c>
      <c r="BQ999" s="26">
        <f>IF(OR(BD999=0, BH999=0,BN999=0,BP999=0), 0,BD999+BH999+BK999+BL999+BN999+BP999)</f>
        <v>0</v>
      </c>
      <c r="BR999" s="6">
        <f>IF(D999&gt;0,C999/D999,0)</f>
        <v>-0.44444444444444448</v>
      </c>
    </row>
    <row r="1000" spans="1:70" x14ac:dyDescent="0.2">
      <c r="A1000" s="15" t="s">
        <v>2233</v>
      </c>
      <c r="B1000" s="15" t="s">
        <v>2234</v>
      </c>
      <c r="C1000" s="15">
        <v>-0.01</v>
      </c>
      <c r="D1000" s="15">
        <v>0.01</v>
      </c>
      <c r="E1000" s="15">
        <v>0.02</v>
      </c>
      <c r="F1000" s="15">
        <v>-43.48</v>
      </c>
      <c r="G1000" s="15">
        <v>0.51</v>
      </c>
      <c r="H1000" s="21">
        <v>4140000</v>
      </c>
      <c r="I1000" s="15"/>
      <c r="J1000" s="15">
        <v>0</v>
      </c>
      <c r="K1000" s="15"/>
      <c r="L1000" s="15">
        <v>0</v>
      </c>
      <c r="M1000" s="15"/>
      <c r="N1000" s="15">
        <v>0</v>
      </c>
      <c r="O1000" s="15"/>
      <c r="P1000" s="15"/>
      <c r="Q1000" s="15">
        <v>0.03</v>
      </c>
      <c r="R1000" s="15">
        <v>0</v>
      </c>
      <c r="S1000" s="15">
        <v>2.4</v>
      </c>
      <c r="T1000" s="15">
        <v>0</v>
      </c>
      <c r="U1000" s="15">
        <v>0</v>
      </c>
      <c r="V1000" s="15">
        <v>0</v>
      </c>
      <c r="W1000" s="15">
        <v>0</v>
      </c>
      <c r="X1000" s="15">
        <v>0</v>
      </c>
      <c r="Y1000" s="15">
        <v>0</v>
      </c>
      <c r="Z1000" s="15">
        <v>0</v>
      </c>
      <c r="AA1000" s="15">
        <v>0</v>
      </c>
      <c r="AB1000" s="15"/>
      <c r="AC1000" s="15">
        <v>-33.18</v>
      </c>
      <c r="AD1000" s="15">
        <v>-27.03</v>
      </c>
      <c r="AE1000" s="15">
        <v>-33.18</v>
      </c>
      <c r="AF1000" s="15">
        <v>-32.369999999999997</v>
      </c>
      <c r="AG1000" s="15">
        <v>-26.33</v>
      </c>
      <c r="AH1000" s="15">
        <v>-32.369999999999997</v>
      </c>
      <c r="AI1000" s="15">
        <v>-33.18</v>
      </c>
      <c r="AJ1000" s="15">
        <v>-27.03</v>
      </c>
      <c r="AK1000" s="15">
        <v>-33.18</v>
      </c>
      <c r="AL1000" s="15">
        <v>2.19</v>
      </c>
      <c r="AM1000" s="15">
        <v>160.16999999999999</v>
      </c>
      <c r="AN1000" s="15"/>
      <c r="AO1000" s="15">
        <v>-703.17</v>
      </c>
      <c r="AP1000" s="16">
        <v>-5177.33</v>
      </c>
      <c r="AQ1000" s="16">
        <v>-5177.33</v>
      </c>
      <c r="AR1000" s="15"/>
      <c r="AS1000" s="15">
        <v>-29.53</v>
      </c>
      <c r="AT1000" s="15"/>
      <c r="AU1000" s="15"/>
      <c r="AV1000" s="15"/>
      <c r="AW1000" s="15">
        <v>0</v>
      </c>
      <c r="AX1000" s="16">
        <v>22807</v>
      </c>
      <c r="AZ1000" s="6">
        <f>IF(D1000&gt;0,H1000/D1000,0)</f>
        <v>414000000</v>
      </c>
      <c r="BA1000" s="6">
        <f>AZ1000*Q1000</f>
        <v>12420000</v>
      </c>
      <c r="BB1000" s="6">
        <f>IF(C1000&gt;C$3054,C$3054,IF(C1000&lt;C$3053,C$3053,C1000))</f>
        <v>-0.01</v>
      </c>
      <c r="BC1000" s="6">
        <f>IF(BB1000&gt;0,(D1000/15)-BB1000,0)</f>
        <v>0</v>
      </c>
      <c r="BD1000" s="6">
        <f>BC1000/BC$3049</f>
        <v>0</v>
      </c>
      <c r="BE1000" s="15">
        <f>IF(AU1000&gt;AU$3054,AU$3054,IF(AU1000&lt;AU$3053,AU$3053,AU1000))</f>
        <v>0</v>
      </c>
      <c r="BF1000" s="15">
        <f>IF(I1000&gt;I$3054,I$3054,IF(I1000&lt;I$3053,I$3053,I1000))</f>
        <v>0</v>
      </c>
      <c r="BG1000" s="6">
        <f>IF(BE1000&gt;0, BF1000/BE1000,0)</f>
        <v>0</v>
      </c>
      <c r="BH1000" s="26">
        <f>BG1000/BG$3049</f>
        <v>0</v>
      </c>
      <c r="BI1000" s="26">
        <f>IF(AV1000&gt;AV$3054,AV$3054,IF(AV1000&lt;AV$3053,AV$3053,AV1000))</f>
        <v>0</v>
      </c>
      <c r="BJ1000" s="6">
        <f>IF(BI1000&gt;0, BF1000/BI1000,0)</f>
        <v>0</v>
      </c>
      <c r="BK1000" s="26">
        <f>BJ1000/BJ$3049</f>
        <v>0</v>
      </c>
      <c r="BL1000" s="6">
        <f>IF(_xlfn.NUMBERVALUE(AL1000),IF(ABS(AL1000)&lt;1,1-ABS(AL1000),0),0)</f>
        <v>0</v>
      </c>
      <c r="BM1000" s="6">
        <f>IF(F1000&gt;F$3054,F$3054,IF(F1000&lt;F$3053,F$3053,F1000))</f>
        <v>-43.48</v>
      </c>
      <c r="BN1000" s="6">
        <f>IF(BM1000&gt;0, BM1000/BM$3049, BM1000/BM$3050*-1)</f>
        <v>-0.43716066760506733</v>
      </c>
      <c r="BO1000" s="6">
        <f>IF(O1000&gt;O$3054,O$3054,IF(O1000&lt;O$3053,O$3053,O1000))</f>
        <v>0</v>
      </c>
      <c r="BP1000" s="26">
        <f>BO1000/BO$3049</f>
        <v>0</v>
      </c>
      <c r="BQ1000" s="26">
        <f>IF(OR(BD1000=0, BH1000=0,BN1000=0,BP1000=0), 0,BD1000+BH1000+BK1000+BL1000+BN1000+BP1000)</f>
        <v>0</v>
      </c>
      <c r="BR1000" s="6">
        <f>IF(D1000&gt;0,C1000/D1000,0)</f>
        <v>-1</v>
      </c>
    </row>
    <row r="1001" spans="1:70" x14ac:dyDescent="0.2">
      <c r="A1001" s="15" t="s">
        <v>909</v>
      </c>
      <c r="B1001" s="15" t="s">
        <v>910</v>
      </c>
      <c r="C1001" s="15">
        <v>0.09</v>
      </c>
      <c r="D1001" s="15">
        <v>0</v>
      </c>
      <c r="E1001" s="15">
        <v>1.26</v>
      </c>
      <c r="F1001" s="15">
        <v>17.41</v>
      </c>
      <c r="G1001" s="15">
        <v>2.74</v>
      </c>
      <c r="H1001" s="21"/>
      <c r="I1001" s="15">
        <v>0</v>
      </c>
      <c r="J1001" s="15">
        <v>0.04</v>
      </c>
      <c r="K1001" s="15"/>
      <c r="L1001" s="15">
        <v>7.0000000000000007E-2</v>
      </c>
      <c r="M1001" s="15"/>
      <c r="N1001" s="15">
        <v>7.0000000000000007E-2</v>
      </c>
      <c r="O1001" s="15"/>
      <c r="P1001" s="15">
        <v>115</v>
      </c>
      <c r="Q1001" s="15">
        <v>0.48</v>
      </c>
      <c r="R1001" s="15">
        <v>0</v>
      </c>
      <c r="S1001" s="15">
        <v>1.1200000000000001</v>
      </c>
      <c r="T1001" s="15">
        <v>63.25</v>
      </c>
      <c r="U1001" s="15">
        <v>63.25</v>
      </c>
      <c r="V1001" s="15">
        <v>63.25</v>
      </c>
      <c r="W1001" s="15">
        <v>63.25</v>
      </c>
      <c r="X1001" s="15">
        <v>248.94</v>
      </c>
      <c r="Y1001" s="15">
        <v>248.94</v>
      </c>
      <c r="Z1001" s="15">
        <v>248.94</v>
      </c>
      <c r="AA1001" s="15">
        <v>248.94</v>
      </c>
      <c r="AB1001" s="15">
        <v>2.85</v>
      </c>
      <c r="AC1001" s="15">
        <v>4.76</v>
      </c>
      <c r="AD1001" s="15">
        <v>3.06</v>
      </c>
      <c r="AE1001" s="15">
        <v>4.76</v>
      </c>
      <c r="AF1001" s="15">
        <v>4.62</v>
      </c>
      <c r="AG1001" s="15">
        <v>2.79</v>
      </c>
      <c r="AH1001" s="15">
        <v>4.62</v>
      </c>
      <c r="AI1001" s="15">
        <v>17.97</v>
      </c>
      <c r="AJ1001" s="15">
        <v>13.19</v>
      </c>
      <c r="AK1001" s="15">
        <v>17.97</v>
      </c>
      <c r="AL1001" s="15">
        <v>0.47</v>
      </c>
      <c r="AM1001" s="15">
        <v>61.31</v>
      </c>
      <c r="AN1001" s="15"/>
      <c r="AO1001" s="15">
        <v>72.78</v>
      </c>
      <c r="AP1001" s="15">
        <v>61.29</v>
      </c>
      <c r="AQ1001" s="15">
        <v>27.6</v>
      </c>
      <c r="AR1001" s="15">
        <v>30.58</v>
      </c>
      <c r="AS1001" s="15">
        <v>7.34</v>
      </c>
      <c r="AT1001" s="15">
        <v>4.5199999999999996</v>
      </c>
      <c r="AU1001" s="15">
        <v>17.350000000000001</v>
      </c>
      <c r="AV1001" s="15">
        <v>10.69</v>
      </c>
      <c r="AW1001" s="15">
        <v>0</v>
      </c>
      <c r="AX1001" s="15"/>
      <c r="AZ1001" s="6">
        <f>IF(D1001&gt;0,H1001/D1001,0)</f>
        <v>0</v>
      </c>
      <c r="BA1001" s="6">
        <f>AZ1001*Q1001</f>
        <v>0</v>
      </c>
      <c r="BB1001" s="6">
        <f>IF(C1001&gt;C$3054,C$3054,IF(C1001&lt;C$3053,C$3053,C1001))</f>
        <v>0.09</v>
      </c>
      <c r="BC1001" s="6">
        <f>IF(BB1001&gt;0,(D1001/15)-BB1001,0)</f>
        <v>-0.09</v>
      </c>
      <c r="BD1001" s="6">
        <f>BC1001/BC$3049</f>
        <v>-1.7332135062267297E-2</v>
      </c>
      <c r="BE1001" s="15">
        <f>IF(AU1001&gt;AU$3054,AU$3054,IF(AU1001&lt;AU$3053,AU$3053,AU1001))</f>
        <v>17.350000000000001</v>
      </c>
      <c r="BF1001" s="15">
        <f>IF(I1001&gt;I$3054,I$3054,IF(I1001&lt;I$3053,I$3053,I1001))</f>
        <v>0</v>
      </c>
      <c r="BG1001" s="6">
        <f>IF(BE1001&gt;0, BF1001/BE1001,0)</f>
        <v>0</v>
      </c>
      <c r="BH1001" s="26">
        <f>BG1001/BG$3049</f>
        <v>0</v>
      </c>
      <c r="BI1001" s="26">
        <f>IF(AV1001&gt;AV$3054,AV$3054,IF(AV1001&lt;AV$3053,AV$3053,AV1001))</f>
        <v>10.69</v>
      </c>
      <c r="BJ1001" s="6">
        <f>IF(BI1001&gt;0, BF1001/BI1001,0)</f>
        <v>0</v>
      </c>
      <c r="BK1001" s="26">
        <f>BJ1001/BJ$3049</f>
        <v>0</v>
      </c>
      <c r="BL1001" s="6">
        <f>IF(_xlfn.NUMBERVALUE(AL1001),IF(ABS(AL1001)&lt;1,1-ABS(AL1001),0),0)</f>
        <v>0.53</v>
      </c>
      <c r="BM1001" s="6">
        <f>IF(F1001&gt;F$3054,F$3054,IF(F1001&lt;F$3053,F$3053,F1001))</f>
        <v>17.41</v>
      </c>
      <c r="BN1001" s="6">
        <f>IF(BM1001&gt;0, BM1001/BM$3049, BM1001/BM$3050*-1)</f>
        <v>2.1994333686094429E-2</v>
      </c>
      <c r="BO1001" s="6">
        <f>IF(O1001&gt;O$3054,O$3054,IF(O1001&lt;O$3053,O$3053,O1001))</f>
        <v>0</v>
      </c>
      <c r="BP1001" s="26">
        <f>BO1001/BO$3049</f>
        <v>0</v>
      </c>
      <c r="BQ1001" s="26">
        <f>IF(OR(BD1001=0, BH1001=0,BN1001=0,BP1001=0), 0,BD1001+BH1001+BK1001+BL1001+BN1001+BP1001)</f>
        <v>0</v>
      </c>
      <c r="BR1001" s="6">
        <f>IF(D1001&gt;0,C1001/D1001,0)</f>
        <v>0</v>
      </c>
    </row>
    <row r="1002" spans="1:70" x14ac:dyDescent="0.2">
      <c r="A1002" s="15" t="s">
        <v>2194</v>
      </c>
      <c r="B1002" s="15" t="s">
        <v>2195</v>
      </c>
      <c r="C1002" s="15">
        <v>0</v>
      </c>
      <c r="D1002" s="15">
        <v>0.01</v>
      </c>
      <c r="E1002" s="15">
        <v>0.01</v>
      </c>
      <c r="F1002" s="15">
        <v>23.15</v>
      </c>
      <c r="G1002" s="15">
        <v>1.52</v>
      </c>
      <c r="H1002" s="21">
        <v>805000</v>
      </c>
      <c r="I1002" s="15"/>
      <c r="J1002" s="15">
        <v>0</v>
      </c>
      <c r="K1002" s="15"/>
      <c r="L1002" s="15">
        <v>0</v>
      </c>
      <c r="M1002" s="15"/>
      <c r="N1002" s="15">
        <v>0</v>
      </c>
      <c r="O1002" s="15"/>
      <c r="P1002" s="15"/>
      <c r="Q1002" s="15">
        <v>0.01</v>
      </c>
      <c r="R1002" s="15">
        <v>0.01</v>
      </c>
      <c r="S1002" s="15">
        <v>8.5299999999999994</v>
      </c>
      <c r="T1002" s="15">
        <v>0</v>
      </c>
      <c r="U1002" s="15">
        <v>0</v>
      </c>
      <c r="V1002" s="15">
        <v>0</v>
      </c>
      <c r="W1002" s="15">
        <v>0</v>
      </c>
      <c r="X1002" s="15">
        <v>0</v>
      </c>
      <c r="Y1002" s="15">
        <v>0</v>
      </c>
      <c r="Z1002" s="15">
        <v>0</v>
      </c>
      <c r="AA1002" s="15">
        <v>0</v>
      </c>
      <c r="AB1002" s="16">
        <v>-6909</v>
      </c>
      <c r="AC1002" s="15">
        <v>-17.48</v>
      </c>
      <c r="AD1002" s="15"/>
      <c r="AE1002" s="15">
        <v>-17.48</v>
      </c>
      <c r="AF1002" s="15">
        <v>-15.39</v>
      </c>
      <c r="AG1002" s="15"/>
      <c r="AH1002" s="15">
        <v>-15.39</v>
      </c>
      <c r="AI1002" s="15">
        <v>-17.48</v>
      </c>
      <c r="AJ1002" s="15"/>
      <c r="AK1002" s="15">
        <v>-17.48</v>
      </c>
      <c r="AL1002" s="15"/>
      <c r="AM1002" s="15">
        <v>30.97</v>
      </c>
      <c r="AN1002" s="15"/>
      <c r="AO1002" s="15">
        <v>-784.22</v>
      </c>
      <c r="AP1002" s="16">
        <v>-1089.33</v>
      </c>
      <c r="AQ1002" s="16">
        <v>-1089.44</v>
      </c>
      <c r="AR1002" s="15"/>
      <c r="AS1002" s="15"/>
      <c r="AT1002" s="15"/>
      <c r="AU1002" s="15"/>
      <c r="AV1002" s="15"/>
      <c r="AW1002" s="16">
        <v>6667</v>
      </c>
      <c r="AX1002" s="15">
        <v>409</v>
      </c>
      <c r="AZ1002" s="6">
        <f>IF(D1002&gt;0,H1002/D1002,0)</f>
        <v>80500000</v>
      </c>
      <c r="BA1002" s="6">
        <f>AZ1002*Q1002</f>
        <v>805000</v>
      </c>
      <c r="BB1002" s="6">
        <f>IF(C1002&gt;C$3054,C$3054,IF(C1002&lt;C$3053,C$3053,C1002))</f>
        <v>0</v>
      </c>
      <c r="BC1002" s="6">
        <f>IF(BB1002&gt;0,(D1002/15)-BB1002,0)</f>
        <v>0</v>
      </c>
      <c r="BD1002" s="6">
        <f>BC1002/BC$3049</f>
        <v>0</v>
      </c>
      <c r="BE1002" s="15">
        <f>IF(AU1002&gt;AU$3054,AU$3054,IF(AU1002&lt;AU$3053,AU$3053,AU1002))</f>
        <v>0</v>
      </c>
      <c r="BF1002" s="15">
        <f>IF(I1002&gt;I$3054,I$3054,IF(I1002&lt;I$3053,I$3053,I1002))</f>
        <v>0</v>
      </c>
      <c r="BG1002" s="6">
        <f>IF(BE1002&gt;0, BF1002/BE1002,0)</f>
        <v>0</v>
      </c>
      <c r="BH1002" s="26">
        <f>BG1002/BG$3049</f>
        <v>0</v>
      </c>
      <c r="BI1002" s="26">
        <f>IF(AV1002&gt;AV$3054,AV$3054,IF(AV1002&lt;AV$3053,AV$3053,AV1002))</f>
        <v>0</v>
      </c>
      <c r="BJ1002" s="6">
        <f>IF(BI1002&gt;0, BF1002/BI1002,0)</f>
        <v>0</v>
      </c>
      <c r="BK1002" s="26">
        <f>BJ1002/BJ$3049</f>
        <v>0</v>
      </c>
      <c r="BL1002" s="6">
        <f>IF(_xlfn.NUMBERVALUE(AL1002),IF(ABS(AL1002)&lt;1,1-ABS(AL1002),0),0)</f>
        <v>0</v>
      </c>
      <c r="BM1002" s="6">
        <f>IF(F1002&gt;F$3054,F$3054,IF(F1002&lt;F$3053,F$3053,F1002))</f>
        <v>23.15</v>
      </c>
      <c r="BN1002" s="6">
        <f>IF(BM1002&gt;0, BM1002/BM$3049, BM1002/BM$3050*-1)</f>
        <v>2.924576822705836E-2</v>
      </c>
      <c r="BO1002" s="6">
        <f>IF(O1002&gt;O$3054,O$3054,IF(O1002&lt;O$3053,O$3053,O1002))</f>
        <v>0</v>
      </c>
      <c r="BP1002" s="26">
        <f>BO1002/BO$3049</f>
        <v>0</v>
      </c>
      <c r="BQ1002" s="26">
        <f>IF(OR(BD1002=0, BH1002=0,BN1002=0,BP1002=0), 0,BD1002+BH1002+BK1002+BL1002+BN1002+BP1002)</f>
        <v>0</v>
      </c>
      <c r="BR1002" s="6">
        <f>IF(D1002&gt;0,C1002/D1002,0)</f>
        <v>0</v>
      </c>
    </row>
    <row r="1003" spans="1:70" x14ac:dyDescent="0.2">
      <c r="A1003" s="15" t="s">
        <v>2241</v>
      </c>
      <c r="B1003" s="15" t="s">
        <v>2242</v>
      </c>
      <c r="C1003" s="15">
        <v>-0.03</v>
      </c>
      <c r="D1003" s="15">
        <v>0.17</v>
      </c>
      <c r="E1003" s="15">
        <v>0.17</v>
      </c>
      <c r="F1003" s="15">
        <v>-37.04</v>
      </c>
      <c r="G1003" s="15">
        <v>1.28</v>
      </c>
      <c r="H1003" s="21">
        <v>16230000</v>
      </c>
      <c r="I1003" s="15"/>
      <c r="J1003" s="15">
        <v>0</v>
      </c>
      <c r="K1003" s="15"/>
      <c r="L1003" s="15">
        <v>0</v>
      </c>
      <c r="M1003" s="15"/>
      <c r="N1003" s="15">
        <v>0</v>
      </c>
      <c r="O1003" s="15"/>
      <c r="P1003" s="15">
        <v>0</v>
      </c>
      <c r="Q1003" s="15">
        <v>0.13</v>
      </c>
      <c r="R1003" s="15">
        <v>0.04</v>
      </c>
      <c r="S1003" s="15">
        <v>1.21</v>
      </c>
      <c r="T1003" s="15">
        <v>0</v>
      </c>
      <c r="U1003" s="15">
        <v>0</v>
      </c>
      <c r="V1003" s="15">
        <v>0</v>
      </c>
      <c r="W1003" s="15">
        <v>0</v>
      </c>
      <c r="X1003" s="15">
        <v>0</v>
      </c>
      <c r="Y1003" s="15">
        <v>0</v>
      </c>
      <c r="Z1003" s="15">
        <v>0</v>
      </c>
      <c r="AA1003" s="15">
        <v>0</v>
      </c>
      <c r="AB1003" s="15"/>
      <c r="AC1003" s="15">
        <v>-19.43</v>
      </c>
      <c r="AD1003" s="15">
        <v>-39.909999999999997</v>
      </c>
      <c r="AE1003" s="15">
        <v>-19.43</v>
      </c>
      <c r="AF1003" s="15">
        <v>-13.97</v>
      </c>
      <c r="AG1003" s="15">
        <v>-35.94</v>
      </c>
      <c r="AH1003" s="15">
        <v>-13.97</v>
      </c>
      <c r="AI1003" s="15">
        <v>-19.559999999999999</v>
      </c>
      <c r="AJ1003" s="15">
        <v>-39.99</v>
      </c>
      <c r="AK1003" s="15">
        <v>-19.559999999999999</v>
      </c>
      <c r="AL1003" s="15">
        <v>0.52</v>
      </c>
      <c r="AM1003" s="15">
        <v>32.729999999999997</v>
      </c>
      <c r="AN1003" s="15"/>
      <c r="AO1003" s="15">
        <v>-5.85</v>
      </c>
      <c r="AP1003" s="15">
        <v>-36.950000000000003</v>
      </c>
      <c r="AQ1003" s="15">
        <v>-21.44</v>
      </c>
      <c r="AR1003" s="15"/>
      <c r="AS1003" s="15">
        <v>81.819999999999993</v>
      </c>
      <c r="AT1003" s="15"/>
      <c r="AU1003" s="15"/>
      <c r="AV1003" s="15"/>
      <c r="AW1003" s="15">
        <v>0</v>
      </c>
      <c r="AX1003" s="16">
        <v>3502</v>
      </c>
      <c r="AZ1003" s="6">
        <f>IF(D1003&gt;0,H1003/D1003,0)</f>
        <v>95470588.235294104</v>
      </c>
      <c r="BA1003" s="6">
        <f>AZ1003*Q1003</f>
        <v>12411176.470588233</v>
      </c>
      <c r="BB1003" s="6">
        <f>IF(C1003&gt;C$3054,C$3054,IF(C1003&lt;C$3053,C$3053,C1003))</f>
        <v>-0.03</v>
      </c>
      <c r="BC1003" s="6">
        <f>IF(BB1003&gt;0,(D1003/15)-BB1003,0)</f>
        <v>0</v>
      </c>
      <c r="BD1003" s="6">
        <f>BC1003/BC$3049</f>
        <v>0</v>
      </c>
      <c r="BE1003" s="15">
        <f>IF(AU1003&gt;AU$3054,AU$3054,IF(AU1003&lt;AU$3053,AU$3053,AU1003))</f>
        <v>0</v>
      </c>
      <c r="BF1003" s="15">
        <f>IF(I1003&gt;I$3054,I$3054,IF(I1003&lt;I$3053,I$3053,I1003))</f>
        <v>0</v>
      </c>
      <c r="BG1003" s="6">
        <f>IF(BE1003&gt;0, BF1003/BE1003,0)</f>
        <v>0</v>
      </c>
      <c r="BH1003" s="26">
        <f>BG1003/BG$3049</f>
        <v>0</v>
      </c>
      <c r="BI1003" s="26">
        <f>IF(AV1003&gt;AV$3054,AV$3054,IF(AV1003&lt;AV$3053,AV$3053,AV1003))</f>
        <v>0</v>
      </c>
      <c r="BJ1003" s="6">
        <f>IF(BI1003&gt;0, BF1003/BI1003,0)</f>
        <v>0</v>
      </c>
      <c r="BK1003" s="26">
        <f>BJ1003/BJ$3049</f>
        <v>0</v>
      </c>
      <c r="BL1003" s="6">
        <f>IF(_xlfn.NUMBERVALUE(AL1003),IF(ABS(AL1003)&lt;1,1-ABS(AL1003),0),0)</f>
        <v>0.48</v>
      </c>
      <c r="BM1003" s="6">
        <f>IF(F1003&gt;F$3054,F$3054,IF(F1003&lt;F$3053,F$3053,F1003))</f>
        <v>-37.04</v>
      </c>
      <c r="BN1003" s="6">
        <f>IF(BM1003&gt;0, BM1003/BM$3049, BM1003/BM$3050*-1)</f>
        <v>-0.37241101950532879</v>
      </c>
      <c r="BO1003" s="6">
        <f>IF(O1003&gt;O$3054,O$3054,IF(O1003&lt;O$3053,O$3053,O1003))</f>
        <v>0</v>
      </c>
      <c r="BP1003" s="26">
        <f>BO1003/BO$3049</f>
        <v>0</v>
      </c>
      <c r="BQ1003" s="26">
        <f>IF(OR(BD1003=0, BH1003=0,BN1003=0,BP1003=0), 0,BD1003+BH1003+BK1003+BL1003+BN1003+BP1003)</f>
        <v>0</v>
      </c>
      <c r="BR1003" s="6">
        <f>IF(D1003&gt;0,C1003/D1003,0)</f>
        <v>-0.1764705882352941</v>
      </c>
    </row>
    <row r="1004" spans="1:70" x14ac:dyDescent="0.2">
      <c r="A1004" s="15" t="s">
        <v>2190</v>
      </c>
      <c r="B1004" s="15" t="s">
        <v>2191</v>
      </c>
      <c r="C1004" s="15">
        <v>-0.02</v>
      </c>
      <c r="D1004" s="15">
        <v>0.38</v>
      </c>
      <c r="E1004" s="15">
        <v>0.34</v>
      </c>
      <c r="F1004" s="15">
        <v>44.23</v>
      </c>
      <c r="G1004" s="15">
        <v>1.75</v>
      </c>
      <c r="H1004" s="21">
        <v>70100000</v>
      </c>
      <c r="I1004" s="15"/>
      <c r="J1004" s="15">
        <v>0</v>
      </c>
      <c r="K1004" s="15"/>
      <c r="L1004" s="15">
        <v>0</v>
      </c>
      <c r="M1004" s="15"/>
      <c r="N1004" s="15">
        <v>0</v>
      </c>
      <c r="O1004" s="15"/>
      <c r="P1004" s="15"/>
      <c r="Q1004" s="15">
        <v>0.21</v>
      </c>
      <c r="R1004" s="15">
        <v>0.03</v>
      </c>
      <c r="S1004" s="15">
        <v>2.27</v>
      </c>
      <c r="T1004" s="15">
        <v>0</v>
      </c>
      <c r="U1004" s="15">
        <v>0</v>
      </c>
      <c r="V1004" s="15">
        <v>0</v>
      </c>
      <c r="W1004" s="15">
        <v>2.5499999999999998</v>
      </c>
      <c r="X1004" s="15">
        <v>0</v>
      </c>
      <c r="Y1004" s="15">
        <v>0</v>
      </c>
      <c r="Z1004" s="15">
        <v>0</v>
      </c>
      <c r="AA1004" s="15">
        <v>2.68</v>
      </c>
      <c r="AB1004" s="15">
        <v>-30.67</v>
      </c>
      <c r="AC1004" s="15">
        <v>-11.01</v>
      </c>
      <c r="AD1004" s="15"/>
      <c r="AE1004" s="15">
        <v>-11.44</v>
      </c>
      <c r="AF1004" s="15">
        <v>-10.08</v>
      </c>
      <c r="AG1004" s="15"/>
      <c r="AH1004" s="15">
        <v>-10.5</v>
      </c>
      <c r="AI1004" s="15">
        <v>-11.01</v>
      </c>
      <c r="AJ1004" s="15"/>
      <c r="AK1004" s="15">
        <v>-11.37</v>
      </c>
      <c r="AL1004" s="15"/>
      <c r="AM1004" s="15">
        <v>66.900000000000006</v>
      </c>
      <c r="AN1004" s="15"/>
      <c r="AO1004" s="16">
        <v>-1184.7</v>
      </c>
      <c r="AP1004" s="16">
        <v>-1257.8599999999999</v>
      </c>
      <c r="AQ1004" s="16">
        <v>-1257.8699999999999</v>
      </c>
      <c r="AR1004" s="15"/>
      <c r="AS1004" s="15"/>
      <c r="AT1004" s="15"/>
      <c r="AU1004" s="15"/>
      <c r="AV1004" s="15"/>
      <c r="AW1004" s="15">
        <v>0</v>
      </c>
      <c r="AX1004" s="16">
        <v>7150</v>
      </c>
      <c r="AZ1004" s="6">
        <f>IF(D1004&gt;0,H1004/D1004,0)</f>
        <v>184473684.21052632</v>
      </c>
      <c r="BA1004" s="6">
        <f>AZ1004*Q1004</f>
        <v>38739473.684210524</v>
      </c>
      <c r="BB1004" s="6">
        <f>IF(C1004&gt;C$3054,C$3054,IF(C1004&lt;C$3053,C$3053,C1004))</f>
        <v>-0.02</v>
      </c>
      <c r="BC1004" s="6">
        <f>IF(BB1004&gt;0,(D1004/15)-BB1004,0)</f>
        <v>0</v>
      </c>
      <c r="BD1004" s="6">
        <f>BC1004/BC$3049</f>
        <v>0</v>
      </c>
      <c r="BE1004" s="15">
        <f>IF(AU1004&gt;AU$3054,AU$3054,IF(AU1004&lt;AU$3053,AU$3053,AU1004))</f>
        <v>0</v>
      </c>
      <c r="BF1004" s="15">
        <f>IF(I1004&gt;I$3054,I$3054,IF(I1004&lt;I$3053,I$3053,I1004))</f>
        <v>0</v>
      </c>
      <c r="BG1004" s="6">
        <f>IF(BE1004&gt;0, BF1004/BE1004,0)</f>
        <v>0</v>
      </c>
      <c r="BH1004" s="26">
        <f>BG1004/BG$3049</f>
        <v>0</v>
      </c>
      <c r="BI1004" s="26">
        <f>IF(AV1004&gt;AV$3054,AV$3054,IF(AV1004&lt;AV$3053,AV$3053,AV1004))</f>
        <v>0</v>
      </c>
      <c r="BJ1004" s="6">
        <f>IF(BI1004&gt;0, BF1004/BI1004,0)</f>
        <v>0</v>
      </c>
      <c r="BK1004" s="26">
        <f>BJ1004/BJ$3049</f>
        <v>0</v>
      </c>
      <c r="BL1004" s="6">
        <f>IF(_xlfn.NUMBERVALUE(AL1004),IF(ABS(AL1004)&lt;1,1-ABS(AL1004),0),0)</f>
        <v>0</v>
      </c>
      <c r="BM1004" s="6">
        <f>IF(F1004&gt;F$3054,F$3054,IF(F1004&lt;F$3053,F$3053,F1004))</f>
        <v>44.23</v>
      </c>
      <c r="BN1004" s="6">
        <f>IF(BM1004&gt;0, BM1004/BM$3049, BM1004/BM$3050*-1)</f>
        <v>5.5876472081330071E-2</v>
      </c>
      <c r="BO1004" s="6">
        <f>IF(O1004&gt;O$3054,O$3054,IF(O1004&lt;O$3053,O$3053,O1004))</f>
        <v>0</v>
      </c>
      <c r="BP1004" s="26">
        <f>BO1004/BO$3049</f>
        <v>0</v>
      </c>
      <c r="BQ1004" s="26">
        <f>IF(OR(BD1004=0, BH1004=0,BN1004=0,BP1004=0), 0,BD1004+BH1004+BK1004+BL1004+BN1004+BP1004)</f>
        <v>0</v>
      </c>
      <c r="BR1004" s="6">
        <f>IF(D1004&gt;0,C1004/D1004,0)</f>
        <v>-5.2631578947368418E-2</v>
      </c>
    </row>
    <row r="1005" spans="1:70" x14ac:dyDescent="0.2">
      <c r="A1005" s="15" t="s">
        <v>2204</v>
      </c>
      <c r="B1005" s="15" t="s">
        <v>2205</v>
      </c>
      <c r="C1005" s="15">
        <v>0.02</v>
      </c>
      <c r="D1005" s="15">
        <v>0.38</v>
      </c>
      <c r="E1005" s="15">
        <v>0.35</v>
      </c>
      <c r="F1005" s="15">
        <v>-5</v>
      </c>
      <c r="G1005" s="15">
        <v>1.32</v>
      </c>
      <c r="H1005" s="21">
        <v>7200000</v>
      </c>
      <c r="I1005" s="15">
        <v>15.25</v>
      </c>
      <c r="J1005" s="15">
        <v>0.01</v>
      </c>
      <c r="K1005" s="15">
        <v>0.01</v>
      </c>
      <c r="L1005" s="15">
        <v>0.01</v>
      </c>
      <c r="M1005" s="15">
        <v>0.01</v>
      </c>
      <c r="N1005" s="15">
        <v>0.01</v>
      </c>
      <c r="O1005" s="15">
        <v>2.63</v>
      </c>
      <c r="P1005" s="15"/>
      <c r="Q1005" s="15">
        <v>0.28999999999999998</v>
      </c>
      <c r="R1005" s="15">
        <v>0.12</v>
      </c>
      <c r="S1005" s="15">
        <v>2.13</v>
      </c>
      <c r="T1005" s="15">
        <v>0</v>
      </c>
      <c r="U1005" s="15">
        <v>0</v>
      </c>
      <c r="V1005" s="15">
        <v>0</v>
      </c>
      <c r="W1005" s="15">
        <v>0</v>
      </c>
      <c r="X1005" s="15">
        <v>0</v>
      </c>
      <c r="Y1005" s="15">
        <v>0</v>
      </c>
      <c r="Z1005" s="15">
        <v>0</v>
      </c>
      <c r="AA1005" s="15">
        <v>0</v>
      </c>
      <c r="AB1005" s="15"/>
      <c r="AC1005" s="15">
        <v>7.91</v>
      </c>
      <c r="AD1005" s="15">
        <v>1.54</v>
      </c>
      <c r="AE1005" s="15">
        <v>7.91</v>
      </c>
      <c r="AF1005" s="15">
        <v>5.9</v>
      </c>
      <c r="AG1005" s="15">
        <v>1.19</v>
      </c>
      <c r="AH1005" s="15">
        <v>5.9</v>
      </c>
      <c r="AI1005" s="15">
        <v>9.2899999999999991</v>
      </c>
      <c r="AJ1005" s="15">
        <v>1.7</v>
      </c>
      <c r="AK1005" s="15">
        <v>9.2899999999999991</v>
      </c>
      <c r="AL1005" s="15">
        <v>0.02</v>
      </c>
      <c r="AM1005" s="15">
        <v>3.73</v>
      </c>
      <c r="AN1005" s="15">
        <v>99.08</v>
      </c>
      <c r="AO1005" s="15">
        <v>28.94</v>
      </c>
      <c r="AP1005" s="15">
        <v>20.07</v>
      </c>
      <c r="AQ1005" s="15">
        <v>9.89</v>
      </c>
      <c r="AR1005" s="15"/>
      <c r="AS1005" s="15">
        <v>1.93</v>
      </c>
      <c r="AT1005" s="15">
        <v>-13.79</v>
      </c>
      <c r="AU1005" s="15"/>
      <c r="AV1005" s="15">
        <v>-17.510000000000002</v>
      </c>
      <c r="AW1005" s="15">
        <v>0</v>
      </c>
      <c r="AX1005" s="16">
        <v>1807</v>
      </c>
      <c r="AZ1005" s="6">
        <f>IF(D1005&gt;0,H1005/D1005,0)</f>
        <v>18947368.421052631</v>
      </c>
      <c r="BA1005" s="6">
        <f>AZ1005*Q1005</f>
        <v>5494736.8421052629</v>
      </c>
      <c r="BB1005" s="6">
        <f>IF(C1005&gt;C$3054,C$3054,IF(C1005&lt;C$3053,C$3053,C1005))</f>
        <v>0.02</v>
      </c>
      <c r="BC1005" s="6">
        <f>IF(BB1005&gt;0,(D1005/15)-BB1005,0)</f>
        <v>5.3333333333333323E-3</v>
      </c>
      <c r="BD1005" s="6">
        <f>BC1005/BC$3049</f>
        <v>1.0270894851713954E-3</v>
      </c>
      <c r="BE1005" s="15">
        <f>IF(AU1005&gt;AU$3054,AU$3054,IF(AU1005&lt;AU$3053,AU$3053,AU1005))</f>
        <v>0</v>
      </c>
      <c r="BF1005" s="15">
        <f>IF(I1005&gt;I$3054,I$3054,IF(I1005&lt;I$3053,I$3053,I1005))</f>
        <v>15.25</v>
      </c>
      <c r="BG1005" s="6">
        <f>IF(BE1005&gt;0, BF1005/BE1005,0)</f>
        <v>0</v>
      </c>
      <c r="BH1005" s="26">
        <f>BG1005/BG$3049</f>
        <v>0</v>
      </c>
      <c r="BI1005" s="26">
        <f>IF(AV1005&gt;AV$3054,AV$3054,IF(AV1005&lt;AV$3053,AV$3053,AV1005))</f>
        <v>-17.510000000000002</v>
      </c>
      <c r="BJ1005" s="6">
        <f>IF(BI1005&gt;0, BF1005/BI1005,0)</f>
        <v>0</v>
      </c>
      <c r="BK1005" s="26">
        <f>BJ1005/BJ$3049</f>
        <v>0</v>
      </c>
      <c r="BL1005" s="6">
        <f>IF(_xlfn.NUMBERVALUE(AL1005),IF(ABS(AL1005)&lt;1,1-ABS(AL1005),0),0)</f>
        <v>0.98</v>
      </c>
      <c r="BM1005" s="6">
        <f>IF(F1005&gt;F$3054,F$3054,IF(F1005&lt;F$3053,F$3053,F1005))</f>
        <v>-5</v>
      </c>
      <c r="BN1005" s="6">
        <f>IF(BM1005&gt;0, BM1005/BM$3049, BM1005/BM$3050*-1)</f>
        <v>-5.0271465915946112E-2</v>
      </c>
      <c r="BO1005" s="6">
        <f>IF(O1005&gt;O$3054,O$3054,IF(O1005&lt;O$3053,O$3053,O1005))</f>
        <v>2.63</v>
      </c>
      <c r="BP1005" s="26">
        <f>BO1005/BO$3049</f>
        <v>2.4799879967438286E-2</v>
      </c>
      <c r="BQ1005" s="26">
        <f>IF(OR(BD1005=0, BH1005=0,BN1005=0,BP1005=0), 0,BD1005+BH1005+BK1005+BL1005+BN1005+BP1005)</f>
        <v>0</v>
      </c>
      <c r="BR1005" s="6">
        <f>IF(D1005&gt;0,C1005/D1005,0)</f>
        <v>5.2631578947368418E-2</v>
      </c>
    </row>
    <row r="1006" spans="1:70" x14ac:dyDescent="0.2">
      <c r="A1006" s="15" t="s">
        <v>2218</v>
      </c>
      <c r="B1006" s="15" t="s">
        <v>2219</v>
      </c>
      <c r="C1006" s="15">
        <v>0</v>
      </c>
      <c r="D1006" s="15">
        <v>0.01</v>
      </c>
      <c r="E1006" s="15">
        <v>0.01</v>
      </c>
      <c r="F1006" s="15">
        <v>0</v>
      </c>
      <c r="G1006" s="15"/>
      <c r="H1006" s="21">
        <v>2870000</v>
      </c>
      <c r="I1006" s="15"/>
      <c r="J1006" s="15">
        <v>0</v>
      </c>
      <c r="K1006" s="15"/>
      <c r="L1006" s="15">
        <v>0</v>
      </c>
      <c r="M1006" s="15"/>
      <c r="N1006" s="15">
        <v>0</v>
      </c>
      <c r="O1006" s="15"/>
      <c r="P1006" s="15"/>
      <c r="Q1006" s="15">
        <v>0</v>
      </c>
      <c r="R1006" s="15">
        <v>0</v>
      </c>
      <c r="S1006" s="15">
        <v>0.22</v>
      </c>
      <c r="T1006" s="15">
        <v>0</v>
      </c>
      <c r="U1006" s="15">
        <v>0</v>
      </c>
      <c r="V1006" s="15">
        <v>9.83</v>
      </c>
      <c r="W1006" s="15">
        <v>9.83</v>
      </c>
      <c r="X1006" s="15"/>
      <c r="Y1006" s="15"/>
      <c r="Z1006" s="15"/>
      <c r="AA1006" s="15"/>
      <c r="AB1006" s="15">
        <v>-555.29</v>
      </c>
      <c r="AC1006" s="15"/>
      <c r="AD1006" s="15">
        <v>-679.69</v>
      </c>
      <c r="AE1006" s="15"/>
      <c r="AF1006" s="15">
        <v>-387.31</v>
      </c>
      <c r="AG1006" s="15">
        <v>-155.85</v>
      </c>
      <c r="AH1006" s="15">
        <v>-387.31</v>
      </c>
      <c r="AI1006" s="15"/>
      <c r="AJ1006" s="15">
        <v>-679.69</v>
      </c>
      <c r="AK1006" s="15"/>
      <c r="AL1006" s="15">
        <v>0.78</v>
      </c>
      <c r="AM1006" s="15">
        <v>212.41</v>
      </c>
      <c r="AN1006" s="15"/>
      <c r="AO1006" s="16">
        <v>-66701.83</v>
      </c>
      <c r="AP1006" s="16">
        <v>-67917.679999999993</v>
      </c>
      <c r="AQ1006" s="16">
        <v>-68038.41</v>
      </c>
      <c r="AR1006" s="15"/>
      <c r="AS1006" s="15">
        <v>-32.96</v>
      </c>
      <c r="AT1006" s="15">
        <v>-54.8</v>
      </c>
      <c r="AU1006" s="15"/>
      <c r="AV1006" s="15"/>
      <c r="AW1006" s="15">
        <v>2190000</v>
      </c>
      <c r="AX1006" s="16">
        <v>334776</v>
      </c>
      <c r="AZ1006" s="6">
        <f>IF(D1006&gt;0,H1006/D1006,0)</f>
        <v>287000000</v>
      </c>
      <c r="BA1006" s="6">
        <f>AZ1006*Q1006</f>
        <v>0</v>
      </c>
      <c r="BB1006" s="6">
        <f>IF(C1006&gt;C$3054,C$3054,IF(C1006&lt;C$3053,C$3053,C1006))</f>
        <v>0</v>
      </c>
      <c r="BC1006" s="6">
        <f>IF(BB1006&gt;0,(D1006/15)-BB1006,0)</f>
        <v>0</v>
      </c>
      <c r="BD1006" s="6">
        <f>BC1006/BC$3049</f>
        <v>0</v>
      </c>
      <c r="BE1006" s="15">
        <f>IF(AU1006&gt;AU$3054,AU$3054,IF(AU1006&lt;AU$3053,AU$3053,AU1006))</f>
        <v>0</v>
      </c>
      <c r="BF1006" s="15">
        <f>IF(I1006&gt;I$3054,I$3054,IF(I1006&lt;I$3053,I$3053,I1006))</f>
        <v>0</v>
      </c>
      <c r="BG1006" s="6">
        <f>IF(BE1006&gt;0, BF1006/BE1006,0)</f>
        <v>0</v>
      </c>
      <c r="BH1006" s="26">
        <f>BG1006/BG$3049</f>
        <v>0</v>
      </c>
      <c r="BI1006" s="26">
        <f>IF(AV1006&gt;AV$3054,AV$3054,IF(AV1006&lt;AV$3053,AV$3053,AV1006))</f>
        <v>0</v>
      </c>
      <c r="BJ1006" s="6">
        <f>IF(BI1006&gt;0, BF1006/BI1006,0)</f>
        <v>0</v>
      </c>
      <c r="BK1006" s="26">
        <f>BJ1006/BJ$3049</f>
        <v>0</v>
      </c>
      <c r="BL1006" s="6">
        <f>IF(_xlfn.NUMBERVALUE(AL1006),IF(ABS(AL1006)&lt;1,1-ABS(AL1006),0),0)</f>
        <v>0.21999999999999997</v>
      </c>
      <c r="BM1006" s="6">
        <f>IF(F1006&gt;F$3054,F$3054,IF(F1006&lt;F$3053,F$3053,F1006))</f>
        <v>0</v>
      </c>
      <c r="BN1006" s="6">
        <f>IF(BM1006&gt;0, BM1006/BM$3049, BM1006/BM$3050*-1)</f>
        <v>0</v>
      </c>
      <c r="BO1006" s="6">
        <f>IF(O1006&gt;O$3054,O$3054,IF(O1006&lt;O$3053,O$3053,O1006))</f>
        <v>0</v>
      </c>
      <c r="BP1006" s="26">
        <f>BO1006/BO$3049</f>
        <v>0</v>
      </c>
      <c r="BQ1006" s="26">
        <f>IF(OR(BD1006=0, BH1006=0,BN1006=0,BP1006=0), 0,BD1006+BH1006+BK1006+BL1006+BN1006+BP1006)</f>
        <v>0</v>
      </c>
      <c r="BR1006" s="6">
        <f>IF(D1006&gt;0,C1006/D1006,0)</f>
        <v>0</v>
      </c>
    </row>
    <row r="1007" spans="1:70" x14ac:dyDescent="0.2">
      <c r="A1007" s="15" t="s">
        <v>2138</v>
      </c>
      <c r="B1007" s="15" t="s">
        <v>2139</v>
      </c>
      <c r="C1007" s="15">
        <v>0.08</v>
      </c>
      <c r="D1007" s="15">
        <v>1.92</v>
      </c>
      <c r="E1007" s="15">
        <v>1.49</v>
      </c>
      <c r="F1007" s="15">
        <v>50</v>
      </c>
      <c r="G1007" s="15">
        <v>28.86</v>
      </c>
      <c r="H1007" s="21">
        <v>109140000</v>
      </c>
      <c r="I1007" s="15">
        <v>23.54</v>
      </c>
      <c r="J1007" s="15">
        <v>0</v>
      </c>
      <c r="K1007" s="15"/>
      <c r="L1007" s="15">
        <v>0</v>
      </c>
      <c r="M1007" s="15"/>
      <c r="N1007" s="15">
        <v>0</v>
      </c>
      <c r="O1007" s="15"/>
      <c r="P1007" s="15"/>
      <c r="Q1007" s="15">
        <v>7.0000000000000007E-2</v>
      </c>
      <c r="R1007" s="15">
        <v>0.21</v>
      </c>
      <c r="S1007" s="15">
        <v>1.19</v>
      </c>
      <c r="T1007" s="15">
        <v>0</v>
      </c>
      <c r="U1007" s="15">
        <v>0</v>
      </c>
      <c r="V1007" s="15">
        <v>0</v>
      </c>
      <c r="W1007" s="15">
        <v>0</v>
      </c>
      <c r="X1007" s="15">
        <v>0</v>
      </c>
      <c r="Y1007" s="15">
        <v>0</v>
      </c>
      <c r="Z1007" s="15">
        <v>0</v>
      </c>
      <c r="AA1007" s="15">
        <v>0</v>
      </c>
      <c r="AB1007" s="15"/>
      <c r="AC1007" s="15">
        <v>148.54</v>
      </c>
      <c r="AD1007" s="15">
        <v>-27.25</v>
      </c>
      <c r="AE1007" s="15">
        <v>109.1</v>
      </c>
      <c r="AF1007" s="15">
        <v>21.47</v>
      </c>
      <c r="AG1007" s="15">
        <v>-8.23</v>
      </c>
      <c r="AH1007" s="15">
        <v>15.28</v>
      </c>
      <c r="AI1007" s="15">
        <v>163.35</v>
      </c>
      <c r="AJ1007" s="15">
        <v>-29.14</v>
      </c>
      <c r="AK1007" s="15">
        <v>126.7</v>
      </c>
      <c r="AL1007" s="15">
        <v>1.08</v>
      </c>
      <c r="AM1007" s="15">
        <v>27.57</v>
      </c>
      <c r="AN1007" s="15">
        <v>55.53</v>
      </c>
      <c r="AO1007" s="15">
        <v>5.59</v>
      </c>
      <c r="AP1007" s="15">
        <v>5.22</v>
      </c>
      <c r="AQ1007" s="15">
        <v>13.61</v>
      </c>
      <c r="AR1007" s="15">
        <v>-0.92</v>
      </c>
      <c r="AS1007" s="15">
        <v>-2.0499999999999998</v>
      </c>
      <c r="AT1007" s="15">
        <v>-2.35</v>
      </c>
      <c r="AU1007" s="15">
        <v>-0.92</v>
      </c>
      <c r="AV1007" s="15"/>
      <c r="AW1007" s="16">
        <v>42180</v>
      </c>
      <c r="AX1007" s="16">
        <v>47347</v>
      </c>
      <c r="AZ1007" s="6">
        <f>IF(D1007&gt;0,H1007/D1007,0)</f>
        <v>56843750</v>
      </c>
      <c r="BA1007" s="6">
        <f>AZ1007*Q1007</f>
        <v>3979062.5000000005</v>
      </c>
      <c r="BB1007" s="6">
        <f>IF(C1007&gt;C$3054,C$3054,IF(C1007&lt;C$3053,C$3053,C1007))</f>
        <v>0.08</v>
      </c>
      <c r="BC1007" s="6">
        <f>IF(BB1007&gt;0,(D1007/15)-BB1007,0)</f>
        <v>4.8000000000000001E-2</v>
      </c>
      <c r="BD1007" s="6">
        <f>BC1007/BC$3049</f>
        <v>9.2438053665425592E-3</v>
      </c>
      <c r="BE1007" s="15">
        <f>IF(AU1007&gt;AU$3054,AU$3054,IF(AU1007&lt;AU$3053,AU$3053,AU1007))</f>
        <v>-0.92</v>
      </c>
      <c r="BF1007" s="15">
        <f>IF(I1007&gt;I$3054,I$3054,IF(I1007&lt;I$3053,I$3053,I1007))</f>
        <v>23.54</v>
      </c>
      <c r="BG1007" s="6">
        <f>IF(BE1007&gt;0, BF1007/BE1007,0)</f>
        <v>0</v>
      </c>
      <c r="BH1007" s="26">
        <f>BG1007/BG$3049</f>
        <v>0</v>
      </c>
      <c r="BI1007" s="26">
        <f>IF(AV1007&gt;AV$3054,AV$3054,IF(AV1007&lt;AV$3053,AV$3053,AV1007))</f>
        <v>0</v>
      </c>
      <c r="BJ1007" s="6">
        <f>IF(BI1007&gt;0, BF1007/BI1007,0)</f>
        <v>0</v>
      </c>
      <c r="BK1007" s="26">
        <f>BJ1007/BJ$3049</f>
        <v>0</v>
      </c>
      <c r="BL1007" s="6">
        <f>IF(_xlfn.NUMBERVALUE(AL1007),IF(ABS(AL1007)&lt;1,1-ABS(AL1007),0),0)</f>
        <v>0</v>
      </c>
      <c r="BM1007" s="6">
        <f>IF(F1007&gt;F$3054,F$3054,IF(F1007&lt;F$3053,F$3053,F1007))</f>
        <v>50</v>
      </c>
      <c r="BN1007" s="6">
        <f>IF(BM1007&gt;0, BM1007/BM$3049, BM1007/BM$3050*-1)</f>
        <v>6.3165806105957581E-2</v>
      </c>
      <c r="BO1007" s="6">
        <f>IF(O1007&gt;O$3054,O$3054,IF(O1007&lt;O$3053,O$3053,O1007))</f>
        <v>0</v>
      </c>
      <c r="BP1007" s="26">
        <f>BO1007/BO$3049</f>
        <v>0</v>
      </c>
      <c r="BQ1007" s="26">
        <f>IF(OR(BD1007=0, BH1007=0,BN1007=0,BP1007=0), 0,BD1007+BH1007+BK1007+BL1007+BN1007+BP1007)</f>
        <v>0</v>
      </c>
      <c r="BR1007" s="6">
        <f>IF(D1007&gt;0,C1007/D1007,0)</f>
        <v>4.1666666666666671E-2</v>
      </c>
    </row>
    <row r="1008" spans="1:70" x14ac:dyDescent="0.2">
      <c r="A1008" s="15" t="s">
        <v>2245</v>
      </c>
      <c r="B1008" s="15" t="s">
        <v>2246</v>
      </c>
      <c r="C1008" s="15">
        <v>0</v>
      </c>
      <c r="D1008" s="15">
        <v>0</v>
      </c>
      <c r="E1008" s="15">
        <v>0</v>
      </c>
      <c r="F1008" s="15">
        <v>-66.67</v>
      </c>
      <c r="G1008" s="15">
        <v>1.34</v>
      </c>
      <c r="H1008" s="21">
        <v>1620000</v>
      </c>
      <c r="I1008" s="15"/>
      <c r="J1008" s="15">
        <v>0</v>
      </c>
      <c r="K1008" s="15"/>
      <c r="L1008" s="15">
        <v>0</v>
      </c>
      <c r="M1008" s="15"/>
      <c r="N1008" s="15">
        <v>0</v>
      </c>
      <c r="O1008" s="15"/>
      <c r="P1008" s="15"/>
      <c r="Q1008" s="15">
        <v>0</v>
      </c>
      <c r="R1008" s="15">
        <v>0</v>
      </c>
      <c r="S1008" s="15">
        <v>0.66</v>
      </c>
      <c r="T1008" s="15">
        <v>0</v>
      </c>
      <c r="U1008" s="15">
        <v>0</v>
      </c>
      <c r="V1008" s="15">
        <v>3.01</v>
      </c>
      <c r="W1008" s="15">
        <v>3.01</v>
      </c>
      <c r="X1008" s="15">
        <v>0</v>
      </c>
      <c r="Y1008" s="15">
        <v>0</v>
      </c>
      <c r="Z1008" s="15">
        <v>4.41</v>
      </c>
      <c r="AA1008" s="15">
        <v>4.41</v>
      </c>
      <c r="AB1008" s="15">
        <v>-131.25</v>
      </c>
      <c r="AC1008" s="15">
        <v>-22.68</v>
      </c>
      <c r="AD1008" s="15">
        <v>-38.25</v>
      </c>
      <c r="AE1008" s="15">
        <v>-22.68</v>
      </c>
      <c r="AF1008" s="15">
        <v>-20.68</v>
      </c>
      <c r="AG1008" s="15">
        <v>-32.630000000000003</v>
      </c>
      <c r="AH1008" s="15">
        <v>-20.68</v>
      </c>
      <c r="AI1008" s="15">
        <v>-28.05</v>
      </c>
      <c r="AJ1008" s="15">
        <v>-45.85</v>
      </c>
      <c r="AK1008" s="15">
        <v>-28.05</v>
      </c>
      <c r="AL1008" s="15"/>
      <c r="AM1008" s="15">
        <v>697.76</v>
      </c>
      <c r="AN1008" s="15"/>
      <c r="AO1008" s="15">
        <v>-207.88</v>
      </c>
      <c r="AP1008" s="15">
        <v>-307.89999999999998</v>
      </c>
      <c r="AQ1008" s="15">
        <v>-309.52</v>
      </c>
      <c r="AR1008" s="15"/>
      <c r="AS1008" s="15">
        <v>37.770000000000003</v>
      </c>
      <c r="AT1008" s="15"/>
      <c r="AU1008" s="15"/>
      <c r="AV1008" s="15"/>
      <c r="AW1008" s="15">
        <v>0</v>
      </c>
      <c r="AX1008" s="16">
        <v>141103</v>
      </c>
      <c r="AZ1008" s="6">
        <f>IF(D1008&gt;0,H1008/D1008,0)</f>
        <v>0</v>
      </c>
      <c r="BA1008" s="6">
        <f>AZ1008*Q1008</f>
        <v>0</v>
      </c>
      <c r="BB1008" s="6">
        <f>IF(C1008&gt;C$3054,C$3054,IF(C1008&lt;C$3053,C$3053,C1008))</f>
        <v>0</v>
      </c>
      <c r="BC1008" s="6">
        <f>IF(BB1008&gt;0,(D1008/15)-BB1008,0)</f>
        <v>0</v>
      </c>
      <c r="BD1008" s="6">
        <f>BC1008/BC$3049</f>
        <v>0</v>
      </c>
      <c r="BE1008" s="15">
        <f>IF(AU1008&gt;AU$3054,AU$3054,IF(AU1008&lt;AU$3053,AU$3053,AU1008))</f>
        <v>0</v>
      </c>
      <c r="BF1008" s="15">
        <f>IF(I1008&gt;I$3054,I$3054,IF(I1008&lt;I$3053,I$3053,I1008))</f>
        <v>0</v>
      </c>
      <c r="BG1008" s="6">
        <f>IF(BE1008&gt;0, BF1008/BE1008,0)</f>
        <v>0</v>
      </c>
      <c r="BH1008" s="26">
        <f>BG1008/BG$3049</f>
        <v>0</v>
      </c>
      <c r="BI1008" s="26">
        <f>IF(AV1008&gt;AV$3054,AV$3054,IF(AV1008&lt;AV$3053,AV$3053,AV1008))</f>
        <v>0</v>
      </c>
      <c r="BJ1008" s="6">
        <f>IF(BI1008&gt;0, BF1008/BI1008,0)</f>
        <v>0</v>
      </c>
      <c r="BK1008" s="26">
        <f>BJ1008/BJ$3049</f>
        <v>0</v>
      </c>
      <c r="BL1008" s="6">
        <f>IF(_xlfn.NUMBERVALUE(AL1008),IF(ABS(AL1008)&lt;1,1-ABS(AL1008),0),0)</f>
        <v>0</v>
      </c>
      <c r="BM1008" s="6">
        <f>IF(F1008&gt;F$3054,F$3054,IF(F1008&lt;F$3053,F$3053,F1008))</f>
        <v>-66.67</v>
      </c>
      <c r="BN1008" s="6">
        <f>IF(BM1008&gt;0, BM1008/BM$3049, BM1008/BM$3050*-1)</f>
        <v>-0.67031972652322547</v>
      </c>
      <c r="BO1008" s="6">
        <f>IF(O1008&gt;O$3054,O$3054,IF(O1008&lt;O$3053,O$3053,O1008))</f>
        <v>0</v>
      </c>
      <c r="BP1008" s="26">
        <f>BO1008/BO$3049</f>
        <v>0</v>
      </c>
      <c r="BQ1008" s="26">
        <f>IF(OR(BD1008=0, BH1008=0,BN1008=0,BP1008=0), 0,BD1008+BH1008+BK1008+BL1008+BN1008+BP1008)</f>
        <v>0</v>
      </c>
      <c r="BR1008" s="6">
        <f>IF(D1008&gt;0,C1008/D1008,0)</f>
        <v>0</v>
      </c>
    </row>
    <row r="1009" spans="1:70" x14ac:dyDescent="0.2">
      <c r="A1009" s="15" t="s">
        <v>2182</v>
      </c>
      <c r="B1009" s="15" t="s">
        <v>2183</v>
      </c>
      <c r="C1009" s="15">
        <v>-0.01</v>
      </c>
      <c r="D1009" s="15">
        <v>0.49</v>
      </c>
      <c r="E1009" s="15">
        <v>0.43</v>
      </c>
      <c r="F1009" s="15">
        <v>43.48</v>
      </c>
      <c r="G1009" s="15">
        <v>1.1299999999999999</v>
      </c>
      <c r="H1009" s="21">
        <v>59280000</v>
      </c>
      <c r="I1009" s="15"/>
      <c r="J1009" s="15"/>
      <c r="K1009" s="15"/>
      <c r="L1009" s="15"/>
      <c r="M1009" s="15"/>
      <c r="N1009" s="15">
        <v>0</v>
      </c>
      <c r="O1009" s="15"/>
      <c r="P1009" s="15">
        <v>0</v>
      </c>
      <c r="Q1009" s="15">
        <v>0.44</v>
      </c>
      <c r="R1009" s="15">
        <v>0.02</v>
      </c>
      <c r="S1009" s="15">
        <v>0.8</v>
      </c>
      <c r="T1009" s="15">
        <v>5.19</v>
      </c>
      <c r="U1009" s="15">
        <v>5.19</v>
      </c>
      <c r="V1009" s="15">
        <v>16.59</v>
      </c>
      <c r="W1009" s="15">
        <v>16.59</v>
      </c>
      <c r="X1009" s="15">
        <v>11.68</v>
      </c>
      <c r="Y1009" s="15">
        <v>11.68</v>
      </c>
      <c r="Z1009" s="15">
        <v>37.35</v>
      </c>
      <c r="AA1009" s="15">
        <v>37.35</v>
      </c>
      <c r="AB1009" s="15">
        <v>0.26</v>
      </c>
      <c r="AC1009" s="15">
        <v>-2.37</v>
      </c>
      <c r="AD1009" s="15">
        <v>5.2</v>
      </c>
      <c r="AE1009" s="15">
        <v>-2.37</v>
      </c>
      <c r="AF1009" s="15">
        <v>-1.47</v>
      </c>
      <c r="AG1009" s="15">
        <v>3.36</v>
      </c>
      <c r="AH1009" s="15">
        <v>-1.47</v>
      </c>
      <c r="AI1009" s="15">
        <v>-3.28</v>
      </c>
      <c r="AJ1009" s="15">
        <v>7.11</v>
      </c>
      <c r="AK1009" s="15">
        <v>-3.28</v>
      </c>
      <c r="AL1009" s="15">
        <v>1.57</v>
      </c>
      <c r="AM1009" s="15">
        <v>115.62</v>
      </c>
      <c r="AN1009" s="15">
        <v>31.9</v>
      </c>
      <c r="AO1009" s="15">
        <v>4.55</v>
      </c>
      <c r="AP1009" s="15">
        <v>-2.14</v>
      </c>
      <c r="AQ1009" s="15">
        <v>-1.08</v>
      </c>
      <c r="AR1009" s="15"/>
      <c r="AS1009" s="15">
        <v>32.14</v>
      </c>
      <c r="AT1009" s="15">
        <v>43.01</v>
      </c>
      <c r="AU1009" s="15"/>
      <c r="AV1009" s="15"/>
      <c r="AW1009" s="16">
        <v>261294</v>
      </c>
      <c r="AX1009" s="16">
        <v>95141</v>
      </c>
      <c r="AZ1009" s="6">
        <f>IF(D1009&gt;0,H1009/D1009,0)</f>
        <v>120979591.8367347</v>
      </c>
      <c r="BA1009" s="6">
        <f>AZ1009*Q1009</f>
        <v>53231020.408163264</v>
      </c>
      <c r="BB1009" s="6">
        <f>IF(C1009&gt;C$3054,C$3054,IF(C1009&lt;C$3053,C$3053,C1009))</f>
        <v>-0.01</v>
      </c>
      <c r="BC1009" s="6">
        <f>IF(BB1009&gt;0,(D1009/15)-BB1009,0)</f>
        <v>0</v>
      </c>
      <c r="BD1009" s="6">
        <f>BC1009/BC$3049</f>
        <v>0</v>
      </c>
      <c r="BE1009" s="15">
        <f>IF(AU1009&gt;AU$3054,AU$3054,IF(AU1009&lt;AU$3053,AU$3053,AU1009))</f>
        <v>0</v>
      </c>
      <c r="BF1009" s="15">
        <f>IF(I1009&gt;I$3054,I$3054,IF(I1009&lt;I$3053,I$3053,I1009))</f>
        <v>0</v>
      </c>
      <c r="BG1009" s="6">
        <f>IF(BE1009&gt;0, BF1009/BE1009,0)</f>
        <v>0</v>
      </c>
      <c r="BH1009" s="26">
        <f>BG1009/BG$3049</f>
        <v>0</v>
      </c>
      <c r="BI1009" s="26">
        <f>IF(AV1009&gt;AV$3054,AV$3054,IF(AV1009&lt;AV$3053,AV$3053,AV1009))</f>
        <v>0</v>
      </c>
      <c r="BJ1009" s="6">
        <f>IF(BI1009&gt;0, BF1009/BI1009,0)</f>
        <v>0</v>
      </c>
      <c r="BK1009" s="26">
        <f>BJ1009/BJ$3049</f>
        <v>0</v>
      </c>
      <c r="BL1009" s="6">
        <f>IF(_xlfn.NUMBERVALUE(AL1009),IF(ABS(AL1009)&lt;1,1-ABS(AL1009),0),0)</f>
        <v>0</v>
      </c>
      <c r="BM1009" s="6">
        <f>IF(F1009&gt;F$3054,F$3054,IF(F1009&lt;F$3053,F$3053,F1009))</f>
        <v>43.48</v>
      </c>
      <c r="BN1009" s="6">
        <f>IF(BM1009&gt;0, BM1009/BM$3049, BM1009/BM$3050*-1)</f>
        <v>5.4928984989740706E-2</v>
      </c>
      <c r="BO1009" s="6">
        <f>IF(O1009&gt;O$3054,O$3054,IF(O1009&lt;O$3053,O$3053,O1009))</f>
        <v>0</v>
      </c>
      <c r="BP1009" s="26">
        <f>BO1009/BO$3049</f>
        <v>0</v>
      </c>
      <c r="BQ1009" s="26">
        <f>IF(OR(BD1009=0, BH1009=0,BN1009=0,BP1009=0), 0,BD1009+BH1009+BK1009+BL1009+BN1009+BP1009)</f>
        <v>0</v>
      </c>
      <c r="BR1009" s="6">
        <f>IF(D1009&gt;0,C1009/D1009,0)</f>
        <v>-2.0408163265306124E-2</v>
      </c>
    </row>
    <row r="1010" spans="1:70" x14ac:dyDescent="0.2">
      <c r="A1010" s="15" t="s">
        <v>2297</v>
      </c>
      <c r="B1010" s="15" t="s">
        <v>2298</v>
      </c>
      <c r="C1010" s="15">
        <v>-0.01</v>
      </c>
      <c r="D1010" s="15">
        <v>0.04</v>
      </c>
      <c r="E1010" s="15">
        <v>0.04</v>
      </c>
      <c r="F1010" s="15">
        <v>-9.09</v>
      </c>
      <c r="G1010" s="15">
        <v>0.22</v>
      </c>
      <c r="H1010" s="21">
        <v>4320000</v>
      </c>
      <c r="I1010" s="15"/>
      <c r="J1010" s="15">
        <v>0</v>
      </c>
      <c r="K1010" s="15"/>
      <c r="L1010" s="15">
        <v>0</v>
      </c>
      <c r="M1010" s="15"/>
      <c r="N1010" s="15">
        <v>0</v>
      </c>
      <c r="O1010" s="15"/>
      <c r="P1010" s="15"/>
      <c r="Q1010" s="15">
        <v>0.19</v>
      </c>
      <c r="R1010" s="15">
        <v>0.01</v>
      </c>
      <c r="S1010" s="15">
        <v>0.6</v>
      </c>
      <c r="T1010" s="15">
        <v>0.15</v>
      </c>
      <c r="U1010" s="15">
        <v>0.09</v>
      </c>
      <c r="V1010" s="15">
        <v>14.5</v>
      </c>
      <c r="W1010" s="15">
        <v>9.4600000000000009</v>
      </c>
      <c r="X1010" s="15">
        <v>0.2</v>
      </c>
      <c r="Y1010" s="15">
        <v>0.11</v>
      </c>
      <c r="Z1010" s="15">
        <v>19.079999999999998</v>
      </c>
      <c r="AA1010" s="15">
        <v>11.91</v>
      </c>
      <c r="AB1010" s="15">
        <v>3.18</v>
      </c>
      <c r="AC1010" s="15">
        <v>-3.56</v>
      </c>
      <c r="AD1010" s="15">
        <v>-0.52</v>
      </c>
      <c r="AE1010" s="15">
        <v>3.29</v>
      </c>
      <c r="AF1010" s="15">
        <v>-2.75</v>
      </c>
      <c r="AG1010" s="15">
        <v>-0.42</v>
      </c>
      <c r="AH1010" s="15">
        <v>2.46</v>
      </c>
      <c r="AI1010" s="15">
        <v>-3.59</v>
      </c>
      <c r="AJ1010" s="15">
        <v>-0.55000000000000004</v>
      </c>
      <c r="AK1010" s="15">
        <v>3.32</v>
      </c>
      <c r="AL1010" s="15">
        <v>0.14000000000000001</v>
      </c>
      <c r="AM1010" s="15">
        <v>82.05</v>
      </c>
      <c r="AN1010" s="15">
        <v>71.14</v>
      </c>
      <c r="AO1010" s="15">
        <v>8.09</v>
      </c>
      <c r="AP1010" s="15">
        <v>-2.4500000000000002</v>
      </c>
      <c r="AQ1010" s="15">
        <v>-3.26</v>
      </c>
      <c r="AR1010" s="15"/>
      <c r="AS1010" s="15"/>
      <c r="AT1010" s="15"/>
      <c r="AU1010" s="15"/>
      <c r="AV1010" s="15"/>
      <c r="AW1010" s="15">
        <v>0</v>
      </c>
      <c r="AX1010" s="15"/>
      <c r="AZ1010" s="6">
        <f>IF(D1010&gt;0,H1010/D1010,0)</f>
        <v>108000000</v>
      </c>
      <c r="BA1010" s="6">
        <f>AZ1010*Q1010</f>
        <v>20520000</v>
      </c>
      <c r="BB1010" s="6">
        <f>IF(C1010&gt;C$3054,C$3054,IF(C1010&lt;C$3053,C$3053,C1010))</f>
        <v>-0.01</v>
      </c>
      <c r="BC1010" s="6">
        <f>IF(BB1010&gt;0,(D1010/15)-BB1010,0)</f>
        <v>0</v>
      </c>
      <c r="BD1010" s="6">
        <f>BC1010/BC$3049</f>
        <v>0</v>
      </c>
      <c r="BE1010" s="15">
        <f>IF(AU1010&gt;AU$3054,AU$3054,IF(AU1010&lt;AU$3053,AU$3053,AU1010))</f>
        <v>0</v>
      </c>
      <c r="BF1010" s="15">
        <f>IF(I1010&gt;I$3054,I$3054,IF(I1010&lt;I$3053,I$3053,I1010))</f>
        <v>0</v>
      </c>
      <c r="BG1010" s="6">
        <f>IF(BE1010&gt;0, BF1010/BE1010,0)</f>
        <v>0</v>
      </c>
      <c r="BH1010" s="26">
        <f>BG1010/BG$3049</f>
        <v>0</v>
      </c>
      <c r="BI1010" s="26">
        <f>IF(AV1010&gt;AV$3054,AV$3054,IF(AV1010&lt;AV$3053,AV$3053,AV1010))</f>
        <v>0</v>
      </c>
      <c r="BJ1010" s="6">
        <f>IF(BI1010&gt;0, BF1010/BI1010,0)</f>
        <v>0</v>
      </c>
      <c r="BK1010" s="26">
        <f>BJ1010/BJ$3049</f>
        <v>0</v>
      </c>
      <c r="BL1010" s="6">
        <f>IF(_xlfn.NUMBERVALUE(AL1010),IF(ABS(AL1010)&lt;1,1-ABS(AL1010),0),0)</f>
        <v>0.86</v>
      </c>
      <c r="BM1010" s="6">
        <f>IF(F1010&gt;F$3054,F$3054,IF(F1010&lt;F$3053,F$3053,F1010))</f>
        <v>-9.09</v>
      </c>
      <c r="BN1010" s="6">
        <f>IF(BM1010&gt;0, BM1010/BM$3049, BM1010/BM$3050*-1)</f>
        <v>-9.1393525035190035E-2</v>
      </c>
      <c r="BO1010" s="6">
        <f>IF(O1010&gt;O$3054,O$3054,IF(O1010&lt;O$3053,O$3053,O1010))</f>
        <v>0</v>
      </c>
      <c r="BP1010" s="26">
        <f>BO1010/BO$3049</f>
        <v>0</v>
      </c>
      <c r="BQ1010" s="26">
        <f>IF(OR(BD1010=0, BH1010=0,BN1010=0,BP1010=0), 0,BD1010+BH1010+BK1010+BL1010+BN1010+BP1010)</f>
        <v>0</v>
      </c>
      <c r="BR1010" s="6">
        <f>IF(D1010&gt;0,C1010/D1010,0)</f>
        <v>-0.25</v>
      </c>
    </row>
    <row r="1011" spans="1:70" x14ac:dyDescent="0.2">
      <c r="A1011" s="15" t="s">
        <v>2118</v>
      </c>
      <c r="B1011" s="15" t="s">
        <v>2119</v>
      </c>
      <c r="C1011" s="15">
        <v>0</v>
      </c>
      <c r="D1011" s="15">
        <v>0.01</v>
      </c>
      <c r="E1011" s="15">
        <v>0.01</v>
      </c>
      <c r="F1011" s="15">
        <v>0</v>
      </c>
      <c r="G1011" s="15">
        <v>2.17</v>
      </c>
      <c r="H1011" s="21">
        <v>7870000</v>
      </c>
      <c r="I1011" s="15"/>
      <c r="J1011" s="15">
        <v>0</v>
      </c>
      <c r="K1011" s="15"/>
      <c r="L1011" s="15">
        <v>0</v>
      </c>
      <c r="M1011" s="15"/>
      <c r="N1011" s="15">
        <v>0</v>
      </c>
      <c r="O1011" s="15"/>
      <c r="P1011" s="15"/>
      <c r="Q1011" s="15">
        <v>0</v>
      </c>
      <c r="R1011" s="15">
        <v>0</v>
      </c>
      <c r="S1011" s="15">
        <v>2.2400000000000002</v>
      </c>
      <c r="T1011" s="15">
        <v>0</v>
      </c>
      <c r="U1011" s="15">
        <v>0</v>
      </c>
      <c r="V1011" s="15">
        <v>0</v>
      </c>
      <c r="W1011" s="15">
        <v>0</v>
      </c>
      <c r="X1011" s="15">
        <v>0</v>
      </c>
      <c r="Y1011" s="15">
        <v>0</v>
      </c>
      <c r="Z1011" s="15">
        <v>0</v>
      </c>
      <c r="AA1011" s="15">
        <v>0</v>
      </c>
      <c r="AB1011" s="15"/>
      <c r="AC1011" s="15">
        <v>-26.05</v>
      </c>
      <c r="AD1011" s="15">
        <v>-59.78</v>
      </c>
      <c r="AE1011" s="15">
        <v>-26.05</v>
      </c>
      <c r="AF1011" s="15">
        <v>-22.73</v>
      </c>
      <c r="AG1011" s="15">
        <v>-56.55</v>
      </c>
      <c r="AH1011" s="15">
        <v>-22.73</v>
      </c>
      <c r="AI1011" s="15">
        <v>-25.34</v>
      </c>
      <c r="AJ1011" s="15">
        <v>-59.28</v>
      </c>
      <c r="AK1011" s="15">
        <v>-25.34</v>
      </c>
      <c r="AL1011" s="15">
        <v>0.66</v>
      </c>
      <c r="AM1011" s="15">
        <v>454.22</v>
      </c>
      <c r="AN1011" s="15"/>
      <c r="AO1011" s="16">
        <v>-17182.3</v>
      </c>
      <c r="AP1011" s="16">
        <v>-27800.41</v>
      </c>
      <c r="AQ1011" s="16">
        <v>-26648.97</v>
      </c>
      <c r="AR1011" s="15"/>
      <c r="AS1011" s="15">
        <v>-40.78</v>
      </c>
      <c r="AT1011" s="15"/>
      <c r="AU1011" s="15"/>
      <c r="AV1011" s="15"/>
      <c r="AW1011" s="15">
        <v>27270000</v>
      </c>
      <c r="AX1011" s="16">
        <v>987392</v>
      </c>
      <c r="AZ1011" s="6">
        <f>IF(D1011&gt;0,H1011/D1011,0)</f>
        <v>787000000</v>
      </c>
      <c r="BA1011" s="6">
        <f>AZ1011*Q1011</f>
        <v>0</v>
      </c>
      <c r="BB1011" s="6">
        <f>IF(C1011&gt;C$3054,C$3054,IF(C1011&lt;C$3053,C$3053,C1011))</f>
        <v>0</v>
      </c>
      <c r="BC1011" s="6">
        <f>IF(BB1011&gt;0,(D1011/15)-BB1011,0)</f>
        <v>0</v>
      </c>
      <c r="BD1011" s="6">
        <f>BC1011/BC$3049</f>
        <v>0</v>
      </c>
      <c r="BE1011" s="15">
        <f>IF(AU1011&gt;AU$3054,AU$3054,IF(AU1011&lt;AU$3053,AU$3053,AU1011))</f>
        <v>0</v>
      </c>
      <c r="BF1011" s="15">
        <f>IF(I1011&gt;I$3054,I$3054,IF(I1011&lt;I$3053,I$3053,I1011))</f>
        <v>0</v>
      </c>
      <c r="BG1011" s="6">
        <f>IF(BE1011&gt;0, BF1011/BE1011,0)</f>
        <v>0</v>
      </c>
      <c r="BH1011" s="26">
        <f>BG1011/BG$3049</f>
        <v>0</v>
      </c>
      <c r="BI1011" s="26">
        <f>IF(AV1011&gt;AV$3054,AV$3054,IF(AV1011&lt;AV$3053,AV$3053,AV1011))</f>
        <v>0</v>
      </c>
      <c r="BJ1011" s="6">
        <f>IF(BI1011&gt;0, BF1011/BI1011,0)</f>
        <v>0</v>
      </c>
      <c r="BK1011" s="26">
        <f>BJ1011/BJ$3049</f>
        <v>0</v>
      </c>
      <c r="BL1011" s="6">
        <f>IF(_xlfn.NUMBERVALUE(AL1011),IF(ABS(AL1011)&lt;1,1-ABS(AL1011),0),0)</f>
        <v>0.33999999999999997</v>
      </c>
      <c r="BM1011" s="6">
        <f>IF(F1011&gt;F$3054,F$3054,IF(F1011&lt;F$3053,F$3053,F1011))</f>
        <v>0</v>
      </c>
      <c r="BN1011" s="6">
        <f>IF(BM1011&gt;0, BM1011/BM$3049, BM1011/BM$3050*-1)</f>
        <v>0</v>
      </c>
      <c r="BO1011" s="6">
        <f>IF(O1011&gt;O$3054,O$3054,IF(O1011&lt;O$3053,O$3053,O1011))</f>
        <v>0</v>
      </c>
      <c r="BP1011" s="26">
        <f>BO1011/BO$3049</f>
        <v>0</v>
      </c>
      <c r="BQ1011" s="26">
        <f>IF(OR(BD1011=0, BH1011=0,BN1011=0,BP1011=0), 0,BD1011+BH1011+BK1011+BL1011+BN1011+BP1011)</f>
        <v>0</v>
      </c>
      <c r="BR1011" s="6">
        <f>IF(D1011&gt;0,C1011/D1011,0)</f>
        <v>0</v>
      </c>
    </row>
    <row r="1012" spans="1:70" x14ac:dyDescent="0.2">
      <c r="A1012" s="15" t="s">
        <v>2243</v>
      </c>
      <c r="B1012" s="15" t="s">
        <v>2244</v>
      </c>
      <c r="C1012" s="15">
        <v>-0.01</v>
      </c>
      <c r="D1012" s="15">
        <v>0.03</v>
      </c>
      <c r="E1012" s="15">
        <v>0.03</v>
      </c>
      <c r="F1012" s="15">
        <v>18.68</v>
      </c>
      <c r="G1012" s="15"/>
      <c r="H1012" s="21">
        <v>12840000</v>
      </c>
      <c r="I1012" s="15"/>
      <c r="J1012" s="15">
        <v>0</v>
      </c>
      <c r="K1012" s="15"/>
      <c r="L1012" s="15">
        <v>0</v>
      </c>
      <c r="M1012" s="15"/>
      <c r="N1012" s="15">
        <v>0</v>
      </c>
      <c r="O1012" s="15"/>
      <c r="P1012" s="15"/>
      <c r="Q1012" s="15">
        <v>-0.01</v>
      </c>
      <c r="R1012" s="15">
        <v>0</v>
      </c>
      <c r="S1012" s="15">
        <v>0.11</v>
      </c>
      <c r="T1012" s="15">
        <v>0</v>
      </c>
      <c r="U1012" s="15">
        <v>0</v>
      </c>
      <c r="V1012" s="15">
        <v>653.94000000000005</v>
      </c>
      <c r="W1012" s="15">
        <v>653.94000000000005</v>
      </c>
      <c r="X1012" s="15"/>
      <c r="Y1012" s="15"/>
      <c r="Z1012" s="15"/>
      <c r="AA1012" s="15"/>
      <c r="AB1012" s="15">
        <v>-5.14</v>
      </c>
      <c r="AC1012" s="15">
        <v>-598.12</v>
      </c>
      <c r="AD1012" s="15">
        <v>-87.47</v>
      </c>
      <c r="AE1012" s="15">
        <v>-598.12</v>
      </c>
      <c r="AF1012" s="15">
        <v>-137.12</v>
      </c>
      <c r="AG1012" s="15">
        <v>-67.14</v>
      </c>
      <c r="AH1012" s="15">
        <v>-137.12</v>
      </c>
      <c r="AI1012" s="15">
        <v>-598.12</v>
      </c>
      <c r="AJ1012" s="15">
        <v>-87.47</v>
      </c>
      <c r="AK1012" s="15">
        <v>-598.12</v>
      </c>
      <c r="AL1012" s="15">
        <v>2.83</v>
      </c>
      <c r="AM1012" s="15">
        <v>370.73</v>
      </c>
      <c r="AN1012" s="15"/>
      <c r="AO1012" s="16">
        <v>-229451.7</v>
      </c>
      <c r="AP1012" s="16">
        <v>-234475</v>
      </c>
      <c r="AQ1012" s="16">
        <v>-280133.3</v>
      </c>
      <c r="AR1012" s="15"/>
      <c r="AS1012" s="15"/>
      <c r="AT1012" s="15"/>
      <c r="AU1012" s="15"/>
      <c r="AV1012" s="15"/>
      <c r="AW1012" s="16">
        <v>110000</v>
      </c>
      <c r="AX1012" s="15">
        <v>2020000</v>
      </c>
      <c r="AZ1012" s="6">
        <f>IF(D1012&gt;0,H1012/D1012,0)</f>
        <v>428000000</v>
      </c>
      <c r="BA1012" s="6">
        <f>AZ1012*Q1012</f>
        <v>-4280000</v>
      </c>
      <c r="BB1012" s="6">
        <f>IF(C1012&gt;C$3054,C$3054,IF(C1012&lt;C$3053,C$3053,C1012))</f>
        <v>-0.01</v>
      </c>
      <c r="BC1012" s="6">
        <f>IF(BB1012&gt;0,(D1012/15)-BB1012,0)</f>
        <v>0</v>
      </c>
      <c r="BD1012" s="6">
        <f>BC1012/BC$3049</f>
        <v>0</v>
      </c>
      <c r="BE1012" s="15">
        <f>IF(AU1012&gt;AU$3054,AU$3054,IF(AU1012&lt;AU$3053,AU$3053,AU1012))</f>
        <v>0</v>
      </c>
      <c r="BF1012" s="15">
        <f>IF(I1012&gt;I$3054,I$3054,IF(I1012&lt;I$3053,I$3053,I1012))</f>
        <v>0</v>
      </c>
      <c r="BG1012" s="6">
        <f>IF(BE1012&gt;0, BF1012/BE1012,0)</f>
        <v>0</v>
      </c>
      <c r="BH1012" s="26">
        <f>BG1012/BG$3049</f>
        <v>0</v>
      </c>
      <c r="BI1012" s="26">
        <f>IF(AV1012&gt;AV$3054,AV$3054,IF(AV1012&lt;AV$3053,AV$3053,AV1012))</f>
        <v>0</v>
      </c>
      <c r="BJ1012" s="6">
        <f>IF(BI1012&gt;0, BF1012/BI1012,0)</f>
        <v>0</v>
      </c>
      <c r="BK1012" s="26">
        <f>BJ1012/BJ$3049</f>
        <v>0</v>
      </c>
      <c r="BL1012" s="6">
        <f>IF(_xlfn.NUMBERVALUE(AL1012),IF(ABS(AL1012)&lt;1,1-ABS(AL1012),0),0)</f>
        <v>0</v>
      </c>
      <c r="BM1012" s="6">
        <f>IF(F1012&gt;F$3054,F$3054,IF(F1012&lt;F$3053,F$3053,F1012))</f>
        <v>18.68</v>
      </c>
      <c r="BN1012" s="6">
        <f>IF(BM1012&gt;0, BM1012/BM$3049, BM1012/BM$3050*-1)</f>
        <v>2.3598745161185753E-2</v>
      </c>
      <c r="BO1012" s="6">
        <f>IF(O1012&gt;O$3054,O$3054,IF(O1012&lt;O$3053,O$3053,O1012))</f>
        <v>0</v>
      </c>
      <c r="BP1012" s="26">
        <f>BO1012/BO$3049</f>
        <v>0</v>
      </c>
      <c r="BQ1012" s="26">
        <f>IF(OR(BD1012=0, BH1012=0,BN1012=0,BP1012=0), 0,BD1012+BH1012+BK1012+BL1012+BN1012+BP1012)</f>
        <v>0</v>
      </c>
      <c r="BR1012" s="6">
        <f>IF(D1012&gt;0,C1012/D1012,0)</f>
        <v>-0.33333333333333337</v>
      </c>
    </row>
    <row r="1013" spans="1:70" x14ac:dyDescent="0.2">
      <c r="A1013" s="15" t="s">
        <v>31</v>
      </c>
      <c r="B1013" s="15" t="s">
        <v>2087</v>
      </c>
      <c r="C1013" s="15">
        <v>0.15</v>
      </c>
      <c r="D1013" s="15">
        <v>1.32</v>
      </c>
      <c r="E1013" s="15">
        <v>1.1599999999999999</v>
      </c>
      <c r="F1013" s="15">
        <v>-2.58</v>
      </c>
      <c r="G1013" s="15">
        <v>0.66</v>
      </c>
      <c r="H1013" s="21">
        <v>331550000</v>
      </c>
      <c r="I1013" s="15">
        <v>9</v>
      </c>
      <c r="J1013" s="15">
        <v>0.06</v>
      </c>
      <c r="K1013" s="15">
        <v>0.06</v>
      </c>
      <c r="L1013" s="15">
        <v>0.12</v>
      </c>
      <c r="M1013" s="15">
        <v>0.12</v>
      </c>
      <c r="N1013" s="15">
        <v>0.12</v>
      </c>
      <c r="O1013" s="15">
        <v>9.09</v>
      </c>
      <c r="P1013" s="15">
        <v>27.89</v>
      </c>
      <c r="Q1013" s="15">
        <v>2</v>
      </c>
      <c r="R1013" s="15">
        <v>0.28000000000000003</v>
      </c>
      <c r="S1013" s="15">
        <v>1.68</v>
      </c>
      <c r="T1013" s="15">
        <v>14.88</v>
      </c>
      <c r="U1013" s="15">
        <v>14.88</v>
      </c>
      <c r="V1013" s="15">
        <v>17.88</v>
      </c>
      <c r="W1013" s="15">
        <v>17.88</v>
      </c>
      <c r="X1013" s="15">
        <v>37.94</v>
      </c>
      <c r="Y1013" s="15">
        <v>39.1</v>
      </c>
      <c r="Z1013" s="15">
        <v>45.59</v>
      </c>
      <c r="AA1013" s="15">
        <v>46.99</v>
      </c>
      <c r="AB1013" s="15"/>
      <c r="AC1013" s="15">
        <v>5.12</v>
      </c>
      <c r="AD1013" s="15">
        <v>5.37</v>
      </c>
      <c r="AE1013" s="15">
        <v>5.0199999999999996</v>
      </c>
      <c r="AF1013" s="15">
        <v>3.31</v>
      </c>
      <c r="AG1013" s="15">
        <v>3.4</v>
      </c>
      <c r="AH1013" s="15">
        <v>3.31</v>
      </c>
      <c r="AI1013" s="15">
        <v>9.0500000000000007</v>
      </c>
      <c r="AJ1013" s="15">
        <v>10.89</v>
      </c>
      <c r="AK1013" s="15">
        <v>8.73</v>
      </c>
      <c r="AL1013" s="15">
        <v>0.56999999999999995</v>
      </c>
      <c r="AM1013" s="15">
        <v>190.2</v>
      </c>
      <c r="AN1013" s="15"/>
      <c r="AO1013" s="15">
        <v>2.67</v>
      </c>
      <c r="AP1013" s="15">
        <v>2.99</v>
      </c>
      <c r="AQ1013" s="15">
        <v>1.3</v>
      </c>
      <c r="AR1013" s="15">
        <v>17.23</v>
      </c>
      <c r="AS1013" s="15">
        <v>38.119999999999997</v>
      </c>
      <c r="AT1013" s="15"/>
      <c r="AU1013" s="15">
        <v>5.26</v>
      </c>
      <c r="AV1013" s="15"/>
      <c r="AW1013" s="15">
        <v>1420000</v>
      </c>
      <c r="AX1013" s="16">
        <v>350724</v>
      </c>
      <c r="AZ1013" s="6">
        <f>IF(D1013&gt;0,H1013/D1013,0)</f>
        <v>251174242.42424241</v>
      </c>
      <c r="BA1013" s="6">
        <f>AZ1013*Q1013</f>
        <v>502348484.84848481</v>
      </c>
      <c r="BB1013" s="6">
        <f>IF(C1013&gt;C$3054,C$3054,IF(C1013&lt;C$3053,C$3053,C1013))</f>
        <v>0.15</v>
      </c>
      <c r="BC1013" s="6">
        <f>IF(BB1013&gt;0,(D1013/15)-BB1013,0)</f>
        <v>-6.1999999999999986E-2</v>
      </c>
      <c r="BD1013" s="6">
        <f>BC1013/BC$3049</f>
        <v>-1.193991526511747E-2</v>
      </c>
      <c r="BE1013" s="15">
        <f>IF(AU1013&gt;AU$3054,AU$3054,IF(AU1013&lt;AU$3053,AU$3053,AU1013))</f>
        <v>5.26</v>
      </c>
      <c r="BF1013" s="15">
        <f>IF(I1013&gt;I$3054,I$3054,IF(I1013&lt;I$3053,I$3053,I1013))</f>
        <v>9</v>
      </c>
      <c r="BG1013" s="6">
        <f>IF(BE1013&gt;0, BF1013/BE1013,0)</f>
        <v>1.7110266159695817</v>
      </c>
      <c r="BH1013" s="26">
        <f>BG1013/BG$3049</f>
        <v>1.6452178999707516E-3</v>
      </c>
      <c r="BI1013" s="26">
        <f>IF(AV1013&gt;AV$3054,AV$3054,IF(AV1013&lt;AV$3053,AV$3053,AV1013))</f>
        <v>0</v>
      </c>
      <c r="BJ1013" s="6">
        <f>IF(BI1013&gt;0, BF1013/BI1013,0)</f>
        <v>0</v>
      </c>
      <c r="BK1013" s="26">
        <f>BJ1013/BJ$3049</f>
        <v>0</v>
      </c>
      <c r="BL1013" s="6">
        <f>IF(_xlfn.NUMBERVALUE(AL1013),IF(ABS(AL1013)&lt;1,1-ABS(AL1013),0),0)</f>
        <v>0.43000000000000005</v>
      </c>
      <c r="BM1013" s="6">
        <f>IF(F1013&gt;F$3054,F$3054,IF(F1013&lt;F$3053,F$3053,F1013))</f>
        <v>-2.58</v>
      </c>
      <c r="BN1013" s="6">
        <f>IF(BM1013&gt;0, BM1013/BM$3049, BM1013/BM$3050*-1)</f>
        <v>-2.5940076412628195E-2</v>
      </c>
      <c r="BO1013" s="6">
        <f>IF(O1013&gt;O$3054,O$3054,IF(O1013&lt;O$3053,O$3053,O1013))</f>
        <v>9.09</v>
      </c>
      <c r="BP1013" s="26">
        <f>BO1013/BO$3049</f>
        <v>8.5715174488218263E-2</v>
      </c>
      <c r="BQ1013" s="26">
        <f>IF(OR(BD1013=0, BH1013=0,BN1013=0,BP1013=0), 0,BD1013+BH1013+BK1013+BL1013+BN1013+BP1013)</f>
        <v>0.4794804007104434</v>
      </c>
      <c r="BR1013" s="6">
        <f>IF(D1013&gt;0,C1013/D1013,0)</f>
        <v>0.11363636363636363</v>
      </c>
    </row>
    <row r="1014" spans="1:70" x14ac:dyDescent="0.2">
      <c r="A1014" s="15" t="s">
        <v>2266</v>
      </c>
      <c r="B1014" s="15" t="s">
        <v>2267</v>
      </c>
      <c r="C1014" s="15">
        <v>0.05</v>
      </c>
      <c r="D1014" s="15">
        <v>0</v>
      </c>
      <c r="E1014" s="15">
        <v>1.67</v>
      </c>
      <c r="F1014" s="15">
        <v>8.36</v>
      </c>
      <c r="G1014" s="15">
        <v>1.87</v>
      </c>
      <c r="H1014" s="21"/>
      <c r="I1014" s="15">
        <v>0</v>
      </c>
      <c r="J1014" s="15">
        <v>0.06</v>
      </c>
      <c r="K1014" s="15">
        <v>0.03</v>
      </c>
      <c r="L1014" s="15">
        <v>0.13</v>
      </c>
      <c r="M1014" s="15">
        <v>0.13</v>
      </c>
      <c r="N1014" s="15">
        <v>0.13</v>
      </c>
      <c r="O1014" s="15">
        <v>6.91</v>
      </c>
      <c r="P1014" s="15">
        <v>8.83</v>
      </c>
      <c r="Q1014" s="15">
        <v>1</v>
      </c>
      <c r="R1014" s="15">
        <v>0.09</v>
      </c>
      <c r="S1014" s="15">
        <v>2</v>
      </c>
      <c r="T1014" s="15">
        <v>0</v>
      </c>
      <c r="U1014" s="15">
        <v>0</v>
      </c>
      <c r="V1014" s="15">
        <v>0</v>
      </c>
      <c r="W1014" s="15">
        <v>0</v>
      </c>
      <c r="X1014" s="15">
        <v>0</v>
      </c>
      <c r="Y1014" s="15">
        <v>0</v>
      </c>
      <c r="Z1014" s="15">
        <v>0</v>
      </c>
      <c r="AA1014" s="15">
        <v>0</v>
      </c>
      <c r="AB1014" s="15"/>
      <c r="AC1014" s="15">
        <v>4.32</v>
      </c>
      <c r="AD1014" s="15">
        <v>6.84</v>
      </c>
      <c r="AE1014" s="15">
        <v>5.48</v>
      </c>
      <c r="AF1014" s="15">
        <v>4.0999999999999996</v>
      </c>
      <c r="AG1014" s="15">
        <v>6.31</v>
      </c>
      <c r="AH1014" s="15">
        <v>5.21</v>
      </c>
      <c r="AI1014" s="15">
        <v>4.71</v>
      </c>
      <c r="AJ1014" s="15">
        <v>7.74</v>
      </c>
      <c r="AK1014" s="15">
        <v>5.94</v>
      </c>
      <c r="AL1014" s="15">
        <v>0.15</v>
      </c>
      <c r="AM1014" s="15">
        <v>0.18</v>
      </c>
      <c r="AN1014" s="15"/>
      <c r="AO1014" s="15">
        <v>59.06</v>
      </c>
      <c r="AP1014" s="15">
        <v>27.33</v>
      </c>
      <c r="AQ1014" s="15">
        <v>16.28</v>
      </c>
      <c r="AR1014" s="15">
        <v>-8.35</v>
      </c>
      <c r="AS1014" s="15">
        <v>-3.82</v>
      </c>
      <c r="AT1014" s="15"/>
      <c r="AU1014" s="15">
        <v>-8.35</v>
      </c>
      <c r="AV1014" s="15"/>
      <c r="AW1014" s="15">
        <v>0</v>
      </c>
      <c r="AX1014" s="16">
        <v>3703</v>
      </c>
      <c r="AZ1014" s="6">
        <f>IF(D1014&gt;0,H1014/D1014,0)</f>
        <v>0</v>
      </c>
      <c r="BA1014" s="6">
        <f>AZ1014*Q1014</f>
        <v>0</v>
      </c>
      <c r="BB1014" s="6">
        <f>IF(C1014&gt;C$3054,C$3054,IF(C1014&lt;C$3053,C$3053,C1014))</f>
        <v>0.05</v>
      </c>
      <c r="BC1014" s="6">
        <f>IF(BB1014&gt;0,(D1014/15)-BB1014,0)</f>
        <v>-0.05</v>
      </c>
      <c r="BD1014" s="6">
        <f>BC1014/BC$3049</f>
        <v>-9.6289639234818335E-3</v>
      </c>
      <c r="BE1014" s="15">
        <f>IF(AU1014&gt;AU$3054,AU$3054,IF(AU1014&lt;AU$3053,AU$3053,AU1014))</f>
        <v>-8.35</v>
      </c>
      <c r="BF1014" s="15">
        <f>IF(I1014&gt;I$3054,I$3054,IF(I1014&lt;I$3053,I$3053,I1014))</f>
        <v>0</v>
      </c>
      <c r="BG1014" s="6">
        <f>IF(BE1014&gt;0, BF1014/BE1014,0)</f>
        <v>0</v>
      </c>
      <c r="BH1014" s="26">
        <f>BG1014/BG$3049</f>
        <v>0</v>
      </c>
      <c r="BI1014" s="26">
        <f>IF(AV1014&gt;AV$3054,AV$3054,IF(AV1014&lt;AV$3053,AV$3053,AV1014))</f>
        <v>0</v>
      </c>
      <c r="BJ1014" s="6">
        <f>IF(BI1014&gt;0, BF1014/BI1014,0)</f>
        <v>0</v>
      </c>
      <c r="BK1014" s="26">
        <f>BJ1014/BJ$3049</f>
        <v>0</v>
      </c>
      <c r="BL1014" s="6">
        <f>IF(_xlfn.NUMBERVALUE(AL1014),IF(ABS(AL1014)&lt;1,1-ABS(AL1014),0),0)</f>
        <v>0.85</v>
      </c>
      <c r="BM1014" s="6">
        <f>IF(F1014&gt;F$3054,F$3054,IF(F1014&lt;F$3053,F$3053,F1014))</f>
        <v>8.36</v>
      </c>
      <c r="BN1014" s="6">
        <f>IF(BM1014&gt;0, BM1014/BM$3049, BM1014/BM$3050*-1)</f>
        <v>1.0561322780916108E-2</v>
      </c>
      <c r="BO1014" s="6">
        <f>IF(O1014&gt;O$3054,O$3054,IF(O1014&lt;O$3053,O$3053,O1014))</f>
        <v>6.91</v>
      </c>
      <c r="BP1014" s="26">
        <f>BO1014/BO$3049</f>
        <v>6.5158619990493757E-2</v>
      </c>
      <c r="BQ1014" s="26">
        <f>IF(OR(BD1014=0, BH1014=0,BN1014=0,BP1014=0), 0,BD1014+BH1014+BK1014+BL1014+BN1014+BP1014)</f>
        <v>0</v>
      </c>
      <c r="BR1014" s="6">
        <f>IF(D1014&gt;0,C1014/D1014,0)</f>
        <v>0</v>
      </c>
    </row>
    <row r="1015" spans="1:70" x14ac:dyDescent="0.2">
      <c r="A1015" s="15" t="s">
        <v>2050</v>
      </c>
      <c r="B1015" s="15" t="s">
        <v>2051</v>
      </c>
      <c r="C1015" s="15">
        <v>0.03</v>
      </c>
      <c r="D1015" s="15">
        <v>0</v>
      </c>
      <c r="E1015" s="15"/>
      <c r="F1015" s="15"/>
      <c r="G1015" s="15"/>
      <c r="H1015" s="21"/>
      <c r="I1015" s="15">
        <v>0</v>
      </c>
      <c r="J1015" s="15">
        <v>0</v>
      </c>
      <c r="K1015" s="15"/>
      <c r="L1015" s="15">
        <v>0</v>
      </c>
      <c r="M1015" s="15"/>
      <c r="N1015" s="15">
        <v>0</v>
      </c>
      <c r="O1015" s="15"/>
      <c r="P1015" s="15">
        <v>4.55</v>
      </c>
      <c r="Q1015" s="15">
        <v>0.14000000000000001</v>
      </c>
      <c r="R1015" s="15">
        <v>0.1</v>
      </c>
      <c r="S1015" s="15">
        <v>1.63</v>
      </c>
      <c r="T1015" s="15">
        <v>0.45</v>
      </c>
      <c r="U1015" s="15">
        <v>0.19</v>
      </c>
      <c r="V1015" s="15">
        <v>15.74</v>
      </c>
      <c r="W1015" s="15">
        <v>34.630000000000003</v>
      </c>
      <c r="X1015" s="15">
        <v>1.48</v>
      </c>
      <c r="Y1015" s="15">
        <v>0.77</v>
      </c>
      <c r="Z1015" s="15">
        <v>52.05</v>
      </c>
      <c r="AA1015" s="15">
        <v>139.41</v>
      </c>
      <c r="AB1015" s="15">
        <v>12.85</v>
      </c>
      <c r="AC1015" s="15">
        <v>23.73</v>
      </c>
      <c r="AD1015" s="15">
        <v>14.25</v>
      </c>
      <c r="AE1015" s="15">
        <v>20.89</v>
      </c>
      <c r="AF1015" s="15">
        <v>7.31</v>
      </c>
      <c r="AG1015" s="15">
        <v>4.47</v>
      </c>
      <c r="AH1015" s="15">
        <v>7.52</v>
      </c>
      <c r="AI1015" s="15">
        <v>17.38</v>
      </c>
      <c r="AJ1015" s="15">
        <v>1.76</v>
      </c>
      <c r="AK1015" s="15">
        <v>13.52</v>
      </c>
      <c r="AL1015" s="15">
        <v>0.83</v>
      </c>
      <c r="AM1015" s="15">
        <v>10.32</v>
      </c>
      <c r="AN1015" s="15"/>
      <c r="AO1015" s="15">
        <v>35.520000000000003</v>
      </c>
      <c r="AP1015" s="15">
        <v>28.42</v>
      </c>
      <c r="AQ1015" s="15">
        <v>22.57</v>
      </c>
      <c r="AR1015" s="15">
        <v>44.52</v>
      </c>
      <c r="AS1015" s="15">
        <v>-4.4800000000000004</v>
      </c>
      <c r="AT1015" s="15"/>
      <c r="AU1015" s="15">
        <v>25.25</v>
      </c>
      <c r="AV1015" s="15"/>
      <c r="AW1015" s="15">
        <v>0</v>
      </c>
      <c r="AX1015" s="16">
        <v>15697</v>
      </c>
      <c r="AZ1015" s="6">
        <f>IF(D1015&gt;0,H1015/D1015,0)</f>
        <v>0</v>
      </c>
      <c r="BA1015" s="6">
        <f>AZ1015*Q1015</f>
        <v>0</v>
      </c>
      <c r="BB1015" s="6">
        <f>IF(C1015&gt;C$3054,C$3054,IF(C1015&lt;C$3053,C$3053,C1015))</f>
        <v>0.03</v>
      </c>
      <c r="BC1015" s="6">
        <f>IF(BB1015&gt;0,(D1015/15)-BB1015,0)</f>
        <v>-0.03</v>
      </c>
      <c r="BD1015" s="6">
        <f>BC1015/BC$3049</f>
        <v>-5.7773783540890997E-3</v>
      </c>
      <c r="BE1015" s="15">
        <f>IF(AU1015&gt;AU$3054,AU$3054,IF(AU1015&lt;AU$3053,AU$3053,AU1015))</f>
        <v>25.25</v>
      </c>
      <c r="BF1015" s="15">
        <f>IF(I1015&gt;I$3054,I$3054,IF(I1015&lt;I$3053,I$3053,I1015))</f>
        <v>0</v>
      </c>
      <c r="BG1015" s="6">
        <f>IF(BE1015&gt;0, BF1015/BE1015,0)</f>
        <v>0</v>
      </c>
      <c r="BH1015" s="26">
        <f>BG1015/BG$3049</f>
        <v>0</v>
      </c>
      <c r="BI1015" s="26">
        <f>IF(AV1015&gt;AV$3054,AV$3054,IF(AV1015&lt;AV$3053,AV$3053,AV1015))</f>
        <v>0</v>
      </c>
      <c r="BJ1015" s="6">
        <f>IF(BI1015&gt;0, BF1015/BI1015,0)</f>
        <v>0</v>
      </c>
      <c r="BK1015" s="26">
        <f>BJ1015/BJ$3049</f>
        <v>0</v>
      </c>
      <c r="BL1015" s="6">
        <f>IF(_xlfn.NUMBERVALUE(AL1015),IF(ABS(AL1015)&lt;1,1-ABS(AL1015),0),0)</f>
        <v>0.17000000000000004</v>
      </c>
      <c r="BM1015" s="6">
        <f>IF(F1015&gt;F$3054,F$3054,IF(F1015&lt;F$3053,F$3053,F1015))</f>
        <v>0</v>
      </c>
      <c r="BN1015" s="6">
        <f>IF(BM1015&gt;0, BM1015/BM$3049, BM1015/BM$3050*-1)</f>
        <v>0</v>
      </c>
      <c r="BO1015" s="6">
        <f>IF(O1015&gt;O$3054,O$3054,IF(O1015&lt;O$3053,O$3053,O1015))</f>
        <v>0</v>
      </c>
      <c r="BP1015" s="26">
        <f>BO1015/BO$3049</f>
        <v>0</v>
      </c>
      <c r="BQ1015" s="26">
        <f>IF(OR(BD1015=0, BH1015=0,BN1015=0,BP1015=0), 0,BD1015+BH1015+BK1015+BL1015+BN1015+BP1015)</f>
        <v>0</v>
      </c>
      <c r="BR1015" s="6">
        <f>IF(D1015&gt;0,C1015/D1015,0)</f>
        <v>0</v>
      </c>
    </row>
    <row r="1016" spans="1:70" x14ac:dyDescent="0.2">
      <c r="A1016" s="15" t="s">
        <v>2254</v>
      </c>
      <c r="B1016" s="15" t="s">
        <v>2255</v>
      </c>
      <c r="C1016" s="15">
        <v>0</v>
      </c>
      <c r="D1016" s="15">
        <v>0.01</v>
      </c>
      <c r="E1016" s="15">
        <v>0.01</v>
      </c>
      <c r="F1016" s="15">
        <v>50</v>
      </c>
      <c r="G1016" s="15">
        <v>4.9000000000000004</v>
      </c>
      <c r="H1016" s="21">
        <v>7490000</v>
      </c>
      <c r="I1016" s="15"/>
      <c r="J1016" s="15">
        <v>0</v>
      </c>
      <c r="K1016" s="15"/>
      <c r="L1016" s="15">
        <v>0</v>
      </c>
      <c r="M1016" s="15"/>
      <c r="N1016" s="15">
        <v>0</v>
      </c>
      <c r="O1016" s="15"/>
      <c r="P1016" s="15"/>
      <c r="Q1016" s="15">
        <v>0</v>
      </c>
      <c r="R1016" s="15">
        <v>0</v>
      </c>
      <c r="S1016" s="15">
        <v>0.47</v>
      </c>
      <c r="T1016" s="15">
        <v>0</v>
      </c>
      <c r="U1016" s="15">
        <v>0</v>
      </c>
      <c r="V1016" s="15">
        <v>0</v>
      </c>
      <c r="W1016" s="15">
        <v>0</v>
      </c>
      <c r="X1016" s="15">
        <v>0</v>
      </c>
      <c r="Y1016" s="15">
        <v>0</v>
      </c>
      <c r="Z1016" s="15">
        <v>0</v>
      </c>
      <c r="AA1016" s="15">
        <v>0</v>
      </c>
      <c r="AB1016" s="15">
        <v>-4.08</v>
      </c>
      <c r="AC1016" s="15">
        <v>-42.12</v>
      </c>
      <c r="AD1016" s="15">
        <v>-35.04</v>
      </c>
      <c r="AE1016" s="15">
        <v>-42.12</v>
      </c>
      <c r="AF1016" s="15">
        <v>-32.200000000000003</v>
      </c>
      <c r="AG1016" s="15">
        <v>-32.39</v>
      </c>
      <c r="AH1016" s="15">
        <v>-32.200000000000003</v>
      </c>
      <c r="AI1016" s="15">
        <v>-42.24</v>
      </c>
      <c r="AJ1016" s="15">
        <v>-34.69</v>
      </c>
      <c r="AK1016" s="15">
        <v>-42.24</v>
      </c>
      <c r="AL1016" s="15">
        <v>1.49</v>
      </c>
      <c r="AM1016" s="15">
        <v>370.55</v>
      </c>
      <c r="AN1016" s="15"/>
      <c r="AO1016" s="16">
        <v>-19028.57</v>
      </c>
      <c r="AP1016" s="16">
        <v>-17071.150000000001</v>
      </c>
      <c r="AQ1016" s="16">
        <v>-16653.22</v>
      </c>
      <c r="AR1016" s="15"/>
      <c r="AS1016" s="15">
        <v>-58.18</v>
      </c>
      <c r="AT1016" s="15">
        <v>-47.37</v>
      </c>
      <c r="AU1016" s="15"/>
      <c r="AV1016" s="15"/>
      <c r="AW1016" s="16">
        <v>899500</v>
      </c>
      <c r="AX1016" s="16">
        <v>612285</v>
      </c>
      <c r="AZ1016" s="6">
        <f>IF(D1016&gt;0,H1016/D1016,0)</f>
        <v>749000000</v>
      </c>
      <c r="BA1016" s="6">
        <f>AZ1016*Q1016</f>
        <v>0</v>
      </c>
      <c r="BB1016" s="6">
        <f>IF(C1016&gt;C$3054,C$3054,IF(C1016&lt;C$3053,C$3053,C1016))</f>
        <v>0</v>
      </c>
      <c r="BC1016" s="6">
        <f>IF(BB1016&gt;0,(D1016/15)-BB1016,0)</f>
        <v>0</v>
      </c>
      <c r="BD1016" s="6">
        <f>BC1016/BC$3049</f>
        <v>0</v>
      </c>
      <c r="BE1016" s="15">
        <f>IF(AU1016&gt;AU$3054,AU$3054,IF(AU1016&lt;AU$3053,AU$3053,AU1016))</f>
        <v>0</v>
      </c>
      <c r="BF1016" s="15">
        <f>IF(I1016&gt;I$3054,I$3054,IF(I1016&lt;I$3053,I$3053,I1016))</f>
        <v>0</v>
      </c>
      <c r="BG1016" s="6">
        <f>IF(BE1016&gt;0, BF1016/BE1016,0)</f>
        <v>0</v>
      </c>
      <c r="BH1016" s="26">
        <f>BG1016/BG$3049</f>
        <v>0</v>
      </c>
      <c r="BI1016" s="26">
        <f>IF(AV1016&gt;AV$3054,AV$3054,IF(AV1016&lt;AV$3053,AV$3053,AV1016))</f>
        <v>0</v>
      </c>
      <c r="BJ1016" s="6">
        <f>IF(BI1016&gt;0, BF1016/BI1016,0)</f>
        <v>0</v>
      </c>
      <c r="BK1016" s="26">
        <f>BJ1016/BJ$3049</f>
        <v>0</v>
      </c>
      <c r="BL1016" s="6">
        <f>IF(_xlfn.NUMBERVALUE(AL1016),IF(ABS(AL1016)&lt;1,1-ABS(AL1016),0),0)</f>
        <v>0</v>
      </c>
      <c r="BM1016" s="6">
        <f>IF(F1016&gt;F$3054,F$3054,IF(F1016&lt;F$3053,F$3053,F1016))</f>
        <v>50</v>
      </c>
      <c r="BN1016" s="6">
        <f>IF(BM1016&gt;0, BM1016/BM$3049, BM1016/BM$3050*-1)</f>
        <v>6.3165806105957581E-2</v>
      </c>
      <c r="BO1016" s="6">
        <f>IF(O1016&gt;O$3054,O$3054,IF(O1016&lt;O$3053,O$3053,O1016))</f>
        <v>0</v>
      </c>
      <c r="BP1016" s="26">
        <f>BO1016/BO$3049</f>
        <v>0</v>
      </c>
      <c r="BQ1016" s="26">
        <f>IF(OR(BD1016=0, BH1016=0,BN1016=0,BP1016=0), 0,BD1016+BH1016+BK1016+BL1016+BN1016+BP1016)</f>
        <v>0</v>
      </c>
      <c r="BR1016" s="6">
        <f>IF(D1016&gt;0,C1016/D1016,0)</f>
        <v>0</v>
      </c>
    </row>
    <row r="1017" spans="1:70" x14ac:dyDescent="0.2">
      <c r="A1017" s="15" t="s">
        <v>2252</v>
      </c>
      <c r="B1017" s="15" t="s">
        <v>2253</v>
      </c>
      <c r="C1017" s="15">
        <v>0.67</v>
      </c>
      <c r="D1017" s="15">
        <v>18.489999999999998</v>
      </c>
      <c r="E1017" s="15">
        <v>16.989999999999998</v>
      </c>
      <c r="F1017" s="15">
        <v>-3.14</v>
      </c>
      <c r="G1017" s="15">
        <v>1.53</v>
      </c>
      <c r="H1017" s="21">
        <v>378050000</v>
      </c>
      <c r="I1017" s="15">
        <v>27.8</v>
      </c>
      <c r="J1017" s="15">
        <v>0.34</v>
      </c>
      <c r="K1017" s="15">
        <v>0.34</v>
      </c>
      <c r="L1017" s="15">
        <v>0.68</v>
      </c>
      <c r="M1017" s="15">
        <v>0.68</v>
      </c>
      <c r="N1017" s="15">
        <v>0.68</v>
      </c>
      <c r="O1017" s="15">
        <v>3.68</v>
      </c>
      <c r="P1017" s="15">
        <v>13.18</v>
      </c>
      <c r="Q1017" s="15">
        <v>12.06</v>
      </c>
      <c r="R1017" s="15">
        <v>2.44</v>
      </c>
      <c r="S1017" s="15">
        <v>4.3600000000000003</v>
      </c>
      <c r="T1017" s="15">
        <v>0</v>
      </c>
      <c r="U1017" s="15">
        <v>0</v>
      </c>
      <c r="V1017" s="15">
        <v>3.1</v>
      </c>
      <c r="W1017" s="15">
        <v>3.1</v>
      </c>
      <c r="X1017" s="15">
        <v>0</v>
      </c>
      <c r="Y1017" s="15">
        <v>0</v>
      </c>
      <c r="Z1017" s="15">
        <v>3.32</v>
      </c>
      <c r="AA1017" s="15">
        <v>3.32</v>
      </c>
      <c r="AB1017" s="15"/>
      <c r="AC1017" s="15">
        <v>5.47</v>
      </c>
      <c r="AD1017" s="15">
        <v>7.59</v>
      </c>
      <c r="AE1017" s="15">
        <v>5.47</v>
      </c>
      <c r="AF1017" s="15">
        <v>5.21</v>
      </c>
      <c r="AG1017" s="15">
        <v>7.25</v>
      </c>
      <c r="AH1017" s="15">
        <v>5.21</v>
      </c>
      <c r="AI1017" s="15">
        <v>5.52</v>
      </c>
      <c r="AJ1017" s="15">
        <v>7.69</v>
      </c>
      <c r="AK1017" s="15">
        <v>5.52</v>
      </c>
      <c r="AL1017" s="15">
        <v>0.78</v>
      </c>
      <c r="AM1017" s="15">
        <v>19.14</v>
      </c>
      <c r="AN1017" s="15"/>
      <c r="AO1017" s="15">
        <v>26.73</v>
      </c>
      <c r="AP1017" s="15">
        <v>22.6</v>
      </c>
      <c r="AQ1017" s="15">
        <v>15.88</v>
      </c>
      <c r="AR1017" s="15">
        <v>10.06</v>
      </c>
      <c r="AS1017" s="15">
        <v>15.99</v>
      </c>
      <c r="AT1017" s="15">
        <v>12.7</v>
      </c>
      <c r="AU1017" s="15">
        <v>-5.05</v>
      </c>
      <c r="AV1017" s="15">
        <v>0.69</v>
      </c>
      <c r="AW1017" s="15">
        <v>694</v>
      </c>
      <c r="AX1017" s="16">
        <v>11989</v>
      </c>
      <c r="AZ1017" s="6">
        <f>IF(D1017&gt;0,H1017/D1017,0)</f>
        <v>20446187.128177393</v>
      </c>
      <c r="BA1017" s="6">
        <f>AZ1017*Q1017</f>
        <v>246581016.76581937</v>
      </c>
      <c r="BB1017" s="6">
        <f>IF(C1017&gt;C$3054,C$3054,IF(C1017&lt;C$3053,C$3053,C1017))</f>
        <v>0.67</v>
      </c>
      <c r="BC1017" s="6">
        <f>IF(BB1017&gt;0,(D1017/15)-BB1017,0)</f>
        <v>0.56266666666666654</v>
      </c>
      <c r="BD1017" s="6">
        <f>BC1017/BC$3049</f>
        <v>0.1083579406855822</v>
      </c>
      <c r="BE1017" s="15">
        <f>IF(AU1017&gt;AU$3054,AU$3054,IF(AU1017&lt;AU$3053,AU$3053,AU1017))</f>
        <v>-5.05</v>
      </c>
      <c r="BF1017" s="15">
        <f>IF(I1017&gt;I$3054,I$3054,IF(I1017&lt;I$3053,I$3053,I1017))</f>
        <v>27.8</v>
      </c>
      <c r="BG1017" s="6">
        <f>IF(BE1017&gt;0, BF1017/BE1017,0)</f>
        <v>0</v>
      </c>
      <c r="BH1017" s="26">
        <f>BG1017/BG$3049</f>
        <v>0</v>
      </c>
      <c r="BI1017" s="26">
        <f>IF(AV1017&gt;AV$3054,AV$3054,IF(AV1017&lt;AV$3053,AV$3053,AV1017))</f>
        <v>0.69</v>
      </c>
      <c r="BJ1017" s="6">
        <f>IF(BI1017&gt;0, BF1017/BI1017,0)</f>
        <v>40.289855072463773</v>
      </c>
      <c r="BK1017" s="26">
        <f>BJ1017/BJ$3049</f>
        <v>6.7942420021018163E-2</v>
      </c>
      <c r="BL1017" s="6">
        <f>IF(_xlfn.NUMBERVALUE(AL1017),IF(ABS(AL1017)&lt;1,1-ABS(AL1017),0),0)</f>
        <v>0.21999999999999997</v>
      </c>
      <c r="BM1017" s="6">
        <f>IF(F1017&gt;F$3054,F$3054,IF(F1017&lt;F$3053,F$3053,F1017))</f>
        <v>-3.14</v>
      </c>
      <c r="BN1017" s="6">
        <f>IF(BM1017&gt;0, BM1017/BM$3049, BM1017/BM$3050*-1)</f>
        <v>-3.1570480595214161E-2</v>
      </c>
      <c r="BO1017" s="6">
        <f>IF(O1017&gt;O$3054,O$3054,IF(O1017&lt;O$3053,O$3053,O1017))</f>
        <v>3.68</v>
      </c>
      <c r="BP1017" s="26">
        <f>BO1017/BO$3049</f>
        <v>3.4700972730103766E-2</v>
      </c>
      <c r="BQ1017" s="26">
        <f>IF(OR(BD1017=0, BH1017=0,BN1017=0,BP1017=0), 0,BD1017+BH1017+BK1017+BL1017+BN1017+BP1017)</f>
        <v>0</v>
      </c>
      <c r="BR1017" s="6">
        <f>IF(D1017&gt;0,C1017/D1017,0)</f>
        <v>3.6235803136830724E-2</v>
      </c>
    </row>
    <row r="1018" spans="1:70" x14ac:dyDescent="0.2">
      <c r="A1018" s="15" t="s">
        <v>2249</v>
      </c>
      <c r="B1018" s="15" t="s">
        <v>2248</v>
      </c>
      <c r="C1018" s="15">
        <v>0.87</v>
      </c>
      <c r="D1018" s="15">
        <v>0.08</v>
      </c>
      <c r="E1018" s="15"/>
      <c r="F1018" s="15"/>
      <c r="G1018" s="15"/>
      <c r="H1018" s="21">
        <v>2160000</v>
      </c>
      <c r="I1018" s="15">
        <v>0.09</v>
      </c>
      <c r="J1018" s="15">
        <v>0</v>
      </c>
      <c r="K1018" s="15"/>
      <c r="L1018" s="15">
        <v>0</v>
      </c>
      <c r="M1018" s="15"/>
      <c r="N1018" s="15">
        <v>0</v>
      </c>
      <c r="O1018" s="15"/>
      <c r="P1018" s="15"/>
      <c r="Q1018" s="15">
        <v>-0.47</v>
      </c>
      <c r="R1018" s="15">
        <v>0.01</v>
      </c>
      <c r="S1018" s="15">
        <v>0.04</v>
      </c>
      <c r="T1018" s="15">
        <v>0</v>
      </c>
      <c r="U1018" s="15">
        <v>0</v>
      </c>
      <c r="V1018" s="15">
        <v>892.19</v>
      </c>
      <c r="W1018" s="15">
        <v>183.08</v>
      </c>
      <c r="X1018" s="15"/>
      <c r="Y1018" s="15"/>
      <c r="Z1018" s="15"/>
      <c r="AA1018" s="15"/>
      <c r="AB1018" s="15"/>
      <c r="AC1018" s="15"/>
      <c r="AD1018" s="15">
        <v>-111.61</v>
      </c>
      <c r="AE1018" s="15"/>
      <c r="AF1018" s="16">
        <v>1885.75</v>
      </c>
      <c r="AG1018" s="15">
        <v>-76.22</v>
      </c>
      <c r="AH1018" s="16">
        <v>3651.73</v>
      </c>
      <c r="AI1018" s="15"/>
      <c r="AJ1018" s="15">
        <v>-111.61</v>
      </c>
      <c r="AK1018" s="15"/>
      <c r="AL1018" s="15"/>
      <c r="AM1018" s="15">
        <v>0.89</v>
      </c>
      <c r="AN1018" s="15"/>
      <c r="AO1018" s="16">
        <v>-205600</v>
      </c>
      <c r="AP1018" s="16">
        <v>935256</v>
      </c>
      <c r="AQ1018" s="16">
        <v>935256</v>
      </c>
      <c r="AR1018" s="15"/>
      <c r="AS1018" s="15">
        <v>-62.97</v>
      </c>
      <c r="AT1018" s="15"/>
      <c r="AU1018" s="15"/>
      <c r="AV1018" s="15"/>
      <c r="AW1018" s="15">
        <v>4520000</v>
      </c>
      <c r="AX1018" s="16">
        <v>906153</v>
      </c>
      <c r="AZ1018" s="6">
        <f>IF(D1018&gt;0,H1018/D1018,0)</f>
        <v>27000000</v>
      </c>
      <c r="BA1018" s="6">
        <f>AZ1018*Q1018</f>
        <v>-12690000</v>
      </c>
      <c r="BB1018" s="6">
        <f>IF(C1018&gt;C$3054,C$3054,IF(C1018&lt;C$3053,C$3053,C1018))</f>
        <v>0.87</v>
      </c>
      <c r="BC1018" s="6">
        <f>IF(BB1018&gt;0,(D1018/15)-BB1018,0)</f>
        <v>-0.86466666666666669</v>
      </c>
      <c r="BD1018" s="6">
        <f>BC1018/BC$3049</f>
        <v>-0.16651688278341251</v>
      </c>
      <c r="BE1018" s="15">
        <f>IF(AU1018&gt;AU$3054,AU$3054,IF(AU1018&lt;AU$3053,AU$3053,AU1018))</f>
        <v>0</v>
      </c>
      <c r="BF1018" s="15">
        <f>IF(I1018&gt;I$3054,I$3054,IF(I1018&lt;I$3053,I$3053,I1018))</f>
        <v>0.09</v>
      </c>
      <c r="BG1018" s="6">
        <f>IF(BE1018&gt;0, BF1018/BE1018,0)</f>
        <v>0</v>
      </c>
      <c r="BH1018" s="26">
        <f>BG1018/BG$3049</f>
        <v>0</v>
      </c>
      <c r="BI1018" s="26">
        <f>IF(AV1018&gt;AV$3054,AV$3054,IF(AV1018&lt;AV$3053,AV$3053,AV1018))</f>
        <v>0</v>
      </c>
      <c r="BJ1018" s="6">
        <f>IF(BI1018&gt;0, BF1018/BI1018,0)</f>
        <v>0</v>
      </c>
      <c r="BK1018" s="26">
        <f>BJ1018/BJ$3049</f>
        <v>0</v>
      </c>
      <c r="BL1018" s="6">
        <f>IF(_xlfn.NUMBERVALUE(AL1018),IF(ABS(AL1018)&lt;1,1-ABS(AL1018),0),0)</f>
        <v>0</v>
      </c>
      <c r="BM1018" s="6">
        <f>IF(F1018&gt;F$3054,F$3054,IF(F1018&lt;F$3053,F$3053,F1018))</f>
        <v>0</v>
      </c>
      <c r="BN1018" s="6">
        <f>IF(BM1018&gt;0, BM1018/BM$3049, BM1018/BM$3050*-1)</f>
        <v>0</v>
      </c>
      <c r="BO1018" s="6">
        <f>IF(O1018&gt;O$3054,O$3054,IF(O1018&lt;O$3053,O$3053,O1018))</f>
        <v>0</v>
      </c>
      <c r="BP1018" s="26">
        <f>BO1018/BO$3049</f>
        <v>0</v>
      </c>
      <c r="BQ1018" s="26">
        <f>IF(OR(BD1018=0, BH1018=0,BN1018=0,BP1018=0), 0,BD1018+BH1018+BK1018+BL1018+BN1018+BP1018)</f>
        <v>0</v>
      </c>
      <c r="BR1018" s="6">
        <f>IF(D1018&gt;0,C1018/D1018,0)</f>
        <v>10.875</v>
      </c>
    </row>
    <row r="1019" spans="1:70" x14ac:dyDescent="0.2">
      <c r="A1019" s="15" t="s">
        <v>2247</v>
      </c>
      <c r="B1019" s="15" t="s">
        <v>2248</v>
      </c>
      <c r="C1019" s="15"/>
      <c r="D1019" s="15"/>
      <c r="E1019" s="15">
        <v>0.02</v>
      </c>
      <c r="F1019" s="15"/>
      <c r="G1019" s="15">
        <v>10.66</v>
      </c>
      <c r="H1019" s="21"/>
      <c r="I1019" s="15"/>
      <c r="J1019" s="15">
        <v>0</v>
      </c>
      <c r="K1019" s="15"/>
      <c r="L1019" s="15">
        <v>0</v>
      </c>
      <c r="M1019" s="15"/>
      <c r="N1019" s="15">
        <v>0</v>
      </c>
      <c r="O1019" s="15"/>
      <c r="P1019" s="15"/>
      <c r="Q1019" s="15">
        <v>0.01</v>
      </c>
      <c r="R1019" s="15">
        <v>0.01</v>
      </c>
      <c r="S1019" s="15">
        <v>22.02</v>
      </c>
      <c r="T1019" s="15">
        <v>0</v>
      </c>
      <c r="U1019" s="15">
        <v>0</v>
      </c>
      <c r="V1019" s="15">
        <v>0</v>
      </c>
      <c r="W1019" s="15">
        <v>0</v>
      </c>
      <c r="X1019" s="15">
        <v>0</v>
      </c>
      <c r="Y1019" s="15">
        <v>0</v>
      </c>
      <c r="Z1019" s="15">
        <v>0</v>
      </c>
      <c r="AA1019" s="15">
        <v>0</v>
      </c>
      <c r="AB1019" s="15"/>
      <c r="AC1019" s="15">
        <v>-218.76</v>
      </c>
      <c r="AD1019" s="15">
        <v>-179.25</v>
      </c>
      <c r="AE1019" s="15">
        <v>-218.76</v>
      </c>
      <c r="AF1019" s="15">
        <v>-91.9</v>
      </c>
      <c r="AG1019" s="15">
        <v>-96.63</v>
      </c>
      <c r="AH1019" s="15">
        <v>-91.9</v>
      </c>
      <c r="AI1019" s="15">
        <v>-218.76</v>
      </c>
      <c r="AJ1019" s="15">
        <v>-179.25</v>
      </c>
      <c r="AK1019" s="15">
        <v>-218.76</v>
      </c>
      <c r="AL1019" s="15"/>
      <c r="AM1019" s="15">
        <v>262.58999999999997</v>
      </c>
      <c r="AN1019" s="15"/>
      <c r="AO1019" s="16">
        <v>-58336.84</v>
      </c>
      <c r="AP1019" s="16">
        <v>-31150.880000000001</v>
      </c>
      <c r="AQ1019" s="16">
        <v>-31150.880000000001</v>
      </c>
      <c r="AR1019" s="15"/>
      <c r="AS1019" s="15">
        <v>-48.44</v>
      </c>
      <c r="AT1019" s="15"/>
      <c r="AU1019" s="15"/>
      <c r="AV1019" s="15"/>
      <c r="AW1019" s="15"/>
      <c r="AX1019" s="15"/>
      <c r="AZ1019" s="6">
        <f>IF(D1019&gt;0,H1019/D1019,0)</f>
        <v>0</v>
      </c>
      <c r="BA1019" s="6">
        <f>AZ1019*Q1019</f>
        <v>0</v>
      </c>
      <c r="BB1019" s="6">
        <f>IF(C1019&gt;C$3054,C$3054,IF(C1019&lt;C$3053,C$3053,C1019))</f>
        <v>0</v>
      </c>
      <c r="BC1019" s="6">
        <f>IF(BB1019&gt;0,(D1019/15)-BB1019,0)</f>
        <v>0</v>
      </c>
      <c r="BD1019" s="6">
        <f>BC1019/BC$3049</f>
        <v>0</v>
      </c>
      <c r="BE1019" s="15">
        <f>IF(AU1019&gt;AU$3054,AU$3054,IF(AU1019&lt;AU$3053,AU$3053,AU1019))</f>
        <v>0</v>
      </c>
      <c r="BF1019" s="15">
        <f>IF(I1019&gt;I$3054,I$3054,IF(I1019&lt;I$3053,I$3053,I1019))</f>
        <v>0</v>
      </c>
      <c r="BG1019" s="6">
        <f>IF(BE1019&gt;0, BF1019/BE1019,0)</f>
        <v>0</v>
      </c>
      <c r="BH1019" s="26">
        <f>BG1019/BG$3049</f>
        <v>0</v>
      </c>
      <c r="BI1019" s="26">
        <f>IF(AV1019&gt;AV$3054,AV$3054,IF(AV1019&lt;AV$3053,AV$3053,AV1019))</f>
        <v>0</v>
      </c>
      <c r="BJ1019" s="6">
        <f>IF(BI1019&gt;0, BF1019/BI1019,0)</f>
        <v>0</v>
      </c>
      <c r="BK1019" s="26">
        <f>BJ1019/BJ$3049</f>
        <v>0</v>
      </c>
      <c r="BL1019" s="6">
        <f>IF(_xlfn.NUMBERVALUE(AL1019),IF(ABS(AL1019)&lt;1,1-ABS(AL1019),0),0)</f>
        <v>0</v>
      </c>
      <c r="BM1019" s="6">
        <f>IF(F1019&gt;F$3054,F$3054,IF(F1019&lt;F$3053,F$3053,F1019))</f>
        <v>0</v>
      </c>
      <c r="BN1019" s="6">
        <f>IF(BM1019&gt;0, BM1019/BM$3049, BM1019/BM$3050*-1)</f>
        <v>0</v>
      </c>
      <c r="BO1019" s="6">
        <f>IF(O1019&gt;O$3054,O$3054,IF(O1019&lt;O$3053,O$3053,O1019))</f>
        <v>0</v>
      </c>
      <c r="BP1019" s="26">
        <f>BO1019/BO$3049</f>
        <v>0</v>
      </c>
      <c r="BQ1019" s="26">
        <f>IF(OR(BD1019=0, BH1019=0,BN1019=0,BP1019=0), 0,BD1019+BH1019+BK1019+BL1019+BN1019+BP1019)</f>
        <v>0</v>
      </c>
      <c r="BR1019" s="6">
        <f>IF(D1019&gt;0,C1019/D1019,0)</f>
        <v>0</v>
      </c>
    </row>
    <row r="1020" spans="1:70" x14ac:dyDescent="0.2">
      <c r="A1020" s="15" t="s">
        <v>2250</v>
      </c>
      <c r="B1020" s="15" t="s">
        <v>2251</v>
      </c>
      <c r="C1020" s="15">
        <v>-0.01</v>
      </c>
      <c r="D1020" s="15">
        <v>0.49</v>
      </c>
      <c r="E1020" s="15">
        <v>0.37</v>
      </c>
      <c r="F1020" s="15">
        <v>81.48</v>
      </c>
      <c r="G1020" s="15">
        <v>1.41</v>
      </c>
      <c r="H1020" s="21">
        <v>60980000</v>
      </c>
      <c r="I1020" s="15"/>
      <c r="J1020" s="15">
        <v>0</v>
      </c>
      <c r="K1020" s="15"/>
      <c r="L1020" s="15">
        <v>0</v>
      </c>
      <c r="M1020" s="15"/>
      <c r="N1020" s="15">
        <v>0</v>
      </c>
      <c r="O1020" s="15"/>
      <c r="P1020" s="15"/>
      <c r="Q1020" s="15">
        <v>0.35</v>
      </c>
      <c r="R1020" s="15">
        <v>0.33</v>
      </c>
      <c r="S1020" s="15">
        <v>223.75</v>
      </c>
      <c r="T1020" s="15">
        <v>0</v>
      </c>
      <c r="U1020" s="15">
        <v>0</v>
      </c>
      <c r="V1020" s="15">
        <v>0</v>
      </c>
      <c r="W1020" s="15">
        <v>0</v>
      </c>
      <c r="X1020" s="15">
        <v>0</v>
      </c>
      <c r="Y1020" s="15">
        <v>0</v>
      </c>
      <c r="Z1020" s="15">
        <v>0</v>
      </c>
      <c r="AA1020" s="15">
        <v>0</v>
      </c>
      <c r="AB1020" s="15"/>
      <c r="AC1020" s="15">
        <v>-1.89</v>
      </c>
      <c r="AD1020" s="15">
        <v>-19.14</v>
      </c>
      <c r="AE1020" s="15">
        <v>-1.89</v>
      </c>
      <c r="AF1020" s="15">
        <v>-1.86</v>
      </c>
      <c r="AG1020" s="15">
        <v>-18.32</v>
      </c>
      <c r="AH1020" s="15">
        <v>-1.86</v>
      </c>
      <c r="AI1020" s="15">
        <v>-1.89</v>
      </c>
      <c r="AJ1020" s="15">
        <v>-19.14</v>
      </c>
      <c r="AK1020" s="15">
        <v>-1.89</v>
      </c>
      <c r="AL1020" s="15">
        <v>0.74</v>
      </c>
      <c r="AM1020" s="15">
        <v>74.36</v>
      </c>
      <c r="AN1020" s="15"/>
      <c r="AO1020" s="15">
        <v>-81.98</v>
      </c>
      <c r="AP1020" s="15">
        <v>-81.98</v>
      </c>
      <c r="AQ1020" s="15">
        <v>-70.739999999999995</v>
      </c>
      <c r="AR1020" s="15"/>
      <c r="AS1020" s="15">
        <v>-4.66</v>
      </c>
      <c r="AT1020" s="15">
        <v>11.82</v>
      </c>
      <c r="AU1020" s="15"/>
      <c r="AV1020" s="15"/>
      <c r="AW1020" s="16">
        <v>64934</v>
      </c>
      <c r="AX1020" s="16">
        <v>55139</v>
      </c>
      <c r="AZ1020" s="6">
        <f>IF(D1020&gt;0,H1020/D1020,0)</f>
        <v>124448979.59183674</v>
      </c>
      <c r="BA1020" s="6">
        <f>AZ1020*Q1020</f>
        <v>43557142.857142858</v>
      </c>
      <c r="BB1020" s="6">
        <f>IF(C1020&gt;C$3054,C$3054,IF(C1020&lt;C$3053,C$3053,C1020))</f>
        <v>-0.01</v>
      </c>
      <c r="BC1020" s="6">
        <f>IF(BB1020&gt;0,(D1020/15)-BB1020,0)</f>
        <v>0</v>
      </c>
      <c r="BD1020" s="6">
        <f>BC1020/BC$3049</f>
        <v>0</v>
      </c>
      <c r="BE1020" s="15">
        <f>IF(AU1020&gt;AU$3054,AU$3054,IF(AU1020&lt;AU$3053,AU$3053,AU1020))</f>
        <v>0</v>
      </c>
      <c r="BF1020" s="15">
        <f>IF(I1020&gt;I$3054,I$3054,IF(I1020&lt;I$3053,I$3053,I1020))</f>
        <v>0</v>
      </c>
      <c r="BG1020" s="6">
        <f>IF(BE1020&gt;0, BF1020/BE1020,0)</f>
        <v>0</v>
      </c>
      <c r="BH1020" s="26">
        <f>BG1020/BG$3049</f>
        <v>0</v>
      </c>
      <c r="BI1020" s="26">
        <f>IF(AV1020&gt;AV$3054,AV$3054,IF(AV1020&lt;AV$3053,AV$3053,AV1020))</f>
        <v>0</v>
      </c>
      <c r="BJ1020" s="6">
        <f>IF(BI1020&gt;0, BF1020/BI1020,0)</f>
        <v>0</v>
      </c>
      <c r="BK1020" s="26">
        <f>BJ1020/BJ$3049</f>
        <v>0</v>
      </c>
      <c r="BL1020" s="6">
        <f>IF(_xlfn.NUMBERVALUE(AL1020),IF(ABS(AL1020)&lt;1,1-ABS(AL1020),0),0)</f>
        <v>0.26</v>
      </c>
      <c r="BM1020" s="6">
        <f>IF(F1020&gt;F$3054,F$3054,IF(F1020&lt;F$3053,F$3053,F1020))</f>
        <v>81.48</v>
      </c>
      <c r="BN1020" s="6">
        <f>IF(BM1020&gt;0, BM1020/BM$3049, BM1020/BM$3050*-1)</f>
        <v>0.10293499763026848</v>
      </c>
      <c r="BO1020" s="6">
        <f>IF(O1020&gt;O$3054,O$3054,IF(O1020&lt;O$3053,O$3053,O1020))</f>
        <v>0</v>
      </c>
      <c r="BP1020" s="26">
        <f>BO1020/BO$3049</f>
        <v>0</v>
      </c>
      <c r="BQ1020" s="26">
        <f>IF(OR(BD1020=0, BH1020=0,BN1020=0,BP1020=0), 0,BD1020+BH1020+BK1020+BL1020+BN1020+BP1020)</f>
        <v>0</v>
      </c>
      <c r="BR1020" s="6">
        <f>IF(D1020&gt;0,C1020/D1020,0)</f>
        <v>-2.0408163265306124E-2</v>
      </c>
    </row>
    <row r="1021" spans="1:70" x14ac:dyDescent="0.2">
      <c r="A1021" s="15" t="s">
        <v>2206</v>
      </c>
      <c r="B1021" s="15" t="s">
        <v>2207</v>
      </c>
      <c r="C1021" s="15">
        <v>-0.42</v>
      </c>
      <c r="D1021" s="15">
        <v>0.73</v>
      </c>
      <c r="E1021" s="15">
        <v>0.37</v>
      </c>
      <c r="F1021" s="15">
        <v>112.12</v>
      </c>
      <c r="G1021" s="15">
        <v>0.77</v>
      </c>
      <c r="H1021" s="21">
        <v>375350000</v>
      </c>
      <c r="I1021" s="15"/>
      <c r="J1021" s="15">
        <v>0</v>
      </c>
      <c r="K1021" s="15"/>
      <c r="L1021" s="15">
        <v>0</v>
      </c>
      <c r="M1021" s="15"/>
      <c r="N1021" s="15">
        <v>0</v>
      </c>
      <c r="O1021" s="15"/>
      <c r="P1021" s="15"/>
      <c r="Q1021" s="15">
        <v>0.91</v>
      </c>
      <c r="R1021" s="15">
        <v>0.71</v>
      </c>
      <c r="S1021" s="15">
        <v>4.0199999999999996</v>
      </c>
      <c r="T1021" s="15">
        <v>0</v>
      </c>
      <c r="U1021" s="15">
        <v>0</v>
      </c>
      <c r="V1021" s="15">
        <v>0</v>
      </c>
      <c r="W1021" s="15">
        <v>0</v>
      </c>
      <c r="X1021" s="15">
        <v>0</v>
      </c>
      <c r="Y1021" s="15">
        <v>0</v>
      </c>
      <c r="Z1021" s="15">
        <v>0</v>
      </c>
      <c r="AA1021" s="15">
        <v>0</v>
      </c>
      <c r="AB1021" s="15"/>
      <c r="AC1021" s="15">
        <v>-24.55</v>
      </c>
      <c r="AD1021" s="15">
        <v>-13.29</v>
      </c>
      <c r="AE1021" s="15">
        <v>-25.02</v>
      </c>
      <c r="AF1021" s="15">
        <v>-22.1</v>
      </c>
      <c r="AG1021" s="15">
        <v>-12.13</v>
      </c>
      <c r="AH1021" s="15">
        <v>-22.56</v>
      </c>
      <c r="AI1021" s="15">
        <v>-56.75</v>
      </c>
      <c r="AJ1021" s="15">
        <v>-20.46</v>
      </c>
      <c r="AK1021" s="15">
        <v>-45.33</v>
      </c>
      <c r="AL1021" s="15">
        <v>1.1599999999999999</v>
      </c>
      <c r="AM1021" s="15">
        <v>113.27</v>
      </c>
      <c r="AN1021" s="15">
        <v>67.62</v>
      </c>
      <c r="AO1021" s="15">
        <v>15.85</v>
      </c>
      <c r="AP1021" s="15">
        <v>-59.68</v>
      </c>
      <c r="AQ1021" s="15">
        <v>-65.08</v>
      </c>
      <c r="AR1021" s="15"/>
      <c r="AS1021" s="15">
        <v>-9.8800000000000008</v>
      </c>
      <c r="AT1021" s="15">
        <v>2.73</v>
      </c>
      <c r="AU1021" s="15"/>
      <c r="AV1021" s="15"/>
      <c r="AW1021" s="15">
        <v>1810000</v>
      </c>
      <c r="AX1021" s="16">
        <v>620959</v>
      </c>
      <c r="AZ1021" s="6">
        <f>IF(D1021&gt;0,H1021/D1021,0)</f>
        <v>514178082.19178081</v>
      </c>
      <c r="BA1021" s="6">
        <f>AZ1021*Q1021</f>
        <v>467902054.79452056</v>
      </c>
      <c r="BB1021" s="6">
        <f>IF(C1021&gt;C$3054,C$3054,IF(C1021&lt;C$3053,C$3053,C1021))</f>
        <v>-0.42</v>
      </c>
      <c r="BC1021" s="6">
        <f>IF(BB1021&gt;0,(D1021/15)-BB1021,0)</f>
        <v>0</v>
      </c>
      <c r="BD1021" s="6">
        <f>BC1021/BC$3049</f>
        <v>0</v>
      </c>
      <c r="BE1021" s="15">
        <f>IF(AU1021&gt;AU$3054,AU$3054,IF(AU1021&lt;AU$3053,AU$3053,AU1021))</f>
        <v>0</v>
      </c>
      <c r="BF1021" s="15">
        <f>IF(I1021&gt;I$3054,I$3054,IF(I1021&lt;I$3053,I$3053,I1021))</f>
        <v>0</v>
      </c>
      <c r="BG1021" s="6">
        <f>IF(BE1021&gt;0, BF1021/BE1021,0)</f>
        <v>0</v>
      </c>
      <c r="BH1021" s="26">
        <f>BG1021/BG$3049</f>
        <v>0</v>
      </c>
      <c r="BI1021" s="26">
        <f>IF(AV1021&gt;AV$3054,AV$3054,IF(AV1021&lt;AV$3053,AV$3053,AV1021))</f>
        <v>0</v>
      </c>
      <c r="BJ1021" s="6">
        <f>IF(BI1021&gt;0, BF1021/BI1021,0)</f>
        <v>0</v>
      </c>
      <c r="BK1021" s="26">
        <f>BJ1021/BJ$3049</f>
        <v>0</v>
      </c>
      <c r="BL1021" s="6">
        <f>IF(_xlfn.NUMBERVALUE(AL1021),IF(ABS(AL1021)&lt;1,1-ABS(AL1021),0),0)</f>
        <v>0</v>
      </c>
      <c r="BM1021" s="6">
        <f>IF(F1021&gt;F$3054,F$3054,IF(F1021&lt;F$3053,F$3053,F1021))</f>
        <v>112.12</v>
      </c>
      <c r="BN1021" s="6">
        <f>IF(BM1021&gt;0, BM1021/BM$3049, BM1021/BM$3050*-1)</f>
        <v>0.14164300361199927</v>
      </c>
      <c r="BO1021" s="6">
        <f>IF(O1021&gt;O$3054,O$3054,IF(O1021&lt;O$3053,O$3053,O1021))</f>
        <v>0</v>
      </c>
      <c r="BP1021" s="26">
        <f>BO1021/BO$3049</f>
        <v>0</v>
      </c>
      <c r="BQ1021" s="26">
        <f>IF(OR(BD1021=0, BH1021=0,BN1021=0,BP1021=0), 0,BD1021+BH1021+BK1021+BL1021+BN1021+BP1021)</f>
        <v>0</v>
      </c>
      <c r="BR1021" s="6">
        <f>IF(D1021&gt;0,C1021/D1021,0)</f>
        <v>-0.57534246575342463</v>
      </c>
    </row>
    <row r="1022" spans="1:70" x14ac:dyDescent="0.2">
      <c r="A1022" s="15" t="s">
        <v>2134</v>
      </c>
      <c r="B1022" s="15" t="s">
        <v>2135</v>
      </c>
      <c r="C1022" s="15"/>
      <c r="D1022" s="15">
        <v>1.32</v>
      </c>
      <c r="E1022" s="15"/>
      <c r="F1022" s="15"/>
      <c r="G1022" s="15">
        <v>6.07</v>
      </c>
      <c r="H1022" s="21">
        <v>169920000</v>
      </c>
      <c r="I1022" s="15"/>
      <c r="J1022" s="15"/>
      <c r="K1022" s="15">
        <v>0.01</v>
      </c>
      <c r="L1022" s="15">
        <v>0</v>
      </c>
      <c r="M1022" s="15"/>
      <c r="N1022" s="15"/>
      <c r="O1022" s="15"/>
      <c r="P1022" s="15"/>
      <c r="Q1022" s="15">
        <v>0.22</v>
      </c>
      <c r="R1022" s="15">
        <v>0</v>
      </c>
      <c r="S1022" s="15">
        <v>0.63</v>
      </c>
      <c r="T1022" s="15">
        <v>52.73</v>
      </c>
      <c r="U1022" s="15"/>
      <c r="V1022" s="15">
        <v>52.73</v>
      </c>
      <c r="W1022" s="15"/>
      <c r="X1022" s="15">
        <v>120.48</v>
      </c>
      <c r="Y1022" s="15"/>
      <c r="Z1022" s="15">
        <v>120.48</v>
      </c>
      <c r="AA1022" s="15"/>
      <c r="AB1022" s="15"/>
      <c r="AC1022" s="15"/>
      <c r="AD1022" s="15"/>
      <c r="AE1022" s="15">
        <v>13.67</v>
      </c>
      <c r="AF1022" s="15"/>
      <c r="AG1022" s="15"/>
      <c r="AH1022" s="15">
        <v>13.26</v>
      </c>
      <c r="AI1022" s="15"/>
      <c r="AJ1022" s="15"/>
      <c r="AK1022" s="15">
        <v>29.75</v>
      </c>
      <c r="AL1022" s="15"/>
      <c r="AM1022" s="15">
        <v>93.52</v>
      </c>
      <c r="AN1022" s="15"/>
      <c r="AO1022" s="15"/>
      <c r="AP1022" s="15"/>
      <c r="AQ1022" s="15"/>
      <c r="AR1022" s="15"/>
      <c r="AS1022" s="15"/>
      <c r="AT1022" s="15"/>
      <c r="AU1022" s="15"/>
      <c r="AV1022" s="15"/>
      <c r="AW1022" s="16">
        <v>357561</v>
      </c>
      <c r="AX1022" s="16">
        <v>130054</v>
      </c>
      <c r="AZ1022" s="6">
        <f>IF(D1022&gt;0,H1022/D1022,0)</f>
        <v>128727272.72727272</v>
      </c>
      <c r="BA1022" s="6">
        <f>AZ1022*Q1022</f>
        <v>28320000</v>
      </c>
      <c r="BB1022" s="6">
        <f>IF(C1022&gt;C$3054,C$3054,IF(C1022&lt;C$3053,C$3053,C1022))</f>
        <v>0</v>
      </c>
      <c r="BC1022" s="6">
        <f>IF(BB1022&gt;0,(D1022/15)-BB1022,0)</f>
        <v>0</v>
      </c>
      <c r="BD1022" s="6">
        <f>BC1022/BC$3049</f>
        <v>0</v>
      </c>
      <c r="BE1022" s="15">
        <f>IF(AU1022&gt;AU$3054,AU$3054,IF(AU1022&lt;AU$3053,AU$3053,AU1022))</f>
        <v>0</v>
      </c>
      <c r="BF1022" s="15">
        <f>IF(I1022&gt;I$3054,I$3054,IF(I1022&lt;I$3053,I$3053,I1022))</f>
        <v>0</v>
      </c>
      <c r="BG1022" s="6">
        <f>IF(BE1022&gt;0, BF1022/BE1022,0)</f>
        <v>0</v>
      </c>
      <c r="BH1022" s="26">
        <f>BG1022/BG$3049</f>
        <v>0</v>
      </c>
      <c r="BI1022" s="26">
        <f>IF(AV1022&gt;AV$3054,AV$3054,IF(AV1022&lt;AV$3053,AV$3053,AV1022))</f>
        <v>0</v>
      </c>
      <c r="BJ1022" s="6">
        <f>IF(BI1022&gt;0, BF1022/BI1022,0)</f>
        <v>0</v>
      </c>
      <c r="BK1022" s="26">
        <f>BJ1022/BJ$3049</f>
        <v>0</v>
      </c>
      <c r="BL1022" s="6">
        <f>IF(_xlfn.NUMBERVALUE(AL1022),IF(ABS(AL1022)&lt;1,1-ABS(AL1022),0),0)</f>
        <v>0</v>
      </c>
      <c r="BM1022" s="6">
        <f>IF(F1022&gt;F$3054,F$3054,IF(F1022&lt;F$3053,F$3053,F1022))</f>
        <v>0</v>
      </c>
      <c r="BN1022" s="6">
        <f>IF(BM1022&gt;0, BM1022/BM$3049, BM1022/BM$3050*-1)</f>
        <v>0</v>
      </c>
      <c r="BO1022" s="6">
        <f>IF(O1022&gt;O$3054,O$3054,IF(O1022&lt;O$3053,O$3053,O1022))</f>
        <v>0</v>
      </c>
      <c r="BP1022" s="26">
        <f>BO1022/BO$3049</f>
        <v>0</v>
      </c>
      <c r="BQ1022" s="26">
        <f>IF(OR(BD1022=0, BH1022=0,BN1022=0,BP1022=0), 0,BD1022+BH1022+BK1022+BL1022+BN1022+BP1022)</f>
        <v>0</v>
      </c>
      <c r="BR1022" s="6">
        <f>IF(D1022&gt;0,C1022/D1022,0)</f>
        <v>0</v>
      </c>
    </row>
    <row r="1023" spans="1:70" x14ac:dyDescent="0.2">
      <c r="A1023" s="15" t="s">
        <v>2212</v>
      </c>
      <c r="B1023" s="15" t="s">
        <v>2213</v>
      </c>
      <c r="C1023" s="15">
        <v>0</v>
      </c>
      <c r="D1023" s="15">
        <v>0</v>
      </c>
      <c r="E1023" s="15">
        <v>0.01</v>
      </c>
      <c r="F1023" s="15">
        <v>-82.76</v>
      </c>
      <c r="G1023" s="15"/>
      <c r="H1023" s="21">
        <v>2970000</v>
      </c>
      <c r="I1023" s="15"/>
      <c r="J1023" s="15">
        <v>0</v>
      </c>
      <c r="K1023" s="15"/>
      <c r="L1023" s="15">
        <v>0</v>
      </c>
      <c r="M1023" s="15"/>
      <c r="N1023" s="15">
        <v>0</v>
      </c>
      <c r="O1023" s="15"/>
      <c r="P1023" s="15"/>
      <c r="Q1023" s="15">
        <v>-0.01</v>
      </c>
      <c r="R1023" s="15">
        <v>0</v>
      </c>
      <c r="S1023" s="15">
        <v>0.19</v>
      </c>
      <c r="T1023" s="15">
        <v>0</v>
      </c>
      <c r="U1023" s="15">
        <v>0</v>
      </c>
      <c r="V1023" s="15">
        <v>11.68</v>
      </c>
      <c r="W1023" s="15">
        <v>84.51</v>
      </c>
      <c r="X1023" s="15"/>
      <c r="Y1023" s="15"/>
      <c r="Z1023" s="15"/>
      <c r="AA1023" s="15"/>
      <c r="AB1023" s="15">
        <v>-240.61</v>
      </c>
      <c r="AC1023" s="15"/>
      <c r="AD1023" s="15">
        <v>-122.1</v>
      </c>
      <c r="AE1023" s="15"/>
      <c r="AF1023" s="15">
        <v>-183.43</v>
      </c>
      <c r="AG1023" s="15">
        <v>-60.92</v>
      </c>
      <c r="AH1023" s="15">
        <v>-60.32</v>
      </c>
      <c r="AI1023" s="15"/>
      <c r="AJ1023" s="15">
        <v>-135.16</v>
      </c>
      <c r="AK1023" s="15"/>
      <c r="AL1023" s="15">
        <v>3.61</v>
      </c>
      <c r="AM1023" s="15">
        <v>245.29</v>
      </c>
      <c r="AN1023" s="15"/>
      <c r="AO1023" s="15"/>
      <c r="AP1023" s="15"/>
      <c r="AQ1023" s="15"/>
      <c r="AR1023" s="15"/>
      <c r="AS1023" s="15"/>
      <c r="AT1023" s="15"/>
      <c r="AU1023" s="15"/>
      <c r="AV1023" s="15"/>
      <c r="AW1023" s="15">
        <v>0</v>
      </c>
      <c r="AX1023" s="15"/>
      <c r="AZ1023" s="6">
        <f>IF(D1023&gt;0,H1023/D1023,0)</f>
        <v>0</v>
      </c>
      <c r="BA1023" s="6">
        <f>AZ1023*Q1023</f>
        <v>0</v>
      </c>
      <c r="BB1023" s="6">
        <f>IF(C1023&gt;C$3054,C$3054,IF(C1023&lt;C$3053,C$3053,C1023))</f>
        <v>0</v>
      </c>
      <c r="BC1023" s="6">
        <f>IF(BB1023&gt;0,(D1023/15)-BB1023,0)</f>
        <v>0</v>
      </c>
      <c r="BD1023" s="6">
        <f>BC1023/BC$3049</f>
        <v>0</v>
      </c>
      <c r="BE1023" s="15">
        <f>IF(AU1023&gt;AU$3054,AU$3054,IF(AU1023&lt;AU$3053,AU$3053,AU1023))</f>
        <v>0</v>
      </c>
      <c r="BF1023" s="15">
        <f>IF(I1023&gt;I$3054,I$3054,IF(I1023&lt;I$3053,I$3053,I1023))</f>
        <v>0</v>
      </c>
      <c r="BG1023" s="6">
        <f>IF(BE1023&gt;0, BF1023/BE1023,0)</f>
        <v>0</v>
      </c>
      <c r="BH1023" s="26">
        <f>BG1023/BG$3049</f>
        <v>0</v>
      </c>
      <c r="BI1023" s="26">
        <f>IF(AV1023&gt;AV$3054,AV$3054,IF(AV1023&lt;AV$3053,AV$3053,AV1023))</f>
        <v>0</v>
      </c>
      <c r="BJ1023" s="6">
        <f>IF(BI1023&gt;0, BF1023/BI1023,0)</f>
        <v>0</v>
      </c>
      <c r="BK1023" s="26">
        <f>BJ1023/BJ$3049</f>
        <v>0</v>
      </c>
      <c r="BL1023" s="6">
        <f>IF(_xlfn.NUMBERVALUE(AL1023),IF(ABS(AL1023)&lt;1,1-ABS(AL1023),0),0)</f>
        <v>0</v>
      </c>
      <c r="BM1023" s="6">
        <f>IF(F1023&gt;F$3054,F$3054,IF(F1023&lt;F$3053,F$3053,F1023))</f>
        <v>-82.76</v>
      </c>
      <c r="BN1023" s="6">
        <f>IF(BM1023&gt;0, BM1023/BM$3049, BM1023/BM$3050*-1)</f>
        <v>-0.8320933038407401</v>
      </c>
      <c r="BO1023" s="6">
        <f>IF(O1023&gt;O$3054,O$3054,IF(O1023&lt;O$3053,O$3053,O1023))</f>
        <v>0</v>
      </c>
      <c r="BP1023" s="26">
        <f>BO1023/BO$3049</f>
        <v>0</v>
      </c>
      <c r="BQ1023" s="26">
        <f>IF(OR(BD1023=0, BH1023=0,BN1023=0,BP1023=0), 0,BD1023+BH1023+BK1023+BL1023+BN1023+BP1023)</f>
        <v>0</v>
      </c>
      <c r="BR1023" s="6">
        <f>IF(D1023&gt;0,C1023/D1023,0)</f>
        <v>0</v>
      </c>
    </row>
    <row r="1024" spans="1:70" x14ac:dyDescent="0.2">
      <c r="A1024" s="15" t="s">
        <v>2085</v>
      </c>
      <c r="B1024" s="15" t="s">
        <v>2086</v>
      </c>
      <c r="C1024" s="15"/>
      <c r="D1024" s="15">
        <v>0</v>
      </c>
      <c r="E1024" s="15"/>
      <c r="F1024" s="15"/>
      <c r="G1024" s="15"/>
      <c r="H1024" s="21"/>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c r="AS1024" s="15"/>
      <c r="AT1024" s="15"/>
      <c r="AU1024" s="15"/>
      <c r="AV1024" s="15"/>
      <c r="AW1024" s="15">
        <v>0</v>
      </c>
      <c r="AX1024" s="15"/>
      <c r="AZ1024" s="6">
        <f>IF(D1024&gt;0,H1024/D1024,0)</f>
        <v>0</v>
      </c>
      <c r="BA1024" s="6">
        <f>AZ1024*Q1024</f>
        <v>0</v>
      </c>
      <c r="BB1024" s="6">
        <f>IF(C1024&gt;C$3054,C$3054,IF(C1024&lt;C$3053,C$3053,C1024))</f>
        <v>0</v>
      </c>
      <c r="BC1024" s="6">
        <f>IF(BB1024&gt;0,(D1024/15)-BB1024,0)</f>
        <v>0</v>
      </c>
      <c r="BD1024" s="6">
        <f>BC1024/BC$3049</f>
        <v>0</v>
      </c>
      <c r="BE1024" s="15">
        <f>IF(AU1024&gt;AU$3054,AU$3054,IF(AU1024&lt;AU$3053,AU$3053,AU1024))</f>
        <v>0</v>
      </c>
      <c r="BF1024" s="15">
        <f>IF(I1024&gt;I$3054,I$3054,IF(I1024&lt;I$3053,I$3053,I1024))</f>
        <v>0</v>
      </c>
      <c r="BG1024" s="6">
        <f>IF(BE1024&gt;0, BF1024/BE1024,0)</f>
        <v>0</v>
      </c>
      <c r="BH1024" s="26">
        <f>BG1024/BG$3049</f>
        <v>0</v>
      </c>
      <c r="BI1024" s="26">
        <f>IF(AV1024&gt;AV$3054,AV$3054,IF(AV1024&lt;AV$3053,AV$3053,AV1024))</f>
        <v>0</v>
      </c>
      <c r="BJ1024" s="6">
        <f>IF(BI1024&gt;0, BF1024/BI1024,0)</f>
        <v>0</v>
      </c>
      <c r="BK1024" s="26">
        <f>BJ1024/BJ$3049</f>
        <v>0</v>
      </c>
      <c r="BL1024" s="6">
        <f>IF(_xlfn.NUMBERVALUE(AL1024),IF(ABS(AL1024)&lt;1,1-ABS(AL1024),0),0)</f>
        <v>0</v>
      </c>
      <c r="BM1024" s="6">
        <f>IF(F1024&gt;F$3054,F$3054,IF(F1024&lt;F$3053,F$3053,F1024))</f>
        <v>0</v>
      </c>
      <c r="BN1024" s="6">
        <f>IF(BM1024&gt;0, BM1024/BM$3049, BM1024/BM$3050*-1)</f>
        <v>0</v>
      </c>
      <c r="BO1024" s="6">
        <f>IF(O1024&gt;O$3054,O$3054,IF(O1024&lt;O$3053,O$3053,O1024))</f>
        <v>0</v>
      </c>
      <c r="BP1024" s="26">
        <f>BO1024/BO$3049</f>
        <v>0</v>
      </c>
      <c r="BQ1024" s="26">
        <f>IF(OR(BD1024=0, BH1024=0,BN1024=0,BP1024=0), 0,BD1024+BH1024+BK1024+BL1024+BN1024+BP1024)</f>
        <v>0</v>
      </c>
      <c r="BR1024" s="6">
        <f>IF(D1024&gt;0,C1024/D1024,0)</f>
        <v>0</v>
      </c>
    </row>
    <row r="1025" spans="1:70" x14ac:dyDescent="0.2">
      <c r="A1025" s="15" t="s">
        <v>2180</v>
      </c>
      <c r="B1025" s="15" t="s">
        <v>2181</v>
      </c>
      <c r="C1025" s="15">
        <v>-0.01</v>
      </c>
      <c r="D1025" s="15">
        <v>0.03</v>
      </c>
      <c r="E1025" s="15">
        <v>0.03</v>
      </c>
      <c r="F1025" s="15">
        <v>93.33</v>
      </c>
      <c r="G1025" s="15"/>
      <c r="H1025" s="21">
        <v>11230000</v>
      </c>
      <c r="I1025" s="15"/>
      <c r="J1025" s="15">
        <v>0</v>
      </c>
      <c r="K1025" s="15"/>
      <c r="L1025" s="15">
        <v>0</v>
      </c>
      <c r="M1025" s="15"/>
      <c r="N1025" s="15">
        <v>0</v>
      </c>
      <c r="O1025" s="15"/>
      <c r="P1025" s="15"/>
      <c r="Q1025" s="15">
        <v>0</v>
      </c>
      <c r="R1025" s="15">
        <v>0</v>
      </c>
      <c r="S1025" s="15">
        <v>0.49</v>
      </c>
      <c r="T1025" s="15">
        <v>0</v>
      </c>
      <c r="U1025" s="15">
        <v>0</v>
      </c>
      <c r="V1025" s="15">
        <v>32.840000000000003</v>
      </c>
      <c r="W1025" s="15">
        <v>32.840000000000003</v>
      </c>
      <c r="X1025" s="15"/>
      <c r="Y1025" s="15"/>
      <c r="Z1025" s="15"/>
      <c r="AA1025" s="15"/>
      <c r="AB1025" s="15"/>
      <c r="AC1025" s="15"/>
      <c r="AD1025" s="15">
        <v>-248.6</v>
      </c>
      <c r="AE1025" s="15"/>
      <c r="AF1025" s="15">
        <v>-412.91</v>
      </c>
      <c r="AG1025" s="15">
        <v>-163.19</v>
      </c>
      <c r="AH1025" s="15">
        <v>-412.91</v>
      </c>
      <c r="AI1025" s="15"/>
      <c r="AJ1025" s="15">
        <v>-248.6</v>
      </c>
      <c r="AK1025" s="15"/>
      <c r="AL1025" s="15">
        <v>-4.0999999999999996</v>
      </c>
      <c r="AM1025" s="15">
        <v>228.81</v>
      </c>
      <c r="AN1025" s="15"/>
      <c r="AO1025" s="16">
        <v>-75523.839999999997</v>
      </c>
      <c r="AP1025" s="16">
        <v>-120043</v>
      </c>
      <c r="AQ1025" s="16">
        <v>-107590.7</v>
      </c>
      <c r="AR1025" s="15"/>
      <c r="AS1025" s="15">
        <v>-68.91</v>
      </c>
      <c r="AT1025" s="15">
        <v>-16.29</v>
      </c>
      <c r="AU1025" s="15"/>
      <c r="AV1025" s="15"/>
      <c r="AW1025" s="16">
        <v>160113</v>
      </c>
      <c r="AX1025" s="16">
        <v>315122</v>
      </c>
      <c r="AZ1025" s="6">
        <f>IF(D1025&gt;0,H1025/D1025,0)</f>
        <v>374333333.33333337</v>
      </c>
      <c r="BA1025" s="6">
        <f>AZ1025*Q1025</f>
        <v>0</v>
      </c>
      <c r="BB1025" s="6">
        <f>IF(C1025&gt;C$3054,C$3054,IF(C1025&lt;C$3053,C$3053,C1025))</f>
        <v>-0.01</v>
      </c>
      <c r="BC1025" s="6">
        <f>IF(BB1025&gt;0,(D1025/15)-BB1025,0)</f>
        <v>0</v>
      </c>
      <c r="BD1025" s="6">
        <f>BC1025/BC$3049</f>
        <v>0</v>
      </c>
      <c r="BE1025" s="15">
        <f>IF(AU1025&gt;AU$3054,AU$3054,IF(AU1025&lt;AU$3053,AU$3053,AU1025))</f>
        <v>0</v>
      </c>
      <c r="BF1025" s="15">
        <f>IF(I1025&gt;I$3054,I$3054,IF(I1025&lt;I$3053,I$3053,I1025))</f>
        <v>0</v>
      </c>
      <c r="BG1025" s="6">
        <f>IF(BE1025&gt;0, BF1025/BE1025,0)</f>
        <v>0</v>
      </c>
      <c r="BH1025" s="26">
        <f>BG1025/BG$3049</f>
        <v>0</v>
      </c>
      <c r="BI1025" s="26">
        <f>IF(AV1025&gt;AV$3054,AV$3054,IF(AV1025&lt;AV$3053,AV$3053,AV1025))</f>
        <v>0</v>
      </c>
      <c r="BJ1025" s="6">
        <f>IF(BI1025&gt;0, BF1025/BI1025,0)</f>
        <v>0</v>
      </c>
      <c r="BK1025" s="26">
        <f>BJ1025/BJ$3049</f>
        <v>0</v>
      </c>
      <c r="BL1025" s="6">
        <f>IF(_xlfn.NUMBERVALUE(AL1025),IF(ABS(AL1025)&lt;1,1-ABS(AL1025),0),0)</f>
        <v>0</v>
      </c>
      <c r="BM1025" s="6">
        <f>IF(F1025&gt;F$3054,F$3054,IF(F1025&lt;F$3053,F$3053,F1025))</f>
        <v>93.33</v>
      </c>
      <c r="BN1025" s="6">
        <f>IF(BM1025&gt;0, BM1025/BM$3049, BM1025/BM$3050*-1)</f>
        <v>0.11790529367738042</v>
      </c>
      <c r="BO1025" s="6">
        <f>IF(O1025&gt;O$3054,O$3054,IF(O1025&lt;O$3053,O$3053,O1025))</f>
        <v>0</v>
      </c>
      <c r="BP1025" s="26">
        <f>BO1025/BO$3049</f>
        <v>0</v>
      </c>
      <c r="BQ1025" s="26">
        <f>IF(OR(BD1025=0, BH1025=0,BN1025=0,BP1025=0), 0,BD1025+BH1025+BK1025+BL1025+BN1025+BP1025)</f>
        <v>0</v>
      </c>
      <c r="BR1025" s="6">
        <f>IF(D1025&gt;0,C1025/D1025,0)</f>
        <v>-0.33333333333333337</v>
      </c>
    </row>
    <row r="1026" spans="1:70" x14ac:dyDescent="0.2">
      <c r="A1026" s="15" t="s">
        <v>2172</v>
      </c>
      <c r="B1026" s="15" t="s">
        <v>2173</v>
      </c>
      <c r="C1026" s="15">
        <v>-0.01</v>
      </c>
      <c r="D1026" s="15">
        <v>0.12</v>
      </c>
      <c r="E1026" s="15">
        <v>0.1</v>
      </c>
      <c r="F1026" s="15">
        <v>300</v>
      </c>
      <c r="G1026" s="15">
        <v>2.04</v>
      </c>
      <c r="H1026" s="21">
        <v>43760000</v>
      </c>
      <c r="I1026" s="15"/>
      <c r="J1026" s="15">
        <v>0</v>
      </c>
      <c r="K1026" s="15"/>
      <c r="L1026" s="15">
        <v>0</v>
      </c>
      <c r="M1026" s="15"/>
      <c r="N1026" s="15">
        <v>0</v>
      </c>
      <c r="O1026" s="15"/>
      <c r="P1026" s="15"/>
      <c r="Q1026" s="15">
        <v>0.06</v>
      </c>
      <c r="R1026" s="15">
        <v>0.01</v>
      </c>
      <c r="S1026" s="15">
        <v>9.02</v>
      </c>
      <c r="T1026" s="15">
        <v>0</v>
      </c>
      <c r="U1026" s="15">
        <v>0</v>
      </c>
      <c r="V1026" s="15">
        <v>0</v>
      </c>
      <c r="W1026" s="15">
        <v>0</v>
      </c>
      <c r="X1026" s="15">
        <v>0</v>
      </c>
      <c r="Y1026" s="15">
        <v>0</v>
      </c>
      <c r="Z1026" s="15">
        <v>0</v>
      </c>
      <c r="AA1026" s="15">
        <v>0</v>
      </c>
      <c r="AB1026" s="15"/>
      <c r="AC1026" s="15">
        <v>-16.559999999999999</v>
      </c>
      <c r="AD1026" s="15">
        <v>-11.5</v>
      </c>
      <c r="AE1026" s="15">
        <v>-16.559999999999999</v>
      </c>
      <c r="AF1026" s="15">
        <v>-16.059999999999999</v>
      </c>
      <c r="AG1026" s="15">
        <v>-11.13</v>
      </c>
      <c r="AH1026" s="15">
        <v>-16.059999999999999</v>
      </c>
      <c r="AI1026" s="15">
        <v>-16.559999999999999</v>
      </c>
      <c r="AJ1026" s="15">
        <v>-11.51</v>
      </c>
      <c r="AK1026" s="15">
        <v>-16.559999999999999</v>
      </c>
      <c r="AL1026" s="15">
        <v>2.27</v>
      </c>
      <c r="AM1026" s="15">
        <v>234.64</v>
      </c>
      <c r="AN1026" s="15"/>
      <c r="AO1026" s="15">
        <v>-201.08</v>
      </c>
      <c r="AP1026" s="16">
        <v>-1223.94</v>
      </c>
      <c r="AQ1026" s="15">
        <v>-923.28</v>
      </c>
      <c r="AR1026" s="15"/>
      <c r="AS1026" s="15">
        <v>-13.73</v>
      </c>
      <c r="AT1026" s="15"/>
      <c r="AU1026" s="15"/>
      <c r="AV1026" s="15"/>
      <c r="AW1026" s="16">
        <v>846123</v>
      </c>
      <c r="AX1026" s="16">
        <v>938277</v>
      </c>
      <c r="AZ1026" s="6">
        <f>IF(D1026&gt;0,H1026/D1026,0)</f>
        <v>364666666.66666669</v>
      </c>
      <c r="BA1026" s="6">
        <f>AZ1026*Q1026</f>
        <v>21880000</v>
      </c>
      <c r="BB1026" s="6">
        <f>IF(C1026&gt;C$3054,C$3054,IF(C1026&lt;C$3053,C$3053,C1026))</f>
        <v>-0.01</v>
      </c>
      <c r="BC1026" s="6">
        <f>IF(BB1026&gt;0,(D1026/15)-BB1026,0)</f>
        <v>0</v>
      </c>
      <c r="BD1026" s="6">
        <f>BC1026/BC$3049</f>
        <v>0</v>
      </c>
      <c r="BE1026" s="15">
        <f>IF(AU1026&gt;AU$3054,AU$3054,IF(AU1026&lt;AU$3053,AU$3053,AU1026))</f>
        <v>0</v>
      </c>
      <c r="BF1026" s="15">
        <f>IF(I1026&gt;I$3054,I$3054,IF(I1026&lt;I$3053,I$3053,I1026))</f>
        <v>0</v>
      </c>
      <c r="BG1026" s="6">
        <f>IF(BE1026&gt;0, BF1026/BE1026,0)</f>
        <v>0</v>
      </c>
      <c r="BH1026" s="26">
        <f>BG1026/BG$3049</f>
        <v>0</v>
      </c>
      <c r="BI1026" s="26">
        <f>IF(AV1026&gt;AV$3054,AV$3054,IF(AV1026&lt;AV$3053,AV$3053,AV1026))</f>
        <v>0</v>
      </c>
      <c r="BJ1026" s="6">
        <f>IF(BI1026&gt;0, BF1026/BI1026,0)</f>
        <v>0</v>
      </c>
      <c r="BK1026" s="26">
        <f>BJ1026/BJ$3049</f>
        <v>0</v>
      </c>
      <c r="BL1026" s="6">
        <f>IF(_xlfn.NUMBERVALUE(AL1026),IF(ABS(AL1026)&lt;1,1-ABS(AL1026),0),0)</f>
        <v>0</v>
      </c>
      <c r="BM1026" s="6">
        <f>IF(F1026&gt;F$3054,F$3054,IF(F1026&lt;F$3053,F$3053,F1026))</f>
        <v>300</v>
      </c>
      <c r="BN1026" s="6">
        <f>IF(BM1026&gt;0, BM1026/BM$3049, BM1026/BM$3050*-1)</f>
        <v>0.37899483663574551</v>
      </c>
      <c r="BO1026" s="6">
        <f>IF(O1026&gt;O$3054,O$3054,IF(O1026&lt;O$3053,O$3053,O1026))</f>
        <v>0</v>
      </c>
      <c r="BP1026" s="26">
        <f>BO1026/BO$3049</f>
        <v>0</v>
      </c>
      <c r="BQ1026" s="26">
        <f>IF(OR(BD1026=0, BH1026=0,BN1026=0,BP1026=0), 0,BD1026+BH1026+BK1026+BL1026+BN1026+BP1026)</f>
        <v>0</v>
      </c>
      <c r="BR1026" s="6">
        <f>IF(D1026&gt;0,C1026/D1026,0)</f>
        <v>-8.3333333333333343E-2</v>
      </c>
    </row>
    <row r="1027" spans="1:70" x14ac:dyDescent="0.2">
      <c r="A1027" s="15" t="s">
        <v>2088</v>
      </c>
      <c r="B1027" s="15" t="s">
        <v>2089</v>
      </c>
      <c r="C1027" s="15"/>
      <c r="D1027" s="15">
        <v>0</v>
      </c>
      <c r="E1027" s="15"/>
      <c r="F1027" s="15"/>
      <c r="G1027" s="15"/>
      <c r="H1027" s="21"/>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c r="AS1027" s="15"/>
      <c r="AT1027" s="15"/>
      <c r="AU1027" s="15"/>
      <c r="AV1027" s="15"/>
      <c r="AW1027" s="15">
        <v>0</v>
      </c>
      <c r="AX1027" s="15"/>
      <c r="AZ1027" s="6">
        <f>IF(D1027&gt;0,H1027/D1027,0)</f>
        <v>0</v>
      </c>
      <c r="BA1027" s="6">
        <f>AZ1027*Q1027</f>
        <v>0</v>
      </c>
      <c r="BB1027" s="6">
        <f>IF(C1027&gt;C$3054,C$3054,IF(C1027&lt;C$3053,C$3053,C1027))</f>
        <v>0</v>
      </c>
      <c r="BC1027" s="6">
        <f>IF(BB1027&gt;0,(D1027/15)-BB1027,0)</f>
        <v>0</v>
      </c>
      <c r="BD1027" s="6">
        <f>BC1027/BC$3049</f>
        <v>0</v>
      </c>
      <c r="BE1027" s="15">
        <f>IF(AU1027&gt;AU$3054,AU$3054,IF(AU1027&lt;AU$3053,AU$3053,AU1027))</f>
        <v>0</v>
      </c>
      <c r="BF1027" s="15">
        <f>IF(I1027&gt;I$3054,I$3054,IF(I1027&lt;I$3053,I$3053,I1027))</f>
        <v>0</v>
      </c>
      <c r="BG1027" s="6">
        <f>IF(BE1027&gt;0, BF1027/BE1027,0)</f>
        <v>0</v>
      </c>
      <c r="BH1027" s="26">
        <f>BG1027/BG$3049</f>
        <v>0</v>
      </c>
      <c r="BI1027" s="26">
        <f>IF(AV1027&gt;AV$3054,AV$3054,IF(AV1027&lt;AV$3053,AV$3053,AV1027))</f>
        <v>0</v>
      </c>
      <c r="BJ1027" s="6">
        <f>IF(BI1027&gt;0, BF1027/BI1027,0)</f>
        <v>0</v>
      </c>
      <c r="BK1027" s="26">
        <f>BJ1027/BJ$3049</f>
        <v>0</v>
      </c>
      <c r="BL1027" s="6">
        <f>IF(_xlfn.NUMBERVALUE(AL1027),IF(ABS(AL1027)&lt;1,1-ABS(AL1027),0),0)</f>
        <v>0</v>
      </c>
      <c r="BM1027" s="6">
        <f>IF(F1027&gt;F$3054,F$3054,IF(F1027&lt;F$3053,F$3053,F1027))</f>
        <v>0</v>
      </c>
      <c r="BN1027" s="6">
        <f>IF(BM1027&gt;0, BM1027/BM$3049, BM1027/BM$3050*-1)</f>
        <v>0</v>
      </c>
      <c r="BO1027" s="6">
        <f>IF(O1027&gt;O$3054,O$3054,IF(O1027&lt;O$3053,O$3053,O1027))</f>
        <v>0</v>
      </c>
      <c r="BP1027" s="26">
        <f>BO1027/BO$3049</f>
        <v>0</v>
      </c>
      <c r="BQ1027" s="26">
        <f>IF(OR(BD1027=0, BH1027=0,BN1027=0,BP1027=0), 0,BD1027+BH1027+BK1027+BL1027+BN1027+BP1027)</f>
        <v>0</v>
      </c>
      <c r="BR1027" s="6">
        <f>IF(D1027&gt;0,C1027/D1027,0)</f>
        <v>0</v>
      </c>
    </row>
    <row r="1028" spans="1:70" x14ac:dyDescent="0.2">
      <c r="A1028" s="15" t="s">
        <v>2174</v>
      </c>
      <c r="B1028" s="15" t="s">
        <v>2175</v>
      </c>
      <c r="C1028" s="15">
        <v>-0.01</v>
      </c>
      <c r="D1028" s="15">
        <v>0.08</v>
      </c>
      <c r="E1028" s="15">
        <v>0.13</v>
      </c>
      <c r="F1028" s="15"/>
      <c r="G1028" s="15">
        <v>2.13</v>
      </c>
      <c r="H1028" s="21">
        <v>1780000</v>
      </c>
      <c r="I1028" s="15"/>
      <c r="J1028" s="15">
        <v>0</v>
      </c>
      <c r="K1028" s="15"/>
      <c r="L1028" s="15">
        <v>0</v>
      </c>
      <c r="M1028" s="15"/>
      <c r="N1028" s="15">
        <v>0</v>
      </c>
      <c r="O1028" s="15"/>
      <c r="P1028" s="15"/>
      <c r="Q1028" s="15">
        <v>0.04</v>
      </c>
      <c r="R1028" s="15">
        <v>0.01</v>
      </c>
      <c r="S1028" s="15">
        <v>2.99</v>
      </c>
      <c r="T1028" s="15">
        <v>0</v>
      </c>
      <c r="U1028" s="15">
        <v>0</v>
      </c>
      <c r="V1028" s="15">
        <v>0</v>
      </c>
      <c r="W1028" s="15">
        <v>0</v>
      </c>
      <c r="X1028" s="15">
        <v>0</v>
      </c>
      <c r="Y1028" s="15">
        <v>0</v>
      </c>
      <c r="Z1028" s="15">
        <v>0</v>
      </c>
      <c r="AA1028" s="15">
        <v>0</v>
      </c>
      <c r="AB1028" s="15">
        <v>-6.2</v>
      </c>
      <c r="AC1028" s="15"/>
      <c r="AD1028" s="15"/>
      <c r="AE1028" s="15">
        <v>-12.94</v>
      </c>
      <c r="AF1028" s="15"/>
      <c r="AG1028" s="15"/>
      <c r="AH1028" s="15">
        <v>-11.82</v>
      </c>
      <c r="AI1028" s="15"/>
      <c r="AJ1028" s="15"/>
      <c r="AK1028" s="15">
        <v>-13.98</v>
      </c>
      <c r="AL1028" s="15"/>
      <c r="AM1028" s="15">
        <v>4.25</v>
      </c>
      <c r="AN1028" s="15"/>
      <c r="AO1028" s="15"/>
      <c r="AP1028" s="15"/>
      <c r="AQ1028" s="15"/>
      <c r="AR1028" s="15"/>
      <c r="AS1028" s="15"/>
      <c r="AT1028" s="15"/>
      <c r="AU1028" s="15"/>
      <c r="AV1028" s="15"/>
      <c r="AW1028" s="15">
        <v>0</v>
      </c>
      <c r="AX1028" s="15"/>
      <c r="AZ1028" s="6">
        <f>IF(D1028&gt;0,H1028/D1028,0)</f>
        <v>22250000</v>
      </c>
      <c r="BA1028" s="6">
        <f>AZ1028*Q1028</f>
        <v>890000</v>
      </c>
      <c r="BB1028" s="6">
        <f>IF(C1028&gt;C$3054,C$3054,IF(C1028&lt;C$3053,C$3053,C1028))</f>
        <v>-0.01</v>
      </c>
      <c r="BC1028" s="6">
        <f>IF(BB1028&gt;0,(D1028/15)-BB1028,0)</f>
        <v>0</v>
      </c>
      <c r="BD1028" s="6">
        <f>BC1028/BC$3049</f>
        <v>0</v>
      </c>
      <c r="BE1028" s="15">
        <f>IF(AU1028&gt;AU$3054,AU$3054,IF(AU1028&lt;AU$3053,AU$3053,AU1028))</f>
        <v>0</v>
      </c>
      <c r="BF1028" s="15">
        <f>IF(I1028&gt;I$3054,I$3054,IF(I1028&lt;I$3053,I$3053,I1028))</f>
        <v>0</v>
      </c>
      <c r="BG1028" s="6">
        <f>IF(BE1028&gt;0, BF1028/BE1028,0)</f>
        <v>0</v>
      </c>
      <c r="BH1028" s="26">
        <f>BG1028/BG$3049</f>
        <v>0</v>
      </c>
      <c r="BI1028" s="26">
        <f>IF(AV1028&gt;AV$3054,AV$3054,IF(AV1028&lt;AV$3053,AV$3053,AV1028))</f>
        <v>0</v>
      </c>
      <c r="BJ1028" s="6">
        <f>IF(BI1028&gt;0, BF1028/BI1028,0)</f>
        <v>0</v>
      </c>
      <c r="BK1028" s="26">
        <f>BJ1028/BJ$3049</f>
        <v>0</v>
      </c>
      <c r="BL1028" s="6">
        <f>IF(_xlfn.NUMBERVALUE(AL1028),IF(ABS(AL1028)&lt;1,1-ABS(AL1028),0),0)</f>
        <v>0</v>
      </c>
      <c r="BM1028" s="6">
        <f>IF(F1028&gt;F$3054,F$3054,IF(F1028&lt;F$3053,F$3053,F1028))</f>
        <v>0</v>
      </c>
      <c r="BN1028" s="6">
        <f>IF(BM1028&gt;0, BM1028/BM$3049, BM1028/BM$3050*-1)</f>
        <v>0</v>
      </c>
      <c r="BO1028" s="6">
        <f>IF(O1028&gt;O$3054,O$3054,IF(O1028&lt;O$3053,O$3053,O1028))</f>
        <v>0</v>
      </c>
      <c r="BP1028" s="26">
        <f>BO1028/BO$3049</f>
        <v>0</v>
      </c>
      <c r="BQ1028" s="26">
        <f>IF(OR(BD1028=0, BH1028=0,BN1028=0,BP1028=0), 0,BD1028+BH1028+BK1028+BL1028+BN1028+BP1028)</f>
        <v>0</v>
      </c>
      <c r="BR1028" s="6">
        <f>IF(D1028&gt;0,C1028/D1028,0)</f>
        <v>-0.125</v>
      </c>
    </row>
    <row r="1029" spans="1:70" x14ac:dyDescent="0.2">
      <c r="A1029" s="15" t="s">
        <v>5021</v>
      </c>
      <c r="B1029" s="15" t="s">
        <v>5022</v>
      </c>
      <c r="C1029" s="15">
        <v>0</v>
      </c>
      <c r="D1029" s="15">
        <v>0.87</v>
      </c>
      <c r="E1029" s="15">
        <v>0.75</v>
      </c>
      <c r="F1029" s="15">
        <v>12.34</v>
      </c>
      <c r="G1029" s="15">
        <v>3.21</v>
      </c>
      <c r="H1029" s="21">
        <v>857840000</v>
      </c>
      <c r="I1029" s="15"/>
      <c r="J1029" s="15">
        <v>0</v>
      </c>
      <c r="K1029" s="15"/>
      <c r="L1029" s="15">
        <v>0</v>
      </c>
      <c r="M1029" s="15"/>
      <c r="N1029" s="15">
        <v>0</v>
      </c>
      <c r="O1029" s="15"/>
      <c r="P1029" s="15"/>
      <c r="Q1029" s="15">
        <v>0.27</v>
      </c>
      <c r="R1029" s="15">
        <v>0.06</v>
      </c>
      <c r="S1029" s="15">
        <v>3.43</v>
      </c>
      <c r="T1029" s="15">
        <v>0</v>
      </c>
      <c r="U1029" s="15">
        <v>0</v>
      </c>
      <c r="V1029" s="15">
        <v>3.76</v>
      </c>
      <c r="W1029" s="15">
        <v>3.76</v>
      </c>
      <c r="X1029" s="15">
        <v>0</v>
      </c>
      <c r="Y1029" s="15">
        <v>0</v>
      </c>
      <c r="Z1029" s="15">
        <v>4.0999999999999996</v>
      </c>
      <c r="AA1029" s="15">
        <v>4.0999999999999996</v>
      </c>
      <c r="AB1029" s="15"/>
      <c r="AC1029" s="15">
        <v>-1.93</v>
      </c>
      <c r="AD1029" s="15">
        <v>-4.92</v>
      </c>
      <c r="AE1029" s="15">
        <v>-1.93</v>
      </c>
      <c r="AF1029" s="15">
        <v>-1.83</v>
      </c>
      <c r="AG1029" s="15">
        <v>-4.7300000000000004</v>
      </c>
      <c r="AH1029" s="15">
        <v>-1.83</v>
      </c>
      <c r="AI1029" s="15">
        <v>-1.96</v>
      </c>
      <c r="AJ1029" s="15">
        <v>-4.9800000000000004</v>
      </c>
      <c r="AK1029" s="15">
        <v>-1.96</v>
      </c>
      <c r="AL1029" s="15">
        <v>1.71</v>
      </c>
      <c r="AM1029" s="15">
        <v>706.72</v>
      </c>
      <c r="AN1029" s="15">
        <v>64.88</v>
      </c>
      <c r="AO1029" s="15">
        <v>-32.47</v>
      </c>
      <c r="AP1029" s="15">
        <v>-60.56</v>
      </c>
      <c r="AQ1029" s="15">
        <v>-60.56</v>
      </c>
      <c r="AR1029" s="15"/>
      <c r="AS1029" s="15">
        <v>22.55</v>
      </c>
      <c r="AT1029" s="15"/>
      <c r="AU1029" s="15"/>
      <c r="AV1029" s="15"/>
      <c r="AW1029" s="15">
        <v>0</v>
      </c>
      <c r="AX1029" s="15"/>
      <c r="AZ1029" s="6">
        <f>IF(D1029&gt;0,H1029/D1029,0)</f>
        <v>986022988.50574708</v>
      </c>
      <c r="BA1029" s="6">
        <f>AZ1029*Q1029</f>
        <v>266226206.89655173</v>
      </c>
      <c r="BB1029" s="6">
        <f>IF(C1029&gt;C$3054,C$3054,IF(C1029&lt;C$3053,C$3053,C1029))</f>
        <v>0</v>
      </c>
      <c r="BC1029" s="6">
        <f>IF(BB1029&gt;0,(D1029/15)-BB1029,0)</f>
        <v>0</v>
      </c>
      <c r="BD1029" s="6">
        <f>BC1029/BC$3049</f>
        <v>0</v>
      </c>
      <c r="BE1029" s="15">
        <f>IF(AU1029&gt;AU$3054,AU$3054,IF(AU1029&lt;AU$3053,AU$3053,AU1029))</f>
        <v>0</v>
      </c>
      <c r="BF1029" s="15">
        <f>IF(I1029&gt;I$3054,I$3054,IF(I1029&lt;I$3053,I$3053,I1029))</f>
        <v>0</v>
      </c>
      <c r="BG1029" s="6">
        <f>IF(BE1029&gt;0, BF1029/BE1029,0)</f>
        <v>0</v>
      </c>
      <c r="BH1029" s="26">
        <f>BG1029/BG$3049</f>
        <v>0</v>
      </c>
      <c r="BI1029" s="26">
        <f>IF(AV1029&gt;AV$3054,AV$3054,IF(AV1029&lt;AV$3053,AV$3053,AV1029))</f>
        <v>0</v>
      </c>
      <c r="BJ1029" s="6">
        <f>IF(BI1029&gt;0, BF1029/BI1029,0)</f>
        <v>0</v>
      </c>
      <c r="BK1029" s="26">
        <f>BJ1029/BJ$3049</f>
        <v>0</v>
      </c>
      <c r="BL1029" s="6">
        <f>IF(_xlfn.NUMBERVALUE(AL1029),IF(ABS(AL1029)&lt;1,1-ABS(AL1029),0),0)</f>
        <v>0</v>
      </c>
      <c r="BM1029" s="6">
        <f>IF(F1029&gt;F$3054,F$3054,IF(F1029&lt;F$3053,F$3053,F1029))</f>
        <v>12.34</v>
      </c>
      <c r="BN1029" s="6">
        <f>IF(BM1029&gt;0, BM1029/BM$3049, BM1029/BM$3050*-1)</f>
        <v>1.5589320946950331E-2</v>
      </c>
      <c r="BO1029" s="6">
        <f>IF(O1029&gt;O$3054,O$3054,IF(O1029&lt;O$3053,O$3053,O1029))</f>
        <v>0</v>
      </c>
      <c r="BP1029" s="26">
        <f>BO1029/BO$3049</f>
        <v>0</v>
      </c>
      <c r="BQ1029" s="26">
        <f>IF(OR(BD1029=0, BH1029=0,BN1029=0,BP1029=0), 0,BD1029+BH1029+BK1029+BL1029+BN1029+BP1029)</f>
        <v>0</v>
      </c>
      <c r="BR1029" s="6">
        <f>IF(D1029&gt;0,C1029/D1029,0)</f>
        <v>0</v>
      </c>
    </row>
    <row r="1030" spans="1:70" x14ac:dyDescent="0.2">
      <c r="A1030" s="15" t="s">
        <v>2260</v>
      </c>
      <c r="B1030" s="15" t="s">
        <v>2261</v>
      </c>
      <c r="C1030" s="15">
        <v>0</v>
      </c>
      <c r="D1030" s="15">
        <v>0.03</v>
      </c>
      <c r="E1030" s="15">
        <v>0.02</v>
      </c>
      <c r="F1030" s="15">
        <v>12</v>
      </c>
      <c r="G1030" s="15">
        <v>9.84</v>
      </c>
      <c r="H1030" s="21">
        <v>23720000</v>
      </c>
      <c r="I1030" s="15"/>
      <c r="J1030" s="15">
        <v>0</v>
      </c>
      <c r="K1030" s="15"/>
      <c r="L1030" s="15">
        <v>0</v>
      </c>
      <c r="M1030" s="15"/>
      <c r="N1030" s="15">
        <v>0</v>
      </c>
      <c r="O1030" s="15"/>
      <c r="P1030" s="15"/>
      <c r="Q1030" s="15">
        <v>0</v>
      </c>
      <c r="R1030" s="15">
        <v>0</v>
      </c>
      <c r="S1030" s="15">
        <v>5.8</v>
      </c>
      <c r="T1030" s="15">
        <v>0</v>
      </c>
      <c r="U1030" s="15">
        <v>0</v>
      </c>
      <c r="V1030" s="15">
        <v>0</v>
      </c>
      <c r="W1030" s="15">
        <v>0</v>
      </c>
      <c r="X1030" s="15">
        <v>0</v>
      </c>
      <c r="Y1030" s="15">
        <v>0</v>
      </c>
      <c r="Z1030" s="15">
        <v>0</v>
      </c>
      <c r="AA1030" s="15">
        <v>0</v>
      </c>
      <c r="AB1030" s="15">
        <v>-575.57000000000005</v>
      </c>
      <c r="AC1030" s="15">
        <v>-121.56</v>
      </c>
      <c r="AD1030" s="15"/>
      <c r="AE1030" s="15">
        <v>-60.39</v>
      </c>
      <c r="AF1030" s="15">
        <v>-113.23</v>
      </c>
      <c r="AG1030" s="15"/>
      <c r="AH1030" s="15">
        <v>-75.55</v>
      </c>
      <c r="AI1030" s="15">
        <v>-121.56</v>
      </c>
      <c r="AJ1030" s="15"/>
      <c r="AK1030" s="15">
        <v>-84.5</v>
      </c>
      <c r="AL1030" s="15">
        <v>-0.97</v>
      </c>
      <c r="AM1030" s="15">
        <v>758.06</v>
      </c>
      <c r="AN1030" s="15"/>
      <c r="AO1030" s="16">
        <v>-14514.97</v>
      </c>
      <c r="AP1030" s="16">
        <v>-17182.650000000001</v>
      </c>
      <c r="AQ1030" s="16">
        <v>-17201.52</v>
      </c>
      <c r="AR1030" s="15"/>
      <c r="AS1030" s="15"/>
      <c r="AT1030" s="15"/>
      <c r="AU1030" s="15"/>
      <c r="AV1030" s="15"/>
      <c r="AW1030" s="15">
        <v>3740000</v>
      </c>
      <c r="AX1030" s="15">
        <v>1250000</v>
      </c>
      <c r="AZ1030" s="6">
        <f>IF(D1030&gt;0,H1030/D1030,0)</f>
        <v>790666666.66666675</v>
      </c>
      <c r="BA1030" s="6">
        <f>AZ1030*Q1030</f>
        <v>0</v>
      </c>
      <c r="BB1030" s="6">
        <f>IF(C1030&gt;C$3054,C$3054,IF(C1030&lt;C$3053,C$3053,C1030))</f>
        <v>0</v>
      </c>
      <c r="BC1030" s="6">
        <f>IF(BB1030&gt;0,(D1030/15)-BB1030,0)</f>
        <v>0</v>
      </c>
      <c r="BD1030" s="6">
        <f>BC1030/BC$3049</f>
        <v>0</v>
      </c>
      <c r="BE1030" s="15">
        <f>IF(AU1030&gt;AU$3054,AU$3054,IF(AU1030&lt;AU$3053,AU$3053,AU1030))</f>
        <v>0</v>
      </c>
      <c r="BF1030" s="15">
        <f>IF(I1030&gt;I$3054,I$3054,IF(I1030&lt;I$3053,I$3053,I1030))</f>
        <v>0</v>
      </c>
      <c r="BG1030" s="6">
        <f>IF(BE1030&gt;0, BF1030/BE1030,0)</f>
        <v>0</v>
      </c>
      <c r="BH1030" s="26">
        <f>BG1030/BG$3049</f>
        <v>0</v>
      </c>
      <c r="BI1030" s="26">
        <f>IF(AV1030&gt;AV$3054,AV$3054,IF(AV1030&lt;AV$3053,AV$3053,AV1030))</f>
        <v>0</v>
      </c>
      <c r="BJ1030" s="6">
        <f>IF(BI1030&gt;0, BF1030/BI1030,0)</f>
        <v>0</v>
      </c>
      <c r="BK1030" s="26">
        <f>BJ1030/BJ$3049</f>
        <v>0</v>
      </c>
      <c r="BL1030" s="6">
        <f>IF(_xlfn.NUMBERVALUE(AL1030),IF(ABS(AL1030)&lt;1,1-ABS(AL1030),0),0)</f>
        <v>3.0000000000000027E-2</v>
      </c>
      <c r="BM1030" s="6">
        <f>IF(F1030&gt;F$3054,F$3054,IF(F1030&lt;F$3053,F$3053,F1030))</f>
        <v>12</v>
      </c>
      <c r="BN1030" s="6">
        <f>IF(BM1030&gt;0, BM1030/BM$3049, BM1030/BM$3050*-1)</f>
        <v>1.5159793465429819E-2</v>
      </c>
      <c r="BO1030" s="6">
        <f>IF(O1030&gt;O$3054,O$3054,IF(O1030&lt;O$3053,O$3053,O1030))</f>
        <v>0</v>
      </c>
      <c r="BP1030" s="26">
        <f>BO1030/BO$3049</f>
        <v>0</v>
      </c>
      <c r="BQ1030" s="26">
        <f>IF(OR(BD1030=0, BH1030=0,BN1030=0,BP1030=0), 0,BD1030+BH1030+BK1030+BL1030+BN1030+BP1030)</f>
        <v>0</v>
      </c>
      <c r="BR1030" s="6">
        <f>IF(D1030&gt;0,C1030/D1030,0)</f>
        <v>0</v>
      </c>
    </row>
    <row r="1031" spans="1:70" x14ac:dyDescent="0.2">
      <c r="A1031" s="15" t="s">
        <v>2237</v>
      </c>
      <c r="B1031" s="15" t="s">
        <v>2238</v>
      </c>
      <c r="C1031" s="15">
        <v>0</v>
      </c>
      <c r="D1031" s="15">
        <v>0.02</v>
      </c>
      <c r="E1031" s="15">
        <v>0.02</v>
      </c>
      <c r="F1031" s="15">
        <v>-44.83</v>
      </c>
      <c r="G1031" s="15">
        <v>7.23</v>
      </c>
      <c r="H1031" s="21">
        <v>45300000</v>
      </c>
      <c r="I1031" s="15"/>
      <c r="J1031" s="15">
        <v>0</v>
      </c>
      <c r="K1031" s="15"/>
      <c r="L1031" s="15">
        <v>0</v>
      </c>
      <c r="M1031" s="15"/>
      <c r="N1031" s="15">
        <v>0</v>
      </c>
      <c r="O1031" s="15"/>
      <c r="P1031" s="15"/>
      <c r="Q1031" s="15">
        <v>0</v>
      </c>
      <c r="R1031" s="15">
        <v>0</v>
      </c>
      <c r="S1031" s="15">
        <v>0.66</v>
      </c>
      <c r="T1031" s="15">
        <v>0</v>
      </c>
      <c r="U1031" s="15">
        <v>0</v>
      </c>
      <c r="V1031" s="15">
        <v>10.57</v>
      </c>
      <c r="W1031" s="15">
        <v>10.57</v>
      </c>
      <c r="X1031" s="15">
        <v>0</v>
      </c>
      <c r="Y1031" s="15">
        <v>0</v>
      </c>
      <c r="Z1031" s="15">
        <v>17.48</v>
      </c>
      <c r="AA1031" s="15">
        <v>17.48</v>
      </c>
      <c r="AB1031" s="15"/>
      <c r="AC1031" s="15">
        <v>-58.58</v>
      </c>
      <c r="AD1031" s="15">
        <v>-64.150000000000006</v>
      </c>
      <c r="AE1031" s="15">
        <v>-58.58</v>
      </c>
      <c r="AF1031" s="15">
        <v>-37.57</v>
      </c>
      <c r="AG1031" s="15">
        <v>-45.24</v>
      </c>
      <c r="AH1031" s="15">
        <v>-37.57</v>
      </c>
      <c r="AI1031" s="15">
        <v>-64.08</v>
      </c>
      <c r="AJ1031" s="15">
        <v>-70.3</v>
      </c>
      <c r="AK1031" s="15">
        <v>-64.08</v>
      </c>
      <c r="AL1031" s="15">
        <v>2.0099999999999998</v>
      </c>
      <c r="AM1031" s="16">
        <v>1918.95</v>
      </c>
      <c r="AN1031" s="15"/>
      <c r="AO1031" s="15">
        <v>-14.51</v>
      </c>
      <c r="AP1031" s="15">
        <v>-199.29</v>
      </c>
      <c r="AQ1031" s="15">
        <v>-258.36</v>
      </c>
      <c r="AR1031" s="15"/>
      <c r="AS1031" s="15">
        <v>42.93</v>
      </c>
      <c r="AT1031" s="15">
        <v>56.18</v>
      </c>
      <c r="AU1031" s="15"/>
      <c r="AV1031" s="15"/>
      <c r="AW1031" s="15">
        <v>2800000</v>
      </c>
      <c r="AX1031" s="15">
        <v>1610000</v>
      </c>
      <c r="AZ1031" s="6">
        <f>IF(D1031&gt;0,H1031/D1031,0)</f>
        <v>2265000000</v>
      </c>
      <c r="BA1031" s="6">
        <f>AZ1031*Q1031</f>
        <v>0</v>
      </c>
      <c r="BB1031" s="6">
        <f>IF(C1031&gt;C$3054,C$3054,IF(C1031&lt;C$3053,C$3053,C1031))</f>
        <v>0</v>
      </c>
      <c r="BC1031" s="6">
        <f>IF(BB1031&gt;0,(D1031/15)-BB1031,0)</f>
        <v>0</v>
      </c>
      <c r="BD1031" s="6">
        <f>BC1031/BC$3049</f>
        <v>0</v>
      </c>
      <c r="BE1031" s="15">
        <f>IF(AU1031&gt;AU$3054,AU$3054,IF(AU1031&lt;AU$3053,AU$3053,AU1031))</f>
        <v>0</v>
      </c>
      <c r="BF1031" s="15">
        <f>IF(I1031&gt;I$3054,I$3054,IF(I1031&lt;I$3053,I$3053,I1031))</f>
        <v>0</v>
      </c>
      <c r="BG1031" s="6">
        <f>IF(BE1031&gt;0, BF1031/BE1031,0)</f>
        <v>0</v>
      </c>
      <c r="BH1031" s="26">
        <f>BG1031/BG$3049</f>
        <v>0</v>
      </c>
      <c r="BI1031" s="26">
        <f>IF(AV1031&gt;AV$3054,AV$3054,IF(AV1031&lt;AV$3053,AV$3053,AV1031))</f>
        <v>0</v>
      </c>
      <c r="BJ1031" s="6">
        <f>IF(BI1031&gt;0, BF1031/BI1031,0)</f>
        <v>0</v>
      </c>
      <c r="BK1031" s="26">
        <f>BJ1031/BJ$3049</f>
        <v>0</v>
      </c>
      <c r="BL1031" s="6">
        <f>IF(_xlfn.NUMBERVALUE(AL1031),IF(ABS(AL1031)&lt;1,1-ABS(AL1031),0),0)</f>
        <v>0</v>
      </c>
      <c r="BM1031" s="6">
        <f>IF(F1031&gt;F$3054,F$3054,IF(F1031&lt;F$3053,F$3053,F1031))</f>
        <v>-44.83</v>
      </c>
      <c r="BN1031" s="6">
        <f>IF(BM1031&gt;0, BM1031/BM$3049, BM1031/BM$3050*-1)</f>
        <v>-0.45073396340237282</v>
      </c>
      <c r="BO1031" s="6">
        <f>IF(O1031&gt;O$3054,O$3054,IF(O1031&lt;O$3053,O$3053,O1031))</f>
        <v>0</v>
      </c>
      <c r="BP1031" s="26">
        <f>BO1031/BO$3049</f>
        <v>0</v>
      </c>
      <c r="BQ1031" s="26">
        <f>IF(OR(BD1031=0, BH1031=0,BN1031=0,BP1031=0), 0,BD1031+BH1031+BK1031+BL1031+BN1031+BP1031)</f>
        <v>0</v>
      </c>
      <c r="BR1031" s="6">
        <f>IF(D1031&gt;0,C1031/D1031,0)</f>
        <v>0</v>
      </c>
    </row>
    <row r="1032" spans="1:70" x14ac:dyDescent="0.2">
      <c r="A1032" s="15" t="s">
        <v>2268</v>
      </c>
      <c r="B1032" s="15" t="s">
        <v>2269</v>
      </c>
      <c r="C1032" s="15">
        <v>-0.14000000000000001</v>
      </c>
      <c r="D1032" s="15">
        <v>0.26</v>
      </c>
      <c r="E1032" s="15">
        <v>0.18</v>
      </c>
      <c r="F1032" s="15">
        <v>115.48</v>
      </c>
      <c r="G1032" s="15"/>
      <c r="H1032" s="21">
        <v>29600000</v>
      </c>
      <c r="I1032" s="15"/>
      <c r="J1032" s="15">
        <v>0</v>
      </c>
      <c r="K1032" s="15"/>
      <c r="L1032" s="15"/>
      <c r="M1032" s="15"/>
      <c r="N1032" s="15">
        <v>0</v>
      </c>
      <c r="O1032" s="15"/>
      <c r="P1032" s="15"/>
      <c r="Q1032" s="15">
        <v>-0.04</v>
      </c>
      <c r="R1032" s="15">
        <v>0</v>
      </c>
      <c r="S1032" s="15">
        <v>0.21</v>
      </c>
      <c r="T1032" s="15">
        <v>0</v>
      </c>
      <c r="U1032" s="15">
        <v>0</v>
      </c>
      <c r="V1032" s="15">
        <v>61.05</v>
      </c>
      <c r="W1032" s="15">
        <v>41.35</v>
      </c>
      <c r="X1032" s="15"/>
      <c r="Y1032" s="15"/>
      <c r="Z1032" s="15"/>
      <c r="AA1032" s="15"/>
      <c r="AB1032" s="15"/>
      <c r="AC1032" s="15">
        <v>-367.03</v>
      </c>
      <c r="AD1032" s="15"/>
      <c r="AE1032" s="15">
        <v>-258.05</v>
      </c>
      <c r="AF1032" s="15">
        <v>-58.42</v>
      </c>
      <c r="AG1032" s="15"/>
      <c r="AH1032" s="15">
        <v>-55.05</v>
      </c>
      <c r="AI1032" s="16">
        <v>-1003.35</v>
      </c>
      <c r="AJ1032" s="15"/>
      <c r="AK1032" s="15">
        <v>-607.62</v>
      </c>
      <c r="AL1032" s="15">
        <v>-0.67</v>
      </c>
      <c r="AM1032" s="15">
        <v>82.44</v>
      </c>
      <c r="AN1032" s="15">
        <v>29.9</v>
      </c>
      <c r="AO1032" s="15">
        <v>-41.82</v>
      </c>
      <c r="AP1032" s="15">
        <v>-218.65</v>
      </c>
      <c r="AQ1032" s="15">
        <v>-225.27</v>
      </c>
      <c r="AR1032" s="15"/>
      <c r="AS1032" s="15">
        <v>-33.340000000000003</v>
      </c>
      <c r="AT1032" s="15"/>
      <c r="AU1032" s="15"/>
      <c r="AV1032" s="15"/>
      <c r="AW1032" s="15">
        <v>0</v>
      </c>
      <c r="AX1032" s="16">
        <v>1883</v>
      </c>
      <c r="AZ1032" s="6">
        <f>IF(D1032&gt;0,H1032/D1032,0)</f>
        <v>113846153.84615384</v>
      </c>
      <c r="BA1032" s="6">
        <f>AZ1032*Q1032</f>
        <v>-4553846.153846154</v>
      </c>
      <c r="BB1032" s="6">
        <f>IF(C1032&gt;C$3054,C$3054,IF(C1032&lt;C$3053,C$3053,C1032))</f>
        <v>-0.14000000000000001</v>
      </c>
      <c r="BC1032" s="6">
        <f>IF(BB1032&gt;0,(D1032/15)-BB1032,0)</f>
        <v>0</v>
      </c>
      <c r="BD1032" s="6">
        <f>BC1032/BC$3049</f>
        <v>0</v>
      </c>
      <c r="BE1032" s="15">
        <f>IF(AU1032&gt;AU$3054,AU$3054,IF(AU1032&lt;AU$3053,AU$3053,AU1032))</f>
        <v>0</v>
      </c>
      <c r="BF1032" s="15">
        <f>IF(I1032&gt;I$3054,I$3054,IF(I1032&lt;I$3053,I$3053,I1032))</f>
        <v>0</v>
      </c>
      <c r="BG1032" s="6">
        <f>IF(BE1032&gt;0, BF1032/BE1032,0)</f>
        <v>0</v>
      </c>
      <c r="BH1032" s="26">
        <f>BG1032/BG$3049</f>
        <v>0</v>
      </c>
      <c r="BI1032" s="26">
        <f>IF(AV1032&gt;AV$3054,AV$3054,IF(AV1032&lt;AV$3053,AV$3053,AV1032))</f>
        <v>0</v>
      </c>
      <c r="BJ1032" s="6">
        <f>IF(BI1032&gt;0, BF1032/BI1032,0)</f>
        <v>0</v>
      </c>
      <c r="BK1032" s="26">
        <f>BJ1032/BJ$3049</f>
        <v>0</v>
      </c>
      <c r="BL1032" s="6">
        <f>IF(_xlfn.NUMBERVALUE(AL1032),IF(ABS(AL1032)&lt;1,1-ABS(AL1032),0),0)</f>
        <v>0.32999999999999996</v>
      </c>
      <c r="BM1032" s="6">
        <f>IF(F1032&gt;F$3054,F$3054,IF(F1032&lt;F$3053,F$3053,F1032))</f>
        <v>115.48</v>
      </c>
      <c r="BN1032" s="6">
        <f>IF(BM1032&gt;0, BM1032/BM$3049, BM1032/BM$3050*-1)</f>
        <v>0.14588774578231964</v>
      </c>
      <c r="BO1032" s="6">
        <f>IF(O1032&gt;O$3054,O$3054,IF(O1032&lt;O$3053,O$3053,O1032))</f>
        <v>0</v>
      </c>
      <c r="BP1032" s="26">
        <f>BO1032/BO$3049</f>
        <v>0</v>
      </c>
      <c r="BQ1032" s="26">
        <f>IF(OR(BD1032=0, BH1032=0,BN1032=0,BP1032=0), 0,BD1032+BH1032+BK1032+BL1032+BN1032+BP1032)</f>
        <v>0</v>
      </c>
      <c r="BR1032" s="6">
        <f>IF(D1032&gt;0,C1032/D1032,0)</f>
        <v>-0.53846153846153855</v>
      </c>
    </row>
    <row r="1033" spans="1:70" x14ac:dyDescent="0.2">
      <c r="A1033" s="15" t="s">
        <v>2258</v>
      </c>
      <c r="B1033" s="15" t="s">
        <v>2259</v>
      </c>
      <c r="C1033" s="15">
        <v>-0.01</v>
      </c>
      <c r="D1033" s="15">
        <v>0.01</v>
      </c>
      <c r="E1033" s="15">
        <v>0.01</v>
      </c>
      <c r="F1033" s="15">
        <v>20</v>
      </c>
      <c r="G1033" s="15"/>
      <c r="H1033" s="21">
        <v>2840000</v>
      </c>
      <c r="I1033" s="15"/>
      <c r="J1033" s="15">
        <v>0</v>
      </c>
      <c r="K1033" s="15"/>
      <c r="L1033" s="15">
        <v>0</v>
      </c>
      <c r="M1033" s="15"/>
      <c r="N1033" s="15">
        <v>0</v>
      </c>
      <c r="O1033" s="15"/>
      <c r="P1033" s="15"/>
      <c r="Q1033" s="15">
        <v>-0.01</v>
      </c>
      <c r="R1033" s="15">
        <v>0</v>
      </c>
      <c r="S1033" s="15">
        <v>0.18</v>
      </c>
      <c r="T1033" s="15">
        <v>0</v>
      </c>
      <c r="U1033" s="15">
        <v>0</v>
      </c>
      <c r="V1033" s="15">
        <v>306.58999999999997</v>
      </c>
      <c r="W1033" s="15">
        <v>306.58999999999997</v>
      </c>
      <c r="X1033" s="15"/>
      <c r="Y1033" s="15"/>
      <c r="Z1033" s="15"/>
      <c r="AA1033" s="15"/>
      <c r="AB1033" s="15">
        <v>-9.2100000000000009</v>
      </c>
      <c r="AC1033" s="15"/>
      <c r="AD1033" s="15">
        <v>-123.49</v>
      </c>
      <c r="AE1033" s="15"/>
      <c r="AF1033" s="15">
        <v>-232.34</v>
      </c>
      <c r="AG1033" s="15">
        <v>-57.66</v>
      </c>
      <c r="AH1033" s="15">
        <v>-232.34</v>
      </c>
      <c r="AI1033" s="15"/>
      <c r="AJ1033" s="15">
        <v>-123.49</v>
      </c>
      <c r="AK1033" s="15"/>
      <c r="AL1033" s="15">
        <v>1.25</v>
      </c>
      <c r="AM1033" s="15">
        <v>164.25</v>
      </c>
      <c r="AN1033" s="15"/>
      <c r="AO1033" s="16">
        <v>-29001.66</v>
      </c>
      <c r="AP1033" s="16">
        <v>-30382.87</v>
      </c>
      <c r="AQ1033" s="16">
        <v>-33533.15</v>
      </c>
      <c r="AR1033" s="15"/>
      <c r="AS1033" s="15">
        <v>-19.059999999999999</v>
      </c>
      <c r="AT1033" s="15"/>
      <c r="AU1033" s="15"/>
      <c r="AV1033" s="15"/>
      <c r="AW1033" s="15">
        <v>0</v>
      </c>
      <c r="AX1033" s="15"/>
      <c r="AZ1033" s="6">
        <f>IF(D1033&gt;0,H1033/D1033,0)</f>
        <v>284000000</v>
      </c>
      <c r="BA1033" s="6">
        <f>AZ1033*Q1033</f>
        <v>-2840000</v>
      </c>
      <c r="BB1033" s="6">
        <f>IF(C1033&gt;C$3054,C$3054,IF(C1033&lt;C$3053,C$3053,C1033))</f>
        <v>-0.01</v>
      </c>
      <c r="BC1033" s="6">
        <f>IF(BB1033&gt;0,(D1033/15)-BB1033,0)</f>
        <v>0</v>
      </c>
      <c r="BD1033" s="6">
        <f>BC1033/BC$3049</f>
        <v>0</v>
      </c>
      <c r="BE1033" s="15">
        <f>IF(AU1033&gt;AU$3054,AU$3054,IF(AU1033&lt;AU$3053,AU$3053,AU1033))</f>
        <v>0</v>
      </c>
      <c r="BF1033" s="15">
        <f>IF(I1033&gt;I$3054,I$3054,IF(I1033&lt;I$3053,I$3053,I1033))</f>
        <v>0</v>
      </c>
      <c r="BG1033" s="6">
        <f>IF(BE1033&gt;0, BF1033/BE1033,0)</f>
        <v>0</v>
      </c>
      <c r="BH1033" s="26">
        <f>BG1033/BG$3049</f>
        <v>0</v>
      </c>
      <c r="BI1033" s="26">
        <f>IF(AV1033&gt;AV$3054,AV$3054,IF(AV1033&lt;AV$3053,AV$3053,AV1033))</f>
        <v>0</v>
      </c>
      <c r="BJ1033" s="6">
        <f>IF(BI1033&gt;0, BF1033/BI1033,0)</f>
        <v>0</v>
      </c>
      <c r="BK1033" s="26">
        <f>BJ1033/BJ$3049</f>
        <v>0</v>
      </c>
      <c r="BL1033" s="6">
        <f>IF(_xlfn.NUMBERVALUE(AL1033),IF(ABS(AL1033)&lt;1,1-ABS(AL1033),0),0)</f>
        <v>0</v>
      </c>
      <c r="BM1033" s="6">
        <f>IF(F1033&gt;F$3054,F$3054,IF(F1033&lt;F$3053,F$3053,F1033))</f>
        <v>20</v>
      </c>
      <c r="BN1033" s="6">
        <f>IF(BM1033&gt;0, BM1033/BM$3049, BM1033/BM$3050*-1)</f>
        <v>2.5266322442383034E-2</v>
      </c>
      <c r="BO1033" s="6">
        <f>IF(O1033&gt;O$3054,O$3054,IF(O1033&lt;O$3053,O$3053,O1033))</f>
        <v>0</v>
      </c>
      <c r="BP1033" s="26">
        <f>BO1033/BO$3049</f>
        <v>0</v>
      </c>
      <c r="BQ1033" s="26">
        <f>IF(OR(BD1033=0, BH1033=0,BN1033=0,BP1033=0), 0,BD1033+BH1033+BK1033+BL1033+BN1033+BP1033)</f>
        <v>0</v>
      </c>
      <c r="BR1033" s="6">
        <f>IF(D1033&gt;0,C1033/D1033,0)</f>
        <v>-1</v>
      </c>
    </row>
    <row r="1034" spans="1:70" x14ac:dyDescent="0.2">
      <c r="A1034" s="15" t="s">
        <v>2264</v>
      </c>
      <c r="B1034" s="15" t="s">
        <v>2265</v>
      </c>
      <c r="C1034" s="15">
        <v>-0.01</v>
      </c>
      <c r="D1034" s="15">
        <v>0.13</v>
      </c>
      <c r="E1034" s="15">
        <v>0.03</v>
      </c>
      <c r="F1034" s="15">
        <v>500</v>
      </c>
      <c r="G1034" s="15">
        <v>24.57</v>
      </c>
      <c r="H1034" s="21">
        <v>44760000</v>
      </c>
      <c r="I1034" s="15"/>
      <c r="J1034" s="15">
        <v>0</v>
      </c>
      <c r="K1034" s="15"/>
      <c r="L1034" s="15">
        <v>0</v>
      </c>
      <c r="M1034" s="15"/>
      <c r="N1034" s="15">
        <v>0</v>
      </c>
      <c r="O1034" s="15"/>
      <c r="P1034" s="15"/>
      <c r="Q1034" s="15">
        <v>0</v>
      </c>
      <c r="R1034" s="15">
        <v>0.01</v>
      </c>
      <c r="S1034" s="15">
        <v>11.32</v>
      </c>
      <c r="T1034" s="15">
        <v>0</v>
      </c>
      <c r="U1034" s="15">
        <v>0</v>
      </c>
      <c r="V1034" s="15">
        <v>0</v>
      </c>
      <c r="W1034" s="15">
        <v>0</v>
      </c>
      <c r="X1034" s="15">
        <v>0</v>
      </c>
      <c r="Y1034" s="15">
        <v>0</v>
      </c>
      <c r="Z1034" s="15">
        <v>0</v>
      </c>
      <c r="AA1034" s="15">
        <v>0</v>
      </c>
      <c r="AB1034" s="15"/>
      <c r="AC1034" s="15">
        <v>-168.38</v>
      </c>
      <c r="AD1034" s="15">
        <v>-80.88</v>
      </c>
      <c r="AE1034" s="15">
        <v>-168.38</v>
      </c>
      <c r="AF1034" s="15">
        <v>-115.86</v>
      </c>
      <c r="AG1034" s="15">
        <v>-74.7</v>
      </c>
      <c r="AH1034" s="15">
        <v>-115.86</v>
      </c>
      <c r="AI1034" s="15">
        <v>-168.38</v>
      </c>
      <c r="AJ1034" s="15">
        <v>-80.930000000000007</v>
      </c>
      <c r="AK1034" s="15">
        <v>-168.38</v>
      </c>
      <c r="AL1034" s="15">
        <v>1.1499999999999999</v>
      </c>
      <c r="AM1034" s="15">
        <v>235.74</v>
      </c>
      <c r="AN1034" s="15"/>
      <c r="AO1034" s="16">
        <v>-4475.5</v>
      </c>
      <c r="AP1034" s="16">
        <v>-4475.5</v>
      </c>
      <c r="AQ1034" s="16">
        <v>-3896.65</v>
      </c>
      <c r="AR1034" s="15"/>
      <c r="AS1034" s="15"/>
      <c r="AT1034" s="15"/>
      <c r="AU1034" s="15"/>
      <c r="AV1034" s="15"/>
      <c r="AW1034" s="15">
        <v>8720000</v>
      </c>
      <c r="AX1034" s="15">
        <v>3020000</v>
      </c>
      <c r="AZ1034" s="6">
        <f>IF(D1034&gt;0,H1034/D1034,0)</f>
        <v>344307692.30769229</v>
      </c>
      <c r="BA1034" s="6">
        <f>AZ1034*Q1034</f>
        <v>0</v>
      </c>
      <c r="BB1034" s="6">
        <f>IF(C1034&gt;C$3054,C$3054,IF(C1034&lt;C$3053,C$3053,C1034))</f>
        <v>-0.01</v>
      </c>
      <c r="BC1034" s="6">
        <f>IF(BB1034&gt;0,(D1034/15)-BB1034,0)</f>
        <v>0</v>
      </c>
      <c r="BD1034" s="6">
        <f>BC1034/BC$3049</f>
        <v>0</v>
      </c>
      <c r="BE1034" s="15">
        <f>IF(AU1034&gt;AU$3054,AU$3054,IF(AU1034&lt;AU$3053,AU$3053,AU1034))</f>
        <v>0</v>
      </c>
      <c r="BF1034" s="15">
        <f>IF(I1034&gt;I$3054,I$3054,IF(I1034&lt;I$3053,I$3053,I1034))</f>
        <v>0</v>
      </c>
      <c r="BG1034" s="6">
        <f>IF(BE1034&gt;0, BF1034/BE1034,0)</f>
        <v>0</v>
      </c>
      <c r="BH1034" s="26">
        <f>BG1034/BG$3049</f>
        <v>0</v>
      </c>
      <c r="BI1034" s="26">
        <f>IF(AV1034&gt;AV$3054,AV$3054,IF(AV1034&lt;AV$3053,AV$3053,AV1034))</f>
        <v>0</v>
      </c>
      <c r="BJ1034" s="6">
        <f>IF(BI1034&gt;0, BF1034/BI1034,0)</f>
        <v>0</v>
      </c>
      <c r="BK1034" s="26">
        <f>BJ1034/BJ$3049</f>
        <v>0</v>
      </c>
      <c r="BL1034" s="6">
        <f>IF(_xlfn.NUMBERVALUE(AL1034),IF(ABS(AL1034)&lt;1,1-ABS(AL1034),0),0)</f>
        <v>0</v>
      </c>
      <c r="BM1034" s="6">
        <f>IF(F1034&gt;F$3054,F$3054,IF(F1034&lt;F$3053,F$3053,F1034))</f>
        <v>500</v>
      </c>
      <c r="BN1034" s="6">
        <f>IF(BM1034&gt;0, BM1034/BM$3049, BM1034/BM$3050*-1)</f>
        <v>0.63165806105957578</v>
      </c>
      <c r="BO1034" s="6">
        <f>IF(O1034&gt;O$3054,O$3054,IF(O1034&lt;O$3053,O$3053,O1034))</f>
        <v>0</v>
      </c>
      <c r="BP1034" s="26">
        <f>BO1034/BO$3049</f>
        <v>0</v>
      </c>
      <c r="BQ1034" s="26">
        <f>IF(OR(BD1034=0, BH1034=0,BN1034=0,BP1034=0), 0,BD1034+BH1034+BK1034+BL1034+BN1034+BP1034)</f>
        <v>0</v>
      </c>
      <c r="BR1034" s="6">
        <f>IF(D1034&gt;0,C1034/D1034,0)</f>
        <v>-7.6923076923076927E-2</v>
      </c>
    </row>
    <row r="1035" spans="1:70" x14ac:dyDescent="0.2">
      <c r="A1035" s="15" t="s">
        <v>6099</v>
      </c>
      <c r="B1035" s="15" t="s">
        <v>6100</v>
      </c>
      <c r="C1035" s="15">
        <v>-0.06</v>
      </c>
      <c r="D1035" s="15">
        <v>0.12</v>
      </c>
      <c r="E1035" s="15">
        <v>0.1</v>
      </c>
      <c r="F1035" s="15">
        <v>96.42</v>
      </c>
      <c r="G1035" s="15">
        <v>2.1800000000000002</v>
      </c>
      <c r="H1035" s="21">
        <v>73620000</v>
      </c>
      <c r="I1035" s="15"/>
      <c r="J1035" s="15">
        <v>0</v>
      </c>
      <c r="K1035" s="15"/>
      <c r="L1035" s="15">
        <v>0</v>
      </c>
      <c r="M1035" s="15"/>
      <c r="N1035" s="15">
        <v>0</v>
      </c>
      <c r="O1035" s="15"/>
      <c r="P1035" s="15"/>
      <c r="Q1035" s="15">
        <v>0.05</v>
      </c>
      <c r="R1035" s="15">
        <v>0.01</v>
      </c>
      <c r="S1035" s="15">
        <v>1.95</v>
      </c>
      <c r="T1035" s="15">
        <v>19.12</v>
      </c>
      <c r="U1035" s="15">
        <v>19.12</v>
      </c>
      <c r="V1035" s="15">
        <v>19.12</v>
      </c>
      <c r="W1035" s="15">
        <v>19.12</v>
      </c>
      <c r="X1035" s="15">
        <v>34.770000000000003</v>
      </c>
      <c r="Y1035" s="15">
        <v>34.770000000000003</v>
      </c>
      <c r="Z1035" s="15">
        <v>34.770000000000003</v>
      </c>
      <c r="AA1035" s="15">
        <v>34.770000000000003</v>
      </c>
      <c r="AB1035" s="15">
        <v>-4.6100000000000003</v>
      </c>
      <c r="AC1035" s="15">
        <v>-44.21</v>
      </c>
      <c r="AD1035" s="15">
        <v>-21.96</v>
      </c>
      <c r="AE1035" s="15">
        <v>-44.21</v>
      </c>
      <c r="AF1035" s="15">
        <v>-31.21</v>
      </c>
      <c r="AG1035" s="15">
        <v>-14.74</v>
      </c>
      <c r="AH1035" s="15">
        <v>-31.21</v>
      </c>
      <c r="AI1035" s="15">
        <v>-66.3</v>
      </c>
      <c r="AJ1035" s="15">
        <v>-26.83</v>
      </c>
      <c r="AK1035" s="15">
        <v>-66.3</v>
      </c>
      <c r="AL1035" s="15">
        <v>1.47</v>
      </c>
      <c r="AM1035" s="15">
        <v>573.16</v>
      </c>
      <c r="AN1035" s="15">
        <v>28.21</v>
      </c>
      <c r="AO1035" s="15">
        <v>-46.15</v>
      </c>
      <c r="AP1035" s="15">
        <v>-98</v>
      </c>
      <c r="AQ1035" s="15">
        <v>-100.76</v>
      </c>
      <c r="AR1035" s="15"/>
      <c r="AS1035" s="15"/>
      <c r="AT1035" s="15"/>
      <c r="AU1035" s="15"/>
      <c r="AV1035" s="15"/>
      <c r="AW1035" s="16">
        <v>49873</v>
      </c>
      <c r="AX1035" s="16">
        <v>211291</v>
      </c>
      <c r="AZ1035" s="6">
        <f>IF(D1035&gt;0,H1035/D1035,0)</f>
        <v>613500000</v>
      </c>
      <c r="BA1035" s="6">
        <f>AZ1035*Q1035</f>
        <v>30675000</v>
      </c>
      <c r="BB1035" s="6">
        <f>IF(C1035&gt;C$3054,C$3054,IF(C1035&lt;C$3053,C$3053,C1035))</f>
        <v>-0.06</v>
      </c>
      <c r="BC1035" s="6">
        <f>IF(BB1035&gt;0,(D1035/15)-BB1035,0)</f>
        <v>0</v>
      </c>
      <c r="BD1035" s="6">
        <f>BC1035/BC$3049</f>
        <v>0</v>
      </c>
      <c r="BE1035" s="15">
        <f>IF(AU1035&gt;AU$3054,AU$3054,IF(AU1035&lt;AU$3053,AU$3053,AU1035))</f>
        <v>0</v>
      </c>
      <c r="BF1035" s="15">
        <f>IF(I1035&gt;I$3054,I$3054,IF(I1035&lt;I$3053,I$3053,I1035))</f>
        <v>0</v>
      </c>
      <c r="BG1035" s="6">
        <f>IF(BE1035&gt;0, BF1035/BE1035,0)</f>
        <v>0</v>
      </c>
      <c r="BH1035" s="26">
        <f>BG1035/BG$3049</f>
        <v>0</v>
      </c>
      <c r="BI1035" s="26">
        <f>IF(AV1035&gt;AV$3054,AV$3054,IF(AV1035&lt;AV$3053,AV$3053,AV1035))</f>
        <v>0</v>
      </c>
      <c r="BJ1035" s="6">
        <f>IF(BI1035&gt;0, BF1035/BI1035,0)</f>
        <v>0</v>
      </c>
      <c r="BK1035" s="26">
        <f>BJ1035/BJ$3049</f>
        <v>0</v>
      </c>
      <c r="BL1035" s="6">
        <f>IF(_xlfn.NUMBERVALUE(AL1035),IF(ABS(AL1035)&lt;1,1-ABS(AL1035),0),0)</f>
        <v>0</v>
      </c>
      <c r="BM1035" s="6">
        <f>IF(F1035&gt;F$3054,F$3054,IF(F1035&lt;F$3053,F$3053,F1035))</f>
        <v>96.42</v>
      </c>
      <c r="BN1035" s="6">
        <f>IF(BM1035&gt;0, BM1035/BM$3049, BM1035/BM$3050*-1)</f>
        <v>0.1218089404947286</v>
      </c>
      <c r="BO1035" s="6">
        <f>IF(O1035&gt;O$3054,O$3054,IF(O1035&lt;O$3053,O$3053,O1035))</f>
        <v>0</v>
      </c>
      <c r="BP1035" s="26">
        <f>BO1035/BO$3049</f>
        <v>0</v>
      </c>
      <c r="BQ1035" s="26">
        <f>IF(OR(BD1035=0, BH1035=0,BN1035=0,BP1035=0), 0,BD1035+BH1035+BK1035+BL1035+BN1035+BP1035)</f>
        <v>0</v>
      </c>
      <c r="BR1035" s="6">
        <f>IF(D1035&gt;0,C1035/D1035,0)</f>
        <v>-0.5</v>
      </c>
    </row>
    <row r="1036" spans="1:70" x14ac:dyDescent="0.2">
      <c r="A1036" s="15" t="s">
        <v>5783</v>
      </c>
      <c r="B1036" s="15" t="s">
        <v>5784</v>
      </c>
      <c r="C1036" s="15">
        <v>0</v>
      </c>
      <c r="D1036" s="15">
        <v>0.15</v>
      </c>
      <c r="E1036" s="15">
        <v>0.25</v>
      </c>
      <c r="F1036" s="15">
        <v>61.29</v>
      </c>
      <c r="G1036" s="15">
        <v>1.25</v>
      </c>
      <c r="H1036" s="21">
        <v>9710000</v>
      </c>
      <c r="I1036" s="15">
        <v>54.35</v>
      </c>
      <c r="J1036" s="15"/>
      <c r="K1036" s="15">
        <v>0</v>
      </c>
      <c r="L1036" s="15"/>
      <c r="M1036" s="15">
        <v>0</v>
      </c>
      <c r="N1036" s="15">
        <v>0</v>
      </c>
      <c r="O1036" s="15">
        <v>2</v>
      </c>
      <c r="P1036" s="15"/>
      <c r="Q1036" s="15">
        <v>0.2</v>
      </c>
      <c r="R1036" s="15">
        <v>0.05</v>
      </c>
      <c r="S1036" s="15">
        <v>1.44</v>
      </c>
      <c r="T1036" s="15">
        <v>4.3499999999999996</v>
      </c>
      <c r="U1036" s="15">
        <v>4.3499999999999996</v>
      </c>
      <c r="V1036" s="15">
        <v>13.8</v>
      </c>
      <c r="W1036" s="15">
        <v>13.8</v>
      </c>
      <c r="X1036" s="15">
        <v>6.74</v>
      </c>
      <c r="Y1036" s="15">
        <v>6.74</v>
      </c>
      <c r="Z1036" s="15">
        <v>21.37</v>
      </c>
      <c r="AA1036" s="15">
        <v>21.37</v>
      </c>
      <c r="AB1036" s="15">
        <v>12.7</v>
      </c>
      <c r="AC1036" s="15">
        <v>38.26</v>
      </c>
      <c r="AD1036" s="15">
        <v>16.78</v>
      </c>
      <c r="AE1036" s="15">
        <v>38.26</v>
      </c>
      <c r="AF1036" s="15">
        <v>26.09</v>
      </c>
      <c r="AG1036" s="15">
        <v>9.8000000000000007</v>
      </c>
      <c r="AH1036" s="15">
        <v>26.09</v>
      </c>
      <c r="AI1036" s="15">
        <v>46.14</v>
      </c>
      <c r="AJ1036" s="15">
        <v>22.47</v>
      </c>
      <c r="AK1036" s="15">
        <v>46.14</v>
      </c>
      <c r="AL1036" s="15">
        <v>1.44</v>
      </c>
      <c r="AM1036" s="15">
        <v>256.97000000000003</v>
      </c>
      <c r="AN1036" s="15"/>
      <c r="AO1036" s="15">
        <v>12.52</v>
      </c>
      <c r="AP1036" s="15">
        <v>8.85</v>
      </c>
      <c r="AQ1036" s="15">
        <v>16.3</v>
      </c>
      <c r="AR1036" s="15"/>
      <c r="AS1036" s="15">
        <v>17.78</v>
      </c>
      <c r="AT1036" s="15"/>
      <c r="AU1036" s="15"/>
      <c r="AV1036" s="15"/>
      <c r="AW1036" s="15">
        <v>0</v>
      </c>
      <c r="AX1036" s="15"/>
      <c r="AZ1036" s="6">
        <f>IF(D1036&gt;0,H1036/D1036,0)</f>
        <v>64733333.333333336</v>
      </c>
      <c r="BA1036" s="6">
        <f>AZ1036*Q1036</f>
        <v>12946666.666666668</v>
      </c>
      <c r="BB1036" s="6">
        <f>IF(C1036&gt;C$3054,C$3054,IF(C1036&lt;C$3053,C$3053,C1036))</f>
        <v>0</v>
      </c>
      <c r="BC1036" s="6">
        <f>IF(BB1036&gt;0,(D1036/15)-BB1036,0)</f>
        <v>0</v>
      </c>
      <c r="BD1036" s="6">
        <f>BC1036/BC$3049</f>
        <v>0</v>
      </c>
      <c r="BE1036" s="15">
        <f>IF(AU1036&gt;AU$3054,AU$3054,IF(AU1036&lt;AU$3053,AU$3053,AU1036))</f>
        <v>0</v>
      </c>
      <c r="BF1036" s="15">
        <f>IF(I1036&gt;I$3054,I$3054,IF(I1036&lt;I$3053,I$3053,I1036))</f>
        <v>54.35</v>
      </c>
      <c r="BG1036" s="6">
        <f>IF(BE1036&gt;0, BF1036/BE1036,0)</f>
        <v>0</v>
      </c>
      <c r="BH1036" s="26">
        <f>BG1036/BG$3049</f>
        <v>0</v>
      </c>
      <c r="BI1036" s="26">
        <f>IF(AV1036&gt;AV$3054,AV$3054,IF(AV1036&lt;AV$3053,AV$3053,AV1036))</f>
        <v>0</v>
      </c>
      <c r="BJ1036" s="6">
        <f>IF(BI1036&gt;0, BF1036/BI1036,0)</f>
        <v>0</v>
      </c>
      <c r="BK1036" s="26">
        <f>BJ1036/BJ$3049</f>
        <v>0</v>
      </c>
      <c r="BL1036" s="6">
        <f>IF(_xlfn.NUMBERVALUE(AL1036),IF(ABS(AL1036)&lt;1,1-ABS(AL1036),0),0)</f>
        <v>0</v>
      </c>
      <c r="BM1036" s="6">
        <f>IF(F1036&gt;F$3054,F$3054,IF(F1036&lt;F$3053,F$3053,F1036))</f>
        <v>61.29</v>
      </c>
      <c r="BN1036" s="6">
        <f>IF(BM1036&gt;0, BM1036/BM$3049, BM1036/BM$3050*-1)</f>
        <v>7.7428645124682796E-2</v>
      </c>
      <c r="BO1036" s="6">
        <f>IF(O1036&gt;O$3054,O$3054,IF(O1036&lt;O$3053,O$3053,O1036))</f>
        <v>2</v>
      </c>
      <c r="BP1036" s="26">
        <f>BO1036/BO$3049</f>
        <v>1.8859224309839002E-2</v>
      </c>
      <c r="BQ1036" s="26">
        <f>IF(OR(BD1036=0, BH1036=0,BN1036=0,BP1036=0), 0,BD1036+BH1036+BK1036+BL1036+BN1036+BP1036)</f>
        <v>0</v>
      </c>
      <c r="BR1036" s="6">
        <f>IF(D1036&gt;0,C1036/D1036,0)</f>
        <v>0</v>
      </c>
    </row>
    <row r="1037" spans="1:70" x14ac:dyDescent="0.2">
      <c r="A1037" s="15" t="s">
        <v>2231</v>
      </c>
      <c r="B1037" s="15" t="s">
        <v>2232</v>
      </c>
      <c r="C1037" s="15">
        <v>-0.05</v>
      </c>
      <c r="D1037" s="15">
        <v>0.01</v>
      </c>
      <c r="E1037" s="15">
        <v>0.01</v>
      </c>
      <c r="F1037" s="15">
        <v>-30</v>
      </c>
      <c r="G1037" s="15">
        <v>1.36</v>
      </c>
      <c r="H1037" s="21">
        <v>4020000</v>
      </c>
      <c r="I1037" s="15"/>
      <c r="J1037" s="15">
        <v>0</v>
      </c>
      <c r="K1037" s="15"/>
      <c r="L1037" s="15">
        <v>0</v>
      </c>
      <c r="M1037" s="15"/>
      <c r="N1037" s="15">
        <v>0</v>
      </c>
      <c r="O1037" s="15"/>
      <c r="P1037" s="15"/>
      <c r="Q1037" s="15">
        <v>0.01</v>
      </c>
      <c r="R1037" s="15">
        <v>0.01</v>
      </c>
      <c r="S1037" s="15">
        <v>5.0999999999999996</v>
      </c>
      <c r="T1037" s="15">
        <v>0</v>
      </c>
      <c r="U1037" s="15">
        <v>0</v>
      </c>
      <c r="V1037" s="15">
        <v>0</v>
      </c>
      <c r="W1037" s="15">
        <v>0</v>
      </c>
      <c r="X1037" s="15">
        <v>0</v>
      </c>
      <c r="Y1037" s="15">
        <v>0</v>
      </c>
      <c r="Z1037" s="15">
        <v>0</v>
      </c>
      <c r="AA1037" s="15">
        <v>0</v>
      </c>
      <c r="AB1037" s="15"/>
      <c r="AC1037" s="15">
        <v>-177.59</v>
      </c>
      <c r="AD1037" s="15">
        <v>-31.02</v>
      </c>
      <c r="AE1037" s="15">
        <v>-177.59</v>
      </c>
      <c r="AF1037" s="15">
        <v>-169.43</v>
      </c>
      <c r="AG1037" s="15">
        <v>-30.06</v>
      </c>
      <c r="AH1037" s="15">
        <v>-169.43</v>
      </c>
      <c r="AI1037" s="15">
        <v>-201.21</v>
      </c>
      <c r="AJ1037" s="15">
        <v>-32.49</v>
      </c>
      <c r="AK1037" s="15">
        <v>-201.21</v>
      </c>
      <c r="AL1037" s="15">
        <v>1.54</v>
      </c>
      <c r="AM1037" s="15">
        <v>500.98</v>
      </c>
      <c r="AN1037" s="16">
        <v>-2859.48</v>
      </c>
      <c r="AO1037" s="16">
        <v>-10475.379999999999</v>
      </c>
      <c r="AP1037" s="16">
        <v>-65806.710000000006</v>
      </c>
      <c r="AQ1037" s="16">
        <v>-65806.73</v>
      </c>
      <c r="AR1037" s="15"/>
      <c r="AS1037" s="15">
        <v>-57.65</v>
      </c>
      <c r="AT1037" s="15">
        <v>-38.99</v>
      </c>
      <c r="AU1037" s="15"/>
      <c r="AV1037" s="15"/>
      <c r="AW1037" s="15">
        <v>0</v>
      </c>
      <c r="AX1037" s="15">
        <v>1880000</v>
      </c>
      <c r="AZ1037" s="6">
        <f>IF(D1037&gt;0,H1037/D1037,0)</f>
        <v>402000000</v>
      </c>
      <c r="BA1037" s="6">
        <f>AZ1037*Q1037</f>
        <v>4020000</v>
      </c>
      <c r="BB1037" s="6">
        <f>IF(C1037&gt;C$3054,C$3054,IF(C1037&lt;C$3053,C$3053,C1037))</f>
        <v>-0.05</v>
      </c>
      <c r="BC1037" s="6">
        <f>IF(BB1037&gt;0,(D1037/15)-BB1037,0)</f>
        <v>0</v>
      </c>
      <c r="BD1037" s="6">
        <f>BC1037/BC$3049</f>
        <v>0</v>
      </c>
      <c r="BE1037" s="15">
        <f>IF(AU1037&gt;AU$3054,AU$3054,IF(AU1037&lt;AU$3053,AU$3053,AU1037))</f>
        <v>0</v>
      </c>
      <c r="BF1037" s="15">
        <f>IF(I1037&gt;I$3054,I$3054,IF(I1037&lt;I$3053,I$3053,I1037))</f>
        <v>0</v>
      </c>
      <c r="BG1037" s="6">
        <f>IF(BE1037&gt;0, BF1037/BE1037,0)</f>
        <v>0</v>
      </c>
      <c r="BH1037" s="26">
        <f>BG1037/BG$3049</f>
        <v>0</v>
      </c>
      <c r="BI1037" s="26">
        <f>IF(AV1037&gt;AV$3054,AV$3054,IF(AV1037&lt;AV$3053,AV$3053,AV1037))</f>
        <v>0</v>
      </c>
      <c r="BJ1037" s="6">
        <f>IF(BI1037&gt;0, BF1037/BI1037,0)</f>
        <v>0</v>
      </c>
      <c r="BK1037" s="26">
        <f>BJ1037/BJ$3049</f>
        <v>0</v>
      </c>
      <c r="BL1037" s="6">
        <f>IF(_xlfn.NUMBERVALUE(AL1037),IF(ABS(AL1037)&lt;1,1-ABS(AL1037),0),0)</f>
        <v>0</v>
      </c>
      <c r="BM1037" s="6">
        <f>IF(F1037&gt;F$3054,F$3054,IF(F1037&lt;F$3053,F$3053,F1037))</f>
        <v>-30</v>
      </c>
      <c r="BN1037" s="6">
        <f>IF(BM1037&gt;0, BM1037/BM$3049, BM1037/BM$3050*-1)</f>
        <v>-0.30162879549567667</v>
      </c>
      <c r="BO1037" s="6">
        <f>IF(O1037&gt;O$3054,O$3054,IF(O1037&lt;O$3053,O$3053,O1037))</f>
        <v>0</v>
      </c>
      <c r="BP1037" s="26">
        <f>BO1037/BO$3049</f>
        <v>0</v>
      </c>
      <c r="BQ1037" s="26">
        <f>IF(OR(BD1037=0, BH1037=0,BN1037=0,BP1037=0), 0,BD1037+BH1037+BK1037+BL1037+BN1037+BP1037)</f>
        <v>0</v>
      </c>
      <c r="BR1037" s="6">
        <f>IF(D1037&gt;0,C1037/D1037,0)</f>
        <v>-5</v>
      </c>
    </row>
    <row r="1038" spans="1:70" x14ac:dyDescent="0.2">
      <c r="A1038" s="15" t="s">
        <v>2270</v>
      </c>
      <c r="B1038" s="15" t="s">
        <v>2271</v>
      </c>
      <c r="C1038" s="15">
        <v>-0.01</v>
      </c>
      <c r="D1038" s="15">
        <v>7.0000000000000007E-2</v>
      </c>
      <c r="E1038" s="15">
        <v>0.04</v>
      </c>
      <c r="F1038" s="15"/>
      <c r="G1038" s="15">
        <v>2.86</v>
      </c>
      <c r="H1038" s="21">
        <v>7140000</v>
      </c>
      <c r="I1038" s="15"/>
      <c r="J1038" s="15">
        <v>0</v>
      </c>
      <c r="K1038" s="15"/>
      <c r="L1038" s="15">
        <v>0</v>
      </c>
      <c r="M1038" s="15"/>
      <c r="N1038" s="15">
        <v>0</v>
      </c>
      <c r="O1038" s="15"/>
      <c r="P1038" s="15"/>
      <c r="Q1038" s="15">
        <v>0.03</v>
      </c>
      <c r="R1038" s="15">
        <v>0.01</v>
      </c>
      <c r="S1038" s="15">
        <v>6.38</v>
      </c>
      <c r="T1038" s="15">
        <v>0</v>
      </c>
      <c r="U1038" s="15">
        <v>0</v>
      </c>
      <c r="V1038" s="15">
        <v>0</v>
      </c>
      <c r="W1038" s="15">
        <v>0</v>
      </c>
      <c r="X1038" s="15">
        <v>0</v>
      </c>
      <c r="Y1038" s="15">
        <v>0</v>
      </c>
      <c r="Z1038" s="15">
        <v>0</v>
      </c>
      <c r="AA1038" s="15">
        <v>0</v>
      </c>
      <c r="AB1038" s="15"/>
      <c r="AC1038" s="15">
        <v>-29.75</v>
      </c>
      <c r="AD1038" s="15">
        <v>-29.61</v>
      </c>
      <c r="AE1038" s="15">
        <v>-29.75</v>
      </c>
      <c r="AF1038" s="15">
        <v>-28.97</v>
      </c>
      <c r="AG1038" s="15">
        <v>-29.08</v>
      </c>
      <c r="AH1038" s="15">
        <v>-28.97</v>
      </c>
      <c r="AI1038" s="15">
        <v>-29.75</v>
      </c>
      <c r="AJ1038" s="15">
        <v>-29.61</v>
      </c>
      <c r="AK1038" s="15">
        <v>-29.75</v>
      </c>
      <c r="AL1038" s="15">
        <v>0.67</v>
      </c>
      <c r="AM1038" s="15">
        <v>67.47</v>
      </c>
      <c r="AN1038" s="15"/>
      <c r="AO1038" s="16">
        <v>-8684.8700000000008</v>
      </c>
      <c r="AP1038" s="16">
        <v>-10303.36</v>
      </c>
      <c r="AQ1038" s="16">
        <v>-10303.36</v>
      </c>
      <c r="AR1038" s="15"/>
      <c r="AS1038" s="15"/>
      <c r="AT1038" s="15"/>
      <c r="AU1038" s="15"/>
      <c r="AV1038" s="15"/>
      <c r="AW1038" s="15">
        <v>0</v>
      </c>
      <c r="AX1038" s="16">
        <v>118413</v>
      </c>
      <c r="AZ1038" s="6">
        <f>IF(D1038&gt;0,H1038/D1038,0)</f>
        <v>101999999.99999999</v>
      </c>
      <c r="BA1038" s="6">
        <f>AZ1038*Q1038</f>
        <v>3059999.9999999995</v>
      </c>
      <c r="BB1038" s="6">
        <f>IF(C1038&gt;C$3054,C$3054,IF(C1038&lt;C$3053,C$3053,C1038))</f>
        <v>-0.01</v>
      </c>
      <c r="BC1038" s="6">
        <f>IF(BB1038&gt;0,(D1038/15)-BB1038,0)</f>
        <v>0</v>
      </c>
      <c r="BD1038" s="6">
        <f>BC1038/BC$3049</f>
        <v>0</v>
      </c>
      <c r="BE1038" s="15">
        <f>IF(AU1038&gt;AU$3054,AU$3054,IF(AU1038&lt;AU$3053,AU$3053,AU1038))</f>
        <v>0</v>
      </c>
      <c r="BF1038" s="15">
        <f>IF(I1038&gt;I$3054,I$3054,IF(I1038&lt;I$3053,I$3053,I1038))</f>
        <v>0</v>
      </c>
      <c r="BG1038" s="6">
        <f>IF(BE1038&gt;0, BF1038/BE1038,0)</f>
        <v>0</v>
      </c>
      <c r="BH1038" s="26">
        <f>BG1038/BG$3049</f>
        <v>0</v>
      </c>
      <c r="BI1038" s="26">
        <f>IF(AV1038&gt;AV$3054,AV$3054,IF(AV1038&lt;AV$3053,AV$3053,AV1038))</f>
        <v>0</v>
      </c>
      <c r="BJ1038" s="6">
        <f>IF(BI1038&gt;0, BF1038/BI1038,0)</f>
        <v>0</v>
      </c>
      <c r="BK1038" s="26">
        <f>BJ1038/BJ$3049</f>
        <v>0</v>
      </c>
      <c r="BL1038" s="6">
        <f>IF(_xlfn.NUMBERVALUE(AL1038),IF(ABS(AL1038)&lt;1,1-ABS(AL1038),0),0)</f>
        <v>0.32999999999999996</v>
      </c>
      <c r="BM1038" s="6">
        <f>IF(F1038&gt;F$3054,F$3054,IF(F1038&lt;F$3053,F$3053,F1038))</f>
        <v>0</v>
      </c>
      <c r="BN1038" s="6">
        <f>IF(BM1038&gt;0, BM1038/BM$3049, BM1038/BM$3050*-1)</f>
        <v>0</v>
      </c>
      <c r="BO1038" s="6">
        <f>IF(O1038&gt;O$3054,O$3054,IF(O1038&lt;O$3053,O$3053,O1038))</f>
        <v>0</v>
      </c>
      <c r="BP1038" s="26">
        <f>BO1038/BO$3049</f>
        <v>0</v>
      </c>
      <c r="BQ1038" s="26">
        <f>IF(OR(BD1038=0, BH1038=0,BN1038=0,BP1038=0), 0,BD1038+BH1038+BK1038+BL1038+BN1038+BP1038)</f>
        <v>0</v>
      </c>
      <c r="BR1038" s="6">
        <f>IF(D1038&gt;0,C1038/D1038,0)</f>
        <v>-0.14285714285714285</v>
      </c>
    </row>
    <row r="1039" spans="1:70" x14ac:dyDescent="0.2">
      <c r="A1039" s="15" t="s">
        <v>2277</v>
      </c>
      <c r="B1039" s="15" t="s">
        <v>2278</v>
      </c>
      <c r="C1039" s="15">
        <v>-0.01</v>
      </c>
      <c r="D1039" s="15">
        <v>0.06</v>
      </c>
      <c r="E1039" s="15">
        <v>7.0000000000000007E-2</v>
      </c>
      <c r="F1039" s="15"/>
      <c r="G1039" s="15">
        <v>3.49</v>
      </c>
      <c r="H1039" s="21">
        <v>10200000</v>
      </c>
      <c r="I1039" s="15"/>
      <c r="J1039" s="15">
        <v>0</v>
      </c>
      <c r="K1039" s="15"/>
      <c r="L1039" s="15">
        <v>0</v>
      </c>
      <c r="M1039" s="15"/>
      <c r="N1039" s="15">
        <v>0</v>
      </c>
      <c r="O1039" s="15"/>
      <c r="P1039" s="15"/>
      <c r="Q1039" s="15">
        <v>0.02</v>
      </c>
      <c r="R1039" s="15">
        <v>0.01</v>
      </c>
      <c r="S1039" s="15">
        <v>5.16</v>
      </c>
      <c r="T1039" s="15">
        <v>0</v>
      </c>
      <c r="U1039" s="15">
        <v>0</v>
      </c>
      <c r="V1039" s="15">
        <v>0</v>
      </c>
      <c r="W1039" s="15">
        <v>0</v>
      </c>
      <c r="X1039" s="15">
        <v>0</v>
      </c>
      <c r="Y1039" s="15">
        <v>0</v>
      </c>
      <c r="Z1039" s="15">
        <v>0</v>
      </c>
      <c r="AA1039" s="15">
        <v>0</v>
      </c>
      <c r="AB1039" s="15"/>
      <c r="AC1039" s="15">
        <v>-77.81</v>
      </c>
      <c r="AD1039" s="15">
        <v>-79.349999999999994</v>
      </c>
      <c r="AE1039" s="15">
        <v>-77.81</v>
      </c>
      <c r="AF1039" s="15">
        <v>-58.83</v>
      </c>
      <c r="AG1039" s="15">
        <v>-70.59</v>
      </c>
      <c r="AH1039" s="15">
        <v>-58.83</v>
      </c>
      <c r="AI1039" s="15">
        <v>-77.81</v>
      </c>
      <c r="AJ1039" s="15">
        <v>-79.599999999999994</v>
      </c>
      <c r="AK1039" s="15">
        <v>-77.81</v>
      </c>
      <c r="AL1039" s="15"/>
      <c r="AM1039" s="15">
        <v>8.3699999999999992</v>
      </c>
      <c r="AN1039" s="15"/>
      <c r="AO1039" s="16">
        <v>-10084.89</v>
      </c>
      <c r="AP1039" s="16">
        <v>-13135.96</v>
      </c>
      <c r="AQ1039" s="16">
        <v>-11781.92</v>
      </c>
      <c r="AR1039" s="15"/>
      <c r="AS1039" s="15">
        <v>-38.61</v>
      </c>
      <c r="AT1039" s="15"/>
      <c r="AU1039" s="15"/>
      <c r="AV1039" s="15"/>
      <c r="AW1039" s="16">
        <v>800216</v>
      </c>
      <c r="AX1039" s="16">
        <v>561112</v>
      </c>
      <c r="AZ1039" s="6">
        <f>IF(D1039&gt;0,H1039/D1039,0)</f>
        <v>170000000</v>
      </c>
      <c r="BA1039" s="6">
        <f>AZ1039*Q1039</f>
        <v>3400000</v>
      </c>
      <c r="BB1039" s="6">
        <f>IF(C1039&gt;C$3054,C$3054,IF(C1039&lt;C$3053,C$3053,C1039))</f>
        <v>-0.01</v>
      </c>
      <c r="BC1039" s="6">
        <f>IF(BB1039&gt;0,(D1039/15)-BB1039,0)</f>
        <v>0</v>
      </c>
      <c r="BD1039" s="6">
        <f>BC1039/BC$3049</f>
        <v>0</v>
      </c>
      <c r="BE1039" s="15">
        <f>IF(AU1039&gt;AU$3054,AU$3054,IF(AU1039&lt;AU$3053,AU$3053,AU1039))</f>
        <v>0</v>
      </c>
      <c r="BF1039" s="15">
        <f>IF(I1039&gt;I$3054,I$3054,IF(I1039&lt;I$3053,I$3053,I1039))</f>
        <v>0</v>
      </c>
      <c r="BG1039" s="6">
        <f>IF(BE1039&gt;0, BF1039/BE1039,0)</f>
        <v>0</v>
      </c>
      <c r="BH1039" s="26">
        <f>BG1039/BG$3049</f>
        <v>0</v>
      </c>
      <c r="BI1039" s="26">
        <f>IF(AV1039&gt;AV$3054,AV$3054,IF(AV1039&lt;AV$3053,AV$3053,AV1039))</f>
        <v>0</v>
      </c>
      <c r="BJ1039" s="6">
        <f>IF(BI1039&gt;0, BF1039/BI1039,0)</f>
        <v>0</v>
      </c>
      <c r="BK1039" s="26">
        <f>BJ1039/BJ$3049</f>
        <v>0</v>
      </c>
      <c r="BL1039" s="6">
        <f>IF(_xlfn.NUMBERVALUE(AL1039),IF(ABS(AL1039)&lt;1,1-ABS(AL1039),0),0)</f>
        <v>0</v>
      </c>
      <c r="BM1039" s="6">
        <f>IF(F1039&gt;F$3054,F$3054,IF(F1039&lt;F$3053,F$3053,F1039))</f>
        <v>0</v>
      </c>
      <c r="BN1039" s="6">
        <f>IF(BM1039&gt;0, BM1039/BM$3049, BM1039/BM$3050*-1)</f>
        <v>0</v>
      </c>
      <c r="BO1039" s="6">
        <f>IF(O1039&gt;O$3054,O$3054,IF(O1039&lt;O$3053,O$3053,O1039))</f>
        <v>0</v>
      </c>
      <c r="BP1039" s="26">
        <f>BO1039/BO$3049</f>
        <v>0</v>
      </c>
      <c r="BQ1039" s="26">
        <f>IF(OR(BD1039=0, BH1039=0,BN1039=0,BP1039=0), 0,BD1039+BH1039+BK1039+BL1039+BN1039+BP1039)</f>
        <v>0</v>
      </c>
      <c r="BR1039" s="6">
        <f>IF(D1039&gt;0,C1039/D1039,0)</f>
        <v>-0.16666666666666669</v>
      </c>
    </row>
    <row r="1040" spans="1:70" x14ac:dyDescent="0.2">
      <c r="A1040" s="15" t="s">
        <v>2283</v>
      </c>
      <c r="B1040" s="15" t="s">
        <v>2284</v>
      </c>
      <c r="C1040" s="15">
        <v>0</v>
      </c>
      <c r="D1040" s="15">
        <v>0.01</v>
      </c>
      <c r="E1040" s="15">
        <v>0.01</v>
      </c>
      <c r="F1040" s="15">
        <v>52.38</v>
      </c>
      <c r="G1040" s="15">
        <v>5.0999999999999996</v>
      </c>
      <c r="H1040" s="21">
        <v>11290000</v>
      </c>
      <c r="I1040" s="15"/>
      <c r="J1040" s="15">
        <v>0</v>
      </c>
      <c r="K1040" s="15"/>
      <c r="L1040" s="15">
        <v>0</v>
      </c>
      <c r="M1040" s="15"/>
      <c r="N1040" s="15">
        <v>0</v>
      </c>
      <c r="O1040" s="15"/>
      <c r="P1040" s="15"/>
      <c r="Q1040" s="15">
        <v>0</v>
      </c>
      <c r="R1040" s="15">
        <v>0</v>
      </c>
      <c r="S1040" s="15">
        <v>2.15</v>
      </c>
      <c r="T1040" s="15">
        <v>0</v>
      </c>
      <c r="U1040" s="15">
        <v>0</v>
      </c>
      <c r="V1040" s="15">
        <v>0</v>
      </c>
      <c r="W1040" s="15">
        <v>0</v>
      </c>
      <c r="X1040" s="15">
        <v>0</v>
      </c>
      <c r="Y1040" s="15">
        <v>0</v>
      </c>
      <c r="Z1040" s="15">
        <v>0</v>
      </c>
      <c r="AA1040" s="15">
        <v>0</v>
      </c>
      <c r="AB1040" s="15">
        <v>-6.9</v>
      </c>
      <c r="AC1040" s="15">
        <v>-45.87</v>
      </c>
      <c r="AD1040" s="15">
        <v>-40.64</v>
      </c>
      <c r="AE1040" s="15">
        <v>-45.87</v>
      </c>
      <c r="AF1040" s="15">
        <v>-42.93</v>
      </c>
      <c r="AG1040" s="15">
        <v>-39.54</v>
      </c>
      <c r="AH1040" s="15">
        <v>-42.93</v>
      </c>
      <c r="AI1040" s="15">
        <v>-45.87</v>
      </c>
      <c r="AJ1040" s="15">
        <v>-40.64</v>
      </c>
      <c r="AK1040" s="15">
        <v>-45.87</v>
      </c>
      <c r="AL1040" s="15">
        <v>0.04</v>
      </c>
      <c r="AM1040" s="15">
        <v>882.1</v>
      </c>
      <c r="AN1040" s="15"/>
      <c r="AO1040" s="15">
        <v>-8800000</v>
      </c>
      <c r="AP1040" s="15">
        <v>-8800000</v>
      </c>
      <c r="AQ1040" s="15">
        <v>-10080000</v>
      </c>
      <c r="AR1040" s="15"/>
      <c r="AS1040" s="15">
        <v>-80.900000000000006</v>
      </c>
      <c r="AT1040" s="15"/>
      <c r="AU1040" s="15"/>
      <c r="AV1040" s="15"/>
      <c r="AW1040" s="15">
        <v>1590000</v>
      </c>
      <c r="AX1040" s="16">
        <v>518396</v>
      </c>
      <c r="AZ1040" s="6">
        <f>IF(D1040&gt;0,H1040/D1040,0)</f>
        <v>1129000000</v>
      </c>
      <c r="BA1040" s="6">
        <f>AZ1040*Q1040</f>
        <v>0</v>
      </c>
      <c r="BB1040" s="6">
        <f>IF(C1040&gt;C$3054,C$3054,IF(C1040&lt;C$3053,C$3053,C1040))</f>
        <v>0</v>
      </c>
      <c r="BC1040" s="6">
        <f>IF(BB1040&gt;0,(D1040/15)-BB1040,0)</f>
        <v>0</v>
      </c>
      <c r="BD1040" s="6">
        <f>BC1040/BC$3049</f>
        <v>0</v>
      </c>
      <c r="BE1040" s="15">
        <f>IF(AU1040&gt;AU$3054,AU$3054,IF(AU1040&lt;AU$3053,AU$3053,AU1040))</f>
        <v>0</v>
      </c>
      <c r="BF1040" s="15">
        <f>IF(I1040&gt;I$3054,I$3054,IF(I1040&lt;I$3053,I$3053,I1040))</f>
        <v>0</v>
      </c>
      <c r="BG1040" s="6">
        <f>IF(BE1040&gt;0, BF1040/BE1040,0)</f>
        <v>0</v>
      </c>
      <c r="BH1040" s="26">
        <f>BG1040/BG$3049</f>
        <v>0</v>
      </c>
      <c r="BI1040" s="26">
        <f>IF(AV1040&gt;AV$3054,AV$3054,IF(AV1040&lt;AV$3053,AV$3053,AV1040))</f>
        <v>0</v>
      </c>
      <c r="BJ1040" s="6">
        <f>IF(BI1040&gt;0, BF1040/BI1040,0)</f>
        <v>0</v>
      </c>
      <c r="BK1040" s="26">
        <f>BJ1040/BJ$3049</f>
        <v>0</v>
      </c>
      <c r="BL1040" s="6">
        <f>IF(_xlfn.NUMBERVALUE(AL1040),IF(ABS(AL1040)&lt;1,1-ABS(AL1040),0),0)</f>
        <v>0.96</v>
      </c>
      <c r="BM1040" s="6">
        <f>IF(F1040&gt;F$3054,F$3054,IF(F1040&lt;F$3053,F$3053,F1040))</f>
        <v>52.38</v>
      </c>
      <c r="BN1040" s="6">
        <f>IF(BM1040&gt;0, BM1040/BM$3049, BM1040/BM$3050*-1)</f>
        <v>6.6172498476601171E-2</v>
      </c>
      <c r="BO1040" s="6">
        <f>IF(O1040&gt;O$3054,O$3054,IF(O1040&lt;O$3053,O$3053,O1040))</f>
        <v>0</v>
      </c>
      <c r="BP1040" s="26">
        <f>BO1040/BO$3049</f>
        <v>0</v>
      </c>
      <c r="BQ1040" s="26">
        <f>IF(OR(BD1040=0, BH1040=0,BN1040=0,BP1040=0), 0,BD1040+BH1040+BK1040+BL1040+BN1040+BP1040)</f>
        <v>0</v>
      </c>
      <c r="BR1040" s="6">
        <f>IF(D1040&gt;0,C1040/D1040,0)</f>
        <v>0</v>
      </c>
    </row>
    <row r="1041" spans="1:70" x14ac:dyDescent="0.2">
      <c r="A1041" s="15" t="s">
        <v>2083</v>
      </c>
      <c r="B1041" s="15" t="s">
        <v>2084</v>
      </c>
      <c r="C1041" s="15"/>
      <c r="D1041" s="15">
        <v>0</v>
      </c>
      <c r="E1041" s="15"/>
      <c r="F1041" s="15"/>
      <c r="G1041" s="15"/>
      <c r="H1041" s="21"/>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c r="AG1041" s="15"/>
      <c r="AH1041" s="15"/>
      <c r="AI1041" s="15"/>
      <c r="AJ1041" s="15"/>
      <c r="AK1041" s="15"/>
      <c r="AL1041" s="15"/>
      <c r="AM1041" s="15"/>
      <c r="AN1041" s="15"/>
      <c r="AO1041" s="15"/>
      <c r="AP1041" s="15"/>
      <c r="AQ1041" s="15"/>
      <c r="AR1041" s="15"/>
      <c r="AS1041" s="15"/>
      <c r="AT1041" s="15"/>
      <c r="AU1041" s="15"/>
      <c r="AV1041" s="15"/>
      <c r="AW1041" s="15">
        <v>0</v>
      </c>
      <c r="AX1041" s="15"/>
      <c r="AZ1041" s="6">
        <f>IF(D1041&gt;0,H1041/D1041,0)</f>
        <v>0</v>
      </c>
      <c r="BA1041" s="6">
        <f>AZ1041*Q1041</f>
        <v>0</v>
      </c>
      <c r="BB1041" s="6">
        <f>IF(C1041&gt;C$3054,C$3054,IF(C1041&lt;C$3053,C$3053,C1041))</f>
        <v>0</v>
      </c>
      <c r="BC1041" s="6">
        <f>IF(BB1041&gt;0,(D1041/15)-BB1041,0)</f>
        <v>0</v>
      </c>
      <c r="BD1041" s="6">
        <f>BC1041/BC$3049</f>
        <v>0</v>
      </c>
      <c r="BE1041" s="15">
        <f>IF(AU1041&gt;AU$3054,AU$3054,IF(AU1041&lt;AU$3053,AU$3053,AU1041))</f>
        <v>0</v>
      </c>
      <c r="BF1041" s="15">
        <f>IF(I1041&gt;I$3054,I$3054,IF(I1041&lt;I$3053,I$3053,I1041))</f>
        <v>0</v>
      </c>
      <c r="BG1041" s="6">
        <f>IF(BE1041&gt;0, BF1041/BE1041,0)</f>
        <v>0</v>
      </c>
      <c r="BH1041" s="26">
        <f>BG1041/BG$3049</f>
        <v>0</v>
      </c>
      <c r="BI1041" s="26">
        <f>IF(AV1041&gt;AV$3054,AV$3054,IF(AV1041&lt;AV$3053,AV$3053,AV1041))</f>
        <v>0</v>
      </c>
      <c r="BJ1041" s="6">
        <f>IF(BI1041&gt;0, BF1041/BI1041,0)</f>
        <v>0</v>
      </c>
      <c r="BK1041" s="26">
        <f>BJ1041/BJ$3049</f>
        <v>0</v>
      </c>
      <c r="BL1041" s="6">
        <f>IF(_xlfn.NUMBERVALUE(AL1041),IF(ABS(AL1041)&lt;1,1-ABS(AL1041),0),0)</f>
        <v>0</v>
      </c>
      <c r="BM1041" s="6">
        <f>IF(F1041&gt;F$3054,F$3054,IF(F1041&lt;F$3053,F$3053,F1041))</f>
        <v>0</v>
      </c>
      <c r="BN1041" s="6">
        <f>IF(BM1041&gt;0, BM1041/BM$3049, BM1041/BM$3050*-1)</f>
        <v>0</v>
      </c>
      <c r="BO1041" s="6">
        <f>IF(O1041&gt;O$3054,O$3054,IF(O1041&lt;O$3053,O$3053,O1041))</f>
        <v>0</v>
      </c>
      <c r="BP1041" s="26">
        <f>BO1041/BO$3049</f>
        <v>0</v>
      </c>
      <c r="BQ1041" s="26">
        <f>IF(OR(BD1041=0, BH1041=0,BN1041=0,BP1041=0), 0,BD1041+BH1041+BK1041+BL1041+BN1041+BP1041)</f>
        <v>0</v>
      </c>
      <c r="BR1041" s="6">
        <f>IF(D1041&gt;0,C1041/D1041,0)</f>
        <v>0</v>
      </c>
    </row>
    <row r="1042" spans="1:70" x14ac:dyDescent="0.2">
      <c r="A1042" s="15" t="s">
        <v>2235</v>
      </c>
      <c r="B1042" s="15" t="s">
        <v>2236</v>
      </c>
      <c r="C1042" s="15">
        <v>0</v>
      </c>
      <c r="D1042" s="15">
        <v>0.1</v>
      </c>
      <c r="E1042" s="15">
        <v>0.1</v>
      </c>
      <c r="F1042" s="15">
        <v>0</v>
      </c>
      <c r="G1042" s="15">
        <v>252.35</v>
      </c>
      <c r="H1042" s="21">
        <v>56340000</v>
      </c>
      <c r="I1042" s="15"/>
      <c r="J1042" s="15">
        <v>0</v>
      </c>
      <c r="K1042" s="15"/>
      <c r="L1042" s="15">
        <v>0</v>
      </c>
      <c r="M1042" s="15"/>
      <c r="N1042" s="15">
        <v>0</v>
      </c>
      <c r="O1042" s="15"/>
      <c r="P1042" s="15"/>
      <c r="Q1042" s="15">
        <v>0</v>
      </c>
      <c r="R1042" s="15">
        <v>0</v>
      </c>
      <c r="S1042" s="15">
        <v>0.57999999999999996</v>
      </c>
      <c r="T1042" s="15">
        <v>6.01</v>
      </c>
      <c r="U1042" s="15">
        <v>6.01</v>
      </c>
      <c r="V1042" s="15">
        <v>6.01</v>
      </c>
      <c r="W1042" s="15">
        <v>6.01</v>
      </c>
      <c r="X1042" s="15">
        <v>65.459999999999994</v>
      </c>
      <c r="Y1042" s="15">
        <v>65.459999999999994</v>
      </c>
      <c r="Z1042" s="15">
        <v>65.459999999999994</v>
      </c>
      <c r="AA1042" s="15">
        <v>65.459999999999994</v>
      </c>
      <c r="AB1042" s="16">
        <v>-3456.11</v>
      </c>
      <c r="AC1042" s="15">
        <v>-426.94</v>
      </c>
      <c r="AD1042" s="15">
        <v>-511.77</v>
      </c>
      <c r="AE1042" s="15">
        <v>-426.94</v>
      </c>
      <c r="AF1042" s="15">
        <v>-54.45</v>
      </c>
      <c r="AG1042" s="15">
        <v>-59.32</v>
      </c>
      <c r="AH1042" s="15">
        <v>-54.45</v>
      </c>
      <c r="AI1042" s="15">
        <v>-614.91999999999996</v>
      </c>
      <c r="AJ1042" s="15"/>
      <c r="AK1042" s="15">
        <v>-614.91999999999996</v>
      </c>
      <c r="AL1042" s="15">
        <v>0.59</v>
      </c>
      <c r="AM1042" s="15">
        <v>501.1</v>
      </c>
      <c r="AN1042" s="15"/>
      <c r="AO1042" s="15">
        <v>-333.73</v>
      </c>
      <c r="AP1042" s="15">
        <v>-336.36</v>
      </c>
      <c r="AQ1042" s="15">
        <v>-336.46</v>
      </c>
      <c r="AR1042" s="15"/>
      <c r="AS1042" s="15"/>
      <c r="AT1042" s="15">
        <v>1.75</v>
      </c>
      <c r="AU1042" s="15"/>
      <c r="AV1042" s="15"/>
      <c r="AW1042" s="15">
        <v>0</v>
      </c>
      <c r="AX1042" s="15"/>
      <c r="AZ1042" s="6">
        <f>IF(D1042&gt;0,H1042/D1042,0)</f>
        <v>563400000</v>
      </c>
      <c r="BA1042" s="6">
        <f>AZ1042*Q1042</f>
        <v>0</v>
      </c>
      <c r="BB1042" s="6">
        <f>IF(C1042&gt;C$3054,C$3054,IF(C1042&lt;C$3053,C$3053,C1042))</f>
        <v>0</v>
      </c>
      <c r="BC1042" s="6">
        <f>IF(BB1042&gt;0,(D1042/15)-BB1042,0)</f>
        <v>0</v>
      </c>
      <c r="BD1042" s="6">
        <f>BC1042/BC$3049</f>
        <v>0</v>
      </c>
      <c r="BE1042" s="15">
        <f>IF(AU1042&gt;AU$3054,AU$3054,IF(AU1042&lt;AU$3053,AU$3053,AU1042))</f>
        <v>0</v>
      </c>
      <c r="BF1042" s="15">
        <f>IF(I1042&gt;I$3054,I$3054,IF(I1042&lt;I$3053,I$3053,I1042))</f>
        <v>0</v>
      </c>
      <c r="BG1042" s="6">
        <f>IF(BE1042&gt;0, BF1042/BE1042,0)</f>
        <v>0</v>
      </c>
      <c r="BH1042" s="26">
        <f>BG1042/BG$3049</f>
        <v>0</v>
      </c>
      <c r="BI1042" s="26">
        <f>IF(AV1042&gt;AV$3054,AV$3054,IF(AV1042&lt;AV$3053,AV$3053,AV1042))</f>
        <v>0</v>
      </c>
      <c r="BJ1042" s="6">
        <f>IF(BI1042&gt;0, BF1042/BI1042,0)</f>
        <v>0</v>
      </c>
      <c r="BK1042" s="26">
        <f>BJ1042/BJ$3049</f>
        <v>0</v>
      </c>
      <c r="BL1042" s="6">
        <f>IF(_xlfn.NUMBERVALUE(AL1042),IF(ABS(AL1042)&lt;1,1-ABS(AL1042),0),0)</f>
        <v>0.41000000000000003</v>
      </c>
      <c r="BM1042" s="6">
        <f>IF(F1042&gt;F$3054,F$3054,IF(F1042&lt;F$3053,F$3053,F1042))</f>
        <v>0</v>
      </c>
      <c r="BN1042" s="6">
        <f>IF(BM1042&gt;0, BM1042/BM$3049, BM1042/BM$3050*-1)</f>
        <v>0</v>
      </c>
      <c r="BO1042" s="6">
        <f>IF(O1042&gt;O$3054,O$3054,IF(O1042&lt;O$3053,O$3053,O1042))</f>
        <v>0</v>
      </c>
      <c r="BP1042" s="26">
        <f>BO1042/BO$3049</f>
        <v>0</v>
      </c>
      <c r="BQ1042" s="26">
        <f>IF(OR(BD1042=0, BH1042=0,BN1042=0,BP1042=0), 0,BD1042+BH1042+BK1042+BL1042+BN1042+BP1042)</f>
        <v>0</v>
      </c>
      <c r="BR1042" s="6">
        <f>IF(D1042&gt;0,C1042/D1042,0)</f>
        <v>0</v>
      </c>
    </row>
    <row r="1043" spans="1:70" x14ac:dyDescent="0.2">
      <c r="A1043" s="15" t="s">
        <v>2092</v>
      </c>
      <c r="B1043" s="15" t="s">
        <v>2093</v>
      </c>
      <c r="C1043" s="15"/>
      <c r="D1043" s="15">
        <v>2.27</v>
      </c>
      <c r="E1043" s="15"/>
      <c r="F1043" s="15"/>
      <c r="G1043" s="15"/>
      <c r="H1043" s="21"/>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c r="AG1043" s="15"/>
      <c r="AH1043" s="15"/>
      <c r="AI1043" s="15"/>
      <c r="AJ1043" s="15"/>
      <c r="AK1043" s="15"/>
      <c r="AL1043" s="15"/>
      <c r="AM1043" s="15"/>
      <c r="AN1043" s="15"/>
      <c r="AO1043" s="15"/>
      <c r="AP1043" s="15"/>
      <c r="AQ1043" s="15"/>
      <c r="AR1043" s="15"/>
      <c r="AS1043" s="15"/>
      <c r="AT1043" s="15"/>
      <c r="AU1043" s="15"/>
      <c r="AV1043" s="15"/>
      <c r="AW1043" s="15">
        <v>10440000</v>
      </c>
      <c r="AX1043" s="15">
        <v>8130000</v>
      </c>
      <c r="AZ1043" s="6">
        <f>IF(D1043&gt;0,H1043/D1043,0)</f>
        <v>0</v>
      </c>
      <c r="BA1043" s="6">
        <f>AZ1043*Q1043</f>
        <v>0</v>
      </c>
      <c r="BB1043" s="6">
        <f>IF(C1043&gt;C$3054,C$3054,IF(C1043&lt;C$3053,C$3053,C1043))</f>
        <v>0</v>
      </c>
      <c r="BC1043" s="6">
        <f>IF(BB1043&gt;0,(D1043/15)-BB1043,0)</f>
        <v>0</v>
      </c>
      <c r="BD1043" s="6">
        <f>BC1043/BC$3049</f>
        <v>0</v>
      </c>
      <c r="BE1043" s="15">
        <f>IF(AU1043&gt;AU$3054,AU$3054,IF(AU1043&lt;AU$3053,AU$3053,AU1043))</f>
        <v>0</v>
      </c>
      <c r="BF1043" s="15">
        <f>IF(I1043&gt;I$3054,I$3054,IF(I1043&lt;I$3053,I$3053,I1043))</f>
        <v>0</v>
      </c>
      <c r="BG1043" s="6">
        <f>IF(BE1043&gt;0, BF1043/BE1043,0)</f>
        <v>0</v>
      </c>
      <c r="BH1043" s="26">
        <f>BG1043/BG$3049</f>
        <v>0</v>
      </c>
      <c r="BI1043" s="26">
        <f>IF(AV1043&gt;AV$3054,AV$3054,IF(AV1043&lt;AV$3053,AV$3053,AV1043))</f>
        <v>0</v>
      </c>
      <c r="BJ1043" s="6">
        <f>IF(BI1043&gt;0, BF1043/BI1043,0)</f>
        <v>0</v>
      </c>
      <c r="BK1043" s="26">
        <f>BJ1043/BJ$3049</f>
        <v>0</v>
      </c>
      <c r="BL1043" s="6">
        <f>IF(_xlfn.NUMBERVALUE(AL1043),IF(ABS(AL1043)&lt;1,1-ABS(AL1043),0),0)</f>
        <v>0</v>
      </c>
      <c r="BM1043" s="6">
        <f>IF(F1043&gt;F$3054,F$3054,IF(F1043&lt;F$3053,F$3053,F1043))</f>
        <v>0</v>
      </c>
      <c r="BN1043" s="6">
        <f>IF(BM1043&gt;0, BM1043/BM$3049, BM1043/BM$3050*-1)</f>
        <v>0</v>
      </c>
      <c r="BO1043" s="6">
        <f>IF(O1043&gt;O$3054,O$3054,IF(O1043&lt;O$3053,O$3053,O1043))</f>
        <v>0</v>
      </c>
      <c r="BP1043" s="26">
        <f>BO1043/BO$3049</f>
        <v>0</v>
      </c>
      <c r="BQ1043" s="26">
        <f>IF(OR(BD1043=0, BH1043=0,BN1043=0,BP1043=0), 0,BD1043+BH1043+BK1043+BL1043+BN1043+BP1043)</f>
        <v>0</v>
      </c>
      <c r="BR1043" s="6">
        <f>IF(D1043&gt;0,C1043/D1043,0)</f>
        <v>0</v>
      </c>
    </row>
    <row r="1044" spans="1:70" x14ac:dyDescent="0.2">
      <c r="A1044" s="15" t="s">
        <v>2285</v>
      </c>
      <c r="B1044" s="15" t="s">
        <v>2286</v>
      </c>
      <c r="C1044" s="15"/>
      <c r="D1044" s="15">
        <v>0.95</v>
      </c>
      <c r="E1044" s="15"/>
      <c r="F1044" s="15"/>
      <c r="G1044" s="15"/>
      <c r="H1044" s="21"/>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c r="AG1044" s="15"/>
      <c r="AH1044" s="15"/>
      <c r="AI1044" s="15"/>
      <c r="AJ1044" s="15"/>
      <c r="AK1044" s="15"/>
      <c r="AL1044" s="15"/>
      <c r="AM1044" s="15"/>
      <c r="AN1044" s="15"/>
      <c r="AO1044" s="15"/>
      <c r="AP1044" s="15"/>
      <c r="AQ1044" s="15"/>
      <c r="AR1044" s="15"/>
      <c r="AS1044" s="15"/>
      <c r="AT1044" s="15"/>
      <c r="AU1044" s="15"/>
      <c r="AV1044" s="15"/>
      <c r="AW1044" s="15">
        <v>0</v>
      </c>
      <c r="AX1044" s="16">
        <v>74740</v>
      </c>
      <c r="AZ1044" s="6">
        <f>IF(D1044&gt;0,H1044/D1044,0)</f>
        <v>0</v>
      </c>
      <c r="BA1044" s="6">
        <f>AZ1044*Q1044</f>
        <v>0</v>
      </c>
      <c r="BB1044" s="6">
        <f>IF(C1044&gt;C$3054,C$3054,IF(C1044&lt;C$3053,C$3053,C1044))</f>
        <v>0</v>
      </c>
      <c r="BC1044" s="6">
        <f>IF(BB1044&gt;0,(D1044/15)-BB1044,0)</f>
        <v>0</v>
      </c>
      <c r="BD1044" s="6">
        <f>BC1044/BC$3049</f>
        <v>0</v>
      </c>
      <c r="BE1044" s="15">
        <f>IF(AU1044&gt;AU$3054,AU$3054,IF(AU1044&lt;AU$3053,AU$3053,AU1044))</f>
        <v>0</v>
      </c>
      <c r="BF1044" s="15">
        <f>IF(I1044&gt;I$3054,I$3054,IF(I1044&lt;I$3053,I$3053,I1044))</f>
        <v>0</v>
      </c>
      <c r="BG1044" s="6">
        <f>IF(BE1044&gt;0, BF1044/BE1044,0)</f>
        <v>0</v>
      </c>
      <c r="BH1044" s="26">
        <f>BG1044/BG$3049</f>
        <v>0</v>
      </c>
      <c r="BI1044" s="26">
        <f>IF(AV1044&gt;AV$3054,AV$3054,IF(AV1044&lt;AV$3053,AV$3053,AV1044))</f>
        <v>0</v>
      </c>
      <c r="BJ1044" s="6">
        <f>IF(BI1044&gt;0, BF1044/BI1044,0)</f>
        <v>0</v>
      </c>
      <c r="BK1044" s="26">
        <f>BJ1044/BJ$3049</f>
        <v>0</v>
      </c>
      <c r="BL1044" s="6">
        <f>IF(_xlfn.NUMBERVALUE(AL1044),IF(ABS(AL1044)&lt;1,1-ABS(AL1044),0),0)</f>
        <v>0</v>
      </c>
      <c r="BM1044" s="6">
        <f>IF(F1044&gt;F$3054,F$3054,IF(F1044&lt;F$3053,F$3053,F1044))</f>
        <v>0</v>
      </c>
      <c r="BN1044" s="6">
        <f>IF(BM1044&gt;0, BM1044/BM$3049, BM1044/BM$3050*-1)</f>
        <v>0</v>
      </c>
      <c r="BO1044" s="6">
        <f>IF(O1044&gt;O$3054,O$3054,IF(O1044&lt;O$3053,O$3053,O1044))</f>
        <v>0</v>
      </c>
      <c r="BP1044" s="26">
        <f>BO1044/BO$3049</f>
        <v>0</v>
      </c>
      <c r="BQ1044" s="26">
        <f>IF(OR(BD1044=0, BH1044=0,BN1044=0,BP1044=0), 0,BD1044+BH1044+BK1044+BL1044+BN1044+BP1044)</f>
        <v>0</v>
      </c>
      <c r="BR1044" s="6">
        <f>IF(D1044&gt;0,C1044/D1044,0)</f>
        <v>0</v>
      </c>
    </row>
    <row r="1045" spans="1:70" x14ac:dyDescent="0.2">
      <c r="A1045" s="15" t="s">
        <v>2188</v>
      </c>
      <c r="B1045" s="15" t="s">
        <v>2189</v>
      </c>
      <c r="C1045" s="15"/>
      <c r="D1045" s="15">
        <v>0</v>
      </c>
      <c r="E1045" s="15"/>
      <c r="F1045" s="15"/>
      <c r="G1045" s="15"/>
      <c r="H1045" s="21"/>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c r="AG1045" s="15"/>
      <c r="AH1045" s="15"/>
      <c r="AI1045" s="15"/>
      <c r="AJ1045" s="15"/>
      <c r="AK1045" s="15"/>
      <c r="AL1045" s="15"/>
      <c r="AM1045" s="15"/>
      <c r="AN1045" s="15"/>
      <c r="AO1045" s="15"/>
      <c r="AP1045" s="15"/>
      <c r="AQ1045" s="15"/>
      <c r="AR1045" s="15"/>
      <c r="AS1045" s="15"/>
      <c r="AT1045" s="15"/>
      <c r="AU1045" s="15"/>
      <c r="AV1045" s="15"/>
      <c r="AW1045" s="15">
        <v>0</v>
      </c>
      <c r="AX1045" s="16">
        <v>24381</v>
      </c>
      <c r="AZ1045" s="6">
        <f>IF(D1045&gt;0,H1045/D1045,0)</f>
        <v>0</v>
      </c>
      <c r="BA1045" s="6">
        <f>AZ1045*Q1045</f>
        <v>0</v>
      </c>
      <c r="BB1045" s="6">
        <f>IF(C1045&gt;C$3054,C$3054,IF(C1045&lt;C$3053,C$3053,C1045))</f>
        <v>0</v>
      </c>
      <c r="BC1045" s="6">
        <f>IF(BB1045&gt;0,(D1045/15)-BB1045,0)</f>
        <v>0</v>
      </c>
      <c r="BD1045" s="6">
        <f>BC1045/BC$3049</f>
        <v>0</v>
      </c>
      <c r="BE1045" s="15">
        <f>IF(AU1045&gt;AU$3054,AU$3054,IF(AU1045&lt;AU$3053,AU$3053,AU1045))</f>
        <v>0</v>
      </c>
      <c r="BF1045" s="15">
        <f>IF(I1045&gt;I$3054,I$3054,IF(I1045&lt;I$3053,I$3053,I1045))</f>
        <v>0</v>
      </c>
      <c r="BG1045" s="6">
        <f>IF(BE1045&gt;0, BF1045/BE1045,0)</f>
        <v>0</v>
      </c>
      <c r="BH1045" s="26">
        <f>BG1045/BG$3049</f>
        <v>0</v>
      </c>
      <c r="BI1045" s="26">
        <f>IF(AV1045&gt;AV$3054,AV$3054,IF(AV1045&lt;AV$3053,AV$3053,AV1045))</f>
        <v>0</v>
      </c>
      <c r="BJ1045" s="6">
        <f>IF(BI1045&gt;0, BF1045/BI1045,0)</f>
        <v>0</v>
      </c>
      <c r="BK1045" s="26">
        <f>BJ1045/BJ$3049</f>
        <v>0</v>
      </c>
      <c r="BL1045" s="6">
        <f>IF(_xlfn.NUMBERVALUE(AL1045),IF(ABS(AL1045)&lt;1,1-ABS(AL1045),0),0)</f>
        <v>0</v>
      </c>
      <c r="BM1045" s="6">
        <f>IF(F1045&gt;F$3054,F$3054,IF(F1045&lt;F$3053,F$3053,F1045))</f>
        <v>0</v>
      </c>
      <c r="BN1045" s="6">
        <f>IF(BM1045&gt;0, BM1045/BM$3049, BM1045/BM$3050*-1)</f>
        <v>0</v>
      </c>
      <c r="BO1045" s="6">
        <f>IF(O1045&gt;O$3054,O$3054,IF(O1045&lt;O$3053,O$3053,O1045))</f>
        <v>0</v>
      </c>
      <c r="BP1045" s="26">
        <f>BO1045/BO$3049</f>
        <v>0</v>
      </c>
      <c r="BQ1045" s="26">
        <f>IF(OR(BD1045=0, BH1045=0,BN1045=0,BP1045=0), 0,BD1045+BH1045+BK1045+BL1045+BN1045+BP1045)</f>
        <v>0</v>
      </c>
      <c r="BR1045" s="6">
        <f>IF(D1045&gt;0,C1045/D1045,0)</f>
        <v>0</v>
      </c>
    </row>
    <row r="1046" spans="1:70" x14ac:dyDescent="0.2">
      <c r="A1046" s="15" t="s">
        <v>4340</v>
      </c>
      <c r="B1046" s="15" t="s">
        <v>4341</v>
      </c>
      <c r="C1046" s="15">
        <v>-0.01</v>
      </c>
      <c r="D1046" s="15">
        <v>7.0000000000000007E-2</v>
      </c>
      <c r="E1046" s="15">
        <v>0.09</v>
      </c>
      <c r="F1046" s="15">
        <v>-56.47</v>
      </c>
      <c r="G1046" s="15">
        <v>0.91</v>
      </c>
      <c r="H1046" s="21">
        <v>17090000</v>
      </c>
      <c r="I1046" s="15"/>
      <c r="J1046" s="15">
        <v>0</v>
      </c>
      <c r="K1046" s="15"/>
      <c r="L1046" s="15">
        <v>0</v>
      </c>
      <c r="M1046" s="15"/>
      <c r="N1046" s="15">
        <v>0</v>
      </c>
      <c r="O1046" s="15"/>
      <c r="P1046" s="15"/>
      <c r="Q1046" s="15">
        <v>0.08</v>
      </c>
      <c r="R1046" s="15">
        <v>0.01</v>
      </c>
      <c r="S1046" s="15">
        <v>1.06</v>
      </c>
      <c r="T1046" s="15">
        <v>5.98</v>
      </c>
      <c r="U1046" s="15">
        <v>5.98</v>
      </c>
      <c r="V1046" s="15">
        <v>13.51</v>
      </c>
      <c r="W1046" s="15">
        <v>13.51</v>
      </c>
      <c r="X1046" s="15">
        <v>8.8699999999999992</v>
      </c>
      <c r="Y1046" s="15">
        <v>8.8699999999999992</v>
      </c>
      <c r="Z1046" s="15">
        <v>20.059999999999999</v>
      </c>
      <c r="AA1046" s="15">
        <v>20.059999999999999</v>
      </c>
      <c r="AB1046" s="15">
        <v>-6.16</v>
      </c>
      <c r="AC1046" s="15">
        <v>-9.6199999999999992</v>
      </c>
      <c r="AD1046" s="15">
        <v>2.1</v>
      </c>
      <c r="AE1046" s="15">
        <v>-9.6199999999999992</v>
      </c>
      <c r="AF1046" s="15">
        <v>-7.26</v>
      </c>
      <c r="AG1046" s="15">
        <v>1.65</v>
      </c>
      <c r="AH1046" s="15">
        <v>-7.26</v>
      </c>
      <c r="AI1046" s="15">
        <v>-11.49</v>
      </c>
      <c r="AJ1046" s="15">
        <v>2.65</v>
      </c>
      <c r="AK1046" s="15">
        <v>-11.49</v>
      </c>
      <c r="AL1046" s="15">
        <v>1.38</v>
      </c>
      <c r="AM1046" s="15">
        <v>194.64</v>
      </c>
      <c r="AN1046" s="15">
        <v>100</v>
      </c>
      <c r="AO1046" s="15">
        <v>-0.87</v>
      </c>
      <c r="AP1046" s="15">
        <v>-6.66</v>
      </c>
      <c r="AQ1046" s="15">
        <v>-9.01</v>
      </c>
      <c r="AR1046" s="15"/>
      <c r="AS1046" s="15">
        <v>13.71</v>
      </c>
      <c r="AT1046" s="15"/>
      <c r="AU1046" s="15"/>
      <c r="AV1046" s="15"/>
      <c r="AW1046" s="15">
        <v>0</v>
      </c>
      <c r="AX1046" s="16">
        <v>153754</v>
      </c>
      <c r="AZ1046" s="6">
        <f>IF(D1046&gt;0,H1046/D1046,0)</f>
        <v>244142857.14285713</v>
      </c>
      <c r="BA1046" s="6">
        <f>AZ1046*Q1046</f>
        <v>19531428.571428571</v>
      </c>
      <c r="BB1046" s="6">
        <f>IF(C1046&gt;C$3054,C$3054,IF(C1046&lt;C$3053,C$3053,C1046))</f>
        <v>-0.01</v>
      </c>
      <c r="BC1046" s="6">
        <f>IF(BB1046&gt;0,(D1046/15)-BB1046,0)</f>
        <v>0</v>
      </c>
      <c r="BD1046" s="6">
        <f>BC1046/BC$3049</f>
        <v>0</v>
      </c>
      <c r="BE1046" s="15">
        <f>IF(AU1046&gt;AU$3054,AU$3054,IF(AU1046&lt;AU$3053,AU$3053,AU1046))</f>
        <v>0</v>
      </c>
      <c r="BF1046" s="15">
        <f>IF(I1046&gt;I$3054,I$3054,IF(I1046&lt;I$3053,I$3053,I1046))</f>
        <v>0</v>
      </c>
      <c r="BG1046" s="6">
        <f>IF(BE1046&gt;0, BF1046/BE1046,0)</f>
        <v>0</v>
      </c>
      <c r="BH1046" s="26">
        <f>BG1046/BG$3049</f>
        <v>0</v>
      </c>
      <c r="BI1046" s="26">
        <f>IF(AV1046&gt;AV$3054,AV$3054,IF(AV1046&lt;AV$3053,AV$3053,AV1046))</f>
        <v>0</v>
      </c>
      <c r="BJ1046" s="6">
        <f>IF(BI1046&gt;0, BF1046/BI1046,0)</f>
        <v>0</v>
      </c>
      <c r="BK1046" s="26">
        <f>BJ1046/BJ$3049</f>
        <v>0</v>
      </c>
      <c r="BL1046" s="6">
        <f>IF(_xlfn.NUMBERVALUE(AL1046),IF(ABS(AL1046)&lt;1,1-ABS(AL1046),0),0)</f>
        <v>0</v>
      </c>
      <c r="BM1046" s="6">
        <f>IF(F1046&gt;F$3054,F$3054,IF(F1046&lt;F$3053,F$3053,F1046))</f>
        <v>-56.47</v>
      </c>
      <c r="BN1046" s="6">
        <f>IF(BM1046&gt;0, BM1046/BM$3049, BM1046/BM$3050*-1)</f>
        <v>-0.56776593605469539</v>
      </c>
      <c r="BO1046" s="6">
        <f>IF(O1046&gt;O$3054,O$3054,IF(O1046&lt;O$3053,O$3053,O1046))</f>
        <v>0</v>
      </c>
      <c r="BP1046" s="26">
        <f>BO1046/BO$3049</f>
        <v>0</v>
      </c>
      <c r="BQ1046" s="26">
        <f>IF(OR(BD1046=0, BH1046=0,BN1046=0,BP1046=0), 0,BD1046+BH1046+BK1046+BL1046+BN1046+BP1046)</f>
        <v>0</v>
      </c>
      <c r="BR1046" s="6">
        <f>IF(D1046&gt;0,C1046/D1046,0)</f>
        <v>-0.14285714285714285</v>
      </c>
    </row>
    <row r="1047" spans="1:70" x14ac:dyDescent="0.2">
      <c r="A1047" s="15" t="s">
        <v>2239</v>
      </c>
      <c r="B1047" s="15" t="s">
        <v>2240</v>
      </c>
      <c r="C1047" s="15">
        <v>0.81</v>
      </c>
      <c r="D1047" s="15">
        <v>13.96</v>
      </c>
      <c r="E1047" s="15">
        <v>14.6</v>
      </c>
      <c r="F1047" s="15">
        <v>-9.74</v>
      </c>
      <c r="G1047" s="15">
        <v>2.19</v>
      </c>
      <c r="H1047" s="21">
        <v>2220000000</v>
      </c>
      <c r="I1047" s="15">
        <v>17.22</v>
      </c>
      <c r="J1047" s="15">
        <v>0.31</v>
      </c>
      <c r="K1047" s="15">
        <v>0.31</v>
      </c>
      <c r="L1047" s="15">
        <v>0.51</v>
      </c>
      <c r="M1047" s="15">
        <v>0.51</v>
      </c>
      <c r="N1047" s="15">
        <v>0.51</v>
      </c>
      <c r="O1047" s="15">
        <v>3.65</v>
      </c>
      <c r="P1047" s="15">
        <v>91.52</v>
      </c>
      <c r="Q1047" s="15">
        <v>6.38</v>
      </c>
      <c r="R1047" s="15">
        <v>0.91</v>
      </c>
      <c r="S1047" s="15">
        <v>0.96</v>
      </c>
      <c r="T1047" s="15">
        <v>13.6</v>
      </c>
      <c r="U1047" s="15">
        <v>13.6</v>
      </c>
      <c r="V1047" s="15">
        <v>13.74</v>
      </c>
      <c r="W1047" s="15">
        <v>13.74</v>
      </c>
      <c r="X1047" s="15">
        <v>20.010000000000002</v>
      </c>
      <c r="Y1047" s="15">
        <v>20.010000000000002</v>
      </c>
      <c r="Z1047" s="15">
        <v>20.21</v>
      </c>
      <c r="AA1047" s="15">
        <v>20.21</v>
      </c>
      <c r="AB1047" s="15">
        <v>26.94</v>
      </c>
      <c r="AC1047" s="15">
        <v>10.98</v>
      </c>
      <c r="AD1047" s="15">
        <v>9.18</v>
      </c>
      <c r="AE1047" s="15">
        <v>10.98</v>
      </c>
      <c r="AF1047" s="15">
        <v>9.2200000000000006</v>
      </c>
      <c r="AG1047" s="15">
        <v>7.76</v>
      </c>
      <c r="AH1047" s="15">
        <v>9.2200000000000006</v>
      </c>
      <c r="AI1047" s="15">
        <v>13.19</v>
      </c>
      <c r="AJ1047" s="15">
        <v>10.44</v>
      </c>
      <c r="AK1047" s="15">
        <v>13.19</v>
      </c>
      <c r="AL1047" s="15">
        <v>0.35</v>
      </c>
      <c r="AM1047" s="15">
        <v>87.32</v>
      </c>
      <c r="AN1047" s="15">
        <v>91.74</v>
      </c>
      <c r="AO1047" s="15">
        <v>20.12</v>
      </c>
      <c r="AP1047" s="15">
        <v>13.67</v>
      </c>
      <c r="AQ1047" s="15">
        <v>10.35</v>
      </c>
      <c r="AR1047" s="15">
        <v>10.93</v>
      </c>
      <c r="AS1047" s="15">
        <v>9.91</v>
      </c>
      <c r="AT1047" s="15">
        <v>7.6</v>
      </c>
      <c r="AU1047" s="15">
        <v>10.75</v>
      </c>
      <c r="AV1047" s="15">
        <v>6.31</v>
      </c>
      <c r="AW1047" s="16">
        <v>30092</v>
      </c>
      <c r="AX1047" s="16">
        <v>71367</v>
      </c>
      <c r="AZ1047" s="6">
        <f>IF(D1047&gt;0,H1047/D1047,0)</f>
        <v>159025787.96561605</v>
      </c>
      <c r="BA1047" s="6">
        <f>AZ1047*Q1047</f>
        <v>1014584527.2206304</v>
      </c>
      <c r="BB1047" s="6">
        <f>IF(C1047&gt;C$3054,C$3054,IF(C1047&lt;C$3053,C$3053,C1047))</f>
        <v>0.81</v>
      </c>
      <c r="BC1047" s="6">
        <f>IF(BB1047&gt;0,(D1047/15)-BB1047,0)</f>
        <v>0.1206666666666667</v>
      </c>
      <c r="BD1047" s="6">
        <f>BC1047/BC$3049</f>
        <v>2.3237899602002829E-2</v>
      </c>
      <c r="BE1047" s="15">
        <f>IF(AU1047&gt;AU$3054,AU$3054,IF(AU1047&lt;AU$3053,AU$3053,AU1047))</f>
        <v>10.75</v>
      </c>
      <c r="BF1047" s="15">
        <f>IF(I1047&gt;I$3054,I$3054,IF(I1047&lt;I$3053,I$3053,I1047))</f>
        <v>17.22</v>
      </c>
      <c r="BG1047" s="6">
        <f>IF(BE1047&gt;0, BF1047/BE1047,0)</f>
        <v>1.6018604651162789</v>
      </c>
      <c r="BH1047" s="26">
        <f>BG1047/BG$3049</f>
        <v>1.5402504472271912E-3</v>
      </c>
      <c r="BI1047" s="26">
        <f>IF(AV1047&gt;AV$3054,AV$3054,IF(AV1047&lt;AV$3053,AV$3053,AV1047))</f>
        <v>6.31</v>
      </c>
      <c r="BJ1047" s="6">
        <f>IF(BI1047&gt;0, BF1047/BI1047,0)</f>
        <v>2.729001584786054</v>
      </c>
      <c r="BK1047" s="26">
        <f>BJ1047/BJ$3049</f>
        <v>4.6020262812581014E-3</v>
      </c>
      <c r="BL1047" s="6">
        <f>IF(_xlfn.NUMBERVALUE(AL1047),IF(ABS(AL1047)&lt;1,1-ABS(AL1047),0),0)</f>
        <v>0.65</v>
      </c>
      <c r="BM1047" s="6">
        <f>IF(F1047&gt;F$3054,F$3054,IF(F1047&lt;F$3053,F$3053,F1047))</f>
        <v>-9.74</v>
      </c>
      <c r="BN1047" s="6">
        <f>IF(BM1047&gt;0, BM1047/BM$3049, BM1047/BM$3050*-1)</f>
        <v>-9.7928815604263031E-2</v>
      </c>
      <c r="BO1047" s="6">
        <f>IF(O1047&gt;O$3054,O$3054,IF(O1047&lt;O$3053,O$3053,O1047))</f>
        <v>3.65</v>
      </c>
      <c r="BP1047" s="26">
        <f>BO1047/BO$3049</f>
        <v>3.4418084365456174E-2</v>
      </c>
      <c r="BQ1047" s="26">
        <f>IF(OR(BD1047=0, BH1047=0,BN1047=0,BP1047=0), 0,BD1047+BH1047+BK1047+BL1047+BN1047+BP1047)</f>
        <v>0.61586944509168129</v>
      </c>
      <c r="BR1047" s="6">
        <f>IF(D1047&gt;0,C1047/D1047,0)</f>
        <v>5.8022922636103154E-2</v>
      </c>
    </row>
    <row r="1048" spans="1:70" x14ac:dyDescent="0.2">
      <c r="A1048" s="15" t="s">
        <v>2094</v>
      </c>
      <c r="B1048" s="15" t="s">
        <v>2095</v>
      </c>
      <c r="C1048" s="15">
        <v>-0.01</v>
      </c>
      <c r="D1048" s="15">
        <v>0.02</v>
      </c>
      <c r="E1048" s="15">
        <v>0.01</v>
      </c>
      <c r="F1048" s="15"/>
      <c r="G1048" s="15">
        <v>0.8</v>
      </c>
      <c r="H1048" s="21">
        <v>4630000</v>
      </c>
      <c r="I1048" s="15"/>
      <c r="J1048" s="15">
        <v>0</v>
      </c>
      <c r="K1048" s="15"/>
      <c r="L1048" s="15">
        <v>0</v>
      </c>
      <c r="M1048" s="15"/>
      <c r="N1048" s="15">
        <v>0</v>
      </c>
      <c r="O1048" s="15"/>
      <c r="P1048" s="15"/>
      <c r="Q1048" s="15">
        <v>0.03</v>
      </c>
      <c r="R1048" s="15">
        <v>0.01</v>
      </c>
      <c r="S1048" s="15">
        <v>0.47</v>
      </c>
      <c r="T1048" s="15">
        <v>0.33</v>
      </c>
      <c r="U1048" s="15">
        <v>0.33</v>
      </c>
      <c r="V1048" s="15">
        <v>36.200000000000003</v>
      </c>
      <c r="W1048" s="15">
        <v>36.200000000000003</v>
      </c>
      <c r="X1048" s="15">
        <v>2.13</v>
      </c>
      <c r="Y1048" s="15">
        <v>2.13</v>
      </c>
      <c r="Z1048" s="15">
        <v>232.34</v>
      </c>
      <c r="AA1048" s="15">
        <v>232.34</v>
      </c>
      <c r="AB1048" s="15">
        <v>-0.54</v>
      </c>
      <c r="AC1048" s="15">
        <v>-32.869999999999997</v>
      </c>
      <c r="AD1048" s="15">
        <v>-22.76</v>
      </c>
      <c r="AE1048" s="15">
        <v>-32.869999999999997</v>
      </c>
      <c r="AF1048" s="15">
        <v>-6.31</v>
      </c>
      <c r="AG1048" s="15">
        <v>-11.61</v>
      </c>
      <c r="AH1048" s="15">
        <v>-6.31</v>
      </c>
      <c r="AI1048" s="15">
        <v>-34.71</v>
      </c>
      <c r="AJ1048" s="15">
        <v>-27.64</v>
      </c>
      <c r="AK1048" s="15">
        <v>-34.71</v>
      </c>
      <c r="AL1048" s="15">
        <v>1.87</v>
      </c>
      <c r="AM1048" s="15">
        <v>115.66</v>
      </c>
      <c r="AN1048" s="15">
        <v>16.82</v>
      </c>
      <c r="AO1048" s="15">
        <v>-0.92</v>
      </c>
      <c r="AP1048" s="15">
        <v>-1.08</v>
      </c>
      <c r="AQ1048" s="15">
        <v>-3.81</v>
      </c>
      <c r="AR1048" s="15"/>
      <c r="AS1048" s="15">
        <v>-0.61</v>
      </c>
      <c r="AT1048" s="15">
        <v>16.5</v>
      </c>
      <c r="AU1048" s="15"/>
      <c r="AV1048" s="15"/>
      <c r="AW1048" s="15">
        <v>0</v>
      </c>
      <c r="AX1048" s="16">
        <v>18396</v>
      </c>
      <c r="AZ1048" s="6">
        <f>IF(D1048&gt;0,H1048/D1048,0)</f>
        <v>231500000</v>
      </c>
      <c r="BA1048" s="6">
        <f>AZ1048*Q1048</f>
        <v>6945000</v>
      </c>
      <c r="BB1048" s="6">
        <f>IF(C1048&gt;C$3054,C$3054,IF(C1048&lt;C$3053,C$3053,C1048))</f>
        <v>-0.01</v>
      </c>
      <c r="BC1048" s="6">
        <f>IF(BB1048&gt;0,(D1048/15)-BB1048,0)</f>
        <v>0</v>
      </c>
      <c r="BD1048" s="6">
        <f>BC1048/BC$3049</f>
        <v>0</v>
      </c>
      <c r="BE1048" s="15">
        <f>IF(AU1048&gt;AU$3054,AU$3054,IF(AU1048&lt;AU$3053,AU$3053,AU1048))</f>
        <v>0</v>
      </c>
      <c r="BF1048" s="15">
        <f>IF(I1048&gt;I$3054,I$3054,IF(I1048&lt;I$3053,I$3053,I1048))</f>
        <v>0</v>
      </c>
      <c r="BG1048" s="6">
        <f>IF(BE1048&gt;0, BF1048/BE1048,0)</f>
        <v>0</v>
      </c>
      <c r="BH1048" s="26">
        <f>BG1048/BG$3049</f>
        <v>0</v>
      </c>
      <c r="BI1048" s="26">
        <f>IF(AV1048&gt;AV$3054,AV$3054,IF(AV1048&lt;AV$3053,AV$3053,AV1048))</f>
        <v>0</v>
      </c>
      <c r="BJ1048" s="6">
        <f>IF(BI1048&gt;0, BF1048/BI1048,0)</f>
        <v>0</v>
      </c>
      <c r="BK1048" s="26">
        <f>BJ1048/BJ$3049</f>
        <v>0</v>
      </c>
      <c r="BL1048" s="6">
        <f>IF(_xlfn.NUMBERVALUE(AL1048),IF(ABS(AL1048)&lt;1,1-ABS(AL1048),0),0)</f>
        <v>0</v>
      </c>
      <c r="BM1048" s="6">
        <f>IF(F1048&gt;F$3054,F$3054,IF(F1048&lt;F$3053,F$3053,F1048))</f>
        <v>0</v>
      </c>
      <c r="BN1048" s="6">
        <f>IF(BM1048&gt;0, BM1048/BM$3049, BM1048/BM$3050*-1)</f>
        <v>0</v>
      </c>
      <c r="BO1048" s="6">
        <f>IF(O1048&gt;O$3054,O$3054,IF(O1048&lt;O$3053,O$3053,O1048))</f>
        <v>0</v>
      </c>
      <c r="BP1048" s="26">
        <f>BO1048/BO$3049</f>
        <v>0</v>
      </c>
      <c r="BQ1048" s="26">
        <f>IF(OR(BD1048=0, BH1048=0,BN1048=0,BP1048=0), 0,BD1048+BH1048+BK1048+BL1048+BN1048+BP1048)</f>
        <v>0</v>
      </c>
      <c r="BR1048" s="6">
        <f>IF(D1048&gt;0,C1048/D1048,0)</f>
        <v>-0.5</v>
      </c>
    </row>
    <row r="1049" spans="1:70" x14ac:dyDescent="0.2">
      <c r="A1049" s="15" t="s">
        <v>2210</v>
      </c>
      <c r="B1049" s="15" t="s">
        <v>2211</v>
      </c>
      <c r="C1049" s="15">
        <v>0.02</v>
      </c>
      <c r="D1049" s="15">
        <v>0.4</v>
      </c>
      <c r="E1049" s="15">
        <v>0.23</v>
      </c>
      <c r="F1049" s="15">
        <v>92.86</v>
      </c>
      <c r="G1049" s="15">
        <v>0.84</v>
      </c>
      <c r="H1049" s="21">
        <v>693670000</v>
      </c>
      <c r="I1049" s="15">
        <v>20.73</v>
      </c>
      <c r="J1049" s="15">
        <v>0</v>
      </c>
      <c r="K1049" s="15"/>
      <c r="L1049" s="15">
        <v>0</v>
      </c>
      <c r="M1049" s="15"/>
      <c r="N1049" s="15">
        <v>0</v>
      </c>
      <c r="O1049" s="15"/>
      <c r="P1049" s="15"/>
      <c r="Q1049" s="15">
        <v>0.48</v>
      </c>
      <c r="R1049" s="15">
        <v>0.03</v>
      </c>
      <c r="S1049" s="15">
        <v>0.11</v>
      </c>
      <c r="T1049" s="15">
        <v>18.149999999999999</v>
      </c>
      <c r="U1049" s="15">
        <v>18.149999999999999</v>
      </c>
      <c r="V1049" s="15">
        <v>25.94</v>
      </c>
      <c r="W1049" s="15">
        <v>25.94</v>
      </c>
      <c r="X1049" s="15">
        <v>47.15</v>
      </c>
      <c r="Y1049" s="15">
        <v>47.15</v>
      </c>
      <c r="Z1049" s="15">
        <v>67.39</v>
      </c>
      <c r="AA1049" s="15">
        <v>67.39</v>
      </c>
      <c r="AB1049" s="15">
        <v>19.75</v>
      </c>
      <c r="AC1049" s="15">
        <v>3.03</v>
      </c>
      <c r="AD1049" s="15">
        <v>2.46</v>
      </c>
      <c r="AE1049" s="15">
        <v>3.03</v>
      </c>
      <c r="AF1049" s="15">
        <v>1.81</v>
      </c>
      <c r="AG1049" s="15">
        <v>1.84</v>
      </c>
      <c r="AH1049" s="15">
        <v>1.81</v>
      </c>
      <c r="AI1049" s="15">
        <v>4.45</v>
      </c>
      <c r="AJ1049" s="15">
        <v>3.8</v>
      </c>
      <c r="AK1049" s="15">
        <v>4.45</v>
      </c>
      <c r="AL1049" s="15">
        <v>1.39</v>
      </c>
      <c r="AM1049" s="16">
        <v>1326.97</v>
      </c>
      <c r="AN1049" s="15"/>
      <c r="AO1049" s="15">
        <v>50.63</v>
      </c>
      <c r="AP1049" s="15">
        <v>28.27</v>
      </c>
      <c r="AQ1049" s="15">
        <v>15.32</v>
      </c>
      <c r="AR1049" s="15">
        <v>0.39</v>
      </c>
      <c r="AS1049" s="15">
        <v>9.74</v>
      </c>
      <c r="AT1049" s="15">
        <v>40.090000000000003</v>
      </c>
      <c r="AU1049" s="15">
        <v>-3.44</v>
      </c>
      <c r="AV1049" s="15">
        <v>6.94</v>
      </c>
      <c r="AW1049" s="16">
        <v>990629</v>
      </c>
      <c r="AX1049" s="16">
        <v>321164</v>
      </c>
      <c r="AZ1049" s="6">
        <f>IF(D1049&gt;0,H1049/D1049,0)</f>
        <v>1734175000</v>
      </c>
      <c r="BA1049" s="6">
        <f>AZ1049*Q1049</f>
        <v>832404000</v>
      </c>
      <c r="BB1049" s="6">
        <f>IF(C1049&gt;C$3054,C$3054,IF(C1049&lt;C$3053,C$3053,C1049))</f>
        <v>0.02</v>
      </c>
      <c r="BC1049" s="6">
        <f>IF(BB1049&gt;0,(D1049/15)-BB1049,0)</f>
        <v>6.666666666666668E-3</v>
      </c>
      <c r="BD1049" s="6">
        <f>BC1049/BC$3049</f>
        <v>1.2838618564642447E-3</v>
      </c>
      <c r="BE1049" s="15">
        <f>IF(AU1049&gt;AU$3054,AU$3054,IF(AU1049&lt;AU$3053,AU$3053,AU1049))</f>
        <v>-3.44</v>
      </c>
      <c r="BF1049" s="15">
        <f>IF(I1049&gt;I$3054,I$3054,IF(I1049&lt;I$3053,I$3053,I1049))</f>
        <v>20.73</v>
      </c>
      <c r="BG1049" s="6">
        <f>IF(BE1049&gt;0, BF1049/BE1049,0)</f>
        <v>0</v>
      </c>
      <c r="BH1049" s="26">
        <f>BG1049/BG$3049</f>
        <v>0</v>
      </c>
      <c r="BI1049" s="26">
        <f>IF(AV1049&gt;AV$3054,AV$3054,IF(AV1049&lt;AV$3053,AV$3053,AV1049))</f>
        <v>6.94</v>
      </c>
      <c r="BJ1049" s="6">
        <f>IF(BI1049&gt;0, BF1049/BI1049,0)</f>
        <v>2.9870317002881843</v>
      </c>
      <c r="BK1049" s="26">
        <f>BJ1049/BJ$3049</f>
        <v>5.0371529515820983E-3</v>
      </c>
      <c r="BL1049" s="6">
        <f>IF(_xlfn.NUMBERVALUE(AL1049),IF(ABS(AL1049)&lt;1,1-ABS(AL1049),0),0)</f>
        <v>0</v>
      </c>
      <c r="BM1049" s="6">
        <f>IF(F1049&gt;F$3054,F$3054,IF(F1049&lt;F$3053,F$3053,F1049))</f>
        <v>92.86</v>
      </c>
      <c r="BN1049" s="6">
        <f>IF(BM1049&gt;0, BM1049/BM$3049, BM1049/BM$3050*-1)</f>
        <v>0.11731153509998442</v>
      </c>
      <c r="BO1049" s="6">
        <f>IF(O1049&gt;O$3054,O$3054,IF(O1049&lt;O$3053,O$3053,O1049))</f>
        <v>0</v>
      </c>
      <c r="BP1049" s="26">
        <f>BO1049/BO$3049</f>
        <v>0</v>
      </c>
      <c r="BQ1049" s="26">
        <f>IF(OR(BD1049=0, BH1049=0,BN1049=0,BP1049=0), 0,BD1049+BH1049+BK1049+BL1049+BN1049+BP1049)</f>
        <v>0</v>
      </c>
      <c r="BR1049" s="6">
        <f>IF(D1049&gt;0,C1049/D1049,0)</f>
        <v>4.9999999999999996E-2</v>
      </c>
    </row>
    <row r="1050" spans="1:70" x14ac:dyDescent="0.2">
      <c r="A1050" s="15" t="s">
        <v>2106</v>
      </c>
      <c r="B1050" s="15" t="s">
        <v>2107</v>
      </c>
      <c r="C1050" s="15"/>
      <c r="D1050" s="15">
        <v>0</v>
      </c>
      <c r="E1050" s="15"/>
      <c r="F1050" s="15"/>
      <c r="G1050" s="15"/>
      <c r="H1050" s="21"/>
      <c r="I1050" s="15"/>
      <c r="J1050" s="15"/>
      <c r="K1050" s="15"/>
      <c r="L1050" s="15">
        <v>0</v>
      </c>
      <c r="M1050" s="15"/>
      <c r="N1050" s="15"/>
      <c r="O1050" s="15"/>
      <c r="P1050" s="15"/>
      <c r="Q1050" s="15">
        <v>-0.01</v>
      </c>
      <c r="R1050" s="15">
        <v>0</v>
      </c>
      <c r="S1050" s="15">
        <v>0.26</v>
      </c>
      <c r="T1050" s="15">
        <v>0</v>
      </c>
      <c r="U1050" s="15">
        <v>0</v>
      </c>
      <c r="V1050" s="15">
        <v>93.48</v>
      </c>
      <c r="W1050" s="15">
        <v>93.48</v>
      </c>
      <c r="X1050" s="15"/>
      <c r="Y1050" s="15"/>
      <c r="Z1050" s="15"/>
      <c r="AA1050" s="15"/>
      <c r="AB1050" s="15">
        <v>-5.14</v>
      </c>
      <c r="AC1050" s="15"/>
      <c r="AD1050" s="15">
        <v>-40.14</v>
      </c>
      <c r="AE1050" s="15"/>
      <c r="AF1050" s="15"/>
      <c r="AG1050" s="15">
        <v>-33.67</v>
      </c>
      <c r="AH1050" s="15">
        <v>-39.96</v>
      </c>
      <c r="AI1050" s="15"/>
      <c r="AJ1050" s="15">
        <v>-40.14</v>
      </c>
      <c r="AK1050" s="15"/>
      <c r="AL1050" s="15">
        <v>0.48</v>
      </c>
      <c r="AM1050" s="15">
        <v>19.14</v>
      </c>
      <c r="AN1050" s="15"/>
      <c r="AO1050" s="15"/>
      <c r="AP1050" s="15"/>
      <c r="AQ1050" s="15"/>
      <c r="AR1050" s="15"/>
      <c r="AS1050" s="15">
        <v>-17.510000000000002</v>
      </c>
      <c r="AT1050" s="15"/>
      <c r="AU1050" s="15"/>
      <c r="AV1050" s="15"/>
      <c r="AW1050" s="15">
        <v>0</v>
      </c>
      <c r="AX1050" s="15"/>
      <c r="AZ1050" s="6">
        <f>IF(D1050&gt;0,H1050/D1050,0)</f>
        <v>0</v>
      </c>
      <c r="BA1050" s="6">
        <f>AZ1050*Q1050</f>
        <v>0</v>
      </c>
      <c r="BB1050" s="6">
        <f>IF(C1050&gt;C$3054,C$3054,IF(C1050&lt;C$3053,C$3053,C1050))</f>
        <v>0</v>
      </c>
      <c r="BC1050" s="6">
        <f>IF(BB1050&gt;0,(D1050/15)-BB1050,0)</f>
        <v>0</v>
      </c>
      <c r="BD1050" s="6">
        <f>BC1050/BC$3049</f>
        <v>0</v>
      </c>
      <c r="BE1050" s="15">
        <f>IF(AU1050&gt;AU$3054,AU$3054,IF(AU1050&lt;AU$3053,AU$3053,AU1050))</f>
        <v>0</v>
      </c>
      <c r="BF1050" s="15">
        <f>IF(I1050&gt;I$3054,I$3054,IF(I1050&lt;I$3053,I$3053,I1050))</f>
        <v>0</v>
      </c>
      <c r="BG1050" s="6">
        <f>IF(BE1050&gt;0, BF1050/BE1050,0)</f>
        <v>0</v>
      </c>
      <c r="BH1050" s="26">
        <f>BG1050/BG$3049</f>
        <v>0</v>
      </c>
      <c r="BI1050" s="26">
        <f>IF(AV1050&gt;AV$3054,AV$3054,IF(AV1050&lt;AV$3053,AV$3053,AV1050))</f>
        <v>0</v>
      </c>
      <c r="BJ1050" s="6">
        <f>IF(BI1050&gt;0, BF1050/BI1050,0)</f>
        <v>0</v>
      </c>
      <c r="BK1050" s="26">
        <f>BJ1050/BJ$3049</f>
        <v>0</v>
      </c>
      <c r="BL1050" s="6">
        <f>IF(_xlfn.NUMBERVALUE(AL1050),IF(ABS(AL1050)&lt;1,1-ABS(AL1050),0),0)</f>
        <v>0.52</v>
      </c>
      <c r="BM1050" s="6">
        <f>IF(F1050&gt;F$3054,F$3054,IF(F1050&lt;F$3053,F$3053,F1050))</f>
        <v>0</v>
      </c>
      <c r="BN1050" s="6">
        <f>IF(BM1050&gt;0, BM1050/BM$3049, BM1050/BM$3050*-1)</f>
        <v>0</v>
      </c>
      <c r="BO1050" s="6">
        <f>IF(O1050&gt;O$3054,O$3054,IF(O1050&lt;O$3053,O$3053,O1050))</f>
        <v>0</v>
      </c>
      <c r="BP1050" s="26">
        <f>BO1050/BO$3049</f>
        <v>0</v>
      </c>
      <c r="BQ1050" s="26">
        <f>IF(OR(BD1050=0, BH1050=0,BN1050=0,BP1050=0), 0,BD1050+BH1050+BK1050+BL1050+BN1050+BP1050)</f>
        <v>0</v>
      </c>
      <c r="BR1050" s="6">
        <f>IF(D1050&gt;0,C1050/D1050,0)</f>
        <v>0</v>
      </c>
    </row>
    <row r="1051" spans="1:70" x14ac:dyDescent="0.2">
      <c r="A1051" s="15" t="s">
        <v>2293</v>
      </c>
      <c r="B1051" s="15" t="s">
        <v>2294</v>
      </c>
      <c r="C1051" s="15">
        <v>-0.01</v>
      </c>
      <c r="D1051" s="15">
        <v>0.05</v>
      </c>
      <c r="E1051" s="15">
        <v>0.06</v>
      </c>
      <c r="F1051" s="15">
        <v>117.39</v>
      </c>
      <c r="G1051" s="15">
        <v>2.2400000000000002</v>
      </c>
      <c r="H1051" s="21">
        <v>16810000</v>
      </c>
      <c r="I1051" s="15"/>
      <c r="J1051" s="15">
        <v>0</v>
      </c>
      <c r="K1051" s="15"/>
      <c r="L1051" s="15">
        <v>0</v>
      </c>
      <c r="M1051" s="15"/>
      <c r="N1051" s="15">
        <v>0</v>
      </c>
      <c r="O1051" s="15"/>
      <c r="P1051" s="15"/>
      <c r="Q1051" s="15">
        <v>0.02</v>
      </c>
      <c r="R1051" s="15">
        <v>0.01</v>
      </c>
      <c r="S1051" s="15">
        <v>5.14</v>
      </c>
      <c r="T1051" s="15">
        <v>0</v>
      </c>
      <c r="U1051" s="15">
        <v>0</v>
      </c>
      <c r="V1051" s="15">
        <v>0</v>
      </c>
      <c r="W1051" s="15">
        <v>0</v>
      </c>
      <c r="X1051" s="15">
        <v>0</v>
      </c>
      <c r="Y1051" s="15">
        <v>0</v>
      </c>
      <c r="Z1051" s="15">
        <v>0</v>
      </c>
      <c r="AA1051" s="15">
        <v>0</v>
      </c>
      <c r="AB1051" s="15"/>
      <c r="AC1051" s="15">
        <v>-22.76</v>
      </c>
      <c r="AD1051" s="15">
        <v>-26.19</v>
      </c>
      <c r="AE1051" s="15">
        <v>-22.76</v>
      </c>
      <c r="AF1051" s="15">
        <v>-21.94</v>
      </c>
      <c r="AG1051" s="15">
        <v>-24.87</v>
      </c>
      <c r="AH1051" s="15">
        <v>-21.94</v>
      </c>
      <c r="AI1051" s="15">
        <v>-22.76</v>
      </c>
      <c r="AJ1051" s="15">
        <v>-26.19</v>
      </c>
      <c r="AK1051" s="15">
        <v>-22.76</v>
      </c>
      <c r="AL1051" s="15">
        <v>1.18</v>
      </c>
      <c r="AM1051" s="15">
        <v>277.93</v>
      </c>
      <c r="AN1051" s="15"/>
      <c r="AO1051" s="16">
        <v>-1190.72</v>
      </c>
      <c r="AP1051" s="16">
        <v>-1209.1400000000001</v>
      </c>
      <c r="AQ1051" s="16">
        <v>-1209.1400000000001</v>
      </c>
      <c r="AR1051" s="15"/>
      <c r="AS1051" s="15">
        <v>20.38</v>
      </c>
      <c r="AT1051" s="15"/>
      <c r="AU1051" s="15"/>
      <c r="AV1051" s="15"/>
      <c r="AW1051" s="16">
        <v>200370</v>
      </c>
      <c r="AX1051" s="16">
        <v>297524</v>
      </c>
      <c r="AZ1051" s="6">
        <f>IF(D1051&gt;0,H1051/D1051,0)</f>
        <v>336200000</v>
      </c>
      <c r="BA1051" s="6">
        <f>AZ1051*Q1051</f>
        <v>6724000</v>
      </c>
      <c r="BB1051" s="6">
        <f>IF(C1051&gt;C$3054,C$3054,IF(C1051&lt;C$3053,C$3053,C1051))</f>
        <v>-0.01</v>
      </c>
      <c r="BC1051" s="6">
        <f>IF(BB1051&gt;0,(D1051/15)-BB1051,0)</f>
        <v>0</v>
      </c>
      <c r="BD1051" s="6">
        <f>BC1051/BC$3049</f>
        <v>0</v>
      </c>
      <c r="BE1051" s="15">
        <f>IF(AU1051&gt;AU$3054,AU$3054,IF(AU1051&lt;AU$3053,AU$3053,AU1051))</f>
        <v>0</v>
      </c>
      <c r="BF1051" s="15">
        <f>IF(I1051&gt;I$3054,I$3054,IF(I1051&lt;I$3053,I$3053,I1051))</f>
        <v>0</v>
      </c>
      <c r="BG1051" s="6">
        <f>IF(BE1051&gt;0, BF1051/BE1051,0)</f>
        <v>0</v>
      </c>
      <c r="BH1051" s="26">
        <f>BG1051/BG$3049</f>
        <v>0</v>
      </c>
      <c r="BI1051" s="26">
        <f>IF(AV1051&gt;AV$3054,AV$3054,IF(AV1051&lt;AV$3053,AV$3053,AV1051))</f>
        <v>0</v>
      </c>
      <c r="BJ1051" s="6">
        <f>IF(BI1051&gt;0, BF1051/BI1051,0)</f>
        <v>0</v>
      </c>
      <c r="BK1051" s="26">
        <f>BJ1051/BJ$3049</f>
        <v>0</v>
      </c>
      <c r="BL1051" s="6">
        <f>IF(_xlfn.NUMBERVALUE(AL1051),IF(ABS(AL1051)&lt;1,1-ABS(AL1051),0),0)</f>
        <v>0</v>
      </c>
      <c r="BM1051" s="6">
        <f>IF(F1051&gt;F$3054,F$3054,IF(F1051&lt;F$3053,F$3053,F1051))</f>
        <v>117.39</v>
      </c>
      <c r="BN1051" s="6">
        <f>IF(BM1051&gt;0, BM1051/BM$3049, BM1051/BM$3050*-1)</f>
        <v>0.14830067957556722</v>
      </c>
      <c r="BO1051" s="6">
        <f>IF(O1051&gt;O$3054,O$3054,IF(O1051&lt;O$3053,O$3053,O1051))</f>
        <v>0</v>
      </c>
      <c r="BP1051" s="26">
        <f>BO1051/BO$3049</f>
        <v>0</v>
      </c>
      <c r="BQ1051" s="26">
        <f>IF(OR(BD1051=0, BH1051=0,BN1051=0,BP1051=0), 0,BD1051+BH1051+BK1051+BL1051+BN1051+BP1051)</f>
        <v>0</v>
      </c>
      <c r="BR1051" s="6">
        <f>IF(D1051&gt;0,C1051/D1051,0)</f>
        <v>-0.19999999999999998</v>
      </c>
    </row>
    <row r="1052" spans="1:70" x14ac:dyDescent="0.2">
      <c r="A1052" s="15" t="s">
        <v>2100</v>
      </c>
      <c r="B1052" s="15" t="s">
        <v>2101</v>
      </c>
      <c r="C1052" s="15"/>
      <c r="D1052" s="15">
        <v>0</v>
      </c>
      <c r="E1052" s="15"/>
      <c r="F1052" s="15"/>
      <c r="G1052" s="15"/>
      <c r="H1052" s="21"/>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c r="AG1052" s="15"/>
      <c r="AH1052" s="15"/>
      <c r="AI1052" s="15"/>
      <c r="AJ1052" s="15"/>
      <c r="AK1052" s="15"/>
      <c r="AL1052" s="15"/>
      <c r="AM1052" s="15"/>
      <c r="AN1052" s="15"/>
      <c r="AO1052" s="15"/>
      <c r="AP1052" s="15"/>
      <c r="AQ1052" s="15"/>
      <c r="AR1052" s="15"/>
      <c r="AS1052" s="15"/>
      <c r="AT1052" s="15"/>
      <c r="AU1052" s="15"/>
      <c r="AV1052" s="15"/>
      <c r="AW1052" s="15">
        <v>0</v>
      </c>
      <c r="AX1052" s="15"/>
      <c r="AZ1052" s="6">
        <f>IF(D1052&gt;0,H1052/D1052,0)</f>
        <v>0</v>
      </c>
      <c r="BA1052" s="6">
        <f>AZ1052*Q1052</f>
        <v>0</v>
      </c>
      <c r="BB1052" s="6">
        <f>IF(C1052&gt;C$3054,C$3054,IF(C1052&lt;C$3053,C$3053,C1052))</f>
        <v>0</v>
      </c>
      <c r="BC1052" s="6">
        <f>IF(BB1052&gt;0,(D1052/15)-BB1052,0)</f>
        <v>0</v>
      </c>
      <c r="BD1052" s="6">
        <f>BC1052/BC$3049</f>
        <v>0</v>
      </c>
      <c r="BE1052" s="15">
        <f>IF(AU1052&gt;AU$3054,AU$3054,IF(AU1052&lt;AU$3053,AU$3053,AU1052))</f>
        <v>0</v>
      </c>
      <c r="BF1052" s="15">
        <f>IF(I1052&gt;I$3054,I$3054,IF(I1052&lt;I$3053,I$3053,I1052))</f>
        <v>0</v>
      </c>
      <c r="BG1052" s="6">
        <f>IF(BE1052&gt;0, BF1052/BE1052,0)</f>
        <v>0</v>
      </c>
      <c r="BH1052" s="26">
        <f>BG1052/BG$3049</f>
        <v>0</v>
      </c>
      <c r="BI1052" s="26">
        <f>IF(AV1052&gt;AV$3054,AV$3054,IF(AV1052&lt;AV$3053,AV$3053,AV1052))</f>
        <v>0</v>
      </c>
      <c r="BJ1052" s="6">
        <f>IF(BI1052&gt;0, BF1052/BI1052,0)</f>
        <v>0</v>
      </c>
      <c r="BK1052" s="26">
        <f>BJ1052/BJ$3049</f>
        <v>0</v>
      </c>
      <c r="BL1052" s="6">
        <f>IF(_xlfn.NUMBERVALUE(AL1052),IF(ABS(AL1052)&lt;1,1-ABS(AL1052),0),0)</f>
        <v>0</v>
      </c>
      <c r="BM1052" s="6">
        <f>IF(F1052&gt;F$3054,F$3054,IF(F1052&lt;F$3053,F$3053,F1052))</f>
        <v>0</v>
      </c>
      <c r="BN1052" s="6">
        <f>IF(BM1052&gt;0, BM1052/BM$3049, BM1052/BM$3050*-1)</f>
        <v>0</v>
      </c>
      <c r="BO1052" s="6">
        <f>IF(O1052&gt;O$3054,O$3054,IF(O1052&lt;O$3053,O$3053,O1052))</f>
        <v>0</v>
      </c>
      <c r="BP1052" s="26">
        <f>BO1052/BO$3049</f>
        <v>0</v>
      </c>
      <c r="BQ1052" s="26">
        <f>IF(OR(BD1052=0, BH1052=0,BN1052=0,BP1052=0), 0,BD1052+BH1052+BK1052+BL1052+BN1052+BP1052)</f>
        <v>0</v>
      </c>
      <c r="BR1052" s="6">
        <f>IF(D1052&gt;0,C1052/D1052,0)</f>
        <v>0</v>
      </c>
    </row>
    <row r="1053" spans="1:70" x14ac:dyDescent="0.2">
      <c r="A1053" s="15" t="s">
        <v>2287</v>
      </c>
      <c r="B1053" s="15" t="s">
        <v>2288</v>
      </c>
      <c r="C1053" s="15">
        <v>-0.04</v>
      </c>
      <c r="D1053" s="15">
        <v>0.03</v>
      </c>
      <c r="E1053" s="15">
        <v>0.05</v>
      </c>
      <c r="F1053" s="15">
        <v>-72.94</v>
      </c>
      <c r="G1053" s="15"/>
      <c r="H1053" s="21">
        <v>20030000</v>
      </c>
      <c r="I1053" s="15"/>
      <c r="J1053" s="15">
        <v>0</v>
      </c>
      <c r="K1053" s="15"/>
      <c r="L1053" s="15">
        <v>0</v>
      </c>
      <c r="M1053" s="15"/>
      <c r="N1053" s="15">
        <v>0</v>
      </c>
      <c r="O1053" s="15"/>
      <c r="P1053" s="15"/>
      <c r="Q1053" s="15">
        <v>-0.03</v>
      </c>
      <c r="R1053" s="15">
        <v>0</v>
      </c>
      <c r="S1053" s="15">
        <v>0.37</v>
      </c>
      <c r="T1053" s="15">
        <v>0</v>
      </c>
      <c r="U1053" s="15">
        <v>0</v>
      </c>
      <c r="V1053" s="15">
        <v>19.48</v>
      </c>
      <c r="W1053" s="15">
        <v>19.48</v>
      </c>
      <c r="X1053" s="15"/>
      <c r="Y1053" s="15"/>
      <c r="Z1053" s="15"/>
      <c r="AA1053" s="15"/>
      <c r="AB1053" s="15">
        <v>1.1100000000000001</v>
      </c>
      <c r="AC1053" s="15">
        <v>-594.94000000000005</v>
      </c>
      <c r="AD1053" s="15">
        <v>-45.25</v>
      </c>
      <c r="AE1053" s="15">
        <v>-594.94000000000005</v>
      </c>
      <c r="AF1053" s="15">
        <v>-132.87</v>
      </c>
      <c r="AG1053" s="15">
        <v>-37.18</v>
      </c>
      <c r="AH1053" s="15">
        <v>-132.87</v>
      </c>
      <c r="AI1053" s="15"/>
      <c r="AJ1053" s="15">
        <v>-58.21</v>
      </c>
      <c r="AK1053" s="15"/>
      <c r="AL1053" s="15">
        <v>1.1200000000000001</v>
      </c>
      <c r="AM1053" s="15">
        <v>584.4</v>
      </c>
      <c r="AN1053" s="15"/>
      <c r="AO1053" s="15">
        <v>78.41</v>
      </c>
      <c r="AP1053" s="15">
        <v>-53.95</v>
      </c>
      <c r="AQ1053" s="15">
        <v>-112.95</v>
      </c>
      <c r="AR1053" s="15"/>
      <c r="AS1053" s="15">
        <v>116.37</v>
      </c>
      <c r="AT1053" s="15"/>
      <c r="AU1053" s="15"/>
      <c r="AV1053" s="15"/>
      <c r="AW1053" s="15">
        <v>1040000</v>
      </c>
      <c r="AX1053" s="16">
        <v>185305</v>
      </c>
      <c r="AZ1053" s="6">
        <f>IF(D1053&gt;0,H1053/D1053,0)</f>
        <v>667666666.66666675</v>
      </c>
      <c r="BA1053" s="6">
        <f>AZ1053*Q1053</f>
        <v>-20030000</v>
      </c>
      <c r="BB1053" s="6">
        <f>IF(C1053&gt;C$3054,C$3054,IF(C1053&lt;C$3053,C$3053,C1053))</f>
        <v>-0.04</v>
      </c>
      <c r="BC1053" s="6">
        <f>IF(BB1053&gt;0,(D1053/15)-BB1053,0)</f>
        <v>0</v>
      </c>
      <c r="BD1053" s="6">
        <f>BC1053/BC$3049</f>
        <v>0</v>
      </c>
      <c r="BE1053" s="15">
        <f>IF(AU1053&gt;AU$3054,AU$3054,IF(AU1053&lt;AU$3053,AU$3053,AU1053))</f>
        <v>0</v>
      </c>
      <c r="BF1053" s="15">
        <f>IF(I1053&gt;I$3054,I$3054,IF(I1053&lt;I$3053,I$3053,I1053))</f>
        <v>0</v>
      </c>
      <c r="BG1053" s="6">
        <f>IF(BE1053&gt;0, BF1053/BE1053,0)</f>
        <v>0</v>
      </c>
      <c r="BH1053" s="26">
        <f>BG1053/BG$3049</f>
        <v>0</v>
      </c>
      <c r="BI1053" s="26">
        <f>IF(AV1053&gt;AV$3054,AV$3054,IF(AV1053&lt;AV$3053,AV$3053,AV1053))</f>
        <v>0</v>
      </c>
      <c r="BJ1053" s="6">
        <f>IF(BI1053&gt;0, BF1053/BI1053,0)</f>
        <v>0</v>
      </c>
      <c r="BK1053" s="26">
        <f>BJ1053/BJ$3049</f>
        <v>0</v>
      </c>
      <c r="BL1053" s="6">
        <f>IF(_xlfn.NUMBERVALUE(AL1053),IF(ABS(AL1053)&lt;1,1-ABS(AL1053),0),0)</f>
        <v>0</v>
      </c>
      <c r="BM1053" s="6">
        <f>IF(F1053&gt;F$3054,F$3054,IF(F1053&lt;F$3053,F$3053,F1053))</f>
        <v>-72.94</v>
      </c>
      <c r="BN1053" s="6">
        <f>IF(BM1053&gt;0, BM1053/BM$3049, BM1053/BM$3050*-1)</f>
        <v>-0.73336014478182188</v>
      </c>
      <c r="BO1053" s="6">
        <f>IF(O1053&gt;O$3054,O$3054,IF(O1053&lt;O$3053,O$3053,O1053))</f>
        <v>0</v>
      </c>
      <c r="BP1053" s="26">
        <f>BO1053/BO$3049</f>
        <v>0</v>
      </c>
      <c r="BQ1053" s="26">
        <f>IF(OR(BD1053=0, BH1053=0,BN1053=0,BP1053=0), 0,BD1053+BH1053+BK1053+BL1053+BN1053+BP1053)</f>
        <v>0</v>
      </c>
      <c r="BR1053" s="6">
        <f>IF(D1053&gt;0,C1053/D1053,0)</f>
        <v>-1.3333333333333335</v>
      </c>
    </row>
    <row r="1054" spans="1:70" x14ac:dyDescent="0.2">
      <c r="A1054" s="15" t="s">
        <v>2098</v>
      </c>
      <c r="B1054" s="15" t="s">
        <v>2099</v>
      </c>
      <c r="C1054" s="15"/>
      <c r="D1054" s="15">
        <v>0</v>
      </c>
      <c r="E1054" s="15"/>
      <c r="F1054" s="15"/>
      <c r="G1054" s="15"/>
      <c r="H1054" s="21"/>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c r="AG1054" s="15"/>
      <c r="AH1054" s="15"/>
      <c r="AI1054" s="15"/>
      <c r="AJ1054" s="15"/>
      <c r="AK1054" s="15"/>
      <c r="AL1054" s="15"/>
      <c r="AM1054" s="15"/>
      <c r="AN1054" s="15"/>
      <c r="AO1054" s="15"/>
      <c r="AP1054" s="15"/>
      <c r="AQ1054" s="15"/>
      <c r="AR1054" s="15"/>
      <c r="AS1054" s="15"/>
      <c r="AT1054" s="15"/>
      <c r="AU1054" s="15"/>
      <c r="AV1054" s="15"/>
      <c r="AW1054" s="15">
        <v>0</v>
      </c>
      <c r="AX1054" s="15"/>
      <c r="AZ1054" s="6">
        <f>IF(D1054&gt;0,H1054/D1054,0)</f>
        <v>0</v>
      </c>
      <c r="BA1054" s="6">
        <f>AZ1054*Q1054</f>
        <v>0</v>
      </c>
      <c r="BB1054" s="6">
        <f>IF(C1054&gt;C$3054,C$3054,IF(C1054&lt;C$3053,C$3053,C1054))</f>
        <v>0</v>
      </c>
      <c r="BC1054" s="6">
        <f>IF(BB1054&gt;0,(D1054/15)-BB1054,0)</f>
        <v>0</v>
      </c>
      <c r="BD1054" s="6">
        <f>BC1054/BC$3049</f>
        <v>0</v>
      </c>
      <c r="BE1054" s="15">
        <f>IF(AU1054&gt;AU$3054,AU$3054,IF(AU1054&lt;AU$3053,AU$3053,AU1054))</f>
        <v>0</v>
      </c>
      <c r="BF1054" s="15">
        <f>IF(I1054&gt;I$3054,I$3054,IF(I1054&lt;I$3053,I$3053,I1054))</f>
        <v>0</v>
      </c>
      <c r="BG1054" s="6">
        <f>IF(BE1054&gt;0, BF1054/BE1054,0)</f>
        <v>0</v>
      </c>
      <c r="BH1054" s="26">
        <f>BG1054/BG$3049</f>
        <v>0</v>
      </c>
      <c r="BI1054" s="26">
        <f>IF(AV1054&gt;AV$3054,AV$3054,IF(AV1054&lt;AV$3053,AV$3053,AV1054))</f>
        <v>0</v>
      </c>
      <c r="BJ1054" s="6">
        <f>IF(BI1054&gt;0, BF1054/BI1054,0)</f>
        <v>0</v>
      </c>
      <c r="BK1054" s="26">
        <f>BJ1054/BJ$3049</f>
        <v>0</v>
      </c>
      <c r="BL1054" s="6">
        <f>IF(_xlfn.NUMBERVALUE(AL1054),IF(ABS(AL1054)&lt;1,1-ABS(AL1054),0),0)</f>
        <v>0</v>
      </c>
      <c r="BM1054" s="6">
        <f>IF(F1054&gt;F$3054,F$3054,IF(F1054&lt;F$3053,F$3053,F1054))</f>
        <v>0</v>
      </c>
      <c r="BN1054" s="6">
        <f>IF(BM1054&gt;0, BM1054/BM$3049, BM1054/BM$3050*-1)</f>
        <v>0</v>
      </c>
      <c r="BO1054" s="6">
        <f>IF(O1054&gt;O$3054,O$3054,IF(O1054&lt;O$3053,O$3053,O1054))</f>
        <v>0</v>
      </c>
      <c r="BP1054" s="26">
        <f>BO1054/BO$3049</f>
        <v>0</v>
      </c>
      <c r="BQ1054" s="26">
        <f>IF(OR(BD1054=0, BH1054=0,BN1054=0,BP1054=0), 0,BD1054+BH1054+BK1054+BL1054+BN1054+BP1054)</f>
        <v>0</v>
      </c>
      <c r="BR1054" s="6">
        <f>IF(D1054&gt;0,C1054/D1054,0)</f>
        <v>0</v>
      </c>
    </row>
    <row r="1055" spans="1:70" x14ac:dyDescent="0.2">
      <c r="A1055" s="15" t="s">
        <v>2096</v>
      </c>
      <c r="B1055" s="15" t="s">
        <v>2097</v>
      </c>
      <c r="C1055" s="15"/>
      <c r="D1055" s="15">
        <v>0</v>
      </c>
      <c r="E1055" s="15"/>
      <c r="F1055" s="15"/>
      <c r="G1055" s="15"/>
      <c r="H1055" s="21"/>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c r="AG1055" s="15"/>
      <c r="AH1055" s="15"/>
      <c r="AI1055" s="15"/>
      <c r="AJ1055" s="15"/>
      <c r="AK1055" s="15"/>
      <c r="AL1055" s="15"/>
      <c r="AM1055" s="15"/>
      <c r="AN1055" s="15"/>
      <c r="AO1055" s="15"/>
      <c r="AP1055" s="15"/>
      <c r="AQ1055" s="15"/>
      <c r="AR1055" s="15"/>
      <c r="AS1055" s="15"/>
      <c r="AT1055" s="15"/>
      <c r="AU1055" s="15"/>
      <c r="AV1055" s="15"/>
      <c r="AW1055" s="15">
        <v>0</v>
      </c>
      <c r="AX1055" s="15"/>
      <c r="AZ1055" s="6">
        <f>IF(D1055&gt;0,H1055/D1055,0)</f>
        <v>0</v>
      </c>
      <c r="BA1055" s="6">
        <f>AZ1055*Q1055</f>
        <v>0</v>
      </c>
      <c r="BB1055" s="6">
        <f>IF(C1055&gt;C$3054,C$3054,IF(C1055&lt;C$3053,C$3053,C1055))</f>
        <v>0</v>
      </c>
      <c r="BC1055" s="6">
        <f>IF(BB1055&gt;0,(D1055/15)-BB1055,0)</f>
        <v>0</v>
      </c>
      <c r="BD1055" s="6">
        <f>BC1055/BC$3049</f>
        <v>0</v>
      </c>
      <c r="BE1055" s="15">
        <f>IF(AU1055&gt;AU$3054,AU$3054,IF(AU1055&lt;AU$3053,AU$3053,AU1055))</f>
        <v>0</v>
      </c>
      <c r="BF1055" s="15">
        <f>IF(I1055&gt;I$3054,I$3054,IF(I1055&lt;I$3053,I$3053,I1055))</f>
        <v>0</v>
      </c>
      <c r="BG1055" s="6">
        <f>IF(BE1055&gt;0, BF1055/BE1055,0)</f>
        <v>0</v>
      </c>
      <c r="BH1055" s="26">
        <f>BG1055/BG$3049</f>
        <v>0</v>
      </c>
      <c r="BI1055" s="26">
        <f>IF(AV1055&gt;AV$3054,AV$3054,IF(AV1055&lt;AV$3053,AV$3053,AV1055))</f>
        <v>0</v>
      </c>
      <c r="BJ1055" s="6">
        <f>IF(BI1055&gt;0, BF1055/BI1055,0)</f>
        <v>0</v>
      </c>
      <c r="BK1055" s="26">
        <f>BJ1055/BJ$3049</f>
        <v>0</v>
      </c>
      <c r="BL1055" s="6">
        <f>IF(_xlfn.NUMBERVALUE(AL1055),IF(ABS(AL1055)&lt;1,1-ABS(AL1055),0),0)</f>
        <v>0</v>
      </c>
      <c r="BM1055" s="6">
        <f>IF(F1055&gt;F$3054,F$3054,IF(F1055&lt;F$3053,F$3053,F1055))</f>
        <v>0</v>
      </c>
      <c r="BN1055" s="6">
        <f>IF(BM1055&gt;0, BM1055/BM$3049, BM1055/BM$3050*-1)</f>
        <v>0</v>
      </c>
      <c r="BO1055" s="6">
        <f>IF(O1055&gt;O$3054,O$3054,IF(O1055&lt;O$3053,O$3053,O1055))</f>
        <v>0</v>
      </c>
      <c r="BP1055" s="26">
        <f>BO1055/BO$3049</f>
        <v>0</v>
      </c>
      <c r="BQ1055" s="26">
        <f>IF(OR(BD1055=0, BH1055=0,BN1055=0,BP1055=0), 0,BD1055+BH1055+BK1055+BL1055+BN1055+BP1055)</f>
        <v>0</v>
      </c>
      <c r="BR1055" s="6">
        <f>IF(D1055&gt;0,C1055/D1055,0)</f>
        <v>0</v>
      </c>
    </row>
    <row r="1056" spans="1:70" x14ac:dyDescent="0.2">
      <c r="A1056" s="15" t="s">
        <v>2222</v>
      </c>
      <c r="B1056" s="15" t="s">
        <v>2223</v>
      </c>
      <c r="C1056" s="15">
        <v>-0.01</v>
      </c>
      <c r="D1056" s="15">
        <v>0</v>
      </c>
      <c r="E1056" s="15">
        <v>0</v>
      </c>
      <c r="F1056" s="15">
        <v>-25</v>
      </c>
      <c r="G1056" s="15">
        <v>1.17</v>
      </c>
      <c r="H1056" s="21">
        <v>1160000</v>
      </c>
      <c r="I1056" s="15"/>
      <c r="J1056" s="15">
        <v>0</v>
      </c>
      <c r="K1056" s="15"/>
      <c r="L1056" s="15">
        <v>0</v>
      </c>
      <c r="M1056" s="15"/>
      <c r="N1056" s="15">
        <v>0</v>
      </c>
      <c r="O1056" s="15"/>
      <c r="P1056" s="15"/>
      <c r="Q1056" s="15">
        <v>0</v>
      </c>
      <c r="R1056" s="15">
        <v>0</v>
      </c>
      <c r="S1056" s="15">
        <v>4.43</v>
      </c>
      <c r="T1056" s="15">
        <v>0</v>
      </c>
      <c r="U1056" s="15">
        <v>0</v>
      </c>
      <c r="V1056" s="15">
        <v>0</v>
      </c>
      <c r="W1056" s="15">
        <v>0</v>
      </c>
      <c r="X1056" s="15">
        <v>0</v>
      </c>
      <c r="Y1056" s="15">
        <v>0</v>
      </c>
      <c r="Z1056" s="15">
        <v>0</v>
      </c>
      <c r="AA1056" s="15">
        <v>0</v>
      </c>
      <c r="AB1056" s="15"/>
      <c r="AC1056" s="15">
        <v>-97.51</v>
      </c>
      <c r="AD1056" s="15">
        <v>-74.41</v>
      </c>
      <c r="AE1056" s="15">
        <v>-97.51</v>
      </c>
      <c r="AF1056" s="15">
        <v>-67.86</v>
      </c>
      <c r="AG1056" s="15">
        <v>-56.21</v>
      </c>
      <c r="AH1056" s="15">
        <v>-67.86</v>
      </c>
      <c r="AI1056" s="15">
        <v>-97.8</v>
      </c>
      <c r="AJ1056" s="15">
        <v>-75.02</v>
      </c>
      <c r="AK1056" s="15">
        <v>-97.8</v>
      </c>
      <c r="AL1056" s="15">
        <v>0.02</v>
      </c>
      <c r="AM1056" s="15">
        <v>83.17</v>
      </c>
      <c r="AN1056" s="15"/>
      <c r="AO1056" s="15"/>
      <c r="AP1056" s="15"/>
      <c r="AQ1056" s="15"/>
      <c r="AR1056" s="15"/>
      <c r="AS1056" s="15"/>
      <c r="AT1056" s="15"/>
      <c r="AU1056" s="15"/>
      <c r="AV1056" s="15"/>
      <c r="AW1056" s="15">
        <v>0</v>
      </c>
      <c r="AX1056" s="16">
        <v>448099</v>
      </c>
      <c r="AZ1056" s="6">
        <f>IF(D1056&gt;0,H1056/D1056,0)</f>
        <v>0</v>
      </c>
      <c r="BA1056" s="6">
        <f>AZ1056*Q1056</f>
        <v>0</v>
      </c>
      <c r="BB1056" s="6">
        <f>IF(C1056&gt;C$3054,C$3054,IF(C1056&lt;C$3053,C$3053,C1056))</f>
        <v>-0.01</v>
      </c>
      <c r="BC1056" s="6">
        <f>IF(BB1056&gt;0,(D1056/15)-BB1056,0)</f>
        <v>0</v>
      </c>
      <c r="BD1056" s="6">
        <f>BC1056/BC$3049</f>
        <v>0</v>
      </c>
      <c r="BE1056" s="15">
        <f>IF(AU1056&gt;AU$3054,AU$3054,IF(AU1056&lt;AU$3053,AU$3053,AU1056))</f>
        <v>0</v>
      </c>
      <c r="BF1056" s="15">
        <f>IF(I1056&gt;I$3054,I$3054,IF(I1056&lt;I$3053,I$3053,I1056))</f>
        <v>0</v>
      </c>
      <c r="BG1056" s="6">
        <f>IF(BE1056&gt;0, BF1056/BE1056,0)</f>
        <v>0</v>
      </c>
      <c r="BH1056" s="26">
        <f>BG1056/BG$3049</f>
        <v>0</v>
      </c>
      <c r="BI1056" s="26">
        <f>IF(AV1056&gt;AV$3054,AV$3054,IF(AV1056&lt;AV$3053,AV$3053,AV1056))</f>
        <v>0</v>
      </c>
      <c r="BJ1056" s="6">
        <f>IF(BI1056&gt;0, BF1056/BI1056,0)</f>
        <v>0</v>
      </c>
      <c r="BK1056" s="26">
        <f>BJ1056/BJ$3049</f>
        <v>0</v>
      </c>
      <c r="BL1056" s="6">
        <f>IF(_xlfn.NUMBERVALUE(AL1056),IF(ABS(AL1056)&lt;1,1-ABS(AL1056),0),0)</f>
        <v>0.98</v>
      </c>
      <c r="BM1056" s="6">
        <f>IF(F1056&gt;F$3054,F$3054,IF(F1056&lt;F$3053,F$3053,F1056))</f>
        <v>-25</v>
      </c>
      <c r="BN1056" s="6">
        <f>IF(BM1056&gt;0, BM1056/BM$3049, BM1056/BM$3050*-1)</f>
        <v>-0.25135732957973056</v>
      </c>
      <c r="BO1056" s="6">
        <f>IF(O1056&gt;O$3054,O$3054,IF(O1056&lt;O$3053,O$3053,O1056))</f>
        <v>0</v>
      </c>
      <c r="BP1056" s="26">
        <f>BO1056/BO$3049</f>
        <v>0</v>
      </c>
      <c r="BQ1056" s="26">
        <f>IF(OR(BD1056=0, BH1056=0,BN1056=0,BP1056=0), 0,BD1056+BH1056+BK1056+BL1056+BN1056+BP1056)</f>
        <v>0</v>
      </c>
      <c r="BR1056" s="6">
        <f>IF(D1056&gt;0,C1056/D1056,0)</f>
        <v>0</v>
      </c>
    </row>
    <row r="1057" spans="1:70" x14ac:dyDescent="0.2">
      <c r="A1057" s="15" t="s">
        <v>2144</v>
      </c>
      <c r="B1057" s="15" t="s">
        <v>2145</v>
      </c>
      <c r="C1057" s="15">
        <v>-0.01</v>
      </c>
      <c r="D1057" s="15">
        <v>0.03</v>
      </c>
      <c r="E1057" s="15">
        <v>0.03</v>
      </c>
      <c r="F1057" s="15">
        <v>31.12</v>
      </c>
      <c r="G1057" s="15">
        <v>0.77</v>
      </c>
      <c r="H1057" s="21">
        <v>5730000</v>
      </c>
      <c r="I1057" s="15"/>
      <c r="J1057" s="15">
        <v>0</v>
      </c>
      <c r="K1057" s="15"/>
      <c r="L1057" s="15">
        <v>0</v>
      </c>
      <c r="M1057" s="15"/>
      <c r="N1057" s="15">
        <v>0</v>
      </c>
      <c r="O1057" s="15"/>
      <c r="P1057" s="15"/>
      <c r="Q1057" s="15">
        <v>0.04</v>
      </c>
      <c r="R1057" s="15">
        <v>0.01</v>
      </c>
      <c r="S1057" s="15">
        <v>0.46</v>
      </c>
      <c r="T1057" s="15">
        <v>0</v>
      </c>
      <c r="U1057" s="15">
        <v>0</v>
      </c>
      <c r="V1057" s="15">
        <v>0</v>
      </c>
      <c r="W1057" s="15">
        <v>0</v>
      </c>
      <c r="X1057" s="15">
        <v>0</v>
      </c>
      <c r="Y1057" s="15">
        <v>0</v>
      </c>
      <c r="Z1057" s="15">
        <v>0</v>
      </c>
      <c r="AA1057" s="15">
        <v>0</v>
      </c>
      <c r="AB1057" s="15"/>
      <c r="AC1057" s="15">
        <v>-25.78</v>
      </c>
      <c r="AD1057" s="15">
        <v>-57.97</v>
      </c>
      <c r="AE1057" s="15">
        <v>-25.78</v>
      </c>
      <c r="AF1057" s="15">
        <v>-19.2</v>
      </c>
      <c r="AG1057" s="15">
        <v>-47.09</v>
      </c>
      <c r="AH1057" s="15">
        <v>-19.2</v>
      </c>
      <c r="AI1057" s="15">
        <v>-25.78</v>
      </c>
      <c r="AJ1057" s="15">
        <v>-64</v>
      </c>
      <c r="AK1057" s="15">
        <v>-25.78</v>
      </c>
      <c r="AL1057" s="15">
        <v>1.1299999999999999</v>
      </c>
      <c r="AM1057" s="15">
        <v>90.68</v>
      </c>
      <c r="AN1057" s="15">
        <v>-111.8</v>
      </c>
      <c r="AO1057" s="16">
        <v>-14241.59</v>
      </c>
      <c r="AP1057" s="16">
        <v>-14260.15</v>
      </c>
      <c r="AQ1057" s="16">
        <v>-14230.17</v>
      </c>
      <c r="AR1057" s="15"/>
      <c r="AS1057" s="15">
        <v>-66.150000000000006</v>
      </c>
      <c r="AT1057" s="15">
        <v>-38.96</v>
      </c>
      <c r="AU1057" s="15"/>
      <c r="AV1057" s="15"/>
      <c r="AW1057" s="15">
        <v>520</v>
      </c>
      <c r="AX1057" s="16">
        <v>216207</v>
      </c>
      <c r="AZ1057" s="6">
        <f>IF(D1057&gt;0,H1057/D1057,0)</f>
        <v>191000000</v>
      </c>
      <c r="BA1057" s="6">
        <f>AZ1057*Q1057</f>
        <v>7640000</v>
      </c>
      <c r="BB1057" s="6">
        <f>IF(C1057&gt;C$3054,C$3054,IF(C1057&lt;C$3053,C$3053,C1057))</f>
        <v>-0.01</v>
      </c>
      <c r="BC1057" s="6">
        <f>IF(BB1057&gt;0,(D1057/15)-BB1057,0)</f>
        <v>0</v>
      </c>
      <c r="BD1057" s="6">
        <f>BC1057/BC$3049</f>
        <v>0</v>
      </c>
      <c r="BE1057" s="15">
        <f>IF(AU1057&gt;AU$3054,AU$3054,IF(AU1057&lt;AU$3053,AU$3053,AU1057))</f>
        <v>0</v>
      </c>
      <c r="BF1057" s="15">
        <f>IF(I1057&gt;I$3054,I$3054,IF(I1057&lt;I$3053,I$3053,I1057))</f>
        <v>0</v>
      </c>
      <c r="BG1057" s="6">
        <f>IF(BE1057&gt;0, BF1057/BE1057,0)</f>
        <v>0</v>
      </c>
      <c r="BH1057" s="26">
        <f>BG1057/BG$3049</f>
        <v>0</v>
      </c>
      <c r="BI1057" s="26">
        <f>IF(AV1057&gt;AV$3054,AV$3054,IF(AV1057&lt;AV$3053,AV$3053,AV1057))</f>
        <v>0</v>
      </c>
      <c r="BJ1057" s="6">
        <f>IF(BI1057&gt;0, BF1057/BI1057,0)</f>
        <v>0</v>
      </c>
      <c r="BK1057" s="26">
        <f>BJ1057/BJ$3049</f>
        <v>0</v>
      </c>
      <c r="BL1057" s="6">
        <f>IF(_xlfn.NUMBERVALUE(AL1057),IF(ABS(AL1057)&lt;1,1-ABS(AL1057),0),0)</f>
        <v>0</v>
      </c>
      <c r="BM1057" s="6">
        <f>IF(F1057&gt;F$3054,F$3054,IF(F1057&lt;F$3053,F$3053,F1057))</f>
        <v>31.12</v>
      </c>
      <c r="BN1057" s="6">
        <f>IF(BM1057&gt;0, BM1057/BM$3049, BM1057/BM$3050*-1)</f>
        <v>3.9314397720347997E-2</v>
      </c>
      <c r="BO1057" s="6">
        <f>IF(O1057&gt;O$3054,O$3054,IF(O1057&lt;O$3053,O$3053,O1057))</f>
        <v>0</v>
      </c>
      <c r="BP1057" s="26">
        <f>BO1057/BO$3049</f>
        <v>0</v>
      </c>
      <c r="BQ1057" s="26">
        <f>IF(OR(BD1057=0, BH1057=0,BN1057=0,BP1057=0), 0,BD1057+BH1057+BK1057+BL1057+BN1057+BP1057)</f>
        <v>0</v>
      </c>
      <c r="BR1057" s="6">
        <f>IF(D1057&gt;0,C1057/D1057,0)</f>
        <v>-0.33333333333333337</v>
      </c>
    </row>
    <row r="1058" spans="1:70" x14ac:dyDescent="0.2">
      <c r="A1058" s="15" t="s">
        <v>2075</v>
      </c>
      <c r="B1058" s="15" t="s">
        <v>2076</v>
      </c>
      <c r="C1058" s="15"/>
      <c r="D1058" s="15">
        <v>0</v>
      </c>
      <c r="E1058" s="15"/>
      <c r="F1058" s="15"/>
      <c r="G1058" s="15"/>
      <c r="H1058" s="21"/>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c r="AG1058" s="15"/>
      <c r="AH1058" s="15"/>
      <c r="AI1058" s="15"/>
      <c r="AJ1058" s="15"/>
      <c r="AK1058" s="15"/>
      <c r="AL1058" s="15"/>
      <c r="AM1058" s="15"/>
      <c r="AN1058" s="15"/>
      <c r="AO1058" s="15"/>
      <c r="AP1058" s="15"/>
      <c r="AQ1058" s="15"/>
      <c r="AR1058" s="15"/>
      <c r="AS1058" s="15"/>
      <c r="AT1058" s="15"/>
      <c r="AU1058" s="15"/>
      <c r="AV1058" s="15"/>
      <c r="AW1058" s="15">
        <v>0</v>
      </c>
      <c r="AX1058" s="15"/>
      <c r="AZ1058" s="6">
        <f>IF(D1058&gt;0,H1058/D1058,0)</f>
        <v>0</v>
      </c>
      <c r="BA1058" s="6">
        <f>AZ1058*Q1058</f>
        <v>0</v>
      </c>
      <c r="BB1058" s="6">
        <f>IF(C1058&gt;C$3054,C$3054,IF(C1058&lt;C$3053,C$3053,C1058))</f>
        <v>0</v>
      </c>
      <c r="BC1058" s="6">
        <f>IF(BB1058&gt;0,(D1058/15)-BB1058,0)</f>
        <v>0</v>
      </c>
      <c r="BD1058" s="6">
        <f>BC1058/BC$3049</f>
        <v>0</v>
      </c>
      <c r="BE1058" s="15">
        <f>IF(AU1058&gt;AU$3054,AU$3054,IF(AU1058&lt;AU$3053,AU$3053,AU1058))</f>
        <v>0</v>
      </c>
      <c r="BF1058" s="15">
        <f>IF(I1058&gt;I$3054,I$3054,IF(I1058&lt;I$3053,I$3053,I1058))</f>
        <v>0</v>
      </c>
      <c r="BG1058" s="6">
        <f>IF(BE1058&gt;0, BF1058/BE1058,0)</f>
        <v>0</v>
      </c>
      <c r="BH1058" s="26">
        <f>BG1058/BG$3049</f>
        <v>0</v>
      </c>
      <c r="BI1058" s="26">
        <f>IF(AV1058&gt;AV$3054,AV$3054,IF(AV1058&lt;AV$3053,AV$3053,AV1058))</f>
        <v>0</v>
      </c>
      <c r="BJ1058" s="6">
        <f>IF(BI1058&gt;0, BF1058/BI1058,0)</f>
        <v>0</v>
      </c>
      <c r="BK1058" s="26">
        <f>BJ1058/BJ$3049</f>
        <v>0</v>
      </c>
      <c r="BL1058" s="6">
        <f>IF(_xlfn.NUMBERVALUE(AL1058),IF(ABS(AL1058)&lt;1,1-ABS(AL1058),0),0)</f>
        <v>0</v>
      </c>
      <c r="BM1058" s="6">
        <f>IF(F1058&gt;F$3054,F$3054,IF(F1058&lt;F$3053,F$3053,F1058))</f>
        <v>0</v>
      </c>
      <c r="BN1058" s="6">
        <f>IF(BM1058&gt;0, BM1058/BM$3049, BM1058/BM$3050*-1)</f>
        <v>0</v>
      </c>
      <c r="BO1058" s="6">
        <f>IF(O1058&gt;O$3054,O$3054,IF(O1058&lt;O$3053,O$3053,O1058))</f>
        <v>0</v>
      </c>
      <c r="BP1058" s="26">
        <f>BO1058/BO$3049</f>
        <v>0</v>
      </c>
      <c r="BQ1058" s="26">
        <f>IF(OR(BD1058=0, BH1058=0,BN1058=0,BP1058=0), 0,BD1058+BH1058+BK1058+BL1058+BN1058+BP1058)</f>
        <v>0</v>
      </c>
      <c r="BR1058" s="6">
        <f>IF(D1058&gt;0,C1058/D1058,0)</f>
        <v>0</v>
      </c>
    </row>
    <row r="1059" spans="1:70" x14ac:dyDescent="0.2">
      <c r="A1059" s="15" t="s">
        <v>2289</v>
      </c>
      <c r="B1059" s="15" t="s">
        <v>2290</v>
      </c>
      <c r="C1059" s="15">
        <v>0.05</v>
      </c>
      <c r="D1059" s="15">
        <v>0.26</v>
      </c>
      <c r="E1059" s="15">
        <v>0.21</v>
      </c>
      <c r="F1059" s="15">
        <v>36.840000000000003</v>
      </c>
      <c r="G1059" s="15">
        <v>1.08</v>
      </c>
      <c r="H1059" s="21">
        <v>95480000</v>
      </c>
      <c r="I1059" s="15">
        <v>5.16</v>
      </c>
      <c r="J1059" s="15">
        <v>0</v>
      </c>
      <c r="K1059" s="15"/>
      <c r="L1059" s="15">
        <v>0</v>
      </c>
      <c r="M1059" s="15"/>
      <c r="N1059" s="15">
        <v>0</v>
      </c>
      <c r="O1059" s="15"/>
      <c r="P1059" s="15">
        <v>99.69</v>
      </c>
      <c r="Q1059" s="15">
        <v>0.24</v>
      </c>
      <c r="R1059" s="15">
        <v>0.16</v>
      </c>
      <c r="S1059" s="15">
        <v>8.86</v>
      </c>
      <c r="T1059" s="15">
        <v>0</v>
      </c>
      <c r="U1059" s="15">
        <v>0</v>
      </c>
      <c r="V1059" s="15">
        <v>0</v>
      </c>
      <c r="W1059" s="15">
        <v>0</v>
      </c>
      <c r="X1059" s="15">
        <v>0</v>
      </c>
      <c r="Y1059" s="15">
        <v>0</v>
      </c>
      <c r="Z1059" s="15">
        <v>0</v>
      </c>
      <c r="AA1059" s="15">
        <v>0</v>
      </c>
      <c r="AB1059" s="15"/>
      <c r="AC1059" s="15">
        <v>11.68</v>
      </c>
      <c r="AD1059" s="15">
        <v>31.98</v>
      </c>
      <c r="AE1059" s="15">
        <v>11.68</v>
      </c>
      <c r="AF1059" s="15">
        <v>9.7100000000000009</v>
      </c>
      <c r="AG1059" s="15">
        <v>27.57</v>
      </c>
      <c r="AH1059" s="15">
        <v>9.7100000000000009</v>
      </c>
      <c r="AI1059" s="15">
        <v>12.44</v>
      </c>
      <c r="AJ1059" s="15">
        <v>33.57</v>
      </c>
      <c r="AK1059" s="15">
        <v>12.44</v>
      </c>
      <c r="AL1059" s="15">
        <v>2.2599999999999998</v>
      </c>
      <c r="AM1059" s="15">
        <v>22.81</v>
      </c>
      <c r="AN1059" s="15">
        <v>60.47</v>
      </c>
      <c r="AO1059" s="15">
        <v>51.29</v>
      </c>
      <c r="AP1059" s="15">
        <v>44.68</v>
      </c>
      <c r="AQ1059" s="15">
        <v>43.62</v>
      </c>
      <c r="AR1059" s="15">
        <v>100.4</v>
      </c>
      <c r="AS1059" s="15"/>
      <c r="AT1059" s="15">
        <v>102.59</v>
      </c>
      <c r="AU1059" s="15">
        <v>73.209999999999994</v>
      </c>
      <c r="AV1059" s="15"/>
      <c r="AW1059" s="15">
        <v>0</v>
      </c>
      <c r="AX1059" s="15">
        <v>500</v>
      </c>
      <c r="AZ1059" s="6">
        <f>IF(D1059&gt;0,H1059/D1059,0)</f>
        <v>367230769.23076922</v>
      </c>
      <c r="BA1059" s="6">
        <f>AZ1059*Q1059</f>
        <v>88135384.615384609</v>
      </c>
      <c r="BB1059" s="6">
        <f>IF(C1059&gt;C$3054,C$3054,IF(C1059&lt;C$3053,C$3053,C1059))</f>
        <v>0.05</v>
      </c>
      <c r="BC1059" s="6">
        <f>IF(BB1059&gt;0,(D1059/15)-BB1059,0)</f>
        <v>-3.266666666666667E-2</v>
      </c>
      <c r="BD1059" s="6">
        <f>BC1059/BC$3049</f>
        <v>-6.2909230966747987E-3</v>
      </c>
      <c r="BE1059" s="15">
        <f>IF(AU1059&gt;AU$3054,AU$3054,IF(AU1059&lt;AU$3053,AU$3053,AU1059))</f>
        <v>61.328428529480597</v>
      </c>
      <c r="BF1059" s="15">
        <f>IF(I1059&gt;I$3054,I$3054,IF(I1059&lt;I$3053,I$3053,I1059))</f>
        <v>5.16</v>
      </c>
      <c r="BG1059" s="6">
        <f>IF(BE1059&gt;0, BF1059/BE1059,0)</f>
        <v>8.4137163200253634E-2</v>
      </c>
      <c r="BH1059" s="26">
        <f>BG1059/BG$3049</f>
        <v>8.0901118461782339E-5</v>
      </c>
      <c r="BI1059" s="26">
        <f>IF(AV1059&gt;AV$3054,AV$3054,IF(AV1059&lt;AV$3053,AV$3053,AV1059))</f>
        <v>0</v>
      </c>
      <c r="BJ1059" s="6">
        <f>IF(BI1059&gt;0, BF1059/BI1059,0)</f>
        <v>0</v>
      </c>
      <c r="BK1059" s="26">
        <f>BJ1059/BJ$3049</f>
        <v>0</v>
      </c>
      <c r="BL1059" s="6">
        <f>IF(_xlfn.NUMBERVALUE(AL1059),IF(ABS(AL1059)&lt;1,1-ABS(AL1059),0),0)</f>
        <v>0</v>
      </c>
      <c r="BM1059" s="6">
        <f>IF(F1059&gt;F$3054,F$3054,IF(F1059&lt;F$3053,F$3053,F1059))</f>
        <v>36.840000000000003</v>
      </c>
      <c r="BN1059" s="6">
        <f>IF(BM1059&gt;0, BM1059/BM$3049, BM1059/BM$3050*-1)</f>
        <v>4.6540565938869551E-2</v>
      </c>
      <c r="BO1059" s="6">
        <f>IF(O1059&gt;O$3054,O$3054,IF(O1059&lt;O$3053,O$3053,O1059))</f>
        <v>0</v>
      </c>
      <c r="BP1059" s="26">
        <f>BO1059/BO$3049</f>
        <v>0</v>
      </c>
      <c r="BQ1059" s="26">
        <f>IF(OR(BD1059=0, BH1059=0,BN1059=0,BP1059=0), 0,BD1059+BH1059+BK1059+BL1059+BN1059+BP1059)</f>
        <v>0</v>
      </c>
      <c r="BR1059" s="6">
        <f>IF(D1059&gt;0,C1059/D1059,0)</f>
        <v>0.19230769230769232</v>
      </c>
    </row>
    <row r="1060" spans="1:70" x14ac:dyDescent="0.2">
      <c r="A1060" s="15" t="s">
        <v>2295</v>
      </c>
      <c r="B1060" s="15" t="s">
        <v>2296</v>
      </c>
      <c r="C1060" s="15">
        <v>-0.16</v>
      </c>
      <c r="D1060" s="15">
        <v>8.56</v>
      </c>
      <c r="E1060" s="15">
        <v>8.17</v>
      </c>
      <c r="F1060" s="15">
        <v>1.06</v>
      </c>
      <c r="G1060" s="15">
        <v>13.88</v>
      </c>
      <c r="H1060" s="21">
        <v>3010000000</v>
      </c>
      <c r="I1060" s="15"/>
      <c r="J1060" s="15">
        <v>0</v>
      </c>
      <c r="K1060" s="15"/>
      <c r="L1060" s="15">
        <v>0</v>
      </c>
      <c r="M1060" s="15"/>
      <c r="N1060" s="15">
        <v>0</v>
      </c>
      <c r="O1060" s="15"/>
      <c r="P1060" s="15"/>
      <c r="Q1060" s="15">
        <v>0.62</v>
      </c>
      <c r="R1060" s="15">
        <v>0.3</v>
      </c>
      <c r="S1060" s="15">
        <v>15.2</v>
      </c>
      <c r="T1060" s="15">
        <v>0</v>
      </c>
      <c r="U1060" s="15">
        <v>0</v>
      </c>
      <c r="V1060" s="15">
        <v>0</v>
      </c>
      <c r="W1060" s="15">
        <v>0</v>
      </c>
      <c r="X1060" s="15">
        <v>0</v>
      </c>
      <c r="Y1060" s="15">
        <v>0</v>
      </c>
      <c r="Z1060" s="15">
        <v>0</v>
      </c>
      <c r="AA1060" s="15">
        <v>0</v>
      </c>
      <c r="AB1060" s="15"/>
      <c r="AC1060" s="15">
        <v>-32.68</v>
      </c>
      <c r="AD1060" s="15">
        <v>-19.75</v>
      </c>
      <c r="AE1060" s="15">
        <v>-35.659999999999997</v>
      </c>
      <c r="AF1060" s="15">
        <v>-31.42</v>
      </c>
      <c r="AG1060" s="15">
        <v>-19.010000000000002</v>
      </c>
      <c r="AH1060" s="15">
        <v>-33.89</v>
      </c>
      <c r="AI1060" s="15">
        <v>-32.799999999999997</v>
      </c>
      <c r="AJ1060" s="15">
        <v>-23.62</v>
      </c>
      <c r="AK1060" s="15">
        <v>-35.770000000000003</v>
      </c>
      <c r="AL1060" s="15">
        <v>0.78</v>
      </c>
      <c r="AM1060" s="15">
        <v>12.51</v>
      </c>
      <c r="AN1060" s="15"/>
      <c r="AO1060" s="16">
        <v>-1130.92</v>
      </c>
      <c r="AP1060" s="16">
        <v>-1130.92</v>
      </c>
      <c r="AQ1060" s="16">
        <v>-1134.72</v>
      </c>
      <c r="AR1060" s="15"/>
      <c r="AS1060" s="15">
        <v>122.45</v>
      </c>
      <c r="AT1060" s="15"/>
      <c r="AU1060" s="15"/>
      <c r="AV1060" s="15"/>
      <c r="AW1060" s="15">
        <v>0</v>
      </c>
      <c r="AX1060" s="15"/>
      <c r="AZ1060" s="6">
        <f>IF(D1060&gt;0,H1060/D1060,0)</f>
        <v>351635514.01869154</v>
      </c>
      <c r="BA1060" s="6">
        <f>AZ1060*Q1060</f>
        <v>218014018.69158876</v>
      </c>
      <c r="BB1060" s="6">
        <f>IF(C1060&gt;C$3054,C$3054,IF(C1060&lt;C$3053,C$3053,C1060))</f>
        <v>-0.16</v>
      </c>
      <c r="BC1060" s="6">
        <f>IF(BB1060&gt;0,(D1060/15)-BB1060,0)</f>
        <v>0</v>
      </c>
      <c r="BD1060" s="6">
        <f>BC1060/BC$3049</f>
        <v>0</v>
      </c>
      <c r="BE1060" s="15">
        <f>IF(AU1060&gt;AU$3054,AU$3054,IF(AU1060&lt;AU$3053,AU$3053,AU1060))</f>
        <v>0</v>
      </c>
      <c r="BF1060" s="15">
        <f>IF(I1060&gt;I$3054,I$3054,IF(I1060&lt;I$3053,I$3053,I1060))</f>
        <v>0</v>
      </c>
      <c r="BG1060" s="6">
        <f>IF(BE1060&gt;0, BF1060/BE1060,0)</f>
        <v>0</v>
      </c>
      <c r="BH1060" s="26">
        <f>BG1060/BG$3049</f>
        <v>0</v>
      </c>
      <c r="BI1060" s="26">
        <f>IF(AV1060&gt;AV$3054,AV$3054,IF(AV1060&lt;AV$3053,AV$3053,AV1060))</f>
        <v>0</v>
      </c>
      <c r="BJ1060" s="6">
        <f>IF(BI1060&gt;0, BF1060/BI1060,0)</f>
        <v>0</v>
      </c>
      <c r="BK1060" s="26">
        <f>BJ1060/BJ$3049</f>
        <v>0</v>
      </c>
      <c r="BL1060" s="6">
        <f>IF(_xlfn.NUMBERVALUE(AL1060),IF(ABS(AL1060)&lt;1,1-ABS(AL1060),0),0)</f>
        <v>0.21999999999999997</v>
      </c>
      <c r="BM1060" s="6">
        <f>IF(F1060&gt;F$3054,F$3054,IF(F1060&lt;F$3053,F$3053,F1060))</f>
        <v>1.06</v>
      </c>
      <c r="BN1060" s="6">
        <f>IF(BM1060&gt;0, BM1060/BM$3049, BM1060/BM$3050*-1)</f>
        <v>1.3391150894463007E-3</v>
      </c>
      <c r="BO1060" s="6">
        <f>IF(O1060&gt;O$3054,O$3054,IF(O1060&lt;O$3053,O$3053,O1060))</f>
        <v>0</v>
      </c>
      <c r="BP1060" s="26">
        <f>BO1060/BO$3049</f>
        <v>0</v>
      </c>
      <c r="BQ1060" s="26">
        <f>IF(OR(BD1060=0, BH1060=0,BN1060=0,BP1060=0), 0,BD1060+BH1060+BK1060+BL1060+BN1060+BP1060)</f>
        <v>0</v>
      </c>
      <c r="BR1060" s="6">
        <f>IF(D1060&gt;0,C1060/D1060,0)</f>
        <v>-1.8691588785046728E-2</v>
      </c>
    </row>
    <row r="1061" spans="1:70" x14ac:dyDescent="0.2">
      <c r="A1061" s="15" t="s">
        <v>2291</v>
      </c>
      <c r="B1061" s="15" t="s">
        <v>2292</v>
      </c>
      <c r="C1061" s="15">
        <v>0</v>
      </c>
      <c r="D1061" s="15">
        <v>7.0000000000000007E-2</v>
      </c>
      <c r="E1061" s="15">
        <v>0.08</v>
      </c>
      <c r="F1061" s="15">
        <v>200</v>
      </c>
      <c r="G1061" s="15">
        <v>3</v>
      </c>
      <c r="H1061" s="21">
        <v>23660000</v>
      </c>
      <c r="I1061" s="15"/>
      <c r="J1061" s="15">
        <v>0</v>
      </c>
      <c r="K1061" s="15"/>
      <c r="L1061" s="15">
        <v>0</v>
      </c>
      <c r="M1061" s="15"/>
      <c r="N1061" s="15">
        <v>0</v>
      </c>
      <c r="O1061" s="15"/>
      <c r="P1061" s="15"/>
      <c r="Q1061" s="15">
        <v>0.02</v>
      </c>
      <c r="R1061" s="15">
        <v>0</v>
      </c>
      <c r="S1061" s="15">
        <v>2.2599999999999998</v>
      </c>
      <c r="T1061" s="15">
        <v>0</v>
      </c>
      <c r="U1061" s="15">
        <v>0</v>
      </c>
      <c r="V1061" s="15">
        <v>0</v>
      </c>
      <c r="W1061" s="15">
        <v>0</v>
      </c>
      <c r="X1061" s="15">
        <v>0</v>
      </c>
      <c r="Y1061" s="15">
        <v>0</v>
      </c>
      <c r="Z1061" s="15">
        <v>0</v>
      </c>
      <c r="AA1061" s="15">
        <v>0</v>
      </c>
      <c r="AB1061" s="15">
        <v>-12.32</v>
      </c>
      <c r="AC1061" s="15">
        <v>-23.83</v>
      </c>
      <c r="AD1061" s="15">
        <v>-27.4</v>
      </c>
      <c r="AE1061" s="15">
        <v>-23.83</v>
      </c>
      <c r="AF1061" s="15">
        <v>-19.489999999999998</v>
      </c>
      <c r="AG1061" s="15">
        <v>-25.03</v>
      </c>
      <c r="AH1061" s="15">
        <v>-19.489999999999998</v>
      </c>
      <c r="AI1061" s="15">
        <v>-23.83</v>
      </c>
      <c r="AJ1061" s="15">
        <v>-10.34</v>
      </c>
      <c r="AK1061" s="15">
        <v>-23.83</v>
      </c>
      <c r="AL1061" s="15">
        <v>0.33</v>
      </c>
      <c r="AM1061" s="15">
        <v>210.12</v>
      </c>
      <c r="AN1061" s="15"/>
      <c r="AO1061" s="16">
        <v>-13621.58</v>
      </c>
      <c r="AP1061" s="16">
        <v>-13835.97</v>
      </c>
      <c r="AQ1061" s="16">
        <v>-8343.16</v>
      </c>
      <c r="AR1061" s="15"/>
      <c r="AS1061" s="15">
        <v>-42.05</v>
      </c>
      <c r="AT1061" s="15">
        <v>1.77</v>
      </c>
      <c r="AU1061" s="15"/>
      <c r="AV1061" s="15"/>
      <c r="AW1061" s="16">
        <v>196020</v>
      </c>
      <c r="AX1061" s="16">
        <v>404327</v>
      </c>
      <c r="AZ1061" s="6">
        <f>IF(D1061&gt;0,H1061/D1061,0)</f>
        <v>337999999.99999994</v>
      </c>
      <c r="BA1061" s="6">
        <f>AZ1061*Q1061</f>
        <v>6759999.9999999991</v>
      </c>
      <c r="BB1061" s="6">
        <f>IF(C1061&gt;C$3054,C$3054,IF(C1061&lt;C$3053,C$3053,C1061))</f>
        <v>0</v>
      </c>
      <c r="BC1061" s="6">
        <f>IF(BB1061&gt;0,(D1061/15)-BB1061,0)</f>
        <v>0</v>
      </c>
      <c r="BD1061" s="6">
        <f>BC1061/BC$3049</f>
        <v>0</v>
      </c>
      <c r="BE1061" s="15">
        <f>IF(AU1061&gt;AU$3054,AU$3054,IF(AU1061&lt;AU$3053,AU$3053,AU1061))</f>
        <v>0</v>
      </c>
      <c r="BF1061" s="15">
        <f>IF(I1061&gt;I$3054,I$3054,IF(I1061&lt;I$3053,I$3053,I1061))</f>
        <v>0</v>
      </c>
      <c r="BG1061" s="6">
        <f>IF(BE1061&gt;0, BF1061/BE1061,0)</f>
        <v>0</v>
      </c>
      <c r="BH1061" s="26">
        <f>BG1061/BG$3049</f>
        <v>0</v>
      </c>
      <c r="BI1061" s="26">
        <f>IF(AV1061&gt;AV$3054,AV$3054,IF(AV1061&lt;AV$3053,AV$3053,AV1061))</f>
        <v>0</v>
      </c>
      <c r="BJ1061" s="6">
        <f>IF(BI1061&gt;0, BF1061/BI1061,0)</f>
        <v>0</v>
      </c>
      <c r="BK1061" s="26">
        <f>BJ1061/BJ$3049</f>
        <v>0</v>
      </c>
      <c r="BL1061" s="6">
        <f>IF(_xlfn.NUMBERVALUE(AL1061),IF(ABS(AL1061)&lt;1,1-ABS(AL1061),0),0)</f>
        <v>0.66999999999999993</v>
      </c>
      <c r="BM1061" s="6">
        <f>IF(F1061&gt;F$3054,F$3054,IF(F1061&lt;F$3053,F$3053,F1061))</f>
        <v>200</v>
      </c>
      <c r="BN1061" s="6">
        <f>IF(BM1061&gt;0, BM1061/BM$3049, BM1061/BM$3050*-1)</f>
        <v>0.25266322442383032</v>
      </c>
      <c r="BO1061" s="6">
        <f>IF(O1061&gt;O$3054,O$3054,IF(O1061&lt;O$3053,O$3053,O1061))</f>
        <v>0</v>
      </c>
      <c r="BP1061" s="26">
        <f>BO1061/BO$3049</f>
        <v>0</v>
      </c>
      <c r="BQ1061" s="26">
        <f>IF(OR(BD1061=0, BH1061=0,BN1061=0,BP1061=0), 0,BD1061+BH1061+BK1061+BL1061+BN1061+BP1061)</f>
        <v>0</v>
      </c>
      <c r="BR1061" s="6">
        <f>IF(D1061&gt;0,C1061/D1061,0)</f>
        <v>0</v>
      </c>
    </row>
    <row r="1062" spans="1:70" x14ac:dyDescent="0.2">
      <c r="A1062" s="15" t="s">
        <v>1186</v>
      </c>
      <c r="B1062" s="15" t="s">
        <v>1187</v>
      </c>
      <c r="C1062" s="15">
        <v>-0.02</v>
      </c>
      <c r="D1062" s="15">
        <v>0</v>
      </c>
      <c r="E1062" s="15">
        <v>0.01</v>
      </c>
      <c r="F1062" s="15">
        <v>-57.69</v>
      </c>
      <c r="G1062" s="15">
        <v>0.74</v>
      </c>
      <c r="H1062" s="21"/>
      <c r="I1062" s="15"/>
      <c r="J1062" s="15">
        <v>0</v>
      </c>
      <c r="K1062" s="15"/>
      <c r="L1062" s="15">
        <v>0</v>
      </c>
      <c r="M1062" s="15"/>
      <c r="N1062" s="15">
        <v>0</v>
      </c>
      <c r="O1062" s="15"/>
      <c r="P1062" s="15"/>
      <c r="Q1062" s="15">
        <v>0.01</v>
      </c>
      <c r="R1062" s="15">
        <v>0</v>
      </c>
      <c r="S1062" s="15">
        <v>5.39</v>
      </c>
      <c r="T1062" s="15">
        <v>0</v>
      </c>
      <c r="U1062" s="15">
        <v>0</v>
      </c>
      <c r="V1062" s="15">
        <v>0</v>
      </c>
      <c r="W1062" s="15">
        <v>0</v>
      </c>
      <c r="X1062" s="15">
        <v>0</v>
      </c>
      <c r="Y1062" s="15">
        <v>0</v>
      </c>
      <c r="Z1062" s="15">
        <v>0</v>
      </c>
      <c r="AA1062" s="15">
        <v>0</v>
      </c>
      <c r="AB1062" s="15"/>
      <c r="AC1062" s="15">
        <v>-26.58</v>
      </c>
      <c r="AD1062" s="15">
        <v>-20.28</v>
      </c>
      <c r="AE1062" s="15">
        <v>-12.29</v>
      </c>
      <c r="AF1062" s="15">
        <v>-25.67</v>
      </c>
      <c r="AG1062" s="15">
        <v>-19.690000000000001</v>
      </c>
      <c r="AH1062" s="15">
        <v>-11.73</v>
      </c>
      <c r="AI1062" s="15">
        <v>-27.37</v>
      </c>
      <c r="AJ1062" s="15">
        <v>-20.83</v>
      </c>
      <c r="AK1062" s="15">
        <v>-12.8</v>
      </c>
      <c r="AL1062" s="15">
        <v>-0.64</v>
      </c>
      <c r="AM1062" s="15">
        <v>537.29</v>
      </c>
      <c r="AN1062" s="15"/>
      <c r="AO1062" s="16">
        <v>-2706.64</v>
      </c>
      <c r="AP1062" s="16">
        <v>-3094.13</v>
      </c>
      <c r="AQ1062" s="16">
        <v>-3084.07</v>
      </c>
      <c r="AR1062" s="15"/>
      <c r="AS1062" s="15">
        <v>-26.35</v>
      </c>
      <c r="AT1062" s="15"/>
      <c r="AU1062" s="15"/>
      <c r="AV1062" s="15"/>
      <c r="AW1062" s="15">
        <v>0</v>
      </c>
      <c r="AX1062" s="16">
        <v>815864</v>
      </c>
      <c r="AZ1062" s="6">
        <f>IF(D1062&gt;0,H1062/D1062,0)</f>
        <v>0</v>
      </c>
      <c r="BA1062" s="6">
        <f>AZ1062*Q1062</f>
        <v>0</v>
      </c>
      <c r="BB1062" s="6">
        <f>IF(C1062&gt;C$3054,C$3054,IF(C1062&lt;C$3053,C$3053,C1062))</f>
        <v>-0.02</v>
      </c>
      <c r="BC1062" s="6">
        <f>IF(BB1062&gt;0,(D1062/15)-BB1062,0)</f>
        <v>0</v>
      </c>
      <c r="BD1062" s="6">
        <f>BC1062/BC$3049</f>
        <v>0</v>
      </c>
      <c r="BE1062" s="15">
        <f>IF(AU1062&gt;AU$3054,AU$3054,IF(AU1062&lt;AU$3053,AU$3053,AU1062))</f>
        <v>0</v>
      </c>
      <c r="BF1062" s="15">
        <f>IF(I1062&gt;I$3054,I$3054,IF(I1062&lt;I$3053,I$3053,I1062))</f>
        <v>0</v>
      </c>
      <c r="BG1062" s="6">
        <f>IF(BE1062&gt;0, BF1062/BE1062,0)</f>
        <v>0</v>
      </c>
      <c r="BH1062" s="26">
        <f>BG1062/BG$3049</f>
        <v>0</v>
      </c>
      <c r="BI1062" s="26">
        <f>IF(AV1062&gt;AV$3054,AV$3054,IF(AV1062&lt;AV$3053,AV$3053,AV1062))</f>
        <v>0</v>
      </c>
      <c r="BJ1062" s="6">
        <f>IF(BI1062&gt;0, BF1062/BI1062,0)</f>
        <v>0</v>
      </c>
      <c r="BK1062" s="26">
        <f>BJ1062/BJ$3049</f>
        <v>0</v>
      </c>
      <c r="BL1062" s="6">
        <f>IF(_xlfn.NUMBERVALUE(AL1062),IF(ABS(AL1062)&lt;1,1-ABS(AL1062),0),0)</f>
        <v>0.36</v>
      </c>
      <c r="BM1062" s="6">
        <f>IF(F1062&gt;F$3054,F$3054,IF(F1062&lt;F$3053,F$3053,F1062))</f>
        <v>-57.69</v>
      </c>
      <c r="BN1062" s="6">
        <f>IF(BM1062&gt;0, BM1062/BM$3049, BM1062/BM$3050*-1)</f>
        <v>-0.58003217373818627</v>
      </c>
      <c r="BO1062" s="6">
        <f>IF(O1062&gt;O$3054,O$3054,IF(O1062&lt;O$3053,O$3053,O1062))</f>
        <v>0</v>
      </c>
      <c r="BP1062" s="26">
        <f>BO1062/BO$3049</f>
        <v>0</v>
      </c>
      <c r="BQ1062" s="26">
        <f>IF(OR(BD1062=0, BH1062=0,BN1062=0,BP1062=0), 0,BD1062+BH1062+BK1062+BL1062+BN1062+BP1062)</f>
        <v>0</v>
      </c>
      <c r="BR1062" s="6">
        <f>IF(D1062&gt;0,C1062/D1062,0)</f>
        <v>0</v>
      </c>
    </row>
    <row r="1063" spans="1:70" x14ac:dyDescent="0.2">
      <c r="A1063" s="15" t="s">
        <v>2154</v>
      </c>
      <c r="B1063" s="15" t="s">
        <v>2155</v>
      </c>
      <c r="C1063" s="15">
        <v>-0.02</v>
      </c>
      <c r="D1063" s="15">
        <v>0.01</v>
      </c>
      <c r="E1063" s="15">
        <v>0.03</v>
      </c>
      <c r="F1063" s="15">
        <v>-87.33</v>
      </c>
      <c r="G1063" s="15">
        <v>0.17</v>
      </c>
      <c r="H1063" s="21">
        <v>4190000</v>
      </c>
      <c r="I1063" s="15"/>
      <c r="J1063" s="15">
        <v>0</v>
      </c>
      <c r="K1063" s="15"/>
      <c r="L1063" s="15">
        <v>0</v>
      </c>
      <c r="M1063" s="15"/>
      <c r="N1063" s="15">
        <v>0</v>
      </c>
      <c r="O1063" s="15"/>
      <c r="P1063" s="15"/>
      <c r="Q1063" s="15">
        <v>0.06</v>
      </c>
      <c r="R1063" s="15">
        <v>0.01</v>
      </c>
      <c r="S1063" s="15">
        <v>3.3</v>
      </c>
      <c r="T1063" s="15">
        <v>0</v>
      </c>
      <c r="U1063" s="15">
        <v>0</v>
      </c>
      <c r="V1063" s="15">
        <v>0</v>
      </c>
      <c r="W1063" s="15">
        <v>0</v>
      </c>
      <c r="X1063" s="15">
        <v>0</v>
      </c>
      <c r="Y1063" s="15">
        <v>0</v>
      </c>
      <c r="Z1063" s="15">
        <v>0</v>
      </c>
      <c r="AA1063" s="15">
        <v>0</v>
      </c>
      <c r="AB1063" s="15"/>
      <c r="AC1063" s="15">
        <v>-21.33</v>
      </c>
      <c r="AD1063" s="15">
        <v>-40.700000000000003</v>
      </c>
      <c r="AE1063" s="15">
        <v>-21.33</v>
      </c>
      <c r="AF1063" s="15">
        <v>-19.38</v>
      </c>
      <c r="AG1063" s="15">
        <v>-37.68</v>
      </c>
      <c r="AH1063" s="15">
        <v>-19.38</v>
      </c>
      <c r="AI1063" s="15">
        <v>-21.33</v>
      </c>
      <c r="AJ1063" s="15">
        <v>-40.700000000000003</v>
      </c>
      <c r="AK1063" s="15">
        <v>-21.33</v>
      </c>
      <c r="AL1063" s="15">
        <v>1.61</v>
      </c>
      <c r="AM1063" s="15">
        <v>418.2</v>
      </c>
      <c r="AN1063" s="15"/>
      <c r="AO1063" s="15">
        <v>-164.13</v>
      </c>
      <c r="AP1063" s="15">
        <v>-167.02</v>
      </c>
      <c r="AQ1063" s="15">
        <v>-167.02</v>
      </c>
      <c r="AR1063" s="15"/>
      <c r="AS1063" s="15">
        <v>-15.54</v>
      </c>
      <c r="AT1063" s="15"/>
      <c r="AU1063" s="15"/>
      <c r="AV1063" s="15"/>
      <c r="AW1063" s="16">
        <v>375317</v>
      </c>
      <c r="AX1063" s="15">
        <v>3400000</v>
      </c>
      <c r="AZ1063" s="6">
        <f>IF(D1063&gt;0,H1063/D1063,0)</f>
        <v>419000000</v>
      </c>
      <c r="BA1063" s="6">
        <f>AZ1063*Q1063</f>
        <v>25140000</v>
      </c>
      <c r="BB1063" s="6">
        <f>IF(C1063&gt;C$3054,C$3054,IF(C1063&lt;C$3053,C$3053,C1063))</f>
        <v>-0.02</v>
      </c>
      <c r="BC1063" s="6">
        <f>IF(BB1063&gt;0,(D1063/15)-BB1063,0)</f>
        <v>0</v>
      </c>
      <c r="BD1063" s="6">
        <f>BC1063/BC$3049</f>
        <v>0</v>
      </c>
      <c r="BE1063" s="15">
        <f>IF(AU1063&gt;AU$3054,AU$3054,IF(AU1063&lt;AU$3053,AU$3053,AU1063))</f>
        <v>0</v>
      </c>
      <c r="BF1063" s="15">
        <f>IF(I1063&gt;I$3054,I$3054,IF(I1063&lt;I$3053,I$3053,I1063))</f>
        <v>0</v>
      </c>
      <c r="BG1063" s="6">
        <f>IF(BE1063&gt;0, BF1063/BE1063,0)</f>
        <v>0</v>
      </c>
      <c r="BH1063" s="26">
        <f>BG1063/BG$3049</f>
        <v>0</v>
      </c>
      <c r="BI1063" s="26">
        <f>IF(AV1063&gt;AV$3054,AV$3054,IF(AV1063&lt;AV$3053,AV$3053,AV1063))</f>
        <v>0</v>
      </c>
      <c r="BJ1063" s="6">
        <f>IF(BI1063&gt;0, BF1063/BI1063,0)</f>
        <v>0</v>
      </c>
      <c r="BK1063" s="26">
        <f>BJ1063/BJ$3049</f>
        <v>0</v>
      </c>
      <c r="BL1063" s="6">
        <f>IF(_xlfn.NUMBERVALUE(AL1063),IF(ABS(AL1063)&lt;1,1-ABS(AL1063),0),0)</f>
        <v>0</v>
      </c>
      <c r="BM1063" s="6">
        <f>IF(F1063&gt;F$3054,F$3054,IF(F1063&lt;F$3053,F$3053,F1063))</f>
        <v>-87.33</v>
      </c>
      <c r="BN1063" s="6">
        <f>IF(BM1063&gt;0, BM1063/BM$3049, BM1063/BM$3050*-1)</f>
        <v>-0.87804142368791482</v>
      </c>
      <c r="BO1063" s="6">
        <f>IF(O1063&gt;O$3054,O$3054,IF(O1063&lt;O$3053,O$3053,O1063))</f>
        <v>0</v>
      </c>
      <c r="BP1063" s="26">
        <f>BO1063/BO$3049</f>
        <v>0</v>
      </c>
      <c r="BQ1063" s="26">
        <f>IF(OR(BD1063=0, BH1063=0,BN1063=0,BP1063=0), 0,BD1063+BH1063+BK1063+BL1063+BN1063+BP1063)</f>
        <v>0</v>
      </c>
      <c r="BR1063" s="6">
        <f>IF(D1063&gt;0,C1063/D1063,0)</f>
        <v>-2</v>
      </c>
    </row>
    <row r="1064" spans="1:70" x14ac:dyDescent="0.2">
      <c r="A1064" s="15" t="s">
        <v>2299</v>
      </c>
      <c r="B1064" s="15" t="s">
        <v>2300</v>
      </c>
      <c r="C1064" s="15">
        <v>0</v>
      </c>
      <c r="D1064" s="15">
        <v>0.12</v>
      </c>
      <c r="E1064" s="15">
        <v>0.12</v>
      </c>
      <c r="F1064" s="15"/>
      <c r="G1064" s="15"/>
      <c r="H1064" s="21">
        <v>7330000</v>
      </c>
      <c r="I1064" s="15"/>
      <c r="J1064" s="15">
        <v>0</v>
      </c>
      <c r="K1064" s="15"/>
      <c r="L1064" s="15">
        <v>0</v>
      </c>
      <c r="M1064" s="15"/>
      <c r="N1064" s="15">
        <v>0</v>
      </c>
      <c r="O1064" s="15"/>
      <c r="P1064" s="15"/>
      <c r="Q1064" s="15">
        <v>0.15</v>
      </c>
      <c r="R1064" s="15">
        <v>0.15</v>
      </c>
      <c r="S1064" s="15">
        <v>180.33</v>
      </c>
      <c r="T1064" s="15">
        <v>0</v>
      </c>
      <c r="U1064" s="15">
        <v>0</v>
      </c>
      <c r="V1064" s="15">
        <v>0</v>
      </c>
      <c r="W1064" s="15">
        <v>0</v>
      </c>
      <c r="X1064" s="15">
        <v>0</v>
      </c>
      <c r="Y1064" s="15">
        <v>0</v>
      </c>
      <c r="Z1064" s="15">
        <v>0</v>
      </c>
      <c r="AA1064" s="15">
        <v>0</v>
      </c>
      <c r="AB1064" s="15"/>
      <c r="AC1064" s="15">
        <v>-3.17</v>
      </c>
      <c r="AD1064" s="15">
        <v>-19.62</v>
      </c>
      <c r="AE1064" s="15">
        <v>-3.17</v>
      </c>
      <c r="AF1064" s="15">
        <v>-3.15</v>
      </c>
      <c r="AG1064" s="15">
        <v>-14.27</v>
      </c>
      <c r="AH1064" s="15">
        <v>-3.15</v>
      </c>
      <c r="AI1064" s="15">
        <v>-3.17</v>
      </c>
      <c r="AJ1064" s="15">
        <v>-20.85</v>
      </c>
      <c r="AK1064" s="15">
        <v>-3.17</v>
      </c>
      <c r="AL1064" s="15">
        <v>0.13</v>
      </c>
      <c r="AM1064" s="15">
        <v>26.95</v>
      </c>
      <c r="AN1064" s="15"/>
      <c r="AO1064" s="15"/>
      <c r="AP1064" s="15"/>
      <c r="AQ1064" s="15"/>
      <c r="AR1064" s="15"/>
      <c r="AS1064" s="15"/>
      <c r="AT1064" s="15"/>
      <c r="AU1064" s="15"/>
      <c r="AV1064" s="15"/>
      <c r="AW1064" s="15">
        <v>0</v>
      </c>
      <c r="AX1064" s="15"/>
      <c r="AZ1064" s="6">
        <f>IF(D1064&gt;0,H1064/D1064,0)</f>
        <v>61083333.333333336</v>
      </c>
      <c r="BA1064" s="6">
        <f>AZ1064*Q1064</f>
        <v>9162500</v>
      </c>
      <c r="BB1064" s="6">
        <f>IF(C1064&gt;C$3054,C$3054,IF(C1064&lt;C$3053,C$3053,C1064))</f>
        <v>0</v>
      </c>
      <c r="BC1064" s="6">
        <f>IF(BB1064&gt;0,(D1064/15)-BB1064,0)</f>
        <v>0</v>
      </c>
      <c r="BD1064" s="6">
        <f>BC1064/BC$3049</f>
        <v>0</v>
      </c>
      <c r="BE1064" s="15">
        <f>IF(AU1064&gt;AU$3054,AU$3054,IF(AU1064&lt;AU$3053,AU$3053,AU1064))</f>
        <v>0</v>
      </c>
      <c r="BF1064" s="15">
        <f>IF(I1064&gt;I$3054,I$3054,IF(I1064&lt;I$3053,I$3053,I1064))</f>
        <v>0</v>
      </c>
      <c r="BG1064" s="6">
        <f>IF(BE1064&gt;0, BF1064/BE1064,0)</f>
        <v>0</v>
      </c>
      <c r="BH1064" s="26">
        <f>BG1064/BG$3049</f>
        <v>0</v>
      </c>
      <c r="BI1064" s="26">
        <f>IF(AV1064&gt;AV$3054,AV$3054,IF(AV1064&lt;AV$3053,AV$3053,AV1064))</f>
        <v>0</v>
      </c>
      <c r="BJ1064" s="6">
        <f>IF(BI1064&gt;0, BF1064/BI1064,0)</f>
        <v>0</v>
      </c>
      <c r="BK1064" s="26">
        <f>BJ1064/BJ$3049</f>
        <v>0</v>
      </c>
      <c r="BL1064" s="6">
        <f>IF(_xlfn.NUMBERVALUE(AL1064),IF(ABS(AL1064)&lt;1,1-ABS(AL1064),0),0)</f>
        <v>0.87</v>
      </c>
      <c r="BM1064" s="6">
        <f>IF(F1064&gt;F$3054,F$3054,IF(F1064&lt;F$3053,F$3053,F1064))</f>
        <v>0</v>
      </c>
      <c r="BN1064" s="6">
        <f>IF(BM1064&gt;0, BM1064/BM$3049, BM1064/BM$3050*-1)</f>
        <v>0</v>
      </c>
      <c r="BO1064" s="6">
        <f>IF(O1064&gt;O$3054,O$3054,IF(O1064&lt;O$3053,O$3053,O1064))</f>
        <v>0</v>
      </c>
      <c r="BP1064" s="26">
        <f>BO1064/BO$3049</f>
        <v>0</v>
      </c>
      <c r="BQ1064" s="26">
        <f>IF(OR(BD1064=0, BH1064=0,BN1064=0,BP1064=0), 0,BD1064+BH1064+BK1064+BL1064+BN1064+BP1064)</f>
        <v>0</v>
      </c>
      <c r="BR1064" s="6">
        <f>IF(D1064&gt;0,C1064/D1064,0)</f>
        <v>0</v>
      </c>
    </row>
    <row r="1065" spans="1:70" x14ac:dyDescent="0.2">
      <c r="A1065" s="15" t="s">
        <v>2281</v>
      </c>
      <c r="B1065" s="15" t="s">
        <v>2282</v>
      </c>
      <c r="C1065" s="15">
        <v>0.02</v>
      </c>
      <c r="D1065" s="15">
        <v>1.02</v>
      </c>
      <c r="E1065" s="15">
        <v>0.91</v>
      </c>
      <c r="F1065" s="15">
        <v>37.840000000000003</v>
      </c>
      <c r="G1065" s="15">
        <v>1.41</v>
      </c>
      <c r="H1065" s="21">
        <v>164210000</v>
      </c>
      <c r="I1065" s="15">
        <v>61.71</v>
      </c>
      <c r="J1065" s="15">
        <v>0.02</v>
      </c>
      <c r="K1065" s="15">
        <v>0.02</v>
      </c>
      <c r="L1065" s="15">
        <v>0.04</v>
      </c>
      <c r="M1065" s="15">
        <v>0.04</v>
      </c>
      <c r="N1065" s="15">
        <v>0.04</v>
      </c>
      <c r="O1065" s="15">
        <v>3.92</v>
      </c>
      <c r="P1065" s="15">
        <v>6.58</v>
      </c>
      <c r="Q1065" s="15">
        <v>0.72</v>
      </c>
      <c r="R1065" s="15">
        <v>0.25</v>
      </c>
      <c r="S1065" s="15">
        <v>5.94</v>
      </c>
      <c r="T1065" s="15">
        <v>0</v>
      </c>
      <c r="U1065" s="15">
        <v>0</v>
      </c>
      <c r="V1065" s="15">
        <v>0</v>
      </c>
      <c r="W1065" s="15">
        <v>0</v>
      </c>
      <c r="X1065" s="15">
        <v>0</v>
      </c>
      <c r="Y1065" s="15">
        <v>0</v>
      </c>
      <c r="Z1065" s="15">
        <v>0</v>
      </c>
      <c r="AA1065" s="15">
        <v>0</v>
      </c>
      <c r="AB1065" s="15">
        <v>1.24</v>
      </c>
      <c r="AC1065" s="15">
        <v>2.25</v>
      </c>
      <c r="AD1065" s="15">
        <v>7.78</v>
      </c>
      <c r="AE1065" s="15">
        <v>2.25</v>
      </c>
      <c r="AF1065" s="15">
        <v>2.12</v>
      </c>
      <c r="AG1065" s="15">
        <v>6.95</v>
      </c>
      <c r="AH1065" s="15">
        <v>2.12</v>
      </c>
      <c r="AI1065" s="15">
        <v>3.15</v>
      </c>
      <c r="AJ1065" s="15">
        <v>8.0500000000000007</v>
      </c>
      <c r="AK1065" s="15">
        <v>3.15</v>
      </c>
      <c r="AL1065" s="15">
        <v>0.59</v>
      </c>
      <c r="AM1065" s="15">
        <v>94.92</v>
      </c>
      <c r="AN1065" s="15">
        <v>88.73</v>
      </c>
      <c r="AO1065" s="15">
        <v>26.19</v>
      </c>
      <c r="AP1065" s="15">
        <v>25.8</v>
      </c>
      <c r="AQ1065" s="15">
        <v>6.11</v>
      </c>
      <c r="AR1065" s="15">
        <v>-33.1</v>
      </c>
      <c r="AS1065" s="15">
        <v>-9.75</v>
      </c>
      <c r="AT1065" s="15">
        <v>-2.86</v>
      </c>
      <c r="AU1065" s="15">
        <v>-33.090000000000003</v>
      </c>
      <c r="AV1065" s="15">
        <v>-18.28</v>
      </c>
      <c r="AW1065" s="16">
        <v>177799</v>
      </c>
      <c r="AX1065" s="16">
        <v>78815</v>
      </c>
      <c r="AZ1065" s="6">
        <f>IF(D1065&gt;0,H1065/D1065,0)</f>
        <v>160990196.07843137</v>
      </c>
      <c r="BA1065" s="6">
        <f>AZ1065*Q1065</f>
        <v>115912941.17647058</v>
      </c>
      <c r="BB1065" s="6">
        <f>IF(C1065&gt;C$3054,C$3054,IF(C1065&lt;C$3053,C$3053,C1065))</f>
        <v>0.02</v>
      </c>
      <c r="BC1065" s="6">
        <f>IF(BB1065&gt;0,(D1065/15)-BB1065,0)</f>
        <v>4.8000000000000001E-2</v>
      </c>
      <c r="BD1065" s="6">
        <f>BC1065/BC$3049</f>
        <v>9.2438053665425592E-3</v>
      </c>
      <c r="BE1065" s="15">
        <f>IF(AU1065&gt;AU$3054,AU$3054,IF(AU1065&lt;AU$3053,AU$3053,AU1065))</f>
        <v>-33.090000000000003</v>
      </c>
      <c r="BF1065" s="15">
        <f>IF(I1065&gt;I$3054,I$3054,IF(I1065&lt;I$3053,I$3053,I1065))</f>
        <v>61.71</v>
      </c>
      <c r="BG1065" s="6">
        <f>IF(BE1065&gt;0, BF1065/BE1065,0)</f>
        <v>0</v>
      </c>
      <c r="BH1065" s="26">
        <f>BG1065/BG$3049</f>
        <v>0</v>
      </c>
      <c r="BI1065" s="26">
        <f>IF(AV1065&gt;AV$3054,AV$3054,IF(AV1065&lt;AV$3053,AV$3053,AV1065))</f>
        <v>-18.28</v>
      </c>
      <c r="BJ1065" s="6">
        <f>IF(BI1065&gt;0, BF1065/BI1065,0)</f>
        <v>0</v>
      </c>
      <c r="BK1065" s="26">
        <f>BJ1065/BJ$3049</f>
        <v>0</v>
      </c>
      <c r="BL1065" s="6">
        <f>IF(_xlfn.NUMBERVALUE(AL1065),IF(ABS(AL1065)&lt;1,1-ABS(AL1065),0),0)</f>
        <v>0.41000000000000003</v>
      </c>
      <c r="BM1065" s="6">
        <f>IF(F1065&gt;F$3054,F$3054,IF(F1065&lt;F$3053,F$3053,F1065))</f>
        <v>37.840000000000003</v>
      </c>
      <c r="BN1065" s="6">
        <f>IF(BM1065&gt;0, BM1065/BM$3049, BM1065/BM$3050*-1)</f>
        <v>4.7803882060988699E-2</v>
      </c>
      <c r="BO1065" s="6">
        <f>IF(O1065&gt;O$3054,O$3054,IF(O1065&lt;O$3053,O$3053,O1065))</f>
        <v>3.92</v>
      </c>
      <c r="BP1065" s="26">
        <f>BO1065/BO$3049</f>
        <v>3.6964079647284445E-2</v>
      </c>
      <c r="BQ1065" s="26">
        <f>IF(OR(BD1065=0, BH1065=0,BN1065=0,BP1065=0), 0,BD1065+BH1065+BK1065+BL1065+BN1065+BP1065)</f>
        <v>0</v>
      </c>
      <c r="BR1065" s="6">
        <f>IF(D1065&gt;0,C1065/D1065,0)</f>
        <v>1.9607843137254902E-2</v>
      </c>
    </row>
    <row r="1066" spans="1:70" x14ac:dyDescent="0.2">
      <c r="A1066" s="15" t="s">
        <v>5357</v>
      </c>
      <c r="B1066" s="15" t="s">
        <v>5358</v>
      </c>
      <c r="C1066" s="15">
        <v>0</v>
      </c>
      <c r="D1066" s="15">
        <v>0</v>
      </c>
      <c r="E1066" s="15"/>
      <c r="F1066" s="15"/>
      <c r="G1066" s="15">
        <v>4.67</v>
      </c>
      <c r="H1066" s="21"/>
      <c r="I1066" s="15"/>
      <c r="J1066" s="15">
        <v>0</v>
      </c>
      <c r="K1066" s="15"/>
      <c r="L1066" s="15">
        <v>0</v>
      </c>
      <c r="M1066" s="15"/>
      <c r="N1066" s="15">
        <v>0</v>
      </c>
      <c r="O1066" s="15"/>
      <c r="P1066" s="15"/>
      <c r="Q1066" s="15">
        <v>0.03</v>
      </c>
      <c r="R1066" s="15">
        <v>0.01</v>
      </c>
      <c r="S1066" s="15">
        <v>2</v>
      </c>
      <c r="T1066" s="15">
        <v>0</v>
      </c>
      <c r="U1066" s="15">
        <v>0</v>
      </c>
      <c r="V1066" s="15">
        <v>0.05</v>
      </c>
      <c r="W1066" s="15">
        <v>0.05</v>
      </c>
      <c r="X1066" s="15">
        <v>0</v>
      </c>
      <c r="Y1066" s="15">
        <v>0</v>
      </c>
      <c r="Z1066" s="15">
        <v>7.0000000000000007E-2</v>
      </c>
      <c r="AA1066" s="15">
        <v>7.0000000000000007E-2</v>
      </c>
      <c r="AB1066" s="15">
        <v>-19.52</v>
      </c>
      <c r="AC1066" s="15">
        <v>-11.17</v>
      </c>
      <c r="AD1066" s="15">
        <v>-8.77</v>
      </c>
      <c r="AE1066" s="15">
        <v>-11.17</v>
      </c>
      <c r="AF1066" s="15">
        <v>-8.2100000000000009</v>
      </c>
      <c r="AG1066" s="15">
        <v>-6.23</v>
      </c>
      <c r="AH1066" s="15">
        <v>-8.2100000000000009</v>
      </c>
      <c r="AI1066" s="15">
        <v>-11.52</v>
      </c>
      <c r="AJ1066" s="15">
        <v>-10.45</v>
      </c>
      <c r="AK1066" s="15">
        <v>-11.52</v>
      </c>
      <c r="AL1066" s="15"/>
      <c r="AM1066" s="15">
        <v>54.89</v>
      </c>
      <c r="AN1066" s="15">
        <v>85.84</v>
      </c>
      <c r="AO1066" s="15">
        <v>20.059999999999999</v>
      </c>
      <c r="AP1066" s="15">
        <v>-11.82</v>
      </c>
      <c r="AQ1066" s="15">
        <v>-12.75</v>
      </c>
      <c r="AR1066" s="15"/>
      <c r="AS1066" s="15">
        <v>7.31</v>
      </c>
      <c r="AT1066" s="15">
        <v>27.42</v>
      </c>
      <c r="AU1066" s="15"/>
      <c r="AV1066" s="15"/>
      <c r="AW1066" s="15">
        <v>0</v>
      </c>
      <c r="AX1066" s="15">
        <v>6</v>
      </c>
      <c r="AZ1066" s="6">
        <f>IF(D1066&gt;0,H1066/D1066,0)</f>
        <v>0</v>
      </c>
      <c r="BA1066" s="6">
        <f>AZ1066*Q1066</f>
        <v>0</v>
      </c>
      <c r="BB1066" s="6">
        <f>IF(C1066&gt;C$3054,C$3054,IF(C1066&lt;C$3053,C$3053,C1066))</f>
        <v>0</v>
      </c>
      <c r="BC1066" s="6">
        <f>IF(BB1066&gt;0,(D1066/15)-BB1066,0)</f>
        <v>0</v>
      </c>
      <c r="BD1066" s="6">
        <f>BC1066/BC$3049</f>
        <v>0</v>
      </c>
      <c r="BE1066" s="15">
        <f>IF(AU1066&gt;AU$3054,AU$3054,IF(AU1066&lt;AU$3053,AU$3053,AU1066))</f>
        <v>0</v>
      </c>
      <c r="BF1066" s="15">
        <f>IF(I1066&gt;I$3054,I$3054,IF(I1066&lt;I$3053,I$3053,I1066))</f>
        <v>0</v>
      </c>
      <c r="BG1066" s="6">
        <f>IF(BE1066&gt;0, BF1066/BE1066,0)</f>
        <v>0</v>
      </c>
      <c r="BH1066" s="26">
        <f>BG1066/BG$3049</f>
        <v>0</v>
      </c>
      <c r="BI1066" s="26">
        <f>IF(AV1066&gt;AV$3054,AV$3054,IF(AV1066&lt;AV$3053,AV$3053,AV1066))</f>
        <v>0</v>
      </c>
      <c r="BJ1066" s="6">
        <f>IF(BI1066&gt;0, BF1066/BI1066,0)</f>
        <v>0</v>
      </c>
      <c r="BK1066" s="26">
        <f>BJ1066/BJ$3049</f>
        <v>0</v>
      </c>
      <c r="BL1066" s="6">
        <f>IF(_xlfn.NUMBERVALUE(AL1066),IF(ABS(AL1066)&lt;1,1-ABS(AL1066),0),0)</f>
        <v>0</v>
      </c>
      <c r="BM1066" s="6">
        <f>IF(F1066&gt;F$3054,F$3054,IF(F1066&lt;F$3053,F$3053,F1066))</f>
        <v>0</v>
      </c>
      <c r="BN1066" s="6">
        <f>IF(BM1066&gt;0, BM1066/BM$3049, BM1066/BM$3050*-1)</f>
        <v>0</v>
      </c>
      <c r="BO1066" s="6">
        <f>IF(O1066&gt;O$3054,O$3054,IF(O1066&lt;O$3053,O$3053,O1066))</f>
        <v>0</v>
      </c>
      <c r="BP1066" s="26">
        <f>BO1066/BO$3049</f>
        <v>0</v>
      </c>
      <c r="BQ1066" s="26">
        <f>IF(OR(BD1066=0, BH1066=0,BN1066=0,BP1066=0), 0,BD1066+BH1066+BK1066+BL1066+BN1066+BP1066)</f>
        <v>0</v>
      </c>
      <c r="BR1066" s="6">
        <f>IF(D1066&gt;0,C1066/D1066,0)</f>
        <v>0</v>
      </c>
    </row>
    <row r="1067" spans="1:70" x14ac:dyDescent="0.2">
      <c r="A1067" s="15" t="s">
        <v>2337</v>
      </c>
      <c r="B1067" s="15" t="s">
        <v>2338</v>
      </c>
      <c r="C1067" s="15">
        <v>0.11</v>
      </c>
      <c r="D1067" s="15">
        <v>0</v>
      </c>
      <c r="E1067" s="15">
        <v>2.5</v>
      </c>
      <c r="F1067" s="15">
        <v>71.180000000000007</v>
      </c>
      <c r="G1067" s="15">
        <v>3.36</v>
      </c>
      <c r="H1067" s="21"/>
      <c r="I1067" s="15">
        <v>0</v>
      </c>
      <c r="J1067" s="15">
        <v>7.0000000000000007E-2</v>
      </c>
      <c r="K1067" s="15">
        <v>7.0000000000000007E-2</v>
      </c>
      <c r="L1067" s="15">
        <v>0.14000000000000001</v>
      </c>
      <c r="M1067" s="15">
        <v>0.14000000000000001</v>
      </c>
      <c r="N1067" s="15">
        <v>0.14000000000000001</v>
      </c>
      <c r="O1067" s="15">
        <v>4</v>
      </c>
      <c r="P1067" s="15">
        <v>12.39</v>
      </c>
      <c r="Q1067" s="15">
        <v>1.04</v>
      </c>
      <c r="R1067" s="15">
        <v>0.31</v>
      </c>
      <c r="S1067" s="15">
        <v>1.88</v>
      </c>
      <c r="T1067" s="15">
        <v>0</v>
      </c>
      <c r="U1067" s="15">
        <v>0</v>
      </c>
      <c r="V1067" s="15">
        <v>0</v>
      </c>
      <c r="W1067" s="15">
        <v>0</v>
      </c>
      <c r="X1067" s="15">
        <v>0</v>
      </c>
      <c r="Y1067" s="15">
        <v>0</v>
      </c>
      <c r="Z1067" s="15">
        <v>0</v>
      </c>
      <c r="AA1067" s="15">
        <v>0</v>
      </c>
      <c r="AB1067" s="15"/>
      <c r="AC1067" s="15">
        <v>9.84</v>
      </c>
      <c r="AD1067" s="15">
        <v>10.5</v>
      </c>
      <c r="AE1067" s="15">
        <v>9.84</v>
      </c>
      <c r="AF1067" s="15">
        <v>6.15</v>
      </c>
      <c r="AG1067" s="15">
        <v>7.14</v>
      </c>
      <c r="AH1067" s="15">
        <v>6.15</v>
      </c>
      <c r="AI1067" s="15">
        <v>10.52</v>
      </c>
      <c r="AJ1067" s="15">
        <v>12.07</v>
      </c>
      <c r="AK1067" s="15">
        <v>10.52</v>
      </c>
      <c r="AL1067" s="15">
        <v>0.3</v>
      </c>
      <c r="AM1067" s="15">
        <v>44</v>
      </c>
      <c r="AN1067" s="15">
        <v>43.54</v>
      </c>
      <c r="AO1067" s="15">
        <v>4.41</v>
      </c>
      <c r="AP1067" s="15">
        <v>2.99</v>
      </c>
      <c r="AQ1067" s="15">
        <v>2.1</v>
      </c>
      <c r="AR1067" s="15">
        <v>-10.09</v>
      </c>
      <c r="AS1067" s="15">
        <v>4.4800000000000004</v>
      </c>
      <c r="AT1067" s="15">
        <v>8.83</v>
      </c>
      <c r="AU1067" s="15">
        <v>-10.18</v>
      </c>
      <c r="AV1067" s="15">
        <v>-3.84</v>
      </c>
      <c r="AW1067" s="15">
        <v>0</v>
      </c>
      <c r="AX1067" s="16">
        <v>50536</v>
      </c>
      <c r="AZ1067" s="6">
        <f>IF(D1067&gt;0,H1067/D1067,0)</f>
        <v>0</v>
      </c>
      <c r="BA1067" s="6">
        <f>AZ1067*Q1067</f>
        <v>0</v>
      </c>
      <c r="BB1067" s="6">
        <f>IF(C1067&gt;C$3054,C$3054,IF(C1067&lt;C$3053,C$3053,C1067))</f>
        <v>0.11</v>
      </c>
      <c r="BC1067" s="6">
        <f>IF(BB1067&gt;0,(D1067/15)-BB1067,0)</f>
        <v>-0.11</v>
      </c>
      <c r="BD1067" s="6">
        <f>BC1067/BC$3049</f>
        <v>-2.1183720631660033E-2</v>
      </c>
      <c r="BE1067" s="15">
        <f>IF(AU1067&gt;AU$3054,AU$3054,IF(AU1067&lt;AU$3053,AU$3053,AU1067))</f>
        <v>-10.18</v>
      </c>
      <c r="BF1067" s="15">
        <f>IF(I1067&gt;I$3054,I$3054,IF(I1067&lt;I$3053,I$3053,I1067))</f>
        <v>0</v>
      </c>
      <c r="BG1067" s="6">
        <f>IF(BE1067&gt;0, BF1067/BE1067,0)</f>
        <v>0</v>
      </c>
      <c r="BH1067" s="26">
        <f>BG1067/BG$3049</f>
        <v>0</v>
      </c>
      <c r="BI1067" s="26">
        <f>IF(AV1067&gt;AV$3054,AV$3054,IF(AV1067&lt;AV$3053,AV$3053,AV1067))</f>
        <v>-3.84</v>
      </c>
      <c r="BJ1067" s="6">
        <f>IF(BI1067&gt;0, BF1067/BI1067,0)</f>
        <v>0</v>
      </c>
      <c r="BK1067" s="26">
        <f>BJ1067/BJ$3049</f>
        <v>0</v>
      </c>
      <c r="BL1067" s="6">
        <f>IF(_xlfn.NUMBERVALUE(AL1067),IF(ABS(AL1067)&lt;1,1-ABS(AL1067),0),0)</f>
        <v>0.7</v>
      </c>
      <c r="BM1067" s="6">
        <f>IF(F1067&gt;F$3054,F$3054,IF(F1067&lt;F$3053,F$3053,F1067))</f>
        <v>71.180000000000007</v>
      </c>
      <c r="BN1067" s="6">
        <f>IF(BM1067&gt;0, BM1067/BM$3049, BM1067/BM$3050*-1)</f>
        <v>8.9922841572441223E-2</v>
      </c>
      <c r="BO1067" s="6">
        <f>IF(O1067&gt;O$3054,O$3054,IF(O1067&lt;O$3053,O$3053,O1067))</f>
        <v>4</v>
      </c>
      <c r="BP1067" s="26">
        <f>BO1067/BO$3049</f>
        <v>3.7718448619678005E-2</v>
      </c>
      <c r="BQ1067" s="26">
        <f>IF(OR(BD1067=0, BH1067=0,BN1067=0,BP1067=0), 0,BD1067+BH1067+BK1067+BL1067+BN1067+BP1067)</f>
        <v>0</v>
      </c>
      <c r="BR1067" s="6">
        <f>IF(D1067&gt;0,C1067/D1067,0)</f>
        <v>0</v>
      </c>
    </row>
    <row r="1068" spans="1:70" x14ac:dyDescent="0.2">
      <c r="A1068" s="15" t="s">
        <v>2303</v>
      </c>
      <c r="B1068" s="15" t="s">
        <v>2304</v>
      </c>
      <c r="C1068" s="15">
        <v>-0.01</v>
      </c>
      <c r="D1068" s="15">
        <v>0.08</v>
      </c>
      <c r="E1068" s="15">
        <v>0.08</v>
      </c>
      <c r="F1068" s="15">
        <v>12.86</v>
      </c>
      <c r="G1068" s="15">
        <v>2.85</v>
      </c>
      <c r="H1068" s="21">
        <v>352460000</v>
      </c>
      <c r="I1068" s="15"/>
      <c r="J1068" s="15">
        <v>0</v>
      </c>
      <c r="K1068" s="15"/>
      <c r="L1068" s="15">
        <v>0</v>
      </c>
      <c r="M1068" s="15"/>
      <c r="N1068" s="15">
        <v>0</v>
      </c>
      <c r="O1068" s="15"/>
      <c r="P1068" s="15"/>
      <c r="Q1068" s="15">
        <v>0.03</v>
      </c>
      <c r="R1068" s="15">
        <v>0.02</v>
      </c>
      <c r="S1068" s="15">
        <v>3.22</v>
      </c>
      <c r="T1068" s="15">
        <v>0</v>
      </c>
      <c r="U1068" s="15">
        <v>0</v>
      </c>
      <c r="V1068" s="15">
        <v>0</v>
      </c>
      <c r="W1068" s="15">
        <v>0</v>
      </c>
      <c r="X1068" s="15">
        <v>0</v>
      </c>
      <c r="Y1068" s="15">
        <v>0</v>
      </c>
      <c r="Z1068" s="15">
        <v>0</v>
      </c>
      <c r="AA1068" s="15">
        <v>0</v>
      </c>
      <c r="AB1068" s="15"/>
      <c r="AC1068" s="15">
        <v>-19.079999999999998</v>
      </c>
      <c r="AD1068" s="15">
        <v>-23.45</v>
      </c>
      <c r="AE1068" s="15">
        <v>-22.08</v>
      </c>
      <c r="AF1068" s="15">
        <v>-17.37</v>
      </c>
      <c r="AG1068" s="15">
        <v>-19.739999999999998</v>
      </c>
      <c r="AH1068" s="15">
        <v>-17.34</v>
      </c>
      <c r="AI1068" s="15">
        <v>-19.100000000000001</v>
      </c>
      <c r="AJ1068" s="15">
        <v>-23.61</v>
      </c>
      <c r="AK1068" s="15">
        <v>-22.1</v>
      </c>
      <c r="AL1068" s="15">
        <v>1.07</v>
      </c>
      <c r="AM1068" s="16">
        <v>4126.28</v>
      </c>
      <c r="AN1068" s="15"/>
      <c r="AO1068" s="16">
        <v>-18557.41</v>
      </c>
      <c r="AP1068" s="16">
        <v>-18595.37</v>
      </c>
      <c r="AQ1068" s="16">
        <v>-17374.91</v>
      </c>
      <c r="AR1068" s="15"/>
      <c r="AS1068" s="15">
        <v>-27.92</v>
      </c>
      <c r="AT1068" s="15">
        <v>-22.72</v>
      </c>
      <c r="AU1068" s="15"/>
      <c r="AV1068" s="15"/>
      <c r="AW1068" s="15">
        <v>4780000</v>
      </c>
      <c r="AX1068" s="15">
        <v>3030000</v>
      </c>
      <c r="AZ1068" s="6">
        <f>IF(D1068&gt;0,H1068/D1068,0)</f>
        <v>4405750000</v>
      </c>
      <c r="BA1068" s="6">
        <f>AZ1068*Q1068</f>
        <v>132172500</v>
      </c>
      <c r="BB1068" s="6">
        <f>IF(C1068&gt;C$3054,C$3054,IF(C1068&lt;C$3053,C$3053,C1068))</f>
        <v>-0.01</v>
      </c>
      <c r="BC1068" s="6">
        <f>IF(BB1068&gt;0,(D1068/15)-BB1068,0)</f>
        <v>0</v>
      </c>
      <c r="BD1068" s="6">
        <f>BC1068/BC$3049</f>
        <v>0</v>
      </c>
      <c r="BE1068" s="15">
        <f>IF(AU1068&gt;AU$3054,AU$3054,IF(AU1068&lt;AU$3053,AU$3053,AU1068))</f>
        <v>0</v>
      </c>
      <c r="BF1068" s="15">
        <f>IF(I1068&gt;I$3054,I$3054,IF(I1068&lt;I$3053,I$3053,I1068))</f>
        <v>0</v>
      </c>
      <c r="BG1068" s="6">
        <f>IF(BE1068&gt;0, BF1068/BE1068,0)</f>
        <v>0</v>
      </c>
      <c r="BH1068" s="26">
        <f>BG1068/BG$3049</f>
        <v>0</v>
      </c>
      <c r="BI1068" s="26">
        <f>IF(AV1068&gt;AV$3054,AV$3054,IF(AV1068&lt;AV$3053,AV$3053,AV1068))</f>
        <v>0</v>
      </c>
      <c r="BJ1068" s="6">
        <f>IF(BI1068&gt;0, BF1068/BI1068,0)</f>
        <v>0</v>
      </c>
      <c r="BK1068" s="26">
        <f>BJ1068/BJ$3049</f>
        <v>0</v>
      </c>
      <c r="BL1068" s="6">
        <f>IF(_xlfn.NUMBERVALUE(AL1068),IF(ABS(AL1068)&lt;1,1-ABS(AL1068),0),0)</f>
        <v>0</v>
      </c>
      <c r="BM1068" s="6">
        <f>IF(F1068&gt;F$3054,F$3054,IF(F1068&lt;F$3053,F$3053,F1068))</f>
        <v>12.86</v>
      </c>
      <c r="BN1068" s="6">
        <f>IF(BM1068&gt;0, BM1068/BM$3049, BM1068/BM$3050*-1)</f>
        <v>1.624624533045229E-2</v>
      </c>
      <c r="BO1068" s="6">
        <f>IF(O1068&gt;O$3054,O$3054,IF(O1068&lt;O$3053,O$3053,O1068))</f>
        <v>0</v>
      </c>
      <c r="BP1068" s="26">
        <f>BO1068/BO$3049</f>
        <v>0</v>
      </c>
      <c r="BQ1068" s="26">
        <f>IF(OR(BD1068=0, BH1068=0,BN1068=0,BP1068=0), 0,BD1068+BH1068+BK1068+BL1068+BN1068+BP1068)</f>
        <v>0</v>
      </c>
      <c r="BR1068" s="6">
        <f>IF(D1068&gt;0,C1068/D1068,0)</f>
        <v>-0.125</v>
      </c>
    </row>
    <row r="1069" spans="1:70" x14ac:dyDescent="0.2">
      <c r="A1069" s="15" t="s">
        <v>2333</v>
      </c>
      <c r="B1069" s="15" t="s">
        <v>2334</v>
      </c>
      <c r="C1069" s="15">
        <v>0</v>
      </c>
      <c r="D1069" s="15">
        <v>0</v>
      </c>
      <c r="E1069" s="15"/>
      <c r="F1069" s="15"/>
      <c r="G1069" s="15"/>
      <c r="H1069" s="21">
        <v>7160000</v>
      </c>
      <c r="I1069" s="15"/>
      <c r="J1069" s="15">
        <v>0</v>
      </c>
      <c r="K1069" s="15"/>
      <c r="L1069" s="15">
        <v>0</v>
      </c>
      <c r="M1069" s="15"/>
      <c r="N1069" s="15">
        <v>0</v>
      </c>
      <c r="O1069" s="15"/>
      <c r="P1069" s="15"/>
      <c r="Q1069" s="15">
        <v>0</v>
      </c>
      <c r="R1069" s="15">
        <v>0</v>
      </c>
      <c r="S1069" s="15">
        <v>0</v>
      </c>
      <c r="T1069" s="15">
        <v>0</v>
      </c>
      <c r="U1069" s="15">
        <v>0</v>
      </c>
      <c r="V1069" s="15">
        <v>193.39</v>
      </c>
      <c r="W1069" s="15">
        <v>193.39</v>
      </c>
      <c r="X1069" s="15"/>
      <c r="Y1069" s="15"/>
      <c r="Z1069" s="15"/>
      <c r="AA1069" s="15"/>
      <c r="AB1069" s="15">
        <v>-2.92</v>
      </c>
      <c r="AC1069" s="15"/>
      <c r="AD1069" s="15">
        <v>-203.83</v>
      </c>
      <c r="AE1069" s="15"/>
      <c r="AF1069" s="15">
        <v>-167.82</v>
      </c>
      <c r="AG1069" s="15">
        <v>-71.44</v>
      </c>
      <c r="AH1069" s="15">
        <v>-167.82</v>
      </c>
      <c r="AI1069" s="15"/>
      <c r="AJ1069" s="15">
        <v>-206.14</v>
      </c>
      <c r="AK1069" s="15"/>
      <c r="AL1069" s="15"/>
      <c r="AM1069" s="16">
        <v>1726.15</v>
      </c>
      <c r="AN1069" s="15"/>
      <c r="AO1069" s="16">
        <v>-29518</v>
      </c>
      <c r="AP1069" s="16">
        <v>-29643.17</v>
      </c>
      <c r="AQ1069" s="16">
        <v>-39932.51</v>
      </c>
      <c r="AR1069" s="15"/>
      <c r="AS1069" s="15">
        <v>8.59</v>
      </c>
      <c r="AT1069" s="15"/>
      <c r="AU1069" s="15"/>
      <c r="AV1069" s="15"/>
      <c r="AW1069" s="15">
        <v>0</v>
      </c>
      <c r="AX1069" s="15"/>
      <c r="AZ1069" s="6">
        <f>IF(D1069&gt;0,H1069/D1069,0)</f>
        <v>0</v>
      </c>
      <c r="BA1069" s="6">
        <f>AZ1069*Q1069</f>
        <v>0</v>
      </c>
      <c r="BB1069" s="6">
        <f>IF(C1069&gt;C$3054,C$3054,IF(C1069&lt;C$3053,C$3053,C1069))</f>
        <v>0</v>
      </c>
      <c r="BC1069" s="6">
        <f>IF(BB1069&gt;0,(D1069/15)-BB1069,0)</f>
        <v>0</v>
      </c>
      <c r="BD1069" s="6">
        <f>BC1069/BC$3049</f>
        <v>0</v>
      </c>
      <c r="BE1069" s="15">
        <f>IF(AU1069&gt;AU$3054,AU$3054,IF(AU1069&lt;AU$3053,AU$3053,AU1069))</f>
        <v>0</v>
      </c>
      <c r="BF1069" s="15">
        <f>IF(I1069&gt;I$3054,I$3054,IF(I1069&lt;I$3053,I$3053,I1069))</f>
        <v>0</v>
      </c>
      <c r="BG1069" s="6">
        <f>IF(BE1069&gt;0, BF1069/BE1069,0)</f>
        <v>0</v>
      </c>
      <c r="BH1069" s="26">
        <f>BG1069/BG$3049</f>
        <v>0</v>
      </c>
      <c r="BI1069" s="26">
        <f>IF(AV1069&gt;AV$3054,AV$3054,IF(AV1069&lt;AV$3053,AV$3053,AV1069))</f>
        <v>0</v>
      </c>
      <c r="BJ1069" s="6">
        <f>IF(BI1069&gt;0, BF1069/BI1069,0)</f>
        <v>0</v>
      </c>
      <c r="BK1069" s="26">
        <f>BJ1069/BJ$3049</f>
        <v>0</v>
      </c>
      <c r="BL1069" s="6">
        <f>IF(_xlfn.NUMBERVALUE(AL1069),IF(ABS(AL1069)&lt;1,1-ABS(AL1069),0),0)</f>
        <v>0</v>
      </c>
      <c r="BM1069" s="6">
        <f>IF(F1069&gt;F$3054,F$3054,IF(F1069&lt;F$3053,F$3053,F1069))</f>
        <v>0</v>
      </c>
      <c r="BN1069" s="6">
        <f>IF(BM1069&gt;0, BM1069/BM$3049, BM1069/BM$3050*-1)</f>
        <v>0</v>
      </c>
      <c r="BO1069" s="6">
        <f>IF(O1069&gt;O$3054,O$3054,IF(O1069&lt;O$3053,O$3053,O1069))</f>
        <v>0</v>
      </c>
      <c r="BP1069" s="26">
        <f>BO1069/BO$3049</f>
        <v>0</v>
      </c>
      <c r="BQ1069" s="26">
        <f>IF(OR(BD1069=0, BH1069=0,BN1069=0,BP1069=0), 0,BD1069+BH1069+BK1069+BL1069+BN1069+BP1069)</f>
        <v>0</v>
      </c>
      <c r="BR1069" s="6">
        <f>IF(D1069&gt;0,C1069/D1069,0)</f>
        <v>0</v>
      </c>
    </row>
    <row r="1070" spans="1:70" x14ac:dyDescent="0.2">
      <c r="A1070" s="15" t="s">
        <v>2343</v>
      </c>
      <c r="B1070" s="15" t="s">
        <v>2344</v>
      </c>
      <c r="C1070" s="15">
        <v>-0.03</v>
      </c>
      <c r="D1070" s="15">
        <v>0.09</v>
      </c>
      <c r="E1070" s="15">
        <v>7.0000000000000007E-2</v>
      </c>
      <c r="F1070" s="15">
        <v>300</v>
      </c>
      <c r="G1070" s="15">
        <v>15.47</v>
      </c>
      <c r="H1070" s="21">
        <v>55440000</v>
      </c>
      <c r="I1070" s="15"/>
      <c r="J1070" s="15">
        <v>0</v>
      </c>
      <c r="K1070" s="15"/>
      <c r="L1070" s="15">
        <v>0</v>
      </c>
      <c r="M1070" s="15"/>
      <c r="N1070" s="15">
        <v>0</v>
      </c>
      <c r="O1070" s="15"/>
      <c r="P1070" s="15"/>
      <c r="Q1070" s="15">
        <v>0.01</v>
      </c>
      <c r="R1070" s="15">
        <v>0.01</v>
      </c>
      <c r="S1070" s="15">
        <v>25.26</v>
      </c>
      <c r="T1070" s="15">
        <v>0</v>
      </c>
      <c r="U1070" s="15">
        <v>0</v>
      </c>
      <c r="V1070" s="15">
        <v>0</v>
      </c>
      <c r="W1070" s="15">
        <v>0</v>
      </c>
      <c r="X1070" s="15">
        <v>0</v>
      </c>
      <c r="Y1070" s="15">
        <v>0</v>
      </c>
      <c r="Z1070" s="15">
        <v>0</v>
      </c>
      <c r="AA1070" s="15">
        <v>0</v>
      </c>
      <c r="AB1070" s="15"/>
      <c r="AC1070" s="15">
        <v>-335.51</v>
      </c>
      <c r="AD1070" s="15">
        <v>-284.83</v>
      </c>
      <c r="AE1070" s="15">
        <v>-335.51</v>
      </c>
      <c r="AF1070" s="15">
        <v>-275.68</v>
      </c>
      <c r="AG1070" s="15">
        <v>-142.05000000000001</v>
      </c>
      <c r="AH1070" s="15">
        <v>-275.68</v>
      </c>
      <c r="AI1070" s="15">
        <v>-335.51</v>
      </c>
      <c r="AJ1070" s="15">
        <v>-641.54999999999995</v>
      </c>
      <c r="AK1070" s="15">
        <v>-335.51</v>
      </c>
      <c r="AL1070" s="15">
        <v>1.93</v>
      </c>
      <c r="AM1070" s="15">
        <v>608.59</v>
      </c>
      <c r="AN1070" s="15"/>
      <c r="AO1070" s="15">
        <v>-539.54</v>
      </c>
      <c r="AP1070" s="16">
        <v>-1958.81</v>
      </c>
      <c r="AQ1070" s="16">
        <v>-1957.97</v>
      </c>
      <c r="AR1070" s="15"/>
      <c r="AS1070" s="15"/>
      <c r="AT1070" s="15">
        <v>-33.770000000000003</v>
      </c>
      <c r="AU1070" s="15"/>
      <c r="AV1070" s="15"/>
      <c r="AW1070" s="16">
        <v>906160</v>
      </c>
      <c r="AX1070" s="15">
        <v>2630000</v>
      </c>
      <c r="AZ1070" s="6">
        <f>IF(D1070&gt;0,H1070/D1070,0)</f>
        <v>616000000</v>
      </c>
      <c r="BA1070" s="6">
        <f>AZ1070*Q1070</f>
        <v>6160000</v>
      </c>
      <c r="BB1070" s="6">
        <f>IF(C1070&gt;C$3054,C$3054,IF(C1070&lt;C$3053,C$3053,C1070))</f>
        <v>-0.03</v>
      </c>
      <c r="BC1070" s="6">
        <f>IF(BB1070&gt;0,(D1070/15)-BB1070,0)</f>
        <v>0</v>
      </c>
      <c r="BD1070" s="6">
        <f>BC1070/BC$3049</f>
        <v>0</v>
      </c>
      <c r="BE1070" s="15">
        <f>IF(AU1070&gt;AU$3054,AU$3054,IF(AU1070&lt;AU$3053,AU$3053,AU1070))</f>
        <v>0</v>
      </c>
      <c r="BF1070" s="15">
        <f>IF(I1070&gt;I$3054,I$3054,IF(I1070&lt;I$3053,I$3053,I1070))</f>
        <v>0</v>
      </c>
      <c r="BG1070" s="6">
        <f>IF(BE1070&gt;0, BF1070/BE1070,0)</f>
        <v>0</v>
      </c>
      <c r="BH1070" s="26">
        <f>BG1070/BG$3049</f>
        <v>0</v>
      </c>
      <c r="BI1070" s="26">
        <f>IF(AV1070&gt;AV$3054,AV$3054,IF(AV1070&lt;AV$3053,AV$3053,AV1070))</f>
        <v>0</v>
      </c>
      <c r="BJ1070" s="6">
        <f>IF(BI1070&gt;0, BF1070/BI1070,0)</f>
        <v>0</v>
      </c>
      <c r="BK1070" s="26">
        <f>BJ1070/BJ$3049</f>
        <v>0</v>
      </c>
      <c r="BL1070" s="6">
        <f>IF(_xlfn.NUMBERVALUE(AL1070),IF(ABS(AL1070)&lt;1,1-ABS(AL1070),0),0)</f>
        <v>0</v>
      </c>
      <c r="BM1070" s="6">
        <f>IF(F1070&gt;F$3054,F$3054,IF(F1070&lt;F$3053,F$3053,F1070))</f>
        <v>300</v>
      </c>
      <c r="BN1070" s="6">
        <f>IF(BM1070&gt;0, BM1070/BM$3049, BM1070/BM$3050*-1)</f>
        <v>0.37899483663574551</v>
      </c>
      <c r="BO1070" s="6">
        <f>IF(O1070&gt;O$3054,O$3054,IF(O1070&lt;O$3053,O$3053,O1070))</f>
        <v>0</v>
      </c>
      <c r="BP1070" s="26">
        <f>BO1070/BO$3049</f>
        <v>0</v>
      </c>
      <c r="BQ1070" s="26">
        <f>IF(OR(BD1070=0, BH1070=0,BN1070=0,BP1070=0), 0,BD1070+BH1070+BK1070+BL1070+BN1070+BP1070)</f>
        <v>0</v>
      </c>
      <c r="BR1070" s="6">
        <f>IF(D1070&gt;0,C1070/D1070,0)</f>
        <v>-0.33333333333333331</v>
      </c>
    </row>
    <row r="1071" spans="1:70" x14ac:dyDescent="0.2">
      <c r="A1071" s="15" t="s">
        <v>2383</v>
      </c>
      <c r="B1071" s="15" t="s">
        <v>2384</v>
      </c>
      <c r="C1071" s="15">
        <v>0.61</v>
      </c>
      <c r="D1071" s="15">
        <v>9.9700000000000006</v>
      </c>
      <c r="E1071" s="15">
        <v>9.19</v>
      </c>
      <c r="F1071" s="15">
        <v>52.09</v>
      </c>
      <c r="G1071" s="15">
        <v>1.92</v>
      </c>
      <c r="H1071" s="21">
        <v>6920000000</v>
      </c>
      <c r="I1071" s="15">
        <v>16.399999999999999</v>
      </c>
      <c r="J1071" s="15">
        <v>0.19</v>
      </c>
      <c r="K1071" s="15">
        <v>0.19</v>
      </c>
      <c r="L1071" s="15">
        <v>0.37</v>
      </c>
      <c r="M1071" s="15">
        <v>0.37</v>
      </c>
      <c r="N1071" s="15">
        <v>0.37</v>
      </c>
      <c r="O1071" s="15">
        <v>3.79</v>
      </c>
      <c r="P1071" s="15">
        <v>224.21</v>
      </c>
      <c r="Q1071" s="15">
        <v>5.12</v>
      </c>
      <c r="R1071" s="15">
        <v>0.49</v>
      </c>
      <c r="S1071" s="15">
        <v>1.61</v>
      </c>
      <c r="T1071" s="15">
        <v>18.43</v>
      </c>
      <c r="U1071" s="15">
        <v>18.43</v>
      </c>
      <c r="V1071" s="15">
        <v>24.11</v>
      </c>
      <c r="W1071" s="15">
        <v>24.11</v>
      </c>
      <c r="X1071" s="15">
        <v>36.28</v>
      </c>
      <c r="Y1071" s="15">
        <v>36.28</v>
      </c>
      <c r="Z1071" s="15">
        <v>47.47</v>
      </c>
      <c r="AA1071" s="15">
        <v>47.47</v>
      </c>
      <c r="AB1071" s="15">
        <v>6.97</v>
      </c>
      <c r="AC1071" s="15">
        <v>8.7799999999999994</v>
      </c>
      <c r="AD1071" s="15">
        <v>5.97</v>
      </c>
      <c r="AE1071" s="15">
        <v>8.7799999999999994</v>
      </c>
      <c r="AF1071" s="15">
        <v>6.41</v>
      </c>
      <c r="AG1071" s="15">
        <v>4.49</v>
      </c>
      <c r="AH1071" s="15">
        <v>6.41</v>
      </c>
      <c r="AI1071" s="15">
        <v>12.53</v>
      </c>
      <c r="AJ1071" s="15">
        <v>8.93</v>
      </c>
      <c r="AK1071" s="15">
        <v>12.53</v>
      </c>
      <c r="AL1071" s="15">
        <v>1.02</v>
      </c>
      <c r="AM1071" s="15">
        <v>684.33</v>
      </c>
      <c r="AN1071" s="15">
        <v>24.84</v>
      </c>
      <c r="AO1071" s="15">
        <v>9.51</v>
      </c>
      <c r="AP1071" s="15">
        <v>7.99</v>
      </c>
      <c r="AQ1071" s="15">
        <v>5.25</v>
      </c>
      <c r="AR1071" s="15">
        <v>10.3</v>
      </c>
      <c r="AS1071" s="15">
        <v>3.96</v>
      </c>
      <c r="AT1071" s="15">
        <v>5.01</v>
      </c>
      <c r="AU1071" s="15">
        <v>7.75</v>
      </c>
      <c r="AV1071" s="15">
        <v>4.71</v>
      </c>
      <c r="AW1071" s="16">
        <v>897668</v>
      </c>
      <c r="AX1071" s="16">
        <v>623083</v>
      </c>
      <c r="AZ1071" s="6">
        <f>IF(D1071&gt;0,H1071/D1071,0)</f>
        <v>694082246.74022067</v>
      </c>
      <c r="BA1071" s="6">
        <f>AZ1071*Q1071</f>
        <v>3553701103.3099298</v>
      </c>
      <c r="BB1071" s="6">
        <f>IF(C1071&gt;C$3054,C$3054,IF(C1071&lt;C$3053,C$3053,C1071))</f>
        <v>0.61</v>
      </c>
      <c r="BC1071" s="6">
        <f>IF(BB1071&gt;0,(D1071/15)-BB1071,0)</f>
        <v>5.4666666666666752E-2</v>
      </c>
      <c r="BD1071" s="6">
        <f>BC1071/BC$3049</f>
        <v>1.0527667223006821E-2</v>
      </c>
      <c r="BE1071" s="15">
        <f>IF(AU1071&gt;AU$3054,AU$3054,IF(AU1071&lt;AU$3053,AU$3053,AU1071))</f>
        <v>7.75</v>
      </c>
      <c r="BF1071" s="15">
        <f>IF(I1071&gt;I$3054,I$3054,IF(I1071&lt;I$3053,I$3053,I1071))</f>
        <v>16.399999999999999</v>
      </c>
      <c r="BG1071" s="6">
        <f>IF(BE1071&gt;0, BF1071/BE1071,0)</f>
        <v>2.1161290322580641</v>
      </c>
      <c r="BH1071" s="26">
        <f>BG1071/BG$3049</f>
        <v>2.0347394540942924E-3</v>
      </c>
      <c r="BI1071" s="26">
        <f>IF(AV1071&gt;AV$3054,AV$3054,IF(AV1071&lt;AV$3053,AV$3053,AV1071))</f>
        <v>4.71</v>
      </c>
      <c r="BJ1071" s="6">
        <f>IF(BI1071&gt;0, BF1071/BI1071,0)</f>
        <v>3.481953290870488</v>
      </c>
      <c r="BK1071" s="26">
        <f>BJ1071/BJ$3049</f>
        <v>5.8717593437950895E-3</v>
      </c>
      <c r="BL1071" s="6">
        <f>IF(_xlfn.NUMBERVALUE(AL1071),IF(ABS(AL1071)&lt;1,1-ABS(AL1071),0),0)</f>
        <v>0</v>
      </c>
      <c r="BM1071" s="6">
        <f>IF(F1071&gt;F$3054,F$3054,IF(F1071&lt;F$3053,F$3053,F1071))</f>
        <v>52.09</v>
      </c>
      <c r="BN1071" s="6">
        <f>IF(BM1071&gt;0, BM1071/BM$3049, BM1071/BM$3050*-1)</f>
        <v>6.5806136801186618E-2</v>
      </c>
      <c r="BO1071" s="6">
        <f>IF(O1071&gt;O$3054,O$3054,IF(O1071&lt;O$3053,O$3053,O1071))</f>
        <v>3.79</v>
      </c>
      <c r="BP1071" s="26">
        <f>BO1071/BO$3049</f>
        <v>3.573823006714491E-2</v>
      </c>
      <c r="BQ1071" s="26">
        <f>IF(OR(BD1071=0, BH1071=0,BN1071=0,BP1071=0), 0,BD1071+BH1071+BK1071+BL1071+BN1071+BP1071)</f>
        <v>0.11997853288922773</v>
      </c>
      <c r="BR1071" s="6">
        <f>IF(D1071&gt;0,C1071/D1071,0)</f>
        <v>6.1183550651955861E-2</v>
      </c>
    </row>
    <row r="1072" spans="1:70" x14ac:dyDescent="0.2">
      <c r="A1072" s="15" t="s">
        <v>2431</v>
      </c>
      <c r="B1072" s="15" t="s">
        <v>2432</v>
      </c>
      <c r="C1072" s="15">
        <v>-0.05</v>
      </c>
      <c r="D1072" s="15">
        <v>0.08</v>
      </c>
      <c r="E1072" s="15">
        <v>0.12</v>
      </c>
      <c r="F1072" s="15">
        <v>-70.37</v>
      </c>
      <c r="G1072" s="15">
        <v>0.54</v>
      </c>
      <c r="H1072" s="21">
        <v>19100000</v>
      </c>
      <c r="I1072" s="15"/>
      <c r="J1072" s="15">
        <v>0</v>
      </c>
      <c r="K1072" s="15"/>
      <c r="L1072" s="15">
        <v>0</v>
      </c>
      <c r="M1072" s="15"/>
      <c r="N1072" s="15">
        <v>0</v>
      </c>
      <c r="O1072" s="15"/>
      <c r="P1072" s="15"/>
      <c r="Q1072" s="15">
        <v>0.15</v>
      </c>
      <c r="R1072" s="15">
        <v>0.02</v>
      </c>
      <c r="S1072" s="15">
        <v>2.2999999999999998</v>
      </c>
      <c r="T1072" s="15">
        <v>0</v>
      </c>
      <c r="U1072" s="15">
        <v>0</v>
      </c>
      <c r="V1072" s="15">
        <v>0.52</v>
      </c>
      <c r="W1072" s="15">
        <v>0.09</v>
      </c>
      <c r="X1072" s="15">
        <v>0</v>
      </c>
      <c r="Y1072" s="15">
        <v>0</v>
      </c>
      <c r="Z1072" s="15">
        <v>0.57999999999999996</v>
      </c>
      <c r="AA1072" s="15">
        <v>0.11</v>
      </c>
      <c r="AB1072" s="15">
        <v>-34.340000000000003</v>
      </c>
      <c r="AC1072" s="15">
        <v>-5.78</v>
      </c>
      <c r="AD1072" s="15">
        <v>-48.77</v>
      </c>
      <c r="AE1072" s="15">
        <v>-25.09</v>
      </c>
      <c r="AF1072" s="15">
        <v>-5.16</v>
      </c>
      <c r="AG1072" s="15">
        <v>-38.479999999999997</v>
      </c>
      <c r="AH1072" s="15">
        <v>-20.48</v>
      </c>
      <c r="AI1072" s="15">
        <v>-6.2</v>
      </c>
      <c r="AJ1072" s="15">
        <v>-48.84</v>
      </c>
      <c r="AK1072" s="15">
        <v>-25.09</v>
      </c>
      <c r="AL1072" s="15">
        <v>0.4</v>
      </c>
      <c r="AM1072" s="15">
        <v>15.33</v>
      </c>
      <c r="AN1072" s="15"/>
      <c r="AO1072" s="15">
        <v>1.92</v>
      </c>
      <c r="AP1072" s="15">
        <v>1.92</v>
      </c>
      <c r="AQ1072" s="15">
        <v>-12.89</v>
      </c>
      <c r="AR1072" s="15"/>
      <c r="AS1072" s="15"/>
      <c r="AT1072" s="15"/>
      <c r="AU1072" s="15"/>
      <c r="AV1072" s="15"/>
      <c r="AW1072" s="15">
        <v>0</v>
      </c>
      <c r="AX1072" s="15"/>
      <c r="AZ1072" s="6">
        <f>IF(D1072&gt;0,H1072/D1072,0)</f>
        <v>238750000</v>
      </c>
      <c r="BA1072" s="6">
        <f>AZ1072*Q1072</f>
        <v>35812500</v>
      </c>
      <c r="BB1072" s="6">
        <f>IF(C1072&gt;C$3054,C$3054,IF(C1072&lt;C$3053,C$3053,C1072))</f>
        <v>-0.05</v>
      </c>
      <c r="BC1072" s="6">
        <f>IF(BB1072&gt;0,(D1072/15)-BB1072,0)</f>
        <v>0</v>
      </c>
      <c r="BD1072" s="6">
        <f>BC1072/BC$3049</f>
        <v>0</v>
      </c>
      <c r="BE1072" s="15">
        <f>IF(AU1072&gt;AU$3054,AU$3054,IF(AU1072&lt;AU$3053,AU$3053,AU1072))</f>
        <v>0</v>
      </c>
      <c r="BF1072" s="15">
        <f>IF(I1072&gt;I$3054,I$3054,IF(I1072&lt;I$3053,I$3053,I1072))</f>
        <v>0</v>
      </c>
      <c r="BG1072" s="6">
        <f>IF(BE1072&gt;0, BF1072/BE1072,0)</f>
        <v>0</v>
      </c>
      <c r="BH1072" s="26">
        <f>BG1072/BG$3049</f>
        <v>0</v>
      </c>
      <c r="BI1072" s="26">
        <f>IF(AV1072&gt;AV$3054,AV$3054,IF(AV1072&lt;AV$3053,AV$3053,AV1072))</f>
        <v>0</v>
      </c>
      <c r="BJ1072" s="6">
        <f>IF(BI1072&gt;0, BF1072/BI1072,0)</f>
        <v>0</v>
      </c>
      <c r="BK1072" s="26">
        <f>BJ1072/BJ$3049</f>
        <v>0</v>
      </c>
      <c r="BL1072" s="6">
        <f>IF(_xlfn.NUMBERVALUE(AL1072),IF(ABS(AL1072)&lt;1,1-ABS(AL1072),0),0)</f>
        <v>0.6</v>
      </c>
      <c r="BM1072" s="6">
        <f>IF(F1072&gt;F$3054,F$3054,IF(F1072&lt;F$3053,F$3053,F1072))</f>
        <v>-70.37</v>
      </c>
      <c r="BN1072" s="6">
        <f>IF(BM1072&gt;0, BM1072/BM$3049, BM1072/BM$3050*-1)</f>
        <v>-0.70752061130102561</v>
      </c>
      <c r="BO1072" s="6">
        <f>IF(O1072&gt;O$3054,O$3054,IF(O1072&lt;O$3053,O$3053,O1072))</f>
        <v>0</v>
      </c>
      <c r="BP1072" s="26">
        <f>BO1072/BO$3049</f>
        <v>0</v>
      </c>
      <c r="BQ1072" s="26">
        <f>IF(OR(BD1072=0, BH1072=0,BN1072=0,BP1072=0), 0,BD1072+BH1072+BK1072+BL1072+BN1072+BP1072)</f>
        <v>0</v>
      </c>
      <c r="BR1072" s="6">
        <f>IF(D1072&gt;0,C1072/D1072,0)</f>
        <v>-0.625</v>
      </c>
    </row>
    <row r="1073" spans="1:70" x14ac:dyDescent="0.2">
      <c r="A1073" s="15" t="s">
        <v>2351</v>
      </c>
      <c r="B1073" s="15" t="s">
        <v>2352</v>
      </c>
      <c r="C1073" s="15">
        <v>0</v>
      </c>
      <c r="D1073" s="15">
        <v>0</v>
      </c>
      <c r="E1073" s="15">
        <v>0</v>
      </c>
      <c r="F1073" s="15">
        <v>-25</v>
      </c>
      <c r="G1073" s="15">
        <v>5.35</v>
      </c>
      <c r="H1073" s="21">
        <v>6440000</v>
      </c>
      <c r="I1073" s="15"/>
      <c r="J1073" s="15">
        <v>0</v>
      </c>
      <c r="K1073" s="15"/>
      <c r="L1073" s="15">
        <v>0</v>
      </c>
      <c r="M1073" s="15"/>
      <c r="N1073" s="15">
        <v>0</v>
      </c>
      <c r="O1073" s="15"/>
      <c r="P1073" s="15"/>
      <c r="Q1073" s="15">
        <v>0</v>
      </c>
      <c r="R1073" s="15">
        <v>0</v>
      </c>
      <c r="S1073" s="15">
        <v>1.86</v>
      </c>
      <c r="T1073" s="15">
        <v>0</v>
      </c>
      <c r="U1073" s="15">
        <v>0</v>
      </c>
      <c r="V1073" s="15">
        <v>0</v>
      </c>
      <c r="W1073" s="15">
        <v>0</v>
      </c>
      <c r="X1073" s="15">
        <v>0</v>
      </c>
      <c r="Y1073" s="15">
        <v>0</v>
      </c>
      <c r="Z1073" s="15">
        <v>0</v>
      </c>
      <c r="AA1073" s="15">
        <v>0</v>
      </c>
      <c r="AB1073" s="15">
        <v>-4.82</v>
      </c>
      <c r="AC1073" s="15">
        <v>-252.94</v>
      </c>
      <c r="AD1073" s="15">
        <v>-72.8</v>
      </c>
      <c r="AE1073" s="15">
        <v>-252.94</v>
      </c>
      <c r="AF1073" s="15">
        <v>-123.07</v>
      </c>
      <c r="AG1073" s="15">
        <v>-27.28</v>
      </c>
      <c r="AH1073" s="15">
        <v>-123.07</v>
      </c>
      <c r="AI1073" s="15">
        <v>-252.94</v>
      </c>
      <c r="AJ1073" s="15">
        <v>-72.8</v>
      </c>
      <c r="AK1073" s="15">
        <v>-252.94</v>
      </c>
      <c r="AL1073" s="15">
        <v>1.76</v>
      </c>
      <c r="AM1073" s="16">
        <v>1461.74</v>
      </c>
      <c r="AN1073" s="15"/>
      <c r="AO1073" s="16">
        <v>-7398.71</v>
      </c>
      <c r="AP1073" s="16">
        <v>-7658.53</v>
      </c>
      <c r="AQ1073" s="16">
        <v>-6987.3</v>
      </c>
      <c r="AR1073" s="15"/>
      <c r="AS1073" s="15">
        <v>-31.53</v>
      </c>
      <c r="AT1073" s="15">
        <v>-8.5399999999999991</v>
      </c>
      <c r="AU1073" s="15"/>
      <c r="AV1073" s="15"/>
      <c r="AW1073" s="15">
        <v>0</v>
      </c>
      <c r="AX1073" s="16">
        <v>134029</v>
      </c>
      <c r="AZ1073" s="6">
        <f>IF(D1073&gt;0,H1073/D1073,0)</f>
        <v>0</v>
      </c>
      <c r="BA1073" s="6">
        <f>AZ1073*Q1073</f>
        <v>0</v>
      </c>
      <c r="BB1073" s="6">
        <f>IF(C1073&gt;C$3054,C$3054,IF(C1073&lt;C$3053,C$3053,C1073))</f>
        <v>0</v>
      </c>
      <c r="BC1073" s="6">
        <f>IF(BB1073&gt;0,(D1073/15)-BB1073,0)</f>
        <v>0</v>
      </c>
      <c r="BD1073" s="6">
        <f>BC1073/BC$3049</f>
        <v>0</v>
      </c>
      <c r="BE1073" s="15">
        <f>IF(AU1073&gt;AU$3054,AU$3054,IF(AU1073&lt;AU$3053,AU$3053,AU1073))</f>
        <v>0</v>
      </c>
      <c r="BF1073" s="15">
        <f>IF(I1073&gt;I$3054,I$3054,IF(I1073&lt;I$3053,I$3053,I1073))</f>
        <v>0</v>
      </c>
      <c r="BG1073" s="6">
        <f>IF(BE1073&gt;0, BF1073/BE1073,0)</f>
        <v>0</v>
      </c>
      <c r="BH1073" s="26">
        <f>BG1073/BG$3049</f>
        <v>0</v>
      </c>
      <c r="BI1073" s="26">
        <f>IF(AV1073&gt;AV$3054,AV$3054,IF(AV1073&lt;AV$3053,AV$3053,AV1073))</f>
        <v>0</v>
      </c>
      <c r="BJ1073" s="6">
        <f>IF(BI1073&gt;0, BF1073/BI1073,0)</f>
        <v>0</v>
      </c>
      <c r="BK1073" s="26">
        <f>BJ1073/BJ$3049</f>
        <v>0</v>
      </c>
      <c r="BL1073" s="6">
        <f>IF(_xlfn.NUMBERVALUE(AL1073),IF(ABS(AL1073)&lt;1,1-ABS(AL1073),0),0)</f>
        <v>0</v>
      </c>
      <c r="BM1073" s="6">
        <f>IF(F1073&gt;F$3054,F$3054,IF(F1073&lt;F$3053,F$3053,F1073))</f>
        <v>-25</v>
      </c>
      <c r="BN1073" s="6">
        <f>IF(BM1073&gt;0, BM1073/BM$3049, BM1073/BM$3050*-1)</f>
        <v>-0.25135732957973056</v>
      </c>
      <c r="BO1073" s="6">
        <f>IF(O1073&gt;O$3054,O$3054,IF(O1073&lt;O$3053,O$3053,O1073))</f>
        <v>0</v>
      </c>
      <c r="BP1073" s="26">
        <f>BO1073/BO$3049</f>
        <v>0</v>
      </c>
      <c r="BQ1073" s="26">
        <f>IF(OR(BD1073=0, BH1073=0,BN1073=0,BP1073=0), 0,BD1073+BH1073+BK1073+BL1073+BN1073+BP1073)</f>
        <v>0</v>
      </c>
      <c r="BR1073" s="6">
        <f>IF(D1073&gt;0,C1073/D1073,0)</f>
        <v>0</v>
      </c>
    </row>
    <row r="1074" spans="1:70" x14ac:dyDescent="0.2">
      <c r="A1074" s="15" t="s">
        <v>3668</v>
      </c>
      <c r="B1074" s="15" t="s">
        <v>3669</v>
      </c>
      <c r="C1074" s="15">
        <v>0</v>
      </c>
      <c r="D1074" s="15">
        <v>0</v>
      </c>
      <c r="E1074" s="15">
        <v>0.03</v>
      </c>
      <c r="F1074" s="15">
        <v>-3.32</v>
      </c>
      <c r="G1074" s="15">
        <v>1.38</v>
      </c>
      <c r="H1074" s="21"/>
      <c r="I1074" s="15">
        <v>0</v>
      </c>
      <c r="J1074" s="15">
        <v>0</v>
      </c>
      <c r="K1074" s="15"/>
      <c r="L1074" s="15">
        <v>0</v>
      </c>
      <c r="M1074" s="15"/>
      <c r="N1074" s="15">
        <v>0</v>
      </c>
      <c r="O1074" s="15"/>
      <c r="P1074" s="15"/>
      <c r="Q1074" s="15">
        <v>0.02</v>
      </c>
      <c r="R1074" s="15">
        <v>0.01</v>
      </c>
      <c r="S1074" s="15">
        <v>6.73</v>
      </c>
      <c r="T1074" s="15">
        <v>0</v>
      </c>
      <c r="U1074" s="15">
        <v>0</v>
      </c>
      <c r="V1074" s="15">
        <v>0</v>
      </c>
      <c r="W1074" s="15">
        <v>0</v>
      </c>
      <c r="X1074" s="15">
        <v>0</v>
      </c>
      <c r="Y1074" s="15">
        <v>0</v>
      </c>
      <c r="Z1074" s="15">
        <v>0</v>
      </c>
      <c r="AA1074" s="15">
        <v>0</v>
      </c>
      <c r="AB1074" s="15">
        <v>-270.58999999999997</v>
      </c>
      <c r="AC1074" s="15">
        <v>-21.35</v>
      </c>
      <c r="AD1074" s="15">
        <v>-1.53</v>
      </c>
      <c r="AE1074" s="15">
        <v>-21.35</v>
      </c>
      <c r="AF1074" s="15">
        <v>-17.45</v>
      </c>
      <c r="AG1074" s="15">
        <v>-1.1599999999999999</v>
      </c>
      <c r="AH1074" s="15">
        <v>-17.45</v>
      </c>
      <c r="AI1074" s="15">
        <v>-21.51</v>
      </c>
      <c r="AJ1074" s="15">
        <v>-1.56</v>
      </c>
      <c r="AK1074" s="15">
        <v>-21.51</v>
      </c>
      <c r="AL1074" s="15">
        <v>0.09</v>
      </c>
      <c r="AM1074" s="15">
        <v>64.650000000000006</v>
      </c>
      <c r="AN1074" s="15">
        <v>63.95</v>
      </c>
      <c r="AO1074" s="15">
        <v>-24.15</v>
      </c>
      <c r="AP1074" s="15">
        <v>-30.15</v>
      </c>
      <c r="AQ1074" s="15">
        <v>-30.26</v>
      </c>
      <c r="AR1074" s="15"/>
      <c r="AS1074" s="15">
        <v>4.57</v>
      </c>
      <c r="AT1074" s="15">
        <v>5.0599999999999996</v>
      </c>
      <c r="AU1074" s="15"/>
      <c r="AV1074" s="15"/>
      <c r="AW1074" s="15">
        <v>0</v>
      </c>
      <c r="AX1074" s="16">
        <v>1606</v>
      </c>
      <c r="AZ1074" s="6">
        <f>IF(D1074&gt;0,H1074/D1074,0)</f>
        <v>0</v>
      </c>
      <c r="BA1074" s="6">
        <f>AZ1074*Q1074</f>
        <v>0</v>
      </c>
      <c r="BB1074" s="6">
        <f>IF(C1074&gt;C$3054,C$3054,IF(C1074&lt;C$3053,C$3053,C1074))</f>
        <v>0</v>
      </c>
      <c r="BC1074" s="6">
        <f>IF(BB1074&gt;0,(D1074/15)-BB1074,0)</f>
        <v>0</v>
      </c>
      <c r="BD1074" s="6">
        <f>BC1074/BC$3049</f>
        <v>0</v>
      </c>
      <c r="BE1074" s="15">
        <f>IF(AU1074&gt;AU$3054,AU$3054,IF(AU1074&lt;AU$3053,AU$3053,AU1074))</f>
        <v>0</v>
      </c>
      <c r="BF1074" s="15">
        <f>IF(I1074&gt;I$3054,I$3054,IF(I1074&lt;I$3053,I$3053,I1074))</f>
        <v>0</v>
      </c>
      <c r="BG1074" s="6">
        <f>IF(BE1074&gt;0, BF1074/BE1074,0)</f>
        <v>0</v>
      </c>
      <c r="BH1074" s="26">
        <f>BG1074/BG$3049</f>
        <v>0</v>
      </c>
      <c r="BI1074" s="26">
        <f>IF(AV1074&gt;AV$3054,AV$3054,IF(AV1074&lt;AV$3053,AV$3053,AV1074))</f>
        <v>0</v>
      </c>
      <c r="BJ1074" s="6">
        <f>IF(BI1074&gt;0, BF1074/BI1074,0)</f>
        <v>0</v>
      </c>
      <c r="BK1074" s="26">
        <f>BJ1074/BJ$3049</f>
        <v>0</v>
      </c>
      <c r="BL1074" s="6">
        <f>IF(_xlfn.NUMBERVALUE(AL1074),IF(ABS(AL1074)&lt;1,1-ABS(AL1074),0),0)</f>
        <v>0.91</v>
      </c>
      <c r="BM1074" s="6">
        <f>IF(F1074&gt;F$3054,F$3054,IF(F1074&lt;F$3053,F$3053,F1074))</f>
        <v>-3.32</v>
      </c>
      <c r="BN1074" s="6">
        <f>IF(BM1074&gt;0, BM1074/BM$3049, BM1074/BM$3050*-1)</f>
        <v>-3.3380253368188215E-2</v>
      </c>
      <c r="BO1074" s="6">
        <f>IF(O1074&gt;O$3054,O$3054,IF(O1074&lt;O$3053,O$3053,O1074))</f>
        <v>0</v>
      </c>
      <c r="BP1074" s="26">
        <f>BO1074/BO$3049</f>
        <v>0</v>
      </c>
      <c r="BQ1074" s="26">
        <f>IF(OR(BD1074=0, BH1074=0,BN1074=0,BP1074=0), 0,BD1074+BH1074+BK1074+BL1074+BN1074+BP1074)</f>
        <v>0</v>
      </c>
      <c r="BR1074" s="6">
        <f>IF(D1074&gt;0,C1074/D1074,0)</f>
        <v>0</v>
      </c>
    </row>
    <row r="1075" spans="1:70" x14ac:dyDescent="0.2">
      <c r="A1075" s="15" t="s">
        <v>1854</v>
      </c>
      <c r="B1075" s="15" t="s">
        <v>1853</v>
      </c>
      <c r="C1075" s="15">
        <v>-0.02</v>
      </c>
      <c r="D1075" s="15">
        <v>0.54</v>
      </c>
      <c r="E1075" s="15">
        <v>0</v>
      </c>
      <c r="F1075" s="15">
        <v>-94.29</v>
      </c>
      <c r="G1075" s="15">
        <v>0.03</v>
      </c>
      <c r="H1075" s="21">
        <v>720197</v>
      </c>
      <c r="I1075" s="15"/>
      <c r="J1075" s="15">
        <v>0</v>
      </c>
      <c r="K1075" s="15"/>
      <c r="L1075" s="15">
        <v>0</v>
      </c>
      <c r="M1075" s="15"/>
      <c r="N1075" s="15">
        <v>0</v>
      </c>
      <c r="O1075" s="15"/>
      <c r="P1075" s="15"/>
      <c r="Q1075" s="15">
        <v>0.04</v>
      </c>
      <c r="R1075" s="15">
        <v>0</v>
      </c>
      <c r="S1075" s="15">
        <v>1.39</v>
      </c>
      <c r="T1075" s="15">
        <v>0</v>
      </c>
      <c r="U1075" s="15">
        <v>0</v>
      </c>
      <c r="V1075" s="15">
        <v>5.12</v>
      </c>
      <c r="W1075" s="15">
        <v>5.31</v>
      </c>
      <c r="X1075" s="15">
        <v>0</v>
      </c>
      <c r="Y1075" s="15">
        <v>0</v>
      </c>
      <c r="Z1075" s="15">
        <v>5.93</v>
      </c>
      <c r="AA1075" s="15">
        <v>6.72</v>
      </c>
      <c r="AB1075" s="15"/>
      <c r="AC1075" s="15">
        <v>-85.7</v>
      </c>
      <c r="AD1075" s="15"/>
      <c r="AE1075" s="15">
        <v>-96.44</v>
      </c>
      <c r="AF1075" s="15">
        <v>-68.12</v>
      </c>
      <c r="AG1075" s="15"/>
      <c r="AH1075" s="15">
        <v>-86.59</v>
      </c>
      <c r="AI1075" s="15">
        <v>-85.82</v>
      </c>
      <c r="AJ1075" s="15"/>
      <c r="AK1075" s="15">
        <v>-96.52</v>
      </c>
      <c r="AL1075" s="15">
        <v>2.0499999999999998</v>
      </c>
      <c r="AM1075" s="15">
        <v>600.83000000000004</v>
      </c>
      <c r="AN1075" s="15"/>
      <c r="AO1075" s="16">
        <v>-52971.14</v>
      </c>
      <c r="AP1075" s="16">
        <v>-81126.320000000007</v>
      </c>
      <c r="AQ1075" s="16">
        <v>-62910.02</v>
      </c>
      <c r="AR1075" s="15"/>
      <c r="AS1075" s="15"/>
      <c r="AT1075" s="15"/>
      <c r="AU1075" s="15"/>
      <c r="AV1075" s="15"/>
      <c r="AW1075" s="16">
        <v>122000</v>
      </c>
      <c r="AX1075" s="16">
        <v>288042</v>
      </c>
      <c r="AZ1075" s="6">
        <f>IF(D1075&gt;0,H1075/D1075,0)</f>
        <v>1333698.1481481481</v>
      </c>
      <c r="BA1075" s="6">
        <f>AZ1075*Q1075</f>
        <v>53347.925925925927</v>
      </c>
      <c r="BB1075" s="6">
        <f>IF(C1075&gt;C$3054,C$3054,IF(C1075&lt;C$3053,C$3053,C1075))</f>
        <v>-0.02</v>
      </c>
      <c r="BC1075" s="6">
        <f>IF(BB1075&gt;0,(D1075/15)-BB1075,0)</f>
        <v>0</v>
      </c>
      <c r="BD1075" s="6">
        <f>BC1075/BC$3049</f>
        <v>0</v>
      </c>
      <c r="BE1075" s="15">
        <f>IF(AU1075&gt;AU$3054,AU$3054,IF(AU1075&lt;AU$3053,AU$3053,AU1075))</f>
        <v>0</v>
      </c>
      <c r="BF1075" s="15">
        <f>IF(I1075&gt;I$3054,I$3054,IF(I1075&lt;I$3053,I$3053,I1075))</f>
        <v>0</v>
      </c>
      <c r="BG1075" s="6">
        <f>IF(BE1075&gt;0, BF1075/BE1075,0)</f>
        <v>0</v>
      </c>
      <c r="BH1075" s="26">
        <f>BG1075/BG$3049</f>
        <v>0</v>
      </c>
      <c r="BI1075" s="26">
        <f>IF(AV1075&gt;AV$3054,AV$3054,IF(AV1075&lt;AV$3053,AV$3053,AV1075))</f>
        <v>0</v>
      </c>
      <c r="BJ1075" s="6">
        <f>IF(BI1075&gt;0, BF1075/BI1075,0)</f>
        <v>0</v>
      </c>
      <c r="BK1075" s="26">
        <f>BJ1075/BJ$3049</f>
        <v>0</v>
      </c>
      <c r="BL1075" s="6">
        <f>IF(_xlfn.NUMBERVALUE(AL1075),IF(ABS(AL1075)&lt;1,1-ABS(AL1075),0),0)</f>
        <v>0</v>
      </c>
      <c r="BM1075" s="6">
        <f>IF(F1075&gt;F$3054,F$3054,IF(F1075&lt;F$3053,F$3053,F1075))</f>
        <v>-94.29</v>
      </c>
      <c r="BN1075" s="6">
        <f>IF(BM1075&gt;0, BM1075/BM$3049, BM1075/BM$3050*-1)</f>
        <v>-0.94801930424291181</v>
      </c>
      <c r="BO1075" s="6">
        <f>IF(O1075&gt;O$3054,O$3054,IF(O1075&lt;O$3053,O$3053,O1075))</f>
        <v>0</v>
      </c>
      <c r="BP1075" s="26">
        <f>BO1075/BO$3049</f>
        <v>0</v>
      </c>
      <c r="BQ1075" s="26">
        <f>IF(OR(BD1075=0, BH1075=0,BN1075=0,BP1075=0), 0,BD1075+BH1075+BK1075+BL1075+BN1075+BP1075)</f>
        <v>0</v>
      </c>
      <c r="BR1075" s="6">
        <f>IF(D1075&gt;0,C1075/D1075,0)</f>
        <v>-3.7037037037037035E-2</v>
      </c>
    </row>
    <row r="1076" spans="1:70" x14ac:dyDescent="0.2">
      <c r="A1076" s="15" t="s">
        <v>2423</v>
      </c>
      <c r="B1076" s="15" t="s">
        <v>2424</v>
      </c>
      <c r="C1076" s="15">
        <v>-0.15</v>
      </c>
      <c r="D1076" s="15">
        <v>0.09</v>
      </c>
      <c r="E1076" s="15">
        <v>0.08</v>
      </c>
      <c r="F1076" s="15">
        <v>56.9</v>
      </c>
      <c r="G1076" s="15">
        <v>0.6</v>
      </c>
      <c r="H1076" s="21">
        <v>70760000</v>
      </c>
      <c r="I1076" s="15"/>
      <c r="J1076" s="15">
        <v>0</v>
      </c>
      <c r="K1076" s="15"/>
      <c r="L1076" s="15">
        <v>0</v>
      </c>
      <c r="M1076" s="15"/>
      <c r="N1076" s="15">
        <v>0</v>
      </c>
      <c r="O1076" s="15"/>
      <c r="P1076" s="15"/>
      <c r="Q1076" s="15">
        <v>0.15</v>
      </c>
      <c r="R1076" s="15">
        <v>0.03</v>
      </c>
      <c r="S1076" s="15">
        <v>7.42</v>
      </c>
      <c r="T1076" s="15">
        <v>0.06</v>
      </c>
      <c r="U1076" s="15">
        <v>0</v>
      </c>
      <c r="V1076" s="15">
        <v>0.2</v>
      </c>
      <c r="W1076" s="15">
        <v>0.77</v>
      </c>
      <c r="X1076" s="15">
        <v>0.06</v>
      </c>
      <c r="Y1076" s="15">
        <v>0</v>
      </c>
      <c r="Z1076" s="15">
        <v>0.22</v>
      </c>
      <c r="AA1076" s="15">
        <v>0.87</v>
      </c>
      <c r="AB1076" s="15">
        <v>-571.9</v>
      </c>
      <c r="AC1076" s="15">
        <v>-113.63</v>
      </c>
      <c r="AD1076" s="15"/>
      <c r="AE1076" s="15">
        <v>-47.01</v>
      </c>
      <c r="AF1076" s="15">
        <v>-109.19</v>
      </c>
      <c r="AG1076" s="15"/>
      <c r="AH1076" s="15">
        <v>-45.02</v>
      </c>
      <c r="AI1076" s="15">
        <v>-116.88</v>
      </c>
      <c r="AJ1076" s="15"/>
      <c r="AK1076" s="15">
        <v>-47.86</v>
      </c>
      <c r="AL1076" s="15">
        <v>1.44</v>
      </c>
      <c r="AM1076" s="15">
        <v>578.82000000000005</v>
      </c>
      <c r="AN1076" s="15">
        <v>55.27</v>
      </c>
      <c r="AO1076" s="15">
        <v>-98.58</v>
      </c>
      <c r="AP1076" s="15">
        <v>-894.06</v>
      </c>
      <c r="AQ1076" s="15">
        <v>-897.05</v>
      </c>
      <c r="AR1076" s="15"/>
      <c r="AS1076" s="15"/>
      <c r="AT1076" s="15"/>
      <c r="AU1076" s="15"/>
      <c r="AV1076" s="15"/>
      <c r="AW1076" s="16">
        <v>497429</v>
      </c>
      <c r="AX1076" s="16">
        <v>590605</v>
      </c>
      <c r="AZ1076" s="6">
        <f>IF(D1076&gt;0,H1076/D1076,0)</f>
        <v>786222222.22222221</v>
      </c>
      <c r="BA1076" s="6">
        <f>AZ1076*Q1076</f>
        <v>117933333.33333333</v>
      </c>
      <c r="BB1076" s="6">
        <f>IF(C1076&gt;C$3054,C$3054,IF(C1076&lt;C$3053,C$3053,C1076))</f>
        <v>-0.15</v>
      </c>
      <c r="BC1076" s="6">
        <f>IF(BB1076&gt;0,(D1076/15)-BB1076,0)</f>
        <v>0</v>
      </c>
      <c r="BD1076" s="6">
        <f>BC1076/BC$3049</f>
        <v>0</v>
      </c>
      <c r="BE1076" s="15">
        <f>IF(AU1076&gt;AU$3054,AU$3054,IF(AU1076&lt;AU$3053,AU$3053,AU1076))</f>
        <v>0</v>
      </c>
      <c r="BF1076" s="15">
        <f>IF(I1076&gt;I$3054,I$3054,IF(I1076&lt;I$3053,I$3053,I1076))</f>
        <v>0</v>
      </c>
      <c r="BG1076" s="6">
        <f>IF(BE1076&gt;0, BF1076/BE1076,0)</f>
        <v>0</v>
      </c>
      <c r="BH1076" s="26">
        <f>BG1076/BG$3049</f>
        <v>0</v>
      </c>
      <c r="BI1076" s="26">
        <f>IF(AV1076&gt;AV$3054,AV$3054,IF(AV1076&lt;AV$3053,AV$3053,AV1076))</f>
        <v>0</v>
      </c>
      <c r="BJ1076" s="6">
        <f>IF(BI1076&gt;0, BF1076/BI1076,0)</f>
        <v>0</v>
      </c>
      <c r="BK1076" s="26">
        <f>BJ1076/BJ$3049</f>
        <v>0</v>
      </c>
      <c r="BL1076" s="6">
        <f>IF(_xlfn.NUMBERVALUE(AL1076),IF(ABS(AL1076)&lt;1,1-ABS(AL1076),0),0)</f>
        <v>0</v>
      </c>
      <c r="BM1076" s="6">
        <f>IF(F1076&gt;F$3054,F$3054,IF(F1076&lt;F$3053,F$3053,F1076))</f>
        <v>56.9</v>
      </c>
      <c r="BN1076" s="6">
        <f>IF(BM1076&gt;0, BM1076/BM$3049, BM1076/BM$3050*-1)</f>
        <v>7.1882687348579721E-2</v>
      </c>
      <c r="BO1076" s="6">
        <f>IF(O1076&gt;O$3054,O$3054,IF(O1076&lt;O$3053,O$3053,O1076))</f>
        <v>0</v>
      </c>
      <c r="BP1076" s="26">
        <f>BO1076/BO$3049</f>
        <v>0</v>
      </c>
      <c r="BQ1076" s="26">
        <f>IF(OR(BD1076=0, BH1076=0,BN1076=0,BP1076=0), 0,BD1076+BH1076+BK1076+BL1076+BN1076+BP1076)</f>
        <v>0</v>
      </c>
      <c r="BR1076" s="6">
        <f>IF(D1076&gt;0,C1076/D1076,0)</f>
        <v>-1.6666666666666667</v>
      </c>
    </row>
    <row r="1077" spans="1:70" x14ac:dyDescent="0.2">
      <c r="A1077" s="15" t="s">
        <v>2433</v>
      </c>
      <c r="B1077" s="15" t="s">
        <v>2434</v>
      </c>
      <c r="C1077" s="15"/>
      <c r="D1077" s="15">
        <v>0.45</v>
      </c>
      <c r="E1077" s="15"/>
      <c r="F1077" s="15"/>
      <c r="G1077" s="15">
        <v>296.11</v>
      </c>
      <c r="H1077" s="21">
        <v>49480000</v>
      </c>
      <c r="I1077" s="15"/>
      <c r="J1077" s="15"/>
      <c r="K1077" s="15"/>
      <c r="L1077" s="15">
        <v>0</v>
      </c>
      <c r="M1077" s="15"/>
      <c r="N1077" s="15"/>
      <c r="O1077" s="15"/>
      <c r="P1077" s="15"/>
      <c r="Q1077" s="15">
        <v>0</v>
      </c>
      <c r="R1077" s="15">
        <v>0</v>
      </c>
      <c r="S1077" s="15">
        <v>0</v>
      </c>
      <c r="T1077" s="15">
        <v>0</v>
      </c>
      <c r="U1077" s="15"/>
      <c r="V1077" s="15">
        <v>0</v>
      </c>
      <c r="W1077" s="15"/>
      <c r="X1077" s="15">
        <v>0</v>
      </c>
      <c r="Y1077" s="15"/>
      <c r="Z1077" s="15">
        <v>0</v>
      </c>
      <c r="AA1077" s="15"/>
      <c r="AB1077" s="15">
        <v>0.11</v>
      </c>
      <c r="AC1077" s="15"/>
      <c r="AD1077" s="15"/>
      <c r="AE1077" s="16">
        <v>-1089.1300000000001</v>
      </c>
      <c r="AF1077" s="15"/>
      <c r="AG1077" s="15"/>
      <c r="AH1077" s="15">
        <v>-15.84</v>
      </c>
      <c r="AI1077" s="15"/>
      <c r="AJ1077" s="15"/>
      <c r="AK1077" s="16">
        <v>-1089.1300000000001</v>
      </c>
      <c r="AL1077" s="15"/>
      <c r="AM1077" s="15">
        <v>79.239999999999995</v>
      </c>
      <c r="AN1077" s="15"/>
      <c r="AO1077" s="15"/>
      <c r="AP1077" s="15"/>
      <c r="AQ1077" s="15"/>
      <c r="AR1077" s="15"/>
      <c r="AS1077" s="15"/>
      <c r="AT1077" s="15"/>
      <c r="AU1077" s="15"/>
      <c r="AV1077" s="15"/>
      <c r="AW1077" s="15">
        <v>636</v>
      </c>
      <c r="AX1077" s="16">
        <v>30047</v>
      </c>
      <c r="AZ1077" s="6">
        <f>IF(D1077&gt;0,H1077/D1077,0)</f>
        <v>109955555.55555555</v>
      </c>
      <c r="BA1077" s="6">
        <f>AZ1077*Q1077</f>
        <v>0</v>
      </c>
      <c r="BB1077" s="6">
        <f>IF(C1077&gt;C$3054,C$3054,IF(C1077&lt;C$3053,C$3053,C1077))</f>
        <v>0</v>
      </c>
      <c r="BC1077" s="6">
        <f>IF(BB1077&gt;0,(D1077/15)-BB1077,0)</f>
        <v>0</v>
      </c>
      <c r="BD1077" s="6">
        <f>BC1077/BC$3049</f>
        <v>0</v>
      </c>
      <c r="BE1077" s="15">
        <f>IF(AU1077&gt;AU$3054,AU$3054,IF(AU1077&lt;AU$3053,AU$3053,AU1077))</f>
        <v>0</v>
      </c>
      <c r="BF1077" s="15">
        <f>IF(I1077&gt;I$3054,I$3054,IF(I1077&lt;I$3053,I$3053,I1077))</f>
        <v>0</v>
      </c>
      <c r="BG1077" s="6">
        <f>IF(BE1077&gt;0, BF1077/BE1077,0)</f>
        <v>0</v>
      </c>
      <c r="BH1077" s="26">
        <f>BG1077/BG$3049</f>
        <v>0</v>
      </c>
      <c r="BI1077" s="26">
        <f>IF(AV1077&gt;AV$3054,AV$3054,IF(AV1077&lt;AV$3053,AV$3053,AV1077))</f>
        <v>0</v>
      </c>
      <c r="BJ1077" s="6">
        <f>IF(BI1077&gt;0, BF1077/BI1077,0)</f>
        <v>0</v>
      </c>
      <c r="BK1077" s="26">
        <f>BJ1077/BJ$3049</f>
        <v>0</v>
      </c>
      <c r="BL1077" s="6">
        <f>IF(_xlfn.NUMBERVALUE(AL1077),IF(ABS(AL1077)&lt;1,1-ABS(AL1077),0),0)</f>
        <v>0</v>
      </c>
      <c r="BM1077" s="6">
        <f>IF(F1077&gt;F$3054,F$3054,IF(F1077&lt;F$3053,F$3053,F1077))</f>
        <v>0</v>
      </c>
      <c r="BN1077" s="6">
        <f>IF(BM1077&gt;0, BM1077/BM$3049, BM1077/BM$3050*-1)</f>
        <v>0</v>
      </c>
      <c r="BO1077" s="6">
        <f>IF(O1077&gt;O$3054,O$3054,IF(O1077&lt;O$3053,O$3053,O1077))</f>
        <v>0</v>
      </c>
      <c r="BP1077" s="26">
        <f>BO1077/BO$3049</f>
        <v>0</v>
      </c>
      <c r="BQ1077" s="26">
        <f>IF(OR(BD1077=0, BH1077=0,BN1077=0,BP1077=0), 0,BD1077+BH1077+BK1077+BL1077+BN1077+BP1077)</f>
        <v>0</v>
      </c>
      <c r="BR1077" s="6">
        <f>IF(D1077&gt;0,C1077/D1077,0)</f>
        <v>0</v>
      </c>
    </row>
    <row r="1078" spans="1:70" x14ac:dyDescent="0.2">
      <c r="A1078" s="15" t="s">
        <v>2345</v>
      </c>
      <c r="B1078" s="15" t="s">
        <v>2346</v>
      </c>
      <c r="C1078" s="15">
        <v>0</v>
      </c>
      <c r="D1078" s="15">
        <v>0.2</v>
      </c>
      <c r="E1078" s="15"/>
      <c r="F1078" s="15"/>
      <c r="G1078" s="15"/>
      <c r="H1078" s="21">
        <v>22730000</v>
      </c>
      <c r="I1078" s="15"/>
      <c r="J1078" s="15">
        <v>0</v>
      </c>
      <c r="K1078" s="15"/>
      <c r="L1078" s="15">
        <v>0</v>
      </c>
      <c r="M1078" s="15"/>
      <c r="N1078" s="15">
        <v>0</v>
      </c>
      <c r="O1078" s="15"/>
      <c r="P1078" s="15"/>
      <c r="Q1078" s="15">
        <v>-0.01</v>
      </c>
      <c r="R1078" s="15">
        <v>0</v>
      </c>
      <c r="S1078" s="15">
        <v>0.51</v>
      </c>
      <c r="T1078" s="15">
        <v>8.25</v>
      </c>
      <c r="U1078" s="15">
        <v>8.25</v>
      </c>
      <c r="V1078" s="15">
        <v>106.11</v>
      </c>
      <c r="W1078" s="15">
        <v>106.11</v>
      </c>
      <c r="X1078" s="15"/>
      <c r="Y1078" s="15"/>
      <c r="Z1078" s="15"/>
      <c r="AA1078" s="15"/>
      <c r="AB1078" s="15"/>
      <c r="AC1078" s="15"/>
      <c r="AD1078" s="15"/>
      <c r="AE1078" s="15">
        <v>-18.32</v>
      </c>
      <c r="AF1078" s="15"/>
      <c r="AG1078" s="15"/>
      <c r="AH1078" s="15">
        <v>-3.58</v>
      </c>
      <c r="AI1078" s="15"/>
      <c r="AJ1078" s="15"/>
      <c r="AK1078" s="15"/>
      <c r="AL1078" s="15"/>
      <c r="AM1078" s="15">
        <v>26.04</v>
      </c>
      <c r="AN1078" s="15">
        <v>54.01</v>
      </c>
      <c r="AO1078" s="15">
        <v>-119.58</v>
      </c>
      <c r="AP1078" s="15">
        <v>-12.39</v>
      </c>
      <c r="AQ1078" s="15">
        <v>-132.6</v>
      </c>
      <c r="AR1078" s="15"/>
      <c r="AS1078" s="15"/>
      <c r="AT1078" s="15"/>
      <c r="AU1078" s="15"/>
      <c r="AV1078" s="15"/>
      <c r="AW1078" s="15">
        <v>0</v>
      </c>
      <c r="AX1078" s="16">
        <v>1205</v>
      </c>
      <c r="AZ1078" s="6">
        <f>IF(D1078&gt;0,H1078/D1078,0)</f>
        <v>113650000</v>
      </c>
      <c r="BA1078" s="6">
        <f>AZ1078*Q1078</f>
        <v>-1136500</v>
      </c>
      <c r="BB1078" s="6">
        <f>IF(C1078&gt;C$3054,C$3054,IF(C1078&lt;C$3053,C$3053,C1078))</f>
        <v>0</v>
      </c>
      <c r="BC1078" s="6">
        <f>IF(BB1078&gt;0,(D1078/15)-BB1078,0)</f>
        <v>0</v>
      </c>
      <c r="BD1078" s="6">
        <f>BC1078/BC$3049</f>
        <v>0</v>
      </c>
      <c r="BE1078" s="15">
        <f>IF(AU1078&gt;AU$3054,AU$3054,IF(AU1078&lt;AU$3053,AU$3053,AU1078))</f>
        <v>0</v>
      </c>
      <c r="BF1078" s="15">
        <f>IF(I1078&gt;I$3054,I$3054,IF(I1078&lt;I$3053,I$3053,I1078))</f>
        <v>0</v>
      </c>
      <c r="BG1078" s="6">
        <f>IF(BE1078&gt;0, BF1078/BE1078,0)</f>
        <v>0</v>
      </c>
      <c r="BH1078" s="26">
        <f>BG1078/BG$3049</f>
        <v>0</v>
      </c>
      <c r="BI1078" s="26">
        <f>IF(AV1078&gt;AV$3054,AV$3054,IF(AV1078&lt;AV$3053,AV$3053,AV1078))</f>
        <v>0</v>
      </c>
      <c r="BJ1078" s="6">
        <f>IF(BI1078&gt;0, BF1078/BI1078,0)</f>
        <v>0</v>
      </c>
      <c r="BK1078" s="26">
        <f>BJ1078/BJ$3049</f>
        <v>0</v>
      </c>
      <c r="BL1078" s="6">
        <f>IF(_xlfn.NUMBERVALUE(AL1078),IF(ABS(AL1078)&lt;1,1-ABS(AL1078),0),0)</f>
        <v>0</v>
      </c>
      <c r="BM1078" s="6">
        <f>IF(F1078&gt;F$3054,F$3054,IF(F1078&lt;F$3053,F$3053,F1078))</f>
        <v>0</v>
      </c>
      <c r="BN1078" s="6">
        <f>IF(BM1078&gt;0, BM1078/BM$3049, BM1078/BM$3050*-1)</f>
        <v>0</v>
      </c>
      <c r="BO1078" s="6">
        <f>IF(O1078&gt;O$3054,O$3054,IF(O1078&lt;O$3053,O$3053,O1078))</f>
        <v>0</v>
      </c>
      <c r="BP1078" s="26">
        <f>BO1078/BO$3049</f>
        <v>0</v>
      </c>
      <c r="BQ1078" s="26">
        <f>IF(OR(BD1078=0, BH1078=0,BN1078=0,BP1078=0), 0,BD1078+BH1078+BK1078+BL1078+BN1078+BP1078)</f>
        <v>0</v>
      </c>
      <c r="BR1078" s="6">
        <f>IF(D1078&gt;0,C1078/D1078,0)</f>
        <v>0</v>
      </c>
    </row>
    <row r="1079" spans="1:70" x14ac:dyDescent="0.2">
      <c r="A1079" s="15" t="s">
        <v>2349</v>
      </c>
      <c r="B1079" s="15" t="s">
        <v>2350</v>
      </c>
      <c r="C1079" s="15">
        <v>0</v>
      </c>
      <c r="D1079" s="15">
        <v>0.03</v>
      </c>
      <c r="E1079" s="15">
        <v>0.04</v>
      </c>
      <c r="F1079" s="15">
        <v>-27.03</v>
      </c>
      <c r="G1079" s="15"/>
      <c r="H1079" s="21">
        <v>6940000</v>
      </c>
      <c r="I1079" s="15"/>
      <c r="J1079" s="15">
        <v>0</v>
      </c>
      <c r="K1079" s="15"/>
      <c r="L1079" s="15">
        <v>0</v>
      </c>
      <c r="M1079" s="15"/>
      <c r="N1079" s="15">
        <v>0</v>
      </c>
      <c r="O1079" s="15"/>
      <c r="P1079" s="15"/>
      <c r="Q1079" s="15">
        <v>0</v>
      </c>
      <c r="R1079" s="15">
        <v>0</v>
      </c>
      <c r="S1079" s="15">
        <v>0.97</v>
      </c>
      <c r="T1079" s="15">
        <v>0</v>
      </c>
      <c r="U1079" s="15">
        <v>0</v>
      </c>
      <c r="V1079" s="15">
        <v>0</v>
      </c>
      <c r="W1079" s="15">
        <v>0</v>
      </c>
      <c r="X1079" s="15"/>
      <c r="Y1079" s="15"/>
      <c r="Z1079" s="15"/>
      <c r="AA1079" s="15"/>
      <c r="AB1079" s="15"/>
      <c r="AC1079" s="15">
        <v>-777.06</v>
      </c>
      <c r="AD1079" s="15"/>
      <c r="AE1079" s="15">
        <v>-777.06</v>
      </c>
      <c r="AF1079" s="15">
        <v>-92.07</v>
      </c>
      <c r="AG1079" s="15"/>
      <c r="AH1079" s="15">
        <v>-92.07</v>
      </c>
      <c r="AI1079" s="15">
        <v>-777.06</v>
      </c>
      <c r="AJ1079" s="15"/>
      <c r="AK1079" s="15">
        <v>-777.06</v>
      </c>
      <c r="AL1079" s="15">
        <v>-2.29</v>
      </c>
      <c r="AM1079" s="15">
        <v>40.03</v>
      </c>
      <c r="AN1079" s="15"/>
      <c r="AO1079" s="16">
        <v>-11706.9</v>
      </c>
      <c r="AP1079" s="16">
        <v>-18707.16</v>
      </c>
      <c r="AQ1079" s="16">
        <v>-17380.900000000001</v>
      </c>
      <c r="AR1079" s="15"/>
      <c r="AS1079" s="15"/>
      <c r="AT1079" s="15"/>
      <c r="AU1079" s="15"/>
      <c r="AV1079" s="15"/>
      <c r="AW1079" s="15">
        <v>0</v>
      </c>
      <c r="AX1079" s="16">
        <v>211451</v>
      </c>
      <c r="AZ1079" s="6">
        <f>IF(D1079&gt;0,H1079/D1079,0)</f>
        <v>231333333.33333334</v>
      </c>
      <c r="BA1079" s="6">
        <f>AZ1079*Q1079</f>
        <v>0</v>
      </c>
      <c r="BB1079" s="6">
        <f>IF(C1079&gt;C$3054,C$3054,IF(C1079&lt;C$3053,C$3053,C1079))</f>
        <v>0</v>
      </c>
      <c r="BC1079" s="6">
        <f>IF(BB1079&gt;0,(D1079/15)-BB1079,0)</f>
        <v>0</v>
      </c>
      <c r="BD1079" s="6">
        <f>BC1079/BC$3049</f>
        <v>0</v>
      </c>
      <c r="BE1079" s="15">
        <f>IF(AU1079&gt;AU$3054,AU$3054,IF(AU1079&lt;AU$3053,AU$3053,AU1079))</f>
        <v>0</v>
      </c>
      <c r="BF1079" s="15">
        <f>IF(I1079&gt;I$3054,I$3054,IF(I1079&lt;I$3053,I$3053,I1079))</f>
        <v>0</v>
      </c>
      <c r="BG1079" s="6">
        <f>IF(BE1079&gt;0, BF1079/BE1079,0)</f>
        <v>0</v>
      </c>
      <c r="BH1079" s="26">
        <f>BG1079/BG$3049</f>
        <v>0</v>
      </c>
      <c r="BI1079" s="26">
        <f>IF(AV1079&gt;AV$3054,AV$3054,IF(AV1079&lt;AV$3053,AV$3053,AV1079))</f>
        <v>0</v>
      </c>
      <c r="BJ1079" s="6">
        <f>IF(BI1079&gt;0, BF1079/BI1079,0)</f>
        <v>0</v>
      </c>
      <c r="BK1079" s="26">
        <f>BJ1079/BJ$3049</f>
        <v>0</v>
      </c>
      <c r="BL1079" s="6">
        <f>IF(_xlfn.NUMBERVALUE(AL1079),IF(ABS(AL1079)&lt;1,1-ABS(AL1079),0),0)</f>
        <v>0</v>
      </c>
      <c r="BM1079" s="6">
        <f>IF(F1079&gt;F$3054,F$3054,IF(F1079&lt;F$3053,F$3053,F1079))</f>
        <v>-27.03</v>
      </c>
      <c r="BN1079" s="6">
        <f>IF(BM1079&gt;0, BM1079/BM$3049, BM1079/BM$3050*-1)</f>
        <v>-0.27176754474160469</v>
      </c>
      <c r="BO1079" s="6">
        <f>IF(O1079&gt;O$3054,O$3054,IF(O1079&lt;O$3053,O$3053,O1079))</f>
        <v>0</v>
      </c>
      <c r="BP1079" s="26">
        <f>BO1079/BO$3049</f>
        <v>0</v>
      </c>
      <c r="BQ1079" s="26">
        <f>IF(OR(BD1079=0, BH1079=0,BN1079=0,BP1079=0), 0,BD1079+BH1079+BK1079+BL1079+BN1079+BP1079)</f>
        <v>0</v>
      </c>
      <c r="BR1079" s="6">
        <f>IF(D1079&gt;0,C1079/D1079,0)</f>
        <v>0</v>
      </c>
    </row>
    <row r="1080" spans="1:70" x14ac:dyDescent="0.2">
      <c r="A1080" s="15" t="s">
        <v>2305</v>
      </c>
      <c r="B1080" s="15" t="s">
        <v>2306</v>
      </c>
      <c r="C1080" s="15"/>
      <c r="D1080" s="15">
        <v>0</v>
      </c>
      <c r="E1080" s="15"/>
      <c r="F1080" s="15"/>
      <c r="G1080" s="15"/>
      <c r="H1080" s="21"/>
      <c r="I1080" s="15"/>
      <c r="J1080" s="15"/>
      <c r="K1080" s="15"/>
      <c r="L1080" s="15"/>
      <c r="M1080" s="15"/>
      <c r="N1080" s="15"/>
      <c r="O1080" s="15"/>
      <c r="P1080" s="15"/>
      <c r="Q1080" s="15"/>
      <c r="R1080" s="15"/>
      <c r="S1080" s="15"/>
      <c r="T1080" s="15"/>
      <c r="U1080" s="15"/>
      <c r="V1080" s="15"/>
      <c r="W1080" s="15"/>
      <c r="X1080" s="15"/>
      <c r="Y1080" s="15"/>
      <c r="Z1080" s="15"/>
      <c r="AA1080" s="15"/>
      <c r="AB1080" s="15"/>
      <c r="AC1080" s="15"/>
      <c r="AD1080" s="15"/>
      <c r="AE1080" s="15"/>
      <c r="AF1080" s="15"/>
      <c r="AG1080" s="15"/>
      <c r="AH1080" s="15"/>
      <c r="AI1080" s="15"/>
      <c r="AJ1080" s="15"/>
      <c r="AK1080" s="15"/>
      <c r="AL1080" s="15"/>
      <c r="AM1080" s="15"/>
      <c r="AN1080" s="15"/>
      <c r="AO1080" s="15"/>
      <c r="AP1080" s="15"/>
      <c r="AQ1080" s="15"/>
      <c r="AR1080" s="15"/>
      <c r="AS1080" s="15"/>
      <c r="AT1080" s="15"/>
      <c r="AU1080" s="15"/>
      <c r="AV1080" s="15"/>
      <c r="AW1080" s="15">
        <v>0</v>
      </c>
      <c r="AX1080" s="15"/>
      <c r="AZ1080" s="6">
        <f>IF(D1080&gt;0,H1080/D1080,0)</f>
        <v>0</v>
      </c>
      <c r="BA1080" s="6">
        <f>AZ1080*Q1080</f>
        <v>0</v>
      </c>
      <c r="BB1080" s="6">
        <f>IF(C1080&gt;C$3054,C$3054,IF(C1080&lt;C$3053,C$3053,C1080))</f>
        <v>0</v>
      </c>
      <c r="BC1080" s="6">
        <f>IF(BB1080&gt;0,(D1080/15)-BB1080,0)</f>
        <v>0</v>
      </c>
      <c r="BD1080" s="6">
        <f>BC1080/BC$3049</f>
        <v>0</v>
      </c>
      <c r="BE1080" s="15">
        <f>IF(AU1080&gt;AU$3054,AU$3054,IF(AU1080&lt;AU$3053,AU$3053,AU1080))</f>
        <v>0</v>
      </c>
      <c r="BF1080" s="15">
        <f>IF(I1080&gt;I$3054,I$3054,IF(I1080&lt;I$3053,I$3053,I1080))</f>
        <v>0</v>
      </c>
      <c r="BG1080" s="6">
        <f>IF(BE1080&gt;0, BF1080/BE1080,0)</f>
        <v>0</v>
      </c>
      <c r="BH1080" s="26">
        <f>BG1080/BG$3049</f>
        <v>0</v>
      </c>
      <c r="BI1080" s="26">
        <f>IF(AV1080&gt;AV$3054,AV$3054,IF(AV1080&lt;AV$3053,AV$3053,AV1080))</f>
        <v>0</v>
      </c>
      <c r="BJ1080" s="6">
        <f>IF(BI1080&gt;0, BF1080/BI1080,0)</f>
        <v>0</v>
      </c>
      <c r="BK1080" s="26">
        <f>BJ1080/BJ$3049</f>
        <v>0</v>
      </c>
      <c r="BL1080" s="6">
        <f>IF(_xlfn.NUMBERVALUE(AL1080),IF(ABS(AL1080)&lt;1,1-ABS(AL1080),0),0)</f>
        <v>0</v>
      </c>
      <c r="BM1080" s="6">
        <f>IF(F1080&gt;F$3054,F$3054,IF(F1080&lt;F$3053,F$3053,F1080))</f>
        <v>0</v>
      </c>
      <c r="BN1080" s="6">
        <f>IF(BM1080&gt;0, BM1080/BM$3049, BM1080/BM$3050*-1)</f>
        <v>0</v>
      </c>
      <c r="BO1080" s="6">
        <f>IF(O1080&gt;O$3054,O$3054,IF(O1080&lt;O$3053,O$3053,O1080))</f>
        <v>0</v>
      </c>
      <c r="BP1080" s="26">
        <f>BO1080/BO$3049</f>
        <v>0</v>
      </c>
      <c r="BQ1080" s="26">
        <f>IF(OR(BD1080=0, BH1080=0,BN1080=0,BP1080=0), 0,BD1080+BH1080+BK1080+BL1080+BN1080+BP1080)</f>
        <v>0</v>
      </c>
      <c r="BR1080" s="6">
        <f>IF(D1080&gt;0,C1080/D1080,0)</f>
        <v>0</v>
      </c>
    </row>
    <row r="1081" spans="1:70" x14ac:dyDescent="0.2">
      <c r="A1081" s="15" t="s">
        <v>33</v>
      </c>
      <c r="B1081" s="15" t="s">
        <v>2397</v>
      </c>
      <c r="C1081" s="15">
        <v>0.43</v>
      </c>
      <c r="D1081" s="15">
        <v>2.5299999999999998</v>
      </c>
      <c r="E1081" s="15">
        <v>2.6</v>
      </c>
      <c r="F1081" s="15">
        <v>18.96</v>
      </c>
      <c r="G1081" s="15">
        <v>1.17</v>
      </c>
      <c r="H1081" s="21">
        <v>630780000</v>
      </c>
      <c r="I1081" s="15">
        <v>5.85</v>
      </c>
      <c r="J1081" s="15">
        <v>7.0000000000000007E-2</v>
      </c>
      <c r="K1081" s="15">
        <v>0.04</v>
      </c>
      <c r="L1081" s="15">
        <v>0.13</v>
      </c>
      <c r="M1081" s="15">
        <v>0.14000000000000001</v>
      </c>
      <c r="N1081" s="15">
        <v>0.13</v>
      </c>
      <c r="O1081" s="15">
        <v>5.5</v>
      </c>
      <c r="P1081" s="15">
        <v>26.42</v>
      </c>
      <c r="Q1081" s="15">
        <v>2.14</v>
      </c>
      <c r="R1081" s="15">
        <v>0</v>
      </c>
      <c r="S1081" s="15">
        <v>0.15</v>
      </c>
      <c r="T1081" s="15">
        <v>26.31</v>
      </c>
      <c r="U1081" s="15">
        <v>26.31</v>
      </c>
      <c r="V1081" s="15">
        <v>26.31</v>
      </c>
      <c r="W1081" s="15">
        <v>26.31</v>
      </c>
      <c r="X1081" s="15">
        <v>37.28</v>
      </c>
      <c r="Y1081" s="15">
        <v>37.28</v>
      </c>
      <c r="Z1081" s="15">
        <v>37.28</v>
      </c>
      <c r="AA1081" s="15">
        <v>37.28</v>
      </c>
      <c r="AB1081" s="15"/>
      <c r="AC1081" s="15">
        <v>15.51</v>
      </c>
      <c r="AD1081" s="15">
        <v>13.32</v>
      </c>
      <c r="AE1081" s="15">
        <v>15.51</v>
      </c>
      <c r="AF1081" s="15">
        <v>15.17</v>
      </c>
      <c r="AG1081" s="15">
        <v>13.01</v>
      </c>
      <c r="AH1081" s="15">
        <v>15.17</v>
      </c>
      <c r="AI1081" s="15">
        <v>21.86</v>
      </c>
      <c r="AJ1081" s="15">
        <v>19.91</v>
      </c>
      <c r="AK1081" s="15">
        <v>21.86</v>
      </c>
      <c r="AL1081" s="15">
        <v>0.84</v>
      </c>
      <c r="AM1081" s="15">
        <v>197.33</v>
      </c>
      <c r="AN1081" s="15">
        <v>76.94</v>
      </c>
      <c r="AO1081" s="15">
        <v>71.599999999999994</v>
      </c>
      <c r="AP1081" s="15">
        <v>192.24</v>
      </c>
      <c r="AQ1081" s="15">
        <v>172.28</v>
      </c>
      <c r="AR1081" s="15">
        <v>114.73</v>
      </c>
      <c r="AS1081" s="15">
        <v>9.66</v>
      </c>
      <c r="AT1081" s="15">
        <v>12.61</v>
      </c>
      <c r="AU1081" s="15">
        <v>92.32</v>
      </c>
      <c r="AV1081" s="15">
        <v>7.82</v>
      </c>
      <c r="AW1081" s="16">
        <v>197803</v>
      </c>
      <c r="AX1081" s="16">
        <v>195649</v>
      </c>
      <c r="AZ1081" s="6">
        <f>IF(D1081&gt;0,H1081/D1081,0)</f>
        <v>249320158.10276681</v>
      </c>
      <c r="BA1081" s="6">
        <f>AZ1081*Q1081</f>
        <v>533545138.339921</v>
      </c>
      <c r="BB1081" s="6">
        <f>IF(C1081&gt;C$3054,C$3054,IF(C1081&lt;C$3053,C$3053,C1081))</f>
        <v>0.43</v>
      </c>
      <c r="BC1081" s="6">
        <f>IF(BB1081&gt;0,(D1081/15)-BB1081,0)</f>
        <v>-0.26133333333333331</v>
      </c>
      <c r="BD1081" s="6">
        <f>BC1081/BC$3049</f>
        <v>-5.0327384773398376E-2</v>
      </c>
      <c r="BE1081" s="15">
        <f>IF(AU1081&gt;AU$3054,AU$3054,IF(AU1081&lt;AU$3053,AU$3053,AU1081))</f>
        <v>61.328428529480597</v>
      </c>
      <c r="BF1081" s="15">
        <f>IF(I1081&gt;I$3054,I$3054,IF(I1081&lt;I$3053,I$3053,I1081))</f>
        <v>5.85</v>
      </c>
      <c r="BG1081" s="6">
        <f>IF(BE1081&gt;0, BF1081/BE1081,0)</f>
        <v>9.5388062930520101E-2</v>
      </c>
      <c r="BH1081" s="26">
        <f>BG1081/BG$3049</f>
        <v>9.1719291279346245E-5</v>
      </c>
      <c r="BI1081" s="26">
        <f>IF(AV1081&gt;AV$3054,AV$3054,IF(AV1081&lt;AV$3053,AV$3053,AV1081))</f>
        <v>7.82</v>
      </c>
      <c r="BJ1081" s="6">
        <f>IF(BI1081&gt;0, BF1081/BI1081,0)</f>
        <v>0.748081841432225</v>
      </c>
      <c r="BK1081" s="26">
        <f>BJ1081/BJ$3049</f>
        <v>1.2615208118587269E-3</v>
      </c>
      <c r="BL1081" s="6">
        <f>IF(_xlfn.NUMBERVALUE(AL1081),IF(ABS(AL1081)&lt;1,1-ABS(AL1081),0),0)</f>
        <v>0.16000000000000003</v>
      </c>
      <c r="BM1081" s="6">
        <f>IF(F1081&gt;F$3054,F$3054,IF(F1081&lt;F$3053,F$3053,F1081))</f>
        <v>18.96</v>
      </c>
      <c r="BN1081" s="6">
        <f>IF(BM1081&gt;0, BM1081/BM$3049, BM1081/BM$3050*-1)</f>
        <v>2.3952473675379116E-2</v>
      </c>
      <c r="BO1081" s="6">
        <f>IF(O1081&gt;O$3054,O$3054,IF(O1081&lt;O$3053,O$3053,O1081))</f>
        <v>5.5</v>
      </c>
      <c r="BP1081" s="26">
        <f>BO1081/BO$3049</f>
        <v>5.1862866852057252E-2</v>
      </c>
      <c r="BQ1081" s="26">
        <f>IF(OR(BD1081=0, BH1081=0,BN1081=0,BP1081=0), 0,BD1081+BH1081+BK1081+BL1081+BN1081+BP1081)</f>
        <v>0.18684119585717612</v>
      </c>
      <c r="BR1081" s="6">
        <f>IF(D1081&gt;0,C1081/D1081,0)</f>
        <v>0.16996047430830041</v>
      </c>
    </row>
    <row r="1082" spans="1:70" x14ac:dyDescent="0.2">
      <c r="A1082" s="15" t="s">
        <v>2341</v>
      </c>
      <c r="B1082" s="15" t="s">
        <v>2342</v>
      </c>
      <c r="C1082" s="15">
        <v>-0.03</v>
      </c>
      <c r="D1082" s="15">
        <v>0.13</v>
      </c>
      <c r="E1082" s="15">
        <v>0.15</v>
      </c>
      <c r="F1082" s="15">
        <v>-43.48</v>
      </c>
      <c r="G1082" s="15">
        <v>9.23</v>
      </c>
      <c r="H1082" s="21">
        <v>3950000</v>
      </c>
      <c r="I1082" s="15"/>
      <c r="J1082" s="15">
        <v>0</v>
      </c>
      <c r="K1082" s="15"/>
      <c r="L1082" s="15">
        <v>0</v>
      </c>
      <c r="M1082" s="15"/>
      <c r="N1082" s="15">
        <v>0</v>
      </c>
      <c r="O1082" s="15"/>
      <c r="P1082" s="15"/>
      <c r="Q1082" s="15">
        <v>0.01</v>
      </c>
      <c r="R1082" s="15">
        <v>0.01</v>
      </c>
      <c r="S1082" s="15">
        <v>3.3</v>
      </c>
      <c r="T1082" s="15">
        <v>0</v>
      </c>
      <c r="U1082" s="15">
        <v>0</v>
      </c>
      <c r="V1082" s="15">
        <v>0</v>
      </c>
      <c r="W1082" s="15">
        <v>0</v>
      </c>
      <c r="X1082" s="15">
        <v>0</v>
      </c>
      <c r="Y1082" s="15">
        <v>0</v>
      </c>
      <c r="Z1082" s="15">
        <v>0</v>
      </c>
      <c r="AA1082" s="15">
        <v>0</v>
      </c>
      <c r="AB1082" s="15"/>
      <c r="AC1082" s="16">
        <v>-4364.18</v>
      </c>
      <c r="AD1082" s="15"/>
      <c r="AE1082" s="16">
        <v>-4364.18</v>
      </c>
      <c r="AF1082" s="15">
        <v>-186.54</v>
      </c>
      <c r="AG1082" s="15"/>
      <c r="AH1082" s="15">
        <v>-186.54</v>
      </c>
      <c r="AI1082" s="16">
        <v>-4364.18</v>
      </c>
      <c r="AJ1082" s="15"/>
      <c r="AK1082" s="16">
        <v>-4364.18</v>
      </c>
      <c r="AL1082" s="15"/>
      <c r="AM1082" s="15">
        <v>22.71</v>
      </c>
      <c r="AN1082" s="15">
        <v>-36.909999999999997</v>
      </c>
      <c r="AO1082" s="15">
        <v>-190.53</v>
      </c>
      <c r="AP1082" s="15">
        <v>-196.75</v>
      </c>
      <c r="AQ1082" s="15">
        <v>-194.74</v>
      </c>
      <c r="AR1082" s="15"/>
      <c r="AS1082" s="15"/>
      <c r="AT1082" s="15"/>
      <c r="AU1082" s="15"/>
      <c r="AV1082" s="15"/>
      <c r="AW1082" s="15">
        <v>0</v>
      </c>
      <c r="AX1082" s="16">
        <v>10189</v>
      </c>
      <c r="AZ1082" s="6">
        <f>IF(D1082&gt;0,H1082/D1082,0)</f>
        <v>30384615.384615384</v>
      </c>
      <c r="BA1082" s="6">
        <f>AZ1082*Q1082</f>
        <v>303846.15384615387</v>
      </c>
      <c r="BB1082" s="6">
        <f>IF(C1082&gt;C$3054,C$3054,IF(C1082&lt;C$3053,C$3053,C1082))</f>
        <v>-0.03</v>
      </c>
      <c r="BC1082" s="6">
        <f>IF(BB1082&gt;0,(D1082/15)-BB1082,0)</f>
        <v>0</v>
      </c>
      <c r="BD1082" s="6">
        <f>BC1082/BC$3049</f>
        <v>0</v>
      </c>
      <c r="BE1082" s="15">
        <f>IF(AU1082&gt;AU$3054,AU$3054,IF(AU1082&lt;AU$3053,AU$3053,AU1082))</f>
        <v>0</v>
      </c>
      <c r="BF1082" s="15">
        <f>IF(I1082&gt;I$3054,I$3054,IF(I1082&lt;I$3053,I$3053,I1082))</f>
        <v>0</v>
      </c>
      <c r="BG1082" s="6">
        <f>IF(BE1082&gt;0, BF1082/BE1082,0)</f>
        <v>0</v>
      </c>
      <c r="BH1082" s="26">
        <f>BG1082/BG$3049</f>
        <v>0</v>
      </c>
      <c r="BI1082" s="26">
        <f>IF(AV1082&gt;AV$3054,AV$3054,IF(AV1082&lt;AV$3053,AV$3053,AV1082))</f>
        <v>0</v>
      </c>
      <c r="BJ1082" s="6">
        <f>IF(BI1082&gt;0, BF1082/BI1082,0)</f>
        <v>0</v>
      </c>
      <c r="BK1082" s="26">
        <f>BJ1082/BJ$3049</f>
        <v>0</v>
      </c>
      <c r="BL1082" s="6">
        <f>IF(_xlfn.NUMBERVALUE(AL1082),IF(ABS(AL1082)&lt;1,1-ABS(AL1082),0),0)</f>
        <v>0</v>
      </c>
      <c r="BM1082" s="6">
        <f>IF(F1082&gt;F$3054,F$3054,IF(F1082&lt;F$3053,F$3053,F1082))</f>
        <v>-43.48</v>
      </c>
      <c r="BN1082" s="6">
        <f>IF(BM1082&gt;0, BM1082/BM$3049, BM1082/BM$3050*-1)</f>
        <v>-0.43716066760506733</v>
      </c>
      <c r="BO1082" s="6">
        <f>IF(O1082&gt;O$3054,O$3054,IF(O1082&lt;O$3053,O$3053,O1082))</f>
        <v>0</v>
      </c>
      <c r="BP1082" s="26">
        <f>BO1082/BO$3049</f>
        <v>0</v>
      </c>
      <c r="BQ1082" s="26">
        <f>IF(OR(BD1082=0, BH1082=0,BN1082=0,BP1082=0), 0,BD1082+BH1082+BK1082+BL1082+BN1082+BP1082)</f>
        <v>0</v>
      </c>
      <c r="BR1082" s="6">
        <f>IF(D1082&gt;0,C1082/D1082,0)</f>
        <v>-0.23076923076923075</v>
      </c>
    </row>
    <row r="1083" spans="1:70" x14ac:dyDescent="0.2">
      <c r="A1083" s="15" t="s">
        <v>2347</v>
      </c>
      <c r="B1083" s="15" t="s">
        <v>2348</v>
      </c>
      <c r="C1083" s="15">
        <v>0</v>
      </c>
      <c r="D1083" s="15">
        <v>0.03</v>
      </c>
      <c r="E1083" s="15">
        <v>0.05</v>
      </c>
      <c r="F1083" s="15">
        <v>-41.18</v>
      </c>
      <c r="G1083" s="15">
        <v>0.6</v>
      </c>
      <c r="H1083" s="21">
        <v>5080000</v>
      </c>
      <c r="I1083" s="15"/>
      <c r="J1083" s="15">
        <v>0</v>
      </c>
      <c r="K1083" s="15"/>
      <c r="L1083" s="15">
        <v>0</v>
      </c>
      <c r="M1083" s="15"/>
      <c r="N1083" s="15">
        <v>0</v>
      </c>
      <c r="O1083" s="15"/>
      <c r="P1083" s="15"/>
      <c r="Q1083" s="15">
        <v>0.05</v>
      </c>
      <c r="R1083" s="15">
        <v>0.01</v>
      </c>
      <c r="S1083" s="15">
        <v>3.42</v>
      </c>
      <c r="T1083" s="15">
        <v>0.16</v>
      </c>
      <c r="U1083" s="15">
        <v>0</v>
      </c>
      <c r="V1083" s="15">
        <v>0.24</v>
      </c>
      <c r="W1083" s="15">
        <v>0.14000000000000001</v>
      </c>
      <c r="X1083" s="15">
        <v>0.24</v>
      </c>
      <c r="Y1083" s="15">
        <v>0</v>
      </c>
      <c r="Z1083" s="15">
        <v>0.35</v>
      </c>
      <c r="AA1083" s="15">
        <v>0.18</v>
      </c>
      <c r="AB1083" s="15"/>
      <c r="AC1083" s="15">
        <v>-2.94</v>
      </c>
      <c r="AD1083" s="15"/>
      <c r="AE1083" s="15">
        <v>-71.41</v>
      </c>
      <c r="AF1083" s="15">
        <v>-2.64</v>
      </c>
      <c r="AG1083" s="15"/>
      <c r="AH1083" s="15">
        <v>-64.680000000000007</v>
      </c>
      <c r="AI1083" s="15">
        <v>0.62</v>
      </c>
      <c r="AJ1083" s="15"/>
      <c r="AK1083" s="15">
        <v>-76.099999999999994</v>
      </c>
      <c r="AL1083" s="15"/>
      <c r="AM1083" s="15">
        <v>29.12</v>
      </c>
      <c r="AN1083" s="15">
        <v>97.9</v>
      </c>
      <c r="AO1083" s="15">
        <v>191.18</v>
      </c>
      <c r="AP1083" s="15">
        <v>-102.54</v>
      </c>
      <c r="AQ1083" s="15">
        <v>-102.54</v>
      </c>
      <c r="AR1083" s="15"/>
      <c r="AS1083" s="15"/>
      <c r="AT1083" s="15"/>
      <c r="AU1083" s="15"/>
      <c r="AV1083" s="15"/>
      <c r="AW1083" s="15">
        <v>0</v>
      </c>
      <c r="AX1083" s="16">
        <v>143068</v>
      </c>
      <c r="AZ1083" s="6">
        <f>IF(D1083&gt;0,H1083/D1083,0)</f>
        <v>169333333.33333334</v>
      </c>
      <c r="BA1083" s="6">
        <f>AZ1083*Q1083</f>
        <v>8466666.6666666679</v>
      </c>
      <c r="BB1083" s="6">
        <f>IF(C1083&gt;C$3054,C$3054,IF(C1083&lt;C$3053,C$3053,C1083))</f>
        <v>0</v>
      </c>
      <c r="BC1083" s="6">
        <f>IF(BB1083&gt;0,(D1083/15)-BB1083,0)</f>
        <v>0</v>
      </c>
      <c r="BD1083" s="6">
        <f>BC1083/BC$3049</f>
        <v>0</v>
      </c>
      <c r="BE1083" s="15">
        <f>IF(AU1083&gt;AU$3054,AU$3054,IF(AU1083&lt;AU$3053,AU$3053,AU1083))</f>
        <v>0</v>
      </c>
      <c r="BF1083" s="15">
        <f>IF(I1083&gt;I$3054,I$3054,IF(I1083&lt;I$3053,I$3053,I1083))</f>
        <v>0</v>
      </c>
      <c r="BG1083" s="6">
        <f>IF(BE1083&gt;0, BF1083/BE1083,0)</f>
        <v>0</v>
      </c>
      <c r="BH1083" s="26">
        <f>BG1083/BG$3049</f>
        <v>0</v>
      </c>
      <c r="BI1083" s="26">
        <f>IF(AV1083&gt;AV$3054,AV$3054,IF(AV1083&lt;AV$3053,AV$3053,AV1083))</f>
        <v>0</v>
      </c>
      <c r="BJ1083" s="6">
        <f>IF(BI1083&gt;0, BF1083/BI1083,0)</f>
        <v>0</v>
      </c>
      <c r="BK1083" s="26">
        <f>BJ1083/BJ$3049</f>
        <v>0</v>
      </c>
      <c r="BL1083" s="6">
        <f>IF(_xlfn.NUMBERVALUE(AL1083),IF(ABS(AL1083)&lt;1,1-ABS(AL1083),0),0)</f>
        <v>0</v>
      </c>
      <c r="BM1083" s="6">
        <f>IF(F1083&gt;F$3054,F$3054,IF(F1083&lt;F$3053,F$3053,F1083))</f>
        <v>-41.18</v>
      </c>
      <c r="BN1083" s="6">
        <f>IF(BM1083&gt;0, BM1083/BM$3049, BM1083/BM$3050*-1)</f>
        <v>-0.41403579328373219</v>
      </c>
      <c r="BO1083" s="6">
        <f>IF(O1083&gt;O$3054,O$3054,IF(O1083&lt;O$3053,O$3053,O1083))</f>
        <v>0</v>
      </c>
      <c r="BP1083" s="26">
        <f>BO1083/BO$3049</f>
        <v>0</v>
      </c>
      <c r="BQ1083" s="26">
        <f>IF(OR(BD1083=0, BH1083=0,BN1083=0,BP1083=0), 0,BD1083+BH1083+BK1083+BL1083+BN1083+BP1083)</f>
        <v>0</v>
      </c>
      <c r="BR1083" s="6">
        <f>IF(D1083&gt;0,C1083/D1083,0)</f>
        <v>0</v>
      </c>
    </row>
    <row r="1084" spans="1:70" x14ac:dyDescent="0.2">
      <c r="A1084" s="15" t="s">
        <v>2307</v>
      </c>
      <c r="B1084" s="15" t="s">
        <v>2308</v>
      </c>
      <c r="C1084" s="15">
        <v>0.21</v>
      </c>
      <c r="D1084" s="15">
        <v>3.68</v>
      </c>
      <c r="E1084" s="15">
        <v>3.45</v>
      </c>
      <c r="F1084" s="15"/>
      <c r="G1084" s="15">
        <v>1.1599999999999999</v>
      </c>
      <c r="H1084" s="21">
        <v>37880000</v>
      </c>
      <c r="I1084" s="15">
        <v>17.149999999999999</v>
      </c>
      <c r="J1084" s="15">
        <v>0.11</v>
      </c>
      <c r="K1084" s="15">
        <v>0.11</v>
      </c>
      <c r="L1084" s="15">
        <v>0.19</v>
      </c>
      <c r="M1084" s="15">
        <v>0.27</v>
      </c>
      <c r="N1084" s="15">
        <v>0.19</v>
      </c>
      <c r="O1084" s="15">
        <v>7.34</v>
      </c>
      <c r="P1084" s="15">
        <v>0.62</v>
      </c>
      <c r="Q1084" s="15">
        <v>3.18</v>
      </c>
      <c r="R1084" s="15">
        <v>0.16</v>
      </c>
      <c r="S1084" s="15">
        <v>2.63</v>
      </c>
      <c r="T1084" s="15">
        <v>9.76</v>
      </c>
      <c r="U1084" s="15">
        <v>9.76</v>
      </c>
      <c r="V1084" s="15">
        <v>9.76</v>
      </c>
      <c r="W1084" s="15">
        <v>9.76</v>
      </c>
      <c r="X1084" s="15">
        <v>14.09</v>
      </c>
      <c r="Y1084" s="15">
        <v>14.09</v>
      </c>
      <c r="Z1084" s="15">
        <v>14.09</v>
      </c>
      <c r="AA1084" s="15">
        <v>14.09</v>
      </c>
      <c r="AB1084" s="15">
        <v>20.5</v>
      </c>
      <c r="AC1084" s="15">
        <v>5.2</v>
      </c>
      <c r="AD1084" s="15">
        <v>7.15</v>
      </c>
      <c r="AE1084" s="15">
        <v>5.2</v>
      </c>
      <c r="AF1084" s="15">
        <v>4.76</v>
      </c>
      <c r="AG1084" s="15">
        <v>6.36</v>
      </c>
      <c r="AH1084" s="15">
        <v>4.76</v>
      </c>
      <c r="AI1084" s="15">
        <v>6.79</v>
      </c>
      <c r="AJ1084" s="15">
        <v>9.0500000000000007</v>
      </c>
      <c r="AK1084" s="15">
        <v>6.79</v>
      </c>
      <c r="AL1084" s="15">
        <v>0.22</v>
      </c>
      <c r="AM1084" s="15">
        <v>2.15</v>
      </c>
      <c r="AN1084" s="15">
        <v>50.42</v>
      </c>
      <c r="AO1084" s="15">
        <v>11.7</v>
      </c>
      <c r="AP1084" s="15">
        <v>9.77</v>
      </c>
      <c r="AQ1084" s="15">
        <v>6.66</v>
      </c>
      <c r="AR1084" s="15">
        <v>-2.81</v>
      </c>
      <c r="AS1084" s="15">
        <v>0.35</v>
      </c>
      <c r="AT1084" s="15">
        <v>4.1399999999999997</v>
      </c>
      <c r="AU1084" s="15">
        <v>-7.04</v>
      </c>
      <c r="AV1084" s="15">
        <v>-1.1200000000000001</v>
      </c>
      <c r="AW1084" s="15">
        <v>0</v>
      </c>
      <c r="AX1084" s="16">
        <v>1282</v>
      </c>
      <c r="AZ1084" s="6">
        <f>IF(D1084&gt;0,H1084/D1084,0)</f>
        <v>10293478.260869564</v>
      </c>
      <c r="BA1084" s="6">
        <f>AZ1084*Q1084</f>
        <v>32733260.869565215</v>
      </c>
      <c r="BB1084" s="6">
        <f>IF(C1084&gt;C$3054,C$3054,IF(C1084&lt;C$3053,C$3053,C1084))</f>
        <v>0.21</v>
      </c>
      <c r="BC1084" s="6">
        <f>IF(BB1084&gt;0,(D1084/15)-BB1084,0)</f>
        <v>3.5333333333333355E-2</v>
      </c>
      <c r="BD1084" s="6">
        <f>BC1084/BC$3049</f>
        <v>6.8044678392604994E-3</v>
      </c>
      <c r="BE1084" s="15">
        <f>IF(AU1084&gt;AU$3054,AU$3054,IF(AU1084&lt;AU$3053,AU$3053,AU1084))</f>
        <v>-7.04</v>
      </c>
      <c r="BF1084" s="15">
        <f>IF(I1084&gt;I$3054,I$3054,IF(I1084&lt;I$3053,I$3053,I1084))</f>
        <v>17.149999999999999</v>
      </c>
      <c r="BG1084" s="6">
        <f>IF(BE1084&gt;0, BF1084/BE1084,0)</f>
        <v>0</v>
      </c>
      <c r="BH1084" s="26">
        <f>BG1084/BG$3049</f>
        <v>0</v>
      </c>
      <c r="BI1084" s="26">
        <f>IF(AV1084&gt;AV$3054,AV$3054,IF(AV1084&lt;AV$3053,AV$3053,AV1084))</f>
        <v>-1.1200000000000001</v>
      </c>
      <c r="BJ1084" s="6">
        <f>IF(BI1084&gt;0, BF1084/BI1084,0)</f>
        <v>0</v>
      </c>
      <c r="BK1084" s="26">
        <f>BJ1084/BJ$3049</f>
        <v>0</v>
      </c>
      <c r="BL1084" s="6">
        <f>IF(_xlfn.NUMBERVALUE(AL1084),IF(ABS(AL1084)&lt;1,1-ABS(AL1084),0),0)</f>
        <v>0.78</v>
      </c>
      <c r="BM1084" s="6">
        <f>IF(F1084&gt;F$3054,F$3054,IF(F1084&lt;F$3053,F$3053,F1084))</f>
        <v>0</v>
      </c>
      <c r="BN1084" s="6">
        <f>IF(BM1084&gt;0, BM1084/BM$3049, BM1084/BM$3050*-1)</f>
        <v>0</v>
      </c>
      <c r="BO1084" s="6">
        <f>IF(O1084&gt;O$3054,O$3054,IF(O1084&lt;O$3053,O$3053,O1084))</f>
        <v>7.34</v>
      </c>
      <c r="BP1084" s="26">
        <f>BO1084/BO$3049</f>
        <v>6.9213353217109141E-2</v>
      </c>
      <c r="BQ1084" s="26">
        <f>IF(OR(BD1084=0, BH1084=0,BN1084=0,BP1084=0), 0,BD1084+BH1084+BK1084+BL1084+BN1084+BP1084)</f>
        <v>0</v>
      </c>
      <c r="BR1084" s="6">
        <f>IF(D1084&gt;0,C1084/D1084,0)</f>
        <v>5.7065217391304345E-2</v>
      </c>
    </row>
    <row r="1085" spans="1:70" x14ac:dyDescent="0.2">
      <c r="A1085" s="15" t="s">
        <v>2439</v>
      </c>
      <c r="B1085" s="15" t="s">
        <v>2440</v>
      </c>
      <c r="C1085" s="15">
        <v>-0.05</v>
      </c>
      <c r="D1085" s="15">
        <v>0.17</v>
      </c>
      <c r="E1085" s="15">
        <v>0.37</v>
      </c>
      <c r="F1085" s="15">
        <v>-84.02</v>
      </c>
      <c r="G1085" s="15">
        <v>0.88</v>
      </c>
      <c r="H1085" s="21">
        <v>21080000</v>
      </c>
      <c r="I1085" s="15"/>
      <c r="J1085" s="15">
        <v>0</v>
      </c>
      <c r="K1085" s="15"/>
      <c r="L1085" s="15">
        <v>0</v>
      </c>
      <c r="M1085" s="15"/>
      <c r="N1085" s="15">
        <v>0</v>
      </c>
      <c r="O1085" s="15"/>
      <c r="P1085" s="15"/>
      <c r="Q1085" s="15">
        <v>0.2</v>
      </c>
      <c r="R1085" s="15">
        <v>0.1</v>
      </c>
      <c r="S1085" s="15">
        <v>5.7</v>
      </c>
      <c r="T1085" s="15">
        <v>0.05</v>
      </c>
      <c r="U1085" s="15">
        <v>0.05</v>
      </c>
      <c r="V1085" s="15">
        <v>0.08</v>
      </c>
      <c r="W1085" s="15">
        <v>0.08</v>
      </c>
      <c r="X1085" s="15">
        <v>0.06</v>
      </c>
      <c r="Y1085" s="15">
        <v>0.06</v>
      </c>
      <c r="Z1085" s="15">
        <v>0.09</v>
      </c>
      <c r="AA1085" s="15">
        <v>0.09</v>
      </c>
      <c r="AB1085" s="15"/>
      <c r="AC1085" s="15">
        <v>-21.47</v>
      </c>
      <c r="AD1085" s="15">
        <v>-3.21</v>
      </c>
      <c r="AE1085" s="15">
        <v>-21.47</v>
      </c>
      <c r="AF1085" s="15">
        <v>-19.23</v>
      </c>
      <c r="AG1085" s="15">
        <v>-2.74</v>
      </c>
      <c r="AH1085" s="15">
        <v>-19.23</v>
      </c>
      <c r="AI1085" s="15">
        <v>-21.49</v>
      </c>
      <c r="AJ1085" s="15">
        <v>-3.27</v>
      </c>
      <c r="AK1085" s="15">
        <v>-21.49</v>
      </c>
      <c r="AL1085" s="15"/>
      <c r="AM1085" s="15">
        <v>50.7</v>
      </c>
      <c r="AN1085" s="15">
        <v>63.13</v>
      </c>
      <c r="AO1085" s="15">
        <v>-31.19</v>
      </c>
      <c r="AP1085" s="15">
        <v>-37.450000000000003</v>
      </c>
      <c r="AQ1085" s="15">
        <v>-37.49</v>
      </c>
      <c r="AR1085" s="15"/>
      <c r="AS1085" s="15">
        <v>7.04</v>
      </c>
      <c r="AT1085" s="15"/>
      <c r="AU1085" s="15"/>
      <c r="AV1085" s="15"/>
      <c r="AW1085" s="16">
        <v>193254</v>
      </c>
      <c r="AX1085" s="16">
        <v>114424</v>
      </c>
      <c r="AZ1085" s="6">
        <f>IF(D1085&gt;0,H1085/D1085,0)</f>
        <v>123999999.99999999</v>
      </c>
      <c r="BA1085" s="6">
        <f>AZ1085*Q1085</f>
        <v>24800000</v>
      </c>
      <c r="BB1085" s="6">
        <f>IF(C1085&gt;C$3054,C$3054,IF(C1085&lt;C$3053,C$3053,C1085))</f>
        <v>-0.05</v>
      </c>
      <c r="BC1085" s="6">
        <f>IF(BB1085&gt;0,(D1085/15)-BB1085,0)</f>
        <v>0</v>
      </c>
      <c r="BD1085" s="6">
        <f>BC1085/BC$3049</f>
        <v>0</v>
      </c>
      <c r="BE1085" s="15">
        <f>IF(AU1085&gt;AU$3054,AU$3054,IF(AU1085&lt;AU$3053,AU$3053,AU1085))</f>
        <v>0</v>
      </c>
      <c r="BF1085" s="15">
        <f>IF(I1085&gt;I$3054,I$3054,IF(I1085&lt;I$3053,I$3053,I1085))</f>
        <v>0</v>
      </c>
      <c r="BG1085" s="6">
        <f>IF(BE1085&gt;0, BF1085/BE1085,0)</f>
        <v>0</v>
      </c>
      <c r="BH1085" s="26">
        <f>BG1085/BG$3049</f>
        <v>0</v>
      </c>
      <c r="BI1085" s="26">
        <f>IF(AV1085&gt;AV$3054,AV$3054,IF(AV1085&lt;AV$3053,AV$3053,AV1085))</f>
        <v>0</v>
      </c>
      <c r="BJ1085" s="6">
        <f>IF(BI1085&gt;0, BF1085/BI1085,0)</f>
        <v>0</v>
      </c>
      <c r="BK1085" s="26">
        <f>BJ1085/BJ$3049</f>
        <v>0</v>
      </c>
      <c r="BL1085" s="6">
        <f>IF(_xlfn.NUMBERVALUE(AL1085),IF(ABS(AL1085)&lt;1,1-ABS(AL1085),0),0)</f>
        <v>0</v>
      </c>
      <c r="BM1085" s="6">
        <f>IF(F1085&gt;F$3054,F$3054,IF(F1085&lt;F$3053,F$3053,F1085))</f>
        <v>-84.02</v>
      </c>
      <c r="BN1085" s="6">
        <f>IF(BM1085&gt;0, BM1085/BM$3049, BM1085/BM$3050*-1)</f>
        <v>-0.84476171325155847</v>
      </c>
      <c r="BO1085" s="6">
        <f>IF(O1085&gt;O$3054,O$3054,IF(O1085&lt;O$3053,O$3053,O1085))</f>
        <v>0</v>
      </c>
      <c r="BP1085" s="26">
        <f>BO1085/BO$3049</f>
        <v>0</v>
      </c>
      <c r="BQ1085" s="26">
        <f>IF(OR(BD1085=0, BH1085=0,BN1085=0,BP1085=0), 0,BD1085+BH1085+BK1085+BL1085+BN1085+BP1085)</f>
        <v>0</v>
      </c>
      <c r="BR1085" s="6">
        <f>IF(D1085&gt;0,C1085/D1085,0)</f>
        <v>-0.29411764705882354</v>
      </c>
    </row>
    <row r="1086" spans="1:70" x14ac:dyDescent="0.2">
      <c r="A1086" s="15" t="s">
        <v>2403</v>
      </c>
      <c r="B1086" s="15" t="s">
        <v>2404</v>
      </c>
      <c r="C1086" s="15">
        <v>0.73</v>
      </c>
      <c r="D1086" s="15">
        <v>0.92</v>
      </c>
      <c r="E1086" s="15"/>
      <c r="F1086" s="15"/>
      <c r="G1086" s="15"/>
      <c r="H1086" s="21">
        <v>78840000</v>
      </c>
      <c r="I1086" s="15">
        <v>1.25</v>
      </c>
      <c r="J1086" s="15">
        <v>0.08</v>
      </c>
      <c r="K1086" s="15">
        <v>0.08</v>
      </c>
      <c r="L1086" s="15">
        <v>0.18</v>
      </c>
      <c r="M1086" s="15">
        <v>0.18</v>
      </c>
      <c r="N1086" s="15">
        <v>0.18</v>
      </c>
      <c r="O1086" s="15">
        <v>19.670000000000002</v>
      </c>
      <c r="P1086" s="15">
        <v>15.51</v>
      </c>
      <c r="Q1086" s="15">
        <v>2.48</v>
      </c>
      <c r="R1086" s="15">
        <v>1.08</v>
      </c>
      <c r="S1086" s="15">
        <v>1.41</v>
      </c>
      <c r="T1086" s="15">
        <v>3.13</v>
      </c>
      <c r="U1086" s="15">
        <v>3.13</v>
      </c>
      <c r="V1086" s="15">
        <v>5.53</v>
      </c>
      <c r="W1086" s="15">
        <v>5.53</v>
      </c>
      <c r="X1086" s="15">
        <v>6.82</v>
      </c>
      <c r="Y1086" s="15">
        <v>6.82</v>
      </c>
      <c r="Z1086" s="15">
        <v>12.04</v>
      </c>
      <c r="AA1086" s="15">
        <v>12.04</v>
      </c>
      <c r="AB1086" s="15">
        <v>39.26</v>
      </c>
      <c r="AC1086" s="15">
        <v>29.76</v>
      </c>
      <c r="AD1086" s="15">
        <v>32.35</v>
      </c>
      <c r="AE1086" s="15">
        <v>29.76</v>
      </c>
      <c r="AF1086" s="15">
        <v>13.35</v>
      </c>
      <c r="AG1086" s="15">
        <v>16.22</v>
      </c>
      <c r="AH1086" s="15">
        <v>13.35</v>
      </c>
      <c r="AI1086" s="15">
        <v>33.4</v>
      </c>
      <c r="AJ1086" s="15">
        <v>35.43</v>
      </c>
      <c r="AK1086" s="15">
        <v>33.4</v>
      </c>
      <c r="AL1086" s="15">
        <v>3.43</v>
      </c>
      <c r="AM1086" s="15">
        <v>74.650000000000006</v>
      </c>
      <c r="AN1086" s="15">
        <v>37.74</v>
      </c>
      <c r="AO1086" s="15">
        <v>10.91</v>
      </c>
      <c r="AP1086" s="15">
        <v>8.5500000000000007</v>
      </c>
      <c r="AQ1086" s="15">
        <v>5.97</v>
      </c>
      <c r="AR1086" s="15">
        <v>51.92</v>
      </c>
      <c r="AS1086" s="15">
        <v>52.53</v>
      </c>
      <c r="AT1086" s="15"/>
      <c r="AU1086" s="15">
        <v>44.39</v>
      </c>
      <c r="AV1086" s="15"/>
      <c r="AW1086" s="15">
        <v>0</v>
      </c>
      <c r="AX1086" s="15"/>
      <c r="AZ1086" s="6">
        <f>IF(D1086&gt;0,H1086/D1086,0)</f>
        <v>85695652.173913047</v>
      </c>
      <c r="BA1086" s="6">
        <f>AZ1086*Q1086</f>
        <v>212525217.39130434</v>
      </c>
      <c r="BB1086" s="6">
        <f>IF(C1086&gt;C$3054,C$3054,IF(C1086&lt;C$3053,C$3053,C1086))</f>
        <v>0.73</v>
      </c>
      <c r="BC1086" s="6">
        <f>IF(BB1086&gt;0,(D1086/15)-BB1086,0)</f>
        <v>-0.66866666666666663</v>
      </c>
      <c r="BD1086" s="6">
        <f>BC1086/BC$3049</f>
        <v>-0.1287713442033637</v>
      </c>
      <c r="BE1086" s="15">
        <f>IF(AU1086&gt;AU$3054,AU$3054,IF(AU1086&lt;AU$3053,AU$3053,AU1086))</f>
        <v>44.39</v>
      </c>
      <c r="BF1086" s="15">
        <f>IF(I1086&gt;I$3054,I$3054,IF(I1086&lt;I$3053,I$3053,I1086))</f>
        <v>1.25</v>
      </c>
      <c r="BG1086" s="6">
        <f>IF(BE1086&gt;0, BF1086/BE1086,0)</f>
        <v>2.8159495381842758E-2</v>
      </c>
      <c r="BH1086" s="26">
        <f>BG1086/BG$3049</f>
        <v>2.7076437867156497E-5</v>
      </c>
      <c r="BI1086" s="26">
        <f>IF(AV1086&gt;AV$3054,AV$3054,IF(AV1086&lt;AV$3053,AV$3053,AV1086))</f>
        <v>0</v>
      </c>
      <c r="BJ1086" s="6">
        <f>IF(BI1086&gt;0, BF1086/BI1086,0)</f>
        <v>0</v>
      </c>
      <c r="BK1086" s="26">
        <f>BJ1086/BJ$3049</f>
        <v>0</v>
      </c>
      <c r="BL1086" s="6">
        <f>IF(_xlfn.NUMBERVALUE(AL1086),IF(ABS(AL1086)&lt;1,1-ABS(AL1086),0),0)</f>
        <v>0</v>
      </c>
      <c r="BM1086" s="6">
        <f>IF(F1086&gt;F$3054,F$3054,IF(F1086&lt;F$3053,F$3053,F1086))</f>
        <v>0</v>
      </c>
      <c r="BN1086" s="6">
        <f>IF(BM1086&gt;0, BM1086/BM$3049, BM1086/BM$3050*-1)</f>
        <v>0</v>
      </c>
      <c r="BO1086" s="6">
        <f>IF(O1086&gt;O$3054,O$3054,IF(O1086&lt;O$3053,O$3053,O1086))</f>
        <v>19.670000000000002</v>
      </c>
      <c r="BP1086" s="26">
        <f>BO1086/BO$3049</f>
        <v>0.18548047108726659</v>
      </c>
      <c r="BQ1086" s="26">
        <f>IF(OR(BD1086=0, BH1086=0,BN1086=0,BP1086=0), 0,BD1086+BH1086+BK1086+BL1086+BN1086+BP1086)</f>
        <v>0</v>
      </c>
      <c r="BR1086" s="6">
        <f>IF(D1086&gt;0,C1086/D1086,0)</f>
        <v>0.79347826086956519</v>
      </c>
    </row>
    <row r="1087" spans="1:70" x14ac:dyDescent="0.2">
      <c r="A1087" s="15" t="s">
        <v>2369</v>
      </c>
      <c r="B1087" s="15" t="s">
        <v>2370</v>
      </c>
      <c r="C1087" s="15">
        <v>0</v>
      </c>
      <c r="D1087" s="15">
        <v>0</v>
      </c>
      <c r="E1087" s="15">
        <v>0.01</v>
      </c>
      <c r="F1087" s="15">
        <v>-73.33</v>
      </c>
      <c r="G1087" s="15">
        <v>2.4700000000000002</v>
      </c>
      <c r="H1087" s="21">
        <v>3460000</v>
      </c>
      <c r="I1087" s="15"/>
      <c r="J1087" s="15">
        <v>0</v>
      </c>
      <c r="K1087" s="15"/>
      <c r="L1087" s="15">
        <v>0</v>
      </c>
      <c r="M1087" s="15"/>
      <c r="N1087" s="15">
        <v>0</v>
      </c>
      <c r="O1087" s="15"/>
      <c r="P1087" s="15"/>
      <c r="Q1087" s="15">
        <v>0</v>
      </c>
      <c r="R1087" s="15">
        <v>0</v>
      </c>
      <c r="S1087" s="15">
        <v>9.24</v>
      </c>
      <c r="T1087" s="15">
        <v>0</v>
      </c>
      <c r="U1087" s="15">
        <v>0</v>
      </c>
      <c r="V1087" s="15">
        <v>1.61</v>
      </c>
      <c r="W1087" s="15">
        <v>1.61</v>
      </c>
      <c r="X1087" s="15">
        <v>0</v>
      </c>
      <c r="Y1087" s="15">
        <v>0</v>
      </c>
      <c r="Z1087" s="15">
        <v>1.81</v>
      </c>
      <c r="AA1087" s="15">
        <v>1.81</v>
      </c>
      <c r="AB1087" s="15"/>
      <c r="AC1087" s="15">
        <v>-55.6</v>
      </c>
      <c r="AD1087" s="15"/>
      <c r="AE1087" s="15">
        <v>-55.6</v>
      </c>
      <c r="AF1087" s="15">
        <v>-36.03</v>
      </c>
      <c r="AG1087" s="15">
        <v>-13.61</v>
      </c>
      <c r="AH1087" s="15">
        <v>-36.03</v>
      </c>
      <c r="AI1087" s="15">
        <v>-55.6</v>
      </c>
      <c r="AJ1087" s="15"/>
      <c r="AK1087" s="15">
        <v>-55.6</v>
      </c>
      <c r="AL1087" s="15"/>
      <c r="AM1087" s="15">
        <v>408.41</v>
      </c>
      <c r="AN1087" s="15">
        <v>34.71</v>
      </c>
      <c r="AO1087" s="15">
        <v>-167.58</v>
      </c>
      <c r="AP1087" s="15">
        <v>-179.14</v>
      </c>
      <c r="AQ1087" s="15">
        <v>-179.14</v>
      </c>
      <c r="AR1087" s="15"/>
      <c r="AS1087" s="15">
        <v>-2.78</v>
      </c>
      <c r="AT1087" s="15">
        <v>16.78</v>
      </c>
      <c r="AU1087" s="15"/>
      <c r="AV1087" s="15"/>
      <c r="AW1087" s="15">
        <v>0</v>
      </c>
      <c r="AX1087" s="16">
        <v>585792</v>
      </c>
      <c r="AZ1087" s="6">
        <f>IF(D1087&gt;0,H1087/D1087,0)</f>
        <v>0</v>
      </c>
      <c r="BA1087" s="6">
        <f>AZ1087*Q1087</f>
        <v>0</v>
      </c>
      <c r="BB1087" s="6">
        <f>IF(C1087&gt;C$3054,C$3054,IF(C1087&lt;C$3053,C$3053,C1087))</f>
        <v>0</v>
      </c>
      <c r="BC1087" s="6">
        <f>IF(BB1087&gt;0,(D1087/15)-BB1087,0)</f>
        <v>0</v>
      </c>
      <c r="BD1087" s="6">
        <f>BC1087/BC$3049</f>
        <v>0</v>
      </c>
      <c r="BE1087" s="15">
        <f>IF(AU1087&gt;AU$3054,AU$3054,IF(AU1087&lt;AU$3053,AU$3053,AU1087))</f>
        <v>0</v>
      </c>
      <c r="BF1087" s="15">
        <f>IF(I1087&gt;I$3054,I$3054,IF(I1087&lt;I$3053,I$3053,I1087))</f>
        <v>0</v>
      </c>
      <c r="BG1087" s="6">
        <f>IF(BE1087&gt;0, BF1087/BE1087,0)</f>
        <v>0</v>
      </c>
      <c r="BH1087" s="26">
        <f>BG1087/BG$3049</f>
        <v>0</v>
      </c>
      <c r="BI1087" s="26">
        <f>IF(AV1087&gt;AV$3054,AV$3054,IF(AV1087&lt;AV$3053,AV$3053,AV1087))</f>
        <v>0</v>
      </c>
      <c r="BJ1087" s="6">
        <f>IF(BI1087&gt;0, BF1087/BI1087,0)</f>
        <v>0</v>
      </c>
      <c r="BK1087" s="26">
        <f>BJ1087/BJ$3049</f>
        <v>0</v>
      </c>
      <c r="BL1087" s="6">
        <f>IF(_xlfn.NUMBERVALUE(AL1087),IF(ABS(AL1087)&lt;1,1-ABS(AL1087),0),0)</f>
        <v>0</v>
      </c>
      <c r="BM1087" s="6">
        <f>IF(F1087&gt;F$3054,F$3054,IF(F1087&lt;F$3053,F$3053,F1087))</f>
        <v>-73.33</v>
      </c>
      <c r="BN1087" s="6">
        <f>IF(BM1087&gt;0, BM1087/BM$3049, BM1087/BM$3050*-1)</f>
        <v>-0.73728131912326567</v>
      </c>
      <c r="BO1087" s="6">
        <f>IF(O1087&gt;O$3054,O$3054,IF(O1087&lt;O$3053,O$3053,O1087))</f>
        <v>0</v>
      </c>
      <c r="BP1087" s="26">
        <f>BO1087/BO$3049</f>
        <v>0</v>
      </c>
      <c r="BQ1087" s="26">
        <f>IF(OR(BD1087=0, BH1087=0,BN1087=0,BP1087=0), 0,BD1087+BH1087+BK1087+BL1087+BN1087+BP1087)</f>
        <v>0</v>
      </c>
      <c r="BR1087" s="6">
        <f>IF(D1087&gt;0,C1087/D1087,0)</f>
        <v>0</v>
      </c>
    </row>
    <row r="1088" spans="1:70" x14ac:dyDescent="0.2">
      <c r="A1088" s="15" t="s">
        <v>2441</v>
      </c>
      <c r="B1088" s="15" t="s">
        <v>2442</v>
      </c>
      <c r="C1088" s="15"/>
      <c r="D1088" s="15">
        <v>1.07</v>
      </c>
      <c r="E1088" s="15"/>
      <c r="F1088" s="15"/>
      <c r="G1088" s="15"/>
      <c r="H1088" s="21"/>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c r="AF1088" s="15"/>
      <c r="AG1088" s="15"/>
      <c r="AH1088" s="15"/>
      <c r="AI1088" s="15"/>
      <c r="AJ1088" s="15"/>
      <c r="AK1088" s="15"/>
      <c r="AL1088" s="15"/>
      <c r="AM1088" s="15"/>
      <c r="AN1088" s="15"/>
      <c r="AO1088" s="15"/>
      <c r="AP1088" s="15"/>
      <c r="AQ1088" s="15"/>
      <c r="AR1088" s="15"/>
      <c r="AS1088" s="15"/>
      <c r="AT1088" s="15"/>
      <c r="AU1088" s="15"/>
      <c r="AV1088" s="15"/>
      <c r="AW1088" s="16">
        <v>159304</v>
      </c>
      <c r="AX1088" s="16">
        <v>187691</v>
      </c>
      <c r="AZ1088" s="6">
        <f>IF(D1088&gt;0,H1088/D1088,0)</f>
        <v>0</v>
      </c>
      <c r="BA1088" s="6">
        <f>AZ1088*Q1088</f>
        <v>0</v>
      </c>
      <c r="BB1088" s="6">
        <f>IF(C1088&gt;C$3054,C$3054,IF(C1088&lt;C$3053,C$3053,C1088))</f>
        <v>0</v>
      </c>
      <c r="BC1088" s="6">
        <f>IF(BB1088&gt;0,(D1088/15)-BB1088,0)</f>
        <v>0</v>
      </c>
      <c r="BD1088" s="6">
        <f>BC1088/BC$3049</f>
        <v>0</v>
      </c>
      <c r="BE1088" s="15">
        <f>IF(AU1088&gt;AU$3054,AU$3054,IF(AU1088&lt;AU$3053,AU$3053,AU1088))</f>
        <v>0</v>
      </c>
      <c r="BF1088" s="15">
        <f>IF(I1088&gt;I$3054,I$3054,IF(I1088&lt;I$3053,I$3053,I1088))</f>
        <v>0</v>
      </c>
      <c r="BG1088" s="6">
        <f>IF(BE1088&gt;0, BF1088/BE1088,0)</f>
        <v>0</v>
      </c>
      <c r="BH1088" s="26">
        <f>BG1088/BG$3049</f>
        <v>0</v>
      </c>
      <c r="BI1088" s="26">
        <f>IF(AV1088&gt;AV$3054,AV$3054,IF(AV1088&lt;AV$3053,AV$3053,AV1088))</f>
        <v>0</v>
      </c>
      <c r="BJ1088" s="6">
        <f>IF(BI1088&gt;0, BF1088/BI1088,0)</f>
        <v>0</v>
      </c>
      <c r="BK1088" s="26">
        <f>BJ1088/BJ$3049</f>
        <v>0</v>
      </c>
      <c r="BL1088" s="6">
        <f>IF(_xlfn.NUMBERVALUE(AL1088),IF(ABS(AL1088)&lt;1,1-ABS(AL1088),0),0)</f>
        <v>0</v>
      </c>
      <c r="BM1088" s="6">
        <f>IF(F1088&gt;F$3054,F$3054,IF(F1088&lt;F$3053,F$3053,F1088))</f>
        <v>0</v>
      </c>
      <c r="BN1088" s="6">
        <f>IF(BM1088&gt;0, BM1088/BM$3049, BM1088/BM$3050*-1)</f>
        <v>0</v>
      </c>
      <c r="BO1088" s="6">
        <f>IF(O1088&gt;O$3054,O$3054,IF(O1088&lt;O$3053,O$3053,O1088))</f>
        <v>0</v>
      </c>
      <c r="BP1088" s="26">
        <f>BO1088/BO$3049</f>
        <v>0</v>
      </c>
      <c r="BQ1088" s="26">
        <f>IF(OR(BD1088=0, BH1088=0,BN1088=0,BP1088=0), 0,BD1088+BH1088+BK1088+BL1088+BN1088+BP1088)</f>
        <v>0</v>
      </c>
      <c r="BR1088" s="6">
        <f>IF(D1088&gt;0,C1088/D1088,0)</f>
        <v>0</v>
      </c>
    </row>
    <row r="1089" spans="1:70" x14ac:dyDescent="0.2">
      <c r="A1089" s="15" t="s">
        <v>2379</v>
      </c>
      <c r="B1089" s="15" t="s">
        <v>2380</v>
      </c>
      <c r="C1089" s="15">
        <v>0</v>
      </c>
      <c r="D1089" s="15">
        <v>0</v>
      </c>
      <c r="E1089" s="15">
        <v>7.0000000000000007E-2</v>
      </c>
      <c r="F1089" s="15">
        <v>175</v>
      </c>
      <c r="G1089" s="15">
        <v>1.22</v>
      </c>
      <c r="H1089" s="21"/>
      <c r="I1089" s="15">
        <v>0</v>
      </c>
      <c r="J1089" s="15">
        <v>0</v>
      </c>
      <c r="K1089" s="15"/>
      <c r="L1089" s="15">
        <v>0</v>
      </c>
      <c r="M1089" s="15"/>
      <c r="N1089" s="15">
        <v>0</v>
      </c>
      <c r="O1089" s="15"/>
      <c r="P1089" s="15"/>
      <c r="Q1089" s="15">
        <v>0.09</v>
      </c>
      <c r="R1089" s="15">
        <v>0</v>
      </c>
      <c r="S1089" s="15">
        <v>1.25</v>
      </c>
      <c r="T1089" s="15">
        <v>0.71</v>
      </c>
      <c r="U1089" s="15">
        <v>2.37</v>
      </c>
      <c r="V1089" s="15">
        <v>23.75</v>
      </c>
      <c r="W1089" s="15">
        <v>26.39</v>
      </c>
      <c r="X1089" s="15">
        <v>1.52</v>
      </c>
      <c r="Y1089" s="15">
        <v>4.88</v>
      </c>
      <c r="Z1089" s="15">
        <v>51.08</v>
      </c>
      <c r="AA1089" s="15">
        <v>54.42</v>
      </c>
      <c r="AB1089" s="15">
        <v>-0.12</v>
      </c>
      <c r="AC1089" s="15">
        <v>2.44</v>
      </c>
      <c r="AD1089" s="15">
        <v>-25.98</v>
      </c>
      <c r="AE1089" s="15">
        <v>-8.64</v>
      </c>
      <c r="AF1089" s="15">
        <v>1.2</v>
      </c>
      <c r="AG1089" s="15">
        <v>-13.93</v>
      </c>
      <c r="AH1089" s="15">
        <v>-4.16</v>
      </c>
      <c r="AI1089" s="15">
        <v>2.5299999999999998</v>
      </c>
      <c r="AJ1089" s="15">
        <v>-26.5</v>
      </c>
      <c r="AK1089" s="15">
        <v>-8.82</v>
      </c>
      <c r="AL1089" s="15"/>
      <c r="AM1089" s="15">
        <v>9.32</v>
      </c>
      <c r="AN1089" s="15">
        <v>58.21</v>
      </c>
      <c r="AO1089" s="15">
        <v>4.9400000000000004</v>
      </c>
      <c r="AP1089" s="15">
        <v>1.67</v>
      </c>
      <c r="AQ1089" s="15">
        <v>0.57999999999999996</v>
      </c>
      <c r="AR1089" s="15"/>
      <c r="AS1089" s="15">
        <v>-3.71</v>
      </c>
      <c r="AT1089" s="15">
        <v>3.77</v>
      </c>
      <c r="AU1089" s="15"/>
      <c r="AV1089" s="15"/>
      <c r="AW1089" s="15">
        <v>0</v>
      </c>
      <c r="AX1089" s="16">
        <v>74193</v>
      </c>
      <c r="AZ1089" s="6">
        <f>IF(D1089&gt;0,H1089/D1089,0)</f>
        <v>0</v>
      </c>
      <c r="BA1089" s="6">
        <f>AZ1089*Q1089</f>
        <v>0</v>
      </c>
      <c r="BB1089" s="6">
        <f>IF(C1089&gt;C$3054,C$3054,IF(C1089&lt;C$3053,C$3053,C1089))</f>
        <v>0</v>
      </c>
      <c r="BC1089" s="6">
        <f>IF(BB1089&gt;0,(D1089/15)-BB1089,0)</f>
        <v>0</v>
      </c>
      <c r="BD1089" s="6">
        <f>BC1089/BC$3049</f>
        <v>0</v>
      </c>
      <c r="BE1089" s="15">
        <f>IF(AU1089&gt;AU$3054,AU$3054,IF(AU1089&lt;AU$3053,AU$3053,AU1089))</f>
        <v>0</v>
      </c>
      <c r="BF1089" s="15">
        <f>IF(I1089&gt;I$3054,I$3054,IF(I1089&lt;I$3053,I$3053,I1089))</f>
        <v>0</v>
      </c>
      <c r="BG1089" s="6">
        <f>IF(BE1089&gt;0, BF1089/BE1089,0)</f>
        <v>0</v>
      </c>
      <c r="BH1089" s="26">
        <f>BG1089/BG$3049</f>
        <v>0</v>
      </c>
      <c r="BI1089" s="26">
        <f>IF(AV1089&gt;AV$3054,AV$3054,IF(AV1089&lt;AV$3053,AV$3053,AV1089))</f>
        <v>0</v>
      </c>
      <c r="BJ1089" s="6">
        <f>IF(BI1089&gt;0, BF1089/BI1089,0)</f>
        <v>0</v>
      </c>
      <c r="BK1089" s="26">
        <f>BJ1089/BJ$3049</f>
        <v>0</v>
      </c>
      <c r="BL1089" s="6">
        <f>IF(_xlfn.NUMBERVALUE(AL1089),IF(ABS(AL1089)&lt;1,1-ABS(AL1089),0),0)</f>
        <v>0</v>
      </c>
      <c r="BM1089" s="6">
        <f>IF(F1089&gt;F$3054,F$3054,IF(F1089&lt;F$3053,F$3053,F1089))</f>
        <v>175</v>
      </c>
      <c r="BN1089" s="6">
        <f>IF(BM1089&gt;0, BM1089/BM$3049, BM1089/BM$3050*-1)</f>
        <v>0.22108032137085154</v>
      </c>
      <c r="BO1089" s="6">
        <f>IF(O1089&gt;O$3054,O$3054,IF(O1089&lt;O$3053,O$3053,O1089))</f>
        <v>0</v>
      </c>
      <c r="BP1089" s="26">
        <f>BO1089/BO$3049</f>
        <v>0</v>
      </c>
      <c r="BQ1089" s="26">
        <f>IF(OR(BD1089=0, BH1089=0,BN1089=0,BP1089=0), 0,BD1089+BH1089+BK1089+BL1089+BN1089+BP1089)</f>
        <v>0</v>
      </c>
      <c r="BR1089" s="6">
        <f>IF(D1089&gt;0,C1089/D1089,0)</f>
        <v>0</v>
      </c>
    </row>
    <row r="1090" spans="1:70" x14ac:dyDescent="0.2">
      <c r="A1090" s="15" t="s">
        <v>2313</v>
      </c>
      <c r="B1090" s="15" t="s">
        <v>2314</v>
      </c>
      <c r="C1090" s="15"/>
      <c r="D1090" s="15">
        <v>0</v>
      </c>
      <c r="E1090" s="15"/>
      <c r="F1090" s="15"/>
      <c r="G1090" s="15"/>
      <c r="H1090" s="21"/>
      <c r="I1090" s="15"/>
      <c r="J1090" s="15"/>
      <c r="K1090" s="15"/>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c r="AG1090" s="15"/>
      <c r="AH1090" s="15"/>
      <c r="AI1090" s="15"/>
      <c r="AJ1090" s="15"/>
      <c r="AK1090" s="15"/>
      <c r="AL1090" s="15"/>
      <c r="AM1090" s="15"/>
      <c r="AN1090" s="15"/>
      <c r="AO1090" s="15"/>
      <c r="AP1090" s="15"/>
      <c r="AQ1090" s="15"/>
      <c r="AR1090" s="15"/>
      <c r="AS1090" s="15"/>
      <c r="AT1090" s="15"/>
      <c r="AU1090" s="15"/>
      <c r="AV1090" s="15"/>
      <c r="AW1090" s="15">
        <v>0</v>
      </c>
      <c r="AX1090" s="15"/>
      <c r="AZ1090" s="6">
        <f>IF(D1090&gt;0,H1090/D1090,0)</f>
        <v>0</v>
      </c>
      <c r="BA1090" s="6">
        <f>AZ1090*Q1090</f>
        <v>0</v>
      </c>
      <c r="BB1090" s="6">
        <f>IF(C1090&gt;C$3054,C$3054,IF(C1090&lt;C$3053,C$3053,C1090))</f>
        <v>0</v>
      </c>
      <c r="BC1090" s="6">
        <f>IF(BB1090&gt;0,(D1090/15)-BB1090,0)</f>
        <v>0</v>
      </c>
      <c r="BD1090" s="6">
        <f>BC1090/BC$3049</f>
        <v>0</v>
      </c>
      <c r="BE1090" s="15">
        <f>IF(AU1090&gt;AU$3054,AU$3054,IF(AU1090&lt;AU$3053,AU$3053,AU1090))</f>
        <v>0</v>
      </c>
      <c r="BF1090" s="15">
        <f>IF(I1090&gt;I$3054,I$3054,IF(I1090&lt;I$3053,I$3053,I1090))</f>
        <v>0</v>
      </c>
      <c r="BG1090" s="6">
        <f>IF(BE1090&gt;0, BF1090/BE1090,0)</f>
        <v>0</v>
      </c>
      <c r="BH1090" s="26">
        <f>BG1090/BG$3049</f>
        <v>0</v>
      </c>
      <c r="BI1090" s="26">
        <f>IF(AV1090&gt;AV$3054,AV$3054,IF(AV1090&lt;AV$3053,AV$3053,AV1090))</f>
        <v>0</v>
      </c>
      <c r="BJ1090" s="6">
        <f>IF(BI1090&gt;0, BF1090/BI1090,0)</f>
        <v>0</v>
      </c>
      <c r="BK1090" s="26">
        <f>BJ1090/BJ$3049</f>
        <v>0</v>
      </c>
      <c r="BL1090" s="6">
        <f>IF(_xlfn.NUMBERVALUE(AL1090),IF(ABS(AL1090)&lt;1,1-ABS(AL1090),0),0)</f>
        <v>0</v>
      </c>
      <c r="BM1090" s="6">
        <f>IF(F1090&gt;F$3054,F$3054,IF(F1090&lt;F$3053,F$3053,F1090))</f>
        <v>0</v>
      </c>
      <c r="BN1090" s="6">
        <f>IF(BM1090&gt;0, BM1090/BM$3049, BM1090/BM$3050*-1)</f>
        <v>0</v>
      </c>
      <c r="BO1090" s="6">
        <f>IF(O1090&gt;O$3054,O$3054,IF(O1090&lt;O$3053,O$3053,O1090))</f>
        <v>0</v>
      </c>
      <c r="BP1090" s="26">
        <f>BO1090/BO$3049</f>
        <v>0</v>
      </c>
      <c r="BQ1090" s="26">
        <f>IF(OR(BD1090=0, BH1090=0,BN1090=0,BP1090=0), 0,BD1090+BH1090+BK1090+BL1090+BN1090+BP1090)</f>
        <v>0</v>
      </c>
      <c r="BR1090" s="6">
        <f>IF(D1090&gt;0,C1090/D1090,0)</f>
        <v>0</v>
      </c>
    </row>
    <row r="1091" spans="1:70" x14ac:dyDescent="0.2">
      <c r="A1091" s="15" t="s">
        <v>2410</v>
      </c>
      <c r="B1091" s="15" t="s">
        <v>2411</v>
      </c>
      <c r="C1091" s="15">
        <v>0.54</v>
      </c>
      <c r="D1091" s="15">
        <v>5.38</v>
      </c>
      <c r="E1091" s="15">
        <v>4.9400000000000004</v>
      </c>
      <c r="F1091" s="15">
        <v>18.05</v>
      </c>
      <c r="G1091" s="15">
        <v>26.97</v>
      </c>
      <c r="H1091" s="21">
        <v>10440000000</v>
      </c>
      <c r="I1091" s="15">
        <v>9.9499999999999993</v>
      </c>
      <c r="J1091" s="15">
        <v>0.15</v>
      </c>
      <c r="K1091" s="15"/>
      <c r="L1091" s="15">
        <v>0.27</v>
      </c>
      <c r="M1091" s="15"/>
      <c r="N1091" s="15">
        <v>0.27</v>
      </c>
      <c r="O1091" s="15"/>
      <c r="P1091" s="15">
        <v>469.9</v>
      </c>
      <c r="Q1091" s="15">
        <v>0.2</v>
      </c>
      <c r="R1091" s="15">
        <v>0.03</v>
      </c>
      <c r="S1091" s="15">
        <v>1.1299999999999999</v>
      </c>
      <c r="T1091" s="15">
        <v>52.5</v>
      </c>
      <c r="U1091" s="15">
        <v>52.5</v>
      </c>
      <c r="V1091" s="15">
        <v>55.91</v>
      </c>
      <c r="W1091" s="15">
        <v>55.91</v>
      </c>
      <c r="X1091" s="15">
        <v>406.17</v>
      </c>
      <c r="Y1091" s="15">
        <v>406.17</v>
      </c>
      <c r="Z1091" s="15">
        <v>432.58</v>
      </c>
      <c r="AA1091" s="15">
        <v>432.58</v>
      </c>
      <c r="AB1091" s="15"/>
      <c r="AC1091" s="15">
        <v>26.71</v>
      </c>
      <c r="AD1091" s="15">
        <v>8.8000000000000007</v>
      </c>
      <c r="AE1091" s="15">
        <v>26.71</v>
      </c>
      <c r="AF1091" s="15">
        <v>21.31</v>
      </c>
      <c r="AG1091" s="15">
        <v>7.37</v>
      </c>
      <c r="AH1091" s="15">
        <v>21.31</v>
      </c>
      <c r="AI1091" s="15">
        <v>67.84</v>
      </c>
      <c r="AJ1091" s="15">
        <v>16.87</v>
      </c>
      <c r="AK1091" s="15">
        <v>67.84</v>
      </c>
      <c r="AL1091" s="15">
        <v>0.19</v>
      </c>
      <c r="AM1091" s="16">
        <v>1939.7</v>
      </c>
      <c r="AN1091" s="15">
        <v>47.37</v>
      </c>
      <c r="AO1091" s="15">
        <v>32.78</v>
      </c>
      <c r="AP1091" s="15">
        <v>31.36</v>
      </c>
      <c r="AQ1091" s="15">
        <v>43.29</v>
      </c>
      <c r="AR1091" s="15">
        <v>15.72</v>
      </c>
      <c r="AS1091" s="15">
        <v>-11.81</v>
      </c>
      <c r="AT1091" s="15">
        <v>-5.0999999999999996</v>
      </c>
      <c r="AU1091" s="15">
        <v>16.63</v>
      </c>
      <c r="AV1091" s="15">
        <v>8.35</v>
      </c>
      <c r="AW1091" s="15">
        <v>0</v>
      </c>
      <c r="AX1091" s="15"/>
      <c r="AZ1091" s="6">
        <f>IF(D1091&gt;0,H1091/D1091,0)</f>
        <v>1940520446.0966544</v>
      </c>
      <c r="BA1091" s="6">
        <f>AZ1091*Q1091</f>
        <v>388104089.21933091</v>
      </c>
      <c r="BB1091" s="6">
        <f>IF(C1091&gt;C$3054,C$3054,IF(C1091&lt;C$3053,C$3053,C1091))</f>
        <v>0.54</v>
      </c>
      <c r="BC1091" s="6">
        <f>IF(BB1091&gt;0,(D1091/15)-BB1091,0)</f>
        <v>-0.1813333333333334</v>
      </c>
      <c r="BD1091" s="6">
        <f>BC1091/BC$3049</f>
        <v>-3.4921042495827462E-2</v>
      </c>
      <c r="BE1091" s="15">
        <f>IF(AU1091&gt;AU$3054,AU$3054,IF(AU1091&lt;AU$3053,AU$3053,AU1091))</f>
        <v>16.63</v>
      </c>
      <c r="BF1091" s="15">
        <f>IF(I1091&gt;I$3054,I$3054,IF(I1091&lt;I$3053,I$3053,I1091))</f>
        <v>9.9499999999999993</v>
      </c>
      <c r="BG1091" s="6">
        <f>IF(BE1091&gt;0, BF1091/BE1091,0)</f>
        <v>0.59831629585087187</v>
      </c>
      <c r="BH1091" s="26">
        <f>BG1091/BG$3049</f>
        <v>5.7530413062583839E-4</v>
      </c>
      <c r="BI1091" s="26">
        <f>IF(AV1091&gt;AV$3054,AV$3054,IF(AV1091&lt;AV$3053,AV$3053,AV1091))</f>
        <v>8.35</v>
      </c>
      <c r="BJ1091" s="6">
        <f>IF(BI1091&gt;0, BF1091/BI1091,0)</f>
        <v>1.1916167664670658</v>
      </c>
      <c r="BK1091" s="26">
        <f>BJ1091/BJ$3049</f>
        <v>2.0094717815633488E-3</v>
      </c>
      <c r="BL1091" s="6">
        <f>IF(_xlfn.NUMBERVALUE(AL1091),IF(ABS(AL1091)&lt;1,1-ABS(AL1091),0),0)</f>
        <v>0.81</v>
      </c>
      <c r="BM1091" s="6">
        <f>IF(F1091&gt;F$3054,F$3054,IF(F1091&lt;F$3053,F$3053,F1091))</f>
        <v>18.05</v>
      </c>
      <c r="BN1091" s="6">
        <f>IF(BM1091&gt;0, BM1091/BM$3049, BM1091/BM$3050*-1)</f>
        <v>2.2802856004250686E-2</v>
      </c>
      <c r="BO1091" s="6">
        <f>IF(O1091&gt;O$3054,O$3054,IF(O1091&lt;O$3053,O$3053,O1091))</f>
        <v>0</v>
      </c>
      <c r="BP1091" s="26">
        <f>BO1091/BO$3049</f>
        <v>0</v>
      </c>
      <c r="BQ1091" s="26">
        <f>IF(OR(BD1091=0, BH1091=0,BN1091=0,BP1091=0), 0,BD1091+BH1091+BK1091+BL1091+BN1091+BP1091)</f>
        <v>0</v>
      </c>
      <c r="BR1091" s="6">
        <f>IF(D1091&gt;0,C1091/D1091,0)</f>
        <v>0.10037174721189591</v>
      </c>
    </row>
    <row r="1092" spans="1:70" x14ac:dyDescent="0.2">
      <c r="A1092" s="15" t="s">
        <v>2367</v>
      </c>
      <c r="B1092" s="15" t="s">
        <v>2368</v>
      </c>
      <c r="C1092" s="15">
        <v>-0.02</v>
      </c>
      <c r="D1092" s="15">
        <v>0.14000000000000001</v>
      </c>
      <c r="E1092" s="15">
        <v>0.11</v>
      </c>
      <c r="F1092" s="15">
        <v>175</v>
      </c>
      <c r="G1092" s="15">
        <v>8.98</v>
      </c>
      <c r="H1092" s="21">
        <v>42280000</v>
      </c>
      <c r="I1092" s="15"/>
      <c r="J1092" s="15">
        <v>0</v>
      </c>
      <c r="K1092" s="15"/>
      <c r="L1092" s="15">
        <v>0</v>
      </c>
      <c r="M1092" s="15"/>
      <c r="N1092" s="15">
        <v>0</v>
      </c>
      <c r="O1092" s="15"/>
      <c r="P1092" s="15"/>
      <c r="Q1092" s="15">
        <v>0.02</v>
      </c>
      <c r="R1092" s="15">
        <v>0.01</v>
      </c>
      <c r="S1092" s="15">
        <v>4.62</v>
      </c>
      <c r="T1092" s="15">
        <v>1.35</v>
      </c>
      <c r="U1092" s="15">
        <v>1.35</v>
      </c>
      <c r="V1092" s="15">
        <v>1.77</v>
      </c>
      <c r="W1092" s="15">
        <v>1.77</v>
      </c>
      <c r="X1092" s="15">
        <v>1.57</v>
      </c>
      <c r="Y1092" s="15">
        <v>1.57</v>
      </c>
      <c r="Z1092" s="15">
        <v>2.06</v>
      </c>
      <c r="AA1092" s="15">
        <v>2.06</v>
      </c>
      <c r="AB1092" s="15"/>
      <c r="AC1092" s="15">
        <v>-126.68</v>
      </c>
      <c r="AD1092" s="15">
        <v>-154.4</v>
      </c>
      <c r="AE1092" s="15">
        <v>-126.68</v>
      </c>
      <c r="AF1092" s="15">
        <v>-109.28</v>
      </c>
      <c r="AG1092" s="15">
        <v>-135.12</v>
      </c>
      <c r="AH1092" s="15">
        <v>-109.28</v>
      </c>
      <c r="AI1092" s="15">
        <v>-127.96</v>
      </c>
      <c r="AJ1092" s="15">
        <v>-156.08000000000001</v>
      </c>
      <c r="AK1092" s="15">
        <v>-127.96</v>
      </c>
      <c r="AL1092" s="15">
        <v>0.52</v>
      </c>
      <c r="AM1092" s="15">
        <v>191.36</v>
      </c>
      <c r="AN1092" s="15"/>
      <c r="AO1092" s="15"/>
      <c r="AP1092" s="15"/>
      <c r="AQ1092" s="15"/>
      <c r="AR1092" s="15"/>
      <c r="AS1092" s="15"/>
      <c r="AT1092" s="15"/>
      <c r="AU1092" s="15"/>
      <c r="AV1092" s="15"/>
      <c r="AW1092" s="15">
        <v>0</v>
      </c>
      <c r="AX1092" s="16">
        <v>574527</v>
      </c>
      <c r="AZ1092" s="6">
        <f>IF(D1092&gt;0,H1092/D1092,0)</f>
        <v>302000000</v>
      </c>
      <c r="BA1092" s="6">
        <f>AZ1092*Q1092</f>
        <v>6040000</v>
      </c>
      <c r="BB1092" s="6">
        <f>IF(C1092&gt;C$3054,C$3054,IF(C1092&lt;C$3053,C$3053,C1092))</f>
        <v>-0.02</v>
      </c>
      <c r="BC1092" s="6">
        <f>IF(BB1092&gt;0,(D1092/15)-BB1092,0)</f>
        <v>0</v>
      </c>
      <c r="BD1092" s="6">
        <f>BC1092/BC$3049</f>
        <v>0</v>
      </c>
      <c r="BE1092" s="15">
        <f>IF(AU1092&gt;AU$3054,AU$3054,IF(AU1092&lt;AU$3053,AU$3053,AU1092))</f>
        <v>0</v>
      </c>
      <c r="BF1092" s="15">
        <f>IF(I1092&gt;I$3054,I$3054,IF(I1092&lt;I$3053,I$3053,I1092))</f>
        <v>0</v>
      </c>
      <c r="BG1092" s="6">
        <f>IF(BE1092&gt;0, BF1092/BE1092,0)</f>
        <v>0</v>
      </c>
      <c r="BH1092" s="26">
        <f>BG1092/BG$3049</f>
        <v>0</v>
      </c>
      <c r="BI1092" s="26">
        <f>IF(AV1092&gt;AV$3054,AV$3054,IF(AV1092&lt;AV$3053,AV$3053,AV1092))</f>
        <v>0</v>
      </c>
      <c r="BJ1092" s="6">
        <f>IF(BI1092&gt;0, BF1092/BI1092,0)</f>
        <v>0</v>
      </c>
      <c r="BK1092" s="26">
        <f>BJ1092/BJ$3049</f>
        <v>0</v>
      </c>
      <c r="BL1092" s="6">
        <f>IF(_xlfn.NUMBERVALUE(AL1092),IF(ABS(AL1092)&lt;1,1-ABS(AL1092),0),0)</f>
        <v>0.48</v>
      </c>
      <c r="BM1092" s="6">
        <f>IF(F1092&gt;F$3054,F$3054,IF(F1092&lt;F$3053,F$3053,F1092))</f>
        <v>175</v>
      </c>
      <c r="BN1092" s="6">
        <f>IF(BM1092&gt;0, BM1092/BM$3049, BM1092/BM$3050*-1)</f>
        <v>0.22108032137085154</v>
      </c>
      <c r="BO1092" s="6">
        <f>IF(O1092&gt;O$3054,O$3054,IF(O1092&lt;O$3053,O$3053,O1092))</f>
        <v>0</v>
      </c>
      <c r="BP1092" s="26">
        <f>BO1092/BO$3049</f>
        <v>0</v>
      </c>
      <c r="BQ1092" s="26">
        <f>IF(OR(BD1092=0, BH1092=0,BN1092=0,BP1092=0), 0,BD1092+BH1092+BK1092+BL1092+BN1092+BP1092)</f>
        <v>0</v>
      </c>
      <c r="BR1092" s="6">
        <f>IF(D1092&gt;0,C1092/D1092,0)</f>
        <v>-0.14285714285714285</v>
      </c>
    </row>
    <row r="1093" spans="1:70" x14ac:dyDescent="0.2">
      <c r="A1093" s="15" t="s">
        <v>2443</v>
      </c>
      <c r="B1093" s="15" t="s">
        <v>2444</v>
      </c>
      <c r="C1093" s="15">
        <v>7.0000000000000007E-2</v>
      </c>
      <c r="D1093" s="15">
        <v>1.1499999999999999</v>
      </c>
      <c r="E1093" s="15">
        <v>1.1399999999999999</v>
      </c>
      <c r="F1093" s="15">
        <v>0.44</v>
      </c>
      <c r="G1093" s="15">
        <v>0.99</v>
      </c>
      <c r="H1093" s="21">
        <v>400950000</v>
      </c>
      <c r="I1093" s="15">
        <v>16.010000000000002</v>
      </c>
      <c r="J1093" s="15">
        <v>0.02</v>
      </c>
      <c r="K1093" s="15">
        <v>0.02</v>
      </c>
      <c r="L1093" s="15">
        <v>0.04</v>
      </c>
      <c r="M1093" s="15">
        <v>0.04</v>
      </c>
      <c r="N1093" s="15">
        <v>0.04</v>
      </c>
      <c r="O1093" s="15">
        <v>3.48</v>
      </c>
      <c r="P1093" s="15">
        <v>7.61</v>
      </c>
      <c r="Q1093" s="15">
        <v>1.1599999999999999</v>
      </c>
      <c r="R1093" s="15">
        <v>0.11</v>
      </c>
      <c r="S1093" s="15">
        <v>7.42</v>
      </c>
      <c r="T1093" s="15">
        <v>0</v>
      </c>
      <c r="U1093" s="15">
        <v>0</v>
      </c>
      <c r="V1093" s="15">
        <v>0</v>
      </c>
      <c r="W1093" s="15">
        <v>0</v>
      </c>
      <c r="X1093" s="15">
        <v>0</v>
      </c>
      <c r="Y1093" s="15">
        <v>0</v>
      </c>
      <c r="Z1093" s="15">
        <v>0</v>
      </c>
      <c r="AA1093" s="15">
        <v>0</v>
      </c>
      <c r="AB1093" s="15"/>
      <c r="AC1093" s="15">
        <v>6.24</v>
      </c>
      <c r="AD1093" s="15">
        <v>11.73</v>
      </c>
      <c r="AE1093" s="15">
        <v>6.24</v>
      </c>
      <c r="AF1093" s="15">
        <v>6.11</v>
      </c>
      <c r="AG1093" s="15">
        <v>11.39</v>
      </c>
      <c r="AH1093" s="15">
        <v>6.11</v>
      </c>
      <c r="AI1093" s="15">
        <v>6.25</v>
      </c>
      <c r="AJ1093" s="15">
        <v>11.93</v>
      </c>
      <c r="AK1093" s="15">
        <v>6.25</v>
      </c>
      <c r="AL1093" s="15">
        <v>-5.14</v>
      </c>
      <c r="AM1093" s="15">
        <v>260.32</v>
      </c>
      <c r="AN1093" s="15">
        <v>98.94</v>
      </c>
      <c r="AO1093" s="15">
        <v>87.2</v>
      </c>
      <c r="AP1093" s="15">
        <v>87.18</v>
      </c>
      <c r="AQ1093" s="15">
        <v>71.84</v>
      </c>
      <c r="AR1093" s="15">
        <v>-41.44</v>
      </c>
      <c r="AS1093" s="15">
        <v>-38.869999999999997</v>
      </c>
      <c r="AT1093" s="15">
        <v>-17.010000000000002</v>
      </c>
      <c r="AU1093" s="15">
        <v>-75.010000000000005</v>
      </c>
      <c r="AV1093" s="15">
        <v>-48.78</v>
      </c>
      <c r="AW1093" s="16">
        <v>158999</v>
      </c>
      <c r="AX1093" s="16">
        <v>195735</v>
      </c>
      <c r="AZ1093" s="6">
        <f>IF(D1093&gt;0,H1093/D1093,0)</f>
        <v>348652173.9130435</v>
      </c>
      <c r="BA1093" s="6">
        <f>AZ1093*Q1093</f>
        <v>404436521.73913044</v>
      </c>
      <c r="BB1093" s="6">
        <f>IF(C1093&gt;C$3054,C$3054,IF(C1093&lt;C$3053,C$3053,C1093))</f>
        <v>7.0000000000000007E-2</v>
      </c>
      <c r="BC1093" s="6">
        <f>IF(BB1093&gt;0,(D1093/15)-BB1093,0)</f>
        <v>6.6666666666666541E-3</v>
      </c>
      <c r="BD1093" s="6">
        <f>BC1093/BC$3049</f>
        <v>1.283861856464242E-3</v>
      </c>
      <c r="BE1093" s="15">
        <f>IF(AU1093&gt;AU$3054,AU$3054,IF(AU1093&lt;AU$3053,AU$3053,AU1093))</f>
        <v>-53.415801410836529</v>
      </c>
      <c r="BF1093" s="15">
        <f>IF(I1093&gt;I$3054,I$3054,IF(I1093&lt;I$3053,I$3053,I1093))</f>
        <v>16.010000000000002</v>
      </c>
      <c r="BG1093" s="6">
        <f>IF(BE1093&gt;0, BF1093/BE1093,0)</f>
        <v>0</v>
      </c>
      <c r="BH1093" s="26">
        <f>BG1093/BG$3049</f>
        <v>0</v>
      </c>
      <c r="BI1093" s="26">
        <f>IF(AV1093&gt;AV$3054,AV$3054,IF(AV1093&lt;AV$3053,AV$3053,AV1093))</f>
        <v>-36.234871622369852</v>
      </c>
      <c r="BJ1093" s="6">
        <f>IF(BI1093&gt;0, BF1093/BI1093,0)</f>
        <v>0</v>
      </c>
      <c r="BK1093" s="26">
        <f>BJ1093/BJ$3049</f>
        <v>0</v>
      </c>
      <c r="BL1093" s="6">
        <f>IF(_xlfn.NUMBERVALUE(AL1093),IF(ABS(AL1093)&lt;1,1-ABS(AL1093),0),0)</f>
        <v>0</v>
      </c>
      <c r="BM1093" s="6">
        <f>IF(F1093&gt;F$3054,F$3054,IF(F1093&lt;F$3053,F$3053,F1093))</f>
        <v>0.44</v>
      </c>
      <c r="BN1093" s="6">
        <f>IF(BM1093&gt;0, BM1093/BM$3049, BM1093/BM$3050*-1)</f>
        <v>5.5585909373242668E-4</v>
      </c>
      <c r="BO1093" s="6">
        <f>IF(O1093&gt;O$3054,O$3054,IF(O1093&lt;O$3053,O$3053,O1093))</f>
        <v>3.48</v>
      </c>
      <c r="BP1093" s="26">
        <f>BO1093/BO$3049</f>
        <v>3.2815050299119866E-2</v>
      </c>
      <c r="BQ1093" s="26">
        <f>IF(OR(BD1093=0, BH1093=0,BN1093=0,BP1093=0), 0,BD1093+BH1093+BK1093+BL1093+BN1093+BP1093)</f>
        <v>0</v>
      </c>
      <c r="BR1093" s="6">
        <f>IF(D1093&gt;0,C1093/D1093,0)</f>
        <v>6.0869565217391314E-2</v>
      </c>
    </row>
    <row r="1094" spans="1:70" x14ac:dyDescent="0.2">
      <c r="A1094" s="15" t="s">
        <v>2969</v>
      </c>
      <c r="B1094" s="15" t="s">
        <v>2970</v>
      </c>
      <c r="C1094" s="15"/>
      <c r="D1094" s="15">
        <v>0.13</v>
      </c>
      <c r="E1094" s="15"/>
      <c r="F1094" s="15"/>
      <c r="G1094" s="15"/>
      <c r="H1094" s="21">
        <v>177240000</v>
      </c>
      <c r="I1094" s="15"/>
      <c r="J1094" s="15"/>
      <c r="K1094" s="15"/>
      <c r="L1094" s="15"/>
      <c r="M1094" s="15"/>
      <c r="N1094" s="15"/>
      <c r="O1094" s="15"/>
      <c r="P1094" s="15"/>
      <c r="Q1094" s="15"/>
      <c r="R1094" s="15"/>
      <c r="S1094" s="15">
        <v>0.54</v>
      </c>
      <c r="T1094" s="15">
        <v>155.77000000000001</v>
      </c>
      <c r="U1094" s="15">
        <v>155.77000000000001</v>
      </c>
      <c r="V1094" s="15">
        <v>155.77000000000001</v>
      </c>
      <c r="W1094" s="15">
        <v>155.77000000000001</v>
      </c>
      <c r="X1094" s="15"/>
      <c r="Y1094" s="15"/>
      <c r="Z1094" s="15"/>
      <c r="AA1094" s="15"/>
      <c r="AB1094" s="15">
        <v>-55.62</v>
      </c>
      <c r="AC1094" s="15"/>
      <c r="AD1094" s="15"/>
      <c r="AE1094" s="15"/>
      <c r="AF1094" s="16">
        <v>1808.3</v>
      </c>
      <c r="AG1094" s="15">
        <v>-230.9</v>
      </c>
      <c r="AH1094" s="16">
        <v>1808.28</v>
      </c>
      <c r="AI1094" s="15"/>
      <c r="AJ1094" s="15"/>
      <c r="AK1094" s="15"/>
      <c r="AL1094" s="15"/>
      <c r="AM1094" s="15">
        <v>341.07</v>
      </c>
      <c r="AN1094" s="15"/>
      <c r="AO1094" s="16">
        <v>-19155.55</v>
      </c>
      <c r="AP1094" s="16">
        <v>83124.240000000005</v>
      </c>
      <c r="AQ1094" s="16">
        <v>82779.8</v>
      </c>
      <c r="AR1094" s="15"/>
      <c r="AS1094" s="15">
        <v>7.58</v>
      </c>
      <c r="AT1094" s="15">
        <v>-47.06</v>
      </c>
      <c r="AU1094" s="15"/>
      <c r="AV1094" s="15"/>
      <c r="AW1094" s="15">
        <v>0</v>
      </c>
      <c r="AX1094" s="16">
        <v>20701</v>
      </c>
      <c r="AZ1094" s="6">
        <f>IF(D1094&gt;0,H1094/D1094,0)</f>
        <v>1363384615.3846154</v>
      </c>
      <c r="BA1094" s="6">
        <f>AZ1094*Q1094</f>
        <v>0</v>
      </c>
      <c r="BB1094" s="6">
        <f>IF(C1094&gt;C$3054,C$3054,IF(C1094&lt;C$3053,C$3053,C1094))</f>
        <v>0</v>
      </c>
      <c r="BC1094" s="6">
        <f>IF(BB1094&gt;0,(D1094/15)-BB1094,0)</f>
        <v>0</v>
      </c>
      <c r="BD1094" s="6">
        <f>BC1094/BC$3049</f>
        <v>0</v>
      </c>
      <c r="BE1094" s="15">
        <f>IF(AU1094&gt;AU$3054,AU$3054,IF(AU1094&lt;AU$3053,AU$3053,AU1094))</f>
        <v>0</v>
      </c>
      <c r="BF1094" s="15">
        <f>IF(I1094&gt;I$3054,I$3054,IF(I1094&lt;I$3053,I$3053,I1094))</f>
        <v>0</v>
      </c>
      <c r="BG1094" s="6">
        <f>IF(BE1094&gt;0, BF1094/BE1094,0)</f>
        <v>0</v>
      </c>
      <c r="BH1094" s="26">
        <f>BG1094/BG$3049</f>
        <v>0</v>
      </c>
      <c r="BI1094" s="26">
        <f>IF(AV1094&gt;AV$3054,AV$3054,IF(AV1094&lt;AV$3053,AV$3053,AV1094))</f>
        <v>0</v>
      </c>
      <c r="BJ1094" s="6">
        <f>IF(BI1094&gt;0, BF1094/BI1094,0)</f>
        <v>0</v>
      </c>
      <c r="BK1094" s="26">
        <f>BJ1094/BJ$3049</f>
        <v>0</v>
      </c>
      <c r="BL1094" s="6">
        <f>IF(_xlfn.NUMBERVALUE(AL1094),IF(ABS(AL1094)&lt;1,1-ABS(AL1094),0),0)</f>
        <v>0</v>
      </c>
      <c r="BM1094" s="6">
        <f>IF(F1094&gt;F$3054,F$3054,IF(F1094&lt;F$3053,F$3053,F1094))</f>
        <v>0</v>
      </c>
      <c r="BN1094" s="6">
        <f>IF(BM1094&gt;0, BM1094/BM$3049, BM1094/BM$3050*-1)</f>
        <v>0</v>
      </c>
      <c r="BO1094" s="6">
        <f>IF(O1094&gt;O$3054,O$3054,IF(O1094&lt;O$3053,O$3053,O1094))</f>
        <v>0</v>
      </c>
      <c r="BP1094" s="26">
        <f>BO1094/BO$3049</f>
        <v>0</v>
      </c>
      <c r="BQ1094" s="26">
        <f>IF(OR(BD1094=0, BH1094=0,BN1094=0,BP1094=0), 0,BD1094+BH1094+BK1094+BL1094+BN1094+BP1094)</f>
        <v>0</v>
      </c>
      <c r="BR1094" s="6">
        <f>IF(D1094&gt;0,C1094/D1094,0)</f>
        <v>0</v>
      </c>
    </row>
    <row r="1095" spans="1:70" x14ac:dyDescent="0.2">
      <c r="A1095" s="15" t="s">
        <v>2357</v>
      </c>
      <c r="B1095" s="15" t="s">
        <v>2358</v>
      </c>
      <c r="C1095" s="15">
        <v>0.19</v>
      </c>
      <c r="D1095" s="15">
        <v>3.7</v>
      </c>
      <c r="E1095" s="15">
        <v>2.92</v>
      </c>
      <c r="F1095" s="15">
        <v>48</v>
      </c>
      <c r="G1095" s="15">
        <v>4.7699999999999996</v>
      </c>
      <c r="H1095" s="21">
        <v>115680000</v>
      </c>
      <c r="I1095" s="15">
        <v>19.71</v>
      </c>
      <c r="J1095" s="15">
        <v>7.0000000000000007E-2</v>
      </c>
      <c r="K1095" s="15">
        <v>7.0000000000000007E-2</v>
      </c>
      <c r="L1095" s="15">
        <v>0.12</v>
      </c>
      <c r="M1095" s="15">
        <v>0.12</v>
      </c>
      <c r="N1095" s="15">
        <v>0.12</v>
      </c>
      <c r="O1095" s="15">
        <v>3.38</v>
      </c>
      <c r="P1095" s="15">
        <v>3.42</v>
      </c>
      <c r="Q1095" s="15">
        <v>0.78</v>
      </c>
      <c r="R1095" s="15">
        <v>0.31</v>
      </c>
      <c r="S1095" s="15">
        <v>1.83</v>
      </c>
      <c r="T1095" s="15">
        <v>0</v>
      </c>
      <c r="U1095" s="15">
        <v>0</v>
      </c>
      <c r="V1095" s="15">
        <v>0</v>
      </c>
      <c r="W1095" s="15">
        <v>0</v>
      </c>
      <c r="X1095" s="15">
        <v>0</v>
      </c>
      <c r="Y1095" s="15">
        <v>0</v>
      </c>
      <c r="Z1095" s="15">
        <v>0</v>
      </c>
      <c r="AA1095" s="15">
        <v>0</v>
      </c>
      <c r="AB1095" s="15"/>
      <c r="AC1095" s="15"/>
      <c r="AD1095" s="15"/>
      <c r="AE1095" s="15">
        <v>24.38</v>
      </c>
      <c r="AF1095" s="15"/>
      <c r="AG1095" s="15"/>
      <c r="AH1095" s="15">
        <v>18.7</v>
      </c>
      <c r="AI1095" s="15"/>
      <c r="AJ1095" s="15"/>
      <c r="AK1095" s="15">
        <v>25.77</v>
      </c>
      <c r="AL1095" s="15"/>
      <c r="AM1095" s="15">
        <v>15.64</v>
      </c>
      <c r="AN1095" s="15">
        <v>73.53</v>
      </c>
      <c r="AO1095" s="15">
        <v>27.44</v>
      </c>
      <c r="AP1095" s="15">
        <v>23.63</v>
      </c>
      <c r="AQ1095" s="15">
        <v>16.47</v>
      </c>
      <c r="AR1095" s="15"/>
      <c r="AS1095" s="15"/>
      <c r="AT1095" s="15"/>
      <c r="AU1095" s="15"/>
      <c r="AV1095" s="15"/>
      <c r="AW1095" s="16">
        <v>505200</v>
      </c>
      <c r="AX1095" s="16">
        <v>15293</v>
      </c>
      <c r="AZ1095" s="6">
        <f>IF(D1095&gt;0,H1095/D1095,0)</f>
        <v>31264864.864864863</v>
      </c>
      <c r="BA1095" s="6">
        <f>AZ1095*Q1095</f>
        <v>24386594.594594594</v>
      </c>
      <c r="BB1095" s="6">
        <f>IF(C1095&gt;C$3054,C$3054,IF(C1095&lt;C$3053,C$3053,C1095))</f>
        <v>0.19</v>
      </c>
      <c r="BC1095" s="6">
        <f>IF(BB1095&gt;0,(D1095/15)-BB1095,0)</f>
        <v>5.6666666666666671E-2</v>
      </c>
      <c r="BD1095" s="6">
        <f>BC1095/BC$3049</f>
        <v>1.0912825779946079E-2</v>
      </c>
      <c r="BE1095" s="15">
        <f>IF(AU1095&gt;AU$3054,AU$3054,IF(AU1095&lt;AU$3053,AU$3053,AU1095))</f>
        <v>0</v>
      </c>
      <c r="BF1095" s="15">
        <f>IF(I1095&gt;I$3054,I$3054,IF(I1095&lt;I$3053,I$3053,I1095))</f>
        <v>19.71</v>
      </c>
      <c r="BG1095" s="6">
        <f>IF(BE1095&gt;0, BF1095/BE1095,0)</f>
        <v>0</v>
      </c>
      <c r="BH1095" s="26">
        <f>BG1095/BG$3049</f>
        <v>0</v>
      </c>
      <c r="BI1095" s="26">
        <f>IF(AV1095&gt;AV$3054,AV$3054,IF(AV1095&lt;AV$3053,AV$3053,AV1095))</f>
        <v>0</v>
      </c>
      <c r="BJ1095" s="6">
        <f>IF(BI1095&gt;0, BF1095/BI1095,0)</f>
        <v>0</v>
      </c>
      <c r="BK1095" s="26">
        <f>BJ1095/BJ$3049</f>
        <v>0</v>
      </c>
      <c r="BL1095" s="6">
        <f>IF(_xlfn.NUMBERVALUE(AL1095),IF(ABS(AL1095)&lt;1,1-ABS(AL1095),0),0)</f>
        <v>0</v>
      </c>
      <c r="BM1095" s="6">
        <f>IF(F1095&gt;F$3054,F$3054,IF(F1095&lt;F$3053,F$3053,F1095))</f>
        <v>48</v>
      </c>
      <c r="BN1095" s="6">
        <f>IF(BM1095&gt;0, BM1095/BM$3049, BM1095/BM$3050*-1)</f>
        <v>6.0639173861719277E-2</v>
      </c>
      <c r="BO1095" s="6">
        <f>IF(O1095&gt;O$3054,O$3054,IF(O1095&lt;O$3053,O$3053,O1095))</f>
        <v>3.38</v>
      </c>
      <c r="BP1095" s="26">
        <f>BO1095/BO$3049</f>
        <v>3.1872089083627909E-2</v>
      </c>
      <c r="BQ1095" s="26">
        <f>IF(OR(BD1095=0, BH1095=0,BN1095=0,BP1095=0), 0,BD1095+BH1095+BK1095+BL1095+BN1095+BP1095)</f>
        <v>0</v>
      </c>
      <c r="BR1095" s="6">
        <f>IF(D1095&gt;0,C1095/D1095,0)</f>
        <v>5.1351351351351347E-2</v>
      </c>
    </row>
    <row r="1096" spans="1:70" x14ac:dyDescent="0.2">
      <c r="A1096" s="15" t="s">
        <v>2421</v>
      </c>
      <c r="B1096" s="15" t="s">
        <v>2422</v>
      </c>
      <c r="C1096" s="15"/>
      <c r="D1096" s="15">
        <v>0.6</v>
      </c>
      <c r="E1096" s="15"/>
      <c r="F1096" s="15"/>
      <c r="G1096" s="15">
        <v>5.71</v>
      </c>
      <c r="H1096" s="21">
        <v>143780000</v>
      </c>
      <c r="I1096" s="15"/>
      <c r="J1096" s="15"/>
      <c r="K1096" s="15"/>
      <c r="L1096" s="15">
        <v>0</v>
      </c>
      <c r="M1096" s="15"/>
      <c r="N1096" s="15"/>
      <c r="O1096" s="15"/>
      <c r="P1096" s="15"/>
      <c r="Q1096" s="15">
        <v>0.1</v>
      </c>
      <c r="R1096" s="15">
        <v>0.04</v>
      </c>
      <c r="S1096" s="15"/>
      <c r="T1096" s="15">
        <v>0</v>
      </c>
      <c r="U1096" s="15"/>
      <c r="V1096" s="15">
        <v>25.95</v>
      </c>
      <c r="W1096" s="15"/>
      <c r="X1096" s="15">
        <v>0</v>
      </c>
      <c r="Y1096" s="15"/>
      <c r="Z1096" s="15">
        <v>68.84</v>
      </c>
      <c r="AA1096" s="15"/>
      <c r="AB1096" s="15">
        <v>8.7799999999999994</v>
      </c>
      <c r="AC1096" s="15"/>
      <c r="AD1096" s="15"/>
      <c r="AE1096" s="15"/>
      <c r="AF1096" s="15"/>
      <c r="AG1096" s="15"/>
      <c r="AH1096" s="15">
        <v>9.49</v>
      </c>
      <c r="AI1096" s="15"/>
      <c r="AJ1096" s="15"/>
      <c r="AK1096" s="15">
        <v>26.31</v>
      </c>
      <c r="AL1096" s="15"/>
      <c r="AM1096" s="15">
        <v>99.58</v>
      </c>
      <c r="AN1096" s="15"/>
      <c r="AO1096" s="15"/>
      <c r="AP1096" s="15"/>
      <c r="AQ1096" s="15"/>
      <c r="AR1096" s="15"/>
      <c r="AS1096" s="15"/>
      <c r="AT1096" s="15"/>
      <c r="AU1096" s="15"/>
      <c r="AV1096" s="15"/>
      <c r="AW1096" s="15">
        <v>1490000</v>
      </c>
      <c r="AX1096" s="16">
        <v>558357</v>
      </c>
      <c r="AZ1096" s="6">
        <f>IF(D1096&gt;0,H1096/D1096,0)</f>
        <v>239633333.33333334</v>
      </c>
      <c r="BA1096" s="6">
        <f>AZ1096*Q1096</f>
        <v>23963333.333333336</v>
      </c>
      <c r="BB1096" s="6">
        <f>IF(C1096&gt;C$3054,C$3054,IF(C1096&lt;C$3053,C$3053,C1096))</f>
        <v>0</v>
      </c>
      <c r="BC1096" s="6">
        <f>IF(BB1096&gt;0,(D1096/15)-BB1096,0)</f>
        <v>0</v>
      </c>
      <c r="BD1096" s="6">
        <f>BC1096/BC$3049</f>
        <v>0</v>
      </c>
      <c r="BE1096" s="15">
        <f>IF(AU1096&gt;AU$3054,AU$3054,IF(AU1096&lt;AU$3053,AU$3053,AU1096))</f>
        <v>0</v>
      </c>
      <c r="BF1096" s="15">
        <f>IF(I1096&gt;I$3054,I$3054,IF(I1096&lt;I$3053,I$3053,I1096))</f>
        <v>0</v>
      </c>
      <c r="BG1096" s="6">
        <f>IF(BE1096&gt;0, BF1096/BE1096,0)</f>
        <v>0</v>
      </c>
      <c r="BH1096" s="26">
        <f>BG1096/BG$3049</f>
        <v>0</v>
      </c>
      <c r="BI1096" s="26">
        <f>IF(AV1096&gt;AV$3054,AV$3054,IF(AV1096&lt;AV$3053,AV$3053,AV1096))</f>
        <v>0</v>
      </c>
      <c r="BJ1096" s="6">
        <f>IF(BI1096&gt;0, BF1096/BI1096,0)</f>
        <v>0</v>
      </c>
      <c r="BK1096" s="26">
        <f>BJ1096/BJ$3049</f>
        <v>0</v>
      </c>
      <c r="BL1096" s="6">
        <f>IF(_xlfn.NUMBERVALUE(AL1096),IF(ABS(AL1096)&lt;1,1-ABS(AL1096),0),0)</f>
        <v>0</v>
      </c>
      <c r="BM1096" s="6">
        <f>IF(F1096&gt;F$3054,F$3054,IF(F1096&lt;F$3053,F$3053,F1096))</f>
        <v>0</v>
      </c>
      <c r="BN1096" s="6">
        <f>IF(BM1096&gt;0, BM1096/BM$3049, BM1096/BM$3050*-1)</f>
        <v>0</v>
      </c>
      <c r="BO1096" s="6">
        <f>IF(O1096&gt;O$3054,O$3054,IF(O1096&lt;O$3053,O$3053,O1096))</f>
        <v>0</v>
      </c>
      <c r="BP1096" s="26">
        <f>BO1096/BO$3049</f>
        <v>0</v>
      </c>
      <c r="BQ1096" s="26">
        <f>IF(OR(BD1096=0, BH1096=0,BN1096=0,BP1096=0), 0,BD1096+BH1096+BK1096+BL1096+BN1096+BP1096)</f>
        <v>0</v>
      </c>
      <c r="BR1096" s="6">
        <f>IF(D1096&gt;0,C1096/D1096,0)</f>
        <v>0</v>
      </c>
    </row>
    <row r="1097" spans="1:70" x14ac:dyDescent="0.2">
      <c r="A1097" s="15" t="s">
        <v>2373</v>
      </c>
      <c r="B1097" s="15" t="s">
        <v>2374</v>
      </c>
      <c r="C1097" s="15">
        <v>-0.16</v>
      </c>
      <c r="D1097" s="15">
        <v>0</v>
      </c>
      <c r="E1097" s="15"/>
      <c r="F1097" s="15"/>
      <c r="G1097" s="15"/>
      <c r="H1097" s="21"/>
      <c r="I1097" s="15"/>
      <c r="J1097" s="15">
        <v>0</v>
      </c>
      <c r="K1097" s="15"/>
      <c r="L1097" s="15">
        <v>0</v>
      </c>
      <c r="M1097" s="15"/>
      <c r="N1097" s="15">
        <v>0</v>
      </c>
      <c r="O1097" s="15"/>
      <c r="P1097" s="15"/>
      <c r="Q1097" s="15">
        <v>-0.14000000000000001</v>
      </c>
      <c r="R1097" s="15">
        <v>0.01</v>
      </c>
      <c r="S1097" s="15">
        <v>0.16</v>
      </c>
      <c r="T1097" s="15">
        <v>358.19</v>
      </c>
      <c r="U1097" s="15">
        <v>0</v>
      </c>
      <c r="V1097" s="15">
        <v>358.19</v>
      </c>
      <c r="W1097" s="16">
        <v>2219.5700000000002</v>
      </c>
      <c r="X1097" s="15"/>
      <c r="Y1097" s="15"/>
      <c r="Z1097" s="15"/>
      <c r="AA1097" s="15"/>
      <c r="AB1097" s="15"/>
      <c r="AC1097" s="15"/>
      <c r="AD1097" s="15">
        <v>-68.510000000000005</v>
      </c>
      <c r="AE1097" s="15"/>
      <c r="AF1097" s="16">
        <v>-1772.22</v>
      </c>
      <c r="AG1097" s="15">
        <v>-17.7</v>
      </c>
      <c r="AH1097" s="15">
        <v>-627.33000000000004</v>
      </c>
      <c r="AI1097" s="15"/>
      <c r="AJ1097" s="15">
        <v>-127.63</v>
      </c>
      <c r="AK1097" s="15"/>
      <c r="AL1097" s="15"/>
      <c r="AM1097" s="15">
        <v>1.36</v>
      </c>
      <c r="AN1097" s="15"/>
      <c r="AO1097" s="16">
        <v>-146700</v>
      </c>
      <c r="AP1097" s="16">
        <v>-147011.6</v>
      </c>
      <c r="AQ1097" s="16">
        <v>-147011.6</v>
      </c>
      <c r="AR1097" s="15"/>
      <c r="AS1097" s="15">
        <v>-87.92</v>
      </c>
      <c r="AT1097" s="15">
        <v>-56.87</v>
      </c>
      <c r="AU1097" s="15"/>
      <c r="AV1097" s="15"/>
      <c r="AW1097" s="15">
        <v>0</v>
      </c>
      <c r="AX1097" s="15"/>
      <c r="AZ1097" s="6">
        <f>IF(D1097&gt;0,H1097/D1097,0)</f>
        <v>0</v>
      </c>
      <c r="BA1097" s="6">
        <f>AZ1097*Q1097</f>
        <v>0</v>
      </c>
      <c r="BB1097" s="6">
        <f>IF(C1097&gt;C$3054,C$3054,IF(C1097&lt;C$3053,C$3053,C1097))</f>
        <v>-0.16</v>
      </c>
      <c r="BC1097" s="6">
        <f>IF(BB1097&gt;0,(D1097/15)-BB1097,0)</f>
        <v>0</v>
      </c>
      <c r="BD1097" s="6">
        <f>BC1097/BC$3049</f>
        <v>0</v>
      </c>
      <c r="BE1097" s="15">
        <f>IF(AU1097&gt;AU$3054,AU$3054,IF(AU1097&lt;AU$3053,AU$3053,AU1097))</f>
        <v>0</v>
      </c>
      <c r="BF1097" s="15">
        <f>IF(I1097&gt;I$3054,I$3054,IF(I1097&lt;I$3053,I$3053,I1097))</f>
        <v>0</v>
      </c>
      <c r="BG1097" s="6">
        <f>IF(BE1097&gt;0, BF1097/BE1097,0)</f>
        <v>0</v>
      </c>
      <c r="BH1097" s="26">
        <f>BG1097/BG$3049</f>
        <v>0</v>
      </c>
      <c r="BI1097" s="26">
        <f>IF(AV1097&gt;AV$3054,AV$3054,IF(AV1097&lt;AV$3053,AV$3053,AV1097))</f>
        <v>0</v>
      </c>
      <c r="BJ1097" s="6">
        <f>IF(BI1097&gt;0, BF1097/BI1097,0)</f>
        <v>0</v>
      </c>
      <c r="BK1097" s="26">
        <f>BJ1097/BJ$3049</f>
        <v>0</v>
      </c>
      <c r="BL1097" s="6">
        <f>IF(_xlfn.NUMBERVALUE(AL1097),IF(ABS(AL1097)&lt;1,1-ABS(AL1097),0),0)</f>
        <v>0</v>
      </c>
      <c r="BM1097" s="6">
        <f>IF(F1097&gt;F$3054,F$3054,IF(F1097&lt;F$3053,F$3053,F1097))</f>
        <v>0</v>
      </c>
      <c r="BN1097" s="6">
        <f>IF(BM1097&gt;0, BM1097/BM$3049, BM1097/BM$3050*-1)</f>
        <v>0</v>
      </c>
      <c r="BO1097" s="6">
        <f>IF(O1097&gt;O$3054,O$3054,IF(O1097&lt;O$3053,O$3053,O1097))</f>
        <v>0</v>
      </c>
      <c r="BP1097" s="26">
        <f>BO1097/BO$3049</f>
        <v>0</v>
      </c>
      <c r="BQ1097" s="26">
        <f>IF(OR(BD1097=0, BH1097=0,BN1097=0,BP1097=0), 0,BD1097+BH1097+BK1097+BL1097+BN1097+BP1097)</f>
        <v>0</v>
      </c>
      <c r="BR1097" s="6">
        <f>IF(D1097&gt;0,C1097/D1097,0)</f>
        <v>0</v>
      </c>
    </row>
    <row r="1098" spans="1:70" x14ac:dyDescent="0.2">
      <c r="A1098" s="15" t="s">
        <v>2311</v>
      </c>
      <c r="B1098" s="15" t="s">
        <v>2312</v>
      </c>
      <c r="C1098" s="15"/>
      <c r="D1098" s="15">
        <v>0</v>
      </c>
      <c r="E1098" s="15"/>
      <c r="F1098" s="15"/>
      <c r="G1098" s="15"/>
      <c r="H1098" s="21"/>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c r="AG1098" s="15"/>
      <c r="AH1098" s="15"/>
      <c r="AI1098" s="15"/>
      <c r="AJ1098" s="15"/>
      <c r="AK1098" s="15"/>
      <c r="AL1098" s="15"/>
      <c r="AM1098" s="15"/>
      <c r="AN1098" s="15"/>
      <c r="AO1098" s="15"/>
      <c r="AP1098" s="15"/>
      <c r="AQ1098" s="15"/>
      <c r="AR1098" s="15"/>
      <c r="AS1098" s="15"/>
      <c r="AT1098" s="15"/>
      <c r="AU1098" s="15"/>
      <c r="AV1098" s="15"/>
      <c r="AW1098" s="15">
        <v>0</v>
      </c>
      <c r="AX1098" s="15"/>
      <c r="AZ1098" s="6">
        <f>IF(D1098&gt;0,H1098/D1098,0)</f>
        <v>0</v>
      </c>
      <c r="BA1098" s="6">
        <f>AZ1098*Q1098</f>
        <v>0</v>
      </c>
      <c r="BB1098" s="6">
        <f>IF(C1098&gt;C$3054,C$3054,IF(C1098&lt;C$3053,C$3053,C1098))</f>
        <v>0</v>
      </c>
      <c r="BC1098" s="6">
        <f>IF(BB1098&gt;0,(D1098/15)-BB1098,0)</f>
        <v>0</v>
      </c>
      <c r="BD1098" s="6">
        <f>BC1098/BC$3049</f>
        <v>0</v>
      </c>
      <c r="BE1098" s="15">
        <f>IF(AU1098&gt;AU$3054,AU$3054,IF(AU1098&lt;AU$3053,AU$3053,AU1098))</f>
        <v>0</v>
      </c>
      <c r="BF1098" s="15">
        <f>IF(I1098&gt;I$3054,I$3054,IF(I1098&lt;I$3053,I$3053,I1098))</f>
        <v>0</v>
      </c>
      <c r="BG1098" s="6">
        <f>IF(BE1098&gt;0, BF1098/BE1098,0)</f>
        <v>0</v>
      </c>
      <c r="BH1098" s="26">
        <f>BG1098/BG$3049</f>
        <v>0</v>
      </c>
      <c r="BI1098" s="26">
        <f>IF(AV1098&gt;AV$3054,AV$3054,IF(AV1098&lt;AV$3053,AV$3053,AV1098))</f>
        <v>0</v>
      </c>
      <c r="BJ1098" s="6">
        <f>IF(BI1098&gt;0, BF1098/BI1098,0)</f>
        <v>0</v>
      </c>
      <c r="BK1098" s="26">
        <f>BJ1098/BJ$3049</f>
        <v>0</v>
      </c>
      <c r="BL1098" s="6">
        <f>IF(_xlfn.NUMBERVALUE(AL1098),IF(ABS(AL1098)&lt;1,1-ABS(AL1098),0),0)</f>
        <v>0</v>
      </c>
      <c r="BM1098" s="6">
        <f>IF(F1098&gt;F$3054,F$3054,IF(F1098&lt;F$3053,F$3053,F1098))</f>
        <v>0</v>
      </c>
      <c r="BN1098" s="6">
        <f>IF(BM1098&gt;0, BM1098/BM$3049, BM1098/BM$3050*-1)</f>
        <v>0</v>
      </c>
      <c r="BO1098" s="6">
        <f>IF(O1098&gt;O$3054,O$3054,IF(O1098&lt;O$3053,O$3053,O1098))</f>
        <v>0</v>
      </c>
      <c r="BP1098" s="26">
        <f>BO1098/BO$3049</f>
        <v>0</v>
      </c>
      <c r="BQ1098" s="26">
        <f>IF(OR(BD1098=0, BH1098=0,BN1098=0,BP1098=0), 0,BD1098+BH1098+BK1098+BL1098+BN1098+BP1098)</f>
        <v>0</v>
      </c>
      <c r="BR1098" s="6">
        <f>IF(D1098&gt;0,C1098/D1098,0)</f>
        <v>0</v>
      </c>
    </row>
    <row r="1099" spans="1:70" x14ac:dyDescent="0.2">
      <c r="A1099" s="15" t="s">
        <v>34</v>
      </c>
      <c r="B1099" s="15" t="s">
        <v>2398</v>
      </c>
      <c r="C1099" s="15">
        <v>0.04</v>
      </c>
      <c r="D1099" s="15">
        <v>0.96</v>
      </c>
      <c r="E1099" s="15">
        <v>0.92</v>
      </c>
      <c r="F1099" s="15">
        <v>6.67</v>
      </c>
      <c r="G1099" s="15">
        <v>0.97</v>
      </c>
      <c r="H1099" s="21">
        <v>141700000</v>
      </c>
      <c r="I1099" s="15">
        <v>25.98</v>
      </c>
      <c r="J1099" s="15">
        <v>0.02</v>
      </c>
      <c r="K1099" s="15">
        <v>0.02</v>
      </c>
      <c r="L1099" s="15">
        <v>0.02</v>
      </c>
      <c r="M1099" s="15"/>
      <c r="N1099" s="15">
        <v>0.02</v>
      </c>
      <c r="O1099" s="15"/>
      <c r="P1099" s="15"/>
      <c r="Q1099" s="15">
        <v>0.99</v>
      </c>
      <c r="R1099" s="15">
        <v>0.14000000000000001</v>
      </c>
      <c r="S1099" s="15">
        <v>4.2300000000000004</v>
      </c>
      <c r="T1099" s="15">
        <v>3</v>
      </c>
      <c r="U1099" s="15">
        <v>3</v>
      </c>
      <c r="V1099" s="15">
        <v>7.34</v>
      </c>
      <c r="W1099" s="15">
        <v>7.34</v>
      </c>
      <c r="X1099" s="15">
        <v>3.43</v>
      </c>
      <c r="Y1099" s="15">
        <v>3.43</v>
      </c>
      <c r="Z1099" s="15">
        <v>8.3800000000000008</v>
      </c>
      <c r="AA1099" s="15">
        <v>8.3800000000000008</v>
      </c>
      <c r="AB1099" s="15"/>
      <c r="AC1099" s="15">
        <v>5.93</v>
      </c>
      <c r="AD1099" s="15">
        <v>5.0599999999999996</v>
      </c>
      <c r="AE1099" s="15">
        <v>5.93</v>
      </c>
      <c r="AF1099" s="15">
        <v>5.46</v>
      </c>
      <c r="AG1099" s="15">
        <v>4.2300000000000004</v>
      </c>
      <c r="AH1099" s="15">
        <v>5.46</v>
      </c>
      <c r="AI1099" s="15">
        <v>3.98</v>
      </c>
      <c r="AJ1099" s="15">
        <v>4.2699999999999996</v>
      </c>
      <c r="AK1099" s="15">
        <v>3.98</v>
      </c>
      <c r="AL1099" s="15">
        <v>0.76</v>
      </c>
      <c r="AM1099" s="15">
        <v>121.39</v>
      </c>
      <c r="AN1099" s="15">
        <v>109.36</v>
      </c>
      <c r="AO1099" s="15">
        <v>33.29</v>
      </c>
      <c r="AP1099" s="15">
        <v>17.27</v>
      </c>
      <c r="AQ1099" s="15">
        <v>57.29</v>
      </c>
      <c r="AR1099" s="15"/>
      <c r="AS1099" s="15">
        <v>13.9</v>
      </c>
      <c r="AT1099" s="15">
        <v>-15.45</v>
      </c>
      <c r="AU1099" s="15"/>
      <c r="AV1099" s="15">
        <v>-17.14</v>
      </c>
      <c r="AW1099" s="16">
        <v>204630</v>
      </c>
      <c r="AX1099" s="16">
        <v>46229</v>
      </c>
      <c r="AZ1099" s="6">
        <f>IF(D1099&gt;0,H1099/D1099,0)</f>
        <v>147604166.66666669</v>
      </c>
      <c r="BA1099" s="6">
        <f>AZ1099*Q1099</f>
        <v>146128125.00000003</v>
      </c>
      <c r="BB1099" s="6">
        <f>IF(C1099&gt;C$3054,C$3054,IF(C1099&lt;C$3053,C$3053,C1099))</f>
        <v>0.04</v>
      </c>
      <c r="BC1099" s="6">
        <f>IF(BB1099&gt;0,(D1099/15)-BB1099,0)</f>
        <v>2.4E-2</v>
      </c>
      <c r="BD1099" s="6">
        <f>BC1099/BC$3049</f>
        <v>4.6219026832712796E-3</v>
      </c>
      <c r="BE1099" s="15">
        <f>IF(AU1099&gt;AU$3054,AU$3054,IF(AU1099&lt;AU$3053,AU$3053,AU1099))</f>
        <v>0</v>
      </c>
      <c r="BF1099" s="15">
        <f>IF(I1099&gt;I$3054,I$3054,IF(I1099&lt;I$3053,I$3053,I1099))</f>
        <v>25.98</v>
      </c>
      <c r="BG1099" s="6">
        <f>IF(BE1099&gt;0, BF1099/BE1099,0)</f>
        <v>0</v>
      </c>
      <c r="BH1099" s="26">
        <f>BG1099/BG$3049</f>
        <v>0</v>
      </c>
      <c r="BI1099" s="26">
        <f>IF(AV1099&gt;AV$3054,AV$3054,IF(AV1099&lt;AV$3053,AV$3053,AV1099))</f>
        <v>-17.14</v>
      </c>
      <c r="BJ1099" s="6">
        <f>IF(BI1099&gt;0, BF1099/BI1099,0)</f>
        <v>0</v>
      </c>
      <c r="BK1099" s="26">
        <f>BJ1099/BJ$3049</f>
        <v>0</v>
      </c>
      <c r="BL1099" s="6">
        <f>IF(_xlfn.NUMBERVALUE(AL1099),IF(ABS(AL1099)&lt;1,1-ABS(AL1099),0),0)</f>
        <v>0.24</v>
      </c>
      <c r="BM1099" s="6">
        <f>IF(F1099&gt;F$3054,F$3054,IF(F1099&lt;F$3053,F$3053,F1099))</f>
        <v>6.67</v>
      </c>
      <c r="BN1099" s="6">
        <f>IF(BM1099&gt;0, BM1099/BM$3049, BM1099/BM$3050*-1)</f>
        <v>8.4263185345347415E-3</v>
      </c>
      <c r="BO1099" s="6">
        <f>IF(O1099&gt;O$3054,O$3054,IF(O1099&lt;O$3053,O$3053,O1099))</f>
        <v>0</v>
      </c>
      <c r="BP1099" s="26">
        <f>BO1099/BO$3049</f>
        <v>0</v>
      </c>
      <c r="BQ1099" s="26">
        <f>IF(OR(BD1099=0, BH1099=0,BN1099=0,BP1099=0), 0,BD1099+BH1099+BK1099+BL1099+BN1099+BP1099)</f>
        <v>0</v>
      </c>
      <c r="BR1099" s="6">
        <f>IF(D1099&gt;0,C1099/D1099,0)</f>
        <v>4.1666666666666671E-2</v>
      </c>
    </row>
    <row r="1100" spans="1:70" x14ac:dyDescent="0.2">
      <c r="A1100" s="15" t="s">
        <v>2427</v>
      </c>
      <c r="B1100" s="15" t="s">
        <v>2428</v>
      </c>
      <c r="C1100" s="15">
        <v>-0.01</v>
      </c>
      <c r="D1100" s="15">
        <v>1.1299999999999999</v>
      </c>
      <c r="E1100" s="15">
        <v>1.41</v>
      </c>
      <c r="F1100" s="15">
        <v>-29.61</v>
      </c>
      <c r="G1100" s="15">
        <v>15.26</v>
      </c>
      <c r="H1100" s="21">
        <v>517490000</v>
      </c>
      <c r="I1100" s="15"/>
      <c r="J1100" s="15">
        <v>0</v>
      </c>
      <c r="K1100" s="15"/>
      <c r="L1100" s="15">
        <v>0</v>
      </c>
      <c r="M1100" s="15"/>
      <c r="N1100" s="15">
        <v>0</v>
      </c>
      <c r="O1100" s="15"/>
      <c r="P1100" s="15"/>
      <c r="Q1100" s="15">
        <v>0.08</v>
      </c>
      <c r="R1100" s="15">
        <v>7.0000000000000007E-2</v>
      </c>
      <c r="S1100" s="15">
        <v>1.2</v>
      </c>
      <c r="T1100" s="15">
        <v>0</v>
      </c>
      <c r="U1100" s="15">
        <v>0</v>
      </c>
      <c r="V1100" s="15">
        <v>0</v>
      </c>
      <c r="W1100" s="15">
        <v>0</v>
      </c>
      <c r="X1100" s="15">
        <v>0</v>
      </c>
      <c r="Y1100" s="15">
        <v>0</v>
      </c>
      <c r="Z1100" s="15">
        <v>0</v>
      </c>
      <c r="AA1100" s="15">
        <v>0</v>
      </c>
      <c r="AB1100" s="15">
        <v>-28.1</v>
      </c>
      <c r="AC1100" s="15">
        <v>-7.54</v>
      </c>
      <c r="AD1100" s="15">
        <v>-6.06</v>
      </c>
      <c r="AE1100" s="15">
        <v>-10.77</v>
      </c>
      <c r="AF1100" s="15">
        <v>-3.76</v>
      </c>
      <c r="AG1100" s="15">
        <v>-2.5299999999999998</v>
      </c>
      <c r="AH1100" s="15">
        <v>-5.3</v>
      </c>
      <c r="AI1100" s="15">
        <v>-7.61</v>
      </c>
      <c r="AJ1100" s="15">
        <v>-6.83</v>
      </c>
      <c r="AK1100" s="15">
        <v>-10.85</v>
      </c>
      <c r="AL1100" s="15"/>
      <c r="AM1100" s="15">
        <v>85.75</v>
      </c>
      <c r="AN1100" s="15">
        <v>86.33</v>
      </c>
      <c r="AO1100" s="15">
        <v>-3.69</v>
      </c>
      <c r="AP1100" s="15">
        <v>-6.05</v>
      </c>
      <c r="AQ1100" s="15">
        <v>-4.83</v>
      </c>
      <c r="AR1100" s="15"/>
      <c r="AS1100" s="15">
        <v>52.36</v>
      </c>
      <c r="AT1100" s="15"/>
      <c r="AU1100" s="15"/>
      <c r="AV1100" s="15"/>
      <c r="AW1100" s="16">
        <v>68588</v>
      </c>
      <c r="AX1100" s="16">
        <v>71746</v>
      </c>
      <c r="AZ1100" s="6">
        <f>IF(D1100&gt;0,H1100/D1100,0)</f>
        <v>457955752.21238941</v>
      </c>
      <c r="BA1100" s="6">
        <f>AZ1100*Q1100</f>
        <v>36636460.176991157</v>
      </c>
      <c r="BB1100" s="6">
        <f>IF(C1100&gt;C$3054,C$3054,IF(C1100&lt;C$3053,C$3053,C1100))</f>
        <v>-0.01</v>
      </c>
      <c r="BC1100" s="6">
        <f>IF(BB1100&gt;0,(D1100/15)-BB1100,0)</f>
        <v>0</v>
      </c>
      <c r="BD1100" s="6">
        <f>BC1100/BC$3049</f>
        <v>0</v>
      </c>
      <c r="BE1100" s="15">
        <f>IF(AU1100&gt;AU$3054,AU$3054,IF(AU1100&lt;AU$3053,AU$3053,AU1100))</f>
        <v>0</v>
      </c>
      <c r="BF1100" s="15">
        <f>IF(I1100&gt;I$3054,I$3054,IF(I1100&lt;I$3053,I$3053,I1100))</f>
        <v>0</v>
      </c>
      <c r="BG1100" s="6">
        <f>IF(BE1100&gt;0, BF1100/BE1100,0)</f>
        <v>0</v>
      </c>
      <c r="BH1100" s="26">
        <f>BG1100/BG$3049</f>
        <v>0</v>
      </c>
      <c r="BI1100" s="26">
        <f>IF(AV1100&gt;AV$3054,AV$3054,IF(AV1100&lt;AV$3053,AV$3053,AV1100))</f>
        <v>0</v>
      </c>
      <c r="BJ1100" s="6">
        <f>IF(BI1100&gt;0, BF1100/BI1100,0)</f>
        <v>0</v>
      </c>
      <c r="BK1100" s="26">
        <f>BJ1100/BJ$3049</f>
        <v>0</v>
      </c>
      <c r="BL1100" s="6">
        <f>IF(_xlfn.NUMBERVALUE(AL1100),IF(ABS(AL1100)&lt;1,1-ABS(AL1100),0),0)</f>
        <v>0</v>
      </c>
      <c r="BM1100" s="6">
        <f>IF(F1100&gt;F$3054,F$3054,IF(F1100&lt;F$3053,F$3053,F1100))</f>
        <v>-29.61</v>
      </c>
      <c r="BN1100" s="6">
        <f>IF(BM1100&gt;0, BM1100/BM$3049, BM1100/BM$3050*-1)</f>
        <v>-0.29770762115423288</v>
      </c>
      <c r="BO1100" s="6">
        <f>IF(O1100&gt;O$3054,O$3054,IF(O1100&lt;O$3053,O$3053,O1100))</f>
        <v>0</v>
      </c>
      <c r="BP1100" s="26">
        <f>BO1100/BO$3049</f>
        <v>0</v>
      </c>
      <c r="BQ1100" s="26">
        <f>IF(OR(BD1100=0, BH1100=0,BN1100=0,BP1100=0), 0,BD1100+BH1100+BK1100+BL1100+BN1100+BP1100)</f>
        <v>0</v>
      </c>
      <c r="BR1100" s="6">
        <f>IF(D1100&gt;0,C1100/D1100,0)</f>
        <v>-8.8495575221238954E-3</v>
      </c>
    </row>
    <row r="1101" spans="1:70" x14ac:dyDescent="0.2">
      <c r="A1101" s="15" t="s">
        <v>2416</v>
      </c>
      <c r="B1101" s="15" t="s">
        <v>2417</v>
      </c>
      <c r="C1101" s="15">
        <v>0</v>
      </c>
      <c r="D1101" s="15">
        <v>0</v>
      </c>
      <c r="E1101" s="15">
        <v>0</v>
      </c>
      <c r="F1101" s="15">
        <v>33.33</v>
      </c>
      <c r="G1101" s="15">
        <v>0.31</v>
      </c>
      <c r="H1101" s="21">
        <v>2280000</v>
      </c>
      <c r="I1101" s="15"/>
      <c r="J1101" s="15">
        <v>0</v>
      </c>
      <c r="K1101" s="15"/>
      <c r="L1101" s="15">
        <v>0</v>
      </c>
      <c r="M1101" s="15"/>
      <c r="N1101" s="15">
        <v>0</v>
      </c>
      <c r="O1101" s="15"/>
      <c r="P1101" s="15"/>
      <c r="Q1101" s="15">
        <v>0.01</v>
      </c>
      <c r="R1101" s="15">
        <v>0</v>
      </c>
      <c r="S1101" s="15">
        <v>1.62</v>
      </c>
      <c r="T1101" s="15">
        <v>53.15</v>
      </c>
      <c r="U1101" s="15">
        <v>55.62</v>
      </c>
      <c r="V1101" s="15">
        <v>53.19</v>
      </c>
      <c r="W1101" s="15">
        <v>55.65</v>
      </c>
      <c r="X1101" s="15">
        <v>132.65</v>
      </c>
      <c r="Y1101" s="15">
        <v>142.13</v>
      </c>
      <c r="Z1101" s="15">
        <v>132.74</v>
      </c>
      <c r="AA1101" s="15">
        <v>142.22999999999999</v>
      </c>
      <c r="AB1101" s="15">
        <v>-0.86</v>
      </c>
      <c r="AC1101" s="15">
        <v>-4.8499999999999996</v>
      </c>
      <c r="AD1101" s="15">
        <v>-16.77</v>
      </c>
      <c r="AE1101" s="15">
        <v>-7.89</v>
      </c>
      <c r="AF1101" s="15">
        <v>-4.58</v>
      </c>
      <c r="AG1101" s="15">
        <v>-14.57</v>
      </c>
      <c r="AH1101" s="15">
        <v>-7.41</v>
      </c>
      <c r="AI1101" s="15">
        <v>-11.11</v>
      </c>
      <c r="AJ1101" s="15">
        <v>-22.64</v>
      </c>
      <c r="AK1101" s="15">
        <v>-17</v>
      </c>
      <c r="AL1101" s="15"/>
      <c r="AM1101" s="15">
        <v>47.39</v>
      </c>
      <c r="AN1101" s="15">
        <v>46.01</v>
      </c>
      <c r="AO1101" s="15">
        <v>13.61</v>
      </c>
      <c r="AP1101" s="15">
        <v>-37.15</v>
      </c>
      <c r="AQ1101" s="15">
        <v>-37.15</v>
      </c>
      <c r="AR1101" s="15"/>
      <c r="AS1101" s="15">
        <v>-25.65</v>
      </c>
      <c r="AT1101" s="15"/>
      <c r="AU1101" s="15"/>
      <c r="AV1101" s="15"/>
      <c r="AW1101" s="15">
        <v>0</v>
      </c>
      <c r="AX1101" s="16">
        <v>24024</v>
      </c>
      <c r="AZ1101" s="6">
        <f>IF(D1101&gt;0,H1101/D1101,0)</f>
        <v>0</v>
      </c>
      <c r="BA1101" s="6">
        <f>AZ1101*Q1101</f>
        <v>0</v>
      </c>
      <c r="BB1101" s="6">
        <f>IF(C1101&gt;C$3054,C$3054,IF(C1101&lt;C$3053,C$3053,C1101))</f>
        <v>0</v>
      </c>
      <c r="BC1101" s="6">
        <f>IF(BB1101&gt;0,(D1101/15)-BB1101,0)</f>
        <v>0</v>
      </c>
      <c r="BD1101" s="6">
        <f>BC1101/BC$3049</f>
        <v>0</v>
      </c>
      <c r="BE1101" s="15">
        <f>IF(AU1101&gt;AU$3054,AU$3054,IF(AU1101&lt;AU$3053,AU$3053,AU1101))</f>
        <v>0</v>
      </c>
      <c r="BF1101" s="15">
        <f>IF(I1101&gt;I$3054,I$3054,IF(I1101&lt;I$3053,I$3053,I1101))</f>
        <v>0</v>
      </c>
      <c r="BG1101" s="6">
        <f>IF(BE1101&gt;0, BF1101/BE1101,0)</f>
        <v>0</v>
      </c>
      <c r="BH1101" s="26">
        <f>BG1101/BG$3049</f>
        <v>0</v>
      </c>
      <c r="BI1101" s="26">
        <f>IF(AV1101&gt;AV$3054,AV$3054,IF(AV1101&lt;AV$3053,AV$3053,AV1101))</f>
        <v>0</v>
      </c>
      <c r="BJ1101" s="6">
        <f>IF(BI1101&gt;0, BF1101/BI1101,0)</f>
        <v>0</v>
      </c>
      <c r="BK1101" s="26">
        <f>BJ1101/BJ$3049</f>
        <v>0</v>
      </c>
      <c r="BL1101" s="6">
        <f>IF(_xlfn.NUMBERVALUE(AL1101),IF(ABS(AL1101)&lt;1,1-ABS(AL1101),0),0)</f>
        <v>0</v>
      </c>
      <c r="BM1101" s="6">
        <f>IF(F1101&gt;F$3054,F$3054,IF(F1101&lt;F$3053,F$3053,F1101))</f>
        <v>33.33</v>
      </c>
      <c r="BN1101" s="6">
        <f>IF(BM1101&gt;0, BM1101/BM$3049, BM1101/BM$3050*-1)</f>
        <v>4.2106326350231323E-2</v>
      </c>
      <c r="BO1101" s="6">
        <f>IF(O1101&gt;O$3054,O$3054,IF(O1101&lt;O$3053,O$3053,O1101))</f>
        <v>0</v>
      </c>
      <c r="BP1101" s="26">
        <f>BO1101/BO$3049</f>
        <v>0</v>
      </c>
      <c r="BQ1101" s="26">
        <f>IF(OR(BD1101=0, BH1101=0,BN1101=0,BP1101=0), 0,BD1101+BH1101+BK1101+BL1101+BN1101+BP1101)</f>
        <v>0</v>
      </c>
      <c r="BR1101" s="6">
        <f>IF(D1101&gt;0,C1101/D1101,0)</f>
        <v>0</v>
      </c>
    </row>
    <row r="1102" spans="1:70" x14ac:dyDescent="0.2">
      <c r="A1102" s="15" t="s">
        <v>2321</v>
      </c>
      <c r="B1102" s="15" t="s">
        <v>2322</v>
      </c>
      <c r="C1102" s="15"/>
      <c r="D1102" s="15">
        <v>0</v>
      </c>
      <c r="E1102" s="15"/>
      <c r="F1102" s="15"/>
      <c r="G1102" s="15"/>
      <c r="H1102" s="21"/>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c r="AF1102" s="15"/>
      <c r="AG1102" s="15"/>
      <c r="AH1102" s="15"/>
      <c r="AI1102" s="15"/>
      <c r="AJ1102" s="15"/>
      <c r="AK1102" s="15"/>
      <c r="AL1102" s="15"/>
      <c r="AM1102" s="15"/>
      <c r="AN1102" s="15"/>
      <c r="AO1102" s="15"/>
      <c r="AP1102" s="15"/>
      <c r="AQ1102" s="15"/>
      <c r="AR1102" s="15"/>
      <c r="AS1102" s="15"/>
      <c r="AT1102" s="15"/>
      <c r="AU1102" s="15"/>
      <c r="AV1102" s="15"/>
      <c r="AW1102" s="15">
        <v>0</v>
      </c>
      <c r="AX1102" s="15"/>
      <c r="AZ1102" s="6">
        <f>IF(D1102&gt;0,H1102/D1102,0)</f>
        <v>0</v>
      </c>
      <c r="BA1102" s="6">
        <f>AZ1102*Q1102</f>
        <v>0</v>
      </c>
      <c r="BB1102" s="6">
        <f>IF(C1102&gt;C$3054,C$3054,IF(C1102&lt;C$3053,C$3053,C1102))</f>
        <v>0</v>
      </c>
      <c r="BC1102" s="6">
        <f>IF(BB1102&gt;0,(D1102/15)-BB1102,0)</f>
        <v>0</v>
      </c>
      <c r="BD1102" s="6">
        <f>BC1102/BC$3049</f>
        <v>0</v>
      </c>
      <c r="BE1102" s="15">
        <f>IF(AU1102&gt;AU$3054,AU$3054,IF(AU1102&lt;AU$3053,AU$3053,AU1102))</f>
        <v>0</v>
      </c>
      <c r="BF1102" s="15">
        <f>IF(I1102&gt;I$3054,I$3054,IF(I1102&lt;I$3053,I$3053,I1102))</f>
        <v>0</v>
      </c>
      <c r="BG1102" s="6">
        <f>IF(BE1102&gt;0, BF1102/BE1102,0)</f>
        <v>0</v>
      </c>
      <c r="BH1102" s="26">
        <f>BG1102/BG$3049</f>
        <v>0</v>
      </c>
      <c r="BI1102" s="26">
        <f>IF(AV1102&gt;AV$3054,AV$3054,IF(AV1102&lt;AV$3053,AV$3053,AV1102))</f>
        <v>0</v>
      </c>
      <c r="BJ1102" s="6">
        <f>IF(BI1102&gt;0, BF1102/BI1102,0)</f>
        <v>0</v>
      </c>
      <c r="BK1102" s="26">
        <f>BJ1102/BJ$3049</f>
        <v>0</v>
      </c>
      <c r="BL1102" s="6">
        <f>IF(_xlfn.NUMBERVALUE(AL1102),IF(ABS(AL1102)&lt;1,1-ABS(AL1102),0),0)</f>
        <v>0</v>
      </c>
      <c r="BM1102" s="6">
        <f>IF(F1102&gt;F$3054,F$3054,IF(F1102&lt;F$3053,F$3053,F1102))</f>
        <v>0</v>
      </c>
      <c r="BN1102" s="6">
        <f>IF(BM1102&gt;0, BM1102/BM$3049, BM1102/BM$3050*-1)</f>
        <v>0</v>
      </c>
      <c r="BO1102" s="6">
        <f>IF(O1102&gt;O$3054,O$3054,IF(O1102&lt;O$3053,O$3053,O1102))</f>
        <v>0</v>
      </c>
      <c r="BP1102" s="26">
        <f>BO1102/BO$3049</f>
        <v>0</v>
      </c>
      <c r="BQ1102" s="26">
        <f>IF(OR(BD1102=0, BH1102=0,BN1102=0,BP1102=0), 0,BD1102+BH1102+BK1102+BL1102+BN1102+BP1102)</f>
        <v>0</v>
      </c>
      <c r="BR1102" s="6">
        <f>IF(D1102&gt;0,C1102/D1102,0)</f>
        <v>0</v>
      </c>
    </row>
    <row r="1103" spans="1:70" x14ac:dyDescent="0.2">
      <c r="A1103" s="15" t="s">
        <v>2315</v>
      </c>
      <c r="B1103" s="15" t="s">
        <v>2316</v>
      </c>
      <c r="C1103" s="15"/>
      <c r="D1103" s="15">
        <v>0</v>
      </c>
      <c r="E1103" s="15"/>
      <c r="F1103" s="15"/>
      <c r="G1103" s="15"/>
      <c r="H1103" s="21"/>
      <c r="I1103" s="15"/>
      <c r="J1103" s="15"/>
      <c r="K1103" s="15"/>
      <c r="L1103" s="15"/>
      <c r="M1103" s="15"/>
      <c r="N1103" s="15"/>
      <c r="O1103" s="15"/>
      <c r="P1103" s="15"/>
      <c r="Q1103" s="15"/>
      <c r="R1103" s="15"/>
      <c r="S1103" s="15"/>
      <c r="T1103" s="15"/>
      <c r="U1103" s="15"/>
      <c r="V1103" s="15"/>
      <c r="W1103" s="15"/>
      <c r="X1103" s="15"/>
      <c r="Y1103" s="15"/>
      <c r="Z1103" s="15"/>
      <c r="AA1103" s="15"/>
      <c r="AB1103" s="15"/>
      <c r="AC1103" s="15"/>
      <c r="AD1103" s="15"/>
      <c r="AE1103" s="15"/>
      <c r="AF1103" s="15"/>
      <c r="AG1103" s="15"/>
      <c r="AH1103" s="15"/>
      <c r="AI1103" s="15"/>
      <c r="AJ1103" s="15"/>
      <c r="AK1103" s="15"/>
      <c r="AL1103" s="15"/>
      <c r="AM1103" s="15"/>
      <c r="AN1103" s="15"/>
      <c r="AO1103" s="15"/>
      <c r="AP1103" s="15"/>
      <c r="AQ1103" s="15"/>
      <c r="AR1103" s="15"/>
      <c r="AS1103" s="15"/>
      <c r="AT1103" s="15"/>
      <c r="AU1103" s="15"/>
      <c r="AV1103" s="15"/>
      <c r="AW1103" s="15">
        <v>0</v>
      </c>
      <c r="AX1103" s="15"/>
      <c r="AZ1103" s="6">
        <f>IF(D1103&gt;0,H1103/D1103,0)</f>
        <v>0</v>
      </c>
      <c r="BA1103" s="6">
        <f>AZ1103*Q1103</f>
        <v>0</v>
      </c>
      <c r="BB1103" s="6">
        <f>IF(C1103&gt;C$3054,C$3054,IF(C1103&lt;C$3053,C$3053,C1103))</f>
        <v>0</v>
      </c>
      <c r="BC1103" s="6">
        <f>IF(BB1103&gt;0,(D1103/15)-BB1103,0)</f>
        <v>0</v>
      </c>
      <c r="BD1103" s="6">
        <f>BC1103/BC$3049</f>
        <v>0</v>
      </c>
      <c r="BE1103" s="15">
        <f>IF(AU1103&gt;AU$3054,AU$3054,IF(AU1103&lt;AU$3053,AU$3053,AU1103))</f>
        <v>0</v>
      </c>
      <c r="BF1103" s="15">
        <f>IF(I1103&gt;I$3054,I$3054,IF(I1103&lt;I$3053,I$3053,I1103))</f>
        <v>0</v>
      </c>
      <c r="BG1103" s="6">
        <f>IF(BE1103&gt;0, BF1103/BE1103,0)</f>
        <v>0</v>
      </c>
      <c r="BH1103" s="26">
        <f>BG1103/BG$3049</f>
        <v>0</v>
      </c>
      <c r="BI1103" s="26">
        <f>IF(AV1103&gt;AV$3054,AV$3054,IF(AV1103&lt;AV$3053,AV$3053,AV1103))</f>
        <v>0</v>
      </c>
      <c r="BJ1103" s="6">
        <f>IF(BI1103&gt;0, BF1103/BI1103,0)</f>
        <v>0</v>
      </c>
      <c r="BK1103" s="26">
        <f>BJ1103/BJ$3049</f>
        <v>0</v>
      </c>
      <c r="BL1103" s="6">
        <f>IF(_xlfn.NUMBERVALUE(AL1103),IF(ABS(AL1103)&lt;1,1-ABS(AL1103),0),0)</f>
        <v>0</v>
      </c>
      <c r="BM1103" s="6">
        <f>IF(F1103&gt;F$3054,F$3054,IF(F1103&lt;F$3053,F$3053,F1103))</f>
        <v>0</v>
      </c>
      <c r="BN1103" s="6">
        <f>IF(BM1103&gt;0, BM1103/BM$3049, BM1103/BM$3050*-1)</f>
        <v>0</v>
      </c>
      <c r="BO1103" s="6">
        <f>IF(O1103&gt;O$3054,O$3054,IF(O1103&lt;O$3053,O$3053,O1103))</f>
        <v>0</v>
      </c>
      <c r="BP1103" s="26">
        <f>BO1103/BO$3049</f>
        <v>0</v>
      </c>
      <c r="BQ1103" s="26">
        <f>IF(OR(BD1103=0, BH1103=0,BN1103=0,BP1103=0), 0,BD1103+BH1103+BK1103+BL1103+BN1103+BP1103)</f>
        <v>0</v>
      </c>
      <c r="BR1103" s="6">
        <f>IF(D1103&gt;0,C1103/D1103,0)</f>
        <v>0</v>
      </c>
    </row>
    <row r="1104" spans="1:70" x14ac:dyDescent="0.2">
      <c r="A1104" s="15" t="s">
        <v>2389</v>
      </c>
      <c r="B1104" s="15" t="s">
        <v>2390</v>
      </c>
      <c r="C1104" s="15">
        <v>2.42</v>
      </c>
      <c r="D1104" s="15">
        <v>30.32</v>
      </c>
      <c r="E1104" s="15">
        <v>33.76</v>
      </c>
      <c r="F1104" s="15">
        <v>-23.44</v>
      </c>
      <c r="G1104" s="15">
        <v>2.25</v>
      </c>
      <c r="H1104" s="21">
        <v>3060000000</v>
      </c>
      <c r="I1104" s="15">
        <v>12.52</v>
      </c>
      <c r="J1104" s="15">
        <v>0.92</v>
      </c>
      <c r="K1104" s="15">
        <v>0.92</v>
      </c>
      <c r="L1104" s="15">
        <v>1.52</v>
      </c>
      <c r="M1104" s="15">
        <v>1.52</v>
      </c>
      <c r="N1104" s="15">
        <v>1.52</v>
      </c>
      <c r="O1104" s="15">
        <v>5.08</v>
      </c>
      <c r="P1104" s="15">
        <v>158.35</v>
      </c>
      <c r="Q1104" s="15">
        <v>13.34</v>
      </c>
      <c r="R1104" s="15">
        <v>15.07</v>
      </c>
      <c r="S1104" s="15">
        <v>1.44</v>
      </c>
      <c r="T1104" s="15">
        <v>0.53</v>
      </c>
      <c r="U1104" s="15">
        <v>0</v>
      </c>
      <c r="V1104" s="15">
        <v>3.26</v>
      </c>
      <c r="W1104" s="15">
        <v>2.56</v>
      </c>
      <c r="X1104" s="15">
        <v>1.18</v>
      </c>
      <c r="Y1104" s="15">
        <v>0</v>
      </c>
      <c r="Z1104" s="15">
        <v>7.27</v>
      </c>
      <c r="AA1104" s="15">
        <v>5.71</v>
      </c>
      <c r="AB1104" s="15">
        <v>18.34</v>
      </c>
      <c r="AC1104" s="15">
        <v>17.66</v>
      </c>
      <c r="AD1104" s="15">
        <v>20.329999999999998</v>
      </c>
      <c r="AE1104" s="15">
        <v>17.66</v>
      </c>
      <c r="AF1104" s="15">
        <v>8.4499999999999993</v>
      </c>
      <c r="AG1104" s="15">
        <v>9.5</v>
      </c>
      <c r="AH1104" s="15">
        <v>8.4499999999999993</v>
      </c>
      <c r="AI1104" s="15">
        <v>18.7</v>
      </c>
      <c r="AJ1104" s="15">
        <v>21.8</v>
      </c>
      <c r="AK1104" s="15">
        <v>18.7</v>
      </c>
      <c r="AL1104" s="15">
        <v>1.0900000000000001</v>
      </c>
      <c r="AM1104" s="15">
        <v>54.42</v>
      </c>
      <c r="AN1104" s="15"/>
      <c r="AO1104" s="15">
        <v>17.03</v>
      </c>
      <c r="AP1104" s="15">
        <v>13.5</v>
      </c>
      <c r="AQ1104" s="15">
        <v>9.17</v>
      </c>
      <c r="AR1104" s="15">
        <v>11.83</v>
      </c>
      <c r="AS1104" s="15">
        <v>7.44</v>
      </c>
      <c r="AT1104" s="15">
        <v>10.27</v>
      </c>
      <c r="AU1104" s="15">
        <v>11.76</v>
      </c>
      <c r="AV1104" s="15">
        <v>11.2</v>
      </c>
      <c r="AW1104" s="16">
        <v>297376</v>
      </c>
      <c r="AX1104" s="16">
        <v>256898</v>
      </c>
      <c r="AZ1104" s="6">
        <f>IF(D1104&gt;0,H1104/D1104,0)</f>
        <v>100923482.84960422</v>
      </c>
      <c r="BA1104" s="6">
        <f>AZ1104*Q1104</f>
        <v>1346319261.2137203</v>
      </c>
      <c r="BB1104" s="6">
        <f>IF(C1104&gt;C$3054,C$3054,IF(C1104&lt;C$3053,C$3053,C1104))</f>
        <v>2.42</v>
      </c>
      <c r="BC1104" s="6">
        <f>IF(BB1104&gt;0,(D1104/15)-BB1104,0)</f>
        <v>-0.39866666666666672</v>
      </c>
      <c r="BD1104" s="6">
        <f>BC1104/BC$3049</f>
        <v>-7.6774939016561822E-2</v>
      </c>
      <c r="BE1104" s="15">
        <f>IF(AU1104&gt;AU$3054,AU$3054,IF(AU1104&lt;AU$3053,AU$3053,AU1104))</f>
        <v>11.76</v>
      </c>
      <c r="BF1104" s="15">
        <f>IF(I1104&gt;I$3054,I$3054,IF(I1104&lt;I$3053,I$3053,I1104))</f>
        <v>12.52</v>
      </c>
      <c r="BG1104" s="6">
        <f>IF(BE1104&gt;0, BF1104/BE1104,0)</f>
        <v>1.064625850340136</v>
      </c>
      <c r="BH1104" s="26">
        <f>BG1104/BG$3049</f>
        <v>1.0236787022501307E-3</v>
      </c>
      <c r="BI1104" s="26">
        <f>IF(AV1104&gt;AV$3054,AV$3054,IF(AV1104&lt;AV$3053,AV$3053,AV1104))</f>
        <v>11.2</v>
      </c>
      <c r="BJ1104" s="6">
        <f>IF(BI1104&gt;0, BF1104/BI1104,0)</f>
        <v>1.1178571428571429</v>
      </c>
      <c r="BK1104" s="26">
        <f>BJ1104/BJ$3049</f>
        <v>1.8850879306191279E-3</v>
      </c>
      <c r="BL1104" s="6">
        <f>IF(_xlfn.NUMBERVALUE(AL1104),IF(ABS(AL1104)&lt;1,1-ABS(AL1104),0),0)</f>
        <v>0</v>
      </c>
      <c r="BM1104" s="6">
        <f>IF(F1104&gt;F$3054,F$3054,IF(F1104&lt;F$3053,F$3053,F1104))</f>
        <v>-23.44</v>
      </c>
      <c r="BN1104" s="6">
        <f>IF(BM1104&gt;0, BM1104/BM$3049, BM1104/BM$3050*-1)</f>
        <v>-0.23567263221395537</v>
      </c>
      <c r="BO1104" s="6">
        <f>IF(O1104&gt;O$3054,O$3054,IF(O1104&lt;O$3053,O$3053,O1104))</f>
        <v>5.08</v>
      </c>
      <c r="BP1104" s="26">
        <f>BO1104/BO$3049</f>
        <v>4.7902429746991063E-2</v>
      </c>
      <c r="BQ1104" s="26">
        <f>IF(OR(BD1104=0, BH1104=0,BN1104=0,BP1104=0), 0,BD1104+BH1104+BK1104+BL1104+BN1104+BP1104)</f>
        <v>-0.26163637485065688</v>
      </c>
      <c r="BR1104" s="6">
        <f>IF(D1104&gt;0,C1104/D1104,0)</f>
        <v>7.9815303430079157E-2</v>
      </c>
    </row>
    <row r="1105" spans="1:70" x14ac:dyDescent="0.2">
      <c r="A1105" s="15" t="s">
        <v>35</v>
      </c>
      <c r="B1105" s="15" t="s">
        <v>2409</v>
      </c>
      <c r="C1105" s="15">
        <v>0.42</v>
      </c>
      <c r="D1105" s="15">
        <v>6.59</v>
      </c>
      <c r="E1105" s="15">
        <v>4.67</v>
      </c>
      <c r="F1105" s="15">
        <v>330.26</v>
      </c>
      <c r="G1105" s="15">
        <v>1.84</v>
      </c>
      <c r="H1105" s="21">
        <v>20520000000</v>
      </c>
      <c r="I1105" s="15">
        <v>15.77</v>
      </c>
      <c r="J1105" s="15">
        <v>0.12</v>
      </c>
      <c r="K1105" s="15">
        <v>0.12</v>
      </c>
      <c r="L1105" s="15">
        <v>0.15</v>
      </c>
      <c r="M1105" s="15">
        <v>0.15</v>
      </c>
      <c r="N1105" s="15">
        <v>0.15</v>
      </c>
      <c r="O1105" s="15">
        <v>2.29</v>
      </c>
      <c r="P1105" s="15">
        <v>150.41999999999999</v>
      </c>
      <c r="Q1105" s="15">
        <v>3.56</v>
      </c>
      <c r="R1105" s="15">
        <v>0.67</v>
      </c>
      <c r="S1105" s="15">
        <v>1.48</v>
      </c>
      <c r="T1105" s="15">
        <v>34.53</v>
      </c>
      <c r="U1105" s="15">
        <v>34.53</v>
      </c>
      <c r="V1105" s="15">
        <v>35.020000000000003</v>
      </c>
      <c r="W1105" s="15">
        <v>35.020000000000003</v>
      </c>
      <c r="X1105" s="15">
        <v>79.58</v>
      </c>
      <c r="Y1105" s="15">
        <v>79.58</v>
      </c>
      <c r="Z1105" s="15">
        <v>80.680000000000007</v>
      </c>
      <c r="AA1105" s="15">
        <v>80.680000000000007</v>
      </c>
      <c r="AB1105" s="15">
        <v>3.09</v>
      </c>
      <c r="AC1105" s="15">
        <v>5.27</v>
      </c>
      <c r="AD1105" s="15">
        <v>8.74</v>
      </c>
      <c r="AE1105" s="15">
        <v>5.27</v>
      </c>
      <c r="AF1105" s="15">
        <v>4.84</v>
      </c>
      <c r="AG1105" s="15">
        <v>7.82</v>
      </c>
      <c r="AH1105" s="15">
        <v>4.84</v>
      </c>
      <c r="AI1105" s="15">
        <v>12.36</v>
      </c>
      <c r="AJ1105" s="15">
        <v>24.82</v>
      </c>
      <c r="AK1105" s="15">
        <v>12.36</v>
      </c>
      <c r="AL1105" s="15">
        <v>1.5</v>
      </c>
      <c r="AM1105" s="16">
        <v>1518</v>
      </c>
      <c r="AN1105" s="15">
        <v>28.5</v>
      </c>
      <c r="AO1105" s="15">
        <v>43.65</v>
      </c>
      <c r="AP1105" s="15">
        <v>27.74</v>
      </c>
      <c r="AQ1105" s="15">
        <v>13.91</v>
      </c>
      <c r="AR1105" s="15">
        <v>-0.7</v>
      </c>
      <c r="AS1105" s="15">
        <v>5.41</v>
      </c>
      <c r="AT1105" s="15"/>
      <c r="AU1105" s="15">
        <v>-0.71</v>
      </c>
      <c r="AV1105" s="15"/>
      <c r="AW1105" s="15">
        <v>22200000</v>
      </c>
      <c r="AX1105" s="15">
        <v>13640000</v>
      </c>
      <c r="AZ1105" s="6">
        <f>IF(D1105&gt;0,H1105/D1105,0)</f>
        <v>3113808801.2139606</v>
      </c>
      <c r="BA1105" s="6">
        <f>AZ1105*Q1105</f>
        <v>11085159332.321699</v>
      </c>
      <c r="BB1105" s="6">
        <f>IF(C1105&gt;C$3054,C$3054,IF(C1105&lt;C$3053,C$3053,C1105))</f>
        <v>0.42</v>
      </c>
      <c r="BC1105" s="6">
        <f>IF(BB1105&gt;0,(D1105/15)-BB1105,0)</f>
        <v>1.9333333333333313E-2</v>
      </c>
      <c r="BD1105" s="6">
        <f>BC1105/BC$3049</f>
        <v>3.7231993837463051E-3</v>
      </c>
      <c r="BE1105" s="15">
        <f>IF(AU1105&gt;AU$3054,AU$3054,IF(AU1105&lt;AU$3053,AU$3053,AU1105))</f>
        <v>-0.71</v>
      </c>
      <c r="BF1105" s="15">
        <f>IF(I1105&gt;I$3054,I$3054,IF(I1105&lt;I$3053,I$3053,I1105))</f>
        <v>15.77</v>
      </c>
      <c r="BG1105" s="6">
        <f>IF(BE1105&gt;0, BF1105/BE1105,0)</f>
        <v>0</v>
      </c>
      <c r="BH1105" s="26">
        <f>BG1105/BG$3049</f>
        <v>0</v>
      </c>
      <c r="BI1105" s="26">
        <f>IF(AV1105&gt;AV$3054,AV$3054,IF(AV1105&lt;AV$3053,AV$3053,AV1105))</f>
        <v>0</v>
      </c>
      <c r="BJ1105" s="6">
        <f>IF(BI1105&gt;0, BF1105/BI1105,0)</f>
        <v>0</v>
      </c>
      <c r="BK1105" s="26">
        <f>BJ1105/BJ$3049</f>
        <v>0</v>
      </c>
      <c r="BL1105" s="6">
        <f>IF(_xlfn.NUMBERVALUE(AL1105),IF(ABS(AL1105)&lt;1,1-ABS(AL1105),0),0)</f>
        <v>0</v>
      </c>
      <c r="BM1105" s="6">
        <f>IF(F1105&gt;F$3054,F$3054,IF(F1105&lt;F$3053,F$3053,F1105))</f>
        <v>330.26</v>
      </c>
      <c r="BN1105" s="6">
        <f>IF(BM1105&gt;0, BM1105/BM$3049, BM1105/BM$3050*-1)</f>
        <v>0.41722278249107103</v>
      </c>
      <c r="BO1105" s="6">
        <f>IF(O1105&gt;O$3054,O$3054,IF(O1105&lt;O$3053,O$3053,O1105))</f>
        <v>2.29</v>
      </c>
      <c r="BP1105" s="26">
        <f>BO1105/BO$3049</f>
        <v>2.1593811834765657E-2</v>
      </c>
      <c r="BQ1105" s="26">
        <f>IF(OR(BD1105=0, BH1105=0,BN1105=0,BP1105=0), 0,BD1105+BH1105+BK1105+BL1105+BN1105+BP1105)</f>
        <v>0</v>
      </c>
      <c r="BR1105" s="6">
        <f>IF(D1105&gt;0,C1105/D1105,0)</f>
        <v>6.3732928679817905E-2</v>
      </c>
    </row>
    <row r="1106" spans="1:70" x14ac:dyDescent="0.2">
      <c r="A1106" s="15" t="s">
        <v>2395</v>
      </c>
      <c r="B1106" s="15" t="s">
        <v>2396</v>
      </c>
      <c r="C1106" s="15">
        <v>-0.02</v>
      </c>
      <c r="D1106" s="15">
        <v>0.51</v>
      </c>
      <c r="E1106" s="15">
        <v>0.51</v>
      </c>
      <c r="F1106" s="15">
        <v>68.25</v>
      </c>
      <c r="G1106" s="15">
        <v>0.93</v>
      </c>
      <c r="H1106" s="21">
        <v>93200000</v>
      </c>
      <c r="I1106" s="15"/>
      <c r="J1106" s="15">
        <v>0</v>
      </c>
      <c r="K1106" s="15"/>
      <c r="L1106" s="15">
        <v>0</v>
      </c>
      <c r="M1106" s="15"/>
      <c r="N1106" s="15">
        <v>0</v>
      </c>
      <c r="O1106" s="15"/>
      <c r="P1106" s="15"/>
      <c r="Q1106" s="15">
        <v>0.56999999999999995</v>
      </c>
      <c r="R1106" s="15">
        <v>0.32</v>
      </c>
      <c r="S1106" s="15">
        <v>96.41</v>
      </c>
      <c r="T1106" s="15">
        <v>0</v>
      </c>
      <c r="U1106" s="15">
        <v>0</v>
      </c>
      <c r="V1106" s="15">
        <v>0</v>
      </c>
      <c r="W1106" s="15">
        <v>0</v>
      </c>
      <c r="X1106" s="15">
        <v>0</v>
      </c>
      <c r="Y1106" s="15">
        <v>0</v>
      </c>
      <c r="Z1106" s="15">
        <v>0</v>
      </c>
      <c r="AA1106" s="15">
        <v>0</v>
      </c>
      <c r="AB1106" s="15">
        <v>-1.4</v>
      </c>
      <c r="AC1106" s="15">
        <v>-2.77</v>
      </c>
      <c r="AD1106" s="15"/>
      <c r="AE1106" s="15">
        <v>-2.16</v>
      </c>
      <c r="AF1106" s="15">
        <v>-2.75</v>
      </c>
      <c r="AG1106" s="15"/>
      <c r="AH1106" s="15">
        <v>-2.12</v>
      </c>
      <c r="AI1106" s="15">
        <v>-3.47</v>
      </c>
      <c r="AJ1106" s="15"/>
      <c r="AK1106" s="15">
        <v>-2.69</v>
      </c>
      <c r="AL1106" s="15">
        <v>0.77</v>
      </c>
      <c r="AM1106" s="15">
        <v>59.47</v>
      </c>
      <c r="AN1106" s="15"/>
      <c r="AO1106" s="15">
        <v>-52.16</v>
      </c>
      <c r="AP1106" s="15">
        <v>-106.85</v>
      </c>
      <c r="AQ1106" s="15">
        <v>-165.62</v>
      </c>
      <c r="AR1106" s="15"/>
      <c r="AS1106" s="15"/>
      <c r="AT1106" s="15"/>
      <c r="AU1106" s="15"/>
      <c r="AV1106" s="15"/>
      <c r="AW1106" s="16">
        <v>33000</v>
      </c>
      <c r="AX1106" s="16">
        <v>47745</v>
      </c>
      <c r="AZ1106" s="6">
        <f>IF(D1106&gt;0,H1106/D1106,0)</f>
        <v>182745098.03921568</v>
      </c>
      <c r="BA1106" s="6">
        <f>AZ1106*Q1106</f>
        <v>104164705.88235293</v>
      </c>
      <c r="BB1106" s="6">
        <f>IF(C1106&gt;C$3054,C$3054,IF(C1106&lt;C$3053,C$3053,C1106))</f>
        <v>-0.02</v>
      </c>
      <c r="BC1106" s="6">
        <f>IF(BB1106&gt;0,(D1106/15)-BB1106,0)</f>
        <v>0</v>
      </c>
      <c r="BD1106" s="6">
        <f>BC1106/BC$3049</f>
        <v>0</v>
      </c>
      <c r="BE1106" s="15">
        <f>IF(AU1106&gt;AU$3054,AU$3054,IF(AU1106&lt;AU$3053,AU$3053,AU1106))</f>
        <v>0</v>
      </c>
      <c r="BF1106" s="15">
        <f>IF(I1106&gt;I$3054,I$3054,IF(I1106&lt;I$3053,I$3053,I1106))</f>
        <v>0</v>
      </c>
      <c r="BG1106" s="6">
        <f>IF(BE1106&gt;0, BF1106/BE1106,0)</f>
        <v>0</v>
      </c>
      <c r="BH1106" s="26">
        <f>BG1106/BG$3049</f>
        <v>0</v>
      </c>
      <c r="BI1106" s="26">
        <f>IF(AV1106&gt;AV$3054,AV$3054,IF(AV1106&lt;AV$3053,AV$3053,AV1106))</f>
        <v>0</v>
      </c>
      <c r="BJ1106" s="6">
        <f>IF(BI1106&gt;0, BF1106/BI1106,0)</f>
        <v>0</v>
      </c>
      <c r="BK1106" s="26">
        <f>BJ1106/BJ$3049</f>
        <v>0</v>
      </c>
      <c r="BL1106" s="6">
        <f>IF(_xlfn.NUMBERVALUE(AL1106),IF(ABS(AL1106)&lt;1,1-ABS(AL1106),0),0)</f>
        <v>0.22999999999999998</v>
      </c>
      <c r="BM1106" s="6">
        <f>IF(F1106&gt;F$3054,F$3054,IF(F1106&lt;F$3053,F$3053,F1106))</f>
        <v>68.25</v>
      </c>
      <c r="BN1106" s="6">
        <f>IF(BM1106&gt;0, BM1106/BM$3049, BM1106/BM$3050*-1)</f>
        <v>8.6221325334632101E-2</v>
      </c>
      <c r="BO1106" s="6">
        <f>IF(O1106&gt;O$3054,O$3054,IF(O1106&lt;O$3053,O$3053,O1106))</f>
        <v>0</v>
      </c>
      <c r="BP1106" s="26">
        <f>BO1106/BO$3049</f>
        <v>0</v>
      </c>
      <c r="BQ1106" s="26">
        <f>IF(OR(BD1106=0, BH1106=0,BN1106=0,BP1106=0), 0,BD1106+BH1106+BK1106+BL1106+BN1106+BP1106)</f>
        <v>0</v>
      </c>
      <c r="BR1106" s="6">
        <f>IF(D1106&gt;0,C1106/D1106,0)</f>
        <v>-3.9215686274509803E-2</v>
      </c>
    </row>
    <row r="1107" spans="1:70" x14ac:dyDescent="0.2">
      <c r="A1107" s="15" t="s">
        <v>2391</v>
      </c>
      <c r="B1107" s="15" t="s">
        <v>2392</v>
      </c>
      <c r="C1107" s="15">
        <v>0</v>
      </c>
      <c r="D1107" s="15">
        <v>7.0000000000000007E-2</v>
      </c>
      <c r="E1107" s="15">
        <v>0.02</v>
      </c>
      <c r="F1107" s="15">
        <v>391.4</v>
      </c>
      <c r="G1107" s="15">
        <v>2.75</v>
      </c>
      <c r="H1107" s="21">
        <v>213980000</v>
      </c>
      <c r="I1107" s="15"/>
      <c r="J1107" s="15">
        <v>0</v>
      </c>
      <c r="K1107" s="15">
        <v>0</v>
      </c>
      <c r="L1107" s="15">
        <v>0</v>
      </c>
      <c r="M1107" s="15"/>
      <c r="N1107" s="15">
        <v>0</v>
      </c>
      <c r="O1107" s="15"/>
      <c r="P1107" s="15"/>
      <c r="Q1107" s="15">
        <v>0.02</v>
      </c>
      <c r="R1107" s="15">
        <v>0</v>
      </c>
      <c r="S1107" s="15">
        <v>1.53</v>
      </c>
      <c r="T1107" s="15">
        <v>0</v>
      </c>
      <c r="U1107" s="15">
        <v>0</v>
      </c>
      <c r="V1107" s="15">
        <v>0</v>
      </c>
      <c r="W1107" s="15">
        <v>0</v>
      </c>
      <c r="X1107" s="15">
        <v>0</v>
      </c>
      <c r="Y1107" s="15">
        <v>0</v>
      </c>
      <c r="Z1107" s="15">
        <v>0</v>
      </c>
      <c r="AA1107" s="15">
        <v>0</v>
      </c>
      <c r="AB1107" s="15"/>
      <c r="AC1107" s="15">
        <v>-8.32</v>
      </c>
      <c r="AD1107" s="15">
        <v>-16.73</v>
      </c>
      <c r="AE1107" s="15">
        <v>-8.32</v>
      </c>
      <c r="AF1107" s="15">
        <v>-8.19</v>
      </c>
      <c r="AG1107" s="15">
        <v>-16.440000000000001</v>
      </c>
      <c r="AH1107" s="15">
        <v>-8.19</v>
      </c>
      <c r="AI1107" s="15">
        <v>-8.33</v>
      </c>
      <c r="AJ1107" s="15">
        <v>-16.75</v>
      </c>
      <c r="AK1107" s="15">
        <v>-8.33</v>
      </c>
      <c r="AL1107" s="15">
        <v>2.36</v>
      </c>
      <c r="AM1107" s="15">
        <v>863.78</v>
      </c>
      <c r="AN1107" s="15"/>
      <c r="AO1107" s="16">
        <v>-4844.82</v>
      </c>
      <c r="AP1107" s="16">
        <v>-5651.43</v>
      </c>
      <c r="AQ1107" s="16">
        <v>-4773.5200000000004</v>
      </c>
      <c r="AR1107" s="15"/>
      <c r="AS1107" s="15">
        <v>-50.67</v>
      </c>
      <c r="AT1107" s="15">
        <v>-23.42</v>
      </c>
      <c r="AU1107" s="15"/>
      <c r="AV1107" s="15"/>
      <c r="AW1107" s="15">
        <v>21570000</v>
      </c>
      <c r="AX1107" s="15">
        <v>1100000</v>
      </c>
      <c r="AZ1107" s="6">
        <f>IF(D1107&gt;0,H1107/D1107,0)</f>
        <v>3056857142.8571424</v>
      </c>
      <c r="BA1107" s="6">
        <f>AZ1107*Q1107</f>
        <v>61137142.857142851</v>
      </c>
      <c r="BB1107" s="6">
        <f>IF(C1107&gt;C$3054,C$3054,IF(C1107&lt;C$3053,C$3053,C1107))</f>
        <v>0</v>
      </c>
      <c r="BC1107" s="6">
        <f>IF(BB1107&gt;0,(D1107/15)-BB1107,0)</f>
        <v>0</v>
      </c>
      <c r="BD1107" s="6">
        <f>BC1107/BC$3049</f>
        <v>0</v>
      </c>
      <c r="BE1107" s="15">
        <f>IF(AU1107&gt;AU$3054,AU$3054,IF(AU1107&lt;AU$3053,AU$3053,AU1107))</f>
        <v>0</v>
      </c>
      <c r="BF1107" s="15">
        <f>IF(I1107&gt;I$3054,I$3054,IF(I1107&lt;I$3053,I$3053,I1107))</f>
        <v>0</v>
      </c>
      <c r="BG1107" s="6">
        <f>IF(BE1107&gt;0, BF1107/BE1107,0)</f>
        <v>0</v>
      </c>
      <c r="BH1107" s="26">
        <f>BG1107/BG$3049</f>
        <v>0</v>
      </c>
      <c r="BI1107" s="26">
        <f>IF(AV1107&gt;AV$3054,AV$3054,IF(AV1107&lt;AV$3053,AV$3053,AV1107))</f>
        <v>0</v>
      </c>
      <c r="BJ1107" s="6">
        <f>IF(BI1107&gt;0, BF1107/BI1107,0)</f>
        <v>0</v>
      </c>
      <c r="BK1107" s="26">
        <f>BJ1107/BJ$3049</f>
        <v>0</v>
      </c>
      <c r="BL1107" s="6">
        <f>IF(_xlfn.NUMBERVALUE(AL1107),IF(ABS(AL1107)&lt;1,1-ABS(AL1107),0),0)</f>
        <v>0</v>
      </c>
      <c r="BM1107" s="6">
        <f>IF(F1107&gt;F$3054,F$3054,IF(F1107&lt;F$3053,F$3053,F1107))</f>
        <v>391.4</v>
      </c>
      <c r="BN1107" s="6">
        <f>IF(BM1107&gt;0, BM1107/BM$3049, BM1107/BM$3050*-1)</f>
        <v>0.49446193019743589</v>
      </c>
      <c r="BO1107" s="6">
        <f>IF(O1107&gt;O$3054,O$3054,IF(O1107&lt;O$3053,O$3053,O1107))</f>
        <v>0</v>
      </c>
      <c r="BP1107" s="26">
        <f>BO1107/BO$3049</f>
        <v>0</v>
      </c>
      <c r="BQ1107" s="26">
        <f>IF(OR(BD1107=0, BH1107=0,BN1107=0,BP1107=0), 0,BD1107+BH1107+BK1107+BL1107+BN1107+BP1107)</f>
        <v>0</v>
      </c>
      <c r="BR1107" s="6">
        <f>IF(D1107&gt;0,C1107/D1107,0)</f>
        <v>0</v>
      </c>
    </row>
    <row r="1108" spans="1:70" x14ac:dyDescent="0.2">
      <c r="A1108" s="15" t="s">
        <v>2309</v>
      </c>
      <c r="B1108" s="15" t="s">
        <v>2310</v>
      </c>
      <c r="C1108" s="15"/>
      <c r="D1108" s="15">
        <v>0.17</v>
      </c>
      <c r="E1108" s="15"/>
      <c r="F1108" s="15"/>
      <c r="G1108" s="15"/>
      <c r="H1108" s="21"/>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c r="AF1108" s="15"/>
      <c r="AG1108" s="15"/>
      <c r="AH1108" s="15"/>
      <c r="AI1108" s="15"/>
      <c r="AJ1108" s="15"/>
      <c r="AK1108" s="15"/>
      <c r="AL1108" s="15"/>
      <c r="AM1108" s="15"/>
      <c r="AN1108" s="15"/>
      <c r="AO1108" s="15"/>
      <c r="AP1108" s="15"/>
      <c r="AQ1108" s="15"/>
      <c r="AR1108" s="15"/>
      <c r="AS1108" s="15"/>
      <c r="AT1108" s="15"/>
      <c r="AU1108" s="15"/>
      <c r="AV1108" s="15"/>
      <c r="AW1108" s="15">
        <v>1660000</v>
      </c>
      <c r="AX1108" s="16">
        <v>587981</v>
      </c>
      <c r="AZ1108" s="6">
        <f>IF(D1108&gt;0,H1108/D1108,0)</f>
        <v>0</v>
      </c>
      <c r="BA1108" s="6">
        <f>AZ1108*Q1108</f>
        <v>0</v>
      </c>
      <c r="BB1108" s="6">
        <f>IF(C1108&gt;C$3054,C$3054,IF(C1108&lt;C$3053,C$3053,C1108))</f>
        <v>0</v>
      </c>
      <c r="BC1108" s="6">
        <f>IF(BB1108&gt;0,(D1108/15)-BB1108,0)</f>
        <v>0</v>
      </c>
      <c r="BD1108" s="6">
        <f>BC1108/BC$3049</f>
        <v>0</v>
      </c>
      <c r="BE1108" s="15">
        <f>IF(AU1108&gt;AU$3054,AU$3054,IF(AU1108&lt;AU$3053,AU$3053,AU1108))</f>
        <v>0</v>
      </c>
      <c r="BF1108" s="15">
        <f>IF(I1108&gt;I$3054,I$3054,IF(I1108&lt;I$3053,I$3053,I1108))</f>
        <v>0</v>
      </c>
      <c r="BG1108" s="6">
        <f>IF(BE1108&gt;0, BF1108/BE1108,0)</f>
        <v>0</v>
      </c>
      <c r="BH1108" s="26">
        <f>BG1108/BG$3049</f>
        <v>0</v>
      </c>
      <c r="BI1108" s="26">
        <f>IF(AV1108&gt;AV$3054,AV$3054,IF(AV1108&lt;AV$3053,AV$3053,AV1108))</f>
        <v>0</v>
      </c>
      <c r="BJ1108" s="6">
        <f>IF(BI1108&gt;0, BF1108/BI1108,0)</f>
        <v>0</v>
      </c>
      <c r="BK1108" s="26">
        <f>BJ1108/BJ$3049</f>
        <v>0</v>
      </c>
      <c r="BL1108" s="6">
        <f>IF(_xlfn.NUMBERVALUE(AL1108),IF(ABS(AL1108)&lt;1,1-ABS(AL1108),0),0)</f>
        <v>0</v>
      </c>
      <c r="BM1108" s="6">
        <f>IF(F1108&gt;F$3054,F$3054,IF(F1108&lt;F$3053,F$3053,F1108))</f>
        <v>0</v>
      </c>
      <c r="BN1108" s="6">
        <f>IF(BM1108&gt;0, BM1108/BM$3049, BM1108/BM$3050*-1)</f>
        <v>0</v>
      </c>
      <c r="BO1108" s="6">
        <f>IF(O1108&gt;O$3054,O$3054,IF(O1108&lt;O$3053,O$3053,O1108))</f>
        <v>0</v>
      </c>
      <c r="BP1108" s="26">
        <f>BO1108/BO$3049</f>
        <v>0</v>
      </c>
      <c r="BQ1108" s="26">
        <f>IF(OR(BD1108=0, BH1108=0,BN1108=0,BP1108=0), 0,BD1108+BH1108+BK1108+BL1108+BN1108+BP1108)</f>
        <v>0</v>
      </c>
      <c r="BR1108" s="6">
        <f>IF(D1108&gt;0,C1108/D1108,0)</f>
        <v>0</v>
      </c>
    </row>
    <row r="1109" spans="1:70" x14ac:dyDescent="0.2">
      <c r="A1109" s="15" t="s">
        <v>36</v>
      </c>
      <c r="B1109" s="15" t="s">
        <v>2420</v>
      </c>
      <c r="C1109" s="15">
        <v>0.28000000000000003</v>
      </c>
      <c r="D1109" s="15">
        <v>3.85</v>
      </c>
      <c r="E1109" s="15">
        <v>4.3</v>
      </c>
      <c r="F1109" s="15">
        <v>5.57</v>
      </c>
      <c r="G1109" s="15">
        <v>2.41</v>
      </c>
      <c r="H1109" s="21">
        <v>768740000</v>
      </c>
      <c r="I1109" s="15">
        <v>13.7</v>
      </c>
      <c r="J1109" s="15">
        <v>0.02</v>
      </c>
      <c r="K1109" s="15">
        <v>0.02</v>
      </c>
      <c r="L1109" s="15">
        <v>0.04</v>
      </c>
      <c r="M1109" s="15">
        <v>0.04</v>
      </c>
      <c r="N1109" s="15">
        <v>0.04</v>
      </c>
      <c r="O1109" s="15">
        <v>1.02</v>
      </c>
      <c r="P1109" s="15">
        <v>1.26</v>
      </c>
      <c r="Q1109" s="15">
        <v>1.62</v>
      </c>
      <c r="R1109" s="15">
        <v>0.36</v>
      </c>
      <c r="S1109" s="15">
        <v>1.63</v>
      </c>
      <c r="T1109" s="15">
        <v>15.38</v>
      </c>
      <c r="U1109" s="15">
        <v>15.38</v>
      </c>
      <c r="V1109" s="15">
        <v>22.57</v>
      </c>
      <c r="W1109" s="15">
        <v>22.57</v>
      </c>
      <c r="X1109" s="15">
        <v>24.17</v>
      </c>
      <c r="Y1109" s="15">
        <v>24.17</v>
      </c>
      <c r="Z1109" s="15">
        <v>35.47</v>
      </c>
      <c r="AA1109" s="15">
        <v>35.47</v>
      </c>
      <c r="AB1109" s="15"/>
      <c r="AC1109" s="15">
        <v>17.059999999999999</v>
      </c>
      <c r="AD1109" s="15">
        <v>19.04</v>
      </c>
      <c r="AE1109" s="15">
        <v>17.059999999999999</v>
      </c>
      <c r="AF1109" s="15">
        <v>13.77</v>
      </c>
      <c r="AG1109" s="15">
        <v>14.75</v>
      </c>
      <c r="AH1109" s="15">
        <v>13.77</v>
      </c>
      <c r="AI1109" s="15">
        <v>20.98</v>
      </c>
      <c r="AJ1109" s="15">
        <v>22.28</v>
      </c>
      <c r="AK1109" s="15">
        <v>20.98</v>
      </c>
      <c r="AL1109" s="15">
        <v>1.36</v>
      </c>
      <c r="AM1109" s="15">
        <v>66.400000000000006</v>
      </c>
      <c r="AN1109" s="15">
        <v>29.73</v>
      </c>
      <c r="AO1109" s="15">
        <v>10.96</v>
      </c>
      <c r="AP1109" s="15">
        <v>33.51</v>
      </c>
      <c r="AQ1109" s="15">
        <v>29.71</v>
      </c>
      <c r="AR1109" s="15">
        <v>63.01</v>
      </c>
      <c r="AS1109" s="15">
        <v>30.32</v>
      </c>
      <c r="AT1109" s="15">
        <v>13.59</v>
      </c>
      <c r="AU1109" s="15">
        <v>41.56</v>
      </c>
      <c r="AV1109" s="15">
        <v>25.72</v>
      </c>
      <c r="AW1109" s="16">
        <v>97419</v>
      </c>
      <c r="AX1109" s="16">
        <v>407821</v>
      </c>
      <c r="AZ1109" s="6">
        <f>IF(D1109&gt;0,H1109/D1109,0)</f>
        <v>199672727.27272728</v>
      </c>
      <c r="BA1109" s="6">
        <f>AZ1109*Q1109</f>
        <v>323469818.18181819</v>
      </c>
      <c r="BB1109" s="6">
        <f>IF(C1109&gt;C$3054,C$3054,IF(C1109&lt;C$3053,C$3053,C1109))</f>
        <v>0.28000000000000003</v>
      </c>
      <c r="BC1109" s="6">
        <f>IF(BB1109&gt;0,(D1109/15)-BB1109,0)</f>
        <v>-2.3333333333333373E-2</v>
      </c>
      <c r="BD1109" s="6">
        <f>BC1109/BC$3049</f>
        <v>-4.4935164976248627E-3</v>
      </c>
      <c r="BE1109" s="15">
        <f>IF(AU1109&gt;AU$3054,AU$3054,IF(AU1109&lt;AU$3053,AU$3053,AU1109))</f>
        <v>41.56</v>
      </c>
      <c r="BF1109" s="15">
        <f>IF(I1109&gt;I$3054,I$3054,IF(I1109&lt;I$3053,I$3053,I1109))</f>
        <v>13.7</v>
      </c>
      <c r="BG1109" s="6">
        <f>IF(BE1109&gt;0, BF1109/BE1109,0)</f>
        <v>0.32964388835418668</v>
      </c>
      <c r="BH1109" s="26">
        <f>BG1109/BG$3049</f>
        <v>3.1696527726364103E-4</v>
      </c>
      <c r="BI1109" s="26">
        <f>IF(AV1109&gt;AV$3054,AV$3054,IF(AV1109&lt;AV$3053,AV$3053,AV1109))</f>
        <v>25.72</v>
      </c>
      <c r="BJ1109" s="6">
        <f>IF(BI1109&gt;0, BF1109/BI1109,0)</f>
        <v>0.53265940902021769</v>
      </c>
      <c r="BK1109" s="26">
        <f>BJ1109/BJ$3049</f>
        <v>8.982452091403334E-4</v>
      </c>
      <c r="BL1109" s="6">
        <f>IF(_xlfn.NUMBERVALUE(AL1109),IF(ABS(AL1109)&lt;1,1-ABS(AL1109),0),0)</f>
        <v>0</v>
      </c>
      <c r="BM1109" s="6">
        <f>IF(F1109&gt;F$3054,F$3054,IF(F1109&lt;F$3053,F$3053,F1109))</f>
        <v>5.57</v>
      </c>
      <c r="BN1109" s="6">
        <f>IF(BM1109&gt;0, BM1109/BM$3049, BM1109/BM$3050*-1)</f>
        <v>7.0366708002036751E-3</v>
      </c>
      <c r="BO1109" s="6">
        <f>IF(O1109&gt;O$3054,O$3054,IF(O1109&lt;O$3053,O$3053,O1109))</f>
        <v>1.02</v>
      </c>
      <c r="BP1109" s="26">
        <f>BO1109/BO$3049</f>
        <v>9.6182043980178912E-3</v>
      </c>
      <c r="BQ1109" s="26">
        <f>IF(OR(BD1109=0, BH1109=0,BN1109=0,BP1109=0), 0,BD1109+BH1109+BK1109+BL1109+BN1109+BP1109)</f>
        <v>1.3376569187000677E-2</v>
      </c>
      <c r="BR1109" s="6">
        <f>IF(D1109&gt;0,C1109/D1109,0)</f>
        <v>7.2727272727272738E-2</v>
      </c>
    </row>
    <row r="1110" spans="1:70" x14ac:dyDescent="0.2">
      <c r="A1110" s="15" t="s">
        <v>2435</v>
      </c>
      <c r="B1110" s="15" t="s">
        <v>2436</v>
      </c>
      <c r="C1110" s="15">
        <v>-0.02</v>
      </c>
      <c r="D1110" s="15">
        <v>0.03</v>
      </c>
      <c r="E1110" s="15">
        <v>0.04</v>
      </c>
      <c r="F1110" s="15">
        <v>108.35</v>
      </c>
      <c r="G1110" s="15"/>
      <c r="H1110" s="21">
        <v>2000000</v>
      </c>
      <c r="I1110" s="15"/>
      <c r="J1110" s="15">
        <v>0</v>
      </c>
      <c r="K1110" s="15"/>
      <c r="L1110" s="15">
        <v>0</v>
      </c>
      <c r="M1110" s="15"/>
      <c r="N1110" s="15">
        <v>0</v>
      </c>
      <c r="O1110" s="15"/>
      <c r="P1110" s="15"/>
      <c r="Q1110" s="15">
        <v>0</v>
      </c>
      <c r="R1110" s="15">
        <v>0</v>
      </c>
      <c r="S1110" s="15">
        <v>0.17</v>
      </c>
      <c r="T1110" s="15">
        <v>0</v>
      </c>
      <c r="U1110" s="15">
        <v>0</v>
      </c>
      <c r="V1110" s="15">
        <v>0</v>
      </c>
      <c r="W1110" s="15">
        <v>0</v>
      </c>
      <c r="X1110" s="15"/>
      <c r="Y1110" s="15"/>
      <c r="Z1110" s="15"/>
      <c r="AA1110" s="15"/>
      <c r="AB1110" s="15"/>
      <c r="AC1110" s="15">
        <v>-240.88</v>
      </c>
      <c r="AD1110" s="15">
        <v>-83.19</v>
      </c>
      <c r="AE1110" s="15">
        <v>-240.88</v>
      </c>
      <c r="AF1110" s="15">
        <v>-107.78</v>
      </c>
      <c r="AG1110" s="15">
        <v>-72.989999999999995</v>
      </c>
      <c r="AH1110" s="15">
        <v>-107.78</v>
      </c>
      <c r="AI1110" s="15">
        <v>-240.88</v>
      </c>
      <c r="AJ1110" s="15">
        <v>-83.19</v>
      </c>
      <c r="AK1110" s="15">
        <v>-240.88</v>
      </c>
      <c r="AL1110" s="15">
        <v>2.15</v>
      </c>
      <c r="AM1110" s="15">
        <v>51.88</v>
      </c>
      <c r="AN1110" s="15"/>
      <c r="AO1110" s="15">
        <v>-142.29</v>
      </c>
      <c r="AP1110" s="15">
        <v>-224.5</v>
      </c>
      <c r="AQ1110" s="15">
        <v>-224.5</v>
      </c>
      <c r="AR1110" s="15"/>
      <c r="AS1110" s="15">
        <v>31.27</v>
      </c>
      <c r="AT1110" s="15">
        <v>13.16</v>
      </c>
      <c r="AU1110" s="15"/>
      <c r="AV1110" s="15"/>
      <c r="AW1110" s="16">
        <v>15000</v>
      </c>
      <c r="AX1110" s="16">
        <v>62956</v>
      </c>
      <c r="AZ1110" s="6">
        <f>IF(D1110&gt;0,H1110/D1110,0)</f>
        <v>66666666.666666672</v>
      </c>
      <c r="BA1110" s="6">
        <f>AZ1110*Q1110</f>
        <v>0</v>
      </c>
      <c r="BB1110" s="6">
        <f>IF(C1110&gt;C$3054,C$3054,IF(C1110&lt;C$3053,C$3053,C1110))</f>
        <v>-0.02</v>
      </c>
      <c r="BC1110" s="6">
        <f>IF(BB1110&gt;0,(D1110/15)-BB1110,0)</f>
        <v>0</v>
      </c>
      <c r="BD1110" s="6">
        <f>BC1110/BC$3049</f>
        <v>0</v>
      </c>
      <c r="BE1110" s="15">
        <f>IF(AU1110&gt;AU$3054,AU$3054,IF(AU1110&lt;AU$3053,AU$3053,AU1110))</f>
        <v>0</v>
      </c>
      <c r="BF1110" s="15">
        <f>IF(I1110&gt;I$3054,I$3054,IF(I1110&lt;I$3053,I$3053,I1110))</f>
        <v>0</v>
      </c>
      <c r="BG1110" s="6">
        <f>IF(BE1110&gt;0, BF1110/BE1110,0)</f>
        <v>0</v>
      </c>
      <c r="BH1110" s="26">
        <f>BG1110/BG$3049</f>
        <v>0</v>
      </c>
      <c r="BI1110" s="26">
        <f>IF(AV1110&gt;AV$3054,AV$3054,IF(AV1110&lt;AV$3053,AV$3053,AV1110))</f>
        <v>0</v>
      </c>
      <c r="BJ1110" s="6">
        <f>IF(BI1110&gt;0, BF1110/BI1110,0)</f>
        <v>0</v>
      </c>
      <c r="BK1110" s="26">
        <f>BJ1110/BJ$3049</f>
        <v>0</v>
      </c>
      <c r="BL1110" s="6">
        <f>IF(_xlfn.NUMBERVALUE(AL1110),IF(ABS(AL1110)&lt;1,1-ABS(AL1110),0),0)</f>
        <v>0</v>
      </c>
      <c r="BM1110" s="6">
        <f>IF(F1110&gt;F$3054,F$3054,IF(F1110&lt;F$3053,F$3053,F1110))</f>
        <v>108.35</v>
      </c>
      <c r="BN1110" s="6">
        <f>IF(BM1110&gt;0, BM1110/BM$3049, BM1110/BM$3050*-1)</f>
        <v>0.13688030183161007</v>
      </c>
      <c r="BO1110" s="6">
        <f>IF(O1110&gt;O$3054,O$3054,IF(O1110&lt;O$3053,O$3053,O1110))</f>
        <v>0</v>
      </c>
      <c r="BP1110" s="26">
        <f>BO1110/BO$3049</f>
        <v>0</v>
      </c>
      <c r="BQ1110" s="26">
        <f>IF(OR(BD1110=0, BH1110=0,BN1110=0,BP1110=0), 0,BD1110+BH1110+BK1110+BL1110+BN1110+BP1110)</f>
        <v>0</v>
      </c>
      <c r="BR1110" s="6">
        <f>IF(D1110&gt;0,C1110/D1110,0)</f>
        <v>-0.66666666666666674</v>
      </c>
    </row>
    <row r="1111" spans="1:70" x14ac:dyDescent="0.2">
      <c r="A1111" s="15" t="s">
        <v>2399</v>
      </c>
      <c r="B1111" s="15" t="s">
        <v>2400</v>
      </c>
      <c r="C1111" s="15">
        <v>-0.02</v>
      </c>
      <c r="D1111" s="15">
        <v>0.05</v>
      </c>
      <c r="E1111" s="15">
        <v>0.14000000000000001</v>
      </c>
      <c r="F1111" s="15"/>
      <c r="G1111" s="15">
        <v>1.77</v>
      </c>
      <c r="H1111" s="21">
        <v>11190000</v>
      </c>
      <c r="I1111" s="15"/>
      <c r="J1111" s="15">
        <v>0</v>
      </c>
      <c r="K1111" s="15"/>
      <c r="L1111" s="15">
        <v>0</v>
      </c>
      <c r="M1111" s="15"/>
      <c r="N1111" s="15">
        <v>0</v>
      </c>
      <c r="O1111" s="15"/>
      <c r="P1111" s="15"/>
      <c r="Q1111" s="15">
        <v>0.03</v>
      </c>
      <c r="R1111" s="15">
        <v>0.01</v>
      </c>
      <c r="S1111" s="15">
        <v>0.83</v>
      </c>
      <c r="T1111" s="15">
        <v>0</v>
      </c>
      <c r="U1111" s="15">
        <v>0</v>
      </c>
      <c r="V1111" s="15">
        <v>10.89</v>
      </c>
      <c r="W1111" s="15">
        <v>10.89</v>
      </c>
      <c r="X1111" s="15">
        <v>0</v>
      </c>
      <c r="Y1111" s="15">
        <v>0</v>
      </c>
      <c r="Z1111" s="15">
        <v>34.65</v>
      </c>
      <c r="AA1111" s="15">
        <v>34.65</v>
      </c>
      <c r="AB1111" s="15">
        <v>-6.74</v>
      </c>
      <c r="AC1111" s="15">
        <v>-57.28</v>
      </c>
      <c r="AD1111" s="15">
        <v>-46.9</v>
      </c>
      <c r="AE1111" s="15">
        <v>-57.28</v>
      </c>
      <c r="AF1111" s="15">
        <v>-23.66</v>
      </c>
      <c r="AG1111" s="15">
        <v>-24.78</v>
      </c>
      <c r="AH1111" s="15">
        <v>-23.66</v>
      </c>
      <c r="AI1111" s="15">
        <v>-486.99</v>
      </c>
      <c r="AJ1111" s="15">
        <v>-106.78</v>
      </c>
      <c r="AK1111" s="15">
        <v>-486.99</v>
      </c>
      <c r="AL1111" s="15">
        <v>0.99</v>
      </c>
      <c r="AM1111" s="15">
        <v>52.87</v>
      </c>
      <c r="AN1111" s="15"/>
      <c r="AO1111" s="15">
        <v>-33.090000000000003</v>
      </c>
      <c r="AP1111" s="15">
        <v>-41.84</v>
      </c>
      <c r="AQ1111" s="15">
        <v>-25.95</v>
      </c>
      <c r="AR1111" s="15"/>
      <c r="AS1111" s="15"/>
      <c r="AT1111" s="15"/>
      <c r="AU1111" s="15"/>
      <c r="AV1111" s="15"/>
      <c r="AW1111" s="16">
        <v>155032</v>
      </c>
      <c r="AX1111" s="16">
        <v>328324</v>
      </c>
      <c r="AZ1111" s="6">
        <f>IF(D1111&gt;0,H1111/D1111,0)</f>
        <v>223800000</v>
      </c>
      <c r="BA1111" s="6">
        <f>AZ1111*Q1111</f>
        <v>6714000</v>
      </c>
      <c r="BB1111" s="6">
        <f>IF(C1111&gt;C$3054,C$3054,IF(C1111&lt;C$3053,C$3053,C1111))</f>
        <v>-0.02</v>
      </c>
      <c r="BC1111" s="6">
        <f>IF(BB1111&gt;0,(D1111/15)-BB1111,0)</f>
        <v>0</v>
      </c>
      <c r="BD1111" s="6">
        <f>BC1111/BC$3049</f>
        <v>0</v>
      </c>
      <c r="BE1111" s="15">
        <f>IF(AU1111&gt;AU$3054,AU$3054,IF(AU1111&lt;AU$3053,AU$3053,AU1111))</f>
        <v>0</v>
      </c>
      <c r="BF1111" s="15">
        <f>IF(I1111&gt;I$3054,I$3054,IF(I1111&lt;I$3053,I$3053,I1111))</f>
        <v>0</v>
      </c>
      <c r="BG1111" s="6">
        <f>IF(BE1111&gt;0, BF1111/BE1111,0)</f>
        <v>0</v>
      </c>
      <c r="BH1111" s="26">
        <f>BG1111/BG$3049</f>
        <v>0</v>
      </c>
      <c r="BI1111" s="26">
        <f>IF(AV1111&gt;AV$3054,AV$3054,IF(AV1111&lt;AV$3053,AV$3053,AV1111))</f>
        <v>0</v>
      </c>
      <c r="BJ1111" s="6">
        <f>IF(BI1111&gt;0, BF1111/BI1111,0)</f>
        <v>0</v>
      </c>
      <c r="BK1111" s="26">
        <f>BJ1111/BJ$3049</f>
        <v>0</v>
      </c>
      <c r="BL1111" s="6">
        <f>IF(_xlfn.NUMBERVALUE(AL1111),IF(ABS(AL1111)&lt;1,1-ABS(AL1111),0),0)</f>
        <v>1.0000000000000009E-2</v>
      </c>
      <c r="BM1111" s="6">
        <f>IF(F1111&gt;F$3054,F$3054,IF(F1111&lt;F$3053,F$3053,F1111))</f>
        <v>0</v>
      </c>
      <c r="BN1111" s="6">
        <f>IF(BM1111&gt;0, BM1111/BM$3049, BM1111/BM$3050*-1)</f>
        <v>0</v>
      </c>
      <c r="BO1111" s="6">
        <f>IF(O1111&gt;O$3054,O$3054,IF(O1111&lt;O$3053,O$3053,O1111))</f>
        <v>0</v>
      </c>
      <c r="BP1111" s="26">
        <f>BO1111/BO$3049</f>
        <v>0</v>
      </c>
      <c r="BQ1111" s="26">
        <f>IF(OR(BD1111=0, BH1111=0,BN1111=0,BP1111=0), 0,BD1111+BH1111+BK1111+BL1111+BN1111+BP1111)</f>
        <v>0</v>
      </c>
      <c r="BR1111" s="6">
        <f>IF(D1111&gt;0,C1111/D1111,0)</f>
        <v>-0.39999999999999997</v>
      </c>
    </row>
    <row r="1112" spans="1:70" x14ac:dyDescent="0.2">
      <c r="A1112" s="15" t="s">
        <v>2319</v>
      </c>
      <c r="B1112" s="15" t="s">
        <v>2320</v>
      </c>
      <c r="C1112" s="15"/>
      <c r="D1112" s="15">
        <v>1.89</v>
      </c>
      <c r="E1112" s="15"/>
      <c r="F1112" s="15"/>
      <c r="G1112" s="15"/>
      <c r="H1112" s="21"/>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c r="AJ1112" s="15"/>
      <c r="AK1112" s="15"/>
      <c r="AL1112" s="15"/>
      <c r="AM1112" s="15"/>
      <c r="AN1112" s="15"/>
      <c r="AO1112" s="15"/>
      <c r="AP1112" s="15"/>
      <c r="AQ1112" s="15"/>
      <c r="AR1112" s="15"/>
      <c r="AS1112" s="15"/>
      <c r="AT1112" s="15"/>
      <c r="AU1112" s="15"/>
      <c r="AV1112" s="15"/>
      <c r="AW1112" s="16">
        <v>59126</v>
      </c>
      <c r="AX1112" s="16">
        <v>39654</v>
      </c>
      <c r="AZ1112" s="6">
        <f>IF(D1112&gt;0,H1112/D1112,0)</f>
        <v>0</v>
      </c>
      <c r="BA1112" s="6">
        <f>AZ1112*Q1112</f>
        <v>0</v>
      </c>
      <c r="BB1112" s="6">
        <f>IF(C1112&gt;C$3054,C$3054,IF(C1112&lt;C$3053,C$3053,C1112))</f>
        <v>0</v>
      </c>
      <c r="BC1112" s="6">
        <f>IF(BB1112&gt;0,(D1112/15)-BB1112,0)</f>
        <v>0</v>
      </c>
      <c r="BD1112" s="6">
        <f>BC1112/BC$3049</f>
        <v>0</v>
      </c>
      <c r="BE1112" s="15">
        <f>IF(AU1112&gt;AU$3054,AU$3054,IF(AU1112&lt;AU$3053,AU$3053,AU1112))</f>
        <v>0</v>
      </c>
      <c r="BF1112" s="15">
        <f>IF(I1112&gt;I$3054,I$3054,IF(I1112&lt;I$3053,I$3053,I1112))</f>
        <v>0</v>
      </c>
      <c r="BG1112" s="6">
        <f>IF(BE1112&gt;0, BF1112/BE1112,0)</f>
        <v>0</v>
      </c>
      <c r="BH1112" s="26">
        <f>BG1112/BG$3049</f>
        <v>0</v>
      </c>
      <c r="BI1112" s="26">
        <f>IF(AV1112&gt;AV$3054,AV$3054,IF(AV1112&lt;AV$3053,AV$3053,AV1112))</f>
        <v>0</v>
      </c>
      <c r="BJ1112" s="6">
        <f>IF(BI1112&gt;0, BF1112/BI1112,0)</f>
        <v>0</v>
      </c>
      <c r="BK1112" s="26">
        <f>BJ1112/BJ$3049</f>
        <v>0</v>
      </c>
      <c r="BL1112" s="6">
        <f>IF(_xlfn.NUMBERVALUE(AL1112),IF(ABS(AL1112)&lt;1,1-ABS(AL1112),0),0)</f>
        <v>0</v>
      </c>
      <c r="BM1112" s="6">
        <f>IF(F1112&gt;F$3054,F$3054,IF(F1112&lt;F$3053,F$3053,F1112))</f>
        <v>0</v>
      </c>
      <c r="BN1112" s="6">
        <f>IF(BM1112&gt;0, BM1112/BM$3049, BM1112/BM$3050*-1)</f>
        <v>0</v>
      </c>
      <c r="BO1112" s="6">
        <f>IF(O1112&gt;O$3054,O$3054,IF(O1112&lt;O$3053,O$3053,O1112))</f>
        <v>0</v>
      </c>
      <c r="BP1112" s="26">
        <f>BO1112/BO$3049</f>
        <v>0</v>
      </c>
      <c r="BQ1112" s="26">
        <f>IF(OR(BD1112=0, BH1112=0,BN1112=0,BP1112=0), 0,BD1112+BH1112+BK1112+BL1112+BN1112+BP1112)</f>
        <v>0</v>
      </c>
      <c r="BR1112" s="6">
        <f>IF(D1112&gt;0,C1112/D1112,0)</f>
        <v>0</v>
      </c>
    </row>
    <row r="1113" spans="1:70" x14ac:dyDescent="0.2">
      <c r="A1113" s="15" t="s">
        <v>5630</v>
      </c>
      <c r="B1113" s="15" t="s">
        <v>5629</v>
      </c>
      <c r="C1113" s="15">
        <v>2.41</v>
      </c>
      <c r="D1113" s="15">
        <v>0</v>
      </c>
      <c r="E1113" s="15">
        <v>35.29</v>
      </c>
      <c r="F1113" s="15">
        <v>14.5</v>
      </c>
      <c r="G1113" s="15">
        <v>3.44</v>
      </c>
      <c r="H1113" s="21"/>
      <c r="I1113" s="15">
        <v>0</v>
      </c>
      <c r="J1113" s="15">
        <v>0</v>
      </c>
      <c r="K1113" s="15"/>
      <c r="L1113" s="15">
        <v>0.22</v>
      </c>
      <c r="M1113" s="15"/>
      <c r="N1113" s="15">
        <v>0.16</v>
      </c>
      <c r="O1113" s="15"/>
      <c r="P1113" s="15">
        <v>808.82</v>
      </c>
      <c r="Q1113" s="15">
        <v>9.68</v>
      </c>
      <c r="R1113" s="15">
        <v>3.79</v>
      </c>
      <c r="S1113" s="15">
        <v>1.85</v>
      </c>
      <c r="T1113" s="15">
        <v>32.04</v>
      </c>
      <c r="U1113" s="15">
        <v>31.13</v>
      </c>
      <c r="V1113" s="15">
        <v>32.31</v>
      </c>
      <c r="W1113" s="15">
        <v>32.79</v>
      </c>
      <c r="X1113" s="15">
        <v>96.02</v>
      </c>
      <c r="Y1113" s="15">
        <v>93.99</v>
      </c>
      <c r="Z1113" s="15">
        <v>96.82</v>
      </c>
      <c r="AA1113" s="15">
        <v>99</v>
      </c>
      <c r="AB1113" s="15"/>
      <c r="AC1113" s="15">
        <v>11.83</v>
      </c>
      <c r="AD1113" s="15">
        <v>5.3</v>
      </c>
      <c r="AE1113" s="15">
        <v>16.62</v>
      </c>
      <c r="AF1113" s="15">
        <v>9.2899999999999991</v>
      </c>
      <c r="AG1113" s="15">
        <v>4.3099999999999996</v>
      </c>
      <c r="AH1113" s="15">
        <v>13.1</v>
      </c>
      <c r="AI1113" s="15">
        <v>22.97</v>
      </c>
      <c r="AJ1113" s="15">
        <v>9.1</v>
      </c>
      <c r="AK1113" s="15">
        <v>32.72</v>
      </c>
      <c r="AL1113" s="15">
        <v>0.52</v>
      </c>
      <c r="AM1113" s="16">
        <v>1465.02</v>
      </c>
      <c r="AN1113" s="15">
        <v>34.67</v>
      </c>
      <c r="AO1113" s="15">
        <v>23.41</v>
      </c>
      <c r="AP1113" s="15">
        <v>23.61</v>
      </c>
      <c r="AQ1113" s="15">
        <v>18.100000000000001</v>
      </c>
      <c r="AR1113" s="15">
        <v>4.83</v>
      </c>
      <c r="AS1113" s="15">
        <v>-3.46</v>
      </c>
      <c r="AT1113" s="15">
        <v>4.74</v>
      </c>
      <c r="AU1113" s="15">
        <v>9.94</v>
      </c>
      <c r="AV1113" s="15">
        <v>22.01</v>
      </c>
      <c r="AW1113" s="15">
        <v>0</v>
      </c>
      <c r="AX1113" s="15">
        <v>2290000</v>
      </c>
      <c r="AZ1113" s="6">
        <f>IF(D1113&gt;0,H1113/D1113,0)</f>
        <v>0</v>
      </c>
      <c r="BA1113" s="6">
        <f>AZ1113*Q1113</f>
        <v>0</v>
      </c>
      <c r="BB1113" s="6">
        <f>IF(C1113&gt;C$3054,C$3054,IF(C1113&lt;C$3053,C$3053,C1113))</f>
        <v>2.41</v>
      </c>
      <c r="BC1113" s="6">
        <f>IF(BB1113&gt;0,(D1113/15)-BB1113,0)</f>
        <v>-2.41</v>
      </c>
      <c r="BD1113" s="6">
        <f>BC1113/BC$3049</f>
        <v>-0.46411606111182441</v>
      </c>
      <c r="BE1113" s="15">
        <f>IF(AU1113&gt;AU$3054,AU$3054,IF(AU1113&lt;AU$3053,AU$3053,AU1113))</f>
        <v>9.94</v>
      </c>
      <c r="BF1113" s="15">
        <f>IF(I1113&gt;I$3054,I$3054,IF(I1113&lt;I$3053,I$3053,I1113))</f>
        <v>0</v>
      </c>
      <c r="BG1113" s="6">
        <f>IF(BE1113&gt;0, BF1113/BE1113,0)</f>
        <v>0</v>
      </c>
      <c r="BH1113" s="26">
        <f>BG1113/BG$3049</f>
        <v>0</v>
      </c>
      <c r="BI1113" s="26">
        <f>IF(AV1113&gt;AV$3054,AV$3054,IF(AV1113&lt;AV$3053,AV$3053,AV1113))</f>
        <v>22.01</v>
      </c>
      <c r="BJ1113" s="6">
        <f>IF(BI1113&gt;0, BF1113/BI1113,0)</f>
        <v>0</v>
      </c>
      <c r="BK1113" s="26">
        <f>BJ1113/BJ$3049</f>
        <v>0</v>
      </c>
      <c r="BL1113" s="6">
        <f>IF(_xlfn.NUMBERVALUE(AL1113),IF(ABS(AL1113)&lt;1,1-ABS(AL1113),0),0)</f>
        <v>0.48</v>
      </c>
      <c r="BM1113" s="6">
        <f>IF(F1113&gt;F$3054,F$3054,IF(F1113&lt;F$3053,F$3053,F1113))</f>
        <v>14.5</v>
      </c>
      <c r="BN1113" s="6">
        <f>IF(BM1113&gt;0, BM1113/BM$3049, BM1113/BM$3050*-1)</f>
        <v>1.8318083770727699E-2</v>
      </c>
      <c r="BO1113" s="6">
        <f>IF(O1113&gt;O$3054,O$3054,IF(O1113&lt;O$3053,O$3053,O1113))</f>
        <v>0</v>
      </c>
      <c r="BP1113" s="26">
        <f>BO1113/BO$3049</f>
        <v>0</v>
      </c>
      <c r="BQ1113" s="26">
        <f>IF(OR(BD1113=0, BH1113=0,BN1113=0,BP1113=0), 0,BD1113+BH1113+BK1113+BL1113+BN1113+BP1113)</f>
        <v>0</v>
      </c>
      <c r="BR1113" s="6">
        <f>IF(D1113&gt;0,C1113/D1113,0)</f>
        <v>0</v>
      </c>
    </row>
    <row r="1114" spans="1:70" x14ac:dyDescent="0.2">
      <c r="A1114" s="15" t="s">
        <v>2414</v>
      </c>
      <c r="B1114" s="15" t="s">
        <v>2415</v>
      </c>
      <c r="C1114" s="15">
        <v>-0.03</v>
      </c>
      <c r="D1114" s="15">
        <v>0.12</v>
      </c>
      <c r="E1114" s="15">
        <v>0.12</v>
      </c>
      <c r="F1114" s="15"/>
      <c r="G1114" s="15"/>
      <c r="H1114" s="21">
        <v>5980000</v>
      </c>
      <c r="I1114" s="15"/>
      <c r="J1114" s="15">
        <v>0</v>
      </c>
      <c r="K1114" s="15"/>
      <c r="L1114" s="15">
        <v>0</v>
      </c>
      <c r="M1114" s="15"/>
      <c r="N1114" s="15">
        <v>0</v>
      </c>
      <c r="O1114" s="15"/>
      <c r="P1114" s="15"/>
      <c r="Q1114" s="15">
        <v>0.21</v>
      </c>
      <c r="R1114" s="15">
        <v>0</v>
      </c>
      <c r="S1114" s="15">
        <v>0.06</v>
      </c>
      <c r="T1114" s="15">
        <v>0</v>
      </c>
      <c r="U1114" s="15">
        <v>0</v>
      </c>
      <c r="V1114" s="15">
        <v>2.25</v>
      </c>
      <c r="W1114" s="15">
        <v>2.25</v>
      </c>
      <c r="X1114" s="15">
        <v>0</v>
      </c>
      <c r="Y1114" s="15">
        <v>0</v>
      </c>
      <c r="Z1114" s="15">
        <v>2.54</v>
      </c>
      <c r="AA1114" s="15">
        <v>2.54</v>
      </c>
      <c r="AB1114" s="15">
        <v>-105.66</v>
      </c>
      <c r="AC1114" s="15">
        <v>-9.58</v>
      </c>
      <c r="AD1114" s="15">
        <v>-26.25</v>
      </c>
      <c r="AE1114" s="15">
        <v>-9.58</v>
      </c>
      <c r="AF1114" s="15">
        <v>-8.4700000000000006</v>
      </c>
      <c r="AG1114" s="15">
        <v>-17.11</v>
      </c>
      <c r="AH1114" s="15">
        <v>-8.4700000000000006</v>
      </c>
      <c r="AI1114" s="15">
        <v>-9.58</v>
      </c>
      <c r="AJ1114" s="15">
        <v>-28.23</v>
      </c>
      <c r="AK1114" s="15">
        <v>-9.58</v>
      </c>
      <c r="AL1114" s="15">
        <v>-3.5</v>
      </c>
      <c r="AM1114" s="15">
        <v>4.63</v>
      </c>
      <c r="AN1114" s="15"/>
      <c r="AO1114" s="16">
        <v>-1891.34</v>
      </c>
      <c r="AP1114" s="16">
        <v>-2681.97</v>
      </c>
      <c r="AQ1114" s="16">
        <v>-2700.02</v>
      </c>
      <c r="AR1114" s="15"/>
      <c r="AS1114" s="15">
        <v>-0.73</v>
      </c>
      <c r="AT1114" s="15">
        <v>5.52</v>
      </c>
      <c r="AU1114" s="15"/>
      <c r="AV1114" s="15"/>
      <c r="AW1114" s="15">
        <v>0</v>
      </c>
      <c r="AX1114" s="15"/>
      <c r="AZ1114" s="6">
        <f>IF(D1114&gt;0,H1114/D1114,0)</f>
        <v>49833333.333333336</v>
      </c>
      <c r="BA1114" s="6">
        <f>AZ1114*Q1114</f>
        <v>10465000</v>
      </c>
      <c r="BB1114" s="6">
        <f>IF(C1114&gt;C$3054,C$3054,IF(C1114&lt;C$3053,C$3053,C1114))</f>
        <v>-0.03</v>
      </c>
      <c r="BC1114" s="6">
        <f>IF(BB1114&gt;0,(D1114/15)-BB1114,0)</f>
        <v>0</v>
      </c>
      <c r="BD1114" s="6">
        <f>BC1114/BC$3049</f>
        <v>0</v>
      </c>
      <c r="BE1114" s="15">
        <f>IF(AU1114&gt;AU$3054,AU$3054,IF(AU1114&lt;AU$3053,AU$3053,AU1114))</f>
        <v>0</v>
      </c>
      <c r="BF1114" s="15">
        <f>IF(I1114&gt;I$3054,I$3054,IF(I1114&lt;I$3053,I$3053,I1114))</f>
        <v>0</v>
      </c>
      <c r="BG1114" s="6">
        <f>IF(BE1114&gt;0, BF1114/BE1114,0)</f>
        <v>0</v>
      </c>
      <c r="BH1114" s="26">
        <f>BG1114/BG$3049</f>
        <v>0</v>
      </c>
      <c r="BI1114" s="26">
        <f>IF(AV1114&gt;AV$3054,AV$3054,IF(AV1114&lt;AV$3053,AV$3053,AV1114))</f>
        <v>0</v>
      </c>
      <c r="BJ1114" s="6">
        <f>IF(BI1114&gt;0, BF1114/BI1114,0)</f>
        <v>0</v>
      </c>
      <c r="BK1114" s="26">
        <f>BJ1114/BJ$3049</f>
        <v>0</v>
      </c>
      <c r="BL1114" s="6">
        <f>IF(_xlfn.NUMBERVALUE(AL1114),IF(ABS(AL1114)&lt;1,1-ABS(AL1114),0),0)</f>
        <v>0</v>
      </c>
      <c r="BM1114" s="6">
        <f>IF(F1114&gt;F$3054,F$3054,IF(F1114&lt;F$3053,F$3053,F1114))</f>
        <v>0</v>
      </c>
      <c r="BN1114" s="6">
        <f>IF(BM1114&gt;0, BM1114/BM$3049, BM1114/BM$3050*-1)</f>
        <v>0</v>
      </c>
      <c r="BO1114" s="6">
        <f>IF(O1114&gt;O$3054,O$3054,IF(O1114&lt;O$3053,O$3053,O1114))</f>
        <v>0</v>
      </c>
      <c r="BP1114" s="26">
        <f>BO1114/BO$3049</f>
        <v>0</v>
      </c>
      <c r="BQ1114" s="26">
        <f>IF(OR(BD1114=0, BH1114=0,BN1114=0,BP1114=0), 0,BD1114+BH1114+BK1114+BL1114+BN1114+BP1114)</f>
        <v>0</v>
      </c>
      <c r="BR1114" s="6">
        <f>IF(D1114&gt;0,C1114/D1114,0)</f>
        <v>-0.25</v>
      </c>
    </row>
    <row r="1115" spans="1:70" x14ac:dyDescent="0.2">
      <c r="A1115" s="15" t="s">
        <v>2301</v>
      </c>
      <c r="B1115" s="15" t="s">
        <v>2302</v>
      </c>
      <c r="C1115" s="15"/>
      <c r="D1115" s="15">
        <v>0</v>
      </c>
      <c r="E1115" s="15"/>
      <c r="F1115" s="15"/>
      <c r="G1115" s="15"/>
      <c r="H1115" s="21"/>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c r="AG1115" s="15"/>
      <c r="AH1115" s="15"/>
      <c r="AI1115" s="15"/>
      <c r="AJ1115" s="15"/>
      <c r="AK1115" s="15"/>
      <c r="AL1115" s="15"/>
      <c r="AM1115" s="15"/>
      <c r="AN1115" s="15"/>
      <c r="AO1115" s="15"/>
      <c r="AP1115" s="15"/>
      <c r="AQ1115" s="15"/>
      <c r="AR1115" s="15"/>
      <c r="AS1115" s="15"/>
      <c r="AT1115" s="15"/>
      <c r="AU1115" s="15"/>
      <c r="AV1115" s="15"/>
      <c r="AW1115" s="15">
        <v>0</v>
      </c>
      <c r="AX1115" s="16">
        <v>15265</v>
      </c>
      <c r="AZ1115" s="6">
        <f>IF(D1115&gt;0,H1115/D1115,0)</f>
        <v>0</v>
      </c>
      <c r="BA1115" s="6">
        <f>AZ1115*Q1115</f>
        <v>0</v>
      </c>
      <c r="BB1115" s="6">
        <f>IF(C1115&gt;C$3054,C$3054,IF(C1115&lt;C$3053,C$3053,C1115))</f>
        <v>0</v>
      </c>
      <c r="BC1115" s="6">
        <f>IF(BB1115&gt;0,(D1115/15)-BB1115,0)</f>
        <v>0</v>
      </c>
      <c r="BD1115" s="6">
        <f>BC1115/BC$3049</f>
        <v>0</v>
      </c>
      <c r="BE1115" s="15">
        <f>IF(AU1115&gt;AU$3054,AU$3054,IF(AU1115&lt;AU$3053,AU$3053,AU1115))</f>
        <v>0</v>
      </c>
      <c r="BF1115" s="15">
        <f>IF(I1115&gt;I$3054,I$3054,IF(I1115&lt;I$3053,I$3053,I1115))</f>
        <v>0</v>
      </c>
      <c r="BG1115" s="6">
        <f>IF(BE1115&gt;0, BF1115/BE1115,0)</f>
        <v>0</v>
      </c>
      <c r="BH1115" s="26">
        <f>BG1115/BG$3049</f>
        <v>0</v>
      </c>
      <c r="BI1115" s="26">
        <f>IF(AV1115&gt;AV$3054,AV$3054,IF(AV1115&lt;AV$3053,AV$3053,AV1115))</f>
        <v>0</v>
      </c>
      <c r="BJ1115" s="6">
        <f>IF(BI1115&gt;0, BF1115/BI1115,0)</f>
        <v>0</v>
      </c>
      <c r="BK1115" s="26">
        <f>BJ1115/BJ$3049</f>
        <v>0</v>
      </c>
      <c r="BL1115" s="6">
        <f>IF(_xlfn.NUMBERVALUE(AL1115),IF(ABS(AL1115)&lt;1,1-ABS(AL1115),0),0)</f>
        <v>0</v>
      </c>
      <c r="BM1115" s="6">
        <f>IF(F1115&gt;F$3054,F$3054,IF(F1115&lt;F$3053,F$3053,F1115))</f>
        <v>0</v>
      </c>
      <c r="BN1115" s="6">
        <f>IF(BM1115&gt;0, BM1115/BM$3049, BM1115/BM$3050*-1)</f>
        <v>0</v>
      </c>
      <c r="BO1115" s="6">
        <f>IF(O1115&gt;O$3054,O$3054,IF(O1115&lt;O$3053,O$3053,O1115))</f>
        <v>0</v>
      </c>
      <c r="BP1115" s="26">
        <f>BO1115/BO$3049</f>
        <v>0</v>
      </c>
      <c r="BQ1115" s="26">
        <f>IF(OR(BD1115=0, BH1115=0,BN1115=0,BP1115=0), 0,BD1115+BH1115+BK1115+BL1115+BN1115+BP1115)</f>
        <v>0</v>
      </c>
      <c r="BR1115" s="6">
        <f>IF(D1115&gt;0,C1115/D1115,0)</f>
        <v>0</v>
      </c>
    </row>
    <row r="1116" spans="1:70" x14ac:dyDescent="0.2">
      <c r="A1116" s="15" t="s">
        <v>2371</v>
      </c>
      <c r="B1116" s="15" t="s">
        <v>2372</v>
      </c>
      <c r="C1116" s="15"/>
      <c r="D1116" s="15">
        <v>8.77</v>
      </c>
      <c r="E1116" s="15"/>
      <c r="F1116" s="15"/>
      <c r="G1116" s="15"/>
      <c r="H1116" s="21"/>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c r="AG1116" s="15"/>
      <c r="AH1116" s="15"/>
      <c r="AI1116" s="15"/>
      <c r="AJ1116" s="15"/>
      <c r="AK1116" s="15"/>
      <c r="AL1116" s="15"/>
      <c r="AM1116" s="15"/>
      <c r="AN1116" s="15"/>
      <c r="AO1116" s="15"/>
      <c r="AP1116" s="15"/>
      <c r="AQ1116" s="15"/>
      <c r="AR1116" s="15"/>
      <c r="AS1116" s="15"/>
      <c r="AT1116" s="15"/>
      <c r="AU1116" s="15"/>
      <c r="AV1116" s="15"/>
      <c r="AW1116" s="16">
        <v>942034</v>
      </c>
      <c r="AX1116" s="16">
        <v>308696</v>
      </c>
      <c r="AZ1116" s="6">
        <f>IF(D1116&gt;0,H1116/D1116,0)</f>
        <v>0</v>
      </c>
      <c r="BA1116" s="6">
        <f>AZ1116*Q1116</f>
        <v>0</v>
      </c>
      <c r="BB1116" s="6">
        <f>IF(C1116&gt;C$3054,C$3054,IF(C1116&lt;C$3053,C$3053,C1116))</f>
        <v>0</v>
      </c>
      <c r="BC1116" s="6">
        <f>IF(BB1116&gt;0,(D1116/15)-BB1116,0)</f>
        <v>0</v>
      </c>
      <c r="BD1116" s="6">
        <f>BC1116/BC$3049</f>
        <v>0</v>
      </c>
      <c r="BE1116" s="15">
        <f>IF(AU1116&gt;AU$3054,AU$3054,IF(AU1116&lt;AU$3053,AU$3053,AU1116))</f>
        <v>0</v>
      </c>
      <c r="BF1116" s="15">
        <f>IF(I1116&gt;I$3054,I$3054,IF(I1116&lt;I$3053,I$3053,I1116))</f>
        <v>0</v>
      </c>
      <c r="BG1116" s="6">
        <f>IF(BE1116&gt;0, BF1116/BE1116,0)</f>
        <v>0</v>
      </c>
      <c r="BH1116" s="26">
        <f>BG1116/BG$3049</f>
        <v>0</v>
      </c>
      <c r="BI1116" s="26">
        <f>IF(AV1116&gt;AV$3054,AV$3054,IF(AV1116&lt;AV$3053,AV$3053,AV1116))</f>
        <v>0</v>
      </c>
      <c r="BJ1116" s="6">
        <f>IF(BI1116&gt;0, BF1116/BI1116,0)</f>
        <v>0</v>
      </c>
      <c r="BK1116" s="26">
        <f>BJ1116/BJ$3049</f>
        <v>0</v>
      </c>
      <c r="BL1116" s="6">
        <f>IF(_xlfn.NUMBERVALUE(AL1116),IF(ABS(AL1116)&lt;1,1-ABS(AL1116),0),0)</f>
        <v>0</v>
      </c>
      <c r="BM1116" s="6">
        <f>IF(F1116&gt;F$3054,F$3054,IF(F1116&lt;F$3053,F$3053,F1116))</f>
        <v>0</v>
      </c>
      <c r="BN1116" s="6">
        <f>IF(BM1116&gt;0, BM1116/BM$3049, BM1116/BM$3050*-1)</f>
        <v>0</v>
      </c>
      <c r="BO1116" s="6">
        <f>IF(O1116&gt;O$3054,O$3054,IF(O1116&lt;O$3053,O$3053,O1116))</f>
        <v>0</v>
      </c>
      <c r="BP1116" s="26">
        <f>BO1116/BO$3049</f>
        <v>0</v>
      </c>
      <c r="BQ1116" s="26">
        <f>IF(OR(BD1116=0, BH1116=0,BN1116=0,BP1116=0), 0,BD1116+BH1116+BK1116+BL1116+BN1116+BP1116)</f>
        <v>0</v>
      </c>
      <c r="BR1116" s="6">
        <f>IF(D1116&gt;0,C1116/D1116,0)</f>
        <v>0</v>
      </c>
    </row>
    <row r="1117" spans="1:70" x14ac:dyDescent="0.2">
      <c r="A1117" s="15" t="s">
        <v>2359</v>
      </c>
      <c r="B1117" s="15" t="s">
        <v>2360</v>
      </c>
      <c r="C1117" s="15">
        <v>0.13</v>
      </c>
      <c r="D1117" s="15">
        <v>0</v>
      </c>
      <c r="E1117" s="15">
        <v>1.72</v>
      </c>
      <c r="F1117" s="15">
        <v>13.21</v>
      </c>
      <c r="G1117" s="15">
        <v>2.86</v>
      </c>
      <c r="H1117" s="21"/>
      <c r="I1117" s="15">
        <v>0</v>
      </c>
      <c r="J1117" s="15">
        <v>0.04</v>
      </c>
      <c r="K1117" s="15"/>
      <c r="L1117" s="15">
        <v>0.09</v>
      </c>
      <c r="M1117" s="15"/>
      <c r="N1117" s="15">
        <v>0.1</v>
      </c>
      <c r="O1117" s="15"/>
      <c r="P1117" s="15">
        <v>2.4</v>
      </c>
      <c r="Q1117" s="15">
        <v>0.63</v>
      </c>
      <c r="R1117" s="15">
        <v>0.36</v>
      </c>
      <c r="S1117" s="15">
        <v>2.65</v>
      </c>
      <c r="T1117" s="15">
        <v>0</v>
      </c>
      <c r="U1117" s="15">
        <v>0</v>
      </c>
      <c r="V1117" s="15">
        <v>0</v>
      </c>
      <c r="W1117" s="15">
        <v>0</v>
      </c>
      <c r="X1117" s="15">
        <v>0</v>
      </c>
      <c r="Y1117" s="15">
        <v>0</v>
      </c>
      <c r="Z1117" s="15">
        <v>0</v>
      </c>
      <c r="AA1117" s="15">
        <v>0</v>
      </c>
      <c r="AB1117" s="15"/>
      <c r="AC1117" s="15">
        <v>19.88</v>
      </c>
      <c r="AD1117" s="15">
        <v>19.329999999999998</v>
      </c>
      <c r="AE1117" s="15">
        <v>18.760000000000002</v>
      </c>
      <c r="AF1117" s="15">
        <v>16.29</v>
      </c>
      <c r="AG1117" s="15">
        <v>16.510000000000002</v>
      </c>
      <c r="AH1117" s="15">
        <v>15.64</v>
      </c>
      <c r="AI1117" s="15">
        <v>21.56</v>
      </c>
      <c r="AJ1117" s="15">
        <v>20.6</v>
      </c>
      <c r="AK1117" s="15">
        <v>20.92</v>
      </c>
      <c r="AL1117" s="15">
        <v>0.44</v>
      </c>
      <c r="AM1117" s="15">
        <v>16.489999999999998</v>
      </c>
      <c r="AN1117" s="15">
        <v>78.44</v>
      </c>
      <c r="AO1117" s="15">
        <v>31.38</v>
      </c>
      <c r="AP1117" s="15">
        <v>25.45</v>
      </c>
      <c r="AQ1117" s="15">
        <v>17.11</v>
      </c>
      <c r="AR1117" s="15">
        <v>3.93</v>
      </c>
      <c r="AS1117" s="15">
        <v>0.76</v>
      </c>
      <c r="AT1117" s="15">
        <v>4.53</v>
      </c>
      <c r="AU1117" s="15">
        <v>5.42</v>
      </c>
      <c r="AV1117" s="15">
        <v>37.450000000000003</v>
      </c>
      <c r="AW1117" s="15">
        <v>0</v>
      </c>
      <c r="AX1117" s="15">
        <v>18</v>
      </c>
      <c r="AZ1117" s="6">
        <f>IF(D1117&gt;0,H1117/D1117,0)</f>
        <v>0</v>
      </c>
      <c r="BA1117" s="6">
        <f>AZ1117*Q1117</f>
        <v>0</v>
      </c>
      <c r="BB1117" s="6">
        <f>IF(C1117&gt;C$3054,C$3054,IF(C1117&lt;C$3053,C$3053,C1117))</f>
        <v>0.13</v>
      </c>
      <c r="BC1117" s="6">
        <f>IF(BB1117&gt;0,(D1117/15)-BB1117,0)</f>
        <v>-0.13</v>
      </c>
      <c r="BD1117" s="6">
        <f>BC1117/BC$3049</f>
        <v>-2.5035306201052768E-2</v>
      </c>
      <c r="BE1117" s="15">
        <f>IF(AU1117&gt;AU$3054,AU$3054,IF(AU1117&lt;AU$3053,AU$3053,AU1117))</f>
        <v>5.42</v>
      </c>
      <c r="BF1117" s="15">
        <f>IF(I1117&gt;I$3054,I$3054,IF(I1117&lt;I$3053,I$3053,I1117))</f>
        <v>0</v>
      </c>
      <c r="BG1117" s="6">
        <f>IF(BE1117&gt;0, BF1117/BE1117,0)</f>
        <v>0</v>
      </c>
      <c r="BH1117" s="26">
        <f>BG1117/BG$3049</f>
        <v>0</v>
      </c>
      <c r="BI1117" s="26">
        <f>IF(AV1117&gt;AV$3054,AV$3054,IF(AV1117&lt;AV$3053,AV$3053,AV1117))</f>
        <v>37.450000000000003</v>
      </c>
      <c r="BJ1117" s="6">
        <f>IF(BI1117&gt;0, BF1117/BI1117,0)</f>
        <v>0</v>
      </c>
      <c r="BK1117" s="26">
        <f>BJ1117/BJ$3049</f>
        <v>0</v>
      </c>
      <c r="BL1117" s="6">
        <f>IF(_xlfn.NUMBERVALUE(AL1117),IF(ABS(AL1117)&lt;1,1-ABS(AL1117),0),0)</f>
        <v>0.56000000000000005</v>
      </c>
      <c r="BM1117" s="6">
        <f>IF(F1117&gt;F$3054,F$3054,IF(F1117&lt;F$3053,F$3053,F1117))</f>
        <v>13.21</v>
      </c>
      <c r="BN1117" s="6">
        <f>IF(BM1117&gt;0, BM1117/BM$3049, BM1117/BM$3050*-1)</f>
        <v>1.6688405973193994E-2</v>
      </c>
      <c r="BO1117" s="6">
        <f>IF(O1117&gt;O$3054,O$3054,IF(O1117&lt;O$3053,O$3053,O1117))</f>
        <v>0</v>
      </c>
      <c r="BP1117" s="26">
        <f>BO1117/BO$3049</f>
        <v>0</v>
      </c>
      <c r="BQ1117" s="26">
        <f>IF(OR(BD1117=0, BH1117=0,BN1117=0,BP1117=0), 0,BD1117+BH1117+BK1117+BL1117+BN1117+BP1117)</f>
        <v>0</v>
      </c>
      <c r="BR1117" s="6">
        <f>IF(D1117&gt;0,C1117/D1117,0)</f>
        <v>0</v>
      </c>
    </row>
    <row r="1118" spans="1:70" x14ac:dyDescent="0.2">
      <c r="A1118" s="15" t="s">
        <v>2405</v>
      </c>
      <c r="B1118" s="15" t="s">
        <v>2406</v>
      </c>
      <c r="C1118" s="15">
        <v>0</v>
      </c>
      <c r="D1118" s="15">
        <v>0.02</v>
      </c>
      <c r="E1118" s="15">
        <v>0.02</v>
      </c>
      <c r="F1118" s="15"/>
      <c r="G1118" s="15">
        <v>1.1599999999999999</v>
      </c>
      <c r="H1118" s="21">
        <v>3580000</v>
      </c>
      <c r="I1118" s="15"/>
      <c r="J1118" s="15">
        <v>0</v>
      </c>
      <c r="K1118" s="15"/>
      <c r="L1118" s="15">
        <v>0</v>
      </c>
      <c r="M1118" s="15"/>
      <c r="N1118" s="15">
        <v>0</v>
      </c>
      <c r="O1118" s="15"/>
      <c r="P1118" s="15"/>
      <c r="Q1118" s="15">
        <v>0.02</v>
      </c>
      <c r="R1118" s="15">
        <v>0.01</v>
      </c>
      <c r="S1118" s="15">
        <v>12.54</v>
      </c>
      <c r="T1118" s="15">
        <v>0</v>
      </c>
      <c r="U1118" s="15">
        <v>0</v>
      </c>
      <c r="V1118" s="15">
        <v>0</v>
      </c>
      <c r="W1118" s="15">
        <v>0</v>
      </c>
      <c r="X1118" s="15">
        <v>0</v>
      </c>
      <c r="Y1118" s="15">
        <v>0</v>
      </c>
      <c r="Z1118" s="15">
        <v>0</v>
      </c>
      <c r="AA1118" s="15">
        <v>0</v>
      </c>
      <c r="AB1118" s="15"/>
      <c r="AC1118" s="15">
        <v>-9.3699999999999992</v>
      </c>
      <c r="AD1118" s="15">
        <v>-27.63</v>
      </c>
      <c r="AE1118" s="15">
        <v>-9.3699999999999992</v>
      </c>
      <c r="AF1118" s="15">
        <v>-8.75</v>
      </c>
      <c r="AG1118" s="15">
        <v>-26.1</v>
      </c>
      <c r="AH1118" s="15">
        <v>-8.75</v>
      </c>
      <c r="AI1118" s="15">
        <v>-9.3699999999999992</v>
      </c>
      <c r="AJ1118" s="15">
        <v>-27.63</v>
      </c>
      <c r="AK1118" s="15">
        <v>-9.3699999999999992</v>
      </c>
      <c r="AL1118" s="15"/>
      <c r="AM1118" s="15">
        <v>26.55</v>
      </c>
      <c r="AN1118" s="15"/>
      <c r="AO1118" s="15">
        <v>-166.25</v>
      </c>
      <c r="AP1118" s="15">
        <v>-171.3</v>
      </c>
      <c r="AQ1118" s="15">
        <v>-173.23</v>
      </c>
      <c r="AR1118" s="15"/>
      <c r="AS1118" s="15">
        <v>25.78</v>
      </c>
      <c r="AT1118" s="15"/>
      <c r="AU1118" s="15"/>
      <c r="AV1118" s="15"/>
      <c r="AW1118" s="15">
        <v>0</v>
      </c>
      <c r="AX1118" s="16">
        <v>1667</v>
      </c>
      <c r="AZ1118" s="6">
        <f>IF(D1118&gt;0,H1118/D1118,0)</f>
        <v>179000000</v>
      </c>
      <c r="BA1118" s="6">
        <f>AZ1118*Q1118</f>
        <v>3580000</v>
      </c>
      <c r="BB1118" s="6">
        <f>IF(C1118&gt;C$3054,C$3054,IF(C1118&lt;C$3053,C$3053,C1118))</f>
        <v>0</v>
      </c>
      <c r="BC1118" s="6">
        <f>IF(BB1118&gt;0,(D1118/15)-BB1118,0)</f>
        <v>0</v>
      </c>
      <c r="BD1118" s="6">
        <f>BC1118/BC$3049</f>
        <v>0</v>
      </c>
      <c r="BE1118" s="15">
        <f>IF(AU1118&gt;AU$3054,AU$3054,IF(AU1118&lt;AU$3053,AU$3053,AU1118))</f>
        <v>0</v>
      </c>
      <c r="BF1118" s="15">
        <f>IF(I1118&gt;I$3054,I$3054,IF(I1118&lt;I$3053,I$3053,I1118))</f>
        <v>0</v>
      </c>
      <c r="BG1118" s="6">
        <f>IF(BE1118&gt;0, BF1118/BE1118,0)</f>
        <v>0</v>
      </c>
      <c r="BH1118" s="26">
        <f>BG1118/BG$3049</f>
        <v>0</v>
      </c>
      <c r="BI1118" s="26">
        <f>IF(AV1118&gt;AV$3054,AV$3054,IF(AV1118&lt;AV$3053,AV$3053,AV1118))</f>
        <v>0</v>
      </c>
      <c r="BJ1118" s="6">
        <f>IF(BI1118&gt;0, BF1118/BI1118,0)</f>
        <v>0</v>
      </c>
      <c r="BK1118" s="26">
        <f>BJ1118/BJ$3049</f>
        <v>0</v>
      </c>
      <c r="BL1118" s="6">
        <f>IF(_xlfn.NUMBERVALUE(AL1118),IF(ABS(AL1118)&lt;1,1-ABS(AL1118),0),0)</f>
        <v>0</v>
      </c>
      <c r="BM1118" s="6">
        <f>IF(F1118&gt;F$3054,F$3054,IF(F1118&lt;F$3053,F$3053,F1118))</f>
        <v>0</v>
      </c>
      <c r="BN1118" s="6">
        <f>IF(BM1118&gt;0, BM1118/BM$3049, BM1118/BM$3050*-1)</f>
        <v>0</v>
      </c>
      <c r="BO1118" s="6">
        <f>IF(O1118&gt;O$3054,O$3054,IF(O1118&lt;O$3053,O$3053,O1118))</f>
        <v>0</v>
      </c>
      <c r="BP1118" s="26">
        <f>BO1118/BO$3049</f>
        <v>0</v>
      </c>
      <c r="BQ1118" s="26">
        <f>IF(OR(BD1118=0, BH1118=0,BN1118=0,BP1118=0), 0,BD1118+BH1118+BK1118+BL1118+BN1118+BP1118)</f>
        <v>0</v>
      </c>
      <c r="BR1118" s="6">
        <f>IF(D1118&gt;0,C1118/D1118,0)</f>
        <v>0</v>
      </c>
    </row>
    <row r="1119" spans="1:70" x14ac:dyDescent="0.2">
      <c r="A1119" s="15" t="s">
        <v>2429</v>
      </c>
      <c r="B1119" s="15" t="s">
        <v>2430</v>
      </c>
      <c r="C1119" s="15">
        <v>0</v>
      </c>
      <c r="D1119" s="15">
        <v>0</v>
      </c>
      <c r="E1119" s="15">
        <v>0</v>
      </c>
      <c r="F1119" s="15">
        <v>45.45</v>
      </c>
      <c r="G1119" s="15">
        <v>64.86</v>
      </c>
      <c r="H1119" s="21">
        <v>3450000</v>
      </c>
      <c r="I1119" s="15"/>
      <c r="J1119" s="15">
        <v>0</v>
      </c>
      <c r="K1119" s="15"/>
      <c r="L1119" s="15">
        <v>0</v>
      </c>
      <c r="M1119" s="15"/>
      <c r="N1119" s="15">
        <v>0</v>
      </c>
      <c r="O1119" s="15"/>
      <c r="P1119" s="15"/>
      <c r="Q1119" s="15">
        <v>0</v>
      </c>
      <c r="R1119" s="15">
        <v>0</v>
      </c>
      <c r="S1119" s="15">
        <v>2.46</v>
      </c>
      <c r="T1119" s="15">
        <v>0</v>
      </c>
      <c r="U1119" s="15">
        <v>0</v>
      </c>
      <c r="V1119" s="15">
        <v>0</v>
      </c>
      <c r="W1119" s="15">
        <v>0</v>
      </c>
      <c r="X1119" s="15">
        <v>0</v>
      </c>
      <c r="Y1119" s="15">
        <v>0</v>
      </c>
      <c r="Z1119" s="15">
        <v>0</v>
      </c>
      <c r="AA1119" s="15">
        <v>0</v>
      </c>
      <c r="AB1119" s="15"/>
      <c r="AC1119" s="15">
        <v>-136.18</v>
      </c>
      <c r="AD1119" s="15">
        <v>-119.22</v>
      </c>
      <c r="AE1119" s="15">
        <v>-136.18</v>
      </c>
      <c r="AF1119" s="15">
        <v>-108.24</v>
      </c>
      <c r="AG1119" s="15">
        <v>-86.08</v>
      </c>
      <c r="AH1119" s="15">
        <v>-108.23</v>
      </c>
      <c r="AI1119" s="15">
        <v>-136.18</v>
      </c>
      <c r="AJ1119" s="15">
        <v>-206.93</v>
      </c>
      <c r="AK1119" s="15">
        <v>-136.18</v>
      </c>
      <c r="AL1119" s="15">
        <v>-0.82</v>
      </c>
      <c r="AM1119" s="16">
        <v>1442.17</v>
      </c>
      <c r="AN1119" s="15">
        <v>0.21</v>
      </c>
      <c r="AO1119" s="15">
        <v>-333.35</v>
      </c>
      <c r="AP1119" s="15">
        <v>-333.35</v>
      </c>
      <c r="AQ1119" s="15">
        <v>-333.35</v>
      </c>
      <c r="AR1119" s="15"/>
      <c r="AS1119" s="15">
        <v>-21.78</v>
      </c>
      <c r="AT1119" s="15">
        <v>-30.93</v>
      </c>
      <c r="AU1119" s="15"/>
      <c r="AV1119" s="15"/>
      <c r="AW1119" s="15">
        <v>0</v>
      </c>
      <c r="AX1119" s="15"/>
      <c r="AZ1119" s="6">
        <f>IF(D1119&gt;0,H1119/D1119,0)</f>
        <v>0</v>
      </c>
      <c r="BA1119" s="6">
        <f>AZ1119*Q1119</f>
        <v>0</v>
      </c>
      <c r="BB1119" s="6">
        <f>IF(C1119&gt;C$3054,C$3054,IF(C1119&lt;C$3053,C$3053,C1119))</f>
        <v>0</v>
      </c>
      <c r="BC1119" s="6">
        <f>IF(BB1119&gt;0,(D1119/15)-BB1119,0)</f>
        <v>0</v>
      </c>
      <c r="BD1119" s="6">
        <f>BC1119/BC$3049</f>
        <v>0</v>
      </c>
      <c r="BE1119" s="15">
        <f>IF(AU1119&gt;AU$3054,AU$3054,IF(AU1119&lt;AU$3053,AU$3053,AU1119))</f>
        <v>0</v>
      </c>
      <c r="BF1119" s="15">
        <f>IF(I1119&gt;I$3054,I$3054,IF(I1119&lt;I$3053,I$3053,I1119))</f>
        <v>0</v>
      </c>
      <c r="BG1119" s="6">
        <f>IF(BE1119&gt;0, BF1119/BE1119,0)</f>
        <v>0</v>
      </c>
      <c r="BH1119" s="26">
        <f>BG1119/BG$3049</f>
        <v>0</v>
      </c>
      <c r="BI1119" s="26">
        <f>IF(AV1119&gt;AV$3054,AV$3054,IF(AV1119&lt;AV$3053,AV$3053,AV1119))</f>
        <v>0</v>
      </c>
      <c r="BJ1119" s="6">
        <f>IF(BI1119&gt;0, BF1119/BI1119,0)</f>
        <v>0</v>
      </c>
      <c r="BK1119" s="26">
        <f>BJ1119/BJ$3049</f>
        <v>0</v>
      </c>
      <c r="BL1119" s="6">
        <f>IF(_xlfn.NUMBERVALUE(AL1119),IF(ABS(AL1119)&lt;1,1-ABS(AL1119),0),0)</f>
        <v>0.18000000000000005</v>
      </c>
      <c r="BM1119" s="6">
        <f>IF(F1119&gt;F$3054,F$3054,IF(F1119&lt;F$3053,F$3053,F1119))</f>
        <v>45.45</v>
      </c>
      <c r="BN1119" s="6">
        <f>IF(BM1119&gt;0, BM1119/BM$3049, BM1119/BM$3050*-1)</f>
        <v>5.7417717750315449E-2</v>
      </c>
      <c r="BO1119" s="6">
        <f>IF(O1119&gt;O$3054,O$3054,IF(O1119&lt;O$3053,O$3053,O1119))</f>
        <v>0</v>
      </c>
      <c r="BP1119" s="26">
        <f>BO1119/BO$3049</f>
        <v>0</v>
      </c>
      <c r="BQ1119" s="26">
        <f>IF(OR(BD1119=0, BH1119=0,BN1119=0,BP1119=0), 0,BD1119+BH1119+BK1119+BL1119+BN1119+BP1119)</f>
        <v>0</v>
      </c>
      <c r="BR1119" s="6">
        <f>IF(D1119&gt;0,C1119/D1119,0)</f>
        <v>0</v>
      </c>
    </row>
    <row r="1120" spans="1:70" x14ac:dyDescent="0.2">
      <c r="A1120" s="15" t="s">
        <v>2363</v>
      </c>
      <c r="B1120" s="15" t="s">
        <v>2364</v>
      </c>
      <c r="C1120" s="15">
        <v>0.04</v>
      </c>
      <c r="D1120" s="15">
        <v>0.97</v>
      </c>
      <c r="E1120" s="15">
        <v>0.87</v>
      </c>
      <c r="F1120" s="15">
        <v>-4.43</v>
      </c>
      <c r="G1120" s="15">
        <v>0.99</v>
      </c>
      <c r="H1120" s="21">
        <v>224890000</v>
      </c>
      <c r="I1120" s="15">
        <v>25.4</v>
      </c>
      <c r="J1120" s="15">
        <v>0.04</v>
      </c>
      <c r="K1120" s="15">
        <v>0.04</v>
      </c>
      <c r="L1120" s="15">
        <v>7.0000000000000007E-2</v>
      </c>
      <c r="M1120" s="15">
        <v>7.0000000000000007E-2</v>
      </c>
      <c r="N1120" s="15">
        <v>7.0000000000000007E-2</v>
      </c>
      <c r="O1120" s="15">
        <v>7.22</v>
      </c>
      <c r="P1120" s="15">
        <v>17.25</v>
      </c>
      <c r="Q1120" s="15">
        <v>0.98</v>
      </c>
      <c r="R1120" s="15">
        <v>0.14000000000000001</v>
      </c>
      <c r="S1120" s="15">
        <v>2.56</v>
      </c>
      <c r="T1120" s="15">
        <v>15.46</v>
      </c>
      <c r="U1120" s="15">
        <v>15.46</v>
      </c>
      <c r="V1120" s="15">
        <v>22.18</v>
      </c>
      <c r="W1120" s="15">
        <v>22.18</v>
      </c>
      <c r="X1120" s="15">
        <v>22.89</v>
      </c>
      <c r="Y1120" s="15">
        <v>22.89</v>
      </c>
      <c r="Z1120" s="15">
        <v>32.85</v>
      </c>
      <c r="AA1120" s="15">
        <v>32.85</v>
      </c>
      <c r="AB1120" s="15">
        <v>1.83</v>
      </c>
      <c r="AC1120" s="15">
        <v>3.06</v>
      </c>
      <c r="AD1120" s="15">
        <v>9.35</v>
      </c>
      <c r="AE1120" s="15">
        <v>3.06</v>
      </c>
      <c r="AF1120" s="15">
        <v>2.58</v>
      </c>
      <c r="AG1120" s="15">
        <v>7.64</v>
      </c>
      <c r="AH1120" s="15">
        <v>2.58</v>
      </c>
      <c r="AI1120" s="15">
        <v>3.79</v>
      </c>
      <c r="AJ1120" s="15">
        <v>12.26</v>
      </c>
      <c r="AK1120" s="15">
        <v>3.79</v>
      </c>
      <c r="AL1120" s="15">
        <v>0.87</v>
      </c>
      <c r="AM1120" s="15">
        <v>114.86</v>
      </c>
      <c r="AN1120" s="15">
        <v>33.64</v>
      </c>
      <c r="AO1120" s="15">
        <v>22.34</v>
      </c>
      <c r="AP1120" s="15">
        <v>5.34</v>
      </c>
      <c r="AQ1120" s="15">
        <v>8.59</v>
      </c>
      <c r="AR1120" s="15">
        <v>-18.149999999999999</v>
      </c>
      <c r="AS1120" s="15">
        <v>13.67</v>
      </c>
      <c r="AT1120" s="15">
        <v>28.85</v>
      </c>
      <c r="AU1120" s="15">
        <v>-21.71</v>
      </c>
      <c r="AV1120" s="15">
        <v>-2.4300000000000002</v>
      </c>
      <c r="AW1120" s="15">
        <v>553</v>
      </c>
      <c r="AX1120" s="16">
        <v>28203</v>
      </c>
      <c r="AZ1120" s="6">
        <f>IF(D1120&gt;0,H1120/D1120,0)</f>
        <v>231845360.82474229</v>
      </c>
      <c r="BA1120" s="6">
        <f>AZ1120*Q1120</f>
        <v>227208453.60824743</v>
      </c>
      <c r="BB1120" s="6">
        <f>IF(C1120&gt;C$3054,C$3054,IF(C1120&lt;C$3053,C$3053,C1120))</f>
        <v>0.04</v>
      </c>
      <c r="BC1120" s="6">
        <f>IF(BB1120&gt;0,(D1120/15)-BB1120,0)</f>
        <v>2.4666666666666663E-2</v>
      </c>
      <c r="BD1120" s="6">
        <f>BC1120/BC$3049</f>
        <v>4.7502888689177035E-3</v>
      </c>
      <c r="BE1120" s="15">
        <f>IF(AU1120&gt;AU$3054,AU$3054,IF(AU1120&lt;AU$3053,AU$3053,AU1120))</f>
        <v>-21.71</v>
      </c>
      <c r="BF1120" s="15">
        <f>IF(I1120&gt;I$3054,I$3054,IF(I1120&lt;I$3053,I$3053,I1120))</f>
        <v>25.4</v>
      </c>
      <c r="BG1120" s="6">
        <f>IF(BE1120&gt;0, BF1120/BE1120,0)</f>
        <v>0</v>
      </c>
      <c r="BH1120" s="26">
        <f>BG1120/BG$3049</f>
        <v>0</v>
      </c>
      <c r="BI1120" s="26">
        <f>IF(AV1120&gt;AV$3054,AV$3054,IF(AV1120&lt;AV$3053,AV$3053,AV1120))</f>
        <v>-2.4300000000000002</v>
      </c>
      <c r="BJ1120" s="6">
        <f>IF(BI1120&gt;0, BF1120/BI1120,0)</f>
        <v>0</v>
      </c>
      <c r="BK1120" s="26">
        <f>BJ1120/BJ$3049</f>
        <v>0</v>
      </c>
      <c r="BL1120" s="6">
        <f>IF(_xlfn.NUMBERVALUE(AL1120),IF(ABS(AL1120)&lt;1,1-ABS(AL1120),0),0)</f>
        <v>0.13</v>
      </c>
      <c r="BM1120" s="6">
        <f>IF(F1120&gt;F$3054,F$3054,IF(F1120&lt;F$3053,F$3053,F1120))</f>
        <v>-4.43</v>
      </c>
      <c r="BN1120" s="6">
        <f>IF(BM1120&gt;0, BM1120/BM$3049, BM1120/BM$3050*-1)</f>
        <v>-4.4540518801528255E-2</v>
      </c>
      <c r="BO1120" s="6">
        <f>IF(O1120&gt;O$3054,O$3054,IF(O1120&lt;O$3053,O$3053,O1120))</f>
        <v>7.22</v>
      </c>
      <c r="BP1120" s="26">
        <f>BO1120/BO$3049</f>
        <v>6.8081799758518788E-2</v>
      </c>
      <c r="BQ1120" s="26">
        <f>IF(OR(BD1120=0, BH1120=0,BN1120=0,BP1120=0), 0,BD1120+BH1120+BK1120+BL1120+BN1120+BP1120)</f>
        <v>0</v>
      </c>
      <c r="BR1120" s="6">
        <f>IF(D1120&gt;0,C1120/D1120,0)</f>
        <v>4.1237113402061855E-2</v>
      </c>
    </row>
    <row r="1121" spans="1:70" x14ac:dyDescent="0.2">
      <c r="A1121" s="15" t="s">
        <v>2339</v>
      </c>
      <c r="B1121" s="15" t="s">
        <v>2340</v>
      </c>
      <c r="C1121" s="15">
        <v>0.15</v>
      </c>
      <c r="D1121" s="15">
        <v>1.76</v>
      </c>
      <c r="E1121" s="15">
        <v>1.92</v>
      </c>
      <c r="F1121" s="15">
        <v>48.31</v>
      </c>
      <c r="G1121" s="15">
        <v>2.5299999999999998</v>
      </c>
      <c r="H1121" s="21">
        <v>97120000</v>
      </c>
      <c r="I1121" s="15">
        <v>11.95</v>
      </c>
      <c r="J1121" s="15">
        <v>0</v>
      </c>
      <c r="K1121" s="15"/>
      <c r="L1121" s="15">
        <v>0</v>
      </c>
      <c r="M1121" s="15"/>
      <c r="N1121" s="15">
        <v>0</v>
      </c>
      <c r="O1121" s="15"/>
      <c r="P1121" s="15"/>
      <c r="Q1121" s="15">
        <v>0.69</v>
      </c>
      <c r="R1121" s="15">
        <v>0.06</v>
      </c>
      <c r="S1121" s="15">
        <v>1.39</v>
      </c>
      <c r="T1121" s="15">
        <v>0.44</v>
      </c>
      <c r="U1121" s="15">
        <v>0.44</v>
      </c>
      <c r="V1121" s="15">
        <v>2.06</v>
      </c>
      <c r="W1121" s="15">
        <v>2.06</v>
      </c>
      <c r="X1121" s="15">
        <v>0.64</v>
      </c>
      <c r="Y1121" s="15">
        <v>0.64</v>
      </c>
      <c r="Z1121" s="15">
        <v>2.98</v>
      </c>
      <c r="AA1121" s="15">
        <v>2.98</v>
      </c>
      <c r="AB1121" s="15">
        <v>29.84</v>
      </c>
      <c r="AC1121" s="15">
        <v>22.22</v>
      </c>
      <c r="AD1121" s="15">
        <v>9.8800000000000008</v>
      </c>
      <c r="AE1121" s="15">
        <v>22.22</v>
      </c>
      <c r="AF1121" s="15">
        <v>15.33</v>
      </c>
      <c r="AG1121" s="15">
        <v>5.51</v>
      </c>
      <c r="AH1121" s="15">
        <v>15.33</v>
      </c>
      <c r="AI1121" s="15">
        <v>23.87</v>
      </c>
      <c r="AJ1121" s="15">
        <v>12.04</v>
      </c>
      <c r="AK1121" s="15">
        <v>23.87</v>
      </c>
      <c r="AL1121" s="15">
        <v>0.12</v>
      </c>
      <c r="AM1121" s="15">
        <v>13.46</v>
      </c>
      <c r="AN1121" s="15">
        <v>35.880000000000003</v>
      </c>
      <c r="AO1121" s="15">
        <v>16.920000000000002</v>
      </c>
      <c r="AP1121" s="15">
        <v>12.55</v>
      </c>
      <c r="AQ1121" s="15">
        <v>8.68</v>
      </c>
      <c r="AR1121" s="15"/>
      <c r="AS1121" s="15">
        <v>0.42</v>
      </c>
      <c r="AT1121" s="15">
        <v>2.79</v>
      </c>
      <c r="AU1121" s="15"/>
      <c r="AV1121" s="15"/>
      <c r="AW1121" s="16">
        <v>38446</v>
      </c>
      <c r="AX1121" s="16">
        <v>93067</v>
      </c>
      <c r="AZ1121" s="6">
        <f>IF(D1121&gt;0,H1121/D1121,0)</f>
        <v>55181818.18181818</v>
      </c>
      <c r="BA1121" s="6">
        <f>AZ1121*Q1121</f>
        <v>38075454.545454539</v>
      </c>
      <c r="BB1121" s="6">
        <f>IF(C1121&gt;C$3054,C$3054,IF(C1121&lt;C$3053,C$3053,C1121))</f>
        <v>0.15</v>
      </c>
      <c r="BC1121" s="6">
        <f>IF(BB1121&gt;0,(D1121/15)-BB1121,0)</f>
        <v>-3.2666666666666663E-2</v>
      </c>
      <c r="BD1121" s="6">
        <f>BC1121/BC$3049</f>
        <v>-6.290923096674797E-3</v>
      </c>
      <c r="BE1121" s="15">
        <f>IF(AU1121&gt;AU$3054,AU$3054,IF(AU1121&lt;AU$3053,AU$3053,AU1121))</f>
        <v>0</v>
      </c>
      <c r="BF1121" s="15">
        <f>IF(I1121&gt;I$3054,I$3054,IF(I1121&lt;I$3053,I$3053,I1121))</f>
        <v>11.95</v>
      </c>
      <c r="BG1121" s="6">
        <f>IF(BE1121&gt;0, BF1121/BE1121,0)</f>
        <v>0</v>
      </c>
      <c r="BH1121" s="26">
        <f>BG1121/BG$3049</f>
        <v>0</v>
      </c>
      <c r="BI1121" s="26">
        <f>IF(AV1121&gt;AV$3054,AV$3054,IF(AV1121&lt;AV$3053,AV$3053,AV1121))</f>
        <v>0</v>
      </c>
      <c r="BJ1121" s="6">
        <f>IF(BI1121&gt;0, BF1121/BI1121,0)</f>
        <v>0</v>
      </c>
      <c r="BK1121" s="26">
        <f>BJ1121/BJ$3049</f>
        <v>0</v>
      </c>
      <c r="BL1121" s="6">
        <f>IF(_xlfn.NUMBERVALUE(AL1121),IF(ABS(AL1121)&lt;1,1-ABS(AL1121),0),0)</f>
        <v>0.88</v>
      </c>
      <c r="BM1121" s="6">
        <f>IF(F1121&gt;F$3054,F$3054,IF(F1121&lt;F$3053,F$3053,F1121))</f>
        <v>48.31</v>
      </c>
      <c r="BN1121" s="6">
        <f>IF(BM1121&gt;0, BM1121/BM$3049, BM1121/BM$3050*-1)</f>
        <v>6.1030801859576218E-2</v>
      </c>
      <c r="BO1121" s="6">
        <f>IF(O1121&gt;O$3054,O$3054,IF(O1121&lt;O$3053,O$3053,O1121))</f>
        <v>0</v>
      </c>
      <c r="BP1121" s="26">
        <f>BO1121/BO$3049</f>
        <v>0</v>
      </c>
      <c r="BQ1121" s="26">
        <f>IF(OR(BD1121=0, BH1121=0,BN1121=0,BP1121=0), 0,BD1121+BH1121+BK1121+BL1121+BN1121+BP1121)</f>
        <v>0</v>
      </c>
      <c r="BR1121" s="6">
        <f>IF(D1121&gt;0,C1121/D1121,0)</f>
        <v>8.5227272727272721E-2</v>
      </c>
    </row>
    <row r="1122" spans="1:70" x14ac:dyDescent="0.2">
      <c r="A1122" s="15" t="s">
        <v>2418</v>
      </c>
      <c r="B1122" s="15" t="s">
        <v>2419</v>
      </c>
      <c r="C1122" s="15">
        <v>0</v>
      </c>
      <c r="D1122" s="15">
        <v>0.02</v>
      </c>
      <c r="E1122" s="15">
        <v>0.02</v>
      </c>
      <c r="F1122" s="15"/>
      <c r="G1122" s="15">
        <v>1.69</v>
      </c>
      <c r="H1122" s="21">
        <v>4720000</v>
      </c>
      <c r="I1122" s="15"/>
      <c r="J1122" s="15">
        <v>0</v>
      </c>
      <c r="K1122" s="15"/>
      <c r="L1122" s="15">
        <v>0</v>
      </c>
      <c r="M1122" s="15"/>
      <c r="N1122" s="15">
        <v>0</v>
      </c>
      <c r="O1122" s="15"/>
      <c r="P1122" s="15"/>
      <c r="Q1122" s="15">
        <v>0.01</v>
      </c>
      <c r="R1122" s="15">
        <v>0.01</v>
      </c>
      <c r="S1122" s="15">
        <v>264.85000000000002</v>
      </c>
      <c r="T1122" s="15">
        <v>0</v>
      </c>
      <c r="U1122" s="15">
        <v>0</v>
      </c>
      <c r="V1122" s="15">
        <v>0</v>
      </c>
      <c r="W1122" s="15">
        <v>0</v>
      </c>
      <c r="X1122" s="15">
        <v>0</v>
      </c>
      <c r="Y1122" s="15">
        <v>0</v>
      </c>
      <c r="Z1122" s="15">
        <v>0</v>
      </c>
      <c r="AA1122" s="15">
        <v>0</v>
      </c>
      <c r="AB1122" s="16">
        <v>-1528.04</v>
      </c>
      <c r="AC1122" s="15">
        <v>-21.59</v>
      </c>
      <c r="AD1122" s="15">
        <v>-47.35</v>
      </c>
      <c r="AE1122" s="15">
        <v>-21.59</v>
      </c>
      <c r="AF1122" s="15">
        <v>-21.38</v>
      </c>
      <c r="AG1122" s="15">
        <v>-33.21</v>
      </c>
      <c r="AH1122" s="15">
        <v>-21.38</v>
      </c>
      <c r="AI1122" s="15">
        <v>-21.59</v>
      </c>
      <c r="AJ1122" s="15">
        <v>-47.35</v>
      </c>
      <c r="AK1122" s="15">
        <v>-21.59</v>
      </c>
      <c r="AL1122" s="15"/>
      <c r="AM1122" s="15">
        <v>104.57</v>
      </c>
      <c r="AN1122" s="15"/>
      <c r="AO1122" s="16">
        <v>-2671.01</v>
      </c>
      <c r="AP1122" s="16">
        <v>-2671.01</v>
      </c>
      <c r="AQ1122" s="16">
        <v>-2672.76</v>
      </c>
      <c r="AR1122" s="15"/>
      <c r="AS1122" s="15">
        <v>-35.58</v>
      </c>
      <c r="AT1122" s="15">
        <v>-45.18</v>
      </c>
      <c r="AU1122" s="15"/>
      <c r="AV1122" s="15"/>
      <c r="AW1122" s="16">
        <v>649636</v>
      </c>
      <c r="AX1122" s="16">
        <v>404542</v>
      </c>
      <c r="AZ1122" s="6">
        <f>IF(D1122&gt;0,H1122/D1122,0)</f>
        <v>236000000</v>
      </c>
      <c r="BA1122" s="6">
        <f>AZ1122*Q1122</f>
        <v>2360000</v>
      </c>
      <c r="BB1122" s="6">
        <f>IF(C1122&gt;C$3054,C$3054,IF(C1122&lt;C$3053,C$3053,C1122))</f>
        <v>0</v>
      </c>
      <c r="BC1122" s="6">
        <f>IF(BB1122&gt;0,(D1122/15)-BB1122,0)</f>
        <v>0</v>
      </c>
      <c r="BD1122" s="6">
        <f>BC1122/BC$3049</f>
        <v>0</v>
      </c>
      <c r="BE1122" s="15">
        <f>IF(AU1122&gt;AU$3054,AU$3054,IF(AU1122&lt;AU$3053,AU$3053,AU1122))</f>
        <v>0</v>
      </c>
      <c r="BF1122" s="15">
        <f>IF(I1122&gt;I$3054,I$3054,IF(I1122&lt;I$3053,I$3053,I1122))</f>
        <v>0</v>
      </c>
      <c r="BG1122" s="6">
        <f>IF(BE1122&gt;0, BF1122/BE1122,0)</f>
        <v>0</v>
      </c>
      <c r="BH1122" s="26">
        <f>BG1122/BG$3049</f>
        <v>0</v>
      </c>
      <c r="BI1122" s="26">
        <f>IF(AV1122&gt;AV$3054,AV$3054,IF(AV1122&lt;AV$3053,AV$3053,AV1122))</f>
        <v>0</v>
      </c>
      <c r="BJ1122" s="6">
        <f>IF(BI1122&gt;0, BF1122/BI1122,0)</f>
        <v>0</v>
      </c>
      <c r="BK1122" s="26">
        <f>BJ1122/BJ$3049</f>
        <v>0</v>
      </c>
      <c r="BL1122" s="6">
        <f>IF(_xlfn.NUMBERVALUE(AL1122),IF(ABS(AL1122)&lt;1,1-ABS(AL1122),0),0)</f>
        <v>0</v>
      </c>
      <c r="BM1122" s="6">
        <f>IF(F1122&gt;F$3054,F$3054,IF(F1122&lt;F$3053,F$3053,F1122))</f>
        <v>0</v>
      </c>
      <c r="BN1122" s="6">
        <f>IF(BM1122&gt;0, BM1122/BM$3049, BM1122/BM$3050*-1)</f>
        <v>0</v>
      </c>
      <c r="BO1122" s="6">
        <f>IF(O1122&gt;O$3054,O$3054,IF(O1122&lt;O$3053,O$3053,O1122))</f>
        <v>0</v>
      </c>
      <c r="BP1122" s="26">
        <f>BO1122/BO$3049</f>
        <v>0</v>
      </c>
      <c r="BQ1122" s="26">
        <f>IF(OR(BD1122=0, BH1122=0,BN1122=0,BP1122=0), 0,BD1122+BH1122+BK1122+BL1122+BN1122+BP1122)</f>
        <v>0</v>
      </c>
      <c r="BR1122" s="6">
        <f>IF(D1122&gt;0,C1122/D1122,0)</f>
        <v>0</v>
      </c>
    </row>
    <row r="1123" spans="1:70" x14ac:dyDescent="0.2">
      <c r="A1123" s="15" t="s">
        <v>2323</v>
      </c>
      <c r="B1123" s="15" t="s">
        <v>2324</v>
      </c>
      <c r="C1123" s="15"/>
      <c r="D1123" s="15">
        <v>0</v>
      </c>
      <c r="E1123" s="15"/>
      <c r="F1123" s="15"/>
      <c r="G1123" s="15"/>
      <c r="H1123" s="21"/>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c r="AG1123" s="15"/>
      <c r="AH1123" s="15"/>
      <c r="AI1123" s="15"/>
      <c r="AJ1123" s="15"/>
      <c r="AK1123" s="15"/>
      <c r="AL1123" s="15"/>
      <c r="AM1123" s="15"/>
      <c r="AN1123" s="15"/>
      <c r="AO1123" s="15"/>
      <c r="AP1123" s="15"/>
      <c r="AQ1123" s="15"/>
      <c r="AR1123" s="15"/>
      <c r="AS1123" s="15"/>
      <c r="AT1123" s="15"/>
      <c r="AU1123" s="15"/>
      <c r="AV1123" s="15"/>
      <c r="AW1123" s="15">
        <v>0</v>
      </c>
      <c r="AX1123" s="15"/>
      <c r="AZ1123" s="6">
        <f>IF(D1123&gt;0,H1123/D1123,0)</f>
        <v>0</v>
      </c>
      <c r="BA1123" s="6">
        <f>AZ1123*Q1123</f>
        <v>0</v>
      </c>
      <c r="BB1123" s="6">
        <f>IF(C1123&gt;C$3054,C$3054,IF(C1123&lt;C$3053,C$3053,C1123))</f>
        <v>0</v>
      </c>
      <c r="BC1123" s="6">
        <f>IF(BB1123&gt;0,(D1123/15)-BB1123,0)</f>
        <v>0</v>
      </c>
      <c r="BD1123" s="6">
        <f>BC1123/BC$3049</f>
        <v>0</v>
      </c>
      <c r="BE1123" s="15">
        <f>IF(AU1123&gt;AU$3054,AU$3054,IF(AU1123&lt;AU$3053,AU$3053,AU1123))</f>
        <v>0</v>
      </c>
      <c r="BF1123" s="15">
        <f>IF(I1123&gt;I$3054,I$3054,IF(I1123&lt;I$3053,I$3053,I1123))</f>
        <v>0</v>
      </c>
      <c r="BG1123" s="6">
        <f>IF(BE1123&gt;0, BF1123/BE1123,0)</f>
        <v>0</v>
      </c>
      <c r="BH1123" s="26">
        <f>BG1123/BG$3049</f>
        <v>0</v>
      </c>
      <c r="BI1123" s="26">
        <f>IF(AV1123&gt;AV$3054,AV$3054,IF(AV1123&lt;AV$3053,AV$3053,AV1123))</f>
        <v>0</v>
      </c>
      <c r="BJ1123" s="6">
        <f>IF(BI1123&gt;0, BF1123/BI1123,0)</f>
        <v>0</v>
      </c>
      <c r="BK1123" s="26">
        <f>BJ1123/BJ$3049</f>
        <v>0</v>
      </c>
      <c r="BL1123" s="6">
        <f>IF(_xlfn.NUMBERVALUE(AL1123),IF(ABS(AL1123)&lt;1,1-ABS(AL1123),0),0)</f>
        <v>0</v>
      </c>
      <c r="BM1123" s="6">
        <f>IF(F1123&gt;F$3054,F$3054,IF(F1123&lt;F$3053,F$3053,F1123))</f>
        <v>0</v>
      </c>
      <c r="BN1123" s="6">
        <f>IF(BM1123&gt;0, BM1123/BM$3049, BM1123/BM$3050*-1)</f>
        <v>0</v>
      </c>
      <c r="BO1123" s="6">
        <f>IF(O1123&gt;O$3054,O$3054,IF(O1123&lt;O$3053,O$3053,O1123))</f>
        <v>0</v>
      </c>
      <c r="BP1123" s="26">
        <f>BO1123/BO$3049</f>
        <v>0</v>
      </c>
      <c r="BQ1123" s="26">
        <f>IF(OR(BD1123=0, BH1123=0,BN1123=0,BP1123=0), 0,BD1123+BH1123+BK1123+BL1123+BN1123+BP1123)</f>
        <v>0</v>
      </c>
      <c r="BR1123" s="6">
        <f>IF(D1123&gt;0,C1123/D1123,0)</f>
        <v>0</v>
      </c>
    </row>
    <row r="1124" spans="1:70" x14ac:dyDescent="0.2">
      <c r="A1124" s="15" t="s">
        <v>2387</v>
      </c>
      <c r="B1124" s="15" t="s">
        <v>2388</v>
      </c>
      <c r="C1124" s="15"/>
      <c r="D1124" s="15">
        <v>0.09</v>
      </c>
      <c r="E1124" s="15">
        <v>0.12</v>
      </c>
      <c r="F1124" s="15">
        <v>-53.66</v>
      </c>
      <c r="G1124" s="15">
        <v>0.71</v>
      </c>
      <c r="H1124" s="21">
        <v>6480000</v>
      </c>
      <c r="I1124" s="15"/>
      <c r="J1124" s="15">
        <v>0</v>
      </c>
      <c r="K1124" s="15"/>
      <c r="L1124" s="15"/>
      <c r="M1124" s="15"/>
      <c r="N1124" s="15"/>
      <c r="O1124" s="15"/>
      <c r="P1124" s="15"/>
      <c r="Q1124" s="15">
        <v>0.13</v>
      </c>
      <c r="R1124" s="15">
        <v>0.04</v>
      </c>
      <c r="S1124" s="15">
        <v>58.84</v>
      </c>
      <c r="T1124" s="15">
        <v>0.22</v>
      </c>
      <c r="U1124" s="15">
        <v>0.2</v>
      </c>
      <c r="V1124" s="15">
        <v>0.27</v>
      </c>
      <c r="W1124" s="15">
        <v>0.26</v>
      </c>
      <c r="X1124" s="15">
        <v>0.22</v>
      </c>
      <c r="Y1124" s="15">
        <v>0.21</v>
      </c>
      <c r="Z1124" s="15">
        <v>0.27</v>
      </c>
      <c r="AA1124" s="15">
        <v>0.27</v>
      </c>
      <c r="AB1124" s="15"/>
      <c r="AC1124" s="15"/>
      <c r="AD1124" s="15"/>
      <c r="AE1124" s="15"/>
      <c r="AF1124" s="15"/>
      <c r="AG1124" s="15"/>
      <c r="AH1124" s="15"/>
      <c r="AI1124" s="15"/>
      <c r="AJ1124" s="15"/>
      <c r="AK1124" s="15"/>
      <c r="AL1124" s="15"/>
      <c r="AM1124" s="15">
        <v>42.04</v>
      </c>
      <c r="AN1124" s="15"/>
      <c r="AO1124" s="15"/>
      <c r="AP1124" s="15"/>
      <c r="AQ1124" s="15"/>
      <c r="AR1124" s="15"/>
      <c r="AS1124" s="15"/>
      <c r="AT1124" s="15"/>
      <c r="AU1124" s="15"/>
      <c r="AV1124" s="15"/>
      <c r="AW1124" s="16">
        <v>2180</v>
      </c>
      <c r="AX1124" s="16">
        <v>33183</v>
      </c>
      <c r="AZ1124" s="6">
        <f>IF(D1124&gt;0,H1124/D1124,0)</f>
        <v>72000000</v>
      </c>
      <c r="BA1124" s="6">
        <f>AZ1124*Q1124</f>
        <v>9360000</v>
      </c>
      <c r="BB1124" s="6">
        <f>IF(C1124&gt;C$3054,C$3054,IF(C1124&lt;C$3053,C$3053,C1124))</f>
        <v>0</v>
      </c>
      <c r="BC1124" s="6">
        <f>IF(BB1124&gt;0,(D1124/15)-BB1124,0)</f>
        <v>0</v>
      </c>
      <c r="BD1124" s="6">
        <f>BC1124/BC$3049</f>
        <v>0</v>
      </c>
      <c r="BE1124" s="15">
        <f>IF(AU1124&gt;AU$3054,AU$3054,IF(AU1124&lt;AU$3053,AU$3053,AU1124))</f>
        <v>0</v>
      </c>
      <c r="BF1124" s="15">
        <f>IF(I1124&gt;I$3054,I$3054,IF(I1124&lt;I$3053,I$3053,I1124))</f>
        <v>0</v>
      </c>
      <c r="BG1124" s="6">
        <f>IF(BE1124&gt;0, BF1124/BE1124,0)</f>
        <v>0</v>
      </c>
      <c r="BH1124" s="26">
        <f>BG1124/BG$3049</f>
        <v>0</v>
      </c>
      <c r="BI1124" s="26">
        <f>IF(AV1124&gt;AV$3054,AV$3054,IF(AV1124&lt;AV$3053,AV$3053,AV1124))</f>
        <v>0</v>
      </c>
      <c r="BJ1124" s="6">
        <f>IF(BI1124&gt;0, BF1124/BI1124,0)</f>
        <v>0</v>
      </c>
      <c r="BK1124" s="26">
        <f>BJ1124/BJ$3049</f>
        <v>0</v>
      </c>
      <c r="BL1124" s="6">
        <f>IF(_xlfn.NUMBERVALUE(AL1124),IF(ABS(AL1124)&lt;1,1-ABS(AL1124),0),0)</f>
        <v>0</v>
      </c>
      <c r="BM1124" s="6">
        <f>IF(F1124&gt;F$3054,F$3054,IF(F1124&lt;F$3053,F$3053,F1124))</f>
        <v>-53.66</v>
      </c>
      <c r="BN1124" s="6">
        <f>IF(BM1124&gt;0, BM1124/BM$3049, BM1124/BM$3050*-1)</f>
        <v>-0.53951337220993367</v>
      </c>
      <c r="BO1124" s="6">
        <f>IF(O1124&gt;O$3054,O$3054,IF(O1124&lt;O$3053,O$3053,O1124))</f>
        <v>0</v>
      </c>
      <c r="BP1124" s="26">
        <f>BO1124/BO$3049</f>
        <v>0</v>
      </c>
      <c r="BQ1124" s="26">
        <f>IF(OR(BD1124=0, BH1124=0,BN1124=0,BP1124=0), 0,BD1124+BH1124+BK1124+BL1124+BN1124+BP1124)</f>
        <v>0</v>
      </c>
      <c r="BR1124" s="6">
        <f>IF(D1124&gt;0,C1124/D1124,0)</f>
        <v>0</v>
      </c>
    </row>
    <row r="1125" spans="1:70" x14ac:dyDescent="0.2">
      <c r="A1125" s="15" t="s">
        <v>2325</v>
      </c>
      <c r="B1125" s="15" t="s">
        <v>2326</v>
      </c>
      <c r="C1125" s="15">
        <v>0.09</v>
      </c>
      <c r="D1125" s="15">
        <v>1.3</v>
      </c>
      <c r="E1125" s="15">
        <v>1.1299999999999999</v>
      </c>
      <c r="F1125" s="15">
        <v>27.45</v>
      </c>
      <c r="G1125" s="15">
        <v>2.1800000000000002</v>
      </c>
      <c r="H1125" s="21">
        <v>162620000</v>
      </c>
      <c r="I1125" s="15">
        <v>15.26</v>
      </c>
      <c r="J1125" s="15">
        <v>0.04</v>
      </c>
      <c r="K1125" s="15">
        <v>0.04</v>
      </c>
      <c r="L1125" s="15">
        <v>7.0000000000000007E-2</v>
      </c>
      <c r="M1125" s="15">
        <v>7.0000000000000007E-2</v>
      </c>
      <c r="N1125" s="15">
        <v>7.0000000000000007E-2</v>
      </c>
      <c r="O1125" s="15">
        <v>5.38</v>
      </c>
      <c r="P1125" s="15">
        <v>8.1300000000000008</v>
      </c>
      <c r="Q1125" s="15">
        <v>0.6</v>
      </c>
      <c r="R1125" s="15">
        <v>0.1</v>
      </c>
      <c r="S1125" s="15">
        <v>3.23</v>
      </c>
      <c r="T1125" s="15">
        <v>71.14</v>
      </c>
      <c r="U1125" s="15">
        <v>71.14</v>
      </c>
      <c r="V1125" s="15">
        <v>71.239999999999995</v>
      </c>
      <c r="W1125" s="15">
        <v>71.239999999999995</v>
      </c>
      <c r="X1125" s="15">
        <v>365.42</v>
      </c>
      <c r="Y1125" s="15">
        <v>365.42</v>
      </c>
      <c r="Z1125" s="15">
        <v>365.94</v>
      </c>
      <c r="AA1125" s="15">
        <v>365.94</v>
      </c>
      <c r="AB1125" s="15">
        <v>8.11</v>
      </c>
      <c r="AC1125" s="15">
        <v>3.28</v>
      </c>
      <c r="AD1125" s="15">
        <v>3.86</v>
      </c>
      <c r="AE1125" s="15">
        <v>3.28</v>
      </c>
      <c r="AF1125" s="15">
        <v>3.12</v>
      </c>
      <c r="AG1125" s="15">
        <v>3.64</v>
      </c>
      <c r="AH1125" s="15">
        <v>3.12</v>
      </c>
      <c r="AI1125" s="15">
        <v>14.84</v>
      </c>
      <c r="AJ1125" s="15">
        <v>18.420000000000002</v>
      </c>
      <c r="AK1125" s="15">
        <v>14.84</v>
      </c>
      <c r="AL1125" s="15">
        <v>1.1100000000000001</v>
      </c>
      <c r="AM1125" s="15">
        <v>41.81</v>
      </c>
      <c r="AN1125" s="15">
        <v>84.91</v>
      </c>
      <c r="AO1125" s="15">
        <v>26.27</v>
      </c>
      <c r="AP1125" s="15">
        <v>23.04</v>
      </c>
      <c r="AQ1125" s="15">
        <v>16.07</v>
      </c>
      <c r="AR1125" s="15">
        <v>3.45</v>
      </c>
      <c r="AS1125" s="15">
        <v>0.71</v>
      </c>
      <c r="AT1125" s="15">
        <v>12.85</v>
      </c>
      <c r="AU1125" s="15">
        <v>5.54</v>
      </c>
      <c r="AV1125" s="15">
        <v>11.88</v>
      </c>
      <c r="AW1125" s="15">
        <v>0</v>
      </c>
      <c r="AX1125" s="16">
        <v>37133</v>
      </c>
      <c r="AZ1125" s="6">
        <f>IF(D1125&gt;0,H1125/D1125,0)</f>
        <v>125092307.69230768</v>
      </c>
      <c r="BA1125" s="6">
        <f>AZ1125*Q1125</f>
        <v>75055384.615384609</v>
      </c>
      <c r="BB1125" s="6">
        <f>IF(C1125&gt;C$3054,C$3054,IF(C1125&lt;C$3053,C$3053,C1125))</f>
        <v>0.09</v>
      </c>
      <c r="BC1125" s="6">
        <f>IF(BB1125&gt;0,(D1125/15)-BB1125,0)</f>
        <v>-3.333333333333327E-3</v>
      </c>
      <c r="BD1125" s="6">
        <f>BC1125/BC$3049</f>
        <v>-6.4193092823212102E-4</v>
      </c>
      <c r="BE1125" s="15">
        <f>IF(AU1125&gt;AU$3054,AU$3054,IF(AU1125&lt;AU$3053,AU$3053,AU1125))</f>
        <v>5.54</v>
      </c>
      <c r="BF1125" s="15">
        <f>IF(I1125&gt;I$3054,I$3054,IF(I1125&lt;I$3053,I$3053,I1125))</f>
        <v>15.26</v>
      </c>
      <c r="BG1125" s="6">
        <f>IF(BE1125&gt;0, BF1125/BE1125,0)</f>
        <v>2.7545126353790614</v>
      </c>
      <c r="BH1125" s="26">
        <f>BG1125/BG$3049</f>
        <v>2.648569841710636E-3</v>
      </c>
      <c r="BI1125" s="26">
        <f>IF(AV1125&gt;AV$3054,AV$3054,IF(AV1125&lt;AV$3053,AV$3053,AV1125))</f>
        <v>11.88</v>
      </c>
      <c r="BJ1125" s="6">
        <f>IF(BI1125&gt;0, BF1125/BI1125,0)</f>
        <v>1.2845117845117844</v>
      </c>
      <c r="BK1125" s="26">
        <f>BJ1125/BJ$3049</f>
        <v>2.1661244258208844E-3</v>
      </c>
      <c r="BL1125" s="6">
        <f>IF(_xlfn.NUMBERVALUE(AL1125),IF(ABS(AL1125)&lt;1,1-ABS(AL1125),0),0)</f>
        <v>0</v>
      </c>
      <c r="BM1125" s="6">
        <f>IF(F1125&gt;F$3054,F$3054,IF(F1125&lt;F$3053,F$3053,F1125))</f>
        <v>27.45</v>
      </c>
      <c r="BN1125" s="6">
        <f>IF(BM1125&gt;0, BM1125/BM$3049, BM1125/BM$3050*-1)</f>
        <v>3.4678027552170712E-2</v>
      </c>
      <c r="BO1125" s="6">
        <f>IF(O1125&gt;O$3054,O$3054,IF(O1125&lt;O$3053,O$3053,O1125))</f>
        <v>5.38</v>
      </c>
      <c r="BP1125" s="26">
        <f>BO1125/BO$3049</f>
        <v>5.0731313393466912E-2</v>
      </c>
      <c r="BQ1125" s="26">
        <f>IF(OR(BD1125=0, BH1125=0,BN1125=0,BP1125=0), 0,BD1125+BH1125+BK1125+BL1125+BN1125+BP1125)</f>
        <v>8.9582104284937014E-2</v>
      </c>
      <c r="BR1125" s="6">
        <f>IF(D1125&gt;0,C1125/D1125,0)</f>
        <v>6.9230769230769221E-2</v>
      </c>
    </row>
    <row r="1126" spans="1:70" x14ac:dyDescent="0.2">
      <c r="A1126" s="15" t="s">
        <v>2365</v>
      </c>
      <c r="B1126" s="15" t="s">
        <v>2366</v>
      </c>
      <c r="C1126" s="15">
        <v>0</v>
      </c>
      <c r="D1126" s="15">
        <v>0</v>
      </c>
      <c r="E1126" s="15"/>
      <c r="F1126" s="15"/>
      <c r="G1126" s="15"/>
      <c r="H1126" s="21">
        <v>17810000</v>
      </c>
      <c r="I1126" s="15"/>
      <c r="J1126" s="15">
        <v>0</v>
      </c>
      <c r="K1126" s="15"/>
      <c r="L1126" s="15">
        <v>0</v>
      </c>
      <c r="M1126" s="15"/>
      <c r="N1126" s="15">
        <v>0</v>
      </c>
      <c r="O1126" s="15"/>
      <c r="P1126" s="15"/>
      <c r="Q1126" s="15">
        <v>0.01</v>
      </c>
      <c r="R1126" s="15">
        <v>0</v>
      </c>
      <c r="S1126" s="15">
        <v>0.12</v>
      </c>
      <c r="T1126" s="15">
        <v>30.13</v>
      </c>
      <c r="U1126" s="15">
        <v>30.13</v>
      </c>
      <c r="V1126" s="15">
        <v>48.71</v>
      </c>
      <c r="W1126" s="15">
        <v>48.71</v>
      </c>
      <c r="X1126" s="15">
        <v>69.739999999999995</v>
      </c>
      <c r="Y1126" s="15">
        <v>69.739999999999995</v>
      </c>
      <c r="Z1126" s="15">
        <v>112.74</v>
      </c>
      <c r="AA1126" s="15">
        <v>112.74</v>
      </c>
      <c r="AB1126" s="15">
        <v>-0.27</v>
      </c>
      <c r="AC1126" s="15">
        <v>-9.43</v>
      </c>
      <c r="AD1126" s="15">
        <v>-7.31</v>
      </c>
      <c r="AE1126" s="15">
        <v>-9.43</v>
      </c>
      <c r="AF1126" s="15">
        <v>-7.23</v>
      </c>
      <c r="AG1126" s="15">
        <v>-6.14</v>
      </c>
      <c r="AH1126" s="15">
        <v>-7.23</v>
      </c>
      <c r="AI1126" s="15">
        <v>-15.68</v>
      </c>
      <c r="AJ1126" s="15">
        <v>-9.91</v>
      </c>
      <c r="AK1126" s="15">
        <v>-15.68</v>
      </c>
      <c r="AL1126" s="15">
        <v>1.45</v>
      </c>
      <c r="AM1126" s="16">
        <v>1456.79</v>
      </c>
      <c r="AN1126" s="15"/>
      <c r="AO1126" s="16">
        <v>-196322.9</v>
      </c>
      <c r="AP1126" s="16">
        <v>-196322.9</v>
      </c>
      <c r="AQ1126" s="15">
        <v>-1220000</v>
      </c>
      <c r="AR1126" s="15"/>
      <c r="AS1126" s="15">
        <v>-64.989999999999995</v>
      </c>
      <c r="AT1126" s="15">
        <v>-67.67</v>
      </c>
      <c r="AU1126" s="15"/>
      <c r="AV1126" s="15"/>
      <c r="AW1126" s="15">
        <v>0</v>
      </c>
      <c r="AX1126" s="15"/>
      <c r="AZ1126" s="6">
        <f>IF(D1126&gt;0,H1126/D1126,0)</f>
        <v>0</v>
      </c>
      <c r="BA1126" s="6">
        <f>AZ1126*Q1126</f>
        <v>0</v>
      </c>
      <c r="BB1126" s="6">
        <f>IF(C1126&gt;C$3054,C$3054,IF(C1126&lt;C$3053,C$3053,C1126))</f>
        <v>0</v>
      </c>
      <c r="BC1126" s="6">
        <f>IF(BB1126&gt;0,(D1126/15)-BB1126,0)</f>
        <v>0</v>
      </c>
      <c r="BD1126" s="6">
        <f>BC1126/BC$3049</f>
        <v>0</v>
      </c>
      <c r="BE1126" s="15">
        <f>IF(AU1126&gt;AU$3054,AU$3054,IF(AU1126&lt;AU$3053,AU$3053,AU1126))</f>
        <v>0</v>
      </c>
      <c r="BF1126" s="15">
        <f>IF(I1126&gt;I$3054,I$3054,IF(I1126&lt;I$3053,I$3053,I1126))</f>
        <v>0</v>
      </c>
      <c r="BG1126" s="6">
        <f>IF(BE1126&gt;0, BF1126/BE1126,0)</f>
        <v>0</v>
      </c>
      <c r="BH1126" s="26">
        <f>BG1126/BG$3049</f>
        <v>0</v>
      </c>
      <c r="BI1126" s="26">
        <f>IF(AV1126&gt;AV$3054,AV$3054,IF(AV1126&lt;AV$3053,AV$3053,AV1126))</f>
        <v>0</v>
      </c>
      <c r="BJ1126" s="6">
        <f>IF(BI1126&gt;0, BF1126/BI1126,0)</f>
        <v>0</v>
      </c>
      <c r="BK1126" s="26">
        <f>BJ1126/BJ$3049</f>
        <v>0</v>
      </c>
      <c r="BL1126" s="6">
        <f>IF(_xlfn.NUMBERVALUE(AL1126),IF(ABS(AL1126)&lt;1,1-ABS(AL1126),0),0)</f>
        <v>0</v>
      </c>
      <c r="BM1126" s="6">
        <f>IF(F1126&gt;F$3054,F$3054,IF(F1126&lt;F$3053,F$3053,F1126))</f>
        <v>0</v>
      </c>
      <c r="BN1126" s="6">
        <f>IF(BM1126&gt;0, BM1126/BM$3049, BM1126/BM$3050*-1)</f>
        <v>0</v>
      </c>
      <c r="BO1126" s="6">
        <f>IF(O1126&gt;O$3054,O$3054,IF(O1126&lt;O$3053,O$3053,O1126))</f>
        <v>0</v>
      </c>
      <c r="BP1126" s="26">
        <f>BO1126/BO$3049</f>
        <v>0</v>
      </c>
      <c r="BQ1126" s="26">
        <f>IF(OR(BD1126=0, BH1126=0,BN1126=0,BP1126=0), 0,BD1126+BH1126+BK1126+BL1126+BN1126+BP1126)</f>
        <v>0</v>
      </c>
      <c r="BR1126" s="6">
        <f>IF(D1126&gt;0,C1126/D1126,0)</f>
        <v>0</v>
      </c>
    </row>
    <row r="1127" spans="1:70" x14ac:dyDescent="0.2">
      <c r="A1127" s="15" t="s">
        <v>2317</v>
      </c>
      <c r="B1127" s="15" t="s">
        <v>2318</v>
      </c>
      <c r="C1127" s="15"/>
      <c r="D1127" s="15">
        <v>6.01</v>
      </c>
      <c r="E1127" s="15"/>
      <c r="F1127" s="15"/>
      <c r="G1127" s="15"/>
      <c r="H1127" s="21"/>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c r="AG1127" s="15"/>
      <c r="AH1127" s="15"/>
      <c r="AI1127" s="15"/>
      <c r="AJ1127" s="15"/>
      <c r="AK1127" s="15"/>
      <c r="AL1127" s="15"/>
      <c r="AM1127" s="15"/>
      <c r="AN1127" s="15"/>
      <c r="AO1127" s="15"/>
      <c r="AP1127" s="15"/>
      <c r="AQ1127" s="15"/>
      <c r="AR1127" s="15"/>
      <c r="AS1127" s="15"/>
      <c r="AT1127" s="15"/>
      <c r="AU1127" s="15"/>
      <c r="AV1127" s="15"/>
      <c r="AW1127" s="16">
        <v>6710</v>
      </c>
      <c r="AX1127" s="16">
        <v>20506</v>
      </c>
      <c r="AZ1127" s="6">
        <f>IF(D1127&gt;0,H1127/D1127,0)</f>
        <v>0</v>
      </c>
      <c r="BA1127" s="6">
        <f>AZ1127*Q1127</f>
        <v>0</v>
      </c>
      <c r="BB1127" s="6">
        <f>IF(C1127&gt;C$3054,C$3054,IF(C1127&lt;C$3053,C$3053,C1127))</f>
        <v>0</v>
      </c>
      <c r="BC1127" s="6">
        <f>IF(BB1127&gt;0,(D1127/15)-BB1127,0)</f>
        <v>0</v>
      </c>
      <c r="BD1127" s="6">
        <f>BC1127/BC$3049</f>
        <v>0</v>
      </c>
      <c r="BE1127" s="15">
        <f>IF(AU1127&gt;AU$3054,AU$3054,IF(AU1127&lt;AU$3053,AU$3053,AU1127))</f>
        <v>0</v>
      </c>
      <c r="BF1127" s="15">
        <f>IF(I1127&gt;I$3054,I$3054,IF(I1127&lt;I$3053,I$3053,I1127))</f>
        <v>0</v>
      </c>
      <c r="BG1127" s="6">
        <f>IF(BE1127&gt;0, BF1127/BE1127,0)</f>
        <v>0</v>
      </c>
      <c r="BH1127" s="26">
        <f>BG1127/BG$3049</f>
        <v>0</v>
      </c>
      <c r="BI1127" s="26">
        <f>IF(AV1127&gt;AV$3054,AV$3054,IF(AV1127&lt;AV$3053,AV$3053,AV1127))</f>
        <v>0</v>
      </c>
      <c r="BJ1127" s="6">
        <f>IF(BI1127&gt;0, BF1127/BI1127,0)</f>
        <v>0</v>
      </c>
      <c r="BK1127" s="26">
        <f>BJ1127/BJ$3049</f>
        <v>0</v>
      </c>
      <c r="BL1127" s="6">
        <f>IF(_xlfn.NUMBERVALUE(AL1127),IF(ABS(AL1127)&lt;1,1-ABS(AL1127),0),0)</f>
        <v>0</v>
      </c>
      <c r="BM1127" s="6">
        <f>IF(F1127&gt;F$3054,F$3054,IF(F1127&lt;F$3053,F$3053,F1127))</f>
        <v>0</v>
      </c>
      <c r="BN1127" s="6">
        <f>IF(BM1127&gt;0, BM1127/BM$3049, BM1127/BM$3050*-1)</f>
        <v>0</v>
      </c>
      <c r="BO1127" s="6">
        <f>IF(O1127&gt;O$3054,O$3054,IF(O1127&lt;O$3053,O$3053,O1127))</f>
        <v>0</v>
      </c>
      <c r="BP1127" s="26">
        <f>BO1127/BO$3049</f>
        <v>0</v>
      </c>
      <c r="BQ1127" s="26">
        <f>IF(OR(BD1127=0, BH1127=0,BN1127=0,BP1127=0), 0,BD1127+BH1127+BK1127+BL1127+BN1127+BP1127)</f>
        <v>0</v>
      </c>
      <c r="BR1127" s="6">
        <f>IF(D1127&gt;0,C1127/D1127,0)</f>
        <v>0</v>
      </c>
    </row>
    <row r="1128" spans="1:70" x14ac:dyDescent="0.2">
      <c r="A1128" s="15" t="s">
        <v>2377</v>
      </c>
      <c r="B1128" s="15" t="s">
        <v>2378</v>
      </c>
      <c r="C1128" s="15">
        <v>0.03</v>
      </c>
      <c r="D1128" s="15">
        <v>1.61</v>
      </c>
      <c r="E1128" s="15">
        <v>1.53</v>
      </c>
      <c r="F1128" s="15">
        <v>21.51</v>
      </c>
      <c r="G1128" s="15">
        <v>0.95</v>
      </c>
      <c r="H1128" s="21">
        <v>41060000</v>
      </c>
      <c r="I1128" s="15">
        <v>54.95</v>
      </c>
      <c r="J1128" s="15">
        <v>0.04</v>
      </c>
      <c r="K1128" s="15">
        <v>0.04</v>
      </c>
      <c r="L1128" s="15">
        <v>7.0000000000000007E-2</v>
      </c>
      <c r="M1128" s="15">
        <v>7.0000000000000007E-2</v>
      </c>
      <c r="N1128" s="15">
        <v>7.0000000000000007E-2</v>
      </c>
      <c r="O1128" s="15">
        <v>4.5</v>
      </c>
      <c r="P1128" s="15">
        <v>1.5</v>
      </c>
      <c r="Q1128" s="15">
        <v>1.7</v>
      </c>
      <c r="R1128" s="15">
        <v>0.08</v>
      </c>
      <c r="S1128" s="15"/>
      <c r="T1128" s="15">
        <v>0</v>
      </c>
      <c r="U1128" s="15">
        <v>0</v>
      </c>
      <c r="V1128" s="15">
        <v>0</v>
      </c>
      <c r="W1128" s="15">
        <v>0</v>
      </c>
      <c r="X1128" s="15">
        <v>0</v>
      </c>
      <c r="Y1128" s="15">
        <v>0</v>
      </c>
      <c r="Z1128" s="15">
        <v>0</v>
      </c>
      <c r="AA1128" s="15">
        <v>0</v>
      </c>
      <c r="AB1128" s="15"/>
      <c r="AC1128" s="15">
        <v>1.67</v>
      </c>
      <c r="AD1128" s="15">
        <v>1.74</v>
      </c>
      <c r="AE1128" s="15">
        <v>1.67</v>
      </c>
      <c r="AF1128" s="15">
        <v>1.65</v>
      </c>
      <c r="AG1128" s="15">
        <v>1.71</v>
      </c>
      <c r="AH1128" s="15">
        <v>1.65</v>
      </c>
      <c r="AI1128" s="15">
        <v>1.75</v>
      </c>
      <c r="AJ1128" s="15">
        <v>1.78</v>
      </c>
      <c r="AK1128" s="15">
        <v>1.75</v>
      </c>
      <c r="AL1128" s="15">
        <v>0.74</v>
      </c>
      <c r="AM1128" s="15">
        <v>7.29</v>
      </c>
      <c r="AN1128" s="15">
        <v>59.47</v>
      </c>
      <c r="AO1128" s="15">
        <v>36.81</v>
      </c>
      <c r="AP1128" s="15">
        <v>36.81</v>
      </c>
      <c r="AQ1128" s="15">
        <v>46.84</v>
      </c>
      <c r="AR1128" s="15">
        <v>-3.18</v>
      </c>
      <c r="AS1128" s="15">
        <v>6.74</v>
      </c>
      <c r="AT1128" s="15">
        <v>-9.8000000000000007</v>
      </c>
      <c r="AU1128" s="15">
        <v>-2.63</v>
      </c>
      <c r="AV1128" s="15">
        <v>-15.44</v>
      </c>
      <c r="AW1128" s="15">
        <v>0</v>
      </c>
      <c r="AX1128" s="16">
        <v>8698</v>
      </c>
      <c r="AZ1128" s="6">
        <f>IF(D1128&gt;0,H1128/D1128,0)</f>
        <v>25503105.590062112</v>
      </c>
      <c r="BA1128" s="6">
        <f>AZ1128*Q1128</f>
        <v>43355279.503105588</v>
      </c>
      <c r="BB1128" s="6">
        <f>IF(C1128&gt;C$3054,C$3054,IF(C1128&lt;C$3053,C$3053,C1128))</f>
        <v>0.03</v>
      </c>
      <c r="BC1128" s="6">
        <f>IF(BB1128&gt;0,(D1128/15)-BB1128,0)</f>
        <v>7.7333333333333337E-2</v>
      </c>
      <c r="BD1128" s="6">
        <f>BC1128/BC$3049</f>
        <v>1.4892797534985236E-2</v>
      </c>
      <c r="BE1128" s="15">
        <f>IF(AU1128&gt;AU$3054,AU$3054,IF(AU1128&lt;AU$3053,AU$3053,AU1128))</f>
        <v>-2.63</v>
      </c>
      <c r="BF1128" s="15">
        <f>IF(I1128&gt;I$3054,I$3054,IF(I1128&lt;I$3053,I$3053,I1128))</f>
        <v>54.95</v>
      </c>
      <c r="BG1128" s="6">
        <f>IF(BE1128&gt;0, BF1128/BE1128,0)</f>
        <v>0</v>
      </c>
      <c r="BH1128" s="26">
        <f>BG1128/BG$3049</f>
        <v>0</v>
      </c>
      <c r="BI1128" s="26">
        <f>IF(AV1128&gt;AV$3054,AV$3054,IF(AV1128&lt;AV$3053,AV$3053,AV1128))</f>
        <v>-15.44</v>
      </c>
      <c r="BJ1128" s="6">
        <f>IF(BI1128&gt;0, BF1128/BI1128,0)</f>
        <v>0</v>
      </c>
      <c r="BK1128" s="26">
        <f>BJ1128/BJ$3049</f>
        <v>0</v>
      </c>
      <c r="BL1128" s="6">
        <f>IF(_xlfn.NUMBERVALUE(AL1128),IF(ABS(AL1128)&lt;1,1-ABS(AL1128),0),0)</f>
        <v>0.26</v>
      </c>
      <c r="BM1128" s="6">
        <f>IF(F1128&gt;F$3054,F$3054,IF(F1128&lt;F$3053,F$3053,F1128))</f>
        <v>21.51</v>
      </c>
      <c r="BN1128" s="6">
        <f>IF(BM1128&gt;0, BM1128/BM$3049, BM1128/BM$3050*-1)</f>
        <v>2.7173929786782954E-2</v>
      </c>
      <c r="BO1128" s="6">
        <f>IF(O1128&gt;O$3054,O$3054,IF(O1128&lt;O$3053,O$3053,O1128))</f>
        <v>4.5</v>
      </c>
      <c r="BP1128" s="26">
        <f>BO1128/BO$3049</f>
        <v>4.2433254697137754E-2</v>
      </c>
      <c r="BQ1128" s="26">
        <f>IF(OR(BD1128=0, BH1128=0,BN1128=0,BP1128=0), 0,BD1128+BH1128+BK1128+BL1128+BN1128+BP1128)</f>
        <v>0</v>
      </c>
      <c r="BR1128" s="6">
        <f>IF(D1128&gt;0,C1128/D1128,0)</f>
        <v>1.8633540372670804E-2</v>
      </c>
    </row>
    <row r="1129" spans="1:70" x14ac:dyDescent="0.2">
      <c r="A1129" s="15" t="s">
        <v>2355</v>
      </c>
      <c r="B1129" s="15" t="s">
        <v>2356</v>
      </c>
      <c r="C1129" s="15">
        <v>0.39</v>
      </c>
      <c r="D1129" s="15">
        <v>0</v>
      </c>
      <c r="E1129" s="15">
        <v>2.73</v>
      </c>
      <c r="F1129" s="15">
        <v>36.17</v>
      </c>
      <c r="G1129" s="15">
        <v>1.1399999999999999</v>
      </c>
      <c r="H1129" s="21"/>
      <c r="I1129" s="15">
        <v>0</v>
      </c>
      <c r="J1129" s="15">
        <v>0.1</v>
      </c>
      <c r="K1129" s="15"/>
      <c r="L1129" s="15">
        <v>0.2</v>
      </c>
      <c r="M1129" s="15"/>
      <c r="N1129" s="15">
        <v>0.2</v>
      </c>
      <c r="O1129" s="15"/>
      <c r="P1129" s="15">
        <v>5.55</v>
      </c>
      <c r="Q1129" s="15">
        <v>2.8</v>
      </c>
      <c r="R1129" s="15">
        <v>0.02</v>
      </c>
      <c r="S1129" s="15">
        <v>0.6</v>
      </c>
      <c r="T1129" s="15">
        <v>29.5</v>
      </c>
      <c r="U1129" s="15">
        <v>29.5</v>
      </c>
      <c r="V1129" s="15">
        <v>29.5</v>
      </c>
      <c r="W1129" s="15">
        <v>29.5</v>
      </c>
      <c r="X1129" s="15">
        <v>42.98</v>
      </c>
      <c r="Y1129" s="15">
        <v>42.98</v>
      </c>
      <c r="Z1129" s="15">
        <v>42.98</v>
      </c>
      <c r="AA1129" s="15">
        <v>42.98</v>
      </c>
      <c r="AB1129" s="15">
        <v>7.01</v>
      </c>
      <c r="AC1129" s="15">
        <v>10.16</v>
      </c>
      <c r="AD1129" s="15"/>
      <c r="AE1129" s="15">
        <v>10.16</v>
      </c>
      <c r="AF1129" s="15">
        <v>9.98</v>
      </c>
      <c r="AG1129" s="15"/>
      <c r="AH1129" s="15">
        <v>9.98</v>
      </c>
      <c r="AI1129" s="15">
        <v>14.83</v>
      </c>
      <c r="AJ1129" s="15"/>
      <c r="AK1129" s="15">
        <v>14.83</v>
      </c>
      <c r="AL1129" s="15">
        <v>0.56999999999999995</v>
      </c>
      <c r="AM1129" s="15">
        <v>24.17</v>
      </c>
      <c r="AN1129" s="15">
        <v>90.02</v>
      </c>
      <c r="AO1129" s="15">
        <v>80.849999999999994</v>
      </c>
      <c r="AP1129" s="15">
        <v>80.849999999999994</v>
      </c>
      <c r="AQ1129" s="15">
        <v>69.319999999999993</v>
      </c>
      <c r="AR1129" s="15"/>
      <c r="AS1129" s="15"/>
      <c r="AT1129" s="15"/>
      <c r="AU1129" s="15"/>
      <c r="AV1129" s="15"/>
      <c r="AW1129" s="15">
        <v>0</v>
      </c>
      <c r="AX1129" s="16">
        <v>1197</v>
      </c>
      <c r="AZ1129" s="6">
        <f>IF(D1129&gt;0,H1129/D1129,0)</f>
        <v>0</v>
      </c>
      <c r="BA1129" s="6">
        <f>AZ1129*Q1129</f>
        <v>0</v>
      </c>
      <c r="BB1129" s="6">
        <f>IF(C1129&gt;C$3054,C$3054,IF(C1129&lt;C$3053,C$3053,C1129))</f>
        <v>0.39</v>
      </c>
      <c r="BC1129" s="6">
        <f>IF(BB1129&gt;0,(D1129/15)-BB1129,0)</f>
        <v>-0.39</v>
      </c>
      <c r="BD1129" s="6">
        <f>BC1129/BC$3049</f>
        <v>-7.5105918603158295E-2</v>
      </c>
      <c r="BE1129" s="15">
        <f>IF(AU1129&gt;AU$3054,AU$3054,IF(AU1129&lt;AU$3053,AU$3053,AU1129))</f>
        <v>0</v>
      </c>
      <c r="BF1129" s="15">
        <f>IF(I1129&gt;I$3054,I$3054,IF(I1129&lt;I$3053,I$3053,I1129))</f>
        <v>0</v>
      </c>
      <c r="BG1129" s="6">
        <f>IF(BE1129&gt;0, BF1129/BE1129,0)</f>
        <v>0</v>
      </c>
      <c r="BH1129" s="26">
        <f>BG1129/BG$3049</f>
        <v>0</v>
      </c>
      <c r="BI1129" s="26">
        <f>IF(AV1129&gt;AV$3054,AV$3054,IF(AV1129&lt;AV$3053,AV$3053,AV1129))</f>
        <v>0</v>
      </c>
      <c r="BJ1129" s="6">
        <f>IF(BI1129&gt;0, BF1129/BI1129,0)</f>
        <v>0</v>
      </c>
      <c r="BK1129" s="26">
        <f>BJ1129/BJ$3049</f>
        <v>0</v>
      </c>
      <c r="BL1129" s="6">
        <f>IF(_xlfn.NUMBERVALUE(AL1129),IF(ABS(AL1129)&lt;1,1-ABS(AL1129),0),0)</f>
        <v>0.43000000000000005</v>
      </c>
      <c r="BM1129" s="6">
        <f>IF(F1129&gt;F$3054,F$3054,IF(F1129&lt;F$3053,F$3053,F1129))</f>
        <v>36.17</v>
      </c>
      <c r="BN1129" s="6">
        <f>IF(BM1129&gt;0, BM1129/BM$3049, BM1129/BM$3050*-1)</f>
        <v>4.5694144137049718E-2</v>
      </c>
      <c r="BO1129" s="6">
        <f>IF(O1129&gt;O$3054,O$3054,IF(O1129&lt;O$3053,O$3053,O1129))</f>
        <v>0</v>
      </c>
      <c r="BP1129" s="26">
        <f>BO1129/BO$3049</f>
        <v>0</v>
      </c>
      <c r="BQ1129" s="26">
        <f>IF(OR(BD1129=0, BH1129=0,BN1129=0,BP1129=0), 0,BD1129+BH1129+BK1129+BL1129+BN1129+BP1129)</f>
        <v>0</v>
      </c>
      <c r="BR1129" s="6">
        <f>IF(D1129&gt;0,C1129/D1129,0)</f>
        <v>0</v>
      </c>
    </row>
    <row r="1130" spans="1:70" x14ac:dyDescent="0.2">
      <c r="A1130" s="15" t="s">
        <v>2407</v>
      </c>
      <c r="B1130" s="15" t="s">
        <v>2408</v>
      </c>
      <c r="C1130" s="15">
        <v>0</v>
      </c>
      <c r="D1130" s="15">
        <v>0</v>
      </c>
      <c r="E1130" s="15"/>
      <c r="F1130" s="15"/>
      <c r="G1130" s="15">
        <v>0.1</v>
      </c>
      <c r="H1130" s="21"/>
      <c r="I1130" s="15"/>
      <c r="J1130" s="15">
        <v>0</v>
      </c>
      <c r="K1130" s="15"/>
      <c r="L1130" s="15">
        <v>0</v>
      </c>
      <c r="M1130" s="15"/>
      <c r="N1130" s="15">
        <v>0</v>
      </c>
      <c r="O1130" s="15"/>
      <c r="P1130" s="15"/>
      <c r="Q1130" s="15">
        <v>0.02</v>
      </c>
      <c r="R1130" s="15">
        <v>0</v>
      </c>
      <c r="S1130" s="15">
        <v>0.55000000000000004</v>
      </c>
      <c r="T1130" s="15">
        <v>3.33</v>
      </c>
      <c r="U1130" s="15">
        <v>4.09</v>
      </c>
      <c r="V1130" s="15">
        <v>3.33</v>
      </c>
      <c r="W1130" s="15">
        <v>4.9000000000000004</v>
      </c>
      <c r="X1130" s="15">
        <v>3.69</v>
      </c>
      <c r="Y1130" s="15">
        <v>4.54</v>
      </c>
      <c r="Z1130" s="15">
        <v>3.69</v>
      </c>
      <c r="AA1130" s="15">
        <v>5.43</v>
      </c>
      <c r="AB1130" s="16">
        <v>-2247.1</v>
      </c>
      <c r="AC1130" s="15">
        <v>-18.600000000000001</v>
      </c>
      <c r="AD1130" s="15">
        <v>-11.25</v>
      </c>
      <c r="AE1130" s="15">
        <v>-14</v>
      </c>
      <c r="AF1130" s="15">
        <v>-18.010000000000002</v>
      </c>
      <c r="AG1130" s="15">
        <v>-10.87</v>
      </c>
      <c r="AH1130" s="15">
        <v>-13.41</v>
      </c>
      <c r="AI1130" s="15">
        <v>-19.260000000000002</v>
      </c>
      <c r="AJ1130" s="15">
        <v>-11.39</v>
      </c>
      <c r="AK1130" s="15">
        <v>-14.55</v>
      </c>
      <c r="AL1130" s="15"/>
      <c r="AM1130" s="16">
        <v>1414.22</v>
      </c>
      <c r="AN1130" s="15"/>
      <c r="AO1130" s="16">
        <v>-8515.09</v>
      </c>
      <c r="AP1130" s="16">
        <v>-10750.71</v>
      </c>
      <c r="AQ1130" s="16">
        <v>-10944</v>
      </c>
      <c r="AR1130" s="15"/>
      <c r="AS1130" s="15">
        <v>-10.56</v>
      </c>
      <c r="AT1130" s="15">
        <v>26.52</v>
      </c>
      <c r="AU1130" s="15"/>
      <c r="AV1130" s="15"/>
      <c r="AW1130" s="15">
        <v>0</v>
      </c>
      <c r="AX1130" s="16">
        <v>686185</v>
      </c>
      <c r="AZ1130" s="6">
        <f>IF(D1130&gt;0,H1130/D1130,0)</f>
        <v>0</v>
      </c>
      <c r="BA1130" s="6">
        <f>AZ1130*Q1130</f>
        <v>0</v>
      </c>
      <c r="BB1130" s="6">
        <f>IF(C1130&gt;C$3054,C$3054,IF(C1130&lt;C$3053,C$3053,C1130))</f>
        <v>0</v>
      </c>
      <c r="BC1130" s="6">
        <f>IF(BB1130&gt;0,(D1130/15)-BB1130,0)</f>
        <v>0</v>
      </c>
      <c r="BD1130" s="6">
        <f>BC1130/BC$3049</f>
        <v>0</v>
      </c>
      <c r="BE1130" s="15">
        <f>IF(AU1130&gt;AU$3054,AU$3054,IF(AU1130&lt;AU$3053,AU$3053,AU1130))</f>
        <v>0</v>
      </c>
      <c r="BF1130" s="15">
        <f>IF(I1130&gt;I$3054,I$3054,IF(I1130&lt;I$3053,I$3053,I1130))</f>
        <v>0</v>
      </c>
      <c r="BG1130" s="6">
        <f>IF(BE1130&gt;0, BF1130/BE1130,0)</f>
        <v>0</v>
      </c>
      <c r="BH1130" s="26">
        <f>BG1130/BG$3049</f>
        <v>0</v>
      </c>
      <c r="BI1130" s="26">
        <f>IF(AV1130&gt;AV$3054,AV$3054,IF(AV1130&lt;AV$3053,AV$3053,AV1130))</f>
        <v>0</v>
      </c>
      <c r="BJ1130" s="6">
        <f>IF(BI1130&gt;0, BF1130/BI1130,0)</f>
        <v>0</v>
      </c>
      <c r="BK1130" s="26">
        <f>BJ1130/BJ$3049</f>
        <v>0</v>
      </c>
      <c r="BL1130" s="6">
        <f>IF(_xlfn.NUMBERVALUE(AL1130),IF(ABS(AL1130)&lt;1,1-ABS(AL1130),0),0)</f>
        <v>0</v>
      </c>
      <c r="BM1130" s="6">
        <f>IF(F1130&gt;F$3054,F$3054,IF(F1130&lt;F$3053,F$3053,F1130))</f>
        <v>0</v>
      </c>
      <c r="BN1130" s="6">
        <f>IF(BM1130&gt;0, BM1130/BM$3049, BM1130/BM$3050*-1)</f>
        <v>0</v>
      </c>
      <c r="BO1130" s="6">
        <f>IF(O1130&gt;O$3054,O$3054,IF(O1130&lt;O$3053,O$3053,O1130))</f>
        <v>0</v>
      </c>
      <c r="BP1130" s="26">
        <f>BO1130/BO$3049</f>
        <v>0</v>
      </c>
      <c r="BQ1130" s="26">
        <f>IF(OR(BD1130=0, BH1130=0,BN1130=0,BP1130=0), 0,BD1130+BH1130+BK1130+BL1130+BN1130+BP1130)</f>
        <v>0</v>
      </c>
      <c r="BR1130" s="6">
        <f>IF(D1130&gt;0,C1130/D1130,0)</f>
        <v>0</v>
      </c>
    </row>
    <row r="1131" spans="1:70" x14ac:dyDescent="0.2">
      <c r="A1131" s="15" t="s">
        <v>2361</v>
      </c>
      <c r="B1131" s="15" t="s">
        <v>2362</v>
      </c>
      <c r="C1131" s="15"/>
      <c r="D1131" s="15">
        <v>0</v>
      </c>
      <c r="E1131" s="15"/>
      <c r="F1131" s="15"/>
      <c r="G1131" s="15"/>
      <c r="H1131" s="21"/>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v>0</v>
      </c>
      <c r="AX1131" s="15"/>
      <c r="AZ1131" s="6">
        <f>IF(D1131&gt;0,H1131/D1131,0)</f>
        <v>0</v>
      </c>
      <c r="BA1131" s="6">
        <f>AZ1131*Q1131</f>
        <v>0</v>
      </c>
      <c r="BB1131" s="6">
        <f>IF(C1131&gt;C$3054,C$3054,IF(C1131&lt;C$3053,C$3053,C1131))</f>
        <v>0</v>
      </c>
      <c r="BC1131" s="6">
        <f>IF(BB1131&gt;0,(D1131/15)-BB1131,0)</f>
        <v>0</v>
      </c>
      <c r="BD1131" s="6">
        <f>BC1131/BC$3049</f>
        <v>0</v>
      </c>
      <c r="BE1131" s="15">
        <f>IF(AU1131&gt;AU$3054,AU$3054,IF(AU1131&lt;AU$3053,AU$3053,AU1131))</f>
        <v>0</v>
      </c>
      <c r="BF1131" s="15">
        <f>IF(I1131&gt;I$3054,I$3054,IF(I1131&lt;I$3053,I$3053,I1131))</f>
        <v>0</v>
      </c>
      <c r="BG1131" s="6">
        <f>IF(BE1131&gt;0, BF1131/BE1131,0)</f>
        <v>0</v>
      </c>
      <c r="BH1131" s="26">
        <f>BG1131/BG$3049</f>
        <v>0</v>
      </c>
      <c r="BI1131" s="26">
        <f>IF(AV1131&gt;AV$3054,AV$3054,IF(AV1131&lt;AV$3053,AV$3053,AV1131))</f>
        <v>0</v>
      </c>
      <c r="BJ1131" s="6">
        <f>IF(BI1131&gt;0, BF1131/BI1131,0)</f>
        <v>0</v>
      </c>
      <c r="BK1131" s="26">
        <f>BJ1131/BJ$3049</f>
        <v>0</v>
      </c>
      <c r="BL1131" s="6">
        <f>IF(_xlfn.NUMBERVALUE(AL1131),IF(ABS(AL1131)&lt;1,1-ABS(AL1131),0),0)</f>
        <v>0</v>
      </c>
      <c r="BM1131" s="6">
        <f>IF(F1131&gt;F$3054,F$3054,IF(F1131&lt;F$3053,F$3053,F1131))</f>
        <v>0</v>
      </c>
      <c r="BN1131" s="6">
        <f>IF(BM1131&gt;0, BM1131/BM$3049, BM1131/BM$3050*-1)</f>
        <v>0</v>
      </c>
      <c r="BO1131" s="6">
        <f>IF(O1131&gt;O$3054,O$3054,IF(O1131&lt;O$3053,O$3053,O1131))</f>
        <v>0</v>
      </c>
      <c r="BP1131" s="26">
        <f>BO1131/BO$3049</f>
        <v>0</v>
      </c>
      <c r="BQ1131" s="26">
        <f>IF(OR(BD1131=0, BH1131=0,BN1131=0,BP1131=0), 0,BD1131+BH1131+BK1131+BL1131+BN1131+BP1131)</f>
        <v>0</v>
      </c>
      <c r="BR1131" s="6">
        <f>IF(D1131&gt;0,C1131/D1131,0)</f>
        <v>0</v>
      </c>
    </row>
    <row r="1132" spans="1:70" x14ac:dyDescent="0.2">
      <c r="A1132" s="15" t="s">
        <v>2329</v>
      </c>
      <c r="B1132" s="15" t="s">
        <v>2330</v>
      </c>
      <c r="C1132" s="15">
        <v>-0.04</v>
      </c>
      <c r="D1132" s="15">
        <v>0.06</v>
      </c>
      <c r="E1132" s="15">
        <v>0.05</v>
      </c>
      <c r="F1132" s="15">
        <v>72.84</v>
      </c>
      <c r="G1132" s="15">
        <v>3.03</v>
      </c>
      <c r="H1132" s="21">
        <v>47450000</v>
      </c>
      <c r="I1132" s="15"/>
      <c r="J1132" s="15">
        <v>0</v>
      </c>
      <c r="K1132" s="15"/>
      <c r="L1132" s="15">
        <v>0</v>
      </c>
      <c r="M1132" s="15"/>
      <c r="N1132" s="15">
        <v>0</v>
      </c>
      <c r="O1132" s="15"/>
      <c r="P1132" s="15"/>
      <c r="Q1132" s="15">
        <v>0.02</v>
      </c>
      <c r="R1132" s="15">
        <v>0.02</v>
      </c>
      <c r="S1132" s="15">
        <v>17.149999999999999</v>
      </c>
      <c r="T1132" s="15">
        <v>0</v>
      </c>
      <c r="U1132" s="15">
        <v>0</v>
      </c>
      <c r="V1132" s="15">
        <v>0</v>
      </c>
      <c r="W1132" s="15">
        <v>0</v>
      </c>
      <c r="X1132" s="15">
        <v>0</v>
      </c>
      <c r="Y1132" s="15">
        <v>0</v>
      </c>
      <c r="Z1132" s="15">
        <v>0</v>
      </c>
      <c r="AA1132" s="15">
        <v>0</v>
      </c>
      <c r="AB1132" s="15"/>
      <c r="AC1132" s="15">
        <v>-80.180000000000007</v>
      </c>
      <c r="AD1132" s="15">
        <v>-58.92</v>
      </c>
      <c r="AE1132" s="15">
        <v>-80.180000000000007</v>
      </c>
      <c r="AF1132" s="15">
        <v>-73.37</v>
      </c>
      <c r="AG1132" s="15">
        <v>-52.72</v>
      </c>
      <c r="AH1132" s="15">
        <v>-73.37</v>
      </c>
      <c r="AI1132" s="15">
        <v>-80.510000000000005</v>
      </c>
      <c r="AJ1132" s="15">
        <v>-59.48</v>
      </c>
      <c r="AK1132" s="15">
        <v>-80.510000000000005</v>
      </c>
      <c r="AL1132" s="15">
        <v>2.44</v>
      </c>
      <c r="AM1132" s="15">
        <v>670.18</v>
      </c>
      <c r="AN1132" s="15"/>
      <c r="AO1132" s="15">
        <v>-752.78</v>
      </c>
      <c r="AP1132" s="16">
        <v>-2131.9299999999998</v>
      </c>
      <c r="AQ1132" s="16">
        <v>-2127.25</v>
      </c>
      <c r="AR1132" s="15"/>
      <c r="AS1132" s="15">
        <v>3.82</v>
      </c>
      <c r="AT1132" s="15">
        <v>8.61</v>
      </c>
      <c r="AU1132" s="15"/>
      <c r="AV1132" s="15"/>
      <c r="AW1132" s="15">
        <v>0</v>
      </c>
      <c r="AX1132" s="16">
        <v>264159</v>
      </c>
      <c r="AZ1132" s="6">
        <f>IF(D1132&gt;0,H1132/D1132,0)</f>
        <v>790833333.33333337</v>
      </c>
      <c r="BA1132" s="6">
        <f>AZ1132*Q1132</f>
        <v>15816666.666666668</v>
      </c>
      <c r="BB1132" s="6">
        <f>IF(C1132&gt;C$3054,C$3054,IF(C1132&lt;C$3053,C$3053,C1132))</f>
        <v>-0.04</v>
      </c>
      <c r="BC1132" s="6">
        <f>IF(BB1132&gt;0,(D1132/15)-BB1132,0)</f>
        <v>0</v>
      </c>
      <c r="BD1132" s="6">
        <f>BC1132/BC$3049</f>
        <v>0</v>
      </c>
      <c r="BE1132" s="15">
        <f>IF(AU1132&gt;AU$3054,AU$3054,IF(AU1132&lt;AU$3053,AU$3053,AU1132))</f>
        <v>0</v>
      </c>
      <c r="BF1132" s="15">
        <f>IF(I1132&gt;I$3054,I$3054,IF(I1132&lt;I$3053,I$3053,I1132))</f>
        <v>0</v>
      </c>
      <c r="BG1132" s="6">
        <f>IF(BE1132&gt;0, BF1132/BE1132,0)</f>
        <v>0</v>
      </c>
      <c r="BH1132" s="26">
        <f>BG1132/BG$3049</f>
        <v>0</v>
      </c>
      <c r="BI1132" s="26">
        <f>IF(AV1132&gt;AV$3054,AV$3054,IF(AV1132&lt;AV$3053,AV$3053,AV1132))</f>
        <v>0</v>
      </c>
      <c r="BJ1132" s="6">
        <f>IF(BI1132&gt;0, BF1132/BI1132,0)</f>
        <v>0</v>
      </c>
      <c r="BK1132" s="26">
        <f>BJ1132/BJ$3049</f>
        <v>0</v>
      </c>
      <c r="BL1132" s="6">
        <f>IF(_xlfn.NUMBERVALUE(AL1132),IF(ABS(AL1132)&lt;1,1-ABS(AL1132),0),0)</f>
        <v>0</v>
      </c>
      <c r="BM1132" s="6">
        <f>IF(F1132&gt;F$3054,F$3054,IF(F1132&lt;F$3053,F$3053,F1132))</f>
        <v>72.84</v>
      </c>
      <c r="BN1132" s="6">
        <f>IF(BM1132&gt;0, BM1132/BM$3049, BM1132/BM$3050*-1)</f>
        <v>9.2019946335159003E-2</v>
      </c>
      <c r="BO1132" s="6">
        <f>IF(O1132&gt;O$3054,O$3054,IF(O1132&lt;O$3053,O$3053,O1132))</f>
        <v>0</v>
      </c>
      <c r="BP1132" s="26">
        <f>BO1132/BO$3049</f>
        <v>0</v>
      </c>
      <c r="BQ1132" s="26">
        <f>IF(OR(BD1132=0, BH1132=0,BN1132=0,BP1132=0), 0,BD1132+BH1132+BK1132+BL1132+BN1132+BP1132)</f>
        <v>0</v>
      </c>
      <c r="BR1132" s="6">
        <f>IF(D1132&gt;0,C1132/D1132,0)</f>
        <v>-0.66666666666666674</v>
      </c>
    </row>
    <row r="1133" spans="1:70" x14ac:dyDescent="0.2">
      <c r="A1133" s="15" t="s">
        <v>2353</v>
      </c>
      <c r="B1133" s="15" t="s">
        <v>2354</v>
      </c>
      <c r="C1133" s="15">
        <v>-0.04</v>
      </c>
      <c r="D1133" s="15">
        <v>0.12</v>
      </c>
      <c r="E1133" s="15">
        <v>0.14000000000000001</v>
      </c>
      <c r="F1133" s="15">
        <v>-20</v>
      </c>
      <c r="G1133" s="15">
        <v>2.39</v>
      </c>
      <c r="H1133" s="21">
        <v>11350000</v>
      </c>
      <c r="I1133" s="15"/>
      <c r="J1133" s="15">
        <v>0</v>
      </c>
      <c r="K1133" s="15"/>
      <c r="L1133" s="15">
        <v>0</v>
      </c>
      <c r="M1133" s="15"/>
      <c r="N1133" s="15">
        <v>0</v>
      </c>
      <c r="O1133" s="15"/>
      <c r="P1133" s="15"/>
      <c r="Q1133" s="15">
        <v>0.05</v>
      </c>
      <c r="R1133" s="15">
        <v>0</v>
      </c>
      <c r="S1133" s="15">
        <v>0.75</v>
      </c>
      <c r="T1133" s="15">
        <v>0</v>
      </c>
      <c r="U1133" s="15">
        <v>0</v>
      </c>
      <c r="V1133" s="15">
        <v>7.0000000000000007E-2</v>
      </c>
      <c r="W1133" s="15">
        <v>7.0000000000000007E-2</v>
      </c>
      <c r="X1133" s="15">
        <v>0</v>
      </c>
      <c r="Y1133" s="15">
        <v>0</v>
      </c>
      <c r="Z1133" s="15">
        <v>0.08</v>
      </c>
      <c r="AA1133" s="15">
        <v>0.08</v>
      </c>
      <c r="AB1133" s="15">
        <v>-49.63</v>
      </c>
      <c r="AC1133" s="15">
        <v>-75.41</v>
      </c>
      <c r="AD1133" s="15">
        <v>-61.54</v>
      </c>
      <c r="AE1133" s="15">
        <v>-75.41</v>
      </c>
      <c r="AF1133" s="15">
        <v>-66.61</v>
      </c>
      <c r="AG1133" s="15">
        <v>-55.14</v>
      </c>
      <c r="AH1133" s="15">
        <v>-66.61</v>
      </c>
      <c r="AI1133" s="15">
        <v>-71.989999999999995</v>
      </c>
      <c r="AJ1133" s="15">
        <v>-59.84</v>
      </c>
      <c r="AK1133" s="15">
        <v>-71.989999999999995</v>
      </c>
      <c r="AL1133" s="15">
        <v>0.64</v>
      </c>
      <c r="AM1133" s="15">
        <v>80.59</v>
      </c>
      <c r="AN1133" s="15">
        <v>20.9</v>
      </c>
      <c r="AO1133" s="15">
        <v>-785.17</v>
      </c>
      <c r="AP1133" s="15">
        <v>-785.31</v>
      </c>
      <c r="AQ1133" s="15">
        <v>-801.13</v>
      </c>
      <c r="AR1133" s="15"/>
      <c r="AS1133" s="15"/>
      <c r="AT1133" s="15"/>
      <c r="AU1133" s="15"/>
      <c r="AV1133" s="15"/>
      <c r="AW1133" s="15">
        <v>0</v>
      </c>
      <c r="AX1133" s="16">
        <v>30437</v>
      </c>
      <c r="AZ1133" s="6">
        <f>IF(D1133&gt;0,H1133/D1133,0)</f>
        <v>94583333.333333343</v>
      </c>
      <c r="BA1133" s="6">
        <f>AZ1133*Q1133</f>
        <v>4729166.666666667</v>
      </c>
      <c r="BB1133" s="6">
        <f>IF(C1133&gt;C$3054,C$3054,IF(C1133&lt;C$3053,C$3053,C1133))</f>
        <v>-0.04</v>
      </c>
      <c r="BC1133" s="6">
        <f>IF(BB1133&gt;0,(D1133/15)-BB1133,0)</f>
        <v>0</v>
      </c>
      <c r="BD1133" s="6">
        <f>BC1133/BC$3049</f>
        <v>0</v>
      </c>
      <c r="BE1133" s="15">
        <f>IF(AU1133&gt;AU$3054,AU$3054,IF(AU1133&lt;AU$3053,AU$3053,AU1133))</f>
        <v>0</v>
      </c>
      <c r="BF1133" s="15">
        <f>IF(I1133&gt;I$3054,I$3054,IF(I1133&lt;I$3053,I$3053,I1133))</f>
        <v>0</v>
      </c>
      <c r="BG1133" s="6">
        <f>IF(BE1133&gt;0, BF1133/BE1133,0)</f>
        <v>0</v>
      </c>
      <c r="BH1133" s="26">
        <f>BG1133/BG$3049</f>
        <v>0</v>
      </c>
      <c r="BI1133" s="26">
        <f>IF(AV1133&gt;AV$3054,AV$3054,IF(AV1133&lt;AV$3053,AV$3053,AV1133))</f>
        <v>0</v>
      </c>
      <c r="BJ1133" s="6">
        <f>IF(BI1133&gt;0, BF1133/BI1133,0)</f>
        <v>0</v>
      </c>
      <c r="BK1133" s="26">
        <f>BJ1133/BJ$3049</f>
        <v>0</v>
      </c>
      <c r="BL1133" s="6">
        <f>IF(_xlfn.NUMBERVALUE(AL1133),IF(ABS(AL1133)&lt;1,1-ABS(AL1133),0),0)</f>
        <v>0.36</v>
      </c>
      <c r="BM1133" s="6">
        <f>IF(F1133&gt;F$3054,F$3054,IF(F1133&lt;F$3053,F$3053,F1133))</f>
        <v>-20</v>
      </c>
      <c r="BN1133" s="6">
        <f>IF(BM1133&gt;0, BM1133/BM$3049, BM1133/BM$3050*-1)</f>
        <v>-0.20108586366378445</v>
      </c>
      <c r="BO1133" s="6">
        <f>IF(O1133&gt;O$3054,O$3054,IF(O1133&lt;O$3053,O$3053,O1133))</f>
        <v>0</v>
      </c>
      <c r="BP1133" s="26">
        <f>BO1133/BO$3049</f>
        <v>0</v>
      </c>
      <c r="BQ1133" s="26">
        <f>IF(OR(BD1133=0, BH1133=0,BN1133=0,BP1133=0), 0,BD1133+BH1133+BK1133+BL1133+BN1133+BP1133)</f>
        <v>0</v>
      </c>
      <c r="BR1133" s="6">
        <f>IF(D1133&gt;0,C1133/D1133,0)</f>
        <v>-0.33333333333333337</v>
      </c>
    </row>
    <row r="1134" spans="1:70" x14ac:dyDescent="0.2">
      <c r="A1134" s="15" t="s">
        <v>2437</v>
      </c>
      <c r="B1134" s="15" t="s">
        <v>2438</v>
      </c>
      <c r="C1134" s="15">
        <v>-0.03</v>
      </c>
      <c r="D1134" s="15">
        <v>0.02</v>
      </c>
      <c r="E1134" s="15">
        <v>0.02</v>
      </c>
      <c r="F1134" s="15">
        <v>-36.67</v>
      </c>
      <c r="G1134" s="15"/>
      <c r="H1134" s="21">
        <v>15260000</v>
      </c>
      <c r="I1134" s="15"/>
      <c r="J1134" s="15">
        <v>0</v>
      </c>
      <c r="K1134" s="15"/>
      <c r="L1134" s="15">
        <v>0</v>
      </c>
      <c r="M1134" s="15"/>
      <c r="N1134" s="15">
        <v>0</v>
      </c>
      <c r="O1134" s="15"/>
      <c r="P1134" s="15"/>
      <c r="Q1134" s="15">
        <v>-0.02</v>
      </c>
      <c r="R1134" s="15">
        <v>0</v>
      </c>
      <c r="S1134" s="15">
        <v>0.34</v>
      </c>
      <c r="T1134" s="15">
        <v>0</v>
      </c>
      <c r="U1134" s="15">
        <v>0</v>
      </c>
      <c r="V1134" s="15">
        <v>103.78</v>
      </c>
      <c r="W1134" s="15">
        <v>103.78</v>
      </c>
      <c r="X1134" s="15"/>
      <c r="Y1134" s="15"/>
      <c r="Z1134" s="15"/>
      <c r="AA1134" s="15"/>
      <c r="AB1134" s="15">
        <v>-3.08</v>
      </c>
      <c r="AC1134" s="15"/>
      <c r="AD1134" s="15">
        <v>-21.35</v>
      </c>
      <c r="AE1134" s="15"/>
      <c r="AF1134" s="15">
        <v>-41.38</v>
      </c>
      <c r="AG1134" s="15">
        <v>-9.8000000000000007</v>
      </c>
      <c r="AH1134" s="15">
        <v>-41.38</v>
      </c>
      <c r="AI1134" s="15"/>
      <c r="AJ1134" s="15">
        <v>-26.28</v>
      </c>
      <c r="AK1134" s="15"/>
      <c r="AL1134" s="15">
        <v>1.19</v>
      </c>
      <c r="AM1134" s="15">
        <v>494.85</v>
      </c>
      <c r="AN1134" s="15">
        <v>28.02</v>
      </c>
      <c r="AO1134" s="15">
        <v>-9.7200000000000006</v>
      </c>
      <c r="AP1134" s="15">
        <v>-24.1</v>
      </c>
      <c r="AQ1134" s="15">
        <v>-25.79</v>
      </c>
      <c r="AR1134" s="15"/>
      <c r="AS1134" s="15">
        <v>-13.06</v>
      </c>
      <c r="AT1134" s="15"/>
      <c r="AU1134" s="15"/>
      <c r="AV1134" s="15"/>
      <c r="AW1134" s="16">
        <v>37308</v>
      </c>
      <c r="AX1134" s="16">
        <v>446566</v>
      </c>
      <c r="AZ1134" s="6">
        <f>IF(D1134&gt;0,H1134/D1134,0)</f>
        <v>763000000</v>
      </c>
      <c r="BA1134" s="6">
        <f>AZ1134*Q1134</f>
        <v>-15260000</v>
      </c>
      <c r="BB1134" s="6">
        <f>IF(C1134&gt;C$3054,C$3054,IF(C1134&lt;C$3053,C$3053,C1134))</f>
        <v>-0.03</v>
      </c>
      <c r="BC1134" s="6">
        <f>IF(BB1134&gt;0,(D1134/15)-BB1134,0)</f>
        <v>0</v>
      </c>
      <c r="BD1134" s="6">
        <f>BC1134/BC$3049</f>
        <v>0</v>
      </c>
      <c r="BE1134" s="15">
        <f>IF(AU1134&gt;AU$3054,AU$3054,IF(AU1134&lt;AU$3053,AU$3053,AU1134))</f>
        <v>0</v>
      </c>
      <c r="BF1134" s="15">
        <f>IF(I1134&gt;I$3054,I$3054,IF(I1134&lt;I$3053,I$3053,I1134))</f>
        <v>0</v>
      </c>
      <c r="BG1134" s="6">
        <f>IF(BE1134&gt;0, BF1134/BE1134,0)</f>
        <v>0</v>
      </c>
      <c r="BH1134" s="26">
        <f>BG1134/BG$3049</f>
        <v>0</v>
      </c>
      <c r="BI1134" s="26">
        <f>IF(AV1134&gt;AV$3054,AV$3054,IF(AV1134&lt;AV$3053,AV$3053,AV1134))</f>
        <v>0</v>
      </c>
      <c r="BJ1134" s="6">
        <f>IF(BI1134&gt;0, BF1134/BI1134,0)</f>
        <v>0</v>
      </c>
      <c r="BK1134" s="26">
        <f>BJ1134/BJ$3049</f>
        <v>0</v>
      </c>
      <c r="BL1134" s="6">
        <f>IF(_xlfn.NUMBERVALUE(AL1134),IF(ABS(AL1134)&lt;1,1-ABS(AL1134),0),0)</f>
        <v>0</v>
      </c>
      <c r="BM1134" s="6">
        <f>IF(F1134&gt;F$3054,F$3054,IF(F1134&lt;F$3053,F$3053,F1134))</f>
        <v>-36.67</v>
      </c>
      <c r="BN1134" s="6">
        <f>IF(BM1134&gt;0, BM1134/BM$3049, BM1134/BM$3050*-1)</f>
        <v>-0.3686909310275488</v>
      </c>
      <c r="BO1134" s="6">
        <f>IF(O1134&gt;O$3054,O$3054,IF(O1134&lt;O$3053,O$3053,O1134))</f>
        <v>0</v>
      </c>
      <c r="BP1134" s="26">
        <f>BO1134/BO$3049</f>
        <v>0</v>
      </c>
      <c r="BQ1134" s="26">
        <f>IF(OR(BD1134=0, BH1134=0,BN1134=0,BP1134=0), 0,BD1134+BH1134+BK1134+BL1134+BN1134+BP1134)</f>
        <v>0</v>
      </c>
      <c r="BR1134" s="6">
        <f>IF(D1134&gt;0,C1134/D1134,0)</f>
        <v>-1.5</v>
      </c>
    </row>
    <row r="1135" spans="1:70" x14ac:dyDescent="0.2">
      <c r="A1135" s="15" t="s">
        <v>2381</v>
      </c>
      <c r="B1135" s="15" t="s">
        <v>2382</v>
      </c>
      <c r="C1135" s="15">
        <v>-0.18</v>
      </c>
      <c r="D1135" s="15">
        <v>1.95</v>
      </c>
      <c r="E1135" s="15">
        <v>1.89</v>
      </c>
      <c r="F1135" s="15">
        <v>60.67</v>
      </c>
      <c r="G1135" s="15">
        <v>0.63</v>
      </c>
      <c r="H1135" s="21">
        <v>119030000</v>
      </c>
      <c r="I1135" s="15"/>
      <c r="J1135" s="15">
        <v>0</v>
      </c>
      <c r="K1135" s="15"/>
      <c r="L1135" s="15">
        <v>0</v>
      </c>
      <c r="M1135" s="15"/>
      <c r="N1135" s="15">
        <v>0</v>
      </c>
      <c r="O1135" s="15"/>
      <c r="P1135" s="15">
        <v>0</v>
      </c>
      <c r="Q1135" s="15">
        <v>3.05</v>
      </c>
      <c r="R1135" s="15">
        <v>0.1</v>
      </c>
      <c r="S1135" s="15">
        <v>2.38</v>
      </c>
      <c r="T1135" s="15">
        <v>0</v>
      </c>
      <c r="U1135" s="15">
        <v>0</v>
      </c>
      <c r="V1135" s="15">
        <v>1.26</v>
      </c>
      <c r="W1135" s="15">
        <v>1.38</v>
      </c>
      <c r="X1135" s="15">
        <v>0</v>
      </c>
      <c r="Y1135" s="15">
        <v>0</v>
      </c>
      <c r="Z1135" s="15">
        <v>1.61</v>
      </c>
      <c r="AA1135" s="15">
        <v>1.77</v>
      </c>
      <c r="AB1135" s="15">
        <v>0.2</v>
      </c>
      <c r="AC1135" s="15">
        <v>-5.48</v>
      </c>
      <c r="AD1135" s="15">
        <v>5.48</v>
      </c>
      <c r="AE1135" s="15">
        <v>-5.48</v>
      </c>
      <c r="AF1135" s="15">
        <v>-3.89</v>
      </c>
      <c r="AG1135" s="15">
        <v>3.92</v>
      </c>
      <c r="AH1135" s="15">
        <v>-3.89</v>
      </c>
      <c r="AI1135" s="15">
        <v>-5.5</v>
      </c>
      <c r="AJ1135" s="15">
        <v>5.59</v>
      </c>
      <c r="AK1135" s="15">
        <v>-5.5</v>
      </c>
      <c r="AL1135" s="15">
        <v>1.75</v>
      </c>
      <c r="AM1135" s="15">
        <v>52.1</v>
      </c>
      <c r="AN1135" s="15">
        <v>35.380000000000003</v>
      </c>
      <c r="AO1135" s="15">
        <v>3.5</v>
      </c>
      <c r="AP1135" s="15">
        <v>-3.36</v>
      </c>
      <c r="AQ1135" s="15">
        <v>-3.83</v>
      </c>
      <c r="AR1135" s="15"/>
      <c r="AS1135" s="15">
        <v>-9.24</v>
      </c>
      <c r="AT1135" s="15">
        <v>1.24</v>
      </c>
      <c r="AU1135" s="15"/>
      <c r="AV1135" s="15"/>
      <c r="AW1135" s="16">
        <v>14485</v>
      </c>
      <c r="AX1135" s="16">
        <v>33778</v>
      </c>
      <c r="AZ1135" s="6">
        <f>IF(D1135&gt;0,H1135/D1135,0)</f>
        <v>61041025.64102564</v>
      </c>
      <c r="BA1135" s="6">
        <f>AZ1135*Q1135</f>
        <v>186175128.20512819</v>
      </c>
      <c r="BB1135" s="6">
        <f>IF(C1135&gt;C$3054,C$3054,IF(C1135&lt;C$3053,C$3053,C1135))</f>
        <v>-0.18</v>
      </c>
      <c r="BC1135" s="6">
        <f>IF(BB1135&gt;0,(D1135/15)-BB1135,0)</f>
        <v>0</v>
      </c>
      <c r="BD1135" s="6">
        <f>BC1135/BC$3049</f>
        <v>0</v>
      </c>
      <c r="BE1135" s="15">
        <f>IF(AU1135&gt;AU$3054,AU$3054,IF(AU1135&lt;AU$3053,AU$3053,AU1135))</f>
        <v>0</v>
      </c>
      <c r="BF1135" s="15">
        <f>IF(I1135&gt;I$3054,I$3054,IF(I1135&lt;I$3053,I$3053,I1135))</f>
        <v>0</v>
      </c>
      <c r="BG1135" s="6">
        <f>IF(BE1135&gt;0, BF1135/BE1135,0)</f>
        <v>0</v>
      </c>
      <c r="BH1135" s="26">
        <f>BG1135/BG$3049</f>
        <v>0</v>
      </c>
      <c r="BI1135" s="26">
        <f>IF(AV1135&gt;AV$3054,AV$3054,IF(AV1135&lt;AV$3053,AV$3053,AV1135))</f>
        <v>0</v>
      </c>
      <c r="BJ1135" s="6">
        <f>IF(BI1135&gt;0, BF1135/BI1135,0)</f>
        <v>0</v>
      </c>
      <c r="BK1135" s="26">
        <f>BJ1135/BJ$3049</f>
        <v>0</v>
      </c>
      <c r="BL1135" s="6">
        <f>IF(_xlfn.NUMBERVALUE(AL1135),IF(ABS(AL1135)&lt;1,1-ABS(AL1135),0),0)</f>
        <v>0</v>
      </c>
      <c r="BM1135" s="6">
        <f>IF(F1135&gt;F$3054,F$3054,IF(F1135&lt;F$3053,F$3053,F1135))</f>
        <v>60.67</v>
      </c>
      <c r="BN1135" s="6">
        <f>IF(BM1135&gt;0, BM1135/BM$3049, BM1135/BM$3050*-1)</f>
        <v>7.6645389128968927E-2</v>
      </c>
      <c r="BO1135" s="6">
        <f>IF(O1135&gt;O$3054,O$3054,IF(O1135&lt;O$3053,O$3053,O1135))</f>
        <v>0</v>
      </c>
      <c r="BP1135" s="26">
        <f>BO1135/BO$3049</f>
        <v>0</v>
      </c>
      <c r="BQ1135" s="26">
        <f>IF(OR(BD1135=0, BH1135=0,BN1135=0,BP1135=0), 0,BD1135+BH1135+BK1135+BL1135+BN1135+BP1135)</f>
        <v>0</v>
      </c>
      <c r="BR1135" s="6">
        <f>IF(D1135&gt;0,C1135/D1135,0)</f>
        <v>-9.2307692307692313E-2</v>
      </c>
    </row>
    <row r="1136" spans="1:70" x14ac:dyDescent="0.2">
      <c r="A1136" s="15" t="s">
        <v>2331</v>
      </c>
      <c r="B1136" s="15" t="s">
        <v>2332</v>
      </c>
      <c r="C1136" s="15">
        <v>-0.39</v>
      </c>
      <c r="D1136" s="15">
        <v>0.85</v>
      </c>
      <c r="E1136" s="15">
        <v>0.9</v>
      </c>
      <c r="F1136" s="15">
        <v>-2.86</v>
      </c>
      <c r="G1136" s="15">
        <v>2.15</v>
      </c>
      <c r="H1136" s="21">
        <v>1940000000</v>
      </c>
      <c r="I1136" s="15"/>
      <c r="J1136" s="15">
        <v>0.02</v>
      </c>
      <c r="K1136" s="15">
        <v>0.02</v>
      </c>
      <c r="L1136" s="15">
        <v>0.04</v>
      </c>
      <c r="M1136" s="15">
        <v>0.04</v>
      </c>
      <c r="N1136" s="15">
        <v>0.04</v>
      </c>
      <c r="O1136" s="15">
        <v>4.71</v>
      </c>
      <c r="P1136" s="15">
        <v>93.52</v>
      </c>
      <c r="Q1136" s="15">
        <v>0.4</v>
      </c>
      <c r="R1136" s="15">
        <v>0.04</v>
      </c>
      <c r="S1136" s="15">
        <v>1.28</v>
      </c>
      <c r="T1136" s="15">
        <v>10.91</v>
      </c>
      <c r="U1136" s="15">
        <v>10.91</v>
      </c>
      <c r="V1136" s="15">
        <v>10.91</v>
      </c>
      <c r="W1136" s="15">
        <v>10.91</v>
      </c>
      <c r="X1136" s="15">
        <v>19.690000000000001</v>
      </c>
      <c r="Y1136" s="15">
        <v>19.690000000000001</v>
      </c>
      <c r="Z1136" s="15">
        <v>19.690000000000001</v>
      </c>
      <c r="AA1136" s="15">
        <v>19.690000000000001</v>
      </c>
      <c r="AB1136" s="15">
        <v>11.98</v>
      </c>
      <c r="AC1136" s="15">
        <v>-51.55</v>
      </c>
      <c r="AD1136" s="15">
        <v>-27.38</v>
      </c>
      <c r="AE1136" s="15">
        <v>-51.55</v>
      </c>
      <c r="AF1136" s="15">
        <v>-39.51</v>
      </c>
      <c r="AG1136" s="15">
        <v>-21.83</v>
      </c>
      <c r="AH1136" s="15">
        <v>-39.51</v>
      </c>
      <c r="AI1136" s="15">
        <v>-62.54</v>
      </c>
      <c r="AJ1136" s="15">
        <v>-36.270000000000003</v>
      </c>
      <c r="AK1136" s="15">
        <v>-62.54</v>
      </c>
      <c r="AL1136" s="15">
        <v>1.34</v>
      </c>
      <c r="AM1136" s="16">
        <v>2131.11</v>
      </c>
      <c r="AN1136" s="15">
        <v>85.79</v>
      </c>
      <c r="AO1136" s="15">
        <v>14.85</v>
      </c>
      <c r="AP1136" s="15">
        <v>-50.25</v>
      </c>
      <c r="AQ1136" s="15">
        <v>-48.58</v>
      </c>
      <c r="AR1136" s="15"/>
      <c r="AS1136" s="15">
        <v>-5.98</v>
      </c>
      <c r="AT1136" s="15">
        <v>-0.49</v>
      </c>
      <c r="AU1136" s="15"/>
      <c r="AV1136" s="15"/>
      <c r="AW1136" s="15">
        <v>8530000</v>
      </c>
      <c r="AX1136" s="15">
        <v>4910000</v>
      </c>
      <c r="AZ1136" s="6">
        <f>IF(D1136&gt;0,H1136/D1136,0)</f>
        <v>2282352941.1764708</v>
      </c>
      <c r="BA1136" s="6">
        <f>AZ1136*Q1136</f>
        <v>912941176.47058833</v>
      </c>
      <c r="BB1136" s="6">
        <f>IF(C1136&gt;C$3054,C$3054,IF(C1136&lt;C$3053,C$3053,C1136))</f>
        <v>-0.39</v>
      </c>
      <c r="BC1136" s="6">
        <f>IF(BB1136&gt;0,(D1136/15)-BB1136,0)</f>
        <v>0</v>
      </c>
      <c r="BD1136" s="6">
        <f>BC1136/BC$3049</f>
        <v>0</v>
      </c>
      <c r="BE1136" s="15">
        <f>IF(AU1136&gt;AU$3054,AU$3054,IF(AU1136&lt;AU$3053,AU$3053,AU1136))</f>
        <v>0</v>
      </c>
      <c r="BF1136" s="15">
        <f>IF(I1136&gt;I$3054,I$3054,IF(I1136&lt;I$3053,I$3053,I1136))</f>
        <v>0</v>
      </c>
      <c r="BG1136" s="6">
        <f>IF(BE1136&gt;0, BF1136/BE1136,0)</f>
        <v>0</v>
      </c>
      <c r="BH1136" s="26">
        <f>BG1136/BG$3049</f>
        <v>0</v>
      </c>
      <c r="BI1136" s="26">
        <f>IF(AV1136&gt;AV$3054,AV$3054,IF(AV1136&lt;AV$3053,AV$3053,AV1136))</f>
        <v>0</v>
      </c>
      <c r="BJ1136" s="6">
        <f>IF(BI1136&gt;0, BF1136/BI1136,0)</f>
        <v>0</v>
      </c>
      <c r="BK1136" s="26">
        <f>BJ1136/BJ$3049</f>
        <v>0</v>
      </c>
      <c r="BL1136" s="6">
        <f>IF(_xlfn.NUMBERVALUE(AL1136),IF(ABS(AL1136)&lt;1,1-ABS(AL1136),0),0)</f>
        <v>0</v>
      </c>
      <c r="BM1136" s="6">
        <f>IF(F1136&gt;F$3054,F$3054,IF(F1136&lt;F$3053,F$3053,F1136))</f>
        <v>-2.86</v>
      </c>
      <c r="BN1136" s="6">
        <f>IF(BM1136&gt;0, BM1136/BM$3049, BM1136/BM$3050*-1)</f>
        <v>-2.8755278503921174E-2</v>
      </c>
      <c r="BO1136" s="6">
        <f>IF(O1136&gt;O$3054,O$3054,IF(O1136&lt;O$3053,O$3053,O1136))</f>
        <v>4.71</v>
      </c>
      <c r="BP1136" s="26">
        <f>BO1136/BO$3049</f>
        <v>4.4413473249670848E-2</v>
      </c>
      <c r="BQ1136" s="26">
        <f>IF(OR(BD1136=0, BH1136=0,BN1136=0,BP1136=0), 0,BD1136+BH1136+BK1136+BL1136+BN1136+BP1136)</f>
        <v>0</v>
      </c>
      <c r="BR1136" s="6">
        <f>IF(D1136&gt;0,C1136/D1136,0)</f>
        <v>-0.45882352941176474</v>
      </c>
    </row>
    <row r="1137" spans="1:70" x14ac:dyDescent="0.2">
      <c r="A1137" s="15" t="s">
        <v>2385</v>
      </c>
      <c r="B1137" s="15" t="s">
        <v>2386</v>
      </c>
      <c r="C1137" s="15">
        <v>0.15</v>
      </c>
      <c r="D1137" s="15">
        <v>2.29</v>
      </c>
      <c r="E1137" s="15">
        <v>2.2200000000000002</v>
      </c>
      <c r="F1137" s="15">
        <v>-17.149999999999999</v>
      </c>
      <c r="G1137" s="15">
        <v>1.38</v>
      </c>
      <c r="H1137" s="21">
        <v>852690000</v>
      </c>
      <c r="I1137" s="15">
        <v>15</v>
      </c>
      <c r="J1137" s="15">
        <v>7.0000000000000007E-2</v>
      </c>
      <c r="K1137" s="15">
        <v>7.0000000000000007E-2</v>
      </c>
      <c r="L1137" s="15">
        <v>0.14000000000000001</v>
      </c>
      <c r="M1137" s="15">
        <v>0.14000000000000001</v>
      </c>
      <c r="N1137" s="15">
        <v>0.14000000000000001</v>
      </c>
      <c r="O1137" s="15">
        <v>6.39</v>
      </c>
      <c r="P1137" s="15">
        <v>54.3</v>
      </c>
      <c r="Q1137" s="15">
        <v>1.64</v>
      </c>
      <c r="R1137" s="15">
        <v>0.47</v>
      </c>
      <c r="S1137" s="15">
        <v>2.97</v>
      </c>
      <c r="T1137" s="15">
        <v>72.72</v>
      </c>
      <c r="U1137" s="15">
        <v>72.72</v>
      </c>
      <c r="V1137" s="15">
        <v>72.72</v>
      </c>
      <c r="W1137" s="15">
        <v>72.72</v>
      </c>
      <c r="X1137" s="15">
        <v>318.17</v>
      </c>
      <c r="Y1137" s="15">
        <v>318.17</v>
      </c>
      <c r="Z1137" s="15">
        <v>318.17</v>
      </c>
      <c r="AA1137" s="15">
        <v>318.17</v>
      </c>
      <c r="AB1137" s="15"/>
      <c r="AC1137" s="15">
        <v>2.2999999999999998</v>
      </c>
      <c r="AD1137" s="15">
        <v>5.62</v>
      </c>
      <c r="AE1137" s="15">
        <v>2.2999999999999998</v>
      </c>
      <c r="AF1137" s="15">
        <v>2.25</v>
      </c>
      <c r="AG1137" s="15">
        <v>4.04</v>
      </c>
      <c r="AH1137" s="15">
        <v>2.25</v>
      </c>
      <c r="AI1137" s="15">
        <v>9.82</v>
      </c>
      <c r="AJ1137" s="15">
        <v>17.010000000000002</v>
      </c>
      <c r="AK1137" s="15">
        <v>9.82</v>
      </c>
      <c r="AL1137" s="15">
        <v>1.7</v>
      </c>
      <c r="AM1137" s="15">
        <v>269.93</v>
      </c>
      <c r="AN1137" s="15">
        <v>78.73</v>
      </c>
      <c r="AO1137" s="15">
        <v>29.52</v>
      </c>
      <c r="AP1137" s="15">
        <v>17.579999999999998</v>
      </c>
      <c r="AQ1137" s="15">
        <v>12.66</v>
      </c>
      <c r="AR1137" s="15">
        <v>-0.61</v>
      </c>
      <c r="AS1137" s="15">
        <v>12.2</v>
      </c>
      <c r="AT1137" s="15">
        <v>12.64</v>
      </c>
      <c r="AU1137" s="15">
        <v>-4.57</v>
      </c>
      <c r="AV1137" s="15">
        <v>-14.02</v>
      </c>
      <c r="AW1137" s="16">
        <v>689445</v>
      </c>
      <c r="AX1137" s="16">
        <v>803418</v>
      </c>
      <c r="AZ1137" s="6">
        <f>IF(D1137&gt;0,H1137/D1137,0)</f>
        <v>372353711.79039299</v>
      </c>
      <c r="BA1137" s="6">
        <f>AZ1137*Q1137</f>
        <v>610660087.33624446</v>
      </c>
      <c r="BB1137" s="6">
        <f>IF(C1137&gt;C$3054,C$3054,IF(C1137&lt;C$3053,C$3053,C1137))</f>
        <v>0.15</v>
      </c>
      <c r="BC1137" s="6">
        <f>IF(BB1137&gt;0,(D1137/15)-BB1137,0)</f>
        <v>2.6666666666666783E-3</v>
      </c>
      <c r="BD1137" s="6">
        <f>BC1137/BC$3049</f>
        <v>5.1354474258569996E-4</v>
      </c>
      <c r="BE1137" s="15">
        <f>IF(AU1137&gt;AU$3054,AU$3054,IF(AU1137&lt;AU$3053,AU$3053,AU1137))</f>
        <v>-4.57</v>
      </c>
      <c r="BF1137" s="15">
        <f>IF(I1137&gt;I$3054,I$3054,IF(I1137&lt;I$3053,I$3053,I1137))</f>
        <v>15</v>
      </c>
      <c r="BG1137" s="6">
        <f>IF(BE1137&gt;0, BF1137/BE1137,0)</f>
        <v>0</v>
      </c>
      <c r="BH1137" s="26">
        <f>BG1137/BG$3049</f>
        <v>0</v>
      </c>
      <c r="BI1137" s="26">
        <f>IF(AV1137&gt;AV$3054,AV$3054,IF(AV1137&lt;AV$3053,AV$3053,AV1137))</f>
        <v>-14.02</v>
      </c>
      <c r="BJ1137" s="6">
        <f>IF(BI1137&gt;0, BF1137/BI1137,0)</f>
        <v>0</v>
      </c>
      <c r="BK1137" s="26">
        <f>BJ1137/BJ$3049</f>
        <v>0</v>
      </c>
      <c r="BL1137" s="6">
        <f>IF(_xlfn.NUMBERVALUE(AL1137),IF(ABS(AL1137)&lt;1,1-ABS(AL1137),0),0)</f>
        <v>0</v>
      </c>
      <c r="BM1137" s="6">
        <f>IF(F1137&gt;F$3054,F$3054,IF(F1137&lt;F$3053,F$3053,F1137))</f>
        <v>-17.149999999999999</v>
      </c>
      <c r="BN1137" s="6">
        <f>IF(BM1137&gt;0, BM1137/BM$3049, BM1137/BM$3050*-1)</f>
        <v>-0.17243112809169514</v>
      </c>
      <c r="BO1137" s="6">
        <f>IF(O1137&gt;O$3054,O$3054,IF(O1137&lt;O$3053,O$3053,O1137))</f>
        <v>6.39</v>
      </c>
      <c r="BP1137" s="26">
        <f>BO1137/BO$3049</f>
        <v>6.0255221669935605E-2</v>
      </c>
      <c r="BQ1137" s="26">
        <f>IF(OR(BD1137=0, BH1137=0,BN1137=0,BP1137=0), 0,BD1137+BH1137+BK1137+BL1137+BN1137+BP1137)</f>
        <v>0</v>
      </c>
      <c r="BR1137" s="6">
        <f>IF(D1137&gt;0,C1137/D1137,0)</f>
        <v>6.5502183406113537E-2</v>
      </c>
    </row>
    <row r="1138" spans="1:70" x14ac:dyDescent="0.2">
      <c r="A1138" s="15" t="s">
        <v>2412</v>
      </c>
      <c r="B1138" s="15" t="s">
        <v>2413</v>
      </c>
      <c r="C1138" s="15">
        <v>-0.01</v>
      </c>
      <c r="D1138" s="15">
        <v>0</v>
      </c>
      <c r="E1138" s="15"/>
      <c r="F1138" s="15"/>
      <c r="G1138" s="15"/>
      <c r="H1138" s="21">
        <v>1680000</v>
      </c>
      <c r="I1138" s="15"/>
      <c r="J1138" s="15">
        <v>0</v>
      </c>
      <c r="K1138" s="15"/>
      <c r="L1138" s="15">
        <v>0</v>
      </c>
      <c r="M1138" s="15"/>
      <c r="N1138" s="15">
        <v>0</v>
      </c>
      <c r="O1138" s="15"/>
      <c r="P1138" s="15"/>
      <c r="Q1138" s="15">
        <v>0.01</v>
      </c>
      <c r="R1138" s="15">
        <v>0</v>
      </c>
      <c r="S1138" s="15">
        <v>0.49</v>
      </c>
      <c r="T1138" s="15">
        <v>0</v>
      </c>
      <c r="U1138" s="15">
        <v>0</v>
      </c>
      <c r="V1138" s="15">
        <v>22</v>
      </c>
      <c r="W1138" s="15">
        <v>22</v>
      </c>
      <c r="X1138" s="15">
        <v>0</v>
      </c>
      <c r="Y1138" s="15">
        <v>0</v>
      </c>
      <c r="Z1138" s="15">
        <v>45.11</v>
      </c>
      <c r="AA1138" s="15">
        <v>45.11</v>
      </c>
      <c r="AB1138" s="15">
        <v>-3.02</v>
      </c>
      <c r="AC1138" s="15">
        <v>-30.58</v>
      </c>
      <c r="AD1138" s="15">
        <v>-38.369999999999997</v>
      </c>
      <c r="AE1138" s="15">
        <v>-30.58</v>
      </c>
      <c r="AF1138" s="15">
        <v>-18.54</v>
      </c>
      <c r="AG1138" s="15">
        <v>-29.86</v>
      </c>
      <c r="AH1138" s="15">
        <v>-18.54</v>
      </c>
      <c r="AI1138" s="15">
        <v>-41.83</v>
      </c>
      <c r="AJ1138" s="15">
        <v>-43.56</v>
      </c>
      <c r="AK1138" s="15">
        <v>-41.83</v>
      </c>
      <c r="AL1138" s="15">
        <v>1.02</v>
      </c>
      <c r="AM1138" s="15">
        <v>788.75</v>
      </c>
      <c r="AN1138" s="15">
        <v>4.53</v>
      </c>
      <c r="AO1138" s="15">
        <v>-340.81</v>
      </c>
      <c r="AP1138" s="15">
        <v>-708.93</v>
      </c>
      <c r="AQ1138" s="15">
        <v>-791.01</v>
      </c>
      <c r="AR1138" s="15"/>
      <c r="AS1138" s="15">
        <v>-34.76</v>
      </c>
      <c r="AT1138" s="15">
        <v>7.01</v>
      </c>
      <c r="AU1138" s="15"/>
      <c r="AV1138" s="15"/>
      <c r="AW1138" s="15">
        <v>0</v>
      </c>
      <c r="AX1138" s="15"/>
      <c r="AZ1138" s="6">
        <f>IF(D1138&gt;0,H1138/D1138,0)</f>
        <v>0</v>
      </c>
      <c r="BA1138" s="6">
        <f>AZ1138*Q1138</f>
        <v>0</v>
      </c>
      <c r="BB1138" s="6">
        <f>IF(C1138&gt;C$3054,C$3054,IF(C1138&lt;C$3053,C$3053,C1138))</f>
        <v>-0.01</v>
      </c>
      <c r="BC1138" s="6">
        <f>IF(BB1138&gt;0,(D1138/15)-BB1138,0)</f>
        <v>0</v>
      </c>
      <c r="BD1138" s="6">
        <f>BC1138/BC$3049</f>
        <v>0</v>
      </c>
      <c r="BE1138" s="15">
        <f>IF(AU1138&gt;AU$3054,AU$3054,IF(AU1138&lt;AU$3053,AU$3053,AU1138))</f>
        <v>0</v>
      </c>
      <c r="BF1138" s="15">
        <f>IF(I1138&gt;I$3054,I$3054,IF(I1138&lt;I$3053,I$3053,I1138))</f>
        <v>0</v>
      </c>
      <c r="BG1138" s="6">
        <f>IF(BE1138&gt;0, BF1138/BE1138,0)</f>
        <v>0</v>
      </c>
      <c r="BH1138" s="26">
        <f>BG1138/BG$3049</f>
        <v>0</v>
      </c>
      <c r="BI1138" s="26">
        <f>IF(AV1138&gt;AV$3054,AV$3054,IF(AV1138&lt;AV$3053,AV$3053,AV1138))</f>
        <v>0</v>
      </c>
      <c r="BJ1138" s="6">
        <f>IF(BI1138&gt;0, BF1138/BI1138,0)</f>
        <v>0</v>
      </c>
      <c r="BK1138" s="26">
        <f>BJ1138/BJ$3049</f>
        <v>0</v>
      </c>
      <c r="BL1138" s="6">
        <f>IF(_xlfn.NUMBERVALUE(AL1138),IF(ABS(AL1138)&lt;1,1-ABS(AL1138),0),0)</f>
        <v>0</v>
      </c>
      <c r="BM1138" s="6">
        <f>IF(F1138&gt;F$3054,F$3054,IF(F1138&lt;F$3053,F$3053,F1138))</f>
        <v>0</v>
      </c>
      <c r="BN1138" s="6">
        <f>IF(BM1138&gt;0, BM1138/BM$3049, BM1138/BM$3050*-1)</f>
        <v>0</v>
      </c>
      <c r="BO1138" s="6">
        <f>IF(O1138&gt;O$3054,O$3054,IF(O1138&lt;O$3053,O$3053,O1138))</f>
        <v>0</v>
      </c>
      <c r="BP1138" s="26">
        <f>BO1138/BO$3049</f>
        <v>0</v>
      </c>
      <c r="BQ1138" s="26">
        <f>IF(OR(BD1138=0, BH1138=0,BN1138=0,BP1138=0), 0,BD1138+BH1138+BK1138+BL1138+BN1138+BP1138)</f>
        <v>0</v>
      </c>
      <c r="BR1138" s="6">
        <f>IF(D1138&gt;0,C1138/D1138,0)</f>
        <v>0</v>
      </c>
    </row>
    <row r="1139" spans="1:70" x14ac:dyDescent="0.2">
      <c r="A1139" s="15" t="s">
        <v>2327</v>
      </c>
      <c r="B1139" s="15" t="s">
        <v>2328</v>
      </c>
      <c r="C1139" s="15">
        <v>-0.01</v>
      </c>
      <c r="D1139" s="15">
        <v>0.04</v>
      </c>
      <c r="E1139" s="15">
        <v>0.05</v>
      </c>
      <c r="F1139" s="15">
        <v>56</v>
      </c>
      <c r="G1139" s="15">
        <v>6.06</v>
      </c>
      <c r="H1139" s="21">
        <v>3600000</v>
      </c>
      <c r="I1139" s="15"/>
      <c r="J1139" s="15">
        <v>0</v>
      </c>
      <c r="K1139" s="15"/>
      <c r="L1139" s="15">
        <v>0</v>
      </c>
      <c r="M1139" s="15"/>
      <c r="N1139" s="15">
        <v>0</v>
      </c>
      <c r="O1139" s="15"/>
      <c r="P1139" s="15"/>
      <c r="Q1139" s="15">
        <v>0.01</v>
      </c>
      <c r="R1139" s="15">
        <v>0.01</v>
      </c>
      <c r="S1139" s="15">
        <v>1.82</v>
      </c>
      <c r="T1139" s="15">
        <v>0</v>
      </c>
      <c r="U1139" s="15">
        <v>0</v>
      </c>
      <c r="V1139" s="15">
        <v>0</v>
      </c>
      <c r="W1139" s="15">
        <v>0</v>
      </c>
      <c r="X1139" s="15">
        <v>0</v>
      </c>
      <c r="Y1139" s="15">
        <v>0</v>
      </c>
      <c r="Z1139" s="15">
        <v>0</v>
      </c>
      <c r="AA1139" s="15">
        <v>0</v>
      </c>
      <c r="AB1139" s="15"/>
      <c r="AC1139" s="15">
        <v>-125.34</v>
      </c>
      <c r="AD1139" s="15">
        <v>-47.99</v>
      </c>
      <c r="AE1139" s="15">
        <v>-125.34</v>
      </c>
      <c r="AF1139" s="15">
        <v>-70.72</v>
      </c>
      <c r="AG1139" s="15">
        <v>-41.92</v>
      </c>
      <c r="AH1139" s="15">
        <v>-70.72</v>
      </c>
      <c r="AI1139" s="15">
        <v>-116.83</v>
      </c>
      <c r="AJ1139" s="15">
        <v>-46.74</v>
      </c>
      <c r="AK1139" s="15">
        <v>-116.83</v>
      </c>
      <c r="AL1139" s="15">
        <v>-0.08</v>
      </c>
      <c r="AM1139" s="15">
        <v>29.7</v>
      </c>
      <c r="AN1139" s="15"/>
      <c r="AO1139" s="16">
        <v>-8382.5499999999993</v>
      </c>
      <c r="AP1139" s="16">
        <v>-8382.5499999999993</v>
      </c>
      <c r="AQ1139" s="16">
        <v>-8382.5499999999993</v>
      </c>
      <c r="AR1139" s="15"/>
      <c r="AS1139" s="15">
        <v>-29.33</v>
      </c>
      <c r="AT1139" s="15">
        <v>-35.270000000000003</v>
      </c>
      <c r="AU1139" s="15"/>
      <c r="AV1139" s="15"/>
      <c r="AW1139" s="15">
        <v>0</v>
      </c>
      <c r="AX1139" s="16">
        <v>7604</v>
      </c>
      <c r="AZ1139" s="6">
        <f>IF(D1139&gt;0,H1139/D1139,0)</f>
        <v>90000000</v>
      </c>
      <c r="BA1139" s="6">
        <f>AZ1139*Q1139</f>
        <v>900000</v>
      </c>
      <c r="BB1139" s="6">
        <f>IF(C1139&gt;C$3054,C$3054,IF(C1139&lt;C$3053,C$3053,C1139))</f>
        <v>-0.01</v>
      </c>
      <c r="BC1139" s="6">
        <f>IF(BB1139&gt;0,(D1139/15)-BB1139,0)</f>
        <v>0</v>
      </c>
      <c r="BD1139" s="6">
        <f>BC1139/BC$3049</f>
        <v>0</v>
      </c>
      <c r="BE1139" s="15">
        <f>IF(AU1139&gt;AU$3054,AU$3054,IF(AU1139&lt;AU$3053,AU$3053,AU1139))</f>
        <v>0</v>
      </c>
      <c r="BF1139" s="15">
        <f>IF(I1139&gt;I$3054,I$3054,IF(I1139&lt;I$3053,I$3053,I1139))</f>
        <v>0</v>
      </c>
      <c r="BG1139" s="6">
        <f>IF(BE1139&gt;0, BF1139/BE1139,0)</f>
        <v>0</v>
      </c>
      <c r="BH1139" s="26">
        <f>BG1139/BG$3049</f>
        <v>0</v>
      </c>
      <c r="BI1139" s="26">
        <f>IF(AV1139&gt;AV$3054,AV$3054,IF(AV1139&lt;AV$3053,AV$3053,AV1139))</f>
        <v>0</v>
      </c>
      <c r="BJ1139" s="6">
        <f>IF(BI1139&gt;0, BF1139/BI1139,0)</f>
        <v>0</v>
      </c>
      <c r="BK1139" s="26">
        <f>BJ1139/BJ$3049</f>
        <v>0</v>
      </c>
      <c r="BL1139" s="6">
        <f>IF(_xlfn.NUMBERVALUE(AL1139),IF(ABS(AL1139)&lt;1,1-ABS(AL1139),0),0)</f>
        <v>0.92</v>
      </c>
      <c r="BM1139" s="6">
        <f>IF(F1139&gt;F$3054,F$3054,IF(F1139&lt;F$3053,F$3053,F1139))</f>
        <v>56</v>
      </c>
      <c r="BN1139" s="6">
        <f>IF(BM1139&gt;0, BM1139/BM$3049, BM1139/BM$3050*-1)</f>
        <v>7.0745702838672486E-2</v>
      </c>
      <c r="BO1139" s="6">
        <f>IF(O1139&gt;O$3054,O$3054,IF(O1139&lt;O$3053,O$3053,O1139))</f>
        <v>0</v>
      </c>
      <c r="BP1139" s="26">
        <f>BO1139/BO$3049</f>
        <v>0</v>
      </c>
      <c r="BQ1139" s="26">
        <f>IF(OR(BD1139=0, BH1139=0,BN1139=0,BP1139=0), 0,BD1139+BH1139+BK1139+BL1139+BN1139+BP1139)</f>
        <v>0</v>
      </c>
      <c r="BR1139" s="6">
        <f>IF(D1139&gt;0,C1139/D1139,0)</f>
        <v>-0.25</v>
      </c>
    </row>
    <row r="1140" spans="1:70" x14ac:dyDescent="0.2">
      <c r="A1140" s="15" t="s">
        <v>2335</v>
      </c>
      <c r="B1140" s="15" t="s">
        <v>2336</v>
      </c>
      <c r="C1140" s="15">
        <v>-0.06</v>
      </c>
      <c r="D1140" s="15">
        <v>0.15</v>
      </c>
      <c r="E1140" s="15"/>
      <c r="F1140" s="15"/>
      <c r="G1140" s="15"/>
      <c r="H1140" s="21">
        <v>6610000</v>
      </c>
      <c r="I1140" s="15"/>
      <c r="J1140" s="15">
        <v>0</v>
      </c>
      <c r="K1140" s="15"/>
      <c r="L1140" s="15">
        <v>0</v>
      </c>
      <c r="M1140" s="15"/>
      <c r="N1140" s="15">
        <v>0</v>
      </c>
      <c r="O1140" s="15"/>
      <c r="P1140" s="15"/>
      <c r="Q1140" s="15">
        <v>-0.01</v>
      </c>
      <c r="R1140" s="15">
        <v>0.02</v>
      </c>
      <c r="S1140" s="15">
        <v>0.5</v>
      </c>
      <c r="T1140" s="15">
        <v>0</v>
      </c>
      <c r="U1140" s="15">
        <v>0</v>
      </c>
      <c r="V1140" s="15">
        <v>104.79</v>
      </c>
      <c r="W1140" s="15">
        <v>104.79</v>
      </c>
      <c r="X1140" s="15"/>
      <c r="Y1140" s="15"/>
      <c r="Z1140" s="15"/>
      <c r="AA1140" s="15"/>
      <c r="AB1140" s="16">
        <v>-88092</v>
      </c>
      <c r="AC1140" s="15"/>
      <c r="AD1140" s="15"/>
      <c r="AE1140" s="15"/>
      <c r="AF1140" s="15">
        <v>-226.62</v>
      </c>
      <c r="AG1140" s="15"/>
      <c r="AH1140" s="15">
        <v>-226.62</v>
      </c>
      <c r="AI1140" s="15"/>
      <c r="AJ1140" s="15"/>
      <c r="AK1140" s="15"/>
      <c r="AL1140" s="15"/>
      <c r="AM1140" s="15">
        <v>19.579999999999998</v>
      </c>
      <c r="AN1140" s="15"/>
      <c r="AO1140" s="16">
        <v>-46291.68</v>
      </c>
      <c r="AP1140" s="16">
        <v>-60295.48</v>
      </c>
      <c r="AQ1140" s="16">
        <v>-50915.19</v>
      </c>
      <c r="AR1140" s="15"/>
      <c r="AS1140" s="15"/>
      <c r="AT1140" s="15"/>
      <c r="AU1140" s="15"/>
      <c r="AV1140" s="15"/>
      <c r="AW1140" s="16">
        <v>384601</v>
      </c>
      <c r="AX1140" s="16">
        <v>41722</v>
      </c>
      <c r="AZ1140" s="6">
        <f>IF(D1140&gt;0,H1140/D1140,0)</f>
        <v>44066666.666666672</v>
      </c>
      <c r="BA1140" s="6">
        <f>AZ1140*Q1140</f>
        <v>-440666.66666666674</v>
      </c>
      <c r="BB1140" s="6">
        <f>IF(C1140&gt;C$3054,C$3054,IF(C1140&lt;C$3053,C$3053,C1140))</f>
        <v>-0.06</v>
      </c>
      <c r="BC1140" s="6">
        <f>IF(BB1140&gt;0,(D1140/15)-BB1140,0)</f>
        <v>0</v>
      </c>
      <c r="BD1140" s="6">
        <f>BC1140/BC$3049</f>
        <v>0</v>
      </c>
      <c r="BE1140" s="15">
        <f>IF(AU1140&gt;AU$3054,AU$3054,IF(AU1140&lt;AU$3053,AU$3053,AU1140))</f>
        <v>0</v>
      </c>
      <c r="BF1140" s="15">
        <f>IF(I1140&gt;I$3054,I$3054,IF(I1140&lt;I$3053,I$3053,I1140))</f>
        <v>0</v>
      </c>
      <c r="BG1140" s="6">
        <f>IF(BE1140&gt;0, BF1140/BE1140,0)</f>
        <v>0</v>
      </c>
      <c r="BH1140" s="26">
        <f>BG1140/BG$3049</f>
        <v>0</v>
      </c>
      <c r="BI1140" s="26">
        <f>IF(AV1140&gt;AV$3054,AV$3054,IF(AV1140&lt;AV$3053,AV$3053,AV1140))</f>
        <v>0</v>
      </c>
      <c r="BJ1140" s="6">
        <f>IF(BI1140&gt;0, BF1140/BI1140,0)</f>
        <v>0</v>
      </c>
      <c r="BK1140" s="26">
        <f>BJ1140/BJ$3049</f>
        <v>0</v>
      </c>
      <c r="BL1140" s="6">
        <f>IF(_xlfn.NUMBERVALUE(AL1140),IF(ABS(AL1140)&lt;1,1-ABS(AL1140),0),0)</f>
        <v>0</v>
      </c>
      <c r="BM1140" s="6">
        <f>IF(F1140&gt;F$3054,F$3054,IF(F1140&lt;F$3053,F$3053,F1140))</f>
        <v>0</v>
      </c>
      <c r="BN1140" s="6">
        <f>IF(BM1140&gt;0, BM1140/BM$3049, BM1140/BM$3050*-1)</f>
        <v>0</v>
      </c>
      <c r="BO1140" s="6">
        <f>IF(O1140&gt;O$3054,O$3054,IF(O1140&lt;O$3053,O$3053,O1140))</f>
        <v>0</v>
      </c>
      <c r="BP1140" s="26">
        <f>BO1140/BO$3049</f>
        <v>0</v>
      </c>
      <c r="BQ1140" s="26">
        <f>IF(OR(BD1140=0, BH1140=0,BN1140=0,BP1140=0), 0,BD1140+BH1140+BK1140+BL1140+BN1140+BP1140)</f>
        <v>0</v>
      </c>
      <c r="BR1140" s="6">
        <f>IF(D1140&gt;0,C1140/D1140,0)</f>
        <v>-0.4</v>
      </c>
    </row>
    <row r="1141" spans="1:70" x14ac:dyDescent="0.2">
      <c r="A1141" s="15" t="s">
        <v>2375</v>
      </c>
      <c r="B1141" s="15" t="s">
        <v>2376</v>
      </c>
      <c r="C1141" s="15">
        <v>-0.01</v>
      </c>
      <c r="D1141" s="15">
        <v>0.17</v>
      </c>
      <c r="E1141" s="15">
        <v>0.18</v>
      </c>
      <c r="F1141" s="15">
        <v>-5.56</v>
      </c>
      <c r="G1141" s="15">
        <v>1.44</v>
      </c>
      <c r="H1141" s="21">
        <v>15430000</v>
      </c>
      <c r="I1141" s="15"/>
      <c r="J1141" s="15">
        <v>0</v>
      </c>
      <c r="K1141" s="15"/>
      <c r="L1141" s="15">
        <v>0</v>
      </c>
      <c r="M1141" s="15"/>
      <c r="N1141" s="15">
        <v>0</v>
      </c>
      <c r="O1141" s="15"/>
      <c r="P1141" s="15"/>
      <c r="Q1141" s="15">
        <v>0.12</v>
      </c>
      <c r="R1141" s="15">
        <v>0.1</v>
      </c>
      <c r="S1141" s="15">
        <v>176.98</v>
      </c>
      <c r="T1141" s="15">
        <v>0</v>
      </c>
      <c r="U1141" s="15">
        <v>0</v>
      </c>
      <c r="V1141" s="15">
        <v>0</v>
      </c>
      <c r="W1141" s="15">
        <v>0</v>
      </c>
      <c r="X1141" s="15">
        <v>0</v>
      </c>
      <c r="Y1141" s="15">
        <v>0</v>
      </c>
      <c r="Z1141" s="15">
        <v>0</v>
      </c>
      <c r="AA1141" s="15">
        <v>0</v>
      </c>
      <c r="AB1141" s="15"/>
      <c r="AC1141" s="15">
        <v>-6.37</v>
      </c>
      <c r="AD1141" s="15">
        <v>-4.46</v>
      </c>
      <c r="AE1141" s="15">
        <v>-6.37</v>
      </c>
      <c r="AF1141" s="15">
        <v>-6.35</v>
      </c>
      <c r="AG1141" s="15">
        <v>-4.3600000000000003</v>
      </c>
      <c r="AH1141" s="15">
        <v>-6.35</v>
      </c>
      <c r="AI1141" s="15">
        <v>-6.37</v>
      </c>
      <c r="AJ1141" s="15">
        <v>-4.46</v>
      </c>
      <c r="AK1141" s="15">
        <v>-6.37</v>
      </c>
      <c r="AL1141" s="15">
        <v>0.45</v>
      </c>
      <c r="AM1141" s="15">
        <v>51.15</v>
      </c>
      <c r="AN1141" s="15"/>
      <c r="AO1141" s="15">
        <v>-67.260000000000005</v>
      </c>
      <c r="AP1141" s="15">
        <v>-203.83</v>
      </c>
      <c r="AQ1141" s="15">
        <v>-203.83</v>
      </c>
      <c r="AR1141" s="15"/>
      <c r="AS1141" s="15">
        <v>31.7</v>
      </c>
      <c r="AT1141" s="15">
        <v>17.43</v>
      </c>
      <c r="AU1141" s="15"/>
      <c r="AV1141" s="15"/>
      <c r="AW1141" s="16">
        <v>50000</v>
      </c>
      <c r="AX1141" s="16">
        <v>10103</v>
      </c>
      <c r="AZ1141" s="6">
        <f>IF(D1141&gt;0,H1141/D1141,0)</f>
        <v>90764705.882352933</v>
      </c>
      <c r="BA1141" s="6">
        <f>AZ1141*Q1141</f>
        <v>10891764.705882352</v>
      </c>
      <c r="BB1141" s="6">
        <f>IF(C1141&gt;C$3054,C$3054,IF(C1141&lt;C$3053,C$3053,C1141))</f>
        <v>-0.01</v>
      </c>
      <c r="BC1141" s="6">
        <f>IF(BB1141&gt;0,(D1141/15)-BB1141,0)</f>
        <v>0</v>
      </c>
      <c r="BD1141" s="6">
        <f>BC1141/BC$3049</f>
        <v>0</v>
      </c>
      <c r="BE1141" s="15">
        <f>IF(AU1141&gt;AU$3054,AU$3054,IF(AU1141&lt;AU$3053,AU$3053,AU1141))</f>
        <v>0</v>
      </c>
      <c r="BF1141" s="15">
        <f>IF(I1141&gt;I$3054,I$3054,IF(I1141&lt;I$3053,I$3053,I1141))</f>
        <v>0</v>
      </c>
      <c r="BG1141" s="6">
        <f>IF(BE1141&gt;0, BF1141/BE1141,0)</f>
        <v>0</v>
      </c>
      <c r="BH1141" s="26">
        <f>BG1141/BG$3049</f>
        <v>0</v>
      </c>
      <c r="BI1141" s="26">
        <f>IF(AV1141&gt;AV$3054,AV$3054,IF(AV1141&lt;AV$3053,AV$3053,AV1141))</f>
        <v>0</v>
      </c>
      <c r="BJ1141" s="6">
        <f>IF(BI1141&gt;0, BF1141/BI1141,0)</f>
        <v>0</v>
      </c>
      <c r="BK1141" s="26">
        <f>BJ1141/BJ$3049</f>
        <v>0</v>
      </c>
      <c r="BL1141" s="6">
        <f>IF(_xlfn.NUMBERVALUE(AL1141),IF(ABS(AL1141)&lt;1,1-ABS(AL1141),0),0)</f>
        <v>0.55000000000000004</v>
      </c>
      <c r="BM1141" s="6">
        <f>IF(F1141&gt;F$3054,F$3054,IF(F1141&lt;F$3053,F$3053,F1141))</f>
        <v>-5.56</v>
      </c>
      <c r="BN1141" s="6">
        <f>IF(BM1141&gt;0, BM1141/BM$3049, BM1141/BM$3050*-1)</f>
        <v>-5.5901870098532071E-2</v>
      </c>
      <c r="BO1141" s="6">
        <f>IF(O1141&gt;O$3054,O$3054,IF(O1141&lt;O$3053,O$3053,O1141))</f>
        <v>0</v>
      </c>
      <c r="BP1141" s="26">
        <f>BO1141/BO$3049</f>
        <v>0</v>
      </c>
      <c r="BQ1141" s="26">
        <f>IF(OR(BD1141=0, BH1141=0,BN1141=0,BP1141=0), 0,BD1141+BH1141+BK1141+BL1141+BN1141+BP1141)</f>
        <v>0</v>
      </c>
      <c r="BR1141" s="6">
        <f>IF(D1141&gt;0,C1141/D1141,0)</f>
        <v>-5.8823529411764705E-2</v>
      </c>
    </row>
    <row r="1142" spans="1:70" x14ac:dyDescent="0.2">
      <c r="A1142" s="15" t="s">
        <v>2549</v>
      </c>
      <c r="B1142" s="15" t="s">
        <v>2550</v>
      </c>
      <c r="C1142" s="15"/>
      <c r="D1142" s="15"/>
      <c r="E1142" s="15">
        <v>0.01</v>
      </c>
      <c r="F1142" s="15">
        <v>200</v>
      </c>
      <c r="G1142" s="15">
        <v>5</v>
      </c>
      <c r="H1142" s="21"/>
      <c r="I1142" s="15"/>
      <c r="J1142" s="15">
        <v>0</v>
      </c>
      <c r="K1142" s="15"/>
      <c r="L1142" s="15">
        <v>0</v>
      </c>
      <c r="M1142" s="15"/>
      <c r="N1142" s="15">
        <v>0</v>
      </c>
      <c r="O1142" s="15"/>
      <c r="P1142" s="15"/>
      <c r="Q1142" s="15">
        <v>0</v>
      </c>
      <c r="R1142" s="15">
        <v>0</v>
      </c>
      <c r="S1142" s="15">
        <v>5.03</v>
      </c>
      <c r="T1142" s="15">
        <v>0</v>
      </c>
      <c r="U1142" s="15">
        <v>0</v>
      </c>
      <c r="V1142" s="15">
        <v>0</v>
      </c>
      <c r="W1142" s="15">
        <v>0</v>
      </c>
      <c r="X1142" s="15">
        <v>0</v>
      </c>
      <c r="Y1142" s="15">
        <v>0</v>
      </c>
      <c r="Z1142" s="15">
        <v>0</v>
      </c>
      <c r="AA1142" s="15">
        <v>0</v>
      </c>
      <c r="AB1142" s="16">
        <v>-10741.71</v>
      </c>
      <c r="AC1142" s="15">
        <v>-185.89</v>
      </c>
      <c r="AD1142" s="15">
        <v>-104.03</v>
      </c>
      <c r="AE1142" s="15">
        <v>-185.89</v>
      </c>
      <c r="AF1142" s="15">
        <v>-173.37</v>
      </c>
      <c r="AG1142" s="15">
        <v>-92.18</v>
      </c>
      <c r="AH1142" s="15">
        <v>-173.37</v>
      </c>
      <c r="AI1142" s="15">
        <v>-185.89</v>
      </c>
      <c r="AJ1142" s="15">
        <v>-112.61</v>
      </c>
      <c r="AK1142" s="15">
        <v>-185.89</v>
      </c>
      <c r="AL1142" s="15">
        <v>0.45</v>
      </c>
      <c r="AM1142" s="15">
        <v>12.9</v>
      </c>
      <c r="AN1142" s="15"/>
      <c r="AO1142" s="16">
        <v>-5997.76</v>
      </c>
      <c r="AP1142" s="16">
        <v>-56890.18</v>
      </c>
      <c r="AQ1142" s="16">
        <v>-56892.73</v>
      </c>
      <c r="AR1142" s="15"/>
      <c r="AS1142" s="15">
        <v>-61.97</v>
      </c>
      <c r="AT1142" s="15"/>
      <c r="AU1142" s="15"/>
      <c r="AV1142" s="15"/>
      <c r="AW1142" s="15"/>
      <c r="AX1142" s="15"/>
      <c r="AZ1142" s="6">
        <f>IF(D1142&gt;0,H1142/D1142,0)</f>
        <v>0</v>
      </c>
      <c r="BA1142" s="6">
        <f>AZ1142*Q1142</f>
        <v>0</v>
      </c>
      <c r="BB1142" s="6">
        <f>IF(C1142&gt;C$3054,C$3054,IF(C1142&lt;C$3053,C$3053,C1142))</f>
        <v>0</v>
      </c>
      <c r="BC1142" s="6">
        <f>IF(BB1142&gt;0,(D1142/15)-BB1142,0)</f>
        <v>0</v>
      </c>
      <c r="BD1142" s="6">
        <f>BC1142/BC$3049</f>
        <v>0</v>
      </c>
      <c r="BE1142" s="15">
        <f>IF(AU1142&gt;AU$3054,AU$3054,IF(AU1142&lt;AU$3053,AU$3053,AU1142))</f>
        <v>0</v>
      </c>
      <c r="BF1142" s="15">
        <f>IF(I1142&gt;I$3054,I$3054,IF(I1142&lt;I$3053,I$3053,I1142))</f>
        <v>0</v>
      </c>
      <c r="BG1142" s="6">
        <f>IF(BE1142&gt;0, BF1142/BE1142,0)</f>
        <v>0</v>
      </c>
      <c r="BH1142" s="26">
        <f>BG1142/BG$3049</f>
        <v>0</v>
      </c>
      <c r="BI1142" s="26">
        <f>IF(AV1142&gt;AV$3054,AV$3054,IF(AV1142&lt;AV$3053,AV$3053,AV1142))</f>
        <v>0</v>
      </c>
      <c r="BJ1142" s="6">
        <f>IF(BI1142&gt;0, BF1142/BI1142,0)</f>
        <v>0</v>
      </c>
      <c r="BK1142" s="26">
        <f>BJ1142/BJ$3049</f>
        <v>0</v>
      </c>
      <c r="BL1142" s="6">
        <f>IF(_xlfn.NUMBERVALUE(AL1142),IF(ABS(AL1142)&lt;1,1-ABS(AL1142),0),0)</f>
        <v>0.55000000000000004</v>
      </c>
      <c r="BM1142" s="6">
        <f>IF(F1142&gt;F$3054,F$3054,IF(F1142&lt;F$3053,F$3053,F1142))</f>
        <v>200</v>
      </c>
      <c r="BN1142" s="6">
        <f>IF(BM1142&gt;0, BM1142/BM$3049, BM1142/BM$3050*-1)</f>
        <v>0.25266322442383032</v>
      </c>
      <c r="BO1142" s="6">
        <f>IF(O1142&gt;O$3054,O$3054,IF(O1142&lt;O$3053,O$3053,O1142))</f>
        <v>0</v>
      </c>
      <c r="BP1142" s="26">
        <f>BO1142/BO$3049</f>
        <v>0</v>
      </c>
      <c r="BQ1142" s="26">
        <f>IF(OR(BD1142=0, BH1142=0,BN1142=0,BP1142=0), 0,BD1142+BH1142+BK1142+BL1142+BN1142+BP1142)</f>
        <v>0</v>
      </c>
      <c r="BR1142" s="6">
        <f>IF(D1142&gt;0,C1142/D1142,0)</f>
        <v>0</v>
      </c>
    </row>
    <row r="1143" spans="1:70" x14ac:dyDescent="0.2">
      <c r="A1143" s="15" t="s">
        <v>39</v>
      </c>
      <c r="B1143" s="15" t="s">
        <v>2548</v>
      </c>
      <c r="C1143" s="15">
        <v>0.03</v>
      </c>
      <c r="D1143" s="15">
        <v>0.4</v>
      </c>
      <c r="E1143" s="15">
        <v>0.37</v>
      </c>
      <c r="F1143" s="15">
        <v>42.11</v>
      </c>
      <c r="G1143" s="15">
        <v>1.21</v>
      </c>
      <c r="H1143" s="21">
        <v>118990000</v>
      </c>
      <c r="I1143" s="15">
        <v>11.78</v>
      </c>
      <c r="J1143" s="15">
        <v>0.01</v>
      </c>
      <c r="K1143" s="15">
        <v>0.01</v>
      </c>
      <c r="L1143" s="15">
        <v>0.02</v>
      </c>
      <c r="M1143" s="15">
        <v>0.02</v>
      </c>
      <c r="N1143" s="15">
        <v>0.02</v>
      </c>
      <c r="O1143" s="15">
        <v>4.32</v>
      </c>
      <c r="P1143" s="15">
        <v>5.21</v>
      </c>
      <c r="Q1143" s="15">
        <v>0.33</v>
      </c>
      <c r="R1143" s="15">
        <v>0.08</v>
      </c>
      <c r="S1143" s="15">
        <v>2.56</v>
      </c>
      <c r="T1143" s="15">
        <v>12.17</v>
      </c>
      <c r="U1143" s="15">
        <v>12.17</v>
      </c>
      <c r="V1143" s="15">
        <v>20.399999999999999</v>
      </c>
      <c r="W1143" s="15">
        <v>20.399999999999999</v>
      </c>
      <c r="X1143" s="15">
        <v>19.600000000000001</v>
      </c>
      <c r="Y1143" s="15">
        <v>19.600000000000001</v>
      </c>
      <c r="Z1143" s="15">
        <v>32.840000000000003</v>
      </c>
      <c r="AA1143" s="15">
        <v>32.840000000000003</v>
      </c>
      <c r="AB1143" s="15"/>
      <c r="AC1143" s="15">
        <v>9.2799999999999994</v>
      </c>
      <c r="AD1143" s="15">
        <v>9.18</v>
      </c>
      <c r="AE1143" s="15">
        <v>9.2799999999999994</v>
      </c>
      <c r="AF1143" s="15">
        <v>6.6</v>
      </c>
      <c r="AG1143" s="15">
        <v>6.63</v>
      </c>
      <c r="AH1143" s="15">
        <v>6.6</v>
      </c>
      <c r="AI1143" s="15">
        <v>10.36</v>
      </c>
      <c r="AJ1143" s="15">
        <v>9.75</v>
      </c>
      <c r="AK1143" s="15">
        <v>10.36</v>
      </c>
      <c r="AL1143" s="15">
        <v>0.55000000000000004</v>
      </c>
      <c r="AM1143" s="15">
        <v>126.04</v>
      </c>
      <c r="AN1143" s="15">
        <v>44.07</v>
      </c>
      <c r="AO1143" s="15">
        <v>9.86</v>
      </c>
      <c r="AP1143" s="15">
        <v>5.71</v>
      </c>
      <c r="AQ1143" s="15">
        <v>5.91</v>
      </c>
      <c r="AR1143" s="15">
        <v>7.57</v>
      </c>
      <c r="AS1143" s="15">
        <v>12.62</v>
      </c>
      <c r="AT1143" s="15">
        <v>4.47</v>
      </c>
      <c r="AU1143" s="15">
        <v>7.04</v>
      </c>
      <c r="AV1143" s="15"/>
      <c r="AW1143" s="16">
        <v>49330</v>
      </c>
      <c r="AX1143" s="16">
        <v>161317</v>
      </c>
      <c r="AZ1143" s="6">
        <f>IF(D1143&gt;0,H1143/D1143,0)</f>
        <v>297475000</v>
      </c>
      <c r="BA1143" s="6">
        <f>AZ1143*Q1143</f>
        <v>98166750</v>
      </c>
      <c r="BB1143" s="6">
        <f>IF(C1143&gt;C$3054,C$3054,IF(C1143&lt;C$3053,C$3053,C1143))</f>
        <v>0.03</v>
      </c>
      <c r="BC1143" s="6">
        <f>IF(BB1143&gt;0,(D1143/15)-BB1143,0)</f>
        <v>-3.3333333333333305E-3</v>
      </c>
      <c r="BD1143" s="6">
        <f>BC1143/BC$3049</f>
        <v>-6.4193092823212167E-4</v>
      </c>
      <c r="BE1143" s="15">
        <f>IF(AU1143&gt;AU$3054,AU$3054,IF(AU1143&lt;AU$3053,AU$3053,AU1143))</f>
        <v>7.04</v>
      </c>
      <c r="BF1143" s="15">
        <f>IF(I1143&gt;I$3054,I$3054,IF(I1143&lt;I$3053,I$3053,I1143))</f>
        <v>11.78</v>
      </c>
      <c r="BG1143" s="6">
        <f>IF(BE1143&gt;0, BF1143/BE1143,0)</f>
        <v>1.6732954545454544</v>
      </c>
      <c r="BH1143" s="26">
        <f>BG1143/BG$3049</f>
        <v>1.608937937062937E-3</v>
      </c>
      <c r="BI1143" s="26">
        <f>IF(AV1143&gt;AV$3054,AV$3054,IF(AV1143&lt;AV$3053,AV$3053,AV1143))</f>
        <v>0</v>
      </c>
      <c r="BJ1143" s="6">
        <f>IF(BI1143&gt;0, BF1143/BI1143,0)</f>
        <v>0</v>
      </c>
      <c r="BK1143" s="26">
        <f>BJ1143/BJ$3049</f>
        <v>0</v>
      </c>
      <c r="BL1143" s="6">
        <f>IF(_xlfn.NUMBERVALUE(AL1143),IF(ABS(AL1143)&lt;1,1-ABS(AL1143),0),0)</f>
        <v>0.44999999999999996</v>
      </c>
      <c r="BM1143" s="6">
        <f>IF(F1143&gt;F$3054,F$3054,IF(F1143&lt;F$3053,F$3053,F1143))</f>
        <v>42.11</v>
      </c>
      <c r="BN1143" s="6">
        <f>IF(BM1143&gt;0, BM1143/BM$3049, BM1143/BM$3050*-1)</f>
        <v>5.3198241902437472E-2</v>
      </c>
      <c r="BO1143" s="6">
        <f>IF(O1143&gt;O$3054,O$3054,IF(O1143&lt;O$3053,O$3053,O1143))</f>
        <v>4.32</v>
      </c>
      <c r="BP1143" s="26">
        <f>BO1143/BO$3049</f>
        <v>4.0735924509252244E-2</v>
      </c>
      <c r="BQ1143" s="26">
        <f>IF(OR(BD1143=0, BH1143=0,BN1143=0,BP1143=0), 0,BD1143+BH1143+BK1143+BL1143+BN1143+BP1143)</f>
        <v>0.54490117342052047</v>
      </c>
      <c r="BR1143" s="6">
        <f>IF(D1143&gt;0,C1143/D1143,0)</f>
        <v>7.4999999999999997E-2</v>
      </c>
    </row>
    <row r="1144" spans="1:70" x14ac:dyDescent="0.2">
      <c r="A1144" s="15" t="s">
        <v>2671</v>
      </c>
      <c r="B1144" s="15" t="s">
        <v>2672</v>
      </c>
      <c r="C1144" s="15">
        <v>0</v>
      </c>
      <c r="D1144" s="15">
        <v>0.02</v>
      </c>
      <c r="E1144" s="15">
        <v>0.03</v>
      </c>
      <c r="F1144" s="15">
        <v>25</v>
      </c>
      <c r="G1144" s="15">
        <v>0.15</v>
      </c>
      <c r="H1144" s="21">
        <v>735197</v>
      </c>
      <c r="I1144" s="15">
        <v>25.81</v>
      </c>
      <c r="J1144" s="15">
        <v>0</v>
      </c>
      <c r="K1144" s="15"/>
      <c r="L1144" s="15">
        <v>0</v>
      </c>
      <c r="M1144" s="15"/>
      <c r="N1144" s="15">
        <v>0</v>
      </c>
      <c r="O1144" s="15"/>
      <c r="P1144" s="15"/>
      <c r="Q1144" s="15">
        <v>0.17</v>
      </c>
      <c r="R1144" s="15">
        <v>0</v>
      </c>
      <c r="S1144" s="15">
        <v>7.0000000000000007E-2</v>
      </c>
      <c r="T1144" s="15">
        <v>0</v>
      </c>
      <c r="U1144" s="15">
        <v>0</v>
      </c>
      <c r="V1144" s="15">
        <v>0</v>
      </c>
      <c r="W1144" s="15">
        <v>0</v>
      </c>
      <c r="X1144" s="15">
        <v>0</v>
      </c>
      <c r="Y1144" s="15">
        <v>0</v>
      </c>
      <c r="Z1144" s="15">
        <v>0</v>
      </c>
      <c r="AA1144" s="15">
        <v>0</v>
      </c>
      <c r="AB1144" s="15"/>
      <c r="AC1144" s="15">
        <v>0.41</v>
      </c>
      <c r="AD1144" s="15">
        <v>-2.39</v>
      </c>
      <c r="AE1144" s="15">
        <v>0.41</v>
      </c>
      <c r="AF1144" s="15">
        <v>0.36</v>
      </c>
      <c r="AG1144" s="15">
        <v>-2.2599999999999998</v>
      </c>
      <c r="AH1144" s="15">
        <v>0.36</v>
      </c>
      <c r="AI1144" s="15">
        <v>0.53</v>
      </c>
      <c r="AJ1144" s="15">
        <v>-3.18</v>
      </c>
      <c r="AK1144" s="15">
        <v>0.53</v>
      </c>
      <c r="AL1144" s="15"/>
      <c r="AM1144" s="15">
        <v>10.95</v>
      </c>
      <c r="AN1144" s="15"/>
      <c r="AO1144" s="15">
        <v>5.92</v>
      </c>
      <c r="AP1144" s="15">
        <v>5.66</v>
      </c>
      <c r="AQ1144" s="15">
        <v>3.96</v>
      </c>
      <c r="AR1144" s="15"/>
      <c r="AS1144" s="15">
        <v>-14.28</v>
      </c>
      <c r="AT1144" s="15">
        <v>-7.54</v>
      </c>
      <c r="AU1144" s="15"/>
      <c r="AV1144" s="15">
        <v>-31.94</v>
      </c>
      <c r="AW1144" s="16">
        <v>142500</v>
      </c>
      <c r="AX1144" s="16">
        <v>6718</v>
      </c>
      <c r="AZ1144" s="6">
        <f>IF(D1144&gt;0,H1144/D1144,0)</f>
        <v>36759850</v>
      </c>
      <c r="BA1144" s="6">
        <f>AZ1144*Q1144</f>
        <v>6249174.5</v>
      </c>
      <c r="BB1144" s="6">
        <f>IF(C1144&gt;C$3054,C$3054,IF(C1144&lt;C$3053,C$3053,C1144))</f>
        <v>0</v>
      </c>
      <c r="BC1144" s="6">
        <f>IF(BB1144&gt;0,(D1144/15)-BB1144,0)</f>
        <v>0</v>
      </c>
      <c r="BD1144" s="6">
        <f>BC1144/BC$3049</f>
        <v>0</v>
      </c>
      <c r="BE1144" s="15">
        <f>IF(AU1144&gt;AU$3054,AU$3054,IF(AU1144&lt;AU$3053,AU$3053,AU1144))</f>
        <v>0</v>
      </c>
      <c r="BF1144" s="15">
        <f>IF(I1144&gt;I$3054,I$3054,IF(I1144&lt;I$3053,I$3053,I1144))</f>
        <v>25.81</v>
      </c>
      <c r="BG1144" s="6">
        <f>IF(BE1144&gt;0, BF1144/BE1144,0)</f>
        <v>0</v>
      </c>
      <c r="BH1144" s="26">
        <f>BG1144/BG$3049</f>
        <v>0</v>
      </c>
      <c r="BI1144" s="26">
        <f>IF(AV1144&gt;AV$3054,AV$3054,IF(AV1144&lt;AV$3053,AV$3053,AV1144))</f>
        <v>-31.94</v>
      </c>
      <c r="BJ1144" s="6">
        <f>IF(BI1144&gt;0, BF1144/BI1144,0)</f>
        <v>0</v>
      </c>
      <c r="BK1144" s="26">
        <f>BJ1144/BJ$3049</f>
        <v>0</v>
      </c>
      <c r="BL1144" s="6">
        <f>IF(_xlfn.NUMBERVALUE(AL1144),IF(ABS(AL1144)&lt;1,1-ABS(AL1144),0),0)</f>
        <v>0</v>
      </c>
      <c r="BM1144" s="6">
        <f>IF(F1144&gt;F$3054,F$3054,IF(F1144&lt;F$3053,F$3053,F1144))</f>
        <v>25</v>
      </c>
      <c r="BN1144" s="6">
        <f>IF(BM1144&gt;0, BM1144/BM$3049, BM1144/BM$3050*-1)</f>
        <v>3.158290305297879E-2</v>
      </c>
      <c r="BO1144" s="6">
        <f>IF(O1144&gt;O$3054,O$3054,IF(O1144&lt;O$3053,O$3053,O1144))</f>
        <v>0</v>
      </c>
      <c r="BP1144" s="26">
        <f>BO1144/BO$3049</f>
        <v>0</v>
      </c>
      <c r="BQ1144" s="26">
        <f>IF(OR(BD1144=0, BH1144=0,BN1144=0,BP1144=0), 0,BD1144+BH1144+BK1144+BL1144+BN1144+BP1144)</f>
        <v>0</v>
      </c>
      <c r="BR1144" s="6">
        <f>IF(D1144&gt;0,C1144/D1144,0)</f>
        <v>0</v>
      </c>
    </row>
    <row r="1145" spans="1:70" x14ac:dyDescent="0.2">
      <c r="A1145" s="15" t="s">
        <v>2627</v>
      </c>
      <c r="B1145" s="15" t="s">
        <v>2628</v>
      </c>
      <c r="C1145" s="15">
        <v>-0.01</v>
      </c>
      <c r="D1145" s="15">
        <v>0.02</v>
      </c>
      <c r="E1145" s="15">
        <v>0.02</v>
      </c>
      <c r="F1145" s="15">
        <v>-25</v>
      </c>
      <c r="G1145" s="15">
        <v>0.21</v>
      </c>
      <c r="H1145" s="21">
        <v>9390000</v>
      </c>
      <c r="I1145" s="15"/>
      <c r="J1145" s="15">
        <v>0</v>
      </c>
      <c r="K1145" s="15"/>
      <c r="L1145" s="15">
        <v>0</v>
      </c>
      <c r="M1145" s="15"/>
      <c r="N1145" s="15">
        <v>0</v>
      </c>
      <c r="O1145" s="15"/>
      <c r="P1145" s="15"/>
      <c r="Q1145" s="15">
        <v>0.08</v>
      </c>
      <c r="R1145" s="15">
        <v>0.03</v>
      </c>
      <c r="S1145" s="15">
        <v>12.57</v>
      </c>
      <c r="T1145" s="15">
        <v>0</v>
      </c>
      <c r="U1145" s="15">
        <v>0</v>
      </c>
      <c r="V1145" s="15">
        <v>0</v>
      </c>
      <c r="W1145" s="15">
        <v>0</v>
      </c>
      <c r="X1145" s="15">
        <v>0</v>
      </c>
      <c r="Y1145" s="15">
        <v>0</v>
      </c>
      <c r="Z1145" s="15">
        <v>0</v>
      </c>
      <c r="AA1145" s="15">
        <v>0</v>
      </c>
      <c r="AB1145" s="15"/>
      <c r="AC1145" s="15">
        <v>-15.99</v>
      </c>
      <c r="AD1145" s="15">
        <v>-12.84</v>
      </c>
      <c r="AE1145" s="15">
        <v>-15.99</v>
      </c>
      <c r="AF1145" s="15">
        <v>-15.57</v>
      </c>
      <c r="AG1145" s="15">
        <v>-12.53</v>
      </c>
      <c r="AH1145" s="15">
        <v>-15.57</v>
      </c>
      <c r="AI1145" s="15">
        <v>-15.99</v>
      </c>
      <c r="AJ1145" s="15">
        <v>-12.84</v>
      </c>
      <c r="AK1145" s="15">
        <v>-15.99</v>
      </c>
      <c r="AL1145" s="15">
        <v>0.15</v>
      </c>
      <c r="AM1145" s="15">
        <v>79.98</v>
      </c>
      <c r="AN1145" s="15"/>
      <c r="AO1145" s="16">
        <v>-3642.55</v>
      </c>
      <c r="AP1145" s="16">
        <v>-3712.77</v>
      </c>
      <c r="AQ1145" s="16">
        <v>-3661.17</v>
      </c>
      <c r="AR1145" s="15"/>
      <c r="AS1145" s="15">
        <v>-15.96</v>
      </c>
      <c r="AT1145" s="15">
        <v>6.84</v>
      </c>
      <c r="AU1145" s="15"/>
      <c r="AV1145" s="15"/>
      <c r="AW1145" s="16">
        <v>765853</v>
      </c>
      <c r="AX1145" s="16">
        <v>225428</v>
      </c>
      <c r="AZ1145" s="6">
        <f>IF(D1145&gt;0,H1145/D1145,0)</f>
        <v>469500000</v>
      </c>
      <c r="BA1145" s="6">
        <f>AZ1145*Q1145</f>
        <v>37560000</v>
      </c>
      <c r="BB1145" s="6">
        <f>IF(C1145&gt;C$3054,C$3054,IF(C1145&lt;C$3053,C$3053,C1145))</f>
        <v>-0.01</v>
      </c>
      <c r="BC1145" s="6">
        <f>IF(BB1145&gt;0,(D1145/15)-BB1145,0)</f>
        <v>0</v>
      </c>
      <c r="BD1145" s="6">
        <f>BC1145/BC$3049</f>
        <v>0</v>
      </c>
      <c r="BE1145" s="15">
        <f>IF(AU1145&gt;AU$3054,AU$3054,IF(AU1145&lt;AU$3053,AU$3053,AU1145))</f>
        <v>0</v>
      </c>
      <c r="BF1145" s="15">
        <f>IF(I1145&gt;I$3054,I$3054,IF(I1145&lt;I$3053,I$3053,I1145))</f>
        <v>0</v>
      </c>
      <c r="BG1145" s="6">
        <f>IF(BE1145&gt;0, BF1145/BE1145,0)</f>
        <v>0</v>
      </c>
      <c r="BH1145" s="26">
        <f>BG1145/BG$3049</f>
        <v>0</v>
      </c>
      <c r="BI1145" s="26">
        <f>IF(AV1145&gt;AV$3054,AV$3054,IF(AV1145&lt;AV$3053,AV$3053,AV1145))</f>
        <v>0</v>
      </c>
      <c r="BJ1145" s="6">
        <f>IF(BI1145&gt;0, BF1145/BI1145,0)</f>
        <v>0</v>
      </c>
      <c r="BK1145" s="26">
        <f>BJ1145/BJ$3049</f>
        <v>0</v>
      </c>
      <c r="BL1145" s="6">
        <f>IF(_xlfn.NUMBERVALUE(AL1145),IF(ABS(AL1145)&lt;1,1-ABS(AL1145),0),0)</f>
        <v>0.85</v>
      </c>
      <c r="BM1145" s="6">
        <f>IF(F1145&gt;F$3054,F$3054,IF(F1145&lt;F$3053,F$3053,F1145))</f>
        <v>-25</v>
      </c>
      <c r="BN1145" s="6">
        <f>IF(BM1145&gt;0, BM1145/BM$3049, BM1145/BM$3050*-1)</f>
        <v>-0.25135732957973056</v>
      </c>
      <c r="BO1145" s="6">
        <f>IF(O1145&gt;O$3054,O$3054,IF(O1145&lt;O$3053,O$3053,O1145))</f>
        <v>0</v>
      </c>
      <c r="BP1145" s="26">
        <f>BO1145/BO$3049</f>
        <v>0</v>
      </c>
      <c r="BQ1145" s="26">
        <f>IF(OR(BD1145=0, BH1145=0,BN1145=0,BP1145=0), 0,BD1145+BH1145+BK1145+BL1145+BN1145+BP1145)</f>
        <v>0</v>
      </c>
      <c r="BR1145" s="6">
        <f>IF(D1145&gt;0,C1145/D1145,0)</f>
        <v>-0.5</v>
      </c>
    </row>
    <row r="1146" spans="1:70" x14ac:dyDescent="0.2">
      <c r="A1146" s="15" t="s">
        <v>2599</v>
      </c>
      <c r="B1146" s="15" t="s">
        <v>2600</v>
      </c>
      <c r="C1146" s="15">
        <v>0</v>
      </c>
      <c r="D1146" s="15">
        <v>0.04</v>
      </c>
      <c r="E1146" s="15">
        <v>0.02</v>
      </c>
      <c r="F1146" s="15">
        <v>87.5</v>
      </c>
      <c r="G1146" s="15">
        <v>1.1399999999999999</v>
      </c>
      <c r="H1146" s="21">
        <v>52380000</v>
      </c>
      <c r="I1146" s="15"/>
      <c r="J1146" s="15">
        <v>0</v>
      </c>
      <c r="K1146" s="15"/>
      <c r="L1146" s="15">
        <v>0</v>
      </c>
      <c r="M1146" s="15"/>
      <c r="N1146" s="15">
        <v>0</v>
      </c>
      <c r="O1146" s="15"/>
      <c r="P1146" s="15"/>
      <c r="Q1146" s="15">
        <v>0.03</v>
      </c>
      <c r="R1146" s="15">
        <v>0.03</v>
      </c>
      <c r="S1146" s="15">
        <v>29.01</v>
      </c>
      <c r="T1146" s="15">
        <v>0</v>
      </c>
      <c r="U1146" s="15">
        <v>0</v>
      </c>
      <c r="V1146" s="15">
        <v>0</v>
      </c>
      <c r="W1146" s="15">
        <v>0</v>
      </c>
      <c r="X1146" s="15">
        <v>0</v>
      </c>
      <c r="Y1146" s="15">
        <v>0</v>
      </c>
      <c r="Z1146" s="15">
        <v>0</v>
      </c>
      <c r="AA1146" s="15">
        <v>0</v>
      </c>
      <c r="AB1146" s="15"/>
      <c r="AC1146" s="15">
        <v>-14.68</v>
      </c>
      <c r="AD1146" s="15">
        <v>-44.21</v>
      </c>
      <c r="AE1146" s="15">
        <v>-14.68</v>
      </c>
      <c r="AF1146" s="15">
        <v>-14.22</v>
      </c>
      <c r="AG1146" s="15">
        <v>-43.96</v>
      </c>
      <c r="AH1146" s="15">
        <v>-14.22</v>
      </c>
      <c r="AI1146" s="15">
        <v>-14.69</v>
      </c>
      <c r="AJ1146" s="15">
        <v>-44.22</v>
      </c>
      <c r="AK1146" s="15">
        <v>-14.69</v>
      </c>
      <c r="AL1146" s="15">
        <v>2.19</v>
      </c>
      <c r="AM1146" s="16">
        <v>1405.06</v>
      </c>
      <c r="AN1146" s="15"/>
      <c r="AO1146" s="15"/>
      <c r="AP1146" s="15"/>
      <c r="AQ1146" s="15"/>
      <c r="AR1146" s="15"/>
      <c r="AS1146" s="15"/>
      <c r="AT1146" s="15"/>
      <c r="AU1146" s="15"/>
      <c r="AV1146" s="15"/>
      <c r="AW1146" s="15">
        <v>5110000</v>
      </c>
      <c r="AX1146" s="16">
        <v>764776</v>
      </c>
      <c r="AZ1146" s="6">
        <f>IF(D1146&gt;0,H1146/D1146,0)</f>
        <v>1309500000</v>
      </c>
      <c r="BA1146" s="6">
        <f>AZ1146*Q1146</f>
        <v>39285000</v>
      </c>
      <c r="BB1146" s="6">
        <f>IF(C1146&gt;C$3054,C$3054,IF(C1146&lt;C$3053,C$3053,C1146))</f>
        <v>0</v>
      </c>
      <c r="BC1146" s="6">
        <f>IF(BB1146&gt;0,(D1146/15)-BB1146,0)</f>
        <v>0</v>
      </c>
      <c r="BD1146" s="6">
        <f>BC1146/BC$3049</f>
        <v>0</v>
      </c>
      <c r="BE1146" s="15">
        <f>IF(AU1146&gt;AU$3054,AU$3054,IF(AU1146&lt;AU$3053,AU$3053,AU1146))</f>
        <v>0</v>
      </c>
      <c r="BF1146" s="15">
        <f>IF(I1146&gt;I$3054,I$3054,IF(I1146&lt;I$3053,I$3053,I1146))</f>
        <v>0</v>
      </c>
      <c r="BG1146" s="6">
        <f>IF(BE1146&gt;0, BF1146/BE1146,0)</f>
        <v>0</v>
      </c>
      <c r="BH1146" s="26">
        <f>BG1146/BG$3049</f>
        <v>0</v>
      </c>
      <c r="BI1146" s="26">
        <f>IF(AV1146&gt;AV$3054,AV$3054,IF(AV1146&lt;AV$3053,AV$3053,AV1146))</f>
        <v>0</v>
      </c>
      <c r="BJ1146" s="6">
        <f>IF(BI1146&gt;0, BF1146/BI1146,0)</f>
        <v>0</v>
      </c>
      <c r="BK1146" s="26">
        <f>BJ1146/BJ$3049</f>
        <v>0</v>
      </c>
      <c r="BL1146" s="6">
        <f>IF(_xlfn.NUMBERVALUE(AL1146),IF(ABS(AL1146)&lt;1,1-ABS(AL1146),0),0)</f>
        <v>0</v>
      </c>
      <c r="BM1146" s="6">
        <f>IF(F1146&gt;F$3054,F$3054,IF(F1146&lt;F$3053,F$3053,F1146))</f>
        <v>87.5</v>
      </c>
      <c r="BN1146" s="6">
        <f>IF(BM1146&gt;0, BM1146/BM$3049, BM1146/BM$3050*-1)</f>
        <v>0.11054016068542577</v>
      </c>
      <c r="BO1146" s="6">
        <f>IF(O1146&gt;O$3054,O$3054,IF(O1146&lt;O$3053,O$3053,O1146))</f>
        <v>0</v>
      </c>
      <c r="BP1146" s="26">
        <f>BO1146/BO$3049</f>
        <v>0</v>
      </c>
      <c r="BQ1146" s="26">
        <f>IF(OR(BD1146=0, BH1146=0,BN1146=0,BP1146=0), 0,BD1146+BH1146+BK1146+BL1146+BN1146+BP1146)</f>
        <v>0</v>
      </c>
      <c r="BR1146" s="6">
        <f>IF(D1146&gt;0,C1146/D1146,0)</f>
        <v>0</v>
      </c>
    </row>
    <row r="1147" spans="1:70" x14ac:dyDescent="0.2">
      <c r="A1147" s="15" t="s">
        <v>2568</v>
      </c>
      <c r="B1147" s="15" t="s">
        <v>2569</v>
      </c>
      <c r="C1147" s="15">
        <v>-0.03</v>
      </c>
      <c r="D1147" s="15">
        <v>0.21</v>
      </c>
      <c r="E1147" s="15">
        <v>0.22</v>
      </c>
      <c r="F1147" s="15">
        <v>-16</v>
      </c>
      <c r="G1147" s="15"/>
      <c r="H1147" s="21">
        <v>21130000</v>
      </c>
      <c r="I1147" s="15"/>
      <c r="J1147" s="15">
        <v>0</v>
      </c>
      <c r="K1147" s="15"/>
      <c r="L1147" s="15">
        <v>0</v>
      </c>
      <c r="M1147" s="15"/>
      <c r="N1147" s="15">
        <v>0</v>
      </c>
      <c r="O1147" s="15"/>
      <c r="P1147" s="15"/>
      <c r="Q1147" s="15">
        <v>0</v>
      </c>
      <c r="R1147" s="15">
        <v>0</v>
      </c>
      <c r="S1147" s="15">
        <v>0.2</v>
      </c>
      <c r="T1147" s="15">
        <v>0</v>
      </c>
      <c r="U1147" s="15">
        <v>0</v>
      </c>
      <c r="V1147" s="15">
        <v>81.31</v>
      </c>
      <c r="W1147" s="15">
        <v>81.31</v>
      </c>
      <c r="X1147" s="15"/>
      <c r="Y1147" s="15"/>
      <c r="Z1147" s="15"/>
      <c r="AA1147" s="15"/>
      <c r="AB1147" s="15">
        <v>-2.39</v>
      </c>
      <c r="AC1147" s="15">
        <v>-237.76</v>
      </c>
      <c r="AD1147" s="15">
        <v>-60.59</v>
      </c>
      <c r="AE1147" s="15">
        <v>-237.76</v>
      </c>
      <c r="AF1147" s="15">
        <v>-57.02</v>
      </c>
      <c r="AG1147" s="15">
        <v>-42.59</v>
      </c>
      <c r="AH1147" s="15">
        <v>-57.02</v>
      </c>
      <c r="AI1147" s="15">
        <v>-245.81</v>
      </c>
      <c r="AJ1147" s="15">
        <v>-66.33</v>
      </c>
      <c r="AK1147" s="15">
        <v>-245.81</v>
      </c>
      <c r="AL1147" s="15">
        <v>-0.79</v>
      </c>
      <c r="AM1147" s="15">
        <v>52.65</v>
      </c>
      <c r="AN1147" s="15">
        <v>39.409999999999997</v>
      </c>
      <c r="AO1147" s="15">
        <v>-109.22</v>
      </c>
      <c r="AP1147" s="15">
        <v>-161.09</v>
      </c>
      <c r="AQ1147" s="15">
        <v>-228.46</v>
      </c>
      <c r="AR1147" s="15"/>
      <c r="AS1147" s="15">
        <v>12.01</v>
      </c>
      <c r="AT1147" s="15">
        <v>29.86</v>
      </c>
      <c r="AU1147" s="15"/>
      <c r="AV1147" s="15"/>
      <c r="AW1147" s="15">
        <v>0</v>
      </c>
      <c r="AX1147" s="16">
        <v>3981</v>
      </c>
      <c r="AZ1147" s="6">
        <f>IF(D1147&gt;0,H1147/D1147,0)</f>
        <v>100619047.61904763</v>
      </c>
      <c r="BA1147" s="6">
        <f>AZ1147*Q1147</f>
        <v>0</v>
      </c>
      <c r="BB1147" s="6">
        <f>IF(C1147&gt;C$3054,C$3054,IF(C1147&lt;C$3053,C$3053,C1147))</f>
        <v>-0.03</v>
      </c>
      <c r="BC1147" s="6">
        <f>IF(BB1147&gt;0,(D1147/15)-BB1147,0)</f>
        <v>0</v>
      </c>
      <c r="BD1147" s="6">
        <f>BC1147/BC$3049</f>
        <v>0</v>
      </c>
      <c r="BE1147" s="15">
        <f>IF(AU1147&gt;AU$3054,AU$3054,IF(AU1147&lt;AU$3053,AU$3053,AU1147))</f>
        <v>0</v>
      </c>
      <c r="BF1147" s="15">
        <f>IF(I1147&gt;I$3054,I$3054,IF(I1147&lt;I$3053,I$3053,I1147))</f>
        <v>0</v>
      </c>
      <c r="BG1147" s="6">
        <f>IF(BE1147&gt;0, BF1147/BE1147,0)</f>
        <v>0</v>
      </c>
      <c r="BH1147" s="26">
        <f>BG1147/BG$3049</f>
        <v>0</v>
      </c>
      <c r="BI1147" s="26">
        <f>IF(AV1147&gt;AV$3054,AV$3054,IF(AV1147&lt;AV$3053,AV$3053,AV1147))</f>
        <v>0</v>
      </c>
      <c r="BJ1147" s="6">
        <f>IF(BI1147&gt;0, BF1147/BI1147,0)</f>
        <v>0</v>
      </c>
      <c r="BK1147" s="26">
        <f>BJ1147/BJ$3049</f>
        <v>0</v>
      </c>
      <c r="BL1147" s="6">
        <f>IF(_xlfn.NUMBERVALUE(AL1147),IF(ABS(AL1147)&lt;1,1-ABS(AL1147),0),0)</f>
        <v>0.20999999999999996</v>
      </c>
      <c r="BM1147" s="6">
        <f>IF(F1147&gt;F$3054,F$3054,IF(F1147&lt;F$3053,F$3053,F1147))</f>
        <v>-16</v>
      </c>
      <c r="BN1147" s="6">
        <f>IF(BM1147&gt;0, BM1147/BM$3049, BM1147/BM$3050*-1)</f>
        <v>-0.16086869093102757</v>
      </c>
      <c r="BO1147" s="6">
        <f>IF(O1147&gt;O$3054,O$3054,IF(O1147&lt;O$3053,O$3053,O1147))</f>
        <v>0</v>
      </c>
      <c r="BP1147" s="26">
        <f>BO1147/BO$3049</f>
        <v>0</v>
      </c>
      <c r="BQ1147" s="26">
        <f>IF(OR(BD1147=0, BH1147=0,BN1147=0,BP1147=0), 0,BD1147+BH1147+BK1147+BL1147+BN1147+BP1147)</f>
        <v>0</v>
      </c>
      <c r="BR1147" s="6">
        <f>IF(D1147&gt;0,C1147/D1147,0)</f>
        <v>-0.14285714285714285</v>
      </c>
    </row>
    <row r="1148" spans="1:70" x14ac:dyDescent="0.2">
      <c r="A1148" s="15" t="s">
        <v>2455</v>
      </c>
      <c r="B1148" s="15" t="s">
        <v>2456</v>
      </c>
      <c r="C1148" s="15">
        <v>0</v>
      </c>
      <c r="D1148" s="15">
        <v>0.01</v>
      </c>
      <c r="E1148" s="15">
        <v>0.01</v>
      </c>
      <c r="F1148" s="15">
        <v>12.5</v>
      </c>
      <c r="G1148" s="15">
        <v>5.14</v>
      </c>
      <c r="H1148" s="21">
        <v>10060000</v>
      </c>
      <c r="I1148" s="15"/>
      <c r="J1148" s="15">
        <v>0</v>
      </c>
      <c r="K1148" s="15"/>
      <c r="L1148" s="15">
        <v>0</v>
      </c>
      <c r="M1148" s="15"/>
      <c r="N1148" s="15">
        <v>0</v>
      </c>
      <c r="O1148" s="15"/>
      <c r="P1148" s="15"/>
      <c r="Q1148" s="15">
        <v>0</v>
      </c>
      <c r="R1148" s="15">
        <v>0</v>
      </c>
      <c r="S1148" s="15">
        <v>2.93</v>
      </c>
      <c r="T1148" s="15">
        <v>27.6</v>
      </c>
      <c r="U1148" s="15">
        <v>27.6</v>
      </c>
      <c r="V1148" s="15">
        <v>38.799999999999997</v>
      </c>
      <c r="W1148" s="15">
        <v>38.799999999999997</v>
      </c>
      <c r="X1148" s="15">
        <v>214.61</v>
      </c>
      <c r="Y1148" s="15">
        <v>214.61</v>
      </c>
      <c r="Z1148" s="15">
        <v>301.72000000000003</v>
      </c>
      <c r="AA1148" s="15">
        <v>301.72000000000003</v>
      </c>
      <c r="AB1148" s="15"/>
      <c r="AC1148" s="15">
        <v>-16.63</v>
      </c>
      <c r="AD1148" s="15">
        <v>-29.32</v>
      </c>
      <c r="AE1148" s="15">
        <v>-16.63</v>
      </c>
      <c r="AF1148" s="15">
        <v>-13.89</v>
      </c>
      <c r="AG1148" s="15">
        <v>-13.49</v>
      </c>
      <c r="AH1148" s="15">
        <v>-13.89</v>
      </c>
      <c r="AI1148" s="15">
        <v>-69.39</v>
      </c>
      <c r="AJ1148" s="15">
        <v>-38.64</v>
      </c>
      <c r="AK1148" s="15">
        <v>-69.38</v>
      </c>
      <c r="AL1148" s="15">
        <v>-2.66</v>
      </c>
      <c r="AM1148" s="15">
        <v>799.05</v>
      </c>
      <c r="AN1148" s="15">
        <v>54.29</v>
      </c>
      <c r="AO1148" s="15">
        <v>-913.44</v>
      </c>
      <c r="AP1148" s="16">
        <v>-1191.08</v>
      </c>
      <c r="AQ1148" s="16">
        <v>-1191.0899999999999</v>
      </c>
      <c r="AR1148" s="15"/>
      <c r="AS1148" s="15">
        <v>-36.630000000000003</v>
      </c>
      <c r="AT1148" s="15">
        <v>42.92</v>
      </c>
      <c r="AU1148" s="15"/>
      <c r="AV1148" s="15"/>
      <c r="AW1148" s="15">
        <v>4010000</v>
      </c>
      <c r="AX1148" s="16">
        <v>681533</v>
      </c>
      <c r="AZ1148" s="6">
        <f>IF(D1148&gt;0,H1148/D1148,0)</f>
        <v>1006000000</v>
      </c>
      <c r="BA1148" s="6">
        <f>AZ1148*Q1148</f>
        <v>0</v>
      </c>
      <c r="BB1148" s="6">
        <f>IF(C1148&gt;C$3054,C$3054,IF(C1148&lt;C$3053,C$3053,C1148))</f>
        <v>0</v>
      </c>
      <c r="BC1148" s="6">
        <f>IF(BB1148&gt;0,(D1148/15)-BB1148,0)</f>
        <v>0</v>
      </c>
      <c r="BD1148" s="6">
        <f>BC1148/BC$3049</f>
        <v>0</v>
      </c>
      <c r="BE1148" s="15">
        <f>IF(AU1148&gt;AU$3054,AU$3054,IF(AU1148&lt;AU$3053,AU$3053,AU1148))</f>
        <v>0</v>
      </c>
      <c r="BF1148" s="15">
        <f>IF(I1148&gt;I$3054,I$3054,IF(I1148&lt;I$3053,I$3053,I1148))</f>
        <v>0</v>
      </c>
      <c r="BG1148" s="6">
        <f>IF(BE1148&gt;0, BF1148/BE1148,0)</f>
        <v>0</v>
      </c>
      <c r="BH1148" s="26">
        <f>BG1148/BG$3049</f>
        <v>0</v>
      </c>
      <c r="BI1148" s="26">
        <f>IF(AV1148&gt;AV$3054,AV$3054,IF(AV1148&lt;AV$3053,AV$3053,AV1148))</f>
        <v>0</v>
      </c>
      <c r="BJ1148" s="6">
        <f>IF(BI1148&gt;0, BF1148/BI1148,0)</f>
        <v>0</v>
      </c>
      <c r="BK1148" s="26">
        <f>BJ1148/BJ$3049</f>
        <v>0</v>
      </c>
      <c r="BL1148" s="6">
        <f>IF(_xlfn.NUMBERVALUE(AL1148),IF(ABS(AL1148)&lt;1,1-ABS(AL1148),0),0)</f>
        <v>0</v>
      </c>
      <c r="BM1148" s="6">
        <f>IF(F1148&gt;F$3054,F$3054,IF(F1148&lt;F$3053,F$3053,F1148))</f>
        <v>12.5</v>
      </c>
      <c r="BN1148" s="6">
        <f>IF(BM1148&gt;0, BM1148/BM$3049, BM1148/BM$3050*-1)</f>
        <v>1.5791451526489395E-2</v>
      </c>
      <c r="BO1148" s="6">
        <f>IF(O1148&gt;O$3054,O$3054,IF(O1148&lt;O$3053,O$3053,O1148))</f>
        <v>0</v>
      </c>
      <c r="BP1148" s="26">
        <f>BO1148/BO$3049</f>
        <v>0</v>
      </c>
      <c r="BQ1148" s="26">
        <f>IF(OR(BD1148=0, BH1148=0,BN1148=0,BP1148=0), 0,BD1148+BH1148+BK1148+BL1148+BN1148+BP1148)</f>
        <v>0</v>
      </c>
      <c r="BR1148" s="6">
        <f>IF(D1148&gt;0,C1148/D1148,0)</f>
        <v>0</v>
      </c>
    </row>
    <row r="1149" spans="1:70" x14ac:dyDescent="0.2">
      <c r="A1149" s="15" t="s">
        <v>2619</v>
      </c>
      <c r="B1149" s="15" t="s">
        <v>2620</v>
      </c>
      <c r="C1149" s="15">
        <v>-0.02</v>
      </c>
      <c r="D1149" s="15">
        <v>0.03</v>
      </c>
      <c r="E1149" s="15">
        <v>0.03</v>
      </c>
      <c r="F1149" s="15">
        <v>-10</v>
      </c>
      <c r="G1149" s="15">
        <v>0.4</v>
      </c>
      <c r="H1149" s="21">
        <v>5270000</v>
      </c>
      <c r="I1149" s="15"/>
      <c r="J1149" s="15">
        <v>0</v>
      </c>
      <c r="K1149" s="15"/>
      <c r="L1149" s="15">
        <v>0</v>
      </c>
      <c r="M1149" s="15"/>
      <c r="N1149" s="15">
        <v>0</v>
      </c>
      <c r="O1149" s="15"/>
      <c r="P1149" s="15"/>
      <c r="Q1149" s="15">
        <v>7.0000000000000007E-2</v>
      </c>
      <c r="R1149" s="15">
        <v>7.0000000000000007E-2</v>
      </c>
      <c r="S1149" s="15">
        <v>35.47</v>
      </c>
      <c r="T1149" s="15">
        <v>0</v>
      </c>
      <c r="U1149" s="15">
        <v>0</v>
      </c>
      <c r="V1149" s="15">
        <v>0</v>
      </c>
      <c r="W1149" s="15">
        <v>0</v>
      </c>
      <c r="X1149" s="15">
        <v>0</v>
      </c>
      <c r="Y1149" s="15">
        <v>0</v>
      </c>
      <c r="Z1149" s="15">
        <v>0</v>
      </c>
      <c r="AA1149" s="15">
        <v>0</v>
      </c>
      <c r="AB1149" s="15">
        <v>-23.55</v>
      </c>
      <c r="AC1149" s="15">
        <v>-20.3</v>
      </c>
      <c r="AD1149" s="15">
        <v>-20.34</v>
      </c>
      <c r="AE1149" s="15">
        <v>-20.3</v>
      </c>
      <c r="AF1149" s="15">
        <v>-19.760000000000002</v>
      </c>
      <c r="AG1149" s="15">
        <v>-19.510000000000002</v>
      </c>
      <c r="AH1149" s="15">
        <v>-19.760000000000002</v>
      </c>
      <c r="AI1149" s="15">
        <v>-20.3</v>
      </c>
      <c r="AJ1149" s="15">
        <v>-20.43</v>
      </c>
      <c r="AK1149" s="15">
        <v>-20.3</v>
      </c>
      <c r="AL1149" s="15">
        <v>0.37</v>
      </c>
      <c r="AM1149" s="15">
        <v>84.17</v>
      </c>
      <c r="AN1149" s="15"/>
      <c r="AO1149" s="15"/>
      <c r="AP1149" s="15"/>
      <c r="AQ1149" s="15"/>
      <c r="AR1149" s="15"/>
      <c r="AS1149" s="15"/>
      <c r="AT1149" s="15"/>
      <c r="AU1149" s="15"/>
      <c r="AV1149" s="15"/>
      <c r="AW1149" s="16">
        <v>200010</v>
      </c>
      <c r="AX1149" s="16">
        <v>50745</v>
      </c>
      <c r="AZ1149" s="6">
        <f>IF(D1149&gt;0,H1149/D1149,0)</f>
        <v>175666666.66666669</v>
      </c>
      <c r="BA1149" s="6">
        <f>AZ1149*Q1149</f>
        <v>12296666.66666667</v>
      </c>
      <c r="BB1149" s="6">
        <f>IF(C1149&gt;C$3054,C$3054,IF(C1149&lt;C$3053,C$3053,C1149))</f>
        <v>-0.02</v>
      </c>
      <c r="BC1149" s="6">
        <f>IF(BB1149&gt;0,(D1149/15)-BB1149,0)</f>
        <v>0</v>
      </c>
      <c r="BD1149" s="6">
        <f>BC1149/BC$3049</f>
        <v>0</v>
      </c>
      <c r="BE1149" s="15">
        <f>IF(AU1149&gt;AU$3054,AU$3054,IF(AU1149&lt;AU$3053,AU$3053,AU1149))</f>
        <v>0</v>
      </c>
      <c r="BF1149" s="15">
        <f>IF(I1149&gt;I$3054,I$3054,IF(I1149&lt;I$3053,I$3053,I1149))</f>
        <v>0</v>
      </c>
      <c r="BG1149" s="6">
        <f>IF(BE1149&gt;0, BF1149/BE1149,0)</f>
        <v>0</v>
      </c>
      <c r="BH1149" s="26">
        <f>BG1149/BG$3049</f>
        <v>0</v>
      </c>
      <c r="BI1149" s="26">
        <f>IF(AV1149&gt;AV$3054,AV$3054,IF(AV1149&lt;AV$3053,AV$3053,AV1149))</f>
        <v>0</v>
      </c>
      <c r="BJ1149" s="6">
        <f>IF(BI1149&gt;0, BF1149/BI1149,0)</f>
        <v>0</v>
      </c>
      <c r="BK1149" s="26">
        <f>BJ1149/BJ$3049</f>
        <v>0</v>
      </c>
      <c r="BL1149" s="6">
        <f>IF(_xlfn.NUMBERVALUE(AL1149),IF(ABS(AL1149)&lt;1,1-ABS(AL1149),0),0)</f>
        <v>0.63</v>
      </c>
      <c r="BM1149" s="6">
        <f>IF(F1149&gt;F$3054,F$3054,IF(F1149&lt;F$3053,F$3053,F1149))</f>
        <v>-10</v>
      </c>
      <c r="BN1149" s="6">
        <f>IF(BM1149&gt;0, BM1149/BM$3049, BM1149/BM$3050*-1)</f>
        <v>-0.10054293183189222</v>
      </c>
      <c r="BO1149" s="6">
        <f>IF(O1149&gt;O$3054,O$3054,IF(O1149&lt;O$3053,O$3053,O1149))</f>
        <v>0</v>
      </c>
      <c r="BP1149" s="26">
        <f>BO1149/BO$3049</f>
        <v>0</v>
      </c>
      <c r="BQ1149" s="26">
        <f>IF(OR(BD1149=0, BH1149=0,BN1149=0,BP1149=0), 0,BD1149+BH1149+BK1149+BL1149+BN1149+BP1149)</f>
        <v>0</v>
      </c>
      <c r="BR1149" s="6">
        <f>IF(D1149&gt;0,C1149/D1149,0)</f>
        <v>-0.66666666666666674</v>
      </c>
    </row>
    <row r="1150" spans="1:70" x14ac:dyDescent="0.2">
      <c r="A1150" s="15" t="s">
        <v>2679</v>
      </c>
      <c r="B1150" s="15" t="s">
        <v>2680</v>
      </c>
      <c r="C1150" s="15"/>
      <c r="D1150" s="15">
        <v>0.14000000000000001</v>
      </c>
      <c r="E1150" s="15"/>
      <c r="F1150" s="15"/>
      <c r="G1150" s="15">
        <v>5.24</v>
      </c>
      <c r="H1150" s="21">
        <v>5010000</v>
      </c>
      <c r="I1150" s="15"/>
      <c r="J1150" s="15"/>
      <c r="K1150" s="15"/>
      <c r="L1150" s="15">
        <v>0</v>
      </c>
      <c r="M1150" s="15"/>
      <c r="N1150" s="15"/>
      <c r="O1150" s="15"/>
      <c r="P1150" s="15"/>
      <c r="Q1150" s="15">
        <v>0.03</v>
      </c>
      <c r="R1150" s="15">
        <v>0.04</v>
      </c>
      <c r="S1150" s="15">
        <v>2.9</v>
      </c>
      <c r="T1150" s="15">
        <v>0</v>
      </c>
      <c r="U1150" s="15"/>
      <c r="V1150" s="15">
        <v>1.93</v>
      </c>
      <c r="W1150" s="15"/>
      <c r="X1150" s="15">
        <v>0</v>
      </c>
      <c r="Y1150" s="15"/>
      <c r="Z1150" s="15">
        <v>2.83</v>
      </c>
      <c r="AA1150" s="15"/>
      <c r="AB1150" s="15"/>
      <c r="AC1150" s="15"/>
      <c r="AD1150" s="15"/>
      <c r="AE1150" s="15"/>
      <c r="AF1150" s="15"/>
      <c r="AG1150" s="15"/>
      <c r="AH1150" s="15"/>
      <c r="AI1150" s="15"/>
      <c r="AJ1150" s="15"/>
      <c r="AK1150" s="15"/>
      <c r="AL1150" s="15"/>
      <c r="AM1150" s="15">
        <v>34.700000000000003</v>
      </c>
      <c r="AN1150" s="15"/>
      <c r="AO1150" s="15"/>
      <c r="AP1150" s="15"/>
      <c r="AQ1150" s="15"/>
      <c r="AR1150" s="15"/>
      <c r="AS1150" s="15"/>
      <c r="AT1150" s="15"/>
      <c r="AU1150" s="15"/>
      <c r="AV1150" s="15"/>
      <c r="AW1150" s="16">
        <v>17500</v>
      </c>
      <c r="AX1150" s="16">
        <v>51035</v>
      </c>
      <c r="AZ1150" s="6">
        <f>IF(D1150&gt;0,H1150/D1150,0)</f>
        <v>35785714.285714284</v>
      </c>
      <c r="BA1150" s="6">
        <f>AZ1150*Q1150</f>
        <v>1073571.4285714284</v>
      </c>
      <c r="BB1150" s="6">
        <f>IF(C1150&gt;C$3054,C$3054,IF(C1150&lt;C$3053,C$3053,C1150))</f>
        <v>0</v>
      </c>
      <c r="BC1150" s="6">
        <f>IF(BB1150&gt;0,(D1150/15)-BB1150,0)</f>
        <v>0</v>
      </c>
      <c r="BD1150" s="6">
        <f>BC1150/BC$3049</f>
        <v>0</v>
      </c>
      <c r="BE1150" s="15">
        <f>IF(AU1150&gt;AU$3054,AU$3054,IF(AU1150&lt;AU$3053,AU$3053,AU1150))</f>
        <v>0</v>
      </c>
      <c r="BF1150" s="15">
        <f>IF(I1150&gt;I$3054,I$3054,IF(I1150&lt;I$3053,I$3053,I1150))</f>
        <v>0</v>
      </c>
      <c r="BG1150" s="6">
        <f>IF(BE1150&gt;0, BF1150/BE1150,0)</f>
        <v>0</v>
      </c>
      <c r="BH1150" s="26">
        <f>BG1150/BG$3049</f>
        <v>0</v>
      </c>
      <c r="BI1150" s="26">
        <f>IF(AV1150&gt;AV$3054,AV$3054,IF(AV1150&lt;AV$3053,AV$3053,AV1150))</f>
        <v>0</v>
      </c>
      <c r="BJ1150" s="6">
        <f>IF(BI1150&gt;0, BF1150/BI1150,0)</f>
        <v>0</v>
      </c>
      <c r="BK1150" s="26">
        <f>BJ1150/BJ$3049</f>
        <v>0</v>
      </c>
      <c r="BL1150" s="6">
        <f>IF(_xlfn.NUMBERVALUE(AL1150),IF(ABS(AL1150)&lt;1,1-ABS(AL1150),0),0)</f>
        <v>0</v>
      </c>
      <c r="BM1150" s="6">
        <f>IF(F1150&gt;F$3054,F$3054,IF(F1150&lt;F$3053,F$3053,F1150))</f>
        <v>0</v>
      </c>
      <c r="BN1150" s="6">
        <f>IF(BM1150&gt;0, BM1150/BM$3049, BM1150/BM$3050*-1)</f>
        <v>0</v>
      </c>
      <c r="BO1150" s="6">
        <f>IF(O1150&gt;O$3054,O$3054,IF(O1150&lt;O$3053,O$3053,O1150))</f>
        <v>0</v>
      </c>
      <c r="BP1150" s="26">
        <f>BO1150/BO$3049</f>
        <v>0</v>
      </c>
      <c r="BQ1150" s="26">
        <f>IF(OR(BD1150=0, BH1150=0,BN1150=0,BP1150=0), 0,BD1150+BH1150+BK1150+BL1150+BN1150+BP1150)</f>
        <v>0</v>
      </c>
      <c r="BR1150" s="6">
        <f>IF(D1150&gt;0,C1150/D1150,0)</f>
        <v>0</v>
      </c>
    </row>
    <row r="1151" spans="1:70" x14ac:dyDescent="0.2">
      <c r="A1151" s="15" t="s">
        <v>2459</v>
      </c>
      <c r="B1151" s="15" t="s">
        <v>2460</v>
      </c>
      <c r="C1151" s="15">
        <v>0.14000000000000001</v>
      </c>
      <c r="D1151" s="15">
        <v>3.93</v>
      </c>
      <c r="E1151" s="15">
        <v>4.26</v>
      </c>
      <c r="F1151" s="15">
        <v>-10.98</v>
      </c>
      <c r="G1151" s="15">
        <v>3.9</v>
      </c>
      <c r="H1151" s="21">
        <v>266690000</v>
      </c>
      <c r="I1151" s="15">
        <v>28.7</v>
      </c>
      <c r="J1151" s="15">
        <v>0.06</v>
      </c>
      <c r="K1151" s="15">
        <v>0.06</v>
      </c>
      <c r="L1151" s="15">
        <v>0.11</v>
      </c>
      <c r="M1151" s="15">
        <v>0.11</v>
      </c>
      <c r="N1151" s="15">
        <v>0.11</v>
      </c>
      <c r="O1151" s="15">
        <v>2.89</v>
      </c>
      <c r="P1151" s="15">
        <v>7.37</v>
      </c>
      <c r="Q1151" s="15">
        <v>0.98</v>
      </c>
      <c r="R1151" s="15">
        <v>0.13</v>
      </c>
      <c r="S1151" s="15">
        <v>1.38</v>
      </c>
      <c r="T1151" s="15">
        <v>1.66</v>
      </c>
      <c r="U1151" s="15">
        <v>0.08</v>
      </c>
      <c r="V1151" s="15">
        <v>2.0699999999999998</v>
      </c>
      <c r="W1151" s="15">
        <v>0.19</v>
      </c>
      <c r="X1151" s="15">
        <v>2.38</v>
      </c>
      <c r="Y1151" s="15">
        <v>0.12</v>
      </c>
      <c r="Z1151" s="15">
        <v>2.97</v>
      </c>
      <c r="AA1151" s="15">
        <v>0.27</v>
      </c>
      <c r="AB1151" s="15">
        <v>18.8</v>
      </c>
      <c r="AC1151" s="15">
        <v>12.71</v>
      </c>
      <c r="AD1151" s="15">
        <v>13.29</v>
      </c>
      <c r="AE1151" s="15">
        <v>12.71</v>
      </c>
      <c r="AF1151" s="15">
        <v>9.51</v>
      </c>
      <c r="AG1151" s="15">
        <v>9.39</v>
      </c>
      <c r="AH1151" s="15">
        <v>9.51</v>
      </c>
      <c r="AI1151" s="15">
        <v>14.01</v>
      </c>
      <c r="AJ1151" s="15">
        <v>16.89</v>
      </c>
      <c r="AK1151" s="15">
        <v>14.01</v>
      </c>
      <c r="AL1151" s="15">
        <v>1.1599999999999999</v>
      </c>
      <c r="AM1151" s="15">
        <v>58.26</v>
      </c>
      <c r="AN1151" s="15">
        <v>19.510000000000002</v>
      </c>
      <c r="AO1151" s="15">
        <v>18.489999999999998</v>
      </c>
      <c r="AP1151" s="15">
        <v>9.09</v>
      </c>
      <c r="AQ1151" s="15">
        <v>8.57</v>
      </c>
      <c r="AR1151" s="15">
        <v>46.28</v>
      </c>
      <c r="AS1151" s="15">
        <v>9.58</v>
      </c>
      <c r="AT1151" s="15">
        <v>14.19</v>
      </c>
      <c r="AU1151" s="15">
        <v>45.91</v>
      </c>
      <c r="AV1151" s="15">
        <v>-0.03</v>
      </c>
      <c r="AW1151" s="16">
        <v>181125</v>
      </c>
      <c r="AX1151" s="16">
        <v>71261</v>
      </c>
      <c r="AZ1151" s="6">
        <f>IF(D1151&gt;0,H1151/D1151,0)</f>
        <v>67860050.890585244</v>
      </c>
      <c r="BA1151" s="6">
        <f>AZ1151*Q1151</f>
        <v>66502849.872773536</v>
      </c>
      <c r="BB1151" s="6">
        <f>IF(C1151&gt;C$3054,C$3054,IF(C1151&lt;C$3053,C$3053,C1151))</f>
        <v>0.14000000000000001</v>
      </c>
      <c r="BC1151" s="6">
        <f>IF(BB1151&gt;0,(D1151/15)-BB1151,0)</f>
        <v>0.122</v>
      </c>
      <c r="BD1151" s="6">
        <f>BC1151/BC$3049</f>
        <v>2.3494671973295671E-2</v>
      </c>
      <c r="BE1151" s="15">
        <f>IF(AU1151&gt;AU$3054,AU$3054,IF(AU1151&lt;AU$3053,AU$3053,AU1151))</f>
        <v>45.91</v>
      </c>
      <c r="BF1151" s="15">
        <f>IF(I1151&gt;I$3054,I$3054,IF(I1151&lt;I$3053,I$3053,I1151))</f>
        <v>28.7</v>
      </c>
      <c r="BG1151" s="6">
        <f>IF(BE1151&gt;0, BF1151/BE1151,0)</f>
        <v>0.62513613591810069</v>
      </c>
      <c r="BH1151" s="26">
        <f>BG1151/BG$3049</f>
        <v>6.0109243838278917E-4</v>
      </c>
      <c r="BI1151" s="26">
        <f>IF(AV1151&gt;AV$3054,AV$3054,IF(AV1151&lt;AV$3053,AV$3053,AV1151))</f>
        <v>-0.03</v>
      </c>
      <c r="BJ1151" s="6">
        <f>IF(BI1151&gt;0, BF1151/BI1151,0)</f>
        <v>0</v>
      </c>
      <c r="BK1151" s="26">
        <f>BJ1151/BJ$3049</f>
        <v>0</v>
      </c>
      <c r="BL1151" s="6">
        <f>IF(_xlfn.NUMBERVALUE(AL1151),IF(ABS(AL1151)&lt;1,1-ABS(AL1151),0),0)</f>
        <v>0</v>
      </c>
      <c r="BM1151" s="6">
        <f>IF(F1151&gt;F$3054,F$3054,IF(F1151&lt;F$3053,F$3053,F1151))</f>
        <v>-10.98</v>
      </c>
      <c r="BN1151" s="6">
        <f>IF(BM1151&gt;0, BM1151/BM$3049, BM1151/BM$3050*-1)</f>
        <v>-0.11039613915141766</v>
      </c>
      <c r="BO1151" s="6">
        <f>IF(O1151&gt;O$3054,O$3054,IF(O1151&lt;O$3053,O$3053,O1151))</f>
        <v>2.89</v>
      </c>
      <c r="BP1151" s="26">
        <f>BO1151/BO$3049</f>
        <v>2.7251579127717359E-2</v>
      </c>
      <c r="BQ1151" s="26">
        <f>IF(OR(BD1151=0, BH1151=0,BN1151=0,BP1151=0), 0,BD1151+BH1151+BK1151+BL1151+BN1151+BP1151)</f>
        <v>-5.9048795612021837E-2</v>
      </c>
      <c r="BR1151" s="6">
        <f>IF(D1151&gt;0,C1151/D1151,0)</f>
        <v>3.5623409669211195E-2</v>
      </c>
    </row>
    <row r="1152" spans="1:70" x14ac:dyDescent="0.2">
      <c r="A1152" s="15" t="s">
        <v>2453</v>
      </c>
      <c r="B1152" s="15" t="s">
        <v>2454</v>
      </c>
      <c r="C1152" s="15">
        <v>0</v>
      </c>
      <c r="D1152" s="15">
        <v>0</v>
      </c>
      <c r="E1152" s="15">
        <v>0</v>
      </c>
      <c r="F1152" s="15">
        <v>0</v>
      </c>
      <c r="G1152" s="15">
        <v>3.79</v>
      </c>
      <c r="H1152" s="21">
        <v>4530000</v>
      </c>
      <c r="I1152" s="15"/>
      <c r="J1152" s="15">
        <v>0</v>
      </c>
      <c r="K1152" s="15"/>
      <c r="L1152" s="15">
        <v>0</v>
      </c>
      <c r="M1152" s="15"/>
      <c r="N1152" s="15">
        <v>0</v>
      </c>
      <c r="O1152" s="15"/>
      <c r="P1152" s="15"/>
      <c r="Q1152" s="15">
        <v>0</v>
      </c>
      <c r="R1152" s="15">
        <v>0</v>
      </c>
      <c r="S1152" s="15">
        <v>17.940000000000001</v>
      </c>
      <c r="T1152" s="15">
        <v>0</v>
      </c>
      <c r="U1152" s="15">
        <v>0</v>
      </c>
      <c r="V1152" s="15">
        <v>0</v>
      </c>
      <c r="W1152" s="15">
        <v>0</v>
      </c>
      <c r="X1152" s="15">
        <v>0</v>
      </c>
      <c r="Y1152" s="15">
        <v>0</v>
      </c>
      <c r="Z1152" s="15">
        <v>0</v>
      </c>
      <c r="AA1152" s="15">
        <v>0</v>
      </c>
      <c r="AB1152" s="15"/>
      <c r="AC1152" s="15">
        <v>-37.74</v>
      </c>
      <c r="AD1152" s="15">
        <v>-46.36</v>
      </c>
      <c r="AE1152" s="15">
        <v>-37.74</v>
      </c>
      <c r="AF1152" s="15">
        <v>-36.700000000000003</v>
      </c>
      <c r="AG1152" s="15">
        <v>-44.21</v>
      </c>
      <c r="AH1152" s="15">
        <v>-36.700000000000003</v>
      </c>
      <c r="AI1152" s="15">
        <v>-37.74</v>
      </c>
      <c r="AJ1152" s="15">
        <v>-46.36</v>
      </c>
      <c r="AK1152" s="15">
        <v>-37.74</v>
      </c>
      <c r="AL1152" s="15">
        <v>0.69</v>
      </c>
      <c r="AM1152" s="15">
        <v>392.22</v>
      </c>
      <c r="AN1152" s="15"/>
      <c r="AO1152" s="16">
        <v>-8468.19</v>
      </c>
      <c r="AP1152" s="16">
        <v>-9597.7099999999991</v>
      </c>
      <c r="AQ1152" s="16">
        <v>-9597.7099999999991</v>
      </c>
      <c r="AR1152" s="15"/>
      <c r="AS1152" s="15"/>
      <c r="AT1152" s="15"/>
      <c r="AU1152" s="15"/>
      <c r="AV1152" s="15"/>
      <c r="AW1152" s="15">
        <v>4790000</v>
      </c>
      <c r="AX1152" s="15">
        <v>1520000</v>
      </c>
      <c r="AZ1152" s="6">
        <f>IF(D1152&gt;0,H1152/D1152,0)</f>
        <v>0</v>
      </c>
      <c r="BA1152" s="6">
        <f>AZ1152*Q1152</f>
        <v>0</v>
      </c>
      <c r="BB1152" s="6">
        <f>IF(C1152&gt;C$3054,C$3054,IF(C1152&lt;C$3053,C$3053,C1152))</f>
        <v>0</v>
      </c>
      <c r="BC1152" s="6">
        <f>IF(BB1152&gt;0,(D1152/15)-BB1152,0)</f>
        <v>0</v>
      </c>
      <c r="BD1152" s="6">
        <f>BC1152/BC$3049</f>
        <v>0</v>
      </c>
      <c r="BE1152" s="15">
        <f>IF(AU1152&gt;AU$3054,AU$3054,IF(AU1152&lt;AU$3053,AU$3053,AU1152))</f>
        <v>0</v>
      </c>
      <c r="BF1152" s="15">
        <f>IF(I1152&gt;I$3054,I$3054,IF(I1152&lt;I$3053,I$3053,I1152))</f>
        <v>0</v>
      </c>
      <c r="BG1152" s="6">
        <f>IF(BE1152&gt;0, BF1152/BE1152,0)</f>
        <v>0</v>
      </c>
      <c r="BH1152" s="26">
        <f>BG1152/BG$3049</f>
        <v>0</v>
      </c>
      <c r="BI1152" s="26">
        <f>IF(AV1152&gt;AV$3054,AV$3054,IF(AV1152&lt;AV$3053,AV$3053,AV1152))</f>
        <v>0</v>
      </c>
      <c r="BJ1152" s="6">
        <f>IF(BI1152&gt;0, BF1152/BI1152,0)</f>
        <v>0</v>
      </c>
      <c r="BK1152" s="26">
        <f>BJ1152/BJ$3049</f>
        <v>0</v>
      </c>
      <c r="BL1152" s="6">
        <f>IF(_xlfn.NUMBERVALUE(AL1152),IF(ABS(AL1152)&lt;1,1-ABS(AL1152),0),0)</f>
        <v>0.31000000000000005</v>
      </c>
      <c r="BM1152" s="6">
        <f>IF(F1152&gt;F$3054,F$3054,IF(F1152&lt;F$3053,F$3053,F1152))</f>
        <v>0</v>
      </c>
      <c r="BN1152" s="6">
        <f>IF(BM1152&gt;0, BM1152/BM$3049, BM1152/BM$3050*-1)</f>
        <v>0</v>
      </c>
      <c r="BO1152" s="6">
        <f>IF(O1152&gt;O$3054,O$3054,IF(O1152&lt;O$3053,O$3053,O1152))</f>
        <v>0</v>
      </c>
      <c r="BP1152" s="26">
        <f>BO1152/BO$3049</f>
        <v>0</v>
      </c>
      <c r="BQ1152" s="26">
        <f>IF(OR(BD1152=0, BH1152=0,BN1152=0,BP1152=0), 0,BD1152+BH1152+BK1152+BL1152+BN1152+BP1152)</f>
        <v>0</v>
      </c>
      <c r="BR1152" s="6">
        <f>IF(D1152&gt;0,C1152/D1152,0)</f>
        <v>0</v>
      </c>
    </row>
    <row r="1153" spans="1:70" x14ac:dyDescent="0.2">
      <c r="A1153" s="15" t="s">
        <v>2450</v>
      </c>
      <c r="B1153" s="15" t="s">
        <v>2451</v>
      </c>
      <c r="C1153" s="15"/>
      <c r="D1153" s="15">
        <v>0</v>
      </c>
      <c r="E1153" s="15"/>
      <c r="F1153" s="15"/>
      <c r="G1153" s="15"/>
      <c r="H1153" s="21"/>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c r="AJ1153" s="15"/>
      <c r="AK1153" s="15"/>
      <c r="AL1153" s="15"/>
      <c r="AM1153" s="15"/>
      <c r="AN1153" s="15"/>
      <c r="AO1153" s="15"/>
      <c r="AP1153" s="15"/>
      <c r="AQ1153" s="15"/>
      <c r="AR1153" s="15"/>
      <c r="AS1153" s="15"/>
      <c r="AT1153" s="15"/>
      <c r="AU1153" s="15"/>
      <c r="AV1153" s="15"/>
      <c r="AW1153" s="15">
        <v>0</v>
      </c>
      <c r="AX1153" s="15"/>
      <c r="AZ1153" s="6">
        <f>IF(D1153&gt;0,H1153/D1153,0)</f>
        <v>0</v>
      </c>
      <c r="BA1153" s="6">
        <f>AZ1153*Q1153</f>
        <v>0</v>
      </c>
      <c r="BB1153" s="6">
        <f>IF(C1153&gt;C$3054,C$3054,IF(C1153&lt;C$3053,C$3053,C1153))</f>
        <v>0</v>
      </c>
      <c r="BC1153" s="6">
        <f>IF(BB1153&gt;0,(D1153/15)-BB1153,0)</f>
        <v>0</v>
      </c>
      <c r="BD1153" s="6">
        <f>BC1153/BC$3049</f>
        <v>0</v>
      </c>
      <c r="BE1153" s="15">
        <f>IF(AU1153&gt;AU$3054,AU$3054,IF(AU1153&lt;AU$3053,AU$3053,AU1153))</f>
        <v>0</v>
      </c>
      <c r="BF1153" s="15">
        <f>IF(I1153&gt;I$3054,I$3054,IF(I1153&lt;I$3053,I$3053,I1153))</f>
        <v>0</v>
      </c>
      <c r="BG1153" s="6">
        <f>IF(BE1153&gt;0, BF1153/BE1153,0)</f>
        <v>0</v>
      </c>
      <c r="BH1153" s="26">
        <f>BG1153/BG$3049</f>
        <v>0</v>
      </c>
      <c r="BI1153" s="26">
        <f>IF(AV1153&gt;AV$3054,AV$3054,IF(AV1153&lt;AV$3053,AV$3053,AV1153))</f>
        <v>0</v>
      </c>
      <c r="BJ1153" s="6">
        <f>IF(BI1153&gt;0, BF1153/BI1153,0)</f>
        <v>0</v>
      </c>
      <c r="BK1153" s="26">
        <f>BJ1153/BJ$3049</f>
        <v>0</v>
      </c>
      <c r="BL1153" s="6">
        <f>IF(_xlfn.NUMBERVALUE(AL1153),IF(ABS(AL1153)&lt;1,1-ABS(AL1153),0),0)</f>
        <v>0</v>
      </c>
      <c r="BM1153" s="6">
        <f>IF(F1153&gt;F$3054,F$3054,IF(F1153&lt;F$3053,F$3053,F1153))</f>
        <v>0</v>
      </c>
      <c r="BN1153" s="6">
        <f>IF(BM1153&gt;0, BM1153/BM$3049, BM1153/BM$3050*-1)</f>
        <v>0</v>
      </c>
      <c r="BO1153" s="6">
        <f>IF(O1153&gt;O$3054,O$3054,IF(O1153&lt;O$3053,O$3053,O1153))</f>
        <v>0</v>
      </c>
      <c r="BP1153" s="26">
        <f>BO1153/BO$3049</f>
        <v>0</v>
      </c>
      <c r="BQ1153" s="26">
        <f>IF(OR(BD1153=0, BH1153=0,BN1153=0,BP1153=0), 0,BD1153+BH1153+BK1153+BL1153+BN1153+BP1153)</f>
        <v>0</v>
      </c>
      <c r="BR1153" s="6">
        <f>IF(D1153&gt;0,C1153/D1153,0)</f>
        <v>0</v>
      </c>
    </row>
    <row r="1154" spans="1:70" x14ac:dyDescent="0.2">
      <c r="A1154" s="15" t="s">
        <v>2452</v>
      </c>
      <c r="B1154" s="15" t="s">
        <v>2451</v>
      </c>
      <c r="C1154" s="15"/>
      <c r="D1154" s="15">
        <v>0</v>
      </c>
      <c r="E1154" s="15"/>
      <c r="F1154" s="15"/>
      <c r="G1154" s="15"/>
      <c r="H1154" s="21"/>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v>0</v>
      </c>
      <c r="AX1154" s="15"/>
      <c r="AZ1154" s="6">
        <f>IF(D1154&gt;0,H1154/D1154,0)</f>
        <v>0</v>
      </c>
      <c r="BA1154" s="6">
        <f>AZ1154*Q1154</f>
        <v>0</v>
      </c>
      <c r="BB1154" s="6">
        <f>IF(C1154&gt;C$3054,C$3054,IF(C1154&lt;C$3053,C$3053,C1154))</f>
        <v>0</v>
      </c>
      <c r="BC1154" s="6">
        <f>IF(BB1154&gt;0,(D1154/15)-BB1154,0)</f>
        <v>0</v>
      </c>
      <c r="BD1154" s="6">
        <f>BC1154/BC$3049</f>
        <v>0</v>
      </c>
      <c r="BE1154" s="15">
        <f>IF(AU1154&gt;AU$3054,AU$3054,IF(AU1154&lt;AU$3053,AU$3053,AU1154))</f>
        <v>0</v>
      </c>
      <c r="BF1154" s="15">
        <f>IF(I1154&gt;I$3054,I$3054,IF(I1154&lt;I$3053,I$3053,I1154))</f>
        <v>0</v>
      </c>
      <c r="BG1154" s="6">
        <f>IF(BE1154&gt;0, BF1154/BE1154,0)</f>
        <v>0</v>
      </c>
      <c r="BH1154" s="26">
        <f>BG1154/BG$3049</f>
        <v>0</v>
      </c>
      <c r="BI1154" s="26">
        <f>IF(AV1154&gt;AV$3054,AV$3054,IF(AV1154&lt;AV$3053,AV$3053,AV1154))</f>
        <v>0</v>
      </c>
      <c r="BJ1154" s="6">
        <f>IF(BI1154&gt;0, BF1154/BI1154,0)</f>
        <v>0</v>
      </c>
      <c r="BK1154" s="26">
        <f>BJ1154/BJ$3049</f>
        <v>0</v>
      </c>
      <c r="BL1154" s="6">
        <f>IF(_xlfn.NUMBERVALUE(AL1154),IF(ABS(AL1154)&lt;1,1-ABS(AL1154),0),0)</f>
        <v>0</v>
      </c>
      <c r="BM1154" s="6">
        <f>IF(F1154&gt;F$3054,F$3054,IF(F1154&lt;F$3053,F$3053,F1154))</f>
        <v>0</v>
      </c>
      <c r="BN1154" s="6">
        <f>IF(BM1154&gt;0, BM1154/BM$3049, BM1154/BM$3050*-1)</f>
        <v>0</v>
      </c>
      <c r="BO1154" s="6">
        <f>IF(O1154&gt;O$3054,O$3054,IF(O1154&lt;O$3053,O$3053,O1154))</f>
        <v>0</v>
      </c>
      <c r="BP1154" s="26">
        <f>BO1154/BO$3049</f>
        <v>0</v>
      </c>
      <c r="BQ1154" s="26">
        <f>IF(OR(BD1154=0, BH1154=0,BN1154=0,BP1154=0), 0,BD1154+BH1154+BK1154+BL1154+BN1154+BP1154)</f>
        <v>0</v>
      </c>
      <c r="BR1154" s="6">
        <f>IF(D1154&gt;0,C1154/D1154,0)</f>
        <v>0</v>
      </c>
    </row>
    <row r="1155" spans="1:70" x14ac:dyDescent="0.2">
      <c r="A1155" s="15" t="s">
        <v>2457</v>
      </c>
      <c r="B1155" s="15" t="s">
        <v>2458</v>
      </c>
      <c r="C1155" s="15">
        <v>0</v>
      </c>
      <c r="D1155" s="15">
        <v>0.01</v>
      </c>
      <c r="E1155" s="15">
        <v>0.01</v>
      </c>
      <c r="F1155" s="15">
        <v>-18.75</v>
      </c>
      <c r="G1155" s="15">
        <v>0.54</v>
      </c>
      <c r="H1155" s="21">
        <v>10580000</v>
      </c>
      <c r="I1155" s="15">
        <v>3.75</v>
      </c>
      <c r="J1155" s="15"/>
      <c r="K1155" s="15"/>
      <c r="L1155" s="15"/>
      <c r="M1155" s="15"/>
      <c r="N1155" s="15">
        <v>0</v>
      </c>
      <c r="O1155" s="15"/>
      <c r="P1155" s="15"/>
      <c r="Q1155" s="15">
        <v>0.02</v>
      </c>
      <c r="R1155" s="15">
        <v>0</v>
      </c>
      <c r="S1155" s="15">
        <v>1.39</v>
      </c>
      <c r="T1155" s="15">
        <v>0</v>
      </c>
      <c r="U1155" s="15">
        <v>0</v>
      </c>
      <c r="V1155" s="15">
        <v>0</v>
      </c>
      <c r="W1155" s="15">
        <v>0</v>
      </c>
      <c r="X1155" s="15">
        <v>0</v>
      </c>
      <c r="Y1155" s="15">
        <v>0</v>
      </c>
      <c r="Z1155" s="15">
        <v>0</v>
      </c>
      <c r="AA1155" s="15">
        <v>0</v>
      </c>
      <c r="AB1155" s="15"/>
      <c r="AC1155" s="15">
        <v>22.91</v>
      </c>
      <c r="AD1155" s="15">
        <v>-15.98</v>
      </c>
      <c r="AE1155" s="15">
        <v>22.91</v>
      </c>
      <c r="AF1155" s="15">
        <v>22.16</v>
      </c>
      <c r="AG1155" s="15">
        <v>-15.14</v>
      </c>
      <c r="AH1155" s="15">
        <v>22.16</v>
      </c>
      <c r="AI1155" s="15">
        <v>23.58</v>
      </c>
      <c r="AJ1155" s="15">
        <v>-16.11</v>
      </c>
      <c r="AK1155" s="15">
        <v>23.58</v>
      </c>
      <c r="AL1155" s="15">
        <v>-0.32</v>
      </c>
      <c r="AM1155" s="15">
        <v>624.51</v>
      </c>
      <c r="AN1155" s="15"/>
      <c r="AO1155" s="15">
        <v>-340.69</v>
      </c>
      <c r="AP1155" s="15">
        <v>-796.19</v>
      </c>
      <c r="AQ1155" s="16">
        <v>1194.8699999999999</v>
      </c>
      <c r="AR1155" s="15"/>
      <c r="AS1155" s="15">
        <v>-8.9600000000000009</v>
      </c>
      <c r="AT1155" s="15"/>
      <c r="AU1155" s="15"/>
      <c r="AV1155" s="15"/>
      <c r="AW1155" s="15">
        <v>0</v>
      </c>
      <c r="AX1155" s="16">
        <v>30970</v>
      </c>
      <c r="AZ1155" s="6">
        <f>IF(D1155&gt;0,H1155/D1155,0)</f>
        <v>1058000000</v>
      </c>
      <c r="BA1155" s="6">
        <f>AZ1155*Q1155</f>
        <v>21160000</v>
      </c>
      <c r="BB1155" s="6">
        <f>IF(C1155&gt;C$3054,C$3054,IF(C1155&lt;C$3053,C$3053,C1155))</f>
        <v>0</v>
      </c>
      <c r="BC1155" s="6">
        <f>IF(BB1155&gt;0,(D1155/15)-BB1155,0)</f>
        <v>0</v>
      </c>
      <c r="BD1155" s="6">
        <f>BC1155/BC$3049</f>
        <v>0</v>
      </c>
      <c r="BE1155" s="15">
        <f>IF(AU1155&gt;AU$3054,AU$3054,IF(AU1155&lt;AU$3053,AU$3053,AU1155))</f>
        <v>0</v>
      </c>
      <c r="BF1155" s="15">
        <f>IF(I1155&gt;I$3054,I$3054,IF(I1155&lt;I$3053,I$3053,I1155))</f>
        <v>3.75</v>
      </c>
      <c r="BG1155" s="6">
        <f>IF(BE1155&gt;0, BF1155/BE1155,0)</f>
        <v>0</v>
      </c>
      <c r="BH1155" s="26">
        <f>BG1155/BG$3049</f>
        <v>0</v>
      </c>
      <c r="BI1155" s="26">
        <f>IF(AV1155&gt;AV$3054,AV$3054,IF(AV1155&lt;AV$3053,AV$3053,AV1155))</f>
        <v>0</v>
      </c>
      <c r="BJ1155" s="6">
        <f>IF(BI1155&gt;0, BF1155/BI1155,0)</f>
        <v>0</v>
      </c>
      <c r="BK1155" s="26">
        <f>BJ1155/BJ$3049</f>
        <v>0</v>
      </c>
      <c r="BL1155" s="6">
        <f>IF(_xlfn.NUMBERVALUE(AL1155),IF(ABS(AL1155)&lt;1,1-ABS(AL1155),0),0)</f>
        <v>0.67999999999999994</v>
      </c>
      <c r="BM1155" s="6">
        <f>IF(F1155&gt;F$3054,F$3054,IF(F1155&lt;F$3053,F$3053,F1155))</f>
        <v>-18.75</v>
      </c>
      <c r="BN1155" s="6">
        <f>IF(BM1155&gt;0, BM1155/BM$3049, BM1155/BM$3050*-1)</f>
        <v>-0.18851799718479792</v>
      </c>
      <c r="BO1155" s="6">
        <f>IF(O1155&gt;O$3054,O$3054,IF(O1155&lt;O$3053,O$3053,O1155))</f>
        <v>0</v>
      </c>
      <c r="BP1155" s="26">
        <f>BO1155/BO$3049</f>
        <v>0</v>
      </c>
      <c r="BQ1155" s="26">
        <f>IF(OR(BD1155=0, BH1155=0,BN1155=0,BP1155=0), 0,BD1155+BH1155+BK1155+BL1155+BN1155+BP1155)</f>
        <v>0</v>
      </c>
      <c r="BR1155" s="6">
        <f>IF(D1155&gt;0,C1155/D1155,0)</f>
        <v>0</v>
      </c>
    </row>
    <row r="1156" spans="1:70" x14ac:dyDescent="0.2">
      <c r="A1156" s="15" t="s">
        <v>2603</v>
      </c>
      <c r="B1156" s="15" t="s">
        <v>2604</v>
      </c>
      <c r="C1156" s="15">
        <v>0.13</v>
      </c>
      <c r="D1156" s="15">
        <v>0.94</v>
      </c>
      <c r="E1156" s="15">
        <v>0.99</v>
      </c>
      <c r="F1156" s="15">
        <v>0.53</v>
      </c>
      <c r="G1156" s="15">
        <v>0.91</v>
      </c>
      <c r="H1156" s="21">
        <v>44370000</v>
      </c>
      <c r="I1156" s="15">
        <v>7.27</v>
      </c>
      <c r="J1156" s="15">
        <v>0.03</v>
      </c>
      <c r="K1156" s="15">
        <v>0.03</v>
      </c>
      <c r="L1156" s="15">
        <v>0.03</v>
      </c>
      <c r="M1156" s="15">
        <v>0.04</v>
      </c>
      <c r="N1156" s="15">
        <v>0.03</v>
      </c>
      <c r="O1156" s="15">
        <v>3.95</v>
      </c>
      <c r="P1156" s="15">
        <v>0.14000000000000001</v>
      </c>
      <c r="Q1156" s="15">
        <v>1.04</v>
      </c>
      <c r="R1156" s="15">
        <v>1.1399999999999999</v>
      </c>
      <c r="S1156" s="15">
        <v>12.9</v>
      </c>
      <c r="T1156" s="15">
        <v>0</v>
      </c>
      <c r="U1156" s="15">
        <v>0</v>
      </c>
      <c r="V1156" s="15">
        <v>0</v>
      </c>
      <c r="W1156" s="15">
        <v>0</v>
      </c>
      <c r="X1156" s="15">
        <v>0</v>
      </c>
      <c r="Y1156" s="15">
        <v>0</v>
      </c>
      <c r="Z1156" s="15">
        <v>0</v>
      </c>
      <c r="AA1156" s="15">
        <v>0</v>
      </c>
      <c r="AB1156" s="15"/>
      <c r="AC1156" s="15"/>
      <c r="AD1156" s="15"/>
      <c r="AE1156" s="15"/>
      <c r="AF1156" s="15"/>
      <c r="AG1156" s="15"/>
      <c r="AH1156" s="15"/>
      <c r="AI1156" s="15"/>
      <c r="AJ1156" s="15"/>
      <c r="AK1156" s="15"/>
      <c r="AL1156" s="15"/>
      <c r="AM1156" s="15">
        <v>42.24</v>
      </c>
      <c r="AN1156" s="15">
        <v>82.27</v>
      </c>
      <c r="AO1156" s="15">
        <v>75.81</v>
      </c>
      <c r="AP1156" s="15">
        <v>75.81</v>
      </c>
      <c r="AQ1156" s="15">
        <v>55.66</v>
      </c>
      <c r="AR1156" s="15"/>
      <c r="AS1156" s="15"/>
      <c r="AT1156" s="15"/>
      <c r="AU1156" s="15"/>
      <c r="AV1156" s="15"/>
      <c r="AW1156" s="16">
        <v>34106</v>
      </c>
      <c r="AX1156" s="16">
        <v>21876</v>
      </c>
      <c r="AZ1156" s="6">
        <f>IF(D1156&gt;0,H1156/D1156,0)</f>
        <v>47202127.659574471</v>
      </c>
      <c r="BA1156" s="6">
        <f>AZ1156*Q1156</f>
        <v>49090212.765957452</v>
      </c>
      <c r="BB1156" s="6">
        <f>IF(C1156&gt;C$3054,C$3054,IF(C1156&lt;C$3053,C$3053,C1156))</f>
        <v>0.13</v>
      </c>
      <c r="BC1156" s="6">
        <f>IF(BB1156&gt;0,(D1156/15)-BB1156,0)</f>
        <v>-6.7333333333333342E-2</v>
      </c>
      <c r="BD1156" s="6">
        <f>BC1156/BC$3049</f>
        <v>-1.296700475028887E-2</v>
      </c>
      <c r="BE1156" s="15">
        <f>IF(AU1156&gt;AU$3054,AU$3054,IF(AU1156&lt;AU$3053,AU$3053,AU1156))</f>
        <v>0</v>
      </c>
      <c r="BF1156" s="15">
        <f>IF(I1156&gt;I$3054,I$3054,IF(I1156&lt;I$3053,I$3053,I1156))</f>
        <v>7.27</v>
      </c>
      <c r="BG1156" s="6">
        <f>IF(BE1156&gt;0, BF1156/BE1156,0)</f>
        <v>0</v>
      </c>
      <c r="BH1156" s="26">
        <f>BG1156/BG$3049</f>
        <v>0</v>
      </c>
      <c r="BI1156" s="26">
        <f>IF(AV1156&gt;AV$3054,AV$3054,IF(AV1156&lt;AV$3053,AV$3053,AV1156))</f>
        <v>0</v>
      </c>
      <c r="BJ1156" s="6">
        <f>IF(BI1156&gt;0, BF1156/BI1156,0)</f>
        <v>0</v>
      </c>
      <c r="BK1156" s="26">
        <f>BJ1156/BJ$3049</f>
        <v>0</v>
      </c>
      <c r="BL1156" s="6">
        <f>IF(_xlfn.NUMBERVALUE(AL1156),IF(ABS(AL1156)&lt;1,1-ABS(AL1156),0),0)</f>
        <v>0</v>
      </c>
      <c r="BM1156" s="6">
        <f>IF(F1156&gt;F$3054,F$3054,IF(F1156&lt;F$3053,F$3053,F1156))</f>
        <v>0.53</v>
      </c>
      <c r="BN1156" s="6">
        <f>IF(BM1156&gt;0, BM1156/BM$3049, BM1156/BM$3050*-1)</f>
        <v>6.6955754472315036E-4</v>
      </c>
      <c r="BO1156" s="6">
        <f>IF(O1156&gt;O$3054,O$3054,IF(O1156&lt;O$3053,O$3053,O1156))</f>
        <v>3.95</v>
      </c>
      <c r="BP1156" s="26">
        <f>BO1156/BO$3049</f>
        <v>3.724696801193203E-2</v>
      </c>
      <c r="BQ1156" s="26">
        <f>IF(OR(BD1156=0, BH1156=0,BN1156=0,BP1156=0), 0,BD1156+BH1156+BK1156+BL1156+BN1156+BP1156)</f>
        <v>0</v>
      </c>
      <c r="BR1156" s="6">
        <f>IF(D1156&gt;0,C1156/D1156,0)</f>
        <v>0.13829787234042554</v>
      </c>
    </row>
    <row r="1157" spans="1:70" x14ac:dyDescent="0.2">
      <c r="A1157" s="15" t="s">
        <v>2685</v>
      </c>
      <c r="B1157" s="15" t="s">
        <v>2686</v>
      </c>
      <c r="C1157" s="15">
        <v>0.01</v>
      </c>
      <c r="D1157" s="15">
        <v>0</v>
      </c>
      <c r="E1157" s="15">
        <v>0.06</v>
      </c>
      <c r="F1157" s="15">
        <v>27.42</v>
      </c>
      <c r="G1157" s="15">
        <v>0.38</v>
      </c>
      <c r="H1157" s="21"/>
      <c r="I1157" s="15">
        <v>0</v>
      </c>
      <c r="J1157" s="15">
        <v>0</v>
      </c>
      <c r="K1157" s="15"/>
      <c r="L1157" s="15">
        <v>0</v>
      </c>
      <c r="M1157" s="15"/>
      <c r="N1157" s="15">
        <v>0</v>
      </c>
      <c r="O1157" s="15"/>
      <c r="P1157" s="15">
        <v>0.59</v>
      </c>
      <c r="Q1157" s="15">
        <v>0.21</v>
      </c>
      <c r="R1157" s="15">
        <v>0.01</v>
      </c>
      <c r="S1157" s="15">
        <v>2.25</v>
      </c>
      <c r="T1157" s="15">
        <v>0</v>
      </c>
      <c r="U1157" s="15">
        <v>0</v>
      </c>
      <c r="V1157" s="15">
        <v>0.04</v>
      </c>
      <c r="W1157" s="15">
        <v>0.04</v>
      </c>
      <c r="X1157" s="15">
        <v>0</v>
      </c>
      <c r="Y1157" s="15">
        <v>0</v>
      </c>
      <c r="Z1157" s="15">
        <v>0.04</v>
      </c>
      <c r="AA1157" s="15">
        <v>0.04</v>
      </c>
      <c r="AB1157" s="15">
        <v>3.55</v>
      </c>
      <c r="AC1157" s="15">
        <v>3.05</v>
      </c>
      <c r="AD1157" s="15">
        <v>6.22</v>
      </c>
      <c r="AE1157" s="15">
        <v>2.82</v>
      </c>
      <c r="AF1157" s="15">
        <v>2.5299999999999998</v>
      </c>
      <c r="AG1157" s="15">
        <v>4.97</v>
      </c>
      <c r="AH1157" s="15">
        <v>2.34</v>
      </c>
      <c r="AI1157" s="15">
        <v>3.12</v>
      </c>
      <c r="AJ1157" s="15">
        <v>7.04</v>
      </c>
      <c r="AK1157" s="15">
        <v>2.89</v>
      </c>
      <c r="AL1157" s="15">
        <v>1.28</v>
      </c>
      <c r="AM1157" s="15">
        <v>154.37</v>
      </c>
      <c r="AN1157" s="15"/>
      <c r="AO1157" s="15">
        <v>5.18</v>
      </c>
      <c r="AP1157" s="15">
        <v>4.3600000000000003</v>
      </c>
      <c r="AQ1157" s="15">
        <v>2.67</v>
      </c>
      <c r="AR1157" s="15">
        <v>-16.43</v>
      </c>
      <c r="AS1157" s="15">
        <v>10.27</v>
      </c>
      <c r="AT1157" s="15">
        <v>21.33</v>
      </c>
      <c r="AU1157" s="15">
        <v>-25.01</v>
      </c>
      <c r="AV1157" s="15"/>
      <c r="AW1157" s="15">
        <v>0</v>
      </c>
      <c r="AX1157" s="16">
        <v>81232</v>
      </c>
      <c r="AZ1157" s="6">
        <f>IF(D1157&gt;0,H1157/D1157,0)</f>
        <v>0</v>
      </c>
      <c r="BA1157" s="6">
        <f>AZ1157*Q1157</f>
        <v>0</v>
      </c>
      <c r="BB1157" s="6">
        <f>IF(C1157&gt;C$3054,C$3054,IF(C1157&lt;C$3053,C$3053,C1157))</f>
        <v>0.01</v>
      </c>
      <c r="BC1157" s="6">
        <f>IF(BB1157&gt;0,(D1157/15)-BB1157,0)</f>
        <v>-0.01</v>
      </c>
      <c r="BD1157" s="6">
        <f>BC1157/BC$3049</f>
        <v>-1.9257927846963667E-3</v>
      </c>
      <c r="BE1157" s="15">
        <f>IF(AU1157&gt;AU$3054,AU$3054,IF(AU1157&lt;AU$3053,AU$3053,AU1157))</f>
        <v>-25.01</v>
      </c>
      <c r="BF1157" s="15">
        <f>IF(I1157&gt;I$3054,I$3054,IF(I1157&lt;I$3053,I$3053,I1157))</f>
        <v>0</v>
      </c>
      <c r="BG1157" s="6">
        <f>IF(BE1157&gt;0, BF1157/BE1157,0)</f>
        <v>0</v>
      </c>
      <c r="BH1157" s="26">
        <f>BG1157/BG$3049</f>
        <v>0</v>
      </c>
      <c r="BI1157" s="26">
        <f>IF(AV1157&gt;AV$3054,AV$3054,IF(AV1157&lt;AV$3053,AV$3053,AV1157))</f>
        <v>0</v>
      </c>
      <c r="BJ1157" s="6">
        <f>IF(BI1157&gt;0, BF1157/BI1157,0)</f>
        <v>0</v>
      </c>
      <c r="BK1157" s="26">
        <f>BJ1157/BJ$3049</f>
        <v>0</v>
      </c>
      <c r="BL1157" s="6">
        <f>IF(_xlfn.NUMBERVALUE(AL1157),IF(ABS(AL1157)&lt;1,1-ABS(AL1157),0),0)</f>
        <v>0</v>
      </c>
      <c r="BM1157" s="6">
        <f>IF(F1157&gt;F$3054,F$3054,IF(F1157&lt;F$3053,F$3053,F1157))</f>
        <v>27.42</v>
      </c>
      <c r="BN1157" s="6">
        <f>IF(BM1157&gt;0, BM1157/BM$3049, BM1157/BM$3050*-1)</f>
        <v>3.4640128068507137E-2</v>
      </c>
      <c r="BO1157" s="6">
        <f>IF(O1157&gt;O$3054,O$3054,IF(O1157&lt;O$3053,O$3053,O1157))</f>
        <v>0</v>
      </c>
      <c r="BP1157" s="26">
        <f>BO1157/BO$3049</f>
        <v>0</v>
      </c>
      <c r="BQ1157" s="26">
        <f>IF(OR(BD1157=0, BH1157=0,BN1157=0,BP1157=0), 0,BD1157+BH1157+BK1157+BL1157+BN1157+BP1157)</f>
        <v>0</v>
      </c>
      <c r="BR1157" s="6">
        <f>IF(D1157&gt;0,C1157/D1157,0)</f>
        <v>0</v>
      </c>
    </row>
    <row r="1158" spans="1:70" x14ac:dyDescent="0.2">
      <c r="A1158" s="15" t="s">
        <v>2631</v>
      </c>
      <c r="B1158" s="15" t="s">
        <v>2632</v>
      </c>
      <c r="C1158" s="15">
        <v>0</v>
      </c>
      <c r="D1158" s="15">
        <v>3.54</v>
      </c>
      <c r="E1158" s="15">
        <v>4.37</v>
      </c>
      <c r="F1158" s="15">
        <v>-30.28</v>
      </c>
      <c r="G1158" s="15">
        <v>0.57999999999999996</v>
      </c>
      <c r="H1158" s="21">
        <v>718290000</v>
      </c>
      <c r="I1158" s="15"/>
      <c r="J1158" s="15">
        <v>0</v>
      </c>
      <c r="K1158" s="15"/>
      <c r="L1158" s="15">
        <v>0</v>
      </c>
      <c r="M1158" s="15"/>
      <c r="N1158" s="15">
        <v>0</v>
      </c>
      <c r="O1158" s="15"/>
      <c r="P1158" s="15">
        <v>0</v>
      </c>
      <c r="Q1158" s="15">
        <v>6.11</v>
      </c>
      <c r="R1158" s="15">
        <v>1.1000000000000001</v>
      </c>
      <c r="S1158" s="15">
        <v>2.09</v>
      </c>
      <c r="T1158" s="15">
        <v>1.83</v>
      </c>
      <c r="U1158" s="15">
        <v>16.78</v>
      </c>
      <c r="V1158" s="15">
        <v>7.38</v>
      </c>
      <c r="W1158" s="15">
        <v>16.95</v>
      </c>
      <c r="X1158" s="15">
        <v>2.42</v>
      </c>
      <c r="Y1158" s="15">
        <v>31.39</v>
      </c>
      <c r="Z1158" s="15">
        <v>9.77</v>
      </c>
      <c r="AA1158" s="15">
        <v>31.7</v>
      </c>
      <c r="AB1158" s="15"/>
      <c r="AC1158" s="15">
        <v>-0.34</v>
      </c>
      <c r="AD1158" s="15">
        <v>16.239999999999998</v>
      </c>
      <c r="AE1158" s="15">
        <v>7.61</v>
      </c>
      <c r="AF1158" s="15">
        <v>-0.31</v>
      </c>
      <c r="AG1158" s="15">
        <v>13.8</v>
      </c>
      <c r="AH1158" s="15">
        <v>6.79</v>
      </c>
      <c r="AI1158" s="15">
        <v>-0.53</v>
      </c>
      <c r="AJ1158" s="15">
        <v>19.82</v>
      </c>
      <c r="AK1158" s="15">
        <v>9.1300000000000008</v>
      </c>
      <c r="AL1158" s="15">
        <v>1.1399999999999999</v>
      </c>
      <c r="AM1158" s="15">
        <v>103.75</v>
      </c>
      <c r="AN1158" s="15">
        <v>15.61</v>
      </c>
      <c r="AO1158" s="15">
        <v>9.85</v>
      </c>
      <c r="AP1158" s="15">
        <v>0.36</v>
      </c>
      <c r="AQ1158" s="15">
        <v>-1.39</v>
      </c>
      <c r="AR1158" s="15">
        <v>6.23</v>
      </c>
      <c r="AS1158" s="15">
        <v>14.81</v>
      </c>
      <c r="AT1158" s="15"/>
      <c r="AU1158" s="15">
        <v>-3.32</v>
      </c>
      <c r="AV1158" s="15"/>
      <c r="AW1158" s="15">
        <v>0</v>
      </c>
      <c r="AX1158" s="15"/>
      <c r="AZ1158" s="6">
        <f>IF(D1158&gt;0,H1158/D1158,0)</f>
        <v>202906779.66101694</v>
      </c>
      <c r="BA1158" s="6">
        <f>AZ1158*Q1158</f>
        <v>1239760423.7288136</v>
      </c>
      <c r="BB1158" s="6">
        <f>IF(C1158&gt;C$3054,C$3054,IF(C1158&lt;C$3053,C$3053,C1158))</f>
        <v>0</v>
      </c>
      <c r="BC1158" s="6">
        <f>IF(BB1158&gt;0,(D1158/15)-BB1158,0)</f>
        <v>0</v>
      </c>
      <c r="BD1158" s="6">
        <f>BC1158/BC$3049</f>
        <v>0</v>
      </c>
      <c r="BE1158" s="15">
        <f>IF(AU1158&gt;AU$3054,AU$3054,IF(AU1158&lt;AU$3053,AU$3053,AU1158))</f>
        <v>-3.32</v>
      </c>
      <c r="BF1158" s="15">
        <f>IF(I1158&gt;I$3054,I$3054,IF(I1158&lt;I$3053,I$3053,I1158))</f>
        <v>0</v>
      </c>
      <c r="BG1158" s="6">
        <f>IF(BE1158&gt;0, BF1158/BE1158,0)</f>
        <v>0</v>
      </c>
      <c r="BH1158" s="26">
        <f>BG1158/BG$3049</f>
        <v>0</v>
      </c>
      <c r="BI1158" s="26">
        <f>IF(AV1158&gt;AV$3054,AV$3054,IF(AV1158&lt;AV$3053,AV$3053,AV1158))</f>
        <v>0</v>
      </c>
      <c r="BJ1158" s="6">
        <f>IF(BI1158&gt;0, BF1158/BI1158,0)</f>
        <v>0</v>
      </c>
      <c r="BK1158" s="26">
        <f>BJ1158/BJ$3049</f>
        <v>0</v>
      </c>
      <c r="BL1158" s="6">
        <f>IF(_xlfn.NUMBERVALUE(AL1158),IF(ABS(AL1158)&lt;1,1-ABS(AL1158),0),0)</f>
        <v>0</v>
      </c>
      <c r="BM1158" s="6">
        <f>IF(F1158&gt;F$3054,F$3054,IF(F1158&lt;F$3053,F$3053,F1158))</f>
        <v>-30.28</v>
      </c>
      <c r="BN1158" s="6">
        <f>IF(BM1158&gt;0, BM1158/BM$3049, BM1158/BM$3050*-1)</f>
        <v>-0.30444399758696966</v>
      </c>
      <c r="BO1158" s="6">
        <f>IF(O1158&gt;O$3054,O$3054,IF(O1158&lt;O$3053,O$3053,O1158))</f>
        <v>0</v>
      </c>
      <c r="BP1158" s="26">
        <f>BO1158/BO$3049</f>
        <v>0</v>
      </c>
      <c r="BQ1158" s="26">
        <f>IF(OR(BD1158=0, BH1158=0,BN1158=0,BP1158=0), 0,BD1158+BH1158+BK1158+BL1158+BN1158+BP1158)</f>
        <v>0</v>
      </c>
      <c r="BR1158" s="6">
        <f>IF(D1158&gt;0,C1158/D1158,0)</f>
        <v>0</v>
      </c>
    </row>
    <row r="1159" spans="1:70" x14ac:dyDescent="0.2">
      <c r="A1159" s="15" t="s">
        <v>2446</v>
      </c>
      <c r="B1159" s="15" t="s">
        <v>2447</v>
      </c>
      <c r="C1159" s="15"/>
      <c r="D1159" s="15">
        <v>1</v>
      </c>
      <c r="E1159" s="15"/>
      <c r="F1159" s="15"/>
      <c r="G1159" s="15"/>
      <c r="H1159" s="21"/>
      <c r="I1159" s="15"/>
      <c r="J1159" s="15"/>
      <c r="K1159" s="15"/>
      <c r="L1159" s="15"/>
      <c r="M1159" s="15"/>
      <c r="N1159" s="15"/>
      <c r="O1159" s="15"/>
      <c r="P1159" s="15"/>
      <c r="Q1159" s="15"/>
      <c r="R1159" s="15"/>
      <c r="S1159" s="15"/>
      <c r="T1159" s="15"/>
      <c r="U1159" s="15"/>
      <c r="V1159" s="15"/>
      <c r="W1159" s="15"/>
      <c r="X1159" s="15"/>
      <c r="Y1159" s="15"/>
      <c r="Z1159" s="15"/>
      <c r="AA1159" s="15"/>
      <c r="AB1159" s="15"/>
      <c r="AC1159" s="15"/>
      <c r="AD1159" s="15"/>
      <c r="AE1159" s="15"/>
      <c r="AF1159" s="15"/>
      <c r="AG1159" s="15"/>
      <c r="AH1159" s="15"/>
      <c r="AI1159" s="15"/>
      <c r="AJ1159" s="15"/>
      <c r="AK1159" s="15"/>
      <c r="AL1159" s="15"/>
      <c r="AM1159" s="15"/>
      <c r="AN1159" s="15"/>
      <c r="AO1159" s="15"/>
      <c r="AP1159" s="15"/>
      <c r="AQ1159" s="15"/>
      <c r="AR1159" s="15"/>
      <c r="AS1159" s="15"/>
      <c r="AT1159" s="15"/>
      <c r="AU1159" s="15"/>
      <c r="AV1159" s="15"/>
      <c r="AW1159" s="15">
        <v>0</v>
      </c>
      <c r="AX1159" s="16">
        <v>2333</v>
      </c>
      <c r="AZ1159" s="6">
        <f>IF(D1159&gt;0,H1159/D1159,0)</f>
        <v>0</v>
      </c>
      <c r="BA1159" s="6">
        <f>AZ1159*Q1159</f>
        <v>0</v>
      </c>
      <c r="BB1159" s="6">
        <f>IF(C1159&gt;C$3054,C$3054,IF(C1159&lt;C$3053,C$3053,C1159))</f>
        <v>0</v>
      </c>
      <c r="BC1159" s="6">
        <f>IF(BB1159&gt;0,(D1159/15)-BB1159,0)</f>
        <v>0</v>
      </c>
      <c r="BD1159" s="6">
        <f>BC1159/BC$3049</f>
        <v>0</v>
      </c>
      <c r="BE1159" s="15">
        <f>IF(AU1159&gt;AU$3054,AU$3054,IF(AU1159&lt;AU$3053,AU$3053,AU1159))</f>
        <v>0</v>
      </c>
      <c r="BF1159" s="15">
        <f>IF(I1159&gt;I$3054,I$3054,IF(I1159&lt;I$3053,I$3053,I1159))</f>
        <v>0</v>
      </c>
      <c r="BG1159" s="6">
        <f>IF(BE1159&gt;0, BF1159/BE1159,0)</f>
        <v>0</v>
      </c>
      <c r="BH1159" s="26">
        <f>BG1159/BG$3049</f>
        <v>0</v>
      </c>
      <c r="BI1159" s="26">
        <f>IF(AV1159&gt;AV$3054,AV$3054,IF(AV1159&lt;AV$3053,AV$3053,AV1159))</f>
        <v>0</v>
      </c>
      <c r="BJ1159" s="6">
        <f>IF(BI1159&gt;0, BF1159/BI1159,0)</f>
        <v>0</v>
      </c>
      <c r="BK1159" s="26">
        <f>BJ1159/BJ$3049</f>
        <v>0</v>
      </c>
      <c r="BL1159" s="6">
        <f>IF(_xlfn.NUMBERVALUE(AL1159),IF(ABS(AL1159)&lt;1,1-ABS(AL1159),0),0)</f>
        <v>0</v>
      </c>
      <c r="BM1159" s="6">
        <f>IF(F1159&gt;F$3054,F$3054,IF(F1159&lt;F$3053,F$3053,F1159))</f>
        <v>0</v>
      </c>
      <c r="BN1159" s="6">
        <f>IF(BM1159&gt;0, BM1159/BM$3049, BM1159/BM$3050*-1)</f>
        <v>0</v>
      </c>
      <c r="BO1159" s="6">
        <f>IF(O1159&gt;O$3054,O$3054,IF(O1159&lt;O$3053,O$3053,O1159))</f>
        <v>0</v>
      </c>
      <c r="BP1159" s="26">
        <f>BO1159/BO$3049</f>
        <v>0</v>
      </c>
      <c r="BQ1159" s="26">
        <f>IF(OR(BD1159=0, BH1159=0,BN1159=0,BP1159=0), 0,BD1159+BH1159+BK1159+BL1159+BN1159+BP1159)</f>
        <v>0</v>
      </c>
      <c r="BR1159" s="6">
        <f>IF(D1159&gt;0,C1159/D1159,0)</f>
        <v>0</v>
      </c>
    </row>
    <row r="1160" spans="1:70" x14ac:dyDescent="0.2">
      <c r="A1160" s="15" t="s">
        <v>2633</v>
      </c>
      <c r="B1160" s="15" t="s">
        <v>2634</v>
      </c>
      <c r="C1160" s="15">
        <v>0</v>
      </c>
      <c r="D1160" s="15">
        <v>0.01</v>
      </c>
      <c r="E1160" s="15">
        <v>0.01</v>
      </c>
      <c r="F1160" s="15"/>
      <c r="G1160" s="15"/>
      <c r="H1160" s="21">
        <v>6990000</v>
      </c>
      <c r="I1160" s="15">
        <v>36.840000000000003</v>
      </c>
      <c r="J1160" s="15">
        <v>0</v>
      </c>
      <c r="K1160" s="15"/>
      <c r="L1160" s="15">
        <v>0</v>
      </c>
      <c r="M1160" s="15"/>
      <c r="N1160" s="15">
        <v>0</v>
      </c>
      <c r="O1160" s="15"/>
      <c r="P1160" s="15"/>
      <c r="Q1160" s="15">
        <v>0</v>
      </c>
      <c r="R1160" s="15">
        <v>0</v>
      </c>
      <c r="S1160" s="15">
        <v>0</v>
      </c>
      <c r="T1160" s="15">
        <v>1020000</v>
      </c>
      <c r="U1160" s="15">
        <v>1020000</v>
      </c>
      <c r="V1160" s="15">
        <v>2090000</v>
      </c>
      <c r="W1160" s="15">
        <v>2090000</v>
      </c>
      <c r="X1160" s="15"/>
      <c r="Y1160" s="15"/>
      <c r="Z1160" s="15"/>
      <c r="AA1160" s="15"/>
      <c r="AB1160" s="15">
        <v>5.81</v>
      </c>
      <c r="AC1160" s="15"/>
      <c r="AD1160" s="15"/>
      <c r="AE1160" s="15"/>
      <c r="AF1160" s="16">
        <v>131075.9</v>
      </c>
      <c r="AG1160" s="15">
        <v>-66.5</v>
      </c>
      <c r="AH1160" s="16">
        <v>131075.9</v>
      </c>
      <c r="AI1160" s="15"/>
      <c r="AJ1160" s="15"/>
      <c r="AK1160" s="15"/>
      <c r="AL1160" s="15">
        <v>-0.67</v>
      </c>
      <c r="AM1160" s="15">
        <v>742.58</v>
      </c>
      <c r="AN1160" s="15">
        <v>98.41</v>
      </c>
      <c r="AO1160" s="15">
        <v>25.37</v>
      </c>
      <c r="AP1160" s="15">
        <v>25.37</v>
      </c>
      <c r="AQ1160" s="15">
        <v>21.01</v>
      </c>
      <c r="AR1160" s="15"/>
      <c r="AS1160" s="15">
        <v>21.91</v>
      </c>
      <c r="AT1160" s="15">
        <v>4.78</v>
      </c>
      <c r="AU1160" s="15"/>
      <c r="AV1160" s="15"/>
      <c r="AW1160" s="15">
        <v>0</v>
      </c>
      <c r="AX1160" s="15"/>
      <c r="AZ1160" s="6">
        <f>IF(D1160&gt;0,H1160/D1160,0)</f>
        <v>699000000</v>
      </c>
      <c r="BA1160" s="6">
        <f>AZ1160*Q1160</f>
        <v>0</v>
      </c>
      <c r="BB1160" s="6">
        <f>IF(C1160&gt;C$3054,C$3054,IF(C1160&lt;C$3053,C$3053,C1160))</f>
        <v>0</v>
      </c>
      <c r="BC1160" s="6">
        <f>IF(BB1160&gt;0,(D1160/15)-BB1160,0)</f>
        <v>0</v>
      </c>
      <c r="BD1160" s="6">
        <f>BC1160/BC$3049</f>
        <v>0</v>
      </c>
      <c r="BE1160" s="15">
        <f>IF(AU1160&gt;AU$3054,AU$3054,IF(AU1160&lt;AU$3053,AU$3053,AU1160))</f>
        <v>0</v>
      </c>
      <c r="BF1160" s="15">
        <f>IF(I1160&gt;I$3054,I$3054,IF(I1160&lt;I$3053,I$3053,I1160))</f>
        <v>36.840000000000003</v>
      </c>
      <c r="BG1160" s="6">
        <f>IF(BE1160&gt;0, BF1160/BE1160,0)</f>
        <v>0</v>
      </c>
      <c r="BH1160" s="26">
        <f>BG1160/BG$3049</f>
        <v>0</v>
      </c>
      <c r="BI1160" s="26">
        <f>IF(AV1160&gt;AV$3054,AV$3054,IF(AV1160&lt;AV$3053,AV$3053,AV1160))</f>
        <v>0</v>
      </c>
      <c r="BJ1160" s="6">
        <f>IF(BI1160&gt;0, BF1160/BI1160,0)</f>
        <v>0</v>
      </c>
      <c r="BK1160" s="26">
        <f>BJ1160/BJ$3049</f>
        <v>0</v>
      </c>
      <c r="BL1160" s="6">
        <f>IF(_xlfn.NUMBERVALUE(AL1160),IF(ABS(AL1160)&lt;1,1-ABS(AL1160),0),0)</f>
        <v>0.32999999999999996</v>
      </c>
      <c r="BM1160" s="6">
        <f>IF(F1160&gt;F$3054,F$3054,IF(F1160&lt;F$3053,F$3053,F1160))</f>
        <v>0</v>
      </c>
      <c r="BN1160" s="6">
        <f>IF(BM1160&gt;0, BM1160/BM$3049, BM1160/BM$3050*-1)</f>
        <v>0</v>
      </c>
      <c r="BO1160" s="6">
        <f>IF(O1160&gt;O$3054,O$3054,IF(O1160&lt;O$3053,O$3053,O1160))</f>
        <v>0</v>
      </c>
      <c r="BP1160" s="26">
        <f>BO1160/BO$3049</f>
        <v>0</v>
      </c>
      <c r="BQ1160" s="26">
        <f>IF(OR(BD1160=0, BH1160=0,BN1160=0,BP1160=0), 0,BD1160+BH1160+BK1160+BL1160+BN1160+BP1160)</f>
        <v>0</v>
      </c>
      <c r="BR1160" s="6">
        <f>IF(D1160&gt;0,C1160/D1160,0)</f>
        <v>0</v>
      </c>
    </row>
    <row r="1161" spans="1:70" x14ac:dyDescent="0.2">
      <c r="A1161" s="15" t="s">
        <v>2643</v>
      </c>
      <c r="B1161" s="15" t="s">
        <v>2644</v>
      </c>
      <c r="C1161" s="15">
        <v>-0.01</v>
      </c>
      <c r="D1161" s="15">
        <v>0.02</v>
      </c>
      <c r="E1161" s="15">
        <v>0.03</v>
      </c>
      <c r="F1161" s="15">
        <v>-74.67</v>
      </c>
      <c r="G1161" s="15">
        <v>0.16</v>
      </c>
      <c r="H1161" s="21">
        <v>1930000</v>
      </c>
      <c r="I1161" s="15"/>
      <c r="J1161" s="15">
        <v>0</v>
      </c>
      <c r="K1161" s="15"/>
      <c r="L1161" s="15">
        <v>0</v>
      </c>
      <c r="M1161" s="15"/>
      <c r="N1161" s="15">
        <v>0</v>
      </c>
      <c r="O1161" s="15"/>
      <c r="P1161" s="15"/>
      <c r="Q1161" s="15">
        <v>0.12</v>
      </c>
      <c r="R1161" s="15">
        <v>0</v>
      </c>
      <c r="S1161" s="15">
        <v>0.48</v>
      </c>
      <c r="T1161" s="15">
        <v>0</v>
      </c>
      <c r="U1161" s="15">
        <v>0</v>
      </c>
      <c r="V1161" s="15">
        <v>4.95</v>
      </c>
      <c r="W1161" s="15">
        <v>4.95</v>
      </c>
      <c r="X1161" s="15">
        <v>0</v>
      </c>
      <c r="Y1161" s="15">
        <v>0</v>
      </c>
      <c r="Z1161" s="15">
        <v>5.28</v>
      </c>
      <c r="AA1161" s="15">
        <v>5.28</v>
      </c>
      <c r="AB1161" s="15"/>
      <c r="AC1161" s="15">
        <v>-10.220000000000001</v>
      </c>
      <c r="AD1161" s="15">
        <v>-20.85</v>
      </c>
      <c r="AE1161" s="15">
        <v>-10.220000000000001</v>
      </c>
      <c r="AF1161" s="15">
        <v>-9.83</v>
      </c>
      <c r="AG1161" s="15">
        <v>-20.45</v>
      </c>
      <c r="AH1161" s="15">
        <v>-9.83</v>
      </c>
      <c r="AI1161" s="15">
        <v>-10.220000000000001</v>
      </c>
      <c r="AJ1161" s="15">
        <v>-20.87</v>
      </c>
      <c r="AK1161" s="15">
        <v>-10.220000000000001</v>
      </c>
      <c r="AL1161" s="15">
        <v>1.1499999999999999</v>
      </c>
      <c r="AM1161" s="15">
        <v>3.56</v>
      </c>
      <c r="AN1161" s="15"/>
      <c r="AO1161" s="15">
        <v>-402.84</v>
      </c>
      <c r="AP1161" s="15">
        <v>-402.84</v>
      </c>
      <c r="AQ1161" s="15">
        <v>-402.84</v>
      </c>
      <c r="AR1161" s="15"/>
      <c r="AS1161" s="15">
        <v>-51.94</v>
      </c>
      <c r="AT1161" s="15">
        <v>-24.67</v>
      </c>
      <c r="AU1161" s="15"/>
      <c r="AV1161" s="15"/>
      <c r="AW1161" s="15">
        <v>0</v>
      </c>
      <c r="AX1161" s="16">
        <v>3557</v>
      </c>
      <c r="AZ1161" s="6">
        <f>IF(D1161&gt;0,H1161/D1161,0)</f>
        <v>96500000</v>
      </c>
      <c r="BA1161" s="6">
        <f>AZ1161*Q1161</f>
        <v>11580000</v>
      </c>
      <c r="BB1161" s="6">
        <f>IF(C1161&gt;C$3054,C$3054,IF(C1161&lt;C$3053,C$3053,C1161))</f>
        <v>-0.01</v>
      </c>
      <c r="BC1161" s="6">
        <f>IF(BB1161&gt;0,(D1161/15)-BB1161,0)</f>
        <v>0</v>
      </c>
      <c r="BD1161" s="6">
        <f>BC1161/BC$3049</f>
        <v>0</v>
      </c>
      <c r="BE1161" s="15">
        <f>IF(AU1161&gt;AU$3054,AU$3054,IF(AU1161&lt;AU$3053,AU$3053,AU1161))</f>
        <v>0</v>
      </c>
      <c r="BF1161" s="15">
        <f>IF(I1161&gt;I$3054,I$3054,IF(I1161&lt;I$3053,I$3053,I1161))</f>
        <v>0</v>
      </c>
      <c r="BG1161" s="6">
        <f>IF(BE1161&gt;0, BF1161/BE1161,0)</f>
        <v>0</v>
      </c>
      <c r="BH1161" s="26">
        <f>BG1161/BG$3049</f>
        <v>0</v>
      </c>
      <c r="BI1161" s="26">
        <f>IF(AV1161&gt;AV$3054,AV$3054,IF(AV1161&lt;AV$3053,AV$3053,AV1161))</f>
        <v>0</v>
      </c>
      <c r="BJ1161" s="6">
        <f>IF(BI1161&gt;0, BF1161/BI1161,0)</f>
        <v>0</v>
      </c>
      <c r="BK1161" s="26">
        <f>BJ1161/BJ$3049</f>
        <v>0</v>
      </c>
      <c r="BL1161" s="6">
        <f>IF(_xlfn.NUMBERVALUE(AL1161),IF(ABS(AL1161)&lt;1,1-ABS(AL1161),0),0)</f>
        <v>0</v>
      </c>
      <c r="BM1161" s="6">
        <f>IF(F1161&gt;F$3054,F$3054,IF(F1161&lt;F$3053,F$3053,F1161))</f>
        <v>-74.67</v>
      </c>
      <c r="BN1161" s="6">
        <f>IF(BM1161&gt;0, BM1161/BM$3049, BM1161/BM$3050*-1)</f>
        <v>-0.75075407198873922</v>
      </c>
      <c r="BO1161" s="6">
        <f>IF(O1161&gt;O$3054,O$3054,IF(O1161&lt;O$3053,O$3053,O1161))</f>
        <v>0</v>
      </c>
      <c r="BP1161" s="26">
        <f>BO1161/BO$3049</f>
        <v>0</v>
      </c>
      <c r="BQ1161" s="26">
        <f>IF(OR(BD1161=0, BH1161=0,BN1161=0,BP1161=0), 0,BD1161+BH1161+BK1161+BL1161+BN1161+BP1161)</f>
        <v>0</v>
      </c>
      <c r="BR1161" s="6">
        <f>IF(D1161&gt;0,C1161/D1161,0)</f>
        <v>-0.5</v>
      </c>
    </row>
    <row r="1162" spans="1:70" x14ac:dyDescent="0.2">
      <c r="A1162" s="15" t="s">
        <v>2605</v>
      </c>
      <c r="B1162" s="15" t="s">
        <v>2606</v>
      </c>
      <c r="C1162" s="15">
        <v>-0.38</v>
      </c>
      <c r="D1162" s="15">
        <v>0.57999999999999996</v>
      </c>
      <c r="E1162" s="15">
        <v>0.44</v>
      </c>
      <c r="F1162" s="15">
        <v>34.94</v>
      </c>
      <c r="G1162" s="15">
        <v>0.8</v>
      </c>
      <c r="H1162" s="21">
        <v>116160000</v>
      </c>
      <c r="I1162" s="15"/>
      <c r="J1162" s="15">
        <v>0.01</v>
      </c>
      <c r="K1162" s="15">
        <v>0.02</v>
      </c>
      <c r="L1162" s="15"/>
      <c r="M1162" s="15">
        <v>0.01</v>
      </c>
      <c r="N1162" s="15">
        <v>0.01</v>
      </c>
      <c r="O1162" s="15">
        <v>1.75</v>
      </c>
      <c r="P1162" s="15"/>
      <c r="Q1162" s="15">
        <v>0.72</v>
      </c>
      <c r="R1162" s="15">
        <v>0.1</v>
      </c>
      <c r="S1162" s="15">
        <v>1.77</v>
      </c>
      <c r="T1162" s="15">
        <v>11.01</v>
      </c>
      <c r="U1162" s="15">
        <v>11.01</v>
      </c>
      <c r="V1162" s="15">
        <v>17.14</v>
      </c>
      <c r="W1162" s="15">
        <v>17.14</v>
      </c>
      <c r="X1162" s="15">
        <v>15.47</v>
      </c>
      <c r="Y1162" s="15">
        <v>15.47</v>
      </c>
      <c r="Z1162" s="15">
        <v>24.08</v>
      </c>
      <c r="AA1162" s="15">
        <v>24.08</v>
      </c>
      <c r="AB1162" s="15">
        <v>13.57</v>
      </c>
      <c r="AC1162" s="15">
        <v>-34.869999999999997</v>
      </c>
      <c r="AD1162" s="15">
        <v>-1.83</v>
      </c>
      <c r="AE1162" s="15">
        <v>-34.869999999999997</v>
      </c>
      <c r="AF1162" s="15">
        <v>-29.99</v>
      </c>
      <c r="AG1162" s="15">
        <v>-1.49</v>
      </c>
      <c r="AH1162" s="15">
        <v>-29.99</v>
      </c>
      <c r="AI1162" s="15">
        <v>-42.28</v>
      </c>
      <c r="AJ1162" s="15">
        <v>-2.44</v>
      </c>
      <c r="AK1162" s="15">
        <v>-42.28</v>
      </c>
      <c r="AL1162" s="15">
        <v>0.54</v>
      </c>
      <c r="AM1162" s="15">
        <v>146.96</v>
      </c>
      <c r="AN1162" s="15">
        <v>68.17</v>
      </c>
      <c r="AO1162" s="15">
        <v>15</v>
      </c>
      <c r="AP1162" s="15">
        <v>-47.73</v>
      </c>
      <c r="AQ1162" s="15">
        <v>-41.51</v>
      </c>
      <c r="AR1162" s="15"/>
      <c r="AS1162" s="15">
        <v>4.99</v>
      </c>
      <c r="AT1162" s="15">
        <v>31.82</v>
      </c>
      <c r="AU1162" s="15"/>
      <c r="AV1162" s="15"/>
      <c r="AW1162" s="16">
        <v>103034</v>
      </c>
      <c r="AX1162" s="16">
        <v>81661</v>
      </c>
      <c r="AZ1162" s="6">
        <f>IF(D1162&gt;0,H1162/D1162,0)</f>
        <v>200275862.06896552</v>
      </c>
      <c r="BA1162" s="6">
        <f>AZ1162*Q1162</f>
        <v>144198620.68965518</v>
      </c>
      <c r="BB1162" s="6">
        <f>IF(C1162&gt;C$3054,C$3054,IF(C1162&lt;C$3053,C$3053,C1162))</f>
        <v>-0.38</v>
      </c>
      <c r="BC1162" s="6">
        <f>IF(BB1162&gt;0,(D1162/15)-BB1162,0)</f>
        <v>0</v>
      </c>
      <c r="BD1162" s="6">
        <f>BC1162/BC$3049</f>
        <v>0</v>
      </c>
      <c r="BE1162" s="15">
        <f>IF(AU1162&gt;AU$3054,AU$3054,IF(AU1162&lt;AU$3053,AU$3053,AU1162))</f>
        <v>0</v>
      </c>
      <c r="BF1162" s="15">
        <f>IF(I1162&gt;I$3054,I$3054,IF(I1162&lt;I$3053,I$3053,I1162))</f>
        <v>0</v>
      </c>
      <c r="BG1162" s="6">
        <f>IF(BE1162&gt;0, BF1162/BE1162,0)</f>
        <v>0</v>
      </c>
      <c r="BH1162" s="26">
        <f>BG1162/BG$3049</f>
        <v>0</v>
      </c>
      <c r="BI1162" s="26">
        <f>IF(AV1162&gt;AV$3054,AV$3054,IF(AV1162&lt;AV$3053,AV$3053,AV1162))</f>
        <v>0</v>
      </c>
      <c r="BJ1162" s="6">
        <f>IF(BI1162&gt;0, BF1162/BI1162,0)</f>
        <v>0</v>
      </c>
      <c r="BK1162" s="26">
        <f>BJ1162/BJ$3049</f>
        <v>0</v>
      </c>
      <c r="BL1162" s="6">
        <f>IF(_xlfn.NUMBERVALUE(AL1162),IF(ABS(AL1162)&lt;1,1-ABS(AL1162),0),0)</f>
        <v>0.45999999999999996</v>
      </c>
      <c r="BM1162" s="6">
        <f>IF(F1162&gt;F$3054,F$3054,IF(F1162&lt;F$3053,F$3053,F1162))</f>
        <v>34.94</v>
      </c>
      <c r="BN1162" s="6">
        <f>IF(BM1162&gt;0, BM1162/BM$3049, BM1162/BM$3050*-1)</f>
        <v>4.4140265306843153E-2</v>
      </c>
      <c r="BO1162" s="6">
        <f>IF(O1162&gt;O$3054,O$3054,IF(O1162&lt;O$3053,O$3053,O1162))</f>
        <v>1.75</v>
      </c>
      <c r="BP1162" s="26">
        <f>BO1162/BO$3049</f>
        <v>1.6501821271109128E-2</v>
      </c>
      <c r="BQ1162" s="26">
        <f>IF(OR(BD1162=0, BH1162=0,BN1162=0,BP1162=0), 0,BD1162+BH1162+BK1162+BL1162+BN1162+BP1162)</f>
        <v>0</v>
      </c>
      <c r="BR1162" s="6">
        <f>IF(D1162&gt;0,C1162/D1162,0)</f>
        <v>-0.65517241379310354</v>
      </c>
    </row>
    <row r="1163" spans="1:70" x14ac:dyDescent="0.2">
      <c r="A1163" s="15" t="s">
        <v>2560</v>
      </c>
      <c r="B1163" s="15" t="s">
        <v>2561</v>
      </c>
      <c r="C1163" s="15">
        <v>0</v>
      </c>
      <c r="D1163" s="15">
        <v>0.59</v>
      </c>
      <c r="E1163" s="15">
        <v>0.56000000000000005</v>
      </c>
      <c r="F1163" s="15">
        <v>257.14</v>
      </c>
      <c r="G1163" s="15">
        <v>4.33</v>
      </c>
      <c r="H1163" s="21">
        <v>157620000</v>
      </c>
      <c r="I1163" s="15"/>
      <c r="J1163" s="15">
        <v>0</v>
      </c>
      <c r="K1163" s="15"/>
      <c r="L1163" s="15">
        <v>0</v>
      </c>
      <c r="M1163" s="15"/>
      <c r="N1163" s="15">
        <v>0</v>
      </c>
      <c r="O1163" s="15"/>
      <c r="P1163" s="15"/>
      <c r="Q1163" s="15">
        <v>0.14000000000000001</v>
      </c>
      <c r="R1163" s="15">
        <v>0.06</v>
      </c>
      <c r="S1163" s="15">
        <v>7.44</v>
      </c>
      <c r="T1163" s="15">
        <v>0</v>
      </c>
      <c r="U1163" s="15">
        <v>0</v>
      </c>
      <c r="V1163" s="15">
        <v>0</v>
      </c>
      <c r="W1163" s="15">
        <v>0</v>
      </c>
      <c r="X1163" s="15">
        <v>0</v>
      </c>
      <c r="Y1163" s="15">
        <v>0</v>
      </c>
      <c r="Z1163" s="15">
        <v>0</v>
      </c>
      <c r="AA1163" s="15">
        <v>0</v>
      </c>
      <c r="AB1163" s="15"/>
      <c r="AC1163" s="15">
        <v>-2.82</v>
      </c>
      <c r="AD1163" s="15">
        <v>-6.04</v>
      </c>
      <c r="AE1163" s="15">
        <v>-2.82</v>
      </c>
      <c r="AF1163" s="15">
        <v>-2.62</v>
      </c>
      <c r="AG1163" s="15">
        <v>-5.69</v>
      </c>
      <c r="AH1163" s="15">
        <v>-2.62</v>
      </c>
      <c r="AI1163" s="15">
        <v>-2.82</v>
      </c>
      <c r="AJ1163" s="15">
        <v>-6.04</v>
      </c>
      <c r="AK1163" s="15">
        <v>-2.82</v>
      </c>
      <c r="AL1163" s="15">
        <v>0.49</v>
      </c>
      <c r="AM1163" s="15">
        <v>238.93</v>
      </c>
      <c r="AN1163" s="15"/>
      <c r="AO1163" s="15">
        <v>-742.55</v>
      </c>
      <c r="AP1163" s="15">
        <v>-774.66</v>
      </c>
      <c r="AQ1163" s="15">
        <v>-588.63</v>
      </c>
      <c r="AR1163" s="15"/>
      <c r="AS1163" s="15">
        <v>-7.9</v>
      </c>
      <c r="AT1163" s="15"/>
      <c r="AU1163" s="15"/>
      <c r="AV1163" s="15"/>
      <c r="AW1163" s="16">
        <v>27649</v>
      </c>
      <c r="AX1163" s="16">
        <v>135730</v>
      </c>
      <c r="AZ1163" s="6">
        <f>IF(D1163&gt;0,H1163/D1163,0)</f>
        <v>267152542.37288138</v>
      </c>
      <c r="BA1163" s="6">
        <f>AZ1163*Q1163</f>
        <v>37401355.932203397</v>
      </c>
      <c r="BB1163" s="6">
        <f>IF(C1163&gt;C$3054,C$3054,IF(C1163&lt;C$3053,C$3053,C1163))</f>
        <v>0</v>
      </c>
      <c r="BC1163" s="6">
        <f>IF(BB1163&gt;0,(D1163/15)-BB1163,0)</f>
        <v>0</v>
      </c>
      <c r="BD1163" s="6">
        <f>BC1163/BC$3049</f>
        <v>0</v>
      </c>
      <c r="BE1163" s="15">
        <f>IF(AU1163&gt;AU$3054,AU$3054,IF(AU1163&lt;AU$3053,AU$3053,AU1163))</f>
        <v>0</v>
      </c>
      <c r="BF1163" s="15">
        <f>IF(I1163&gt;I$3054,I$3054,IF(I1163&lt;I$3053,I$3053,I1163))</f>
        <v>0</v>
      </c>
      <c r="BG1163" s="6">
        <f>IF(BE1163&gt;0, BF1163/BE1163,0)</f>
        <v>0</v>
      </c>
      <c r="BH1163" s="26">
        <f>BG1163/BG$3049</f>
        <v>0</v>
      </c>
      <c r="BI1163" s="26">
        <f>IF(AV1163&gt;AV$3054,AV$3054,IF(AV1163&lt;AV$3053,AV$3053,AV1163))</f>
        <v>0</v>
      </c>
      <c r="BJ1163" s="6">
        <f>IF(BI1163&gt;0, BF1163/BI1163,0)</f>
        <v>0</v>
      </c>
      <c r="BK1163" s="26">
        <f>BJ1163/BJ$3049</f>
        <v>0</v>
      </c>
      <c r="BL1163" s="6">
        <f>IF(_xlfn.NUMBERVALUE(AL1163),IF(ABS(AL1163)&lt;1,1-ABS(AL1163),0),0)</f>
        <v>0.51</v>
      </c>
      <c r="BM1163" s="6">
        <f>IF(F1163&gt;F$3054,F$3054,IF(F1163&lt;F$3053,F$3053,F1163))</f>
        <v>257.14</v>
      </c>
      <c r="BN1163" s="6">
        <f>IF(BM1163&gt;0, BM1163/BM$3049, BM1163/BM$3050*-1)</f>
        <v>0.32484910764171865</v>
      </c>
      <c r="BO1163" s="6">
        <f>IF(O1163&gt;O$3054,O$3054,IF(O1163&lt;O$3053,O$3053,O1163))</f>
        <v>0</v>
      </c>
      <c r="BP1163" s="26">
        <f>BO1163/BO$3049</f>
        <v>0</v>
      </c>
      <c r="BQ1163" s="26">
        <f>IF(OR(BD1163=0, BH1163=0,BN1163=0,BP1163=0), 0,BD1163+BH1163+BK1163+BL1163+BN1163+BP1163)</f>
        <v>0</v>
      </c>
      <c r="BR1163" s="6">
        <f>IF(D1163&gt;0,C1163/D1163,0)</f>
        <v>0</v>
      </c>
    </row>
    <row r="1164" spans="1:70" x14ac:dyDescent="0.2">
      <c r="A1164" s="15" t="s">
        <v>2448</v>
      </c>
      <c r="B1164" s="15" t="s">
        <v>2449</v>
      </c>
      <c r="C1164" s="15"/>
      <c r="D1164" s="15">
        <v>0</v>
      </c>
      <c r="E1164" s="15"/>
      <c r="F1164" s="15"/>
      <c r="G1164" s="15"/>
      <c r="H1164" s="21"/>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c r="AG1164" s="15"/>
      <c r="AH1164" s="15"/>
      <c r="AI1164" s="15"/>
      <c r="AJ1164" s="15"/>
      <c r="AK1164" s="15"/>
      <c r="AL1164" s="15"/>
      <c r="AM1164" s="15"/>
      <c r="AN1164" s="15"/>
      <c r="AO1164" s="15"/>
      <c r="AP1164" s="15"/>
      <c r="AQ1164" s="15"/>
      <c r="AR1164" s="15"/>
      <c r="AS1164" s="15"/>
      <c r="AT1164" s="15"/>
      <c r="AU1164" s="15"/>
      <c r="AV1164" s="15"/>
      <c r="AW1164" s="15">
        <v>0</v>
      </c>
      <c r="AX1164" s="15"/>
      <c r="AZ1164" s="6">
        <f>IF(D1164&gt;0,H1164/D1164,0)</f>
        <v>0</v>
      </c>
      <c r="BA1164" s="6">
        <f>AZ1164*Q1164</f>
        <v>0</v>
      </c>
      <c r="BB1164" s="6">
        <f>IF(C1164&gt;C$3054,C$3054,IF(C1164&lt;C$3053,C$3053,C1164))</f>
        <v>0</v>
      </c>
      <c r="BC1164" s="6">
        <f>IF(BB1164&gt;0,(D1164/15)-BB1164,0)</f>
        <v>0</v>
      </c>
      <c r="BD1164" s="6">
        <f>BC1164/BC$3049</f>
        <v>0</v>
      </c>
      <c r="BE1164" s="15">
        <f>IF(AU1164&gt;AU$3054,AU$3054,IF(AU1164&lt;AU$3053,AU$3053,AU1164))</f>
        <v>0</v>
      </c>
      <c r="BF1164" s="15">
        <f>IF(I1164&gt;I$3054,I$3054,IF(I1164&lt;I$3053,I$3053,I1164))</f>
        <v>0</v>
      </c>
      <c r="BG1164" s="6">
        <f>IF(BE1164&gt;0, BF1164/BE1164,0)</f>
        <v>0</v>
      </c>
      <c r="BH1164" s="26">
        <f>BG1164/BG$3049</f>
        <v>0</v>
      </c>
      <c r="BI1164" s="26">
        <f>IF(AV1164&gt;AV$3054,AV$3054,IF(AV1164&lt;AV$3053,AV$3053,AV1164))</f>
        <v>0</v>
      </c>
      <c r="BJ1164" s="6">
        <f>IF(BI1164&gt;0, BF1164/BI1164,0)</f>
        <v>0</v>
      </c>
      <c r="BK1164" s="26">
        <f>BJ1164/BJ$3049</f>
        <v>0</v>
      </c>
      <c r="BL1164" s="6">
        <f>IF(_xlfn.NUMBERVALUE(AL1164),IF(ABS(AL1164)&lt;1,1-ABS(AL1164),0),0)</f>
        <v>0</v>
      </c>
      <c r="BM1164" s="6">
        <f>IF(F1164&gt;F$3054,F$3054,IF(F1164&lt;F$3053,F$3053,F1164))</f>
        <v>0</v>
      </c>
      <c r="BN1164" s="6">
        <f>IF(BM1164&gt;0, BM1164/BM$3049, BM1164/BM$3050*-1)</f>
        <v>0</v>
      </c>
      <c r="BO1164" s="6">
        <f>IF(O1164&gt;O$3054,O$3054,IF(O1164&lt;O$3053,O$3053,O1164))</f>
        <v>0</v>
      </c>
      <c r="BP1164" s="26">
        <f>BO1164/BO$3049</f>
        <v>0</v>
      </c>
      <c r="BQ1164" s="26">
        <f>IF(OR(BD1164=0, BH1164=0,BN1164=0,BP1164=0), 0,BD1164+BH1164+BK1164+BL1164+BN1164+BP1164)</f>
        <v>0</v>
      </c>
      <c r="BR1164" s="6">
        <f>IF(D1164&gt;0,C1164/D1164,0)</f>
        <v>0</v>
      </c>
    </row>
    <row r="1165" spans="1:70" x14ac:dyDescent="0.2">
      <c r="A1165" s="15" t="s">
        <v>2657</v>
      </c>
      <c r="B1165" s="15" t="s">
        <v>2658</v>
      </c>
      <c r="C1165" s="15">
        <v>-0.02</v>
      </c>
      <c r="D1165" s="15">
        <v>0.1</v>
      </c>
      <c r="E1165" s="15"/>
      <c r="F1165" s="15"/>
      <c r="G1165" s="15"/>
      <c r="H1165" s="21">
        <v>2350000</v>
      </c>
      <c r="I1165" s="15"/>
      <c r="J1165" s="15">
        <v>0</v>
      </c>
      <c r="K1165" s="15"/>
      <c r="L1165" s="15">
        <v>0</v>
      </c>
      <c r="M1165" s="15"/>
      <c r="N1165" s="15">
        <v>0</v>
      </c>
      <c r="O1165" s="15"/>
      <c r="P1165" s="15"/>
      <c r="Q1165" s="15">
        <v>0</v>
      </c>
      <c r="R1165" s="15">
        <v>0.01</v>
      </c>
      <c r="S1165" s="15">
        <v>0.68</v>
      </c>
      <c r="T1165" s="15">
        <v>0</v>
      </c>
      <c r="U1165" s="15">
        <v>0</v>
      </c>
      <c r="V1165" s="15">
        <v>39.47</v>
      </c>
      <c r="W1165" s="15">
        <v>39.47</v>
      </c>
      <c r="X1165" s="15"/>
      <c r="Y1165" s="15"/>
      <c r="Z1165" s="15"/>
      <c r="AA1165" s="15"/>
      <c r="AB1165" s="15">
        <v>-17.309999999999999</v>
      </c>
      <c r="AC1165" s="15">
        <v>-309.32</v>
      </c>
      <c r="AD1165" s="16">
        <v>-1056.42</v>
      </c>
      <c r="AE1165" s="15">
        <v>-309.32</v>
      </c>
      <c r="AF1165" s="15">
        <v>-43.05</v>
      </c>
      <c r="AG1165" s="15">
        <v>-167.25</v>
      </c>
      <c r="AH1165" s="15">
        <v>-43.05</v>
      </c>
      <c r="AI1165" s="15">
        <v>-309.32</v>
      </c>
      <c r="AJ1165" s="16">
        <v>-1056.42</v>
      </c>
      <c r="AK1165" s="15">
        <v>-309.32</v>
      </c>
      <c r="AL1165" s="15"/>
      <c r="AM1165" s="15">
        <v>21.77</v>
      </c>
      <c r="AN1165" s="15"/>
      <c r="AO1165" s="15">
        <v>-22.85</v>
      </c>
      <c r="AP1165" s="15">
        <v>-23.07</v>
      </c>
      <c r="AQ1165" s="15">
        <v>-24.4</v>
      </c>
      <c r="AR1165" s="15"/>
      <c r="AS1165" s="15">
        <v>274.23</v>
      </c>
      <c r="AT1165" s="15">
        <v>56.18</v>
      </c>
      <c r="AU1165" s="15"/>
      <c r="AV1165" s="15"/>
      <c r="AW1165" s="15">
        <v>0</v>
      </c>
      <c r="AX1165" s="15"/>
      <c r="AZ1165" s="6">
        <f>IF(D1165&gt;0,H1165/D1165,0)</f>
        <v>23500000</v>
      </c>
      <c r="BA1165" s="6">
        <f>AZ1165*Q1165</f>
        <v>0</v>
      </c>
      <c r="BB1165" s="6">
        <f>IF(C1165&gt;C$3054,C$3054,IF(C1165&lt;C$3053,C$3053,C1165))</f>
        <v>-0.02</v>
      </c>
      <c r="BC1165" s="6">
        <f>IF(BB1165&gt;0,(D1165/15)-BB1165,0)</f>
        <v>0</v>
      </c>
      <c r="BD1165" s="6">
        <f>BC1165/BC$3049</f>
        <v>0</v>
      </c>
      <c r="BE1165" s="15">
        <f>IF(AU1165&gt;AU$3054,AU$3054,IF(AU1165&lt;AU$3053,AU$3053,AU1165))</f>
        <v>0</v>
      </c>
      <c r="BF1165" s="15">
        <f>IF(I1165&gt;I$3054,I$3054,IF(I1165&lt;I$3053,I$3053,I1165))</f>
        <v>0</v>
      </c>
      <c r="BG1165" s="6">
        <f>IF(BE1165&gt;0, BF1165/BE1165,0)</f>
        <v>0</v>
      </c>
      <c r="BH1165" s="26">
        <f>BG1165/BG$3049</f>
        <v>0</v>
      </c>
      <c r="BI1165" s="26">
        <f>IF(AV1165&gt;AV$3054,AV$3054,IF(AV1165&lt;AV$3053,AV$3053,AV1165))</f>
        <v>0</v>
      </c>
      <c r="BJ1165" s="6">
        <f>IF(BI1165&gt;0, BF1165/BI1165,0)</f>
        <v>0</v>
      </c>
      <c r="BK1165" s="26">
        <f>BJ1165/BJ$3049</f>
        <v>0</v>
      </c>
      <c r="BL1165" s="6">
        <f>IF(_xlfn.NUMBERVALUE(AL1165),IF(ABS(AL1165)&lt;1,1-ABS(AL1165),0),0)</f>
        <v>0</v>
      </c>
      <c r="BM1165" s="6">
        <f>IF(F1165&gt;F$3054,F$3054,IF(F1165&lt;F$3053,F$3053,F1165))</f>
        <v>0</v>
      </c>
      <c r="BN1165" s="6">
        <f>IF(BM1165&gt;0, BM1165/BM$3049, BM1165/BM$3050*-1)</f>
        <v>0</v>
      </c>
      <c r="BO1165" s="6">
        <f>IF(O1165&gt;O$3054,O$3054,IF(O1165&lt;O$3053,O$3053,O1165))</f>
        <v>0</v>
      </c>
      <c r="BP1165" s="26">
        <f>BO1165/BO$3049</f>
        <v>0</v>
      </c>
      <c r="BQ1165" s="26">
        <f>IF(OR(BD1165=0, BH1165=0,BN1165=0,BP1165=0), 0,BD1165+BH1165+BK1165+BL1165+BN1165+BP1165)</f>
        <v>0</v>
      </c>
      <c r="BR1165" s="6">
        <f>IF(D1165&gt;0,C1165/D1165,0)</f>
        <v>-0.19999999999999998</v>
      </c>
    </row>
    <row r="1166" spans="1:70" x14ac:dyDescent="0.2">
      <c r="A1166" s="15" t="s">
        <v>2509</v>
      </c>
      <c r="B1166" s="15" t="s">
        <v>2510</v>
      </c>
      <c r="C1166" s="15"/>
      <c r="D1166" s="15">
        <v>0</v>
      </c>
      <c r="E1166" s="15"/>
      <c r="F1166" s="15"/>
      <c r="G1166" s="15"/>
      <c r="H1166" s="21"/>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c r="AG1166" s="15"/>
      <c r="AH1166" s="15"/>
      <c r="AI1166" s="15"/>
      <c r="AJ1166" s="15"/>
      <c r="AK1166" s="15"/>
      <c r="AL1166" s="15"/>
      <c r="AM1166" s="15"/>
      <c r="AN1166" s="15"/>
      <c r="AO1166" s="15"/>
      <c r="AP1166" s="15"/>
      <c r="AQ1166" s="15"/>
      <c r="AR1166" s="15"/>
      <c r="AS1166" s="15"/>
      <c r="AT1166" s="15"/>
      <c r="AU1166" s="15"/>
      <c r="AV1166" s="15"/>
      <c r="AW1166" s="15">
        <v>0</v>
      </c>
      <c r="AX1166" s="15"/>
      <c r="AZ1166" s="6">
        <f>IF(D1166&gt;0,H1166/D1166,0)</f>
        <v>0</v>
      </c>
      <c r="BA1166" s="6">
        <f>AZ1166*Q1166</f>
        <v>0</v>
      </c>
      <c r="BB1166" s="6">
        <f>IF(C1166&gt;C$3054,C$3054,IF(C1166&lt;C$3053,C$3053,C1166))</f>
        <v>0</v>
      </c>
      <c r="BC1166" s="6">
        <f>IF(BB1166&gt;0,(D1166/15)-BB1166,0)</f>
        <v>0</v>
      </c>
      <c r="BD1166" s="6">
        <f>BC1166/BC$3049</f>
        <v>0</v>
      </c>
      <c r="BE1166" s="15">
        <f>IF(AU1166&gt;AU$3054,AU$3054,IF(AU1166&lt;AU$3053,AU$3053,AU1166))</f>
        <v>0</v>
      </c>
      <c r="BF1166" s="15">
        <f>IF(I1166&gt;I$3054,I$3054,IF(I1166&lt;I$3053,I$3053,I1166))</f>
        <v>0</v>
      </c>
      <c r="BG1166" s="6">
        <f>IF(BE1166&gt;0, BF1166/BE1166,0)</f>
        <v>0</v>
      </c>
      <c r="BH1166" s="26">
        <f>BG1166/BG$3049</f>
        <v>0</v>
      </c>
      <c r="BI1166" s="26">
        <f>IF(AV1166&gt;AV$3054,AV$3054,IF(AV1166&lt;AV$3053,AV$3053,AV1166))</f>
        <v>0</v>
      </c>
      <c r="BJ1166" s="6">
        <f>IF(BI1166&gt;0, BF1166/BI1166,0)</f>
        <v>0</v>
      </c>
      <c r="BK1166" s="26">
        <f>BJ1166/BJ$3049</f>
        <v>0</v>
      </c>
      <c r="BL1166" s="6">
        <f>IF(_xlfn.NUMBERVALUE(AL1166),IF(ABS(AL1166)&lt;1,1-ABS(AL1166),0),0)</f>
        <v>0</v>
      </c>
      <c r="BM1166" s="6">
        <f>IF(F1166&gt;F$3054,F$3054,IF(F1166&lt;F$3053,F$3053,F1166))</f>
        <v>0</v>
      </c>
      <c r="BN1166" s="6">
        <f>IF(BM1166&gt;0, BM1166/BM$3049, BM1166/BM$3050*-1)</f>
        <v>0</v>
      </c>
      <c r="BO1166" s="6">
        <f>IF(O1166&gt;O$3054,O$3054,IF(O1166&lt;O$3053,O$3053,O1166))</f>
        <v>0</v>
      </c>
      <c r="BP1166" s="26">
        <f>BO1166/BO$3049</f>
        <v>0</v>
      </c>
      <c r="BQ1166" s="26">
        <f>IF(OR(BD1166=0, BH1166=0,BN1166=0,BP1166=0), 0,BD1166+BH1166+BK1166+BL1166+BN1166+BP1166)</f>
        <v>0</v>
      </c>
      <c r="BR1166" s="6">
        <f>IF(D1166&gt;0,C1166/D1166,0)</f>
        <v>0</v>
      </c>
    </row>
    <row r="1167" spans="1:70" x14ac:dyDescent="0.2">
      <c r="A1167" s="15" t="s">
        <v>2556</v>
      </c>
      <c r="B1167" s="15" t="s">
        <v>2557</v>
      </c>
      <c r="C1167" s="15">
        <v>0.19</v>
      </c>
      <c r="D1167" s="15">
        <v>1.07</v>
      </c>
      <c r="E1167" s="15">
        <v>1.02</v>
      </c>
      <c r="F1167" s="15">
        <v>14.52</v>
      </c>
      <c r="G1167" s="15">
        <v>0.94</v>
      </c>
      <c r="H1167" s="21">
        <v>119620000</v>
      </c>
      <c r="I1167" s="15">
        <v>5.64</v>
      </c>
      <c r="J1167" s="15">
        <v>0.04</v>
      </c>
      <c r="K1167" s="15">
        <v>0.02</v>
      </c>
      <c r="L1167" s="15">
        <v>0.09</v>
      </c>
      <c r="M1167" s="15">
        <v>0.09</v>
      </c>
      <c r="N1167" s="15">
        <v>0.09</v>
      </c>
      <c r="O1167" s="15">
        <v>8.64</v>
      </c>
      <c r="P1167" s="15">
        <v>6.39</v>
      </c>
      <c r="Q1167" s="15">
        <v>1.1299999999999999</v>
      </c>
      <c r="R1167" s="15">
        <v>0.03</v>
      </c>
      <c r="S1167" s="15">
        <v>0.79</v>
      </c>
      <c r="T1167" s="15">
        <v>29.02</v>
      </c>
      <c r="U1167" s="15">
        <v>29.02</v>
      </c>
      <c r="V1167" s="15">
        <v>29.02</v>
      </c>
      <c r="W1167" s="15">
        <v>29.02</v>
      </c>
      <c r="X1167" s="15">
        <v>42.82</v>
      </c>
      <c r="Y1167" s="15">
        <v>42.82</v>
      </c>
      <c r="Z1167" s="15">
        <v>42.82</v>
      </c>
      <c r="AA1167" s="15">
        <v>42.82</v>
      </c>
      <c r="AB1167" s="15"/>
      <c r="AC1167" s="15">
        <v>12.1</v>
      </c>
      <c r="AD1167" s="15"/>
      <c r="AE1167" s="15">
        <v>12.1</v>
      </c>
      <c r="AF1167" s="15">
        <v>11.89</v>
      </c>
      <c r="AG1167" s="15"/>
      <c r="AH1167" s="15">
        <v>11.89</v>
      </c>
      <c r="AI1167" s="15">
        <v>17.350000000000001</v>
      </c>
      <c r="AJ1167" s="15"/>
      <c r="AK1167" s="15">
        <v>17.350000000000001</v>
      </c>
      <c r="AL1167" s="15"/>
      <c r="AM1167" s="15">
        <v>108.07</v>
      </c>
      <c r="AN1167" s="15">
        <v>71.81</v>
      </c>
      <c r="AO1167" s="15">
        <v>62.22</v>
      </c>
      <c r="AP1167" s="15">
        <v>62.22</v>
      </c>
      <c r="AQ1167" s="15">
        <v>104.43</v>
      </c>
      <c r="AR1167" s="15"/>
      <c r="AS1167" s="15"/>
      <c r="AT1167" s="15"/>
      <c r="AU1167" s="15"/>
      <c r="AV1167" s="15"/>
      <c r="AW1167" s="16">
        <v>7632</v>
      </c>
      <c r="AX1167" s="16">
        <v>46981</v>
      </c>
      <c r="AZ1167" s="6">
        <f>IF(D1167&gt;0,H1167/D1167,0)</f>
        <v>111794392.52336448</v>
      </c>
      <c r="BA1167" s="6">
        <f>AZ1167*Q1167</f>
        <v>126327663.55140185</v>
      </c>
      <c r="BB1167" s="6">
        <f>IF(C1167&gt;C$3054,C$3054,IF(C1167&lt;C$3053,C$3053,C1167))</f>
        <v>0.19</v>
      </c>
      <c r="BC1167" s="6">
        <f>IF(BB1167&gt;0,(D1167/15)-BB1167,0)</f>
        <v>-0.11866666666666667</v>
      </c>
      <c r="BD1167" s="6">
        <f>BC1167/BC$3049</f>
        <v>-2.2852741045063553E-2</v>
      </c>
      <c r="BE1167" s="15">
        <f>IF(AU1167&gt;AU$3054,AU$3054,IF(AU1167&lt;AU$3053,AU$3053,AU1167))</f>
        <v>0</v>
      </c>
      <c r="BF1167" s="15">
        <f>IF(I1167&gt;I$3054,I$3054,IF(I1167&lt;I$3053,I$3053,I1167))</f>
        <v>5.64</v>
      </c>
      <c r="BG1167" s="6">
        <f>IF(BE1167&gt;0, BF1167/BE1167,0)</f>
        <v>0</v>
      </c>
      <c r="BH1167" s="26">
        <f>BG1167/BG$3049</f>
        <v>0</v>
      </c>
      <c r="BI1167" s="26">
        <f>IF(AV1167&gt;AV$3054,AV$3054,IF(AV1167&lt;AV$3053,AV$3053,AV1167))</f>
        <v>0</v>
      </c>
      <c r="BJ1167" s="6">
        <f>IF(BI1167&gt;0, BF1167/BI1167,0)</f>
        <v>0</v>
      </c>
      <c r="BK1167" s="26">
        <f>BJ1167/BJ$3049</f>
        <v>0</v>
      </c>
      <c r="BL1167" s="6">
        <f>IF(_xlfn.NUMBERVALUE(AL1167),IF(ABS(AL1167)&lt;1,1-ABS(AL1167),0),0)</f>
        <v>0</v>
      </c>
      <c r="BM1167" s="6">
        <f>IF(F1167&gt;F$3054,F$3054,IF(F1167&lt;F$3053,F$3053,F1167))</f>
        <v>14.52</v>
      </c>
      <c r="BN1167" s="6">
        <f>IF(BM1167&gt;0, BM1167/BM$3049, BM1167/BM$3050*-1)</f>
        <v>1.8343350093170081E-2</v>
      </c>
      <c r="BO1167" s="6">
        <f>IF(O1167&gt;O$3054,O$3054,IF(O1167&lt;O$3053,O$3053,O1167))</f>
        <v>8.64</v>
      </c>
      <c r="BP1167" s="26">
        <f>BO1167/BO$3049</f>
        <v>8.1471849018504489E-2</v>
      </c>
      <c r="BQ1167" s="26">
        <f>IF(OR(BD1167=0, BH1167=0,BN1167=0,BP1167=0), 0,BD1167+BH1167+BK1167+BL1167+BN1167+BP1167)</f>
        <v>0</v>
      </c>
      <c r="BR1167" s="6">
        <f>IF(D1167&gt;0,C1167/D1167,0)</f>
        <v>0.17757009345794392</v>
      </c>
    </row>
    <row r="1168" spans="1:70" x14ac:dyDescent="0.2">
      <c r="A1168" s="15" t="s">
        <v>2461</v>
      </c>
      <c r="B1168" s="15" t="s">
        <v>2462</v>
      </c>
      <c r="C1168" s="15">
        <v>0.09</v>
      </c>
      <c r="D1168" s="15">
        <v>0.98</v>
      </c>
      <c r="E1168" s="15">
        <v>0.94</v>
      </c>
      <c r="F1168" s="15">
        <v>16.47</v>
      </c>
      <c r="G1168" s="15">
        <v>0.89</v>
      </c>
      <c r="H1168" s="21">
        <v>528040000</v>
      </c>
      <c r="I1168" s="15">
        <v>11.15</v>
      </c>
      <c r="J1168" s="15">
        <v>0.04</v>
      </c>
      <c r="K1168" s="15">
        <v>0.04</v>
      </c>
      <c r="L1168" s="15">
        <v>0.08</v>
      </c>
      <c r="M1168" s="15">
        <v>0.08</v>
      </c>
      <c r="N1168" s="15">
        <v>0.08</v>
      </c>
      <c r="O1168" s="15">
        <v>7.83</v>
      </c>
      <c r="P1168" s="15">
        <v>41.32</v>
      </c>
      <c r="Q1168" s="15">
        <v>1.1100000000000001</v>
      </c>
      <c r="R1168" s="15">
        <v>0.05</v>
      </c>
      <c r="S1168" s="15">
        <v>1.06</v>
      </c>
      <c r="T1168" s="15">
        <v>33.6</v>
      </c>
      <c r="U1168" s="15">
        <v>33.6</v>
      </c>
      <c r="V1168" s="15">
        <v>33.6</v>
      </c>
      <c r="W1168" s="15">
        <v>33.6</v>
      </c>
      <c r="X1168" s="15">
        <v>53.59</v>
      </c>
      <c r="Y1168" s="15">
        <v>53.59</v>
      </c>
      <c r="Z1168" s="15">
        <v>53.59</v>
      </c>
      <c r="AA1168" s="15">
        <v>53.59</v>
      </c>
      <c r="AB1168" s="15"/>
      <c r="AC1168" s="15">
        <v>5.28</v>
      </c>
      <c r="AD1168" s="15"/>
      <c r="AE1168" s="15">
        <v>5.28</v>
      </c>
      <c r="AF1168" s="15">
        <v>5.1100000000000003</v>
      </c>
      <c r="AG1168" s="15"/>
      <c r="AH1168" s="15">
        <v>5.1100000000000003</v>
      </c>
      <c r="AI1168" s="15">
        <v>8.27</v>
      </c>
      <c r="AJ1168" s="15"/>
      <c r="AK1168" s="15">
        <v>8.27</v>
      </c>
      <c r="AL1168" s="15"/>
      <c r="AM1168" s="15">
        <v>461.07</v>
      </c>
      <c r="AN1168" s="15">
        <v>74.69</v>
      </c>
      <c r="AO1168" s="15">
        <v>66.42</v>
      </c>
      <c r="AP1168" s="15">
        <v>55.3</v>
      </c>
      <c r="AQ1168" s="15">
        <v>59.04</v>
      </c>
      <c r="AR1168" s="15"/>
      <c r="AS1168" s="15"/>
      <c r="AT1168" s="15"/>
      <c r="AU1168" s="15"/>
      <c r="AV1168" s="15"/>
      <c r="AW1168" s="16">
        <v>245282</v>
      </c>
      <c r="AX1168" s="16">
        <v>273044</v>
      </c>
      <c r="AZ1168" s="6">
        <f>IF(D1168&gt;0,H1168/D1168,0)</f>
        <v>538816326.53061223</v>
      </c>
      <c r="BA1168" s="6">
        <f>AZ1168*Q1168</f>
        <v>598086122.44897962</v>
      </c>
      <c r="BB1168" s="6">
        <f>IF(C1168&gt;C$3054,C$3054,IF(C1168&lt;C$3053,C$3053,C1168))</f>
        <v>0.09</v>
      </c>
      <c r="BC1168" s="6">
        <f>IF(BB1168&gt;0,(D1168/15)-BB1168,0)</f>
        <v>-2.466666666666667E-2</v>
      </c>
      <c r="BD1168" s="6">
        <f>BC1168/BC$3049</f>
        <v>-4.7502888689177052E-3</v>
      </c>
      <c r="BE1168" s="15">
        <f>IF(AU1168&gt;AU$3054,AU$3054,IF(AU1168&lt;AU$3053,AU$3053,AU1168))</f>
        <v>0</v>
      </c>
      <c r="BF1168" s="15">
        <f>IF(I1168&gt;I$3054,I$3054,IF(I1168&lt;I$3053,I$3053,I1168))</f>
        <v>11.15</v>
      </c>
      <c r="BG1168" s="6">
        <f>IF(BE1168&gt;0, BF1168/BE1168,0)</f>
        <v>0</v>
      </c>
      <c r="BH1168" s="26">
        <f>BG1168/BG$3049</f>
        <v>0</v>
      </c>
      <c r="BI1168" s="26">
        <f>IF(AV1168&gt;AV$3054,AV$3054,IF(AV1168&lt;AV$3053,AV$3053,AV1168))</f>
        <v>0</v>
      </c>
      <c r="BJ1168" s="6">
        <f>IF(BI1168&gt;0, BF1168/BI1168,0)</f>
        <v>0</v>
      </c>
      <c r="BK1168" s="26">
        <f>BJ1168/BJ$3049</f>
        <v>0</v>
      </c>
      <c r="BL1168" s="6">
        <f>IF(_xlfn.NUMBERVALUE(AL1168),IF(ABS(AL1168)&lt;1,1-ABS(AL1168),0),0)</f>
        <v>0</v>
      </c>
      <c r="BM1168" s="6">
        <f>IF(F1168&gt;F$3054,F$3054,IF(F1168&lt;F$3053,F$3053,F1168))</f>
        <v>16.47</v>
      </c>
      <c r="BN1168" s="6">
        <f>IF(BM1168&gt;0, BM1168/BM$3049, BM1168/BM$3050*-1)</f>
        <v>2.0806816531302424E-2</v>
      </c>
      <c r="BO1168" s="6">
        <f>IF(O1168&gt;O$3054,O$3054,IF(O1168&lt;O$3053,O$3053,O1168))</f>
        <v>7.83</v>
      </c>
      <c r="BP1168" s="26">
        <f>BO1168/BO$3049</f>
        <v>7.3833863173019695E-2</v>
      </c>
      <c r="BQ1168" s="26">
        <f>IF(OR(BD1168=0, BH1168=0,BN1168=0,BP1168=0), 0,BD1168+BH1168+BK1168+BL1168+BN1168+BP1168)</f>
        <v>0</v>
      </c>
      <c r="BR1168" s="6">
        <f>IF(D1168&gt;0,C1168/D1168,0)</f>
        <v>9.1836734693877556E-2</v>
      </c>
    </row>
    <row r="1169" spans="1:70" x14ac:dyDescent="0.2">
      <c r="A1169" s="15" t="s">
        <v>2639</v>
      </c>
      <c r="B1169" s="15" t="s">
        <v>2640</v>
      </c>
      <c r="C1169" s="15">
        <v>0</v>
      </c>
      <c r="D1169" s="15">
        <v>0</v>
      </c>
      <c r="E1169" s="15"/>
      <c r="F1169" s="15"/>
      <c r="G1169" s="15">
        <v>1.18</v>
      </c>
      <c r="H1169" s="21"/>
      <c r="I1169" s="15"/>
      <c r="J1169" s="15">
        <v>0</v>
      </c>
      <c r="K1169" s="15"/>
      <c r="L1169" s="15">
        <v>0</v>
      </c>
      <c r="M1169" s="15"/>
      <c r="N1169" s="15">
        <v>0</v>
      </c>
      <c r="O1169" s="15"/>
      <c r="P1169" s="15"/>
      <c r="Q1169" s="15">
        <v>0.25</v>
      </c>
      <c r="R1169" s="15">
        <v>0.03</v>
      </c>
      <c r="S1169" s="15">
        <v>0.49</v>
      </c>
      <c r="T1169" s="15">
        <v>19.72</v>
      </c>
      <c r="U1169" s="15">
        <v>23.03</v>
      </c>
      <c r="V1169" s="15">
        <v>27.23</v>
      </c>
      <c r="W1169" s="15">
        <v>34.01</v>
      </c>
      <c r="X1169" s="15">
        <v>43.79</v>
      </c>
      <c r="Y1169" s="15">
        <v>55.56</v>
      </c>
      <c r="Z1169" s="15">
        <v>60.47</v>
      </c>
      <c r="AA1169" s="15">
        <v>82.05</v>
      </c>
      <c r="AB1169" s="15">
        <v>-0.56000000000000005</v>
      </c>
      <c r="AC1169" s="15">
        <v>-0.63</v>
      </c>
      <c r="AD1169" s="15">
        <v>5.82</v>
      </c>
      <c r="AE1169" s="15">
        <v>5.97</v>
      </c>
      <c r="AF1169" s="15">
        <v>-0.52</v>
      </c>
      <c r="AG1169" s="15">
        <v>4.82</v>
      </c>
      <c r="AH1169" s="15">
        <v>5.07</v>
      </c>
      <c r="AI1169" s="15">
        <v>-0.31</v>
      </c>
      <c r="AJ1169" s="15">
        <v>9.1199999999999992</v>
      </c>
      <c r="AK1169" s="15">
        <v>9.5299999999999994</v>
      </c>
      <c r="AL1169" s="15"/>
      <c r="AM1169" s="15">
        <v>139.16</v>
      </c>
      <c r="AN1169" s="15">
        <v>4.88</v>
      </c>
      <c r="AO1169" s="15">
        <v>4.75</v>
      </c>
      <c r="AP1169" s="15">
        <v>-0.98</v>
      </c>
      <c r="AQ1169" s="15">
        <v>-0.91</v>
      </c>
      <c r="AR1169" s="15"/>
      <c r="AS1169" s="15">
        <v>152.94</v>
      </c>
      <c r="AT1169" s="15"/>
      <c r="AU1169" s="15"/>
      <c r="AV1169" s="15"/>
      <c r="AW1169" s="15">
        <v>0</v>
      </c>
      <c r="AX1169" s="16">
        <v>8177</v>
      </c>
      <c r="AZ1169" s="6">
        <f>IF(D1169&gt;0,H1169/D1169,0)</f>
        <v>0</v>
      </c>
      <c r="BA1169" s="6">
        <f>AZ1169*Q1169</f>
        <v>0</v>
      </c>
      <c r="BB1169" s="6">
        <f>IF(C1169&gt;C$3054,C$3054,IF(C1169&lt;C$3053,C$3053,C1169))</f>
        <v>0</v>
      </c>
      <c r="BC1169" s="6">
        <f>IF(BB1169&gt;0,(D1169/15)-BB1169,0)</f>
        <v>0</v>
      </c>
      <c r="BD1169" s="6">
        <f>BC1169/BC$3049</f>
        <v>0</v>
      </c>
      <c r="BE1169" s="15">
        <f>IF(AU1169&gt;AU$3054,AU$3054,IF(AU1169&lt;AU$3053,AU$3053,AU1169))</f>
        <v>0</v>
      </c>
      <c r="BF1169" s="15">
        <f>IF(I1169&gt;I$3054,I$3054,IF(I1169&lt;I$3053,I$3053,I1169))</f>
        <v>0</v>
      </c>
      <c r="BG1169" s="6">
        <f>IF(BE1169&gt;0, BF1169/BE1169,0)</f>
        <v>0</v>
      </c>
      <c r="BH1169" s="26">
        <f>BG1169/BG$3049</f>
        <v>0</v>
      </c>
      <c r="BI1169" s="26">
        <f>IF(AV1169&gt;AV$3054,AV$3054,IF(AV1169&lt;AV$3053,AV$3053,AV1169))</f>
        <v>0</v>
      </c>
      <c r="BJ1169" s="6">
        <f>IF(BI1169&gt;0, BF1169/BI1169,0)</f>
        <v>0</v>
      </c>
      <c r="BK1169" s="26">
        <f>BJ1169/BJ$3049</f>
        <v>0</v>
      </c>
      <c r="BL1169" s="6">
        <f>IF(_xlfn.NUMBERVALUE(AL1169),IF(ABS(AL1169)&lt;1,1-ABS(AL1169),0),0)</f>
        <v>0</v>
      </c>
      <c r="BM1169" s="6">
        <f>IF(F1169&gt;F$3054,F$3054,IF(F1169&lt;F$3053,F$3053,F1169))</f>
        <v>0</v>
      </c>
      <c r="BN1169" s="6">
        <f>IF(BM1169&gt;0, BM1169/BM$3049, BM1169/BM$3050*-1)</f>
        <v>0</v>
      </c>
      <c r="BO1169" s="6">
        <f>IF(O1169&gt;O$3054,O$3054,IF(O1169&lt;O$3053,O$3053,O1169))</f>
        <v>0</v>
      </c>
      <c r="BP1169" s="26">
        <f>BO1169/BO$3049</f>
        <v>0</v>
      </c>
      <c r="BQ1169" s="26">
        <f>IF(OR(BD1169=0, BH1169=0,BN1169=0,BP1169=0), 0,BD1169+BH1169+BK1169+BL1169+BN1169+BP1169)</f>
        <v>0</v>
      </c>
      <c r="BR1169" s="6">
        <f>IF(D1169&gt;0,C1169/D1169,0)</f>
        <v>0</v>
      </c>
    </row>
    <row r="1170" spans="1:70" x14ac:dyDescent="0.2">
      <c r="A1170" s="15" t="s">
        <v>2507</v>
      </c>
      <c r="B1170" s="15" t="s">
        <v>2508</v>
      </c>
      <c r="C1170" s="15"/>
      <c r="D1170" s="15">
        <v>0</v>
      </c>
      <c r="E1170" s="15"/>
      <c r="F1170" s="15"/>
      <c r="G1170" s="15"/>
      <c r="H1170" s="21"/>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c r="AG1170" s="15"/>
      <c r="AH1170" s="15"/>
      <c r="AI1170" s="15"/>
      <c r="AJ1170" s="15"/>
      <c r="AK1170" s="15"/>
      <c r="AL1170" s="15"/>
      <c r="AM1170" s="15"/>
      <c r="AN1170" s="15"/>
      <c r="AO1170" s="15"/>
      <c r="AP1170" s="15"/>
      <c r="AQ1170" s="15"/>
      <c r="AR1170" s="15"/>
      <c r="AS1170" s="15"/>
      <c r="AT1170" s="15"/>
      <c r="AU1170" s="15"/>
      <c r="AV1170" s="15"/>
      <c r="AW1170" s="15">
        <v>0</v>
      </c>
      <c r="AX1170" s="15"/>
      <c r="AZ1170" s="6">
        <f>IF(D1170&gt;0,H1170/D1170,0)</f>
        <v>0</v>
      </c>
      <c r="BA1170" s="6">
        <f>AZ1170*Q1170</f>
        <v>0</v>
      </c>
      <c r="BB1170" s="6">
        <f>IF(C1170&gt;C$3054,C$3054,IF(C1170&lt;C$3053,C$3053,C1170))</f>
        <v>0</v>
      </c>
      <c r="BC1170" s="6">
        <f>IF(BB1170&gt;0,(D1170/15)-BB1170,0)</f>
        <v>0</v>
      </c>
      <c r="BD1170" s="6">
        <f>BC1170/BC$3049</f>
        <v>0</v>
      </c>
      <c r="BE1170" s="15">
        <f>IF(AU1170&gt;AU$3054,AU$3054,IF(AU1170&lt;AU$3053,AU$3053,AU1170))</f>
        <v>0</v>
      </c>
      <c r="BF1170" s="15">
        <f>IF(I1170&gt;I$3054,I$3054,IF(I1170&lt;I$3053,I$3053,I1170))</f>
        <v>0</v>
      </c>
      <c r="BG1170" s="6">
        <f>IF(BE1170&gt;0, BF1170/BE1170,0)</f>
        <v>0</v>
      </c>
      <c r="BH1170" s="26">
        <f>BG1170/BG$3049</f>
        <v>0</v>
      </c>
      <c r="BI1170" s="26">
        <f>IF(AV1170&gt;AV$3054,AV$3054,IF(AV1170&lt;AV$3053,AV$3053,AV1170))</f>
        <v>0</v>
      </c>
      <c r="BJ1170" s="6">
        <f>IF(BI1170&gt;0, BF1170/BI1170,0)</f>
        <v>0</v>
      </c>
      <c r="BK1170" s="26">
        <f>BJ1170/BJ$3049</f>
        <v>0</v>
      </c>
      <c r="BL1170" s="6">
        <f>IF(_xlfn.NUMBERVALUE(AL1170),IF(ABS(AL1170)&lt;1,1-ABS(AL1170),0),0)</f>
        <v>0</v>
      </c>
      <c r="BM1170" s="6">
        <f>IF(F1170&gt;F$3054,F$3054,IF(F1170&lt;F$3053,F$3053,F1170))</f>
        <v>0</v>
      </c>
      <c r="BN1170" s="6">
        <f>IF(BM1170&gt;0, BM1170/BM$3049, BM1170/BM$3050*-1)</f>
        <v>0</v>
      </c>
      <c r="BO1170" s="6">
        <f>IF(O1170&gt;O$3054,O$3054,IF(O1170&lt;O$3053,O$3053,O1170))</f>
        <v>0</v>
      </c>
      <c r="BP1170" s="26">
        <f>BO1170/BO$3049</f>
        <v>0</v>
      </c>
      <c r="BQ1170" s="26">
        <f>IF(OR(BD1170=0, BH1170=0,BN1170=0,BP1170=0), 0,BD1170+BH1170+BK1170+BL1170+BN1170+BP1170)</f>
        <v>0</v>
      </c>
      <c r="BR1170" s="6">
        <f>IF(D1170&gt;0,C1170/D1170,0)</f>
        <v>0</v>
      </c>
    </row>
    <row r="1171" spans="1:70" x14ac:dyDescent="0.2">
      <c r="A1171" s="15" t="s">
        <v>5715</v>
      </c>
      <c r="B1171" s="15" t="s">
        <v>5716</v>
      </c>
      <c r="C1171" s="15"/>
      <c r="D1171" s="15">
        <v>31.24</v>
      </c>
      <c r="E1171" s="15"/>
      <c r="F1171" s="15"/>
      <c r="G1171" s="15"/>
      <c r="H1171" s="21"/>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c r="AG1171" s="15"/>
      <c r="AH1171" s="15"/>
      <c r="AI1171" s="15"/>
      <c r="AJ1171" s="15"/>
      <c r="AK1171" s="15"/>
      <c r="AL1171" s="15"/>
      <c r="AM1171" s="15"/>
      <c r="AN1171" s="15"/>
      <c r="AO1171" s="15"/>
      <c r="AP1171" s="15"/>
      <c r="AQ1171" s="15"/>
      <c r="AR1171" s="15"/>
      <c r="AS1171" s="15"/>
      <c r="AT1171" s="15"/>
      <c r="AU1171" s="15"/>
      <c r="AV1171" s="15"/>
      <c r="AW1171" s="16">
        <v>3668</v>
      </c>
      <c r="AX1171" s="16">
        <v>4805</v>
      </c>
      <c r="AZ1171" s="6">
        <f>IF(D1171&gt;0,H1171/D1171,0)</f>
        <v>0</v>
      </c>
      <c r="BA1171" s="6">
        <f>AZ1171*Q1171</f>
        <v>0</v>
      </c>
      <c r="BB1171" s="6">
        <f>IF(C1171&gt;C$3054,C$3054,IF(C1171&lt;C$3053,C$3053,C1171))</f>
        <v>0</v>
      </c>
      <c r="BC1171" s="6">
        <f>IF(BB1171&gt;0,(D1171/15)-BB1171,0)</f>
        <v>0</v>
      </c>
      <c r="BD1171" s="6">
        <f>BC1171/BC$3049</f>
        <v>0</v>
      </c>
      <c r="BE1171" s="15">
        <f>IF(AU1171&gt;AU$3054,AU$3054,IF(AU1171&lt;AU$3053,AU$3053,AU1171))</f>
        <v>0</v>
      </c>
      <c r="BF1171" s="15">
        <f>IF(I1171&gt;I$3054,I$3054,IF(I1171&lt;I$3053,I$3053,I1171))</f>
        <v>0</v>
      </c>
      <c r="BG1171" s="6">
        <f>IF(BE1171&gt;0, BF1171/BE1171,0)</f>
        <v>0</v>
      </c>
      <c r="BH1171" s="26">
        <f>BG1171/BG$3049</f>
        <v>0</v>
      </c>
      <c r="BI1171" s="26">
        <f>IF(AV1171&gt;AV$3054,AV$3054,IF(AV1171&lt;AV$3053,AV$3053,AV1171))</f>
        <v>0</v>
      </c>
      <c r="BJ1171" s="6">
        <f>IF(BI1171&gt;0, BF1171/BI1171,0)</f>
        <v>0</v>
      </c>
      <c r="BK1171" s="26">
        <f>BJ1171/BJ$3049</f>
        <v>0</v>
      </c>
      <c r="BL1171" s="6">
        <f>IF(_xlfn.NUMBERVALUE(AL1171),IF(ABS(AL1171)&lt;1,1-ABS(AL1171),0),0)</f>
        <v>0</v>
      </c>
      <c r="BM1171" s="6">
        <f>IF(F1171&gt;F$3054,F$3054,IF(F1171&lt;F$3053,F$3053,F1171))</f>
        <v>0</v>
      </c>
      <c r="BN1171" s="6">
        <f>IF(BM1171&gt;0, BM1171/BM$3049, BM1171/BM$3050*-1)</f>
        <v>0</v>
      </c>
      <c r="BO1171" s="6">
        <f>IF(O1171&gt;O$3054,O$3054,IF(O1171&lt;O$3053,O$3053,O1171))</f>
        <v>0</v>
      </c>
      <c r="BP1171" s="26">
        <f>BO1171/BO$3049</f>
        <v>0</v>
      </c>
      <c r="BQ1171" s="26">
        <f>IF(OR(BD1171=0, BH1171=0,BN1171=0,BP1171=0), 0,BD1171+BH1171+BK1171+BL1171+BN1171+BP1171)</f>
        <v>0</v>
      </c>
      <c r="BR1171" s="6">
        <f>IF(D1171&gt;0,C1171/D1171,0)</f>
        <v>0</v>
      </c>
    </row>
    <row r="1172" spans="1:70" x14ac:dyDescent="0.2">
      <c r="A1172" s="15" t="s">
        <v>1158</v>
      </c>
      <c r="B1172" s="15" t="s">
        <v>1159</v>
      </c>
      <c r="C1172" s="15"/>
      <c r="D1172" s="15"/>
      <c r="E1172" s="15"/>
      <c r="F1172" s="15"/>
      <c r="G1172" s="15"/>
      <c r="H1172" s="21"/>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c r="AJ1172" s="15"/>
      <c r="AK1172" s="15"/>
      <c r="AL1172" s="15"/>
      <c r="AM1172" s="15"/>
      <c r="AN1172" s="15"/>
      <c r="AO1172" s="15"/>
      <c r="AP1172" s="15"/>
      <c r="AQ1172" s="15"/>
      <c r="AR1172" s="15"/>
      <c r="AS1172" s="15"/>
      <c r="AT1172" s="15"/>
      <c r="AU1172" s="15"/>
      <c r="AV1172" s="15"/>
      <c r="AW1172" s="15"/>
      <c r="AX1172" s="15"/>
      <c r="AZ1172" s="6">
        <f>IF(D1172&gt;0,H1172/D1172,0)</f>
        <v>0</v>
      </c>
      <c r="BA1172" s="6">
        <f>AZ1172*Q1172</f>
        <v>0</v>
      </c>
      <c r="BB1172" s="6">
        <f>IF(C1172&gt;C$3054,C$3054,IF(C1172&lt;C$3053,C$3053,C1172))</f>
        <v>0</v>
      </c>
      <c r="BC1172" s="6">
        <f>IF(BB1172&gt;0,(D1172/15)-BB1172,0)</f>
        <v>0</v>
      </c>
      <c r="BD1172" s="6">
        <f>BC1172/BC$3049</f>
        <v>0</v>
      </c>
      <c r="BE1172" s="15">
        <f>IF(AU1172&gt;AU$3054,AU$3054,IF(AU1172&lt;AU$3053,AU$3053,AU1172))</f>
        <v>0</v>
      </c>
      <c r="BF1172" s="15">
        <f>IF(I1172&gt;I$3054,I$3054,IF(I1172&lt;I$3053,I$3053,I1172))</f>
        <v>0</v>
      </c>
      <c r="BG1172" s="6">
        <f>IF(BE1172&gt;0, BF1172/BE1172,0)</f>
        <v>0</v>
      </c>
      <c r="BH1172" s="26">
        <f>BG1172/BG$3049</f>
        <v>0</v>
      </c>
      <c r="BI1172" s="26">
        <f>IF(AV1172&gt;AV$3054,AV$3054,IF(AV1172&lt;AV$3053,AV$3053,AV1172))</f>
        <v>0</v>
      </c>
      <c r="BJ1172" s="6">
        <f>IF(BI1172&gt;0, BF1172/BI1172,0)</f>
        <v>0</v>
      </c>
      <c r="BK1172" s="26">
        <f>BJ1172/BJ$3049</f>
        <v>0</v>
      </c>
      <c r="BL1172" s="6">
        <f>IF(_xlfn.NUMBERVALUE(AL1172),IF(ABS(AL1172)&lt;1,1-ABS(AL1172),0),0)</f>
        <v>0</v>
      </c>
      <c r="BM1172" s="6">
        <f>IF(F1172&gt;F$3054,F$3054,IF(F1172&lt;F$3053,F$3053,F1172))</f>
        <v>0</v>
      </c>
      <c r="BN1172" s="6">
        <f>IF(BM1172&gt;0, BM1172/BM$3049, BM1172/BM$3050*-1)</f>
        <v>0</v>
      </c>
      <c r="BO1172" s="6">
        <f>IF(O1172&gt;O$3054,O$3054,IF(O1172&lt;O$3053,O$3053,O1172))</f>
        <v>0</v>
      </c>
      <c r="BP1172" s="26">
        <f>BO1172/BO$3049</f>
        <v>0</v>
      </c>
      <c r="BQ1172" s="26">
        <f>IF(OR(BD1172=0, BH1172=0,BN1172=0,BP1172=0), 0,BD1172+BH1172+BK1172+BL1172+BN1172+BP1172)</f>
        <v>0</v>
      </c>
      <c r="BR1172" s="6">
        <f>IF(D1172&gt;0,C1172/D1172,0)</f>
        <v>0</v>
      </c>
    </row>
    <row r="1173" spans="1:70" x14ac:dyDescent="0.2">
      <c r="A1173" s="15" t="s">
        <v>2645</v>
      </c>
      <c r="B1173" s="15" t="s">
        <v>2646</v>
      </c>
      <c r="C1173" s="15">
        <v>0</v>
      </c>
      <c r="D1173" s="15">
        <v>0.01</v>
      </c>
      <c r="E1173" s="15">
        <v>0.01</v>
      </c>
      <c r="F1173" s="15">
        <v>66.67</v>
      </c>
      <c r="G1173" s="15">
        <v>0.35</v>
      </c>
      <c r="H1173" s="21">
        <v>1040000</v>
      </c>
      <c r="I1173" s="15"/>
      <c r="J1173" s="15">
        <v>0</v>
      </c>
      <c r="K1173" s="15"/>
      <c r="L1173" s="15">
        <v>0</v>
      </c>
      <c r="M1173" s="15"/>
      <c r="N1173" s="15">
        <v>0</v>
      </c>
      <c r="O1173" s="15"/>
      <c r="P1173" s="15"/>
      <c r="Q1173" s="15">
        <v>0.03</v>
      </c>
      <c r="R1173" s="15">
        <v>0</v>
      </c>
      <c r="S1173" s="15">
        <v>4.26</v>
      </c>
      <c r="T1173" s="15">
        <v>0</v>
      </c>
      <c r="U1173" s="15">
        <v>0</v>
      </c>
      <c r="V1173" s="15">
        <v>0</v>
      </c>
      <c r="W1173" s="15">
        <v>0</v>
      </c>
      <c r="X1173" s="15">
        <v>0</v>
      </c>
      <c r="Y1173" s="15">
        <v>0</v>
      </c>
      <c r="Z1173" s="15">
        <v>0</v>
      </c>
      <c r="AA1173" s="15">
        <v>0</v>
      </c>
      <c r="AB1173" s="15"/>
      <c r="AC1173" s="15">
        <v>-3.19</v>
      </c>
      <c r="AD1173" s="15">
        <v>-15.9</v>
      </c>
      <c r="AE1173" s="15">
        <v>-3.19</v>
      </c>
      <c r="AF1173" s="15">
        <v>-3.11</v>
      </c>
      <c r="AG1173" s="15">
        <v>-14.8</v>
      </c>
      <c r="AH1173" s="15">
        <v>-3.11</v>
      </c>
      <c r="AI1173" s="15">
        <v>-4.5199999999999996</v>
      </c>
      <c r="AJ1173" s="15">
        <v>-17.8</v>
      </c>
      <c r="AK1173" s="15">
        <v>-4.5199999999999996</v>
      </c>
      <c r="AL1173" s="15">
        <v>1.98</v>
      </c>
      <c r="AM1173" s="15">
        <v>19.96</v>
      </c>
      <c r="AN1173" s="15"/>
      <c r="AO1173" s="15">
        <v>-605.79</v>
      </c>
      <c r="AP1173" s="15">
        <v>-617.79</v>
      </c>
      <c r="AQ1173" s="15">
        <v>-302.43</v>
      </c>
      <c r="AR1173" s="15"/>
      <c r="AS1173" s="15">
        <v>-51.58</v>
      </c>
      <c r="AT1173" s="15">
        <v>-20.5</v>
      </c>
      <c r="AU1173" s="15"/>
      <c r="AV1173" s="15"/>
      <c r="AW1173" s="16">
        <v>3200</v>
      </c>
      <c r="AX1173" s="15">
        <v>160</v>
      </c>
      <c r="AZ1173" s="6">
        <f>IF(D1173&gt;0,H1173/D1173,0)</f>
        <v>104000000</v>
      </c>
      <c r="BA1173" s="6">
        <f>AZ1173*Q1173</f>
        <v>3120000</v>
      </c>
      <c r="BB1173" s="6">
        <f>IF(C1173&gt;C$3054,C$3054,IF(C1173&lt;C$3053,C$3053,C1173))</f>
        <v>0</v>
      </c>
      <c r="BC1173" s="6">
        <f>IF(BB1173&gt;0,(D1173/15)-BB1173,0)</f>
        <v>0</v>
      </c>
      <c r="BD1173" s="6">
        <f>BC1173/BC$3049</f>
        <v>0</v>
      </c>
      <c r="BE1173" s="15">
        <f>IF(AU1173&gt;AU$3054,AU$3054,IF(AU1173&lt;AU$3053,AU$3053,AU1173))</f>
        <v>0</v>
      </c>
      <c r="BF1173" s="15">
        <f>IF(I1173&gt;I$3054,I$3054,IF(I1173&lt;I$3053,I$3053,I1173))</f>
        <v>0</v>
      </c>
      <c r="BG1173" s="6">
        <f>IF(BE1173&gt;0, BF1173/BE1173,0)</f>
        <v>0</v>
      </c>
      <c r="BH1173" s="26">
        <f>BG1173/BG$3049</f>
        <v>0</v>
      </c>
      <c r="BI1173" s="26">
        <f>IF(AV1173&gt;AV$3054,AV$3054,IF(AV1173&lt;AV$3053,AV$3053,AV1173))</f>
        <v>0</v>
      </c>
      <c r="BJ1173" s="6">
        <f>IF(BI1173&gt;0, BF1173/BI1173,0)</f>
        <v>0</v>
      </c>
      <c r="BK1173" s="26">
        <f>BJ1173/BJ$3049</f>
        <v>0</v>
      </c>
      <c r="BL1173" s="6">
        <f>IF(_xlfn.NUMBERVALUE(AL1173),IF(ABS(AL1173)&lt;1,1-ABS(AL1173),0),0)</f>
        <v>0</v>
      </c>
      <c r="BM1173" s="6">
        <f>IF(F1173&gt;F$3054,F$3054,IF(F1173&lt;F$3053,F$3053,F1173))</f>
        <v>66.67</v>
      </c>
      <c r="BN1173" s="6">
        <f>IF(BM1173&gt;0, BM1173/BM$3049, BM1173/BM$3050*-1)</f>
        <v>8.4225285861683846E-2</v>
      </c>
      <c r="BO1173" s="6">
        <f>IF(O1173&gt;O$3054,O$3054,IF(O1173&lt;O$3053,O$3053,O1173))</f>
        <v>0</v>
      </c>
      <c r="BP1173" s="26">
        <f>BO1173/BO$3049</f>
        <v>0</v>
      </c>
      <c r="BQ1173" s="26">
        <f>IF(OR(BD1173=0, BH1173=0,BN1173=0,BP1173=0), 0,BD1173+BH1173+BK1173+BL1173+BN1173+BP1173)</f>
        <v>0</v>
      </c>
      <c r="BR1173" s="6">
        <f>IF(D1173&gt;0,C1173/D1173,0)</f>
        <v>0</v>
      </c>
    </row>
    <row r="1174" spans="1:70" x14ac:dyDescent="0.2">
      <c r="A1174" s="15" t="s">
        <v>2647</v>
      </c>
      <c r="B1174" s="15" t="s">
        <v>2648</v>
      </c>
      <c r="C1174" s="15"/>
      <c r="D1174" s="15"/>
      <c r="E1174" s="15"/>
      <c r="F1174" s="15"/>
      <c r="G1174" s="15"/>
      <c r="H1174" s="21"/>
      <c r="I1174" s="15"/>
      <c r="J1174" s="15">
        <v>0</v>
      </c>
      <c r="K1174" s="15"/>
      <c r="L1174" s="15">
        <v>0</v>
      </c>
      <c r="M1174" s="15"/>
      <c r="N1174" s="15"/>
      <c r="O1174" s="15"/>
      <c r="P1174" s="15"/>
      <c r="Q1174" s="15"/>
      <c r="R1174" s="15"/>
      <c r="S1174" s="15"/>
      <c r="T1174" s="15"/>
      <c r="U1174" s="15">
        <v>0</v>
      </c>
      <c r="V1174" s="15"/>
      <c r="W1174" s="15">
        <v>357.72</v>
      </c>
      <c r="X1174" s="15"/>
      <c r="Y1174" s="15"/>
      <c r="Z1174" s="15"/>
      <c r="AA1174" s="15"/>
      <c r="AB1174" s="15"/>
      <c r="AC1174" s="15"/>
      <c r="AD1174" s="15"/>
      <c r="AE1174" s="15"/>
      <c r="AF1174" s="15"/>
      <c r="AG1174" s="15"/>
      <c r="AH1174" s="15"/>
      <c r="AI1174" s="15"/>
      <c r="AJ1174" s="15"/>
      <c r="AK1174" s="15"/>
      <c r="AL1174" s="15"/>
      <c r="AM1174" s="15">
        <v>75.37</v>
      </c>
      <c r="AN1174" s="15"/>
      <c r="AO1174" s="15"/>
      <c r="AP1174" s="15"/>
      <c r="AQ1174" s="15"/>
      <c r="AR1174" s="15"/>
      <c r="AS1174" s="15"/>
      <c r="AT1174" s="15"/>
      <c r="AU1174" s="15"/>
      <c r="AV1174" s="15"/>
      <c r="AW1174" s="15"/>
      <c r="AX1174" s="15"/>
      <c r="AZ1174" s="6">
        <f>IF(D1174&gt;0,H1174/D1174,0)</f>
        <v>0</v>
      </c>
      <c r="BA1174" s="6">
        <f>AZ1174*Q1174</f>
        <v>0</v>
      </c>
      <c r="BB1174" s="6">
        <f>IF(C1174&gt;C$3054,C$3054,IF(C1174&lt;C$3053,C$3053,C1174))</f>
        <v>0</v>
      </c>
      <c r="BC1174" s="6">
        <f>IF(BB1174&gt;0,(D1174/15)-BB1174,0)</f>
        <v>0</v>
      </c>
      <c r="BD1174" s="6">
        <f>BC1174/BC$3049</f>
        <v>0</v>
      </c>
      <c r="BE1174" s="15">
        <f>IF(AU1174&gt;AU$3054,AU$3054,IF(AU1174&lt;AU$3053,AU$3053,AU1174))</f>
        <v>0</v>
      </c>
      <c r="BF1174" s="15">
        <f>IF(I1174&gt;I$3054,I$3054,IF(I1174&lt;I$3053,I$3053,I1174))</f>
        <v>0</v>
      </c>
      <c r="BG1174" s="6">
        <f>IF(BE1174&gt;0, BF1174/BE1174,0)</f>
        <v>0</v>
      </c>
      <c r="BH1174" s="26">
        <f>BG1174/BG$3049</f>
        <v>0</v>
      </c>
      <c r="BI1174" s="26">
        <f>IF(AV1174&gt;AV$3054,AV$3054,IF(AV1174&lt;AV$3053,AV$3053,AV1174))</f>
        <v>0</v>
      </c>
      <c r="BJ1174" s="6">
        <f>IF(BI1174&gt;0, BF1174/BI1174,0)</f>
        <v>0</v>
      </c>
      <c r="BK1174" s="26">
        <f>BJ1174/BJ$3049</f>
        <v>0</v>
      </c>
      <c r="BL1174" s="6">
        <f>IF(_xlfn.NUMBERVALUE(AL1174),IF(ABS(AL1174)&lt;1,1-ABS(AL1174),0),0)</f>
        <v>0</v>
      </c>
      <c r="BM1174" s="6">
        <f>IF(F1174&gt;F$3054,F$3054,IF(F1174&lt;F$3053,F$3053,F1174))</f>
        <v>0</v>
      </c>
      <c r="BN1174" s="6">
        <f>IF(BM1174&gt;0, BM1174/BM$3049, BM1174/BM$3050*-1)</f>
        <v>0</v>
      </c>
      <c r="BO1174" s="6">
        <f>IF(O1174&gt;O$3054,O$3054,IF(O1174&lt;O$3053,O$3053,O1174))</f>
        <v>0</v>
      </c>
      <c r="BP1174" s="26">
        <f>BO1174/BO$3049</f>
        <v>0</v>
      </c>
      <c r="BQ1174" s="26">
        <f>IF(OR(BD1174=0, BH1174=0,BN1174=0,BP1174=0), 0,BD1174+BH1174+BK1174+BL1174+BN1174+BP1174)</f>
        <v>0</v>
      </c>
      <c r="BR1174" s="6">
        <f>IF(D1174&gt;0,C1174/D1174,0)</f>
        <v>0</v>
      </c>
    </row>
    <row r="1175" spans="1:70" x14ac:dyDescent="0.2">
      <c r="A1175" s="15" t="s">
        <v>2677</v>
      </c>
      <c r="B1175" s="15" t="s">
        <v>2678</v>
      </c>
      <c r="C1175" s="15">
        <v>-0.2</v>
      </c>
      <c r="D1175" s="15">
        <v>1.2</v>
      </c>
      <c r="E1175" s="15">
        <v>1.24</v>
      </c>
      <c r="F1175" s="15">
        <v>2.56</v>
      </c>
      <c r="G1175" s="15">
        <v>7.59</v>
      </c>
      <c r="H1175" s="21">
        <v>152970000</v>
      </c>
      <c r="I1175" s="15"/>
      <c r="J1175" s="15">
        <v>0</v>
      </c>
      <c r="K1175" s="15"/>
      <c r="L1175" s="15">
        <v>0</v>
      </c>
      <c r="M1175" s="15"/>
      <c r="N1175" s="15">
        <v>0</v>
      </c>
      <c r="O1175" s="15"/>
      <c r="P1175" s="15">
        <v>0</v>
      </c>
      <c r="Q1175" s="15">
        <v>0.16</v>
      </c>
      <c r="R1175" s="15">
        <v>0.02</v>
      </c>
      <c r="S1175" s="15">
        <v>0.91</v>
      </c>
      <c r="T1175" s="15">
        <v>4.67</v>
      </c>
      <c r="U1175" s="15">
        <v>4.67</v>
      </c>
      <c r="V1175" s="15">
        <v>4.67</v>
      </c>
      <c r="W1175" s="15">
        <v>4.67</v>
      </c>
      <c r="X1175" s="15">
        <v>12.14</v>
      </c>
      <c r="Y1175" s="15">
        <v>12.14</v>
      </c>
      <c r="Z1175" s="15">
        <v>12.14</v>
      </c>
      <c r="AA1175" s="15">
        <v>12.14</v>
      </c>
      <c r="AB1175" s="15">
        <v>6.3</v>
      </c>
      <c r="AC1175" s="15">
        <v>-56.66</v>
      </c>
      <c r="AD1175" s="15">
        <v>-58.67</v>
      </c>
      <c r="AE1175" s="15">
        <v>-56.66</v>
      </c>
      <c r="AF1175" s="15">
        <v>-32.049999999999997</v>
      </c>
      <c r="AG1175" s="15">
        <v>-25.74</v>
      </c>
      <c r="AH1175" s="15">
        <v>-32.049999999999997</v>
      </c>
      <c r="AI1175" s="15">
        <v>-67.64</v>
      </c>
      <c r="AJ1175" s="15">
        <v>-67.010000000000005</v>
      </c>
      <c r="AK1175" s="15">
        <v>-67.64</v>
      </c>
      <c r="AL1175" s="15"/>
      <c r="AM1175" s="15">
        <v>82.9</v>
      </c>
      <c r="AN1175" s="15">
        <v>64.819999999999993</v>
      </c>
      <c r="AO1175" s="15">
        <v>2.68</v>
      </c>
      <c r="AP1175" s="15">
        <v>1.1299999999999999</v>
      </c>
      <c r="AQ1175" s="15">
        <v>-11.03</v>
      </c>
      <c r="AR1175" s="15"/>
      <c r="AS1175" s="15">
        <v>70.11</v>
      </c>
      <c r="AT1175" s="15"/>
      <c r="AU1175" s="15"/>
      <c r="AV1175" s="15"/>
      <c r="AW1175" s="16">
        <v>245792</v>
      </c>
      <c r="AX1175" s="16">
        <v>68590</v>
      </c>
      <c r="AZ1175" s="6">
        <f>IF(D1175&gt;0,H1175/D1175,0)</f>
        <v>127475000</v>
      </c>
      <c r="BA1175" s="6">
        <f>AZ1175*Q1175</f>
        <v>20396000</v>
      </c>
      <c r="BB1175" s="6">
        <f>IF(C1175&gt;C$3054,C$3054,IF(C1175&lt;C$3053,C$3053,C1175))</f>
        <v>-0.2</v>
      </c>
      <c r="BC1175" s="6">
        <f>IF(BB1175&gt;0,(D1175/15)-BB1175,0)</f>
        <v>0</v>
      </c>
      <c r="BD1175" s="6">
        <f>BC1175/BC$3049</f>
        <v>0</v>
      </c>
      <c r="BE1175" s="15">
        <f>IF(AU1175&gt;AU$3054,AU$3054,IF(AU1175&lt;AU$3053,AU$3053,AU1175))</f>
        <v>0</v>
      </c>
      <c r="BF1175" s="15">
        <f>IF(I1175&gt;I$3054,I$3054,IF(I1175&lt;I$3053,I$3053,I1175))</f>
        <v>0</v>
      </c>
      <c r="BG1175" s="6">
        <f>IF(BE1175&gt;0, BF1175/BE1175,0)</f>
        <v>0</v>
      </c>
      <c r="BH1175" s="26">
        <f>BG1175/BG$3049</f>
        <v>0</v>
      </c>
      <c r="BI1175" s="26">
        <f>IF(AV1175&gt;AV$3054,AV$3054,IF(AV1175&lt;AV$3053,AV$3053,AV1175))</f>
        <v>0</v>
      </c>
      <c r="BJ1175" s="6">
        <f>IF(BI1175&gt;0, BF1175/BI1175,0)</f>
        <v>0</v>
      </c>
      <c r="BK1175" s="26">
        <f>BJ1175/BJ$3049</f>
        <v>0</v>
      </c>
      <c r="BL1175" s="6">
        <f>IF(_xlfn.NUMBERVALUE(AL1175),IF(ABS(AL1175)&lt;1,1-ABS(AL1175),0),0)</f>
        <v>0</v>
      </c>
      <c r="BM1175" s="6">
        <f>IF(F1175&gt;F$3054,F$3054,IF(F1175&lt;F$3053,F$3053,F1175))</f>
        <v>2.56</v>
      </c>
      <c r="BN1175" s="6">
        <f>IF(BM1175&gt;0, BM1175/BM$3049, BM1175/BM$3050*-1)</f>
        <v>3.2340892726250283E-3</v>
      </c>
      <c r="BO1175" s="6">
        <f>IF(O1175&gt;O$3054,O$3054,IF(O1175&lt;O$3053,O$3053,O1175))</f>
        <v>0</v>
      </c>
      <c r="BP1175" s="26">
        <f>BO1175/BO$3049</f>
        <v>0</v>
      </c>
      <c r="BQ1175" s="26">
        <f>IF(OR(BD1175=0, BH1175=0,BN1175=0,BP1175=0), 0,BD1175+BH1175+BK1175+BL1175+BN1175+BP1175)</f>
        <v>0</v>
      </c>
      <c r="BR1175" s="6">
        <f>IF(D1175&gt;0,C1175/D1175,0)</f>
        <v>-0.16666666666666669</v>
      </c>
    </row>
    <row r="1176" spans="1:70" x14ac:dyDescent="0.2">
      <c r="A1176" s="15" t="s">
        <v>37</v>
      </c>
      <c r="B1176" s="15" t="s">
        <v>2445</v>
      </c>
      <c r="C1176" s="15">
        <v>0.23</v>
      </c>
      <c r="D1176" s="15">
        <v>3.61</v>
      </c>
      <c r="E1176" s="15">
        <v>3.54</v>
      </c>
      <c r="F1176" s="15">
        <v>4.7300000000000004</v>
      </c>
      <c r="G1176" s="15">
        <v>2.19</v>
      </c>
      <c r="H1176" s="21">
        <v>1390000000</v>
      </c>
      <c r="I1176" s="15">
        <v>15.74</v>
      </c>
      <c r="J1176" s="15">
        <v>0.12</v>
      </c>
      <c r="K1176" s="15">
        <v>0.06</v>
      </c>
      <c r="L1176" s="15">
        <v>0.24</v>
      </c>
      <c r="M1176" s="15">
        <v>0.24</v>
      </c>
      <c r="N1176" s="15">
        <v>0.24</v>
      </c>
      <c r="O1176" s="15">
        <v>6.78</v>
      </c>
      <c r="P1176" s="15">
        <v>53.24</v>
      </c>
      <c r="Q1176" s="15">
        <v>1.62</v>
      </c>
      <c r="R1176" s="15">
        <v>0.52</v>
      </c>
      <c r="S1176" s="15">
        <v>0.87</v>
      </c>
      <c r="T1176" s="15">
        <v>29.68</v>
      </c>
      <c r="U1176" s="15">
        <v>33.96</v>
      </c>
      <c r="V1176" s="15">
        <v>41.74</v>
      </c>
      <c r="W1176" s="15">
        <v>35.76</v>
      </c>
      <c r="X1176" s="15">
        <v>60.76</v>
      </c>
      <c r="Y1176" s="15">
        <v>62.64</v>
      </c>
      <c r="Z1176" s="15">
        <v>85.46</v>
      </c>
      <c r="AA1176" s="15">
        <v>65.97</v>
      </c>
      <c r="AB1176" s="15">
        <v>4.9400000000000004</v>
      </c>
      <c r="AC1176" s="15">
        <v>8.9</v>
      </c>
      <c r="AD1176" s="15">
        <v>9.34</v>
      </c>
      <c r="AE1176" s="15">
        <v>9.4600000000000009</v>
      </c>
      <c r="AF1176" s="15">
        <v>7.97</v>
      </c>
      <c r="AG1176" s="15">
        <v>7.98</v>
      </c>
      <c r="AH1176" s="15">
        <v>7.92</v>
      </c>
      <c r="AI1176" s="15">
        <v>14.7</v>
      </c>
      <c r="AJ1176" s="15">
        <v>14.04</v>
      </c>
      <c r="AK1176" s="15">
        <v>15.48</v>
      </c>
      <c r="AL1176" s="15">
        <v>1.1100000000000001</v>
      </c>
      <c r="AM1176" s="15">
        <v>349.44</v>
      </c>
      <c r="AN1176" s="15">
        <v>92.16</v>
      </c>
      <c r="AO1176" s="15">
        <v>21.99</v>
      </c>
      <c r="AP1176" s="15">
        <v>20.350000000000001</v>
      </c>
      <c r="AQ1176" s="15">
        <v>11.49</v>
      </c>
      <c r="AR1176" s="15">
        <v>91.05</v>
      </c>
      <c r="AS1176" s="15">
        <v>59.69</v>
      </c>
      <c r="AT1176" s="15"/>
      <c r="AU1176" s="15">
        <v>49.97</v>
      </c>
      <c r="AV1176" s="15"/>
      <c r="AW1176" s="15">
        <v>2050000</v>
      </c>
      <c r="AX1176" s="15">
        <v>1060000</v>
      </c>
      <c r="AZ1176" s="6">
        <f>IF(D1176&gt;0,H1176/D1176,0)</f>
        <v>385041551.24653739</v>
      </c>
      <c r="BA1176" s="6">
        <f>AZ1176*Q1176</f>
        <v>623767313.01939058</v>
      </c>
      <c r="BB1176" s="6">
        <f>IF(C1176&gt;C$3054,C$3054,IF(C1176&lt;C$3053,C$3053,C1176))</f>
        <v>0.23</v>
      </c>
      <c r="BC1176" s="6">
        <f>IF(BB1176&gt;0,(D1176/15)-BB1176,0)</f>
        <v>1.0666666666666658E-2</v>
      </c>
      <c r="BD1176" s="6">
        <f>BC1176/BC$3049</f>
        <v>2.0541789703427894E-3</v>
      </c>
      <c r="BE1176" s="15">
        <f>IF(AU1176&gt;AU$3054,AU$3054,IF(AU1176&lt;AU$3053,AU$3053,AU1176))</f>
        <v>49.97</v>
      </c>
      <c r="BF1176" s="15">
        <f>IF(I1176&gt;I$3054,I$3054,IF(I1176&lt;I$3053,I$3053,I1176))</f>
        <v>15.74</v>
      </c>
      <c r="BG1176" s="6">
        <f>IF(BE1176&gt;0, BF1176/BE1176,0)</f>
        <v>0.31498899339603764</v>
      </c>
      <c r="BH1176" s="26">
        <f>BG1176/BG$3049</f>
        <v>3.0287403211157464E-4</v>
      </c>
      <c r="BI1176" s="26">
        <f>IF(AV1176&gt;AV$3054,AV$3054,IF(AV1176&lt;AV$3053,AV$3053,AV1176))</f>
        <v>0</v>
      </c>
      <c r="BJ1176" s="6">
        <f>IF(BI1176&gt;0, BF1176/BI1176,0)</f>
        <v>0</v>
      </c>
      <c r="BK1176" s="26">
        <f>BJ1176/BJ$3049</f>
        <v>0</v>
      </c>
      <c r="BL1176" s="6">
        <f>IF(_xlfn.NUMBERVALUE(AL1176),IF(ABS(AL1176)&lt;1,1-ABS(AL1176),0),0)</f>
        <v>0</v>
      </c>
      <c r="BM1176" s="6">
        <f>IF(F1176&gt;F$3054,F$3054,IF(F1176&lt;F$3053,F$3053,F1176))</f>
        <v>4.7300000000000004</v>
      </c>
      <c r="BN1176" s="6">
        <f>IF(BM1176&gt;0, BM1176/BM$3049, BM1176/BM$3050*-1)</f>
        <v>5.9754852576235874E-3</v>
      </c>
      <c r="BO1176" s="6">
        <f>IF(O1176&gt;O$3054,O$3054,IF(O1176&lt;O$3053,O$3053,O1176))</f>
        <v>6.78</v>
      </c>
      <c r="BP1176" s="26">
        <f>BO1176/BO$3049</f>
        <v>6.3932770410354223E-2</v>
      </c>
      <c r="BQ1176" s="26">
        <f>IF(OR(BD1176=0, BH1176=0,BN1176=0,BP1176=0), 0,BD1176+BH1176+BK1176+BL1176+BN1176+BP1176)</f>
        <v>7.2265308670432168E-2</v>
      </c>
      <c r="BR1176" s="6">
        <f>IF(D1176&gt;0,C1176/D1176,0)</f>
        <v>6.3711911357340723E-2</v>
      </c>
    </row>
    <row r="1177" spans="1:70" x14ac:dyDescent="0.2">
      <c r="A1177" s="15" t="s">
        <v>2467</v>
      </c>
      <c r="B1177" s="15" t="s">
        <v>2468</v>
      </c>
      <c r="C1177" s="15"/>
      <c r="D1177" s="15">
        <v>0</v>
      </c>
      <c r="E1177" s="15"/>
      <c r="F1177" s="15"/>
      <c r="G1177" s="15"/>
      <c r="H1177" s="21"/>
      <c r="I1177" s="15"/>
      <c r="J1177" s="15"/>
      <c r="K1177" s="15"/>
      <c r="L1177" s="15"/>
      <c r="M1177" s="15"/>
      <c r="N1177" s="15"/>
      <c r="O1177" s="15"/>
      <c r="P1177" s="15"/>
      <c r="Q1177" s="15"/>
      <c r="R1177" s="15"/>
      <c r="S1177" s="15"/>
      <c r="T1177" s="15"/>
      <c r="U1177" s="15"/>
      <c r="V1177" s="15"/>
      <c r="W1177" s="15"/>
      <c r="X1177" s="15"/>
      <c r="Y1177" s="15"/>
      <c r="Z1177" s="15"/>
      <c r="AA1177" s="15"/>
      <c r="AB1177" s="15"/>
      <c r="AC1177" s="15"/>
      <c r="AD1177" s="15"/>
      <c r="AE1177" s="15"/>
      <c r="AF1177" s="15"/>
      <c r="AG1177" s="15"/>
      <c r="AH1177" s="15"/>
      <c r="AI1177" s="15"/>
      <c r="AJ1177" s="15"/>
      <c r="AK1177" s="15"/>
      <c r="AL1177" s="15"/>
      <c r="AM1177" s="15"/>
      <c r="AN1177" s="15"/>
      <c r="AO1177" s="15"/>
      <c r="AP1177" s="15"/>
      <c r="AQ1177" s="15"/>
      <c r="AR1177" s="15"/>
      <c r="AS1177" s="15"/>
      <c r="AT1177" s="15"/>
      <c r="AU1177" s="15"/>
      <c r="AV1177" s="15"/>
      <c r="AW1177" s="15">
        <v>0</v>
      </c>
      <c r="AX1177" s="15"/>
      <c r="AZ1177" s="6">
        <f>IF(D1177&gt;0,H1177/D1177,0)</f>
        <v>0</v>
      </c>
      <c r="BA1177" s="6">
        <f>AZ1177*Q1177</f>
        <v>0</v>
      </c>
      <c r="BB1177" s="6">
        <f>IF(C1177&gt;C$3054,C$3054,IF(C1177&lt;C$3053,C$3053,C1177))</f>
        <v>0</v>
      </c>
      <c r="BC1177" s="6">
        <f>IF(BB1177&gt;0,(D1177/15)-BB1177,0)</f>
        <v>0</v>
      </c>
      <c r="BD1177" s="6">
        <f>BC1177/BC$3049</f>
        <v>0</v>
      </c>
      <c r="BE1177" s="15">
        <f>IF(AU1177&gt;AU$3054,AU$3054,IF(AU1177&lt;AU$3053,AU$3053,AU1177))</f>
        <v>0</v>
      </c>
      <c r="BF1177" s="15">
        <f>IF(I1177&gt;I$3054,I$3054,IF(I1177&lt;I$3053,I$3053,I1177))</f>
        <v>0</v>
      </c>
      <c r="BG1177" s="6">
        <f>IF(BE1177&gt;0, BF1177/BE1177,0)</f>
        <v>0</v>
      </c>
      <c r="BH1177" s="26">
        <f>BG1177/BG$3049</f>
        <v>0</v>
      </c>
      <c r="BI1177" s="26">
        <f>IF(AV1177&gt;AV$3054,AV$3054,IF(AV1177&lt;AV$3053,AV$3053,AV1177))</f>
        <v>0</v>
      </c>
      <c r="BJ1177" s="6">
        <f>IF(BI1177&gt;0, BF1177/BI1177,0)</f>
        <v>0</v>
      </c>
      <c r="BK1177" s="26">
        <f>BJ1177/BJ$3049</f>
        <v>0</v>
      </c>
      <c r="BL1177" s="6">
        <f>IF(_xlfn.NUMBERVALUE(AL1177),IF(ABS(AL1177)&lt;1,1-ABS(AL1177),0),0)</f>
        <v>0</v>
      </c>
      <c r="BM1177" s="6">
        <f>IF(F1177&gt;F$3054,F$3054,IF(F1177&lt;F$3053,F$3053,F1177))</f>
        <v>0</v>
      </c>
      <c r="BN1177" s="6">
        <f>IF(BM1177&gt;0, BM1177/BM$3049, BM1177/BM$3050*-1)</f>
        <v>0</v>
      </c>
      <c r="BO1177" s="6">
        <f>IF(O1177&gt;O$3054,O$3054,IF(O1177&lt;O$3053,O$3053,O1177))</f>
        <v>0</v>
      </c>
      <c r="BP1177" s="26">
        <f>BO1177/BO$3049</f>
        <v>0</v>
      </c>
      <c r="BQ1177" s="26">
        <f>IF(OR(BD1177=0, BH1177=0,BN1177=0,BP1177=0), 0,BD1177+BH1177+BK1177+BL1177+BN1177+BP1177)</f>
        <v>0</v>
      </c>
      <c r="BR1177" s="6">
        <f>IF(D1177&gt;0,C1177/D1177,0)</f>
        <v>0</v>
      </c>
    </row>
    <row r="1178" spans="1:70" x14ac:dyDescent="0.2">
      <c r="A1178" s="15" t="s">
        <v>2577</v>
      </c>
      <c r="B1178" s="15" t="s">
        <v>2578</v>
      </c>
      <c r="C1178" s="15">
        <v>-0.01</v>
      </c>
      <c r="D1178" s="15">
        <v>0.02</v>
      </c>
      <c r="E1178" s="15">
        <v>0.03</v>
      </c>
      <c r="F1178" s="15"/>
      <c r="G1178" s="15">
        <v>0.53</v>
      </c>
      <c r="H1178" s="21">
        <v>8370000</v>
      </c>
      <c r="I1178" s="15"/>
      <c r="J1178" s="15">
        <v>0</v>
      </c>
      <c r="K1178" s="15"/>
      <c r="L1178" s="15">
        <v>0</v>
      </c>
      <c r="M1178" s="15"/>
      <c r="N1178" s="15">
        <v>0</v>
      </c>
      <c r="O1178" s="15"/>
      <c r="P1178" s="15"/>
      <c r="Q1178" s="15">
        <v>0.03</v>
      </c>
      <c r="R1178" s="15">
        <v>0</v>
      </c>
      <c r="S1178" s="15">
        <v>0.15</v>
      </c>
      <c r="T1178" s="15">
        <v>0</v>
      </c>
      <c r="U1178" s="15">
        <v>0</v>
      </c>
      <c r="V1178" s="15">
        <v>13.03</v>
      </c>
      <c r="W1178" s="15">
        <v>13.03</v>
      </c>
      <c r="X1178" s="15">
        <v>0</v>
      </c>
      <c r="Y1178" s="15">
        <v>0</v>
      </c>
      <c r="Z1178" s="15">
        <v>16.32</v>
      </c>
      <c r="AA1178" s="15">
        <v>16.32</v>
      </c>
      <c r="AB1178" s="15">
        <v>-5.44</v>
      </c>
      <c r="AC1178" s="15">
        <v>-18.02</v>
      </c>
      <c r="AD1178" s="15">
        <v>-26.45</v>
      </c>
      <c r="AE1178" s="15">
        <v>-18.02</v>
      </c>
      <c r="AF1178" s="15">
        <v>-13.99</v>
      </c>
      <c r="AG1178" s="15">
        <v>-19.399999999999999</v>
      </c>
      <c r="AH1178" s="15">
        <v>-13.99</v>
      </c>
      <c r="AI1178" s="15">
        <v>-18.02</v>
      </c>
      <c r="AJ1178" s="15">
        <v>-26.45</v>
      </c>
      <c r="AK1178" s="15">
        <v>-18.02</v>
      </c>
      <c r="AL1178" s="15"/>
      <c r="AM1178" s="15">
        <v>184.49</v>
      </c>
      <c r="AN1178" s="15"/>
      <c r="AO1178" s="16">
        <v>-48868.15</v>
      </c>
      <c r="AP1178" s="16">
        <v>-48868.15</v>
      </c>
      <c r="AQ1178" s="16">
        <v>-57852.34</v>
      </c>
      <c r="AR1178" s="15"/>
      <c r="AS1178" s="15">
        <v>-50.89</v>
      </c>
      <c r="AT1178" s="15"/>
      <c r="AU1178" s="15"/>
      <c r="AV1178" s="15"/>
      <c r="AW1178" s="15">
        <v>0</v>
      </c>
      <c r="AX1178" s="15"/>
      <c r="AZ1178" s="6">
        <f>IF(D1178&gt;0,H1178/D1178,0)</f>
        <v>418500000</v>
      </c>
      <c r="BA1178" s="6">
        <f>AZ1178*Q1178</f>
        <v>12555000</v>
      </c>
      <c r="BB1178" s="6">
        <f>IF(C1178&gt;C$3054,C$3054,IF(C1178&lt;C$3053,C$3053,C1178))</f>
        <v>-0.01</v>
      </c>
      <c r="BC1178" s="6">
        <f>IF(BB1178&gt;0,(D1178/15)-BB1178,0)</f>
        <v>0</v>
      </c>
      <c r="BD1178" s="6">
        <f>BC1178/BC$3049</f>
        <v>0</v>
      </c>
      <c r="BE1178" s="15">
        <f>IF(AU1178&gt;AU$3054,AU$3054,IF(AU1178&lt;AU$3053,AU$3053,AU1178))</f>
        <v>0</v>
      </c>
      <c r="BF1178" s="15">
        <f>IF(I1178&gt;I$3054,I$3054,IF(I1178&lt;I$3053,I$3053,I1178))</f>
        <v>0</v>
      </c>
      <c r="BG1178" s="6">
        <f>IF(BE1178&gt;0, BF1178/BE1178,0)</f>
        <v>0</v>
      </c>
      <c r="BH1178" s="26">
        <f>BG1178/BG$3049</f>
        <v>0</v>
      </c>
      <c r="BI1178" s="26">
        <f>IF(AV1178&gt;AV$3054,AV$3054,IF(AV1178&lt;AV$3053,AV$3053,AV1178))</f>
        <v>0</v>
      </c>
      <c r="BJ1178" s="6">
        <f>IF(BI1178&gt;0, BF1178/BI1178,0)</f>
        <v>0</v>
      </c>
      <c r="BK1178" s="26">
        <f>BJ1178/BJ$3049</f>
        <v>0</v>
      </c>
      <c r="BL1178" s="6">
        <f>IF(_xlfn.NUMBERVALUE(AL1178),IF(ABS(AL1178)&lt;1,1-ABS(AL1178),0),0)</f>
        <v>0</v>
      </c>
      <c r="BM1178" s="6">
        <f>IF(F1178&gt;F$3054,F$3054,IF(F1178&lt;F$3053,F$3053,F1178))</f>
        <v>0</v>
      </c>
      <c r="BN1178" s="6">
        <f>IF(BM1178&gt;0, BM1178/BM$3049, BM1178/BM$3050*-1)</f>
        <v>0</v>
      </c>
      <c r="BO1178" s="6">
        <f>IF(O1178&gt;O$3054,O$3054,IF(O1178&lt;O$3053,O$3053,O1178))</f>
        <v>0</v>
      </c>
      <c r="BP1178" s="26">
        <f>BO1178/BO$3049</f>
        <v>0</v>
      </c>
      <c r="BQ1178" s="26">
        <f>IF(OR(BD1178=0, BH1178=0,BN1178=0,BP1178=0), 0,BD1178+BH1178+BK1178+BL1178+BN1178+BP1178)</f>
        <v>0</v>
      </c>
      <c r="BR1178" s="6">
        <f>IF(D1178&gt;0,C1178/D1178,0)</f>
        <v>-0.5</v>
      </c>
    </row>
    <row r="1179" spans="1:70" x14ac:dyDescent="0.2">
      <c r="A1179" s="15" t="s">
        <v>2469</v>
      </c>
      <c r="B1179" s="15" t="s">
        <v>2470</v>
      </c>
      <c r="C1179" s="15"/>
      <c r="D1179" s="15">
        <v>0</v>
      </c>
      <c r="E1179" s="15"/>
      <c r="F1179" s="15"/>
      <c r="G1179" s="15"/>
      <c r="H1179" s="21"/>
      <c r="I1179" s="15"/>
      <c r="J1179" s="15"/>
      <c r="K1179" s="15"/>
      <c r="L1179" s="15"/>
      <c r="M1179" s="15"/>
      <c r="N1179" s="15"/>
      <c r="O1179" s="15"/>
      <c r="P1179" s="15"/>
      <c r="Q1179" s="15"/>
      <c r="R1179" s="15"/>
      <c r="S1179" s="15"/>
      <c r="T1179" s="15"/>
      <c r="U1179" s="15"/>
      <c r="V1179" s="15"/>
      <c r="W1179" s="15"/>
      <c r="X1179" s="15"/>
      <c r="Y1179" s="15"/>
      <c r="Z1179" s="15"/>
      <c r="AA1179" s="15"/>
      <c r="AB1179" s="15"/>
      <c r="AC1179" s="15"/>
      <c r="AD1179" s="15"/>
      <c r="AE1179" s="15"/>
      <c r="AF1179" s="15"/>
      <c r="AG1179" s="15"/>
      <c r="AH1179" s="15"/>
      <c r="AI1179" s="15"/>
      <c r="AJ1179" s="15"/>
      <c r="AK1179" s="15"/>
      <c r="AL1179" s="15"/>
      <c r="AM1179" s="15"/>
      <c r="AN1179" s="15"/>
      <c r="AO1179" s="15"/>
      <c r="AP1179" s="15"/>
      <c r="AQ1179" s="15"/>
      <c r="AR1179" s="15"/>
      <c r="AS1179" s="15"/>
      <c r="AT1179" s="15"/>
      <c r="AU1179" s="15"/>
      <c r="AV1179" s="15"/>
      <c r="AW1179" s="15">
        <v>0</v>
      </c>
      <c r="AX1179" s="15"/>
      <c r="AZ1179" s="6">
        <f>IF(D1179&gt;0,H1179/D1179,0)</f>
        <v>0</v>
      </c>
      <c r="BA1179" s="6">
        <f>AZ1179*Q1179</f>
        <v>0</v>
      </c>
      <c r="BB1179" s="6">
        <f>IF(C1179&gt;C$3054,C$3054,IF(C1179&lt;C$3053,C$3053,C1179))</f>
        <v>0</v>
      </c>
      <c r="BC1179" s="6">
        <f>IF(BB1179&gt;0,(D1179/15)-BB1179,0)</f>
        <v>0</v>
      </c>
      <c r="BD1179" s="6">
        <f>BC1179/BC$3049</f>
        <v>0</v>
      </c>
      <c r="BE1179" s="15">
        <f>IF(AU1179&gt;AU$3054,AU$3054,IF(AU1179&lt;AU$3053,AU$3053,AU1179))</f>
        <v>0</v>
      </c>
      <c r="BF1179" s="15">
        <f>IF(I1179&gt;I$3054,I$3054,IF(I1179&lt;I$3053,I$3053,I1179))</f>
        <v>0</v>
      </c>
      <c r="BG1179" s="6">
        <f>IF(BE1179&gt;0, BF1179/BE1179,0)</f>
        <v>0</v>
      </c>
      <c r="BH1179" s="26">
        <f>BG1179/BG$3049</f>
        <v>0</v>
      </c>
      <c r="BI1179" s="26">
        <f>IF(AV1179&gt;AV$3054,AV$3054,IF(AV1179&lt;AV$3053,AV$3053,AV1179))</f>
        <v>0</v>
      </c>
      <c r="BJ1179" s="6">
        <f>IF(BI1179&gt;0, BF1179/BI1179,0)</f>
        <v>0</v>
      </c>
      <c r="BK1179" s="26">
        <f>BJ1179/BJ$3049</f>
        <v>0</v>
      </c>
      <c r="BL1179" s="6">
        <f>IF(_xlfn.NUMBERVALUE(AL1179),IF(ABS(AL1179)&lt;1,1-ABS(AL1179),0),0)</f>
        <v>0</v>
      </c>
      <c r="BM1179" s="6">
        <f>IF(F1179&gt;F$3054,F$3054,IF(F1179&lt;F$3053,F$3053,F1179))</f>
        <v>0</v>
      </c>
      <c r="BN1179" s="6">
        <f>IF(BM1179&gt;0, BM1179/BM$3049, BM1179/BM$3050*-1)</f>
        <v>0</v>
      </c>
      <c r="BO1179" s="6">
        <f>IF(O1179&gt;O$3054,O$3054,IF(O1179&lt;O$3053,O$3053,O1179))</f>
        <v>0</v>
      </c>
      <c r="BP1179" s="26">
        <f>BO1179/BO$3049</f>
        <v>0</v>
      </c>
      <c r="BQ1179" s="26">
        <f>IF(OR(BD1179=0, BH1179=0,BN1179=0,BP1179=0), 0,BD1179+BH1179+BK1179+BL1179+BN1179+BP1179)</f>
        <v>0</v>
      </c>
      <c r="BR1179" s="6">
        <f>IF(D1179&gt;0,C1179/D1179,0)</f>
        <v>0</v>
      </c>
    </row>
    <row r="1180" spans="1:70" x14ac:dyDescent="0.2">
      <c r="A1180" s="15" t="s">
        <v>2471</v>
      </c>
      <c r="B1180" s="15" t="s">
        <v>2470</v>
      </c>
      <c r="C1180" s="15"/>
      <c r="D1180" s="15">
        <v>0</v>
      </c>
      <c r="E1180" s="15"/>
      <c r="F1180" s="15"/>
      <c r="G1180" s="15"/>
      <c r="H1180" s="21"/>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c r="AG1180" s="15"/>
      <c r="AH1180" s="15"/>
      <c r="AI1180" s="15"/>
      <c r="AJ1180" s="15"/>
      <c r="AK1180" s="15"/>
      <c r="AL1180" s="15"/>
      <c r="AM1180" s="15"/>
      <c r="AN1180" s="15"/>
      <c r="AO1180" s="15"/>
      <c r="AP1180" s="15"/>
      <c r="AQ1180" s="15"/>
      <c r="AR1180" s="15"/>
      <c r="AS1180" s="15"/>
      <c r="AT1180" s="15"/>
      <c r="AU1180" s="15"/>
      <c r="AV1180" s="15"/>
      <c r="AW1180" s="15">
        <v>0</v>
      </c>
      <c r="AX1180" s="15"/>
      <c r="AZ1180" s="6">
        <f>IF(D1180&gt;0,H1180/D1180,0)</f>
        <v>0</v>
      </c>
      <c r="BA1180" s="6">
        <f>AZ1180*Q1180</f>
        <v>0</v>
      </c>
      <c r="BB1180" s="6">
        <f>IF(C1180&gt;C$3054,C$3054,IF(C1180&lt;C$3053,C$3053,C1180))</f>
        <v>0</v>
      </c>
      <c r="BC1180" s="6">
        <f>IF(BB1180&gt;0,(D1180/15)-BB1180,0)</f>
        <v>0</v>
      </c>
      <c r="BD1180" s="6">
        <f>BC1180/BC$3049</f>
        <v>0</v>
      </c>
      <c r="BE1180" s="15">
        <f>IF(AU1180&gt;AU$3054,AU$3054,IF(AU1180&lt;AU$3053,AU$3053,AU1180))</f>
        <v>0</v>
      </c>
      <c r="BF1180" s="15">
        <f>IF(I1180&gt;I$3054,I$3054,IF(I1180&lt;I$3053,I$3053,I1180))</f>
        <v>0</v>
      </c>
      <c r="BG1180" s="6">
        <f>IF(BE1180&gt;0, BF1180/BE1180,0)</f>
        <v>0</v>
      </c>
      <c r="BH1180" s="26">
        <f>BG1180/BG$3049</f>
        <v>0</v>
      </c>
      <c r="BI1180" s="26">
        <f>IF(AV1180&gt;AV$3054,AV$3054,IF(AV1180&lt;AV$3053,AV$3053,AV1180))</f>
        <v>0</v>
      </c>
      <c r="BJ1180" s="6">
        <f>IF(BI1180&gt;0, BF1180/BI1180,0)</f>
        <v>0</v>
      </c>
      <c r="BK1180" s="26">
        <f>BJ1180/BJ$3049</f>
        <v>0</v>
      </c>
      <c r="BL1180" s="6">
        <f>IF(_xlfn.NUMBERVALUE(AL1180),IF(ABS(AL1180)&lt;1,1-ABS(AL1180),0),0)</f>
        <v>0</v>
      </c>
      <c r="BM1180" s="6">
        <f>IF(F1180&gt;F$3054,F$3054,IF(F1180&lt;F$3053,F$3053,F1180))</f>
        <v>0</v>
      </c>
      <c r="BN1180" s="6">
        <f>IF(BM1180&gt;0, BM1180/BM$3049, BM1180/BM$3050*-1)</f>
        <v>0</v>
      </c>
      <c r="BO1180" s="6">
        <f>IF(O1180&gt;O$3054,O$3054,IF(O1180&lt;O$3053,O$3053,O1180))</f>
        <v>0</v>
      </c>
      <c r="BP1180" s="26">
        <f>BO1180/BO$3049</f>
        <v>0</v>
      </c>
      <c r="BQ1180" s="26">
        <f>IF(OR(BD1180=0, BH1180=0,BN1180=0,BP1180=0), 0,BD1180+BH1180+BK1180+BL1180+BN1180+BP1180)</f>
        <v>0</v>
      </c>
      <c r="BR1180" s="6">
        <f>IF(D1180&gt;0,C1180/D1180,0)</f>
        <v>0</v>
      </c>
    </row>
    <row r="1181" spans="1:70" x14ac:dyDescent="0.2">
      <c r="A1181" s="15" t="s">
        <v>2659</v>
      </c>
      <c r="B1181" s="15" t="s">
        <v>2660</v>
      </c>
      <c r="C1181" s="15"/>
      <c r="D1181" s="15">
        <v>0</v>
      </c>
      <c r="E1181" s="15"/>
      <c r="F1181" s="15"/>
      <c r="G1181" s="15"/>
      <c r="H1181" s="21"/>
      <c r="I1181" s="15"/>
      <c r="J1181" s="15"/>
      <c r="K1181" s="15"/>
      <c r="L1181" s="15"/>
      <c r="M1181" s="15"/>
      <c r="N1181" s="15"/>
      <c r="O1181" s="15"/>
      <c r="P1181" s="15"/>
      <c r="Q1181" s="15"/>
      <c r="R1181" s="15"/>
      <c r="S1181" s="15">
        <v>1.46</v>
      </c>
      <c r="T1181" s="15">
        <v>28.99</v>
      </c>
      <c r="U1181" s="15">
        <v>30.55</v>
      </c>
      <c r="V1181" s="15">
        <v>29.04</v>
      </c>
      <c r="W1181" s="15">
        <v>30.57</v>
      </c>
      <c r="X1181" s="15">
        <v>56.65</v>
      </c>
      <c r="Y1181" s="15">
        <v>57.66</v>
      </c>
      <c r="Z1181" s="15">
        <v>56.74</v>
      </c>
      <c r="AA1181" s="15">
        <v>57.7</v>
      </c>
      <c r="AB1181" s="15">
        <v>2.5499999999999998</v>
      </c>
      <c r="AC1181" s="15">
        <v>-14.89</v>
      </c>
      <c r="AD1181" s="15">
        <v>-3.95</v>
      </c>
      <c r="AE1181" s="15">
        <v>-18.690000000000001</v>
      </c>
      <c r="AF1181" s="15">
        <v>-12.74</v>
      </c>
      <c r="AG1181" s="15">
        <v>-3.18</v>
      </c>
      <c r="AH1181" s="15">
        <v>-15.95</v>
      </c>
      <c r="AI1181" s="15">
        <v>-23.18</v>
      </c>
      <c r="AJ1181" s="15">
        <v>-6.57</v>
      </c>
      <c r="AK1181" s="15">
        <v>-30.22</v>
      </c>
      <c r="AL1181" s="15"/>
      <c r="AM1181" s="16">
        <v>1564.98</v>
      </c>
      <c r="AN1181" s="15">
        <v>35.75</v>
      </c>
      <c r="AO1181" s="15">
        <v>6.67</v>
      </c>
      <c r="AP1181" s="15">
        <v>-11.25</v>
      </c>
      <c r="AQ1181" s="15">
        <v>-14.28</v>
      </c>
      <c r="AR1181" s="15"/>
      <c r="AS1181" s="15">
        <v>-5.04</v>
      </c>
      <c r="AT1181" s="15">
        <v>-0.28000000000000003</v>
      </c>
      <c r="AU1181" s="15"/>
      <c r="AV1181" s="15"/>
      <c r="AW1181" s="15">
        <v>0</v>
      </c>
      <c r="AX1181" s="15">
        <v>1580000</v>
      </c>
      <c r="AZ1181" s="6">
        <f>IF(D1181&gt;0,H1181/D1181,0)</f>
        <v>0</v>
      </c>
      <c r="BA1181" s="6">
        <f>AZ1181*Q1181</f>
        <v>0</v>
      </c>
      <c r="BB1181" s="6">
        <f>IF(C1181&gt;C$3054,C$3054,IF(C1181&lt;C$3053,C$3053,C1181))</f>
        <v>0</v>
      </c>
      <c r="BC1181" s="6">
        <f>IF(BB1181&gt;0,(D1181/15)-BB1181,0)</f>
        <v>0</v>
      </c>
      <c r="BD1181" s="6">
        <f>BC1181/BC$3049</f>
        <v>0</v>
      </c>
      <c r="BE1181" s="15">
        <f>IF(AU1181&gt;AU$3054,AU$3054,IF(AU1181&lt;AU$3053,AU$3053,AU1181))</f>
        <v>0</v>
      </c>
      <c r="BF1181" s="15">
        <f>IF(I1181&gt;I$3054,I$3054,IF(I1181&lt;I$3053,I$3053,I1181))</f>
        <v>0</v>
      </c>
      <c r="BG1181" s="6">
        <f>IF(BE1181&gt;0, BF1181/BE1181,0)</f>
        <v>0</v>
      </c>
      <c r="BH1181" s="26">
        <f>BG1181/BG$3049</f>
        <v>0</v>
      </c>
      <c r="BI1181" s="26">
        <f>IF(AV1181&gt;AV$3054,AV$3054,IF(AV1181&lt;AV$3053,AV$3053,AV1181))</f>
        <v>0</v>
      </c>
      <c r="BJ1181" s="6">
        <f>IF(BI1181&gt;0, BF1181/BI1181,0)</f>
        <v>0</v>
      </c>
      <c r="BK1181" s="26">
        <f>BJ1181/BJ$3049</f>
        <v>0</v>
      </c>
      <c r="BL1181" s="6">
        <f>IF(_xlfn.NUMBERVALUE(AL1181),IF(ABS(AL1181)&lt;1,1-ABS(AL1181),0),0)</f>
        <v>0</v>
      </c>
      <c r="BM1181" s="6">
        <f>IF(F1181&gt;F$3054,F$3054,IF(F1181&lt;F$3053,F$3053,F1181))</f>
        <v>0</v>
      </c>
      <c r="BN1181" s="6">
        <f>IF(BM1181&gt;0, BM1181/BM$3049, BM1181/BM$3050*-1)</f>
        <v>0</v>
      </c>
      <c r="BO1181" s="6">
        <f>IF(O1181&gt;O$3054,O$3054,IF(O1181&lt;O$3053,O$3053,O1181))</f>
        <v>0</v>
      </c>
      <c r="BP1181" s="26">
        <f>BO1181/BO$3049</f>
        <v>0</v>
      </c>
      <c r="BQ1181" s="26">
        <f>IF(OR(BD1181=0, BH1181=0,BN1181=0,BP1181=0), 0,BD1181+BH1181+BK1181+BL1181+BN1181+BP1181)</f>
        <v>0</v>
      </c>
      <c r="BR1181" s="6">
        <f>IF(D1181&gt;0,C1181/D1181,0)</f>
        <v>0</v>
      </c>
    </row>
    <row r="1182" spans="1:70" x14ac:dyDescent="0.2">
      <c r="A1182" s="15" t="s">
        <v>2472</v>
      </c>
      <c r="B1182" s="15" t="s">
        <v>2473</v>
      </c>
      <c r="C1182" s="15"/>
      <c r="D1182" s="15">
        <v>0.35</v>
      </c>
      <c r="E1182" s="15"/>
      <c r="F1182" s="15"/>
      <c r="G1182" s="15"/>
      <c r="H1182" s="21"/>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c r="AG1182" s="15"/>
      <c r="AH1182" s="15"/>
      <c r="AI1182" s="15"/>
      <c r="AJ1182" s="15"/>
      <c r="AK1182" s="15"/>
      <c r="AL1182" s="15"/>
      <c r="AM1182" s="15"/>
      <c r="AN1182" s="15"/>
      <c r="AO1182" s="15"/>
      <c r="AP1182" s="15"/>
      <c r="AQ1182" s="15"/>
      <c r="AR1182" s="15"/>
      <c r="AS1182" s="15"/>
      <c r="AT1182" s="15"/>
      <c r="AU1182" s="15"/>
      <c r="AV1182" s="15"/>
      <c r="AW1182" s="15">
        <v>0</v>
      </c>
      <c r="AX1182" s="16">
        <v>3782</v>
      </c>
      <c r="AZ1182" s="6">
        <f>IF(D1182&gt;0,H1182/D1182,0)</f>
        <v>0</v>
      </c>
      <c r="BA1182" s="6">
        <f>AZ1182*Q1182</f>
        <v>0</v>
      </c>
      <c r="BB1182" s="6">
        <f>IF(C1182&gt;C$3054,C$3054,IF(C1182&lt;C$3053,C$3053,C1182))</f>
        <v>0</v>
      </c>
      <c r="BC1182" s="6">
        <f>IF(BB1182&gt;0,(D1182/15)-BB1182,0)</f>
        <v>0</v>
      </c>
      <c r="BD1182" s="6">
        <f>BC1182/BC$3049</f>
        <v>0</v>
      </c>
      <c r="BE1182" s="15">
        <f>IF(AU1182&gt;AU$3054,AU$3054,IF(AU1182&lt;AU$3053,AU$3053,AU1182))</f>
        <v>0</v>
      </c>
      <c r="BF1182" s="15">
        <f>IF(I1182&gt;I$3054,I$3054,IF(I1182&lt;I$3053,I$3053,I1182))</f>
        <v>0</v>
      </c>
      <c r="BG1182" s="6">
        <f>IF(BE1182&gt;0, BF1182/BE1182,0)</f>
        <v>0</v>
      </c>
      <c r="BH1182" s="26">
        <f>BG1182/BG$3049</f>
        <v>0</v>
      </c>
      <c r="BI1182" s="26">
        <f>IF(AV1182&gt;AV$3054,AV$3054,IF(AV1182&lt;AV$3053,AV$3053,AV1182))</f>
        <v>0</v>
      </c>
      <c r="BJ1182" s="6">
        <f>IF(BI1182&gt;0, BF1182/BI1182,0)</f>
        <v>0</v>
      </c>
      <c r="BK1182" s="26">
        <f>BJ1182/BJ$3049</f>
        <v>0</v>
      </c>
      <c r="BL1182" s="6">
        <f>IF(_xlfn.NUMBERVALUE(AL1182),IF(ABS(AL1182)&lt;1,1-ABS(AL1182),0),0)</f>
        <v>0</v>
      </c>
      <c r="BM1182" s="6">
        <f>IF(F1182&gt;F$3054,F$3054,IF(F1182&lt;F$3053,F$3053,F1182))</f>
        <v>0</v>
      </c>
      <c r="BN1182" s="6">
        <f>IF(BM1182&gt;0, BM1182/BM$3049, BM1182/BM$3050*-1)</f>
        <v>0</v>
      </c>
      <c r="BO1182" s="6">
        <f>IF(O1182&gt;O$3054,O$3054,IF(O1182&lt;O$3053,O$3053,O1182))</f>
        <v>0</v>
      </c>
      <c r="BP1182" s="26">
        <f>BO1182/BO$3049</f>
        <v>0</v>
      </c>
      <c r="BQ1182" s="26">
        <f>IF(OR(BD1182=0, BH1182=0,BN1182=0,BP1182=0), 0,BD1182+BH1182+BK1182+BL1182+BN1182+BP1182)</f>
        <v>0</v>
      </c>
      <c r="BR1182" s="6">
        <f>IF(D1182&gt;0,C1182/D1182,0)</f>
        <v>0</v>
      </c>
    </row>
    <row r="1183" spans="1:70" x14ac:dyDescent="0.2">
      <c r="A1183" s="15" t="s">
        <v>2615</v>
      </c>
      <c r="B1183" s="15" t="s">
        <v>2616</v>
      </c>
      <c r="C1183" s="15">
        <v>0</v>
      </c>
      <c r="D1183" s="15">
        <v>1.63</v>
      </c>
      <c r="E1183" s="15">
        <v>1.44</v>
      </c>
      <c r="F1183" s="15">
        <v>19.850000000000001</v>
      </c>
      <c r="G1183" s="15">
        <v>1.04</v>
      </c>
      <c r="H1183" s="21">
        <v>13980000</v>
      </c>
      <c r="I1183" s="16">
        <v>16300</v>
      </c>
      <c r="J1183" s="15">
        <v>0</v>
      </c>
      <c r="K1183" s="15"/>
      <c r="L1183" s="15">
        <v>0</v>
      </c>
      <c r="M1183" s="15"/>
      <c r="N1183" s="15">
        <v>0</v>
      </c>
      <c r="O1183" s="15"/>
      <c r="P1183" s="15"/>
      <c r="Q1183" s="15">
        <v>1.57</v>
      </c>
      <c r="R1183" s="15">
        <v>0.01</v>
      </c>
      <c r="S1183" s="15">
        <v>4.82</v>
      </c>
      <c r="T1183" s="15">
        <v>0</v>
      </c>
      <c r="U1183" s="15">
        <v>0</v>
      </c>
      <c r="V1183" s="15">
        <v>0</v>
      </c>
      <c r="W1183" s="15">
        <v>0</v>
      </c>
      <c r="X1183" s="15">
        <v>0</v>
      </c>
      <c r="Y1183" s="15">
        <v>0</v>
      </c>
      <c r="Z1183" s="15">
        <v>0</v>
      </c>
      <c r="AA1183" s="15">
        <v>0</v>
      </c>
      <c r="AB1183" s="15"/>
      <c r="AC1183" s="15">
        <v>0.01</v>
      </c>
      <c r="AD1183" s="15">
        <v>-0.28999999999999998</v>
      </c>
      <c r="AE1183" s="15">
        <v>0.01</v>
      </c>
      <c r="AF1183" s="15">
        <v>0.01</v>
      </c>
      <c r="AG1183" s="15">
        <v>-0.28000000000000003</v>
      </c>
      <c r="AH1183" s="15">
        <v>0.01</v>
      </c>
      <c r="AI1183" s="15">
        <v>0.01</v>
      </c>
      <c r="AJ1183" s="15">
        <v>-0.3</v>
      </c>
      <c r="AK1183" s="15">
        <v>0.01</v>
      </c>
      <c r="AL1183" s="15">
        <v>0.01</v>
      </c>
      <c r="AM1183" s="15">
        <v>6.55</v>
      </c>
      <c r="AN1183" s="15"/>
      <c r="AO1183" s="15">
        <v>0.42</v>
      </c>
      <c r="AP1183" s="15">
        <v>0.42</v>
      </c>
      <c r="AQ1183" s="15">
        <v>0.42</v>
      </c>
      <c r="AR1183" s="15"/>
      <c r="AS1183" s="15">
        <v>21.28</v>
      </c>
      <c r="AT1183" s="15"/>
      <c r="AU1183" s="15"/>
      <c r="AV1183" s="15"/>
      <c r="AW1183" s="15">
        <v>0</v>
      </c>
      <c r="AX1183" s="16">
        <v>4329</v>
      </c>
      <c r="AZ1183" s="6">
        <f>IF(D1183&gt;0,H1183/D1183,0)</f>
        <v>8576687.1165644173</v>
      </c>
      <c r="BA1183" s="6">
        <f>AZ1183*Q1183</f>
        <v>13465398.773006136</v>
      </c>
      <c r="BB1183" s="6">
        <f>IF(C1183&gt;C$3054,C$3054,IF(C1183&lt;C$3053,C$3053,C1183))</f>
        <v>0</v>
      </c>
      <c r="BC1183" s="6">
        <f>IF(BB1183&gt;0,(D1183/15)-BB1183,0)</f>
        <v>0</v>
      </c>
      <c r="BD1183" s="6">
        <f>BC1183/BC$3049</f>
        <v>0</v>
      </c>
      <c r="BE1183" s="15">
        <f>IF(AU1183&gt;AU$3054,AU$3054,IF(AU1183&lt;AU$3053,AU$3053,AU1183))</f>
        <v>0</v>
      </c>
      <c r="BF1183" s="15">
        <f>IF(I1183&gt;I$3054,I$3054,IF(I1183&lt;I$3053,I$3053,I1183))</f>
        <v>1390.1486289607819</v>
      </c>
      <c r="BG1183" s="6">
        <f>IF(BE1183&gt;0, BF1183/BE1183,0)</f>
        <v>0</v>
      </c>
      <c r="BH1183" s="26">
        <f>BG1183/BG$3049</f>
        <v>0</v>
      </c>
      <c r="BI1183" s="26">
        <f>IF(AV1183&gt;AV$3054,AV$3054,IF(AV1183&lt;AV$3053,AV$3053,AV1183))</f>
        <v>0</v>
      </c>
      <c r="BJ1183" s="6">
        <f>IF(BI1183&gt;0, BF1183/BI1183,0)</f>
        <v>0</v>
      </c>
      <c r="BK1183" s="26">
        <f>BJ1183/BJ$3049</f>
        <v>0</v>
      </c>
      <c r="BL1183" s="6">
        <f>IF(_xlfn.NUMBERVALUE(AL1183),IF(ABS(AL1183)&lt;1,1-ABS(AL1183),0),0)</f>
        <v>0.99</v>
      </c>
      <c r="BM1183" s="6">
        <f>IF(F1183&gt;F$3054,F$3054,IF(F1183&lt;F$3053,F$3053,F1183))</f>
        <v>19.850000000000001</v>
      </c>
      <c r="BN1183" s="6">
        <f>IF(BM1183&gt;0, BM1183/BM$3049, BM1183/BM$3050*-1)</f>
        <v>2.507682502406516E-2</v>
      </c>
      <c r="BO1183" s="6">
        <f>IF(O1183&gt;O$3054,O$3054,IF(O1183&lt;O$3053,O$3053,O1183))</f>
        <v>0</v>
      </c>
      <c r="BP1183" s="26">
        <f>BO1183/BO$3049</f>
        <v>0</v>
      </c>
      <c r="BQ1183" s="26">
        <f>IF(OR(BD1183=0, BH1183=0,BN1183=0,BP1183=0), 0,BD1183+BH1183+BK1183+BL1183+BN1183+BP1183)</f>
        <v>0</v>
      </c>
      <c r="BR1183" s="6">
        <f>IF(D1183&gt;0,C1183/D1183,0)</f>
        <v>0</v>
      </c>
    </row>
    <row r="1184" spans="1:70" x14ac:dyDescent="0.2">
      <c r="A1184" s="15" t="s">
        <v>2635</v>
      </c>
      <c r="B1184" s="15" t="s">
        <v>2636</v>
      </c>
      <c r="C1184" s="15">
        <v>0.19</v>
      </c>
      <c r="D1184" s="15">
        <v>1.05</v>
      </c>
      <c r="E1184" s="15">
        <v>0.98</v>
      </c>
      <c r="F1184" s="15">
        <v>11.96</v>
      </c>
      <c r="G1184" s="15">
        <v>0.4</v>
      </c>
      <c r="H1184" s="21">
        <v>42970000</v>
      </c>
      <c r="I1184" s="15">
        <v>5.51</v>
      </c>
      <c r="J1184" s="15">
        <v>0.04</v>
      </c>
      <c r="K1184" s="15">
        <v>0.04</v>
      </c>
      <c r="L1184" s="15">
        <v>0.11</v>
      </c>
      <c r="M1184" s="15">
        <v>0.11</v>
      </c>
      <c r="N1184" s="15">
        <v>0.11</v>
      </c>
      <c r="O1184" s="15">
        <v>10.44</v>
      </c>
      <c r="P1184" s="15">
        <v>9.25</v>
      </c>
      <c r="Q1184" s="15">
        <v>2.57</v>
      </c>
      <c r="R1184" s="15">
        <v>0.04</v>
      </c>
      <c r="S1184" s="15">
        <v>1.52</v>
      </c>
      <c r="T1184" s="15">
        <v>14.2</v>
      </c>
      <c r="U1184" s="15">
        <v>14.2</v>
      </c>
      <c r="V1184" s="15">
        <v>14.2</v>
      </c>
      <c r="W1184" s="15">
        <v>14.2</v>
      </c>
      <c r="X1184" s="15">
        <v>22.01</v>
      </c>
      <c r="Y1184" s="15">
        <v>22.01</v>
      </c>
      <c r="Z1184" s="15">
        <v>22.01</v>
      </c>
      <c r="AA1184" s="15">
        <v>22.01</v>
      </c>
      <c r="AB1184" s="15">
        <v>13.89</v>
      </c>
      <c r="AC1184" s="15">
        <v>5.85</v>
      </c>
      <c r="AD1184" s="15">
        <v>70.849999999999994</v>
      </c>
      <c r="AE1184" s="15">
        <v>5.85</v>
      </c>
      <c r="AF1184" s="15">
        <v>4.8600000000000003</v>
      </c>
      <c r="AG1184" s="15">
        <v>41.28</v>
      </c>
      <c r="AH1184" s="15">
        <v>4.8600000000000003</v>
      </c>
      <c r="AI1184" s="15">
        <v>7.4</v>
      </c>
      <c r="AJ1184" s="15">
        <v>169.43</v>
      </c>
      <c r="AK1184" s="15">
        <v>7.4</v>
      </c>
      <c r="AL1184" s="15"/>
      <c r="AM1184" s="15">
        <v>23.66</v>
      </c>
      <c r="AN1184" s="15">
        <v>54.14</v>
      </c>
      <c r="AO1184" s="15">
        <v>9.2200000000000006</v>
      </c>
      <c r="AP1184" s="15">
        <v>6.21</v>
      </c>
      <c r="AQ1184" s="15">
        <v>4.33</v>
      </c>
      <c r="AR1184" s="15"/>
      <c r="AS1184" s="15">
        <v>5.21</v>
      </c>
      <c r="AT1184" s="15"/>
      <c r="AU1184" s="15"/>
      <c r="AV1184" s="15"/>
      <c r="AW1184" s="16">
        <v>22000</v>
      </c>
      <c r="AX1184" s="16">
        <v>75095</v>
      </c>
      <c r="AZ1184" s="6">
        <f>IF(D1184&gt;0,H1184/D1184,0)</f>
        <v>40923809.523809522</v>
      </c>
      <c r="BA1184" s="6">
        <f>AZ1184*Q1184</f>
        <v>105174190.47619046</v>
      </c>
      <c r="BB1184" s="6">
        <f>IF(C1184&gt;C$3054,C$3054,IF(C1184&lt;C$3053,C$3053,C1184))</f>
        <v>0.19</v>
      </c>
      <c r="BC1184" s="6">
        <f>IF(BB1184&gt;0,(D1184/15)-BB1184,0)</f>
        <v>-0.12</v>
      </c>
      <c r="BD1184" s="6">
        <f>BC1184/BC$3049</f>
        <v>-2.3109513416356399E-2</v>
      </c>
      <c r="BE1184" s="15">
        <f>IF(AU1184&gt;AU$3054,AU$3054,IF(AU1184&lt;AU$3053,AU$3053,AU1184))</f>
        <v>0</v>
      </c>
      <c r="BF1184" s="15">
        <f>IF(I1184&gt;I$3054,I$3054,IF(I1184&lt;I$3053,I$3053,I1184))</f>
        <v>5.51</v>
      </c>
      <c r="BG1184" s="6">
        <f>IF(BE1184&gt;0, BF1184/BE1184,0)</f>
        <v>0</v>
      </c>
      <c r="BH1184" s="26">
        <f>BG1184/BG$3049</f>
        <v>0</v>
      </c>
      <c r="BI1184" s="26">
        <f>IF(AV1184&gt;AV$3054,AV$3054,IF(AV1184&lt;AV$3053,AV$3053,AV1184))</f>
        <v>0</v>
      </c>
      <c r="BJ1184" s="6">
        <f>IF(BI1184&gt;0, BF1184/BI1184,0)</f>
        <v>0</v>
      </c>
      <c r="BK1184" s="26">
        <f>BJ1184/BJ$3049</f>
        <v>0</v>
      </c>
      <c r="BL1184" s="6">
        <f>IF(_xlfn.NUMBERVALUE(AL1184),IF(ABS(AL1184)&lt;1,1-ABS(AL1184),0),0)</f>
        <v>0</v>
      </c>
      <c r="BM1184" s="6">
        <f>IF(F1184&gt;F$3054,F$3054,IF(F1184&lt;F$3053,F$3053,F1184))</f>
        <v>11.96</v>
      </c>
      <c r="BN1184" s="6">
        <f>IF(BM1184&gt;0, BM1184/BM$3049, BM1184/BM$3050*-1)</f>
        <v>1.5109260820545055E-2</v>
      </c>
      <c r="BO1184" s="6">
        <f>IF(O1184&gt;O$3054,O$3054,IF(O1184&lt;O$3053,O$3053,O1184))</f>
        <v>10.44</v>
      </c>
      <c r="BP1184" s="26">
        <f>BO1184/BO$3049</f>
        <v>9.8445150897359585E-2</v>
      </c>
      <c r="BQ1184" s="26">
        <f>IF(OR(BD1184=0, BH1184=0,BN1184=0,BP1184=0), 0,BD1184+BH1184+BK1184+BL1184+BN1184+BP1184)</f>
        <v>0</v>
      </c>
      <c r="BR1184" s="6">
        <f>IF(D1184&gt;0,C1184/D1184,0)</f>
        <v>0.18095238095238095</v>
      </c>
    </row>
    <row r="1185" spans="1:70" x14ac:dyDescent="0.2">
      <c r="A1185" s="15" t="s">
        <v>2474</v>
      </c>
      <c r="B1185" s="15" t="s">
        <v>2475</v>
      </c>
      <c r="C1185" s="15"/>
      <c r="D1185" s="15">
        <v>0.24</v>
      </c>
      <c r="E1185" s="15"/>
      <c r="F1185" s="15"/>
      <c r="G1185" s="15"/>
      <c r="H1185" s="21"/>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c r="AJ1185" s="15"/>
      <c r="AK1185" s="15"/>
      <c r="AL1185" s="15"/>
      <c r="AM1185" s="15"/>
      <c r="AN1185" s="15"/>
      <c r="AO1185" s="15"/>
      <c r="AP1185" s="15"/>
      <c r="AQ1185" s="15"/>
      <c r="AR1185" s="15"/>
      <c r="AS1185" s="15"/>
      <c r="AT1185" s="15"/>
      <c r="AU1185" s="15"/>
      <c r="AV1185" s="15"/>
      <c r="AW1185" s="15">
        <v>0</v>
      </c>
      <c r="AX1185" s="15"/>
      <c r="AZ1185" s="6">
        <f>IF(D1185&gt;0,H1185/D1185,0)</f>
        <v>0</v>
      </c>
      <c r="BA1185" s="6">
        <f>AZ1185*Q1185</f>
        <v>0</v>
      </c>
      <c r="BB1185" s="6">
        <f>IF(C1185&gt;C$3054,C$3054,IF(C1185&lt;C$3053,C$3053,C1185))</f>
        <v>0</v>
      </c>
      <c r="BC1185" s="6">
        <f>IF(BB1185&gt;0,(D1185/15)-BB1185,0)</f>
        <v>0</v>
      </c>
      <c r="BD1185" s="6">
        <f>BC1185/BC$3049</f>
        <v>0</v>
      </c>
      <c r="BE1185" s="15">
        <f>IF(AU1185&gt;AU$3054,AU$3054,IF(AU1185&lt;AU$3053,AU$3053,AU1185))</f>
        <v>0</v>
      </c>
      <c r="BF1185" s="15">
        <f>IF(I1185&gt;I$3054,I$3054,IF(I1185&lt;I$3053,I$3053,I1185))</f>
        <v>0</v>
      </c>
      <c r="BG1185" s="6">
        <f>IF(BE1185&gt;0, BF1185/BE1185,0)</f>
        <v>0</v>
      </c>
      <c r="BH1185" s="26">
        <f>BG1185/BG$3049</f>
        <v>0</v>
      </c>
      <c r="BI1185" s="26">
        <f>IF(AV1185&gt;AV$3054,AV$3054,IF(AV1185&lt;AV$3053,AV$3053,AV1185))</f>
        <v>0</v>
      </c>
      <c r="BJ1185" s="6">
        <f>IF(BI1185&gt;0, BF1185/BI1185,0)</f>
        <v>0</v>
      </c>
      <c r="BK1185" s="26">
        <f>BJ1185/BJ$3049</f>
        <v>0</v>
      </c>
      <c r="BL1185" s="6">
        <f>IF(_xlfn.NUMBERVALUE(AL1185),IF(ABS(AL1185)&lt;1,1-ABS(AL1185),0),0)</f>
        <v>0</v>
      </c>
      <c r="BM1185" s="6">
        <f>IF(F1185&gt;F$3054,F$3054,IF(F1185&lt;F$3053,F$3053,F1185))</f>
        <v>0</v>
      </c>
      <c r="BN1185" s="6">
        <f>IF(BM1185&gt;0, BM1185/BM$3049, BM1185/BM$3050*-1)</f>
        <v>0</v>
      </c>
      <c r="BO1185" s="6">
        <f>IF(O1185&gt;O$3054,O$3054,IF(O1185&lt;O$3053,O$3053,O1185))</f>
        <v>0</v>
      </c>
      <c r="BP1185" s="26">
        <f>BO1185/BO$3049</f>
        <v>0</v>
      </c>
      <c r="BQ1185" s="26">
        <f>IF(OR(BD1185=0, BH1185=0,BN1185=0,BP1185=0), 0,BD1185+BH1185+BK1185+BL1185+BN1185+BP1185)</f>
        <v>0</v>
      </c>
      <c r="BR1185" s="6">
        <f>IF(D1185&gt;0,C1185/D1185,0)</f>
        <v>0</v>
      </c>
    </row>
    <row r="1186" spans="1:70" x14ac:dyDescent="0.2">
      <c r="A1186" s="15" t="s">
        <v>2669</v>
      </c>
      <c r="B1186" s="15" t="s">
        <v>2670</v>
      </c>
      <c r="C1186" s="15">
        <v>0</v>
      </c>
      <c r="D1186" s="15">
        <v>0.01</v>
      </c>
      <c r="E1186" s="15">
        <v>0.01</v>
      </c>
      <c r="F1186" s="15">
        <v>-16.670000000000002</v>
      </c>
      <c r="G1186" s="15">
        <v>0.56999999999999995</v>
      </c>
      <c r="H1186" s="21">
        <v>4490000</v>
      </c>
      <c r="I1186" s="15"/>
      <c r="J1186" s="15">
        <v>0</v>
      </c>
      <c r="K1186" s="15"/>
      <c r="L1186" s="15">
        <v>0</v>
      </c>
      <c r="M1186" s="15"/>
      <c r="N1186" s="15">
        <v>0</v>
      </c>
      <c r="O1186" s="15"/>
      <c r="P1186" s="15"/>
      <c r="Q1186" s="15">
        <v>0.01</v>
      </c>
      <c r="R1186" s="15">
        <v>0</v>
      </c>
      <c r="S1186" s="15">
        <v>7.43</v>
      </c>
      <c r="T1186" s="15">
        <v>0</v>
      </c>
      <c r="U1186" s="15">
        <v>0</v>
      </c>
      <c r="V1186" s="15">
        <v>0</v>
      </c>
      <c r="W1186" s="15">
        <v>0</v>
      </c>
      <c r="X1186" s="15">
        <v>0</v>
      </c>
      <c r="Y1186" s="15">
        <v>0</v>
      </c>
      <c r="Z1186" s="15">
        <v>0</v>
      </c>
      <c r="AA1186" s="15">
        <v>0</v>
      </c>
      <c r="AB1186" s="15">
        <v>1.71</v>
      </c>
      <c r="AC1186" s="15">
        <v>-8.02</v>
      </c>
      <c r="AD1186" s="15">
        <v>-0.82</v>
      </c>
      <c r="AE1186" s="15">
        <v>-8.02</v>
      </c>
      <c r="AF1186" s="15">
        <v>-7.53</v>
      </c>
      <c r="AG1186" s="15">
        <v>-0.77</v>
      </c>
      <c r="AH1186" s="15">
        <v>-7.53</v>
      </c>
      <c r="AI1186" s="15">
        <v>-8.4700000000000006</v>
      </c>
      <c r="AJ1186" s="15">
        <v>-0.83</v>
      </c>
      <c r="AK1186" s="15">
        <v>-8.4700000000000006</v>
      </c>
      <c r="AL1186" s="15">
        <v>2.62</v>
      </c>
      <c r="AM1186" s="15">
        <v>276.32</v>
      </c>
      <c r="AN1186" s="15">
        <v>38.6</v>
      </c>
      <c r="AO1186" s="15">
        <v>15.77</v>
      </c>
      <c r="AP1186" s="15">
        <v>-15.44</v>
      </c>
      <c r="AQ1186" s="15">
        <v>-15.44</v>
      </c>
      <c r="AR1186" s="15"/>
      <c r="AS1186" s="15">
        <v>40.86</v>
      </c>
      <c r="AT1186" s="15">
        <v>35.43</v>
      </c>
      <c r="AU1186" s="15"/>
      <c r="AV1186" s="15"/>
      <c r="AW1186" s="16">
        <v>150007</v>
      </c>
      <c r="AX1186" s="16">
        <v>936138</v>
      </c>
      <c r="AZ1186" s="6">
        <f>IF(D1186&gt;0,H1186/D1186,0)</f>
        <v>449000000</v>
      </c>
      <c r="BA1186" s="6">
        <f>AZ1186*Q1186</f>
        <v>4490000</v>
      </c>
      <c r="BB1186" s="6">
        <f>IF(C1186&gt;C$3054,C$3054,IF(C1186&lt;C$3053,C$3053,C1186))</f>
        <v>0</v>
      </c>
      <c r="BC1186" s="6">
        <f>IF(BB1186&gt;0,(D1186/15)-BB1186,0)</f>
        <v>0</v>
      </c>
      <c r="BD1186" s="6">
        <f>BC1186/BC$3049</f>
        <v>0</v>
      </c>
      <c r="BE1186" s="15">
        <f>IF(AU1186&gt;AU$3054,AU$3054,IF(AU1186&lt;AU$3053,AU$3053,AU1186))</f>
        <v>0</v>
      </c>
      <c r="BF1186" s="15">
        <f>IF(I1186&gt;I$3054,I$3054,IF(I1186&lt;I$3053,I$3053,I1186))</f>
        <v>0</v>
      </c>
      <c r="BG1186" s="6">
        <f>IF(BE1186&gt;0, BF1186/BE1186,0)</f>
        <v>0</v>
      </c>
      <c r="BH1186" s="26">
        <f>BG1186/BG$3049</f>
        <v>0</v>
      </c>
      <c r="BI1186" s="26">
        <f>IF(AV1186&gt;AV$3054,AV$3054,IF(AV1186&lt;AV$3053,AV$3053,AV1186))</f>
        <v>0</v>
      </c>
      <c r="BJ1186" s="6">
        <f>IF(BI1186&gt;0, BF1186/BI1186,0)</f>
        <v>0</v>
      </c>
      <c r="BK1186" s="26">
        <f>BJ1186/BJ$3049</f>
        <v>0</v>
      </c>
      <c r="BL1186" s="6">
        <f>IF(_xlfn.NUMBERVALUE(AL1186),IF(ABS(AL1186)&lt;1,1-ABS(AL1186),0),0)</f>
        <v>0</v>
      </c>
      <c r="BM1186" s="6">
        <f>IF(F1186&gt;F$3054,F$3054,IF(F1186&lt;F$3053,F$3053,F1186))</f>
        <v>-16.670000000000002</v>
      </c>
      <c r="BN1186" s="6">
        <f>IF(BM1186&gt;0, BM1186/BM$3049, BM1186/BM$3050*-1)</f>
        <v>-0.16760506736376435</v>
      </c>
      <c r="BO1186" s="6">
        <f>IF(O1186&gt;O$3054,O$3054,IF(O1186&lt;O$3053,O$3053,O1186))</f>
        <v>0</v>
      </c>
      <c r="BP1186" s="26">
        <f>BO1186/BO$3049</f>
        <v>0</v>
      </c>
      <c r="BQ1186" s="26">
        <f>IF(OR(BD1186=0, BH1186=0,BN1186=0,BP1186=0), 0,BD1186+BH1186+BK1186+BL1186+BN1186+BP1186)</f>
        <v>0</v>
      </c>
      <c r="BR1186" s="6">
        <f>IF(D1186&gt;0,C1186/D1186,0)</f>
        <v>0</v>
      </c>
    </row>
    <row r="1187" spans="1:70" x14ac:dyDescent="0.2">
      <c r="A1187" s="15" t="s">
        <v>2689</v>
      </c>
      <c r="B1187" s="15" t="s">
        <v>2690</v>
      </c>
      <c r="C1187" s="15">
        <v>0</v>
      </c>
      <c r="D1187" s="15">
        <v>0.13</v>
      </c>
      <c r="E1187" s="15">
        <v>0.05</v>
      </c>
      <c r="F1187" s="15">
        <v>270.97000000000003</v>
      </c>
      <c r="G1187" s="15">
        <v>1.21</v>
      </c>
      <c r="H1187" s="21">
        <v>129890000</v>
      </c>
      <c r="I1187" s="15"/>
      <c r="J1187" s="15">
        <v>0</v>
      </c>
      <c r="K1187" s="15"/>
      <c r="L1187" s="15">
        <v>0</v>
      </c>
      <c r="M1187" s="15"/>
      <c r="N1187" s="15">
        <v>0</v>
      </c>
      <c r="O1187" s="15"/>
      <c r="P1187" s="15"/>
      <c r="Q1187" s="15">
        <v>0.1</v>
      </c>
      <c r="R1187" s="15">
        <v>0</v>
      </c>
      <c r="S1187" s="15">
        <v>2.7</v>
      </c>
      <c r="T1187" s="15">
        <v>0</v>
      </c>
      <c r="U1187" s="15">
        <v>0</v>
      </c>
      <c r="V1187" s="15">
        <v>0</v>
      </c>
      <c r="W1187" s="15">
        <v>0</v>
      </c>
      <c r="X1187" s="15">
        <v>0</v>
      </c>
      <c r="Y1187" s="15">
        <v>0</v>
      </c>
      <c r="Z1187" s="15">
        <v>0</v>
      </c>
      <c r="AA1187" s="15">
        <v>0</v>
      </c>
      <c r="AB1187" s="15">
        <v>-202.85</v>
      </c>
      <c r="AC1187" s="15">
        <v>-4.12</v>
      </c>
      <c r="AD1187" s="15">
        <v>-14.56</v>
      </c>
      <c r="AE1187" s="15">
        <v>-5.47</v>
      </c>
      <c r="AF1187" s="15">
        <v>-4.0599999999999996</v>
      </c>
      <c r="AG1187" s="15">
        <v>-14.54</v>
      </c>
      <c r="AH1187" s="15">
        <v>-5.39</v>
      </c>
      <c r="AI1187" s="15">
        <v>-4.12</v>
      </c>
      <c r="AJ1187" s="15">
        <v>-14.01</v>
      </c>
      <c r="AK1187" s="15">
        <v>-5.48</v>
      </c>
      <c r="AL1187" s="15">
        <v>0.91</v>
      </c>
      <c r="AM1187" s="15">
        <v>910.68</v>
      </c>
      <c r="AN1187" s="15"/>
      <c r="AO1187" s="16">
        <v>-1097.22</v>
      </c>
      <c r="AP1187" s="16">
        <v>-1418.98</v>
      </c>
      <c r="AQ1187" s="16">
        <v>-1425</v>
      </c>
      <c r="AR1187" s="15"/>
      <c r="AS1187" s="15">
        <v>-23.01</v>
      </c>
      <c r="AT1187" s="15"/>
      <c r="AU1187" s="15"/>
      <c r="AV1187" s="15"/>
      <c r="AW1187" s="15">
        <v>11290000</v>
      </c>
      <c r="AX1187" s="15">
        <v>3300000</v>
      </c>
      <c r="AZ1187" s="6">
        <f>IF(D1187&gt;0,H1187/D1187,0)</f>
        <v>999153846.15384614</v>
      </c>
      <c r="BA1187" s="6">
        <f>AZ1187*Q1187</f>
        <v>99915384.615384623</v>
      </c>
      <c r="BB1187" s="6">
        <f>IF(C1187&gt;C$3054,C$3054,IF(C1187&lt;C$3053,C$3053,C1187))</f>
        <v>0</v>
      </c>
      <c r="BC1187" s="6">
        <f>IF(BB1187&gt;0,(D1187/15)-BB1187,0)</f>
        <v>0</v>
      </c>
      <c r="BD1187" s="6">
        <f>BC1187/BC$3049</f>
        <v>0</v>
      </c>
      <c r="BE1187" s="15">
        <f>IF(AU1187&gt;AU$3054,AU$3054,IF(AU1187&lt;AU$3053,AU$3053,AU1187))</f>
        <v>0</v>
      </c>
      <c r="BF1187" s="15">
        <f>IF(I1187&gt;I$3054,I$3054,IF(I1187&lt;I$3053,I$3053,I1187))</f>
        <v>0</v>
      </c>
      <c r="BG1187" s="6">
        <f>IF(BE1187&gt;0, BF1187/BE1187,0)</f>
        <v>0</v>
      </c>
      <c r="BH1187" s="26">
        <f>BG1187/BG$3049</f>
        <v>0</v>
      </c>
      <c r="BI1187" s="26">
        <f>IF(AV1187&gt;AV$3054,AV$3054,IF(AV1187&lt;AV$3053,AV$3053,AV1187))</f>
        <v>0</v>
      </c>
      <c r="BJ1187" s="6">
        <f>IF(BI1187&gt;0, BF1187/BI1187,0)</f>
        <v>0</v>
      </c>
      <c r="BK1187" s="26">
        <f>BJ1187/BJ$3049</f>
        <v>0</v>
      </c>
      <c r="BL1187" s="6">
        <f>IF(_xlfn.NUMBERVALUE(AL1187),IF(ABS(AL1187)&lt;1,1-ABS(AL1187),0),0)</f>
        <v>8.9999999999999969E-2</v>
      </c>
      <c r="BM1187" s="6">
        <f>IF(F1187&gt;F$3054,F$3054,IF(F1187&lt;F$3053,F$3053,F1187))</f>
        <v>270.97000000000003</v>
      </c>
      <c r="BN1187" s="6">
        <f>IF(BM1187&gt;0, BM1187/BM$3049, BM1187/BM$3050*-1)</f>
        <v>0.34232076961062657</v>
      </c>
      <c r="BO1187" s="6">
        <f>IF(O1187&gt;O$3054,O$3054,IF(O1187&lt;O$3053,O$3053,O1187))</f>
        <v>0</v>
      </c>
      <c r="BP1187" s="26">
        <f>BO1187/BO$3049</f>
        <v>0</v>
      </c>
      <c r="BQ1187" s="26">
        <f>IF(OR(BD1187=0, BH1187=0,BN1187=0,BP1187=0), 0,BD1187+BH1187+BK1187+BL1187+BN1187+BP1187)</f>
        <v>0</v>
      </c>
      <c r="BR1187" s="6">
        <f>IF(D1187&gt;0,C1187/D1187,0)</f>
        <v>0</v>
      </c>
    </row>
    <row r="1188" spans="1:70" x14ac:dyDescent="0.2">
      <c r="A1188" s="15" t="s">
        <v>2611</v>
      </c>
      <c r="B1188" s="15" t="s">
        <v>2612</v>
      </c>
      <c r="C1188" s="15">
        <v>-0.02</v>
      </c>
      <c r="D1188" s="15">
        <v>0.06</v>
      </c>
      <c r="E1188" s="15">
        <v>0.06</v>
      </c>
      <c r="F1188" s="15"/>
      <c r="G1188" s="15">
        <v>1.41</v>
      </c>
      <c r="H1188" s="21">
        <v>3110000</v>
      </c>
      <c r="I1188" s="15"/>
      <c r="J1188" s="15">
        <v>0</v>
      </c>
      <c r="K1188" s="15"/>
      <c r="L1188" s="15">
        <v>0</v>
      </c>
      <c r="M1188" s="15"/>
      <c r="N1188" s="15">
        <v>0</v>
      </c>
      <c r="O1188" s="15"/>
      <c r="P1188" s="15"/>
      <c r="Q1188" s="15">
        <v>0.04</v>
      </c>
      <c r="R1188" s="15">
        <v>0.02</v>
      </c>
      <c r="S1188" s="15">
        <v>30.85</v>
      </c>
      <c r="T1188" s="15">
        <v>0</v>
      </c>
      <c r="U1188" s="15">
        <v>0</v>
      </c>
      <c r="V1188" s="15">
        <v>0</v>
      </c>
      <c r="W1188" s="15">
        <v>0</v>
      </c>
      <c r="X1188" s="15">
        <v>0</v>
      </c>
      <c r="Y1188" s="15">
        <v>0</v>
      </c>
      <c r="Z1188" s="15">
        <v>0</v>
      </c>
      <c r="AA1188" s="15">
        <v>0</v>
      </c>
      <c r="AB1188" s="15"/>
      <c r="AC1188" s="15">
        <v>-46.21</v>
      </c>
      <c r="AD1188" s="15">
        <v>-44.04</v>
      </c>
      <c r="AE1188" s="15">
        <v>-46.21</v>
      </c>
      <c r="AF1188" s="15">
        <v>-45.13</v>
      </c>
      <c r="AG1188" s="15">
        <v>-33.17</v>
      </c>
      <c r="AH1188" s="15">
        <v>-45.13</v>
      </c>
      <c r="AI1188" s="15">
        <v>-46.21</v>
      </c>
      <c r="AJ1188" s="15">
        <v>-48.18</v>
      </c>
      <c r="AK1188" s="15">
        <v>-46.21</v>
      </c>
      <c r="AL1188" s="15"/>
      <c r="AM1188" s="15">
        <v>25.05</v>
      </c>
      <c r="AN1188" s="15">
        <v>100</v>
      </c>
      <c r="AO1188" s="16">
        <v>-145432.5</v>
      </c>
      <c r="AP1188" s="16">
        <v>-135438.79999999999</v>
      </c>
      <c r="AQ1188" s="16">
        <v>-135842.5</v>
      </c>
      <c r="AR1188" s="15"/>
      <c r="AS1188" s="15">
        <v>-90.19</v>
      </c>
      <c r="AT1188" s="15"/>
      <c r="AU1188" s="15"/>
      <c r="AV1188" s="15"/>
      <c r="AW1188" s="16">
        <v>20000</v>
      </c>
      <c r="AX1188" s="15"/>
      <c r="AZ1188" s="6">
        <f>IF(D1188&gt;0,H1188/D1188,0)</f>
        <v>51833333.333333336</v>
      </c>
      <c r="BA1188" s="6">
        <f>AZ1188*Q1188</f>
        <v>2073333.3333333335</v>
      </c>
      <c r="BB1188" s="6">
        <f>IF(C1188&gt;C$3054,C$3054,IF(C1188&lt;C$3053,C$3053,C1188))</f>
        <v>-0.02</v>
      </c>
      <c r="BC1188" s="6">
        <f>IF(BB1188&gt;0,(D1188/15)-BB1188,0)</f>
        <v>0</v>
      </c>
      <c r="BD1188" s="6">
        <f>BC1188/BC$3049</f>
        <v>0</v>
      </c>
      <c r="BE1188" s="15">
        <f>IF(AU1188&gt;AU$3054,AU$3054,IF(AU1188&lt;AU$3053,AU$3053,AU1188))</f>
        <v>0</v>
      </c>
      <c r="BF1188" s="15">
        <f>IF(I1188&gt;I$3054,I$3054,IF(I1188&lt;I$3053,I$3053,I1188))</f>
        <v>0</v>
      </c>
      <c r="BG1188" s="6">
        <f>IF(BE1188&gt;0, BF1188/BE1188,0)</f>
        <v>0</v>
      </c>
      <c r="BH1188" s="26">
        <f>BG1188/BG$3049</f>
        <v>0</v>
      </c>
      <c r="BI1188" s="26">
        <f>IF(AV1188&gt;AV$3054,AV$3054,IF(AV1188&lt;AV$3053,AV$3053,AV1188))</f>
        <v>0</v>
      </c>
      <c r="BJ1188" s="6">
        <f>IF(BI1188&gt;0, BF1188/BI1188,0)</f>
        <v>0</v>
      </c>
      <c r="BK1188" s="26">
        <f>BJ1188/BJ$3049</f>
        <v>0</v>
      </c>
      <c r="BL1188" s="6">
        <f>IF(_xlfn.NUMBERVALUE(AL1188),IF(ABS(AL1188)&lt;1,1-ABS(AL1188),0),0)</f>
        <v>0</v>
      </c>
      <c r="BM1188" s="6">
        <f>IF(F1188&gt;F$3054,F$3054,IF(F1188&lt;F$3053,F$3053,F1188))</f>
        <v>0</v>
      </c>
      <c r="BN1188" s="6">
        <f>IF(BM1188&gt;0, BM1188/BM$3049, BM1188/BM$3050*-1)</f>
        <v>0</v>
      </c>
      <c r="BO1188" s="6">
        <f>IF(O1188&gt;O$3054,O$3054,IF(O1188&lt;O$3053,O$3053,O1188))</f>
        <v>0</v>
      </c>
      <c r="BP1188" s="26">
        <f>BO1188/BO$3049</f>
        <v>0</v>
      </c>
      <c r="BQ1188" s="26">
        <f>IF(OR(BD1188=0, BH1188=0,BN1188=0,BP1188=0), 0,BD1188+BH1188+BK1188+BL1188+BN1188+BP1188)</f>
        <v>0</v>
      </c>
      <c r="BR1188" s="6">
        <f>IF(D1188&gt;0,C1188/D1188,0)</f>
        <v>-0.33333333333333337</v>
      </c>
    </row>
    <row r="1189" spans="1:70" x14ac:dyDescent="0.2">
      <c r="A1189" s="15" t="s">
        <v>2697</v>
      </c>
      <c r="B1189" s="15" t="s">
        <v>2698</v>
      </c>
      <c r="C1189" s="15">
        <v>0</v>
      </c>
      <c r="D1189" s="15">
        <v>0.02</v>
      </c>
      <c r="E1189" s="15">
        <v>0.03</v>
      </c>
      <c r="F1189" s="15"/>
      <c r="G1189" s="15">
        <v>0.96</v>
      </c>
      <c r="H1189" s="21">
        <v>8500000</v>
      </c>
      <c r="I1189" s="15">
        <v>41.67</v>
      </c>
      <c r="J1189" s="15">
        <v>0</v>
      </c>
      <c r="K1189" s="15"/>
      <c r="L1189" s="15">
        <v>0</v>
      </c>
      <c r="M1189" s="15"/>
      <c r="N1189" s="15">
        <v>0</v>
      </c>
      <c r="O1189" s="15"/>
      <c r="P1189" s="15"/>
      <c r="Q1189" s="15">
        <v>0.02</v>
      </c>
      <c r="R1189" s="15">
        <v>0.01</v>
      </c>
      <c r="S1189" s="15">
        <v>2.08</v>
      </c>
      <c r="T1189" s="15">
        <v>0</v>
      </c>
      <c r="U1189" s="15">
        <v>0</v>
      </c>
      <c r="V1189" s="15">
        <v>0</v>
      </c>
      <c r="W1189" s="15">
        <v>0</v>
      </c>
      <c r="X1189" s="15">
        <v>0</v>
      </c>
      <c r="Y1189" s="15">
        <v>0</v>
      </c>
      <c r="Z1189" s="15">
        <v>0</v>
      </c>
      <c r="AA1189" s="15">
        <v>0</v>
      </c>
      <c r="AB1189" s="15"/>
      <c r="AC1189" s="15">
        <v>1.96</v>
      </c>
      <c r="AD1189" s="15">
        <v>-15.45</v>
      </c>
      <c r="AE1189" s="15">
        <v>1.96</v>
      </c>
      <c r="AF1189" s="15">
        <v>1.64</v>
      </c>
      <c r="AG1189" s="15">
        <v>-14.5</v>
      </c>
      <c r="AH1189" s="15">
        <v>1.64</v>
      </c>
      <c r="AI1189" s="15">
        <v>2.0499999999999998</v>
      </c>
      <c r="AJ1189" s="15">
        <v>-15.73</v>
      </c>
      <c r="AK1189" s="15">
        <v>2.0499999999999998</v>
      </c>
      <c r="AL1189" s="15">
        <v>-0.17</v>
      </c>
      <c r="AM1189" s="15">
        <v>39.81</v>
      </c>
      <c r="AN1189" s="15">
        <v>-1.26</v>
      </c>
      <c r="AO1189" s="15">
        <v>-81.31</v>
      </c>
      <c r="AP1189" s="15">
        <v>-81.64</v>
      </c>
      <c r="AQ1189" s="15">
        <v>14.78</v>
      </c>
      <c r="AR1189" s="15"/>
      <c r="AS1189" s="15">
        <v>46.5</v>
      </c>
      <c r="AT1189" s="15"/>
      <c r="AU1189" s="15"/>
      <c r="AV1189" s="15"/>
      <c r="AW1189" s="16">
        <v>673061</v>
      </c>
      <c r="AX1189" s="16">
        <v>208375</v>
      </c>
      <c r="AZ1189" s="6">
        <f>IF(D1189&gt;0,H1189/D1189,0)</f>
        <v>425000000</v>
      </c>
      <c r="BA1189" s="6">
        <f>AZ1189*Q1189</f>
        <v>8500000</v>
      </c>
      <c r="BB1189" s="6">
        <f>IF(C1189&gt;C$3054,C$3054,IF(C1189&lt;C$3053,C$3053,C1189))</f>
        <v>0</v>
      </c>
      <c r="BC1189" s="6">
        <f>IF(BB1189&gt;0,(D1189/15)-BB1189,0)</f>
        <v>0</v>
      </c>
      <c r="BD1189" s="6">
        <f>BC1189/BC$3049</f>
        <v>0</v>
      </c>
      <c r="BE1189" s="15">
        <f>IF(AU1189&gt;AU$3054,AU$3054,IF(AU1189&lt;AU$3053,AU$3053,AU1189))</f>
        <v>0</v>
      </c>
      <c r="BF1189" s="15">
        <f>IF(I1189&gt;I$3054,I$3054,IF(I1189&lt;I$3053,I$3053,I1189))</f>
        <v>41.67</v>
      </c>
      <c r="BG1189" s="6">
        <f>IF(BE1189&gt;0, BF1189/BE1189,0)</f>
        <v>0</v>
      </c>
      <c r="BH1189" s="26">
        <f>BG1189/BG$3049</f>
        <v>0</v>
      </c>
      <c r="BI1189" s="26">
        <f>IF(AV1189&gt;AV$3054,AV$3054,IF(AV1189&lt;AV$3053,AV$3053,AV1189))</f>
        <v>0</v>
      </c>
      <c r="BJ1189" s="6">
        <f>IF(BI1189&gt;0, BF1189/BI1189,0)</f>
        <v>0</v>
      </c>
      <c r="BK1189" s="26">
        <f>BJ1189/BJ$3049</f>
        <v>0</v>
      </c>
      <c r="BL1189" s="6">
        <f>IF(_xlfn.NUMBERVALUE(AL1189),IF(ABS(AL1189)&lt;1,1-ABS(AL1189),0),0)</f>
        <v>0.83</v>
      </c>
      <c r="BM1189" s="6">
        <f>IF(F1189&gt;F$3054,F$3054,IF(F1189&lt;F$3053,F$3053,F1189))</f>
        <v>0</v>
      </c>
      <c r="BN1189" s="6">
        <f>IF(BM1189&gt;0, BM1189/BM$3049, BM1189/BM$3050*-1)</f>
        <v>0</v>
      </c>
      <c r="BO1189" s="6">
        <f>IF(O1189&gt;O$3054,O$3054,IF(O1189&lt;O$3053,O$3053,O1189))</f>
        <v>0</v>
      </c>
      <c r="BP1189" s="26">
        <f>BO1189/BO$3049</f>
        <v>0</v>
      </c>
      <c r="BQ1189" s="26">
        <f>IF(OR(BD1189=0, BH1189=0,BN1189=0,BP1189=0), 0,BD1189+BH1189+BK1189+BL1189+BN1189+BP1189)</f>
        <v>0</v>
      </c>
      <c r="BR1189" s="6">
        <f>IF(D1189&gt;0,C1189/D1189,0)</f>
        <v>0</v>
      </c>
    </row>
    <row r="1190" spans="1:70" x14ac:dyDescent="0.2">
      <c r="A1190" s="15" t="s">
        <v>2505</v>
      </c>
      <c r="B1190" s="15" t="s">
        <v>2506</v>
      </c>
      <c r="C1190" s="15"/>
      <c r="D1190" s="15">
        <v>0</v>
      </c>
      <c r="E1190" s="15"/>
      <c r="F1190" s="15"/>
      <c r="G1190" s="15"/>
      <c r="H1190" s="21"/>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J1190" s="15"/>
      <c r="AK1190" s="15"/>
      <c r="AL1190" s="15"/>
      <c r="AM1190" s="15"/>
      <c r="AN1190" s="15"/>
      <c r="AO1190" s="15"/>
      <c r="AP1190" s="15"/>
      <c r="AQ1190" s="15"/>
      <c r="AR1190" s="15"/>
      <c r="AS1190" s="15"/>
      <c r="AT1190" s="15"/>
      <c r="AU1190" s="15"/>
      <c r="AV1190" s="15"/>
      <c r="AW1190" s="15">
        <v>0</v>
      </c>
      <c r="AX1190" s="15"/>
      <c r="AZ1190" s="6">
        <f>IF(D1190&gt;0,H1190/D1190,0)</f>
        <v>0</v>
      </c>
      <c r="BA1190" s="6">
        <f>AZ1190*Q1190</f>
        <v>0</v>
      </c>
      <c r="BB1190" s="6">
        <f>IF(C1190&gt;C$3054,C$3054,IF(C1190&lt;C$3053,C$3053,C1190))</f>
        <v>0</v>
      </c>
      <c r="BC1190" s="6">
        <f>IF(BB1190&gt;0,(D1190/15)-BB1190,0)</f>
        <v>0</v>
      </c>
      <c r="BD1190" s="6">
        <f>BC1190/BC$3049</f>
        <v>0</v>
      </c>
      <c r="BE1190" s="15">
        <f>IF(AU1190&gt;AU$3054,AU$3054,IF(AU1190&lt;AU$3053,AU$3053,AU1190))</f>
        <v>0</v>
      </c>
      <c r="BF1190" s="15">
        <f>IF(I1190&gt;I$3054,I$3054,IF(I1190&lt;I$3053,I$3053,I1190))</f>
        <v>0</v>
      </c>
      <c r="BG1190" s="6">
        <f>IF(BE1190&gt;0, BF1190/BE1190,0)</f>
        <v>0</v>
      </c>
      <c r="BH1190" s="26">
        <f>BG1190/BG$3049</f>
        <v>0</v>
      </c>
      <c r="BI1190" s="26">
        <f>IF(AV1190&gt;AV$3054,AV$3054,IF(AV1190&lt;AV$3053,AV$3053,AV1190))</f>
        <v>0</v>
      </c>
      <c r="BJ1190" s="6">
        <f>IF(BI1190&gt;0, BF1190/BI1190,0)</f>
        <v>0</v>
      </c>
      <c r="BK1190" s="26">
        <f>BJ1190/BJ$3049</f>
        <v>0</v>
      </c>
      <c r="BL1190" s="6">
        <f>IF(_xlfn.NUMBERVALUE(AL1190),IF(ABS(AL1190)&lt;1,1-ABS(AL1190),0),0)</f>
        <v>0</v>
      </c>
      <c r="BM1190" s="6">
        <f>IF(F1190&gt;F$3054,F$3054,IF(F1190&lt;F$3053,F$3053,F1190))</f>
        <v>0</v>
      </c>
      <c r="BN1190" s="6">
        <f>IF(BM1190&gt;0, BM1190/BM$3049, BM1190/BM$3050*-1)</f>
        <v>0</v>
      </c>
      <c r="BO1190" s="6">
        <f>IF(O1190&gt;O$3054,O$3054,IF(O1190&lt;O$3053,O$3053,O1190))</f>
        <v>0</v>
      </c>
      <c r="BP1190" s="26">
        <f>BO1190/BO$3049</f>
        <v>0</v>
      </c>
      <c r="BQ1190" s="26">
        <f>IF(OR(BD1190=0, BH1190=0,BN1190=0,BP1190=0), 0,BD1190+BH1190+BK1190+BL1190+BN1190+BP1190)</f>
        <v>0</v>
      </c>
      <c r="BR1190" s="6">
        <f>IF(D1190&gt;0,C1190/D1190,0)</f>
        <v>0</v>
      </c>
    </row>
    <row r="1191" spans="1:70" x14ac:dyDescent="0.2">
      <c r="A1191" s="15" t="s">
        <v>2558</v>
      </c>
      <c r="B1191" s="15" t="s">
        <v>2559</v>
      </c>
      <c r="C1191" s="15">
        <v>-0.02</v>
      </c>
      <c r="D1191" s="15">
        <v>0</v>
      </c>
      <c r="E1191" s="15">
        <v>0</v>
      </c>
      <c r="F1191" s="15">
        <v>50</v>
      </c>
      <c r="G1191" s="15"/>
      <c r="H1191" s="21">
        <v>2550000</v>
      </c>
      <c r="I1191" s="15"/>
      <c r="J1191" s="15">
        <v>0</v>
      </c>
      <c r="K1191" s="15"/>
      <c r="L1191" s="15">
        <v>0</v>
      </c>
      <c r="M1191" s="15"/>
      <c r="N1191" s="15">
        <v>0</v>
      </c>
      <c r="O1191" s="15"/>
      <c r="P1191" s="15"/>
      <c r="Q1191" s="15">
        <v>-0.01</v>
      </c>
      <c r="R1191" s="15">
        <v>0</v>
      </c>
      <c r="S1191" s="15">
        <v>1.32</v>
      </c>
      <c r="T1191" s="16">
        <v>2755.55</v>
      </c>
      <c r="U1191" s="16">
        <v>2755.55</v>
      </c>
      <c r="V1191" s="16">
        <v>2755.55</v>
      </c>
      <c r="W1191" s="16">
        <v>2755.55</v>
      </c>
      <c r="X1191" s="15"/>
      <c r="Y1191" s="15"/>
      <c r="Z1191" s="15"/>
      <c r="AA1191" s="15"/>
      <c r="AB1191" s="15">
        <v>-1.07</v>
      </c>
      <c r="AC1191" s="15">
        <v>-220.57</v>
      </c>
      <c r="AD1191" s="15">
        <v>-48.37</v>
      </c>
      <c r="AE1191" s="15">
        <v>-220.57</v>
      </c>
      <c r="AF1191" s="15">
        <v>-211.07</v>
      </c>
      <c r="AG1191" s="15">
        <v>-44.01</v>
      </c>
      <c r="AH1191" s="15">
        <v>-211.07</v>
      </c>
      <c r="AI1191" s="16">
        <v>-3530.52</v>
      </c>
      <c r="AJ1191" s="15">
        <v>-63.52</v>
      </c>
      <c r="AK1191" s="16">
        <v>-3530.52</v>
      </c>
      <c r="AL1191" s="15">
        <v>1.56</v>
      </c>
      <c r="AM1191" s="15">
        <v>367.56</v>
      </c>
      <c r="AN1191" s="15"/>
      <c r="AO1191" s="15">
        <v>-316.47000000000003</v>
      </c>
      <c r="AP1191" s="16">
        <v>-8182.14</v>
      </c>
      <c r="AQ1191" s="16">
        <v>-8501.43</v>
      </c>
      <c r="AR1191" s="15"/>
      <c r="AS1191" s="15">
        <v>64.290000000000006</v>
      </c>
      <c r="AT1191" s="15">
        <v>4.87</v>
      </c>
      <c r="AU1191" s="15"/>
      <c r="AV1191" s="15"/>
      <c r="AW1191" s="15">
        <v>0</v>
      </c>
      <c r="AX1191" s="16">
        <v>42637</v>
      </c>
      <c r="AZ1191" s="6">
        <f>IF(D1191&gt;0,H1191/D1191,0)</f>
        <v>0</v>
      </c>
      <c r="BA1191" s="6">
        <f>AZ1191*Q1191</f>
        <v>0</v>
      </c>
      <c r="BB1191" s="6">
        <f>IF(C1191&gt;C$3054,C$3054,IF(C1191&lt;C$3053,C$3053,C1191))</f>
        <v>-0.02</v>
      </c>
      <c r="BC1191" s="6">
        <f>IF(BB1191&gt;0,(D1191/15)-BB1191,0)</f>
        <v>0</v>
      </c>
      <c r="BD1191" s="6">
        <f>BC1191/BC$3049</f>
        <v>0</v>
      </c>
      <c r="BE1191" s="15">
        <f>IF(AU1191&gt;AU$3054,AU$3054,IF(AU1191&lt;AU$3053,AU$3053,AU1191))</f>
        <v>0</v>
      </c>
      <c r="BF1191" s="15">
        <f>IF(I1191&gt;I$3054,I$3054,IF(I1191&lt;I$3053,I$3053,I1191))</f>
        <v>0</v>
      </c>
      <c r="BG1191" s="6">
        <f>IF(BE1191&gt;0, BF1191/BE1191,0)</f>
        <v>0</v>
      </c>
      <c r="BH1191" s="26">
        <f>BG1191/BG$3049</f>
        <v>0</v>
      </c>
      <c r="BI1191" s="26">
        <f>IF(AV1191&gt;AV$3054,AV$3054,IF(AV1191&lt;AV$3053,AV$3053,AV1191))</f>
        <v>0</v>
      </c>
      <c r="BJ1191" s="6">
        <f>IF(BI1191&gt;0, BF1191/BI1191,0)</f>
        <v>0</v>
      </c>
      <c r="BK1191" s="26">
        <f>BJ1191/BJ$3049</f>
        <v>0</v>
      </c>
      <c r="BL1191" s="6">
        <f>IF(_xlfn.NUMBERVALUE(AL1191),IF(ABS(AL1191)&lt;1,1-ABS(AL1191),0),0)</f>
        <v>0</v>
      </c>
      <c r="BM1191" s="6">
        <f>IF(F1191&gt;F$3054,F$3054,IF(F1191&lt;F$3053,F$3053,F1191))</f>
        <v>50</v>
      </c>
      <c r="BN1191" s="6">
        <f>IF(BM1191&gt;0, BM1191/BM$3049, BM1191/BM$3050*-1)</f>
        <v>6.3165806105957581E-2</v>
      </c>
      <c r="BO1191" s="6">
        <f>IF(O1191&gt;O$3054,O$3054,IF(O1191&lt;O$3053,O$3053,O1191))</f>
        <v>0</v>
      </c>
      <c r="BP1191" s="26">
        <f>BO1191/BO$3049</f>
        <v>0</v>
      </c>
      <c r="BQ1191" s="26">
        <f>IF(OR(BD1191=0, BH1191=0,BN1191=0,BP1191=0), 0,BD1191+BH1191+BK1191+BL1191+BN1191+BP1191)</f>
        <v>0</v>
      </c>
      <c r="BR1191" s="6">
        <f>IF(D1191&gt;0,C1191/D1191,0)</f>
        <v>0</v>
      </c>
    </row>
    <row r="1192" spans="1:70" x14ac:dyDescent="0.2">
      <c r="A1192" s="15" t="s">
        <v>40</v>
      </c>
      <c r="B1192" s="15" t="s">
        <v>2572</v>
      </c>
      <c r="C1192" s="15">
        <v>0.24</v>
      </c>
      <c r="D1192" s="15">
        <v>1.93</v>
      </c>
      <c r="E1192" s="15">
        <v>2.0099999999999998</v>
      </c>
      <c r="F1192" s="15">
        <v>4.8899999999999997</v>
      </c>
      <c r="G1192" s="15">
        <v>1.4</v>
      </c>
      <c r="H1192" s="21">
        <v>423320000</v>
      </c>
      <c r="I1192" s="15">
        <v>7.99</v>
      </c>
      <c r="J1192" s="15">
        <v>0</v>
      </c>
      <c r="K1192" s="15">
        <v>0.04</v>
      </c>
      <c r="L1192" s="15">
        <v>0.09</v>
      </c>
      <c r="M1192" s="15">
        <v>0.09</v>
      </c>
      <c r="N1192" s="15">
        <v>0.09</v>
      </c>
      <c r="O1192" s="15">
        <v>4.6100000000000003</v>
      </c>
      <c r="P1192" s="15">
        <v>12.44</v>
      </c>
      <c r="Q1192" s="15">
        <v>1.38</v>
      </c>
      <c r="R1192" s="15">
        <v>0.01</v>
      </c>
      <c r="S1192" s="15">
        <v>0.24</v>
      </c>
      <c r="T1192" s="15">
        <v>28.37</v>
      </c>
      <c r="U1192" s="15">
        <v>21.41</v>
      </c>
      <c r="V1192" s="15">
        <v>28.44</v>
      </c>
      <c r="W1192" s="15">
        <v>30.73</v>
      </c>
      <c r="X1192" s="15">
        <v>48.56</v>
      </c>
      <c r="Y1192" s="15">
        <v>36.75</v>
      </c>
      <c r="Z1192" s="15">
        <v>48.69</v>
      </c>
      <c r="AA1192" s="15">
        <v>52.74</v>
      </c>
      <c r="AB1192" s="15"/>
      <c r="AC1192" s="15"/>
      <c r="AD1192" s="15">
        <v>7.19</v>
      </c>
      <c r="AE1192" s="15">
        <v>12.43</v>
      </c>
      <c r="AF1192" s="15"/>
      <c r="AG1192" s="15">
        <v>6.77</v>
      </c>
      <c r="AH1192" s="15">
        <v>11.38</v>
      </c>
      <c r="AI1192" s="15"/>
      <c r="AJ1192" s="15">
        <v>12.76</v>
      </c>
      <c r="AK1192" s="15">
        <v>18.37</v>
      </c>
      <c r="AL1192" s="15">
        <v>0.23</v>
      </c>
      <c r="AM1192" s="15">
        <v>154.94999999999999</v>
      </c>
      <c r="AN1192" s="15">
        <v>84.58</v>
      </c>
      <c r="AO1192" s="15">
        <v>40.119999999999997</v>
      </c>
      <c r="AP1192" s="15">
        <v>40.299999999999997</v>
      </c>
      <c r="AQ1192" s="15">
        <v>134.21</v>
      </c>
      <c r="AR1192" s="15">
        <v>38.869999999999997</v>
      </c>
      <c r="AS1192" s="15">
        <v>16.43</v>
      </c>
      <c r="AT1192" s="15"/>
      <c r="AU1192" s="15">
        <v>12.31</v>
      </c>
      <c r="AV1192" s="15"/>
      <c r="AW1192" s="16">
        <v>49721</v>
      </c>
      <c r="AX1192" s="16">
        <v>95983</v>
      </c>
      <c r="AZ1192" s="6">
        <f>IF(D1192&gt;0,H1192/D1192,0)</f>
        <v>219336787.56476685</v>
      </c>
      <c r="BA1192" s="6">
        <f>AZ1192*Q1192</f>
        <v>302684766.83937824</v>
      </c>
      <c r="BB1192" s="6">
        <f>IF(C1192&gt;C$3054,C$3054,IF(C1192&lt;C$3053,C$3053,C1192))</f>
        <v>0.24</v>
      </c>
      <c r="BC1192" s="6">
        <f>IF(BB1192&gt;0,(D1192/15)-BB1192,0)</f>
        <v>-0.11133333333333334</v>
      </c>
      <c r="BD1192" s="6">
        <f>BC1192/BC$3049</f>
        <v>-2.1440493002952882E-2</v>
      </c>
      <c r="BE1192" s="15">
        <f>IF(AU1192&gt;AU$3054,AU$3054,IF(AU1192&lt;AU$3053,AU$3053,AU1192))</f>
        <v>12.31</v>
      </c>
      <c r="BF1192" s="15">
        <f>IF(I1192&gt;I$3054,I$3054,IF(I1192&lt;I$3053,I$3053,I1192))</f>
        <v>7.99</v>
      </c>
      <c r="BG1192" s="6">
        <f>IF(BE1192&gt;0, BF1192/BE1192,0)</f>
        <v>0.64906580016246951</v>
      </c>
      <c r="BH1192" s="26">
        <f>BG1192/BG$3049</f>
        <v>6.2410173092545141E-4</v>
      </c>
      <c r="BI1192" s="26">
        <f>IF(AV1192&gt;AV$3054,AV$3054,IF(AV1192&lt;AV$3053,AV$3053,AV1192))</f>
        <v>0</v>
      </c>
      <c r="BJ1192" s="6">
        <f>IF(BI1192&gt;0, BF1192/BI1192,0)</f>
        <v>0</v>
      </c>
      <c r="BK1192" s="26">
        <f>BJ1192/BJ$3049</f>
        <v>0</v>
      </c>
      <c r="BL1192" s="6">
        <f>IF(_xlfn.NUMBERVALUE(AL1192),IF(ABS(AL1192)&lt;1,1-ABS(AL1192),0),0)</f>
        <v>0.77</v>
      </c>
      <c r="BM1192" s="6">
        <f>IF(F1192&gt;F$3054,F$3054,IF(F1192&lt;F$3053,F$3053,F1192))</f>
        <v>4.8899999999999997</v>
      </c>
      <c r="BN1192" s="6">
        <f>IF(BM1192&gt;0, BM1192/BM$3049, BM1192/BM$3050*-1)</f>
        <v>6.1776158371626508E-3</v>
      </c>
      <c r="BO1192" s="6">
        <f>IF(O1192&gt;O$3054,O$3054,IF(O1192&lt;O$3053,O$3053,O1192))</f>
        <v>4.6100000000000003</v>
      </c>
      <c r="BP1192" s="26">
        <f>BO1192/BO$3049</f>
        <v>4.3470512034178899E-2</v>
      </c>
      <c r="BQ1192" s="26">
        <f>IF(OR(BD1192=0, BH1192=0,BN1192=0,BP1192=0), 0,BD1192+BH1192+BK1192+BL1192+BN1192+BP1192)</f>
        <v>0.79883173659931428</v>
      </c>
      <c r="BR1192" s="6">
        <f>IF(D1192&gt;0,C1192/D1192,0)</f>
        <v>0.12435233160621761</v>
      </c>
    </row>
    <row r="1193" spans="1:70" x14ac:dyDescent="0.2">
      <c r="A1193" s="15" t="s">
        <v>2591</v>
      </c>
      <c r="B1193" s="15" t="s">
        <v>2592</v>
      </c>
      <c r="C1193" s="15">
        <v>0</v>
      </c>
      <c r="D1193" s="15">
        <v>0.1</v>
      </c>
      <c r="E1193" s="15"/>
      <c r="F1193" s="15"/>
      <c r="G1193" s="15"/>
      <c r="H1193" s="21">
        <v>3790000</v>
      </c>
      <c r="I1193" s="15"/>
      <c r="J1193" s="15"/>
      <c r="K1193" s="15"/>
      <c r="L1193" s="15"/>
      <c r="M1193" s="15"/>
      <c r="N1193" s="15"/>
      <c r="O1193" s="15"/>
      <c r="P1193" s="15"/>
      <c r="Q1193" s="15"/>
      <c r="R1193" s="15"/>
      <c r="S1193" s="15">
        <v>4.57</v>
      </c>
      <c r="T1193" s="15">
        <v>0</v>
      </c>
      <c r="U1193" s="15">
        <v>0</v>
      </c>
      <c r="V1193" s="15">
        <v>0</v>
      </c>
      <c r="W1193" s="15">
        <v>0</v>
      </c>
      <c r="X1193" s="15">
        <v>0</v>
      </c>
      <c r="Y1193" s="15">
        <v>0</v>
      </c>
      <c r="Z1193" s="15">
        <v>0</v>
      </c>
      <c r="AA1193" s="15">
        <v>0</v>
      </c>
      <c r="AB1193" s="15"/>
      <c r="AC1193" s="15">
        <v>-2.2400000000000002</v>
      </c>
      <c r="AD1193" s="15">
        <v>-5.46</v>
      </c>
      <c r="AE1193" s="15">
        <v>-2.2400000000000002</v>
      </c>
      <c r="AF1193" s="15">
        <v>-2.21</v>
      </c>
      <c r="AG1193" s="15">
        <v>-5.26</v>
      </c>
      <c r="AH1193" s="15">
        <v>-2.21</v>
      </c>
      <c r="AI1193" s="15">
        <v>-3.8</v>
      </c>
      <c r="AJ1193" s="15">
        <v>-7.8</v>
      </c>
      <c r="AK1193" s="15">
        <v>-3.8</v>
      </c>
      <c r="AL1193" s="15"/>
      <c r="AM1193" s="15">
        <v>2.57</v>
      </c>
      <c r="AN1193" s="15"/>
      <c r="AO1193" s="15">
        <v>-22.83</v>
      </c>
      <c r="AP1193" s="15">
        <v>-29.27</v>
      </c>
      <c r="AQ1193" s="15">
        <v>-29.27</v>
      </c>
      <c r="AR1193" s="15"/>
      <c r="AS1193" s="15">
        <v>42.62</v>
      </c>
      <c r="AT1193" s="15"/>
      <c r="AU1193" s="15"/>
      <c r="AV1193" s="15"/>
      <c r="AW1193" s="15">
        <v>0</v>
      </c>
      <c r="AX1193" s="15"/>
      <c r="AZ1193" s="6">
        <f>IF(D1193&gt;0,H1193/D1193,0)</f>
        <v>37900000</v>
      </c>
      <c r="BA1193" s="6">
        <f>AZ1193*Q1193</f>
        <v>0</v>
      </c>
      <c r="BB1193" s="6">
        <f>IF(C1193&gt;C$3054,C$3054,IF(C1193&lt;C$3053,C$3053,C1193))</f>
        <v>0</v>
      </c>
      <c r="BC1193" s="6">
        <f>IF(BB1193&gt;0,(D1193/15)-BB1193,0)</f>
        <v>0</v>
      </c>
      <c r="BD1193" s="6">
        <f>BC1193/BC$3049</f>
        <v>0</v>
      </c>
      <c r="BE1193" s="15">
        <f>IF(AU1193&gt;AU$3054,AU$3054,IF(AU1193&lt;AU$3053,AU$3053,AU1193))</f>
        <v>0</v>
      </c>
      <c r="BF1193" s="15">
        <f>IF(I1193&gt;I$3054,I$3054,IF(I1193&lt;I$3053,I$3053,I1193))</f>
        <v>0</v>
      </c>
      <c r="BG1193" s="6">
        <f>IF(BE1193&gt;0, BF1193/BE1193,0)</f>
        <v>0</v>
      </c>
      <c r="BH1193" s="26">
        <f>BG1193/BG$3049</f>
        <v>0</v>
      </c>
      <c r="BI1193" s="26">
        <f>IF(AV1193&gt;AV$3054,AV$3054,IF(AV1193&lt;AV$3053,AV$3053,AV1193))</f>
        <v>0</v>
      </c>
      <c r="BJ1193" s="6">
        <f>IF(BI1193&gt;0, BF1193/BI1193,0)</f>
        <v>0</v>
      </c>
      <c r="BK1193" s="26">
        <f>BJ1193/BJ$3049</f>
        <v>0</v>
      </c>
      <c r="BL1193" s="6">
        <f>IF(_xlfn.NUMBERVALUE(AL1193),IF(ABS(AL1193)&lt;1,1-ABS(AL1193),0),0)</f>
        <v>0</v>
      </c>
      <c r="BM1193" s="6">
        <f>IF(F1193&gt;F$3054,F$3054,IF(F1193&lt;F$3053,F$3053,F1193))</f>
        <v>0</v>
      </c>
      <c r="BN1193" s="6">
        <f>IF(BM1193&gt;0, BM1193/BM$3049, BM1193/BM$3050*-1)</f>
        <v>0</v>
      </c>
      <c r="BO1193" s="6">
        <f>IF(O1193&gt;O$3054,O$3054,IF(O1193&lt;O$3053,O$3053,O1193))</f>
        <v>0</v>
      </c>
      <c r="BP1193" s="26">
        <f>BO1193/BO$3049</f>
        <v>0</v>
      </c>
      <c r="BQ1193" s="26">
        <f>IF(OR(BD1193=0, BH1193=0,BN1193=0,BP1193=0), 0,BD1193+BH1193+BK1193+BL1193+BN1193+BP1193)</f>
        <v>0</v>
      </c>
      <c r="BR1193" s="6">
        <f>IF(D1193&gt;0,C1193/D1193,0)</f>
        <v>0</v>
      </c>
    </row>
    <row r="1194" spans="1:70" x14ac:dyDescent="0.2">
      <c r="A1194" s="15" t="s">
        <v>2597</v>
      </c>
      <c r="B1194" s="15" t="s">
        <v>2598</v>
      </c>
      <c r="C1194" s="15">
        <v>0</v>
      </c>
      <c r="D1194" s="15">
        <v>0</v>
      </c>
      <c r="E1194" s="15"/>
      <c r="F1194" s="15"/>
      <c r="G1194" s="15"/>
      <c r="H1194" s="21"/>
      <c r="I1194" s="15"/>
      <c r="J1194" s="15">
        <v>0</v>
      </c>
      <c r="K1194" s="15"/>
      <c r="L1194" s="15">
        <v>0</v>
      </c>
      <c r="M1194" s="15"/>
      <c r="N1194" s="15">
        <v>0</v>
      </c>
      <c r="O1194" s="15"/>
      <c r="P1194" s="15"/>
      <c r="Q1194" s="15">
        <v>-0.01</v>
      </c>
      <c r="R1194" s="15">
        <v>0</v>
      </c>
      <c r="S1194" s="15">
        <v>0.68</v>
      </c>
      <c r="T1194" s="15">
        <v>0</v>
      </c>
      <c r="U1194" s="15">
        <v>0</v>
      </c>
      <c r="V1194" s="15">
        <v>102.2</v>
      </c>
      <c r="W1194" s="15">
        <v>944.02</v>
      </c>
      <c r="X1194" s="15"/>
      <c r="Y1194" s="15"/>
      <c r="Z1194" s="15"/>
      <c r="AA1194" s="15"/>
      <c r="AB1194" s="15">
        <v>-7.88</v>
      </c>
      <c r="AC1194" s="15">
        <v>-100.66</v>
      </c>
      <c r="AD1194" s="15"/>
      <c r="AE1194" s="15">
        <v>-17.43</v>
      </c>
      <c r="AF1194" s="15">
        <v>-23.45</v>
      </c>
      <c r="AG1194" s="15"/>
      <c r="AH1194" s="15">
        <v>-8.5</v>
      </c>
      <c r="AI1194" s="15"/>
      <c r="AJ1194" s="15"/>
      <c r="AK1194" s="15">
        <v>-23.86</v>
      </c>
      <c r="AL1194" s="15"/>
      <c r="AM1194" s="15">
        <v>27.44</v>
      </c>
      <c r="AN1194" s="15"/>
      <c r="AO1194" s="16">
        <v>-13752.04</v>
      </c>
      <c r="AP1194" s="16">
        <v>-18486.57</v>
      </c>
      <c r="AQ1194" s="16">
        <v>-5554.68</v>
      </c>
      <c r="AR1194" s="15"/>
      <c r="AS1194" s="15"/>
      <c r="AT1194" s="15"/>
      <c r="AU1194" s="15"/>
      <c r="AV1194" s="15"/>
      <c r="AW1194" s="15">
        <v>0</v>
      </c>
      <c r="AX1194" s="15"/>
      <c r="AZ1194" s="6">
        <f>IF(D1194&gt;0,H1194/D1194,0)</f>
        <v>0</v>
      </c>
      <c r="BA1194" s="6">
        <f>AZ1194*Q1194</f>
        <v>0</v>
      </c>
      <c r="BB1194" s="6">
        <f>IF(C1194&gt;C$3054,C$3054,IF(C1194&lt;C$3053,C$3053,C1194))</f>
        <v>0</v>
      </c>
      <c r="BC1194" s="6">
        <f>IF(BB1194&gt;0,(D1194/15)-BB1194,0)</f>
        <v>0</v>
      </c>
      <c r="BD1194" s="6">
        <f>BC1194/BC$3049</f>
        <v>0</v>
      </c>
      <c r="BE1194" s="15">
        <f>IF(AU1194&gt;AU$3054,AU$3054,IF(AU1194&lt;AU$3053,AU$3053,AU1194))</f>
        <v>0</v>
      </c>
      <c r="BF1194" s="15">
        <f>IF(I1194&gt;I$3054,I$3054,IF(I1194&lt;I$3053,I$3053,I1194))</f>
        <v>0</v>
      </c>
      <c r="BG1194" s="6">
        <f>IF(BE1194&gt;0, BF1194/BE1194,0)</f>
        <v>0</v>
      </c>
      <c r="BH1194" s="26">
        <f>BG1194/BG$3049</f>
        <v>0</v>
      </c>
      <c r="BI1194" s="26">
        <f>IF(AV1194&gt;AV$3054,AV$3054,IF(AV1194&lt;AV$3053,AV$3053,AV1194))</f>
        <v>0</v>
      </c>
      <c r="BJ1194" s="6">
        <f>IF(BI1194&gt;0, BF1194/BI1194,0)</f>
        <v>0</v>
      </c>
      <c r="BK1194" s="26">
        <f>BJ1194/BJ$3049</f>
        <v>0</v>
      </c>
      <c r="BL1194" s="6">
        <f>IF(_xlfn.NUMBERVALUE(AL1194),IF(ABS(AL1194)&lt;1,1-ABS(AL1194),0),0)</f>
        <v>0</v>
      </c>
      <c r="BM1194" s="6">
        <f>IF(F1194&gt;F$3054,F$3054,IF(F1194&lt;F$3053,F$3053,F1194))</f>
        <v>0</v>
      </c>
      <c r="BN1194" s="6">
        <f>IF(BM1194&gt;0, BM1194/BM$3049, BM1194/BM$3050*-1)</f>
        <v>0</v>
      </c>
      <c r="BO1194" s="6">
        <f>IF(O1194&gt;O$3054,O$3054,IF(O1194&lt;O$3053,O$3053,O1194))</f>
        <v>0</v>
      </c>
      <c r="BP1194" s="26">
        <f>BO1194/BO$3049</f>
        <v>0</v>
      </c>
      <c r="BQ1194" s="26">
        <f>IF(OR(BD1194=0, BH1194=0,BN1194=0,BP1194=0), 0,BD1194+BH1194+BK1194+BL1194+BN1194+BP1194)</f>
        <v>0</v>
      </c>
      <c r="BR1194" s="6">
        <f>IF(D1194&gt;0,C1194/D1194,0)</f>
        <v>0</v>
      </c>
    </row>
    <row r="1195" spans="1:70" x14ac:dyDescent="0.2">
      <c r="A1195" s="15" t="s">
        <v>2476</v>
      </c>
      <c r="B1195" s="15" t="s">
        <v>2477</v>
      </c>
      <c r="C1195" s="15">
        <v>-0.05</v>
      </c>
      <c r="D1195" s="15">
        <v>0.03</v>
      </c>
      <c r="E1195" s="15">
        <v>0.03</v>
      </c>
      <c r="F1195" s="15">
        <v>20.83</v>
      </c>
      <c r="G1195" s="15">
        <v>0.56999999999999995</v>
      </c>
      <c r="H1195" s="21">
        <v>15670000</v>
      </c>
      <c r="I1195" s="15"/>
      <c r="J1195" s="15">
        <v>0</v>
      </c>
      <c r="K1195" s="15"/>
      <c r="L1195" s="15">
        <v>0</v>
      </c>
      <c r="M1195" s="15"/>
      <c r="N1195" s="15">
        <v>0</v>
      </c>
      <c r="O1195" s="15"/>
      <c r="P1195" s="15"/>
      <c r="Q1195" s="15">
        <v>0.05</v>
      </c>
      <c r="R1195" s="15">
        <v>0.05</v>
      </c>
      <c r="S1195" s="15">
        <v>6.07</v>
      </c>
      <c r="T1195" s="15">
        <v>0</v>
      </c>
      <c r="U1195" s="15">
        <v>0</v>
      </c>
      <c r="V1195" s="15">
        <v>0</v>
      </c>
      <c r="W1195" s="15">
        <v>0</v>
      </c>
      <c r="X1195" s="15">
        <v>0</v>
      </c>
      <c r="Y1195" s="15">
        <v>0</v>
      </c>
      <c r="Z1195" s="15">
        <v>0</v>
      </c>
      <c r="AA1195" s="15">
        <v>0</v>
      </c>
      <c r="AB1195" s="15">
        <v>-58.82</v>
      </c>
      <c r="AC1195" s="15">
        <v>-100.86</v>
      </c>
      <c r="AD1195" s="15">
        <v>-72.290000000000006</v>
      </c>
      <c r="AE1195" s="15">
        <v>-102.48</v>
      </c>
      <c r="AF1195" s="15">
        <v>-83.31</v>
      </c>
      <c r="AG1195" s="15">
        <v>-63.99</v>
      </c>
      <c r="AH1195" s="15">
        <v>-86.52</v>
      </c>
      <c r="AI1195" s="15">
        <v>-101.05</v>
      </c>
      <c r="AJ1195" s="15">
        <v>-73.02</v>
      </c>
      <c r="AK1195" s="15">
        <v>-102.76</v>
      </c>
      <c r="AL1195" s="15">
        <v>0.8</v>
      </c>
      <c r="AM1195" s="16">
        <v>26714.14</v>
      </c>
      <c r="AN1195" s="15">
        <v>-335.12</v>
      </c>
      <c r="AO1195" s="16">
        <v>-2336.6999999999998</v>
      </c>
      <c r="AP1195" s="16">
        <v>-2393.5</v>
      </c>
      <c r="AQ1195" s="16">
        <v>-2394.65</v>
      </c>
      <c r="AR1195" s="15"/>
      <c r="AS1195" s="15"/>
      <c r="AT1195" s="15"/>
      <c r="AU1195" s="15"/>
      <c r="AV1195" s="15"/>
      <c r="AW1195" s="15">
        <v>0</v>
      </c>
      <c r="AX1195" s="16">
        <v>154231</v>
      </c>
      <c r="AZ1195" s="6">
        <f>IF(D1195&gt;0,H1195/D1195,0)</f>
        <v>522333333.33333337</v>
      </c>
      <c r="BA1195" s="6">
        <f>AZ1195*Q1195</f>
        <v>26116666.666666672</v>
      </c>
      <c r="BB1195" s="6">
        <f>IF(C1195&gt;C$3054,C$3054,IF(C1195&lt;C$3053,C$3053,C1195))</f>
        <v>-0.05</v>
      </c>
      <c r="BC1195" s="6">
        <f>IF(BB1195&gt;0,(D1195/15)-BB1195,0)</f>
        <v>0</v>
      </c>
      <c r="BD1195" s="6">
        <f>BC1195/BC$3049</f>
        <v>0</v>
      </c>
      <c r="BE1195" s="15">
        <f>IF(AU1195&gt;AU$3054,AU$3054,IF(AU1195&lt;AU$3053,AU$3053,AU1195))</f>
        <v>0</v>
      </c>
      <c r="BF1195" s="15">
        <f>IF(I1195&gt;I$3054,I$3054,IF(I1195&lt;I$3053,I$3053,I1195))</f>
        <v>0</v>
      </c>
      <c r="BG1195" s="6">
        <f>IF(BE1195&gt;0, BF1195/BE1195,0)</f>
        <v>0</v>
      </c>
      <c r="BH1195" s="26">
        <f>BG1195/BG$3049</f>
        <v>0</v>
      </c>
      <c r="BI1195" s="26">
        <f>IF(AV1195&gt;AV$3054,AV$3054,IF(AV1195&lt;AV$3053,AV$3053,AV1195))</f>
        <v>0</v>
      </c>
      <c r="BJ1195" s="6">
        <f>IF(BI1195&gt;0, BF1195/BI1195,0)</f>
        <v>0</v>
      </c>
      <c r="BK1195" s="26">
        <f>BJ1195/BJ$3049</f>
        <v>0</v>
      </c>
      <c r="BL1195" s="6">
        <f>IF(_xlfn.NUMBERVALUE(AL1195),IF(ABS(AL1195)&lt;1,1-ABS(AL1195),0),0)</f>
        <v>0.19999999999999996</v>
      </c>
      <c r="BM1195" s="6">
        <f>IF(F1195&gt;F$3054,F$3054,IF(F1195&lt;F$3053,F$3053,F1195))</f>
        <v>20.83</v>
      </c>
      <c r="BN1195" s="6">
        <f>IF(BM1195&gt;0, BM1195/BM$3049, BM1195/BM$3050*-1)</f>
        <v>2.6314874823741927E-2</v>
      </c>
      <c r="BO1195" s="6">
        <f>IF(O1195&gt;O$3054,O$3054,IF(O1195&lt;O$3053,O$3053,O1195))</f>
        <v>0</v>
      </c>
      <c r="BP1195" s="26">
        <f>BO1195/BO$3049</f>
        <v>0</v>
      </c>
      <c r="BQ1195" s="26">
        <f>IF(OR(BD1195=0, BH1195=0,BN1195=0,BP1195=0), 0,BD1195+BH1195+BK1195+BL1195+BN1195+BP1195)</f>
        <v>0</v>
      </c>
      <c r="BR1195" s="6">
        <f>IF(D1195&gt;0,C1195/D1195,0)</f>
        <v>-1.6666666666666667</v>
      </c>
    </row>
    <row r="1196" spans="1:70" x14ac:dyDescent="0.2">
      <c r="A1196" s="15" t="s">
        <v>2478</v>
      </c>
      <c r="B1196" s="15" t="s">
        <v>2479</v>
      </c>
      <c r="C1196" s="15"/>
      <c r="D1196" s="15">
        <v>0</v>
      </c>
      <c r="E1196" s="15"/>
      <c r="F1196" s="15"/>
      <c r="G1196" s="15"/>
      <c r="H1196" s="21"/>
      <c r="I1196" s="15"/>
      <c r="J1196" s="15"/>
      <c r="K1196" s="15"/>
      <c r="L1196" s="15"/>
      <c r="M1196" s="15"/>
      <c r="N1196" s="15"/>
      <c r="O1196" s="15"/>
      <c r="P1196" s="15"/>
      <c r="Q1196" s="15"/>
      <c r="R1196" s="15"/>
      <c r="S1196" s="15"/>
      <c r="T1196" s="15"/>
      <c r="U1196" s="15"/>
      <c r="V1196" s="15"/>
      <c r="W1196" s="15"/>
      <c r="X1196" s="15"/>
      <c r="Y1196" s="15"/>
      <c r="Z1196" s="15"/>
      <c r="AA1196" s="15"/>
      <c r="AB1196" s="15"/>
      <c r="AC1196" s="15"/>
      <c r="AD1196" s="15"/>
      <c r="AE1196" s="15"/>
      <c r="AF1196" s="15"/>
      <c r="AG1196" s="15"/>
      <c r="AH1196" s="15"/>
      <c r="AI1196" s="15"/>
      <c r="AJ1196" s="15"/>
      <c r="AK1196" s="15"/>
      <c r="AL1196" s="15"/>
      <c r="AM1196" s="15"/>
      <c r="AN1196" s="15"/>
      <c r="AO1196" s="15"/>
      <c r="AP1196" s="15"/>
      <c r="AQ1196" s="15"/>
      <c r="AR1196" s="15"/>
      <c r="AS1196" s="15"/>
      <c r="AT1196" s="15"/>
      <c r="AU1196" s="15"/>
      <c r="AV1196" s="15"/>
      <c r="AW1196" s="15">
        <v>0</v>
      </c>
      <c r="AX1196" s="15"/>
      <c r="AZ1196" s="6">
        <f>IF(D1196&gt;0,H1196/D1196,0)</f>
        <v>0</v>
      </c>
      <c r="BA1196" s="6">
        <f>AZ1196*Q1196</f>
        <v>0</v>
      </c>
      <c r="BB1196" s="6">
        <f>IF(C1196&gt;C$3054,C$3054,IF(C1196&lt;C$3053,C$3053,C1196))</f>
        <v>0</v>
      </c>
      <c r="BC1196" s="6">
        <f>IF(BB1196&gt;0,(D1196/15)-BB1196,0)</f>
        <v>0</v>
      </c>
      <c r="BD1196" s="6">
        <f>BC1196/BC$3049</f>
        <v>0</v>
      </c>
      <c r="BE1196" s="15">
        <f>IF(AU1196&gt;AU$3054,AU$3054,IF(AU1196&lt;AU$3053,AU$3053,AU1196))</f>
        <v>0</v>
      </c>
      <c r="BF1196" s="15">
        <f>IF(I1196&gt;I$3054,I$3054,IF(I1196&lt;I$3053,I$3053,I1196))</f>
        <v>0</v>
      </c>
      <c r="BG1196" s="6">
        <f>IF(BE1196&gt;0, BF1196/BE1196,0)</f>
        <v>0</v>
      </c>
      <c r="BH1196" s="26">
        <f>BG1196/BG$3049</f>
        <v>0</v>
      </c>
      <c r="BI1196" s="26">
        <f>IF(AV1196&gt;AV$3054,AV$3054,IF(AV1196&lt;AV$3053,AV$3053,AV1196))</f>
        <v>0</v>
      </c>
      <c r="BJ1196" s="6">
        <f>IF(BI1196&gt;0, BF1196/BI1196,0)</f>
        <v>0</v>
      </c>
      <c r="BK1196" s="26">
        <f>BJ1196/BJ$3049</f>
        <v>0</v>
      </c>
      <c r="BL1196" s="6">
        <f>IF(_xlfn.NUMBERVALUE(AL1196),IF(ABS(AL1196)&lt;1,1-ABS(AL1196),0),0)</f>
        <v>0</v>
      </c>
      <c r="BM1196" s="6">
        <f>IF(F1196&gt;F$3054,F$3054,IF(F1196&lt;F$3053,F$3053,F1196))</f>
        <v>0</v>
      </c>
      <c r="BN1196" s="6">
        <f>IF(BM1196&gt;0, BM1196/BM$3049, BM1196/BM$3050*-1)</f>
        <v>0</v>
      </c>
      <c r="BO1196" s="6">
        <f>IF(O1196&gt;O$3054,O$3054,IF(O1196&lt;O$3053,O$3053,O1196))</f>
        <v>0</v>
      </c>
      <c r="BP1196" s="26">
        <f>BO1196/BO$3049</f>
        <v>0</v>
      </c>
      <c r="BQ1196" s="26">
        <f>IF(OR(BD1196=0, BH1196=0,BN1196=0,BP1196=0), 0,BD1196+BH1196+BK1196+BL1196+BN1196+BP1196)</f>
        <v>0</v>
      </c>
      <c r="BR1196" s="6">
        <f>IF(D1196&gt;0,C1196/D1196,0)</f>
        <v>0</v>
      </c>
    </row>
    <row r="1197" spans="1:70" x14ac:dyDescent="0.2">
      <c r="A1197" s="15" t="s">
        <v>2480</v>
      </c>
      <c r="B1197" s="15" t="s">
        <v>2479</v>
      </c>
      <c r="C1197" s="15"/>
      <c r="D1197" s="15">
        <v>0</v>
      </c>
      <c r="E1197" s="15"/>
      <c r="F1197" s="15"/>
      <c r="G1197" s="15"/>
      <c r="H1197" s="21"/>
      <c r="I1197" s="15"/>
      <c r="J1197" s="15"/>
      <c r="K1197" s="15"/>
      <c r="L1197" s="15"/>
      <c r="M1197" s="15"/>
      <c r="N1197" s="15"/>
      <c r="O1197" s="15"/>
      <c r="P1197" s="15"/>
      <c r="Q1197" s="15"/>
      <c r="R1197" s="15"/>
      <c r="S1197" s="15"/>
      <c r="T1197" s="15"/>
      <c r="U1197" s="15"/>
      <c r="V1197" s="15"/>
      <c r="W1197" s="15"/>
      <c r="X1197" s="15"/>
      <c r="Y1197" s="15"/>
      <c r="Z1197" s="15"/>
      <c r="AA1197" s="15"/>
      <c r="AB1197" s="15"/>
      <c r="AC1197" s="15"/>
      <c r="AD1197" s="15"/>
      <c r="AE1197" s="15"/>
      <c r="AF1197" s="15"/>
      <c r="AG1197" s="15"/>
      <c r="AH1197" s="15"/>
      <c r="AI1197" s="15"/>
      <c r="AJ1197" s="15"/>
      <c r="AK1197" s="15"/>
      <c r="AL1197" s="15"/>
      <c r="AM1197" s="15"/>
      <c r="AN1197" s="15"/>
      <c r="AO1197" s="15"/>
      <c r="AP1197" s="15"/>
      <c r="AQ1197" s="15"/>
      <c r="AR1197" s="15"/>
      <c r="AS1197" s="15"/>
      <c r="AT1197" s="15"/>
      <c r="AU1197" s="15"/>
      <c r="AV1197" s="15"/>
      <c r="AW1197" s="15">
        <v>0</v>
      </c>
      <c r="AX1197" s="15"/>
      <c r="AZ1197" s="6">
        <f>IF(D1197&gt;0,H1197/D1197,0)</f>
        <v>0</v>
      </c>
      <c r="BA1197" s="6">
        <f>AZ1197*Q1197</f>
        <v>0</v>
      </c>
      <c r="BB1197" s="6">
        <f>IF(C1197&gt;C$3054,C$3054,IF(C1197&lt;C$3053,C$3053,C1197))</f>
        <v>0</v>
      </c>
      <c r="BC1197" s="6">
        <f>IF(BB1197&gt;0,(D1197/15)-BB1197,0)</f>
        <v>0</v>
      </c>
      <c r="BD1197" s="6">
        <f>BC1197/BC$3049</f>
        <v>0</v>
      </c>
      <c r="BE1197" s="15">
        <f>IF(AU1197&gt;AU$3054,AU$3054,IF(AU1197&lt;AU$3053,AU$3053,AU1197))</f>
        <v>0</v>
      </c>
      <c r="BF1197" s="15">
        <f>IF(I1197&gt;I$3054,I$3054,IF(I1197&lt;I$3053,I$3053,I1197))</f>
        <v>0</v>
      </c>
      <c r="BG1197" s="6">
        <f>IF(BE1197&gt;0, BF1197/BE1197,0)</f>
        <v>0</v>
      </c>
      <c r="BH1197" s="26">
        <f>BG1197/BG$3049</f>
        <v>0</v>
      </c>
      <c r="BI1197" s="26">
        <f>IF(AV1197&gt;AV$3054,AV$3054,IF(AV1197&lt;AV$3053,AV$3053,AV1197))</f>
        <v>0</v>
      </c>
      <c r="BJ1197" s="6">
        <f>IF(BI1197&gt;0, BF1197/BI1197,0)</f>
        <v>0</v>
      </c>
      <c r="BK1197" s="26">
        <f>BJ1197/BJ$3049</f>
        <v>0</v>
      </c>
      <c r="BL1197" s="6">
        <f>IF(_xlfn.NUMBERVALUE(AL1197),IF(ABS(AL1197)&lt;1,1-ABS(AL1197),0),0)</f>
        <v>0</v>
      </c>
      <c r="BM1197" s="6">
        <f>IF(F1197&gt;F$3054,F$3054,IF(F1197&lt;F$3053,F$3053,F1197))</f>
        <v>0</v>
      </c>
      <c r="BN1197" s="6">
        <f>IF(BM1197&gt;0, BM1197/BM$3049, BM1197/BM$3050*-1)</f>
        <v>0</v>
      </c>
      <c r="BO1197" s="6">
        <f>IF(O1197&gt;O$3054,O$3054,IF(O1197&lt;O$3053,O$3053,O1197))</f>
        <v>0</v>
      </c>
      <c r="BP1197" s="26">
        <f>BO1197/BO$3049</f>
        <v>0</v>
      </c>
      <c r="BQ1197" s="26">
        <f>IF(OR(BD1197=0, BH1197=0,BN1197=0,BP1197=0), 0,BD1197+BH1197+BK1197+BL1197+BN1197+BP1197)</f>
        <v>0</v>
      </c>
      <c r="BR1197" s="6">
        <f>IF(D1197&gt;0,C1197/D1197,0)</f>
        <v>0</v>
      </c>
    </row>
    <row r="1198" spans="1:70" x14ac:dyDescent="0.2">
      <c r="A1198" s="15" t="s">
        <v>2554</v>
      </c>
      <c r="B1198" s="15" t="s">
        <v>2555</v>
      </c>
      <c r="C1198" s="15">
        <v>0.59</v>
      </c>
      <c r="D1198" s="15">
        <v>0</v>
      </c>
      <c r="E1198" s="15">
        <v>7.0000000000000007E-2</v>
      </c>
      <c r="F1198" s="15">
        <v>52.41</v>
      </c>
      <c r="G1198" s="15"/>
      <c r="H1198" s="21"/>
      <c r="I1198" s="15">
        <v>0</v>
      </c>
      <c r="J1198" s="15">
        <v>0.09</v>
      </c>
      <c r="K1198" s="15"/>
      <c r="L1198" s="15">
        <v>0.17</v>
      </c>
      <c r="M1198" s="15"/>
      <c r="N1198" s="15">
        <v>0.17</v>
      </c>
      <c r="O1198" s="15"/>
      <c r="P1198" s="15">
        <v>17.68</v>
      </c>
      <c r="Q1198" s="15">
        <v>0</v>
      </c>
      <c r="R1198" s="15">
        <v>0.01</v>
      </c>
      <c r="S1198" s="15">
        <v>1</v>
      </c>
      <c r="T1198" s="15">
        <v>0</v>
      </c>
      <c r="U1198" s="15">
        <v>0</v>
      </c>
      <c r="V1198" s="15">
        <v>0</v>
      </c>
      <c r="W1198" s="15">
        <v>0</v>
      </c>
      <c r="X1198" s="15"/>
      <c r="Y1198" s="15"/>
      <c r="Z1198" s="15"/>
      <c r="AA1198" s="15"/>
      <c r="AB1198" s="15">
        <v>6.94</v>
      </c>
      <c r="AC1198" s="15">
        <v>51.8</v>
      </c>
      <c r="AD1198" s="15">
        <v>7.38</v>
      </c>
      <c r="AE1198" s="15">
        <v>51.8</v>
      </c>
      <c r="AF1198" s="15">
        <v>22.34</v>
      </c>
      <c r="AG1198" s="15">
        <v>6.17</v>
      </c>
      <c r="AH1198" s="15">
        <v>22.34</v>
      </c>
      <c r="AI1198" s="15">
        <v>51.8</v>
      </c>
      <c r="AJ1198" s="15">
        <v>11.95</v>
      </c>
      <c r="AK1198" s="15">
        <v>51.8</v>
      </c>
      <c r="AL1198" s="15">
        <v>-0.65</v>
      </c>
      <c r="AM1198" s="15">
        <v>105.18</v>
      </c>
      <c r="AN1198" s="15"/>
      <c r="AO1198" s="15">
        <v>97.62</v>
      </c>
      <c r="AP1198" s="15">
        <v>91.08</v>
      </c>
      <c r="AQ1198" s="15">
        <v>77.010000000000005</v>
      </c>
      <c r="AR1198" s="15"/>
      <c r="AS1198" s="15">
        <v>1.55</v>
      </c>
      <c r="AT1198" s="15"/>
      <c r="AU1198" s="15"/>
      <c r="AV1198" s="15"/>
      <c r="AW1198" s="15">
        <v>0</v>
      </c>
      <c r="AX1198" s="16">
        <v>95360</v>
      </c>
      <c r="AZ1198" s="6">
        <f>IF(D1198&gt;0,H1198/D1198,0)</f>
        <v>0</v>
      </c>
      <c r="BA1198" s="6">
        <f>AZ1198*Q1198</f>
        <v>0</v>
      </c>
      <c r="BB1198" s="6">
        <f>IF(C1198&gt;C$3054,C$3054,IF(C1198&lt;C$3053,C$3053,C1198))</f>
        <v>0.59</v>
      </c>
      <c r="BC1198" s="6">
        <f>IF(BB1198&gt;0,(D1198/15)-BB1198,0)</f>
        <v>-0.59</v>
      </c>
      <c r="BD1198" s="6">
        <f>BC1198/BC$3049</f>
        <v>-0.11362177429708563</v>
      </c>
      <c r="BE1198" s="15">
        <f>IF(AU1198&gt;AU$3054,AU$3054,IF(AU1198&lt;AU$3053,AU$3053,AU1198))</f>
        <v>0</v>
      </c>
      <c r="BF1198" s="15">
        <f>IF(I1198&gt;I$3054,I$3054,IF(I1198&lt;I$3053,I$3053,I1198))</f>
        <v>0</v>
      </c>
      <c r="BG1198" s="6">
        <f>IF(BE1198&gt;0, BF1198/BE1198,0)</f>
        <v>0</v>
      </c>
      <c r="BH1198" s="26">
        <f>BG1198/BG$3049</f>
        <v>0</v>
      </c>
      <c r="BI1198" s="26">
        <f>IF(AV1198&gt;AV$3054,AV$3054,IF(AV1198&lt;AV$3053,AV$3053,AV1198))</f>
        <v>0</v>
      </c>
      <c r="BJ1198" s="6">
        <f>IF(BI1198&gt;0, BF1198/BI1198,0)</f>
        <v>0</v>
      </c>
      <c r="BK1198" s="26">
        <f>BJ1198/BJ$3049</f>
        <v>0</v>
      </c>
      <c r="BL1198" s="6">
        <f>IF(_xlfn.NUMBERVALUE(AL1198),IF(ABS(AL1198)&lt;1,1-ABS(AL1198),0),0)</f>
        <v>0.35</v>
      </c>
      <c r="BM1198" s="6">
        <f>IF(F1198&gt;F$3054,F$3054,IF(F1198&lt;F$3053,F$3053,F1198))</f>
        <v>52.41</v>
      </c>
      <c r="BN1198" s="6">
        <f>IF(BM1198&gt;0, BM1198/BM$3049, BM1198/BM$3050*-1)</f>
        <v>6.6210397960264733E-2</v>
      </c>
      <c r="BO1198" s="6">
        <f>IF(O1198&gt;O$3054,O$3054,IF(O1198&lt;O$3053,O$3053,O1198))</f>
        <v>0</v>
      </c>
      <c r="BP1198" s="26">
        <f>BO1198/BO$3049</f>
        <v>0</v>
      </c>
      <c r="BQ1198" s="26">
        <f>IF(OR(BD1198=0, BH1198=0,BN1198=0,BP1198=0), 0,BD1198+BH1198+BK1198+BL1198+BN1198+BP1198)</f>
        <v>0</v>
      </c>
      <c r="BR1198" s="6">
        <f>IF(D1198&gt;0,C1198/D1198,0)</f>
        <v>0</v>
      </c>
    </row>
    <row r="1199" spans="1:70" x14ac:dyDescent="0.2">
      <c r="A1199" s="15" t="s">
        <v>2601</v>
      </c>
      <c r="B1199" s="15" t="s">
        <v>2602</v>
      </c>
      <c r="C1199" s="15">
        <v>0</v>
      </c>
      <c r="D1199" s="15">
        <v>0</v>
      </c>
      <c r="E1199" s="15">
        <v>0</v>
      </c>
      <c r="F1199" s="15">
        <v>-33.33</v>
      </c>
      <c r="G1199" s="15">
        <v>0.53</v>
      </c>
      <c r="H1199" s="21">
        <v>1860000</v>
      </c>
      <c r="I1199" s="15"/>
      <c r="J1199" s="15">
        <v>0</v>
      </c>
      <c r="K1199" s="15"/>
      <c r="L1199" s="15">
        <v>0</v>
      </c>
      <c r="M1199" s="15"/>
      <c r="N1199" s="15">
        <v>0</v>
      </c>
      <c r="O1199" s="15"/>
      <c r="P1199" s="15"/>
      <c r="Q1199" s="15">
        <v>0.01</v>
      </c>
      <c r="R1199" s="15">
        <v>0</v>
      </c>
      <c r="S1199" s="15">
        <v>7.0000000000000007E-2</v>
      </c>
      <c r="T1199" s="15">
        <v>0</v>
      </c>
      <c r="U1199" s="15">
        <v>0</v>
      </c>
      <c r="V1199" s="15">
        <v>14.58</v>
      </c>
      <c r="W1199" s="15">
        <v>14.58</v>
      </c>
      <c r="X1199" s="15">
        <v>0</v>
      </c>
      <c r="Y1199" s="15">
        <v>0</v>
      </c>
      <c r="Z1199" s="15">
        <v>23.38</v>
      </c>
      <c r="AA1199" s="15">
        <v>23.38</v>
      </c>
      <c r="AB1199" s="15"/>
      <c r="AC1199" s="15">
        <v>-26.75</v>
      </c>
      <c r="AD1199" s="15">
        <v>-28.13</v>
      </c>
      <c r="AE1199" s="15">
        <v>-26.75</v>
      </c>
      <c r="AF1199" s="15">
        <v>-20.89</v>
      </c>
      <c r="AG1199" s="15">
        <v>-25.97</v>
      </c>
      <c r="AH1199" s="15">
        <v>-20.89</v>
      </c>
      <c r="AI1199" s="15">
        <v>-29.01</v>
      </c>
      <c r="AJ1199" s="15">
        <v>-28.54</v>
      </c>
      <c r="AK1199" s="15">
        <v>-29.01</v>
      </c>
      <c r="AL1199" s="15">
        <v>-3.13</v>
      </c>
      <c r="AM1199" s="15">
        <v>465.97</v>
      </c>
      <c r="AN1199" s="15"/>
      <c r="AO1199" s="16">
        <v>-93002.3</v>
      </c>
      <c r="AP1199" s="16">
        <v>-93389.23</v>
      </c>
      <c r="AQ1199" s="16">
        <v>-91375.38</v>
      </c>
      <c r="AR1199" s="15"/>
      <c r="AS1199" s="15">
        <v>-67.849999999999994</v>
      </c>
      <c r="AT1199" s="15">
        <v>-22.2</v>
      </c>
      <c r="AU1199" s="15"/>
      <c r="AV1199" s="15"/>
      <c r="AW1199" s="15">
        <v>0</v>
      </c>
      <c r="AX1199" s="16">
        <v>541216</v>
      </c>
      <c r="AZ1199" s="6">
        <f>IF(D1199&gt;0,H1199/D1199,0)</f>
        <v>0</v>
      </c>
      <c r="BA1199" s="6">
        <f>AZ1199*Q1199</f>
        <v>0</v>
      </c>
      <c r="BB1199" s="6">
        <f>IF(C1199&gt;C$3054,C$3054,IF(C1199&lt;C$3053,C$3053,C1199))</f>
        <v>0</v>
      </c>
      <c r="BC1199" s="6">
        <f>IF(BB1199&gt;0,(D1199/15)-BB1199,0)</f>
        <v>0</v>
      </c>
      <c r="BD1199" s="6">
        <f>BC1199/BC$3049</f>
        <v>0</v>
      </c>
      <c r="BE1199" s="15">
        <f>IF(AU1199&gt;AU$3054,AU$3054,IF(AU1199&lt;AU$3053,AU$3053,AU1199))</f>
        <v>0</v>
      </c>
      <c r="BF1199" s="15">
        <f>IF(I1199&gt;I$3054,I$3054,IF(I1199&lt;I$3053,I$3053,I1199))</f>
        <v>0</v>
      </c>
      <c r="BG1199" s="6">
        <f>IF(BE1199&gt;0, BF1199/BE1199,0)</f>
        <v>0</v>
      </c>
      <c r="BH1199" s="26">
        <f>BG1199/BG$3049</f>
        <v>0</v>
      </c>
      <c r="BI1199" s="26">
        <f>IF(AV1199&gt;AV$3054,AV$3054,IF(AV1199&lt;AV$3053,AV$3053,AV1199))</f>
        <v>0</v>
      </c>
      <c r="BJ1199" s="6">
        <f>IF(BI1199&gt;0, BF1199/BI1199,0)</f>
        <v>0</v>
      </c>
      <c r="BK1199" s="26">
        <f>BJ1199/BJ$3049</f>
        <v>0</v>
      </c>
      <c r="BL1199" s="6">
        <f>IF(_xlfn.NUMBERVALUE(AL1199),IF(ABS(AL1199)&lt;1,1-ABS(AL1199),0),0)</f>
        <v>0</v>
      </c>
      <c r="BM1199" s="6">
        <f>IF(F1199&gt;F$3054,F$3054,IF(F1199&lt;F$3053,F$3053,F1199))</f>
        <v>-33.33</v>
      </c>
      <c r="BN1199" s="6">
        <f>IF(BM1199&gt;0, BM1199/BM$3049, BM1199/BM$3050*-1)</f>
        <v>-0.33510959179569677</v>
      </c>
      <c r="BO1199" s="6">
        <f>IF(O1199&gt;O$3054,O$3054,IF(O1199&lt;O$3053,O$3053,O1199))</f>
        <v>0</v>
      </c>
      <c r="BP1199" s="26">
        <f>BO1199/BO$3049</f>
        <v>0</v>
      </c>
      <c r="BQ1199" s="26">
        <f>IF(OR(BD1199=0, BH1199=0,BN1199=0,BP1199=0), 0,BD1199+BH1199+BK1199+BL1199+BN1199+BP1199)</f>
        <v>0</v>
      </c>
      <c r="BR1199" s="6">
        <f>IF(D1199&gt;0,C1199/D1199,0)</f>
        <v>0</v>
      </c>
    </row>
    <row r="1200" spans="1:70" x14ac:dyDescent="0.2">
      <c r="A1200" s="15" t="s">
        <v>2481</v>
      </c>
      <c r="B1200" s="15" t="s">
        <v>2482</v>
      </c>
      <c r="C1200" s="15"/>
      <c r="D1200" s="15">
        <v>0</v>
      </c>
      <c r="E1200" s="15"/>
      <c r="F1200" s="15"/>
      <c r="G1200" s="15"/>
      <c r="H1200" s="21"/>
      <c r="I1200" s="15"/>
      <c r="J1200" s="15"/>
      <c r="K1200" s="15"/>
      <c r="L1200" s="15"/>
      <c r="M1200" s="15"/>
      <c r="N1200" s="15"/>
      <c r="O1200" s="15"/>
      <c r="P1200" s="15"/>
      <c r="Q1200" s="15"/>
      <c r="R1200" s="15"/>
      <c r="S1200" s="15"/>
      <c r="T1200" s="15"/>
      <c r="U1200" s="15"/>
      <c r="V1200" s="15"/>
      <c r="W1200" s="15"/>
      <c r="X1200" s="15"/>
      <c r="Y1200" s="15"/>
      <c r="Z1200" s="15"/>
      <c r="AA1200" s="15"/>
      <c r="AB1200" s="15"/>
      <c r="AC1200" s="15"/>
      <c r="AD1200" s="15"/>
      <c r="AE1200" s="15"/>
      <c r="AF1200" s="15"/>
      <c r="AG1200" s="15"/>
      <c r="AH1200" s="15"/>
      <c r="AI1200" s="15"/>
      <c r="AJ1200" s="15"/>
      <c r="AK1200" s="15"/>
      <c r="AL1200" s="15"/>
      <c r="AM1200" s="15"/>
      <c r="AN1200" s="15"/>
      <c r="AO1200" s="15"/>
      <c r="AP1200" s="15"/>
      <c r="AQ1200" s="15"/>
      <c r="AR1200" s="15"/>
      <c r="AS1200" s="15"/>
      <c r="AT1200" s="15"/>
      <c r="AU1200" s="15"/>
      <c r="AV1200" s="15"/>
      <c r="AW1200" s="15">
        <v>0</v>
      </c>
      <c r="AX1200" s="15"/>
      <c r="AZ1200" s="6">
        <f>IF(D1200&gt;0,H1200/D1200,0)</f>
        <v>0</v>
      </c>
      <c r="BA1200" s="6">
        <f>AZ1200*Q1200</f>
        <v>0</v>
      </c>
      <c r="BB1200" s="6">
        <f>IF(C1200&gt;C$3054,C$3054,IF(C1200&lt;C$3053,C$3053,C1200))</f>
        <v>0</v>
      </c>
      <c r="BC1200" s="6">
        <f>IF(BB1200&gt;0,(D1200/15)-BB1200,0)</f>
        <v>0</v>
      </c>
      <c r="BD1200" s="6">
        <f>BC1200/BC$3049</f>
        <v>0</v>
      </c>
      <c r="BE1200" s="15">
        <f>IF(AU1200&gt;AU$3054,AU$3054,IF(AU1200&lt;AU$3053,AU$3053,AU1200))</f>
        <v>0</v>
      </c>
      <c r="BF1200" s="15">
        <f>IF(I1200&gt;I$3054,I$3054,IF(I1200&lt;I$3053,I$3053,I1200))</f>
        <v>0</v>
      </c>
      <c r="BG1200" s="6">
        <f>IF(BE1200&gt;0, BF1200/BE1200,0)</f>
        <v>0</v>
      </c>
      <c r="BH1200" s="26">
        <f>BG1200/BG$3049</f>
        <v>0</v>
      </c>
      <c r="BI1200" s="26">
        <f>IF(AV1200&gt;AV$3054,AV$3054,IF(AV1200&lt;AV$3053,AV$3053,AV1200))</f>
        <v>0</v>
      </c>
      <c r="BJ1200" s="6">
        <f>IF(BI1200&gt;0, BF1200/BI1200,0)</f>
        <v>0</v>
      </c>
      <c r="BK1200" s="26">
        <f>BJ1200/BJ$3049</f>
        <v>0</v>
      </c>
      <c r="BL1200" s="6">
        <f>IF(_xlfn.NUMBERVALUE(AL1200),IF(ABS(AL1200)&lt;1,1-ABS(AL1200),0),0)</f>
        <v>0</v>
      </c>
      <c r="BM1200" s="6">
        <f>IF(F1200&gt;F$3054,F$3054,IF(F1200&lt;F$3053,F$3053,F1200))</f>
        <v>0</v>
      </c>
      <c r="BN1200" s="6">
        <f>IF(BM1200&gt;0, BM1200/BM$3049, BM1200/BM$3050*-1)</f>
        <v>0</v>
      </c>
      <c r="BO1200" s="6">
        <f>IF(O1200&gt;O$3054,O$3054,IF(O1200&lt;O$3053,O$3053,O1200))</f>
        <v>0</v>
      </c>
      <c r="BP1200" s="26">
        <f>BO1200/BO$3049</f>
        <v>0</v>
      </c>
      <c r="BQ1200" s="26">
        <f>IF(OR(BD1200=0, BH1200=0,BN1200=0,BP1200=0), 0,BD1200+BH1200+BK1200+BL1200+BN1200+BP1200)</f>
        <v>0</v>
      </c>
      <c r="BR1200" s="6">
        <f>IF(D1200&gt;0,C1200/D1200,0)</f>
        <v>0</v>
      </c>
    </row>
    <row r="1201" spans="1:70" x14ac:dyDescent="0.2">
      <c r="A1201" s="15" t="s">
        <v>2625</v>
      </c>
      <c r="B1201" s="15" t="s">
        <v>2626</v>
      </c>
      <c r="C1201" s="15">
        <v>0.11</v>
      </c>
      <c r="D1201" s="15">
        <v>1.05</v>
      </c>
      <c r="E1201" s="15">
        <v>1.1399999999999999</v>
      </c>
      <c r="F1201" s="15">
        <v>-22.79</v>
      </c>
      <c r="G1201" s="15">
        <v>1.32</v>
      </c>
      <c r="H1201" s="21">
        <v>43540000</v>
      </c>
      <c r="I1201" s="15">
        <v>9.19</v>
      </c>
      <c r="J1201" s="15">
        <v>0.03</v>
      </c>
      <c r="K1201" s="15">
        <v>0.03</v>
      </c>
      <c r="L1201" s="15">
        <v>0.06</v>
      </c>
      <c r="M1201" s="15">
        <v>0.06</v>
      </c>
      <c r="N1201" s="15">
        <v>0.06</v>
      </c>
      <c r="O1201" s="15">
        <v>5.71</v>
      </c>
      <c r="P1201" s="15">
        <v>2.9</v>
      </c>
      <c r="Q1201" s="15">
        <v>0.8</v>
      </c>
      <c r="R1201" s="15">
        <v>0.22</v>
      </c>
      <c r="S1201" s="15">
        <v>1.95</v>
      </c>
      <c r="T1201" s="15">
        <v>0</v>
      </c>
      <c r="U1201" s="15">
        <v>0</v>
      </c>
      <c r="V1201" s="15">
        <v>7.86</v>
      </c>
      <c r="W1201" s="15">
        <v>7.86</v>
      </c>
      <c r="X1201" s="15">
        <v>0</v>
      </c>
      <c r="Y1201" s="15">
        <v>0</v>
      </c>
      <c r="Z1201" s="15">
        <v>14.98</v>
      </c>
      <c r="AA1201" s="15">
        <v>14.98</v>
      </c>
      <c r="AB1201" s="15">
        <v>21.75</v>
      </c>
      <c r="AC1201" s="15">
        <v>14.24</v>
      </c>
      <c r="AD1201" s="15">
        <v>-4.9800000000000004</v>
      </c>
      <c r="AE1201" s="15">
        <v>14.24</v>
      </c>
      <c r="AF1201" s="15">
        <v>7.49</v>
      </c>
      <c r="AG1201" s="15">
        <v>-3.26</v>
      </c>
      <c r="AH1201" s="15">
        <v>7.49</v>
      </c>
      <c r="AI1201" s="15">
        <v>14.75</v>
      </c>
      <c r="AJ1201" s="15">
        <v>-5.36</v>
      </c>
      <c r="AK1201" s="15">
        <v>14.75</v>
      </c>
      <c r="AL1201" s="15">
        <v>0.19</v>
      </c>
      <c r="AM1201" s="15">
        <v>4.6900000000000004</v>
      </c>
      <c r="AN1201" s="15">
        <v>44.32</v>
      </c>
      <c r="AO1201" s="15">
        <v>4.5</v>
      </c>
      <c r="AP1201" s="15">
        <v>4.09</v>
      </c>
      <c r="AQ1201" s="15">
        <v>3.14</v>
      </c>
      <c r="AR1201" s="15">
        <v>34.200000000000003</v>
      </c>
      <c r="AS1201" s="15">
        <v>11.19</v>
      </c>
      <c r="AT1201" s="15">
        <v>1.97</v>
      </c>
      <c r="AU1201" s="15">
        <v>34.200000000000003</v>
      </c>
      <c r="AV1201" s="15"/>
      <c r="AW1201" s="15">
        <v>0</v>
      </c>
      <c r="AX1201" s="15">
        <v>761</v>
      </c>
      <c r="AZ1201" s="6">
        <f>IF(D1201&gt;0,H1201/D1201,0)</f>
        <v>41466666.666666664</v>
      </c>
      <c r="BA1201" s="6">
        <f>AZ1201*Q1201</f>
        <v>33173333.333333332</v>
      </c>
      <c r="BB1201" s="6">
        <f>IF(C1201&gt;C$3054,C$3054,IF(C1201&lt;C$3053,C$3053,C1201))</f>
        <v>0.11</v>
      </c>
      <c r="BC1201" s="6">
        <f>IF(BB1201&gt;0,(D1201/15)-BB1201,0)</f>
        <v>-3.9999999999999994E-2</v>
      </c>
      <c r="BD1201" s="6">
        <f>BC1201/BC$3049</f>
        <v>-7.7031711387854657E-3</v>
      </c>
      <c r="BE1201" s="15">
        <f>IF(AU1201&gt;AU$3054,AU$3054,IF(AU1201&lt;AU$3053,AU$3053,AU1201))</f>
        <v>34.200000000000003</v>
      </c>
      <c r="BF1201" s="15">
        <f>IF(I1201&gt;I$3054,I$3054,IF(I1201&lt;I$3053,I$3053,I1201))</f>
        <v>9.19</v>
      </c>
      <c r="BG1201" s="6">
        <f>IF(BE1201&gt;0, BF1201/BE1201,0)</f>
        <v>0.26871345029239763</v>
      </c>
      <c r="BH1201" s="26">
        <f>BG1201/BG$3049</f>
        <v>2.5837831758884387E-4</v>
      </c>
      <c r="BI1201" s="26">
        <f>IF(AV1201&gt;AV$3054,AV$3054,IF(AV1201&lt;AV$3053,AV$3053,AV1201))</f>
        <v>0</v>
      </c>
      <c r="BJ1201" s="6">
        <f>IF(BI1201&gt;0, BF1201/BI1201,0)</f>
        <v>0</v>
      </c>
      <c r="BK1201" s="26">
        <f>BJ1201/BJ$3049</f>
        <v>0</v>
      </c>
      <c r="BL1201" s="6">
        <f>IF(_xlfn.NUMBERVALUE(AL1201),IF(ABS(AL1201)&lt;1,1-ABS(AL1201),0),0)</f>
        <v>0.81</v>
      </c>
      <c r="BM1201" s="6">
        <f>IF(F1201&gt;F$3054,F$3054,IF(F1201&lt;F$3053,F$3053,F1201))</f>
        <v>-22.79</v>
      </c>
      <c r="BN1201" s="6">
        <f>IF(BM1201&gt;0, BM1201/BM$3049, BM1201/BM$3050*-1)</f>
        <v>-0.22913734164488236</v>
      </c>
      <c r="BO1201" s="6">
        <f>IF(O1201&gt;O$3054,O$3054,IF(O1201&lt;O$3053,O$3053,O1201))</f>
        <v>5.71</v>
      </c>
      <c r="BP1201" s="26">
        <f>BO1201/BO$3049</f>
        <v>5.3843085404590346E-2</v>
      </c>
      <c r="BQ1201" s="26">
        <f>IF(OR(BD1201=0, BH1201=0,BN1201=0,BP1201=0), 0,BD1201+BH1201+BK1201+BL1201+BN1201+BP1201)</f>
        <v>0.62726095093851142</v>
      </c>
      <c r="BR1201" s="6">
        <f>IF(D1201&gt;0,C1201/D1201,0)</f>
        <v>0.10476190476190476</v>
      </c>
    </row>
    <row r="1202" spans="1:70" x14ac:dyDescent="0.2">
      <c r="A1202" s="15" t="s">
        <v>2483</v>
      </c>
      <c r="B1202" s="15" t="s">
        <v>2484</v>
      </c>
      <c r="C1202" s="15">
        <v>0.05</v>
      </c>
      <c r="D1202" s="15">
        <v>0.25</v>
      </c>
      <c r="E1202" s="15">
        <v>0.23</v>
      </c>
      <c r="F1202" s="15">
        <v>8.6999999999999993</v>
      </c>
      <c r="G1202" s="15">
        <v>0.24</v>
      </c>
      <c r="H1202" s="21">
        <v>18520000</v>
      </c>
      <c r="I1202" s="15">
        <v>4.79</v>
      </c>
      <c r="J1202" s="15">
        <v>0</v>
      </c>
      <c r="K1202" s="15"/>
      <c r="L1202" s="15">
        <v>0</v>
      </c>
      <c r="M1202" s="15"/>
      <c r="N1202" s="15">
        <v>0</v>
      </c>
      <c r="O1202" s="15"/>
      <c r="P1202" s="15"/>
      <c r="Q1202" s="15">
        <v>1.04</v>
      </c>
      <c r="R1202" s="15">
        <v>0.14000000000000001</v>
      </c>
      <c r="S1202" s="15">
        <v>2.33</v>
      </c>
      <c r="T1202" s="15">
        <v>2.5099999999999998</v>
      </c>
      <c r="U1202" s="15">
        <v>2.5099999999999998</v>
      </c>
      <c r="V1202" s="15">
        <v>34.96</v>
      </c>
      <c r="W1202" s="15">
        <v>34.96</v>
      </c>
      <c r="X1202" s="15">
        <v>4.17</v>
      </c>
      <c r="Y1202" s="15">
        <v>4.17</v>
      </c>
      <c r="Z1202" s="15">
        <v>57.92</v>
      </c>
      <c r="AA1202" s="15">
        <v>57.92</v>
      </c>
      <c r="AB1202" s="15">
        <v>144.68</v>
      </c>
      <c r="AC1202" s="15">
        <v>4.9800000000000004</v>
      </c>
      <c r="AD1202" s="15">
        <v>8.19</v>
      </c>
      <c r="AE1202" s="15">
        <v>4.9800000000000004</v>
      </c>
      <c r="AF1202" s="15">
        <v>2.94</v>
      </c>
      <c r="AG1202" s="15">
        <v>4.42</v>
      </c>
      <c r="AH1202" s="15">
        <v>2.94</v>
      </c>
      <c r="AI1202" s="15">
        <v>5.12</v>
      </c>
      <c r="AJ1202" s="15">
        <v>8.3000000000000007</v>
      </c>
      <c r="AK1202" s="15">
        <v>5.12</v>
      </c>
      <c r="AL1202" s="15"/>
      <c r="AM1202" s="15">
        <v>7.47</v>
      </c>
      <c r="AN1202" s="15">
        <v>11.51</v>
      </c>
      <c r="AO1202" s="15">
        <v>2.58</v>
      </c>
      <c r="AP1202" s="15">
        <v>2.13</v>
      </c>
      <c r="AQ1202" s="15">
        <v>1.71</v>
      </c>
      <c r="AR1202" s="15">
        <v>1.54</v>
      </c>
      <c r="AS1202" s="15">
        <v>-6.41</v>
      </c>
      <c r="AT1202" s="15">
        <v>-1.46</v>
      </c>
      <c r="AU1202" s="15">
        <v>1.55</v>
      </c>
      <c r="AV1202" s="15">
        <v>-12.35</v>
      </c>
      <c r="AW1202" s="15">
        <v>0</v>
      </c>
      <c r="AX1202" s="15">
        <v>583</v>
      </c>
      <c r="AZ1202" s="6">
        <f>IF(D1202&gt;0,H1202/D1202,0)</f>
        <v>74080000</v>
      </c>
      <c r="BA1202" s="6">
        <f>AZ1202*Q1202</f>
        <v>77043200</v>
      </c>
      <c r="BB1202" s="6">
        <f>IF(C1202&gt;C$3054,C$3054,IF(C1202&lt;C$3053,C$3053,C1202))</f>
        <v>0.05</v>
      </c>
      <c r="BC1202" s="6">
        <f>IF(BB1202&gt;0,(D1202/15)-BB1202,0)</f>
        <v>-3.333333333333334E-2</v>
      </c>
      <c r="BD1202" s="6">
        <f>BC1202/BC$3049</f>
        <v>-6.4193092823212235E-3</v>
      </c>
      <c r="BE1202" s="15">
        <f>IF(AU1202&gt;AU$3054,AU$3054,IF(AU1202&lt;AU$3053,AU$3053,AU1202))</f>
        <v>1.55</v>
      </c>
      <c r="BF1202" s="15">
        <f>IF(I1202&gt;I$3054,I$3054,IF(I1202&lt;I$3053,I$3053,I1202))</f>
        <v>4.79</v>
      </c>
      <c r="BG1202" s="6">
        <f>IF(BE1202&gt;0, BF1202/BE1202,0)</f>
        <v>3.0903225806451613</v>
      </c>
      <c r="BH1202" s="26">
        <f>BG1202/BG$3049</f>
        <v>2.9714640198511165E-3</v>
      </c>
      <c r="BI1202" s="26">
        <f>IF(AV1202&gt;AV$3054,AV$3054,IF(AV1202&lt;AV$3053,AV$3053,AV1202))</f>
        <v>-12.35</v>
      </c>
      <c r="BJ1202" s="6">
        <f>IF(BI1202&gt;0, BF1202/BI1202,0)</f>
        <v>0</v>
      </c>
      <c r="BK1202" s="26">
        <f>BJ1202/BJ$3049</f>
        <v>0</v>
      </c>
      <c r="BL1202" s="6">
        <f>IF(_xlfn.NUMBERVALUE(AL1202),IF(ABS(AL1202)&lt;1,1-ABS(AL1202),0),0)</f>
        <v>0</v>
      </c>
      <c r="BM1202" s="6">
        <f>IF(F1202&gt;F$3054,F$3054,IF(F1202&lt;F$3053,F$3053,F1202))</f>
        <v>8.6999999999999993</v>
      </c>
      <c r="BN1202" s="6">
        <f>IF(BM1202&gt;0, BM1202/BM$3049, BM1202/BM$3050*-1)</f>
        <v>1.0990850262436618E-2</v>
      </c>
      <c r="BO1202" s="6">
        <f>IF(O1202&gt;O$3054,O$3054,IF(O1202&lt;O$3053,O$3053,O1202))</f>
        <v>0</v>
      </c>
      <c r="BP1202" s="26">
        <f>BO1202/BO$3049</f>
        <v>0</v>
      </c>
      <c r="BQ1202" s="26">
        <f>IF(OR(BD1202=0, BH1202=0,BN1202=0,BP1202=0), 0,BD1202+BH1202+BK1202+BL1202+BN1202+BP1202)</f>
        <v>0</v>
      </c>
      <c r="BR1202" s="6">
        <f>IF(D1202&gt;0,C1202/D1202,0)</f>
        <v>0.2</v>
      </c>
    </row>
    <row r="1203" spans="1:70" x14ac:dyDescent="0.2">
      <c r="A1203" s="15" t="s">
        <v>2703</v>
      </c>
      <c r="B1203" s="15" t="s">
        <v>2704</v>
      </c>
      <c r="C1203" s="15">
        <v>0</v>
      </c>
      <c r="D1203" s="15">
        <v>0.01</v>
      </c>
      <c r="E1203" s="15">
        <v>0.01</v>
      </c>
      <c r="F1203" s="15">
        <v>-10</v>
      </c>
      <c r="G1203" s="15">
        <v>5.8</v>
      </c>
      <c r="H1203" s="21">
        <v>30080000</v>
      </c>
      <c r="I1203" s="15"/>
      <c r="J1203" s="15">
        <v>0</v>
      </c>
      <c r="K1203" s="15"/>
      <c r="L1203" s="15">
        <v>0</v>
      </c>
      <c r="M1203" s="15"/>
      <c r="N1203" s="15">
        <v>0</v>
      </c>
      <c r="O1203" s="15"/>
      <c r="P1203" s="15"/>
      <c r="Q1203" s="15">
        <v>0</v>
      </c>
      <c r="R1203" s="15">
        <v>0</v>
      </c>
      <c r="S1203" s="15">
        <v>136.72</v>
      </c>
      <c r="T1203" s="15">
        <v>0</v>
      </c>
      <c r="U1203" s="15">
        <v>0</v>
      </c>
      <c r="V1203" s="15">
        <v>0</v>
      </c>
      <c r="W1203" s="15">
        <v>0</v>
      </c>
      <c r="X1203" s="15">
        <v>0</v>
      </c>
      <c r="Y1203" s="15">
        <v>0</v>
      </c>
      <c r="Z1203" s="15">
        <v>0</v>
      </c>
      <c r="AA1203" s="15">
        <v>0</v>
      </c>
      <c r="AB1203" s="15"/>
      <c r="AC1203" s="15">
        <v>-7.6</v>
      </c>
      <c r="AD1203" s="15">
        <v>-84.36</v>
      </c>
      <c r="AE1203" s="15">
        <v>-7.6</v>
      </c>
      <c r="AF1203" s="15">
        <v>-7.5</v>
      </c>
      <c r="AG1203" s="15">
        <v>-59.78</v>
      </c>
      <c r="AH1203" s="15">
        <v>-7.5</v>
      </c>
      <c r="AI1203" s="15">
        <v>-7.6</v>
      </c>
      <c r="AJ1203" s="15">
        <v>-96.32</v>
      </c>
      <c r="AK1203" s="15">
        <v>-7.6</v>
      </c>
      <c r="AL1203" s="15">
        <v>-0.32</v>
      </c>
      <c r="AM1203" s="16">
        <v>1233.92</v>
      </c>
      <c r="AN1203" s="15"/>
      <c r="AO1203" s="15">
        <v>-759.32</v>
      </c>
      <c r="AP1203" s="15">
        <v>-759.32</v>
      </c>
      <c r="AQ1203" s="15">
        <v>-759.3</v>
      </c>
      <c r="AR1203" s="15"/>
      <c r="AS1203" s="15">
        <v>-54.48</v>
      </c>
      <c r="AT1203" s="15"/>
      <c r="AU1203" s="15"/>
      <c r="AV1203" s="15"/>
      <c r="AW1203" s="15">
        <v>26010000</v>
      </c>
      <c r="AX1203" s="16">
        <v>933314</v>
      </c>
      <c r="AZ1203" s="6">
        <f>IF(D1203&gt;0,H1203/D1203,0)</f>
        <v>3008000000</v>
      </c>
      <c r="BA1203" s="6">
        <f>AZ1203*Q1203</f>
        <v>0</v>
      </c>
      <c r="BB1203" s="6">
        <f>IF(C1203&gt;C$3054,C$3054,IF(C1203&lt;C$3053,C$3053,C1203))</f>
        <v>0</v>
      </c>
      <c r="BC1203" s="6">
        <f>IF(BB1203&gt;0,(D1203/15)-BB1203,0)</f>
        <v>0</v>
      </c>
      <c r="BD1203" s="6">
        <f>BC1203/BC$3049</f>
        <v>0</v>
      </c>
      <c r="BE1203" s="15">
        <f>IF(AU1203&gt;AU$3054,AU$3054,IF(AU1203&lt;AU$3053,AU$3053,AU1203))</f>
        <v>0</v>
      </c>
      <c r="BF1203" s="15">
        <f>IF(I1203&gt;I$3054,I$3054,IF(I1203&lt;I$3053,I$3053,I1203))</f>
        <v>0</v>
      </c>
      <c r="BG1203" s="6">
        <f>IF(BE1203&gt;0, BF1203/BE1203,0)</f>
        <v>0</v>
      </c>
      <c r="BH1203" s="26">
        <f>BG1203/BG$3049</f>
        <v>0</v>
      </c>
      <c r="BI1203" s="26">
        <f>IF(AV1203&gt;AV$3054,AV$3054,IF(AV1203&lt;AV$3053,AV$3053,AV1203))</f>
        <v>0</v>
      </c>
      <c r="BJ1203" s="6">
        <f>IF(BI1203&gt;0, BF1203/BI1203,0)</f>
        <v>0</v>
      </c>
      <c r="BK1203" s="26">
        <f>BJ1203/BJ$3049</f>
        <v>0</v>
      </c>
      <c r="BL1203" s="6">
        <f>IF(_xlfn.NUMBERVALUE(AL1203),IF(ABS(AL1203)&lt;1,1-ABS(AL1203),0),0)</f>
        <v>0.67999999999999994</v>
      </c>
      <c r="BM1203" s="6">
        <f>IF(F1203&gt;F$3054,F$3054,IF(F1203&lt;F$3053,F$3053,F1203))</f>
        <v>-10</v>
      </c>
      <c r="BN1203" s="6">
        <f>IF(BM1203&gt;0, BM1203/BM$3049, BM1203/BM$3050*-1)</f>
        <v>-0.10054293183189222</v>
      </c>
      <c r="BO1203" s="6">
        <f>IF(O1203&gt;O$3054,O$3054,IF(O1203&lt;O$3053,O$3053,O1203))</f>
        <v>0</v>
      </c>
      <c r="BP1203" s="26">
        <f>BO1203/BO$3049</f>
        <v>0</v>
      </c>
      <c r="BQ1203" s="26">
        <f>IF(OR(BD1203=0, BH1203=0,BN1203=0,BP1203=0), 0,BD1203+BH1203+BK1203+BL1203+BN1203+BP1203)</f>
        <v>0</v>
      </c>
      <c r="BR1203" s="6">
        <f>IF(D1203&gt;0,C1203/D1203,0)</f>
        <v>0</v>
      </c>
    </row>
    <row r="1204" spans="1:70" x14ac:dyDescent="0.2">
      <c r="A1204" s="15" t="s">
        <v>2593</v>
      </c>
      <c r="B1204" s="15" t="s">
        <v>2594</v>
      </c>
      <c r="C1204" s="15">
        <v>0.1</v>
      </c>
      <c r="D1204" s="15">
        <v>0</v>
      </c>
      <c r="E1204" s="15">
        <v>0.84</v>
      </c>
      <c r="F1204" s="15">
        <v>25.15</v>
      </c>
      <c r="G1204" s="15">
        <v>1.47</v>
      </c>
      <c r="H1204" s="21"/>
      <c r="I1204" s="15">
        <v>0</v>
      </c>
      <c r="J1204" s="15"/>
      <c r="K1204" s="15"/>
      <c r="L1204" s="15">
        <v>0.03</v>
      </c>
      <c r="M1204" s="15"/>
      <c r="N1204" s="15">
        <v>0.03</v>
      </c>
      <c r="O1204" s="15"/>
      <c r="P1204" s="15">
        <v>9.74</v>
      </c>
      <c r="Q1204" s="15">
        <v>0.71</v>
      </c>
      <c r="R1204" s="15">
        <v>0.04</v>
      </c>
      <c r="S1204" s="15">
        <v>1.94</v>
      </c>
      <c r="T1204" s="15">
        <v>29.73</v>
      </c>
      <c r="U1204" s="15">
        <v>29.73</v>
      </c>
      <c r="V1204" s="15">
        <v>32.14</v>
      </c>
      <c r="W1204" s="15">
        <v>32.14</v>
      </c>
      <c r="X1204" s="15">
        <v>72.28</v>
      </c>
      <c r="Y1204" s="15">
        <v>72.28</v>
      </c>
      <c r="Z1204" s="15">
        <v>78.150000000000006</v>
      </c>
      <c r="AA1204" s="15">
        <v>78.150000000000006</v>
      </c>
      <c r="AB1204" s="15">
        <v>4.3099999999999996</v>
      </c>
      <c r="AC1204" s="15">
        <v>8.4</v>
      </c>
      <c r="AD1204" s="15"/>
      <c r="AE1204" s="15">
        <v>8.4</v>
      </c>
      <c r="AF1204" s="15">
        <v>5.87</v>
      </c>
      <c r="AG1204" s="15"/>
      <c r="AH1204" s="15">
        <v>5.87</v>
      </c>
      <c r="AI1204" s="15">
        <v>14.58</v>
      </c>
      <c r="AJ1204" s="15"/>
      <c r="AK1204" s="15">
        <v>14.58</v>
      </c>
      <c r="AL1204" s="15"/>
      <c r="AM1204" s="15">
        <v>176.73</v>
      </c>
      <c r="AN1204" s="15">
        <v>53.22</v>
      </c>
      <c r="AO1204" s="15">
        <v>10.38</v>
      </c>
      <c r="AP1204" s="15">
        <v>9.1</v>
      </c>
      <c r="AQ1204" s="15">
        <v>4.53</v>
      </c>
      <c r="AR1204" s="15"/>
      <c r="AS1204" s="15"/>
      <c r="AT1204" s="15"/>
      <c r="AU1204" s="15"/>
      <c r="AV1204" s="15"/>
      <c r="AW1204" s="15">
        <v>0</v>
      </c>
      <c r="AX1204" s="15">
        <v>695</v>
      </c>
      <c r="AZ1204" s="6">
        <f>IF(D1204&gt;0,H1204/D1204,0)</f>
        <v>0</v>
      </c>
      <c r="BA1204" s="6">
        <f>AZ1204*Q1204</f>
        <v>0</v>
      </c>
      <c r="BB1204" s="6">
        <f>IF(C1204&gt;C$3054,C$3054,IF(C1204&lt;C$3053,C$3053,C1204))</f>
        <v>0.1</v>
      </c>
      <c r="BC1204" s="6">
        <f>IF(BB1204&gt;0,(D1204/15)-BB1204,0)</f>
        <v>-0.1</v>
      </c>
      <c r="BD1204" s="6">
        <f>BC1204/BC$3049</f>
        <v>-1.9257927846963667E-2</v>
      </c>
      <c r="BE1204" s="15">
        <f>IF(AU1204&gt;AU$3054,AU$3054,IF(AU1204&lt;AU$3053,AU$3053,AU1204))</f>
        <v>0</v>
      </c>
      <c r="BF1204" s="15">
        <f>IF(I1204&gt;I$3054,I$3054,IF(I1204&lt;I$3053,I$3053,I1204))</f>
        <v>0</v>
      </c>
      <c r="BG1204" s="6">
        <f>IF(BE1204&gt;0, BF1204/BE1204,0)</f>
        <v>0</v>
      </c>
      <c r="BH1204" s="26">
        <f>BG1204/BG$3049</f>
        <v>0</v>
      </c>
      <c r="BI1204" s="26">
        <f>IF(AV1204&gt;AV$3054,AV$3054,IF(AV1204&lt;AV$3053,AV$3053,AV1204))</f>
        <v>0</v>
      </c>
      <c r="BJ1204" s="6">
        <f>IF(BI1204&gt;0, BF1204/BI1204,0)</f>
        <v>0</v>
      </c>
      <c r="BK1204" s="26">
        <f>BJ1204/BJ$3049</f>
        <v>0</v>
      </c>
      <c r="BL1204" s="6">
        <f>IF(_xlfn.NUMBERVALUE(AL1204),IF(ABS(AL1204)&lt;1,1-ABS(AL1204),0),0)</f>
        <v>0</v>
      </c>
      <c r="BM1204" s="6">
        <f>IF(F1204&gt;F$3054,F$3054,IF(F1204&lt;F$3053,F$3053,F1204))</f>
        <v>25.15</v>
      </c>
      <c r="BN1204" s="6">
        <f>IF(BM1204&gt;0, BM1204/BM$3049, BM1204/BM$3050*-1)</f>
        <v>3.1772400471296661E-2</v>
      </c>
      <c r="BO1204" s="6">
        <f>IF(O1204&gt;O$3054,O$3054,IF(O1204&lt;O$3053,O$3053,O1204))</f>
        <v>0</v>
      </c>
      <c r="BP1204" s="26">
        <f>BO1204/BO$3049</f>
        <v>0</v>
      </c>
      <c r="BQ1204" s="26">
        <f>IF(OR(BD1204=0, BH1204=0,BN1204=0,BP1204=0), 0,BD1204+BH1204+BK1204+BL1204+BN1204+BP1204)</f>
        <v>0</v>
      </c>
      <c r="BR1204" s="6">
        <f>IF(D1204&gt;0,C1204/D1204,0)</f>
        <v>0</v>
      </c>
    </row>
    <row r="1205" spans="1:70" x14ac:dyDescent="0.2">
      <c r="A1205" s="15" t="s">
        <v>2613</v>
      </c>
      <c r="B1205" s="15" t="s">
        <v>2614</v>
      </c>
      <c r="C1205" s="15">
        <v>0.04</v>
      </c>
      <c r="D1205" s="15">
        <v>0.42</v>
      </c>
      <c r="E1205" s="15">
        <v>0.42</v>
      </c>
      <c r="F1205" s="15">
        <v>7.23</v>
      </c>
      <c r="G1205" s="15">
        <v>2.66</v>
      </c>
      <c r="H1205" s="21">
        <v>13870000</v>
      </c>
      <c r="I1205" s="15">
        <v>10.06</v>
      </c>
      <c r="J1205" s="15">
        <v>0</v>
      </c>
      <c r="K1205" s="15">
        <v>0.01</v>
      </c>
      <c r="L1205" s="15">
        <v>0</v>
      </c>
      <c r="M1205" s="15"/>
      <c r="N1205" s="15">
        <v>0</v>
      </c>
      <c r="O1205" s="15"/>
      <c r="P1205" s="15"/>
      <c r="Q1205" s="15">
        <v>0.16</v>
      </c>
      <c r="R1205" s="15">
        <v>0.03</v>
      </c>
      <c r="S1205" s="15">
        <v>1.31</v>
      </c>
      <c r="T1205" s="15">
        <v>13.99</v>
      </c>
      <c r="U1205" s="15">
        <v>13.99</v>
      </c>
      <c r="V1205" s="15">
        <v>17.579999999999998</v>
      </c>
      <c r="W1205" s="15">
        <v>17.579999999999998</v>
      </c>
      <c r="X1205" s="15">
        <v>26.7</v>
      </c>
      <c r="Y1205" s="15">
        <v>26.7</v>
      </c>
      <c r="Z1205" s="15">
        <v>33.54</v>
      </c>
      <c r="AA1205" s="15">
        <v>33.54</v>
      </c>
      <c r="AB1205" s="15">
        <v>17.5</v>
      </c>
      <c r="AC1205" s="15">
        <v>25.8</v>
      </c>
      <c r="AD1205" s="15">
        <v>35.61</v>
      </c>
      <c r="AE1205" s="15">
        <v>25.8</v>
      </c>
      <c r="AF1205" s="15">
        <v>17.260000000000002</v>
      </c>
      <c r="AG1205" s="15">
        <v>18.62</v>
      </c>
      <c r="AH1205" s="15">
        <v>17.260000000000002</v>
      </c>
      <c r="AI1205" s="15">
        <v>30.66</v>
      </c>
      <c r="AJ1205" s="15">
        <v>40.85</v>
      </c>
      <c r="AK1205" s="15">
        <v>30.66</v>
      </c>
      <c r="AL1205" s="15">
        <v>4.8099999999999996</v>
      </c>
      <c r="AM1205" s="15">
        <v>8.0399999999999991</v>
      </c>
      <c r="AN1205" s="15">
        <v>97.36</v>
      </c>
      <c r="AO1205" s="15">
        <v>30.16</v>
      </c>
      <c r="AP1205" s="15">
        <v>22.61</v>
      </c>
      <c r="AQ1205" s="15">
        <v>21.32</v>
      </c>
      <c r="AR1205" s="15"/>
      <c r="AS1205" s="15">
        <v>4.18</v>
      </c>
      <c r="AT1205" s="15">
        <v>2.1</v>
      </c>
      <c r="AU1205" s="15"/>
      <c r="AV1205" s="15"/>
      <c r="AW1205" s="15">
        <v>0</v>
      </c>
      <c r="AX1205" s="16">
        <v>7256</v>
      </c>
      <c r="AZ1205" s="6">
        <f>IF(D1205&gt;0,H1205/D1205,0)</f>
        <v>33023809.523809526</v>
      </c>
      <c r="BA1205" s="6">
        <f>AZ1205*Q1205</f>
        <v>5283809.5238095243</v>
      </c>
      <c r="BB1205" s="6">
        <f>IF(C1205&gt;C$3054,C$3054,IF(C1205&lt;C$3053,C$3053,C1205))</f>
        <v>0.04</v>
      </c>
      <c r="BC1205" s="6">
        <f>IF(BB1205&gt;0,(D1205/15)-BB1205,0)</f>
        <v>-1.2E-2</v>
      </c>
      <c r="BD1205" s="6">
        <f>BC1205/BC$3049</f>
        <v>-2.3109513416356398E-3</v>
      </c>
      <c r="BE1205" s="15">
        <f>IF(AU1205&gt;AU$3054,AU$3054,IF(AU1205&lt;AU$3053,AU$3053,AU1205))</f>
        <v>0</v>
      </c>
      <c r="BF1205" s="15">
        <f>IF(I1205&gt;I$3054,I$3054,IF(I1205&lt;I$3053,I$3053,I1205))</f>
        <v>10.06</v>
      </c>
      <c r="BG1205" s="6">
        <f>IF(BE1205&gt;0, BF1205/BE1205,0)</f>
        <v>0</v>
      </c>
      <c r="BH1205" s="26">
        <f>BG1205/BG$3049</f>
        <v>0</v>
      </c>
      <c r="BI1205" s="26">
        <f>IF(AV1205&gt;AV$3054,AV$3054,IF(AV1205&lt;AV$3053,AV$3053,AV1205))</f>
        <v>0</v>
      </c>
      <c r="BJ1205" s="6">
        <f>IF(BI1205&gt;0, BF1205/BI1205,0)</f>
        <v>0</v>
      </c>
      <c r="BK1205" s="26">
        <f>BJ1205/BJ$3049</f>
        <v>0</v>
      </c>
      <c r="BL1205" s="6">
        <f>IF(_xlfn.NUMBERVALUE(AL1205),IF(ABS(AL1205)&lt;1,1-ABS(AL1205),0),0)</f>
        <v>0</v>
      </c>
      <c r="BM1205" s="6">
        <f>IF(F1205&gt;F$3054,F$3054,IF(F1205&lt;F$3053,F$3053,F1205))</f>
        <v>7.23</v>
      </c>
      <c r="BN1205" s="6">
        <f>IF(BM1205&gt;0, BM1205/BM$3049, BM1205/BM$3050*-1)</f>
        <v>9.1337755629214666E-3</v>
      </c>
      <c r="BO1205" s="6">
        <f>IF(O1205&gt;O$3054,O$3054,IF(O1205&lt;O$3053,O$3053,O1205))</f>
        <v>0</v>
      </c>
      <c r="BP1205" s="26">
        <f>BO1205/BO$3049</f>
        <v>0</v>
      </c>
      <c r="BQ1205" s="26">
        <f>IF(OR(BD1205=0, BH1205=0,BN1205=0,BP1205=0), 0,BD1205+BH1205+BK1205+BL1205+BN1205+BP1205)</f>
        <v>0</v>
      </c>
      <c r="BR1205" s="6">
        <f>IF(D1205&gt;0,C1205/D1205,0)</f>
        <v>9.5238095238095247E-2</v>
      </c>
    </row>
    <row r="1206" spans="1:70" x14ac:dyDescent="0.2">
      <c r="A1206" s="15" t="s">
        <v>2493</v>
      </c>
      <c r="B1206" s="15" t="s">
        <v>2494</v>
      </c>
      <c r="C1206" s="15"/>
      <c r="D1206" s="15">
        <v>0</v>
      </c>
      <c r="E1206" s="15"/>
      <c r="F1206" s="15"/>
      <c r="G1206" s="15"/>
      <c r="H1206" s="21"/>
      <c r="I1206" s="15"/>
      <c r="J1206" s="15"/>
      <c r="K1206" s="15"/>
      <c r="L1206" s="15"/>
      <c r="M1206" s="15"/>
      <c r="N1206" s="15"/>
      <c r="O1206" s="15"/>
      <c r="P1206" s="15"/>
      <c r="Q1206" s="15"/>
      <c r="R1206" s="15"/>
      <c r="S1206" s="15"/>
      <c r="T1206" s="15"/>
      <c r="U1206" s="15"/>
      <c r="V1206" s="15"/>
      <c r="W1206" s="15"/>
      <c r="X1206" s="15"/>
      <c r="Y1206" s="15"/>
      <c r="Z1206" s="15"/>
      <c r="AA1206" s="15"/>
      <c r="AB1206" s="15"/>
      <c r="AC1206" s="15"/>
      <c r="AD1206" s="15"/>
      <c r="AE1206" s="15"/>
      <c r="AF1206" s="15"/>
      <c r="AG1206" s="15"/>
      <c r="AH1206" s="15"/>
      <c r="AI1206" s="15"/>
      <c r="AJ1206" s="15"/>
      <c r="AK1206" s="15"/>
      <c r="AL1206" s="15"/>
      <c r="AM1206" s="15"/>
      <c r="AN1206" s="15"/>
      <c r="AO1206" s="15"/>
      <c r="AP1206" s="15"/>
      <c r="AQ1206" s="15"/>
      <c r="AR1206" s="15"/>
      <c r="AS1206" s="15"/>
      <c r="AT1206" s="15"/>
      <c r="AU1206" s="15"/>
      <c r="AV1206" s="15"/>
      <c r="AW1206" s="15">
        <v>0</v>
      </c>
      <c r="AX1206" s="15">
        <v>267</v>
      </c>
      <c r="AZ1206" s="6">
        <f>IF(D1206&gt;0,H1206/D1206,0)</f>
        <v>0</v>
      </c>
      <c r="BA1206" s="6">
        <f>AZ1206*Q1206</f>
        <v>0</v>
      </c>
      <c r="BB1206" s="6">
        <f>IF(C1206&gt;C$3054,C$3054,IF(C1206&lt;C$3053,C$3053,C1206))</f>
        <v>0</v>
      </c>
      <c r="BC1206" s="6">
        <f>IF(BB1206&gt;0,(D1206/15)-BB1206,0)</f>
        <v>0</v>
      </c>
      <c r="BD1206" s="6">
        <f>BC1206/BC$3049</f>
        <v>0</v>
      </c>
      <c r="BE1206" s="15">
        <f>IF(AU1206&gt;AU$3054,AU$3054,IF(AU1206&lt;AU$3053,AU$3053,AU1206))</f>
        <v>0</v>
      </c>
      <c r="BF1206" s="15">
        <f>IF(I1206&gt;I$3054,I$3054,IF(I1206&lt;I$3053,I$3053,I1206))</f>
        <v>0</v>
      </c>
      <c r="BG1206" s="6">
        <f>IF(BE1206&gt;0, BF1206/BE1206,0)</f>
        <v>0</v>
      </c>
      <c r="BH1206" s="26">
        <f>BG1206/BG$3049</f>
        <v>0</v>
      </c>
      <c r="BI1206" s="26">
        <f>IF(AV1206&gt;AV$3054,AV$3054,IF(AV1206&lt;AV$3053,AV$3053,AV1206))</f>
        <v>0</v>
      </c>
      <c r="BJ1206" s="6">
        <f>IF(BI1206&gt;0, BF1206/BI1206,0)</f>
        <v>0</v>
      </c>
      <c r="BK1206" s="26">
        <f>BJ1206/BJ$3049</f>
        <v>0</v>
      </c>
      <c r="BL1206" s="6">
        <f>IF(_xlfn.NUMBERVALUE(AL1206),IF(ABS(AL1206)&lt;1,1-ABS(AL1206),0),0)</f>
        <v>0</v>
      </c>
      <c r="BM1206" s="6">
        <f>IF(F1206&gt;F$3054,F$3054,IF(F1206&lt;F$3053,F$3053,F1206))</f>
        <v>0</v>
      </c>
      <c r="BN1206" s="6">
        <f>IF(BM1206&gt;0, BM1206/BM$3049, BM1206/BM$3050*-1)</f>
        <v>0</v>
      </c>
      <c r="BO1206" s="6">
        <f>IF(O1206&gt;O$3054,O$3054,IF(O1206&lt;O$3053,O$3053,O1206))</f>
        <v>0</v>
      </c>
      <c r="BP1206" s="26">
        <f>BO1206/BO$3049</f>
        <v>0</v>
      </c>
      <c r="BQ1206" s="26">
        <f>IF(OR(BD1206=0, BH1206=0,BN1206=0,BP1206=0), 0,BD1206+BH1206+BK1206+BL1206+BN1206+BP1206)</f>
        <v>0</v>
      </c>
      <c r="BR1206" s="6">
        <f>IF(D1206&gt;0,C1206/D1206,0)</f>
        <v>0</v>
      </c>
    </row>
    <row r="1207" spans="1:70" x14ac:dyDescent="0.2">
      <c r="A1207" s="15" t="s">
        <v>2491</v>
      </c>
      <c r="B1207" s="15" t="s">
        <v>2492</v>
      </c>
      <c r="C1207" s="15"/>
      <c r="D1207" s="15">
        <v>0</v>
      </c>
      <c r="E1207" s="15"/>
      <c r="F1207" s="15"/>
      <c r="G1207" s="15"/>
      <c r="H1207" s="21"/>
      <c r="I1207" s="15"/>
      <c r="J1207" s="15"/>
      <c r="K1207" s="15"/>
      <c r="L1207" s="15"/>
      <c r="M1207" s="15"/>
      <c r="N1207" s="15"/>
      <c r="O1207" s="15"/>
      <c r="P1207" s="15"/>
      <c r="Q1207" s="15"/>
      <c r="R1207" s="15"/>
      <c r="S1207" s="15"/>
      <c r="T1207" s="15"/>
      <c r="U1207" s="15"/>
      <c r="V1207" s="15"/>
      <c r="W1207" s="15"/>
      <c r="X1207" s="15"/>
      <c r="Y1207" s="15"/>
      <c r="Z1207" s="15"/>
      <c r="AA1207" s="15"/>
      <c r="AB1207" s="15"/>
      <c r="AC1207" s="15"/>
      <c r="AD1207" s="15"/>
      <c r="AE1207" s="15"/>
      <c r="AF1207" s="15"/>
      <c r="AG1207" s="15"/>
      <c r="AH1207" s="15"/>
      <c r="AI1207" s="15"/>
      <c r="AJ1207" s="15"/>
      <c r="AK1207" s="15"/>
      <c r="AL1207" s="15"/>
      <c r="AM1207" s="15"/>
      <c r="AN1207" s="15"/>
      <c r="AO1207" s="15"/>
      <c r="AP1207" s="15"/>
      <c r="AQ1207" s="15"/>
      <c r="AR1207" s="15"/>
      <c r="AS1207" s="15"/>
      <c r="AT1207" s="15"/>
      <c r="AU1207" s="15"/>
      <c r="AV1207" s="15"/>
      <c r="AW1207" s="15">
        <v>0</v>
      </c>
      <c r="AX1207" s="15"/>
      <c r="AZ1207" s="6">
        <f>IF(D1207&gt;0,H1207/D1207,0)</f>
        <v>0</v>
      </c>
      <c r="BA1207" s="6">
        <f>AZ1207*Q1207</f>
        <v>0</v>
      </c>
      <c r="BB1207" s="6">
        <f>IF(C1207&gt;C$3054,C$3054,IF(C1207&lt;C$3053,C$3053,C1207))</f>
        <v>0</v>
      </c>
      <c r="BC1207" s="6">
        <f>IF(BB1207&gt;0,(D1207/15)-BB1207,0)</f>
        <v>0</v>
      </c>
      <c r="BD1207" s="6">
        <f>BC1207/BC$3049</f>
        <v>0</v>
      </c>
      <c r="BE1207" s="15">
        <f>IF(AU1207&gt;AU$3054,AU$3054,IF(AU1207&lt;AU$3053,AU$3053,AU1207))</f>
        <v>0</v>
      </c>
      <c r="BF1207" s="15">
        <f>IF(I1207&gt;I$3054,I$3054,IF(I1207&lt;I$3053,I$3053,I1207))</f>
        <v>0</v>
      </c>
      <c r="BG1207" s="6">
        <f>IF(BE1207&gt;0, BF1207/BE1207,0)</f>
        <v>0</v>
      </c>
      <c r="BH1207" s="26">
        <f>BG1207/BG$3049</f>
        <v>0</v>
      </c>
      <c r="BI1207" s="26">
        <f>IF(AV1207&gt;AV$3054,AV$3054,IF(AV1207&lt;AV$3053,AV$3053,AV1207))</f>
        <v>0</v>
      </c>
      <c r="BJ1207" s="6">
        <f>IF(BI1207&gt;0, BF1207/BI1207,0)</f>
        <v>0</v>
      </c>
      <c r="BK1207" s="26">
        <f>BJ1207/BJ$3049</f>
        <v>0</v>
      </c>
      <c r="BL1207" s="6">
        <f>IF(_xlfn.NUMBERVALUE(AL1207),IF(ABS(AL1207)&lt;1,1-ABS(AL1207),0),0)</f>
        <v>0</v>
      </c>
      <c r="BM1207" s="6">
        <f>IF(F1207&gt;F$3054,F$3054,IF(F1207&lt;F$3053,F$3053,F1207))</f>
        <v>0</v>
      </c>
      <c r="BN1207" s="6">
        <f>IF(BM1207&gt;0, BM1207/BM$3049, BM1207/BM$3050*-1)</f>
        <v>0</v>
      </c>
      <c r="BO1207" s="6">
        <f>IF(O1207&gt;O$3054,O$3054,IF(O1207&lt;O$3053,O$3053,O1207))</f>
        <v>0</v>
      </c>
      <c r="BP1207" s="26">
        <f>BO1207/BO$3049</f>
        <v>0</v>
      </c>
      <c r="BQ1207" s="26">
        <f>IF(OR(BD1207=0, BH1207=0,BN1207=0,BP1207=0), 0,BD1207+BH1207+BK1207+BL1207+BN1207+BP1207)</f>
        <v>0</v>
      </c>
      <c r="BR1207" s="6">
        <f>IF(D1207&gt;0,C1207/D1207,0)</f>
        <v>0</v>
      </c>
    </row>
    <row r="1208" spans="1:70" x14ac:dyDescent="0.2">
      <c r="A1208" s="15" t="s">
        <v>2552</v>
      </c>
      <c r="B1208" s="15" t="s">
        <v>2553</v>
      </c>
      <c r="C1208" s="15">
        <v>-0.04</v>
      </c>
      <c r="D1208" s="15">
        <v>0.11</v>
      </c>
      <c r="E1208" s="15">
        <v>0.08</v>
      </c>
      <c r="F1208" s="15">
        <v>13.4</v>
      </c>
      <c r="G1208" s="15">
        <v>1.7</v>
      </c>
      <c r="H1208" s="21">
        <v>16740000</v>
      </c>
      <c r="I1208" s="15"/>
      <c r="J1208" s="15">
        <v>0</v>
      </c>
      <c r="K1208" s="15"/>
      <c r="L1208" s="15">
        <v>0</v>
      </c>
      <c r="M1208" s="15"/>
      <c r="N1208" s="15">
        <v>0</v>
      </c>
      <c r="O1208" s="15"/>
      <c r="P1208" s="15"/>
      <c r="Q1208" s="15">
        <v>0.06</v>
      </c>
      <c r="R1208" s="15">
        <v>0.06</v>
      </c>
      <c r="S1208" s="15">
        <v>43.64</v>
      </c>
      <c r="T1208" s="15">
        <v>0</v>
      </c>
      <c r="U1208" s="15">
        <v>0</v>
      </c>
      <c r="V1208" s="15">
        <v>0</v>
      </c>
      <c r="W1208" s="15">
        <v>0</v>
      </c>
      <c r="X1208" s="15">
        <v>0</v>
      </c>
      <c r="Y1208" s="15">
        <v>0</v>
      </c>
      <c r="Z1208" s="15">
        <v>0</v>
      </c>
      <c r="AA1208" s="15">
        <v>0</v>
      </c>
      <c r="AB1208" s="15"/>
      <c r="AC1208" s="15">
        <v>-43.81</v>
      </c>
      <c r="AD1208" s="15">
        <v>-23.55</v>
      </c>
      <c r="AE1208" s="15">
        <v>-43.81</v>
      </c>
      <c r="AF1208" s="15">
        <v>-42.82</v>
      </c>
      <c r="AG1208" s="15">
        <v>-23.09</v>
      </c>
      <c r="AH1208" s="15">
        <v>-42.82</v>
      </c>
      <c r="AI1208" s="15">
        <v>-47.03</v>
      </c>
      <c r="AJ1208" s="15">
        <v>-24.06</v>
      </c>
      <c r="AK1208" s="15">
        <v>-47.03</v>
      </c>
      <c r="AL1208" s="15">
        <v>-0.2</v>
      </c>
      <c r="AM1208" s="15">
        <v>96.18</v>
      </c>
      <c r="AN1208" s="15"/>
      <c r="AO1208" s="16">
        <v>-1533.77</v>
      </c>
      <c r="AP1208" s="16">
        <v>-1593.4</v>
      </c>
      <c r="AQ1208" s="16">
        <v>-1593.4</v>
      </c>
      <c r="AR1208" s="15"/>
      <c r="AS1208" s="15">
        <v>-18</v>
      </c>
      <c r="AT1208" s="15">
        <v>-22.25</v>
      </c>
      <c r="AU1208" s="15"/>
      <c r="AV1208" s="15"/>
      <c r="AW1208" s="16">
        <v>25000</v>
      </c>
      <c r="AX1208" s="16">
        <v>43503</v>
      </c>
      <c r="AZ1208" s="6">
        <f>IF(D1208&gt;0,H1208/D1208,0)</f>
        <v>152181818.18181819</v>
      </c>
      <c r="BA1208" s="6">
        <f>AZ1208*Q1208</f>
        <v>9130909.0909090918</v>
      </c>
      <c r="BB1208" s="6">
        <f>IF(C1208&gt;C$3054,C$3054,IF(C1208&lt;C$3053,C$3053,C1208))</f>
        <v>-0.04</v>
      </c>
      <c r="BC1208" s="6">
        <f>IF(BB1208&gt;0,(D1208/15)-BB1208,0)</f>
        <v>0</v>
      </c>
      <c r="BD1208" s="6">
        <f>BC1208/BC$3049</f>
        <v>0</v>
      </c>
      <c r="BE1208" s="15">
        <f>IF(AU1208&gt;AU$3054,AU$3054,IF(AU1208&lt;AU$3053,AU$3053,AU1208))</f>
        <v>0</v>
      </c>
      <c r="BF1208" s="15">
        <f>IF(I1208&gt;I$3054,I$3054,IF(I1208&lt;I$3053,I$3053,I1208))</f>
        <v>0</v>
      </c>
      <c r="BG1208" s="6">
        <f>IF(BE1208&gt;0, BF1208/BE1208,0)</f>
        <v>0</v>
      </c>
      <c r="BH1208" s="26">
        <f>BG1208/BG$3049</f>
        <v>0</v>
      </c>
      <c r="BI1208" s="26">
        <f>IF(AV1208&gt;AV$3054,AV$3054,IF(AV1208&lt;AV$3053,AV$3053,AV1208))</f>
        <v>0</v>
      </c>
      <c r="BJ1208" s="6">
        <f>IF(BI1208&gt;0, BF1208/BI1208,0)</f>
        <v>0</v>
      </c>
      <c r="BK1208" s="26">
        <f>BJ1208/BJ$3049</f>
        <v>0</v>
      </c>
      <c r="BL1208" s="6">
        <f>IF(_xlfn.NUMBERVALUE(AL1208),IF(ABS(AL1208)&lt;1,1-ABS(AL1208),0),0)</f>
        <v>0.8</v>
      </c>
      <c r="BM1208" s="6">
        <f>IF(F1208&gt;F$3054,F$3054,IF(F1208&lt;F$3053,F$3053,F1208))</f>
        <v>13.4</v>
      </c>
      <c r="BN1208" s="6">
        <f>IF(BM1208&gt;0, BM1208/BM$3049, BM1208/BM$3050*-1)</f>
        <v>1.6928436036396634E-2</v>
      </c>
      <c r="BO1208" s="6">
        <f>IF(O1208&gt;O$3054,O$3054,IF(O1208&lt;O$3053,O$3053,O1208))</f>
        <v>0</v>
      </c>
      <c r="BP1208" s="26">
        <f>BO1208/BO$3049</f>
        <v>0</v>
      </c>
      <c r="BQ1208" s="26">
        <f>IF(OR(BD1208=0, BH1208=0,BN1208=0,BP1208=0), 0,BD1208+BH1208+BK1208+BL1208+BN1208+BP1208)</f>
        <v>0</v>
      </c>
      <c r="BR1208" s="6">
        <f>IF(D1208&gt;0,C1208/D1208,0)</f>
        <v>-0.36363636363636365</v>
      </c>
    </row>
    <row r="1209" spans="1:70" x14ac:dyDescent="0.2">
      <c r="A1209" s="15" t="s">
        <v>2629</v>
      </c>
      <c r="B1209" s="15" t="s">
        <v>2630</v>
      </c>
      <c r="C1209" s="15">
        <v>-0.01</v>
      </c>
      <c r="D1209" s="15">
        <v>0</v>
      </c>
      <c r="E1209" s="15"/>
      <c r="F1209" s="15"/>
      <c r="G1209" s="15"/>
      <c r="H1209" s="21"/>
      <c r="I1209" s="15"/>
      <c r="J1209" s="15">
        <v>0</v>
      </c>
      <c r="K1209" s="15"/>
      <c r="L1209" s="15">
        <v>0</v>
      </c>
      <c r="M1209" s="15"/>
      <c r="N1209" s="15">
        <v>0</v>
      </c>
      <c r="O1209" s="15"/>
      <c r="P1209" s="15"/>
      <c r="Q1209" s="15">
        <v>0.2</v>
      </c>
      <c r="R1209" s="15">
        <v>0.02</v>
      </c>
      <c r="S1209" s="15">
        <v>21.54</v>
      </c>
      <c r="T1209" s="15">
        <v>0</v>
      </c>
      <c r="U1209" s="15">
        <v>0</v>
      </c>
      <c r="V1209" s="15">
        <v>0</v>
      </c>
      <c r="W1209" s="15">
        <v>0</v>
      </c>
      <c r="X1209" s="15">
        <v>0</v>
      </c>
      <c r="Y1209" s="15">
        <v>0</v>
      </c>
      <c r="Z1209" s="15">
        <v>0</v>
      </c>
      <c r="AA1209" s="15">
        <v>0</v>
      </c>
      <c r="AB1209" s="15">
        <v>-61.65</v>
      </c>
      <c r="AC1209" s="15">
        <v>-5.56</v>
      </c>
      <c r="AD1209" s="15"/>
      <c r="AE1209" s="15">
        <v>-5.56</v>
      </c>
      <c r="AF1209" s="15">
        <v>-5.54</v>
      </c>
      <c r="AG1209" s="15"/>
      <c r="AH1209" s="15">
        <v>-5.54</v>
      </c>
      <c r="AI1209" s="15">
        <v>-5.57</v>
      </c>
      <c r="AJ1209" s="15"/>
      <c r="AK1209" s="15">
        <v>-5.57</v>
      </c>
      <c r="AL1209" s="15"/>
      <c r="AM1209" s="15">
        <v>18.59</v>
      </c>
      <c r="AN1209" s="15"/>
      <c r="AO1209" s="16">
        <v>-1065.6600000000001</v>
      </c>
      <c r="AP1209" s="16">
        <v>-1086</v>
      </c>
      <c r="AQ1209" s="16">
        <v>-1086</v>
      </c>
      <c r="AR1209" s="15"/>
      <c r="AS1209" s="15"/>
      <c r="AT1209" s="15"/>
      <c r="AU1209" s="15"/>
      <c r="AV1209" s="15"/>
      <c r="AW1209" s="15">
        <v>0</v>
      </c>
      <c r="AX1209" s="15"/>
      <c r="AZ1209" s="6">
        <f>IF(D1209&gt;0,H1209/D1209,0)</f>
        <v>0</v>
      </c>
      <c r="BA1209" s="6">
        <f>AZ1209*Q1209</f>
        <v>0</v>
      </c>
      <c r="BB1209" s="6">
        <f>IF(C1209&gt;C$3054,C$3054,IF(C1209&lt;C$3053,C$3053,C1209))</f>
        <v>-0.01</v>
      </c>
      <c r="BC1209" s="6">
        <f>IF(BB1209&gt;0,(D1209/15)-BB1209,0)</f>
        <v>0</v>
      </c>
      <c r="BD1209" s="6">
        <f>BC1209/BC$3049</f>
        <v>0</v>
      </c>
      <c r="BE1209" s="15">
        <f>IF(AU1209&gt;AU$3054,AU$3054,IF(AU1209&lt;AU$3053,AU$3053,AU1209))</f>
        <v>0</v>
      </c>
      <c r="BF1209" s="15">
        <f>IF(I1209&gt;I$3054,I$3054,IF(I1209&lt;I$3053,I$3053,I1209))</f>
        <v>0</v>
      </c>
      <c r="BG1209" s="6">
        <f>IF(BE1209&gt;0, BF1209/BE1209,0)</f>
        <v>0</v>
      </c>
      <c r="BH1209" s="26">
        <f>BG1209/BG$3049</f>
        <v>0</v>
      </c>
      <c r="BI1209" s="26">
        <f>IF(AV1209&gt;AV$3054,AV$3054,IF(AV1209&lt;AV$3053,AV$3053,AV1209))</f>
        <v>0</v>
      </c>
      <c r="BJ1209" s="6">
        <f>IF(BI1209&gt;0, BF1209/BI1209,0)</f>
        <v>0</v>
      </c>
      <c r="BK1209" s="26">
        <f>BJ1209/BJ$3049</f>
        <v>0</v>
      </c>
      <c r="BL1209" s="6">
        <f>IF(_xlfn.NUMBERVALUE(AL1209),IF(ABS(AL1209)&lt;1,1-ABS(AL1209),0),0)</f>
        <v>0</v>
      </c>
      <c r="BM1209" s="6">
        <f>IF(F1209&gt;F$3054,F$3054,IF(F1209&lt;F$3053,F$3053,F1209))</f>
        <v>0</v>
      </c>
      <c r="BN1209" s="6">
        <f>IF(BM1209&gt;0, BM1209/BM$3049, BM1209/BM$3050*-1)</f>
        <v>0</v>
      </c>
      <c r="BO1209" s="6">
        <f>IF(O1209&gt;O$3054,O$3054,IF(O1209&lt;O$3053,O$3053,O1209))</f>
        <v>0</v>
      </c>
      <c r="BP1209" s="26">
        <f>BO1209/BO$3049</f>
        <v>0</v>
      </c>
      <c r="BQ1209" s="26">
        <f>IF(OR(BD1209=0, BH1209=0,BN1209=0,BP1209=0), 0,BD1209+BH1209+BK1209+BL1209+BN1209+BP1209)</f>
        <v>0</v>
      </c>
      <c r="BR1209" s="6">
        <f>IF(D1209&gt;0,C1209/D1209,0)</f>
        <v>0</v>
      </c>
    </row>
    <row r="1210" spans="1:70" x14ac:dyDescent="0.2">
      <c r="A1210" s="15" t="s">
        <v>2587</v>
      </c>
      <c r="B1210" s="15" t="s">
        <v>2588</v>
      </c>
      <c r="C1210" s="15">
        <v>0.44</v>
      </c>
      <c r="D1210" s="15">
        <v>3.25</v>
      </c>
      <c r="E1210" s="15">
        <v>2.77</v>
      </c>
      <c r="F1210" s="15">
        <v>57.56</v>
      </c>
      <c r="G1210" s="15">
        <v>0.81</v>
      </c>
      <c r="H1210" s="21">
        <v>1660000000</v>
      </c>
      <c r="I1210" s="15">
        <v>7.35</v>
      </c>
      <c r="J1210" s="15">
        <v>0.14000000000000001</v>
      </c>
      <c r="K1210" s="15">
        <v>0.14000000000000001</v>
      </c>
      <c r="L1210" s="15">
        <v>0.31</v>
      </c>
      <c r="M1210" s="15">
        <v>0.3</v>
      </c>
      <c r="N1210" s="15">
        <v>0.3</v>
      </c>
      <c r="O1210" s="15">
        <v>9.4</v>
      </c>
      <c r="P1210" s="15">
        <v>361.4</v>
      </c>
      <c r="Q1210" s="15">
        <v>3.99</v>
      </c>
      <c r="R1210" s="15">
        <v>0.14000000000000001</v>
      </c>
      <c r="S1210" s="15"/>
      <c r="T1210" s="15">
        <v>5.78</v>
      </c>
      <c r="U1210" s="15">
        <v>4.88</v>
      </c>
      <c r="V1210" s="15">
        <v>5.78</v>
      </c>
      <c r="W1210" s="15">
        <v>4.88</v>
      </c>
      <c r="X1210" s="15">
        <v>11.02</v>
      </c>
      <c r="Y1210" s="15">
        <v>9.6</v>
      </c>
      <c r="Z1210" s="15">
        <v>11.02</v>
      </c>
      <c r="AA1210" s="15">
        <v>9.6</v>
      </c>
      <c r="AB1210" s="15"/>
      <c r="AC1210" s="15"/>
      <c r="AD1210" s="15"/>
      <c r="AE1210" s="15"/>
      <c r="AF1210" s="15">
        <v>5.94</v>
      </c>
      <c r="AG1210" s="15">
        <v>5.24</v>
      </c>
      <c r="AH1210" s="15">
        <v>5.25</v>
      </c>
      <c r="AI1210" s="15">
        <v>11.17</v>
      </c>
      <c r="AJ1210" s="15">
        <v>10.25</v>
      </c>
      <c r="AK1210" s="15">
        <v>9.66</v>
      </c>
      <c r="AL1210" s="15"/>
      <c r="AM1210" s="15">
        <v>504.45</v>
      </c>
      <c r="AN1210" s="15"/>
      <c r="AO1210" s="15">
        <v>52.96</v>
      </c>
      <c r="AP1210" s="15">
        <v>52.96</v>
      </c>
      <c r="AQ1210" s="15">
        <v>45.91</v>
      </c>
      <c r="AR1210" s="15">
        <v>14.54</v>
      </c>
      <c r="AS1210" s="15">
        <v>-0.82</v>
      </c>
      <c r="AT1210" s="15"/>
      <c r="AU1210" s="15">
        <v>14.63</v>
      </c>
      <c r="AV1210" s="15"/>
      <c r="AW1210" s="15">
        <v>2070000</v>
      </c>
      <c r="AX1210" s="16">
        <v>869366</v>
      </c>
      <c r="AZ1210" s="6">
        <f>IF(D1210&gt;0,H1210/D1210,0)</f>
        <v>510769230.76923078</v>
      </c>
      <c r="BA1210" s="6">
        <f>AZ1210*Q1210</f>
        <v>2037969230.7692308</v>
      </c>
      <c r="BB1210" s="6">
        <f>IF(C1210&gt;C$3054,C$3054,IF(C1210&lt;C$3053,C$3053,C1210))</f>
        <v>0.44</v>
      </c>
      <c r="BC1210" s="6">
        <f>IF(BB1210&gt;0,(D1210/15)-BB1210,0)</f>
        <v>-0.22333333333333333</v>
      </c>
      <c r="BD1210" s="6">
        <f>BC1210/BC$3049</f>
        <v>-4.3009372191552188E-2</v>
      </c>
      <c r="BE1210" s="15">
        <f>IF(AU1210&gt;AU$3054,AU$3054,IF(AU1210&lt;AU$3053,AU$3053,AU1210))</f>
        <v>14.63</v>
      </c>
      <c r="BF1210" s="15">
        <f>IF(I1210&gt;I$3054,I$3054,IF(I1210&lt;I$3053,I$3053,I1210))</f>
        <v>7.35</v>
      </c>
      <c r="BG1210" s="6">
        <f>IF(BE1210&gt;0, BF1210/BE1210,0)</f>
        <v>0.50239234449760761</v>
      </c>
      <c r="BH1210" s="26">
        <f>BG1210/BG$3049</f>
        <v>4.8306956201693042E-4</v>
      </c>
      <c r="BI1210" s="26">
        <f>IF(AV1210&gt;AV$3054,AV$3054,IF(AV1210&lt;AV$3053,AV$3053,AV1210))</f>
        <v>0</v>
      </c>
      <c r="BJ1210" s="6">
        <f>IF(BI1210&gt;0, BF1210/BI1210,0)</f>
        <v>0</v>
      </c>
      <c r="BK1210" s="26">
        <f>BJ1210/BJ$3049</f>
        <v>0</v>
      </c>
      <c r="BL1210" s="6">
        <f>IF(_xlfn.NUMBERVALUE(AL1210),IF(ABS(AL1210)&lt;1,1-ABS(AL1210),0),0)</f>
        <v>0</v>
      </c>
      <c r="BM1210" s="6">
        <f>IF(F1210&gt;F$3054,F$3054,IF(F1210&lt;F$3053,F$3053,F1210))</f>
        <v>57.56</v>
      </c>
      <c r="BN1210" s="6">
        <f>IF(BM1210&gt;0, BM1210/BM$3049, BM1210/BM$3050*-1)</f>
        <v>7.2716475989178367E-2</v>
      </c>
      <c r="BO1210" s="6">
        <f>IF(O1210&gt;O$3054,O$3054,IF(O1210&lt;O$3053,O$3053,O1210))</f>
        <v>9.4</v>
      </c>
      <c r="BP1210" s="26">
        <f>BO1210/BO$3049</f>
        <v>8.8638354256243307E-2</v>
      </c>
      <c r="BQ1210" s="26">
        <f>IF(OR(BD1210=0, BH1210=0,BN1210=0,BP1210=0), 0,BD1210+BH1210+BK1210+BL1210+BN1210+BP1210)</f>
        <v>0.11882852761588641</v>
      </c>
      <c r="BR1210" s="6">
        <f>IF(D1210&gt;0,C1210/D1210,0)</f>
        <v>0.13538461538461538</v>
      </c>
    </row>
    <row r="1211" spans="1:70" x14ac:dyDescent="0.2">
      <c r="A1211" s="15" t="s">
        <v>2705</v>
      </c>
      <c r="B1211" s="15" t="s">
        <v>2706</v>
      </c>
      <c r="C1211" s="15">
        <v>0</v>
      </c>
      <c r="D1211" s="15">
        <v>0.04</v>
      </c>
      <c r="E1211" s="15">
        <v>0</v>
      </c>
      <c r="F1211" s="15">
        <v>-71.430000000000007</v>
      </c>
      <c r="G1211" s="15">
        <v>1.19</v>
      </c>
      <c r="H1211" s="21">
        <v>2240000</v>
      </c>
      <c r="I1211" s="15"/>
      <c r="J1211" s="15">
        <v>0</v>
      </c>
      <c r="K1211" s="15"/>
      <c r="L1211" s="15">
        <v>0</v>
      </c>
      <c r="M1211" s="15"/>
      <c r="N1211" s="15">
        <v>0</v>
      </c>
      <c r="O1211" s="15"/>
      <c r="P1211" s="15"/>
      <c r="Q1211" s="15">
        <v>0</v>
      </c>
      <c r="R1211" s="15">
        <v>0</v>
      </c>
      <c r="S1211" s="15">
        <v>0.2</v>
      </c>
      <c r="T1211" s="15">
        <v>0</v>
      </c>
      <c r="U1211" s="15">
        <v>0</v>
      </c>
      <c r="V1211" s="15">
        <v>27.94</v>
      </c>
      <c r="W1211" s="15">
        <v>5.44</v>
      </c>
      <c r="X1211" s="15">
        <v>0</v>
      </c>
      <c r="Y1211" s="15">
        <v>0</v>
      </c>
      <c r="Z1211" s="15">
        <v>53.71</v>
      </c>
      <c r="AA1211" s="15">
        <v>7.45</v>
      </c>
      <c r="AB1211" s="15">
        <v>-6.64</v>
      </c>
      <c r="AC1211" s="15">
        <v>-149.53</v>
      </c>
      <c r="AD1211" s="15">
        <v>-54.3</v>
      </c>
      <c r="AE1211" s="15">
        <v>-73.37</v>
      </c>
      <c r="AF1211" s="15">
        <v>-97.15</v>
      </c>
      <c r="AG1211" s="15">
        <v>-49.8</v>
      </c>
      <c r="AH1211" s="15">
        <v>-35.94</v>
      </c>
      <c r="AI1211" s="15">
        <v>-149.53</v>
      </c>
      <c r="AJ1211" s="15">
        <v>-54.3</v>
      </c>
      <c r="AK1211" s="15">
        <v>-73.37</v>
      </c>
      <c r="AL1211" s="15">
        <v>1.57</v>
      </c>
      <c r="AM1211" s="15">
        <v>630.55999999999995</v>
      </c>
      <c r="AN1211" s="15"/>
      <c r="AO1211" s="16">
        <v>-1290.9100000000001</v>
      </c>
      <c r="AP1211" s="16">
        <v>-2498.64</v>
      </c>
      <c r="AQ1211" s="16">
        <v>-2553.2800000000002</v>
      </c>
      <c r="AR1211" s="15"/>
      <c r="AS1211" s="15"/>
      <c r="AT1211" s="15"/>
      <c r="AU1211" s="15"/>
      <c r="AV1211" s="15"/>
      <c r="AW1211" s="15">
        <v>0</v>
      </c>
      <c r="AX1211" s="15"/>
      <c r="AZ1211" s="6">
        <f>IF(D1211&gt;0,H1211/D1211,0)</f>
        <v>56000000</v>
      </c>
      <c r="BA1211" s="6">
        <f>AZ1211*Q1211</f>
        <v>0</v>
      </c>
      <c r="BB1211" s="6">
        <f>IF(C1211&gt;C$3054,C$3054,IF(C1211&lt;C$3053,C$3053,C1211))</f>
        <v>0</v>
      </c>
      <c r="BC1211" s="6">
        <f>IF(BB1211&gt;0,(D1211/15)-BB1211,0)</f>
        <v>0</v>
      </c>
      <c r="BD1211" s="6">
        <f>BC1211/BC$3049</f>
        <v>0</v>
      </c>
      <c r="BE1211" s="15">
        <f>IF(AU1211&gt;AU$3054,AU$3054,IF(AU1211&lt;AU$3053,AU$3053,AU1211))</f>
        <v>0</v>
      </c>
      <c r="BF1211" s="15">
        <f>IF(I1211&gt;I$3054,I$3054,IF(I1211&lt;I$3053,I$3053,I1211))</f>
        <v>0</v>
      </c>
      <c r="BG1211" s="6">
        <f>IF(BE1211&gt;0, BF1211/BE1211,0)</f>
        <v>0</v>
      </c>
      <c r="BH1211" s="26">
        <f>BG1211/BG$3049</f>
        <v>0</v>
      </c>
      <c r="BI1211" s="26">
        <f>IF(AV1211&gt;AV$3054,AV$3054,IF(AV1211&lt;AV$3053,AV$3053,AV1211))</f>
        <v>0</v>
      </c>
      <c r="BJ1211" s="6">
        <f>IF(BI1211&gt;0, BF1211/BI1211,0)</f>
        <v>0</v>
      </c>
      <c r="BK1211" s="26">
        <f>BJ1211/BJ$3049</f>
        <v>0</v>
      </c>
      <c r="BL1211" s="6">
        <f>IF(_xlfn.NUMBERVALUE(AL1211),IF(ABS(AL1211)&lt;1,1-ABS(AL1211),0),0)</f>
        <v>0</v>
      </c>
      <c r="BM1211" s="6">
        <f>IF(F1211&gt;F$3054,F$3054,IF(F1211&lt;F$3053,F$3053,F1211))</f>
        <v>-71.430000000000007</v>
      </c>
      <c r="BN1211" s="6">
        <f>IF(BM1211&gt;0, BM1211/BM$3049, BM1211/BM$3050*-1)</f>
        <v>-0.71817816207520624</v>
      </c>
      <c r="BO1211" s="6">
        <f>IF(O1211&gt;O$3054,O$3054,IF(O1211&lt;O$3053,O$3053,O1211))</f>
        <v>0</v>
      </c>
      <c r="BP1211" s="26">
        <f>BO1211/BO$3049</f>
        <v>0</v>
      </c>
      <c r="BQ1211" s="26">
        <f>IF(OR(BD1211=0, BH1211=0,BN1211=0,BP1211=0), 0,BD1211+BH1211+BK1211+BL1211+BN1211+BP1211)</f>
        <v>0</v>
      </c>
      <c r="BR1211" s="6">
        <f>IF(D1211&gt;0,C1211/D1211,0)</f>
        <v>0</v>
      </c>
    </row>
    <row r="1212" spans="1:70" x14ac:dyDescent="0.2">
      <c r="A1212" s="15" t="s">
        <v>2707</v>
      </c>
      <c r="B1212" s="15" t="s">
        <v>2706</v>
      </c>
      <c r="C1212" s="15"/>
      <c r="D1212" s="15"/>
      <c r="E1212" s="15">
        <v>0.18</v>
      </c>
      <c r="F1212" s="15">
        <v>-53.33</v>
      </c>
      <c r="G1212" s="15">
        <v>1.67</v>
      </c>
      <c r="H1212" s="21"/>
      <c r="I1212" s="15"/>
      <c r="J1212" s="15">
        <v>0</v>
      </c>
      <c r="K1212" s="15"/>
      <c r="L1212" s="15">
        <v>0</v>
      </c>
      <c r="M1212" s="15"/>
      <c r="N1212" s="15">
        <v>0</v>
      </c>
      <c r="O1212" s="15"/>
      <c r="P1212" s="15"/>
      <c r="Q1212" s="15">
        <v>0.08</v>
      </c>
      <c r="R1212" s="15">
        <v>0</v>
      </c>
      <c r="S1212" s="15">
        <v>0.2</v>
      </c>
      <c r="T1212" s="15">
        <v>0</v>
      </c>
      <c r="U1212" s="15">
        <v>0</v>
      </c>
      <c r="V1212" s="15">
        <v>27.94</v>
      </c>
      <c r="W1212" s="15">
        <v>5.44</v>
      </c>
      <c r="X1212" s="15">
        <v>0</v>
      </c>
      <c r="Y1212" s="15">
        <v>0</v>
      </c>
      <c r="Z1212" s="15">
        <v>53.71</v>
      </c>
      <c r="AA1212" s="15">
        <v>7.45</v>
      </c>
      <c r="AB1212" s="15">
        <v>-6.64</v>
      </c>
      <c r="AC1212" s="15">
        <v>-149.53</v>
      </c>
      <c r="AD1212" s="15">
        <v>-54.3</v>
      </c>
      <c r="AE1212" s="15">
        <v>-73.37</v>
      </c>
      <c r="AF1212" s="15">
        <v>-97.15</v>
      </c>
      <c r="AG1212" s="15">
        <v>-49.8</v>
      </c>
      <c r="AH1212" s="15">
        <v>-35.94</v>
      </c>
      <c r="AI1212" s="15">
        <v>-149.53</v>
      </c>
      <c r="AJ1212" s="15">
        <v>-54.3</v>
      </c>
      <c r="AK1212" s="15">
        <v>-73.37</v>
      </c>
      <c r="AL1212" s="15">
        <v>1.46</v>
      </c>
      <c r="AM1212" s="15">
        <v>12.61</v>
      </c>
      <c r="AN1212" s="15"/>
      <c r="AO1212" s="16">
        <v>-1290.9100000000001</v>
      </c>
      <c r="AP1212" s="16">
        <v>-2498.64</v>
      </c>
      <c r="AQ1212" s="16">
        <v>-2553.2800000000002</v>
      </c>
      <c r="AR1212" s="15"/>
      <c r="AS1212" s="15"/>
      <c r="AT1212" s="15"/>
      <c r="AU1212" s="15"/>
      <c r="AV1212" s="15"/>
      <c r="AW1212" s="15"/>
      <c r="AX1212" s="15"/>
      <c r="AZ1212" s="6">
        <f>IF(D1212&gt;0,H1212/D1212,0)</f>
        <v>0</v>
      </c>
      <c r="BA1212" s="6">
        <f>AZ1212*Q1212</f>
        <v>0</v>
      </c>
      <c r="BB1212" s="6">
        <f>IF(C1212&gt;C$3054,C$3054,IF(C1212&lt;C$3053,C$3053,C1212))</f>
        <v>0</v>
      </c>
      <c r="BC1212" s="6">
        <f>IF(BB1212&gt;0,(D1212/15)-BB1212,0)</f>
        <v>0</v>
      </c>
      <c r="BD1212" s="6">
        <f>BC1212/BC$3049</f>
        <v>0</v>
      </c>
      <c r="BE1212" s="15">
        <f>IF(AU1212&gt;AU$3054,AU$3054,IF(AU1212&lt;AU$3053,AU$3053,AU1212))</f>
        <v>0</v>
      </c>
      <c r="BF1212" s="15">
        <f>IF(I1212&gt;I$3054,I$3054,IF(I1212&lt;I$3053,I$3053,I1212))</f>
        <v>0</v>
      </c>
      <c r="BG1212" s="6">
        <f>IF(BE1212&gt;0, BF1212/BE1212,0)</f>
        <v>0</v>
      </c>
      <c r="BH1212" s="26">
        <f>BG1212/BG$3049</f>
        <v>0</v>
      </c>
      <c r="BI1212" s="26">
        <f>IF(AV1212&gt;AV$3054,AV$3054,IF(AV1212&lt;AV$3053,AV$3053,AV1212))</f>
        <v>0</v>
      </c>
      <c r="BJ1212" s="6">
        <f>IF(BI1212&gt;0, BF1212/BI1212,0)</f>
        <v>0</v>
      </c>
      <c r="BK1212" s="26">
        <f>BJ1212/BJ$3049</f>
        <v>0</v>
      </c>
      <c r="BL1212" s="6">
        <f>IF(_xlfn.NUMBERVALUE(AL1212),IF(ABS(AL1212)&lt;1,1-ABS(AL1212),0),0)</f>
        <v>0</v>
      </c>
      <c r="BM1212" s="6">
        <f>IF(F1212&gt;F$3054,F$3054,IF(F1212&lt;F$3053,F$3053,F1212))</f>
        <v>-53.33</v>
      </c>
      <c r="BN1212" s="6">
        <f>IF(BM1212&gt;0, BM1212/BM$3049, BM1212/BM$3050*-1)</f>
        <v>-0.53619545545948122</v>
      </c>
      <c r="BO1212" s="6">
        <f>IF(O1212&gt;O$3054,O$3054,IF(O1212&lt;O$3053,O$3053,O1212))</f>
        <v>0</v>
      </c>
      <c r="BP1212" s="26">
        <f>BO1212/BO$3049</f>
        <v>0</v>
      </c>
      <c r="BQ1212" s="26">
        <f>IF(OR(BD1212=0, BH1212=0,BN1212=0,BP1212=0), 0,BD1212+BH1212+BK1212+BL1212+BN1212+BP1212)</f>
        <v>0</v>
      </c>
      <c r="BR1212" s="6">
        <f>IF(D1212&gt;0,C1212/D1212,0)</f>
        <v>0</v>
      </c>
    </row>
    <row r="1213" spans="1:70" x14ac:dyDescent="0.2">
      <c r="A1213" s="15" t="s">
        <v>2575</v>
      </c>
      <c r="B1213" s="15" t="s">
        <v>2576</v>
      </c>
      <c r="C1213" s="15">
        <v>0</v>
      </c>
      <c r="D1213" s="15">
        <v>0.02</v>
      </c>
      <c r="E1213" s="15">
        <v>0.02</v>
      </c>
      <c r="F1213" s="15">
        <v>25</v>
      </c>
      <c r="G1213" s="15">
        <v>26.75</v>
      </c>
      <c r="H1213" s="21">
        <v>16220000</v>
      </c>
      <c r="I1213" s="15"/>
      <c r="J1213" s="15">
        <v>0</v>
      </c>
      <c r="K1213" s="15"/>
      <c r="L1213" s="15">
        <v>0</v>
      </c>
      <c r="M1213" s="15"/>
      <c r="N1213" s="15">
        <v>0</v>
      </c>
      <c r="O1213" s="15"/>
      <c r="P1213" s="15"/>
      <c r="Q1213" s="15">
        <v>0</v>
      </c>
      <c r="R1213" s="15">
        <v>0</v>
      </c>
      <c r="S1213" s="15">
        <v>2.14</v>
      </c>
      <c r="T1213" s="15">
        <v>0</v>
      </c>
      <c r="U1213" s="15">
        <v>0</v>
      </c>
      <c r="V1213" s="15">
        <v>0</v>
      </c>
      <c r="W1213" s="15">
        <v>0</v>
      </c>
      <c r="X1213" s="15">
        <v>0</v>
      </c>
      <c r="Y1213" s="15">
        <v>0</v>
      </c>
      <c r="Z1213" s="15">
        <v>0</v>
      </c>
      <c r="AA1213" s="15">
        <v>0</v>
      </c>
      <c r="AB1213" s="15"/>
      <c r="AC1213" s="16">
        <v>-2071.41</v>
      </c>
      <c r="AD1213" s="15">
        <v>-321.42</v>
      </c>
      <c r="AE1213" s="16">
        <v>-2071.41</v>
      </c>
      <c r="AF1213" s="15">
        <v>-487.22</v>
      </c>
      <c r="AG1213" s="15">
        <v>-235.78</v>
      </c>
      <c r="AH1213" s="15">
        <v>-487.22</v>
      </c>
      <c r="AI1213" s="16">
        <v>-2355.15</v>
      </c>
      <c r="AJ1213" s="15">
        <v>-327.86</v>
      </c>
      <c r="AK1213" s="16">
        <v>-2355.15</v>
      </c>
      <c r="AL1213" s="15">
        <v>1.47</v>
      </c>
      <c r="AM1213" s="15">
        <v>661.58</v>
      </c>
      <c r="AN1213" s="15"/>
      <c r="AO1213" s="16">
        <v>-34178.269999999997</v>
      </c>
      <c r="AP1213" s="16">
        <v>-34214.949999999997</v>
      </c>
      <c r="AQ1213" s="16">
        <v>-34214.949999999997</v>
      </c>
      <c r="AR1213" s="15"/>
      <c r="AS1213" s="15">
        <v>-30.13</v>
      </c>
      <c r="AT1213" s="15"/>
      <c r="AU1213" s="15"/>
      <c r="AV1213" s="15"/>
      <c r="AW1213" s="15">
        <v>1520000</v>
      </c>
      <c r="AX1213" s="16">
        <v>429279</v>
      </c>
      <c r="AZ1213" s="6">
        <f>IF(D1213&gt;0,H1213/D1213,0)</f>
        <v>811000000</v>
      </c>
      <c r="BA1213" s="6">
        <f>AZ1213*Q1213</f>
        <v>0</v>
      </c>
      <c r="BB1213" s="6">
        <f>IF(C1213&gt;C$3054,C$3054,IF(C1213&lt;C$3053,C$3053,C1213))</f>
        <v>0</v>
      </c>
      <c r="BC1213" s="6">
        <f>IF(BB1213&gt;0,(D1213/15)-BB1213,0)</f>
        <v>0</v>
      </c>
      <c r="BD1213" s="6">
        <f>BC1213/BC$3049</f>
        <v>0</v>
      </c>
      <c r="BE1213" s="15">
        <f>IF(AU1213&gt;AU$3054,AU$3054,IF(AU1213&lt;AU$3053,AU$3053,AU1213))</f>
        <v>0</v>
      </c>
      <c r="BF1213" s="15">
        <f>IF(I1213&gt;I$3054,I$3054,IF(I1213&lt;I$3053,I$3053,I1213))</f>
        <v>0</v>
      </c>
      <c r="BG1213" s="6">
        <f>IF(BE1213&gt;0, BF1213/BE1213,0)</f>
        <v>0</v>
      </c>
      <c r="BH1213" s="26">
        <f>BG1213/BG$3049</f>
        <v>0</v>
      </c>
      <c r="BI1213" s="26">
        <f>IF(AV1213&gt;AV$3054,AV$3054,IF(AV1213&lt;AV$3053,AV$3053,AV1213))</f>
        <v>0</v>
      </c>
      <c r="BJ1213" s="6">
        <f>IF(BI1213&gt;0, BF1213/BI1213,0)</f>
        <v>0</v>
      </c>
      <c r="BK1213" s="26">
        <f>BJ1213/BJ$3049</f>
        <v>0</v>
      </c>
      <c r="BL1213" s="6">
        <f>IF(_xlfn.NUMBERVALUE(AL1213),IF(ABS(AL1213)&lt;1,1-ABS(AL1213),0),0)</f>
        <v>0</v>
      </c>
      <c r="BM1213" s="6">
        <f>IF(F1213&gt;F$3054,F$3054,IF(F1213&lt;F$3053,F$3053,F1213))</f>
        <v>25</v>
      </c>
      <c r="BN1213" s="6">
        <f>IF(BM1213&gt;0, BM1213/BM$3049, BM1213/BM$3050*-1)</f>
        <v>3.158290305297879E-2</v>
      </c>
      <c r="BO1213" s="6">
        <f>IF(O1213&gt;O$3054,O$3054,IF(O1213&lt;O$3053,O$3053,O1213))</f>
        <v>0</v>
      </c>
      <c r="BP1213" s="26">
        <f>BO1213/BO$3049</f>
        <v>0</v>
      </c>
      <c r="BQ1213" s="26">
        <f>IF(OR(BD1213=0, BH1213=0,BN1213=0,BP1213=0), 0,BD1213+BH1213+BK1213+BL1213+BN1213+BP1213)</f>
        <v>0</v>
      </c>
      <c r="BR1213" s="6">
        <f>IF(D1213&gt;0,C1213/D1213,0)</f>
        <v>0</v>
      </c>
    </row>
    <row r="1214" spans="1:70" x14ac:dyDescent="0.2">
      <c r="A1214" s="15" t="s">
        <v>2465</v>
      </c>
      <c r="B1214" s="15" t="s">
        <v>2466</v>
      </c>
      <c r="C1214" s="15"/>
      <c r="D1214" s="15">
        <v>0</v>
      </c>
      <c r="E1214" s="15"/>
      <c r="F1214" s="15"/>
      <c r="G1214" s="15"/>
      <c r="H1214" s="21"/>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v>0</v>
      </c>
      <c r="AX1214" s="15"/>
      <c r="AZ1214" s="6">
        <f>IF(D1214&gt;0,H1214/D1214,0)</f>
        <v>0</v>
      </c>
      <c r="BA1214" s="6">
        <f>AZ1214*Q1214</f>
        <v>0</v>
      </c>
      <c r="BB1214" s="6">
        <f>IF(C1214&gt;C$3054,C$3054,IF(C1214&lt;C$3053,C$3053,C1214))</f>
        <v>0</v>
      </c>
      <c r="BC1214" s="6">
        <f>IF(BB1214&gt;0,(D1214/15)-BB1214,0)</f>
        <v>0</v>
      </c>
      <c r="BD1214" s="6">
        <f>BC1214/BC$3049</f>
        <v>0</v>
      </c>
      <c r="BE1214" s="15">
        <f>IF(AU1214&gt;AU$3054,AU$3054,IF(AU1214&lt;AU$3053,AU$3053,AU1214))</f>
        <v>0</v>
      </c>
      <c r="BF1214" s="15">
        <f>IF(I1214&gt;I$3054,I$3054,IF(I1214&lt;I$3053,I$3053,I1214))</f>
        <v>0</v>
      </c>
      <c r="BG1214" s="6">
        <f>IF(BE1214&gt;0, BF1214/BE1214,0)</f>
        <v>0</v>
      </c>
      <c r="BH1214" s="26">
        <f>BG1214/BG$3049</f>
        <v>0</v>
      </c>
      <c r="BI1214" s="26">
        <f>IF(AV1214&gt;AV$3054,AV$3054,IF(AV1214&lt;AV$3053,AV$3053,AV1214))</f>
        <v>0</v>
      </c>
      <c r="BJ1214" s="6">
        <f>IF(BI1214&gt;0, BF1214/BI1214,0)</f>
        <v>0</v>
      </c>
      <c r="BK1214" s="26">
        <f>BJ1214/BJ$3049</f>
        <v>0</v>
      </c>
      <c r="BL1214" s="6">
        <f>IF(_xlfn.NUMBERVALUE(AL1214),IF(ABS(AL1214)&lt;1,1-ABS(AL1214),0),0)</f>
        <v>0</v>
      </c>
      <c r="BM1214" s="6">
        <f>IF(F1214&gt;F$3054,F$3054,IF(F1214&lt;F$3053,F$3053,F1214))</f>
        <v>0</v>
      </c>
      <c r="BN1214" s="6">
        <f>IF(BM1214&gt;0, BM1214/BM$3049, BM1214/BM$3050*-1)</f>
        <v>0</v>
      </c>
      <c r="BO1214" s="6">
        <f>IF(O1214&gt;O$3054,O$3054,IF(O1214&lt;O$3053,O$3053,O1214))</f>
        <v>0</v>
      </c>
      <c r="BP1214" s="26">
        <f>BO1214/BO$3049</f>
        <v>0</v>
      </c>
      <c r="BQ1214" s="26">
        <f>IF(OR(BD1214=0, BH1214=0,BN1214=0,BP1214=0), 0,BD1214+BH1214+BK1214+BL1214+BN1214+BP1214)</f>
        <v>0</v>
      </c>
      <c r="BR1214" s="6">
        <f>IF(D1214&gt;0,C1214/D1214,0)</f>
        <v>0</v>
      </c>
    </row>
    <row r="1215" spans="1:70" x14ac:dyDescent="0.2">
      <c r="A1215" s="15" t="s">
        <v>2495</v>
      </c>
      <c r="B1215" s="15" t="s">
        <v>2496</v>
      </c>
      <c r="C1215" s="15">
        <v>0.01</v>
      </c>
      <c r="D1215" s="15">
        <v>0.03</v>
      </c>
      <c r="E1215" s="15">
        <v>0.03</v>
      </c>
      <c r="F1215" s="15">
        <v>20</v>
      </c>
      <c r="G1215" s="15">
        <v>0.48</v>
      </c>
      <c r="H1215" s="21">
        <v>13850000</v>
      </c>
      <c r="I1215" s="15">
        <v>5.85</v>
      </c>
      <c r="J1215" s="15">
        <v>0</v>
      </c>
      <c r="K1215" s="15"/>
      <c r="L1215" s="15">
        <v>0</v>
      </c>
      <c r="M1215" s="15"/>
      <c r="N1215" s="15">
        <v>0</v>
      </c>
      <c r="O1215" s="15"/>
      <c r="P1215" s="15"/>
      <c r="Q1215" s="15">
        <v>0.06</v>
      </c>
      <c r="R1215" s="15">
        <v>0</v>
      </c>
      <c r="S1215" s="15">
        <v>1.51</v>
      </c>
      <c r="T1215" s="15">
        <v>0</v>
      </c>
      <c r="U1215" s="15">
        <v>0</v>
      </c>
      <c r="V1215" s="15">
        <v>0</v>
      </c>
      <c r="W1215" s="15">
        <v>0</v>
      </c>
      <c r="X1215" s="15">
        <v>0</v>
      </c>
      <c r="Y1215" s="15">
        <v>0</v>
      </c>
      <c r="Z1215" s="15">
        <v>0</v>
      </c>
      <c r="AA1215" s="15">
        <v>0</v>
      </c>
      <c r="AB1215" s="15">
        <v>26.21</v>
      </c>
      <c r="AC1215" s="15">
        <v>8.43</v>
      </c>
      <c r="AD1215" s="15">
        <v>-5.66</v>
      </c>
      <c r="AE1215" s="15">
        <v>8.43</v>
      </c>
      <c r="AF1215" s="15">
        <v>8.1300000000000008</v>
      </c>
      <c r="AG1215" s="15">
        <v>-5.6</v>
      </c>
      <c r="AH1215" s="15">
        <v>8.1300000000000008</v>
      </c>
      <c r="AI1215" s="15">
        <v>8.43</v>
      </c>
      <c r="AJ1215" s="15">
        <v>-5.66</v>
      </c>
      <c r="AK1215" s="15">
        <v>8.43</v>
      </c>
      <c r="AL1215" s="15">
        <v>1.02</v>
      </c>
      <c r="AM1215" s="15">
        <v>254.05</v>
      </c>
      <c r="AN1215" s="15">
        <v>46.83</v>
      </c>
      <c r="AO1215" s="15">
        <v>38.49</v>
      </c>
      <c r="AP1215" s="15">
        <v>38.299999999999997</v>
      </c>
      <c r="AQ1215" s="15">
        <v>50.21</v>
      </c>
      <c r="AR1215" s="15"/>
      <c r="AS1215" s="15">
        <v>94.44</v>
      </c>
      <c r="AT1215" s="15">
        <v>40.47</v>
      </c>
      <c r="AU1215" s="15"/>
      <c r="AV1215" s="15"/>
      <c r="AW1215" s="15">
        <v>0</v>
      </c>
      <c r="AX1215" s="16">
        <v>91993</v>
      </c>
      <c r="AZ1215" s="6">
        <f>IF(D1215&gt;0,H1215/D1215,0)</f>
        <v>461666666.66666669</v>
      </c>
      <c r="BA1215" s="6">
        <f>AZ1215*Q1215</f>
        <v>27700000</v>
      </c>
      <c r="BB1215" s="6">
        <f>IF(C1215&gt;C$3054,C$3054,IF(C1215&lt;C$3053,C$3053,C1215))</f>
        <v>0.01</v>
      </c>
      <c r="BC1215" s="6">
        <f>IF(BB1215&gt;0,(D1215/15)-BB1215,0)</f>
        <v>-8.0000000000000002E-3</v>
      </c>
      <c r="BD1215" s="6">
        <f>BC1215/BC$3049</f>
        <v>-1.5406342277570933E-3</v>
      </c>
      <c r="BE1215" s="15">
        <f>IF(AU1215&gt;AU$3054,AU$3054,IF(AU1215&lt;AU$3053,AU$3053,AU1215))</f>
        <v>0</v>
      </c>
      <c r="BF1215" s="15">
        <f>IF(I1215&gt;I$3054,I$3054,IF(I1215&lt;I$3053,I$3053,I1215))</f>
        <v>5.85</v>
      </c>
      <c r="BG1215" s="6">
        <f>IF(BE1215&gt;0, BF1215/BE1215,0)</f>
        <v>0</v>
      </c>
      <c r="BH1215" s="26">
        <f>BG1215/BG$3049</f>
        <v>0</v>
      </c>
      <c r="BI1215" s="26">
        <f>IF(AV1215&gt;AV$3054,AV$3054,IF(AV1215&lt;AV$3053,AV$3053,AV1215))</f>
        <v>0</v>
      </c>
      <c r="BJ1215" s="6">
        <f>IF(BI1215&gt;0, BF1215/BI1215,0)</f>
        <v>0</v>
      </c>
      <c r="BK1215" s="26">
        <f>BJ1215/BJ$3049</f>
        <v>0</v>
      </c>
      <c r="BL1215" s="6">
        <f>IF(_xlfn.NUMBERVALUE(AL1215),IF(ABS(AL1215)&lt;1,1-ABS(AL1215),0),0)</f>
        <v>0</v>
      </c>
      <c r="BM1215" s="6">
        <f>IF(F1215&gt;F$3054,F$3054,IF(F1215&lt;F$3053,F$3053,F1215))</f>
        <v>20</v>
      </c>
      <c r="BN1215" s="6">
        <f>IF(BM1215&gt;0, BM1215/BM$3049, BM1215/BM$3050*-1)</f>
        <v>2.5266322442383034E-2</v>
      </c>
      <c r="BO1215" s="6">
        <f>IF(O1215&gt;O$3054,O$3054,IF(O1215&lt;O$3053,O$3053,O1215))</f>
        <v>0</v>
      </c>
      <c r="BP1215" s="26">
        <f>BO1215/BO$3049</f>
        <v>0</v>
      </c>
      <c r="BQ1215" s="26">
        <f>IF(OR(BD1215=0, BH1215=0,BN1215=0,BP1215=0), 0,BD1215+BH1215+BK1215+BL1215+BN1215+BP1215)</f>
        <v>0</v>
      </c>
      <c r="BR1215" s="6">
        <f>IF(D1215&gt;0,C1215/D1215,0)</f>
        <v>0.33333333333333337</v>
      </c>
    </row>
    <row r="1216" spans="1:70" x14ac:dyDescent="0.2">
      <c r="A1216" s="15" t="s">
        <v>2518</v>
      </c>
      <c r="B1216" s="15" t="s">
        <v>2519</v>
      </c>
      <c r="C1216" s="15">
        <v>0.4</v>
      </c>
      <c r="D1216" s="15">
        <v>0</v>
      </c>
      <c r="E1216" s="15">
        <v>2.33</v>
      </c>
      <c r="F1216" s="15">
        <v>20.57</v>
      </c>
      <c r="G1216" s="15">
        <v>1.08</v>
      </c>
      <c r="H1216" s="21"/>
      <c r="I1216" s="15">
        <v>0</v>
      </c>
      <c r="J1216" s="15">
        <v>0.08</v>
      </c>
      <c r="K1216" s="15">
        <v>0.04</v>
      </c>
      <c r="L1216" s="15">
        <v>0.15</v>
      </c>
      <c r="M1216" s="15">
        <v>0.11</v>
      </c>
      <c r="N1216" s="15">
        <v>0.15</v>
      </c>
      <c r="O1216" s="15">
        <v>4.28</v>
      </c>
      <c r="P1216" s="15">
        <v>27.73</v>
      </c>
      <c r="Q1216" s="15">
        <v>2.33</v>
      </c>
      <c r="R1216" s="15">
        <v>0.03</v>
      </c>
      <c r="S1216" s="15">
        <v>0.54</v>
      </c>
      <c r="T1216" s="15">
        <v>28.61</v>
      </c>
      <c r="U1216" s="15">
        <v>28.61</v>
      </c>
      <c r="V1216" s="15">
        <v>28.61</v>
      </c>
      <c r="W1216" s="15">
        <v>28.61</v>
      </c>
      <c r="X1216" s="15">
        <v>42.5</v>
      </c>
      <c r="Y1216" s="15">
        <v>42.5</v>
      </c>
      <c r="Z1216" s="15">
        <v>42.5</v>
      </c>
      <c r="AA1216" s="15">
        <v>42.5</v>
      </c>
      <c r="AB1216" s="15"/>
      <c r="AC1216" s="15">
        <v>12.47</v>
      </c>
      <c r="AD1216" s="15"/>
      <c r="AE1216" s="15">
        <v>12.47</v>
      </c>
      <c r="AF1216" s="15">
        <v>12.05</v>
      </c>
      <c r="AG1216" s="15"/>
      <c r="AH1216" s="15">
        <v>12.05</v>
      </c>
      <c r="AI1216" s="15">
        <v>18.13</v>
      </c>
      <c r="AJ1216" s="15"/>
      <c r="AK1216" s="15">
        <v>18.13</v>
      </c>
      <c r="AL1216" s="15"/>
      <c r="AM1216" s="15">
        <v>128.53</v>
      </c>
      <c r="AN1216" s="15">
        <v>83.83</v>
      </c>
      <c r="AO1216" s="15">
        <v>71.400000000000006</v>
      </c>
      <c r="AP1216" s="15">
        <v>71.400000000000006</v>
      </c>
      <c r="AQ1216" s="15">
        <v>149.22</v>
      </c>
      <c r="AR1216" s="15"/>
      <c r="AS1216" s="15"/>
      <c r="AT1216" s="15"/>
      <c r="AU1216" s="15"/>
      <c r="AV1216" s="15"/>
      <c r="AW1216" s="15">
        <v>0</v>
      </c>
      <c r="AX1216" s="16">
        <v>11201</v>
      </c>
      <c r="AZ1216" s="6">
        <f>IF(D1216&gt;0,H1216/D1216,0)</f>
        <v>0</v>
      </c>
      <c r="BA1216" s="6">
        <f>AZ1216*Q1216</f>
        <v>0</v>
      </c>
      <c r="BB1216" s="6">
        <f>IF(C1216&gt;C$3054,C$3054,IF(C1216&lt;C$3053,C$3053,C1216))</f>
        <v>0.4</v>
      </c>
      <c r="BC1216" s="6">
        <f>IF(BB1216&gt;0,(D1216/15)-BB1216,0)</f>
        <v>-0.4</v>
      </c>
      <c r="BD1216" s="6">
        <f>BC1216/BC$3049</f>
        <v>-7.7031711387854668E-2</v>
      </c>
      <c r="BE1216" s="15">
        <f>IF(AU1216&gt;AU$3054,AU$3054,IF(AU1216&lt;AU$3053,AU$3053,AU1216))</f>
        <v>0</v>
      </c>
      <c r="BF1216" s="15">
        <f>IF(I1216&gt;I$3054,I$3054,IF(I1216&lt;I$3053,I$3053,I1216))</f>
        <v>0</v>
      </c>
      <c r="BG1216" s="6">
        <f>IF(BE1216&gt;0, BF1216/BE1216,0)</f>
        <v>0</v>
      </c>
      <c r="BH1216" s="26">
        <f>BG1216/BG$3049</f>
        <v>0</v>
      </c>
      <c r="BI1216" s="26">
        <f>IF(AV1216&gt;AV$3054,AV$3054,IF(AV1216&lt;AV$3053,AV$3053,AV1216))</f>
        <v>0</v>
      </c>
      <c r="BJ1216" s="6">
        <f>IF(BI1216&gt;0, BF1216/BI1216,0)</f>
        <v>0</v>
      </c>
      <c r="BK1216" s="26">
        <f>BJ1216/BJ$3049</f>
        <v>0</v>
      </c>
      <c r="BL1216" s="6">
        <f>IF(_xlfn.NUMBERVALUE(AL1216),IF(ABS(AL1216)&lt;1,1-ABS(AL1216),0),0)</f>
        <v>0</v>
      </c>
      <c r="BM1216" s="6">
        <f>IF(F1216&gt;F$3054,F$3054,IF(F1216&lt;F$3053,F$3053,F1216))</f>
        <v>20.57</v>
      </c>
      <c r="BN1216" s="6">
        <f>IF(BM1216&gt;0, BM1216/BM$3049, BM1216/BM$3050*-1)</f>
        <v>2.598641263199095E-2</v>
      </c>
      <c r="BO1216" s="6">
        <f>IF(O1216&gt;O$3054,O$3054,IF(O1216&lt;O$3053,O$3053,O1216))</f>
        <v>4.28</v>
      </c>
      <c r="BP1216" s="26">
        <f>BO1216/BO$3049</f>
        <v>4.0358740023055464E-2</v>
      </c>
      <c r="BQ1216" s="26">
        <f>IF(OR(BD1216=0, BH1216=0,BN1216=0,BP1216=0), 0,BD1216+BH1216+BK1216+BL1216+BN1216+BP1216)</f>
        <v>0</v>
      </c>
      <c r="BR1216" s="6">
        <f>IF(D1216&gt;0,C1216/D1216,0)</f>
        <v>0</v>
      </c>
    </row>
    <row r="1217" spans="1:70" x14ac:dyDescent="0.2">
      <c r="A1217" s="15" t="s">
        <v>41</v>
      </c>
      <c r="B1217" s="15" t="s">
        <v>2661</v>
      </c>
      <c r="C1217" s="15">
        <v>0.69</v>
      </c>
      <c r="D1217" s="15">
        <v>6.85</v>
      </c>
      <c r="E1217" s="15">
        <v>7.08</v>
      </c>
      <c r="F1217" s="15">
        <v>14.19</v>
      </c>
      <c r="G1217" s="15">
        <v>1.53</v>
      </c>
      <c r="H1217" s="21">
        <v>12260000000</v>
      </c>
      <c r="I1217" s="15">
        <v>9.9600000000000009</v>
      </c>
      <c r="J1217" s="15">
        <v>0.12</v>
      </c>
      <c r="K1217" s="15">
        <v>0.13</v>
      </c>
      <c r="L1217" s="15">
        <v>0.2</v>
      </c>
      <c r="M1217" s="15">
        <v>0.25</v>
      </c>
      <c r="N1217" s="15">
        <v>0.2</v>
      </c>
      <c r="O1217" s="15">
        <v>3.58</v>
      </c>
      <c r="P1217" s="15">
        <v>329.8</v>
      </c>
      <c r="Q1217" s="15">
        <v>4.54</v>
      </c>
      <c r="R1217" s="15">
        <v>0.75</v>
      </c>
      <c r="S1217" s="15">
        <v>3.48</v>
      </c>
      <c r="T1217" s="15">
        <v>22.97</v>
      </c>
      <c r="U1217" s="15">
        <v>22.97</v>
      </c>
      <c r="V1217" s="15">
        <v>23.13</v>
      </c>
      <c r="W1217" s="15">
        <v>23.13</v>
      </c>
      <c r="X1217" s="15">
        <v>35.26</v>
      </c>
      <c r="Y1217" s="15">
        <v>35.26</v>
      </c>
      <c r="Z1217" s="15">
        <v>35.520000000000003</v>
      </c>
      <c r="AA1217" s="15">
        <v>35.520000000000003</v>
      </c>
      <c r="AB1217" s="15"/>
      <c r="AC1217" s="15">
        <v>11.97</v>
      </c>
      <c r="AD1217" s="15">
        <v>8.8699999999999992</v>
      </c>
      <c r="AE1217" s="15">
        <v>11.97</v>
      </c>
      <c r="AF1217" s="15">
        <v>10.95</v>
      </c>
      <c r="AG1217" s="15">
        <v>8.0299999999999994</v>
      </c>
      <c r="AH1217" s="15">
        <v>10.95</v>
      </c>
      <c r="AI1217" s="15">
        <v>16.86</v>
      </c>
      <c r="AJ1217" s="15">
        <v>12.54</v>
      </c>
      <c r="AK1217" s="15">
        <v>16.86</v>
      </c>
      <c r="AL1217" s="15">
        <v>0.79</v>
      </c>
      <c r="AM1217" s="16">
        <v>1713.15</v>
      </c>
      <c r="AN1217" s="15">
        <v>42.08</v>
      </c>
      <c r="AO1217" s="15">
        <v>20.89</v>
      </c>
      <c r="AP1217" s="15">
        <v>80.69</v>
      </c>
      <c r="AQ1217" s="15">
        <v>75.52</v>
      </c>
      <c r="AR1217" s="15">
        <v>26.6</v>
      </c>
      <c r="AS1217" s="15">
        <v>19.739999999999998</v>
      </c>
      <c r="AT1217" s="15">
        <v>10.53</v>
      </c>
      <c r="AU1217" s="15">
        <v>19.850000000000001</v>
      </c>
      <c r="AV1217" s="15">
        <v>13.82</v>
      </c>
      <c r="AW1217" s="15">
        <v>3590000</v>
      </c>
      <c r="AX1217" s="15">
        <v>3720000</v>
      </c>
      <c r="AZ1217" s="6">
        <f>IF(D1217&gt;0,H1217/D1217,0)</f>
        <v>1789781021.8978102</v>
      </c>
      <c r="BA1217" s="6">
        <f>AZ1217*Q1217</f>
        <v>8125605839.4160585</v>
      </c>
      <c r="BB1217" s="6">
        <f>IF(C1217&gt;C$3054,C$3054,IF(C1217&lt;C$3053,C$3053,C1217))</f>
        <v>0.69</v>
      </c>
      <c r="BC1217" s="6">
        <f>IF(BB1217&gt;0,(D1217/15)-BB1217,0)</f>
        <v>-0.23333333333333328</v>
      </c>
      <c r="BD1217" s="6">
        <f>BC1217/BC$3049</f>
        <v>-4.4935164976248547E-2</v>
      </c>
      <c r="BE1217" s="15">
        <f>IF(AU1217&gt;AU$3054,AU$3054,IF(AU1217&lt;AU$3053,AU$3053,AU1217))</f>
        <v>19.850000000000001</v>
      </c>
      <c r="BF1217" s="15">
        <f>IF(I1217&gt;I$3054,I$3054,IF(I1217&lt;I$3053,I$3053,I1217))</f>
        <v>9.9600000000000009</v>
      </c>
      <c r="BG1217" s="6">
        <f>IF(BE1217&gt;0, BF1217/BE1217,0)</f>
        <v>0.50176322418136021</v>
      </c>
      <c r="BH1217" s="26">
        <f>BG1217/BG$3049</f>
        <v>4.8246463863592327E-4</v>
      </c>
      <c r="BI1217" s="26">
        <f>IF(AV1217&gt;AV$3054,AV$3054,IF(AV1217&lt;AV$3053,AV$3053,AV1217))</f>
        <v>13.82</v>
      </c>
      <c r="BJ1217" s="6">
        <f>IF(BI1217&gt;0, BF1217/BI1217,0)</f>
        <v>0.72069464544138939</v>
      </c>
      <c r="BK1217" s="26">
        <f>BJ1217/BJ$3049</f>
        <v>1.2153366702215673E-3</v>
      </c>
      <c r="BL1217" s="6">
        <f>IF(_xlfn.NUMBERVALUE(AL1217),IF(ABS(AL1217)&lt;1,1-ABS(AL1217),0),0)</f>
        <v>0.20999999999999996</v>
      </c>
      <c r="BM1217" s="6">
        <f>IF(F1217&gt;F$3054,F$3054,IF(F1217&lt;F$3053,F$3053,F1217))</f>
        <v>14.19</v>
      </c>
      <c r="BN1217" s="6">
        <f>IF(BM1217&gt;0, BM1217/BM$3049, BM1217/BM$3050*-1)</f>
        <v>1.7926455772870761E-2</v>
      </c>
      <c r="BO1217" s="6">
        <f>IF(O1217&gt;O$3054,O$3054,IF(O1217&lt;O$3053,O$3053,O1217))</f>
        <v>3.58</v>
      </c>
      <c r="BP1217" s="26">
        <f>BO1217/BO$3049</f>
        <v>3.3758011514611816E-2</v>
      </c>
      <c r="BQ1217" s="26">
        <f>IF(OR(BD1217=0, BH1217=0,BN1217=0,BP1217=0), 0,BD1217+BH1217+BK1217+BL1217+BN1217+BP1217)</f>
        <v>0.21844710362009151</v>
      </c>
      <c r="BR1217" s="6">
        <f>IF(D1217&gt;0,C1217/D1217,0)</f>
        <v>0.10072992700729927</v>
      </c>
    </row>
    <row r="1218" spans="1:70" x14ac:dyDescent="0.2">
      <c r="A1218" s="15" t="s">
        <v>2513</v>
      </c>
      <c r="B1218" s="15" t="s">
        <v>2512</v>
      </c>
      <c r="C1218" s="15"/>
      <c r="D1218" s="15">
        <v>3.7</v>
      </c>
      <c r="E1218" s="15"/>
      <c r="F1218" s="15"/>
      <c r="G1218" s="15"/>
      <c r="H1218" s="21"/>
      <c r="I1218" s="15"/>
      <c r="J1218" s="15"/>
      <c r="K1218" s="15"/>
      <c r="L1218" s="15"/>
      <c r="M1218" s="15"/>
      <c r="N1218" s="15"/>
      <c r="O1218" s="15"/>
      <c r="P1218" s="15"/>
      <c r="Q1218" s="15"/>
      <c r="R1218" s="15"/>
      <c r="S1218" s="15"/>
      <c r="T1218" s="15"/>
      <c r="U1218" s="15"/>
      <c r="V1218" s="15"/>
      <c r="W1218" s="15"/>
      <c r="X1218" s="15"/>
      <c r="Y1218" s="15"/>
      <c r="Z1218" s="15"/>
      <c r="AA1218" s="15"/>
      <c r="AB1218" s="15"/>
      <c r="AC1218" s="15"/>
      <c r="AD1218" s="15"/>
      <c r="AE1218" s="15"/>
      <c r="AF1218" s="15"/>
      <c r="AG1218" s="15"/>
      <c r="AH1218" s="15"/>
      <c r="AI1218" s="15"/>
      <c r="AJ1218" s="15"/>
      <c r="AK1218" s="15"/>
      <c r="AL1218" s="15"/>
      <c r="AM1218" s="15"/>
      <c r="AN1218" s="15"/>
      <c r="AO1218" s="15"/>
      <c r="AP1218" s="15"/>
      <c r="AQ1218" s="15"/>
      <c r="AR1218" s="15"/>
      <c r="AS1218" s="15"/>
      <c r="AT1218" s="15"/>
      <c r="AU1218" s="15"/>
      <c r="AV1218" s="15"/>
      <c r="AW1218" s="15">
        <v>0</v>
      </c>
      <c r="AX1218" s="15"/>
      <c r="AZ1218" s="6">
        <f>IF(D1218&gt;0,H1218/D1218,0)</f>
        <v>0</v>
      </c>
      <c r="BA1218" s="6">
        <f>AZ1218*Q1218</f>
        <v>0</v>
      </c>
      <c r="BB1218" s="6">
        <f>IF(C1218&gt;C$3054,C$3054,IF(C1218&lt;C$3053,C$3053,C1218))</f>
        <v>0</v>
      </c>
      <c r="BC1218" s="6">
        <f>IF(BB1218&gt;0,(D1218/15)-BB1218,0)</f>
        <v>0</v>
      </c>
      <c r="BD1218" s="6">
        <f>BC1218/BC$3049</f>
        <v>0</v>
      </c>
      <c r="BE1218" s="15">
        <f>IF(AU1218&gt;AU$3054,AU$3054,IF(AU1218&lt;AU$3053,AU$3053,AU1218))</f>
        <v>0</v>
      </c>
      <c r="BF1218" s="15">
        <f>IF(I1218&gt;I$3054,I$3054,IF(I1218&lt;I$3053,I$3053,I1218))</f>
        <v>0</v>
      </c>
      <c r="BG1218" s="6">
        <f>IF(BE1218&gt;0, BF1218/BE1218,0)</f>
        <v>0</v>
      </c>
      <c r="BH1218" s="26">
        <f>BG1218/BG$3049</f>
        <v>0</v>
      </c>
      <c r="BI1218" s="26">
        <f>IF(AV1218&gt;AV$3054,AV$3054,IF(AV1218&lt;AV$3053,AV$3053,AV1218))</f>
        <v>0</v>
      </c>
      <c r="BJ1218" s="6">
        <f>IF(BI1218&gt;0, BF1218/BI1218,0)</f>
        <v>0</v>
      </c>
      <c r="BK1218" s="26">
        <f>BJ1218/BJ$3049</f>
        <v>0</v>
      </c>
      <c r="BL1218" s="6">
        <f>IF(_xlfn.NUMBERVALUE(AL1218),IF(ABS(AL1218)&lt;1,1-ABS(AL1218),0),0)</f>
        <v>0</v>
      </c>
      <c r="BM1218" s="6">
        <f>IF(F1218&gt;F$3054,F$3054,IF(F1218&lt;F$3053,F$3053,F1218))</f>
        <v>0</v>
      </c>
      <c r="BN1218" s="6">
        <f>IF(BM1218&gt;0, BM1218/BM$3049, BM1218/BM$3050*-1)</f>
        <v>0</v>
      </c>
      <c r="BO1218" s="6">
        <f>IF(O1218&gt;O$3054,O$3054,IF(O1218&lt;O$3053,O$3053,O1218))</f>
        <v>0</v>
      </c>
      <c r="BP1218" s="26">
        <f>BO1218/BO$3049</f>
        <v>0</v>
      </c>
      <c r="BQ1218" s="26">
        <f>IF(OR(BD1218=0, BH1218=0,BN1218=0,BP1218=0), 0,BD1218+BH1218+BK1218+BL1218+BN1218+BP1218)</f>
        <v>0</v>
      </c>
      <c r="BR1218" s="6">
        <f>IF(D1218&gt;0,C1218/D1218,0)</f>
        <v>0</v>
      </c>
    </row>
    <row r="1219" spans="1:70" x14ac:dyDescent="0.2">
      <c r="A1219" s="15" t="s">
        <v>2511</v>
      </c>
      <c r="B1219" s="15" t="s">
        <v>2512</v>
      </c>
      <c r="C1219" s="15"/>
      <c r="D1219" s="15">
        <v>0</v>
      </c>
      <c r="E1219" s="15"/>
      <c r="F1219" s="15"/>
      <c r="G1219" s="15"/>
      <c r="H1219" s="21"/>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F1219" s="15"/>
      <c r="AG1219" s="15"/>
      <c r="AH1219" s="15"/>
      <c r="AI1219" s="15"/>
      <c r="AJ1219" s="15"/>
      <c r="AK1219" s="15"/>
      <c r="AL1219" s="15"/>
      <c r="AM1219" s="15"/>
      <c r="AN1219" s="15"/>
      <c r="AO1219" s="15"/>
      <c r="AP1219" s="15"/>
      <c r="AQ1219" s="15"/>
      <c r="AR1219" s="15"/>
      <c r="AS1219" s="15"/>
      <c r="AT1219" s="15"/>
      <c r="AU1219" s="15"/>
      <c r="AV1219" s="15"/>
      <c r="AW1219" s="15">
        <v>0</v>
      </c>
      <c r="AX1219" s="15"/>
      <c r="AZ1219" s="6">
        <f>IF(D1219&gt;0,H1219/D1219,0)</f>
        <v>0</v>
      </c>
      <c r="BA1219" s="6">
        <f>AZ1219*Q1219</f>
        <v>0</v>
      </c>
      <c r="BB1219" s="6">
        <f>IF(C1219&gt;C$3054,C$3054,IF(C1219&lt;C$3053,C$3053,C1219))</f>
        <v>0</v>
      </c>
      <c r="BC1219" s="6">
        <f>IF(BB1219&gt;0,(D1219/15)-BB1219,0)</f>
        <v>0</v>
      </c>
      <c r="BD1219" s="6">
        <f>BC1219/BC$3049</f>
        <v>0</v>
      </c>
      <c r="BE1219" s="15">
        <f>IF(AU1219&gt;AU$3054,AU$3054,IF(AU1219&lt;AU$3053,AU$3053,AU1219))</f>
        <v>0</v>
      </c>
      <c r="BF1219" s="15">
        <f>IF(I1219&gt;I$3054,I$3054,IF(I1219&lt;I$3053,I$3053,I1219))</f>
        <v>0</v>
      </c>
      <c r="BG1219" s="6">
        <f>IF(BE1219&gt;0, BF1219/BE1219,0)</f>
        <v>0</v>
      </c>
      <c r="BH1219" s="26">
        <f>BG1219/BG$3049</f>
        <v>0</v>
      </c>
      <c r="BI1219" s="26">
        <f>IF(AV1219&gt;AV$3054,AV$3054,IF(AV1219&lt;AV$3053,AV$3053,AV1219))</f>
        <v>0</v>
      </c>
      <c r="BJ1219" s="6">
        <f>IF(BI1219&gt;0, BF1219/BI1219,0)</f>
        <v>0</v>
      </c>
      <c r="BK1219" s="26">
        <f>BJ1219/BJ$3049</f>
        <v>0</v>
      </c>
      <c r="BL1219" s="6">
        <f>IF(_xlfn.NUMBERVALUE(AL1219),IF(ABS(AL1219)&lt;1,1-ABS(AL1219),0),0)</f>
        <v>0</v>
      </c>
      <c r="BM1219" s="6">
        <f>IF(F1219&gt;F$3054,F$3054,IF(F1219&lt;F$3053,F$3053,F1219))</f>
        <v>0</v>
      </c>
      <c r="BN1219" s="6">
        <f>IF(BM1219&gt;0, BM1219/BM$3049, BM1219/BM$3050*-1)</f>
        <v>0</v>
      </c>
      <c r="BO1219" s="6">
        <f>IF(O1219&gt;O$3054,O$3054,IF(O1219&lt;O$3053,O$3053,O1219))</f>
        <v>0</v>
      </c>
      <c r="BP1219" s="26">
        <f>BO1219/BO$3049</f>
        <v>0</v>
      </c>
      <c r="BQ1219" s="26">
        <f>IF(OR(BD1219=0, BH1219=0,BN1219=0,BP1219=0), 0,BD1219+BH1219+BK1219+BL1219+BN1219+BP1219)</f>
        <v>0</v>
      </c>
      <c r="BR1219" s="6">
        <f>IF(D1219&gt;0,C1219/D1219,0)</f>
        <v>0</v>
      </c>
    </row>
    <row r="1220" spans="1:70" x14ac:dyDescent="0.2">
      <c r="A1220" s="15" t="s">
        <v>5016</v>
      </c>
      <c r="B1220" s="15" t="s">
        <v>5015</v>
      </c>
      <c r="C1220" s="15">
        <v>-0.03</v>
      </c>
      <c r="D1220" s="15">
        <v>0</v>
      </c>
      <c r="E1220" s="15">
        <v>0.88</v>
      </c>
      <c r="F1220" s="15">
        <v>14.62</v>
      </c>
      <c r="G1220" s="15">
        <v>1.04</v>
      </c>
      <c r="H1220" s="21"/>
      <c r="I1220" s="15"/>
      <c r="J1220" s="15">
        <v>0.03</v>
      </c>
      <c r="K1220" s="15">
        <v>0.03</v>
      </c>
      <c r="L1220" s="15">
        <v>0.05</v>
      </c>
      <c r="M1220" s="15">
        <v>0.05</v>
      </c>
      <c r="N1220" s="15">
        <v>0.05</v>
      </c>
      <c r="O1220" s="15">
        <v>5.0999999999999996</v>
      </c>
      <c r="P1220" s="15">
        <v>2.02</v>
      </c>
      <c r="Q1220" s="15">
        <v>0.95</v>
      </c>
      <c r="R1220" s="15">
        <v>0.96</v>
      </c>
      <c r="S1220" s="15">
        <v>52.05</v>
      </c>
      <c r="T1220" s="15">
        <v>0</v>
      </c>
      <c r="U1220" s="15">
        <v>0</v>
      </c>
      <c r="V1220" s="15">
        <v>0</v>
      </c>
      <c r="W1220" s="15">
        <v>0</v>
      </c>
      <c r="X1220" s="15">
        <v>0</v>
      </c>
      <c r="Y1220" s="15">
        <v>0</v>
      </c>
      <c r="Z1220" s="15">
        <v>0</v>
      </c>
      <c r="AA1220" s="15">
        <v>0</v>
      </c>
      <c r="AB1220" s="15"/>
      <c r="AC1220" s="15">
        <v>5.69</v>
      </c>
      <c r="AD1220" s="15">
        <v>-0.36</v>
      </c>
      <c r="AE1220" s="15">
        <v>5.69</v>
      </c>
      <c r="AF1220" s="15">
        <v>5.62</v>
      </c>
      <c r="AG1220" s="15">
        <v>-0.35</v>
      </c>
      <c r="AH1220" s="15">
        <v>5.62</v>
      </c>
      <c r="AI1220" s="15">
        <v>5.77</v>
      </c>
      <c r="AJ1220" s="15">
        <v>-0.37</v>
      </c>
      <c r="AK1220" s="15">
        <v>5.77</v>
      </c>
      <c r="AL1220" s="15"/>
      <c r="AM1220" s="15">
        <v>37.18</v>
      </c>
      <c r="AN1220" s="15">
        <v>66.569999999999993</v>
      </c>
      <c r="AO1220" s="15">
        <v>64.05</v>
      </c>
      <c r="AP1220" s="15">
        <v>64.05</v>
      </c>
      <c r="AQ1220" s="15">
        <v>47.54</v>
      </c>
      <c r="AR1220" s="15">
        <v>-13.43</v>
      </c>
      <c r="AS1220" s="15">
        <v>-21.43</v>
      </c>
      <c r="AT1220" s="15">
        <v>-14.09</v>
      </c>
      <c r="AU1220" s="15">
        <v>16.63</v>
      </c>
      <c r="AV1220" s="15">
        <v>-7.25</v>
      </c>
      <c r="AW1220" s="15">
        <v>0</v>
      </c>
      <c r="AX1220" s="16">
        <v>52847</v>
      </c>
      <c r="AZ1220" s="6">
        <f>IF(D1220&gt;0,H1220/D1220,0)</f>
        <v>0</v>
      </c>
      <c r="BA1220" s="6">
        <f>AZ1220*Q1220</f>
        <v>0</v>
      </c>
      <c r="BB1220" s="6">
        <f>IF(C1220&gt;C$3054,C$3054,IF(C1220&lt;C$3053,C$3053,C1220))</f>
        <v>-0.03</v>
      </c>
      <c r="BC1220" s="6">
        <f>IF(BB1220&gt;0,(D1220/15)-BB1220,0)</f>
        <v>0</v>
      </c>
      <c r="BD1220" s="6">
        <f>BC1220/BC$3049</f>
        <v>0</v>
      </c>
      <c r="BE1220" s="15">
        <f>IF(AU1220&gt;AU$3054,AU$3054,IF(AU1220&lt;AU$3053,AU$3053,AU1220))</f>
        <v>16.63</v>
      </c>
      <c r="BF1220" s="15">
        <f>IF(I1220&gt;I$3054,I$3054,IF(I1220&lt;I$3053,I$3053,I1220))</f>
        <v>0</v>
      </c>
      <c r="BG1220" s="6">
        <f>IF(BE1220&gt;0, BF1220/BE1220,0)</f>
        <v>0</v>
      </c>
      <c r="BH1220" s="26">
        <f>BG1220/BG$3049</f>
        <v>0</v>
      </c>
      <c r="BI1220" s="26">
        <f>IF(AV1220&gt;AV$3054,AV$3054,IF(AV1220&lt;AV$3053,AV$3053,AV1220))</f>
        <v>-7.25</v>
      </c>
      <c r="BJ1220" s="6">
        <f>IF(BI1220&gt;0, BF1220/BI1220,0)</f>
        <v>0</v>
      </c>
      <c r="BK1220" s="26">
        <f>BJ1220/BJ$3049</f>
        <v>0</v>
      </c>
      <c r="BL1220" s="6">
        <f>IF(_xlfn.NUMBERVALUE(AL1220),IF(ABS(AL1220)&lt;1,1-ABS(AL1220),0),0)</f>
        <v>0</v>
      </c>
      <c r="BM1220" s="6">
        <f>IF(F1220&gt;F$3054,F$3054,IF(F1220&lt;F$3053,F$3053,F1220))</f>
        <v>14.62</v>
      </c>
      <c r="BN1220" s="6">
        <f>IF(BM1220&gt;0, BM1220/BM$3049, BM1220/BM$3050*-1)</f>
        <v>1.8469681705381998E-2</v>
      </c>
      <c r="BO1220" s="6">
        <f>IF(O1220&gt;O$3054,O$3054,IF(O1220&lt;O$3053,O$3053,O1220))</f>
        <v>5.0999999999999996</v>
      </c>
      <c r="BP1220" s="26">
        <f>BO1220/BO$3049</f>
        <v>4.8091021990089453E-2</v>
      </c>
      <c r="BQ1220" s="26">
        <f>IF(OR(BD1220=0, BH1220=0,BN1220=0,BP1220=0), 0,BD1220+BH1220+BK1220+BL1220+BN1220+BP1220)</f>
        <v>0</v>
      </c>
      <c r="BR1220" s="6">
        <f>IF(D1220&gt;0,C1220/D1220,0)</f>
        <v>0</v>
      </c>
    </row>
    <row r="1221" spans="1:70" x14ac:dyDescent="0.2">
      <c r="A1221" s="15" t="s">
        <v>2564</v>
      </c>
      <c r="B1221" s="15" t="s">
        <v>2565</v>
      </c>
      <c r="C1221" s="15">
        <v>0</v>
      </c>
      <c r="D1221" s="15">
        <v>0.01</v>
      </c>
      <c r="E1221" s="15">
        <v>0.02</v>
      </c>
      <c r="F1221" s="15">
        <v>-11.76</v>
      </c>
      <c r="G1221" s="15">
        <v>0.44</v>
      </c>
      <c r="H1221" s="21">
        <v>4780000</v>
      </c>
      <c r="I1221" s="15"/>
      <c r="J1221" s="15">
        <v>0</v>
      </c>
      <c r="K1221" s="15"/>
      <c r="L1221" s="15">
        <v>0</v>
      </c>
      <c r="M1221" s="15"/>
      <c r="N1221" s="15">
        <v>0</v>
      </c>
      <c r="O1221" s="15"/>
      <c r="P1221" s="15"/>
      <c r="Q1221" s="15">
        <v>0.03</v>
      </c>
      <c r="R1221" s="15">
        <v>0</v>
      </c>
      <c r="S1221" s="15">
        <v>0.5</v>
      </c>
      <c r="T1221" s="15">
        <v>0</v>
      </c>
      <c r="U1221" s="15">
        <v>0</v>
      </c>
      <c r="V1221" s="15">
        <v>0</v>
      </c>
      <c r="W1221" s="15">
        <v>0</v>
      </c>
      <c r="X1221" s="15">
        <v>0</v>
      </c>
      <c r="Y1221" s="15">
        <v>0</v>
      </c>
      <c r="Z1221" s="15">
        <v>0</v>
      </c>
      <c r="AA1221" s="15">
        <v>0</v>
      </c>
      <c r="AB1221" s="15"/>
      <c r="AC1221" s="15">
        <v>-12.51</v>
      </c>
      <c r="AD1221" s="15">
        <v>-10.44</v>
      </c>
      <c r="AE1221" s="15">
        <v>-12.51</v>
      </c>
      <c r="AF1221" s="15">
        <v>-11.95</v>
      </c>
      <c r="AG1221" s="15">
        <v>-10.1</v>
      </c>
      <c r="AH1221" s="15">
        <v>-11.95</v>
      </c>
      <c r="AI1221" s="15">
        <v>-12.51</v>
      </c>
      <c r="AJ1221" s="15">
        <v>-10.44</v>
      </c>
      <c r="AK1221" s="15">
        <v>-12.51</v>
      </c>
      <c r="AL1221" s="15">
        <v>3.15</v>
      </c>
      <c r="AM1221" s="15">
        <v>235.39</v>
      </c>
      <c r="AN1221" s="15"/>
      <c r="AO1221" s="16">
        <v>-7435.34</v>
      </c>
      <c r="AP1221" s="16">
        <v>-7464</v>
      </c>
      <c r="AQ1221" s="16">
        <v>-7464</v>
      </c>
      <c r="AR1221" s="15"/>
      <c r="AS1221" s="15">
        <v>-19.7</v>
      </c>
      <c r="AT1221" s="15">
        <v>-29.74</v>
      </c>
      <c r="AU1221" s="15"/>
      <c r="AV1221" s="15"/>
      <c r="AW1221" s="15">
        <v>0</v>
      </c>
      <c r="AX1221" s="16">
        <v>5283</v>
      </c>
      <c r="AZ1221" s="6">
        <f>IF(D1221&gt;0,H1221/D1221,0)</f>
        <v>478000000</v>
      </c>
      <c r="BA1221" s="6">
        <f>AZ1221*Q1221</f>
        <v>14340000</v>
      </c>
      <c r="BB1221" s="6">
        <f>IF(C1221&gt;C$3054,C$3054,IF(C1221&lt;C$3053,C$3053,C1221))</f>
        <v>0</v>
      </c>
      <c r="BC1221" s="6">
        <f>IF(BB1221&gt;0,(D1221/15)-BB1221,0)</f>
        <v>0</v>
      </c>
      <c r="BD1221" s="6">
        <f>BC1221/BC$3049</f>
        <v>0</v>
      </c>
      <c r="BE1221" s="15">
        <f>IF(AU1221&gt;AU$3054,AU$3054,IF(AU1221&lt;AU$3053,AU$3053,AU1221))</f>
        <v>0</v>
      </c>
      <c r="BF1221" s="15">
        <f>IF(I1221&gt;I$3054,I$3054,IF(I1221&lt;I$3053,I$3053,I1221))</f>
        <v>0</v>
      </c>
      <c r="BG1221" s="6">
        <f>IF(BE1221&gt;0, BF1221/BE1221,0)</f>
        <v>0</v>
      </c>
      <c r="BH1221" s="26">
        <f>BG1221/BG$3049</f>
        <v>0</v>
      </c>
      <c r="BI1221" s="26">
        <f>IF(AV1221&gt;AV$3054,AV$3054,IF(AV1221&lt;AV$3053,AV$3053,AV1221))</f>
        <v>0</v>
      </c>
      <c r="BJ1221" s="6">
        <f>IF(BI1221&gt;0, BF1221/BI1221,0)</f>
        <v>0</v>
      </c>
      <c r="BK1221" s="26">
        <f>BJ1221/BJ$3049</f>
        <v>0</v>
      </c>
      <c r="BL1221" s="6">
        <f>IF(_xlfn.NUMBERVALUE(AL1221),IF(ABS(AL1221)&lt;1,1-ABS(AL1221),0),0)</f>
        <v>0</v>
      </c>
      <c r="BM1221" s="6">
        <f>IF(F1221&gt;F$3054,F$3054,IF(F1221&lt;F$3053,F$3053,F1221))</f>
        <v>-11.76</v>
      </c>
      <c r="BN1221" s="6">
        <f>IF(BM1221&gt;0, BM1221/BM$3049, BM1221/BM$3050*-1)</f>
        <v>-0.11823848783430525</v>
      </c>
      <c r="BO1221" s="6">
        <f>IF(O1221&gt;O$3054,O$3054,IF(O1221&lt;O$3053,O$3053,O1221))</f>
        <v>0</v>
      </c>
      <c r="BP1221" s="26">
        <f>BO1221/BO$3049</f>
        <v>0</v>
      </c>
      <c r="BQ1221" s="26">
        <f>IF(OR(BD1221=0, BH1221=0,BN1221=0,BP1221=0), 0,BD1221+BH1221+BK1221+BL1221+BN1221+BP1221)</f>
        <v>0</v>
      </c>
      <c r="BR1221" s="6">
        <f>IF(D1221&gt;0,C1221/D1221,0)</f>
        <v>0</v>
      </c>
    </row>
    <row r="1222" spans="1:70" x14ac:dyDescent="0.2">
      <c r="A1222" s="15" t="s">
        <v>2570</v>
      </c>
      <c r="B1222" s="15" t="s">
        <v>2571</v>
      </c>
      <c r="C1222" s="15">
        <v>-0.01</v>
      </c>
      <c r="D1222" s="15">
        <v>0</v>
      </c>
      <c r="E1222" s="15">
        <v>0.49</v>
      </c>
      <c r="F1222" s="16">
        <v>1323.76</v>
      </c>
      <c r="G1222" s="15">
        <v>569.9</v>
      </c>
      <c r="H1222" s="21"/>
      <c r="I1222" s="15"/>
      <c r="J1222" s="15">
        <v>0</v>
      </c>
      <c r="K1222" s="15"/>
      <c r="L1222" s="15">
        <v>0</v>
      </c>
      <c r="M1222" s="15"/>
      <c r="N1222" s="15">
        <v>0</v>
      </c>
      <c r="O1222" s="15"/>
      <c r="P1222" s="15"/>
      <c r="Q1222" s="15">
        <v>0</v>
      </c>
      <c r="R1222" s="15">
        <v>0</v>
      </c>
      <c r="S1222" s="15">
        <v>0.47</v>
      </c>
      <c r="T1222" s="15">
        <v>0</v>
      </c>
      <c r="U1222" s="15">
        <v>0</v>
      </c>
      <c r="V1222" s="15">
        <v>0.02</v>
      </c>
      <c r="W1222" s="15">
        <v>0</v>
      </c>
      <c r="X1222" s="15">
        <v>0</v>
      </c>
      <c r="Y1222" s="15">
        <v>0</v>
      </c>
      <c r="Z1222" s="15">
        <v>0.13</v>
      </c>
      <c r="AA1222" s="15">
        <v>0</v>
      </c>
      <c r="AB1222" s="15"/>
      <c r="AC1222" s="15">
        <v>-32.700000000000003</v>
      </c>
      <c r="AD1222" s="15">
        <v>-151.94999999999999</v>
      </c>
      <c r="AE1222" s="15">
        <v>-346.16</v>
      </c>
      <c r="AF1222" s="15">
        <v>-27.85</v>
      </c>
      <c r="AG1222" s="15">
        <v>-114.12</v>
      </c>
      <c r="AH1222" s="15">
        <v>-96.77</v>
      </c>
      <c r="AI1222" s="15">
        <v>-32.74</v>
      </c>
      <c r="AJ1222" s="15">
        <v>-152.63</v>
      </c>
      <c r="AK1222" s="15">
        <v>-354.65</v>
      </c>
      <c r="AL1222" s="15"/>
      <c r="AM1222" s="15">
        <v>8.0500000000000007</v>
      </c>
      <c r="AN1222" s="15"/>
      <c r="AO1222" s="16">
        <v>-6386.12</v>
      </c>
      <c r="AP1222" s="16">
        <v>-6403.68</v>
      </c>
      <c r="AQ1222" s="16">
        <v>-6403.71</v>
      </c>
      <c r="AR1222" s="15"/>
      <c r="AS1222" s="15">
        <v>-15.13</v>
      </c>
      <c r="AT1222" s="15"/>
      <c r="AU1222" s="15"/>
      <c r="AV1222" s="15"/>
      <c r="AW1222" s="15">
        <v>0</v>
      </c>
      <c r="AX1222" s="16">
        <v>187629</v>
      </c>
      <c r="AZ1222" s="6">
        <f>IF(D1222&gt;0,H1222/D1222,0)</f>
        <v>0</v>
      </c>
      <c r="BA1222" s="6">
        <f>AZ1222*Q1222</f>
        <v>0</v>
      </c>
      <c r="BB1222" s="6">
        <f>IF(C1222&gt;C$3054,C$3054,IF(C1222&lt;C$3053,C$3053,C1222))</f>
        <v>-0.01</v>
      </c>
      <c r="BC1222" s="6">
        <f>IF(BB1222&gt;0,(D1222/15)-BB1222,0)</f>
        <v>0</v>
      </c>
      <c r="BD1222" s="6">
        <f>BC1222/BC$3049</f>
        <v>0</v>
      </c>
      <c r="BE1222" s="15">
        <f>IF(AU1222&gt;AU$3054,AU$3054,IF(AU1222&lt;AU$3053,AU$3053,AU1222))</f>
        <v>0</v>
      </c>
      <c r="BF1222" s="15">
        <f>IF(I1222&gt;I$3054,I$3054,IF(I1222&lt;I$3053,I$3053,I1222))</f>
        <v>0</v>
      </c>
      <c r="BG1222" s="6">
        <f>IF(BE1222&gt;0, BF1222/BE1222,0)</f>
        <v>0</v>
      </c>
      <c r="BH1222" s="26">
        <f>BG1222/BG$3049</f>
        <v>0</v>
      </c>
      <c r="BI1222" s="26">
        <f>IF(AV1222&gt;AV$3054,AV$3054,IF(AV1222&lt;AV$3053,AV$3053,AV1222))</f>
        <v>0</v>
      </c>
      <c r="BJ1222" s="6">
        <f>IF(BI1222&gt;0, BF1222/BI1222,0)</f>
        <v>0</v>
      </c>
      <c r="BK1222" s="26">
        <f>BJ1222/BJ$3049</f>
        <v>0</v>
      </c>
      <c r="BL1222" s="6">
        <f>IF(_xlfn.NUMBERVALUE(AL1222),IF(ABS(AL1222)&lt;1,1-ABS(AL1222),0),0)</f>
        <v>0</v>
      </c>
      <c r="BM1222" s="6">
        <f>IF(F1222&gt;F$3054,F$3054,IF(F1222&lt;F$3053,F$3053,F1222))</f>
        <v>791.56751227281768</v>
      </c>
      <c r="BN1222" s="6">
        <f>IF(BM1222&gt;0, BM1222/BM$3049, BM1222/BM$3050*-1)</f>
        <v>1</v>
      </c>
      <c r="BO1222" s="6">
        <f>IF(O1222&gt;O$3054,O$3054,IF(O1222&lt;O$3053,O$3053,O1222))</f>
        <v>0</v>
      </c>
      <c r="BP1222" s="26">
        <f>BO1222/BO$3049</f>
        <v>0</v>
      </c>
      <c r="BQ1222" s="26">
        <f>IF(OR(BD1222=0, BH1222=0,BN1222=0,BP1222=0), 0,BD1222+BH1222+BK1222+BL1222+BN1222+BP1222)</f>
        <v>0</v>
      </c>
      <c r="BR1222" s="6">
        <f>IF(D1222&gt;0,C1222/D1222,0)</f>
        <v>0</v>
      </c>
    </row>
    <row r="1223" spans="1:70" x14ac:dyDescent="0.2">
      <c r="A1223" s="15" t="s">
        <v>2463</v>
      </c>
      <c r="B1223" s="15" t="s">
        <v>2464</v>
      </c>
      <c r="C1223" s="15"/>
      <c r="D1223" s="15">
        <v>0</v>
      </c>
      <c r="E1223" s="15"/>
      <c r="F1223" s="15"/>
      <c r="G1223" s="15"/>
      <c r="H1223" s="21"/>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F1223" s="15"/>
      <c r="AG1223" s="15"/>
      <c r="AH1223" s="15"/>
      <c r="AI1223" s="15"/>
      <c r="AJ1223" s="15"/>
      <c r="AK1223" s="15"/>
      <c r="AL1223" s="15"/>
      <c r="AM1223" s="15"/>
      <c r="AN1223" s="15"/>
      <c r="AO1223" s="15"/>
      <c r="AP1223" s="15"/>
      <c r="AQ1223" s="15"/>
      <c r="AR1223" s="15"/>
      <c r="AS1223" s="15"/>
      <c r="AT1223" s="15"/>
      <c r="AU1223" s="15"/>
      <c r="AV1223" s="15"/>
      <c r="AW1223" s="15">
        <v>0</v>
      </c>
      <c r="AX1223" s="15"/>
      <c r="AZ1223" s="6">
        <f>IF(D1223&gt;0,H1223/D1223,0)</f>
        <v>0</v>
      </c>
      <c r="BA1223" s="6">
        <f>AZ1223*Q1223</f>
        <v>0</v>
      </c>
      <c r="BB1223" s="6">
        <f>IF(C1223&gt;C$3054,C$3054,IF(C1223&lt;C$3053,C$3053,C1223))</f>
        <v>0</v>
      </c>
      <c r="BC1223" s="6">
        <f>IF(BB1223&gt;0,(D1223/15)-BB1223,0)</f>
        <v>0</v>
      </c>
      <c r="BD1223" s="6">
        <f>BC1223/BC$3049</f>
        <v>0</v>
      </c>
      <c r="BE1223" s="15">
        <f>IF(AU1223&gt;AU$3054,AU$3054,IF(AU1223&lt;AU$3053,AU$3053,AU1223))</f>
        <v>0</v>
      </c>
      <c r="BF1223" s="15">
        <f>IF(I1223&gt;I$3054,I$3054,IF(I1223&lt;I$3053,I$3053,I1223))</f>
        <v>0</v>
      </c>
      <c r="BG1223" s="6">
        <f>IF(BE1223&gt;0, BF1223/BE1223,0)</f>
        <v>0</v>
      </c>
      <c r="BH1223" s="26">
        <f>BG1223/BG$3049</f>
        <v>0</v>
      </c>
      <c r="BI1223" s="26">
        <f>IF(AV1223&gt;AV$3054,AV$3054,IF(AV1223&lt;AV$3053,AV$3053,AV1223))</f>
        <v>0</v>
      </c>
      <c r="BJ1223" s="6">
        <f>IF(BI1223&gt;0, BF1223/BI1223,0)</f>
        <v>0</v>
      </c>
      <c r="BK1223" s="26">
        <f>BJ1223/BJ$3049</f>
        <v>0</v>
      </c>
      <c r="BL1223" s="6">
        <f>IF(_xlfn.NUMBERVALUE(AL1223),IF(ABS(AL1223)&lt;1,1-ABS(AL1223),0),0)</f>
        <v>0</v>
      </c>
      <c r="BM1223" s="6">
        <f>IF(F1223&gt;F$3054,F$3054,IF(F1223&lt;F$3053,F$3053,F1223))</f>
        <v>0</v>
      </c>
      <c r="BN1223" s="6">
        <f>IF(BM1223&gt;0, BM1223/BM$3049, BM1223/BM$3050*-1)</f>
        <v>0</v>
      </c>
      <c r="BO1223" s="6">
        <f>IF(O1223&gt;O$3054,O$3054,IF(O1223&lt;O$3053,O$3053,O1223))</f>
        <v>0</v>
      </c>
      <c r="BP1223" s="26">
        <f>BO1223/BO$3049</f>
        <v>0</v>
      </c>
      <c r="BQ1223" s="26">
        <f>IF(OR(BD1223=0, BH1223=0,BN1223=0,BP1223=0), 0,BD1223+BH1223+BK1223+BL1223+BN1223+BP1223)</f>
        <v>0</v>
      </c>
      <c r="BR1223" s="6">
        <f>IF(D1223&gt;0,C1223/D1223,0)</f>
        <v>0</v>
      </c>
    </row>
    <row r="1224" spans="1:70" x14ac:dyDescent="0.2">
      <c r="A1224" s="15" t="s">
        <v>2637</v>
      </c>
      <c r="B1224" s="15" t="s">
        <v>2638</v>
      </c>
      <c r="C1224" s="15">
        <v>-0.01</v>
      </c>
      <c r="D1224" s="15">
        <v>0.13</v>
      </c>
      <c r="E1224" s="15">
        <v>0.1</v>
      </c>
      <c r="F1224" s="15">
        <v>212.5</v>
      </c>
      <c r="G1224" s="15">
        <v>9.6</v>
      </c>
      <c r="H1224" s="21">
        <v>49610000</v>
      </c>
      <c r="I1224" s="15"/>
      <c r="J1224" s="15">
        <v>0</v>
      </c>
      <c r="K1224" s="15"/>
      <c r="L1224" s="15">
        <v>0</v>
      </c>
      <c r="M1224" s="15"/>
      <c r="N1224" s="15">
        <v>0</v>
      </c>
      <c r="O1224" s="15"/>
      <c r="P1224" s="15"/>
      <c r="Q1224" s="15">
        <v>0.01</v>
      </c>
      <c r="R1224" s="15">
        <v>0</v>
      </c>
      <c r="S1224" s="15">
        <v>0.94</v>
      </c>
      <c r="T1224" s="15">
        <v>0</v>
      </c>
      <c r="U1224" s="15">
        <v>0</v>
      </c>
      <c r="V1224" s="15">
        <v>0</v>
      </c>
      <c r="W1224" s="15">
        <v>0</v>
      </c>
      <c r="X1224" s="15">
        <v>0</v>
      </c>
      <c r="Y1224" s="15">
        <v>0</v>
      </c>
      <c r="Z1224" s="15">
        <v>0</v>
      </c>
      <c r="AA1224" s="15">
        <v>0</v>
      </c>
      <c r="AB1224" s="15"/>
      <c r="AC1224" s="15">
        <v>-51.7</v>
      </c>
      <c r="AD1224" s="15">
        <v>-69.97</v>
      </c>
      <c r="AE1224" s="15">
        <v>-51.7</v>
      </c>
      <c r="AF1224" s="15">
        <v>-39.97</v>
      </c>
      <c r="AG1224" s="15">
        <v>-51.69</v>
      </c>
      <c r="AH1224" s="15">
        <v>-39.97</v>
      </c>
      <c r="AI1224" s="15">
        <v>-51.7</v>
      </c>
      <c r="AJ1224" s="15">
        <v>-69.97</v>
      </c>
      <c r="AK1224" s="15">
        <v>-51.7</v>
      </c>
      <c r="AL1224" s="15">
        <v>-0.54</v>
      </c>
      <c r="AM1224" s="15">
        <v>311.66000000000003</v>
      </c>
      <c r="AN1224" s="15"/>
      <c r="AO1224" s="16">
        <v>-31468.55</v>
      </c>
      <c r="AP1224" s="16">
        <v>-47672.33</v>
      </c>
      <c r="AQ1224" s="16">
        <v>-47672.33</v>
      </c>
      <c r="AR1224" s="15"/>
      <c r="AS1224" s="15">
        <v>-23.47</v>
      </c>
      <c r="AT1224" s="15"/>
      <c r="AU1224" s="15"/>
      <c r="AV1224" s="15"/>
      <c r="AW1224" s="16">
        <v>46500</v>
      </c>
      <c r="AX1224" s="16">
        <v>172947</v>
      </c>
      <c r="AZ1224" s="6">
        <f>IF(D1224&gt;0,H1224/D1224,0)</f>
        <v>381615384.61538458</v>
      </c>
      <c r="BA1224" s="6">
        <f>AZ1224*Q1224</f>
        <v>3816153.846153846</v>
      </c>
      <c r="BB1224" s="6">
        <f>IF(C1224&gt;C$3054,C$3054,IF(C1224&lt;C$3053,C$3053,C1224))</f>
        <v>-0.01</v>
      </c>
      <c r="BC1224" s="6">
        <f>IF(BB1224&gt;0,(D1224/15)-BB1224,0)</f>
        <v>0</v>
      </c>
      <c r="BD1224" s="6">
        <f>BC1224/BC$3049</f>
        <v>0</v>
      </c>
      <c r="BE1224" s="15">
        <f>IF(AU1224&gt;AU$3054,AU$3054,IF(AU1224&lt;AU$3053,AU$3053,AU1224))</f>
        <v>0</v>
      </c>
      <c r="BF1224" s="15">
        <f>IF(I1224&gt;I$3054,I$3054,IF(I1224&lt;I$3053,I$3053,I1224))</f>
        <v>0</v>
      </c>
      <c r="BG1224" s="6">
        <f>IF(BE1224&gt;0, BF1224/BE1224,0)</f>
        <v>0</v>
      </c>
      <c r="BH1224" s="26">
        <f>BG1224/BG$3049</f>
        <v>0</v>
      </c>
      <c r="BI1224" s="26">
        <f>IF(AV1224&gt;AV$3054,AV$3054,IF(AV1224&lt;AV$3053,AV$3053,AV1224))</f>
        <v>0</v>
      </c>
      <c r="BJ1224" s="6">
        <f>IF(BI1224&gt;0, BF1224/BI1224,0)</f>
        <v>0</v>
      </c>
      <c r="BK1224" s="26">
        <f>BJ1224/BJ$3049</f>
        <v>0</v>
      </c>
      <c r="BL1224" s="6">
        <f>IF(_xlfn.NUMBERVALUE(AL1224),IF(ABS(AL1224)&lt;1,1-ABS(AL1224),0),0)</f>
        <v>0.45999999999999996</v>
      </c>
      <c r="BM1224" s="6">
        <f>IF(F1224&gt;F$3054,F$3054,IF(F1224&lt;F$3053,F$3053,F1224))</f>
        <v>212.5</v>
      </c>
      <c r="BN1224" s="6">
        <f>IF(BM1224&gt;0, BM1224/BM$3049, BM1224/BM$3050*-1)</f>
        <v>0.26845467595031974</v>
      </c>
      <c r="BO1224" s="6">
        <f>IF(O1224&gt;O$3054,O$3054,IF(O1224&lt;O$3053,O$3053,O1224))</f>
        <v>0</v>
      </c>
      <c r="BP1224" s="26">
        <f>BO1224/BO$3049</f>
        <v>0</v>
      </c>
      <c r="BQ1224" s="26">
        <f>IF(OR(BD1224=0, BH1224=0,BN1224=0,BP1224=0), 0,BD1224+BH1224+BK1224+BL1224+BN1224+BP1224)</f>
        <v>0</v>
      </c>
      <c r="BR1224" s="6">
        <f>IF(D1224&gt;0,C1224/D1224,0)</f>
        <v>-7.6923076923076927E-2</v>
      </c>
    </row>
    <row r="1225" spans="1:70" x14ac:dyDescent="0.2">
      <c r="A1225" s="15" t="s">
        <v>2503</v>
      </c>
      <c r="B1225" s="15" t="s">
        <v>2504</v>
      </c>
      <c r="C1225" s="15"/>
      <c r="D1225" s="15"/>
      <c r="E1225" s="15"/>
      <c r="F1225" s="15"/>
      <c r="G1225" s="15"/>
      <c r="H1225" s="21"/>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c r="AF1225" s="15"/>
      <c r="AG1225" s="15"/>
      <c r="AH1225" s="15"/>
      <c r="AI1225" s="15"/>
      <c r="AJ1225" s="15"/>
      <c r="AK1225" s="15"/>
      <c r="AL1225" s="15"/>
      <c r="AM1225" s="15"/>
      <c r="AN1225" s="15"/>
      <c r="AO1225" s="15"/>
      <c r="AP1225" s="15"/>
      <c r="AQ1225" s="15"/>
      <c r="AR1225" s="15"/>
      <c r="AS1225" s="15"/>
      <c r="AT1225" s="15"/>
      <c r="AU1225" s="15"/>
      <c r="AV1225" s="15"/>
      <c r="AW1225" s="15"/>
      <c r="AX1225" s="15"/>
      <c r="AZ1225" s="6">
        <f>IF(D1225&gt;0,H1225/D1225,0)</f>
        <v>0</v>
      </c>
      <c r="BA1225" s="6">
        <f>AZ1225*Q1225</f>
        <v>0</v>
      </c>
      <c r="BB1225" s="6">
        <f>IF(C1225&gt;C$3054,C$3054,IF(C1225&lt;C$3053,C$3053,C1225))</f>
        <v>0</v>
      </c>
      <c r="BC1225" s="6">
        <f>IF(BB1225&gt;0,(D1225/15)-BB1225,0)</f>
        <v>0</v>
      </c>
      <c r="BD1225" s="6">
        <f>BC1225/BC$3049</f>
        <v>0</v>
      </c>
      <c r="BE1225" s="15">
        <f>IF(AU1225&gt;AU$3054,AU$3054,IF(AU1225&lt;AU$3053,AU$3053,AU1225))</f>
        <v>0</v>
      </c>
      <c r="BF1225" s="15">
        <f>IF(I1225&gt;I$3054,I$3054,IF(I1225&lt;I$3053,I$3053,I1225))</f>
        <v>0</v>
      </c>
      <c r="BG1225" s="6">
        <f>IF(BE1225&gt;0, BF1225/BE1225,0)</f>
        <v>0</v>
      </c>
      <c r="BH1225" s="26">
        <f>BG1225/BG$3049</f>
        <v>0</v>
      </c>
      <c r="BI1225" s="26">
        <f>IF(AV1225&gt;AV$3054,AV$3054,IF(AV1225&lt;AV$3053,AV$3053,AV1225))</f>
        <v>0</v>
      </c>
      <c r="BJ1225" s="6">
        <f>IF(BI1225&gt;0, BF1225/BI1225,0)</f>
        <v>0</v>
      </c>
      <c r="BK1225" s="26">
        <f>BJ1225/BJ$3049</f>
        <v>0</v>
      </c>
      <c r="BL1225" s="6">
        <f>IF(_xlfn.NUMBERVALUE(AL1225),IF(ABS(AL1225)&lt;1,1-ABS(AL1225),0),0)</f>
        <v>0</v>
      </c>
      <c r="BM1225" s="6">
        <f>IF(F1225&gt;F$3054,F$3054,IF(F1225&lt;F$3053,F$3053,F1225))</f>
        <v>0</v>
      </c>
      <c r="BN1225" s="6">
        <f>IF(BM1225&gt;0, BM1225/BM$3049, BM1225/BM$3050*-1)</f>
        <v>0</v>
      </c>
      <c r="BO1225" s="6">
        <f>IF(O1225&gt;O$3054,O$3054,IF(O1225&lt;O$3053,O$3053,O1225))</f>
        <v>0</v>
      </c>
      <c r="BP1225" s="26">
        <f>BO1225/BO$3049</f>
        <v>0</v>
      </c>
      <c r="BQ1225" s="26">
        <f>IF(OR(BD1225=0, BH1225=0,BN1225=0,BP1225=0), 0,BD1225+BH1225+BK1225+BL1225+BN1225+BP1225)</f>
        <v>0</v>
      </c>
      <c r="BR1225" s="6">
        <f>IF(D1225&gt;0,C1225/D1225,0)</f>
        <v>0</v>
      </c>
    </row>
    <row r="1226" spans="1:70" x14ac:dyDescent="0.2">
      <c r="A1226" s="15" t="s">
        <v>2662</v>
      </c>
      <c r="B1226" s="15" t="s">
        <v>2663</v>
      </c>
      <c r="C1226" s="15"/>
      <c r="D1226" s="15"/>
      <c r="E1226" s="15">
        <v>101.03</v>
      </c>
      <c r="F1226" s="15">
        <v>3.61</v>
      </c>
      <c r="G1226" s="15">
        <v>1.02</v>
      </c>
      <c r="H1226" s="21"/>
      <c r="I1226" s="15"/>
      <c r="J1226" s="15">
        <v>3.1</v>
      </c>
      <c r="K1226" s="15">
        <v>1.42</v>
      </c>
      <c r="L1226" s="15">
        <v>6.15</v>
      </c>
      <c r="M1226" s="15"/>
      <c r="N1226" s="15">
        <v>6.15</v>
      </c>
      <c r="O1226" s="15"/>
      <c r="P1226" s="15">
        <v>20.100000000000001</v>
      </c>
      <c r="Q1226" s="15">
        <v>100</v>
      </c>
      <c r="R1226" s="15">
        <v>0.01</v>
      </c>
      <c r="S1226" s="15"/>
      <c r="T1226" s="15">
        <v>0</v>
      </c>
      <c r="U1226" s="15">
        <v>0</v>
      </c>
      <c r="V1226" s="15">
        <v>0</v>
      </c>
      <c r="W1226" s="15">
        <v>0</v>
      </c>
      <c r="X1226" s="15">
        <v>0</v>
      </c>
      <c r="Y1226" s="15">
        <v>0</v>
      </c>
      <c r="Z1226" s="15">
        <v>0</v>
      </c>
      <c r="AA1226" s="15">
        <v>0</v>
      </c>
      <c r="AB1226" s="15"/>
      <c r="AC1226" s="15">
        <v>6.15</v>
      </c>
      <c r="AD1226" s="15">
        <v>6.48</v>
      </c>
      <c r="AE1226" s="15">
        <v>6.15</v>
      </c>
      <c r="AF1226" s="15">
        <v>6.15</v>
      </c>
      <c r="AG1226" s="15">
        <v>6.45</v>
      </c>
      <c r="AH1226" s="15">
        <v>6.15</v>
      </c>
      <c r="AI1226" s="15">
        <v>6.15</v>
      </c>
      <c r="AJ1226" s="15">
        <v>6.48</v>
      </c>
      <c r="AK1226" s="15">
        <v>6.15</v>
      </c>
      <c r="AL1226" s="15">
        <v>0.14000000000000001</v>
      </c>
      <c r="AM1226" s="15">
        <v>3.27</v>
      </c>
      <c r="AN1226" s="15"/>
      <c r="AO1226" s="15">
        <v>100</v>
      </c>
      <c r="AP1226" s="15">
        <v>100</v>
      </c>
      <c r="AQ1226" s="15">
        <v>100</v>
      </c>
      <c r="AR1226" s="15">
        <v>-2.06</v>
      </c>
      <c r="AS1226" s="15">
        <v>-2.06</v>
      </c>
      <c r="AT1226" s="15"/>
      <c r="AU1226" s="15">
        <v>-2.06</v>
      </c>
      <c r="AV1226" s="15"/>
      <c r="AW1226" s="15"/>
      <c r="AX1226" s="15"/>
      <c r="AZ1226" s="6">
        <f>IF(D1226&gt;0,H1226/D1226,0)</f>
        <v>0</v>
      </c>
      <c r="BA1226" s="6">
        <f>AZ1226*Q1226</f>
        <v>0</v>
      </c>
      <c r="BB1226" s="6">
        <f>IF(C1226&gt;C$3054,C$3054,IF(C1226&lt;C$3053,C$3053,C1226))</f>
        <v>0</v>
      </c>
      <c r="BC1226" s="6">
        <f>IF(BB1226&gt;0,(D1226/15)-BB1226,0)</f>
        <v>0</v>
      </c>
      <c r="BD1226" s="6">
        <f>BC1226/BC$3049</f>
        <v>0</v>
      </c>
      <c r="BE1226" s="15">
        <f>IF(AU1226&gt;AU$3054,AU$3054,IF(AU1226&lt;AU$3053,AU$3053,AU1226))</f>
        <v>-2.06</v>
      </c>
      <c r="BF1226" s="15">
        <f>IF(I1226&gt;I$3054,I$3054,IF(I1226&lt;I$3053,I$3053,I1226))</f>
        <v>0</v>
      </c>
      <c r="BG1226" s="6">
        <f>IF(BE1226&gt;0, BF1226/BE1226,0)</f>
        <v>0</v>
      </c>
      <c r="BH1226" s="26">
        <f>BG1226/BG$3049</f>
        <v>0</v>
      </c>
      <c r="BI1226" s="26">
        <f>IF(AV1226&gt;AV$3054,AV$3054,IF(AV1226&lt;AV$3053,AV$3053,AV1226))</f>
        <v>0</v>
      </c>
      <c r="BJ1226" s="6">
        <f>IF(BI1226&gt;0, BF1226/BI1226,0)</f>
        <v>0</v>
      </c>
      <c r="BK1226" s="26">
        <f>BJ1226/BJ$3049</f>
        <v>0</v>
      </c>
      <c r="BL1226" s="6">
        <f>IF(_xlfn.NUMBERVALUE(AL1226),IF(ABS(AL1226)&lt;1,1-ABS(AL1226),0),0)</f>
        <v>0.86</v>
      </c>
      <c r="BM1226" s="6">
        <f>IF(F1226&gt;F$3054,F$3054,IF(F1226&lt;F$3053,F$3053,F1226))</f>
        <v>3.61</v>
      </c>
      <c r="BN1226" s="6">
        <f>IF(BM1226&gt;0, BM1226/BM$3049, BM1226/BM$3050*-1)</f>
        <v>4.5605712008501371E-3</v>
      </c>
      <c r="BO1226" s="6">
        <f>IF(O1226&gt;O$3054,O$3054,IF(O1226&lt;O$3053,O$3053,O1226))</f>
        <v>0</v>
      </c>
      <c r="BP1226" s="26">
        <f>BO1226/BO$3049</f>
        <v>0</v>
      </c>
      <c r="BQ1226" s="26">
        <f>IF(OR(BD1226=0, BH1226=0,BN1226=0,BP1226=0), 0,BD1226+BH1226+BK1226+BL1226+BN1226+BP1226)</f>
        <v>0</v>
      </c>
      <c r="BR1226" s="6">
        <f>IF(D1226&gt;0,C1226/D1226,0)</f>
        <v>0</v>
      </c>
    </row>
    <row r="1227" spans="1:70" x14ac:dyDescent="0.2">
      <c r="A1227" s="15" t="s">
        <v>2649</v>
      </c>
      <c r="B1227" s="15" t="s">
        <v>2650</v>
      </c>
      <c r="C1227" s="15">
        <v>0</v>
      </c>
      <c r="D1227" s="15">
        <v>0.01</v>
      </c>
      <c r="E1227" s="15">
        <v>0.01</v>
      </c>
      <c r="F1227" s="15">
        <v>400</v>
      </c>
      <c r="G1227" s="15">
        <v>1.58</v>
      </c>
      <c r="H1227" s="21">
        <v>17880000</v>
      </c>
      <c r="I1227" s="15"/>
      <c r="J1227" s="15">
        <v>0</v>
      </c>
      <c r="K1227" s="15"/>
      <c r="L1227" s="15">
        <v>0</v>
      </c>
      <c r="M1227" s="15"/>
      <c r="N1227" s="15">
        <v>0</v>
      </c>
      <c r="O1227" s="15"/>
      <c r="P1227" s="15"/>
      <c r="Q1227" s="15">
        <v>0.01</v>
      </c>
      <c r="R1227" s="15">
        <v>0</v>
      </c>
      <c r="S1227" s="15">
        <v>38.69</v>
      </c>
      <c r="T1227" s="15">
        <v>0</v>
      </c>
      <c r="U1227" s="15">
        <v>0</v>
      </c>
      <c r="V1227" s="15">
        <v>0</v>
      </c>
      <c r="W1227" s="15">
        <v>0</v>
      </c>
      <c r="X1227" s="15">
        <v>0</v>
      </c>
      <c r="Y1227" s="15">
        <v>0</v>
      </c>
      <c r="Z1227" s="15">
        <v>0</v>
      </c>
      <c r="AA1227" s="15">
        <v>0</v>
      </c>
      <c r="AB1227" s="15"/>
      <c r="AC1227" s="15">
        <v>-2.95</v>
      </c>
      <c r="AD1227" s="15">
        <v>-89.04</v>
      </c>
      <c r="AE1227" s="15">
        <v>-2.95</v>
      </c>
      <c r="AF1227" s="15">
        <v>-3.05</v>
      </c>
      <c r="AG1227" s="15">
        <v>-81.650000000000006</v>
      </c>
      <c r="AH1227" s="15">
        <v>-3.05</v>
      </c>
      <c r="AI1227" s="15">
        <v>-2.97</v>
      </c>
      <c r="AJ1227" s="15">
        <v>-89.14</v>
      </c>
      <c r="AK1227" s="15">
        <v>-2.97</v>
      </c>
      <c r="AL1227" s="15">
        <v>3.28</v>
      </c>
      <c r="AM1227" s="16">
        <v>1746.76</v>
      </c>
      <c r="AN1227" s="15"/>
      <c r="AO1227" s="16">
        <v>-6071.31</v>
      </c>
      <c r="AP1227" s="16">
        <v>-6149.7</v>
      </c>
      <c r="AQ1227" s="15">
        <v>-867.05</v>
      </c>
      <c r="AR1227" s="15"/>
      <c r="AS1227" s="15">
        <v>-36.35</v>
      </c>
      <c r="AT1227" s="15">
        <v>-10.220000000000001</v>
      </c>
      <c r="AU1227" s="15"/>
      <c r="AV1227" s="15"/>
      <c r="AW1227" s="15">
        <v>1080000</v>
      </c>
      <c r="AX1227" s="15">
        <v>2800000</v>
      </c>
      <c r="AZ1227" s="6">
        <f>IF(D1227&gt;0,H1227/D1227,0)</f>
        <v>1788000000</v>
      </c>
      <c r="BA1227" s="6">
        <f>AZ1227*Q1227</f>
        <v>17880000</v>
      </c>
      <c r="BB1227" s="6">
        <f>IF(C1227&gt;C$3054,C$3054,IF(C1227&lt;C$3053,C$3053,C1227))</f>
        <v>0</v>
      </c>
      <c r="BC1227" s="6">
        <f>IF(BB1227&gt;0,(D1227/15)-BB1227,0)</f>
        <v>0</v>
      </c>
      <c r="BD1227" s="6">
        <f>BC1227/BC$3049</f>
        <v>0</v>
      </c>
      <c r="BE1227" s="15">
        <f>IF(AU1227&gt;AU$3054,AU$3054,IF(AU1227&lt;AU$3053,AU$3053,AU1227))</f>
        <v>0</v>
      </c>
      <c r="BF1227" s="15">
        <f>IF(I1227&gt;I$3054,I$3054,IF(I1227&lt;I$3053,I$3053,I1227))</f>
        <v>0</v>
      </c>
      <c r="BG1227" s="6">
        <f>IF(BE1227&gt;0, BF1227/BE1227,0)</f>
        <v>0</v>
      </c>
      <c r="BH1227" s="26">
        <f>BG1227/BG$3049</f>
        <v>0</v>
      </c>
      <c r="BI1227" s="26">
        <f>IF(AV1227&gt;AV$3054,AV$3054,IF(AV1227&lt;AV$3053,AV$3053,AV1227))</f>
        <v>0</v>
      </c>
      <c r="BJ1227" s="6">
        <f>IF(BI1227&gt;0, BF1227/BI1227,0)</f>
        <v>0</v>
      </c>
      <c r="BK1227" s="26">
        <f>BJ1227/BJ$3049</f>
        <v>0</v>
      </c>
      <c r="BL1227" s="6">
        <f>IF(_xlfn.NUMBERVALUE(AL1227),IF(ABS(AL1227)&lt;1,1-ABS(AL1227),0),0)</f>
        <v>0</v>
      </c>
      <c r="BM1227" s="6">
        <f>IF(F1227&gt;F$3054,F$3054,IF(F1227&lt;F$3053,F$3053,F1227))</f>
        <v>400</v>
      </c>
      <c r="BN1227" s="6">
        <f>IF(BM1227&gt;0, BM1227/BM$3049, BM1227/BM$3050*-1)</f>
        <v>0.50532644884766065</v>
      </c>
      <c r="BO1227" s="6">
        <f>IF(O1227&gt;O$3054,O$3054,IF(O1227&lt;O$3053,O$3053,O1227))</f>
        <v>0</v>
      </c>
      <c r="BP1227" s="26">
        <f>BO1227/BO$3049</f>
        <v>0</v>
      </c>
      <c r="BQ1227" s="26">
        <f>IF(OR(BD1227=0, BH1227=0,BN1227=0,BP1227=0), 0,BD1227+BH1227+BK1227+BL1227+BN1227+BP1227)</f>
        <v>0</v>
      </c>
      <c r="BR1227" s="6">
        <f>IF(D1227&gt;0,C1227/D1227,0)</f>
        <v>0</v>
      </c>
    </row>
    <row r="1228" spans="1:70" x14ac:dyDescent="0.2">
      <c r="A1228" s="15" t="s">
        <v>2497</v>
      </c>
      <c r="B1228" s="15" t="s">
        <v>2498</v>
      </c>
      <c r="C1228" s="15"/>
      <c r="D1228" s="15">
        <v>0</v>
      </c>
      <c r="E1228" s="15"/>
      <c r="F1228" s="15"/>
      <c r="G1228" s="15"/>
      <c r="H1228" s="21"/>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c r="AE1228" s="15"/>
      <c r="AF1228" s="15"/>
      <c r="AG1228" s="15"/>
      <c r="AH1228" s="15"/>
      <c r="AI1228" s="15"/>
      <c r="AJ1228" s="15"/>
      <c r="AK1228" s="15"/>
      <c r="AL1228" s="15"/>
      <c r="AM1228" s="15"/>
      <c r="AN1228" s="15"/>
      <c r="AO1228" s="15"/>
      <c r="AP1228" s="15"/>
      <c r="AQ1228" s="15"/>
      <c r="AR1228" s="15"/>
      <c r="AS1228" s="15"/>
      <c r="AT1228" s="15"/>
      <c r="AU1228" s="15"/>
      <c r="AV1228" s="15"/>
      <c r="AW1228" s="15">
        <v>0</v>
      </c>
      <c r="AX1228" s="15"/>
      <c r="AZ1228" s="6">
        <f>IF(D1228&gt;0,H1228/D1228,0)</f>
        <v>0</v>
      </c>
      <c r="BA1228" s="6">
        <f>AZ1228*Q1228</f>
        <v>0</v>
      </c>
      <c r="BB1228" s="6">
        <f>IF(C1228&gt;C$3054,C$3054,IF(C1228&lt;C$3053,C$3053,C1228))</f>
        <v>0</v>
      </c>
      <c r="BC1228" s="6">
        <f>IF(BB1228&gt;0,(D1228/15)-BB1228,0)</f>
        <v>0</v>
      </c>
      <c r="BD1228" s="6">
        <f>BC1228/BC$3049</f>
        <v>0</v>
      </c>
      <c r="BE1228" s="15">
        <f>IF(AU1228&gt;AU$3054,AU$3054,IF(AU1228&lt;AU$3053,AU$3053,AU1228))</f>
        <v>0</v>
      </c>
      <c r="BF1228" s="15">
        <f>IF(I1228&gt;I$3054,I$3054,IF(I1228&lt;I$3053,I$3053,I1228))</f>
        <v>0</v>
      </c>
      <c r="BG1228" s="6">
        <f>IF(BE1228&gt;0, BF1228/BE1228,0)</f>
        <v>0</v>
      </c>
      <c r="BH1228" s="26">
        <f>BG1228/BG$3049</f>
        <v>0</v>
      </c>
      <c r="BI1228" s="26">
        <f>IF(AV1228&gt;AV$3054,AV$3054,IF(AV1228&lt;AV$3053,AV$3053,AV1228))</f>
        <v>0</v>
      </c>
      <c r="BJ1228" s="6">
        <f>IF(BI1228&gt;0, BF1228/BI1228,0)</f>
        <v>0</v>
      </c>
      <c r="BK1228" s="26">
        <f>BJ1228/BJ$3049</f>
        <v>0</v>
      </c>
      <c r="BL1228" s="6">
        <f>IF(_xlfn.NUMBERVALUE(AL1228),IF(ABS(AL1228)&lt;1,1-ABS(AL1228),0),0)</f>
        <v>0</v>
      </c>
      <c r="BM1228" s="6">
        <f>IF(F1228&gt;F$3054,F$3054,IF(F1228&lt;F$3053,F$3053,F1228))</f>
        <v>0</v>
      </c>
      <c r="BN1228" s="6">
        <f>IF(BM1228&gt;0, BM1228/BM$3049, BM1228/BM$3050*-1)</f>
        <v>0</v>
      </c>
      <c r="BO1228" s="6">
        <f>IF(O1228&gt;O$3054,O$3054,IF(O1228&lt;O$3053,O$3053,O1228))</f>
        <v>0</v>
      </c>
      <c r="BP1228" s="26">
        <f>BO1228/BO$3049</f>
        <v>0</v>
      </c>
      <c r="BQ1228" s="26">
        <f>IF(OR(BD1228=0, BH1228=0,BN1228=0,BP1228=0), 0,BD1228+BH1228+BK1228+BL1228+BN1228+BP1228)</f>
        <v>0</v>
      </c>
      <c r="BR1228" s="6">
        <f>IF(D1228&gt;0,C1228/D1228,0)</f>
        <v>0</v>
      </c>
    </row>
    <row r="1229" spans="1:70" x14ac:dyDescent="0.2">
      <c r="A1229" s="15" t="s">
        <v>2651</v>
      </c>
      <c r="B1229" s="15" t="s">
        <v>2652</v>
      </c>
      <c r="C1229" s="15">
        <v>-0.01</v>
      </c>
      <c r="D1229" s="15">
        <v>1.01</v>
      </c>
      <c r="E1229" s="15">
        <v>0.94</v>
      </c>
      <c r="F1229" s="15">
        <v>9.68</v>
      </c>
      <c r="G1229" s="15">
        <v>1.0900000000000001</v>
      </c>
      <c r="H1229" s="21">
        <v>18290000</v>
      </c>
      <c r="I1229" s="15"/>
      <c r="J1229" s="15">
        <v>0</v>
      </c>
      <c r="K1229" s="15"/>
      <c r="L1229" s="15">
        <v>0</v>
      </c>
      <c r="M1229" s="15"/>
      <c r="N1229" s="15">
        <v>0</v>
      </c>
      <c r="O1229" s="15"/>
      <c r="P1229" s="15"/>
      <c r="Q1229" s="15">
        <v>0.94</v>
      </c>
      <c r="R1229" s="15">
        <v>0.94</v>
      </c>
      <c r="S1229" s="15"/>
      <c r="T1229" s="15"/>
      <c r="U1229" s="15"/>
      <c r="V1229" s="15">
        <v>0</v>
      </c>
      <c r="W1229" s="15">
        <v>0</v>
      </c>
      <c r="X1229" s="15">
        <v>0</v>
      </c>
      <c r="Y1229" s="15">
        <v>0</v>
      </c>
      <c r="Z1229" s="15">
        <v>0</v>
      </c>
      <c r="AA1229" s="15">
        <v>0</v>
      </c>
      <c r="AB1229" s="15"/>
      <c r="AC1229" s="15"/>
      <c r="AD1229" s="15"/>
      <c r="AE1229" s="15"/>
      <c r="AF1229" s="15">
        <v>-0.06</v>
      </c>
      <c r="AG1229" s="15">
        <v>0.15</v>
      </c>
      <c r="AH1229" s="15">
        <v>-0.06</v>
      </c>
      <c r="AI1229" s="15">
        <v>-0.6</v>
      </c>
      <c r="AJ1229" s="15">
        <v>1.28</v>
      </c>
      <c r="AK1229" s="15">
        <v>-0.6</v>
      </c>
      <c r="AL1229" s="15">
        <v>-0.82</v>
      </c>
      <c r="AM1229" s="15">
        <v>5.37</v>
      </c>
      <c r="AN1229" s="15"/>
      <c r="AO1229" s="15">
        <v>-1.88</v>
      </c>
      <c r="AP1229" s="15">
        <v>-6</v>
      </c>
      <c r="AQ1229" s="15">
        <v>-2.63</v>
      </c>
      <c r="AR1229" s="15"/>
      <c r="AS1229" s="15">
        <v>14.66</v>
      </c>
      <c r="AT1229" s="15"/>
      <c r="AU1229" s="15"/>
      <c r="AV1229" s="15"/>
      <c r="AW1229" s="16">
        <v>4606</v>
      </c>
      <c r="AX1229" s="16">
        <v>2047</v>
      </c>
      <c r="AZ1229" s="6">
        <f>IF(D1229&gt;0,H1229/D1229,0)</f>
        <v>18108910.891089108</v>
      </c>
      <c r="BA1229" s="6">
        <f>AZ1229*Q1229</f>
        <v>17022376.237623759</v>
      </c>
      <c r="BB1229" s="6">
        <f>IF(C1229&gt;C$3054,C$3054,IF(C1229&lt;C$3053,C$3053,C1229))</f>
        <v>-0.01</v>
      </c>
      <c r="BC1229" s="6">
        <f>IF(BB1229&gt;0,(D1229/15)-BB1229,0)</f>
        <v>0</v>
      </c>
      <c r="BD1229" s="6">
        <f>BC1229/BC$3049</f>
        <v>0</v>
      </c>
      <c r="BE1229" s="15">
        <f>IF(AU1229&gt;AU$3054,AU$3054,IF(AU1229&lt;AU$3053,AU$3053,AU1229))</f>
        <v>0</v>
      </c>
      <c r="BF1229" s="15">
        <f>IF(I1229&gt;I$3054,I$3054,IF(I1229&lt;I$3053,I$3053,I1229))</f>
        <v>0</v>
      </c>
      <c r="BG1229" s="6">
        <f>IF(BE1229&gt;0, BF1229/BE1229,0)</f>
        <v>0</v>
      </c>
      <c r="BH1229" s="26">
        <f>BG1229/BG$3049</f>
        <v>0</v>
      </c>
      <c r="BI1229" s="26">
        <f>IF(AV1229&gt;AV$3054,AV$3054,IF(AV1229&lt;AV$3053,AV$3053,AV1229))</f>
        <v>0</v>
      </c>
      <c r="BJ1229" s="6">
        <f>IF(BI1229&gt;0, BF1229/BI1229,0)</f>
        <v>0</v>
      </c>
      <c r="BK1229" s="26">
        <f>BJ1229/BJ$3049</f>
        <v>0</v>
      </c>
      <c r="BL1229" s="6">
        <f>IF(_xlfn.NUMBERVALUE(AL1229),IF(ABS(AL1229)&lt;1,1-ABS(AL1229),0),0)</f>
        <v>0.18000000000000005</v>
      </c>
      <c r="BM1229" s="6">
        <f>IF(F1229&gt;F$3054,F$3054,IF(F1229&lt;F$3053,F$3053,F1229))</f>
        <v>9.68</v>
      </c>
      <c r="BN1229" s="6">
        <f>IF(BM1229&gt;0, BM1229/BM$3049, BM1229/BM$3050*-1)</f>
        <v>1.2228900062113388E-2</v>
      </c>
      <c r="BO1229" s="6">
        <f>IF(O1229&gt;O$3054,O$3054,IF(O1229&lt;O$3053,O$3053,O1229))</f>
        <v>0</v>
      </c>
      <c r="BP1229" s="26">
        <f>BO1229/BO$3049</f>
        <v>0</v>
      </c>
      <c r="BQ1229" s="26">
        <f>IF(OR(BD1229=0, BH1229=0,BN1229=0,BP1229=0), 0,BD1229+BH1229+BK1229+BL1229+BN1229+BP1229)</f>
        <v>0</v>
      </c>
      <c r="BR1229" s="6">
        <f>IF(D1229&gt;0,C1229/D1229,0)</f>
        <v>-9.9009900990099011E-3</v>
      </c>
    </row>
    <row r="1230" spans="1:70" x14ac:dyDescent="0.2">
      <c r="A1230" s="15" t="s">
        <v>2667</v>
      </c>
      <c r="B1230" s="15" t="s">
        <v>2668</v>
      </c>
      <c r="C1230" s="15">
        <v>0.13</v>
      </c>
      <c r="D1230" s="15">
        <v>9.58</v>
      </c>
      <c r="E1230" s="15">
        <v>8.5399999999999991</v>
      </c>
      <c r="F1230" s="15">
        <v>14.63</v>
      </c>
      <c r="G1230" s="15">
        <v>1.24</v>
      </c>
      <c r="H1230" s="21">
        <v>2190000000</v>
      </c>
      <c r="I1230" s="15">
        <v>71.14</v>
      </c>
      <c r="J1230" s="15">
        <v>0.04</v>
      </c>
      <c r="K1230" s="15">
        <v>0.04</v>
      </c>
      <c r="L1230" s="15">
        <v>0.11</v>
      </c>
      <c r="M1230" s="15">
        <v>0.11</v>
      </c>
      <c r="N1230" s="15">
        <v>0.11</v>
      </c>
      <c r="O1230" s="15">
        <v>1.1599999999999999</v>
      </c>
      <c r="P1230" s="15">
        <v>22.9</v>
      </c>
      <c r="Q1230" s="15">
        <v>7.62</v>
      </c>
      <c r="R1230" s="15">
        <v>1.35</v>
      </c>
      <c r="S1230" s="15">
        <v>1.56</v>
      </c>
      <c r="T1230" s="15">
        <v>22.13</v>
      </c>
      <c r="U1230" s="15">
        <v>22.13</v>
      </c>
      <c r="V1230" s="15">
        <v>32.979999999999997</v>
      </c>
      <c r="W1230" s="15">
        <v>32.979999999999997</v>
      </c>
      <c r="X1230" s="15">
        <v>45.44</v>
      </c>
      <c r="Y1230" s="15">
        <v>45.44</v>
      </c>
      <c r="Z1230" s="15">
        <v>67.7</v>
      </c>
      <c r="AA1230" s="15">
        <v>67.7</v>
      </c>
      <c r="AB1230" s="15"/>
      <c r="AC1230" s="15">
        <v>1.1200000000000001</v>
      </c>
      <c r="AD1230" s="15">
        <v>3.82</v>
      </c>
      <c r="AE1230" s="15">
        <v>1.1200000000000001</v>
      </c>
      <c r="AF1230" s="15">
        <v>0.85</v>
      </c>
      <c r="AG1230" s="15">
        <v>2.86</v>
      </c>
      <c r="AH1230" s="15">
        <v>0.85</v>
      </c>
      <c r="AI1230" s="15">
        <v>1.73</v>
      </c>
      <c r="AJ1230" s="15">
        <v>5.45</v>
      </c>
      <c r="AK1230" s="15">
        <v>1.73</v>
      </c>
      <c r="AL1230" s="15">
        <v>0.95</v>
      </c>
      <c r="AM1230" s="15">
        <v>225.39</v>
      </c>
      <c r="AN1230" s="15">
        <v>18.190000000000001</v>
      </c>
      <c r="AO1230" s="15">
        <v>4.5999999999999996</v>
      </c>
      <c r="AP1230" s="15">
        <v>0.28999999999999998</v>
      </c>
      <c r="AQ1230" s="15">
        <v>0.74</v>
      </c>
      <c r="AR1230" s="15">
        <v>-29.03</v>
      </c>
      <c r="AS1230" s="15">
        <v>8.42</v>
      </c>
      <c r="AT1230" s="15">
        <v>17.45</v>
      </c>
      <c r="AU1230" s="15">
        <v>-30.96</v>
      </c>
      <c r="AV1230" s="15">
        <v>-14.36</v>
      </c>
      <c r="AW1230" s="16">
        <v>597057</v>
      </c>
      <c r="AX1230" s="16">
        <v>929558</v>
      </c>
      <c r="AZ1230" s="6">
        <f>IF(D1230&gt;0,H1230/D1230,0)</f>
        <v>228601252.60960335</v>
      </c>
      <c r="BA1230" s="6">
        <f>AZ1230*Q1230</f>
        <v>1741941544.8851776</v>
      </c>
      <c r="BB1230" s="6">
        <f>IF(C1230&gt;C$3054,C$3054,IF(C1230&lt;C$3053,C$3053,C1230))</f>
        <v>0.13</v>
      </c>
      <c r="BC1230" s="6">
        <f>IF(BB1230&gt;0,(D1230/15)-BB1230,0)</f>
        <v>0.50866666666666671</v>
      </c>
      <c r="BD1230" s="6">
        <f>BC1230/BC$3049</f>
        <v>9.7958659648221855E-2</v>
      </c>
      <c r="BE1230" s="15">
        <f>IF(AU1230&gt;AU$3054,AU$3054,IF(AU1230&lt;AU$3053,AU$3053,AU1230))</f>
        <v>-30.96</v>
      </c>
      <c r="BF1230" s="15">
        <f>IF(I1230&gt;I$3054,I$3054,IF(I1230&lt;I$3053,I$3053,I1230))</f>
        <v>71.14</v>
      </c>
      <c r="BG1230" s="6">
        <f>IF(BE1230&gt;0, BF1230/BE1230,0)</f>
        <v>0</v>
      </c>
      <c r="BH1230" s="26">
        <f>BG1230/BG$3049</f>
        <v>0</v>
      </c>
      <c r="BI1230" s="26">
        <f>IF(AV1230&gt;AV$3054,AV$3054,IF(AV1230&lt;AV$3053,AV$3053,AV1230))</f>
        <v>-14.36</v>
      </c>
      <c r="BJ1230" s="6">
        <f>IF(BI1230&gt;0, BF1230/BI1230,0)</f>
        <v>0</v>
      </c>
      <c r="BK1230" s="26">
        <f>BJ1230/BJ$3049</f>
        <v>0</v>
      </c>
      <c r="BL1230" s="6">
        <f>IF(_xlfn.NUMBERVALUE(AL1230),IF(ABS(AL1230)&lt;1,1-ABS(AL1230),0),0)</f>
        <v>5.0000000000000044E-2</v>
      </c>
      <c r="BM1230" s="6">
        <f>IF(F1230&gt;F$3054,F$3054,IF(F1230&lt;F$3053,F$3053,F1230))</f>
        <v>14.63</v>
      </c>
      <c r="BN1230" s="6">
        <f>IF(BM1230&gt;0, BM1230/BM$3049, BM1230/BM$3050*-1)</f>
        <v>1.8482314866603188E-2</v>
      </c>
      <c r="BO1230" s="6">
        <f>IF(O1230&gt;O$3054,O$3054,IF(O1230&lt;O$3053,O$3053,O1230))</f>
        <v>1.1599999999999999</v>
      </c>
      <c r="BP1230" s="26">
        <f>BO1230/BO$3049</f>
        <v>1.0938350099706621E-2</v>
      </c>
      <c r="BQ1230" s="26">
        <f>IF(OR(BD1230=0, BH1230=0,BN1230=0,BP1230=0), 0,BD1230+BH1230+BK1230+BL1230+BN1230+BP1230)</f>
        <v>0</v>
      </c>
      <c r="BR1230" s="6">
        <f>IF(D1230&gt;0,C1230/D1230,0)</f>
        <v>1.3569937369519834E-2</v>
      </c>
    </row>
    <row r="1231" spans="1:70" x14ac:dyDescent="0.2">
      <c r="A1231" s="15" t="s">
        <v>2573</v>
      </c>
      <c r="B1231" s="15" t="s">
        <v>2574</v>
      </c>
      <c r="C1231" s="15"/>
      <c r="D1231" s="15">
        <v>2.0499999999999998</v>
      </c>
      <c r="E1231" s="15"/>
      <c r="F1231" s="15"/>
      <c r="G1231" s="15"/>
      <c r="H1231" s="21"/>
      <c r="I1231" s="15"/>
      <c r="J1231" s="15"/>
      <c r="K1231" s="15"/>
      <c r="L1231" s="15"/>
      <c r="M1231" s="15"/>
      <c r="N1231" s="15"/>
      <c r="O1231" s="15"/>
      <c r="P1231" s="15"/>
      <c r="Q1231" s="15"/>
      <c r="R1231" s="15"/>
      <c r="S1231" s="15"/>
      <c r="T1231" s="15"/>
      <c r="U1231" s="15"/>
      <c r="V1231" s="15"/>
      <c r="W1231" s="15"/>
      <c r="X1231" s="15"/>
      <c r="Y1231" s="15"/>
      <c r="Z1231" s="15"/>
      <c r="AA1231" s="15"/>
      <c r="AB1231" s="15"/>
      <c r="AC1231" s="15"/>
      <c r="AD1231" s="15"/>
      <c r="AE1231" s="15"/>
      <c r="AF1231" s="15"/>
      <c r="AG1231" s="15"/>
      <c r="AH1231" s="15"/>
      <c r="AI1231" s="15"/>
      <c r="AJ1231" s="15"/>
      <c r="AK1231" s="15"/>
      <c r="AL1231" s="15"/>
      <c r="AM1231" s="15"/>
      <c r="AN1231" s="15"/>
      <c r="AO1231" s="15"/>
      <c r="AP1231" s="15"/>
      <c r="AQ1231" s="15"/>
      <c r="AR1231" s="15"/>
      <c r="AS1231" s="15"/>
      <c r="AT1231" s="15"/>
      <c r="AU1231" s="15"/>
      <c r="AV1231" s="15"/>
      <c r="AW1231" s="16">
        <v>48182</v>
      </c>
      <c r="AX1231" s="16">
        <v>23693</v>
      </c>
      <c r="AZ1231" s="6">
        <f>IF(D1231&gt;0,H1231/D1231,0)</f>
        <v>0</v>
      </c>
      <c r="BA1231" s="6">
        <f>AZ1231*Q1231</f>
        <v>0</v>
      </c>
      <c r="BB1231" s="6">
        <f>IF(C1231&gt;C$3054,C$3054,IF(C1231&lt;C$3053,C$3053,C1231))</f>
        <v>0</v>
      </c>
      <c r="BC1231" s="6">
        <f>IF(BB1231&gt;0,(D1231/15)-BB1231,0)</f>
        <v>0</v>
      </c>
      <c r="BD1231" s="6">
        <f>BC1231/BC$3049</f>
        <v>0</v>
      </c>
      <c r="BE1231" s="15">
        <f>IF(AU1231&gt;AU$3054,AU$3054,IF(AU1231&lt;AU$3053,AU$3053,AU1231))</f>
        <v>0</v>
      </c>
      <c r="BF1231" s="15">
        <f>IF(I1231&gt;I$3054,I$3054,IF(I1231&lt;I$3053,I$3053,I1231))</f>
        <v>0</v>
      </c>
      <c r="BG1231" s="6">
        <f>IF(BE1231&gt;0, BF1231/BE1231,0)</f>
        <v>0</v>
      </c>
      <c r="BH1231" s="26">
        <f>BG1231/BG$3049</f>
        <v>0</v>
      </c>
      <c r="BI1231" s="26">
        <f>IF(AV1231&gt;AV$3054,AV$3054,IF(AV1231&lt;AV$3053,AV$3053,AV1231))</f>
        <v>0</v>
      </c>
      <c r="BJ1231" s="6">
        <f>IF(BI1231&gt;0, BF1231/BI1231,0)</f>
        <v>0</v>
      </c>
      <c r="BK1231" s="26">
        <f>BJ1231/BJ$3049</f>
        <v>0</v>
      </c>
      <c r="BL1231" s="6">
        <f>IF(_xlfn.NUMBERVALUE(AL1231),IF(ABS(AL1231)&lt;1,1-ABS(AL1231),0),0)</f>
        <v>0</v>
      </c>
      <c r="BM1231" s="6">
        <f>IF(F1231&gt;F$3054,F$3054,IF(F1231&lt;F$3053,F$3053,F1231))</f>
        <v>0</v>
      </c>
      <c r="BN1231" s="6">
        <f>IF(BM1231&gt;0, BM1231/BM$3049, BM1231/BM$3050*-1)</f>
        <v>0</v>
      </c>
      <c r="BO1231" s="6">
        <f>IF(O1231&gt;O$3054,O$3054,IF(O1231&lt;O$3053,O$3053,O1231))</f>
        <v>0</v>
      </c>
      <c r="BP1231" s="26">
        <f>BO1231/BO$3049</f>
        <v>0</v>
      </c>
      <c r="BQ1231" s="26">
        <f>IF(OR(BD1231=0, BH1231=0,BN1231=0,BP1231=0), 0,BD1231+BH1231+BK1231+BL1231+BN1231+BP1231)</f>
        <v>0</v>
      </c>
      <c r="BR1231" s="6">
        <f>IF(D1231&gt;0,C1231/D1231,0)</f>
        <v>0</v>
      </c>
    </row>
    <row r="1232" spans="1:70" x14ac:dyDescent="0.2">
      <c r="A1232" s="15" t="s">
        <v>38</v>
      </c>
      <c r="B1232" s="15" t="s">
        <v>2520</v>
      </c>
      <c r="C1232" s="15">
        <v>0.13</v>
      </c>
      <c r="D1232" s="15">
        <v>1.63</v>
      </c>
      <c r="E1232" s="15">
        <v>1.34</v>
      </c>
      <c r="F1232" s="15">
        <v>107.89</v>
      </c>
      <c r="G1232" s="15">
        <v>4.6500000000000004</v>
      </c>
      <c r="H1232" s="21">
        <v>249180000</v>
      </c>
      <c r="I1232" s="15">
        <v>12.9</v>
      </c>
      <c r="J1232" s="15">
        <v>0.05</v>
      </c>
      <c r="K1232" s="15">
        <v>0.05</v>
      </c>
      <c r="L1232" s="15">
        <v>0.1</v>
      </c>
      <c r="M1232" s="15">
        <v>0.1</v>
      </c>
      <c r="N1232" s="15">
        <v>0.1</v>
      </c>
      <c r="O1232" s="15">
        <v>6.33</v>
      </c>
      <c r="P1232" s="15">
        <v>15.16</v>
      </c>
      <c r="Q1232" s="15">
        <v>0.34</v>
      </c>
      <c r="R1232" s="15">
        <v>0.42</v>
      </c>
      <c r="S1232" s="15">
        <v>1.8</v>
      </c>
      <c r="T1232" s="15">
        <v>0.47</v>
      </c>
      <c r="U1232" s="15">
        <v>0.47</v>
      </c>
      <c r="V1232" s="15">
        <v>0.84</v>
      </c>
      <c r="W1232" s="15">
        <v>0.84</v>
      </c>
      <c r="X1232" s="15">
        <v>1</v>
      </c>
      <c r="Y1232" s="15">
        <v>1</v>
      </c>
      <c r="Z1232" s="15">
        <v>1.78</v>
      </c>
      <c r="AA1232" s="15">
        <v>1.78</v>
      </c>
      <c r="AB1232" s="15"/>
      <c r="AC1232" s="15">
        <v>36.369999999999997</v>
      </c>
      <c r="AD1232" s="15">
        <v>28.77</v>
      </c>
      <c r="AE1232" s="15">
        <v>36.369999999999997</v>
      </c>
      <c r="AF1232" s="15">
        <v>18.170000000000002</v>
      </c>
      <c r="AG1232" s="15">
        <v>16.75</v>
      </c>
      <c r="AH1232" s="15">
        <v>18.170000000000002</v>
      </c>
      <c r="AI1232" s="15">
        <v>38.4</v>
      </c>
      <c r="AJ1232" s="15">
        <v>29.81</v>
      </c>
      <c r="AK1232" s="15">
        <v>38.4</v>
      </c>
      <c r="AL1232" s="15">
        <v>0.87</v>
      </c>
      <c r="AM1232" s="15">
        <v>42.98</v>
      </c>
      <c r="AN1232" s="15">
        <v>41.51</v>
      </c>
      <c r="AO1232" s="15">
        <v>9.34</v>
      </c>
      <c r="AP1232" s="15">
        <v>9.9499999999999993</v>
      </c>
      <c r="AQ1232" s="15">
        <v>7.58</v>
      </c>
      <c r="AR1232" s="15">
        <v>-1.72</v>
      </c>
      <c r="AS1232" s="15">
        <v>12.37</v>
      </c>
      <c r="AT1232" s="15"/>
      <c r="AU1232" s="15">
        <v>-5.48</v>
      </c>
      <c r="AV1232" s="15"/>
      <c r="AW1232" s="16">
        <v>176079</v>
      </c>
      <c r="AX1232" s="16">
        <v>135641</v>
      </c>
      <c r="AZ1232" s="6">
        <f>IF(D1232&gt;0,H1232/D1232,0)</f>
        <v>152871165.64417177</v>
      </c>
      <c r="BA1232" s="6">
        <f>AZ1232*Q1232</f>
        <v>51976196.319018409</v>
      </c>
      <c r="BB1232" s="6">
        <f>IF(C1232&gt;C$3054,C$3054,IF(C1232&lt;C$3053,C$3053,C1232))</f>
        <v>0.13</v>
      </c>
      <c r="BC1232" s="6">
        <f>IF(BB1232&gt;0,(D1232/15)-BB1232,0)</f>
        <v>-2.1333333333333343E-2</v>
      </c>
      <c r="BD1232" s="6">
        <f>BC1232/BC$3049</f>
        <v>-4.1083579406855841E-3</v>
      </c>
      <c r="BE1232" s="15">
        <f>IF(AU1232&gt;AU$3054,AU$3054,IF(AU1232&lt;AU$3053,AU$3053,AU1232))</f>
        <v>-5.48</v>
      </c>
      <c r="BF1232" s="15">
        <f>IF(I1232&gt;I$3054,I$3054,IF(I1232&lt;I$3053,I$3053,I1232))</f>
        <v>12.9</v>
      </c>
      <c r="BG1232" s="6">
        <f>IF(BE1232&gt;0, BF1232/BE1232,0)</f>
        <v>0</v>
      </c>
      <c r="BH1232" s="26">
        <f>BG1232/BG$3049</f>
        <v>0</v>
      </c>
      <c r="BI1232" s="26">
        <f>IF(AV1232&gt;AV$3054,AV$3054,IF(AV1232&lt;AV$3053,AV$3053,AV1232))</f>
        <v>0</v>
      </c>
      <c r="BJ1232" s="6">
        <f>IF(BI1232&gt;0, BF1232/BI1232,0)</f>
        <v>0</v>
      </c>
      <c r="BK1232" s="26">
        <f>BJ1232/BJ$3049</f>
        <v>0</v>
      </c>
      <c r="BL1232" s="6">
        <f>IF(_xlfn.NUMBERVALUE(AL1232),IF(ABS(AL1232)&lt;1,1-ABS(AL1232),0),0)</f>
        <v>0.13</v>
      </c>
      <c r="BM1232" s="6">
        <f>IF(F1232&gt;F$3054,F$3054,IF(F1232&lt;F$3053,F$3053,F1232))</f>
        <v>107.89</v>
      </c>
      <c r="BN1232" s="6">
        <f>IF(BM1232&gt;0, BM1232/BM$3049, BM1232/BM$3050*-1)</f>
        <v>0.13629917641543526</v>
      </c>
      <c r="BO1232" s="6">
        <f>IF(O1232&gt;O$3054,O$3054,IF(O1232&lt;O$3053,O$3053,O1232))</f>
        <v>6.33</v>
      </c>
      <c r="BP1232" s="26">
        <f>BO1232/BO$3049</f>
        <v>5.9689444940640442E-2</v>
      </c>
      <c r="BQ1232" s="26">
        <f>IF(OR(BD1232=0, BH1232=0,BN1232=0,BP1232=0), 0,BD1232+BH1232+BK1232+BL1232+BN1232+BP1232)</f>
        <v>0</v>
      </c>
      <c r="BR1232" s="6">
        <f>IF(D1232&gt;0,C1232/D1232,0)</f>
        <v>7.9754601226993876E-2</v>
      </c>
    </row>
    <row r="1233" spans="1:70" x14ac:dyDescent="0.2">
      <c r="A1233" s="15" t="s">
        <v>2538</v>
      </c>
      <c r="B1233" s="15" t="s">
        <v>2539</v>
      </c>
      <c r="C1233" s="15"/>
      <c r="D1233" s="15">
        <v>0</v>
      </c>
      <c r="E1233" s="15"/>
      <c r="F1233" s="15"/>
      <c r="G1233" s="15"/>
      <c r="H1233" s="21"/>
      <c r="I1233" s="15"/>
      <c r="J1233" s="15"/>
      <c r="K1233" s="15"/>
      <c r="L1233" s="15"/>
      <c r="M1233" s="15"/>
      <c r="N1233" s="15"/>
      <c r="O1233" s="15"/>
      <c r="P1233" s="15"/>
      <c r="Q1233" s="15"/>
      <c r="R1233" s="15"/>
      <c r="S1233" s="15"/>
      <c r="T1233" s="15"/>
      <c r="U1233" s="15"/>
      <c r="V1233" s="15"/>
      <c r="W1233" s="15"/>
      <c r="X1233" s="15"/>
      <c r="Y1233" s="15"/>
      <c r="Z1233" s="15"/>
      <c r="AA1233" s="15"/>
      <c r="AB1233" s="15"/>
      <c r="AC1233" s="15"/>
      <c r="AD1233" s="15"/>
      <c r="AE1233" s="15"/>
      <c r="AF1233" s="15"/>
      <c r="AG1233" s="15"/>
      <c r="AH1233" s="15"/>
      <c r="AI1233" s="15"/>
      <c r="AJ1233" s="15"/>
      <c r="AK1233" s="15"/>
      <c r="AL1233" s="15"/>
      <c r="AM1233" s="15"/>
      <c r="AN1233" s="15"/>
      <c r="AO1233" s="15"/>
      <c r="AP1233" s="15"/>
      <c r="AQ1233" s="15"/>
      <c r="AR1233" s="15"/>
      <c r="AS1233" s="15"/>
      <c r="AT1233" s="15"/>
      <c r="AU1233" s="15"/>
      <c r="AV1233" s="15"/>
      <c r="AW1233" s="15">
        <v>0</v>
      </c>
      <c r="AX1233" s="15"/>
      <c r="AZ1233" s="6">
        <f>IF(D1233&gt;0,H1233/D1233,0)</f>
        <v>0</v>
      </c>
      <c r="BA1233" s="6">
        <f>AZ1233*Q1233</f>
        <v>0</v>
      </c>
      <c r="BB1233" s="6">
        <f>IF(C1233&gt;C$3054,C$3054,IF(C1233&lt;C$3053,C$3053,C1233))</f>
        <v>0</v>
      </c>
      <c r="BC1233" s="6">
        <f>IF(BB1233&gt;0,(D1233/15)-BB1233,0)</f>
        <v>0</v>
      </c>
      <c r="BD1233" s="6">
        <f>BC1233/BC$3049</f>
        <v>0</v>
      </c>
      <c r="BE1233" s="15">
        <f>IF(AU1233&gt;AU$3054,AU$3054,IF(AU1233&lt;AU$3053,AU$3053,AU1233))</f>
        <v>0</v>
      </c>
      <c r="BF1233" s="15">
        <f>IF(I1233&gt;I$3054,I$3054,IF(I1233&lt;I$3053,I$3053,I1233))</f>
        <v>0</v>
      </c>
      <c r="BG1233" s="6">
        <f>IF(BE1233&gt;0, BF1233/BE1233,0)</f>
        <v>0</v>
      </c>
      <c r="BH1233" s="26">
        <f>BG1233/BG$3049</f>
        <v>0</v>
      </c>
      <c r="BI1233" s="26">
        <f>IF(AV1233&gt;AV$3054,AV$3054,IF(AV1233&lt;AV$3053,AV$3053,AV1233))</f>
        <v>0</v>
      </c>
      <c r="BJ1233" s="6">
        <f>IF(BI1233&gt;0, BF1233/BI1233,0)</f>
        <v>0</v>
      </c>
      <c r="BK1233" s="26">
        <f>BJ1233/BJ$3049</f>
        <v>0</v>
      </c>
      <c r="BL1233" s="6">
        <f>IF(_xlfn.NUMBERVALUE(AL1233),IF(ABS(AL1233)&lt;1,1-ABS(AL1233),0),0)</f>
        <v>0</v>
      </c>
      <c r="BM1233" s="6">
        <f>IF(F1233&gt;F$3054,F$3054,IF(F1233&lt;F$3053,F$3053,F1233))</f>
        <v>0</v>
      </c>
      <c r="BN1233" s="6">
        <f>IF(BM1233&gt;0, BM1233/BM$3049, BM1233/BM$3050*-1)</f>
        <v>0</v>
      </c>
      <c r="BO1233" s="6">
        <f>IF(O1233&gt;O$3054,O$3054,IF(O1233&lt;O$3053,O$3053,O1233))</f>
        <v>0</v>
      </c>
      <c r="BP1233" s="26">
        <f>BO1233/BO$3049</f>
        <v>0</v>
      </c>
      <c r="BQ1233" s="26">
        <f>IF(OR(BD1233=0, BH1233=0,BN1233=0,BP1233=0), 0,BD1233+BH1233+BK1233+BL1233+BN1233+BP1233)</f>
        <v>0</v>
      </c>
      <c r="BR1233" s="6">
        <f>IF(D1233&gt;0,C1233/D1233,0)</f>
        <v>0</v>
      </c>
    </row>
    <row r="1234" spans="1:70" x14ac:dyDescent="0.2">
      <c r="A1234" s="15" t="s">
        <v>2710</v>
      </c>
      <c r="B1234" s="15" t="s">
        <v>2711</v>
      </c>
      <c r="C1234" s="15">
        <v>-1.08</v>
      </c>
      <c r="D1234" s="15">
        <v>0</v>
      </c>
      <c r="E1234" s="15">
        <v>0.12</v>
      </c>
      <c r="F1234" s="15"/>
      <c r="G1234" s="15">
        <v>5.6</v>
      </c>
      <c r="H1234" s="21"/>
      <c r="I1234" s="15"/>
      <c r="J1234" s="15">
        <v>0</v>
      </c>
      <c r="K1234" s="15"/>
      <c r="L1234" s="15">
        <v>0</v>
      </c>
      <c r="M1234" s="15"/>
      <c r="N1234" s="15">
        <v>0</v>
      </c>
      <c r="O1234" s="15"/>
      <c r="P1234" s="15">
        <v>10.94</v>
      </c>
      <c r="Q1234" s="15">
        <v>0.03</v>
      </c>
      <c r="R1234" s="15">
        <v>0.01</v>
      </c>
      <c r="S1234" s="15">
        <v>0.54</v>
      </c>
      <c r="T1234" s="15">
        <v>3.73</v>
      </c>
      <c r="U1234" s="15">
        <v>3.73</v>
      </c>
      <c r="V1234" s="15">
        <v>61.96</v>
      </c>
      <c r="W1234" s="15">
        <v>61.96</v>
      </c>
      <c r="X1234" s="15">
        <v>139.03</v>
      </c>
      <c r="Y1234" s="15">
        <v>139.03</v>
      </c>
      <c r="Z1234" s="16">
        <v>2308.4</v>
      </c>
      <c r="AA1234" s="16">
        <v>2308.4</v>
      </c>
      <c r="AB1234" s="15">
        <v>-10.72</v>
      </c>
      <c r="AC1234" s="15">
        <v>-139.69</v>
      </c>
      <c r="AD1234" s="15">
        <v>-13.12</v>
      </c>
      <c r="AE1234" s="15">
        <v>-139.69</v>
      </c>
      <c r="AF1234" s="15">
        <v>-64.17</v>
      </c>
      <c r="AG1234" s="15">
        <v>-10.15</v>
      </c>
      <c r="AH1234" s="15">
        <v>-64.17</v>
      </c>
      <c r="AI1234" s="15">
        <v>-169.54</v>
      </c>
      <c r="AJ1234" s="15">
        <v>-21.62</v>
      </c>
      <c r="AK1234" s="15">
        <v>-169.54</v>
      </c>
      <c r="AL1234" s="15">
        <v>2.11</v>
      </c>
      <c r="AM1234" s="15">
        <v>843.43</v>
      </c>
      <c r="AN1234" s="15">
        <v>78.290000000000006</v>
      </c>
      <c r="AO1234" s="15">
        <v>-219.11</v>
      </c>
      <c r="AP1234" s="15">
        <v>-240.87</v>
      </c>
      <c r="AQ1234" s="15">
        <v>-255.86</v>
      </c>
      <c r="AR1234" s="15"/>
      <c r="AS1234" s="15">
        <v>-12.97</v>
      </c>
      <c r="AT1234" s="15">
        <v>-3.86</v>
      </c>
      <c r="AU1234" s="15"/>
      <c r="AV1234" s="15"/>
      <c r="AW1234" s="15">
        <v>0</v>
      </c>
      <c r="AX1234" s="15"/>
      <c r="AZ1234" s="6">
        <f>IF(D1234&gt;0,H1234/D1234,0)</f>
        <v>0</v>
      </c>
      <c r="BA1234" s="6">
        <f>AZ1234*Q1234</f>
        <v>0</v>
      </c>
      <c r="BB1234" s="6">
        <f>IF(C1234&gt;C$3054,C$3054,IF(C1234&lt;C$3053,C$3053,C1234))</f>
        <v>-1.08</v>
      </c>
      <c r="BC1234" s="6">
        <f>IF(BB1234&gt;0,(D1234/15)-BB1234,0)</f>
        <v>0</v>
      </c>
      <c r="BD1234" s="6">
        <f>BC1234/BC$3049</f>
        <v>0</v>
      </c>
      <c r="BE1234" s="15">
        <f>IF(AU1234&gt;AU$3054,AU$3054,IF(AU1234&lt;AU$3053,AU$3053,AU1234))</f>
        <v>0</v>
      </c>
      <c r="BF1234" s="15">
        <f>IF(I1234&gt;I$3054,I$3054,IF(I1234&lt;I$3053,I$3053,I1234))</f>
        <v>0</v>
      </c>
      <c r="BG1234" s="6">
        <f>IF(BE1234&gt;0, BF1234/BE1234,0)</f>
        <v>0</v>
      </c>
      <c r="BH1234" s="26">
        <f>BG1234/BG$3049</f>
        <v>0</v>
      </c>
      <c r="BI1234" s="26">
        <f>IF(AV1234&gt;AV$3054,AV$3054,IF(AV1234&lt;AV$3053,AV$3053,AV1234))</f>
        <v>0</v>
      </c>
      <c r="BJ1234" s="6">
        <f>IF(BI1234&gt;0, BF1234/BI1234,0)</f>
        <v>0</v>
      </c>
      <c r="BK1234" s="26">
        <f>BJ1234/BJ$3049</f>
        <v>0</v>
      </c>
      <c r="BL1234" s="6">
        <f>IF(_xlfn.NUMBERVALUE(AL1234),IF(ABS(AL1234)&lt;1,1-ABS(AL1234),0),0)</f>
        <v>0</v>
      </c>
      <c r="BM1234" s="6">
        <f>IF(F1234&gt;F$3054,F$3054,IF(F1234&lt;F$3053,F$3053,F1234))</f>
        <v>0</v>
      </c>
      <c r="BN1234" s="6">
        <f>IF(BM1234&gt;0, BM1234/BM$3049, BM1234/BM$3050*-1)</f>
        <v>0</v>
      </c>
      <c r="BO1234" s="6">
        <f>IF(O1234&gt;O$3054,O$3054,IF(O1234&lt;O$3053,O$3053,O1234))</f>
        <v>0</v>
      </c>
      <c r="BP1234" s="26">
        <f>BO1234/BO$3049</f>
        <v>0</v>
      </c>
      <c r="BQ1234" s="26">
        <f>IF(OR(BD1234=0, BH1234=0,BN1234=0,BP1234=0), 0,BD1234+BH1234+BK1234+BL1234+BN1234+BP1234)</f>
        <v>0</v>
      </c>
      <c r="BR1234" s="6">
        <f>IF(D1234&gt;0,C1234/D1234,0)</f>
        <v>0</v>
      </c>
    </row>
    <row r="1235" spans="1:70" x14ac:dyDescent="0.2">
      <c r="A1235" s="15" t="s">
        <v>2683</v>
      </c>
      <c r="B1235" s="15" t="s">
        <v>2684</v>
      </c>
      <c r="C1235" s="15">
        <v>-0.02</v>
      </c>
      <c r="D1235" s="15">
        <v>0.03</v>
      </c>
      <c r="E1235" s="15"/>
      <c r="F1235" s="15"/>
      <c r="G1235" s="15"/>
      <c r="H1235" s="21">
        <v>2780000</v>
      </c>
      <c r="I1235" s="15"/>
      <c r="J1235" s="15">
        <v>0</v>
      </c>
      <c r="K1235" s="15"/>
      <c r="L1235" s="15">
        <v>0</v>
      </c>
      <c r="M1235" s="15"/>
      <c r="N1235" s="15">
        <v>0</v>
      </c>
      <c r="O1235" s="15"/>
      <c r="P1235" s="15"/>
      <c r="Q1235" s="15">
        <v>-0.02</v>
      </c>
      <c r="R1235" s="15">
        <v>0</v>
      </c>
      <c r="S1235" s="15">
        <v>0.54</v>
      </c>
      <c r="T1235" s="15">
        <v>0</v>
      </c>
      <c r="U1235" s="15">
        <v>0</v>
      </c>
      <c r="V1235" s="15">
        <v>59.51</v>
      </c>
      <c r="W1235" s="15">
        <v>59.51</v>
      </c>
      <c r="X1235" s="15"/>
      <c r="Y1235" s="15"/>
      <c r="Z1235" s="15"/>
      <c r="AA1235" s="15"/>
      <c r="AB1235" s="15">
        <v>-16.82</v>
      </c>
      <c r="AC1235" s="15"/>
      <c r="AD1235" s="15">
        <v>-87.21</v>
      </c>
      <c r="AE1235" s="15"/>
      <c r="AF1235" s="15">
        <v>-61.63</v>
      </c>
      <c r="AG1235" s="15">
        <v>-37.950000000000003</v>
      </c>
      <c r="AH1235" s="15">
        <v>-61.63</v>
      </c>
      <c r="AI1235" s="15"/>
      <c r="AJ1235" s="15">
        <v>-87.81</v>
      </c>
      <c r="AK1235" s="15"/>
      <c r="AL1235" s="15"/>
      <c r="AM1235" s="15">
        <v>73.98</v>
      </c>
      <c r="AN1235" s="15">
        <v>99.88</v>
      </c>
      <c r="AO1235" s="15">
        <v>-428.41</v>
      </c>
      <c r="AP1235" s="15">
        <v>-458.63</v>
      </c>
      <c r="AQ1235" s="15">
        <v>-485.9</v>
      </c>
      <c r="AR1235" s="15"/>
      <c r="AS1235" s="15">
        <v>-41.2</v>
      </c>
      <c r="AT1235" s="15"/>
      <c r="AU1235" s="15"/>
      <c r="AV1235" s="15"/>
      <c r="AW1235" s="15">
        <v>0</v>
      </c>
      <c r="AX1235" s="15"/>
      <c r="AZ1235" s="6">
        <f>IF(D1235&gt;0,H1235/D1235,0)</f>
        <v>92666666.666666672</v>
      </c>
      <c r="BA1235" s="6">
        <f>AZ1235*Q1235</f>
        <v>-1853333.3333333335</v>
      </c>
      <c r="BB1235" s="6">
        <f>IF(C1235&gt;C$3054,C$3054,IF(C1235&lt;C$3053,C$3053,C1235))</f>
        <v>-0.02</v>
      </c>
      <c r="BC1235" s="6">
        <f>IF(BB1235&gt;0,(D1235/15)-BB1235,0)</f>
        <v>0</v>
      </c>
      <c r="BD1235" s="6">
        <f>BC1235/BC$3049</f>
        <v>0</v>
      </c>
      <c r="BE1235" s="15">
        <f>IF(AU1235&gt;AU$3054,AU$3054,IF(AU1235&lt;AU$3053,AU$3053,AU1235))</f>
        <v>0</v>
      </c>
      <c r="BF1235" s="15">
        <f>IF(I1235&gt;I$3054,I$3054,IF(I1235&lt;I$3053,I$3053,I1235))</f>
        <v>0</v>
      </c>
      <c r="BG1235" s="6">
        <f>IF(BE1235&gt;0, BF1235/BE1235,0)</f>
        <v>0</v>
      </c>
      <c r="BH1235" s="26">
        <f>BG1235/BG$3049</f>
        <v>0</v>
      </c>
      <c r="BI1235" s="26">
        <f>IF(AV1235&gt;AV$3054,AV$3054,IF(AV1235&lt;AV$3053,AV$3053,AV1235))</f>
        <v>0</v>
      </c>
      <c r="BJ1235" s="6">
        <f>IF(BI1235&gt;0, BF1235/BI1235,0)</f>
        <v>0</v>
      </c>
      <c r="BK1235" s="26">
        <f>BJ1235/BJ$3049</f>
        <v>0</v>
      </c>
      <c r="BL1235" s="6">
        <f>IF(_xlfn.NUMBERVALUE(AL1235),IF(ABS(AL1235)&lt;1,1-ABS(AL1235),0),0)</f>
        <v>0</v>
      </c>
      <c r="BM1235" s="6">
        <f>IF(F1235&gt;F$3054,F$3054,IF(F1235&lt;F$3053,F$3053,F1235))</f>
        <v>0</v>
      </c>
      <c r="BN1235" s="6">
        <f>IF(BM1235&gt;0, BM1235/BM$3049, BM1235/BM$3050*-1)</f>
        <v>0</v>
      </c>
      <c r="BO1235" s="6">
        <f>IF(O1235&gt;O$3054,O$3054,IF(O1235&lt;O$3053,O$3053,O1235))</f>
        <v>0</v>
      </c>
      <c r="BP1235" s="26">
        <f>BO1235/BO$3049</f>
        <v>0</v>
      </c>
      <c r="BQ1235" s="26">
        <f>IF(OR(BD1235=0, BH1235=0,BN1235=0,BP1235=0), 0,BD1235+BH1235+BK1235+BL1235+BN1235+BP1235)</f>
        <v>0</v>
      </c>
      <c r="BR1235" s="6">
        <f>IF(D1235&gt;0,C1235/D1235,0)</f>
        <v>-0.66666666666666674</v>
      </c>
    </row>
    <row r="1236" spans="1:70" x14ac:dyDescent="0.2">
      <c r="A1236" s="15" t="s">
        <v>2583</v>
      </c>
      <c r="B1236" s="15" t="s">
        <v>2584</v>
      </c>
      <c r="C1236" s="15">
        <v>-0.04</v>
      </c>
      <c r="D1236" s="15">
        <v>0.23</v>
      </c>
      <c r="E1236" s="15">
        <v>0.19</v>
      </c>
      <c r="F1236" s="15">
        <v>125</v>
      </c>
      <c r="G1236" s="15">
        <v>5.39</v>
      </c>
      <c r="H1236" s="21">
        <v>37990000</v>
      </c>
      <c r="I1236" s="15"/>
      <c r="J1236" s="15">
        <v>0</v>
      </c>
      <c r="K1236" s="15"/>
      <c r="L1236" s="15">
        <v>0</v>
      </c>
      <c r="M1236" s="15"/>
      <c r="N1236" s="15">
        <v>0</v>
      </c>
      <c r="O1236" s="15"/>
      <c r="P1236" s="15"/>
      <c r="Q1236" s="15">
        <v>0.04</v>
      </c>
      <c r="R1236" s="15">
        <v>0.02</v>
      </c>
      <c r="S1236" s="15">
        <v>1.8</v>
      </c>
      <c r="T1236" s="15">
        <v>0</v>
      </c>
      <c r="U1236" s="15">
        <v>0</v>
      </c>
      <c r="V1236" s="15">
        <v>21.37</v>
      </c>
      <c r="W1236" s="15">
        <v>21.37</v>
      </c>
      <c r="X1236" s="15">
        <v>0</v>
      </c>
      <c r="Y1236" s="15">
        <v>0</v>
      </c>
      <c r="Z1236" s="15">
        <v>44.09</v>
      </c>
      <c r="AA1236" s="15">
        <v>44.09</v>
      </c>
      <c r="AB1236" s="15">
        <v>-46.61</v>
      </c>
      <c r="AC1236" s="15">
        <v>-55.99</v>
      </c>
      <c r="AD1236" s="15"/>
      <c r="AE1236" s="15">
        <v>-55.99</v>
      </c>
      <c r="AF1236" s="15">
        <v>-41.72</v>
      </c>
      <c r="AG1236" s="15"/>
      <c r="AH1236" s="15">
        <v>-41.72</v>
      </c>
      <c r="AI1236" s="15">
        <v>-79.66</v>
      </c>
      <c r="AJ1236" s="15"/>
      <c r="AK1236" s="15">
        <v>-79.66</v>
      </c>
      <c r="AL1236" s="15"/>
      <c r="AM1236" s="15">
        <v>23.09</v>
      </c>
      <c r="AN1236" s="15"/>
      <c r="AO1236" s="15">
        <v>-877.27</v>
      </c>
      <c r="AP1236" s="15">
        <v>-877.27</v>
      </c>
      <c r="AQ1236" s="15">
        <v>-896.09</v>
      </c>
      <c r="AR1236" s="15"/>
      <c r="AS1236" s="15"/>
      <c r="AT1236" s="15"/>
      <c r="AU1236" s="15"/>
      <c r="AV1236" s="15"/>
      <c r="AW1236" s="16">
        <v>18681</v>
      </c>
      <c r="AX1236" s="16">
        <v>305773</v>
      </c>
      <c r="AZ1236" s="6">
        <f>IF(D1236&gt;0,H1236/D1236,0)</f>
        <v>165173913.04347825</v>
      </c>
      <c r="BA1236" s="6">
        <f>AZ1236*Q1236</f>
        <v>6606956.5217391299</v>
      </c>
      <c r="BB1236" s="6">
        <f>IF(C1236&gt;C$3054,C$3054,IF(C1236&lt;C$3053,C$3053,C1236))</f>
        <v>-0.04</v>
      </c>
      <c r="BC1236" s="6">
        <f>IF(BB1236&gt;0,(D1236/15)-BB1236,0)</f>
        <v>0</v>
      </c>
      <c r="BD1236" s="6">
        <f>BC1236/BC$3049</f>
        <v>0</v>
      </c>
      <c r="BE1236" s="15">
        <f>IF(AU1236&gt;AU$3054,AU$3054,IF(AU1236&lt;AU$3053,AU$3053,AU1236))</f>
        <v>0</v>
      </c>
      <c r="BF1236" s="15">
        <f>IF(I1236&gt;I$3054,I$3054,IF(I1236&lt;I$3053,I$3053,I1236))</f>
        <v>0</v>
      </c>
      <c r="BG1236" s="6">
        <f>IF(BE1236&gt;0, BF1236/BE1236,0)</f>
        <v>0</v>
      </c>
      <c r="BH1236" s="26">
        <f>BG1236/BG$3049</f>
        <v>0</v>
      </c>
      <c r="BI1236" s="26">
        <f>IF(AV1236&gt;AV$3054,AV$3054,IF(AV1236&lt;AV$3053,AV$3053,AV1236))</f>
        <v>0</v>
      </c>
      <c r="BJ1236" s="6">
        <f>IF(BI1236&gt;0, BF1236/BI1236,0)</f>
        <v>0</v>
      </c>
      <c r="BK1236" s="26">
        <f>BJ1236/BJ$3049</f>
        <v>0</v>
      </c>
      <c r="BL1236" s="6">
        <f>IF(_xlfn.NUMBERVALUE(AL1236),IF(ABS(AL1236)&lt;1,1-ABS(AL1236),0),0)</f>
        <v>0</v>
      </c>
      <c r="BM1236" s="6">
        <f>IF(F1236&gt;F$3054,F$3054,IF(F1236&lt;F$3053,F$3053,F1236))</f>
        <v>125</v>
      </c>
      <c r="BN1236" s="6">
        <f>IF(BM1236&gt;0, BM1236/BM$3049, BM1236/BM$3050*-1)</f>
        <v>0.15791451526489395</v>
      </c>
      <c r="BO1236" s="6">
        <f>IF(O1236&gt;O$3054,O$3054,IF(O1236&lt;O$3053,O$3053,O1236))</f>
        <v>0</v>
      </c>
      <c r="BP1236" s="26">
        <f>BO1236/BO$3049</f>
        <v>0</v>
      </c>
      <c r="BQ1236" s="26">
        <f>IF(OR(BD1236=0, BH1236=0,BN1236=0,BP1236=0), 0,BD1236+BH1236+BK1236+BL1236+BN1236+BP1236)</f>
        <v>0</v>
      </c>
      <c r="BR1236" s="6">
        <f>IF(D1236&gt;0,C1236/D1236,0)</f>
        <v>-0.17391304347826086</v>
      </c>
    </row>
    <row r="1237" spans="1:70" x14ac:dyDescent="0.2">
      <c r="A1237" s="15" t="s">
        <v>2501</v>
      </c>
      <c r="B1237" s="15" t="s">
        <v>2502</v>
      </c>
      <c r="C1237" s="15"/>
      <c r="D1237" s="15">
        <v>0</v>
      </c>
      <c r="E1237" s="15"/>
      <c r="F1237" s="15"/>
      <c r="G1237" s="15"/>
      <c r="H1237" s="21"/>
      <c r="I1237" s="15"/>
      <c r="J1237" s="15"/>
      <c r="K1237" s="15"/>
      <c r="L1237" s="15"/>
      <c r="M1237" s="15"/>
      <c r="N1237" s="15"/>
      <c r="O1237" s="15"/>
      <c r="P1237" s="15"/>
      <c r="Q1237" s="15"/>
      <c r="R1237" s="15"/>
      <c r="S1237" s="15"/>
      <c r="T1237" s="15"/>
      <c r="U1237" s="15"/>
      <c r="V1237" s="15"/>
      <c r="W1237" s="15"/>
      <c r="X1237" s="15"/>
      <c r="Y1237" s="15"/>
      <c r="Z1237" s="15"/>
      <c r="AA1237" s="15"/>
      <c r="AB1237" s="15"/>
      <c r="AC1237" s="15"/>
      <c r="AD1237" s="15"/>
      <c r="AE1237" s="15"/>
      <c r="AF1237" s="15"/>
      <c r="AG1237" s="15"/>
      <c r="AH1237" s="15"/>
      <c r="AI1237" s="15"/>
      <c r="AJ1237" s="15"/>
      <c r="AK1237" s="15"/>
      <c r="AL1237" s="15"/>
      <c r="AM1237" s="15"/>
      <c r="AN1237" s="15"/>
      <c r="AO1237" s="15"/>
      <c r="AP1237" s="15"/>
      <c r="AQ1237" s="15"/>
      <c r="AR1237" s="15"/>
      <c r="AS1237" s="15"/>
      <c r="AT1237" s="15"/>
      <c r="AU1237" s="15"/>
      <c r="AV1237" s="15"/>
      <c r="AW1237" s="15">
        <v>0</v>
      </c>
      <c r="AX1237" s="15"/>
      <c r="AZ1237" s="6">
        <f>IF(D1237&gt;0,H1237/D1237,0)</f>
        <v>0</v>
      </c>
      <c r="BA1237" s="6">
        <f>AZ1237*Q1237</f>
        <v>0</v>
      </c>
      <c r="BB1237" s="6">
        <f>IF(C1237&gt;C$3054,C$3054,IF(C1237&lt;C$3053,C$3053,C1237))</f>
        <v>0</v>
      </c>
      <c r="BC1237" s="6">
        <f>IF(BB1237&gt;0,(D1237/15)-BB1237,0)</f>
        <v>0</v>
      </c>
      <c r="BD1237" s="6">
        <f>BC1237/BC$3049</f>
        <v>0</v>
      </c>
      <c r="BE1237" s="15">
        <f>IF(AU1237&gt;AU$3054,AU$3054,IF(AU1237&lt;AU$3053,AU$3053,AU1237))</f>
        <v>0</v>
      </c>
      <c r="BF1237" s="15">
        <f>IF(I1237&gt;I$3054,I$3054,IF(I1237&lt;I$3053,I$3053,I1237))</f>
        <v>0</v>
      </c>
      <c r="BG1237" s="6">
        <f>IF(BE1237&gt;0, BF1237/BE1237,0)</f>
        <v>0</v>
      </c>
      <c r="BH1237" s="26">
        <f>BG1237/BG$3049</f>
        <v>0</v>
      </c>
      <c r="BI1237" s="26">
        <f>IF(AV1237&gt;AV$3054,AV$3054,IF(AV1237&lt;AV$3053,AV$3053,AV1237))</f>
        <v>0</v>
      </c>
      <c r="BJ1237" s="6">
        <f>IF(BI1237&gt;0, BF1237/BI1237,0)</f>
        <v>0</v>
      </c>
      <c r="BK1237" s="26">
        <f>BJ1237/BJ$3049</f>
        <v>0</v>
      </c>
      <c r="BL1237" s="6">
        <f>IF(_xlfn.NUMBERVALUE(AL1237),IF(ABS(AL1237)&lt;1,1-ABS(AL1237),0),0)</f>
        <v>0</v>
      </c>
      <c r="BM1237" s="6">
        <f>IF(F1237&gt;F$3054,F$3054,IF(F1237&lt;F$3053,F$3053,F1237))</f>
        <v>0</v>
      </c>
      <c r="BN1237" s="6">
        <f>IF(BM1237&gt;0, BM1237/BM$3049, BM1237/BM$3050*-1)</f>
        <v>0</v>
      </c>
      <c r="BO1237" s="6">
        <f>IF(O1237&gt;O$3054,O$3054,IF(O1237&lt;O$3053,O$3053,O1237))</f>
        <v>0</v>
      </c>
      <c r="BP1237" s="26">
        <f>BO1237/BO$3049</f>
        <v>0</v>
      </c>
      <c r="BQ1237" s="26">
        <f>IF(OR(BD1237=0, BH1237=0,BN1237=0,BP1237=0), 0,BD1237+BH1237+BK1237+BL1237+BN1237+BP1237)</f>
        <v>0</v>
      </c>
      <c r="BR1237" s="6">
        <f>IF(D1237&gt;0,C1237/D1237,0)</f>
        <v>0</v>
      </c>
    </row>
    <row r="1238" spans="1:70" x14ac:dyDescent="0.2">
      <c r="A1238" s="15" t="s">
        <v>2499</v>
      </c>
      <c r="B1238" s="15" t="s">
        <v>2500</v>
      </c>
      <c r="C1238" s="15">
        <v>-0.01</v>
      </c>
      <c r="D1238" s="15">
        <v>0.03</v>
      </c>
      <c r="E1238" s="15">
        <v>0.03</v>
      </c>
      <c r="F1238" s="15">
        <v>-27.03</v>
      </c>
      <c r="G1238" s="15">
        <v>21.12</v>
      </c>
      <c r="H1238" s="21">
        <v>9740000</v>
      </c>
      <c r="I1238" s="15"/>
      <c r="J1238" s="15">
        <v>0</v>
      </c>
      <c r="K1238" s="15"/>
      <c r="L1238" s="15">
        <v>0</v>
      </c>
      <c r="M1238" s="15"/>
      <c r="N1238" s="15">
        <v>0</v>
      </c>
      <c r="O1238" s="15"/>
      <c r="P1238" s="15"/>
      <c r="Q1238" s="15">
        <v>0</v>
      </c>
      <c r="R1238" s="15">
        <v>0</v>
      </c>
      <c r="S1238" s="15">
        <v>0.87</v>
      </c>
      <c r="T1238" s="15">
        <v>8.34</v>
      </c>
      <c r="U1238" s="15">
        <v>6.33</v>
      </c>
      <c r="V1238" s="15">
        <v>30.52</v>
      </c>
      <c r="W1238" s="15">
        <v>36.44</v>
      </c>
      <c r="X1238" s="15">
        <v>60.57</v>
      </c>
      <c r="Y1238" s="15"/>
      <c r="Z1238" s="15">
        <v>221.61</v>
      </c>
      <c r="AA1238" s="15"/>
      <c r="AB1238" s="15">
        <v>-35.82</v>
      </c>
      <c r="AC1238" s="16">
        <v>-3405.73</v>
      </c>
      <c r="AD1238" s="15">
        <v>-45.48</v>
      </c>
      <c r="AE1238" s="15">
        <v>-288.01</v>
      </c>
      <c r="AF1238" s="15">
        <v>-152.66</v>
      </c>
      <c r="AG1238" s="15">
        <v>-30.59</v>
      </c>
      <c r="AH1238" s="15">
        <v>-110.01</v>
      </c>
      <c r="AI1238" s="15"/>
      <c r="AJ1238" s="15">
        <v>-48.59</v>
      </c>
      <c r="AK1238" s="15">
        <v>-443.19</v>
      </c>
      <c r="AL1238" s="15">
        <v>1.83</v>
      </c>
      <c r="AM1238" s="15">
        <v>250.37</v>
      </c>
      <c r="AN1238" s="15">
        <v>6.18</v>
      </c>
      <c r="AO1238" s="15">
        <v>-17.13</v>
      </c>
      <c r="AP1238" s="15">
        <v>-19.13</v>
      </c>
      <c r="AQ1238" s="15">
        <v>-18</v>
      </c>
      <c r="AR1238" s="15"/>
      <c r="AS1238" s="15">
        <v>-7.83</v>
      </c>
      <c r="AT1238" s="15">
        <v>8.86</v>
      </c>
      <c r="AU1238" s="15"/>
      <c r="AV1238" s="15"/>
      <c r="AW1238" s="15">
        <v>0</v>
      </c>
      <c r="AX1238" s="15"/>
      <c r="AZ1238" s="6">
        <f>IF(D1238&gt;0,H1238/D1238,0)</f>
        <v>324666666.66666669</v>
      </c>
      <c r="BA1238" s="6">
        <f>AZ1238*Q1238</f>
        <v>0</v>
      </c>
      <c r="BB1238" s="6">
        <f>IF(C1238&gt;C$3054,C$3054,IF(C1238&lt;C$3053,C$3053,C1238))</f>
        <v>-0.01</v>
      </c>
      <c r="BC1238" s="6">
        <f>IF(BB1238&gt;0,(D1238/15)-BB1238,0)</f>
        <v>0</v>
      </c>
      <c r="BD1238" s="6">
        <f>BC1238/BC$3049</f>
        <v>0</v>
      </c>
      <c r="BE1238" s="15">
        <f>IF(AU1238&gt;AU$3054,AU$3054,IF(AU1238&lt;AU$3053,AU$3053,AU1238))</f>
        <v>0</v>
      </c>
      <c r="BF1238" s="15">
        <f>IF(I1238&gt;I$3054,I$3054,IF(I1238&lt;I$3053,I$3053,I1238))</f>
        <v>0</v>
      </c>
      <c r="BG1238" s="6">
        <f>IF(BE1238&gt;0, BF1238/BE1238,0)</f>
        <v>0</v>
      </c>
      <c r="BH1238" s="26">
        <f>BG1238/BG$3049</f>
        <v>0</v>
      </c>
      <c r="BI1238" s="26">
        <f>IF(AV1238&gt;AV$3054,AV$3054,IF(AV1238&lt;AV$3053,AV$3053,AV1238))</f>
        <v>0</v>
      </c>
      <c r="BJ1238" s="6">
        <f>IF(BI1238&gt;0, BF1238/BI1238,0)</f>
        <v>0</v>
      </c>
      <c r="BK1238" s="26">
        <f>BJ1238/BJ$3049</f>
        <v>0</v>
      </c>
      <c r="BL1238" s="6">
        <f>IF(_xlfn.NUMBERVALUE(AL1238),IF(ABS(AL1238)&lt;1,1-ABS(AL1238),0),0)</f>
        <v>0</v>
      </c>
      <c r="BM1238" s="6">
        <f>IF(F1238&gt;F$3054,F$3054,IF(F1238&lt;F$3053,F$3053,F1238))</f>
        <v>-27.03</v>
      </c>
      <c r="BN1238" s="6">
        <f>IF(BM1238&gt;0, BM1238/BM$3049, BM1238/BM$3050*-1)</f>
        <v>-0.27176754474160469</v>
      </c>
      <c r="BO1238" s="6">
        <f>IF(O1238&gt;O$3054,O$3054,IF(O1238&lt;O$3053,O$3053,O1238))</f>
        <v>0</v>
      </c>
      <c r="BP1238" s="26">
        <f>BO1238/BO$3049</f>
        <v>0</v>
      </c>
      <c r="BQ1238" s="26">
        <f>IF(OR(BD1238=0, BH1238=0,BN1238=0,BP1238=0), 0,BD1238+BH1238+BK1238+BL1238+BN1238+BP1238)</f>
        <v>0</v>
      </c>
      <c r="BR1238" s="6">
        <f>IF(D1238&gt;0,C1238/D1238,0)</f>
        <v>-0.33333333333333337</v>
      </c>
    </row>
    <row r="1239" spans="1:70" x14ac:dyDescent="0.2">
      <c r="A1239" s="15" t="s">
        <v>2090</v>
      </c>
      <c r="B1239" s="15" t="s">
        <v>2091</v>
      </c>
      <c r="C1239" s="15">
        <v>0</v>
      </c>
      <c r="D1239" s="15">
        <v>151.94999999999999</v>
      </c>
      <c r="E1239" s="15">
        <v>160.91999999999999</v>
      </c>
      <c r="F1239" s="15">
        <v>2.1800000000000002</v>
      </c>
      <c r="G1239" s="15">
        <v>93.63</v>
      </c>
      <c r="H1239" s="21">
        <v>497690000</v>
      </c>
      <c r="I1239" s="15"/>
      <c r="J1239" s="15">
        <v>0</v>
      </c>
      <c r="K1239" s="15"/>
      <c r="L1239" s="15">
        <v>0</v>
      </c>
      <c r="M1239" s="15"/>
      <c r="N1239" s="15">
        <v>0</v>
      </c>
      <c r="O1239" s="15"/>
      <c r="P1239" s="15"/>
      <c r="Q1239" s="15">
        <v>1.63</v>
      </c>
      <c r="R1239" s="15">
        <v>0.05</v>
      </c>
      <c r="S1239" s="15">
        <v>1.67</v>
      </c>
      <c r="T1239" s="15">
        <v>0</v>
      </c>
      <c r="U1239" s="15">
        <v>0</v>
      </c>
      <c r="V1239" s="15">
        <v>60.03</v>
      </c>
      <c r="W1239" s="15">
        <v>64.569999999999993</v>
      </c>
      <c r="X1239" s="15">
        <v>0.01</v>
      </c>
      <c r="Y1239" s="15">
        <v>0.01</v>
      </c>
      <c r="Z1239" s="15">
        <v>150.18</v>
      </c>
      <c r="AA1239" s="15">
        <v>182.22</v>
      </c>
      <c r="AB1239" s="15"/>
      <c r="AC1239" s="15">
        <v>0</v>
      </c>
      <c r="AD1239" s="15">
        <v>0</v>
      </c>
      <c r="AE1239" s="15">
        <v>0</v>
      </c>
      <c r="AF1239" s="15">
        <v>0</v>
      </c>
      <c r="AG1239" s="15">
        <v>0</v>
      </c>
      <c r="AH1239" s="15">
        <v>0</v>
      </c>
      <c r="AI1239" s="15">
        <v>0</v>
      </c>
      <c r="AJ1239" s="15">
        <v>0</v>
      </c>
      <c r="AK1239" s="15">
        <v>0</v>
      </c>
      <c r="AL1239" s="15">
        <v>-0.21</v>
      </c>
      <c r="AM1239" s="15">
        <v>5.37</v>
      </c>
      <c r="AN1239" s="15"/>
      <c r="AO1239" s="15"/>
      <c r="AP1239" s="15"/>
      <c r="AQ1239" s="15"/>
      <c r="AR1239" s="15"/>
      <c r="AS1239" s="15"/>
      <c r="AT1239" s="15"/>
      <c r="AU1239" s="15"/>
      <c r="AV1239" s="15"/>
      <c r="AW1239" s="16">
        <v>5194</v>
      </c>
      <c r="AX1239" s="16">
        <v>3876</v>
      </c>
      <c r="AZ1239" s="6">
        <f>IF(D1239&gt;0,H1239/D1239,0)</f>
        <v>3275353.7347811782</v>
      </c>
      <c r="BA1239" s="6">
        <f>AZ1239*Q1239</f>
        <v>5338826.5876933197</v>
      </c>
      <c r="BB1239" s="6">
        <f>IF(C1239&gt;C$3054,C$3054,IF(C1239&lt;C$3053,C$3053,C1239))</f>
        <v>0</v>
      </c>
      <c r="BC1239" s="6">
        <f>IF(BB1239&gt;0,(D1239/15)-BB1239,0)</f>
        <v>0</v>
      </c>
      <c r="BD1239" s="6">
        <f>BC1239/BC$3049</f>
        <v>0</v>
      </c>
      <c r="BE1239" s="15">
        <f>IF(AU1239&gt;AU$3054,AU$3054,IF(AU1239&lt;AU$3053,AU$3053,AU1239))</f>
        <v>0</v>
      </c>
      <c r="BF1239" s="15">
        <f>IF(I1239&gt;I$3054,I$3054,IF(I1239&lt;I$3053,I$3053,I1239))</f>
        <v>0</v>
      </c>
      <c r="BG1239" s="6">
        <f>IF(BE1239&gt;0, BF1239/BE1239,0)</f>
        <v>0</v>
      </c>
      <c r="BH1239" s="26">
        <f>BG1239/BG$3049</f>
        <v>0</v>
      </c>
      <c r="BI1239" s="26">
        <f>IF(AV1239&gt;AV$3054,AV$3054,IF(AV1239&lt;AV$3053,AV$3053,AV1239))</f>
        <v>0</v>
      </c>
      <c r="BJ1239" s="6">
        <f>IF(BI1239&gt;0, BF1239/BI1239,0)</f>
        <v>0</v>
      </c>
      <c r="BK1239" s="26">
        <f>BJ1239/BJ$3049</f>
        <v>0</v>
      </c>
      <c r="BL1239" s="6">
        <f>IF(_xlfn.NUMBERVALUE(AL1239),IF(ABS(AL1239)&lt;1,1-ABS(AL1239),0),0)</f>
        <v>0.79</v>
      </c>
      <c r="BM1239" s="6">
        <f>IF(F1239&gt;F$3054,F$3054,IF(F1239&lt;F$3053,F$3053,F1239))</f>
        <v>2.1800000000000002</v>
      </c>
      <c r="BN1239" s="6">
        <f>IF(BM1239&gt;0, BM1239/BM$3049, BM1239/BM$3050*-1)</f>
        <v>2.7540291462197506E-3</v>
      </c>
      <c r="BO1239" s="6">
        <f>IF(O1239&gt;O$3054,O$3054,IF(O1239&lt;O$3053,O$3053,O1239))</f>
        <v>0</v>
      </c>
      <c r="BP1239" s="26">
        <f>BO1239/BO$3049</f>
        <v>0</v>
      </c>
      <c r="BQ1239" s="26">
        <f>IF(OR(BD1239=0, BH1239=0,BN1239=0,BP1239=0), 0,BD1239+BH1239+BK1239+BL1239+BN1239+BP1239)</f>
        <v>0</v>
      </c>
      <c r="BR1239" s="6">
        <f>IF(D1239&gt;0,C1239/D1239,0)</f>
        <v>0</v>
      </c>
    </row>
    <row r="1240" spans="1:70" x14ac:dyDescent="0.2">
      <c r="A1240" s="15" t="s">
        <v>2617</v>
      </c>
      <c r="B1240" s="15" t="s">
        <v>2618</v>
      </c>
      <c r="C1240" s="15"/>
      <c r="D1240" s="15"/>
      <c r="E1240" s="15"/>
      <c r="F1240" s="15"/>
      <c r="G1240" s="15"/>
      <c r="H1240" s="21"/>
      <c r="I1240" s="15"/>
      <c r="J1240" s="15"/>
      <c r="K1240" s="15"/>
      <c r="L1240" s="15"/>
      <c r="M1240" s="15"/>
      <c r="N1240" s="15"/>
      <c r="O1240" s="15"/>
      <c r="P1240" s="15"/>
      <c r="Q1240" s="15">
        <v>0</v>
      </c>
      <c r="R1240" s="15">
        <v>0</v>
      </c>
      <c r="S1240" s="15">
        <v>5.26</v>
      </c>
      <c r="T1240" s="15">
        <v>0</v>
      </c>
      <c r="U1240" s="15"/>
      <c r="V1240" s="15">
        <v>0</v>
      </c>
      <c r="W1240" s="15"/>
      <c r="X1240" s="15">
        <v>0</v>
      </c>
      <c r="Y1240" s="15"/>
      <c r="Z1240" s="15">
        <v>0</v>
      </c>
      <c r="AA1240" s="15"/>
      <c r="AB1240" s="15"/>
      <c r="AC1240" s="15"/>
      <c r="AD1240" s="15"/>
      <c r="AE1240" s="15"/>
      <c r="AF1240" s="15"/>
      <c r="AG1240" s="15"/>
      <c r="AH1240" s="15"/>
      <c r="AI1240" s="15"/>
      <c r="AJ1240" s="15"/>
      <c r="AK1240" s="15"/>
      <c r="AL1240" s="15"/>
      <c r="AM1240" s="15">
        <v>58.79</v>
      </c>
      <c r="AN1240" s="15"/>
      <c r="AO1240" s="15"/>
      <c r="AP1240" s="15"/>
      <c r="AQ1240" s="15"/>
      <c r="AR1240" s="15"/>
      <c r="AS1240" s="15"/>
      <c r="AT1240" s="15"/>
      <c r="AU1240" s="15"/>
      <c r="AV1240" s="15"/>
      <c r="AW1240" s="15"/>
      <c r="AX1240" s="15"/>
      <c r="AZ1240" s="6">
        <f>IF(D1240&gt;0,H1240/D1240,0)</f>
        <v>0</v>
      </c>
      <c r="BA1240" s="6">
        <f>AZ1240*Q1240</f>
        <v>0</v>
      </c>
      <c r="BB1240" s="6">
        <f>IF(C1240&gt;C$3054,C$3054,IF(C1240&lt;C$3053,C$3053,C1240))</f>
        <v>0</v>
      </c>
      <c r="BC1240" s="6">
        <f>IF(BB1240&gt;0,(D1240/15)-BB1240,0)</f>
        <v>0</v>
      </c>
      <c r="BD1240" s="6">
        <f>BC1240/BC$3049</f>
        <v>0</v>
      </c>
      <c r="BE1240" s="15">
        <f>IF(AU1240&gt;AU$3054,AU$3054,IF(AU1240&lt;AU$3053,AU$3053,AU1240))</f>
        <v>0</v>
      </c>
      <c r="BF1240" s="15">
        <f>IF(I1240&gt;I$3054,I$3054,IF(I1240&lt;I$3053,I$3053,I1240))</f>
        <v>0</v>
      </c>
      <c r="BG1240" s="6">
        <f>IF(BE1240&gt;0, BF1240/BE1240,0)</f>
        <v>0</v>
      </c>
      <c r="BH1240" s="26">
        <f>BG1240/BG$3049</f>
        <v>0</v>
      </c>
      <c r="BI1240" s="26">
        <f>IF(AV1240&gt;AV$3054,AV$3054,IF(AV1240&lt;AV$3053,AV$3053,AV1240))</f>
        <v>0</v>
      </c>
      <c r="BJ1240" s="6">
        <f>IF(BI1240&gt;0, BF1240/BI1240,0)</f>
        <v>0</v>
      </c>
      <c r="BK1240" s="26">
        <f>BJ1240/BJ$3049</f>
        <v>0</v>
      </c>
      <c r="BL1240" s="6">
        <f>IF(_xlfn.NUMBERVALUE(AL1240),IF(ABS(AL1240)&lt;1,1-ABS(AL1240),0),0)</f>
        <v>0</v>
      </c>
      <c r="BM1240" s="6">
        <f>IF(F1240&gt;F$3054,F$3054,IF(F1240&lt;F$3053,F$3053,F1240))</f>
        <v>0</v>
      </c>
      <c r="BN1240" s="6">
        <f>IF(BM1240&gt;0, BM1240/BM$3049, BM1240/BM$3050*-1)</f>
        <v>0</v>
      </c>
      <c r="BO1240" s="6">
        <f>IF(O1240&gt;O$3054,O$3054,IF(O1240&lt;O$3053,O$3053,O1240))</f>
        <v>0</v>
      </c>
      <c r="BP1240" s="26">
        <f>BO1240/BO$3049</f>
        <v>0</v>
      </c>
      <c r="BQ1240" s="26">
        <f>IF(OR(BD1240=0, BH1240=0,BN1240=0,BP1240=0), 0,BD1240+BH1240+BK1240+BL1240+BN1240+BP1240)</f>
        <v>0</v>
      </c>
      <c r="BR1240" s="6">
        <f>IF(D1240&gt;0,C1240/D1240,0)</f>
        <v>0</v>
      </c>
    </row>
    <row r="1241" spans="1:70" x14ac:dyDescent="0.2">
      <c r="A1241" s="15" t="s">
        <v>2664</v>
      </c>
      <c r="B1241" s="15" t="s">
        <v>2665</v>
      </c>
      <c r="C1241" s="15">
        <v>-0.01</v>
      </c>
      <c r="D1241" s="15">
        <v>0.19</v>
      </c>
      <c r="E1241" s="15"/>
      <c r="F1241" s="15"/>
      <c r="G1241" s="15"/>
      <c r="H1241" s="21">
        <v>6470000</v>
      </c>
      <c r="I1241" s="15"/>
      <c r="J1241" s="15">
        <v>0</v>
      </c>
      <c r="K1241" s="15"/>
      <c r="L1241" s="15">
        <v>0</v>
      </c>
      <c r="M1241" s="15"/>
      <c r="N1241" s="15">
        <v>0</v>
      </c>
      <c r="O1241" s="15"/>
      <c r="P1241" s="15"/>
      <c r="Q1241" s="15">
        <v>0</v>
      </c>
      <c r="R1241" s="15">
        <v>0.01</v>
      </c>
      <c r="S1241" s="15">
        <v>0.57999999999999996</v>
      </c>
      <c r="T1241" s="15">
        <v>0</v>
      </c>
      <c r="U1241" s="15">
        <v>0</v>
      </c>
      <c r="V1241" s="15">
        <v>93.43</v>
      </c>
      <c r="W1241" s="15">
        <v>93.43</v>
      </c>
      <c r="X1241" s="15"/>
      <c r="Y1241" s="15"/>
      <c r="Z1241" s="15"/>
      <c r="AA1241" s="15"/>
      <c r="AB1241" s="15">
        <v>-29.48</v>
      </c>
      <c r="AC1241" s="15"/>
      <c r="AD1241" s="15"/>
      <c r="AE1241" s="15"/>
      <c r="AF1241" s="15"/>
      <c r="AG1241" s="15"/>
      <c r="AH1241" s="15">
        <v>-47.97</v>
      </c>
      <c r="AI1241" s="15"/>
      <c r="AJ1241" s="15"/>
      <c r="AK1241" s="15"/>
      <c r="AL1241" s="15"/>
      <c r="AM1241" s="15">
        <v>0.84</v>
      </c>
      <c r="AN1241" s="15"/>
      <c r="AO1241" s="16">
        <v>-33298.800000000003</v>
      </c>
      <c r="AP1241" s="16">
        <v>-34522.75</v>
      </c>
      <c r="AQ1241" s="16">
        <v>-21376.05</v>
      </c>
      <c r="AR1241" s="15"/>
      <c r="AS1241" s="15"/>
      <c r="AT1241" s="15"/>
      <c r="AU1241" s="15"/>
      <c r="AV1241" s="15"/>
      <c r="AW1241" s="16">
        <v>79425</v>
      </c>
      <c r="AX1241" s="16">
        <v>49740</v>
      </c>
      <c r="AZ1241" s="6">
        <f>IF(D1241&gt;0,H1241/D1241,0)</f>
        <v>34052631.578947365</v>
      </c>
      <c r="BA1241" s="6">
        <f>AZ1241*Q1241</f>
        <v>0</v>
      </c>
      <c r="BB1241" s="6">
        <f>IF(C1241&gt;C$3054,C$3054,IF(C1241&lt;C$3053,C$3053,C1241))</f>
        <v>-0.01</v>
      </c>
      <c r="BC1241" s="6">
        <f>IF(BB1241&gt;0,(D1241/15)-BB1241,0)</f>
        <v>0</v>
      </c>
      <c r="BD1241" s="6">
        <f>BC1241/BC$3049</f>
        <v>0</v>
      </c>
      <c r="BE1241" s="15">
        <f>IF(AU1241&gt;AU$3054,AU$3054,IF(AU1241&lt;AU$3053,AU$3053,AU1241))</f>
        <v>0</v>
      </c>
      <c r="BF1241" s="15">
        <f>IF(I1241&gt;I$3054,I$3054,IF(I1241&lt;I$3053,I$3053,I1241))</f>
        <v>0</v>
      </c>
      <c r="BG1241" s="6">
        <f>IF(BE1241&gt;0, BF1241/BE1241,0)</f>
        <v>0</v>
      </c>
      <c r="BH1241" s="26">
        <f>BG1241/BG$3049</f>
        <v>0</v>
      </c>
      <c r="BI1241" s="26">
        <f>IF(AV1241&gt;AV$3054,AV$3054,IF(AV1241&lt;AV$3053,AV$3053,AV1241))</f>
        <v>0</v>
      </c>
      <c r="BJ1241" s="6">
        <f>IF(BI1241&gt;0, BF1241/BI1241,0)</f>
        <v>0</v>
      </c>
      <c r="BK1241" s="26">
        <f>BJ1241/BJ$3049</f>
        <v>0</v>
      </c>
      <c r="BL1241" s="6">
        <f>IF(_xlfn.NUMBERVALUE(AL1241),IF(ABS(AL1241)&lt;1,1-ABS(AL1241),0),0)</f>
        <v>0</v>
      </c>
      <c r="BM1241" s="6">
        <f>IF(F1241&gt;F$3054,F$3054,IF(F1241&lt;F$3053,F$3053,F1241))</f>
        <v>0</v>
      </c>
      <c r="BN1241" s="6">
        <f>IF(BM1241&gt;0, BM1241/BM$3049, BM1241/BM$3050*-1)</f>
        <v>0</v>
      </c>
      <c r="BO1241" s="6">
        <f>IF(O1241&gt;O$3054,O$3054,IF(O1241&lt;O$3053,O$3053,O1241))</f>
        <v>0</v>
      </c>
      <c r="BP1241" s="26">
        <f>BO1241/BO$3049</f>
        <v>0</v>
      </c>
      <c r="BQ1241" s="26">
        <f>IF(OR(BD1241=0, BH1241=0,BN1241=0,BP1241=0), 0,BD1241+BH1241+BK1241+BL1241+BN1241+BP1241)</f>
        <v>0</v>
      </c>
      <c r="BR1241" s="6">
        <f>IF(D1241&gt;0,C1241/D1241,0)</f>
        <v>-5.2631578947368418E-2</v>
      </c>
    </row>
    <row r="1242" spans="1:70" x14ac:dyDescent="0.2">
      <c r="A1242" s="15" t="s">
        <v>2641</v>
      </c>
      <c r="B1242" s="15" t="s">
        <v>2642</v>
      </c>
      <c r="C1242" s="15">
        <v>-0.01</v>
      </c>
      <c r="D1242" s="15">
        <v>0.57999999999999996</v>
      </c>
      <c r="E1242" s="15">
        <v>0.61</v>
      </c>
      <c r="F1242" s="15">
        <v>60.1</v>
      </c>
      <c r="G1242" s="15">
        <v>3.26</v>
      </c>
      <c r="H1242" s="21">
        <v>509630000</v>
      </c>
      <c r="I1242" s="15"/>
      <c r="J1242" s="15">
        <v>0</v>
      </c>
      <c r="K1242" s="15"/>
      <c r="L1242" s="15">
        <v>0</v>
      </c>
      <c r="M1242" s="15"/>
      <c r="N1242" s="15">
        <v>0</v>
      </c>
      <c r="O1242" s="15"/>
      <c r="P1242" s="15"/>
      <c r="Q1242" s="15">
        <v>0.18</v>
      </c>
      <c r="R1242" s="15">
        <v>0.1</v>
      </c>
      <c r="S1242" s="15">
        <v>16.89</v>
      </c>
      <c r="T1242" s="15">
        <v>0</v>
      </c>
      <c r="U1242" s="15">
        <v>0</v>
      </c>
      <c r="V1242" s="15">
        <v>0</v>
      </c>
      <c r="W1242" s="15">
        <v>0</v>
      </c>
      <c r="X1242" s="15">
        <v>0</v>
      </c>
      <c r="Y1242" s="15">
        <v>0</v>
      </c>
      <c r="Z1242" s="15">
        <v>0</v>
      </c>
      <c r="AA1242" s="15">
        <v>0</v>
      </c>
      <c r="AB1242" s="15"/>
      <c r="AC1242" s="15">
        <v>-7.39</v>
      </c>
      <c r="AD1242" s="15">
        <v>-13.46</v>
      </c>
      <c r="AE1242" s="15">
        <v>-7.39</v>
      </c>
      <c r="AF1242" s="15">
        <v>-7.12</v>
      </c>
      <c r="AG1242" s="15">
        <v>-12.84</v>
      </c>
      <c r="AH1242" s="15">
        <v>-7.12</v>
      </c>
      <c r="AI1242" s="15">
        <v>-7.4</v>
      </c>
      <c r="AJ1242" s="15">
        <v>-13.47</v>
      </c>
      <c r="AK1242" s="15">
        <v>-7.4</v>
      </c>
      <c r="AL1242" s="15">
        <v>0.26</v>
      </c>
      <c r="AM1242" s="15">
        <v>744.31</v>
      </c>
      <c r="AN1242" s="15"/>
      <c r="AO1242" s="15">
        <v>-560.97</v>
      </c>
      <c r="AP1242" s="15">
        <v>-594.45000000000005</v>
      </c>
      <c r="AQ1242" s="15">
        <v>-532.16</v>
      </c>
      <c r="AR1242" s="15"/>
      <c r="AS1242" s="15">
        <v>35.159999999999997</v>
      </c>
      <c r="AT1242" s="15">
        <v>54.76</v>
      </c>
      <c r="AU1242" s="15"/>
      <c r="AV1242" s="15"/>
      <c r="AW1242" s="16">
        <v>788438</v>
      </c>
      <c r="AX1242" s="15">
        <v>1230000</v>
      </c>
      <c r="AZ1242" s="6">
        <f>IF(D1242&gt;0,H1242/D1242,0)</f>
        <v>878672413.79310346</v>
      </c>
      <c r="BA1242" s="6">
        <f>AZ1242*Q1242</f>
        <v>158161034.48275861</v>
      </c>
      <c r="BB1242" s="6">
        <f>IF(C1242&gt;C$3054,C$3054,IF(C1242&lt;C$3053,C$3053,C1242))</f>
        <v>-0.01</v>
      </c>
      <c r="BC1242" s="6">
        <f>IF(BB1242&gt;0,(D1242/15)-BB1242,0)</f>
        <v>0</v>
      </c>
      <c r="BD1242" s="6">
        <f>BC1242/BC$3049</f>
        <v>0</v>
      </c>
      <c r="BE1242" s="15">
        <f>IF(AU1242&gt;AU$3054,AU$3054,IF(AU1242&lt;AU$3053,AU$3053,AU1242))</f>
        <v>0</v>
      </c>
      <c r="BF1242" s="15">
        <f>IF(I1242&gt;I$3054,I$3054,IF(I1242&lt;I$3053,I$3053,I1242))</f>
        <v>0</v>
      </c>
      <c r="BG1242" s="6">
        <f>IF(BE1242&gt;0, BF1242/BE1242,0)</f>
        <v>0</v>
      </c>
      <c r="BH1242" s="26">
        <f>BG1242/BG$3049</f>
        <v>0</v>
      </c>
      <c r="BI1242" s="26">
        <f>IF(AV1242&gt;AV$3054,AV$3054,IF(AV1242&lt;AV$3053,AV$3053,AV1242))</f>
        <v>0</v>
      </c>
      <c r="BJ1242" s="6">
        <f>IF(BI1242&gt;0, BF1242/BI1242,0)</f>
        <v>0</v>
      </c>
      <c r="BK1242" s="26">
        <f>BJ1242/BJ$3049</f>
        <v>0</v>
      </c>
      <c r="BL1242" s="6">
        <f>IF(_xlfn.NUMBERVALUE(AL1242),IF(ABS(AL1242)&lt;1,1-ABS(AL1242),0),0)</f>
        <v>0.74</v>
      </c>
      <c r="BM1242" s="6">
        <f>IF(F1242&gt;F$3054,F$3054,IF(F1242&lt;F$3053,F$3053,F1242))</f>
        <v>60.1</v>
      </c>
      <c r="BN1242" s="6">
        <f>IF(BM1242&gt;0, BM1242/BM$3049, BM1242/BM$3050*-1)</f>
        <v>7.5925298939361022E-2</v>
      </c>
      <c r="BO1242" s="6">
        <f>IF(O1242&gt;O$3054,O$3054,IF(O1242&lt;O$3053,O$3053,O1242))</f>
        <v>0</v>
      </c>
      <c r="BP1242" s="26">
        <f>BO1242/BO$3049</f>
        <v>0</v>
      </c>
      <c r="BQ1242" s="26">
        <f>IF(OR(BD1242=0, BH1242=0,BN1242=0,BP1242=0), 0,BD1242+BH1242+BK1242+BL1242+BN1242+BP1242)</f>
        <v>0</v>
      </c>
      <c r="BR1242" s="6">
        <f>IF(D1242&gt;0,C1242/D1242,0)</f>
        <v>-1.7241379310344831E-2</v>
      </c>
    </row>
    <row r="1243" spans="1:70" x14ac:dyDescent="0.2">
      <c r="A1243" s="15" t="s">
        <v>42</v>
      </c>
      <c r="B1243" s="15" t="s">
        <v>2666</v>
      </c>
      <c r="C1243" s="15">
        <v>0.41</v>
      </c>
      <c r="D1243" s="15">
        <v>3.5</v>
      </c>
      <c r="E1243" s="15">
        <v>3.43</v>
      </c>
      <c r="F1243" s="15">
        <v>9.3800000000000008</v>
      </c>
      <c r="G1243" s="15">
        <v>0.95</v>
      </c>
      <c r="H1243" s="21">
        <v>187840000</v>
      </c>
      <c r="I1243" s="15">
        <v>8.56</v>
      </c>
      <c r="J1243" s="15">
        <v>0.06</v>
      </c>
      <c r="K1243" s="15">
        <v>0.06</v>
      </c>
      <c r="L1243" s="15">
        <v>0.12</v>
      </c>
      <c r="M1243" s="15">
        <v>0.12</v>
      </c>
      <c r="N1243" s="15">
        <v>0.12</v>
      </c>
      <c r="O1243" s="15">
        <v>3.43</v>
      </c>
      <c r="P1243" s="15">
        <v>6.16</v>
      </c>
      <c r="Q1243" s="15">
        <v>3.7</v>
      </c>
      <c r="R1243" s="15">
        <v>0.39</v>
      </c>
      <c r="S1243" s="15">
        <v>0.73</v>
      </c>
      <c r="T1243" s="15">
        <v>7.44</v>
      </c>
      <c r="U1243" s="15">
        <v>7.44</v>
      </c>
      <c r="V1243" s="15">
        <v>17.29</v>
      </c>
      <c r="W1243" s="15">
        <v>17.29</v>
      </c>
      <c r="X1243" s="15">
        <v>10.58</v>
      </c>
      <c r="Y1243" s="15">
        <v>10.58</v>
      </c>
      <c r="Z1243" s="15">
        <v>24.56</v>
      </c>
      <c r="AA1243" s="15">
        <v>24.56</v>
      </c>
      <c r="AB1243" s="15"/>
      <c r="AC1243" s="15">
        <v>8.75</v>
      </c>
      <c r="AD1243" s="15">
        <v>6.1</v>
      </c>
      <c r="AE1243" s="15">
        <v>8.75</v>
      </c>
      <c r="AF1243" s="15">
        <v>8.0299999999999994</v>
      </c>
      <c r="AG1243" s="15">
        <v>5.86</v>
      </c>
      <c r="AH1243" s="15">
        <v>8.0299999999999994</v>
      </c>
      <c r="AI1243" s="15">
        <v>11.41</v>
      </c>
      <c r="AJ1243" s="15">
        <v>8.15</v>
      </c>
      <c r="AK1243" s="15">
        <v>11.41</v>
      </c>
      <c r="AL1243" s="15">
        <v>0.52</v>
      </c>
      <c r="AM1243" s="15">
        <v>23.14</v>
      </c>
      <c r="AN1243" s="15">
        <v>86.42</v>
      </c>
      <c r="AO1243" s="15">
        <v>37.659999999999997</v>
      </c>
      <c r="AP1243" s="15">
        <v>142.01</v>
      </c>
      <c r="AQ1243" s="15">
        <v>99.31</v>
      </c>
      <c r="AR1243" s="15">
        <v>27.44</v>
      </c>
      <c r="AS1243" s="15">
        <v>6.06</v>
      </c>
      <c r="AT1243" s="15">
        <v>10.65</v>
      </c>
      <c r="AU1243" s="15">
        <v>27.79</v>
      </c>
      <c r="AV1243" s="15">
        <v>-2.2000000000000002</v>
      </c>
      <c r="AW1243" s="15">
        <v>0</v>
      </c>
      <c r="AX1243" s="16">
        <v>13273</v>
      </c>
      <c r="AZ1243" s="6">
        <f>IF(D1243&gt;0,H1243/D1243,0)</f>
        <v>53668571.428571425</v>
      </c>
      <c r="BA1243" s="6">
        <f>AZ1243*Q1243</f>
        <v>198573714.28571427</v>
      </c>
      <c r="BB1243" s="6">
        <f>IF(C1243&gt;C$3054,C$3054,IF(C1243&lt;C$3053,C$3053,C1243))</f>
        <v>0.41</v>
      </c>
      <c r="BC1243" s="6">
        <f>IF(BB1243&gt;0,(D1243/15)-BB1243,0)</f>
        <v>-0.17666666666666664</v>
      </c>
      <c r="BD1243" s="6">
        <f>BC1243/BC$3049</f>
        <v>-3.4022339196302473E-2</v>
      </c>
      <c r="BE1243" s="15">
        <f>IF(AU1243&gt;AU$3054,AU$3054,IF(AU1243&lt;AU$3053,AU$3053,AU1243))</f>
        <v>27.79</v>
      </c>
      <c r="BF1243" s="15">
        <f>IF(I1243&gt;I$3054,I$3054,IF(I1243&lt;I$3053,I$3053,I1243))</f>
        <v>8.56</v>
      </c>
      <c r="BG1243" s="6">
        <f>IF(BE1243&gt;0, BF1243/BE1243,0)</f>
        <v>0.30802446923353727</v>
      </c>
      <c r="BH1243" s="26">
        <f>BG1243/BG$3049</f>
        <v>2.9617737426301658E-4</v>
      </c>
      <c r="BI1243" s="26">
        <f>IF(AV1243&gt;AV$3054,AV$3054,IF(AV1243&lt;AV$3053,AV$3053,AV1243))</f>
        <v>-2.2000000000000002</v>
      </c>
      <c r="BJ1243" s="6">
        <f>IF(BI1243&gt;0, BF1243/BI1243,0)</f>
        <v>0</v>
      </c>
      <c r="BK1243" s="26">
        <f>BJ1243/BJ$3049</f>
        <v>0</v>
      </c>
      <c r="BL1243" s="6">
        <f>IF(_xlfn.NUMBERVALUE(AL1243),IF(ABS(AL1243)&lt;1,1-ABS(AL1243),0),0)</f>
        <v>0.48</v>
      </c>
      <c r="BM1243" s="6">
        <f>IF(F1243&gt;F$3054,F$3054,IF(F1243&lt;F$3053,F$3053,F1243))</f>
        <v>9.3800000000000008</v>
      </c>
      <c r="BN1243" s="6">
        <f>IF(BM1243&gt;0, BM1243/BM$3049, BM1243/BM$3050*-1)</f>
        <v>1.1849905225477643E-2</v>
      </c>
      <c r="BO1243" s="6">
        <f>IF(O1243&gt;O$3054,O$3054,IF(O1243&lt;O$3053,O$3053,O1243))</f>
        <v>3.43</v>
      </c>
      <c r="BP1243" s="26">
        <f>BO1243/BO$3049</f>
        <v>3.2343569691373891E-2</v>
      </c>
      <c r="BQ1243" s="26">
        <f>IF(OR(BD1243=0, BH1243=0,BN1243=0,BP1243=0), 0,BD1243+BH1243+BK1243+BL1243+BN1243+BP1243)</f>
        <v>0.49046731309481206</v>
      </c>
      <c r="BR1243" s="6">
        <f>IF(D1243&gt;0,C1243/D1243,0)</f>
        <v>0.11714285714285713</v>
      </c>
    </row>
    <row r="1244" spans="1:70" x14ac:dyDescent="0.2">
      <c r="A1244" s="15" t="s">
        <v>43</v>
      </c>
      <c r="B1244" s="15" t="s">
        <v>2696</v>
      </c>
      <c r="C1244" s="15">
        <v>0.39</v>
      </c>
      <c r="D1244" s="15">
        <v>3.11</v>
      </c>
      <c r="E1244" s="15">
        <v>3.22</v>
      </c>
      <c r="F1244" s="15">
        <v>4.6500000000000004</v>
      </c>
      <c r="G1244" s="15">
        <v>1.18</v>
      </c>
      <c r="H1244" s="21">
        <v>1990000000</v>
      </c>
      <c r="I1244" s="15">
        <v>7.97</v>
      </c>
      <c r="J1244" s="15">
        <v>7.0000000000000007E-2</v>
      </c>
      <c r="K1244" s="15">
        <v>0.11</v>
      </c>
      <c r="L1244" s="15">
        <v>0.17</v>
      </c>
      <c r="M1244" s="15">
        <v>0.18</v>
      </c>
      <c r="N1244" s="15">
        <v>0.17</v>
      </c>
      <c r="O1244" s="15">
        <v>5.65</v>
      </c>
      <c r="P1244" s="15">
        <v>114.4</v>
      </c>
      <c r="Q1244" s="15">
        <v>2.67</v>
      </c>
      <c r="R1244" s="15">
        <v>0.12</v>
      </c>
      <c r="S1244" s="15">
        <v>2.63</v>
      </c>
      <c r="T1244" s="15">
        <v>42.63</v>
      </c>
      <c r="U1244" s="15">
        <v>42.63</v>
      </c>
      <c r="V1244" s="15">
        <v>42.63</v>
      </c>
      <c r="W1244" s="15">
        <v>42.63</v>
      </c>
      <c r="X1244" s="15">
        <v>79.790000000000006</v>
      </c>
      <c r="Y1244" s="15">
        <v>79.790000000000006</v>
      </c>
      <c r="Z1244" s="15">
        <v>79.790000000000006</v>
      </c>
      <c r="AA1244" s="15">
        <v>79.790000000000006</v>
      </c>
      <c r="AB1244" s="15"/>
      <c r="AC1244" s="15">
        <v>8.73</v>
      </c>
      <c r="AD1244" s="15">
        <v>8.09</v>
      </c>
      <c r="AE1244" s="15">
        <v>8.73</v>
      </c>
      <c r="AF1244" s="15">
        <v>8.43</v>
      </c>
      <c r="AG1244" s="15">
        <v>7.78</v>
      </c>
      <c r="AH1244" s="15">
        <v>8.43</v>
      </c>
      <c r="AI1244" s="15">
        <v>15.12</v>
      </c>
      <c r="AJ1244" s="15">
        <v>14.97</v>
      </c>
      <c r="AK1244" s="15">
        <v>15.12</v>
      </c>
      <c r="AL1244" s="15">
        <v>0.45</v>
      </c>
      <c r="AM1244" s="15">
        <v>277.02999999999997</v>
      </c>
      <c r="AN1244" s="15">
        <v>87.29</v>
      </c>
      <c r="AO1244" s="15">
        <v>82.47</v>
      </c>
      <c r="AP1244" s="15">
        <v>124.56</v>
      </c>
      <c r="AQ1244" s="15">
        <v>103.8</v>
      </c>
      <c r="AR1244" s="15">
        <v>38.92</v>
      </c>
      <c r="AS1244" s="15">
        <v>17.420000000000002</v>
      </c>
      <c r="AT1244" s="15"/>
      <c r="AU1244" s="15">
        <v>13.15</v>
      </c>
      <c r="AV1244" s="15"/>
      <c r="AW1244" s="16">
        <v>481308</v>
      </c>
      <c r="AX1244" s="16">
        <v>377087</v>
      </c>
      <c r="AZ1244" s="6">
        <f>IF(D1244&gt;0,H1244/D1244,0)</f>
        <v>639871382.63665593</v>
      </c>
      <c r="BA1244" s="6">
        <f>AZ1244*Q1244</f>
        <v>1708456591.6398714</v>
      </c>
      <c r="BB1244" s="6">
        <f>IF(C1244&gt;C$3054,C$3054,IF(C1244&lt;C$3053,C$3053,C1244))</f>
        <v>0.39</v>
      </c>
      <c r="BC1244" s="6">
        <f>IF(BB1244&gt;0,(D1244/15)-BB1244,0)</f>
        <v>-0.1826666666666667</v>
      </c>
      <c r="BD1244" s="6">
        <f>BC1244/BC$3049</f>
        <v>-3.5177814867120301E-2</v>
      </c>
      <c r="BE1244" s="15">
        <f>IF(AU1244&gt;AU$3054,AU$3054,IF(AU1244&lt;AU$3053,AU$3053,AU1244))</f>
        <v>13.15</v>
      </c>
      <c r="BF1244" s="15">
        <f>IF(I1244&gt;I$3054,I$3054,IF(I1244&lt;I$3053,I$3053,I1244))</f>
        <v>7.97</v>
      </c>
      <c r="BG1244" s="6">
        <f>IF(BE1244&gt;0, BF1244/BE1244,0)</f>
        <v>0.60608365019011401</v>
      </c>
      <c r="BH1244" s="26">
        <f>BG1244/BG$3049</f>
        <v>5.8277274056741735E-4</v>
      </c>
      <c r="BI1244" s="26">
        <f>IF(AV1244&gt;AV$3054,AV$3054,IF(AV1244&lt;AV$3053,AV$3053,AV1244))</f>
        <v>0</v>
      </c>
      <c r="BJ1244" s="6">
        <f>IF(BI1244&gt;0, BF1244/BI1244,0)</f>
        <v>0</v>
      </c>
      <c r="BK1244" s="26">
        <f>BJ1244/BJ$3049</f>
        <v>0</v>
      </c>
      <c r="BL1244" s="6">
        <f>IF(_xlfn.NUMBERVALUE(AL1244),IF(ABS(AL1244)&lt;1,1-ABS(AL1244),0),0)</f>
        <v>0.55000000000000004</v>
      </c>
      <c r="BM1244" s="6">
        <f>IF(F1244&gt;F$3054,F$3054,IF(F1244&lt;F$3053,F$3053,F1244))</f>
        <v>4.6500000000000004</v>
      </c>
      <c r="BN1244" s="6">
        <f>IF(BM1244&gt;0, BM1244/BM$3049, BM1244/BM$3050*-1)</f>
        <v>5.8744199678540552E-3</v>
      </c>
      <c r="BO1244" s="6">
        <f>IF(O1244&gt;O$3054,O$3054,IF(O1244&lt;O$3053,O$3053,O1244))</f>
        <v>5.65</v>
      </c>
      <c r="BP1244" s="26">
        <f>BO1244/BO$3049</f>
        <v>5.3277308675295183E-2</v>
      </c>
      <c r="BQ1244" s="26">
        <f>IF(OR(BD1244=0, BH1244=0,BN1244=0,BP1244=0), 0,BD1244+BH1244+BK1244+BL1244+BN1244+BP1244)</f>
        <v>0.57455668651659653</v>
      </c>
      <c r="BR1244" s="6">
        <f>IF(D1244&gt;0,C1244/D1244,0)</f>
        <v>0.12540192926045016</v>
      </c>
    </row>
    <row r="1245" spans="1:70" x14ac:dyDescent="0.2">
      <c r="A1245" s="15" t="s">
        <v>2531</v>
      </c>
      <c r="B1245" s="15" t="s">
        <v>2532</v>
      </c>
      <c r="C1245" s="15"/>
      <c r="D1245" s="15">
        <v>0</v>
      </c>
      <c r="E1245" s="15"/>
      <c r="F1245" s="15"/>
      <c r="G1245" s="15"/>
      <c r="H1245" s="21"/>
      <c r="I1245" s="15"/>
      <c r="J1245" s="15"/>
      <c r="K1245" s="15"/>
      <c r="L1245" s="15"/>
      <c r="M1245" s="15"/>
      <c r="N1245" s="15"/>
      <c r="O1245" s="15"/>
      <c r="P1245" s="15"/>
      <c r="Q1245" s="15"/>
      <c r="R1245" s="15"/>
      <c r="S1245" s="15"/>
      <c r="T1245" s="15"/>
      <c r="U1245" s="15"/>
      <c r="V1245" s="15"/>
      <c r="W1245" s="15"/>
      <c r="X1245" s="15"/>
      <c r="Y1245" s="15"/>
      <c r="Z1245" s="15"/>
      <c r="AA1245" s="15"/>
      <c r="AB1245" s="15"/>
      <c r="AC1245" s="15"/>
      <c r="AD1245" s="15"/>
      <c r="AE1245" s="15"/>
      <c r="AF1245" s="15"/>
      <c r="AG1245" s="15"/>
      <c r="AH1245" s="15"/>
      <c r="AI1245" s="15"/>
      <c r="AJ1245" s="15"/>
      <c r="AK1245" s="15"/>
      <c r="AL1245" s="15"/>
      <c r="AM1245" s="15"/>
      <c r="AN1245" s="15"/>
      <c r="AO1245" s="15"/>
      <c r="AP1245" s="15"/>
      <c r="AQ1245" s="15"/>
      <c r="AR1245" s="15"/>
      <c r="AS1245" s="15"/>
      <c r="AT1245" s="15"/>
      <c r="AU1245" s="15"/>
      <c r="AV1245" s="15"/>
      <c r="AW1245" s="15">
        <v>0</v>
      </c>
      <c r="AX1245" s="16">
        <v>9534</v>
      </c>
      <c r="AZ1245" s="6">
        <f>IF(D1245&gt;0,H1245/D1245,0)</f>
        <v>0</v>
      </c>
      <c r="BA1245" s="6">
        <f>AZ1245*Q1245</f>
        <v>0</v>
      </c>
      <c r="BB1245" s="6">
        <f>IF(C1245&gt;C$3054,C$3054,IF(C1245&lt;C$3053,C$3053,C1245))</f>
        <v>0</v>
      </c>
      <c r="BC1245" s="6">
        <f>IF(BB1245&gt;0,(D1245/15)-BB1245,0)</f>
        <v>0</v>
      </c>
      <c r="BD1245" s="6">
        <f>BC1245/BC$3049</f>
        <v>0</v>
      </c>
      <c r="BE1245" s="15">
        <f>IF(AU1245&gt;AU$3054,AU$3054,IF(AU1245&lt;AU$3053,AU$3053,AU1245))</f>
        <v>0</v>
      </c>
      <c r="BF1245" s="15">
        <f>IF(I1245&gt;I$3054,I$3054,IF(I1245&lt;I$3053,I$3053,I1245))</f>
        <v>0</v>
      </c>
      <c r="BG1245" s="6">
        <f>IF(BE1245&gt;0, BF1245/BE1245,0)</f>
        <v>0</v>
      </c>
      <c r="BH1245" s="26">
        <f>BG1245/BG$3049</f>
        <v>0</v>
      </c>
      <c r="BI1245" s="26">
        <f>IF(AV1245&gt;AV$3054,AV$3054,IF(AV1245&lt;AV$3053,AV$3053,AV1245))</f>
        <v>0</v>
      </c>
      <c r="BJ1245" s="6">
        <f>IF(BI1245&gt;0, BF1245/BI1245,0)</f>
        <v>0</v>
      </c>
      <c r="BK1245" s="26">
        <f>BJ1245/BJ$3049</f>
        <v>0</v>
      </c>
      <c r="BL1245" s="6">
        <f>IF(_xlfn.NUMBERVALUE(AL1245),IF(ABS(AL1245)&lt;1,1-ABS(AL1245),0),0)</f>
        <v>0</v>
      </c>
      <c r="BM1245" s="6">
        <f>IF(F1245&gt;F$3054,F$3054,IF(F1245&lt;F$3053,F$3053,F1245))</f>
        <v>0</v>
      </c>
      <c r="BN1245" s="6">
        <f>IF(BM1245&gt;0, BM1245/BM$3049, BM1245/BM$3050*-1)</f>
        <v>0</v>
      </c>
      <c r="BO1245" s="6">
        <f>IF(O1245&gt;O$3054,O$3054,IF(O1245&lt;O$3053,O$3053,O1245))</f>
        <v>0</v>
      </c>
      <c r="BP1245" s="26">
        <f>BO1245/BO$3049</f>
        <v>0</v>
      </c>
      <c r="BQ1245" s="26">
        <f>IF(OR(BD1245=0, BH1245=0,BN1245=0,BP1245=0), 0,BD1245+BH1245+BK1245+BL1245+BN1245+BP1245)</f>
        <v>0</v>
      </c>
      <c r="BR1245" s="6">
        <f>IF(D1245&gt;0,C1245/D1245,0)</f>
        <v>0</v>
      </c>
    </row>
    <row r="1246" spans="1:70" x14ac:dyDescent="0.2">
      <c r="A1246" s="15" t="s">
        <v>2533</v>
      </c>
      <c r="B1246" s="15" t="s">
        <v>2532</v>
      </c>
      <c r="C1246" s="15"/>
      <c r="D1246" s="15">
        <v>0</v>
      </c>
      <c r="E1246" s="15"/>
      <c r="F1246" s="15"/>
      <c r="G1246" s="15"/>
      <c r="H1246" s="21"/>
      <c r="I1246" s="15"/>
      <c r="J1246" s="15"/>
      <c r="K1246" s="15"/>
      <c r="L1246" s="15"/>
      <c r="M1246" s="15"/>
      <c r="N1246" s="15"/>
      <c r="O1246" s="15"/>
      <c r="P1246" s="15"/>
      <c r="Q1246" s="15"/>
      <c r="R1246" s="15"/>
      <c r="S1246" s="15"/>
      <c r="T1246" s="15"/>
      <c r="U1246" s="15"/>
      <c r="V1246" s="15"/>
      <c r="W1246" s="15"/>
      <c r="X1246" s="15"/>
      <c r="Y1246" s="15"/>
      <c r="Z1246" s="15"/>
      <c r="AA1246" s="15"/>
      <c r="AB1246" s="15"/>
      <c r="AC1246" s="15"/>
      <c r="AD1246" s="15"/>
      <c r="AE1246" s="15"/>
      <c r="AF1246" s="15"/>
      <c r="AG1246" s="15"/>
      <c r="AH1246" s="15"/>
      <c r="AI1246" s="15"/>
      <c r="AJ1246" s="15"/>
      <c r="AK1246" s="15"/>
      <c r="AL1246" s="15"/>
      <c r="AM1246" s="15"/>
      <c r="AN1246" s="15"/>
      <c r="AO1246" s="15"/>
      <c r="AP1246" s="15"/>
      <c r="AQ1246" s="15"/>
      <c r="AR1246" s="15"/>
      <c r="AS1246" s="15"/>
      <c r="AT1246" s="15"/>
      <c r="AU1246" s="15"/>
      <c r="AV1246" s="15"/>
      <c r="AW1246" s="15">
        <v>0</v>
      </c>
      <c r="AX1246" s="15"/>
      <c r="AZ1246" s="6">
        <f>IF(D1246&gt;0,H1246/D1246,0)</f>
        <v>0</v>
      </c>
      <c r="BA1246" s="6">
        <f>AZ1246*Q1246</f>
        <v>0</v>
      </c>
      <c r="BB1246" s="6">
        <f>IF(C1246&gt;C$3054,C$3054,IF(C1246&lt;C$3053,C$3053,C1246))</f>
        <v>0</v>
      </c>
      <c r="BC1246" s="6">
        <f>IF(BB1246&gt;0,(D1246/15)-BB1246,0)</f>
        <v>0</v>
      </c>
      <c r="BD1246" s="6">
        <f>BC1246/BC$3049</f>
        <v>0</v>
      </c>
      <c r="BE1246" s="15">
        <f>IF(AU1246&gt;AU$3054,AU$3054,IF(AU1246&lt;AU$3053,AU$3053,AU1246))</f>
        <v>0</v>
      </c>
      <c r="BF1246" s="15">
        <f>IF(I1246&gt;I$3054,I$3054,IF(I1246&lt;I$3053,I$3053,I1246))</f>
        <v>0</v>
      </c>
      <c r="BG1246" s="6">
        <f>IF(BE1246&gt;0, BF1246/BE1246,0)</f>
        <v>0</v>
      </c>
      <c r="BH1246" s="26">
        <f>BG1246/BG$3049</f>
        <v>0</v>
      </c>
      <c r="BI1246" s="26">
        <f>IF(AV1246&gt;AV$3054,AV$3054,IF(AV1246&lt;AV$3053,AV$3053,AV1246))</f>
        <v>0</v>
      </c>
      <c r="BJ1246" s="6">
        <f>IF(BI1246&gt;0, BF1246/BI1246,0)</f>
        <v>0</v>
      </c>
      <c r="BK1246" s="26">
        <f>BJ1246/BJ$3049</f>
        <v>0</v>
      </c>
      <c r="BL1246" s="6">
        <f>IF(_xlfn.NUMBERVALUE(AL1246),IF(ABS(AL1246)&lt;1,1-ABS(AL1246),0),0)</f>
        <v>0</v>
      </c>
      <c r="BM1246" s="6">
        <f>IF(F1246&gt;F$3054,F$3054,IF(F1246&lt;F$3053,F$3053,F1246))</f>
        <v>0</v>
      </c>
      <c r="BN1246" s="6">
        <f>IF(BM1246&gt;0, BM1246/BM$3049, BM1246/BM$3050*-1)</f>
        <v>0</v>
      </c>
      <c r="BO1246" s="6">
        <f>IF(O1246&gt;O$3054,O$3054,IF(O1246&lt;O$3053,O$3053,O1246))</f>
        <v>0</v>
      </c>
      <c r="BP1246" s="26">
        <f>BO1246/BO$3049</f>
        <v>0</v>
      </c>
      <c r="BQ1246" s="26">
        <f>IF(OR(BD1246=0, BH1246=0,BN1246=0,BP1246=0), 0,BD1246+BH1246+BK1246+BL1246+BN1246+BP1246)</f>
        <v>0</v>
      </c>
      <c r="BR1246" s="6">
        <f>IF(D1246&gt;0,C1246/D1246,0)</f>
        <v>0</v>
      </c>
    </row>
    <row r="1247" spans="1:70" x14ac:dyDescent="0.2">
      <c r="A1247" s="15" t="s">
        <v>2691</v>
      </c>
      <c r="B1247" s="15" t="s">
        <v>2692</v>
      </c>
      <c r="C1247" s="15">
        <v>-0.01</v>
      </c>
      <c r="D1247" s="15">
        <v>0.03</v>
      </c>
      <c r="E1247" s="15">
        <v>0.01</v>
      </c>
      <c r="F1247" s="15">
        <v>599.96</v>
      </c>
      <c r="G1247" s="15">
        <v>22.62</v>
      </c>
      <c r="H1247" s="21">
        <v>24680000</v>
      </c>
      <c r="I1247" s="15"/>
      <c r="J1247" s="15">
        <v>0</v>
      </c>
      <c r="K1247" s="15"/>
      <c r="L1247" s="15">
        <v>0</v>
      </c>
      <c r="M1247" s="15"/>
      <c r="N1247" s="15">
        <v>0</v>
      </c>
      <c r="O1247" s="15"/>
      <c r="P1247" s="15"/>
      <c r="Q1247" s="15">
        <v>0</v>
      </c>
      <c r="R1247" s="15">
        <v>0</v>
      </c>
      <c r="S1247" s="15">
        <v>3.2</v>
      </c>
      <c r="T1247" s="15">
        <v>0</v>
      </c>
      <c r="U1247" s="15">
        <v>0</v>
      </c>
      <c r="V1247" s="15">
        <v>0</v>
      </c>
      <c r="W1247" s="15">
        <v>0</v>
      </c>
      <c r="X1247" s="15">
        <v>0</v>
      </c>
      <c r="Y1247" s="15">
        <v>0</v>
      </c>
      <c r="Z1247" s="15">
        <v>0</v>
      </c>
      <c r="AA1247" s="15">
        <v>0</v>
      </c>
      <c r="AB1247" s="15">
        <v>-64.5</v>
      </c>
      <c r="AC1247" s="15">
        <v>-202.43</v>
      </c>
      <c r="AD1247" s="15">
        <v>-42.18</v>
      </c>
      <c r="AE1247" s="15">
        <v>-202.43</v>
      </c>
      <c r="AF1247" s="15">
        <v>-159.46</v>
      </c>
      <c r="AG1247" s="15">
        <v>-39.46</v>
      </c>
      <c r="AH1247" s="15">
        <v>-159.46</v>
      </c>
      <c r="AI1247" s="15">
        <v>-202.43</v>
      </c>
      <c r="AJ1247" s="15">
        <v>-42.74</v>
      </c>
      <c r="AK1247" s="15">
        <v>-202.43</v>
      </c>
      <c r="AL1247" s="15">
        <v>-1.33</v>
      </c>
      <c r="AM1247" s="15">
        <v>783.54</v>
      </c>
      <c r="AN1247" s="15"/>
      <c r="AO1247" s="16">
        <v>-12278.34</v>
      </c>
      <c r="AP1247" s="16">
        <v>-22945.81</v>
      </c>
      <c r="AQ1247" s="16">
        <v>-23136.31</v>
      </c>
      <c r="AR1247" s="15"/>
      <c r="AS1247" s="15">
        <v>-44.92</v>
      </c>
      <c r="AT1247" s="15"/>
      <c r="AU1247" s="15"/>
      <c r="AV1247" s="15"/>
      <c r="AW1247" s="15">
        <v>8890000</v>
      </c>
      <c r="AX1247" s="15">
        <v>12080000</v>
      </c>
      <c r="AZ1247" s="6">
        <f>IF(D1247&gt;0,H1247/D1247,0)</f>
        <v>822666666.66666675</v>
      </c>
      <c r="BA1247" s="6">
        <f>AZ1247*Q1247</f>
        <v>0</v>
      </c>
      <c r="BB1247" s="6">
        <f>IF(C1247&gt;C$3054,C$3054,IF(C1247&lt;C$3053,C$3053,C1247))</f>
        <v>-0.01</v>
      </c>
      <c r="BC1247" s="6">
        <f>IF(BB1247&gt;0,(D1247/15)-BB1247,0)</f>
        <v>0</v>
      </c>
      <c r="BD1247" s="6">
        <f>BC1247/BC$3049</f>
        <v>0</v>
      </c>
      <c r="BE1247" s="15">
        <f>IF(AU1247&gt;AU$3054,AU$3054,IF(AU1247&lt;AU$3053,AU$3053,AU1247))</f>
        <v>0</v>
      </c>
      <c r="BF1247" s="15">
        <f>IF(I1247&gt;I$3054,I$3054,IF(I1247&lt;I$3053,I$3053,I1247))</f>
        <v>0</v>
      </c>
      <c r="BG1247" s="6">
        <f>IF(BE1247&gt;0, BF1247/BE1247,0)</f>
        <v>0</v>
      </c>
      <c r="BH1247" s="26">
        <f>BG1247/BG$3049</f>
        <v>0</v>
      </c>
      <c r="BI1247" s="26">
        <f>IF(AV1247&gt;AV$3054,AV$3054,IF(AV1247&lt;AV$3053,AV$3053,AV1247))</f>
        <v>0</v>
      </c>
      <c r="BJ1247" s="6">
        <f>IF(BI1247&gt;0, BF1247/BI1247,0)</f>
        <v>0</v>
      </c>
      <c r="BK1247" s="26">
        <f>BJ1247/BJ$3049</f>
        <v>0</v>
      </c>
      <c r="BL1247" s="6">
        <f>IF(_xlfn.NUMBERVALUE(AL1247),IF(ABS(AL1247)&lt;1,1-ABS(AL1247),0),0)</f>
        <v>0</v>
      </c>
      <c r="BM1247" s="6">
        <f>IF(F1247&gt;F$3054,F$3054,IF(F1247&lt;F$3053,F$3053,F1247))</f>
        <v>599.96</v>
      </c>
      <c r="BN1247" s="6">
        <f>IF(BM1247&gt;0, BM1247/BM$3049, BM1247/BM$3050*-1)</f>
        <v>0.75793914062660628</v>
      </c>
      <c r="BO1247" s="6">
        <f>IF(O1247&gt;O$3054,O$3054,IF(O1247&lt;O$3053,O$3053,O1247))</f>
        <v>0</v>
      </c>
      <c r="BP1247" s="26">
        <f>BO1247/BO$3049</f>
        <v>0</v>
      </c>
      <c r="BQ1247" s="26">
        <f>IF(OR(BD1247=0, BH1247=0,BN1247=0,BP1247=0), 0,BD1247+BH1247+BK1247+BL1247+BN1247+BP1247)</f>
        <v>0</v>
      </c>
      <c r="BR1247" s="6">
        <f>IF(D1247&gt;0,C1247/D1247,0)</f>
        <v>-0.33333333333333337</v>
      </c>
    </row>
    <row r="1248" spans="1:70" x14ac:dyDescent="0.2">
      <c r="A1248" s="15" t="s">
        <v>2525</v>
      </c>
      <c r="B1248" s="15" t="s">
        <v>2526</v>
      </c>
      <c r="C1248" s="15"/>
      <c r="D1248" s="15">
        <v>0</v>
      </c>
      <c r="E1248" s="15"/>
      <c r="F1248" s="15"/>
      <c r="G1248" s="15"/>
      <c r="H1248" s="21"/>
      <c r="I1248" s="15"/>
      <c r="J1248" s="15"/>
      <c r="K1248" s="15"/>
      <c r="L1248" s="15"/>
      <c r="M1248" s="15"/>
      <c r="N1248" s="15"/>
      <c r="O1248" s="15"/>
      <c r="P1248" s="15"/>
      <c r="Q1248" s="15"/>
      <c r="R1248" s="15"/>
      <c r="S1248" s="15"/>
      <c r="T1248" s="15"/>
      <c r="U1248" s="15"/>
      <c r="V1248" s="15"/>
      <c r="W1248" s="15"/>
      <c r="X1248" s="15"/>
      <c r="Y1248" s="15"/>
      <c r="Z1248" s="15"/>
      <c r="AA1248" s="15"/>
      <c r="AB1248" s="15"/>
      <c r="AC1248" s="15"/>
      <c r="AD1248" s="15"/>
      <c r="AE1248" s="15"/>
      <c r="AF1248" s="15"/>
      <c r="AG1248" s="15"/>
      <c r="AH1248" s="15"/>
      <c r="AI1248" s="15"/>
      <c r="AJ1248" s="15"/>
      <c r="AK1248" s="15"/>
      <c r="AL1248" s="15"/>
      <c r="AM1248" s="15"/>
      <c r="AN1248" s="15"/>
      <c r="AO1248" s="15"/>
      <c r="AP1248" s="15"/>
      <c r="AQ1248" s="15"/>
      <c r="AR1248" s="15"/>
      <c r="AS1248" s="15"/>
      <c r="AT1248" s="15"/>
      <c r="AU1248" s="15"/>
      <c r="AV1248" s="15"/>
      <c r="AW1248" s="15">
        <v>0</v>
      </c>
      <c r="AX1248" s="15"/>
      <c r="AZ1248" s="6">
        <f>IF(D1248&gt;0,H1248/D1248,0)</f>
        <v>0</v>
      </c>
      <c r="BA1248" s="6">
        <f>AZ1248*Q1248</f>
        <v>0</v>
      </c>
      <c r="BB1248" s="6">
        <f>IF(C1248&gt;C$3054,C$3054,IF(C1248&lt;C$3053,C$3053,C1248))</f>
        <v>0</v>
      </c>
      <c r="BC1248" s="6">
        <f>IF(BB1248&gt;0,(D1248/15)-BB1248,0)</f>
        <v>0</v>
      </c>
      <c r="BD1248" s="6">
        <f>BC1248/BC$3049</f>
        <v>0</v>
      </c>
      <c r="BE1248" s="15">
        <f>IF(AU1248&gt;AU$3054,AU$3054,IF(AU1248&lt;AU$3053,AU$3053,AU1248))</f>
        <v>0</v>
      </c>
      <c r="BF1248" s="15">
        <f>IF(I1248&gt;I$3054,I$3054,IF(I1248&lt;I$3053,I$3053,I1248))</f>
        <v>0</v>
      </c>
      <c r="BG1248" s="6">
        <f>IF(BE1248&gt;0, BF1248/BE1248,0)</f>
        <v>0</v>
      </c>
      <c r="BH1248" s="26">
        <f>BG1248/BG$3049</f>
        <v>0</v>
      </c>
      <c r="BI1248" s="26">
        <f>IF(AV1248&gt;AV$3054,AV$3054,IF(AV1248&lt;AV$3053,AV$3053,AV1248))</f>
        <v>0</v>
      </c>
      <c r="BJ1248" s="6">
        <f>IF(BI1248&gt;0, BF1248/BI1248,0)</f>
        <v>0</v>
      </c>
      <c r="BK1248" s="26">
        <f>BJ1248/BJ$3049</f>
        <v>0</v>
      </c>
      <c r="BL1248" s="6">
        <f>IF(_xlfn.NUMBERVALUE(AL1248),IF(ABS(AL1248)&lt;1,1-ABS(AL1248),0),0)</f>
        <v>0</v>
      </c>
      <c r="BM1248" s="6">
        <f>IF(F1248&gt;F$3054,F$3054,IF(F1248&lt;F$3053,F$3053,F1248))</f>
        <v>0</v>
      </c>
      <c r="BN1248" s="6">
        <f>IF(BM1248&gt;0, BM1248/BM$3049, BM1248/BM$3050*-1)</f>
        <v>0</v>
      </c>
      <c r="BO1248" s="6">
        <f>IF(O1248&gt;O$3054,O$3054,IF(O1248&lt;O$3053,O$3053,O1248))</f>
        <v>0</v>
      </c>
      <c r="BP1248" s="26">
        <f>BO1248/BO$3049</f>
        <v>0</v>
      </c>
      <c r="BQ1248" s="26">
        <f>IF(OR(BD1248=0, BH1248=0,BN1248=0,BP1248=0), 0,BD1248+BH1248+BK1248+BL1248+BN1248+BP1248)</f>
        <v>0</v>
      </c>
      <c r="BR1248" s="6">
        <f>IF(D1248&gt;0,C1248/D1248,0)</f>
        <v>0</v>
      </c>
    </row>
    <row r="1249" spans="1:70" x14ac:dyDescent="0.2">
      <c r="A1249" s="15" t="s">
        <v>2589</v>
      </c>
      <c r="B1249" s="15" t="s">
        <v>2590</v>
      </c>
      <c r="C1249" s="15">
        <v>0</v>
      </c>
      <c r="D1249" s="15">
        <v>0.04</v>
      </c>
      <c r="E1249" s="15">
        <v>0.04</v>
      </c>
      <c r="F1249" s="15">
        <v>8.57</v>
      </c>
      <c r="G1249" s="15">
        <v>0.64</v>
      </c>
      <c r="H1249" s="21">
        <v>42760000</v>
      </c>
      <c r="I1249" s="15"/>
      <c r="J1249" s="15">
        <v>0</v>
      </c>
      <c r="K1249" s="15"/>
      <c r="L1249" s="15">
        <v>0</v>
      </c>
      <c r="M1249" s="15"/>
      <c r="N1249" s="15">
        <v>0</v>
      </c>
      <c r="O1249" s="15"/>
      <c r="P1249" s="15"/>
      <c r="Q1249" s="15">
        <v>0.06</v>
      </c>
      <c r="R1249" s="15">
        <v>0.02</v>
      </c>
      <c r="S1249" s="15">
        <v>12.24</v>
      </c>
      <c r="T1249" s="15">
        <v>0</v>
      </c>
      <c r="U1249" s="15">
        <v>0</v>
      </c>
      <c r="V1249" s="15">
        <v>0.01</v>
      </c>
      <c r="W1249" s="15">
        <v>0</v>
      </c>
      <c r="X1249" s="15">
        <v>0</v>
      </c>
      <c r="Y1249" s="15">
        <v>0</v>
      </c>
      <c r="Z1249" s="15">
        <v>0.01</v>
      </c>
      <c r="AA1249" s="15">
        <v>0</v>
      </c>
      <c r="AB1249" s="15"/>
      <c r="AC1249" s="15">
        <v>-4.97</v>
      </c>
      <c r="AD1249" s="15">
        <v>-11.06</v>
      </c>
      <c r="AE1249" s="15">
        <v>-5.72</v>
      </c>
      <c r="AF1249" s="15">
        <v>-4.8600000000000003</v>
      </c>
      <c r="AG1249" s="15">
        <v>-10.78</v>
      </c>
      <c r="AH1249" s="15">
        <v>-5.57</v>
      </c>
      <c r="AI1249" s="15">
        <v>-4.97</v>
      </c>
      <c r="AJ1249" s="15">
        <v>-11.07</v>
      </c>
      <c r="AK1249" s="15">
        <v>-5.72</v>
      </c>
      <c r="AL1249" s="15">
        <v>2.4500000000000002</v>
      </c>
      <c r="AM1249" s="16">
        <v>1092.3599999999999</v>
      </c>
      <c r="AN1249" s="15"/>
      <c r="AO1249" s="16">
        <v>-12204.49</v>
      </c>
      <c r="AP1249" s="16">
        <v>-13041.28</v>
      </c>
      <c r="AQ1249" s="16">
        <v>-13041.28</v>
      </c>
      <c r="AR1249" s="15"/>
      <c r="AS1249" s="15">
        <v>-17.989999999999998</v>
      </c>
      <c r="AT1249" s="15">
        <v>10.27</v>
      </c>
      <c r="AU1249" s="15"/>
      <c r="AV1249" s="15"/>
      <c r="AW1249" s="16">
        <v>56973</v>
      </c>
      <c r="AX1249" s="16">
        <v>276014</v>
      </c>
      <c r="AZ1249" s="6">
        <f>IF(D1249&gt;0,H1249/D1249,0)</f>
        <v>1069000000</v>
      </c>
      <c r="BA1249" s="6">
        <f>AZ1249*Q1249</f>
        <v>64140000</v>
      </c>
      <c r="BB1249" s="6">
        <f>IF(C1249&gt;C$3054,C$3054,IF(C1249&lt;C$3053,C$3053,C1249))</f>
        <v>0</v>
      </c>
      <c r="BC1249" s="6">
        <f>IF(BB1249&gt;0,(D1249/15)-BB1249,0)</f>
        <v>0</v>
      </c>
      <c r="BD1249" s="6">
        <f>BC1249/BC$3049</f>
        <v>0</v>
      </c>
      <c r="BE1249" s="15">
        <f>IF(AU1249&gt;AU$3054,AU$3054,IF(AU1249&lt;AU$3053,AU$3053,AU1249))</f>
        <v>0</v>
      </c>
      <c r="BF1249" s="15">
        <f>IF(I1249&gt;I$3054,I$3054,IF(I1249&lt;I$3053,I$3053,I1249))</f>
        <v>0</v>
      </c>
      <c r="BG1249" s="6">
        <f>IF(BE1249&gt;0, BF1249/BE1249,0)</f>
        <v>0</v>
      </c>
      <c r="BH1249" s="26">
        <f>BG1249/BG$3049</f>
        <v>0</v>
      </c>
      <c r="BI1249" s="26">
        <f>IF(AV1249&gt;AV$3054,AV$3054,IF(AV1249&lt;AV$3053,AV$3053,AV1249))</f>
        <v>0</v>
      </c>
      <c r="BJ1249" s="6">
        <f>IF(BI1249&gt;0, BF1249/BI1249,0)</f>
        <v>0</v>
      </c>
      <c r="BK1249" s="26">
        <f>BJ1249/BJ$3049</f>
        <v>0</v>
      </c>
      <c r="BL1249" s="6">
        <f>IF(_xlfn.NUMBERVALUE(AL1249),IF(ABS(AL1249)&lt;1,1-ABS(AL1249),0),0)</f>
        <v>0</v>
      </c>
      <c r="BM1249" s="6">
        <f>IF(F1249&gt;F$3054,F$3054,IF(F1249&lt;F$3053,F$3053,F1249))</f>
        <v>8.57</v>
      </c>
      <c r="BN1249" s="6">
        <f>IF(BM1249&gt;0, BM1249/BM$3049, BM1249/BM$3050*-1)</f>
        <v>1.082661916656113E-2</v>
      </c>
      <c r="BO1249" s="6">
        <f>IF(O1249&gt;O$3054,O$3054,IF(O1249&lt;O$3053,O$3053,O1249))</f>
        <v>0</v>
      </c>
      <c r="BP1249" s="26">
        <f>BO1249/BO$3049</f>
        <v>0</v>
      </c>
      <c r="BQ1249" s="26">
        <f>IF(OR(BD1249=0, BH1249=0,BN1249=0,BP1249=0), 0,BD1249+BH1249+BK1249+BL1249+BN1249+BP1249)</f>
        <v>0</v>
      </c>
      <c r="BR1249" s="6">
        <f>IF(D1249&gt;0,C1249/D1249,0)</f>
        <v>0</v>
      </c>
    </row>
    <row r="1250" spans="1:70" x14ac:dyDescent="0.2">
      <c r="A1250" s="15" t="s">
        <v>2514</v>
      </c>
      <c r="B1250" s="15" t="s">
        <v>2515</v>
      </c>
      <c r="C1250" s="15">
        <v>-0.06</v>
      </c>
      <c r="D1250" s="15">
        <v>0.02</v>
      </c>
      <c r="E1250" s="15">
        <v>7.0000000000000007E-2</v>
      </c>
      <c r="F1250" s="15">
        <v>-80</v>
      </c>
      <c r="G1250" s="15">
        <v>0.32</v>
      </c>
      <c r="H1250" s="21">
        <v>1460000</v>
      </c>
      <c r="I1250" s="15"/>
      <c r="J1250" s="15">
        <v>0</v>
      </c>
      <c r="K1250" s="15"/>
      <c r="L1250" s="15">
        <v>0</v>
      </c>
      <c r="M1250" s="15"/>
      <c r="N1250" s="15">
        <v>0</v>
      </c>
      <c r="O1250" s="15"/>
      <c r="P1250" s="15"/>
      <c r="Q1250" s="15">
        <v>0.05</v>
      </c>
      <c r="R1250" s="15">
        <v>0.01</v>
      </c>
      <c r="S1250" s="15">
        <v>0.55000000000000004</v>
      </c>
      <c r="T1250" s="15">
        <v>0.24</v>
      </c>
      <c r="U1250" s="15">
        <v>0.28000000000000003</v>
      </c>
      <c r="V1250" s="15">
        <v>35.450000000000003</v>
      </c>
      <c r="W1250" s="15">
        <v>57.69</v>
      </c>
      <c r="X1250" s="15">
        <v>0.93</v>
      </c>
      <c r="Y1250" s="15">
        <v>1.17</v>
      </c>
      <c r="Z1250" s="15">
        <v>139.66</v>
      </c>
      <c r="AA1250" s="15">
        <v>237.66</v>
      </c>
      <c r="AB1250" s="15"/>
      <c r="AC1250" s="15">
        <v>-124.5</v>
      </c>
      <c r="AD1250" s="15"/>
      <c r="AE1250" s="15">
        <v>106.25</v>
      </c>
      <c r="AF1250" s="15">
        <v>-42.2</v>
      </c>
      <c r="AG1250" s="15"/>
      <c r="AH1250" s="15">
        <v>14.34</v>
      </c>
      <c r="AI1250" s="15">
        <v>-98.27</v>
      </c>
      <c r="AJ1250" s="15"/>
      <c r="AK1250" s="15">
        <v>182.2</v>
      </c>
      <c r="AL1250" s="15"/>
      <c r="AM1250" s="15">
        <v>8.02</v>
      </c>
      <c r="AN1250" s="15">
        <v>-878.6</v>
      </c>
      <c r="AO1250" s="16">
        <v>-2302.34</v>
      </c>
      <c r="AP1250" s="16">
        <v>-3036.96</v>
      </c>
      <c r="AQ1250" s="16">
        <v>-3036.96</v>
      </c>
      <c r="AR1250" s="15"/>
      <c r="AS1250" s="15"/>
      <c r="AT1250" s="15"/>
      <c r="AU1250" s="15"/>
      <c r="AV1250" s="15"/>
      <c r="AW1250" s="15">
        <v>0</v>
      </c>
      <c r="AX1250" s="15"/>
      <c r="AZ1250" s="6">
        <f>IF(D1250&gt;0,H1250/D1250,0)</f>
        <v>73000000</v>
      </c>
      <c r="BA1250" s="6">
        <f>AZ1250*Q1250</f>
        <v>3650000</v>
      </c>
      <c r="BB1250" s="6">
        <f>IF(C1250&gt;C$3054,C$3054,IF(C1250&lt;C$3053,C$3053,C1250))</f>
        <v>-0.06</v>
      </c>
      <c r="BC1250" s="6">
        <f>IF(BB1250&gt;0,(D1250/15)-BB1250,0)</f>
        <v>0</v>
      </c>
      <c r="BD1250" s="6">
        <f>BC1250/BC$3049</f>
        <v>0</v>
      </c>
      <c r="BE1250" s="15">
        <f>IF(AU1250&gt;AU$3054,AU$3054,IF(AU1250&lt;AU$3053,AU$3053,AU1250))</f>
        <v>0</v>
      </c>
      <c r="BF1250" s="15">
        <f>IF(I1250&gt;I$3054,I$3054,IF(I1250&lt;I$3053,I$3053,I1250))</f>
        <v>0</v>
      </c>
      <c r="BG1250" s="6">
        <f>IF(BE1250&gt;0, BF1250/BE1250,0)</f>
        <v>0</v>
      </c>
      <c r="BH1250" s="26">
        <f>BG1250/BG$3049</f>
        <v>0</v>
      </c>
      <c r="BI1250" s="26">
        <f>IF(AV1250&gt;AV$3054,AV$3054,IF(AV1250&lt;AV$3053,AV$3053,AV1250))</f>
        <v>0</v>
      </c>
      <c r="BJ1250" s="6">
        <f>IF(BI1250&gt;0, BF1250/BI1250,0)</f>
        <v>0</v>
      </c>
      <c r="BK1250" s="26">
        <f>BJ1250/BJ$3049</f>
        <v>0</v>
      </c>
      <c r="BL1250" s="6">
        <f>IF(_xlfn.NUMBERVALUE(AL1250),IF(ABS(AL1250)&lt;1,1-ABS(AL1250),0),0)</f>
        <v>0</v>
      </c>
      <c r="BM1250" s="6">
        <f>IF(F1250&gt;F$3054,F$3054,IF(F1250&lt;F$3053,F$3053,F1250))</f>
        <v>-80</v>
      </c>
      <c r="BN1250" s="6">
        <f>IF(BM1250&gt;0, BM1250/BM$3049, BM1250/BM$3050*-1)</f>
        <v>-0.80434345465513779</v>
      </c>
      <c r="BO1250" s="6">
        <f>IF(O1250&gt;O$3054,O$3054,IF(O1250&lt;O$3053,O$3053,O1250))</f>
        <v>0</v>
      </c>
      <c r="BP1250" s="26">
        <f>BO1250/BO$3049</f>
        <v>0</v>
      </c>
      <c r="BQ1250" s="26">
        <f>IF(OR(BD1250=0, BH1250=0,BN1250=0,BP1250=0), 0,BD1250+BH1250+BK1250+BL1250+BN1250+BP1250)</f>
        <v>0</v>
      </c>
      <c r="BR1250" s="6">
        <f>IF(D1250&gt;0,C1250/D1250,0)</f>
        <v>-3</v>
      </c>
    </row>
    <row r="1251" spans="1:70" x14ac:dyDescent="0.2">
      <c r="A1251" s="15" t="s">
        <v>2516</v>
      </c>
      <c r="B1251" s="15" t="s">
        <v>2517</v>
      </c>
      <c r="C1251" s="15">
        <v>0.56999999999999995</v>
      </c>
      <c r="D1251" s="15">
        <v>4.6500000000000004</v>
      </c>
      <c r="E1251" s="15">
        <v>5.09</v>
      </c>
      <c r="F1251" s="15">
        <v>-1.05</v>
      </c>
      <c r="G1251" s="15">
        <v>1.1200000000000001</v>
      </c>
      <c r="H1251" s="21">
        <v>8360000000</v>
      </c>
      <c r="I1251" s="15">
        <v>8.1999999999999993</v>
      </c>
      <c r="J1251" s="15">
        <v>0.12</v>
      </c>
      <c r="K1251" s="15">
        <v>0.12</v>
      </c>
      <c r="L1251" s="15">
        <v>0.22</v>
      </c>
      <c r="M1251" s="15">
        <v>0.2</v>
      </c>
      <c r="N1251" s="15">
        <v>0.23</v>
      </c>
      <c r="O1251" s="15">
        <v>4.21</v>
      </c>
      <c r="P1251" s="15">
        <v>380</v>
      </c>
      <c r="Q1251" s="15">
        <v>4.1900000000000004</v>
      </c>
      <c r="R1251" s="15">
        <v>0.04</v>
      </c>
      <c r="S1251" s="15">
        <v>1.1499999999999999</v>
      </c>
      <c r="T1251" s="15">
        <v>26.72</v>
      </c>
      <c r="U1251" s="15">
        <v>24.59</v>
      </c>
      <c r="V1251" s="15">
        <v>26.78</v>
      </c>
      <c r="W1251" s="15">
        <v>24.8</v>
      </c>
      <c r="X1251" s="15">
        <v>39.090000000000003</v>
      </c>
      <c r="Y1251" s="15">
        <v>34.99</v>
      </c>
      <c r="Z1251" s="15">
        <v>39.18</v>
      </c>
      <c r="AA1251" s="15">
        <v>35.29</v>
      </c>
      <c r="AB1251" s="15"/>
      <c r="AC1251" s="15">
        <v>9.74</v>
      </c>
      <c r="AD1251" s="15">
        <v>6.35</v>
      </c>
      <c r="AE1251" s="15">
        <v>8.41</v>
      </c>
      <c r="AF1251" s="15">
        <v>9.36</v>
      </c>
      <c r="AG1251" s="15">
        <v>6.03</v>
      </c>
      <c r="AH1251" s="15">
        <v>8.1</v>
      </c>
      <c r="AI1251" s="15">
        <v>13.48</v>
      </c>
      <c r="AJ1251" s="15">
        <v>8.19</v>
      </c>
      <c r="AK1251" s="15">
        <v>11.83</v>
      </c>
      <c r="AL1251" s="15">
        <v>0.7</v>
      </c>
      <c r="AM1251" s="16">
        <v>1790.4</v>
      </c>
      <c r="AN1251" s="15">
        <v>76.150000000000006</v>
      </c>
      <c r="AO1251" s="15">
        <v>66.53</v>
      </c>
      <c r="AP1251" s="15">
        <v>64.45</v>
      </c>
      <c r="AQ1251" s="15">
        <v>147.72999999999999</v>
      </c>
      <c r="AR1251" s="15">
        <v>16.09</v>
      </c>
      <c r="AS1251" s="15">
        <v>3.91</v>
      </c>
      <c r="AT1251" s="15">
        <v>-2.0299999999999998</v>
      </c>
      <c r="AU1251" s="15">
        <v>17.09</v>
      </c>
      <c r="AV1251" s="15">
        <v>-6.37</v>
      </c>
      <c r="AW1251" s="15">
        <v>5050000</v>
      </c>
      <c r="AX1251" s="15">
        <v>3860000</v>
      </c>
      <c r="AZ1251" s="6">
        <f>IF(D1251&gt;0,H1251/D1251,0)</f>
        <v>1797849462.3655913</v>
      </c>
      <c r="BA1251" s="6">
        <f>AZ1251*Q1251</f>
        <v>7532989247.3118286</v>
      </c>
      <c r="BB1251" s="6">
        <f>IF(C1251&gt;C$3054,C$3054,IF(C1251&lt;C$3053,C$3053,C1251))</f>
        <v>0.56999999999999995</v>
      </c>
      <c r="BC1251" s="6">
        <f>IF(BB1251&gt;0,(D1251/15)-BB1251,0)</f>
        <v>-0.25999999999999995</v>
      </c>
      <c r="BD1251" s="6">
        <f>BC1251/BC$3049</f>
        <v>-5.0070612402105523E-2</v>
      </c>
      <c r="BE1251" s="15">
        <f>IF(AU1251&gt;AU$3054,AU$3054,IF(AU1251&lt;AU$3053,AU$3053,AU1251))</f>
        <v>17.09</v>
      </c>
      <c r="BF1251" s="15">
        <f>IF(I1251&gt;I$3054,I$3054,IF(I1251&lt;I$3053,I$3053,I1251))</f>
        <v>8.1999999999999993</v>
      </c>
      <c r="BG1251" s="6">
        <f>IF(BE1251&gt;0, BF1251/BE1251,0)</f>
        <v>0.47981275599765943</v>
      </c>
      <c r="BH1251" s="26">
        <f>BG1251/BG$3049</f>
        <v>4.6135841922851869E-4</v>
      </c>
      <c r="BI1251" s="26">
        <f>IF(AV1251&gt;AV$3054,AV$3054,IF(AV1251&lt;AV$3053,AV$3053,AV1251))</f>
        <v>-6.37</v>
      </c>
      <c r="BJ1251" s="6">
        <f>IF(BI1251&gt;0, BF1251/BI1251,0)</f>
        <v>0</v>
      </c>
      <c r="BK1251" s="26">
        <f>BJ1251/BJ$3049</f>
        <v>0</v>
      </c>
      <c r="BL1251" s="6">
        <f>IF(_xlfn.NUMBERVALUE(AL1251),IF(ABS(AL1251)&lt;1,1-ABS(AL1251),0),0)</f>
        <v>0.30000000000000004</v>
      </c>
      <c r="BM1251" s="6">
        <f>IF(F1251&gt;F$3054,F$3054,IF(F1251&lt;F$3053,F$3053,F1251))</f>
        <v>-1.05</v>
      </c>
      <c r="BN1251" s="6">
        <f>IF(BM1251&gt;0, BM1251/BM$3049, BM1251/BM$3050*-1)</f>
        <v>-1.0557007842348684E-2</v>
      </c>
      <c r="BO1251" s="6">
        <f>IF(O1251&gt;O$3054,O$3054,IF(O1251&lt;O$3053,O$3053,O1251))</f>
        <v>4.21</v>
      </c>
      <c r="BP1251" s="26">
        <f>BO1251/BO$3049</f>
        <v>3.96986671722111E-2</v>
      </c>
      <c r="BQ1251" s="26">
        <f>IF(OR(BD1251=0, BH1251=0,BN1251=0,BP1251=0), 0,BD1251+BH1251+BK1251+BL1251+BN1251+BP1251)</f>
        <v>0.27953240534698542</v>
      </c>
      <c r="BR1251" s="6">
        <f>IF(D1251&gt;0,C1251/D1251,0)</f>
        <v>0.1225806451612903</v>
      </c>
    </row>
    <row r="1252" spans="1:70" x14ac:dyDescent="0.2">
      <c r="A1252" s="15" t="s">
        <v>2675</v>
      </c>
      <c r="B1252" s="15" t="s">
        <v>2676</v>
      </c>
      <c r="C1252" s="15"/>
      <c r="D1252" s="15">
        <v>0.38</v>
      </c>
      <c r="E1252" s="15"/>
      <c r="F1252" s="15"/>
      <c r="G1252" s="15">
        <v>2.09</v>
      </c>
      <c r="H1252" s="21">
        <v>20300000</v>
      </c>
      <c r="I1252" s="15"/>
      <c r="J1252" s="15"/>
      <c r="K1252" s="15"/>
      <c r="L1252" s="15">
        <v>0</v>
      </c>
      <c r="M1252" s="15"/>
      <c r="N1252" s="15"/>
      <c r="O1252" s="15"/>
      <c r="P1252" s="15"/>
      <c r="Q1252" s="15">
        <v>0.17</v>
      </c>
      <c r="R1252" s="15">
        <v>0.09</v>
      </c>
      <c r="S1252" s="15">
        <v>6.25</v>
      </c>
      <c r="T1252" s="15">
        <v>0</v>
      </c>
      <c r="U1252" s="15"/>
      <c r="V1252" s="15">
        <v>0</v>
      </c>
      <c r="W1252" s="15"/>
      <c r="X1252" s="15">
        <v>0</v>
      </c>
      <c r="Y1252" s="15"/>
      <c r="Z1252" s="15">
        <v>0</v>
      </c>
      <c r="AA1252" s="15"/>
      <c r="AB1252" s="15"/>
      <c r="AC1252" s="15"/>
      <c r="AD1252" s="15"/>
      <c r="AE1252" s="15"/>
      <c r="AF1252" s="15"/>
      <c r="AG1252" s="15"/>
      <c r="AH1252" s="15"/>
      <c r="AI1252" s="15"/>
      <c r="AJ1252" s="15"/>
      <c r="AK1252" s="15"/>
      <c r="AL1252" s="15"/>
      <c r="AM1252" s="15">
        <v>34.700000000000003</v>
      </c>
      <c r="AN1252" s="15"/>
      <c r="AO1252" s="15"/>
      <c r="AP1252" s="15"/>
      <c r="AQ1252" s="15"/>
      <c r="AR1252" s="15"/>
      <c r="AS1252" s="15"/>
      <c r="AT1252" s="15"/>
      <c r="AU1252" s="15"/>
      <c r="AV1252" s="15"/>
      <c r="AW1252" s="16">
        <v>439304</v>
      </c>
      <c r="AX1252" s="16">
        <v>45830</v>
      </c>
      <c r="AZ1252" s="6">
        <f>IF(D1252&gt;0,H1252/D1252,0)</f>
        <v>53421052.631578945</v>
      </c>
      <c r="BA1252" s="6">
        <f>AZ1252*Q1252</f>
        <v>9081578.9473684207</v>
      </c>
      <c r="BB1252" s="6">
        <f>IF(C1252&gt;C$3054,C$3054,IF(C1252&lt;C$3053,C$3053,C1252))</f>
        <v>0</v>
      </c>
      <c r="BC1252" s="6">
        <f>IF(BB1252&gt;0,(D1252/15)-BB1252,0)</f>
        <v>0</v>
      </c>
      <c r="BD1252" s="6">
        <f>BC1252/BC$3049</f>
        <v>0</v>
      </c>
      <c r="BE1252" s="15">
        <f>IF(AU1252&gt;AU$3054,AU$3054,IF(AU1252&lt;AU$3053,AU$3053,AU1252))</f>
        <v>0</v>
      </c>
      <c r="BF1252" s="15">
        <f>IF(I1252&gt;I$3054,I$3054,IF(I1252&lt;I$3053,I$3053,I1252))</f>
        <v>0</v>
      </c>
      <c r="BG1252" s="6">
        <f>IF(BE1252&gt;0, BF1252/BE1252,0)</f>
        <v>0</v>
      </c>
      <c r="BH1252" s="26">
        <f>BG1252/BG$3049</f>
        <v>0</v>
      </c>
      <c r="BI1252" s="26">
        <f>IF(AV1252&gt;AV$3054,AV$3054,IF(AV1252&lt;AV$3053,AV$3053,AV1252))</f>
        <v>0</v>
      </c>
      <c r="BJ1252" s="6">
        <f>IF(BI1252&gt;0, BF1252/BI1252,0)</f>
        <v>0</v>
      </c>
      <c r="BK1252" s="26">
        <f>BJ1252/BJ$3049</f>
        <v>0</v>
      </c>
      <c r="BL1252" s="6">
        <f>IF(_xlfn.NUMBERVALUE(AL1252),IF(ABS(AL1252)&lt;1,1-ABS(AL1252),0),0)</f>
        <v>0</v>
      </c>
      <c r="BM1252" s="6">
        <f>IF(F1252&gt;F$3054,F$3054,IF(F1252&lt;F$3053,F$3053,F1252))</f>
        <v>0</v>
      </c>
      <c r="BN1252" s="6">
        <f>IF(BM1252&gt;0, BM1252/BM$3049, BM1252/BM$3050*-1)</f>
        <v>0</v>
      </c>
      <c r="BO1252" s="6">
        <f>IF(O1252&gt;O$3054,O$3054,IF(O1252&lt;O$3053,O$3053,O1252))</f>
        <v>0</v>
      </c>
      <c r="BP1252" s="26">
        <f>BO1252/BO$3049</f>
        <v>0</v>
      </c>
      <c r="BQ1252" s="26">
        <f>IF(OR(BD1252=0, BH1252=0,BN1252=0,BP1252=0), 0,BD1252+BH1252+BK1252+BL1252+BN1252+BP1252)</f>
        <v>0</v>
      </c>
      <c r="BR1252" s="6">
        <f>IF(D1252&gt;0,C1252/D1252,0)</f>
        <v>0</v>
      </c>
    </row>
    <row r="1253" spans="1:70" x14ac:dyDescent="0.2">
      <c r="A1253" s="15" t="s">
        <v>2521</v>
      </c>
      <c r="B1253" s="15" t="s">
        <v>2522</v>
      </c>
      <c r="C1253" s="15"/>
      <c r="D1253" s="15">
        <v>0.56000000000000005</v>
      </c>
      <c r="E1253" s="15"/>
      <c r="F1253" s="15"/>
      <c r="G1253" s="15"/>
      <c r="H1253" s="21"/>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v>0</v>
      </c>
      <c r="AX1253" s="16">
        <v>6833</v>
      </c>
      <c r="AZ1253" s="6">
        <f>IF(D1253&gt;0,H1253/D1253,0)</f>
        <v>0</v>
      </c>
      <c r="BA1253" s="6">
        <f>AZ1253*Q1253</f>
        <v>0</v>
      </c>
      <c r="BB1253" s="6">
        <f>IF(C1253&gt;C$3054,C$3054,IF(C1253&lt;C$3053,C$3053,C1253))</f>
        <v>0</v>
      </c>
      <c r="BC1253" s="6">
        <f>IF(BB1253&gt;0,(D1253/15)-BB1253,0)</f>
        <v>0</v>
      </c>
      <c r="BD1253" s="6">
        <f>BC1253/BC$3049</f>
        <v>0</v>
      </c>
      <c r="BE1253" s="15">
        <f>IF(AU1253&gt;AU$3054,AU$3054,IF(AU1253&lt;AU$3053,AU$3053,AU1253))</f>
        <v>0</v>
      </c>
      <c r="BF1253" s="15">
        <f>IF(I1253&gt;I$3054,I$3054,IF(I1253&lt;I$3053,I$3053,I1253))</f>
        <v>0</v>
      </c>
      <c r="BG1253" s="6">
        <f>IF(BE1253&gt;0, BF1253/BE1253,0)</f>
        <v>0</v>
      </c>
      <c r="BH1253" s="26">
        <f>BG1253/BG$3049</f>
        <v>0</v>
      </c>
      <c r="BI1253" s="26">
        <f>IF(AV1253&gt;AV$3054,AV$3054,IF(AV1253&lt;AV$3053,AV$3053,AV1253))</f>
        <v>0</v>
      </c>
      <c r="BJ1253" s="6">
        <f>IF(BI1253&gt;0, BF1253/BI1253,0)</f>
        <v>0</v>
      </c>
      <c r="BK1253" s="26">
        <f>BJ1253/BJ$3049</f>
        <v>0</v>
      </c>
      <c r="BL1253" s="6">
        <f>IF(_xlfn.NUMBERVALUE(AL1253),IF(ABS(AL1253)&lt;1,1-ABS(AL1253),0),0)</f>
        <v>0</v>
      </c>
      <c r="BM1253" s="6">
        <f>IF(F1253&gt;F$3054,F$3054,IF(F1253&lt;F$3053,F$3053,F1253))</f>
        <v>0</v>
      </c>
      <c r="BN1253" s="6">
        <f>IF(BM1253&gt;0, BM1253/BM$3049, BM1253/BM$3050*-1)</f>
        <v>0</v>
      </c>
      <c r="BO1253" s="6">
        <f>IF(O1253&gt;O$3054,O$3054,IF(O1253&lt;O$3053,O$3053,O1253))</f>
        <v>0</v>
      </c>
      <c r="BP1253" s="26">
        <f>BO1253/BO$3049</f>
        <v>0</v>
      </c>
      <c r="BQ1253" s="26">
        <f>IF(OR(BD1253=0, BH1253=0,BN1253=0,BP1253=0), 0,BD1253+BH1253+BK1253+BL1253+BN1253+BP1253)</f>
        <v>0</v>
      </c>
      <c r="BR1253" s="6">
        <f>IF(D1253&gt;0,C1253/D1253,0)</f>
        <v>0</v>
      </c>
    </row>
    <row r="1254" spans="1:70" x14ac:dyDescent="0.2">
      <c r="A1254" s="15" t="s">
        <v>2544</v>
      </c>
      <c r="B1254" s="15" t="s">
        <v>2545</v>
      </c>
      <c r="C1254" s="15">
        <v>0</v>
      </c>
      <c r="D1254" s="15">
        <v>0.05</v>
      </c>
      <c r="E1254" s="15">
        <v>0.04</v>
      </c>
      <c r="F1254" s="15">
        <v>-7.65</v>
      </c>
      <c r="G1254" s="15">
        <v>1.58</v>
      </c>
      <c r="H1254" s="21">
        <v>42970000</v>
      </c>
      <c r="I1254" s="15">
        <v>40.65</v>
      </c>
      <c r="J1254" s="15">
        <v>0</v>
      </c>
      <c r="K1254" s="15"/>
      <c r="L1254" s="15">
        <v>0</v>
      </c>
      <c r="M1254" s="15"/>
      <c r="N1254" s="15">
        <v>0</v>
      </c>
      <c r="O1254" s="15"/>
      <c r="P1254" s="15"/>
      <c r="Q1254" s="15">
        <v>0.03</v>
      </c>
      <c r="R1254" s="15">
        <v>0.01</v>
      </c>
      <c r="S1254" s="15">
        <v>0.49</v>
      </c>
      <c r="T1254" s="15">
        <v>0</v>
      </c>
      <c r="U1254" s="15">
        <v>0</v>
      </c>
      <c r="V1254" s="15">
        <v>28.61</v>
      </c>
      <c r="W1254" s="15">
        <v>28.61</v>
      </c>
      <c r="X1254" s="15">
        <v>0</v>
      </c>
      <c r="Y1254" s="15">
        <v>0</v>
      </c>
      <c r="Z1254" s="15">
        <v>57.86</v>
      </c>
      <c r="AA1254" s="15">
        <v>57.86</v>
      </c>
      <c r="AB1254" s="15">
        <v>2.4700000000000002</v>
      </c>
      <c r="AC1254" s="15">
        <v>3.7</v>
      </c>
      <c r="AD1254" s="15">
        <v>0.85</v>
      </c>
      <c r="AE1254" s="15">
        <v>3.7</v>
      </c>
      <c r="AF1254" s="15">
        <v>1.84</v>
      </c>
      <c r="AG1254" s="15">
        <v>0.54</v>
      </c>
      <c r="AH1254" s="15">
        <v>1.84</v>
      </c>
      <c r="AI1254" s="15">
        <v>3.75</v>
      </c>
      <c r="AJ1254" s="15">
        <v>1.1499999999999999</v>
      </c>
      <c r="AK1254" s="15">
        <v>3.75</v>
      </c>
      <c r="AL1254" s="15">
        <v>1.45</v>
      </c>
      <c r="AM1254" s="15">
        <v>854.18</v>
      </c>
      <c r="AN1254" s="15">
        <v>51.81</v>
      </c>
      <c r="AO1254" s="15">
        <v>10.96</v>
      </c>
      <c r="AP1254" s="15">
        <v>6.45</v>
      </c>
      <c r="AQ1254" s="15">
        <v>2.4</v>
      </c>
      <c r="AR1254" s="15">
        <v>37.979999999999997</v>
      </c>
      <c r="AS1254" s="15">
        <v>10.08</v>
      </c>
      <c r="AT1254" s="15">
        <v>36.15</v>
      </c>
      <c r="AU1254" s="15">
        <v>29.02</v>
      </c>
      <c r="AV1254" s="15"/>
      <c r="AW1254" s="16">
        <v>542096</v>
      </c>
      <c r="AX1254" s="16">
        <v>722562</v>
      </c>
      <c r="AZ1254" s="6">
        <f>IF(D1254&gt;0,H1254/D1254,0)</f>
        <v>859400000</v>
      </c>
      <c r="BA1254" s="6">
        <f>AZ1254*Q1254</f>
        <v>25782000</v>
      </c>
      <c r="BB1254" s="6">
        <f>IF(C1254&gt;C$3054,C$3054,IF(C1254&lt;C$3053,C$3053,C1254))</f>
        <v>0</v>
      </c>
      <c r="BC1254" s="6">
        <f>IF(BB1254&gt;0,(D1254/15)-BB1254,0)</f>
        <v>0</v>
      </c>
      <c r="BD1254" s="6">
        <f>BC1254/BC$3049</f>
        <v>0</v>
      </c>
      <c r="BE1254" s="15">
        <f>IF(AU1254&gt;AU$3054,AU$3054,IF(AU1254&lt;AU$3053,AU$3053,AU1254))</f>
        <v>29.02</v>
      </c>
      <c r="BF1254" s="15">
        <f>IF(I1254&gt;I$3054,I$3054,IF(I1254&lt;I$3053,I$3053,I1254))</f>
        <v>40.65</v>
      </c>
      <c r="BG1254" s="6">
        <f>IF(BE1254&gt;0, BF1254/BE1254,0)</f>
        <v>1.4007580978635423</v>
      </c>
      <c r="BH1254" s="26">
        <f>BG1254/BG$3049</f>
        <v>1.3468827864072522E-3</v>
      </c>
      <c r="BI1254" s="26">
        <f>IF(AV1254&gt;AV$3054,AV$3054,IF(AV1254&lt;AV$3053,AV$3053,AV1254))</f>
        <v>0</v>
      </c>
      <c r="BJ1254" s="6">
        <f>IF(BI1254&gt;0, BF1254/BI1254,0)</f>
        <v>0</v>
      </c>
      <c r="BK1254" s="26">
        <f>BJ1254/BJ$3049</f>
        <v>0</v>
      </c>
      <c r="BL1254" s="6">
        <f>IF(_xlfn.NUMBERVALUE(AL1254),IF(ABS(AL1254)&lt;1,1-ABS(AL1254),0),0)</f>
        <v>0</v>
      </c>
      <c r="BM1254" s="6">
        <f>IF(F1254&gt;F$3054,F$3054,IF(F1254&lt;F$3053,F$3053,F1254))</f>
        <v>-7.65</v>
      </c>
      <c r="BN1254" s="6">
        <f>IF(BM1254&gt;0, BM1254/BM$3049, BM1254/BM$3050*-1)</f>
        <v>-7.6915342851397561E-2</v>
      </c>
      <c r="BO1254" s="6">
        <f>IF(O1254&gt;O$3054,O$3054,IF(O1254&lt;O$3053,O$3053,O1254))</f>
        <v>0</v>
      </c>
      <c r="BP1254" s="26">
        <f>BO1254/BO$3049</f>
        <v>0</v>
      </c>
      <c r="BQ1254" s="26">
        <f>IF(OR(BD1254=0, BH1254=0,BN1254=0,BP1254=0), 0,BD1254+BH1254+BK1254+BL1254+BN1254+BP1254)</f>
        <v>0</v>
      </c>
      <c r="BR1254" s="6">
        <f>IF(D1254&gt;0,C1254/D1254,0)</f>
        <v>0</v>
      </c>
    </row>
    <row r="1255" spans="1:70" x14ac:dyDescent="0.2">
      <c r="A1255" s="15" t="s">
        <v>2529</v>
      </c>
      <c r="B1255" s="15" t="s">
        <v>2530</v>
      </c>
      <c r="C1255" s="15">
        <v>-0.01</v>
      </c>
      <c r="D1255" s="15">
        <v>0</v>
      </c>
      <c r="E1255" s="15"/>
      <c r="F1255" s="15"/>
      <c r="G1255" s="15"/>
      <c r="H1255" s="21"/>
      <c r="I1255" s="15"/>
      <c r="J1255" s="15">
        <v>0</v>
      </c>
      <c r="K1255" s="15"/>
      <c r="L1255" s="15">
        <v>0</v>
      </c>
      <c r="M1255" s="15"/>
      <c r="N1255" s="15">
        <v>0</v>
      </c>
      <c r="O1255" s="15"/>
      <c r="P1255" s="15"/>
      <c r="Q1255" s="15">
        <v>0.08</v>
      </c>
      <c r="R1255" s="15">
        <v>0.01</v>
      </c>
      <c r="S1255" s="15">
        <v>1.08</v>
      </c>
      <c r="T1255" s="15"/>
      <c r="U1255" s="15"/>
      <c r="V1255" s="15">
        <v>1.25</v>
      </c>
      <c r="W1255" s="15">
        <v>1.25</v>
      </c>
      <c r="X1255" s="15"/>
      <c r="Y1255" s="15"/>
      <c r="Z1255" s="15">
        <v>1.8</v>
      </c>
      <c r="AA1255" s="15">
        <v>1.8</v>
      </c>
      <c r="AB1255" s="15">
        <v>8.7899999999999991</v>
      </c>
      <c r="AC1255" s="15">
        <v>-10.210000000000001</v>
      </c>
      <c r="AD1255" s="15"/>
      <c r="AE1255" s="15">
        <v>-10.210000000000001</v>
      </c>
      <c r="AF1255" s="15">
        <v>-7</v>
      </c>
      <c r="AG1255" s="15"/>
      <c r="AH1255" s="15">
        <v>-7</v>
      </c>
      <c r="AI1255" s="15">
        <v>-10.29</v>
      </c>
      <c r="AJ1255" s="15"/>
      <c r="AK1255" s="15">
        <v>-10.29</v>
      </c>
      <c r="AL1255" s="15"/>
      <c r="AM1255" s="15">
        <v>45.88</v>
      </c>
      <c r="AN1255" s="15">
        <v>30.71</v>
      </c>
      <c r="AO1255" s="15">
        <v>7.93</v>
      </c>
      <c r="AP1255" s="15">
        <v>-7.52</v>
      </c>
      <c r="AQ1255" s="15">
        <v>-7.56</v>
      </c>
      <c r="AR1255" s="15"/>
      <c r="AS1255" s="15"/>
      <c r="AT1255" s="15"/>
      <c r="AU1255" s="15"/>
      <c r="AV1255" s="15"/>
      <c r="AW1255" s="15">
        <v>0</v>
      </c>
      <c r="AX1255" s="15"/>
      <c r="AZ1255" s="6">
        <f>IF(D1255&gt;0,H1255/D1255,0)</f>
        <v>0</v>
      </c>
      <c r="BA1255" s="6">
        <f>AZ1255*Q1255</f>
        <v>0</v>
      </c>
      <c r="BB1255" s="6">
        <f>IF(C1255&gt;C$3054,C$3054,IF(C1255&lt;C$3053,C$3053,C1255))</f>
        <v>-0.01</v>
      </c>
      <c r="BC1255" s="6">
        <f>IF(BB1255&gt;0,(D1255/15)-BB1255,0)</f>
        <v>0</v>
      </c>
      <c r="BD1255" s="6">
        <f>BC1255/BC$3049</f>
        <v>0</v>
      </c>
      <c r="BE1255" s="15">
        <f>IF(AU1255&gt;AU$3054,AU$3054,IF(AU1255&lt;AU$3053,AU$3053,AU1255))</f>
        <v>0</v>
      </c>
      <c r="BF1255" s="15">
        <f>IF(I1255&gt;I$3054,I$3054,IF(I1255&lt;I$3053,I$3053,I1255))</f>
        <v>0</v>
      </c>
      <c r="BG1255" s="6">
        <f>IF(BE1255&gt;0, BF1255/BE1255,0)</f>
        <v>0</v>
      </c>
      <c r="BH1255" s="26">
        <f>BG1255/BG$3049</f>
        <v>0</v>
      </c>
      <c r="BI1255" s="26">
        <f>IF(AV1255&gt;AV$3054,AV$3054,IF(AV1255&lt;AV$3053,AV$3053,AV1255))</f>
        <v>0</v>
      </c>
      <c r="BJ1255" s="6">
        <f>IF(BI1255&gt;0, BF1255/BI1255,0)</f>
        <v>0</v>
      </c>
      <c r="BK1255" s="26">
        <f>BJ1255/BJ$3049</f>
        <v>0</v>
      </c>
      <c r="BL1255" s="6">
        <f>IF(_xlfn.NUMBERVALUE(AL1255),IF(ABS(AL1255)&lt;1,1-ABS(AL1255),0),0)</f>
        <v>0</v>
      </c>
      <c r="BM1255" s="6">
        <f>IF(F1255&gt;F$3054,F$3054,IF(F1255&lt;F$3053,F$3053,F1255))</f>
        <v>0</v>
      </c>
      <c r="BN1255" s="6">
        <f>IF(BM1255&gt;0, BM1255/BM$3049, BM1255/BM$3050*-1)</f>
        <v>0</v>
      </c>
      <c r="BO1255" s="6">
        <f>IF(O1255&gt;O$3054,O$3054,IF(O1255&lt;O$3053,O$3053,O1255))</f>
        <v>0</v>
      </c>
      <c r="BP1255" s="26">
        <f>BO1255/BO$3049</f>
        <v>0</v>
      </c>
      <c r="BQ1255" s="26">
        <f>IF(OR(BD1255=0, BH1255=0,BN1255=0,BP1255=0), 0,BD1255+BH1255+BK1255+BL1255+BN1255+BP1255)</f>
        <v>0</v>
      </c>
      <c r="BR1255" s="6">
        <f>IF(D1255&gt;0,C1255/D1255,0)</f>
        <v>0</v>
      </c>
    </row>
    <row r="1256" spans="1:70" x14ac:dyDescent="0.2">
      <c r="A1256" s="15" t="s">
        <v>2523</v>
      </c>
      <c r="B1256" s="15" t="s">
        <v>2524</v>
      </c>
      <c r="C1256" s="15"/>
      <c r="D1256" s="15">
        <v>0</v>
      </c>
      <c r="E1256" s="15"/>
      <c r="F1256" s="15"/>
      <c r="G1256" s="15"/>
      <c r="H1256" s="21"/>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v>0</v>
      </c>
      <c r="AX1256" s="15"/>
      <c r="AZ1256" s="6">
        <f>IF(D1256&gt;0,H1256/D1256,0)</f>
        <v>0</v>
      </c>
      <c r="BA1256" s="6">
        <f>AZ1256*Q1256</f>
        <v>0</v>
      </c>
      <c r="BB1256" s="6">
        <f>IF(C1256&gt;C$3054,C$3054,IF(C1256&lt;C$3053,C$3053,C1256))</f>
        <v>0</v>
      </c>
      <c r="BC1256" s="6">
        <f>IF(BB1256&gt;0,(D1256/15)-BB1256,0)</f>
        <v>0</v>
      </c>
      <c r="BD1256" s="6">
        <f>BC1256/BC$3049</f>
        <v>0</v>
      </c>
      <c r="BE1256" s="15">
        <f>IF(AU1256&gt;AU$3054,AU$3054,IF(AU1256&lt;AU$3053,AU$3053,AU1256))</f>
        <v>0</v>
      </c>
      <c r="BF1256" s="15">
        <f>IF(I1256&gt;I$3054,I$3054,IF(I1256&lt;I$3053,I$3053,I1256))</f>
        <v>0</v>
      </c>
      <c r="BG1256" s="6">
        <f>IF(BE1256&gt;0, BF1256/BE1256,0)</f>
        <v>0</v>
      </c>
      <c r="BH1256" s="26">
        <f>BG1256/BG$3049</f>
        <v>0</v>
      </c>
      <c r="BI1256" s="26">
        <f>IF(AV1256&gt;AV$3054,AV$3054,IF(AV1256&lt;AV$3053,AV$3053,AV1256))</f>
        <v>0</v>
      </c>
      <c r="BJ1256" s="6">
        <f>IF(BI1256&gt;0, BF1256/BI1256,0)</f>
        <v>0</v>
      </c>
      <c r="BK1256" s="26">
        <f>BJ1256/BJ$3049</f>
        <v>0</v>
      </c>
      <c r="BL1256" s="6">
        <f>IF(_xlfn.NUMBERVALUE(AL1256),IF(ABS(AL1256)&lt;1,1-ABS(AL1256),0),0)</f>
        <v>0</v>
      </c>
      <c r="BM1256" s="6">
        <f>IF(F1256&gt;F$3054,F$3054,IF(F1256&lt;F$3053,F$3053,F1256))</f>
        <v>0</v>
      </c>
      <c r="BN1256" s="6">
        <f>IF(BM1256&gt;0, BM1256/BM$3049, BM1256/BM$3050*-1)</f>
        <v>0</v>
      </c>
      <c r="BO1256" s="6">
        <f>IF(O1256&gt;O$3054,O$3054,IF(O1256&lt;O$3053,O$3053,O1256))</f>
        <v>0</v>
      </c>
      <c r="BP1256" s="26">
        <f>BO1256/BO$3049</f>
        <v>0</v>
      </c>
      <c r="BQ1256" s="26">
        <f>IF(OR(BD1256=0, BH1256=0,BN1256=0,BP1256=0), 0,BD1256+BH1256+BK1256+BL1256+BN1256+BP1256)</f>
        <v>0</v>
      </c>
      <c r="BR1256" s="6">
        <f>IF(D1256&gt;0,C1256/D1256,0)</f>
        <v>0</v>
      </c>
    </row>
    <row r="1257" spans="1:70" x14ac:dyDescent="0.2">
      <c r="A1257" s="15" t="s">
        <v>2489</v>
      </c>
      <c r="B1257" s="15" t="s">
        <v>2490</v>
      </c>
      <c r="C1257" s="15"/>
      <c r="D1257" s="15">
        <v>0</v>
      </c>
      <c r="E1257" s="15"/>
      <c r="F1257" s="15"/>
      <c r="G1257" s="15"/>
      <c r="H1257" s="21"/>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v>0</v>
      </c>
      <c r="AX1257" s="16">
        <v>13972</v>
      </c>
      <c r="AZ1257" s="6">
        <f>IF(D1257&gt;0,H1257/D1257,0)</f>
        <v>0</v>
      </c>
      <c r="BA1257" s="6">
        <f>AZ1257*Q1257</f>
        <v>0</v>
      </c>
      <c r="BB1257" s="6">
        <f>IF(C1257&gt;C$3054,C$3054,IF(C1257&lt;C$3053,C$3053,C1257))</f>
        <v>0</v>
      </c>
      <c r="BC1257" s="6">
        <f>IF(BB1257&gt;0,(D1257/15)-BB1257,0)</f>
        <v>0</v>
      </c>
      <c r="BD1257" s="6">
        <f>BC1257/BC$3049</f>
        <v>0</v>
      </c>
      <c r="BE1257" s="15">
        <f>IF(AU1257&gt;AU$3054,AU$3054,IF(AU1257&lt;AU$3053,AU$3053,AU1257))</f>
        <v>0</v>
      </c>
      <c r="BF1257" s="15">
        <f>IF(I1257&gt;I$3054,I$3054,IF(I1257&lt;I$3053,I$3053,I1257))</f>
        <v>0</v>
      </c>
      <c r="BG1257" s="6">
        <f>IF(BE1257&gt;0, BF1257/BE1257,0)</f>
        <v>0</v>
      </c>
      <c r="BH1257" s="26">
        <f>BG1257/BG$3049</f>
        <v>0</v>
      </c>
      <c r="BI1257" s="26">
        <f>IF(AV1257&gt;AV$3054,AV$3054,IF(AV1257&lt;AV$3053,AV$3053,AV1257))</f>
        <v>0</v>
      </c>
      <c r="BJ1257" s="6">
        <f>IF(BI1257&gt;0, BF1257/BI1257,0)</f>
        <v>0</v>
      </c>
      <c r="BK1257" s="26">
        <f>BJ1257/BJ$3049</f>
        <v>0</v>
      </c>
      <c r="BL1257" s="6">
        <f>IF(_xlfn.NUMBERVALUE(AL1257),IF(ABS(AL1257)&lt;1,1-ABS(AL1257),0),0)</f>
        <v>0</v>
      </c>
      <c r="BM1257" s="6">
        <f>IF(F1257&gt;F$3054,F$3054,IF(F1257&lt;F$3053,F$3053,F1257))</f>
        <v>0</v>
      </c>
      <c r="BN1257" s="6">
        <f>IF(BM1257&gt;0, BM1257/BM$3049, BM1257/BM$3050*-1)</f>
        <v>0</v>
      </c>
      <c r="BO1257" s="6">
        <f>IF(O1257&gt;O$3054,O$3054,IF(O1257&lt;O$3053,O$3053,O1257))</f>
        <v>0</v>
      </c>
      <c r="BP1257" s="26">
        <f>BO1257/BO$3049</f>
        <v>0</v>
      </c>
      <c r="BQ1257" s="26">
        <f>IF(OR(BD1257=0, BH1257=0,BN1257=0,BP1257=0), 0,BD1257+BH1257+BK1257+BL1257+BN1257+BP1257)</f>
        <v>0</v>
      </c>
      <c r="BR1257" s="6">
        <f>IF(D1257&gt;0,C1257/D1257,0)</f>
        <v>0</v>
      </c>
    </row>
    <row r="1258" spans="1:70" x14ac:dyDescent="0.2">
      <c r="A1258" s="15" t="s">
        <v>2487</v>
      </c>
      <c r="B1258" s="15" t="s">
        <v>2488</v>
      </c>
      <c r="C1258" s="15"/>
      <c r="D1258" s="15">
        <v>0</v>
      </c>
      <c r="E1258" s="15"/>
      <c r="F1258" s="15"/>
      <c r="G1258" s="15"/>
      <c r="H1258" s="21"/>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v>0</v>
      </c>
      <c r="AX1258" s="15"/>
      <c r="AZ1258" s="6">
        <f>IF(D1258&gt;0,H1258/D1258,0)</f>
        <v>0</v>
      </c>
      <c r="BA1258" s="6">
        <f>AZ1258*Q1258</f>
        <v>0</v>
      </c>
      <c r="BB1258" s="6">
        <f>IF(C1258&gt;C$3054,C$3054,IF(C1258&lt;C$3053,C$3053,C1258))</f>
        <v>0</v>
      </c>
      <c r="BC1258" s="6">
        <f>IF(BB1258&gt;0,(D1258/15)-BB1258,0)</f>
        <v>0</v>
      </c>
      <c r="BD1258" s="6">
        <f>BC1258/BC$3049</f>
        <v>0</v>
      </c>
      <c r="BE1258" s="15">
        <f>IF(AU1258&gt;AU$3054,AU$3054,IF(AU1258&lt;AU$3053,AU$3053,AU1258))</f>
        <v>0</v>
      </c>
      <c r="BF1258" s="15">
        <f>IF(I1258&gt;I$3054,I$3054,IF(I1258&lt;I$3053,I$3053,I1258))</f>
        <v>0</v>
      </c>
      <c r="BG1258" s="6">
        <f>IF(BE1258&gt;0, BF1258/BE1258,0)</f>
        <v>0</v>
      </c>
      <c r="BH1258" s="26">
        <f>BG1258/BG$3049</f>
        <v>0</v>
      </c>
      <c r="BI1258" s="26">
        <f>IF(AV1258&gt;AV$3054,AV$3054,IF(AV1258&lt;AV$3053,AV$3053,AV1258))</f>
        <v>0</v>
      </c>
      <c r="BJ1258" s="6">
        <f>IF(BI1258&gt;0, BF1258/BI1258,0)</f>
        <v>0</v>
      </c>
      <c r="BK1258" s="26">
        <f>BJ1258/BJ$3049</f>
        <v>0</v>
      </c>
      <c r="BL1258" s="6">
        <f>IF(_xlfn.NUMBERVALUE(AL1258),IF(ABS(AL1258)&lt;1,1-ABS(AL1258),0),0)</f>
        <v>0</v>
      </c>
      <c r="BM1258" s="6">
        <f>IF(F1258&gt;F$3054,F$3054,IF(F1258&lt;F$3053,F$3053,F1258))</f>
        <v>0</v>
      </c>
      <c r="BN1258" s="6">
        <f>IF(BM1258&gt;0, BM1258/BM$3049, BM1258/BM$3050*-1)</f>
        <v>0</v>
      </c>
      <c r="BO1258" s="6">
        <f>IF(O1258&gt;O$3054,O$3054,IF(O1258&lt;O$3053,O$3053,O1258))</f>
        <v>0</v>
      </c>
      <c r="BP1258" s="26">
        <f>BO1258/BO$3049</f>
        <v>0</v>
      </c>
      <c r="BQ1258" s="26">
        <f>IF(OR(BD1258=0, BH1258=0,BN1258=0,BP1258=0), 0,BD1258+BH1258+BK1258+BL1258+BN1258+BP1258)</f>
        <v>0</v>
      </c>
      <c r="BR1258" s="6">
        <f>IF(D1258&gt;0,C1258/D1258,0)</f>
        <v>0</v>
      </c>
    </row>
    <row r="1259" spans="1:70" x14ac:dyDescent="0.2">
      <c r="A1259" s="15" t="s">
        <v>2673</v>
      </c>
      <c r="B1259" s="15" t="s">
        <v>2674</v>
      </c>
      <c r="C1259" s="15">
        <v>-0.14000000000000001</v>
      </c>
      <c r="D1259" s="15">
        <v>0.19</v>
      </c>
      <c r="E1259" s="15">
        <v>0.12</v>
      </c>
      <c r="F1259" s="15">
        <v>115.91</v>
      </c>
      <c r="G1259" s="15">
        <v>0.9</v>
      </c>
      <c r="H1259" s="21">
        <v>225680000</v>
      </c>
      <c r="I1259" s="15"/>
      <c r="J1259" s="15">
        <v>0</v>
      </c>
      <c r="K1259" s="15">
        <v>0</v>
      </c>
      <c r="L1259" s="15">
        <v>0</v>
      </c>
      <c r="M1259" s="15">
        <v>0</v>
      </c>
      <c r="N1259" s="15">
        <v>0</v>
      </c>
      <c r="O1259" s="15">
        <v>2.63</v>
      </c>
      <c r="P1259" s="15">
        <v>11.58</v>
      </c>
      <c r="Q1259" s="15">
        <v>0.21</v>
      </c>
      <c r="R1259" s="15">
        <v>0.12</v>
      </c>
      <c r="S1259" s="15">
        <v>6.12</v>
      </c>
      <c r="T1259" s="15">
        <v>2.17</v>
      </c>
      <c r="U1259" s="15">
        <v>1.36</v>
      </c>
      <c r="V1259" s="15">
        <v>3.63</v>
      </c>
      <c r="W1259" s="15">
        <v>2.66</v>
      </c>
      <c r="X1259" s="15">
        <v>3.01</v>
      </c>
      <c r="Y1259" s="15">
        <v>1.82</v>
      </c>
      <c r="Z1259" s="15">
        <v>5.04</v>
      </c>
      <c r="AA1259" s="15">
        <v>3.55</v>
      </c>
      <c r="AB1259" s="15"/>
      <c r="AC1259" s="15">
        <v>-39.57</v>
      </c>
      <c r="AD1259" s="15">
        <v>-2.54</v>
      </c>
      <c r="AE1259" s="15">
        <v>-62.79</v>
      </c>
      <c r="AF1259" s="15">
        <v>-36.200000000000003</v>
      </c>
      <c r="AG1259" s="15">
        <v>-2.34</v>
      </c>
      <c r="AH1259" s="15">
        <v>-57.31</v>
      </c>
      <c r="AI1259" s="15">
        <v>-45.74</v>
      </c>
      <c r="AJ1259" s="15">
        <v>-2.91</v>
      </c>
      <c r="AK1259" s="15">
        <v>-71.17</v>
      </c>
      <c r="AL1259" s="15">
        <v>1.06</v>
      </c>
      <c r="AM1259" s="16">
        <v>1079.19</v>
      </c>
      <c r="AN1259" s="15">
        <v>25.99</v>
      </c>
      <c r="AO1259" s="15">
        <v>29.93</v>
      </c>
      <c r="AP1259" s="15">
        <v>-31.66</v>
      </c>
      <c r="AQ1259" s="15">
        <v>-75.47</v>
      </c>
      <c r="AR1259" s="15"/>
      <c r="AS1259" s="15"/>
      <c r="AT1259" s="15"/>
      <c r="AU1259" s="15"/>
      <c r="AV1259" s="15"/>
      <c r="AW1259" s="15">
        <v>3680000</v>
      </c>
      <c r="AX1259" s="16">
        <v>959535</v>
      </c>
      <c r="AZ1259" s="6">
        <f>IF(D1259&gt;0,H1259/D1259,0)</f>
        <v>1187789473.6842105</v>
      </c>
      <c r="BA1259" s="6">
        <f>AZ1259*Q1259</f>
        <v>249435789.47368419</v>
      </c>
      <c r="BB1259" s="6">
        <f>IF(C1259&gt;C$3054,C$3054,IF(C1259&lt;C$3053,C$3053,C1259))</f>
        <v>-0.14000000000000001</v>
      </c>
      <c r="BC1259" s="6">
        <f>IF(BB1259&gt;0,(D1259/15)-BB1259,0)</f>
        <v>0</v>
      </c>
      <c r="BD1259" s="6">
        <f>BC1259/BC$3049</f>
        <v>0</v>
      </c>
      <c r="BE1259" s="15">
        <f>IF(AU1259&gt;AU$3054,AU$3054,IF(AU1259&lt;AU$3053,AU$3053,AU1259))</f>
        <v>0</v>
      </c>
      <c r="BF1259" s="15">
        <f>IF(I1259&gt;I$3054,I$3054,IF(I1259&lt;I$3053,I$3053,I1259))</f>
        <v>0</v>
      </c>
      <c r="BG1259" s="6">
        <f>IF(BE1259&gt;0, BF1259/BE1259,0)</f>
        <v>0</v>
      </c>
      <c r="BH1259" s="26">
        <f>BG1259/BG$3049</f>
        <v>0</v>
      </c>
      <c r="BI1259" s="26">
        <f>IF(AV1259&gt;AV$3054,AV$3054,IF(AV1259&lt;AV$3053,AV$3053,AV1259))</f>
        <v>0</v>
      </c>
      <c r="BJ1259" s="6">
        <f>IF(BI1259&gt;0, BF1259/BI1259,0)</f>
        <v>0</v>
      </c>
      <c r="BK1259" s="26">
        <f>BJ1259/BJ$3049</f>
        <v>0</v>
      </c>
      <c r="BL1259" s="6">
        <f>IF(_xlfn.NUMBERVALUE(AL1259),IF(ABS(AL1259)&lt;1,1-ABS(AL1259),0),0)</f>
        <v>0</v>
      </c>
      <c r="BM1259" s="6">
        <f>IF(F1259&gt;F$3054,F$3054,IF(F1259&lt;F$3053,F$3053,F1259))</f>
        <v>115.91</v>
      </c>
      <c r="BN1259" s="6">
        <f>IF(BM1259&gt;0, BM1259/BM$3049, BM1259/BM$3050*-1)</f>
        <v>0.14643097171483085</v>
      </c>
      <c r="BO1259" s="6">
        <f>IF(O1259&gt;O$3054,O$3054,IF(O1259&lt;O$3053,O$3053,O1259))</f>
        <v>2.63</v>
      </c>
      <c r="BP1259" s="26">
        <f>BO1259/BO$3049</f>
        <v>2.4799879967438286E-2</v>
      </c>
      <c r="BQ1259" s="26">
        <f>IF(OR(BD1259=0, BH1259=0,BN1259=0,BP1259=0), 0,BD1259+BH1259+BK1259+BL1259+BN1259+BP1259)</f>
        <v>0</v>
      </c>
      <c r="BR1259" s="6">
        <f>IF(D1259&gt;0,C1259/D1259,0)</f>
        <v>-0.73684210526315796</v>
      </c>
    </row>
    <row r="1260" spans="1:70" x14ac:dyDescent="0.2">
      <c r="A1260" s="15" t="s">
        <v>2693</v>
      </c>
      <c r="B1260" s="15" t="s">
        <v>2694</v>
      </c>
      <c r="C1260" s="15">
        <v>0</v>
      </c>
      <c r="D1260" s="15">
        <v>0.05</v>
      </c>
      <c r="E1260" s="15">
        <v>0.04</v>
      </c>
      <c r="F1260" s="15">
        <v>122.22</v>
      </c>
      <c r="G1260" s="15">
        <v>1.18</v>
      </c>
      <c r="H1260" s="21">
        <v>4290000</v>
      </c>
      <c r="I1260" s="15"/>
      <c r="J1260" s="15">
        <v>0</v>
      </c>
      <c r="K1260" s="15"/>
      <c r="L1260" s="15">
        <v>0</v>
      </c>
      <c r="M1260" s="15"/>
      <c r="N1260" s="15">
        <v>0</v>
      </c>
      <c r="O1260" s="15"/>
      <c r="P1260" s="15"/>
      <c r="Q1260" s="15">
        <v>0.03</v>
      </c>
      <c r="R1260" s="15">
        <v>0.03</v>
      </c>
      <c r="S1260" s="15">
        <v>21.84</v>
      </c>
      <c r="T1260" s="15">
        <v>0</v>
      </c>
      <c r="U1260" s="15">
        <v>0</v>
      </c>
      <c r="V1260" s="15">
        <v>0</v>
      </c>
      <c r="W1260" s="15">
        <v>0</v>
      </c>
      <c r="X1260" s="15">
        <v>0</v>
      </c>
      <c r="Y1260" s="15">
        <v>0</v>
      </c>
      <c r="Z1260" s="15">
        <v>0</v>
      </c>
      <c r="AA1260" s="15">
        <v>0</v>
      </c>
      <c r="AB1260" s="15">
        <v>-26.42</v>
      </c>
      <c r="AC1260" s="15">
        <v>-11.87</v>
      </c>
      <c r="AD1260" s="15">
        <v>-21.2</v>
      </c>
      <c r="AE1260" s="15">
        <v>-11.87</v>
      </c>
      <c r="AF1260" s="15">
        <v>-9.8800000000000008</v>
      </c>
      <c r="AG1260" s="15">
        <v>-18.5</v>
      </c>
      <c r="AH1260" s="15">
        <v>-9.8800000000000008</v>
      </c>
      <c r="AI1260" s="15">
        <v>-11.87</v>
      </c>
      <c r="AJ1260" s="15">
        <v>-21.2</v>
      </c>
      <c r="AK1260" s="15">
        <v>-11.87</v>
      </c>
      <c r="AL1260" s="15">
        <v>1.44</v>
      </c>
      <c r="AM1260" s="15">
        <v>25.88</v>
      </c>
      <c r="AN1260" s="15"/>
      <c r="AO1260" s="15">
        <v>-134.81</v>
      </c>
      <c r="AP1260" s="15">
        <v>-134.81</v>
      </c>
      <c r="AQ1260" s="15">
        <v>-139.91999999999999</v>
      </c>
      <c r="AR1260" s="15"/>
      <c r="AS1260" s="15"/>
      <c r="AT1260" s="15"/>
      <c r="AU1260" s="15"/>
      <c r="AV1260" s="15"/>
      <c r="AW1260" s="16">
        <v>201400</v>
      </c>
      <c r="AX1260" s="16">
        <v>45294</v>
      </c>
      <c r="AZ1260" s="6">
        <f>IF(D1260&gt;0,H1260/D1260,0)</f>
        <v>85800000</v>
      </c>
      <c r="BA1260" s="6">
        <f>AZ1260*Q1260</f>
        <v>2574000</v>
      </c>
      <c r="BB1260" s="6">
        <f>IF(C1260&gt;C$3054,C$3054,IF(C1260&lt;C$3053,C$3053,C1260))</f>
        <v>0</v>
      </c>
      <c r="BC1260" s="6">
        <f>IF(BB1260&gt;0,(D1260/15)-BB1260,0)</f>
        <v>0</v>
      </c>
      <c r="BD1260" s="6">
        <f>BC1260/BC$3049</f>
        <v>0</v>
      </c>
      <c r="BE1260" s="15">
        <f>IF(AU1260&gt;AU$3054,AU$3054,IF(AU1260&lt;AU$3053,AU$3053,AU1260))</f>
        <v>0</v>
      </c>
      <c r="BF1260" s="15">
        <f>IF(I1260&gt;I$3054,I$3054,IF(I1260&lt;I$3053,I$3053,I1260))</f>
        <v>0</v>
      </c>
      <c r="BG1260" s="6">
        <f>IF(BE1260&gt;0, BF1260/BE1260,0)</f>
        <v>0</v>
      </c>
      <c r="BH1260" s="26">
        <f>BG1260/BG$3049</f>
        <v>0</v>
      </c>
      <c r="BI1260" s="26">
        <f>IF(AV1260&gt;AV$3054,AV$3054,IF(AV1260&lt;AV$3053,AV$3053,AV1260))</f>
        <v>0</v>
      </c>
      <c r="BJ1260" s="6">
        <f>IF(BI1260&gt;0, BF1260/BI1260,0)</f>
        <v>0</v>
      </c>
      <c r="BK1260" s="26">
        <f>BJ1260/BJ$3049</f>
        <v>0</v>
      </c>
      <c r="BL1260" s="6">
        <f>IF(_xlfn.NUMBERVALUE(AL1260),IF(ABS(AL1260)&lt;1,1-ABS(AL1260),0),0)</f>
        <v>0</v>
      </c>
      <c r="BM1260" s="6">
        <f>IF(F1260&gt;F$3054,F$3054,IF(F1260&lt;F$3053,F$3053,F1260))</f>
        <v>122.22</v>
      </c>
      <c r="BN1260" s="6">
        <f>IF(BM1260&gt;0, BM1260/BM$3049, BM1260/BM$3050*-1)</f>
        <v>0.15440249644540271</v>
      </c>
      <c r="BO1260" s="6">
        <f>IF(O1260&gt;O$3054,O$3054,IF(O1260&lt;O$3053,O$3053,O1260))</f>
        <v>0</v>
      </c>
      <c r="BP1260" s="26">
        <f>BO1260/BO$3049</f>
        <v>0</v>
      </c>
      <c r="BQ1260" s="26">
        <f>IF(OR(BD1260=0, BH1260=0,BN1260=0,BP1260=0), 0,BD1260+BH1260+BK1260+BL1260+BN1260+BP1260)</f>
        <v>0</v>
      </c>
      <c r="BR1260" s="6">
        <f>IF(D1260&gt;0,C1260/D1260,0)</f>
        <v>0</v>
      </c>
    </row>
    <row r="1261" spans="1:70" x14ac:dyDescent="0.2">
      <c r="A1261" s="15" t="s">
        <v>2695</v>
      </c>
      <c r="B1261" s="15" t="s">
        <v>2694</v>
      </c>
      <c r="C1261" s="15">
        <v>-0.02</v>
      </c>
      <c r="D1261" s="15">
        <v>0.01</v>
      </c>
      <c r="E1261" s="15"/>
      <c r="F1261" s="15"/>
      <c r="G1261" s="15"/>
      <c r="H1261" s="21">
        <v>4010000</v>
      </c>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v>0</v>
      </c>
      <c r="AX1261" s="15"/>
      <c r="AZ1261" s="6">
        <f>IF(D1261&gt;0,H1261/D1261,0)</f>
        <v>401000000</v>
      </c>
      <c r="BA1261" s="6">
        <f>AZ1261*Q1261</f>
        <v>0</v>
      </c>
      <c r="BB1261" s="6">
        <f>IF(C1261&gt;C$3054,C$3054,IF(C1261&lt;C$3053,C$3053,C1261))</f>
        <v>-0.02</v>
      </c>
      <c r="BC1261" s="6">
        <f>IF(BB1261&gt;0,(D1261/15)-BB1261,0)</f>
        <v>0</v>
      </c>
      <c r="BD1261" s="6">
        <f>BC1261/BC$3049</f>
        <v>0</v>
      </c>
      <c r="BE1261" s="15">
        <f>IF(AU1261&gt;AU$3054,AU$3054,IF(AU1261&lt;AU$3053,AU$3053,AU1261))</f>
        <v>0</v>
      </c>
      <c r="BF1261" s="15">
        <f>IF(I1261&gt;I$3054,I$3054,IF(I1261&lt;I$3053,I$3053,I1261))</f>
        <v>0</v>
      </c>
      <c r="BG1261" s="6">
        <f>IF(BE1261&gt;0, BF1261/BE1261,0)</f>
        <v>0</v>
      </c>
      <c r="BH1261" s="26">
        <f>BG1261/BG$3049</f>
        <v>0</v>
      </c>
      <c r="BI1261" s="26">
        <f>IF(AV1261&gt;AV$3054,AV$3054,IF(AV1261&lt;AV$3053,AV$3053,AV1261))</f>
        <v>0</v>
      </c>
      <c r="BJ1261" s="6">
        <f>IF(BI1261&gt;0, BF1261/BI1261,0)</f>
        <v>0</v>
      </c>
      <c r="BK1261" s="26">
        <f>BJ1261/BJ$3049</f>
        <v>0</v>
      </c>
      <c r="BL1261" s="6">
        <f>IF(_xlfn.NUMBERVALUE(AL1261),IF(ABS(AL1261)&lt;1,1-ABS(AL1261),0),0)</f>
        <v>0</v>
      </c>
      <c r="BM1261" s="6">
        <f>IF(F1261&gt;F$3054,F$3054,IF(F1261&lt;F$3053,F$3053,F1261))</f>
        <v>0</v>
      </c>
      <c r="BN1261" s="6">
        <f>IF(BM1261&gt;0, BM1261/BM$3049, BM1261/BM$3050*-1)</f>
        <v>0</v>
      </c>
      <c r="BO1261" s="6">
        <f>IF(O1261&gt;O$3054,O$3054,IF(O1261&lt;O$3053,O$3053,O1261))</f>
        <v>0</v>
      </c>
      <c r="BP1261" s="26">
        <f>BO1261/BO$3049</f>
        <v>0</v>
      </c>
      <c r="BQ1261" s="26">
        <f>IF(OR(BD1261=0, BH1261=0,BN1261=0,BP1261=0), 0,BD1261+BH1261+BK1261+BL1261+BN1261+BP1261)</f>
        <v>0</v>
      </c>
      <c r="BR1261" s="6">
        <f>IF(D1261&gt;0,C1261/D1261,0)</f>
        <v>-2</v>
      </c>
    </row>
    <row r="1262" spans="1:70" x14ac:dyDescent="0.2">
      <c r="A1262" s="15" t="s">
        <v>2527</v>
      </c>
      <c r="B1262" s="15" t="s">
        <v>2528</v>
      </c>
      <c r="C1262" s="15"/>
      <c r="D1262" s="15">
        <v>0</v>
      </c>
      <c r="E1262" s="15"/>
      <c r="F1262" s="15"/>
      <c r="G1262" s="15"/>
      <c r="H1262" s="21"/>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v>0</v>
      </c>
      <c r="AX1262" s="15"/>
      <c r="AZ1262" s="6">
        <f>IF(D1262&gt;0,H1262/D1262,0)</f>
        <v>0</v>
      </c>
      <c r="BA1262" s="6">
        <f>AZ1262*Q1262</f>
        <v>0</v>
      </c>
      <c r="BB1262" s="6">
        <f>IF(C1262&gt;C$3054,C$3054,IF(C1262&lt;C$3053,C$3053,C1262))</f>
        <v>0</v>
      </c>
      <c r="BC1262" s="6">
        <f>IF(BB1262&gt;0,(D1262/15)-BB1262,0)</f>
        <v>0</v>
      </c>
      <c r="BD1262" s="6">
        <f>BC1262/BC$3049</f>
        <v>0</v>
      </c>
      <c r="BE1262" s="15">
        <f>IF(AU1262&gt;AU$3054,AU$3054,IF(AU1262&lt;AU$3053,AU$3053,AU1262))</f>
        <v>0</v>
      </c>
      <c r="BF1262" s="15">
        <f>IF(I1262&gt;I$3054,I$3054,IF(I1262&lt;I$3053,I$3053,I1262))</f>
        <v>0</v>
      </c>
      <c r="BG1262" s="6">
        <f>IF(BE1262&gt;0, BF1262/BE1262,0)</f>
        <v>0</v>
      </c>
      <c r="BH1262" s="26">
        <f>BG1262/BG$3049</f>
        <v>0</v>
      </c>
      <c r="BI1262" s="26">
        <f>IF(AV1262&gt;AV$3054,AV$3054,IF(AV1262&lt;AV$3053,AV$3053,AV1262))</f>
        <v>0</v>
      </c>
      <c r="BJ1262" s="6">
        <f>IF(BI1262&gt;0, BF1262/BI1262,0)</f>
        <v>0</v>
      </c>
      <c r="BK1262" s="26">
        <f>BJ1262/BJ$3049</f>
        <v>0</v>
      </c>
      <c r="BL1262" s="6">
        <f>IF(_xlfn.NUMBERVALUE(AL1262),IF(ABS(AL1262)&lt;1,1-ABS(AL1262),0),0)</f>
        <v>0</v>
      </c>
      <c r="BM1262" s="6">
        <f>IF(F1262&gt;F$3054,F$3054,IF(F1262&lt;F$3053,F$3053,F1262))</f>
        <v>0</v>
      </c>
      <c r="BN1262" s="6">
        <f>IF(BM1262&gt;0, BM1262/BM$3049, BM1262/BM$3050*-1)</f>
        <v>0</v>
      </c>
      <c r="BO1262" s="6">
        <f>IF(O1262&gt;O$3054,O$3054,IF(O1262&lt;O$3053,O$3053,O1262))</f>
        <v>0</v>
      </c>
      <c r="BP1262" s="26">
        <f>BO1262/BO$3049</f>
        <v>0</v>
      </c>
      <c r="BQ1262" s="26">
        <f>IF(OR(BD1262=0, BH1262=0,BN1262=0,BP1262=0), 0,BD1262+BH1262+BK1262+BL1262+BN1262+BP1262)</f>
        <v>0</v>
      </c>
      <c r="BR1262" s="6">
        <f>IF(D1262&gt;0,C1262/D1262,0)</f>
        <v>0</v>
      </c>
    </row>
    <row r="1263" spans="1:70" x14ac:dyDescent="0.2">
      <c r="A1263" s="15" t="s">
        <v>2699</v>
      </c>
      <c r="B1263" s="15" t="s">
        <v>2700</v>
      </c>
      <c r="C1263" s="15">
        <v>-0.02</v>
      </c>
      <c r="D1263" s="15">
        <v>0</v>
      </c>
      <c r="E1263" s="15">
        <v>0.14000000000000001</v>
      </c>
      <c r="F1263" s="15">
        <v>253.45</v>
      </c>
      <c r="G1263" s="15">
        <v>4.28</v>
      </c>
      <c r="H1263" s="21"/>
      <c r="I1263" s="15"/>
      <c r="J1263" s="15">
        <v>0</v>
      </c>
      <c r="K1263" s="15"/>
      <c r="L1263" s="15">
        <v>0</v>
      </c>
      <c r="M1263" s="15"/>
      <c r="N1263" s="15">
        <v>0</v>
      </c>
      <c r="O1263" s="15"/>
      <c r="P1263" s="15"/>
      <c r="Q1263" s="15">
        <v>0.05</v>
      </c>
      <c r="R1263" s="15">
        <v>0.03</v>
      </c>
      <c r="S1263" s="15">
        <v>3.64</v>
      </c>
      <c r="T1263" s="15">
        <v>0</v>
      </c>
      <c r="U1263" s="15">
        <v>0</v>
      </c>
      <c r="V1263" s="15">
        <v>0</v>
      </c>
      <c r="W1263" s="15">
        <v>0</v>
      </c>
      <c r="X1263" s="15">
        <v>0</v>
      </c>
      <c r="Y1263" s="15">
        <v>0</v>
      </c>
      <c r="Z1263" s="15">
        <v>0</v>
      </c>
      <c r="AA1263" s="15">
        <v>0</v>
      </c>
      <c r="AB1263" s="15">
        <v>-174.02</v>
      </c>
      <c r="AC1263" s="15">
        <v>-40.78</v>
      </c>
      <c r="AD1263" s="15">
        <v>-15.92</v>
      </c>
      <c r="AE1263" s="15">
        <v>-40.78</v>
      </c>
      <c r="AF1263" s="15">
        <v>-37.11</v>
      </c>
      <c r="AG1263" s="15">
        <v>-15.17</v>
      </c>
      <c r="AH1263" s="15">
        <v>-37.11</v>
      </c>
      <c r="AI1263" s="15">
        <v>-39.26</v>
      </c>
      <c r="AJ1263" s="15">
        <v>-15.86</v>
      </c>
      <c r="AK1263" s="15">
        <v>-39.26</v>
      </c>
      <c r="AL1263" s="15">
        <v>0.81</v>
      </c>
      <c r="AM1263" s="15">
        <v>425.7</v>
      </c>
      <c r="AN1263" s="15"/>
      <c r="AO1263" s="15">
        <v>-406.44</v>
      </c>
      <c r="AP1263" s="15">
        <v>-439.16</v>
      </c>
      <c r="AQ1263" s="15">
        <v>-441.67</v>
      </c>
      <c r="AR1263" s="15"/>
      <c r="AS1263" s="15">
        <v>-3.62</v>
      </c>
      <c r="AT1263" s="15">
        <v>37.950000000000003</v>
      </c>
      <c r="AU1263" s="15"/>
      <c r="AV1263" s="15"/>
      <c r="AW1263" s="15">
        <v>0</v>
      </c>
      <c r="AX1263" s="15">
        <v>1300000</v>
      </c>
      <c r="AZ1263" s="6">
        <f>IF(D1263&gt;0,H1263/D1263,0)</f>
        <v>0</v>
      </c>
      <c r="BA1263" s="6">
        <f>AZ1263*Q1263</f>
        <v>0</v>
      </c>
      <c r="BB1263" s="6">
        <f>IF(C1263&gt;C$3054,C$3054,IF(C1263&lt;C$3053,C$3053,C1263))</f>
        <v>-0.02</v>
      </c>
      <c r="BC1263" s="6">
        <f>IF(BB1263&gt;0,(D1263/15)-BB1263,0)</f>
        <v>0</v>
      </c>
      <c r="BD1263" s="6">
        <f>BC1263/BC$3049</f>
        <v>0</v>
      </c>
      <c r="BE1263" s="15">
        <f>IF(AU1263&gt;AU$3054,AU$3054,IF(AU1263&lt;AU$3053,AU$3053,AU1263))</f>
        <v>0</v>
      </c>
      <c r="BF1263" s="15">
        <f>IF(I1263&gt;I$3054,I$3054,IF(I1263&lt;I$3053,I$3053,I1263))</f>
        <v>0</v>
      </c>
      <c r="BG1263" s="6">
        <f>IF(BE1263&gt;0, BF1263/BE1263,0)</f>
        <v>0</v>
      </c>
      <c r="BH1263" s="26">
        <f>BG1263/BG$3049</f>
        <v>0</v>
      </c>
      <c r="BI1263" s="26">
        <f>IF(AV1263&gt;AV$3054,AV$3054,IF(AV1263&lt;AV$3053,AV$3053,AV1263))</f>
        <v>0</v>
      </c>
      <c r="BJ1263" s="6">
        <f>IF(BI1263&gt;0, BF1263/BI1263,0)</f>
        <v>0</v>
      </c>
      <c r="BK1263" s="26">
        <f>BJ1263/BJ$3049</f>
        <v>0</v>
      </c>
      <c r="BL1263" s="6">
        <f>IF(_xlfn.NUMBERVALUE(AL1263),IF(ABS(AL1263)&lt;1,1-ABS(AL1263),0),0)</f>
        <v>0.18999999999999995</v>
      </c>
      <c r="BM1263" s="6">
        <f>IF(F1263&gt;F$3054,F$3054,IF(F1263&lt;F$3053,F$3053,F1263))</f>
        <v>253.45</v>
      </c>
      <c r="BN1263" s="6">
        <f>IF(BM1263&gt;0, BM1263/BM$3049, BM1263/BM$3050*-1)</f>
        <v>0.32018747115109897</v>
      </c>
      <c r="BO1263" s="6">
        <f>IF(O1263&gt;O$3054,O$3054,IF(O1263&lt;O$3053,O$3053,O1263))</f>
        <v>0</v>
      </c>
      <c r="BP1263" s="26">
        <f>BO1263/BO$3049</f>
        <v>0</v>
      </c>
      <c r="BQ1263" s="26">
        <f>IF(OR(BD1263=0, BH1263=0,BN1263=0,BP1263=0), 0,BD1263+BH1263+BK1263+BL1263+BN1263+BP1263)</f>
        <v>0</v>
      </c>
      <c r="BR1263" s="6">
        <f>IF(D1263&gt;0,C1263/D1263,0)</f>
        <v>0</v>
      </c>
    </row>
    <row r="1264" spans="1:70" x14ac:dyDescent="0.2">
      <c r="A1264" s="15" t="s">
        <v>2609</v>
      </c>
      <c r="B1264" s="15" t="s">
        <v>2610</v>
      </c>
      <c r="C1264" s="15">
        <v>-0.01</v>
      </c>
      <c r="D1264" s="15">
        <v>0.1</v>
      </c>
      <c r="E1264" s="15">
        <v>0.05</v>
      </c>
      <c r="F1264" s="16">
        <v>1157.1400000000001</v>
      </c>
      <c r="G1264" s="15">
        <v>372.46</v>
      </c>
      <c r="H1264" s="21">
        <v>102370000</v>
      </c>
      <c r="I1264" s="15"/>
      <c r="J1264" s="15">
        <v>0</v>
      </c>
      <c r="K1264" s="15"/>
      <c r="L1264" s="15">
        <v>0</v>
      </c>
      <c r="M1264" s="15"/>
      <c r="N1264" s="15">
        <v>0</v>
      </c>
      <c r="O1264" s="15"/>
      <c r="P1264" s="15"/>
      <c r="Q1264" s="15">
        <v>0</v>
      </c>
      <c r="R1264" s="15">
        <v>0</v>
      </c>
      <c r="S1264" s="15">
        <v>1.01</v>
      </c>
      <c r="T1264" s="15">
        <v>0</v>
      </c>
      <c r="U1264" s="15">
        <v>0</v>
      </c>
      <c r="V1264" s="15">
        <v>0</v>
      </c>
      <c r="W1264" s="15">
        <v>0</v>
      </c>
      <c r="X1264" s="15">
        <v>0</v>
      </c>
      <c r="Y1264" s="15">
        <v>0</v>
      </c>
      <c r="Z1264" s="15">
        <v>0</v>
      </c>
      <c r="AA1264" s="15">
        <v>0</v>
      </c>
      <c r="AB1264" s="15"/>
      <c r="AC1264" s="15">
        <v>-268.77</v>
      </c>
      <c r="AD1264" s="15">
        <v>-51.32</v>
      </c>
      <c r="AE1264" s="15">
        <v>-268.77</v>
      </c>
      <c r="AF1264" s="15">
        <v>-241.82</v>
      </c>
      <c r="AG1264" s="15">
        <v>-49.91</v>
      </c>
      <c r="AH1264" s="15">
        <v>-241.82</v>
      </c>
      <c r="AI1264" s="15">
        <v>-268.77</v>
      </c>
      <c r="AJ1264" s="15">
        <v>-51.32</v>
      </c>
      <c r="AK1264" s="15">
        <v>-268.77</v>
      </c>
      <c r="AL1264" s="15">
        <v>0.49</v>
      </c>
      <c r="AM1264" s="15">
        <v>480.86</v>
      </c>
      <c r="AN1264" s="15"/>
      <c r="AO1264" s="16">
        <v>-32361.599999999999</v>
      </c>
      <c r="AP1264" s="16">
        <v>-180928.9</v>
      </c>
      <c r="AQ1264" s="16">
        <v>-180928.5</v>
      </c>
      <c r="AR1264" s="15"/>
      <c r="AS1264" s="15">
        <v>-67.91</v>
      </c>
      <c r="AT1264" s="15"/>
      <c r="AU1264" s="15"/>
      <c r="AV1264" s="15"/>
      <c r="AW1264" s="15">
        <v>1450000</v>
      </c>
      <c r="AX1264" s="15">
        <v>1030000</v>
      </c>
      <c r="AZ1264" s="6">
        <f>IF(D1264&gt;0,H1264/D1264,0)</f>
        <v>1023700000</v>
      </c>
      <c r="BA1264" s="6">
        <f>AZ1264*Q1264</f>
        <v>0</v>
      </c>
      <c r="BB1264" s="6">
        <f>IF(C1264&gt;C$3054,C$3054,IF(C1264&lt;C$3053,C$3053,C1264))</f>
        <v>-0.01</v>
      </c>
      <c r="BC1264" s="6">
        <f>IF(BB1264&gt;0,(D1264/15)-BB1264,0)</f>
        <v>0</v>
      </c>
      <c r="BD1264" s="6">
        <f>BC1264/BC$3049</f>
        <v>0</v>
      </c>
      <c r="BE1264" s="15">
        <f>IF(AU1264&gt;AU$3054,AU$3054,IF(AU1264&lt;AU$3053,AU$3053,AU1264))</f>
        <v>0</v>
      </c>
      <c r="BF1264" s="15">
        <f>IF(I1264&gt;I$3054,I$3054,IF(I1264&lt;I$3053,I$3053,I1264))</f>
        <v>0</v>
      </c>
      <c r="BG1264" s="6">
        <f>IF(BE1264&gt;0, BF1264/BE1264,0)</f>
        <v>0</v>
      </c>
      <c r="BH1264" s="26">
        <f>BG1264/BG$3049</f>
        <v>0</v>
      </c>
      <c r="BI1264" s="26">
        <f>IF(AV1264&gt;AV$3054,AV$3054,IF(AV1264&lt;AV$3053,AV$3053,AV1264))</f>
        <v>0</v>
      </c>
      <c r="BJ1264" s="6">
        <f>IF(BI1264&gt;0, BF1264/BI1264,0)</f>
        <v>0</v>
      </c>
      <c r="BK1264" s="26">
        <f>BJ1264/BJ$3049</f>
        <v>0</v>
      </c>
      <c r="BL1264" s="6">
        <f>IF(_xlfn.NUMBERVALUE(AL1264),IF(ABS(AL1264)&lt;1,1-ABS(AL1264),0),0)</f>
        <v>0.51</v>
      </c>
      <c r="BM1264" s="6">
        <f>IF(F1264&gt;F$3054,F$3054,IF(F1264&lt;F$3053,F$3053,F1264))</f>
        <v>791.56751227281768</v>
      </c>
      <c r="BN1264" s="6">
        <f>IF(BM1264&gt;0, BM1264/BM$3049, BM1264/BM$3050*-1)</f>
        <v>1</v>
      </c>
      <c r="BO1264" s="6">
        <f>IF(O1264&gt;O$3054,O$3054,IF(O1264&lt;O$3053,O$3053,O1264))</f>
        <v>0</v>
      </c>
      <c r="BP1264" s="26">
        <f>BO1264/BO$3049</f>
        <v>0</v>
      </c>
      <c r="BQ1264" s="26">
        <f>IF(OR(BD1264=0, BH1264=0,BN1264=0,BP1264=0), 0,BD1264+BH1264+BK1264+BL1264+BN1264+BP1264)</f>
        <v>0</v>
      </c>
      <c r="BR1264" s="6">
        <f>IF(D1264&gt;0,C1264/D1264,0)</f>
        <v>-9.9999999999999992E-2</v>
      </c>
    </row>
    <row r="1265" spans="1:70" x14ac:dyDescent="0.2">
      <c r="A1265" s="15" t="s">
        <v>2655</v>
      </c>
      <c r="B1265" s="15" t="s">
        <v>2656</v>
      </c>
      <c r="C1265" s="15"/>
      <c r="D1265" s="15">
        <v>0.08</v>
      </c>
      <c r="E1265" s="15"/>
      <c r="F1265" s="15"/>
      <c r="G1265" s="15"/>
      <c r="H1265" s="21">
        <v>1230000</v>
      </c>
      <c r="I1265" s="15"/>
      <c r="J1265" s="15"/>
      <c r="K1265" s="15"/>
      <c r="L1265" s="15"/>
      <c r="M1265" s="15"/>
      <c r="N1265" s="15"/>
      <c r="O1265" s="15"/>
      <c r="P1265" s="15"/>
      <c r="Q1265" s="15"/>
      <c r="R1265" s="15"/>
      <c r="S1265" s="15">
        <v>0.32</v>
      </c>
      <c r="T1265" s="15">
        <v>0</v>
      </c>
      <c r="U1265" s="15">
        <v>0</v>
      </c>
      <c r="V1265" s="15">
        <v>0</v>
      </c>
      <c r="W1265" s="15">
        <v>0</v>
      </c>
      <c r="X1265" s="15"/>
      <c r="Y1265" s="15"/>
      <c r="Z1265" s="15"/>
      <c r="AA1265" s="15"/>
      <c r="AB1265" s="15"/>
      <c r="AC1265" s="15"/>
      <c r="AD1265" s="15">
        <v>-76.37</v>
      </c>
      <c r="AE1265" s="15"/>
      <c r="AF1265" s="15">
        <v>-178.81</v>
      </c>
      <c r="AG1265" s="15">
        <v>-66.53</v>
      </c>
      <c r="AH1265" s="15">
        <v>-178.81</v>
      </c>
      <c r="AI1265" s="15"/>
      <c r="AJ1265" s="15">
        <v>-76.37</v>
      </c>
      <c r="AK1265" s="15"/>
      <c r="AL1265" s="15"/>
      <c r="AM1265" s="15">
        <v>5.43</v>
      </c>
      <c r="AN1265" s="15"/>
      <c r="AO1265" s="15"/>
      <c r="AP1265" s="15"/>
      <c r="AQ1265" s="15"/>
      <c r="AR1265" s="15"/>
      <c r="AS1265" s="15"/>
      <c r="AT1265" s="15"/>
      <c r="AU1265" s="15"/>
      <c r="AV1265" s="15"/>
      <c r="AW1265" s="15">
        <v>0</v>
      </c>
      <c r="AX1265" s="15"/>
      <c r="AZ1265" s="6">
        <f>IF(D1265&gt;0,H1265/D1265,0)</f>
        <v>15375000</v>
      </c>
      <c r="BA1265" s="6">
        <f>AZ1265*Q1265</f>
        <v>0</v>
      </c>
      <c r="BB1265" s="6">
        <f>IF(C1265&gt;C$3054,C$3054,IF(C1265&lt;C$3053,C$3053,C1265))</f>
        <v>0</v>
      </c>
      <c r="BC1265" s="6">
        <f>IF(BB1265&gt;0,(D1265/15)-BB1265,0)</f>
        <v>0</v>
      </c>
      <c r="BD1265" s="6">
        <f>BC1265/BC$3049</f>
        <v>0</v>
      </c>
      <c r="BE1265" s="15">
        <f>IF(AU1265&gt;AU$3054,AU$3054,IF(AU1265&lt;AU$3053,AU$3053,AU1265))</f>
        <v>0</v>
      </c>
      <c r="BF1265" s="15">
        <f>IF(I1265&gt;I$3054,I$3054,IF(I1265&lt;I$3053,I$3053,I1265))</f>
        <v>0</v>
      </c>
      <c r="BG1265" s="6">
        <f>IF(BE1265&gt;0, BF1265/BE1265,0)</f>
        <v>0</v>
      </c>
      <c r="BH1265" s="26">
        <f>BG1265/BG$3049</f>
        <v>0</v>
      </c>
      <c r="BI1265" s="26">
        <f>IF(AV1265&gt;AV$3054,AV$3054,IF(AV1265&lt;AV$3053,AV$3053,AV1265))</f>
        <v>0</v>
      </c>
      <c r="BJ1265" s="6">
        <f>IF(BI1265&gt;0, BF1265/BI1265,0)</f>
        <v>0</v>
      </c>
      <c r="BK1265" s="26">
        <f>BJ1265/BJ$3049</f>
        <v>0</v>
      </c>
      <c r="BL1265" s="6">
        <f>IF(_xlfn.NUMBERVALUE(AL1265),IF(ABS(AL1265)&lt;1,1-ABS(AL1265),0),0)</f>
        <v>0</v>
      </c>
      <c r="BM1265" s="6">
        <f>IF(F1265&gt;F$3054,F$3054,IF(F1265&lt;F$3053,F$3053,F1265))</f>
        <v>0</v>
      </c>
      <c r="BN1265" s="6">
        <f>IF(BM1265&gt;0, BM1265/BM$3049, BM1265/BM$3050*-1)</f>
        <v>0</v>
      </c>
      <c r="BO1265" s="6">
        <f>IF(O1265&gt;O$3054,O$3054,IF(O1265&lt;O$3053,O$3053,O1265))</f>
        <v>0</v>
      </c>
      <c r="BP1265" s="26">
        <f>BO1265/BO$3049</f>
        <v>0</v>
      </c>
      <c r="BQ1265" s="26">
        <f>IF(OR(BD1265=0, BH1265=0,BN1265=0,BP1265=0), 0,BD1265+BH1265+BK1265+BL1265+BN1265+BP1265)</f>
        <v>0</v>
      </c>
      <c r="BR1265" s="6">
        <f>IF(D1265&gt;0,C1265/D1265,0)</f>
        <v>0</v>
      </c>
    </row>
    <row r="1266" spans="1:70" x14ac:dyDescent="0.2">
      <c r="A1266" s="15" t="s">
        <v>2579</v>
      </c>
      <c r="B1266" s="15" t="s">
        <v>2580</v>
      </c>
      <c r="C1266" s="15">
        <v>-0.04</v>
      </c>
      <c r="D1266" s="15">
        <v>0.41</v>
      </c>
      <c r="E1266" s="15">
        <v>0.5</v>
      </c>
      <c r="F1266" s="15">
        <v>-46.67</v>
      </c>
      <c r="G1266" s="15">
        <v>6.23</v>
      </c>
      <c r="H1266" s="21">
        <v>41100000</v>
      </c>
      <c r="I1266" s="15"/>
      <c r="J1266" s="15">
        <v>0</v>
      </c>
      <c r="K1266" s="15"/>
      <c r="L1266" s="15">
        <v>0</v>
      </c>
      <c r="M1266" s="15"/>
      <c r="N1266" s="15">
        <v>0</v>
      </c>
      <c r="O1266" s="15"/>
      <c r="P1266" s="15"/>
      <c r="Q1266" s="15">
        <v>0.06</v>
      </c>
      <c r="R1266" s="15">
        <v>0.04</v>
      </c>
      <c r="S1266" s="15">
        <v>4.0999999999999996</v>
      </c>
      <c r="T1266" s="15">
        <v>0</v>
      </c>
      <c r="U1266" s="15">
        <v>0</v>
      </c>
      <c r="V1266" s="15">
        <v>0</v>
      </c>
      <c r="W1266" s="15">
        <v>0</v>
      </c>
      <c r="X1266" s="15">
        <v>0</v>
      </c>
      <c r="Y1266" s="15">
        <v>0</v>
      </c>
      <c r="Z1266" s="15">
        <v>0</v>
      </c>
      <c r="AA1266" s="15">
        <v>0</v>
      </c>
      <c r="AB1266" s="16">
        <v>-2571.83</v>
      </c>
      <c r="AC1266" s="15"/>
      <c r="AD1266" s="15"/>
      <c r="AE1266" s="15">
        <v>-51.52</v>
      </c>
      <c r="AF1266" s="15"/>
      <c r="AG1266" s="15"/>
      <c r="AH1266" s="15">
        <v>-43.98</v>
      </c>
      <c r="AI1266" s="15"/>
      <c r="AJ1266" s="15"/>
      <c r="AK1266" s="15">
        <v>-51.58</v>
      </c>
      <c r="AL1266" s="15"/>
      <c r="AM1266" s="15">
        <v>83.41</v>
      </c>
      <c r="AN1266" s="15">
        <v>69.739999999999995</v>
      </c>
      <c r="AO1266" s="15">
        <v>-78.22</v>
      </c>
      <c r="AP1266" s="15">
        <v>-90.11</v>
      </c>
      <c r="AQ1266" s="15">
        <v>-90.14</v>
      </c>
      <c r="AR1266" s="15"/>
      <c r="AS1266" s="15"/>
      <c r="AT1266" s="15"/>
      <c r="AU1266" s="15"/>
      <c r="AV1266" s="15"/>
      <c r="AW1266" s="16">
        <v>21121</v>
      </c>
      <c r="AX1266" s="16">
        <v>101405</v>
      </c>
      <c r="AZ1266" s="6">
        <f>IF(D1266&gt;0,H1266/D1266,0)</f>
        <v>100243902.43902439</v>
      </c>
      <c r="BA1266" s="6">
        <f>AZ1266*Q1266</f>
        <v>6014634.1463414636</v>
      </c>
      <c r="BB1266" s="6">
        <f>IF(C1266&gt;C$3054,C$3054,IF(C1266&lt;C$3053,C$3053,C1266))</f>
        <v>-0.04</v>
      </c>
      <c r="BC1266" s="6">
        <f>IF(BB1266&gt;0,(D1266/15)-BB1266,0)</f>
        <v>0</v>
      </c>
      <c r="BD1266" s="6">
        <f>BC1266/BC$3049</f>
        <v>0</v>
      </c>
      <c r="BE1266" s="15">
        <f>IF(AU1266&gt;AU$3054,AU$3054,IF(AU1266&lt;AU$3053,AU$3053,AU1266))</f>
        <v>0</v>
      </c>
      <c r="BF1266" s="15">
        <f>IF(I1266&gt;I$3054,I$3054,IF(I1266&lt;I$3053,I$3053,I1266))</f>
        <v>0</v>
      </c>
      <c r="BG1266" s="6">
        <f>IF(BE1266&gt;0, BF1266/BE1266,0)</f>
        <v>0</v>
      </c>
      <c r="BH1266" s="26">
        <f>BG1266/BG$3049</f>
        <v>0</v>
      </c>
      <c r="BI1266" s="26">
        <f>IF(AV1266&gt;AV$3054,AV$3054,IF(AV1266&lt;AV$3053,AV$3053,AV1266))</f>
        <v>0</v>
      </c>
      <c r="BJ1266" s="6">
        <f>IF(BI1266&gt;0, BF1266/BI1266,0)</f>
        <v>0</v>
      </c>
      <c r="BK1266" s="26">
        <f>BJ1266/BJ$3049</f>
        <v>0</v>
      </c>
      <c r="BL1266" s="6">
        <f>IF(_xlfn.NUMBERVALUE(AL1266),IF(ABS(AL1266)&lt;1,1-ABS(AL1266),0),0)</f>
        <v>0</v>
      </c>
      <c r="BM1266" s="6">
        <f>IF(F1266&gt;F$3054,F$3054,IF(F1266&lt;F$3053,F$3053,F1266))</f>
        <v>-46.67</v>
      </c>
      <c r="BN1266" s="6">
        <f>IF(BM1266&gt;0, BM1266/BM$3049, BM1266/BM$3050*-1)</f>
        <v>-0.46923386285944102</v>
      </c>
      <c r="BO1266" s="6">
        <f>IF(O1266&gt;O$3054,O$3054,IF(O1266&lt;O$3053,O$3053,O1266))</f>
        <v>0</v>
      </c>
      <c r="BP1266" s="26">
        <f>BO1266/BO$3049</f>
        <v>0</v>
      </c>
      <c r="BQ1266" s="26">
        <f>IF(OR(BD1266=0, BH1266=0,BN1266=0,BP1266=0), 0,BD1266+BH1266+BK1266+BL1266+BN1266+BP1266)</f>
        <v>0</v>
      </c>
      <c r="BR1266" s="6">
        <f>IF(D1266&gt;0,C1266/D1266,0)</f>
        <v>-9.7560975609756101E-2</v>
      </c>
    </row>
    <row r="1267" spans="1:70" x14ac:dyDescent="0.2">
      <c r="A1267" s="15" t="s">
        <v>2595</v>
      </c>
      <c r="B1267" s="15" t="s">
        <v>2596</v>
      </c>
      <c r="C1267" s="15"/>
      <c r="D1267" s="15">
        <v>0.31</v>
      </c>
      <c r="E1267" s="15"/>
      <c r="F1267" s="15"/>
      <c r="G1267" s="15">
        <v>327.95</v>
      </c>
      <c r="H1267" s="21">
        <v>13250000</v>
      </c>
      <c r="I1267" s="15"/>
      <c r="J1267" s="15"/>
      <c r="K1267" s="15"/>
      <c r="L1267" s="15">
        <v>0</v>
      </c>
      <c r="M1267" s="15"/>
      <c r="N1267" s="15"/>
      <c r="O1267" s="15"/>
      <c r="P1267" s="15"/>
      <c r="Q1267" s="15">
        <v>0</v>
      </c>
      <c r="R1267" s="15">
        <v>0</v>
      </c>
      <c r="S1267" s="15">
        <v>6.67</v>
      </c>
      <c r="T1267" s="15">
        <v>44.9</v>
      </c>
      <c r="U1267" s="15"/>
      <c r="V1267" s="15">
        <v>44.9</v>
      </c>
      <c r="W1267" s="15"/>
      <c r="X1267" s="15">
        <v>111.44</v>
      </c>
      <c r="Y1267" s="15"/>
      <c r="Z1267" s="15">
        <v>111.44</v>
      </c>
      <c r="AA1267" s="15"/>
      <c r="AB1267" s="16">
        <v>-5584.54</v>
      </c>
      <c r="AC1267" s="15"/>
      <c r="AD1267" s="15"/>
      <c r="AE1267" s="15">
        <v>-206.39</v>
      </c>
      <c r="AF1267" s="15"/>
      <c r="AG1267" s="15"/>
      <c r="AH1267" s="15">
        <v>-168.54</v>
      </c>
      <c r="AI1267" s="15"/>
      <c r="AJ1267" s="15"/>
      <c r="AK1267" s="15">
        <v>-302.17</v>
      </c>
      <c r="AL1267" s="15"/>
      <c r="AM1267" s="15"/>
      <c r="AN1267" s="15"/>
      <c r="AO1267" s="15"/>
      <c r="AP1267" s="15"/>
      <c r="AQ1267" s="15"/>
      <c r="AR1267" s="15"/>
      <c r="AS1267" s="15"/>
      <c r="AT1267" s="15"/>
      <c r="AU1267" s="15"/>
      <c r="AV1267" s="15"/>
      <c r="AW1267" s="16">
        <v>33703</v>
      </c>
      <c r="AX1267" s="16">
        <v>105420</v>
      </c>
      <c r="AZ1267" s="6">
        <f>IF(D1267&gt;0,H1267/D1267,0)</f>
        <v>42741935.483870968</v>
      </c>
      <c r="BA1267" s="6">
        <f>AZ1267*Q1267</f>
        <v>0</v>
      </c>
      <c r="BB1267" s="6">
        <f>IF(C1267&gt;C$3054,C$3054,IF(C1267&lt;C$3053,C$3053,C1267))</f>
        <v>0</v>
      </c>
      <c r="BC1267" s="6">
        <f>IF(BB1267&gt;0,(D1267/15)-BB1267,0)</f>
        <v>0</v>
      </c>
      <c r="BD1267" s="6">
        <f>BC1267/BC$3049</f>
        <v>0</v>
      </c>
      <c r="BE1267" s="15">
        <f>IF(AU1267&gt;AU$3054,AU$3054,IF(AU1267&lt;AU$3053,AU$3053,AU1267))</f>
        <v>0</v>
      </c>
      <c r="BF1267" s="15">
        <f>IF(I1267&gt;I$3054,I$3054,IF(I1267&lt;I$3053,I$3053,I1267))</f>
        <v>0</v>
      </c>
      <c r="BG1267" s="6">
        <f>IF(BE1267&gt;0, BF1267/BE1267,0)</f>
        <v>0</v>
      </c>
      <c r="BH1267" s="26">
        <f>BG1267/BG$3049</f>
        <v>0</v>
      </c>
      <c r="BI1267" s="26">
        <f>IF(AV1267&gt;AV$3054,AV$3054,IF(AV1267&lt;AV$3053,AV$3053,AV1267))</f>
        <v>0</v>
      </c>
      <c r="BJ1267" s="6">
        <f>IF(BI1267&gt;0, BF1267/BI1267,0)</f>
        <v>0</v>
      </c>
      <c r="BK1267" s="26">
        <f>BJ1267/BJ$3049</f>
        <v>0</v>
      </c>
      <c r="BL1267" s="6">
        <f>IF(_xlfn.NUMBERVALUE(AL1267),IF(ABS(AL1267)&lt;1,1-ABS(AL1267),0),0)</f>
        <v>0</v>
      </c>
      <c r="BM1267" s="6">
        <f>IF(F1267&gt;F$3054,F$3054,IF(F1267&lt;F$3053,F$3053,F1267))</f>
        <v>0</v>
      </c>
      <c r="BN1267" s="6">
        <f>IF(BM1267&gt;0, BM1267/BM$3049, BM1267/BM$3050*-1)</f>
        <v>0</v>
      </c>
      <c r="BO1267" s="6">
        <f>IF(O1267&gt;O$3054,O$3054,IF(O1267&lt;O$3053,O$3053,O1267))</f>
        <v>0</v>
      </c>
      <c r="BP1267" s="26">
        <f>BO1267/BO$3049</f>
        <v>0</v>
      </c>
      <c r="BQ1267" s="26">
        <f>IF(OR(BD1267=0, BH1267=0,BN1267=0,BP1267=0), 0,BD1267+BH1267+BK1267+BL1267+BN1267+BP1267)</f>
        <v>0</v>
      </c>
      <c r="BR1267" s="6">
        <f>IF(D1267&gt;0,C1267/D1267,0)</f>
        <v>0</v>
      </c>
    </row>
    <row r="1268" spans="1:70" x14ac:dyDescent="0.2">
      <c r="A1268" s="15" t="s">
        <v>2621</v>
      </c>
      <c r="B1268" s="15" t="s">
        <v>2622</v>
      </c>
      <c r="C1268" s="15">
        <v>-0.01</v>
      </c>
      <c r="D1268" s="15">
        <v>0</v>
      </c>
      <c r="E1268" s="15">
        <v>0.02</v>
      </c>
      <c r="F1268" s="15">
        <v>45</v>
      </c>
      <c r="G1268" s="15">
        <v>0.4</v>
      </c>
      <c r="H1268" s="21"/>
      <c r="I1268" s="15"/>
      <c r="J1268" s="15">
        <v>0</v>
      </c>
      <c r="K1268" s="15"/>
      <c r="L1268" s="15">
        <v>0</v>
      </c>
      <c r="M1268" s="15"/>
      <c r="N1268" s="15">
        <v>0</v>
      </c>
      <c r="O1268" s="15"/>
      <c r="P1268" s="15"/>
      <c r="Q1268" s="15">
        <v>7.0000000000000007E-2</v>
      </c>
      <c r="R1268" s="15">
        <v>0</v>
      </c>
      <c r="S1268" s="15">
        <v>0.02</v>
      </c>
      <c r="T1268" s="15">
        <v>0</v>
      </c>
      <c r="U1268" s="15">
        <v>0</v>
      </c>
      <c r="V1268" s="15">
        <v>24.63</v>
      </c>
      <c r="W1268" s="15">
        <v>19.57</v>
      </c>
      <c r="X1268" s="15">
        <v>0</v>
      </c>
      <c r="Y1268" s="15">
        <v>0</v>
      </c>
      <c r="Z1268" s="15">
        <v>34.43</v>
      </c>
      <c r="AA1268" s="15">
        <v>27.48</v>
      </c>
      <c r="AB1268" s="15">
        <v>-2.5</v>
      </c>
      <c r="AC1268" s="15">
        <v>-15.92</v>
      </c>
      <c r="AD1268" s="15">
        <v>-58.62</v>
      </c>
      <c r="AE1268" s="15">
        <v>-19.53</v>
      </c>
      <c r="AF1268" s="15">
        <v>-12.74</v>
      </c>
      <c r="AG1268" s="15">
        <v>-42.18</v>
      </c>
      <c r="AH1268" s="15">
        <v>-14.68</v>
      </c>
      <c r="AI1268" s="15">
        <v>-16.98</v>
      </c>
      <c r="AJ1268" s="15">
        <v>-61.96</v>
      </c>
      <c r="AK1268" s="15">
        <v>-20.81</v>
      </c>
      <c r="AL1268" s="15">
        <v>3.94</v>
      </c>
      <c r="AM1268" s="15">
        <v>158.22</v>
      </c>
      <c r="AN1268" s="15"/>
      <c r="AO1268" s="16">
        <v>-13644.98</v>
      </c>
      <c r="AP1268" s="16">
        <v>-15397.95</v>
      </c>
      <c r="AQ1268" s="16">
        <v>-23452.87</v>
      </c>
      <c r="AR1268" s="15"/>
      <c r="AS1268" s="15">
        <v>-0.04</v>
      </c>
      <c r="AT1268" s="15">
        <v>-17.510000000000002</v>
      </c>
      <c r="AU1268" s="15"/>
      <c r="AV1268" s="15"/>
      <c r="AW1268" s="15">
        <v>0</v>
      </c>
      <c r="AX1268" s="16">
        <v>295595</v>
      </c>
      <c r="AZ1268" s="6">
        <f>IF(D1268&gt;0,H1268/D1268,0)</f>
        <v>0</v>
      </c>
      <c r="BA1268" s="6">
        <f>AZ1268*Q1268</f>
        <v>0</v>
      </c>
      <c r="BB1268" s="6">
        <f>IF(C1268&gt;C$3054,C$3054,IF(C1268&lt;C$3053,C$3053,C1268))</f>
        <v>-0.01</v>
      </c>
      <c r="BC1268" s="6">
        <f>IF(BB1268&gt;0,(D1268/15)-BB1268,0)</f>
        <v>0</v>
      </c>
      <c r="BD1268" s="6">
        <f>BC1268/BC$3049</f>
        <v>0</v>
      </c>
      <c r="BE1268" s="15">
        <f>IF(AU1268&gt;AU$3054,AU$3054,IF(AU1268&lt;AU$3053,AU$3053,AU1268))</f>
        <v>0</v>
      </c>
      <c r="BF1268" s="15">
        <f>IF(I1268&gt;I$3054,I$3054,IF(I1268&lt;I$3053,I$3053,I1268))</f>
        <v>0</v>
      </c>
      <c r="BG1268" s="6">
        <f>IF(BE1268&gt;0, BF1268/BE1268,0)</f>
        <v>0</v>
      </c>
      <c r="BH1268" s="26">
        <f>BG1268/BG$3049</f>
        <v>0</v>
      </c>
      <c r="BI1268" s="26">
        <f>IF(AV1268&gt;AV$3054,AV$3054,IF(AV1268&lt;AV$3053,AV$3053,AV1268))</f>
        <v>0</v>
      </c>
      <c r="BJ1268" s="6">
        <f>IF(BI1268&gt;0, BF1268/BI1268,0)</f>
        <v>0</v>
      </c>
      <c r="BK1268" s="26">
        <f>BJ1268/BJ$3049</f>
        <v>0</v>
      </c>
      <c r="BL1268" s="6">
        <f>IF(_xlfn.NUMBERVALUE(AL1268),IF(ABS(AL1268)&lt;1,1-ABS(AL1268),0),0)</f>
        <v>0</v>
      </c>
      <c r="BM1268" s="6">
        <f>IF(F1268&gt;F$3054,F$3054,IF(F1268&lt;F$3053,F$3053,F1268))</f>
        <v>45</v>
      </c>
      <c r="BN1268" s="6">
        <f>IF(BM1268&gt;0, BM1268/BM$3049, BM1268/BM$3050*-1)</f>
        <v>5.6849225495361824E-2</v>
      </c>
      <c r="BO1268" s="6">
        <f>IF(O1268&gt;O$3054,O$3054,IF(O1268&lt;O$3053,O$3053,O1268))</f>
        <v>0</v>
      </c>
      <c r="BP1268" s="26">
        <f>BO1268/BO$3049</f>
        <v>0</v>
      </c>
      <c r="BQ1268" s="26">
        <f>IF(OR(BD1268=0, BH1268=0,BN1268=0,BP1268=0), 0,BD1268+BH1268+BK1268+BL1268+BN1268+BP1268)</f>
        <v>0</v>
      </c>
      <c r="BR1268" s="6">
        <f>IF(D1268&gt;0,C1268/D1268,0)</f>
        <v>0</v>
      </c>
    </row>
    <row r="1269" spans="1:70" x14ac:dyDescent="0.2">
      <c r="A1269" s="15" t="s">
        <v>2681</v>
      </c>
      <c r="B1269" s="15" t="s">
        <v>2682</v>
      </c>
      <c r="C1269" s="15">
        <v>-0.01</v>
      </c>
      <c r="D1269" s="15">
        <v>0.02</v>
      </c>
      <c r="E1269" s="15">
        <v>0.02</v>
      </c>
      <c r="F1269" s="15">
        <v>0</v>
      </c>
      <c r="G1269" s="15">
        <v>1.68</v>
      </c>
      <c r="H1269" s="21">
        <v>6940000</v>
      </c>
      <c r="I1269" s="15"/>
      <c r="J1269" s="15">
        <v>0</v>
      </c>
      <c r="K1269" s="15"/>
      <c r="L1269" s="15">
        <v>0</v>
      </c>
      <c r="M1269" s="15"/>
      <c r="N1269" s="15">
        <v>0</v>
      </c>
      <c r="O1269" s="15"/>
      <c r="P1269" s="15"/>
      <c r="Q1269" s="15">
        <v>0.01</v>
      </c>
      <c r="R1269" s="15">
        <v>0</v>
      </c>
      <c r="S1269" s="15">
        <v>0.1</v>
      </c>
      <c r="T1269" s="15">
        <v>0</v>
      </c>
      <c r="U1269" s="15">
        <v>0</v>
      </c>
      <c r="V1269" s="15">
        <v>0</v>
      </c>
      <c r="W1269" s="15">
        <v>0</v>
      </c>
      <c r="X1269" s="15">
        <v>0</v>
      </c>
      <c r="Y1269" s="15">
        <v>0</v>
      </c>
      <c r="Z1269" s="15">
        <v>0</v>
      </c>
      <c r="AA1269" s="15">
        <v>0</v>
      </c>
      <c r="AB1269" s="15"/>
      <c r="AC1269" s="15">
        <v>-67.02</v>
      </c>
      <c r="AD1269" s="15">
        <v>-49.73</v>
      </c>
      <c r="AE1269" s="15">
        <v>-67.02</v>
      </c>
      <c r="AF1269" s="15">
        <v>-59.62</v>
      </c>
      <c r="AG1269" s="15">
        <v>-47.19</v>
      </c>
      <c r="AH1269" s="15">
        <v>-59.62</v>
      </c>
      <c r="AI1269" s="15">
        <v>-67.02</v>
      </c>
      <c r="AJ1269" s="15">
        <v>-49.73</v>
      </c>
      <c r="AK1269" s="15">
        <v>-67.02</v>
      </c>
      <c r="AL1269" s="15">
        <v>-0.13</v>
      </c>
      <c r="AM1269" s="15">
        <v>301.64</v>
      </c>
      <c r="AN1269" s="15"/>
      <c r="AO1269" s="15">
        <v>-1940000</v>
      </c>
      <c r="AP1269" s="15">
        <v>-1950000</v>
      </c>
      <c r="AQ1269" s="15">
        <v>-1860000</v>
      </c>
      <c r="AR1269" s="15"/>
      <c r="AS1269" s="15">
        <v>-74.510000000000005</v>
      </c>
      <c r="AT1269" s="15"/>
      <c r="AU1269" s="15"/>
      <c r="AV1269" s="15"/>
      <c r="AW1269" s="15">
        <v>4430000</v>
      </c>
      <c r="AX1269" s="16">
        <v>570642</v>
      </c>
      <c r="AZ1269" s="6">
        <f>IF(D1269&gt;0,H1269/D1269,0)</f>
        <v>347000000</v>
      </c>
      <c r="BA1269" s="6">
        <f>AZ1269*Q1269</f>
        <v>3470000</v>
      </c>
      <c r="BB1269" s="6">
        <f>IF(C1269&gt;C$3054,C$3054,IF(C1269&lt;C$3053,C$3053,C1269))</f>
        <v>-0.01</v>
      </c>
      <c r="BC1269" s="6">
        <f>IF(BB1269&gt;0,(D1269/15)-BB1269,0)</f>
        <v>0</v>
      </c>
      <c r="BD1269" s="6">
        <f>BC1269/BC$3049</f>
        <v>0</v>
      </c>
      <c r="BE1269" s="15">
        <f>IF(AU1269&gt;AU$3054,AU$3054,IF(AU1269&lt;AU$3053,AU$3053,AU1269))</f>
        <v>0</v>
      </c>
      <c r="BF1269" s="15">
        <f>IF(I1269&gt;I$3054,I$3054,IF(I1269&lt;I$3053,I$3053,I1269))</f>
        <v>0</v>
      </c>
      <c r="BG1269" s="6">
        <f>IF(BE1269&gt;0, BF1269/BE1269,0)</f>
        <v>0</v>
      </c>
      <c r="BH1269" s="26">
        <f>BG1269/BG$3049</f>
        <v>0</v>
      </c>
      <c r="BI1269" s="26">
        <f>IF(AV1269&gt;AV$3054,AV$3054,IF(AV1269&lt;AV$3053,AV$3053,AV1269))</f>
        <v>0</v>
      </c>
      <c r="BJ1269" s="6">
        <f>IF(BI1269&gt;0, BF1269/BI1269,0)</f>
        <v>0</v>
      </c>
      <c r="BK1269" s="26">
        <f>BJ1269/BJ$3049</f>
        <v>0</v>
      </c>
      <c r="BL1269" s="6">
        <f>IF(_xlfn.NUMBERVALUE(AL1269),IF(ABS(AL1269)&lt;1,1-ABS(AL1269),0),0)</f>
        <v>0.87</v>
      </c>
      <c r="BM1269" s="6">
        <f>IF(F1269&gt;F$3054,F$3054,IF(F1269&lt;F$3053,F$3053,F1269))</f>
        <v>0</v>
      </c>
      <c r="BN1269" s="6">
        <f>IF(BM1269&gt;0, BM1269/BM$3049, BM1269/BM$3050*-1)</f>
        <v>0</v>
      </c>
      <c r="BO1269" s="6">
        <f>IF(O1269&gt;O$3054,O$3054,IF(O1269&lt;O$3053,O$3053,O1269))</f>
        <v>0</v>
      </c>
      <c r="BP1269" s="26">
        <f>BO1269/BO$3049</f>
        <v>0</v>
      </c>
      <c r="BQ1269" s="26">
        <f>IF(OR(BD1269=0, BH1269=0,BN1269=0,BP1269=0), 0,BD1269+BH1269+BK1269+BL1269+BN1269+BP1269)</f>
        <v>0</v>
      </c>
      <c r="BR1269" s="6">
        <f>IF(D1269&gt;0,C1269/D1269,0)</f>
        <v>-0.5</v>
      </c>
    </row>
    <row r="1270" spans="1:70" x14ac:dyDescent="0.2">
      <c r="A1270" s="15" t="s">
        <v>2581</v>
      </c>
      <c r="B1270" s="15" t="s">
        <v>2582</v>
      </c>
      <c r="C1270" s="15">
        <v>0</v>
      </c>
      <c r="D1270" s="15">
        <v>0.01</v>
      </c>
      <c r="E1270" s="15">
        <v>0.02</v>
      </c>
      <c r="F1270" s="15">
        <v>-50</v>
      </c>
      <c r="G1270" s="15">
        <v>1.44</v>
      </c>
      <c r="H1270" s="21">
        <v>21920000</v>
      </c>
      <c r="I1270" s="15"/>
      <c r="J1270" s="15">
        <v>0</v>
      </c>
      <c r="K1270" s="15"/>
      <c r="L1270" s="15">
        <v>0</v>
      </c>
      <c r="M1270" s="15"/>
      <c r="N1270" s="15">
        <v>0</v>
      </c>
      <c r="O1270" s="15"/>
      <c r="P1270" s="15"/>
      <c r="Q1270" s="15">
        <v>0.01</v>
      </c>
      <c r="R1270" s="15">
        <v>0.01</v>
      </c>
      <c r="S1270" s="15">
        <v>9.11</v>
      </c>
      <c r="T1270" s="15">
        <v>0</v>
      </c>
      <c r="U1270" s="15">
        <v>0</v>
      </c>
      <c r="V1270" s="15">
        <v>0</v>
      </c>
      <c r="W1270" s="15">
        <v>0</v>
      </c>
      <c r="X1270" s="15">
        <v>0</v>
      </c>
      <c r="Y1270" s="15">
        <v>0</v>
      </c>
      <c r="Z1270" s="15">
        <v>0</v>
      </c>
      <c r="AA1270" s="15">
        <v>0</v>
      </c>
      <c r="AB1270" s="15"/>
      <c r="AC1270" s="15">
        <v>-54.68</v>
      </c>
      <c r="AD1270" s="15">
        <v>-79.62</v>
      </c>
      <c r="AE1270" s="15">
        <v>-54.68</v>
      </c>
      <c r="AF1270" s="15">
        <v>-49.74</v>
      </c>
      <c r="AG1270" s="15">
        <v>-66.41</v>
      </c>
      <c r="AH1270" s="15">
        <v>-49.74</v>
      </c>
      <c r="AI1270" s="15">
        <v>-54.85</v>
      </c>
      <c r="AJ1270" s="15">
        <v>-84.09</v>
      </c>
      <c r="AK1270" s="15">
        <v>-54.85</v>
      </c>
      <c r="AL1270" s="15">
        <v>1.08</v>
      </c>
      <c r="AM1270" s="16">
        <v>2338.71</v>
      </c>
      <c r="AN1270" s="15">
        <v>9.89</v>
      </c>
      <c r="AO1270" s="15">
        <v>-984.05</v>
      </c>
      <c r="AP1270" s="16">
        <v>-1025.8499999999999</v>
      </c>
      <c r="AQ1270" s="16">
        <v>-1025.8499999999999</v>
      </c>
      <c r="AR1270" s="15"/>
      <c r="AS1270" s="15">
        <v>-29.08</v>
      </c>
      <c r="AT1270" s="15">
        <v>-22.65</v>
      </c>
      <c r="AU1270" s="15"/>
      <c r="AV1270" s="15"/>
      <c r="AW1270" s="15">
        <v>7770000</v>
      </c>
      <c r="AX1270" s="15">
        <v>3500000</v>
      </c>
      <c r="AZ1270" s="6">
        <f>IF(D1270&gt;0,H1270/D1270,0)</f>
        <v>2192000000</v>
      </c>
      <c r="BA1270" s="6">
        <f>AZ1270*Q1270</f>
        <v>21920000</v>
      </c>
      <c r="BB1270" s="6">
        <f>IF(C1270&gt;C$3054,C$3054,IF(C1270&lt;C$3053,C$3053,C1270))</f>
        <v>0</v>
      </c>
      <c r="BC1270" s="6">
        <f>IF(BB1270&gt;0,(D1270/15)-BB1270,0)</f>
        <v>0</v>
      </c>
      <c r="BD1270" s="6">
        <f>BC1270/BC$3049</f>
        <v>0</v>
      </c>
      <c r="BE1270" s="15">
        <f>IF(AU1270&gt;AU$3054,AU$3054,IF(AU1270&lt;AU$3053,AU$3053,AU1270))</f>
        <v>0</v>
      </c>
      <c r="BF1270" s="15">
        <f>IF(I1270&gt;I$3054,I$3054,IF(I1270&lt;I$3053,I$3053,I1270))</f>
        <v>0</v>
      </c>
      <c r="BG1270" s="6">
        <f>IF(BE1270&gt;0, BF1270/BE1270,0)</f>
        <v>0</v>
      </c>
      <c r="BH1270" s="26">
        <f>BG1270/BG$3049</f>
        <v>0</v>
      </c>
      <c r="BI1270" s="26">
        <f>IF(AV1270&gt;AV$3054,AV$3054,IF(AV1270&lt;AV$3053,AV$3053,AV1270))</f>
        <v>0</v>
      </c>
      <c r="BJ1270" s="6">
        <f>IF(BI1270&gt;0, BF1270/BI1270,0)</f>
        <v>0</v>
      </c>
      <c r="BK1270" s="26">
        <f>BJ1270/BJ$3049</f>
        <v>0</v>
      </c>
      <c r="BL1270" s="6">
        <f>IF(_xlfn.NUMBERVALUE(AL1270),IF(ABS(AL1270)&lt;1,1-ABS(AL1270),0),0)</f>
        <v>0</v>
      </c>
      <c r="BM1270" s="6">
        <f>IF(F1270&gt;F$3054,F$3054,IF(F1270&lt;F$3053,F$3053,F1270))</f>
        <v>-50</v>
      </c>
      <c r="BN1270" s="6">
        <f>IF(BM1270&gt;0, BM1270/BM$3049, BM1270/BM$3050*-1)</f>
        <v>-0.50271465915946112</v>
      </c>
      <c r="BO1270" s="6">
        <f>IF(O1270&gt;O$3054,O$3054,IF(O1270&lt;O$3053,O$3053,O1270))</f>
        <v>0</v>
      </c>
      <c r="BP1270" s="26">
        <f>BO1270/BO$3049</f>
        <v>0</v>
      </c>
      <c r="BQ1270" s="26">
        <f>IF(OR(BD1270=0, BH1270=0,BN1270=0,BP1270=0), 0,BD1270+BH1270+BK1270+BL1270+BN1270+BP1270)</f>
        <v>0</v>
      </c>
      <c r="BR1270" s="6">
        <f>IF(D1270&gt;0,C1270/D1270,0)</f>
        <v>0</v>
      </c>
    </row>
    <row r="1271" spans="1:70" x14ac:dyDescent="0.2">
      <c r="A1271" s="15" t="s">
        <v>2585</v>
      </c>
      <c r="B1271" s="15" t="s">
        <v>2586</v>
      </c>
      <c r="C1271" s="15"/>
      <c r="D1271" s="15">
        <v>3.2</v>
      </c>
      <c r="E1271" s="15"/>
      <c r="F1271" s="15"/>
      <c r="G1271" s="15"/>
      <c r="H1271" s="21"/>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6">
        <v>8458</v>
      </c>
      <c r="AX1271" s="16">
        <v>10981</v>
      </c>
      <c r="AZ1271" s="6">
        <f>IF(D1271&gt;0,H1271/D1271,0)</f>
        <v>0</v>
      </c>
      <c r="BA1271" s="6">
        <f>AZ1271*Q1271</f>
        <v>0</v>
      </c>
      <c r="BB1271" s="6">
        <f>IF(C1271&gt;C$3054,C$3054,IF(C1271&lt;C$3053,C$3053,C1271))</f>
        <v>0</v>
      </c>
      <c r="BC1271" s="6">
        <f>IF(BB1271&gt;0,(D1271/15)-BB1271,0)</f>
        <v>0</v>
      </c>
      <c r="BD1271" s="6">
        <f>BC1271/BC$3049</f>
        <v>0</v>
      </c>
      <c r="BE1271" s="15">
        <f>IF(AU1271&gt;AU$3054,AU$3054,IF(AU1271&lt;AU$3053,AU$3053,AU1271))</f>
        <v>0</v>
      </c>
      <c r="BF1271" s="15">
        <f>IF(I1271&gt;I$3054,I$3054,IF(I1271&lt;I$3053,I$3053,I1271))</f>
        <v>0</v>
      </c>
      <c r="BG1271" s="6">
        <f>IF(BE1271&gt;0, BF1271/BE1271,0)</f>
        <v>0</v>
      </c>
      <c r="BH1271" s="26">
        <f>BG1271/BG$3049</f>
        <v>0</v>
      </c>
      <c r="BI1271" s="26">
        <f>IF(AV1271&gt;AV$3054,AV$3054,IF(AV1271&lt;AV$3053,AV$3053,AV1271))</f>
        <v>0</v>
      </c>
      <c r="BJ1271" s="6">
        <f>IF(BI1271&gt;0, BF1271/BI1271,0)</f>
        <v>0</v>
      </c>
      <c r="BK1271" s="26">
        <f>BJ1271/BJ$3049</f>
        <v>0</v>
      </c>
      <c r="BL1271" s="6">
        <f>IF(_xlfn.NUMBERVALUE(AL1271),IF(ABS(AL1271)&lt;1,1-ABS(AL1271),0),0)</f>
        <v>0</v>
      </c>
      <c r="BM1271" s="6">
        <f>IF(F1271&gt;F$3054,F$3054,IF(F1271&lt;F$3053,F$3053,F1271))</f>
        <v>0</v>
      </c>
      <c r="BN1271" s="6">
        <f>IF(BM1271&gt;0, BM1271/BM$3049, BM1271/BM$3050*-1)</f>
        <v>0</v>
      </c>
      <c r="BO1271" s="6">
        <f>IF(O1271&gt;O$3054,O$3054,IF(O1271&lt;O$3053,O$3053,O1271))</f>
        <v>0</v>
      </c>
      <c r="BP1271" s="26">
        <f>BO1271/BO$3049</f>
        <v>0</v>
      </c>
      <c r="BQ1271" s="26">
        <f>IF(OR(BD1271=0, BH1271=0,BN1271=0,BP1271=0), 0,BD1271+BH1271+BK1271+BL1271+BN1271+BP1271)</f>
        <v>0</v>
      </c>
      <c r="BR1271" s="6">
        <f>IF(D1271&gt;0,C1271/D1271,0)</f>
        <v>0</v>
      </c>
    </row>
    <row r="1272" spans="1:70" x14ac:dyDescent="0.2">
      <c r="A1272" s="15" t="s">
        <v>2701</v>
      </c>
      <c r="B1272" s="15" t="s">
        <v>2702</v>
      </c>
      <c r="C1272" s="15">
        <v>-0.12</v>
      </c>
      <c r="D1272" s="15">
        <v>2.5499999999999998</v>
      </c>
      <c r="E1272" s="15"/>
      <c r="F1272" s="15"/>
      <c r="G1272" s="15">
        <v>2.4500000000000002</v>
      </c>
      <c r="H1272" s="21">
        <v>565990000</v>
      </c>
      <c r="I1272" s="15"/>
      <c r="J1272" s="15">
        <v>0</v>
      </c>
      <c r="K1272" s="15"/>
      <c r="L1272" s="15">
        <v>0</v>
      </c>
      <c r="M1272" s="15"/>
      <c r="N1272" s="15">
        <v>0</v>
      </c>
      <c r="O1272" s="15"/>
      <c r="P1272" s="15"/>
      <c r="Q1272" s="15">
        <v>1.06</v>
      </c>
      <c r="R1272" s="15">
        <v>0.24</v>
      </c>
      <c r="S1272" s="15">
        <v>2.73</v>
      </c>
      <c r="T1272" s="15">
        <v>27.38</v>
      </c>
      <c r="U1272" s="15">
        <v>27.38</v>
      </c>
      <c r="V1272" s="15">
        <v>27.38</v>
      </c>
      <c r="W1272" s="15">
        <v>27.38</v>
      </c>
      <c r="X1272" s="15">
        <v>45.04</v>
      </c>
      <c r="Y1272" s="15">
        <v>45.04</v>
      </c>
      <c r="Z1272" s="15">
        <v>45.04</v>
      </c>
      <c r="AA1272" s="15">
        <v>45.04</v>
      </c>
      <c r="AB1272" s="15">
        <v>1.18</v>
      </c>
      <c r="AC1272" s="15"/>
      <c r="AD1272" s="15"/>
      <c r="AE1272" s="15">
        <v>-6.32</v>
      </c>
      <c r="AF1272" s="15"/>
      <c r="AG1272" s="15"/>
      <c r="AH1272" s="15">
        <v>-5.68</v>
      </c>
      <c r="AI1272" s="15"/>
      <c r="AJ1272" s="15"/>
      <c r="AK1272" s="15">
        <v>-9.4</v>
      </c>
      <c r="AL1272" s="15"/>
      <c r="AM1272" s="15">
        <v>136.19999999999999</v>
      </c>
      <c r="AN1272" s="15"/>
      <c r="AO1272" s="15">
        <v>18.97</v>
      </c>
      <c r="AP1272" s="15">
        <v>-1.47</v>
      </c>
      <c r="AQ1272" s="15">
        <v>-10.37</v>
      </c>
      <c r="AR1272" s="15"/>
      <c r="AS1272" s="15"/>
      <c r="AT1272" s="15"/>
      <c r="AU1272" s="15"/>
      <c r="AV1272" s="15"/>
      <c r="AW1272" s="16">
        <v>172329</v>
      </c>
      <c r="AX1272" s="16">
        <v>261278</v>
      </c>
      <c r="AZ1272" s="6">
        <f>IF(D1272&gt;0,H1272/D1272,0)</f>
        <v>221956862.74509805</v>
      </c>
      <c r="BA1272" s="6">
        <f>AZ1272*Q1272</f>
        <v>235274274.50980395</v>
      </c>
      <c r="BB1272" s="6">
        <f>IF(C1272&gt;C$3054,C$3054,IF(C1272&lt;C$3053,C$3053,C1272))</f>
        <v>-0.12</v>
      </c>
      <c r="BC1272" s="6">
        <f>IF(BB1272&gt;0,(D1272/15)-BB1272,0)</f>
        <v>0</v>
      </c>
      <c r="BD1272" s="6">
        <f>BC1272/BC$3049</f>
        <v>0</v>
      </c>
      <c r="BE1272" s="15">
        <f>IF(AU1272&gt;AU$3054,AU$3054,IF(AU1272&lt;AU$3053,AU$3053,AU1272))</f>
        <v>0</v>
      </c>
      <c r="BF1272" s="15">
        <f>IF(I1272&gt;I$3054,I$3054,IF(I1272&lt;I$3053,I$3053,I1272))</f>
        <v>0</v>
      </c>
      <c r="BG1272" s="6">
        <f>IF(BE1272&gt;0, BF1272/BE1272,0)</f>
        <v>0</v>
      </c>
      <c r="BH1272" s="26">
        <f>BG1272/BG$3049</f>
        <v>0</v>
      </c>
      <c r="BI1272" s="26">
        <f>IF(AV1272&gt;AV$3054,AV$3054,IF(AV1272&lt;AV$3053,AV$3053,AV1272))</f>
        <v>0</v>
      </c>
      <c r="BJ1272" s="6">
        <f>IF(BI1272&gt;0, BF1272/BI1272,0)</f>
        <v>0</v>
      </c>
      <c r="BK1272" s="26">
        <f>BJ1272/BJ$3049</f>
        <v>0</v>
      </c>
      <c r="BL1272" s="6">
        <f>IF(_xlfn.NUMBERVALUE(AL1272),IF(ABS(AL1272)&lt;1,1-ABS(AL1272),0),0)</f>
        <v>0</v>
      </c>
      <c r="BM1272" s="6">
        <f>IF(F1272&gt;F$3054,F$3054,IF(F1272&lt;F$3053,F$3053,F1272))</f>
        <v>0</v>
      </c>
      <c r="BN1272" s="6">
        <f>IF(BM1272&gt;0, BM1272/BM$3049, BM1272/BM$3050*-1)</f>
        <v>0</v>
      </c>
      <c r="BO1272" s="6">
        <f>IF(O1272&gt;O$3054,O$3054,IF(O1272&lt;O$3053,O$3053,O1272))</f>
        <v>0</v>
      </c>
      <c r="BP1272" s="26">
        <f>BO1272/BO$3049</f>
        <v>0</v>
      </c>
      <c r="BQ1272" s="26">
        <f>IF(OR(BD1272=0, BH1272=0,BN1272=0,BP1272=0), 0,BD1272+BH1272+BK1272+BL1272+BN1272+BP1272)</f>
        <v>0</v>
      </c>
      <c r="BR1272" s="6">
        <f>IF(D1272&gt;0,C1272/D1272,0)</f>
        <v>-4.7058823529411764E-2</v>
      </c>
    </row>
    <row r="1273" spans="1:70" x14ac:dyDescent="0.2">
      <c r="A1273" s="15" t="s">
        <v>2534</v>
      </c>
      <c r="B1273" s="15" t="s">
        <v>2535</v>
      </c>
      <c r="C1273" s="15">
        <v>-0.01</v>
      </c>
      <c r="D1273" s="15">
        <v>0.03</v>
      </c>
      <c r="E1273" s="15">
        <v>0.02</v>
      </c>
      <c r="F1273" s="15"/>
      <c r="G1273" s="15"/>
      <c r="H1273" s="21">
        <v>1920000</v>
      </c>
      <c r="I1273" s="15"/>
      <c r="J1273" s="15">
        <v>0</v>
      </c>
      <c r="K1273" s="15"/>
      <c r="L1273" s="15">
        <v>0</v>
      </c>
      <c r="M1273" s="15"/>
      <c r="N1273" s="15">
        <v>0</v>
      </c>
      <c r="O1273" s="15"/>
      <c r="P1273" s="15"/>
      <c r="Q1273" s="15">
        <v>-0.01</v>
      </c>
      <c r="R1273" s="15">
        <v>0</v>
      </c>
      <c r="S1273" s="15">
        <v>0.03</v>
      </c>
      <c r="T1273" s="15">
        <v>0</v>
      </c>
      <c r="U1273" s="15">
        <v>0</v>
      </c>
      <c r="V1273" s="15">
        <v>235.84</v>
      </c>
      <c r="W1273" s="15">
        <v>309.44</v>
      </c>
      <c r="X1273" s="15"/>
      <c r="Y1273" s="15"/>
      <c r="Z1273" s="15"/>
      <c r="AA1273" s="15"/>
      <c r="AB1273" s="15"/>
      <c r="AC1273" s="15"/>
      <c r="AD1273" s="15">
        <v>-164.41</v>
      </c>
      <c r="AE1273" s="15"/>
      <c r="AF1273" s="15">
        <v>-930.27</v>
      </c>
      <c r="AG1273" s="15">
        <v>-99.05</v>
      </c>
      <c r="AH1273" s="15">
        <v>-854.35</v>
      </c>
      <c r="AI1273" s="15"/>
      <c r="AJ1273" s="15">
        <v>-174.48</v>
      </c>
      <c r="AK1273" s="15"/>
      <c r="AL1273" s="15">
        <v>0.72</v>
      </c>
      <c r="AM1273" s="15">
        <v>12.91</v>
      </c>
      <c r="AN1273" s="15"/>
      <c r="AO1273" s="16">
        <v>-24759.7</v>
      </c>
      <c r="AP1273" s="16">
        <v>-24836.82</v>
      </c>
      <c r="AQ1273" s="16">
        <v>-17064.18</v>
      </c>
      <c r="AR1273" s="15"/>
      <c r="AS1273" s="15">
        <v>-47.58</v>
      </c>
      <c r="AT1273" s="15"/>
      <c r="AU1273" s="15"/>
      <c r="AV1273" s="15"/>
      <c r="AW1273" s="15">
        <v>0</v>
      </c>
      <c r="AX1273" s="15"/>
      <c r="AZ1273" s="6">
        <f>IF(D1273&gt;0,H1273/D1273,0)</f>
        <v>64000000</v>
      </c>
      <c r="BA1273" s="6">
        <f>AZ1273*Q1273</f>
        <v>-640000</v>
      </c>
      <c r="BB1273" s="6">
        <f>IF(C1273&gt;C$3054,C$3054,IF(C1273&lt;C$3053,C$3053,C1273))</f>
        <v>-0.01</v>
      </c>
      <c r="BC1273" s="6">
        <f>IF(BB1273&gt;0,(D1273/15)-BB1273,0)</f>
        <v>0</v>
      </c>
      <c r="BD1273" s="6">
        <f>BC1273/BC$3049</f>
        <v>0</v>
      </c>
      <c r="BE1273" s="15">
        <f>IF(AU1273&gt;AU$3054,AU$3054,IF(AU1273&lt;AU$3053,AU$3053,AU1273))</f>
        <v>0</v>
      </c>
      <c r="BF1273" s="15">
        <f>IF(I1273&gt;I$3054,I$3054,IF(I1273&lt;I$3053,I$3053,I1273))</f>
        <v>0</v>
      </c>
      <c r="BG1273" s="6">
        <f>IF(BE1273&gt;0, BF1273/BE1273,0)</f>
        <v>0</v>
      </c>
      <c r="BH1273" s="26">
        <f>BG1273/BG$3049</f>
        <v>0</v>
      </c>
      <c r="BI1273" s="26">
        <f>IF(AV1273&gt;AV$3054,AV$3054,IF(AV1273&lt;AV$3053,AV$3053,AV1273))</f>
        <v>0</v>
      </c>
      <c r="BJ1273" s="6">
        <f>IF(BI1273&gt;0, BF1273/BI1273,0)</f>
        <v>0</v>
      </c>
      <c r="BK1273" s="26">
        <f>BJ1273/BJ$3049</f>
        <v>0</v>
      </c>
      <c r="BL1273" s="6">
        <f>IF(_xlfn.NUMBERVALUE(AL1273),IF(ABS(AL1273)&lt;1,1-ABS(AL1273),0),0)</f>
        <v>0.28000000000000003</v>
      </c>
      <c r="BM1273" s="6">
        <f>IF(F1273&gt;F$3054,F$3054,IF(F1273&lt;F$3053,F$3053,F1273))</f>
        <v>0</v>
      </c>
      <c r="BN1273" s="6">
        <f>IF(BM1273&gt;0, BM1273/BM$3049, BM1273/BM$3050*-1)</f>
        <v>0</v>
      </c>
      <c r="BO1273" s="6">
        <f>IF(O1273&gt;O$3054,O$3054,IF(O1273&lt;O$3053,O$3053,O1273))</f>
        <v>0</v>
      </c>
      <c r="BP1273" s="26">
        <f>BO1273/BO$3049</f>
        <v>0</v>
      </c>
      <c r="BQ1273" s="26">
        <f>IF(OR(BD1273=0, BH1273=0,BN1273=0,BP1273=0), 0,BD1273+BH1273+BK1273+BL1273+BN1273+BP1273)</f>
        <v>0</v>
      </c>
      <c r="BR1273" s="6">
        <f>IF(D1273&gt;0,C1273/D1273,0)</f>
        <v>-0.33333333333333337</v>
      </c>
    </row>
    <row r="1274" spans="1:70" x14ac:dyDescent="0.2">
      <c r="A1274" s="15" t="s">
        <v>2562</v>
      </c>
      <c r="B1274" s="15" t="s">
        <v>2563</v>
      </c>
      <c r="C1274" s="15">
        <v>0.15</v>
      </c>
      <c r="D1274" s="15">
        <v>2.02</v>
      </c>
      <c r="E1274" s="15">
        <v>2.52</v>
      </c>
      <c r="F1274" s="15">
        <v>-27.03</v>
      </c>
      <c r="G1274" s="15">
        <v>1.0900000000000001</v>
      </c>
      <c r="H1274" s="21">
        <v>604780000</v>
      </c>
      <c r="I1274" s="15">
        <v>13.8</v>
      </c>
      <c r="J1274" s="15">
        <v>0.06</v>
      </c>
      <c r="K1274" s="15">
        <v>0.04</v>
      </c>
      <c r="L1274" s="15">
        <v>0.11</v>
      </c>
      <c r="M1274" s="15">
        <v>0.09</v>
      </c>
      <c r="N1274" s="15">
        <v>0.11</v>
      </c>
      <c r="O1274" s="15">
        <v>4.45</v>
      </c>
      <c r="P1274" s="15">
        <v>13.24</v>
      </c>
      <c r="Q1274" s="15">
        <v>1.87</v>
      </c>
      <c r="R1274" s="15">
        <v>0.06</v>
      </c>
      <c r="S1274" s="15">
        <v>0.95</v>
      </c>
      <c r="T1274" s="15">
        <v>14.73</v>
      </c>
      <c r="U1274" s="15">
        <v>14.73</v>
      </c>
      <c r="V1274" s="15">
        <v>14.73</v>
      </c>
      <c r="W1274" s="15">
        <v>14.73</v>
      </c>
      <c r="X1274" s="15">
        <v>18.5</v>
      </c>
      <c r="Y1274" s="15">
        <v>18.5</v>
      </c>
      <c r="Z1274" s="15">
        <v>18.5</v>
      </c>
      <c r="AA1274" s="15">
        <v>18.5</v>
      </c>
      <c r="AB1274" s="15">
        <v>22.3</v>
      </c>
      <c r="AC1274" s="15">
        <v>6.74</v>
      </c>
      <c r="AD1274" s="15"/>
      <c r="AE1274" s="15">
        <v>6.74</v>
      </c>
      <c r="AF1274" s="15">
        <v>6.37</v>
      </c>
      <c r="AG1274" s="15"/>
      <c r="AH1274" s="15">
        <v>6.37</v>
      </c>
      <c r="AI1274" s="15">
        <v>7.84</v>
      </c>
      <c r="AJ1274" s="15"/>
      <c r="AK1274" s="15">
        <v>7.84</v>
      </c>
      <c r="AL1274" s="15"/>
      <c r="AM1274" s="15">
        <v>255.82</v>
      </c>
      <c r="AN1274" s="15">
        <v>56.08</v>
      </c>
      <c r="AO1274" s="15">
        <v>32.619999999999997</v>
      </c>
      <c r="AP1274" s="15">
        <v>33.67</v>
      </c>
      <c r="AQ1274" s="15">
        <v>34.21</v>
      </c>
      <c r="AR1274" s="15"/>
      <c r="AS1274" s="15"/>
      <c r="AT1274" s="15"/>
      <c r="AU1274" s="15"/>
      <c r="AV1274" s="15"/>
      <c r="AW1274" s="15">
        <v>1010000</v>
      </c>
      <c r="AX1274" s="16">
        <v>911499</v>
      </c>
      <c r="AZ1274" s="6">
        <f>IF(D1274&gt;0,H1274/D1274,0)</f>
        <v>299396039.60396039</v>
      </c>
      <c r="BA1274" s="6">
        <f>AZ1274*Q1274</f>
        <v>559870594.05940592</v>
      </c>
      <c r="BB1274" s="6">
        <f>IF(C1274&gt;C$3054,C$3054,IF(C1274&lt;C$3053,C$3053,C1274))</f>
        <v>0.15</v>
      </c>
      <c r="BC1274" s="6">
        <f>IF(BB1274&gt;0,(D1274/15)-BB1274,0)</f>
        <v>-1.5333333333333338E-2</v>
      </c>
      <c r="BD1274" s="6">
        <f>BC1274/BC$3049</f>
        <v>-2.9528822698677631E-3</v>
      </c>
      <c r="BE1274" s="15">
        <f>IF(AU1274&gt;AU$3054,AU$3054,IF(AU1274&lt;AU$3053,AU$3053,AU1274))</f>
        <v>0</v>
      </c>
      <c r="BF1274" s="15">
        <f>IF(I1274&gt;I$3054,I$3054,IF(I1274&lt;I$3053,I$3053,I1274))</f>
        <v>13.8</v>
      </c>
      <c r="BG1274" s="6">
        <f>IF(BE1274&gt;0, BF1274/BE1274,0)</f>
        <v>0</v>
      </c>
      <c r="BH1274" s="26">
        <f>BG1274/BG$3049</f>
        <v>0</v>
      </c>
      <c r="BI1274" s="26">
        <f>IF(AV1274&gt;AV$3054,AV$3054,IF(AV1274&lt;AV$3053,AV$3053,AV1274))</f>
        <v>0</v>
      </c>
      <c r="BJ1274" s="6">
        <f>IF(BI1274&gt;0, BF1274/BI1274,0)</f>
        <v>0</v>
      </c>
      <c r="BK1274" s="26">
        <f>BJ1274/BJ$3049</f>
        <v>0</v>
      </c>
      <c r="BL1274" s="6">
        <f>IF(_xlfn.NUMBERVALUE(AL1274),IF(ABS(AL1274)&lt;1,1-ABS(AL1274),0),0)</f>
        <v>0</v>
      </c>
      <c r="BM1274" s="6">
        <f>IF(F1274&gt;F$3054,F$3054,IF(F1274&lt;F$3053,F$3053,F1274))</f>
        <v>-27.03</v>
      </c>
      <c r="BN1274" s="6">
        <f>IF(BM1274&gt;0, BM1274/BM$3049, BM1274/BM$3050*-1)</f>
        <v>-0.27176754474160469</v>
      </c>
      <c r="BO1274" s="6">
        <f>IF(O1274&gt;O$3054,O$3054,IF(O1274&lt;O$3053,O$3053,O1274))</f>
        <v>4.45</v>
      </c>
      <c r="BP1274" s="26">
        <f>BO1274/BO$3049</f>
        <v>4.1961774089391779E-2</v>
      </c>
      <c r="BQ1274" s="26">
        <f>IF(OR(BD1274=0, BH1274=0,BN1274=0,BP1274=0), 0,BD1274+BH1274+BK1274+BL1274+BN1274+BP1274)</f>
        <v>0</v>
      </c>
      <c r="BR1274" s="6">
        <f>IF(D1274&gt;0,C1274/D1274,0)</f>
        <v>7.4257425742574254E-2</v>
      </c>
    </row>
    <row r="1275" spans="1:70" x14ac:dyDescent="0.2">
      <c r="A1275" s="15" t="s">
        <v>2536</v>
      </c>
      <c r="B1275" s="15" t="s">
        <v>2537</v>
      </c>
      <c r="C1275" s="15">
        <v>-0.48</v>
      </c>
      <c r="D1275" s="15">
        <v>9.94</v>
      </c>
      <c r="E1275" s="15">
        <v>9.7100000000000009</v>
      </c>
      <c r="F1275" s="15">
        <v>26.2</v>
      </c>
      <c r="G1275" s="15">
        <v>3.5</v>
      </c>
      <c r="H1275" s="21">
        <v>852250000</v>
      </c>
      <c r="I1275" s="15"/>
      <c r="J1275" s="15">
        <v>0.23</v>
      </c>
      <c r="K1275" s="15">
        <v>0.23</v>
      </c>
      <c r="L1275" s="15">
        <v>0.43</v>
      </c>
      <c r="M1275" s="15">
        <v>0.43</v>
      </c>
      <c r="N1275" s="15">
        <v>0.43</v>
      </c>
      <c r="O1275" s="15">
        <v>4.3099999999999996</v>
      </c>
      <c r="P1275" s="15">
        <v>35.82</v>
      </c>
      <c r="Q1275" s="15">
        <v>2.85</v>
      </c>
      <c r="R1275" s="15">
        <v>0.21</v>
      </c>
      <c r="S1275" s="15">
        <v>2.0299999999999998</v>
      </c>
      <c r="T1275" s="15">
        <v>27.09</v>
      </c>
      <c r="U1275" s="15">
        <v>27.09</v>
      </c>
      <c r="V1275" s="15">
        <v>30.09</v>
      </c>
      <c r="W1275" s="15">
        <v>30.09</v>
      </c>
      <c r="X1275" s="15">
        <v>68.89</v>
      </c>
      <c r="Y1275" s="15">
        <v>68.89</v>
      </c>
      <c r="Z1275" s="15">
        <v>76.52</v>
      </c>
      <c r="AA1275" s="15">
        <v>76.52</v>
      </c>
      <c r="AB1275" s="15">
        <v>5.68</v>
      </c>
      <c r="AC1275" s="15">
        <v>-10.68</v>
      </c>
      <c r="AD1275" s="15">
        <v>7.71</v>
      </c>
      <c r="AE1275" s="15">
        <v>-10.68</v>
      </c>
      <c r="AF1275" s="15">
        <v>-7.22</v>
      </c>
      <c r="AG1275" s="15">
        <v>5.58</v>
      </c>
      <c r="AH1275" s="15">
        <v>-7.22</v>
      </c>
      <c r="AI1275" s="15">
        <v>-14.41</v>
      </c>
      <c r="AJ1275" s="15">
        <v>10.18</v>
      </c>
      <c r="AK1275" s="15">
        <v>-14.41</v>
      </c>
      <c r="AL1275" s="15">
        <v>0.89</v>
      </c>
      <c r="AM1275" s="15">
        <v>85.24</v>
      </c>
      <c r="AN1275" s="15">
        <v>40.1</v>
      </c>
      <c r="AO1275" s="15">
        <v>14.46</v>
      </c>
      <c r="AP1275" s="15">
        <v>-1.45</v>
      </c>
      <c r="AQ1275" s="15">
        <v>-6.87</v>
      </c>
      <c r="AR1275" s="15"/>
      <c r="AS1275" s="15">
        <v>-0.03</v>
      </c>
      <c r="AT1275" s="15">
        <v>2.56</v>
      </c>
      <c r="AU1275" s="15"/>
      <c r="AV1275" s="15"/>
      <c r="AW1275" s="16">
        <v>226982</v>
      </c>
      <c r="AX1275" s="16">
        <v>140261</v>
      </c>
      <c r="AZ1275" s="6">
        <f>IF(D1275&gt;0,H1275/D1275,0)</f>
        <v>85739436.619718313</v>
      </c>
      <c r="BA1275" s="6">
        <f>AZ1275*Q1275</f>
        <v>244357394.3661972</v>
      </c>
      <c r="BB1275" s="6">
        <f>IF(C1275&gt;C$3054,C$3054,IF(C1275&lt;C$3053,C$3053,C1275))</f>
        <v>-0.48</v>
      </c>
      <c r="BC1275" s="6">
        <f>IF(BB1275&gt;0,(D1275/15)-BB1275,0)</f>
        <v>0</v>
      </c>
      <c r="BD1275" s="6">
        <f>BC1275/BC$3049</f>
        <v>0</v>
      </c>
      <c r="BE1275" s="15">
        <f>IF(AU1275&gt;AU$3054,AU$3054,IF(AU1275&lt;AU$3053,AU$3053,AU1275))</f>
        <v>0</v>
      </c>
      <c r="BF1275" s="15">
        <f>IF(I1275&gt;I$3054,I$3054,IF(I1275&lt;I$3053,I$3053,I1275))</f>
        <v>0</v>
      </c>
      <c r="BG1275" s="6">
        <f>IF(BE1275&gt;0, BF1275/BE1275,0)</f>
        <v>0</v>
      </c>
      <c r="BH1275" s="26">
        <f>BG1275/BG$3049</f>
        <v>0</v>
      </c>
      <c r="BI1275" s="26">
        <f>IF(AV1275&gt;AV$3054,AV$3054,IF(AV1275&lt;AV$3053,AV$3053,AV1275))</f>
        <v>0</v>
      </c>
      <c r="BJ1275" s="6">
        <f>IF(BI1275&gt;0, BF1275/BI1275,0)</f>
        <v>0</v>
      </c>
      <c r="BK1275" s="26">
        <f>BJ1275/BJ$3049</f>
        <v>0</v>
      </c>
      <c r="BL1275" s="6">
        <f>IF(_xlfn.NUMBERVALUE(AL1275),IF(ABS(AL1275)&lt;1,1-ABS(AL1275),0),0)</f>
        <v>0.10999999999999999</v>
      </c>
      <c r="BM1275" s="6">
        <f>IF(F1275&gt;F$3054,F$3054,IF(F1275&lt;F$3053,F$3053,F1275))</f>
        <v>26.2</v>
      </c>
      <c r="BN1275" s="6">
        <f>IF(BM1275&gt;0, BM1275/BM$3049, BM1275/BM$3050*-1)</f>
        <v>3.3098882399521773E-2</v>
      </c>
      <c r="BO1275" s="6">
        <f>IF(O1275&gt;O$3054,O$3054,IF(O1275&lt;O$3053,O$3053,O1275))</f>
        <v>4.3099999999999996</v>
      </c>
      <c r="BP1275" s="26">
        <f>BO1275/BO$3049</f>
        <v>4.0641628387703042E-2</v>
      </c>
      <c r="BQ1275" s="26">
        <f>IF(OR(BD1275=0, BH1275=0,BN1275=0,BP1275=0), 0,BD1275+BH1275+BK1275+BL1275+BN1275+BP1275)</f>
        <v>0</v>
      </c>
      <c r="BR1275" s="6">
        <f>IF(D1275&gt;0,C1275/D1275,0)</f>
        <v>-4.8289738430583505E-2</v>
      </c>
    </row>
    <row r="1276" spans="1:70" x14ac:dyDescent="0.2">
      <c r="A1276" s="15" t="s">
        <v>2708</v>
      </c>
      <c r="B1276" s="15" t="s">
        <v>2709</v>
      </c>
      <c r="C1276" s="15">
        <v>-0.03</v>
      </c>
      <c r="D1276" s="15">
        <v>0.02</v>
      </c>
      <c r="E1276" s="15">
        <v>0.02</v>
      </c>
      <c r="F1276" s="15">
        <v>42.86</v>
      </c>
      <c r="G1276" s="15">
        <v>0.67</v>
      </c>
      <c r="H1276" s="21">
        <v>3000000</v>
      </c>
      <c r="I1276" s="15"/>
      <c r="J1276" s="15">
        <v>0</v>
      </c>
      <c r="K1276" s="15"/>
      <c r="L1276" s="15">
        <v>0</v>
      </c>
      <c r="M1276" s="15"/>
      <c r="N1276" s="15">
        <v>0</v>
      </c>
      <c r="O1276" s="15"/>
      <c r="P1276" s="15"/>
      <c r="Q1276" s="15">
        <v>0.03</v>
      </c>
      <c r="R1276" s="15">
        <v>0.02</v>
      </c>
      <c r="S1276" s="15">
        <v>9.43</v>
      </c>
      <c r="T1276" s="15">
        <v>0</v>
      </c>
      <c r="U1276" s="15">
        <v>0</v>
      </c>
      <c r="V1276" s="15">
        <v>4.4800000000000004</v>
      </c>
      <c r="W1276" s="15">
        <v>4.4800000000000004</v>
      </c>
      <c r="X1276" s="15">
        <v>0</v>
      </c>
      <c r="Y1276" s="15">
        <v>0</v>
      </c>
      <c r="Z1276" s="15">
        <v>4.87</v>
      </c>
      <c r="AA1276" s="15">
        <v>4.87</v>
      </c>
      <c r="AB1276" s="15"/>
      <c r="AC1276" s="15">
        <v>-64.67</v>
      </c>
      <c r="AD1276" s="15">
        <v>-34.69</v>
      </c>
      <c r="AE1276" s="15">
        <v>-64.67</v>
      </c>
      <c r="AF1276" s="15">
        <v>-53.53</v>
      </c>
      <c r="AG1276" s="15">
        <v>-27.09</v>
      </c>
      <c r="AH1276" s="15">
        <v>-53.53</v>
      </c>
      <c r="AI1276" s="15">
        <v>-64.67</v>
      </c>
      <c r="AJ1276" s="15">
        <v>-30.95</v>
      </c>
      <c r="AK1276" s="15">
        <v>-64.67</v>
      </c>
      <c r="AL1276" s="15">
        <v>0.15</v>
      </c>
      <c r="AM1276" s="15">
        <v>147.08000000000001</v>
      </c>
      <c r="AN1276" s="15"/>
      <c r="AO1276" s="15">
        <v>-481.44</v>
      </c>
      <c r="AP1276" s="16">
        <v>-2505.2600000000002</v>
      </c>
      <c r="AQ1276" s="16">
        <v>-2434.31</v>
      </c>
      <c r="AR1276" s="15"/>
      <c r="AS1276" s="15">
        <v>-26.44</v>
      </c>
      <c r="AT1276" s="15">
        <v>-21.46</v>
      </c>
      <c r="AU1276" s="15"/>
      <c r="AV1276" s="15"/>
      <c r="AW1276" s="15">
        <v>0</v>
      </c>
      <c r="AX1276" s="16">
        <v>19539</v>
      </c>
      <c r="AZ1276" s="6">
        <f>IF(D1276&gt;0,H1276/D1276,0)</f>
        <v>150000000</v>
      </c>
      <c r="BA1276" s="6">
        <f>AZ1276*Q1276</f>
        <v>4500000</v>
      </c>
      <c r="BB1276" s="6">
        <f>IF(C1276&gt;C$3054,C$3054,IF(C1276&lt;C$3053,C$3053,C1276))</f>
        <v>-0.03</v>
      </c>
      <c r="BC1276" s="6">
        <f>IF(BB1276&gt;0,(D1276/15)-BB1276,0)</f>
        <v>0</v>
      </c>
      <c r="BD1276" s="6">
        <f>BC1276/BC$3049</f>
        <v>0</v>
      </c>
      <c r="BE1276" s="15">
        <f>IF(AU1276&gt;AU$3054,AU$3054,IF(AU1276&lt;AU$3053,AU$3053,AU1276))</f>
        <v>0</v>
      </c>
      <c r="BF1276" s="15">
        <f>IF(I1276&gt;I$3054,I$3054,IF(I1276&lt;I$3053,I$3053,I1276))</f>
        <v>0</v>
      </c>
      <c r="BG1276" s="6">
        <f>IF(BE1276&gt;0, BF1276/BE1276,0)</f>
        <v>0</v>
      </c>
      <c r="BH1276" s="26">
        <f>BG1276/BG$3049</f>
        <v>0</v>
      </c>
      <c r="BI1276" s="26">
        <f>IF(AV1276&gt;AV$3054,AV$3054,IF(AV1276&lt;AV$3053,AV$3053,AV1276))</f>
        <v>0</v>
      </c>
      <c r="BJ1276" s="6">
        <f>IF(BI1276&gt;0, BF1276/BI1276,0)</f>
        <v>0</v>
      </c>
      <c r="BK1276" s="26">
        <f>BJ1276/BJ$3049</f>
        <v>0</v>
      </c>
      <c r="BL1276" s="6">
        <f>IF(_xlfn.NUMBERVALUE(AL1276),IF(ABS(AL1276)&lt;1,1-ABS(AL1276),0),0)</f>
        <v>0.85</v>
      </c>
      <c r="BM1276" s="6">
        <f>IF(F1276&gt;F$3054,F$3054,IF(F1276&lt;F$3053,F$3053,F1276))</f>
        <v>42.86</v>
      </c>
      <c r="BN1276" s="6">
        <f>IF(BM1276&gt;0, BM1276/BM$3049, BM1276/BM$3050*-1)</f>
        <v>5.4145728994026837E-2</v>
      </c>
      <c r="BO1276" s="6">
        <f>IF(O1276&gt;O$3054,O$3054,IF(O1276&lt;O$3053,O$3053,O1276))</f>
        <v>0</v>
      </c>
      <c r="BP1276" s="26">
        <f>BO1276/BO$3049</f>
        <v>0</v>
      </c>
      <c r="BQ1276" s="26">
        <f>IF(OR(BD1276=0, BH1276=0,BN1276=0,BP1276=0), 0,BD1276+BH1276+BK1276+BL1276+BN1276+BP1276)</f>
        <v>0</v>
      </c>
      <c r="BR1276" s="6">
        <f>IF(D1276&gt;0,C1276/D1276,0)</f>
        <v>-1.5</v>
      </c>
    </row>
    <row r="1277" spans="1:70" x14ac:dyDescent="0.2">
      <c r="A1277" s="15" t="s">
        <v>2623</v>
      </c>
      <c r="B1277" s="15" t="s">
        <v>2624</v>
      </c>
      <c r="C1277" s="15"/>
      <c r="D1277" s="15">
        <v>1.1599999999999999</v>
      </c>
      <c r="E1277" s="15"/>
      <c r="F1277" s="15"/>
      <c r="G1277" s="15"/>
      <c r="H1277" s="21"/>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6">
        <v>58836</v>
      </c>
      <c r="AX1277" s="16">
        <v>61007</v>
      </c>
      <c r="AZ1277" s="6">
        <f>IF(D1277&gt;0,H1277/D1277,0)</f>
        <v>0</v>
      </c>
      <c r="BA1277" s="6">
        <f>AZ1277*Q1277</f>
        <v>0</v>
      </c>
      <c r="BB1277" s="6">
        <f>IF(C1277&gt;C$3054,C$3054,IF(C1277&lt;C$3053,C$3053,C1277))</f>
        <v>0</v>
      </c>
      <c r="BC1277" s="6">
        <f>IF(BB1277&gt;0,(D1277/15)-BB1277,0)</f>
        <v>0</v>
      </c>
      <c r="BD1277" s="6">
        <f>BC1277/BC$3049</f>
        <v>0</v>
      </c>
      <c r="BE1277" s="15">
        <f>IF(AU1277&gt;AU$3054,AU$3054,IF(AU1277&lt;AU$3053,AU$3053,AU1277))</f>
        <v>0</v>
      </c>
      <c r="BF1277" s="15">
        <f>IF(I1277&gt;I$3054,I$3054,IF(I1277&lt;I$3053,I$3053,I1277))</f>
        <v>0</v>
      </c>
      <c r="BG1277" s="6">
        <f>IF(BE1277&gt;0, BF1277/BE1277,0)</f>
        <v>0</v>
      </c>
      <c r="BH1277" s="26">
        <f>BG1277/BG$3049</f>
        <v>0</v>
      </c>
      <c r="BI1277" s="26">
        <f>IF(AV1277&gt;AV$3054,AV$3054,IF(AV1277&lt;AV$3053,AV$3053,AV1277))</f>
        <v>0</v>
      </c>
      <c r="BJ1277" s="6">
        <f>IF(BI1277&gt;0, BF1277/BI1277,0)</f>
        <v>0</v>
      </c>
      <c r="BK1277" s="26">
        <f>BJ1277/BJ$3049</f>
        <v>0</v>
      </c>
      <c r="BL1277" s="6">
        <f>IF(_xlfn.NUMBERVALUE(AL1277),IF(ABS(AL1277)&lt;1,1-ABS(AL1277),0),0)</f>
        <v>0</v>
      </c>
      <c r="BM1277" s="6">
        <f>IF(F1277&gt;F$3054,F$3054,IF(F1277&lt;F$3053,F$3053,F1277))</f>
        <v>0</v>
      </c>
      <c r="BN1277" s="6">
        <f>IF(BM1277&gt;0, BM1277/BM$3049, BM1277/BM$3050*-1)</f>
        <v>0</v>
      </c>
      <c r="BO1277" s="6">
        <f>IF(O1277&gt;O$3054,O$3054,IF(O1277&lt;O$3053,O$3053,O1277))</f>
        <v>0</v>
      </c>
      <c r="BP1277" s="26">
        <f>BO1277/BO$3049</f>
        <v>0</v>
      </c>
      <c r="BQ1277" s="26">
        <f>IF(OR(BD1277=0, BH1277=0,BN1277=0,BP1277=0), 0,BD1277+BH1277+BK1277+BL1277+BN1277+BP1277)</f>
        <v>0</v>
      </c>
      <c r="BR1277" s="6">
        <f>IF(D1277&gt;0,C1277/D1277,0)</f>
        <v>0</v>
      </c>
    </row>
    <row r="1278" spans="1:70" x14ac:dyDescent="0.2">
      <c r="A1278" s="15" t="s">
        <v>2540</v>
      </c>
      <c r="B1278" s="15" t="s">
        <v>2541</v>
      </c>
      <c r="C1278" s="15">
        <v>0.19</v>
      </c>
      <c r="D1278" s="15">
        <v>2.63</v>
      </c>
      <c r="E1278" s="15">
        <v>2.5499999999999998</v>
      </c>
      <c r="F1278" s="15">
        <v>24.21</v>
      </c>
      <c r="G1278" s="15">
        <v>2.19</v>
      </c>
      <c r="H1278" s="21">
        <v>694180000</v>
      </c>
      <c r="I1278" s="15">
        <v>13.86</v>
      </c>
      <c r="J1278" s="15">
        <v>0.08</v>
      </c>
      <c r="K1278" s="15">
        <v>0.08</v>
      </c>
      <c r="L1278" s="15">
        <v>0.15</v>
      </c>
      <c r="M1278" s="15">
        <v>0.15</v>
      </c>
      <c r="N1278" s="15">
        <v>0.15</v>
      </c>
      <c r="O1278" s="15">
        <v>5.88</v>
      </c>
      <c r="P1278" s="15">
        <v>18.72</v>
      </c>
      <c r="Q1278" s="15">
        <v>1.17</v>
      </c>
      <c r="R1278" s="15">
        <v>0.14000000000000001</v>
      </c>
      <c r="S1278" s="15">
        <v>2.3199999999999998</v>
      </c>
      <c r="T1278" s="15">
        <v>23.49</v>
      </c>
      <c r="U1278" s="15">
        <v>23.49</v>
      </c>
      <c r="V1278" s="15">
        <v>23.49</v>
      </c>
      <c r="W1278" s="15">
        <v>23.49</v>
      </c>
      <c r="X1278" s="15">
        <v>39</v>
      </c>
      <c r="Y1278" s="15">
        <v>39</v>
      </c>
      <c r="Z1278" s="15">
        <v>39</v>
      </c>
      <c r="AA1278" s="15">
        <v>39</v>
      </c>
      <c r="AB1278" s="15">
        <v>23.07</v>
      </c>
      <c r="AC1278" s="15">
        <v>11.81</v>
      </c>
      <c r="AD1278" s="15">
        <v>5.88</v>
      </c>
      <c r="AE1278" s="15">
        <v>11.81</v>
      </c>
      <c r="AF1278" s="15">
        <v>9.7799999999999994</v>
      </c>
      <c r="AG1278" s="15">
        <v>5.04</v>
      </c>
      <c r="AH1278" s="15">
        <v>9.7799999999999994</v>
      </c>
      <c r="AI1278" s="15">
        <v>16.920000000000002</v>
      </c>
      <c r="AJ1278" s="15">
        <v>8.7799999999999994</v>
      </c>
      <c r="AK1278" s="15">
        <v>16.920000000000002</v>
      </c>
      <c r="AL1278" s="15">
        <v>0.55000000000000004</v>
      </c>
      <c r="AM1278" s="15">
        <v>186.8</v>
      </c>
      <c r="AN1278" s="15">
        <v>40.880000000000003</v>
      </c>
      <c r="AO1278" s="15">
        <v>19.09</v>
      </c>
      <c r="AP1278" s="15">
        <v>17.8</v>
      </c>
      <c r="AQ1278" s="15">
        <v>11.81</v>
      </c>
      <c r="AR1278" s="15">
        <v>-2.5299999999999998</v>
      </c>
      <c r="AS1278" s="15">
        <v>-7.28</v>
      </c>
      <c r="AT1278" s="15">
        <v>-3.38</v>
      </c>
      <c r="AU1278" s="15">
        <v>-2.39</v>
      </c>
      <c r="AV1278" s="15">
        <v>-1.69</v>
      </c>
      <c r="AW1278" s="15">
        <v>1480000</v>
      </c>
      <c r="AX1278" s="16">
        <v>927193</v>
      </c>
      <c r="AZ1278" s="6">
        <f>IF(D1278&gt;0,H1278/D1278,0)</f>
        <v>263946768.06083652</v>
      </c>
      <c r="BA1278" s="6">
        <f>AZ1278*Q1278</f>
        <v>308817718.63117874</v>
      </c>
      <c r="BB1278" s="6">
        <f>IF(C1278&gt;C$3054,C$3054,IF(C1278&lt;C$3053,C$3053,C1278))</f>
        <v>0.19</v>
      </c>
      <c r="BC1278" s="6">
        <f>IF(BB1278&gt;0,(D1278/15)-BB1278,0)</f>
        <v>-1.4666666666666689E-2</v>
      </c>
      <c r="BD1278" s="6">
        <f>BC1278/BC$3049</f>
        <v>-2.8244960842213418E-3</v>
      </c>
      <c r="BE1278" s="15">
        <f>IF(AU1278&gt;AU$3054,AU$3054,IF(AU1278&lt;AU$3053,AU$3053,AU1278))</f>
        <v>-2.39</v>
      </c>
      <c r="BF1278" s="15">
        <f>IF(I1278&gt;I$3054,I$3054,IF(I1278&lt;I$3053,I$3053,I1278))</f>
        <v>13.86</v>
      </c>
      <c r="BG1278" s="6">
        <f>IF(BE1278&gt;0, BF1278/BE1278,0)</f>
        <v>0</v>
      </c>
      <c r="BH1278" s="26">
        <f>BG1278/BG$3049</f>
        <v>0</v>
      </c>
      <c r="BI1278" s="26">
        <f>IF(AV1278&gt;AV$3054,AV$3054,IF(AV1278&lt;AV$3053,AV$3053,AV1278))</f>
        <v>-1.69</v>
      </c>
      <c r="BJ1278" s="6">
        <f>IF(BI1278&gt;0, BF1278/BI1278,0)</f>
        <v>0</v>
      </c>
      <c r="BK1278" s="26">
        <f>BJ1278/BJ$3049</f>
        <v>0</v>
      </c>
      <c r="BL1278" s="6">
        <f>IF(_xlfn.NUMBERVALUE(AL1278),IF(ABS(AL1278)&lt;1,1-ABS(AL1278),0),0)</f>
        <v>0.44999999999999996</v>
      </c>
      <c r="BM1278" s="6">
        <f>IF(F1278&gt;F$3054,F$3054,IF(F1278&lt;F$3053,F$3053,F1278))</f>
        <v>24.21</v>
      </c>
      <c r="BN1278" s="6">
        <f>IF(BM1278&gt;0, BM1278/BM$3049, BM1278/BM$3050*-1)</f>
        <v>3.0584883316504663E-2</v>
      </c>
      <c r="BO1278" s="6">
        <f>IF(O1278&gt;O$3054,O$3054,IF(O1278&lt;O$3053,O$3053,O1278))</f>
        <v>5.88</v>
      </c>
      <c r="BP1278" s="26">
        <f>BO1278/BO$3049</f>
        <v>5.5446119470926661E-2</v>
      </c>
      <c r="BQ1278" s="26">
        <f>IF(OR(BD1278=0, BH1278=0,BN1278=0,BP1278=0), 0,BD1278+BH1278+BK1278+BL1278+BN1278+BP1278)</f>
        <v>0</v>
      </c>
      <c r="BR1278" s="6">
        <f>IF(D1278&gt;0,C1278/D1278,0)</f>
        <v>7.224334600760457E-2</v>
      </c>
    </row>
    <row r="1279" spans="1:70" x14ac:dyDescent="0.2">
      <c r="A1279" s="15" t="s">
        <v>2542</v>
      </c>
      <c r="B1279" s="15" t="s">
        <v>2543</v>
      </c>
      <c r="C1279" s="15">
        <v>-0.05</v>
      </c>
      <c r="D1279" s="15">
        <v>0.04</v>
      </c>
      <c r="E1279" s="15">
        <v>0.04</v>
      </c>
      <c r="F1279" s="15">
        <v>20</v>
      </c>
      <c r="G1279" s="15">
        <v>0.51</v>
      </c>
      <c r="H1279" s="21">
        <v>9580000</v>
      </c>
      <c r="I1279" s="15"/>
      <c r="J1279" s="15">
        <v>0</v>
      </c>
      <c r="K1279" s="15"/>
      <c r="L1279" s="15">
        <v>0</v>
      </c>
      <c r="M1279" s="15"/>
      <c r="N1279" s="15">
        <v>0</v>
      </c>
      <c r="O1279" s="15"/>
      <c r="P1279" s="15"/>
      <c r="Q1279" s="15">
        <v>0.08</v>
      </c>
      <c r="R1279" s="15">
        <v>0.04</v>
      </c>
      <c r="S1279" s="15">
        <v>11.29</v>
      </c>
      <c r="T1279" s="15">
        <v>0</v>
      </c>
      <c r="U1279" s="15">
        <v>0</v>
      </c>
      <c r="V1279" s="15">
        <v>0</v>
      </c>
      <c r="W1279" s="15">
        <v>0</v>
      </c>
      <c r="X1279" s="15">
        <v>0</v>
      </c>
      <c r="Y1279" s="15">
        <v>0</v>
      </c>
      <c r="Z1279" s="15">
        <v>0</v>
      </c>
      <c r="AA1279" s="15">
        <v>0</v>
      </c>
      <c r="AB1279" s="15">
        <v>-7.16</v>
      </c>
      <c r="AC1279" s="15">
        <v>-45.19</v>
      </c>
      <c r="AD1279" s="15">
        <v>-8.17</v>
      </c>
      <c r="AE1279" s="15">
        <v>-45.19</v>
      </c>
      <c r="AF1279" s="15">
        <v>-43.86</v>
      </c>
      <c r="AG1279" s="15">
        <v>-8.08</v>
      </c>
      <c r="AH1279" s="15">
        <v>-43.86</v>
      </c>
      <c r="AI1279" s="15">
        <v>-45.68</v>
      </c>
      <c r="AJ1279" s="15">
        <v>-8.1999999999999993</v>
      </c>
      <c r="AK1279" s="15">
        <v>-45.68</v>
      </c>
      <c r="AL1279" s="15">
        <v>0.64</v>
      </c>
      <c r="AM1279" s="15">
        <v>125.91</v>
      </c>
      <c r="AN1279" s="15"/>
      <c r="AO1279" s="15">
        <v>-306.95</v>
      </c>
      <c r="AP1279" s="16">
        <v>-1329.56</v>
      </c>
      <c r="AQ1279" s="16">
        <v>-1373.4</v>
      </c>
      <c r="AR1279" s="15"/>
      <c r="AS1279" s="15">
        <v>-12.24</v>
      </c>
      <c r="AT1279" s="15">
        <v>27.63</v>
      </c>
      <c r="AU1279" s="15"/>
      <c r="AV1279" s="15"/>
      <c r="AW1279" s="16">
        <v>95000</v>
      </c>
      <c r="AX1279" s="16">
        <v>3961</v>
      </c>
      <c r="AZ1279" s="6">
        <f>IF(D1279&gt;0,H1279/D1279,0)</f>
        <v>239500000</v>
      </c>
      <c r="BA1279" s="6">
        <f>AZ1279*Q1279</f>
        <v>19160000</v>
      </c>
      <c r="BB1279" s="6">
        <f>IF(C1279&gt;C$3054,C$3054,IF(C1279&lt;C$3053,C$3053,C1279))</f>
        <v>-0.05</v>
      </c>
      <c r="BC1279" s="6">
        <f>IF(BB1279&gt;0,(D1279/15)-BB1279,0)</f>
        <v>0</v>
      </c>
      <c r="BD1279" s="6">
        <f>BC1279/BC$3049</f>
        <v>0</v>
      </c>
      <c r="BE1279" s="15">
        <f>IF(AU1279&gt;AU$3054,AU$3054,IF(AU1279&lt;AU$3053,AU$3053,AU1279))</f>
        <v>0</v>
      </c>
      <c r="BF1279" s="15">
        <f>IF(I1279&gt;I$3054,I$3054,IF(I1279&lt;I$3053,I$3053,I1279))</f>
        <v>0</v>
      </c>
      <c r="BG1279" s="6">
        <f>IF(BE1279&gt;0, BF1279/BE1279,0)</f>
        <v>0</v>
      </c>
      <c r="BH1279" s="26">
        <f>BG1279/BG$3049</f>
        <v>0</v>
      </c>
      <c r="BI1279" s="26">
        <f>IF(AV1279&gt;AV$3054,AV$3054,IF(AV1279&lt;AV$3053,AV$3053,AV1279))</f>
        <v>0</v>
      </c>
      <c r="BJ1279" s="6">
        <f>IF(BI1279&gt;0, BF1279/BI1279,0)</f>
        <v>0</v>
      </c>
      <c r="BK1279" s="26">
        <f>BJ1279/BJ$3049</f>
        <v>0</v>
      </c>
      <c r="BL1279" s="6">
        <f>IF(_xlfn.NUMBERVALUE(AL1279),IF(ABS(AL1279)&lt;1,1-ABS(AL1279),0),0)</f>
        <v>0.36</v>
      </c>
      <c r="BM1279" s="6">
        <f>IF(F1279&gt;F$3054,F$3054,IF(F1279&lt;F$3053,F$3053,F1279))</f>
        <v>20</v>
      </c>
      <c r="BN1279" s="6">
        <f>IF(BM1279&gt;0, BM1279/BM$3049, BM1279/BM$3050*-1)</f>
        <v>2.5266322442383034E-2</v>
      </c>
      <c r="BO1279" s="6">
        <f>IF(O1279&gt;O$3054,O$3054,IF(O1279&lt;O$3053,O$3053,O1279))</f>
        <v>0</v>
      </c>
      <c r="BP1279" s="26">
        <f>BO1279/BO$3049</f>
        <v>0</v>
      </c>
      <c r="BQ1279" s="26">
        <f>IF(OR(BD1279=0, BH1279=0,BN1279=0,BP1279=0), 0,BD1279+BH1279+BK1279+BL1279+BN1279+BP1279)</f>
        <v>0</v>
      </c>
      <c r="BR1279" s="6">
        <f>IF(D1279&gt;0,C1279/D1279,0)</f>
        <v>-1.25</v>
      </c>
    </row>
    <row r="1280" spans="1:70" x14ac:dyDescent="0.2">
      <c r="A1280" s="15" t="s">
        <v>2687</v>
      </c>
      <c r="B1280" s="15" t="s">
        <v>2688</v>
      </c>
      <c r="C1280" s="15">
        <v>0.3</v>
      </c>
      <c r="D1280" s="15">
        <v>6.75</v>
      </c>
      <c r="E1280" s="15">
        <v>6.91</v>
      </c>
      <c r="F1280" s="15">
        <v>-1.32</v>
      </c>
      <c r="G1280" s="15">
        <v>1.76</v>
      </c>
      <c r="H1280" s="21">
        <v>784030000</v>
      </c>
      <c r="I1280" s="15">
        <v>22.48</v>
      </c>
      <c r="J1280" s="15">
        <v>0.1</v>
      </c>
      <c r="K1280" s="15">
        <v>0.1</v>
      </c>
      <c r="L1280" s="15">
        <v>0.18</v>
      </c>
      <c r="M1280" s="15">
        <v>0.18</v>
      </c>
      <c r="N1280" s="15">
        <v>0.18</v>
      </c>
      <c r="O1280" s="15">
        <v>2.75</v>
      </c>
      <c r="P1280" s="15">
        <v>10.28</v>
      </c>
      <c r="Q1280" s="15">
        <v>3.81</v>
      </c>
      <c r="R1280" s="15">
        <v>0.55000000000000004</v>
      </c>
      <c r="S1280" s="15">
        <v>1.33</v>
      </c>
      <c r="T1280" s="15">
        <v>32.11</v>
      </c>
      <c r="U1280" s="15">
        <v>32.11</v>
      </c>
      <c r="V1280" s="15">
        <v>32.6</v>
      </c>
      <c r="W1280" s="15">
        <v>32.6</v>
      </c>
      <c r="X1280" s="15">
        <v>66.03</v>
      </c>
      <c r="Y1280" s="15">
        <v>66.03</v>
      </c>
      <c r="Z1280" s="15">
        <v>67.040000000000006</v>
      </c>
      <c r="AA1280" s="15">
        <v>67.040000000000006</v>
      </c>
      <c r="AB1280" s="15">
        <v>4.4800000000000004</v>
      </c>
      <c r="AC1280" s="15">
        <v>5.35</v>
      </c>
      <c r="AD1280" s="15">
        <v>-2.95</v>
      </c>
      <c r="AE1280" s="15">
        <v>5.35</v>
      </c>
      <c r="AF1280" s="15">
        <v>4.53</v>
      </c>
      <c r="AG1280" s="15">
        <v>-2.4700000000000002</v>
      </c>
      <c r="AH1280" s="15">
        <v>4.53</v>
      </c>
      <c r="AI1280" s="15">
        <v>8.24</v>
      </c>
      <c r="AJ1280" s="15">
        <v>-6.02</v>
      </c>
      <c r="AK1280" s="15">
        <v>8.24</v>
      </c>
      <c r="AL1280" s="15">
        <v>0.56999999999999995</v>
      </c>
      <c r="AM1280" s="15">
        <v>95.09</v>
      </c>
      <c r="AN1280" s="15">
        <v>55.73</v>
      </c>
      <c r="AO1280" s="15">
        <v>12.19</v>
      </c>
      <c r="AP1280" s="15">
        <v>9.49</v>
      </c>
      <c r="AQ1280" s="15">
        <v>5.27</v>
      </c>
      <c r="AR1280" s="15">
        <v>58.54</v>
      </c>
      <c r="AS1280" s="15">
        <v>64.349999999999994</v>
      </c>
      <c r="AT1280" s="15"/>
      <c r="AU1280" s="15">
        <v>20.149999999999999</v>
      </c>
      <c r="AV1280" s="15"/>
      <c r="AW1280" s="16">
        <v>423226</v>
      </c>
      <c r="AX1280" s="16">
        <v>334821</v>
      </c>
      <c r="AZ1280" s="6">
        <f>IF(D1280&gt;0,H1280/D1280,0)</f>
        <v>116152592.5925926</v>
      </c>
      <c r="BA1280" s="6">
        <f>AZ1280*Q1280</f>
        <v>442541377.77777779</v>
      </c>
      <c r="BB1280" s="6">
        <f>IF(C1280&gt;C$3054,C$3054,IF(C1280&lt;C$3053,C$3053,C1280))</f>
        <v>0.3</v>
      </c>
      <c r="BC1280" s="6">
        <f>IF(BB1280&gt;0,(D1280/15)-BB1280,0)</f>
        <v>0.15000000000000002</v>
      </c>
      <c r="BD1280" s="6">
        <f>BC1280/BC$3049</f>
        <v>2.8886891770445504E-2</v>
      </c>
      <c r="BE1280" s="15">
        <f>IF(AU1280&gt;AU$3054,AU$3054,IF(AU1280&lt;AU$3053,AU$3053,AU1280))</f>
        <v>20.149999999999999</v>
      </c>
      <c r="BF1280" s="15">
        <f>IF(I1280&gt;I$3054,I$3054,IF(I1280&lt;I$3053,I$3053,I1280))</f>
        <v>22.48</v>
      </c>
      <c r="BG1280" s="6">
        <f>IF(BE1280&gt;0, BF1280/BE1280,0)</f>
        <v>1.1156327543424318</v>
      </c>
      <c r="BH1280" s="26">
        <f>BG1280/BG$3049</f>
        <v>1.0727238022523384E-3</v>
      </c>
      <c r="BI1280" s="26">
        <f>IF(AV1280&gt;AV$3054,AV$3054,IF(AV1280&lt;AV$3053,AV$3053,AV1280))</f>
        <v>0</v>
      </c>
      <c r="BJ1280" s="6">
        <f>IF(BI1280&gt;0, BF1280/BI1280,0)</f>
        <v>0</v>
      </c>
      <c r="BK1280" s="26">
        <f>BJ1280/BJ$3049</f>
        <v>0</v>
      </c>
      <c r="BL1280" s="6">
        <f>IF(_xlfn.NUMBERVALUE(AL1280),IF(ABS(AL1280)&lt;1,1-ABS(AL1280),0),0)</f>
        <v>0.43000000000000005</v>
      </c>
      <c r="BM1280" s="6">
        <f>IF(F1280&gt;F$3054,F$3054,IF(F1280&lt;F$3053,F$3053,F1280))</f>
        <v>-1.32</v>
      </c>
      <c r="BN1280" s="6">
        <f>IF(BM1280&gt;0, BM1280/BM$3049, BM1280/BM$3050*-1)</f>
        <v>-1.3271667001809774E-2</v>
      </c>
      <c r="BO1280" s="6">
        <f>IF(O1280&gt;O$3054,O$3054,IF(O1280&lt;O$3053,O$3053,O1280))</f>
        <v>2.75</v>
      </c>
      <c r="BP1280" s="26">
        <f>BO1280/BO$3049</f>
        <v>2.5931433426028626E-2</v>
      </c>
      <c r="BQ1280" s="26">
        <f>IF(OR(BD1280=0, BH1280=0,BN1280=0,BP1280=0), 0,BD1280+BH1280+BK1280+BL1280+BN1280+BP1280)</f>
        <v>0.47261938199691672</v>
      </c>
      <c r="BR1280" s="6">
        <f>IF(D1280&gt;0,C1280/D1280,0)</f>
        <v>4.4444444444444446E-2</v>
      </c>
    </row>
    <row r="1281" spans="1:70" x14ac:dyDescent="0.2">
      <c r="A1281" s="15" t="s">
        <v>2485</v>
      </c>
      <c r="B1281" s="15" t="s">
        <v>2486</v>
      </c>
      <c r="C1281" s="15"/>
      <c r="D1281" s="15">
        <v>0</v>
      </c>
      <c r="E1281" s="15"/>
      <c r="F1281" s="15"/>
      <c r="G1281" s="15"/>
      <c r="H1281" s="21"/>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v>0</v>
      </c>
      <c r="AX1281" s="15"/>
      <c r="AZ1281" s="6">
        <f>IF(D1281&gt;0,H1281/D1281,0)</f>
        <v>0</v>
      </c>
      <c r="BA1281" s="6">
        <f>AZ1281*Q1281</f>
        <v>0</v>
      </c>
      <c r="BB1281" s="6">
        <f>IF(C1281&gt;C$3054,C$3054,IF(C1281&lt;C$3053,C$3053,C1281))</f>
        <v>0</v>
      </c>
      <c r="BC1281" s="6">
        <f>IF(BB1281&gt;0,(D1281/15)-BB1281,0)</f>
        <v>0</v>
      </c>
      <c r="BD1281" s="6">
        <f>BC1281/BC$3049</f>
        <v>0</v>
      </c>
      <c r="BE1281" s="15">
        <f>IF(AU1281&gt;AU$3054,AU$3054,IF(AU1281&lt;AU$3053,AU$3053,AU1281))</f>
        <v>0</v>
      </c>
      <c r="BF1281" s="15">
        <f>IF(I1281&gt;I$3054,I$3054,IF(I1281&lt;I$3053,I$3053,I1281))</f>
        <v>0</v>
      </c>
      <c r="BG1281" s="6">
        <f>IF(BE1281&gt;0, BF1281/BE1281,0)</f>
        <v>0</v>
      </c>
      <c r="BH1281" s="26">
        <f>BG1281/BG$3049</f>
        <v>0</v>
      </c>
      <c r="BI1281" s="26">
        <f>IF(AV1281&gt;AV$3054,AV$3054,IF(AV1281&lt;AV$3053,AV$3053,AV1281))</f>
        <v>0</v>
      </c>
      <c r="BJ1281" s="6">
        <f>IF(BI1281&gt;0, BF1281/BI1281,0)</f>
        <v>0</v>
      </c>
      <c r="BK1281" s="26">
        <f>BJ1281/BJ$3049</f>
        <v>0</v>
      </c>
      <c r="BL1281" s="6">
        <f>IF(_xlfn.NUMBERVALUE(AL1281),IF(ABS(AL1281)&lt;1,1-ABS(AL1281),0),0)</f>
        <v>0</v>
      </c>
      <c r="BM1281" s="6">
        <f>IF(F1281&gt;F$3054,F$3054,IF(F1281&lt;F$3053,F$3053,F1281))</f>
        <v>0</v>
      </c>
      <c r="BN1281" s="6">
        <f>IF(BM1281&gt;0, BM1281/BM$3049, BM1281/BM$3050*-1)</f>
        <v>0</v>
      </c>
      <c r="BO1281" s="6">
        <f>IF(O1281&gt;O$3054,O$3054,IF(O1281&lt;O$3053,O$3053,O1281))</f>
        <v>0</v>
      </c>
      <c r="BP1281" s="26">
        <f>BO1281/BO$3049</f>
        <v>0</v>
      </c>
      <c r="BQ1281" s="26">
        <f>IF(OR(BD1281=0, BH1281=0,BN1281=0,BP1281=0), 0,BD1281+BH1281+BK1281+BL1281+BN1281+BP1281)</f>
        <v>0</v>
      </c>
      <c r="BR1281" s="6">
        <f>IF(D1281&gt;0,C1281/D1281,0)</f>
        <v>0</v>
      </c>
    </row>
    <row r="1282" spans="1:70" x14ac:dyDescent="0.2">
      <c r="A1282" s="15" t="s">
        <v>2546</v>
      </c>
      <c r="B1282" s="15" t="s">
        <v>2547</v>
      </c>
      <c r="C1282" s="15">
        <v>0.05</v>
      </c>
      <c r="D1282" s="15">
        <v>0.62</v>
      </c>
      <c r="E1282" s="15">
        <v>0.43</v>
      </c>
      <c r="F1282" s="15">
        <v>225.64</v>
      </c>
      <c r="G1282" s="15">
        <v>8.14</v>
      </c>
      <c r="H1282" s="21">
        <v>1150000000</v>
      </c>
      <c r="I1282" s="15">
        <v>11.66</v>
      </c>
      <c r="J1282" s="15">
        <v>0</v>
      </c>
      <c r="K1282" s="15"/>
      <c r="L1282" s="15">
        <v>0</v>
      </c>
      <c r="M1282" s="15"/>
      <c r="N1282" s="15">
        <v>0</v>
      </c>
      <c r="O1282" s="15"/>
      <c r="P1282" s="15"/>
      <c r="Q1282" s="15">
        <v>0.08</v>
      </c>
      <c r="R1282" s="15">
        <v>0</v>
      </c>
      <c r="S1282" s="15">
        <v>8.8000000000000007</v>
      </c>
      <c r="T1282" s="15">
        <v>20.260000000000002</v>
      </c>
      <c r="U1282" s="15">
        <v>11.64</v>
      </c>
      <c r="V1282" s="15">
        <v>20.260000000000002</v>
      </c>
      <c r="W1282" s="15">
        <v>13</v>
      </c>
      <c r="X1282" s="15">
        <v>28.69</v>
      </c>
      <c r="Y1282" s="15">
        <v>14.81</v>
      </c>
      <c r="Z1282" s="15">
        <v>28.69</v>
      </c>
      <c r="AA1282" s="15">
        <v>16.54</v>
      </c>
      <c r="AB1282" s="15">
        <v>-1.1499999999999999</v>
      </c>
      <c r="AC1282" s="15">
        <v>45.27</v>
      </c>
      <c r="AD1282" s="15">
        <v>-51.97</v>
      </c>
      <c r="AE1282" s="15">
        <v>-16.690000000000001</v>
      </c>
      <c r="AF1282" s="15">
        <v>35.1</v>
      </c>
      <c r="AG1282" s="15">
        <v>-26.94</v>
      </c>
      <c r="AH1282" s="15">
        <v>-6.56</v>
      </c>
      <c r="AI1282" s="15">
        <v>52.1</v>
      </c>
      <c r="AJ1282" s="15">
        <v>-79.39</v>
      </c>
      <c r="AK1282" s="15">
        <v>-21.16</v>
      </c>
      <c r="AL1282" s="15">
        <v>1.19</v>
      </c>
      <c r="AM1282" s="16">
        <v>1655.08</v>
      </c>
      <c r="AN1282" s="15">
        <v>97.46</v>
      </c>
      <c r="AO1282" s="15">
        <v>-39.15</v>
      </c>
      <c r="AP1282" s="16">
        <v>1721.83</v>
      </c>
      <c r="AQ1282" s="16">
        <v>1642.32</v>
      </c>
      <c r="AR1282" s="15"/>
      <c r="AS1282" s="15"/>
      <c r="AT1282" s="15"/>
      <c r="AU1282" s="15"/>
      <c r="AV1282" s="15"/>
      <c r="AW1282" s="15">
        <v>12380000</v>
      </c>
      <c r="AX1282" s="15">
        <v>12830000</v>
      </c>
      <c r="AZ1282" s="6">
        <f>IF(D1282&gt;0,H1282/D1282,0)</f>
        <v>1854838709.6774194</v>
      </c>
      <c r="BA1282" s="6">
        <f>AZ1282*Q1282</f>
        <v>148387096.77419356</v>
      </c>
      <c r="BB1282" s="6">
        <f>IF(C1282&gt;C$3054,C$3054,IF(C1282&lt;C$3053,C$3053,C1282))</f>
        <v>0.05</v>
      </c>
      <c r="BC1282" s="6">
        <f>IF(BB1282&gt;0,(D1282/15)-BB1282,0)</f>
        <v>-8.6666666666666697E-3</v>
      </c>
      <c r="BD1282" s="6">
        <f>BC1282/BC$3049</f>
        <v>-1.6690204134035182E-3</v>
      </c>
      <c r="BE1282" s="15">
        <f>IF(AU1282&gt;AU$3054,AU$3054,IF(AU1282&lt;AU$3053,AU$3053,AU1282))</f>
        <v>0</v>
      </c>
      <c r="BF1282" s="15">
        <f>IF(I1282&gt;I$3054,I$3054,IF(I1282&lt;I$3053,I$3053,I1282))</f>
        <v>11.66</v>
      </c>
      <c r="BG1282" s="6">
        <f>IF(BE1282&gt;0, BF1282/BE1282,0)</f>
        <v>0</v>
      </c>
      <c r="BH1282" s="26">
        <f>BG1282/BG$3049</f>
        <v>0</v>
      </c>
      <c r="BI1282" s="26">
        <f>IF(AV1282&gt;AV$3054,AV$3054,IF(AV1282&lt;AV$3053,AV$3053,AV1282))</f>
        <v>0</v>
      </c>
      <c r="BJ1282" s="6">
        <f>IF(BI1282&gt;0, BF1282/BI1282,0)</f>
        <v>0</v>
      </c>
      <c r="BK1282" s="26">
        <f>BJ1282/BJ$3049</f>
        <v>0</v>
      </c>
      <c r="BL1282" s="6">
        <f>IF(_xlfn.NUMBERVALUE(AL1282),IF(ABS(AL1282)&lt;1,1-ABS(AL1282),0),0)</f>
        <v>0</v>
      </c>
      <c r="BM1282" s="6">
        <f>IF(F1282&gt;F$3054,F$3054,IF(F1282&lt;F$3053,F$3053,F1282))</f>
        <v>225.64</v>
      </c>
      <c r="BN1282" s="6">
        <f>IF(BM1282&gt;0, BM1282/BM$3049, BM1282/BM$3050*-1)</f>
        <v>0.28505464979496536</v>
      </c>
      <c r="BO1282" s="6">
        <f>IF(O1282&gt;O$3054,O$3054,IF(O1282&lt;O$3053,O$3053,O1282))</f>
        <v>0</v>
      </c>
      <c r="BP1282" s="26">
        <f>BO1282/BO$3049</f>
        <v>0</v>
      </c>
      <c r="BQ1282" s="26">
        <f>IF(OR(BD1282=0, BH1282=0,BN1282=0,BP1282=0), 0,BD1282+BH1282+BK1282+BL1282+BN1282+BP1282)</f>
        <v>0</v>
      </c>
      <c r="BR1282" s="6">
        <f>IF(D1282&gt;0,C1282/D1282,0)</f>
        <v>8.0645161290322592E-2</v>
      </c>
    </row>
    <row r="1283" spans="1:70" x14ac:dyDescent="0.2">
      <c r="A1283" s="15" t="s">
        <v>2566</v>
      </c>
      <c r="B1283" s="15" t="s">
        <v>2567</v>
      </c>
      <c r="C1283" s="15">
        <v>0.16</v>
      </c>
      <c r="D1283" s="15">
        <v>2.2599999999999998</v>
      </c>
      <c r="E1283" s="15">
        <v>2.15</v>
      </c>
      <c r="F1283" s="15">
        <v>9.6300000000000008</v>
      </c>
      <c r="G1283" s="15">
        <v>1.1000000000000001</v>
      </c>
      <c r="H1283" s="21">
        <v>130820000</v>
      </c>
      <c r="I1283" s="15">
        <v>14.52</v>
      </c>
      <c r="J1283" s="15">
        <v>7.0000000000000007E-2</v>
      </c>
      <c r="K1283" s="15">
        <v>0.35</v>
      </c>
      <c r="L1283" s="15">
        <v>0.12</v>
      </c>
      <c r="M1283" s="15">
        <v>0.12</v>
      </c>
      <c r="N1283" s="15">
        <v>0.12</v>
      </c>
      <c r="O1283" s="15">
        <v>5.31</v>
      </c>
      <c r="P1283" s="15">
        <v>27.78</v>
      </c>
      <c r="Q1283" s="15">
        <v>2.0499999999999998</v>
      </c>
      <c r="R1283" s="15">
        <v>0.22</v>
      </c>
      <c r="S1283" s="15">
        <v>1.52</v>
      </c>
      <c r="T1283" s="15">
        <v>0</v>
      </c>
      <c r="U1283" s="15">
        <v>0</v>
      </c>
      <c r="V1283" s="15">
        <v>0.6</v>
      </c>
      <c r="W1283" s="15">
        <v>0.6</v>
      </c>
      <c r="X1283" s="15">
        <v>0</v>
      </c>
      <c r="Y1283" s="15">
        <v>0</v>
      </c>
      <c r="Z1283" s="15">
        <v>0.8</v>
      </c>
      <c r="AA1283" s="15">
        <v>0.8</v>
      </c>
      <c r="AB1283" s="15"/>
      <c r="AC1283" s="15">
        <v>6.83</v>
      </c>
      <c r="AD1283" s="15">
        <v>5.97</v>
      </c>
      <c r="AE1283" s="15">
        <v>6.83</v>
      </c>
      <c r="AF1283" s="15">
        <v>4.97</v>
      </c>
      <c r="AG1283" s="15">
        <v>4.18</v>
      </c>
      <c r="AH1283" s="15">
        <v>4.97</v>
      </c>
      <c r="AI1283" s="15">
        <v>8.24</v>
      </c>
      <c r="AJ1283" s="15">
        <v>8.39</v>
      </c>
      <c r="AK1283" s="15">
        <v>8.24</v>
      </c>
      <c r="AL1283" s="15">
        <v>0.45</v>
      </c>
      <c r="AM1283" s="15">
        <v>9.39</v>
      </c>
      <c r="AN1283" s="15">
        <v>45.48</v>
      </c>
      <c r="AO1283" s="15">
        <v>14.38</v>
      </c>
      <c r="AP1283" s="15">
        <v>15.76</v>
      </c>
      <c r="AQ1283" s="15">
        <v>13.45</v>
      </c>
      <c r="AR1283" s="15">
        <v>-0.96</v>
      </c>
      <c r="AS1283" s="15">
        <v>-23.42</v>
      </c>
      <c r="AT1283" s="15">
        <v>-11.02</v>
      </c>
      <c r="AU1283" s="15">
        <v>-0.3</v>
      </c>
      <c r="AV1283" s="15">
        <v>-1.75</v>
      </c>
      <c r="AW1283" s="16">
        <v>1152</v>
      </c>
      <c r="AX1283" s="16">
        <v>1022</v>
      </c>
      <c r="AZ1283" s="6">
        <f>IF(D1283&gt;0,H1283/D1283,0)</f>
        <v>57884955.752212398</v>
      </c>
      <c r="BA1283" s="6">
        <f>AZ1283*Q1283</f>
        <v>118664159.2920354</v>
      </c>
      <c r="BB1283" s="6">
        <f>IF(C1283&gt;C$3054,C$3054,IF(C1283&lt;C$3053,C$3053,C1283))</f>
        <v>0.16</v>
      </c>
      <c r="BC1283" s="6">
        <f>IF(BB1283&gt;0,(D1283/15)-BB1283,0)</f>
        <v>-9.3333333333333601E-3</v>
      </c>
      <c r="BD1283" s="6">
        <f>BC1283/BC$3049</f>
        <v>-1.7974065990499473E-3</v>
      </c>
      <c r="BE1283" s="15">
        <f>IF(AU1283&gt;AU$3054,AU$3054,IF(AU1283&lt;AU$3053,AU$3053,AU1283))</f>
        <v>-0.3</v>
      </c>
      <c r="BF1283" s="15">
        <f>IF(I1283&gt;I$3054,I$3054,IF(I1283&lt;I$3053,I$3053,I1283))</f>
        <v>14.52</v>
      </c>
      <c r="BG1283" s="6">
        <f>IF(BE1283&gt;0, BF1283/BE1283,0)</f>
        <v>0</v>
      </c>
      <c r="BH1283" s="26">
        <f>BG1283/BG$3049</f>
        <v>0</v>
      </c>
      <c r="BI1283" s="26">
        <f>IF(AV1283&gt;AV$3054,AV$3054,IF(AV1283&lt;AV$3053,AV$3053,AV1283))</f>
        <v>-1.75</v>
      </c>
      <c r="BJ1283" s="6">
        <f>IF(BI1283&gt;0, BF1283/BI1283,0)</f>
        <v>0</v>
      </c>
      <c r="BK1283" s="26">
        <f>BJ1283/BJ$3049</f>
        <v>0</v>
      </c>
      <c r="BL1283" s="6">
        <f>IF(_xlfn.NUMBERVALUE(AL1283),IF(ABS(AL1283)&lt;1,1-ABS(AL1283),0),0)</f>
        <v>0.55000000000000004</v>
      </c>
      <c r="BM1283" s="6">
        <f>IF(F1283&gt;F$3054,F$3054,IF(F1283&lt;F$3053,F$3053,F1283))</f>
        <v>9.6300000000000008</v>
      </c>
      <c r="BN1283" s="6">
        <f>IF(BM1283&gt;0, BM1283/BM$3049, BM1283/BM$3050*-1)</f>
        <v>1.2165734256007431E-2</v>
      </c>
      <c r="BO1283" s="6">
        <f>IF(O1283&gt;O$3054,O$3054,IF(O1283&lt;O$3053,O$3053,O1283))</f>
        <v>5.31</v>
      </c>
      <c r="BP1283" s="26">
        <f>BO1283/BO$3049</f>
        <v>5.0071240542622547E-2</v>
      </c>
      <c r="BQ1283" s="26">
        <f>IF(OR(BD1283=0, BH1283=0,BN1283=0,BP1283=0), 0,BD1283+BH1283+BK1283+BL1283+BN1283+BP1283)</f>
        <v>0</v>
      </c>
      <c r="BR1283" s="6">
        <f>IF(D1283&gt;0,C1283/D1283,0)</f>
        <v>7.0796460176991163E-2</v>
      </c>
    </row>
    <row r="1284" spans="1:70" x14ac:dyDescent="0.2">
      <c r="A1284" s="15" t="s">
        <v>2747</v>
      </c>
      <c r="B1284" s="15" t="s">
        <v>2748</v>
      </c>
      <c r="C1284" s="15">
        <v>-0.03</v>
      </c>
      <c r="D1284" s="15">
        <v>0.14000000000000001</v>
      </c>
      <c r="E1284" s="15">
        <v>0.13</v>
      </c>
      <c r="F1284" s="15">
        <v>133.33000000000001</v>
      </c>
      <c r="G1284" s="15"/>
      <c r="H1284" s="21">
        <v>27570000</v>
      </c>
      <c r="I1284" s="15"/>
      <c r="J1284" s="15">
        <v>0</v>
      </c>
      <c r="K1284" s="15"/>
      <c r="L1284" s="15">
        <v>0</v>
      </c>
      <c r="M1284" s="15"/>
      <c r="N1284" s="15">
        <v>0</v>
      </c>
      <c r="O1284" s="15"/>
      <c r="P1284" s="15"/>
      <c r="Q1284" s="15">
        <v>-0.34</v>
      </c>
      <c r="R1284" s="15">
        <v>0</v>
      </c>
      <c r="S1284" s="15">
        <v>0</v>
      </c>
      <c r="T1284" s="15">
        <v>0</v>
      </c>
      <c r="U1284" s="15">
        <v>0</v>
      </c>
      <c r="V1284" s="15">
        <v>946.89</v>
      </c>
      <c r="W1284" s="15">
        <v>946.89</v>
      </c>
      <c r="X1284" s="15"/>
      <c r="Y1284" s="15"/>
      <c r="Z1284" s="15"/>
      <c r="AA1284" s="15"/>
      <c r="AB1284" s="15"/>
      <c r="AC1284" s="15"/>
      <c r="AD1284" s="15"/>
      <c r="AE1284" s="15"/>
      <c r="AF1284" s="15">
        <v>-78.010000000000005</v>
      </c>
      <c r="AG1284" s="15">
        <v>-12.51</v>
      </c>
      <c r="AH1284" s="15">
        <v>-78.010000000000005</v>
      </c>
      <c r="AI1284" s="15"/>
      <c r="AJ1284" s="15"/>
      <c r="AK1284" s="15"/>
      <c r="AL1284" s="15">
        <v>1.92</v>
      </c>
      <c r="AM1284" s="15">
        <v>36.78</v>
      </c>
      <c r="AN1284" s="15">
        <v>-776.13</v>
      </c>
      <c r="AO1284" s="16">
        <v>-1236.19</v>
      </c>
      <c r="AP1284" s="16">
        <v>-1291.29</v>
      </c>
      <c r="AQ1284" s="16">
        <v>-1951.81</v>
      </c>
      <c r="AR1284" s="15"/>
      <c r="AS1284" s="15">
        <v>-6.53</v>
      </c>
      <c r="AT1284" s="15">
        <v>-4.63</v>
      </c>
      <c r="AU1284" s="15"/>
      <c r="AV1284" s="15"/>
      <c r="AW1284" s="16">
        <v>10000</v>
      </c>
      <c r="AX1284" s="16">
        <v>42968</v>
      </c>
      <c r="AZ1284" s="6">
        <f>IF(D1284&gt;0,H1284/D1284,0)</f>
        <v>196928571.4285714</v>
      </c>
      <c r="BA1284" s="6">
        <f>AZ1284*Q1284</f>
        <v>-66955714.285714284</v>
      </c>
      <c r="BB1284" s="6">
        <f>IF(C1284&gt;C$3054,C$3054,IF(C1284&lt;C$3053,C$3053,C1284))</f>
        <v>-0.03</v>
      </c>
      <c r="BC1284" s="6">
        <f>IF(BB1284&gt;0,(D1284/15)-BB1284,0)</f>
        <v>0</v>
      </c>
      <c r="BD1284" s="6">
        <f>BC1284/BC$3049</f>
        <v>0</v>
      </c>
      <c r="BE1284" s="15">
        <f>IF(AU1284&gt;AU$3054,AU$3054,IF(AU1284&lt;AU$3053,AU$3053,AU1284))</f>
        <v>0</v>
      </c>
      <c r="BF1284" s="15">
        <f>IF(I1284&gt;I$3054,I$3054,IF(I1284&lt;I$3053,I$3053,I1284))</f>
        <v>0</v>
      </c>
      <c r="BG1284" s="6">
        <f>IF(BE1284&gt;0, BF1284/BE1284,0)</f>
        <v>0</v>
      </c>
      <c r="BH1284" s="26">
        <f>BG1284/BG$3049</f>
        <v>0</v>
      </c>
      <c r="BI1284" s="26">
        <f>IF(AV1284&gt;AV$3054,AV$3054,IF(AV1284&lt;AV$3053,AV$3053,AV1284))</f>
        <v>0</v>
      </c>
      <c r="BJ1284" s="6">
        <f>IF(BI1284&gt;0, BF1284/BI1284,0)</f>
        <v>0</v>
      </c>
      <c r="BK1284" s="26">
        <f>BJ1284/BJ$3049</f>
        <v>0</v>
      </c>
      <c r="BL1284" s="6">
        <f>IF(_xlfn.NUMBERVALUE(AL1284),IF(ABS(AL1284)&lt;1,1-ABS(AL1284),0),0)</f>
        <v>0</v>
      </c>
      <c r="BM1284" s="6">
        <f>IF(F1284&gt;F$3054,F$3054,IF(F1284&lt;F$3053,F$3053,F1284))</f>
        <v>133.33000000000001</v>
      </c>
      <c r="BN1284" s="6">
        <f>IF(BM1284&gt;0, BM1284/BM$3049, BM1284/BM$3050*-1)</f>
        <v>0.16843793856214651</v>
      </c>
      <c r="BO1284" s="6">
        <f>IF(O1284&gt;O$3054,O$3054,IF(O1284&lt;O$3053,O$3053,O1284))</f>
        <v>0</v>
      </c>
      <c r="BP1284" s="26">
        <f>BO1284/BO$3049</f>
        <v>0</v>
      </c>
      <c r="BQ1284" s="26">
        <f>IF(OR(BD1284=0, BH1284=0,BN1284=0,BP1284=0), 0,BD1284+BH1284+BK1284+BL1284+BN1284+BP1284)</f>
        <v>0</v>
      </c>
      <c r="BR1284" s="6">
        <f>IF(D1284&gt;0,C1284/D1284,0)</f>
        <v>-0.21428571428571425</v>
      </c>
    </row>
    <row r="1285" spans="1:70" x14ac:dyDescent="0.2">
      <c r="A1285" s="15" t="s">
        <v>2749</v>
      </c>
      <c r="B1285" s="15" t="s">
        <v>2750</v>
      </c>
      <c r="C1285" s="15">
        <v>0</v>
      </c>
      <c r="D1285" s="15">
        <v>0</v>
      </c>
      <c r="E1285" s="15">
        <v>0</v>
      </c>
      <c r="F1285" s="15">
        <v>60</v>
      </c>
      <c r="G1285" s="15">
        <v>0.04</v>
      </c>
      <c r="H1285" s="21">
        <v>1450000</v>
      </c>
      <c r="I1285" s="15"/>
      <c r="J1285" s="15">
        <v>0</v>
      </c>
      <c r="K1285" s="15"/>
      <c r="L1285" s="15">
        <v>0</v>
      </c>
      <c r="M1285" s="15"/>
      <c r="N1285" s="15">
        <v>0</v>
      </c>
      <c r="O1285" s="15"/>
      <c r="P1285" s="15"/>
      <c r="Q1285" s="15">
        <v>7.0000000000000007E-2</v>
      </c>
      <c r="R1285" s="15">
        <v>0</v>
      </c>
      <c r="S1285" s="15">
        <v>0.59</v>
      </c>
      <c r="T1285" s="15">
        <v>0</v>
      </c>
      <c r="U1285" s="15">
        <v>0</v>
      </c>
      <c r="V1285" s="15">
        <v>0</v>
      </c>
      <c r="W1285" s="15">
        <v>0</v>
      </c>
      <c r="X1285" s="15">
        <v>0</v>
      </c>
      <c r="Y1285" s="15">
        <v>0</v>
      </c>
      <c r="Z1285" s="15">
        <v>0</v>
      </c>
      <c r="AA1285" s="15">
        <v>0</v>
      </c>
      <c r="AB1285" s="15">
        <v>-363.66</v>
      </c>
      <c r="AC1285" s="15">
        <v>-3.02</v>
      </c>
      <c r="AD1285" s="15">
        <v>-14.04</v>
      </c>
      <c r="AE1285" s="15">
        <v>-5.53</v>
      </c>
      <c r="AF1285" s="15">
        <v>-2.93</v>
      </c>
      <c r="AG1285" s="15">
        <v>-13.57</v>
      </c>
      <c r="AH1285" s="15">
        <v>-5.41</v>
      </c>
      <c r="AI1285" s="15">
        <v>-2.94</v>
      </c>
      <c r="AJ1285" s="15">
        <v>-13.62</v>
      </c>
      <c r="AK1285" s="15">
        <v>-5.44</v>
      </c>
      <c r="AL1285" s="15">
        <v>1.92</v>
      </c>
      <c r="AM1285" s="15">
        <v>127.89</v>
      </c>
      <c r="AN1285" s="15"/>
      <c r="AO1285" s="16">
        <v>-2799.04</v>
      </c>
      <c r="AP1285" s="16">
        <v>-2872.99</v>
      </c>
      <c r="AQ1285" s="16">
        <v>-2874.42</v>
      </c>
      <c r="AR1285" s="15"/>
      <c r="AS1285" s="15">
        <v>-42.83</v>
      </c>
      <c r="AT1285" s="15"/>
      <c r="AU1285" s="15"/>
      <c r="AV1285" s="15"/>
      <c r="AW1285" s="16">
        <v>35000</v>
      </c>
      <c r="AX1285" s="16">
        <v>53978</v>
      </c>
      <c r="AZ1285" s="6">
        <f>IF(D1285&gt;0,H1285/D1285,0)</f>
        <v>0</v>
      </c>
      <c r="BA1285" s="6">
        <f>AZ1285*Q1285</f>
        <v>0</v>
      </c>
      <c r="BB1285" s="6">
        <f>IF(C1285&gt;C$3054,C$3054,IF(C1285&lt;C$3053,C$3053,C1285))</f>
        <v>0</v>
      </c>
      <c r="BC1285" s="6">
        <f>IF(BB1285&gt;0,(D1285/15)-BB1285,0)</f>
        <v>0</v>
      </c>
      <c r="BD1285" s="6">
        <f>BC1285/BC$3049</f>
        <v>0</v>
      </c>
      <c r="BE1285" s="15">
        <f>IF(AU1285&gt;AU$3054,AU$3054,IF(AU1285&lt;AU$3053,AU$3053,AU1285))</f>
        <v>0</v>
      </c>
      <c r="BF1285" s="15">
        <f>IF(I1285&gt;I$3054,I$3054,IF(I1285&lt;I$3053,I$3053,I1285))</f>
        <v>0</v>
      </c>
      <c r="BG1285" s="6">
        <f>IF(BE1285&gt;0, BF1285/BE1285,0)</f>
        <v>0</v>
      </c>
      <c r="BH1285" s="26">
        <f>BG1285/BG$3049</f>
        <v>0</v>
      </c>
      <c r="BI1285" s="26">
        <f>IF(AV1285&gt;AV$3054,AV$3054,IF(AV1285&lt;AV$3053,AV$3053,AV1285))</f>
        <v>0</v>
      </c>
      <c r="BJ1285" s="6">
        <f>IF(BI1285&gt;0, BF1285/BI1285,0)</f>
        <v>0</v>
      </c>
      <c r="BK1285" s="26">
        <f>BJ1285/BJ$3049</f>
        <v>0</v>
      </c>
      <c r="BL1285" s="6">
        <f>IF(_xlfn.NUMBERVALUE(AL1285),IF(ABS(AL1285)&lt;1,1-ABS(AL1285),0),0)</f>
        <v>0</v>
      </c>
      <c r="BM1285" s="6">
        <f>IF(F1285&gt;F$3054,F$3054,IF(F1285&lt;F$3053,F$3053,F1285))</f>
        <v>60</v>
      </c>
      <c r="BN1285" s="6">
        <f>IF(BM1285&gt;0, BM1285/BM$3049, BM1285/BM$3050*-1)</f>
        <v>7.5798967327149094E-2</v>
      </c>
      <c r="BO1285" s="6">
        <f>IF(O1285&gt;O$3054,O$3054,IF(O1285&lt;O$3053,O$3053,O1285))</f>
        <v>0</v>
      </c>
      <c r="BP1285" s="26">
        <f>BO1285/BO$3049</f>
        <v>0</v>
      </c>
      <c r="BQ1285" s="26">
        <f>IF(OR(BD1285=0, BH1285=0,BN1285=0,BP1285=0), 0,BD1285+BH1285+BK1285+BL1285+BN1285+BP1285)</f>
        <v>0</v>
      </c>
      <c r="BR1285" s="6">
        <f>IF(D1285&gt;0,C1285/D1285,0)</f>
        <v>0</v>
      </c>
    </row>
    <row r="1286" spans="1:70" x14ac:dyDescent="0.2">
      <c r="A1286" s="15" t="s">
        <v>2761</v>
      </c>
      <c r="B1286" s="15" t="s">
        <v>2762</v>
      </c>
      <c r="C1286" s="15">
        <v>0</v>
      </c>
      <c r="D1286" s="15">
        <v>0.08</v>
      </c>
      <c r="E1286" s="15">
        <v>0.08</v>
      </c>
      <c r="F1286" s="15">
        <v>19.399999999999999</v>
      </c>
      <c r="G1286" s="15">
        <v>1.02</v>
      </c>
      <c r="H1286" s="21">
        <v>42010000</v>
      </c>
      <c r="I1286" s="15"/>
      <c r="J1286" s="15">
        <v>0</v>
      </c>
      <c r="K1286" s="15"/>
      <c r="L1286" s="15">
        <v>0</v>
      </c>
      <c r="M1286" s="15"/>
      <c r="N1286" s="15">
        <v>0</v>
      </c>
      <c r="O1286" s="15"/>
      <c r="P1286" s="15"/>
      <c r="Q1286" s="15">
        <v>0.08</v>
      </c>
      <c r="R1286" s="15">
        <v>0.02</v>
      </c>
      <c r="S1286" s="15">
        <v>7.53</v>
      </c>
      <c r="T1286" s="15">
        <v>0</v>
      </c>
      <c r="U1286" s="15">
        <v>0</v>
      </c>
      <c r="V1286" s="15">
        <v>0</v>
      </c>
      <c r="W1286" s="15">
        <v>0</v>
      </c>
      <c r="X1286" s="15">
        <v>0</v>
      </c>
      <c r="Y1286" s="15">
        <v>0</v>
      </c>
      <c r="Z1286" s="15">
        <v>0</v>
      </c>
      <c r="AA1286" s="15">
        <v>0</v>
      </c>
      <c r="AB1286" s="15"/>
      <c r="AC1286" s="15">
        <v>-0.84</v>
      </c>
      <c r="AD1286" s="15">
        <v>-5.8</v>
      </c>
      <c r="AE1286" s="15">
        <v>-0.84</v>
      </c>
      <c r="AF1286" s="15">
        <v>-0.81</v>
      </c>
      <c r="AG1286" s="15">
        <v>-5.54</v>
      </c>
      <c r="AH1286" s="15">
        <v>-0.81</v>
      </c>
      <c r="AI1286" s="15">
        <v>-0.84</v>
      </c>
      <c r="AJ1286" s="15">
        <v>-5.8</v>
      </c>
      <c r="AK1286" s="15">
        <v>-0.84</v>
      </c>
      <c r="AL1286" s="15">
        <v>1.67</v>
      </c>
      <c r="AM1286" s="15">
        <v>324.01</v>
      </c>
      <c r="AN1286" s="15"/>
      <c r="AO1286" s="15">
        <v>-744.33</v>
      </c>
      <c r="AP1286" s="15">
        <v>-744.33</v>
      </c>
      <c r="AQ1286" s="15">
        <v>-170.22</v>
      </c>
      <c r="AR1286" s="15"/>
      <c r="AS1286" s="15">
        <v>-20.100000000000001</v>
      </c>
      <c r="AT1286" s="15"/>
      <c r="AU1286" s="15"/>
      <c r="AV1286" s="15"/>
      <c r="AW1286" s="16">
        <v>98800</v>
      </c>
      <c r="AX1286" s="16">
        <v>102005</v>
      </c>
      <c r="AZ1286" s="6">
        <f>IF(D1286&gt;0,H1286/D1286,0)</f>
        <v>525125000</v>
      </c>
      <c r="BA1286" s="6">
        <f>AZ1286*Q1286</f>
        <v>42010000</v>
      </c>
      <c r="BB1286" s="6">
        <f>IF(C1286&gt;C$3054,C$3054,IF(C1286&lt;C$3053,C$3053,C1286))</f>
        <v>0</v>
      </c>
      <c r="BC1286" s="6">
        <f>IF(BB1286&gt;0,(D1286/15)-BB1286,0)</f>
        <v>0</v>
      </c>
      <c r="BD1286" s="6">
        <f>BC1286/BC$3049</f>
        <v>0</v>
      </c>
      <c r="BE1286" s="15">
        <f>IF(AU1286&gt;AU$3054,AU$3054,IF(AU1286&lt;AU$3053,AU$3053,AU1286))</f>
        <v>0</v>
      </c>
      <c r="BF1286" s="15">
        <f>IF(I1286&gt;I$3054,I$3054,IF(I1286&lt;I$3053,I$3053,I1286))</f>
        <v>0</v>
      </c>
      <c r="BG1286" s="6">
        <f>IF(BE1286&gt;0, BF1286/BE1286,0)</f>
        <v>0</v>
      </c>
      <c r="BH1286" s="26">
        <f>BG1286/BG$3049</f>
        <v>0</v>
      </c>
      <c r="BI1286" s="26">
        <f>IF(AV1286&gt;AV$3054,AV$3054,IF(AV1286&lt;AV$3053,AV$3053,AV1286))</f>
        <v>0</v>
      </c>
      <c r="BJ1286" s="6">
        <f>IF(BI1286&gt;0, BF1286/BI1286,0)</f>
        <v>0</v>
      </c>
      <c r="BK1286" s="26">
        <f>BJ1286/BJ$3049</f>
        <v>0</v>
      </c>
      <c r="BL1286" s="6">
        <f>IF(_xlfn.NUMBERVALUE(AL1286),IF(ABS(AL1286)&lt;1,1-ABS(AL1286),0),0)</f>
        <v>0</v>
      </c>
      <c r="BM1286" s="6">
        <f>IF(F1286&gt;F$3054,F$3054,IF(F1286&lt;F$3053,F$3053,F1286))</f>
        <v>19.399999999999999</v>
      </c>
      <c r="BN1286" s="6">
        <f>IF(BM1286&gt;0, BM1286/BM$3049, BM1286/BM$3050*-1)</f>
        <v>2.4508332769111539E-2</v>
      </c>
      <c r="BO1286" s="6">
        <f>IF(O1286&gt;O$3054,O$3054,IF(O1286&lt;O$3053,O$3053,O1286))</f>
        <v>0</v>
      </c>
      <c r="BP1286" s="26">
        <f>BO1286/BO$3049</f>
        <v>0</v>
      </c>
      <c r="BQ1286" s="26">
        <f>IF(OR(BD1286=0, BH1286=0,BN1286=0,BP1286=0), 0,BD1286+BH1286+BK1286+BL1286+BN1286+BP1286)</f>
        <v>0</v>
      </c>
      <c r="BR1286" s="6">
        <f>IF(D1286&gt;0,C1286/D1286,0)</f>
        <v>0</v>
      </c>
    </row>
    <row r="1287" spans="1:70" x14ac:dyDescent="0.2">
      <c r="A1287" s="15" t="s">
        <v>2763</v>
      </c>
      <c r="B1287" s="15" t="s">
        <v>2764</v>
      </c>
      <c r="C1287" s="15">
        <v>0.01</v>
      </c>
      <c r="D1287" s="15">
        <v>0.71</v>
      </c>
      <c r="E1287" s="15">
        <v>0.57999999999999996</v>
      </c>
      <c r="F1287" s="15">
        <v>223.81</v>
      </c>
      <c r="G1287" s="15">
        <v>2.88</v>
      </c>
      <c r="H1287" s="21">
        <v>121510000</v>
      </c>
      <c r="I1287" s="15">
        <v>96.86</v>
      </c>
      <c r="J1287" s="15">
        <v>0</v>
      </c>
      <c r="K1287" s="15"/>
      <c r="L1287" s="15">
        <v>0</v>
      </c>
      <c r="M1287" s="15"/>
      <c r="N1287" s="15">
        <v>0</v>
      </c>
      <c r="O1287" s="15"/>
      <c r="P1287" s="15"/>
      <c r="Q1287" s="15">
        <v>0.24</v>
      </c>
      <c r="R1287" s="15">
        <v>0</v>
      </c>
      <c r="S1287" s="15">
        <v>0.32</v>
      </c>
      <c r="T1287" s="15">
        <v>0.01</v>
      </c>
      <c r="U1287" s="15">
        <v>0.01</v>
      </c>
      <c r="V1287" s="15">
        <v>6.47</v>
      </c>
      <c r="W1287" s="15">
        <v>6.47</v>
      </c>
      <c r="X1287" s="15">
        <v>0.02</v>
      </c>
      <c r="Y1287" s="15">
        <v>0.02</v>
      </c>
      <c r="Z1287" s="15">
        <v>8.39</v>
      </c>
      <c r="AA1287" s="15">
        <v>8.39</v>
      </c>
      <c r="AB1287" s="15">
        <v>-2.2000000000000002</v>
      </c>
      <c r="AC1287" s="15">
        <v>2.88</v>
      </c>
      <c r="AD1287" s="15">
        <v>-10.94</v>
      </c>
      <c r="AE1287" s="15">
        <v>2.88</v>
      </c>
      <c r="AF1287" s="15">
        <v>2.59</v>
      </c>
      <c r="AG1287" s="15">
        <v>-9.9600000000000009</v>
      </c>
      <c r="AH1287" s="15">
        <v>2.59</v>
      </c>
      <c r="AI1287" s="15">
        <v>3.11</v>
      </c>
      <c r="AJ1287" s="15">
        <v>-10.32</v>
      </c>
      <c r="AK1287" s="15">
        <v>3.11</v>
      </c>
      <c r="AL1287" s="15">
        <v>1.84</v>
      </c>
      <c r="AM1287" s="15">
        <v>68.83</v>
      </c>
      <c r="AN1287" s="15">
        <v>50.04</v>
      </c>
      <c r="AO1287" s="15">
        <v>-20.010000000000002</v>
      </c>
      <c r="AP1287" s="15">
        <v>-49.2</v>
      </c>
      <c r="AQ1287" s="15">
        <v>43.78</v>
      </c>
      <c r="AR1287" s="15"/>
      <c r="AS1287" s="15">
        <v>39.51</v>
      </c>
      <c r="AT1287" s="15">
        <v>7.88</v>
      </c>
      <c r="AU1287" s="15"/>
      <c r="AV1287" s="15">
        <v>-7.06</v>
      </c>
      <c r="AW1287" s="16">
        <v>118171</v>
      </c>
      <c r="AX1287" s="16">
        <v>42907</v>
      </c>
      <c r="AZ1287" s="6">
        <f>IF(D1287&gt;0,H1287/D1287,0)</f>
        <v>171140845.07042253</v>
      </c>
      <c r="BA1287" s="6">
        <f>AZ1287*Q1287</f>
        <v>41073802.816901408</v>
      </c>
      <c r="BB1287" s="6">
        <f>IF(C1287&gt;C$3054,C$3054,IF(C1287&lt;C$3053,C$3053,C1287))</f>
        <v>0.01</v>
      </c>
      <c r="BC1287" s="6">
        <f>IF(BB1287&gt;0,(D1287/15)-BB1287,0)</f>
        <v>3.7333333333333329E-2</v>
      </c>
      <c r="BD1287" s="6">
        <f>BC1287/BC$3049</f>
        <v>7.1896263961997676E-3</v>
      </c>
      <c r="BE1287" s="15">
        <f>IF(AU1287&gt;AU$3054,AU$3054,IF(AU1287&lt;AU$3053,AU$3053,AU1287))</f>
        <v>0</v>
      </c>
      <c r="BF1287" s="15">
        <f>IF(I1287&gt;I$3054,I$3054,IF(I1287&lt;I$3053,I$3053,I1287))</f>
        <v>96.86</v>
      </c>
      <c r="BG1287" s="6">
        <f>IF(BE1287&gt;0, BF1287/BE1287,0)</f>
        <v>0</v>
      </c>
      <c r="BH1287" s="26">
        <f>BG1287/BG$3049</f>
        <v>0</v>
      </c>
      <c r="BI1287" s="26">
        <f>IF(AV1287&gt;AV$3054,AV$3054,IF(AV1287&lt;AV$3053,AV$3053,AV1287))</f>
        <v>-7.06</v>
      </c>
      <c r="BJ1287" s="6">
        <f>IF(BI1287&gt;0, BF1287/BI1287,0)</f>
        <v>0</v>
      </c>
      <c r="BK1287" s="26">
        <f>BJ1287/BJ$3049</f>
        <v>0</v>
      </c>
      <c r="BL1287" s="6">
        <f>IF(_xlfn.NUMBERVALUE(AL1287),IF(ABS(AL1287)&lt;1,1-ABS(AL1287),0),0)</f>
        <v>0</v>
      </c>
      <c r="BM1287" s="6">
        <f>IF(F1287&gt;F$3054,F$3054,IF(F1287&lt;F$3053,F$3053,F1287))</f>
        <v>223.81</v>
      </c>
      <c r="BN1287" s="6">
        <f>IF(BM1287&gt;0, BM1287/BM$3049, BM1287/BM$3050*-1)</f>
        <v>0.28274278129148733</v>
      </c>
      <c r="BO1287" s="6">
        <f>IF(O1287&gt;O$3054,O$3054,IF(O1287&lt;O$3053,O$3053,O1287))</f>
        <v>0</v>
      </c>
      <c r="BP1287" s="26">
        <f>BO1287/BO$3049</f>
        <v>0</v>
      </c>
      <c r="BQ1287" s="26">
        <f>IF(OR(BD1287=0, BH1287=0,BN1287=0,BP1287=0), 0,BD1287+BH1287+BK1287+BL1287+BN1287+BP1287)</f>
        <v>0</v>
      </c>
      <c r="BR1287" s="6">
        <f>IF(D1287&gt;0,C1287/D1287,0)</f>
        <v>1.4084507042253521E-2</v>
      </c>
    </row>
    <row r="1288" spans="1:70" x14ac:dyDescent="0.2">
      <c r="A1288" s="15" t="s">
        <v>2712</v>
      </c>
      <c r="B1288" s="15" t="s">
        <v>2713</v>
      </c>
      <c r="C1288" s="15"/>
      <c r="D1288" s="15">
        <v>0</v>
      </c>
      <c r="E1288" s="15"/>
      <c r="F1288" s="15"/>
      <c r="G1288" s="15"/>
      <c r="H1288" s="21"/>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c r="AG1288" s="15"/>
      <c r="AH1288" s="15"/>
      <c r="AI1288" s="15"/>
      <c r="AJ1288" s="15"/>
      <c r="AK1288" s="15"/>
      <c r="AL1288" s="15"/>
      <c r="AM1288" s="15"/>
      <c r="AN1288" s="15"/>
      <c r="AO1288" s="15"/>
      <c r="AP1288" s="15"/>
      <c r="AQ1288" s="15"/>
      <c r="AR1288" s="15"/>
      <c r="AS1288" s="15"/>
      <c r="AT1288" s="15"/>
      <c r="AU1288" s="15"/>
      <c r="AV1288" s="15"/>
      <c r="AW1288" s="15">
        <v>0</v>
      </c>
      <c r="AX1288" s="15"/>
      <c r="AZ1288" s="6">
        <f>IF(D1288&gt;0,H1288/D1288,0)</f>
        <v>0</v>
      </c>
      <c r="BA1288" s="6">
        <f>AZ1288*Q1288</f>
        <v>0</v>
      </c>
      <c r="BB1288" s="6">
        <f>IF(C1288&gt;C$3054,C$3054,IF(C1288&lt;C$3053,C$3053,C1288))</f>
        <v>0</v>
      </c>
      <c r="BC1288" s="6">
        <f>IF(BB1288&gt;0,(D1288/15)-BB1288,0)</f>
        <v>0</v>
      </c>
      <c r="BD1288" s="6">
        <f>BC1288/BC$3049</f>
        <v>0</v>
      </c>
      <c r="BE1288" s="15">
        <f>IF(AU1288&gt;AU$3054,AU$3054,IF(AU1288&lt;AU$3053,AU$3053,AU1288))</f>
        <v>0</v>
      </c>
      <c r="BF1288" s="15">
        <f>IF(I1288&gt;I$3054,I$3054,IF(I1288&lt;I$3053,I$3053,I1288))</f>
        <v>0</v>
      </c>
      <c r="BG1288" s="6">
        <f>IF(BE1288&gt;0, BF1288/BE1288,0)</f>
        <v>0</v>
      </c>
      <c r="BH1288" s="26">
        <f>BG1288/BG$3049</f>
        <v>0</v>
      </c>
      <c r="BI1288" s="26">
        <f>IF(AV1288&gt;AV$3054,AV$3054,IF(AV1288&lt;AV$3053,AV$3053,AV1288))</f>
        <v>0</v>
      </c>
      <c r="BJ1288" s="6">
        <f>IF(BI1288&gt;0, BF1288/BI1288,0)</f>
        <v>0</v>
      </c>
      <c r="BK1288" s="26">
        <f>BJ1288/BJ$3049</f>
        <v>0</v>
      </c>
      <c r="BL1288" s="6">
        <f>IF(_xlfn.NUMBERVALUE(AL1288),IF(ABS(AL1288)&lt;1,1-ABS(AL1288),0),0)</f>
        <v>0</v>
      </c>
      <c r="BM1288" s="6">
        <f>IF(F1288&gt;F$3054,F$3054,IF(F1288&lt;F$3053,F$3053,F1288))</f>
        <v>0</v>
      </c>
      <c r="BN1288" s="6">
        <f>IF(BM1288&gt;0, BM1288/BM$3049, BM1288/BM$3050*-1)</f>
        <v>0</v>
      </c>
      <c r="BO1288" s="6">
        <f>IF(O1288&gt;O$3054,O$3054,IF(O1288&lt;O$3053,O$3053,O1288))</f>
        <v>0</v>
      </c>
      <c r="BP1288" s="26">
        <f>BO1288/BO$3049</f>
        <v>0</v>
      </c>
      <c r="BQ1288" s="26">
        <f>IF(OR(BD1288=0, BH1288=0,BN1288=0,BP1288=0), 0,BD1288+BH1288+BK1288+BL1288+BN1288+BP1288)</f>
        <v>0</v>
      </c>
      <c r="BR1288" s="6">
        <f>IF(D1288&gt;0,C1288/D1288,0)</f>
        <v>0</v>
      </c>
    </row>
    <row r="1289" spans="1:70" x14ac:dyDescent="0.2">
      <c r="A1289" s="15" t="s">
        <v>2767</v>
      </c>
      <c r="B1289" s="15" t="s">
        <v>2768</v>
      </c>
      <c r="C1289" s="15">
        <v>-0.01</v>
      </c>
      <c r="D1289" s="15">
        <v>0.03</v>
      </c>
      <c r="E1289" s="15">
        <v>0.04</v>
      </c>
      <c r="F1289" s="15">
        <v>50</v>
      </c>
      <c r="G1289" s="15">
        <v>0.33</v>
      </c>
      <c r="H1289" s="21">
        <v>4620000</v>
      </c>
      <c r="I1289" s="15"/>
      <c r="J1289" s="15">
        <v>0</v>
      </c>
      <c r="K1289" s="15"/>
      <c r="L1289" s="15">
        <v>0</v>
      </c>
      <c r="M1289" s="15"/>
      <c r="N1289" s="15">
        <v>0</v>
      </c>
      <c r="O1289" s="15"/>
      <c r="P1289" s="15"/>
      <c r="Q1289" s="15">
        <v>0.08</v>
      </c>
      <c r="R1289" s="15">
        <v>0.03</v>
      </c>
      <c r="S1289" s="15">
        <v>15.06</v>
      </c>
      <c r="T1289" s="15">
        <v>0</v>
      </c>
      <c r="U1289" s="15">
        <v>0</v>
      </c>
      <c r="V1289" s="15">
        <v>0</v>
      </c>
      <c r="W1289" s="15">
        <v>0</v>
      </c>
      <c r="X1289" s="15">
        <v>0</v>
      </c>
      <c r="Y1289" s="15">
        <v>0</v>
      </c>
      <c r="Z1289" s="15">
        <v>0</v>
      </c>
      <c r="AA1289" s="15">
        <v>0</v>
      </c>
      <c r="AB1289" s="15"/>
      <c r="AC1289" s="15">
        <v>-11.87</v>
      </c>
      <c r="AD1289" s="15">
        <v>-12.31</v>
      </c>
      <c r="AE1289" s="15">
        <v>-11.87</v>
      </c>
      <c r="AF1289" s="15">
        <v>-11.67</v>
      </c>
      <c r="AG1289" s="15">
        <v>-11.99</v>
      </c>
      <c r="AH1289" s="15">
        <v>-11.67</v>
      </c>
      <c r="AI1289" s="15">
        <v>-11.87</v>
      </c>
      <c r="AJ1289" s="15">
        <v>-12.31</v>
      </c>
      <c r="AK1289" s="15">
        <v>-11.87</v>
      </c>
      <c r="AL1289" s="15">
        <v>0.91</v>
      </c>
      <c r="AM1289" s="15">
        <v>68.13</v>
      </c>
      <c r="AN1289" s="15"/>
      <c r="AO1289" s="15">
        <v>-786.37</v>
      </c>
      <c r="AP1289" s="16">
        <v>-1089.04</v>
      </c>
      <c r="AQ1289" s="16">
        <v>-1089.04</v>
      </c>
      <c r="AR1289" s="15"/>
      <c r="AS1289" s="15">
        <v>4.16</v>
      </c>
      <c r="AT1289" s="15">
        <v>13.9</v>
      </c>
      <c r="AU1289" s="15"/>
      <c r="AV1289" s="15"/>
      <c r="AW1289" s="16">
        <v>106063</v>
      </c>
      <c r="AX1289" s="16">
        <v>35451</v>
      </c>
      <c r="AZ1289" s="6">
        <f>IF(D1289&gt;0,H1289/D1289,0)</f>
        <v>154000000</v>
      </c>
      <c r="BA1289" s="6">
        <f>AZ1289*Q1289</f>
        <v>12320000</v>
      </c>
      <c r="BB1289" s="6">
        <f>IF(C1289&gt;C$3054,C$3054,IF(C1289&lt;C$3053,C$3053,C1289))</f>
        <v>-0.01</v>
      </c>
      <c r="BC1289" s="6">
        <f>IF(BB1289&gt;0,(D1289/15)-BB1289,0)</f>
        <v>0</v>
      </c>
      <c r="BD1289" s="6">
        <f>BC1289/BC$3049</f>
        <v>0</v>
      </c>
      <c r="BE1289" s="15">
        <f>IF(AU1289&gt;AU$3054,AU$3054,IF(AU1289&lt;AU$3053,AU$3053,AU1289))</f>
        <v>0</v>
      </c>
      <c r="BF1289" s="15">
        <f>IF(I1289&gt;I$3054,I$3054,IF(I1289&lt;I$3053,I$3053,I1289))</f>
        <v>0</v>
      </c>
      <c r="BG1289" s="6">
        <f>IF(BE1289&gt;0, BF1289/BE1289,0)</f>
        <v>0</v>
      </c>
      <c r="BH1289" s="26">
        <f>BG1289/BG$3049</f>
        <v>0</v>
      </c>
      <c r="BI1289" s="26">
        <f>IF(AV1289&gt;AV$3054,AV$3054,IF(AV1289&lt;AV$3053,AV$3053,AV1289))</f>
        <v>0</v>
      </c>
      <c r="BJ1289" s="6">
        <f>IF(BI1289&gt;0, BF1289/BI1289,0)</f>
        <v>0</v>
      </c>
      <c r="BK1289" s="26">
        <f>BJ1289/BJ$3049</f>
        <v>0</v>
      </c>
      <c r="BL1289" s="6">
        <f>IF(_xlfn.NUMBERVALUE(AL1289),IF(ABS(AL1289)&lt;1,1-ABS(AL1289),0),0)</f>
        <v>8.9999999999999969E-2</v>
      </c>
      <c r="BM1289" s="6">
        <f>IF(F1289&gt;F$3054,F$3054,IF(F1289&lt;F$3053,F$3053,F1289))</f>
        <v>50</v>
      </c>
      <c r="BN1289" s="6">
        <f>IF(BM1289&gt;0, BM1289/BM$3049, BM1289/BM$3050*-1)</f>
        <v>6.3165806105957581E-2</v>
      </c>
      <c r="BO1289" s="6">
        <f>IF(O1289&gt;O$3054,O$3054,IF(O1289&lt;O$3053,O$3053,O1289))</f>
        <v>0</v>
      </c>
      <c r="BP1289" s="26">
        <f>BO1289/BO$3049</f>
        <v>0</v>
      </c>
      <c r="BQ1289" s="26">
        <f>IF(OR(BD1289=0, BH1289=0,BN1289=0,BP1289=0), 0,BD1289+BH1289+BK1289+BL1289+BN1289+BP1289)</f>
        <v>0</v>
      </c>
      <c r="BR1289" s="6">
        <f>IF(D1289&gt;0,C1289/D1289,0)</f>
        <v>-0.33333333333333337</v>
      </c>
    </row>
    <row r="1290" spans="1:70" x14ac:dyDescent="0.2">
      <c r="A1290" s="15" t="s">
        <v>2714</v>
      </c>
      <c r="B1290" s="15" t="s">
        <v>2715</v>
      </c>
      <c r="C1290" s="15"/>
      <c r="D1290" s="15">
        <v>0</v>
      </c>
      <c r="E1290" s="15"/>
      <c r="F1290" s="15"/>
      <c r="G1290" s="15"/>
      <c r="H1290" s="21"/>
      <c r="I1290" s="15"/>
      <c r="J1290" s="15"/>
      <c r="K1290" s="15"/>
      <c r="L1290" s="15"/>
      <c r="M1290" s="15"/>
      <c r="N1290" s="15"/>
      <c r="O1290" s="15"/>
      <c r="P1290" s="15"/>
      <c r="Q1290" s="15"/>
      <c r="R1290" s="15"/>
      <c r="S1290" s="15"/>
      <c r="T1290" s="15"/>
      <c r="U1290" s="15"/>
      <c r="V1290" s="15"/>
      <c r="W1290" s="15"/>
      <c r="X1290" s="15"/>
      <c r="Y1290" s="15"/>
      <c r="Z1290" s="15"/>
      <c r="AA1290" s="15"/>
      <c r="AB1290" s="15"/>
      <c r="AC1290" s="15"/>
      <c r="AD1290" s="15"/>
      <c r="AE1290" s="15"/>
      <c r="AF1290" s="15"/>
      <c r="AG1290" s="15"/>
      <c r="AH1290" s="15"/>
      <c r="AI1290" s="15"/>
      <c r="AJ1290" s="15"/>
      <c r="AK1290" s="15"/>
      <c r="AL1290" s="15"/>
      <c r="AM1290" s="15"/>
      <c r="AN1290" s="15"/>
      <c r="AO1290" s="15"/>
      <c r="AP1290" s="15"/>
      <c r="AQ1290" s="15"/>
      <c r="AR1290" s="15"/>
      <c r="AS1290" s="15"/>
      <c r="AT1290" s="15"/>
      <c r="AU1290" s="15"/>
      <c r="AV1290" s="15"/>
      <c r="AW1290" s="15">
        <v>0</v>
      </c>
      <c r="AX1290" s="15"/>
      <c r="AZ1290" s="6">
        <f>IF(D1290&gt;0,H1290/D1290,0)</f>
        <v>0</v>
      </c>
      <c r="BA1290" s="6">
        <f>AZ1290*Q1290</f>
        <v>0</v>
      </c>
      <c r="BB1290" s="6">
        <f>IF(C1290&gt;C$3054,C$3054,IF(C1290&lt;C$3053,C$3053,C1290))</f>
        <v>0</v>
      </c>
      <c r="BC1290" s="6">
        <f>IF(BB1290&gt;0,(D1290/15)-BB1290,0)</f>
        <v>0</v>
      </c>
      <c r="BD1290" s="6">
        <f>BC1290/BC$3049</f>
        <v>0</v>
      </c>
      <c r="BE1290" s="15">
        <f>IF(AU1290&gt;AU$3054,AU$3054,IF(AU1290&lt;AU$3053,AU$3053,AU1290))</f>
        <v>0</v>
      </c>
      <c r="BF1290" s="15">
        <f>IF(I1290&gt;I$3054,I$3054,IF(I1290&lt;I$3053,I$3053,I1290))</f>
        <v>0</v>
      </c>
      <c r="BG1290" s="6">
        <f>IF(BE1290&gt;0, BF1290/BE1290,0)</f>
        <v>0</v>
      </c>
      <c r="BH1290" s="26">
        <f>BG1290/BG$3049</f>
        <v>0</v>
      </c>
      <c r="BI1290" s="26">
        <f>IF(AV1290&gt;AV$3054,AV$3054,IF(AV1290&lt;AV$3053,AV$3053,AV1290))</f>
        <v>0</v>
      </c>
      <c r="BJ1290" s="6">
        <f>IF(BI1290&gt;0, BF1290/BI1290,0)</f>
        <v>0</v>
      </c>
      <c r="BK1290" s="26">
        <f>BJ1290/BJ$3049</f>
        <v>0</v>
      </c>
      <c r="BL1290" s="6">
        <f>IF(_xlfn.NUMBERVALUE(AL1290),IF(ABS(AL1290)&lt;1,1-ABS(AL1290),0),0)</f>
        <v>0</v>
      </c>
      <c r="BM1290" s="6">
        <f>IF(F1290&gt;F$3054,F$3054,IF(F1290&lt;F$3053,F$3053,F1290))</f>
        <v>0</v>
      </c>
      <c r="BN1290" s="6">
        <f>IF(BM1290&gt;0, BM1290/BM$3049, BM1290/BM$3050*-1)</f>
        <v>0</v>
      </c>
      <c r="BO1290" s="6">
        <f>IF(O1290&gt;O$3054,O$3054,IF(O1290&lt;O$3053,O$3053,O1290))</f>
        <v>0</v>
      </c>
      <c r="BP1290" s="26">
        <f>BO1290/BO$3049</f>
        <v>0</v>
      </c>
      <c r="BQ1290" s="26">
        <f>IF(OR(BD1290=0, BH1290=0,BN1290=0,BP1290=0), 0,BD1290+BH1290+BK1290+BL1290+BN1290+BP1290)</f>
        <v>0</v>
      </c>
      <c r="BR1290" s="6">
        <f>IF(D1290&gt;0,C1290/D1290,0)</f>
        <v>0</v>
      </c>
    </row>
    <row r="1291" spans="1:70" x14ac:dyDescent="0.2">
      <c r="A1291" s="15" t="s">
        <v>2822</v>
      </c>
      <c r="B1291" s="15" t="s">
        <v>2823</v>
      </c>
      <c r="C1291" s="15">
        <v>-0.03</v>
      </c>
      <c r="D1291" s="15">
        <v>0.03</v>
      </c>
      <c r="E1291" s="15">
        <v>0.05</v>
      </c>
      <c r="F1291" s="15">
        <v>-58.33</v>
      </c>
      <c r="G1291" s="15">
        <v>0.18</v>
      </c>
      <c r="H1291" s="21">
        <v>16290000</v>
      </c>
      <c r="I1291" s="15"/>
      <c r="J1291" s="15">
        <v>0</v>
      </c>
      <c r="K1291" s="15"/>
      <c r="L1291" s="15">
        <v>0</v>
      </c>
      <c r="M1291" s="15"/>
      <c r="N1291" s="15">
        <v>0</v>
      </c>
      <c r="O1291" s="15"/>
      <c r="P1291" s="15"/>
      <c r="Q1291" s="15">
        <v>0.17</v>
      </c>
      <c r="R1291" s="15">
        <v>0</v>
      </c>
      <c r="S1291" s="15">
        <v>0.02</v>
      </c>
      <c r="T1291" s="15">
        <v>0</v>
      </c>
      <c r="U1291" s="15">
        <v>0</v>
      </c>
      <c r="V1291" s="15">
        <v>8.19</v>
      </c>
      <c r="W1291" s="15">
        <v>8.19</v>
      </c>
      <c r="X1291" s="15">
        <v>0</v>
      </c>
      <c r="Y1291" s="15">
        <v>0</v>
      </c>
      <c r="Z1291" s="15">
        <v>11.54</v>
      </c>
      <c r="AA1291" s="15">
        <v>11.54</v>
      </c>
      <c r="AB1291" s="15">
        <v>-2.44</v>
      </c>
      <c r="AC1291" s="15">
        <v>-12.59</v>
      </c>
      <c r="AD1291" s="15">
        <v>-11.39</v>
      </c>
      <c r="AE1291" s="15">
        <v>-12.59</v>
      </c>
      <c r="AF1291" s="15">
        <v>-9.68</v>
      </c>
      <c r="AG1291" s="15">
        <v>-9.8000000000000007</v>
      </c>
      <c r="AH1291" s="15">
        <v>-9.68</v>
      </c>
      <c r="AI1291" s="15">
        <v>-12.47</v>
      </c>
      <c r="AJ1291" s="15">
        <v>-11.36</v>
      </c>
      <c r="AK1291" s="15">
        <v>-12.47</v>
      </c>
      <c r="AL1291" s="15">
        <v>2.21</v>
      </c>
      <c r="AM1291" s="15">
        <v>340.13</v>
      </c>
      <c r="AN1291" s="15"/>
      <c r="AO1291" s="16">
        <v>-36577.58</v>
      </c>
      <c r="AP1291" s="16">
        <v>-37012.410000000003</v>
      </c>
      <c r="AQ1291" s="16">
        <v>-51304.92</v>
      </c>
      <c r="AR1291" s="15"/>
      <c r="AS1291" s="15">
        <v>-29.12</v>
      </c>
      <c r="AT1291" s="15"/>
      <c r="AU1291" s="15"/>
      <c r="AV1291" s="15"/>
      <c r="AW1291" s="16">
        <v>427000</v>
      </c>
      <c r="AX1291" s="16">
        <v>215455</v>
      </c>
      <c r="AZ1291" s="6">
        <f>IF(D1291&gt;0,H1291/D1291,0)</f>
        <v>543000000</v>
      </c>
      <c r="BA1291" s="6">
        <f>AZ1291*Q1291</f>
        <v>92310000</v>
      </c>
      <c r="BB1291" s="6">
        <f>IF(C1291&gt;C$3054,C$3054,IF(C1291&lt;C$3053,C$3053,C1291))</f>
        <v>-0.03</v>
      </c>
      <c r="BC1291" s="6">
        <f>IF(BB1291&gt;0,(D1291/15)-BB1291,0)</f>
        <v>0</v>
      </c>
      <c r="BD1291" s="6">
        <f>BC1291/BC$3049</f>
        <v>0</v>
      </c>
      <c r="BE1291" s="15">
        <f>IF(AU1291&gt;AU$3054,AU$3054,IF(AU1291&lt;AU$3053,AU$3053,AU1291))</f>
        <v>0</v>
      </c>
      <c r="BF1291" s="15">
        <f>IF(I1291&gt;I$3054,I$3054,IF(I1291&lt;I$3053,I$3053,I1291))</f>
        <v>0</v>
      </c>
      <c r="BG1291" s="6">
        <f>IF(BE1291&gt;0, BF1291/BE1291,0)</f>
        <v>0</v>
      </c>
      <c r="BH1291" s="26">
        <f>BG1291/BG$3049</f>
        <v>0</v>
      </c>
      <c r="BI1291" s="26">
        <f>IF(AV1291&gt;AV$3054,AV$3054,IF(AV1291&lt;AV$3053,AV$3053,AV1291))</f>
        <v>0</v>
      </c>
      <c r="BJ1291" s="6">
        <f>IF(BI1291&gt;0, BF1291/BI1291,0)</f>
        <v>0</v>
      </c>
      <c r="BK1291" s="26">
        <f>BJ1291/BJ$3049</f>
        <v>0</v>
      </c>
      <c r="BL1291" s="6">
        <f>IF(_xlfn.NUMBERVALUE(AL1291),IF(ABS(AL1291)&lt;1,1-ABS(AL1291),0),0)</f>
        <v>0</v>
      </c>
      <c r="BM1291" s="6">
        <f>IF(F1291&gt;F$3054,F$3054,IF(F1291&lt;F$3053,F$3053,F1291))</f>
        <v>-58.33</v>
      </c>
      <c r="BN1291" s="6">
        <f>IF(BM1291&gt;0, BM1291/BM$3049, BM1291/BM$3050*-1)</f>
        <v>-0.58646692137542733</v>
      </c>
      <c r="BO1291" s="6">
        <f>IF(O1291&gt;O$3054,O$3054,IF(O1291&lt;O$3053,O$3053,O1291))</f>
        <v>0</v>
      </c>
      <c r="BP1291" s="26">
        <f>BO1291/BO$3049</f>
        <v>0</v>
      </c>
      <c r="BQ1291" s="26">
        <f>IF(OR(BD1291=0, BH1291=0,BN1291=0,BP1291=0), 0,BD1291+BH1291+BK1291+BL1291+BN1291+BP1291)</f>
        <v>0</v>
      </c>
      <c r="BR1291" s="6">
        <f>IF(D1291&gt;0,C1291/D1291,0)</f>
        <v>-1</v>
      </c>
    </row>
    <row r="1292" spans="1:70" x14ac:dyDescent="0.2">
      <c r="A1292" s="15" t="s">
        <v>2812</v>
      </c>
      <c r="B1292" s="15" t="s">
        <v>2813</v>
      </c>
      <c r="C1292" s="15">
        <v>0</v>
      </c>
      <c r="D1292" s="15">
        <v>0.12</v>
      </c>
      <c r="E1292" s="15">
        <v>0.15</v>
      </c>
      <c r="F1292" s="15">
        <v>35.869999999999997</v>
      </c>
      <c r="G1292" s="15">
        <v>6.61</v>
      </c>
      <c r="H1292" s="21">
        <v>21460000</v>
      </c>
      <c r="I1292" s="15"/>
      <c r="J1292" s="15">
        <v>0</v>
      </c>
      <c r="K1292" s="15"/>
      <c r="L1292" s="15">
        <v>0</v>
      </c>
      <c r="M1292" s="15"/>
      <c r="N1292" s="15">
        <v>0</v>
      </c>
      <c r="O1292" s="15"/>
      <c r="P1292" s="15"/>
      <c r="Q1292" s="15">
        <v>0.02</v>
      </c>
      <c r="R1292" s="15">
        <v>0</v>
      </c>
      <c r="S1292" s="15">
        <v>2.19</v>
      </c>
      <c r="T1292" s="15">
        <v>11.55</v>
      </c>
      <c r="U1292" s="15">
        <v>11.55</v>
      </c>
      <c r="V1292" s="15">
        <v>17.38</v>
      </c>
      <c r="W1292" s="15">
        <v>17.38</v>
      </c>
      <c r="X1292" s="15">
        <v>18.87</v>
      </c>
      <c r="Y1292" s="15">
        <v>18.87</v>
      </c>
      <c r="Z1292" s="15">
        <v>28.4</v>
      </c>
      <c r="AA1292" s="15">
        <v>28.4</v>
      </c>
      <c r="AB1292" s="15">
        <v>-7.07</v>
      </c>
      <c r="AC1292" s="15">
        <v>-11.71</v>
      </c>
      <c r="AD1292" s="15">
        <v>-30.72</v>
      </c>
      <c r="AE1292" s="15">
        <v>-11.71</v>
      </c>
      <c r="AF1292" s="15">
        <v>-7.99</v>
      </c>
      <c r="AG1292" s="15">
        <v>-18.13</v>
      </c>
      <c r="AH1292" s="15">
        <v>-7.99</v>
      </c>
      <c r="AI1292" s="15">
        <v>-14.34</v>
      </c>
      <c r="AJ1292" s="15">
        <v>-45.37</v>
      </c>
      <c r="AK1292" s="15">
        <v>-14.34</v>
      </c>
      <c r="AL1292" s="15">
        <v>-0.04</v>
      </c>
      <c r="AM1292" s="15">
        <v>67.12</v>
      </c>
      <c r="AN1292" s="15">
        <v>57.72</v>
      </c>
      <c r="AO1292" s="15">
        <v>-11.41</v>
      </c>
      <c r="AP1292" s="15">
        <v>-14.76</v>
      </c>
      <c r="AQ1292" s="15">
        <v>-6.52</v>
      </c>
      <c r="AR1292" s="15"/>
      <c r="AS1292" s="15">
        <v>0.67</v>
      </c>
      <c r="AT1292" s="15">
        <v>43.4</v>
      </c>
      <c r="AU1292" s="15"/>
      <c r="AV1292" s="15"/>
      <c r="AW1292" s="16">
        <v>24754</v>
      </c>
      <c r="AX1292" s="16">
        <v>132977</v>
      </c>
      <c r="AZ1292" s="6">
        <f>IF(D1292&gt;0,H1292/D1292,0)</f>
        <v>178833333.33333334</v>
      </c>
      <c r="BA1292" s="6">
        <f>AZ1292*Q1292</f>
        <v>3576666.666666667</v>
      </c>
      <c r="BB1292" s="6">
        <f>IF(C1292&gt;C$3054,C$3054,IF(C1292&lt;C$3053,C$3053,C1292))</f>
        <v>0</v>
      </c>
      <c r="BC1292" s="6">
        <f>IF(BB1292&gt;0,(D1292/15)-BB1292,0)</f>
        <v>0</v>
      </c>
      <c r="BD1292" s="6">
        <f>BC1292/BC$3049</f>
        <v>0</v>
      </c>
      <c r="BE1292" s="15">
        <f>IF(AU1292&gt;AU$3054,AU$3054,IF(AU1292&lt;AU$3053,AU$3053,AU1292))</f>
        <v>0</v>
      </c>
      <c r="BF1292" s="15">
        <f>IF(I1292&gt;I$3054,I$3054,IF(I1292&lt;I$3053,I$3053,I1292))</f>
        <v>0</v>
      </c>
      <c r="BG1292" s="6">
        <f>IF(BE1292&gt;0, BF1292/BE1292,0)</f>
        <v>0</v>
      </c>
      <c r="BH1292" s="26">
        <f>BG1292/BG$3049</f>
        <v>0</v>
      </c>
      <c r="BI1292" s="26">
        <f>IF(AV1292&gt;AV$3054,AV$3054,IF(AV1292&lt;AV$3053,AV$3053,AV1292))</f>
        <v>0</v>
      </c>
      <c r="BJ1292" s="6">
        <f>IF(BI1292&gt;0, BF1292/BI1292,0)</f>
        <v>0</v>
      </c>
      <c r="BK1292" s="26">
        <f>BJ1292/BJ$3049</f>
        <v>0</v>
      </c>
      <c r="BL1292" s="6">
        <f>IF(_xlfn.NUMBERVALUE(AL1292),IF(ABS(AL1292)&lt;1,1-ABS(AL1292),0),0)</f>
        <v>0.96</v>
      </c>
      <c r="BM1292" s="6">
        <f>IF(F1292&gt;F$3054,F$3054,IF(F1292&lt;F$3053,F$3053,F1292))</f>
        <v>35.869999999999997</v>
      </c>
      <c r="BN1292" s="6">
        <f>IF(BM1292&gt;0, BM1292/BM$3049, BM1292/BM$3050*-1)</f>
        <v>4.5315149300413964E-2</v>
      </c>
      <c r="BO1292" s="6">
        <f>IF(O1292&gt;O$3054,O$3054,IF(O1292&lt;O$3053,O$3053,O1292))</f>
        <v>0</v>
      </c>
      <c r="BP1292" s="26">
        <f>BO1292/BO$3049</f>
        <v>0</v>
      </c>
      <c r="BQ1292" s="26">
        <f>IF(OR(BD1292=0, BH1292=0,BN1292=0,BP1292=0), 0,BD1292+BH1292+BK1292+BL1292+BN1292+BP1292)</f>
        <v>0</v>
      </c>
      <c r="BR1292" s="6">
        <f>IF(D1292&gt;0,C1292/D1292,0)</f>
        <v>0</v>
      </c>
    </row>
    <row r="1293" spans="1:70" x14ac:dyDescent="0.2">
      <c r="A1293" s="15" t="s">
        <v>355</v>
      </c>
      <c r="B1293" s="15" t="s">
        <v>356</v>
      </c>
      <c r="C1293" s="15">
        <v>-0.36</v>
      </c>
      <c r="D1293" s="15">
        <v>0</v>
      </c>
      <c r="E1293" s="15">
        <v>2.52</v>
      </c>
      <c r="F1293" s="15">
        <v>44.67</v>
      </c>
      <c r="G1293" s="15">
        <v>3.3</v>
      </c>
      <c r="H1293" s="21"/>
      <c r="I1293" s="15"/>
      <c r="J1293" s="15">
        <v>0.05</v>
      </c>
      <c r="K1293" s="15"/>
      <c r="L1293" s="15">
        <v>0.1</v>
      </c>
      <c r="M1293" s="15"/>
      <c r="N1293" s="15">
        <v>0.1</v>
      </c>
      <c r="O1293" s="15"/>
      <c r="P1293" s="15">
        <v>51.77</v>
      </c>
      <c r="Q1293" s="15">
        <v>0.86</v>
      </c>
      <c r="R1293" s="15">
        <v>0.56999999999999995</v>
      </c>
      <c r="S1293" s="15"/>
      <c r="T1293" s="15">
        <v>62.34</v>
      </c>
      <c r="U1293" s="15">
        <v>75.11</v>
      </c>
      <c r="V1293" s="15">
        <v>62.61</v>
      </c>
      <c r="W1293" s="15">
        <v>75.42</v>
      </c>
      <c r="X1293" s="15">
        <v>256.89999999999998</v>
      </c>
      <c r="Y1293" s="15">
        <v>461.5</v>
      </c>
      <c r="Z1293" s="15">
        <v>258.01</v>
      </c>
      <c r="AA1293" s="15">
        <v>463.38</v>
      </c>
      <c r="AB1293" s="15">
        <v>0.47</v>
      </c>
      <c r="AC1293" s="15">
        <v>-11.6</v>
      </c>
      <c r="AD1293" s="15">
        <v>-1.59</v>
      </c>
      <c r="AE1293" s="15">
        <v>-1.86</v>
      </c>
      <c r="AF1293" s="15">
        <v>-11.26</v>
      </c>
      <c r="AG1293" s="15">
        <v>-1.47</v>
      </c>
      <c r="AH1293" s="15">
        <v>-1.78</v>
      </c>
      <c r="AI1293" s="15">
        <v>-44.82</v>
      </c>
      <c r="AJ1293" s="15">
        <v>-3.52</v>
      </c>
      <c r="AK1293" s="15">
        <v>-5.88</v>
      </c>
      <c r="AL1293" s="15">
        <v>0.22</v>
      </c>
      <c r="AM1293" s="15">
        <v>39.729999999999997</v>
      </c>
      <c r="AN1293" s="15"/>
      <c r="AO1293" s="15">
        <v>-5.42</v>
      </c>
      <c r="AP1293" s="15">
        <v>-144.35</v>
      </c>
      <c r="AQ1293" s="15">
        <v>-123.24</v>
      </c>
      <c r="AR1293" s="15"/>
      <c r="AS1293" s="15">
        <v>1.59</v>
      </c>
      <c r="AT1293" s="15"/>
      <c r="AU1293" s="15"/>
      <c r="AV1293" s="15"/>
      <c r="AW1293" s="15">
        <v>0</v>
      </c>
      <c r="AX1293" s="15"/>
      <c r="AZ1293" s="6">
        <f>IF(D1293&gt;0,H1293/D1293,0)</f>
        <v>0</v>
      </c>
      <c r="BA1293" s="6">
        <f>AZ1293*Q1293</f>
        <v>0</v>
      </c>
      <c r="BB1293" s="6">
        <f>IF(C1293&gt;C$3054,C$3054,IF(C1293&lt;C$3053,C$3053,C1293))</f>
        <v>-0.36</v>
      </c>
      <c r="BC1293" s="6">
        <f>IF(BB1293&gt;0,(D1293/15)-BB1293,0)</f>
        <v>0</v>
      </c>
      <c r="BD1293" s="6">
        <f>BC1293/BC$3049</f>
        <v>0</v>
      </c>
      <c r="BE1293" s="15">
        <f>IF(AU1293&gt;AU$3054,AU$3054,IF(AU1293&lt;AU$3053,AU$3053,AU1293))</f>
        <v>0</v>
      </c>
      <c r="BF1293" s="15">
        <f>IF(I1293&gt;I$3054,I$3054,IF(I1293&lt;I$3053,I$3053,I1293))</f>
        <v>0</v>
      </c>
      <c r="BG1293" s="6">
        <f>IF(BE1293&gt;0, BF1293/BE1293,0)</f>
        <v>0</v>
      </c>
      <c r="BH1293" s="26">
        <f>BG1293/BG$3049</f>
        <v>0</v>
      </c>
      <c r="BI1293" s="26">
        <f>IF(AV1293&gt;AV$3054,AV$3054,IF(AV1293&lt;AV$3053,AV$3053,AV1293))</f>
        <v>0</v>
      </c>
      <c r="BJ1293" s="6">
        <f>IF(BI1293&gt;0, BF1293/BI1293,0)</f>
        <v>0</v>
      </c>
      <c r="BK1293" s="26">
        <f>BJ1293/BJ$3049</f>
        <v>0</v>
      </c>
      <c r="BL1293" s="6">
        <f>IF(_xlfn.NUMBERVALUE(AL1293),IF(ABS(AL1293)&lt;1,1-ABS(AL1293),0),0)</f>
        <v>0.78</v>
      </c>
      <c r="BM1293" s="6">
        <f>IF(F1293&gt;F$3054,F$3054,IF(F1293&lt;F$3053,F$3053,F1293))</f>
        <v>44.67</v>
      </c>
      <c r="BN1293" s="6">
        <f>IF(BM1293&gt;0, BM1293/BM$3049, BM1293/BM$3050*-1)</f>
        <v>5.6432331175062508E-2</v>
      </c>
      <c r="BO1293" s="6">
        <f>IF(O1293&gt;O$3054,O$3054,IF(O1293&lt;O$3053,O$3053,O1293))</f>
        <v>0</v>
      </c>
      <c r="BP1293" s="26">
        <f>BO1293/BO$3049</f>
        <v>0</v>
      </c>
      <c r="BQ1293" s="26">
        <f>IF(OR(BD1293=0, BH1293=0,BN1293=0,BP1293=0), 0,BD1293+BH1293+BK1293+BL1293+BN1293+BP1293)</f>
        <v>0</v>
      </c>
      <c r="BR1293" s="6">
        <f>IF(D1293&gt;0,C1293/D1293,0)</f>
        <v>0</v>
      </c>
    </row>
    <row r="1294" spans="1:70" x14ac:dyDescent="0.2">
      <c r="A1294" s="15" t="s">
        <v>2810</v>
      </c>
      <c r="B1294" s="15" t="s">
        <v>2811</v>
      </c>
      <c r="C1294" s="15">
        <v>-0.01</v>
      </c>
      <c r="D1294" s="15">
        <v>0.01</v>
      </c>
      <c r="E1294" s="15"/>
      <c r="F1294" s="15"/>
      <c r="G1294" s="15"/>
      <c r="H1294" s="21">
        <v>1440000</v>
      </c>
      <c r="I1294" s="15"/>
      <c r="J1294" s="15">
        <v>0</v>
      </c>
      <c r="K1294" s="15"/>
      <c r="L1294" s="15">
        <v>0</v>
      </c>
      <c r="M1294" s="15"/>
      <c r="N1294" s="15">
        <v>0</v>
      </c>
      <c r="O1294" s="15"/>
      <c r="P1294" s="15"/>
      <c r="Q1294" s="15">
        <v>0.04</v>
      </c>
      <c r="R1294" s="15">
        <v>0</v>
      </c>
      <c r="S1294" s="15">
        <v>0.18</v>
      </c>
      <c r="T1294" s="15">
        <v>0</v>
      </c>
      <c r="U1294" s="15">
        <v>0</v>
      </c>
      <c r="V1294" s="15">
        <v>0</v>
      </c>
      <c r="W1294" s="15">
        <v>0</v>
      </c>
      <c r="X1294" s="15">
        <v>0</v>
      </c>
      <c r="Y1294" s="15">
        <v>0</v>
      </c>
      <c r="Z1294" s="15">
        <v>0</v>
      </c>
      <c r="AA1294" s="15">
        <v>0</v>
      </c>
      <c r="AB1294" s="15">
        <v>-27.17</v>
      </c>
      <c r="AC1294" s="15">
        <v>-23.2</v>
      </c>
      <c r="AD1294" s="15">
        <v>-38.729999999999997</v>
      </c>
      <c r="AE1294" s="15">
        <v>-23.2</v>
      </c>
      <c r="AF1294" s="15">
        <v>-20</v>
      </c>
      <c r="AG1294" s="15">
        <v>-36.18</v>
      </c>
      <c r="AH1294" s="15">
        <v>-20</v>
      </c>
      <c r="AI1294" s="15">
        <v>-23.2</v>
      </c>
      <c r="AJ1294" s="15">
        <v>-38.729999999999997</v>
      </c>
      <c r="AK1294" s="15">
        <v>-23.2</v>
      </c>
      <c r="AL1294" s="15">
        <v>0.78</v>
      </c>
      <c r="AM1294" s="15">
        <v>104.65</v>
      </c>
      <c r="AN1294" s="15"/>
      <c r="AO1294" s="16">
        <v>-335825</v>
      </c>
      <c r="AP1294" s="16">
        <v>-339603.1</v>
      </c>
      <c r="AQ1294" s="16">
        <v>-352100</v>
      </c>
      <c r="AR1294" s="15"/>
      <c r="AS1294" s="15">
        <v>-75.33</v>
      </c>
      <c r="AT1294" s="15"/>
      <c r="AU1294" s="15"/>
      <c r="AV1294" s="15"/>
      <c r="AW1294" s="15">
        <v>0</v>
      </c>
      <c r="AX1294" s="15"/>
      <c r="AZ1294" s="6">
        <f>IF(D1294&gt;0,H1294/D1294,0)</f>
        <v>144000000</v>
      </c>
      <c r="BA1294" s="6">
        <f>AZ1294*Q1294</f>
        <v>5760000</v>
      </c>
      <c r="BB1294" s="6">
        <f>IF(C1294&gt;C$3054,C$3054,IF(C1294&lt;C$3053,C$3053,C1294))</f>
        <v>-0.01</v>
      </c>
      <c r="BC1294" s="6">
        <f>IF(BB1294&gt;0,(D1294/15)-BB1294,0)</f>
        <v>0</v>
      </c>
      <c r="BD1294" s="6">
        <f>BC1294/BC$3049</f>
        <v>0</v>
      </c>
      <c r="BE1294" s="15">
        <f>IF(AU1294&gt;AU$3054,AU$3054,IF(AU1294&lt;AU$3053,AU$3053,AU1294))</f>
        <v>0</v>
      </c>
      <c r="BF1294" s="15">
        <f>IF(I1294&gt;I$3054,I$3054,IF(I1294&lt;I$3053,I$3053,I1294))</f>
        <v>0</v>
      </c>
      <c r="BG1294" s="6">
        <f>IF(BE1294&gt;0, BF1294/BE1294,0)</f>
        <v>0</v>
      </c>
      <c r="BH1294" s="26">
        <f>BG1294/BG$3049</f>
        <v>0</v>
      </c>
      <c r="BI1294" s="26">
        <f>IF(AV1294&gt;AV$3054,AV$3054,IF(AV1294&lt;AV$3053,AV$3053,AV1294))</f>
        <v>0</v>
      </c>
      <c r="BJ1294" s="6">
        <f>IF(BI1294&gt;0, BF1294/BI1294,0)</f>
        <v>0</v>
      </c>
      <c r="BK1294" s="26">
        <f>BJ1294/BJ$3049</f>
        <v>0</v>
      </c>
      <c r="BL1294" s="6">
        <f>IF(_xlfn.NUMBERVALUE(AL1294),IF(ABS(AL1294)&lt;1,1-ABS(AL1294),0),0)</f>
        <v>0.21999999999999997</v>
      </c>
      <c r="BM1294" s="6">
        <f>IF(F1294&gt;F$3054,F$3054,IF(F1294&lt;F$3053,F$3053,F1294))</f>
        <v>0</v>
      </c>
      <c r="BN1294" s="6">
        <f>IF(BM1294&gt;0, BM1294/BM$3049, BM1294/BM$3050*-1)</f>
        <v>0</v>
      </c>
      <c r="BO1294" s="6">
        <f>IF(O1294&gt;O$3054,O$3054,IF(O1294&lt;O$3053,O$3053,O1294))</f>
        <v>0</v>
      </c>
      <c r="BP1294" s="26">
        <f>BO1294/BO$3049</f>
        <v>0</v>
      </c>
      <c r="BQ1294" s="26">
        <f>IF(OR(BD1294=0, BH1294=0,BN1294=0,BP1294=0), 0,BD1294+BH1294+BK1294+BL1294+BN1294+BP1294)</f>
        <v>0</v>
      </c>
      <c r="BR1294" s="6">
        <f>IF(D1294&gt;0,C1294/D1294,0)</f>
        <v>-1</v>
      </c>
    </row>
    <row r="1295" spans="1:70" x14ac:dyDescent="0.2">
      <c r="A1295" s="15" t="s">
        <v>2836</v>
      </c>
      <c r="B1295" s="15" t="s">
        <v>2837</v>
      </c>
      <c r="C1295" s="15">
        <v>0.02</v>
      </c>
      <c r="D1295" s="15">
        <v>0.08</v>
      </c>
      <c r="E1295" s="15">
        <v>0.09</v>
      </c>
      <c r="F1295" s="15">
        <v>-40.74</v>
      </c>
      <c r="G1295" s="15">
        <v>0.23</v>
      </c>
      <c r="H1295" s="21">
        <v>16690000</v>
      </c>
      <c r="I1295" s="15">
        <v>4.22</v>
      </c>
      <c r="J1295" s="15">
        <v>0</v>
      </c>
      <c r="K1295" s="15"/>
      <c r="L1295" s="15">
        <v>0</v>
      </c>
      <c r="M1295" s="15"/>
      <c r="N1295" s="15">
        <v>0</v>
      </c>
      <c r="O1295" s="15"/>
      <c r="P1295" s="15"/>
      <c r="Q1295" s="15">
        <v>0.35</v>
      </c>
      <c r="R1295" s="15">
        <v>0.01</v>
      </c>
      <c r="S1295" s="15">
        <v>1.17</v>
      </c>
      <c r="T1295" s="15">
        <v>14.61</v>
      </c>
      <c r="U1295" s="15">
        <v>12.18</v>
      </c>
      <c r="V1295" s="15">
        <v>34.5</v>
      </c>
      <c r="W1295" s="15">
        <v>33.409999999999997</v>
      </c>
      <c r="X1295" s="15">
        <v>31.37</v>
      </c>
      <c r="Y1295" s="15">
        <v>26.58</v>
      </c>
      <c r="Z1295" s="15">
        <v>74.08</v>
      </c>
      <c r="AA1295" s="15">
        <v>72.91</v>
      </c>
      <c r="AB1295" s="15">
        <v>4.26</v>
      </c>
      <c r="AC1295" s="15">
        <v>4.4800000000000004</v>
      </c>
      <c r="AD1295" s="15">
        <v>11.25</v>
      </c>
      <c r="AE1295" s="15">
        <v>9.1</v>
      </c>
      <c r="AF1295" s="15">
        <v>2.69</v>
      </c>
      <c r="AG1295" s="15">
        <v>7.12</v>
      </c>
      <c r="AH1295" s="15">
        <v>5.63</v>
      </c>
      <c r="AI1295" s="15">
        <v>5.39</v>
      </c>
      <c r="AJ1295" s="15">
        <v>14.72</v>
      </c>
      <c r="AK1295" s="15">
        <v>11.62</v>
      </c>
      <c r="AL1295" s="15">
        <v>0.93</v>
      </c>
      <c r="AM1295" s="15">
        <v>110.04</v>
      </c>
      <c r="AN1295" s="15">
        <v>17.920000000000002</v>
      </c>
      <c r="AO1295" s="15">
        <v>23.75</v>
      </c>
      <c r="AP1295" s="15">
        <v>9.76</v>
      </c>
      <c r="AQ1295" s="15">
        <v>4.29</v>
      </c>
      <c r="AR1295" s="15"/>
      <c r="AS1295" s="15">
        <v>35.450000000000003</v>
      </c>
      <c r="AT1295" s="15">
        <v>41.37</v>
      </c>
      <c r="AU1295" s="15"/>
      <c r="AV1295" s="15">
        <v>23.95</v>
      </c>
      <c r="AW1295" s="15">
        <v>0</v>
      </c>
      <c r="AX1295" s="15"/>
      <c r="AZ1295" s="6">
        <f>IF(D1295&gt;0,H1295/D1295,0)</f>
        <v>208625000</v>
      </c>
      <c r="BA1295" s="6">
        <f>AZ1295*Q1295</f>
        <v>73018750</v>
      </c>
      <c r="BB1295" s="6">
        <f>IF(C1295&gt;C$3054,C$3054,IF(C1295&lt;C$3053,C$3053,C1295))</f>
        <v>0.02</v>
      </c>
      <c r="BC1295" s="6">
        <f>IF(BB1295&gt;0,(D1295/15)-BB1295,0)</f>
        <v>-1.4666666666666668E-2</v>
      </c>
      <c r="BD1295" s="6">
        <f>BC1295/BC$3049</f>
        <v>-2.8244960842213379E-3</v>
      </c>
      <c r="BE1295" s="15">
        <f>IF(AU1295&gt;AU$3054,AU$3054,IF(AU1295&lt;AU$3053,AU$3053,AU1295))</f>
        <v>0</v>
      </c>
      <c r="BF1295" s="15">
        <f>IF(I1295&gt;I$3054,I$3054,IF(I1295&lt;I$3053,I$3053,I1295))</f>
        <v>4.22</v>
      </c>
      <c r="BG1295" s="6">
        <f>IF(BE1295&gt;0, BF1295/BE1295,0)</f>
        <v>0</v>
      </c>
      <c r="BH1295" s="26">
        <f>BG1295/BG$3049</f>
        <v>0</v>
      </c>
      <c r="BI1295" s="26">
        <f>IF(AV1295&gt;AV$3054,AV$3054,IF(AV1295&lt;AV$3053,AV$3053,AV1295))</f>
        <v>23.95</v>
      </c>
      <c r="BJ1295" s="6">
        <f>IF(BI1295&gt;0, BF1295/BI1295,0)</f>
        <v>0.17620041753653445</v>
      </c>
      <c r="BK1295" s="26">
        <f>BJ1295/BJ$3049</f>
        <v>2.97133925019451E-4</v>
      </c>
      <c r="BL1295" s="6">
        <f>IF(_xlfn.NUMBERVALUE(AL1295),IF(ABS(AL1295)&lt;1,1-ABS(AL1295),0),0)</f>
        <v>6.9999999999999951E-2</v>
      </c>
      <c r="BM1295" s="6">
        <f>IF(F1295&gt;F$3054,F$3054,IF(F1295&lt;F$3053,F$3053,F1295))</f>
        <v>-40.74</v>
      </c>
      <c r="BN1295" s="6">
        <f>IF(BM1295&gt;0, BM1295/BM$3049, BM1295/BM$3050*-1)</f>
        <v>-0.40961190428312894</v>
      </c>
      <c r="BO1295" s="6">
        <f>IF(O1295&gt;O$3054,O$3054,IF(O1295&lt;O$3053,O$3053,O1295))</f>
        <v>0</v>
      </c>
      <c r="BP1295" s="26">
        <f>BO1295/BO$3049</f>
        <v>0</v>
      </c>
      <c r="BQ1295" s="26">
        <f>IF(OR(BD1295=0, BH1295=0,BN1295=0,BP1295=0), 0,BD1295+BH1295+BK1295+BL1295+BN1295+BP1295)</f>
        <v>0</v>
      </c>
      <c r="BR1295" s="6">
        <f>IF(D1295&gt;0,C1295/D1295,0)</f>
        <v>0.25</v>
      </c>
    </row>
    <row r="1296" spans="1:70" x14ac:dyDescent="0.2">
      <c r="A1296" s="15" t="s">
        <v>2734</v>
      </c>
      <c r="B1296" s="15" t="s">
        <v>2735</v>
      </c>
      <c r="C1296" s="15"/>
      <c r="D1296" s="15">
        <v>0</v>
      </c>
      <c r="E1296" s="15"/>
      <c r="F1296" s="15"/>
      <c r="G1296" s="15"/>
      <c r="H1296" s="21"/>
      <c r="I1296" s="15"/>
      <c r="J1296" s="15"/>
      <c r="K1296" s="15"/>
      <c r="L1296" s="15"/>
      <c r="M1296" s="15"/>
      <c r="N1296" s="15"/>
      <c r="O1296" s="15"/>
      <c r="P1296" s="15"/>
      <c r="Q1296" s="15"/>
      <c r="R1296" s="15"/>
      <c r="S1296" s="15"/>
      <c r="T1296" s="15"/>
      <c r="U1296" s="15"/>
      <c r="V1296" s="15"/>
      <c r="W1296" s="15"/>
      <c r="X1296" s="15"/>
      <c r="Y1296" s="15"/>
      <c r="Z1296" s="15"/>
      <c r="AA1296" s="15"/>
      <c r="AB1296" s="15"/>
      <c r="AC1296" s="15"/>
      <c r="AD1296" s="15"/>
      <c r="AE1296" s="15"/>
      <c r="AF1296" s="15"/>
      <c r="AG1296" s="15"/>
      <c r="AH1296" s="15"/>
      <c r="AI1296" s="15"/>
      <c r="AJ1296" s="15"/>
      <c r="AK1296" s="15"/>
      <c r="AL1296" s="15"/>
      <c r="AM1296" s="15"/>
      <c r="AN1296" s="15"/>
      <c r="AO1296" s="15"/>
      <c r="AP1296" s="15"/>
      <c r="AQ1296" s="15"/>
      <c r="AR1296" s="15"/>
      <c r="AS1296" s="15"/>
      <c r="AT1296" s="15"/>
      <c r="AU1296" s="15"/>
      <c r="AV1296" s="15"/>
      <c r="AW1296" s="15">
        <v>0</v>
      </c>
      <c r="AX1296" s="15"/>
      <c r="AZ1296" s="6">
        <f>IF(D1296&gt;0,H1296/D1296,0)</f>
        <v>0</v>
      </c>
      <c r="BA1296" s="6">
        <f>AZ1296*Q1296</f>
        <v>0</v>
      </c>
      <c r="BB1296" s="6">
        <f>IF(C1296&gt;C$3054,C$3054,IF(C1296&lt;C$3053,C$3053,C1296))</f>
        <v>0</v>
      </c>
      <c r="BC1296" s="6">
        <f>IF(BB1296&gt;0,(D1296/15)-BB1296,0)</f>
        <v>0</v>
      </c>
      <c r="BD1296" s="6">
        <f>BC1296/BC$3049</f>
        <v>0</v>
      </c>
      <c r="BE1296" s="15">
        <f>IF(AU1296&gt;AU$3054,AU$3054,IF(AU1296&lt;AU$3053,AU$3053,AU1296))</f>
        <v>0</v>
      </c>
      <c r="BF1296" s="15">
        <f>IF(I1296&gt;I$3054,I$3054,IF(I1296&lt;I$3053,I$3053,I1296))</f>
        <v>0</v>
      </c>
      <c r="BG1296" s="6">
        <f>IF(BE1296&gt;0, BF1296/BE1296,0)</f>
        <v>0</v>
      </c>
      <c r="BH1296" s="26">
        <f>BG1296/BG$3049</f>
        <v>0</v>
      </c>
      <c r="BI1296" s="26">
        <f>IF(AV1296&gt;AV$3054,AV$3054,IF(AV1296&lt;AV$3053,AV$3053,AV1296))</f>
        <v>0</v>
      </c>
      <c r="BJ1296" s="6">
        <f>IF(BI1296&gt;0, BF1296/BI1296,0)</f>
        <v>0</v>
      </c>
      <c r="BK1296" s="26">
        <f>BJ1296/BJ$3049</f>
        <v>0</v>
      </c>
      <c r="BL1296" s="6">
        <f>IF(_xlfn.NUMBERVALUE(AL1296),IF(ABS(AL1296)&lt;1,1-ABS(AL1296),0),0)</f>
        <v>0</v>
      </c>
      <c r="BM1296" s="6">
        <f>IF(F1296&gt;F$3054,F$3054,IF(F1296&lt;F$3053,F$3053,F1296))</f>
        <v>0</v>
      </c>
      <c r="BN1296" s="6">
        <f>IF(BM1296&gt;0, BM1296/BM$3049, BM1296/BM$3050*-1)</f>
        <v>0</v>
      </c>
      <c r="BO1296" s="6">
        <f>IF(O1296&gt;O$3054,O$3054,IF(O1296&lt;O$3053,O$3053,O1296))</f>
        <v>0</v>
      </c>
      <c r="BP1296" s="26">
        <f>BO1296/BO$3049</f>
        <v>0</v>
      </c>
      <c r="BQ1296" s="26">
        <f>IF(OR(BD1296=0, BH1296=0,BN1296=0,BP1296=0), 0,BD1296+BH1296+BK1296+BL1296+BN1296+BP1296)</f>
        <v>0</v>
      </c>
      <c r="BR1296" s="6">
        <f>IF(D1296&gt;0,C1296/D1296,0)</f>
        <v>0</v>
      </c>
    </row>
    <row r="1297" spans="1:70" x14ac:dyDescent="0.2">
      <c r="A1297" s="15" t="s">
        <v>2726</v>
      </c>
      <c r="B1297" s="15" t="s">
        <v>2727</v>
      </c>
      <c r="C1297" s="15"/>
      <c r="D1297" s="15">
        <v>0</v>
      </c>
      <c r="E1297" s="15"/>
      <c r="F1297" s="15"/>
      <c r="G1297" s="15"/>
      <c r="H1297" s="21"/>
      <c r="I1297" s="15"/>
      <c r="J1297" s="15"/>
      <c r="K1297" s="15"/>
      <c r="L1297" s="15"/>
      <c r="M1297" s="15"/>
      <c r="N1297" s="15"/>
      <c r="O1297" s="15"/>
      <c r="P1297" s="15"/>
      <c r="Q1297" s="15"/>
      <c r="R1297" s="15"/>
      <c r="S1297" s="15"/>
      <c r="T1297" s="15"/>
      <c r="U1297" s="15"/>
      <c r="V1297" s="15"/>
      <c r="W1297" s="15"/>
      <c r="X1297" s="15"/>
      <c r="Y1297" s="15"/>
      <c r="Z1297" s="15"/>
      <c r="AA1297" s="15"/>
      <c r="AB1297" s="15"/>
      <c r="AC1297" s="15"/>
      <c r="AD1297" s="15"/>
      <c r="AE1297" s="15"/>
      <c r="AF1297" s="15"/>
      <c r="AG1297" s="15"/>
      <c r="AH1297" s="15"/>
      <c r="AI1297" s="15"/>
      <c r="AJ1297" s="15"/>
      <c r="AK1297" s="15"/>
      <c r="AL1297" s="15"/>
      <c r="AM1297" s="15"/>
      <c r="AN1297" s="15"/>
      <c r="AO1297" s="15"/>
      <c r="AP1297" s="15"/>
      <c r="AQ1297" s="15"/>
      <c r="AR1297" s="15"/>
      <c r="AS1297" s="15"/>
      <c r="AT1297" s="15"/>
      <c r="AU1297" s="15"/>
      <c r="AV1297" s="15"/>
      <c r="AW1297" s="15">
        <v>0</v>
      </c>
      <c r="AX1297" s="15"/>
      <c r="AZ1297" s="6">
        <f>IF(D1297&gt;0,H1297/D1297,0)</f>
        <v>0</v>
      </c>
      <c r="BA1297" s="6">
        <f>AZ1297*Q1297</f>
        <v>0</v>
      </c>
      <c r="BB1297" s="6">
        <f>IF(C1297&gt;C$3054,C$3054,IF(C1297&lt;C$3053,C$3053,C1297))</f>
        <v>0</v>
      </c>
      <c r="BC1297" s="6">
        <f>IF(BB1297&gt;0,(D1297/15)-BB1297,0)</f>
        <v>0</v>
      </c>
      <c r="BD1297" s="6">
        <f>BC1297/BC$3049</f>
        <v>0</v>
      </c>
      <c r="BE1297" s="15">
        <f>IF(AU1297&gt;AU$3054,AU$3054,IF(AU1297&lt;AU$3053,AU$3053,AU1297))</f>
        <v>0</v>
      </c>
      <c r="BF1297" s="15">
        <f>IF(I1297&gt;I$3054,I$3054,IF(I1297&lt;I$3053,I$3053,I1297))</f>
        <v>0</v>
      </c>
      <c r="BG1297" s="6">
        <f>IF(BE1297&gt;0, BF1297/BE1297,0)</f>
        <v>0</v>
      </c>
      <c r="BH1297" s="26">
        <f>BG1297/BG$3049</f>
        <v>0</v>
      </c>
      <c r="BI1297" s="26">
        <f>IF(AV1297&gt;AV$3054,AV$3054,IF(AV1297&lt;AV$3053,AV$3053,AV1297))</f>
        <v>0</v>
      </c>
      <c r="BJ1297" s="6">
        <f>IF(BI1297&gt;0, BF1297/BI1297,0)</f>
        <v>0</v>
      </c>
      <c r="BK1297" s="26">
        <f>BJ1297/BJ$3049</f>
        <v>0</v>
      </c>
      <c r="BL1297" s="6">
        <f>IF(_xlfn.NUMBERVALUE(AL1297),IF(ABS(AL1297)&lt;1,1-ABS(AL1297),0),0)</f>
        <v>0</v>
      </c>
      <c r="BM1297" s="6">
        <f>IF(F1297&gt;F$3054,F$3054,IF(F1297&lt;F$3053,F$3053,F1297))</f>
        <v>0</v>
      </c>
      <c r="BN1297" s="6">
        <f>IF(BM1297&gt;0, BM1297/BM$3049, BM1297/BM$3050*-1)</f>
        <v>0</v>
      </c>
      <c r="BO1297" s="6">
        <f>IF(O1297&gt;O$3054,O$3054,IF(O1297&lt;O$3053,O$3053,O1297))</f>
        <v>0</v>
      </c>
      <c r="BP1297" s="26">
        <f>BO1297/BO$3049</f>
        <v>0</v>
      </c>
      <c r="BQ1297" s="26">
        <f>IF(OR(BD1297=0, BH1297=0,BN1297=0,BP1297=0), 0,BD1297+BH1297+BK1297+BL1297+BN1297+BP1297)</f>
        <v>0</v>
      </c>
      <c r="BR1297" s="6">
        <f>IF(D1297&gt;0,C1297/D1297,0)</f>
        <v>0</v>
      </c>
    </row>
    <row r="1298" spans="1:70" x14ac:dyDescent="0.2">
      <c r="A1298" s="15" t="s">
        <v>2802</v>
      </c>
      <c r="B1298" s="15" t="s">
        <v>2803</v>
      </c>
      <c r="C1298" s="15">
        <v>0</v>
      </c>
      <c r="D1298" s="15">
        <v>0</v>
      </c>
      <c r="E1298" s="15">
        <v>0</v>
      </c>
      <c r="F1298" s="15">
        <v>0</v>
      </c>
      <c r="G1298" s="15">
        <v>0.15</v>
      </c>
      <c r="H1298" s="21">
        <v>2990000</v>
      </c>
      <c r="I1298" s="15"/>
      <c r="J1298" s="15">
        <v>0</v>
      </c>
      <c r="K1298" s="15"/>
      <c r="L1298" s="15">
        <v>0</v>
      </c>
      <c r="M1298" s="15"/>
      <c r="N1298" s="15">
        <v>0</v>
      </c>
      <c r="O1298" s="15"/>
      <c r="P1298" s="15"/>
      <c r="Q1298" s="15">
        <v>0.01</v>
      </c>
      <c r="R1298" s="15">
        <v>0</v>
      </c>
      <c r="S1298" s="15">
        <v>0.72</v>
      </c>
      <c r="T1298" s="15">
        <v>0</v>
      </c>
      <c r="U1298" s="15">
        <v>0</v>
      </c>
      <c r="V1298" s="15">
        <v>0</v>
      </c>
      <c r="W1298" s="15">
        <v>0</v>
      </c>
      <c r="X1298" s="15">
        <v>0</v>
      </c>
      <c r="Y1298" s="15">
        <v>0</v>
      </c>
      <c r="Z1298" s="15">
        <v>0</v>
      </c>
      <c r="AA1298" s="15">
        <v>0</v>
      </c>
      <c r="AB1298" s="15">
        <v>-479.35</v>
      </c>
      <c r="AC1298" s="15">
        <v>-7.85</v>
      </c>
      <c r="AD1298" s="15">
        <v>-15.48</v>
      </c>
      <c r="AE1298" s="15">
        <v>-7.85</v>
      </c>
      <c r="AF1298" s="15">
        <v>-7.65</v>
      </c>
      <c r="AG1298" s="15">
        <v>-15.02</v>
      </c>
      <c r="AH1298" s="15">
        <v>-7.65</v>
      </c>
      <c r="AI1298" s="15">
        <v>-7.93</v>
      </c>
      <c r="AJ1298" s="15">
        <v>-15.61</v>
      </c>
      <c r="AK1298" s="15">
        <v>-7.93</v>
      </c>
      <c r="AL1298" s="15">
        <v>1.18</v>
      </c>
      <c r="AM1298" s="16">
        <v>1414.98</v>
      </c>
      <c r="AN1298" s="15">
        <v>100</v>
      </c>
      <c r="AO1298" s="15">
        <v>-633.86</v>
      </c>
      <c r="AP1298" s="15">
        <v>-660.48</v>
      </c>
      <c r="AQ1298" s="15">
        <v>-661.83</v>
      </c>
      <c r="AR1298" s="15"/>
      <c r="AS1298" s="15">
        <v>-17.149999999999999</v>
      </c>
      <c r="AT1298" s="15">
        <v>9.4600000000000009</v>
      </c>
      <c r="AU1298" s="15"/>
      <c r="AV1298" s="15"/>
      <c r="AW1298" s="15">
        <v>27060000</v>
      </c>
      <c r="AX1298" s="15">
        <v>3960000</v>
      </c>
      <c r="AZ1298" s="6">
        <f>IF(D1298&gt;0,H1298/D1298,0)</f>
        <v>0</v>
      </c>
      <c r="BA1298" s="6">
        <f>AZ1298*Q1298</f>
        <v>0</v>
      </c>
      <c r="BB1298" s="6">
        <f>IF(C1298&gt;C$3054,C$3054,IF(C1298&lt;C$3053,C$3053,C1298))</f>
        <v>0</v>
      </c>
      <c r="BC1298" s="6">
        <f>IF(BB1298&gt;0,(D1298/15)-BB1298,0)</f>
        <v>0</v>
      </c>
      <c r="BD1298" s="6">
        <f>BC1298/BC$3049</f>
        <v>0</v>
      </c>
      <c r="BE1298" s="15">
        <f>IF(AU1298&gt;AU$3054,AU$3054,IF(AU1298&lt;AU$3053,AU$3053,AU1298))</f>
        <v>0</v>
      </c>
      <c r="BF1298" s="15">
        <f>IF(I1298&gt;I$3054,I$3054,IF(I1298&lt;I$3053,I$3053,I1298))</f>
        <v>0</v>
      </c>
      <c r="BG1298" s="6">
        <f>IF(BE1298&gt;0, BF1298/BE1298,0)</f>
        <v>0</v>
      </c>
      <c r="BH1298" s="26">
        <f>BG1298/BG$3049</f>
        <v>0</v>
      </c>
      <c r="BI1298" s="26">
        <f>IF(AV1298&gt;AV$3054,AV$3054,IF(AV1298&lt;AV$3053,AV$3053,AV1298))</f>
        <v>0</v>
      </c>
      <c r="BJ1298" s="6">
        <f>IF(BI1298&gt;0, BF1298/BI1298,0)</f>
        <v>0</v>
      </c>
      <c r="BK1298" s="26">
        <f>BJ1298/BJ$3049</f>
        <v>0</v>
      </c>
      <c r="BL1298" s="6">
        <f>IF(_xlfn.NUMBERVALUE(AL1298),IF(ABS(AL1298)&lt;1,1-ABS(AL1298),0),0)</f>
        <v>0</v>
      </c>
      <c r="BM1298" s="6">
        <f>IF(F1298&gt;F$3054,F$3054,IF(F1298&lt;F$3053,F$3053,F1298))</f>
        <v>0</v>
      </c>
      <c r="BN1298" s="6">
        <f>IF(BM1298&gt;0, BM1298/BM$3049, BM1298/BM$3050*-1)</f>
        <v>0</v>
      </c>
      <c r="BO1298" s="6">
        <f>IF(O1298&gt;O$3054,O$3054,IF(O1298&lt;O$3053,O$3053,O1298))</f>
        <v>0</v>
      </c>
      <c r="BP1298" s="26">
        <f>BO1298/BO$3049</f>
        <v>0</v>
      </c>
      <c r="BQ1298" s="26">
        <f>IF(OR(BD1298=0, BH1298=0,BN1298=0,BP1298=0), 0,BD1298+BH1298+BK1298+BL1298+BN1298+BP1298)</f>
        <v>0</v>
      </c>
      <c r="BR1298" s="6">
        <f>IF(D1298&gt;0,C1298/D1298,0)</f>
        <v>0</v>
      </c>
    </row>
    <row r="1299" spans="1:70" x14ac:dyDescent="0.2">
      <c r="A1299" s="15" t="s">
        <v>2716</v>
      </c>
      <c r="B1299" s="15" t="s">
        <v>2717</v>
      </c>
      <c r="C1299" s="15">
        <v>0.12</v>
      </c>
      <c r="D1299" s="15">
        <v>2.2599999999999998</v>
      </c>
      <c r="E1299" s="15">
        <v>2.29</v>
      </c>
      <c r="F1299" s="15">
        <v>-9.69</v>
      </c>
      <c r="G1299" s="15">
        <v>1.1299999999999999</v>
      </c>
      <c r="H1299" s="21">
        <v>366450000</v>
      </c>
      <c r="I1299" s="15">
        <v>18.45</v>
      </c>
      <c r="J1299" s="15">
        <v>0.09</v>
      </c>
      <c r="K1299" s="15">
        <v>0.09</v>
      </c>
      <c r="L1299" s="15">
        <v>0.14000000000000001</v>
      </c>
      <c r="M1299" s="15">
        <v>0.16</v>
      </c>
      <c r="N1299" s="15">
        <v>0.14000000000000001</v>
      </c>
      <c r="O1299" s="15">
        <v>6.85</v>
      </c>
      <c r="P1299" s="15">
        <v>22.72</v>
      </c>
      <c r="Q1299" s="15">
        <v>2.0699999999999998</v>
      </c>
      <c r="R1299" s="15">
        <v>0.22</v>
      </c>
      <c r="S1299" s="15">
        <v>3.34</v>
      </c>
      <c r="T1299" s="15">
        <v>0</v>
      </c>
      <c r="U1299" s="15">
        <v>0</v>
      </c>
      <c r="V1299" s="15">
        <v>0</v>
      </c>
      <c r="W1299" s="15">
        <v>0</v>
      </c>
      <c r="X1299" s="15">
        <v>0</v>
      </c>
      <c r="Y1299" s="15">
        <v>0</v>
      </c>
      <c r="Z1299" s="15">
        <v>0</v>
      </c>
      <c r="AA1299" s="15">
        <v>0</v>
      </c>
      <c r="AB1299" s="15">
        <v>101.74</v>
      </c>
      <c r="AC1299" s="15">
        <v>5.86</v>
      </c>
      <c r="AD1299" s="15">
        <v>17.21</v>
      </c>
      <c r="AE1299" s="15">
        <v>5.86</v>
      </c>
      <c r="AF1299" s="15">
        <v>5.52</v>
      </c>
      <c r="AG1299" s="15">
        <v>15.8</v>
      </c>
      <c r="AH1299" s="15">
        <v>5.52</v>
      </c>
      <c r="AI1299" s="15">
        <v>5.86</v>
      </c>
      <c r="AJ1299" s="15">
        <v>20.98</v>
      </c>
      <c r="AK1299" s="15">
        <v>5.86</v>
      </c>
      <c r="AL1299" s="15">
        <v>0.56999999999999995</v>
      </c>
      <c r="AM1299" s="15">
        <v>131.11000000000001</v>
      </c>
      <c r="AN1299" s="15">
        <v>91.37</v>
      </c>
      <c r="AO1299" s="15">
        <v>42.1</v>
      </c>
      <c r="AP1299" s="15">
        <v>34.479999999999997</v>
      </c>
      <c r="AQ1299" s="15">
        <v>21.27</v>
      </c>
      <c r="AR1299" s="15">
        <v>18.62</v>
      </c>
      <c r="AS1299" s="15">
        <v>0.74</v>
      </c>
      <c r="AT1299" s="15">
        <v>10.28</v>
      </c>
      <c r="AU1299" s="15">
        <v>15.56</v>
      </c>
      <c r="AV1299" s="15"/>
      <c r="AW1299" s="16">
        <v>47426</v>
      </c>
      <c r="AX1299" s="16">
        <v>85796</v>
      </c>
      <c r="AZ1299" s="6">
        <f>IF(D1299&gt;0,H1299/D1299,0)</f>
        <v>162146017.69911507</v>
      </c>
      <c r="BA1299" s="6">
        <f>AZ1299*Q1299</f>
        <v>335642256.63716817</v>
      </c>
      <c r="BB1299" s="6">
        <f>IF(C1299&gt;C$3054,C$3054,IF(C1299&lt;C$3053,C$3053,C1299))</f>
        <v>0.12</v>
      </c>
      <c r="BC1299" s="6">
        <f>IF(BB1299&gt;0,(D1299/15)-BB1299,0)</f>
        <v>3.0666666666666648E-2</v>
      </c>
      <c r="BD1299" s="6">
        <f>BC1299/BC$3049</f>
        <v>5.905764539735521E-3</v>
      </c>
      <c r="BE1299" s="15">
        <f>IF(AU1299&gt;AU$3054,AU$3054,IF(AU1299&lt;AU$3053,AU$3053,AU1299))</f>
        <v>15.56</v>
      </c>
      <c r="BF1299" s="15">
        <f>IF(I1299&gt;I$3054,I$3054,IF(I1299&lt;I$3053,I$3053,I1299))</f>
        <v>18.45</v>
      </c>
      <c r="BG1299" s="6">
        <f>IF(BE1299&gt;0, BF1299/BE1299,0)</f>
        <v>1.1857326478149099</v>
      </c>
      <c r="BH1299" s="26">
        <f>BG1299/BG$3049</f>
        <v>1.1401275459758749E-3</v>
      </c>
      <c r="BI1299" s="26">
        <f>IF(AV1299&gt;AV$3054,AV$3054,IF(AV1299&lt;AV$3053,AV$3053,AV1299))</f>
        <v>0</v>
      </c>
      <c r="BJ1299" s="6">
        <f>IF(BI1299&gt;0, BF1299/BI1299,0)</f>
        <v>0</v>
      </c>
      <c r="BK1299" s="26">
        <f>BJ1299/BJ$3049</f>
        <v>0</v>
      </c>
      <c r="BL1299" s="6">
        <f>IF(_xlfn.NUMBERVALUE(AL1299),IF(ABS(AL1299)&lt;1,1-ABS(AL1299),0),0)</f>
        <v>0.43000000000000005</v>
      </c>
      <c r="BM1299" s="6">
        <f>IF(F1299&gt;F$3054,F$3054,IF(F1299&lt;F$3053,F$3053,F1299))</f>
        <v>-9.69</v>
      </c>
      <c r="BN1299" s="6">
        <f>IF(BM1299&gt;0, BM1299/BM$3049, BM1299/BM$3050*-1)</f>
        <v>-9.7426100945103566E-2</v>
      </c>
      <c r="BO1299" s="6">
        <f>IF(O1299&gt;O$3054,O$3054,IF(O1299&lt;O$3053,O$3053,O1299))</f>
        <v>6.85</v>
      </c>
      <c r="BP1299" s="26">
        <f>BO1299/BO$3049</f>
        <v>6.4592843261198574E-2</v>
      </c>
      <c r="BQ1299" s="26">
        <f>IF(OR(BD1299=0, BH1299=0,BN1299=0,BP1299=0), 0,BD1299+BH1299+BK1299+BL1299+BN1299+BP1299)</f>
        <v>0.40421263440180644</v>
      </c>
      <c r="BR1299" s="6">
        <f>IF(D1299&gt;0,C1299/D1299,0)</f>
        <v>5.3097345132743369E-2</v>
      </c>
    </row>
    <row r="1300" spans="1:70" x14ac:dyDescent="0.2">
      <c r="A1300" s="15" t="s">
        <v>2798</v>
      </c>
      <c r="B1300" s="15" t="s">
        <v>2799</v>
      </c>
      <c r="C1300" s="15">
        <v>-0.03</v>
      </c>
      <c r="D1300" s="15">
        <v>1.23</v>
      </c>
      <c r="E1300" s="15">
        <v>1.32</v>
      </c>
      <c r="F1300" s="15">
        <v>-28.32</v>
      </c>
      <c r="G1300" s="15">
        <v>2.4900000000000002</v>
      </c>
      <c r="H1300" s="21">
        <v>396090000</v>
      </c>
      <c r="I1300" s="15"/>
      <c r="J1300" s="15">
        <v>0</v>
      </c>
      <c r="K1300" s="15"/>
      <c r="L1300" s="15">
        <v>0</v>
      </c>
      <c r="M1300" s="15"/>
      <c r="N1300" s="15">
        <v>0</v>
      </c>
      <c r="O1300" s="15"/>
      <c r="P1300" s="15"/>
      <c r="Q1300" s="15">
        <v>0.5</v>
      </c>
      <c r="R1300" s="15">
        <v>0.3</v>
      </c>
      <c r="S1300" s="15">
        <v>23.78</v>
      </c>
      <c r="T1300" s="15">
        <v>0</v>
      </c>
      <c r="U1300" s="15">
        <v>0</v>
      </c>
      <c r="V1300" s="15">
        <v>0</v>
      </c>
      <c r="W1300" s="15">
        <v>0</v>
      </c>
      <c r="X1300" s="15">
        <v>0</v>
      </c>
      <c r="Y1300" s="15">
        <v>0</v>
      </c>
      <c r="Z1300" s="15">
        <v>0</v>
      </c>
      <c r="AA1300" s="15">
        <v>0</v>
      </c>
      <c r="AB1300" s="15"/>
      <c r="AC1300" s="15">
        <v>-6.62</v>
      </c>
      <c r="AD1300" s="15"/>
      <c r="AE1300" s="15">
        <v>-6.62</v>
      </c>
      <c r="AF1300" s="15">
        <v>-6.48</v>
      </c>
      <c r="AG1300" s="15"/>
      <c r="AH1300" s="15">
        <v>-6.48</v>
      </c>
      <c r="AI1300" s="15">
        <v>-6.62</v>
      </c>
      <c r="AJ1300" s="15"/>
      <c r="AK1300" s="15">
        <v>-6.62</v>
      </c>
      <c r="AL1300" s="15">
        <v>0.17</v>
      </c>
      <c r="AM1300" s="15">
        <v>151.84</v>
      </c>
      <c r="AN1300" s="15"/>
      <c r="AO1300" s="15">
        <v>-496.01</v>
      </c>
      <c r="AP1300" s="15">
        <v>-497.86</v>
      </c>
      <c r="AQ1300" s="15">
        <v>-445.85</v>
      </c>
      <c r="AR1300" s="15"/>
      <c r="AS1300" s="15"/>
      <c r="AT1300" s="15"/>
      <c r="AU1300" s="15"/>
      <c r="AV1300" s="15"/>
      <c r="AW1300" s="16">
        <v>104826</v>
      </c>
      <c r="AX1300" s="16">
        <v>255201</v>
      </c>
      <c r="AZ1300" s="6">
        <f>IF(D1300&gt;0,H1300/D1300,0)</f>
        <v>322024390.24390244</v>
      </c>
      <c r="BA1300" s="6">
        <f>AZ1300*Q1300</f>
        <v>161012195.12195122</v>
      </c>
      <c r="BB1300" s="6">
        <f>IF(C1300&gt;C$3054,C$3054,IF(C1300&lt;C$3053,C$3053,C1300))</f>
        <v>-0.03</v>
      </c>
      <c r="BC1300" s="6">
        <f>IF(BB1300&gt;0,(D1300/15)-BB1300,0)</f>
        <v>0</v>
      </c>
      <c r="BD1300" s="6">
        <f>BC1300/BC$3049</f>
        <v>0</v>
      </c>
      <c r="BE1300" s="15">
        <f>IF(AU1300&gt;AU$3054,AU$3054,IF(AU1300&lt;AU$3053,AU$3053,AU1300))</f>
        <v>0</v>
      </c>
      <c r="BF1300" s="15">
        <f>IF(I1300&gt;I$3054,I$3054,IF(I1300&lt;I$3053,I$3053,I1300))</f>
        <v>0</v>
      </c>
      <c r="BG1300" s="6">
        <f>IF(BE1300&gt;0, BF1300/BE1300,0)</f>
        <v>0</v>
      </c>
      <c r="BH1300" s="26">
        <f>BG1300/BG$3049</f>
        <v>0</v>
      </c>
      <c r="BI1300" s="26">
        <f>IF(AV1300&gt;AV$3054,AV$3054,IF(AV1300&lt;AV$3053,AV$3053,AV1300))</f>
        <v>0</v>
      </c>
      <c r="BJ1300" s="6">
        <f>IF(BI1300&gt;0, BF1300/BI1300,0)</f>
        <v>0</v>
      </c>
      <c r="BK1300" s="26">
        <f>BJ1300/BJ$3049</f>
        <v>0</v>
      </c>
      <c r="BL1300" s="6">
        <f>IF(_xlfn.NUMBERVALUE(AL1300),IF(ABS(AL1300)&lt;1,1-ABS(AL1300),0),0)</f>
        <v>0.83</v>
      </c>
      <c r="BM1300" s="6">
        <f>IF(F1300&gt;F$3054,F$3054,IF(F1300&lt;F$3053,F$3053,F1300))</f>
        <v>-28.32</v>
      </c>
      <c r="BN1300" s="6">
        <f>IF(BM1300&gt;0, BM1300/BM$3049, BM1300/BM$3050*-1)</f>
        <v>-0.28473758294791879</v>
      </c>
      <c r="BO1300" s="6">
        <f>IF(O1300&gt;O$3054,O$3054,IF(O1300&lt;O$3053,O$3053,O1300))</f>
        <v>0</v>
      </c>
      <c r="BP1300" s="26">
        <f>BO1300/BO$3049</f>
        <v>0</v>
      </c>
      <c r="BQ1300" s="26">
        <f>IF(OR(BD1300=0, BH1300=0,BN1300=0,BP1300=0), 0,BD1300+BH1300+BK1300+BL1300+BN1300+BP1300)</f>
        <v>0</v>
      </c>
      <c r="BR1300" s="6">
        <f>IF(D1300&gt;0,C1300/D1300,0)</f>
        <v>-2.4390243902439025E-2</v>
      </c>
    </row>
    <row r="1301" spans="1:70" x14ac:dyDescent="0.2">
      <c r="A1301" s="15" t="s">
        <v>2784</v>
      </c>
      <c r="B1301" s="15" t="s">
        <v>2785</v>
      </c>
      <c r="C1301" s="15"/>
      <c r="D1301" s="15">
        <v>3.71</v>
      </c>
      <c r="E1301" s="15"/>
      <c r="F1301" s="15"/>
      <c r="G1301" s="15"/>
      <c r="H1301" s="21"/>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v>7500000</v>
      </c>
      <c r="AX1301" s="15">
        <v>2260000</v>
      </c>
      <c r="AZ1301" s="6">
        <f>IF(D1301&gt;0,H1301/D1301,0)</f>
        <v>0</v>
      </c>
      <c r="BA1301" s="6">
        <f>AZ1301*Q1301</f>
        <v>0</v>
      </c>
      <c r="BB1301" s="6">
        <f>IF(C1301&gt;C$3054,C$3054,IF(C1301&lt;C$3053,C$3053,C1301))</f>
        <v>0</v>
      </c>
      <c r="BC1301" s="6">
        <f>IF(BB1301&gt;0,(D1301/15)-BB1301,0)</f>
        <v>0</v>
      </c>
      <c r="BD1301" s="6">
        <f>BC1301/BC$3049</f>
        <v>0</v>
      </c>
      <c r="BE1301" s="15">
        <f>IF(AU1301&gt;AU$3054,AU$3054,IF(AU1301&lt;AU$3053,AU$3053,AU1301))</f>
        <v>0</v>
      </c>
      <c r="BF1301" s="15">
        <f>IF(I1301&gt;I$3054,I$3054,IF(I1301&lt;I$3053,I$3053,I1301))</f>
        <v>0</v>
      </c>
      <c r="BG1301" s="6">
        <f>IF(BE1301&gt;0, BF1301/BE1301,0)</f>
        <v>0</v>
      </c>
      <c r="BH1301" s="26">
        <f>BG1301/BG$3049</f>
        <v>0</v>
      </c>
      <c r="BI1301" s="26">
        <f>IF(AV1301&gt;AV$3054,AV$3054,IF(AV1301&lt;AV$3053,AV$3053,AV1301))</f>
        <v>0</v>
      </c>
      <c r="BJ1301" s="6">
        <f>IF(BI1301&gt;0, BF1301/BI1301,0)</f>
        <v>0</v>
      </c>
      <c r="BK1301" s="26">
        <f>BJ1301/BJ$3049</f>
        <v>0</v>
      </c>
      <c r="BL1301" s="6">
        <f>IF(_xlfn.NUMBERVALUE(AL1301),IF(ABS(AL1301)&lt;1,1-ABS(AL1301),0),0)</f>
        <v>0</v>
      </c>
      <c r="BM1301" s="6">
        <f>IF(F1301&gt;F$3054,F$3054,IF(F1301&lt;F$3053,F$3053,F1301))</f>
        <v>0</v>
      </c>
      <c r="BN1301" s="6">
        <f>IF(BM1301&gt;0, BM1301/BM$3049, BM1301/BM$3050*-1)</f>
        <v>0</v>
      </c>
      <c r="BO1301" s="6">
        <f>IF(O1301&gt;O$3054,O$3054,IF(O1301&lt;O$3053,O$3053,O1301))</f>
        <v>0</v>
      </c>
      <c r="BP1301" s="26">
        <f>BO1301/BO$3049</f>
        <v>0</v>
      </c>
      <c r="BQ1301" s="26">
        <f>IF(OR(BD1301=0, BH1301=0,BN1301=0,BP1301=0), 0,BD1301+BH1301+BK1301+BL1301+BN1301+BP1301)</f>
        <v>0</v>
      </c>
      <c r="BR1301" s="6">
        <f>IF(D1301&gt;0,C1301/D1301,0)</f>
        <v>0</v>
      </c>
    </row>
    <row r="1302" spans="1:70" x14ac:dyDescent="0.2">
      <c r="A1302" s="15" t="s">
        <v>2832</v>
      </c>
      <c r="B1302" s="15" t="s">
        <v>2833</v>
      </c>
      <c r="C1302" s="15">
        <v>0.01</v>
      </c>
      <c r="D1302" s="15">
        <v>0.03</v>
      </c>
      <c r="E1302" s="15">
        <v>0.03</v>
      </c>
      <c r="F1302" s="15">
        <v>17.239999999999998</v>
      </c>
      <c r="G1302" s="15">
        <v>2.84</v>
      </c>
      <c r="H1302" s="21">
        <v>9530000</v>
      </c>
      <c r="I1302" s="15">
        <v>4.0199999999999996</v>
      </c>
      <c r="J1302" s="15">
        <v>0</v>
      </c>
      <c r="K1302" s="15"/>
      <c r="L1302" s="15">
        <v>0</v>
      </c>
      <c r="M1302" s="15"/>
      <c r="N1302" s="15">
        <v>0</v>
      </c>
      <c r="O1302" s="15"/>
      <c r="P1302" s="15"/>
      <c r="Q1302" s="15">
        <v>0.01</v>
      </c>
      <c r="R1302" s="15">
        <v>0</v>
      </c>
      <c r="S1302" s="15">
        <v>0.08</v>
      </c>
      <c r="T1302" s="15">
        <v>55.08</v>
      </c>
      <c r="U1302" s="15">
        <v>56.07</v>
      </c>
      <c r="V1302" s="15">
        <v>55.08</v>
      </c>
      <c r="W1302" s="15">
        <v>56.07</v>
      </c>
      <c r="X1302" s="15">
        <v>186.89</v>
      </c>
      <c r="Y1302" s="15">
        <v>140.9</v>
      </c>
      <c r="Z1302" s="15">
        <v>186.89</v>
      </c>
      <c r="AA1302" s="15">
        <v>140.9</v>
      </c>
      <c r="AB1302" s="15"/>
      <c r="AC1302" s="15">
        <v>18.61</v>
      </c>
      <c r="AD1302" s="15">
        <v>-7.37</v>
      </c>
      <c r="AE1302" s="15">
        <v>5.64</v>
      </c>
      <c r="AF1302" s="15">
        <v>18.41</v>
      </c>
      <c r="AG1302" s="15">
        <v>-6.56</v>
      </c>
      <c r="AH1302" s="15">
        <v>5.31</v>
      </c>
      <c r="AI1302" s="15">
        <v>52.35</v>
      </c>
      <c r="AJ1302" s="15">
        <v>-17.82</v>
      </c>
      <c r="AK1302" s="15">
        <v>28.34</v>
      </c>
      <c r="AL1302" s="15"/>
      <c r="AM1302" s="15">
        <v>127.96</v>
      </c>
      <c r="AN1302" s="15">
        <v>74.36</v>
      </c>
      <c r="AO1302" s="15">
        <v>242.41</v>
      </c>
      <c r="AP1302" s="15">
        <v>242.41</v>
      </c>
      <c r="AQ1302" s="15">
        <v>207.35</v>
      </c>
      <c r="AR1302" s="15">
        <v>-18.39</v>
      </c>
      <c r="AS1302" s="15">
        <v>-19.64</v>
      </c>
      <c r="AT1302" s="15">
        <v>-6.31</v>
      </c>
      <c r="AU1302" s="15">
        <v>-18.48</v>
      </c>
      <c r="AV1302" s="15">
        <v>-14.04</v>
      </c>
      <c r="AW1302" s="15">
        <v>0</v>
      </c>
      <c r="AX1302" s="15">
        <v>182</v>
      </c>
      <c r="AZ1302" s="6">
        <f>IF(D1302&gt;0,H1302/D1302,0)</f>
        <v>317666666.66666669</v>
      </c>
      <c r="BA1302" s="6">
        <f>AZ1302*Q1302</f>
        <v>3176666.666666667</v>
      </c>
      <c r="BB1302" s="6">
        <f>IF(C1302&gt;C$3054,C$3054,IF(C1302&lt;C$3053,C$3053,C1302))</f>
        <v>0.01</v>
      </c>
      <c r="BC1302" s="6">
        <f>IF(BB1302&gt;0,(D1302/15)-BB1302,0)</f>
        <v>-8.0000000000000002E-3</v>
      </c>
      <c r="BD1302" s="6">
        <f>BC1302/BC$3049</f>
        <v>-1.5406342277570933E-3</v>
      </c>
      <c r="BE1302" s="15">
        <f>IF(AU1302&gt;AU$3054,AU$3054,IF(AU1302&lt;AU$3053,AU$3053,AU1302))</f>
        <v>-18.48</v>
      </c>
      <c r="BF1302" s="15">
        <f>IF(I1302&gt;I$3054,I$3054,IF(I1302&lt;I$3053,I$3053,I1302))</f>
        <v>4.0199999999999996</v>
      </c>
      <c r="BG1302" s="6">
        <f>IF(BE1302&gt;0, BF1302/BE1302,0)</f>
        <v>0</v>
      </c>
      <c r="BH1302" s="26">
        <f>BG1302/BG$3049</f>
        <v>0</v>
      </c>
      <c r="BI1302" s="26">
        <f>IF(AV1302&gt;AV$3054,AV$3054,IF(AV1302&lt;AV$3053,AV$3053,AV1302))</f>
        <v>-14.04</v>
      </c>
      <c r="BJ1302" s="6">
        <f>IF(BI1302&gt;0, BF1302/BI1302,0)</f>
        <v>0</v>
      </c>
      <c r="BK1302" s="26">
        <f>BJ1302/BJ$3049</f>
        <v>0</v>
      </c>
      <c r="BL1302" s="6">
        <f>IF(_xlfn.NUMBERVALUE(AL1302),IF(ABS(AL1302)&lt;1,1-ABS(AL1302),0),0)</f>
        <v>0</v>
      </c>
      <c r="BM1302" s="6">
        <f>IF(F1302&gt;F$3054,F$3054,IF(F1302&lt;F$3053,F$3053,F1302))</f>
        <v>17.239999999999998</v>
      </c>
      <c r="BN1302" s="6">
        <f>IF(BM1302&gt;0, BM1302/BM$3049, BM1302/BM$3050*-1)</f>
        <v>2.1779569945334171E-2</v>
      </c>
      <c r="BO1302" s="6">
        <f>IF(O1302&gt;O$3054,O$3054,IF(O1302&lt;O$3053,O$3053,O1302))</f>
        <v>0</v>
      </c>
      <c r="BP1302" s="26">
        <f>BO1302/BO$3049</f>
        <v>0</v>
      </c>
      <c r="BQ1302" s="26">
        <f>IF(OR(BD1302=0, BH1302=0,BN1302=0,BP1302=0), 0,BD1302+BH1302+BK1302+BL1302+BN1302+BP1302)</f>
        <v>0</v>
      </c>
      <c r="BR1302" s="6">
        <f>IF(D1302&gt;0,C1302/D1302,0)</f>
        <v>0.33333333333333337</v>
      </c>
    </row>
    <row r="1303" spans="1:70" x14ac:dyDescent="0.2">
      <c r="A1303" s="15" t="s">
        <v>2804</v>
      </c>
      <c r="B1303" s="15" t="s">
        <v>2805</v>
      </c>
      <c r="C1303" s="15">
        <v>-0.98</v>
      </c>
      <c r="D1303" s="15">
        <v>0.06</v>
      </c>
      <c r="E1303" s="15">
        <v>0.06</v>
      </c>
      <c r="F1303" s="15">
        <v>-51.85</v>
      </c>
      <c r="G1303" s="15">
        <v>0.09</v>
      </c>
      <c r="H1303" s="21">
        <v>12620000</v>
      </c>
      <c r="I1303" s="15"/>
      <c r="J1303" s="15">
        <v>0</v>
      </c>
      <c r="K1303" s="15"/>
      <c r="L1303" s="15">
        <v>0</v>
      </c>
      <c r="M1303" s="15"/>
      <c r="N1303" s="15">
        <v>0</v>
      </c>
      <c r="O1303" s="15"/>
      <c r="P1303" s="15"/>
      <c r="Q1303" s="15">
        <v>0.72</v>
      </c>
      <c r="R1303" s="15">
        <v>0</v>
      </c>
      <c r="S1303" s="15">
        <v>0.66</v>
      </c>
      <c r="T1303" s="15">
        <v>7.63</v>
      </c>
      <c r="U1303" s="15">
        <v>7.09</v>
      </c>
      <c r="V1303" s="15">
        <v>9.57</v>
      </c>
      <c r="W1303" s="15">
        <v>26.42</v>
      </c>
      <c r="X1303" s="15">
        <v>11.12</v>
      </c>
      <c r="Y1303" s="15">
        <v>23.49</v>
      </c>
      <c r="Z1303" s="15">
        <v>13.93</v>
      </c>
      <c r="AA1303" s="15">
        <v>87.57</v>
      </c>
      <c r="AB1303" s="15">
        <v>-3.72</v>
      </c>
      <c r="AC1303" s="15">
        <v>-143.43</v>
      </c>
      <c r="AD1303" s="15">
        <v>-11.48</v>
      </c>
      <c r="AE1303" s="15">
        <v>-62.33</v>
      </c>
      <c r="AF1303" s="15">
        <v>-103.06</v>
      </c>
      <c r="AG1303" s="15">
        <v>-9.57</v>
      </c>
      <c r="AH1303" s="15">
        <v>-50.73</v>
      </c>
      <c r="AI1303" s="15">
        <v>-157.66999999999999</v>
      </c>
      <c r="AJ1303" s="15">
        <v>-13.36</v>
      </c>
      <c r="AK1303" s="15">
        <v>-67.7</v>
      </c>
      <c r="AL1303" s="15">
        <v>0.62</v>
      </c>
      <c r="AM1303" s="15">
        <v>149.88</v>
      </c>
      <c r="AN1303" s="15">
        <v>-23.46</v>
      </c>
      <c r="AO1303" s="15">
        <v>19.600000000000001</v>
      </c>
      <c r="AP1303" s="15">
        <v>-133.11000000000001</v>
      </c>
      <c r="AQ1303" s="15">
        <v>-146.44</v>
      </c>
      <c r="AR1303" s="15"/>
      <c r="AS1303" s="15">
        <v>73.11</v>
      </c>
      <c r="AT1303" s="15">
        <v>83.82</v>
      </c>
      <c r="AU1303" s="15"/>
      <c r="AV1303" s="15"/>
      <c r="AW1303" s="16">
        <v>283250</v>
      </c>
      <c r="AX1303" s="16">
        <v>343150</v>
      </c>
      <c r="AZ1303" s="6">
        <f>IF(D1303&gt;0,H1303/D1303,0)</f>
        <v>210333333.33333334</v>
      </c>
      <c r="BA1303" s="6">
        <f>AZ1303*Q1303</f>
        <v>151440000</v>
      </c>
      <c r="BB1303" s="6">
        <f>IF(C1303&gt;C$3054,C$3054,IF(C1303&lt;C$3053,C$3053,C1303))</f>
        <v>-0.98</v>
      </c>
      <c r="BC1303" s="6">
        <f>IF(BB1303&gt;0,(D1303/15)-BB1303,0)</f>
        <v>0</v>
      </c>
      <c r="BD1303" s="6">
        <f>BC1303/BC$3049</f>
        <v>0</v>
      </c>
      <c r="BE1303" s="15">
        <f>IF(AU1303&gt;AU$3054,AU$3054,IF(AU1303&lt;AU$3053,AU$3053,AU1303))</f>
        <v>0</v>
      </c>
      <c r="BF1303" s="15">
        <f>IF(I1303&gt;I$3054,I$3054,IF(I1303&lt;I$3053,I$3053,I1303))</f>
        <v>0</v>
      </c>
      <c r="BG1303" s="6">
        <f>IF(BE1303&gt;0, BF1303/BE1303,0)</f>
        <v>0</v>
      </c>
      <c r="BH1303" s="26">
        <f>BG1303/BG$3049</f>
        <v>0</v>
      </c>
      <c r="BI1303" s="26">
        <f>IF(AV1303&gt;AV$3054,AV$3054,IF(AV1303&lt;AV$3053,AV$3053,AV1303))</f>
        <v>0</v>
      </c>
      <c r="BJ1303" s="6">
        <f>IF(BI1303&gt;0, BF1303/BI1303,0)</f>
        <v>0</v>
      </c>
      <c r="BK1303" s="26">
        <f>BJ1303/BJ$3049</f>
        <v>0</v>
      </c>
      <c r="BL1303" s="6">
        <f>IF(_xlfn.NUMBERVALUE(AL1303),IF(ABS(AL1303)&lt;1,1-ABS(AL1303),0),0)</f>
        <v>0.38</v>
      </c>
      <c r="BM1303" s="6">
        <f>IF(F1303&gt;F$3054,F$3054,IF(F1303&lt;F$3053,F$3053,F1303))</f>
        <v>-51.85</v>
      </c>
      <c r="BN1303" s="6">
        <f>IF(BM1303&gt;0, BM1303/BM$3049, BM1303/BM$3050*-1)</f>
        <v>-0.52131510154836125</v>
      </c>
      <c r="BO1303" s="6">
        <f>IF(O1303&gt;O$3054,O$3054,IF(O1303&lt;O$3053,O$3053,O1303))</f>
        <v>0</v>
      </c>
      <c r="BP1303" s="26">
        <f>BO1303/BO$3049</f>
        <v>0</v>
      </c>
      <c r="BQ1303" s="26">
        <f>IF(OR(BD1303=0, BH1303=0,BN1303=0,BP1303=0), 0,BD1303+BH1303+BK1303+BL1303+BN1303+BP1303)</f>
        <v>0</v>
      </c>
      <c r="BR1303" s="6">
        <f>IF(D1303&gt;0,C1303/D1303,0)</f>
        <v>-16.333333333333332</v>
      </c>
    </row>
    <row r="1304" spans="1:70" x14ac:dyDescent="0.2">
      <c r="A1304" s="15" t="s">
        <v>2842</v>
      </c>
      <c r="B1304" s="15" t="s">
        <v>2843</v>
      </c>
      <c r="C1304" s="15">
        <v>0.39</v>
      </c>
      <c r="D1304" s="15">
        <v>2.5</v>
      </c>
      <c r="E1304" s="15">
        <v>3.56</v>
      </c>
      <c r="F1304" s="15">
        <v>-18.32</v>
      </c>
      <c r="G1304" s="15">
        <v>2.11</v>
      </c>
      <c r="H1304" s="21">
        <v>68270000</v>
      </c>
      <c r="I1304" s="15">
        <v>6.41</v>
      </c>
      <c r="J1304" s="15">
        <v>0.15</v>
      </c>
      <c r="K1304" s="15">
        <v>0.15</v>
      </c>
      <c r="L1304" s="15">
        <v>0.28999999999999998</v>
      </c>
      <c r="M1304" s="15">
        <v>0.28999999999999998</v>
      </c>
      <c r="N1304" s="15">
        <v>0.28999999999999998</v>
      </c>
      <c r="O1304" s="15">
        <v>12.87</v>
      </c>
      <c r="P1304" s="15">
        <v>5.89</v>
      </c>
      <c r="Q1304" s="15">
        <v>1.06</v>
      </c>
      <c r="R1304" s="15">
        <v>0.6</v>
      </c>
      <c r="S1304" s="15">
        <v>2.76</v>
      </c>
      <c r="T1304" s="15">
        <v>0</v>
      </c>
      <c r="U1304" s="15">
        <v>0</v>
      </c>
      <c r="V1304" s="15">
        <v>0</v>
      </c>
      <c r="W1304" s="15">
        <v>0</v>
      </c>
      <c r="X1304" s="15">
        <v>0</v>
      </c>
      <c r="Y1304" s="15">
        <v>0</v>
      </c>
      <c r="Z1304" s="15">
        <v>0</v>
      </c>
      <c r="AA1304" s="15">
        <v>0</v>
      </c>
      <c r="AB1304" s="16">
        <v>1332.76</v>
      </c>
      <c r="AC1304" s="15">
        <v>72.44</v>
      </c>
      <c r="AD1304" s="15">
        <v>39.869999999999997</v>
      </c>
      <c r="AE1304" s="15">
        <v>72.44</v>
      </c>
      <c r="AF1304" s="15">
        <v>41.21</v>
      </c>
      <c r="AG1304" s="15">
        <v>26.86</v>
      </c>
      <c r="AH1304" s="15">
        <v>41.21</v>
      </c>
      <c r="AI1304" s="15">
        <v>40.67</v>
      </c>
      <c r="AJ1304" s="15">
        <v>31.7</v>
      </c>
      <c r="AK1304" s="15">
        <v>40.67</v>
      </c>
      <c r="AL1304" s="15">
        <v>1.48</v>
      </c>
      <c r="AM1304" s="15">
        <v>12.36</v>
      </c>
      <c r="AN1304" s="15">
        <v>95.52</v>
      </c>
      <c r="AO1304" s="15">
        <v>57.25</v>
      </c>
      <c r="AP1304" s="15">
        <v>56.76</v>
      </c>
      <c r="AQ1304" s="15">
        <v>48.4</v>
      </c>
      <c r="AR1304" s="15">
        <v>-0.57999999999999996</v>
      </c>
      <c r="AS1304" s="15">
        <v>2.3199999999999998</v>
      </c>
      <c r="AT1304" s="15">
        <v>0.5</v>
      </c>
      <c r="AU1304" s="15">
        <v>-0.62</v>
      </c>
      <c r="AV1304" s="15">
        <v>-2.64</v>
      </c>
      <c r="AW1304" s="16">
        <v>264384</v>
      </c>
      <c r="AX1304" s="16">
        <v>319587</v>
      </c>
      <c r="AZ1304" s="6">
        <f>IF(D1304&gt;0,H1304/D1304,0)</f>
        <v>27308000</v>
      </c>
      <c r="BA1304" s="6">
        <f>AZ1304*Q1304</f>
        <v>28946480</v>
      </c>
      <c r="BB1304" s="6">
        <f>IF(C1304&gt;C$3054,C$3054,IF(C1304&lt;C$3053,C$3053,C1304))</f>
        <v>0.39</v>
      </c>
      <c r="BC1304" s="6">
        <f>IF(BB1304&gt;0,(D1304/15)-BB1304,0)</f>
        <v>-0.22333333333333336</v>
      </c>
      <c r="BD1304" s="6">
        <f>BC1304/BC$3049</f>
        <v>-4.3009372191552195E-2</v>
      </c>
      <c r="BE1304" s="15">
        <f>IF(AU1304&gt;AU$3054,AU$3054,IF(AU1304&lt;AU$3053,AU$3053,AU1304))</f>
        <v>-0.62</v>
      </c>
      <c r="BF1304" s="15">
        <f>IF(I1304&gt;I$3054,I$3054,IF(I1304&lt;I$3053,I$3053,I1304))</f>
        <v>6.41</v>
      </c>
      <c r="BG1304" s="6">
        <f>IF(BE1304&gt;0, BF1304/BE1304,0)</f>
        <v>0</v>
      </c>
      <c r="BH1304" s="26">
        <f>BG1304/BG$3049</f>
        <v>0</v>
      </c>
      <c r="BI1304" s="26">
        <f>IF(AV1304&gt;AV$3054,AV$3054,IF(AV1304&lt;AV$3053,AV$3053,AV1304))</f>
        <v>-2.64</v>
      </c>
      <c r="BJ1304" s="6">
        <f>IF(BI1304&gt;0, BF1304/BI1304,0)</f>
        <v>0</v>
      </c>
      <c r="BK1304" s="26">
        <f>BJ1304/BJ$3049</f>
        <v>0</v>
      </c>
      <c r="BL1304" s="6">
        <f>IF(_xlfn.NUMBERVALUE(AL1304),IF(ABS(AL1304)&lt;1,1-ABS(AL1304),0),0)</f>
        <v>0</v>
      </c>
      <c r="BM1304" s="6">
        <f>IF(F1304&gt;F$3054,F$3054,IF(F1304&lt;F$3053,F$3053,F1304))</f>
        <v>-18.32</v>
      </c>
      <c r="BN1304" s="6">
        <f>IF(BM1304&gt;0, BM1304/BM$3049, BM1304/BM$3050*-1)</f>
        <v>-0.18419465111602656</v>
      </c>
      <c r="BO1304" s="6">
        <f>IF(O1304&gt;O$3054,O$3054,IF(O1304&lt;O$3053,O$3053,O1304))</f>
        <v>12.87</v>
      </c>
      <c r="BP1304" s="26">
        <f>BO1304/BO$3049</f>
        <v>0.12135910843381396</v>
      </c>
      <c r="BQ1304" s="26">
        <f>IF(OR(BD1304=0, BH1304=0,BN1304=0,BP1304=0), 0,BD1304+BH1304+BK1304+BL1304+BN1304+BP1304)</f>
        <v>0</v>
      </c>
      <c r="BR1304" s="6">
        <f>IF(D1304&gt;0,C1304/D1304,0)</f>
        <v>0.156</v>
      </c>
    </row>
    <row r="1305" spans="1:70" x14ac:dyDescent="0.2">
      <c r="A1305" s="15" t="s">
        <v>2742</v>
      </c>
      <c r="B1305" s="15" t="s">
        <v>2743</v>
      </c>
      <c r="C1305" s="15">
        <v>0</v>
      </c>
      <c r="D1305" s="15">
        <v>0.03</v>
      </c>
      <c r="E1305" s="15">
        <v>0.03</v>
      </c>
      <c r="F1305" s="15"/>
      <c r="G1305" s="15">
        <v>1.75</v>
      </c>
      <c r="H1305" s="21">
        <v>7070000</v>
      </c>
      <c r="I1305" s="15"/>
      <c r="J1305" s="15">
        <v>0</v>
      </c>
      <c r="K1305" s="15"/>
      <c r="L1305" s="15">
        <v>0</v>
      </c>
      <c r="M1305" s="15"/>
      <c r="N1305" s="15">
        <v>0</v>
      </c>
      <c r="O1305" s="15"/>
      <c r="P1305" s="15"/>
      <c r="Q1305" s="15">
        <v>0.02</v>
      </c>
      <c r="R1305" s="15">
        <v>0.01</v>
      </c>
      <c r="S1305" s="15">
        <v>3.47</v>
      </c>
      <c r="T1305" s="15">
        <v>0</v>
      </c>
      <c r="U1305" s="15">
        <v>0</v>
      </c>
      <c r="V1305" s="15">
        <v>12.49</v>
      </c>
      <c r="W1305" s="15">
        <v>12.49</v>
      </c>
      <c r="X1305" s="15">
        <v>0</v>
      </c>
      <c r="Y1305" s="15">
        <v>0</v>
      </c>
      <c r="Z1305" s="15">
        <v>14.65</v>
      </c>
      <c r="AA1305" s="15">
        <v>14.65</v>
      </c>
      <c r="AB1305" s="15"/>
      <c r="AC1305" s="15">
        <v>-10.28</v>
      </c>
      <c r="AD1305" s="15">
        <v>-26.27</v>
      </c>
      <c r="AE1305" s="15">
        <v>-10.28</v>
      </c>
      <c r="AF1305" s="15">
        <v>-9.1199999999999992</v>
      </c>
      <c r="AG1305" s="15">
        <v>-24.91</v>
      </c>
      <c r="AH1305" s="15">
        <v>-9.1199999999999992</v>
      </c>
      <c r="AI1305" s="15">
        <v>-10.28</v>
      </c>
      <c r="AJ1305" s="15">
        <v>-26.27</v>
      </c>
      <c r="AK1305" s="15">
        <v>-10.28</v>
      </c>
      <c r="AL1305" s="15">
        <v>-0.9</v>
      </c>
      <c r="AM1305" s="15">
        <v>65.63</v>
      </c>
      <c r="AN1305" s="15"/>
      <c r="AO1305" s="15">
        <v>-56.79</v>
      </c>
      <c r="AP1305" s="15">
        <v>-61.92</v>
      </c>
      <c r="AQ1305" s="15">
        <v>-200.63</v>
      </c>
      <c r="AR1305" s="15"/>
      <c r="AS1305" s="15">
        <v>19.82</v>
      </c>
      <c r="AT1305" s="15">
        <v>8.4600000000000009</v>
      </c>
      <c r="AU1305" s="15"/>
      <c r="AV1305" s="15"/>
      <c r="AW1305" s="15">
        <v>0</v>
      </c>
      <c r="AX1305" s="15"/>
      <c r="AZ1305" s="6">
        <f>IF(D1305&gt;0,H1305/D1305,0)</f>
        <v>235666666.66666669</v>
      </c>
      <c r="BA1305" s="6">
        <f>AZ1305*Q1305</f>
        <v>4713333.333333334</v>
      </c>
      <c r="BB1305" s="6">
        <f>IF(C1305&gt;C$3054,C$3054,IF(C1305&lt;C$3053,C$3053,C1305))</f>
        <v>0</v>
      </c>
      <c r="BC1305" s="6">
        <f>IF(BB1305&gt;0,(D1305/15)-BB1305,0)</f>
        <v>0</v>
      </c>
      <c r="BD1305" s="6">
        <f>BC1305/BC$3049</f>
        <v>0</v>
      </c>
      <c r="BE1305" s="15">
        <f>IF(AU1305&gt;AU$3054,AU$3054,IF(AU1305&lt;AU$3053,AU$3053,AU1305))</f>
        <v>0</v>
      </c>
      <c r="BF1305" s="15">
        <f>IF(I1305&gt;I$3054,I$3054,IF(I1305&lt;I$3053,I$3053,I1305))</f>
        <v>0</v>
      </c>
      <c r="BG1305" s="6">
        <f>IF(BE1305&gt;0, BF1305/BE1305,0)</f>
        <v>0</v>
      </c>
      <c r="BH1305" s="26">
        <f>BG1305/BG$3049</f>
        <v>0</v>
      </c>
      <c r="BI1305" s="26">
        <f>IF(AV1305&gt;AV$3054,AV$3054,IF(AV1305&lt;AV$3053,AV$3053,AV1305))</f>
        <v>0</v>
      </c>
      <c r="BJ1305" s="6">
        <f>IF(BI1305&gt;0, BF1305/BI1305,0)</f>
        <v>0</v>
      </c>
      <c r="BK1305" s="26">
        <f>BJ1305/BJ$3049</f>
        <v>0</v>
      </c>
      <c r="BL1305" s="6">
        <f>IF(_xlfn.NUMBERVALUE(AL1305),IF(ABS(AL1305)&lt;1,1-ABS(AL1305),0),0)</f>
        <v>9.9999999999999978E-2</v>
      </c>
      <c r="BM1305" s="6">
        <f>IF(F1305&gt;F$3054,F$3054,IF(F1305&lt;F$3053,F$3053,F1305))</f>
        <v>0</v>
      </c>
      <c r="BN1305" s="6">
        <f>IF(BM1305&gt;0, BM1305/BM$3049, BM1305/BM$3050*-1)</f>
        <v>0</v>
      </c>
      <c r="BO1305" s="6">
        <f>IF(O1305&gt;O$3054,O$3054,IF(O1305&lt;O$3053,O$3053,O1305))</f>
        <v>0</v>
      </c>
      <c r="BP1305" s="26">
        <f>BO1305/BO$3049</f>
        <v>0</v>
      </c>
      <c r="BQ1305" s="26">
        <f>IF(OR(BD1305=0, BH1305=0,BN1305=0,BP1305=0), 0,BD1305+BH1305+BK1305+BL1305+BN1305+BP1305)</f>
        <v>0</v>
      </c>
      <c r="BR1305" s="6">
        <f>IF(D1305&gt;0,C1305/D1305,0)</f>
        <v>0</v>
      </c>
    </row>
    <row r="1306" spans="1:70" x14ac:dyDescent="0.2">
      <c r="A1306" s="15" t="s">
        <v>2840</v>
      </c>
      <c r="B1306" s="15" t="s">
        <v>2841</v>
      </c>
      <c r="C1306" s="15">
        <v>0.11</v>
      </c>
      <c r="D1306" s="15">
        <v>1.2</v>
      </c>
      <c r="E1306" s="15">
        <v>1.32</v>
      </c>
      <c r="F1306" s="15">
        <v>8.52</v>
      </c>
      <c r="G1306" s="15">
        <v>0.9</v>
      </c>
      <c r="H1306" s="21">
        <v>292370000</v>
      </c>
      <c r="I1306" s="15">
        <v>10.44</v>
      </c>
      <c r="J1306" s="15">
        <v>0.04</v>
      </c>
      <c r="K1306" s="15">
        <v>0.04</v>
      </c>
      <c r="L1306" s="15">
        <v>0.06</v>
      </c>
      <c r="M1306" s="15">
        <v>0.06</v>
      </c>
      <c r="N1306" s="15">
        <v>0.06</v>
      </c>
      <c r="O1306" s="15">
        <v>5.37</v>
      </c>
      <c r="P1306" s="15">
        <v>24.43</v>
      </c>
      <c r="Q1306" s="15">
        <v>1.35</v>
      </c>
      <c r="R1306" s="15">
        <v>0.28999999999999998</v>
      </c>
      <c r="S1306" s="15"/>
      <c r="T1306" s="15">
        <v>0</v>
      </c>
      <c r="U1306" s="15">
        <v>0</v>
      </c>
      <c r="V1306" s="15">
        <v>0</v>
      </c>
      <c r="W1306" s="15">
        <v>0</v>
      </c>
      <c r="X1306" s="15">
        <v>0</v>
      </c>
      <c r="Y1306" s="15">
        <v>0</v>
      </c>
      <c r="Z1306" s="15">
        <v>0</v>
      </c>
      <c r="AA1306" s="15">
        <v>0</v>
      </c>
      <c r="AB1306" s="15"/>
      <c r="AC1306" s="15">
        <v>8.86</v>
      </c>
      <c r="AD1306" s="15">
        <v>9.2100000000000009</v>
      </c>
      <c r="AE1306" s="15">
        <v>8.86</v>
      </c>
      <c r="AF1306" s="15">
        <v>8.7100000000000009</v>
      </c>
      <c r="AG1306" s="15">
        <v>9.09</v>
      </c>
      <c r="AH1306" s="15">
        <v>8.7100000000000009</v>
      </c>
      <c r="AI1306" s="15">
        <v>9.3699999999999992</v>
      </c>
      <c r="AJ1306" s="15">
        <v>9.44</v>
      </c>
      <c r="AK1306" s="15">
        <v>9.3699999999999992</v>
      </c>
      <c r="AL1306" s="15">
        <v>0.49</v>
      </c>
      <c r="AM1306" s="15">
        <v>236.87</v>
      </c>
      <c r="AN1306" s="15">
        <v>-39.159999999999997</v>
      </c>
      <c r="AO1306" s="15">
        <v>-58.38</v>
      </c>
      <c r="AP1306" s="15">
        <v>-58.38</v>
      </c>
      <c r="AQ1306" s="15">
        <v>790.08</v>
      </c>
      <c r="AR1306" s="15">
        <v>21.72</v>
      </c>
      <c r="AS1306" s="15">
        <v>-4.5999999999999996</v>
      </c>
      <c r="AT1306" s="15">
        <v>-3.75</v>
      </c>
      <c r="AU1306" s="15">
        <v>23.82</v>
      </c>
      <c r="AV1306" s="15">
        <v>-4.8600000000000003</v>
      </c>
      <c r="AW1306" s="15">
        <v>1870000</v>
      </c>
      <c r="AX1306" s="16">
        <v>535315</v>
      </c>
      <c r="AZ1306" s="6">
        <f>IF(D1306&gt;0,H1306/D1306,0)</f>
        <v>243641666.66666669</v>
      </c>
      <c r="BA1306" s="6">
        <f>AZ1306*Q1306</f>
        <v>328916250.00000006</v>
      </c>
      <c r="BB1306" s="6">
        <f>IF(C1306&gt;C$3054,C$3054,IF(C1306&lt;C$3053,C$3053,C1306))</f>
        <v>0.11</v>
      </c>
      <c r="BC1306" s="6">
        <f>IF(BB1306&gt;0,(D1306/15)-BB1306,0)</f>
        <v>-0.03</v>
      </c>
      <c r="BD1306" s="6">
        <f>BC1306/BC$3049</f>
        <v>-5.7773783540890997E-3</v>
      </c>
      <c r="BE1306" s="15">
        <f>IF(AU1306&gt;AU$3054,AU$3054,IF(AU1306&lt;AU$3053,AU$3053,AU1306))</f>
        <v>23.82</v>
      </c>
      <c r="BF1306" s="15">
        <f>IF(I1306&gt;I$3054,I$3054,IF(I1306&lt;I$3053,I$3053,I1306))</f>
        <v>10.44</v>
      </c>
      <c r="BG1306" s="6">
        <f>IF(BE1306&gt;0, BF1306/BE1306,0)</f>
        <v>0.4382871536523929</v>
      </c>
      <c r="BH1306" s="26">
        <f>BG1306/BG$3049</f>
        <v>4.2142995543499319E-4</v>
      </c>
      <c r="BI1306" s="26">
        <f>IF(AV1306&gt;AV$3054,AV$3054,IF(AV1306&lt;AV$3053,AV$3053,AV1306))</f>
        <v>-4.8600000000000003</v>
      </c>
      <c r="BJ1306" s="6">
        <f>IF(BI1306&gt;0, BF1306/BI1306,0)</f>
        <v>0</v>
      </c>
      <c r="BK1306" s="26">
        <f>BJ1306/BJ$3049</f>
        <v>0</v>
      </c>
      <c r="BL1306" s="6">
        <f>IF(_xlfn.NUMBERVALUE(AL1306),IF(ABS(AL1306)&lt;1,1-ABS(AL1306),0),0)</f>
        <v>0.51</v>
      </c>
      <c r="BM1306" s="6">
        <f>IF(F1306&gt;F$3054,F$3054,IF(F1306&lt;F$3053,F$3053,F1306))</f>
        <v>8.52</v>
      </c>
      <c r="BN1306" s="6">
        <f>IF(BM1306&gt;0, BM1306/BM$3049, BM1306/BM$3050*-1)</f>
        <v>1.0763453360455172E-2</v>
      </c>
      <c r="BO1306" s="6">
        <f>IF(O1306&gt;O$3054,O$3054,IF(O1306&lt;O$3053,O$3053,O1306))</f>
        <v>5.37</v>
      </c>
      <c r="BP1306" s="26">
        <f>BO1306/BO$3049</f>
        <v>5.0637017271917724E-2</v>
      </c>
      <c r="BQ1306" s="26">
        <f>IF(OR(BD1306=0, BH1306=0,BN1306=0,BP1306=0), 0,BD1306+BH1306+BK1306+BL1306+BN1306+BP1306)</f>
        <v>0.56604452223371882</v>
      </c>
      <c r="BR1306" s="6">
        <f>IF(D1306&gt;0,C1306/D1306,0)</f>
        <v>9.1666666666666674E-2</v>
      </c>
    </row>
    <row r="1307" spans="1:70" x14ac:dyDescent="0.2">
      <c r="A1307" s="15" t="s">
        <v>2720</v>
      </c>
      <c r="B1307" s="15" t="s">
        <v>2721</v>
      </c>
      <c r="C1307" s="15">
        <v>0.02</v>
      </c>
      <c r="D1307" s="15">
        <v>0.1</v>
      </c>
      <c r="E1307" s="15">
        <v>0.12</v>
      </c>
      <c r="F1307" s="15">
        <v>13.4</v>
      </c>
      <c r="G1307" s="15">
        <v>0.86</v>
      </c>
      <c r="H1307" s="21">
        <v>9310000</v>
      </c>
      <c r="I1307" s="15">
        <v>5.97</v>
      </c>
      <c r="J1307" s="15"/>
      <c r="K1307" s="15"/>
      <c r="L1307" s="15"/>
      <c r="M1307" s="15"/>
      <c r="N1307" s="15">
        <v>0</v>
      </c>
      <c r="O1307" s="15"/>
      <c r="P1307" s="15">
        <v>0</v>
      </c>
      <c r="Q1307" s="15">
        <v>0.13</v>
      </c>
      <c r="R1307" s="15">
        <v>0.03</v>
      </c>
      <c r="S1307" s="15"/>
      <c r="T1307" s="15">
        <v>0</v>
      </c>
      <c r="U1307" s="15">
        <v>0</v>
      </c>
      <c r="V1307" s="15">
        <v>0</v>
      </c>
      <c r="W1307" s="15">
        <v>0</v>
      </c>
      <c r="X1307" s="15">
        <v>0</v>
      </c>
      <c r="Y1307" s="15">
        <v>0</v>
      </c>
      <c r="Z1307" s="15">
        <v>0</v>
      </c>
      <c r="AA1307" s="15">
        <v>0</v>
      </c>
      <c r="AB1307" s="15"/>
      <c r="AC1307" s="15">
        <v>13.85</v>
      </c>
      <c r="AD1307" s="15">
        <v>-0.12</v>
      </c>
      <c r="AE1307" s="15">
        <v>13.85</v>
      </c>
      <c r="AF1307" s="15">
        <v>13.65</v>
      </c>
      <c r="AG1307" s="15">
        <v>-0.11</v>
      </c>
      <c r="AH1307" s="15">
        <v>13.65</v>
      </c>
      <c r="AI1307" s="15">
        <v>14.18</v>
      </c>
      <c r="AJ1307" s="15">
        <v>-0.12</v>
      </c>
      <c r="AK1307" s="15">
        <v>14.18</v>
      </c>
      <c r="AL1307" s="15">
        <v>0.63</v>
      </c>
      <c r="AM1307" s="15">
        <v>52.29</v>
      </c>
      <c r="AN1307" s="15">
        <v>89.17</v>
      </c>
      <c r="AO1307" s="15">
        <v>77.87</v>
      </c>
      <c r="AP1307" s="15">
        <v>77.87</v>
      </c>
      <c r="AQ1307" s="15">
        <v>77.87</v>
      </c>
      <c r="AR1307" s="15"/>
      <c r="AS1307" s="15">
        <v>-34.200000000000003</v>
      </c>
      <c r="AT1307" s="15">
        <v>-14.88</v>
      </c>
      <c r="AU1307" s="15"/>
      <c r="AV1307" s="15">
        <v>-18.13</v>
      </c>
      <c r="AW1307" s="16">
        <v>316903</v>
      </c>
      <c r="AX1307" s="16">
        <v>221578</v>
      </c>
      <c r="AZ1307" s="6">
        <f>IF(D1307&gt;0,H1307/D1307,0)</f>
        <v>93100000</v>
      </c>
      <c r="BA1307" s="6">
        <f>AZ1307*Q1307</f>
        <v>12103000</v>
      </c>
      <c r="BB1307" s="6">
        <f>IF(C1307&gt;C$3054,C$3054,IF(C1307&lt;C$3053,C$3053,C1307))</f>
        <v>0.02</v>
      </c>
      <c r="BC1307" s="6">
        <f>IF(BB1307&gt;0,(D1307/15)-BB1307,0)</f>
        <v>-1.3333333333333332E-2</v>
      </c>
      <c r="BD1307" s="6">
        <f>BC1307/BC$3049</f>
        <v>-2.5677237129284889E-3</v>
      </c>
      <c r="BE1307" s="15">
        <f>IF(AU1307&gt;AU$3054,AU$3054,IF(AU1307&lt;AU$3053,AU$3053,AU1307))</f>
        <v>0</v>
      </c>
      <c r="BF1307" s="15">
        <f>IF(I1307&gt;I$3054,I$3054,IF(I1307&lt;I$3053,I$3053,I1307))</f>
        <v>5.97</v>
      </c>
      <c r="BG1307" s="6">
        <f>IF(BE1307&gt;0, BF1307/BE1307,0)</f>
        <v>0</v>
      </c>
      <c r="BH1307" s="26">
        <f>BG1307/BG$3049</f>
        <v>0</v>
      </c>
      <c r="BI1307" s="26">
        <f>IF(AV1307&gt;AV$3054,AV$3054,IF(AV1307&lt;AV$3053,AV$3053,AV1307))</f>
        <v>-18.13</v>
      </c>
      <c r="BJ1307" s="6">
        <f>IF(BI1307&gt;0, BF1307/BI1307,0)</f>
        <v>0</v>
      </c>
      <c r="BK1307" s="26">
        <f>BJ1307/BJ$3049</f>
        <v>0</v>
      </c>
      <c r="BL1307" s="6">
        <f>IF(_xlfn.NUMBERVALUE(AL1307),IF(ABS(AL1307)&lt;1,1-ABS(AL1307),0),0)</f>
        <v>0.37</v>
      </c>
      <c r="BM1307" s="6">
        <f>IF(F1307&gt;F$3054,F$3054,IF(F1307&lt;F$3053,F$3053,F1307))</f>
        <v>13.4</v>
      </c>
      <c r="BN1307" s="6">
        <f>IF(BM1307&gt;0, BM1307/BM$3049, BM1307/BM$3050*-1)</f>
        <v>1.6928436036396634E-2</v>
      </c>
      <c r="BO1307" s="6">
        <f>IF(O1307&gt;O$3054,O$3054,IF(O1307&lt;O$3053,O$3053,O1307))</f>
        <v>0</v>
      </c>
      <c r="BP1307" s="26">
        <f>BO1307/BO$3049</f>
        <v>0</v>
      </c>
      <c r="BQ1307" s="26">
        <f>IF(OR(BD1307=0, BH1307=0,BN1307=0,BP1307=0), 0,BD1307+BH1307+BK1307+BL1307+BN1307+BP1307)</f>
        <v>0</v>
      </c>
      <c r="BR1307" s="6">
        <f>IF(D1307&gt;0,C1307/D1307,0)</f>
        <v>0.19999999999999998</v>
      </c>
    </row>
    <row r="1308" spans="1:70" x14ac:dyDescent="0.2">
      <c r="A1308" s="15" t="s">
        <v>2800</v>
      </c>
      <c r="B1308" s="15" t="s">
        <v>2801</v>
      </c>
      <c r="C1308" s="15">
        <v>-0.12</v>
      </c>
      <c r="D1308" s="15">
        <v>0.06</v>
      </c>
      <c r="E1308" s="15">
        <v>0.06</v>
      </c>
      <c r="F1308" s="15">
        <v>3.64</v>
      </c>
      <c r="G1308" s="15">
        <v>4.5199999999999996</v>
      </c>
      <c r="H1308" s="21">
        <v>55060000</v>
      </c>
      <c r="I1308" s="15"/>
      <c r="J1308" s="15">
        <v>0</v>
      </c>
      <c r="K1308" s="15"/>
      <c r="L1308" s="15">
        <v>0</v>
      </c>
      <c r="M1308" s="15"/>
      <c r="N1308" s="15">
        <v>0</v>
      </c>
      <c r="O1308" s="15"/>
      <c r="P1308" s="15"/>
      <c r="Q1308" s="15">
        <v>0.01</v>
      </c>
      <c r="R1308" s="15">
        <v>0.01</v>
      </c>
      <c r="S1308" s="15">
        <v>3.29</v>
      </c>
      <c r="T1308" s="15">
        <v>90.12</v>
      </c>
      <c r="U1308" s="15">
        <v>109.83</v>
      </c>
      <c r="V1308" s="15">
        <v>91.58</v>
      </c>
      <c r="W1308" s="15">
        <v>110.21</v>
      </c>
      <c r="X1308" s="16">
        <v>1408.21</v>
      </c>
      <c r="Y1308" s="15"/>
      <c r="Z1308" s="16">
        <v>1430.96</v>
      </c>
      <c r="AA1308" s="15"/>
      <c r="AB1308" s="15">
        <v>-0.37</v>
      </c>
      <c r="AC1308" s="15">
        <v>-54.29</v>
      </c>
      <c r="AD1308" s="15">
        <v>-27.61</v>
      </c>
      <c r="AE1308" s="15">
        <v>-63.23</v>
      </c>
      <c r="AF1308" s="15">
        <v>-52.95</v>
      </c>
      <c r="AG1308" s="15">
        <v>-26.92</v>
      </c>
      <c r="AH1308" s="15">
        <v>-61.33</v>
      </c>
      <c r="AI1308" s="15">
        <v>-312.62</v>
      </c>
      <c r="AJ1308" s="15">
        <v>-33.04</v>
      </c>
      <c r="AK1308" s="15">
        <v>-159.74</v>
      </c>
      <c r="AL1308" s="15">
        <v>0.64</v>
      </c>
      <c r="AM1308" s="15">
        <v>685.89</v>
      </c>
      <c r="AN1308" s="15"/>
      <c r="AO1308" s="16">
        <v>-5837.5</v>
      </c>
      <c r="AP1308" s="16">
        <v>-104697.5</v>
      </c>
      <c r="AQ1308" s="16">
        <v>-101777.5</v>
      </c>
      <c r="AR1308" s="15"/>
      <c r="AS1308" s="15">
        <v>-34.53</v>
      </c>
      <c r="AT1308" s="15">
        <v>13.28</v>
      </c>
      <c r="AU1308" s="15"/>
      <c r="AV1308" s="15"/>
      <c r="AW1308" s="16">
        <v>8152</v>
      </c>
      <c r="AX1308" s="16">
        <v>185955</v>
      </c>
      <c r="AZ1308" s="6">
        <f>IF(D1308&gt;0,H1308/D1308,0)</f>
        <v>917666666.66666675</v>
      </c>
      <c r="BA1308" s="6">
        <f>AZ1308*Q1308</f>
        <v>9176666.6666666679</v>
      </c>
      <c r="BB1308" s="6">
        <f>IF(C1308&gt;C$3054,C$3054,IF(C1308&lt;C$3053,C$3053,C1308))</f>
        <v>-0.12</v>
      </c>
      <c r="BC1308" s="6">
        <f>IF(BB1308&gt;0,(D1308/15)-BB1308,0)</f>
        <v>0</v>
      </c>
      <c r="BD1308" s="6">
        <f>BC1308/BC$3049</f>
        <v>0</v>
      </c>
      <c r="BE1308" s="15">
        <f>IF(AU1308&gt;AU$3054,AU$3054,IF(AU1308&lt;AU$3053,AU$3053,AU1308))</f>
        <v>0</v>
      </c>
      <c r="BF1308" s="15">
        <f>IF(I1308&gt;I$3054,I$3054,IF(I1308&lt;I$3053,I$3053,I1308))</f>
        <v>0</v>
      </c>
      <c r="BG1308" s="6">
        <f>IF(BE1308&gt;0, BF1308/BE1308,0)</f>
        <v>0</v>
      </c>
      <c r="BH1308" s="26">
        <f>BG1308/BG$3049</f>
        <v>0</v>
      </c>
      <c r="BI1308" s="26">
        <f>IF(AV1308&gt;AV$3054,AV$3054,IF(AV1308&lt;AV$3053,AV$3053,AV1308))</f>
        <v>0</v>
      </c>
      <c r="BJ1308" s="6">
        <f>IF(BI1308&gt;0, BF1308/BI1308,0)</f>
        <v>0</v>
      </c>
      <c r="BK1308" s="26">
        <f>BJ1308/BJ$3049</f>
        <v>0</v>
      </c>
      <c r="BL1308" s="6">
        <f>IF(_xlfn.NUMBERVALUE(AL1308),IF(ABS(AL1308)&lt;1,1-ABS(AL1308),0),0)</f>
        <v>0.36</v>
      </c>
      <c r="BM1308" s="6">
        <f>IF(F1308&gt;F$3054,F$3054,IF(F1308&lt;F$3053,F$3053,F1308))</f>
        <v>3.64</v>
      </c>
      <c r="BN1308" s="6">
        <f>IF(BM1308&gt;0, BM1308/BM$3049, BM1308/BM$3050*-1)</f>
        <v>4.5984706845137117E-3</v>
      </c>
      <c r="BO1308" s="6">
        <f>IF(O1308&gt;O$3054,O$3054,IF(O1308&lt;O$3053,O$3053,O1308))</f>
        <v>0</v>
      </c>
      <c r="BP1308" s="26">
        <f>BO1308/BO$3049</f>
        <v>0</v>
      </c>
      <c r="BQ1308" s="26">
        <f>IF(OR(BD1308=0, BH1308=0,BN1308=0,BP1308=0), 0,BD1308+BH1308+BK1308+BL1308+BN1308+BP1308)</f>
        <v>0</v>
      </c>
      <c r="BR1308" s="6">
        <f>IF(D1308&gt;0,C1308/D1308,0)</f>
        <v>-2</v>
      </c>
    </row>
    <row r="1309" spans="1:70" x14ac:dyDescent="0.2">
      <c r="A1309" s="15" t="s">
        <v>2808</v>
      </c>
      <c r="B1309" s="15" t="s">
        <v>2809</v>
      </c>
      <c r="C1309" s="15">
        <v>0</v>
      </c>
      <c r="D1309" s="15">
        <v>0</v>
      </c>
      <c r="E1309" s="15">
        <v>0.1</v>
      </c>
      <c r="F1309" s="15">
        <v>-20</v>
      </c>
      <c r="G1309" s="15">
        <v>0.41</v>
      </c>
      <c r="H1309" s="21"/>
      <c r="I1309" s="15"/>
      <c r="J1309" s="15">
        <v>0</v>
      </c>
      <c r="K1309" s="15"/>
      <c r="L1309" s="15">
        <v>0</v>
      </c>
      <c r="M1309" s="15"/>
      <c r="N1309" s="15">
        <v>0</v>
      </c>
      <c r="O1309" s="15"/>
      <c r="P1309" s="15">
        <v>0.77</v>
      </c>
      <c r="Q1309" s="15">
        <v>0.2</v>
      </c>
      <c r="R1309" s="15">
        <v>0.01</v>
      </c>
      <c r="S1309" s="15">
        <v>1.38</v>
      </c>
      <c r="T1309" s="15">
        <v>0</v>
      </c>
      <c r="U1309" s="15">
        <v>0</v>
      </c>
      <c r="V1309" s="15">
        <v>0</v>
      </c>
      <c r="W1309" s="15">
        <v>0</v>
      </c>
      <c r="X1309" s="15">
        <v>0</v>
      </c>
      <c r="Y1309" s="15">
        <v>0</v>
      </c>
      <c r="Z1309" s="15">
        <v>0</v>
      </c>
      <c r="AA1309" s="15">
        <v>0</v>
      </c>
      <c r="AB1309" s="15"/>
      <c r="AC1309" s="15">
        <v>-1.68</v>
      </c>
      <c r="AD1309" s="15">
        <v>8.7799999999999994</v>
      </c>
      <c r="AE1309" s="15">
        <v>7.46</v>
      </c>
      <c r="AF1309" s="15">
        <v>-1.55</v>
      </c>
      <c r="AG1309" s="15">
        <v>7.29</v>
      </c>
      <c r="AH1309" s="15">
        <v>6.6</v>
      </c>
      <c r="AI1309" s="15">
        <v>-1.7</v>
      </c>
      <c r="AJ1309" s="15">
        <v>9.0500000000000007</v>
      </c>
      <c r="AK1309" s="15">
        <v>7.53</v>
      </c>
      <c r="AL1309" s="15"/>
      <c r="AM1309" s="15">
        <v>3.31</v>
      </c>
      <c r="AN1309" s="15">
        <v>75.569999999999993</v>
      </c>
      <c r="AO1309" s="15">
        <v>8.49</v>
      </c>
      <c r="AP1309" s="15">
        <v>0.13</v>
      </c>
      <c r="AQ1309" s="15">
        <v>-2.37</v>
      </c>
      <c r="AR1309" s="15">
        <v>-12.05</v>
      </c>
      <c r="AS1309" s="15">
        <v>3</v>
      </c>
      <c r="AT1309" s="15"/>
      <c r="AU1309" s="15">
        <v>-12.05</v>
      </c>
      <c r="AV1309" s="15"/>
      <c r="AW1309" s="15">
        <v>0</v>
      </c>
      <c r="AX1309" s="16">
        <v>32234</v>
      </c>
      <c r="AZ1309" s="6">
        <f>IF(D1309&gt;0,H1309/D1309,0)</f>
        <v>0</v>
      </c>
      <c r="BA1309" s="6">
        <f>AZ1309*Q1309</f>
        <v>0</v>
      </c>
      <c r="BB1309" s="6">
        <f>IF(C1309&gt;C$3054,C$3054,IF(C1309&lt;C$3053,C$3053,C1309))</f>
        <v>0</v>
      </c>
      <c r="BC1309" s="6">
        <f>IF(BB1309&gt;0,(D1309/15)-BB1309,0)</f>
        <v>0</v>
      </c>
      <c r="BD1309" s="6">
        <f>BC1309/BC$3049</f>
        <v>0</v>
      </c>
      <c r="BE1309" s="15">
        <f>IF(AU1309&gt;AU$3054,AU$3054,IF(AU1309&lt;AU$3053,AU$3053,AU1309))</f>
        <v>-12.05</v>
      </c>
      <c r="BF1309" s="15">
        <f>IF(I1309&gt;I$3054,I$3054,IF(I1309&lt;I$3053,I$3053,I1309))</f>
        <v>0</v>
      </c>
      <c r="BG1309" s="6">
        <f>IF(BE1309&gt;0, BF1309/BE1309,0)</f>
        <v>0</v>
      </c>
      <c r="BH1309" s="26">
        <f>BG1309/BG$3049</f>
        <v>0</v>
      </c>
      <c r="BI1309" s="26">
        <f>IF(AV1309&gt;AV$3054,AV$3054,IF(AV1309&lt;AV$3053,AV$3053,AV1309))</f>
        <v>0</v>
      </c>
      <c r="BJ1309" s="6">
        <f>IF(BI1309&gt;0, BF1309/BI1309,0)</f>
        <v>0</v>
      </c>
      <c r="BK1309" s="26">
        <f>BJ1309/BJ$3049</f>
        <v>0</v>
      </c>
      <c r="BL1309" s="6">
        <f>IF(_xlfn.NUMBERVALUE(AL1309),IF(ABS(AL1309)&lt;1,1-ABS(AL1309),0),0)</f>
        <v>0</v>
      </c>
      <c r="BM1309" s="6">
        <f>IF(F1309&gt;F$3054,F$3054,IF(F1309&lt;F$3053,F$3053,F1309))</f>
        <v>-20</v>
      </c>
      <c r="BN1309" s="6">
        <f>IF(BM1309&gt;0, BM1309/BM$3049, BM1309/BM$3050*-1)</f>
        <v>-0.20108586366378445</v>
      </c>
      <c r="BO1309" s="6">
        <f>IF(O1309&gt;O$3054,O$3054,IF(O1309&lt;O$3053,O$3053,O1309))</f>
        <v>0</v>
      </c>
      <c r="BP1309" s="26">
        <f>BO1309/BO$3049</f>
        <v>0</v>
      </c>
      <c r="BQ1309" s="26">
        <f>IF(OR(BD1309=0, BH1309=0,BN1309=0,BP1309=0), 0,BD1309+BH1309+BK1309+BL1309+BN1309+BP1309)</f>
        <v>0</v>
      </c>
      <c r="BR1309" s="6">
        <f>IF(D1309&gt;0,C1309/D1309,0)</f>
        <v>0</v>
      </c>
    </row>
    <row r="1310" spans="1:70" x14ac:dyDescent="0.2">
      <c r="A1310" s="15" t="s">
        <v>2806</v>
      </c>
      <c r="B1310" s="15" t="s">
        <v>2807</v>
      </c>
      <c r="C1310" s="15">
        <v>-0.28999999999999998</v>
      </c>
      <c r="D1310" s="15">
        <v>0.36</v>
      </c>
      <c r="E1310" s="15">
        <v>0.37</v>
      </c>
      <c r="F1310" s="15">
        <v>53.19</v>
      </c>
      <c r="G1310" s="15">
        <v>1.21</v>
      </c>
      <c r="H1310" s="21">
        <v>83510000</v>
      </c>
      <c r="I1310" s="15"/>
      <c r="J1310" s="15">
        <v>0</v>
      </c>
      <c r="K1310" s="15"/>
      <c r="L1310" s="15">
        <v>0</v>
      </c>
      <c r="M1310" s="15">
        <v>0.02</v>
      </c>
      <c r="N1310" s="15">
        <v>0</v>
      </c>
      <c r="O1310" s="15">
        <v>5.83</v>
      </c>
      <c r="P1310" s="15">
        <v>0</v>
      </c>
      <c r="Q1310" s="15">
        <v>0.3</v>
      </c>
      <c r="R1310" s="15">
        <v>0.02</v>
      </c>
      <c r="S1310" s="15">
        <v>2.08</v>
      </c>
      <c r="T1310" s="15">
        <v>16.899999999999999</v>
      </c>
      <c r="U1310" s="15">
        <v>16.899999999999999</v>
      </c>
      <c r="V1310" s="15">
        <v>17.190000000000001</v>
      </c>
      <c r="W1310" s="15">
        <v>17.190000000000001</v>
      </c>
      <c r="X1310" s="15">
        <v>40.090000000000003</v>
      </c>
      <c r="Y1310" s="15">
        <v>40.090000000000003</v>
      </c>
      <c r="Z1310" s="15">
        <v>40.78</v>
      </c>
      <c r="AA1310" s="15">
        <v>40.78</v>
      </c>
      <c r="AB1310" s="15">
        <v>-0.22</v>
      </c>
      <c r="AC1310" s="15">
        <v>-47.66</v>
      </c>
      <c r="AD1310" s="15">
        <v>-8.5399999999999991</v>
      </c>
      <c r="AE1310" s="15">
        <v>-47.66</v>
      </c>
      <c r="AF1310" s="15">
        <v>-30.26</v>
      </c>
      <c r="AG1310" s="15">
        <v>-6.13</v>
      </c>
      <c r="AH1310" s="15">
        <v>-30.26</v>
      </c>
      <c r="AI1310" s="15">
        <v>-66.42</v>
      </c>
      <c r="AJ1310" s="15">
        <v>-11.57</v>
      </c>
      <c r="AK1310" s="15">
        <v>-66.42</v>
      </c>
      <c r="AL1310" s="15">
        <v>1.45</v>
      </c>
      <c r="AM1310" s="15">
        <v>160.72999999999999</v>
      </c>
      <c r="AN1310" s="15">
        <v>31.65</v>
      </c>
      <c r="AO1310" s="15">
        <v>2.64</v>
      </c>
      <c r="AP1310" s="15">
        <v>-13.67</v>
      </c>
      <c r="AQ1310" s="15">
        <v>-20.77</v>
      </c>
      <c r="AR1310" s="15"/>
      <c r="AS1310" s="15">
        <v>-21.41</v>
      </c>
      <c r="AT1310" s="15">
        <v>-9.93</v>
      </c>
      <c r="AU1310" s="15"/>
      <c r="AV1310" s="15"/>
      <c r="AW1310" s="16">
        <v>111500</v>
      </c>
      <c r="AX1310" s="16">
        <v>271804</v>
      </c>
      <c r="AZ1310" s="6">
        <f>IF(D1310&gt;0,H1310/D1310,0)</f>
        <v>231972222.22222224</v>
      </c>
      <c r="BA1310" s="6">
        <f>AZ1310*Q1310</f>
        <v>69591666.666666672</v>
      </c>
      <c r="BB1310" s="6">
        <f>IF(C1310&gt;C$3054,C$3054,IF(C1310&lt;C$3053,C$3053,C1310))</f>
        <v>-0.28999999999999998</v>
      </c>
      <c r="BC1310" s="6">
        <f>IF(BB1310&gt;0,(D1310/15)-BB1310,0)</f>
        <v>0</v>
      </c>
      <c r="BD1310" s="6">
        <f>BC1310/BC$3049</f>
        <v>0</v>
      </c>
      <c r="BE1310" s="15">
        <f>IF(AU1310&gt;AU$3054,AU$3054,IF(AU1310&lt;AU$3053,AU$3053,AU1310))</f>
        <v>0</v>
      </c>
      <c r="BF1310" s="15">
        <f>IF(I1310&gt;I$3054,I$3054,IF(I1310&lt;I$3053,I$3053,I1310))</f>
        <v>0</v>
      </c>
      <c r="BG1310" s="6">
        <f>IF(BE1310&gt;0, BF1310/BE1310,0)</f>
        <v>0</v>
      </c>
      <c r="BH1310" s="26">
        <f>BG1310/BG$3049</f>
        <v>0</v>
      </c>
      <c r="BI1310" s="26">
        <f>IF(AV1310&gt;AV$3054,AV$3054,IF(AV1310&lt;AV$3053,AV$3053,AV1310))</f>
        <v>0</v>
      </c>
      <c r="BJ1310" s="6">
        <f>IF(BI1310&gt;0, BF1310/BI1310,0)</f>
        <v>0</v>
      </c>
      <c r="BK1310" s="26">
        <f>BJ1310/BJ$3049</f>
        <v>0</v>
      </c>
      <c r="BL1310" s="6">
        <f>IF(_xlfn.NUMBERVALUE(AL1310),IF(ABS(AL1310)&lt;1,1-ABS(AL1310),0),0)</f>
        <v>0</v>
      </c>
      <c r="BM1310" s="6">
        <f>IF(F1310&gt;F$3054,F$3054,IF(F1310&lt;F$3053,F$3053,F1310))</f>
        <v>53.19</v>
      </c>
      <c r="BN1310" s="6">
        <f>IF(BM1310&gt;0, BM1310/BM$3049, BM1310/BM$3050*-1)</f>
        <v>6.7195784535517666E-2</v>
      </c>
      <c r="BO1310" s="6">
        <f>IF(O1310&gt;O$3054,O$3054,IF(O1310&lt;O$3053,O$3053,O1310))</f>
        <v>5.83</v>
      </c>
      <c r="BP1310" s="26">
        <f>BO1310/BO$3049</f>
        <v>5.4974638863180693E-2</v>
      </c>
      <c r="BQ1310" s="26">
        <f>IF(OR(BD1310=0, BH1310=0,BN1310=0,BP1310=0), 0,BD1310+BH1310+BK1310+BL1310+BN1310+BP1310)</f>
        <v>0</v>
      </c>
      <c r="BR1310" s="6">
        <f>IF(D1310&gt;0,C1310/D1310,0)</f>
        <v>-0.80555555555555558</v>
      </c>
    </row>
    <row r="1311" spans="1:70" x14ac:dyDescent="0.2">
      <c r="A1311" s="15" t="s">
        <v>2775</v>
      </c>
      <c r="B1311" s="15" t="s">
        <v>2776</v>
      </c>
      <c r="C1311" s="15">
        <v>-0.15</v>
      </c>
      <c r="D1311" s="15">
        <v>0</v>
      </c>
      <c r="E1311" s="15"/>
      <c r="F1311" s="15"/>
      <c r="G1311" s="15"/>
      <c r="H1311" s="21"/>
      <c r="I1311" s="15"/>
      <c r="J1311" s="15">
        <v>0</v>
      </c>
      <c r="K1311" s="15"/>
      <c r="L1311" s="15">
        <v>0</v>
      </c>
      <c r="M1311" s="15"/>
      <c r="N1311" s="15">
        <v>0</v>
      </c>
      <c r="O1311" s="15"/>
      <c r="P1311" s="15"/>
      <c r="Q1311" s="15">
        <v>0.14000000000000001</v>
      </c>
      <c r="R1311" s="15">
        <v>0.22</v>
      </c>
      <c r="S1311" s="15">
        <v>5.0599999999999996</v>
      </c>
      <c r="T1311" s="15">
        <v>48.58</v>
      </c>
      <c r="U1311" s="15">
        <v>31.12</v>
      </c>
      <c r="V1311" s="15">
        <v>48.58</v>
      </c>
      <c r="W1311" s="15">
        <v>31.12</v>
      </c>
      <c r="X1311" s="15">
        <v>147.07</v>
      </c>
      <c r="Y1311" s="15">
        <v>53.09</v>
      </c>
      <c r="Z1311" s="15">
        <v>147.07</v>
      </c>
      <c r="AA1311" s="15">
        <v>53.09</v>
      </c>
      <c r="AB1311" s="15">
        <v>-7.81</v>
      </c>
      <c r="AC1311" s="15">
        <v>-28.85</v>
      </c>
      <c r="AD1311" s="15">
        <v>-31.96</v>
      </c>
      <c r="AE1311" s="15">
        <v>-44.33</v>
      </c>
      <c r="AF1311" s="15">
        <v>-26.01</v>
      </c>
      <c r="AG1311" s="15">
        <v>-29.46</v>
      </c>
      <c r="AH1311" s="15">
        <v>-39.229999999999997</v>
      </c>
      <c r="AI1311" s="15">
        <v>-49.4</v>
      </c>
      <c r="AJ1311" s="15">
        <v>-49.17</v>
      </c>
      <c r="AK1311" s="15">
        <v>-89.97</v>
      </c>
      <c r="AL1311" s="15"/>
      <c r="AM1311" s="15">
        <v>521.75</v>
      </c>
      <c r="AN1311" s="15">
        <v>58.11</v>
      </c>
      <c r="AO1311" s="15">
        <v>-34.590000000000003</v>
      </c>
      <c r="AP1311" s="15">
        <v>-38.67</v>
      </c>
      <c r="AQ1311" s="15">
        <v>-46.26</v>
      </c>
      <c r="AR1311" s="15"/>
      <c r="AS1311" s="15"/>
      <c r="AT1311" s="15"/>
      <c r="AU1311" s="15"/>
      <c r="AV1311" s="15"/>
      <c r="AW1311" s="15">
        <v>0</v>
      </c>
      <c r="AX1311" s="16">
        <v>25614</v>
      </c>
      <c r="AZ1311" s="6">
        <f>IF(D1311&gt;0,H1311/D1311,0)</f>
        <v>0</v>
      </c>
      <c r="BA1311" s="6">
        <f>AZ1311*Q1311</f>
        <v>0</v>
      </c>
      <c r="BB1311" s="6">
        <f>IF(C1311&gt;C$3054,C$3054,IF(C1311&lt;C$3053,C$3053,C1311))</f>
        <v>-0.15</v>
      </c>
      <c r="BC1311" s="6">
        <f>IF(BB1311&gt;0,(D1311/15)-BB1311,0)</f>
        <v>0</v>
      </c>
      <c r="BD1311" s="6">
        <f>BC1311/BC$3049</f>
        <v>0</v>
      </c>
      <c r="BE1311" s="15">
        <f>IF(AU1311&gt;AU$3054,AU$3054,IF(AU1311&lt;AU$3053,AU$3053,AU1311))</f>
        <v>0</v>
      </c>
      <c r="BF1311" s="15">
        <f>IF(I1311&gt;I$3054,I$3054,IF(I1311&lt;I$3053,I$3053,I1311))</f>
        <v>0</v>
      </c>
      <c r="BG1311" s="6">
        <f>IF(BE1311&gt;0, BF1311/BE1311,0)</f>
        <v>0</v>
      </c>
      <c r="BH1311" s="26">
        <f>BG1311/BG$3049</f>
        <v>0</v>
      </c>
      <c r="BI1311" s="26">
        <f>IF(AV1311&gt;AV$3054,AV$3054,IF(AV1311&lt;AV$3053,AV$3053,AV1311))</f>
        <v>0</v>
      </c>
      <c r="BJ1311" s="6">
        <f>IF(BI1311&gt;0, BF1311/BI1311,0)</f>
        <v>0</v>
      </c>
      <c r="BK1311" s="26">
        <f>BJ1311/BJ$3049</f>
        <v>0</v>
      </c>
      <c r="BL1311" s="6">
        <f>IF(_xlfn.NUMBERVALUE(AL1311),IF(ABS(AL1311)&lt;1,1-ABS(AL1311),0),0)</f>
        <v>0</v>
      </c>
      <c r="BM1311" s="6">
        <f>IF(F1311&gt;F$3054,F$3054,IF(F1311&lt;F$3053,F$3053,F1311))</f>
        <v>0</v>
      </c>
      <c r="BN1311" s="6">
        <f>IF(BM1311&gt;0, BM1311/BM$3049, BM1311/BM$3050*-1)</f>
        <v>0</v>
      </c>
      <c r="BO1311" s="6">
        <f>IF(O1311&gt;O$3054,O$3054,IF(O1311&lt;O$3053,O$3053,O1311))</f>
        <v>0</v>
      </c>
      <c r="BP1311" s="26">
        <f>BO1311/BO$3049</f>
        <v>0</v>
      </c>
      <c r="BQ1311" s="26">
        <f>IF(OR(BD1311=0, BH1311=0,BN1311=0,BP1311=0), 0,BD1311+BH1311+BK1311+BL1311+BN1311+BP1311)</f>
        <v>0</v>
      </c>
      <c r="BR1311" s="6">
        <f>IF(D1311&gt;0,C1311/D1311,0)</f>
        <v>0</v>
      </c>
    </row>
    <row r="1312" spans="1:70" x14ac:dyDescent="0.2">
      <c r="A1312" s="15" t="s">
        <v>2794</v>
      </c>
      <c r="B1312" s="15" t="s">
        <v>2795</v>
      </c>
      <c r="C1312" s="15">
        <v>7.0000000000000007E-2</v>
      </c>
      <c r="D1312" s="15">
        <v>0.56999999999999995</v>
      </c>
      <c r="E1312" s="15">
        <v>0.46</v>
      </c>
      <c r="F1312" s="15">
        <v>81.67</v>
      </c>
      <c r="G1312" s="15">
        <v>2.84</v>
      </c>
      <c r="H1312" s="21">
        <v>19890000</v>
      </c>
      <c r="I1312" s="15">
        <v>8.1300000000000008</v>
      </c>
      <c r="J1312" s="15">
        <v>0</v>
      </c>
      <c r="K1312" s="15">
        <v>0.02</v>
      </c>
      <c r="L1312" s="15">
        <v>0</v>
      </c>
      <c r="M1312" s="15">
        <v>0.02</v>
      </c>
      <c r="N1312" s="15">
        <v>0</v>
      </c>
      <c r="O1312" s="15">
        <v>3.67</v>
      </c>
      <c r="P1312" s="15"/>
      <c r="Q1312" s="15">
        <v>0.19</v>
      </c>
      <c r="R1312" s="15">
        <v>0.16</v>
      </c>
      <c r="S1312" s="15">
        <v>3.61</v>
      </c>
      <c r="T1312" s="15">
        <v>0</v>
      </c>
      <c r="U1312" s="15">
        <v>0</v>
      </c>
      <c r="V1312" s="15">
        <v>0</v>
      </c>
      <c r="W1312" s="15">
        <v>0</v>
      </c>
      <c r="X1312" s="15">
        <v>0</v>
      </c>
      <c r="Y1312" s="15">
        <v>0</v>
      </c>
      <c r="Z1312" s="15">
        <v>0</v>
      </c>
      <c r="AA1312" s="15">
        <v>0</v>
      </c>
      <c r="AB1312" s="15">
        <v>8.7200000000000006</v>
      </c>
      <c r="AC1312" s="15">
        <v>44.59</v>
      </c>
      <c r="AD1312" s="15">
        <v>20.9</v>
      </c>
      <c r="AE1312" s="15">
        <v>44.59</v>
      </c>
      <c r="AF1312" s="15">
        <v>31.65</v>
      </c>
      <c r="AG1312" s="15">
        <v>15.45</v>
      </c>
      <c r="AH1312" s="15">
        <v>31.65</v>
      </c>
      <c r="AI1312" s="15">
        <v>44.76</v>
      </c>
      <c r="AJ1312" s="15">
        <v>20.95</v>
      </c>
      <c r="AK1312" s="15">
        <v>44.76</v>
      </c>
      <c r="AL1312" s="15">
        <v>-1.07</v>
      </c>
      <c r="AM1312" s="15">
        <v>7.64</v>
      </c>
      <c r="AN1312" s="15">
        <v>21.3</v>
      </c>
      <c r="AO1312" s="15">
        <v>13.94</v>
      </c>
      <c r="AP1312" s="15">
        <v>17.05</v>
      </c>
      <c r="AQ1312" s="15">
        <v>11.88</v>
      </c>
      <c r="AR1312" s="15">
        <v>27.35</v>
      </c>
      <c r="AS1312" s="15">
        <v>15.87</v>
      </c>
      <c r="AT1312" s="15">
        <v>14.3</v>
      </c>
      <c r="AU1312" s="15">
        <v>27.34</v>
      </c>
      <c r="AV1312" s="15">
        <v>56.6</v>
      </c>
      <c r="AW1312" s="16">
        <v>33500</v>
      </c>
      <c r="AX1312" s="16">
        <v>13283</v>
      </c>
      <c r="AZ1312" s="6">
        <f>IF(D1312&gt;0,H1312/D1312,0)</f>
        <v>34894736.842105269</v>
      </c>
      <c r="BA1312" s="6">
        <f>AZ1312*Q1312</f>
        <v>6630000.0000000009</v>
      </c>
      <c r="BB1312" s="6">
        <f>IF(C1312&gt;C$3054,C$3054,IF(C1312&lt;C$3053,C$3053,C1312))</f>
        <v>7.0000000000000007E-2</v>
      </c>
      <c r="BC1312" s="6">
        <f>IF(BB1312&gt;0,(D1312/15)-BB1312,0)</f>
        <v>-3.2000000000000008E-2</v>
      </c>
      <c r="BD1312" s="6">
        <f>BC1312/BC$3049</f>
        <v>-6.1625369110283748E-3</v>
      </c>
      <c r="BE1312" s="15">
        <f>IF(AU1312&gt;AU$3054,AU$3054,IF(AU1312&lt;AU$3053,AU$3053,AU1312))</f>
        <v>27.34</v>
      </c>
      <c r="BF1312" s="15">
        <f>IF(I1312&gt;I$3054,I$3054,IF(I1312&lt;I$3053,I$3053,I1312))</f>
        <v>8.1300000000000008</v>
      </c>
      <c r="BG1312" s="6">
        <f>IF(BE1312&gt;0, BF1312/BE1312,0)</f>
        <v>0.29736649597659109</v>
      </c>
      <c r="BH1312" s="26">
        <f>BG1312/BG$3049</f>
        <v>2.8592932305441452E-4</v>
      </c>
      <c r="BI1312" s="26">
        <f>IF(AV1312&gt;AV$3054,AV$3054,IF(AV1312&lt;AV$3053,AV$3053,AV1312))</f>
        <v>38.863256891491659</v>
      </c>
      <c r="BJ1312" s="6">
        <f>IF(BI1312&gt;0, BF1312/BI1312,0)</f>
        <v>0.20919502507727045</v>
      </c>
      <c r="BK1312" s="26">
        <f>BJ1312/BJ$3049</f>
        <v>3.5277407264295186E-4</v>
      </c>
      <c r="BL1312" s="6">
        <f>IF(_xlfn.NUMBERVALUE(AL1312),IF(ABS(AL1312)&lt;1,1-ABS(AL1312),0),0)</f>
        <v>0</v>
      </c>
      <c r="BM1312" s="6">
        <f>IF(F1312&gt;F$3054,F$3054,IF(F1312&lt;F$3053,F$3053,F1312))</f>
        <v>81.67</v>
      </c>
      <c r="BN1312" s="6">
        <f>IF(BM1312&gt;0, BM1312/BM$3049, BM1312/BM$3050*-1)</f>
        <v>0.10317502769347112</v>
      </c>
      <c r="BO1312" s="6">
        <f>IF(O1312&gt;O$3054,O$3054,IF(O1312&lt;O$3053,O$3053,O1312))</f>
        <v>3.67</v>
      </c>
      <c r="BP1312" s="26">
        <f>BO1312/BO$3049</f>
        <v>3.4606676608554571E-2</v>
      </c>
      <c r="BQ1312" s="26">
        <f>IF(OR(BD1312=0, BH1312=0,BN1312=0,BP1312=0), 0,BD1312+BH1312+BK1312+BL1312+BN1312+BP1312)</f>
        <v>0.13225787078669468</v>
      </c>
      <c r="BR1312" s="6">
        <f>IF(D1312&gt;0,C1312/D1312,0)</f>
        <v>0.12280701754385967</v>
      </c>
    </row>
    <row r="1313" spans="1:70" x14ac:dyDescent="0.2">
      <c r="A1313" s="15" t="s">
        <v>2724</v>
      </c>
      <c r="B1313" s="15" t="s">
        <v>2725</v>
      </c>
      <c r="C1313" s="15">
        <v>0</v>
      </c>
      <c r="D1313" s="15">
        <v>0.01</v>
      </c>
      <c r="E1313" s="15">
        <v>0.01</v>
      </c>
      <c r="F1313" s="15"/>
      <c r="G1313" s="15">
        <v>13.49</v>
      </c>
      <c r="H1313" s="21">
        <v>2300000</v>
      </c>
      <c r="I1313" s="15"/>
      <c r="J1313" s="15">
        <v>0</v>
      </c>
      <c r="K1313" s="15"/>
      <c r="L1313" s="15">
        <v>0</v>
      </c>
      <c r="M1313" s="15"/>
      <c r="N1313" s="15">
        <v>0</v>
      </c>
      <c r="O1313" s="15"/>
      <c r="P1313" s="15"/>
      <c r="Q1313" s="15">
        <v>0</v>
      </c>
      <c r="R1313" s="15">
        <v>0</v>
      </c>
      <c r="S1313" s="15">
        <v>1.73</v>
      </c>
      <c r="T1313" s="15">
        <v>0</v>
      </c>
      <c r="U1313" s="15">
        <v>0</v>
      </c>
      <c r="V1313" s="15">
        <v>0</v>
      </c>
      <c r="W1313" s="15">
        <v>0</v>
      </c>
      <c r="X1313" s="15">
        <v>0</v>
      </c>
      <c r="Y1313" s="15">
        <v>0</v>
      </c>
      <c r="Z1313" s="15">
        <v>0</v>
      </c>
      <c r="AA1313" s="15">
        <v>0</v>
      </c>
      <c r="AB1313" s="15"/>
      <c r="AC1313" s="15">
        <v>-138.65</v>
      </c>
      <c r="AD1313" s="15">
        <v>-186.94</v>
      </c>
      <c r="AE1313" s="15">
        <v>-138.65</v>
      </c>
      <c r="AF1313" s="15">
        <v>-105.87</v>
      </c>
      <c r="AG1313" s="15">
        <v>-57.56</v>
      </c>
      <c r="AH1313" s="15">
        <v>-105.87</v>
      </c>
      <c r="AI1313" s="15">
        <v>-138.65</v>
      </c>
      <c r="AJ1313" s="15">
        <v>-244.09</v>
      </c>
      <c r="AK1313" s="15">
        <v>-138.65</v>
      </c>
      <c r="AL1313" s="15"/>
      <c r="AM1313" s="15">
        <v>144.72999999999999</v>
      </c>
      <c r="AN1313" s="15"/>
      <c r="AO1313" s="16">
        <v>-8202.7800000000007</v>
      </c>
      <c r="AP1313" s="16">
        <v>-8536.11</v>
      </c>
      <c r="AQ1313" s="16">
        <v>-8536.11</v>
      </c>
      <c r="AR1313" s="15"/>
      <c r="AS1313" s="15">
        <v>-82.55</v>
      </c>
      <c r="AT1313" s="15">
        <v>-59.59</v>
      </c>
      <c r="AU1313" s="15"/>
      <c r="AV1313" s="15"/>
      <c r="AW1313" s="15">
        <v>0</v>
      </c>
      <c r="AX1313" s="15"/>
      <c r="AZ1313" s="6">
        <f>IF(D1313&gt;0,H1313/D1313,0)</f>
        <v>230000000</v>
      </c>
      <c r="BA1313" s="6">
        <f>AZ1313*Q1313</f>
        <v>0</v>
      </c>
      <c r="BB1313" s="6">
        <f>IF(C1313&gt;C$3054,C$3054,IF(C1313&lt;C$3053,C$3053,C1313))</f>
        <v>0</v>
      </c>
      <c r="BC1313" s="6">
        <f>IF(BB1313&gt;0,(D1313/15)-BB1313,0)</f>
        <v>0</v>
      </c>
      <c r="BD1313" s="6">
        <f>BC1313/BC$3049</f>
        <v>0</v>
      </c>
      <c r="BE1313" s="15">
        <f>IF(AU1313&gt;AU$3054,AU$3054,IF(AU1313&lt;AU$3053,AU$3053,AU1313))</f>
        <v>0</v>
      </c>
      <c r="BF1313" s="15">
        <f>IF(I1313&gt;I$3054,I$3054,IF(I1313&lt;I$3053,I$3053,I1313))</f>
        <v>0</v>
      </c>
      <c r="BG1313" s="6">
        <f>IF(BE1313&gt;0, BF1313/BE1313,0)</f>
        <v>0</v>
      </c>
      <c r="BH1313" s="26">
        <f>BG1313/BG$3049</f>
        <v>0</v>
      </c>
      <c r="BI1313" s="26">
        <f>IF(AV1313&gt;AV$3054,AV$3054,IF(AV1313&lt;AV$3053,AV$3053,AV1313))</f>
        <v>0</v>
      </c>
      <c r="BJ1313" s="6">
        <f>IF(BI1313&gt;0, BF1313/BI1313,0)</f>
        <v>0</v>
      </c>
      <c r="BK1313" s="26">
        <f>BJ1313/BJ$3049</f>
        <v>0</v>
      </c>
      <c r="BL1313" s="6">
        <f>IF(_xlfn.NUMBERVALUE(AL1313),IF(ABS(AL1313)&lt;1,1-ABS(AL1313),0),0)</f>
        <v>0</v>
      </c>
      <c r="BM1313" s="6">
        <f>IF(F1313&gt;F$3054,F$3054,IF(F1313&lt;F$3053,F$3053,F1313))</f>
        <v>0</v>
      </c>
      <c r="BN1313" s="6">
        <f>IF(BM1313&gt;0, BM1313/BM$3049, BM1313/BM$3050*-1)</f>
        <v>0</v>
      </c>
      <c r="BO1313" s="6">
        <f>IF(O1313&gt;O$3054,O$3054,IF(O1313&lt;O$3053,O$3053,O1313))</f>
        <v>0</v>
      </c>
      <c r="BP1313" s="26">
        <f>BO1313/BO$3049</f>
        <v>0</v>
      </c>
      <c r="BQ1313" s="26">
        <f>IF(OR(BD1313=0, BH1313=0,BN1313=0,BP1313=0), 0,BD1313+BH1313+BK1313+BL1313+BN1313+BP1313)</f>
        <v>0</v>
      </c>
      <c r="BR1313" s="6">
        <f>IF(D1313&gt;0,C1313/D1313,0)</f>
        <v>0</v>
      </c>
    </row>
    <row r="1314" spans="1:70" x14ac:dyDescent="0.2">
      <c r="A1314" s="15" t="s">
        <v>2783</v>
      </c>
      <c r="B1314" s="15" t="s">
        <v>2782</v>
      </c>
      <c r="C1314" s="15"/>
      <c r="D1314" s="15">
        <v>3.9</v>
      </c>
      <c r="E1314" s="15"/>
      <c r="F1314" s="15"/>
      <c r="G1314" s="15"/>
      <c r="H1314" s="21">
        <v>1720000000</v>
      </c>
      <c r="I1314" s="15"/>
      <c r="J1314" s="15"/>
      <c r="K1314" s="15"/>
      <c r="L1314" s="15"/>
      <c r="M1314" s="15"/>
      <c r="N1314" s="15"/>
      <c r="O1314" s="15"/>
      <c r="P1314" s="15"/>
      <c r="Q1314" s="15"/>
      <c r="R1314" s="15"/>
      <c r="S1314" s="15">
        <v>1.06</v>
      </c>
      <c r="T1314" s="15">
        <v>5.28</v>
      </c>
      <c r="U1314" s="15">
        <v>5.28</v>
      </c>
      <c r="V1314" s="15">
        <v>5.28</v>
      </c>
      <c r="W1314" s="15">
        <v>5.28</v>
      </c>
      <c r="X1314" s="15">
        <v>14.02</v>
      </c>
      <c r="Y1314" s="15">
        <v>14.02</v>
      </c>
      <c r="Z1314" s="15">
        <v>14.02</v>
      </c>
      <c r="AA1314" s="15">
        <v>14.02</v>
      </c>
      <c r="AB1314" s="15">
        <v>4.62</v>
      </c>
      <c r="AC1314" s="15">
        <v>-66.11</v>
      </c>
      <c r="AD1314" s="15">
        <v>-10.99</v>
      </c>
      <c r="AE1314" s="15">
        <v>-66.11</v>
      </c>
      <c r="AF1314" s="15">
        <v>-34.840000000000003</v>
      </c>
      <c r="AG1314" s="15">
        <v>-6.27</v>
      </c>
      <c r="AH1314" s="15">
        <v>-34.840000000000003</v>
      </c>
      <c r="AI1314" s="15">
        <v>-72.569999999999993</v>
      </c>
      <c r="AJ1314" s="15">
        <v>-11.92</v>
      </c>
      <c r="AK1314" s="15">
        <v>-72.569999999999993</v>
      </c>
      <c r="AL1314" s="15"/>
      <c r="AM1314" s="15">
        <v>107.09</v>
      </c>
      <c r="AN1314" s="15"/>
      <c r="AO1314" s="15">
        <v>9.49</v>
      </c>
      <c r="AP1314" s="15">
        <v>-69.900000000000006</v>
      </c>
      <c r="AQ1314" s="15">
        <v>-72.03</v>
      </c>
      <c r="AR1314" s="15"/>
      <c r="AS1314" s="15">
        <v>7.79</v>
      </c>
      <c r="AT1314" s="15">
        <v>10.62</v>
      </c>
      <c r="AU1314" s="15"/>
      <c r="AV1314" s="15"/>
      <c r="AW1314" s="16">
        <v>12815</v>
      </c>
      <c r="AX1314" s="16">
        <v>27587</v>
      </c>
      <c r="AZ1314" s="6">
        <f>IF(D1314&gt;0,H1314/D1314,0)</f>
        <v>441025641.02564102</v>
      </c>
      <c r="BA1314" s="6">
        <f>AZ1314*Q1314</f>
        <v>0</v>
      </c>
      <c r="BB1314" s="6">
        <f>IF(C1314&gt;C$3054,C$3054,IF(C1314&lt;C$3053,C$3053,C1314))</f>
        <v>0</v>
      </c>
      <c r="BC1314" s="6">
        <f>IF(BB1314&gt;0,(D1314/15)-BB1314,0)</f>
        <v>0</v>
      </c>
      <c r="BD1314" s="6">
        <f>BC1314/BC$3049</f>
        <v>0</v>
      </c>
      <c r="BE1314" s="15">
        <f>IF(AU1314&gt;AU$3054,AU$3054,IF(AU1314&lt;AU$3053,AU$3053,AU1314))</f>
        <v>0</v>
      </c>
      <c r="BF1314" s="15">
        <f>IF(I1314&gt;I$3054,I$3054,IF(I1314&lt;I$3053,I$3053,I1314))</f>
        <v>0</v>
      </c>
      <c r="BG1314" s="6">
        <f>IF(BE1314&gt;0, BF1314/BE1314,0)</f>
        <v>0</v>
      </c>
      <c r="BH1314" s="26">
        <f>BG1314/BG$3049</f>
        <v>0</v>
      </c>
      <c r="BI1314" s="26">
        <f>IF(AV1314&gt;AV$3054,AV$3054,IF(AV1314&lt;AV$3053,AV$3053,AV1314))</f>
        <v>0</v>
      </c>
      <c r="BJ1314" s="6">
        <f>IF(BI1314&gt;0, BF1314/BI1314,0)</f>
        <v>0</v>
      </c>
      <c r="BK1314" s="26">
        <f>BJ1314/BJ$3049</f>
        <v>0</v>
      </c>
      <c r="BL1314" s="6">
        <f>IF(_xlfn.NUMBERVALUE(AL1314),IF(ABS(AL1314)&lt;1,1-ABS(AL1314),0),0)</f>
        <v>0</v>
      </c>
      <c r="BM1314" s="6">
        <f>IF(F1314&gt;F$3054,F$3054,IF(F1314&lt;F$3053,F$3053,F1314))</f>
        <v>0</v>
      </c>
      <c r="BN1314" s="6">
        <f>IF(BM1314&gt;0, BM1314/BM$3049, BM1314/BM$3050*-1)</f>
        <v>0</v>
      </c>
      <c r="BO1314" s="6">
        <f>IF(O1314&gt;O$3054,O$3054,IF(O1314&lt;O$3053,O$3053,O1314))</f>
        <v>0</v>
      </c>
      <c r="BP1314" s="26">
        <f>BO1314/BO$3049</f>
        <v>0</v>
      </c>
      <c r="BQ1314" s="26">
        <f>IF(OR(BD1314=0, BH1314=0,BN1314=0,BP1314=0), 0,BD1314+BH1314+BK1314+BL1314+BN1314+BP1314)</f>
        <v>0</v>
      </c>
      <c r="BR1314" s="6">
        <f>IF(D1314&gt;0,C1314/D1314,0)</f>
        <v>0</v>
      </c>
    </row>
    <row r="1315" spans="1:70" x14ac:dyDescent="0.2">
      <c r="A1315" s="15" t="s">
        <v>2781</v>
      </c>
      <c r="B1315" s="15" t="s">
        <v>2782</v>
      </c>
      <c r="C1315" s="15"/>
      <c r="D1315" s="15"/>
      <c r="E1315" s="15">
        <v>3.62</v>
      </c>
      <c r="F1315" s="15">
        <v>65.83</v>
      </c>
      <c r="G1315" s="15">
        <v>1.64</v>
      </c>
      <c r="H1315" s="21"/>
      <c r="I1315" s="15"/>
      <c r="J1315" s="15">
        <v>0</v>
      </c>
      <c r="K1315" s="15">
        <v>0.02</v>
      </c>
      <c r="L1315" s="15">
        <v>0</v>
      </c>
      <c r="M1315" s="15">
        <v>0.02</v>
      </c>
      <c r="N1315" s="15">
        <v>0</v>
      </c>
      <c r="O1315" s="15">
        <v>0.5</v>
      </c>
      <c r="P1315" s="15"/>
      <c r="Q1315" s="15">
        <v>2.42</v>
      </c>
      <c r="R1315" s="15">
        <v>0.24</v>
      </c>
      <c r="S1315" s="15">
        <v>1.05</v>
      </c>
      <c r="T1315" s="15">
        <v>7.36</v>
      </c>
      <c r="U1315" s="15">
        <v>7.36</v>
      </c>
      <c r="V1315" s="15">
        <v>7.41</v>
      </c>
      <c r="W1315" s="15">
        <v>7.41</v>
      </c>
      <c r="X1315" s="15">
        <v>17.850000000000001</v>
      </c>
      <c r="Y1315" s="15">
        <v>17.850000000000001</v>
      </c>
      <c r="Z1315" s="15">
        <v>17.96</v>
      </c>
      <c r="AA1315" s="15">
        <v>17.96</v>
      </c>
      <c r="AB1315" s="15">
        <v>2.5299999999999998</v>
      </c>
      <c r="AC1315" s="15">
        <v>0.63</v>
      </c>
      <c r="AD1315" s="15">
        <v>-12.48</v>
      </c>
      <c r="AE1315" s="15">
        <v>0.63</v>
      </c>
      <c r="AF1315" s="15">
        <v>0.3</v>
      </c>
      <c r="AG1315" s="15">
        <v>-6.91</v>
      </c>
      <c r="AH1315" s="15">
        <v>0.3</v>
      </c>
      <c r="AI1315" s="15">
        <v>0.77</v>
      </c>
      <c r="AJ1315" s="15">
        <v>-13.64</v>
      </c>
      <c r="AK1315" s="15">
        <v>0.77</v>
      </c>
      <c r="AL1315" s="15">
        <v>0.79</v>
      </c>
      <c r="AM1315" s="15">
        <v>27.54</v>
      </c>
      <c r="AN1315" s="15"/>
      <c r="AO1315" s="15">
        <v>8.74</v>
      </c>
      <c r="AP1315" s="15">
        <v>2.29</v>
      </c>
      <c r="AQ1315" s="15">
        <v>0.56000000000000005</v>
      </c>
      <c r="AR1315" s="15">
        <v>-38.409999999999997</v>
      </c>
      <c r="AS1315" s="15">
        <v>-2.68</v>
      </c>
      <c r="AT1315" s="15">
        <v>9.92</v>
      </c>
      <c r="AU1315" s="15">
        <v>-42.26</v>
      </c>
      <c r="AV1315" s="15">
        <v>-28.95</v>
      </c>
      <c r="AW1315" s="15"/>
      <c r="AX1315" s="15"/>
      <c r="AZ1315" s="6">
        <f>IF(D1315&gt;0,H1315/D1315,0)</f>
        <v>0</v>
      </c>
      <c r="BA1315" s="6">
        <f>AZ1315*Q1315</f>
        <v>0</v>
      </c>
      <c r="BB1315" s="6">
        <f>IF(C1315&gt;C$3054,C$3054,IF(C1315&lt;C$3053,C$3053,C1315))</f>
        <v>0</v>
      </c>
      <c r="BC1315" s="6">
        <f>IF(BB1315&gt;0,(D1315/15)-BB1315,0)</f>
        <v>0</v>
      </c>
      <c r="BD1315" s="6">
        <f>BC1315/BC$3049</f>
        <v>0</v>
      </c>
      <c r="BE1315" s="15">
        <f>IF(AU1315&gt;AU$3054,AU$3054,IF(AU1315&lt;AU$3053,AU$3053,AU1315))</f>
        <v>-42.26</v>
      </c>
      <c r="BF1315" s="15">
        <f>IF(I1315&gt;I$3054,I$3054,IF(I1315&lt;I$3053,I$3053,I1315))</f>
        <v>0</v>
      </c>
      <c r="BG1315" s="6">
        <f>IF(BE1315&gt;0, BF1315/BE1315,0)</f>
        <v>0</v>
      </c>
      <c r="BH1315" s="26">
        <f>BG1315/BG$3049</f>
        <v>0</v>
      </c>
      <c r="BI1315" s="26">
        <f>IF(AV1315&gt;AV$3054,AV$3054,IF(AV1315&lt;AV$3053,AV$3053,AV1315))</f>
        <v>-28.95</v>
      </c>
      <c r="BJ1315" s="6">
        <f>IF(BI1315&gt;0, BF1315/BI1315,0)</f>
        <v>0</v>
      </c>
      <c r="BK1315" s="26">
        <f>BJ1315/BJ$3049</f>
        <v>0</v>
      </c>
      <c r="BL1315" s="6">
        <f>IF(_xlfn.NUMBERVALUE(AL1315),IF(ABS(AL1315)&lt;1,1-ABS(AL1315),0),0)</f>
        <v>0.20999999999999996</v>
      </c>
      <c r="BM1315" s="6">
        <f>IF(F1315&gt;F$3054,F$3054,IF(F1315&lt;F$3053,F$3053,F1315))</f>
        <v>65.83</v>
      </c>
      <c r="BN1315" s="6">
        <f>IF(BM1315&gt;0, BM1315/BM$3049, BM1315/BM$3050*-1)</f>
        <v>8.3164100319103748E-2</v>
      </c>
      <c r="BO1315" s="6">
        <f>IF(O1315&gt;O$3054,O$3054,IF(O1315&lt;O$3053,O$3053,O1315))</f>
        <v>0.5</v>
      </c>
      <c r="BP1315" s="26">
        <f>BO1315/BO$3049</f>
        <v>4.7148060774597506E-3</v>
      </c>
      <c r="BQ1315" s="26">
        <f>IF(OR(BD1315=0, BH1315=0,BN1315=0,BP1315=0), 0,BD1315+BH1315+BK1315+BL1315+BN1315+BP1315)</f>
        <v>0</v>
      </c>
      <c r="BR1315" s="6">
        <f>IF(D1315&gt;0,C1315/D1315,0)</f>
        <v>0</v>
      </c>
    </row>
    <row r="1316" spans="1:70" x14ac:dyDescent="0.2">
      <c r="A1316" s="15" t="s">
        <v>2722</v>
      </c>
      <c r="B1316" s="15" t="s">
        <v>2723</v>
      </c>
      <c r="C1316" s="15"/>
      <c r="D1316" s="15">
        <v>0</v>
      </c>
      <c r="E1316" s="15"/>
      <c r="F1316" s="15"/>
      <c r="G1316" s="15"/>
      <c r="H1316" s="21"/>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v>0</v>
      </c>
      <c r="AX1316" s="15"/>
      <c r="AZ1316" s="6">
        <f>IF(D1316&gt;0,H1316/D1316,0)</f>
        <v>0</v>
      </c>
      <c r="BA1316" s="6">
        <f>AZ1316*Q1316</f>
        <v>0</v>
      </c>
      <c r="BB1316" s="6">
        <f>IF(C1316&gt;C$3054,C$3054,IF(C1316&lt;C$3053,C$3053,C1316))</f>
        <v>0</v>
      </c>
      <c r="BC1316" s="6">
        <f>IF(BB1316&gt;0,(D1316/15)-BB1316,0)</f>
        <v>0</v>
      </c>
      <c r="BD1316" s="6">
        <f>BC1316/BC$3049</f>
        <v>0</v>
      </c>
      <c r="BE1316" s="15">
        <f>IF(AU1316&gt;AU$3054,AU$3054,IF(AU1316&lt;AU$3053,AU$3053,AU1316))</f>
        <v>0</v>
      </c>
      <c r="BF1316" s="15">
        <f>IF(I1316&gt;I$3054,I$3054,IF(I1316&lt;I$3053,I$3053,I1316))</f>
        <v>0</v>
      </c>
      <c r="BG1316" s="6">
        <f>IF(BE1316&gt;0, BF1316/BE1316,0)</f>
        <v>0</v>
      </c>
      <c r="BH1316" s="26">
        <f>BG1316/BG$3049</f>
        <v>0</v>
      </c>
      <c r="BI1316" s="26">
        <f>IF(AV1316&gt;AV$3054,AV$3054,IF(AV1316&lt;AV$3053,AV$3053,AV1316))</f>
        <v>0</v>
      </c>
      <c r="BJ1316" s="6">
        <f>IF(BI1316&gt;0, BF1316/BI1316,0)</f>
        <v>0</v>
      </c>
      <c r="BK1316" s="26">
        <f>BJ1316/BJ$3049</f>
        <v>0</v>
      </c>
      <c r="BL1316" s="6">
        <f>IF(_xlfn.NUMBERVALUE(AL1316),IF(ABS(AL1316)&lt;1,1-ABS(AL1316),0),0)</f>
        <v>0</v>
      </c>
      <c r="BM1316" s="6">
        <f>IF(F1316&gt;F$3054,F$3054,IF(F1316&lt;F$3053,F$3053,F1316))</f>
        <v>0</v>
      </c>
      <c r="BN1316" s="6">
        <f>IF(BM1316&gt;0, BM1316/BM$3049, BM1316/BM$3050*-1)</f>
        <v>0</v>
      </c>
      <c r="BO1316" s="6">
        <f>IF(O1316&gt;O$3054,O$3054,IF(O1316&lt;O$3053,O$3053,O1316))</f>
        <v>0</v>
      </c>
      <c r="BP1316" s="26">
        <f>BO1316/BO$3049</f>
        <v>0</v>
      </c>
      <c r="BQ1316" s="26">
        <f>IF(OR(BD1316=0, BH1316=0,BN1316=0,BP1316=0), 0,BD1316+BH1316+BK1316+BL1316+BN1316+BP1316)</f>
        <v>0</v>
      </c>
      <c r="BR1316" s="6">
        <f>IF(D1316&gt;0,C1316/D1316,0)</f>
        <v>0</v>
      </c>
    </row>
    <row r="1317" spans="1:70" x14ac:dyDescent="0.2">
      <c r="A1317" s="15" t="s">
        <v>2779</v>
      </c>
      <c r="B1317" s="15" t="s">
        <v>2780</v>
      </c>
      <c r="C1317" s="15">
        <v>-0.01</v>
      </c>
      <c r="D1317" s="15">
        <v>0.06</v>
      </c>
      <c r="E1317" s="15">
        <v>7.0000000000000007E-2</v>
      </c>
      <c r="F1317" s="15">
        <v>100</v>
      </c>
      <c r="G1317" s="15">
        <v>1.51</v>
      </c>
      <c r="H1317" s="21">
        <v>19120000</v>
      </c>
      <c r="I1317" s="15"/>
      <c r="J1317" s="15">
        <v>0</v>
      </c>
      <c r="K1317" s="15"/>
      <c r="L1317" s="15">
        <v>0</v>
      </c>
      <c r="M1317" s="15"/>
      <c r="N1317" s="15">
        <v>0</v>
      </c>
      <c r="O1317" s="15"/>
      <c r="P1317" s="15"/>
      <c r="Q1317" s="15">
        <v>0.04</v>
      </c>
      <c r="R1317" s="15">
        <v>0.01</v>
      </c>
      <c r="S1317" s="15">
        <v>9.18</v>
      </c>
      <c r="T1317" s="15">
        <v>0</v>
      </c>
      <c r="U1317" s="15">
        <v>0</v>
      </c>
      <c r="V1317" s="15">
        <v>0</v>
      </c>
      <c r="W1317" s="15">
        <v>0</v>
      </c>
      <c r="X1317" s="15">
        <v>0</v>
      </c>
      <c r="Y1317" s="15">
        <v>0</v>
      </c>
      <c r="Z1317" s="15">
        <v>0</v>
      </c>
      <c r="AA1317" s="15">
        <v>0</v>
      </c>
      <c r="AB1317" s="15"/>
      <c r="AC1317" s="15">
        <v>-12.24</v>
      </c>
      <c r="AD1317" s="15">
        <v>-7.44</v>
      </c>
      <c r="AE1317" s="15">
        <v>-12.24</v>
      </c>
      <c r="AF1317" s="15">
        <v>-11.99</v>
      </c>
      <c r="AG1317" s="15">
        <v>-7.25</v>
      </c>
      <c r="AH1317" s="15">
        <v>-11.99</v>
      </c>
      <c r="AI1317" s="15">
        <v>-12.24</v>
      </c>
      <c r="AJ1317" s="15">
        <v>-7.45</v>
      </c>
      <c r="AK1317" s="15">
        <v>-12.24</v>
      </c>
      <c r="AL1317" s="15">
        <v>2.33</v>
      </c>
      <c r="AM1317" s="15">
        <v>182.71</v>
      </c>
      <c r="AN1317" s="15"/>
      <c r="AO1317" s="16">
        <v>-2621.86</v>
      </c>
      <c r="AP1317" s="16">
        <v>-2687.73</v>
      </c>
      <c r="AQ1317" s="16">
        <v>-5421.97</v>
      </c>
      <c r="AR1317" s="15"/>
      <c r="AS1317" s="15">
        <v>-40.39</v>
      </c>
      <c r="AT1317" s="15">
        <v>-16.489999999999998</v>
      </c>
      <c r="AU1317" s="15"/>
      <c r="AV1317" s="15"/>
      <c r="AW1317" s="15">
        <v>1270000</v>
      </c>
      <c r="AX1317" s="16">
        <v>94692</v>
      </c>
      <c r="AZ1317" s="6">
        <f>IF(D1317&gt;0,H1317/D1317,0)</f>
        <v>318666666.66666669</v>
      </c>
      <c r="BA1317" s="6">
        <f>AZ1317*Q1317</f>
        <v>12746666.666666668</v>
      </c>
      <c r="BB1317" s="6">
        <f>IF(C1317&gt;C$3054,C$3054,IF(C1317&lt;C$3053,C$3053,C1317))</f>
        <v>-0.01</v>
      </c>
      <c r="BC1317" s="6">
        <f>IF(BB1317&gt;0,(D1317/15)-BB1317,0)</f>
        <v>0</v>
      </c>
      <c r="BD1317" s="6">
        <f>BC1317/BC$3049</f>
        <v>0</v>
      </c>
      <c r="BE1317" s="15">
        <f>IF(AU1317&gt;AU$3054,AU$3054,IF(AU1317&lt;AU$3053,AU$3053,AU1317))</f>
        <v>0</v>
      </c>
      <c r="BF1317" s="15">
        <f>IF(I1317&gt;I$3054,I$3054,IF(I1317&lt;I$3053,I$3053,I1317))</f>
        <v>0</v>
      </c>
      <c r="BG1317" s="6">
        <f>IF(BE1317&gt;0, BF1317/BE1317,0)</f>
        <v>0</v>
      </c>
      <c r="BH1317" s="26">
        <f>BG1317/BG$3049</f>
        <v>0</v>
      </c>
      <c r="BI1317" s="26">
        <f>IF(AV1317&gt;AV$3054,AV$3054,IF(AV1317&lt;AV$3053,AV$3053,AV1317))</f>
        <v>0</v>
      </c>
      <c r="BJ1317" s="6">
        <f>IF(BI1317&gt;0, BF1317/BI1317,0)</f>
        <v>0</v>
      </c>
      <c r="BK1317" s="26">
        <f>BJ1317/BJ$3049</f>
        <v>0</v>
      </c>
      <c r="BL1317" s="6">
        <f>IF(_xlfn.NUMBERVALUE(AL1317),IF(ABS(AL1317)&lt;1,1-ABS(AL1317),0),0)</f>
        <v>0</v>
      </c>
      <c r="BM1317" s="6">
        <f>IF(F1317&gt;F$3054,F$3054,IF(F1317&lt;F$3053,F$3053,F1317))</f>
        <v>100</v>
      </c>
      <c r="BN1317" s="6">
        <f>IF(BM1317&gt;0, BM1317/BM$3049, BM1317/BM$3050*-1)</f>
        <v>0.12633161221191516</v>
      </c>
      <c r="BO1317" s="6">
        <f>IF(O1317&gt;O$3054,O$3054,IF(O1317&lt;O$3053,O$3053,O1317))</f>
        <v>0</v>
      </c>
      <c r="BP1317" s="26">
        <f>BO1317/BO$3049</f>
        <v>0</v>
      </c>
      <c r="BQ1317" s="26">
        <f>IF(OR(BD1317=0, BH1317=0,BN1317=0,BP1317=0), 0,BD1317+BH1317+BK1317+BL1317+BN1317+BP1317)</f>
        <v>0</v>
      </c>
      <c r="BR1317" s="6">
        <f>IF(D1317&gt;0,C1317/D1317,0)</f>
        <v>-0.16666666666666669</v>
      </c>
    </row>
    <row r="1318" spans="1:70" x14ac:dyDescent="0.2">
      <c r="A1318" s="15" t="s">
        <v>2847</v>
      </c>
      <c r="B1318" s="15" t="s">
        <v>2848</v>
      </c>
      <c r="C1318" s="15"/>
      <c r="D1318" s="15">
        <v>0.05</v>
      </c>
      <c r="E1318" s="15"/>
      <c r="F1318" s="15"/>
      <c r="G1318" s="15"/>
      <c r="H1318" s="21"/>
      <c r="I1318" s="15"/>
      <c r="J1318" s="15"/>
      <c r="K1318" s="15"/>
      <c r="L1318" s="15"/>
      <c r="M1318" s="15"/>
      <c r="N1318" s="15"/>
      <c r="O1318" s="15"/>
      <c r="P1318" s="15"/>
      <c r="Q1318" s="15"/>
      <c r="R1318" s="15"/>
      <c r="S1318" s="15">
        <v>1.59</v>
      </c>
      <c r="T1318" s="15">
        <v>0.39</v>
      </c>
      <c r="U1318" s="15">
        <v>0.4</v>
      </c>
      <c r="V1318" s="15">
        <v>15.14</v>
      </c>
      <c r="W1318" s="15">
        <v>10.29</v>
      </c>
      <c r="X1318" s="15">
        <v>0.66</v>
      </c>
      <c r="Y1318" s="15">
        <v>0.67</v>
      </c>
      <c r="Z1318" s="15">
        <v>25.44</v>
      </c>
      <c r="AA1318" s="15">
        <v>17.23</v>
      </c>
      <c r="AB1318" s="15">
        <v>4.12</v>
      </c>
      <c r="AC1318" s="15">
        <v>-6.7</v>
      </c>
      <c r="AD1318" s="15">
        <v>4.91</v>
      </c>
      <c r="AE1318" s="15">
        <v>9.8000000000000007</v>
      </c>
      <c r="AF1318" s="15">
        <v>-4.2699999999999996</v>
      </c>
      <c r="AG1318" s="15">
        <v>3.23</v>
      </c>
      <c r="AH1318" s="15">
        <v>6.32</v>
      </c>
      <c r="AI1318" s="15">
        <v>-7.42</v>
      </c>
      <c r="AJ1318" s="15">
        <v>5.49</v>
      </c>
      <c r="AK1318" s="15">
        <v>11</v>
      </c>
      <c r="AL1318" s="15"/>
      <c r="AM1318" s="15">
        <v>135.28</v>
      </c>
      <c r="AN1318" s="15">
        <v>12.46</v>
      </c>
      <c r="AO1318" s="15">
        <v>-2.09</v>
      </c>
      <c r="AP1318" s="15">
        <v>-3.65</v>
      </c>
      <c r="AQ1318" s="15">
        <v>-2.5299999999999998</v>
      </c>
      <c r="AR1318" s="15"/>
      <c r="AS1318" s="15">
        <v>37.99</v>
      </c>
      <c r="AT1318" s="15">
        <v>26.94</v>
      </c>
      <c r="AU1318" s="15"/>
      <c r="AV1318" s="15"/>
      <c r="AW1318" s="15">
        <v>0</v>
      </c>
      <c r="AX1318" s="15"/>
      <c r="AZ1318" s="6">
        <f>IF(D1318&gt;0,H1318/D1318,0)</f>
        <v>0</v>
      </c>
      <c r="BA1318" s="6">
        <f>AZ1318*Q1318</f>
        <v>0</v>
      </c>
      <c r="BB1318" s="6">
        <f>IF(C1318&gt;C$3054,C$3054,IF(C1318&lt;C$3053,C$3053,C1318))</f>
        <v>0</v>
      </c>
      <c r="BC1318" s="6">
        <f>IF(BB1318&gt;0,(D1318/15)-BB1318,0)</f>
        <v>0</v>
      </c>
      <c r="BD1318" s="6">
        <f>BC1318/BC$3049</f>
        <v>0</v>
      </c>
      <c r="BE1318" s="15">
        <f>IF(AU1318&gt;AU$3054,AU$3054,IF(AU1318&lt;AU$3053,AU$3053,AU1318))</f>
        <v>0</v>
      </c>
      <c r="BF1318" s="15">
        <f>IF(I1318&gt;I$3054,I$3054,IF(I1318&lt;I$3053,I$3053,I1318))</f>
        <v>0</v>
      </c>
      <c r="BG1318" s="6">
        <f>IF(BE1318&gt;0, BF1318/BE1318,0)</f>
        <v>0</v>
      </c>
      <c r="BH1318" s="26">
        <f>BG1318/BG$3049</f>
        <v>0</v>
      </c>
      <c r="BI1318" s="26">
        <f>IF(AV1318&gt;AV$3054,AV$3054,IF(AV1318&lt;AV$3053,AV$3053,AV1318))</f>
        <v>0</v>
      </c>
      <c r="BJ1318" s="6">
        <f>IF(BI1318&gt;0, BF1318/BI1318,0)</f>
        <v>0</v>
      </c>
      <c r="BK1318" s="26">
        <f>BJ1318/BJ$3049</f>
        <v>0</v>
      </c>
      <c r="BL1318" s="6">
        <f>IF(_xlfn.NUMBERVALUE(AL1318),IF(ABS(AL1318)&lt;1,1-ABS(AL1318),0),0)</f>
        <v>0</v>
      </c>
      <c r="BM1318" s="6">
        <f>IF(F1318&gt;F$3054,F$3054,IF(F1318&lt;F$3053,F$3053,F1318))</f>
        <v>0</v>
      </c>
      <c r="BN1318" s="6">
        <f>IF(BM1318&gt;0, BM1318/BM$3049, BM1318/BM$3050*-1)</f>
        <v>0</v>
      </c>
      <c r="BO1318" s="6">
        <f>IF(O1318&gt;O$3054,O$3054,IF(O1318&lt;O$3053,O$3053,O1318))</f>
        <v>0</v>
      </c>
      <c r="BP1318" s="26">
        <f>BO1318/BO$3049</f>
        <v>0</v>
      </c>
      <c r="BQ1318" s="26">
        <f>IF(OR(BD1318=0, BH1318=0,BN1318=0,BP1318=0), 0,BD1318+BH1318+BK1318+BL1318+BN1318+BP1318)</f>
        <v>0</v>
      </c>
      <c r="BR1318" s="6">
        <f>IF(D1318&gt;0,C1318/D1318,0)</f>
        <v>0</v>
      </c>
    </row>
    <row r="1319" spans="1:70" x14ac:dyDescent="0.2">
      <c r="A1319" s="15" t="s">
        <v>2754</v>
      </c>
      <c r="B1319" s="15" t="s">
        <v>2755</v>
      </c>
      <c r="C1319" s="15">
        <v>-0.01</v>
      </c>
      <c r="D1319" s="15">
        <v>0</v>
      </c>
      <c r="E1319" s="15">
        <v>0.14000000000000001</v>
      </c>
      <c r="F1319" s="15">
        <v>66.67</v>
      </c>
      <c r="G1319" s="15">
        <v>15.57</v>
      </c>
      <c r="H1319" s="21"/>
      <c r="I1319" s="15"/>
      <c r="J1319" s="15">
        <v>0</v>
      </c>
      <c r="K1319" s="15"/>
      <c r="L1319" s="15">
        <v>0</v>
      </c>
      <c r="M1319" s="15"/>
      <c r="N1319" s="15">
        <v>0</v>
      </c>
      <c r="O1319" s="15"/>
      <c r="P1319" s="15"/>
      <c r="Q1319" s="15">
        <v>0.01</v>
      </c>
      <c r="R1319" s="15">
        <v>0</v>
      </c>
      <c r="S1319" s="15">
        <v>2.2599999999999998</v>
      </c>
      <c r="T1319" s="15">
        <v>0</v>
      </c>
      <c r="U1319" s="15">
        <v>0</v>
      </c>
      <c r="V1319" s="15">
        <v>0</v>
      </c>
      <c r="W1319" s="15">
        <v>0</v>
      </c>
      <c r="X1319" s="15">
        <v>0</v>
      </c>
      <c r="Y1319" s="15">
        <v>0</v>
      </c>
      <c r="Z1319" s="15">
        <v>0</v>
      </c>
      <c r="AA1319" s="15">
        <v>0</v>
      </c>
      <c r="AB1319" s="15"/>
      <c r="AC1319" s="15">
        <v>-91.31</v>
      </c>
      <c r="AD1319" s="15">
        <v>-87.51</v>
      </c>
      <c r="AE1319" s="15">
        <v>-91.31</v>
      </c>
      <c r="AF1319" s="15">
        <v>-74.180000000000007</v>
      </c>
      <c r="AG1319" s="15">
        <v>-83.16</v>
      </c>
      <c r="AH1319" s="15">
        <v>-74.180000000000007</v>
      </c>
      <c r="AI1319" s="15">
        <v>-91.31</v>
      </c>
      <c r="AJ1319" s="15">
        <v>-87.51</v>
      </c>
      <c r="AK1319" s="15">
        <v>-91.31</v>
      </c>
      <c r="AL1319" s="15">
        <v>0.56999999999999995</v>
      </c>
      <c r="AM1319" s="15"/>
      <c r="AN1319" s="15"/>
      <c r="AO1319" s="16">
        <v>-11838.17</v>
      </c>
      <c r="AP1319" s="16">
        <v>-11838.17</v>
      </c>
      <c r="AQ1319" s="16">
        <v>-10917.88</v>
      </c>
      <c r="AR1319" s="15"/>
      <c r="AS1319" s="15"/>
      <c r="AT1319" s="15"/>
      <c r="AU1319" s="15"/>
      <c r="AV1319" s="15"/>
      <c r="AW1319" s="15">
        <v>0</v>
      </c>
      <c r="AX1319" s="15"/>
      <c r="AZ1319" s="6">
        <f>IF(D1319&gt;0,H1319/D1319,0)</f>
        <v>0</v>
      </c>
      <c r="BA1319" s="6">
        <f>AZ1319*Q1319</f>
        <v>0</v>
      </c>
      <c r="BB1319" s="6">
        <f>IF(C1319&gt;C$3054,C$3054,IF(C1319&lt;C$3053,C$3053,C1319))</f>
        <v>-0.01</v>
      </c>
      <c r="BC1319" s="6">
        <f>IF(BB1319&gt;0,(D1319/15)-BB1319,0)</f>
        <v>0</v>
      </c>
      <c r="BD1319" s="6">
        <f>BC1319/BC$3049</f>
        <v>0</v>
      </c>
      <c r="BE1319" s="15">
        <f>IF(AU1319&gt;AU$3054,AU$3054,IF(AU1319&lt;AU$3053,AU$3053,AU1319))</f>
        <v>0</v>
      </c>
      <c r="BF1319" s="15">
        <f>IF(I1319&gt;I$3054,I$3054,IF(I1319&lt;I$3053,I$3053,I1319))</f>
        <v>0</v>
      </c>
      <c r="BG1319" s="6">
        <f>IF(BE1319&gt;0, BF1319/BE1319,0)</f>
        <v>0</v>
      </c>
      <c r="BH1319" s="26">
        <f>BG1319/BG$3049</f>
        <v>0</v>
      </c>
      <c r="BI1319" s="26">
        <f>IF(AV1319&gt;AV$3054,AV$3054,IF(AV1319&lt;AV$3053,AV$3053,AV1319))</f>
        <v>0</v>
      </c>
      <c r="BJ1319" s="6">
        <f>IF(BI1319&gt;0, BF1319/BI1319,0)</f>
        <v>0</v>
      </c>
      <c r="BK1319" s="26">
        <f>BJ1319/BJ$3049</f>
        <v>0</v>
      </c>
      <c r="BL1319" s="6">
        <f>IF(_xlfn.NUMBERVALUE(AL1319),IF(ABS(AL1319)&lt;1,1-ABS(AL1319),0),0)</f>
        <v>0.43000000000000005</v>
      </c>
      <c r="BM1319" s="6">
        <f>IF(F1319&gt;F$3054,F$3054,IF(F1319&lt;F$3053,F$3053,F1319))</f>
        <v>66.67</v>
      </c>
      <c r="BN1319" s="6">
        <f>IF(BM1319&gt;0, BM1319/BM$3049, BM1319/BM$3050*-1)</f>
        <v>8.4225285861683846E-2</v>
      </c>
      <c r="BO1319" s="6">
        <f>IF(O1319&gt;O$3054,O$3054,IF(O1319&lt;O$3053,O$3053,O1319))</f>
        <v>0</v>
      </c>
      <c r="BP1319" s="26">
        <f>BO1319/BO$3049</f>
        <v>0</v>
      </c>
      <c r="BQ1319" s="26">
        <f>IF(OR(BD1319=0, BH1319=0,BN1319=0,BP1319=0), 0,BD1319+BH1319+BK1319+BL1319+BN1319+BP1319)</f>
        <v>0</v>
      </c>
      <c r="BR1319" s="6">
        <f>IF(D1319&gt;0,C1319/D1319,0)</f>
        <v>0</v>
      </c>
    </row>
    <row r="1320" spans="1:70" x14ac:dyDescent="0.2">
      <c r="A1320" s="15" t="s">
        <v>2756</v>
      </c>
      <c r="B1320" s="15" t="s">
        <v>2755</v>
      </c>
      <c r="C1320" s="15"/>
      <c r="D1320" s="15"/>
      <c r="E1320" s="15">
        <v>0.15</v>
      </c>
      <c r="F1320" s="15">
        <v>-9.09</v>
      </c>
      <c r="G1320" s="15">
        <v>1.56</v>
      </c>
      <c r="H1320" s="21"/>
      <c r="I1320" s="15"/>
      <c r="J1320" s="15">
        <v>0</v>
      </c>
      <c r="K1320" s="15"/>
      <c r="L1320" s="15">
        <v>0</v>
      </c>
      <c r="M1320" s="15"/>
      <c r="N1320" s="15">
        <v>0</v>
      </c>
      <c r="O1320" s="15"/>
      <c r="P1320" s="15"/>
      <c r="Q1320" s="15">
        <v>0.06</v>
      </c>
      <c r="R1320" s="15">
        <v>0.04</v>
      </c>
      <c r="S1320" s="15">
        <v>2.2599999999999998</v>
      </c>
      <c r="T1320" s="15">
        <v>0</v>
      </c>
      <c r="U1320" s="15">
        <v>0</v>
      </c>
      <c r="V1320" s="15">
        <v>0</v>
      </c>
      <c r="W1320" s="15">
        <v>0</v>
      </c>
      <c r="X1320" s="15">
        <v>0</v>
      </c>
      <c r="Y1320" s="15">
        <v>0</v>
      </c>
      <c r="Z1320" s="15">
        <v>0</v>
      </c>
      <c r="AA1320" s="15">
        <v>0</v>
      </c>
      <c r="AB1320" s="15"/>
      <c r="AC1320" s="15">
        <v>-91.31</v>
      </c>
      <c r="AD1320" s="15">
        <v>-87.51</v>
      </c>
      <c r="AE1320" s="15">
        <v>-91.31</v>
      </c>
      <c r="AF1320" s="15">
        <v>-74.180000000000007</v>
      </c>
      <c r="AG1320" s="15">
        <v>-83.16</v>
      </c>
      <c r="AH1320" s="15">
        <v>-74.180000000000007</v>
      </c>
      <c r="AI1320" s="15">
        <v>-91.31</v>
      </c>
      <c r="AJ1320" s="15">
        <v>-87.51</v>
      </c>
      <c r="AK1320" s="15">
        <v>-91.31</v>
      </c>
      <c r="AL1320" s="15">
        <v>0.38</v>
      </c>
      <c r="AM1320" s="15">
        <v>69.849999999999994</v>
      </c>
      <c r="AN1320" s="15"/>
      <c r="AO1320" s="16">
        <v>-11838.17</v>
      </c>
      <c r="AP1320" s="16">
        <v>-11838.17</v>
      </c>
      <c r="AQ1320" s="16">
        <v>-10917.88</v>
      </c>
      <c r="AR1320" s="15"/>
      <c r="AS1320" s="15"/>
      <c r="AT1320" s="15"/>
      <c r="AU1320" s="15"/>
      <c r="AV1320" s="15"/>
      <c r="AW1320" s="15"/>
      <c r="AX1320" s="15"/>
      <c r="AZ1320" s="6">
        <f>IF(D1320&gt;0,H1320/D1320,0)</f>
        <v>0</v>
      </c>
      <c r="BA1320" s="6">
        <f>AZ1320*Q1320</f>
        <v>0</v>
      </c>
      <c r="BB1320" s="6">
        <f>IF(C1320&gt;C$3054,C$3054,IF(C1320&lt;C$3053,C$3053,C1320))</f>
        <v>0</v>
      </c>
      <c r="BC1320" s="6">
        <f>IF(BB1320&gt;0,(D1320/15)-BB1320,0)</f>
        <v>0</v>
      </c>
      <c r="BD1320" s="6">
        <f>BC1320/BC$3049</f>
        <v>0</v>
      </c>
      <c r="BE1320" s="15">
        <f>IF(AU1320&gt;AU$3054,AU$3054,IF(AU1320&lt;AU$3053,AU$3053,AU1320))</f>
        <v>0</v>
      </c>
      <c r="BF1320" s="15">
        <f>IF(I1320&gt;I$3054,I$3054,IF(I1320&lt;I$3053,I$3053,I1320))</f>
        <v>0</v>
      </c>
      <c r="BG1320" s="6">
        <f>IF(BE1320&gt;0, BF1320/BE1320,0)</f>
        <v>0</v>
      </c>
      <c r="BH1320" s="26">
        <f>BG1320/BG$3049</f>
        <v>0</v>
      </c>
      <c r="BI1320" s="26">
        <f>IF(AV1320&gt;AV$3054,AV$3054,IF(AV1320&lt;AV$3053,AV$3053,AV1320))</f>
        <v>0</v>
      </c>
      <c r="BJ1320" s="6">
        <f>IF(BI1320&gt;0, BF1320/BI1320,0)</f>
        <v>0</v>
      </c>
      <c r="BK1320" s="26">
        <f>BJ1320/BJ$3049</f>
        <v>0</v>
      </c>
      <c r="BL1320" s="6">
        <f>IF(_xlfn.NUMBERVALUE(AL1320),IF(ABS(AL1320)&lt;1,1-ABS(AL1320),0),0)</f>
        <v>0.62</v>
      </c>
      <c r="BM1320" s="6">
        <f>IF(F1320&gt;F$3054,F$3054,IF(F1320&lt;F$3053,F$3053,F1320))</f>
        <v>-9.09</v>
      </c>
      <c r="BN1320" s="6">
        <f>IF(BM1320&gt;0, BM1320/BM$3049, BM1320/BM$3050*-1)</f>
        <v>-9.1393525035190035E-2</v>
      </c>
      <c r="BO1320" s="6">
        <f>IF(O1320&gt;O$3054,O$3054,IF(O1320&lt;O$3053,O$3053,O1320))</f>
        <v>0</v>
      </c>
      <c r="BP1320" s="26">
        <f>BO1320/BO$3049</f>
        <v>0</v>
      </c>
      <c r="BQ1320" s="26">
        <f>IF(OR(BD1320=0, BH1320=0,BN1320=0,BP1320=0), 0,BD1320+BH1320+BK1320+BL1320+BN1320+BP1320)</f>
        <v>0</v>
      </c>
      <c r="BR1320" s="6">
        <f>IF(D1320&gt;0,C1320/D1320,0)</f>
        <v>0</v>
      </c>
    </row>
    <row r="1321" spans="1:70" x14ac:dyDescent="0.2">
      <c r="A1321" s="15" t="s">
        <v>2786</v>
      </c>
      <c r="B1321" s="15" t="s">
        <v>2787</v>
      </c>
      <c r="C1321" s="15"/>
      <c r="D1321" s="15">
        <v>1.57</v>
      </c>
      <c r="E1321" s="15"/>
      <c r="F1321" s="15"/>
      <c r="G1321" s="15"/>
      <c r="H1321" s="21"/>
      <c r="I1321" s="15"/>
      <c r="J1321" s="15"/>
      <c r="K1321" s="15"/>
      <c r="L1321" s="15"/>
      <c r="M1321" s="15"/>
      <c r="N1321" s="15"/>
      <c r="O1321" s="15"/>
      <c r="P1321" s="15"/>
      <c r="Q1321" s="15"/>
      <c r="R1321" s="15"/>
      <c r="S1321" s="15"/>
      <c r="T1321" s="15"/>
      <c r="U1321" s="15"/>
      <c r="V1321" s="15"/>
      <c r="W1321" s="15"/>
      <c r="X1321" s="15"/>
      <c r="Y1321" s="15"/>
      <c r="Z1321" s="15"/>
      <c r="AA1321" s="15"/>
      <c r="AB1321" s="15"/>
      <c r="AC1321" s="15"/>
      <c r="AD1321" s="15"/>
      <c r="AE1321" s="15"/>
      <c r="AF1321" s="15"/>
      <c r="AG1321" s="15"/>
      <c r="AH1321" s="15"/>
      <c r="AI1321" s="15"/>
      <c r="AJ1321" s="15"/>
      <c r="AK1321" s="15"/>
      <c r="AL1321" s="15"/>
      <c r="AM1321" s="15"/>
      <c r="AN1321" s="15"/>
      <c r="AO1321" s="15"/>
      <c r="AP1321" s="15"/>
      <c r="AQ1321" s="15"/>
      <c r="AR1321" s="15"/>
      <c r="AS1321" s="15"/>
      <c r="AT1321" s="15"/>
      <c r="AU1321" s="15"/>
      <c r="AV1321" s="15"/>
      <c r="AW1321" s="16">
        <v>158333</v>
      </c>
      <c r="AX1321" s="16">
        <v>66615</v>
      </c>
      <c r="AZ1321" s="6">
        <f>IF(D1321&gt;0,H1321/D1321,0)</f>
        <v>0</v>
      </c>
      <c r="BA1321" s="6">
        <f>AZ1321*Q1321</f>
        <v>0</v>
      </c>
      <c r="BB1321" s="6">
        <f>IF(C1321&gt;C$3054,C$3054,IF(C1321&lt;C$3053,C$3053,C1321))</f>
        <v>0</v>
      </c>
      <c r="BC1321" s="6">
        <f>IF(BB1321&gt;0,(D1321/15)-BB1321,0)</f>
        <v>0</v>
      </c>
      <c r="BD1321" s="6">
        <f>BC1321/BC$3049</f>
        <v>0</v>
      </c>
      <c r="BE1321" s="15">
        <f>IF(AU1321&gt;AU$3054,AU$3054,IF(AU1321&lt;AU$3053,AU$3053,AU1321))</f>
        <v>0</v>
      </c>
      <c r="BF1321" s="15">
        <f>IF(I1321&gt;I$3054,I$3054,IF(I1321&lt;I$3053,I$3053,I1321))</f>
        <v>0</v>
      </c>
      <c r="BG1321" s="6">
        <f>IF(BE1321&gt;0, BF1321/BE1321,0)</f>
        <v>0</v>
      </c>
      <c r="BH1321" s="26">
        <f>BG1321/BG$3049</f>
        <v>0</v>
      </c>
      <c r="BI1321" s="26">
        <f>IF(AV1321&gt;AV$3054,AV$3054,IF(AV1321&lt;AV$3053,AV$3053,AV1321))</f>
        <v>0</v>
      </c>
      <c r="BJ1321" s="6">
        <f>IF(BI1321&gt;0, BF1321/BI1321,0)</f>
        <v>0</v>
      </c>
      <c r="BK1321" s="26">
        <f>BJ1321/BJ$3049</f>
        <v>0</v>
      </c>
      <c r="BL1321" s="6">
        <f>IF(_xlfn.NUMBERVALUE(AL1321),IF(ABS(AL1321)&lt;1,1-ABS(AL1321),0),0)</f>
        <v>0</v>
      </c>
      <c r="BM1321" s="6">
        <f>IF(F1321&gt;F$3054,F$3054,IF(F1321&lt;F$3053,F$3053,F1321))</f>
        <v>0</v>
      </c>
      <c r="BN1321" s="6">
        <f>IF(BM1321&gt;0, BM1321/BM$3049, BM1321/BM$3050*-1)</f>
        <v>0</v>
      </c>
      <c r="BO1321" s="6">
        <f>IF(O1321&gt;O$3054,O$3054,IF(O1321&lt;O$3053,O$3053,O1321))</f>
        <v>0</v>
      </c>
      <c r="BP1321" s="26">
        <f>BO1321/BO$3049</f>
        <v>0</v>
      </c>
      <c r="BQ1321" s="26">
        <f>IF(OR(BD1321=0, BH1321=0,BN1321=0,BP1321=0), 0,BD1321+BH1321+BK1321+BL1321+BN1321+BP1321)</f>
        <v>0</v>
      </c>
      <c r="BR1321" s="6">
        <f>IF(D1321&gt;0,C1321/D1321,0)</f>
        <v>0</v>
      </c>
    </row>
    <row r="1322" spans="1:70" x14ac:dyDescent="0.2">
      <c r="A1322" s="15" t="s">
        <v>2773</v>
      </c>
      <c r="B1322" s="15" t="s">
        <v>2774</v>
      </c>
      <c r="C1322" s="15"/>
      <c r="D1322" s="15">
        <v>0.18</v>
      </c>
      <c r="E1322" s="15"/>
      <c r="F1322" s="15"/>
      <c r="G1322" s="15"/>
      <c r="H1322" s="21">
        <v>6540000</v>
      </c>
      <c r="I1322" s="15"/>
      <c r="J1322" s="15">
        <v>0</v>
      </c>
      <c r="K1322" s="15"/>
      <c r="L1322" s="15">
        <v>0</v>
      </c>
      <c r="M1322" s="15"/>
      <c r="N1322" s="15"/>
      <c r="O1322" s="15"/>
      <c r="P1322" s="15"/>
      <c r="Q1322" s="15">
        <v>-0.01</v>
      </c>
      <c r="R1322" s="15">
        <v>0</v>
      </c>
      <c r="S1322" s="15">
        <v>0.34</v>
      </c>
      <c r="T1322" s="16">
        <v>1610</v>
      </c>
      <c r="U1322" s="16">
        <v>3820</v>
      </c>
      <c r="V1322" s="16">
        <v>1610</v>
      </c>
      <c r="W1322" s="16">
        <v>3820</v>
      </c>
      <c r="X1322" s="15"/>
      <c r="Y1322" s="15"/>
      <c r="Z1322" s="15"/>
      <c r="AA1322" s="15"/>
      <c r="AB1322" s="15">
        <v>-6.1</v>
      </c>
      <c r="AC1322" s="15"/>
      <c r="AD1322" s="15"/>
      <c r="AE1322" s="16">
        <v>-2662.5</v>
      </c>
      <c r="AF1322" s="15"/>
      <c r="AG1322" s="15"/>
      <c r="AH1322" s="15">
        <v>-728.21</v>
      </c>
      <c r="AI1322" s="15"/>
      <c r="AJ1322" s="15"/>
      <c r="AK1322" s="15"/>
      <c r="AL1322" s="15"/>
      <c r="AM1322" s="15">
        <v>17.760000000000002</v>
      </c>
      <c r="AN1322" s="15"/>
      <c r="AO1322" s="15"/>
      <c r="AP1322" s="15"/>
      <c r="AQ1322" s="15"/>
      <c r="AR1322" s="15"/>
      <c r="AS1322" s="15"/>
      <c r="AT1322" s="15"/>
      <c r="AU1322" s="15"/>
      <c r="AV1322" s="15"/>
      <c r="AW1322" s="16">
        <v>66727</v>
      </c>
      <c r="AX1322" s="16">
        <v>107794</v>
      </c>
      <c r="AZ1322" s="6">
        <f>IF(D1322&gt;0,H1322/D1322,0)</f>
        <v>36333333.333333336</v>
      </c>
      <c r="BA1322" s="6">
        <f>AZ1322*Q1322</f>
        <v>-363333.33333333337</v>
      </c>
      <c r="BB1322" s="6">
        <f>IF(C1322&gt;C$3054,C$3054,IF(C1322&lt;C$3053,C$3053,C1322))</f>
        <v>0</v>
      </c>
      <c r="BC1322" s="6">
        <f>IF(BB1322&gt;0,(D1322/15)-BB1322,0)</f>
        <v>0</v>
      </c>
      <c r="BD1322" s="6">
        <f>BC1322/BC$3049</f>
        <v>0</v>
      </c>
      <c r="BE1322" s="15">
        <f>IF(AU1322&gt;AU$3054,AU$3054,IF(AU1322&lt;AU$3053,AU$3053,AU1322))</f>
        <v>0</v>
      </c>
      <c r="BF1322" s="15">
        <f>IF(I1322&gt;I$3054,I$3054,IF(I1322&lt;I$3053,I$3053,I1322))</f>
        <v>0</v>
      </c>
      <c r="BG1322" s="6">
        <f>IF(BE1322&gt;0, BF1322/BE1322,0)</f>
        <v>0</v>
      </c>
      <c r="BH1322" s="26">
        <f>BG1322/BG$3049</f>
        <v>0</v>
      </c>
      <c r="BI1322" s="26">
        <f>IF(AV1322&gt;AV$3054,AV$3054,IF(AV1322&lt;AV$3053,AV$3053,AV1322))</f>
        <v>0</v>
      </c>
      <c r="BJ1322" s="6">
        <f>IF(BI1322&gt;0, BF1322/BI1322,0)</f>
        <v>0</v>
      </c>
      <c r="BK1322" s="26">
        <f>BJ1322/BJ$3049</f>
        <v>0</v>
      </c>
      <c r="BL1322" s="6">
        <f>IF(_xlfn.NUMBERVALUE(AL1322),IF(ABS(AL1322)&lt;1,1-ABS(AL1322),0),0)</f>
        <v>0</v>
      </c>
      <c r="BM1322" s="6">
        <f>IF(F1322&gt;F$3054,F$3054,IF(F1322&lt;F$3053,F$3053,F1322))</f>
        <v>0</v>
      </c>
      <c r="BN1322" s="6">
        <f>IF(BM1322&gt;0, BM1322/BM$3049, BM1322/BM$3050*-1)</f>
        <v>0</v>
      </c>
      <c r="BO1322" s="6">
        <f>IF(O1322&gt;O$3054,O$3054,IF(O1322&lt;O$3053,O$3053,O1322))</f>
        <v>0</v>
      </c>
      <c r="BP1322" s="26">
        <f>BO1322/BO$3049</f>
        <v>0</v>
      </c>
      <c r="BQ1322" s="26">
        <f>IF(OR(BD1322=0, BH1322=0,BN1322=0,BP1322=0), 0,BD1322+BH1322+BK1322+BL1322+BN1322+BP1322)</f>
        <v>0</v>
      </c>
      <c r="BR1322" s="6">
        <f>IF(D1322&gt;0,C1322/D1322,0)</f>
        <v>0</v>
      </c>
    </row>
    <row r="1323" spans="1:70" x14ac:dyDescent="0.2">
      <c r="A1323" s="15" t="s">
        <v>2740</v>
      </c>
      <c r="B1323" s="15" t="s">
        <v>2741</v>
      </c>
      <c r="C1323" s="15">
        <v>-0.01</v>
      </c>
      <c r="D1323" s="15">
        <v>0.05</v>
      </c>
      <c r="E1323" s="15">
        <v>0.06</v>
      </c>
      <c r="F1323" s="15">
        <v>-2.2200000000000002</v>
      </c>
      <c r="G1323" s="15">
        <v>0.75</v>
      </c>
      <c r="H1323" s="21">
        <v>8870000</v>
      </c>
      <c r="I1323" s="15"/>
      <c r="J1323" s="15">
        <v>0</v>
      </c>
      <c r="K1323" s="15"/>
      <c r="L1323" s="15">
        <v>0</v>
      </c>
      <c r="M1323" s="15"/>
      <c r="N1323" s="15">
        <v>0</v>
      </c>
      <c r="O1323" s="15"/>
      <c r="P1323" s="15"/>
      <c r="Q1323" s="15">
        <v>0.06</v>
      </c>
      <c r="R1323" s="15">
        <v>0.02</v>
      </c>
      <c r="S1323" s="15">
        <v>3.73</v>
      </c>
      <c r="T1323" s="15">
        <v>0</v>
      </c>
      <c r="U1323" s="15">
        <v>0</v>
      </c>
      <c r="V1323" s="15">
        <v>0</v>
      </c>
      <c r="W1323" s="15">
        <v>0</v>
      </c>
      <c r="X1323" s="15">
        <v>0</v>
      </c>
      <c r="Y1323" s="15">
        <v>0</v>
      </c>
      <c r="Z1323" s="15">
        <v>0</v>
      </c>
      <c r="AA1323" s="15">
        <v>0</v>
      </c>
      <c r="AB1323" s="15"/>
      <c r="AC1323" s="15">
        <v>-13.29</v>
      </c>
      <c r="AD1323" s="15">
        <v>-34.82</v>
      </c>
      <c r="AE1323" s="15">
        <v>-13.29</v>
      </c>
      <c r="AF1323" s="15">
        <v>-12.64</v>
      </c>
      <c r="AG1323" s="15">
        <v>-33.31</v>
      </c>
      <c r="AH1323" s="15">
        <v>-12.64</v>
      </c>
      <c r="AI1323" s="15">
        <v>-13.29</v>
      </c>
      <c r="AJ1323" s="15">
        <v>-34.82</v>
      </c>
      <c r="AK1323" s="15">
        <v>-13.29</v>
      </c>
      <c r="AL1323" s="15">
        <v>0.36</v>
      </c>
      <c r="AM1323" s="15">
        <v>144.68</v>
      </c>
      <c r="AN1323" s="15"/>
      <c r="AO1323" s="16">
        <v>-4012.55</v>
      </c>
      <c r="AP1323" s="16">
        <v>-4140.3599999999997</v>
      </c>
      <c r="AQ1323" s="16">
        <v>-2618.64</v>
      </c>
      <c r="AR1323" s="15"/>
      <c r="AS1323" s="15">
        <v>2.08</v>
      </c>
      <c r="AT1323" s="15">
        <v>-4.46</v>
      </c>
      <c r="AU1323" s="15"/>
      <c r="AV1323" s="15"/>
      <c r="AW1323" s="16">
        <v>200000</v>
      </c>
      <c r="AX1323" s="16">
        <v>201290</v>
      </c>
      <c r="AZ1323" s="6">
        <f>IF(D1323&gt;0,H1323/D1323,0)</f>
        <v>177400000</v>
      </c>
      <c r="BA1323" s="6">
        <f>AZ1323*Q1323</f>
        <v>10644000</v>
      </c>
      <c r="BB1323" s="6">
        <f>IF(C1323&gt;C$3054,C$3054,IF(C1323&lt;C$3053,C$3053,C1323))</f>
        <v>-0.01</v>
      </c>
      <c r="BC1323" s="6">
        <f>IF(BB1323&gt;0,(D1323/15)-BB1323,0)</f>
        <v>0</v>
      </c>
      <c r="BD1323" s="6">
        <f>BC1323/BC$3049</f>
        <v>0</v>
      </c>
      <c r="BE1323" s="15">
        <f>IF(AU1323&gt;AU$3054,AU$3054,IF(AU1323&lt;AU$3053,AU$3053,AU1323))</f>
        <v>0</v>
      </c>
      <c r="BF1323" s="15">
        <f>IF(I1323&gt;I$3054,I$3054,IF(I1323&lt;I$3053,I$3053,I1323))</f>
        <v>0</v>
      </c>
      <c r="BG1323" s="6">
        <f>IF(BE1323&gt;0, BF1323/BE1323,0)</f>
        <v>0</v>
      </c>
      <c r="BH1323" s="26">
        <f>BG1323/BG$3049</f>
        <v>0</v>
      </c>
      <c r="BI1323" s="26">
        <f>IF(AV1323&gt;AV$3054,AV$3054,IF(AV1323&lt;AV$3053,AV$3053,AV1323))</f>
        <v>0</v>
      </c>
      <c r="BJ1323" s="6">
        <f>IF(BI1323&gt;0, BF1323/BI1323,0)</f>
        <v>0</v>
      </c>
      <c r="BK1323" s="26">
        <f>BJ1323/BJ$3049</f>
        <v>0</v>
      </c>
      <c r="BL1323" s="6">
        <f>IF(_xlfn.NUMBERVALUE(AL1323),IF(ABS(AL1323)&lt;1,1-ABS(AL1323),0),0)</f>
        <v>0.64</v>
      </c>
      <c r="BM1323" s="6">
        <f>IF(F1323&gt;F$3054,F$3054,IF(F1323&lt;F$3053,F$3053,F1323))</f>
        <v>-2.2200000000000002</v>
      </c>
      <c r="BN1323" s="6">
        <f>IF(BM1323&gt;0, BM1323/BM$3049, BM1323/BM$3050*-1)</f>
        <v>-2.2320530866680077E-2</v>
      </c>
      <c r="BO1323" s="6">
        <f>IF(O1323&gt;O$3054,O$3054,IF(O1323&lt;O$3053,O$3053,O1323))</f>
        <v>0</v>
      </c>
      <c r="BP1323" s="26">
        <f>BO1323/BO$3049</f>
        <v>0</v>
      </c>
      <c r="BQ1323" s="26">
        <f>IF(OR(BD1323=0, BH1323=0,BN1323=0,BP1323=0), 0,BD1323+BH1323+BK1323+BL1323+BN1323+BP1323)</f>
        <v>0</v>
      </c>
      <c r="BR1323" s="6">
        <f>IF(D1323&gt;0,C1323/D1323,0)</f>
        <v>-0.19999999999999998</v>
      </c>
    </row>
    <row r="1324" spans="1:70" x14ac:dyDescent="0.2">
      <c r="A1324" s="15" t="s">
        <v>2718</v>
      </c>
      <c r="B1324" s="15" t="s">
        <v>2719</v>
      </c>
      <c r="C1324" s="15">
        <v>0.08</v>
      </c>
      <c r="D1324" s="15">
        <v>0.5</v>
      </c>
      <c r="E1324" s="15">
        <v>0.46</v>
      </c>
      <c r="F1324" s="15">
        <v>20.45</v>
      </c>
      <c r="G1324" s="15">
        <v>1.1200000000000001</v>
      </c>
      <c r="H1324" s="21">
        <v>28110000</v>
      </c>
      <c r="I1324" s="15">
        <v>6.45</v>
      </c>
      <c r="J1324" s="15">
        <v>0.02</v>
      </c>
      <c r="K1324" s="15">
        <v>0.02</v>
      </c>
      <c r="L1324" s="15">
        <v>0.02</v>
      </c>
      <c r="M1324" s="15">
        <v>0.02</v>
      </c>
      <c r="N1324" s="15">
        <v>0.02</v>
      </c>
      <c r="O1324" s="15">
        <v>4.72</v>
      </c>
      <c r="P1324" s="15">
        <v>0.56999999999999995</v>
      </c>
      <c r="Q1324" s="15">
        <v>0.47</v>
      </c>
      <c r="R1324" s="15">
        <v>0.1</v>
      </c>
      <c r="S1324" s="15">
        <v>1.71</v>
      </c>
      <c r="T1324" s="15">
        <v>0</v>
      </c>
      <c r="U1324" s="15">
        <v>0</v>
      </c>
      <c r="V1324" s="15">
        <v>4.47</v>
      </c>
      <c r="W1324" s="15">
        <v>4.47</v>
      </c>
      <c r="X1324" s="15">
        <v>0</v>
      </c>
      <c r="Y1324" s="15">
        <v>0</v>
      </c>
      <c r="Z1324" s="15">
        <v>6.84</v>
      </c>
      <c r="AA1324" s="15">
        <v>6.84</v>
      </c>
      <c r="AB1324" s="15"/>
      <c r="AC1324" s="15">
        <v>16.739999999999998</v>
      </c>
      <c r="AD1324" s="15">
        <v>-13.96</v>
      </c>
      <c r="AE1324" s="15">
        <v>16.739999999999998</v>
      </c>
      <c r="AF1324" s="15">
        <v>11.4</v>
      </c>
      <c r="AG1324" s="15">
        <v>-9.0399999999999991</v>
      </c>
      <c r="AH1324" s="15">
        <v>11.4</v>
      </c>
      <c r="AI1324" s="15">
        <v>17.649999999999999</v>
      </c>
      <c r="AJ1324" s="15">
        <v>-15.11</v>
      </c>
      <c r="AK1324" s="15">
        <v>17.649999999999999</v>
      </c>
      <c r="AL1324" s="15">
        <v>-0.19</v>
      </c>
      <c r="AM1324" s="15">
        <v>25.26</v>
      </c>
      <c r="AN1324" s="15">
        <v>44.9</v>
      </c>
      <c r="AO1324" s="15">
        <v>3.58</v>
      </c>
      <c r="AP1324" s="15">
        <v>5.35</v>
      </c>
      <c r="AQ1324" s="15">
        <v>8.25</v>
      </c>
      <c r="AR1324" s="15"/>
      <c r="AS1324" s="15">
        <v>-20.39</v>
      </c>
      <c r="AT1324" s="15">
        <v>-8.93</v>
      </c>
      <c r="AU1324" s="15"/>
      <c r="AV1324" s="15">
        <v>-8.2100000000000009</v>
      </c>
      <c r="AW1324" s="15">
        <v>121</v>
      </c>
      <c r="AX1324" s="16">
        <v>15521</v>
      </c>
      <c r="AZ1324" s="6">
        <f>IF(D1324&gt;0,H1324/D1324,0)</f>
        <v>56220000</v>
      </c>
      <c r="BA1324" s="6">
        <f>AZ1324*Q1324</f>
        <v>26423400</v>
      </c>
      <c r="BB1324" s="6">
        <f>IF(C1324&gt;C$3054,C$3054,IF(C1324&lt;C$3053,C$3053,C1324))</f>
        <v>0.08</v>
      </c>
      <c r="BC1324" s="6">
        <f>IF(BB1324&gt;0,(D1324/15)-BB1324,0)</f>
        <v>-4.6666666666666669E-2</v>
      </c>
      <c r="BD1324" s="6">
        <f>BC1324/BC$3049</f>
        <v>-8.9870329952497115E-3</v>
      </c>
      <c r="BE1324" s="15">
        <f>IF(AU1324&gt;AU$3054,AU$3054,IF(AU1324&lt;AU$3053,AU$3053,AU1324))</f>
        <v>0</v>
      </c>
      <c r="BF1324" s="15">
        <f>IF(I1324&gt;I$3054,I$3054,IF(I1324&lt;I$3053,I$3053,I1324))</f>
        <v>6.45</v>
      </c>
      <c r="BG1324" s="6">
        <f>IF(BE1324&gt;0, BF1324/BE1324,0)</f>
        <v>0</v>
      </c>
      <c r="BH1324" s="26">
        <f>BG1324/BG$3049</f>
        <v>0</v>
      </c>
      <c r="BI1324" s="26">
        <f>IF(AV1324&gt;AV$3054,AV$3054,IF(AV1324&lt;AV$3053,AV$3053,AV1324))</f>
        <v>-8.2100000000000009</v>
      </c>
      <c r="BJ1324" s="6">
        <f>IF(BI1324&gt;0, BF1324/BI1324,0)</f>
        <v>0</v>
      </c>
      <c r="BK1324" s="26">
        <f>BJ1324/BJ$3049</f>
        <v>0</v>
      </c>
      <c r="BL1324" s="6">
        <f>IF(_xlfn.NUMBERVALUE(AL1324),IF(ABS(AL1324)&lt;1,1-ABS(AL1324),0),0)</f>
        <v>0.81</v>
      </c>
      <c r="BM1324" s="6">
        <f>IF(F1324&gt;F$3054,F$3054,IF(F1324&lt;F$3053,F$3053,F1324))</f>
        <v>20.45</v>
      </c>
      <c r="BN1324" s="6">
        <f>IF(BM1324&gt;0, BM1324/BM$3049, BM1324/BM$3050*-1)</f>
        <v>2.5834814697336651E-2</v>
      </c>
      <c r="BO1324" s="6">
        <f>IF(O1324&gt;O$3054,O$3054,IF(O1324&lt;O$3053,O$3053,O1324))</f>
        <v>4.72</v>
      </c>
      <c r="BP1324" s="26">
        <f>BO1324/BO$3049</f>
        <v>4.4507769371220043E-2</v>
      </c>
      <c r="BQ1324" s="26">
        <f>IF(OR(BD1324=0, BH1324=0,BN1324=0,BP1324=0), 0,BD1324+BH1324+BK1324+BL1324+BN1324+BP1324)</f>
        <v>0</v>
      </c>
      <c r="BR1324" s="6">
        <f>IF(D1324&gt;0,C1324/D1324,0)</f>
        <v>0.16</v>
      </c>
    </row>
    <row r="1325" spans="1:70" x14ac:dyDescent="0.2">
      <c r="A1325" s="15" t="s">
        <v>2744</v>
      </c>
      <c r="B1325" s="15" t="s">
        <v>2745</v>
      </c>
      <c r="C1325" s="15">
        <v>0</v>
      </c>
      <c r="D1325" s="15">
        <v>0.01</v>
      </c>
      <c r="E1325" s="15">
        <v>0.02</v>
      </c>
      <c r="F1325" s="15">
        <v>650</v>
      </c>
      <c r="G1325" s="15">
        <v>16.12</v>
      </c>
      <c r="H1325" s="21">
        <v>25190000</v>
      </c>
      <c r="I1325" s="15"/>
      <c r="J1325" s="15">
        <v>0</v>
      </c>
      <c r="K1325" s="15"/>
      <c r="L1325" s="15">
        <v>0</v>
      </c>
      <c r="M1325" s="15"/>
      <c r="N1325" s="15">
        <v>0</v>
      </c>
      <c r="O1325" s="15"/>
      <c r="P1325" s="15"/>
      <c r="Q1325" s="15">
        <v>0</v>
      </c>
      <c r="R1325" s="15">
        <v>0</v>
      </c>
      <c r="S1325" s="15">
        <v>1.4</v>
      </c>
      <c r="T1325" s="15">
        <v>0</v>
      </c>
      <c r="U1325" s="15">
        <v>0</v>
      </c>
      <c r="V1325" s="15">
        <v>0</v>
      </c>
      <c r="W1325" s="15">
        <v>0</v>
      </c>
      <c r="X1325" s="15">
        <v>0</v>
      </c>
      <c r="Y1325" s="15">
        <v>0</v>
      </c>
      <c r="Z1325" s="15">
        <v>0</v>
      </c>
      <c r="AA1325" s="15">
        <v>0</v>
      </c>
      <c r="AB1325" s="15">
        <v>-934.14</v>
      </c>
      <c r="AC1325" s="15">
        <v>-164.15</v>
      </c>
      <c r="AD1325" s="15">
        <v>-36.26</v>
      </c>
      <c r="AE1325" s="15">
        <v>-164.15</v>
      </c>
      <c r="AF1325" s="15">
        <v>-35.799999999999997</v>
      </c>
      <c r="AG1325" s="15">
        <v>-32.74</v>
      </c>
      <c r="AH1325" s="15">
        <v>-35.799999999999997</v>
      </c>
      <c r="AI1325" s="15">
        <v>-197.46</v>
      </c>
      <c r="AJ1325" s="15">
        <v>-37.049999999999997</v>
      </c>
      <c r="AK1325" s="15">
        <v>-197.46</v>
      </c>
      <c r="AL1325" s="15">
        <v>0.6</v>
      </c>
      <c r="AM1325" s="15">
        <v>782.18</v>
      </c>
      <c r="AN1325" s="15"/>
      <c r="AO1325" s="15">
        <v>-588.74</v>
      </c>
      <c r="AP1325" s="15">
        <v>-597.69000000000005</v>
      </c>
      <c r="AQ1325" s="15">
        <v>-474.64</v>
      </c>
      <c r="AR1325" s="15"/>
      <c r="AS1325" s="15">
        <v>-16.829999999999998</v>
      </c>
      <c r="AT1325" s="15">
        <v>7.35</v>
      </c>
      <c r="AU1325" s="15"/>
      <c r="AV1325" s="15"/>
      <c r="AW1325" s="16">
        <v>259722</v>
      </c>
      <c r="AX1325" s="16">
        <v>799244</v>
      </c>
      <c r="AZ1325" s="6">
        <f>IF(D1325&gt;0,H1325/D1325,0)</f>
        <v>2519000000</v>
      </c>
      <c r="BA1325" s="6">
        <f>AZ1325*Q1325</f>
        <v>0</v>
      </c>
      <c r="BB1325" s="6">
        <f>IF(C1325&gt;C$3054,C$3054,IF(C1325&lt;C$3053,C$3053,C1325))</f>
        <v>0</v>
      </c>
      <c r="BC1325" s="6">
        <f>IF(BB1325&gt;0,(D1325/15)-BB1325,0)</f>
        <v>0</v>
      </c>
      <c r="BD1325" s="6">
        <f>BC1325/BC$3049</f>
        <v>0</v>
      </c>
      <c r="BE1325" s="15">
        <f>IF(AU1325&gt;AU$3054,AU$3054,IF(AU1325&lt;AU$3053,AU$3053,AU1325))</f>
        <v>0</v>
      </c>
      <c r="BF1325" s="15">
        <f>IF(I1325&gt;I$3054,I$3054,IF(I1325&lt;I$3053,I$3053,I1325))</f>
        <v>0</v>
      </c>
      <c r="BG1325" s="6">
        <f>IF(BE1325&gt;0, BF1325/BE1325,0)</f>
        <v>0</v>
      </c>
      <c r="BH1325" s="26">
        <f>BG1325/BG$3049</f>
        <v>0</v>
      </c>
      <c r="BI1325" s="26">
        <f>IF(AV1325&gt;AV$3054,AV$3054,IF(AV1325&lt;AV$3053,AV$3053,AV1325))</f>
        <v>0</v>
      </c>
      <c r="BJ1325" s="6">
        <f>IF(BI1325&gt;0, BF1325/BI1325,0)</f>
        <v>0</v>
      </c>
      <c r="BK1325" s="26">
        <f>BJ1325/BJ$3049</f>
        <v>0</v>
      </c>
      <c r="BL1325" s="6">
        <f>IF(_xlfn.NUMBERVALUE(AL1325),IF(ABS(AL1325)&lt;1,1-ABS(AL1325),0),0)</f>
        <v>0.4</v>
      </c>
      <c r="BM1325" s="6">
        <f>IF(F1325&gt;F$3054,F$3054,IF(F1325&lt;F$3053,F$3053,F1325))</f>
        <v>650</v>
      </c>
      <c r="BN1325" s="6">
        <f>IF(BM1325&gt;0, BM1325/BM$3049, BM1325/BM$3050*-1)</f>
        <v>0.82115547937744859</v>
      </c>
      <c r="BO1325" s="6">
        <f>IF(O1325&gt;O$3054,O$3054,IF(O1325&lt;O$3053,O$3053,O1325))</f>
        <v>0</v>
      </c>
      <c r="BP1325" s="26">
        <f>BO1325/BO$3049</f>
        <v>0</v>
      </c>
      <c r="BQ1325" s="26">
        <f>IF(OR(BD1325=0, BH1325=0,BN1325=0,BP1325=0), 0,BD1325+BH1325+BK1325+BL1325+BN1325+BP1325)</f>
        <v>0</v>
      </c>
      <c r="BR1325" s="6">
        <f>IF(D1325&gt;0,C1325/D1325,0)</f>
        <v>0</v>
      </c>
    </row>
    <row r="1326" spans="1:70" x14ac:dyDescent="0.2">
      <c r="A1326" s="15" t="s">
        <v>2765</v>
      </c>
      <c r="B1326" s="15" t="s">
        <v>2766</v>
      </c>
      <c r="C1326" s="15">
        <v>0</v>
      </c>
      <c r="D1326" s="15">
        <v>0.01</v>
      </c>
      <c r="E1326" s="15">
        <v>0</v>
      </c>
      <c r="F1326" s="15">
        <v>200</v>
      </c>
      <c r="G1326" s="15"/>
      <c r="H1326" s="21">
        <v>2650000</v>
      </c>
      <c r="I1326" s="15"/>
      <c r="J1326" s="15">
        <v>0</v>
      </c>
      <c r="K1326" s="15"/>
      <c r="L1326" s="15">
        <v>0</v>
      </c>
      <c r="M1326" s="15"/>
      <c r="N1326" s="15">
        <v>0</v>
      </c>
      <c r="O1326" s="15"/>
      <c r="P1326" s="15"/>
      <c r="Q1326" s="15">
        <v>0</v>
      </c>
      <c r="R1326" s="15">
        <v>0</v>
      </c>
      <c r="S1326" s="15">
        <v>0.19</v>
      </c>
      <c r="T1326" s="15">
        <v>0</v>
      </c>
      <c r="U1326" s="15">
        <v>0</v>
      </c>
      <c r="V1326" s="15">
        <v>0</v>
      </c>
      <c r="W1326" s="15">
        <v>0</v>
      </c>
      <c r="X1326" s="15"/>
      <c r="Y1326" s="15"/>
      <c r="Z1326" s="15"/>
      <c r="AA1326" s="15"/>
      <c r="AB1326" s="15"/>
      <c r="AC1326" s="15"/>
      <c r="AD1326" s="15">
        <v>-47.26</v>
      </c>
      <c r="AE1326" s="15"/>
      <c r="AF1326" s="15">
        <v>-339.82</v>
      </c>
      <c r="AG1326" s="15">
        <v>-43.87</v>
      </c>
      <c r="AH1326" s="15">
        <v>-339.82</v>
      </c>
      <c r="AI1326" s="15"/>
      <c r="AJ1326" s="15">
        <v>-49.73</v>
      </c>
      <c r="AK1326" s="15"/>
      <c r="AL1326" s="15">
        <v>2.7</v>
      </c>
      <c r="AM1326" s="15">
        <v>180.15</v>
      </c>
      <c r="AN1326" s="15">
        <v>100</v>
      </c>
      <c r="AO1326" s="15">
        <v>-396.2</v>
      </c>
      <c r="AP1326" s="15">
        <v>-396.26</v>
      </c>
      <c r="AQ1326" s="15">
        <v>-396.27</v>
      </c>
      <c r="AR1326" s="15"/>
      <c r="AS1326" s="15">
        <v>-55.25</v>
      </c>
      <c r="AT1326" s="15"/>
      <c r="AU1326" s="15"/>
      <c r="AV1326" s="15"/>
      <c r="AW1326" s="15">
        <v>14980000</v>
      </c>
      <c r="AX1326" s="15">
        <v>4780000</v>
      </c>
      <c r="AZ1326" s="6">
        <f>IF(D1326&gt;0,H1326/D1326,0)</f>
        <v>265000000</v>
      </c>
      <c r="BA1326" s="6">
        <f>AZ1326*Q1326</f>
        <v>0</v>
      </c>
      <c r="BB1326" s="6">
        <f>IF(C1326&gt;C$3054,C$3054,IF(C1326&lt;C$3053,C$3053,C1326))</f>
        <v>0</v>
      </c>
      <c r="BC1326" s="6">
        <f>IF(BB1326&gt;0,(D1326/15)-BB1326,0)</f>
        <v>0</v>
      </c>
      <c r="BD1326" s="6">
        <f>BC1326/BC$3049</f>
        <v>0</v>
      </c>
      <c r="BE1326" s="15">
        <f>IF(AU1326&gt;AU$3054,AU$3054,IF(AU1326&lt;AU$3053,AU$3053,AU1326))</f>
        <v>0</v>
      </c>
      <c r="BF1326" s="15">
        <f>IF(I1326&gt;I$3054,I$3054,IF(I1326&lt;I$3053,I$3053,I1326))</f>
        <v>0</v>
      </c>
      <c r="BG1326" s="6">
        <f>IF(BE1326&gt;0, BF1326/BE1326,0)</f>
        <v>0</v>
      </c>
      <c r="BH1326" s="26">
        <f>BG1326/BG$3049</f>
        <v>0</v>
      </c>
      <c r="BI1326" s="26">
        <f>IF(AV1326&gt;AV$3054,AV$3054,IF(AV1326&lt;AV$3053,AV$3053,AV1326))</f>
        <v>0</v>
      </c>
      <c r="BJ1326" s="6">
        <f>IF(BI1326&gt;0, BF1326/BI1326,0)</f>
        <v>0</v>
      </c>
      <c r="BK1326" s="26">
        <f>BJ1326/BJ$3049</f>
        <v>0</v>
      </c>
      <c r="BL1326" s="6">
        <f>IF(_xlfn.NUMBERVALUE(AL1326),IF(ABS(AL1326)&lt;1,1-ABS(AL1326),0),0)</f>
        <v>0</v>
      </c>
      <c r="BM1326" s="6">
        <f>IF(F1326&gt;F$3054,F$3054,IF(F1326&lt;F$3053,F$3053,F1326))</f>
        <v>200</v>
      </c>
      <c r="BN1326" s="6">
        <f>IF(BM1326&gt;0, BM1326/BM$3049, BM1326/BM$3050*-1)</f>
        <v>0.25266322442383032</v>
      </c>
      <c r="BO1326" s="6">
        <f>IF(O1326&gt;O$3054,O$3054,IF(O1326&lt;O$3053,O$3053,O1326))</f>
        <v>0</v>
      </c>
      <c r="BP1326" s="26">
        <f>BO1326/BO$3049</f>
        <v>0</v>
      </c>
      <c r="BQ1326" s="26">
        <f>IF(OR(BD1326=0, BH1326=0,BN1326=0,BP1326=0), 0,BD1326+BH1326+BK1326+BL1326+BN1326+BP1326)</f>
        <v>0</v>
      </c>
      <c r="BR1326" s="6">
        <f>IF(D1326&gt;0,C1326/D1326,0)</f>
        <v>0</v>
      </c>
    </row>
    <row r="1327" spans="1:70" x14ac:dyDescent="0.2">
      <c r="A1327" s="15" t="s">
        <v>2814</v>
      </c>
      <c r="B1327" s="15" t="s">
        <v>2815</v>
      </c>
      <c r="C1327" s="15">
        <v>0.05</v>
      </c>
      <c r="D1327" s="15">
        <v>0.43</v>
      </c>
      <c r="E1327" s="15">
        <v>0.45</v>
      </c>
      <c r="F1327" s="15">
        <v>-10.42</v>
      </c>
      <c r="G1327" s="15">
        <v>1.02</v>
      </c>
      <c r="H1327" s="21">
        <v>169290000</v>
      </c>
      <c r="I1327" s="15">
        <v>8.7100000000000009</v>
      </c>
      <c r="J1327" s="15">
        <v>0.02</v>
      </c>
      <c r="K1327" s="15">
        <v>0.02</v>
      </c>
      <c r="L1327" s="15">
        <v>0.04</v>
      </c>
      <c r="M1327" s="15">
        <v>0.04</v>
      </c>
      <c r="N1327" s="15">
        <v>0.04</v>
      </c>
      <c r="O1327" s="15">
        <v>9.3000000000000007</v>
      </c>
      <c r="P1327" s="15">
        <v>4.2300000000000004</v>
      </c>
      <c r="Q1327" s="15">
        <v>0.42</v>
      </c>
      <c r="R1327" s="15">
        <v>0.12</v>
      </c>
      <c r="S1327" s="15"/>
      <c r="T1327" s="15">
        <v>77.97</v>
      </c>
      <c r="U1327" s="15">
        <v>77.97</v>
      </c>
      <c r="V1327" s="15">
        <v>77.97</v>
      </c>
      <c r="W1327" s="15">
        <v>77.97</v>
      </c>
      <c r="X1327" s="15">
        <v>489.76</v>
      </c>
      <c r="Y1327" s="15">
        <v>489.76</v>
      </c>
      <c r="Z1327" s="15">
        <v>489.76</v>
      </c>
      <c r="AA1327" s="15">
        <v>489.76</v>
      </c>
      <c r="AB1327" s="15"/>
      <c r="AC1327" s="15">
        <v>1.86</v>
      </c>
      <c r="AD1327" s="15">
        <v>2.06</v>
      </c>
      <c r="AE1327" s="15">
        <v>1.86</v>
      </c>
      <c r="AF1327" s="15">
        <v>1.82</v>
      </c>
      <c r="AG1327" s="15">
        <v>2.02</v>
      </c>
      <c r="AH1327" s="15">
        <v>1.82</v>
      </c>
      <c r="AI1327" s="15">
        <v>11.92</v>
      </c>
      <c r="AJ1327" s="15">
        <v>15.58</v>
      </c>
      <c r="AK1327" s="15">
        <v>11.92</v>
      </c>
      <c r="AL1327" s="15">
        <v>0.88</v>
      </c>
      <c r="AM1327" s="15">
        <v>374.07</v>
      </c>
      <c r="AN1327" s="15">
        <v>42.11</v>
      </c>
      <c r="AO1327" s="15">
        <v>15.43</v>
      </c>
      <c r="AP1327" s="15">
        <v>13.18</v>
      </c>
      <c r="AQ1327" s="15">
        <v>9.23</v>
      </c>
      <c r="AR1327" s="15">
        <v>-10.53</v>
      </c>
      <c r="AS1327" s="15">
        <v>-5.13</v>
      </c>
      <c r="AT1327" s="15">
        <v>-2.5099999999999998</v>
      </c>
      <c r="AU1327" s="15">
        <v>-11.23</v>
      </c>
      <c r="AV1327" s="15">
        <v>10.51</v>
      </c>
      <c r="AW1327" s="15">
        <v>0</v>
      </c>
      <c r="AX1327" s="16">
        <v>25471</v>
      </c>
      <c r="AZ1327" s="6">
        <f>IF(D1327&gt;0,H1327/D1327,0)</f>
        <v>393697674.41860467</v>
      </c>
      <c r="BA1327" s="6">
        <f>AZ1327*Q1327</f>
        <v>165353023.25581396</v>
      </c>
      <c r="BB1327" s="6">
        <f>IF(C1327&gt;C$3054,C$3054,IF(C1327&lt;C$3053,C$3053,C1327))</f>
        <v>0.05</v>
      </c>
      <c r="BC1327" s="6">
        <f>IF(BB1327&gt;0,(D1327/15)-BB1327,0)</f>
        <v>-2.1333333333333336E-2</v>
      </c>
      <c r="BD1327" s="6">
        <f>BC1327/BC$3049</f>
        <v>-4.1083579406855824E-3</v>
      </c>
      <c r="BE1327" s="15">
        <f>IF(AU1327&gt;AU$3054,AU$3054,IF(AU1327&lt;AU$3053,AU$3053,AU1327))</f>
        <v>-11.23</v>
      </c>
      <c r="BF1327" s="15">
        <f>IF(I1327&gt;I$3054,I$3054,IF(I1327&lt;I$3053,I$3053,I1327))</f>
        <v>8.7100000000000009</v>
      </c>
      <c r="BG1327" s="6">
        <f>IF(BE1327&gt;0, BF1327/BE1327,0)</f>
        <v>0</v>
      </c>
      <c r="BH1327" s="26">
        <f>BG1327/BG$3049</f>
        <v>0</v>
      </c>
      <c r="BI1327" s="26">
        <f>IF(AV1327&gt;AV$3054,AV$3054,IF(AV1327&lt;AV$3053,AV$3053,AV1327))</f>
        <v>10.51</v>
      </c>
      <c r="BJ1327" s="6">
        <f>IF(BI1327&gt;0, BF1327/BI1327,0)</f>
        <v>0.82873453853472889</v>
      </c>
      <c r="BK1327" s="26">
        <f>BJ1327/BJ$3049</f>
        <v>1.3975287327735733E-3</v>
      </c>
      <c r="BL1327" s="6">
        <f>IF(_xlfn.NUMBERVALUE(AL1327),IF(ABS(AL1327)&lt;1,1-ABS(AL1327),0),0)</f>
        <v>0.12</v>
      </c>
      <c r="BM1327" s="6">
        <f>IF(F1327&gt;F$3054,F$3054,IF(F1327&lt;F$3053,F$3053,F1327))</f>
        <v>-10.42</v>
      </c>
      <c r="BN1327" s="6">
        <f>IF(BM1327&gt;0, BM1327/BM$3049, BM1327/BM$3050*-1)</f>
        <v>-0.10476573496883169</v>
      </c>
      <c r="BO1327" s="6">
        <f>IF(O1327&gt;O$3054,O$3054,IF(O1327&lt;O$3053,O$3053,O1327))</f>
        <v>9.3000000000000007</v>
      </c>
      <c r="BP1327" s="26">
        <f>BO1327/BO$3049</f>
        <v>8.7695393040751371E-2</v>
      </c>
      <c r="BQ1327" s="26">
        <f>IF(OR(BD1327=0, BH1327=0,BN1327=0,BP1327=0), 0,BD1327+BH1327+BK1327+BL1327+BN1327+BP1327)</f>
        <v>0</v>
      </c>
      <c r="BR1327" s="6">
        <f>IF(D1327&gt;0,C1327/D1327,0)</f>
        <v>0.11627906976744187</v>
      </c>
    </row>
    <row r="1328" spans="1:70" x14ac:dyDescent="0.2">
      <c r="A1328" s="15" t="s">
        <v>2820</v>
      </c>
      <c r="B1328" s="15" t="s">
        <v>2821</v>
      </c>
      <c r="C1328" s="15">
        <v>-0.01</v>
      </c>
      <c r="D1328" s="15">
        <v>0.02</v>
      </c>
      <c r="E1328" s="15">
        <v>0.02</v>
      </c>
      <c r="F1328" s="15">
        <v>-5.88</v>
      </c>
      <c r="G1328" s="15">
        <v>2.0299999999999998</v>
      </c>
      <c r="H1328" s="21">
        <v>3310000</v>
      </c>
      <c r="I1328" s="15"/>
      <c r="J1328" s="15">
        <v>0</v>
      </c>
      <c r="K1328" s="15"/>
      <c r="L1328" s="15">
        <v>0</v>
      </c>
      <c r="M1328" s="15"/>
      <c r="N1328" s="15">
        <v>0</v>
      </c>
      <c r="O1328" s="15"/>
      <c r="P1328" s="15"/>
      <c r="Q1328" s="15">
        <v>0.01</v>
      </c>
      <c r="R1328" s="15">
        <v>0</v>
      </c>
      <c r="S1328" s="15">
        <v>0.08</v>
      </c>
      <c r="T1328" s="15">
        <v>0</v>
      </c>
      <c r="U1328" s="15">
        <v>0</v>
      </c>
      <c r="V1328" s="15">
        <v>8.4499999999999993</v>
      </c>
      <c r="W1328" s="15">
        <v>2.29</v>
      </c>
      <c r="X1328" s="15">
        <v>0</v>
      </c>
      <c r="Y1328" s="15">
        <v>0</v>
      </c>
      <c r="Z1328" s="15">
        <v>42.14</v>
      </c>
      <c r="AA1328" s="15">
        <v>9.6</v>
      </c>
      <c r="AB1328" s="15"/>
      <c r="AC1328" s="15">
        <v>-25.11</v>
      </c>
      <c r="AD1328" s="15">
        <v>-32.909999999999997</v>
      </c>
      <c r="AE1328" s="15">
        <v>-23.62</v>
      </c>
      <c r="AF1328" s="15">
        <v>-22.67</v>
      </c>
      <c r="AG1328" s="15">
        <v>-31.46</v>
      </c>
      <c r="AH1328" s="15">
        <v>-21.53</v>
      </c>
      <c r="AI1328" s="15">
        <v>-76.13</v>
      </c>
      <c r="AJ1328" s="15">
        <v>-57.73</v>
      </c>
      <c r="AK1328" s="15">
        <v>-72.22</v>
      </c>
      <c r="AL1328" s="15">
        <v>2.83</v>
      </c>
      <c r="AM1328" s="15">
        <v>121.3</v>
      </c>
      <c r="AN1328" s="15"/>
      <c r="AO1328" s="16">
        <v>-1008.43</v>
      </c>
      <c r="AP1328" s="16">
        <v>-2511.13</v>
      </c>
      <c r="AQ1328" s="16">
        <v>-2511.13</v>
      </c>
      <c r="AR1328" s="15"/>
      <c r="AS1328" s="15">
        <v>-16.850000000000001</v>
      </c>
      <c r="AT1328" s="15"/>
      <c r="AU1328" s="15"/>
      <c r="AV1328" s="15"/>
      <c r="AW1328" s="16">
        <v>876015</v>
      </c>
      <c r="AX1328" s="16">
        <v>87720</v>
      </c>
      <c r="AZ1328" s="6">
        <f>IF(D1328&gt;0,H1328/D1328,0)</f>
        <v>165500000</v>
      </c>
      <c r="BA1328" s="6">
        <f>AZ1328*Q1328</f>
        <v>1655000</v>
      </c>
      <c r="BB1328" s="6">
        <f>IF(C1328&gt;C$3054,C$3054,IF(C1328&lt;C$3053,C$3053,C1328))</f>
        <v>-0.01</v>
      </c>
      <c r="BC1328" s="6">
        <f>IF(BB1328&gt;0,(D1328/15)-BB1328,0)</f>
        <v>0</v>
      </c>
      <c r="BD1328" s="6">
        <f>BC1328/BC$3049</f>
        <v>0</v>
      </c>
      <c r="BE1328" s="15">
        <f>IF(AU1328&gt;AU$3054,AU$3054,IF(AU1328&lt;AU$3053,AU$3053,AU1328))</f>
        <v>0</v>
      </c>
      <c r="BF1328" s="15">
        <f>IF(I1328&gt;I$3054,I$3054,IF(I1328&lt;I$3053,I$3053,I1328))</f>
        <v>0</v>
      </c>
      <c r="BG1328" s="6">
        <f>IF(BE1328&gt;0, BF1328/BE1328,0)</f>
        <v>0</v>
      </c>
      <c r="BH1328" s="26">
        <f>BG1328/BG$3049</f>
        <v>0</v>
      </c>
      <c r="BI1328" s="26">
        <f>IF(AV1328&gt;AV$3054,AV$3054,IF(AV1328&lt;AV$3053,AV$3053,AV1328))</f>
        <v>0</v>
      </c>
      <c r="BJ1328" s="6">
        <f>IF(BI1328&gt;0, BF1328/BI1328,0)</f>
        <v>0</v>
      </c>
      <c r="BK1328" s="26">
        <f>BJ1328/BJ$3049</f>
        <v>0</v>
      </c>
      <c r="BL1328" s="6">
        <f>IF(_xlfn.NUMBERVALUE(AL1328),IF(ABS(AL1328)&lt;1,1-ABS(AL1328),0),0)</f>
        <v>0</v>
      </c>
      <c r="BM1328" s="6">
        <f>IF(F1328&gt;F$3054,F$3054,IF(F1328&lt;F$3053,F$3053,F1328))</f>
        <v>-5.88</v>
      </c>
      <c r="BN1328" s="6">
        <f>IF(BM1328&gt;0, BM1328/BM$3049, BM1328/BM$3050*-1)</f>
        <v>-5.9119243917152627E-2</v>
      </c>
      <c r="BO1328" s="6">
        <f>IF(O1328&gt;O$3054,O$3054,IF(O1328&lt;O$3053,O$3053,O1328))</f>
        <v>0</v>
      </c>
      <c r="BP1328" s="26">
        <f>BO1328/BO$3049</f>
        <v>0</v>
      </c>
      <c r="BQ1328" s="26">
        <f>IF(OR(BD1328=0, BH1328=0,BN1328=0,BP1328=0), 0,BD1328+BH1328+BK1328+BL1328+BN1328+BP1328)</f>
        <v>0</v>
      </c>
      <c r="BR1328" s="6">
        <f>IF(D1328&gt;0,C1328/D1328,0)</f>
        <v>-0.5</v>
      </c>
    </row>
    <row r="1329" spans="1:70" x14ac:dyDescent="0.2">
      <c r="A1329" s="15" t="s">
        <v>2728</v>
      </c>
      <c r="B1329" s="15" t="s">
        <v>2729</v>
      </c>
      <c r="C1329" s="15"/>
      <c r="D1329" s="15">
        <v>0</v>
      </c>
      <c r="E1329" s="15"/>
      <c r="F1329" s="15"/>
      <c r="G1329" s="15"/>
      <c r="H1329" s="21"/>
      <c r="I1329" s="15"/>
      <c r="J1329" s="15"/>
      <c r="K1329" s="15"/>
      <c r="L1329" s="15"/>
      <c r="M1329" s="15"/>
      <c r="N1329" s="15"/>
      <c r="O1329" s="15"/>
      <c r="P1329" s="15"/>
      <c r="Q1329" s="15"/>
      <c r="R1329" s="15"/>
      <c r="S1329" s="15"/>
      <c r="T1329" s="15"/>
      <c r="U1329" s="15"/>
      <c r="V1329" s="15"/>
      <c r="W1329" s="15"/>
      <c r="X1329" s="15"/>
      <c r="Y1329" s="15"/>
      <c r="Z1329" s="15"/>
      <c r="AA1329" s="15"/>
      <c r="AB1329" s="15"/>
      <c r="AC1329" s="15"/>
      <c r="AD1329" s="15"/>
      <c r="AE1329" s="15"/>
      <c r="AF1329" s="15"/>
      <c r="AG1329" s="15"/>
      <c r="AH1329" s="15"/>
      <c r="AI1329" s="15"/>
      <c r="AJ1329" s="15"/>
      <c r="AK1329" s="15"/>
      <c r="AL1329" s="15"/>
      <c r="AM1329" s="15"/>
      <c r="AN1329" s="15"/>
      <c r="AO1329" s="15"/>
      <c r="AP1329" s="15"/>
      <c r="AQ1329" s="15"/>
      <c r="AR1329" s="15"/>
      <c r="AS1329" s="15"/>
      <c r="AT1329" s="15"/>
      <c r="AU1329" s="15"/>
      <c r="AV1329" s="15"/>
      <c r="AW1329" s="15">
        <v>0</v>
      </c>
      <c r="AX1329" s="15"/>
      <c r="AZ1329" s="6">
        <f>IF(D1329&gt;0,H1329/D1329,0)</f>
        <v>0</v>
      </c>
      <c r="BA1329" s="6">
        <f>AZ1329*Q1329</f>
        <v>0</v>
      </c>
      <c r="BB1329" s="6">
        <f>IF(C1329&gt;C$3054,C$3054,IF(C1329&lt;C$3053,C$3053,C1329))</f>
        <v>0</v>
      </c>
      <c r="BC1329" s="6">
        <f>IF(BB1329&gt;0,(D1329/15)-BB1329,0)</f>
        <v>0</v>
      </c>
      <c r="BD1329" s="6">
        <f>BC1329/BC$3049</f>
        <v>0</v>
      </c>
      <c r="BE1329" s="15">
        <f>IF(AU1329&gt;AU$3054,AU$3054,IF(AU1329&lt;AU$3053,AU$3053,AU1329))</f>
        <v>0</v>
      </c>
      <c r="BF1329" s="15">
        <f>IF(I1329&gt;I$3054,I$3054,IF(I1329&lt;I$3053,I$3053,I1329))</f>
        <v>0</v>
      </c>
      <c r="BG1329" s="6">
        <f>IF(BE1329&gt;0, BF1329/BE1329,0)</f>
        <v>0</v>
      </c>
      <c r="BH1329" s="26">
        <f>BG1329/BG$3049</f>
        <v>0</v>
      </c>
      <c r="BI1329" s="26">
        <f>IF(AV1329&gt;AV$3054,AV$3054,IF(AV1329&lt;AV$3053,AV$3053,AV1329))</f>
        <v>0</v>
      </c>
      <c r="BJ1329" s="6">
        <f>IF(BI1329&gt;0, BF1329/BI1329,0)</f>
        <v>0</v>
      </c>
      <c r="BK1329" s="26">
        <f>BJ1329/BJ$3049</f>
        <v>0</v>
      </c>
      <c r="BL1329" s="6">
        <f>IF(_xlfn.NUMBERVALUE(AL1329),IF(ABS(AL1329)&lt;1,1-ABS(AL1329),0),0)</f>
        <v>0</v>
      </c>
      <c r="BM1329" s="6">
        <f>IF(F1329&gt;F$3054,F$3054,IF(F1329&lt;F$3053,F$3053,F1329))</f>
        <v>0</v>
      </c>
      <c r="BN1329" s="6">
        <f>IF(BM1329&gt;0, BM1329/BM$3049, BM1329/BM$3050*-1)</f>
        <v>0</v>
      </c>
      <c r="BO1329" s="6">
        <f>IF(O1329&gt;O$3054,O$3054,IF(O1329&lt;O$3053,O$3053,O1329))</f>
        <v>0</v>
      </c>
      <c r="BP1329" s="26">
        <f>BO1329/BO$3049</f>
        <v>0</v>
      </c>
      <c r="BQ1329" s="26">
        <f>IF(OR(BD1329=0, BH1329=0,BN1329=0,BP1329=0), 0,BD1329+BH1329+BK1329+BL1329+BN1329+BP1329)</f>
        <v>0</v>
      </c>
      <c r="BR1329" s="6">
        <f>IF(D1329&gt;0,C1329/D1329,0)</f>
        <v>0</v>
      </c>
    </row>
    <row r="1330" spans="1:70" x14ac:dyDescent="0.2">
      <c r="A1330" s="15" t="s">
        <v>2824</v>
      </c>
      <c r="B1330" s="15" t="s">
        <v>2825</v>
      </c>
      <c r="C1330" s="15">
        <v>0</v>
      </c>
      <c r="D1330" s="15">
        <v>0.18</v>
      </c>
      <c r="E1330" s="15"/>
      <c r="F1330" s="15"/>
      <c r="G1330" s="15">
        <v>16.59</v>
      </c>
      <c r="H1330" s="21">
        <v>19800000</v>
      </c>
      <c r="I1330" s="15">
        <v>39.82</v>
      </c>
      <c r="J1330" s="15">
        <v>0</v>
      </c>
      <c r="K1330" s="15"/>
      <c r="L1330" s="15">
        <v>0</v>
      </c>
      <c r="M1330" s="15"/>
      <c r="N1330" s="15">
        <v>0</v>
      </c>
      <c r="O1330" s="15"/>
      <c r="P1330" s="15"/>
      <c r="Q1330" s="15">
        <v>0.01</v>
      </c>
      <c r="R1330" s="15">
        <v>0.01</v>
      </c>
      <c r="S1330" s="15">
        <v>2.29</v>
      </c>
      <c r="T1330" s="15">
        <v>0</v>
      </c>
      <c r="U1330" s="15">
        <v>0</v>
      </c>
      <c r="V1330" s="15">
        <v>0</v>
      </c>
      <c r="W1330" s="15">
        <v>0</v>
      </c>
      <c r="X1330" s="15">
        <v>0</v>
      </c>
      <c r="Y1330" s="15">
        <v>0</v>
      </c>
      <c r="Z1330" s="15">
        <v>0</v>
      </c>
      <c r="AA1330" s="15">
        <v>0</v>
      </c>
      <c r="AB1330" s="15"/>
      <c r="AC1330" s="15"/>
      <c r="AD1330" s="15"/>
      <c r="AE1330" s="15">
        <v>39.659999999999997</v>
      </c>
      <c r="AF1330" s="15"/>
      <c r="AG1330" s="15"/>
      <c r="AH1330" s="15">
        <v>27.75</v>
      </c>
      <c r="AI1330" s="15"/>
      <c r="AJ1330" s="15"/>
      <c r="AK1330" s="15">
        <v>40.47</v>
      </c>
      <c r="AL1330" s="15"/>
      <c r="AM1330" s="15">
        <v>35.96</v>
      </c>
      <c r="AN1330" s="15"/>
      <c r="AO1330" s="15">
        <v>25.69</v>
      </c>
      <c r="AP1330" s="15">
        <v>23.46</v>
      </c>
      <c r="AQ1330" s="15">
        <v>18.12</v>
      </c>
      <c r="AR1330" s="15"/>
      <c r="AS1330" s="15"/>
      <c r="AT1330" s="15"/>
      <c r="AU1330" s="15"/>
      <c r="AV1330" s="15"/>
      <c r="AW1330" s="15">
        <v>0</v>
      </c>
      <c r="AX1330" s="16">
        <v>103720</v>
      </c>
      <c r="AZ1330" s="6">
        <f>IF(D1330&gt;0,H1330/D1330,0)</f>
        <v>110000000</v>
      </c>
      <c r="BA1330" s="6">
        <f>AZ1330*Q1330</f>
        <v>1100000</v>
      </c>
      <c r="BB1330" s="6">
        <f>IF(C1330&gt;C$3054,C$3054,IF(C1330&lt;C$3053,C$3053,C1330))</f>
        <v>0</v>
      </c>
      <c r="BC1330" s="6">
        <f>IF(BB1330&gt;0,(D1330/15)-BB1330,0)</f>
        <v>0</v>
      </c>
      <c r="BD1330" s="6">
        <f>BC1330/BC$3049</f>
        <v>0</v>
      </c>
      <c r="BE1330" s="15">
        <f>IF(AU1330&gt;AU$3054,AU$3054,IF(AU1330&lt;AU$3053,AU$3053,AU1330))</f>
        <v>0</v>
      </c>
      <c r="BF1330" s="15">
        <f>IF(I1330&gt;I$3054,I$3054,IF(I1330&lt;I$3053,I$3053,I1330))</f>
        <v>39.82</v>
      </c>
      <c r="BG1330" s="6">
        <f>IF(BE1330&gt;0, BF1330/BE1330,0)</f>
        <v>0</v>
      </c>
      <c r="BH1330" s="26">
        <f>BG1330/BG$3049</f>
        <v>0</v>
      </c>
      <c r="BI1330" s="26">
        <f>IF(AV1330&gt;AV$3054,AV$3054,IF(AV1330&lt;AV$3053,AV$3053,AV1330))</f>
        <v>0</v>
      </c>
      <c r="BJ1330" s="6">
        <f>IF(BI1330&gt;0, BF1330/BI1330,0)</f>
        <v>0</v>
      </c>
      <c r="BK1330" s="26">
        <f>BJ1330/BJ$3049</f>
        <v>0</v>
      </c>
      <c r="BL1330" s="6">
        <f>IF(_xlfn.NUMBERVALUE(AL1330),IF(ABS(AL1330)&lt;1,1-ABS(AL1330),0),0)</f>
        <v>0</v>
      </c>
      <c r="BM1330" s="6">
        <f>IF(F1330&gt;F$3054,F$3054,IF(F1330&lt;F$3053,F$3053,F1330))</f>
        <v>0</v>
      </c>
      <c r="BN1330" s="6">
        <f>IF(BM1330&gt;0, BM1330/BM$3049, BM1330/BM$3050*-1)</f>
        <v>0</v>
      </c>
      <c r="BO1330" s="6">
        <f>IF(O1330&gt;O$3054,O$3054,IF(O1330&lt;O$3053,O$3053,O1330))</f>
        <v>0</v>
      </c>
      <c r="BP1330" s="26">
        <f>BO1330/BO$3049</f>
        <v>0</v>
      </c>
      <c r="BQ1330" s="26">
        <f>IF(OR(BD1330=0, BH1330=0,BN1330=0,BP1330=0), 0,BD1330+BH1330+BK1330+BL1330+BN1330+BP1330)</f>
        <v>0</v>
      </c>
      <c r="BR1330" s="6">
        <f>IF(D1330&gt;0,C1330/D1330,0)</f>
        <v>0</v>
      </c>
    </row>
    <row r="1331" spans="1:70" x14ac:dyDescent="0.2">
      <c r="A1331" s="15" t="s">
        <v>2826</v>
      </c>
      <c r="B1331" s="15" t="s">
        <v>2827</v>
      </c>
      <c r="C1331" s="15">
        <v>0.41</v>
      </c>
      <c r="D1331" s="15">
        <v>2.75</v>
      </c>
      <c r="E1331" s="15">
        <v>2.81</v>
      </c>
      <c r="F1331" s="15">
        <v>10.98</v>
      </c>
      <c r="G1331" s="15">
        <v>1.2</v>
      </c>
      <c r="H1331" s="21">
        <v>401790000</v>
      </c>
      <c r="I1331" s="15">
        <v>6.68</v>
      </c>
      <c r="J1331" s="15">
        <v>0.09</v>
      </c>
      <c r="K1331" s="15">
        <v>0.1</v>
      </c>
      <c r="L1331" s="15">
        <v>0.18</v>
      </c>
      <c r="M1331" s="15">
        <v>0.19</v>
      </c>
      <c r="N1331" s="15">
        <v>0.18</v>
      </c>
      <c r="O1331" s="15">
        <v>6.96</v>
      </c>
      <c r="P1331" s="15">
        <v>25.42</v>
      </c>
      <c r="Q1331" s="15">
        <v>2.2799999999999998</v>
      </c>
      <c r="R1331" s="15">
        <v>0.02</v>
      </c>
      <c r="S1331" s="15">
        <v>0.68</v>
      </c>
      <c r="T1331" s="15">
        <v>41</v>
      </c>
      <c r="U1331" s="15">
        <v>41</v>
      </c>
      <c r="V1331" s="15">
        <v>41</v>
      </c>
      <c r="W1331" s="15">
        <v>41</v>
      </c>
      <c r="X1331" s="15">
        <v>73.77</v>
      </c>
      <c r="Y1331" s="15">
        <v>73.77</v>
      </c>
      <c r="Z1331" s="15">
        <v>73.77</v>
      </c>
      <c r="AA1331" s="15">
        <v>73.77</v>
      </c>
      <c r="AB1331" s="15"/>
      <c r="AC1331" s="15">
        <v>10.56</v>
      </c>
      <c r="AD1331" s="15"/>
      <c r="AE1331" s="15">
        <v>10.56</v>
      </c>
      <c r="AF1331" s="15">
        <v>10.28</v>
      </c>
      <c r="AG1331" s="15"/>
      <c r="AH1331" s="15">
        <v>10.28</v>
      </c>
      <c r="AI1331" s="15">
        <v>18.93</v>
      </c>
      <c r="AJ1331" s="15"/>
      <c r="AK1331" s="15">
        <v>18.93</v>
      </c>
      <c r="AL1331" s="15"/>
      <c r="AM1331" s="15">
        <v>143.65</v>
      </c>
      <c r="AN1331" s="15">
        <v>85.68</v>
      </c>
      <c r="AO1331" s="15">
        <v>77.13</v>
      </c>
      <c r="AP1331" s="15">
        <v>147.07</v>
      </c>
      <c r="AQ1331" s="15">
        <v>125.49</v>
      </c>
      <c r="AR1331" s="15"/>
      <c r="AS1331" s="15"/>
      <c r="AT1331" s="15"/>
      <c r="AU1331" s="15"/>
      <c r="AV1331" s="15"/>
      <c r="AW1331" s="16">
        <v>326127</v>
      </c>
      <c r="AX1331" s="16">
        <v>356547</v>
      </c>
      <c r="AZ1331" s="6">
        <f>IF(D1331&gt;0,H1331/D1331,0)</f>
        <v>146105454.54545453</v>
      </c>
      <c r="BA1331" s="6">
        <f>AZ1331*Q1331</f>
        <v>333120436.36363631</v>
      </c>
      <c r="BB1331" s="6">
        <f>IF(C1331&gt;C$3054,C$3054,IF(C1331&lt;C$3053,C$3053,C1331))</f>
        <v>0.41</v>
      </c>
      <c r="BC1331" s="6">
        <f>IF(BB1331&gt;0,(D1331/15)-BB1331,0)</f>
        <v>-0.22666666666666666</v>
      </c>
      <c r="BD1331" s="6">
        <f>BC1331/BC$3049</f>
        <v>-4.365130311978431E-2</v>
      </c>
      <c r="BE1331" s="15">
        <f>IF(AU1331&gt;AU$3054,AU$3054,IF(AU1331&lt;AU$3053,AU$3053,AU1331))</f>
        <v>0</v>
      </c>
      <c r="BF1331" s="15">
        <f>IF(I1331&gt;I$3054,I$3054,IF(I1331&lt;I$3053,I$3053,I1331))</f>
        <v>6.68</v>
      </c>
      <c r="BG1331" s="6">
        <f>IF(BE1331&gt;0, BF1331/BE1331,0)</f>
        <v>0</v>
      </c>
      <c r="BH1331" s="26">
        <f>BG1331/BG$3049</f>
        <v>0</v>
      </c>
      <c r="BI1331" s="26">
        <f>IF(AV1331&gt;AV$3054,AV$3054,IF(AV1331&lt;AV$3053,AV$3053,AV1331))</f>
        <v>0</v>
      </c>
      <c r="BJ1331" s="6">
        <f>IF(BI1331&gt;0, BF1331/BI1331,0)</f>
        <v>0</v>
      </c>
      <c r="BK1331" s="26">
        <f>BJ1331/BJ$3049</f>
        <v>0</v>
      </c>
      <c r="BL1331" s="6">
        <f>IF(_xlfn.NUMBERVALUE(AL1331),IF(ABS(AL1331)&lt;1,1-ABS(AL1331),0),0)</f>
        <v>0</v>
      </c>
      <c r="BM1331" s="6">
        <f>IF(F1331&gt;F$3054,F$3054,IF(F1331&lt;F$3053,F$3053,F1331))</f>
        <v>10.98</v>
      </c>
      <c r="BN1331" s="6">
        <f>IF(BM1331&gt;0, BM1331/BM$3049, BM1331/BM$3050*-1)</f>
        <v>1.3871211020868286E-2</v>
      </c>
      <c r="BO1331" s="6">
        <f>IF(O1331&gt;O$3054,O$3054,IF(O1331&lt;O$3053,O$3053,O1331))</f>
        <v>6.96</v>
      </c>
      <c r="BP1331" s="26">
        <f>BO1331/BO$3049</f>
        <v>6.5630100598239732E-2</v>
      </c>
      <c r="BQ1331" s="26">
        <f>IF(OR(BD1331=0, BH1331=0,BN1331=0,BP1331=0), 0,BD1331+BH1331+BK1331+BL1331+BN1331+BP1331)</f>
        <v>0</v>
      </c>
      <c r="BR1331" s="6">
        <f>IF(D1331&gt;0,C1331/D1331,0)</f>
        <v>0.14909090909090908</v>
      </c>
    </row>
    <row r="1332" spans="1:70" x14ac:dyDescent="0.2">
      <c r="A1332" s="15" t="s">
        <v>2796</v>
      </c>
      <c r="B1332" s="15" t="s">
        <v>2797</v>
      </c>
      <c r="C1332" s="15">
        <v>-0.03</v>
      </c>
      <c r="D1332" s="15">
        <v>0.04</v>
      </c>
      <c r="E1332" s="15">
        <v>0.05</v>
      </c>
      <c r="F1332" s="15">
        <v>-49.33</v>
      </c>
      <c r="G1332" s="15">
        <v>0.54</v>
      </c>
      <c r="H1332" s="21">
        <v>6340000</v>
      </c>
      <c r="I1332" s="15"/>
      <c r="J1332" s="15">
        <v>0</v>
      </c>
      <c r="K1332" s="15"/>
      <c r="L1332" s="15">
        <v>0</v>
      </c>
      <c r="M1332" s="15"/>
      <c r="N1332" s="15">
        <v>0</v>
      </c>
      <c r="O1332" s="15"/>
      <c r="P1332" s="15"/>
      <c r="Q1332" s="15">
        <v>7.0000000000000007E-2</v>
      </c>
      <c r="R1332" s="15">
        <v>0.01</v>
      </c>
      <c r="S1332" s="15">
        <v>9.6199999999999992</v>
      </c>
      <c r="T1332" s="15">
        <v>0</v>
      </c>
      <c r="U1332" s="15">
        <v>0</v>
      </c>
      <c r="V1332" s="15">
        <v>0</v>
      </c>
      <c r="W1332" s="15">
        <v>0</v>
      </c>
      <c r="X1332" s="15">
        <v>0</v>
      </c>
      <c r="Y1332" s="15">
        <v>0</v>
      </c>
      <c r="Z1332" s="15">
        <v>0</v>
      </c>
      <c r="AA1332" s="15">
        <v>0</v>
      </c>
      <c r="AB1332" s="15">
        <v>-184.42</v>
      </c>
      <c r="AC1332" s="15">
        <v>-32.479999999999997</v>
      </c>
      <c r="AD1332" s="15">
        <v>-20.82</v>
      </c>
      <c r="AE1332" s="15">
        <v>-32.479999999999997</v>
      </c>
      <c r="AF1332" s="15">
        <v>-32.07</v>
      </c>
      <c r="AG1332" s="15">
        <v>-20.22</v>
      </c>
      <c r="AH1332" s="15">
        <v>-32.07</v>
      </c>
      <c r="AI1332" s="15">
        <v>-32.950000000000003</v>
      </c>
      <c r="AJ1332" s="15">
        <v>-21.12</v>
      </c>
      <c r="AK1332" s="15">
        <v>-32.950000000000003</v>
      </c>
      <c r="AL1332" s="15">
        <v>1.1499999999999999</v>
      </c>
      <c r="AM1332" s="15">
        <v>80.790000000000006</v>
      </c>
      <c r="AN1332" s="15"/>
      <c r="AO1332" s="15">
        <v>-355.75</v>
      </c>
      <c r="AP1332" s="16">
        <v>-2475.3200000000002</v>
      </c>
      <c r="AQ1332" s="16">
        <v>-2477</v>
      </c>
      <c r="AR1332" s="15"/>
      <c r="AS1332" s="15">
        <v>0.47</v>
      </c>
      <c r="AT1332" s="15">
        <v>81.89</v>
      </c>
      <c r="AU1332" s="15"/>
      <c r="AV1332" s="15"/>
      <c r="AW1332" s="15">
        <v>0</v>
      </c>
      <c r="AX1332" s="16">
        <v>22127</v>
      </c>
      <c r="AZ1332" s="6">
        <f>IF(D1332&gt;0,H1332/D1332,0)</f>
        <v>158500000</v>
      </c>
      <c r="BA1332" s="6">
        <f>AZ1332*Q1332</f>
        <v>11095000.000000002</v>
      </c>
      <c r="BB1332" s="6">
        <f>IF(C1332&gt;C$3054,C$3054,IF(C1332&lt;C$3053,C$3053,C1332))</f>
        <v>-0.03</v>
      </c>
      <c r="BC1332" s="6">
        <f>IF(BB1332&gt;0,(D1332/15)-BB1332,0)</f>
        <v>0</v>
      </c>
      <c r="BD1332" s="6">
        <f>BC1332/BC$3049</f>
        <v>0</v>
      </c>
      <c r="BE1332" s="15">
        <f>IF(AU1332&gt;AU$3054,AU$3054,IF(AU1332&lt;AU$3053,AU$3053,AU1332))</f>
        <v>0</v>
      </c>
      <c r="BF1332" s="15">
        <f>IF(I1332&gt;I$3054,I$3054,IF(I1332&lt;I$3053,I$3053,I1332))</f>
        <v>0</v>
      </c>
      <c r="BG1332" s="6">
        <f>IF(BE1332&gt;0, BF1332/BE1332,0)</f>
        <v>0</v>
      </c>
      <c r="BH1332" s="26">
        <f>BG1332/BG$3049</f>
        <v>0</v>
      </c>
      <c r="BI1332" s="26">
        <f>IF(AV1332&gt;AV$3054,AV$3054,IF(AV1332&lt;AV$3053,AV$3053,AV1332))</f>
        <v>0</v>
      </c>
      <c r="BJ1332" s="6">
        <f>IF(BI1332&gt;0, BF1332/BI1332,0)</f>
        <v>0</v>
      </c>
      <c r="BK1332" s="26">
        <f>BJ1332/BJ$3049</f>
        <v>0</v>
      </c>
      <c r="BL1332" s="6">
        <f>IF(_xlfn.NUMBERVALUE(AL1332),IF(ABS(AL1332)&lt;1,1-ABS(AL1332),0),0)</f>
        <v>0</v>
      </c>
      <c r="BM1332" s="6">
        <f>IF(F1332&gt;F$3054,F$3054,IF(F1332&lt;F$3053,F$3053,F1332))</f>
        <v>-49.33</v>
      </c>
      <c r="BN1332" s="6">
        <f>IF(BM1332&gt;0, BM1332/BM$3049, BM1332/BM$3050*-1)</f>
        <v>-0.49597828272672434</v>
      </c>
      <c r="BO1332" s="6">
        <f>IF(O1332&gt;O$3054,O$3054,IF(O1332&lt;O$3053,O$3053,O1332))</f>
        <v>0</v>
      </c>
      <c r="BP1332" s="26">
        <f>BO1332/BO$3049</f>
        <v>0</v>
      </c>
      <c r="BQ1332" s="26">
        <f>IF(OR(BD1332=0, BH1332=0,BN1332=0,BP1332=0), 0,BD1332+BH1332+BK1332+BL1332+BN1332+BP1332)</f>
        <v>0</v>
      </c>
      <c r="BR1332" s="6">
        <f>IF(D1332&gt;0,C1332/D1332,0)</f>
        <v>-0.75</v>
      </c>
    </row>
    <row r="1333" spans="1:70" x14ac:dyDescent="0.2">
      <c r="A1333" s="15" t="s">
        <v>2732</v>
      </c>
      <c r="B1333" s="15" t="s">
        <v>2733</v>
      </c>
      <c r="C1333" s="15">
        <v>0</v>
      </c>
      <c r="D1333" s="15">
        <v>0.14000000000000001</v>
      </c>
      <c r="E1333" s="15">
        <v>0.13</v>
      </c>
      <c r="F1333" s="15">
        <v>70.73</v>
      </c>
      <c r="G1333" s="15">
        <v>3.33</v>
      </c>
      <c r="H1333" s="21">
        <v>21450000</v>
      </c>
      <c r="I1333" s="15">
        <v>158.82</v>
      </c>
      <c r="J1333" s="15">
        <v>0</v>
      </c>
      <c r="K1333" s="15"/>
      <c r="L1333" s="15">
        <v>0</v>
      </c>
      <c r="M1333" s="15"/>
      <c r="N1333" s="15">
        <v>0</v>
      </c>
      <c r="O1333" s="15"/>
      <c r="P1333" s="15"/>
      <c r="Q1333" s="15">
        <v>0.04</v>
      </c>
      <c r="R1333" s="15">
        <v>0</v>
      </c>
      <c r="S1333" s="15">
        <v>1.18</v>
      </c>
      <c r="T1333" s="15">
        <v>9.6300000000000008</v>
      </c>
      <c r="U1333" s="15">
        <v>9.6300000000000008</v>
      </c>
      <c r="V1333" s="15">
        <v>15.02</v>
      </c>
      <c r="W1333" s="15">
        <v>15.02</v>
      </c>
      <c r="X1333" s="15">
        <v>13.14</v>
      </c>
      <c r="Y1333" s="15">
        <v>13.14</v>
      </c>
      <c r="Z1333" s="15">
        <v>20.5</v>
      </c>
      <c r="AA1333" s="15">
        <v>20.5</v>
      </c>
      <c r="AB1333" s="15">
        <v>5.88</v>
      </c>
      <c r="AC1333" s="15">
        <v>1.69</v>
      </c>
      <c r="AD1333" s="15">
        <v>-51.67</v>
      </c>
      <c r="AE1333" s="15">
        <v>1.69</v>
      </c>
      <c r="AF1333" s="15">
        <v>1.44</v>
      </c>
      <c r="AG1333" s="15">
        <v>-43.03</v>
      </c>
      <c r="AH1333" s="15">
        <v>1.44</v>
      </c>
      <c r="AI1333" s="15">
        <v>1.83</v>
      </c>
      <c r="AJ1333" s="15">
        <v>-53.27</v>
      </c>
      <c r="AK1333" s="15">
        <v>1.83</v>
      </c>
      <c r="AL1333" s="15">
        <v>-0.14000000000000001</v>
      </c>
      <c r="AM1333" s="15">
        <v>59</v>
      </c>
      <c r="AN1333" s="15">
        <v>88.27</v>
      </c>
      <c r="AO1333" s="15">
        <v>10.84</v>
      </c>
      <c r="AP1333" s="15">
        <v>3</v>
      </c>
      <c r="AQ1333" s="15">
        <v>1.41</v>
      </c>
      <c r="AR1333" s="15"/>
      <c r="AS1333" s="15">
        <v>83.4</v>
      </c>
      <c r="AT1333" s="15"/>
      <c r="AU1333" s="15"/>
      <c r="AV1333" s="15"/>
      <c r="AW1333" s="16">
        <v>34400</v>
      </c>
      <c r="AX1333" s="16">
        <v>17785</v>
      </c>
      <c r="AZ1333" s="6">
        <f>IF(D1333&gt;0,H1333/D1333,0)</f>
        <v>153214285.7142857</v>
      </c>
      <c r="BA1333" s="6">
        <f>AZ1333*Q1333</f>
        <v>6128571.4285714282</v>
      </c>
      <c r="BB1333" s="6">
        <f>IF(C1333&gt;C$3054,C$3054,IF(C1333&lt;C$3053,C$3053,C1333))</f>
        <v>0</v>
      </c>
      <c r="BC1333" s="6">
        <f>IF(BB1333&gt;0,(D1333/15)-BB1333,0)</f>
        <v>0</v>
      </c>
      <c r="BD1333" s="6">
        <f>BC1333/BC$3049</f>
        <v>0</v>
      </c>
      <c r="BE1333" s="15">
        <f>IF(AU1333&gt;AU$3054,AU$3054,IF(AU1333&lt;AU$3053,AU$3053,AU1333))</f>
        <v>0</v>
      </c>
      <c r="BF1333" s="15">
        <f>IF(I1333&gt;I$3054,I$3054,IF(I1333&lt;I$3053,I$3053,I1333))</f>
        <v>158.82</v>
      </c>
      <c r="BG1333" s="6">
        <f>IF(BE1333&gt;0, BF1333/BE1333,0)</f>
        <v>0</v>
      </c>
      <c r="BH1333" s="26">
        <f>BG1333/BG$3049</f>
        <v>0</v>
      </c>
      <c r="BI1333" s="26">
        <f>IF(AV1333&gt;AV$3054,AV$3054,IF(AV1333&lt;AV$3053,AV$3053,AV1333))</f>
        <v>0</v>
      </c>
      <c r="BJ1333" s="6">
        <f>IF(BI1333&gt;0, BF1333/BI1333,0)</f>
        <v>0</v>
      </c>
      <c r="BK1333" s="26">
        <f>BJ1333/BJ$3049</f>
        <v>0</v>
      </c>
      <c r="BL1333" s="6">
        <f>IF(_xlfn.NUMBERVALUE(AL1333),IF(ABS(AL1333)&lt;1,1-ABS(AL1333),0),0)</f>
        <v>0.86</v>
      </c>
      <c r="BM1333" s="6">
        <f>IF(F1333&gt;F$3054,F$3054,IF(F1333&lt;F$3053,F$3053,F1333))</f>
        <v>70.73</v>
      </c>
      <c r="BN1333" s="6">
        <f>IF(BM1333&gt;0, BM1333/BM$3049, BM1333/BM$3050*-1)</f>
        <v>8.9354349317487605E-2</v>
      </c>
      <c r="BO1333" s="6">
        <f>IF(O1333&gt;O$3054,O$3054,IF(O1333&lt;O$3053,O$3053,O1333))</f>
        <v>0</v>
      </c>
      <c r="BP1333" s="26">
        <f>BO1333/BO$3049</f>
        <v>0</v>
      </c>
      <c r="BQ1333" s="26">
        <f>IF(OR(BD1333=0, BH1333=0,BN1333=0,BP1333=0), 0,BD1333+BH1333+BK1333+BL1333+BN1333+BP1333)</f>
        <v>0</v>
      </c>
      <c r="BR1333" s="6">
        <f>IF(D1333&gt;0,C1333/D1333,0)</f>
        <v>0</v>
      </c>
    </row>
    <row r="1334" spans="1:70" x14ac:dyDescent="0.2">
      <c r="A1334" s="15" t="s">
        <v>2730</v>
      </c>
      <c r="B1334" s="15" t="s">
        <v>2731</v>
      </c>
      <c r="C1334" s="15"/>
      <c r="D1334" s="15">
        <v>0</v>
      </c>
      <c r="E1334" s="15"/>
      <c r="F1334" s="15"/>
      <c r="G1334" s="15"/>
      <c r="H1334" s="21"/>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c r="AK1334" s="15"/>
      <c r="AL1334" s="15"/>
      <c r="AM1334" s="15"/>
      <c r="AN1334" s="15"/>
      <c r="AO1334" s="15"/>
      <c r="AP1334" s="15"/>
      <c r="AQ1334" s="15"/>
      <c r="AR1334" s="15"/>
      <c r="AS1334" s="15"/>
      <c r="AT1334" s="15"/>
      <c r="AU1334" s="15"/>
      <c r="AV1334" s="15"/>
      <c r="AW1334" s="15">
        <v>0</v>
      </c>
      <c r="AX1334" s="15"/>
      <c r="AZ1334" s="6">
        <f>IF(D1334&gt;0,H1334/D1334,0)</f>
        <v>0</v>
      </c>
      <c r="BA1334" s="6">
        <f>AZ1334*Q1334</f>
        <v>0</v>
      </c>
      <c r="BB1334" s="6">
        <f>IF(C1334&gt;C$3054,C$3054,IF(C1334&lt;C$3053,C$3053,C1334))</f>
        <v>0</v>
      </c>
      <c r="BC1334" s="6">
        <f>IF(BB1334&gt;0,(D1334/15)-BB1334,0)</f>
        <v>0</v>
      </c>
      <c r="BD1334" s="6">
        <f>BC1334/BC$3049</f>
        <v>0</v>
      </c>
      <c r="BE1334" s="15">
        <f>IF(AU1334&gt;AU$3054,AU$3054,IF(AU1334&lt;AU$3053,AU$3053,AU1334))</f>
        <v>0</v>
      </c>
      <c r="BF1334" s="15">
        <f>IF(I1334&gt;I$3054,I$3054,IF(I1334&lt;I$3053,I$3053,I1334))</f>
        <v>0</v>
      </c>
      <c r="BG1334" s="6">
        <f>IF(BE1334&gt;0, BF1334/BE1334,0)</f>
        <v>0</v>
      </c>
      <c r="BH1334" s="26">
        <f>BG1334/BG$3049</f>
        <v>0</v>
      </c>
      <c r="BI1334" s="26">
        <f>IF(AV1334&gt;AV$3054,AV$3054,IF(AV1334&lt;AV$3053,AV$3053,AV1334))</f>
        <v>0</v>
      </c>
      <c r="BJ1334" s="6">
        <f>IF(BI1334&gt;0, BF1334/BI1334,0)</f>
        <v>0</v>
      </c>
      <c r="BK1334" s="26">
        <f>BJ1334/BJ$3049</f>
        <v>0</v>
      </c>
      <c r="BL1334" s="6">
        <f>IF(_xlfn.NUMBERVALUE(AL1334),IF(ABS(AL1334)&lt;1,1-ABS(AL1334),0),0)</f>
        <v>0</v>
      </c>
      <c r="BM1334" s="6">
        <f>IF(F1334&gt;F$3054,F$3054,IF(F1334&lt;F$3053,F$3053,F1334))</f>
        <v>0</v>
      </c>
      <c r="BN1334" s="6">
        <f>IF(BM1334&gt;0, BM1334/BM$3049, BM1334/BM$3050*-1)</f>
        <v>0</v>
      </c>
      <c r="BO1334" s="6">
        <f>IF(O1334&gt;O$3054,O$3054,IF(O1334&lt;O$3053,O$3053,O1334))</f>
        <v>0</v>
      </c>
      <c r="BP1334" s="26">
        <f>BO1334/BO$3049</f>
        <v>0</v>
      </c>
      <c r="BQ1334" s="26">
        <f>IF(OR(BD1334=0, BH1334=0,BN1334=0,BP1334=0), 0,BD1334+BH1334+BK1334+BL1334+BN1334+BP1334)</f>
        <v>0</v>
      </c>
      <c r="BR1334" s="6">
        <f>IF(D1334&gt;0,C1334/D1334,0)</f>
        <v>0</v>
      </c>
    </row>
    <row r="1335" spans="1:70" x14ac:dyDescent="0.2">
      <c r="A1335" s="15" t="s">
        <v>2816</v>
      </c>
      <c r="B1335" s="15" t="s">
        <v>2817</v>
      </c>
      <c r="C1335" s="15"/>
      <c r="D1335" s="15">
        <v>0.35</v>
      </c>
      <c r="E1335" s="15"/>
      <c r="F1335" s="15"/>
      <c r="G1335" s="15"/>
      <c r="H1335" s="21"/>
      <c r="I1335" s="15"/>
      <c r="J1335" s="15"/>
      <c r="K1335" s="15"/>
      <c r="L1335" s="15"/>
      <c r="M1335" s="15"/>
      <c r="N1335" s="15"/>
      <c r="O1335" s="15"/>
      <c r="P1335" s="15"/>
      <c r="Q1335" s="15"/>
      <c r="R1335" s="15"/>
      <c r="S1335" s="15"/>
      <c r="T1335" s="15"/>
      <c r="U1335" s="15"/>
      <c r="V1335" s="15"/>
      <c r="W1335" s="15"/>
      <c r="X1335" s="15"/>
      <c r="Y1335" s="15"/>
      <c r="Z1335" s="15"/>
      <c r="AA1335" s="15"/>
      <c r="AB1335" s="15"/>
      <c r="AC1335" s="15"/>
      <c r="AD1335" s="15"/>
      <c r="AE1335" s="15"/>
      <c r="AF1335" s="15"/>
      <c r="AG1335" s="15"/>
      <c r="AH1335" s="15"/>
      <c r="AI1335" s="15"/>
      <c r="AJ1335" s="15"/>
      <c r="AK1335" s="15"/>
      <c r="AL1335" s="15"/>
      <c r="AM1335" s="15"/>
      <c r="AN1335" s="15"/>
      <c r="AO1335" s="15"/>
      <c r="AP1335" s="15"/>
      <c r="AQ1335" s="15"/>
      <c r="AR1335" s="15"/>
      <c r="AS1335" s="15"/>
      <c r="AT1335" s="15"/>
      <c r="AU1335" s="15"/>
      <c r="AV1335" s="15"/>
      <c r="AW1335" s="16">
        <v>757378</v>
      </c>
      <c r="AX1335" s="16">
        <v>19816</v>
      </c>
      <c r="AZ1335" s="6">
        <f>IF(D1335&gt;0,H1335/D1335,0)</f>
        <v>0</v>
      </c>
      <c r="BA1335" s="6">
        <f>AZ1335*Q1335</f>
        <v>0</v>
      </c>
      <c r="BB1335" s="6">
        <f>IF(C1335&gt;C$3054,C$3054,IF(C1335&lt;C$3053,C$3053,C1335))</f>
        <v>0</v>
      </c>
      <c r="BC1335" s="6">
        <f>IF(BB1335&gt;0,(D1335/15)-BB1335,0)</f>
        <v>0</v>
      </c>
      <c r="BD1335" s="6">
        <f>BC1335/BC$3049</f>
        <v>0</v>
      </c>
      <c r="BE1335" s="15">
        <f>IF(AU1335&gt;AU$3054,AU$3054,IF(AU1335&lt;AU$3053,AU$3053,AU1335))</f>
        <v>0</v>
      </c>
      <c r="BF1335" s="15">
        <f>IF(I1335&gt;I$3054,I$3054,IF(I1335&lt;I$3053,I$3053,I1335))</f>
        <v>0</v>
      </c>
      <c r="BG1335" s="6">
        <f>IF(BE1335&gt;0, BF1335/BE1335,0)</f>
        <v>0</v>
      </c>
      <c r="BH1335" s="26">
        <f>BG1335/BG$3049</f>
        <v>0</v>
      </c>
      <c r="BI1335" s="26">
        <f>IF(AV1335&gt;AV$3054,AV$3054,IF(AV1335&lt;AV$3053,AV$3053,AV1335))</f>
        <v>0</v>
      </c>
      <c r="BJ1335" s="6">
        <f>IF(BI1335&gt;0, BF1335/BI1335,0)</f>
        <v>0</v>
      </c>
      <c r="BK1335" s="26">
        <f>BJ1335/BJ$3049</f>
        <v>0</v>
      </c>
      <c r="BL1335" s="6">
        <f>IF(_xlfn.NUMBERVALUE(AL1335),IF(ABS(AL1335)&lt;1,1-ABS(AL1335),0),0)</f>
        <v>0</v>
      </c>
      <c r="BM1335" s="6">
        <f>IF(F1335&gt;F$3054,F$3054,IF(F1335&lt;F$3053,F$3053,F1335))</f>
        <v>0</v>
      </c>
      <c r="BN1335" s="6">
        <f>IF(BM1335&gt;0, BM1335/BM$3049, BM1335/BM$3050*-1)</f>
        <v>0</v>
      </c>
      <c r="BO1335" s="6">
        <f>IF(O1335&gt;O$3054,O$3054,IF(O1335&lt;O$3053,O$3053,O1335))</f>
        <v>0</v>
      </c>
      <c r="BP1335" s="26">
        <f>BO1335/BO$3049</f>
        <v>0</v>
      </c>
      <c r="BQ1335" s="26">
        <f>IF(OR(BD1335=0, BH1335=0,BN1335=0,BP1335=0), 0,BD1335+BH1335+BK1335+BL1335+BN1335+BP1335)</f>
        <v>0</v>
      </c>
      <c r="BR1335" s="6">
        <f>IF(D1335&gt;0,C1335/D1335,0)</f>
        <v>0</v>
      </c>
    </row>
    <row r="1336" spans="1:70" x14ac:dyDescent="0.2">
      <c r="A1336" s="15" t="s">
        <v>2790</v>
      </c>
      <c r="B1336" s="15" t="s">
        <v>2791</v>
      </c>
      <c r="C1336" s="15">
        <v>-0.01</v>
      </c>
      <c r="D1336" s="15">
        <v>0.14000000000000001</v>
      </c>
      <c r="E1336" s="15">
        <v>0.13</v>
      </c>
      <c r="F1336" s="15">
        <v>58.65</v>
      </c>
      <c r="G1336" s="15">
        <v>1.02</v>
      </c>
      <c r="H1336" s="21">
        <v>56030000</v>
      </c>
      <c r="I1336" s="15"/>
      <c r="J1336" s="15">
        <v>0</v>
      </c>
      <c r="K1336" s="15"/>
      <c r="L1336" s="15">
        <v>0</v>
      </c>
      <c r="M1336" s="15"/>
      <c r="N1336" s="15">
        <v>0</v>
      </c>
      <c r="O1336" s="15"/>
      <c r="P1336" s="15"/>
      <c r="Q1336" s="15">
        <v>0.13</v>
      </c>
      <c r="R1336" s="15">
        <v>0.06</v>
      </c>
      <c r="S1336" s="15">
        <v>13.51</v>
      </c>
      <c r="T1336" s="15">
        <v>0</v>
      </c>
      <c r="U1336" s="15">
        <v>0</v>
      </c>
      <c r="V1336" s="15">
        <v>0</v>
      </c>
      <c r="W1336" s="15">
        <v>0</v>
      </c>
      <c r="X1336" s="15">
        <v>0</v>
      </c>
      <c r="Y1336" s="15">
        <v>0</v>
      </c>
      <c r="Z1336" s="15">
        <v>0</v>
      </c>
      <c r="AA1336" s="15">
        <v>0</v>
      </c>
      <c r="AB1336" s="15"/>
      <c r="AC1336" s="15">
        <v>-7.93</v>
      </c>
      <c r="AD1336" s="15">
        <v>-12.47</v>
      </c>
      <c r="AE1336" s="15">
        <v>-7.93</v>
      </c>
      <c r="AF1336" s="15">
        <v>-7.65</v>
      </c>
      <c r="AG1336" s="15">
        <v>-12.17</v>
      </c>
      <c r="AH1336" s="15">
        <v>-7.65</v>
      </c>
      <c r="AI1336" s="15">
        <v>-7.93</v>
      </c>
      <c r="AJ1336" s="15">
        <v>-12.47</v>
      </c>
      <c r="AK1336" s="15">
        <v>-7.93</v>
      </c>
      <c r="AL1336" s="15">
        <v>1.05</v>
      </c>
      <c r="AM1336" s="15">
        <v>250.24</v>
      </c>
      <c r="AN1336" s="15"/>
      <c r="AO1336" s="15">
        <v>-711.26</v>
      </c>
      <c r="AP1336" s="15">
        <v>-681.02</v>
      </c>
      <c r="AQ1336" s="15">
        <v>-556.67999999999995</v>
      </c>
      <c r="AR1336" s="15"/>
      <c r="AS1336" s="15">
        <v>-32.590000000000003</v>
      </c>
      <c r="AT1336" s="15">
        <v>-0.31</v>
      </c>
      <c r="AU1336" s="15"/>
      <c r="AV1336" s="15"/>
      <c r="AW1336" s="16">
        <v>18432</v>
      </c>
      <c r="AX1336" s="16">
        <v>208820</v>
      </c>
      <c r="AZ1336" s="6">
        <f>IF(D1336&gt;0,H1336/D1336,0)</f>
        <v>400214285.71428567</v>
      </c>
      <c r="BA1336" s="6">
        <f>AZ1336*Q1336</f>
        <v>52027857.142857142</v>
      </c>
      <c r="BB1336" s="6">
        <f>IF(C1336&gt;C$3054,C$3054,IF(C1336&lt;C$3053,C$3053,C1336))</f>
        <v>-0.01</v>
      </c>
      <c r="BC1336" s="6">
        <f>IF(BB1336&gt;0,(D1336/15)-BB1336,0)</f>
        <v>0</v>
      </c>
      <c r="BD1336" s="6">
        <f>BC1336/BC$3049</f>
        <v>0</v>
      </c>
      <c r="BE1336" s="15">
        <f>IF(AU1336&gt;AU$3054,AU$3054,IF(AU1336&lt;AU$3053,AU$3053,AU1336))</f>
        <v>0</v>
      </c>
      <c r="BF1336" s="15">
        <f>IF(I1336&gt;I$3054,I$3054,IF(I1336&lt;I$3053,I$3053,I1336))</f>
        <v>0</v>
      </c>
      <c r="BG1336" s="6">
        <f>IF(BE1336&gt;0, BF1336/BE1336,0)</f>
        <v>0</v>
      </c>
      <c r="BH1336" s="26">
        <f>BG1336/BG$3049</f>
        <v>0</v>
      </c>
      <c r="BI1336" s="26">
        <f>IF(AV1336&gt;AV$3054,AV$3054,IF(AV1336&lt;AV$3053,AV$3053,AV1336))</f>
        <v>0</v>
      </c>
      <c r="BJ1336" s="6">
        <f>IF(BI1336&gt;0, BF1336/BI1336,0)</f>
        <v>0</v>
      </c>
      <c r="BK1336" s="26">
        <f>BJ1336/BJ$3049</f>
        <v>0</v>
      </c>
      <c r="BL1336" s="6">
        <f>IF(_xlfn.NUMBERVALUE(AL1336),IF(ABS(AL1336)&lt;1,1-ABS(AL1336),0),0)</f>
        <v>0</v>
      </c>
      <c r="BM1336" s="6">
        <f>IF(F1336&gt;F$3054,F$3054,IF(F1336&lt;F$3053,F$3053,F1336))</f>
        <v>58.65</v>
      </c>
      <c r="BN1336" s="6">
        <f>IF(BM1336&gt;0, BM1336/BM$3049, BM1336/BM$3050*-1)</f>
        <v>7.4093490562288242E-2</v>
      </c>
      <c r="BO1336" s="6">
        <f>IF(O1336&gt;O$3054,O$3054,IF(O1336&lt;O$3053,O$3053,O1336))</f>
        <v>0</v>
      </c>
      <c r="BP1336" s="26">
        <f>BO1336/BO$3049</f>
        <v>0</v>
      </c>
      <c r="BQ1336" s="26">
        <f>IF(OR(BD1336=0, BH1336=0,BN1336=0,BP1336=0), 0,BD1336+BH1336+BK1336+BL1336+BN1336+BP1336)</f>
        <v>0</v>
      </c>
      <c r="BR1336" s="6">
        <f>IF(D1336&gt;0,C1336/D1336,0)</f>
        <v>-7.1428571428571425E-2</v>
      </c>
    </row>
    <row r="1337" spans="1:70" x14ac:dyDescent="0.2">
      <c r="A1337" s="15" t="s">
        <v>2834</v>
      </c>
      <c r="B1337" s="15" t="s">
        <v>2835</v>
      </c>
      <c r="C1337" s="15">
        <v>0.03</v>
      </c>
      <c r="D1337" s="15">
        <v>0</v>
      </c>
      <c r="E1337" s="15"/>
      <c r="F1337" s="15"/>
      <c r="G1337" s="15">
        <v>0.19</v>
      </c>
      <c r="H1337" s="21"/>
      <c r="I1337" s="15">
        <v>0</v>
      </c>
      <c r="J1337" s="15">
        <v>0</v>
      </c>
      <c r="K1337" s="15"/>
      <c r="L1337" s="15">
        <v>0</v>
      </c>
      <c r="M1337" s="15"/>
      <c r="N1337" s="15">
        <v>0</v>
      </c>
      <c r="O1337" s="15"/>
      <c r="P1337" s="15"/>
      <c r="Q1337" s="15">
        <v>0.16</v>
      </c>
      <c r="R1337" s="15">
        <v>0.02</v>
      </c>
      <c r="S1337" s="15">
        <v>1.21</v>
      </c>
      <c r="T1337" s="15">
        <v>3.31</v>
      </c>
      <c r="U1337" s="15">
        <v>3.31</v>
      </c>
      <c r="V1337" s="15">
        <v>3.5</v>
      </c>
      <c r="W1337" s="15">
        <v>3.5</v>
      </c>
      <c r="X1337" s="15">
        <v>9.3800000000000008</v>
      </c>
      <c r="Y1337" s="15">
        <v>9.3800000000000008</v>
      </c>
      <c r="Z1337" s="15">
        <v>9.92</v>
      </c>
      <c r="AA1337" s="15">
        <v>9.92</v>
      </c>
      <c r="AB1337" s="15"/>
      <c r="AC1337" s="15">
        <v>-13.6</v>
      </c>
      <c r="AD1337" s="15">
        <v>-14.42</v>
      </c>
      <c r="AE1337" s="15">
        <v>-13.6</v>
      </c>
      <c r="AF1337" s="15">
        <v>-5.13</v>
      </c>
      <c r="AG1337" s="15">
        <v>-7.01</v>
      </c>
      <c r="AH1337" s="15">
        <v>-5.13</v>
      </c>
      <c r="AI1337" s="15">
        <v>21.07</v>
      </c>
      <c r="AJ1337" s="15">
        <v>2.74</v>
      </c>
      <c r="AK1337" s="15">
        <v>21.07</v>
      </c>
      <c r="AL1337" s="15"/>
      <c r="AM1337" s="15">
        <v>16.54</v>
      </c>
      <c r="AN1337" s="15">
        <v>80.17</v>
      </c>
      <c r="AO1337" s="15">
        <v>-527.39</v>
      </c>
      <c r="AP1337" s="15">
        <v>-175.11</v>
      </c>
      <c r="AQ1337" s="15">
        <v>-175.11</v>
      </c>
      <c r="AR1337" s="15">
        <v>76.62</v>
      </c>
      <c r="AS1337" s="15">
        <v>18.82</v>
      </c>
      <c r="AT1337" s="15">
        <v>-9.5</v>
      </c>
      <c r="AU1337" s="15">
        <v>75.52</v>
      </c>
      <c r="AV1337" s="15">
        <v>23.92</v>
      </c>
      <c r="AW1337" s="15">
        <v>0</v>
      </c>
      <c r="AX1337" s="16">
        <v>18867</v>
      </c>
      <c r="AZ1337" s="6">
        <f>IF(D1337&gt;0,H1337/D1337,0)</f>
        <v>0</v>
      </c>
      <c r="BA1337" s="6">
        <f>AZ1337*Q1337</f>
        <v>0</v>
      </c>
      <c r="BB1337" s="6">
        <f>IF(C1337&gt;C$3054,C$3054,IF(C1337&lt;C$3053,C$3053,C1337))</f>
        <v>0.03</v>
      </c>
      <c r="BC1337" s="6">
        <f>IF(BB1337&gt;0,(D1337/15)-BB1337,0)</f>
        <v>-0.03</v>
      </c>
      <c r="BD1337" s="6">
        <f>BC1337/BC$3049</f>
        <v>-5.7773783540890997E-3</v>
      </c>
      <c r="BE1337" s="15">
        <f>IF(AU1337&gt;AU$3054,AU$3054,IF(AU1337&lt;AU$3053,AU$3053,AU1337))</f>
        <v>61.328428529480597</v>
      </c>
      <c r="BF1337" s="15">
        <f>IF(I1337&gt;I$3054,I$3054,IF(I1337&lt;I$3053,I$3053,I1337))</f>
        <v>0</v>
      </c>
      <c r="BG1337" s="6">
        <f>IF(BE1337&gt;0, BF1337/BE1337,0)</f>
        <v>0</v>
      </c>
      <c r="BH1337" s="26">
        <f>BG1337/BG$3049</f>
        <v>0</v>
      </c>
      <c r="BI1337" s="26">
        <f>IF(AV1337&gt;AV$3054,AV$3054,IF(AV1337&lt;AV$3053,AV$3053,AV1337))</f>
        <v>23.92</v>
      </c>
      <c r="BJ1337" s="6">
        <f>IF(BI1337&gt;0, BF1337/BI1337,0)</f>
        <v>0</v>
      </c>
      <c r="BK1337" s="26">
        <f>BJ1337/BJ$3049</f>
        <v>0</v>
      </c>
      <c r="BL1337" s="6">
        <f>IF(_xlfn.NUMBERVALUE(AL1337),IF(ABS(AL1337)&lt;1,1-ABS(AL1337),0),0)</f>
        <v>0</v>
      </c>
      <c r="BM1337" s="6">
        <f>IF(F1337&gt;F$3054,F$3054,IF(F1337&lt;F$3053,F$3053,F1337))</f>
        <v>0</v>
      </c>
      <c r="BN1337" s="6">
        <f>IF(BM1337&gt;0, BM1337/BM$3049, BM1337/BM$3050*-1)</f>
        <v>0</v>
      </c>
      <c r="BO1337" s="6">
        <f>IF(O1337&gt;O$3054,O$3054,IF(O1337&lt;O$3053,O$3053,O1337))</f>
        <v>0</v>
      </c>
      <c r="BP1337" s="26">
        <f>BO1337/BO$3049</f>
        <v>0</v>
      </c>
      <c r="BQ1337" s="26">
        <f>IF(OR(BD1337=0, BH1337=0,BN1337=0,BP1337=0), 0,BD1337+BH1337+BK1337+BL1337+BN1337+BP1337)</f>
        <v>0</v>
      </c>
      <c r="BR1337" s="6">
        <f>IF(D1337&gt;0,C1337/D1337,0)</f>
        <v>0</v>
      </c>
    </row>
    <row r="1338" spans="1:70" x14ac:dyDescent="0.2">
      <c r="A1338" s="15" t="s">
        <v>2777</v>
      </c>
      <c r="B1338" s="15" t="s">
        <v>2778</v>
      </c>
      <c r="C1338" s="15">
        <v>-0.01</v>
      </c>
      <c r="D1338" s="15">
        <v>0.08</v>
      </c>
      <c r="E1338" s="15">
        <v>0.05</v>
      </c>
      <c r="F1338" s="15">
        <v>145.16</v>
      </c>
      <c r="G1338" s="15">
        <v>1.55</v>
      </c>
      <c r="H1338" s="21">
        <v>42200000</v>
      </c>
      <c r="I1338" s="15"/>
      <c r="J1338" s="15">
        <v>0</v>
      </c>
      <c r="K1338" s="15"/>
      <c r="L1338" s="15">
        <v>0</v>
      </c>
      <c r="M1338" s="15"/>
      <c r="N1338" s="15">
        <v>0</v>
      </c>
      <c r="O1338" s="15"/>
      <c r="P1338" s="15"/>
      <c r="Q1338" s="15">
        <v>0.05</v>
      </c>
      <c r="R1338" s="15">
        <v>0.03</v>
      </c>
      <c r="S1338" s="15">
        <v>3.35</v>
      </c>
      <c r="T1338" s="15">
        <v>26.39</v>
      </c>
      <c r="U1338" s="15">
        <v>26.39</v>
      </c>
      <c r="V1338" s="15">
        <v>28.4</v>
      </c>
      <c r="W1338" s="15">
        <v>28.4</v>
      </c>
      <c r="X1338" s="15">
        <v>43.15</v>
      </c>
      <c r="Y1338" s="15">
        <v>43.15</v>
      </c>
      <c r="Z1338" s="15">
        <v>46.44</v>
      </c>
      <c r="AA1338" s="15">
        <v>46.44</v>
      </c>
      <c r="AB1338" s="15">
        <v>-5.24</v>
      </c>
      <c r="AC1338" s="15">
        <v>-15.13</v>
      </c>
      <c r="AD1338" s="15">
        <v>-17.86</v>
      </c>
      <c r="AE1338" s="15">
        <v>-15.13</v>
      </c>
      <c r="AF1338" s="15">
        <v>-13.72</v>
      </c>
      <c r="AG1338" s="15">
        <v>-14.19</v>
      </c>
      <c r="AH1338" s="15">
        <v>-13.72</v>
      </c>
      <c r="AI1338" s="15">
        <v>-18.8</v>
      </c>
      <c r="AJ1338" s="15">
        <v>-19.16</v>
      </c>
      <c r="AK1338" s="15">
        <v>-18.8</v>
      </c>
      <c r="AL1338" s="15">
        <v>1.77</v>
      </c>
      <c r="AM1338" s="15">
        <v>321.27999999999997</v>
      </c>
      <c r="AN1338" s="15">
        <v>100</v>
      </c>
      <c r="AO1338" s="16">
        <v>-1105.99</v>
      </c>
      <c r="AP1338" s="16">
        <v>-1528.39</v>
      </c>
      <c r="AQ1338" s="16">
        <v>-1520.5</v>
      </c>
      <c r="AR1338" s="15"/>
      <c r="AS1338" s="15">
        <v>-53.64</v>
      </c>
      <c r="AT1338" s="15">
        <v>-35.17</v>
      </c>
      <c r="AU1338" s="15"/>
      <c r="AV1338" s="15"/>
      <c r="AW1338" s="16">
        <v>100000</v>
      </c>
      <c r="AX1338" s="16">
        <v>266156</v>
      </c>
      <c r="AZ1338" s="6">
        <f>IF(D1338&gt;0,H1338/D1338,0)</f>
        <v>527500000</v>
      </c>
      <c r="BA1338" s="6">
        <f>AZ1338*Q1338</f>
        <v>26375000</v>
      </c>
      <c r="BB1338" s="6">
        <f>IF(C1338&gt;C$3054,C$3054,IF(C1338&lt;C$3053,C$3053,C1338))</f>
        <v>-0.01</v>
      </c>
      <c r="BC1338" s="6">
        <f>IF(BB1338&gt;0,(D1338/15)-BB1338,0)</f>
        <v>0</v>
      </c>
      <c r="BD1338" s="6">
        <f>BC1338/BC$3049</f>
        <v>0</v>
      </c>
      <c r="BE1338" s="15">
        <f>IF(AU1338&gt;AU$3054,AU$3054,IF(AU1338&lt;AU$3053,AU$3053,AU1338))</f>
        <v>0</v>
      </c>
      <c r="BF1338" s="15">
        <f>IF(I1338&gt;I$3054,I$3054,IF(I1338&lt;I$3053,I$3053,I1338))</f>
        <v>0</v>
      </c>
      <c r="BG1338" s="6">
        <f>IF(BE1338&gt;0, BF1338/BE1338,0)</f>
        <v>0</v>
      </c>
      <c r="BH1338" s="26">
        <f>BG1338/BG$3049</f>
        <v>0</v>
      </c>
      <c r="BI1338" s="26">
        <f>IF(AV1338&gt;AV$3054,AV$3054,IF(AV1338&lt;AV$3053,AV$3053,AV1338))</f>
        <v>0</v>
      </c>
      <c r="BJ1338" s="6">
        <f>IF(BI1338&gt;0, BF1338/BI1338,0)</f>
        <v>0</v>
      </c>
      <c r="BK1338" s="26">
        <f>BJ1338/BJ$3049</f>
        <v>0</v>
      </c>
      <c r="BL1338" s="6">
        <f>IF(_xlfn.NUMBERVALUE(AL1338),IF(ABS(AL1338)&lt;1,1-ABS(AL1338),0),0)</f>
        <v>0</v>
      </c>
      <c r="BM1338" s="6">
        <f>IF(F1338&gt;F$3054,F$3054,IF(F1338&lt;F$3053,F$3053,F1338))</f>
        <v>145.16</v>
      </c>
      <c r="BN1338" s="6">
        <f>IF(BM1338&gt;0, BM1338/BM$3049, BM1338/BM$3050*-1)</f>
        <v>0.18338296828681605</v>
      </c>
      <c r="BO1338" s="6">
        <f>IF(O1338&gt;O$3054,O$3054,IF(O1338&lt;O$3053,O$3053,O1338))</f>
        <v>0</v>
      </c>
      <c r="BP1338" s="26">
        <f>BO1338/BO$3049</f>
        <v>0</v>
      </c>
      <c r="BQ1338" s="26">
        <f>IF(OR(BD1338=0, BH1338=0,BN1338=0,BP1338=0), 0,BD1338+BH1338+BK1338+BL1338+BN1338+BP1338)</f>
        <v>0</v>
      </c>
      <c r="BR1338" s="6">
        <f>IF(D1338&gt;0,C1338/D1338,0)</f>
        <v>-0.125</v>
      </c>
    </row>
    <row r="1339" spans="1:70" x14ac:dyDescent="0.2">
      <c r="A1339" s="15" t="s">
        <v>44</v>
      </c>
      <c r="B1339" s="15" t="s">
        <v>2746</v>
      </c>
      <c r="C1339" s="15">
        <v>0.14000000000000001</v>
      </c>
      <c r="D1339" s="15">
        <v>3.96</v>
      </c>
      <c r="E1339" s="15">
        <v>3.99</v>
      </c>
      <c r="F1339" s="15">
        <v>3.49</v>
      </c>
      <c r="G1339" s="15">
        <v>5.12</v>
      </c>
      <c r="H1339" s="21">
        <v>719430000</v>
      </c>
      <c r="I1339" s="15">
        <v>27.49</v>
      </c>
      <c r="J1339" s="15">
        <v>0.03</v>
      </c>
      <c r="K1339" s="15">
        <v>0.03</v>
      </c>
      <c r="L1339" s="15">
        <v>0.06</v>
      </c>
      <c r="M1339" s="15">
        <v>0.06</v>
      </c>
      <c r="N1339" s="15">
        <v>0.06</v>
      </c>
      <c r="O1339" s="15">
        <v>1.55</v>
      </c>
      <c r="P1339" s="15">
        <v>9.51</v>
      </c>
      <c r="Q1339" s="15">
        <v>0.75</v>
      </c>
      <c r="R1339" s="15">
        <v>0.17</v>
      </c>
      <c r="S1339" s="15">
        <v>1.67</v>
      </c>
      <c r="T1339" s="15">
        <v>0.17</v>
      </c>
      <c r="U1339" s="15">
        <v>0.17</v>
      </c>
      <c r="V1339" s="15">
        <v>0.22</v>
      </c>
      <c r="W1339" s="15">
        <v>0.22</v>
      </c>
      <c r="X1339" s="15">
        <v>0.22</v>
      </c>
      <c r="Y1339" s="15">
        <v>0.22</v>
      </c>
      <c r="Z1339" s="15">
        <v>0.28999999999999998</v>
      </c>
      <c r="AA1339" s="15">
        <v>0.28999999999999998</v>
      </c>
      <c r="AB1339" s="15">
        <v>618.36</v>
      </c>
      <c r="AC1339" s="15">
        <v>20.190000000000001</v>
      </c>
      <c r="AD1339" s="15">
        <v>19.91</v>
      </c>
      <c r="AE1339" s="15">
        <v>20.190000000000001</v>
      </c>
      <c r="AF1339" s="15">
        <v>15.44</v>
      </c>
      <c r="AG1339" s="15">
        <v>15.03</v>
      </c>
      <c r="AH1339" s="15">
        <v>15.44</v>
      </c>
      <c r="AI1339" s="15">
        <v>20.99</v>
      </c>
      <c r="AJ1339" s="15">
        <v>20.420000000000002</v>
      </c>
      <c r="AK1339" s="15">
        <v>20.99</v>
      </c>
      <c r="AL1339" s="15">
        <v>0.72</v>
      </c>
      <c r="AM1339" s="15">
        <v>139.78</v>
      </c>
      <c r="AN1339" s="15"/>
      <c r="AO1339" s="15">
        <v>30.5</v>
      </c>
      <c r="AP1339" s="15">
        <v>24.44</v>
      </c>
      <c r="AQ1339" s="15">
        <v>17.48</v>
      </c>
      <c r="AR1339" s="15">
        <v>14.02</v>
      </c>
      <c r="AS1339" s="15">
        <v>20.55</v>
      </c>
      <c r="AT1339" s="15">
        <v>11.35</v>
      </c>
      <c r="AU1339" s="15">
        <v>10.86</v>
      </c>
      <c r="AV1339" s="15">
        <v>39.630000000000003</v>
      </c>
      <c r="AW1339" s="16">
        <v>319955</v>
      </c>
      <c r="AX1339" s="16">
        <v>270563</v>
      </c>
      <c r="AZ1339" s="6">
        <f>IF(D1339&gt;0,H1339/D1339,0)</f>
        <v>181674242.42424244</v>
      </c>
      <c r="BA1339" s="6">
        <f>AZ1339*Q1339</f>
        <v>136255681.81818181</v>
      </c>
      <c r="BB1339" s="6">
        <f>IF(C1339&gt;C$3054,C$3054,IF(C1339&lt;C$3053,C$3053,C1339))</f>
        <v>0.14000000000000001</v>
      </c>
      <c r="BC1339" s="6">
        <f>IF(BB1339&gt;0,(D1339/15)-BB1339,0)</f>
        <v>0.124</v>
      </c>
      <c r="BD1339" s="6">
        <f>BC1339/BC$3049</f>
        <v>2.3879830530234947E-2</v>
      </c>
      <c r="BE1339" s="15">
        <f>IF(AU1339&gt;AU$3054,AU$3054,IF(AU1339&lt;AU$3053,AU$3053,AU1339))</f>
        <v>10.86</v>
      </c>
      <c r="BF1339" s="15">
        <f>IF(I1339&gt;I$3054,I$3054,IF(I1339&lt;I$3053,I$3053,I1339))</f>
        <v>27.49</v>
      </c>
      <c r="BG1339" s="6">
        <f>IF(BE1339&gt;0, BF1339/BE1339,0)</f>
        <v>2.5313075506445673</v>
      </c>
      <c r="BH1339" s="26">
        <f>BG1339/BG$3049</f>
        <v>2.4339495679274684E-3</v>
      </c>
      <c r="BI1339" s="26">
        <f>IF(AV1339&gt;AV$3054,AV$3054,IF(AV1339&lt;AV$3053,AV$3053,AV1339))</f>
        <v>38.863256891491659</v>
      </c>
      <c r="BJ1339" s="6">
        <f>IF(BI1339&gt;0, BF1339/BI1339,0)</f>
        <v>0.70735193596238177</v>
      </c>
      <c r="BK1339" s="26">
        <f>BJ1339/BJ$3049</f>
        <v>1.1928363169686033E-3</v>
      </c>
      <c r="BL1339" s="6">
        <f>IF(_xlfn.NUMBERVALUE(AL1339),IF(ABS(AL1339)&lt;1,1-ABS(AL1339),0),0)</f>
        <v>0.28000000000000003</v>
      </c>
      <c r="BM1339" s="6">
        <f>IF(F1339&gt;F$3054,F$3054,IF(F1339&lt;F$3053,F$3053,F1339))</f>
        <v>3.49</v>
      </c>
      <c r="BN1339" s="6">
        <f>IF(BM1339&gt;0, BM1339/BM$3049, BM1339/BM$3050*-1)</f>
        <v>4.4089732661958397E-3</v>
      </c>
      <c r="BO1339" s="6">
        <f>IF(O1339&gt;O$3054,O$3054,IF(O1339&lt;O$3053,O$3053,O1339))</f>
        <v>1.55</v>
      </c>
      <c r="BP1339" s="26">
        <f>BO1339/BO$3049</f>
        <v>1.4615898840125227E-2</v>
      </c>
      <c r="BQ1339" s="26">
        <f>IF(OR(BD1339=0, BH1339=0,BN1339=0,BP1339=0), 0,BD1339+BH1339+BK1339+BL1339+BN1339+BP1339)</f>
        <v>0.32653148852145208</v>
      </c>
      <c r="BR1339" s="6">
        <f>IF(D1339&gt;0,C1339/D1339,0)</f>
        <v>3.5353535353535359E-2</v>
      </c>
    </row>
    <row r="1340" spans="1:70" x14ac:dyDescent="0.2">
      <c r="A1340" s="15" t="s">
        <v>2771</v>
      </c>
      <c r="B1340" s="15" t="s">
        <v>2772</v>
      </c>
      <c r="C1340" s="15">
        <v>0.11</v>
      </c>
      <c r="D1340" s="15">
        <v>2.2599999999999998</v>
      </c>
      <c r="E1340" s="15">
        <v>2.7</v>
      </c>
      <c r="F1340" s="15">
        <v>0.88</v>
      </c>
      <c r="G1340" s="15">
        <v>1.67</v>
      </c>
      <c r="H1340" s="21">
        <v>3920000000</v>
      </c>
      <c r="I1340" s="15">
        <v>21.48</v>
      </c>
      <c r="J1340" s="15">
        <v>0.04</v>
      </c>
      <c r="K1340" s="15">
        <v>0.04</v>
      </c>
      <c r="L1340" s="15">
        <v>7.0000000000000007E-2</v>
      </c>
      <c r="M1340" s="15">
        <v>7.0000000000000007E-2</v>
      </c>
      <c r="N1340" s="15">
        <v>7.0000000000000007E-2</v>
      </c>
      <c r="O1340" s="15">
        <v>3.25</v>
      </c>
      <c r="P1340" s="15">
        <v>124.9</v>
      </c>
      <c r="Q1340" s="15">
        <v>1.37</v>
      </c>
      <c r="R1340" s="15">
        <v>0.12</v>
      </c>
      <c r="S1340" s="15">
        <v>1.29</v>
      </c>
      <c r="T1340" s="15">
        <v>35.03</v>
      </c>
      <c r="U1340" s="15">
        <v>35.03</v>
      </c>
      <c r="V1340" s="15">
        <v>35.25</v>
      </c>
      <c r="W1340" s="15">
        <v>35.25</v>
      </c>
      <c r="X1340" s="15">
        <v>65.63</v>
      </c>
      <c r="Y1340" s="15">
        <v>65.63</v>
      </c>
      <c r="Z1340" s="15">
        <v>66.03</v>
      </c>
      <c r="AA1340" s="15">
        <v>66.03</v>
      </c>
      <c r="AB1340" s="15">
        <v>7.55</v>
      </c>
      <c r="AC1340" s="15">
        <v>4.79</v>
      </c>
      <c r="AD1340" s="15">
        <v>0.44</v>
      </c>
      <c r="AE1340" s="15">
        <v>4.79</v>
      </c>
      <c r="AF1340" s="15">
        <v>4.34</v>
      </c>
      <c r="AG1340" s="15">
        <v>0.33</v>
      </c>
      <c r="AH1340" s="15">
        <v>4.34</v>
      </c>
      <c r="AI1340" s="15">
        <v>7.81</v>
      </c>
      <c r="AJ1340" s="15">
        <v>1</v>
      </c>
      <c r="AK1340" s="15">
        <v>7.81</v>
      </c>
      <c r="AL1340" s="15"/>
      <c r="AM1340" s="16">
        <v>1727.34</v>
      </c>
      <c r="AN1340" s="15">
        <v>78.510000000000005</v>
      </c>
      <c r="AO1340" s="15">
        <v>17.760000000000002</v>
      </c>
      <c r="AP1340" s="15">
        <v>12.89</v>
      </c>
      <c r="AQ1340" s="15">
        <v>7.98</v>
      </c>
      <c r="AR1340" s="15"/>
      <c r="AS1340" s="15">
        <v>9.89</v>
      </c>
      <c r="AT1340" s="15">
        <v>7.36</v>
      </c>
      <c r="AU1340" s="15"/>
      <c r="AV1340" s="15">
        <v>-8.25</v>
      </c>
      <c r="AW1340" s="15">
        <v>5910000</v>
      </c>
      <c r="AX1340" s="15">
        <v>5540000</v>
      </c>
      <c r="AZ1340" s="6">
        <f>IF(D1340&gt;0,H1340/D1340,0)</f>
        <v>1734513274.3362834</v>
      </c>
      <c r="BA1340" s="6">
        <f>AZ1340*Q1340</f>
        <v>2376283185.8407087</v>
      </c>
      <c r="BB1340" s="6">
        <f>IF(C1340&gt;C$3054,C$3054,IF(C1340&lt;C$3053,C$3053,C1340))</f>
        <v>0.11</v>
      </c>
      <c r="BC1340" s="6">
        <f>IF(BB1340&gt;0,(D1340/15)-BB1340,0)</f>
        <v>4.0666666666666643E-2</v>
      </c>
      <c r="BD1340" s="6">
        <f>BC1340/BC$3049</f>
        <v>7.831557324431887E-3</v>
      </c>
      <c r="BE1340" s="15">
        <f>IF(AU1340&gt;AU$3054,AU$3054,IF(AU1340&lt;AU$3053,AU$3053,AU1340))</f>
        <v>0</v>
      </c>
      <c r="BF1340" s="15">
        <f>IF(I1340&gt;I$3054,I$3054,IF(I1340&lt;I$3053,I$3053,I1340))</f>
        <v>21.48</v>
      </c>
      <c r="BG1340" s="6">
        <f>IF(BE1340&gt;0, BF1340/BE1340,0)</f>
        <v>0</v>
      </c>
      <c r="BH1340" s="26">
        <f>BG1340/BG$3049</f>
        <v>0</v>
      </c>
      <c r="BI1340" s="26">
        <f>IF(AV1340&gt;AV$3054,AV$3054,IF(AV1340&lt;AV$3053,AV$3053,AV1340))</f>
        <v>-8.25</v>
      </c>
      <c r="BJ1340" s="6">
        <f>IF(BI1340&gt;0, BF1340/BI1340,0)</f>
        <v>0</v>
      </c>
      <c r="BK1340" s="26">
        <f>BJ1340/BJ$3049</f>
        <v>0</v>
      </c>
      <c r="BL1340" s="6">
        <f>IF(_xlfn.NUMBERVALUE(AL1340),IF(ABS(AL1340)&lt;1,1-ABS(AL1340),0),0)</f>
        <v>0</v>
      </c>
      <c r="BM1340" s="6">
        <f>IF(F1340&gt;F$3054,F$3054,IF(F1340&lt;F$3053,F$3053,F1340))</f>
        <v>0.88</v>
      </c>
      <c r="BN1340" s="6">
        <f>IF(BM1340&gt;0, BM1340/BM$3049, BM1340/BM$3050*-1)</f>
        <v>1.1117181874648534E-3</v>
      </c>
      <c r="BO1340" s="6">
        <f>IF(O1340&gt;O$3054,O$3054,IF(O1340&lt;O$3053,O$3053,O1340))</f>
        <v>3.25</v>
      </c>
      <c r="BP1340" s="26">
        <f>BO1340/BO$3049</f>
        <v>3.0646239503488378E-2</v>
      </c>
      <c r="BQ1340" s="26">
        <f>IF(OR(BD1340=0, BH1340=0,BN1340=0,BP1340=0), 0,BD1340+BH1340+BK1340+BL1340+BN1340+BP1340)</f>
        <v>0</v>
      </c>
      <c r="BR1340" s="6">
        <f>IF(D1340&gt;0,C1340/D1340,0)</f>
        <v>4.8672566371681422E-2</v>
      </c>
    </row>
    <row r="1341" spans="1:70" x14ac:dyDescent="0.2">
      <c r="A1341" s="15" t="s">
        <v>2759</v>
      </c>
      <c r="B1341" s="15" t="s">
        <v>2760</v>
      </c>
      <c r="C1341" s="15">
        <v>-0.87</v>
      </c>
      <c r="D1341" s="15">
        <v>0</v>
      </c>
      <c r="E1341" s="15">
        <v>0.12</v>
      </c>
      <c r="F1341" s="15"/>
      <c r="G1341" s="15">
        <v>0.08</v>
      </c>
      <c r="H1341" s="21"/>
      <c r="I1341" s="15"/>
      <c r="J1341" s="15">
        <v>0</v>
      </c>
      <c r="K1341" s="15"/>
      <c r="L1341" s="15">
        <v>0</v>
      </c>
      <c r="M1341" s="15"/>
      <c r="N1341" s="15">
        <v>0</v>
      </c>
      <c r="O1341" s="15"/>
      <c r="P1341" s="15">
        <v>9.59</v>
      </c>
      <c r="Q1341" s="15">
        <v>2.0099999999999998</v>
      </c>
      <c r="R1341" s="15">
        <v>0.52</v>
      </c>
      <c r="S1341" s="15">
        <v>1.37</v>
      </c>
      <c r="T1341" s="15">
        <v>28.86</v>
      </c>
      <c r="U1341" s="15">
        <v>0.73</v>
      </c>
      <c r="V1341" s="15">
        <v>32.840000000000003</v>
      </c>
      <c r="W1341" s="15">
        <v>19.82</v>
      </c>
      <c r="X1341" s="15">
        <v>101.19</v>
      </c>
      <c r="Y1341" s="15">
        <v>2.69</v>
      </c>
      <c r="Z1341" s="15">
        <v>115.13</v>
      </c>
      <c r="AA1341" s="15">
        <v>73.430000000000007</v>
      </c>
      <c r="AB1341" s="15">
        <v>0.33</v>
      </c>
      <c r="AC1341" s="15">
        <v>-39.159999999999997</v>
      </c>
      <c r="AD1341" s="15">
        <v>3</v>
      </c>
      <c r="AE1341" s="15">
        <v>-14.51</v>
      </c>
      <c r="AF1341" s="15">
        <v>-16.25</v>
      </c>
      <c r="AG1341" s="15">
        <v>1.77</v>
      </c>
      <c r="AH1341" s="15">
        <v>-8.6999999999999993</v>
      </c>
      <c r="AI1341" s="15">
        <v>-61.17</v>
      </c>
      <c r="AJ1341" s="15">
        <v>5.54</v>
      </c>
      <c r="AK1341" s="15">
        <v>-26.57</v>
      </c>
      <c r="AL1341" s="15">
        <v>1.74</v>
      </c>
      <c r="AM1341" s="15">
        <v>136.66999999999999</v>
      </c>
      <c r="AN1341" s="15">
        <v>7.99</v>
      </c>
      <c r="AO1341" s="15">
        <v>-3.57</v>
      </c>
      <c r="AP1341" s="15">
        <v>-6.75</v>
      </c>
      <c r="AQ1341" s="15">
        <v>-7.7</v>
      </c>
      <c r="AR1341" s="15"/>
      <c r="AS1341" s="15">
        <v>30.99</v>
      </c>
      <c r="AT1341" s="15"/>
      <c r="AU1341" s="15"/>
      <c r="AV1341" s="15"/>
      <c r="AW1341" s="15">
        <v>0</v>
      </c>
      <c r="AX1341" s="15"/>
      <c r="AZ1341" s="6">
        <f>IF(D1341&gt;0,H1341/D1341,0)</f>
        <v>0</v>
      </c>
      <c r="BA1341" s="6">
        <f>AZ1341*Q1341</f>
        <v>0</v>
      </c>
      <c r="BB1341" s="6">
        <f>IF(C1341&gt;C$3054,C$3054,IF(C1341&lt;C$3053,C$3053,C1341))</f>
        <v>-0.87</v>
      </c>
      <c r="BC1341" s="6">
        <f>IF(BB1341&gt;0,(D1341/15)-BB1341,0)</f>
        <v>0</v>
      </c>
      <c r="BD1341" s="6">
        <f>BC1341/BC$3049</f>
        <v>0</v>
      </c>
      <c r="BE1341" s="15">
        <f>IF(AU1341&gt;AU$3054,AU$3054,IF(AU1341&lt;AU$3053,AU$3053,AU1341))</f>
        <v>0</v>
      </c>
      <c r="BF1341" s="15">
        <f>IF(I1341&gt;I$3054,I$3054,IF(I1341&lt;I$3053,I$3053,I1341))</f>
        <v>0</v>
      </c>
      <c r="BG1341" s="6">
        <f>IF(BE1341&gt;0, BF1341/BE1341,0)</f>
        <v>0</v>
      </c>
      <c r="BH1341" s="26">
        <f>BG1341/BG$3049</f>
        <v>0</v>
      </c>
      <c r="BI1341" s="26">
        <f>IF(AV1341&gt;AV$3054,AV$3054,IF(AV1341&lt;AV$3053,AV$3053,AV1341))</f>
        <v>0</v>
      </c>
      <c r="BJ1341" s="6">
        <f>IF(BI1341&gt;0, BF1341/BI1341,0)</f>
        <v>0</v>
      </c>
      <c r="BK1341" s="26">
        <f>BJ1341/BJ$3049</f>
        <v>0</v>
      </c>
      <c r="BL1341" s="6">
        <f>IF(_xlfn.NUMBERVALUE(AL1341),IF(ABS(AL1341)&lt;1,1-ABS(AL1341),0),0)</f>
        <v>0</v>
      </c>
      <c r="BM1341" s="6">
        <f>IF(F1341&gt;F$3054,F$3054,IF(F1341&lt;F$3053,F$3053,F1341))</f>
        <v>0</v>
      </c>
      <c r="BN1341" s="6">
        <f>IF(BM1341&gt;0, BM1341/BM$3049, BM1341/BM$3050*-1)</f>
        <v>0</v>
      </c>
      <c r="BO1341" s="6">
        <f>IF(O1341&gt;O$3054,O$3054,IF(O1341&lt;O$3053,O$3053,O1341))</f>
        <v>0</v>
      </c>
      <c r="BP1341" s="26">
        <f>BO1341/BO$3049</f>
        <v>0</v>
      </c>
      <c r="BQ1341" s="26">
        <f>IF(OR(BD1341=0, BH1341=0,BN1341=0,BP1341=0), 0,BD1341+BH1341+BK1341+BL1341+BN1341+BP1341)</f>
        <v>0</v>
      </c>
      <c r="BR1341" s="6">
        <f>IF(D1341&gt;0,C1341/D1341,0)</f>
        <v>0</v>
      </c>
    </row>
    <row r="1342" spans="1:70" x14ac:dyDescent="0.2">
      <c r="A1342" s="15" t="s">
        <v>2751</v>
      </c>
      <c r="B1342" s="15" t="s">
        <v>2752</v>
      </c>
      <c r="C1342" s="15"/>
      <c r="D1342" s="15">
        <v>0.09</v>
      </c>
      <c r="E1342" s="15"/>
      <c r="F1342" s="15"/>
      <c r="G1342" s="15"/>
      <c r="H1342" s="21">
        <v>50390000</v>
      </c>
      <c r="I1342" s="15"/>
      <c r="J1342" s="15"/>
      <c r="K1342" s="15"/>
      <c r="L1342" s="15"/>
      <c r="M1342" s="15"/>
      <c r="N1342" s="15"/>
      <c r="O1342" s="15"/>
      <c r="P1342" s="15"/>
      <c r="Q1342" s="15"/>
      <c r="R1342" s="15"/>
      <c r="S1342" s="15">
        <v>1.1599999999999999</v>
      </c>
      <c r="T1342" s="15">
        <v>2.1</v>
      </c>
      <c r="U1342" s="15">
        <v>0.99</v>
      </c>
      <c r="V1342" s="15">
        <v>8.92</v>
      </c>
      <c r="W1342" s="15">
        <v>9.68</v>
      </c>
      <c r="X1342" s="15">
        <v>4.5199999999999996</v>
      </c>
      <c r="Y1342" s="15">
        <v>3.3</v>
      </c>
      <c r="Z1342" s="15">
        <v>19.22</v>
      </c>
      <c r="AA1342" s="15">
        <v>32.17</v>
      </c>
      <c r="AB1342" s="15">
        <v>-55.48</v>
      </c>
      <c r="AC1342" s="15">
        <v>-86.78</v>
      </c>
      <c r="AD1342" s="15">
        <v>-67.81</v>
      </c>
      <c r="AE1342" s="15">
        <v>-51.75</v>
      </c>
      <c r="AF1342" s="15">
        <v>-41.69</v>
      </c>
      <c r="AG1342" s="15">
        <v>-43.6</v>
      </c>
      <c r="AH1342" s="15">
        <v>-33.1</v>
      </c>
      <c r="AI1342" s="15">
        <v>-89.48</v>
      </c>
      <c r="AJ1342" s="15">
        <v>-70.150000000000006</v>
      </c>
      <c r="AK1342" s="15">
        <v>-54.25</v>
      </c>
      <c r="AL1342" s="15"/>
      <c r="AM1342" s="15">
        <v>353.03</v>
      </c>
      <c r="AN1342" s="15">
        <v>15.59</v>
      </c>
      <c r="AO1342" s="15">
        <v>-10.77</v>
      </c>
      <c r="AP1342" s="15">
        <v>-13.54</v>
      </c>
      <c r="AQ1342" s="15">
        <v>-13.54</v>
      </c>
      <c r="AR1342" s="15"/>
      <c r="AS1342" s="15">
        <v>30.72</v>
      </c>
      <c r="AT1342" s="15">
        <v>22.2</v>
      </c>
      <c r="AU1342" s="15"/>
      <c r="AV1342" s="15"/>
      <c r="AW1342" s="15">
        <v>0</v>
      </c>
      <c r="AX1342" s="16">
        <v>19624</v>
      </c>
      <c r="AZ1342" s="6">
        <f>IF(D1342&gt;0,H1342/D1342,0)</f>
        <v>559888888.88888896</v>
      </c>
      <c r="BA1342" s="6">
        <f>AZ1342*Q1342</f>
        <v>0</v>
      </c>
      <c r="BB1342" s="6">
        <f>IF(C1342&gt;C$3054,C$3054,IF(C1342&lt;C$3053,C$3053,C1342))</f>
        <v>0</v>
      </c>
      <c r="BC1342" s="6">
        <f>IF(BB1342&gt;0,(D1342/15)-BB1342,0)</f>
        <v>0</v>
      </c>
      <c r="BD1342" s="6">
        <f>BC1342/BC$3049</f>
        <v>0</v>
      </c>
      <c r="BE1342" s="15">
        <f>IF(AU1342&gt;AU$3054,AU$3054,IF(AU1342&lt;AU$3053,AU$3053,AU1342))</f>
        <v>0</v>
      </c>
      <c r="BF1342" s="15">
        <f>IF(I1342&gt;I$3054,I$3054,IF(I1342&lt;I$3053,I$3053,I1342))</f>
        <v>0</v>
      </c>
      <c r="BG1342" s="6">
        <f>IF(BE1342&gt;0, BF1342/BE1342,0)</f>
        <v>0</v>
      </c>
      <c r="BH1342" s="26">
        <f>BG1342/BG$3049</f>
        <v>0</v>
      </c>
      <c r="BI1342" s="26">
        <f>IF(AV1342&gt;AV$3054,AV$3054,IF(AV1342&lt;AV$3053,AV$3053,AV1342))</f>
        <v>0</v>
      </c>
      <c r="BJ1342" s="6">
        <f>IF(BI1342&gt;0, BF1342/BI1342,0)</f>
        <v>0</v>
      </c>
      <c r="BK1342" s="26">
        <f>BJ1342/BJ$3049</f>
        <v>0</v>
      </c>
      <c r="BL1342" s="6">
        <f>IF(_xlfn.NUMBERVALUE(AL1342),IF(ABS(AL1342)&lt;1,1-ABS(AL1342),0),0)</f>
        <v>0</v>
      </c>
      <c r="BM1342" s="6">
        <f>IF(F1342&gt;F$3054,F$3054,IF(F1342&lt;F$3053,F$3053,F1342))</f>
        <v>0</v>
      </c>
      <c r="BN1342" s="6">
        <f>IF(BM1342&gt;0, BM1342/BM$3049, BM1342/BM$3050*-1)</f>
        <v>0</v>
      </c>
      <c r="BO1342" s="6">
        <f>IF(O1342&gt;O$3054,O$3054,IF(O1342&lt;O$3053,O$3053,O1342))</f>
        <v>0</v>
      </c>
      <c r="BP1342" s="26">
        <f>BO1342/BO$3049</f>
        <v>0</v>
      </c>
      <c r="BQ1342" s="26">
        <f>IF(OR(BD1342=0, BH1342=0,BN1342=0,BP1342=0), 0,BD1342+BH1342+BK1342+BL1342+BN1342+BP1342)</f>
        <v>0</v>
      </c>
      <c r="BR1342" s="6">
        <f>IF(D1342&gt;0,C1342/D1342,0)</f>
        <v>0</v>
      </c>
    </row>
    <row r="1343" spans="1:70" x14ac:dyDescent="0.2">
      <c r="A1343" s="15" t="s">
        <v>2845</v>
      </c>
      <c r="B1343" s="15" t="s">
        <v>2846</v>
      </c>
      <c r="C1343" s="15">
        <v>-0.01</v>
      </c>
      <c r="D1343" s="15">
        <v>0.08</v>
      </c>
      <c r="E1343" s="15">
        <v>0.08</v>
      </c>
      <c r="F1343" s="15">
        <v>6.58</v>
      </c>
      <c r="G1343" s="15">
        <v>5.82</v>
      </c>
      <c r="H1343" s="21">
        <v>1090000000</v>
      </c>
      <c r="I1343" s="15"/>
      <c r="J1343" s="15">
        <v>0</v>
      </c>
      <c r="K1343" s="15"/>
      <c r="L1343" s="15">
        <v>0</v>
      </c>
      <c r="M1343" s="15"/>
      <c r="N1343" s="15">
        <v>0</v>
      </c>
      <c r="O1343" s="15"/>
      <c r="P1343" s="15"/>
      <c r="Q1343" s="15">
        <v>0.01</v>
      </c>
      <c r="R1343" s="15">
        <v>0.01</v>
      </c>
      <c r="S1343" s="15">
        <v>0.59</v>
      </c>
      <c r="T1343" s="15">
        <v>0</v>
      </c>
      <c r="U1343" s="15">
        <v>0</v>
      </c>
      <c r="V1343" s="15">
        <v>56.1</v>
      </c>
      <c r="W1343" s="15">
        <v>63.15</v>
      </c>
      <c r="X1343" s="15">
        <v>0</v>
      </c>
      <c r="Y1343" s="15">
        <v>0</v>
      </c>
      <c r="Z1343" s="15">
        <v>127.97</v>
      </c>
      <c r="AA1343" s="15">
        <v>171.73</v>
      </c>
      <c r="AB1343" s="15">
        <v>-0.98</v>
      </c>
      <c r="AC1343" s="15">
        <v>-78.12</v>
      </c>
      <c r="AD1343" s="15">
        <v>-31.44</v>
      </c>
      <c r="AE1343" s="15">
        <v>-65.11</v>
      </c>
      <c r="AF1343" s="15">
        <v>-36.85</v>
      </c>
      <c r="AG1343" s="15">
        <v>-22.86</v>
      </c>
      <c r="AH1343" s="15">
        <v>-38.659999999999997</v>
      </c>
      <c r="AI1343" s="15">
        <v>-78.12</v>
      </c>
      <c r="AJ1343" s="15">
        <v>-31.44</v>
      </c>
      <c r="AK1343" s="15">
        <v>-65.11</v>
      </c>
      <c r="AL1343" s="15">
        <v>0.24</v>
      </c>
      <c r="AM1343" s="15">
        <v>155.15</v>
      </c>
      <c r="AN1343" s="15"/>
      <c r="AO1343" s="15">
        <v>82.15</v>
      </c>
      <c r="AP1343" s="15">
        <v>82.15</v>
      </c>
      <c r="AQ1343" s="16">
        <v>-2215.5300000000002</v>
      </c>
      <c r="AR1343" s="15"/>
      <c r="AS1343" s="15">
        <v>-23.05</v>
      </c>
      <c r="AT1343" s="15">
        <v>-39.49</v>
      </c>
      <c r="AU1343" s="15"/>
      <c r="AV1343" s="15"/>
      <c r="AW1343" s="16">
        <v>109112</v>
      </c>
      <c r="AX1343" s="16">
        <v>27678</v>
      </c>
      <c r="AZ1343" s="6">
        <f>IF(D1343&gt;0,H1343/D1343,0)</f>
        <v>13625000000</v>
      </c>
      <c r="BA1343" s="6">
        <f>AZ1343*Q1343</f>
        <v>136250000</v>
      </c>
      <c r="BB1343" s="6">
        <f>IF(C1343&gt;C$3054,C$3054,IF(C1343&lt;C$3053,C$3053,C1343))</f>
        <v>-0.01</v>
      </c>
      <c r="BC1343" s="6">
        <f>IF(BB1343&gt;0,(D1343/15)-BB1343,0)</f>
        <v>0</v>
      </c>
      <c r="BD1343" s="6">
        <f>BC1343/BC$3049</f>
        <v>0</v>
      </c>
      <c r="BE1343" s="15">
        <f>IF(AU1343&gt;AU$3054,AU$3054,IF(AU1343&lt;AU$3053,AU$3053,AU1343))</f>
        <v>0</v>
      </c>
      <c r="BF1343" s="15">
        <f>IF(I1343&gt;I$3054,I$3054,IF(I1343&lt;I$3053,I$3053,I1343))</f>
        <v>0</v>
      </c>
      <c r="BG1343" s="6">
        <f>IF(BE1343&gt;0, BF1343/BE1343,0)</f>
        <v>0</v>
      </c>
      <c r="BH1343" s="26">
        <f>BG1343/BG$3049</f>
        <v>0</v>
      </c>
      <c r="BI1343" s="26">
        <f>IF(AV1343&gt;AV$3054,AV$3054,IF(AV1343&lt;AV$3053,AV$3053,AV1343))</f>
        <v>0</v>
      </c>
      <c r="BJ1343" s="6">
        <f>IF(BI1343&gt;0, BF1343/BI1343,0)</f>
        <v>0</v>
      </c>
      <c r="BK1343" s="26">
        <f>BJ1343/BJ$3049</f>
        <v>0</v>
      </c>
      <c r="BL1343" s="6">
        <f>IF(_xlfn.NUMBERVALUE(AL1343),IF(ABS(AL1343)&lt;1,1-ABS(AL1343),0),0)</f>
        <v>0.76</v>
      </c>
      <c r="BM1343" s="6">
        <f>IF(F1343&gt;F$3054,F$3054,IF(F1343&lt;F$3053,F$3053,F1343))</f>
        <v>6.58</v>
      </c>
      <c r="BN1343" s="6">
        <f>IF(BM1343&gt;0, BM1343/BM$3049, BM1343/BM$3050*-1)</f>
        <v>8.3126200835440187E-3</v>
      </c>
      <c r="BO1343" s="6">
        <f>IF(O1343&gt;O$3054,O$3054,IF(O1343&lt;O$3053,O$3053,O1343))</f>
        <v>0</v>
      </c>
      <c r="BP1343" s="26">
        <f>BO1343/BO$3049</f>
        <v>0</v>
      </c>
      <c r="BQ1343" s="26">
        <f>IF(OR(BD1343=0, BH1343=0,BN1343=0,BP1343=0), 0,BD1343+BH1343+BK1343+BL1343+BN1343+BP1343)</f>
        <v>0</v>
      </c>
      <c r="BR1343" s="6">
        <f>IF(D1343&gt;0,C1343/D1343,0)</f>
        <v>-0.125</v>
      </c>
    </row>
    <row r="1344" spans="1:70" x14ac:dyDescent="0.2">
      <c r="A1344" s="15" t="s">
        <v>2828</v>
      </c>
      <c r="B1344" s="15" t="s">
        <v>2829</v>
      </c>
      <c r="C1344" s="15"/>
      <c r="D1344" s="15">
        <v>0.2</v>
      </c>
      <c r="E1344" s="15"/>
      <c r="F1344" s="15"/>
      <c r="G1344" s="15"/>
      <c r="H1344" s="21">
        <v>14500000</v>
      </c>
      <c r="I1344" s="15"/>
      <c r="J1344" s="15">
        <v>0</v>
      </c>
      <c r="K1344" s="15"/>
      <c r="L1344" s="15">
        <v>0</v>
      </c>
      <c r="M1344" s="15"/>
      <c r="N1344" s="15"/>
      <c r="O1344" s="15"/>
      <c r="P1344" s="15"/>
      <c r="Q1344" s="15"/>
      <c r="R1344" s="15"/>
      <c r="S1344" s="15"/>
      <c r="T1344" s="15"/>
      <c r="U1344" s="15">
        <v>0</v>
      </c>
      <c r="V1344" s="15"/>
      <c r="W1344" s="15">
        <v>0</v>
      </c>
      <c r="X1344" s="15"/>
      <c r="Y1344" s="15">
        <v>0</v>
      </c>
      <c r="Z1344" s="15"/>
      <c r="AA1344" s="15">
        <v>0</v>
      </c>
      <c r="AB1344" s="15"/>
      <c r="AC1344" s="15"/>
      <c r="AD1344" s="15"/>
      <c r="AE1344" s="15"/>
      <c r="AF1344" s="15"/>
      <c r="AG1344" s="15"/>
      <c r="AH1344" s="15"/>
      <c r="AI1344" s="15"/>
      <c r="AJ1344" s="15"/>
      <c r="AK1344" s="15"/>
      <c r="AL1344" s="15"/>
      <c r="AM1344" s="15">
        <v>0</v>
      </c>
      <c r="AN1344" s="15"/>
      <c r="AO1344" s="15"/>
      <c r="AP1344" s="15"/>
      <c r="AQ1344" s="15"/>
      <c r="AR1344" s="15"/>
      <c r="AS1344" s="15"/>
      <c r="AT1344" s="15"/>
      <c r="AU1344" s="15"/>
      <c r="AV1344" s="15"/>
      <c r="AW1344" s="15">
        <v>0</v>
      </c>
      <c r="AX1344" s="15"/>
      <c r="AZ1344" s="6">
        <f>IF(D1344&gt;0,H1344/D1344,0)</f>
        <v>72500000</v>
      </c>
      <c r="BA1344" s="6">
        <f>AZ1344*Q1344</f>
        <v>0</v>
      </c>
      <c r="BB1344" s="6">
        <f>IF(C1344&gt;C$3054,C$3054,IF(C1344&lt;C$3053,C$3053,C1344))</f>
        <v>0</v>
      </c>
      <c r="BC1344" s="6">
        <f>IF(BB1344&gt;0,(D1344/15)-BB1344,0)</f>
        <v>0</v>
      </c>
      <c r="BD1344" s="6">
        <f>BC1344/BC$3049</f>
        <v>0</v>
      </c>
      <c r="BE1344" s="15">
        <f>IF(AU1344&gt;AU$3054,AU$3054,IF(AU1344&lt;AU$3053,AU$3053,AU1344))</f>
        <v>0</v>
      </c>
      <c r="BF1344" s="15">
        <f>IF(I1344&gt;I$3054,I$3054,IF(I1344&lt;I$3053,I$3053,I1344))</f>
        <v>0</v>
      </c>
      <c r="BG1344" s="6">
        <f>IF(BE1344&gt;0, BF1344/BE1344,0)</f>
        <v>0</v>
      </c>
      <c r="BH1344" s="26">
        <f>BG1344/BG$3049</f>
        <v>0</v>
      </c>
      <c r="BI1344" s="26">
        <f>IF(AV1344&gt;AV$3054,AV$3054,IF(AV1344&lt;AV$3053,AV$3053,AV1344))</f>
        <v>0</v>
      </c>
      <c r="BJ1344" s="6">
        <f>IF(BI1344&gt;0, BF1344/BI1344,0)</f>
        <v>0</v>
      </c>
      <c r="BK1344" s="26">
        <f>BJ1344/BJ$3049</f>
        <v>0</v>
      </c>
      <c r="BL1344" s="6">
        <f>IF(_xlfn.NUMBERVALUE(AL1344),IF(ABS(AL1344)&lt;1,1-ABS(AL1344),0),0)</f>
        <v>0</v>
      </c>
      <c r="BM1344" s="6">
        <f>IF(F1344&gt;F$3054,F$3054,IF(F1344&lt;F$3053,F$3053,F1344))</f>
        <v>0</v>
      </c>
      <c r="BN1344" s="6">
        <f>IF(BM1344&gt;0, BM1344/BM$3049, BM1344/BM$3050*-1)</f>
        <v>0</v>
      </c>
      <c r="BO1344" s="6">
        <f>IF(O1344&gt;O$3054,O$3054,IF(O1344&lt;O$3053,O$3053,O1344))</f>
        <v>0</v>
      </c>
      <c r="BP1344" s="26">
        <f>BO1344/BO$3049</f>
        <v>0</v>
      </c>
      <c r="BQ1344" s="26">
        <f>IF(OR(BD1344=0, BH1344=0,BN1344=0,BP1344=0), 0,BD1344+BH1344+BK1344+BL1344+BN1344+BP1344)</f>
        <v>0</v>
      </c>
      <c r="BR1344" s="6">
        <f>IF(D1344&gt;0,C1344/D1344,0)</f>
        <v>0</v>
      </c>
    </row>
    <row r="1345" spans="1:70" x14ac:dyDescent="0.2">
      <c r="A1345" s="15" t="s">
        <v>2830</v>
      </c>
      <c r="B1345" s="15" t="s">
        <v>2831</v>
      </c>
      <c r="C1345" s="15">
        <v>-0.02</v>
      </c>
      <c r="D1345" s="15">
        <v>4.9000000000000004</v>
      </c>
      <c r="E1345" s="15">
        <v>4.59</v>
      </c>
      <c r="F1345" s="15">
        <v>22</v>
      </c>
      <c r="G1345" s="15">
        <v>13.61</v>
      </c>
      <c r="H1345" s="21">
        <v>267840000</v>
      </c>
      <c r="I1345" s="15"/>
      <c r="J1345" s="15">
        <v>0</v>
      </c>
      <c r="K1345" s="15"/>
      <c r="L1345" s="15">
        <v>0</v>
      </c>
      <c r="M1345" s="15"/>
      <c r="N1345" s="15">
        <v>0</v>
      </c>
      <c r="O1345" s="15"/>
      <c r="P1345" s="15"/>
      <c r="Q1345" s="15">
        <v>0.36</v>
      </c>
      <c r="R1345" s="15">
        <v>0.18</v>
      </c>
      <c r="S1345" s="15">
        <v>3.39</v>
      </c>
      <c r="T1345" s="15">
        <v>0</v>
      </c>
      <c r="U1345" s="15">
        <v>0</v>
      </c>
      <c r="V1345" s="15">
        <v>0</v>
      </c>
      <c r="W1345" s="15">
        <v>0</v>
      </c>
      <c r="X1345" s="15">
        <v>0</v>
      </c>
      <c r="Y1345" s="15">
        <v>0</v>
      </c>
      <c r="Z1345" s="15">
        <v>0</v>
      </c>
      <c r="AA1345" s="15">
        <v>0</v>
      </c>
      <c r="AB1345" s="15"/>
      <c r="AC1345" s="15">
        <v>-4.9400000000000004</v>
      </c>
      <c r="AD1345" s="15">
        <v>-40.049999999999997</v>
      </c>
      <c r="AE1345" s="15">
        <v>-4.9400000000000004</v>
      </c>
      <c r="AF1345" s="15">
        <v>-4.17</v>
      </c>
      <c r="AG1345" s="15">
        <v>-30.53</v>
      </c>
      <c r="AH1345" s="15">
        <v>-4.17</v>
      </c>
      <c r="AI1345" s="15">
        <v>-6.44</v>
      </c>
      <c r="AJ1345" s="15">
        <v>-43.98</v>
      </c>
      <c r="AK1345" s="15">
        <v>-6.44</v>
      </c>
      <c r="AL1345" s="15">
        <v>0.68</v>
      </c>
      <c r="AM1345" s="15">
        <v>43.41</v>
      </c>
      <c r="AN1345" s="15">
        <v>32.950000000000003</v>
      </c>
      <c r="AO1345" s="15">
        <v>-4.3899999999999997</v>
      </c>
      <c r="AP1345" s="15">
        <v>-5.3</v>
      </c>
      <c r="AQ1345" s="15">
        <v>-2.72</v>
      </c>
      <c r="AR1345" s="15"/>
      <c r="AS1345" s="15">
        <v>38.950000000000003</v>
      </c>
      <c r="AT1345" s="15">
        <v>18.21</v>
      </c>
      <c r="AU1345" s="15"/>
      <c r="AV1345" s="15"/>
      <c r="AW1345" s="16">
        <v>49276</v>
      </c>
      <c r="AX1345" s="16">
        <v>30026</v>
      </c>
      <c r="AZ1345" s="6">
        <f>IF(D1345&gt;0,H1345/D1345,0)</f>
        <v>54661224.489795916</v>
      </c>
      <c r="BA1345" s="6">
        <f>AZ1345*Q1345</f>
        <v>19678040.816326529</v>
      </c>
      <c r="BB1345" s="6">
        <f>IF(C1345&gt;C$3054,C$3054,IF(C1345&lt;C$3053,C$3053,C1345))</f>
        <v>-0.02</v>
      </c>
      <c r="BC1345" s="6">
        <f>IF(BB1345&gt;0,(D1345/15)-BB1345,0)</f>
        <v>0</v>
      </c>
      <c r="BD1345" s="6">
        <f>BC1345/BC$3049</f>
        <v>0</v>
      </c>
      <c r="BE1345" s="15">
        <f>IF(AU1345&gt;AU$3054,AU$3054,IF(AU1345&lt;AU$3053,AU$3053,AU1345))</f>
        <v>0</v>
      </c>
      <c r="BF1345" s="15">
        <f>IF(I1345&gt;I$3054,I$3054,IF(I1345&lt;I$3053,I$3053,I1345))</f>
        <v>0</v>
      </c>
      <c r="BG1345" s="6">
        <f>IF(BE1345&gt;0, BF1345/BE1345,0)</f>
        <v>0</v>
      </c>
      <c r="BH1345" s="26">
        <f>BG1345/BG$3049</f>
        <v>0</v>
      </c>
      <c r="BI1345" s="26">
        <f>IF(AV1345&gt;AV$3054,AV$3054,IF(AV1345&lt;AV$3053,AV$3053,AV1345))</f>
        <v>0</v>
      </c>
      <c r="BJ1345" s="6">
        <f>IF(BI1345&gt;0, BF1345/BI1345,0)</f>
        <v>0</v>
      </c>
      <c r="BK1345" s="26">
        <f>BJ1345/BJ$3049</f>
        <v>0</v>
      </c>
      <c r="BL1345" s="6">
        <f>IF(_xlfn.NUMBERVALUE(AL1345),IF(ABS(AL1345)&lt;1,1-ABS(AL1345),0),0)</f>
        <v>0.31999999999999995</v>
      </c>
      <c r="BM1345" s="6">
        <f>IF(F1345&gt;F$3054,F$3054,IF(F1345&lt;F$3053,F$3053,F1345))</f>
        <v>22</v>
      </c>
      <c r="BN1345" s="6">
        <f>IF(BM1345&gt;0, BM1345/BM$3049, BM1345/BM$3050*-1)</f>
        <v>2.7792954686621334E-2</v>
      </c>
      <c r="BO1345" s="6">
        <f>IF(O1345&gt;O$3054,O$3054,IF(O1345&lt;O$3053,O$3053,O1345))</f>
        <v>0</v>
      </c>
      <c r="BP1345" s="26">
        <f>BO1345/BO$3049</f>
        <v>0</v>
      </c>
      <c r="BQ1345" s="26">
        <f>IF(OR(BD1345=0, BH1345=0,BN1345=0,BP1345=0), 0,BD1345+BH1345+BK1345+BL1345+BN1345+BP1345)</f>
        <v>0</v>
      </c>
      <c r="BR1345" s="6">
        <f>IF(D1345&gt;0,C1345/D1345,0)</f>
        <v>-4.081632653061224E-3</v>
      </c>
    </row>
    <row r="1346" spans="1:70" x14ac:dyDescent="0.2">
      <c r="A1346" s="15" t="s">
        <v>2736</v>
      </c>
      <c r="B1346" s="15" t="s">
        <v>2737</v>
      </c>
      <c r="C1346" s="15"/>
      <c r="D1346" s="15">
        <v>0</v>
      </c>
      <c r="E1346" s="15"/>
      <c r="F1346" s="15"/>
      <c r="G1346" s="15"/>
      <c r="H1346" s="21"/>
      <c r="I1346" s="15"/>
      <c r="J1346" s="15"/>
      <c r="K1346" s="15"/>
      <c r="L1346" s="15"/>
      <c r="M1346" s="15"/>
      <c r="N1346" s="15"/>
      <c r="O1346" s="15"/>
      <c r="P1346" s="15"/>
      <c r="Q1346" s="15"/>
      <c r="R1346" s="15"/>
      <c r="S1346" s="15"/>
      <c r="T1346" s="15"/>
      <c r="U1346" s="15"/>
      <c r="V1346" s="15"/>
      <c r="W1346" s="15"/>
      <c r="X1346" s="15"/>
      <c r="Y1346" s="15"/>
      <c r="Z1346" s="15"/>
      <c r="AA1346" s="15"/>
      <c r="AB1346" s="15"/>
      <c r="AC1346" s="15"/>
      <c r="AD1346" s="15"/>
      <c r="AE1346" s="15"/>
      <c r="AF1346" s="15"/>
      <c r="AG1346" s="15"/>
      <c r="AH1346" s="15"/>
      <c r="AI1346" s="15"/>
      <c r="AJ1346" s="15"/>
      <c r="AK1346" s="15"/>
      <c r="AL1346" s="15"/>
      <c r="AM1346" s="15"/>
      <c r="AN1346" s="15"/>
      <c r="AO1346" s="15"/>
      <c r="AP1346" s="15"/>
      <c r="AQ1346" s="15"/>
      <c r="AR1346" s="15"/>
      <c r="AS1346" s="15"/>
      <c r="AT1346" s="15"/>
      <c r="AU1346" s="15"/>
      <c r="AV1346" s="15"/>
      <c r="AW1346" s="15">
        <v>0</v>
      </c>
      <c r="AX1346" s="15"/>
      <c r="AZ1346" s="6">
        <f>IF(D1346&gt;0,H1346/D1346,0)</f>
        <v>0</v>
      </c>
      <c r="BA1346" s="6">
        <f>AZ1346*Q1346</f>
        <v>0</v>
      </c>
      <c r="BB1346" s="6">
        <f>IF(C1346&gt;C$3054,C$3054,IF(C1346&lt;C$3053,C$3053,C1346))</f>
        <v>0</v>
      </c>
      <c r="BC1346" s="6">
        <f>IF(BB1346&gt;0,(D1346/15)-BB1346,0)</f>
        <v>0</v>
      </c>
      <c r="BD1346" s="6">
        <f>BC1346/BC$3049</f>
        <v>0</v>
      </c>
      <c r="BE1346" s="15">
        <f>IF(AU1346&gt;AU$3054,AU$3054,IF(AU1346&lt;AU$3053,AU$3053,AU1346))</f>
        <v>0</v>
      </c>
      <c r="BF1346" s="15">
        <f>IF(I1346&gt;I$3054,I$3054,IF(I1346&lt;I$3053,I$3053,I1346))</f>
        <v>0</v>
      </c>
      <c r="BG1346" s="6">
        <f>IF(BE1346&gt;0, BF1346/BE1346,0)</f>
        <v>0</v>
      </c>
      <c r="BH1346" s="26">
        <f>BG1346/BG$3049</f>
        <v>0</v>
      </c>
      <c r="BI1346" s="26">
        <f>IF(AV1346&gt;AV$3054,AV$3054,IF(AV1346&lt;AV$3053,AV$3053,AV1346))</f>
        <v>0</v>
      </c>
      <c r="BJ1346" s="6">
        <f>IF(BI1346&gt;0, BF1346/BI1346,0)</f>
        <v>0</v>
      </c>
      <c r="BK1346" s="26">
        <f>BJ1346/BJ$3049</f>
        <v>0</v>
      </c>
      <c r="BL1346" s="6">
        <f>IF(_xlfn.NUMBERVALUE(AL1346),IF(ABS(AL1346)&lt;1,1-ABS(AL1346),0),0)</f>
        <v>0</v>
      </c>
      <c r="BM1346" s="6">
        <f>IF(F1346&gt;F$3054,F$3054,IF(F1346&lt;F$3053,F$3053,F1346))</f>
        <v>0</v>
      </c>
      <c r="BN1346" s="6">
        <f>IF(BM1346&gt;0, BM1346/BM$3049, BM1346/BM$3050*-1)</f>
        <v>0</v>
      </c>
      <c r="BO1346" s="6">
        <f>IF(O1346&gt;O$3054,O$3054,IF(O1346&lt;O$3053,O$3053,O1346))</f>
        <v>0</v>
      </c>
      <c r="BP1346" s="26">
        <f>BO1346/BO$3049</f>
        <v>0</v>
      </c>
      <c r="BQ1346" s="26">
        <f>IF(OR(BD1346=0, BH1346=0,BN1346=0,BP1346=0), 0,BD1346+BH1346+BK1346+BL1346+BN1346+BP1346)</f>
        <v>0</v>
      </c>
      <c r="BR1346" s="6">
        <f>IF(D1346&gt;0,C1346/D1346,0)</f>
        <v>0</v>
      </c>
    </row>
    <row r="1347" spans="1:70" x14ac:dyDescent="0.2">
      <c r="A1347" s="15" t="s">
        <v>2838</v>
      </c>
      <c r="B1347" s="15" t="s">
        <v>2839</v>
      </c>
      <c r="C1347" s="15"/>
      <c r="D1347" s="15">
        <v>1.79</v>
      </c>
      <c r="E1347" s="15">
        <v>1.56</v>
      </c>
      <c r="F1347" s="15">
        <v>27.3</v>
      </c>
      <c r="G1347" s="15">
        <v>6.88</v>
      </c>
      <c r="H1347" s="21">
        <v>434570000</v>
      </c>
      <c r="I1347" s="15"/>
      <c r="J1347" s="15">
        <v>0</v>
      </c>
      <c r="K1347" s="15"/>
      <c r="L1347" s="15"/>
      <c r="M1347" s="15"/>
      <c r="N1347" s="15"/>
      <c r="O1347" s="15"/>
      <c r="P1347" s="15"/>
      <c r="Q1347" s="15">
        <v>0.26</v>
      </c>
      <c r="R1347" s="15">
        <v>0.16</v>
      </c>
      <c r="S1347" s="15">
        <v>36.700000000000003</v>
      </c>
      <c r="T1347" s="15">
        <v>0</v>
      </c>
      <c r="U1347" s="15">
        <v>0</v>
      </c>
      <c r="V1347" s="15">
        <v>0</v>
      </c>
      <c r="W1347" s="15">
        <v>0</v>
      </c>
      <c r="X1347" s="15">
        <v>0</v>
      </c>
      <c r="Y1347" s="15">
        <v>0</v>
      </c>
      <c r="Z1347" s="15">
        <v>0</v>
      </c>
      <c r="AA1347" s="15">
        <v>0</v>
      </c>
      <c r="AB1347" s="15"/>
      <c r="AC1347" s="15"/>
      <c r="AD1347" s="15"/>
      <c r="AE1347" s="15"/>
      <c r="AF1347" s="15"/>
      <c r="AG1347" s="15"/>
      <c r="AH1347" s="15"/>
      <c r="AI1347" s="15"/>
      <c r="AJ1347" s="15"/>
      <c r="AK1347" s="15"/>
      <c r="AL1347" s="15"/>
      <c r="AM1347" s="15">
        <v>218.56</v>
      </c>
      <c r="AN1347" s="15"/>
      <c r="AO1347" s="15"/>
      <c r="AP1347" s="15"/>
      <c r="AQ1347" s="15"/>
      <c r="AR1347" s="15"/>
      <c r="AS1347" s="15"/>
      <c r="AT1347" s="15"/>
      <c r="AU1347" s="15"/>
      <c r="AV1347" s="15"/>
      <c r="AW1347" s="15">
        <v>0</v>
      </c>
      <c r="AX1347" s="15"/>
      <c r="AZ1347" s="6">
        <f>IF(D1347&gt;0,H1347/D1347,0)</f>
        <v>242776536.31284916</v>
      </c>
      <c r="BA1347" s="6">
        <f>AZ1347*Q1347</f>
        <v>63121899.441340782</v>
      </c>
      <c r="BB1347" s="6">
        <f>IF(C1347&gt;C$3054,C$3054,IF(C1347&lt;C$3053,C$3053,C1347))</f>
        <v>0</v>
      </c>
      <c r="BC1347" s="6">
        <f>IF(BB1347&gt;0,(D1347/15)-BB1347,0)</f>
        <v>0</v>
      </c>
      <c r="BD1347" s="6">
        <f>BC1347/BC$3049</f>
        <v>0</v>
      </c>
      <c r="BE1347" s="15">
        <f>IF(AU1347&gt;AU$3054,AU$3054,IF(AU1347&lt;AU$3053,AU$3053,AU1347))</f>
        <v>0</v>
      </c>
      <c r="BF1347" s="15">
        <f>IF(I1347&gt;I$3054,I$3054,IF(I1347&lt;I$3053,I$3053,I1347))</f>
        <v>0</v>
      </c>
      <c r="BG1347" s="6">
        <f>IF(BE1347&gt;0, BF1347/BE1347,0)</f>
        <v>0</v>
      </c>
      <c r="BH1347" s="26">
        <f>BG1347/BG$3049</f>
        <v>0</v>
      </c>
      <c r="BI1347" s="26">
        <f>IF(AV1347&gt;AV$3054,AV$3054,IF(AV1347&lt;AV$3053,AV$3053,AV1347))</f>
        <v>0</v>
      </c>
      <c r="BJ1347" s="6">
        <f>IF(BI1347&gt;0, BF1347/BI1347,0)</f>
        <v>0</v>
      </c>
      <c r="BK1347" s="26">
        <f>BJ1347/BJ$3049</f>
        <v>0</v>
      </c>
      <c r="BL1347" s="6">
        <f>IF(_xlfn.NUMBERVALUE(AL1347),IF(ABS(AL1347)&lt;1,1-ABS(AL1347),0),0)</f>
        <v>0</v>
      </c>
      <c r="BM1347" s="6">
        <f>IF(F1347&gt;F$3054,F$3054,IF(F1347&lt;F$3053,F$3053,F1347))</f>
        <v>27.3</v>
      </c>
      <c r="BN1347" s="6">
        <f>IF(BM1347&gt;0, BM1347/BM$3049, BM1347/BM$3050*-1)</f>
        <v>3.4488530133852842E-2</v>
      </c>
      <c r="BO1347" s="6">
        <f>IF(O1347&gt;O$3054,O$3054,IF(O1347&lt;O$3053,O$3053,O1347))</f>
        <v>0</v>
      </c>
      <c r="BP1347" s="26">
        <f>BO1347/BO$3049</f>
        <v>0</v>
      </c>
      <c r="BQ1347" s="26">
        <f>IF(OR(BD1347=0, BH1347=0,BN1347=0,BP1347=0), 0,BD1347+BH1347+BK1347+BL1347+BN1347+BP1347)</f>
        <v>0</v>
      </c>
      <c r="BR1347" s="6">
        <f>IF(D1347&gt;0,C1347/D1347,0)</f>
        <v>0</v>
      </c>
    </row>
    <row r="1348" spans="1:70" x14ac:dyDescent="0.2">
      <c r="A1348" s="15" t="s">
        <v>45</v>
      </c>
      <c r="B1348" s="15" t="s">
        <v>2844</v>
      </c>
      <c r="C1348" s="15">
        <v>0.04</v>
      </c>
      <c r="D1348" s="15">
        <v>4.3</v>
      </c>
      <c r="E1348" s="15">
        <v>3.46</v>
      </c>
      <c r="F1348" s="15">
        <v>8.9700000000000006</v>
      </c>
      <c r="G1348" s="15">
        <v>1.48</v>
      </c>
      <c r="H1348" s="21">
        <v>375550000</v>
      </c>
      <c r="I1348" s="15">
        <v>109.25</v>
      </c>
      <c r="J1348" s="15">
        <v>0</v>
      </c>
      <c r="K1348" s="15"/>
      <c r="L1348" s="15">
        <v>0</v>
      </c>
      <c r="M1348" s="15"/>
      <c r="N1348" s="15">
        <v>0</v>
      </c>
      <c r="O1348" s="15"/>
      <c r="P1348" s="15">
        <v>0</v>
      </c>
      <c r="Q1348" s="15">
        <v>2.87</v>
      </c>
      <c r="R1348" s="15">
        <v>0.04</v>
      </c>
      <c r="S1348" s="15">
        <v>2.92</v>
      </c>
      <c r="T1348" s="15">
        <v>12.58</v>
      </c>
      <c r="U1348" s="15">
        <v>12.58</v>
      </c>
      <c r="V1348" s="15">
        <v>15.94</v>
      </c>
      <c r="W1348" s="15">
        <v>15.94</v>
      </c>
      <c r="X1348" s="15">
        <v>20.73</v>
      </c>
      <c r="Y1348" s="15">
        <v>20.73</v>
      </c>
      <c r="Z1348" s="15">
        <v>26.26</v>
      </c>
      <c r="AA1348" s="15">
        <v>26.26</v>
      </c>
      <c r="AB1348" s="15">
        <v>0.38</v>
      </c>
      <c r="AC1348" s="15">
        <v>1</v>
      </c>
      <c r="AD1348" s="15">
        <v>7.14</v>
      </c>
      <c r="AE1348" s="15">
        <v>1</v>
      </c>
      <c r="AF1348" s="15">
        <v>0.84</v>
      </c>
      <c r="AG1348" s="15">
        <v>5.52</v>
      </c>
      <c r="AH1348" s="15">
        <v>0.84</v>
      </c>
      <c r="AI1348" s="15">
        <v>1.38</v>
      </c>
      <c r="AJ1348" s="15">
        <v>10.99</v>
      </c>
      <c r="AK1348" s="15">
        <v>1.38</v>
      </c>
      <c r="AL1348" s="15"/>
      <c r="AM1348" s="15">
        <v>27.72</v>
      </c>
      <c r="AN1348" s="15">
        <v>42.54</v>
      </c>
      <c r="AO1348" s="15">
        <v>8.93</v>
      </c>
      <c r="AP1348" s="15">
        <v>-0.04</v>
      </c>
      <c r="AQ1348" s="15">
        <v>1.47</v>
      </c>
      <c r="AR1348" s="15">
        <v>5.17</v>
      </c>
      <c r="AS1348" s="15">
        <v>14.4</v>
      </c>
      <c r="AT1348" s="15"/>
      <c r="AU1348" s="15">
        <v>5.16</v>
      </c>
      <c r="AV1348" s="15"/>
      <c r="AW1348" s="16">
        <v>13294</v>
      </c>
      <c r="AX1348" s="16">
        <v>49671</v>
      </c>
      <c r="AZ1348" s="6">
        <f>IF(D1348&gt;0,H1348/D1348,0)</f>
        <v>87337209.302325591</v>
      </c>
      <c r="BA1348" s="6">
        <f>AZ1348*Q1348</f>
        <v>250657790.69767445</v>
      </c>
      <c r="BB1348" s="6">
        <f>IF(C1348&gt;C$3054,C$3054,IF(C1348&lt;C$3053,C$3053,C1348))</f>
        <v>0.04</v>
      </c>
      <c r="BC1348" s="6">
        <f>IF(BB1348&gt;0,(D1348/15)-BB1348,0)</f>
        <v>0.24666666666666667</v>
      </c>
      <c r="BD1348" s="6">
        <f>BC1348/BC$3049</f>
        <v>4.7502888689177042E-2</v>
      </c>
      <c r="BE1348" s="15">
        <f>IF(AU1348&gt;AU$3054,AU$3054,IF(AU1348&lt;AU$3053,AU$3053,AU1348))</f>
        <v>5.16</v>
      </c>
      <c r="BF1348" s="15">
        <f>IF(I1348&gt;I$3054,I$3054,IF(I1348&lt;I$3053,I$3053,I1348))</f>
        <v>109.25</v>
      </c>
      <c r="BG1348" s="6">
        <f>IF(BE1348&gt;0, BF1348/BE1348,0)</f>
        <v>21.172480620155039</v>
      </c>
      <c r="BH1348" s="26">
        <f>BG1348/BG$3049</f>
        <v>2.0358154442456769E-2</v>
      </c>
      <c r="BI1348" s="26">
        <f>IF(AV1348&gt;AV$3054,AV$3054,IF(AV1348&lt;AV$3053,AV$3053,AV1348))</f>
        <v>0</v>
      </c>
      <c r="BJ1348" s="6">
        <f>IF(BI1348&gt;0, BF1348/BI1348,0)</f>
        <v>0</v>
      </c>
      <c r="BK1348" s="26">
        <f>BJ1348/BJ$3049</f>
        <v>0</v>
      </c>
      <c r="BL1348" s="6">
        <f>IF(_xlfn.NUMBERVALUE(AL1348),IF(ABS(AL1348)&lt;1,1-ABS(AL1348),0),0)</f>
        <v>0</v>
      </c>
      <c r="BM1348" s="6">
        <f>IF(F1348&gt;F$3054,F$3054,IF(F1348&lt;F$3053,F$3053,F1348))</f>
        <v>8.9700000000000006</v>
      </c>
      <c r="BN1348" s="6">
        <f>IF(BM1348&gt;0, BM1348/BM$3049, BM1348/BM$3050*-1)</f>
        <v>1.1331945615408791E-2</v>
      </c>
      <c r="BO1348" s="6">
        <f>IF(O1348&gt;O$3054,O$3054,IF(O1348&lt;O$3053,O$3053,O1348))</f>
        <v>0</v>
      </c>
      <c r="BP1348" s="26">
        <f>BO1348/BO$3049</f>
        <v>0</v>
      </c>
      <c r="BQ1348" s="26">
        <f>IF(OR(BD1348=0, BH1348=0,BN1348=0,BP1348=0), 0,BD1348+BH1348+BK1348+BL1348+BN1348+BP1348)</f>
        <v>0</v>
      </c>
      <c r="BR1348" s="6">
        <f>IF(D1348&gt;0,C1348/D1348,0)</f>
        <v>9.3023255813953487E-3</v>
      </c>
    </row>
    <row r="1349" spans="1:70" x14ac:dyDescent="0.2">
      <c r="A1349" s="15" t="s">
        <v>2757</v>
      </c>
      <c r="B1349" s="15" t="s">
        <v>2758</v>
      </c>
      <c r="C1349" s="15">
        <v>0.31</v>
      </c>
      <c r="D1349" s="15">
        <v>4.8899999999999997</v>
      </c>
      <c r="E1349" s="15">
        <v>4.83</v>
      </c>
      <c r="F1349" s="15">
        <v>10.43</v>
      </c>
      <c r="G1349" s="15">
        <v>2.0299999999999998</v>
      </c>
      <c r="H1349" s="21">
        <v>5440000000</v>
      </c>
      <c r="I1349" s="15">
        <v>15.61</v>
      </c>
      <c r="J1349" s="15">
        <v>0.17</v>
      </c>
      <c r="K1349" s="15">
        <v>0.17</v>
      </c>
      <c r="L1349" s="15">
        <v>0.3</v>
      </c>
      <c r="M1349" s="15">
        <v>0.3</v>
      </c>
      <c r="N1349" s="15">
        <v>0.3</v>
      </c>
      <c r="O1349" s="15">
        <v>6.16</v>
      </c>
      <c r="P1349" s="15">
        <v>266.88</v>
      </c>
      <c r="Q1349" s="15">
        <v>2.4</v>
      </c>
      <c r="R1349" s="15">
        <v>0.15</v>
      </c>
      <c r="S1349" s="15">
        <v>1.26</v>
      </c>
      <c r="T1349" s="15">
        <v>4.54</v>
      </c>
      <c r="U1349" s="15">
        <v>4.54</v>
      </c>
      <c r="V1349" s="15">
        <v>14.75</v>
      </c>
      <c r="W1349" s="15">
        <v>14.75</v>
      </c>
      <c r="X1349" s="15">
        <v>7.54</v>
      </c>
      <c r="Y1349" s="15">
        <v>7.54</v>
      </c>
      <c r="Z1349" s="15">
        <v>24.51</v>
      </c>
      <c r="AA1349" s="15">
        <v>24.51</v>
      </c>
      <c r="AB1349" s="15"/>
      <c r="AC1349" s="15">
        <v>11.36</v>
      </c>
      <c r="AD1349" s="15">
        <v>7.57</v>
      </c>
      <c r="AE1349" s="15">
        <v>11.36</v>
      </c>
      <c r="AF1349" s="15">
        <v>8.02</v>
      </c>
      <c r="AG1349" s="15">
        <v>5.55</v>
      </c>
      <c r="AH1349" s="15">
        <v>8.02</v>
      </c>
      <c r="AI1349" s="15">
        <v>13.4</v>
      </c>
      <c r="AJ1349" s="15">
        <v>9.52</v>
      </c>
      <c r="AK1349" s="15">
        <v>13.4</v>
      </c>
      <c r="AL1349" s="15">
        <v>0.72</v>
      </c>
      <c r="AM1349" s="15">
        <v>499.7</v>
      </c>
      <c r="AN1349" s="15">
        <v>57.7</v>
      </c>
      <c r="AO1349" s="15">
        <v>18.77</v>
      </c>
      <c r="AP1349" s="15">
        <v>16.95</v>
      </c>
      <c r="AQ1349" s="15">
        <v>12.06</v>
      </c>
      <c r="AR1349" s="15">
        <v>6.68</v>
      </c>
      <c r="AS1349" s="15">
        <v>2.2999999999999998</v>
      </c>
      <c r="AT1349" s="15">
        <v>10.19</v>
      </c>
      <c r="AU1349" s="15">
        <v>6</v>
      </c>
      <c r="AV1349" s="15">
        <v>4.45</v>
      </c>
      <c r="AW1349" s="15">
        <v>3960000</v>
      </c>
      <c r="AX1349" s="15">
        <v>2160000</v>
      </c>
      <c r="AZ1349" s="6">
        <f>IF(D1349&gt;0,H1349/D1349,0)</f>
        <v>1112474437.6278119</v>
      </c>
      <c r="BA1349" s="6">
        <f>AZ1349*Q1349</f>
        <v>2669938650.3067484</v>
      </c>
      <c r="BB1349" s="6">
        <f>IF(C1349&gt;C$3054,C$3054,IF(C1349&lt;C$3053,C$3053,C1349))</f>
        <v>0.31</v>
      </c>
      <c r="BC1349" s="6">
        <f>IF(BB1349&gt;0,(D1349/15)-BB1349,0)</f>
        <v>1.5999999999999959E-2</v>
      </c>
      <c r="BD1349" s="6">
        <f>BC1349/BC$3049</f>
        <v>3.0812684555141787E-3</v>
      </c>
      <c r="BE1349" s="15">
        <f>IF(AU1349&gt;AU$3054,AU$3054,IF(AU1349&lt;AU$3053,AU$3053,AU1349))</f>
        <v>6</v>
      </c>
      <c r="BF1349" s="15">
        <f>IF(I1349&gt;I$3054,I$3054,IF(I1349&lt;I$3053,I$3053,I1349))</f>
        <v>15.61</v>
      </c>
      <c r="BG1349" s="6">
        <f>IF(BE1349&gt;0, BF1349/BE1349,0)</f>
        <v>2.6016666666666666</v>
      </c>
      <c r="BH1349" s="26">
        <f>BG1349/BG$3049</f>
        <v>2.501602564102564E-3</v>
      </c>
      <c r="BI1349" s="26">
        <f>IF(AV1349&gt;AV$3054,AV$3054,IF(AV1349&lt;AV$3053,AV$3053,AV1349))</f>
        <v>4.45</v>
      </c>
      <c r="BJ1349" s="6">
        <f>IF(BI1349&gt;0, BF1349/BI1349,0)</f>
        <v>3.5078651685393254</v>
      </c>
      <c r="BK1349" s="26">
        <f>BJ1349/BJ$3049</f>
        <v>5.9154555961877329E-3</v>
      </c>
      <c r="BL1349" s="6">
        <f>IF(_xlfn.NUMBERVALUE(AL1349),IF(ABS(AL1349)&lt;1,1-ABS(AL1349),0),0)</f>
        <v>0.28000000000000003</v>
      </c>
      <c r="BM1349" s="6">
        <f>IF(F1349&gt;F$3054,F$3054,IF(F1349&lt;F$3053,F$3053,F1349))</f>
        <v>10.43</v>
      </c>
      <c r="BN1349" s="6">
        <f>IF(BM1349&gt;0, BM1349/BM$3049, BM1349/BM$3050*-1)</f>
        <v>1.3176387153702751E-2</v>
      </c>
      <c r="BO1349" s="6">
        <f>IF(O1349&gt;O$3054,O$3054,IF(O1349&lt;O$3053,O$3053,O1349))</f>
        <v>6.16</v>
      </c>
      <c r="BP1349" s="26">
        <f>BO1349/BO$3049</f>
        <v>5.8086410874304127E-2</v>
      </c>
      <c r="BQ1349" s="26">
        <f>IF(OR(BD1349=0, BH1349=0,BN1349=0,BP1349=0), 0,BD1349+BH1349+BK1349+BL1349+BN1349+BP1349)</f>
        <v>0.36276112464381133</v>
      </c>
      <c r="BR1349" s="6">
        <f>IF(D1349&gt;0,C1349/D1349,0)</f>
        <v>6.3394683026584867E-2</v>
      </c>
    </row>
    <row r="1350" spans="1:70" x14ac:dyDescent="0.2">
      <c r="A1350" s="15" t="s">
        <v>2788</v>
      </c>
      <c r="B1350" s="15" t="s">
        <v>2789</v>
      </c>
      <c r="C1350" s="15">
        <v>0.09</v>
      </c>
      <c r="D1350" s="15">
        <v>0</v>
      </c>
      <c r="E1350" s="15"/>
      <c r="F1350" s="15"/>
      <c r="G1350" s="15"/>
      <c r="H1350" s="21"/>
      <c r="I1350" s="15">
        <v>0</v>
      </c>
      <c r="J1350" s="15">
        <v>0.02</v>
      </c>
      <c r="K1350" s="15"/>
      <c r="L1350" s="15">
        <v>0.02</v>
      </c>
      <c r="M1350" s="15"/>
      <c r="N1350" s="15">
        <v>0.02</v>
      </c>
      <c r="O1350" s="15"/>
      <c r="P1350" s="15"/>
      <c r="Q1350" s="15">
        <v>1.25</v>
      </c>
      <c r="R1350" s="15">
        <v>0.62</v>
      </c>
      <c r="S1350" s="15">
        <v>1.65</v>
      </c>
      <c r="T1350" s="15">
        <v>24.6</v>
      </c>
      <c r="U1350" s="15">
        <v>24.6</v>
      </c>
      <c r="V1350" s="15">
        <v>31.62</v>
      </c>
      <c r="W1350" s="15">
        <v>31.62</v>
      </c>
      <c r="X1350" s="15">
        <v>71.239999999999995</v>
      </c>
      <c r="Y1350" s="15">
        <v>71.239999999999995</v>
      </c>
      <c r="Z1350" s="15">
        <v>91.55</v>
      </c>
      <c r="AA1350" s="15">
        <v>91.55</v>
      </c>
      <c r="AB1350" s="15">
        <v>2.44</v>
      </c>
      <c r="AC1350" s="15">
        <v>3.45</v>
      </c>
      <c r="AD1350" s="15">
        <v>0.73</v>
      </c>
      <c r="AE1350" s="15">
        <v>3.45</v>
      </c>
      <c r="AF1350" s="15">
        <v>2.27</v>
      </c>
      <c r="AG1350" s="15">
        <v>0.49</v>
      </c>
      <c r="AH1350" s="15">
        <v>2.27</v>
      </c>
      <c r="AI1350" s="15">
        <v>6.79</v>
      </c>
      <c r="AJ1350" s="15">
        <v>1.79</v>
      </c>
      <c r="AK1350" s="15">
        <v>6.79</v>
      </c>
      <c r="AL1350" s="15"/>
      <c r="AM1350" s="15">
        <v>202.95</v>
      </c>
      <c r="AN1350" s="15">
        <v>1.7</v>
      </c>
      <c r="AO1350" s="15">
        <v>8.0500000000000007</v>
      </c>
      <c r="AP1350" s="15">
        <v>1</v>
      </c>
      <c r="AQ1350" s="15">
        <v>1.43</v>
      </c>
      <c r="AR1350" s="15">
        <v>-7.12</v>
      </c>
      <c r="AS1350" s="15">
        <v>5.64</v>
      </c>
      <c r="AT1350" s="15"/>
      <c r="AU1350" s="15">
        <v>-9.9600000000000009</v>
      </c>
      <c r="AV1350" s="15"/>
      <c r="AW1350" s="15">
        <v>0</v>
      </c>
      <c r="AX1350" s="15"/>
      <c r="AZ1350" s="6">
        <f>IF(D1350&gt;0,H1350/D1350,0)</f>
        <v>0</v>
      </c>
      <c r="BA1350" s="6">
        <f>AZ1350*Q1350</f>
        <v>0</v>
      </c>
      <c r="BB1350" s="6">
        <f>IF(C1350&gt;C$3054,C$3054,IF(C1350&lt;C$3053,C$3053,C1350))</f>
        <v>0.09</v>
      </c>
      <c r="BC1350" s="6">
        <f>IF(BB1350&gt;0,(D1350/15)-BB1350,0)</f>
        <v>-0.09</v>
      </c>
      <c r="BD1350" s="6">
        <f>BC1350/BC$3049</f>
        <v>-1.7332135062267297E-2</v>
      </c>
      <c r="BE1350" s="15">
        <f>IF(AU1350&gt;AU$3054,AU$3054,IF(AU1350&lt;AU$3053,AU$3053,AU1350))</f>
        <v>-9.9600000000000009</v>
      </c>
      <c r="BF1350" s="15">
        <f>IF(I1350&gt;I$3054,I$3054,IF(I1350&lt;I$3053,I$3053,I1350))</f>
        <v>0</v>
      </c>
      <c r="BG1350" s="6">
        <f>IF(BE1350&gt;0, BF1350/BE1350,0)</f>
        <v>0</v>
      </c>
      <c r="BH1350" s="26">
        <f>BG1350/BG$3049</f>
        <v>0</v>
      </c>
      <c r="BI1350" s="26">
        <f>IF(AV1350&gt;AV$3054,AV$3054,IF(AV1350&lt;AV$3053,AV$3053,AV1350))</f>
        <v>0</v>
      </c>
      <c r="BJ1350" s="6">
        <f>IF(BI1350&gt;0, BF1350/BI1350,0)</f>
        <v>0</v>
      </c>
      <c r="BK1350" s="26">
        <f>BJ1350/BJ$3049</f>
        <v>0</v>
      </c>
      <c r="BL1350" s="6">
        <f>IF(_xlfn.NUMBERVALUE(AL1350),IF(ABS(AL1350)&lt;1,1-ABS(AL1350),0),0)</f>
        <v>0</v>
      </c>
      <c r="BM1350" s="6">
        <f>IF(F1350&gt;F$3054,F$3054,IF(F1350&lt;F$3053,F$3053,F1350))</f>
        <v>0</v>
      </c>
      <c r="BN1350" s="6">
        <f>IF(BM1350&gt;0, BM1350/BM$3049, BM1350/BM$3050*-1)</f>
        <v>0</v>
      </c>
      <c r="BO1350" s="6">
        <f>IF(O1350&gt;O$3054,O$3054,IF(O1350&lt;O$3053,O$3053,O1350))</f>
        <v>0</v>
      </c>
      <c r="BP1350" s="26">
        <f>BO1350/BO$3049</f>
        <v>0</v>
      </c>
      <c r="BQ1350" s="26">
        <f>IF(OR(BD1350=0, BH1350=0,BN1350=0,BP1350=0), 0,BD1350+BH1350+BK1350+BL1350+BN1350+BP1350)</f>
        <v>0</v>
      </c>
      <c r="BR1350" s="6">
        <f>IF(D1350&gt;0,C1350/D1350,0)</f>
        <v>0</v>
      </c>
    </row>
    <row r="1351" spans="1:70" x14ac:dyDescent="0.2">
      <c r="A1351" s="15" t="s">
        <v>2792</v>
      </c>
      <c r="B1351" s="15" t="s">
        <v>2793</v>
      </c>
      <c r="C1351" s="15">
        <v>-0.01</v>
      </c>
      <c r="D1351" s="15">
        <v>0.25</v>
      </c>
      <c r="E1351" s="15">
        <v>0.18</v>
      </c>
      <c r="F1351" s="15">
        <v>250.75</v>
      </c>
      <c r="G1351" s="15">
        <v>6.26</v>
      </c>
      <c r="H1351" s="21">
        <v>61450000</v>
      </c>
      <c r="I1351" s="15"/>
      <c r="J1351" s="15">
        <v>0</v>
      </c>
      <c r="K1351" s="15"/>
      <c r="L1351" s="15">
        <v>0</v>
      </c>
      <c r="M1351" s="15"/>
      <c r="N1351" s="15">
        <v>0</v>
      </c>
      <c r="O1351" s="15"/>
      <c r="P1351" s="15"/>
      <c r="Q1351" s="15">
        <v>0.04</v>
      </c>
      <c r="R1351" s="15">
        <v>0</v>
      </c>
      <c r="S1351" s="15">
        <v>3.12</v>
      </c>
      <c r="T1351" s="15">
        <v>0</v>
      </c>
      <c r="U1351" s="15">
        <v>0</v>
      </c>
      <c r="V1351" s="15">
        <v>0</v>
      </c>
      <c r="W1351" s="15">
        <v>0</v>
      </c>
      <c r="X1351" s="15">
        <v>0</v>
      </c>
      <c r="Y1351" s="15">
        <v>0</v>
      </c>
      <c r="Z1351" s="15">
        <v>0</v>
      </c>
      <c r="AA1351" s="15">
        <v>0</v>
      </c>
      <c r="AB1351" s="15">
        <v>-40.9</v>
      </c>
      <c r="AC1351" s="15">
        <v>-30.86</v>
      </c>
      <c r="AD1351" s="15">
        <v>-70.349999999999994</v>
      </c>
      <c r="AE1351" s="15">
        <v>-30.86</v>
      </c>
      <c r="AF1351" s="15">
        <v>-29.45</v>
      </c>
      <c r="AG1351" s="15">
        <v>-63.64</v>
      </c>
      <c r="AH1351" s="15">
        <v>-29.45</v>
      </c>
      <c r="AI1351" s="15">
        <v>-30.86</v>
      </c>
      <c r="AJ1351" s="15">
        <v>-70.349999999999994</v>
      </c>
      <c r="AK1351" s="15">
        <v>-30.86</v>
      </c>
      <c r="AL1351" s="15">
        <v>-4.1100000000000003</v>
      </c>
      <c r="AM1351" s="15">
        <v>189.02</v>
      </c>
      <c r="AN1351" s="15"/>
      <c r="AO1351" s="16">
        <v>-7665.17</v>
      </c>
      <c r="AP1351" s="16">
        <v>-16832.849999999999</v>
      </c>
      <c r="AQ1351" s="16">
        <v>-17020.27</v>
      </c>
      <c r="AR1351" s="15"/>
      <c r="AS1351" s="15"/>
      <c r="AT1351" s="15">
        <v>-29.31</v>
      </c>
      <c r="AU1351" s="15"/>
      <c r="AV1351" s="15"/>
      <c r="AW1351" s="16">
        <v>840366</v>
      </c>
      <c r="AX1351" s="16">
        <v>243972</v>
      </c>
      <c r="AZ1351" s="6">
        <f>IF(D1351&gt;0,H1351/D1351,0)</f>
        <v>245800000</v>
      </c>
      <c r="BA1351" s="6">
        <f>AZ1351*Q1351</f>
        <v>9832000</v>
      </c>
      <c r="BB1351" s="6">
        <f>IF(C1351&gt;C$3054,C$3054,IF(C1351&lt;C$3053,C$3053,C1351))</f>
        <v>-0.01</v>
      </c>
      <c r="BC1351" s="6">
        <f>IF(BB1351&gt;0,(D1351/15)-BB1351,0)</f>
        <v>0</v>
      </c>
      <c r="BD1351" s="6">
        <f>BC1351/BC$3049</f>
        <v>0</v>
      </c>
      <c r="BE1351" s="15">
        <f>IF(AU1351&gt;AU$3054,AU$3054,IF(AU1351&lt;AU$3053,AU$3053,AU1351))</f>
        <v>0</v>
      </c>
      <c r="BF1351" s="15">
        <f>IF(I1351&gt;I$3054,I$3054,IF(I1351&lt;I$3053,I$3053,I1351))</f>
        <v>0</v>
      </c>
      <c r="BG1351" s="6">
        <f>IF(BE1351&gt;0, BF1351/BE1351,0)</f>
        <v>0</v>
      </c>
      <c r="BH1351" s="26">
        <f>BG1351/BG$3049</f>
        <v>0</v>
      </c>
      <c r="BI1351" s="26">
        <f>IF(AV1351&gt;AV$3054,AV$3054,IF(AV1351&lt;AV$3053,AV$3053,AV1351))</f>
        <v>0</v>
      </c>
      <c r="BJ1351" s="6">
        <f>IF(BI1351&gt;0, BF1351/BI1351,0)</f>
        <v>0</v>
      </c>
      <c r="BK1351" s="26">
        <f>BJ1351/BJ$3049</f>
        <v>0</v>
      </c>
      <c r="BL1351" s="6">
        <f>IF(_xlfn.NUMBERVALUE(AL1351),IF(ABS(AL1351)&lt;1,1-ABS(AL1351),0),0)</f>
        <v>0</v>
      </c>
      <c r="BM1351" s="6">
        <f>IF(F1351&gt;F$3054,F$3054,IF(F1351&lt;F$3053,F$3053,F1351))</f>
        <v>250.75</v>
      </c>
      <c r="BN1351" s="6">
        <f>IF(BM1351&gt;0, BM1351/BM$3049, BM1351/BM$3050*-1)</f>
        <v>0.31677651762137726</v>
      </c>
      <c r="BO1351" s="6">
        <f>IF(O1351&gt;O$3054,O$3054,IF(O1351&lt;O$3053,O$3053,O1351))</f>
        <v>0</v>
      </c>
      <c r="BP1351" s="26">
        <f>BO1351/BO$3049</f>
        <v>0</v>
      </c>
      <c r="BQ1351" s="26">
        <f>IF(OR(BD1351=0, BH1351=0,BN1351=0,BP1351=0), 0,BD1351+BH1351+BK1351+BL1351+BN1351+BP1351)</f>
        <v>0</v>
      </c>
      <c r="BR1351" s="6">
        <f>IF(D1351&gt;0,C1351/D1351,0)</f>
        <v>-0.04</v>
      </c>
    </row>
    <row r="1352" spans="1:70" x14ac:dyDescent="0.2">
      <c r="A1352" s="15" t="s">
        <v>2738</v>
      </c>
      <c r="B1352" s="15" t="s">
        <v>2739</v>
      </c>
      <c r="C1352" s="15">
        <v>0.04</v>
      </c>
      <c r="D1352" s="15">
        <v>0.26</v>
      </c>
      <c r="E1352" s="15"/>
      <c r="F1352" s="15"/>
      <c r="G1352" s="15"/>
      <c r="H1352" s="21">
        <v>26450000</v>
      </c>
      <c r="I1352" s="15">
        <v>7.33</v>
      </c>
      <c r="J1352" s="15"/>
      <c r="K1352" s="15"/>
      <c r="L1352" s="15"/>
      <c r="M1352" s="15"/>
      <c r="N1352" s="15"/>
      <c r="O1352" s="15"/>
      <c r="P1352" s="15"/>
      <c r="Q1352" s="15"/>
      <c r="R1352" s="15"/>
      <c r="S1352" s="15">
        <v>1.01</v>
      </c>
      <c r="T1352" s="15">
        <v>14.15</v>
      </c>
      <c r="U1352" s="15">
        <v>14.15</v>
      </c>
      <c r="V1352" s="15">
        <v>18.829999999999998</v>
      </c>
      <c r="W1352" s="15">
        <v>18.829999999999998</v>
      </c>
      <c r="X1352" s="15">
        <v>31.66</v>
      </c>
      <c r="Y1352" s="15">
        <v>31.66</v>
      </c>
      <c r="Z1352" s="15">
        <v>42.14</v>
      </c>
      <c r="AA1352" s="15">
        <v>42.14</v>
      </c>
      <c r="AB1352" s="15">
        <v>2.27</v>
      </c>
      <c r="AC1352" s="15">
        <v>5.9</v>
      </c>
      <c r="AD1352" s="15"/>
      <c r="AE1352" s="15">
        <v>5.9</v>
      </c>
      <c r="AF1352" s="15">
        <v>3.43</v>
      </c>
      <c r="AG1352" s="15"/>
      <c r="AH1352" s="15">
        <v>3.43</v>
      </c>
      <c r="AI1352" s="15">
        <v>8.1999999999999993</v>
      </c>
      <c r="AJ1352" s="15"/>
      <c r="AK1352" s="15">
        <v>8.1999999999999993</v>
      </c>
      <c r="AL1352" s="15"/>
      <c r="AM1352" s="15">
        <v>82.51</v>
      </c>
      <c r="AN1352" s="15">
        <v>25.25</v>
      </c>
      <c r="AO1352" s="15">
        <v>8.5500000000000007</v>
      </c>
      <c r="AP1352" s="15">
        <v>4.22</v>
      </c>
      <c r="AQ1352" s="15">
        <v>3.17</v>
      </c>
      <c r="AR1352" s="15"/>
      <c r="AS1352" s="15"/>
      <c r="AT1352" s="15"/>
      <c r="AU1352" s="15"/>
      <c r="AV1352" s="15"/>
      <c r="AW1352" s="15">
        <v>0</v>
      </c>
      <c r="AX1352" s="15"/>
      <c r="AZ1352" s="6">
        <f>IF(D1352&gt;0,H1352/D1352,0)</f>
        <v>101730769.23076923</v>
      </c>
      <c r="BA1352" s="6">
        <f>AZ1352*Q1352</f>
        <v>0</v>
      </c>
      <c r="BB1352" s="6">
        <f>IF(C1352&gt;C$3054,C$3054,IF(C1352&lt;C$3053,C$3053,C1352))</f>
        <v>0.04</v>
      </c>
      <c r="BC1352" s="6">
        <f>IF(BB1352&gt;0,(D1352/15)-BB1352,0)</f>
        <v>-2.2666666666666668E-2</v>
      </c>
      <c r="BD1352" s="6">
        <f>BC1352/BC$3049</f>
        <v>-4.365130311978431E-3</v>
      </c>
      <c r="BE1352" s="15">
        <f>IF(AU1352&gt;AU$3054,AU$3054,IF(AU1352&lt;AU$3053,AU$3053,AU1352))</f>
        <v>0</v>
      </c>
      <c r="BF1352" s="15">
        <f>IF(I1352&gt;I$3054,I$3054,IF(I1352&lt;I$3053,I$3053,I1352))</f>
        <v>7.33</v>
      </c>
      <c r="BG1352" s="6">
        <f>IF(BE1352&gt;0, BF1352/BE1352,0)</f>
        <v>0</v>
      </c>
      <c r="BH1352" s="26">
        <f>BG1352/BG$3049</f>
        <v>0</v>
      </c>
      <c r="BI1352" s="26">
        <f>IF(AV1352&gt;AV$3054,AV$3054,IF(AV1352&lt;AV$3053,AV$3053,AV1352))</f>
        <v>0</v>
      </c>
      <c r="BJ1352" s="6">
        <f>IF(BI1352&gt;0, BF1352/BI1352,0)</f>
        <v>0</v>
      </c>
      <c r="BK1352" s="26">
        <f>BJ1352/BJ$3049</f>
        <v>0</v>
      </c>
      <c r="BL1352" s="6">
        <f>IF(_xlfn.NUMBERVALUE(AL1352),IF(ABS(AL1352)&lt;1,1-ABS(AL1352),0),0)</f>
        <v>0</v>
      </c>
      <c r="BM1352" s="6">
        <f>IF(F1352&gt;F$3054,F$3054,IF(F1352&lt;F$3053,F$3053,F1352))</f>
        <v>0</v>
      </c>
      <c r="BN1352" s="6">
        <f>IF(BM1352&gt;0, BM1352/BM$3049, BM1352/BM$3050*-1)</f>
        <v>0</v>
      </c>
      <c r="BO1352" s="6">
        <f>IF(O1352&gt;O$3054,O$3054,IF(O1352&lt;O$3053,O$3053,O1352))</f>
        <v>0</v>
      </c>
      <c r="BP1352" s="26">
        <f>BO1352/BO$3049</f>
        <v>0</v>
      </c>
      <c r="BQ1352" s="26">
        <f>IF(OR(BD1352=0, BH1352=0,BN1352=0,BP1352=0), 0,BD1352+BH1352+BK1352+BL1352+BN1352+BP1352)</f>
        <v>0</v>
      </c>
      <c r="BR1352" s="6">
        <f>IF(D1352&gt;0,C1352/D1352,0)</f>
        <v>0.15384615384615385</v>
      </c>
    </row>
    <row r="1353" spans="1:70" x14ac:dyDescent="0.2">
      <c r="A1353" s="15" t="s">
        <v>2818</v>
      </c>
      <c r="B1353" s="15" t="s">
        <v>2819</v>
      </c>
      <c r="C1353" s="15">
        <v>-0.15</v>
      </c>
      <c r="D1353" s="15">
        <v>0.06</v>
      </c>
      <c r="E1353" s="15">
        <v>0.05</v>
      </c>
      <c r="F1353" s="15">
        <v>-19.739999999999998</v>
      </c>
      <c r="G1353" s="15">
        <v>0.57999999999999996</v>
      </c>
      <c r="H1353" s="21">
        <v>79420000</v>
      </c>
      <c r="I1353" s="15"/>
      <c r="J1353" s="15">
        <v>0</v>
      </c>
      <c r="K1353" s="15"/>
      <c r="L1353" s="15">
        <v>0</v>
      </c>
      <c r="M1353" s="15"/>
      <c r="N1353" s="15">
        <v>0</v>
      </c>
      <c r="O1353" s="15"/>
      <c r="P1353" s="15"/>
      <c r="Q1353" s="15">
        <v>0.11</v>
      </c>
      <c r="R1353" s="15">
        <v>0.01</v>
      </c>
      <c r="S1353" s="15">
        <v>0.33</v>
      </c>
      <c r="T1353" s="15">
        <v>23.52</v>
      </c>
      <c r="U1353" s="15">
        <v>23.52</v>
      </c>
      <c r="V1353" s="15">
        <v>50.54</v>
      </c>
      <c r="W1353" s="15">
        <v>50.54</v>
      </c>
      <c r="X1353" s="15">
        <v>64.45</v>
      </c>
      <c r="Y1353" s="15">
        <v>64.45</v>
      </c>
      <c r="Z1353" s="15">
        <v>138.5</v>
      </c>
      <c r="AA1353" s="15">
        <v>138.5</v>
      </c>
      <c r="AB1353" s="15">
        <v>0.49</v>
      </c>
      <c r="AC1353" s="15">
        <v>-48.82</v>
      </c>
      <c r="AD1353" s="15">
        <v>-5.83</v>
      </c>
      <c r="AE1353" s="15">
        <v>-48.82</v>
      </c>
      <c r="AF1353" s="15">
        <v>-35.68</v>
      </c>
      <c r="AG1353" s="15">
        <v>-4.74</v>
      </c>
      <c r="AH1353" s="15">
        <v>-35.68</v>
      </c>
      <c r="AI1353" s="15">
        <v>-80.05</v>
      </c>
      <c r="AJ1353" s="15">
        <v>-10.91</v>
      </c>
      <c r="AK1353" s="15">
        <v>-80.05</v>
      </c>
      <c r="AL1353" s="15">
        <v>1.43</v>
      </c>
      <c r="AM1353" s="15">
        <v>807.82</v>
      </c>
      <c r="AN1353" s="15">
        <v>20.77</v>
      </c>
      <c r="AO1353" s="15">
        <v>60.07</v>
      </c>
      <c r="AP1353" s="15">
        <v>-197.13</v>
      </c>
      <c r="AQ1353" s="15">
        <v>-190.28</v>
      </c>
      <c r="AR1353" s="15"/>
      <c r="AS1353" s="15">
        <v>5.05</v>
      </c>
      <c r="AT1353" s="15">
        <v>89.53</v>
      </c>
      <c r="AU1353" s="15"/>
      <c r="AV1353" s="15"/>
      <c r="AW1353" s="16">
        <v>305720</v>
      </c>
      <c r="AX1353" s="15">
        <v>1970000</v>
      </c>
      <c r="AZ1353" s="6">
        <f>IF(D1353&gt;0,H1353/D1353,0)</f>
        <v>1323666666.6666667</v>
      </c>
      <c r="BA1353" s="6">
        <f>AZ1353*Q1353</f>
        <v>145603333.33333334</v>
      </c>
      <c r="BB1353" s="6">
        <f>IF(C1353&gt;C$3054,C$3054,IF(C1353&lt;C$3053,C$3053,C1353))</f>
        <v>-0.15</v>
      </c>
      <c r="BC1353" s="6">
        <f>IF(BB1353&gt;0,(D1353/15)-BB1353,0)</f>
        <v>0</v>
      </c>
      <c r="BD1353" s="6">
        <f>BC1353/BC$3049</f>
        <v>0</v>
      </c>
      <c r="BE1353" s="15">
        <f>IF(AU1353&gt;AU$3054,AU$3054,IF(AU1353&lt;AU$3053,AU$3053,AU1353))</f>
        <v>0</v>
      </c>
      <c r="BF1353" s="15">
        <f>IF(I1353&gt;I$3054,I$3054,IF(I1353&lt;I$3053,I$3053,I1353))</f>
        <v>0</v>
      </c>
      <c r="BG1353" s="6">
        <f>IF(BE1353&gt;0, BF1353/BE1353,0)</f>
        <v>0</v>
      </c>
      <c r="BH1353" s="26">
        <f>BG1353/BG$3049</f>
        <v>0</v>
      </c>
      <c r="BI1353" s="26">
        <f>IF(AV1353&gt;AV$3054,AV$3054,IF(AV1353&lt;AV$3053,AV$3053,AV1353))</f>
        <v>0</v>
      </c>
      <c r="BJ1353" s="6">
        <f>IF(BI1353&gt;0, BF1353/BI1353,0)</f>
        <v>0</v>
      </c>
      <c r="BK1353" s="26">
        <f>BJ1353/BJ$3049</f>
        <v>0</v>
      </c>
      <c r="BL1353" s="6">
        <f>IF(_xlfn.NUMBERVALUE(AL1353),IF(ABS(AL1353)&lt;1,1-ABS(AL1353),0),0)</f>
        <v>0</v>
      </c>
      <c r="BM1353" s="6">
        <f>IF(F1353&gt;F$3054,F$3054,IF(F1353&lt;F$3053,F$3053,F1353))</f>
        <v>-19.739999999999998</v>
      </c>
      <c r="BN1353" s="6">
        <f>IF(BM1353&gt;0, BM1353/BM$3049, BM1353/BM$3050*-1)</f>
        <v>-0.19847174743615523</v>
      </c>
      <c r="BO1353" s="6">
        <f>IF(O1353&gt;O$3054,O$3054,IF(O1353&lt;O$3053,O$3053,O1353))</f>
        <v>0</v>
      </c>
      <c r="BP1353" s="26">
        <f>BO1353/BO$3049</f>
        <v>0</v>
      </c>
      <c r="BQ1353" s="26">
        <f>IF(OR(BD1353=0, BH1353=0,BN1353=0,BP1353=0), 0,BD1353+BH1353+BK1353+BL1353+BN1353+BP1353)</f>
        <v>0</v>
      </c>
      <c r="BR1353" s="6">
        <f>IF(D1353&gt;0,C1353/D1353,0)</f>
        <v>-2.5</v>
      </c>
    </row>
    <row r="1354" spans="1:70" x14ac:dyDescent="0.2">
      <c r="A1354" s="15" t="s">
        <v>2769</v>
      </c>
      <c r="B1354" s="15" t="s">
        <v>2770</v>
      </c>
      <c r="C1354" s="15"/>
      <c r="D1354" s="15">
        <v>0.67</v>
      </c>
      <c r="E1354" s="15">
        <v>0.55000000000000004</v>
      </c>
      <c r="F1354" s="15">
        <v>203.72</v>
      </c>
      <c r="G1354" s="15">
        <v>9.42</v>
      </c>
      <c r="H1354" s="21">
        <v>36160000</v>
      </c>
      <c r="I1354" s="15"/>
      <c r="J1354" s="15">
        <v>0</v>
      </c>
      <c r="K1354" s="15"/>
      <c r="L1354" s="15">
        <v>0</v>
      </c>
      <c r="M1354" s="15"/>
      <c r="N1354" s="15"/>
      <c r="O1354" s="15"/>
      <c r="P1354" s="15"/>
      <c r="Q1354" s="15">
        <v>7.0000000000000007E-2</v>
      </c>
      <c r="R1354" s="15">
        <v>7.0000000000000007E-2</v>
      </c>
      <c r="S1354" s="15">
        <v>14.28</v>
      </c>
      <c r="T1354" s="15">
        <v>0</v>
      </c>
      <c r="U1354" s="15">
        <v>0</v>
      </c>
      <c r="V1354" s="15">
        <v>0</v>
      </c>
      <c r="W1354" s="15">
        <v>0</v>
      </c>
      <c r="X1354" s="15">
        <v>0</v>
      </c>
      <c r="Y1354" s="15">
        <v>0</v>
      </c>
      <c r="Z1354" s="15">
        <v>0</v>
      </c>
      <c r="AA1354" s="15">
        <v>0</v>
      </c>
      <c r="AB1354" s="16">
        <v>-10245.44</v>
      </c>
      <c r="AC1354" s="15"/>
      <c r="AD1354" s="15"/>
      <c r="AE1354" s="15">
        <v>-74.28</v>
      </c>
      <c r="AF1354" s="15"/>
      <c r="AG1354" s="15"/>
      <c r="AH1354" s="15">
        <v>-69.010000000000005</v>
      </c>
      <c r="AI1354" s="15"/>
      <c r="AJ1354" s="15"/>
      <c r="AK1354" s="15">
        <v>-74.28</v>
      </c>
      <c r="AL1354" s="15"/>
      <c r="AM1354" s="15">
        <v>29.39</v>
      </c>
      <c r="AN1354" s="15"/>
      <c r="AO1354" s="15"/>
      <c r="AP1354" s="15"/>
      <c r="AQ1354" s="15"/>
      <c r="AR1354" s="15"/>
      <c r="AS1354" s="15"/>
      <c r="AT1354" s="15"/>
      <c r="AU1354" s="15"/>
      <c r="AV1354" s="15"/>
      <c r="AW1354" s="16">
        <v>661662</v>
      </c>
      <c r="AX1354" s="16">
        <v>135660</v>
      </c>
      <c r="AZ1354" s="6">
        <f>IF(D1354&gt;0,H1354/D1354,0)</f>
        <v>53970149.25373134</v>
      </c>
      <c r="BA1354" s="6">
        <f>AZ1354*Q1354</f>
        <v>3777910.4477611943</v>
      </c>
      <c r="BB1354" s="6">
        <f>IF(C1354&gt;C$3054,C$3054,IF(C1354&lt;C$3053,C$3053,C1354))</f>
        <v>0</v>
      </c>
      <c r="BC1354" s="6">
        <f>IF(BB1354&gt;0,(D1354/15)-BB1354,0)</f>
        <v>0</v>
      </c>
      <c r="BD1354" s="6">
        <f>BC1354/BC$3049</f>
        <v>0</v>
      </c>
      <c r="BE1354" s="15">
        <f>IF(AU1354&gt;AU$3054,AU$3054,IF(AU1354&lt;AU$3053,AU$3053,AU1354))</f>
        <v>0</v>
      </c>
      <c r="BF1354" s="15">
        <f>IF(I1354&gt;I$3054,I$3054,IF(I1354&lt;I$3053,I$3053,I1354))</f>
        <v>0</v>
      </c>
      <c r="BG1354" s="6">
        <f>IF(BE1354&gt;0, BF1354/BE1354,0)</f>
        <v>0</v>
      </c>
      <c r="BH1354" s="26">
        <f>BG1354/BG$3049</f>
        <v>0</v>
      </c>
      <c r="BI1354" s="26">
        <f>IF(AV1354&gt;AV$3054,AV$3054,IF(AV1354&lt;AV$3053,AV$3053,AV1354))</f>
        <v>0</v>
      </c>
      <c r="BJ1354" s="6">
        <f>IF(BI1354&gt;0, BF1354/BI1354,0)</f>
        <v>0</v>
      </c>
      <c r="BK1354" s="26">
        <f>BJ1354/BJ$3049</f>
        <v>0</v>
      </c>
      <c r="BL1354" s="6">
        <f>IF(_xlfn.NUMBERVALUE(AL1354),IF(ABS(AL1354)&lt;1,1-ABS(AL1354),0),0)</f>
        <v>0</v>
      </c>
      <c r="BM1354" s="6">
        <f>IF(F1354&gt;F$3054,F$3054,IF(F1354&lt;F$3053,F$3053,F1354))</f>
        <v>203.72</v>
      </c>
      <c r="BN1354" s="6">
        <f>IF(BM1354&gt;0, BM1354/BM$3049, BM1354/BM$3050*-1)</f>
        <v>0.25736276039811357</v>
      </c>
      <c r="BO1354" s="6">
        <f>IF(O1354&gt;O$3054,O$3054,IF(O1354&lt;O$3053,O$3053,O1354))</f>
        <v>0</v>
      </c>
      <c r="BP1354" s="26">
        <f>BO1354/BO$3049</f>
        <v>0</v>
      </c>
      <c r="BQ1354" s="26">
        <f>IF(OR(BD1354=0, BH1354=0,BN1354=0,BP1354=0), 0,BD1354+BH1354+BK1354+BL1354+BN1354+BP1354)</f>
        <v>0</v>
      </c>
      <c r="BR1354" s="6">
        <f>IF(D1354&gt;0,C1354/D1354,0)</f>
        <v>0</v>
      </c>
    </row>
    <row r="1355" spans="1:70" x14ac:dyDescent="0.2">
      <c r="A1355" s="15" t="s">
        <v>2933</v>
      </c>
      <c r="B1355" s="15" t="s">
        <v>2934</v>
      </c>
      <c r="C1355" s="15"/>
      <c r="D1355" s="15">
        <v>65.209999999999994</v>
      </c>
      <c r="E1355" s="15"/>
      <c r="F1355" s="15"/>
      <c r="G1355" s="15"/>
      <c r="H1355" s="21"/>
      <c r="I1355" s="15"/>
      <c r="J1355" s="15"/>
      <c r="K1355" s="15"/>
      <c r="L1355" s="15"/>
      <c r="M1355" s="15"/>
      <c r="N1355" s="15"/>
      <c r="O1355" s="15"/>
      <c r="P1355" s="15"/>
      <c r="Q1355" s="15"/>
      <c r="R1355" s="15"/>
      <c r="S1355" s="15"/>
      <c r="T1355" s="15"/>
      <c r="U1355" s="15"/>
      <c r="V1355" s="15"/>
      <c r="W1355" s="15"/>
      <c r="X1355" s="15"/>
      <c r="Y1355" s="15"/>
      <c r="Z1355" s="15"/>
      <c r="AA1355" s="15"/>
      <c r="AB1355" s="15"/>
      <c r="AC1355" s="15"/>
      <c r="AD1355" s="15"/>
      <c r="AE1355" s="15"/>
      <c r="AF1355" s="15"/>
      <c r="AG1355" s="15"/>
      <c r="AH1355" s="15"/>
      <c r="AI1355" s="15"/>
      <c r="AJ1355" s="15"/>
      <c r="AK1355" s="15"/>
      <c r="AL1355" s="15"/>
      <c r="AM1355" s="15"/>
      <c r="AN1355" s="15"/>
      <c r="AO1355" s="15"/>
      <c r="AP1355" s="15"/>
      <c r="AQ1355" s="15"/>
      <c r="AR1355" s="15"/>
      <c r="AS1355" s="15"/>
      <c r="AT1355" s="15"/>
      <c r="AU1355" s="15"/>
      <c r="AV1355" s="15"/>
      <c r="AW1355" s="16">
        <v>7592</v>
      </c>
      <c r="AX1355" s="16">
        <v>4407</v>
      </c>
      <c r="AZ1355" s="6">
        <f>IF(D1355&gt;0,H1355/D1355,0)</f>
        <v>0</v>
      </c>
      <c r="BA1355" s="6">
        <f>AZ1355*Q1355</f>
        <v>0</v>
      </c>
      <c r="BB1355" s="6">
        <f>IF(C1355&gt;C$3054,C$3054,IF(C1355&lt;C$3053,C$3053,C1355))</f>
        <v>0</v>
      </c>
      <c r="BC1355" s="6">
        <f>IF(BB1355&gt;0,(D1355/15)-BB1355,0)</f>
        <v>0</v>
      </c>
      <c r="BD1355" s="6">
        <f>BC1355/BC$3049</f>
        <v>0</v>
      </c>
      <c r="BE1355" s="15">
        <f>IF(AU1355&gt;AU$3054,AU$3054,IF(AU1355&lt;AU$3053,AU$3053,AU1355))</f>
        <v>0</v>
      </c>
      <c r="BF1355" s="15">
        <f>IF(I1355&gt;I$3054,I$3054,IF(I1355&lt;I$3053,I$3053,I1355))</f>
        <v>0</v>
      </c>
      <c r="BG1355" s="6">
        <f>IF(BE1355&gt;0, BF1355/BE1355,0)</f>
        <v>0</v>
      </c>
      <c r="BH1355" s="26">
        <f>BG1355/BG$3049</f>
        <v>0</v>
      </c>
      <c r="BI1355" s="26">
        <f>IF(AV1355&gt;AV$3054,AV$3054,IF(AV1355&lt;AV$3053,AV$3053,AV1355))</f>
        <v>0</v>
      </c>
      <c r="BJ1355" s="6">
        <f>IF(BI1355&gt;0, BF1355/BI1355,0)</f>
        <v>0</v>
      </c>
      <c r="BK1355" s="26">
        <f>BJ1355/BJ$3049</f>
        <v>0</v>
      </c>
      <c r="BL1355" s="6">
        <f>IF(_xlfn.NUMBERVALUE(AL1355),IF(ABS(AL1355)&lt;1,1-ABS(AL1355),0),0)</f>
        <v>0</v>
      </c>
      <c r="BM1355" s="6">
        <f>IF(F1355&gt;F$3054,F$3054,IF(F1355&lt;F$3053,F$3053,F1355))</f>
        <v>0</v>
      </c>
      <c r="BN1355" s="6">
        <f>IF(BM1355&gt;0, BM1355/BM$3049, BM1355/BM$3050*-1)</f>
        <v>0</v>
      </c>
      <c r="BO1355" s="6">
        <f>IF(O1355&gt;O$3054,O$3054,IF(O1355&lt;O$3053,O$3053,O1355))</f>
        <v>0</v>
      </c>
      <c r="BP1355" s="26">
        <f>BO1355/BO$3049</f>
        <v>0</v>
      </c>
      <c r="BQ1355" s="26">
        <f>IF(OR(BD1355=0, BH1355=0,BN1355=0,BP1355=0), 0,BD1355+BH1355+BK1355+BL1355+BN1355+BP1355)</f>
        <v>0</v>
      </c>
      <c r="BR1355" s="6">
        <f>IF(D1355&gt;0,C1355/D1355,0)</f>
        <v>0</v>
      </c>
    </row>
    <row r="1356" spans="1:70" x14ac:dyDescent="0.2">
      <c r="A1356" s="15" t="s">
        <v>2999</v>
      </c>
      <c r="B1356" s="15" t="s">
        <v>3000</v>
      </c>
      <c r="C1356" s="15">
        <v>0.04</v>
      </c>
      <c r="D1356" s="15">
        <v>1.2</v>
      </c>
      <c r="E1356" s="15">
        <v>1.1200000000000001</v>
      </c>
      <c r="F1356" s="15">
        <v>20</v>
      </c>
      <c r="G1356" s="15">
        <v>2.1800000000000002</v>
      </c>
      <c r="H1356" s="21">
        <v>24080000</v>
      </c>
      <c r="I1356" s="15">
        <v>28.2</v>
      </c>
      <c r="J1356" s="15">
        <v>0.02</v>
      </c>
      <c r="K1356" s="15">
        <v>0.02</v>
      </c>
      <c r="L1356" s="15">
        <v>0.02</v>
      </c>
      <c r="M1356" s="15">
        <v>0.02</v>
      </c>
      <c r="N1356" s="15">
        <v>0.02</v>
      </c>
      <c r="O1356" s="15">
        <v>1.42</v>
      </c>
      <c r="P1356" s="15"/>
      <c r="Q1356" s="15">
        <v>0.55000000000000004</v>
      </c>
      <c r="R1356" s="15">
        <v>0.14000000000000001</v>
      </c>
      <c r="S1356" s="15">
        <v>0.95</v>
      </c>
      <c r="T1356" s="15">
        <v>10.029999999999999</v>
      </c>
      <c r="U1356" s="15">
        <v>10.029999999999999</v>
      </c>
      <c r="V1356" s="15">
        <v>29.02</v>
      </c>
      <c r="W1356" s="15">
        <v>29.02</v>
      </c>
      <c r="X1356" s="15">
        <v>33.020000000000003</v>
      </c>
      <c r="Y1356" s="15">
        <v>33.020000000000003</v>
      </c>
      <c r="Z1356" s="15">
        <v>95.56</v>
      </c>
      <c r="AA1356" s="15">
        <v>95.56</v>
      </c>
      <c r="AB1356" s="15">
        <v>2.71</v>
      </c>
      <c r="AC1356" s="15">
        <v>5.4</v>
      </c>
      <c r="AD1356" s="15"/>
      <c r="AE1356" s="15">
        <v>5.4</v>
      </c>
      <c r="AF1356" s="15">
        <v>2.41</v>
      </c>
      <c r="AG1356" s="15"/>
      <c r="AH1356" s="15">
        <v>2.41</v>
      </c>
      <c r="AI1356" s="15">
        <v>8.09</v>
      </c>
      <c r="AJ1356" s="15"/>
      <c r="AK1356" s="15">
        <v>8.09</v>
      </c>
      <c r="AL1356" s="15">
        <v>-0.47</v>
      </c>
      <c r="AM1356" s="15">
        <v>10.82</v>
      </c>
      <c r="AN1356" s="15">
        <v>39.979999999999997</v>
      </c>
      <c r="AO1356" s="15">
        <v>5.86</v>
      </c>
      <c r="AP1356" s="15">
        <v>2.17</v>
      </c>
      <c r="AQ1356" s="15">
        <v>0.98</v>
      </c>
      <c r="AR1356" s="15"/>
      <c r="AS1356" s="15"/>
      <c r="AT1356" s="15"/>
      <c r="AU1356" s="15"/>
      <c r="AV1356" s="15"/>
      <c r="AW1356" s="15">
        <v>0</v>
      </c>
      <c r="AX1356" s="15">
        <v>786</v>
      </c>
      <c r="AZ1356" s="6">
        <f>IF(D1356&gt;0,H1356/D1356,0)</f>
        <v>20066666.666666668</v>
      </c>
      <c r="BA1356" s="6">
        <f>AZ1356*Q1356</f>
        <v>11036666.666666668</v>
      </c>
      <c r="BB1356" s="6">
        <f>IF(C1356&gt;C$3054,C$3054,IF(C1356&lt;C$3053,C$3053,C1356))</f>
        <v>0.04</v>
      </c>
      <c r="BC1356" s="6">
        <f>IF(BB1356&gt;0,(D1356/15)-BB1356,0)</f>
        <v>0.04</v>
      </c>
      <c r="BD1356" s="6">
        <f>BC1356/BC$3049</f>
        <v>7.7031711387854666E-3</v>
      </c>
      <c r="BE1356" s="15">
        <f>IF(AU1356&gt;AU$3054,AU$3054,IF(AU1356&lt;AU$3053,AU$3053,AU1356))</f>
        <v>0</v>
      </c>
      <c r="BF1356" s="15">
        <f>IF(I1356&gt;I$3054,I$3054,IF(I1356&lt;I$3053,I$3053,I1356))</f>
        <v>28.2</v>
      </c>
      <c r="BG1356" s="6">
        <f>IF(BE1356&gt;0, BF1356/BE1356,0)</f>
        <v>0</v>
      </c>
      <c r="BH1356" s="26">
        <f>BG1356/BG$3049</f>
        <v>0</v>
      </c>
      <c r="BI1356" s="26">
        <f>IF(AV1356&gt;AV$3054,AV$3054,IF(AV1356&lt;AV$3053,AV$3053,AV1356))</f>
        <v>0</v>
      </c>
      <c r="BJ1356" s="6">
        <f>IF(BI1356&gt;0, BF1356/BI1356,0)</f>
        <v>0</v>
      </c>
      <c r="BK1356" s="26">
        <f>BJ1356/BJ$3049</f>
        <v>0</v>
      </c>
      <c r="BL1356" s="6">
        <f>IF(_xlfn.NUMBERVALUE(AL1356),IF(ABS(AL1356)&lt;1,1-ABS(AL1356),0),0)</f>
        <v>0.53</v>
      </c>
      <c r="BM1356" s="6">
        <f>IF(F1356&gt;F$3054,F$3054,IF(F1356&lt;F$3053,F$3053,F1356))</f>
        <v>20</v>
      </c>
      <c r="BN1356" s="6">
        <f>IF(BM1356&gt;0, BM1356/BM$3049, BM1356/BM$3050*-1)</f>
        <v>2.5266322442383034E-2</v>
      </c>
      <c r="BO1356" s="6">
        <f>IF(O1356&gt;O$3054,O$3054,IF(O1356&lt;O$3053,O$3053,O1356))</f>
        <v>1.42</v>
      </c>
      <c r="BP1356" s="26">
        <f>BO1356/BO$3049</f>
        <v>1.339004925998569E-2</v>
      </c>
      <c r="BQ1356" s="26">
        <f>IF(OR(BD1356=0, BH1356=0,BN1356=0,BP1356=0), 0,BD1356+BH1356+BK1356+BL1356+BN1356+BP1356)</f>
        <v>0</v>
      </c>
      <c r="BR1356" s="6">
        <f>IF(D1356&gt;0,C1356/D1356,0)</f>
        <v>3.3333333333333333E-2</v>
      </c>
    </row>
    <row r="1357" spans="1:70" x14ac:dyDescent="0.2">
      <c r="A1357" s="15" t="s">
        <v>3048</v>
      </c>
      <c r="B1357" s="15" t="s">
        <v>3049</v>
      </c>
      <c r="C1357" s="15">
        <v>0.25</v>
      </c>
      <c r="D1357" s="15">
        <v>5.83</v>
      </c>
      <c r="E1357" s="15">
        <v>5.71</v>
      </c>
      <c r="F1357" s="15">
        <v>14.34</v>
      </c>
      <c r="G1357" s="15">
        <v>2.17</v>
      </c>
      <c r="H1357" s="21">
        <v>13800000000</v>
      </c>
      <c r="I1357" s="15">
        <v>23.14</v>
      </c>
      <c r="J1357" s="15">
        <v>0.13</v>
      </c>
      <c r="K1357" s="15">
        <v>0.13</v>
      </c>
      <c r="L1357" s="15">
        <v>0.26</v>
      </c>
      <c r="M1357" s="15">
        <v>0.26</v>
      </c>
      <c r="N1357" s="15">
        <v>0.26</v>
      </c>
      <c r="O1357" s="15">
        <v>4.43</v>
      </c>
      <c r="P1357" s="15">
        <v>948</v>
      </c>
      <c r="Q1357" s="15">
        <v>2.7</v>
      </c>
      <c r="R1357" s="15">
        <v>0.11</v>
      </c>
      <c r="S1357" s="15"/>
      <c r="T1357" s="15">
        <v>6.53</v>
      </c>
      <c r="U1357" s="15">
        <v>6.53</v>
      </c>
      <c r="V1357" s="15">
        <v>6.53</v>
      </c>
      <c r="W1357" s="15">
        <v>6.53</v>
      </c>
      <c r="X1357" s="15">
        <v>29.89</v>
      </c>
      <c r="Y1357" s="15">
        <v>29.89</v>
      </c>
      <c r="Z1357" s="15">
        <v>29.89</v>
      </c>
      <c r="AA1357" s="15">
        <v>29.89</v>
      </c>
      <c r="AB1357" s="15">
        <v>10.29</v>
      </c>
      <c r="AC1357" s="15"/>
      <c r="AD1357" s="15"/>
      <c r="AE1357" s="15"/>
      <c r="AF1357" s="15">
        <v>2.29</v>
      </c>
      <c r="AG1357" s="15">
        <v>3.35</v>
      </c>
      <c r="AH1357" s="15">
        <v>2.29</v>
      </c>
      <c r="AI1357" s="15">
        <v>9.34</v>
      </c>
      <c r="AJ1357" s="15">
        <v>14.92</v>
      </c>
      <c r="AK1357" s="15">
        <v>9.34</v>
      </c>
      <c r="AL1357" s="15">
        <v>1.19</v>
      </c>
      <c r="AM1357" s="16">
        <v>2293.9299999999998</v>
      </c>
      <c r="AN1357" s="15"/>
      <c r="AO1357" s="15">
        <v>8.18</v>
      </c>
      <c r="AP1357" s="15">
        <v>5.59</v>
      </c>
      <c r="AQ1357" s="15">
        <v>4.2699999999999996</v>
      </c>
      <c r="AR1357" s="15">
        <v>20.11</v>
      </c>
      <c r="AS1357" s="15">
        <v>6.95</v>
      </c>
      <c r="AT1357" s="15">
        <v>8.27</v>
      </c>
      <c r="AU1357" s="15">
        <v>16.079999999999998</v>
      </c>
      <c r="AV1357" s="15">
        <v>-6.07</v>
      </c>
      <c r="AW1357" s="15">
        <v>8970000</v>
      </c>
      <c r="AX1357" s="15">
        <v>4450000</v>
      </c>
      <c r="AZ1357" s="6">
        <f>IF(D1357&gt;0,H1357/D1357,0)</f>
        <v>2367066895.368782</v>
      </c>
      <c r="BA1357" s="6">
        <f>AZ1357*Q1357</f>
        <v>6391080617.4957123</v>
      </c>
      <c r="BB1357" s="6">
        <f>IF(C1357&gt;C$3054,C$3054,IF(C1357&lt;C$3053,C$3053,C1357))</f>
        <v>0.25</v>
      </c>
      <c r="BC1357" s="6">
        <f>IF(BB1357&gt;0,(D1357/15)-BB1357,0)</f>
        <v>0.13866666666666666</v>
      </c>
      <c r="BD1357" s="6">
        <f>BC1357/BC$3049</f>
        <v>2.6704326614456281E-2</v>
      </c>
      <c r="BE1357" s="15">
        <f>IF(AU1357&gt;AU$3054,AU$3054,IF(AU1357&lt;AU$3053,AU$3053,AU1357))</f>
        <v>16.079999999999998</v>
      </c>
      <c r="BF1357" s="15">
        <f>IF(I1357&gt;I$3054,I$3054,IF(I1357&lt;I$3053,I$3053,I1357))</f>
        <v>23.14</v>
      </c>
      <c r="BG1357" s="6">
        <f>IF(BE1357&gt;0, BF1357/BE1357,0)</f>
        <v>1.4390547263681595</v>
      </c>
      <c r="BH1357" s="26">
        <f>BG1357/BG$3049</f>
        <v>1.3837064676616919E-3</v>
      </c>
      <c r="BI1357" s="26">
        <f>IF(AV1357&gt;AV$3054,AV$3054,IF(AV1357&lt;AV$3053,AV$3053,AV1357))</f>
        <v>-6.07</v>
      </c>
      <c r="BJ1357" s="6">
        <f>IF(BI1357&gt;0, BF1357/BI1357,0)</f>
        <v>0</v>
      </c>
      <c r="BK1357" s="26">
        <f>BJ1357/BJ$3049</f>
        <v>0</v>
      </c>
      <c r="BL1357" s="6">
        <f>IF(_xlfn.NUMBERVALUE(AL1357),IF(ABS(AL1357)&lt;1,1-ABS(AL1357),0),0)</f>
        <v>0</v>
      </c>
      <c r="BM1357" s="6">
        <f>IF(F1357&gt;F$3054,F$3054,IF(F1357&lt;F$3053,F$3053,F1357))</f>
        <v>14.34</v>
      </c>
      <c r="BN1357" s="6">
        <f>IF(BM1357&gt;0, BM1357/BM$3049, BM1357/BM$3050*-1)</f>
        <v>1.8115953191188635E-2</v>
      </c>
      <c r="BO1357" s="6">
        <f>IF(O1357&gt;O$3054,O$3054,IF(O1357&lt;O$3053,O$3053,O1357))</f>
        <v>4.43</v>
      </c>
      <c r="BP1357" s="26">
        <f>BO1357/BO$3049</f>
        <v>4.1773181846293389E-2</v>
      </c>
      <c r="BQ1357" s="26">
        <f>IF(OR(BD1357=0, BH1357=0,BN1357=0,BP1357=0), 0,BD1357+BH1357+BK1357+BL1357+BN1357+BP1357)</f>
        <v>8.7977168119599991E-2</v>
      </c>
      <c r="BR1357" s="6">
        <f>IF(D1357&gt;0,C1357/D1357,0)</f>
        <v>4.2881646655231559E-2</v>
      </c>
    </row>
    <row r="1358" spans="1:70" x14ac:dyDescent="0.2">
      <c r="A1358" s="15" t="s">
        <v>3069</v>
      </c>
      <c r="B1358" s="15" t="s">
        <v>3070</v>
      </c>
      <c r="C1358" s="15">
        <v>0</v>
      </c>
      <c r="D1358" s="15">
        <v>7.0000000000000007E-2</v>
      </c>
      <c r="E1358" s="15">
        <v>0.04</v>
      </c>
      <c r="F1358" s="15">
        <v>250</v>
      </c>
      <c r="G1358" s="15">
        <v>12.87</v>
      </c>
      <c r="H1358" s="21">
        <v>72820000</v>
      </c>
      <c r="I1358" s="15"/>
      <c r="J1358" s="15">
        <v>0</v>
      </c>
      <c r="K1358" s="15"/>
      <c r="L1358" s="15">
        <v>0</v>
      </c>
      <c r="M1358" s="15"/>
      <c r="N1358" s="15">
        <v>0</v>
      </c>
      <c r="O1358" s="15"/>
      <c r="P1358" s="15"/>
      <c r="Q1358" s="15">
        <v>0.01</v>
      </c>
      <c r="R1358" s="15">
        <v>0.01</v>
      </c>
      <c r="S1358" s="15">
        <v>16.53</v>
      </c>
      <c r="T1358" s="15">
        <v>0</v>
      </c>
      <c r="U1358" s="15">
        <v>0</v>
      </c>
      <c r="V1358" s="15">
        <v>0</v>
      </c>
      <c r="W1358" s="15">
        <v>0</v>
      </c>
      <c r="X1358" s="15">
        <v>0</v>
      </c>
      <c r="Y1358" s="15">
        <v>0</v>
      </c>
      <c r="Z1358" s="15">
        <v>0</v>
      </c>
      <c r="AA1358" s="15">
        <v>0</v>
      </c>
      <c r="AB1358" s="15"/>
      <c r="AC1358" s="15">
        <v>-42.01</v>
      </c>
      <c r="AD1358" s="15">
        <v>-108.67</v>
      </c>
      <c r="AE1358" s="15">
        <v>-42.01</v>
      </c>
      <c r="AF1358" s="15">
        <v>-38.97</v>
      </c>
      <c r="AG1358" s="15">
        <v>-89.66</v>
      </c>
      <c r="AH1358" s="15">
        <v>-38.97</v>
      </c>
      <c r="AI1358" s="15">
        <v>-42.01</v>
      </c>
      <c r="AJ1358" s="15">
        <v>-108.67</v>
      </c>
      <c r="AK1358" s="15">
        <v>-42.01</v>
      </c>
      <c r="AL1358" s="15">
        <v>4.4400000000000004</v>
      </c>
      <c r="AM1358" s="15">
        <v>687.9</v>
      </c>
      <c r="AN1358" s="15"/>
      <c r="AO1358" s="16">
        <v>-7799.42</v>
      </c>
      <c r="AP1358" s="16">
        <v>-7799.42</v>
      </c>
      <c r="AQ1358" s="16">
        <v>-7799.42</v>
      </c>
      <c r="AR1358" s="15"/>
      <c r="AS1358" s="15">
        <v>-24.79</v>
      </c>
      <c r="AT1358" s="15">
        <v>-49.64</v>
      </c>
      <c r="AU1358" s="15"/>
      <c r="AV1358" s="15"/>
      <c r="AW1358" s="15">
        <v>5320000</v>
      </c>
      <c r="AX1358" s="15">
        <v>17000000</v>
      </c>
      <c r="AZ1358" s="6">
        <f>IF(D1358&gt;0,H1358/D1358,0)</f>
        <v>1040285714.2857141</v>
      </c>
      <c r="BA1358" s="6">
        <f>AZ1358*Q1358</f>
        <v>10402857.142857142</v>
      </c>
      <c r="BB1358" s="6">
        <f>IF(C1358&gt;C$3054,C$3054,IF(C1358&lt;C$3053,C$3053,C1358))</f>
        <v>0</v>
      </c>
      <c r="BC1358" s="6">
        <f>IF(BB1358&gt;0,(D1358/15)-BB1358,0)</f>
        <v>0</v>
      </c>
      <c r="BD1358" s="6">
        <f>BC1358/BC$3049</f>
        <v>0</v>
      </c>
      <c r="BE1358" s="15">
        <f>IF(AU1358&gt;AU$3054,AU$3054,IF(AU1358&lt;AU$3053,AU$3053,AU1358))</f>
        <v>0</v>
      </c>
      <c r="BF1358" s="15">
        <f>IF(I1358&gt;I$3054,I$3054,IF(I1358&lt;I$3053,I$3053,I1358))</f>
        <v>0</v>
      </c>
      <c r="BG1358" s="6">
        <f>IF(BE1358&gt;0, BF1358/BE1358,0)</f>
        <v>0</v>
      </c>
      <c r="BH1358" s="26">
        <f>BG1358/BG$3049</f>
        <v>0</v>
      </c>
      <c r="BI1358" s="26">
        <f>IF(AV1358&gt;AV$3054,AV$3054,IF(AV1358&lt;AV$3053,AV$3053,AV1358))</f>
        <v>0</v>
      </c>
      <c r="BJ1358" s="6">
        <f>IF(BI1358&gt;0, BF1358/BI1358,0)</f>
        <v>0</v>
      </c>
      <c r="BK1358" s="26">
        <f>BJ1358/BJ$3049</f>
        <v>0</v>
      </c>
      <c r="BL1358" s="6">
        <f>IF(_xlfn.NUMBERVALUE(AL1358),IF(ABS(AL1358)&lt;1,1-ABS(AL1358),0),0)</f>
        <v>0</v>
      </c>
      <c r="BM1358" s="6">
        <f>IF(F1358&gt;F$3054,F$3054,IF(F1358&lt;F$3053,F$3053,F1358))</f>
        <v>250</v>
      </c>
      <c r="BN1358" s="6">
        <f>IF(BM1358&gt;0, BM1358/BM$3049, BM1358/BM$3050*-1)</f>
        <v>0.31582903052978789</v>
      </c>
      <c r="BO1358" s="6">
        <f>IF(O1358&gt;O$3054,O$3054,IF(O1358&lt;O$3053,O$3053,O1358))</f>
        <v>0</v>
      </c>
      <c r="BP1358" s="26">
        <f>BO1358/BO$3049</f>
        <v>0</v>
      </c>
      <c r="BQ1358" s="26">
        <f>IF(OR(BD1358=0, BH1358=0,BN1358=0,BP1358=0), 0,BD1358+BH1358+BK1358+BL1358+BN1358+BP1358)</f>
        <v>0</v>
      </c>
      <c r="BR1358" s="6">
        <f>IF(D1358&gt;0,C1358/D1358,0)</f>
        <v>0</v>
      </c>
    </row>
    <row r="1359" spans="1:70" x14ac:dyDescent="0.2">
      <c r="A1359" s="15" t="s">
        <v>2425</v>
      </c>
      <c r="B1359" s="15" t="s">
        <v>2426</v>
      </c>
      <c r="C1359" s="15"/>
      <c r="D1359" s="15"/>
      <c r="E1359" s="15">
        <v>0.02</v>
      </c>
      <c r="F1359" s="15"/>
      <c r="G1359" s="15"/>
      <c r="H1359" s="21"/>
      <c r="I1359" s="15"/>
      <c r="J1359" s="15">
        <v>0</v>
      </c>
      <c r="K1359" s="15"/>
      <c r="L1359" s="15">
        <v>0</v>
      </c>
      <c r="M1359" s="15"/>
      <c r="N1359" s="15">
        <v>0</v>
      </c>
      <c r="O1359" s="15"/>
      <c r="P1359" s="15"/>
      <c r="Q1359" s="15">
        <v>0</v>
      </c>
      <c r="R1359" s="15">
        <v>0</v>
      </c>
      <c r="S1359" s="15">
        <v>0.54</v>
      </c>
      <c r="T1359" s="15">
        <v>155.77000000000001</v>
      </c>
      <c r="U1359" s="15">
        <v>155.77000000000001</v>
      </c>
      <c r="V1359" s="15">
        <v>155.77000000000001</v>
      </c>
      <c r="W1359" s="15">
        <v>155.77000000000001</v>
      </c>
      <c r="X1359" s="15"/>
      <c r="Y1359" s="15"/>
      <c r="Z1359" s="15"/>
      <c r="AA1359" s="15"/>
      <c r="AB1359" s="15">
        <v>-55.62</v>
      </c>
      <c r="AC1359" s="15"/>
      <c r="AD1359" s="15"/>
      <c r="AE1359" s="15"/>
      <c r="AF1359" s="16">
        <v>1808.3</v>
      </c>
      <c r="AG1359" s="15">
        <v>-230.9</v>
      </c>
      <c r="AH1359" s="16">
        <v>1808.28</v>
      </c>
      <c r="AI1359" s="15"/>
      <c r="AJ1359" s="15"/>
      <c r="AK1359" s="15"/>
      <c r="AL1359" s="15"/>
      <c r="AM1359" s="15">
        <v>1.54</v>
      </c>
      <c r="AN1359" s="15"/>
      <c r="AO1359" s="16">
        <v>-19155.55</v>
      </c>
      <c r="AP1359" s="16">
        <v>83124.240000000005</v>
      </c>
      <c r="AQ1359" s="16">
        <v>82779.8</v>
      </c>
      <c r="AR1359" s="15"/>
      <c r="AS1359" s="15">
        <v>7.58</v>
      </c>
      <c r="AT1359" s="15">
        <v>-47.06</v>
      </c>
      <c r="AU1359" s="15"/>
      <c r="AV1359" s="15"/>
      <c r="AW1359" s="15"/>
      <c r="AX1359" s="15"/>
      <c r="AZ1359" s="6">
        <f>IF(D1359&gt;0,H1359/D1359,0)</f>
        <v>0</v>
      </c>
      <c r="BA1359" s="6">
        <f>AZ1359*Q1359</f>
        <v>0</v>
      </c>
      <c r="BB1359" s="6">
        <f>IF(C1359&gt;C$3054,C$3054,IF(C1359&lt;C$3053,C$3053,C1359))</f>
        <v>0</v>
      </c>
      <c r="BC1359" s="6">
        <f>IF(BB1359&gt;0,(D1359/15)-BB1359,0)</f>
        <v>0</v>
      </c>
      <c r="BD1359" s="6">
        <f>BC1359/BC$3049</f>
        <v>0</v>
      </c>
      <c r="BE1359" s="15">
        <f>IF(AU1359&gt;AU$3054,AU$3054,IF(AU1359&lt;AU$3053,AU$3053,AU1359))</f>
        <v>0</v>
      </c>
      <c r="BF1359" s="15">
        <f>IF(I1359&gt;I$3054,I$3054,IF(I1359&lt;I$3053,I$3053,I1359))</f>
        <v>0</v>
      </c>
      <c r="BG1359" s="6">
        <f>IF(BE1359&gt;0, BF1359/BE1359,0)</f>
        <v>0</v>
      </c>
      <c r="BH1359" s="26">
        <f>BG1359/BG$3049</f>
        <v>0</v>
      </c>
      <c r="BI1359" s="26">
        <f>IF(AV1359&gt;AV$3054,AV$3054,IF(AV1359&lt;AV$3053,AV$3053,AV1359))</f>
        <v>0</v>
      </c>
      <c r="BJ1359" s="6">
        <f>IF(BI1359&gt;0, BF1359/BI1359,0)</f>
        <v>0</v>
      </c>
      <c r="BK1359" s="26">
        <f>BJ1359/BJ$3049</f>
        <v>0</v>
      </c>
      <c r="BL1359" s="6">
        <f>IF(_xlfn.NUMBERVALUE(AL1359),IF(ABS(AL1359)&lt;1,1-ABS(AL1359),0),0)</f>
        <v>0</v>
      </c>
      <c r="BM1359" s="6">
        <f>IF(F1359&gt;F$3054,F$3054,IF(F1359&lt;F$3053,F$3053,F1359))</f>
        <v>0</v>
      </c>
      <c r="BN1359" s="6">
        <f>IF(BM1359&gt;0, BM1359/BM$3049, BM1359/BM$3050*-1)</f>
        <v>0</v>
      </c>
      <c r="BO1359" s="6">
        <f>IF(O1359&gt;O$3054,O$3054,IF(O1359&lt;O$3053,O$3053,O1359))</f>
        <v>0</v>
      </c>
      <c r="BP1359" s="26">
        <f>BO1359/BO$3049</f>
        <v>0</v>
      </c>
      <c r="BQ1359" s="26">
        <f>IF(OR(BD1359=0, BH1359=0,BN1359=0,BP1359=0), 0,BD1359+BH1359+BK1359+BL1359+BN1359+BP1359)</f>
        <v>0</v>
      </c>
      <c r="BR1359" s="6">
        <f>IF(D1359&gt;0,C1359/D1359,0)</f>
        <v>0</v>
      </c>
    </row>
    <row r="1360" spans="1:70" x14ac:dyDescent="0.2">
      <c r="A1360" s="15" t="s">
        <v>3073</v>
      </c>
      <c r="B1360" s="15" t="s">
        <v>3074</v>
      </c>
      <c r="C1360" s="15">
        <v>-0.57999999999999996</v>
      </c>
      <c r="D1360" s="15">
        <v>1.21</v>
      </c>
      <c r="E1360" s="15">
        <v>1.2</v>
      </c>
      <c r="F1360" s="15">
        <v>13.52</v>
      </c>
      <c r="G1360" s="15">
        <v>0.26</v>
      </c>
      <c r="H1360" s="21">
        <v>20760000</v>
      </c>
      <c r="I1360" s="15"/>
      <c r="J1360" s="15">
        <v>0</v>
      </c>
      <c r="K1360" s="15"/>
      <c r="L1360" s="15">
        <v>0</v>
      </c>
      <c r="M1360" s="15"/>
      <c r="N1360" s="15">
        <v>0</v>
      </c>
      <c r="O1360" s="15"/>
      <c r="P1360" s="15"/>
      <c r="Q1360" s="15">
        <v>4.5599999999999996</v>
      </c>
      <c r="R1360" s="15">
        <v>3.02</v>
      </c>
      <c r="S1360" s="15">
        <v>47.38</v>
      </c>
      <c r="T1360" s="15">
        <v>0</v>
      </c>
      <c r="U1360" s="15">
        <v>0</v>
      </c>
      <c r="V1360" s="15">
        <v>0</v>
      </c>
      <c r="W1360" s="15">
        <v>0</v>
      </c>
      <c r="X1360" s="15">
        <v>0</v>
      </c>
      <c r="Y1360" s="15">
        <v>0</v>
      </c>
      <c r="Z1360" s="15">
        <v>0</v>
      </c>
      <c r="AA1360" s="15">
        <v>0</v>
      </c>
      <c r="AB1360" s="15"/>
      <c r="AC1360" s="15">
        <v>-11.42</v>
      </c>
      <c r="AD1360" s="15">
        <v>-3.2</v>
      </c>
      <c r="AE1360" s="15">
        <v>-15.37</v>
      </c>
      <c r="AF1360" s="15">
        <v>-11.3</v>
      </c>
      <c r="AG1360" s="15">
        <v>-3.13</v>
      </c>
      <c r="AH1360" s="15">
        <v>-14.93</v>
      </c>
      <c r="AI1360" s="15">
        <v>-11.46</v>
      </c>
      <c r="AJ1360" s="15">
        <v>-3.29</v>
      </c>
      <c r="AK1360" s="15">
        <v>-15.39</v>
      </c>
      <c r="AL1360" s="15">
        <v>0.34</v>
      </c>
      <c r="AM1360" s="15">
        <v>8.09</v>
      </c>
      <c r="AN1360" s="15"/>
      <c r="AO1360" s="16">
        <v>-1293.19</v>
      </c>
      <c r="AP1360" s="16">
        <v>-1416.29</v>
      </c>
      <c r="AQ1360" s="16">
        <v>-1287.96</v>
      </c>
      <c r="AR1360" s="15"/>
      <c r="AS1360" s="15">
        <v>0.24</v>
      </c>
      <c r="AT1360" s="15"/>
      <c r="AU1360" s="15"/>
      <c r="AV1360" s="15"/>
      <c r="AW1360" s="16">
        <v>18982</v>
      </c>
      <c r="AX1360" s="16">
        <v>9289</v>
      </c>
      <c r="AZ1360" s="6">
        <f>IF(D1360&gt;0,H1360/D1360,0)</f>
        <v>17157024.79338843</v>
      </c>
      <c r="BA1360" s="6">
        <f>AZ1360*Q1360</f>
        <v>78236033.05785124</v>
      </c>
      <c r="BB1360" s="6">
        <f>IF(C1360&gt;C$3054,C$3054,IF(C1360&lt;C$3053,C$3053,C1360))</f>
        <v>-0.57999999999999996</v>
      </c>
      <c r="BC1360" s="6">
        <f>IF(BB1360&gt;0,(D1360/15)-BB1360,0)</f>
        <v>0</v>
      </c>
      <c r="BD1360" s="6">
        <f>BC1360/BC$3049</f>
        <v>0</v>
      </c>
      <c r="BE1360" s="15">
        <f>IF(AU1360&gt;AU$3054,AU$3054,IF(AU1360&lt;AU$3053,AU$3053,AU1360))</f>
        <v>0</v>
      </c>
      <c r="BF1360" s="15">
        <f>IF(I1360&gt;I$3054,I$3054,IF(I1360&lt;I$3053,I$3053,I1360))</f>
        <v>0</v>
      </c>
      <c r="BG1360" s="6">
        <f>IF(BE1360&gt;0, BF1360/BE1360,0)</f>
        <v>0</v>
      </c>
      <c r="BH1360" s="26">
        <f>BG1360/BG$3049</f>
        <v>0</v>
      </c>
      <c r="BI1360" s="26">
        <f>IF(AV1360&gt;AV$3054,AV$3054,IF(AV1360&lt;AV$3053,AV$3053,AV1360))</f>
        <v>0</v>
      </c>
      <c r="BJ1360" s="6">
        <f>IF(BI1360&gt;0, BF1360/BI1360,0)</f>
        <v>0</v>
      </c>
      <c r="BK1360" s="26">
        <f>BJ1360/BJ$3049</f>
        <v>0</v>
      </c>
      <c r="BL1360" s="6">
        <f>IF(_xlfn.NUMBERVALUE(AL1360),IF(ABS(AL1360)&lt;1,1-ABS(AL1360),0),0)</f>
        <v>0.65999999999999992</v>
      </c>
      <c r="BM1360" s="6">
        <f>IF(F1360&gt;F$3054,F$3054,IF(F1360&lt;F$3053,F$3053,F1360))</f>
        <v>13.52</v>
      </c>
      <c r="BN1360" s="6">
        <f>IF(BM1360&gt;0, BM1360/BM$3049, BM1360/BM$3050*-1)</f>
        <v>1.7080033971050929E-2</v>
      </c>
      <c r="BO1360" s="6">
        <f>IF(O1360&gt;O$3054,O$3054,IF(O1360&lt;O$3053,O$3053,O1360))</f>
        <v>0</v>
      </c>
      <c r="BP1360" s="26">
        <f>BO1360/BO$3049</f>
        <v>0</v>
      </c>
      <c r="BQ1360" s="26">
        <f>IF(OR(BD1360=0, BH1360=0,BN1360=0,BP1360=0), 0,BD1360+BH1360+BK1360+BL1360+BN1360+BP1360)</f>
        <v>0</v>
      </c>
      <c r="BR1360" s="6">
        <f>IF(D1360&gt;0,C1360/D1360,0)</f>
        <v>-0.47933884297520657</v>
      </c>
    </row>
    <row r="1361" spans="1:70" x14ac:dyDescent="0.2">
      <c r="A1361" s="15" t="s">
        <v>6101</v>
      </c>
      <c r="B1361" s="15" t="s">
        <v>6102</v>
      </c>
      <c r="C1361" s="15">
        <v>0.01</v>
      </c>
      <c r="D1361" s="15">
        <v>0.42</v>
      </c>
      <c r="E1361" s="15">
        <v>0.44</v>
      </c>
      <c r="F1361" s="15">
        <v>100</v>
      </c>
      <c r="G1361" s="15">
        <v>20.38</v>
      </c>
      <c r="H1361" s="21">
        <v>7490000</v>
      </c>
      <c r="I1361" s="15">
        <v>58.74</v>
      </c>
      <c r="J1361" s="15">
        <v>0</v>
      </c>
      <c r="K1361" s="15"/>
      <c r="L1361" s="15">
        <v>0</v>
      </c>
      <c r="M1361" s="15"/>
      <c r="N1361" s="15">
        <v>0</v>
      </c>
      <c r="O1361" s="15"/>
      <c r="P1361" s="15"/>
      <c r="Q1361" s="15">
        <v>0.02</v>
      </c>
      <c r="R1361" s="15">
        <v>0.01</v>
      </c>
      <c r="S1361" s="15">
        <v>2.2999999999999998</v>
      </c>
      <c r="T1361" s="15">
        <v>0</v>
      </c>
      <c r="U1361" s="15">
        <v>0</v>
      </c>
      <c r="V1361" s="15">
        <v>0</v>
      </c>
      <c r="W1361" s="15">
        <v>0</v>
      </c>
      <c r="X1361" s="15">
        <v>0</v>
      </c>
      <c r="Y1361" s="15">
        <v>0</v>
      </c>
      <c r="Z1361" s="15">
        <v>0</v>
      </c>
      <c r="AA1361" s="15">
        <v>0</v>
      </c>
      <c r="AB1361" s="15"/>
      <c r="AC1361" s="15">
        <v>18.28</v>
      </c>
      <c r="AD1361" s="15"/>
      <c r="AE1361" s="15">
        <v>-2.3199999999999998</v>
      </c>
      <c r="AF1361" s="15">
        <v>14.28</v>
      </c>
      <c r="AG1361" s="15"/>
      <c r="AH1361" s="15">
        <v>-1.38</v>
      </c>
      <c r="AI1361" s="15">
        <v>19.760000000000002</v>
      </c>
      <c r="AJ1361" s="15"/>
      <c r="AK1361" s="15">
        <v>-3.01</v>
      </c>
      <c r="AL1361" s="15"/>
      <c r="AM1361" s="15">
        <v>4.3899999999999997</v>
      </c>
      <c r="AN1361" s="15"/>
      <c r="AO1361" s="15">
        <v>28.65</v>
      </c>
      <c r="AP1361" s="15">
        <v>-5.83</v>
      </c>
      <c r="AQ1361" s="15">
        <v>20.69</v>
      </c>
      <c r="AR1361" s="15"/>
      <c r="AS1361" s="15"/>
      <c r="AT1361" s="15"/>
      <c r="AU1361" s="15"/>
      <c r="AV1361" s="15"/>
      <c r="AW1361" s="15">
        <v>0</v>
      </c>
      <c r="AX1361" s="15">
        <v>472</v>
      </c>
      <c r="AZ1361" s="6">
        <f>IF(D1361&gt;0,H1361/D1361,0)</f>
        <v>17833333.333333336</v>
      </c>
      <c r="BA1361" s="6">
        <f>AZ1361*Q1361</f>
        <v>356666.66666666674</v>
      </c>
      <c r="BB1361" s="6">
        <f>IF(C1361&gt;C$3054,C$3054,IF(C1361&lt;C$3053,C$3053,C1361))</f>
        <v>0.01</v>
      </c>
      <c r="BC1361" s="6">
        <f>IF(BB1361&gt;0,(D1361/15)-BB1361,0)</f>
        <v>1.8000000000000002E-2</v>
      </c>
      <c r="BD1361" s="6">
        <f>BC1361/BC$3049</f>
        <v>3.4664270124534604E-3</v>
      </c>
      <c r="BE1361" s="15">
        <f>IF(AU1361&gt;AU$3054,AU$3054,IF(AU1361&lt;AU$3053,AU$3053,AU1361))</f>
        <v>0</v>
      </c>
      <c r="BF1361" s="15">
        <f>IF(I1361&gt;I$3054,I$3054,IF(I1361&lt;I$3053,I$3053,I1361))</f>
        <v>58.74</v>
      </c>
      <c r="BG1361" s="6">
        <f>IF(BE1361&gt;0, BF1361/BE1361,0)</f>
        <v>0</v>
      </c>
      <c r="BH1361" s="26">
        <f>BG1361/BG$3049</f>
        <v>0</v>
      </c>
      <c r="BI1361" s="26">
        <f>IF(AV1361&gt;AV$3054,AV$3054,IF(AV1361&lt;AV$3053,AV$3053,AV1361))</f>
        <v>0</v>
      </c>
      <c r="BJ1361" s="6">
        <f>IF(BI1361&gt;0, BF1361/BI1361,0)</f>
        <v>0</v>
      </c>
      <c r="BK1361" s="26">
        <f>BJ1361/BJ$3049</f>
        <v>0</v>
      </c>
      <c r="BL1361" s="6">
        <f>IF(_xlfn.NUMBERVALUE(AL1361),IF(ABS(AL1361)&lt;1,1-ABS(AL1361),0),0)</f>
        <v>0</v>
      </c>
      <c r="BM1361" s="6">
        <f>IF(F1361&gt;F$3054,F$3054,IF(F1361&lt;F$3053,F$3053,F1361))</f>
        <v>100</v>
      </c>
      <c r="BN1361" s="6">
        <f>IF(BM1361&gt;0, BM1361/BM$3049, BM1361/BM$3050*-1)</f>
        <v>0.12633161221191516</v>
      </c>
      <c r="BO1361" s="6">
        <f>IF(O1361&gt;O$3054,O$3054,IF(O1361&lt;O$3053,O$3053,O1361))</f>
        <v>0</v>
      </c>
      <c r="BP1361" s="26">
        <f>BO1361/BO$3049</f>
        <v>0</v>
      </c>
      <c r="BQ1361" s="26">
        <f>IF(OR(BD1361=0, BH1361=0,BN1361=0,BP1361=0), 0,BD1361+BH1361+BK1361+BL1361+BN1361+BP1361)</f>
        <v>0</v>
      </c>
      <c r="BR1361" s="6">
        <f>IF(D1361&gt;0,C1361/D1361,0)</f>
        <v>2.3809523809523812E-2</v>
      </c>
    </row>
    <row r="1362" spans="1:70" x14ac:dyDescent="0.2">
      <c r="A1362" s="15" t="s">
        <v>3101</v>
      </c>
      <c r="B1362" s="15" t="s">
        <v>3102</v>
      </c>
      <c r="C1362" s="15">
        <v>0</v>
      </c>
      <c r="D1362" s="15">
        <v>0.49</v>
      </c>
      <c r="E1362" s="15">
        <v>0.47</v>
      </c>
      <c r="F1362" s="15">
        <v>5.43</v>
      </c>
      <c r="G1362" s="15">
        <v>0.9</v>
      </c>
      <c r="H1362" s="21">
        <v>61650000</v>
      </c>
      <c r="I1362" s="15">
        <v>161.72</v>
      </c>
      <c r="J1362" s="15">
        <v>0</v>
      </c>
      <c r="K1362" s="15">
        <v>0.01</v>
      </c>
      <c r="L1362" s="15">
        <v>0.01</v>
      </c>
      <c r="M1362" s="15">
        <v>0.02</v>
      </c>
      <c r="N1362" s="15">
        <v>0.01</v>
      </c>
      <c r="O1362" s="15">
        <v>4.79</v>
      </c>
      <c r="P1362" s="15">
        <v>1.51</v>
      </c>
      <c r="Q1362" s="15">
        <v>0.54</v>
      </c>
      <c r="R1362" s="15">
        <v>0.52</v>
      </c>
      <c r="S1362" s="15">
        <v>297.36</v>
      </c>
      <c r="T1362" s="15">
        <v>0</v>
      </c>
      <c r="U1362" s="15">
        <v>0</v>
      </c>
      <c r="V1362" s="15">
        <v>0</v>
      </c>
      <c r="W1362" s="15">
        <v>0</v>
      </c>
      <c r="X1362" s="15">
        <v>0</v>
      </c>
      <c r="Y1362" s="15">
        <v>0</v>
      </c>
      <c r="Z1362" s="15">
        <v>0</v>
      </c>
      <c r="AA1362" s="15">
        <v>0</v>
      </c>
      <c r="AB1362" s="15"/>
      <c r="AC1362" s="15">
        <v>0.47</v>
      </c>
      <c r="AD1362" s="15">
        <v>4.08</v>
      </c>
      <c r="AE1362" s="15">
        <v>0.47</v>
      </c>
      <c r="AF1362" s="15">
        <v>0.47</v>
      </c>
      <c r="AG1362" s="15">
        <v>4.04</v>
      </c>
      <c r="AH1362" s="15">
        <v>0.47</v>
      </c>
      <c r="AI1362" s="15">
        <v>0.47</v>
      </c>
      <c r="AJ1362" s="15">
        <v>4.09</v>
      </c>
      <c r="AK1362" s="15">
        <v>0.47</v>
      </c>
      <c r="AL1362" s="15">
        <v>0.45</v>
      </c>
      <c r="AM1362" s="15">
        <v>62.92</v>
      </c>
      <c r="AN1362" s="16">
        <v>-2012.5</v>
      </c>
      <c r="AO1362" s="16">
        <v>-2495.83</v>
      </c>
      <c r="AP1362" s="16">
        <v>-2495.83</v>
      </c>
      <c r="AQ1362" s="16">
        <v>1587.5</v>
      </c>
      <c r="AR1362" s="15">
        <v>-45.43</v>
      </c>
      <c r="AS1362" s="15">
        <v>-70.760000000000005</v>
      </c>
      <c r="AT1362" s="15">
        <v>-45.3</v>
      </c>
      <c r="AU1362" s="15">
        <v>-44.26</v>
      </c>
      <c r="AV1362" s="15">
        <v>-25.78</v>
      </c>
      <c r="AW1362" s="16">
        <v>32725</v>
      </c>
      <c r="AX1362" s="16">
        <v>20498</v>
      </c>
      <c r="AZ1362" s="6">
        <f>IF(D1362&gt;0,H1362/D1362,0)</f>
        <v>125816326.53061225</v>
      </c>
      <c r="BA1362" s="6">
        <f>AZ1362*Q1362</f>
        <v>67940816.32653062</v>
      </c>
      <c r="BB1362" s="6">
        <f>IF(C1362&gt;C$3054,C$3054,IF(C1362&lt;C$3053,C$3053,C1362))</f>
        <v>0</v>
      </c>
      <c r="BC1362" s="6">
        <f>IF(BB1362&gt;0,(D1362/15)-BB1362,0)</f>
        <v>0</v>
      </c>
      <c r="BD1362" s="6">
        <f>BC1362/BC$3049</f>
        <v>0</v>
      </c>
      <c r="BE1362" s="15">
        <f>IF(AU1362&gt;AU$3054,AU$3054,IF(AU1362&lt;AU$3053,AU$3053,AU1362))</f>
        <v>-44.26</v>
      </c>
      <c r="BF1362" s="15">
        <f>IF(I1362&gt;I$3054,I$3054,IF(I1362&lt;I$3053,I$3053,I1362))</f>
        <v>161.72</v>
      </c>
      <c r="BG1362" s="6">
        <f>IF(BE1362&gt;0, BF1362/BE1362,0)</f>
        <v>0</v>
      </c>
      <c r="BH1362" s="26">
        <f>BG1362/BG$3049</f>
        <v>0</v>
      </c>
      <c r="BI1362" s="26">
        <f>IF(AV1362&gt;AV$3054,AV$3054,IF(AV1362&lt;AV$3053,AV$3053,AV1362))</f>
        <v>-25.78</v>
      </c>
      <c r="BJ1362" s="6">
        <f>IF(BI1362&gt;0, BF1362/BI1362,0)</f>
        <v>0</v>
      </c>
      <c r="BK1362" s="26">
        <f>BJ1362/BJ$3049</f>
        <v>0</v>
      </c>
      <c r="BL1362" s="6">
        <f>IF(_xlfn.NUMBERVALUE(AL1362),IF(ABS(AL1362)&lt;1,1-ABS(AL1362),0),0)</f>
        <v>0.55000000000000004</v>
      </c>
      <c r="BM1362" s="6">
        <f>IF(F1362&gt;F$3054,F$3054,IF(F1362&lt;F$3053,F$3053,F1362))</f>
        <v>5.43</v>
      </c>
      <c r="BN1362" s="6">
        <f>IF(BM1362&gt;0, BM1362/BM$3049, BM1362/BM$3050*-1)</f>
        <v>6.8598065431069929E-3</v>
      </c>
      <c r="BO1362" s="6">
        <f>IF(O1362&gt;O$3054,O$3054,IF(O1362&lt;O$3053,O$3053,O1362))</f>
        <v>4.79</v>
      </c>
      <c r="BP1362" s="26">
        <f>BO1362/BO$3049</f>
        <v>4.5167842222064408E-2</v>
      </c>
      <c r="BQ1362" s="26">
        <f>IF(OR(BD1362=0, BH1362=0,BN1362=0,BP1362=0), 0,BD1362+BH1362+BK1362+BL1362+BN1362+BP1362)</f>
        <v>0</v>
      </c>
      <c r="BR1362" s="6">
        <f>IF(D1362&gt;0,C1362/D1362,0)</f>
        <v>0</v>
      </c>
    </row>
    <row r="1363" spans="1:70" x14ac:dyDescent="0.2">
      <c r="A1363" s="15" t="s">
        <v>2915</v>
      </c>
      <c r="B1363" s="15" t="s">
        <v>2916</v>
      </c>
      <c r="C1363" s="15"/>
      <c r="D1363" s="15">
        <v>0</v>
      </c>
      <c r="E1363" s="15"/>
      <c r="F1363" s="15"/>
      <c r="G1363" s="15"/>
      <c r="H1363" s="21"/>
      <c r="I1363" s="15"/>
      <c r="J1363" s="15"/>
      <c r="K1363" s="15"/>
      <c r="L1363" s="15"/>
      <c r="M1363" s="15"/>
      <c r="N1363" s="15"/>
      <c r="O1363" s="15"/>
      <c r="P1363" s="15"/>
      <c r="Q1363" s="15"/>
      <c r="R1363" s="15"/>
      <c r="S1363" s="15"/>
      <c r="T1363" s="15"/>
      <c r="U1363" s="15"/>
      <c r="V1363" s="15"/>
      <c r="W1363" s="15"/>
      <c r="X1363" s="15"/>
      <c r="Y1363" s="15"/>
      <c r="Z1363" s="15"/>
      <c r="AA1363" s="15"/>
      <c r="AB1363" s="15"/>
      <c r="AC1363" s="15"/>
      <c r="AD1363" s="15"/>
      <c r="AE1363" s="15"/>
      <c r="AF1363" s="15"/>
      <c r="AG1363" s="15"/>
      <c r="AH1363" s="15"/>
      <c r="AI1363" s="15"/>
      <c r="AJ1363" s="15"/>
      <c r="AK1363" s="15"/>
      <c r="AL1363" s="15"/>
      <c r="AM1363" s="15"/>
      <c r="AN1363" s="15"/>
      <c r="AO1363" s="15"/>
      <c r="AP1363" s="15"/>
      <c r="AQ1363" s="15"/>
      <c r="AR1363" s="15"/>
      <c r="AS1363" s="15"/>
      <c r="AT1363" s="15"/>
      <c r="AU1363" s="15"/>
      <c r="AV1363" s="15"/>
      <c r="AW1363" s="15">
        <v>0</v>
      </c>
      <c r="AX1363" s="15"/>
      <c r="AZ1363" s="6">
        <f>IF(D1363&gt;0,H1363/D1363,0)</f>
        <v>0</v>
      </c>
      <c r="BA1363" s="6">
        <f>AZ1363*Q1363</f>
        <v>0</v>
      </c>
      <c r="BB1363" s="6">
        <f>IF(C1363&gt;C$3054,C$3054,IF(C1363&lt;C$3053,C$3053,C1363))</f>
        <v>0</v>
      </c>
      <c r="BC1363" s="6">
        <f>IF(BB1363&gt;0,(D1363/15)-BB1363,0)</f>
        <v>0</v>
      </c>
      <c r="BD1363" s="6">
        <f>BC1363/BC$3049</f>
        <v>0</v>
      </c>
      <c r="BE1363" s="15">
        <f>IF(AU1363&gt;AU$3054,AU$3054,IF(AU1363&lt;AU$3053,AU$3053,AU1363))</f>
        <v>0</v>
      </c>
      <c r="BF1363" s="15">
        <f>IF(I1363&gt;I$3054,I$3054,IF(I1363&lt;I$3053,I$3053,I1363))</f>
        <v>0</v>
      </c>
      <c r="BG1363" s="6">
        <f>IF(BE1363&gt;0, BF1363/BE1363,0)</f>
        <v>0</v>
      </c>
      <c r="BH1363" s="26">
        <f>BG1363/BG$3049</f>
        <v>0</v>
      </c>
      <c r="BI1363" s="26">
        <f>IF(AV1363&gt;AV$3054,AV$3054,IF(AV1363&lt;AV$3053,AV$3053,AV1363))</f>
        <v>0</v>
      </c>
      <c r="BJ1363" s="6">
        <f>IF(BI1363&gt;0, BF1363/BI1363,0)</f>
        <v>0</v>
      </c>
      <c r="BK1363" s="26">
        <f>BJ1363/BJ$3049</f>
        <v>0</v>
      </c>
      <c r="BL1363" s="6">
        <f>IF(_xlfn.NUMBERVALUE(AL1363),IF(ABS(AL1363)&lt;1,1-ABS(AL1363),0),0)</f>
        <v>0</v>
      </c>
      <c r="BM1363" s="6">
        <f>IF(F1363&gt;F$3054,F$3054,IF(F1363&lt;F$3053,F$3053,F1363))</f>
        <v>0</v>
      </c>
      <c r="BN1363" s="6">
        <f>IF(BM1363&gt;0, BM1363/BM$3049, BM1363/BM$3050*-1)</f>
        <v>0</v>
      </c>
      <c r="BO1363" s="6">
        <f>IF(O1363&gt;O$3054,O$3054,IF(O1363&lt;O$3053,O$3053,O1363))</f>
        <v>0</v>
      </c>
      <c r="BP1363" s="26">
        <f>BO1363/BO$3049</f>
        <v>0</v>
      </c>
      <c r="BQ1363" s="26">
        <f>IF(OR(BD1363=0, BH1363=0,BN1363=0,BP1363=0), 0,BD1363+BH1363+BK1363+BL1363+BN1363+BP1363)</f>
        <v>0</v>
      </c>
      <c r="BR1363" s="6">
        <f>IF(D1363&gt;0,C1363/D1363,0)</f>
        <v>0</v>
      </c>
    </row>
    <row r="1364" spans="1:70" x14ac:dyDescent="0.2">
      <c r="A1364" s="15" t="s">
        <v>3103</v>
      </c>
      <c r="B1364" s="15" t="s">
        <v>3104</v>
      </c>
      <c r="C1364" s="15">
        <v>0</v>
      </c>
      <c r="D1364" s="15">
        <v>0.09</v>
      </c>
      <c r="E1364" s="15">
        <v>7.0000000000000007E-2</v>
      </c>
      <c r="F1364" s="15">
        <v>148.65</v>
      </c>
      <c r="G1364" s="15">
        <v>1.01</v>
      </c>
      <c r="H1364" s="21">
        <v>44940000</v>
      </c>
      <c r="I1364" s="15"/>
      <c r="J1364" s="15">
        <v>0</v>
      </c>
      <c r="K1364" s="15"/>
      <c r="L1364" s="15">
        <v>0</v>
      </c>
      <c r="M1364" s="15"/>
      <c r="N1364" s="15">
        <v>0</v>
      </c>
      <c r="O1364" s="15"/>
      <c r="P1364" s="15"/>
      <c r="Q1364" s="15">
        <v>0.09</v>
      </c>
      <c r="R1364" s="15">
        <v>0</v>
      </c>
      <c r="S1364" s="15">
        <v>4.84</v>
      </c>
      <c r="T1364" s="15">
        <v>0</v>
      </c>
      <c r="U1364" s="15">
        <v>0</v>
      </c>
      <c r="V1364" s="15">
        <v>0</v>
      </c>
      <c r="W1364" s="15">
        <v>0</v>
      </c>
      <c r="X1364" s="15">
        <v>0</v>
      </c>
      <c r="Y1364" s="15">
        <v>0</v>
      </c>
      <c r="Z1364" s="15">
        <v>0</v>
      </c>
      <c r="AA1364" s="15">
        <v>0</v>
      </c>
      <c r="AB1364" s="15">
        <v>-89.83</v>
      </c>
      <c r="AC1364" s="15">
        <v>-2.62</v>
      </c>
      <c r="AD1364" s="15">
        <v>-26.96</v>
      </c>
      <c r="AE1364" s="15">
        <v>-2.62</v>
      </c>
      <c r="AF1364" s="15">
        <v>-2.6</v>
      </c>
      <c r="AG1364" s="15">
        <v>-26.79</v>
      </c>
      <c r="AH1364" s="15">
        <v>-2.6</v>
      </c>
      <c r="AI1364" s="15">
        <v>-2.62</v>
      </c>
      <c r="AJ1364" s="15">
        <v>-26.97</v>
      </c>
      <c r="AK1364" s="15">
        <v>-2.62</v>
      </c>
      <c r="AL1364" s="15">
        <v>1.66</v>
      </c>
      <c r="AM1364" s="15">
        <v>292.08</v>
      </c>
      <c r="AN1364" s="15"/>
      <c r="AO1364" s="15">
        <v>-765</v>
      </c>
      <c r="AP1364" s="15">
        <v>-826.43</v>
      </c>
      <c r="AQ1364" s="15">
        <v>-852.14</v>
      </c>
      <c r="AR1364" s="15"/>
      <c r="AS1364" s="15">
        <v>-40.81</v>
      </c>
      <c r="AT1364" s="15"/>
      <c r="AU1364" s="15"/>
      <c r="AV1364" s="15"/>
      <c r="AW1364" s="15">
        <v>1530000</v>
      </c>
      <c r="AX1364" s="15">
        <v>1660000</v>
      </c>
      <c r="AZ1364" s="6">
        <f>IF(D1364&gt;0,H1364/D1364,0)</f>
        <v>499333333.33333337</v>
      </c>
      <c r="BA1364" s="6">
        <f>AZ1364*Q1364</f>
        <v>44940000</v>
      </c>
      <c r="BB1364" s="6">
        <f>IF(C1364&gt;C$3054,C$3054,IF(C1364&lt;C$3053,C$3053,C1364))</f>
        <v>0</v>
      </c>
      <c r="BC1364" s="6">
        <f>IF(BB1364&gt;0,(D1364/15)-BB1364,0)</f>
        <v>0</v>
      </c>
      <c r="BD1364" s="6">
        <f>BC1364/BC$3049</f>
        <v>0</v>
      </c>
      <c r="BE1364" s="15">
        <f>IF(AU1364&gt;AU$3054,AU$3054,IF(AU1364&lt;AU$3053,AU$3053,AU1364))</f>
        <v>0</v>
      </c>
      <c r="BF1364" s="15">
        <f>IF(I1364&gt;I$3054,I$3054,IF(I1364&lt;I$3053,I$3053,I1364))</f>
        <v>0</v>
      </c>
      <c r="BG1364" s="6">
        <f>IF(BE1364&gt;0, BF1364/BE1364,0)</f>
        <v>0</v>
      </c>
      <c r="BH1364" s="26">
        <f>BG1364/BG$3049</f>
        <v>0</v>
      </c>
      <c r="BI1364" s="26">
        <f>IF(AV1364&gt;AV$3054,AV$3054,IF(AV1364&lt;AV$3053,AV$3053,AV1364))</f>
        <v>0</v>
      </c>
      <c r="BJ1364" s="6">
        <f>IF(BI1364&gt;0, BF1364/BI1364,0)</f>
        <v>0</v>
      </c>
      <c r="BK1364" s="26">
        <f>BJ1364/BJ$3049</f>
        <v>0</v>
      </c>
      <c r="BL1364" s="6">
        <f>IF(_xlfn.NUMBERVALUE(AL1364),IF(ABS(AL1364)&lt;1,1-ABS(AL1364),0),0)</f>
        <v>0</v>
      </c>
      <c r="BM1364" s="6">
        <f>IF(F1364&gt;F$3054,F$3054,IF(F1364&lt;F$3053,F$3053,F1364))</f>
        <v>148.65</v>
      </c>
      <c r="BN1364" s="6">
        <f>IF(BM1364&gt;0, BM1364/BM$3049, BM1364/BM$3050*-1)</f>
        <v>0.1877919415530119</v>
      </c>
      <c r="BO1364" s="6">
        <f>IF(O1364&gt;O$3054,O$3054,IF(O1364&lt;O$3053,O$3053,O1364))</f>
        <v>0</v>
      </c>
      <c r="BP1364" s="26">
        <f>BO1364/BO$3049</f>
        <v>0</v>
      </c>
      <c r="BQ1364" s="26">
        <f>IF(OR(BD1364=0, BH1364=0,BN1364=0,BP1364=0), 0,BD1364+BH1364+BK1364+BL1364+BN1364+BP1364)</f>
        <v>0</v>
      </c>
      <c r="BR1364" s="6">
        <f>IF(D1364&gt;0,C1364/D1364,0)</f>
        <v>0</v>
      </c>
    </row>
    <row r="1365" spans="1:70" x14ac:dyDescent="0.2">
      <c r="A1365" s="15" t="s">
        <v>2943</v>
      </c>
      <c r="B1365" s="15" t="s">
        <v>2944</v>
      </c>
      <c r="C1365" s="15"/>
      <c r="D1365" s="15">
        <v>44.99</v>
      </c>
      <c r="E1365" s="15"/>
      <c r="F1365" s="15"/>
      <c r="G1365" s="15"/>
      <c r="H1365" s="21"/>
      <c r="I1365" s="15"/>
      <c r="J1365" s="15"/>
      <c r="K1365" s="15"/>
      <c r="L1365" s="15"/>
      <c r="M1365" s="15"/>
      <c r="N1365" s="15"/>
      <c r="O1365" s="15"/>
      <c r="P1365" s="15"/>
      <c r="Q1365" s="15"/>
      <c r="R1365" s="15"/>
      <c r="S1365" s="15"/>
      <c r="T1365" s="15"/>
      <c r="U1365" s="15"/>
      <c r="V1365" s="15"/>
      <c r="W1365" s="15"/>
      <c r="X1365" s="15"/>
      <c r="Y1365" s="15"/>
      <c r="Z1365" s="15"/>
      <c r="AA1365" s="15"/>
      <c r="AB1365" s="15"/>
      <c r="AC1365" s="15"/>
      <c r="AD1365" s="15"/>
      <c r="AE1365" s="15"/>
      <c r="AF1365" s="15"/>
      <c r="AG1365" s="15"/>
      <c r="AH1365" s="15"/>
      <c r="AI1365" s="15"/>
      <c r="AJ1365" s="15"/>
      <c r="AK1365" s="15"/>
      <c r="AL1365" s="15"/>
      <c r="AM1365" s="15"/>
      <c r="AN1365" s="15"/>
      <c r="AO1365" s="15"/>
      <c r="AP1365" s="15"/>
      <c r="AQ1365" s="15"/>
      <c r="AR1365" s="15"/>
      <c r="AS1365" s="15"/>
      <c r="AT1365" s="15"/>
      <c r="AU1365" s="15"/>
      <c r="AV1365" s="15"/>
      <c r="AW1365" s="16">
        <v>1030</v>
      </c>
      <c r="AX1365" s="15">
        <v>514</v>
      </c>
      <c r="AZ1365" s="6">
        <f>IF(D1365&gt;0,H1365/D1365,0)</f>
        <v>0</v>
      </c>
      <c r="BA1365" s="6">
        <f>AZ1365*Q1365</f>
        <v>0</v>
      </c>
      <c r="BB1365" s="6">
        <f>IF(C1365&gt;C$3054,C$3054,IF(C1365&lt;C$3053,C$3053,C1365))</f>
        <v>0</v>
      </c>
      <c r="BC1365" s="6">
        <f>IF(BB1365&gt;0,(D1365/15)-BB1365,0)</f>
        <v>0</v>
      </c>
      <c r="BD1365" s="6">
        <f>BC1365/BC$3049</f>
        <v>0</v>
      </c>
      <c r="BE1365" s="15">
        <f>IF(AU1365&gt;AU$3054,AU$3054,IF(AU1365&lt;AU$3053,AU$3053,AU1365))</f>
        <v>0</v>
      </c>
      <c r="BF1365" s="15">
        <f>IF(I1365&gt;I$3054,I$3054,IF(I1365&lt;I$3053,I$3053,I1365))</f>
        <v>0</v>
      </c>
      <c r="BG1365" s="6">
        <f>IF(BE1365&gt;0, BF1365/BE1365,0)</f>
        <v>0</v>
      </c>
      <c r="BH1365" s="26">
        <f>BG1365/BG$3049</f>
        <v>0</v>
      </c>
      <c r="BI1365" s="26">
        <f>IF(AV1365&gt;AV$3054,AV$3054,IF(AV1365&lt;AV$3053,AV$3053,AV1365))</f>
        <v>0</v>
      </c>
      <c r="BJ1365" s="6">
        <f>IF(BI1365&gt;0, BF1365/BI1365,0)</f>
        <v>0</v>
      </c>
      <c r="BK1365" s="26">
        <f>BJ1365/BJ$3049</f>
        <v>0</v>
      </c>
      <c r="BL1365" s="6">
        <f>IF(_xlfn.NUMBERVALUE(AL1365),IF(ABS(AL1365)&lt;1,1-ABS(AL1365),0),0)</f>
        <v>0</v>
      </c>
      <c r="BM1365" s="6">
        <f>IF(F1365&gt;F$3054,F$3054,IF(F1365&lt;F$3053,F$3053,F1365))</f>
        <v>0</v>
      </c>
      <c r="BN1365" s="6">
        <f>IF(BM1365&gt;0, BM1365/BM$3049, BM1365/BM$3050*-1)</f>
        <v>0</v>
      </c>
      <c r="BO1365" s="6">
        <f>IF(O1365&gt;O$3054,O$3054,IF(O1365&lt;O$3053,O$3053,O1365))</f>
        <v>0</v>
      </c>
      <c r="BP1365" s="26">
        <f>BO1365/BO$3049</f>
        <v>0</v>
      </c>
      <c r="BQ1365" s="26">
        <f>IF(OR(BD1365=0, BH1365=0,BN1365=0,BP1365=0), 0,BD1365+BH1365+BK1365+BL1365+BN1365+BP1365)</f>
        <v>0</v>
      </c>
      <c r="BR1365" s="6">
        <f>IF(D1365&gt;0,C1365/D1365,0)</f>
        <v>0</v>
      </c>
    </row>
    <row r="1366" spans="1:70" x14ac:dyDescent="0.2">
      <c r="A1366" s="15" t="s">
        <v>6103</v>
      </c>
      <c r="B1366" s="15" t="s">
        <v>6104</v>
      </c>
      <c r="C1366" s="15">
        <v>0</v>
      </c>
      <c r="D1366" s="15">
        <v>0.01</v>
      </c>
      <c r="E1366" s="15">
        <v>0.01</v>
      </c>
      <c r="F1366" s="15">
        <v>-50</v>
      </c>
      <c r="G1366" s="15">
        <v>2</v>
      </c>
      <c r="H1366" s="21">
        <v>10160000</v>
      </c>
      <c r="I1366" s="15"/>
      <c r="J1366" s="15">
        <v>0</v>
      </c>
      <c r="K1366" s="15"/>
      <c r="L1366" s="15">
        <v>0</v>
      </c>
      <c r="M1366" s="15"/>
      <c r="N1366" s="15">
        <v>0</v>
      </c>
      <c r="O1366" s="15"/>
      <c r="P1366" s="15"/>
      <c r="Q1366" s="15">
        <v>0</v>
      </c>
      <c r="R1366" s="15">
        <v>0</v>
      </c>
      <c r="S1366" s="15">
        <v>2.71</v>
      </c>
      <c r="T1366" s="15">
        <v>0</v>
      </c>
      <c r="U1366" s="15">
        <v>0</v>
      </c>
      <c r="V1366" s="15">
        <v>0</v>
      </c>
      <c r="W1366" s="15">
        <v>0</v>
      </c>
      <c r="X1366" s="15">
        <v>0</v>
      </c>
      <c r="Y1366" s="15">
        <v>0</v>
      </c>
      <c r="Z1366" s="15">
        <v>0</v>
      </c>
      <c r="AA1366" s="15">
        <v>0</v>
      </c>
      <c r="AB1366" s="15">
        <v>-0.27</v>
      </c>
      <c r="AC1366" s="15">
        <v>-46.32</v>
      </c>
      <c r="AD1366" s="15"/>
      <c r="AE1366" s="15">
        <v>-46.32</v>
      </c>
      <c r="AF1366" s="15">
        <v>-41.63</v>
      </c>
      <c r="AG1366" s="15">
        <v>-37.74</v>
      </c>
      <c r="AH1366" s="15">
        <v>-41.63</v>
      </c>
      <c r="AI1366" s="15">
        <v>-50.51</v>
      </c>
      <c r="AJ1366" s="15"/>
      <c r="AK1366" s="15">
        <v>-50.51</v>
      </c>
      <c r="AL1366" s="15">
        <v>-1.08</v>
      </c>
      <c r="AM1366" s="15">
        <v>920.95</v>
      </c>
      <c r="AN1366" s="15"/>
      <c r="AO1366" s="15">
        <v>-1.49</v>
      </c>
      <c r="AP1366" s="15">
        <v>-57.09</v>
      </c>
      <c r="AQ1366" s="15">
        <v>-59.96</v>
      </c>
      <c r="AR1366" s="15"/>
      <c r="AS1366" s="15">
        <v>-4.2300000000000004</v>
      </c>
      <c r="AT1366" s="15">
        <v>-9.06</v>
      </c>
      <c r="AU1366" s="15"/>
      <c r="AV1366" s="15"/>
      <c r="AW1366" s="15">
        <v>0</v>
      </c>
      <c r="AX1366" s="16">
        <v>109961</v>
      </c>
      <c r="AZ1366" s="6">
        <f>IF(D1366&gt;0,H1366/D1366,0)</f>
        <v>1016000000</v>
      </c>
      <c r="BA1366" s="6">
        <f>AZ1366*Q1366</f>
        <v>0</v>
      </c>
      <c r="BB1366" s="6">
        <f>IF(C1366&gt;C$3054,C$3054,IF(C1366&lt;C$3053,C$3053,C1366))</f>
        <v>0</v>
      </c>
      <c r="BC1366" s="6">
        <f>IF(BB1366&gt;0,(D1366/15)-BB1366,0)</f>
        <v>0</v>
      </c>
      <c r="BD1366" s="6">
        <f>BC1366/BC$3049</f>
        <v>0</v>
      </c>
      <c r="BE1366" s="15">
        <f>IF(AU1366&gt;AU$3054,AU$3054,IF(AU1366&lt;AU$3053,AU$3053,AU1366))</f>
        <v>0</v>
      </c>
      <c r="BF1366" s="15">
        <f>IF(I1366&gt;I$3054,I$3054,IF(I1366&lt;I$3053,I$3053,I1366))</f>
        <v>0</v>
      </c>
      <c r="BG1366" s="6">
        <f>IF(BE1366&gt;0, BF1366/BE1366,0)</f>
        <v>0</v>
      </c>
      <c r="BH1366" s="26">
        <f>BG1366/BG$3049</f>
        <v>0</v>
      </c>
      <c r="BI1366" s="26">
        <f>IF(AV1366&gt;AV$3054,AV$3054,IF(AV1366&lt;AV$3053,AV$3053,AV1366))</f>
        <v>0</v>
      </c>
      <c r="BJ1366" s="6">
        <f>IF(BI1366&gt;0, BF1366/BI1366,0)</f>
        <v>0</v>
      </c>
      <c r="BK1366" s="26">
        <f>BJ1366/BJ$3049</f>
        <v>0</v>
      </c>
      <c r="BL1366" s="6">
        <f>IF(_xlfn.NUMBERVALUE(AL1366),IF(ABS(AL1366)&lt;1,1-ABS(AL1366),0),0)</f>
        <v>0</v>
      </c>
      <c r="BM1366" s="6">
        <f>IF(F1366&gt;F$3054,F$3054,IF(F1366&lt;F$3053,F$3053,F1366))</f>
        <v>-50</v>
      </c>
      <c r="BN1366" s="6">
        <f>IF(BM1366&gt;0, BM1366/BM$3049, BM1366/BM$3050*-1)</f>
        <v>-0.50271465915946112</v>
      </c>
      <c r="BO1366" s="6">
        <f>IF(O1366&gt;O$3054,O$3054,IF(O1366&lt;O$3053,O$3053,O1366))</f>
        <v>0</v>
      </c>
      <c r="BP1366" s="26">
        <f>BO1366/BO$3049</f>
        <v>0</v>
      </c>
      <c r="BQ1366" s="26">
        <f>IF(OR(BD1366=0, BH1366=0,BN1366=0,BP1366=0), 0,BD1366+BH1366+BK1366+BL1366+BN1366+BP1366)</f>
        <v>0</v>
      </c>
      <c r="BR1366" s="6">
        <f>IF(D1366&gt;0,C1366/D1366,0)</f>
        <v>0</v>
      </c>
    </row>
    <row r="1367" spans="1:70" x14ac:dyDescent="0.2">
      <c r="A1367" s="15" t="s">
        <v>3001</v>
      </c>
      <c r="B1367" s="15" t="s">
        <v>3002</v>
      </c>
      <c r="C1367" s="15">
        <v>-0.01</v>
      </c>
      <c r="D1367" s="15">
        <v>0.02</v>
      </c>
      <c r="E1367" s="15">
        <v>0.01</v>
      </c>
      <c r="F1367" s="15">
        <v>285.73</v>
      </c>
      <c r="G1367" s="15">
        <v>50.02</v>
      </c>
      <c r="H1367" s="21">
        <v>39590000</v>
      </c>
      <c r="I1367" s="15"/>
      <c r="J1367" s="15">
        <v>0</v>
      </c>
      <c r="K1367" s="15"/>
      <c r="L1367" s="15">
        <v>0</v>
      </c>
      <c r="M1367" s="15"/>
      <c r="N1367" s="15">
        <v>0</v>
      </c>
      <c r="O1367" s="15"/>
      <c r="P1367" s="15"/>
      <c r="Q1367" s="15">
        <v>0</v>
      </c>
      <c r="R1367" s="15">
        <v>0</v>
      </c>
      <c r="S1367" s="15">
        <v>1.1499999999999999</v>
      </c>
      <c r="T1367" s="15">
        <v>0</v>
      </c>
      <c r="U1367" s="15">
        <v>0</v>
      </c>
      <c r="V1367" s="15">
        <v>0</v>
      </c>
      <c r="W1367" s="15">
        <v>0</v>
      </c>
      <c r="X1367" s="15">
        <v>0</v>
      </c>
      <c r="Y1367" s="15">
        <v>0</v>
      </c>
      <c r="Z1367" s="15">
        <v>0</v>
      </c>
      <c r="AA1367" s="15">
        <v>0</v>
      </c>
      <c r="AB1367" s="15"/>
      <c r="AC1367" s="15">
        <v>-275.85000000000002</v>
      </c>
      <c r="AD1367" s="15">
        <v>-62.18</v>
      </c>
      <c r="AE1367" s="15">
        <v>-275.85000000000002</v>
      </c>
      <c r="AF1367" s="15">
        <v>-260.95999999999998</v>
      </c>
      <c r="AG1367" s="15">
        <v>-60.57</v>
      </c>
      <c r="AH1367" s="15">
        <v>-260.95999999999998</v>
      </c>
      <c r="AI1367" s="15">
        <v>-275.85000000000002</v>
      </c>
      <c r="AJ1367" s="15">
        <v>-62.18</v>
      </c>
      <c r="AK1367" s="15">
        <v>-275.85000000000002</v>
      </c>
      <c r="AL1367" s="15">
        <v>2.56</v>
      </c>
      <c r="AM1367" s="16">
        <v>1939.5</v>
      </c>
      <c r="AN1367" s="15"/>
      <c r="AO1367" s="16">
        <v>-63866.31</v>
      </c>
      <c r="AP1367" s="16">
        <v>-64084.52</v>
      </c>
      <c r="AQ1367" s="16">
        <v>-63959.05</v>
      </c>
      <c r="AR1367" s="15"/>
      <c r="AS1367" s="15">
        <v>-44.6</v>
      </c>
      <c r="AT1367" s="15"/>
      <c r="AU1367" s="15"/>
      <c r="AV1367" s="15"/>
      <c r="AW1367" s="15">
        <v>3860000</v>
      </c>
      <c r="AX1367" s="15">
        <v>5760000</v>
      </c>
      <c r="AZ1367" s="6">
        <f>IF(D1367&gt;0,H1367/D1367,0)</f>
        <v>1979500000</v>
      </c>
      <c r="BA1367" s="6">
        <f>AZ1367*Q1367</f>
        <v>0</v>
      </c>
      <c r="BB1367" s="6">
        <f>IF(C1367&gt;C$3054,C$3054,IF(C1367&lt;C$3053,C$3053,C1367))</f>
        <v>-0.01</v>
      </c>
      <c r="BC1367" s="6">
        <f>IF(BB1367&gt;0,(D1367/15)-BB1367,0)</f>
        <v>0</v>
      </c>
      <c r="BD1367" s="6">
        <f>BC1367/BC$3049</f>
        <v>0</v>
      </c>
      <c r="BE1367" s="15">
        <f>IF(AU1367&gt;AU$3054,AU$3054,IF(AU1367&lt;AU$3053,AU$3053,AU1367))</f>
        <v>0</v>
      </c>
      <c r="BF1367" s="15">
        <f>IF(I1367&gt;I$3054,I$3054,IF(I1367&lt;I$3053,I$3053,I1367))</f>
        <v>0</v>
      </c>
      <c r="BG1367" s="6">
        <f>IF(BE1367&gt;0, BF1367/BE1367,0)</f>
        <v>0</v>
      </c>
      <c r="BH1367" s="26">
        <f>BG1367/BG$3049</f>
        <v>0</v>
      </c>
      <c r="BI1367" s="26">
        <f>IF(AV1367&gt;AV$3054,AV$3054,IF(AV1367&lt;AV$3053,AV$3053,AV1367))</f>
        <v>0</v>
      </c>
      <c r="BJ1367" s="6">
        <f>IF(BI1367&gt;0, BF1367/BI1367,0)</f>
        <v>0</v>
      </c>
      <c r="BK1367" s="26">
        <f>BJ1367/BJ$3049</f>
        <v>0</v>
      </c>
      <c r="BL1367" s="6">
        <f>IF(_xlfn.NUMBERVALUE(AL1367),IF(ABS(AL1367)&lt;1,1-ABS(AL1367),0),0)</f>
        <v>0</v>
      </c>
      <c r="BM1367" s="6">
        <f>IF(F1367&gt;F$3054,F$3054,IF(F1367&lt;F$3053,F$3053,F1367))</f>
        <v>285.73</v>
      </c>
      <c r="BN1367" s="6">
        <f>IF(BM1367&gt;0, BM1367/BM$3049, BM1367/BM$3050*-1)</f>
        <v>0.36096731557310524</v>
      </c>
      <c r="BO1367" s="6">
        <f>IF(O1367&gt;O$3054,O$3054,IF(O1367&lt;O$3053,O$3053,O1367))</f>
        <v>0</v>
      </c>
      <c r="BP1367" s="26">
        <f>BO1367/BO$3049</f>
        <v>0</v>
      </c>
      <c r="BQ1367" s="26">
        <f>IF(OR(BD1367=0, BH1367=0,BN1367=0,BP1367=0), 0,BD1367+BH1367+BK1367+BL1367+BN1367+BP1367)</f>
        <v>0</v>
      </c>
      <c r="BR1367" s="6">
        <f>IF(D1367&gt;0,C1367/D1367,0)</f>
        <v>-0.5</v>
      </c>
    </row>
    <row r="1368" spans="1:70" x14ac:dyDescent="0.2">
      <c r="A1368" s="15" t="s">
        <v>2851</v>
      </c>
      <c r="B1368" s="15" t="s">
        <v>2852</v>
      </c>
      <c r="C1368" s="15"/>
      <c r="D1368" s="15">
        <v>0.1</v>
      </c>
      <c r="E1368" s="15"/>
      <c r="F1368" s="15"/>
      <c r="G1368" s="15"/>
      <c r="H1368" s="21"/>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c r="AG1368" s="15"/>
      <c r="AH1368" s="15"/>
      <c r="AI1368" s="15"/>
      <c r="AJ1368" s="15"/>
      <c r="AK1368" s="15"/>
      <c r="AL1368" s="15"/>
      <c r="AM1368" s="15"/>
      <c r="AN1368" s="15"/>
      <c r="AO1368" s="15"/>
      <c r="AP1368" s="15"/>
      <c r="AQ1368" s="15"/>
      <c r="AR1368" s="15"/>
      <c r="AS1368" s="15"/>
      <c r="AT1368" s="15"/>
      <c r="AU1368" s="15"/>
      <c r="AV1368" s="15"/>
      <c r="AW1368" s="15">
        <v>0</v>
      </c>
      <c r="AX1368" s="16">
        <v>25286</v>
      </c>
      <c r="AZ1368" s="6">
        <f>IF(D1368&gt;0,H1368/D1368,0)</f>
        <v>0</v>
      </c>
      <c r="BA1368" s="6">
        <f>AZ1368*Q1368</f>
        <v>0</v>
      </c>
      <c r="BB1368" s="6">
        <f>IF(C1368&gt;C$3054,C$3054,IF(C1368&lt;C$3053,C$3053,C1368))</f>
        <v>0</v>
      </c>
      <c r="BC1368" s="6">
        <f>IF(BB1368&gt;0,(D1368/15)-BB1368,0)</f>
        <v>0</v>
      </c>
      <c r="BD1368" s="6">
        <f>BC1368/BC$3049</f>
        <v>0</v>
      </c>
      <c r="BE1368" s="15">
        <f>IF(AU1368&gt;AU$3054,AU$3054,IF(AU1368&lt;AU$3053,AU$3053,AU1368))</f>
        <v>0</v>
      </c>
      <c r="BF1368" s="15">
        <f>IF(I1368&gt;I$3054,I$3054,IF(I1368&lt;I$3053,I$3053,I1368))</f>
        <v>0</v>
      </c>
      <c r="BG1368" s="6">
        <f>IF(BE1368&gt;0, BF1368/BE1368,0)</f>
        <v>0</v>
      </c>
      <c r="BH1368" s="26">
        <f>BG1368/BG$3049</f>
        <v>0</v>
      </c>
      <c r="BI1368" s="26">
        <f>IF(AV1368&gt;AV$3054,AV$3054,IF(AV1368&lt;AV$3053,AV$3053,AV1368))</f>
        <v>0</v>
      </c>
      <c r="BJ1368" s="6">
        <f>IF(BI1368&gt;0, BF1368/BI1368,0)</f>
        <v>0</v>
      </c>
      <c r="BK1368" s="26">
        <f>BJ1368/BJ$3049</f>
        <v>0</v>
      </c>
      <c r="BL1368" s="6">
        <f>IF(_xlfn.NUMBERVALUE(AL1368),IF(ABS(AL1368)&lt;1,1-ABS(AL1368),0),0)</f>
        <v>0</v>
      </c>
      <c r="BM1368" s="6">
        <f>IF(F1368&gt;F$3054,F$3054,IF(F1368&lt;F$3053,F$3053,F1368))</f>
        <v>0</v>
      </c>
      <c r="BN1368" s="6">
        <f>IF(BM1368&gt;0, BM1368/BM$3049, BM1368/BM$3050*-1)</f>
        <v>0</v>
      </c>
      <c r="BO1368" s="6">
        <f>IF(O1368&gt;O$3054,O$3054,IF(O1368&lt;O$3053,O$3053,O1368))</f>
        <v>0</v>
      </c>
      <c r="BP1368" s="26">
        <f>BO1368/BO$3049</f>
        <v>0</v>
      </c>
      <c r="BQ1368" s="26">
        <f>IF(OR(BD1368=0, BH1368=0,BN1368=0,BP1368=0), 0,BD1368+BH1368+BK1368+BL1368+BN1368+BP1368)</f>
        <v>0</v>
      </c>
      <c r="BR1368" s="6">
        <f>IF(D1368&gt;0,C1368/D1368,0)</f>
        <v>0</v>
      </c>
    </row>
    <row r="1369" spans="1:70" x14ac:dyDescent="0.2">
      <c r="A1369" s="15" t="s">
        <v>2971</v>
      </c>
      <c r="B1369" s="15" t="s">
        <v>2972</v>
      </c>
      <c r="C1369" s="15">
        <v>-0.01</v>
      </c>
      <c r="D1369" s="15">
        <v>0.03</v>
      </c>
      <c r="E1369" s="15">
        <v>0.03</v>
      </c>
      <c r="F1369" s="15">
        <v>7.14</v>
      </c>
      <c r="G1369" s="15">
        <v>0.34</v>
      </c>
      <c r="H1369" s="21">
        <v>16730000</v>
      </c>
      <c r="I1369" s="15"/>
      <c r="J1369" s="15">
        <v>0</v>
      </c>
      <c r="K1369" s="15"/>
      <c r="L1369" s="15">
        <v>0</v>
      </c>
      <c r="M1369" s="15"/>
      <c r="N1369" s="15">
        <v>0</v>
      </c>
      <c r="O1369" s="15"/>
      <c r="P1369" s="15"/>
      <c r="Q1369" s="15">
        <v>0.09</v>
      </c>
      <c r="R1369" s="15">
        <v>0.03</v>
      </c>
      <c r="S1369" s="15">
        <v>29.43</v>
      </c>
      <c r="T1369" s="15">
        <v>0</v>
      </c>
      <c r="U1369" s="15">
        <v>0</v>
      </c>
      <c r="V1369" s="15">
        <v>0</v>
      </c>
      <c r="W1369" s="15">
        <v>0</v>
      </c>
      <c r="X1369" s="15">
        <v>0</v>
      </c>
      <c r="Y1369" s="15">
        <v>0</v>
      </c>
      <c r="Z1369" s="15">
        <v>0</v>
      </c>
      <c r="AA1369" s="15">
        <v>0</v>
      </c>
      <c r="AB1369" s="15"/>
      <c r="AC1369" s="15">
        <v>-9.7799999999999994</v>
      </c>
      <c r="AD1369" s="15">
        <v>-5.25</v>
      </c>
      <c r="AE1369" s="15">
        <v>-9.7799999999999994</v>
      </c>
      <c r="AF1369" s="15">
        <v>-9.6199999999999992</v>
      </c>
      <c r="AG1369" s="15">
        <v>-5.04</v>
      </c>
      <c r="AH1369" s="15">
        <v>-9.6199999999999992</v>
      </c>
      <c r="AI1369" s="15">
        <v>-10.07</v>
      </c>
      <c r="AJ1369" s="15">
        <v>-5.5</v>
      </c>
      <c r="AK1369" s="15">
        <v>-10.07</v>
      </c>
      <c r="AL1369" s="15">
        <v>1.36</v>
      </c>
      <c r="AM1369" s="15">
        <v>415.85</v>
      </c>
      <c r="AN1369" s="15"/>
      <c r="AO1369" s="15"/>
      <c r="AP1369" s="15"/>
      <c r="AQ1369" s="15"/>
      <c r="AR1369" s="15"/>
      <c r="AS1369" s="15"/>
      <c r="AT1369" s="15"/>
      <c r="AU1369" s="15"/>
      <c r="AV1369" s="15"/>
      <c r="AW1369" s="16">
        <v>25865</v>
      </c>
      <c r="AX1369" s="16">
        <v>98603</v>
      </c>
      <c r="AZ1369" s="6">
        <f>IF(D1369&gt;0,H1369/D1369,0)</f>
        <v>557666666.66666675</v>
      </c>
      <c r="BA1369" s="6">
        <f>AZ1369*Q1369</f>
        <v>50190000.000000007</v>
      </c>
      <c r="BB1369" s="6">
        <f>IF(C1369&gt;C$3054,C$3054,IF(C1369&lt;C$3053,C$3053,C1369))</f>
        <v>-0.01</v>
      </c>
      <c r="BC1369" s="6">
        <f>IF(BB1369&gt;0,(D1369/15)-BB1369,0)</f>
        <v>0</v>
      </c>
      <c r="BD1369" s="6">
        <f>BC1369/BC$3049</f>
        <v>0</v>
      </c>
      <c r="BE1369" s="15">
        <f>IF(AU1369&gt;AU$3054,AU$3054,IF(AU1369&lt;AU$3053,AU$3053,AU1369))</f>
        <v>0</v>
      </c>
      <c r="BF1369" s="15">
        <f>IF(I1369&gt;I$3054,I$3054,IF(I1369&lt;I$3053,I$3053,I1369))</f>
        <v>0</v>
      </c>
      <c r="BG1369" s="6">
        <f>IF(BE1369&gt;0, BF1369/BE1369,0)</f>
        <v>0</v>
      </c>
      <c r="BH1369" s="26">
        <f>BG1369/BG$3049</f>
        <v>0</v>
      </c>
      <c r="BI1369" s="26">
        <f>IF(AV1369&gt;AV$3054,AV$3054,IF(AV1369&lt;AV$3053,AV$3053,AV1369))</f>
        <v>0</v>
      </c>
      <c r="BJ1369" s="6">
        <f>IF(BI1369&gt;0, BF1369/BI1369,0)</f>
        <v>0</v>
      </c>
      <c r="BK1369" s="26">
        <f>BJ1369/BJ$3049</f>
        <v>0</v>
      </c>
      <c r="BL1369" s="6">
        <f>IF(_xlfn.NUMBERVALUE(AL1369),IF(ABS(AL1369)&lt;1,1-ABS(AL1369),0),0)</f>
        <v>0</v>
      </c>
      <c r="BM1369" s="6">
        <f>IF(F1369&gt;F$3054,F$3054,IF(F1369&lt;F$3053,F$3053,F1369))</f>
        <v>7.14</v>
      </c>
      <c r="BN1369" s="6">
        <f>IF(BM1369&gt;0, BM1369/BM$3049, BM1369/BM$3050*-1)</f>
        <v>9.0200771119307421E-3</v>
      </c>
      <c r="BO1369" s="6">
        <f>IF(O1369&gt;O$3054,O$3054,IF(O1369&lt;O$3053,O$3053,O1369))</f>
        <v>0</v>
      </c>
      <c r="BP1369" s="26">
        <f>BO1369/BO$3049</f>
        <v>0</v>
      </c>
      <c r="BQ1369" s="26">
        <f>IF(OR(BD1369=0, BH1369=0,BN1369=0,BP1369=0), 0,BD1369+BH1369+BK1369+BL1369+BN1369+BP1369)</f>
        <v>0</v>
      </c>
      <c r="BR1369" s="6">
        <f>IF(D1369&gt;0,C1369/D1369,0)</f>
        <v>-0.33333333333333337</v>
      </c>
    </row>
    <row r="1370" spans="1:70" x14ac:dyDescent="0.2">
      <c r="A1370" s="15" t="s">
        <v>6105</v>
      </c>
      <c r="B1370" s="15" t="s">
        <v>6106</v>
      </c>
      <c r="C1370" s="15">
        <v>-0.05</v>
      </c>
      <c r="D1370" s="15">
        <v>0.25</v>
      </c>
      <c r="E1370" s="15">
        <v>0.52</v>
      </c>
      <c r="F1370" s="15">
        <v>-74.48</v>
      </c>
      <c r="G1370" s="15">
        <v>1.47</v>
      </c>
      <c r="H1370" s="21">
        <v>78630000</v>
      </c>
      <c r="I1370" s="15"/>
      <c r="J1370" s="15">
        <v>0</v>
      </c>
      <c r="K1370" s="15"/>
      <c r="L1370" s="15">
        <v>0</v>
      </c>
      <c r="M1370" s="15"/>
      <c r="N1370" s="15">
        <v>0</v>
      </c>
      <c r="O1370" s="15"/>
      <c r="P1370" s="15"/>
      <c r="Q1370" s="15">
        <v>0.17</v>
      </c>
      <c r="R1370" s="15">
        <v>7.0000000000000007E-2</v>
      </c>
      <c r="S1370" s="15">
        <v>6.33</v>
      </c>
      <c r="T1370" s="15">
        <v>1.08</v>
      </c>
      <c r="U1370" s="15">
        <v>0</v>
      </c>
      <c r="V1370" s="15">
        <v>1.08</v>
      </c>
      <c r="W1370" s="15">
        <v>1.26</v>
      </c>
      <c r="X1370" s="15">
        <v>1.18</v>
      </c>
      <c r="Y1370" s="15">
        <v>0</v>
      </c>
      <c r="Z1370" s="15">
        <v>1.18</v>
      </c>
      <c r="AA1370" s="15">
        <v>1.42</v>
      </c>
      <c r="AB1370" s="15"/>
      <c r="AC1370" s="15">
        <v>-35.81</v>
      </c>
      <c r="AD1370" s="15">
        <v>-46.15</v>
      </c>
      <c r="AE1370" s="15">
        <v>-32.51</v>
      </c>
      <c r="AF1370" s="15">
        <v>-31.9</v>
      </c>
      <c r="AG1370" s="15">
        <v>-39.799999999999997</v>
      </c>
      <c r="AH1370" s="15">
        <v>-29.2</v>
      </c>
      <c r="AI1370" s="15">
        <v>-36.159999999999997</v>
      </c>
      <c r="AJ1370" s="15">
        <v>-48.51</v>
      </c>
      <c r="AK1370" s="15">
        <v>-32.950000000000003</v>
      </c>
      <c r="AL1370" s="15">
        <v>1.93</v>
      </c>
      <c r="AM1370" s="15">
        <v>245.8</v>
      </c>
      <c r="AN1370" s="15">
        <v>95.78</v>
      </c>
      <c r="AO1370" s="15">
        <v>-158.59</v>
      </c>
      <c r="AP1370" s="15">
        <v>-177.1</v>
      </c>
      <c r="AQ1370" s="15">
        <v>-171.67</v>
      </c>
      <c r="AR1370" s="15"/>
      <c r="AS1370" s="15">
        <v>283.58</v>
      </c>
      <c r="AT1370" s="15"/>
      <c r="AU1370" s="15"/>
      <c r="AV1370" s="15"/>
      <c r="AW1370" s="16">
        <v>54348</v>
      </c>
      <c r="AX1370" s="16">
        <v>172833</v>
      </c>
      <c r="AZ1370" s="6">
        <f>IF(D1370&gt;0,H1370/D1370,0)</f>
        <v>314520000</v>
      </c>
      <c r="BA1370" s="6">
        <f>AZ1370*Q1370</f>
        <v>53468400.000000007</v>
      </c>
      <c r="BB1370" s="6">
        <f>IF(C1370&gt;C$3054,C$3054,IF(C1370&lt;C$3053,C$3053,C1370))</f>
        <v>-0.05</v>
      </c>
      <c r="BC1370" s="6">
        <f>IF(BB1370&gt;0,(D1370/15)-BB1370,0)</f>
        <v>0</v>
      </c>
      <c r="BD1370" s="6">
        <f>BC1370/BC$3049</f>
        <v>0</v>
      </c>
      <c r="BE1370" s="15">
        <f>IF(AU1370&gt;AU$3054,AU$3054,IF(AU1370&lt;AU$3053,AU$3053,AU1370))</f>
        <v>0</v>
      </c>
      <c r="BF1370" s="15">
        <f>IF(I1370&gt;I$3054,I$3054,IF(I1370&lt;I$3053,I$3053,I1370))</f>
        <v>0</v>
      </c>
      <c r="BG1370" s="6">
        <f>IF(BE1370&gt;0, BF1370/BE1370,0)</f>
        <v>0</v>
      </c>
      <c r="BH1370" s="26">
        <f>BG1370/BG$3049</f>
        <v>0</v>
      </c>
      <c r="BI1370" s="26">
        <f>IF(AV1370&gt;AV$3054,AV$3054,IF(AV1370&lt;AV$3053,AV$3053,AV1370))</f>
        <v>0</v>
      </c>
      <c r="BJ1370" s="6">
        <f>IF(BI1370&gt;0, BF1370/BI1370,0)</f>
        <v>0</v>
      </c>
      <c r="BK1370" s="26">
        <f>BJ1370/BJ$3049</f>
        <v>0</v>
      </c>
      <c r="BL1370" s="6">
        <f>IF(_xlfn.NUMBERVALUE(AL1370),IF(ABS(AL1370)&lt;1,1-ABS(AL1370),0),0)</f>
        <v>0</v>
      </c>
      <c r="BM1370" s="6">
        <f>IF(F1370&gt;F$3054,F$3054,IF(F1370&lt;F$3053,F$3053,F1370))</f>
        <v>-74.48</v>
      </c>
      <c r="BN1370" s="6">
        <f>IF(BM1370&gt;0, BM1370/BM$3049, BM1370/BM$3050*-1)</f>
        <v>-0.74884375628393329</v>
      </c>
      <c r="BO1370" s="6">
        <f>IF(O1370&gt;O$3054,O$3054,IF(O1370&lt;O$3053,O$3053,O1370))</f>
        <v>0</v>
      </c>
      <c r="BP1370" s="26">
        <f>BO1370/BO$3049</f>
        <v>0</v>
      </c>
      <c r="BQ1370" s="26">
        <f>IF(OR(BD1370=0, BH1370=0,BN1370=0,BP1370=0), 0,BD1370+BH1370+BK1370+BL1370+BN1370+BP1370)</f>
        <v>0</v>
      </c>
      <c r="BR1370" s="6">
        <f>IF(D1370&gt;0,C1370/D1370,0)</f>
        <v>-0.2</v>
      </c>
    </row>
    <row r="1371" spans="1:70" x14ac:dyDescent="0.2">
      <c r="A1371" s="15" t="s">
        <v>2853</v>
      </c>
      <c r="B1371" s="15" t="s">
        <v>2854</v>
      </c>
      <c r="C1371" s="15">
        <v>0.11</v>
      </c>
      <c r="D1371" s="15">
        <v>1.63</v>
      </c>
      <c r="E1371" s="15">
        <v>1.59</v>
      </c>
      <c r="F1371" s="15">
        <v>2.65</v>
      </c>
      <c r="G1371" s="15">
        <v>2.92</v>
      </c>
      <c r="H1371" s="21">
        <v>17320000</v>
      </c>
      <c r="I1371" s="15">
        <v>14.95</v>
      </c>
      <c r="J1371" s="15">
        <v>0.04</v>
      </c>
      <c r="K1371" s="15">
        <v>0.04</v>
      </c>
      <c r="L1371" s="15">
        <v>0.06</v>
      </c>
      <c r="M1371" s="15">
        <v>0.06</v>
      </c>
      <c r="N1371" s="15">
        <v>0.06</v>
      </c>
      <c r="O1371" s="15">
        <v>3.55</v>
      </c>
      <c r="P1371" s="15">
        <v>0.47</v>
      </c>
      <c r="Q1371" s="15">
        <v>0.53</v>
      </c>
      <c r="R1371" s="15">
        <v>0.19</v>
      </c>
      <c r="S1371" s="15">
        <v>2.99</v>
      </c>
      <c r="T1371" s="15">
        <v>0</v>
      </c>
      <c r="U1371" s="15">
        <v>0</v>
      </c>
      <c r="V1371" s="15">
        <v>0</v>
      </c>
      <c r="W1371" s="15">
        <v>0</v>
      </c>
      <c r="X1371" s="15">
        <v>0</v>
      </c>
      <c r="Y1371" s="15">
        <v>0</v>
      </c>
      <c r="Z1371" s="15">
        <v>0</v>
      </c>
      <c r="AA1371" s="15">
        <v>0</v>
      </c>
      <c r="AB1371" s="15">
        <v>8.17</v>
      </c>
      <c r="AC1371" s="15">
        <v>21.85</v>
      </c>
      <c r="AD1371" s="15">
        <v>15.6</v>
      </c>
      <c r="AE1371" s="15">
        <v>21.85</v>
      </c>
      <c r="AF1371" s="15">
        <v>17.54</v>
      </c>
      <c r="AG1371" s="15">
        <v>12.76</v>
      </c>
      <c r="AH1371" s="15">
        <v>17.54</v>
      </c>
      <c r="AI1371" s="15">
        <v>21.85</v>
      </c>
      <c r="AJ1371" s="15">
        <v>15.6</v>
      </c>
      <c r="AK1371" s="15">
        <v>21.85</v>
      </c>
      <c r="AL1371" s="15">
        <v>0.67</v>
      </c>
      <c r="AM1371" s="15">
        <v>5.46</v>
      </c>
      <c r="AN1371" s="15">
        <v>97.29</v>
      </c>
      <c r="AO1371" s="15">
        <v>28.54</v>
      </c>
      <c r="AP1371" s="15">
        <v>23.64</v>
      </c>
      <c r="AQ1371" s="15">
        <v>23.82</v>
      </c>
      <c r="AR1371" s="15"/>
      <c r="AS1371" s="15">
        <v>23.7</v>
      </c>
      <c r="AT1371" s="15">
        <v>19.399999999999999</v>
      </c>
      <c r="AU1371" s="15"/>
      <c r="AV1371" s="15"/>
      <c r="AW1371" s="16">
        <v>3000</v>
      </c>
      <c r="AX1371" s="16">
        <v>3256</v>
      </c>
      <c r="AZ1371" s="6">
        <f>IF(D1371&gt;0,H1371/D1371,0)</f>
        <v>10625766.871165644</v>
      </c>
      <c r="BA1371" s="6">
        <f>AZ1371*Q1371</f>
        <v>5631656.4417177914</v>
      </c>
      <c r="BB1371" s="6">
        <f>IF(C1371&gt;C$3054,C$3054,IF(C1371&lt;C$3053,C$3053,C1371))</f>
        <v>0.11</v>
      </c>
      <c r="BC1371" s="6">
        <f>IF(BB1371&gt;0,(D1371/15)-BB1371,0)</f>
        <v>-1.3333333333333391E-3</v>
      </c>
      <c r="BD1371" s="6">
        <f>BC1371/BC$3049</f>
        <v>-2.5677237129284998E-4</v>
      </c>
      <c r="BE1371" s="15">
        <f>IF(AU1371&gt;AU$3054,AU$3054,IF(AU1371&lt;AU$3053,AU$3053,AU1371))</f>
        <v>0</v>
      </c>
      <c r="BF1371" s="15">
        <f>IF(I1371&gt;I$3054,I$3054,IF(I1371&lt;I$3053,I$3053,I1371))</f>
        <v>14.95</v>
      </c>
      <c r="BG1371" s="6">
        <f>IF(BE1371&gt;0, BF1371/BE1371,0)</f>
        <v>0</v>
      </c>
      <c r="BH1371" s="26">
        <f>BG1371/BG$3049</f>
        <v>0</v>
      </c>
      <c r="BI1371" s="26">
        <f>IF(AV1371&gt;AV$3054,AV$3054,IF(AV1371&lt;AV$3053,AV$3053,AV1371))</f>
        <v>0</v>
      </c>
      <c r="BJ1371" s="6">
        <f>IF(BI1371&gt;0, BF1371/BI1371,0)</f>
        <v>0</v>
      </c>
      <c r="BK1371" s="26">
        <f>BJ1371/BJ$3049</f>
        <v>0</v>
      </c>
      <c r="BL1371" s="6">
        <f>IF(_xlfn.NUMBERVALUE(AL1371),IF(ABS(AL1371)&lt;1,1-ABS(AL1371),0),0)</f>
        <v>0.32999999999999996</v>
      </c>
      <c r="BM1371" s="6">
        <f>IF(F1371&gt;F$3054,F$3054,IF(F1371&lt;F$3053,F$3053,F1371))</f>
        <v>2.65</v>
      </c>
      <c r="BN1371" s="6">
        <f>IF(BM1371&gt;0, BM1371/BM$3049, BM1371/BM$3050*-1)</f>
        <v>3.3477877236157516E-3</v>
      </c>
      <c r="BO1371" s="6">
        <f>IF(O1371&gt;O$3054,O$3054,IF(O1371&lt;O$3053,O$3053,O1371))</f>
        <v>3.55</v>
      </c>
      <c r="BP1371" s="26">
        <f>BO1371/BO$3049</f>
        <v>3.3475123149964224E-2</v>
      </c>
      <c r="BQ1371" s="26">
        <f>IF(OR(BD1371=0, BH1371=0,BN1371=0,BP1371=0), 0,BD1371+BH1371+BK1371+BL1371+BN1371+BP1371)</f>
        <v>0</v>
      </c>
      <c r="BR1371" s="6">
        <f>IF(D1371&gt;0,C1371/D1371,0)</f>
        <v>6.7484662576687116E-2</v>
      </c>
    </row>
    <row r="1372" spans="1:70" x14ac:dyDescent="0.2">
      <c r="A1372" s="15" t="s">
        <v>6107</v>
      </c>
      <c r="B1372" s="15" t="s">
        <v>6108</v>
      </c>
      <c r="C1372" s="15">
        <v>-0.14000000000000001</v>
      </c>
      <c r="D1372" s="15">
        <v>0.04</v>
      </c>
      <c r="E1372" s="15">
        <v>0.04</v>
      </c>
      <c r="F1372" s="15">
        <v>-60</v>
      </c>
      <c r="G1372" s="15"/>
      <c r="H1372" s="21">
        <v>5060000</v>
      </c>
      <c r="I1372" s="15"/>
      <c r="J1372" s="15">
        <v>0</v>
      </c>
      <c r="K1372" s="15"/>
      <c r="L1372" s="15">
        <v>0</v>
      </c>
      <c r="M1372" s="15"/>
      <c r="N1372" s="15">
        <v>0</v>
      </c>
      <c r="O1372" s="15"/>
      <c r="P1372" s="15"/>
      <c r="Q1372" s="15">
        <v>-0.04</v>
      </c>
      <c r="R1372" s="15">
        <v>0</v>
      </c>
      <c r="S1372" s="15">
        <v>0.1</v>
      </c>
      <c r="T1372" s="15">
        <v>0</v>
      </c>
      <c r="U1372" s="15">
        <v>0</v>
      </c>
      <c r="V1372" s="15">
        <v>121.42</v>
      </c>
      <c r="W1372" s="15">
        <v>121.42</v>
      </c>
      <c r="X1372" s="15"/>
      <c r="Y1372" s="15"/>
      <c r="Z1372" s="15"/>
      <c r="AA1372" s="15"/>
      <c r="AB1372" s="15">
        <v>-5.43</v>
      </c>
      <c r="AC1372" s="15">
        <v>-631.67999999999995</v>
      </c>
      <c r="AD1372" s="15">
        <v>-238.98</v>
      </c>
      <c r="AE1372" s="15">
        <v>-631.67999999999995</v>
      </c>
      <c r="AF1372" s="15">
        <v>-164.29</v>
      </c>
      <c r="AG1372" s="15">
        <v>-79.36</v>
      </c>
      <c r="AH1372" s="15">
        <v>-164.29</v>
      </c>
      <c r="AI1372" s="16">
        <v>-1309.6500000000001</v>
      </c>
      <c r="AJ1372" s="15">
        <v>-323.7</v>
      </c>
      <c r="AK1372" s="16">
        <v>-1309.6500000000001</v>
      </c>
      <c r="AL1372" s="15">
        <v>2.04</v>
      </c>
      <c r="AM1372" s="15">
        <v>61.63</v>
      </c>
      <c r="AN1372" s="15">
        <v>65.2</v>
      </c>
      <c r="AO1372" s="15">
        <v>-59.51</v>
      </c>
      <c r="AP1372" s="15">
        <v>-402.77</v>
      </c>
      <c r="AQ1372" s="15">
        <v>-342.04</v>
      </c>
      <c r="AR1372" s="15"/>
      <c r="AS1372" s="15">
        <v>15.11</v>
      </c>
      <c r="AT1372" s="15">
        <v>15.96</v>
      </c>
      <c r="AU1372" s="15"/>
      <c r="AV1372" s="15"/>
      <c r="AW1372" s="16">
        <v>306667</v>
      </c>
      <c r="AX1372" s="16">
        <v>255575</v>
      </c>
      <c r="AZ1372" s="6">
        <f>IF(D1372&gt;0,H1372/D1372,0)</f>
        <v>126500000</v>
      </c>
      <c r="BA1372" s="6">
        <f>AZ1372*Q1372</f>
        <v>-5060000</v>
      </c>
      <c r="BB1372" s="6">
        <f>IF(C1372&gt;C$3054,C$3054,IF(C1372&lt;C$3053,C$3053,C1372))</f>
        <v>-0.14000000000000001</v>
      </c>
      <c r="BC1372" s="6">
        <f>IF(BB1372&gt;0,(D1372/15)-BB1372,0)</f>
        <v>0</v>
      </c>
      <c r="BD1372" s="6">
        <f>BC1372/BC$3049</f>
        <v>0</v>
      </c>
      <c r="BE1372" s="15">
        <f>IF(AU1372&gt;AU$3054,AU$3054,IF(AU1372&lt;AU$3053,AU$3053,AU1372))</f>
        <v>0</v>
      </c>
      <c r="BF1372" s="15">
        <f>IF(I1372&gt;I$3054,I$3054,IF(I1372&lt;I$3053,I$3053,I1372))</f>
        <v>0</v>
      </c>
      <c r="BG1372" s="6">
        <f>IF(BE1372&gt;0, BF1372/BE1372,0)</f>
        <v>0</v>
      </c>
      <c r="BH1372" s="26">
        <f>BG1372/BG$3049</f>
        <v>0</v>
      </c>
      <c r="BI1372" s="26">
        <f>IF(AV1372&gt;AV$3054,AV$3054,IF(AV1372&lt;AV$3053,AV$3053,AV1372))</f>
        <v>0</v>
      </c>
      <c r="BJ1372" s="6">
        <f>IF(BI1372&gt;0, BF1372/BI1372,0)</f>
        <v>0</v>
      </c>
      <c r="BK1372" s="26">
        <f>BJ1372/BJ$3049</f>
        <v>0</v>
      </c>
      <c r="BL1372" s="6">
        <f>IF(_xlfn.NUMBERVALUE(AL1372),IF(ABS(AL1372)&lt;1,1-ABS(AL1372),0),0)</f>
        <v>0</v>
      </c>
      <c r="BM1372" s="6">
        <f>IF(F1372&gt;F$3054,F$3054,IF(F1372&lt;F$3053,F$3053,F1372))</f>
        <v>-60</v>
      </c>
      <c r="BN1372" s="6">
        <f>IF(BM1372&gt;0, BM1372/BM$3049, BM1372/BM$3050*-1)</f>
        <v>-0.60325759099135334</v>
      </c>
      <c r="BO1372" s="6">
        <f>IF(O1372&gt;O$3054,O$3054,IF(O1372&lt;O$3053,O$3053,O1372))</f>
        <v>0</v>
      </c>
      <c r="BP1372" s="26">
        <f>BO1372/BO$3049</f>
        <v>0</v>
      </c>
      <c r="BQ1372" s="26">
        <f>IF(OR(BD1372=0, BH1372=0,BN1372=0,BP1372=0), 0,BD1372+BH1372+BK1372+BL1372+BN1372+BP1372)</f>
        <v>0</v>
      </c>
      <c r="BR1372" s="6">
        <f>IF(D1372&gt;0,C1372/D1372,0)</f>
        <v>-3.5000000000000004</v>
      </c>
    </row>
    <row r="1373" spans="1:70" x14ac:dyDescent="0.2">
      <c r="A1373" s="15" t="s">
        <v>3105</v>
      </c>
      <c r="B1373" s="15" t="s">
        <v>3106</v>
      </c>
      <c r="C1373" s="15">
        <v>0.01</v>
      </c>
      <c r="D1373" s="15">
        <v>0.06</v>
      </c>
      <c r="E1373" s="15">
        <v>0.09</v>
      </c>
      <c r="F1373" s="15">
        <v>-63.42</v>
      </c>
      <c r="G1373" s="15">
        <v>0.39</v>
      </c>
      <c r="H1373" s="21">
        <v>9670000</v>
      </c>
      <c r="I1373" s="15">
        <v>4.18</v>
      </c>
      <c r="J1373" s="15">
        <v>0</v>
      </c>
      <c r="K1373" s="15"/>
      <c r="L1373" s="15">
        <v>0</v>
      </c>
      <c r="M1373" s="15"/>
      <c r="N1373" s="15">
        <v>0</v>
      </c>
      <c r="O1373" s="15"/>
      <c r="P1373" s="15"/>
      <c r="Q1373" s="15">
        <v>0.15</v>
      </c>
      <c r="R1373" s="15">
        <v>0</v>
      </c>
      <c r="S1373" s="15">
        <v>2.2999999999999998</v>
      </c>
      <c r="T1373" s="15">
        <v>0</v>
      </c>
      <c r="U1373" s="15">
        <v>0</v>
      </c>
      <c r="V1373" s="15">
        <v>0</v>
      </c>
      <c r="W1373" s="15">
        <v>0</v>
      </c>
      <c r="X1373" s="15">
        <v>0</v>
      </c>
      <c r="Y1373" s="15">
        <v>0</v>
      </c>
      <c r="Z1373" s="15">
        <v>0</v>
      </c>
      <c r="AA1373" s="15">
        <v>0</v>
      </c>
      <c r="AB1373" s="15">
        <v>39.68</v>
      </c>
      <c r="AC1373" s="15">
        <v>10</v>
      </c>
      <c r="AD1373" s="15">
        <v>6.96</v>
      </c>
      <c r="AE1373" s="15">
        <v>10</v>
      </c>
      <c r="AF1373" s="15">
        <v>8.65</v>
      </c>
      <c r="AG1373" s="15">
        <v>5.56</v>
      </c>
      <c r="AH1373" s="15">
        <v>8.65</v>
      </c>
      <c r="AI1373" s="15">
        <v>10</v>
      </c>
      <c r="AJ1373" s="15">
        <v>6.96</v>
      </c>
      <c r="AK1373" s="15">
        <v>10</v>
      </c>
      <c r="AL1373" s="15"/>
      <c r="AM1373" s="15">
        <v>10.53</v>
      </c>
      <c r="AN1373" s="15">
        <v>60.78</v>
      </c>
      <c r="AO1373" s="15">
        <v>20.329999999999998</v>
      </c>
      <c r="AP1373" s="15">
        <v>15.49</v>
      </c>
      <c r="AQ1373" s="15">
        <v>19.75</v>
      </c>
      <c r="AR1373" s="15"/>
      <c r="AS1373" s="15">
        <v>148.5</v>
      </c>
      <c r="AT1373" s="15">
        <v>31.25</v>
      </c>
      <c r="AU1373" s="15"/>
      <c r="AV1373" s="15"/>
      <c r="AW1373" s="15">
        <v>0</v>
      </c>
      <c r="AX1373" s="16">
        <v>56101</v>
      </c>
      <c r="AZ1373" s="6">
        <f>IF(D1373&gt;0,H1373/D1373,0)</f>
        <v>161166666.66666669</v>
      </c>
      <c r="BA1373" s="6">
        <f>AZ1373*Q1373</f>
        <v>24175000.000000004</v>
      </c>
      <c r="BB1373" s="6">
        <f>IF(C1373&gt;C$3054,C$3054,IF(C1373&lt;C$3053,C$3053,C1373))</f>
        <v>0.01</v>
      </c>
      <c r="BC1373" s="6">
        <f>IF(BB1373&gt;0,(D1373/15)-BB1373,0)</f>
        <v>-6.0000000000000001E-3</v>
      </c>
      <c r="BD1373" s="6">
        <f>BC1373/BC$3049</f>
        <v>-1.1554756708178199E-3</v>
      </c>
      <c r="BE1373" s="15">
        <f>IF(AU1373&gt;AU$3054,AU$3054,IF(AU1373&lt;AU$3053,AU$3053,AU1373))</f>
        <v>0</v>
      </c>
      <c r="BF1373" s="15">
        <f>IF(I1373&gt;I$3054,I$3054,IF(I1373&lt;I$3053,I$3053,I1373))</f>
        <v>4.18</v>
      </c>
      <c r="BG1373" s="6">
        <f>IF(BE1373&gt;0, BF1373/BE1373,0)</f>
        <v>0</v>
      </c>
      <c r="BH1373" s="26">
        <f>BG1373/BG$3049</f>
        <v>0</v>
      </c>
      <c r="BI1373" s="26">
        <f>IF(AV1373&gt;AV$3054,AV$3054,IF(AV1373&lt;AV$3053,AV$3053,AV1373))</f>
        <v>0</v>
      </c>
      <c r="BJ1373" s="6">
        <f>IF(BI1373&gt;0, BF1373/BI1373,0)</f>
        <v>0</v>
      </c>
      <c r="BK1373" s="26">
        <f>BJ1373/BJ$3049</f>
        <v>0</v>
      </c>
      <c r="BL1373" s="6">
        <f>IF(_xlfn.NUMBERVALUE(AL1373),IF(ABS(AL1373)&lt;1,1-ABS(AL1373),0),0)</f>
        <v>0</v>
      </c>
      <c r="BM1373" s="6">
        <f>IF(F1373&gt;F$3054,F$3054,IF(F1373&lt;F$3053,F$3053,F1373))</f>
        <v>-63.42</v>
      </c>
      <c r="BN1373" s="6">
        <f>IF(BM1373&gt;0, BM1373/BM$3049, BM1373/BM$3050*-1)</f>
        <v>-0.63764327367786056</v>
      </c>
      <c r="BO1373" s="6">
        <f>IF(O1373&gt;O$3054,O$3054,IF(O1373&lt;O$3053,O$3053,O1373))</f>
        <v>0</v>
      </c>
      <c r="BP1373" s="26">
        <f>BO1373/BO$3049</f>
        <v>0</v>
      </c>
      <c r="BQ1373" s="26">
        <f>IF(OR(BD1373=0, BH1373=0,BN1373=0,BP1373=0), 0,BD1373+BH1373+BK1373+BL1373+BN1373+BP1373)</f>
        <v>0</v>
      </c>
      <c r="BR1373" s="6">
        <f>IF(D1373&gt;0,C1373/D1373,0)</f>
        <v>0.16666666666666669</v>
      </c>
    </row>
    <row r="1374" spans="1:70" x14ac:dyDescent="0.2">
      <c r="A1374" s="15" t="s">
        <v>3026</v>
      </c>
      <c r="B1374" s="15" t="s">
        <v>3027</v>
      </c>
      <c r="C1374" s="15">
        <v>-0.01</v>
      </c>
      <c r="D1374" s="15">
        <v>0.05</v>
      </c>
      <c r="E1374" s="15"/>
      <c r="F1374" s="15"/>
      <c r="G1374" s="15"/>
      <c r="H1374" s="21">
        <v>4960000</v>
      </c>
      <c r="I1374" s="15"/>
      <c r="J1374" s="15">
        <v>0</v>
      </c>
      <c r="K1374" s="15"/>
      <c r="L1374" s="15">
        <v>0</v>
      </c>
      <c r="M1374" s="15"/>
      <c r="N1374" s="15">
        <v>0</v>
      </c>
      <c r="O1374" s="15"/>
      <c r="P1374" s="15"/>
      <c r="Q1374" s="15">
        <v>0.14000000000000001</v>
      </c>
      <c r="R1374" s="15">
        <v>0.02</v>
      </c>
      <c r="S1374" s="15">
        <v>0.43</v>
      </c>
      <c r="T1374" s="15">
        <v>0</v>
      </c>
      <c r="U1374" s="15">
        <v>0</v>
      </c>
      <c r="V1374" s="15">
        <v>20.58</v>
      </c>
      <c r="W1374" s="15">
        <v>21.15</v>
      </c>
      <c r="X1374" s="15">
        <v>0</v>
      </c>
      <c r="Y1374" s="15">
        <v>0</v>
      </c>
      <c r="Z1374" s="15">
        <v>27.36</v>
      </c>
      <c r="AA1374" s="15">
        <v>28.99</v>
      </c>
      <c r="AB1374" s="15">
        <v>-2.19</v>
      </c>
      <c r="AC1374" s="15">
        <v>-10.54</v>
      </c>
      <c r="AD1374" s="15"/>
      <c r="AE1374" s="15">
        <v>-6.28</v>
      </c>
      <c r="AF1374" s="15">
        <v>-7.44</v>
      </c>
      <c r="AG1374" s="15"/>
      <c r="AH1374" s="15">
        <v>-5.14</v>
      </c>
      <c r="AI1374" s="15">
        <v>-10.54</v>
      </c>
      <c r="AJ1374" s="15"/>
      <c r="AK1374" s="15">
        <v>-6.28</v>
      </c>
      <c r="AL1374" s="15"/>
      <c r="AM1374" s="15">
        <v>67.72</v>
      </c>
      <c r="AN1374" s="15"/>
      <c r="AO1374" s="16">
        <v>-2482.8200000000002</v>
      </c>
      <c r="AP1374" s="16">
        <v>-2493.42</v>
      </c>
      <c r="AQ1374" s="16">
        <v>-4134.26</v>
      </c>
      <c r="AR1374" s="15"/>
      <c r="AS1374" s="15"/>
      <c r="AT1374" s="15"/>
      <c r="AU1374" s="15"/>
      <c r="AV1374" s="15"/>
      <c r="AW1374" s="15">
        <v>0</v>
      </c>
      <c r="AX1374" s="15"/>
      <c r="AZ1374" s="6">
        <f>IF(D1374&gt;0,H1374/D1374,0)</f>
        <v>99200000</v>
      </c>
      <c r="BA1374" s="6">
        <f>AZ1374*Q1374</f>
        <v>13888000.000000002</v>
      </c>
      <c r="BB1374" s="6">
        <f>IF(C1374&gt;C$3054,C$3054,IF(C1374&lt;C$3053,C$3053,C1374))</f>
        <v>-0.01</v>
      </c>
      <c r="BC1374" s="6">
        <f>IF(BB1374&gt;0,(D1374/15)-BB1374,0)</f>
        <v>0</v>
      </c>
      <c r="BD1374" s="6">
        <f>BC1374/BC$3049</f>
        <v>0</v>
      </c>
      <c r="BE1374" s="15">
        <f>IF(AU1374&gt;AU$3054,AU$3054,IF(AU1374&lt;AU$3053,AU$3053,AU1374))</f>
        <v>0</v>
      </c>
      <c r="BF1374" s="15">
        <f>IF(I1374&gt;I$3054,I$3054,IF(I1374&lt;I$3053,I$3053,I1374))</f>
        <v>0</v>
      </c>
      <c r="BG1374" s="6">
        <f>IF(BE1374&gt;0, BF1374/BE1374,0)</f>
        <v>0</v>
      </c>
      <c r="BH1374" s="26">
        <f>BG1374/BG$3049</f>
        <v>0</v>
      </c>
      <c r="BI1374" s="26">
        <f>IF(AV1374&gt;AV$3054,AV$3054,IF(AV1374&lt;AV$3053,AV$3053,AV1374))</f>
        <v>0</v>
      </c>
      <c r="BJ1374" s="6">
        <f>IF(BI1374&gt;0, BF1374/BI1374,0)</f>
        <v>0</v>
      </c>
      <c r="BK1374" s="26">
        <f>BJ1374/BJ$3049</f>
        <v>0</v>
      </c>
      <c r="BL1374" s="6">
        <f>IF(_xlfn.NUMBERVALUE(AL1374),IF(ABS(AL1374)&lt;1,1-ABS(AL1374),0),0)</f>
        <v>0</v>
      </c>
      <c r="BM1374" s="6">
        <f>IF(F1374&gt;F$3054,F$3054,IF(F1374&lt;F$3053,F$3053,F1374))</f>
        <v>0</v>
      </c>
      <c r="BN1374" s="6">
        <f>IF(BM1374&gt;0, BM1374/BM$3049, BM1374/BM$3050*-1)</f>
        <v>0</v>
      </c>
      <c r="BO1374" s="6">
        <f>IF(O1374&gt;O$3054,O$3054,IF(O1374&lt;O$3053,O$3053,O1374))</f>
        <v>0</v>
      </c>
      <c r="BP1374" s="26">
        <f>BO1374/BO$3049</f>
        <v>0</v>
      </c>
      <c r="BQ1374" s="26">
        <f>IF(OR(BD1374=0, BH1374=0,BN1374=0,BP1374=0), 0,BD1374+BH1374+BK1374+BL1374+BN1374+BP1374)</f>
        <v>0</v>
      </c>
      <c r="BR1374" s="6">
        <f>IF(D1374&gt;0,C1374/D1374,0)</f>
        <v>-0.19999999999999998</v>
      </c>
    </row>
    <row r="1375" spans="1:70" x14ac:dyDescent="0.2">
      <c r="A1375" s="15" t="s">
        <v>3011</v>
      </c>
      <c r="B1375" s="15" t="s">
        <v>3012</v>
      </c>
      <c r="C1375" s="15">
        <v>-1.08</v>
      </c>
      <c r="D1375" s="15">
        <v>0.08</v>
      </c>
      <c r="E1375" s="15">
        <v>0.09</v>
      </c>
      <c r="F1375" s="16">
        <v>14200.85</v>
      </c>
      <c r="G1375" s="15">
        <v>0.35</v>
      </c>
      <c r="H1375" s="21">
        <v>3510000</v>
      </c>
      <c r="I1375" s="15"/>
      <c r="J1375" s="15">
        <v>0</v>
      </c>
      <c r="K1375" s="15"/>
      <c r="L1375" s="15">
        <v>0</v>
      </c>
      <c r="M1375" s="15"/>
      <c r="N1375" s="15">
        <v>0</v>
      </c>
      <c r="O1375" s="15"/>
      <c r="P1375" s="15"/>
      <c r="Q1375" s="15">
        <v>0.23</v>
      </c>
      <c r="R1375" s="15">
        <v>0.02</v>
      </c>
      <c r="S1375" s="15">
        <v>2.0499999999999998</v>
      </c>
      <c r="T1375" s="15">
        <v>0</v>
      </c>
      <c r="U1375" s="15">
        <v>0</v>
      </c>
      <c r="V1375" s="15">
        <v>0</v>
      </c>
      <c r="W1375" s="15">
        <v>0</v>
      </c>
      <c r="X1375" s="15">
        <v>0</v>
      </c>
      <c r="Y1375" s="15">
        <v>0</v>
      </c>
      <c r="Z1375" s="15">
        <v>0</v>
      </c>
      <c r="AA1375" s="15">
        <v>0</v>
      </c>
      <c r="AB1375" s="15">
        <v>-341.42</v>
      </c>
      <c r="AC1375" s="15">
        <v>-142.19999999999999</v>
      </c>
      <c r="AD1375" s="15">
        <v>-40.409999999999997</v>
      </c>
      <c r="AE1375" s="15">
        <v>-142.19999999999999</v>
      </c>
      <c r="AF1375" s="15">
        <v>-112.9</v>
      </c>
      <c r="AG1375" s="15">
        <v>-25.13</v>
      </c>
      <c r="AH1375" s="15">
        <v>-112.9</v>
      </c>
      <c r="AI1375" s="15">
        <v>-143.55000000000001</v>
      </c>
      <c r="AJ1375" s="15">
        <v>-47.91</v>
      </c>
      <c r="AK1375" s="15">
        <v>-143.55000000000001</v>
      </c>
      <c r="AL1375" s="15">
        <v>1.63</v>
      </c>
      <c r="AM1375" s="15">
        <v>9.57</v>
      </c>
      <c r="AN1375" s="15"/>
      <c r="AO1375" s="16">
        <v>-45421.43</v>
      </c>
      <c r="AP1375" s="16">
        <v>-168864.3</v>
      </c>
      <c r="AQ1375" s="16">
        <v>-162800</v>
      </c>
      <c r="AR1375" s="15"/>
      <c r="AS1375" s="15">
        <v>-82.27</v>
      </c>
      <c r="AT1375" s="15">
        <v>-37.270000000000003</v>
      </c>
      <c r="AU1375" s="15"/>
      <c r="AV1375" s="15"/>
      <c r="AW1375" s="15">
        <v>0</v>
      </c>
      <c r="AX1375" s="16">
        <v>51154</v>
      </c>
      <c r="AZ1375" s="6">
        <f>IF(D1375&gt;0,H1375/D1375,0)</f>
        <v>43875000</v>
      </c>
      <c r="BA1375" s="6">
        <f>AZ1375*Q1375</f>
        <v>10091250</v>
      </c>
      <c r="BB1375" s="6">
        <f>IF(C1375&gt;C$3054,C$3054,IF(C1375&lt;C$3053,C$3053,C1375))</f>
        <v>-1.08</v>
      </c>
      <c r="BC1375" s="6">
        <f>IF(BB1375&gt;0,(D1375/15)-BB1375,0)</f>
        <v>0</v>
      </c>
      <c r="BD1375" s="6">
        <f>BC1375/BC$3049</f>
        <v>0</v>
      </c>
      <c r="BE1375" s="15">
        <f>IF(AU1375&gt;AU$3054,AU$3054,IF(AU1375&lt;AU$3053,AU$3053,AU1375))</f>
        <v>0</v>
      </c>
      <c r="BF1375" s="15">
        <f>IF(I1375&gt;I$3054,I$3054,IF(I1375&lt;I$3053,I$3053,I1375))</f>
        <v>0</v>
      </c>
      <c r="BG1375" s="6">
        <f>IF(BE1375&gt;0, BF1375/BE1375,0)</f>
        <v>0</v>
      </c>
      <c r="BH1375" s="26">
        <f>BG1375/BG$3049</f>
        <v>0</v>
      </c>
      <c r="BI1375" s="26">
        <f>IF(AV1375&gt;AV$3054,AV$3054,IF(AV1375&lt;AV$3053,AV$3053,AV1375))</f>
        <v>0</v>
      </c>
      <c r="BJ1375" s="6">
        <f>IF(BI1375&gt;0, BF1375/BI1375,0)</f>
        <v>0</v>
      </c>
      <c r="BK1375" s="26">
        <f>BJ1375/BJ$3049</f>
        <v>0</v>
      </c>
      <c r="BL1375" s="6">
        <f>IF(_xlfn.NUMBERVALUE(AL1375),IF(ABS(AL1375)&lt;1,1-ABS(AL1375),0),0)</f>
        <v>0</v>
      </c>
      <c r="BM1375" s="6">
        <f>IF(F1375&gt;F$3054,F$3054,IF(F1375&lt;F$3053,F$3053,F1375))</f>
        <v>791.56751227281768</v>
      </c>
      <c r="BN1375" s="6">
        <f>IF(BM1375&gt;0, BM1375/BM$3049, BM1375/BM$3050*-1)</f>
        <v>1</v>
      </c>
      <c r="BO1375" s="6">
        <f>IF(O1375&gt;O$3054,O$3054,IF(O1375&lt;O$3053,O$3053,O1375))</f>
        <v>0</v>
      </c>
      <c r="BP1375" s="26">
        <f>BO1375/BO$3049</f>
        <v>0</v>
      </c>
      <c r="BQ1375" s="26">
        <f>IF(OR(BD1375=0, BH1375=0,BN1375=0,BP1375=0), 0,BD1375+BH1375+BK1375+BL1375+BN1375+BP1375)</f>
        <v>0</v>
      </c>
      <c r="BR1375" s="6">
        <f>IF(D1375&gt;0,C1375/D1375,0)</f>
        <v>-13.5</v>
      </c>
    </row>
    <row r="1376" spans="1:70" x14ac:dyDescent="0.2">
      <c r="A1376" s="15" t="s">
        <v>3019</v>
      </c>
      <c r="B1376" s="15" t="s">
        <v>3020</v>
      </c>
      <c r="C1376" s="15">
        <v>-0.09</v>
      </c>
      <c r="D1376" s="15">
        <v>2.4</v>
      </c>
      <c r="E1376" s="15">
        <v>0.01</v>
      </c>
      <c r="F1376" s="15"/>
      <c r="G1376" s="15"/>
      <c r="H1376" s="21">
        <v>8180000</v>
      </c>
      <c r="I1376" s="15"/>
      <c r="J1376" s="15">
        <v>0</v>
      </c>
      <c r="K1376" s="15"/>
      <c r="L1376" s="15">
        <v>0</v>
      </c>
      <c r="M1376" s="15"/>
      <c r="N1376" s="15">
        <v>0</v>
      </c>
      <c r="O1376" s="15"/>
      <c r="P1376" s="15"/>
      <c r="Q1376" s="15">
        <v>-0.01</v>
      </c>
      <c r="R1376" s="15">
        <v>0</v>
      </c>
      <c r="S1376" s="15">
        <v>0.02</v>
      </c>
      <c r="T1376" s="15">
        <v>0</v>
      </c>
      <c r="U1376" s="15">
        <v>0</v>
      </c>
      <c r="V1376" s="15">
        <v>0</v>
      </c>
      <c r="W1376" s="15">
        <v>0</v>
      </c>
      <c r="X1376" s="15"/>
      <c r="Y1376" s="15"/>
      <c r="Z1376" s="15"/>
      <c r="AA1376" s="15"/>
      <c r="AB1376" s="15">
        <v>-129.22</v>
      </c>
      <c r="AC1376" s="15">
        <v>-297.51</v>
      </c>
      <c r="AD1376" s="15">
        <v>-49.56</v>
      </c>
      <c r="AE1376" s="15">
        <v>-297.51</v>
      </c>
      <c r="AF1376" s="15">
        <v>-227.55</v>
      </c>
      <c r="AG1376" s="15">
        <v>-45.11</v>
      </c>
      <c r="AH1376" s="15">
        <v>-227.55</v>
      </c>
      <c r="AI1376" s="15">
        <v>-297.51</v>
      </c>
      <c r="AJ1376" s="15">
        <v>-49.56</v>
      </c>
      <c r="AK1376" s="15">
        <v>-297.51</v>
      </c>
      <c r="AL1376" s="15">
        <v>1.64</v>
      </c>
      <c r="AM1376" s="15">
        <v>762.77</v>
      </c>
      <c r="AN1376" s="15"/>
      <c r="AO1376" s="16">
        <v>-10475.780000000001</v>
      </c>
      <c r="AP1376" s="16">
        <v>-10550.22</v>
      </c>
      <c r="AQ1376" s="16">
        <v>-10631.3</v>
      </c>
      <c r="AR1376" s="15"/>
      <c r="AS1376" s="15">
        <v>16.11</v>
      </c>
      <c r="AT1376" s="15"/>
      <c r="AU1376" s="15"/>
      <c r="AV1376" s="15"/>
      <c r="AW1376" s="15">
        <v>0</v>
      </c>
      <c r="AX1376" s="15"/>
      <c r="AZ1376" s="6">
        <f>IF(D1376&gt;0,H1376/D1376,0)</f>
        <v>3408333.3333333335</v>
      </c>
      <c r="BA1376" s="6">
        <f>AZ1376*Q1376</f>
        <v>-34083.333333333336</v>
      </c>
      <c r="BB1376" s="6">
        <f>IF(C1376&gt;C$3054,C$3054,IF(C1376&lt;C$3053,C$3053,C1376))</f>
        <v>-0.09</v>
      </c>
      <c r="BC1376" s="6">
        <f>IF(BB1376&gt;0,(D1376/15)-BB1376,0)</f>
        <v>0</v>
      </c>
      <c r="BD1376" s="6">
        <f>BC1376/BC$3049</f>
        <v>0</v>
      </c>
      <c r="BE1376" s="15">
        <f>IF(AU1376&gt;AU$3054,AU$3054,IF(AU1376&lt;AU$3053,AU$3053,AU1376))</f>
        <v>0</v>
      </c>
      <c r="BF1376" s="15">
        <f>IF(I1376&gt;I$3054,I$3054,IF(I1376&lt;I$3053,I$3053,I1376))</f>
        <v>0</v>
      </c>
      <c r="BG1376" s="6">
        <f>IF(BE1376&gt;0, BF1376/BE1376,0)</f>
        <v>0</v>
      </c>
      <c r="BH1376" s="26">
        <f>BG1376/BG$3049</f>
        <v>0</v>
      </c>
      <c r="BI1376" s="26">
        <f>IF(AV1376&gt;AV$3054,AV$3054,IF(AV1376&lt;AV$3053,AV$3053,AV1376))</f>
        <v>0</v>
      </c>
      <c r="BJ1376" s="6">
        <f>IF(BI1376&gt;0, BF1376/BI1376,0)</f>
        <v>0</v>
      </c>
      <c r="BK1376" s="26">
        <f>BJ1376/BJ$3049</f>
        <v>0</v>
      </c>
      <c r="BL1376" s="6">
        <f>IF(_xlfn.NUMBERVALUE(AL1376),IF(ABS(AL1376)&lt;1,1-ABS(AL1376),0),0)</f>
        <v>0</v>
      </c>
      <c r="BM1376" s="6">
        <f>IF(F1376&gt;F$3054,F$3054,IF(F1376&lt;F$3053,F$3053,F1376))</f>
        <v>0</v>
      </c>
      <c r="BN1376" s="6">
        <f>IF(BM1376&gt;0, BM1376/BM$3049, BM1376/BM$3050*-1)</f>
        <v>0</v>
      </c>
      <c r="BO1376" s="6">
        <f>IF(O1376&gt;O$3054,O$3054,IF(O1376&lt;O$3053,O$3053,O1376))</f>
        <v>0</v>
      </c>
      <c r="BP1376" s="26">
        <f>BO1376/BO$3049</f>
        <v>0</v>
      </c>
      <c r="BQ1376" s="26">
        <f>IF(OR(BD1376=0, BH1376=0,BN1376=0,BP1376=0), 0,BD1376+BH1376+BK1376+BL1376+BN1376+BP1376)</f>
        <v>0</v>
      </c>
      <c r="BR1376" s="6">
        <f>IF(D1376&gt;0,C1376/D1376,0)</f>
        <v>-3.7499999999999999E-2</v>
      </c>
    </row>
    <row r="1377" spans="1:70" x14ac:dyDescent="0.2">
      <c r="A1377" s="15" t="s">
        <v>3021</v>
      </c>
      <c r="B1377" s="15" t="s">
        <v>3020</v>
      </c>
      <c r="C1377" s="15"/>
      <c r="D1377" s="15"/>
      <c r="E1377" s="15"/>
      <c r="F1377" s="15"/>
      <c r="G1377" s="15"/>
      <c r="H1377" s="21"/>
      <c r="I1377" s="15"/>
      <c r="J1377" s="15">
        <v>0</v>
      </c>
      <c r="K1377" s="15"/>
      <c r="L1377" s="15">
        <v>0</v>
      </c>
      <c r="M1377" s="15"/>
      <c r="N1377" s="15">
        <v>0</v>
      </c>
      <c r="O1377" s="15"/>
      <c r="P1377" s="15"/>
      <c r="Q1377" s="15">
        <v>-3.47</v>
      </c>
      <c r="R1377" s="15">
        <v>0.08</v>
      </c>
      <c r="S1377" s="15">
        <v>0.02</v>
      </c>
      <c r="T1377" s="15">
        <v>0</v>
      </c>
      <c r="U1377" s="15">
        <v>0</v>
      </c>
      <c r="V1377" s="15">
        <v>0</v>
      </c>
      <c r="W1377" s="15">
        <v>0</v>
      </c>
      <c r="X1377" s="15"/>
      <c r="Y1377" s="15"/>
      <c r="Z1377" s="15"/>
      <c r="AA1377" s="15"/>
      <c r="AB1377" s="15">
        <v>-129.22</v>
      </c>
      <c r="AC1377" s="15">
        <v>-297.51</v>
      </c>
      <c r="AD1377" s="15">
        <v>-49.56</v>
      </c>
      <c r="AE1377" s="15">
        <v>-297.51</v>
      </c>
      <c r="AF1377" s="15">
        <v>-227.55</v>
      </c>
      <c r="AG1377" s="15">
        <v>-45.11</v>
      </c>
      <c r="AH1377" s="15">
        <v>-227.55</v>
      </c>
      <c r="AI1377" s="15">
        <v>-297.51</v>
      </c>
      <c r="AJ1377" s="15">
        <v>-49.56</v>
      </c>
      <c r="AK1377" s="15">
        <v>-297.51</v>
      </c>
      <c r="AL1377" s="15"/>
      <c r="AM1377" s="15">
        <v>1.91</v>
      </c>
      <c r="AN1377" s="15"/>
      <c r="AO1377" s="16">
        <v>-10475.780000000001</v>
      </c>
      <c r="AP1377" s="16">
        <v>-10550.22</v>
      </c>
      <c r="AQ1377" s="16">
        <v>-10631.3</v>
      </c>
      <c r="AR1377" s="15"/>
      <c r="AS1377" s="15">
        <v>16.11</v>
      </c>
      <c r="AT1377" s="15"/>
      <c r="AU1377" s="15"/>
      <c r="AV1377" s="15"/>
      <c r="AW1377" s="15"/>
      <c r="AX1377" s="15"/>
      <c r="AZ1377" s="6">
        <f>IF(D1377&gt;0,H1377/D1377,0)</f>
        <v>0</v>
      </c>
      <c r="BA1377" s="6">
        <f>AZ1377*Q1377</f>
        <v>0</v>
      </c>
      <c r="BB1377" s="6">
        <f>IF(C1377&gt;C$3054,C$3054,IF(C1377&lt;C$3053,C$3053,C1377))</f>
        <v>0</v>
      </c>
      <c r="BC1377" s="6">
        <f>IF(BB1377&gt;0,(D1377/15)-BB1377,0)</f>
        <v>0</v>
      </c>
      <c r="BD1377" s="6">
        <f>BC1377/BC$3049</f>
        <v>0</v>
      </c>
      <c r="BE1377" s="15">
        <f>IF(AU1377&gt;AU$3054,AU$3054,IF(AU1377&lt;AU$3053,AU$3053,AU1377))</f>
        <v>0</v>
      </c>
      <c r="BF1377" s="15">
        <f>IF(I1377&gt;I$3054,I$3054,IF(I1377&lt;I$3053,I$3053,I1377))</f>
        <v>0</v>
      </c>
      <c r="BG1377" s="6">
        <f>IF(BE1377&gt;0, BF1377/BE1377,0)</f>
        <v>0</v>
      </c>
      <c r="BH1377" s="26">
        <f>BG1377/BG$3049</f>
        <v>0</v>
      </c>
      <c r="BI1377" s="26">
        <f>IF(AV1377&gt;AV$3054,AV$3054,IF(AV1377&lt;AV$3053,AV$3053,AV1377))</f>
        <v>0</v>
      </c>
      <c r="BJ1377" s="6">
        <f>IF(BI1377&gt;0, BF1377/BI1377,0)</f>
        <v>0</v>
      </c>
      <c r="BK1377" s="26">
        <f>BJ1377/BJ$3049</f>
        <v>0</v>
      </c>
      <c r="BL1377" s="6">
        <f>IF(_xlfn.NUMBERVALUE(AL1377),IF(ABS(AL1377)&lt;1,1-ABS(AL1377),0),0)</f>
        <v>0</v>
      </c>
      <c r="BM1377" s="6">
        <f>IF(F1377&gt;F$3054,F$3054,IF(F1377&lt;F$3053,F$3053,F1377))</f>
        <v>0</v>
      </c>
      <c r="BN1377" s="6">
        <f>IF(BM1377&gt;0, BM1377/BM$3049, BM1377/BM$3050*-1)</f>
        <v>0</v>
      </c>
      <c r="BO1377" s="6">
        <f>IF(O1377&gt;O$3054,O$3054,IF(O1377&lt;O$3053,O$3053,O1377))</f>
        <v>0</v>
      </c>
      <c r="BP1377" s="26">
        <f>BO1377/BO$3049</f>
        <v>0</v>
      </c>
      <c r="BQ1377" s="26">
        <f>IF(OR(BD1377=0, BH1377=0,BN1377=0,BP1377=0), 0,BD1377+BH1377+BK1377+BL1377+BN1377+BP1377)</f>
        <v>0</v>
      </c>
      <c r="BR1377" s="6">
        <f>IF(D1377&gt;0,C1377/D1377,0)</f>
        <v>0</v>
      </c>
    </row>
    <row r="1378" spans="1:70" x14ac:dyDescent="0.2">
      <c r="A1378" s="15" t="s">
        <v>2973</v>
      </c>
      <c r="B1378" s="15" t="s">
        <v>2974</v>
      </c>
      <c r="C1378" s="15">
        <v>0.14000000000000001</v>
      </c>
      <c r="D1378" s="15">
        <v>1.5</v>
      </c>
      <c r="E1378" s="15">
        <v>1.17</v>
      </c>
      <c r="F1378" s="15">
        <v>36.36</v>
      </c>
      <c r="G1378" s="15">
        <v>3.62</v>
      </c>
      <c r="H1378" s="21">
        <v>20430000</v>
      </c>
      <c r="I1378" s="15">
        <v>10.77</v>
      </c>
      <c r="J1378" s="15">
        <v>0.05</v>
      </c>
      <c r="K1378" s="15"/>
      <c r="L1378" s="15">
        <v>0.05</v>
      </c>
      <c r="M1378" s="15"/>
      <c r="N1378" s="15">
        <v>0.05</v>
      </c>
      <c r="O1378" s="15"/>
      <c r="P1378" s="15">
        <v>0.55000000000000004</v>
      </c>
      <c r="Q1378" s="15">
        <v>0.41</v>
      </c>
      <c r="R1378" s="15">
        <v>0.44</v>
      </c>
      <c r="S1378" s="15">
        <v>1.49</v>
      </c>
      <c r="T1378" s="15">
        <v>0.08</v>
      </c>
      <c r="U1378" s="15">
        <v>0.08</v>
      </c>
      <c r="V1378" s="15">
        <v>0.18</v>
      </c>
      <c r="W1378" s="15">
        <v>0.18</v>
      </c>
      <c r="X1378" s="15">
        <v>0.16</v>
      </c>
      <c r="Y1378" s="15">
        <v>0.16</v>
      </c>
      <c r="Z1378" s="15">
        <v>0.36</v>
      </c>
      <c r="AA1378" s="15">
        <v>0.36</v>
      </c>
      <c r="AB1378" s="15"/>
      <c r="AC1378" s="15">
        <v>37.78</v>
      </c>
      <c r="AD1378" s="15">
        <v>27</v>
      </c>
      <c r="AE1378" s="15">
        <v>37.78</v>
      </c>
      <c r="AF1378" s="15">
        <v>18.37</v>
      </c>
      <c r="AG1378" s="15">
        <v>11.27</v>
      </c>
      <c r="AH1378" s="15">
        <v>18.37</v>
      </c>
      <c r="AI1378" s="15">
        <v>38.18</v>
      </c>
      <c r="AJ1378" s="15">
        <v>28.75</v>
      </c>
      <c r="AK1378" s="15">
        <v>38.18</v>
      </c>
      <c r="AL1378" s="15">
        <v>0.98</v>
      </c>
      <c r="AM1378" s="15">
        <v>1.64</v>
      </c>
      <c r="AN1378" s="15">
        <v>89.64</v>
      </c>
      <c r="AO1378" s="15">
        <v>25.37</v>
      </c>
      <c r="AP1378" s="15">
        <v>24.82</v>
      </c>
      <c r="AQ1378" s="15">
        <v>21.8</v>
      </c>
      <c r="AR1378" s="15">
        <v>109.69</v>
      </c>
      <c r="AS1378" s="15">
        <v>3.48</v>
      </c>
      <c r="AT1378" s="15"/>
      <c r="AU1378" s="15">
        <v>107.15</v>
      </c>
      <c r="AV1378" s="15"/>
      <c r="AW1378" s="15">
        <v>0</v>
      </c>
      <c r="AX1378" s="15"/>
      <c r="AZ1378" s="6">
        <f>IF(D1378&gt;0,H1378/D1378,0)</f>
        <v>13620000</v>
      </c>
      <c r="BA1378" s="6">
        <f>AZ1378*Q1378</f>
        <v>5584200</v>
      </c>
      <c r="BB1378" s="6">
        <f>IF(C1378&gt;C$3054,C$3054,IF(C1378&lt;C$3053,C$3053,C1378))</f>
        <v>0.14000000000000001</v>
      </c>
      <c r="BC1378" s="6">
        <f>IF(BB1378&gt;0,(D1378/15)-BB1378,0)</f>
        <v>-4.0000000000000008E-2</v>
      </c>
      <c r="BD1378" s="6">
        <f>BC1378/BC$3049</f>
        <v>-7.7031711387854683E-3</v>
      </c>
      <c r="BE1378" s="15">
        <f>IF(AU1378&gt;AU$3054,AU$3054,IF(AU1378&lt;AU$3053,AU$3053,AU1378))</f>
        <v>61.328428529480597</v>
      </c>
      <c r="BF1378" s="15">
        <f>IF(I1378&gt;I$3054,I$3054,IF(I1378&lt;I$3053,I$3053,I1378))</f>
        <v>10.77</v>
      </c>
      <c r="BG1378" s="6">
        <f>IF(BE1378&gt;0, BF1378/BE1378,0)</f>
        <v>0.17561186970285497</v>
      </c>
      <c r="BH1378" s="26">
        <f>BG1378/BG$3049</f>
        <v>1.6885756702197594E-4</v>
      </c>
      <c r="BI1378" s="26">
        <f>IF(AV1378&gt;AV$3054,AV$3054,IF(AV1378&lt;AV$3053,AV$3053,AV1378))</f>
        <v>0</v>
      </c>
      <c r="BJ1378" s="6">
        <f>IF(BI1378&gt;0, BF1378/BI1378,0)</f>
        <v>0</v>
      </c>
      <c r="BK1378" s="26">
        <f>BJ1378/BJ$3049</f>
        <v>0</v>
      </c>
      <c r="BL1378" s="6">
        <f>IF(_xlfn.NUMBERVALUE(AL1378),IF(ABS(AL1378)&lt;1,1-ABS(AL1378),0),0)</f>
        <v>2.0000000000000018E-2</v>
      </c>
      <c r="BM1378" s="6">
        <f>IF(F1378&gt;F$3054,F$3054,IF(F1378&lt;F$3053,F$3053,F1378))</f>
        <v>36.36</v>
      </c>
      <c r="BN1378" s="6">
        <f>IF(BM1378&gt;0, BM1378/BM$3049, BM1378/BM$3050*-1)</f>
        <v>4.5934174200252351E-2</v>
      </c>
      <c r="BO1378" s="6">
        <f>IF(O1378&gt;O$3054,O$3054,IF(O1378&lt;O$3053,O$3053,O1378))</f>
        <v>0</v>
      </c>
      <c r="BP1378" s="26">
        <f>BO1378/BO$3049</f>
        <v>0</v>
      </c>
      <c r="BQ1378" s="26">
        <f>IF(OR(BD1378=0, BH1378=0,BN1378=0,BP1378=0), 0,BD1378+BH1378+BK1378+BL1378+BN1378+BP1378)</f>
        <v>0</v>
      </c>
      <c r="BR1378" s="6">
        <f>IF(D1378&gt;0,C1378/D1378,0)</f>
        <v>9.3333333333333338E-2</v>
      </c>
    </row>
    <row r="1379" spans="1:70" x14ac:dyDescent="0.2">
      <c r="A1379" s="15" t="s">
        <v>3030</v>
      </c>
      <c r="B1379" s="15" t="s">
        <v>3031</v>
      </c>
      <c r="C1379" s="15">
        <v>0.04</v>
      </c>
      <c r="D1379" s="15">
        <v>0</v>
      </c>
      <c r="E1379" s="15">
        <v>1.17</v>
      </c>
      <c r="F1379" s="15">
        <v>5.42</v>
      </c>
      <c r="G1379" s="15">
        <v>1.44</v>
      </c>
      <c r="H1379" s="21"/>
      <c r="I1379" s="15">
        <v>0</v>
      </c>
      <c r="J1379" s="15">
        <v>0</v>
      </c>
      <c r="K1379" s="15"/>
      <c r="L1379" s="15">
        <v>0.01</v>
      </c>
      <c r="M1379" s="15"/>
      <c r="N1379" s="15">
        <v>0.01</v>
      </c>
      <c r="O1379" s="15"/>
      <c r="P1379" s="15">
        <v>8.7200000000000006</v>
      </c>
      <c r="Q1379" s="15">
        <v>0.88</v>
      </c>
      <c r="R1379" s="15">
        <v>0.09</v>
      </c>
      <c r="S1379" s="15">
        <v>1.22</v>
      </c>
      <c r="T1379" s="15">
        <v>25.33</v>
      </c>
      <c r="U1379" s="15">
        <v>25.33</v>
      </c>
      <c r="V1379" s="15">
        <v>35.51</v>
      </c>
      <c r="W1379" s="15">
        <v>35.36</v>
      </c>
      <c r="X1379" s="15">
        <v>52.95</v>
      </c>
      <c r="Y1379" s="15">
        <v>52.95</v>
      </c>
      <c r="Z1379" s="15">
        <v>74.23</v>
      </c>
      <c r="AA1379" s="15">
        <v>73.930000000000007</v>
      </c>
      <c r="AB1379" s="15">
        <v>3.6</v>
      </c>
      <c r="AC1379" s="15">
        <v>2.67</v>
      </c>
      <c r="AD1379" s="15">
        <v>9.35</v>
      </c>
      <c r="AE1379" s="15">
        <v>2.67</v>
      </c>
      <c r="AF1379" s="15">
        <v>2.12</v>
      </c>
      <c r="AG1379" s="15">
        <v>7.03</v>
      </c>
      <c r="AH1379" s="15">
        <v>2.12</v>
      </c>
      <c r="AI1379" s="15">
        <v>4.12</v>
      </c>
      <c r="AJ1379" s="15">
        <v>16.309999999999999</v>
      </c>
      <c r="AK1379" s="15">
        <v>4.12</v>
      </c>
      <c r="AL1379" s="15">
        <v>2.38</v>
      </c>
      <c r="AM1379" s="15">
        <v>331.72</v>
      </c>
      <c r="AN1379" s="15">
        <v>54.65</v>
      </c>
      <c r="AO1379" s="15">
        <v>30.94</v>
      </c>
      <c r="AP1379" s="15">
        <v>12.76</v>
      </c>
      <c r="AQ1379" s="15">
        <v>3.57</v>
      </c>
      <c r="AR1379" s="15">
        <v>-6.45</v>
      </c>
      <c r="AS1379" s="15">
        <v>41.51</v>
      </c>
      <c r="AT1379" s="15">
        <v>50.17</v>
      </c>
      <c r="AU1379" s="15">
        <v>-16.59</v>
      </c>
      <c r="AV1379" s="15"/>
      <c r="AW1379" s="15">
        <v>0</v>
      </c>
      <c r="AX1379" s="16">
        <v>528027</v>
      </c>
      <c r="AZ1379" s="6">
        <f>IF(D1379&gt;0,H1379/D1379,0)</f>
        <v>0</v>
      </c>
      <c r="BA1379" s="6">
        <f>AZ1379*Q1379</f>
        <v>0</v>
      </c>
      <c r="BB1379" s="6">
        <f>IF(C1379&gt;C$3054,C$3054,IF(C1379&lt;C$3053,C$3053,C1379))</f>
        <v>0.04</v>
      </c>
      <c r="BC1379" s="6">
        <f>IF(BB1379&gt;0,(D1379/15)-BB1379,0)</f>
        <v>-0.04</v>
      </c>
      <c r="BD1379" s="6">
        <f>BC1379/BC$3049</f>
        <v>-7.7031711387854666E-3</v>
      </c>
      <c r="BE1379" s="15">
        <f>IF(AU1379&gt;AU$3054,AU$3054,IF(AU1379&lt;AU$3053,AU$3053,AU1379))</f>
        <v>-16.59</v>
      </c>
      <c r="BF1379" s="15">
        <f>IF(I1379&gt;I$3054,I$3054,IF(I1379&lt;I$3053,I$3053,I1379))</f>
        <v>0</v>
      </c>
      <c r="BG1379" s="6">
        <f>IF(BE1379&gt;0, BF1379/BE1379,0)</f>
        <v>0</v>
      </c>
      <c r="BH1379" s="26">
        <f>BG1379/BG$3049</f>
        <v>0</v>
      </c>
      <c r="BI1379" s="26">
        <f>IF(AV1379&gt;AV$3054,AV$3054,IF(AV1379&lt;AV$3053,AV$3053,AV1379))</f>
        <v>0</v>
      </c>
      <c r="BJ1379" s="6">
        <f>IF(BI1379&gt;0, BF1379/BI1379,0)</f>
        <v>0</v>
      </c>
      <c r="BK1379" s="26">
        <f>BJ1379/BJ$3049</f>
        <v>0</v>
      </c>
      <c r="BL1379" s="6">
        <f>IF(_xlfn.NUMBERVALUE(AL1379),IF(ABS(AL1379)&lt;1,1-ABS(AL1379),0),0)</f>
        <v>0</v>
      </c>
      <c r="BM1379" s="6">
        <f>IF(F1379&gt;F$3054,F$3054,IF(F1379&lt;F$3053,F$3053,F1379))</f>
        <v>5.42</v>
      </c>
      <c r="BN1379" s="6">
        <f>IF(BM1379&gt;0, BM1379/BM$3049, BM1379/BM$3050*-1)</f>
        <v>6.8471733818858014E-3</v>
      </c>
      <c r="BO1379" s="6">
        <f>IF(O1379&gt;O$3054,O$3054,IF(O1379&lt;O$3053,O$3053,O1379))</f>
        <v>0</v>
      </c>
      <c r="BP1379" s="26">
        <f>BO1379/BO$3049</f>
        <v>0</v>
      </c>
      <c r="BQ1379" s="26">
        <f>IF(OR(BD1379=0, BH1379=0,BN1379=0,BP1379=0), 0,BD1379+BH1379+BK1379+BL1379+BN1379+BP1379)</f>
        <v>0</v>
      </c>
      <c r="BR1379" s="6">
        <f>IF(D1379&gt;0,C1379/D1379,0)</f>
        <v>0</v>
      </c>
    </row>
    <row r="1380" spans="1:70" x14ac:dyDescent="0.2">
      <c r="A1380" s="15" t="s">
        <v>2859</v>
      </c>
      <c r="B1380" s="15" t="s">
        <v>2860</v>
      </c>
      <c r="C1380" s="15">
        <v>-0.02</v>
      </c>
      <c r="D1380" s="15">
        <v>0</v>
      </c>
      <c r="E1380" s="15"/>
      <c r="F1380" s="15"/>
      <c r="G1380" s="15"/>
      <c r="H1380" s="21"/>
      <c r="I1380" s="15"/>
      <c r="J1380" s="15">
        <v>0</v>
      </c>
      <c r="K1380" s="15"/>
      <c r="L1380" s="15">
        <v>0</v>
      </c>
      <c r="M1380" s="15"/>
      <c r="N1380" s="15">
        <v>0</v>
      </c>
      <c r="O1380" s="15"/>
      <c r="P1380" s="15"/>
      <c r="Q1380" s="15">
        <v>-7.0000000000000007E-2</v>
      </c>
      <c r="R1380" s="15">
        <v>0</v>
      </c>
      <c r="S1380" s="15">
        <v>0</v>
      </c>
      <c r="T1380" s="15">
        <v>0.28999999999999998</v>
      </c>
      <c r="U1380" s="15">
        <v>0.28999999999999998</v>
      </c>
      <c r="V1380" s="15">
        <v>388.56</v>
      </c>
      <c r="W1380" s="15">
        <v>388.56</v>
      </c>
      <c r="X1380" s="15"/>
      <c r="Y1380" s="15"/>
      <c r="Z1380" s="15"/>
      <c r="AA1380" s="15"/>
      <c r="AB1380" s="15">
        <v>-0.64</v>
      </c>
      <c r="AC1380" s="15"/>
      <c r="AD1380" s="15">
        <v>-165.16</v>
      </c>
      <c r="AE1380" s="15"/>
      <c r="AF1380" s="15">
        <v>-54.39</v>
      </c>
      <c r="AG1380" s="15">
        <v>-51.2</v>
      </c>
      <c r="AH1380" s="15">
        <v>-54.39</v>
      </c>
      <c r="AI1380" s="15"/>
      <c r="AJ1380" s="15">
        <v>-305.45999999999998</v>
      </c>
      <c r="AK1380" s="15"/>
      <c r="AL1380" s="15"/>
      <c r="AM1380" s="15">
        <v>530.25</v>
      </c>
      <c r="AN1380" s="15">
        <v>-111.38</v>
      </c>
      <c r="AO1380" s="16">
        <v>-1831.71</v>
      </c>
      <c r="AP1380" s="16">
        <v>-1831.71</v>
      </c>
      <c r="AQ1380" s="16">
        <v>-4100.8100000000004</v>
      </c>
      <c r="AR1380" s="15"/>
      <c r="AS1380" s="15"/>
      <c r="AT1380" s="15"/>
      <c r="AU1380" s="15"/>
      <c r="AV1380" s="15"/>
      <c r="AW1380" s="15">
        <v>0</v>
      </c>
      <c r="AX1380" s="15"/>
      <c r="AZ1380" s="6">
        <f>IF(D1380&gt;0,H1380/D1380,0)</f>
        <v>0</v>
      </c>
      <c r="BA1380" s="6">
        <f>AZ1380*Q1380</f>
        <v>0</v>
      </c>
      <c r="BB1380" s="6">
        <f>IF(C1380&gt;C$3054,C$3054,IF(C1380&lt;C$3053,C$3053,C1380))</f>
        <v>-0.02</v>
      </c>
      <c r="BC1380" s="6">
        <f>IF(BB1380&gt;0,(D1380/15)-BB1380,0)</f>
        <v>0</v>
      </c>
      <c r="BD1380" s="6">
        <f>BC1380/BC$3049</f>
        <v>0</v>
      </c>
      <c r="BE1380" s="15">
        <f>IF(AU1380&gt;AU$3054,AU$3054,IF(AU1380&lt;AU$3053,AU$3053,AU1380))</f>
        <v>0</v>
      </c>
      <c r="BF1380" s="15">
        <f>IF(I1380&gt;I$3054,I$3054,IF(I1380&lt;I$3053,I$3053,I1380))</f>
        <v>0</v>
      </c>
      <c r="BG1380" s="6">
        <f>IF(BE1380&gt;0, BF1380/BE1380,0)</f>
        <v>0</v>
      </c>
      <c r="BH1380" s="26">
        <f>BG1380/BG$3049</f>
        <v>0</v>
      </c>
      <c r="BI1380" s="26">
        <f>IF(AV1380&gt;AV$3054,AV$3054,IF(AV1380&lt;AV$3053,AV$3053,AV1380))</f>
        <v>0</v>
      </c>
      <c r="BJ1380" s="6">
        <f>IF(BI1380&gt;0, BF1380/BI1380,0)</f>
        <v>0</v>
      </c>
      <c r="BK1380" s="26">
        <f>BJ1380/BJ$3049</f>
        <v>0</v>
      </c>
      <c r="BL1380" s="6">
        <f>IF(_xlfn.NUMBERVALUE(AL1380),IF(ABS(AL1380)&lt;1,1-ABS(AL1380),0),0)</f>
        <v>0</v>
      </c>
      <c r="BM1380" s="6">
        <f>IF(F1380&gt;F$3054,F$3054,IF(F1380&lt;F$3053,F$3053,F1380))</f>
        <v>0</v>
      </c>
      <c r="BN1380" s="6">
        <f>IF(BM1380&gt;0, BM1380/BM$3049, BM1380/BM$3050*-1)</f>
        <v>0</v>
      </c>
      <c r="BO1380" s="6">
        <f>IF(O1380&gt;O$3054,O$3054,IF(O1380&lt;O$3053,O$3053,O1380))</f>
        <v>0</v>
      </c>
      <c r="BP1380" s="26">
        <f>BO1380/BO$3049</f>
        <v>0</v>
      </c>
      <c r="BQ1380" s="26">
        <f>IF(OR(BD1380=0, BH1380=0,BN1380=0,BP1380=0), 0,BD1380+BH1380+BK1380+BL1380+BN1380+BP1380)</f>
        <v>0</v>
      </c>
      <c r="BR1380" s="6">
        <f>IF(D1380&gt;0,C1380/D1380,0)</f>
        <v>0</v>
      </c>
    </row>
    <row r="1381" spans="1:70" x14ac:dyDescent="0.2">
      <c r="A1381" s="15" t="s">
        <v>2855</v>
      </c>
      <c r="B1381" s="15" t="s">
        <v>2856</v>
      </c>
      <c r="C1381" s="15"/>
      <c r="D1381" s="15">
        <v>0</v>
      </c>
      <c r="E1381" s="15"/>
      <c r="F1381" s="15"/>
      <c r="G1381" s="15"/>
      <c r="H1381" s="21"/>
      <c r="I1381" s="15"/>
      <c r="J1381" s="15"/>
      <c r="K1381" s="15"/>
      <c r="L1381" s="15"/>
      <c r="M1381" s="15"/>
      <c r="N1381" s="15"/>
      <c r="O1381" s="15"/>
      <c r="P1381" s="15"/>
      <c r="Q1381" s="15"/>
      <c r="R1381" s="15"/>
      <c r="S1381" s="15"/>
      <c r="T1381" s="15"/>
      <c r="U1381" s="15"/>
      <c r="V1381" s="15"/>
      <c r="W1381" s="15"/>
      <c r="X1381" s="15"/>
      <c r="Y1381" s="15"/>
      <c r="Z1381" s="15"/>
      <c r="AA1381" s="15"/>
      <c r="AB1381" s="15"/>
      <c r="AC1381" s="15"/>
      <c r="AD1381" s="15"/>
      <c r="AE1381" s="15"/>
      <c r="AF1381" s="15"/>
      <c r="AG1381" s="15"/>
      <c r="AH1381" s="15"/>
      <c r="AI1381" s="15"/>
      <c r="AJ1381" s="15"/>
      <c r="AK1381" s="15"/>
      <c r="AL1381" s="15"/>
      <c r="AM1381" s="15"/>
      <c r="AN1381" s="15"/>
      <c r="AO1381" s="15"/>
      <c r="AP1381" s="15"/>
      <c r="AQ1381" s="15"/>
      <c r="AR1381" s="15"/>
      <c r="AS1381" s="15"/>
      <c r="AT1381" s="15"/>
      <c r="AU1381" s="15"/>
      <c r="AV1381" s="15"/>
      <c r="AW1381" s="15">
        <v>0</v>
      </c>
      <c r="AX1381" s="15"/>
      <c r="AZ1381" s="6">
        <f>IF(D1381&gt;0,H1381/D1381,0)</f>
        <v>0</v>
      </c>
      <c r="BA1381" s="6">
        <f>AZ1381*Q1381</f>
        <v>0</v>
      </c>
      <c r="BB1381" s="6">
        <f>IF(C1381&gt;C$3054,C$3054,IF(C1381&lt;C$3053,C$3053,C1381))</f>
        <v>0</v>
      </c>
      <c r="BC1381" s="6">
        <f>IF(BB1381&gt;0,(D1381/15)-BB1381,0)</f>
        <v>0</v>
      </c>
      <c r="BD1381" s="6">
        <f>BC1381/BC$3049</f>
        <v>0</v>
      </c>
      <c r="BE1381" s="15">
        <f>IF(AU1381&gt;AU$3054,AU$3054,IF(AU1381&lt;AU$3053,AU$3053,AU1381))</f>
        <v>0</v>
      </c>
      <c r="BF1381" s="15">
        <f>IF(I1381&gt;I$3054,I$3054,IF(I1381&lt;I$3053,I$3053,I1381))</f>
        <v>0</v>
      </c>
      <c r="BG1381" s="6">
        <f>IF(BE1381&gt;0, BF1381/BE1381,0)</f>
        <v>0</v>
      </c>
      <c r="BH1381" s="26">
        <f>BG1381/BG$3049</f>
        <v>0</v>
      </c>
      <c r="BI1381" s="26">
        <f>IF(AV1381&gt;AV$3054,AV$3054,IF(AV1381&lt;AV$3053,AV$3053,AV1381))</f>
        <v>0</v>
      </c>
      <c r="BJ1381" s="6">
        <f>IF(BI1381&gt;0, BF1381/BI1381,0)</f>
        <v>0</v>
      </c>
      <c r="BK1381" s="26">
        <f>BJ1381/BJ$3049</f>
        <v>0</v>
      </c>
      <c r="BL1381" s="6">
        <f>IF(_xlfn.NUMBERVALUE(AL1381),IF(ABS(AL1381)&lt;1,1-ABS(AL1381),0),0)</f>
        <v>0</v>
      </c>
      <c r="BM1381" s="6">
        <f>IF(F1381&gt;F$3054,F$3054,IF(F1381&lt;F$3053,F$3053,F1381))</f>
        <v>0</v>
      </c>
      <c r="BN1381" s="6">
        <f>IF(BM1381&gt;0, BM1381/BM$3049, BM1381/BM$3050*-1)</f>
        <v>0</v>
      </c>
      <c r="BO1381" s="6">
        <f>IF(O1381&gt;O$3054,O$3054,IF(O1381&lt;O$3053,O$3053,O1381))</f>
        <v>0</v>
      </c>
      <c r="BP1381" s="26">
        <f>BO1381/BO$3049</f>
        <v>0</v>
      </c>
      <c r="BQ1381" s="26">
        <f>IF(OR(BD1381=0, BH1381=0,BN1381=0,BP1381=0), 0,BD1381+BH1381+BK1381+BL1381+BN1381+BP1381)</f>
        <v>0</v>
      </c>
      <c r="BR1381" s="6">
        <f>IF(D1381&gt;0,C1381/D1381,0)</f>
        <v>0</v>
      </c>
    </row>
    <row r="1382" spans="1:70" x14ac:dyDescent="0.2">
      <c r="A1382" s="15" t="s">
        <v>2857</v>
      </c>
      <c r="B1382" s="15" t="s">
        <v>2858</v>
      </c>
      <c r="C1382" s="15"/>
      <c r="D1382" s="15">
        <v>0</v>
      </c>
      <c r="E1382" s="15"/>
      <c r="F1382" s="15"/>
      <c r="G1382" s="15"/>
      <c r="H1382" s="21"/>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c r="AG1382" s="15"/>
      <c r="AH1382" s="15"/>
      <c r="AI1382" s="15"/>
      <c r="AJ1382" s="15"/>
      <c r="AK1382" s="15"/>
      <c r="AL1382" s="15"/>
      <c r="AM1382" s="15"/>
      <c r="AN1382" s="15"/>
      <c r="AO1382" s="15"/>
      <c r="AP1382" s="15"/>
      <c r="AQ1382" s="15"/>
      <c r="AR1382" s="15"/>
      <c r="AS1382" s="15"/>
      <c r="AT1382" s="15"/>
      <c r="AU1382" s="15"/>
      <c r="AV1382" s="15"/>
      <c r="AW1382" s="15">
        <v>0</v>
      </c>
      <c r="AX1382" s="15"/>
      <c r="AZ1382" s="6">
        <f>IF(D1382&gt;0,H1382/D1382,0)</f>
        <v>0</v>
      </c>
      <c r="BA1382" s="6">
        <f>AZ1382*Q1382</f>
        <v>0</v>
      </c>
      <c r="BB1382" s="6">
        <f>IF(C1382&gt;C$3054,C$3054,IF(C1382&lt;C$3053,C$3053,C1382))</f>
        <v>0</v>
      </c>
      <c r="BC1382" s="6">
        <f>IF(BB1382&gt;0,(D1382/15)-BB1382,0)</f>
        <v>0</v>
      </c>
      <c r="BD1382" s="6">
        <f>BC1382/BC$3049</f>
        <v>0</v>
      </c>
      <c r="BE1382" s="15">
        <f>IF(AU1382&gt;AU$3054,AU$3054,IF(AU1382&lt;AU$3053,AU$3053,AU1382))</f>
        <v>0</v>
      </c>
      <c r="BF1382" s="15">
        <f>IF(I1382&gt;I$3054,I$3054,IF(I1382&lt;I$3053,I$3053,I1382))</f>
        <v>0</v>
      </c>
      <c r="BG1382" s="6">
        <f>IF(BE1382&gt;0, BF1382/BE1382,0)</f>
        <v>0</v>
      </c>
      <c r="BH1382" s="26">
        <f>BG1382/BG$3049</f>
        <v>0</v>
      </c>
      <c r="BI1382" s="26">
        <f>IF(AV1382&gt;AV$3054,AV$3054,IF(AV1382&lt;AV$3053,AV$3053,AV1382))</f>
        <v>0</v>
      </c>
      <c r="BJ1382" s="6">
        <f>IF(BI1382&gt;0, BF1382/BI1382,0)</f>
        <v>0</v>
      </c>
      <c r="BK1382" s="26">
        <f>BJ1382/BJ$3049</f>
        <v>0</v>
      </c>
      <c r="BL1382" s="6">
        <f>IF(_xlfn.NUMBERVALUE(AL1382),IF(ABS(AL1382)&lt;1,1-ABS(AL1382),0),0)</f>
        <v>0</v>
      </c>
      <c r="BM1382" s="6">
        <f>IF(F1382&gt;F$3054,F$3054,IF(F1382&lt;F$3053,F$3053,F1382))</f>
        <v>0</v>
      </c>
      <c r="BN1382" s="6">
        <f>IF(BM1382&gt;0, BM1382/BM$3049, BM1382/BM$3050*-1)</f>
        <v>0</v>
      </c>
      <c r="BO1382" s="6">
        <f>IF(O1382&gt;O$3054,O$3054,IF(O1382&lt;O$3053,O$3053,O1382))</f>
        <v>0</v>
      </c>
      <c r="BP1382" s="26">
        <f>BO1382/BO$3049</f>
        <v>0</v>
      </c>
      <c r="BQ1382" s="26">
        <f>IF(OR(BD1382=0, BH1382=0,BN1382=0,BP1382=0), 0,BD1382+BH1382+BK1382+BL1382+BN1382+BP1382)</f>
        <v>0</v>
      </c>
      <c r="BR1382" s="6">
        <f>IF(D1382&gt;0,C1382/D1382,0)</f>
        <v>0</v>
      </c>
    </row>
    <row r="1383" spans="1:70" x14ac:dyDescent="0.2">
      <c r="A1383" s="15" t="s">
        <v>3015</v>
      </c>
      <c r="B1383" s="15" t="s">
        <v>3016</v>
      </c>
      <c r="C1383" s="15">
        <v>-0.01</v>
      </c>
      <c r="D1383" s="15">
        <v>0.01</v>
      </c>
      <c r="E1383" s="15">
        <v>0.01</v>
      </c>
      <c r="F1383" s="15">
        <v>62.5</v>
      </c>
      <c r="G1383" s="15">
        <v>0.26</v>
      </c>
      <c r="H1383" s="21">
        <v>6990000</v>
      </c>
      <c r="I1383" s="15"/>
      <c r="J1383" s="15">
        <v>0</v>
      </c>
      <c r="K1383" s="15"/>
      <c r="L1383" s="15">
        <v>0</v>
      </c>
      <c r="M1383" s="15"/>
      <c r="N1383" s="15">
        <v>0</v>
      </c>
      <c r="O1383" s="15"/>
      <c r="P1383" s="15"/>
      <c r="Q1383" s="15">
        <v>0.05</v>
      </c>
      <c r="R1383" s="15">
        <v>0.01</v>
      </c>
      <c r="S1383" s="15">
        <v>0.93</v>
      </c>
      <c r="T1383" s="15">
        <v>28.31</v>
      </c>
      <c r="U1383" s="15">
        <v>28.31</v>
      </c>
      <c r="V1383" s="15">
        <v>28.31</v>
      </c>
      <c r="W1383" s="15">
        <v>28.31</v>
      </c>
      <c r="X1383" s="15">
        <v>20.170000000000002</v>
      </c>
      <c r="Y1383" s="15">
        <v>20.170000000000002</v>
      </c>
      <c r="Z1383" s="15">
        <v>20.170000000000002</v>
      </c>
      <c r="AA1383" s="15">
        <v>20.170000000000002</v>
      </c>
      <c r="AB1383" s="15">
        <v>-24.26</v>
      </c>
      <c r="AC1383" s="15">
        <v>-13.76</v>
      </c>
      <c r="AD1383" s="15">
        <v>-35.5</v>
      </c>
      <c r="AE1383" s="15">
        <v>-13.76</v>
      </c>
      <c r="AF1383" s="15">
        <v>-23.47</v>
      </c>
      <c r="AG1383" s="15">
        <v>-42.75</v>
      </c>
      <c r="AH1383" s="15">
        <v>-23.47</v>
      </c>
      <c r="AI1383" s="15">
        <v>-13.37</v>
      </c>
      <c r="AJ1383" s="15">
        <v>-33.21</v>
      </c>
      <c r="AK1383" s="15">
        <v>-13.37</v>
      </c>
      <c r="AL1383" s="15">
        <v>2.3199999999999998</v>
      </c>
      <c r="AM1383" s="15">
        <v>158.76</v>
      </c>
      <c r="AN1383" s="15"/>
      <c r="AO1383" s="15"/>
      <c r="AP1383" s="15"/>
      <c r="AQ1383" s="15"/>
      <c r="AR1383" s="15"/>
      <c r="AS1383" s="15"/>
      <c r="AT1383" s="15"/>
      <c r="AU1383" s="15"/>
      <c r="AV1383" s="15"/>
      <c r="AW1383" s="15">
        <v>0</v>
      </c>
      <c r="AX1383" s="16">
        <v>44582</v>
      </c>
      <c r="AZ1383" s="6">
        <f>IF(D1383&gt;0,H1383/D1383,0)</f>
        <v>699000000</v>
      </c>
      <c r="BA1383" s="6">
        <f>AZ1383*Q1383</f>
        <v>34950000</v>
      </c>
      <c r="BB1383" s="6">
        <f>IF(C1383&gt;C$3054,C$3054,IF(C1383&lt;C$3053,C$3053,C1383))</f>
        <v>-0.01</v>
      </c>
      <c r="BC1383" s="6">
        <f>IF(BB1383&gt;0,(D1383/15)-BB1383,0)</f>
        <v>0</v>
      </c>
      <c r="BD1383" s="6">
        <f>BC1383/BC$3049</f>
        <v>0</v>
      </c>
      <c r="BE1383" s="15">
        <f>IF(AU1383&gt;AU$3054,AU$3054,IF(AU1383&lt;AU$3053,AU$3053,AU1383))</f>
        <v>0</v>
      </c>
      <c r="BF1383" s="15">
        <f>IF(I1383&gt;I$3054,I$3054,IF(I1383&lt;I$3053,I$3053,I1383))</f>
        <v>0</v>
      </c>
      <c r="BG1383" s="6">
        <f>IF(BE1383&gt;0, BF1383/BE1383,0)</f>
        <v>0</v>
      </c>
      <c r="BH1383" s="26">
        <f>BG1383/BG$3049</f>
        <v>0</v>
      </c>
      <c r="BI1383" s="26">
        <f>IF(AV1383&gt;AV$3054,AV$3054,IF(AV1383&lt;AV$3053,AV$3053,AV1383))</f>
        <v>0</v>
      </c>
      <c r="BJ1383" s="6">
        <f>IF(BI1383&gt;0, BF1383/BI1383,0)</f>
        <v>0</v>
      </c>
      <c r="BK1383" s="26">
        <f>BJ1383/BJ$3049</f>
        <v>0</v>
      </c>
      <c r="BL1383" s="6">
        <f>IF(_xlfn.NUMBERVALUE(AL1383),IF(ABS(AL1383)&lt;1,1-ABS(AL1383),0),0)</f>
        <v>0</v>
      </c>
      <c r="BM1383" s="6">
        <f>IF(F1383&gt;F$3054,F$3054,IF(F1383&lt;F$3053,F$3053,F1383))</f>
        <v>62.5</v>
      </c>
      <c r="BN1383" s="6">
        <f>IF(BM1383&gt;0, BM1383/BM$3049, BM1383/BM$3050*-1)</f>
        <v>7.8957257632446973E-2</v>
      </c>
      <c r="BO1383" s="6">
        <f>IF(O1383&gt;O$3054,O$3054,IF(O1383&lt;O$3053,O$3053,O1383))</f>
        <v>0</v>
      </c>
      <c r="BP1383" s="26">
        <f>BO1383/BO$3049</f>
        <v>0</v>
      </c>
      <c r="BQ1383" s="26">
        <f>IF(OR(BD1383=0, BH1383=0,BN1383=0,BP1383=0), 0,BD1383+BH1383+BK1383+BL1383+BN1383+BP1383)</f>
        <v>0</v>
      </c>
      <c r="BR1383" s="6">
        <f>IF(D1383&gt;0,C1383/D1383,0)</f>
        <v>-1</v>
      </c>
    </row>
    <row r="1384" spans="1:70" x14ac:dyDescent="0.2">
      <c r="A1384" s="15" t="s">
        <v>2880</v>
      </c>
      <c r="B1384" s="15" t="s">
        <v>2881</v>
      </c>
      <c r="C1384" s="15"/>
      <c r="D1384" s="15">
        <v>0</v>
      </c>
      <c r="E1384" s="15"/>
      <c r="F1384" s="15"/>
      <c r="G1384" s="15"/>
      <c r="H1384" s="21"/>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c r="AG1384" s="15"/>
      <c r="AH1384" s="15"/>
      <c r="AI1384" s="15"/>
      <c r="AJ1384" s="15"/>
      <c r="AK1384" s="15"/>
      <c r="AL1384" s="15"/>
      <c r="AM1384" s="15"/>
      <c r="AN1384" s="15"/>
      <c r="AO1384" s="15"/>
      <c r="AP1384" s="15"/>
      <c r="AQ1384" s="15"/>
      <c r="AR1384" s="15"/>
      <c r="AS1384" s="15"/>
      <c r="AT1384" s="15"/>
      <c r="AU1384" s="15"/>
      <c r="AV1384" s="15"/>
      <c r="AW1384" s="15">
        <v>0</v>
      </c>
      <c r="AX1384" s="15"/>
      <c r="AZ1384" s="6">
        <f>IF(D1384&gt;0,H1384/D1384,0)</f>
        <v>0</v>
      </c>
      <c r="BA1384" s="6">
        <f>AZ1384*Q1384</f>
        <v>0</v>
      </c>
      <c r="BB1384" s="6">
        <f>IF(C1384&gt;C$3054,C$3054,IF(C1384&lt;C$3053,C$3053,C1384))</f>
        <v>0</v>
      </c>
      <c r="BC1384" s="6">
        <f>IF(BB1384&gt;0,(D1384/15)-BB1384,0)</f>
        <v>0</v>
      </c>
      <c r="BD1384" s="6">
        <f>BC1384/BC$3049</f>
        <v>0</v>
      </c>
      <c r="BE1384" s="15">
        <f>IF(AU1384&gt;AU$3054,AU$3054,IF(AU1384&lt;AU$3053,AU$3053,AU1384))</f>
        <v>0</v>
      </c>
      <c r="BF1384" s="15">
        <f>IF(I1384&gt;I$3054,I$3054,IF(I1384&lt;I$3053,I$3053,I1384))</f>
        <v>0</v>
      </c>
      <c r="BG1384" s="6">
        <f>IF(BE1384&gt;0, BF1384/BE1384,0)</f>
        <v>0</v>
      </c>
      <c r="BH1384" s="26">
        <f>BG1384/BG$3049</f>
        <v>0</v>
      </c>
      <c r="BI1384" s="26">
        <f>IF(AV1384&gt;AV$3054,AV$3054,IF(AV1384&lt;AV$3053,AV$3053,AV1384))</f>
        <v>0</v>
      </c>
      <c r="BJ1384" s="6">
        <f>IF(BI1384&gt;0, BF1384/BI1384,0)</f>
        <v>0</v>
      </c>
      <c r="BK1384" s="26">
        <f>BJ1384/BJ$3049</f>
        <v>0</v>
      </c>
      <c r="BL1384" s="6">
        <f>IF(_xlfn.NUMBERVALUE(AL1384),IF(ABS(AL1384)&lt;1,1-ABS(AL1384),0),0)</f>
        <v>0</v>
      </c>
      <c r="BM1384" s="6">
        <f>IF(F1384&gt;F$3054,F$3054,IF(F1384&lt;F$3053,F$3053,F1384))</f>
        <v>0</v>
      </c>
      <c r="BN1384" s="6">
        <f>IF(BM1384&gt;0, BM1384/BM$3049, BM1384/BM$3050*-1)</f>
        <v>0</v>
      </c>
      <c r="BO1384" s="6">
        <f>IF(O1384&gt;O$3054,O$3054,IF(O1384&lt;O$3053,O$3053,O1384))</f>
        <v>0</v>
      </c>
      <c r="BP1384" s="26">
        <f>BO1384/BO$3049</f>
        <v>0</v>
      </c>
      <c r="BQ1384" s="26">
        <f>IF(OR(BD1384=0, BH1384=0,BN1384=0,BP1384=0), 0,BD1384+BH1384+BK1384+BL1384+BN1384+BP1384)</f>
        <v>0</v>
      </c>
      <c r="BR1384" s="6">
        <f>IF(D1384&gt;0,C1384/D1384,0)</f>
        <v>0</v>
      </c>
    </row>
    <row r="1385" spans="1:70" x14ac:dyDescent="0.2">
      <c r="A1385" s="15" t="s">
        <v>3032</v>
      </c>
      <c r="B1385" s="15" t="s">
        <v>3033</v>
      </c>
      <c r="C1385" s="15">
        <v>0.25</v>
      </c>
      <c r="D1385" s="15">
        <v>2.06</v>
      </c>
      <c r="E1385" s="15">
        <v>2.12</v>
      </c>
      <c r="F1385" s="15">
        <v>2.16</v>
      </c>
      <c r="G1385" s="15">
        <v>0.98</v>
      </c>
      <c r="H1385" s="21">
        <v>336010000</v>
      </c>
      <c r="I1385" s="15">
        <v>8.1300000000000008</v>
      </c>
      <c r="J1385" s="15">
        <v>0.08</v>
      </c>
      <c r="K1385" s="15">
        <v>0.08</v>
      </c>
      <c r="L1385" s="15">
        <v>0.15</v>
      </c>
      <c r="M1385" s="15">
        <v>0.16</v>
      </c>
      <c r="N1385" s="15">
        <v>0.15</v>
      </c>
      <c r="O1385" s="15">
        <v>7.72</v>
      </c>
      <c r="P1385" s="15">
        <v>18.91</v>
      </c>
      <c r="Q1385" s="15">
        <v>2.12</v>
      </c>
      <c r="R1385" s="15">
        <v>0.01</v>
      </c>
      <c r="S1385" s="15">
        <v>2.25</v>
      </c>
      <c r="T1385" s="15">
        <v>33.01</v>
      </c>
      <c r="U1385" s="15">
        <v>33.01</v>
      </c>
      <c r="V1385" s="15">
        <v>33.01</v>
      </c>
      <c r="W1385" s="15">
        <v>33.01</v>
      </c>
      <c r="X1385" s="15">
        <v>53.33</v>
      </c>
      <c r="Y1385" s="15">
        <v>53.33</v>
      </c>
      <c r="Z1385" s="15">
        <v>53.33</v>
      </c>
      <c r="AA1385" s="15">
        <v>53.33</v>
      </c>
      <c r="AB1385" s="15"/>
      <c r="AC1385" s="15">
        <v>7.87</v>
      </c>
      <c r="AD1385" s="15"/>
      <c r="AE1385" s="15">
        <v>7.87</v>
      </c>
      <c r="AF1385" s="15">
        <v>7.55</v>
      </c>
      <c r="AG1385" s="15"/>
      <c r="AH1385" s="15">
        <v>7.55</v>
      </c>
      <c r="AI1385" s="15">
        <v>12.24</v>
      </c>
      <c r="AJ1385" s="15"/>
      <c r="AK1385" s="15">
        <v>12.24</v>
      </c>
      <c r="AL1385" s="15"/>
      <c r="AM1385" s="15">
        <v>146.66</v>
      </c>
      <c r="AN1385" s="15">
        <v>76.709999999999994</v>
      </c>
      <c r="AO1385" s="15">
        <v>69.010000000000005</v>
      </c>
      <c r="AP1385" s="15">
        <v>69.02</v>
      </c>
      <c r="AQ1385" s="15">
        <v>82.36</v>
      </c>
      <c r="AR1385" s="15">
        <v>12.18</v>
      </c>
      <c r="AS1385" s="15">
        <v>7.05</v>
      </c>
      <c r="AT1385" s="15"/>
      <c r="AU1385" s="15">
        <v>12.52</v>
      </c>
      <c r="AV1385" s="15"/>
      <c r="AW1385" s="16">
        <v>48552</v>
      </c>
      <c r="AX1385" s="16">
        <v>227079</v>
      </c>
      <c r="AZ1385" s="6">
        <f>IF(D1385&gt;0,H1385/D1385,0)</f>
        <v>163111650.48543689</v>
      </c>
      <c r="BA1385" s="6">
        <f>AZ1385*Q1385</f>
        <v>345796699.02912623</v>
      </c>
      <c r="BB1385" s="6">
        <f>IF(C1385&gt;C$3054,C$3054,IF(C1385&lt;C$3053,C$3053,C1385))</f>
        <v>0.25</v>
      </c>
      <c r="BC1385" s="6">
        <f>IF(BB1385&gt;0,(D1385/15)-BB1385,0)</f>
        <v>-0.11266666666666666</v>
      </c>
      <c r="BD1385" s="6">
        <f>BC1385/BC$3049</f>
        <v>-2.1697265374245732E-2</v>
      </c>
      <c r="BE1385" s="15">
        <f>IF(AU1385&gt;AU$3054,AU$3054,IF(AU1385&lt;AU$3053,AU$3053,AU1385))</f>
        <v>12.52</v>
      </c>
      <c r="BF1385" s="15">
        <f>IF(I1385&gt;I$3054,I$3054,IF(I1385&lt;I$3053,I$3053,I1385))</f>
        <v>8.1300000000000008</v>
      </c>
      <c r="BG1385" s="6">
        <f>IF(BE1385&gt;0, BF1385/BE1385,0)</f>
        <v>0.64936102236421733</v>
      </c>
      <c r="BH1385" s="26">
        <f>BG1385/BG$3049</f>
        <v>6.2438559842713205E-4</v>
      </c>
      <c r="BI1385" s="26">
        <f>IF(AV1385&gt;AV$3054,AV$3054,IF(AV1385&lt;AV$3053,AV$3053,AV1385))</f>
        <v>0</v>
      </c>
      <c r="BJ1385" s="6">
        <f>IF(BI1385&gt;0, BF1385/BI1385,0)</f>
        <v>0</v>
      </c>
      <c r="BK1385" s="26">
        <f>BJ1385/BJ$3049</f>
        <v>0</v>
      </c>
      <c r="BL1385" s="6">
        <f>IF(_xlfn.NUMBERVALUE(AL1385),IF(ABS(AL1385)&lt;1,1-ABS(AL1385),0),0)</f>
        <v>0</v>
      </c>
      <c r="BM1385" s="6">
        <f>IF(F1385&gt;F$3054,F$3054,IF(F1385&lt;F$3053,F$3053,F1385))</f>
        <v>2.16</v>
      </c>
      <c r="BN1385" s="6">
        <f>IF(BM1385&gt;0, BM1385/BM$3049, BM1385/BM$3050*-1)</f>
        <v>2.7287628237773675E-3</v>
      </c>
      <c r="BO1385" s="6">
        <f>IF(O1385&gt;O$3054,O$3054,IF(O1385&lt;O$3053,O$3053,O1385))</f>
        <v>7.72</v>
      </c>
      <c r="BP1385" s="26">
        <f>BO1385/BO$3049</f>
        <v>7.2796605835978551E-2</v>
      </c>
      <c r="BQ1385" s="26">
        <f>IF(OR(BD1385=0, BH1385=0,BN1385=0,BP1385=0), 0,BD1385+BH1385+BK1385+BL1385+BN1385+BP1385)</f>
        <v>5.4452488883937319E-2</v>
      </c>
      <c r="BR1385" s="6">
        <f>IF(D1385&gt;0,C1385/D1385,0)</f>
        <v>0.12135922330097088</v>
      </c>
    </row>
    <row r="1386" spans="1:70" x14ac:dyDescent="0.2">
      <c r="A1386" s="15" t="s">
        <v>2861</v>
      </c>
      <c r="B1386" s="15" t="s">
        <v>2862</v>
      </c>
      <c r="C1386" s="15">
        <v>-0.02</v>
      </c>
      <c r="D1386" s="15">
        <v>0.18</v>
      </c>
      <c r="E1386" s="15">
        <v>0.24</v>
      </c>
      <c r="F1386" s="15">
        <v>-48.57</v>
      </c>
      <c r="G1386" s="15">
        <v>0.91</v>
      </c>
      <c r="H1386" s="21">
        <v>44720000</v>
      </c>
      <c r="I1386" s="15"/>
      <c r="J1386" s="15">
        <v>0</v>
      </c>
      <c r="K1386" s="15"/>
      <c r="L1386" s="15">
        <v>0</v>
      </c>
      <c r="M1386" s="15"/>
      <c r="N1386" s="15">
        <v>0</v>
      </c>
      <c r="O1386" s="15"/>
      <c r="P1386" s="15"/>
      <c r="Q1386" s="15">
        <v>0.2</v>
      </c>
      <c r="R1386" s="15">
        <v>0</v>
      </c>
      <c r="S1386" s="15">
        <v>1.31</v>
      </c>
      <c r="T1386" s="15">
        <v>0.03</v>
      </c>
      <c r="U1386" s="15">
        <v>0.03</v>
      </c>
      <c r="V1386" s="15">
        <v>4.9000000000000004</v>
      </c>
      <c r="W1386" s="15">
        <v>4.9000000000000004</v>
      </c>
      <c r="X1386" s="15">
        <v>0.04</v>
      </c>
      <c r="Y1386" s="15">
        <v>0.04</v>
      </c>
      <c r="Z1386" s="15">
        <v>5.98</v>
      </c>
      <c r="AA1386" s="15">
        <v>5.98</v>
      </c>
      <c r="AB1386" s="15">
        <v>-356.06</v>
      </c>
      <c r="AC1386" s="15">
        <v>-9.43</v>
      </c>
      <c r="AD1386" s="15">
        <v>-13.01</v>
      </c>
      <c r="AE1386" s="15">
        <v>-9.43</v>
      </c>
      <c r="AF1386" s="15">
        <v>-8.34</v>
      </c>
      <c r="AG1386" s="15">
        <v>-11.62</v>
      </c>
      <c r="AH1386" s="15">
        <v>-8.34</v>
      </c>
      <c r="AI1386" s="15">
        <v>-9.6999999999999993</v>
      </c>
      <c r="AJ1386" s="15">
        <v>-13.38</v>
      </c>
      <c r="AK1386" s="15">
        <v>-9.6999999999999993</v>
      </c>
      <c r="AL1386" s="15">
        <v>1.01</v>
      </c>
      <c r="AM1386" s="15">
        <v>228.53</v>
      </c>
      <c r="AN1386" s="15">
        <v>92.54</v>
      </c>
      <c r="AO1386" s="15">
        <v>-20.13</v>
      </c>
      <c r="AP1386" s="15">
        <v>-33.46</v>
      </c>
      <c r="AQ1386" s="15">
        <v>-23.68</v>
      </c>
      <c r="AR1386" s="15"/>
      <c r="AS1386" s="15">
        <v>5.25</v>
      </c>
      <c r="AT1386" s="15">
        <v>-3.84</v>
      </c>
      <c r="AU1386" s="15"/>
      <c r="AV1386" s="15"/>
      <c r="AW1386" s="16">
        <v>15611</v>
      </c>
      <c r="AX1386" s="16">
        <v>294951</v>
      </c>
      <c r="AZ1386" s="6">
        <f>IF(D1386&gt;0,H1386/D1386,0)</f>
        <v>248444444.44444445</v>
      </c>
      <c r="BA1386" s="6">
        <f>AZ1386*Q1386</f>
        <v>49688888.888888896</v>
      </c>
      <c r="BB1386" s="6">
        <f>IF(C1386&gt;C$3054,C$3054,IF(C1386&lt;C$3053,C$3053,C1386))</f>
        <v>-0.02</v>
      </c>
      <c r="BC1386" s="6">
        <f>IF(BB1386&gt;0,(D1386/15)-BB1386,0)</f>
        <v>0</v>
      </c>
      <c r="BD1386" s="6">
        <f>BC1386/BC$3049</f>
        <v>0</v>
      </c>
      <c r="BE1386" s="15">
        <f>IF(AU1386&gt;AU$3054,AU$3054,IF(AU1386&lt;AU$3053,AU$3053,AU1386))</f>
        <v>0</v>
      </c>
      <c r="BF1386" s="15">
        <f>IF(I1386&gt;I$3054,I$3054,IF(I1386&lt;I$3053,I$3053,I1386))</f>
        <v>0</v>
      </c>
      <c r="BG1386" s="6">
        <f>IF(BE1386&gt;0, BF1386/BE1386,0)</f>
        <v>0</v>
      </c>
      <c r="BH1386" s="26">
        <f>BG1386/BG$3049</f>
        <v>0</v>
      </c>
      <c r="BI1386" s="26">
        <f>IF(AV1386&gt;AV$3054,AV$3054,IF(AV1386&lt;AV$3053,AV$3053,AV1386))</f>
        <v>0</v>
      </c>
      <c r="BJ1386" s="6">
        <f>IF(BI1386&gt;0, BF1386/BI1386,0)</f>
        <v>0</v>
      </c>
      <c r="BK1386" s="26">
        <f>BJ1386/BJ$3049</f>
        <v>0</v>
      </c>
      <c r="BL1386" s="6">
        <f>IF(_xlfn.NUMBERVALUE(AL1386),IF(ABS(AL1386)&lt;1,1-ABS(AL1386),0),0)</f>
        <v>0</v>
      </c>
      <c r="BM1386" s="6">
        <f>IF(F1386&gt;F$3054,F$3054,IF(F1386&lt;F$3053,F$3053,F1386))</f>
        <v>-48.57</v>
      </c>
      <c r="BN1386" s="6">
        <f>IF(BM1386&gt;0, BM1386/BM$3049, BM1386/BM$3050*-1)</f>
        <v>-0.48833701990750056</v>
      </c>
      <c r="BO1386" s="6">
        <f>IF(O1386&gt;O$3054,O$3054,IF(O1386&lt;O$3053,O$3053,O1386))</f>
        <v>0</v>
      </c>
      <c r="BP1386" s="26">
        <f>BO1386/BO$3049</f>
        <v>0</v>
      </c>
      <c r="BQ1386" s="26">
        <f>IF(OR(BD1386=0, BH1386=0,BN1386=0,BP1386=0), 0,BD1386+BH1386+BK1386+BL1386+BN1386+BP1386)</f>
        <v>0</v>
      </c>
      <c r="BR1386" s="6">
        <f>IF(D1386&gt;0,C1386/D1386,0)</f>
        <v>-0.11111111111111112</v>
      </c>
    </row>
    <row r="1387" spans="1:70" x14ac:dyDescent="0.2">
      <c r="A1387" s="15" t="s">
        <v>3054</v>
      </c>
      <c r="B1387" s="15" t="s">
        <v>3055</v>
      </c>
      <c r="C1387" s="15">
        <v>0.08</v>
      </c>
      <c r="D1387" s="15">
        <v>1.1599999999999999</v>
      </c>
      <c r="E1387" s="15">
        <v>1.48</v>
      </c>
      <c r="F1387" s="15">
        <v>-23.23</v>
      </c>
      <c r="G1387" s="15">
        <v>1.87</v>
      </c>
      <c r="H1387" s="21">
        <v>167920000</v>
      </c>
      <c r="I1387" s="15">
        <v>14.35</v>
      </c>
      <c r="J1387" s="15">
        <v>0.04</v>
      </c>
      <c r="K1387" s="15">
        <v>0.04</v>
      </c>
      <c r="L1387" s="15">
        <v>0.04</v>
      </c>
      <c r="M1387" s="15"/>
      <c r="N1387" s="15">
        <v>0.04</v>
      </c>
      <c r="O1387" s="15"/>
      <c r="P1387" s="15">
        <v>0</v>
      </c>
      <c r="Q1387" s="15">
        <v>0.64</v>
      </c>
      <c r="R1387" s="15">
        <v>0.16</v>
      </c>
      <c r="S1387" s="15">
        <v>1.1499999999999999</v>
      </c>
      <c r="T1387" s="15">
        <v>34.11</v>
      </c>
      <c r="U1387" s="15">
        <v>34.11</v>
      </c>
      <c r="V1387" s="15">
        <v>37.85</v>
      </c>
      <c r="W1387" s="15">
        <v>37.85</v>
      </c>
      <c r="X1387" s="15">
        <v>67.2</v>
      </c>
      <c r="Y1387" s="15">
        <v>67.2</v>
      </c>
      <c r="Z1387" s="15">
        <v>74.56</v>
      </c>
      <c r="AA1387" s="15">
        <v>74.56</v>
      </c>
      <c r="AB1387" s="15">
        <v>8.5</v>
      </c>
      <c r="AC1387" s="15">
        <v>7.98</v>
      </c>
      <c r="AD1387" s="15"/>
      <c r="AE1387" s="15">
        <v>7.98</v>
      </c>
      <c r="AF1387" s="15">
        <v>6.76</v>
      </c>
      <c r="AG1387" s="15"/>
      <c r="AH1387" s="15">
        <v>6.76</v>
      </c>
      <c r="AI1387" s="15">
        <v>16.2</v>
      </c>
      <c r="AJ1387" s="15"/>
      <c r="AK1387" s="15">
        <v>16.2</v>
      </c>
      <c r="AL1387" s="15"/>
      <c r="AM1387" s="15">
        <v>106.93</v>
      </c>
      <c r="AN1387" s="15"/>
      <c r="AO1387" s="15">
        <v>21.12</v>
      </c>
      <c r="AP1387" s="15">
        <v>9.7899999999999991</v>
      </c>
      <c r="AQ1387" s="15">
        <v>6.78</v>
      </c>
      <c r="AR1387" s="15"/>
      <c r="AS1387" s="15"/>
      <c r="AT1387" s="15"/>
      <c r="AU1387" s="15"/>
      <c r="AV1387" s="15"/>
      <c r="AW1387" s="16">
        <v>101401</v>
      </c>
      <c r="AX1387" s="16">
        <v>184099</v>
      </c>
      <c r="AZ1387" s="6">
        <f>IF(D1387&gt;0,H1387/D1387,0)</f>
        <v>144758620.68965518</v>
      </c>
      <c r="BA1387" s="6">
        <f>AZ1387*Q1387</f>
        <v>92645517.241379321</v>
      </c>
      <c r="BB1387" s="6">
        <f>IF(C1387&gt;C$3054,C$3054,IF(C1387&lt;C$3053,C$3053,C1387))</f>
        <v>0.08</v>
      </c>
      <c r="BC1387" s="6">
        <f>IF(BB1387&gt;0,(D1387/15)-BB1387,0)</f>
        <v>-2.6666666666666783E-3</v>
      </c>
      <c r="BD1387" s="6">
        <f>BC1387/BC$3049</f>
        <v>-5.1354474258569996E-4</v>
      </c>
      <c r="BE1387" s="15">
        <f>IF(AU1387&gt;AU$3054,AU$3054,IF(AU1387&lt;AU$3053,AU$3053,AU1387))</f>
        <v>0</v>
      </c>
      <c r="BF1387" s="15">
        <f>IF(I1387&gt;I$3054,I$3054,IF(I1387&lt;I$3053,I$3053,I1387))</f>
        <v>14.35</v>
      </c>
      <c r="BG1387" s="6">
        <f>IF(BE1387&gt;0, BF1387/BE1387,0)</f>
        <v>0</v>
      </c>
      <c r="BH1387" s="26">
        <f>BG1387/BG$3049</f>
        <v>0</v>
      </c>
      <c r="BI1387" s="26">
        <f>IF(AV1387&gt;AV$3054,AV$3054,IF(AV1387&lt;AV$3053,AV$3053,AV1387))</f>
        <v>0</v>
      </c>
      <c r="BJ1387" s="6">
        <f>IF(BI1387&gt;0, BF1387/BI1387,0)</f>
        <v>0</v>
      </c>
      <c r="BK1387" s="26">
        <f>BJ1387/BJ$3049</f>
        <v>0</v>
      </c>
      <c r="BL1387" s="6">
        <f>IF(_xlfn.NUMBERVALUE(AL1387),IF(ABS(AL1387)&lt;1,1-ABS(AL1387),0),0)</f>
        <v>0</v>
      </c>
      <c r="BM1387" s="6">
        <f>IF(F1387&gt;F$3054,F$3054,IF(F1387&lt;F$3053,F$3053,F1387))</f>
        <v>-23.23</v>
      </c>
      <c r="BN1387" s="6">
        <f>IF(BM1387&gt;0, BM1387/BM$3049, BM1387/BM$3050*-1)</f>
        <v>-0.23356123064548565</v>
      </c>
      <c r="BO1387" s="6">
        <f>IF(O1387&gt;O$3054,O$3054,IF(O1387&lt;O$3053,O$3053,O1387))</f>
        <v>0</v>
      </c>
      <c r="BP1387" s="26">
        <f>BO1387/BO$3049</f>
        <v>0</v>
      </c>
      <c r="BQ1387" s="26">
        <f>IF(OR(BD1387=0, BH1387=0,BN1387=0,BP1387=0), 0,BD1387+BH1387+BK1387+BL1387+BN1387+BP1387)</f>
        <v>0</v>
      </c>
      <c r="BR1387" s="6">
        <f>IF(D1387&gt;0,C1387/D1387,0)</f>
        <v>6.8965517241379323E-2</v>
      </c>
    </row>
    <row r="1388" spans="1:70" x14ac:dyDescent="0.2">
      <c r="A1388" s="15" t="s">
        <v>3022</v>
      </c>
      <c r="B1388" s="15" t="s">
        <v>3023</v>
      </c>
      <c r="C1388" s="15">
        <v>-0.01</v>
      </c>
      <c r="D1388" s="15">
        <v>0.38</v>
      </c>
      <c r="E1388" s="15">
        <v>0.42</v>
      </c>
      <c r="F1388" s="15">
        <v>0</v>
      </c>
      <c r="G1388" s="15">
        <v>1.7</v>
      </c>
      <c r="H1388" s="21">
        <v>51640000</v>
      </c>
      <c r="I1388" s="15"/>
      <c r="J1388" s="15">
        <v>0</v>
      </c>
      <c r="K1388" s="15"/>
      <c r="L1388" s="15">
        <v>0</v>
      </c>
      <c r="M1388" s="15"/>
      <c r="N1388" s="15">
        <v>0</v>
      </c>
      <c r="O1388" s="15"/>
      <c r="P1388" s="15"/>
      <c r="Q1388" s="15">
        <v>0.24</v>
      </c>
      <c r="R1388" s="15">
        <v>0.02</v>
      </c>
      <c r="S1388" s="15">
        <v>0.61</v>
      </c>
      <c r="T1388" s="15">
        <v>19.329999999999998</v>
      </c>
      <c r="U1388" s="15">
        <v>19.329999999999998</v>
      </c>
      <c r="V1388" s="15">
        <v>20.96</v>
      </c>
      <c r="W1388" s="15">
        <v>20.96</v>
      </c>
      <c r="X1388" s="15">
        <v>29.86</v>
      </c>
      <c r="Y1388" s="15">
        <v>29.86</v>
      </c>
      <c r="Z1388" s="15">
        <v>32.380000000000003</v>
      </c>
      <c r="AA1388" s="15">
        <v>32.380000000000003</v>
      </c>
      <c r="AB1388" s="15"/>
      <c r="AC1388" s="15">
        <v>-3.9</v>
      </c>
      <c r="AD1388" s="15"/>
      <c r="AE1388" s="15">
        <v>-3.9</v>
      </c>
      <c r="AF1388" s="15">
        <v>-3.45</v>
      </c>
      <c r="AG1388" s="15"/>
      <c r="AH1388" s="15">
        <v>-3.45</v>
      </c>
      <c r="AI1388" s="15">
        <v>-4.59</v>
      </c>
      <c r="AJ1388" s="15"/>
      <c r="AK1388" s="15">
        <v>-4.59</v>
      </c>
      <c r="AL1388" s="15">
        <v>0.22</v>
      </c>
      <c r="AM1388" s="15">
        <v>96.8</v>
      </c>
      <c r="AN1388" s="15">
        <v>79.239999999999995</v>
      </c>
      <c r="AO1388" s="15">
        <v>-5.91</v>
      </c>
      <c r="AP1388" s="15">
        <v>-18.559999999999999</v>
      </c>
      <c r="AQ1388" s="15">
        <v>-16.02</v>
      </c>
      <c r="AR1388" s="15"/>
      <c r="AS1388" s="15"/>
      <c r="AT1388" s="15"/>
      <c r="AU1388" s="15"/>
      <c r="AV1388" s="15"/>
      <c r="AW1388" s="16">
        <v>25000</v>
      </c>
      <c r="AX1388" s="16">
        <v>78278</v>
      </c>
      <c r="AZ1388" s="6">
        <f>IF(D1388&gt;0,H1388/D1388,0)</f>
        <v>135894736.84210527</v>
      </c>
      <c r="BA1388" s="6">
        <f>AZ1388*Q1388</f>
        <v>32614736.842105262</v>
      </c>
      <c r="BB1388" s="6">
        <f>IF(C1388&gt;C$3054,C$3054,IF(C1388&lt;C$3053,C$3053,C1388))</f>
        <v>-0.01</v>
      </c>
      <c r="BC1388" s="6">
        <f>IF(BB1388&gt;0,(D1388/15)-BB1388,0)</f>
        <v>0</v>
      </c>
      <c r="BD1388" s="6">
        <f>BC1388/BC$3049</f>
        <v>0</v>
      </c>
      <c r="BE1388" s="15">
        <f>IF(AU1388&gt;AU$3054,AU$3054,IF(AU1388&lt;AU$3053,AU$3053,AU1388))</f>
        <v>0</v>
      </c>
      <c r="BF1388" s="15">
        <f>IF(I1388&gt;I$3054,I$3054,IF(I1388&lt;I$3053,I$3053,I1388))</f>
        <v>0</v>
      </c>
      <c r="BG1388" s="6">
        <f>IF(BE1388&gt;0, BF1388/BE1388,0)</f>
        <v>0</v>
      </c>
      <c r="BH1388" s="26">
        <f>BG1388/BG$3049</f>
        <v>0</v>
      </c>
      <c r="BI1388" s="26">
        <f>IF(AV1388&gt;AV$3054,AV$3054,IF(AV1388&lt;AV$3053,AV$3053,AV1388))</f>
        <v>0</v>
      </c>
      <c r="BJ1388" s="6">
        <f>IF(BI1388&gt;0, BF1388/BI1388,0)</f>
        <v>0</v>
      </c>
      <c r="BK1388" s="26">
        <f>BJ1388/BJ$3049</f>
        <v>0</v>
      </c>
      <c r="BL1388" s="6">
        <f>IF(_xlfn.NUMBERVALUE(AL1388),IF(ABS(AL1388)&lt;1,1-ABS(AL1388),0),0)</f>
        <v>0.78</v>
      </c>
      <c r="BM1388" s="6">
        <f>IF(F1388&gt;F$3054,F$3054,IF(F1388&lt;F$3053,F$3053,F1388))</f>
        <v>0</v>
      </c>
      <c r="BN1388" s="6">
        <f>IF(BM1388&gt;0, BM1388/BM$3049, BM1388/BM$3050*-1)</f>
        <v>0</v>
      </c>
      <c r="BO1388" s="6">
        <f>IF(O1388&gt;O$3054,O$3054,IF(O1388&lt;O$3053,O$3053,O1388))</f>
        <v>0</v>
      </c>
      <c r="BP1388" s="26">
        <f>BO1388/BO$3049</f>
        <v>0</v>
      </c>
      <c r="BQ1388" s="26">
        <f>IF(OR(BD1388=0, BH1388=0,BN1388=0,BP1388=0), 0,BD1388+BH1388+BK1388+BL1388+BN1388+BP1388)</f>
        <v>0</v>
      </c>
      <c r="BR1388" s="6">
        <f>IF(D1388&gt;0,C1388/D1388,0)</f>
        <v>-2.6315789473684209E-2</v>
      </c>
    </row>
    <row r="1389" spans="1:70" x14ac:dyDescent="0.2">
      <c r="A1389" s="15" t="s">
        <v>3071</v>
      </c>
      <c r="B1389" s="15" t="s">
        <v>3072</v>
      </c>
      <c r="C1389" s="15">
        <v>-0.01</v>
      </c>
      <c r="D1389" s="15">
        <v>0.02</v>
      </c>
      <c r="E1389" s="15">
        <v>0.01</v>
      </c>
      <c r="F1389" s="15">
        <v>54.55</v>
      </c>
      <c r="G1389" s="15">
        <v>0.72</v>
      </c>
      <c r="H1389" s="21">
        <v>6060000</v>
      </c>
      <c r="I1389" s="15"/>
      <c r="J1389" s="15">
        <v>0</v>
      </c>
      <c r="K1389" s="15"/>
      <c r="L1389" s="15">
        <v>0</v>
      </c>
      <c r="M1389" s="15"/>
      <c r="N1389" s="15">
        <v>0</v>
      </c>
      <c r="O1389" s="15"/>
      <c r="P1389" s="15"/>
      <c r="Q1389" s="15">
        <v>0.02</v>
      </c>
      <c r="R1389" s="15">
        <v>0</v>
      </c>
      <c r="S1389" s="15">
        <v>0.26</v>
      </c>
      <c r="T1389" s="15">
        <v>0</v>
      </c>
      <c r="U1389" s="15">
        <v>0</v>
      </c>
      <c r="V1389" s="15">
        <v>21.68</v>
      </c>
      <c r="W1389" s="15">
        <v>21.68</v>
      </c>
      <c r="X1389" s="15">
        <v>0</v>
      </c>
      <c r="Y1389" s="15">
        <v>0</v>
      </c>
      <c r="Z1389" s="15">
        <v>39.619999999999997</v>
      </c>
      <c r="AA1389" s="15">
        <v>39.619999999999997</v>
      </c>
      <c r="AB1389" s="15">
        <v>-2.5299999999999998</v>
      </c>
      <c r="AC1389" s="15">
        <v>-28.84</v>
      </c>
      <c r="AD1389" s="15">
        <v>-31.98</v>
      </c>
      <c r="AE1389" s="15">
        <v>-28.84</v>
      </c>
      <c r="AF1389" s="15">
        <v>-19.98</v>
      </c>
      <c r="AG1389" s="15">
        <v>-27.74</v>
      </c>
      <c r="AH1389" s="15">
        <v>-19.98</v>
      </c>
      <c r="AI1389" s="15">
        <v>-24.64</v>
      </c>
      <c r="AJ1389" s="15">
        <v>-29.43</v>
      </c>
      <c r="AK1389" s="15">
        <v>-24.64</v>
      </c>
      <c r="AL1389" s="15">
        <v>1.51</v>
      </c>
      <c r="AM1389" s="15">
        <v>129.72</v>
      </c>
      <c r="AN1389" s="15">
        <v>38.15</v>
      </c>
      <c r="AO1389" s="15">
        <v>-5.76</v>
      </c>
      <c r="AP1389" s="15">
        <v>-26.84</v>
      </c>
      <c r="AQ1389" s="15">
        <v>-26.84</v>
      </c>
      <c r="AR1389" s="15"/>
      <c r="AS1389" s="15">
        <v>171.87</v>
      </c>
      <c r="AT1389" s="15"/>
      <c r="AU1389" s="15"/>
      <c r="AV1389" s="15"/>
      <c r="AW1389" s="15">
        <v>0</v>
      </c>
      <c r="AX1389" s="16">
        <v>99476</v>
      </c>
      <c r="AZ1389" s="6">
        <f>IF(D1389&gt;0,H1389/D1389,0)</f>
        <v>303000000</v>
      </c>
      <c r="BA1389" s="6">
        <f>AZ1389*Q1389</f>
        <v>6060000</v>
      </c>
      <c r="BB1389" s="6">
        <f>IF(C1389&gt;C$3054,C$3054,IF(C1389&lt;C$3053,C$3053,C1389))</f>
        <v>-0.01</v>
      </c>
      <c r="BC1389" s="6">
        <f>IF(BB1389&gt;0,(D1389/15)-BB1389,0)</f>
        <v>0</v>
      </c>
      <c r="BD1389" s="6">
        <f>BC1389/BC$3049</f>
        <v>0</v>
      </c>
      <c r="BE1389" s="15">
        <f>IF(AU1389&gt;AU$3054,AU$3054,IF(AU1389&lt;AU$3053,AU$3053,AU1389))</f>
        <v>0</v>
      </c>
      <c r="BF1389" s="15">
        <f>IF(I1389&gt;I$3054,I$3054,IF(I1389&lt;I$3053,I$3053,I1389))</f>
        <v>0</v>
      </c>
      <c r="BG1389" s="6">
        <f>IF(BE1389&gt;0, BF1389/BE1389,0)</f>
        <v>0</v>
      </c>
      <c r="BH1389" s="26">
        <f>BG1389/BG$3049</f>
        <v>0</v>
      </c>
      <c r="BI1389" s="26">
        <f>IF(AV1389&gt;AV$3054,AV$3054,IF(AV1389&lt;AV$3053,AV$3053,AV1389))</f>
        <v>0</v>
      </c>
      <c r="BJ1389" s="6">
        <f>IF(BI1389&gt;0, BF1389/BI1389,0)</f>
        <v>0</v>
      </c>
      <c r="BK1389" s="26">
        <f>BJ1389/BJ$3049</f>
        <v>0</v>
      </c>
      <c r="BL1389" s="6">
        <f>IF(_xlfn.NUMBERVALUE(AL1389),IF(ABS(AL1389)&lt;1,1-ABS(AL1389),0),0)</f>
        <v>0</v>
      </c>
      <c r="BM1389" s="6">
        <f>IF(F1389&gt;F$3054,F$3054,IF(F1389&lt;F$3053,F$3053,F1389))</f>
        <v>54.55</v>
      </c>
      <c r="BN1389" s="6">
        <f>IF(BM1389&gt;0, BM1389/BM$3049, BM1389/BM$3050*-1)</f>
        <v>6.891389446159972E-2</v>
      </c>
      <c r="BO1389" s="6">
        <f>IF(O1389&gt;O$3054,O$3054,IF(O1389&lt;O$3053,O$3053,O1389))</f>
        <v>0</v>
      </c>
      <c r="BP1389" s="26">
        <f>BO1389/BO$3049</f>
        <v>0</v>
      </c>
      <c r="BQ1389" s="26">
        <f>IF(OR(BD1389=0, BH1389=0,BN1389=0,BP1389=0), 0,BD1389+BH1389+BK1389+BL1389+BN1389+BP1389)</f>
        <v>0</v>
      </c>
      <c r="BR1389" s="6">
        <f>IF(D1389&gt;0,C1389/D1389,0)</f>
        <v>-0.5</v>
      </c>
    </row>
    <row r="1390" spans="1:70" x14ac:dyDescent="0.2">
      <c r="A1390" s="15" t="s">
        <v>3357</v>
      </c>
      <c r="B1390" s="15" t="s">
        <v>3358</v>
      </c>
      <c r="C1390" s="15">
        <v>-0.01</v>
      </c>
      <c r="D1390" s="15">
        <v>0</v>
      </c>
      <c r="E1390" s="15">
        <v>0.09</v>
      </c>
      <c r="F1390" s="15">
        <v>59.09</v>
      </c>
      <c r="G1390" s="15">
        <v>0.93</v>
      </c>
      <c r="H1390" s="21"/>
      <c r="I1390" s="15"/>
      <c r="J1390" s="15">
        <v>0</v>
      </c>
      <c r="K1390" s="15">
        <v>0.02</v>
      </c>
      <c r="L1390" s="15">
        <v>0</v>
      </c>
      <c r="M1390" s="15"/>
      <c r="N1390" s="15">
        <v>0</v>
      </c>
      <c r="O1390" s="15"/>
      <c r="P1390" s="15"/>
      <c r="Q1390" s="15">
        <v>0.11</v>
      </c>
      <c r="R1390" s="15">
        <v>0.01</v>
      </c>
      <c r="S1390" s="15">
        <v>1.46</v>
      </c>
      <c r="T1390" s="15">
        <v>17.989999999999998</v>
      </c>
      <c r="U1390" s="15">
        <v>17.989999999999998</v>
      </c>
      <c r="V1390" s="15">
        <v>17.989999999999998</v>
      </c>
      <c r="W1390" s="15">
        <v>17.989999999999998</v>
      </c>
      <c r="X1390" s="15">
        <v>27.59</v>
      </c>
      <c r="Y1390" s="15">
        <v>27.59</v>
      </c>
      <c r="Z1390" s="15">
        <v>27.59</v>
      </c>
      <c r="AA1390" s="15">
        <v>27.59</v>
      </c>
      <c r="AB1390" s="15">
        <v>0.62</v>
      </c>
      <c r="AC1390" s="15">
        <v>-2.48</v>
      </c>
      <c r="AD1390" s="15">
        <v>-1.57</v>
      </c>
      <c r="AE1390" s="15">
        <v>-2.48</v>
      </c>
      <c r="AF1390" s="15">
        <v>-1.64</v>
      </c>
      <c r="AG1390" s="15">
        <v>-1.31</v>
      </c>
      <c r="AH1390" s="15">
        <v>-1.64</v>
      </c>
      <c r="AI1390" s="15">
        <v>-2.93</v>
      </c>
      <c r="AJ1390" s="15">
        <v>-2.67</v>
      </c>
      <c r="AK1390" s="15">
        <v>-2.93</v>
      </c>
      <c r="AL1390" s="15">
        <v>0.48</v>
      </c>
      <c r="AM1390" s="15">
        <v>258.99</v>
      </c>
      <c r="AN1390" s="15">
        <v>61.58</v>
      </c>
      <c r="AO1390" s="15">
        <v>14.77</v>
      </c>
      <c r="AP1390" s="15">
        <v>8.76</v>
      </c>
      <c r="AQ1390" s="15">
        <v>-6.98</v>
      </c>
      <c r="AR1390" s="15"/>
      <c r="AS1390" s="15">
        <v>10.4</v>
      </c>
      <c r="AT1390" s="15">
        <v>6.82</v>
      </c>
      <c r="AU1390" s="15"/>
      <c r="AV1390" s="15"/>
      <c r="AW1390" s="15">
        <v>0</v>
      </c>
      <c r="AX1390" s="16">
        <v>923098</v>
      </c>
      <c r="AZ1390" s="6">
        <f>IF(D1390&gt;0,H1390/D1390,0)</f>
        <v>0</v>
      </c>
      <c r="BA1390" s="6">
        <f>AZ1390*Q1390</f>
        <v>0</v>
      </c>
      <c r="BB1390" s="6">
        <f>IF(C1390&gt;C$3054,C$3054,IF(C1390&lt;C$3053,C$3053,C1390))</f>
        <v>-0.01</v>
      </c>
      <c r="BC1390" s="6">
        <f>IF(BB1390&gt;0,(D1390/15)-BB1390,0)</f>
        <v>0</v>
      </c>
      <c r="BD1390" s="6">
        <f>BC1390/BC$3049</f>
        <v>0</v>
      </c>
      <c r="BE1390" s="15">
        <f>IF(AU1390&gt;AU$3054,AU$3054,IF(AU1390&lt;AU$3053,AU$3053,AU1390))</f>
        <v>0</v>
      </c>
      <c r="BF1390" s="15">
        <f>IF(I1390&gt;I$3054,I$3054,IF(I1390&lt;I$3053,I$3053,I1390))</f>
        <v>0</v>
      </c>
      <c r="BG1390" s="6">
        <f>IF(BE1390&gt;0, BF1390/BE1390,0)</f>
        <v>0</v>
      </c>
      <c r="BH1390" s="26">
        <f>BG1390/BG$3049</f>
        <v>0</v>
      </c>
      <c r="BI1390" s="26">
        <f>IF(AV1390&gt;AV$3054,AV$3054,IF(AV1390&lt;AV$3053,AV$3053,AV1390))</f>
        <v>0</v>
      </c>
      <c r="BJ1390" s="6">
        <f>IF(BI1390&gt;0, BF1390/BI1390,0)</f>
        <v>0</v>
      </c>
      <c r="BK1390" s="26">
        <f>BJ1390/BJ$3049</f>
        <v>0</v>
      </c>
      <c r="BL1390" s="6">
        <f>IF(_xlfn.NUMBERVALUE(AL1390),IF(ABS(AL1390)&lt;1,1-ABS(AL1390),0),0)</f>
        <v>0.52</v>
      </c>
      <c r="BM1390" s="6">
        <f>IF(F1390&gt;F$3054,F$3054,IF(F1390&lt;F$3053,F$3053,F1390))</f>
        <v>59.09</v>
      </c>
      <c r="BN1390" s="6">
        <f>IF(BM1390&gt;0, BM1390/BM$3049, BM1390/BM$3050*-1)</f>
        <v>7.4649349656020672E-2</v>
      </c>
      <c r="BO1390" s="6">
        <f>IF(O1390&gt;O$3054,O$3054,IF(O1390&lt;O$3053,O$3053,O1390))</f>
        <v>0</v>
      </c>
      <c r="BP1390" s="26">
        <f>BO1390/BO$3049</f>
        <v>0</v>
      </c>
      <c r="BQ1390" s="26">
        <f>IF(OR(BD1390=0, BH1390=0,BN1390=0,BP1390=0), 0,BD1390+BH1390+BK1390+BL1390+BN1390+BP1390)</f>
        <v>0</v>
      </c>
      <c r="BR1390" s="6">
        <f>IF(D1390&gt;0,C1390/D1390,0)</f>
        <v>0</v>
      </c>
    </row>
    <row r="1391" spans="1:70" x14ac:dyDescent="0.2">
      <c r="A1391" s="15" t="s">
        <v>2865</v>
      </c>
      <c r="B1391" s="15" t="s">
        <v>2866</v>
      </c>
      <c r="C1391" s="15"/>
      <c r="D1391" s="15">
        <v>0.04</v>
      </c>
      <c r="E1391" s="15"/>
      <c r="F1391" s="15"/>
      <c r="G1391" s="15"/>
      <c r="H1391" s="21"/>
      <c r="I1391" s="15"/>
      <c r="J1391" s="15"/>
      <c r="K1391" s="15"/>
      <c r="L1391" s="15"/>
      <c r="M1391" s="15"/>
      <c r="N1391" s="15"/>
      <c r="O1391" s="15"/>
      <c r="P1391" s="15"/>
      <c r="Q1391" s="15"/>
      <c r="R1391" s="15"/>
      <c r="S1391" s="15"/>
      <c r="T1391" s="15"/>
      <c r="U1391" s="15"/>
      <c r="V1391" s="15"/>
      <c r="W1391" s="15"/>
      <c r="X1391" s="15"/>
      <c r="Y1391" s="15"/>
      <c r="Z1391" s="15"/>
      <c r="AA1391" s="15"/>
      <c r="AB1391" s="15"/>
      <c r="AC1391" s="15"/>
      <c r="AD1391" s="15"/>
      <c r="AE1391" s="15"/>
      <c r="AF1391" s="15"/>
      <c r="AG1391" s="15"/>
      <c r="AH1391" s="15"/>
      <c r="AI1391" s="15"/>
      <c r="AJ1391" s="15"/>
      <c r="AK1391" s="15"/>
      <c r="AL1391" s="15"/>
      <c r="AM1391" s="15"/>
      <c r="AN1391" s="15"/>
      <c r="AO1391" s="15"/>
      <c r="AP1391" s="15"/>
      <c r="AQ1391" s="15"/>
      <c r="AR1391" s="15"/>
      <c r="AS1391" s="15"/>
      <c r="AT1391" s="15"/>
      <c r="AU1391" s="15"/>
      <c r="AV1391" s="15"/>
      <c r="AW1391" s="15">
        <v>0</v>
      </c>
      <c r="AX1391" s="15"/>
      <c r="AZ1391" s="6">
        <f>IF(D1391&gt;0,H1391/D1391,0)</f>
        <v>0</v>
      </c>
      <c r="BA1391" s="6">
        <f>AZ1391*Q1391</f>
        <v>0</v>
      </c>
      <c r="BB1391" s="6">
        <f>IF(C1391&gt;C$3054,C$3054,IF(C1391&lt;C$3053,C$3053,C1391))</f>
        <v>0</v>
      </c>
      <c r="BC1391" s="6">
        <f>IF(BB1391&gt;0,(D1391/15)-BB1391,0)</f>
        <v>0</v>
      </c>
      <c r="BD1391" s="6">
        <f>BC1391/BC$3049</f>
        <v>0</v>
      </c>
      <c r="BE1391" s="15">
        <f>IF(AU1391&gt;AU$3054,AU$3054,IF(AU1391&lt;AU$3053,AU$3053,AU1391))</f>
        <v>0</v>
      </c>
      <c r="BF1391" s="15">
        <f>IF(I1391&gt;I$3054,I$3054,IF(I1391&lt;I$3053,I$3053,I1391))</f>
        <v>0</v>
      </c>
      <c r="BG1391" s="6">
        <f>IF(BE1391&gt;0, BF1391/BE1391,0)</f>
        <v>0</v>
      </c>
      <c r="BH1391" s="26">
        <f>BG1391/BG$3049</f>
        <v>0</v>
      </c>
      <c r="BI1391" s="26">
        <f>IF(AV1391&gt;AV$3054,AV$3054,IF(AV1391&lt;AV$3053,AV$3053,AV1391))</f>
        <v>0</v>
      </c>
      <c r="BJ1391" s="6">
        <f>IF(BI1391&gt;0, BF1391/BI1391,0)</f>
        <v>0</v>
      </c>
      <c r="BK1391" s="26">
        <f>BJ1391/BJ$3049</f>
        <v>0</v>
      </c>
      <c r="BL1391" s="6">
        <f>IF(_xlfn.NUMBERVALUE(AL1391),IF(ABS(AL1391)&lt;1,1-ABS(AL1391),0),0)</f>
        <v>0</v>
      </c>
      <c r="BM1391" s="6">
        <f>IF(F1391&gt;F$3054,F$3054,IF(F1391&lt;F$3053,F$3053,F1391))</f>
        <v>0</v>
      </c>
      <c r="BN1391" s="6">
        <f>IF(BM1391&gt;0, BM1391/BM$3049, BM1391/BM$3050*-1)</f>
        <v>0</v>
      </c>
      <c r="BO1391" s="6">
        <f>IF(O1391&gt;O$3054,O$3054,IF(O1391&lt;O$3053,O$3053,O1391))</f>
        <v>0</v>
      </c>
      <c r="BP1391" s="26">
        <f>BO1391/BO$3049</f>
        <v>0</v>
      </c>
      <c r="BQ1391" s="26">
        <f>IF(OR(BD1391=0, BH1391=0,BN1391=0,BP1391=0), 0,BD1391+BH1391+BK1391+BL1391+BN1391+BP1391)</f>
        <v>0</v>
      </c>
      <c r="BR1391" s="6">
        <f>IF(D1391&gt;0,C1391/D1391,0)</f>
        <v>0</v>
      </c>
    </row>
    <row r="1392" spans="1:70" x14ac:dyDescent="0.2">
      <c r="A1392" s="15" t="s">
        <v>2863</v>
      </c>
      <c r="B1392" s="15" t="s">
        <v>2864</v>
      </c>
      <c r="C1392" s="15"/>
      <c r="D1392" s="15">
        <v>0</v>
      </c>
      <c r="E1392" s="15"/>
      <c r="F1392" s="15"/>
      <c r="G1392" s="15"/>
      <c r="H1392" s="21"/>
      <c r="I1392" s="15"/>
      <c r="J1392" s="15"/>
      <c r="K1392" s="15"/>
      <c r="L1392" s="15"/>
      <c r="M1392" s="15"/>
      <c r="N1392" s="15"/>
      <c r="O1392" s="15"/>
      <c r="P1392" s="15"/>
      <c r="Q1392" s="15"/>
      <c r="R1392" s="15"/>
      <c r="S1392" s="15"/>
      <c r="T1392" s="15"/>
      <c r="U1392" s="15"/>
      <c r="V1392" s="15"/>
      <c r="W1392" s="15"/>
      <c r="X1392" s="15"/>
      <c r="Y1392" s="15"/>
      <c r="Z1392" s="15"/>
      <c r="AA1392" s="15"/>
      <c r="AB1392" s="15"/>
      <c r="AC1392" s="15"/>
      <c r="AD1392" s="15"/>
      <c r="AE1392" s="15"/>
      <c r="AF1392" s="15"/>
      <c r="AG1392" s="15"/>
      <c r="AH1392" s="15"/>
      <c r="AI1392" s="15"/>
      <c r="AJ1392" s="15"/>
      <c r="AK1392" s="15"/>
      <c r="AL1392" s="15"/>
      <c r="AM1392" s="15"/>
      <c r="AN1392" s="15"/>
      <c r="AO1392" s="15"/>
      <c r="AP1392" s="15"/>
      <c r="AQ1392" s="15"/>
      <c r="AR1392" s="15"/>
      <c r="AS1392" s="15"/>
      <c r="AT1392" s="15"/>
      <c r="AU1392" s="15"/>
      <c r="AV1392" s="15"/>
      <c r="AW1392" s="15">
        <v>0</v>
      </c>
      <c r="AX1392" s="15"/>
      <c r="AZ1392" s="6">
        <f>IF(D1392&gt;0,H1392/D1392,0)</f>
        <v>0</v>
      </c>
      <c r="BA1392" s="6">
        <f>AZ1392*Q1392</f>
        <v>0</v>
      </c>
      <c r="BB1392" s="6">
        <f>IF(C1392&gt;C$3054,C$3054,IF(C1392&lt;C$3053,C$3053,C1392))</f>
        <v>0</v>
      </c>
      <c r="BC1392" s="6">
        <f>IF(BB1392&gt;0,(D1392/15)-BB1392,0)</f>
        <v>0</v>
      </c>
      <c r="BD1392" s="6">
        <f>BC1392/BC$3049</f>
        <v>0</v>
      </c>
      <c r="BE1392" s="15">
        <f>IF(AU1392&gt;AU$3054,AU$3054,IF(AU1392&lt;AU$3053,AU$3053,AU1392))</f>
        <v>0</v>
      </c>
      <c r="BF1392" s="15">
        <f>IF(I1392&gt;I$3054,I$3054,IF(I1392&lt;I$3053,I$3053,I1392))</f>
        <v>0</v>
      </c>
      <c r="BG1392" s="6">
        <f>IF(BE1392&gt;0, BF1392/BE1392,0)</f>
        <v>0</v>
      </c>
      <c r="BH1392" s="26">
        <f>BG1392/BG$3049</f>
        <v>0</v>
      </c>
      <c r="BI1392" s="26">
        <f>IF(AV1392&gt;AV$3054,AV$3054,IF(AV1392&lt;AV$3053,AV$3053,AV1392))</f>
        <v>0</v>
      </c>
      <c r="BJ1392" s="6">
        <f>IF(BI1392&gt;0, BF1392/BI1392,0)</f>
        <v>0</v>
      </c>
      <c r="BK1392" s="26">
        <f>BJ1392/BJ$3049</f>
        <v>0</v>
      </c>
      <c r="BL1392" s="6">
        <f>IF(_xlfn.NUMBERVALUE(AL1392),IF(ABS(AL1392)&lt;1,1-ABS(AL1392),0),0)</f>
        <v>0</v>
      </c>
      <c r="BM1392" s="6">
        <f>IF(F1392&gt;F$3054,F$3054,IF(F1392&lt;F$3053,F$3053,F1392))</f>
        <v>0</v>
      </c>
      <c r="BN1392" s="6">
        <f>IF(BM1392&gt;0, BM1392/BM$3049, BM1392/BM$3050*-1)</f>
        <v>0</v>
      </c>
      <c r="BO1392" s="6">
        <f>IF(O1392&gt;O$3054,O$3054,IF(O1392&lt;O$3053,O$3053,O1392))</f>
        <v>0</v>
      </c>
      <c r="BP1392" s="26">
        <f>BO1392/BO$3049</f>
        <v>0</v>
      </c>
      <c r="BQ1392" s="26">
        <f>IF(OR(BD1392=0, BH1392=0,BN1392=0,BP1392=0), 0,BD1392+BH1392+BK1392+BL1392+BN1392+BP1392)</f>
        <v>0</v>
      </c>
      <c r="BR1392" s="6">
        <f>IF(D1392&gt;0,C1392/D1392,0)</f>
        <v>0</v>
      </c>
    </row>
    <row r="1393" spans="1:70" x14ac:dyDescent="0.2">
      <c r="A1393" s="15" t="s">
        <v>2975</v>
      </c>
      <c r="B1393" s="15" t="s">
        <v>2976</v>
      </c>
      <c r="C1393" s="15">
        <v>0.15</v>
      </c>
      <c r="D1393" s="15">
        <v>4.2</v>
      </c>
      <c r="E1393" s="15">
        <v>4.2699999999999996</v>
      </c>
      <c r="F1393" s="15">
        <v>26.22</v>
      </c>
      <c r="G1393" s="15">
        <v>13.02</v>
      </c>
      <c r="H1393" s="21">
        <v>1050000000</v>
      </c>
      <c r="I1393" s="15">
        <v>27.15</v>
      </c>
      <c r="J1393" s="15">
        <v>0.06</v>
      </c>
      <c r="K1393" s="15">
        <v>0.06</v>
      </c>
      <c r="L1393" s="15">
        <v>0.06</v>
      </c>
      <c r="M1393" s="15"/>
      <c r="N1393" s="15">
        <v>0.06</v>
      </c>
      <c r="O1393" s="15"/>
      <c r="P1393" s="15">
        <v>48</v>
      </c>
      <c r="Q1393" s="15">
        <v>0.32</v>
      </c>
      <c r="R1393" s="15">
        <v>0.14000000000000001</v>
      </c>
      <c r="S1393" s="15">
        <v>1.08</v>
      </c>
      <c r="T1393" s="15">
        <v>0</v>
      </c>
      <c r="U1393" s="15">
        <v>0</v>
      </c>
      <c r="V1393" s="15">
        <v>1.53</v>
      </c>
      <c r="W1393" s="15">
        <v>1.53</v>
      </c>
      <c r="X1393" s="15">
        <v>0</v>
      </c>
      <c r="Y1393" s="15">
        <v>0</v>
      </c>
      <c r="Z1393" s="15">
        <v>2.97</v>
      </c>
      <c r="AA1393" s="15">
        <v>2.97</v>
      </c>
      <c r="AB1393" s="15"/>
      <c r="AC1393" s="15"/>
      <c r="AD1393" s="15"/>
      <c r="AE1393" s="15">
        <v>44.31</v>
      </c>
      <c r="AF1393" s="15"/>
      <c r="AG1393" s="15"/>
      <c r="AH1393" s="15">
        <v>24.99</v>
      </c>
      <c r="AI1393" s="15"/>
      <c r="AJ1393" s="15"/>
      <c r="AK1393" s="15">
        <v>46.75</v>
      </c>
      <c r="AL1393" s="15"/>
      <c r="AM1393" s="15">
        <v>120.06</v>
      </c>
      <c r="AN1393" s="15"/>
      <c r="AO1393" s="15">
        <v>16.93</v>
      </c>
      <c r="AP1393" s="15">
        <v>14.88</v>
      </c>
      <c r="AQ1393" s="15">
        <v>11.04</v>
      </c>
      <c r="AR1393" s="15"/>
      <c r="AS1393" s="15"/>
      <c r="AT1393" s="15"/>
      <c r="AU1393" s="15"/>
      <c r="AV1393" s="15"/>
      <c r="AW1393" s="16">
        <v>655497</v>
      </c>
      <c r="AX1393" s="16">
        <v>427566</v>
      </c>
      <c r="AZ1393" s="6">
        <f>IF(D1393&gt;0,H1393/D1393,0)</f>
        <v>250000000</v>
      </c>
      <c r="BA1393" s="6">
        <f>AZ1393*Q1393</f>
        <v>80000000</v>
      </c>
      <c r="BB1393" s="6">
        <f>IF(C1393&gt;C$3054,C$3054,IF(C1393&lt;C$3053,C$3053,C1393))</f>
        <v>0.15</v>
      </c>
      <c r="BC1393" s="6">
        <f>IF(BB1393&gt;0,(D1393/15)-BB1393,0)</f>
        <v>0.13000000000000003</v>
      </c>
      <c r="BD1393" s="6">
        <f>BC1393/BC$3049</f>
        <v>2.5035306201052772E-2</v>
      </c>
      <c r="BE1393" s="15">
        <f>IF(AU1393&gt;AU$3054,AU$3054,IF(AU1393&lt;AU$3053,AU$3053,AU1393))</f>
        <v>0</v>
      </c>
      <c r="BF1393" s="15">
        <f>IF(I1393&gt;I$3054,I$3054,IF(I1393&lt;I$3053,I$3053,I1393))</f>
        <v>27.15</v>
      </c>
      <c r="BG1393" s="6">
        <f>IF(BE1393&gt;0, BF1393/BE1393,0)</f>
        <v>0</v>
      </c>
      <c r="BH1393" s="26">
        <f>BG1393/BG$3049</f>
        <v>0</v>
      </c>
      <c r="BI1393" s="26">
        <f>IF(AV1393&gt;AV$3054,AV$3054,IF(AV1393&lt;AV$3053,AV$3053,AV1393))</f>
        <v>0</v>
      </c>
      <c r="BJ1393" s="6">
        <f>IF(BI1393&gt;0, BF1393/BI1393,0)</f>
        <v>0</v>
      </c>
      <c r="BK1393" s="26">
        <f>BJ1393/BJ$3049</f>
        <v>0</v>
      </c>
      <c r="BL1393" s="6">
        <f>IF(_xlfn.NUMBERVALUE(AL1393),IF(ABS(AL1393)&lt;1,1-ABS(AL1393),0),0)</f>
        <v>0</v>
      </c>
      <c r="BM1393" s="6">
        <f>IF(F1393&gt;F$3054,F$3054,IF(F1393&lt;F$3053,F$3053,F1393))</f>
        <v>26.22</v>
      </c>
      <c r="BN1393" s="6">
        <f>IF(BM1393&gt;0, BM1393/BM$3049, BM1393/BM$3050*-1)</f>
        <v>3.3124148721964154E-2</v>
      </c>
      <c r="BO1393" s="6">
        <f>IF(O1393&gt;O$3054,O$3054,IF(O1393&lt;O$3053,O$3053,O1393))</f>
        <v>0</v>
      </c>
      <c r="BP1393" s="26">
        <f>BO1393/BO$3049</f>
        <v>0</v>
      </c>
      <c r="BQ1393" s="26">
        <f>IF(OR(BD1393=0, BH1393=0,BN1393=0,BP1393=0), 0,BD1393+BH1393+BK1393+BL1393+BN1393+BP1393)</f>
        <v>0</v>
      </c>
      <c r="BR1393" s="6">
        <f>IF(D1393&gt;0,C1393/D1393,0)</f>
        <v>3.5714285714285712E-2</v>
      </c>
    </row>
    <row r="1394" spans="1:70" x14ac:dyDescent="0.2">
      <c r="A1394" s="15" t="s">
        <v>2937</v>
      </c>
      <c r="B1394" s="15" t="s">
        <v>2938</v>
      </c>
      <c r="C1394" s="15"/>
      <c r="D1394" s="15">
        <v>49.32</v>
      </c>
      <c r="E1394" s="15"/>
      <c r="F1394" s="15"/>
      <c r="G1394" s="15"/>
      <c r="H1394" s="21"/>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c r="AG1394" s="15"/>
      <c r="AH1394" s="15"/>
      <c r="AI1394" s="15"/>
      <c r="AJ1394" s="15"/>
      <c r="AK1394" s="15"/>
      <c r="AL1394" s="15"/>
      <c r="AM1394" s="15"/>
      <c r="AN1394" s="15"/>
      <c r="AO1394" s="15"/>
      <c r="AP1394" s="15"/>
      <c r="AQ1394" s="15"/>
      <c r="AR1394" s="15"/>
      <c r="AS1394" s="15"/>
      <c r="AT1394" s="15"/>
      <c r="AU1394" s="15"/>
      <c r="AV1394" s="15"/>
      <c r="AW1394" s="16">
        <v>7016</v>
      </c>
      <c r="AX1394" s="16">
        <v>9265</v>
      </c>
      <c r="AZ1394" s="6">
        <f>IF(D1394&gt;0,H1394/D1394,0)</f>
        <v>0</v>
      </c>
      <c r="BA1394" s="6">
        <f>AZ1394*Q1394</f>
        <v>0</v>
      </c>
      <c r="BB1394" s="6">
        <f>IF(C1394&gt;C$3054,C$3054,IF(C1394&lt;C$3053,C$3053,C1394))</f>
        <v>0</v>
      </c>
      <c r="BC1394" s="6">
        <f>IF(BB1394&gt;0,(D1394/15)-BB1394,0)</f>
        <v>0</v>
      </c>
      <c r="BD1394" s="6">
        <f>BC1394/BC$3049</f>
        <v>0</v>
      </c>
      <c r="BE1394" s="15">
        <f>IF(AU1394&gt;AU$3054,AU$3054,IF(AU1394&lt;AU$3053,AU$3053,AU1394))</f>
        <v>0</v>
      </c>
      <c r="BF1394" s="15">
        <f>IF(I1394&gt;I$3054,I$3054,IF(I1394&lt;I$3053,I$3053,I1394))</f>
        <v>0</v>
      </c>
      <c r="BG1394" s="6">
        <f>IF(BE1394&gt;0, BF1394/BE1394,0)</f>
        <v>0</v>
      </c>
      <c r="BH1394" s="26">
        <f>BG1394/BG$3049</f>
        <v>0</v>
      </c>
      <c r="BI1394" s="26">
        <f>IF(AV1394&gt;AV$3054,AV$3054,IF(AV1394&lt;AV$3053,AV$3053,AV1394))</f>
        <v>0</v>
      </c>
      <c r="BJ1394" s="6">
        <f>IF(BI1394&gt;0, BF1394/BI1394,0)</f>
        <v>0</v>
      </c>
      <c r="BK1394" s="26">
        <f>BJ1394/BJ$3049</f>
        <v>0</v>
      </c>
      <c r="BL1394" s="6">
        <f>IF(_xlfn.NUMBERVALUE(AL1394),IF(ABS(AL1394)&lt;1,1-ABS(AL1394),0),0)</f>
        <v>0</v>
      </c>
      <c r="BM1394" s="6">
        <f>IF(F1394&gt;F$3054,F$3054,IF(F1394&lt;F$3053,F$3053,F1394))</f>
        <v>0</v>
      </c>
      <c r="BN1394" s="6">
        <f>IF(BM1394&gt;0, BM1394/BM$3049, BM1394/BM$3050*-1)</f>
        <v>0</v>
      </c>
      <c r="BO1394" s="6">
        <f>IF(O1394&gt;O$3054,O$3054,IF(O1394&lt;O$3053,O$3053,O1394))</f>
        <v>0</v>
      </c>
      <c r="BP1394" s="26">
        <f>BO1394/BO$3049</f>
        <v>0</v>
      </c>
      <c r="BQ1394" s="26">
        <f>IF(OR(BD1394=0, BH1394=0,BN1394=0,BP1394=0), 0,BD1394+BH1394+BK1394+BL1394+BN1394+BP1394)</f>
        <v>0</v>
      </c>
      <c r="BR1394" s="6">
        <f>IF(D1394&gt;0,C1394/D1394,0)</f>
        <v>0</v>
      </c>
    </row>
    <row r="1395" spans="1:70" x14ac:dyDescent="0.2">
      <c r="A1395" s="15" t="s">
        <v>3063</v>
      </c>
      <c r="B1395" s="15" t="s">
        <v>3064</v>
      </c>
      <c r="C1395" s="15">
        <v>0</v>
      </c>
      <c r="D1395" s="15">
        <v>7.0000000000000007E-2</v>
      </c>
      <c r="E1395" s="15">
        <v>0.06</v>
      </c>
      <c r="F1395" s="15"/>
      <c r="G1395" s="15">
        <v>0.42</v>
      </c>
      <c r="H1395" s="21">
        <v>8460000</v>
      </c>
      <c r="I1395" s="15"/>
      <c r="J1395" s="15">
        <v>0</v>
      </c>
      <c r="K1395" s="15"/>
      <c r="L1395" s="15">
        <v>0</v>
      </c>
      <c r="M1395" s="15"/>
      <c r="N1395" s="15">
        <v>0</v>
      </c>
      <c r="O1395" s="15"/>
      <c r="P1395" s="15"/>
      <c r="Q1395" s="15">
        <v>0.16</v>
      </c>
      <c r="R1395" s="15">
        <v>0.02</v>
      </c>
      <c r="S1395" s="15">
        <v>1.33</v>
      </c>
      <c r="T1395" s="15">
        <v>46.49</v>
      </c>
      <c r="U1395" s="15">
        <v>46.49</v>
      </c>
      <c r="V1395" s="15">
        <v>50.74</v>
      </c>
      <c r="W1395" s="15">
        <v>50.74</v>
      </c>
      <c r="X1395" s="15">
        <v>110.18</v>
      </c>
      <c r="Y1395" s="15">
        <v>110.18</v>
      </c>
      <c r="Z1395" s="15">
        <v>120.25</v>
      </c>
      <c r="AA1395" s="15">
        <v>120.25</v>
      </c>
      <c r="AB1395" s="15">
        <v>0.86</v>
      </c>
      <c r="AC1395" s="15">
        <v>-0.37</v>
      </c>
      <c r="AD1395" s="15">
        <v>-0.37</v>
      </c>
      <c r="AE1395" s="15">
        <v>-0.37</v>
      </c>
      <c r="AF1395" s="15">
        <v>-0.33</v>
      </c>
      <c r="AG1395" s="15">
        <v>-0.24</v>
      </c>
      <c r="AH1395" s="15">
        <v>-0.33</v>
      </c>
      <c r="AI1395" s="15">
        <v>-0.8</v>
      </c>
      <c r="AJ1395" s="15">
        <v>-0.71</v>
      </c>
      <c r="AK1395" s="15">
        <v>-0.8</v>
      </c>
      <c r="AL1395" s="15"/>
      <c r="AM1395" s="15">
        <v>2.44</v>
      </c>
      <c r="AN1395" s="15">
        <v>34.06</v>
      </c>
      <c r="AO1395" s="15">
        <v>6.96</v>
      </c>
      <c r="AP1395" s="15">
        <v>5.07</v>
      </c>
      <c r="AQ1395" s="15">
        <v>-0.79</v>
      </c>
      <c r="AR1395" s="15"/>
      <c r="AS1395" s="15">
        <v>-3</v>
      </c>
      <c r="AT1395" s="15">
        <v>2.0699999999999998</v>
      </c>
      <c r="AU1395" s="15"/>
      <c r="AV1395" s="15"/>
      <c r="AW1395" s="15">
        <v>0</v>
      </c>
      <c r="AX1395" s="15"/>
      <c r="AZ1395" s="6">
        <f>IF(D1395&gt;0,H1395/D1395,0)</f>
        <v>120857142.85714285</v>
      </c>
      <c r="BA1395" s="6">
        <f>AZ1395*Q1395</f>
        <v>19337142.857142858</v>
      </c>
      <c r="BB1395" s="6">
        <f>IF(C1395&gt;C$3054,C$3054,IF(C1395&lt;C$3053,C$3053,C1395))</f>
        <v>0</v>
      </c>
      <c r="BC1395" s="6">
        <f>IF(BB1395&gt;0,(D1395/15)-BB1395,0)</f>
        <v>0</v>
      </c>
      <c r="BD1395" s="6">
        <f>BC1395/BC$3049</f>
        <v>0</v>
      </c>
      <c r="BE1395" s="15">
        <f>IF(AU1395&gt;AU$3054,AU$3054,IF(AU1395&lt;AU$3053,AU$3053,AU1395))</f>
        <v>0</v>
      </c>
      <c r="BF1395" s="15">
        <f>IF(I1395&gt;I$3054,I$3054,IF(I1395&lt;I$3053,I$3053,I1395))</f>
        <v>0</v>
      </c>
      <c r="BG1395" s="6">
        <f>IF(BE1395&gt;0, BF1395/BE1395,0)</f>
        <v>0</v>
      </c>
      <c r="BH1395" s="26">
        <f>BG1395/BG$3049</f>
        <v>0</v>
      </c>
      <c r="BI1395" s="26">
        <f>IF(AV1395&gt;AV$3054,AV$3054,IF(AV1395&lt;AV$3053,AV$3053,AV1395))</f>
        <v>0</v>
      </c>
      <c r="BJ1395" s="6">
        <f>IF(BI1395&gt;0, BF1395/BI1395,0)</f>
        <v>0</v>
      </c>
      <c r="BK1395" s="26">
        <f>BJ1395/BJ$3049</f>
        <v>0</v>
      </c>
      <c r="BL1395" s="6">
        <f>IF(_xlfn.NUMBERVALUE(AL1395),IF(ABS(AL1395)&lt;1,1-ABS(AL1395),0),0)</f>
        <v>0</v>
      </c>
      <c r="BM1395" s="6">
        <f>IF(F1395&gt;F$3054,F$3054,IF(F1395&lt;F$3053,F$3053,F1395))</f>
        <v>0</v>
      </c>
      <c r="BN1395" s="6">
        <f>IF(BM1395&gt;0, BM1395/BM$3049, BM1395/BM$3050*-1)</f>
        <v>0</v>
      </c>
      <c r="BO1395" s="6">
        <f>IF(O1395&gt;O$3054,O$3054,IF(O1395&lt;O$3053,O$3053,O1395))</f>
        <v>0</v>
      </c>
      <c r="BP1395" s="26">
        <f>BO1395/BO$3049</f>
        <v>0</v>
      </c>
      <c r="BQ1395" s="26">
        <f>IF(OR(BD1395=0, BH1395=0,BN1395=0,BP1395=0), 0,BD1395+BH1395+BK1395+BL1395+BN1395+BP1395)</f>
        <v>0</v>
      </c>
      <c r="BR1395" s="6">
        <f>IF(D1395&gt;0,C1395/D1395,0)</f>
        <v>0</v>
      </c>
    </row>
    <row r="1396" spans="1:70" x14ac:dyDescent="0.2">
      <c r="A1396" s="15" t="s">
        <v>2939</v>
      </c>
      <c r="B1396" s="15" t="s">
        <v>2940</v>
      </c>
      <c r="C1396" s="15"/>
      <c r="D1396" s="15">
        <v>52.74</v>
      </c>
      <c r="E1396" s="15"/>
      <c r="F1396" s="15"/>
      <c r="G1396" s="15"/>
      <c r="H1396" s="21"/>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c r="AG1396" s="15"/>
      <c r="AH1396" s="15"/>
      <c r="AI1396" s="15"/>
      <c r="AJ1396" s="15"/>
      <c r="AK1396" s="15"/>
      <c r="AL1396" s="15"/>
      <c r="AM1396" s="15"/>
      <c r="AN1396" s="15"/>
      <c r="AO1396" s="15"/>
      <c r="AP1396" s="15"/>
      <c r="AQ1396" s="15"/>
      <c r="AR1396" s="15"/>
      <c r="AS1396" s="15"/>
      <c r="AT1396" s="15"/>
      <c r="AU1396" s="15"/>
      <c r="AV1396" s="15"/>
      <c r="AW1396" s="16">
        <v>11689</v>
      </c>
      <c r="AX1396" s="16">
        <v>13080</v>
      </c>
      <c r="AZ1396" s="6">
        <f>IF(D1396&gt;0,H1396/D1396,0)</f>
        <v>0</v>
      </c>
      <c r="BA1396" s="6">
        <f>AZ1396*Q1396</f>
        <v>0</v>
      </c>
      <c r="BB1396" s="6">
        <f>IF(C1396&gt;C$3054,C$3054,IF(C1396&lt;C$3053,C$3053,C1396))</f>
        <v>0</v>
      </c>
      <c r="BC1396" s="6">
        <f>IF(BB1396&gt;0,(D1396/15)-BB1396,0)</f>
        <v>0</v>
      </c>
      <c r="BD1396" s="6">
        <f>BC1396/BC$3049</f>
        <v>0</v>
      </c>
      <c r="BE1396" s="15">
        <f>IF(AU1396&gt;AU$3054,AU$3054,IF(AU1396&lt;AU$3053,AU$3053,AU1396))</f>
        <v>0</v>
      </c>
      <c r="BF1396" s="15">
        <f>IF(I1396&gt;I$3054,I$3054,IF(I1396&lt;I$3053,I$3053,I1396))</f>
        <v>0</v>
      </c>
      <c r="BG1396" s="6">
        <f>IF(BE1396&gt;0, BF1396/BE1396,0)</f>
        <v>0</v>
      </c>
      <c r="BH1396" s="26">
        <f>BG1396/BG$3049</f>
        <v>0</v>
      </c>
      <c r="BI1396" s="26">
        <f>IF(AV1396&gt;AV$3054,AV$3054,IF(AV1396&lt;AV$3053,AV$3053,AV1396))</f>
        <v>0</v>
      </c>
      <c r="BJ1396" s="6">
        <f>IF(BI1396&gt;0, BF1396/BI1396,0)</f>
        <v>0</v>
      </c>
      <c r="BK1396" s="26">
        <f>BJ1396/BJ$3049</f>
        <v>0</v>
      </c>
      <c r="BL1396" s="6">
        <f>IF(_xlfn.NUMBERVALUE(AL1396),IF(ABS(AL1396)&lt;1,1-ABS(AL1396),0),0)</f>
        <v>0</v>
      </c>
      <c r="BM1396" s="6">
        <f>IF(F1396&gt;F$3054,F$3054,IF(F1396&lt;F$3053,F$3053,F1396))</f>
        <v>0</v>
      </c>
      <c r="BN1396" s="6">
        <f>IF(BM1396&gt;0, BM1396/BM$3049, BM1396/BM$3050*-1)</f>
        <v>0</v>
      </c>
      <c r="BO1396" s="6">
        <f>IF(O1396&gt;O$3054,O$3054,IF(O1396&lt;O$3053,O$3053,O1396))</f>
        <v>0</v>
      </c>
      <c r="BP1396" s="26">
        <f>BO1396/BO$3049</f>
        <v>0</v>
      </c>
      <c r="BQ1396" s="26">
        <f>IF(OR(BD1396=0, BH1396=0,BN1396=0,BP1396=0), 0,BD1396+BH1396+BK1396+BL1396+BN1396+BP1396)</f>
        <v>0</v>
      </c>
      <c r="BR1396" s="6">
        <f>IF(D1396&gt;0,C1396/D1396,0)</f>
        <v>0</v>
      </c>
    </row>
    <row r="1397" spans="1:70" x14ac:dyDescent="0.2">
      <c r="A1397" s="15" t="s">
        <v>2917</v>
      </c>
      <c r="B1397" s="15" t="s">
        <v>2918</v>
      </c>
      <c r="C1397" s="15"/>
      <c r="D1397" s="15">
        <v>0</v>
      </c>
      <c r="E1397" s="15"/>
      <c r="F1397" s="15"/>
      <c r="G1397" s="15"/>
      <c r="H1397" s="21"/>
      <c r="I1397" s="15"/>
      <c r="J1397" s="15"/>
      <c r="K1397" s="15"/>
      <c r="L1397" s="15"/>
      <c r="M1397" s="15"/>
      <c r="N1397" s="15"/>
      <c r="O1397" s="15"/>
      <c r="P1397" s="15"/>
      <c r="Q1397" s="15"/>
      <c r="R1397" s="15"/>
      <c r="S1397" s="15"/>
      <c r="T1397" s="15"/>
      <c r="U1397" s="15"/>
      <c r="V1397" s="15"/>
      <c r="W1397" s="15"/>
      <c r="X1397" s="15"/>
      <c r="Y1397" s="15"/>
      <c r="Z1397" s="15"/>
      <c r="AA1397" s="15"/>
      <c r="AB1397" s="15"/>
      <c r="AC1397" s="15"/>
      <c r="AD1397" s="15"/>
      <c r="AE1397" s="15"/>
      <c r="AF1397" s="15"/>
      <c r="AG1397" s="15"/>
      <c r="AH1397" s="15"/>
      <c r="AI1397" s="15"/>
      <c r="AJ1397" s="15"/>
      <c r="AK1397" s="15"/>
      <c r="AL1397" s="15"/>
      <c r="AM1397" s="15"/>
      <c r="AN1397" s="15"/>
      <c r="AO1397" s="15"/>
      <c r="AP1397" s="15"/>
      <c r="AQ1397" s="15"/>
      <c r="AR1397" s="15"/>
      <c r="AS1397" s="15"/>
      <c r="AT1397" s="15"/>
      <c r="AU1397" s="15"/>
      <c r="AV1397" s="15"/>
      <c r="AW1397" s="15">
        <v>0</v>
      </c>
      <c r="AX1397" s="15"/>
      <c r="AZ1397" s="6">
        <f>IF(D1397&gt;0,H1397/D1397,0)</f>
        <v>0</v>
      </c>
      <c r="BA1397" s="6">
        <f>AZ1397*Q1397</f>
        <v>0</v>
      </c>
      <c r="BB1397" s="6">
        <f>IF(C1397&gt;C$3054,C$3054,IF(C1397&lt;C$3053,C$3053,C1397))</f>
        <v>0</v>
      </c>
      <c r="BC1397" s="6">
        <f>IF(BB1397&gt;0,(D1397/15)-BB1397,0)</f>
        <v>0</v>
      </c>
      <c r="BD1397" s="6">
        <f>BC1397/BC$3049</f>
        <v>0</v>
      </c>
      <c r="BE1397" s="15">
        <f>IF(AU1397&gt;AU$3054,AU$3054,IF(AU1397&lt;AU$3053,AU$3053,AU1397))</f>
        <v>0</v>
      </c>
      <c r="BF1397" s="15">
        <f>IF(I1397&gt;I$3054,I$3054,IF(I1397&lt;I$3053,I$3053,I1397))</f>
        <v>0</v>
      </c>
      <c r="BG1397" s="6">
        <f>IF(BE1397&gt;0, BF1397/BE1397,0)</f>
        <v>0</v>
      </c>
      <c r="BH1397" s="26">
        <f>BG1397/BG$3049</f>
        <v>0</v>
      </c>
      <c r="BI1397" s="26">
        <f>IF(AV1397&gt;AV$3054,AV$3054,IF(AV1397&lt;AV$3053,AV$3053,AV1397))</f>
        <v>0</v>
      </c>
      <c r="BJ1397" s="6">
        <f>IF(BI1397&gt;0, BF1397/BI1397,0)</f>
        <v>0</v>
      </c>
      <c r="BK1397" s="26">
        <f>BJ1397/BJ$3049</f>
        <v>0</v>
      </c>
      <c r="BL1397" s="6">
        <f>IF(_xlfn.NUMBERVALUE(AL1397),IF(ABS(AL1397)&lt;1,1-ABS(AL1397),0),0)</f>
        <v>0</v>
      </c>
      <c r="BM1397" s="6">
        <f>IF(F1397&gt;F$3054,F$3054,IF(F1397&lt;F$3053,F$3053,F1397))</f>
        <v>0</v>
      </c>
      <c r="BN1397" s="6">
        <f>IF(BM1397&gt;0, BM1397/BM$3049, BM1397/BM$3050*-1)</f>
        <v>0</v>
      </c>
      <c r="BO1397" s="6">
        <f>IF(O1397&gt;O$3054,O$3054,IF(O1397&lt;O$3053,O$3053,O1397))</f>
        <v>0</v>
      </c>
      <c r="BP1397" s="26">
        <f>BO1397/BO$3049</f>
        <v>0</v>
      </c>
      <c r="BQ1397" s="26">
        <f>IF(OR(BD1397=0, BH1397=0,BN1397=0,BP1397=0), 0,BD1397+BH1397+BK1397+BL1397+BN1397+BP1397)</f>
        <v>0</v>
      </c>
      <c r="BR1397" s="6">
        <f>IF(D1397&gt;0,C1397/D1397,0)</f>
        <v>0</v>
      </c>
    </row>
    <row r="1398" spans="1:70" x14ac:dyDescent="0.2">
      <c r="A1398" s="15" t="s">
        <v>2903</v>
      </c>
      <c r="B1398" s="15" t="s">
        <v>2904</v>
      </c>
      <c r="C1398" s="15">
        <v>0.46</v>
      </c>
      <c r="D1398" s="15">
        <v>9.17</v>
      </c>
      <c r="E1398" s="15">
        <v>8.66</v>
      </c>
      <c r="F1398" s="15">
        <v>8.59</v>
      </c>
      <c r="G1398" s="15">
        <v>1.96</v>
      </c>
      <c r="H1398" s="21">
        <v>2750000000</v>
      </c>
      <c r="I1398" s="15">
        <v>20</v>
      </c>
      <c r="J1398" s="15">
        <v>0.26</v>
      </c>
      <c r="K1398" s="15">
        <v>0.26</v>
      </c>
      <c r="L1398" s="15">
        <v>0.54</v>
      </c>
      <c r="M1398" s="15">
        <v>0.54</v>
      </c>
      <c r="N1398" s="15">
        <v>0.54</v>
      </c>
      <c r="O1398" s="15">
        <v>5.99</v>
      </c>
      <c r="P1398" s="15">
        <v>171.13</v>
      </c>
      <c r="Q1398" s="15">
        <v>4.6399999999999997</v>
      </c>
      <c r="R1398" s="15">
        <v>0.62</v>
      </c>
      <c r="S1398" s="15"/>
      <c r="T1398" s="15">
        <v>7.55</v>
      </c>
      <c r="U1398" s="15">
        <v>7.55</v>
      </c>
      <c r="V1398" s="15">
        <v>7.55</v>
      </c>
      <c r="W1398" s="15">
        <v>7.55</v>
      </c>
      <c r="X1398" s="15">
        <v>14.89</v>
      </c>
      <c r="Y1398" s="15">
        <v>14.89</v>
      </c>
      <c r="Z1398" s="15">
        <v>14.89</v>
      </c>
      <c r="AA1398" s="15">
        <v>14.89</v>
      </c>
      <c r="AB1398" s="15">
        <v>81.239999999999995</v>
      </c>
      <c r="AC1398" s="15">
        <v>5.28</v>
      </c>
      <c r="AD1398" s="15">
        <v>4.54</v>
      </c>
      <c r="AE1398" s="15">
        <v>5.28</v>
      </c>
      <c r="AF1398" s="15">
        <v>5.07</v>
      </c>
      <c r="AG1398" s="15">
        <v>4.32</v>
      </c>
      <c r="AH1398" s="15">
        <v>5.07</v>
      </c>
      <c r="AI1398" s="15">
        <v>10.02</v>
      </c>
      <c r="AJ1398" s="15">
        <v>9.58</v>
      </c>
      <c r="AK1398" s="15">
        <v>10.02</v>
      </c>
      <c r="AL1398" s="15">
        <v>1.45</v>
      </c>
      <c r="AM1398" s="15">
        <v>240.56</v>
      </c>
      <c r="AN1398" s="15">
        <v>65.94</v>
      </c>
      <c r="AO1398" s="15">
        <v>26.41</v>
      </c>
      <c r="AP1398" s="15">
        <v>20.45</v>
      </c>
      <c r="AQ1398" s="15">
        <v>14.6</v>
      </c>
      <c r="AR1398" s="15">
        <v>6.75</v>
      </c>
      <c r="AS1398" s="15">
        <v>5.76</v>
      </c>
      <c r="AT1398" s="15">
        <v>9.17</v>
      </c>
      <c r="AU1398" s="15">
        <v>1.34</v>
      </c>
      <c r="AV1398" s="15">
        <v>2.4900000000000002</v>
      </c>
      <c r="AW1398" s="16">
        <v>685476</v>
      </c>
      <c r="AX1398" s="16">
        <v>529172</v>
      </c>
      <c r="AZ1398" s="6">
        <f>IF(D1398&gt;0,H1398/D1398,0)</f>
        <v>299890948.74591058</v>
      </c>
      <c r="BA1398" s="6">
        <f>AZ1398*Q1398</f>
        <v>1391494002.181025</v>
      </c>
      <c r="BB1398" s="6">
        <f>IF(C1398&gt;C$3054,C$3054,IF(C1398&lt;C$3053,C$3053,C1398))</f>
        <v>0.46</v>
      </c>
      <c r="BC1398" s="6">
        <f>IF(BB1398&gt;0,(D1398/15)-BB1398,0)</f>
        <v>0.15133333333333326</v>
      </c>
      <c r="BD1398" s="6">
        <f>BC1398/BC$3049</f>
        <v>2.9143664141738336E-2</v>
      </c>
      <c r="BE1398" s="15">
        <f>IF(AU1398&gt;AU$3054,AU$3054,IF(AU1398&lt;AU$3053,AU$3053,AU1398))</f>
        <v>1.34</v>
      </c>
      <c r="BF1398" s="15">
        <f>IF(I1398&gt;I$3054,I$3054,IF(I1398&lt;I$3053,I$3053,I1398))</f>
        <v>20</v>
      </c>
      <c r="BG1398" s="6">
        <f>IF(BE1398&gt;0, BF1398/BE1398,0)</f>
        <v>14.925373134328357</v>
      </c>
      <c r="BH1398" s="26">
        <f>BG1398/BG$3049</f>
        <v>1.4351320321469574E-2</v>
      </c>
      <c r="BI1398" s="26">
        <f>IF(AV1398&gt;AV$3054,AV$3054,IF(AV1398&lt;AV$3053,AV$3053,AV1398))</f>
        <v>2.4900000000000002</v>
      </c>
      <c r="BJ1398" s="6">
        <f>IF(BI1398&gt;0, BF1398/BI1398,0)</f>
        <v>8.0321285140562235</v>
      </c>
      <c r="BK1398" s="26">
        <f>BJ1398/BJ$3049</f>
        <v>1.3544904745457375E-2</v>
      </c>
      <c r="BL1398" s="6">
        <f>IF(_xlfn.NUMBERVALUE(AL1398),IF(ABS(AL1398)&lt;1,1-ABS(AL1398),0),0)</f>
        <v>0</v>
      </c>
      <c r="BM1398" s="6">
        <f>IF(F1398&gt;F$3054,F$3054,IF(F1398&lt;F$3053,F$3053,F1398))</f>
        <v>8.59</v>
      </c>
      <c r="BN1398" s="6">
        <f>IF(BM1398&gt;0, BM1398/BM$3049, BM1398/BM$3050*-1)</f>
        <v>1.0851885489003512E-2</v>
      </c>
      <c r="BO1398" s="6">
        <f>IF(O1398&gt;O$3054,O$3054,IF(O1398&lt;O$3053,O$3053,O1398))</f>
        <v>5.99</v>
      </c>
      <c r="BP1398" s="26">
        <f>BO1398/BO$3049</f>
        <v>5.6483376807967813E-2</v>
      </c>
      <c r="BQ1398" s="26">
        <f>IF(OR(BD1398=0, BH1398=0,BN1398=0,BP1398=0), 0,BD1398+BH1398+BK1398+BL1398+BN1398+BP1398)</f>
        <v>0.12437515150563661</v>
      </c>
      <c r="BR1398" s="6">
        <f>IF(D1398&gt;0,C1398/D1398,0)</f>
        <v>5.0163576881134132E-2</v>
      </c>
    </row>
    <row r="1399" spans="1:70" x14ac:dyDescent="0.2">
      <c r="A1399" s="15" t="s">
        <v>3036</v>
      </c>
      <c r="B1399" s="15" t="s">
        <v>3037</v>
      </c>
      <c r="C1399" s="15">
        <v>0.03</v>
      </c>
      <c r="D1399" s="15">
        <v>0.69</v>
      </c>
      <c r="E1399" s="15">
        <v>0.68</v>
      </c>
      <c r="F1399" s="15">
        <v>-4.1399999999999997</v>
      </c>
      <c r="G1399" s="15">
        <v>4.88</v>
      </c>
      <c r="H1399" s="21">
        <v>214470000</v>
      </c>
      <c r="I1399" s="15">
        <v>20.8</v>
      </c>
      <c r="J1399" s="15">
        <v>0.01</v>
      </c>
      <c r="K1399" s="15">
        <v>0.01</v>
      </c>
      <c r="L1399" s="15">
        <v>0.03</v>
      </c>
      <c r="M1399" s="15">
        <v>0.03</v>
      </c>
      <c r="N1399" s="15">
        <v>0.03</v>
      </c>
      <c r="O1399" s="15">
        <v>3.81</v>
      </c>
      <c r="P1399" s="15">
        <v>11.14</v>
      </c>
      <c r="Q1399" s="15">
        <v>0.14000000000000001</v>
      </c>
      <c r="R1399" s="15">
        <v>0.05</v>
      </c>
      <c r="S1399" s="15">
        <v>2.33</v>
      </c>
      <c r="T1399" s="15">
        <v>0</v>
      </c>
      <c r="U1399" s="15">
        <v>0</v>
      </c>
      <c r="V1399" s="15">
        <v>0</v>
      </c>
      <c r="W1399" s="15">
        <v>0</v>
      </c>
      <c r="X1399" s="15">
        <v>0</v>
      </c>
      <c r="Y1399" s="15">
        <v>0</v>
      </c>
      <c r="Z1399" s="15">
        <v>0</v>
      </c>
      <c r="AA1399" s="15">
        <v>0</v>
      </c>
      <c r="AB1399" s="15">
        <v>8.27</v>
      </c>
      <c r="AC1399" s="15">
        <v>20.62</v>
      </c>
      <c r="AD1399" s="15">
        <v>23.75</v>
      </c>
      <c r="AE1399" s="15">
        <v>20.62</v>
      </c>
      <c r="AF1399" s="15">
        <v>17.37</v>
      </c>
      <c r="AG1399" s="15">
        <v>20.38</v>
      </c>
      <c r="AH1399" s="15">
        <v>17.37</v>
      </c>
      <c r="AI1399" s="15">
        <v>23.46</v>
      </c>
      <c r="AJ1399" s="15">
        <v>27.16</v>
      </c>
      <c r="AK1399" s="15">
        <v>23.46</v>
      </c>
      <c r="AL1399" s="15">
        <v>0.71</v>
      </c>
      <c r="AM1399" s="15">
        <v>301.62</v>
      </c>
      <c r="AN1399" s="15"/>
      <c r="AO1399" s="15">
        <v>32.869999999999997</v>
      </c>
      <c r="AP1399" s="15">
        <v>21.09</v>
      </c>
      <c r="AQ1399" s="15">
        <v>15.16</v>
      </c>
      <c r="AR1399" s="15">
        <v>0.56000000000000005</v>
      </c>
      <c r="AS1399" s="15">
        <v>6.84</v>
      </c>
      <c r="AT1399" s="15">
        <v>1.88</v>
      </c>
      <c r="AU1399" s="15">
        <v>0.02</v>
      </c>
      <c r="AV1399" s="15">
        <v>-5.07</v>
      </c>
      <c r="AW1399" s="16">
        <v>113994</v>
      </c>
      <c r="AX1399" s="16">
        <v>315310</v>
      </c>
      <c r="AZ1399" s="6">
        <f>IF(D1399&gt;0,H1399/D1399,0)</f>
        <v>310826086.95652175</v>
      </c>
      <c r="BA1399" s="6">
        <f>AZ1399*Q1399</f>
        <v>43515652.173913047</v>
      </c>
      <c r="BB1399" s="6">
        <f>IF(C1399&gt;C$3054,C$3054,IF(C1399&lt;C$3053,C$3053,C1399))</f>
        <v>0.03</v>
      </c>
      <c r="BC1399" s="6">
        <f>IF(BB1399&gt;0,(D1399/15)-BB1399,0)</f>
        <v>1.6E-2</v>
      </c>
      <c r="BD1399" s="6">
        <f>BC1399/BC$3049</f>
        <v>3.0812684555141866E-3</v>
      </c>
      <c r="BE1399" s="15">
        <f>IF(AU1399&gt;AU$3054,AU$3054,IF(AU1399&lt;AU$3053,AU$3053,AU1399))</f>
        <v>0.02</v>
      </c>
      <c r="BF1399" s="15">
        <f>IF(I1399&gt;I$3054,I$3054,IF(I1399&lt;I$3053,I$3053,I1399))</f>
        <v>20.8</v>
      </c>
      <c r="BG1399" s="6">
        <f>IF(BE1399&gt;0, BF1399/BE1399,0)</f>
        <v>1040</v>
      </c>
      <c r="BH1399" s="26">
        <f>BG1399/BG$3049</f>
        <v>1</v>
      </c>
      <c r="BI1399" s="26">
        <f>IF(AV1399&gt;AV$3054,AV$3054,IF(AV1399&lt;AV$3053,AV$3053,AV1399))</f>
        <v>-5.07</v>
      </c>
      <c r="BJ1399" s="6">
        <f>IF(BI1399&gt;0, BF1399/BI1399,0)</f>
        <v>0</v>
      </c>
      <c r="BK1399" s="26">
        <f>BJ1399/BJ$3049</f>
        <v>0</v>
      </c>
      <c r="BL1399" s="6">
        <f>IF(_xlfn.NUMBERVALUE(AL1399),IF(ABS(AL1399)&lt;1,1-ABS(AL1399),0),0)</f>
        <v>0.29000000000000004</v>
      </c>
      <c r="BM1399" s="6">
        <f>IF(F1399&gt;F$3054,F$3054,IF(F1399&lt;F$3053,F$3053,F1399))</f>
        <v>-4.1399999999999997</v>
      </c>
      <c r="BN1399" s="6">
        <f>IF(BM1399&gt;0, BM1399/BM$3049, BM1399/BM$3050*-1)</f>
        <v>-4.162477377840338E-2</v>
      </c>
      <c r="BO1399" s="6">
        <f>IF(O1399&gt;O$3054,O$3054,IF(O1399&lt;O$3053,O$3053,O1399))</f>
        <v>3.81</v>
      </c>
      <c r="BP1399" s="26">
        <f>BO1399/BO$3049</f>
        <v>3.59268223102433E-2</v>
      </c>
      <c r="BQ1399" s="26">
        <f>IF(OR(BD1399=0, BH1399=0,BN1399=0,BP1399=0), 0,BD1399+BH1399+BK1399+BL1399+BN1399+BP1399)</f>
        <v>1.2873833169873541</v>
      </c>
      <c r="BR1399" s="6">
        <f>IF(D1399&gt;0,C1399/D1399,0)</f>
        <v>4.3478260869565216E-2</v>
      </c>
    </row>
    <row r="1400" spans="1:70" x14ac:dyDescent="0.2">
      <c r="A1400" s="15" t="s">
        <v>3034</v>
      </c>
      <c r="B1400" s="15" t="s">
        <v>3035</v>
      </c>
      <c r="C1400" s="15">
        <v>0.01</v>
      </c>
      <c r="D1400" s="15">
        <v>1.02</v>
      </c>
      <c r="E1400" s="15">
        <v>0.94</v>
      </c>
      <c r="F1400" s="15">
        <v>119.78</v>
      </c>
      <c r="G1400" s="15">
        <v>2.75</v>
      </c>
      <c r="H1400" s="21">
        <v>800090000</v>
      </c>
      <c r="I1400" s="15">
        <v>114.53</v>
      </c>
      <c r="J1400" s="15">
        <v>0</v>
      </c>
      <c r="K1400" s="15"/>
      <c r="L1400" s="15">
        <v>0</v>
      </c>
      <c r="M1400" s="15"/>
      <c r="N1400" s="15">
        <v>0</v>
      </c>
      <c r="O1400" s="15"/>
      <c r="P1400" s="15"/>
      <c r="Q1400" s="15">
        <v>0.36</v>
      </c>
      <c r="R1400" s="15">
        <v>0.19</v>
      </c>
      <c r="S1400" s="15">
        <v>1.58</v>
      </c>
      <c r="T1400" s="15">
        <v>58.04</v>
      </c>
      <c r="U1400" s="15">
        <v>58.04</v>
      </c>
      <c r="V1400" s="15">
        <v>64.42</v>
      </c>
      <c r="W1400" s="15">
        <v>64.42</v>
      </c>
      <c r="X1400" s="15">
        <v>238.41</v>
      </c>
      <c r="Y1400" s="15">
        <v>238.41</v>
      </c>
      <c r="Z1400" s="15">
        <v>264.64</v>
      </c>
      <c r="AA1400" s="15">
        <v>264.64</v>
      </c>
      <c r="AB1400" s="15">
        <v>1.24</v>
      </c>
      <c r="AC1400" s="15">
        <v>0.67</v>
      </c>
      <c r="AD1400" s="15">
        <v>-1.67</v>
      </c>
      <c r="AE1400" s="15">
        <v>0.67</v>
      </c>
      <c r="AF1400" s="15">
        <v>0.39</v>
      </c>
      <c r="AG1400" s="15">
        <v>-1.41</v>
      </c>
      <c r="AH1400" s="15">
        <v>0.39</v>
      </c>
      <c r="AI1400" s="15">
        <v>2.6</v>
      </c>
      <c r="AJ1400" s="15">
        <v>-8.08</v>
      </c>
      <c r="AK1400" s="15">
        <v>2.6</v>
      </c>
      <c r="AL1400" s="15">
        <v>0.55000000000000004</v>
      </c>
      <c r="AM1400" s="15">
        <v>700.56</v>
      </c>
      <c r="AN1400" s="15"/>
      <c r="AO1400" s="15">
        <v>69.37</v>
      </c>
      <c r="AP1400" s="15">
        <v>39.380000000000003</v>
      </c>
      <c r="AQ1400" s="15">
        <v>4.0599999999999996</v>
      </c>
      <c r="AR1400" s="15"/>
      <c r="AS1400" s="15">
        <v>-9.5</v>
      </c>
      <c r="AT1400" s="15">
        <v>9.0299999999999994</v>
      </c>
      <c r="AU1400" s="15"/>
      <c r="AV1400" s="15"/>
      <c r="AW1400" s="15">
        <v>1770000</v>
      </c>
      <c r="AX1400" s="15">
        <v>1820000</v>
      </c>
      <c r="AZ1400" s="6">
        <f>IF(D1400&gt;0,H1400/D1400,0)</f>
        <v>784401960.78431368</v>
      </c>
      <c r="BA1400" s="6">
        <f>AZ1400*Q1400</f>
        <v>282384705.88235289</v>
      </c>
      <c r="BB1400" s="6">
        <f>IF(C1400&gt;C$3054,C$3054,IF(C1400&lt;C$3053,C$3053,C1400))</f>
        <v>0.01</v>
      </c>
      <c r="BC1400" s="6">
        <f>IF(BB1400&gt;0,(D1400/15)-BB1400,0)</f>
        <v>5.8000000000000003E-2</v>
      </c>
      <c r="BD1400" s="6">
        <f>BC1400/BC$3049</f>
        <v>1.1169598151238927E-2</v>
      </c>
      <c r="BE1400" s="15">
        <f>IF(AU1400&gt;AU$3054,AU$3054,IF(AU1400&lt;AU$3053,AU$3053,AU1400))</f>
        <v>0</v>
      </c>
      <c r="BF1400" s="15">
        <f>IF(I1400&gt;I$3054,I$3054,IF(I1400&lt;I$3053,I$3053,I1400))</f>
        <v>114.53</v>
      </c>
      <c r="BG1400" s="6">
        <f>IF(BE1400&gt;0, BF1400/BE1400,0)</f>
        <v>0</v>
      </c>
      <c r="BH1400" s="26">
        <f>BG1400/BG$3049</f>
        <v>0</v>
      </c>
      <c r="BI1400" s="26">
        <f>IF(AV1400&gt;AV$3054,AV$3054,IF(AV1400&lt;AV$3053,AV$3053,AV1400))</f>
        <v>0</v>
      </c>
      <c r="BJ1400" s="6">
        <f>IF(BI1400&gt;0, BF1400/BI1400,0)</f>
        <v>0</v>
      </c>
      <c r="BK1400" s="26">
        <f>BJ1400/BJ$3049</f>
        <v>0</v>
      </c>
      <c r="BL1400" s="6">
        <f>IF(_xlfn.NUMBERVALUE(AL1400),IF(ABS(AL1400)&lt;1,1-ABS(AL1400),0),0)</f>
        <v>0.44999999999999996</v>
      </c>
      <c r="BM1400" s="6">
        <f>IF(F1400&gt;F$3054,F$3054,IF(F1400&lt;F$3053,F$3053,F1400))</f>
        <v>119.78</v>
      </c>
      <c r="BN1400" s="6">
        <f>IF(BM1400&gt;0, BM1400/BM$3049, BM1400/BM$3050*-1)</f>
        <v>0.15132000510743199</v>
      </c>
      <c r="BO1400" s="6">
        <f>IF(O1400&gt;O$3054,O$3054,IF(O1400&lt;O$3053,O$3053,O1400))</f>
        <v>0</v>
      </c>
      <c r="BP1400" s="26">
        <f>BO1400/BO$3049</f>
        <v>0</v>
      </c>
      <c r="BQ1400" s="26">
        <f>IF(OR(BD1400=0, BH1400=0,BN1400=0,BP1400=0), 0,BD1400+BH1400+BK1400+BL1400+BN1400+BP1400)</f>
        <v>0</v>
      </c>
      <c r="BR1400" s="6">
        <f>IF(D1400&gt;0,C1400/D1400,0)</f>
        <v>9.8039215686274508E-3</v>
      </c>
    </row>
    <row r="1401" spans="1:70" x14ac:dyDescent="0.2">
      <c r="A1401" s="15" t="s">
        <v>2867</v>
      </c>
      <c r="B1401" s="15" t="s">
        <v>2868</v>
      </c>
      <c r="C1401" s="15">
        <v>-0.02</v>
      </c>
      <c r="D1401" s="15">
        <v>0</v>
      </c>
      <c r="E1401" s="15"/>
      <c r="F1401" s="15"/>
      <c r="G1401" s="15"/>
      <c r="H1401" s="21"/>
      <c r="I1401" s="15"/>
      <c r="J1401" s="15">
        <v>0</v>
      </c>
      <c r="K1401" s="15"/>
      <c r="L1401" s="15">
        <v>0</v>
      </c>
      <c r="M1401" s="15"/>
      <c r="N1401" s="15">
        <v>0</v>
      </c>
      <c r="O1401" s="15"/>
      <c r="P1401" s="15"/>
      <c r="Q1401" s="15">
        <v>0.11</v>
      </c>
      <c r="R1401" s="15">
        <v>0</v>
      </c>
      <c r="S1401" s="15">
        <v>0.45</v>
      </c>
      <c r="T1401" s="15">
        <v>1.3</v>
      </c>
      <c r="U1401" s="15">
        <v>1.3</v>
      </c>
      <c r="V1401" s="15">
        <v>17.32</v>
      </c>
      <c r="W1401" s="15">
        <v>17.32</v>
      </c>
      <c r="X1401" s="15">
        <v>2.21</v>
      </c>
      <c r="Y1401" s="15">
        <v>2.21</v>
      </c>
      <c r="Z1401" s="15">
        <v>29.43</v>
      </c>
      <c r="AA1401" s="15">
        <v>29.43</v>
      </c>
      <c r="AB1401" s="15">
        <v>-1.71</v>
      </c>
      <c r="AC1401" s="15">
        <v>-14.26</v>
      </c>
      <c r="AD1401" s="15">
        <v>-16.98</v>
      </c>
      <c r="AE1401" s="15">
        <v>-14.26</v>
      </c>
      <c r="AF1401" s="15">
        <v>-9.27</v>
      </c>
      <c r="AG1401" s="15">
        <v>-12.85</v>
      </c>
      <c r="AH1401" s="15">
        <v>-9.27</v>
      </c>
      <c r="AI1401" s="15">
        <v>-14.84</v>
      </c>
      <c r="AJ1401" s="15">
        <v>-18.91</v>
      </c>
      <c r="AK1401" s="15">
        <v>-14.84</v>
      </c>
      <c r="AL1401" s="15"/>
      <c r="AM1401" s="15">
        <v>133.19</v>
      </c>
      <c r="AN1401" s="15">
        <v>85.02</v>
      </c>
      <c r="AO1401" s="15">
        <v>0.78</v>
      </c>
      <c r="AP1401" s="15">
        <v>-14.91</v>
      </c>
      <c r="AQ1401" s="15">
        <v>-13.47</v>
      </c>
      <c r="AR1401" s="15"/>
      <c r="AS1401" s="15">
        <v>80.819999999999993</v>
      </c>
      <c r="AT1401" s="15"/>
      <c r="AU1401" s="15"/>
      <c r="AV1401" s="15"/>
      <c r="AW1401" s="15">
        <v>0</v>
      </c>
      <c r="AX1401" s="15"/>
      <c r="AZ1401" s="6">
        <f>IF(D1401&gt;0,H1401/D1401,0)</f>
        <v>0</v>
      </c>
      <c r="BA1401" s="6">
        <f>AZ1401*Q1401</f>
        <v>0</v>
      </c>
      <c r="BB1401" s="6">
        <f>IF(C1401&gt;C$3054,C$3054,IF(C1401&lt;C$3053,C$3053,C1401))</f>
        <v>-0.02</v>
      </c>
      <c r="BC1401" s="6">
        <f>IF(BB1401&gt;0,(D1401/15)-BB1401,0)</f>
        <v>0</v>
      </c>
      <c r="BD1401" s="6">
        <f>BC1401/BC$3049</f>
        <v>0</v>
      </c>
      <c r="BE1401" s="15">
        <f>IF(AU1401&gt;AU$3054,AU$3054,IF(AU1401&lt;AU$3053,AU$3053,AU1401))</f>
        <v>0</v>
      </c>
      <c r="BF1401" s="15">
        <f>IF(I1401&gt;I$3054,I$3054,IF(I1401&lt;I$3053,I$3053,I1401))</f>
        <v>0</v>
      </c>
      <c r="BG1401" s="6">
        <f>IF(BE1401&gt;0, BF1401/BE1401,0)</f>
        <v>0</v>
      </c>
      <c r="BH1401" s="26">
        <f>BG1401/BG$3049</f>
        <v>0</v>
      </c>
      <c r="BI1401" s="26">
        <f>IF(AV1401&gt;AV$3054,AV$3054,IF(AV1401&lt;AV$3053,AV$3053,AV1401))</f>
        <v>0</v>
      </c>
      <c r="BJ1401" s="6">
        <f>IF(BI1401&gt;0, BF1401/BI1401,0)</f>
        <v>0</v>
      </c>
      <c r="BK1401" s="26">
        <f>BJ1401/BJ$3049</f>
        <v>0</v>
      </c>
      <c r="BL1401" s="6">
        <f>IF(_xlfn.NUMBERVALUE(AL1401),IF(ABS(AL1401)&lt;1,1-ABS(AL1401),0),0)</f>
        <v>0</v>
      </c>
      <c r="BM1401" s="6">
        <f>IF(F1401&gt;F$3054,F$3054,IF(F1401&lt;F$3053,F$3053,F1401))</f>
        <v>0</v>
      </c>
      <c r="BN1401" s="6">
        <f>IF(BM1401&gt;0, BM1401/BM$3049, BM1401/BM$3050*-1)</f>
        <v>0</v>
      </c>
      <c r="BO1401" s="6">
        <f>IF(O1401&gt;O$3054,O$3054,IF(O1401&lt;O$3053,O$3053,O1401))</f>
        <v>0</v>
      </c>
      <c r="BP1401" s="26">
        <f>BO1401/BO$3049</f>
        <v>0</v>
      </c>
      <c r="BQ1401" s="26">
        <f>IF(OR(BD1401=0, BH1401=0,BN1401=0,BP1401=0), 0,BD1401+BH1401+BK1401+BL1401+BN1401+BP1401)</f>
        <v>0</v>
      </c>
      <c r="BR1401" s="6">
        <f>IF(D1401&gt;0,C1401/D1401,0)</f>
        <v>0</v>
      </c>
    </row>
    <row r="1402" spans="1:70" x14ac:dyDescent="0.2">
      <c r="A1402" s="15" t="s">
        <v>3038</v>
      </c>
      <c r="B1402" s="15" t="s">
        <v>3039</v>
      </c>
      <c r="C1402" s="15"/>
      <c r="D1402" s="15">
        <v>2.82</v>
      </c>
      <c r="E1402" s="15"/>
      <c r="F1402" s="15"/>
      <c r="G1402" s="15"/>
      <c r="H1402" s="21"/>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c r="AG1402" s="15"/>
      <c r="AH1402" s="15"/>
      <c r="AI1402" s="15"/>
      <c r="AJ1402" s="15"/>
      <c r="AK1402" s="15"/>
      <c r="AL1402" s="15"/>
      <c r="AM1402" s="15"/>
      <c r="AN1402" s="15"/>
      <c r="AO1402" s="15"/>
      <c r="AP1402" s="15"/>
      <c r="AQ1402" s="15"/>
      <c r="AR1402" s="15"/>
      <c r="AS1402" s="15"/>
      <c r="AT1402" s="15"/>
      <c r="AU1402" s="15"/>
      <c r="AV1402" s="15"/>
      <c r="AW1402" s="16">
        <v>11001</v>
      </c>
      <c r="AX1402" s="16">
        <v>4267</v>
      </c>
      <c r="AZ1402" s="6">
        <f>IF(D1402&gt;0,H1402/D1402,0)</f>
        <v>0</v>
      </c>
      <c r="BA1402" s="6">
        <f>AZ1402*Q1402</f>
        <v>0</v>
      </c>
      <c r="BB1402" s="6">
        <f>IF(C1402&gt;C$3054,C$3054,IF(C1402&lt;C$3053,C$3053,C1402))</f>
        <v>0</v>
      </c>
      <c r="BC1402" s="6">
        <f>IF(BB1402&gt;0,(D1402/15)-BB1402,0)</f>
        <v>0</v>
      </c>
      <c r="BD1402" s="6">
        <f>BC1402/BC$3049</f>
        <v>0</v>
      </c>
      <c r="BE1402" s="15">
        <f>IF(AU1402&gt;AU$3054,AU$3054,IF(AU1402&lt;AU$3053,AU$3053,AU1402))</f>
        <v>0</v>
      </c>
      <c r="BF1402" s="15">
        <f>IF(I1402&gt;I$3054,I$3054,IF(I1402&lt;I$3053,I$3053,I1402))</f>
        <v>0</v>
      </c>
      <c r="BG1402" s="6">
        <f>IF(BE1402&gt;0, BF1402/BE1402,0)</f>
        <v>0</v>
      </c>
      <c r="BH1402" s="26">
        <f>BG1402/BG$3049</f>
        <v>0</v>
      </c>
      <c r="BI1402" s="26">
        <f>IF(AV1402&gt;AV$3054,AV$3054,IF(AV1402&lt;AV$3053,AV$3053,AV1402))</f>
        <v>0</v>
      </c>
      <c r="BJ1402" s="6">
        <f>IF(BI1402&gt;0, BF1402/BI1402,0)</f>
        <v>0</v>
      </c>
      <c r="BK1402" s="26">
        <f>BJ1402/BJ$3049</f>
        <v>0</v>
      </c>
      <c r="BL1402" s="6">
        <f>IF(_xlfn.NUMBERVALUE(AL1402),IF(ABS(AL1402)&lt;1,1-ABS(AL1402),0),0)</f>
        <v>0</v>
      </c>
      <c r="BM1402" s="6">
        <f>IF(F1402&gt;F$3054,F$3054,IF(F1402&lt;F$3053,F$3053,F1402))</f>
        <v>0</v>
      </c>
      <c r="BN1402" s="6">
        <f>IF(BM1402&gt;0, BM1402/BM$3049, BM1402/BM$3050*-1)</f>
        <v>0</v>
      </c>
      <c r="BO1402" s="6">
        <f>IF(O1402&gt;O$3054,O$3054,IF(O1402&lt;O$3053,O$3053,O1402))</f>
        <v>0</v>
      </c>
      <c r="BP1402" s="26">
        <f>BO1402/BO$3049</f>
        <v>0</v>
      </c>
      <c r="BQ1402" s="26">
        <f>IF(OR(BD1402=0, BH1402=0,BN1402=0,BP1402=0), 0,BD1402+BH1402+BK1402+BL1402+BN1402+BP1402)</f>
        <v>0</v>
      </c>
      <c r="BR1402" s="6">
        <f>IF(D1402&gt;0,C1402/D1402,0)</f>
        <v>0</v>
      </c>
    </row>
    <row r="1403" spans="1:70" x14ac:dyDescent="0.2">
      <c r="A1403" s="15" t="s">
        <v>2964</v>
      </c>
      <c r="B1403" s="15" t="s">
        <v>2965</v>
      </c>
      <c r="C1403" s="15">
        <v>0.17</v>
      </c>
      <c r="D1403" s="15">
        <v>2.37</v>
      </c>
      <c r="E1403" s="15">
        <v>2.15</v>
      </c>
      <c r="F1403" s="15">
        <v>20.61</v>
      </c>
      <c r="G1403" s="15">
        <v>2.61</v>
      </c>
      <c r="H1403" s="21">
        <v>282690000</v>
      </c>
      <c r="I1403" s="15">
        <v>14.12</v>
      </c>
      <c r="J1403" s="15">
        <v>0.09</v>
      </c>
      <c r="K1403" s="15">
        <v>0.09</v>
      </c>
      <c r="L1403" s="15">
        <v>0.09</v>
      </c>
      <c r="M1403" s="15">
        <v>0.09</v>
      </c>
      <c r="N1403" s="15">
        <v>0.09</v>
      </c>
      <c r="O1403" s="15">
        <v>3.6</v>
      </c>
      <c r="P1403" s="15">
        <v>0</v>
      </c>
      <c r="Q1403" s="15">
        <v>0.91</v>
      </c>
      <c r="R1403" s="15">
        <v>0.16</v>
      </c>
      <c r="S1403" s="15">
        <v>1.17</v>
      </c>
      <c r="T1403" s="15">
        <v>20.96</v>
      </c>
      <c r="U1403" s="15">
        <v>20.96</v>
      </c>
      <c r="V1403" s="15">
        <v>22.06</v>
      </c>
      <c r="W1403" s="15">
        <v>22.06</v>
      </c>
      <c r="X1403" s="15">
        <v>59.49</v>
      </c>
      <c r="Y1403" s="15">
        <v>59.49</v>
      </c>
      <c r="Z1403" s="15">
        <v>62.62</v>
      </c>
      <c r="AA1403" s="15">
        <v>62.62</v>
      </c>
      <c r="AB1403" s="15">
        <v>9.4600000000000009</v>
      </c>
      <c r="AC1403" s="15">
        <v>14.66</v>
      </c>
      <c r="AD1403" s="15"/>
      <c r="AE1403" s="15">
        <v>14.66</v>
      </c>
      <c r="AF1403" s="15">
        <v>7.81</v>
      </c>
      <c r="AG1403" s="15"/>
      <c r="AH1403" s="15">
        <v>7.81</v>
      </c>
      <c r="AI1403" s="15">
        <v>24.39</v>
      </c>
      <c r="AJ1403" s="15"/>
      <c r="AK1403" s="15">
        <v>24.39</v>
      </c>
      <c r="AL1403" s="15"/>
      <c r="AM1403" s="15">
        <v>85.97</v>
      </c>
      <c r="AN1403" s="15">
        <v>27.3</v>
      </c>
      <c r="AO1403" s="15">
        <v>7.42</v>
      </c>
      <c r="AP1403" s="15">
        <v>4.57</v>
      </c>
      <c r="AQ1403" s="15">
        <v>4.08</v>
      </c>
      <c r="AR1403" s="15"/>
      <c r="AS1403" s="15"/>
      <c r="AT1403" s="15"/>
      <c r="AU1403" s="15"/>
      <c r="AV1403" s="15"/>
      <c r="AW1403" s="16">
        <v>160202</v>
      </c>
      <c r="AX1403" s="16">
        <v>257686</v>
      </c>
      <c r="AZ1403" s="6">
        <f>IF(D1403&gt;0,H1403/D1403,0)</f>
        <v>119278481.01265822</v>
      </c>
      <c r="BA1403" s="6">
        <f>AZ1403*Q1403</f>
        <v>108543417.72151899</v>
      </c>
      <c r="BB1403" s="6">
        <f>IF(C1403&gt;C$3054,C$3054,IF(C1403&lt;C$3053,C$3053,C1403))</f>
        <v>0.17</v>
      </c>
      <c r="BC1403" s="6">
        <f>IF(BB1403&gt;0,(D1403/15)-BB1403,0)</f>
        <v>-1.2000000000000011E-2</v>
      </c>
      <c r="BD1403" s="6">
        <f>BC1403/BC$3049</f>
        <v>-2.310951341635642E-3</v>
      </c>
      <c r="BE1403" s="15">
        <f>IF(AU1403&gt;AU$3054,AU$3054,IF(AU1403&lt;AU$3053,AU$3053,AU1403))</f>
        <v>0</v>
      </c>
      <c r="BF1403" s="15">
        <f>IF(I1403&gt;I$3054,I$3054,IF(I1403&lt;I$3053,I$3053,I1403))</f>
        <v>14.12</v>
      </c>
      <c r="BG1403" s="6">
        <f>IF(BE1403&gt;0, BF1403/BE1403,0)</f>
        <v>0</v>
      </c>
      <c r="BH1403" s="26">
        <f>BG1403/BG$3049</f>
        <v>0</v>
      </c>
      <c r="BI1403" s="26">
        <f>IF(AV1403&gt;AV$3054,AV$3054,IF(AV1403&lt;AV$3053,AV$3053,AV1403))</f>
        <v>0</v>
      </c>
      <c r="BJ1403" s="6">
        <f>IF(BI1403&gt;0, BF1403/BI1403,0)</f>
        <v>0</v>
      </c>
      <c r="BK1403" s="26">
        <f>BJ1403/BJ$3049</f>
        <v>0</v>
      </c>
      <c r="BL1403" s="6">
        <f>IF(_xlfn.NUMBERVALUE(AL1403),IF(ABS(AL1403)&lt;1,1-ABS(AL1403),0),0)</f>
        <v>0</v>
      </c>
      <c r="BM1403" s="6">
        <f>IF(F1403&gt;F$3054,F$3054,IF(F1403&lt;F$3053,F$3053,F1403))</f>
        <v>20.61</v>
      </c>
      <c r="BN1403" s="6">
        <f>IF(BM1403&gt;0, BM1403/BM$3049, BM1403/BM$3050*-1)</f>
        <v>2.6036945276875716E-2</v>
      </c>
      <c r="BO1403" s="6">
        <f>IF(O1403&gt;O$3054,O$3054,IF(O1403&lt;O$3053,O$3053,O1403))</f>
        <v>3.6</v>
      </c>
      <c r="BP1403" s="26">
        <f>BO1403/BO$3049</f>
        <v>3.3946603757710206E-2</v>
      </c>
      <c r="BQ1403" s="26">
        <f>IF(OR(BD1403=0, BH1403=0,BN1403=0,BP1403=0), 0,BD1403+BH1403+BK1403+BL1403+BN1403+BP1403)</f>
        <v>0</v>
      </c>
      <c r="BR1403" s="6">
        <f>IF(D1403&gt;0,C1403/D1403,0)</f>
        <v>7.1729957805907171E-2</v>
      </c>
    </row>
    <row r="1404" spans="1:70" x14ac:dyDescent="0.2">
      <c r="A1404" s="15" t="s">
        <v>3009</v>
      </c>
      <c r="B1404" s="15" t="s">
        <v>3010</v>
      </c>
      <c r="C1404" s="15">
        <v>-0.16</v>
      </c>
      <c r="D1404" s="15">
        <v>4.0199999999999996</v>
      </c>
      <c r="E1404" s="15">
        <v>3.84</v>
      </c>
      <c r="F1404" s="15">
        <v>86.45</v>
      </c>
      <c r="G1404" s="15">
        <v>1.4</v>
      </c>
      <c r="H1404" s="21">
        <v>2360000000</v>
      </c>
      <c r="I1404" s="15"/>
      <c r="J1404" s="15">
        <v>0</v>
      </c>
      <c r="K1404" s="15">
        <v>0.02</v>
      </c>
      <c r="L1404" s="15">
        <v>0.02</v>
      </c>
      <c r="M1404" s="15">
        <v>0.04</v>
      </c>
      <c r="N1404" s="15">
        <v>0.02</v>
      </c>
      <c r="O1404" s="15">
        <v>1.1299999999999999</v>
      </c>
      <c r="P1404" s="15">
        <v>12.79</v>
      </c>
      <c r="Q1404" s="15">
        <v>2.85</v>
      </c>
      <c r="R1404" s="15">
        <v>0.1</v>
      </c>
      <c r="S1404" s="15">
        <v>0.81</v>
      </c>
      <c r="T1404" s="15">
        <v>11.09</v>
      </c>
      <c r="U1404" s="15">
        <v>11.09</v>
      </c>
      <c r="V1404" s="15">
        <v>13.24</v>
      </c>
      <c r="W1404" s="15">
        <v>13.24</v>
      </c>
      <c r="X1404" s="15">
        <v>15.3</v>
      </c>
      <c r="Y1404" s="15">
        <v>15.3</v>
      </c>
      <c r="Z1404" s="15">
        <v>18.260000000000002</v>
      </c>
      <c r="AA1404" s="15">
        <v>18.260000000000002</v>
      </c>
      <c r="AB1404" s="15"/>
      <c r="AC1404" s="15">
        <v>-4.49</v>
      </c>
      <c r="AD1404" s="15">
        <v>-4.57</v>
      </c>
      <c r="AE1404" s="15">
        <v>-4.49</v>
      </c>
      <c r="AF1404" s="15">
        <v>-4.16</v>
      </c>
      <c r="AG1404" s="15">
        <v>-4.21</v>
      </c>
      <c r="AH1404" s="15">
        <v>-4.16</v>
      </c>
      <c r="AI1404" s="15">
        <v>-5.54</v>
      </c>
      <c r="AJ1404" s="15">
        <v>-5.41</v>
      </c>
      <c r="AK1404" s="15">
        <v>-5.54</v>
      </c>
      <c r="AL1404" s="15">
        <v>2.04</v>
      </c>
      <c r="AM1404" s="15">
        <v>488.11</v>
      </c>
      <c r="AN1404" s="15">
        <v>66.13</v>
      </c>
      <c r="AO1404" s="15">
        <v>32.67</v>
      </c>
      <c r="AP1404" s="15">
        <v>-15.82</v>
      </c>
      <c r="AQ1404" s="15">
        <v>-14.22</v>
      </c>
      <c r="AR1404" s="15"/>
      <c r="AS1404" s="15">
        <v>20.36</v>
      </c>
      <c r="AT1404" s="15">
        <v>13.8</v>
      </c>
      <c r="AU1404" s="15"/>
      <c r="AV1404" s="15"/>
      <c r="AW1404" s="15">
        <v>4200000</v>
      </c>
      <c r="AX1404" s="15">
        <v>4930000</v>
      </c>
      <c r="AZ1404" s="6">
        <f>IF(D1404&gt;0,H1404/D1404,0)</f>
        <v>587064676.61691546</v>
      </c>
      <c r="BA1404" s="6">
        <f>AZ1404*Q1404</f>
        <v>1673134328.3582091</v>
      </c>
      <c r="BB1404" s="6">
        <f>IF(C1404&gt;C$3054,C$3054,IF(C1404&lt;C$3053,C$3053,C1404))</f>
        <v>-0.16</v>
      </c>
      <c r="BC1404" s="6">
        <f>IF(BB1404&gt;0,(D1404/15)-BB1404,0)</f>
        <v>0</v>
      </c>
      <c r="BD1404" s="6">
        <f>BC1404/BC$3049</f>
        <v>0</v>
      </c>
      <c r="BE1404" s="15">
        <f>IF(AU1404&gt;AU$3054,AU$3054,IF(AU1404&lt;AU$3053,AU$3053,AU1404))</f>
        <v>0</v>
      </c>
      <c r="BF1404" s="15">
        <f>IF(I1404&gt;I$3054,I$3054,IF(I1404&lt;I$3053,I$3053,I1404))</f>
        <v>0</v>
      </c>
      <c r="BG1404" s="6">
        <f>IF(BE1404&gt;0, BF1404/BE1404,0)</f>
        <v>0</v>
      </c>
      <c r="BH1404" s="26">
        <f>BG1404/BG$3049</f>
        <v>0</v>
      </c>
      <c r="BI1404" s="26">
        <f>IF(AV1404&gt;AV$3054,AV$3054,IF(AV1404&lt;AV$3053,AV$3053,AV1404))</f>
        <v>0</v>
      </c>
      <c r="BJ1404" s="6">
        <f>IF(BI1404&gt;0, BF1404/BI1404,0)</f>
        <v>0</v>
      </c>
      <c r="BK1404" s="26">
        <f>BJ1404/BJ$3049</f>
        <v>0</v>
      </c>
      <c r="BL1404" s="6">
        <f>IF(_xlfn.NUMBERVALUE(AL1404),IF(ABS(AL1404)&lt;1,1-ABS(AL1404),0),0)</f>
        <v>0</v>
      </c>
      <c r="BM1404" s="6">
        <f>IF(F1404&gt;F$3054,F$3054,IF(F1404&lt;F$3053,F$3053,F1404))</f>
        <v>86.45</v>
      </c>
      <c r="BN1404" s="6">
        <f>IF(BM1404&gt;0, BM1404/BM$3049, BM1404/BM$3050*-1)</f>
        <v>0.10921367875720066</v>
      </c>
      <c r="BO1404" s="6">
        <f>IF(O1404&gt;O$3054,O$3054,IF(O1404&lt;O$3053,O$3053,O1404))</f>
        <v>1.1299999999999999</v>
      </c>
      <c r="BP1404" s="26">
        <f>BO1404/BO$3049</f>
        <v>1.0655461735059034E-2</v>
      </c>
      <c r="BQ1404" s="26">
        <f>IF(OR(BD1404=0, BH1404=0,BN1404=0,BP1404=0), 0,BD1404+BH1404+BK1404+BL1404+BN1404+BP1404)</f>
        <v>0</v>
      </c>
      <c r="BR1404" s="6">
        <f>IF(D1404&gt;0,C1404/D1404,0)</f>
        <v>-3.9800995024875628E-2</v>
      </c>
    </row>
    <row r="1405" spans="1:70" x14ac:dyDescent="0.2">
      <c r="A1405" s="15" t="s">
        <v>5122</v>
      </c>
      <c r="B1405" s="15" t="s">
        <v>5123</v>
      </c>
      <c r="C1405" s="15">
        <v>0.01</v>
      </c>
      <c r="D1405" s="15">
        <v>0.5</v>
      </c>
      <c r="E1405" s="15">
        <v>0.48</v>
      </c>
      <c r="F1405" s="15">
        <v>-16.670000000000002</v>
      </c>
      <c r="G1405" s="15">
        <v>2.4</v>
      </c>
      <c r="H1405" s="21">
        <v>467220000</v>
      </c>
      <c r="I1405" s="15">
        <v>47.8</v>
      </c>
      <c r="J1405" s="15">
        <v>0</v>
      </c>
      <c r="K1405" s="15"/>
      <c r="L1405" s="15">
        <v>0</v>
      </c>
      <c r="M1405" s="15"/>
      <c r="N1405" s="15">
        <v>0</v>
      </c>
      <c r="O1405" s="15"/>
      <c r="P1405" s="15"/>
      <c r="Q1405" s="15">
        <v>0.21</v>
      </c>
      <c r="R1405" s="15">
        <v>0.01</v>
      </c>
      <c r="S1405" s="15">
        <v>2.4300000000000002</v>
      </c>
      <c r="T1405" s="15">
        <v>0</v>
      </c>
      <c r="U1405" s="15">
        <v>0</v>
      </c>
      <c r="V1405" s="15">
        <v>3.83</v>
      </c>
      <c r="W1405" s="15">
        <v>3.83</v>
      </c>
      <c r="X1405" s="15">
        <v>0</v>
      </c>
      <c r="Y1405" s="15">
        <v>0</v>
      </c>
      <c r="Z1405" s="15">
        <v>4.59</v>
      </c>
      <c r="AA1405" s="15">
        <v>4.59</v>
      </c>
      <c r="AB1405" s="15">
        <v>35.869999999999997</v>
      </c>
      <c r="AC1405" s="15">
        <v>4.9800000000000004</v>
      </c>
      <c r="AD1405" s="15">
        <v>-1.62</v>
      </c>
      <c r="AE1405" s="15">
        <v>4.9800000000000004</v>
      </c>
      <c r="AF1405" s="15">
        <v>4.1100000000000003</v>
      </c>
      <c r="AG1405" s="15">
        <v>-1.36</v>
      </c>
      <c r="AH1405" s="15">
        <v>4.1100000000000003</v>
      </c>
      <c r="AI1405" s="15">
        <v>5.19</v>
      </c>
      <c r="AJ1405" s="15">
        <v>-1.74</v>
      </c>
      <c r="AK1405" s="15">
        <v>5.19</v>
      </c>
      <c r="AL1405" s="15">
        <v>0.97</v>
      </c>
      <c r="AM1405" s="15">
        <v>897.19</v>
      </c>
      <c r="AN1405" s="15">
        <v>26.45</v>
      </c>
      <c r="AO1405" s="15">
        <v>46.32</v>
      </c>
      <c r="AP1405" s="15">
        <v>11.3</v>
      </c>
      <c r="AQ1405" s="15">
        <v>7.56</v>
      </c>
      <c r="AR1405" s="15"/>
      <c r="AS1405" s="15">
        <v>244.58</v>
      </c>
      <c r="AT1405" s="15">
        <v>100.06</v>
      </c>
      <c r="AU1405" s="15"/>
      <c r="AV1405" s="15"/>
      <c r="AW1405" s="15">
        <v>0</v>
      </c>
      <c r="AX1405" s="16">
        <v>228828</v>
      </c>
      <c r="AZ1405" s="6">
        <f>IF(D1405&gt;0,H1405/D1405,0)</f>
        <v>934440000</v>
      </c>
      <c r="BA1405" s="6">
        <f>AZ1405*Q1405</f>
        <v>196232400</v>
      </c>
      <c r="BB1405" s="6">
        <f>IF(C1405&gt;C$3054,C$3054,IF(C1405&lt;C$3053,C$3053,C1405))</f>
        <v>0.01</v>
      </c>
      <c r="BC1405" s="6">
        <f>IF(BB1405&gt;0,(D1405/15)-BB1405,0)</f>
        <v>2.3333333333333331E-2</v>
      </c>
      <c r="BD1405" s="6">
        <f>BC1405/BC$3049</f>
        <v>4.4935164976248549E-3</v>
      </c>
      <c r="BE1405" s="15">
        <f>IF(AU1405&gt;AU$3054,AU$3054,IF(AU1405&lt;AU$3053,AU$3053,AU1405))</f>
        <v>0</v>
      </c>
      <c r="BF1405" s="15">
        <f>IF(I1405&gt;I$3054,I$3054,IF(I1405&lt;I$3053,I$3053,I1405))</f>
        <v>47.8</v>
      </c>
      <c r="BG1405" s="6">
        <f>IF(BE1405&gt;0, BF1405/BE1405,0)</f>
        <v>0</v>
      </c>
      <c r="BH1405" s="26">
        <f>BG1405/BG$3049</f>
        <v>0</v>
      </c>
      <c r="BI1405" s="26">
        <f>IF(AV1405&gt;AV$3054,AV$3054,IF(AV1405&lt;AV$3053,AV$3053,AV1405))</f>
        <v>0</v>
      </c>
      <c r="BJ1405" s="6">
        <f>IF(BI1405&gt;0, BF1405/BI1405,0)</f>
        <v>0</v>
      </c>
      <c r="BK1405" s="26">
        <f>BJ1405/BJ$3049</f>
        <v>0</v>
      </c>
      <c r="BL1405" s="6">
        <f>IF(_xlfn.NUMBERVALUE(AL1405),IF(ABS(AL1405)&lt;1,1-ABS(AL1405),0),0)</f>
        <v>3.0000000000000027E-2</v>
      </c>
      <c r="BM1405" s="6">
        <f>IF(F1405&gt;F$3054,F$3054,IF(F1405&lt;F$3053,F$3053,F1405))</f>
        <v>-16.670000000000002</v>
      </c>
      <c r="BN1405" s="6">
        <f>IF(BM1405&gt;0, BM1405/BM$3049, BM1405/BM$3050*-1)</f>
        <v>-0.16760506736376435</v>
      </c>
      <c r="BO1405" s="6">
        <f>IF(O1405&gt;O$3054,O$3054,IF(O1405&lt;O$3053,O$3053,O1405))</f>
        <v>0</v>
      </c>
      <c r="BP1405" s="26">
        <f>BO1405/BO$3049</f>
        <v>0</v>
      </c>
      <c r="BQ1405" s="26">
        <f>IF(OR(BD1405=0, BH1405=0,BN1405=0,BP1405=0), 0,BD1405+BH1405+BK1405+BL1405+BN1405+BP1405)</f>
        <v>0</v>
      </c>
      <c r="BR1405" s="6">
        <f>IF(D1405&gt;0,C1405/D1405,0)</f>
        <v>0.02</v>
      </c>
    </row>
    <row r="1406" spans="1:70" x14ac:dyDescent="0.2">
      <c r="A1406" s="15" t="s">
        <v>3065</v>
      </c>
      <c r="B1406" s="15" t="s">
        <v>3066</v>
      </c>
      <c r="C1406" s="15">
        <v>-0.01</v>
      </c>
      <c r="D1406" s="15">
        <v>0</v>
      </c>
      <c r="E1406" s="15">
        <v>0</v>
      </c>
      <c r="F1406" s="15">
        <v>20</v>
      </c>
      <c r="G1406" s="15"/>
      <c r="H1406" s="21">
        <v>2320000</v>
      </c>
      <c r="I1406" s="15"/>
      <c r="J1406" s="15">
        <v>0</v>
      </c>
      <c r="K1406" s="15"/>
      <c r="L1406" s="15">
        <v>0</v>
      </c>
      <c r="M1406" s="15"/>
      <c r="N1406" s="15">
        <v>0</v>
      </c>
      <c r="O1406" s="15"/>
      <c r="P1406" s="15"/>
      <c r="Q1406" s="15">
        <v>0</v>
      </c>
      <c r="R1406" s="15">
        <v>0</v>
      </c>
      <c r="S1406" s="15">
        <v>0.06</v>
      </c>
      <c r="T1406" s="15">
        <v>0</v>
      </c>
      <c r="U1406" s="15">
        <v>0</v>
      </c>
      <c r="V1406" s="15">
        <v>217.38</v>
      </c>
      <c r="W1406" s="15">
        <v>217.38</v>
      </c>
      <c r="X1406" s="15"/>
      <c r="Y1406" s="15"/>
      <c r="Z1406" s="15"/>
      <c r="AA1406" s="15"/>
      <c r="AB1406" s="15">
        <v>-1.1299999999999999</v>
      </c>
      <c r="AC1406" s="15">
        <v>-338.34</v>
      </c>
      <c r="AD1406" s="15">
        <v>-57.45</v>
      </c>
      <c r="AE1406" s="15">
        <v>-338.34</v>
      </c>
      <c r="AF1406" s="15">
        <v>-191.38</v>
      </c>
      <c r="AG1406" s="15">
        <v>-54.5</v>
      </c>
      <c r="AH1406" s="15">
        <v>-191.38</v>
      </c>
      <c r="AI1406" s="15">
        <v>-346.23</v>
      </c>
      <c r="AJ1406" s="15">
        <v>-56.74</v>
      </c>
      <c r="AK1406" s="15">
        <v>-346.24</v>
      </c>
      <c r="AL1406" s="15">
        <v>1.03</v>
      </c>
      <c r="AM1406" s="15">
        <v>371.28</v>
      </c>
      <c r="AN1406" s="15"/>
      <c r="AO1406" s="15">
        <v>-490.52</v>
      </c>
      <c r="AP1406" s="16">
        <v>-3268.56</v>
      </c>
      <c r="AQ1406" s="16">
        <v>-3680.46</v>
      </c>
      <c r="AR1406" s="15"/>
      <c r="AS1406" s="15">
        <v>-25.1</v>
      </c>
      <c r="AT1406" s="15">
        <v>10.38</v>
      </c>
      <c r="AU1406" s="15"/>
      <c r="AV1406" s="15"/>
      <c r="AW1406" s="15">
        <v>0</v>
      </c>
      <c r="AX1406" s="15"/>
      <c r="AZ1406" s="6">
        <f>IF(D1406&gt;0,H1406/D1406,0)</f>
        <v>0</v>
      </c>
      <c r="BA1406" s="6">
        <f>AZ1406*Q1406</f>
        <v>0</v>
      </c>
      <c r="BB1406" s="6">
        <f>IF(C1406&gt;C$3054,C$3054,IF(C1406&lt;C$3053,C$3053,C1406))</f>
        <v>-0.01</v>
      </c>
      <c r="BC1406" s="6">
        <f>IF(BB1406&gt;0,(D1406/15)-BB1406,0)</f>
        <v>0</v>
      </c>
      <c r="BD1406" s="6">
        <f>BC1406/BC$3049</f>
        <v>0</v>
      </c>
      <c r="BE1406" s="15">
        <f>IF(AU1406&gt;AU$3054,AU$3054,IF(AU1406&lt;AU$3053,AU$3053,AU1406))</f>
        <v>0</v>
      </c>
      <c r="BF1406" s="15">
        <f>IF(I1406&gt;I$3054,I$3054,IF(I1406&lt;I$3053,I$3053,I1406))</f>
        <v>0</v>
      </c>
      <c r="BG1406" s="6">
        <f>IF(BE1406&gt;0, BF1406/BE1406,0)</f>
        <v>0</v>
      </c>
      <c r="BH1406" s="26">
        <f>BG1406/BG$3049</f>
        <v>0</v>
      </c>
      <c r="BI1406" s="26">
        <f>IF(AV1406&gt;AV$3054,AV$3054,IF(AV1406&lt;AV$3053,AV$3053,AV1406))</f>
        <v>0</v>
      </c>
      <c r="BJ1406" s="6">
        <f>IF(BI1406&gt;0, BF1406/BI1406,0)</f>
        <v>0</v>
      </c>
      <c r="BK1406" s="26">
        <f>BJ1406/BJ$3049</f>
        <v>0</v>
      </c>
      <c r="BL1406" s="6">
        <f>IF(_xlfn.NUMBERVALUE(AL1406),IF(ABS(AL1406)&lt;1,1-ABS(AL1406),0),0)</f>
        <v>0</v>
      </c>
      <c r="BM1406" s="6">
        <f>IF(F1406&gt;F$3054,F$3054,IF(F1406&lt;F$3053,F$3053,F1406))</f>
        <v>20</v>
      </c>
      <c r="BN1406" s="6">
        <f>IF(BM1406&gt;0, BM1406/BM$3049, BM1406/BM$3050*-1)</f>
        <v>2.5266322442383034E-2</v>
      </c>
      <c r="BO1406" s="6">
        <f>IF(O1406&gt;O$3054,O$3054,IF(O1406&lt;O$3053,O$3053,O1406))</f>
        <v>0</v>
      </c>
      <c r="BP1406" s="26">
        <f>BO1406/BO$3049</f>
        <v>0</v>
      </c>
      <c r="BQ1406" s="26">
        <f>IF(OR(BD1406=0, BH1406=0,BN1406=0,BP1406=0), 0,BD1406+BH1406+BK1406+BL1406+BN1406+BP1406)</f>
        <v>0</v>
      </c>
      <c r="BR1406" s="6">
        <f>IF(D1406&gt;0,C1406/D1406,0)</f>
        <v>0</v>
      </c>
    </row>
    <row r="1407" spans="1:70" x14ac:dyDescent="0.2">
      <c r="A1407" s="15" t="s">
        <v>2945</v>
      </c>
      <c r="B1407" s="15" t="s">
        <v>2946</v>
      </c>
      <c r="C1407" s="15"/>
      <c r="D1407" s="15">
        <v>27.64</v>
      </c>
      <c r="E1407" s="15"/>
      <c r="F1407" s="15"/>
      <c r="G1407" s="15"/>
      <c r="H1407" s="21"/>
      <c r="I1407" s="15"/>
      <c r="J1407" s="15"/>
      <c r="K1407" s="15"/>
      <c r="L1407" s="15"/>
      <c r="M1407" s="15"/>
      <c r="N1407" s="15"/>
      <c r="O1407" s="15"/>
      <c r="P1407" s="15"/>
      <c r="Q1407" s="15"/>
      <c r="R1407" s="15"/>
      <c r="S1407" s="15"/>
      <c r="T1407" s="15"/>
      <c r="U1407" s="15"/>
      <c r="V1407" s="15"/>
      <c r="W1407" s="15"/>
      <c r="X1407" s="15"/>
      <c r="Y1407" s="15"/>
      <c r="Z1407" s="15"/>
      <c r="AA1407" s="15"/>
      <c r="AB1407" s="15"/>
      <c r="AC1407" s="15"/>
      <c r="AD1407" s="15"/>
      <c r="AE1407" s="15"/>
      <c r="AF1407" s="15"/>
      <c r="AG1407" s="15"/>
      <c r="AH1407" s="15"/>
      <c r="AI1407" s="15"/>
      <c r="AJ1407" s="15"/>
      <c r="AK1407" s="15"/>
      <c r="AL1407" s="15"/>
      <c r="AM1407" s="15"/>
      <c r="AN1407" s="15"/>
      <c r="AO1407" s="15"/>
      <c r="AP1407" s="15"/>
      <c r="AQ1407" s="15"/>
      <c r="AR1407" s="15"/>
      <c r="AS1407" s="15"/>
      <c r="AT1407" s="15"/>
      <c r="AU1407" s="15"/>
      <c r="AV1407" s="15"/>
      <c r="AW1407" s="15">
        <v>427</v>
      </c>
      <c r="AX1407" s="15">
        <v>678</v>
      </c>
      <c r="AZ1407" s="6">
        <f>IF(D1407&gt;0,H1407/D1407,0)</f>
        <v>0</v>
      </c>
      <c r="BA1407" s="6">
        <f>AZ1407*Q1407</f>
        <v>0</v>
      </c>
      <c r="BB1407" s="6">
        <f>IF(C1407&gt;C$3054,C$3054,IF(C1407&lt;C$3053,C$3053,C1407))</f>
        <v>0</v>
      </c>
      <c r="BC1407" s="6">
        <f>IF(BB1407&gt;0,(D1407/15)-BB1407,0)</f>
        <v>0</v>
      </c>
      <c r="BD1407" s="6">
        <f>BC1407/BC$3049</f>
        <v>0</v>
      </c>
      <c r="BE1407" s="15">
        <f>IF(AU1407&gt;AU$3054,AU$3054,IF(AU1407&lt;AU$3053,AU$3053,AU1407))</f>
        <v>0</v>
      </c>
      <c r="BF1407" s="15">
        <f>IF(I1407&gt;I$3054,I$3054,IF(I1407&lt;I$3053,I$3053,I1407))</f>
        <v>0</v>
      </c>
      <c r="BG1407" s="6">
        <f>IF(BE1407&gt;0, BF1407/BE1407,0)</f>
        <v>0</v>
      </c>
      <c r="BH1407" s="26">
        <f>BG1407/BG$3049</f>
        <v>0</v>
      </c>
      <c r="BI1407" s="26">
        <f>IF(AV1407&gt;AV$3054,AV$3054,IF(AV1407&lt;AV$3053,AV$3053,AV1407))</f>
        <v>0</v>
      </c>
      <c r="BJ1407" s="6">
        <f>IF(BI1407&gt;0, BF1407/BI1407,0)</f>
        <v>0</v>
      </c>
      <c r="BK1407" s="26">
        <f>BJ1407/BJ$3049</f>
        <v>0</v>
      </c>
      <c r="BL1407" s="6">
        <f>IF(_xlfn.NUMBERVALUE(AL1407),IF(ABS(AL1407)&lt;1,1-ABS(AL1407),0),0)</f>
        <v>0</v>
      </c>
      <c r="BM1407" s="6">
        <f>IF(F1407&gt;F$3054,F$3054,IF(F1407&lt;F$3053,F$3053,F1407))</f>
        <v>0</v>
      </c>
      <c r="BN1407" s="6">
        <f>IF(BM1407&gt;0, BM1407/BM$3049, BM1407/BM$3050*-1)</f>
        <v>0</v>
      </c>
      <c r="BO1407" s="6">
        <f>IF(O1407&gt;O$3054,O$3054,IF(O1407&lt;O$3053,O$3053,O1407))</f>
        <v>0</v>
      </c>
      <c r="BP1407" s="26">
        <f>BO1407/BO$3049</f>
        <v>0</v>
      </c>
      <c r="BQ1407" s="26">
        <f>IF(OR(BD1407=0, BH1407=0,BN1407=0,BP1407=0), 0,BD1407+BH1407+BK1407+BL1407+BN1407+BP1407)</f>
        <v>0</v>
      </c>
      <c r="BR1407" s="6">
        <f>IF(D1407&gt;0,C1407/D1407,0)</f>
        <v>0</v>
      </c>
    </row>
    <row r="1408" spans="1:70" x14ac:dyDescent="0.2">
      <c r="A1408" s="15" t="s">
        <v>2995</v>
      </c>
      <c r="B1408" s="15" t="s">
        <v>2996</v>
      </c>
      <c r="C1408" s="15">
        <v>-0.01</v>
      </c>
      <c r="D1408" s="15">
        <v>7.0000000000000007E-2</v>
      </c>
      <c r="E1408" s="15">
        <v>0.02</v>
      </c>
      <c r="F1408" s="16">
        <v>1480</v>
      </c>
      <c r="G1408" s="15"/>
      <c r="H1408" s="21">
        <v>8290000</v>
      </c>
      <c r="I1408" s="15"/>
      <c r="J1408" s="15">
        <v>0</v>
      </c>
      <c r="K1408" s="15"/>
      <c r="L1408" s="15">
        <v>0</v>
      </c>
      <c r="M1408" s="15"/>
      <c r="N1408" s="15">
        <v>0</v>
      </c>
      <c r="O1408" s="15"/>
      <c r="P1408" s="15"/>
      <c r="Q1408" s="15">
        <v>0</v>
      </c>
      <c r="R1408" s="15">
        <v>0</v>
      </c>
      <c r="S1408" s="15">
        <v>1.1200000000000001</v>
      </c>
      <c r="T1408" s="15">
        <v>81.38</v>
      </c>
      <c r="U1408" s="15">
        <v>81.38</v>
      </c>
      <c r="V1408" s="15">
        <v>81.38</v>
      </c>
      <c r="W1408" s="15">
        <v>81.38</v>
      </c>
      <c r="X1408" s="15"/>
      <c r="Y1408" s="15"/>
      <c r="Z1408" s="15"/>
      <c r="AA1408" s="15"/>
      <c r="AB1408" s="15">
        <v>-9.35</v>
      </c>
      <c r="AC1408" s="15">
        <v>-241.61</v>
      </c>
      <c r="AD1408" s="15">
        <v>-54.64</v>
      </c>
      <c r="AE1408" s="15">
        <v>-241.6</v>
      </c>
      <c r="AF1408" s="15">
        <v>-23.7</v>
      </c>
      <c r="AG1408" s="15">
        <v>-45.19</v>
      </c>
      <c r="AH1408" s="15">
        <v>-23.7</v>
      </c>
      <c r="AI1408" s="15">
        <v>-553.34</v>
      </c>
      <c r="AJ1408" s="15">
        <v>-69.12</v>
      </c>
      <c r="AK1408" s="15">
        <v>-553.33000000000004</v>
      </c>
      <c r="AL1408" s="15">
        <v>0.47</v>
      </c>
      <c r="AM1408" s="15">
        <v>22.45</v>
      </c>
      <c r="AN1408" s="15"/>
      <c r="AO1408" s="16">
        <v>-6656.56</v>
      </c>
      <c r="AP1408" s="16">
        <v>-7021.07</v>
      </c>
      <c r="AQ1408" s="16">
        <v>-6928.32</v>
      </c>
      <c r="AR1408" s="15"/>
      <c r="AS1408" s="15">
        <v>-39.880000000000003</v>
      </c>
      <c r="AT1408" s="15">
        <v>19.05</v>
      </c>
      <c r="AU1408" s="15"/>
      <c r="AV1408" s="15"/>
      <c r="AW1408" s="16">
        <v>125000</v>
      </c>
      <c r="AX1408" s="16">
        <v>81243</v>
      </c>
      <c r="AZ1408" s="6">
        <f>IF(D1408&gt;0,H1408/D1408,0)</f>
        <v>118428571.42857142</v>
      </c>
      <c r="BA1408" s="6">
        <f>AZ1408*Q1408</f>
        <v>0</v>
      </c>
      <c r="BB1408" s="6">
        <f>IF(C1408&gt;C$3054,C$3054,IF(C1408&lt;C$3053,C$3053,C1408))</f>
        <v>-0.01</v>
      </c>
      <c r="BC1408" s="6">
        <f>IF(BB1408&gt;0,(D1408/15)-BB1408,0)</f>
        <v>0</v>
      </c>
      <c r="BD1408" s="6">
        <f>BC1408/BC$3049</f>
        <v>0</v>
      </c>
      <c r="BE1408" s="15">
        <f>IF(AU1408&gt;AU$3054,AU$3054,IF(AU1408&lt;AU$3053,AU$3053,AU1408))</f>
        <v>0</v>
      </c>
      <c r="BF1408" s="15">
        <f>IF(I1408&gt;I$3054,I$3054,IF(I1408&lt;I$3053,I$3053,I1408))</f>
        <v>0</v>
      </c>
      <c r="BG1408" s="6">
        <f>IF(BE1408&gt;0, BF1408/BE1408,0)</f>
        <v>0</v>
      </c>
      <c r="BH1408" s="26">
        <f>BG1408/BG$3049</f>
        <v>0</v>
      </c>
      <c r="BI1408" s="26">
        <f>IF(AV1408&gt;AV$3054,AV$3054,IF(AV1408&lt;AV$3053,AV$3053,AV1408))</f>
        <v>0</v>
      </c>
      <c r="BJ1408" s="6">
        <f>IF(BI1408&gt;0, BF1408/BI1408,0)</f>
        <v>0</v>
      </c>
      <c r="BK1408" s="26">
        <f>BJ1408/BJ$3049</f>
        <v>0</v>
      </c>
      <c r="BL1408" s="6">
        <f>IF(_xlfn.NUMBERVALUE(AL1408),IF(ABS(AL1408)&lt;1,1-ABS(AL1408),0),0)</f>
        <v>0.53</v>
      </c>
      <c r="BM1408" s="6">
        <f>IF(F1408&gt;F$3054,F$3054,IF(F1408&lt;F$3053,F$3053,F1408))</f>
        <v>791.56751227281768</v>
      </c>
      <c r="BN1408" s="6">
        <f>IF(BM1408&gt;0, BM1408/BM$3049, BM1408/BM$3050*-1)</f>
        <v>1</v>
      </c>
      <c r="BO1408" s="6">
        <f>IF(O1408&gt;O$3054,O$3054,IF(O1408&lt;O$3053,O$3053,O1408))</f>
        <v>0</v>
      </c>
      <c r="BP1408" s="26">
        <f>BO1408/BO$3049</f>
        <v>0</v>
      </c>
      <c r="BQ1408" s="26">
        <f>IF(OR(BD1408=0, BH1408=0,BN1408=0,BP1408=0), 0,BD1408+BH1408+BK1408+BL1408+BN1408+BP1408)</f>
        <v>0</v>
      </c>
      <c r="BR1408" s="6">
        <f>IF(D1408&gt;0,C1408/D1408,0)</f>
        <v>-0.14285714285714285</v>
      </c>
    </row>
    <row r="1409" spans="1:70" x14ac:dyDescent="0.2">
      <c r="A1409" s="15" t="s">
        <v>6116</v>
      </c>
      <c r="B1409" s="15" t="s">
        <v>6117</v>
      </c>
      <c r="C1409" s="15"/>
      <c r="D1409" s="15"/>
      <c r="E1409" s="15"/>
      <c r="F1409" s="15"/>
      <c r="G1409" s="15"/>
      <c r="H1409" s="21"/>
      <c r="I1409" s="15"/>
      <c r="J1409" s="15"/>
      <c r="K1409" s="15"/>
      <c r="L1409" s="15"/>
      <c r="M1409" s="15"/>
      <c r="N1409" s="15"/>
      <c r="O1409" s="15"/>
      <c r="P1409" s="15"/>
      <c r="Q1409" s="15"/>
      <c r="R1409" s="15"/>
      <c r="S1409" s="15"/>
      <c r="T1409" s="15"/>
      <c r="U1409" s="15"/>
      <c r="V1409" s="15"/>
      <c r="W1409" s="15"/>
      <c r="X1409" s="15"/>
      <c r="Y1409" s="15"/>
      <c r="Z1409" s="15"/>
      <c r="AA1409" s="15"/>
      <c r="AB1409" s="15"/>
      <c r="AC1409" s="15"/>
      <c r="AD1409" s="15"/>
      <c r="AE1409" s="15"/>
      <c r="AF1409" s="15"/>
      <c r="AG1409" s="15"/>
      <c r="AH1409" s="15"/>
      <c r="AI1409" s="15"/>
      <c r="AJ1409" s="15"/>
      <c r="AK1409" s="15"/>
      <c r="AL1409" s="15"/>
      <c r="AM1409" s="15"/>
      <c r="AN1409" s="15"/>
      <c r="AO1409" s="15"/>
      <c r="AP1409" s="15"/>
      <c r="AQ1409" s="15"/>
      <c r="AR1409" s="15"/>
      <c r="AS1409" s="15"/>
      <c r="AT1409" s="15"/>
      <c r="AU1409" s="15"/>
      <c r="AV1409" s="15"/>
      <c r="AW1409" s="15"/>
      <c r="AX1409" s="15"/>
      <c r="AZ1409" s="6">
        <f>IF(D1409&gt;0,H1409/D1409,0)</f>
        <v>0</v>
      </c>
      <c r="BA1409" s="6">
        <f>AZ1409*Q1409</f>
        <v>0</v>
      </c>
      <c r="BB1409" s="6">
        <f>IF(C1409&gt;C$3054,C$3054,IF(C1409&lt;C$3053,C$3053,C1409))</f>
        <v>0</v>
      </c>
      <c r="BC1409" s="6">
        <f>IF(BB1409&gt;0,(D1409/15)-BB1409,0)</f>
        <v>0</v>
      </c>
      <c r="BD1409" s="6">
        <f>BC1409/BC$3049</f>
        <v>0</v>
      </c>
      <c r="BE1409" s="15">
        <f>IF(AU1409&gt;AU$3054,AU$3054,IF(AU1409&lt;AU$3053,AU$3053,AU1409))</f>
        <v>0</v>
      </c>
      <c r="BF1409" s="15">
        <f>IF(I1409&gt;I$3054,I$3054,IF(I1409&lt;I$3053,I$3053,I1409))</f>
        <v>0</v>
      </c>
      <c r="BG1409" s="6">
        <f>IF(BE1409&gt;0, BF1409/BE1409,0)</f>
        <v>0</v>
      </c>
      <c r="BH1409" s="26">
        <f>BG1409/BG$3049</f>
        <v>0</v>
      </c>
      <c r="BI1409" s="26">
        <f>IF(AV1409&gt;AV$3054,AV$3054,IF(AV1409&lt;AV$3053,AV$3053,AV1409))</f>
        <v>0</v>
      </c>
      <c r="BJ1409" s="6">
        <f>IF(BI1409&gt;0, BF1409/BI1409,0)</f>
        <v>0</v>
      </c>
      <c r="BK1409" s="26">
        <f>BJ1409/BJ$3049</f>
        <v>0</v>
      </c>
      <c r="BL1409" s="6">
        <f>IF(_xlfn.NUMBERVALUE(AL1409),IF(ABS(AL1409)&lt;1,1-ABS(AL1409),0),0)</f>
        <v>0</v>
      </c>
      <c r="BM1409" s="6">
        <f>IF(F1409&gt;F$3054,F$3054,IF(F1409&lt;F$3053,F$3053,F1409))</f>
        <v>0</v>
      </c>
      <c r="BN1409" s="6">
        <f>IF(BM1409&gt;0, BM1409/BM$3049, BM1409/BM$3050*-1)</f>
        <v>0</v>
      </c>
      <c r="BO1409" s="6">
        <f>IF(O1409&gt;O$3054,O$3054,IF(O1409&lt;O$3053,O$3053,O1409))</f>
        <v>0</v>
      </c>
      <c r="BP1409" s="26">
        <f>BO1409/BO$3049</f>
        <v>0</v>
      </c>
      <c r="BQ1409" s="26">
        <f>IF(OR(BD1409=0, BH1409=0,BN1409=0,BP1409=0), 0,BD1409+BH1409+BK1409+BL1409+BN1409+BP1409)</f>
        <v>0</v>
      </c>
      <c r="BR1409" s="6">
        <f>IF(D1409&gt;0,C1409/D1409,0)</f>
        <v>0</v>
      </c>
    </row>
    <row r="1410" spans="1:70" x14ac:dyDescent="0.2">
      <c r="A1410" s="15" t="s">
        <v>3067</v>
      </c>
      <c r="B1410" s="15" t="s">
        <v>3068</v>
      </c>
      <c r="C1410" s="15">
        <v>-0.02</v>
      </c>
      <c r="D1410" s="15">
        <v>0.03</v>
      </c>
      <c r="E1410" s="15">
        <v>0.03</v>
      </c>
      <c r="F1410" s="15">
        <v>-27.88</v>
      </c>
      <c r="G1410" s="15"/>
      <c r="H1410" s="21">
        <v>5090000</v>
      </c>
      <c r="I1410" s="15"/>
      <c r="J1410" s="15">
        <v>0</v>
      </c>
      <c r="K1410" s="15"/>
      <c r="L1410" s="15">
        <v>0</v>
      </c>
      <c r="M1410" s="15"/>
      <c r="N1410" s="15">
        <v>0</v>
      </c>
      <c r="O1410" s="15"/>
      <c r="P1410" s="15"/>
      <c r="Q1410" s="15">
        <v>-0.01</v>
      </c>
      <c r="R1410" s="15">
        <v>0</v>
      </c>
      <c r="S1410" s="15">
        <v>0.62</v>
      </c>
      <c r="T1410" s="15">
        <v>0</v>
      </c>
      <c r="U1410" s="15">
        <v>0</v>
      </c>
      <c r="V1410" s="15">
        <v>148.41999999999999</v>
      </c>
      <c r="W1410" s="15">
        <v>148.41999999999999</v>
      </c>
      <c r="X1410" s="15"/>
      <c r="Y1410" s="15"/>
      <c r="Z1410" s="15"/>
      <c r="AA1410" s="15"/>
      <c r="AB1410" s="15">
        <v>-2.1</v>
      </c>
      <c r="AC1410" s="15">
        <v>-333.62</v>
      </c>
      <c r="AD1410" s="15"/>
      <c r="AE1410" s="15">
        <v>-333.62</v>
      </c>
      <c r="AF1410" s="15">
        <v>-63.04</v>
      </c>
      <c r="AG1410" s="15"/>
      <c r="AH1410" s="15">
        <v>-63.04</v>
      </c>
      <c r="AI1410" s="15">
        <v>-324.57</v>
      </c>
      <c r="AJ1410" s="15"/>
      <c r="AK1410" s="15">
        <v>-324.57</v>
      </c>
      <c r="AL1410" s="15">
        <v>0.99</v>
      </c>
      <c r="AM1410" s="15">
        <v>32.590000000000003</v>
      </c>
      <c r="AN1410" s="15"/>
      <c r="AO1410" s="16">
        <v>-37821.78</v>
      </c>
      <c r="AP1410" s="16">
        <v>-37821.78</v>
      </c>
      <c r="AQ1410" s="16">
        <v>-55865.54</v>
      </c>
      <c r="AR1410" s="15"/>
      <c r="AS1410" s="15"/>
      <c r="AT1410" s="15"/>
      <c r="AU1410" s="15"/>
      <c r="AV1410" s="15"/>
      <c r="AW1410" s="15">
        <v>0</v>
      </c>
      <c r="AX1410" s="16">
        <v>79279</v>
      </c>
      <c r="AZ1410" s="6">
        <f>IF(D1410&gt;0,H1410/D1410,0)</f>
        <v>169666666.66666669</v>
      </c>
      <c r="BA1410" s="6">
        <f>AZ1410*Q1410</f>
        <v>-1696666.666666667</v>
      </c>
      <c r="BB1410" s="6">
        <f>IF(C1410&gt;C$3054,C$3054,IF(C1410&lt;C$3053,C$3053,C1410))</f>
        <v>-0.02</v>
      </c>
      <c r="BC1410" s="6">
        <f>IF(BB1410&gt;0,(D1410/15)-BB1410,0)</f>
        <v>0</v>
      </c>
      <c r="BD1410" s="6">
        <f>BC1410/BC$3049</f>
        <v>0</v>
      </c>
      <c r="BE1410" s="15">
        <f>IF(AU1410&gt;AU$3054,AU$3054,IF(AU1410&lt;AU$3053,AU$3053,AU1410))</f>
        <v>0</v>
      </c>
      <c r="BF1410" s="15">
        <f>IF(I1410&gt;I$3054,I$3054,IF(I1410&lt;I$3053,I$3053,I1410))</f>
        <v>0</v>
      </c>
      <c r="BG1410" s="6">
        <f>IF(BE1410&gt;0, BF1410/BE1410,0)</f>
        <v>0</v>
      </c>
      <c r="BH1410" s="26">
        <f>BG1410/BG$3049</f>
        <v>0</v>
      </c>
      <c r="BI1410" s="26">
        <f>IF(AV1410&gt;AV$3054,AV$3054,IF(AV1410&lt;AV$3053,AV$3053,AV1410))</f>
        <v>0</v>
      </c>
      <c r="BJ1410" s="6">
        <f>IF(BI1410&gt;0, BF1410/BI1410,0)</f>
        <v>0</v>
      </c>
      <c r="BK1410" s="26">
        <f>BJ1410/BJ$3049</f>
        <v>0</v>
      </c>
      <c r="BL1410" s="6">
        <f>IF(_xlfn.NUMBERVALUE(AL1410),IF(ABS(AL1410)&lt;1,1-ABS(AL1410),0),0)</f>
        <v>1.0000000000000009E-2</v>
      </c>
      <c r="BM1410" s="6">
        <f>IF(F1410&gt;F$3054,F$3054,IF(F1410&lt;F$3053,F$3053,F1410))</f>
        <v>-27.88</v>
      </c>
      <c r="BN1410" s="6">
        <f>IF(BM1410&gt;0, BM1410/BM$3049, BM1410/BM$3050*-1)</f>
        <v>-0.28031369394731553</v>
      </c>
      <c r="BO1410" s="6">
        <f>IF(O1410&gt;O$3054,O$3054,IF(O1410&lt;O$3053,O$3053,O1410))</f>
        <v>0</v>
      </c>
      <c r="BP1410" s="26">
        <f>BO1410/BO$3049</f>
        <v>0</v>
      </c>
      <c r="BQ1410" s="26">
        <f>IF(OR(BD1410=0, BH1410=0,BN1410=0,BP1410=0), 0,BD1410+BH1410+BK1410+BL1410+BN1410+BP1410)</f>
        <v>0</v>
      </c>
      <c r="BR1410" s="6">
        <f>IF(D1410&gt;0,C1410/D1410,0)</f>
        <v>-0.66666666666666674</v>
      </c>
    </row>
    <row r="1411" spans="1:70" x14ac:dyDescent="0.2">
      <c r="A1411" s="15" t="s">
        <v>6118</v>
      </c>
      <c r="B1411" s="15" t="s">
        <v>6119</v>
      </c>
      <c r="C1411" s="15"/>
      <c r="D1411" s="15"/>
      <c r="E1411" s="15"/>
      <c r="F1411" s="15"/>
      <c r="G1411" s="15"/>
      <c r="H1411" s="21"/>
      <c r="I1411" s="15"/>
      <c r="J1411" s="15"/>
      <c r="K1411" s="15"/>
      <c r="L1411" s="15"/>
      <c r="M1411" s="15"/>
      <c r="N1411" s="15"/>
      <c r="O1411" s="15"/>
      <c r="P1411" s="15"/>
      <c r="Q1411" s="15"/>
      <c r="R1411" s="15"/>
      <c r="S1411" s="15"/>
      <c r="T1411" s="15"/>
      <c r="U1411" s="15"/>
      <c r="V1411" s="15"/>
      <c r="W1411" s="15"/>
      <c r="X1411" s="15"/>
      <c r="Y1411" s="15"/>
      <c r="Z1411" s="15"/>
      <c r="AA1411" s="15"/>
      <c r="AB1411" s="15"/>
      <c r="AC1411" s="15"/>
      <c r="AD1411" s="15"/>
      <c r="AE1411" s="15"/>
      <c r="AF1411" s="15"/>
      <c r="AG1411" s="15"/>
      <c r="AH1411" s="15"/>
      <c r="AI1411" s="15"/>
      <c r="AJ1411" s="15"/>
      <c r="AK1411" s="15"/>
      <c r="AL1411" s="15"/>
      <c r="AM1411" s="15"/>
      <c r="AN1411" s="15"/>
      <c r="AO1411" s="15"/>
      <c r="AP1411" s="15"/>
      <c r="AQ1411" s="15"/>
      <c r="AR1411" s="15"/>
      <c r="AS1411" s="15"/>
      <c r="AT1411" s="15"/>
      <c r="AU1411" s="15"/>
      <c r="AV1411" s="15"/>
      <c r="AW1411" s="15"/>
      <c r="AX1411" s="15"/>
      <c r="AZ1411" s="6">
        <f>IF(D1411&gt;0,H1411/D1411,0)</f>
        <v>0</v>
      </c>
      <c r="BA1411" s="6">
        <f>AZ1411*Q1411</f>
        <v>0</v>
      </c>
      <c r="BB1411" s="6">
        <f>IF(C1411&gt;C$3054,C$3054,IF(C1411&lt;C$3053,C$3053,C1411))</f>
        <v>0</v>
      </c>
      <c r="BC1411" s="6">
        <f>IF(BB1411&gt;0,(D1411/15)-BB1411,0)</f>
        <v>0</v>
      </c>
      <c r="BD1411" s="6">
        <f>BC1411/BC$3049</f>
        <v>0</v>
      </c>
      <c r="BE1411" s="15">
        <f>IF(AU1411&gt;AU$3054,AU$3054,IF(AU1411&lt;AU$3053,AU$3053,AU1411))</f>
        <v>0</v>
      </c>
      <c r="BF1411" s="15">
        <f>IF(I1411&gt;I$3054,I$3054,IF(I1411&lt;I$3053,I$3053,I1411))</f>
        <v>0</v>
      </c>
      <c r="BG1411" s="6">
        <f>IF(BE1411&gt;0, BF1411/BE1411,0)</f>
        <v>0</v>
      </c>
      <c r="BH1411" s="26">
        <f>BG1411/BG$3049</f>
        <v>0</v>
      </c>
      <c r="BI1411" s="26">
        <f>IF(AV1411&gt;AV$3054,AV$3054,IF(AV1411&lt;AV$3053,AV$3053,AV1411))</f>
        <v>0</v>
      </c>
      <c r="BJ1411" s="6">
        <f>IF(BI1411&gt;0, BF1411/BI1411,0)</f>
        <v>0</v>
      </c>
      <c r="BK1411" s="26">
        <f>BJ1411/BJ$3049</f>
        <v>0</v>
      </c>
      <c r="BL1411" s="6">
        <f>IF(_xlfn.NUMBERVALUE(AL1411),IF(ABS(AL1411)&lt;1,1-ABS(AL1411),0),0)</f>
        <v>0</v>
      </c>
      <c r="BM1411" s="6">
        <f>IF(F1411&gt;F$3054,F$3054,IF(F1411&lt;F$3053,F$3053,F1411))</f>
        <v>0</v>
      </c>
      <c r="BN1411" s="6">
        <f>IF(BM1411&gt;0, BM1411/BM$3049, BM1411/BM$3050*-1)</f>
        <v>0</v>
      </c>
      <c r="BO1411" s="6">
        <f>IF(O1411&gt;O$3054,O$3054,IF(O1411&lt;O$3053,O$3053,O1411))</f>
        <v>0</v>
      </c>
      <c r="BP1411" s="26">
        <f>BO1411/BO$3049</f>
        <v>0</v>
      </c>
      <c r="BQ1411" s="26">
        <f>IF(OR(BD1411=0, BH1411=0,BN1411=0,BP1411=0), 0,BD1411+BH1411+BK1411+BL1411+BN1411+BP1411)</f>
        <v>0</v>
      </c>
      <c r="BR1411" s="6">
        <f>IF(D1411&gt;0,C1411/D1411,0)</f>
        <v>0</v>
      </c>
    </row>
    <row r="1412" spans="1:70" x14ac:dyDescent="0.2">
      <c r="A1412" s="15" t="s">
        <v>3044</v>
      </c>
      <c r="B1412" s="15" t="s">
        <v>3045</v>
      </c>
      <c r="C1412" s="15">
        <v>-0.03</v>
      </c>
      <c r="D1412" s="15">
        <v>1.77</v>
      </c>
      <c r="E1412" s="15">
        <v>0.55000000000000004</v>
      </c>
      <c r="F1412" s="15">
        <v>861.83</v>
      </c>
      <c r="G1412" s="15">
        <v>84.96</v>
      </c>
      <c r="H1412" s="21">
        <v>393110000</v>
      </c>
      <c r="I1412" s="15"/>
      <c r="J1412" s="15">
        <v>0</v>
      </c>
      <c r="K1412" s="15"/>
      <c r="L1412" s="15">
        <v>0</v>
      </c>
      <c r="M1412" s="15"/>
      <c r="N1412" s="15">
        <v>0</v>
      </c>
      <c r="O1412" s="15"/>
      <c r="P1412" s="15"/>
      <c r="Q1412" s="15">
        <v>0.02</v>
      </c>
      <c r="R1412" s="15">
        <v>0.02</v>
      </c>
      <c r="S1412" s="15">
        <v>4.7300000000000004</v>
      </c>
      <c r="T1412" s="15">
        <v>0</v>
      </c>
      <c r="U1412" s="15">
        <v>0</v>
      </c>
      <c r="V1412" s="15">
        <v>0</v>
      </c>
      <c r="W1412" s="15">
        <v>0</v>
      </c>
      <c r="X1412" s="15">
        <v>0</v>
      </c>
      <c r="Y1412" s="15">
        <v>0</v>
      </c>
      <c r="Z1412" s="15">
        <v>0</v>
      </c>
      <c r="AA1412" s="15">
        <v>0</v>
      </c>
      <c r="AB1412" s="15"/>
      <c r="AC1412" s="15">
        <v>-118.85</v>
      </c>
      <c r="AD1412" s="15"/>
      <c r="AE1412" s="15">
        <v>-111.47</v>
      </c>
      <c r="AF1412" s="15">
        <v>-103.79</v>
      </c>
      <c r="AG1412" s="15"/>
      <c r="AH1412" s="15">
        <v>-95.49</v>
      </c>
      <c r="AI1412" s="15">
        <v>-118.85</v>
      </c>
      <c r="AJ1412" s="15"/>
      <c r="AK1412" s="15">
        <v>-111.47</v>
      </c>
      <c r="AL1412" s="15"/>
      <c r="AM1412" s="15">
        <v>135.22</v>
      </c>
      <c r="AN1412" s="15"/>
      <c r="AO1412" s="15">
        <v>-235.7</v>
      </c>
      <c r="AP1412" s="15">
        <v>-238.3</v>
      </c>
      <c r="AQ1412" s="15">
        <v>-236.43</v>
      </c>
      <c r="AR1412" s="15"/>
      <c r="AS1412" s="15"/>
      <c r="AT1412" s="15"/>
      <c r="AU1412" s="15"/>
      <c r="AV1412" s="15"/>
      <c r="AW1412" s="15">
        <v>1110000</v>
      </c>
      <c r="AX1412" s="16">
        <v>451849</v>
      </c>
      <c r="AZ1412" s="6">
        <f>IF(D1412&gt;0,H1412/D1412,0)</f>
        <v>222096045.19774011</v>
      </c>
      <c r="BA1412" s="6">
        <f>AZ1412*Q1412</f>
        <v>4441920.9039548021</v>
      </c>
      <c r="BB1412" s="6">
        <f>IF(C1412&gt;C$3054,C$3054,IF(C1412&lt;C$3053,C$3053,C1412))</f>
        <v>-0.03</v>
      </c>
      <c r="BC1412" s="6">
        <f>IF(BB1412&gt;0,(D1412/15)-BB1412,0)</f>
        <v>0</v>
      </c>
      <c r="BD1412" s="6">
        <f>BC1412/BC$3049</f>
        <v>0</v>
      </c>
      <c r="BE1412" s="15">
        <f>IF(AU1412&gt;AU$3054,AU$3054,IF(AU1412&lt;AU$3053,AU$3053,AU1412))</f>
        <v>0</v>
      </c>
      <c r="BF1412" s="15">
        <f>IF(I1412&gt;I$3054,I$3054,IF(I1412&lt;I$3053,I$3053,I1412))</f>
        <v>0</v>
      </c>
      <c r="BG1412" s="6">
        <f>IF(BE1412&gt;0, BF1412/BE1412,0)</f>
        <v>0</v>
      </c>
      <c r="BH1412" s="26">
        <f>BG1412/BG$3049</f>
        <v>0</v>
      </c>
      <c r="BI1412" s="26">
        <f>IF(AV1412&gt;AV$3054,AV$3054,IF(AV1412&lt;AV$3053,AV$3053,AV1412))</f>
        <v>0</v>
      </c>
      <c r="BJ1412" s="6">
        <f>IF(BI1412&gt;0, BF1412/BI1412,0)</f>
        <v>0</v>
      </c>
      <c r="BK1412" s="26">
        <f>BJ1412/BJ$3049</f>
        <v>0</v>
      </c>
      <c r="BL1412" s="6">
        <f>IF(_xlfn.NUMBERVALUE(AL1412),IF(ABS(AL1412)&lt;1,1-ABS(AL1412),0),0)</f>
        <v>0</v>
      </c>
      <c r="BM1412" s="6">
        <f>IF(F1412&gt;F$3054,F$3054,IF(F1412&lt;F$3053,F$3053,F1412))</f>
        <v>791.56751227281768</v>
      </c>
      <c r="BN1412" s="6">
        <f>IF(BM1412&gt;0, BM1412/BM$3049, BM1412/BM$3050*-1)</f>
        <v>1</v>
      </c>
      <c r="BO1412" s="6">
        <f>IF(O1412&gt;O$3054,O$3054,IF(O1412&lt;O$3053,O$3053,O1412))</f>
        <v>0</v>
      </c>
      <c r="BP1412" s="26">
        <f>BO1412/BO$3049</f>
        <v>0</v>
      </c>
      <c r="BQ1412" s="26">
        <f>IF(OR(BD1412=0, BH1412=0,BN1412=0,BP1412=0), 0,BD1412+BH1412+BK1412+BL1412+BN1412+BP1412)</f>
        <v>0</v>
      </c>
      <c r="BR1412" s="6">
        <f>IF(D1412&gt;0,C1412/D1412,0)</f>
        <v>-1.6949152542372881E-2</v>
      </c>
    </row>
    <row r="1413" spans="1:70" x14ac:dyDescent="0.2">
      <c r="A1413" s="15" t="s">
        <v>6122</v>
      </c>
      <c r="B1413" s="15" t="s">
        <v>6123</v>
      </c>
      <c r="C1413" s="15">
        <v>0.43</v>
      </c>
      <c r="D1413" s="15">
        <v>0</v>
      </c>
      <c r="E1413" s="15">
        <v>8.07</v>
      </c>
      <c r="F1413" s="15">
        <v>19.45</v>
      </c>
      <c r="G1413" s="15">
        <v>3.66</v>
      </c>
      <c r="H1413" s="21"/>
      <c r="I1413" s="15">
        <v>0</v>
      </c>
      <c r="J1413" s="15">
        <v>0</v>
      </c>
      <c r="K1413" s="15">
        <v>0.69</v>
      </c>
      <c r="L1413" s="15">
        <v>0.1</v>
      </c>
      <c r="M1413" s="15">
        <v>0.24</v>
      </c>
      <c r="N1413" s="15">
        <v>0.1</v>
      </c>
      <c r="O1413" s="15">
        <v>2.66</v>
      </c>
      <c r="P1413" s="15">
        <v>38.07</v>
      </c>
      <c r="Q1413" s="15">
        <v>2.41</v>
      </c>
      <c r="R1413" s="15">
        <v>0.09</v>
      </c>
      <c r="S1413" s="15">
        <v>0.57999999999999996</v>
      </c>
      <c r="T1413" s="15">
        <v>35.659999999999997</v>
      </c>
      <c r="U1413" s="15">
        <v>35.659999999999997</v>
      </c>
      <c r="V1413" s="15">
        <v>39.94</v>
      </c>
      <c r="W1413" s="15">
        <v>39.94</v>
      </c>
      <c r="X1413" s="15">
        <v>90.06</v>
      </c>
      <c r="Y1413" s="15">
        <v>90.06</v>
      </c>
      <c r="Z1413" s="15">
        <v>100.88</v>
      </c>
      <c r="AA1413" s="15">
        <v>100.88</v>
      </c>
      <c r="AB1413" s="15">
        <v>11.79</v>
      </c>
      <c r="AC1413" s="15">
        <v>9.83</v>
      </c>
      <c r="AD1413" s="15">
        <v>9.6199999999999992</v>
      </c>
      <c r="AE1413" s="15">
        <v>9.83</v>
      </c>
      <c r="AF1413" s="15">
        <v>7.51</v>
      </c>
      <c r="AG1413" s="15">
        <v>7.36</v>
      </c>
      <c r="AH1413" s="15">
        <v>7.51</v>
      </c>
      <c r="AI1413" s="15">
        <v>18.71</v>
      </c>
      <c r="AJ1413" s="15">
        <v>17.41</v>
      </c>
      <c r="AK1413" s="15">
        <v>18.71</v>
      </c>
      <c r="AL1413" s="15">
        <v>0.52</v>
      </c>
      <c r="AM1413" s="15">
        <v>142.74</v>
      </c>
      <c r="AN1413" s="15">
        <v>44.1</v>
      </c>
      <c r="AO1413" s="15">
        <v>18.37</v>
      </c>
      <c r="AP1413" s="15">
        <v>10.33</v>
      </c>
      <c r="AQ1413" s="15">
        <v>6.26</v>
      </c>
      <c r="AR1413" s="15">
        <v>15.19</v>
      </c>
      <c r="AS1413" s="15">
        <v>18.739999999999998</v>
      </c>
      <c r="AT1413" s="15">
        <v>21.68</v>
      </c>
      <c r="AU1413" s="15">
        <v>13.43</v>
      </c>
      <c r="AV1413" s="15">
        <v>13.82</v>
      </c>
      <c r="AW1413" s="15">
        <v>0</v>
      </c>
      <c r="AX1413" s="15"/>
      <c r="AZ1413" s="6">
        <f>IF(D1413&gt;0,H1413/D1413,0)</f>
        <v>0</v>
      </c>
      <c r="BA1413" s="6">
        <f>AZ1413*Q1413</f>
        <v>0</v>
      </c>
      <c r="BB1413" s="6">
        <f>IF(C1413&gt;C$3054,C$3054,IF(C1413&lt;C$3053,C$3053,C1413))</f>
        <v>0.43</v>
      </c>
      <c r="BC1413" s="6">
        <f>IF(BB1413&gt;0,(D1413/15)-BB1413,0)</f>
        <v>-0.43</v>
      </c>
      <c r="BD1413" s="6">
        <f>BC1413/BC$3049</f>
        <v>-8.2809089741943759E-2</v>
      </c>
      <c r="BE1413" s="15">
        <f>IF(AU1413&gt;AU$3054,AU$3054,IF(AU1413&lt;AU$3053,AU$3053,AU1413))</f>
        <v>13.43</v>
      </c>
      <c r="BF1413" s="15">
        <f>IF(I1413&gt;I$3054,I$3054,IF(I1413&lt;I$3053,I$3053,I1413))</f>
        <v>0</v>
      </c>
      <c r="BG1413" s="6">
        <f>IF(BE1413&gt;0, BF1413/BE1413,0)</f>
        <v>0</v>
      </c>
      <c r="BH1413" s="26">
        <f>BG1413/BG$3049</f>
        <v>0</v>
      </c>
      <c r="BI1413" s="26">
        <f>IF(AV1413&gt;AV$3054,AV$3054,IF(AV1413&lt;AV$3053,AV$3053,AV1413))</f>
        <v>13.82</v>
      </c>
      <c r="BJ1413" s="6">
        <f>IF(BI1413&gt;0, BF1413/BI1413,0)</f>
        <v>0</v>
      </c>
      <c r="BK1413" s="26">
        <f>BJ1413/BJ$3049</f>
        <v>0</v>
      </c>
      <c r="BL1413" s="6">
        <f>IF(_xlfn.NUMBERVALUE(AL1413),IF(ABS(AL1413)&lt;1,1-ABS(AL1413),0),0)</f>
        <v>0.48</v>
      </c>
      <c r="BM1413" s="6">
        <f>IF(F1413&gt;F$3054,F$3054,IF(F1413&lt;F$3053,F$3053,F1413))</f>
        <v>19.45</v>
      </c>
      <c r="BN1413" s="6">
        <f>IF(BM1413&gt;0, BM1413/BM$3049, BM1413/BM$3050*-1)</f>
        <v>2.4571498575217499E-2</v>
      </c>
      <c r="BO1413" s="6">
        <f>IF(O1413&gt;O$3054,O$3054,IF(O1413&lt;O$3053,O$3053,O1413))</f>
        <v>2.66</v>
      </c>
      <c r="BP1413" s="26">
        <f>BO1413/BO$3049</f>
        <v>2.5082768332085875E-2</v>
      </c>
      <c r="BQ1413" s="26">
        <f>IF(OR(BD1413=0, BH1413=0,BN1413=0,BP1413=0), 0,BD1413+BH1413+BK1413+BL1413+BN1413+BP1413)</f>
        <v>0</v>
      </c>
      <c r="BR1413" s="6">
        <f>IF(D1413&gt;0,C1413/D1413,0)</f>
        <v>0</v>
      </c>
    </row>
    <row r="1414" spans="1:70" x14ac:dyDescent="0.2">
      <c r="A1414" s="15" t="s">
        <v>2919</v>
      </c>
      <c r="B1414" s="15" t="s">
        <v>2920</v>
      </c>
      <c r="C1414" s="15"/>
      <c r="D1414" s="15">
        <v>224</v>
      </c>
      <c r="E1414" s="15"/>
      <c r="F1414" s="15"/>
      <c r="G1414" s="15"/>
      <c r="H1414" s="21"/>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c r="AG1414" s="15"/>
      <c r="AH1414" s="15"/>
      <c r="AI1414" s="15"/>
      <c r="AJ1414" s="15"/>
      <c r="AK1414" s="15"/>
      <c r="AL1414" s="15"/>
      <c r="AM1414" s="15"/>
      <c r="AN1414" s="15"/>
      <c r="AO1414" s="15"/>
      <c r="AP1414" s="15"/>
      <c r="AQ1414" s="15"/>
      <c r="AR1414" s="15"/>
      <c r="AS1414" s="15"/>
      <c r="AT1414" s="15"/>
      <c r="AU1414" s="15"/>
      <c r="AV1414" s="15"/>
      <c r="AW1414" s="15">
        <v>588</v>
      </c>
      <c r="AX1414" s="16">
        <v>1215</v>
      </c>
      <c r="AZ1414" s="6">
        <f>IF(D1414&gt;0,H1414/D1414,0)</f>
        <v>0</v>
      </c>
      <c r="BA1414" s="6">
        <f>AZ1414*Q1414</f>
        <v>0</v>
      </c>
      <c r="BB1414" s="6">
        <f>IF(C1414&gt;C$3054,C$3054,IF(C1414&lt;C$3053,C$3053,C1414))</f>
        <v>0</v>
      </c>
      <c r="BC1414" s="6">
        <f>IF(BB1414&gt;0,(D1414/15)-BB1414,0)</f>
        <v>0</v>
      </c>
      <c r="BD1414" s="6">
        <f>BC1414/BC$3049</f>
        <v>0</v>
      </c>
      <c r="BE1414" s="15">
        <f>IF(AU1414&gt;AU$3054,AU$3054,IF(AU1414&lt;AU$3053,AU$3053,AU1414))</f>
        <v>0</v>
      </c>
      <c r="BF1414" s="15">
        <f>IF(I1414&gt;I$3054,I$3054,IF(I1414&lt;I$3053,I$3053,I1414))</f>
        <v>0</v>
      </c>
      <c r="BG1414" s="6">
        <f>IF(BE1414&gt;0, BF1414/BE1414,0)</f>
        <v>0</v>
      </c>
      <c r="BH1414" s="26">
        <f>BG1414/BG$3049</f>
        <v>0</v>
      </c>
      <c r="BI1414" s="26">
        <f>IF(AV1414&gt;AV$3054,AV$3054,IF(AV1414&lt;AV$3053,AV$3053,AV1414))</f>
        <v>0</v>
      </c>
      <c r="BJ1414" s="6">
        <f>IF(BI1414&gt;0, BF1414/BI1414,0)</f>
        <v>0</v>
      </c>
      <c r="BK1414" s="26">
        <f>BJ1414/BJ$3049</f>
        <v>0</v>
      </c>
      <c r="BL1414" s="6">
        <f>IF(_xlfn.NUMBERVALUE(AL1414),IF(ABS(AL1414)&lt;1,1-ABS(AL1414),0),0)</f>
        <v>0</v>
      </c>
      <c r="BM1414" s="6">
        <f>IF(F1414&gt;F$3054,F$3054,IF(F1414&lt;F$3053,F$3053,F1414))</f>
        <v>0</v>
      </c>
      <c r="BN1414" s="6">
        <f>IF(BM1414&gt;0, BM1414/BM$3049, BM1414/BM$3050*-1)</f>
        <v>0</v>
      </c>
      <c r="BO1414" s="6">
        <f>IF(O1414&gt;O$3054,O$3054,IF(O1414&lt;O$3053,O$3053,O1414))</f>
        <v>0</v>
      </c>
      <c r="BP1414" s="26">
        <f>BO1414/BO$3049</f>
        <v>0</v>
      </c>
      <c r="BQ1414" s="26">
        <f>IF(OR(BD1414=0, BH1414=0,BN1414=0,BP1414=0), 0,BD1414+BH1414+BK1414+BL1414+BN1414+BP1414)</f>
        <v>0</v>
      </c>
      <c r="BR1414" s="6">
        <f>IF(D1414&gt;0,C1414/D1414,0)</f>
        <v>0</v>
      </c>
    </row>
    <row r="1415" spans="1:70" x14ac:dyDescent="0.2">
      <c r="A1415" s="15" t="s">
        <v>2949</v>
      </c>
      <c r="B1415" s="15" t="s">
        <v>2950</v>
      </c>
      <c r="C1415" s="15"/>
      <c r="D1415" s="15">
        <v>66.819999999999993</v>
      </c>
      <c r="E1415" s="15"/>
      <c r="F1415" s="15"/>
      <c r="G1415" s="15"/>
      <c r="H1415" s="21"/>
      <c r="I1415" s="15"/>
      <c r="J1415" s="15"/>
      <c r="K1415" s="15"/>
      <c r="L1415" s="15"/>
      <c r="M1415" s="15"/>
      <c r="N1415" s="15"/>
      <c r="O1415" s="15"/>
      <c r="P1415" s="15"/>
      <c r="Q1415" s="15"/>
      <c r="R1415" s="15"/>
      <c r="S1415" s="15"/>
      <c r="T1415" s="15"/>
      <c r="U1415" s="15"/>
      <c r="V1415" s="15"/>
      <c r="W1415" s="15"/>
      <c r="X1415" s="15"/>
      <c r="Y1415" s="15"/>
      <c r="Z1415" s="15"/>
      <c r="AA1415" s="15"/>
      <c r="AB1415" s="15"/>
      <c r="AC1415" s="15"/>
      <c r="AD1415" s="15"/>
      <c r="AE1415" s="15"/>
      <c r="AF1415" s="15"/>
      <c r="AG1415" s="15"/>
      <c r="AH1415" s="15"/>
      <c r="AI1415" s="15"/>
      <c r="AJ1415" s="15"/>
      <c r="AK1415" s="15"/>
      <c r="AL1415" s="15"/>
      <c r="AM1415" s="15"/>
      <c r="AN1415" s="15"/>
      <c r="AO1415" s="15"/>
      <c r="AP1415" s="15"/>
      <c r="AQ1415" s="15"/>
      <c r="AR1415" s="15"/>
      <c r="AS1415" s="15"/>
      <c r="AT1415" s="15"/>
      <c r="AU1415" s="15"/>
      <c r="AV1415" s="15"/>
      <c r="AW1415" s="16">
        <v>4295</v>
      </c>
      <c r="AX1415" s="16">
        <v>7214</v>
      </c>
      <c r="AZ1415" s="6">
        <f>IF(D1415&gt;0,H1415/D1415,0)</f>
        <v>0</v>
      </c>
      <c r="BA1415" s="6">
        <f>AZ1415*Q1415</f>
        <v>0</v>
      </c>
      <c r="BB1415" s="6">
        <f>IF(C1415&gt;C$3054,C$3054,IF(C1415&lt;C$3053,C$3053,C1415))</f>
        <v>0</v>
      </c>
      <c r="BC1415" s="6">
        <f>IF(BB1415&gt;0,(D1415/15)-BB1415,0)</f>
        <v>0</v>
      </c>
      <c r="BD1415" s="6">
        <f>BC1415/BC$3049</f>
        <v>0</v>
      </c>
      <c r="BE1415" s="15">
        <f>IF(AU1415&gt;AU$3054,AU$3054,IF(AU1415&lt;AU$3053,AU$3053,AU1415))</f>
        <v>0</v>
      </c>
      <c r="BF1415" s="15">
        <f>IF(I1415&gt;I$3054,I$3054,IF(I1415&lt;I$3053,I$3053,I1415))</f>
        <v>0</v>
      </c>
      <c r="BG1415" s="6">
        <f>IF(BE1415&gt;0, BF1415/BE1415,0)</f>
        <v>0</v>
      </c>
      <c r="BH1415" s="26">
        <f>BG1415/BG$3049</f>
        <v>0</v>
      </c>
      <c r="BI1415" s="26">
        <f>IF(AV1415&gt;AV$3054,AV$3054,IF(AV1415&lt;AV$3053,AV$3053,AV1415))</f>
        <v>0</v>
      </c>
      <c r="BJ1415" s="6">
        <f>IF(BI1415&gt;0, BF1415/BI1415,0)</f>
        <v>0</v>
      </c>
      <c r="BK1415" s="26">
        <f>BJ1415/BJ$3049</f>
        <v>0</v>
      </c>
      <c r="BL1415" s="6">
        <f>IF(_xlfn.NUMBERVALUE(AL1415),IF(ABS(AL1415)&lt;1,1-ABS(AL1415),0),0)</f>
        <v>0</v>
      </c>
      <c r="BM1415" s="6">
        <f>IF(F1415&gt;F$3054,F$3054,IF(F1415&lt;F$3053,F$3053,F1415))</f>
        <v>0</v>
      </c>
      <c r="BN1415" s="6">
        <f>IF(BM1415&gt;0, BM1415/BM$3049, BM1415/BM$3050*-1)</f>
        <v>0</v>
      </c>
      <c r="BO1415" s="6">
        <f>IF(O1415&gt;O$3054,O$3054,IF(O1415&lt;O$3053,O$3053,O1415))</f>
        <v>0</v>
      </c>
      <c r="BP1415" s="26">
        <f>BO1415/BO$3049</f>
        <v>0</v>
      </c>
      <c r="BQ1415" s="26">
        <f>IF(OR(BD1415=0, BH1415=0,BN1415=0,BP1415=0), 0,BD1415+BH1415+BK1415+BL1415+BN1415+BP1415)</f>
        <v>0</v>
      </c>
      <c r="BR1415" s="6">
        <f>IF(D1415&gt;0,C1415/D1415,0)</f>
        <v>0</v>
      </c>
    </row>
    <row r="1416" spans="1:70" x14ac:dyDescent="0.2">
      <c r="A1416" s="15" t="s">
        <v>2923</v>
      </c>
      <c r="B1416" s="15" t="s">
        <v>2924</v>
      </c>
      <c r="C1416" s="15"/>
      <c r="D1416" s="15">
        <v>91.43</v>
      </c>
      <c r="E1416" s="15"/>
      <c r="F1416" s="15"/>
      <c r="G1416" s="15"/>
      <c r="H1416" s="21"/>
      <c r="I1416" s="15"/>
      <c r="J1416" s="15"/>
      <c r="K1416" s="15"/>
      <c r="L1416" s="15"/>
      <c r="M1416" s="15"/>
      <c r="N1416" s="15"/>
      <c r="O1416" s="15"/>
      <c r="P1416" s="15"/>
      <c r="Q1416" s="15"/>
      <c r="R1416" s="15"/>
      <c r="S1416" s="15"/>
      <c r="T1416" s="15"/>
      <c r="U1416" s="15"/>
      <c r="V1416" s="15"/>
      <c r="W1416" s="15"/>
      <c r="X1416" s="15"/>
      <c r="Y1416" s="15"/>
      <c r="Z1416" s="15"/>
      <c r="AA1416" s="15"/>
      <c r="AB1416" s="15"/>
      <c r="AC1416" s="15"/>
      <c r="AD1416" s="15"/>
      <c r="AE1416" s="15"/>
      <c r="AF1416" s="15"/>
      <c r="AG1416" s="15"/>
      <c r="AH1416" s="15"/>
      <c r="AI1416" s="15"/>
      <c r="AJ1416" s="15"/>
      <c r="AK1416" s="15"/>
      <c r="AL1416" s="15"/>
      <c r="AM1416" s="15"/>
      <c r="AN1416" s="15"/>
      <c r="AO1416" s="15"/>
      <c r="AP1416" s="15"/>
      <c r="AQ1416" s="15"/>
      <c r="AR1416" s="15"/>
      <c r="AS1416" s="15"/>
      <c r="AT1416" s="15"/>
      <c r="AU1416" s="15"/>
      <c r="AV1416" s="15"/>
      <c r="AW1416" s="16">
        <v>1978</v>
      </c>
      <c r="AX1416" s="16">
        <v>1912</v>
      </c>
      <c r="AZ1416" s="6">
        <f>IF(D1416&gt;0,H1416/D1416,0)</f>
        <v>0</v>
      </c>
      <c r="BA1416" s="6">
        <f>AZ1416*Q1416</f>
        <v>0</v>
      </c>
      <c r="BB1416" s="6">
        <f>IF(C1416&gt;C$3054,C$3054,IF(C1416&lt;C$3053,C$3053,C1416))</f>
        <v>0</v>
      </c>
      <c r="BC1416" s="6">
        <f>IF(BB1416&gt;0,(D1416/15)-BB1416,0)</f>
        <v>0</v>
      </c>
      <c r="BD1416" s="6">
        <f>BC1416/BC$3049</f>
        <v>0</v>
      </c>
      <c r="BE1416" s="15">
        <f>IF(AU1416&gt;AU$3054,AU$3054,IF(AU1416&lt;AU$3053,AU$3053,AU1416))</f>
        <v>0</v>
      </c>
      <c r="BF1416" s="15">
        <f>IF(I1416&gt;I$3054,I$3054,IF(I1416&lt;I$3053,I$3053,I1416))</f>
        <v>0</v>
      </c>
      <c r="BG1416" s="6">
        <f>IF(BE1416&gt;0, BF1416/BE1416,0)</f>
        <v>0</v>
      </c>
      <c r="BH1416" s="26">
        <f>BG1416/BG$3049</f>
        <v>0</v>
      </c>
      <c r="BI1416" s="26">
        <f>IF(AV1416&gt;AV$3054,AV$3054,IF(AV1416&lt;AV$3053,AV$3053,AV1416))</f>
        <v>0</v>
      </c>
      <c r="BJ1416" s="6">
        <f>IF(BI1416&gt;0, BF1416/BI1416,0)</f>
        <v>0</v>
      </c>
      <c r="BK1416" s="26">
        <f>BJ1416/BJ$3049</f>
        <v>0</v>
      </c>
      <c r="BL1416" s="6">
        <f>IF(_xlfn.NUMBERVALUE(AL1416),IF(ABS(AL1416)&lt;1,1-ABS(AL1416),0),0)</f>
        <v>0</v>
      </c>
      <c r="BM1416" s="6">
        <f>IF(F1416&gt;F$3054,F$3054,IF(F1416&lt;F$3053,F$3053,F1416))</f>
        <v>0</v>
      </c>
      <c r="BN1416" s="6">
        <f>IF(BM1416&gt;0, BM1416/BM$3049, BM1416/BM$3050*-1)</f>
        <v>0</v>
      </c>
      <c r="BO1416" s="6">
        <f>IF(O1416&gt;O$3054,O$3054,IF(O1416&lt;O$3053,O$3053,O1416))</f>
        <v>0</v>
      </c>
      <c r="BP1416" s="26">
        <f>BO1416/BO$3049</f>
        <v>0</v>
      </c>
      <c r="BQ1416" s="26">
        <f>IF(OR(BD1416=0, BH1416=0,BN1416=0,BP1416=0), 0,BD1416+BH1416+BK1416+BL1416+BN1416+BP1416)</f>
        <v>0</v>
      </c>
      <c r="BR1416" s="6">
        <f>IF(D1416&gt;0,C1416/D1416,0)</f>
        <v>0</v>
      </c>
    </row>
    <row r="1417" spans="1:70" x14ac:dyDescent="0.2">
      <c r="A1417" s="15" t="s">
        <v>2869</v>
      </c>
      <c r="B1417" s="15" t="s">
        <v>2870</v>
      </c>
      <c r="C1417" s="15"/>
      <c r="D1417" s="15">
        <v>0.31</v>
      </c>
      <c r="E1417" s="15"/>
      <c r="F1417" s="15"/>
      <c r="G1417" s="15"/>
      <c r="H1417" s="21"/>
      <c r="I1417" s="15"/>
      <c r="J1417" s="15"/>
      <c r="K1417" s="15"/>
      <c r="L1417" s="15"/>
      <c r="M1417" s="15"/>
      <c r="N1417" s="15"/>
      <c r="O1417" s="15"/>
      <c r="P1417" s="15"/>
      <c r="Q1417" s="15"/>
      <c r="R1417" s="15"/>
      <c r="S1417" s="15"/>
      <c r="T1417" s="15"/>
      <c r="U1417" s="15"/>
      <c r="V1417" s="15"/>
      <c r="W1417" s="15"/>
      <c r="X1417" s="15"/>
      <c r="Y1417" s="15"/>
      <c r="Z1417" s="15"/>
      <c r="AA1417" s="15"/>
      <c r="AB1417" s="15"/>
      <c r="AC1417" s="15"/>
      <c r="AD1417" s="15"/>
      <c r="AE1417" s="15"/>
      <c r="AF1417" s="15"/>
      <c r="AG1417" s="15"/>
      <c r="AH1417" s="15"/>
      <c r="AI1417" s="15"/>
      <c r="AJ1417" s="15"/>
      <c r="AK1417" s="15"/>
      <c r="AL1417" s="15"/>
      <c r="AM1417" s="15"/>
      <c r="AN1417" s="15"/>
      <c r="AO1417" s="15"/>
      <c r="AP1417" s="15"/>
      <c r="AQ1417" s="15"/>
      <c r="AR1417" s="15"/>
      <c r="AS1417" s="15"/>
      <c r="AT1417" s="15"/>
      <c r="AU1417" s="15"/>
      <c r="AV1417" s="15"/>
      <c r="AW1417" s="16">
        <v>2340</v>
      </c>
      <c r="AX1417" s="15"/>
      <c r="AZ1417" s="6">
        <f>IF(D1417&gt;0,H1417/D1417,0)</f>
        <v>0</v>
      </c>
      <c r="BA1417" s="6">
        <f>AZ1417*Q1417</f>
        <v>0</v>
      </c>
      <c r="BB1417" s="6">
        <f>IF(C1417&gt;C$3054,C$3054,IF(C1417&lt;C$3053,C$3053,C1417))</f>
        <v>0</v>
      </c>
      <c r="BC1417" s="6">
        <f>IF(BB1417&gt;0,(D1417/15)-BB1417,0)</f>
        <v>0</v>
      </c>
      <c r="BD1417" s="6">
        <f>BC1417/BC$3049</f>
        <v>0</v>
      </c>
      <c r="BE1417" s="15">
        <f>IF(AU1417&gt;AU$3054,AU$3054,IF(AU1417&lt;AU$3053,AU$3053,AU1417))</f>
        <v>0</v>
      </c>
      <c r="BF1417" s="15">
        <f>IF(I1417&gt;I$3054,I$3054,IF(I1417&lt;I$3053,I$3053,I1417))</f>
        <v>0</v>
      </c>
      <c r="BG1417" s="6">
        <f>IF(BE1417&gt;0, BF1417/BE1417,0)</f>
        <v>0</v>
      </c>
      <c r="BH1417" s="26">
        <f>BG1417/BG$3049</f>
        <v>0</v>
      </c>
      <c r="BI1417" s="26">
        <f>IF(AV1417&gt;AV$3054,AV$3054,IF(AV1417&lt;AV$3053,AV$3053,AV1417))</f>
        <v>0</v>
      </c>
      <c r="BJ1417" s="6">
        <f>IF(BI1417&gt;0, BF1417/BI1417,0)</f>
        <v>0</v>
      </c>
      <c r="BK1417" s="26">
        <f>BJ1417/BJ$3049</f>
        <v>0</v>
      </c>
      <c r="BL1417" s="6">
        <f>IF(_xlfn.NUMBERVALUE(AL1417),IF(ABS(AL1417)&lt;1,1-ABS(AL1417),0),0)</f>
        <v>0</v>
      </c>
      <c r="BM1417" s="6">
        <f>IF(F1417&gt;F$3054,F$3054,IF(F1417&lt;F$3053,F$3053,F1417))</f>
        <v>0</v>
      </c>
      <c r="BN1417" s="6">
        <f>IF(BM1417&gt;0, BM1417/BM$3049, BM1417/BM$3050*-1)</f>
        <v>0</v>
      </c>
      <c r="BO1417" s="6">
        <f>IF(O1417&gt;O$3054,O$3054,IF(O1417&lt;O$3053,O$3053,O1417))</f>
        <v>0</v>
      </c>
      <c r="BP1417" s="26">
        <f>BO1417/BO$3049</f>
        <v>0</v>
      </c>
      <c r="BQ1417" s="26">
        <f>IF(OR(BD1417=0, BH1417=0,BN1417=0,BP1417=0), 0,BD1417+BH1417+BK1417+BL1417+BN1417+BP1417)</f>
        <v>0</v>
      </c>
      <c r="BR1417" s="6">
        <f>IF(D1417&gt;0,C1417/D1417,0)</f>
        <v>0</v>
      </c>
    </row>
    <row r="1418" spans="1:70" x14ac:dyDescent="0.2">
      <c r="A1418" s="15" t="s">
        <v>2941</v>
      </c>
      <c r="B1418" s="15" t="s">
        <v>2942</v>
      </c>
      <c r="C1418" s="15"/>
      <c r="D1418" s="15">
        <v>75.709999999999994</v>
      </c>
      <c r="E1418" s="15"/>
      <c r="F1418" s="15"/>
      <c r="G1418" s="15"/>
      <c r="H1418" s="21"/>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c r="AG1418" s="15"/>
      <c r="AH1418" s="15"/>
      <c r="AI1418" s="15"/>
      <c r="AJ1418" s="15"/>
      <c r="AK1418" s="15"/>
      <c r="AL1418" s="15"/>
      <c r="AM1418" s="15"/>
      <c r="AN1418" s="15"/>
      <c r="AO1418" s="15"/>
      <c r="AP1418" s="15"/>
      <c r="AQ1418" s="15"/>
      <c r="AR1418" s="15"/>
      <c r="AS1418" s="15"/>
      <c r="AT1418" s="15"/>
      <c r="AU1418" s="15"/>
      <c r="AV1418" s="15"/>
      <c r="AW1418" s="15">
        <v>735</v>
      </c>
      <c r="AX1418" s="16">
        <v>3387</v>
      </c>
      <c r="AZ1418" s="6">
        <f>IF(D1418&gt;0,H1418/D1418,0)</f>
        <v>0</v>
      </c>
      <c r="BA1418" s="6">
        <f>AZ1418*Q1418</f>
        <v>0</v>
      </c>
      <c r="BB1418" s="6">
        <f>IF(C1418&gt;C$3054,C$3054,IF(C1418&lt;C$3053,C$3053,C1418))</f>
        <v>0</v>
      </c>
      <c r="BC1418" s="6">
        <f>IF(BB1418&gt;0,(D1418/15)-BB1418,0)</f>
        <v>0</v>
      </c>
      <c r="BD1418" s="6">
        <f>BC1418/BC$3049</f>
        <v>0</v>
      </c>
      <c r="BE1418" s="15">
        <f>IF(AU1418&gt;AU$3054,AU$3054,IF(AU1418&lt;AU$3053,AU$3053,AU1418))</f>
        <v>0</v>
      </c>
      <c r="BF1418" s="15">
        <f>IF(I1418&gt;I$3054,I$3054,IF(I1418&lt;I$3053,I$3053,I1418))</f>
        <v>0</v>
      </c>
      <c r="BG1418" s="6">
        <f>IF(BE1418&gt;0, BF1418/BE1418,0)</f>
        <v>0</v>
      </c>
      <c r="BH1418" s="26">
        <f>BG1418/BG$3049</f>
        <v>0</v>
      </c>
      <c r="BI1418" s="26">
        <f>IF(AV1418&gt;AV$3054,AV$3054,IF(AV1418&lt;AV$3053,AV$3053,AV1418))</f>
        <v>0</v>
      </c>
      <c r="BJ1418" s="6">
        <f>IF(BI1418&gt;0, BF1418/BI1418,0)</f>
        <v>0</v>
      </c>
      <c r="BK1418" s="26">
        <f>BJ1418/BJ$3049</f>
        <v>0</v>
      </c>
      <c r="BL1418" s="6">
        <f>IF(_xlfn.NUMBERVALUE(AL1418),IF(ABS(AL1418)&lt;1,1-ABS(AL1418),0),0)</f>
        <v>0</v>
      </c>
      <c r="BM1418" s="6">
        <f>IF(F1418&gt;F$3054,F$3054,IF(F1418&lt;F$3053,F$3053,F1418))</f>
        <v>0</v>
      </c>
      <c r="BN1418" s="6">
        <f>IF(BM1418&gt;0, BM1418/BM$3049, BM1418/BM$3050*-1)</f>
        <v>0</v>
      </c>
      <c r="BO1418" s="6">
        <f>IF(O1418&gt;O$3054,O$3054,IF(O1418&lt;O$3053,O$3053,O1418))</f>
        <v>0</v>
      </c>
      <c r="BP1418" s="26">
        <f>BO1418/BO$3049</f>
        <v>0</v>
      </c>
      <c r="BQ1418" s="26">
        <f>IF(OR(BD1418=0, BH1418=0,BN1418=0,BP1418=0), 0,BD1418+BH1418+BK1418+BL1418+BN1418+BP1418)</f>
        <v>0</v>
      </c>
      <c r="BR1418" s="6">
        <f>IF(D1418&gt;0,C1418/D1418,0)</f>
        <v>0</v>
      </c>
    </row>
    <row r="1419" spans="1:70" x14ac:dyDescent="0.2">
      <c r="A1419" s="15" t="s">
        <v>2977</v>
      </c>
      <c r="B1419" s="15" t="s">
        <v>2978</v>
      </c>
      <c r="C1419" s="15">
        <v>0</v>
      </c>
      <c r="D1419" s="15">
        <v>0</v>
      </c>
      <c r="E1419" s="15">
        <v>0.01</v>
      </c>
      <c r="F1419" s="15">
        <v>150</v>
      </c>
      <c r="G1419" s="15">
        <v>0.3</v>
      </c>
      <c r="H1419" s="21">
        <v>5080000</v>
      </c>
      <c r="I1419" s="15"/>
      <c r="J1419" s="15">
        <v>0</v>
      </c>
      <c r="K1419" s="15"/>
      <c r="L1419" s="15">
        <v>0</v>
      </c>
      <c r="M1419" s="15"/>
      <c r="N1419" s="15">
        <v>0</v>
      </c>
      <c r="O1419" s="15"/>
      <c r="P1419" s="15"/>
      <c r="Q1419" s="15">
        <v>0.02</v>
      </c>
      <c r="R1419" s="15">
        <v>0</v>
      </c>
      <c r="S1419" s="15">
        <v>2.44</v>
      </c>
      <c r="T1419" s="15">
        <v>0</v>
      </c>
      <c r="U1419" s="15">
        <v>0</v>
      </c>
      <c r="V1419" s="15">
        <v>0</v>
      </c>
      <c r="W1419" s="15">
        <v>0</v>
      </c>
      <c r="X1419" s="15">
        <v>0</v>
      </c>
      <c r="Y1419" s="15">
        <v>0</v>
      </c>
      <c r="Z1419" s="15">
        <v>0</v>
      </c>
      <c r="AA1419" s="15">
        <v>0</v>
      </c>
      <c r="AB1419" s="15"/>
      <c r="AC1419" s="15">
        <v>-1.24</v>
      </c>
      <c r="AD1419" s="15">
        <v>-12.7</v>
      </c>
      <c r="AE1419" s="15">
        <v>-1.24</v>
      </c>
      <c r="AF1419" s="15">
        <v>-1.36</v>
      </c>
      <c r="AG1419" s="15">
        <v>-12.27</v>
      </c>
      <c r="AH1419" s="15">
        <v>-1.36</v>
      </c>
      <c r="AI1419" s="15">
        <v>-1.23</v>
      </c>
      <c r="AJ1419" s="15">
        <v>-9.82</v>
      </c>
      <c r="AK1419" s="15">
        <v>-1.23</v>
      </c>
      <c r="AL1419" s="15">
        <v>0.37</v>
      </c>
      <c r="AM1419" s="15">
        <v>118.14</v>
      </c>
      <c r="AN1419" s="15"/>
      <c r="AO1419" s="15">
        <v>-757.35</v>
      </c>
      <c r="AP1419" s="15">
        <v>-808.41</v>
      </c>
      <c r="AQ1419" s="15">
        <v>-533.88</v>
      </c>
      <c r="AR1419" s="15"/>
      <c r="AS1419" s="15"/>
      <c r="AT1419" s="15"/>
      <c r="AU1419" s="15"/>
      <c r="AV1419" s="15"/>
      <c r="AW1419" s="15">
        <v>0</v>
      </c>
      <c r="AX1419" s="16">
        <v>18943</v>
      </c>
      <c r="AZ1419" s="6">
        <f>IF(D1419&gt;0,H1419/D1419,0)</f>
        <v>0</v>
      </c>
      <c r="BA1419" s="6">
        <f>AZ1419*Q1419</f>
        <v>0</v>
      </c>
      <c r="BB1419" s="6">
        <f>IF(C1419&gt;C$3054,C$3054,IF(C1419&lt;C$3053,C$3053,C1419))</f>
        <v>0</v>
      </c>
      <c r="BC1419" s="6">
        <f>IF(BB1419&gt;0,(D1419/15)-BB1419,0)</f>
        <v>0</v>
      </c>
      <c r="BD1419" s="6">
        <f>BC1419/BC$3049</f>
        <v>0</v>
      </c>
      <c r="BE1419" s="15">
        <f>IF(AU1419&gt;AU$3054,AU$3054,IF(AU1419&lt;AU$3053,AU$3053,AU1419))</f>
        <v>0</v>
      </c>
      <c r="BF1419" s="15">
        <f>IF(I1419&gt;I$3054,I$3054,IF(I1419&lt;I$3053,I$3053,I1419))</f>
        <v>0</v>
      </c>
      <c r="BG1419" s="6">
        <f>IF(BE1419&gt;0, BF1419/BE1419,0)</f>
        <v>0</v>
      </c>
      <c r="BH1419" s="26">
        <f>BG1419/BG$3049</f>
        <v>0</v>
      </c>
      <c r="BI1419" s="26">
        <f>IF(AV1419&gt;AV$3054,AV$3054,IF(AV1419&lt;AV$3053,AV$3053,AV1419))</f>
        <v>0</v>
      </c>
      <c r="BJ1419" s="6">
        <f>IF(BI1419&gt;0, BF1419/BI1419,0)</f>
        <v>0</v>
      </c>
      <c r="BK1419" s="26">
        <f>BJ1419/BJ$3049</f>
        <v>0</v>
      </c>
      <c r="BL1419" s="6">
        <f>IF(_xlfn.NUMBERVALUE(AL1419),IF(ABS(AL1419)&lt;1,1-ABS(AL1419),0),0)</f>
        <v>0.63</v>
      </c>
      <c r="BM1419" s="6">
        <f>IF(F1419&gt;F$3054,F$3054,IF(F1419&lt;F$3053,F$3053,F1419))</f>
        <v>150</v>
      </c>
      <c r="BN1419" s="6">
        <f>IF(BM1419&gt;0, BM1419/BM$3049, BM1419/BM$3050*-1)</f>
        <v>0.18949741831787276</v>
      </c>
      <c r="BO1419" s="6">
        <f>IF(O1419&gt;O$3054,O$3054,IF(O1419&lt;O$3053,O$3053,O1419))</f>
        <v>0</v>
      </c>
      <c r="BP1419" s="26">
        <f>BO1419/BO$3049</f>
        <v>0</v>
      </c>
      <c r="BQ1419" s="26">
        <f>IF(OR(BD1419=0, BH1419=0,BN1419=0,BP1419=0), 0,BD1419+BH1419+BK1419+BL1419+BN1419+BP1419)</f>
        <v>0</v>
      </c>
      <c r="BR1419" s="6">
        <f>IF(D1419&gt;0,C1419/D1419,0)</f>
        <v>0</v>
      </c>
    </row>
    <row r="1420" spans="1:70" x14ac:dyDescent="0.2">
      <c r="A1420" s="15" t="s">
        <v>3040</v>
      </c>
      <c r="B1420" s="15" t="s">
        <v>3041</v>
      </c>
      <c r="C1420" s="15">
        <v>-0.01</v>
      </c>
      <c r="D1420" s="15">
        <v>0.19</v>
      </c>
      <c r="E1420" s="15">
        <v>2.78</v>
      </c>
      <c r="F1420" s="15">
        <v>-8.27</v>
      </c>
      <c r="G1420" s="15">
        <v>1.04</v>
      </c>
      <c r="H1420" s="21">
        <v>83800000</v>
      </c>
      <c r="I1420" s="15"/>
      <c r="J1420" s="15">
        <v>0.05</v>
      </c>
      <c r="K1420" s="15">
        <v>0.05</v>
      </c>
      <c r="L1420" s="15">
        <v>0.09</v>
      </c>
      <c r="M1420" s="15">
        <v>0.09</v>
      </c>
      <c r="N1420" s="15">
        <v>0.09</v>
      </c>
      <c r="O1420" s="15">
        <v>3.65</v>
      </c>
      <c r="P1420" s="15">
        <v>12.51</v>
      </c>
      <c r="Q1420" s="15">
        <v>2.4500000000000002</v>
      </c>
      <c r="R1420" s="15">
        <v>0.09</v>
      </c>
      <c r="S1420" s="15">
        <v>0.17</v>
      </c>
      <c r="T1420" s="15">
        <v>13.51</v>
      </c>
      <c r="U1420" s="15">
        <v>13.51</v>
      </c>
      <c r="V1420" s="15">
        <v>40.630000000000003</v>
      </c>
      <c r="W1420" s="15">
        <v>40.630000000000003</v>
      </c>
      <c r="X1420" s="15">
        <v>24.57</v>
      </c>
      <c r="Y1420" s="15">
        <v>24.57</v>
      </c>
      <c r="Z1420" s="15">
        <v>73.900000000000006</v>
      </c>
      <c r="AA1420" s="15">
        <v>73.900000000000006</v>
      </c>
      <c r="AB1420" s="15"/>
      <c r="AC1420" s="15">
        <v>5.07</v>
      </c>
      <c r="AD1420" s="15">
        <v>4.17</v>
      </c>
      <c r="AE1420" s="15">
        <v>5.07</v>
      </c>
      <c r="AF1420" s="15">
        <v>3.44</v>
      </c>
      <c r="AG1420" s="15">
        <v>2.39</v>
      </c>
      <c r="AH1420" s="15">
        <v>3.44</v>
      </c>
      <c r="AI1420" s="15">
        <v>6.35</v>
      </c>
      <c r="AJ1420" s="15">
        <v>5.55</v>
      </c>
      <c r="AK1420" s="15">
        <v>6.35</v>
      </c>
      <c r="AL1420" s="15">
        <v>0.56000000000000005</v>
      </c>
      <c r="AM1420" s="15">
        <v>165.36</v>
      </c>
      <c r="AN1420" s="15">
        <v>59.89</v>
      </c>
      <c r="AO1420" s="15">
        <v>20.61</v>
      </c>
      <c r="AP1420" s="15">
        <v>19.100000000000001</v>
      </c>
      <c r="AQ1420" s="15">
        <v>22.66</v>
      </c>
      <c r="AR1420" s="15"/>
      <c r="AS1420" s="15">
        <v>31.82</v>
      </c>
      <c r="AT1420" s="15">
        <v>24.06</v>
      </c>
      <c r="AU1420" s="15"/>
      <c r="AV1420" s="15">
        <v>-19.350000000000001</v>
      </c>
      <c r="AW1420" s="15">
        <v>0</v>
      </c>
      <c r="AX1420" s="15"/>
      <c r="AZ1420" s="6">
        <f>IF(D1420&gt;0,H1420/D1420,0)</f>
        <v>441052631.57894737</v>
      </c>
      <c r="BA1420" s="6">
        <f>AZ1420*Q1420</f>
        <v>1080578947.3684211</v>
      </c>
      <c r="BB1420" s="6">
        <f>IF(C1420&gt;C$3054,C$3054,IF(C1420&lt;C$3053,C$3053,C1420))</f>
        <v>-0.01</v>
      </c>
      <c r="BC1420" s="6">
        <f>IF(BB1420&gt;0,(D1420/15)-BB1420,0)</f>
        <v>0</v>
      </c>
      <c r="BD1420" s="6">
        <f>BC1420/BC$3049</f>
        <v>0</v>
      </c>
      <c r="BE1420" s="15">
        <f>IF(AU1420&gt;AU$3054,AU$3054,IF(AU1420&lt;AU$3053,AU$3053,AU1420))</f>
        <v>0</v>
      </c>
      <c r="BF1420" s="15">
        <f>IF(I1420&gt;I$3054,I$3054,IF(I1420&lt;I$3053,I$3053,I1420))</f>
        <v>0</v>
      </c>
      <c r="BG1420" s="6">
        <f>IF(BE1420&gt;0, BF1420/BE1420,0)</f>
        <v>0</v>
      </c>
      <c r="BH1420" s="26">
        <f>BG1420/BG$3049</f>
        <v>0</v>
      </c>
      <c r="BI1420" s="26">
        <f>IF(AV1420&gt;AV$3054,AV$3054,IF(AV1420&lt;AV$3053,AV$3053,AV1420))</f>
        <v>-19.350000000000001</v>
      </c>
      <c r="BJ1420" s="6">
        <f>IF(BI1420&gt;0, BF1420/BI1420,0)</f>
        <v>0</v>
      </c>
      <c r="BK1420" s="26">
        <f>BJ1420/BJ$3049</f>
        <v>0</v>
      </c>
      <c r="BL1420" s="6">
        <f>IF(_xlfn.NUMBERVALUE(AL1420),IF(ABS(AL1420)&lt;1,1-ABS(AL1420),0),0)</f>
        <v>0.43999999999999995</v>
      </c>
      <c r="BM1420" s="6">
        <f>IF(F1420&gt;F$3054,F$3054,IF(F1420&lt;F$3053,F$3053,F1420))</f>
        <v>-8.27</v>
      </c>
      <c r="BN1420" s="6">
        <f>IF(BM1420&gt;0, BM1420/BM$3049, BM1420/BM$3050*-1)</f>
        <v>-8.3149004624974862E-2</v>
      </c>
      <c r="BO1420" s="6">
        <f>IF(O1420&gt;O$3054,O$3054,IF(O1420&lt;O$3053,O$3053,O1420))</f>
        <v>3.65</v>
      </c>
      <c r="BP1420" s="26">
        <f>BO1420/BO$3049</f>
        <v>3.4418084365456174E-2</v>
      </c>
      <c r="BQ1420" s="26">
        <f>IF(OR(BD1420=0, BH1420=0,BN1420=0,BP1420=0), 0,BD1420+BH1420+BK1420+BL1420+BN1420+BP1420)</f>
        <v>0</v>
      </c>
      <c r="BR1420" s="6">
        <f>IF(D1420&gt;0,C1420/D1420,0)</f>
        <v>-5.2631578947368418E-2</v>
      </c>
    </row>
    <row r="1421" spans="1:70" x14ac:dyDescent="0.2">
      <c r="A1421" s="15" t="s">
        <v>2882</v>
      </c>
      <c r="B1421" s="15" t="s">
        <v>2883</v>
      </c>
      <c r="C1421" s="15"/>
      <c r="D1421" s="15">
        <v>0.19</v>
      </c>
      <c r="E1421" s="15"/>
      <c r="F1421" s="15"/>
      <c r="G1421" s="15"/>
      <c r="H1421" s="21"/>
      <c r="I1421" s="15"/>
      <c r="J1421" s="15"/>
      <c r="K1421" s="15"/>
      <c r="L1421" s="15"/>
      <c r="M1421" s="15"/>
      <c r="N1421" s="15"/>
      <c r="O1421" s="15"/>
      <c r="P1421" s="15"/>
      <c r="Q1421" s="15"/>
      <c r="R1421" s="15"/>
      <c r="S1421" s="15"/>
      <c r="T1421" s="15"/>
      <c r="U1421" s="15"/>
      <c r="V1421" s="15"/>
      <c r="W1421" s="15"/>
      <c r="X1421" s="15"/>
      <c r="Y1421" s="15"/>
      <c r="Z1421" s="15"/>
      <c r="AA1421" s="15"/>
      <c r="AB1421" s="15"/>
      <c r="AC1421" s="15"/>
      <c r="AD1421" s="15"/>
      <c r="AE1421" s="15"/>
      <c r="AF1421" s="15"/>
      <c r="AG1421" s="15"/>
      <c r="AH1421" s="15"/>
      <c r="AI1421" s="15"/>
      <c r="AJ1421" s="15"/>
      <c r="AK1421" s="15"/>
      <c r="AL1421" s="15"/>
      <c r="AM1421" s="15"/>
      <c r="AN1421" s="15"/>
      <c r="AO1421" s="15"/>
      <c r="AP1421" s="15"/>
      <c r="AQ1421" s="15"/>
      <c r="AR1421" s="15"/>
      <c r="AS1421" s="15"/>
      <c r="AT1421" s="15"/>
      <c r="AU1421" s="15"/>
      <c r="AV1421" s="15"/>
      <c r="AW1421" s="15">
        <v>0</v>
      </c>
      <c r="AX1421" s="15"/>
      <c r="AZ1421" s="6">
        <f>IF(D1421&gt;0,H1421/D1421,0)</f>
        <v>0</v>
      </c>
      <c r="BA1421" s="6">
        <f>AZ1421*Q1421</f>
        <v>0</v>
      </c>
      <c r="BB1421" s="6">
        <f>IF(C1421&gt;C$3054,C$3054,IF(C1421&lt;C$3053,C$3053,C1421))</f>
        <v>0</v>
      </c>
      <c r="BC1421" s="6">
        <f>IF(BB1421&gt;0,(D1421/15)-BB1421,0)</f>
        <v>0</v>
      </c>
      <c r="BD1421" s="6">
        <f>BC1421/BC$3049</f>
        <v>0</v>
      </c>
      <c r="BE1421" s="15">
        <f>IF(AU1421&gt;AU$3054,AU$3054,IF(AU1421&lt;AU$3053,AU$3053,AU1421))</f>
        <v>0</v>
      </c>
      <c r="BF1421" s="15">
        <f>IF(I1421&gt;I$3054,I$3054,IF(I1421&lt;I$3053,I$3053,I1421))</f>
        <v>0</v>
      </c>
      <c r="BG1421" s="6">
        <f>IF(BE1421&gt;0, BF1421/BE1421,0)</f>
        <v>0</v>
      </c>
      <c r="BH1421" s="26">
        <f>BG1421/BG$3049</f>
        <v>0</v>
      </c>
      <c r="BI1421" s="26">
        <f>IF(AV1421&gt;AV$3054,AV$3054,IF(AV1421&lt;AV$3053,AV$3053,AV1421))</f>
        <v>0</v>
      </c>
      <c r="BJ1421" s="6">
        <f>IF(BI1421&gt;0, BF1421/BI1421,0)</f>
        <v>0</v>
      </c>
      <c r="BK1421" s="26">
        <f>BJ1421/BJ$3049</f>
        <v>0</v>
      </c>
      <c r="BL1421" s="6">
        <f>IF(_xlfn.NUMBERVALUE(AL1421),IF(ABS(AL1421)&lt;1,1-ABS(AL1421),0),0)</f>
        <v>0</v>
      </c>
      <c r="BM1421" s="6">
        <f>IF(F1421&gt;F$3054,F$3054,IF(F1421&lt;F$3053,F$3053,F1421))</f>
        <v>0</v>
      </c>
      <c r="BN1421" s="6">
        <f>IF(BM1421&gt;0, BM1421/BM$3049, BM1421/BM$3050*-1)</f>
        <v>0</v>
      </c>
      <c r="BO1421" s="6">
        <f>IF(O1421&gt;O$3054,O$3054,IF(O1421&lt;O$3053,O$3053,O1421))</f>
        <v>0</v>
      </c>
      <c r="BP1421" s="26">
        <f>BO1421/BO$3049</f>
        <v>0</v>
      </c>
      <c r="BQ1421" s="26">
        <f>IF(OR(BD1421=0, BH1421=0,BN1421=0,BP1421=0), 0,BD1421+BH1421+BK1421+BL1421+BN1421+BP1421)</f>
        <v>0</v>
      </c>
      <c r="BR1421" s="6">
        <f>IF(D1421&gt;0,C1421/D1421,0)</f>
        <v>0</v>
      </c>
    </row>
    <row r="1422" spans="1:70" x14ac:dyDescent="0.2">
      <c r="A1422" s="15" t="s">
        <v>5890</v>
      </c>
      <c r="B1422" s="15" t="s">
        <v>5891</v>
      </c>
      <c r="C1422" s="15"/>
      <c r="D1422" s="15"/>
      <c r="E1422" s="15"/>
      <c r="F1422" s="15"/>
      <c r="G1422" s="15"/>
      <c r="H1422" s="21"/>
      <c r="I1422" s="15"/>
      <c r="J1422" s="15"/>
      <c r="K1422" s="15"/>
      <c r="L1422" s="15"/>
      <c r="M1422" s="15"/>
      <c r="N1422" s="15">
        <v>0</v>
      </c>
      <c r="O1422" s="15"/>
      <c r="P1422" s="15"/>
      <c r="Q1422" s="15">
        <v>0</v>
      </c>
      <c r="R1422" s="15">
        <v>0</v>
      </c>
      <c r="S1422" s="15">
        <v>0.19</v>
      </c>
      <c r="T1422" s="15">
        <v>956.39</v>
      </c>
      <c r="U1422" s="15">
        <v>956.39</v>
      </c>
      <c r="V1422" s="15">
        <v>956.39</v>
      </c>
      <c r="W1422" s="15">
        <v>956.39</v>
      </c>
      <c r="X1422" s="15"/>
      <c r="Y1422" s="15"/>
      <c r="Z1422" s="15"/>
      <c r="AA1422" s="15"/>
      <c r="AB1422" s="15"/>
      <c r="AC1422" s="15"/>
      <c r="AD1422" s="15">
        <v>-45.92</v>
      </c>
      <c r="AE1422" s="15"/>
      <c r="AF1422" s="15">
        <v>-146.41</v>
      </c>
      <c r="AG1422" s="15">
        <v>-26.77</v>
      </c>
      <c r="AH1422" s="15">
        <v>-146.41</v>
      </c>
      <c r="AI1422" s="15"/>
      <c r="AJ1422" s="15">
        <v>-63.03</v>
      </c>
      <c r="AK1422" s="15"/>
      <c r="AL1422" s="15"/>
      <c r="AM1422" s="15">
        <v>0.34</v>
      </c>
      <c r="AN1422" s="15"/>
      <c r="AO1422" s="16">
        <v>-9727.7099999999991</v>
      </c>
      <c r="AP1422" s="16">
        <v>-9727.7099999999991</v>
      </c>
      <c r="AQ1422" s="16">
        <v>-9727.7099999999991</v>
      </c>
      <c r="AR1422" s="15"/>
      <c r="AS1422" s="15">
        <v>-80.69</v>
      </c>
      <c r="AT1422" s="15"/>
      <c r="AU1422" s="15"/>
      <c r="AV1422" s="15"/>
      <c r="AW1422" s="15"/>
      <c r="AX1422" s="15"/>
      <c r="AZ1422" s="6">
        <f>IF(D1422&gt;0,H1422/D1422,0)</f>
        <v>0</v>
      </c>
      <c r="BA1422" s="6">
        <f>AZ1422*Q1422</f>
        <v>0</v>
      </c>
      <c r="BB1422" s="6">
        <f>IF(C1422&gt;C$3054,C$3054,IF(C1422&lt;C$3053,C$3053,C1422))</f>
        <v>0</v>
      </c>
      <c r="BC1422" s="6">
        <f>IF(BB1422&gt;0,(D1422/15)-BB1422,0)</f>
        <v>0</v>
      </c>
      <c r="BD1422" s="6">
        <f>BC1422/BC$3049</f>
        <v>0</v>
      </c>
      <c r="BE1422" s="15">
        <f>IF(AU1422&gt;AU$3054,AU$3054,IF(AU1422&lt;AU$3053,AU$3053,AU1422))</f>
        <v>0</v>
      </c>
      <c r="BF1422" s="15">
        <f>IF(I1422&gt;I$3054,I$3054,IF(I1422&lt;I$3053,I$3053,I1422))</f>
        <v>0</v>
      </c>
      <c r="BG1422" s="6">
        <f>IF(BE1422&gt;0, BF1422/BE1422,0)</f>
        <v>0</v>
      </c>
      <c r="BH1422" s="26">
        <f>BG1422/BG$3049</f>
        <v>0</v>
      </c>
      <c r="BI1422" s="26">
        <f>IF(AV1422&gt;AV$3054,AV$3054,IF(AV1422&lt;AV$3053,AV$3053,AV1422))</f>
        <v>0</v>
      </c>
      <c r="BJ1422" s="6">
        <f>IF(BI1422&gt;0, BF1422/BI1422,0)</f>
        <v>0</v>
      </c>
      <c r="BK1422" s="26">
        <f>BJ1422/BJ$3049</f>
        <v>0</v>
      </c>
      <c r="BL1422" s="6">
        <f>IF(_xlfn.NUMBERVALUE(AL1422),IF(ABS(AL1422)&lt;1,1-ABS(AL1422),0),0)</f>
        <v>0</v>
      </c>
      <c r="BM1422" s="6">
        <f>IF(F1422&gt;F$3054,F$3054,IF(F1422&lt;F$3053,F$3053,F1422))</f>
        <v>0</v>
      </c>
      <c r="BN1422" s="6">
        <f>IF(BM1422&gt;0, BM1422/BM$3049, BM1422/BM$3050*-1)</f>
        <v>0</v>
      </c>
      <c r="BO1422" s="6">
        <f>IF(O1422&gt;O$3054,O$3054,IF(O1422&lt;O$3053,O$3053,O1422))</f>
        <v>0</v>
      </c>
      <c r="BP1422" s="26">
        <f>BO1422/BO$3049</f>
        <v>0</v>
      </c>
      <c r="BQ1422" s="26">
        <f>IF(OR(BD1422=0, BH1422=0,BN1422=0,BP1422=0), 0,BD1422+BH1422+BK1422+BL1422+BN1422+BP1422)</f>
        <v>0</v>
      </c>
      <c r="BR1422" s="6">
        <f>IF(D1422&gt;0,C1422/D1422,0)</f>
        <v>0</v>
      </c>
    </row>
    <row r="1423" spans="1:70" x14ac:dyDescent="0.2">
      <c r="A1423" s="15" t="s">
        <v>2979</v>
      </c>
      <c r="B1423" s="15" t="s">
        <v>2980</v>
      </c>
      <c r="C1423" s="15">
        <v>0.03</v>
      </c>
      <c r="D1423" s="15">
        <v>7.92</v>
      </c>
      <c r="E1423" s="15">
        <v>6.53</v>
      </c>
      <c r="F1423" s="15">
        <v>39.26</v>
      </c>
      <c r="G1423" s="15">
        <v>2.34</v>
      </c>
      <c r="H1423" s="21">
        <v>3320000000</v>
      </c>
      <c r="I1423" s="15">
        <v>293.77</v>
      </c>
      <c r="J1423" s="15">
        <v>0.03</v>
      </c>
      <c r="K1423" s="15">
        <v>0.03</v>
      </c>
      <c r="L1423" s="15">
        <v>0.25</v>
      </c>
      <c r="M1423" s="15">
        <v>0.22</v>
      </c>
      <c r="N1423" s="15">
        <v>0.22</v>
      </c>
      <c r="O1423" s="15">
        <v>2.78</v>
      </c>
      <c r="P1423" s="15">
        <v>79.5</v>
      </c>
      <c r="Q1423" s="15">
        <v>3.37</v>
      </c>
      <c r="R1423" s="15">
        <v>0.13</v>
      </c>
      <c r="S1423" s="15">
        <v>3.59</v>
      </c>
      <c r="T1423" s="15">
        <v>2.33</v>
      </c>
      <c r="U1423" s="15">
        <v>8.51</v>
      </c>
      <c r="V1423" s="15">
        <v>2.33</v>
      </c>
      <c r="W1423" s="15">
        <v>8.51</v>
      </c>
      <c r="X1423" s="15">
        <v>3.48</v>
      </c>
      <c r="Y1423" s="15">
        <v>13.58</v>
      </c>
      <c r="Z1423" s="15">
        <v>3.48</v>
      </c>
      <c r="AA1423" s="15">
        <v>13.58</v>
      </c>
      <c r="AB1423" s="15">
        <v>10.44</v>
      </c>
      <c r="AC1423" s="15">
        <v>0.63</v>
      </c>
      <c r="AD1423" s="15">
        <v>8.94</v>
      </c>
      <c r="AE1423" s="15">
        <v>2.74</v>
      </c>
      <c r="AF1423" s="15">
        <v>0.57999999999999996</v>
      </c>
      <c r="AG1423" s="15">
        <v>7.99</v>
      </c>
      <c r="AH1423" s="15">
        <v>2.5</v>
      </c>
      <c r="AI1423" s="15">
        <v>0.9</v>
      </c>
      <c r="AJ1423" s="15">
        <v>12.46</v>
      </c>
      <c r="AK1423" s="15">
        <v>3.76</v>
      </c>
      <c r="AL1423" s="15">
        <v>1.18</v>
      </c>
      <c r="AM1423" s="15">
        <v>414.78</v>
      </c>
      <c r="AN1423" s="15">
        <v>38.68</v>
      </c>
      <c r="AO1423" s="15">
        <v>26.62</v>
      </c>
      <c r="AP1423" s="15">
        <v>11.29</v>
      </c>
      <c r="AQ1423" s="15">
        <v>1.43</v>
      </c>
      <c r="AR1423" s="15">
        <v>8.19</v>
      </c>
      <c r="AS1423" s="15">
        <v>-1.94</v>
      </c>
      <c r="AT1423" s="15">
        <v>-1.23</v>
      </c>
      <c r="AU1423" s="15">
        <v>8.43</v>
      </c>
      <c r="AV1423" s="15"/>
      <c r="AW1423" s="15">
        <v>1990000</v>
      </c>
      <c r="AX1423" s="15">
        <v>1550000</v>
      </c>
      <c r="AZ1423" s="6">
        <f>IF(D1423&gt;0,H1423/D1423,0)</f>
        <v>419191919.19191921</v>
      </c>
      <c r="BA1423" s="6">
        <f>AZ1423*Q1423</f>
        <v>1412676767.6767678</v>
      </c>
      <c r="BB1423" s="6">
        <f>IF(C1423&gt;C$3054,C$3054,IF(C1423&lt;C$3053,C$3053,C1423))</f>
        <v>0.03</v>
      </c>
      <c r="BC1423" s="6">
        <f>IF(BB1423&gt;0,(D1423/15)-BB1423,0)</f>
        <v>0.498</v>
      </c>
      <c r="BD1423" s="6">
        <f>BC1423/BC$3049</f>
        <v>9.5904480677879059E-2</v>
      </c>
      <c r="BE1423" s="15">
        <f>IF(AU1423&gt;AU$3054,AU$3054,IF(AU1423&lt;AU$3053,AU$3053,AU1423))</f>
        <v>8.43</v>
      </c>
      <c r="BF1423" s="15">
        <f>IF(I1423&gt;I$3054,I$3054,IF(I1423&lt;I$3053,I$3053,I1423))</f>
        <v>293.77</v>
      </c>
      <c r="BG1423" s="6">
        <f>IF(BE1423&gt;0, BF1423/BE1423,0)</f>
        <v>34.848161328588375</v>
      </c>
      <c r="BH1423" s="26">
        <f>BG1423/BG$3049</f>
        <v>3.3507847431334975E-2</v>
      </c>
      <c r="BI1423" s="26">
        <f>IF(AV1423&gt;AV$3054,AV$3054,IF(AV1423&lt;AV$3053,AV$3053,AV1423))</f>
        <v>0</v>
      </c>
      <c r="BJ1423" s="6">
        <f>IF(BI1423&gt;0, BF1423/BI1423,0)</f>
        <v>0</v>
      </c>
      <c r="BK1423" s="26">
        <f>BJ1423/BJ$3049</f>
        <v>0</v>
      </c>
      <c r="BL1423" s="6">
        <f>IF(_xlfn.NUMBERVALUE(AL1423),IF(ABS(AL1423)&lt;1,1-ABS(AL1423),0),0)</f>
        <v>0</v>
      </c>
      <c r="BM1423" s="6">
        <f>IF(F1423&gt;F$3054,F$3054,IF(F1423&lt;F$3053,F$3053,F1423))</f>
        <v>39.26</v>
      </c>
      <c r="BN1423" s="6">
        <f>IF(BM1423&gt;0, BM1423/BM$3049, BM1423/BM$3050*-1)</f>
        <v>4.959779095439789E-2</v>
      </c>
      <c r="BO1423" s="6">
        <f>IF(O1423&gt;O$3054,O$3054,IF(O1423&lt;O$3053,O$3053,O1423))</f>
        <v>2.78</v>
      </c>
      <c r="BP1423" s="26">
        <f>BO1423/BO$3049</f>
        <v>2.6214321790676211E-2</v>
      </c>
      <c r="BQ1423" s="26">
        <f>IF(OR(BD1423=0, BH1423=0,BN1423=0,BP1423=0), 0,BD1423+BH1423+BK1423+BL1423+BN1423+BP1423)</f>
        <v>0.20522444085428815</v>
      </c>
      <c r="BR1423" s="6">
        <f>IF(D1423&gt;0,C1423/D1423,0)</f>
        <v>3.787878787878788E-3</v>
      </c>
    </row>
    <row r="1424" spans="1:70" x14ac:dyDescent="0.2">
      <c r="A1424" s="15" t="s">
        <v>2981</v>
      </c>
      <c r="B1424" s="15" t="s">
        <v>2982</v>
      </c>
      <c r="C1424" s="15">
        <v>-0.02</v>
      </c>
      <c r="D1424" s="15">
        <v>0.05</v>
      </c>
      <c r="E1424" s="15">
        <v>0.06</v>
      </c>
      <c r="F1424" s="15">
        <v>-20.7</v>
      </c>
      <c r="G1424" s="15">
        <v>1.4</v>
      </c>
      <c r="H1424" s="21">
        <v>24730000</v>
      </c>
      <c r="I1424" s="15"/>
      <c r="J1424" s="15">
        <v>0</v>
      </c>
      <c r="K1424" s="15"/>
      <c r="L1424" s="15">
        <v>0</v>
      </c>
      <c r="M1424" s="15"/>
      <c r="N1424" s="15">
        <v>0</v>
      </c>
      <c r="O1424" s="15"/>
      <c r="P1424" s="15"/>
      <c r="Q1424" s="15">
        <v>0.03</v>
      </c>
      <c r="R1424" s="15">
        <v>0.01</v>
      </c>
      <c r="S1424" s="15">
        <v>2.99</v>
      </c>
      <c r="T1424" s="15">
        <v>20.99</v>
      </c>
      <c r="U1424" s="15">
        <v>20.99</v>
      </c>
      <c r="V1424" s="15">
        <v>20.99</v>
      </c>
      <c r="W1424" s="15">
        <v>20.99</v>
      </c>
      <c r="X1424" s="15">
        <v>30.22</v>
      </c>
      <c r="Y1424" s="15">
        <v>30.22</v>
      </c>
      <c r="Z1424" s="15">
        <v>30.22</v>
      </c>
      <c r="AA1424" s="15">
        <v>30.22</v>
      </c>
      <c r="AB1424" s="15"/>
      <c r="AC1424" s="15">
        <v>-46</v>
      </c>
      <c r="AD1424" s="15">
        <v>-123.49</v>
      </c>
      <c r="AE1424" s="15">
        <v>-46</v>
      </c>
      <c r="AF1424" s="15">
        <v>-41.07</v>
      </c>
      <c r="AG1424" s="15">
        <v>-101.46</v>
      </c>
      <c r="AH1424" s="15">
        <v>-41.07</v>
      </c>
      <c r="AI1424" s="15">
        <v>-58.87</v>
      </c>
      <c r="AJ1424" s="15">
        <v>-139.11000000000001</v>
      </c>
      <c r="AK1424" s="15">
        <v>-58.87</v>
      </c>
      <c r="AL1424" s="15">
        <v>1.9</v>
      </c>
      <c r="AM1424" s="15">
        <v>203.08</v>
      </c>
      <c r="AN1424" s="15"/>
      <c r="AO1424" s="16">
        <v>-32529.89</v>
      </c>
      <c r="AP1424" s="16">
        <v>-32671</v>
      </c>
      <c r="AQ1424" s="16">
        <v>-31132.29</v>
      </c>
      <c r="AR1424" s="15"/>
      <c r="AS1424" s="15">
        <v>-42.18</v>
      </c>
      <c r="AT1424" s="15">
        <v>-21.92</v>
      </c>
      <c r="AU1424" s="15"/>
      <c r="AV1424" s="15"/>
      <c r="AW1424" s="16">
        <v>1000</v>
      </c>
      <c r="AX1424" s="16">
        <v>123413</v>
      </c>
      <c r="AZ1424" s="6">
        <f>IF(D1424&gt;0,H1424/D1424,0)</f>
        <v>494600000</v>
      </c>
      <c r="BA1424" s="6">
        <f>AZ1424*Q1424</f>
        <v>14838000</v>
      </c>
      <c r="BB1424" s="6">
        <f>IF(C1424&gt;C$3054,C$3054,IF(C1424&lt;C$3053,C$3053,C1424))</f>
        <v>-0.02</v>
      </c>
      <c r="BC1424" s="6">
        <f>IF(BB1424&gt;0,(D1424/15)-BB1424,0)</f>
        <v>0</v>
      </c>
      <c r="BD1424" s="6">
        <f>BC1424/BC$3049</f>
        <v>0</v>
      </c>
      <c r="BE1424" s="15">
        <f>IF(AU1424&gt;AU$3054,AU$3054,IF(AU1424&lt;AU$3053,AU$3053,AU1424))</f>
        <v>0</v>
      </c>
      <c r="BF1424" s="15">
        <f>IF(I1424&gt;I$3054,I$3054,IF(I1424&lt;I$3053,I$3053,I1424))</f>
        <v>0</v>
      </c>
      <c r="BG1424" s="6">
        <f>IF(BE1424&gt;0, BF1424/BE1424,0)</f>
        <v>0</v>
      </c>
      <c r="BH1424" s="26">
        <f>BG1424/BG$3049</f>
        <v>0</v>
      </c>
      <c r="BI1424" s="26">
        <f>IF(AV1424&gt;AV$3054,AV$3054,IF(AV1424&lt;AV$3053,AV$3053,AV1424))</f>
        <v>0</v>
      </c>
      <c r="BJ1424" s="6">
        <f>IF(BI1424&gt;0, BF1424/BI1424,0)</f>
        <v>0</v>
      </c>
      <c r="BK1424" s="26">
        <f>BJ1424/BJ$3049</f>
        <v>0</v>
      </c>
      <c r="BL1424" s="6">
        <f>IF(_xlfn.NUMBERVALUE(AL1424),IF(ABS(AL1424)&lt;1,1-ABS(AL1424),0),0)</f>
        <v>0</v>
      </c>
      <c r="BM1424" s="6">
        <f>IF(F1424&gt;F$3054,F$3054,IF(F1424&lt;F$3053,F$3053,F1424))</f>
        <v>-20.7</v>
      </c>
      <c r="BN1424" s="6">
        <f>IF(BM1424&gt;0, BM1424/BM$3049, BM1424/BM$3050*-1)</f>
        <v>-0.20812386889201689</v>
      </c>
      <c r="BO1424" s="6">
        <f>IF(O1424&gt;O$3054,O$3054,IF(O1424&lt;O$3053,O$3053,O1424))</f>
        <v>0</v>
      </c>
      <c r="BP1424" s="26">
        <f>BO1424/BO$3049</f>
        <v>0</v>
      </c>
      <c r="BQ1424" s="26">
        <f>IF(OR(BD1424=0, BH1424=0,BN1424=0,BP1424=0), 0,BD1424+BH1424+BK1424+BL1424+BN1424+BP1424)</f>
        <v>0</v>
      </c>
      <c r="BR1424" s="6">
        <f>IF(D1424&gt;0,C1424/D1424,0)</f>
        <v>-0.39999999999999997</v>
      </c>
    </row>
    <row r="1425" spans="1:70" x14ac:dyDescent="0.2">
      <c r="A1425" s="15" t="s">
        <v>2987</v>
      </c>
      <c r="B1425" s="15" t="s">
        <v>2988</v>
      </c>
      <c r="C1425" s="15">
        <v>-0.05</v>
      </c>
      <c r="D1425" s="15">
        <v>0.28999999999999998</v>
      </c>
      <c r="E1425" s="15">
        <v>0.28999999999999998</v>
      </c>
      <c r="F1425" s="15">
        <v>-23.71</v>
      </c>
      <c r="G1425" s="15">
        <v>4.3600000000000003</v>
      </c>
      <c r="H1425" s="21">
        <v>31160000</v>
      </c>
      <c r="I1425" s="15"/>
      <c r="J1425" s="15">
        <v>0</v>
      </c>
      <c r="K1425" s="15"/>
      <c r="L1425" s="15">
        <v>0</v>
      </c>
      <c r="M1425" s="15"/>
      <c r="N1425" s="15">
        <v>0</v>
      </c>
      <c r="O1425" s="15"/>
      <c r="P1425" s="15"/>
      <c r="Q1425" s="15">
        <v>7.0000000000000007E-2</v>
      </c>
      <c r="R1425" s="15">
        <v>0.03</v>
      </c>
      <c r="S1425" s="15">
        <v>2.27</v>
      </c>
      <c r="T1425" s="15">
        <v>0</v>
      </c>
      <c r="U1425" s="15">
        <v>0</v>
      </c>
      <c r="V1425" s="15">
        <v>19.739999999999998</v>
      </c>
      <c r="W1425" s="15">
        <v>19.739999999999998</v>
      </c>
      <c r="X1425" s="15">
        <v>0</v>
      </c>
      <c r="Y1425" s="15">
        <v>0</v>
      </c>
      <c r="Z1425" s="15">
        <v>33.11</v>
      </c>
      <c r="AA1425" s="15">
        <v>33.11</v>
      </c>
      <c r="AB1425" s="15">
        <v>-11.84</v>
      </c>
      <c r="AC1425" s="15">
        <v>-96.67</v>
      </c>
      <c r="AD1425" s="15">
        <v>-91.3</v>
      </c>
      <c r="AE1425" s="15">
        <v>-96.67</v>
      </c>
      <c r="AF1425" s="15">
        <v>-61.93</v>
      </c>
      <c r="AG1425" s="15">
        <v>-66.23</v>
      </c>
      <c r="AH1425" s="15">
        <v>-61.93</v>
      </c>
      <c r="AI1425" s="15">
        <v>-96.67</v>
      </c>
      <c r="AJ1425" s="15">
        <v>-100.99</v>
      </c>
      <c r="AK1425" s="15">
        <v>-96.67</v>
      </c>
      <c r="AL1425" s="15">
        <v>-0.96</v>
      </c>
      <c r="AM1425" s="15">
        <v>77.930000000000007</v>
      </c>
      <c r="AN1425" s="15">
        <v>73.91</v>
      </c>
      <c r="AO1425" s="15">
        <v>-349.63</v>
      </c>
      <c r="AP1425" s="15">
        <v>-379.89</v>
      </c>
      <c r="AQ1425" s="15">
        <v>-379.89</v>
      </c>
      <c r="AR1425" s="15"/>
      <c r="AS1425" s="15">
        <v>31.14</v>
      </c>
      <c r="AT1425" s="15">
        <v>-13.3</v>
      </c>
      <c r="AU1425" s="15"/>
      <c r="AV1425" s="15"/>
      <c r="AW1425" s="16">
        <v>17500</v>
      </c>
      <c r="AX1425" s="16">
        <v>34221</v>
      </c>
      <c r="AZ1425" s="6">
        <f>IF(D1425&gt;0,H1425/D1425,0)</f>
        <v>107448275.86206897</v>
      </c>
      <c r="BA1425" s="6">
        <f>AZ1425*Q1425</f>
        <v>7521379.3103448283</v>
      </c>
      <c r="BB1425" s="6">
        <f>IF(C1425&gt;C$3054,C$3054,IF(C1425&lt;C$3053,C$3053,C1425))</f>
        <v>-0.05</v>
      </c>
      <c r="BC1425" s="6">
        <f>IF(BB1425&gt;0,(D1425/15)-BB1425,0)</f>
        <v>0</v>
      </c>
      <c r="BD1425" s="6">
        <f>BC1425/BC$3049</f>
        <v>0</v>
      </c>
      <c r="BE1425" s="15">
        <f>IF(AU1425&gt;AU$3054,AU$3054,IF(AU1425&lt;AU$3053,AU$3053,AU1425))</f>
        <v>0</v>
      </c>
      <c r="BF1425" s="15">
        <f>IF(I1425&gt;I$3054,I$3054,IF(I1425&lt;I$3053,I$3053,I1425))</f>
        <v>0</v>
      </c>
      <c r="BG1425" s="6">
        <f>IF(BE1425&gt;0, BF1425/BE1425,0)</f>
        <v>0</v>
      </c>
      <c r="BH1425" s="26">
        <f>BG1425/BG$3049</f>
        <v>0</v>
      </c>
      <c r="BI1425" s="26">
        <f>IF(AV1425&gt;AV$3054,AV$3054,IF(AV1425&lt;AV$3053,AV$3053,AV1425))</f>
        <v>0</v>
      </c>
      <c r="BJ1425" s="6">
        <f>IF(BI1425&gt;0, BF1425/BI1425,0)</f>
        <v>0</v>
      </c>
      <c r="BK1425" s="26">
        <f>BJ1425/BJ$3049</f>
        <v>0</v>
      </c>
      <c r="BL1425" s="6">
        <f>IF(_xlfn.NUMBERVALUE(AL1425),IF(ABS(AL1425)&lt;1,1-ABS(AL1425),0),0)</f>
        <v>4.0000000000000036E-2</v>
      </c>
      <c r="BM1425" s="6">
        <f>IF(F1425&gt;F$3054,F$3054,IF(F1425&lt;F$3053,F$3053,F1425))</f>
        <v>-23.71</v>
      </c>
      <c r="BN1425" s="6">
        <f>IF(BM1425&gt;0, BM1425/BM$3049, BM1425/BM$3050*-1)</f>
        <v>-0.23838729137341647</v>
      </c>
      <c r="BO1425" s="6">
        <f>IF(O1425&gt;O$3054,O$3054,IF(O1425&lt;O$3053,O$3053,O1425))</f>
        <v>0</v>
      </c>
      <c r="BP1425" s="26">
        <f>BO1425/BO$3049</f>
        <v>0</v>
      </c>
      <c r="BQ1425" s="26">
        <f>IF(OR(BD1425=0, BH1425=0,BN1425=0,BP1425=0), 0,BD1425+BH1425+BK1425+BL1425+BN1425+BP1425)</f>
        <v>0</v>
      </c>
      <c r="BR1425" s="6">
        <f>IF(D1425&gt;0,C1425/D1425,0)</f>
        <v>-0.17241379310344829</v>
      </c>
    </row>
    <row r="1426" spans="1:70" x14ac:dyDescent="0.2">
      <c r="A1426" s="15" t="s">
        <v>2985</v>
      </c>
      <c r="B1426" s="15" t="s">
        <v>2986</v>
      </c>
      <c r="C1426" s="15">
        <v>-0.02</v>
      </c>
      <c r="D1426" s="15">
        <v>0.69</v>
      </c>
      <c r="E1426" s="15">
        <v>0.45</v>
      </c>
      <c r="F1426" s="15">
        <v>235</v>
      </c>
      <c r="G1426" s="15">
        <v>1.44</v>
      </c>
      <c r="H1426" s="21">
        <v>227990000</v>
      </c>
      <c r="I1426" s="15"/>
      <c r="J1426" s="15">
        <v>0</v>
      </c>
      <c r="K1426" s="15"/>
      <c r="L1426" s="15">
        <v>0</v>
      </c>
      <c r="M1426" s="15"/>
      <c r="N1426" s="15">
        <v>0</v>
      </c>
      <c r="O1426" s="15"/>
      <c r="P1426" s="15"/>
      <c r="Q1426" s="15">
        <v>0.46</v>
      </c>
      <c r="R1426" s="15">
        <v>0.05</v>
      </c>
      <c r="S1426" s="15">
        <v>1.74</v>
      </c>
      <c r="T1426" s="15">
        <v>17.670000000000002</v>
      </c>
      <c r="U1426" s="15">
        <v>17.670000000000002</v>
      </c>
      <c r="V1426" s="15">
        <v>22.49</v>
      </c>
      <c r="W1426" s="15">
        <v>22.49</v>
      </c>
      <c r="X1426" s="15">
        <v>30.02</v>
      </c>
      <c r="Y1426" s="15">
        <v>30.02</v>
      </c>
      <c r="Z1426" s="15">
        <v>38.200000000000003</v>
      </c>
      <c r="AA1426" s="15">
        <v>38.200000000000003</v>
      </c>
      <c r="AB1426" s="15">
        <v>4.55</v>
      </c>
      <c r="AC1426" s="15">
        <v>-2.4</v>
      </c>
      <c r="AD1426" s="15">
        <v>6.77</v>
      </c>
      <c r="AE1426" s="15">
        <v>-2.4</v>
      </c>
      <c r="AF1426" s="15">
        <v>-1.78</v>
      </c>
      <c r="AG1426" s="15">
        <v>5.3</v>
      </c>
      <c r="AH1426" s="15">
        <v>-1.78</v>
      </c>
      <c r="AI1426" s="15">
        <v>-2.79</v>
      </c>
      <c r="AJ1426" s="15">
        <v>8.2200000000000006</v>
      </c>
      <c r="AK1426" s="15">
        <v>-2.79</v>
      </c>
      <c r="AL1426" s="15">
        <v>1.52</v>
      </c>
      <c r="AM1426" s="15">
        <v>303.29000000000002</v>
      </c>
      <c r="AN1426" s="15">
        <v>64.63</v>
      </c>
      <c r="AO1426" s="15">
        <v>10.93</v>
      </c>
      <c r="AP1426" s="15">
        <v>3.66</v>
      </c>
      <c r="AQ1426" s="15">
        <v>-2.69</v>
      </c>
      <c r="AR1426" s="15"/>
      <c r="AS1426" s="15">
        <v>-6.94</v>
      </c>
      <c r="AT1426" s="15">
        <v>7.94</v>
      </c>
      <c r="AU1426" s="15"/>
      <c r="AV1426" s="15"/>
      <c r="AW1426" s="16">
        <v>515766</v>
      </c>
      <c r="AX1426" s="16">
        <v>266860</v>
      </c>
      <c r="AZ1426" s="6">
        <f>IF(D1426&gt;0,H1426/D1426,0)</f>
        <v>330420289.8550725</v>
      </c>
      <c r="BA1426" s="6">
        <f>AZ1426*Q1426</f>
        <v>151993333.33333334</v>
      </c>
      <c r="BB1426" s="6">
        <f>IF(C1426&gt;C$3054,C$3054,IF(C1426&lt;C$3053,C$3053,C1426))</f>
        <v>-0.02</v>
      </c>
      <c r="BC1426" s="6">
        <f>IF(BB1426&gt;0,(D1426/15)-BB1426,0)</f>
        <v>0</v>
      </c>
      <c r="BD1426" s="6">
        <f>BC1426/BC$3049</f>
        <v>0</v>
      </c>
      <c r="BE1426" s="15">
        <f>IF(AU1426&gt;AU$3054,AU$3054,IF(AU1426&lt;AU$3053,AU$3053,AU1426))</f>
        <v>0</v>
      </c>
      <c r="BF1426" s="15">
        <f>IF(I1426&gt;I$3054,I$3054,IF(I1426&lt;I$3053,I$3053,I1426))</f>
        <v>0</v>
      </c>
      <c r="BG1426" s="6">
        <f>IF(BE1426&gt;0, BF1426/BE1426,0)</f>
        <v>0</v>
      </c>
      <c r="BH1426" s="26">
        <f>BG1426/BG$3049</f>
        <v>0</v>
      </c>
      <c r="BI1426" s="26">
        <f>IF(AV1426&gt;AV$3054,AV$3054,IF(AV1426&lt;AV$3053,AV$3053,AV1426))</f>
        <v>0</v>
      </c>
      <c r="BJ1426" s="6">
        <f>IF(BI1426&gt;0, BF1426/BI1426,0)</f>
        <v>0</v>
      </c>
      <c r="BK1426" s="26">
        <f>BJ1426/BJ$3049</f>
        <v>0</v>
      </c>
      <c r="BL1426" s="6">
        <f>IF(_xlfn.NUMBERVALUE(AL1426),IF(ABS(AL1426)&lt;1,1-ABS(AL1426),0),0)</f>
        <v>0</v>
      </c>
      <c r="BM1426" s="6">
        <f>IF(F1426&gt;F$3054,F$3054,IF(F1426&lt;F$3053,F$3053,F1426))</f>
        <v>235</v>
      </c>
      <c r="BN1426" s="6">
        <f>IF(BM1426&gt;0, BM1426/BM$3049, BM1426/BM$3050*-1)</f>
        <v>0.29687928869800062</v>
      </c>
      <c r="BO1426" s="6">
        <f>IF(O1426&gt;O$3054,O$3054,IF(O1426&lt;O$3053,O$3053,O1426))</f>
        <v>0</v>
      </c>
      <c r="BP1426" s="26">
        <f>BO1426/BO$3049</f>
        <v>0</v>
      </c>
      <c r="BQ1426" s="26">
        <f>IF(OR(BD1426=0, BH1426=0,BN1426=0,BP1426=0), 0,BD1426+BH1426+BK1426+BL1426+BN1426+BP1426)</f>
        <v>0</v>
      </c>
      <c r="BR1426" s="6">
        <f>IF(D1426&gt;0,C1426/D1426,0)</f>
        <v>-2.8985507246376815E-2</v>
      </c>
    </row>
    <row r="1427" spans="1:70" x14ac:dyDescent="0.2">
      <c r="A1427" s="15" t="s">
        <v>46</v>
      </c>
      <c r="B1427" s="15" t="s">
        <v>2875</v>
      </c>
      <c r="C1427" s="15">
        <v>0.12</v>
      </c>
      <c r="D1427" s="15">
        <v>1.75</v>
      </c>
      <c r="E1427" s="15">
        <v>1.63</v>
      </c>
      <c r="F1427" s="15">
        <v>48.72</v>
      </c>
      <c r="G1427" s="15">
        <v>1.46</v>
      </c>
      <c r="H1427" s="21">
        <v>299580000</v>
      </c>
      <c r="I1427" s="15">
        <v>14.25</v>
      </c>
      <c r="J1427" s="15">
        <v>0.08</v>
      </c>
      <c r="K1427" s="15">
        <v>0.08</v>
      </c>
      <c r="L1427" s="15">
        <v>0.08</v>
      </c>
      <c r="M1427" s="15">
        <v>0.08</v>
      </c>
      <c r="N1427" s="15">
        <v>0.08</v>
      </c>
      <c r="O1427" s="15">
        <v>4.3099999999999996</v>
      </c>
      <c r="P1427" s="15">
        <v>6.19</v>
      </c>
      <c r="Q1427" s="15">
        <v>1.19</v>
      </c>
      <c r="R1427" s="15">
        <v>0.84</v>
      </c>
      <c r="S1427" s="15">
        <v>4.82</v>
      </c>
      <c r="T1427" s="15">
        <v>23.42</v>
      </c>
      <c r="U1427" s="15">
        <v>23.42</v>
      </c>
      <c r="V1427" s="15">
        <v>23.42</v>
      </c>
      <c r="W1427" s="15">
        <v>23.42</v>
      </c>
      <c r="X1427" s="15">
        <v>39.479999999999997</v>
      </c>
      <c r="Y1427" s="15">
        <v>39.479999999999997</v>
      </c>
      <c r="Z1427" s="15">
        <v>39.479999999999997</v>
      </c>
      <c r="AA1427" s="15">
        <v>39.479999999999997</v>
      </c>
      <c r="AB1427" s="15">
        <v>49.23</v>
      </c>
      <c r="AC1427" s="15">
        <v>7.47</v>
      </c>
      <c r="AD1427" s="15">
        <v>8.81</v>
      </c>
      <c r="AE1427" s="15">
        <v>7.47</v>
      </c>
      <c r="AF1427" s="15">
        <v>6.69</v>
      </c>
      <c r="AG1427" s="15">
        <v>7.89</v>
      </c>
      <c r="AH1427" s="15">
        <v>6.69</v>
      </c>
      <c r="AI1427" s="15">
        <v>10.72</v>
      </c>
      <c r="AJ1427" s="15">
        <v>12.65</v>
      </c>
      <c r="AK1427" s="15">
        <v>10.72</v>
      </c>
      <c r="AL1427" s="15">
        <v>0.73</v>
      </c>
      <c r="AM1427" s="15">
        <v>155.19</v>
      </c>
      <c r="AN1427" s="15"/>
      <c r="AO1427" s="15">
        <v>47.94</v>
      </c>
      <c r="AP1427" s="15">
        <v>47.14</v>
      </c>
      <c r="AQ1427" s="15">
        <v>36.81</v>
      </c>
      <c r="AR1427" s="15">
        <v>-1.91</v>
      </c>
      <c r="AS1427" s="15">
        <v>6.77</v>
      </c>
      <c r="AT1427" s="15">
        <v>30.31</v>
      </c>
      <c r="AU1427" s="15">
        <v>-6.64</v>
      </c>
      <c r="AV1427" s="15"/>
      <c r="AW1427" s="16">
        <v>139890</v>
      </c>
      <c r="AX1427" s="16">
        <v>126701</v>
      </c>
      <c r="AZ1427" s="6">
        <f>IF(D1427&gt;0,H1427/D1427,0)</f>
        <v>171188571.42857143</v>
      </c>
      <c r="BA1427" s="6">
        <f>AZ1427*Q1427</f>
        <v>203714400</v>
      </c>
      <c r="BB1427" s="6">
        <f>IF(C1427&gt;C$3054,C$3054,IF(C1427&lt;C$3053,C$3053,C1427))</f>
        <v>0.12</v>
      </c>
      <c r="BC1427" s="6">
        <f>IF(BB1427&gt;0,(D1427/15)-BB1427,0)</f>
        <v>-3.333333333333327E-3</v>
      </c>
      <c r="BD1427" s="6">
        <f>BC1427/BC$3049</f>
        <v>-6.4193092823212102E-4</v>
      </c>
      <c r="BE1427" s="15">
        <f>IF(AU1427&gt;AU$3054,AU$3054,IF(AU1427&lt;AU$3053,AU$3053,AU1427))</f>
        <v>-6.64</v>
      </c>
      <c r="BF1427" s="15">
        <f>IF(I1427&gt;I$3054,I$3054,IF(I1427&lt;I$3053,I$3053,I1427))</f>
        <v>14.25</v>
      </c>
      <c r="BG1427" s="6">
        <f>IF(BE1427&gt;0, BF1427/BE1427,0)</f>
        <v>0</v>
      </c>
      <c r="BH1427" s="26">
        <f>BG1427/BG$3049</f>
        <v>0</v>
      </c>
      <c r="BI1427" s="26">
        <f>IF(AV1427&gt;AV$3054,AV$3054,IF(AV1427&lt;AV$3053,AV$3053,AV1427))</f>
        <v>0</v>
      </c>
      <c r="BJ1427" s="6">
        <f>IF(BI1427&gt;0, BF1427/BI1427,0)</f>
        <v>0</v>
      </c>
      <c r="BK1427" s="26">
        <f>BJ1427/BJ$3049</f>
        <v>0</v>
      </c>
      <c r="BL1427" s="6">
        <f>IF(_xlfn.NUMBERVALUE(AL1427),IF(ABS(AL1427)&lt;1,1-ABS(AL1427),0),0)</f>
        <v>0.27</v>
      </c>
      <c r="BM1427" s="6">
        <f>IF(F1427&gt;F$3054,F$3054,IF(F1427&lt;F$3053,F$3053,F1427))</f>
        <v>48.72</v>
      </c>
      <c r="BN1427" s="6">
        <f>IF(BM1427&gt;0, BM1427/BM$3049, BM1427/BM$3050*-1)</f>
        <v>6.1548761469645066E-2</v>
      </c>
      <c r="BO1427" s="6">
        <f>IF(O1427&gt;O$3054,O$3054,IF(O1427&lt;O$3053,O$3053,O1427))</f>
        <v>4.3099999999999996</v>
      </c>
      <c r="BP1427" s="26">
        <f>BO1427/BO$3049</f>
        <v>4.0641628387703042E-2</v>
      </c>
      <c r="BQ1427" s="26">
        <f>IF(OR(BD1427=0, BH1427=0,BN1427=0,BP1427=0), 0,BD1427+BH1427+BK1427+BL1427+BN1427+BP1427)</f>
        <v>0</v>
      </c>
      <c r="BR1427" s="6">
        <f>IF(D1427&gt;0,C1427/D1427,0)</f>
        <v>6.8571428571428575E-2</v>
      </c>
    </row>
    <row r="1428" spans="1:70" x14ac:dyDescent="0.2">
      <c r="A1428" s="15" t="s">
        <v>2873</v>
      </c>
      <c r="B1428" s="15" t="s">
        <v>2874</v>
      </c>
      <c r="C1428" s="15">
        <v>0</v>
      </c>
      <c r="D1428" s="15">
        <v>0</v>
      </c>
      <c r="E1428" s="15">
        <v>0</v>
      </c>
      <c r="F1428" s="15"/>
      <c r="G1428" s="15"/>
      <c r="H1428" s="21">
        <v>1160000</v>
      </c>
      <c r="I1428" s="15"/>
      <c r="J1428" s="15">
        <v>0</v>
      </c>
      <c r="K1428" s="15"/>
      <c r="L1428" s="15">
        <v>0</v>
      </c>
      <c r="M1428" s="15"/>
      <c r="N1428" s="15">
        <v>0</v>
      </c>
      <c r="O1428" s="15"/>
      <c r="P1428" s="15"/>
      <c r="Q1428" s="15">
        <v>0</v>
      </c>
      <c r="R1428" s="15">
        <v>0</v>
      </c>
      <c r="S1428" s="15">
        <v>0.14000000000000001</v>
      </c>
      <c r="T1428" s="15">
        <v>0</v>
      </c>
      <c r="U1428" s="15">
        <v>0</v>
      </c>
      <c r="V1428" s="15">
        <v>523.45000000000005</v>
      </c>
      <c r="W1428" s="15">
        <v>523.45000000000005</v>
      </c>
      <c r="X1428" s="15"/>
      <c r="Y1428" s="15"/>
      <c r="Z1428" s="15"/>
      <c r="AA1428" s="15"/>
      <c r="AB1428" s="15">
        <v>-19.23</v>
      </c>
      <c r="AC1428" s="15"/>
      <c r="AD1428" s="15">
        <v>-278.39999999999998</v>
      </c>
      <c r="AE1428" s="15"/>
      <c r="AF1428" s="15">
        <v>-602.14</v>
      </c>
      <c r="AG1428" s="15">
        <v>-90.82</v>
      </c>
      <c r="AH1428" s="15">
        <v>-602.13</v>
      </c>
      <c r="AI1428" s="15"/>
      <c r="AJ1428" s="15">
        <v>-278.57</v>
      </c>
      <c r="AK1428" s="15"/>
      <c r="AL1428" s="15">
        <v>0.82</v>
      </c>
      <c r="AM1428" s="16">
        <v>1291.93</v>
      </c>
      <c r="AN1428" s="15"/>
      <c r="AO1428" s="15">
        <v>-2490000</v>
      </c>
      <c r="AP1428" s="15">
        <v>-2490000</v>
      </c>
      <c r="AQ1428" s="15">
        <v>-2620000</v>
      </c>
      <c r="AR1428" s="15"/>
      <c r="AS1428" s="15">
        <v>-80.739999999999995</v>
      </c>
      <c r="AT1428" s="15">
        <v>-57.37</v>
      </c>
      <c r="AU1428" s="15"/>
      <c r="AV1428" s="15"/>
      <c r="AW1428" s="15">
        <v>0</v>
      </c>
      <c r="AX1428" s="15"/>
      <c r="AZ1428" s="6">
        <f>IF(D1428&gt;0,H1428/D1428,0)</f>
        <v>0</v>
      </c>
      <c r="BA1428" s="6">
        <f>AZ1428*Q1428</f>
        <v>0</v>
      </c>
      <c r="BB1428" s="6">
        <f>IF(C1428&gt;C$3054,C$3054,IF(C1428&lt;C$3053,C$3053,C1428))</f>
        <v>0</v>
      </c>
      <c r="BC1428" s="6">
        <f>IF(BB1428&gt;0,(D1428/15)-BB1428,0)</f>
        <v>0</v>
      </c>
      <c r="BD1428" s="6">
        <f>BC1428/BC$3049</f>
        <v>0</v>
      </c>
      <c r="BE1428" s="15">
        <f>IF(AU1428&gt;AU$3054,AU$3054,IF(AU1428&lt;AU$3053,AU$3053,AU1428))</f>
        <v>0</v>
      </c>
      <c r="BF1428" s="15">
        <f>IF(I1428&gt;I$3054,I$3054,IF(I1428&lt;I$3053,I$3053,I1428))</f>
        <v>0</v>
      </c>
      <c r="BG1428" s="6">
        <f>IF(BE1428&gt;0, BF1428/BE1428,0)</f>
        <v>0</v>
      </c>
      <c r="BH1428" s="26">
        <f>BG1428/BG$3049</f>
        <v>0</v>
      </c>
      <c r="BI1428" s="26">
        <f>IF(AV1428&gt;AV$3054,AV$3054,IF(AV1428&lt;AV$3053,AV$3053,AV1428))</f>
        <v>0</v>
      </c>
      <c r="BJ1428" s="6">
        <f>IF(BI1428&gt;0, BF1428/BI1428,0)</f>
        <v>0</v>
      </c>
      <c r="BK1428" s="26">
        <f>BJ1428/BJ$3049</f>
        <v>0</v>
      </c>
      <c r="BL1428" s="6">
        <f>IF(_xlfn.NUMBERVALUE(AL1428),IF(ABS(AL1428)&lt;1,1-ABS(AL1428),0),0)</f>
        <v>0.18000000000000005</v>
      </c>
      <c r="BM1428" s="6">
        <f>IF(F1428&gt;F$3054,F$3054,IF(F1428&lt;F$3053,F$3053,F1428))</f>
        <v>0</v>
      </c>
      <c r="BN1428" s="6">
        <f>IF(BM1428&gt;0, BM1428/BM$3049, BM1428/BM$3050*-1)</f>
        <v>0</v>
      </c>
      <c r="BO1428" s="6">
        <f>IF(O1428&gt;O$3054,O$3054,IF(O1428&lt;O$3053,O$3053,O1428))</f>
        <v>0</v>
      </c>
      <c r="BP1428" s="26">
        <f>BO1428/BO$3049</f>
        <v>0</v>
      </c>
      <c r="BQ1428" s="26">
        <f>IF(OR(BD1428=0, BH1428=0,BN1428=0,BP1428=0), 0,BD1428+BH1428+BK1428+BL1428+BN1428+BP1428)</f>
        <v>0</v>
      </c>
      <c r="BR1428" s="6">
        <f>IF(D1428&gt;0,C1428/D1428,0)</f>
        <v>0</v>
      </c>
    </row>
    <row r="1429" spans="1:70" x14ac:dyDescent="0.2">
      <c r="A1429" s="15" t="s">
        <v>2997</v>
      </c>
      <c r="B1429" s="15" t="s">
        <v>2998</v>
      </c>
      <c r="C1429" s="15">
        <v>0</v>
      </c>
      <c r="D1429" s="15">
        <v>0.02</v>
      </c>
      <c r="E1429" s="15">
        <v>0.01</v>
      </c>
      <c r="F1429" s="15">
        <v>41.67</v>
      </c>
      <c r="G1429" s="15">
        <v>3.75</v>
      </c>
      <c r="H1429" s="21">
        <v>36810000</v>
      </c>
      <c r="I1429" s="15"/>
      <c r="J1429" s="15">
        <v>0</v>
      </c>
      <c r="K1429" s="15"/>
      <c r="L1429" s="15">
        <v>0</v>
      </c>
      <c r="M1429" s="15"/>
      <c r="N1429" s="15">
        <v>0</v>
      </c>
      <c r="O1429" s="15"/>
      <c r="P1429" s="15"/>
      <c r="Q1429" s="15">
        <v>0</v>
      </c>
      <c r="R1429" s="15">
        <v>0</v>
      </c>
      <c r="S1429" s="15">
        <v>4.2</v>
      </c>
      <c r="T1429" s="15">
        <v>0</v>
      </c>
      <c r="U1429" s="15">
        <v>0</v>
      </c>
      <c r="V1429" s="15">
        <v>0</v>
      </c>
      <c r="W1429" s="15">
        <v>0</v>
      </c>
      <c r="X1429" s="15">
        <v>0</v>
      </c>
      <c r="Y1429" s="15">
        <v>0</v>
      </c>
      <c r="Z1429" s="15">
        <v>0</v>
      </c>
      <c r="AA1429" s="15">
        <v>0</v>
      </c>
      <c r="AB1429" s="15">
        <v>-103.62</v>
      </c>
      <c r="AC1429" s="15">
        <v>-31.1</v>
      </c>
      <c r="AD1429" s="15">
        <v>-44.92</v>
      </c>
      <c r="AE1429" s="15">
        <v>-31.1</v>
      </c>
      <c r="AF1429" s="15">
        <v>-29.28</v>
      </c>
      <c r="AG1429" s="15">
        <v>-41.66</v>
      </c>
      <c r="AH1429" s="15">
        <v>-29.28</v>
      </c>
      <c r="AI1429" s="15">
        <v>-35.03</v>
      </c>
      <c r="AJ1429" s="15">
        <v>-51.08</v>
      </c>
      <c r="AK1429" s="15">
        <v>-35.03</v>
      </c>
      <c r="AL1429" s="15">
        <v>2.19</v>
      </c>
      <c r="AM1429" s="16">
        <v>2044.79</v>
      </c>
      <c r="AN1429" s="15"/>
      <c r="AO1429" s="15">
        <v>-172.82</v>
      </c>
      <c r="AP1429" s="15">
        <v>-172.9</v>
      </c>
      <c r="AQ1429" s="15">
        <v>-174.56</v>
      </c>
      <c r="AR1429" s="15"/>
      <c r="AS1429" s="15">
        <v>-6.58</v>
      </c>
      <c r="AT1429" s="15">
        <v>15.6</v>
      </c>
      <c r="AU1429" s="15"/>
      <c r="AV1429" s="15"/>
      <c r="AW1429" s="15">
        <v>4730000</v>
      </c>
      <c r="AX1429" s="15">
        <v>7140000</v>
      </c>
      <c r="AZ1429" s="6">
        <f>IF(D1429&gt;0,H1429/D1429,0)</f>
        <v>1840500000</v>
      </c>
      <c r="BA1429" s="6">
        <f>AZ1429*Q1429</f>
        <v>0</v>
      </c>
      <c r="BB1429" s="6">
        <f>IF(C1429&gt;C$3054,C$3054,IF(C1429&lt;C$3053,C$3053,C1429))</f>
        <v>0</v>
      </c>
      <c r="BC1429" s="6">
        <f>IF(BB1429&gt;0,(D1429/15)-BB1429,0)</f>
        <v>0</v>
      </c>
      <c r="BD1429" s="6">
        <f>BC1429/BC$3049</f>
        <v>0</v>
      </c>
      <c r="BE1429" s="15">
        <f>IF(AU1429&gt;AU$3054,AU$3054,IF(AU1429&lt;AU$3053,AU$3053,AU1429))</f>
        <v>0</v>
      </c>
      <c r="BF1429" s="15">
        <f>IF(I1429&gt;I$3054,I$3054,IF(I1429&lt;I$3053,I$3053,I1429))</f>
        <v>0</v>
      </c>
      <c r="BG1429" s="6">
        <f>IF(BE1429&gt;0, BF1429/BE1429,0)</f>
        <v>0</v>
      </c>
      <c r="BH1429" s="26">
        <f>BG1429/BG$3049</f>
        <v>0</v>
      </c>
      <c r="BI1429" s="26">
        <f>IF(AV1429&gt;AV$3054,AV$3054,IF(AV1429&lt;AV$3053,AV$3053,AV1429))</f>
        <v>0</v>
      </c>
      <c r="BJ1429" s="6">
        <f>IF(BI1429&gt;0, BF1429/BI1429,0)</f>
        <v>0</v>
      </c>
      <c r="BK1429" s="26">
        <f>BJ1429/BJ$3049</f>
        <v>0</v>
      </c>
      <c r="BL1429" s="6">
        <f>IF(_xlfn.NUMBERVALUE(AL1429),IF(ABS(AL1429)&lt;1,1-ABS(AL1429),0),0)</f>
        <v>0</v>
      </c>
      <c r="BM1429" s="6">
        <f>IF(F1429&gt;F$3054,F$3054,IF(F1429&lt;F$3053,F$3053,F1429))</f>
        <v>41.67</v>
      </c>
      <c r="BN1429" s="6">
        <f>IF(BM1429&gt;0, BM1429/BM$3049, BM1429/BM$3050*-1)</f>
        <v>5.2642382808705049E-2</v>
      </c>
      <c r="BO1429" s="6">
        <f>IF(O1429&gt;O$3054,O$3054,IF(O1429&lt;O$3053,O$3053,O1429))</f>
        <v>0</v>
      </c>
      <c r="BP1429" s="26">
        <f>BO1429/BO$3049</f>
        <v>0</v>
      </c>
      <c r="BQ1429" s="26">
        <f>IF(OR(BD1429=0, BH1429=0,BN1429=0,BP1429=0), 0,BD1429+BH1429+BK1429+BL1429+BN1429+BP1429)</f>
        <v>0</v>
      </c>
      <c r="BR1429" s="6">
        <f>IF(D1429&gt;0,C1429/D1429,0)</f>
        <v>0</v>
      </c>
    </row>
    <row r="1430" spans="1:70" x14ac:dyDescent="0.2">
      <c r="A1430" s="15" t="s">
        <v>3028</v>
      </c>
      <c r="B1430" s="15" t="s">
        <v>3029</v>
      </c>
      <c r="C1430" s="15">
        <v>0</v>
      </c>
      <c r="D1430" s="15">
        <v>0.02</v>
      </c>
      <c r="E1430" s="15">
        <v>0.01</v>
      </c>
      <c r="F1430" s="15">
        <v>61.54</v>
      </c>
      <c r="G1430" s="15">
        <v>2.38</v>
      </c>
      <c r="H1430" s="21">
        <v>3310000</v>
      </c>
      <c r="I1430" s="15"/>
      <c r="J1430" s="15">
        <v>0</v>
      </c>
      <c r="K1430" s="15"/>
      <c r="L1430" s="15">
        <v>0</v>
      </c>
      <c r="M1430" s="15"/>
      <c r="N1430" s="15">
        <v>0</v>
      </c>
      <c r="O1430" s="15"/>
      <c r="P1430" s="15"/>
      <c r="Q1430" s="15">
        <v>0.01</v>
      </c>
      <c r="R1430" s="15">
        <v>0.01</v>
      </c>
      <c r="S1430" s="15">
        <v>12.72</v>
      </c>
      <c r="T1430" s="15">
        <v>0</v>
      </c>
      <c r="U1430" s="15">
        <v>0</v>
      </c>
      <c r="V1430" s="15">
        <v>0</v>
      </c>
      <c r="W1430" s="15">
        <v>0</v>
      </c>
      <c r="X1430" s="15">
        <v>0</v>
      </c>
      <c r="Y1430" s="15">
        <v>0</v>
      </c>
      <c r="Z1430" s="15">
        <v>0</v>
      </c>
      <c r="AA1430" s="15">
        <v>0</v>
      </c>
      <c r="AB1430" s="15">
        <v>-50.48</v>
      </c>
      <c r="AC1430" s="15">
        <v>-25.73</v>
      </c>
      <c r="AD1430" s="15">
        <v>-48.77</v>
      </c>
      <c r="AE1430" s="15">
        <v>-25.73</v>
      </c>
      <c r="AF1430" s="15">
        <v>-22.89</v>
      </c>
      <c r="AG1430" s="15">
        <v>-46.95</v>
      </c>
      <c r="AH1430" s="15">
        <v>-22.89</v>
      </c>
      <c r="AI1430" s="15">
        <v>-25.73</v>
      </c>
      <c r="AJ1430" s="15">
        <v>-48.69</v>
      </c>
      <c r="AK1430" s="15">
        <v>-25.73</v>
      </c>
      <c r="AL1430" s="15">
        <v>-0.69</v>
      </c>
      <c r="AM1430" s="15">
        <v>100.79</v>
      </c>
      <c r="AN1430" s="15"/>
      <c r="AO1430" s="16">
        <v>-2259.63</v>
      </c>
      <c r="AP1430" s="16">
        <v>-1887.65</v>
      </c>
      <c r="AQ1430" s="16">
        <v>-1932.41</v>
      </c>
      <c r="AR1430" s="15"/>
      <c r="AS1430" s="15">
        <v>-36.9</v>
      </c>
      <c r="AT1430" s="15">
        <v>-29.86</v>
      </c>
      <c r="AU1430" s="15"/>
      <c r="AV1430" s="15"/>
      <c r="AW1430" s="15">
        <v>0</v>
      </c>
      <c r="AX1430" s="15"/>
      <c r="AZ1430" s="6">
        <f>IF(D1430&gt;0,H1430/D1430,0)</f>
        <v>165500000</v>
      </c>
      <c r="BA1430" s="6">
        <f>AZ1430*Q1430</f>
        <v>1655000</v>
      </c>
      <c r="BB1430" s="6">
        <f>IF(C1430&gt;C$3054,C$3054,IF(C1430&lt;C$3053,C$3053,C1430))</f>
        <v>0</v>
      </c>
      <c r="BC1430" s="6">
        <f>IF(BB1430&gt;0,(D1430/15)-BB1430,0)</f>
        <v>0</v>
      </c>
      <c r="BD1430" s="6">
        <f>BC1430/BC$3049</f>
        <v>0</v>
      </c>
      <c r="BE1430" s="15">
        <f>IF(AU1430&gt;AU$3054,AU$3054,IF(AU1430&lt;AU$3053,AU$3053,AU1430))</f>
        <v>0</v>
      </c>
      <c r="BF1430" s="15">
        <f>IF(I1430&gt;I$3054,I$3054,IF(I1430&lt;I$3053,I$3053,I1430))</f>
        <v>0</v>
      </c>
      <c r="BG1430" s="6">
        <f>IF(BE1430&gt;0, BF1430/BE1430,0)</f>
        <v>0</v>
      </c>
      <c r="BH1430" s="26">
        <f>BG1430/BG$3049</f>
        <v>0</v>
      </c>
      <c r="BI1430" s="26">
        <f>IF(AV1430&gt;AV$3054,AV$3054,IF(AV1430&lt;AV$3053,AV$3053,AV1430))</f>
        <v>0</v>
      </c>
      <c r="BJ1430" s="6">
        <f>IF(BI1430&gt;0, BF1430/BI1430,0)</f>
        <v>0</v>
      </c>
      <c r="BK1430" s="26">
        <f>BJ1430/BJ$3049</f>
        <v>0</v>
      </c>
      <c r="BL1430" s="6">
        <f>IF(_xlfn.NUMBERVALUE(AL1430),IF(ABS(AL1430)&lt;1,1-ABS(AL1430),0),0)</f>
        <v>0.31000000000000005</v>
      </c>
      <c r="BM1430" s="6">
        <f>IF(F1430&gt;F$3054,F$3054,IF(F1430&lt;F$3053,F$3053,F1430))</f>
        <v>61.54</v>
      </c>
      <c r="BN1430" s="6">
        <f>IF(BM1430&gt;0, BM1430/BM$3049, BM1430/BM$3050*-1)</f>
        <v>7.7744474155212587E-2</v>
      </c>
      <c r="BO1430" s="6">
        <f>IF(O1430&gt;O$3054,O$3054,IF(O1430&lt;O$3053,O$3053,O1430))</f>
        <v>0</v>
      </c>
      <c r="BP1430" s="26">
        <f>BO1430/BO$3049</f>
        <v>0</v>
      </c>
      <c r="BQ1430" s="26">
        <f>IF(OR(BD1430=0, BH1430=0,BN1430=0,BP1430=0), 0,BD1430+BH1430+BK1430+BL1430+BN1430+BP1430)</f>
        <v>0</v>
      </c>
      <c r="BR1430" s="6">
        <f>IF(D1430&gt;0,C1430/D1430,0)</f>
        <v>0</v>
      </c>
    </row>
    <row r="1431" spans="1:70" x14ac:dyDescent="0.2">
      <c r="A1431" s="15" t="s">
        <v>3042</v>
      </c>
      <c r="B1431" s="15" t="s">
        <v>3043</v>
      </c>
      <c r="C1431" s="15"/>
      <c r="D1431" s="15">
        <v>3.14</v>
      </c>
      <c r="E1431" s="15"/>
      <c r="F1431" s="15"/>
      <c r="G1431" s="15"/>
      <c r="H1431" s="21">
        <v>1190000000</v>
      </c>
      <c r="I1431" s="15"/>
      <c r="J1431" s="15"/>
      <c r="K1431" s="15"/>
      <c r="L1431" s="15">
        <v>0</v>
      </c>
      <c r="M1431" s="15"/>
      <c r="N1431" s="15"/>
      <c r="O1431" s="15"/>
      <c r="P1431" s="15">
        <v>0</v>
      </c>
      <c r="Q1431" s="15">
        <v>0</v>
      </c>
      <c r="R1431" s="15">
        <v>0.23</v>
      </c>
      <c r="S1431" s="15">
        <v>1.56</v>
      </c>
      <c r="T1431" s="15">
        <v>54.98</v>
      </c>
      <c r="U1431" s="15"/>
      <c r="V1431" s="15">
        <v>57.22</v>
      </c>
      <c r="W1431" s="15"/>
      <c r="X1431" s="15"/>
      <c r="Y1431" s="15"/>
      <c r="Z1431" s="15"/>
      <c r="AA1431" s="15"/>
      <c r="AB1431" s="15">
        <v>3.27</v>
      </c>
      <c r="AC1431" s="15"/>
      <c r="AD1431" s="15"/>
      <c r="AE1431" s="15">
        <v>4.54</v>
      </c>
      <c r="AF1431" s="15"/>
      <c r="AG1431" s="15"/>
      <c r="AH1431" s="15">
        <v>2.78</v>
      </c>
      <c r="AI1431" s="15"/>
      <c r="AJ1431" s="15"/>
      <c r="AK1431" s="15"/>
      <c r="AL1431" s="15"/>
      <c r="AM1431" s="15">
        <v>240.17</v>
      </c>
      <c r="AN1431" s="15"/>
      <c r="AO1431" s="15"/>
      <c r="AP1431" s="15"/>
      <c r="AQ1431" s="15"/>
      <c r="AR1431" s="15"/>
      <c r="AS1431" s="15"/>
      <c r="AT1431" s="15"/>
      <c r="AU1431" s="15"/>
      <c r="AV1431" s="15"/>
      <c r="AW1431" s="16">
        <v>236760</v>
      </c>
      <c r="AX1431" s="16">
        <v>578900</v>
      </c>
      <c r="AZ1431" s="6">
        <f>IF(D1431&gt;0,H1431/D1431,0)</f>
        <v>378980891.71974522</v>
      </c>
      <c r="BA1431" s="6">
        <f>AZ1431*Q1431</f>
        <v>0</v>
      </c>
      <c r="BB1431" s="6">
        <f>IF(C1431&gt;C$3054,C$3054,IF(C1431&lt;C$3053,C$3053,C1431))</f>
        <v>0</v>
      </c>
      <c r="BC1431" s="6">
        <f>IF(BB1431&gt;0,(D1431/15)-BB1431,0)</f>
        <v>0</v>
      </c>
      <c r="BD1431" s="6">
        <f>BC1431/BC$3049</f>
        <v>0</v>
      </c>
      <c r="BE1431" s="15">
        <f>IF(AU1431&gt;AU$3054,AU$3054,IF(AU1431&lt;AU$3053,AU$3053,AU1431))</f>
        <v>0</v>
      </c>
      <c r="BF1431" s="15">
        <f>IF(I1431&gt;I$3054,I$3054,IF(I1431&lt;I$3053,I$3053,I1431))</f>
        <v>0</v>
      </c>
      <c r="BG1431" s="6">
        <f>IF(BE1431&gt;0, BF1431/BE1431,0)</f>
        <v>0</v>
      </c>
      <c r="BH1431" s="26">
        <f>BG1431/BG$3049</f>
        <v>0</v>
      </c>
      <c r="BI1431" s="26">
        <f>IF(AV1431&gt;AV$3054,AV$3054,IF(AV1431&lt;AV$3053,AV$3053,AV1431))</f>
        <v>0</v>
      </c>
      <c r="BJ1431" s="6">
        <f>IF(BI1431&gt;0, BF1431/BI1431,0)</f>
        <v>0</v>
      </c>
      <c r="BK1431" s="26">
        <f>BJ1431/BJ$3049</f>
        <v>0</v>
      </c>
      <c r="BL1431" s="6">
        <f>IF(_xlfn.NUMBERVALUE(AL1431),IF(ABS(AL1431)&lt;1,1-ABS(AL1431),0),0)</f>
        <v>0</v>
      </c>
      <c r="BM1431" s="6">
        <f>IF(F1431&gt;F$3054,F$3054,IF(F1431&lt;F$3053,F$3053,F1431))</f>
        <v>0</v>
      </c>
      <c r="BN1431" s="6">
        <f>IF(BM1431&gt;0, BM1431/BM$3049, BM1431/BM$3050*-1)</f>
        <v>0</v>
      </c>
      <c r="BO1431" s="6">
        <f>IF(O1431&gt;O$3054,O$3054,IF(O1431&lt;O$3053,O$3053,O1431))</f>
        <v>0</v>
      </c>
      <c r="BP1431" s="26">
        <f>BO1431/BO$3049</f>
        <v>0</v>
      </c>
      <c r="BQ1431" s="26">
        <f>IF(OR(BD1431=0, BH1431=0,BN1431=0,BP1431=0), 0,BD1431+BH1431+BK1431+BL1431+BN1431+BP1431)</f>
        <v>0</v>
      </c>
      <c r="BR1431" s="6">
        <f>IF(D1431&gt;0,C1431/D1431,0)</f>
        <v>0</v>
      </c>
    </row>
    <row r="1432" spans="1:70" x14ac:dyDescent="0.2">
      <c r="A1432" s="15" t="s">
        <v>3007</v>
      </c>
      <c r="B1432" s="15" t="s">
        <v>3008</v>
      </c>
      <c r="C1432" s="15">
        <v>-0.03</v>
      </c>
      <c r="D1432" s="15">
        <v>7.0000000000000007E-2</v>
      </c>
      <c r="E1432" s="15">
        <v>7.0000000000000007E-2</v>
      </c>
      <c r="F1432" s="15">
        <v>48</v>
      </c>
      <c r="G1432" s="15">
        <v>1.1499999999999999</v>
      </c>
      <c r="H1432" s="21">
        <v>7450000</v>
      </c>
      <c r="I1432" s="15"/>
      <c r="J1432" s="15">
        <v>0</v>
      </c>
      <c r="K1432" s="15"/>
      <c r="L1432" s="15">
        <v>0</v>
      </c>
      <c r="M1432" s="15"/>
      <c r="N1432" s="15">
        <v>0</v>
      </c>
      <c r="O1432" s="15"/>
      <c r="P1432" s="15"/>
      <c r="Q1432" s="15">
        <v>0.06</v>
      </c>
      <c r="R1432" s="15">
        <v>0.03</v>
      </c>
      <c r="S1432" s="15">
        <v>4.87</v>
      </c>
      <c r="T1432" s="15">
        <v>0</v>
      </c>
      <c r="U1432" s="15">
        <v>0</v>
      </c>
      <c r="V1432" s="15">
        <v>0</v>
      </c>
      <c r="W1432" s="15">
        <v>0.52</v>
      </c>
      <c r="X1432" s="15">
        <v>0</v>
      </c>
      <c r="Y1432" s="15">
        <v>0</v>
      </c>
      <c r="Z1432" s="15">
        <v>0</v>
      </c>
      <c r="AA1432" s="15">
        <v>0.56999999999999995</v>
      </c>
      <c r="AB1432" s="15"/>
      <c r="AC1432" s="15">
        <v>-22.88</v>
      </c>
      <c r="AD1432" s="15">
        <v>-15.35</v>
      </c>
      <c r="AE1432" s="15">
        <v>-24.6</v>
      </c>
      <c r="AF1432" s="15">
        <v>-21.85</v>
      </c>
      <c r="AG1432" s="15">
        <v>-11.9</v>
      </c>
      <c r="AH1432" s="15">
        <v>-21.59</v>
      </c>
      <c r="AI1432" s="15">
        <v>-23.02</v>
      </c>
      <c r="AJ1432" s="15">
        <v>-15.45</v>
      </c>
      <c r="AK1432" s="15">
        <v>-24.68</v>
      </c>
      <c r="AL1432" s="15">
        <v>2.4</v>
      </c>
      <c r="AM1432" s="15">
        <v>61.98</v>
      </c>
      <c r="AN1432" s="15"/>
      <c r="AO1432" s="16">
        <v>-9478.7800000000007</v>
      </c>
      <c r="AP1432" s="16">
        <v>-9954.82</v>
      </c>
      <c r="AQ1432" s="16">
        <v>-9954.82</v>
      </c>
      <c r="AR1432" s="15"/>
      <c r="AS1432" s="15">
        <v>-60.95</v>
      </c>
      <c r="AT1432" s="15"/>
      <c r="AU1432" s="15"/>
      <c r="AV1432" s="15"/>
      <c r="AW1432" s="16">
        <v>24360</v>
      </c>
      <c r="AX1432" s="16">
        <v>39857</v>
      </c>
      <c r="AZ1432" s="6">
        <f>IF(D1432&gt;0,H1432/D1432,0)</f>
        <v>106428571.42857142</v>
      </c>
      <c r="BA1432" s="6">
        <f>AZ1432*Q1432</f>
        <v>6385714.2857142845</v>
      </c>
      <c r="BB1432" s="6">
        <f>IF(C1432&gt;C$3054,C$3054,IF(C1432&lt;C$3053,C$3053,C1432))</f>
        <v>-0.03</v>
      </c>
      <c r="BC1432" s="6">
        <f>IF(BB1432&gt;0,(D1432/15)-BB1432,0)</f>
        <v>0</v>
      </c>
      <c r="BD1432" s="6">
        <f>BC1432/BC$3049</f>
        <v>0</v>
      </c>
      <c r="BE1432" s="15">
        <f>IF(AU1432&gt;AU$3054,AU$3054,IF(AU1432&lt;AU$3053,AU$3053,AU1432))</f>
        <v>0</v>
      </c>
      <c r="BF1432" s="15">
        <f>IF(I1432&gt;I$3054,I$3054,IF(I1432&lt;I$3053,I$3053,I1432))</f>
        <v>0</v>
      </c>
      <c r="BG1432" s="6">
        <f>IF(BE1432&gt;0, BF1432/BE1432,0)</f>
        <v>0</v>
      </c>
      <c r="BH1432" s="26">
        <f>BG1432/BG$3049</f>
        <v>0</v>
      </c>
      <c r="BI1432" s="26">
        <f>IF(AV1432&gt;AV$3054,AV$3054,IF(AV1432&lt;AV$3053,AV$3053,AV1432))</f>
        <v>0</v>
      </c>
      <c r="BJ1432" s="6">
        <f>IF(BI1432&gt;0, BF1432/BI1432,0)</f>
        <v>0</v>
      </c>
      <c r="BK1432" s="26">
        <f>BJ1432/BJ$3049</f>
        <v>0</v>
      </c>
      <c r="BL1432" s="6">
        <f>IF(_xlfn.NUMBERVALUE(AL1432),IF(ABS(AL1432)&lt;1,1-ABS(AL1432),0),0)</f>
        <v>0</v>
      </c>
      <c r="BM1432" s="6">
        <f>IF(F1432&gt;F$3054,F$3054,IF(F1432&lt;F$3053,F$3053,F1432))</f>
        <v>48</v>
      </c>
      <c r="BN1432" s="6">
        <f>IF(BM1432&gt;0, BM1432/BM$3049, BM1432/BM$3050*-1)</f>
        <v>6.0639173861719277E-2</v>
      </c>
      <c r="BO1432" s="6">
        <f>IF(O1432&gt;O$3054,O$3054,IF(O1432&lt;O$3053,O$3053,O1432))</f>
        <v>0</v>
      </c>
      <c r="BP1432" s="26">
        <f>BO1432/BO$3049</f>
        <v>0</v>
      </c>
      <c r="BQ1432" s="26">
        <f>IF(OR(BD1432=0, BH1432=0,BN1432=0,BP1432=0), 0,BD1432+BH1432+BK1432+BL1432+BN1432+BP1432)</f>
        <v>0</v>
      </c>
      <c r="BR1432" s="6">
        <f>IF(D1432&gt;0,C1432/D1432,0)</f>
        <v>-0.42857142857142849</v>
      </c>
    </row>
    <row r="1433" spans="1:70" x14ac:dyDescent="0.2">
      <c r="A1433" s="15" t="s">
        <v>3050</v>
      </c>
      <c r="B1433" s="15" t="s">
        <v>3051</v>
      </c>
      <c r="C1433" s="15">
        <v>0</v>
      </c>
      <c r="D1433" s="15">
        <v>0.02</v>
      </c>
      <c r="E1433" s="15">
        <v>0.01</v>
      </c>
      <c r="F1433" s="15">
        <v>240</v>
      </c>
      <c r="G1433" s="15">
        <v>3.19</v>
      </c>
      <c r="H1433" s="21">
        <v>6710000</v>
      </c>
      <c r="I1433" s="15"/>
      <c r="J1433" s="15">
        <v>0</v>
      </c>
      <c r="K1433" s="15"/>
      <c r="L1433" s="15">
        <v>0</v>
      </c>
      <c r="M1433" s="15"/>
      <c r="N1433" s="15">
        <v>0</v>
      </c>
      <c r="O1433" s="15"/>
      <c r="P1433" s="15"/>
      <c r="Q1433" s="15">
        <v>0.01</v>
      </c>
      <c r="R1433" s="15">
        <v>0</v>
      </c>
      <c r="S1433" s="15">
        <v>1.69</v>
      </c>
      <c r="T1433" s="15">
        <v>2.87</v>
      </c>
      <c r="U1433" s="15">
        <v>2.87</v>
      </c>
      <c r="V1433" s="15">
        <v>12.39</v>
      </c>
      <c r="W1433" s="15">
        <v>12.39</v>
      </c>
      <c r="X1433" s="15">
        <v>4.47</v>
      </c>
      <c r="Y1433" s="15">
        <v>4.47</v>
      </c>
      <c r="Z1433" s="15">
        <v>19.28</v>
      </c>
      <c r="AA1433" s="15">
        <v>19.28</v>
      </c>
      <c r="AB1433" s="15">
        <v>-19.600000000000001</v>
      </c>
      <c r="AC1433" s="15">
        <v>-22.8</v>
      </c>
      <c r="AD1433" s="15">
        <v>-33.76</v>
      </c>
      <c r="AE1433" s="15">
        <v>-22.8</v>
      </c>
      <c r="AF1433" s="15">
        <v>-16.48</v>
      </c>
      <c r="AG1433" s="15">
        <v>-27.02</v>
      </c>
      <c r="AH1433" s="15">
        <v>-16.48</v>
      </c>
      <c r="AI1433" s="15">
        <v>-26.03</v>
      </c>
      <c r="AJ1433" s="15">
        <v>-33.950000000000003</v>
      </c>
      <c r="AK1433" s="15">
        <v>-26.03</v>
      </c>
      <c r="AL1433" s="15">
        <v>2.31</v>
      </c>
      <c r="AM1433" s="15">
        <v>391.96</v>
      </c>
      <c r="AN1433" s="15">
        <v>91.68</v>
      </c>
      <c r="AO1433" s="15">
        <v>-14.71</v>
      </c>
      <c r="AP1433" s="15">
        <v>-19.54</v>
      </c>
      <c r="AQ1433" s="15">
        <v>-25.82</v>
      </c>
      <c r="AR1433" s="15"/>
      <c r="AS1433" s="15">
        <v>-26.08</v>
      </c>
      <c r="AT1433" s="15">
        <v>-5.47</v>
      </c>
      <c r="AU1433" s="15"/>
      <c r="AV1433" s="15"/>
      <c r="AW1433" s="16">
        <v>900000</v>
      </c>
      <c r="AX1433" s="15">
        <v>2270000</v>
      </c>
      <c r="AZ1433" s="6">
        <f>IF(D1433&gt;0,H1433/D1433,0)</f>
        <v>335500000</v>
      </c>
      <c r="BA1433" s="6">
        <f>AZ1433*Q1433</f>
        <v>3355000</v>
      </c>
      <c r="BB1433" s="6">
        <f>IF(C1433&gt;C$3054,C$3054,IF(C1433&lt;C$3053,C$3053,C1433))</f>
        <v>0</v>
      </c>
      <c r="BC1433" s="6">
        <f>IF(BB1433&gt;0,(D1433/15)-BB1433,0)</f>
        <v>0</v>
      </c>
      <c r="BD1433" s="6">
        <f>BC1433/BC$3049</f>
        <v>0</v>
      </c>
      <c r="BE1433" s="15">
        <f>IF(AU1433&gt;AU$3054,AU$3054,IF(AU1433&lt;AU$3053,AU$3053,AU1433))</f>
        <v>0</v>
      </c>
      <c r="BF1433" s="15">
        <f>IF(I1433&gt;I$3054,I$3054,IF(I1433&lt;I$3053,I$3053,I1433))</f>
        <v>0</v>
      </c>
      <c r="BG1433" s="6">
        <f>IF(BE1433&gt;0, BF1433/BE1433,0)</f>
        <v>0</v>
      </c>
      <c r="BH1433" s="26">
        <f>BG1433/BG$3049</f>
        <v>0</v>
      </c>
      <c r="BI1433" s="26">
        <f>IF(AV1433&gt;AV$3054,AV$3054,IF(AV1433&lt;AV$3053,AV$3053,AV1433))</f>
        <v>0</v>
      </c>
      <c r="BJ1433" s="6">
        <f>IF(BI1433&gt;0, BF1433/BI1433,0)</f>
        <v>0</v>
      </c>
      <c r="BK1433" s="26">
        <f>BJ1433/BJ$3049</f>
        <v>0</v>
      </c>
      <c r="BL1433" s="6">
        <f>IF(_xlfn.NUMBERVALUE(AL1433),IF(ABS(AL1433)&lt;1,1-ABS(AL1433),0),0)</f>
        <v>0</v>
      </c>
      <c r="BM1433" s="6">
        <f>IF(F1433&gt;F$3054,F$3054,IF(F1433&lt;F$3053,F$3053,F1433))</f>
        <v>240</v>
      </c>
      <c r="BN1433" s="6">
        <f>IF(BM1433&gt;0, BM1433/BM$3049, BM1433/BM$3050*-1)</f>
        <v>0.30319586930859638</v>
      </c>
      <c r="BO1433" s="6">
        <f>IF(O1433&gt;O$3054,O$3054,IF(O1433&lt;O$3053,O$3053,O1433))</f>
        <v>0</v>
      </c>
      <c r="BP1433" s="26">
        <f>BO1433/BO$3049</f>
        <v>0</v>
      </c>
      <c r="BQ1433" s="26">
        <f>IF(OR(BD1433=0, BH1433=0,BN1433=0,BP1433=0), 0,BD1433+BH1433+BK1433+BL1433+BN1433+BP1433)</f>
        <v>0</v>
      </c>
      <c r="BR1433" s="6">
        <f>IF(D1433&gt;0,C1433/D1433,0)</f>
        <v>0</v>
      </c>
    </row>
    <row r="1434" spans="1:70" x14ac:dyDescent="0.2">
      <c r="A1434" s="15" t="s">
        <v>2911</v>
      </c>
      <c r="B1434" s="15" t="s">
        <v>2912</v>
      </c>
      <c r="C1434" s="15"/>
      <c r="D1434" s="15">
        <v>46.55</v>
      </c>
      <c r="E1434" s="15"/>
      <c r="F1434" s="15"/>
      <c r="G1434" s="15"/>
      <c r="H1434" s="21"/>
      <c r="I1434" s="15"/>
      <c r="J1434" s="15"/>
      <c r="K1434" s="15"/>
      <c r="L1434" s="15"/>
      <c r="M1434" s="15"/>
      <c r="N1434" s="15"/>
      <c r="O1434" s="15"/>
      <c r="P1434" s="15"/>
      <c r="Q1434" s="15"/>
      <c r="R1434" s="15"/>
      <c r="S1434" s="15"/>
      <c r="T1434" s="15"/>
      <c r="U1434" s="15"/>
      <c r="V1434" s="15"/>
      <c r="W1434" s="15"/>
      <c r="X1434" s="15"/>
      <c r="Y1434" s="15"/>
      <c r="Z1434" s="15"/>
      <c r="AA1434" s="15"/>
      <c r="AB1434" s="15"/>
      <c r="AC1434" s="15"/>
      <c r="AD1434" s="15"/>
      <c r="AE1434" s="15"/>
      <c r="AF1434" s="15"/>
      <c r="AG1434" s="15"/>
      <c r="AH1434" s="15"/>
      <c r="AI1434" s="15"/>
      <c r="AJ1434" s="15"/>
      <c r="AK1434" s="15"/>
      <c r="AL1434" s="15"/>
      <c r="AM1434" s="15"/>
      <c r="AN1434" s="15"/>
      <c r="AO1434" s="15"/>
      <c r="AP1434" s="15"/>
      <c r="AQ1434" s="15"/>
      <c r="AR1434" s="15"/>
      <c r="AS1434" s="15"/>
      <c r="AT1434" s="15"/>
      <c r="AU1434" s="15"/>
      <c r="AV1434" s="15"/>
      <c r="AW1434" s="16">
        <v>88017</v>
      </c>
      <c r="AX1434" s="16">
        <v>224737</v>
      </c>
      <c r="AZ1434" s="6">
        <f>IF(D1434&gt;0,H1434/D1434,0)</f>
        <v>0</v>
      </c>
      <c r="BA1434" s="6">
        <f>AZ1434*Q1434</f>
        <v>0</v>
      </c>
      <c r="BB1434" s="6">
        <f>IF(C1434&gt;C$3054,C$3054,IF(C1434&lt;C$3053,C$3053,C1434))</f>
        <v>0</v>
      </c>
      <c r="BC1434" s="6">
        <f>IF(BB1434&gt;0,(D1434/15)-BB1434,0)</f>
        <v>0</v>
      </c>
      <c r="BD1434" s="6">
        <f>BC1434/BC$3049</f>
        <v>0</v>
      </c>
      <c r="BE1434" s="15">
        <f>IF(AU1434&gt;AU$3054,AU$3054,IF(AU1434&lt;AU$3053,AU$3053,AU1434))</f>
        <v>0</v>
      </c>
      <c r="BF1434" s="15">
        <f>IF(I1434&gt;I$3054,I$3054,IF(I1434&lt;I$3053,I$3053,I1434))</f>
        <v>0</v>
      </c>
      <c r="BG1434" s="6">
        <f>IF(BE1434&gt;0, BF1434/BE1434,0)</f>
        <v>0</v>
      </c>
      <c r="BH1434" s="26">
        <f>BG1434/BG$3049</f>
        <v>0</v>
      </c>
      <c r="BI1434" s="26">
        <f>IF(AV1434&gt;AV$3054,AV$3054,IF(AV1434&lt;AV$3053,AV$3053,AV1434))</f>
        <v>0</v>
      </c>
      <c r="BJ1434" s="6">
        <f>IF(BI1434&gt;0, BF1434/BI1434,0)</f>
        <v>0</v>
      </c>
      <c r="BK1434" s="26">
        <f>BJ1434/BJ$3049</f>
        <v>0</v>
      </c>
      <c r="BL1434" s="6">
        <f>IF(_xlfn.NUMBERVALUE(AL1434),IF(ABS(AL1434)&lt;1,1-ABS(AL1434),0),0)</f>
        <v>0</v>
      </c>
      <c r="BM1434" s="6">
        <f>IF(F1434&gt;F$3054,F$3054,IF(F1434&lt;F$3053,F$3053,F1434))</f>
        <v>0</v>
      </c>
      <c r="BN1434" s="6">
        <f>IF(BM1434&gt;0, BM1434/BM$3049, BM1434/BM$3050*-1)</f>
        <v>0</v>
      </c>
      <c r="BO1434" s="6">
        <f>IF(O1434&gt;O$3054,O$3054,IF(O1434&lt;O$3053,O$3053,O1434))</f>
        <v>0</v>
      </c>
      <c r="BP1434" s="26">
        <f>BO1434/BO$3049</f>
        <v>0</v>
      </c>
      <c r="BQ1434" s="26">
        <f>IF(OR(BD1434=0, BH1434=0,BN1434=0,BP1434=0), 0,BD1434+BH1434+BK1434+BL1434+BN1434+BP1434)</f>
        <v>0</v>
      </c>
      <c r="BR1434" s="6">
        <f>IF(D1434&gt;0,C1434/D1434,0)</f>
        <v>0</v>
      </c>
    </row>
    <row r="1435" spans="1:70" x14ac:dyDescent="0.2">
      <c r="A1435" s="15" t="s">
        <v>2894</v>
      </c>
      <c r="B1435" s="15" t="s">
        <v>2895</v>
      </c>
      <c r="C1435" s="15"/>
      <c r="D1435" s="15">
        <v>0</v>
      </c>
      <c r="E1435" s="15"/>
      <c r="F1435" s="15"/>
      <c r="G1435" s="15"/>
      <c r="H1435" s="21"/>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c r="AW1435" s="15">
        <v>0</v>
      </c>
      <c r="AX1435" s="15"/>
      <c r="AZ1435" s="6">
        <f>IF(D1435&gt;0,H1435/D1435,0)</f>
        <v>0</v>
      </c>
      <c r="BA1435" s="6">
        <f>AZ1435*Q1435</f>
        <v>0</v>
      </c>
      <c r="BB1435" s="6">
        <f>IF(C1435&gt;C$3054,C$3054,IF(C1435&lt;C$3053,C$3053,C1435))</f>
        <v>0</v>
      </c>
      <c r="BC1435" s="6">
        <f>IF(BB1435&gt;0,(D1435/15)-BB1435,0)</f>
        <v>0</v>
      </c>
      <c r="BD1435" s="6">
        <f>BC1435/BC$3049</f>
        <v>0</v>
      </c>
      <c r="BE1435" s="15">
        <f>IF(AU1435&gt;AU$3054,AU$3054,IF(AU1435&lt;AU$3053,AU$3053,AU1435))</f>
        <v>0</v>
      </c>
      <c r="BF1435" s="15">
        <f>IF(I1435&gt;I$3054,I$3054,IF(I1435&lt;I$3053,I$3053,I1435))</f>
        <v>0</v>
      </c>
      <c r="BG1435" s="6">
        <f>IF(BE1435&gt;0, BF1435/BE1435,0)</f>
        <v>0</v>
      </c>
      <c r="BH1435" s="26">
        <f>BG1435/BG$3049</f>
        <v>0</v>
      </c>
      <c r="BI1435" s="26">
        <f>IF(AV1435&gt;AV$3054,AV$3054,IF(AV1435&lt;AV$3053,AV$3053,AV1435))</f>
        <v>0</v>
      </c>
      <c r="BJ1435" s="6">
        <f>IF(BI1435&gt;0, BF1435/BI1435,0)</f>
        <v>0</v>
      </c>
      <c r="BK1435" s="26">
        <f>BJ1435/BJ$3049</f>
        <v>0</v>
      </c>
      <c r="BL1435" s="6">
        <f>IF(_xlfn.NUMBERVALUE(AL1435),IF(ABS(AL1435)&lt;1,1-ABS(AL1435),0),0)</f>
        <v>0</v>
      </c>
      <c r="BM1435" s="6">
        <f>IF(F1435&gt;F$3054,F$3054,IF(F1435&lt;F$3053,F$3053,F1435))</f>
        <v>0</v>
      </c>
      <c r="BN1435" s="6">
        <f>IF(BM1435&gt;0, BM1435/BM$3049, BM1435/BM$3050*-1)</f>
        <v>0</v>
      </c>
      <c r="BO1435" s="6">
        <f>IF(O1435&gt;O$3054,O$3054,IF(O1435&lt;O$3053,O$3053,O1435))</f>
        <v>0</v>
      </c>
      <c r="BP1435" s="26">
        <f>BO1435/BO$3049</f>
        <v>0</v>
      </c>
      <c r="BQ1435" s="26">
        <f>IF(OR(BD1435=0, BH1435=0,BN1435=0,BP1435=0), 0,BD1435+BH1435+BK1435+BL1435+BN1435+BP1435)</f>
        <v>0</v>
      </c>
      <c r="BR1435" s="6">
        <f>IF(D1435&gt;0,C1435/D1435,0)</f>
        <v>0</v>
      </c>
    </row>
    <row r="1436" spans="1:70" x14ac:dyDescent="0.2">
      <c r="A1436" s="15" t="s">
        <v>2892</v>
      </c>
      <c r="B1436" s="15" t="s">
        <v>2893</v>
      </c>
      <c r="C1436" s="15"/>
      <c r="D1436" s="15">
        <v>0</v>
      </c>
      <c r="E1436" s="15"/>
      <c r="F1436" s="15"/>
      <c r="G1436" s="15"/>
      <c r="H1436" s="21"/>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c r="AW1436" s="15">
        <v>0</v>
      </c>
      <c r="AX1436" s="15"/>
      <c r="AZ1436" s="6">
        <f>IF(D1436&gt;0,H1436/D1436,0)</f>
        <v>0</v>
      </c>
      <c r="BA1436" s="6">
        <f>AZ1436*Q1436</f>
        <v>0</v>
      </c>
      <c r="BB1436" s="6">
        <f>IF(C1436&gt;C$3054,C$3054,IF(C1436&lt;C$3053,C$3053,C1436))</f>
        <v>0</v>
      </c>
      <c r="BC1436" s="6">
        <f>IF(BB1436&gt;0,(D1436/15)-BB1436,0)</f>
        <v>0</v>
      </c>
      <c r="BD1436" s="6">
        <f>BC1436/BC$3049</f>
        <v>0</v>
      </c>
      <c r="BE1436" s="15">
        <f>IF(AU1436&gt;AU$3054,AU$3054,IF(AU1436&lt;AU$3053,AU$3053,AU1436))</f>
        <v>0</v>
      </c>
      <c r="BF1436" s="15">
        <f>IF(I1436&gt;I$3054,I$3054,IF(I1436&lt;I$3053,I$3053,I1436))</f>
        <v>0</v>
      </c>
      <c r="BG1436" s="6">
        <f>IF(BE1436&gt;0, BF1436/BE1436,0)</f>
        <v>0</v>
      </c>
      <c r="BH1436" s="26">
        <f>BG1436/BG$3049</f>
        <v>0</v>
      </c>
      <c r="BI1436" s="26">
        <f>IF(AV1436&gt;AV$3054,AV$3054,IF(AV1436&lt;AV$3053,AV$3053,AV1436))</f>
        <v>0</v>
      </c>
      <c r="BJ1436" s="6">
        <f>IF(BI1436&gt;0, BF1436/BI1436,0)</f>
        <v>0</v>
      </c>
      <c r="BK1436" s="26">
        <f>BJ1436/BJ$3049</f>
        <v>0</v>
      </c>
      <c r="BL1436" s="6">
        <f>IF(_xlfn.NUMBERVALUE(AL1436),IF(ABS(AL1436)&lt;1,1-ABS(AL1436),0),0)</f>
        <v>0</v>
      </c>
      <c r="BM1436" s="6">
        <f>IF(F1436&gt;F$3054,F$3054,IF(F1436&lt;F$3053,F$3053,F1436))</f>
        <v>0</v>
      </c>
      <c r="BN1436" s="6">
        <f>IF(BM1436&gt;0, BM1436/BM$3049, BM1436/BM$3050*-1)</f>
        <v>0</v>
      </c>
      <c r="BO1436" s="6">
        <f>IF(O1436&gt;O$3054,O$3054,IF(O1436&lt;O$3053,O$3053,O1436))</f>
        <v>0</v>
      </c>
      <c r="BP1436" s="26">
        <f>BO1436/BO$3049</f>
        <v>0</v>
      </c>
      <c r="BQ1436" s="26">
        <f>IF(OR(BD1436=0, BH1436=0,BN1436=0,BP1436=0), 0,BD1436+BH1436+BK1436+BL1436+BN1436+BP1436)</f>
        <v>0</v>
      </c>
      <c r="BR1436" s="6">
        <f>IF(D1436&gt;0,C1436/D1436,0)</f>
        <v>0</v>
      </c>
    </row>
    <row r="1437" spans="1:70" x14ac:dyDescent="0.2">
      <c r="A1437" s="15" t="s">
        <v>2888</v>
      </c>
      <c r="B1437" s="15" t="s">
        <v>2889</v>
      </c>
      <c r="C1437" s="15"/>
      <c r="D1437" s="15">
        <v>0</v>
      </c>
      <c r="E1437" s="15"/>
      <c r="F1437" s="15"/>
      <c r="G1437" s="15"/>
      <c r="H1437" s="21"/>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c r="AW1437" s="15">
        <v>0</v>
      </c>
      <c r="AX1437" s="15"/>
      <c r="AZ1437" s="6">
        <f>IF(D1437&gt;0,H1437/D1437,0)</f>
        <v>0</v>
      </c>
      <c r="BA1437" s="6">
        <f>AZ1437*Q1437</f>
        <v>0</v>
      </c>
      <c r="BB1437" s="6">
        <f>IF(C1437&gt;C$3054,C$3054,IF(C1437&lt;C$3053,C$3053,C1437))</f>
        <v>0</v>
      </c>
      <c r="BC1437" s="6">
        <f>IF(BB1437&gt;0,(D1437/15)-BB1437,0)</f>
        <v>0</v>
      </c>
      <c r="BD1437" s="6">
        <f>BC1437/BC$3049</f>
        <v>0</v>
      </c>
      <c r="BE1437" s="15">
        <f>IF(AU1437&gt;AU$3054,AU$3054,IF(AU1437&lt;AU$3053,AU$3053,AU1437))</f>
        <v>0</v>
      </c>
      <c r="BF1437" s="15">
        <f>IF(I1437&gt;I$3054,I$3054,IF(I1437&lt;I$3053,I$3053,I1437))</f>
        <v>0</v>
      </c>
      <c r="BG1437" s="6">
        <f>IF(BE1437&gt;0, BF1437/BE1437,0)</f>
        <v>0</v>
      </c>
      <c r="BH1437" s="26">
        <f>BG1437/BG$3049</f>
        <v>0</v>
      </c>
      <c r="BI1437" s="26">
        <f>IF(AV1437&gt;AV$3054,AV$3054,IF(AV1437&lt;AV$3053,AV$3053,AV1437))</f>
        <v>0</v>
      </c>
      <c r="BJ1437" s="6">
        <f>IF(BI1437&gt;0, BF1437/BI1437,0)</f>
        <v>0</v>
      </c>
      <c r="BK1437" s="26">
        <f>BJ1437/BJ$3049</f>
        <v>0</v>
      </c>
      <c r="BL1437" s="6">
        <f>IF(_xlfn.NUMBERVALUE(AL1437),IF(ABS(AL1437)&lt;1,1-ABS(AL1437),0),0)</f>
        <v>0</v>
      </c>
      <c r="BM1437" s="6">
        <f>IF(F1437&gt;F$3054,F$3054,IF(F1437&lt;F$3053,F$3053,F1437))</f>
        <v>0</v>
      </c>
      <c r="BN1437" s="6">
        <f>IF(BM1437&gt;0, BM1437/BM$3049, BM1437/BM$3050*-1)</f>
        <v>0</v>
      </c>
      <c r="BO1437" s="6">
        <f>IF(O1437&gt;O$3054,O$3054,IF(O1437&lt;O$3053,O$3053,O1437))</f>
        <v>0</v>
      </c>
      <c r="BP1437" s="26">
        <f>BO1437/BO$3049</f>
        <v>0</v>
      </c>
      <c r="BQ1437" s="26">
        <f>IF(OR(BD1437=0, BH1437=0,BN1437=0,BP1437=0), 0,BD1437+BH1437+BK1437+BL1437+BN1437+BP1437)</f>
        <v>0</v>
      </c>
      <c r="BR1437" s="6">
        <f>IF(D1437&gt;0,C1437/D1437,0)</f>
        <v>0</v>
      </c>
    </row>
    <row r="1438" spans="1:70" x14ac:dyDescent="0.2">
      <c r="A1438" s="15" t="s">
        <v>3083</v>
      </c>
      <c r="B1438" s="15" t="s">
        <v>3084</v>
      </c>
      <c r="C1438" s="15">
        <v>0</v>
      </c>
      <c r="D1438" s="15">
        <v>0.31</v>
      </c>
      <c r="E1438" s="15">
        <v>0.31</v>
      </c>
      <c r="F1438" s="15">
        <v>47.62</v>
      </c>
      <c r="G1438" s="15">
        <v>1.1200000000000001</v>
      </c>
      <c r="H1438" s="21">
        <v>41290000</v>
      </c>
      <c r="I1438" s="15">
        <v>231.34</v>
      </c>
      <c r="J1438" s="15">
        <v>0</v>
      </c>
      <c r="K1438" s="15"/>
      <c r="L1438" s="15">
        <v>0</v>
      </c>
      <c r="M1438" s="15"/>
      <c r="N1438" s="15">
        <v>0</v>
      </c>
      <c r="O1438" s="15"/>
      <c r="P1438" s="15"/>
      <c r="Q1438" s="15">
        <v>0.28000000000000003</v>
      </c>
      <c r="R1438" s="15">
        <v>0.04</v>
      </c>
      <c r="S1438" s="15"/>
      <c r="T1438" s="15">
        <v>0</v>
      </c>
      <c r="U1438" s="15">
        <v>0</v>
      </c>
      <c r="V1438" s="15">
        <v>0</v>
      </c>
      <c r="W1438" s="15">
        <v>0</v>
      </c>
      <c r="X1438" s="15">
        <v>0</v>
      </c>
      <c r="Y1438" s="15">
        <v>0</v>
      </c>
      <c r="Z1438" s="15">
        <v>0</v>
      </c>
      <c r="AA1438" s="15">
        <v>0</v>
      </c>
      <c r="AB1438" s="15"/>
      <c r="AC1438" s="15">
        <v>0.46</v>
      </c>
      <c r="AD1438" s="15">
        <v>-22.19</v>
      </c>
      <c r="AE1438" s="15">
        <v>0.46</v>
      </c>
      <c r="AF1438" s="15">
        <v>0.44</v>
      </c>
      <c r="AG1438" s="15">
        <v>-21.34</v>
      </c>
      <c r="AH1438" s="15">
        <v>0.44</v>
      </c>
      <c r="AI1438" s="15">
        <v>0.57999999999999996</v>
      </c>
      <c r="AJ1438" s="15">
        <v>-23.99</v>
      </c>
      <c r="AK1438" s="15">
        <v>0.57999999999999996</v>
      </c>
      <c r="AL1438" s="15">
        <v>1.39</v>
      </c>
      <c r="AM1438" s="15">
        <v>128.22999999999999</v>
      </c>
      <c r="AN1438" s="15">
        <v>84.99</v>
      </c>
      <c r="AO1438" s="15">
        <v>15.64</v>
      </c>
      <c r="AP1438" s="15">
        <v>2.04</v>
      </c>
      <c r="AQ1438" s="15">
        <v>1.41</v>
      </c>
      <c r="AR1438" s="15">
        <v>-34.93</v>
      </c>
      <c r="AS1438" s="15">
        <v>67.010000000000005</v>
      </c>
      <c r="AT1438" s="15"/>
      <c r="AU1438" s="15">
        <v>-50.27</v>
      </c>
      <c r="AV1438" s="15"/>
      <c r="AW1438" s="16">
        <v>82500</v>
      </c>
      <c r="AX1438" s="16">
        <v>12518</v>
      </c>
      <c r="AZ1438" s="6">
        <f>IF(D1438&gt;0,H1438/D1438,0)</f>
        <v>133193548.38709678</v>
      </c>
      <c r="BA1438" s="6">
        <f>AZ1438*Q1438</f>
        <v>37294193.548387103</v>
      </c>
      <c r="BB1438" s="6">
        <f>IF(C1438&gt;C$3054,C$3054,IF(C1438&lt;C$3053,C$3053,C1438))</f>
        <v>0</v>
      </c>
      <c r="BC1438" s="6">
        <f>IF(BB1438&gt;0,(D1438/15)-BB1438,0)</f>
        <v>0</v>
      </c>
      <c r="BD1438" s="6">
        <f>BC1438/BC$3049</f>
        <v>0</v>
      </c>
      <c r="BE1438" s="15">
        <f>IF(AU1438&gt;AU$3054,AU$3054,IF(AU1438&lt;AU$3053,AU$3053,AU1438))</f>
        <v>-50.27</v>
      </c>
      <c r="BF1438" s="15">
        <f>IF(I1438&gt;I$3054,I$3054,IF(I1438&lt;I$3053,I$3053,I1438))</f>
        <v>231.34</v>
      </c>
      <c r="BG1438" s="6">
        <f>IF(BE1438&gt;0, BF1438/BE1438,0)</f>
        <v>0</v>
      </c>
      <c r="BH1438" s="26">
        <f>BG1438/BG$3049</f>
        <v>0</v>
      </c>
      <c r="BI1438" s="26">
        <f>IF(AV1438&gt;AV$3054,AV$3054,IF(AV1438&lt;AV$3053,AV$3053,AV1438))</f>
        <v>0</v>
      </c>
      <c r="BJ1438" s="6">
        <f>IF(BI1438&gt;0, BF1438/BI1438,0)</f>
        <v>0</v>
      </c>
      <c r="BK1438" s="26">
        <f>BJ1438/BJ$3049</f>
        <v>0</v>
      </c>
      <c r="BL1438" s="6">
        <f>IF(_xlfn.NUMBERVALUE(AL1438),IF(ABS(AL1438)&lt;1,1-ABS(AL1438),0),0)</f>
        <v>0</v>
      </c>
      <c r="BM1438" s="6">
        <f>IF(F1438&gt;F$3054,F$3054,IF(F1438&lt;F$3053,F$3053,F1438))</f>
        <v>47.62</v>
      </c>
      <c r="BN1438" s="6">
        <f>IF(BM1438&gt;0, BM1438/BM$3049, BM1438/BM$3050*-1)</f>
        <v>6.0159113735313997E-2</v>
      </c>
      <c r="BO1438" s="6">
        <f>IF(O1438&gt;O$3054,O$3054,IF(O1438&lt;O$3053,O$3053,O1438))</f>
        <v>0</v>
      </c>
      <c r="BP1438" s="26">
        <f>BO1438/BO$3049</f>
        <v>0</v>
      </c>
      <c r="BQ1438" s="26">
        <f>IF(OR(BD1438=0, BH1438=0,BN1438=0,BP1438=0), 0,BD1438+BH1438+BK1438+BL1438+BN1438+BP1438)</f>
        <v>0</v>
      </c>
      <c r="BR1438" s="6">
        <f>IF(D1438&gt;0,C1438/D1438,0)</f>
        <v>0</v>
      </c>
    </row>
    <row r="1439" spans="1:70" x14ac:dyDescent="0.2">
      <c r="A1439" s="15" t="s">
        <v>3046</v>
      </c>
      <c r="B1439" s="15" t="s">
        <v>3047</v>
      </c>
      <c r="C1439" s="15"/>
      <c r="D1439" s="15"/>
      <c r="E1439" s="15"/>
      <c r="F1439" s="15"/>
      <c r="G1439" s="15"/>
      <c r="H1439" s="21"/>
      <c r="I1439" s="15"/>
      <c r="J1439" s="15"/>
      <c r="K1439" s="15"/>
      <c r="L1439" s="15"/>
      <c r="M1439" s="15"/>
      <c r="N1439" s="15"/>
      <c r="O1439" s="15"/>
      <c r="P1439" s="15"/>
      <c r="Q1439" s="15">
        <v>0.02</v>
      </c>
      <c r="R1439" s="15">
        <v>0.02</v>
      </c>
      <c r="S1439" s="15">
        <v>11.26</v>
      </c>
      <c r="T1439" s="15">
        <v>0</v>
      </c>
      <c r="U1439" s="15"/>
      <c r="V1439" s="15">
        <v>0</v>
      </c>
      <c r="W1439" s="15"/>
      <c r="X1439" s="15">
        <v>0</v>
      </c>
      <c r="Y1439" s="15"/>
      <c r="Z1439" s="15">
        <v>0</v>
      </c>
      <c r="AA1439" s="15"/>
      <c r="AB1439" s="15"/>
      <c r="AC1439" s="15"/>
      <c r="AD1439" s="15"/>
      <c r="AE1439" s="15"/>
      <c r="AF1439" s="15"/>
      <c r="AG1439" s="15"/>
      <c r="AH1439" s="15"/>
      <c r="AI1439" s="15"/>
      <c r="AJ1439" s="15"/>
      <c r="AK1439" s="15"/>
      <c r="AL1439" s="15"/>
      <c r="AM1439" s="15">
        <v>66.61</v>
      </c>
      <c r="AN1439" s="15"/>
      <c r="AO1439" s="15"/>
      <c r="AP1439" s="15"/>
      <c r="AQ1439" s="15"/>
      <c r="AR1439" s="15"/>
      <c r="AS1439" s="15"/>
      <c r="AT1439" s="15"/>
      <c r="AU1439" s="15"/>
      <c r="AV1439" s="15"/>
      <c r="AW1439" s="15"/>
      <c r="AX1439" s="15"/>
      <c r="AZ1439" s="6">
        <f>IF(D1439&gt;0,H1439/D1439,0)</f>
        <v>0</v>
      </c>
      <c r="BA1439" s="6">
        <f>AZ1439*Q1439</f>
        <v>0</v>
      </c>
      <c r="BB1439" s="6">
        <f>IF(C1439&gt;C$3054,C$3054,IF(C1439&lt;C$3053,C$3053,C1439))</f>
        <v>0</v>
      </c>
      <c r="BC1439" s="6">
        <f>IF(BB1439&gt;0,(D1439/15)-BB1439,0)</f>
        <v>0</v>
      </c>
      <c r="BD1439" s="6">
        <f>BC1439/BC$3049</f>
        <v>0</v>
      </c>
      <c r="BE1439" s="15">
        <f>IF(AU1439&gt;AU$3054,AU$3054,IF(AU1439&lt;AU$3053,AU$3053,AU1439))</f>
        <v>0</v>
      </c>
      <c r="BF1439" s="15">
        <f>IF(I1439&gt;I$3054,I$3054,IF(I1439&lt;I$3053,I$3053,I1439))</f>
        <v>0</v>
      </c>
      <c r="BG1439" s="6">
        <f>IF(BE1439&gt;0, BF1439/BE1439,0)</f>
        <v>0</v>
      </c>
      <c r="BH1439" s="26">
        <f>BG1439/BG$3049</f>
        <v>0</v>
      </c>
      <c r="BI1439" s="26">
        <f>IF(AV1439&gt;AV$3054,AV$3054,IF(AV1439&lt;AV$3053,AV$3053,AV1439))</f>
        <v>0</v>
      </c>
      <c r="BJ1439" s="6">
        <f>IF(BI1439&gt;0, BF1439/BI1439,0)</f>
        <v>0</v>
      </c>
      <c r="BK1439" s="26">
        <f>BJ1439/BJ$3049</f>
        <v>0</v>
      </c>
      <c r="BL1439" s="6">
        <f>IF(_xlfn.NUMBERVALUE(AL1439),IF(ABS(AL1439)&lt;1,1-ABS(AL1439),0),0)</f>
        <v>0</v>
      </c>
      <c r="BM1439" s="6">
        <f>IF(F1439&gt;F$3054,F$3054,IF(F1439&lt;F$3053,F$3053,F1439))</f>
        <v>0</v>
      </c>
      <c r="BN1439" s="6">
        <f>IF(BM1439&gt;0, BM1439/BM$3049, BM1439/BM$3050*-1)</f>
        <v>0</v>
      </c>
      <c r="BO1439" s="6">
        <f>IF(O1439&gt;O$3054,O$3054,IF(O1439&lt;O$3053,O$3053,O1439))</f>
        <v>0</v>
      </c>
      <c r="BP1439" s="26">
        <f>BO1439/BO$3049</f>
        <v>0</v>
      </c>
      <c r="BQ1439" s="26">
        <f>IF(OR(BD1439=0, BH1439=0,BN1439=0,BP1439=0), 0,BD1439+BH1439+BK1439+BL1439+BN1439+BP1439)</f>
        <v>0</v>
      </c>
      <c r="BR1439" s="6">
        <f>IF(D1439&gt;0,C1439/D1439,0)</f>
        <v>0</v>
      </c>
    </row>
    <row r="1440" spans="1:70" x14ac:dyDescent="0.2">
      <c r="A1440" s="15" t="s">
        <v>3094</v>
      </c>
      <c r="B1440" s="15" t="s">
        <v>3095</v>
      </c>
      <c r="C1440" s="15">
        <v>-0.02</v>
      </c>
      <c r="D1440" s="15">
        <v>0.02</v>
      </c>
      <c r="E1440" s="15">
        <v>0.03</v>
      </c>
      <c r="F1440" s="15">
        <v>-50</v>
      </c>
      <c r="G1440" s="15">
        <v>3.51</v>
      </c>
      <c r="H1440" s="21">
        <v>2880000</v>
      </c>
      <c r="I1440" s="15"/>
      <c r="J1440" s="15">
        <v>0</v>
      </c>
      <c r="K1440" s="15"/>
      <c r="L1440" s="15">
        <v>0</v>
      </c>
      <c r="M1440" s="15"/>
      <c r="N1440" s="15">
        <v>0</v>
      </c>
      <c r="O1440" s="15"/>
      <c r="P1440" s="15"/>
      <c r="Q1440" s="15">
        <v>0.01</v>
      </c>
      <c r="R1440" s="15">
        <v>0.01</v>
      </c>
      <c r="S1440" s="15">
        <v>2.42</v>
      </c>
      <c r="T1440" s="15">
        <v>0</v>
      </c>
      <c r="U1440" s="15">
        <v>0</v>
      </c>
      <c r="V1440" s="15">
        <v>1.87</v>
      </c>
      <c r="W1440" s="15">
        <v>1.87</v>
      </c>
      <c r="X1440" s="15">
        <v>0</v>
      </c>
      <c r="Y1440" s="15">
        <v>0</v>
      </c>
      <c r="Z1440" s="15">
        <v>3.17</v>
      </c>
      <c r="AA1440" s="15">
        <v>3.17</v>
      </c>
      <c r="AB1440" s="15">
        <v>-1.1000000000000001</v>
      </c>
      <c r="AC1440" s="15">
        <v>-261.37</v>
      </c>
      <c r="AD1440" s="15">
        <v>-58.53</v>
      </c>
      <c r="AE1440" s="15">
        <v>-261.37</v>
      </c>
      <c r="AF1440" s="15">
        <v>-177.49</v>
      </c>
      <c r="AG1440" s="15">
        <v>-54.76</v>
      </c>
      <c r="AH1440" s="15">
        <v>-177.49</v>
      </c>
      <c r="AI1440" s="15">
        <v>-261.79000000000002</v>
      </c>
      <c r="AJ1440" s="15">
        <v>-58.64</v>
      </c>
      <c r="AK1440" s="15">
        <v>-261.79000000000002</v>
      </c>
      <c r="AL1440" s="15">
        <v>1.63</v>
      </c>
      <c r="AM1440" s="15">
        <v>90.11</v>
      </c>
      <c r="AN1440" s="15"/>
      <c r="AO1440" s="16">
        <v>-4942.43</v>
      </c>
      <c r="AP1440" s="16">
        <v>-16337.68</v>
      </c>
      <c r="AQ1440" s="16">
        <v>-20831.599999999999</v>
      </c>
      <c r="AR1440" s="15"/>
      <c r="AS1440" s="15">
        <v>-13.93</v>
      </c>
      <c r="AT1440" s="15">
        <v>-14.06</v>
      </c>
      <c r="AU1440" s="15"/>
      <c r="AV1440" s="15"/>
      <c r="AW1440" s="15">
        <v>0</v>
      </c>
      <c r="AX1440" s="16">
        <v>457853</v>
      </c>
      <c r="AZ1440" s="6">
        <f>IF(D1440&gt;0,H1440/D1440,0)</f>
        <v>144000000</v>
      </c>
      <c r="BA1440" s="6">
        <f>AZ1440*Q1440</f>
        <v>1440000</v>
      </c>
      <c r="BB1440" s="6">
        <f>IF(C1440&gt;C$3054,C$3054,IF(C1440&lt;C$3053,C$3053,C1440))</f>
        <v>-0.02</v>
      </c>
      <c r="BC1440" s="6">
        <f>IF(BB1440&gt;0,(D1440/15)-BB1440,0)</f>
        <v>0</v>
      </c>
      <c r="BD1440" s="6">
        <f>BC1440/BC$3049</f>
        <v>0</v>
      </c>
      <c r="BE1440" s="15">
        <f>IF(AU1440&gt;AU$3054,AU$3054,IF(AU1440&lt;AU$3053,AU$3053,AU1440))</f>
        <v>0</v>
      </c>
      <c r="BF1440" s="15">
        <f>IF(I1440&gt;I$3054,I$3054,IF(I1440&lt;I$3053,I$3053,I1440))</f>
        <v>0</v>
      </c>
      <c r="BG1440" s="6">
        <f>IF(BE1440&gt;0, BF1440/BE1440,0)</f>
        <v>0</v>
      </c>
      <c r="BH1440" s="26">
        <f>BG1440/BG$3049</f>
        <v>0</v>
      </c>
      <c r="BI1440" s="26">
        <f>IF(AV1440&gt;AV$3054,AV$3054,IF(AV1440&lt;AV$3053,AV$3053,AV1440))</f>
        <v>0</v>
      </c>
      <c r="BJ1440" s="6">
        <f>IF(BI1440&gt;0, BF1440/BI1440,0)</f>
        <v>0</v>
      </c>
      <c r="BK1440" s="26">
        <f>BJ1440/BJ$3049</f>
        <v>0</v>
      </c>
      <c r="BL1440" s="6">
        <f>IF(_xlfn.NUMBERVALUE(AL1440),IF(ABS(AL1440)&lt;1,1-ABS(AL1440),0),0)</f>
        <v>0</v>
      </c>
      <c r="BM1440" s="6">
        <f>IF(F1440&gt;F$3054,F$3054,IF(F1440&lt;F$3053,F$3053,F1440))</f>
        <v>-50</v>
      </c>
      <c r="BN1440" s="6">
        <f>IF(BM1440&gt;0, BM1440/BM$3049, BM1440/BM$3050*-1)</f>
        <v>-0.50271465915946112</v>
      </c>
      <c r="BO1440" s="6">
        <f>IF(O1440&gt;O$3054,O$3054,IF(O1440&lt;O$3053,O$3053,O1440))</f>
        <v>0</v>
      </c>
      <c r="BP1440" s="26">
        <f>BO1440/BO$3049</f>
        <v>0</v>
      </c>
      <c r="BQ1440" s="26">
        <f>IF(OR(BD1440=0, BH1440=0,BN1440=0,BP1440=0), 0,BD1440+BH1440+BK1440+BL1440+BN1440+BP1440)</f>
        <v>0</v>
      </c>
      <c r="BR1440" s="6">
        <f>IF(D1440&gt;0,C1440/D1440,0)</f>
        <v>-1</v>
      </c>
    </row>
    <row r="1441" spans="1:70" x14ac:dyDescent="0.2">
      <c r="A1441" s="15" t="s">
        <v>3079</v>
      </c>
      <c r="B1441" s="15" t="s">
        <v>3080</v>
      </c>
      <c r="C1441" s="15">
        <v>0.8</v>
      </c>
      <c r="D1441" s="15">
        <v>4.49</v>
      </c>
      <c r="E1441" s="15">
        <v>4.38</v>
      </c>
      <c r="F1441" s="15">
        <v>15.6</v>
      </c>
      <c r="G1441" s="15">
        <v>1.07</v>
      </c>
      <c r="H1441" s="21">
        <v>2760000000</v>
      </c>
      <c r="I1441" s="15">
        <v>5.58</v>
      </c>
      <c r="J1441" s="15">
        <v>0.1</v>
      </c>
      <c r="K1441" s="15">
        <v>0.1</v>
      </c>
      <c r="L1441" s="15">
        <v>0.2</v>
      </c>
      <c r="M1441" s="15">
        <v>0.2</v>
      </c>
      <c r="N1441" s="15">
        <v>0.2</v>
      </c>
      <c r="O1441" s="15">
        <v>4.38</v>
      </c>
      <c r="P1441" s="15">
        <v>119.8</v>
      </c>
      <c r="Q1441" s="15">
        <v>4.2300000000000004</v>
      </c>
      <c r="R1441" s="15">
        <v>0</v>
      </c>
      <c r="S1441" s="15">
        <v>0.2</v>
      </c>
      <c r="T1441" s="15">
        <v>19.88</v>
      </c>
      <c r="U1441" s="15">
        <v>19.88</v>
      </c>
      <c r="V1441" s="15">
        <v>28.79</v>
      </c>
      <c r="W1441" s="15">
        <v>28.79</v>
      </c>
      <c r="X1441" s="15">
        <v>28.97</v>
      </c>
      <c r="Y1441" s="15">
        <v>28.97</v>
      </c>
      <c r="Z1441" s="15">
        <v>41.95</v>
      </c>
      <c r="AA1441" s="15">
        <v>41.95</v>
      </c>
      <c r="AB1441" s="15"/>
      <c r="AC1441" s="15">
        <v>15.14</v>
      </c>
      <c r="AD1441" s="15">
        <v>9.92</v>
      </c>
      <c r="AE1441" s="15">
        <v>15.14</v>
      </c>
      <c r="AF1441" s="15">
        <v>13.9</v>
      </c>
      <c r="AG1441" s="15">
        <v>9.15</v>
      </c>
      <c r="AH1441" s="15">
        <v>13.9</v>
      </c>
      <c r="AI1441" s="15">
        <v>20.49</v>
      </c>
      <c r="AJ1441" s="15">
        <v>12.88</v>
      </c>
      <c r="AK1441" s="15">
        <v>20.49</v>
      </c>
      <c r="AL1441" s="15">
        <v>0.76</v>
      </c>
      <c r="AM1441" s="15">
        <v>442.83</v>
      </c>
      <c r="AN1441" s="15">
        <v>75.459999999999994</v>
      </c>
      <c r="AO1441" s="15">
        <v>65.81</v>
      </c>
      <c r="AP1441" s="15">
        <v>65.81</v>
      </c>
      <c r="AQ1441" s="15">
        <v>238.09</v>
      </c>
      <c r="AR1441" s="15">
        <v>37.57</v>
      </c>
      <c r="AS1441" s="15">
        <v>4.53</v>
      </c>
      <c r="AT1441" s="15">
        <v>-0.38</v>
      </c>
      <c r="AU1441" s="15">
        <v>40.5</v>
      </c>
      <c r="AV1441" s="15">
        <v>-3.35</v>
      </c>
      <c r="AW1441" s="15">
        <v>1050000</v>
      </c>
      <c r="AX1441" s="15">
        <v>1820000</v>
      </c>
      <c r="AZ1441" s="6">
        <f>IF(D1441&gt;0,H1441/D1441,0)</f>
        <v>614699331.84855235</v>
      </c>
      <c r="BA1441" s="6">
        <f>AZ1441*Q1441</f>
        <v>2600178173.7193766</v>
      </c>
      <c r="BB1441" s="6">
        <f>IF(C1441&gt;C$3054,C$3054,IF(C1441&lt;C$3053,C$3053,C1441))</f>
        <v>0.8</v>
      </c>
      <c r="BC1441" s="6">
        <f>IF(BB1441&gt;0,(D1441/15)-BB1441,0)</f>
        <v>-0.5006666666666667</v>
      </c>
      <c r="BD1441" s="6">
        <f>BC1441/BC$3049</f>
        <v>-9.6418025420464765E-2</v>
      </c>
      <c r="BE1441" s="15">
        <f>IF(AU1441&gt;AU$3054,AU$3054,IF(AU1441&lt;AU$3053,AU$3053,AU1441))</f>
        <v>40.5</v>
      </c>
      <c r="BF1441" s="15">
        <f>IF(I1441&gt;I$3054,I$3054,IF(I1441&lt;I$3053,I$3053,I1441))</f>
        <v>5.58</v>
      </c>
      <c r="BG1441" s="6">
        <f>IF(BE1441&gt;0, BF1441/BE1441,0)</f>
        <v>0.13777777777777778</v>
      </c>
      <c r="BH1441" s="26">
        <f>BG1441/BG$3049</f>
        <v>1.3247863247863248E-4</v>
      </c>
      <c r="BI1441" s="26">
        <f>IF(AV1441&gt;AV$3054,AV$3054,IF(AV1441&lt;AV$3053,AV$3053,AV1441))</f>
        <v>-3.35</v>
      </c>
      <c r="BJ1441" s="6">
        <f>IF(BI1441&gt;0, BF1441/BI1441,0)</f>
        <v>0</v>
      </c>
      <c r="BK1441" s="26">
        <f>BJ1441/BJ$3049</f>
        <v>0</v>
      </c>
      <c r="BL1441" s="6">
        <f>IF(_xlfn.NUMBERVALUE(AL1441),IF(ABS(AL1441)&lt;1,1-ABS(AL1441),0),0)</f>
        <v>0.24</v>
      </c>
      <c r="BM1441" s="6">
        <f>IF(F1441&gt;F$3054,F$3054,IF(F1441&lt;F$3053,F$3053,F1441))</f>
        <v>15.6</v>
      </c>
      <c r="BN1441" s="6">
        <f>IF(BM1441&gt;0, BM1441/BM$3049, BM1441/BM$3050*-1)</f>
        <v>1.9707731505058765E-2</v>
      </c>
      <c r="BO1441" s="6">
        <f>IF(O1441&gt;O$3054,O$3054,IF(O1441&lt;O$3053,O$3053,O1441))</f>
        <v>4.38</v>
      </c>
      <c r="BP1441" s="26">
        <f>BO1441/BO$3049</f>
        <v>4.1301701238547414E-2</v>
      </c>
      <c r="BQ1441" s="26">
        <f>IF(OR(BD1441=0, BH1441=0,BN1441=0,BP1441=0), 0,BD1441+BH1441+BK1441+BL1441+BN1441+BP1441)</f>
        <v>0.20472388595562008</v>
      </c>
      <c r="BR1441" s="6">
        <f>IF(D1441&gt;0,C1441/D1441,0)</f>
        <v>0.17817371937639198</v>
      </c>
    </row>
    <row r="1442" spans="1:70" x14ac:dyDescent="0.2">
      <c r="A1442" s="15" t="s">
        <v>2899</v>
      </c>
      <c r="B1442" s="15" t="s">
        <v>2900</v>
      </c>
      <c r="C1442" s="15"/>
      <c r="D1442" s="15">
        <v>2.68</v>
      </c>
      <c r="E1442" s="15"/>
      <c r="F1442" s="15"/>
      <c r="G1442" s="15"/>
      <c r="H1442" s="21"/>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c r="AW1442" s="15">
        <v>0</v>
      </c>
      <c r="AX1442" s="15"/>
      <c r="AZ1442" s="6">
        <f>IF(D1442&gt;0,H1442/D1442,0)</f>
        <v>0</v>
      </c>
      <c r="BA1442" s="6">
        <f>AZ1442*Q1442</f>
        <v>0</v>
      </c>
      <c r="BB1442" s="6">
        <f>IF(C1442&gt;C$3054,C$3054,IF(C1442&lt;C$3053,C$3053,C1442))</f>
        <v>0</v>
      </c>
      <c r="BC1442" s="6">
        <f>IF(BB1442&gt;0,(D1442/15)-BB1442,0)</f>
        <v>0</v>
      </c>
      <c r="BD1442" s="6">
        <f>BC1442/BC$3049</f>
        <v>0</v>
      </c>
      <c r="BE1442" s="15">
        <f>IF(AU1442&gt;AU$3054,AU$3054,IF(AU1442&lt;AU$3053,AU$3053,AU1442))</f>
        <v>0</v>
      </c>
      <c r="BF1442" s="15">
        <f>IF(I1442&gt;I$3054,I$3054,IF(I1442&lt;I$3053,I$3053,I1442))</f>
        <v>0</v>
      </c>
      <c r="BG1442" s="6">
        <f>IF(BE1442&gt;0, BF1442/BE1442,0)</f>
        <v>0</v>
      </c>
      <c r="BH1442" s="26">
        <f>BG1442/BG$3049</f>
        <v>0</v>
      </c>
      <c r="BI1442" s="26">
        <f>IF(AV1442&gt;AV$3054,AV$3054,IF(AV1442&lt;AV$3053,AV$3053,AV1442))</f>
        <v>0</v>
      </c>
      <c r="BJ1442" s="6">
        <f>IF(BI1442&gt;0, BF1442/BI1442,0)</f>
        <v>0</v>
      </c>
      <c r="BK1442" s="26">
        <f>BJ1442/BJ$3049</f>
        <v>0</v>
      </c>
      <c r="BL1442" s="6">
        <f>IF(_xlfn.NUMBERVALUE(AL1442),IF(ABS(AL1442)&lt;1,1-ABS(AL1442),0),0)</f>
        <v>0</v>
      </c>
      <c r="BM1442" s="6">
        <f>IF(F1442&gt;F$3054,F$3054,IF(F1442&lt;F$3053,F$3053,F1442))</f>
        <v>0</v>
      </c>
      <c r="BN1442" s="6">
        <f>IF(BM1442&gt;0, BM1442/BM$3049, BM1442/BM$3050*-1)</f>
        <v>0</v>
      </c>
      <c r="BO1442" s="6">
        <f>IF(O1442&gt;O$3054,O$3054,IF(O1442&lt;O$3053,O$3053,O1442))</f>
        <v>0</v>
      </c>
      <c r="BP1442" s="26">
        <f>BO1442/BO$3049</f>
        <v>0</v>
      </c>
      <c r="BQ1442" s="26">
        <f>IF(OR(BD1442=0, BH1442=0,BN1442=0,BP1442=0), 0,BD1442+BH1442+BK1442+BL1442+BN1442+BP1442)</f>
        <v>0</v>
      </c>
      <c r="BR1442" s="6">
        <f>IF(D1442&gt;0,C1442/D1442,0)</f>
        <v>0</v>
      </c>
    </row>
    <row r="1443" spans="1:70" x14ac:dyDescent="0.2">
      <c r="A1443" s="15" t="s">
        <v>3005</v>
      </c>
      <c r="B1443" s="15" t="s">
        <v>3006</v>
      </c>
      <c r="C1443" s="15">
        <v>-0.03</v>
      </c>
      <c r="D1443" s="15">
        <v>0.05</v>
      </c>
      <c r="E1443" s="15">
        <v>0.05</v>
      </c>
      <c r="F1443" s="15">
        <v>2.33</v>
      </c>
      <c r="G1443" s="15">
        <v>1.91</v>
      </c>
      <c r="H1443" s="21">
        <v>9490000</v>
      </c>
      <c r="I1443" s="15"/>
      <c r="J1443" s="15">
        <v>0</v>
      </c>
      <c r="K1443" s="15"/>
      <c r="L1443" s="15">
        <v>0</v>
      </c>
      <c r="M1443" s="15"/>
      <c r="N1443" s="15">
        <v>0</v>
      </c>
      <c r="O1443" s="15"/>
      <c r="P1443" s="15"/>
      <c r="Q1443" s="15">
        <v>0.02</v>
      </c>
      <c r="R1443" s="15">
        <v>0</v>
      </c>
      <c r="S1443" s="15">
        <v>0.47</v>
      </c>
      <c r="T1443" s="15">
        <v>42.69</v>
      </c>
      <c r="U1443" s="15">
        <v>7.06</v>
      </c>
      <c r="V1443" s="15">
        <v>48.25</v>
      </c>
      <c r="W1443" s="15">
        <v>50.14</v>
      </c>
      <c r="X1443" s="15">
        <v>254.6</v>
      </c>
      <c r="Y1443" s="15">
        <v>64.94</v>
      </c>
      <c r="Z1443" s="15">
        <v>287.77999999999997</v>
      </c>
      <c r="AA1443" s="15">
        <v>461.14</v>
      </c>
      <c r="AB1443" s="15">
        <v>-6.41</v>
      </c>
      <c r="AC1443" s="15">
        <v>-22.36</v>
      </c>
      <c r="AD1443" s="15">
        <v>-21.36</v>
      </c>
      <c r="AE1443" s="15">
        <v>-23.31</v>
      </c>
      <c r="AF1443" s="15">
        <v>-16.68</v>
      </c>
      <c r="AG1443" s="15">
        <v>-17.95</v>
      </c>
      <c r="AH1443" s="15">
        <v>-20.34</v>
      </c>
      <c r="AI1443" s="15">
        <v>-94.37</v>
      </c>
      <c r="AJ1443" s="15">
        <v>-27.72</v>
      </c>
      <c r="AK1443" s="15">
        <v>-65.69</v>
      </c>
      <c r="AL1443" s="15">
        <v>-0.1</v>
      </c>
      <c r="AM1443" s="15">
        <v>99.08</v>
      </c>
      <c r="AN1443" s="15">
        <v>4.1900000000000004</v>
      </c>
      <c r="AO1443" s="15">
        <v>5.26</v>
      </c>
      <c r="AP1443" s="15">
        <v>-58.07</v>
      </c>
      <c r="AQ1443" s="15">
        <v>-58.07</v>
      </c>
      <c r="AR1443" s="15"/>
      <c r="AS1443" s="15"/>
      <c r="AT1443" s="15"/>
      <c r="AU1443" s="15"/>
      <c r="AV1443" s="15"/>
      <c r="AW1443" s="16">
        <v>10852</v>
      </c>
      <c r="AX1443" s="16">
        <v>31526</v>
      </c>
      <c r="AZ1443" s="6">
        <f>IF(D1443&gt;0,H1443/D1443,0)</f>
        <v>189800000</v>
      </c>
      <c r="BA1443" s="6">
        <f>AZ1443*Q1443</f>
        <v>3796000</v>
      </c>
      <c r="BB1443" s="6">
        <f>IF(C1443&gt;C$3054,C$3054,IF(C1443&lt;C$3053,C$3053,C1443))</f>
        <v>-0.03</v>
      </c>
      <c r="BC1443" s="6">
        <f>IF(BB1443&gt;0,(D1443/15)-BB1443,0)</f>
        <v>0</v>
      </c>
      <c r="BD1443" s="6">
        <f>BC1443/BC$3049</f>
        <v>0</v>
      </c>
      <c r="BE1443" s="15">
        <f>IF(AU1443&gt;AU$3054,AU$3054,IF(AU1443&lt;AU$3053,AU$3053,AU1443))</f>
        <v>0</v>
      </c>
      <c r="BF1443" s="15">
        <f>IF(I1443&gt;I$3054,I$3054,IF(I1443&lt;I$3053,I$3053,I1443))</f>
        <v>0</v>
      </c>
      <c r="BG1443" s="6">
        <f>IF(BE1443&gt;0, BF1443/BE1443,0)</f>
        <v>0</v>
      </c>
      <c r="BH1443" s="26">
        <f>BG1443/BG$3049</f>
        <v>0</v>
      </c>
      <c r="BI1443" s="26">
        <f>IF(AV1443&gt;AV$3054,AV$3054,IF(AV1443&lt;AV$3053,AV$3053,AV1443))</f>
        <v>0</v>
      </c>
      <c r="BJ1443" s="6">
        <f>IF(BI1443&gt;0, BF1443/BI1443,0)</f>
        <v>0</v>
      </c>
      <c r="BK1443" s="26">
        <f>BJ1443/BJ$3049</f>
        <v>0</v>
      </c>
      <c r="BL1443" s="6">
        <f>IF(_xlfn.NUMBERVALUE(AL1443),IF(ABS(AL1443)&lt;1,1-ABS(AL1443),0),0)</f>
        <v>0.9</v>
      </c>
      <c r="BM1443" s="6">
        <f>IF(F1443&gt;F$3054,F$3054,IF(F1443&lt;F$3053,F$3053,F1443))</f>
        <v>2.33</v>
      </c>
      <c r="BN1443" s="6">
        <f>IF(BM1443&gt;0, BM1443/BM$3049, BM1443/BM$3050*-1)</f>
        <v>2.9435265645376234E-3</v>
      </c>
      <c r="BO1443" s="6">
        <f>IF(O1443&gt;O$3054,O$3054,IF(O1443&lt;O$3053,O$3053,O1443))</f>
        <v>0</v>
      </c>
      <c r="BP1443" s="26">
        <f>BO1443/BO$3049</f>
        <v>0</v>
      </c>
      <c r="BQ1443" s="26">
        <f>IF(OR(BD1443=0, BH1443=0,BN1443=0,BP1443=0), 0,BD1443+BH1443+BK1443+BL1443+BN1443+BP1443)</f>
        <v>0</v>
      </c>
      <c r="BR1443" s="6">
        <f>IF(D1443&gt;0,C1443/D1443,0)</f>
        <v>-0.6</v>
      </c>
    </row>
    <row r="1444" spans="1:70" x14ac:dyDescent="0.2">
      <c r="A1444" s="15" t="s">
        <v>1010</v>
      </c>
      <c r="B1444" s="15" t="s">
        <v>1011</v>
      </c>
      <c r="C1444" s="15">
        <v>-0.12</v>
      </c>
      <c r="D1444" s="15">
        <v>0</v>
      </c>
      <c r="E1444" s="15">
        <v>0.94</v>
      </c>
      <c r="F1444" s="15">
        <v>-20.45</v>
      </c>
      <c r="G1444" s="15">
        <v>2.02</v>
      </c>
      <c r="H1444" s="21"/>
      <c r="I1444" s="15"/>
      <c r="J1444" s="15">
        <v>0</v>
      </c>
      <c r="K1444" s="15"/>
      <c r="L1444" s="15">
        <v>0</v>
      </c>
      <c r="M1444" s="15"/>
      <c r="N1444" s="15">
        <v>0</v>
      </c>
      <c r="O1444" s="15"/>
      <c r="P1444" s="15"/>
      <c r="Q1444" s="15">
        <v>0.35</v>
      </c>
      <c r="R1444" s="15">
        <v>0.32</v>
      </c>
      <c r="S1444" s="15">
        <v>7.65</v>
      </c>
      <c r="T1444" s="15">
        <v>0</v>
      </c>
      <c r="U1444" s="15">
        <v>0</v>
      </c>
      <c r="V1444" s="15">
        <v>0</v>
      </c>
      <c r="W1444" s="15">
        <v>0</v>
      </c>
      <c r="X1444" s="15">
        <v>0</v>
      </c>
      <c r="Y1444" s="15">
        <v>0</v>
      </c>
      <c r="Z1444" s="15">
        <v>0</v>
      </c>
      <c r="AA1444" s="15">
        <v>0</v>
      </c>
      <c r="AB1444" s="15"/>
      <c r="AC1444" s="15">
        <v>-28.57</v>
      </c>
      <c r="AD1444" s="15">
        <v>-8.8699999999999992</v>
      </c>
      <c r="AE1444" s="15">
        <v>-28.57</v>
      </c>
      <c r="AF1444" s="15">
        <v>-25.42</v>
      </c>
      <c r="AG1444" s="15">
        <v>-8</v>
      </c>
      <c r="AH1444" s="15">
        <v>-25.42</v>
      </c>
      <c r="AI1444" s="15">
        <v>-28.57</v>
      </c>
      <c r="AJ1444" s="15">
        <v>-8.89</v>
      </c>
      <c r="AK1444" s="15">
        <v>-28.57</v>
      </c>
      <c r="AL1444" s="15">
        <v>1.5</v>
      </c>
      <c r="AM1444" s="15">
        <v>1.6</v>
      </c>
      <c r="AN1444" s="15"/>
      <c r="AO1444" s="15">
        <v>-490.53</v>
      </c>
      <c r="AP1444" s="15">
        <v>-447.06</v>
      </c>
      <c r="AQ1444" s="15">
        <v>-373.65</v>
      </c>
      <c r="AR1444" s="15"/>
      <c r="AS1444" s="15">
        <v>34.909999999999997</v>
      </c>
      <c r="AT1444" s="15"/>
      <c r="AU1444" s="15"/>
      <c r="AV1444" s="15"/>
      <c r="AW1444" s="15">
        <v>0</v>
      </c>
      <c r="AX1444" s="16">
        <v>17715</v>
      </c>
      <c r="AZ1444" s="6">
        <f>IF(D1444&gt;0,H1444/D1444,0)</f>
        <v>0</v>
      </c>
      <c r="BA1444" s="6">
        <f>AZ1444*Q1444</f>
        <v>0</v>
      </c>
      <c r="BB1444" s="6">
        <f>IF(C1444&gt;C$3054,C$3054,IF(C1444&lt;C$3053,C$3053,C1444))</f>
        <v>-0.12</v>
      </c>
      <c r="BC1444" s="6">
        <f>IF(BB1444&gt;0,(D1444/15)-BB1444,0)</f>
        <v>0</v>
      </c>
      <c r="BD1444" s="6">
        <f>BC1444/BC$3049</f>
        <v>0</v>
      </c>
      <c r="BE1444" s="15">
        <f>IF(AU1444&gt;AU$3054,AU$3054,IF(AU1444&lt;AU$3053,AU$3053,AU1444))</f>
        <v>0</v>
      </c>
      <c r="BF1444" s="15">
        <f>IF(I1444&gt;I$3054,I$3054,IF(I1444&lt;I$3053,I$3053,I1444))</f>
        <v>0</v>
      </c>
      <c r="BG1444" s="6">
        <f>IF(BE1444&gt;0, BF1444/BE1444,0)</f>
        <v>0</v>
      </c>
      <c r="BH1444" s="26">
        <f>BG1444/BG$3049</f>
        <v>0</v>
      </c>
      <c r="BI1444" s="26">
        <f>IF(AV1444&gt;AV$3054,AV$3054,IF(AV1444&lt;AV$3053,AV$3053,AV1444))</f>
        <v>0</v>
      </c>
      <c r="BJ1444" s="6">
        <f>IF(BI1444&gt;0, BF1444/BI1444,0)</f>
        <v>0</v>
      </c>
      <c r="BK1444" s="26">
        <f>BJ1444/BJ$3049</f>
        <v>0</v>
      </c>
      <c r="BL1444" s="6">
        <f>IF(_xlfn.NUMBERVALUE(AL1444),IF(ABS(AL1444)&lt;1,1-ABS(AL1444),0),0)</f>
        <v>0</v>
      </c>
      <c r="BM1444" s="6">
        <f>IF(F1444&gt;F$3054,F$3054,IF(F1444&lt;F$3053,F$3053,F1444))</f>
        <v>-20.45</v>
      </c>
      <c r="BN1444" s="6">
        <f>IF(BM1444&gt;0, BM1444/BM$3049, BM1444/BM$3050*-1)</f>
        <v>-0.2056102955962196</v>
      </c>
      <c r="BO1444" s="6">
        <f>IF(O1444&gt;O$3054,O$3054,IF(O1444&lt;O$3053,O$3053,O1444))</f>
        <v>0</v>
      </c>
      <c r="BP1444" s="26">
        <f>BO1444/BO$3049</f>
        <v>0</v>
      </c>
      <c r="BQ1444" s="26">
        <f>IF(OR(BD1444=0, BH1444=0,BN1444=0,BP1444=0), 0,BD1444+BH1444+BK1444+BL1444+BN1444+BP1444)</f>
        <v>0</v>
      </c>
      <c r="BR1444" s="6">
        <f>IF(D1444&gt;0,C1444/D1444,0)</f>
        <v>0</v>
      </c>
    </row>
    <row r="1445" spans="1:70" x14ac:dyDescent="0.2">
      <c r="A1445" s="15" t="s">
        <v>3096</v>
      </c>
      <c r="B1445" s="15" t="s">
        <v>3097</v>
      </c>
      <c r="C1445" s="15">
        <v>0.13</v>
      </c>
      <c r="D1445" s="15">
        <v>0</v>
      </c>
      <c r="E1445" s="15"/>
      <c r="F1445" s="15"/>
      <c r="G1445" s="15"/>
      <c r="H1445" s="21"/>
      <c r="I1445" s="15">
        <v>0</v>
      </c>
      <c r="J1445" s="15">
        <v>0.06</v>
      </c>
      <c r="K1445" s="15">
        <v>0.05</v>
      </c>
      <c r="L1445" s="15">
        <v>0.12</v>
      </c>
      <c r="M1445" s="15"/>
      <c r="N1445" s="15">
        <v>0.12</v>
      </c>
      <c r="O1445" s="15"/>
      <c r="P1445" s="15">
        <v>27.92</v>
      </c>
      <c r="Q1445" s="15">
        <v>1.17</v>
      </c>
      <c r="R1445" s="15">
        <v>0</v>
      </c>
      <c r="S1445" s="15">
        <v>1</v>
      </c>
      <c r="T1445" s="15">
        <v>27.04</v>
      </c>
      <c r="U1445" s="15">
        <v>27.04</v>
      </c>
      <c r="V1445" s="15">
        <v>28.7</v>
      </c>
      <c r="W1445" s="15">
        <v>28.7</v>
      </c>
      <c r="X1445" s="15">
        <v>62.4</v>
      </c>
      <c r="Y1445" s="15">
        <v>62.4</v>
      </c>
      <c r="Z1445" s="15">
        <v>66.23</v>
      </c>
      <c r="AA1445" s="15">
        <v>66.23</v>
      </c>
      <c r="AB1445" s="15">
        <v>1.45</v>
      </c>
      <c r="AC1445" s="15">
        <v>5.75</v>
      </c>
      <c r="AD1445" s="15">
        <v>10.75</v>
      </c>
      <c r="AE1445" s="15">
        <v>5.75</v>
      </c>
      <c r="AF1445" s="15">
        <v>4.4000000000000004</v>
      </c>
      <c r="AG1445" s="15">
        <v>7.92</v>
      </c>
      <c r="AH1445" s="15">
        <v>4.4000000000000004</v>
      </c>
      <c r="AI1445" s="15">
        <v>10.9</v>
      </c>
      <c r="AJ1445" s="15">
        <v>20.37</v>
      </c>
      <c r="AK1445" s="15">
        <v>10.9</v>
      </c>
      <c r="AL1445" s="15"/>
      <c r="AM1445" s="15">
        <v>241.16</v>
      </c>
      <c r="AN1445" s="15">
        <v>50.01</v>
      </c>
      <c r="AO1445" s="15">
        <v>6.53</v>
      </c>
      <c r="AP1445" s="15">
        <v>0.71</v>
      </c>
      <c r="AQ1445" s="15">
        <v>4.04</v>
      </c>
      <c r="AR1445" s="15"/>
      <c r="AS1445" s="15"/>
      <c r="AT1445" s="15"/>
      <c r="AU1445" s="15"/>
      <c r="AV1445" s="15"/>
      <c r="AW1445" s="15">
        <v>0</v>
      </c>
      <c r="AX1445" s="15"/>
      <c r="AZ1445" s="6">
        <f>IF(D1445&gt;0,H1445/D1445,0)</f>
        <v>0</v>
      </c>
      <c r="BA1445" s="6">
        <f>AZ1445*Q1445</f>
        <v>0</v>
      </c>
      <c r="BB1445" s="6">
        <f>IF(C1445&gt;C$3054,C$3054,IF(C1445&lt;C$3053,C$3053,C1445))</f>
        <v>0.13</v>
      </c>
      <c r="BC1445" s="6">
        <f>IF(BB1445&gt;0,(D1445/15)-BB1445,0)</f>
        <v>-0.13</v>
      </c>
      <c r="BD1445" s="6">
        <f>BC1445/BC$3049</f>
        <v>-2.5035306201052768E-2</v>
      </c>
      <c r="BE1445" s="15">
        <f>IF(AU1445&gt;AU$3054,AU$3054,IF(AU1445&lt;AU$3053,AU$3053,AU1445))</f>
        <v>0</v>
      </c>
      <c r="BF1445" s="15">
        <f>IF(I1445&gt;I$3054,I$3054,IF(I1445&lt;I$3053,I$3053,I1445))</f>
        <v>0</v>
      </c>
      <c r="BG1445" s="6">
        <f>IF(BE1445&gt;0, BF1445/BE1445,0)</f>
        <v>0</v>
      </c>
      <c r="BH1445" s="26">
        <f>BG1445/BG$3049</f>
        <v>0</v>
      </c>
      <c r="BI1445" s="26">
        <f>IF(AV1445&gt;AV$3054,AV$3054,IF(AV1445&lt;AV$3053,AV$3053,AV1445))</f>
        <v>0</v>
      </c>
      <c r="BJ1445" s="6">
        <f>IF(BI1445&gt;0, BF1445/BI1445,0)</f>
        <v>0</v>
      </c>
      <c r="BK1445" s="26">
        <f>BJ1445/BJ$3049</f>
        <v>0</v>
      </c>
      <c r="BL1445" s="6">
        <f>IF(_xlfn.NUMBERVALUE(AL1445),IF(ABS(AL1445)&lt;1,1-ABS(AL1445),0),0)</f>
        <v>0</v>
      </c>
      <c r="BM1445" s="6">
        <f>IF(F1445&gt;F$3054,F$3054,IF(F1445&lt;F$3053,F$3053,F1445))</f>
        <v>0</v>
      </c>
      <c r="BN1445" s="6">
        <f>IF(BM1445&gt;0, BM1445/BM$3049, BM1445/BM$3050*-1)</f>
        <v>0</v>
      </c>
      <c r="BO1445" s="6">
        <f>IF(O1445&gt;O$3054,O$3054,IF(O1445&lt;O$3053,O$3053,O1445))</f>
        <v>0</v>
      </c>
      <c r="BP1445" s="26">
        <f>BO1445/BO$3049</f>
        <v>0</v>
      </c>
      <c r="BQ1445" s="26">
        <f>IF(OR(BD1445=0, BH1445=0,BN1445=0,BP1445=0), 0,BD1445+BH1445+BK1445+BL1445+BN1445+BP1445)</f>
        <v>0</v>
      </c>
      <c r="BR1445" s="6">
        <f>IF(D1445&gt;0,C1445/D1445,0)</f>
        <v>0</v>
      </c>
    </row>
    <row r="1446" spans="1:70" x14ac:dyDescent="0.2">
      <c r="A1446" s="15" t="s">
        <v>2925</v>
      </c>
      <c r="B1446" s="15" t="s">
        <v>2926</v>
      </c>
      <c r="C1446" s="15"/>
      <c r="D1446" s="15">
        <v>103.62</v>
      </c>
      <c r="E1446" s="15"/>
      <c r="F1446" s="15"/>
      <c r="G1446" s="15"/>
      <c r="H1446" s="21"/>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c r="AW1446" s="16">
        <v>10691</v>
      </c>
      <c r="AX1446" s="16">
        <v>7967</v>
      </c>
      <c r="AZ1446" s="6">
        <f>IF(D1446&gt;0,H1446/D1446,0)</f>
        <v>0</v>
      </c>
      <c r="BA1446" s="6">
        <f>AZ1446*Q1446</f>
        <v>0</v>
      </c>
      <c r="BB1446" s="6">
        <f>IF(C1446&gt;C$3054,C$3054,IF(C1446&lt;C$3053,C$3053,C1446))</f>
        <v>0</v>
      </c>
      <c r="BC1446" s="6">
        <f>IF(BB1446&gt;0,(D1446/15)-BB1446,0)</f>
        <v>0</v>
      </c>
      <c r="BD1446" s="6">
        <f>BC1446/BC$3049</f>
        <v>0</v>
      </c>
      <c r="BE1446" s="15">
        <f>IF(AU1446&gt;AU$3054,AU$3054,IF(AU1446&lt;AU$3053,AU$3053,AU1446))</f>
        <v>0</v>
      </c>
      <c r="BF1446" s="15">
        <f>IF(I1446&gt;I$3054,I$3054,IF(I1446&lt;I$3053,I$3053,I1446))</f>
        <v>0</v>
      </c>
      <c r="BG1446" s="6">
        <f>IF(BE1446&gt;0, BF1446/BE1446,0)</f>
        <v>0</v>
      </c>
      <c r="BH1446" s="26">
        <f>BG1446/BG$3049</f>
        <v>0</v>
      </c>
      <c r="BI1446" s="26">
        <f>IF(AV1446&gt;AV$3054,AV$3054,IF(AV1446&lt;AV$3053,AV$3053,AV1446))</f>
        <v>0</v>
      </c>
      <c r="BJ1446" s="6">
        <f>IF(BI1446&gt;0, BF1446/BI1446,0)</f>
        <v>0</v>
      </c>
      <c r="BK1446" s="26">
        <f>BJ1446/BJ$3049</f>
        <v>0</v>
      </c>
      <c r="BL1446" s="6">
        <f>IF(_xlfn.NUMBERVALUE(AL1446),IF(ABS(AL1446)&lt;1,1-ABS(AL1446),0),0)</f>
        <v>0</v>
      </c>
      <c r="BM1446" s="6">
        <f>IF(F1446&gt;F$3054,F$3054,IF(F1446&lt;F$3053,F$3053,F1446))</f>
        <v>0</v>
      </c>
      <c r="BN1446" s="6">
        <f>IF(BM1446&gt;0, BM1446/BM$3049, BM1446/BM$3050*-1)</f>
        <v>0</v>
      </c>
      <c r="BO1446" s="6">
        <f>IF(O1446&gt;O$3054,O$3054,IF(O1446&lt;O$3053,O$3053,O1446))</f>
        <v>0</v>
      </c>
      <c r="BP1446" s="26">
        <f>BO1446/BO$3049</f>
        <v>0</v>
      </c>
      <c r="BQ1446" s="26">
        <f>IF(OR(BD1446=0, BH1446=0,BN1446=0,BP1446=0), 0,BD1446+BH1446+BK1446+BL1446+BN1446+BP1446)</f>
        <v>0</v>
      </c>
      <c r="BR1446" s="6">
        <f>IF(D1446&gt;0,C1446/D1446,0)</f>
        <v>0</v>
      </c>
    </row>
    <row r="1447" spans="1:70" x14ac:dyDescent="0.2">
      <c r="A1447" s="15" t="s">
        <v>691</v>
      </c>
      <c r="B1447" s="15" t="s">
        <v>690</v>
      </c>
      <c r="C1447" s="15">
        <v>-0.01</v>
      </c>
      <c r="D1447" s="15">
        <v>0.04</v>
      </c>
      <c r="E1447" s="15">
        <v>0.01</v>
      </c>
      <c r="F1447" s="15">
        <v>58.33</v>
      </c>
      <c r="G1447" s="15">
        <v>3.76</v>
      </c>
      <c r="H1447" s="21">
        <v>3060000</v>
      </c>
      <c r="I1447" s="15"/>
      <c r="J1447" s="15">
        <v>0</v>
      </c>
      <c r="K1447" s="15"/>
      <c r="L1447" s="15">
        <v>0</v>
      </c>
      <c r="M1447" s="15"/>
      <c r="N1447" s="15">
        <v>0</v>
      </c>
      <c r="O1447" s="15"/>
      <c r="P1447" s="15"/>
      <c r="Q1447" s="15">
        <v>0.01</v>
      </c>
      <c r="R1447" s="15">
        <v>0</v>
      </c>
      <c r="S1447" s="15">
        <v>9.5299999999999994</v>
      </c>
      <c r="T1447" s="15">
        <v>0</v>
      </c>
      <c r="U1447" s="15">
        <v>0</v>
      </c>
      <c r="V1447" s="15">
        <v>0</v>
      </c>
      <c r="W1447" s="15">
        <v>0</v>
      </c>
      <c r="X1447" s="15">
        <v>0</v>
      </c>
      <c r="Y1447" s="15">
        <v>0</v>
      </c>
      <c r="Z1447" s="15">
        <v>0</v>
      </c>
      <c r="AA1447" s="15">
        <v>0</v>
      </c>
      <c r="AB1447" s="15"/>
      <c r="AC1447" s="15">
        <v>-125.31</v>
      </c>
      <c r="AD1447" s="15"/>
      <c r="AE1447" s="15">
        <v>-111.81</v>
      </c>
      <c r="AF1447" s="15">
        <v>-113.85</v>
      </c>
      <c r="AG1447" s="15"/>
      <c r="AH1447" s="15">
        <v>-104.21</v>
      </c>
      <c r="AI1447" s="15">
        <v>-125.31</v>
      </c>
      <c r="AJ1447" s="15"/>
      <c r="AK1447" s="15">
        <v>-111.81</v>
      </c>
      <c r="AL1447" s="15">
        <v>0.24</v>
      </c>
      <c r="AM1447" s="15">
        <v>62.88</v>
      </c>
      <c r="AN1447" s="15"/>
      <c r="AO1447" s="16">
        <v>-1722.58</v>
      </c>
      <c r="AP1447" s="16">
        <v>-9058.2199999999993</v>
      </c>
      <c r="AQ1447" s="16">
        <v>-9058.2199999999993</v>
      </c>
      <c r="AR1447" s="15"/>
      <c r="AS1447" s="15"/>
      <c r="AT1447" s="15"/>
      <c r="AU1447" s="15"/>
      <c r="AV1447" s="15"/>
      <c r="AW1447" s="15">
        <v>1420000</v>
      </c>
      <c r="AX1447" s="15">
        <v>7410000</v>
      </c>
      <c r="AZ1447" s="6">
        <f>IF(D1447&gt;0,H1447/D1447,0)</f>
        <v>76500000</v>
      </c>
      <c r="BA1447" s="6">
        <f>AZ1447*Q1447</f>
        <v>765000</v>
      </c>
      <c r="BB1447" s="6">
        <f>IF(C1447&gt;C$3054,C$3054,IF(C1447&lt;C$3053,C$3053,C1447))</f>
        <v>-0.01</v>
      </c>
      <c r="BC1447" s="6">
        <f>IF(BB1447&gt;0,(D1447/15)-BB1447,0)</f>
        <v>0</v>
      </c>
      <c r="BD1447" s="6">
        <f>BC1447/BC$3049</f>
        <v>0</v>
      </c>
      <c r="BE1447" s="15">
        <f>IF(AU1447&gt;AU$3054,AU$3054,IF(AU1447&lt;AU$3053,AU$3053,AU1447))</f>
        <v>0</v>
      </c>
      <c r="BF1447" s="15">
        <f>IF(I1447&gt;I$3054,I$3054,IF(I1447&lt;I$3053,I$3053,I1447))</f>
        <v>0</v>
      </c>
      <c r="BG1447" s="6">
        <f>IF(BE1447&gt;0, BF1447/BE1447,0)</f>
        <v>0</v>
      </c>
      <c r="BH1447" s="26">
        <f>BG1447/BG$3049</f>
        <v>0</v>
      </c>
      <c r="BI1447" s="26">
        <f>IF(AV1447&gt;AV$3054,AV$3054,IF(AV1447&lt;AV$3053,AV$3053,AV1447))</f>
        <v>0</v>
      </c>
      <c r="BJ1447" s="6">
        <f>IF(BI1447&gt;0, BF1447/BI1447,0)</f>
        <v>0</v>
      </c>
      <c r="BK1447" s="26">
        <f>BJ1447/BJ$3049</f>
        <v>0</v>
      </c>
      <c r="BL1447" s="6">
        <f>IF(_xlfn.NUMBERVALUE(AL1447),IF(ABS(AL1447)&lt;1,1-ABS(AL1447),0),0)</f>
        <v>0.76</v>
      </c>
      <c r="BM1447" s="6">
        <f>IF(F1447&gt;F$3054,F$3054,IF(F1447&lt;F$3053,F$3053,F1447))</f>
        <v>58.33</v>
      </c>
      <c r="BN1447" s="6">
        <f>IF(BM1447&gt;0, BM1447/BM$3049, BM1447/BM$3050*-1)</f>
        <v>7.3689229403210113E-2</v>
      </c>
      <c r="BO1447" s="6">
        <f>IF(O1447&gt;O$3054,O$3054,IF(O1447&lt;O$3053,O$3053,O1447))</f>
        <v>0</v>
      </c>
      <c r="BP1447" s="26">
        <f>BO1447/BO$3049</f>
        <v>0</v>
      </c>
      <c r="BQ1447" s="26">
        <f>IF(OR(BD1447=0, BH1447=0,BN1447=0,BP1447=0), 0,BD1447+BH1447+BK1447+BL1447+BN1447+BP1447)</f>
        <v>0</v>
      </c>
      <c r="BR1447" s="6">
        <f>IF(D1447&gt;0,C1447/D1447,0)</f>
        <v>-0.25</v>
      </c>
    </row>
    <row r="1448" spans="1:70" x14ac:dyDescent="0.2">
      <c r="A1448" s="15" t="s">
        <v>3058</v>
      </c>
      <c r="B1448" s="15" t="s">
        <v>3059</v>
      </c>
      <c r="C1448" s="15"/>
      <c r="D1448" s="15">
        <v>0.19</v>
      </c>
      <c r="E1448" s="15"/>
      <c r="F1448" s="15"/>
      <c r="G1448" s="15"/>
      <c r="H1448" s="21"/>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c r="AW1448" s="16">
        <v>43225</v>
      </c>
      <c r="AX1448" s="16">
        <v>335247</v>
      </c>
      <c r="AZ1448" s="6">
        <f>IF(D1448&gt;0,H1448/D1448,0)</f>
        <v>0</v>
      </c>
      <c r="BA1448" s="6">
        <f>AZ1448*Q1448</f>
        <v>0</v>
      </c>
      <c r="BB1448" s="6">
        <f>IF(C1448&gt;C$3054,C$3054,IF(C1448&lt;C$3053,C$3053,C1448))</f>
        <v>0</v>
      </c>
      <c r="BC1448" s="6">
        <f>IF(BB1448&gt;0,(D1448/15)-BB1448,0)</f>
        <v>0</v>
      </c>
      <c r="BD1448" s="6">
        <f>BC1448/BC$3049</f>
        <v>0</v>
      </c>
      <c r="BE1448" s="15">
        <f>IF(AU1448&gt;AU$3054,AU$3054,IF(AU1448&lt;AU$3053,AU$3053,AU1448))</f>
        <v>0</v>
      </c>
      <c r="BF1448" s="15">
        <f>IF(I1448&gt;I$3054,I$3054,IF(I1448&lt;I$3053,I$3053,I1448))</f>
        <v>0</v>
      </c>
      <c r="BG1448" s="6">
        <f>IF(BE1448&gt;0, BF1448/BE1448,0)</f>
        <v>0</v>
      </c>
      <c r="BH1448" s="26">
        <f>BG1448/BG$3049</f>
        <v>0</v>
      </c>
      <c r="BI1448" s="26">
        <f>IF(AV1448&gt;AV$3054,AV$3054,IF(AV1448&lt;AV$3053,AV$3053,AV1448))</f>
        <v>0</v>
      </c>
      <c r="BJ1448" s="6">
        <f>IF(BI1448&gt;0, BF1448/BI1448,0)</f>
        <v>0</v>
      </c>
      <c r="BK1448" s="26">
        <f>BJ1448/BJ$3049</f>
        <v>0</v>
      </c>
      <c r="BL1448" s="6">
        <f>IF(_xlfn.NUMBERVALUE(AL1448),IF(ABS(AL1448)&lt;1,1-ABS(AL1448),0),0)</f>
        <v>0</v>
      </c>
      <c r="BM1448" s="6">
        <f>IF(F1448&gt;F$3054,F$3054,IF(F1448&lt;F$3053,F$3053,F1448))</f>
        <v>0</v>
      </c>
      <c r="BN1448" s="6">
        <f>IF(BM1448&gt;0, BM1448/BM$3049, BM1448/BM$3050*-1)</f>
        <v>0</v>
      </c>
      <c r="BO1448" s="6">
        <f>IF(O1448&gt;O$3054,O$3054,IF(O1448&lt;O$3053,O$3053,O1448))</f>
        <v>0</v>
      </c>
      <c r="BP1448" s="26">
        <f>BO1448/BO$3049</f>
        <v>0</v>
      </c>
      <c r="BQ1448" s="26">
        <f>IF(OR(BD1448=0, BH1448=0,BN1448=0,BP1448=0), 0,BD1448+BH1448+BK1448+BL1448+BN1448+BP1448)</f>
        <v>0</v>
      </c>
      <c r="BR1448" s="6">
        <f>IF(D1448&gt;0,C1448/D1448,0)</f>
        <v>0</v>
      </c>
    </row>
    <row r="1449" spans="1:70" x14ac:dyDescent="0.2">
      <c r="A1449" s="15" t="s">
        <v>3013</v>
      </c>
      <c r="B1449" s="15" t="s">
        <v>3014</v>
      </c>
      <c r="C1449" s="15">
        <v>-0.03</v>
      </c>
      <c r="D1449" s="15">
        <v>0</v>
      </c>
      <c r="E1449" s="15"/>
      <c r="F1449" s="15"/>
      <c r="G1449" s="15"/>
      <c r="H1449" s="21"/>
      <c r="I1449" s="15"/>
      <c r="J1449" s="15">
        <v>0</v>
      </c>
      <c r="K1449" s="15"/>
      <c r="L1449" s="15">
        <v>0</v>
      </c>
      <c r="M1449" s="15"/>
      <c r="N1449" s="15">
        <v>0</v>
      </c>
      <c r="O1449" s="15"/>
      <c r="P1449" s="15"/>
      <c r="Q1449" s="15">
        <v>-0.21</v>
      </c>
      <c r="R1449" s="15">
        <v>0</v>
      </c>
      <c r="S1449" s="15">
        <v>0.01</v>
      </c>
      <c r="T1449" s="15">
        <v>0</v>
      </c>
      <c r="U1449" s="15">
        <v>0</v>
      </c>
      <c r="V1449" s="15">
        <v>0</v>
      </c>
      <c r="W1449" s="15">
        <v>0</v>
      </c>
      <c r="X1449" s="15"/>
      <c r="Y1449" s="15"/>
      <c r="Z1449" s="15"/>
      <c r="AA1449" s="15"/>
      <c r="AB1449" s="15"/>
      <c r="AC1449" s="15"/>
      <c r="AD1449" s="15"/>
      <c r="AE1449" s="15"/>
      <c r="AF1449" s="15">
        <v>-168.23</v>
      </c>
      <c r="AG1449" s="15">
        <v>-57.45</v>
      </c>
      <c r="AH1449" s="15">
        <v>-168.23</v>
      </c>
      <c r="AI1449" s="15"/>
      <c r="AJ1449" s="15"/>
      <c r="AK1449" s="15"/>
      <c r="AL1449" s="15"/>
      <c r="AM1449" s="15">
        <v>17.96</v>
      </c>
      <c r="AN1449" s="16">
        <v>-4432.6000000000004</v>
      </c>
      <c r="AO1449" s="16">
        <v>-4631.5</v>
      </c>
      <c r="AP1449" s="16">
        <v>-22946.52</v>
      </c>
      <c r="AQ1449" s="16">
        <v>-22946.52</v>
      </c>
      <c r="AR1449" s="15"/>
      <c r="AS1449" s="15">
        <v>-69.38</v>
      </c>
      <c r="AT1449" s="15">
        <v>-56.75</v>
      </c>
      <c r="AU1449" s="15"/>
      <c r="AV1449" s="15"/>
      <c r="AW1449" s="15">
        <v>0</v>
      </c>
      <c r="AX1449" s="15"/>
      <c r="AZ1449" s="6">
        <f>IF(D1449&gt;0,H1449/D1449,0)</f>
        <v>0</v>
      </c>
      <c r="BA1449" s="6">
        <f>AZ1449*Q1449</f>
        <v>0</v>
      </c>
      <c r="BB1449" s="6">
        <f>IF(C1449&gt;C$3054,C$3054,IF(C1449&lt;C$3053,C$3053,C1449))</f>
        <v>-0.03</v>
      </c>
      <c r="BC1449" s="6">
        <f>IF(BB1449&gt;0,(D1449/15)-BB1449,0)</f>
        <v>0</v>
      </c>
      <c r="BD1449" s="6">
        <f>BC1449/BC$3049</f>
        <v>0</v>
      </c>
      <c r="BE1449" s="15">
        <f>IF(AU1449&gt;AU$3054,AU$3054,IF(AU1449&lt;AU$3053,AU$3053,AU1449))</f>
        <v>0</v>
      </c>
      <c r="BF1449" s="15">
        <f>IF(I1449&gt;I$3054,I$3054,IF(I1449&lt;I$3053,I$3053,I1449))</f>
        <v>0</v>
      </c>
      <c r="BG1449" s="6">
        <f>IF(BE1449&gt;0, BF1449/BE1449,0)</f>
        <v>0</v>
      </c>
      <c r="BH1449" s="26">
        <f>BG1449/BG$3049</f>
        <v>0</v>
      </c>
      <c r="BI1449" s="26">
        <f>IF(AV1449&gt;AV$3054,AV$3054,IF(AV1449&lt;AV$3053,AV$3053,AV1449))</f>
        <v>0</v>
      </c>
      <c r="BJ1449" s="6">
        <f>IF(BI1449&gt;0, BF1449/BI1449,0)</f>
        <v>0</v>
      </c>
      <c r="BK1449" s="26">
        <f>BJ1449/BJ$3049</f>
        <v>0</v>
      </c>
      <c r="BL1449" s="6">
        <f>IF(_xlfn.NUMBERVALUE(AL1449),IF(ABS(AL1449)&lt;1,1-ABS(AL1449),0),0)</f>
        <v>0</v>
      </c>
      <c r="BM1449" s="6">
        <f>IF(F1449&gt;F$3054,F$3054,IF(F1449&lt;F$3053,F$3053,F1449))</f>
        <v>0</v>
      </c>
      <c r="BN1449" s="6">
        <f>IF(BM1449&gt;0, BM1449/BM$3049, BM1449/BM$3050*-1)</f>
        <v>0</v>
      </c>
      <c r="BO1449" s="6">
        <f>IF(O1449&gt;O$3054,O$3054,IF(O1449&lt;O$3053,O$3053,O1449))</f>
        <v>0</v>
      </c>
      <c r="BP1449" s="26">
        <f>BO1449/BO$3049</f>
        <v>0</v>
      </c>
      <c r="BQ1449" s="26">
        <f>IF(OR(BD1449=0, BH1449=0,BN1449=0,BP1449=0), 0,BD1449+BH1449+BK1449+BL1449+BN1449+BP1449)</f>
        <v>0</v>
      </c>
      <c r="BR1449" s="6">
        <f>IF(D1449&gt;0,C1449/D1449,0)</f>
        <v>0</v>
      </c>
    </row>
    <row r="1450" spans="1:70" x14ac:dyDescent="0.2">
      <c r="A1450" s="15" t="s">
        <v>2905</v>
      </c>
      <c r="B1450" s="15" t="s">
        <v>2906</v>
      </c>
      <c r="C1450" s="15">
        <v>0</v>
      </c>
      <c r="D1450" s="15">
        <v>0.02</v>
      </c>
      <c r="E1450" s="15">
        <v>0.01</v>
      </c>
      <c r="F1450" s="15">
        <v>50</v>
      </c>
      <c r="G1450" s="15">
        <v>0.4</v>
      </c>
      <c r="H1450" s="21">
        <v>2050000</v>
      </c>
      <c r="I1450" s="15"/>
      <c r="J1450" s="15">
        <v>0</v>
      </c>
      <c r="K1450" s="15"/>
      <c r="L1450" s="15">
        <v>0</v>
      </c>
      <c r="M1450" s="15"/>
      <c r="N1450" s="15">
        <v>0</v>
      </c>
      <c r="O1450" s="15"/>
      <c r="P1450" s="15"/>
      <c r="Q1450" s="15">
        <v>0.05</v>
      </c>
      <c r="R1450" s="15">
        <v>0.01</v>
      </c>
      <c r="S1450" s="15">
        <v>17.46</v>
      </c>
      <c r="T1450" s="15">
        <v>0</v>
      </c>
      <c r="U1450" s="15">
        <v>0</v>
      </c>
      <c r="V1450" s="15">
        <v>0</v>
      </c>
      <c r="W1450" s="15">
        <v>0</v>
      </c>
      <c r="X1450" s="15">
        <v>0</v>
      </c>
      <c r="Y1450" s="15">
        <v>0</v>
      </c>
      <c r="Z1450" s="15">
        <v>0</v>
      </c>
      <c r="AA1450" s="15">
        <v>0</v>
      </c>
      <c r="AB1450" s="15"/>
      <c r="AC1450" s="15">
        <v>-8.9499999999999993</v>
      </c>
      <c r="AD1450" s="15"/>
      <c r="AE1450" s="15">
        <v>-8.9499999999999993</v>
      </c>
      <c r="AF1450" s="15">
        <v>-8.8000000000000007</v>
      </c>
      <c r="AG1450" s="15"/>
      <c r="AH1450" s="15">
        <v>-8.8000000000000007</v>
      </c>
      <c r="AI1450" s="15">
        <v>-8.9499999999999993</v>
      </c>
      <c r="AJ1450" s="15"/>
      <c r="AK1450" s="15">
        <v>-8.9499999999999993</v>
      </c>
      <c r="AL1450" s="15">
        <v>2.5299999999999998</v>
      </c>
      <c r="AM1450" s="15">
        <v>39.74</v>
      </c>
      <c r="AN1450" s="15"/>
      <c r="AO1450" s="15">
        <v>-990.49</v>
      </c>
      <c r="AP1450" s="16">
        <v>-1014.04</v>
      </c>
      <c r="AQ1450" s="16">
        <v>-1003.38</v>
      </c>
      <c r="AR1450" s="15"/>
      <c r="AS1450" s="15"/>
      <c r="AT1450" s="15"/>
      <c r="AU1450" s="15"/>
      <c r="AV1450" s="15"/>
      <c r="AW1450" s="15">
        <v>0</v>
      </c>
      <c r="AX1450" s="16">
        <v>7545</v>
      </c>
      <c r="AZ1450" s="6">
        <f>IF(D1450&gt;0,H1450/D1450,0)</f>
        <v>102500000</v>
      </c>
      <c r="BA1450" s="6">
        <f>AZ1450*Q1450</f>
        <v>5125000</v>
      </c>
      <c r="BB1450" s="6">
        <f>IF(C1450&gt;C$3054,C$3054,IF(C1450&lt;C$3053,C$3053,C1450))</f>
        <v>0</v>
      </c>
      <c r="BC1450" s="6">
        <f>IF(BB1450&gt;0,(D1450/15)-BB1450,0)</f>
        <v>0</v>
      </c>
      <c r="BD1450" s="6">
        <f>BC1450/BC$3049</f>
        <v>0</v>
      </c>
      <c r="BE1450" s="15">
        <f>IF(AU1450&gt;AU$3054,AU$3054,IF(AU1450&lt;AU$3053,AU$3053,AU1450))</f>
        <v>0</v>
      </c>
      <c r="BF1450" s="15">
        <f>IF(I1450&gt;I$3054,I$3054,IF(I1450&lt;I$3053,I$3053,I1450))</f>
        <v>0</v>
      </c>
      <c r="BG1450" s="6">
        <f>IF(BE1450&gt;0, BF1450/BE1450,0)</f>
        <v>0</v>
      </c>
      <c r="BH1450" s="26">
        <f>BG1450/BG$3049</f>
        <v>0</v>
      </c>
      <c r="BI1450" s="26">
        <f>IF(AV1450&gt;AV$3054,AV$3054,IF(AV1450&lt;AV$3053,AV$3053,AV1450))</f>
        <v>0</v>
      </c>
      <c r="BJ1450" s="6">
        <f>IF(BI1450&gt;0, BF1450/BI1450,0)</f>
        <v>0</v>
      </c>
      <c r="BK1450" s="26">
        <f>BJ1450/BJ$3049</f>
        <v>0</v>
      </c>
      <c r="BL1450" s="6">
        <f>IF(_xlfn.NUMBERVALUE(AL1450),IF(ABS(AL1450)&lt;1,1-ABS(AL1450),0),0)</f>
        <v>0</v>
      </c>
      <c r="BM1450" s="6">
        <f>IF(F1450&gt;F$3054,F$3054,IF(F1450&lt;F$3053,F$3053,F1450))</f>
        <v>50</v>
      </c>
      <c r="BN1450" s="6">
        <f>IF(BM1450&gt;0, BM1450/BM$3049, BM1450/BM$3050*-1)</f>
        <v>6.3165806105957581E-2</v>
      </c>
      <c r="BO1450" s="6">
        <f>IF(O1450&gt;O$3054,O$3054,IF(O1450&lt;O$3053,O$3053,O1450))</f>
        <v>0</v>
      </c>
      <c r="BP1450" s="26">
        <f>BO1450/BO$3049</f>
        <v>0</v>
      </c>
      <c r="BQ1450" s="26">
        <f>IF(OR(BD1450=0, BH1450=0,BN1450=0,BP1450=0), 0,BD1450+BH1450+BK1450+BL1450+BN1450+BP1450)</f>
        <v>0</v>
      </c>
      <c r="BR1450" s="6">
        <f>IF(D1450&gt;0,C1450/D1450,0)</f>
        <v>0</v>
      </c>
    </row>
    <row r="1451" spans="1:70" x14ac:dyDescent="0.2">
      <c r="A1451" s="15" t="s">
        <v>2993</v>
      </c>
      <c r="B1451" s="15" t="s">
        <v>2994</v>
      </c>
      <c r="C1451" s="15">
        <v>-0.06</v>
      </c>
      <c r="D1451" s="15">
        <v>0.83</v>
      </c>
      <c r="E1451" s="15">
        <v>0.75</v>
      </c>
      <c r="F1451" s="15">
        <v>15.28</v>
      </c>
      <c r="G1451" s="15">
        <v>0.96</v>
      </c>
      <c r="H1451" s="21">
        <v>2560000</v>
      </c>
      <c r="I1451" s="15"/>
      <c r="J1451" s="15">
        <v>0.05</v>
      </c>
      <c r="K1451" s="15">
        <v>0.05</v>
      </c>
      <c r="L1451" s="15">
        <v>0.05</v>
      </c>
      <c r="M1451" s="15">
        <v>0.05</v>
      </c>
      <c r="N1451" s="15">
        <v>0.05</v>
      </c>
      <c r="O1451" s="15">
        <v>6.02</v>
      </c>
      <c r="P1451" s="15">
        <v>0.15</v>
      </c>
      <c r="Q1451" s="15">
        <v>0.87</v>
      </c>
      <c r="R1451" s="15">
        <v>0.21</v>
      </c>
      <c r="S1451" s="15">
        <v>5.73</v>
      </c>
      <c r="T1451" s="15">
        <v>0</v>
      </c>
      <c r="U1451" s="15">
        <v>0</v>
      </c>
      <c r="V1451" s="15">
        <v>0</v>
      </c>
      <c r="W1451" s="15">
        <v>0</v>
      </c>
      <c r="X1451" s="15">
        <v>0</v>
      </c>
      <c r="Y1451" s="15">
        <v>0</v>
      </c>
      <c r="Z1451" s="15">
        <v>0</v>
      </c>
      <c r="AA1451" s="15">
        <v>0</v>
      </c>
      <c r="AB1451" s="15"/>
      <c r="AC1451" s="15">
        <v>-7.48</v>
      </c>
      <c r="AD1451" s="15">
        <v>-3.89</v>
      </c>
      <c r="AE1451" s="15">
        <v>-7.48</v>
      </c>
      <c r="AF1451" s="15">
        <v>-7.16</v>
      </c>
      <c r="AG1451" s="15">
        <v>-3.77</v>
      </c>
      <c r="AH1451" s="15">
        <v>-7.16</v>
      </c>
      <c r="AI1451" s="15">
        <v>-7.48</v>
      </c>
      <c r="AJ1451" s="15">
        <v>-3.89</v>
      </c>
      <c r="AK1451" s="15">
        <v>-7.48</v>
      </c>
      <c r="AL1451" s="15"/>
      <c r="AM1451" s="15">
        <v>0.72</v>
      </c>
      <c r="AN1451" s="15">
        <v>63.7</v>
      </c>
      <c r="AO1451" s="15">
        <v>8.69</v>
      </c>
      <c r="AP1451" s="15">
        <v>-58.27</v>
      </c>
      <c r="AQ1451" s="15">
        <v>-58.27</v>
      </c>
      <c r="AR1451" s="15"/>
      <c r="AS1451" s="15">
        <v>10.119999999999999</v>
      </c>
      <c r="AT1451" s="15">
        <v>-5.91</v>
      </c>
      <c r="AU1451" s="15"/>
      <c r="AV1451" s="15"/>
      <c r="AW1451" s="15">
        <v>0</v>
      </c>
      <c r="AX1451" s="15">
        <v>79</v>
      </c>
      <c r="AZ1451" s="6">
        <f>IF(D1451&gt;0,H1451/D1451,0)</f>
        <v>3084337.3493975904</v>
      </c>
      <c r="BA1451" s="6">
        <f>AZ1451*Q1451</f>
        <v>2683373.4939759038</v>
      </c>
      <c r="BB1451" s="6">
        <f>IF(C1451&gt;C$3054,C$3054,IF(C1451&lt;C$3053,C$3053,C1451))</f>
        <v>-0.06</v>
      </c>
      <c r="BC1451" s="6">
        <f>IF(BB1451&gt;0,(D1451/15)-BB1451,0)</f>
        <v>0</v>
      </c>
      <c r="BD1451" s="6">
        <f>BC1451/BC$3049</f>
        <v>0</v>
      </c>
      <c r="BE1451" s="15">
        <f>IF(AU1451&gt;AU$3054,AU$3054,IF(AU1451&lt;AU$3053,AU$3053,AU1451))</f>
        <v>0</v>
      </c>
      <c r="BF1451" s="15">
        <f>IF(I1451&gt;I$3054,I$3054,IF(I1451&lt;I$3053,I$3053,I1451))</f>
        <v>0</v>
      </c>
      <c r="BG1451" s="6">
        <f>IF(BE1451&gt;0, BF1451/BE1451,0)</f>
        <v>0</v>
      </c>
      <c r="BH1451" s="26">
        <f>BG1451/BG$3049</f>
        <v>0</v>
      </c>
      <c r="BI1451" s="26">
        <f>IF(AV1451&gt;AV$3054,AV$3054,IF(AV1451&lt;AV$3053,AV$3053,AV1451))</f>
        <v>0</v>
      </c>
      <c r="BJ1451" s="6">
        <f>IF(BI1451&gt;0, BF1451/BI1451,0)</f>
        <v>0</v>
      </c>
      <c r="BK1451" s="26">
        <f>BJ1451/BJ$3049</f>
        <v>0</v>
      </c>
      <c r="BL1451" s="6">
        <f>IF(_xlfn.NUMBERVALUE(AL1451),IF(ABS(AL1451)&lt;1,1-ABS(AL1451),0),0)</f>
        <v>0</v>
      </c>
      <c r="BM1451" s="6">
        <f>IF(F1451&gt;F$3054,F$3054,IF(F1451&lt;F$3053,F$3053,F1451))</f>
        <v>15.28</v>
      </c>
      <c r="BN1451" s="6">
        <f>IF(BM1451&gt;0, BM1451/BM$3049, BM1451/BM$3050*-1)</f>
        <v>1.9303470345980636E-2</v>
      </c>
      <c r="BO1451" s="6">
        <f>IF(O1451&gt;O$3054,O$3054,IF(O1451&lt;O$3053,O$3053,O1451))</f>
        <v>6.02</v>
      </c>
      <c r="BP1451" s="26">
        <f>BO1451/BO$3049</f>
        <v>5.6766265172615391E-2</v>
      </c>
      <c r="BQ1451" s="26">
        <f>IF(OR(BD1451=0, BH1451=0,BN1451=0,BP1451=0), 0,BD1451+BH1451+BK1451+BL1451+BN1451+BP1451)</f>
        <v>0</v>
      </c>
      <c r="BR1451" s="6">
        <f>IF(D1451&gt;0,C1451/D1451,0)</f>
        <v>-7.2289156626506021E-2</v>
      </c>
    </row>
    <row r="1452" spans="1:70" x14ac:dyDescent="0.2">
      <c r="A1452" s="15" t="s">
        <v>2991</v>
      </c>
      <c r="B1452" s="15" t="s">
        <v>2992</v>
      </c>
      <c r="C1452" s="15">
        <v>-0.08</v>
      </c>
      <c r="D1452" s="15">
        <v>0.78</v>
      </c>
      <c r="E1452" s="15">
        <v>1.22</v>
      </c>
      <c r="F1452" s="15">
        <v>-29.07</v>
      </c>
      <c r="G1452" s="15">
        <v>3.53</v>
      </c>
      <c r="H1452" s="21">
        <v>292510000</v>
      </c>
      <c r="I1452" s="15"/>
      <c r="J1452" s="15">
        <v>0</v>
      </c>
      <c r="K1452" s="15"/>
      <c r="L1452" s="15">
        <v>0</v>
      </c>
      <c r="M1452" s="15"/>
      <c r="N1452" s="15">
        <v>0</v>
      </c>
      <c r="O1452" s="15"/>
      <c r="P1452" s="15"/>
      <c r="Q1452" s="15">
        <v>0.23</v>
      </c>
      <c r="R1452" s="15">
        <v>0.22</v>
      </c>
      <c r="S1452" s="15">
        <v>16.850000000000001</v>
      </c>
      <c r="T1452" s="15">
        <v>0</v>
      </c>
      <c r="U1452" s="15">
        <v>0</v>
      </c>
      <c r="V1452" s="15">
        <v>0</v>
      </c>
      <c r="W1452" s="15">
        <v>0</v>
      </c>
      <c r="X1452" s="15">
        <v>0</v>
      </c>
      <c r="Y1452" s="15">
        <v>0</v>
      </c>
      <c r="Z1452" s="15">
        <v>0</v>
      </c>
      <c r="AA1452" s="15">
        <v>0</v>
      </c>
      <c r="AB1452" s="15">
        <v>-10.199999999999999</v>
      </c>
      <c r="AC1452" s="15">
        <v>-43.19</v>
      </c>
      <c r="AD1452" s="15">
        <v>-53.58</v>
      </c>
      <c r="AE1452" s="15">
        <v>-43.19</v>
      </c>
      <c r="AF1452" s="15">
        <v>-40.44</v>
      </c>
      <c r="AG1452" s="15">
        <v>-49.29</v>
      </c>
      <c r="AH1452" s="15">
        <v>-40.44</v>
      </c>
      <c r="AI1452" s="15">
        <v>-43.27</v>
      </c>
      <c r="AJ1452" s="15">
        <v>-53.79</v>
      </c>
      <c r="AK1452" s="15">
        <v>-43.27</v>
      </c>
      <c r="AL1452" s="15">
        <v>0.81</v>
      </c>
      <c r="AM1452" s="15">
        <v>361.91</v>
      </c>
      <c r="AN1452" s="15">
        <v>73.38</v>
      </c>
      <c r="AO1452" s="15">
        <v>-433.75</v>
      </c>
      <c r="AP1452" s="15">
        <v>-436.86</v>
      </c>
      <c r="AQ1452" s="15">
        <v>-436.86</v>
      </c>
      <c r="AR1452" s="15"/>
      <c r="AS1452" s="15">
        <v>7.35</v>
      </c>
      <c r="AT1452" s="15">
        <v>18.66</v>
      </c>
      <c r="AU1452" s="15"/>
      <c r="AV1452" s="15"/>
      <c r="AW1452" s="15">
        <v>2130000</v>
      </c>
      <c r="AX1452" s="16">
        <v>811121</v>
      </c>
      <c r="AZ1452" s="6">
        <f>IF(D1452&gt;0,H1452/D1452,0)</f>
        <v>375012820.51282048</v>
      </c>
      <c r="BA1452" s="6">
        <f>AZ1452*Q1452</f>
        <v>86252948.71794872</v>
      </c>
      <c r="BB1452" s="6">
        <f>IF(C1452&gt;C$3054,C$3054,IF(C1452&lt;C$3053,C$3053,C1452))</f>
        <v>-0.08</v>
      </c>
      <c r="BC1452" s="6">
        <f>IF(BB1452&gt;0,(D1452/15)-BB1452,0)</f>
        <v>0</v>
      </c>
      <c r="BD1452" s="6">
        <f>BC1452/BC$3049</f>
        <v>0</v>
      </c>
      <c r="BE1452" s="15">
        <f>IF(AU1452&gt;AU$3054,AU$3054,IF(AU1452&lt;AU$3053,AU$3053,AU1452))</f>
        <v>0</v>
      </c>
      <c r="BF1452" s="15">
        <f>IF(I1452&gt;I$3054,I$3054,IF(I1452&lt;I$3053,I$3053,I1452))</f>
        <v>0</v>
      </c>
      <c r="BG1452" s="6">
        <f>IF(BE1452&gt;0, BF1452/BE1452,0)</f>
        <v>0</v>
      </c>
      <c r="BH1452" s="26">
        <f>BG1452/BG$3049</f>
        <v>0</v>
      </c>
      <c r="BI1452" s="26">
        <f>IF(AV1452&gt;AV$3054,AV$3054,IF(AV1452&lt;AV$3053,AV$3053,AV1452))</f>
        <v>0</v>
      </c>
      <c r="BJ1452" s="6">
        <f>IF(BI1452&gt;0, BF1452/BI1452,0)</f>
        <v>0</v>
      </c>
      <c r="BK1452" s="26">
        <f>BJ1452/BJ$3049</f>
        <v>0</v>
      </c>
      <c r="BL1452" s="6">
        <f>IF(_xlfn.NUMBERVALUE(AL1452),IF(ABS(AL1452)&lt;1,1-ABS(AL1452),0),0)</f>
        <v>0.18999999999999995</v>
      </c>
      <c r="BM1452" s="6">
        <f>IF(F1452&gt;F$3054,F$3054,IF(F1452&lt;F$3053,F$3053,F1452))</f>
        <v>-29.07</v>
      </c>
      <c r="BN1452" s="6">
        <f>IF(BM1452&gt;0, BM1452/BM$3049, BM1452/BM$3050*-1)</f>
        <v>-0.2922783028353107</v>
      </c>
      <c r="BO1452" s="6">
        <f>IF(O1452&gt;O$3054,O$3054,IF(O1452&lt;O$3053,O$3053,O1452))</f>
        <v>0</v>
      </c>
      <c r="BP1452" s="26">
        <f>BO1452/BO$3049</f>
        <v>0</v>
      </c>
      <c r="BQ1452" s="26">
        <f>IF(OR(BD1452=0, BH1452=0,BN1452=0,BP1452=0), 0,BD1452+BH1452+BK1452+BL1452+BN1452+BP1452)</f>
        <v>0</v>
      </c>
      <c r="BR1452" s="6">
        <f>IF(D1452&gt;0,C1452/D1452,0)</f>
        <v>-0.10256410256410256</v>
      </c>
    </row>
    <row r="1453" spans="1:70" x14ac:dyDescent="0.2">
      <c r="A1453" s="15" t="s">
        <v>2907</v>
      </c>
      <c r="B1453" s="15" t="s">
        <v>2908</v>
      </c>
      <c r="C1453" s="15">
        <v>0.02</v>
      </c>
      <c r="D1453" s="15">
        <v>0.17</v>
      </c>
      <c r="E1453" s="15">
        <v>0.19</v>
      </c>
      <c r="F1453" s="15">
        <v>-19.55</v>
      </c>
      <c r="G1453" s="15">
        <v>0.77</v>
      </c>
      <c r="H1453" s="21">
        <v>22380000</v>
      </c>
      <c r="I1453" s="15">
        <v>10.94</v>
      </c>
      <c r="J1453" s="15">
        <v>0.06</v>
      </c>
      <c r="K1453" s="15">
        <v>0.02</v>
      </c>
      <c r="L1453" s="15">
        <v>7.0000000000000007E-2</v>
      </c>
      <c r="M1453" s="15">
        <v>0.08</v>
      </c>
      <c r="N1453" s="15">
        <v>7.0000000000000007E-2</v>
      </c>
      <c r="O1453" s="15">
        <v>48.18</v>
      </c>
      <c r="P1453" s="15">
        <v>9.16</v>
      </c>
      <c r="Q1453" s="15">
        <v>0.21</v>
      </c>
      <c r="R1453" s="15">
        <v>0.01</v>
      </c>
      <c r="S1453" s="15">
        <v>0.98</v>
      </c>
      <c r="T1453" s="15">
        <v>0</v>
      </c>
      <c r="U1453" s="15">
        <v>0</v>
      </c>
      <c r="V1453" s="15">
        <v>0</v>
      </c>
      <c r="W1453" s="15">
        <v>0</v>
      </c>
      <c r="X1453" s="15">
        <v>0</v>
      </c>
      <c r="Y1453" s="15">
        <v>0</v>
      </c>
      <c r="Z1453" s="15">
        <v>0</v>
      </c>
      <c r="AA1453" s="15">
        <v>0</v>
      </c>
      <c r="AB1453" s="15"/>
      <c r="AC1453" s="15">
        <v>5.46</v>
      </c>
      <c r="AD1453" s="15">
        <v>3.42</v>
      </c>
      <c r="AE1453" s="15">
        <v>5.46</v>
      </c>
      <c r="AF1453" s="15">
        <v>5.32</v>
      </c>
      <c r="AG1453" s="15">
        <v>3.19</v>
      </c>
      <c r="AH1453" s="15">
        <v>5.32</v>
      </c>
      <c r="AI1453" s="15">
        <v>5.46</v>
      </c>
      <c r="AJ1453" s="15">
        <v>3.42</v>
      </c>
      <c r="AK1453" s="15">
        <v>5.46</v>
      </c>
      <c r="AL1453" s="15">
        <v>0.36</v>
      </c>
      <c r="AM1453" s="15">
        <v>113.91</v>
      </c>
      <c r="AN1453" s="15">
        <v>94.57</v>
      </c>
      <c r="AO1453" s="15">
        <v>77.010000000000005</v>
      </c>
      <c r="AP1453" s="15">
        <v>77.010000000000005</v>
      </c>
      <c r="AQ1453" s="15">
        <v>31.17</v>
      </c>
      <c r="AR1453" s="15">
        <v>0.99</v>
      </c>
      <c r="AS1453" s="15">
        <v>7.26</v>
      </c>
      <c r="AT1453" s="15"/>
      <c r="AU1453" s="15">
        <v>1.04</v>
      </c>
      <c r="AV1453" s="15"/>
      <c r="AW1453" s="16">
        <v>285218</v>
      </c>
      <c r="AX1453" s="16">
        <v>105526</v>
      </c>
      <c r="AZ1453" s="6">
        <f>IF(D1453&gt;0,H1453/D1453,0)</f>
        <v>131647058.82352941</v>
      </c>
      <c r="BA1453" s="6">
        <f>AZ1453*Q1453</f>
        <v>27645882.352941174</v>
      </c>
      <c r="BB1453" s="6">
        <f>IF(C1453&gt;C$3054,C$3054,IF(C1453&lt;C$3053,C$3053,C1453))</f>
        <v>0.02</v>
      </c>
      <c r="BC1453" s="6">
        <f>IF(BB1453&gt;0,(D1453/15)-BB1453,0)</f>
        <v>-8.6666666666666663E-3</v>
      </c>
      <c r="BD1453" s="6">
        <f>BC1453/BC$3049</f>
        <v>-1.6690204134035176E-3</v>
      </c>
      <c r="BE1453" s="15">
        <f>IF(AU1453&gt;AU$3054,AU$3054,IF(AU1453&lt;AU$3053,AU$3053,AU1453))</f>
        <v>1.04</v>
      </c>
      <c r="BF1453" s="15">
        <f>IF(I1453&gt;I$3054,I$3054,IF(I1453&lt;I$3053,I$3053,I1453))</f>
        <v>10.94</v>
      </c>
      <c r="BG1453" s="6">
        <f>IF(BE1453&gt;0, BF1453/BE1453,0)</f>
        <v>10.519230769230768</v>
      </c>
      <c r="BH1453" s="26">
        <f>BG1453/BG$3049</f>
        <v>1.0114644970414199E-2</v>
      </c>
      <c r="BI1453" s="26">
        <f>IF(AV1453&gt;AV$3054,AV$3054,IF(AV1453&lt;AV$3053,AV$3053,AV1453))</f>
        <v>0</v>
      </c>
      <c r="BJ1453" s="6">
        <f>IF(BI1453&gt;0, BF1453/BI1453,0)</f>
        <v>0</v>
      </c>
      <c r="BK1453" s="26">
        <f>BJ1453/BJ$3049</f>
        <v>0</v>
      </c>
      <c r="BL1453" s="6">
        <f>IF(_xlfn.NUMBERVALUE(AL1453),IF(ABS(AL1453)&lt;1,1-ABS(AL1453),0),0)</f>
        <v>0.64</v>
      </c>
      <c r="BM1453" s="6">
        <f>IF(F1453&gt;F$3054,F$3054,IF(F1453&lt;F$3053,F$3053,F1453))</f>
        <v>-19.55</v>
      </c>
      <c r="BN1453" s="6">
        <f>IF(BM1453&gt;0, BM1453/BM$3049, BM1453/BM$3050*-1)</f>
        <v>-0.1965614317313493</v>
      </c>
      <c r="BO1453" s="6">
        <f>IF(O1453&gt;O$3054,O$3054,IF(O1453&lt;O$3053,O$3053,O1453))</f>
        <v>48.18</v>
      </c>
      <c r="BP1453" s="26">
        <f>BO1453/BO$3049</f>
        <v>0.45431871362402154</v>
      </c>
      <c r="BQ1453" s="26">
        <f>IF(OR(BD1453=0, BH1453=0,BN1453=0,BP1453=0), 0,BD1453+BH1453+BK1453+BL1453+BN1453+BP1453)</f>
        <v>0.90620290644968293</v>
      </c>
      <c r="BR1453" s="6">
        <f>IF(D1453&gt;0,C1453/D1453,0)</f>
        <v>0.11764705882352941</v>
      </c>
    </row>
    <row r="1454" spans="1:70" x14ac:dyDescent="0.2">
      <c r="A1454" s="15" t="s">
        <v>2909</v>
      </c>
      <c r="B1454" s="15" t="s">
        <v>2910</v>
      </c>
      <c r="C1454" s="15">
        <v>0.22</v>
      </c>
      <c r="D1454" s="15">
        <v>4.96</v>
      </c>
      <c r="E1454" s="15">
        <v>5.94</v>
      </c>
      <c r="F1454" s="15">
        <v>-44.25</v>
      </c>
      <c r="G1454" s="15">
        <v>4.33</v>
      </c>
      <c r="H1454" s="21">
        <v>949480000</v>
      </c>
      <c r="I1454" s="15">
        <v>22.85</v>
      </c>
      <c r="J1454" s="15">
        <v>0.1</v>
      </c>
      <c r="K1454" s="15">
        <v>0.1</v>
      </c>
      <c r="L1454" s="15">
        <v>0.21</v>
      </c>
      <c r="M1454" s="15">
        <v>0.21</v>
      </c>
      <c r="N1454" s="15">
        <v>0.21</v>
      </c>
      <c r="O1454" s="15">
        <v>4.13</v>
      </c>
      <c r="P1454" s="15">
        <v>33.79</v>
      </c>
      <c r="Q1454" s="15">
        <v>1.17</v>
      </c>
      <c r="R1454" s="15">
        <v>0.31</v>
      </c>
      <c r="S1454" s="15">
        <v>1.72</v>
      </c>
      <c r="T1454" s="15">
        <v>0</v>
      </c>
      <c r="U1454" s="15">
        <v>0</v>
      </c>
      <c r="V1454" s="15">
        <v>0</v>
      </c>
      <c r="W1454" s="15">
        <v>8.5399999999999991</v>
      </c>
      <c r="X1454" s="15">
        <v>0</v>
      </c>
      <c r="Y1454" s="15">
        <v>0</v>
      </c>
      <c r="Z1454" s="15">
        <v>0</v>
      </c>
      <c r="AA1454" s="15">
        <v>11.48</v>
      </c>
      <c r="AB1454" s="15"/>
      <c r="AC1454" s="15">
        <v>27.19</v>
      </c>
      <c r="AD1454" s="15"/>
      <c r="AE1454" s="15">
        <v>27.19</v>
      </c>
      <c r="AF1454" s="15">
        <v>20.96</v>
      </c>
      <c r="AG1454" s="15"/>
      <c r="AH1454" s="15">
        <v>20.96</v>
      </c>
      <c r="AI1454" s="15">
        <v>30.23</v>
      </c>
      <c r="AJ1454" s="15"/>
      <c r="AK1454" s="15">
        <v>30.23</v>
      </c>
      <c r="AL1454" s="15"/>
      <c r="AM1454" s="15">
        <v>116.14</v>
      </c>
      <c r="AN1454" s="15"/>
      <c r="AO1454" s="15">
        <v>42.5</v>
      </c>
      <c r="AP1454" s="15">
        <v>35.14</v>
      </c>
      <c r="AQ1454" s="15">
        <v>27.74</v>
      </c>
      <c r="AR1454" s="15"/>
      <c r="AS1454" s="15"/>
      <c r="AT1454" s="15"/>
      <c r="AU1454" s="15"/>
      <c r="AV1454" s="15"/>
      <c r="AW1454" s="16">
        <v>380326</v>
      </c>
      <c r="AX1454" s="16">
        <v>443427</v>
      </c>
      <c r="AZ1454" s="6">
        <f>IF(D1454&gt;0,H1454/D1454,0)</f>
        <v>191427419.3548387</v>
      </c>
      <c r="BA1454" s="6">
        <f>AZ1454*Q1454</f>
        <v>223970080.64516127</v>
      </c>
      <c r="BB1454" s="6">
        <f>IF(C1454&gt;C$3054,C$3054,IF(C1454&lt;C$3053,C$3053,C1454))</f>
        <v>0.22</v>
      </c>
      <c r="BC1454" s="6">
        <f>IF(BB1454&gt;0,(D1454/15)-BB1454,0)</f>
        <v>0.11066666666666666</v>
      </c>
      <c r="BD1454" s="6">
        <f>BC1454/BC$3049</f>
        <v>2.1312106817306456E-2</v>
      </c>
      <c r="BE1454" s="15">
        <f>IF(AU1454&gt;AU$3054,AU$3054,IF(AU1454&lt;AU$3053,AU$3053,AU1454))</f>
        <v>0</v>
      </c>
      <c r="BF1454" s="15">
        <f>IF(I1454&gt;I$3054,I$3054,IF(I1454&lt;I$3053,I$3053,I1454))</f>
        <v>22.85</v>
      </c>
      <c r="BG1454" s="6">
        <f>IF(BE1454&gt;0, BF1454/BE1454,0)</f>
        <v>0</v>
      </c>
      <c r="BH1454" s="26">
        <f>BG1454/BG$3049</f>
        <v>0</v>
      </c>
      <c r="BI1454" s="26">
        <f>IF(AV1454&gt;AV$3054,AV$3054,IF(AV1454&lt;AV$3053,AV$3053,AV1454))</f>
        <v>0</v>
      </c>
      <c r="BJ1454" s="6">
        <f>IF(BI1454&gt;0, BF1454/BI1454,0)</f>
        <v>0</v>
      </c>
      <c r="BK1454" s="26">
        <f>BJ1454/BJ$3049</f>
        <v>0</v>
      </c>
      <c r="BL1454" s="6">
        <f>IF(_xlfn.NUMBERVALUE(AL1454),IF(ABS(AL1454)&lt;1,1-ABS(AL1454),0),0)</f>
        <v>0</v>
      </c>
      <c r="BM1454" s="6">
        <f>IF(F1454&gt;F$3054,F$3054,IF(F1454&lt;F$3053,F$3053,F1454))</f>
        <v>-44.25</v>
      </c>
      <c r="BN1454" s="6">
        <f>IF(BM1454&gt;0, BM1454/BM$3049, BM1454/BM$3050*-1)</f>
        <v>-0.4449024733561231</v>
      </c>
      <c r="BO1454" s="6">
        <f>IF(O1454&gt;O$3054,O$3054,IF(O1454&lt;O$3053,O$3053,O1454))</f>
        <v>4.13</v>
      </c>
      <c r="BP1454" s="26">
        <f>BO1454/BO$3049</f>
        <v>3.894429819981754E-2</v>
      </c>
      <c r="BQ1454" s="26">
        <f>IF(OR(BD1454=0, BH1454=0,BN1454=0,BP1454=0), 0,BD1454+BH1454+BK1454+BL1454+BN1454+BP1454)</f>
        <v>0</v>
      </c>
      <c r="BR1454" s="6">
        <f>IF(D1454&gt;0,C1454/D1454,0)</f>
        <v>4.4354838709677422E-2</v>
      </c>
    </row>
    <row r="1455" spans="1:70" x14ac:dyDescent="0.2">
      <c r="A1455" s="15" t="s">
        <v>3003</v>
      </c>
      <c r="B1455" s="15" t="s">
        <v>3004</v>
      </c>
      <c r="C1455" s="15">
        <v>0.08</v>
      </c>
      <c r="D1455" s="15">
        <v>3.78</v>
      </c>
      <c r="E1455" s="15">
        <v>3.11</v>
      </c>
      <c r="F1455" s="15">
        <v>16.88</v>
      </c>
      <c r="G1455" s="15">
        <v>1.35</v>
      </c>
      <c r="H1455" s="21">
        <v>6380000000</v>
      </c>
      <c r="I1455" s="15">
        <v>49.93</v>
      </c>
      <c r="J1455" s="15">
        <v>0.05</v>
      </c>
      <c r="K1455" s="15">
        <v>0.05</v>
      </c>
      <c r="L1455" s="15">
        <v>0.09</v>
      </c>
      <c r="M1455" s="15">
        <v>0.09</v>
      </c>
      <c r="N1455" s="15">
        <v>0.09</v>
      </c>
      <c r="O1455" s="15">
        <v>2.37</v>
      </c>
      <c r="P1455" s="15">
        <v>194</v>
      </c>
      <c r="Q1455" s="15">
        <v>2.71</v>
      </c>
      <c r="R1455" s="15">
        <v>0.25</v>
      </c>
      <c r="S1455" s="15">
        <v>1.07</v>
      </c>
      <c r="T1455" s="15">
        <v>26.29</v>
      </c>
      <c r="U1455" s="15">
        <v>26.29</v>
      </c>
      <c r="V1455" s="15">
        <v>26.42</v>
      </c>
      <c r="W1455" s="15">
        <v>26.42</v>
      </c>
      <c r="X1455" s="15">
        <v>49.74</v>
      </c>
      <c r="Y1455" s="15">
        <v>49.74</v>
      </c>
      <c r="Z1455" s="15">
        <v>49.98</v>
      </c>
      <c r="AA1455" s="15">
        <v>49.98</v>
      </c>
      <c r="AB1455" s="15">
        <v>23.74</v>
      </c>
      <c r="AC1455" s="15">
        <v>1.74</v>
      </c>
      <c r="AD1455" s="15">
        <v>4.9400000000000004</v>
      </c>
      <c r="AE1455" s="15">
        <v>1.74</v>
      </c>
      <c r="AF1455" s="15">
        <v>1.45</v>
      </c>
      <c r="AG1455" s="15">
        <v>4.16</v>
      </c>
      <c r="AH1455" s="15">
        <v>1.45</v>
      </c>
      <c r="AI1455" s="15">
        <v>2.77</v>
      </c>
      <c r="AJ1455" s="15">
        <v>7.69</v>
      </c>
      <c r="AK1455" s="15">
        <v>2.77</v>
      </c>
      <c r="AL1455" s="15">
        <v>0.92</v>
      </c>
      <c r="AM1455" s="16">
        <v>1684.94</v>
      </c>
      <c r="AN1455" s="15">
        <v>55.88</v>
      </c>
      <c r="AO1455" s="15">
        <v>17.79</v>
      </c>
      <c r="AP1455" s="15">
        <v>3.35</v>
      </c>
      <c r="AQ1455" s="15">
        <v>3.85</v>
      </c>
      <c r="AR1455" s="15">
        <v>-22.67</v>
      </c>
      <c r="AS1455" s="15">
        <v>-1.08</v>
      </c>
      <c r="AT1455" s="15">
        <v>11.59</v>
      </c>
      <c r="AU1455" s="15">
        <v>-23.25</v>
      </c>
      <c r="AV1455" s="15">
        <v>7.33</v>
      </c>
      <c r="AW1455" s="15">
        <v>8980000</v>
      </c>
      <c r="AX1455" s="15">
        <v>4760000</v>
      </c>
      <c r="AZ1455" s="6">
        <f>IF(D1455&gt;0,H1455/D1455,0)</f>
        <v>1687830687.830688</v>
      </c>
      <c r="BA1455" s="6">
        <f>AZ1455*Q1455</f>
        <v>4574021164.0211649</v>
      </c>
      <c r="BB1455" s="6">
        <f>IF(C1455&gt;C$3054,C$3054,IF(C1455&lt;C$3053,C$3053,C1455))</f>
        <v>0.08</v>
      </c>
      <c r="BC1455" s="6">
        <f>IF(BB1455&gt;0,(D1455/15)-BB1455,0)</f>
        <v>0.17199999999999999</v>
      </c>
      <c r="BD1455" s="6">
        <f>BC1455/BC$3049</f>
        <v>3.3123635896777505E-2</v>
      </c>
      <c r="BE1455" s="15">
        <f>IF(AU1455&gt;AU$3054,AU$3054,IF(AU1455&lt;AU$3053,AU$3053,AU1455))</f>
        <v>-23.25</v>
      </c>
      <c r="BF1455" s="15">
        <f>IF(I1455&gt;I$3054,I$3054,IF(I1455&lt;I$3053,I$3053,I1455))</f>
        <v>49.93</v>
      </c>
      <c r="BG1455" s="6">
        <f>IF(BE1455&gt;0, BF1455/BE1455,0)</f>
        <v>0</v>
      </c>
      <c r="BH1455" s="26">
        <f>BG1455/BG$3049</f>
        <v>0</v>
      </c>
      <c r="BI1455" s="26">
        <f>IF(AV1455&gt;AV$3054,AV$3054,IF(AV1455&lt;AV$3053,AV$3053,AV1455))</f>
        <v>7.33</v>
      </c>
      <c r="BJ1455" s="6">
        <f>IF(BI1455&gt;0, BF1455/BI1455,0)</f>
        <v>6.811732605729877</v>
      </c>
      <c r="BK1455" s="26">
        <f>BJ1455/BJ$3049</f>
        <v>1.1486901527369101E-2</v>
      </c>
      <c r="BL1455" s="6">
        <f>IF(_xlfn.NUMBERVALUE(AL1455),IF(ABS(AL1455)&lt;1,1-ABS(AL1455),0),0)</f>
        <v>7.999999999999996E-2</v>
      </c>
      <c r="BM1455" s="6">
        <f>IF(F1455&gt;F$3054,F$3054,IF(F1455&lt;F$3053,F$3053,F1455))</f>
        <v>16.88</v>
      </c>
      <c r="BN1455" s="6">
        <f>IF(BM1455&gt;0, BM1455/BM$3049, BM1455/BM$3050*-1)</f>
        <v>2.1324776141371279E-2</v>
      </c>
      <c r="BO1455" s="6">
        <f>IF(O1455&gt;O$3054,O$3054,IF(O1455&lt;O$3053,O$3053,O1455))</f>
        <v>2.37</v>
      </c>
      <c r="BP1455" s="26">
        <f>BO1455/BO$3049</f>
        <v>2.2348180807159217E-2</v>
      </c>
      <c r="BQ1455" s="26">
        <f>IF(OR(BD1455=0, BH1455=0,BN1455=0,BP1455=0), 0,BD1455+BH1455+BK1455+BL1455+BN1455+BP1455)</f>
        <v>0</v>
      </c>
      <c r="BR1455" s="6">
        <f>IF(D1455&gt;0,C1455/D1455,0)</f>
        <v>2.1164021164021166E-2</v>
      </c>
    </row>
    <row r="1456" spans="1:70" x14ac:dyDescent="0.2">
      <c r="A1456" s="15" t="s">
        <v>6109</v>
      </c>
      <c r="B1456" s="15" t="s">
        <v>6110</v>
      </c>
      <c r="C1456" s="15">
        <v>-0.02</v>
      </c>
      <c r="D1456" s="15">
        <v>0</v>
      </c>
      <c r="E1456" s="15">
        <v>3.24</v>
      </c>
      <c r="F1456" s="15">
        <v>25.95</v>
      </c>
      <c r="G1456" s="15">
        <v>22</v>
      </c>
      <c r="H1456" s="21"/>
      <c r="I1456" s="15"/>
      <c r="J1456" s="15">
        <v>0</v>
      </c>
      <c r="K1456" s="15"/>
      <c r="L1456" s="15">
        <v>0</v>
      </c>
      <c r="M1456" s="15"/>
      <c r="N1456" s="15">
        <v>0</v>
      </c>
      <c r="O1456" s="15"/>
      <c r="P1456" s="15"/>
      <c r="Q1456" s="15">
        <v>0.18</v>
      </c>
      <c r="R1456" s="15">
        <v>0.06</v>
      </c>
      <c r="S1456" s="15">
        <v>1.77</v>
      </c>
      <c r="T1456" s="15">
        <v>0</v>
      </c>
      <c r="U1456" s="15">
        <v>0</v>
      </c>
      <c r="V1456" s="15">
        <v>0</v>
      </c>
      <c r="W1456" s="15">
        <v>0</v>
      </c>
      <c r="X1456" s="15">
        <v>0</v>
      </c>
      <c r="Y1456" s="15">
        <v>0</v>
      </c>
      <c r="Z1456" s="15">
        <v>0</v>
      </c>
      <c r="AA1456" s="15">
        <v>0</v>
      </c>
      <c r="AB1456" s="15"/>
      <c r="AC1456" s="15">
        <v>-10.43</v>
      </c>
      <c r="AD1456" s="15">
        <v>-15.08</v>
      </c>
      <c r="AE1456" s="15">
        <v>-33.25</v>
      </c>
      <c r="AF1456" s="15">
        <v>-7.59</v>
      </c>
      <c r="AG1456" s="15">
        <v>-11.86</v>
      </c>
      <c r="AH1456" s="15">
        <v>-26.06</v>
      </c>
      <c r="AI1456" s="15">
        <v>-11.84</v>
      </c>
      <c r="AJ1456" s="15">
        <v>-15.15</v>
      </c>
      <c r="AK1456" s="15">
        <v>-33.54</v>
      </c>
      <c r="AL1456" s="15">
        <v>1.31</v>
      </c>
      <c r="AM1456" s="15">
        <v>110.09</v>
      </c>
      <c r="AN1456" s="15"/>
      <c r="AO1456" s="15">
        <v>-10.32</v>
      </c>
      <c r="AP1456" s="15">
        <v>-13.13</v>
      </c>
      <c r="AQ1456" s="15">
        <v>-12.74</v>
      </c>
      <c r="AR1456" s="15"/>
      <c r="AS1456" s="15">
        <v>40.18</v>
      </c>
      <c r="AT1456" s="15"/>
      <c r="AU1456" s="15"/>
      <c r="AV1456" s="15"/>
      <c r="AW1456" s="15">
        <v>0</v>
      </c>
      <c r="AX1456" s="16">
        <v>640970</v>
      </c>
      <c r="AZ1456" s="6">
        <f>IF(D1456&gt;0,H1456/D1456,0)</f>
        <v>0</v>
      </c>
      <c r="BA1456" s="6">
        <f>AZ1456*Q1456</f>
        <v>0</v>
      </c>
      <c r="BB1456" s="6">
        <f>IF(C1456&gt;C$3054,C$3054,IF(C1456&lt;C$3053,C$3053,C1456))</f>
        <v>-0.02</v>
      </c>
      <c r="BC1456" s="6">
        <f>IF(BB1456&gt;0,(D1456/15)-BB1456,0)</f>
        <v>0</v>
      </c>
      <c r="BD1456" s="6">
        <f>BC1456/BC$3049</f>
        <v>0</v>
      </c>
      <c r="BE1456" s="15">
        <f>IF(AU1456&gt;AU$3054,AU$3054,IF(AU1456&lt;AU$3053,AU$3053,AU1456))</f>
        <v>0</v>
      </c>
      <c r="BF1456" s="15">
        <f>IF(I1456&gt;I$3054,I$3054,IF(I1456&lt;I$3053,I$3053,I1456))</f>
        <v>0</v>
      </c>
      <c r="BG1456" s="6">
        <f>IF(BE1456&gt;0, BF1456/BE1456,0)</f>
        <v>0</v>
      </c>
      <c r="BH1456" s="26">
        <f>BG1456/BG$3049</f>
        <v>0</v>
      </c>
      <c r="BI1456" s="26">
        <f>IF(AV1456&gt;AV$3054,AV$3054,IF(AV1456&lt;AV$3053,AV$3053,AV1456))</f>
        <v>0</v>
      </c>
      <c r="BJ1456" s="6">
        <f>IF(BI1456&gt;0, BF1456/BI1456,0)</f>
        <v>0</v>
      </c>
      <c r="BK1456" s="26">
        <f>BJ1456/BJ$3049</f>
        <v>0</v>
      </c>
      <c r="BL1456" s="6">
        <f>IF(_xlfn.NUMBERVALUE(AL1456),IF(ABS(AL1456)&lt;1,1-ABS(AL1456),0),0)</f>
        <v>0</v>
      </c>
      <c r="BM1456" s="6">
        <f>IF(F1456&gt;F$3054,F$3054,IF(F1456&lt;F$3053,F$3053,F1456))</f>
        <v>25.95</v>
      </c>
      <c r="BN1456" s="6">
        <f>IF(BM1456&gt;0, BM1456/BM$3049, BM1456/BM$3050*-1)</f>
        <v>3.2783053368991982E-2</v>
      </c>
      <c r="BO1456" s="6">
        <f>IF(O1456&gt;O$3054,O$3054,IF(O1456&lt;O$3053,O$3053,O1456))</f>
        <v>0</v>
      </c>
      <c r="BP1456" s="26">
        <f>BO1456/BO$3049</f>
        <v>0</v>
      </c>
      <c r="BQ1456" s="26">
        <f>IF(OR(BD1456=0, BH1456=0,BN1456=0,BP1456=0), 0,BD1456+BH1456+BK1456+BL1456+BN1456+BP1456)</f>
        <v>0</v>
      </c>
      <c r="BR1456" s="6">
        <f>IF(D1456&gt;0,C1456/D1456,0)</f>
        <v>0</v>
      </c>
    </row>
    <row r="1457" spans="1:70" x14ac:dyDescent="0.2">
      <c r="A1457" s="15" t="s">
        <v>2989</v>
      </c>
      <c r="B1457" s="15" t="s">
        <v>2990</v>
      </c>
      <c r="C1457" s="15">
        <v>0</v>
      </c>
      <c r="D1457" s="15">
        <v>0.03</v>
      </c>
      <c r="E1457" s="15">
        <v>0.03</v>
      </c>
      <c r="F1457" s="15">
        <v>-6.9</v>
      </c>
      <c r="G1457" s="15">
        <v>1.82</v>
      </c>
      <c r="H1457" s="21">
        <v>21300000</v>
      </c>
      <c r="I1457" s="15"/>
      <c r="J1457" s="15">
        <v>0</v>
      </c>
      <c r="K1457" s="15"/>
      <c r="L1457" s="15">
        <v>0</v>
      </c>
      <c r="M1457" s="15"/>
      <c r="N1457" s="15">
        <v>0</v>
      </c>
      <c r="O1457" s="15"/>
      <c r="P1457" s="15"/>
      <c r="Q1457" s="15">
        <v>0.01</v>
      </c>
      <c r="R1457" s="15">
        <v>0</v>
      </c>
      <c r="S1457" s="15">
        <v>1.65</v>
      </c>
      <c r="T1457" s="15">
        <v>0</v>
      </c>
      <c r="U1457" s="15">
        <v>0</v>
      </c>
      <c r="V1457" s="15">
        <v>14.05</v>
      </c>
      <c r="W1457" s="15">
        <v>14.05</v>
      </c>
      <c r="X1457" s="15">
        <v>0</v>
      </c>
      <c r="Y1457" s="15">
        <v>0</v>
      </c>
      <c r="Z1457" s="15">
        <v>17.11</v>
      </c>
      <c r="AA1457" s="15">
        <v>17.11</v>
      </c>
      <c r="AB1457" s="15">
        <v>-3.37</v>
      </c>
      <c r="AC1457" s="15">
        <v>-10.5</v>
      </c>
      <c r="AD1457" s="15">
        <v>-44.84</v>
      </c>
      <c r="AE1457" s="15">
        <v>-10.5</v>
      </c>
      <c r="AF1457" s="15">
        <v>-9.1199999999999992</v>
      </c>
      <c r="AG1457" s="15">
        <v>-41.29</v>
      </c>
      <c r="AH1457" s="15">
        <v>-9.1199999999999992</v>
      </c>
      <c r="AI1457" s="15">
        <v>-10.5</v>
      </c>
      <c r="AJ1457" s="15">
        <v>-42.75</v>
      </c>
      <c r="AK1457" s="15">
        <v>-10.5</v>
      </c>
      <c r="AL1457" s="15">
        <v>0.43</v>
      </c>
      <c r="AM1457" s="15">
        <v>612.65</v>
      </c>
      <c r="AN1457" s="15"/>
      <c r="AO1457" s="15">
        <v>-48.21</v>
      </c>
      <c r="AP1457" s="15">
        <v>-63.1</v>
      </c>
      <c r="AQ1457" s="15">
        <v>-77.430000000000007</v>
      </c>
      <c r="AR1457" s="15"/>
      <c r="AS1457" s="15">
        <v>35.03</v>
      </c>
      <c r="AT1457" s="15">
        <v>82.99</v>
      </c>
      <c r="AU1457" s="15"/>
      <c r="AV1457" s="15"/>
      <c r="AW1457" s="15">
        <v>0</v>
      </c>
      <c r="AX1457" s="16">
        <v>354127</v>
      </c>
      <c r="AZ1457" s="6">
        <f>IF(D1457&gt;0,H1457/D1457,0)</f>
        <v>710000000</v>
      </c>
      <c r="BA1457" s="6">
        <f>AZ1457*Q1457</f>
        <v>7100000</v>
      </c>
      <c r="BB1457" s="6">
        <f>IF(C1457&gt;C$3054,C$3054,IF(C1457&lt;C$3053,C$3053,C1457))</f>
        <v>0</v>
      </c>
      <c r="BC1457" s="6">
        <f>IF(BB1457&gt;0,(D1457/15)-BB1457,0)</f>
        <v>0</v>
      </c>
      <c r="BD1457" s="6">
        <f>BC1457/BC$3049</f>
        <v>0</v>
      </c>
      <c r="BE1457" s="15">
        <f>IF(AU1457&gt;AU$3054,AU$3054,IF(AU1457&lt;AU$3053,AU$3053,AU1457))</f>
        <v>0</v>
      </c>
      <c r="BF1457" s="15">
        <f>IF(I1457&gt;I$3054,I$3054,IF(I1457&lt;I$3053,I$3053,I1457))</f>
        <v>0</v>
      </c>
      <c r="BG1457" s="6">
        <f>IF(BE1457&gt;0, BF1457/BE1457,0)</f>
        <v>0</v>
      </c>
      <c r="BH1457" s="26">
        <f>BG1457/BG$3049</f>
        <v>0</v>
      </c>
      <c r="BI1457" s="26">
        <f>IF(AV1457&gt;AV$3054,AV$3054,IF(AV1457&lt;AV$3053,AV$3053,AV1457))</f>
        <v>0</v>
      </c>
      <c r="BJ1457" s="6">
        <f>IF(BI1457&gt;0, BF1457/BI1457,0)</f>
        <v>0</v>
      </c>
      <c r="BK1457" s="26">
        <f>BJ1457/BJ$3049</f>
        <v>0</v>
      </c>
      <c r="BL1457" s="6">
        <f>IF(_xlfn.NUMBERVALUE(AL1457),IF(ABS(AL1457)&lt;1,1-ABS(AL1457),0),0)</f>
        <v>0.57000000000000006</v>
      </c>
      <c r="BM1457" s="6">
        <f>IF(F1457&gt;F$3054,F$3054,IF(F1457&lt;F$3053,F$3053,F1457))</f>
        <v>-6.9</v>
      </c>
      <c r="BN1457" s="6">
        <f>IF(BM1457&gt;0, BM1457/BM$3049, BM1457/BM$3050*-1)</f>
        <v>-6.9374622964005636E-2</v>
      </c>
      <c r="BO1457" s="6">
        <f>IF(O1457&gt;O$3054,O$3054,IF(O1457&lt;O$3053,O$3053,O1457))</f>
        <v>0</v>
      </c>
      <c r="BP1457" s="26">
        <f>BO1457/BO$3049</f>
        <v>0</v>
      </c>
      <c r="BQ1457" s="26">
        <f>IF(OR(BD1457=0, BH1457=0,BN1457=0,BP1457=0), 0,BD1457+BH1457+BK1457+BL1457+BN1457+BP1457)</f>
        <v>0</v>
      </c>
      <c r="BR1457" s="6">
        <f>IF(D1457&gt;0,C1457/D1457,0)</f>
        <v>0</v>
      </c>
    </row>
    <row r="1458" spans="1:70" x14ac:dyDescent="0.2">
      <c r="A1458" s="15" t="s">
        <v>2876</v>
      </c>
      <c r="B1458" s="15" t="s">
        <v>2877</v>
      </c>
      <c r="C1458" s="15"/>
      <c r="D1458" s="15">
        <v>0</v>
      </c>
      <c r="E1458" s="15"/>
      <c r="F1458" s="15"/>
      <c r="G1458" s="15"/>
      <c r="H1458" s="21"/>
      <c r="I1458" s="15"/>
      <c r="J1458" s="15"/>
      <c r="K1458" s="15"/>
      <c r="L1458" s="15"/>
      <c r="M1458" s="15"/>
      <c r="N1458" s="15"/>
      <c r="O1458" s="15"/>
      <c r="P1458" s="15"/>
      <c r="Q1458" s="15"/>
      <c r="R1458" s="15"/>
      <c r="S1458" s="15"/>
      <c r="T1458" s="15"/>
      <c r="U1458" s="15"/>
      <c r="V1458" s="15"/>
      <c r="W1458" s="15"/>
      <c r="X1458" s="15"/>
      <c r="Y1458" s="15"/>
      <c r="Z1458" s="15"/>
      <c r="AA1458" s="15"/>
      <c r="AB1458" s="15"/>
      <c r="AC1458" s="15"/>
      <c r="AD1458" s="15"/>
      <c r="AE1458" s="15"/>
      <c r="AF1458" s="15"/>
      <c r="AG1458" s="15"/>
      <c r="AH1458" s="15"/>
      <c r="AI1458" s="15"/>
      <c r="AJ1458" s="15"/>
      <c r="AK1458" s="15"/>
      <c r="AL1458" s="15"/>
      <c r="AM1458" s="15"/>
      <c r="AN1458" s="15"/>
      <c r="AO1458" s="15"/>
      <c r="AP1458" s="15"/>
      <c r="AQ1458" s="15"/>
      <c r="AR1458" s="15"/>
      <c r="AS1458" s="15"/>
      <c r="AT1458" s="15"/>
      <c r="AU1458" s="15"/>
      <c r="AV1458" s="15"/>
      <c r="AW1458" s="15">
        <v>0</v>
      </c>
      <c r="AX1458" s="15"/>
      <c r="AZ1458" s="6">
        <f>IF(D1458&gt;0,H1458/D1458,0)</f>
        <v>0</v>
      </c>
      <c r="BA1458" s="6">
        <f>AZ1458*Q1458</f>
        <v>0</v>
      </c>
      <c r="BB1458" s="6">
        <f>IF(C1458&gt;C$3054,C$3054,IF(C1458&lt;C$3053,C$3053,C1458))</f>
        <v>0</v>
      </c>
      <c r="BC1458" s="6">
        <f>IF(BB1458&gt;0,(D1458/15)-BB1458,0)</f>
        <v>0</v>
      </c>
      <c r="BD1458" s="6">
        <f>BC1458/BC$3049</f>
        <v>0</v>
      </c>
      <c r="BE1458" s="15">
        <f>IF(AU1458&gt;AU$3054,AU$3054,IF(AU1458&lt;AU$3053,AU$3053,AU1458))</f>
        <v>0</v>
      </c>
      <c r="BF1458" s="15">
        <f>IF(I1458&gt;I$3054,I$3054,IF(I1458&lt;I$3053,I$3053,I1458))</f>
        <v>0</v>
      </c>
      <c r="BG1458" s="6">
        <f>IF(BE1458&gt;0, BF1458/BE1458,0)</f>
        <v>0</v>
      </c>
      <c r="BH1458" s="26">
        <f>BG1458/BG$3049</f>
        <v>0</v>
      </c>
      <c r="BI1458" s="26">
        <f>IF(AV1458&gt;AV$3054,AV$3054,IF(AV1458&lt;AV$3053,AV$3053,AV1458))</f>
        <v>0</v>
      </c>
      <c r="BJ1458" s="6">
        <f>IF(BI1458&gt;0, BF1458/BI1458,0)</f>
        <v>0</v>
      </c>
      <c r="BK1458" s="26">
        <f>BJ1458/BJ$3049</f>
        <v>0</v>
      </c>
      <c r="BL1458" s="6">
        <f>IF(_xlfn.NUMBERVALUE(AL1458),IF(ABS(AL1458)&lt;1,1-ABS(AL1458),0),0)</f>
        <v>0</v>
      </c>
      <c r="BM1458" s="6">
        <f>IF(F1458&gt;F$3054,F$3054,IF(F1458&lt;F$3053,F$3053,F1458))</f>
        <v>0</v>
      </c>
      <c r="BN1458" s="6">
        <f>IF(BM1458&gt;0, BM1458/BM$3049, BM1458/BM$3050*-1)</f>
        <v>0</v>
      </c>
      <c r="BO1458" s="6">
        <f>IF(O1458&gt;O$3054,O$3054,IF(O1458&lt;O$3053,O$3053,O1458))</f>
        <v>0</v>
      </c>
      <c r="BP1458" s="26">
        <f>BO1458/BO$3049</f>
        <v>0</v>
      </c>
      <c r="BQ1458" s="26">
        <f>IF(OR(BD1458=0, BH1458=0,BN1458=0,BP1458=0), 0,BD1458+BH1458+BK1458+BL1458+BN1458+BP1458)</f>
        <v>0</v>
      </c>
      <c r="BR1458" s="6">
        <f>IF(D1458&gt;0,C1458/D1458,0)</f>
        <v>0</v>
      </c>
    </row>
    <row r="1459" spans="1:70" x14ac:dyDescent="0.2">
      <c r="A1459" s="15" t="s">
        <v>6111</v>
      </c>
      <c r="B1459" s="15" t="s">
        <v>6112</v>
      </c>
      <c r="C1459" s="15">
        <v>-0.02</v>
      </c>
      <c r="D1459" s="15">
        <v>0.3</v>
      </c>
      <c r="E1459" s="15">
        <v>0.3</v>
      </c>
      <c r="F1459" s="15">
        <v>0</v>
      </c>
      <c r="G1459" s="15">
        <v>17.37</v>
      </c>
      <c r="H1459" s="21">
        <v>6540000</v>
      </c>
      <c r="I1459" s="15"/>
      <c r="J1459" s="15">
        <v>0</v>
      </c>
      <c r="K1459" s="15"/>
      <c r="L1459" s="15">
        <v>0</v>
      </c>
      <c r="M1459" s="15"/>
      <c r="N1459" s="15">
        <v>0</v>
      </c>
      <c r="O1459" s="15"/>
      <c r="P1459" s="15"/>
      <c r="Q1459" s="15">
        <v>0.02</v>
      </c>
      <c r="R1459" s="15">
        <v>0</v>
      </c>
      <c r="S1459" s="15">
        <v>1.24</v>
      </c>
      <c r="T1459" s="15">
        <v>0</v>
      </c>
      <c r="U1459" s="15">
        <v>0</v>
      </c>
      <c r="V1459" s="15">
        <v>0</v>
      </c>
      <c r="W1459" s="15">
        <v>0</v>
      </c>
      <c r="X1459" s="15">
        <v>0</v>
      </c>
      <c r="Y1459" s="15">
        <v>0</v>
      </c>
      <c r="Z1459" s="15">
        <v>0</v>
      </c>
      <c r="AA1459" s="15">
        <v>0</v>
      </c>
      <c r="AB1459" s="15"/>
      <c r="AC1459" s="15">
        <v>-71.02</v>
      </c>
      <c r="AD1459" s="15"/>
      <c r="AE1459" s="15">
        <v>-71.02</v>
      </c>
      <c r="AF1459" s="15">
        <v>-52.18</v>
      </c>
      <c r="AG1459" s="15"/>
      <c r="AH1459" s="15">
        <v>-52.18</v>
      </c>
      <c r="AI1459" s="15">
        <v>-71.02</v>
      </c>
      <c r="AJ1459" s="15"/>
      <c r="AK1459" s="15">
        <v>-71.02</v>
      </c>
      <c r="AL1459" s="15"/>
      <c r="AM1459" s="15"/>
      <c r="AN1459" s="15">
        <v>71.61</v>
      </c>
      <c r="AO1459" s="15">
        <v>-92.81</v>
      </c>
      <c r="AP1459" s="15">
        <v>-94.24</v>
      </c>
      <c r="AQ1459" s="15">
        <v>-93.87</v>
      </c>
      <c r="AR1459" s="15"/>
      <c r="AS1459" s="15"/>
      <c r="AT1459" s="15"/>
      <c r="AU1459" s="15"/>
      <c r="AV1459" s="15"/>
      <c r="AW1459" s="15">
        <v>0</v>
      </c>
      <c r="AX1459" s="16">
        <v>2044</v>
      </c>
      <c r="AZ1459" s="6">
        <f>IF(D1459&gt;0,H1459/D1459,0)</f>
        <v>21800000</v>
      </c>
      <c r="BA1459" s="6">
        <f>AZ1459*Q1459</f>
        <v>436000</v>
      </c>
      <c r="BB1459" s="6">
        <f>IF(C1459&gt;C$3054,C$3054,IF(C1459&lt;C$3053,C$3053,C1459))</f>
        <v>-0.02</v>
      </c>
      <c r="BC1459" s="6">
        <f>IF(BB1459&gt;0,(D1459/15)-BB1459,0)</f>
        <v>0</v>
      </c>
      <c r="BD1459" s="6">
        <f>BC1459/BC$3049</f>
        <v>0</v>
      </c>
      <c r="BE1459" s="15">
        <f>IF(AU1459&gt;AU$3054,AU$3054,IF(AU1459&lt;AU$3053,AU$3053,AU1459))</f>
        <v>0</v>
      </c>
      <c r="BF1459" s="15">
        <f>IF(I1459&gt;I$3054,I$3054,IF(I1459&lt;I$3053,I$3053,I1459))</f>
        <v>0</v>
      </c>
      <c r="BG1459" s="6">
        <f>IF(BE1459&gt;0, BF1459/BE1459,0)</f>
        <v>0</v>
      </c>
      <c r="BH1459" s="26">
        <f>BG1459/BG$3049</f>
        <v>0</v>
      </c>
      <c r="BI1459" s="26">
        <f>IF(AV1459&gt;AV$3054,AV$3054,IF(AV1459&lt;AV$3053,AV$3053,AV1459))</f>
        <v>0</v>
      </c>
      <c r="BJ1459" s="6">
        <f>IF(BI1459&gt;0, BF1459/BI1459,0)</f>
        <v>0</v>
      </c>
      <c r="BK1459" s="26">
        <f>BJ1459/BJ$3049</f>
        <v>0</v>
      </c>
      <c r="BL1459" s="6">
        <f>IF(_xlfn.NUMBERVALUE(AL1459),IF(ABS(AL1459)&lt;1,1-ABS(AL1459),0),0)</f>
        <v>0</v>
      </c>
      <c r="BM1459" s="6">
        <f>IF(F1459&gt;F$3054,F$3054,IF(F1459&lt;F$3053,F$3053,F1459))</f>
        <v>0</v>
      </c>
      <c r="BN1459" s="6">
        <f>IF(BM1459&gt;0, BM1459/BM$3049, BM1459/BM$3050*-1)</f>
        <v>0</v>
      </c>
      <c r="BO1459" s="6">
        <f>IF(O1459&gt;O$3054,O$3054,IF(O1459&lt;O$3053,O$3053,O1459))</f>
        <v>0</v>
      </c>
      <c r="BP1459" s="26">
        <f>BO1459/BO$3049</f>
        <v>0</v>
      </c>
      <c r="BQ1459" s="26">
        <f>IF(OR(BD1459=0, BH1459=0,BN1459=0,BP1459=0), 0,BD1459+BH1459+BK1459+BL1459+BN1459+BP1459)</f>
        <v>0</v>
      </c>
      <c r="BR1459" s="6">
        <f>IF(D1459&gt;0,C1459/D1459,0)</f>
        <v>-6.6666666666666666E-2</v>
      </c>
    </row>
    <row r="1460" spans="1:70" x14ac:dyDescent="0.2">
      <c r="A1460" s="15" t="s">
        <v>3075</v>
      </c>
      <c r="B1460" s="15" t="s">
        <v>3076</v>
      </c>
      <c r="C1460" s="15">
        <v>-0.51</v>
      </c>
      <c r="D1460" s="15">
        <v>0</v>
      </c>
      <c r="E1460" s="15">
        <v>0.23</v>
      </c>
      <c r="F1460" s="15">
        <v>-94.64</v>
      </c>
      <c r="G1460" s="15"/>
      <c r="H1460" s="21"/>
      <c r="I1460" s="15"/>
      <c r="J1460" s="15">
        <v>0</v>
      </c>
      <c r="K1460" s="15">
        <v>0.06</v>
      </c>
      <c r="L1460" s="15">
        <v>0.06</v>
      </c>
      <c r="M1460" s="15">
        <v>0.14000000000000001</v>
      </c>
      <c r="N1460" s="15">
        <v>0</v>
      </c>
      <c r="O1460" s="15">
        <v>460</v>
      </c>
      <c r="P1460" s="15">
        <v>13.8</v>
      </c>
      <c r="Q1460" s="15">
        <v>-0.06</v>
      </c>
      <c r="R1460" s="15">
        <v>0.01</v>
      </c>
      <c r="S1460" s="15">
        <v>0.34</v>
      </c>
      <c r="T1460" s="15">
        <v>19.84</v>
      </c>
      <c r="U1460" s="15">
        <v>65.150000000000006</v>
      </c>
      <c r="V1460" s="15">
        <v>52.98</v>
      </c>
      <c r="W1460" s="15">
        <v>71.52</v>
      </c>
      <c r="X1460" s="15"/>
      <c r="Y1460" s="15"/>
      <c r="Z1460" s="15"/>
      <c r="AA1460" s="15"/>
      <c r="AB1460" s="15">
        <v>5.46</v>
      </c>
      <c r="AC1460" s="15">
        <v>-65.72</v>
      </c>
      <c r="AD1460" s="15"/>
      <c r="AE1460" s="15">
        <v>-79.37</v>
      </c>
      <c r="AF1460" s="15">
        <v>-40.92</v>
      </c>
      <c r="AG1460" s="15"/>
      <c r="AH1460" s="15">
        <v>-38.01</v>
      </c>
      <c r="AI1460" s="15">
        <v>-189.53</v>
      </c>
      <c r="AJ1460" s="15"/>
      <c r="AK1460" s="15">
        <v>-125.9</v>
      </c>
      <c r="AL1460" s="15"/>
      <c r="AM1460" s="15">
        <v>69.430000000000007</v>
      </c>
      <c r="AN1460" s="15">
        <v>80.11</v>
      </c>
      <c r="AO1460" s="15">
        <v>21.15</v>
      </c>
      <c r="AP1460" s="15">
        <v>-49.35</v>
      </c>
      <c r="AQ1460" s="15">
        <v>-51.61</v>
      </c>
      <c r="AR1460" s="15"/>
      <c r="AS1460" s="15"/>
      <c r="AT1460" s="15"/>
      <c r="AU1460" s="15"/>
      <c r="AV1460" s="15"/>
      <c r="AW1460" s="15">
        <v>0</v>
      </c>
      <c r="AX1460" s="16">
        <v>383165</v>
      </c>
      <c r="AZ1460" s="6">
        <f>IF(D1460&gt;0,H1460/D1460,0)</f>
        <v>0</v>
      </c>
      <c r="BA1460" s="6">
        <f>AZ1460*Q1460</f>
        <v>0</v>
      </c>
      <c r="BB1460" s="6">
        <f>IF(C1460&gt;C$3054,C$3054,IF(C1460&lt;C$3053,C$3053,C1460))</f>
        <v>-0.51</v>
      </c>
      <c r="BC1460" s="6">
        <f>IF(BB1460&gt;0,(D1460/15)-BB1460,0)</f>
        <v>0</v>
      </c>
      <c r="BD1460" s="6">
        <f>BC1460/BC$3049</f>
        <v>0</v>
      </c>
      <c r="BE1460" s="15">
        <f>IF(AU1460&gt;AU$3054,AU$3054,IF(AU1460&lt;AU$3053,AU$3053,AU1460))</f>
        <v>0</v>
      </c>
      <c r="BF1460" s="15">
        <f>IF(I1460&gt;I$3054,I$3054,IF(I1460&lt;I$3053,I$3053,I1460))</f>
        <v>0</v>
      </c>
      <c r="BG1460" s="6">
        <f>IF(BE1460&gt;0, BF1460/BE1460,0)</f>
        <v>0</v>
      </c>
      <c r="BH1460" s="26">
        <f>BG1460/BG$3049</f>
        <v>0</v>
      </c>
      <c r="BI1460" s="26">
        <f>IF(AV1460&gt;AV$3054,AV$3054,IF(AV1460&lt;AV$3053,AV$3053,AV1460))</f>
        <v>0</v>
      </c>
      <c r="BJ1460" s="6">
        <f>IF(BI1460&gt;0, BF1460/BI1460,0)</f>
        <v>0</v>
      </c>
      <c r="BK1460" s="26">
        <f>BJ1460/BJ$3049</f>
        <v>0</v>
      </c>
      <c r="BL1460" s="6">
        <f>IF(_xlfn.NUMBERVALUE(AL1460),IF(ABS(AL1460)&lt;1,1-ABS(AL1460),0),0)</f>
        <v>0</v>
      </c>
      <c r="BM1460" s="6">
        <f>IF(F1460&gt;F$3054,F$3054,IF(F1460&lt;F$3053,F$3053,F1460))</f>
        <v>-94.64</v>
      </c>
      <c r="BN1460" s="6">
        <f>IF(BM1460&gt;0, BM1460/BM$3049, BM1460/BM$3050*-1)</f>
        <v>-0.951538306857028</v>
      </c>
      <c r="BO1460" s="6">
        <f>IF(O1460&gt;O$3054,O$3054,IF(O1460&lt;O$3053,O$3053,O1460))</f>
        <v>106.04890037585399</v>
      </c>
      <c r="BP1460" s="26">
        <f>BO1460/BO$3049</f>
        <v>1</v>
      </c>
      <c r="BQ1460" s="26">
        <f>IF(OR(BD1460=0, BH1460=0,BN1460=0,BP1460=0), 0,BD1460+BH1460+BK1460+BL1460+BN1460+BP1460)</f>
        <v>0</v>
      </c>
      <c r="BR1460" s="6">
        <f>IF(D1460&gt;0,C1460/D1460,0)</f>
        <v>0</v>
      </c>
    </row>
    <row r="1461" spans="1:70" x14ac:dyDescent="0.2">
      <c r="A1461" s="15" t="s">
        <v>3061</v>
      </c>
      <c r="B1461" s="15" t="s">
        <v>3062</v>
      </c>
      <c r="C1461" s="15">
        <v>-0.02</v>
      </c>
      <c r="D1461" s="15">
        <v>0.1</v>
      </c>
      <c r="E1461" s="15">
        <v>0.11</v>
      </c>
      <c r="F1461" s="15">
        <v>83.33</v>
      </c>
      <c r="G1461" s="15">
        <v>1.33</v>
      </c>
      <c r="H1461" s="21">
        <v>20700000</v>
      </c>
      <c r="I1461" s="15"/>
      <c r="J1461" s="15">
        <v>0</v>
      </c>
      <c r="K1461" s="15"/>
      <c r="L1461" s="15">
        <v>0</v>
      </c>
      <c r="M1461" s="15"/>
      <c r="N1461" s="15">
        <v>0</v>
      </c>
      <c r="O1461" s="15"/>
      <c r="P1461" s="15"/>
      <c r="Q1461" s="15">
        <v>0.08</v>
      </c>
      <c r="R1461" s="15">
        <v>0.01</v>
      </c>
      <c r="S1461" s="15">
        <v>8.4700000000000006</v>
      </c>
      <c r="T1461" s="15">
        <v>0</v>
      </c>
      <c r="U1461" s="15">
        <v>0</v>
      </c>
      <c r="V1461" s="15">
        <v>0</v>
      </c>
      <c r="W1461" s="15">
        <v>0</v>
      </c>
      <c r="X1461" s="15">
        <v>0</v>
      </c>
      <c r="Y1461" s="15">
        <v>0</v>
      </c>
      <c r="Z1461" s="15">
        <v>0</v>
      </c>
      <c r="AA1461" s="15">
        <v>0</v>
      </c>
      <c r="AB1461" s="15">
        <v>-0.26</v>
      </c>
      <c r="AC1461" s="15">
        <v>-21.69</v>
      </c>
      <c r="AD1461" s="15">
        <v>-7.42</v>
      </c>
      <c r="AE1461" s="15">
        <v>-21.69</v>
      </c>
      <c r="AF1461" s="15">
        <v>-20.73</v>
      </c>
      <c r="AG1461" s="15">
        <v>-7.01</v>
      </c>
      <c r="AH1461" s="15">
        <v>-20.73</v>
      </c>
      <c r="AI1461" s="15">
        <v>-21.85</v>
      </c>
      <c r="AJ1461" s="15">
        <v>-7.48</v>
      </c>
      <c r="AK1461" s="15">
        <v>-21.85</v>
      </c>
      <c r="AL1461" s="15">
        <v>1.1200000000000001</v>
      </c>
      <c r="AM1461" s="15">
        <v>116.28</v>
      </c>
      <c r="AN1461" s="15"/>
      <c r="AO1461" s="16">
        <v>-1157.72</v>
      </c>
      <c r="AP1461" s="16">
        <v>-1264.5899999999999</v>
      </c>
      <c r="AQ1461" s="16">
        <v>-9244.41</v>
      </c>
      <c r="AR1461" s="15"/>
      <c r="AS1461" s="15">
        <v>-29.88</v>
      </c>
      <c r="AT1461" s="15">
        <v>-35.6</v>
      </c>
      <c r="AU1461" s="15"/>
      <c r="AV1461" s="15"/>
      <c r="AW1461" s="16">
        <v>170010</v>
      </c>
      <c r="AX1461" s="16">
        <v>126830</v>
      </c>
      <c r="AZ1461" s="6">
        <f>IF(D1461&gt;0,H1461/D1461,0)</f>
        <v>207000000</v>
      </c>
      <c r="BA1461" s="6">
        <f>AZ1461*Q1461</f>
        <v>16560000</v>
      </c>
      <c r="BB1461" s="6">
        <f>IF(C1461&gt;C$3054,C$3054,IF(C1461&lt;C$3053,C$3053,C1461))</f>
        <v>-0.02</v>
      </c>
      <c r="BC1461" s="6">
        <f>IF(BB1461&gt;0,(D1461/15)-BB1461,0)</f>
        <v>0</v>
      </c>
      <c r="BD1461" s="6">
        <f>BC1461/BC$3049</f>
        <v>0</v>
      </c>
      <c r="BE1461" s="15">
        <f>IF(AU1461&gt;AU$3054,AU$3054,IF(AU1461&lt;AU$3053,AU$3053,AU1461))</f>
        <v>0</v>
      </c>
      <c r="BF1461" s="15">
        <f>IF(I1461&gt;I$3054,I$3054,IF(I1461&lt;I$3053,I$3053,I1461))</f>
        <v>0</v>
      </c>
      <c r="BG1461" s="6">
        <f>IF(BE1461&gt;0, BF1461/BE1461,0)</f>
        <v>0</v>
      </c>
      <c r="BH1461" s="26">
        <f>BG1461/BG$3049</f>
        <v>0</v>
      </c>
      <c r="BI1461" s="26">
        <f>IF(AV1461&gt;AV$3054,AV$3054,IF(AV1461&lt;AV$3053,AV$3053,AV1461))</f>
        <v>0</v>
      </c>
      <c r="BJ1461" s="6">
        <f>IF(BI1461&gt;0, BF1461/BI1461,0)</f>
        <v>0</v>
      </c>
      <c r="BK1461" s="26">
        <f>BJ1461/BJ$3049</f>
        <v>0</v>
      </c>
      <c r="BL1461" s="6">
        <f>IF(_xlfn.NUMBERVALUE(AL1461),IF(ABS(AL1461)&lt;1,1-ABS(AL1461),0),0)</f>
        <v>0</v>
      </c>
      <c r="BM1461" s="6">
        <f>IF(F1461&gt;F$3054,F$3054,IF(F1461&lt;F$3053,F$3053,F1461))</f>
        <v>83.33</v>
      </c>
      <c r="BN1461" s="6">
        <f>IF(BM1461&gt;0, BM1461/BM$3049, BM1461/BM$3050*-1)</f>
        <v>0.1052721324561889</v>
      </c>
      <c r="BO1461" s="6">
        <f>IF(O1461&gt;O$3054,O$3054,IF(O1461&lt;O$3053,O$3053,O1461))</f>
        <v>0</v>
      </c>
      <c r="BP1461" s="26">
        <f>BO1461/BO$3049</f>
        <v>0</v>
      </c>
      <c r="BQ1461" s="26">
        <f>IF(OR(BD1461=0, BH1461=0,BN1461=0,BP1461=0), 0,BD1461+BH1461+BK1461+BL1461+BN1461+BP1461)</f>
        <v>0</v>
      </c>
      <c r="BR1461" s="6">
        <f>IF(D1461&gt;0,C1461/D1461,0)</f>
        <v>-0.19999999999999998</v>
      </c>
    </row>
    <row r="1462" spans="1:70" x14ac:dyDescent="0.2">
      <c r="A1462" s="15" t="s">
        <v>3099</v>
      </c>
      <c r="B1462" s="15" t="s">
        <v>3100</v>
      </c>
      <c r="C1462" s="15">
        <v>-0.01</v>
      </c>
      <c r="D1462" s="15">
        <v>0.12</v>
      </c>
      <c r="E1462" s="15">
        <v>0.12</v>
      </c>
      <c r="F1462" s="15">
        <v>20</v>
      </c>
      <c r="G1462" s="15">
        <v>0.56999999999999995</v>
      </c>
      <c r="H1462" s="21">
        <v>77920000</v>
      </c>
      <c r="I1462" s="15"/>
      <c r="J1462" s="15">
        <v>0</v>
      </c>
      <c r="K1462" s="15"/>
      <c r="L1462" s="15">
        <v>0</v>
      </c>
      <c r="M1462" s="15"/>
      <c r="N1462" s="15">
        <v>0</v>
      </c>
      <c r="O1462" s="15"/>
      <c r="P1462" s="15"/>
      <c r="Q1462" s="15">
        <v>0.21</v>
      </c>
      <c r="R1462" s="15">
        <v>0</v>
      </c>
      <c r="S1462" s="15">
        <v>0.22</v>
      </c>
      <c r="T1462" s="15">
        <v>0</v>
      </c>
      <c r="U1462" s="15">
        <v>0</v>
      </c>
      <c r="V1462" s="15">
        <v>0</v>
      </c>
      <c r="W1462" s="15">
        <v>0</v>
      </c>
      <c r="X1462" s="15">
        <v>0</v>
      </c>
      <c r="Y1462" s="15">
        <v>0</v>
      </c>
      <c r="Z1462" s="15">
        <v>0</v>
      </c>
      <c r="AA1462" s="15">
        <v>0</v>
      </c>
      <c r="AB1462" s="15"/>
      <c r="AC1462" s="15">
        <v>-5.22</v>
      </c>
      <c r="AD1462" s="15">
        <v>-4.9000000000000004</v>
      </c>
      <c r="AE1462" s="15">
        <v>-5.22</v>
      </c>
      <c r="AF1462" s="15">
        <v>-5.09</v>
      </c>
      <c r="AG1462" s="15">
        <v>-4.74</v>
      </c>
      <c r="AH1462" s="15">
        <v>-5.09</v>
      </c>
      <c r="AI1462" s="15">
        <v>-5.23</v>
      </c>
      <c r="AJ1462" s="15">
        <v>-4.9000000000000004</v>
      </c>
      <c r="AK1462" s="15">
        <v>-5.23</v>
      </c>
      <c r="AL1462" s="15">
        <v>2.04</v>
      </c>
      <c r="AM1462" s="15">
        <v>636.76</v>
      </c>
      <c r="AN1462" s="15"/>
      <c r="AO1462" s="16">
        <v>-80735.88</v>
      </c>
      <c r="AP1462" s="16">
        <v>-121570.7</v>
      </c>
      <c r="AQ1462" s="16">
        <v>-121570.9</v>
      </c>
      <c r="AR1462" s="15"/>
      <c r="AS1462" s="15">
        <v>-45.7</v>
      </c>
      <c r="AT1462" s="15"/>
      <c r="AU1462" s="15"/>
      <c r="AV1462" s="15"/>
      <c r="AW1462" s="16">
        <v>99074</v>
      </c>
      <c r="AX1462" s="16">
        <v>21987</v>
      </c>
      <c r="AZ1462" s="6">
        <f>IF(D1462&gt;0,H1462/D1462,0)</f>
        <v>649333333.33333337</v>
      </c>
      <c r="BA1462" s="6">
        <f>AZ1462*Q1462</f>
        <v>136360000</v>
      </c>
      <c r="BB1462" s="6">
        <f>IF(C1462&gt;C$3054,C$3054,IF(C1462&lt;C$3053,C$3053,C1462))</f>
        <v>-0.01</v>
      </c>
      <c r="BC1462" s="6">
        <f>IF(BB1462&gt;0,(D1462/15)-BB1462,0)</f>
        <v>0</v>
      </c>
      <c r="BD1462" s="6">
        <f>BC1462/BC$3049</f>
        <v>0</v>
      </c>
      <c r="BE1462" s="15">
        <f>IF(AU1462&gt;AU$3054,AU$3054,IF(AU1462&lt;AU$3053,AU$3053,AU1462))</f>
        <v>0</v>
      </c>
      <c r="BF1462" s="15">
        <f>IF(I1462&gt;I$3054,I$3054,IF(I1462&lt;I$3053,I$3053,I1462))</f>
        <v>0</v>
      </c>
      <c r="BG1462" s="6">
        <f>IF(BE1462&gt;0, BF1462/BE1462,0)</f>
        <v>0</v>
      </c>
      <c r="BH1462" s="26">
        <f>BG1462/BG$3049</f>
        <v>0</v>
      </c>
      <c r="BI1462" s="26">
        <f>IF(AV1462&gt;AV$3054,AV$3054,IF(AV1462&lt;AV$3053,AV$3053,AV1462))</f>
        <v>0</v>
      </c>
      <c r="BJ1462" s="6">
        <f>IF(BI1462&gt;0, BF1462/BI1462,0)</f>
        <v>0</v>
      </c>
      <c r="BK1462" s="26">
        <f>BJ1462/BJ$3049</f>
        <v>0</v>
      </c>
      <c r="BL1462" s="6">
        <f>IF(_xlfn.NUMBERVALUE(AL1462),IF(ABS(AL1462)&lt;1,1-ABS(AL1462),0),0)</f>
        <v>0</v>
      </c>
      <c r="BM1462" s="6">
        <f>IF(F1462&gt;F$3054,F$3054,IF(F1462&lt;F$3053,F$3053,F1462))</f>
        <v>20</v>
      </c>
      <c r="BN1462" s="6">
        <f>IF(BM1462&gt;0, BM1462/BM$3049, BM1462/BM$3050*-1)</f>
        <v>2.5266322442383034E-2</v>
      </c>
      <c r="BO1462" s="6">
        <f>IF(O1462&gt;O$3054,O$3054,IF(O1462&lt;O$3053,O$3053,O1462))</f>
        <v>0</v>
      </c>
      <c r="BP1462" s="26">
        <f>BO1462/BO$3049</f>
        <v>0</v>
      </c>
      <c r="BQ1462" s="26">
        <f>IF(OR(BD1462=0, BH1462=0,BN1462=0,BP1462=0), 0,BD1462+BH1462+BK1462+BL1462+BN1462+BP1462)</f>
        <v>0</v>
      </c>
      <c r="BR1462" s="6">
        <f>IF(D1462&gt;0,C1462/D1462,0)</f>
        <v>-8.3333333333333343E-2</v>
      </c>
    </row>
    <row r="1463" spans="1:70" x14ac:dyDescent="0.2">
      <c r="A1463" s="15" t="s">
        <v>2913</v>
      </c>
      <c r="B1463" s="15" t="s">
        <v>2914</v>
      </c>
      <c r="C1463" s="15"/>
      <c r="D1463" s="15">
        <v>0</v>
      </c>
      <c r="E1463" s="15"/>
      <c r="F1463" s="15"/>
      <c r="G1463" s="15"/>
      <c r="H1463" s="21"/>
      <c r="I1463" s="15"/>
      <c r="J1463" s="15"/>
      <c r="K1463" s="15"/>
      <c r="L1463" s="15"/>
      <c r="M1463" s="15"/>
      <c r="N1463" s="15"/>
      <c r="O1463" s="15"/>
      <c r="P1463" s="15"/>
      <c r="Q1463" s="15"/>
      <c r="R1463" s="15"/>
      <c r="S1463" s="15"/>
      <c r="T1463" s="15"/>
      <c r="U1463" s="15"/>
      <c r="V1463" s="15"/>
      <c r="W1463" s="15"/>
      <c r="X1463" s="15"/>
      <c r="Y1463" s="15"/>
      <c r="Z1463" s="15"/>
      <c r="AA1463" s="15"/>
      <c r="AB1463" s="15"/>
      <c r="AC1463" s="15"/>
      <c r="AD1463" s="15"/>
      <c r="AE1463" s="15"/>
      <c r="AF1463" s="15"/>
      <c r="AG1463" s="15"/>
      <c r="AH1463" s="15"/>
      <c r="AI1463" s="15"/>
      <c r="AJ1463" s="15"/>
      <c r="AK1463" s="15"/>
      <c r="AL1463" s="15"/>
      <c r="AM1463" s="15"/>
      <c r="AN1463" s="15"/>
      <c r="AO1463" s="15"/>
      <c r="AP1463" s="15"/>
      <c r="AQ1463" s="15"/>
      <c r="AR1463" s="15"/>
      <c r="AS1463" s="15"/>
      <c r="AT1463" s="15"/>
      <c r="AU1463" s="15"/>
      <c r="AV1463" s="15"/>
      <c r="AW1463" s="15">
        <v>0</v>
      </c>
      <c r="AX1463" s="15"/>
      <c r="AZ1463" s="6">
        <f>IF(D1463&gt;0,H1463/D1463,0)</f>
        <v>0</v>
      </c>
      <c r="BA1463" s="6">
        <f>AZ1463*Q1463</f>
        <v>0</v>
      </c>
      <c r="BB1463" s="6">
        <f>IF(C1463&gt;C$3054,C$3054,IF(C1463&lt;C$3053,C$3053,C1463))</f>
        <v>0</v>
      </c>
      <c r="BC1463" s="6">
        <f>IF(BB1463&gt;0,(D1463/15)-BB1463,0)</f>
        <v>0</v>
      </c>
      <c r="BD1463" s="6">
        <f>BC1463/BC$3049</f>
        <v>0</v>
      </c>
      <c r="BE1463" s="15">
        <f>IF(AU1463&gt;AU$3054,AU$3054,IF(AU1463&lt;AU$3053,AU$3053,AU1463))</f>
        <v>0</v>
      </c>
      <c r="BF1463" s="15">
        <f>IF(I1463&gt;I$3054,I$3054,IF(I1463&lt;I$3053,I$3053,I1463))</f>
        <v>0</v>
      </c>
      <c r="BG1463" s="6">
        <f>IF(BE1463&gt;0, BF1463/BE1463,0)</f>
        <v>0</v>
      </c>
      <c r="BH1463" s="26">
        <f>BG1463/BG$3049</f>
        <v>0</v>
      </c>
      <c r="BI1463" s="26">
        <f>IF(AV1463&gt;AV$3054,AV$3054,IF(AV1463&lt;AV$3053,AV$3053,AV1463))</f>
        <v>0</v>
      </c>
      <c r="BJ1463" s="6">
        <f>IF(BI1463&gt;0, BF1463/BI1463,0)</f>
        <v>0</v>
      </c>
      <c r="BK1463" s="26">
        <f>BJ1463/BJ$3049</f>
        <v>0</v>
      </c>
      <c r="BL1463" s="6">
        <f>IF(_xlfn.NUMBERVALUE(AL1463),IF(ABS(AL1463)&lt;1,1-ABS(AL1463),0),0)</f>
        <v>0</v>
      </c>
      <c r="BM1463" s="6">
        <f>IF(F1463&gt;F$3054,F$3054,IF(F1463&lt;F$3053,F$3053,F1463))</f>
        <v>0</v>
      </c>
      <c r="BN1463" s="6">
        <f>IF(BM1463&gt;0, BM1463/BM$3049, BM1463/BM$3050*-1)</f>
        <v>0</v>
      </c>
      <c r="BO1463" s="6">
        <f>IF(O1463&gt;O$3054,O$3054,IF(O1463&lt;O$3053,O$3053,O1463))</f>
        <v>0</v>
      </c>
      <c r="BP1463" s="26">
        <f>BO1463/BO$3049</f>
        <v>0</v>
      </c>
      <c r="BQ1463" s="26">
        <f>IF(OR(BD1463=0, BH1463=0,BN1463=0,BP1463=0), 0,BD1463+BH1463+BK1463+BL1463+BN1463+BP1463)</f>
        <v>0</v>
      </c>
      <c r="BR1463" s="6">
        <f>IF(D1463&gt;0,C1463/D1463,0)</f>
        <v>0</v>
      </c>
    </row>
    <row r="1464" spans="1:70" x14ac:dyDescent="0.2">
      <c r="A1464" s="15" t="s">
        <v>49</v>
      </c>
      <c r="B1464" s="15" t="s">
        <v>3098</v>
      </c>
      <c r="C1464" s="15">
        <v>0.37</v>
      </c>
      <c r="D1464" s="15">
        <v>11.37</v>
      </c>
      <c r="E1464" s="15">
        <v>11.58</v>
      </c>
      <c r="F1464" s="15">
        <v>20.53</v>
      </c>
      <c r="G1464" s="15">
        <v>5.4</v>
      </c>
      <c r="H1464" s="21">
        <v>1930000000</v>
      </c>
      <c r="I1464" s="15">
        <v>30.59</v>
      </c>
      <c r="J1464" s="15">
        <v>0.16</v>
      </c>
      <c r="K1464" s="15">
        <v>0.16</v>
      </c>
      <c r="L1464" s="15">
        <v>0.43</v>
      </c>
      <c r="M1464" s="15">
        <v>0.43</v>
      </c>
      <c r="N1464" s="15">
        <v>0.43</v>
      </c>
      <c r="O1464" s="15">
        <v>3.73</v>
      </c>
      <c r="P1464" s="15">
        <v>66.290000000000006</v>
      </c>
      <c r="Q1464" s="15">
        <v>2.12</v>
      </c>
      <c r="R1464" s="15">
        <v>0.25</v>
      </c>
      <c r="S1464" s="15">
        <v>1.27</v>
      </c>
      <c r="T1464" s="15">
        <v>31.1</v>
      </c>
      <c r="U1464" s="15">
        <v>32.94</v>
      </c>
      <c r="V1464" s="15">
        <v>31.1</v>
      </c>
      <c r="W1464" s="15">
        <v>32.94</v>
      </c>
      <c r="X1464" s="15">
        <v>59.09</v>
      </c>
      <c r="Y1464" s="15">
        <v>62.1</v>
      </c>
      <c r="Z1464" s="15">
        <v>59.09</v>
      </c>
      <c r="AA1464" s="15">
        <v>62.1</v>
      </c>
      <c r="AB1464" s="15">
        <v>10.71</v>
      </c>
      <c r="AC1464" s="15">
        <v>11.02</v>
      </c>
      <c r="AD1464" s="15">
        <v>12.33</v>
      </c>
      <c r="AE1464" s="15">
        <v>9.86</v>
      </c>
      <c r="AF1464" s="15">
        <v>10.15</v>
      </c>
      <c r="AG1464" s="15">
        <v>11.13</v>
      </c>
      <c r="AH1464" s="15">
        <v>9.09</v>
      </c>
      <c r="AI1464" s="15">
        <v>18.46</v>
      </c>
      <c r="AJ1464" s="15">
        <v>18.32</v>
      </c>
      <c r="AK1464" s="15">
        <v>16.53</v>
      </c>
      <c r="AL1464" s="15">
        <v>0.72</v>
      </c>
      <c r="AM1464" s="15">
        <v>143.71</v>
      </c>
      <c r="AN1464" s="15">
        <v>91.96</v>
      </c>
      <c r="AO1464" s="15">
        <v>28.13</v>
      </c>
      <c r="AP1464" s="15">
        <v>20.93</v>
      </c>
      <c r="AQ1464" s="15">
        <v>15.59</v>
      </c>
      <c r="AR1464" s="15">
        <v>1.87</v>
      </c>
      <c r="AS1464" s="15">
        <v>15.03</v>
      </c>
      <c r="AT1464" s="15">
        <v>17.59</v>
      </c>
      <c r="AU1464" s="15">
        <v>-2.35</v>
      </c>
      <c r="AV1464" s="15">
        <v>7.15</v>
      </c>
      <c r="AW1464" s="16">
        <v>172042</v>
      </c>
      <c r="AX1464" s="16">
        <v>300164</v>
      </c>
      <c r="AZ1464" s="6">
        <f>IF(D1464&gt;0,H1464/D1464,0)</f>
        <v>169744942.83201408</v>
      </c>
      <c r="BA1464" s="6">
        <f>AZ1464*Q1464</f>
        <v>359859278.8038699</v>
      </c>
      <c r="BB1464" s="6">
        <f>IF(C1464&gt;C$3054,C$3054,IF(C1464&lt;C$3053,C$3053,C1464))</f>
        <v>0.37</v>
      </c>
      <c r="BC1464" s="6">
        <f>IF(BB1464&gt;0,(D1464/15)-BB1464,0)</f>
        <v>0.3879999999999999</v>
      </c>
      <c r="BD1464" s="6">
        <f>BC1464/BC$3049</f>
        <v>7.4720760046219012E-2</v>
      </c>
      <c r="BE1464" s="15">
        <f>IF(AU1464&gt;AU$3054,AU$3054,IF(AU1464&lt;AU$3053,AU$3053,AU1464))</f>
        <v>-2.35</v>
      </c>
      <c r="BF1464" s="15">
        <f>IF(I1464&gt;I$3054,I$3054,IF(I1464&lt;I$3053,I$3053,I1464))</f>
        <v>30.59</v>
      </c>
      <c r="BG1464" s="6">
        <f>IF(BE1464&gt;0, BF1464/BE1464,0)</f>
        <v>0</v>
      </c>
      <c r="BH1464" s="26">
        <f>BG1464/BG$3049</f>
        <v>0</v>
      </c>
      <c r="BI1464" s="26">
        <f>IF(AV1464&gt;AV$3054,AV$3054,IF(AV1464&lt;AV$3053,AV$3053,AV1464))</f>
        <v>7.15</v>
      </c>
      <c r="BJ1464" s="6">
        <f>IF(BI1464&gt;0, BF1464/BI1464,0)</f>
        <v>4.278321678321678</v>
      </c>
      <c r="BK1464" s="26">
        <f>BJ1464/BJ$3049</f>
        <v>7.2147077206099119E-3</v>
      </c>
      <c r="BL1464" s="6">
        <f>IF(_xlfn.NUMBERVALUE(AL1464),IF(ABS(AL1464)&lt;1,1-ABS(AL1464),0),0)</f>
        <v>0.28000000000000003</v>
      </c>
      <c r="BM1464" s="6">
        <f>IF(F1464&gt;F$3054,F$3054,IF(F1464&lt;F$3053,F$3053,F1464))</f>
        <v>20.53</v>
      </c>
      <c r="BN1464" s="6">
        <f>IF(BM1464&gt;0, BM1464/BM$3049, BM1464/BM$3050*-1)</f>
        <v>2.5935879987106183E-2</v>
      </c>
      <c r="BO1464" s="6">
        <f>IF(O1464&gt;O$3054,O$3054,IF(O1464&lt;O$3053,O$3053,O1464))</f>
        <v>3.73</v>
      </c>
      <c r="BP1464" s="26">
        <f>BO1464/BO$3049</f>
        <v>3.5172453337849741E-2</v>
      </c>
      <c r="BQ1464" s="26">
        <f>IF(OR(BD1464=0, BH1464=0,BN1464=0,BP1464=0), 0,BD1464+BH1464+BK1464+BL1464+BN1464+BP1464)</f>
        <v>0</v>
      </c>
      <c r="BR1464" s="6">
        <f>IF(D1464&gt;0,C1464/D1464,0)</f>
        <v>3.2541776605101144E-2</v>
      </c>
    </row>
    <row r="1465" spans="1:70" x14ac:dyDescent="0.2">
      <c r="A1465" s="15" t="s">
        <v>47</v>
      </c>
      <c r="B1465" s="15" t="s">
        <v>3060</v>
      </c>
      <c r="C1465" s="15">
        <v>0.09</v>
      </c>
      <c r="D1465" s="15">
        <v>2.9</v>
      </c>
      <c r="E1465" s="15">
        <v>2.33</v>
      </c>
      <c r="F1465" s="15">
        <v>37.619999999999997</v>
      </c>
      <c r="G1465" s="15">
        <v>12</v>
      </c>
      <c r="H1465" s="21">
        <v>494680000</v>
      </c>
      <c r="I1465" s="15">
        <v>31.06</v>
      </c>
      <c r="J1465" s="15">
        <v>0.04</v>
      </c>
      <c r="K1465" s="15">
        <v>0.04</v>
      </c>
      <c r="L1465" s="15">
        <v>0.06</v>
      </c>
      <c r="M1465" s="15">
        <v>0.06</v>
      </c>
      <c r="N1465" s="15">
        <v>0.06</v>
      </c>
      <c r="O1465" s="15">
        <v>2.25</v>
      </c>
      <c r="P1465" s="15">
        <v>11.91</v>
      </c>
      <c r="Q1465" s="15">
        <v>0.24</v>
      </c>
      <c r="R1465" s="15">
        <v>0.05</v>
      </c>
      <c r="S1465" s="15">
        <v>1.1299999999999999</v>
      </c>
      <c r="T1465" s="15">
        <v>0</v>
      </c>
      <c r="U1465" s="15">
        <v>0</v>
      </c>
      <c r="V1465" s="15">
        <v>0</v>
      </c>
      <c r="W1465" s="15">
        <v>0</v>
      </c>
      <c r="X1465" s="15">
        <v>0</v>
      </c>
      <c r="Y1465" s="15">
        <v>0</v>
      </c>
      <c r="Z1465" s="15">
        <v>0</v>
      </c>
      <c r="AA1465" s="15">
        <v>0</v>
      </c>
      <c r="AB1465" s="15"/>
      <c r="AC1465" s="15">
        <v>32.15</v>
      </c>
      <c r="AD1465" s="15">
        <v>28.68</v>
      </c>
      <c r="AE1465" s="15">
        <v>32.15</v>
      </c>
      <c r="AF1465" s="15">
        <v>19.399999999999999</v>
      </c>
      <c r="AG1465" s="15">
        <v>18.22</v>
      </c>
      <c r="AH1465" s="15">
        <v>19.399999999999999</v>
      </c>
      <c r="AI1465" s="15">
        <v>41.54</v>
      </c>
      <c r="AJ1465" s="15">
        <v>35.479999999999997</v>
      </c>
      <c r="AK1465" s="15">
        <v>41.54</v>
      </c>
      <c r="AL1465" s="15">
        <v>0.7</v>
      </c>
      <c r="AM1465" s="15">
        <v>73.56</v>
      </c>
      <c r="AN1465" s="15"/>
      <c r="AO1465" s="15">
        <v>23.67</v>
      </c>
      <c r="AP1465" s="15">
        <v>25.26</v>
      </c>
      <c r="AQ1465" s="15">
        <v>18.96</v>
      </c>
      <c r="AR1465" s="15">
        <v>16.510000000000002</v>
      </c>
      <c r="AS1465" s="15">
        <v>13.65</v>
      </c>
      <c r="AT1465" s="15">
        <v>9.3699999999999992</v>
      </c>
      <c r="AU1465" s="15">
        <v>15.88</v>
      </c>
      <c r="AV1465" s="15">
        <v>8.3000000000000007</v>
      </c>
      <c r="AW1465" s="16">
        <v>77408</v>
      </c>
      <c r="AX1465" s="16">
        <v>88627</v>
      </c>
      <c r="AZ1465" s="6">
        <f>IF(D1465&gt;0,H1465/D1465,0)</f>
        <v>170579310.34482759</v>
      </c>
      <c r="BA1465" s="6">
        <f>AZ1465*Q1465</f>
        <v>40939034.482758619</v>
      </c>
      <c r="BB1465" s="6">
        <f>IF(C1465&gt;C$3054,C$3054,IF(C1465&lt;C$3053,C$3053,C1465))</f>
        <v>0.09</v>
      </c>
      <c r="BC1465" s="6">
        <f>IF(BB1465&gt;0,(D1465/15)-BB1465,0)</f>
        <v>0.10333333333333333</v>
      </c>
      <c r="BD1465" s="6">
        <f>BC1465/BC$3049</f>
        <v>1.9899858775195789E-2</v>
      </c>
      <c r="BE1465" s="15">
        <f>IF(AU1465&gt;AU$3054,AU$3054,IF(AU1465&lt;AU$3053,AU$3053,AU1465))</f>
        <v>15.88</v>
      </c>
      <c r="BF1465" s="15">
        <f>IF(I1465&gt;I$3054,I$3054,IF(I1465&lt;I$3053,I$3053,I1465))</f>
        <v>31.06</v>
      </c>
      <c r="BG1465" s="6">
        <f>IF(BE1465&gt;0, BF1465/BE1465,0)</f>
        <v>1.9559193954659948</v>
      </c>
      <c r="BH1465" s="26">
        <f>BG1465/BG$3049</f>
        <v>1.8806917264096103E-3</v>
      </c>
      <c r="BI1465" s="26">
        <f>IF(AV1465&gt;AV$3054,AV$3054,IF(AV1465&lt;AV$3053,AV$3053,AV1465))</f>
        <v>8.3000000000000007</v>
      </c>
      <c r="BJ1465" s="6">
        <f>IF(BI1465&gt;0, BF1465/BI1465,0)</f>
        <v>3.7421686746987946</v>
      </c>
      <c r="BK1465" s="26">
        <f>BJ1465/BJ$3049</f>
        <v>6.3105711209085914E-3</v>
      </c>
      <c r="BL1465" s="6">
        <f>IF(_xlfn.NUMBERVALUE(AL1465),IF(ABS(AL1465)&lt;1,1-ABS(AL1465),0),0)</f>
        <v>0.30000000000000004</v>
      </c>
      <c r="BM1465" s="6">
        <f>IF(F1465&gt;F$3054,F$3054,IF(F1465&lt;F$3053,F$3053,F1465))</f>
        <v>37.619999999999997</v>
      </c>
      <c r="BN1465" s="6">
        <f>IF(BM1465&gt;0, BM1465/BM$3049, BM1465/BM$3050*-1)</f>
        <v>4.7525952514122484E-2</v>
      </c>
      <c r="BO1465" s="6">
        <f>IF(O1465&gt;O$3054,O$3054,IF(O1465&lt;O$3053,O$3053,O1465))</f>
        <v>2.25</v>
      </c>
      <c r="BP1465" s="26">
        <f>BO1465/BO$3049</f>
        <v>2.1216627348568877E-2</v>
      </c>
      <c r="BQ1465" s="26">
        <f>IF(OR(BD1465=0, BH1465=0,BN1465=0,BP1465=0), 0,BD1465+BH1465+BK1465+BL1465+BN1465+BP1465)</f>
        <v>0.39683370148520541</v>
      </c>
      <c r="BR1465" s="6">
        <f>IF(D1465&gt;0,C1465/D1465,0)</f>
        <v>3.1034482758620689E-2</v>
      </c>
    </row>
    <row r="1466" spans="1:70" x14ac:dyDescent="0.2">
      <c r="A1466" s="15" t="s">
        <v>2878</v>
      </c>
      <c r="B1466" s="15" t="s">
        <v>2879</v>
      </c>
      <c r="C1466" s="15">
        <v>0</v>
      </c>
      <c r="D1466" s="15">
        <v>0</v>
      </c>
      <c r="E1466" s="15">
        <v>0</v>
      </c>
      <c r="F1466" s="15">
        <v>-20</v>
      </c>
      <c r="G1466" s="15">
        <v>0.78</v>
      </c>
      <c r="H1466" s="21">
        <v>2000000</v>
      </c>
      <c r="I1466" s="15"/>
      <c r="J1466" s="15">
        <v>0</v>
      </c>
      <c r="K1466" s="15"/>
      <c r="L1466" s="15">
        <v>0</v>
      </c>
      <c r="M1466" s="15"/>
      <c r="N1466" s="15">
        <v>0</v>
      </c>
      <c r="O1466" s="15"/>
      <c r="P1466" s="15"/>
      <c r="Q1466" s="15">
        <v>0</v>
      </c>
      <c r="R1466" s="15">
        <v>0</v>
      </c>
      <c r="S1466" s="15">
        <v>0.51</v>
      </c>
      <c r="T1466" s="15">
        <v>0</v>
      </c>
      <c r="U1466" s="15">
        <v>0</v>
      </c>
      <c r="V1466" s="15">
        <v>16.75</v>
      </c>
      <c r="W1466" s="15">
        <v>18.149999999999999</v>
      </c>
      <c r="X1466" s="15">
        <v>0</v>
      </c>
      <c r="Y1466" s="15">
        <v>0</v>
      </c>
      <c r="Z1466" s="15">
        <v>73.400000000000006</v>
      </c>
      <c r="AA1466" s="15">
        <v>197.61</v>
      </c>
      <c r="AB1466" s="15">
        <v>-54.76</v>
      </c>
      <c r="AC1466" s="15">
        <v>-107.28</v>
      </c>
      <c r="AD1466" s="15">
        <v>-33.479999999999997</v>
      </c>
      <c r="AE1466" s="15">
        <v>-111.22</v>
      </c>
      <c r="AF1466" s="15">
        <v>-31.41</v>
      </c>
      <c r="AG1466" s="15">
        <v>-16.36</v>
      </c>
      <c r="AH1466" s="15">
        <v>-34.729999999999997</v>
      </c>
      <c r="AI1466" s="15">
        <v>-130.11000000000001</v>
      </c>
      <c r="AJ1466" s="15">
        <v>-35.119999999999997</v>
      </c>
      <c r="AK1466" s="15">
        <v>-125.42</v>
      </c>
      <c r="AL1466" s="15">
        <v>2.62</v>
      </c>
      <c r="AM1466" s="15">
        <v>561.13</v>
      </c>
      <c r="AN1466" s="15">
        <v>-15.67</v>
      </c>
      <c r="AO1466" s="15">
        <v>-20.350000000000001</v>
      </c>
      <c r="AP1466" s="15">
        <v>-52.73</v>
      </c>
      <c r="AQ1466" s="15">
        <v>-57.22</v>
      </c>
      <c r="AR1466" s="15"/>
      <c r="AS1466" s="15">
        <v>-20.92</v>
      </c>
      <c r="AT1466" s="15"/>
      <c r="AU1466" s="15"/>
      <c r="AV1466" s="15"/>
      <c r="AW1466" s="15">
        <v>0</v>
      </c>
      <c r="AX1466" s="15"/>
      <c r="AZ1466" s="6">
        <f>IF(D1466&gt;0,H1466/D1466,0)</f>
        <v>0</v>
      </c>
      <c r="BA1466" s="6">
        <f>AZ1466*Q1466</f>
        <v>0</v>
      </c>
      <c r="BB1466" s="6">
        <f>IF(C1466&gt;C$3054,C$3054,IF(C1466&lt;C$3053,C$3053,C1466))</f>
        <v>0</v>
      </c>
      <c r="BC1466" s="6">
        <f>IF(BB1466&gt;0,(D1466/15)-BB1466,0)</f>
        <v>0</v>
      </c>
      <c r="BD1466" s="6">
        <f>BC1466/BC$3049</f>
        <v>0</v>
      </c>
      <c r="BE1466" s="15">
        <f>IF(AU1466&gt;AU$3054,AU$3054,IF(AU1466&lt;AU$3053,AU$3053,AU1466))</f>
        <v>0</v>
      </c>
      <c r="BF1466" s="15">
        <f>IF(I1466&gt;I$3054,I$3054,IF(I1466&lt;I$3053,I$3053,I1466))</f>
        <v>0</v>
      </c>
      <c r="BG1466" s="6">
        <f>IF(BE1466&gt;0, BF1466/BE1466,0)</f>
        <v>0</v>
      </c>
      <c r="BH1466" s="26">
        <f>BG1466/BG$3049</f>
        <v>0</v>
      </c>
      <c r="BI1466" s="26">
        <f>IF(AV1466&gt;AV$3054,AV$3054,IF(AV1466&lt;AV$3053,AV$3053,AV1466))</f>
        <v>0</v>
      </c>
      <c r="BJ1466" s="6">
        <f>IF(BI1466&gt;0, BF1466/BI1466,0)</f>
        <v>0</v>
      </c>
      <c r="BK1466" s="26">
        <f>BJ1466/BJ$3049</f>
        <v>0</v>
      </c>
      <c r="BL1466" s="6">
        <f>IF(_xlfn.NUMBERVALUE(AL1466),IF(ABS(AL1466)&lt;1,1-ABS(AL1466),0),0)</f>
        <v>0</v>
      </c>
      <c r="BM1466" s="6">
        <f>IF(F1466&gt;F$3054,F$3054,IF(F1466&lt;F$3053,F$3053,F1466))</f>
        <v>-20</v>
      </c>
      <c r="BN1466" s="6">
        <f>IF(BM1466&gt;0, BM1466/BM$3049, BM1466/BM$3050*-1)</f>
        <v>-0.20108586366378445</v>
      </c>
      <c r="BO1466" s="6">
        <f>IF(O1466&gt;O$3054,O$3054,IF(O1466&lt;O$3053,O$3053,O1466))</f>
        <v>0</v>
      </c>
      <c r="BP1466" s="26">
        <f>BO1466/BO$3049</f>
        <v>0</v>
      </c>
      <c r="BQ1466" s="26">
        <f>IF(OR(BD1466=0, BH1466=0,BN1466=0,BP1466=0), 0,BD1466+BH1466+BK1466+BL1466+BN1466+BP1466)</f>
        <v>0</v>
      </c>
      <c r="BR1466" s="6">
        <f>IF(D1466&gt;0,C1466/D1466,0)</f>
        <v>0</v>
      </c>
    </row>
    <row r="1467" spans="1:70" x14ac:dyDescent="0.2">
      <c r="A1467" s="15" t="s">
        <v>3024</v>
      </c>
      <c r="B1467" s="15" t="s">
        <v>3025</v>
      </c>
      <c r="C1467" s="15">
        <v>0</v>
      </c>
      <c r="D1467" s="15">
        <v>0</v>
      </c>
      <c r="E1467" s="15">
        <v>0.23</v>
      </c>
      <c r="F1467" s="15">
        <v>90.32</v>
      </c>
      <c r="G1467" s="15">
        <v>0.88</v>
      </c>
      <c r="H1467" s="21"/>
      <c r="I1467" s="15">
        <v>0</v>
      </c>
      <c r="J1467" s="15">
        <v>0</v>
      </c>
      <c r="K1467" s="15"/>
      <c r="L1467" s="15">
        <v>0</v>
      </c>
      <c r="M1467" s="15"/>
      <c r="N1467" s="15">
        <v>0</v>
      </c>
      <c r="O1467" s="15"/>
      <c r="P1467" s="15"/>
      <c r="Q1467" s="15">
        <v>0.33</v>
      </c>
      <c r="R1467" s="15">
        <v>0.18</v>
      </c>
      <c r="S1467" s="15">
        <v>71.62</v>
      </c>
      <c r="T1467" s="15">
        <v>0</v>
      </c>
      <c r="U1467" s="15">
        <v>0</v>
      </c>
      <c r="V1467" s="15">
        <v>0</v>
      </c>
      <c r="W1467" s="15">
        <v>0</v>
      </c>
      <c r="X1467" s="15">
        <v>0</v>
      </c>
      <c r="Y1467" s="15">
        <v>0</v>
      </c>
      <c r="Z1467" s="15">
        <v>0</v>
      </c>
      <c r="AA1467" s="15">
        <v>0</v>
      </c>
      <c r="AB1467" s="15">
        <v>3.81</v>
      </c>
      <c r="AC1467" s="15">
        <v>0.03</v>
      </c>
      <c r="AD1467" s="15">
        <v>-6.53</v>
      </c>
      <c r="AE1467" s="15">
        <v>-23.14</v>
      </c>
      <c r="AF1467" s="15">
        <v>0.03</v>
      </c>
      <c r="AG1467" s="15">
        <v>-6.47</v>
      </c>
      <c r="AH1467" s="15">
        <v>-23</v>
      </c>
      <c r="AI1467" s="15">
        <v>0.03</v>
      </c>
      <c r="AJ1467" s="15">
        <v>-6.57</v>
      </c>
      <c r="AK1467" s="15">
        <v>-23.14</v>
      </c>
      <c r="AL1467" s="15">
        <v>0.01</v>
      </c>
      <c r="AM1467" s="15">
        <v>733.12</v>
      </c>
      <c r="AN1467" s="15"/>
      <c r="AO1467" s="15">
        <v>27.15</v>
      </c>
      <c r="AP1467" s="15">
        <v>26.89</v>
      </c>
      <c r="AQ1467" s="15">
        <v>0.62</v>
      </c>
      <c r="AR1467" s="15"/>
      <c r="AS1467" s="15">
        <v>14.11</v>
      </c>
      <c r="AT1467" s="15">
        <v>53.79</v>
      </c>
      <c r="AU1467" s="15"/>
      <c r="AV1467" s="15"/>
      <c r="AW1467" s="15">
        <v>0</v>
      </c>
      <c r="AX1467" s="16">
        <v>192273</v>
      </c>
      <c r="AZ1467" s="6">
        <f>IF(D1467&gt;0,H1467/D1467,0)</f>
        <v>0</v>
      </c>
      <c r="BA1467" s="6">
        <f>AZ1467*Q1467</f>
        <v>0</v>
      </c>
      <c r="BB1467" s="6">
        <f>IF(C1467&gt;C$3054,C$3054,IF(C1467&lt;C$3053,C$3053,C1467))</f>
        <v>0</v>
      </c>
      <c r="BC1467" s="6">
        <f>IF(BB1467&gt;0,(D1467/15)-BB1467,0)</f>
        <v>0</v>
      </c>
      <c r="BD1467" s="6">
        <f>BC1467/BC$3049</f>
        <v>0</v>
      </c>
      <c r="BE1467" s="15">
        <f>IF(AU1467&gt;AU$3054,AU$3054,IF(AU1467&lt;AU$3053,AU$3053,AU1467))</f>
        <v>0</v>
      </c>
      <c r="BF1467" s="15">
        <f>IF(I1467&gt;I$3054,I$3054,IF(I1467&lt;I$3053,I$3053,I1467))</f>
        <v>0</v>
      </c>
      <c r="BG1467" s="6">
        <f>IF(BE1467&gt;0, BF1467/BE1467,0)</f>
        <v>0</v>
      </c>
      <c r="BH1467" s="26">
        <f>BG1467/BG$3049</f>
        <v>0</v>
      </c>
      <c r="BI1467" s="26">
        <f>IF(AV1467&gt;AV$3054,AV$3054,IF(AV1467&lt;AV$3053,AV$3053,AV1467))</f>
        <v>0</v>
      </c>
      <c r="BJ1467" s="6">
        <f>IF(BI1467&gt;0, BF1467/BI1467,0)</f>
        <v>0</v>
      </c>
      <c r="BK1467" s="26">
        <f>BJ1467/BJ$3049</f>
        <v>0</v>
      </c>
      <c r="BL1467" s="6">
        <f>IF(_xlfn.NUMBERVALUE(AL1467),IF(ABS(AL1467)&lt;1,1-ABS(AL1467),0),0)</f>
        <v>0.99</v>
      </c>
      <c r="BM1467" s="6">
        <f>IF(F1467&gt;F$3054,F$3054,IF(F1467&lt;F$3053,F$3053,F1467))</f>
        <v>90.32</v>
      </c>
      <c r="BN1467" s="6">
        <f>IF(BM1467&gt;0, BM1467/BM$3049, BM1467/BM$3050*-1)</f>
        <v>0.11410271214980176</v>
      </c>
      <c r="BO1467" s="6">
        <f>IF(O1467&gt;O$3054,O$3054,IF(O1467&lt;O$3053,O$3053,O1467))</f>
        <v>0</v>
      </c>
      <c r="BP1467" s="26">
        <f>BO1467/BO$3049</f>
        <v>0</v>
      </c>
      <c r="BQ1467" s="26">
        <f>IF(OR(BD1467=0, BH1467=0,BN1467=0,BP1467=0), 0,BD1467+BH1467+BK1467+BL1467+BN1467+BP1467)</f>
        <v>0</v>
      </c>
      <c r="BR1467" s="6">
        <f>IF(D1467&gt;0,C1467/D1467,0)</f>
        <v>0</v>
      </c>
    </row>
    <row r="1468" spans="1:70" x14ac:dyDescent="0.2">
      <c r="A1468" s="15" t="s">
        <v>2951</v>
      </c>
      <c r="B1468" s="15" t="s">
        <v>2952</v>
      </c>
      <c r="C1468" s="15"/>
      <c r="D1468" s="15">
        <v>180.34</v>
      </c>
      <c r="E1468" s="15"/>
      <c r="F1468" s="15"/>
      <c r="G1468" s="15"/>
      <c r="H1468" s="21"/>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c r="AG1468" s="15"/>
      <c r="AH1468" s="15"/>
      <c r="AI1468" s="15"/>
      <c r="AJ1468" s="15"/>
      <c r="AK1468" s="15"/>
      <c r="AL1468" s="15"/>
      <c r="AM1468" s="15"/>
      <c r="AN1468" s="15"/>
      <c r="AO1468" s="15"/>
      <c r="AP1468" s="15"/>
      <c r="AQ1468" s="15"/>
      <c r="AR1468" s="15"/>
      <c r="AS1468" s="15"/>
      <c r="AT1468" s="15"/>
      <c r="AU1468" s="15"/>
      <c r="AV1468" s="15"/>
      <c r="AW1468" s="16">
        <v>1006</v>
      </c>
      <c r="AX1468" s="15">
        <v>779</v>
      </c>
      <c r="AZ1468" s="6">
        <f>IF(D1468&gt;0,H1468/D1468,0)</f>
        <v>0</v>
      </c>
      <c r="BA1468" s="6">
        <f>AZ1468*Q1468</f>
        <v>0</v>
      </c>
      <c r="BB1468" s="6">
        <f>IF(C1468&gt;C$3054,C$3054,IF(C1468&lt;C$3053,C$3053,C1468))</f>
        <v>0</v>
      </c>
      <c r="BC1468" s="6">
        <f>IF(BB1468&gt;0,(D1468/15)-BB1468,0)</f>
        <v>0</v>
      </c>
      <c r="BD1468" s="6">
        <f>BC1468/BC$3049</f>
        <v>0</v>
      </c>
      <c r="BE1468" s="15">
        <f>IF(AU1468&gt;AU$3054,AU$3054,IF(AU1468&lt;AU$3053,AU$3053,AU1468))</f>
        <v>0</v>
      </c>
      <c r="BF1468" s="15">
        <f>IF(I1468&gt;I$3054,I$3054,IF(I1468&lt;I$3053,I$3053,I1468))</f>
        <v>0</v>
      </c>
      <c r="BG1468" s="6">
        <f>IF(BE1468&gt;0, BF1468/BE1468,0)</f>
        <v>0</v>
      </c>
      <c r="BH1468" s="26">
        <f>BG1468/BG$3049</f>
        <v>0</v>
      </c>
      <c r="BI1468" s="26">
        <f>IF(AV1468&gt;AV$3054,AV$3054,IF(AV1468&lt;AV$3053,AV$3053,AV1468))</f>
        <v>0</v>
      </c>
      <c r="BJ1468" s="6">
        <f>IF(BI1468&gt;0, BF1468/BI1468,0)</f>
        <v>0</v>
      </c>
      <c r="BK1468" s="26">
        <f>BJ1468/BJ$3049</f>
        <v>0</v>
      </c>
      <c r="BL1468" s="6">
        <f>IF(_xlfn.NUMBERVALUE(AL1468),IF(ABS(AL1468)&lt;1,1-ABS(AL1468),0),0)</f>
        <v>0</v>
      </c>
      <c r="BM1468" s="6">
        <f>IF(F1468&gt;F$3054,F$3054,IF(F1468&lt;F$3053,F$3053,F1468))</f>
        <v>0</v>
      </c>
      <c r="BN1468" s="6">
        <f>IF(BM1468&gt;0, BM1468/BM$3049, BM1468/BM$3050*-1)</f>
        <v>0</v>
      </c>
      <c r="BO1468" s="6">
        <f>IF(O1468&gt;O$3054,O$3054,IF(O1468&lt;O$3053,O$3053,O1468))</f>
        <v>0</v>
      </c>
      <c r="BP1468" s="26">
        <f>BO1468/BO$3049</f>
        <v>0</v>
      </c>
      <c r="BQ1468" s="26">
        <f>IF(OR(BD1468=0, BH1468=0,BN1468=0,BP1468=0), 0,BD1468+BH1468+BK1468+BL1468+BN1468+BP1468)</f>
        <v>0</v>
      </c>
      <c r="BR1468" s="6">
        <f>IF(D1468&gt;0,C1468/D1468,0)</f>
        <v>0</v>
      </c>
    </row>
    <row r="1469" spans="1:70" x14ac:dyDescent="0.2">
      <c r="A1469" s="15" t="s">
        <v>2849</v>
      </c>
      <c r="B1469" s="15" t="s">
        <v>2850</v>
      </c>
      <c r="C1469" s="15"/>
      <c r="D1469" s="15"/>
      <c r="E1469" s="15"/>
      <c r="F1469" s="15"/>
      <c r="G1469" s="15"/>
      <c r="H1469" s="21"/>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c r="AG1469" s="15"/>
      <c r="AH1469" s="15"/>
      <c r="AI1469" s="15"/>
      <c r="AJ1469" s="15"/>
      <c r="AK1469" s="15"/>
      <c r="AL1469" s="15"/>
      <c r="AM1469" s="15"/>
      <c r="AN1469" s="15"/>
      <c r="AO1469" s="15"/>
      <c r="AP1469" s="15"/>
      <c r="AQ1469" s="15"/>
      <c r="AR1469" s="15"/>
      <c r="AS1469" s="15"/>
      <c r="AT1469" s="15"/>
      <c r="AU1469" s="15"/>
      <c r="AV1469" s="15"/>
      <c r="AW1469" s="15"/>
      <c r="AX1469" s="15"/>
      <c r="AZ1469" s="6">
        <f>IF(D1469&gt;0,H1469/D1469,0)</f>
        <v>0</v>
      </c>
      <c r="BA1469" s="6">
        <f>AZ1469*Q1469</f>
        <v>0</v>
      </c>
      <c r="BB1469" s="6">
        <f>IF(C1469&gt;C$3054,C$3054,IF(C1469&lt;C$3053,C$3053,C1469))</f>
        <v>0</v>
      </c>
      <c r="BC1469" s="6">
        <f>IF(BB1469&gt;0,(D1469/15)-BB1469,0)</f>
        <v>0</v>
      </c>
      <c r="BD1469" s="6">
        <f>BC1469/BC$3049</f>
        <v>0</v>
      </c>
      <c r="BE1469" s="15">
        <f>IF(AU1469&gt;AU$3054,AU$3054,IF(AU1469&lt;AU$3053,AU$3053,AU1469))</f>
        <v>0</v>
      </c>
      <c r="BF1469" s="15">
        <f>IF(I1469&gt;I$3054,I$3054,IF(I1469&lt;I$3053,I$3053,I1469))</f>
        <v>0</v>
      </c>
      <c r="BG1469" s="6">
        <f>IF(BE1469&gt;0, BF1469/BE1469,0)</f>
        <v>0</v>
      </c>
      <c r="BH1469" s="26">
        <f>BG1469/BG$3049</f>
        <v>0</v>
      </c>
      <c r="BI1469" s="26">
        <f>IF(AV1469&gt;AV$3054,AV$3054,IF(AV1469&lt;AV$3053,AV$3053,AV1469))</f>
        <v>0</v>
      </c>
      <c r="BJ1469" s="6">
        <f>IF(BI1469&gt;0, BF1469/BI1469,0)</f>
        <v>0</v>
      </c>
      <c r="BK1469" s="26">
        <f>BJ1469/BJ$3049</f>
        <v>0</v>
      </c>
      <c r="BL1469" s="6">
        <f>IF(_xlfn.NUMBERVALUE(AL1469),IF(ABS(AL1469)&lt;1,1-ABS(AL1469),0),0)</f>
        <v>0</v>
      </c>
      <c r="BM1469" s="6">
        <f>IF(F1469&gt;F$3054,F$3054,IF(F1469&lt;F$3053,F$3053,F1469))</f>
        <v>0</v>
      </c>
      <c r="BN1469" s="6">
        <f>IF(BM1469&gt;0, BM1469/BM$3049, BM1469/BM$3050*-1)</f>
        <v>0</v>
      </c>
      <c r="BO1469" s="6">
        <f>IF(O1469&gt;O$3054,O$3054,IF(O1469&lt;O$3053,O$3053,O1469))</f>
        <v>0</v>
      </c>
      <c r="BP1469" s="26">
        <f>BO1469/BO$3049</f>
        <v>0</v>
      </c>
      <c r="BQ1469" s="26">
        <f>IF(OR(BD1469=0, BH1469=0,BN1469=0,BP1469=0), 0,BD1469+BH1469+BK1469+BL1469+BN1469+BP1469)</f>
        <v>0</v>
      </c>
      <c r="BR1469" s="6">
        <f>IF(D1469&gt;0,C1469/D1469,0)</f>
        <v>0</v>
      </c>
    </row>
    <row r="1470" spans="1:70" x14ac:dyDescent="0.2">
      <c r="A1470" s="15" t="s">
        <v>6114</v>
      </c>
      <c r="B1470" s="15" t="s">
        <v>6115</v>
      </c>
      <c r="C1470" s="15">
        <v>0.12</v>
      </c>
      <c r="D1470" s="15">
        <v>2.68</v>
      </c>
      <c r="E1470" s="15">
        <v>3.37</v>
      </c>
      <c r="F1470" s="15">
        <v>-42.76</v>
      </c>
      <c r="G1470" s="15">
        <v>4.22</v>
      </c>
      <c r="H1470" s="21">
        <v>536000000</v>
      </c>
      <c r="I1470" s="15">
        <v>22.15</v>
      </c>
      <c r="J1470" s="15">
        <v>0.04</v>
      </c>
      <c r="K1470" s="15">
        <v>0.04</v>
      </c>
      <c r="L1470" s="15">
        <v>0.08</v>
      </c>
      <c r="M1470" s="15">
        <v>7.0000000000000007E-2</v>
      </c>
      <c r="N1470" s="15">
        <v>0.08</v>
      </c>
      <c r="O1470" s="15">
        <v>2.82</v>
      </c>
      <c r="P1470" s="15">
        <v>15</v>
      </c>
      <c r="Q1470" s="15">
        <v>0.63</v>
      </c>
      <c r="R1470" s="15">
        <v>0.05</v>
      </c>
      <c r="S1470" s="15">
        <v>0.55000000000000004</v>
      </c>
      <c r="T1470" s="15">
        <v>0</v>
      </c>
      <c r="U1470" s="15">
        <v>0</v>
      </c>
      <c r="V1470" s="15">
        <v>22.34</v>
      </c>
      <c r="W1470" s="15">
        <v>22.34</v>
      </c>
      <c r="X1470" s="15">
        <v>0</v>
      </c>
      <c r="Y1470" s="15">
        <v>0</v>
      </c>
      <c r="Z1470" s="15">
        <v>44.45</v>
      </c>
      <c r="AA1470" s="15">
        <v>44.45</v>
      </c>
      <c r="AB1470" s="15">
        <v>12.77</v>
      </c>
      <c r="AC1470" s="15">
        <v>15.49</v>
      </c>
      <c r="AD1470" s="15">
        <v>1.6</v>
      </c>
      <c r="AE1470" s="15">
        <v>15.49</v>
      </c>
      <c r="AF1470" s="15">
        <v>11.36</v>
      </c>
      <c r="AG1470" s="15">
        <v>1.32</v>
      </c>
      <c r="AH1470" s="15">
        <v>11.36</v>
      </c>
      <c r="AI1470" s="15">
        <v>20.07</v>
      </c>
      <c r="AJ1470" s="15">
        <v>3.61</v>
      </c>
      <c r="AK1470" s="15">
        <v>20.07</v>
      </c>
      <c r="AL1470" s="15"/>
      <c r="AM1470" s="15">
        <v>188.17</v>
      </c>
      <c r="AN1470" s="15">
        <v>79.430000000000007</v>
      </c>
      <c r="AO1470" s="15">
        <v>31.22</v>
      </c>
      <c r="AP1470" s="15">
        <v>22.44</v>
      </c>
      <c r="AQ1470" s="15">
        <v>15.55</v>
      </c>
      <c r="AR1470" s="15"/>
      <c r="AS1470" s="15">
        <v>10.86</v>
      </c>
      <c r="AT1470" s="15"/>
      <c r="AU1470" s="15"/>
      <c r="AV1470" s="15"/>
      <c r="AW1470" s="15">
        <v>1680000</v>
      </c>
      <c r="AX1470" s="16">
        <v>798865</v>
      </c>
      <c r="AZ1470" s="6">
        <f>IF(D1470&gt;0,H1470/D1470,0)</f>
        <v>200000000</v>
      </c>
      <c r="BA1470" s="6">
        <f>AZ1470*Q1470</f>
        <v>126000000</v>
      </c>
      <c r="BB1470" s="6">
        <f>IF(C1470&gt;C$3054,C$3054,IF(C1470&lt;C$3053,C$3053,C1470))</f>
        <v>0.12</v>
      </c>
      <c r="BC1470" s="6">
        <f>IF(BB1470&gt;0,(D1470/15)-BB1470,0)</f>
        <v>5.8666666666666673E-2</v>
      </c>
      <c r="BD1470" s="6">
        <f>BC1470/BC$3049</f>
        <v>1.1297984336885352E-2</v>
      </c>
      <c r="BE1470" s="15">
        <f>IF(AU1470&gt;AU$3054,AU$3054,IF(AU1470&lt;AU$3053,AU$3053,AU1470))</f>
        <v>0</v>
      </c>
      <c r="BF1470" s="15">
        <f>IF(I1470&gt;I$3054,I$3054,IF(I1470&lt;I$3053,I$3053,I1470))</f>
        <v>22.15</v>
      </c>
      <c r="BG1470" s="6">
        <f>IF(BE1470&gt;0, BF1470/BE1470,0)</f>
        <v>0</v>
      </c>
      <c r="BH1470" s="26">
        <f>BG1470/BG$3049</f>
        <v>0</v>
      </c>
      <c r="BI1470" s="26">
        <f>IF(AV1470&gt;AV$3054,AV$3054,IF(AV1470&lt;AV$3053,AV$3053,AV1470))</f>
        <v>0</v>
      </c>
      <c r="BJ1470" s="6">
        <f>IF(BI1470&gt;0, BF1470/BI1470,0)</f>
        <v>0</v>
      </c>
      <c r="BK1470" s="26">
        <f>BJ1470/BJ$3049</f>
        <v>0</v>
      </c>
      <c r="BL1470" s="6">
        <f>IF(_xlfn.NUMBERVALUE(AL1470),IF(ABS(AL1470)&lt;1,1-ABS(AL1470),0),0)</f>
        <v>0</v>
      </c>
      <c r="BM1470" s="6">
        <f>IF(F1470&gt;F$3054,F$3054,IF(F1470&lt;F$3053,F$3053,F1470))</f>
        <v>-42.76</v>
      </c>
      <c r="BN1470" s="6">
        <f>IF(BM1470&gt;0, BM1470/BM$3049, BM1470/BM$3050*-1)</f>
        <v>-0.42992157651317114</v>
      </c>
      <c r="BO1470" s="6">
        <f>IF(O1470&gt;O$3054,O$3054,IF(O1470&lt;O$3053,O$3053,O1470))</f>
        <v>2.82</v>
      </c>
      <c r="BP1470" s="26">
        <f>BO1470/BO$3049</f>
        <v>2.6591506276872991E-2</v>
      </c>
      <c r="BQ1470" s="26">
        <f>IF(OR(BD1470=0, BH1470=0,BN1470=0,BP1470=0), 0,BD1470+BH1470+BK1470+BL1470+BN1470+BP1470)</f>
        <v>0</v>
      </c>
      <c r="BR1470" s="6">
        <f>IF(D1470&gt;0,C1470/D1470,0)</f>
        <v>4.4776119402985072E-2</v>
      </c>
    </row>
    <row r="1471" spans="1:70" x14ac:dyDescent="0.2">
      <c r="A1471" s="15" t="s">
        <v>2947</v>
      </c>
      <c r="B1471" s="15" t="s">
        <v>2948</v>
      </c>
      <c r="C1471" s="15"/>
      <c r="D1471" s="15">
        <v>28.73</v>
      </c>
      <c r="E1471" s="15"/>
      <c r="F1471" s="15"/>
      <c r="G1471" s="15"/>
      <c r="H1471" s="21"/>
      <c r="I1471" s="15"/>
      <c r="J1471" s="15"/>
      <c r="K1471" s="15"/>
      <c r="L1471" s="15"/>
      <c r="M1471" s="15"/>
      <c r="N1471" s="15"/>
      <c r="O1471" s="15"/>
      <c r="P1471" s="15"/>
      <c r="Q1471" s="15"/>
      <c r="R1471" s="15"/>
      <c r="S1471" s="15"/>
      <c r="T1471" s="15"/>
      <c r="U1471" s="15"/>
      <c r="V1471" s="15"/>
      <c r="W1471" s="15"/>
      <c r="X1471" s="15"/>
      <c r="Y1471" s="15"/>
      <c r="Z1471" s="15"/>
      <c r="AA1471" s="15"/>
      <c r="AB1471" s="15"/>
      <c r="AC1471" s="15"/>
      <c r="AD1471" s="15"/>
      <c r="AE1471" s="15"/>
      <c r="AF1471" s="15"/>
      <c r="AG1471" s="15"/>
      <c r="AH1471" s="15"/>
      <c r="AI1471" s="15"/>
      <c r="AJ1471" s="15"/>
      <c r="AK1471" s="15"/>
      <c r="AL1471" s="15"/>
      <c r="AM1471" s="15"/>
      <c r="AN1471" s="15"/>
      <c r="AO1471" s="15"/>
      <c r="AP1471" s="15"/>
      <c r="AQ1471" s="15"/>
      <c r="AR1471" s="15"/>
      <c r="AS1471" s="15"/>
      <c r="AT1471" s="15"/>
      <c r="AU1471" s="15"/>
      <c r="AV1471" s="15"/>
      <c r="AW1471" s="15">
        <v>174</v>
      </c>
      <c r="AX1471" s="16">
        <v>2247</v>
      </c>
      <c r="AZ1471" s="6">
        <f>IF(D1471&gt;0,H1471/D1471,0)</f>
        <v>0</v>
      </c>
      <c r="BA1471" s="6">
        <f>AZ1471*Q1471</f>
        <v>0</v>
      </c>
      <c r="BB1471" s="6">
        <f>IF(C1471&gt;C$3054,C$3054,IF(C1471&lt;C$3053,C$3053,C1471))</f>
        <v>0</v>
      </c>
      <c r="BC1471" s="6">
        <f>IF(BB1471&gt;0,(D1471/15)-BB1471,0)</f>
        <v>0</v>
      </c>
      <c r="BD1471" s="6">
        <f>BC1471/BC$3049</f>
        <v>0</v>
      </c>
      <c r="BE1471" s="15">
        <f>IF(AU1471&gt;AU$3054,AU$3054,IF(AU1471&lt;AU$3053,AU$3053,AU1471))</f>
        <v>0</v>
      </c>
      <c r="BF1471" s="15">
        <f>IF(I1471&gt;I$3054,I$3054,IF(I1471&lt;I$3053,I$3053,I1471))</f>
        <v>0</v>
      </c>
      <c r="BG1471" s="6">
        <f>IF(BE1471&gt;0, BF1471/BE1471,0)</f>
        <v>0</v>
      </c>
      <c r="BH1471" s="26">
        <f>BG1471/BG$3049</f>
        <v>0</v>
      </c>
      <c r="BI1471" s="26">
        <f>IF(AV1471&gt;AV$3054,AV$3054,IF(AV1471&lt;AV$3053,AV$3053,AV1471))</f>
        <v>0</v>
      </c>
      <c r="BJ1471" s="6">
        <f>IF(BI1471&gt;0, BF1471/BI1471,0)</f>
        <v>0</v>
      </c>
      <c r="BK1471" s="26">
        <f>BJ1471/BJ$3049</f>
        <v>0</v>
      </c>
      <c r="BL1471" s="6">
        <f>IF(_xlfn.NUMBERVALUE(AL1471),IF(ABS(AL1471)&lt;1,1-ABS(AL1471),0),0)</f>
        <v>0</v>
      </c>
      <c r="BM1471" s="6">
        <f>IF(F1471&gt;F$3054,F$3054,IF(F1471&lt;F$3053,F$3053,F1471))</f>
        <v>0</v>
      </c>
      <c r="BN1471" s="6">
        <f>IF(BM1471&gt;0, BM1471/BM$3049, BM1471/BM$3050*-1)</f>
        <v>0</v>
      </c>
      <c r="BO1471" s="6">
        <f>IF(O1471&gt;O$3054,O$3054,IF(O1471&lt;O$3053,O$3053,O1471))</f>
        <v>0</v>
      </c>
      <c r="BP1471" s="26">
        <f>BO1471/BO$3049</f>
        <v>0</v>
      </c>
      <c r="BQ1471" s="26">
        <f>IF(OR(BD1471=0, BH1471=0,BN1471=0,BP1471=0), 0,BD1471+BH1471+BK1471+BL1471+BN1471+BP1471)</f>
        <v>0</v>
      </c>
      <c r="BR1471" s="6">
        <f>IF(D1471&gt;0,C1471/D1471,0)</f>
        <v>0</v>
      </c>
    </row>
    <row r="1472" spans="1:70" x14ac:dyDescent="0.2">
      <c r="A1472" s="15" t="s">
        <v>3107</v>
      </c>
      <c r="B1472" s="15" t="s">
        <v>3108</v>
      </c>
      <c r="C1472" s="15">
        <v>0</v>
      </c>
      <c r="D1472" s="15">
        <v>0.02</v>
      </c>
      <c r="E1472" s="15">
        <v>0.08</v>
      </c>
      <c r="F1472" s="15"/>
      <c r="G1472" s="15"/>
      <c r="H1472" s="21">
        <v>3760000</v>
      </c>
      <c r="I1472" s="15"/>
      <c r="J1472" s="15">
        <v>0</v>
      </c>
      <c r="K1472" s="15"/>
      <c r="L1472" s="15">
        <v>0</v>
      </c>
      <c r="M1472" s="15"/>
      <c r="N1472" s="15">
        <v>0</v>
      </c>
      <c r="O1472" s="15"/>
      <c r="P1472" s="15"/>
      <c r="Q1472" s="15">
        <v>0</v>
      </c>
      <c r="R1472" s="15">
        <v>0</v>
      </c>
      <c r="S1472" s="15">
        <v>0.5</v>
      </c>
      <c r="T1472" s="15">
        <v>0</v>
      </c>
      <c r="U1472" s="15">
        <v>0</v>
      </c>
      <c r="V1472" s="15">
        <v>0</v>
      </c>
      <c r="W1472" s="15">
        <v>0</v>
      </c>
      <c r="X1472" s="15"/>
      <c r="Y1472" s="15"/>
      <c r="Z1472" s="15"/>
      <c r="AA1472" s="15"/>
      <c r="AB1472" s="15">
        <v>-710.94</v>
      </c>
      <c r="AC1472" s="15"/>
      <c r="AD1472" s="15"/>
      <c r="AE1472" s="16">
        <v>-1012.01</v>
      </c>
      <c r="AF1472" s="15">
        <v>-96.42</v>
      </c>
      <c r="AG1472" s="15"/>
      <c r="AH1472" s="15">
        <v>-113.17</v>
      </c>
      <c r="AI1472" s="15"/>
      <c r="AJ1472" s="15"/>
      <c r="AK1472" s="16">
        <v>-1012.01</v>
      </c>
      <c r="AL1472" s="15"/>
      <c r="AM1472" s="15">
        <v>110.4</v>
      </c>
      <c r="AN1472" s="15"/>
      <c r="AO1472" s="16">
        <v>-6632.35</v>
      </c>
      <c r="AP1472" s="16">
        <v>-6666.34</v>
      </c>
      <c r="AQ1472" s="16">
        <v>-2940.8</v>
      </c>
      <c r="AR1472" s="15"/>
      <c r="AS1472" s="15"/>
      <c r="AT1472" s="15"/>
      <c r="AU1472" s="15"/>
      <c r="AV1472" s="15"/>
      <c r="AW1472" s="16">
        <v>11000</v>
      </c>
      <c r="AX1472" s="16">
        <v>243521</v>
      </c>
      <c r="AZ1472" s="6">
        <f>IF(D1472&gt;0,H1472/D1472,0)</f>
        <v>188000000</v>
      </c>
      <c r="BA1472" s="6">
        <f>AZ1472*Q1472</f>
        <v>0</v>
      </c>
      <c r="BB1472" s="6">
        <f>IF(C1472&gt;C$3054,C$3054,IF(C1472&lt;C$3053,C$3053,C1472))</f>
        <v>0</v>
      </c>
      <c r="BC1472" s="6">
        <f>IF(BB1472&gt;0,(D1472/15)-BB1472,0)</f>
        <v>0</v>
      </c>
      <c r="BD1472" s="6">
        <f>BC1472/BC$3049</f>
        <v>0</v>
      </c>
      <c r="BE1472" s="15">
        <f>IF(AU1472&gt;AU$3054,AU$3054,IF(AU1472&lt;AU$3053,AU$3053,AU1472))</f>
        <v>0</v>
      </c>
      <c r="BF1472" s="15">
        <f>IF(I1472&gt;I$3054,I$3054,IF(I1472&lt;I$3053,I$3053,I1472))</f>
        <v>0</v>
      </c>
      <c r="BG1472" s="6">
        <f>IF(BE1472&gt;0, BF1472/BE1472,0)</f>
        <v>0</v>
      </c>
      <c r="BH1472" s="26">
        <f>BG1472/BG$3049</f>
        <v>0</v>
      </c>
      <c r="BI1472" s="26">
        <f>IF(AV1472&gt;AV$3054,AV$3054,IF(AV1472&lt;AV$3053,AV$3053,AV1472))</f>
        <v>0</v>
      </c>
      <c r="BJ1472" s="6">
        <f>IF(BI1472&gt;0, BF1472/BI1472,0)</f>
        <v>0</v>
      </c>
      <c r="BK1472" s="26">
        <f>BJ1472/BJ$3049</f>
        <v>0</v>
      </c>
      <c r="BL1472" s="6">
        <f>IF(_xlfn.NUMBERVALUE(AL1472),IF(ABS(AL1472)&lt;1,1-ABS(AL1472),0),0)</f>
        <v>0</v>
      </c>
      <c r="BM1472" s="6">
        <f>IF(F1472&gt;F$3054,F$3054,IF(F1472&lt;F$3053,F$3053,F1472))</f>
        <v>0</v>
      </c>
      <c r="BN1472" s="6">
        <f>IF(BM1472&gt;0, BM1472/BM$3049, BM1472/BM$3050*-1)</f>
        <v>0</v>
      </c>
      <c r="BO1472" s="6">
        <f>IF(O1472&gt;O$3054,O$3054,IF(O1472&lt;O$3053,O$3053,O1472))</f>
        <v>0</v>
      </c>
      <c r="BP1472" s="26">
        <f>BO1472/BO$3049</f>
        <v>0</v>
      </c>
      <c r="BQ1472" s="26">
        <f>IF(OR(BD1472=0, BH1472=0,BN1472=0,BP1472=0), 0,BD1472+BH1472+BK1472+BL1472+BN1472+BP1472)</f>
        <v>0</v>
      </c>
      <c r="BR1472" s="6">
        <f>IF(D1472&gt;0,C1472/D1472,0)</f>
        <v>0</v>
      </c>
    </row>
    <row r="1473" spans="1:70" x14ac:dyDescent="0.2">
      <c r="A1473" s="15" t="s">
        <v>2884</v>
      </c>
      <c r="B1473" s="15" t="s">
        <v>2885</v>
      </c>
      <c r="C1473" s="15"/>
      <c r="D1473" s="15">
        <v>0</v>
      </c>
      <c r="E1473" s="15"/>
      <c r="F1473" s="15"/>
      <c r="G1473" s="15"/>
      <c r="H1473" s="21"/>
      <c r="I1473" s="15"/>
      <c r="J1473" s="15"/>
      <c r="K1473" s="15"/>
      <c r="L1473" s="15"/>
      <c r="M1473" s="15"/>
      <c r="N1473" s="15"/>
      <c r="O1473" s="15"/>
      <c r="P1473" s="15"/>
      <c r="Q1473" s="15"/>
      <c r="R1473" s="15"/>
      <c r="S1473" s="15"/>
      <c r="T1473" s="15"/>
      <c r="U1473" s="15"/>
      <c r="V1473" s="15"/>
      <c r="W1473" s="15"/>
      <c r="X1473" s="15"/>
      <c r="Y1473" s="15"/>
      <c r="Z1473" s="15"/>
      <c r="AA1473" s="15"/>
      <c r="AB1473" s="15"/>
      <c r="AC1473" s="15"/>
      <c r="AD1473" s="15"/>
      <c r="AE1473" s="15"/>
      <c r="AF1473" s="15"/>
      <c r="AG1473" s="15"/>
      <c r="AH1473" s="15"/>
      <c r="AI1473" s="15"/>
      <c r="AJ1473" s="15"/>
      <c r="AK1473" s="15"/>
      <c r="AL1473" s="15"/>
      <c r="AM1473" s="15"/>
      <c r="AN1473" s="15"/>
      <c r="AO1473" s="15"/>
      <c r="AP1473" s="15"/>
      <c r="AQ1473" s="15"/>
      <c r="AR1473" s="15"/>
      <c r="AS1473" s="15"/>
      <c r="AT1473" s="15"/>
      <c r="AU1473" s="15"/>
      <c r="AV1473" s="15"/>
      <c r="AW1473" s="15">
        <v>0</v>
      </c>
      <c r="AX1473" s="15"/>
      <c r="AZ1473" s="6">
        <f>IF(D1473&gt;0,H1473/D1473,0)</f>
        <v>0</v>
      </c>
      <c r="BA1473" s="6">
        <f>AZ1473*Q1473</f>
        <v>0</v>
      </c>
      <c r="BB1473" s="6">
        <f>IF(C1473&gt;C$3054,C$3054,IF(C1473&lt;C$3053,C$3053,C1473))</f>
        <v>0</v>
      </c>
      <c r="BC1473" s="6">
        <f>IF(BB1473&gt;0,(D1473/15)-BB1473,0)</f>
        <v>0</v>
      </c>
      <c r="BD1473" s="6">
        <f>BC1473/BC$3049</f>
        <v>0</v>
      </c>
      <c r="BE1473" s="15">
        <f>IF(AU1473&gt;AU$3054,AU$3054,IF(AU1473&lt;AU$3053,AU$3053,AU1473))</f>
        <v>0</v>
      </c>
      <c r="BF1473" s="15">
        <f>IF(I1473&gt;I$3054,I$3054,IF(I1473&lt;I$3053,I$3053,I1473))</f>
        <v>0</v>
      </c>
      <c r="BG1473" s="6">
        <f>IF(BE1473&gt;0, BF1473/BE1473,0)</f>
        <v>0</v>
      </c>
      <c r="BH1473" s="26">
        <f>BG1473/BG$3049</f>
        <v>0</v>
      </c>
      <c r="BI1473" s="26">
        <f>IF(AV1473&gt;AV$3054,AV$3054,IF(AV1473&lt;AV$3053,AV$3053,AV1473))</f>
        <v>0</v>
      </c>
      <c r="BJ1473" s="6">
        <f>IF(BI1473&gt;0, BF1473/BI1473,0)</f>
        <v>0</v>
      </c>
      <c r="BK1473" s="26">
        <f>BJ1473/BJ$3049</f>
        <v>0</v>
      </c>
      <c r="BL1473" s="6">
        <f>IF(_xlfn.NUMBERVALUE(AL1473),IF(ABS(AL1473)&lt;1,1-ABS(AL1473),0),0)</f>
        <v>0</v>
      </c>
      <c r="BM1473" s="6">
        <f>IF(F1473&gt;F$3054,F$3054,IF(F1473&lt;F$3053,F$3053,F1473))</f>
        <v>0</v>
      </c>
      <c r="BN1473" s="6">
        <f>IF(BM1473&gt;0, BM1473/BM$3049, BM1473/BM$3050*-1)</f>
        <v>0</v>
      </c>
      <c r="BO1473" s="6">
        <f>IF(O1473&gt;O$3054,O$3054,IF(O1473&lt;O$3053,O$3053,O1473))</f>
        <v>0</v>
      </c>
      <c r="BP1473" s="26">
        <f>BO1473/BO$3049</f>
        <v>0</v>
      </c>
      <c r="BQ1473" s="26">
        <f>IF(OR(BD1473=0, BH1473=0,BN1473=0,BP1473=0), 0,BD1473+BH1473+BK1473+BL1473+BN1473+BP1473)</f>
        <v>0</v>
      </c>
      <c r="BR1473" s="6">
        <f>IF(D1473&gt;0,C1473/D1473,0)</f>
        <v>0</v>
      </c>
    </row>
    <row r="1474" spans="1:70" x14ac:dyDescent="0.2">
      <c r="A1474" s="15" t="s">
        <v>2960</v>
      </c>
      <c r="B1474" s="15" t="s">
        <v>2961</v>
      </c>
      <c r="C1474" s="15"/>
      <c r="D1474" s="15">
        <v>0.06</v>
      </c>
      <c r="E1474" s="15"/>
      <c r="F1474" s="15"/>
      <c r="G1474" s="15"/>
      <c r="H1474" s="21"/>
      <c r="I1474" s="15"/>
      <c r="J1474" s="15"/>
      <c r="K1474" s="15"/>
      <c r="L1474" s="15"/>
      <c r="M1474" s="15"/>
      <c r="N1474" s="15"/>
      <c r="O1474" s="15"/>
      <c r="P1474" s="15"/>
      <c r="Q1474" s="15"/>
      <c r="R1474" s="15"/>
      <c r="S1474" s="15"/>
      <c r="T1474" s="15"/>
      <c r="U1474" s="15"/>
      <c r="V1474" s="15"/>
      <c r="W1474" s="15"/>
      <c r="X1474" s="15"/>
      <c r="Y1474" s="15"/>
      <c r="Z1474" s="15"/>
      <c r="AA1474" s="15"/>
      <c r="AB1474" s="15"/>
      <c r="AC1474" s="15"/>
      <c r="AD1474" s="15"/>
      <c r="AE1474" s="15"/>
      <c r="AF1474" s="15"/>
      <c r="AG1474" s="15"/>
      <c r="AH1474" s="15"/>
      <c r="AI1474" s="15"/>
      <c r="AJ1474" s="15"/>
      <c r="AK1474" s="15"/>
      <c r="AL1474" s="15"/>
      <c r="AM1474" s="15"/>
      <c r="AN1474" s="15"/>
      <c r="AO1474" s="15"/>
      <c r="AP1474" s="15"/>
      <c r="AQ1474" s="15"/>
      <c r="AR1474" s="15"/>
      <c r="AS1474" s="15"/>
      <c r="AT1474" s="15"/>
      <c r="AU1474" s="15"/>
      <c r="AV1474" s="15"/>
      <c r="AW1474" s="15">
        <v>0</v>
      </c>
      <c r="AX1474" s="15"/>
      <c r="AZ1474" s="6">
        <f>IF(D1474&gt;0,H1474/D1474,0)</f>
        <v>0</v>
      </c>
      <c r="BA1474" s="6">
        <f>AZ1474*Q1474</f>
        <v>0</v>
      </c>
      <c r="BB1474" s="6">
        <f>IF(C1474&gt;C$3054,C$3054,IF(C1474&lt;C$3053,C$3053,C1474))</f>
        <v>0</v>
      </c>
      <c r="BC1474" s="6">
        <f>IF(BB1474&gt;0,(D1474/15)-BB1474,0)</f>
        <v>0</v>
      </c>
      <c r="BD1474" s="6">
        <f>BC1474/BC$3049</f>
        <v>0</v>
      </c>
      <c r="BE1474" s="15">
        <f>IF(AU1474&gt;AU$3054,AU$3054,IF(AU1474&lt;AU$3053,AU$3053,AU1474))</f>
        <v>0</v>
      </c>
      <c r="BF1474" s="15">
        <f>IF(I1474&gt;I$3054,I$3054,IF(I1474&lt;I$3053,I$3053,I1474))</f>
        <v>0</v>
      </c>
      <c r="BG1474" s="6">
        <f>IF(BE1474&gt;0, BF1474/BE1474,0)</f>
        <v>0</v>
      </c>
      <c r="BH1474" s="26">
        <f>BG1474/BG$3049</f>
        <v>0</v>
      </c>
      <c r="BI1474" s="26">
        <f>IF(AV1474&gt;AV$3054,AV$3054,IF(AV1474&lt;AV$3053,AV$3053,AV1474))</f>
        <v>0</v>
      </c>
      <c r="BJ1474" s="6">
        <f>IF(BI1474&gt;0, BF1474/BI1474,0)</f>
        <v>0</v>
      </c>
      <c r="BK1474" s="26">
        <f>BJ1474/BJ$3049</f>
        <v>0</v>
      </c>
      <c r="BL1474" s="6">
        <f>IF(_xlfn.NUMBERVALUE(AL1474),IF(ABS(AL1474)&lt;1,1-ABS(AL1474),0),0)</f>
        <v>0</v>
      </c>
      <c r="BM1474" s="6">
        <f>IF(F1474&gt;F$3054,F$3054,IF(F1474&lt;F$3053,F$3053,F1474))</f>
        <v>0</v>
      </c>
      <c r="BN1474" s="6">
        <f>IF(BM1474&gt;0, BM1474/BM$3049, BM1474/BM$3050*-1)</f>
        <v>0</v>
      </c>
      <c r="BO1474" s="6">
        <f>IF(O1474&gt;O$3054,O$3054,IF(O1474&lt;O$3053,O$3053,O1474))</f>
        <v>0</v>
      </c>
      <c r="BP1474" s="26">
        <f>BO1474/BO$3049</f>
        <v>0</v>
      </c>
      <c r="BQ1474" s="26">
        <f>IF(OR(BD1474=0, BH1474=0,BN1474=0,BP1474=0), 0,BD1474+BH1474+BK1474+BL1474+BN1474+BP1474)</f>
        <v>0</v>
      </c>
      <c r="BR1474" s="6">
        <f>IF(D1474&gt;0,C1474/D1474,0)</f>
        <v>0</v>
      </c>
    </row>
    <row r="1475" spans="1:70" x14ac:dyDescent="0.2">
      <c r="A1475" s="15" t="s">
        <v>2957</v>
      </c>
      <c r="B1475" s="15" t="s">
        <v>2958</v>
      </c>
      <c r="C1475" s="15"/>
      <c r="D1475" s="15">
        <v>0</v>
      </c>
      <c r="E1475" s="15"/>
      <c r="F1475" s="15"/>
      <c r="G1475" s="15"/>
      <c r="H1475" s="21"/>
      <c r="I1475" s="15"/>
      <c r="J1475" s="15"/>
      <c r="K1475" s="15"/>
      <c r="L1475" s="15"/>
      <c r="M1475" s="15"/>
      <c r="N1475" s="15"/>
      <c r="O1475" s="15"/>
      <c r="P1475" s="15"/>
      <c r="Q1475" s="15"/>
      <c r="R1475" s="15"/>
      <c r="S1475" s="15"/>
      <c r="T1475" s="15"/>
      <c r="U1475" s="15"/>
      <c r="V1475" s="15"/>
      <c r="W1475" s="15"/>
      <c r="X1475" s="15"/>
      <c r="Y1475" s="15"/>
      <c r="Z1475" s="15"/>
      <c r="AA1475" s="15"/>
      <c r="AB1475" s="15"/>
      <c r="AC1475" s="15"/>
      <c r="AD1475" s="15"/>
      <c r="AE1475" s="15"/>
      <c r="AF1475" s="15"/>
      <c r="AG1475" s="15"/>
      <c r="AH1475" s="15"/>
      <c r="AI1475" s="15"/>
      <c r="AJ1475" s="15"/>
      <c r="AK1475" s="15"/>
      <c r="AL1475" s="15"/>
      <c r="AM1475" s="15"/>
      <c r="AN1475" s="15"/>
      <c r="AO1475" s="15"/>
      <c r="AP1475" s="15"/>
      <c r="AQ1475" s="15"/>
      <c r="AR1475" s="15"/>
      <c r="AS1475" s="15"/>
      <c r="AT1475" s="15"/>
      <c r="AU1475" s="15"/>
      <c r="AV1475" s="15"/>
      <c r="AW1475" s="15">
        <v>0</v>
      </c>
      <c r="AX1475" s="15"/>
      <c r="AZ1475" s="6">
        <f>IF(D1475&gt;0,H1475/D1475,0)</f>
        <v>0</v>
      </c>
      <c r="BA1475" s="6">
        <f>AZ1475*Q1475</f>
        <v>0</v>
      </c>
      <c r="BB1475" s="6">
        <f>IF(C1475&gt;C$3054,C$3054,IF(C1475&lt;C$3053,C$3053,C1475))</f>
        <v>0</v>
      </c>
      <c r="BC1475" s="6">
        <f>IF(BB1475&gt;0,(D1475/15)-BB1475,0)</f>
        <v>0</v>
      </c>
      <c r="BD1475" s="6">
        <f>BC1475/BC$3049</f>
        <v>0</v>
      </c>
      <c r="BE1475" s="15">
        <f>IF(AU1475&gt;AU$3054,AU$3054,IF(AU1475&lt;AU$3053,AU$3053,AU1475))</f>
        <v>0</v>
      </c>
      <c r="BF1475" s="15">
        <f>IF(I1475&gt;I$3054,I$3054,IF(I1475&lt;I$3053,I$3053,I1475))</f>
        <v>0</v>
      </c>
      <c r="BG1475" s="6">
        <f>IF(BE1475&gt;0, BF1475/BE1475,0)</f>
        <v>0</v>
      </c>
      <c r="BH1475" s="26">
        <f>BG1475/BG$3049</f>
        <v>0</v>
      </c>
      <c r="BI1475" s="26">
        <f>IF(AV1475&gt;AV$3054,AV$3054,IF(AV1475&lt;AV$3053,AV$3053,AV1475))</f>
        <v>0</v>
      </c>
      <c r="BJ1475" s="6">
        <f>IF(BI1475&gt;0, BF1475/BI1475,0)</f>
        <v>0</v>
      </c>
      <c r="BK1475" s="26">
        <f>BJ1475/BJ$3049</f>
        <v>0</v>
      </c>
      <c r="BL1475" s="6">
        <f>IF(_xlfn.NUMBERVALUE(AL1475),IF(ABS(AL1475)&lt;1,1-ABS(AL1475),0),0)</f>
        <v>0</v>
      </c>
      <c r="BM1475" s="6">
        <f>IF(F1475&gt;F$3054,F$3054,IF(F1475&lt;F$3053,F$3053,F1475))</f>
        <v>0</v>
      </c>
      <c r="BN1475" s="6">
        <f>IF(BM1475&gt;0, BM1475/BM$3049, BM1475/BM$3050*-1)</f>
        <v>0</v>
      </c>
      <c r="BO1475" s="6">
        <f>IF(O1475&gt;O$3054,O$3054,IF(O1475&lt;O$3053,O$3053,O1475))</f>
        <v>0</v>
      </c>
      <c r="BP1475" s="26">
        <f>BO1475/BO$3049</f>
        <v>0</v>
      </c>
      <c r="BQ1475" s="26">
        <f>IF(OR(BD1475=0, BH1475=0,BN1475=0,BP1475=0), 0,BD1475+BH1475+BK1475+BL1475+BN1475+BP1475)</f>
        <v>0</v>
      </c>
      <c r="BR1475" s="6">
        <f>IF(D1475&gt;0,C1475/D1475,0)</f>
        <v>0</v>
      </c>
    </row>
    <row r="1476" spans="1:70" x14ac:dyDescent="0.2">
      <c r="A1476" s="15" t="s">
        <v>2959</v>
      </c>
      <c r="B1476" s="15" t="s">
        <v>2958</v>
      </c>
      <c r="C1476" s="15"/>
      <c r="D1476" s="15">
        <v>0</v>
      </c>
      <c r="E1476" s="15"/>
      <c r="F1476" s="15"/>
      <c r="G1476" s="15"/>
      <c r="H1476" s="21"/>
      <c r="I1476" s="15"/>
      <c r="J1476" s="15"/>
      <c r="K1476" s="15"/>
      <c r="L1476" s="15"/>
      <c r="M1476" s="15"/>
      <c r="N1476" s="15"/>
      <c r="O1476" s="15"/>
      <c r="P1476" s="15"/>
      <c r="Q1476" s="15"/>
      <c r="R1476" s="15"/>
      <c r="S1476" s="15"/>
      <c r="T1476" s="15"/>
      <c r="U1476" s="15"/>
      <c r="V1476" s="15"/>
      <c r="W1476" s="15"/>
      <c r="X1476" s="15"/>
      <c r="Y1476" s="15"/>
      <c r="Z1476" s="15"/>
      <c r="AA1476" s="15"/>
      <c r="AB1476" s="15"/>
      <c r="AC1476" s="15"/>
      <c r="AD1476" s="15"/>
      <c r="AE1476" s="15"/>
      <c r="AF1476" s="15"/>
      <c r="AG1476" s="15"/>
      <c r="AH1476" s="15"/>
      <c r="AI1476" s="15"/>
      <c r="AJ1476" s="15"/>
      <c r="AK1476" s="15"/>
      <c r="AL1476" s="15"/>
      <c r="AM1476" s="15"/>
      <c r="AN1476" s="15"/>
      <c r="AO1476" s="15"/>
      <c r="AP1476" s="15"/>
      <c r="AQ1476" s="15"/>
      <c r="AR1476" s="15"/>
      <c r="AS1476" s="15"/>
      <c r="AT1476" s="15"/>
      <c r="AU1476" s="15"/>
      <c r="AV1476" s="15"/>
      <c r="AW1476" s="15">
        <v>0</v>
      </c>
      <c r="AX1476" s="15"/>
      <c r="AZ1476" s="6">
        <f>IF(D1476&gt;0,H1476/D1476,0)</f>
        <v>0</v>
      </c>
      <c r="BA1476" s="6">
        <f>AZ1476*Q1476</f>
        <v>0</v>
      </c>
      <c r="BB1476" s="6">
        <f>IF(C1476&gt;C$3054,C$3054,IF(C1476&lt;C$3053,C$3053,C1476))</f>
        <v>0</v>
      </c>
      <c r="BC1476" s="6">
        <f>IF(BB1476&gt;0,(D1476/15)-BB1476,0)</f>
        <v>0</v>
      </c>
      <c r="BD1476" s="6">
        <f>BC1476/BC$3049</f>
        <v>0</v>
      </c>
      <c r="BE1476" s="15">
        <f>IF(AU1476&gt;AU$3054,AU$3054,IF(AU1476&lt;AU$3053,AU$3053,AU1476))</f>
        <v>0</v>
      </c>
      <c r="BF1476" s="15">
        <f>IF(I1476&gt;I$3054,I$3054,IF(I1476&lt;I$3053,I$3053,I1476))</f>
        <v>0</v>
      </c>
      <c r="BG1476" s="6">
        <f>IF(BE1476&gt;0, BF1476/BE1476,0)</f>
        <v>0</v>
      </c>
      <c r="BH1476" s="26">
        <f>BG1476/BG$3049</f>
        <v>0</v>
      </c>
      <c r="BI1476" s="26">
        <f>IF(AV1476&gt;AV$3054,AV$3054,IF(AV1476&lt;AV$3053,AV$3053,AV1476))</f>
        <v>0</v>
      </c>
      <c r="BJ1476" s="6">
        <f>IF(BI1476&gt;0, BF1476/BI1476,0)</f>
        <v>0</v>
      </c>
      <c r="BK1476" s="26">
        <f>BJ1476/BJ$3049</f>
        <v>0</v>
      </c>
      <c r="BL1476" s="6">
        <f>IF(_xlfn.NUMBERVALUE(AL1476),IF(ABS(AL1476)&lt;1,1-ABS(AL1476),0),0)</f>
        <v>0</v>
      </c>
      <c r="BM1476" s="6">
        <f>IF(F1476&gt;F$3054,F$3054,IF(F1476&lt;F$3053,F$3053,F1476))</f>
        <v>0</v>
      </c>
      <c r="BN1476" s="6">
        <f>IF(BM1476&gt;0, BM1476/BM$3049, BM1476/BM$3050*-1)</f>
        <v>0</v>
      </c>
      <c r="BO1476" s="6">
        <f>IF(O1476&gt;O$3054,O$3054,IF(O1476&lt;O$3053,O$3053,O1476))</f>
        <v>0</v>
      </c>
      <c r="BP1476" s="26">
        <f>BO1476/BO$3049</f>
        <v>0</v>
      </c>
      <c r="BQ1476" s="26">
        <f>IF(OR(BD1476=0, BH1476=0,BN1476=0,BP1476=0), 0,BD1476+BH1476+BK1476+BL1476+BN1476+BP1476)</f>
        <v>0</v>
      </c>
      <c r="BR1476" s="6">
        <f>IF(D1476&gt;0,C1476/D1476,0)</f>
        <v>0</v>
      </c>
    </row>
    <row r="1477" spans="1:70" x14ac:dyDescent="0.2">
      <c r="A1477" s="15" t="s">
        <v>4247</v>
      </c>
      <c r="B1477" s="15" t="s">
        <v>4248</v>
      </c>
      <c r="C1477" s="15">
        <v>0.01</v>
      </c>
      <c r="D1477" s="15">
        <v>0</v>
      </c>
      <c r="E1477" s="15">
        <v>0.24</v>
      </c>
      <c r="F1477" s="15">
        <v>54.76</v>
      </c>
      <c r="G1477" s="15">
        <v>3.5</v>
      </c>
      <c r="H1477" s="21"/>
      <c r="I1477" s="15">
        <v>0</v>
      </c>
      <c r="J1477" s="15">
        <v>0.01</v>
      </c>
      <c r="K1477" s="15"/>
      <c r="L1477" s="15">
        <v>0.02</v>
      </c>
      <c r="M1477" s="15"/>
      <c r="N1477" s="15">
        <v>0.02</v>
      </c>
      <c r="O1477" s="15"/>
      <c r="P1477" s="15">
        <v>1.77</v>
      </c>
      <c r="Q1477" s="15">
        <v>0.09</v>
      </c>
      <c r="R1477" s="15">
        <v>0.04</v>
      </c>
      <c r="S1477" s="15">
        <v>4.2699999999999996</v>
      </c>
      <c r="T1477" s="15">
        <v>0</v>
      </c>
      <c r="U1477" s="15">
        <v>0</v>
      </c>
      <c r="V1477" s="15">
        <v>0</v>
      </c>
      <c r="W1477" s="15">
        <v>0</v>
      </c>
      <c r="X1477" s="15">
        <v>0</v>
      </c>
      <c r="Y1477" s="15">
        <v>0</v>
      </c>
      <c r="Z1477" s="15">
        <v>0</v>
      </c>
      <c r="AA1477" s="15">
        <v>0</v>
      </c>
      <c r="AB1477" s="16">
        <v>4437.08</v>
      </c>
      <c r="AC1477" s="15">
        <v>8.31</v>
      </c>
      <c r="AD1477" s="15">
        <v>-0.13</v>
      </c>
      <c r="AE1477" s="15">
        <v>20.05</v>
      </c>
      <c r="AF1477" s="15">
        <v>6.96</v>
      </c>
      <c r="AG1477" s="15">
        <v>-0.11</v>
      </c>
      <c r="AH1477" s="15">
        <v>16.41</v>
      </c>
      <c r="AI1477" s="15">
        <v>8.36</v>
      </c>
      <c r="AJ1477" s="15">
        <v>-0.13</v>
      </c>
      <c r="AK1477" s="15">
        <v>20.14</v>
      </c>
      <c r="AL1477" s="15">
        <v>1.1299999999999999</v>
      </c>
      <c r="AM1477" s="15">
        <v>78.459999999999994</v>
      </c>
      <c r="AN1477" s="15"/>
      <c r="AO1477" s="15">
        <v>6.88</v>
      </c>
      <c r="AP1477" s="15">
        <v>5.47</v>
      </c>
      <c r="AQ1477" s="15">
        <v>5.33</v>
      </c>
      <c r="AR1477" s="15">
        <v>21.5</v>
      </c>
      <c r="AS1477" s="15">
        <v>16.07</v>
      </c>
      <c r="AT1477" s="15"/>
      <c r="AU1477" s="15">
        <v>6.24</v>
      </c>
      <c r="AV1477" s="15"/>
      <c r="AW1477" s="15">
        <v>0</v>
      </c>
      <c r="AX1477" s="16">
        <v>88490</v>
      </c>
      <c r="AZ1477" s="6">
        <f>IF(D1477&gt;0,H1477/D1477,0)</f>
        <v>0</v>
      </c>
      <c r="BA1477" s="6">
        <f>AZ1477*Q1477</f>
        <v>0</v>
      </c>
      <c r="BB1477" s="6">
        <f>IF(C1477&gt;C$3054,C$3054,IF(C1477&lt;C$3053,C$3053,C1477))</f>
        <v>0.01</v>
      </c>
      <c r="BC1477" s="6">
        <f>IF(BB1477&gt;0,(D1477/15)-BB1477,0)</f>
        <v>-0.01</v>
      </c>
      <c r="BD1477" s="6">
        <f>BC1477/BC$3049</f>
        <v>-1.9257927846963667E-3</v>
      </c>
      <c r="BE1477" s="15">
        <f>IF(AU1477&gt;AU$3054,AU$3054,IF(AU1477&lt;AU$3053,AU$3053,AU1477))</f>
        <v>6.24</v>
      </c>
      <c r="BF1477" s="15">
        <f>IF(I1477&gt;I$3054,I$3054,IF(I1477&lt;I$3053,I$3053,I1477))</f>
        <v>0</v>
      </c>
      <c r="BG1477" s="6">
        <f>IF(BE1477&gt;0, BF1477/BE1477,0)</f>
        <v>0</v>
      </c>
      <c r="BH1477" s="26">
        <f>BG1477/BG$3049</f>
        <v>0</v>
      </c>
      <c r="BI1477" s="26">
        <f>IF(AV1477&gt;AV$3054,AV$3054,IF(AV1477&lt;AV$3053,AV$3053,AV1477))</f>
        <v>0</v>
      </c>
      <c r="BJ1477" s="6">
        <f>IF(BI1477&gt;0, BF1477/BI1477,0)</f>
        <v>0</v>
      </c>
      <c r="BK1477" s="26">
        <f>BJ1477/BJ$3049</f>
        <v>0</v>
      </c>
      <c r="BL1477" s="6">
        <f>IF(_xlfn.NUMBERVALUE(AL1477),IF(ABS(AL1477)&lt;1,1-ABS(AL1477),0),0)</f>
        <v>0</v>
      </c>
      <c r="BM1477" s="6">
        <f>IF(F1477&gt;F$3054,F$3054,IF(F1477&lt;F$3053,F$3053,F1477))</f>
        <v>54.76</v>
      </c>
      <c r="BN1477" s="6">
        <f>IF(BM1477&gt;0, BM1477/BM$3049, BM1477/BM$3050*-1)</f>
        <v>6.9179190847244734E-2</v>
      </c>
      <c r="BO1477" s="6">
        <f>IF(O1477&gt;O$3054,O$3054,IF(O1477&lt;O$3053,O$3053,O1477))</f>
        <v>0</v>
      </c>
      <c r="BP1477" s="26">
        <f>BO1477/BO$3049</f>
        <v>0</v>
      </c>
      <c r="BQ1477" s="26">
        <f>IF(OR(BD1477=0, BH1477=0,BN1477=0,BP1477=0), 0,BD1477+BH1477+BK1477+BL1477+BN1477+BP1477)</f>
        <v>0</v>
      </c>
      <c r="BR1477" s="6">
        <f>IF(D1477&gt;0,C1477/D1477,0)</f>
        <v>0</v>
      </c>
    </row>
    <row r="1478" spans="1:70" x14ac:dyDescent="0.2">
      <c r="A1478" s="15" t="s">
        <v>104</v>
      </c>
      <c r="B1478" s="15" t="s">
        <v>6113</v>
      </c>
      <c r="C1478" s="15">
        <v>0.05</v>
      </c>
      <c r="D1478" s="15">
        <v>1.77</v>
      </c>
      <c r="E1478" s="15">
        <v>1.51</v>
      </c>
      <c r="F1478" s="15">
        <v>95</v>
      </c>
      <c r="G1478" s="15">
        <v>1.78</v>
      </c>
      <c r="H1478" s="21">
        <v>405900000</v>
      </c>
      <c r="I1478" s="15">
        <v>33.96</v>
      </c>
      <c r="J1478" s="15">
        <v>0.02</v>
      </c>
      <c r="K1478" s="15">
        <v>0.02</v>
      </c>
      <c r="L1478" s="15">
        <v>0.02</v>
      </c>
      <c r="M1478" s="15">
        <v>0.02</v>
      </c>
      <c r="N1478" s="15">
        <v>0.02</v>
      </c>
      <c r="O1478" s="15">
        <v>1.42</v>
      </c>
      <c r="P1478" s="15">
        <v>2.5299999999999998</v>
      </c>
      <c r="Q1478" s="15">
        <v>0.98</v>
      </c>
      <c r="R1478" s="15">
        <v>0.37</v>
      </c>
      <c r="S1478" s="15">
        <v>4.32</v>
      </c>
      <c r="T1478" s="15">
        <v>0</v>
      </c>
      <c r="U1478" s="15">
        <v>0</v>
      </c>
      <c r="V1478" s="15">
        <v>0</v>
      </c>
      <c r="W1478" s="15">
        <v>0</v>
      </c>
      <c r="X1478" s="15">
        <v>0</v>
      </c>
      <c r="Y1478" s="15">
        <v>0</v>
      </c>
      <c r="Z1478" s="15">
        <v>0</v>
      </c>
      <c r="AA1478" s="15">
        <v>0</v>
      </c>
      <c r="AB1478" s="15"/>
      <c r="AC1478" s="15">
        <v>4.82</v>
      </c>
      <c r="AD1478" s="15">
        <v>5.17</v>
      </c>
      <c r="AE1478" s="15">
        <v>4.82</v>
      </c>
      <c r="AF1478" s="15">
        <v>4.26</v>
      </c>
      <c r="AG1478" s="15">
        <v>4.46</v>
      </c>
      <c r="AH1478" s="15">
        <v>4.26</v>
      </c>
      <c r="AI1478" s="15">
        <v>5.36</v>
      </c>
      <c r="AJ1478" s="15">
        <v>5.77</v>
      </c>
      <c r="AK1478" s="15">
        <v>5.36</v>
      </c>
      <c r="AL1478" s="15">
        <v>0.74</v>
      </c>
      <c r="AM1478" s="15">
        <v>183.34</v>
      </c>
      <c r="AN1478" s="15">
        <v>34.020000000000003</v>
      </c>
      <c r="AO1478" s="15">
        <v>12.77</v>
      </c>
      <c r="AP1478" s="15">
        <v>8.75</v>
      </c>
      <c r="AQ1478" s="15">
        <v>7.51</v>
      </c>
      <c r="AR1478" s="15">
        <v>3.9</v>
      </c>
      <c r="AS1478" s="15">
        <v>18.86</v>
      </c>
      <c r="AT1478" s="15"/>
      <c r="AU1478" s="15">
        <v>-41.34</v>
      </c>
      <c r="AV1478" s="15"/>
      <c r="AW1478" s="16">
        <v>75021</v>
      </c>
      <c r="AX1478" s="16">
        <v>360706</v>
      </c>
      <c r="AZ1478" s="6">
        <f>IF(D1478&gt;0,H1478/D1478,0)</f>
        <v>229322033.89830509</v>
      </c>
      <c r="BA1478" s="6">
        <f>AZ1478*Q1478</f>
        <v>224735593.22033897</v>
      </c>
      <c r="BB1478" s="6">
        <f>IF(C1478&gt;C$3054,C$3054,IF(C1478&lt;C$3053,C$3053,C1478))</f>
        <v>0.05</v>
      </c>
      <c r="BC1478" s="6">
        <f>IF(BB1478&gt;0,(D1478/15)-BB1478,0)</f>
        <v>6.8000000000000005E-2</v>
      </c>
      <c r="BD1478" s="6">
        <f>BC1478/BC$3049</f>
        <v>1.3095390935935295E-2</v>
      </c>
      <c r="BE1478" s="15">
        <f>IF(AU1478&gt;AU$3054,AU$3054,IF(AU1478&lt;AU$3053,AU$3053,AU1478))</f>
        <v>-41.34</v>
      </c>
      <c r="BF1478" s="15">
        <f>IF(I1478&gt;I$3054,I$3054,IF(I1478&lt;I$3053,I$3053,I1478))</f>
        <v>33.96</v>
      </c>
      <c r="BG1478" s="6">
        <f>IF(BE1478&gt;0, BF1478/BE1478,0)</f>
        <v>0</v>
      </c>
      <c r="BH1478" s="26">
        <f>BG1478/BG$3049</f>
        <v>0</v>
      </c>
      <c r="BI1478" s="26">
        <f>IF(AV1478&gt;AV$3054,AV$3054,IF(AV1478&lt;AV$3053,AV$3053,AV1478))</f>
        <v>0</v>
      </c>
      <c r="BJ1478" s="6">
        <f>IF(BI1478&gt;0, BF1478/BI1478,0)</f>
        <v>0</v>
      </c>
      <c r="BK1478" s="26">
        <f>BJ1478/BJ$3049</f>
        <v>0</v>
      </c>
      <c r="BL1478" s="6">
        <f>IF(_xlfn.NUMBERVALUE(AL1478),IF(ABS(AL1478)&lt;1,1-ABS(AL1478),0),0)</f>
        <v>0.26</v>
      </c>
      <c r="BM1478" s="6">
        <f>IF(F1478&gt;F$3054,F$3054,IF(F1478&lt;F$3053,F$3053,F1478))</f>
        <v>95</v>
      </c>
      <c r="BN1478" s="6">
        <f>IF(BM1478&gt;0, BM1478/BM$3049, BM1478/BM$3050*-1)</f>
        <v>0.12001503160131941</v>
      </c>
      <c r="BO1478" s="6">
        <f>IF(O1478&gt;O$3054,O$3054,IF(O1478&lt;O$3053,O$3053,O1478))</f>
        <v>1.42</v>
      </c>
      <c r="BP1478" s="26">
        <f>BO1478/BO$3049</f>
        <v>1.339004925998569E-2</v>
      </c>
      <c r="BQ1478" s="26">
        <f>IF(OR(BD1478=0, BH1478=0,BN1478=0,BP1478=0), 0,BD1478+BH1478+BK1478+BL1478+BN1478+BP1478)</f>
        <v>0</v>
      </c>
      <c r="BR1478" s="6">
        <f>IF(D1478&gt;0,C1478/D1478,0)</f>
        <v>2.8248587570621469E-2</v>
      </c>
    </row>
    <row r="1479" spans="1:70" x14ac:dyDescent="0.2">
      <c r="A1479" s="15" t="s">
        <v>6120</v>
      </c>
      <c r="B1479" s="15" t="s">
        <v>6121</v>
      </c>
      <c r="C1479" s="15">
        <v>-0.02</v>
      </c>
      <c r="D1479" s="15">
        <v>0.17</v>
      </c>
      <c r="E1479" s="15">
        <v>0.19</v>
      </c>
      <c r="F1479" s="15">
        <v>-50</v>
      </c>
      <c r="G1479" s="15">
        <v>11.17</v>
      </c>
      <c r="H1479" s="21">
        <v>50780000</v>
      </c>
      <c r="I1479" s="15"/>
      <c r="J1479" s="15">
        <v>0</v>
      </c>
      <c r="K1479" s="15"/>
      <c r="L1479" s="15">
        <v>0</v>
      </c>
      <c r="M1479" s="15"/>
      <c r="N1479" s="15">
        <v>0</v>
      </c>
      <c r="O1479" s="15"/>
      <c r="P1479" s="15"/>
      <c r="Q1479" s="15">
        <v>0.02</v>
      </c>
      <c r="R1479" s="15">
        <v>0.01</v>
      </c>
      <c r="S1479" s="15">
        <v>13.94</v>
      </c>
      <c r="T1479" s="15">
        <v>0</v>
      </c>
      <c r="U1479" s="15">
        <v>0</v>
      </c>
      <c r="V1479" s="15">
        <v>0</v>
      </c>
      <c r="W1479" s="15">
        <v>0</v>
      </c>
      <c r="X1479" s="15">
        <v>0</v>
      </c>
      <c r="Y1479" s="15">
        <v>0</v>
      </c>
      <c r="Z1479" s="15">
        <v>0</v>
      </c>
      <c r="AA1479" s="15">
        <v>0</v>
      </c>
      <c r="AB1479" s="15">
        <v>-337.66</v>
      </c>
      <c r="AC1479" s="15">
        <v>-139.54</v>
      </c>
      <c r="AD1479" s="15">
        <v>-116.17</v>
      </c>
      <c r="AE1479" s="15">
        <v>-139.54</v>
      </c>
      <c r="AF1479" s="15">
        <v>-131.08000000000001</v>
      </c>
      <c r="AG1479" s="15">
        <v>-108.77</v>
      </c>
      <c r="AH1479" s="15">
        <v>-131.08000000000001</v>
      </c>
      <c r="AI1479" s="15">
        <v>-139.75</v>
      </c>
      <c r="AJ1479" s="15">
        <v>-116.28</v>
      </c>
      <c r="AK1479" s="15">
        <v>-139.75</v>
      </c>
      <c r="AL1479" s="15">
        <v>-0.52</v>
      </c>
      <c r="AM1479" s="15">
        <v>245.4</v>
      </c>
      <c r="AN1479" s="15"/>
      <c r="AO1479" s="16">
        <v>-2050.19</v>
      </c>
      <c r="AP1479" s="16">
        <v>-2074.42</v>
      </c>
      <c r="AQ1479" s="16">
        <v>-2080.56</v>
      </c>
      <c r="AR1479" s="15"/>
      <c r="AS1479" s="15">
        <v>56.22</v>
      </c>
      <c r="AT1479" s="15">
        <v>16.920000000000002</v>
      </c>
      <c r="AU1479" s="15"/>
      <c r="AV1479" s="15"/>
      <c r="AW1479" s="16">
        <v>194811</v>
      </c>
      <c r="AX1479" s="16">
        <v>659112</v>
      </c>
      <c r="AZ1479" s="6">
        <f>IF(D1479&gt;0,H1479/D1479,0)</f>
        <v>298705882.35294116</v>
      </c>
      <c r="BA1479" s="6">
        <f>AZ1479*Q1479</f>
        <v>5974117.6470588231</v>
      </c>
      <c r="BB1479" s="6">
        <f>IF(C1479&gt;C$3054,C$3054,IF(C1479&lt;C$3053,C$3053,C1479))</f>
        <v>-0.02</v>
      </c>
      <c r="BC1479" s="6">
        <f>IF(BB1479&gt;0,(D1479/15)-BB1479,0)</f>
        <v>0</v>
      </c>
      <c r="BD1479" s="6">
        <f>BC1479/BC$3049</f>
        <v>0</v>
      </c>
      <c r="BE1479" s="15">
        <f>IF(AU1479&gt;AU$3054,AU$3054,IF(AU1479&lt;AU$3053,AU$3053,AU1479))</f>
        <v>0</v>
      </c>
      <c r="BF1479" s="15">
        <f>IF(I1479&gt;I$3054,I$3054,IF(I1479&lt;I$3053,I$3053,I1479))</f>
        <v>0</v>
      </c>
      <c r="BG1479" s="6">
        <f>IF(BE1479&gt;0, BF1479/BE1479,0)</f>
        <v>0</v>
      </c>
      <c r="BH1479" s="26">
        <f>BG1479/BG$3049</f>
        <v>0</v>
      </c>
      <c r="BI1479" s="26">
        <f>IF(AV1479&gt;AV$3054,AV$3054,IF(AV1479&lt;AV$3053,AV$3053,AV1479))</f>
        <v>0</v>
      </c>
      <c r="BJ1479" s="6">
        <f>IF(BI1479&gt;0, BF1479/BI1479,0)</f>
        <v>0</v>
      </c>
      <c r="BK1479" s="26">
        <f>BJ1479/BJ$3049</f>
        <v>0</v>
      </c>
      <c r="BL1479" s="6">
        <f>IF(_xlfn.NUMBERVALUE(AL1479),IF(ABS(AL1479)&lt;1,1-ABS(AL1479),0),0)</f>
        <v>0.48</v>
      </c>
      <c r="BM1479" s="6">
        <f>IF(F1479&gt;F$3054,F$3054,IF(F1479&lt;F$3053,F$3053,F1479))</f>
        <v>-50</v>
      </c>
      <c r="BN1479" s="6">
        <f>IF(BM1479&gt;0, BM1479/BM$3049, BM1479/BM$3050*-1)</f>
        <v>-0.50271465915946112</v>
      </c>
      <c r="BO1479" s="6">
        <f>IF(O1479&gt;O$3054,O$3054,IF(O1479&lt;O$3053,O$3053,O1479))</f>
        <v>0</v>
      </c>
      <c r="BP1479" s="26">
        <f>BO1479/BO$3049</f>
        <v>0</v>
      </c>
      <c r="BQ1479" s="26">
        <f>IF(OR(BD1479=0, BH1479=0,BN1479=0,BP1479=0), 0,BD1479+BH1479+BK1479+BL1479+BN1479+BP1479)</f>
        <v>0</v>
      </c>
      <c r="BR1479" s="6">
        <f>IF(D1479&gt;0,C1479/D1479,0)</f>
        <v>-0.11764705882352941</v>
      </c>
    </row>
    <row r="1480" spans="1:70" x14ac:dyDescent="0.2">
      <c r="A1480" s="15" t="s">
        <v>2962</v>
      </c>
      <c r="B1480" s="15" t="s">
        <v>2963</v>
      </c>
      <c r="C1480" s="15">
        <v>0</v>
      </c>
      <c r="D1480" s="15">
        <v>0.34</v>
      </c>
      <c r="E1480" s="15">
        <v>0.22</v>
      </c>
      <c r="F1480" s="15">
        <v>52.38</v>
      </c>
      <c r="G1480" s="15">
        <v>2.14</v>
      </c>
      <c r="H1480" s="21">
        <v>32140000</v>
      </c>
      <c r="I1480" s="15">
        <v>73.790000000000006</v>
      </c>
      <c r="J1480" s="15"/>
      <c r="K1480" s="15">
        <v>0</v>
      </c>
      <c r="L1480" s="15"/>
      <c r="M1480" s="15">
        <v>0.01</v>
      </c>
      <c r="N1480" s="15">
        <v>0</v>
      </c>
      <c r="O1480" s="15">
        <v>2.34</v>
      </c>
      <c r="P1480" s="15">
        <v>0.21</v>
      </c>
      <c r="Q1480" s="15">
        <v>0.15</v>
      </c>
      <c r="R1480" s="15">
        <v>0.01</v>
      </c>
      <c r="S1480" s="15">
        <v>1.83</v>
      </c>
      <c r="T1480" s="15">
        <v>14.03</v>
      </c>
      <c r="U1480" s="15">
        <v>14.03</v>
      </c>
      <c r="V1480" s="15">
        <v>24.08</v>
      </c>
      <c r="W1480" s="15">
        <v>24.08</v>
      </c>
      <c r="X1480" s="15">
        <v>25.07</v>
      </c>
      <c r="Y1480" s="15">
        <v>25.07</v>
      </c>
      <c r="Z1480" s="15">
        <v>43.01</v>
      </c>
      <c r="AA1480" s="15">
        <v>43.01</v>
      </c>
      <c r="AB1480" s="15">
        <v>1.91</v>
      </c>
      <c r="AC1480" s="15">
        <v>2.02</v>
      </c>
      <c r="AD1480" s="15">
        <v>14.05</v>
      </c>
      <c r="AE1480" s="15">
        <v>2.02</v>
      </c>
      <c r="AF1480" s="15">
        <v>1.45</v>
      </c>
      <c r="AG1480" s="15">
        <v>10.06</v>
      </c>
      <c r="AH1480" s="15">
        <v>1.45</v>
      </c>
      <c r="AI1480" s="15">
        <v>2.63</v>
      </c>
      <c r="AJ1480" s="15">
        <v>16.12</v>
      </c>
      <c r="AK1480" s="15">
        <v>2.63</v>
      </c>
      <c r="AL1480" s="15">
        <v>0.67</v>
      </c>
      <c r="AM1480" s="15">
        <v>36.76</v>
      </c>
      <c r="AN1480" s="15">
        <v>36.03</v>
      </c>
      <c r="AO1480" s="15">
        <v>5.23</v>
      </c>
      <c r="AP1480" s="15">
        <v>1.06</v>
      </c>
      <c r="AQ1480" s="15">
        <v>1.1100000000000001</v>
      </c>
      <c r="AR1480" s="15">
        <v>-22.77</v>
      </c>
      <c r="AS1480" s="15">
        <v>2.14</v>
      </c>
      <c r="AT1480" s="15">
        <v>-0.06</v>
      </c>
      <c r="AU1480" s="15">
        <v>-16.760000000000002</v>
      </c>
      <c r="AV1480" s="15">
        <v>-18.98</v>
      </c>
      <c r="AW1480" s="16">
        <v>98703</v>
      </c>
      <c r="AX1480" s="16">
        <v>149410</v>
      </c>
      <c r="AZ1480" s="6">
        <f>IF(D1480&gt;0,H1480/D1480,0)</f>
        <v>94529411.764705881</v>
      </c>
      <c r="BA1480" s="6">
        <f>AZ1480*Q1480</f>
        <v>14179411.764705881</v>
      </c>
      <c r="BB1480" s="6">
        <f>IF(C1480&gt;C$3054,C$3054,IF(C1480&lt;C$3053,C$3053,C1480))</f>
        <v>0</v>
      </c>
      <c r="BC1480" s="6">
        <f>IF(BB1480&gt;0,(D1480/15)-BB1480,0)</f>
        <v>0</v>
      </c>
      <c r="BD1480" s="6">
        <f>BC1480/BC$3049</f>
        <v>0</v>
      </c>
      <c r="BE1480" s="15">
        <f>IF(AU1480&gt;AU$3054,AU$3054,IF(AU1480&lt;AU$3053,AU$3053,AU1480))</f>
        <v>-16.760000000000002</v>
      </c>
      <c r="BF1480" s="15">
        <f>IF(I1480&gt;I$3054,I$3054,IF(I1480&lt;I$3053,I$3053,I1480))</f>
        <v>73.790000000000006</v>
      </c>
      <c r="BG1480" s="6">
        <f>IF(BE1480&gt;0, BF1480/BE1480,0)</f>
        <v>0</v>
      </c>
      <c r="BH1480" s="26">
        <f>BG1480/BG$3049</f>
        <v>0</v>
      </c>
      <c r="BI1480" s="26">
        <f>IF(AV1480&gt;AV$3054,AV$3054,IF(AV1480&lt;AV$3053,AV$3053,AV1480))</f>
        <v>-18.98</v>
      </c>
      <c r="BJ1480" s="6">
        <f>IF(BI1480&gt;0, BF1480/BI1480,0)</f>
        <v>0</v>
      </c>
      <c r="BK1480" s="26">
        <f>BJ1480/BJ$3049</f>
        <v>0</v>
      </c>
      <c r="BL1480" s="6">
        <f>IF(_xlfn.NUMBERVALUE(AL1480),IF(ABS(AL1480)&lt;1,1-ABS(AL1480),0),0)</f>
        <v>0.32999999999999996</v>
      </c>
      <c r="BM1480" s="6">
        <f>IF(F1480&gt;F$3054,F$3054,IF(F1480&lt;F$3053,F$3053,F1480))</f>
        <v>52.38</v>
      </c>
      <c r="BN1480" s="6">
        <f>IF(BM1480&gt;0, BM1480/BM$3049, BM1480/BM$3050*-1)</f>
        <v>6.6172498476601171E-2</v>
      </c>
      <c r="BO1480" s="6">
        <f>IF(O1480&gt;O$3054,O$3054,IF(O1480&lt;O$3053,O$3053,O1480))</f>
        <v>2.34</v>
      </c>
      <c r="BP1480" s="26">
        <f>BO1480/BO$3049</f>
        <v>2.2065292442511632E-2</v>
      </c>
      <c r="BQ1480" s="26">
        <f>IF(OR(BD1480=0, BH1480=0,BN1480=0,BP1480=0), 0,BD1480+BH1480+BK1480+BL1480+BN1480+BP1480)</f>
        <v>0</v>
      </c>
      <c r="BR1480" s="6">
        <f>IF(D1480&gt;0,C1480/D1480,0)</f>
        <v>0</v>
      </c>
    </row>
    <row r="1481" spans="1:70" x14ac:dyDescent="0.2">
      <c r="A1481" s="15" t="s">
        <v>3056</v>
      </c>
      <c r="B1481" s="15" t="s">
        <v>3057</v>
      </c>
      <c r="C1481" s="15">
        <v>7.0000000000000007E-2</v>
      </c>
      <c r="D1481" s="15">
        <v>0.17</v>
      </c>
      <c r="E1481" s="15">
        <v>0.19</v>
      </c>
      <c r="F1481" s="15"/>
      <c r="G1481" s="15">
        <v>1.21</v>
      </c>
      <c r="H1481" s="21">
        <v>13480000</v>
      </c>
      <c r="I1481" s="15">
        <v>2.56</v>
      </c>
      <c r="J1481" s="15">
        <v>0</v>
      </c>
      <c r="K1481" s="15"/>
      <c r="L1481" s="15">
        <v>0</v>
      </c>
      <c r="M1481" s="15"/>
      <c r="N1481" s="15">
        <v>0</v>
      </c>
      <c r="O1481" s="15"/>
      <c r="P1481" s="15"/>
      <c r="Q1481" s="15">
        <v>0.14000000000000001</v>
      </c>
      <c r="R1481" s="15">
        <v>0.09</v>
      </c>
      <c r="S1481" s="15">
        <v>5.44</v>
      </c>
      <c r="T1481" s="15">
        <v>0</v>
      </c>
      <c r="U1481" s="15">
        <v>0</v>
      </c>
      <c r="V1481" s="15">
        <v>0</v>
      </c>
      <c r="W1481" s="15">
        <v>0</v>
      </c>
      <c r="X1481" s="15">
        <v>0</v>
      </c>
      <c r="Y1481" s="15">
        <v>0</v>
      </c>
      <c r="Z1481" s="15">
        <v>0</v>
      </c>
      <c r="AA1481" s="15">
        <v>0</v>
      </c>
      <c r="AB1481" s="15"/>
      <c r="AC1481" s="15">
        <v>23.65</v>
      </c>
      <c r="AD1481" s="15">
        <v>1.05</v>
      </c>
      <c r="AE1481" s="15">
        <v>12.12</v>
      </c>
      <c r="AF1481" s="15">
        <v>22.69</v>
      </c>
      <c r="AG1481" s="15">
        <v>0.89</v>
      </c>
      <c r="AH1481" s="15">
        <v>11.59</v>
      </c>
      <c r="AI1481" s="15">
        <v>61.13</v>
      </c>
      <c r="AJ1481" s="15">
        <v>2.0299999999999998</v>
      </c>
      <c r="AK1481" s="15">
        <v>33</v>
      </c>
      <c r="AL1481" s="15"/>
      <c r="AM1481" s="15">
        <v>15.33</v>
      </c>
      <c r="AN1481" s="15">
        <v>70.77</v>
      </c>
      <c r="AO1481" s="15">
        <v>45.44</v>
      </c>
      <c r="AP1481" s="15">
        <v>33.729999999999997</v>
      </c>
      <c r="AQ1481" s="15">
        <v>38.909999999999997</v>
      </c>
      <c r="AR1481" s="15"/>
      <c r="AS1481" s="15">
        <v>317.82</v>
      </c>
      <c r="AT1481" s="15"/>
      <c r="AU1481" s="15"/>
      <c r="AV1481" s="15"/>
      <c r="AW1481" s="15">
        <v>0</v>
      </c>
      <c r="AX1481" s="15"/>
      <c r="AZ1481" s="6">
        <f>IF(D1481&gt;0,H1481/D1481,0)</f>
        <v>79294117.647058815</v>
      </c>
      <c r="BA1481" s="6">
        <f>AZ1481*Q1481</f>
        <v>11101176.470588235</v>
      </c>
      <c r="BB1481" s="6">
        <f>IF(C1481&gt;C$3054,C$3054,IF(C1481&lt;C$3053,C$3053,C1481))</f>
        <v>7.0000000000000007E-2</v>
      </c>
      <c r="BC1481" s="6">
        <f>IF(BB1481&gt;0,(D1481/15)-BB1481,0)</f>
        <v>-5.8666666666666673E-2</v>
      </c>
      <c r="BD1481" s="6">
        <f>BC1481/BC$3049</f>
        <v>-1.1297984336885352E-2</v>
      </c>
      <c r="BE1481" s="15">
        <f>IF(AU1481&gt;AU$3054,AU$3054,IF(AU1481&lt;AU$3053,AU$3053,AU1481))</f>
        <v>0</v>
      </c>
      <c r="BF1481" s="15">
        <f>IF(I1481&gt;I$3054,I$3054,IF(I1481&lt;I$3053,I$3053,I1481))</f>
        <v>2.56</v>
      </c>
      <c r="BG1481" s="6">
        <f>IF(BE1481&gt;0, BF1481/BE1481,0)</f>
        <v>0</v>
      </c>
      <c r="BH1481" s="26">
        <f>BG1481/BG$3049</f>
        <v>0</v>
      </c>
      <c r="BI1481" s="26">
        <f>IF(AV1481&gt;AV$3054,AV$3054,IF(AV1481&lt;AV$3053,AV$3053,AV1481))</f>
        <v>0</v>
      </c>
      <c r="BJ1481" s="6">
        <f>IF(BI1481&gt;0, BF1481/BI1481,0)</f>
        <v>0</v>
      </c>
      <c r="BK1481" s="26">
        <f>BJ1481/BJ$3049</f>
        <v>0</v>
      </c>
      <c r="BL1481" s="6">
        <f>IF(_xlfn.NUMBERVALUE(AL1481),IF(ABS(AL1481)&lt;1,1-ABS(AL1481),0),0)</f>
        <v>0</v>
      </c>
      <c r="BM1481" s="6">
        <f>IF(F1481&gt;F$3054,F$3054,IF(F1481&lt;F$3053,F$3053,F1481))</f>
        <v>0</v>
      </c>
      <c r="BN1481" s="6">
        <f>IF(BM1481&gt;0, BM1481/BM$3049, BM1481/BM$3050*-1)</f>
        <v>0</v>
      </c>
      <c r="BO1481" s="6">
        <f>IF(O1481&gt;O$3054,O$3054,IF(O1481&lt;O$3053,O$3053,O1481))</f>
        <v>0</v>
      </c>
      <c r="BP1481" s="26">
        <f>BO1481/BO$3049</f>
        <v>0</v>
      </c>
      <c r="BQ1481" s="26">
        <f>IF(OR(BD1481=0, BH1481=0,BN1481=0,BP1481=0), 0,BD1481+BH1481+BK1481+BL1481+BN1481+BP1481)</f>
        <v>0</v>
      </c>
      <c r="BR1481" s="6">
        <f>IF(D1481&gt;0,C1481/D1481,0)</f>
        <v>0.41176470588235298</v>
      </c>
    </row>
    <row r="1482" spans="1:70" x14ac:dyDescent="0.2">
      <c r="A1482" s="15" t="s">
        <v>3052</v>
      </c>
      <c r="B1482" s="15" t="s">
        <v>3053</v>
      </c>
      <c r="C1482" s="15">
        <v>0.35</v>
      </c>
      <c r="D1482" s="15">
        <v>0</v>
      </c>
      <c r="E1482" s="15">
        <v>6.1</v>
      </c>
      <c r="F1482" s="15">
        <v>100.56</v>
      </c>
      <c r="G1482" s="15">
        <v>2.82</v>
      </c>
      <c r="H1482" s="21"/>
      <c r="I1482" s="15">
        <v>0</v>
      </c>
      <c r="J1482" s="15">
        <v>0</v>
      </c>
      <c r="K1482" s="15"/>
      <c r="L1482" s="15">
        <v>0</v>
      </c>
      <c r="M1482" s="15"/>
      <c r="N1482" s="15">
        <v>0</v>
      </c>
      <c r="O1482" s="15"/>
      <c r="P1482" s="15">
        <v>2.4700000000000002</v>
      </c>
      <c r="Q1482" s="15">
        <v>2.52</v>
      </c>
      <c r="R1482" s="15">
        <v>0.78</v>
      </c>
      <c r="S1482" s="15">
        <v>2.56</v>
      </c>
      <c r="T1482" s="15">
        <v>0</v>
      </c>
      <c r="U1482" s="15">
        <v>0</v>
      </c>
      <c r="V1482" s="15">
        <v>0.01</v>
      </c>
      <c r="W1482" s="15">
        <v>0.01</v>
      </c>
      <c r="X1482" s="15">
        <v>0</v>
      </c>
      <c r="Y1482" s="15">
        <v>0</v>
      </c>
      <c r="Z1482" s="15">
        <v>0.01</v>
      </c>
      <c r="AA1482" s="15">
        <v>0.01</v>
      </c>
      <c r="AB1482" s="15"/>
      <c r="AC1482" s="15">
        <v>14.29</v>
      </c>
      <c r="AD1482" s="15">
        <v>17.559999999999999</v>
      </c>
      <c r="AE1482" s="15">
        <v>14.29</v>
      </c>
      <c r="AF1482" s="15">
        <v>10.79</v>
      </c>
      <c r="AG1482" s="15">
        <v>10.43</v>
      </c>
      <c r="AH1482" s="15">
        <v>10.79</v>
      </c>
      <c r="AI1482" s="15">
        <v>14.59</v>
      </c>
      <c r="AJ1482" s="15">
        <v>18.91</v>
      </c>
      <c r="AK1482" s="15">
        <v>14.59</v>
      </c>
      <c r="AL1482" s="15"/>
      <c r="AM1482" s="15">
        <v>13.88</v>
      </c>
      <c r="AN1482" s="15">
        <v>68.5</v>
      </c>
      <c r="AO1482" s="15">
        <v>22.33</v>
      </c>
      <c r="AP1482" s="15">
        <v>14.75</v>
      </c>
      <c r="AQ1482" s="15">
        <v>11.7</v>
      </c>
      <c r="AR1482" s="15"/>
      <c r="AS1482" s="15">
        <v>10.02</v>
      </c>
      <c r="AT1482" s="15">
        <v>10.65</v>
      </c>
      <c r="AU1482" s="15"/>
      <c r="AV1482" s="15">
        <v>11.04</v>
      </c>
      <c r="AW1482" s="15">
        <v>0</v>
      </c>
      <c r="AX1482" s="16">
        <v>22472</v>
      </c>
      <c r="AZ1482" s="6">
        <f>IF(D1482&gt;0,H1482/D1482,0)</f>
        <v>0</v>
      </c>
      <c r="BA1482" s="6">
        <f>AZ1482*Q1482</f>
        <v>0</v>
      </c>
      <c r="BB1482" s="6">
        <f>IF(C1482&gt;C$3054,C$3054,IF(C1482&lt;C$3053,C$3053,C1482))</f>
        <v>0.35</v>
      </c>
      <c r="BC1482" s="6">
        <f>IF(BB1482&gt;0,(D1482/15)-BB1482,0)</f>
        <v>-0.35</v>
      </c>
      <c r="BD1482" s="6">
        <f>BC1482/BC$3049</f>
        <v>-6.7402747464372831E-2</v>
      </c>
      <c r="BE1482" s="15">
        <f>IF(AU1482&gt;AU$3054,AU$3054,IF(AU1482&lt;AU$3053,AU$3053,AU1482))</f>
        <v>0</v>
      </c>
      <c r="BF1482" s="15">
        <f>IF(I1482&gt;I$3054,I$3054,IF(I1482&lt;I$3053,I$3053,I1482))</f>
        <v>0</v>
      </c>
      <c r="BG1482" s="6">
        <f>IF(BE1482&gt;0, BF1482/BE1482,0)</f>
        <v>0</v>
      </c>
      <c r="BH1482" s="26">
        <f>BG1482/BG$3049</f>
        <v>0</v>
      </c>
      <c r="BI1482" s="26">
        <f>IF(AV1482&gt;AV$3054,AV$3054,IF(AV1482&lt;AV$3053,AV$3053,AV1482))</f>
        <v>11.04</v>
      </c>
      <c r="BJ1482" s="6">
        <f>IF(BI1482&gt;0, BF1482/BI1482,0)</f>
        <v>0</v>
      </c>
      <c r="BK1482" s="26">
        <f>BJ1482/BJ$3049</f>
        <v>0</v>
      </c>
      <c r="BL1482" s="6">
        <f>IF(_xlfn.NUMBERVALUE(AL1482),IF(ABS(AL1482)&lt;1,1-ABS(AL1482),0),0)</f>
        <v>0</v>
      </c>
      <c r="BM1482" s="6">
        <f>IF(F1482&gt;F$3054,F$3054,IF(F1482&lt;F$3053,F$3053,F1482))</f>
        <v>100.56</v>
      </c>
      <c r="BN1482" s="6">
        <f>IF(BM1482&gt;0, BM1482/BM$3049, BM1482/BM$3050*-1)</f>
        <v>0.12703906924030189</v>
      </c>
      <c r="BO1482" s="6">
        <f>IF(O1482&gt;O$3054,O$3054,IF(O1482&lt;O$3053,O$3053,O1482))</f>
        <v>0</v>
      </c>
      <c r="BP1482" s="26">
        <f>BO1482/BO$3049</f>
        <v>0</v>
      </c>
      <c r="BQ1482" s="26">
        <f>IF(OR(BD1482=0, BH1482=0,BN1482=0,BP1482=0), 0,BD1482+BH1482+BK1482+BL1482+BN1482+BP1482)</f>
        <v>0</v>
      </c>
      <c r="BR1482" s="6">
        <f>IF(D1482&gt;0,C1482/D1482,0)</f>
        <v>0</v>
      </c>
    </row>
    <row r="1483" spans="1:70" x14ac:dyDescent="0.2">
      <c r="A1483" s="15" t="s">
        <v>2890</v>
      </c>
      <c r="B1483" s="15" t="s">
        <v>2891</v>
      </c>
      <c r="C1483" s="15"/>
      <c r="D1483" s="15">
        <v>0.17</v>
      </c>
      <c r="E1483" s="15"/>
      <c r="F1483" s="15"/>
      <c r="G1483" s="15"/>
      <c r="H1483" s="21"/>
      <c r="I1483" s="15"/>
      <c r="J1483" s="15"/>
      <c r="K1483" s="15"/>
      <c r="L1483" s="15"/>
      <c r="M1483" s="15"/>
      <c r="N1483" s="15"/>
      <c r="O1483" s="15"/>
      <c r="P1483" s="15"/>
      <c r="Q1483" s="15"/>
      <c r="R1483" s="15"/>
      <c r="S1483" s="15"/>
      <c r="T1483" s="15"/>
      <c r="U1483" s="15"/>
      <c r="V1483" s="15"/>
      <c r="W1483" s="15"/>
      <c r="X1483" s="15"/>
      <c r="Y1483" s="15"/>
      <c r="Z1483" s="15"/>
      <c r="AA1483" s="15"/>
      <c r="AB1483" s="15"/>
      <c r="AC1483" s="15"/>
      <c r="AD1483" s="15"/>
      <c r="AE1483" s="15"/>
      <c r="AF1483" s="15"/>
      <c r="AG1483" s="15"/>
      <c r="AH1483" s="15"/>
      <c r="AI1483" s="15"/>
      <c r="AJ1483" s="15"/>
      <c r="AK1483" s="15"/>
      <c r="AL1483" s="15"/>
      <c r="AM1483" s="15"/>
      <c r="AN1483" s="15"/>
      <c r="AO1483" s="15"/>
      <c r="AP1483" s="15"/>
      <c r="AQ1483" s="15"/>
      <c r="AR1483" s="15"/>
      <c r="AS1483" s="15"/>
      <c r="AT1483" s="15"/>
      <c r="AU1483" s="15"/>
      <c r="AV1483" s="15"/>
      <c r="AW1483" s="15">
        <v>0</v>
      </c>
      <c r="AX1483" s="15"/>
      <c r="AZ1483" s="6">
        <f>IF(D1483&gt;0,H1483/D1483,0)</f>
        <v>0</v>
      </c>
      <c r="BA1483" s="6">
        <f>AZ1483*Q1483</f>
        <v>0</v>
      </c>
      <c r="BB1483" s="6">
        <f>IF(C1483&gt;C$3054,C$3054,IF(C1483&lt;C$3053,C$3053,C1483))</f>
        <v>0</v>
      </c>
      <c r="BC1483" s="6">
        <f>IF(BB1483&gt;0,(D1483/15)-BB1483,0)</f>
        <v>0</v>
      </c>
      <c r="BD1483" s="6">
        <f>BC1483/BC$3049</f>
        <v>0</v>
      </c>
      <c r="BE1483" s="15">
        <f>IF(AU1483&gt;AU$3054,AU$3054,IF(AU1483&lt;AU$3053,AU$3053,AU1483))</f>
        <v>0</v>
      </c>
      <c r="BF1483" s="15">
        <f>IF(I1483&gt;I$3054,I$3054,IF(I1483&lt;I$3053,I$3053,I1483))</f>
        <v>0</v>
      </c>
      <c r="BG1483" s="6">
        <f>IF(BE1483&gt;0, BF1483/BE1483,0)</f>
        <v>0</v>
      </c>
      <c r="BH1483" s="26">
        <f>BG1483/BG$3049</f>
        <v>0</v>
      </c>
      <c r="BI1483" s="26">
        <f>IF(AV1483&gt;AV$3054,AV$3054,IF(AV1483&lt;AV$3053,AV$3053,AV1483))</f>
        <v>0</v>
      </c>
      <c r="BJ1483" s="6">
        <f>IF(BI1483&gt;0, BF1483/BI1483,0)</f>
        <v>0</v>
      </c>
      <c r="BK1483" s="26">
        <f>BJ1483/BJ$3049</f>
        <v>0</v>
      </c>
      <c r="BL1483" s="6">
        <f>IF(_xlfn.NUMBERVALUE(AL1483),IF(ABS(AL1483)&lt;1,1-ABS(AL1483),0),0)</f>
        <v>0</v>
      </c>
      <c r="BM1483" s="6">
        <f>IF(F1483&gt;F$3054,F$3054,IF(F1483&lt;F$3053,F$3053,F1483))</f>
        <v>0</v>
      </c>
      <c r="BN1483" s="6">
        <f>IF(BM1483&gt;0, BM1483/BM$3049, BM1483/BM$3050*-1)</f>
        <v>0</v>
      </c>
      <c r="BO1483" s="6">
        <f>IF(O1483&gt;O$3054,O$3054,IF(O1483&lt;O$3053,O$3053,O1483))</f>
        <v>0</v>
      </c>
      <c r="BP1483" s="26">
        <f>BO1483/BO$3049</f>
        <v>0</v>
      </c>
      <c r="BQ1483" s="26">
        <f>IF(OR(BD1483=0, BH1483=0,BN1483=0,BP1483=0), 0,BD1483+BH1483+BK1483+BL1483+BN1483+BP1483)</f>
        <v>0</v>
      </c>
      <c r="BR1483" s="6">
        <f>IF(D1483&gt;0,C1483/D1483,0)</f>
        <v>0</v>
      </c>
    </row>
    <row r="1484" spans="1:70" x14ac:dyDescent="0.2">
      <c r="A1484" s="15" t="s">
        <v>2953</v>
      </c>
      <c r="B1484" s="15" t="s">
        <v>2954</v>
      </c>
      <c r="C1484" s="15"/>
      <c r="D1484" s="15">
        <v>41.76</v>
      </c>
      <c r="E1484" s="15"/>
      <c r="F1484" s="15"/>
      <c r="G1484" s="15"/>
      <c r="H1484" s="21"/>
      <c r="I1484" s="15"/>
      <c r="J1484" s="15"/>
      <c r="K1484" s="15"/>
      <c r="L1484" s="15"/>
      <c r="M1484" s="15"/>
      <c r="N1484" s="15"/>
      <c r="O1484" s="15"/>
      <c r="P1484" s="15"/>
      <c r="Q1484" s="15"/>
      <c r="R1484" s="15"/>
      <c r="S1484" s="15"/>
      <c r="T1484" s="15"/>
      <c r="U1484" s="15"/>
      <c r="V1484" s="15"/>
      <c r="W1484" s="15"/>
      <c r="X1484" s="15"/>
      <c r="Y1484" s="15"/>
      <c r="Z1484" s="15"/>
      <c r="AA1484" s="15"/>
      <c r="AB1484" s="15"/>
      <c r="AC1484" s="15"/>
      <c r="AD1484" s="15"/>
      <c r="AE1484" s="15"/>
      <c r="AF1484" s="15"/>
      <c r="AG1484" s="15"/>
      <c r="AH1484" s="15"/>
      <c r="AI1484" s="15"/>
      <c r="AJ1484" s="15"/>
      <c r="AK1484" s="15"/>
      <c r="AL1484" s="15"/>
      <c r="AM1484" s="15"/>
      <c r="AN1484" s="15"/>
      <c r="AO1484" s="15"/>
      <c r="AP1484" s="15"/>
      <c r="AQ1484" s="15"/>
      <c r="AR1484" s="15"/>
      <c r="AS1484" s="15"/>
      <c r="AT1484" s="15"/>
      <c r="AU1484" s="15"/>
      <c r="AV1484" s="15"/>
      <c r="AW1484" s="16">
        <v>1511</v>
      </c>
      <c r="AX1484" s="16">
        <v>1401</v>
      </c>
      <c r="AZ1484" s="6">
        <f>IF(D1484&gt;0,H1484/D1484,0)</f>
        <v>0</v>
      </c>
      <c r="BA1484" s="6">
        <f>AZ1484*Q1484</f>
        <v>0</v>
      </c>
      <c r="BB1484" s="6">
        <f>IF(C1484&gt;C$3054,C$3054,IF(C1484&lt;C$3053,C$3053,C1484))</f>
        <v>0</v>
      </c>
      <c r="BC1484" s="6">
        <f>IF(BB1484&gt;0,(D1484/15)-BB1484,0)</f>
        <v>0</v>
      </c>
      <c r="BD1484" s="6">
        <f>BC1484/BC$3049</f>
        <v>0</v>
      </c>
      <c r="BE1484" s="15">
        <f>IF(AU1484&gt;AU$3054,AU$3054,IF(AU1484&lt;AU$3053,AU$3053,AU1484))</f>
        <v>0</v>
      </c>
      <c r="BF1484" s="15">
        <f>IF(I1484&gt;I$3054,I$3054,IF(I1484&lt;I$3053,I$3053,I1484))</f>
        <v>0</v>
      </c>
      <c r="BG1484" s="6">
        <f>IF(BE1484&gt;0, BF1484/BE1484,0)</f>
        <v>0</v>
      </c>
      <c r="BH1484" s="26">
        <f>BG1484/BG$3049</f>
        <v>0</v>
      </c>
      <c r="BI1484" s="26">
        <f>IF(AV1484&gt;AV$3054,AV$3054,IF(AV1484&lt;AV$3053,AV$3053,AV1484))</f>
        <v>0</v>
      </c>
      <c r="BJ1484" s="6">
        <f>IF(BI1484&gt;0, BF1484/BI1484,0)</f>
        <v>0</v>
      </c>
      <c r="BK1484" s="26">
        <f>BJ1484/BJ$3049</f>
        <v>0</v>
      </c>
      <c r="BL1484" s="6">
        <f>IF(_xlfn.NUMBERVALUE(AL1484),IF(ABS(AL1484)&lt;1,1-ABS(AL1484),0),0)</f>
        <v>0</v>
      </c>
      <c r="BM1484" s="6">
        <f>IF(F1484&gt;F$3054,F$3054,IF(F1484&lt;F$3053,F$3053,F1484))</f>
        <v>0</v>
      </c>
      <c r="BN1484" s="6">
        <f>IF(BM1484&gt;0, BM1484/BM$3049, BM1484/BM$3050*-1)</f>
        <v>0</v>
      </c>
      <c r="BO1484" s="6">
        <f>IF(O1484&gt;O$3054,O$3054,IF(O1484&lt;O$3053,O$3053,O1484))</f>
        <v>0</v>
      </c>
      <c r="BP1484" s="26">
        <f>BO1484/BO$3049</f>
        <v>0</v>
      </c>
      <c r="BQ1484" s="26">
        <f>IF(OR(BD1484=0, BH1484=0,BN1484=0,BP1484=0), 0,BD1484+BH1484+BK1484+BL1484+BN1484+BP1484)</f>
        <v>0</v>
      </c>
      <c r="BR1484" s="6">
        <f>IF(D1484&gt;0,C1484/D1484,0)</f>
        <v>0</v>
      </c>
    </row>
    <row r="1485" spans="1:70" x14ac:dyDescent="0.2">
      <c r="A1485" s="15" t="s">
        <v>2983</v>
      </c>
      <c r="B1485" s="15" t="s">
        <v>2984</v>
      </c>
      <c r="C1485" s="15">
        <v>-0.03</v>
      </c>
      <c r="D1485" s="15">
        <v>0</v>
      </c>
      <c r="E1485" s="15"/>
      <c r="F1485" s="15"/>
      <c r="G1485" s="15"/>
      <c r="H1485" s="21"/>
      <c r="I1485" s="15"/>
      <c r="J1485" s="15">
        <v>0</v>
      </c>
      <c r="K1485" s="15"/>
      <c r="L1485" s="15">
        <v>0</v>
      </c>
      <c r="M1485" s="15"/>
      <c r="N1485" s="15">
        <v>0</v>
      </c>
      <c r="O1485" s="15"/>
      <c r="P1485" s="15"/>
      <c r="Q1485" s="15">
        <v>-0.06</v>
      </c>
      <c r="R1485" s="15">
        <v>0</v>
      </c>
      <c r="S1485" s="15">
        <v>0</v>
      </c>
      <c r="T1485" s="15">
        <v>79.87</v>
      </c>
      <c r="U1485" s="15">
        <v>79.87</v>
      </c>
      <c r="V1485" s="16">
        <v>2267.63</v>
      </c>
      <c r="W1485" s="15">
        <v>79.87</v>
      </c>
      <c r="X1485" s="15"/>
      <c r="Y1485" s="15"/>
      <c r="Z1485" s="15"/>
      <c r="AA1485" s="15"/>
      <c r="AB1485" s="15">
        <v>-3.45</v>
      </c>
      <c r="AC1485" s="15"/>
      <c r="AD1485" s="15"/>
      <c r="AE1485" s="15"/>
      <c r="AF1485" s="16">
        <v>-1414.06</v>
      </c>
      <c r="AG1485" s="15">
        <v>-191.46</v>
      </c>
      <c r="AH1485" s="16">
        <v>-1416.26</v>
      </c>
      <c r="AI1485" s="15"/>
      <c r="AJ1485" s="15"/>
      <c r="AK1485" s="15"/>
      <c r="AL1485" s="15"/>
      <c r="AM1485" s="15">
        <v>132.52000000000001</v>
      </c>
      <c r="AN1485" s="15"/>
      <c r="AO1485" s="15">
        <v>-409.88</v>
      </c>
      <c r="AP1485" s="15">
        <v>-553.45000000000005</v>
      </c>
      <c r="AQ1485" s="15">
        <v>-553.45000000000005</v>
      </c>
      <c r="AR1485" s="15"/>
      <c r="AS1485" s="15">
        <v>98.04</v>
      </c>
      <c r="AT1485" s="15"/>
      <c r="AU1485" s="15"/>
      <c r="AV1485" s="15"/>
      <c r="AW1485" s="15">
        <v>0</v>
      </c>
      <c r="AX1485" s="15"/>
      <c r="AZ1485" s="6">
        <f>IF(D1485&gt;0,H1485/D1485,0)</f>
        <v>0</v>
      </c>
      <c r="BA1485" s="6">
        <f>AZ1485*Q1485</f>
        <v>0</v>
      </c>
      <c r="BB1485" s="6">
        <f>IF(C1485&gt;C$3054,C$3054,IF(C1485&lt;C$3053,C$3053,C1485))</f>
        <v>-0.03</v>
      </c>
      <c r="BC1485" s="6">
        <f>IF(BB1485&gt;0,(D1485/15)-BB1485,0)</f>
        <v>0</v>
      </c>
      <c r="BD1485" s="6">
        <f>BC1485/BC$3049</f>
        <v>0</v>
      </c>
      <c r="BE1485" s="15">
        <f>IF(AU1485&gt;AU$3054,AU$3054,IF(AU1485&lt;AU$3053,AU$3053,AU1485))</f>
        <v>0</v>
      </c>
      <c r="BF1485" s="15">
        <f>IF(I1485&gt;I$3054,I$3054,IF(I1485&lt;I$3053,I$3053,I1485))</f>
        <v>0</v>
      </c>
      <c r="BG1485" s="6">
        <f>IF(BE1485&gt;0, BF1485/BE1485,0)</f>
        <v>0</v>
      </c>
      <c r="BH1485" s="26">
        <f>BG1485/BG$3049</f>
        <v>0</v>
      </c>
      <c r="BI1485" s="26">
        <f>IF(AV1485&gt;AV$3054,AV$3054,IF(AV1485&lt;AV$3053,AV$3053,AV1485))</f>
        <v>0</v>
      </c>
      <c r="BJ1485" s="6">
        <f>IF(BI1485&gt;0, BF1485/BI1485,0)</f>
        <v>0</v>
      </c>
      <c r="BK1485" s="26">
        <f>BJ1485/BJ$3049</f>
        <v>0</v>
      </c>
      <c r="BL1485" s="6">
        <f>IF(_xlfn.NUMBERVALUE(AL1485),IF(ABS(AL1485)&lt;1,1-ABS(AL1485),0),0)</f>
        <v>0</v>
      </c>
      <c r="BM1485" s="6">
        <f>IF(F1485&gt;F$3054,F$3054,IF(F1485&lt;F$3053,F$3053,F1485))</f>
        <v>0</v>
      </c>
      <c r="BN1485" s="6">
        <f>IF(BM1485&gt;0, BM1485/BM$3049, BM1485/BM$3050*-1)</f>
        <v>0</v>
      </c>
      <c r="BO1485" s="6">
        <f>IF(O1485&gt;O$3054,O$3054,IF(O1485&lt;O$3053,O$3053,O1485))</f>
        <v>0</v>
      </c>
      <c r="BP1485" s="26">
        <f>BO1485/BO$3049</f>
        <v>0</v>
      </c>
      <c r="BQ1485" s="26">
        <f>IF(OR(BD1485=0, BH1485=0,BN1485=0,BP1485=0), 0,BD1485+BH1485+BK1485+BL1485+BN1485+BP1485)</f>
        <v>0</v>
      </c>
      <c r="BR1485" s="6">
        <f>IF(D1485&gt;0,C1485/D1485,0)</f>
        <v>0</v>
      </c>
    </row>
    <row r="1486" spans="1:70" x14ac:dyDescent="0.2">
      <c r="A1486" s="15" t="s">
        <v>1665</v>
      </c>
      <c r="B1486" s="15" t="s">
        <v>1666</v>
      </c>
      <c r="C1486" s="15">
        <v>-0.17</v>
      </c>
      <c r="D1486" s="15">
        <v>0</v>
      </c>
      <c r="E1486" s="15"/>
      <c r="F1486" s="15"/>
      <c r="G1486" s="15">
        <v>0.71</v>
      </c>
      <c r="H1486" s="21"/>
      <c r="I1486" s="15"/>
      <c r="J1486" s="15">
        <v>0</v>
      </c>
      <c r="K1486" s="15"/>
      <c r="L1486" s="15">
        <v>0</v>
      </c>
      <c r="M1486" s="15"/>
      <c r="N1486" s="15">
        <v>0</v>
      </c>
      <c r="O1486" s="15"/>
      <c r="P1486" s="15"/>
      <c r="Q1486" s="15">
        <v>0.3</v>
      </c>
      <c r="R1486" s="15">
        <v>0.06</v>
      </c>
      <c r="S1486" s="15">
        <v>3.24</v>
      </c>
      <c r="T1486" s="15">
        <v>0</v>
      </c>
      <c r="U1486" s="15">
        <v>0</v>
      </c>
      <c r="V1486" s="15">
        <v>0</v>
      </c>
      <c r="W1486" s="15">
        <v>0</v>
      </c>
      <c r="X1486" s="15">
        <v>0</v>
      </c>
      <c r="Y1486" s="15">
        <v>0</v>
      </c>
      <c r="Z1486" s="15">
        <v>0</v>
      </c>
      <c r="AA1486" s="15">
        <v>0</v>
      </c>
      <c r="AB1486" s="15">
        <v>-48.32</v>
      </c>
      <c r="AC1486" s="15">
        <v>-60.53</v>
      </c>
      <c r="AD1486" s="15">
        <v>-56.82</v>
      </c>
      <c r="AE1486" s="15">
        <v>-41.51</v>
      </c>
      <c r="AF1486" s="15">
        <v>-51.02</v>
      </c>
      <c r="AG1486" s="15">
        <v>-49.96</v>
      </c>
      <c r="AH1486" s="15">
        <v>-37.04</v>
      </c>
      <c r="AI1486" s="15">
        <v>-74.47</v>
      </c>
      <c r="AJ1486" s="15">
        <v>-80.959999999999994</v>
      </c>
      <c r="AK1486" s="15">
        <v>-47.84</v>
      </c>
      <c r="AL1486" s="15"/>
      <c r="AM1486" s="15">
        <v>98.43</v>
      </c>
      <c r="AN1486" s="15">
        <v>108.6</v>
      </c>
      <c r="AO1486" s="15">
        <v>-24.24</v>
      </c>
      <c r="AP1486" s="15">
        <v>-69.459999999999994</v>
      </c>
      <c r="AQ1486" s="15">
        <v>-69.42</v>
      </c>
      <c r="AR1486" s="15"/>
      <c r="AS1486" s="15">
        <v>381.82</v>
      </c>
      <c r="AT1486" s="15"/>
      <c r="AU1486" s="15"/>
      <c r="AV1486" s="15"/>
      <c r="AW1486" s="15">
        <v>0</v>
      </c>
      <c r="AX1486" s="16">
        <v>752587</v>
      </c>
      <c r="AZ1486" s="6">
        <f>IF(D1486&gt;0,H1486/D1486,0)</f>
        <v>0</v>
      </c>
      <c r="BA1486" s="6">
        <f>AZ1486*Q1486</f>
        <v>0</v>
      </c>
      <c r="BB1486" s="6">
        <f>IF(C1486&gt;C$3054,C$3054,IF(C1486&lt;C$3053,C$3053,C1486))</f>
        <v>-0.17</v>
      </c>
      <c r="BC1486" s="6">
        <f>IF(BB1486&gt;0,(D1486/15)-BB1486,0)</f>
        <v>0</v>
      </c>
      <c r="BD1486" s="6">
        <f>BC1486/BC$3049</f>
        <v>0</v>
      </c>
      <c r="BE1486" s="15">
        <f>IF(AU1486&gt;AU$3054,AU$3054,IF(AU1486&lt;AU$3053,AU$3053,AU1486))</f>
        <v>0</v>
      </c>
      <c r="BF1486" s="15">
        <f>IF(I1486&gt;I$3054,I$3054,IF(I1486&lt;I$3053,I$3053,I1486))</f>
        <v>0</v>
      </c>
      <c r="BG1486" s="6">
        <f>IF(BE1486&gt;0, BF1486/BE1486,0)</f>
        <v>0</v>
      </c>
      <c r="BH1486" s="26">
        <f>BG1486/BG$3049</f>
        <v>0</v>
      </c>
      <c r="BI1486" s="26">
        <f>IF(AV1486&gt;AV$3054,AV$3054,IF(AV1486&lt;AV$3053,AV$3053,AV1486))</f>
        <v>0</v>
      </c>
      <c r="BJ1486" s="6">
        <f>IF(BI1486&gt;0, BF1486/BI1486,0)</f>
        <v>0</v>
      </c>
      <c r="BK1486" s="26">
        <f>BJ1486/BJ$3049</f>
        <v>0</v>
      </c>
      <c r="BL1486" s="6">
        <f>IF(_xlfn.NUMBERVALUE(AL1486),IF(ABS(AL1486)&lt;1,1-ABS(AL1486),0),0)</f>
        <v>0</v>
      </c>
      <c r="BM1486" s="6">
        <f>IF(F1486&gt;F$3054,F$3054,IF(F1486&lt;F$3053,F$3053,F1486))</f>
        <v>0</v>
      </c>
      <c r="BN1486" s="6">
        <f>IF(BM1486&gt;0, BM1486/BM$3049, BM1486/BM$3050*-1)</f>
        <v>0</v>
      </c>
      <c r="BO1486" s="6">
        <f>IF(O1486&gt;O$3054,O$3054,IF(O1486&lt;O$3053,O$3053,O1486))</f>
        <v>0</v>
      </c>
      <c r="BP1486" s="26">
        <f>BO1486/BO$3049</f>
        <v>0</v>
      </c>
      <c r="BQ1486" s="26">
        <f>IF(OR(BD1486=0, BH1486=0,BN1486=0,BP1486=0), 0,BD1486+BH1486+BK1486+BL1486+BN1486+BP1486)</f>
        <v>0</v>
      </c>
      <c r="BR1486" s="6">
        <f>IF(D1486&gt;0,C1486/D1486,0)</f>
        <v>0</v>
      </c>
    </row>
    <row r="1487" spans="1:70" x14ac:dyDescent="0.2">
      <c r="A1487" s="15" t="s">
        <v>48</v>
      </c>
      <c r="B1487" s="15" t="s">
        <v>3093</v>
      </c>
      <c r="C1487" s="15">
        <v>0.59</v>
      </c>
      <c r="D1487" s="15">
        <v>13.43</v>
      </c>
      <c r="E1487" s="15">
        <v>13.29</v>
      </c>
      <c r="F1487" s="15">
        <v>9.43</v>
      </c>
      <c r="G1487" s="15">
        <v>7.29</v>
      </c>
      <c r="H1487" s="21">
        <v>1480000000</v>
      </c>
      <c r="I1487" s="15">
        <v>22.93</v>
      </c>
      <c r="J1487" s="15">
        <v>0.17</v>
      </c>
      <c r="K1487" s="15">
        <v>0.17</v>
      </c>
      <c r="L1487" s="15">
        <v>0.38</v>
      </c>
      <c r="M1487" s="15">
        <v>0.39</v>
      </c>
      <c r="N1487" s="15">
        <v>0.39</v>
      </c>
      <c r="O1487" s="15">
        <v>2.92</v>
      </c>
      <c r="P1487" s="15">
        <v>40.159999999999997</v>
      </c>
      <c r="Q1487" s="15">
        <v>1.85</v>
      </c>
      <c r="R1487" s="15">
        <v>0.08</v>
      </c>
      <c r="S1487" s="15">
        <v>1.05</v>
      </c>
      <c r="T1487" s="15">
        <v>22.88</v>
      </c>
      <c r="U1487" s="15">
        <v>24.21</v>
      </c>
      <c r="V1487" s="15">
        <v>22.88</v>
      </c>
      <c r="W1487" s="15">
        <v>24.21</v>
      </c>
      <c r="X1487" s="15">
        <v>114.09</v>
      </c>
      <c r="Y1487" s="15">
        <v>121.73</v>
      </c>
      <c r="Z1487" s="15">
        <v>114.09</v>
      </c>
      <c r="AA1487" s="15">
        <v>121.73</v>
      </c>
      <c r="AB1487" s="15">
        <v>7.72</v>
      </c>
      <c r="AC1487" s="15">
        <v>7.09</v>
      </c>
      <c r="AD1487" s="15">
        <v>7.23</v>
      </c>
      <c r="AE1487" s="15">
        <v>6.24</v>
      </c>
      <c r="AF1487" s="15">
        <v>6.38</v>
      </c>
      <c r="AG1487" s="15">
        <v>5.27</v>
      </c>
      <c r="AH1487" s="15">
        <v>5.57</v>
      </c>
      <c r="AI1487" s="15">
        <v>33.25</v>
      </c>
      <c r="AJ1487" s="15">
        <v>28.8</v>
      </c>
      <c r="AK1487" s="15">
        <v>28.19</v>
      </c>
      <c r="AL1487" s="15">
        <v>1.1299999999999999</v>
      </c>
      <c r="AM1487" s="15">
        <v>106.75</v>
      </c>
      <c r="AN1487" s="15">
        <v>72.400000000000006</v>
      </c>
      <c r="AO1487" s="15">
        <v>27.32</v>
      </c>
      <c r="AP1487" s="15">
        <v>23.26</v>
      </c>
      <c r="AQ1487" s="15">
        <v>14.19</v>
      </c>
      <c r="AR1487" s="15">
        <v>14.92</v>
      </c>
      <c r="AS1487" s="15">
        <v>10.35</v>
      </c>
      <c r="AT1487" s="15">
        <v>11.33</v>
      </c>
      <c r="AU1487" s="15">
        <v>13.2</v>
      </c>
      <c r="AV1487" s="15">
        <v>9.19</v>
      </c>
      <c r="AW1487" s="16">
        <v>111631</v>
      </c>
      <c r="AX1487" s="16">
        <v>142138</v>
      </c>
      <c r="AZ1487" s="6">
        <f>IF(D1487&gt;0,H1487/D1487,0)</f>
        <v>110201042.44229338</v>
      </c>
      <c r="BA1487" s="6">
        <f>AZ1487*Q1487</f>
        <v>203871928.51824275</v>
      </c>
      <c r="BB1487" s="6">
        <f>IF(C1487&gt;C$3054,C$3054,IF(C1487&lt;C$3053,C$3053,C1487))</f>
        <v>0.59</v>
      </c>
      <c r="BC1487" s="6">
        <f>IF(BB1487&gt;0,(D1487/15)-BB1487,0)</f>
        <v>0.30533333333333335</v>
      </c>
      <c r="BD1487" s="6">
        <f>BC1487/BC$3049</f>
        <v>5.8800873026062399E-2</v>
      </c>
      <c r="BE1487" s="15">
        <f>IF(AU1487&gt;AU$3054,AU$3054,IF(AU1487&lt;AU$3053,AU$3053,AU1487))</f>
        <v>13.2</v>
      </c>
      <c r="BF1487" s="15">
        <f>IF(I1487&gt;I$3054,I$3054,IF(I1487&lt;I$3053,I$3053,I1487))</f>
        <v>22.93</v>
      </c>
      <c r="BG1487" s="6">
        <f>IF(BE1487&gt;0, BF1487/BE1487,0)</f>
        <v>1.7371212121212123</v>
      </c>
      <c r="BH1487" s="26">
        <f>BG1487/BG$3049</f>
        <v>1.6703088578088579E-3</v>
      </c>
      <c r="BI1487" s="26">
        <f>IF(AV1487&gt;AV$3054,AV$3054,IF(AV1487&lt;AV$3053,AV$3053,AV1487))</f>
        <v>9.19</v>
      </c>
      <c r="BJ1487" s="6">
        <f>IF(BI1487&gt;0, BF1487/BI1487,0)</f>
        <v>2.4951033732317738</v>
      </c>
      <c r="BK1487" s="26">
        <f>BJ1487/BJ$3049</f>
        <v>4.2075942213014731E-3</v>
      </c>
      <c r="BL1487" s="6">
        <f>IF(_xlfn.NUMBERVALUE(AL1487),IF(ABS(AL1487)&lt;1,1-ABS(AL1487),0),0)</f>
        <v>0</v>
      </c>
      <c r="BM1487" s="6">
        <f>IF(F1487&gt;F$3054,F$3054,IF(F1487&lt;F$3053,F$3053,F1487))</f>
        <v>9.43</v>
      </c>
      <c r="BN1487" s="6">
        <f>IF(BM1487&gt;0, BM1487/BM$3049, BM1487/BM$3050*-1)</f>
        <v>1.1913071031583599E-2</v>
      </c>
      <c r="BO1487" s="6">
        <f>IF(O1487&gt;O$3054,O$3054,IF(O1487&lt;O$3053,O$3053,O1487))</f>
        <v>2.92</v>
      </c>
      <c r="BP1487" s="26">
        <f>BO1487/BO$3049</f>
        <v>2.753446749236494E-2</v>
      </c>
      <c r="BQ1487" s="26">
        <f>IF(OR(BD1487=0, BH1487=0,BN1487=0,BP1487=0), 0,BD1487+BH1487+BK1487+BL1487+BN1487+BP1487)</f>
        <v>0.10412631462912128</v>
      </c>
      <c r="BR1487" s="6">
        <f>IF(D1487&gt;0,C1487/D1487,0)</f>
        <v>4.3931496649292627E-2</v>
      </c>
    </row>
    <row r="1488" spans="1:70" x14ac:dyDescent="0.2">
      <c r="A1488" s="15" t="s">
        <v>2955</v>
      </c>
      <c r="B1488" s="15" t="s">
        <v>2956</v>
      </c>
      <c r="C1488" s="15"/>
      <c r="D1488" s="15">
        <v>78.94</v>
      </c>
      <c r="E1488" s="15"/>
      <c r="F1488" s="15"/>
      <c r="G1488" s="15"/>
      <c r="H1488" s="21"/>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c r="AG1488" s="15"/>
      <c r="AH1488" s="15"/>
      <c r="AI1488" s="15"/>
      <c r="AJ1488" s="15"/>
      <c r="AK1488" s="15"/>
      <c r="AL1488" s="15"/>
      <c r="AM1488" s="15"/>
      <c r="AN1488" s="15"/>
      <c r="AO1488" s="15"/>
      <c r="AP1488" s="15"/>
      <c r="AQ1488" s="15"/>
      <c r="AR1488" s="15"/>
      <c r="AS1488" s="15"/>
      <c r="AT1488" s="15"/>
      <c r="AU1488" s="15"/>
      <c r="AV1488" s="15"/>
      <c r="AW1488" s="16">
        <v>2786</v>
      </c>
      <c r="AX1488" s="16">
        <v>4174</v>
      </c>
      <c r="AZ1488" s="6">
        <f>IF(D1488&gt;0,H1488/D1488,0)</f>
        <v>0</v>
      </c>
      <c r="BA1488" s="6">
        <f>AZ1488*Q1488</f>
        <v>0</v>
      </c>
      <c r="BB1488" s="6">
        <f>IF(C1488&gt;C$3054,C$3054,IF(C1488&lt;C$3053,C$3053,C1488))</f>
        <v>0</v>
      </c>
      <c r="BC1488" s="6">
        <f>IF(BB1488&gt;0,(D1488/15)-BB1488,0)</f>
        <v>0</v>
      </c>
      <c r="BD1488" s="6">
        <f>BC1488/BC$3049</f>
        <v>0</v>
      </c>
      <c r="BE1488" s="15">
        <f>IF(AU1488&gt;AU$3054,AU$3054,IF(AU1488&lt;AU$3053,AU$3053,AU1488))</f>
        <v>0</v>
      </c>
      <c r="BF1488" s="15">
        <f>IF(I1488&gt;I$3054,I$3054,IF(I1488&lt;I$3053,I$3053,I1488))</f>
        <v>0</v>
      </c>
      <c r="BG1488" s="6">
        <f>IF(BE1488&gt;0, BF1488/BE1488,0)</f>
        <v>0</v>
      </c>
      <c r="BH1488" s="26">
        <f>BG1488/BG$3049</f>
        <v>0</v>
      </c>
      <c r="BI1488" s="26">
        <f>IF(AV1488&gt;AV$3054,AV$3054,IF(AV1488&lt;AV$3053,AV$3053,AV1488))</f>
        <v>0</v>
      </c>
      <c r="BJ1488" s="6">
        <f>IF(BI1488&gt;0, BF1488/BI1488,0)</f>
        <v>0</v>
      </c>
      <c r="BK1488" s="26">
        <f>BJ1488/BJ$3049</f>
        <v>0</v>
      </c>
      <c r="BL1488" s="6">
        <f>IF(_xlfn.NUMBERVALUE(AL1488),IF(ABS(AL1488)&lt;1,1-ABS(AL1488),0),0)</f>
        <v>0</v>
      </c>
      <c r="BM1488" s="6">
        <f>IF(F1488&gt;F$3054,F$3054,IF(F1488&lt;F$3053,F$3053,F1488))</f>
        <v>0</v>
      </c>
      <c r="BN1488" s="6">
        <f>IF(BM1488&gt;0, BM1488/BM$3049, BM1488/BM$3050*-1)</f>
        <v>0</v>
      </c>
      <c r="BO1488" s="6">
        <f>IF(O1488&gt;O$3054,O$3054,IF(O1488&lt;O$3053,O$3053,O1488))</f>
        <v>0</v>
      </c>
      <c r="BP1488" s="26">
        <f>BO1488/BO$3049</f>
        <v>0</v>
      </c>
      <c r="BQ1488" s="26">
        <f>IF(OR(BD1488=0, BH1488=0,BN1488=0,BP1488=0), 0,BD1488+BH1488+BK1488+BL1488+BN1488+BP1488)</f>
        <v>0</v>
      </c>
      <c r="BR1488" s="6">
        <f>IF(D1488&gt;0,C1488/D1488,0)</f>
        <v>0</v>
      </c>
    </row>
    <row r="1489" spans="1:70" x14ac:dyDescent="0.2">
      <c r="A1489" s="15" t="s">
        <v>3085</v>
      </c>
      <c r="B1489" s="15" t="s">
        <v>3086</v>
      </c>
      <c r="C1489" s="15">
        <v>-0.08</v>
      </c>
      <c r="D1489" s="15">
        <v>0</v>
      </c>
      <c r="E1489" s="15">
        <v>0.05</v>
      </c>
      <c r="F1489" s="15">
        <v>36.36</v>
      </c>
      <c r="G1489" s="15">
        <v>1.23</v>
      </c>
      <c r="H1489" s="21"/>
      <c r="I1489" s="15"/>
      <c r="J1489" s="15">
        <v>0</v>
      </c>
      <c r="K1489" s="15"/>
      <c r="L1489" s="15">
        <v>0</v>
      </c>
      <c r="M1489" s="15"/>
      <c r="N1489" s="15">
        <v>0</v>
      </c>
      <c r="O1489" s="15"/>
      <c r="P1489" s="15"/>
      <c r="Q1489" s="15">
        <v>0.04</v>
      </c>
      <c r="R1489" s="15">
        <v>0.01</v>
      </c>
      <c r="S1489" s="15">
        <v>0.68</v>
      </c>
      <c r="T1489" s="15">
        <v>0</v>
      </c>
      <c r="U1489" s="15">
        <v>0</v>
      </c>
      <c r="V1489" s="15">
        <v>0</v>
      </c>
      <c r="W1489" s="15">
        <v>0</v>
      </c>
      <c r="X1489" s="15">
        <v>0</v>
      </c>
      <c r="Y1489" s="15">
        <v>0</v>
      </c>
      <c r="Z1489" s="15">
        <v>0</v>
      </c>
      <c r="AA1489" s="15">
        <v>0</v>
      </c>
      <c r="AB1489" s="15"/>
      <c r="AC1489" s="15">
        <v>-109.2</v>
      </c>
      <c r="AD1489" s="15"/>
      <c r="AE1489" s="15">
        <v>-109.2</v>
      </c>
      <c r="AF1489" s="15">
        <v>-98.24</v>
      </c>
      <c r="AG1489" s="15"/>
      <c r="AH1489" s="15">
        <v>-98.24</v>
      </c>
      <c r="AI1489" s="15">
        <v>-109.2</v>
      </c>
      <c r="AJ1489" s="15"/>
      <c r="AK1489" s="15">
        <v>-109.2</v>
      </c>
      <c r="AL1489" s="15"/>
      <c r="AM1489" s="15">
        <v>84.26</v>
      </c>
      <c r="AN1489" s="15"/>
      <c r="AO1489" s="15">
        <v>-31.47</v>
      </c>
      <c r="AP1489" s="15">
        <v>-949.97</v>
      </c>
      <c r="AQ1489" s="15">
        <v>-949.98</v>
      </c>
      <c r="AR1489" s="15"/>
      <c r="AS1489" s="15"/>
      <c r="AT1489" s="15"/>
      <c r="AU1489" s="15"/>
      <c r="AV1489" s="15"/>
      <c r="AW1489" s="15">
        <v>0</v>
      </c>
      <c r="AX1489" s="15">
        <v>667</v>
      </c>
      <c r="AZ1489" s="6">
        <f>IF(D1489&gt;0,H1489/D1489,0)</f>
        <v>0</v>
      </c>
      <c r="BA1489" s="6">
        <f>AZ1489*Q1489</f>
        <v>0</v>
      </c>
      <c r="BB1489" s="6">
        <f>IF(C1489&gt;C$3054,C$3054,IF(C1489&lt;C$3053,C$3053,C1489))</f>
        <v>-0.08</v>
      </c>
      <c r="BC1489" s="6">
        <f>IF(BB1489&gt;0,(D1489/15)-BB1489,0)</f>
        <v>0</v>
      </c>
      <c r="BD1489" s="6">
        <f>BC1489/BC$3049</f>
        <v>0</v>
      </c>
      <c r="BE1489" s="15">
        <f>IF(AU1489&gt;AU$3054,AU$3054,IF(AU1489&lt;AU$3053,AU$3053,AU1489))</f>
        <v>0</v>
      </c>
      <c r="BF1489" s="15">
        <f>IF(I1489&gt;I$3054,I$3054,IF(I1489&lt;I$3053,I$3053,I1489))</f>
        <v>0</v>
      </c>
      <c r="BG1489" s="6">
        <f>IF(BE1489&gt;0, BF1489/BE1489,0)</f>
        <v>0</v>
      </c>
      <c r="BH1489" s="26">
        <f>BG1489/BG$3049</f>
        <v>0</v>
      </c>
      <c r="BI1489" s="26">
        <f>IF(AV1489&gt;AV$3054,AV$3054,IF(AV1489&lt;AV$3053,AV$3053,AV1489))</f>
        <v>0</v>
      </c>
      <c r="BJ1489" s="6">
        <f>IF(BI1489&gt;0, BF1489/BI1489,0)</f>
        <v>0</v>
      </c>
      <c r="BK1489" s="26">
        <f>BJ1489/BJ$3049</f>
        <v>0</v>
      </c>
      <c r="BL1489" s="6">
        <f>IF(_xlfn.NUMBERVALUE(AL1489),IF(ABS(AL1489)&lt;1,1-ABS(AL1489),0),0)</f>
        <v>0</v>
      </c>
      <c r="BM1489" s="6">
        <f>IF(F1489&gt;F$3054,F$3054,IF(F1489&lt;F$3053,F$3053,F1489))</f>
        <v>36.36</v>
      </c>
      <c r="BN1489" s="6">
        <f>IF(BM1489&gt;0, BM1489/BM$3049, BM1489/BM$3050*-1)</f>
        <v>4.5934174200252351E-2</v>
      </c>
      <c r="BO1489" s="6">
        <f>IF(O1489&gt;O$3054,O$3054,IF(O1489&lt;O$3053,O$3053,O1489))</f>
        <v>0</v>
      </c>
      <c r="BP1489" s="26">
        <f>BO1489/BO$3049</f>
        <v>0</v>
      </c>
      <c r="BQ1489" s="26">
        <f>IF(OR(BD1489=0, BH1489=0,BN1489=0,BP1489=0), 0,BD1489+BH1489+BK1489+BL1489+BN1489+BP1489)</f>
        <v>0</v>
      </c>
      <c r="BR1489" s="6">
        <f>IF(D1489&gt;0,C1489/D1489,0)</f>
        <v>0</v>
      </c>
    </row>
    <row r="1490" spans="1:70" x14ac:dyDescent="0.2">
      <c r="A1490" s="15" t="s">
        <v>3087</v>
      </c>
      <c r="B1490" s="15" t="s">
        <v>3088</v>
      </c>
      <c r="C1490" s="15">
        <v>-0.02</v>
      </c>
      <c r="D1490" s="15">
        <v>0.01</v>
      </c>
      <c r="E1490" s="15">
        <v>0.02</v>
      </c>
      <c r="F1490" s="15">
        <v>-75.38</v>
      </c>
      <c r="G1490" s="15">
        <v>0.45</v>
      </c>
      <c r="H1490" s="21">
        <v>6920000</v>
      </c>
      <c r="I1490" s="15"/>
      <c r="J1490" s="15">
        <v>0</v>
      </c>
      <c r="K1490" s="15"/>
      <c r="L1490" s="15">
        <v>0</v>
      </c>
      <c r="M1490" s="15"/>
      <c r="N1490" s="15">
        <v>0</v>
      </c>
      <c r="O1490" s="15"/>
      <c r="P1490" s="15"/>
      <c r="Q1490" s="15">
        <v>0.04</v>
      </c>
      <c r="R1490" s="15">
        <v>0</v>
      </c>
      <c r="S1490" s="15">
        <v>0.74</v>
      </c>
      <c r="T1490" s="15">
        <v>0.83</v>
      </c>
      <c r="U1490" s="15">
        <v>1.75</v>
      </c>
      <c r="V1490" s="15">
        <v>20.190000000000001</v>
      </c>
      <c r="W1490" s="15">
        <v>26.24</v>
      </c>
      <c r="X1490" s="15">
        <v>1.45</v>
      </c>
      <c r="Y1490" s="15">
        <v>3.09</v>
      </c>
      <c r="Z1490" s="15">
        <v>35.18</v>
      </c>
      <c r="AA1490" s="15">
        <v>46.25</v>
      </c>
      <c r="AB1490" s="15">
        <v>-4.4400000000000004</v>
      </c>
      <c r="AC1490" s="15">
        <v>-66.53</v>
      </c>
      <c r="AD1490" s="15">
        <v>-104.39</v>
      </c>
      <c r="AE1490" s="15">
        <v>-34.869999999999997</v>
      </c>
      <c r="AF1490" s="15">
        <v>-34.83</v>
      </c>
      <c r="AG1490" s="15">
        <v>-49.43</v>
      </c>
      <c r="AH1490" s="15">
        <v>-19.350000000000001</v>
      </c>
      <c r="AI1490" s="15">
        <v>-68.86</v>
      </c>
      <c r="AJ1490" s="15">
        <v>-112.41</v>
      </c>
      <c r="AK1490" s="15">
        <v>-35.630000000000003</v>
      </c>
      <c r="AL1490" s="15">
        <v>3.6</v>
      </c>
      <c r="AM1490" s="15">
        <v>367.51</v>
      </c>
      <c r="AN1490" s="15"/>
      <c r="AO1490" s="15">
        <v>-59.08</v>
      </c>
      <c r="AP1490" s="15">
        <v>-79.3</v>
      </c>
      <c r="AQ1490" s="15">
        <v>-87.37</v>
      </c>
      <c r="AR1490" s="15"/>
      <c r="AS1490" s="15">
        <v>-32.11</v>
      </c>
      <c r="AT1490" s="15">
        <v>-6.94</v>
      </c>
      <c r="AU1490" s="15"/>
      <c r="AV1490" s="15"/>
      <c r="AW1490" s="16">
        <v>50000</v>
      </c>
      <c r="AX1490" s="16">
        <v>289160</v>
      </c>
      <c r="AZ1490" s="6">
        <f>IF(D1490&gt;0,H1490/D1490,0)</f>
        <v>692000000</v>
      </c>
      <c r="BA1490" s="6">
        <f>AZ1490*Q1490</f>
        <v>27680000</v>
      </c>
      <c r="BB1490" s="6">
        <f>IF(C1490&gt;C$3054,C$3054,IF(C1490&lt;C$3053,C$3053,C1490))</f>
        <v>-0.02</v>
      </c>
      <c r="BC1490" s="6">
        <f>IF(BB1490&gt;0,(D1490/15)-BB1490,0)</f>
        <v>0</v>
      </c>
      <c r="BD1490" s="6">
        <f>BC1490/BC$3049</f>
        <v>0</v>
      </c>
      <c r="BE1490" s="15">
        <f>IF(AU1490&gt;AU$3054,AU$3054,IF(AU1490&lt;AU$3053,AU$3053,AU1490))</f>
        <v>0</v>
      </c>
      <c r="BF1490" s="15">
        <f>IF(I1490&gt;I$3054,I$3054,IF(I1490&lt;I$3053,I$3053,I1490))</f>
        <v>0</v>
      </c>
      <c r="BG1490" s="6">
        <f>IF(BE1490&gt;0, BF1490/BE1490,0)</f>
        <v>0</v>
      </c>
      <c r="BH1490" s="26">
        <f>BG1490/BG$3049</f>
        <v>0</v>
      </c>
      <c r="BI1490" s="26">
        <f>IF(AV1490&gt;AV$3054,AV$3054,IF(AV1490&lt;AV$3053,AV$3053,AV1490))</f>
        <v>0</v>
      </c>
      <c r="BJ1490" s="6">
        <f>IF(BI1490&gt;0, BF1490/BI1490,0)</f>
        <v>0</v>
      </c>
      <c r="BK1490" s="26">
        <f>BJ1490/BJ$3049</f>
        <v>0</v>
      </c>
      <c r="BL1490" s="6">
        <f>IF(_xlfn.NUMBERVALUE(AL1490),IF(ABS(AL1490)&lt;1,1-ABS(AL1490),0),0)</f>
        <v>0</v>
      </c>
      <c r="BM1490" s="6">
        <f>IF(F1490&gt;F$3054,F$3054,IF(F1490&lt;F$3053,F$3053,F1490))</f>
        <v>-75.38</v>
      </c>
      <c r="BN1490" s="6">
        <f>IF(BM1490&gt;0, BM1490/BM$3049, BM1490/BM$3050*-1)</f>
        <v>-0.75789262014880354</v>
      </c>
      <c r="BO1490" s="6">
        <f>IF(O1490&gt;O$3054,O$3054,IF(O1490&lt;O$3053,O$3053,O1490))</f>
        <v>0</v>
      </c>
      <c r="BP1490" s="26">
        <f>BO1490/BO$3049</f>
        <v>0</v>
      </c>
      <c r="BQ1490" s="26">
        <f>IF(OR(BD1490=0, BH1490=0,BN1490=0,BP1490=0), 0,BD1490+BH1490+BK1490+BL1490+BN1490+BP1490)</f>
        <v>0</v>
      </c>
      <c r="BR1490" s="6">
        <f>IF(D1490&gt;0,C1490/D1490,0)</f>
        <v>-2</v>
      </c>
    </row>
    <row r="1491" spans="1:70" x14ac:dyDescent="0.2">
      <c r="A1491" s="15" t="s">
        <v>3091</v>
      </c>
      <c r="B1491" s="15" t="s">
        <v>3092</v>
      </c>
      <c r="C1491" s="15">
        <v>-7.0000000000000007E-2</v>
      </c>
      <c r="D1491" s="15">
        <v>0.09</v>
      </c>
      <c r="E1491" s="15">
        <v>0.08</v>
      </c>
      <c r="F1491" s="15"/>
      <c r="G1491" s="15">
        <v>36.31</v>
      </c>
      <c r="H1491" s="21">
        <v>8880000</v>
      </c>
      <c r="I1491" s="15"/>
      <c r="J1491" s="15">
        <v>0</v>
      </c>
      <c r="K1491" s="15"/>
      <c r="L1491" s="15"/>
      <c r="M1491" s="15"/>
      <c r="N1491" s="15">
        <v>0</v>
      </c>
      <c r="O1491" s="15"/>
      <c r="P1491" s="15"/>
      <c r="Q1491" s="15">
        <v>0</v>
      </c>
      <c r="R1491" s="15">
        <v>0</v>
      </c>
      <c r="S1491" s="15">
        <v>3.98</v>
      </c>
      <c r="T1491" s="15">
        <v>20.61</v>
      </c>
      <c r="U1491" s="15">
        <v>20.61</v>
      </c>
      <c r="V1491" s="15">
        <v>21.05</v>
      </c>
      <c r="W1491" s="15">
        <v>21.05</v>
      </c>
      <c r="X1491" s="15">
        <v>38.6</v>
      </c>
      <c r="Y1491" s="15">
        <v>38.6</v>
      </c>
      <c r="Z1491" s="15">
        <v>39.43</v>
      </c>
      <c r="AA1491" s="15">
        <v>39.43</v>
      </c>
      <c r="AB1491" s="15"/>
      <c r="AC1491" s="16">
        <v>-2636.74</v>
      </c>
      <c r="AD1491" s="15"/>
      <c r="AE1491" s="15"/>
      <c r="AF1491" s="16">
        <v>-1781.22</v>
      </c>
      <c r="AG1491" s="15"/>
      <c r="AH1491" s="15"/>
      <c r="AI1491" s="16">
        <v>-4055.82</v>
      </c>
      <c r="AJ1491" s="15"/>
      <c r="AK1491" s="15"/>
      <c r="AL1491" s="15"/>
      <c r="AM1491" s="15">
        <v>42.15</v>
      </c>
      <c r="AN1491" s="15">
        <v>36.08</v>
      </c>
      <c r="AO1491" s="16">
        <v>-1612.08</v>
      </c>
      <c r="AP1491" s="16">
        <v>-21405.9</v>
      </c>
      <c r="AQ1491" s="16">
        <v>-21420.66</v>
      </c>
      <c r="AR1491" s="15"/>
      <c r="AS1491" s="15"/>
      <c r="AT1491" s="15"/>
      <c r="AU1491" s="15"/>
      <c r="AV1491" s="15"/>
      <c r="AW1491" s="15">
        <v>0</v>
      </c>
      <c r="AX1491" s="16">
        <v>1538</v>
      </c>
      <c r="AZ1491" s="6">
        <f>IF(D1491&gt;0,H1491/D1491,0)</f>
        <v>98666666.666666672</v>
      </c>
      <c r="BA1491" s="6">
        <f>AZ1491*Q1491</f>
        <v>0</v>
      </c>
      <c r="BB1491" s="6">
        <f>IF(C1491&gt;C$3054,C$3054,IF(C1491&lt;C$3053,C$3053,C1491))</f>
        <v>-7.0000000000000007E-2</v>
      </c>
      <c r="BC1491" s="6">
        <f>IF(BB1491&gt;0,(D1491/15)-BB1491,0)</f>
        <v>0</v>
      </c>
      <c r="BD1491" s="6">
        <f>BC1491/BC$3049</f>
        <v>0</v>
      </c>
      <c r="BE1491" s="15">
        <f>IF(AU1491&gt;AU$3054,AU$3054,IF(AU1491&lt;AU$3053,AU$3053,AU1491))</f>
        <v>0</v>
      </c>
      <c r="BF1491" s="15">
        <f>IF(I1491&gt;I$3054,I$3054,IF(I1491&lt;I$3053,I$3053,I1491))</f>
        <v>0</v>
      </c>
      <c r="BG1491" s="6">
        <f>IF(BE1491&gt;0, BF1491/BE1491,0)</f>
        <v>0</v>
      </c>
      <c r="BH1491" s="26">
        <f>BG1491/BG$3049</f>
        <v>0</v>
      </c>
      <c r="BI1491" s="26">
        <f>IF(AV1491&gt;AV$3054,AV$3054,IF(AV1491&lt;AV$3053,AV$3053,AV1491))</f>
        <v>0</v>
      </c>
      <c r="BJ1491" s="6">
        <f>IF(BI1491&gt;0, BF1491/BI1491,0)</f>
        <v>0</v>
      </c>
      <c r="BK1491" s="26">
        <f>BJ1491/BJ$3049</f>
        <v>0</v>
      </c>
      <c r="BL1491" s="6">
        <f>IF(_xlfn.NUMBERVALUE(AL1491),IF(ABS(AL1491)&lt;1,1-ABS(AL1491),0),0)</f>
        <v>0</v>
      </c>
      <c r="BM1491" s="6">
        <f>IF(F1491&gt;F$3054,F$3054,IF(F1491&lt;F$3053,F$3053,F1491))</f>
        <v>0</v>
      </c>
      <c r="BN1491" s="6">
        <f>IF(BM1491&gt;0, BM1491/BM$3049, BM1491/BM$3050*-1)</f>
        <v>0</v>
      </c>
      <c r="BO1491" s="6">
        <f>IF(O1491&gt;O$3054,O$3054,IF(O1491&lt;O$3053,O$3053,O1491))</f>
        <v>0</v>
      </c>
      <c r="BP1491" s="26">
        <f>BO1491/BO$3049</f>
        <v>0</v>
      </c>
      <c r="BQ1491" s="26">
        <f>IF(OR(BD1491=0, BH1491=0,BN1491=0,BP1491=0), 0,BD1491+BH1491+BK1491+BL1491+BN1491+BP1491)</f>
        <v>0</v>
      </c>
      <c r="BR1491" s="6">
        <f>IF(D1491&gt;0,C1491/D1491,0)</f>
        <v>-0.7777777777777779</v>
      </c>
    </row>
    <row r="1492" spans="1:70" x14ac:dyDescent="0.2">
      <c r="A1492" s="15" t="s">
        <v>3081</v>
      </c>
      <c r="B1492" s="15" t="s">
        <v>3082</v>
      </c>
      <c r="C1492" s="15">
        <v>0</v>
      </c>
      <c r="D1492" s="15">
        <v>0.04</v>
      </c>
      <c r="E1492" s="15">
        <v>0.04</v>
      </c>
      <c r="F1492" s="15">
        <v>290</v>
      </c>
      <c r="G1492" s="15">
        <v>0.61</v>
      </c>
      <c r="H1492" s="21">
        <v>23420000</v>
      </c>
      <c r="I1492" s="15"/>
      <c r="J1492" s="15">
        <v>0</v>
      </c>
      <c r="K1492" s="15"/>
      <c r="L1492" s="15">
        <v>0</v>
      </c>
      <c r="M1492" s="15"/>
      <c r="N1492" s="15">
        <v>0</v>
      </c>
      <c r="O1492" s="15"/>
      <c r="P1492" s="15"/>
      <c r="Q1492" s="15">
        <v>0.06</v>
      </c>
      <c r="R1492" s="15">
        <v>0</v>
      </c>
      <c r="S1492" s="15">
        <v>3.99</v>
      </c>
      <c r="T1492" s="15">
        <v>0</v>
      </c>
      <c r="U1492" s="15">
        <v>0</v>
      </c>
      <c r="V1492" s="15">
        <v>0</v>
      </c>
      <c r="W1492" s="15">
        <v>0</v>
      </c>
      <c r="X1492" s="15">
        <v>0</v>
      </c>
      <c r="Y1492" s="15">
        <v>0</v>
      </c>
      <c r="Z1492" s="15">
        <v>0</v>
      </c>
      <c r="AA1492" s="15">
        <v>0</v>
      </c>
      <c r="AB1492" s="15"/>
      <c r="AC1492" s="15">
        <v>-0.79</v>
      </c>
      <c r="AD1492" s="15">
        <v>-6.75</v>
      </c>
      <c r="AE1492" s="15">
        <v>-0.79</v>
      </c>
      <c r="AF1492" s="15">
        <v>-0.78</v>
      </c>
      <c r="AG1492" s="15">
        <v>-6.54</v>
      </c>
      <c r="AH1492" s="15">
        <v>-0.78</v>
      </c>
      <c r="AI1492" s="15">
        <v>-0.79</v>
      </c>
      <c r="AJ1492" s="15">
        <v>-6.76</v>
      </c>
      <c r="AK1492" s="15">
        <v>-0.79</v>
      </c>
      <c r="AL1492" s="15">
        <v>0.75</v>
      </c>
      <c r="AM1492" s="15">
        <v>574.84</v>
      </c>
      <c r="AN1492" s="15"/>
      <c r="AO1492" s="16">
        <v>-2467.79</v>
      </c>
      <c r="AP1492" s="16">
        <v>-2643.26</v>
      </c>
      <c r="AQ1492" s="15">
        <v>-286.14999999999998</v>
      </c>
      <c r="AR1492" s="15"/>
      <c r="AS1492" s="15">
        <v>-27.56</v>
      </c>
      <c r="AT1492" s="15"/>
      <c r="AU1492" s="15"/>
      <c r="AV1492" s="15"/>
      <c r="AW1492" s="16">
        <v>173395</v>
      </c>
      <c r="AX1492" s="16">
        <v>601240</v>
      </c>
      <c r="AZ1492" s="6">
        <f>IF(D1492&gt;0,H1492/D1492,0)</f>
        <v>585500000</v>
      </c>
      <c r="BA1492" s="6">
        <f>AZ1492*Q1492</f>
        <v>35130000</v>
      </c>
      <c r="BB1492" s="6">
        <f>IF(C1492&gt;C$3054,C$3054,IF(C1492&lt;C$3053,C$3053,C1492))</f>
        <v>0</v>
      </c>
      <c r="BC1492" s="6">
        <f>IF(BB1492&gt;0,(D1492/15)-BB1492,0)</f>
        <v>0</v>
      </c>
      <c r="BD1492" s="6">
        <f>BC1492/BC$3049</f>
        <v>0</v>
      </c>
      <c r="BE1492" s="15">
        <f>IF(AU1492&gt;AU$3054,AU$3054,IF(AU1492&lt;AU$3053,AU$3053,AU1492))</f>
        <v>0</v>
      </c>
      <c r="BF1492" s="15">
        <f>IF(I1492&gt;I$3054,I$3054,IF(I1492&lt;I$3053,I$3053,I1492))</f>
        <v>0</v>
      </c>
      <c r="BG1492" s="6">
        <f>IF(BE1492&gt;0, BF1492/BE1492,0)</f>
        <v>0</v>
      </c>
      <c r="BH1492" s="26">
        <f>BG1492/BG$3049</f>
        <v>0</v>
      </c>
      <c r="BI1492" s="26">
        <f>IF(AV1492&gt;AV$3054,AV$3054,IF(AV1492&lt;AV$3053,AV$3053,AV1492))</f>
        <v>0</v>
      </c>
      <c r="BJ1492" s="6">
        <f>IF(BI1492&gt;0, BF1492/BI1492,0)</f>
        <v>0</v>
      </c>
      <c r="BK1492" s="26">
        <f>BJ1492/BJ$3049</f>
        <v>0</v>
      </c>
      <c r="BL1492" s="6">
        <f>IF(_xlfn.NUMBERVALUE(AL1492),IF(ABS(AL1492)&lt;1,1-ABS(AL1492),0),0)</f>
        <v>0.25</v>
      </c>
      <c r="BM1492" s="6">
        <f>IF(F1492&gt;F$3054,F$3054,IF(F1492&lt;F$3053,F$3053,F1492))</f>
        <v>290</v>
      </c>
      <c r="BN1492" s="6">
        <f>IF(BM1492&gt;0, BM1492/BM$3049, BM1492/BM$3050*-1)</f>
        <v>0.366361675414554</v>
      </c>
      <c r="BO1492" s="6">
        <f>IF(O1492&gt;O$3054,O$3054,IF(O1492&lt;O$3053,O$3053,O1492))</f>
        <v>0</v>
      </c>
      <c r="BP1492" s="26">
        <f>BO1492/BO$3049</f>
        <v>0</v>
      </c>
      <c r="BQ1492" s="26">
        <f>IF(OR(BD1492=0, BH1492=0,BN1492=0,BP1492=0), 0,BD1492+BH1492+BK1492+BL1492+BN1492+BP1492)</f>
        <v>0</v>
      </c>
      <c r="BR1492" s="6">
        <f>IF(D1492&gt;0,C1492/D1492,0)</f>
        <v>0</v>
      </c>
    </row>
    <row r="1493" spans="1:70" x14ac:dyDescent="0.2">
      <c r="A1493" s="15" t="s">
        <v>2901</v>
      </c>
      <c r="B1493" s="15" t="s">
        <v>2902</v>
      </c>
      <c r="C1493" s="15"/>
      <c r="D1493" s="15">
        <v>0</v>
      </c>
      <c r="E1493" s="15"/>
      <c r="F1493" s="15"/>
      <c r="G1493" s="15"/>
      <c r="H1493" s="21"/>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v>0</v>
      </c>
      <c r="AX1493" s="15"/>
      <c r="AZ1493" s="6">
        <f>IF(D1493&gt;0,H1493/D1493,0)</f>
        <v>0</v>
      </c>
      <c r="BA1493" s="6">
        <f>AZ1493*Q1493</f>
        <v>0</v>
      </c>
      <c r="BB1493" s="6">
        <f>IF(C1493&gt;C$3054,C$3054,IF(C1493&lt;C$3053,C$3053,C1493))</f>
        <v>0</v>
      </c>
      <c r="BC1493" s="6">
        <f>IF(BB1493&gt;0,(D1493/15)-BB1493,0)</f>
        <v>0</v>
      </c>
      <c r="BD1493" s="6">
        <f>BC1493/BC$3049</f>
        <v>0</v>
      </c>
      <c r="BE1493" s="15">
        <f>IF(AU1493&gt;AU$3054,AU$3054,IF(AU1493&lt;AU$3053,AU$3053,AU1493))</f>
        <v>0</v>
      </c>
      <c r="BF1493" s="15">
        <f>IF(I1493&gt;I$3054,I$3054,IF(I1493&lt;I$3053,I$3053,I1493))</f>
        <v>0</v>
      </c>
      <c r="BG1493" s="6">
        <f>IF(BE1493&gt;0, BF1493/BE1493,0)</f>
        <v>0</v>
      </c>
      <c r="BH1493" s="26">
        <f>BG1493/BG$3049</f>
        <v>0</v>
      </c>
      <c r="BI1493" s="26">
        <f>IF(AV1493&gt;AV$3054,AV$3054,IF(AV1493&lt;AV$3053,AV$3053,AV1493))</f>
        <v>0</v>
      </c>
      <c r="BJ1493" s="6">
        <f>IF(BI1493&gt;0, BF1493/BI1493,0)</f>
        <v>0</v>
      </c>
      <c r="BK1493" s="26">
        <f>BJ1493/BJ$3049</f>
        <v>0</v>
      </c>
      <c r="BL1493" s="6">
        <f>IF(_xlfn.NUMBERVALUE(AL1493),IF(ABS(AL1493)&lt;1,1-ABS(AL1493),0),0)</f>
        <v>0</v>
      </c>
      <c r="BM1493" s="6">
        <f>IF(F1493&gt;F$3054,F$3054,IF(F1493&lt;F$3053,F$3053,F1493))</f>
        <v>0</v>
      </c>
      <c r="BN1493" s="6">
        <f>IF(BM1493&gt;0, BM1493/BM$3049, BM1493/BM$3050*-1)</f>
        <v>0</v>
      </c>
      <c r="BO1493" s="6">
        <f>IF(O1493&gt;O$3054,O$3054,IF(O1493&lt;O$3053,O$3053,O1493))</f>
        <v>0</v>
      </c>
      <c r="BP1493" s="26">
        <f>BO1493/BO$3049</f>
        <v>0</v>
      </c>
      <c r="BQ1493" s="26">
        <f>IF(OR(BD1493=0, BH1493=0,BN1493=0,BP1493=0), 0,BD1493+BH1493+BK1493+BL1493+BN1493+BP1493)</f>
        <v>0</v>
      </c>
      <c r="BR1493" s="6">
        <f>IF(D1493&gt;0,C1493/D1493,0)</f>
        <v>0</v>
      </c>
    </row>
    <row r="1494" spans="1:70" x14ac:dyDescent="0.2">
      <c r="A1494" s="15" t="s">
        <v>2968</v>
      </c>
      <c r="B1494" s="15" t="s">
        <v>2967</v>
      </c>
      <c r="C1494" s="15">
        <v>-0.03</v>
      </c>
      <c r="D1494" s="15">
        <v>0</v>
      </c>
      <c r="E1494" s="15"/>
      <c r="F1494" s="15"/>
      <c r="G1494" s="15"/>
      <c r="H1494" s="21"/>
      <c r="I1494" s="15"/>
      <c r="J1494" s="15">
        <v>0</v>
      </c>
      <c r="K1494" s="15"/>
      <c r="L1494" s="15">
        <v>0</v>
      </c>
      <c r="M1494" s="15"/>
      <c r="N1494" s="15">
        <v>0</v>
      </c>
      <c r="O1494" s="15"/>
      <c r="P1494" s="15"/>
      <c r="Q1494" s="15">
        <v>-0.04</v>
      </c>
      <c r="R1494" s="15">
        <v>0</v>
      </c>
      <c r="S1494" s="15">
        <v>0.02</v>
      </c>
      <c r="T1494" s="15">
        <v>0</v>
      </c>
      <c r="U1494" s="15">
        <v>0</v>
      </c>
      <c r="V1494" s="16">
        <v>2902.72</v>
      </c>
      <c r="W1494" s="16">
        <v>2902.72</v>
      </c>
      <c r="X1494" s="15"/>
      <c r="Y1494" s="15"/>
      <c r="Z1494" s="15"/>
      <c r="AA1494" s="15"/>
      <c r="AB1494" s="15">
        <v>-5.6</v>
      </c>
      <c r="AC1494" s="15"/>
      <c r="AD1494" s="15"/>
      <c r="AE1494" s="15"/>
      <c r="AF1494" s="16">
        <v>-3159.41</v>
      </c>
      <c r="AG1494" s="15">
        <v>-731.14</v>
      </c>
      <c r="AH1494" s="16">
        <v>-3159.41</v>
      </c>
      <c r="AI1494" s="15"/>
      <c r="AJ1494" s="15"/>
      <c r="AK1494" s="15"/>
      <c r="AL1494" s="15"/>
      <c r="AM1494" s="15">
        <v>2.44</v>
      </c>
      <c r="AN1494" s="15"/>
      <c r="AO1494" s="15"/>
      <c r="AP1494" s="15"/>
      <c r="AQ1494" s="15"/>
      <c r="AR1494" s="15"/>
      <c r="AS1494" s="15"/>
      <c r="AT1494" s="15"/>
      <c r="AU1494" s="15"/>
      <c r="AV1494" s="15"/>
      <c r="AW1494" s="15">
        <v>0</v>
      </c>
      <c r="AX1494" s="15"/>
      <c r="AZ1494" s="6">
        <f>IF(D1494&gt;0,H1494/D1494,0)</f>
        <v>0</v>
      </c>
      <c r="BA1494" s="6">
        <f>AZ1494*Q1494</f>
        <v>0</v>
      </c>
      <c r="BB1494" s="6">
        <f>IF(C1494&gt;C$3054,C$3054,IF(C1494&lt;C$3053,C$3053,C1494))</f>
        <v>-0.03</v>
      </c>
      <c r="BC1494" s="6">
        <f>IF(BB1494&gt;0,(D1494/15)-BB1494,0)</f>
        <v>0</v>
      </c>
      <c r="BD1494" s="6">
        <f>BC1494/BC$3049</f>
        <v>0</v>
      </c>
      <c r="BE1494" s="15">
        <f>IF(AU1494&gt;AU$3054,AU$3054,IF(AU1494&lt;AU$3053,AU$3053,AU1494))</f>
        <v>0</v>
      </c>
      <c r="BF1494" s="15">
        <f>IF(I1494&gt;I$3054,I$3054,IF(I1494&lt;I$3053,I$3053,I1494))</f>
        <v>0</v>
      </c>
      <c r="BG1494" s="6">
        <f>IF(BE1494&gt;0, BF1494/BE1494,0)</f>
        <v>0</v>
      </c>
      <c r="BH1494" s="26">
        <f>BG1494/BG$3049</f>
        <v>0</v>
      </c>
      <c r="BI1494" s="26">
        <f>IF(AV1494&gt;AV$3054,AV$3054,IF(AV1494&lt;AV$3053,AV$3053,AV1494))</f>
        <v>0</v>
      </c>
      <c r="BJ1494" s="6">
        <f>IF(BI1494&gt;0, BF1494/BI1494,0)</f>
        <v>0</v>
      </c>
      <c r="BK1494" s="26">
        <f>BJ1494/BJ$3049</f>
        <v>0</v>
      </c>
      <c r="BL1494" s="6">
        <f>IF(_xlfn.NUMBERVALUE(AL1494),IF(ABS(AL1494)&lt;1,1-ABS(AL1494),0),0)</f>
        <v>0</v>
      </c>
      <c r="BM1494" s="6">
        <f>IF(F1494&gt;F$3054,F$3054,IF(F1494&lt;F$3053,F$3053,F1494))</f>
        <v>0</v>
      </c>
      <c r="BN1494" s="6">
        <f>IF(BM1494&gt;0, BM1494/BM$3049, BM1494/BM$3050*-1)</f>
        <v>0</v>
      </c>
      <c r="BO1494" s="6">
        <f>IF(O1494&gt;O$3054,O$3054,IF(O1494&lt;O$3053,O$3053,O1494))</f>
        <v>0</v>
      </c>
      <c r="BP1494" s="26">
        <f>BO1494/BO$3049</f>
        <v>0</v>
      </c>
      <c r="BQ1494" s="26">
        <f>IF(OR(BD1494=0, BH1494=0,BN1494=0,BP1494=0), 0,BD1494+BH1494+BK1494+BL1494+BN1494+BP1494)</f>
        <v>0</v>
      </c>
      <c r="BR1494" s="6">
        <f>IF(D1494&gt;0,C1494/D1494,0)</f>
        <v>0</v>
      </c>
    </row>
    <row r="1495" spans="1:70" x14ac:dyDescent="0.2">
      <c r="A1495" s="15" t="s">
        <v>2966</v>
      </c>
      <c r="B1495" s="15" t="s">
        <v>2967</v>
      </c>
      <c r="C1495" s="15"/>
      <c r="D1495" s="15"/>
      <c r="E1495" s="15"/>
      <c r="F1495" s="15"/>
      <c r="G1495" s="15"/>
      <c r="H1495" s="21"/>
      <c r="I1495" s="15"/>
      <c r="J1495" s="15">
        <v>0</v>
      </c>
      <c r="K1495" s="15"/>
      <c r="L1495" s="15">
        <v>0</v>
      </c>
      <c r="M1495" s="15"/>
      <c r="N1495" s="15">
        <v>0</v>
      </c>
      <c r="O1495" s="15"/>
      <c r="P1495" s="15"/>
      <c r="Q1495" s="15">
        <v>-0.04</v>
      </c>
      <c r="R1495" s="15">
        <v>0</v>
      </c>
      <c r="S1495" s="15">
        <v>0.02</v>
      </c>
      <c r="T1495" s="15">
        <v>0</v>
      </c>
      <c r="U1495" s="15">
        <v>0</v>
      </c>
      <c r="V1495" s="16">
        <v>2902.72</v>
      </c>
      <c r="W1495" s="16">
        <v>2902.72</v>
      </c>
      <c r="X1495" s="15"/>
      <c r="Y1495" s="15"/>
      <c r="Z1495" s="15"/>
      <c r="AA1495" s="15"/>
      <c r="AB1495" s="15">
        <v>-5.6</v>
      </c>
      <c r="AC1495" s="15"/>
      <c r="AD1495" s="15"/>
      <c r="AE1495" s="15"/>
      <c r="AF1495" s="16">
        <v>-3159.41</v>
      </c>
      <c r="AG1495" s="15">
        <v>-731.14</v>
      </c>
      <c r="AH1495" s="16">
        <v>-3159.41</v>
      </c>
      <c r="AI1495" s="15"/>
      <c r="AJ1495" s="15"/>
      <c r="AK1495" s="15"/>
      <c r="AL1495" s="15"/>
      <c r="AM1495" s="15"/>
      <c r="AN1495" s="15"/>
      <c r="AO1495" s="15"/>
      <c r="AP1495" s="15"/>
      <c r="AQ1495" s="15"/>
      <c r="AR1495" s="15"/>
      <c r="AS1495" s="15"/>
      <c r="AT1495" s="15"/>
      <c r="AU1495" s="15"/>
      <c r="AV1495" s="15"/>
      <c r="AW1495" s="15"/>
      <c r="AX1495" s="15"/>
      <c r="AZ1495" s="6">
        <f>IF(D1495&gt;0,H1495/D1495,0)</f>
        <v>0</v>
      </c>
      <c r="BA1495" s="6">
        <f>AZ1495*Q1495</f>
        <v>0</v>
      </c>
      <c r="BB1495" s="6">
        <f>IF(C1495&gt;C$3054,C$3054,IF(C1495&lt;C$3053,C$3053,C1495))</f>
        <v>0</v>
      </c>
      <c r="BC1495" s="6">
        <f>IF(BB1495&gt;0,(D1495/15)-BB1495,0)</f>
        <v>0</v>
      </c>
      <c r="BD1495" s="6">
        <f>BC1495/BC$3049</f>
        <v>0</v>
      </c>
      <c r="BE1495" s="15">
        <f>IF(AU1495&gt;AU$3054,AU$3054,IF(AU1495&lt;AU$3053,AU$3053,AU1495))</f>
        <v>0</v>
      </c>
      <c r="BF1495" s="15">
        <f>IF(I1495&gt;I$3054,I$3054,IF(I1495&lt;I$3053,I$3053,I1495))</f>
        <v>0</v>
      </c>
      <c r="BG1495" s="6">
        <f>IF(BE1495&gt;0, BF1495/BE1495,0)</f>
        <v>0</v>
      </c>
      <c r="BH1495" s="26">
        <f>BG1495/BG$3049</f>
        <v>0</v>
      </c>
      <c r="BI1495" s="26">
        <f>IF(AV1495&gt;AV$3054,AV$3054,IF(AV1495&lt;AV$3053,AV$3053,AV1495))</f>
        <v>0</v>
      </c>
      <c r="BJ1495" s="6">
        <f>IF(BI1495&gt;0, BF1495/BI1495,0)</f>
        <v>0</v>
      </c>
      <c r="BK1495" s="26">
        <f>BJ1495/BJ$3049</f>
        <v>0</v>
      </c>
      <c r="BL1495" s="6">
        <f>IF(_xlfn.NUMBERVALUE(AL1495),IF(ABS(AL1495)&lt;1,1-ABS(AL1495),0),0)</f>
        <v>0</v>
      </c>
      <c r="BM1495" s="6">
        <f>IF(F1495&gt;F$3054,F$3054,IF(F1495&lt;F$3053,F$3053,F1495))</f>
        <v>0</v>
      </c>
      <c r="BN1495" s="6">
        <f>IF(BM1495&gt;0, BM1495/BM$3049, BM1495/BM$3050*-1)</f>
        <v>0</v>
      </c>
      <c r="BO1495" s="6">
        <f>IF(O1495&gt;O$3054,O$3054,IF(O1495&lt;O$3053,O$3053,O1495))</f>
        <v>0</v>
      </c>
      <c r="BP1495" s="26">
        <f>BO1495/BO$3049</f>
        <v>0</v>
      </c>
      <c r="BQ1495" s="26">
        <f>IF(OR(BD1495=0, BH1495=0,BN1495=0,BP1495=0), 0,BD1495+BH1495+BK1495+BL1495+BN1495+BP1495)</f>
        <v>0</v>
      </c>
      <c r="BR1495" s="6">
        <f>IF(D1495&gt;0,C1495/D1495,0)</f>
        <v>0</v>
      </c>
    </row>
    <row r="1496" spans="1:70" x14ac:dyDescent="0.2">
      <c r="A1496" s="15" t="s">
        <v>3077</v>
      </c>
      <c r="B1496" s="15" t="s">
        <v>3078</v>
      </c>
      <c r="C1496" s="15">
        <v>0</v>
      </c>
      <c r="D1496" s="15">
        <v>0.01</v>
      </c>
      <c r="E1496" s="15">
        <v>0.01</v>
      </c>
      <c r="F1496" s="15">
        <v>120</v>
      </c>
      <c r="G1496" s="15">
        <v>11.72</v>
      </c>
      <c r="H1496" s="21">
        <v>6590000</v>
      </c>
      <c r="I1496" s="15">
        <v>39.29</v>
      </c>
      <c r="J1496" s="15">
        <v>0</v>
      </c>
      <c r="K1496" s="15"/>
      <c r="L1496" s="15">
        <v>0</v>
      </c>
      <c r="M1496" s="15"/>
      <c r="N1496" s="15">
        <v>0</v>
      </c>
      <c r="O1496" s="15"/>
      <c r="P1496" s="15"/>
      <c r="Q1496" s="15">
        <v>0</v>
      </c>
      <c r="R1496" s="15">
        <v>0</v>
      </c>
      <c r="S1496" s="15">
        <v>0.92</v>
      </c>
      <c r="T1496" s="15">
        <v>29.9</v>
      </c>
      <c r="U1496" s="15">
        <v>29.9</v>
      </c>
      <c r="V1496" s="15">
        <v>46.63</v>
      </c>
      <c r="W1496" s="15">
        <v>46.63</v>
      </c>
      <c r="X1496" s="15">
        <v>534.54999999999995</v>
      </c>
      <c r="Y1496" s="15">
        <v>534.54999999999995</v>
      </c>
      <c r="Z1496" s="15">
        <v>833.61</v>
      </c>
      <c r="AA1496" s="15">
        <v>833.61</v>
      </c>
      <c r="AB1496" s="15">
        <v>0.42</v>
      </c>
      <c r="AC1496" s="15">
        <v>5.03</v>
      </c>
      <c r="AD1496" s="15">
        <v>-74.459999999999994</v>
      </c>
      <c r="AE1496" s="15">
        <v>5.03</v>
      </c>
      <c r="AF1496" s="15">
        <v>1.76</v>
      </c>
      <c r="AG1496" s="15">
        <v>-18.38</v>
      </c>
      <c r="AH1496" s="15">
        <v>1.76</v>
      </c>
      <c r="AI1496" s="15">
        <v>34.99</v>
      </c>
      <c r="AJ1496" s="15">
        <v>-103.33</v>
      </c>
      <c r="AK1496" s="15">
        <v>34.99</v>
      </c>
      <c r="AL1496" s="15"/>
      <c r="AM1496" s="15">
        <v>296.14</v>
      </c>
      <c r="AN1496" s="15">
        <v>31.7</v>
      </c>
      <c r="AO1496" s="15">
        <v>4.1399999999999997</v>
      </c>
      <c r="AP1496" s="15">
        <v>6.47</v>
      </c>
      <c r="AQ1496" s="15">
        <v>1.41</v>
      </c>
      <c r="AR1496" s="15"/>
      <c r="AS1496" s="15">
        <v>-15.31</v>
      </c>
      <c r="AT1496" s="15">
        <v>-3.73</v>
      </c>
      <c r="AU1496" s="15"/>
      <c r="AV1496" s="15">
        <v>-35.090000000000003</v>
      </c>
      <c r="AW1496" s="15">
        <v>0</v>
      </c>
      <c r="AX1496" s="15"/>
      <c r="AZ1496" s="6">
        <f>IF(D1496&gt;0,H1496/D1496,0)</f>
        <v>659000000</v>
      </c>
      <c r="BA1496" s="6">
        <f>AZ1496*Q1496</f>
        <v>0</v>
      </c>
      <c r="BB1496" s="6">
        <f>IF(C1496&gt;C$3054,C$3054,IF(C1496&lt;C$3053,C$3053,C1496))</f>
        <v>0</v>
      </c>
      <c r="BC1496" s="6">
        <f>IF(BB1496&gt;0,(D1496/15)-BB1496,0)</f>
        <v>0</v>
      </c>
      <c r="BD1496" s="6">
        <f>BC1496/BC$3049</f>
        <v>0</v>
      </c>
      <c r="BE1496" s="15">
        <f>IF(AU1496&gt;AU$3054,AU$3054,IF(AU1496&lt;AU$3053,AU$3053,AU1496))</f>
        <v>0</v>
      </c>
      <c r="BF1496" s="15">
        <f>IF(I1496&gt;I$3054,I$3054,IF(I1496&lt;I$3053,I$3053,I1496))</f>
        <v>39.29</v>
      </c>
      <c r="BG1496" s="6">
        <f>IF(BE1496&gt;0, BF1496/BE1496,0)</f>
        <v>0</v>
      </c>
      <c r="BH1496" s="26">
        <f>BG1496/BG$3049</f>
        <v>0</v>
      </c>
      <c r="BI1496" s="26">
        <f>IF(AV1496&gt;AV$3054,AV$3054,IF(AV1496&lt;AV$3053,AV$3053,AV1496))</f>
        <v>-35.090000000000003</v>
      </c>
      <c r="BJ1496" s="6">
        <f>IF(BI1496&gt;0, BF1496/BI1496,0)</f>
        <v>0</v>
      </c>
      <c r="BK1496" s="26">
        <f>BJ1496/BJ$3049</f>
        <v>0</v>
      </c>
      <c r="BL1496" s="6">
        <f>IF(_xlfn.NUMBERVALUE(AL1496),IF(ABS(AL1496)&lt;1,1-ABS(AL1496),0),0)</f>
        <v>0</v>
      </c>
      <c r="BM1496" s="6">
        <f>IF(F1496&gt;F$3054,F$3054,IF(F1496&lt;F$3053,F$3053,F1496))</f>
        <v>120</v>
      </c>
      <c r="BN1496" s="6">
        <f>IF(BM1496&gt;0, BM1496/BM$3049, BM1496/BM$3050*-1)</f>
        <v>0.15159793465429819</v>
      </c>
      <c r="BO1496" s="6">
        <f>IF(O1496&gt;O$3054,O$3054,IF(O1496&lt;O$3053,O$3053,O1496))</f>
        <v>0</v>
      </c>
      <c r="BP1496" s="26">
        <f>BO1496/BO$3049</f>
        <v>0</v>
      </c>
      <c r="BQ1496" s="26">
        <f>IF(OR(BD1496=0, BH1496=0,BN1496=0,BP1496=0), 0,BD1496+BH1496+BK1496+BL1496+BN1496+BP1496)</f>
        <v>0</v>
      </c>
      <c r="BR1496" s="6">
        <f>IF(D1496&gt;0,C1496/D1496,0)</f>
        <v>0</v>
      </c>
    </row>
    <row r="1497" spans="1:70" x14ac:dyDescent="0.2">
      <c r="A1497" s="15" t="s">
        <v>2896</v>
      </c>
      <c r="B1497" s="15" t="s">
        <v>2897</v>
      </c>
      <c r="C1497" s="15"/>
      <c r="D1497" s="15">
        <v>0</v>
      </c>
      <c r="E1497" s="15"/>
      <c r="F1497" s="15"/>
      <c r="G1497" s="15"/>
      <c r="H1497" s="21"/>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v>0</v>
      </c>
      <c r="AX1497" s="15"/>
      <c r="AZ1497" s="6">
        <f>IF(D1497&gt;0,H1497/D1497,0)</f>
        <v>0</v>
      </c>
      <c r="BA1497" s="6">
        <f>AZ1497*Q1497</f>
        <v>0</v>
      </c>
      <c r="BB1497" s="6">
        <f>IF(C1497&gt;C$3054,C$3054,IF(C1497&lt;C$3053,C$3053,C1497))</f>
        <v>0</v>
      </c>
      <c r="BC1497" s="6">
        <f>IF(BB1497&gt;0,(D1497/15)-BB1497,0)</f>
        <v>0</v>
      </c>
      <c r="BD1497" s="6">
        <f>BC1497/BC$3049</f>
        <v>0</v>
      </c>
      <c r="BE1497" s="15">
        <f>IF(AU1497&gt;AU$3054,AU$3054,IF(AU1497&lt;AU$3053,AU$3053,AU1497))</f>
        <v>0</v>
      </c>
      <c r="BF1497" s="15">
        <f>IF(I1497&gt;I$3054,I$3054,IF(I1497&lt;I$3053,I$3053,I1497))</f>
        <v>0</v>
      </c>
      <c r="BG1497" s="6">
        <f>IF(BE1497&gt;0, BF1497/BE1497,0)</f>
        <v>0</v>
      </c>
      <c r="BH1497" s="26">
        <f>BG1497/BG$3049</f>
        <v>0</v>
      </c>
      <c r="BI1497" s="26">
        <f>IF(AV1497&gt;AV$3054,AV$3054,IF(AV1497&lt;AV$3053,AV$3053,AV1497))</f>
        <v>0</v>
      </c>
      <c r="BJ1497" s="6">
        <f>IF(BI1497&gt;0, BF1497/BI1497,0)</f>
        <v>0</v>
      </c>
      <c r="BK1497" s="26">
        <f>BJ1497/BJ$3049</f>
        <v>0</v>
      </c>
      <c r="BL1497" s="6">
        <f>IF(_xlfn.NUMBERVALUE(AL1497),IF(ABS(AL1497)&lt;1,1-ABS(AL1497),0),0)</f>
        <v>0</v>
      </c>
      <c r="BM1497" s="6">
        <f>IF(F1497&gt;F$3054,F$3054,IF(F1497&lt;F$3053,F$3053,F1497))</f>
        <v>0</v>
      </c>
      <c r="BN1497" s="6">
        <f>IF(BM1497&gt;0, BM1497/BM$3049, BM1497/BM$3050*-1)</f>
        <v>0</v>
      </c>
      <c r="BO1497" s="6">
        <f>IF(O1497&gt;O$3054,O$3054,IF(O1497&lt;O$3053,O$3053,O1497))</f>
        <v>0</v>
      </c>
      <c r="BP1497" s="26">
        <f>BO1497/BO$3049</f>
        <v>0</v>
      </c>
      <c r="BQ1497" s="26">
        <f>IF(OR(BD1497=0, BH1497=0,BN1497=0,BP1497=0), 0,BD1497+BH1497+BK1497+BL1497+BN1497+BP1497)</f>
        <v>0</v>
      </c>
      <c r="BR1497" s="6">
        <f>IF(D1497&gt;0,C1497/D1497,0)</f>
        <v>0</v>
      </c>
    </row>
    <row r="1498" spans="1:70" x14ac:dyDescent="0.2">
      <c r="A1498" s="15" t="s">
        <v>2898</v>
      </c>
      <c r="B1498" s="15" t="s">
        <v>2897</v>
      </c>
      <c r="C1498" s="15"/>
      <c r="D1498" s="15">
        <v>0</v>
      </c>
      <c r="E1498" s="15"/>
      <c r="F1498" s="15"/>
      <c r="G1498" s="15"/>
      <c r="H1498" s="21"/>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v>0</v>
      </c>
      <c r="AX1498" s="15"/>
      <c r="AZ1498" s="6">
        <f>IF(D1498&gt;0,H1498/D1498,0)</f>
        <v>0</v>
      </c>
      <c r="BA1498" s="6">
        <f>AZ1498*Q1498</f>
        <v>0</v>
      </c>
      <c r="BB1498" s="6">
        <f>IF(C1498&gt;C$3054,C$3054,IF(C1498&lt;C$3053,C$3053,C1498))</f>
        <v>0</v>
      </c>
      <c r="BC1498" s="6">
        <f>IF(BB1498&gt;0,(D1498/15)-BB1498,0)</f>
        <v>0</v>
      </c>
      <c r="BD1498" s="6">
        <f>BC1498/BC$3049</f>
        <v>0</v>
      </c>
      <c r="BE1498" s="15">
        <f>IF(AU1498&gt;AU$3054,AU$3054,IF(AU1498&lt;AU$3053,AU$3053,AU1498))</f>
        <v>0</v>
      </c>
      <c r="BF1498" s="15">
        <f>IF(I1498&gt;I$3054,I$3054,IF(I1498&lt;I$3053,I$3053,I1498))</f>
        <v>0</v>
      </c>
      <c r="BG1498" s="6">
        <f>IF(BE1498&gt;0, BF1498/BE1498,0)</f>
        <v>0</v>
      </c>
      <c r="BH1498" s="26">
        <f>BG1498/BG$3049</f>
        <v>0</v>
      </c>
      <c r="BI1498" s="26">
        <f>IF(AV1498&gt;AV$3054,AV$3054,IF(AV1498&lt;AV$3053,AV$3053,AV1498))</f>
        <v>0</v>
      </c>
      <c r="BJ1498" s="6">
        <f>IF(BI1498&gt;0, BF1498/BI1498,0)</f>
        <v>0</v>
      </c>
      <c r="BK1498" s="26">
        <f>BJ1498/BJ$3049</f>
        <v>0</v>
      </c>
      <c r="BL1498" s="6">
        <f>IF(_xlfn.NUMBERVALUE(AL1498),IF(ABS(AL1498)&lt;1,1-ABS(AL1498),0),0)</f>
        <v>0</v>
      </c>
      <c r="BM1498" s="6">
        <f>IF(F1498&gt;F$3054,F$3054,IF(F1498&lt;F$3053,F$3053,F1498))</f>
        <v>0</v>
      </c>
      <c r="BN1498" s="6">
        <f>IF(BM1498&gt;0, BM1498/BM$3049, BM1498/BM$3050*-1)</f>
        <v>0</v>
      </c>
      <c r="BO1498" s="6">
        <f>IF(O1498&gt;O$3054,O$3054,IF(O1498&lt;O$3053,O$3053,O1498))</f>
        <v>0</v>
      </c>
      <c r="BP1498" s="26">
        <f>BO1498/BO$3049</f>
        <v>0</v>
      </c>
      <c r="BQ1498" s="26">
        <f>IF(OR(BD1498=0, BH1498=0,BN1498=0,BP1498=0), 0,BD1498+BH1498+BK1498+BL1498+BN1498+BP1498)</f>
        <v>0</v>
      </c>
      <c r="BR1498" s="6">
        <f>IF(D1498&gt;0,C1498/D1498,0)</f>
        <v>0</v>
      </c>
    </row>
    <row r="1499" spans="1:70" x14ac:dyDescent="0.2">
      <c r="A1499" s="15" t="s">
        <v>2921</v>
      </c>
      <c r="B1499" s="15" t="s">
        <v>2922</v>
      </c>
      <c r="C1499" s="15"/>
      <c r="D1499" s="15">
        <v>303.66000000000003</v>
      </c>
      <c r="E1499" s="15"/>
      <c r="F1499" s="15"/>
      <c r="G1499" s="15"/>
      <c r="H1499" s="21"/>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6">
        <v>11028</v>
      </c>
      <c r="AX1499" s="16">
        <v>8341</v>
      </c>
      <c r="AZ1499" s="6">
        <f>IF(D1499&gt;0,H1499/D1499,0)</f>
        <v>0</v>
      </c>
      <c r="BA1499" s="6">
        <f>AZ1499*Q1499</f>
        <v>0</v>
      </c>
      <c r="BB1499" s="6">
        <f>IF(C1499&gt;C$3054,C$3054,IF(C1499&lt;C$3053,C$3053,C1499))</f>
        <v>0</v>
      </c>
      <c r="BC1499" s="6">
        <f>IF(BB1499&gt;0,(D1499/15)-BB1499,0)</f>
        <v>0</v>
      </c>
      <c r="BD1499" s="6">
        <f>BC1499/BC$3049</f>
        <v>0</v>
      </c>
      <c r="BE1499" s="15">
        <f>IF(AU1499&gt;AU$3054,AU$3054,IF(AU1499&lt;AU$3053,AU$3053,AU1499))</f>
        <v>0</v>
      </c>
      <c r="BF1499" s="15">
        <f>IF(I1499&gt;I$3054,I$3054,IF(I1499&lt;I$3053,I$3053,I1499))</f>
        <v>0</v>
      </c>
      <c r="BG1499" s="6">
        <f>IF(BE1499&gt;0, BF1499/BE1499,0)</f>
        <v>0</v>
      </c>
      <c r="BH1499" s="26">
        <f>BG1499/BG$3049</f>
        <v>0</v>
      </c>
      <c r="BI1499" s="26">
        <f>IF(AV1499&gt;AV$3054,AV$3054,IF(AV1499&lt;AV$3053,AV$3053,AV1499))</f>
        <v>0</v>
      </c>
      <c r="BJ1499" s="6">
        <f>IF(BI1499&gt;0, BF1499/BI1499,0)</f>
        <v>0</v>
      </c>
      <c r="BK1499" s="26">
        <f>BJ1499/BJ$3049</f>
        <v>0</v>
      </c>
      <c r="BL1499" s="6">
        <f>IF(_xlfn.NUMBERVALUE(AL1499),IF(ABS(AL1499)&lt;1,1-ABS(AL1499),0),0)</f>
        <v>0</v>
      </c>
      <c r="BM1499" s="6">
        <f>IF(F1499&gt;F$3054,F$3054,IF(F1499&lt;F$3053,F$3053,F1499))</f>
        <v>0</v>
      </c>
      <c r="BN1499" s="6">
        <f>IF(BM1499&gt;0, BM1499/BM$3049, BM1499/BM$3050*-1)</f>
        <v>0</v>
      </c>
      <c r="BO1499" s="6">
        <f>IF(O1499&gt;O$3054,O$3054,IF(O1499&lt;O$3053,O$3053,O1499))</f>
        <v>0</v>
      </c>
      <c r="BP1499" s="26">
        <f>BO1499/BO$3049</f>
        <v>0</v>
      </c>
      <c r="BQ1499" s="26">
        <f>IF(OR(BD1499=0, BH1499=0,BN1499=0,BP1499=0), 0,BD1499+BH1499+BK1499+BL1499+BN1499+BP1499)</f>
        <v>0</v>
      </c>
      <c r="BR1499" s="6">
        <f>IF(D1499&gt;0,C1499/D1499,0)</f>
        <v>0</v>
      </c>
    </row>
    <row r="1500" spans="1:70" x14ac:dyDescent="0.2">
      <c r="A1500" s="15" t="s">
        <v>3089</v>
      </c>
      <c r="B1500" s="15" t="s">
        <v>3090</v>
      </c>
      <c r="C1500" s="15">
        <v>0</v>
      </c>
      <c r="D1500" s="15">
        <v>0</v>
      </c>
      <c r="E1500" s="15">
        <v>0</v>
      </c>
      <c r="F1500" s="15">
        <v>-58.33</v>
      </c>
      <c r="G1500" s="15">
        <v>0.52</v>
      </c>
      <c r="H1500" s="21">
        <v>2470000</v>
      </c>
      <c r="I1500" s="15"/>
      <c r="J1500" s="15">
        <v>0</v>
      </c>
      <c r="K1500" s="15"/>
      <c r="L1500" s="15">
        <v>0</v>
      </c>
      <c r="M1500" s="15"/>
      <c r="N1500" s="15">
        <v>0</v>
      </c>
      <c r="O1500" s="15"/>
      <c r="P1500" s="15"/>
      <c r="Q1500" s="15">
        <v>0</v>
      </c>
      <c r="R1500" s="15">
        <v>0</v>
      </c>
      <c r="S1500" s="15">
        <v>1.83</v>
      </c>
      <c r="T1500" s="15">
        <v>10.02</v>
      </c>
      <c r="U1500" s="15">
        <v>10.02</v>
      </c>
      <c r="V1500" s="15">
        <v>11.02</v>
      </c>
      <c r="W1500" s="15">
        <v>11.02</v>
      </c>
      <c r="X1500" s="15">
        <v>20.04</v>
      </c>
      <c r="Y1500" s="15">
        <v>20.04</v>
      </c>
      <c r="Z1500" s="15">
        <v>22.04</v>
      </c>
      <c r="AA1500" s="15">
        <v>22.04</v>
      </c>
      <c r="AB1500" s="15">
        <v>-18.420000000000002</v>
      </c>
      <c r="AC1500" s="15">
        <v>-39.14</v>
      </c>
      <c r="AD1500" s="15">
        <v>-67.81</v>
      </c>
      <c r="AE1500" s="15">
        <v>-39.14</v>
      </c>
      <c r="AF1500" s="15">
        <v>-31.68</v>
      </c>
      <c r="AG1500" s="15">
        <v>-56.35</v>
      </c>
      <c r="AH1500" s="15">
        <v>-31.68</v>
      </c>
      <c r="AI1500" s="15">
        <v>-69.23</v>
      </c>
      <c r="AJ1500" s="15">
        <v>-97.49</v>
      </c>
      <c r="AK1500" s="15">
        <v>-69.23</v>
      </c>
      <c r="AL1500" s="15">
        <v>1.98</v>
      </c>
      <c r="AM1500" s="16">
        <v>1130.78</v>
      </c>
      <c r="AN1500" s="15"/>
      <c r="AO1500" s="16">
        <v>-1667.96</v>
      </c>
      <c r="AP1500" s="16">
        <v>-3349.3</v>
      </c>
      <c r="AQ1500" s="16">
        <v>-3128.22</v>
      </c>
      <c r="AR1500" s="15"/>
      <c r="AS1500" s="15">
        <v>-7.43</v>
      </c>
      <c r="AT1500" s="15">
        <v>-23.83</v>
      </c>
      <c r="AU1500" s="15"/>
      <c r="AV1500" s="15"/>
      <c r="AW1500" s="15">
        <v>0</v>
      </c>
      <c r="AX1500" s="16">
        <v>312344</v>
      </c>
      <c r="AZ1500" s="6">
        <f>IF(D1500&gt;0,H1500/D1500,0)</f>
        <v>0</v>
      </c>
      <c r="BA1500" s="6">
        <f>AZ1500*Q1500</f>
        <v>0</v>
      </c>
      <c r="BB1500" s="6">
        <f>IF(C1500&gt;C$3054,C$3054,IF(C1500&lt;C$3053,C$3053,C1500))</f>
        <v>0</v>
      </c>
      <c r="BC1500" s="6">
        <f>IF(BB1500&gt;0,(D1500/15)-BB1500,0)</f>
        <v>0</v>
      </c>
      <c r="BD1500" s="6">
        <f>BC1500/BC$3049</f>
        <v>0</v>
      </c>
      <c r="BE1500" s="15">
        <f>IF(AU1500&gt;AU$3054,AU$3054,IF(AU1500&lt;AU$3053,AU$3053,AU1500))</f>
        <v>0</v>
      </c>
      <c r="BF1500" s="15">
        <f>IF(I1500&gt;I$3054,I$3054,IF(I1500&lt;I$3053,I$3053,I1500))</f>
        <v>0</v>
      </c>
      <c r="BG1500" s="6">
        <f>IF(BE1500&gt;0, BF1500/BE1500,0)</f>
        <v>0</v>
      </c>
      <c r="BH1500" s="26">
        <f>BG1500/BG$3049</f>
        <v>0</v>
      </c>
      <c r="BI1500" s="26">
        <f>IF(AV1500&gt;AV$3054,AV$3054,IF(AV1500&lt;AV$3053,AV$3053,AV1500))</f>
        <v>0</v>
      </c>
      <c r="BJ1500" s="6">
        <f>IF(BI1500&gt;0, BF1500/BI1500,0)</f>
        <v>0</v>
      </c>
      <c r="BK1500" s="26">
        <f>BJ1500/BJ$3049</f>
        <v>0</v>
      </c>
      <c r="BL1500" s="6">
        <f>IF(_xlfn.NUMBERVALUE(AL1500),IF(ABS(AL1500)&lt;1,1-ABS(AL1500),0),0)</f>
        <v>0</v>
      </c>
      <c r="BM1500" s="6">
        <f>IF(F1500&gt;F$3054,F$3054,IF(F1500&lt;F$3053,F$3053,F1500))</f>
        <v>-58.33</v>
      </c>
      <c r="BN1500" s="6">
        <f>IF(BM1500&gt;0, BM1500/BM$3049, BM1500/BM$3050*-1)</f>
        <v>-0.58646692137542733</v>
      </c>
      <c r="BO1500" s="6">
        <f>IF(O1500&gt;O$3054,O$3054,IF(O1500&lt;O$3053,O$3053,O1500))</f>
        <v>0</v>
      </c>
      <c r="BP1500" s="26">
        <f>BO1500/BO$3049</f>
        <v>0</v>
      </c>
      <c r="BQ1500" s="26">
        <f>IF(OR(BD1500=0, BH1500=0,BN1500=0,BP1500=0), 0,BD1500+BH1500+BK1500+BL1500+BN1500+BP1500)</f>
        <v>0</v>
      </c>
      <c r="BR1500" s="6">
        <f>IF(D1500&gt;0,C1500/D1500,0)</f>
        <v>0</v>
      </c>
    </row>
    <row r="1501" spans="1:70" x14ac:dyDescent="0.2">
      <c r="A1501" s="15" t="s">
        <v>2927</v>
      </c>
      <c r="B1501" s="15" t="s">
        <v>2928</v>
      </c>
      <c r="C1501" s="15"/>
      <c r="D1501" s="15">
        <v>125.14</v>
      </c>
      <c r="E1501" s="15"/>
      <c r="F1501" s="15"/>
      <c r="G1501" s="15"/>
      <c r="H1501" s="21"/>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v>210</v>
      </c>
      <c r="AX1501" s="16">
        <v>1196</v>
      </c>
      <c r="AZ1501" s="6">
        <f>IF(D1501&gt;0,H1501/D1501,0)</f>
        <v>0</v>
      </c>
      <c r="BA1501" s="6">
        <f>AZ1501*Q1501</f>
        <v>0</v>
      </c>
      <c r="BB1501" s="6">
        <f>IF(C1501&gt;C$3054,C$3054,IF(C1501&lt;C$3053,C$3053,C1501))</f>
        <v>0</v>
      </c>
      <c r="BC1501" s="6">
        <f>IF(BB1501&gt;0,(D1501/15)-BB1501,0)</f>
        <v>0</v>
      </c>
      <c r="BD1501" s="6">
        <f>BC1501/BC$3049</f>
        <v>0</v>
      </c>
      <c r="BE1501" s="15">
        <f>IF(AU1501&gt;AU$3054,AU$3054,IF(AU1501&lt;AU$3053,AU$3053,AU1501))</f>
        <v>0</v>
      </c>
      <c r="BF1501" s="15">
        <f>IF(I1501&gt;I$3054,I$3054,IF(I1501&lt;I$3053,I$3053,I1501))</f>
        <v>0</v>
      </c>
      <c r="BG1501" s="6">
        <f>IF(BE1501&gt;0, BF1501/BE1501,0)</f>
        <v>0</v>
      </c>
      <c r="BH1501" s="26">
        <f>BG1501/BG$3049</f>
        <v>0</v>
      </c>
      <c r="BI1501" s="26">
        <f>IF(AV1501&gt;AV$3054,AV$3054,IF(AV1501&lt;AV$3053,AV$3053,AV1501))</f>
        <v>0</v>
      </c>
      <c r="BJ1501" s="6">
        <f>IF(BI1501&gt;0, BF1501/BI1501,0)</f>
        <v>0</v>
      </c>
      <c r="BK1501" s="26">
        <f>BJ1501/BJ$3049</f>
        <v>0</v>
      </c>
      <c r="BL1501" s="6">
        <f>IF(_xlfn.NUMBERVALUE(AL1501),IF(ABS(AL1501)&lt;1,1-ABS(AL1501),0),0)</f>
        <v>0</v>
      </c>
      <c r="BM1501" s="6">
        <f>IF(F1501&gt;F$3054,F$3054,IF(F1501&lt;F$3053,F$3053,F1501))</f>
        <v>0</v>
      </c>
      <c r="BN1501" s="6">
        <f>IF(BM1501&gt;0, BM1501/BM$3049, BM1501/BM$3050*-1)</f>
        <v>0</v>
      </c>
      <c r="BO1501" s="6">
        <f>IF(O1501&gt;O$3054,O$3054,IF(O1501&lt;O$3053,O$3053,O1501))</f>
        <v>0</v>
      </c>
      <c r="BP1501" s="26">
        <f>BO1501/BO$3049</f>
        <v>0</v>
      </c>
      <c r="BQ1501" s="26">
        <f>IF(OR(BD1501=0, BH1501=0,BN1501=0,BP1501=0), 0,BD1501+BH1501+BK1501+BL1501+BN1501+BP1501)</f>
        <v>0</v>
      </c>
      <c r="BR1501" s="6">
        <f>IF(D1501&gt;0,C1501/D1501,0)</f>
        <v>0</v>
      </c>
    </row>
    <row r="1502" spans="1:70" x14ac:dyDescent="0.2">
      <c r="A1502" s="15" t="s">
        <v>2929</v>
      </c>
      <c r="B1502" s="15" t="s">
        <v>2930</v>
      </c>
      <c r="C1502" s="15"/>
      <c r="D1502" s="15">
        <v>126</v>
      </c>
      <c r="E1502" s="15"/>
      <c r="F1502" s="15"/>
      <c r="G1502" s="15"/>
      <c r="H1502" s="21"/>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6">
        <v>2369</v>
      </c>
      <c r="AX1502" s="16">
        <v>2837</v>
      </c>
      <c r="AZ1502" s="6">
        <f>IF(D1502&gt;0,H1502/D1502,0)</f>
        <v>0</v>
      </c>
      <c r="BA1502" s="6">
        <f>AZ1502*Q1502</f>
        <v>0</v>
      </c>
      <c r="BB1502" s="6">
        <f>IF(C1502&gt;C$3054,C$3054,IF(C1502&lt;C$3053,C$3053,C1502))</f>
        <v>0</v>
      </c>
      <c r="BC1502" s="6">
        <f>IF(BB1502&gt;0,(D1502/15)-BB1502,0)</f>
        <v>0</v>
      </c>
      <c r="BD1502" s="6">
        <f>BC1502/BC$3049</f>
        <v>0</v>
      </c>
      <c r="BE1502" s="15">
        <f>IF(AU1502&gt;AU$3054,AU$3054,IF(AU1502&lt;AU$3053,AU$3053,AU1502))</f>
        <v>0</v>
      </c>
      <c r="BF1502" s="15">
        <f>IF(I1502&gt;I$3054,I$3054,IF(I1502&lt;I$3053,I$3053,I1502))</f>
        <v>0</v>
      </c>
      <c r="BG1502" s="6">
        <f>IF(BE1502&gt;0, BF1502/BE1502,0)</f>
        <v>0</v>
      </c>
      <c r="BH1502" s="26">
        <f>BG1502/BG$3049</f>
        <v>0</v>
      </c>
      <c r="BI1502" s="26">
        <f>IF(AV1502&gt;AV$3054,AV$3054,IF(AV1502&lt;AV$3053,AV$3053,AV1502))</f>
        <v>0</v>
      </c>
      <c r="BJ1502" s="6">
        <f>IF(BI1502&gt;0, BF1502/BI1502,0)</f>
        <v>0</v>
      </c>
      <c r="BK1502" s="26">
        <f>BJ1502/BJ$3049</f>
        <v>0</v>
      </c>
      <c r="BL1502" s="6">
        <f>IF(_xlfn.NUMBERVALUE(AL1502),IF(ABS(AL1502)&lt;1,1-ABS(AL1502),0),0)</f>
        <v>0</v>
      </c>
      <c r="BM1502" s="6">
        <f>IF(F1502&gt;F$3054,F$3054,IF(F1502&lt;F$3053,F$3053,F1502))</f>
        <v>0</v>
      </c>
      <c r="BN1502" s="6">
        <f>IF(BM1502&gt;0, BM1502/BM$3049, BM1502/BM$3050*-1)</f>
        <v>0</v>
      </c>
      <c r="BO1502" s="6">
        <f>IF(O1502&gt;O$3054,O$3054,IF(O1502&lt;O$3053,O$3053,O1502))</f>
        <v>0</v>
      </c>
      <c r="BP1502" s="26">
        <f>BO1502/BO$3049</f>
        <v>0</v>
      </c>
      <c r="BQ1502" s="26">
        <f>IF(OR(BD1502=0, BH1502=0,BN1502=0,BP1502=0), 0,BD1502+BH1502+BK1502+BL1502+BN1502+BP1502)</f>
        <v>0</v>
      </c>
      <c r="BR1502" s="6">
        <f>IF(D1502&gt;0,C1502/D1502,0)</f>
        <v>0</v>
      </c>
    </row>
    <row r="1503" spans="1:70" x14ac:dyDescent="0.2">
      <c r="A1503" s="15" t="s">
        <v>2931</v>
      </c>
      <c r="B1503" s="15" t="s">
        <v>2932</v>
      </c>
      <c r="C1503" s="15"/>
      <c r="D1503" s="15">
        <v>79.010000000000005</v>
      </c>
      <c r="E1503" s="15"/>
      <c r="F1503" s="15"/>
      <c r="G1503" s="15"/>
      <c r="H1503" s="21"/>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v>956</v>
      </c>
      <c r="AX1503" s="15">
        <v>340</v>
      </c>
      <c r="AZ1503" s="6">
        <f>IF(D1503&gt;0,H1503/D1503,0)</f>
        <v>0</v>
      </c>
      <c r="BA1503" s="6">
        <f>AZ1503*Q1503</f>
        <v>0</v>
      </c>
      <c r="BB1503" s="6">
        <f>IF(C1503&gt;C$3054,C$3054,IF(C1503&lt;C$3053,C$3053,C1503))</f>
        <v>0</v>
      </c>
      <c r="BC1503" s="6">
        <f>IF(BB1503&gt;0,(D1503/15)-BB1503,0)</f>
        <v>0</v>
      </c>
      <c r="BD1503" s="6">
        <f>BC1503/BC$3049</f>
        <v>0</v>
      </c>
      <c r="BE1503" s="15">
        <f>IF(AU1503&gt;AU$3054,AU$3054,IF(AU1503&lt;AU$3053,AU$3053,AU1503))</f>
        <v>0</v>
      </c>
      <c r="BF1503" s="15">
        <f>IF(I1503&gt;I$3054,I$3054,IF(I1503&lt;I$3053,I$3053,I1503))</f>
        <v>0</v>
      </c>
      <c r="BG1503" s="6">
        <f>IF(BE1503&gt;0, BF1503/BE1503,0)</f>
        <v>0</v>
      </c>
      <c r="BH1503" s="26">
        <f>BG1503/BG$3049</f>
        <v>0</v>
      </c>
      <c r="BI1503" s="26">
        <f>IF(AV1503&gt;AV$3054,AV$3054,IF(AV1503&lt;AV$3053,AV$3053,AV1503))</f>
        <v>0</v>
      </c>
      <c r="BJ1503" s="6">
        <f>IF(BI1503&gt;0, BF1503/BI1503,0)</f>
        <v>0</v>
      </c>
      <c r="BK1503" s="26">
        <f>BJ1503/BJ$3049</f>
        <v>0</v>
      </c>
      <c r="BL1503" s="6">
        <f>IF(_xlfn.NUMBERVALUE(AL1503),IF(ABS(AL1503)&lt;1,1-ABS(AL1503),0),0)</f>
        <v>0</v>
      </c>
      <c r="BM1503" s="6">
        <f>IF(F1503&gt;F$3054,F$3054,IF(F1503&lt;F$3053,F$3053,F1503))</f>
        <v>0</v>
      </c>
      <c r="BN1503" s="6">
        <f>IF(BM1503&gt;0, BM1503/BM$3049, BM1503/BM$3050*-1)</f>
        <v>0</v>
      </c>
      <c r="BO1503" s="6">
        <f>IF(O1503&gt;O$3054,O$3054,IF(O1503&lt;O$3053,O$3053,O1503))</f>
        <v>0</v>
      </c>
      <c r="BP1503" s="26">
        <f>BO1503/BO$3049</f>
        <v>0</v>
      </c>
      <c r="BQ1503" s="26">
        <f>IF(OR(BD1503=0, BH1503=0,BN1503=0,BP1503=0), 0,BD1503+BH1503+BK1503+BL1503+BN1503+BP1503)</f>
        <v>0</v>
      </c>
      <c r="BR1503" s="6">
        <f>IF(D1503&gt;0,C1503/D1503,0)</f>
        <v>0</v>
      </c>
    </row>
    <row r="1504" spans="1:70" x14ac:dyDescent="0.2">
      <c r="A1504" s="15" t="s">
        <v>2886</v>
      </c>
      <c r="B1504" s="15" t="s">
        <v>2887</v>
      </c>
      <c r="C1504" s="15"/>
      <c r="D1504" s="15">
        <v>0</v>
      </c>
      <c r="E1504" s="15"/>
      <c r="F1504" s="15"/>
      <c r="G1504" s="15"/>
      <c r="H1504" s="21"/>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v>0</v>
      </c>
      <c r="AX1504" s="15"/>
      <c r="AZ1504" s="6">
        <f>IF(D1504&gt;0,H1504/D1504,0)</f>
        <v>0</v>
      </c>
      <c r="BA1504" s="6">
        <f>AZ1504*Q1504</f>
        <v>0</v>
      </c>
      <c r="BB1504" s="6">
        <f>IF(C1504&gt;C$3054,C$3054,IF(C1504&lt;C$3053,C$3053,C1504))</f>
        <v>0</v>
      </c>
      <c r="BC1504" s="6">
        <f>IF(BB1504&gt;0,(D1504/15)-BB1504,0)</f>
        <v>0</v>
      </c>
      <c r="BD1504" s="6">
        <f>BC1504/BC$3049</f>
        <v>0</v>
      </c>
      <c r="BE1504" s="15">
        <f>IF(AU1504&gt;AU$3054,AU$3054,IF(AU1504&lt;AU$3053,AU$3053,AU1504))</f>
        <v>0</v>
      </c>
      <c r="BF1504" s="15">
        <f>IF(I1504&gt;I$3054,I$3054,IF(I1504&lt;I$3053,I$3053,I1504))</f>
        <v>0</v>
      </c>
      <c r="BG1504" s="6">
        <f>IF(BE1504&gt;0, BF1504/BE1504,0)</f>
        <v>0</v>
      </c>
      <c r="BH1504" s="26">
        <f>BG1504/BG$3049</f>
        <v>0</v>
      </c>
      <c r="BI1504" s="26">
        <f>IF(AV1504&gt;AV$3054,AV$3054,IF(AV1504&lt;AV$3053,AV$3053,AV1504))</f>
        <v>0</v>
      </c>
      <c r="BJ1504" s="6">
        <f>IF(BI1504&gt;0, BF1504/BI1504,0)</f>
        <v>0</v>
      </c>
      <c r="BK1504" s="26">
        <f>BJ1504/BJ$3049</f>
        <v>0</v>
      </c>
      <c r="BL1504" s="6">
        <f>IF(_xlfn.NUMBERVALUE(AL1504),IF(ABS(AL1504)&lt;1,1-ABS(AL1504),0),0)</f>
        <v>0</v>
      </c>
      <c r="BM1504" s="6">
        <f>IF(F1504&gt;F$3054,F$3054,IF(F1504&lt;F$3053,F$3053,F1504))</f>
        <v>0</v>
      </c>
      <c r="BN1504" s="6">
        <f>IF(BM1504&gt;0, BM1504/BM$3049, BM1504/BM$3050*-1)</f>
        <v>0</v>
      </c>
      <c r="BO1504" s="6">
        <f>IF(O1504&gt;O$3054,O$3054,IF(O1504&lt;O$3053,O$3053,O1504))</f>
        <v>0</v>
      </c>
      <c r="BP1504" s="26">
        <f>BO1504/BO$3049</f>
        <v>0</v>
      </c>
      <c r="BQ1504" s="26">
        <f>IF(OR(BD1504=0, BH1504=0,BN1504=0,BP1504=0), 0,BD1504+BH1504+BK1504+BL1504+BN1504+BP1504)</f>
        <v>0</v>
      </c>
      <c r="BR1504" s="6">
        <f>IF(D1504&gt;0,C1504/D1504,0)</f>
        <v>0</v>
      </c>
    </row>
    <row r="1505" spans="1:70" x14ac:dyDescent="0.2">
      <c r="A1505" s="15" t="s">
        <v>2935</v>
      </c>
      <c r="B1505" s="15" t="s">
        <v>2936</v>
      </c>
      <c r="C1505" s="15"/>
      <c r="D1505" s="15">
        <v>48.4</v>
      </c>
      <c r="E1505" s="15"/>
      <c r="F1505" s="15"/>
      <c r="G1505" s="15"/>
      <c r="H1505" s="21"/>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6">
        <v>2076</v>
      </c>
      <c r="AX1505" s="16">
        <v>1976</v>
      </c>
      <c r="AZ1505" s="6">
        <f>IF(D1505&gt;0,H1505/D1505,0)</f>
        <v>0</v>
      </c>
      <c r="BA1505" s="6">
        <f>AZ1505*Q1505</f>
        <v>0</v>
      </c>
      <c r="BB1505" s="6">
        <f>IF(C1505&gt;C$3054,C$3054,IF(C1505&lt;C$3053,C$3053,C1505))</f>
        <v>0</v>
      </c>
      <c r="BC1505" s="6">
        <f>IF(BB1505&gt;0,(D1505/15)-BB1505,0)</f>
        <v>0</v>
      </c>
      <c r="BD1505" s="6">
        <f>BC1505/BC$3049</f>
        <v>0</v>
      </c>
      <c r="BE1505" s="15">
        <f>IF(AU1505&gt;AU$3054,AU$3054,IF(AU1505&lt;AU$3053,AU$3053,AU1505))</f>
        <v>0</v>
      </c>
      <c r="BF1505" s="15">
        <f>IF(I1505&gt;I$3054,I$3054,IF(I1505&lt;I$3053,I$3053,I1505))</f>
        <v>0</v>
      </c>
      <c r="BG1505" s="6">
        <f>IF(BE1505&gt;0, BF1505/BE1505,0)</f>
        <v>0</v>
      </c>
      <c r="BH1505" s="26">
        <f>BG1505/BG$3049</f>
        <v>0</v>
      </c>
      <c r="BI1505" s="26">
        <f>IF(AV1505&gt;AV$3054,AV$3054,IF(AV1505&lt;AV$3053,AV$3053,AV1505))</f>
        <v>0</v>
      </c>
      <c r="BJ1505" s="6">
        <f>IF(BI1505&gt;0, BF1505/BI1505,0)</f>
        <v>0</v>
      </c>
      <c r="BK1505" s="26">
        <f>BJ1505/BJ$3049</f>
        <v>0</v>
      </c>
      <c r="BL1505" s="6">
        <f>IF(_xlfn.NUMBERVALUE(AL1505),IF(ABS(AL1505)&lt;1,1-ABS(AL1505),0),0)</f>
        <v>0</v>
      </c>
      <c r="BM1505" s="6">
        <f>IF(F1505&gt;F$3054,F$3054,IF(F1505&lt;F$3053,F$3053,F1505))</f>
        <v>0</v>
      </c>
      <c r="BN1505" s="6">
        <f>IF(BM1505&gt;0, BM1505/BM$3049, BM1505/BM$3050*-1)</f>
        <v>0</v>
      </c>
      <c r="BO1505" s="6">
        <f>IF(O1505&gt;O$3054,O$3054,IF(O1505&lt;O$3053,O$3053,O1505))</f>
        <v>0</v>
      </c>
      <c r="BP1505" s="26">
        <f>BO1505/BO$3049</f>
        <v>0</v>
      </c>
      <c r="BQ1505" s="26">
        <f>IF(OR(BD1505=0, BH1505=0,BN1505=0,BP1505=0), 0,BD1505+BH1505+BK1505+BL1505+BN1505+BP1505)</f>
        <v>0</v>
      </c>
      <c r="BR1505" s="6">
        <f>IF(D1505&gt;0,C1505/D1505,0)</f>
        <v>0</v>
      </c>
    </row>
    <row r="1506" spans="1:70" x14ac:dyDescent="0.2">
      <c r="A1506" s="15" t="s">
        <v>3128</v>
      </c>
      <c r="B1506" s="15" t="s">
        <v>3129</v>
      </c>
      <c r="C1506" s="15"/>
      <c r="D1506" s="15"/>
      <c r="E1506" s="15"/>
      <c r="F1506" s="15"/>
      <c r="G1506" s="15"/>
      <c r="H1506" s="21"/>
      <c r="I1506" s="15"/>
      <c r="J1506" s="15"/>
      <c r="K1506" s="15"/>
      <c r="L1506" s="15">
        <v>0</v>
      </c>
      <c r="M1506" s="15"/>
      <c r="N1506" s="15"/>
      <c r="O1506" s="15"/>
      <c r="P1506" s="15"/>
      <c r="Q1506" s="15">
        <v>-0.01</v>
      </c>
      <c r="R1506" s="15">
        <v>0</v>
      </c>
      <c r="S1506" s="15"/>
      <c r="T1506" s="15">
        <v>121.65</v>
      </c>
      <c r="U1506" s="15"/>
      <c r="V1506" s="15">
        <v>121.65</v>
      </c>
      <c r="W1506" s="15"/>
      <c r="X1506" s="15"/>
      <c r="Y1506" s="15"/>
      <c r="Z1506" s="15"/>
      <c r="AA1506" s="15"/>
      <c r="AB1506" s="15"/>
      <c r="AC1506" s="15"/>
      <c r="AD1506" s="15"/>
      <c r="AE1506" s="15"/>
      <c r="AF1506" s="15"/>
      <c r="AG1506" s="15"/>
      <c r="AH1506" s="15"/>
      <c r="AI1506" s="15"/>
      <c r="AJ1506" s="15"/>
      <c r="AK1506" s="15"/>
      <c r="AL1506" s="15"/>
      <c r="AM1506" s="15">
        <v>49.21</v>
      </c>
      <c r="AN1506" s="15"/>
      <c r="AO1506" s="15"/>
      <c r="AP1506" s="15"/>
      <c r="AQ1506" s="15"/>
      <c r="AR1506" s="15"/>
      <c r="AS1506" s="15"/>
      <c r="AT1506" s="15"/>
      <c r="AU1506" s="15"/>
      <c r="AV1506" s="15"/>
      <c r="AW1506" s="15"/>
      <c r="AX1506" s="15"/>
      <c r="AZ1506" s="6">
        <f>IF(D1506&gt;0,H1506/D1506,0)</f>
        <v>0</v>
      </c>
      <c r="BA1506" s="6">
        <f>AZ1506*Q1506</f>
        <v>0</v>
      </c>
      <c r="BB1506" s="6">
        <f>IF(C1506&gt;C$3054,C$3054,IF(C1506&lt;C$3053,C$3053,C1506))</f>
        <v>0</v>
      </c>
      <c r="BC1506" s="6">
        <f>IF(BB1506&gt;0,(D1506/15)-BB1506,0)</f>
        <v>0</v>
      </c>
      <c r="BD1506" s="6">
        <f>BC1506/BC$3049</f>
        <v>0</v>
      </c>
      <c r="BE1506" s="15">
        <f>IF(AU1506&gt;AU$3054,AU$3054,IF(AU1506&lt;AU$3053,AU$3053,AU1506))</f>
        <v>0</v>
      </c>
      <c r="BF1506" s="15">
        <f>IF(I1506&gt;I$3054,I$3054,IF(I1506&lt;I$3053,I$3053,I1506))</f>
        <v>0</v>
      </c>
      <c r="BG1506" s="6">
        <f>IF(BE1506&gt;0, BF1506/BE1506,0)</f>
        <v>0</v>
      </c>
      <c r="BH1506" s="26">
        <f>BG1506/BG$3049</f>
        <v>0</v>
      </c>
      <c r="BI1506" s="26">
        <f>IF(AV1506&gt;AV$3054,AV$3054,IF(AV1506&lt;AV$3053,AV$3053,AV1506))</f>
        <v>0</v>
      </c>
      <c r="BJ1506" s="6">
        <f>IF(BI1506&gt;0, BF1506/BI1506,0)</f>
        <v>0</v>
      </c>
      <c r="BK1506" s="26">
        <f>BJ1506/BJ$3049</f>
        <v>0</v>
      </c>
      <c r="BL1506" s="6">
        <f>IF(_xlfn.NUMBERVALUE(AL1506),IF(ABS(AL1506)&lt;1,1-ABS(AL1506),0),0)</f>
        <v>0</v>
      </c>
      <c r="BM1506" s="6">
        <f>IF(F1506&gt;F$3054,F$3054,IF(F1506&lt;F$3053,F$3053,F1506))</f>
        <v>0</v>
      </c>
      <c r="BN1506" s="6">
        <f>IF(BM1506&gt;0, BM1506/BM$3049, BM1506/BM$3050*-1)</f>
        <v>0</v>
      </c>
      <c r="BO1506" s="6">
        <f>IF(O1506&gt;O$3054,O$3054,IF(O1506&lt;O$3053,O$3053,O1506))</f>
        <v>0</v>
      </c>
      <c r="BP1506" s="26">
        <f>BO1506/BO$3049</f>
        <v>0</v>
      </c>
      <c r="BQ1506" s="26">
        <f>IF(OR(BD1506=0, BH1506=0,BN1506=0,BP1506=0), 0,BD1506+BH1506+BK1506+BL1506+BN1506+BP1506)</f>
        <v>0</v>
      </c>
      <c r="BR1506" s="6">
        <f>IF(D1506&gt;0,C1506/D1506,0)</f>
        <v>0</v>
      </c>
    </row>
    <row r="1507" spans="1:70" x14ac:dyDescent="0.2">
      <c r="A1507" s="15" t="s">
        <v>3133</v>
      </c>
      <c r="B1507" s="15" t="s">
        <v>3134</v>
      </c>
      <c r="C1507" s="15">
        <v>-0.01</v>
      </c>
      <c r="D1507" s="15">
        <v>0.09</v>
      </c>
      <c r="E1507" s="15">
        <v>0.06</v>
      </c>
      <c r="F1507" s="15">
        <v>352.38</v>
      </c>
      <c r="G1507" s="15">
        <v>1.58</v>
      </c>
      <c r="H1507" s="21">
        <v>21200000</v>
      </c>
      <c r="I1507" s="15"/>
      <c r="J1507" s="15">
        <v>0</v>
      </c>
      <c r="K1507" s="15"/>
      <c r="L1507" s="15">
        <v>0</v>
      </c>
      <c r="M1507" s="15"/>
      <c r="N1507" s="15">
        <v>0</v>
      </c>
      <c r="O1507" s="15"/>
      <c r="P1507" s="15"/>
      <c r="Q1507" s="15">
        <v>0.06</v>
      </c>
      <c r="R1507" s="15">
        <v>0.01</v>
      </c>
      <c r="S1507" s="15">
        <v>23.67</v>
      </c>
      <c r="T1507" s="15">
        <v>0</v>
      </c>
      <c r="U1507" s="15">
        <v>0</v>
      </c>
      <c r="V1507" s="15">
        <v>0</v>
      </c>
      <c r="W1507" s="15">
        <v>0</v>
      </c>
      <c r="X1507" s="15">
        <v>0</v>
      </c>
      <c r="Y1507" s="15">
        <v>0</v>
      </c>
      <c r="Z1507" s="15">
        <v>0</v>
      </c>
      <c r="AA1507" s="15">
        <v>0</v>
      </c>
      <c r="AB1507" s="15">
        <v>-26.09</v>
      </c>
      <c r="AC1507" s="15">
        <v>-16.59</v>
      </c>
      <c r="AD1507" s="15">
        <v>-17.2</v>
      </c>
      <c r="AE1507" s="15">
        <v>-16.59</v>
      </c>
      <c r="AF1507" s="15">
        <v>-16.440000000000001</v>
      </c>
      <c r="AG1507" s="15">
        <v>-16.91</v>
      </c>
      <c r="AH1507" s="15">
        <v>-16.440000000000001</v>
      </c>
      <c r="AI1507" s="15">
        <v>-16.59</v>
      </c>
      <c r="AJ1507" s="15">
        <v>-17.2</v>
      </c>
      <c r="AK1507" s="15">
        <v>-16.59</v>
      </c>
      <c r="AL1507" s="15">
        <v>0.81</v>
      </c>
      <c r="AM1507" s="15">
        <v>220.15</v>
      </c>
      <c r="AN1507" s="15"/>
      <c r="AO1507" s="16">
        <v>-2641.02</v>
      </c>
      <c r="AP1507" s="16">
        <v>-6327.36</v>
      </c>
      <c r="AQ1507" s="16">
        <v>-6145.83</v>
      </c>
      <c r="AR1507" s="15"/>
      <c r="AS1507" s="15">
        <v>-20.78</v>
      </c>
      <c r="AT1507" s="15"/>
      <c r="AU1507" s="15"/>
      <c r="AV1507" s="15"/>
      <c r="AW1507" s="16">
        <v>200000</v>
      </c>
      <c r="AX1507" s="16">
        <v>49383</v>
      </c>
      <c r="AZ1507" s="6">
        <f>IF(D1507&gt;0,H1507/D1507,0)</f>
        <v>235555555.55555555</v>
      </c>
      <c r="BA1507" s="6">
        <f>AZ1507*Q1507</f>
        <v>14133333.333333332</v>
      </c>
      <c r="BB1507" s="6">
        <f>IF(C1507&gt;C$3054,C$3054,IF(C1507&lt;C$3053,C$3053,C1507))</f>
        <v>-0.01</v>
      </c>
      <c r="BC1507" s="6">
        <f>IF(BB1507&gt;0,(D1507/15)-BB1507,0)</f>
        <v>0</v>
      </c>
      <c r="BD1507" s="6">
        <f>BC1507/BC$3049</f>
        <v>0</v>
      </c>
      <c r="BE1507" s="15">
        <f>IF(AU1507&gt;AU$3054,AU$3054,IF(AU1507&lt;AU$3053,AU$3053,AU1507))</f>
        <v>0</v>
      </c>
      <c r="BF1507" s="15">
        <f>IF(I1507&gt;I$3054,I$3054,IF(I1507&lt;I$3053,I$3053,I1507))</f>
        <v>0</v>
      </c>
      <c r="BG1507" s="6">
        <f>IF(BE1507&gt;0, BF1507/BE1507,0)</f>
        <v>0</v>
      </c>
      <c r="BH1507" s="26">
        <f>BG1507/BG$3049</f>
        <v>0</v>
      </c>
      <c r="BI1507" s="26">
        <f>IF(AV1507&gt;AV$3054,AV$3054,IF(AV1507&lt;AV$3053,AV$3053,AV1507))</f>
        <v>0</v>
      </c>
      <c r="BJ1507" s="6">
        <f>IF(BI1507&gt;0, BF1507/BI1507,0)</f>
        <v>0</v>
      </c>
      <c r="BK1507" s="26">
        <f>BJ1507/BJ$3049</f>
        <v>0</v>
      </c>
      <c r="BL1507" s="6">
        <f>IF(_xlfn.NUMBERVALUE(AL1507),IF(ABS(AL1507)&lt;1,1-ABS(AL1507),0),0)</f>
        <v>0.18999999999999995</v>
      </c>
      <c r="BM1507" s="6">
        <f>IF(F1507&gt;F$3054,F$3054,IF(F1507&lt;F$3053,F$3053,F1507))</f>
        <v>352.38</v>
      </c>
      <c r="BN1507" s="6">
        <f>IF(BM1507&gt;0, BM1507/BM$3049, BM1507/BM$3050*-1)</f>
        <v>0.44516733511234663</v>
      </c>
      <c r="BO1507" s="6">
        <f>IF(O1507&gt;O$3054,O$3054,IF(O1507&lt;O$3053,O$3053,O1507))</f>
        <v>0</v>
      </c>
      <c r="BP1507" s="26">
        <f>BO1507/BO$3049</f>
        <v>0</v>
      </c>
      <c r="BQ1507" s="26">
        <f>IF(OR(BD1507=0, BH1507=0,BN1507=0,BP1507=0), 0,BD1507+BH1507+BK1507+BL1507+BN1507+BP1507)</f>
        <v>0</v>
      </c>
      <c r="BR1507" s="6">
        <f>IF(D1507&gt;0,C1507/D1507,0)</f>
        <v>-0.11111111111111112</v>
      </c>
    </row>
    <row r="1508" spans="1:70" x14ac:dyDescent="0.2">
      <c r="A1508" s="15" t="s">
        <v>3112</v>
      </c>
      <c r="B1508" s="15" t="s">
        <v>3113</v>
      </c>
      <c r="C1508" s="15"/>
      <c r="D1508" s="15">
        <v>0</v>
      </c>
      <c r="E1508" s="15"/>
      <c r="F1508" s="15"/>
      <c r="G1508" s="15"/>
      <c r="H1508" s="21"/>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v>0</v>
      </c>
      <c r="AX1508" s="15"/>
      <c r="AZ1508" s="6">
        <f>IF(D1508&gt;0,H1508/D1508,0)</f>
        <v>0</v>
      </c>
      <c r="BA1508" s="6">
        <f>AZ1508*Q1508</f>
        <v>0</v>
      </c>
      <c r="BB1508" s="6">
        <f>IF(C1508&gt;C$3054,C$3054,IF(C1508&lt;C$3053,C$3053,C1508))</f>
        <v>0</v>
      </c>
      <c r="BC1508" s="6">
        <f>IF(BB1508&gt;0,(D1508/15)-BB1508,0)</f>
        <v>0</v>
      </c>
      <c r="BD1508" s="6">
        <f>BC1508/BC$3049</f>
        <v>0</v>
      </c>
      <c r="BE1508" s="15">
        <f>IF(AU1508&gt;AU$3054,AU$3054,IF(AU1508&lt;AU$3053,AU$3053,AU1508))</f>
        <v>0</v>
      </c>
      <c r="BF1508" s="15">
        <f>IF(I1508&gt;I$3054,I$3054,IF(I1508&lt;I$3053,I$3053,I1508))</f>
        <v>0</v>
      </c>
      <c r="BG1508" s="6">
        <f>IF(BE1508&gt;0, BF1508/BE1508,0)</f>
        <v>0</v>
      </c>
      <c r="BH1508" s="26">
        <f>BG1508/BG$3049</f>
        <v>0</v>
      </c>
      <c r="BI1508" s="26">
        <f>IF(AV1508&gt;AV$3054,AV$3054,IF(AV1508&lt;AV$3053,AV$3053,AV1508))</f>
        <v>0</v>
      </c>
      <c r="BJ1508" s="6">
        <f>IF(BI1508&gt;0, BF1508/BI1508,0)</f>
        <v>0</v>
      </c>
      <c r="BK1508" s="26">
        <f>BJ1508/BJ$3049</f>
        <v>0</v>
      </c>
      <c r="BL1508" s="6">
        <f>IF(_xlfn.NUMBERVALUE(AL1508),IF(ABS(AL1508)&lt;1,1-ABS(AL1508),0),0)</f>
        <v>0</v>
      </c>
      <c r="BM1508" s="6">
        <f>IF(F1508&gt;F$3054,F$3054,IF(F1508&lt;F$3053,F$3053,F1508))</f>
        <v>0</v>
      </c>
      <c r="BN1508" s="6">
        <f>IF(BM1508&gt;0, BM1508/BM$3049, BM1508/BM$3050*-1)</f>
        <v>0</v>
      </c>
      <c r="BO1508" s="6">
        <f>IF(O1508&gt;O$3054,O$3054,IF(O1508&lt;O$3053,O$3053,O1508))</f>
        <v>0</v>
      </c>
      <c r="BP1508" s="26">
        <f>BO1508/BO$3049</f>
        <v>0</v>
      </c>
      <c r="BQ1508" s="26">
        <f>IF(OR(BD1508=0, BH1508=0,BN1508=0,BP1508=0), 0,BD1508+BH1508+BK1508+BL1508+BN1508+BP1508)</f>
        <v>0</v>
      </c>
      <c r="BR1508" s="6">
        <f>IF(D1508&gt;0,C1508/D1508,0)</f>
        <v>0</v>
      </c>
    </row>
    <row r="1509" spans="1:70" x14ac:dyDescent="0.2">
      <c r="A1509" s="15" t="s">
        <v>3137</v>
      </c>
      <c r="B1509" s="15" t="s">
        <v>3138</v>
      </c>
      <c r="C1509" s="15">
        <v>-0.01</v>
      </c>
      <c r="D1509" s="15">
        <v>0.02</v>
      </c>
      <c r="E1509" s="15">
        <v>0.01</v>
      </c>
      <c r="F1509" s="15">
        <v>-2.9</v>
      </c>
      <c r="G1509" s="15"/>
      <c r="H1509" s="21">
        <v>3540000</v>
      </c>
      <c r="I1509" s="15"/>
      <c r="J1509" s="15">
        <v>0</v>
      </c>
      <c r="K1509" s="15"/>
      <c r="L1509" s="15">
        <v>0</v>
      </c>
      <c r="M1509" s="15"/>
      <c r="N1509" s="15">
        <v>0</v>
      </c>
      <c r="O1509" s="15"/>
      <c r="P1509" s="15"/>
      <c r="Q1509" s="15">
        <v>0</v>
      </c>
      <c r="R1509" s="15">
        <v>0</v>
      </c>
      <c r="S1509" s="15">
        <v>1.02</v>
      </c>
      <c r="T1509" s="15">
        <v>0</v>
      </c>
      <c r="U1509" s="15">
        <v>0</v>
      </c>
      <c r="V1509" s="15">
        <v>0</v>
      </c>
      <c r="W1509" s="15">
        <v>0</v>
      </c>
      <c r="X1509" s="15"/>
      <c r="Y1509" s="15"/>
      <c r="Z1509" s="15"/>
      <c r="AA1509" s="15"/>
      <c r="AB1509" s="15">
        <v>-320.85000000000002</v>
      </c>
      <c r="AC1509" s="15"/>
      <c r="AD1509" s="15">
        <v>-84.11</v>
      </c>
      <c r="AE1509" s="15"/>
      <c r="AF1509" s="15">
        <v>-172.41</v>
      </c>
      <c r="AG1509" s="15">
        <v>-64.94</v>
      </c>
      <c r="AH1509" s="15">
        <v>-172.41</v>
      </c>
      <c r="AI1509" s="15"/>
      <c r="AJ1509" s="15">
        <v>-83.03</v>
      </c>
      <c r="AK1509" s="15"/>
      <c r="AL1509" s="15">
        <v>1.39</v>
      </c>
      <c r="AM1509" s="15">
        <v>39.57</v>
      </c>
      <c r="AN1509" s="15">
        <v>6.36</v>
      </c>
      <c r="AO1509" s="15">
        <v>-74.66</v>
      </c>
      <c r="AP1509" s="15">
        <v>-204.62</v>
      </c>
      <c r="AQ1509" s="15">
        <v>-204.62</v>
      </c>
      <c r="AR1509" s="15"/>
      <c r="AS1509" s="15">
        <v>53.07</v>
      </c>
      <c r="AT1509" s="15"/>
      <c r="AU1509" s="15"/>
      <c r="AV1509" s="15"/>
      <c r="AW1509" s="16">
        <v>199277</v>
      </c>
      <c r="AX1509" s="15">
        <v>1060000</v>
      </c>
      <c r="AZ1509" s="6">
        <f>IF(D1509&gt;0,H1509/D1509,0)</f>
        <v>177000000</v>
      </c>
      <c r="BA1509" s="6">
        <f>AZ1509*Q1509</f>
        <v>0</v>
      </c>
      <c r="BB1509" s="6">
        <f>IF(C1509&gt;C$3054,C$3054,IF(C1509&lt;C$3053,C$3053,C1509))</f>
        <v>-0.01</v>
      </c>
      <c r="BC1509" s="6">
        <f>IF(BB1509&gt;0,(D1509/15)-BB1509,0)</f>
        <v>0</v>
      </c>
      <c r="BD1509" s="6">
        <f>BC1509/BC$3049</f>
        <v>0</v>
      </c>
      <c r="BE1509" s="15">
        <f>IF(AU1509&gt;AU$3054,AU$3054,IF(AU1509&lt;AU$3053,AU$3053,AU1509))</f>
        <v>0</v>
      </c>
      <c r="BF1509" s="15">
        <f>IF(I1509&gt;I$3054,I$3054,IF(I1509&lt;I$3053,I$3053,I1509))</f>
        <v>0</v>
      </c>
      <c r="BG1509" s="6">
        <f>IF(BE1509&gt;0, BF1509/BE1509,0)</f>
        <v>0</v>
      </c>
      <c r="BH1509" s="26">
        <f>BG1509/BG$3049</f>
        <v>0</v>
      </c>
      <c r="BI1509" s="26">
        <f>IF(AV1509&gt;AV$3054,AV$3054,IF(AV1509&lt;AV$3053,AV$3053,AV1509))</f>
        <v>0</v>
      </c>
      <c r="BJ1509" s="6">
        <f>IF(BI1509&gt;0, BF1509/BI1509,0)</f>
        <v>0</v>
      </c>
      <c r="BK1509" s="26">
        <f>BJ1509/BJ$3049</f>
        <v>0</v>
      </c>
      <c r="BL1509" s="6">
        <f>IF(_xlfn.NUMBERVALUE(AL1509),IF(ABS(AL1509)&lt;1,1-ABS(AL1509),0),0)</f>
        <v>0</v>
      </c>
      <c r="BM1509" s="6">
        <f>IF(F1509&gt;F$3054,F$3054,IF(F1509&lt;F$3053,F$3053,F1509))</f>
        <v>-2.9</v>
      </c>
      <c r="BN1509" s="6">
        <f>IF(BM1509&gt;0, BM1509/BM$3049, BM1509/BM$3050*-1)</f>
        <v>-2.9157450231248744E-2</v>
      </c>
      <c r="BO1509" s="6">
        <f>IF(O1509&gt;O$3054,O$3054,IF(O1509&lt;O$3053,O$3053,O1509))</f>
        <v>0</v>
      </c>
      <c r="BP1509" s="26">
        <f>BO1509/BO$3049</f>
        <v>0</v>
      </c>
      <c r="BQ1509" s="26">
        <f>IF(OR(BD1509=0, BH1509=0,BN1509=0,BP1509=0), 0,BD1509+BH1509+BK1509+BL1509+BN1509+BP1509)</f>
        <v>0</v>
      </c>
      <c r="BR1509" s="6">
        <f>IF(D1509&gt;0,C1509/D1509,0)</f>
        <v>-0.5</v>
      </c>
    </row>
    <row r="1510" spans="1:70" x14ac:dyDescent="0.2">
      <c r="A1510" s="15" t="s">
        <v>50</v>
      </c>
      <c r="B1510" s="15" t="s">
        <v>3114</v>
      </c>
      <c r="C1510" s="15">
        <v>1.5</v>
      </c>
      <c r="D1510" s="15">
        <v>28.33</v>
      </c>
      <c r="E1510" s="15">
        <v>26.17</v>
      </c>
      <c r="F1510" s="15">
        <v>25.67</v>
      </c>
      <c r="G1510" s="15">
        <v>7.02</v>
      </c>
      <c r="H1510" s="21">
        <v>3240000000</v>
      </c>
      <c r="I1510" s="15">
        <v>18.850000000000001</v>
      </c>
      <c r="J1510" s="15">
        <v>0.37</v>
      </c>
      <c r="K1510" s="15">
        <v>0.37</v>
      </c>
      <c r="L1510" s="15">
        <v>0.99</v>
      </c>
      <c r="M1510" s="15">
        <v>0.99</v>
      </c>
      <c r="N1510" s="15">
        <v>0.99</v>
      </c>
      <c r="O1510" s="15">
        <v>3.48</v>
      </c>
      <c r="P1510" s="15">
        <v>93.2</v>
      </c>
      <c r="Q1510" s="15">
        <v>4.04</v>
      </c>
      <c r="R1510" s="15">
        <v>0.52</v>
      </c>
      <c r="S1510" s="15">
        <v>1.57</v>
      </c>
      <c r="T1510" s="15">
        <v>11.06</v>
      </c>
      <c r="U1510" s="15">
        <v>11.06</v>
      </c>
      <c r="V1510" s="15">
        <v>11.06</v>
      </c>
      <c r="W1510" s="15">
        <v>11.06</v>
      </c>
      <c r="X1510" s="15">
        <v>27.12</v>
      </c>
      <c r="Y1510" s="15">
        <v>27.12</v>
      </c>
      <c r="Z1510" s="15">
        <v>27.12</v>
      </c>
      <c r="AA1510" s="15">
        <v>27.12</v>
      </c>
      <c r="AB1510" s="15">
        <v>57.48</v>
      </c>
      <c r="AC1510" s="15">
        <v>28.71</v>
      </c>
      <c r="AD1510" s="15">
        <v>28.03</v>
      </c>
      <c r="AE1510" s="15">
        <v>28.71</v>
      </c>
      <c r="AF1510" s="15">
        <v>16.13</v>
      </c>
      <c r="AG1510" s="15">
        <v>14.88</v>
      </c>
      <c r="AH1510" s="15">
        <v>16.13</v>
      </c>
      <c r="AI1510" s="15">
        <v>40.68</v>
      </c>
      <c r="AJ1510" s="15">
        <v>47.46</v>
      </c>
      <c r="AK1510" s="15">
        <v>40.68</v>
      </c>
      <c r="AL1510" s="15">
        <v>0.56999999999999995</v>
      </c>
      <c r="AM1510" s="15">
        <v>102.48</v>
      </c>
      <c r="AN1510" s="15">
        <v>21.88</v>
      </c>
      <c r="AO1510" s="15">
        <v>6.64</v>
      </c>
      <c r="AP1510" s="15">
        <v>5.51</v>
      </c>
      <c r="AQ1510" s="15">
        <v>3.85</v>
      </c>
      <c r="AR1510" s="15">
        <v>6.77</v>
      </c>
      <c r="AS1510" s="15">
        <v>5.95</v>
      </c>
      <c r="AT1510" s="15">
        <v>15.36</v>
      </c>
      <c r="AU1510" s="15">
        <v>8.51</v>
      </c>
      <c r="AV1510" s="15">
        <v>20.02</v>
      </c>
      <c r="AW1510" s="16">
        <v>538640</v>
      </c>
      <c r="AX1510" s="16">
        <v>518518</v>
      </c>
      <c r="AZ1510" s="6">
        <f>IF(D1510&gt;0,H1510/D1510,0)</f>
        <v>114366396.04659373</v>
      </c>
      <c r="BA1510" s="6">
        <f>AZ1510*Q1510</f>
        <v>462040240.02823865</v>
      </c>
      <c r="BB1510" s="6">
        <f>IF(C1510&gt;C$3054,C$3054,IF(C1510&lt;C$3053,C$3053,C1510))</f>
        <v>1.5</v>
      </c>
      <c r="BC1510" s="6">
        <f>IF(BB1510&gt;0,(D1510/15)-BB1510,0)</f>
        <v>0.38866666666666649</v>
      </c>
      <c r="BD1510" s="6">
        <f>BC1510/BC$3049</f>
        <v>7.4849146231865421E-2</v>
      </c>
      <c r="BE1510" s="15">
        <f>IF(AU1510&gt;AU$3054,AU$3054,IF(AU1510&lt;AU$3053,AU$3053,AU1510))</f>
        <v>8.51</v>
      </c>
      <c r="BF1510" s="15">
        <f>IF(I1510&gt;I$3054,I$3054,IF(I1510&lt;I$3053,I$3053,I1510))</f>
        <v>18.850000000000001</v>
      </c>
      <c r="BG1510" s="6">
        <f>IF(BE1510&gt;0, BF1510/BE1510,0)</f>
        <v>2.2150411280846067</v>
      </c>
      <c r="BH1510" s="26">
        <f>BG1510/BG$3049</f>
        <v>2.129847238542891E-3</v>
      </c>
      <c r="BI1510" s="26">
        <f>IF(AV1510&gt;AV$3054,AV$3054,IF(AV1510&lt;AV$3053,AV$3053,AV1510))</f>
        <v>20.02</v>
      </c>
      <c r="BJ1510" s="6">
        <f>IF(BI1510&gt;0, BF1510/BI1510,0)</f>
        <v>0.94155844155844159</v>
      </c>
      <c r="BK1510" s="26">
        <f>BJ1510/BJ$3049</f>
        <v>1.5877882656972033E-3</v>
      </c>
      <c r="BL1510" s="6">
        <f>IF(_xlfn.NUMBERVALUE(AL1510),IF(ABS(AL1510)&lt;1,1-ABS(AL1510),0),0)</f>
        <v>0.43000000000000005</v>
      </c>
      <c r="BM1510" s="6">
        <f>IF(F1510&gt;F$3054,F$3054,IF(F1510&lt;F$3053,F$3053,F1510))</f>
        <v>25.67</v>
      </c>
      <c r="BN1510" s="6">
        <f>IF(BM1510&gt;0, BM1510/BM$3049, BM1510/BM$3050*-1)</f>
        <v>3.2429324854798623E-2</v>
      </c>
      <c r="BO1510" s="6">
        <f>IF(O1510&gt;O$3054,O$3054,IF(O1510&lt;O$3053,O$3053,O1510))</f>
        <v>3.48</v>
      </c>
      <c r="BP1510" s="26">
        <f>BO1510/BO$3049</f>
        <v>3.2815050299119866E-2</v>
      </c>
      <c r="BQ1510" s="26">
        <f>IF(OR(BD1510=0, BH1510=0,BN1510=0,BP1510=0), 0,BD1510+BH1510+BK1510+BL1510+BN1510+BP1510)</f>
        <v>0.57381115689002415</v>
      </c>
      <c r="BR1510" s="6">
        <f>IF(D1510&gt;0,C1510/D1510,0)</f>
        <v>5.2947405577126724E-2</v>
      </c>
    </row>
    <row r="1511" spans="1:70" x14ac:dyDescent="0.2">
      <c r="A1511" s="15" t="s">
        <v>3145</v>
      </c>
      <c r="B1511" s="15" t="s">
        <v>3146</v>
      </c>
      <c r="C1511" s="15"/>
      <c r="D1511" s="15"/>
      <c r="E1511" s="15"/>
      <c r="F1511" s="15"/>
      <c r="G1511" s="15"/>
      <c r="H1511" s="21"/>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Z1511" s="6">
        <f>IF(D1511&gt;0,H1511/D1511,0)</f>
        <v>0</v>
      </c>
      <c r="BA1511" s="6">
        <f>AZ1511*Q1511</f>
        <v>0</v>
      </c>
      <c r="BB1511" s="6">
        <f>IF(C1511&gt;C$3054,C$3054,IF(C1511&lt;C$3053,C$3053,C1511))</f>
        <v>0</v>
      </c>
      <c r="BC1511" s="6">
        <f>IF(BB1511&gt;0,(D1511/15)-BB1511,0)</f>
        <v>0</v>
      </c>
      <c r="BD1511" s="6">
        <f>BC1511/BC$3049</f>
        <v>0</v>
      </c>
      <c r="BE1511" s="15">
        <f>IF(AU1511&gt;AU$3054,AU$3054,IF(AU1511&lt;AU$3053,AU$3053,AU1511))</f>
        <v>0</v>
      </c>
      <c r="BF1511" s="15">
        <f>IF(I1511&gt;I$3054,I$3054,IF(I1511&lt;I$3053,I$3053,I1511))</f>
        <v>0</v>
      </c>
      <c r="BG1511" s="6">
        <f>IF(BE1511&gt;0, BF1511/BE1511,0)</f>
        <v>0</v>
      </c>
      <c r="BH1511" s="26">
        <f>BG1511/BG$3049</f>
        <v>0</v>
      </c>
      <c r="BI1511" s="26">
        <f>IF(AV1511&gt;AV$3054,AV$3054,IF(AV1511&lt;AV$3053,AV$3053,AV1511))</f>
        <v>0</v>
      </c>
      <c r="BJ1511" s="6">
        <f>IF(BI1511&gt;0, BF1511/BI1511,0)</f>
        <v>0</v>
      </c>
      <c r="BK1511" s="26">
        <f>BJ1511/BJ$3049</f>
        <v>0</v>
      </c>
      <c r="BL1511" s="6">
        <f>IF(_xlfn.NUMBERVALUE(AL1511),IF(ABS(AL1511)&lt;1,1-ABS(AL1511),0),0)</f>
        <v>0</v>
      </c>
      <c r="BM1511" s="6">
        <f>IF(F1511&gt;F$3054,F$3054,IF(F1511&lt;F$3053,F$3053,F1511))</f>
        <v>0</v>
      </c>
      <c r="BN1511" s="6">
        <f>IF(BM1511&gt;0, BM1511/BM$3049, BM1511/BM$3050*-1)</f>
        <v>0</v>
      </c>
      <c r="BO1511" s="6">
        <f>IF(O1511&gt;O$3054,O$3054,IF(O1511&lt;O$3053,O$3053,O1511))</f>
        <v>0</v>
      </c>
      <c r="BP1511" s="26">
        <f>BO1511/BO$3049</f>
        <v>0</v>
      </c>
      <c r="BQ1511" s="26">
        <f>IF(OR(BD1511=0, BH1511=0,BN1511=0,BP1511=0), 0,BD1511+BH1511+BK1511+BL1511+BN1511+BP1511)</f>
        <v>0</v>
      </c>
      <c r="BR1511" s="6">
        <f>IF(D1511&gt;0,C1511/D1511,0)</f>
        <v>0</v>
      </c>
    </row>
    <row r="1512" spans="1:70" x14ac:dyDescent="0.2">
      <c r="A1512" s="15" t="s">
        <v>3115</v>
      </c>
      <c r="B1512" s="15" t="s">
        <v>3116</v>
      </c>
      <c r="C1512" s="15">
        <v>0.18</v>
      </c>
      <c r="D1512" s="15">
        <v>0.77</v>
      </c>
      <c r="E1512" s="15">
        <v>0.89</v>
      </c>
      <c r="F1512" s="15"/>
      <c r="G1512" s="15">
        <v>1.62</v>
      </c>
      <c r="H1512" s="21">
        <v>43880000</v>
      </c>
      <c r="I1512" s="15">
        <v>4.3</v>
      </c>
      <c r="J1512" s="15">
        <v>0</v>
      </c>
      <c r="K1512" s="15"/>
      <c r="L1512" s="15">
        <v>0</v>
      </c>
      <c r="M1512" s="15"/>
      <c r="N1512" s="15">
        <v>0</v>
      </c>
      <c r="O1512" s="15"/>
      <c r="P1512" s="15"/>
      <c r="Q1512" s="15">
        <v>0.47</v>
      </c>
      <c r="R1512" s="15">
        <v>0.03</v>
      </c>
      <c r="S1512" s="15">
        <v>1.57</v>
      </c>
      <c r="T1512" s="15">
        <v>0</v>
      </c>
      <c r="U1512" s="15">
        <v>0</v>
      </c>
      <c r="V1512" s="15">
        <v>5.88</v>
      </c>
      <c r="W1512" s="15">
        <v>11.82</v>
      </c>
      <c r="X1512" s="15">
        <v>0</v>
      </c>
      <c r="Y1512" s="15">
        <v>0</v>
      </c>
      <c r="Z1512" s="15">
        <v>11.13</v>
      </c>
      <c r="AA1512" s="15">
        <v>20.12</v>
      </c>
      <c r="AB1512" s="15">
        <v>38.799999999999997</v>
      </c>
      <c r="AC1512" s="15">
        <v>33.700000000000003</v>
      </c>
      <c r="AD1512" s="15"/>
      <c r="AE1512" s="15">
        <v>35.6</v>
      </c>
      <c r="AF1512" s="15">
        <v>18.2</v>
      </c>
      <c r="AG1512" s="15"/>
      <c r="AH1512" s="15">
        <v>16.02</v>
      </c>
      <c r="AI1512" s="15">
        <v>33.700000000000003</v>
      </c>
      <c r="AJ1512" s="15"/>
      <c r="AK1512" s="15">
        <v>35.6</v>
      </c>
      <c r="AL1512" s="15"/>
      <c r="AM1512" s="15">
        <v>10.119999999999999</v>
      </c>
      <c r="AN1512" s="15">
        <v>24.24</v>
      </c>
      <c r="AO1512" s="15">
        <v>19.260000000000002</v>
      </c>
      <c r="AP1512" s="15">
        <v>18.89</v>
      </c>
      <c r="AQ1512" s="15">
        <v>14.01</v>
      </c>
      <c r="AR1512" s="15"/>
      <c r="AS1512" s="15"/>
      <c r="AT1512" s="15"/>
      <c r="AU1512" s="15"/>
      <c r="AV1512" s="15"/>
      <c r="AW1512" s="15">
        <v>0</v>
      </c>
      <c r="AX1512" s="15"/>
      <c r="AZ1512" s="6">
        <f>IF(D1512&gt;0,H1512/D1512,0)</f>
        <v>56987012.987012982</v>
      </c>
      <c r="BA1512" s="6">
        <f>AZ1512*Q1512</f>
        <v>26783896.1038961</v>
      </c>
      <c r="BB1512" s="6">
        <f>IF(C1512&gt;C$3054,C$3054,IF(C1512&lt;C$3053,C$3053,C1512))</f>
        <v>0.18</v>
      </c>
      <c r="BC1512" s="6">
        <f>IF(BB1512&gt;0,(D1512/15)-BB1512,0)</f>
        <v>-0.12866666666666665</v>
      </c>
      <c r="BD1512" s="6">
        <f>BC1512/BC$3049</f>
        <v>-2.4778533829759915E-2</v>
      </c>
      <c r="BE1512" s="15">
        <f>IF(AU1512&gt;AU$3054,AU$3054,IF(AU1512&lt;AU$3053,AU$3053,AU1512))</f>
        <v>0</v>
      </c>
      <c r="BF1512" s="15">
        <f>IF(I1512&gt;I$3054,I$3054,IF(I1512&lt;I$3053,I$3053,I1512))</f>
        <v>4.3</v>
      </c>
      <c r="BG1512" s="6">
        <f>IF(BE1512&gt;0, BF1512/BE1512,0)</f>
        <v>0</v>
      </c>
      <c r="BH1512" s="26">
        <f>BG1512/BG$3049</f>
        <v>0</v>
      </c>
      <c r="BI1512" s="26">
        <f>IF(AV1512&gt;AV$3054,AV$3054,IF(AV1512&lt;AV$3053,AV$3053,AV1512))</f>
        <v>0</v>
      </c>
      <c r="BJ1512" s="6">
        <f>IF(BI1512&gt;0, BF1512/BI1512,0)</f>
        <v>0</v>
      </c>
      <c r="BK1512" s="26">
        <f>BJ1512/BJ$3049</f>
        <v>0</v>
      </c>
      <c r="BL1512" s="6">
        <f>IF(_xlfn.NUMBERVALUE(AL1512),IF(ABS(AL1512)&lt;1,1-ABS(AL1512),0),0)</f>
        <v>0</v>
      </c>
      <c r="BM1512" s="6">
        <f>IF(F1512&gt;F$3054,F$3054,IF(F1512&lt;F$3053,F$3053,F1512))</f>
        <v>0</v>
      </c>
      <c r="BN1512" s="6">
        <f>IF(BM1512&gt;0, BM1512/BM$3049, BM1512/BM$3050*-1)</f>
        <v>0</v>
      </c>
      <c r="BO1512" s="6">
        <f>IF(O1512&gt;O$3054,O$3054,IF(O1512&lt;O$3053,O$3053,O1512))</f>
        <v>0</v>
      </c>
      <c r="BP1512" s="26">
        <f>BO1512/BO$3049</f>
        <v>0</v>
      </c>
      <c r="BQ1512" s="26">
        <f>IF(OR(BD1512=0, BH1512=0,BN1512=0,BP1512=0), 0,BD1512+BH1512+BK1512+BL1512+BN1512+BP1512)</f>
        <v>0</v>
      </c>
      <c r="BR1512" s="6">
        <f>IF(D1512&gt;0,C1512/D1512,0)</f>
        <v>0.23376623376623376</v>
      </c>
    </row>
    <row r="1513" spans="1:70" x14ac:dyDescent="0.2">
      <c r="A1513" s="15" t="s">
        <v>3117</v>
      </c>
      <c r="B1513" s="15" t="s">
        <v>3118</v>
      </c>
      <c r="C1513" s="15">
        <v>-0.01</v>
      </c>
      <c r="D1513" s="15">
        <v>0.02</v>
      </c>
      <c r="E1513" s="15">
        <v>0.02</v>
      </c>
      <c r="F1513" s="15">
        <v>30.77</v>
      </c>
      <c r="G1513" s="15">
        <v>2.0499999999999998</v>
      </c>
      <c r="H1513" s="21">
        <v>5640000</v>
      </c>
      <c r="I1513" s="15"/>
      <c r="J1513" s="15">
        <v>0</v>
      </c>
      <c r="K1513" s="15"/>
      <c r="L1513" s="15">
        <v>0</v>
      </c>
      <c r="M1513" s="15"/>
      <c r="N1513" s="15">
        <v>0</v>
      </c>
      <c r="O1513" s="15"/>
      <c r="P1513" s="15"/>
      <c r="Q1513" s="15">
        <v>0.01</v>
      </c>
      <c r="R1513" s="15">
        <v>0.01</v>
      </c>
      <c r="S1513" s="15">
        <v>1.01</v>
      </c>
      <c r="T1513" s="15">
        <v>0</v>
      </c>
      <c r="U1513" s="15">
        <v>0</v>
      </c>
      <c r="V1513" s="15">
        <v>0</v>
      </c>
      <c r="W1513" s="15">
        <v>0</v>
      </c>
      <c r="X1513" s="15">
        <v>0</v>
      </c>
      <c r="Y1513" s="15">
        <v>0</v>
      </c>
      <c r="Z1513" s="15">
        <v>0</v>
      </c>
      <c r="AA1513" s="15">
        <v>0</v>
      </c>
      <c r="AB1513" s="16">
        <v>-2358.8000000000002</v>
      </c>
      <c r="AC1513" s="15">
        <v>-65.94</v>
      </c>
      <c r="AD1513" s="15">
        <v>-37.83</v>
      </c>
      <c r="AE1513" s="15">
        <v>-65.94</v>
      </c>
      <c r="AF1513" s="15">
        <v>-31.73</v>
      </c>
      <c r="AG1513" s="15">
        <v>-23.33</v>
      </c>
      <c r="AH1513" s="15">
        <v>-31.73</v>
      </c>
      <c r="AI1513" s="15">
        <v>-67.290000000000006</v>
      </c>
      <c r="AJ1513" s="15">
        <v>-38.65</v>
      </c>
      <c r="AK1513" s="15">
        <v>-67.290000000000006</v>
      </c>
      <c r="AL1513" s="15">
        <v>3.02</v>
      </c>
      <c r="AM1513" s="15">
        <v>144.99</v>
      </c>
      <c r="AN1513" s="15">
        <v>78.760000000000005</v>
      </c>
      <c r="AO1513" s="15">
        <v>-0.71</v>
      </c>
      <c r="AP1513" s="15">
        <v>-32.71</v>
      </c>
      <c r="AQ1513" s="15">
        <v>-29.36</v>
      </c>
      <c r="AR1513" s="15"/>
      <c r="AS1513" s="15">
        <v>-10.57</v>
      </c>
      <c r="AT1513" s="15">
        <v>17.239999999999998</v>
      </c>
      <c r="AU1513" s="15"/>
      <c r="AV1513" s="15"/>
      <c r="AW1513" s="16">
        <v>1000</v>
      </c>
      <c r="AX1513" s="16">
        <v>393424</v>
      </c>
      <c r="AZ1513" s="6">
        <f>IF(D1513&gt;0,H1513/D1513,0)</f>
        <v>282000000</v>
      </c>
      <c r="BA1513" s="6">
        <f>AZ1513*Q1513</f>
        <v>2820000</v>
      </c>
      <c r="BB1513" s="6">
        <f>IF(C1513&gt;C$3054,C$3054,IF(C1513&lt;C$3053,C$3053,C1513))</f>
        <v>-0.01</v>
      </c>
      <c r="BC1513" s="6">
        <f>IF(BB1513&gt;0,(D1513/15)-BB1513,0)</f>
        <v>0</v>
      </c>
      <c r="BD1513" s="6">
        <f>BC1513/BC$3049</f>
        <v>0</v>
      </c>
      <c r="BE1513" s="15">
        <f>IF(AU1513&gt;AU$3054,AU$3054,IF(AU1513&lt;AU$3053,AU$3053,AU1513))</f>
        <v>0</v>
      </c>
      <c r="BF1513" s="15">
        <f>IF(I1513&gt;I$3054,I$3054,IF(I1513&lt;I$3053,I$3053,I1513))</f>
        <v>0</v>
      </c>
      <c r="BG1513" s="6">
        <f>IF(BE1513&gt;0, BF1513/BE1513,0)</f>
        <v>0</v>
      </c>
      <c r="BH1513" s="26">
        <f>BG1513/BG$3049</f>
        <v>0</v>
      </c>
      <c r="BI1513" s="26">
        <f>IF(AV1513&gt;AV$3054,AV$3054,IF(AV1513&lt;AV$3053,AV$3053,AV1513))</f>
        <v>0</v>
      </c>
      <c r="BJ1513" s="6">
        <f>IF(BI1513&gt;0, BF1513/BI1513,0)</f>
        <v>0</v>
      </c>
      <c r="BK1513" s="26">
        <f>BJ1513/BJ$3049</f>
        <v>0</v>
      </c>
      <c r="BL1513" s="6">
        <f>IF(_xlfn.NUMBERVALUE(AL1513),IF(ABS(AL1513)&lt;1,1-ABS(AL1513),0),0)</f>
        <v>0</v>
      </c>
      <c r="BM1513" s="6">
        <f>IF(F1513&gt;F$3054,F$3054,IF(F1513&lt;F$3053,F$3053,F1513))</f>
        <v>30.77</v>
      </c>
      <c r="BN1513" s="6">
        <f>IF(BM1513&gt;0, BM1513/BM$3049, BM1513/BM$3050*-1)</f>
        <v>3.8872237077606293E-2</v>
      </c>
      <c r="BO1513" s="6">
        <f>IF(O1513&gt;O$3054,O$3054,IF(O1513&lt;O$3053,O$3053,O1513))</f>
        <v>0</v>
      </c>
      <c r="BP1513" s="26">
        <f>BO1513/BO$3049</f>
        <v>0</v>
      </c>
      <c r="BQ1513" s="26">
        <f>IF(OR(BD1513=0, BH1513=0,BN1513=0,BP1513=0), 0,BD1513+BH1513+BK1513+BL1513+BN1513+BP1513)</f>
        <v>0</v>
      </c>
      <c r="BR1513" s="6">
        <f>IF(D1513&gt;0,C1513/D1513,0)</f>
        <v>-0.5</v>
      </c>
    </row>
    <row r="1514" spans="1:70" x14ac:dyDescent="0.2">
      <c r="A1514" s="15" t="s">
        <v>3135</v>
      </c>
      <c r="B1514" s="15" t="s">
        <v>3136</v>
      </c>
      <c r="C1514" s="15">
        <v>0.12</v>
      </c>
      <c r="D1514" s="15">
        <v>2.2000000000000002</v>
      </c>
      <c r="E1514" s="15">
        <v>2.33</v>
      </c>
      <c r="F1514" s="15">
        <v>-25.17</v>
      </c>
      <c r="G1514" s="15">
        <v>1.0900000000000001</v>
      </c>
      <c r="H1514" s="21">
        <v>583310000</v>
      </c>
      <c r="I1514" s="15">
        <v>19.12</v>
      </c>
      <c r="J1514" s="15">
        <v>0.06</v>
      </c>
      <c r="K1514" s="15">
        <v>0.06</v>
      </c>
      <c r="L1514" s="15">
        <v>0.12</v>
      </c>
      <c r="M1514" s="15">
        <v>0.12</v>
      </c>
      <c r="N1514" s="15">
        <v>0.12</v>
      </c>
      <c r="O1514" s="15">
        <v>5.23</v>
      </c>
      <c r="P1514" s="15">
        <v>29.59</v>
      </c>
      <c r="Q1514" s="15">
        <v>2.02</v>
      </c>
      <c r="R1514" s="15">
        <v>0.09</v>
      </c>
      <c r="S1514" s="15">
        <v>0.09</v>
      </c>
      <c r="T1514" s="15">
        <v>5.43</v>
      </c>
      <c r="U1514" s="15">
        <v>5.43</v>
      </c>
      <c r="V1514" s="15">
        <v>6.4</v>
      </c>
      <c r="W1514" s="15">
        <v>6.4</v>
      </c>
      <c r="X1514" s="15">
        <v>10.92</v>
      </c>
      <c r="Y1514" s="15">
        <v>10.92</v>
      </c>
      <c r="Z1514" s="15">
        <v>12.87</v>
      </c>
      <c r="AA1514" s="15">
        <v>12.87</v>
      </c>
      <c r="AB1514" s="15">
        <v>107.71</v>
      </c>
      <c r="AC1514" s="15">
        <v>5.39</v>
      </c>
      <c r="AD1514" s="15"/>
      <c r="AE1514" s="15">
        <v>5.39</v>
      </c>
      <c r="AF1514" s="15">
        <v>3.06</v>
      </c>
      <c r="AG1514" s="15"/>
      <c r="AH1514" s="15">
        <v>3.06</v>
      </c>
      <c r="AI1514" s="15">
        <v>5.72</v>
      </c>
      <c r="AJ1514" s="15"/>
      <c r="AK1514" s="15">
        <v>5.72</v>
      </c>
      <c r="AL1514" s="15"/>
      <c r="AM1514" s="15">
        <v>240.99</v>
      </c>
      <c r="AN1514" s="15"/>
      <c r="AO1514" s="15">
        <v>16.64</v>
      </c>
      <c r="AP1514" s="15">
        <v>12.96</v>
      </c>
      <c r="AQ1514" s="15">
        <v>9.34</v>
      </c>
      <c r="AR1514" s="15"/>
      <c r="AS1514" s="15"/>
      <c r="AT1514" s="15"/>
      <c r="AU1514" s="15"/>
      <c r="AV1514" s="15"/>
      <c r="AW1514" s="16">
        <v>380465</v>
      </c>
      <c r="AX1514" s="16">
        <v>662500</v>
      </c>
      <c r="AZ1514" s="6">
        <f>IF(D1514&gt;0,H1514/D1514,0)</f>
        <v>265140909.09090906</v>
      </c>
      <c r="BA1514" s="6">
        <f>AZ1514*Q1514</f>
        <v>535584636.36363631</v>
      </c>
      <c r="BB1514" s="6">
        <f>IF(C1514&gt;C$3054,C$3054,IF(C1514&lt;C$3053,C$3053,C1514))</f>
        <v>0.12</v>
      </c>
      <c r="BC1514" s="6">
        <f>IF(BB1514&gt;0,(D1514/15)-BB1514,0)</f>
        <v>2.6666666666666672E-2</v>
      </c>
      <c r="BD1514" s="6">
        <f>BC1514/BC$3049</f>
        <v>5.1354474258569786E-3</v>
      </c>
      <c r="BE1514" s="15">
        <f>IF(AU1514&gt;AU$3054,AU$3054,IF(AU1514&lt;AU$3053,AU$3053,AU1514))</f>
        <v>0</v>
      </c>
      <c r="BF1514" s="15">
        <f>IF(I1514&gt;I$3054,I$3054,IF(I1514&lt;I$3053,I$3053,I1514))</f>
        <v>19.12</v>
      </c>
      <c r="BG1514" s="6">
        <f>IF(BE1514&gt;0, BF1514/BE1514,0)</f>
        <v>0</v>
      </c>
      <c r="BH1514" s="26">
        <f>BG1514/BG$3049</f>
        <v>0</v>
      </c>
      <c r="BI1514" s="26">
        <f>IF(AV1514&gt;AV$3054,AV$3054,IF(AV1514&lt;AV$3053,AV$3053,AV1514))</f>
        <v>0</v>
      </c>
      <c r="BJ1514" s="6">
        <f>IF(BI1514&gt;0, BF1514/BI1514,0)</f>
        <v>0</v>
      </c>
      <c r="BK1514" s="26">
        <f>BJ1514/BJ$3049</f>
        <v>0</v>
      </c>
      <c r="BL1514" s="6">
        <f>IF(_xlfn.NUMBERVALUE(AL1514),IF(ABS(AL1514)&lt;1,1-ABS(AL1514),0),0)</f>
        <v>0</v>
      </c>
      <c r="BM1514" s="6">
        <f>IF(F1514&gt;F$3054,F$3054,IF(F1514&lt;F$3053,F$3053,F1514))</f>
        <v>-25.17</v>
      </c>
      <c r="BN1514" s="6">
        <f>IF(BM1514&gt;0, BM1514/BM$3049, BM1514/BM$3050*-1)</f>
        <v>-0.25306655942087275</v>
      </c>
      <c r="BO1514" s="6">
        <f>IF(O1514&gt;O$3054,O$3054,IF(O1514&lt;O$3053,O$3053,O1514))</f>
        <v>5.23</v>
      </c>
      <c r="BP1514" s="26">
        <f>BO1514/BO$3049</f>
        <v>4.9316871570228994E-2</v>
      </c>
      <c r="BQ1514" s="26">
        <f>IF(OR(BD1514=0, BH1514=0,BN1514=0,BP1514=0), 0,BD1514+BH1514+BK1514+BL1514+BN1514+BP1514)</f>
        <v>0</v>
      </c>
      <c r="BR1514" s="6">
        <f>IF(D1514&gt;0,C1514/D1514,0)</f>
        <v>5.4545454545454536E-2</v>
      </c>
    </row>
    <row r="1515" spans="1:70" x14ac:dyDescent="0.2">
      <c r="A1515" s="15" t="s">
        <v>3139</v>
      </c>
      <c r="B1515" s="15" t="s">
        <v>3140</v>
      </c>
      <c r="C1515" s="15"/>
      <c r="D1515" s="15">
        <v>0.04</v>
      </c>
      <c r="E1515" s="15">
        <v>0.1</v>
      </c>
      <c r="F1515" s="15">
        <v>-79.05</v>
      </c>
      <c r="G1515" s="15">
        <v>0.48</v>
      </c>
      <c r="H1515" s="21">
        <v>2870000</v>
      </c>
      <c r="I1515" s="15"/>
      <c r="J1515" s="15">
        <v>0</v>
      </c>
      <c r="K1515" s="15"/>
      <c r="L1515" s="15"/>
      <c r="M1515" s="15"/>
      <c r="N1515" s="15"/>
      <c r="O1515" s="15"/>
      <c r="P1515" s="15"/>
      <c r="Q1515" s="15">
        <v>0.09</v>
      </c>
      <c r="R1515" s="15">
        <v>0.03</v>
      </c>
      <c r="S1515" s="15">
        <v>1.3</v>
      </c>
      <c r="T1515" s="15">
        <v>7.0000000000000007E-2</v>
      </c>
      <c r="U1515" s="15">
        <v>0</v>
      </c>
      <c r="V1515" s="15">
        <v>0.21</v>
      </c>
      <c r="W1515" s="15">
        <v>0</v>
      </c>
      <c r="X1515" s="15">
        <v>0.12</v>
      </c>
      <c r="Y1515" s="15">
        <v>0</v>
      </c>
      <c r="Z1515" s="15">
        <v>0.35</v>
      </c>
      <c r="AA1515" s="15">
        <v>0</v>
      </c>
      <c r="AB1515" s="15"/>
      <c r="AC1515" s="15"/>
      <c r="AD1515" s="15"/>
      <c r="AE1515" s="15"/>
      <c r="AF1515" s="15"/>
      <c r="AG1515" s="15"/>
      <c r="AH1515" s="15"/>
      <c r="AI1515" s="15"/>
      <c r="AJ1515" s="15"/>
      <c r="AK1515" s="15"/>
      <c r="AL1515" s="15"/>
      <c r="AM1515" s="15">
        <v>35.14</v>
      </c>
      <c r="AN1515" s="15"/>
      <c r="AO1515" s="15"/>
      <c r="AP1515" s="15"/>
      <c r="AQ1515" s="15"/>
      <c r="AR1515" s="15"/>
      <c r="AS1515" s="15"/>
      <c r="AT1515" s="15"/>
      <c r="AU1515" s="15"/>
      <c r="AV1515" s="15"/>
      <c r="AW1515" s="15">
        <v>0</v>
      </c>
      <c r="AX1515" s="16">
        <v>16350</v>
      </c>
      <c r="AZ1515" s="6">
        <f>IF(D1515&gt;0,H1515/D1515,0)</f>
        <v>71750000</v>
      </c>
      <c r="BA1515" s="6">
        <f>AZ1515*Q1515</f>
        <v>6457500</v>
      </c>
      <c r="BB1515" s="6">
        <f>IF(C1515&gt;C$3054,C$3054,IF(C1515&lt;C$3053,C$3053,C1515))</f>
        <v>0</v>
      </c>
      <c r="BC1515" s="6">
        <f>IF(BB1515&gt;0,(D1515/15)-BB1515,0)</f>
        <v>0</v>
      </c>
      <c r="BD1515" s="6">
        <f>BC1515/BC$3049</f>
        <v>0</v>
      </c>
      <c r="BE1515" s="15">
        <f>IF(AU1515&gt;AU$3054,AU$3054,IF(AU1515&lt;AU$3053,AU$3053,AU1515))</f>
        <v>0</v>
      </c>
      <c r="BF1515" s="15">
        <f>IF(I1515&gt;I$3054,I$3054,IF(I1515&lt;I$3053,I$3053,I1515))</f>
        <v>0</v>
      </c>
      <c r="BG1515" s="6">
        <f>IF(BE1515&gt;0, BF1515/BE1515,0)</f>
        <v>0</v>
      </c>
      <c r="BH1515" s="26">
        <f>BG1515/BG$3049</f>
        <v>0</v>
      </c>
      <c r="BI1515" s="26">
        <f>IF(AV1515&gt;AV$3054,AV$3054,IF(AV1515&lt;AV$3053,AV$3053,AV1515))</f>
        <v>0</v>
      </c>
      <c r="BJ1515" s="6">
        <f>IF(BI1515&gt;0, BF1515/BI1515,0)</f>
        <v>0</v>
      </c>
      <c r="BK1515" s="26">
        <f>BJ1515/BJ$3049</f>
        <v>0</v>
      </c>
      <c r="BL1515" s="6">
        <f>IF(_xlfn.NUMBERVALUE(AL1515),IF(ABS(AL1515)&lt;1,1-ABS(AL1515),0),0)</f>
        <v>0</v>
      </c>
      <c r="BM1515" s="6">
        <f>IF(F1515&gt;F$3054,F$3054,IF(F1515&lt;F$3053,F$3053,F1515))</f>
        <v>-79.05</v>
      </c>
      <c r="BN1515" s="6">
        <f>IF(BM1515&gt;0, BM1515/BM$3049, BM1515/BM$3050*-1)</f>
        <v>-0.79479187613110802</v>
      </c>
      <c r="BO1515" s="6">
        <f>IF(O1515&gt;O$3054,O$3054,IF(O1515&lt;O$3053,O$3053,O1515))</f>
        <v>0</v>
      </c>
      <c r="BP1515" s="26">
        <f>BO1515/BO$3049</f>
        <v>0</v>
      </c>
      <c r="BQ1515" s="26">
        <f>IF(OR(BD1515=0, BH1515=0,BN1515=0,BP1515=0), 0,BD1515+BH1515+BK1515+BL1515+BN1515+BP1515)</f>
        <v>0</v>
      </c>
      <c r="BR1515" s="6">
        <f>IF(D1515&gt;0,C1515/D1515,0)</f>
        <v>0</v>
      </c>
    </row>
    <row r="1516" spans="1:70" x14ac:dyDescent="0.2">
      <c r="A1516" s="15" t="s">
        <v>51</v>
      </c>
      <c r="B1516" s="15" t="s">
        <v>3132</v>
      </c>
      <c r="C1516" s="15">
        <v>0.59</v>
      </c>
      <c r="D1516" s="15">
        <v>20.7</v>
      </c>
      <c r="E1516" s="15">
        <v>20.64</v>
      </c>
      <c r="F1516" s="15">
        <v>25.69</v>
      </c>
      <c r="G1516" s="15"/>
      <c r="H1516" s="21">
        <v>9130000000</v>
      </c>
      <c r="I1516" s="15">
        <v>35.22</v>
      </c>
      <c r="J1516" s="15">
        <v>0.13</v>
      </c>
      <c r="K1516" s="15">
        <v>0.14000000000000001</v>
      </c>
      <c r="L1516" s="15">
        <v>0.5</v>
      </c>
      <c r="M1516" s="15">
        <v>0.53</v>
      </c>
      <c r="N1516" s="15">
        <v>0.51</v>
      </c>
      <c r="O1516" s="15">
        <v>2.57</v>
      </c>
      <c r="P1516" s="15">
        <v>325.24</v>
      </c>
      <c r="Q1516" s="15">
        <v>-0.67</v>
      </c>
      <c r="R1516" s="15">
        <v>0.32</v>
      </c>
      <c r="S1516" s="15">
        <v>1.34</v>
      </c>
      <c r="T1516" s="15">
        <v>24.73</v>
      </c>
      <c r="U1516" s="15">
        <v>30.76</v>
      </c>
      <c r="V1516" s="15">
        <v>27.22</v>
      </c>
      <c r="W1516" s="15">
        <v>32.07</v>
      </c>
      <c r="X1516" s="15"/>
      <c r="Y1516" s="15"/>
      <c r="Z1516" s="15"/>
      <c r="AA1516" s="15"/>
      <c r="AB1516" s="15">
        <v>17.690000000000001</v>
      </c>
      <c r="AC1516" s="15">
        <v>12.54</v>
      </c>
      <c r="AD1516" s="15">
        <v>15.01</v>
      </c>
      <c r="AE1516" s="15">
        <v>14.83</v>
      </c>
      <c r="AF1516" s="15">
        <v>9.98</v>
      </c>
      <c r="AG1516" s="15">
        <v>12.16</v>
      </c>
      <c r="AH1516" s="15">
        <v>12</v>
      </c>
      <c r="AI1516" s="15"/>
      <c r="AJ1516" s="15"/>
      <c r="AK1516" s="15"/>
      <c r="AL1516" s="15">
        <v>0.84</v>
      </c>
      <c r="AM1516" s="15">
        <v>440.65</v>
      </c>
      <c r="AN1516" s="15">
        <v>36.67</v>
      </c>
      <c r="AO1516" s="15">
        <v>24.75</v>
      </c>
      <c r="AP1516" s="15">
        <v>17.260000000000002</v>
      </c>
      <c r="AQ1516" s="15">
        <v>10.88</v>
      </c>
      <c r="AR1516" s="15"/>
      <c r="AS1516" s="15">
        <v>8.17</v>
      </c>
      <c r="AT1516" s="15">
        <v>1.5</v>
      </c>
      <c r="AU1516" s="15"/>
      <c r="AV1516" s="15"/>
      <c r="AW1516" s="15">
        <v>1890000</v>
      </c>
      <c r="AX1516" s="16">
        <v>891008</v>
      </c>
      <c r="AZ1516" s="6">
        <f>IF(D1516&gt;0,H1516/D1516,0)</f>
        <v>441062801.93236715</v>
      </c>
      <c r="BA1516" s="6">
        <f>AZ1516*Q1516</f>
        <v>-295512077.29468602</v>
      </c>
      <c r="BB1516" s="6">
        <f>IF(C1516&gt;C$3054,C$3054,IF(C1516&lt;C$3053,C$3053,C1516))</f>
        <v>0.59</v>
      </c>
      <c r="BC1516" s="6">
        <f>IF(BB1516&gt;0,(D1516/15)-BB1516,0)</f>
        <v>0.78999999999999992</v>
      </c>
      <c r="BD1516" s="6">
        <f>BC1516/BC$3049</f>
        <v>0.15213762999101296</v>
      </c>
      <c r="BE1516" s="15">
        <f>IF(AU1516&gt;AU$3054,AU$3054,IF(AU1516&lt;AU$3053,AU$3053,AU1516))</f>
        <v>0</v>
      </c>
      <c r="BF1516" s="15">
        <f>IF(I1516&gt;I$3054,I$3054,IF(I1516&lt;I$3053,I$3053,I1516))</f>
        <v>35.22</v>
      </c>
      <c r="BG1516" s="6">
        <f>IF(BE1516&gt;0, BF1516/BE1516,0)</f>
        <v>0</v>
      </c>
      <c r="BH1516" s="26">
        <f>BG1516/BG$3049</f>
        <v>0</v>
      </c>
      <c r="BI1516" s="26">
        <f>IF(AV1516&gt;AV$3054,AV$3054,IF(AV1516&lt;AV$3053,AV$3053,AV1516))</f>
        <v>0</v>
      </c>
      <c r="BJ1516" s="6">
        <f>IF(BI1516&gt;0, BF1516/BI1516,0)</f>
        <v>0</v>
      </c>
      <c r="BK1516" s="26">
        <f>BJ1516/BJ$3049</f>
        <v>0</v>
      </c>
      <c r="BL1516" s="6">
        <f>IF(_xlfn.NUMBERVALUE(AL1516),IF(ABS(AL1516)&lt;1,1-ABS(AL1516),0),0)</f>
        <v>0.16000000000000003</v>
      </c>
      <c r="BM1516" s="6">
        <f>IF(F1516&gt;F$3054,F$3054,IF(F1516&lt;F$3053,F$3053,F1516))</f>
        <v>25.69</v>
      </c>
      <c r="BN1516" s="6">
        <f>IF(BM1516&gt;0, BM1516/BM$3049, BM1516/BM$3050*-1)</f>
        <v>3.2454591177241005E-2</v>
      </c>
      <c r="BO1516" s="6">
        <f>IF(O1516&gt;O$3054,O$3054,IF(O1516&lt;O$3053,O$3053,O1516))</f>
        <v>2.57</v>
      </c>
      <c r="BP1516" s="26">
        <f>BO1516/BO$3049</f>
        <v>2.4234103238143116E-2</v>
      </c>
      <c r="BQ1516" s="26">
        <f>IF(OR(BD1516=0, BH1516=0,BN1516=0,BP1516=0), 0,BD1516+BH1516+BK1516+BL1516+BN1516+BP1516)</f>
        <v>0</v>
      </c>
      <c r="BR1516" s="6">
        <f>IF(D1516&gt;0,C1516/D1516,0)</f>
        <v>2.8502415458937197E-2</v>
      </c>
    </row>
    <row r="1517" spans="1:70" x14ac:dyDescent="0.2">
      <c r="A1517" s="15" t="s">
        <v>3151</v>
      </c>
      <c r="B1517" s="15" t="s">
        <v>3152</v>
      </c>
      <c r="C1517" s="15">
        <v>0.11</v>
      </c>
      <c r="D1517" s="15">
        <v>1.6</v>
      </c>
      <c r="E1517" s="15">
        <v>1.59</v>
      </c>
      <c r="F1517" s="15">
        <v>65.62</v>
      </c>
      <c r="G1517" s="15">
        <v>2.84</v>
      </c>
      <c r="H1517" s="21">
        <v>70500000</v>
      </c>
      <c r="I1517" s="15">
        <v>15.11</v>
      </c>
      <c r="J1517" s="15">
        <v>0.05</v>
      </c>
      <c r="K1517" s="15">
        <v>0.05</v>
      </c>
      <c r="L1517" s="15">
        <v>0.06</v>
      </c>
      <c r="M1517" s="15">
        <v>0.06</v>
      </c>
      <c r="N1517" s="15">
        <v>0.06</v>
      </c>
      <c r="O1517" s="15">
        <v>4.03</v>
      </c>
      <c r="P1517" s="15">
        <v>1.54</v>
      </c>
      <c r="Q1517" s="15">
        <v>0.56000000000000005</v>
      </c>
      <c r="R1517" s="15">
        <v>0.56999999999999995</v>
      </c>
      <c r="S1517" s="15">
        <v>1.96</v>
      </c>
      <c r="T1517" s="15">
        <v>0</v>
      </c>
      <c r="U1517" s="15">
        <v>0</v>
      </c>
      <c r="V1517" s="15">
        <v>0</v>
      </c>
      <c r="W1517" s="15">
        <v>0</v>
      </c>
      <c r="X1517" s="15">
        <v>0</v>
      </c>
      <c r="Y1517" s="15">
        <v>0</v>
      </c>
      <c r="Z1517" s="15">
        <v>0</v>
      </c>
      <c r="AA1517" s="15">
        <v>0</v>
      </c>
      <c r="AB1517" s="15"/>
      <c r="AC1517" s="15">
        <v>19.899999999999999</v>
      </c>
      <c r="AD1517" s="15">
        <v>17.600000000000001</v>
      </c>
      <c r="AE1517" s="15">
        <v>19.899999999999999</v>
      </c>
      <c r="AF1517" s="15">
        <v>12.7</v>
      </c>
      <c r="AG1517" s="15">
        <v>11.05</v>
      </c>
      <c r="AH1517" s="15">
        <v>12.7</v>
      </c>
      <c r="AI1517" s="15">
        <v>20.14</v>
      </c>
      <c r="AJ1517" s="15">
        <v>18.079999999999998</v>
      </c>
      <c r="AK1517" s="15">
        <v>20.14</v>
      </c>
      <c r="AL1517" s="15">
        <v>1.1599999999999999</v>
      </c>
      <c r="AM1517" s="15">
        <v>30.32</v>
      </c>
      <c r="AN1517" s="15">
        <v>91.84</v>
      </c>
      <c r="AO1517" s="15">
        <v>33.35</v>
      </c>
      <c r="AP1517" s="15">
        <v>24</v>
      </c>
      <c r="AQ1517" s="15">
        <v>13.6</v>
      </c>
      <c r="AR1517" s="15">
        <v>3.23</v>
      </c>
      <c r="AS1517" s="15">
        <v>13.64</v>
      </c>
      <c r="AT1517" s="15">
        <v>7.56</v>
      </c>
      <c r="AU1517" s="15">
        <v>1.22</v>
      </c>
      <c r="AV1517" s="15">
        <v>16.46</v>
      </c>
      <c r="AW1517" s="16">
        <v>40756</v>
      </c>
      <c r="AX1517" s="16">
        <v>39117</v>
      </c>
      <c r="AZ1517" s="6">
        <f>IF(D1517&gt;0,H1517/D1517,0)</f>
        <v>44062500</v>
      </c>
      <c r="BA1517" s="6">
        <f>AZ1517*Q1517</f>
        <v>24675000.000000004</v>
      </c>
      <c r="BB1517" s="6">
        <f>IF(C1517&gt;C$3054,C$3054,IF(C1517&lt;C$3053,C$3053,C1517))</f>
        <v>0.11</v>
      </c>
      <c r="BC1517" s="6">
        <f>IF(BB1517&gt;0,(D1517/15)-BB1517,0)</f>
        <v>-3.333333333333327E-3</v>
      </c>
      <c r="BD1517" s="6">
        <f>BC1517/BC$3049</f>
        <v>-6.4193092823212102E-4</v>
      </c>
      <c r="BE1517" s="15">
        <f>IF(AU1517&gt;AU$3054,AU$3054,IF(AU1517&lt;AU$3053,AU$3053,AU1517))</f>
        <v>1.22</v>
      </c>
      <c r="BF1517" s="15">
        <f>IF(I1517&gt;I$3054,I$3054,IF(I1517&lt;I$3053,I$3053,I1517))</f>
        <v>15.11</v>
      </c>
      <c r="BG1517" s="6">
        <f>IF(BE1517&gt;0, BF1517/BE1517,0)</f>
        <v>12.385245901639344</v>
      </c>
      <c r="BH1517" s="26">
        <f>BG1517/BG$3049</f>
        <v>1.1908890290037831E-2</v>
      </c>
      <c r="BI1517" s="26">
        <f>IF(AV1517&gt;AV$3054,AV$3054,IF(AV1517&lt;AV$3053,AV$3053,AV1517))</f>
        <v>16.46</v>
      </c>
      <c r="BJ1517" s="6">
        <f>IF(BI1517&gt;0, BF1517/BI1517,0)</f>
        <v>0.91798298906439846</v>
      </c>
      <c r="BK1517" s="26">
        <f>BJ1517/BJ$3049</f>
        <v>1.5480320220310261E-3</v>
      </c>
      <c r="BL1517" s="6">
        <f>IF(_xlfn.NUMBERVALUE(AL1517),IF(ABS(AL1517)&lt;1,1-ABS(AL1517),0),0)</f>
        <v>0</v>
      </c>
      <c r="BM1517" s="6">
        <f>IF(F1517&gt;F$3054,F$3054,IF(F1517&lt;F$3053,F$3053,F1517))</f>
        <v>65.62</v>
      </c>
      <c r="BN1517" s="6">
        <f>IF(BM1517&gt;0, BM1517/BM$3049, BM1517/BM$3050*-1)</f>
        <v>8.2898803933458734E-2</v>
      </c>
      <c r="BO1517" s="6">
        <f>IF(O1517&gt;O$3054,O$3054,IF(O1517&lt;O$3053,O$3053,O1517))</f>
        <v>4.03</v>
      </c>
      <c r="BP1517" s="26">
        <f>BO1517/BO$3049</f>
        <v>3.800133698432559E-2</v>
      </c>
      <c r="BQ1517" s="26">
        <f>IF(OR(BD1517=0, BH1517=0,BN1517=0,BP1517=0), 0,BD1517+BH1517+BK1517+BL1517+BN1517+BP1517)</f>
        <v>0.13371513230162108</v>
      </c>
      <c r="BR1517" s="6">
        <f>IF(D1517&gt;0,C1517/D1517,0)</f>
        <v>6.8749999999999992E-2</v>
      </c>
    </row>
    <row r="1518" spans="1:70" x14ac:dyDescent="0.2">
      <c r="A1518" s="15" t="s">
        <v>4160</v>
      </c>
      <c r="B1518" s="15" t="s">
        <v>4161</v>
      </c>
      <c r="C1518" s="15"/>
      <c r="D1518" s="15">
        <v>0.19</v>
      </c>
      <c r="E1518" s="15"/>
      <c r="F1518" s="15"/>
      <c r="G1518" s="15"/>
      <c r="H1518" s="21"/>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v>0</v>
      </c>
      <c r="AX1518" s="16">
        <v>241222</v>
      </c>
      <c r="AZ1518" s="6">
        <f>IF(D1518&gt;0,H1518/D1518,0)</f>
        <v>0</v>
      </c>
      <c r="BA1518" s="6">
        <f>AZ1518*Q1518</f>
        <v>0</v>
      </c>
      <c r="BB1518" s="6">
        <f>IF(C1518&gt;C$3054,C$3054,IF(C1518&lt;C$3053,C$3053,C1518))</f>
        <v>0</v>
      </c>
      <c r="BC1518" s="6">
        <f>IF(BB1518&gt;0,(D1518/15)-BB1518,0)</f>
        <v>0</v>
      </c>
      <c r="BD1518" s="6">
        <f>BC1518/BC$3049</f>
        <v>0</v>
      </c>
      <c r="BE1518" s="15">
        <f>IF(AU1518&gt;AU$3054,AU$3054,IF(AU1518&lt;AU$3053,AU$3053,AU1518))</f>
        <v>0</v>
      </c>
      <c r="BF1518" s="15">
        <f>IF(I1518&gt;I$3054,I$3054,IF(I1518&lt;I$3053,I$3053,I1518))</f>
        <v>0</v>
      </c>
      <c r="BG1518" s="6">
        <f>IF(BE1518&gt;0, BF1518/BE1518,0)</f>
        <v>0</v>
      </c>
      <c r="BH1518" s="26">
        <f>BG1518/BG$3049</f>
        <v>0</v>
      </c>
      <c r="BI1518" s="26">
        <f>IF(AV1518&gt;AV$3054,AV$3054,IF(AV1518&lt;AV$3053,AV$3053,AV1518))</f>
        <v>0</v>
      </c>
      <c r="BJ1518" s="6">
        <f>IF(BI1518&gt;0, BF1518/BI1518,0)</f>
        <v>0</v>
      </c>
      <c r="BK1518" s="26">
        <f>BJ1518/BJ$3049</f>
        <v>0</v>
      </c>
      <c r="BL1518" s="6">
        <f>IF(_xlfn.NUMBERVALUE(AL1518),IF(ABS(AL1518)&lt;1,1-ABS(AL1518),0),0)</f>
        <v>0</v>
      </c>
      <c r="BM1518" s="6">
        <f>IF(F1518&gt;F$3054,F$3054,IF(F1518&lt;F$3053,F$3053,F1518))</f>
        <v>0</v>
      </c>
      <c r="BN1518" s="6">
        <f>IF(BM1518&gt;0, BM1518/BM$3049, BM1518/BM$3050*-1)</f>
        <v>0</v>
      </c>
      <c r="BO1518" s="6">
        <f>IF(O1518&gt;O$3054,O$3054,IF(O1518&lt;O$3053,O$3053,O1518))</f>
        <v>0</v>
      </c>
      <c r="BP1518" s="26">
        <f>BO1518/BO$3049</f>
        <v>0</v>
      </c>
      <c r="BQ1518" s="26">
        <f>IF(OR(BD1518=0, BH1518=0,BN1518=0,BP1518=0), 0,BD1518+BH1518+BK1518+BL1518+BN1518+BP1518)</f>
        <v>0</v>
      </c>
      <c r="BR1518" s="6">
        <f>IF(D1518&gt;0,C1518/D1518,0)</f>
        <v>0</v>
      </c>
    </row>
    <row r="1519" spans="1:70" x14ac:dyDescent="0.2">
      <c r="A1519" s="15" t="s">
        <v>3130</v>
      </c>
      <c r="B1519" s="15" t="s">
        <v>3131</v>
      </c>
      <c r="C1519" s="15">
        <v>-0.02</v>
      </c>
      <c r="D1519" s="15">
        <v>0</v>
      </c>
      <c r="E1519" s="15">
        <v>0</v>
      </c>
      <c r="F1519" s="15">
        <v>20</v>
      </c>
      <c r="G1519" s="15">
        <v>3.61</v>
      </c>
      <c r="H1519" s="21">
        <v>2300000</v>
      </c>
      <c r="I1519" s="15"/>
      <c r="J1519" s="15">
        <v>0</v>
      </c>
      <c r="K1519" s="15"/>
      <c r="L1519" s="15">
        <v>0</v>
      </c>
      <c r="M1519" s="15"/>
      <c r="N1519" s="15">
        <v>0</v>
      </c>
      <c r="O1519" s="15"/>
      <c r="P1519" s="15"/>
      <c r="Q1519" s="15">
        <v>0</v>
      </c>
      <c r="R1519" s="15">
        <v>0</v>
      </c>
      <c r="S1519" s="15">
        <v>1.03</v>
      </c>
      <c r="T1519" s="15">
        <v>0</v>
      </c>
      <c r="U1519" s="15">
        <v>0</v>
      </c>
      <c r="V1519" s="15">
        <v>0</v>
      </c>
      <c r="W1519" s="15">
        <v>0</v>
      </c>
      <c r="X1519" s="15">
        <v>0</v>
      </c>
      <c r="Y1519" s="15">
        <v>0</v>
      </c>
      <c r="Z1519" s="15">
        <v>0</v>
      </c>
      <c r="AA1519" s="15">
        <v>0</v>
      </c>
      <c r="AB1519" s="15"/>
      <c r="AC1519" s="15">
        <v>-165.74</v>
      </c>
      <c r="AD1519" s="15">
        <v>-35.369999999999997</v>
      </c>
      <c r="AE1519" s="15">
        <v>-165.74</v>
      </c>
      <c r="AF1519" s="15">
        <v>-34.01</v>
      </c>
      <c r="AG1519" s="15">
        <v>-29.6</v>
      </c>
      <c r="AH1519" s="15">
        <v>-34.01</v>
      </c>
      <c r="AI1519" s="15">
        <v>-165.74</v>
      </c>
      <c r="AJ1519" s="15">
        <v>-35.369999999999997</v>
      </c>
      <c r="AK1519" s="15">
        <v>-165.74</v>
      </c>
      <c r="AL1519" s="15">
        <v>2.4700000000000002</v>
      </c>
      <c r="AM1519" s="15">
        <v>449.36</v>
      </c>
      <c r="AN1519" s="15"/>
      <c r="AO1519" s="16">
        <v>-46452.78</v>
      </c>
      <c r="AP1519" s="16">
        <v>-83430.64</v>
      </c>
      <c r="AQ1519" s="16">
        <v>-81208.070000000007</v>
      </c>
      <c r="AR1519" s="15"/>
      <c r="AS1519" s="15">
        <v>-28.44</v>
      </c>
      <c r="AT1519" s="15"/>
      <c r="AU1519" s="15"/>
      <c r="AV1519" s="15"/>
      <c r="AW1519" s="15">
        <v>1030000</v>
      </c>
      <c r="AX1519" s="15">
        <v>1790000</v>
      </c>
      <c r="AZ1519" s="6">
        <f>IF(D1519&gt;0,H1519/D1519,0)</f>
        <v>0</v>
      </c>
      <c r="BA1519" s="6">
        <f>AZ1519*Q1519</f>
        <v>0</v>
      </c>
      <c r="BB1519" s="6">
        <f>IF(C1519&gt;C$3054,C$3054,IF(C1519&lt;C$3053,C$3053,C1519))</f>
        <v>-0.02</v>
      </c>
      <c r="BC1519" s="6">
        <f>IF(BB1519&gt;0,(D1519/15)-BB1519,0)</f>
        <v>0</v>
      </c>
      <c r="BD1519" s="6">
        <f>BC1519/BC$3049</f>
        <v>0</v>
      </c>
      <c r="BE1519" s="15">
        <f>IF(AU1519&gt;AU$3054,AU$3054,IF(AU1519&lt;AU$3053,AU$3053,AU1519))</f>
        <v>0</v>
      </c>
      <c r="BF1519" s="15">
        <f>IF(I1519&gt;I$3054,I$3054,IF(I1519&lt;I$3053,I$3053,I1519))</f>
        <v>0</v>
      </c>
      <c r="BG1519" s="6">
        <f>IF(BE1519&gt;0, BF1519/BE1519,0)</f>
        <v>0</v>
      </c>
      <c r="BH1519" s="26">
        <f>BG1519/BG$3049</f>
        <v>0</v>
      </c>
      <c r="BI1519" s="26">
        <f>IF(AV1519&gt;AV$3054,AV$3054,IF(AV1519&lt;AV$3053,AV$3053,AV1519))</f>
        <v>0</v>
      </c>
      <c r="BJ1519" s="6">
        <f>IF(BI1519&gt;0, BF1519/BI1519,0)</f>
        <v>0</v>
      </c>
      <c r="BK1519" s="26">
        <f>BJ1519/BJ$3049</f>
        <v>0</v>
      </c>
      <c r="BL1519" s="6">
        <f>IF(_xlfn.NUMBERVALUE(AL1519),IF(ABS(AL1519)&lt;1,1-ABS(AL1519),0),0)</f>
        <v>0</v>
      </c>
      <c r="BM1519" s="6">
        <f>IF(F1519&gt;F$3054,F$3054,IF(F1519&lt;F$3053,F$3053,F1519))</f>
        <v>20</v>
      </c>
      <c r="BN1519" s="6">
        <f>IF(BM1519&gt;0, BM1519/BM$3049, BM1519/BM$3050*-1)</f>
        <v>2.5266322442383034E-2</v>
      </c>
      <c r="BO1519" s="6">
        <f>IF(O1519&gt;O$3054,O$3054,IF(O1519&lt;O$3053,O$3053,O1519))</f>
        <v>0</v>
      </c>
      <c r="BP1519" s="26">
        <f>BO1519/BO$3049</f>
        <v>0</v>
      </c>
      <c r="BQ1519" s="26">
        <f>IF(OR(BD1519=0, BH1519=0,BN1519=0,BP1519=0), 0,BD1519+BH1519+BK1519+BL1519+BN1519+BP1519)</f>
        <v>0</v>
      </c>
      <c r="BR1519" s="6">
        <f>IF(D1519&gt;0,C1519/D1519,0)</f>
        <v>0</v>
      </c>
    </row>
    <row r="1520" spans="1:70" x14ac:dyDescent="0.2">
      <c r="A1520" s="15" t="s">
        <v>3109</v>
      </c>
      <c r="B1520" s="15" t="s">
        <v>3110</v>
      </c>
      <c r="C1520" s="15"/>
      <c r="D1520" s="15">
        <v>0</v>
      </c>
      <c r="E1520" s="15"/>
      <c r="F1520" s="15"/>
      <c r="G1520" s="15"/>
      <c r="H1520" s="21"/>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v>0</v>
      </c>
      <c r="AX1520" s="15"/>
      <c r="AZ1520" s="6">
        <f>IF(D1520&gt;0,H1520/D1520,0)</f>
        <v>0</v>
      </c>
      <c r="BA1520" s="6">
        <f>AZ1520*Q1520</f>
        <v>0</v>
      </c>
      <c r="BB1520" s="6">
        <f>IF(C1520&gt;C$3054,C$3054,IF(C1520&lt;C$3053,C$3053,C1520))</f>
        <v>0</v>
      </c>
      <c r="BC1520" s="6">
        <f>IF(BB1520&gt;0,(D1520/15)-BB1520,0)</f>
        <v>0</v>
      </c>
      <c r="BD1520" s="6">
        <f>BC1520/BC$3049</f>
        <v>0</v>
      </c>
      <c r="BE1520" s="15">
        <f>IF(AU1520&gt;AU$3054,AU$3054,IF(AU1520&lt;AU$3053,AU$3053,AU1520))</f>
        <v>0</v>
      </c>
      <c r="BF1520" s="15">
        <f>IF(I1520&gt;I$3054,I$3054,IF(I1520&lt;I$3053,I$3053,I1520))</f>
        <v>0</v>
      </c>
      <c r="BG1520" s="6">
        <f>IF(BE1520&gt;0, BF1520/BE1520,0)</f>
        <v>0</v>
      </c>
      <c r="BH1520" s="26">
        <f>BG1520/BG$3049</f>
        <v>0</v>
      </c>
      <c r="BI1520" s="26">
        <f>IF(AV1520&gt;AV$3054,AV$3054,IF(AV1520&lt;AV$3053,AV$3053,AV1520))</f>
        <v>0</v>
      </c>
      <c r="BJ1520" s="6">
        <f>IF(BI1520&gt;0, BF1520/BI1520,0)</f>
        <v>0</v>
      </c>
      <c r="BK1520" s="26">
        <f>BJ1520/BJ$3049</f>
        <v>0</v>
      </c>
      <c r="BL1520" s="6">
        <f>IF(_xlfn.NUMBERVALUE(AL1520),IF(ABS(AL1520)&lt;1,1-ABS(AL1520),0),0)</f>
        <v>0</v>
      </c>
      <c r="BM1520" s="6">
        <f>IF(F1520&gt;F$3054,F$3054,IF(F1520&lt;F$3053,F$3053,F1520))</f>
        <v>0</v>
      </c>
      <c r="BN1520" s="6">
        <f>IF(BM1520&gt;0, BM1520/BM$3049, BM1520/BM$3050*-1)</f>
        <v>0</v>
      </c>
      <c r="BO1520" s="6">
        <f>IF(O1520&gt;O$3054,O$3054,IF(O1520&lt;O$3053,O$3053,O1520))</f>
        <v>0</v>
      </c>
      <c r="BP1520" s="26">
        <f>BO1520/BO$3049</f>
        <v>0</v>
      </c>
      <c r="BQ1520" s="26">
        <f>IF(OR(BD1520=0, BH1520=0,BN1520=0,BP1520=0), 0,BD1520+BH1520+BK1520+BL1520+BN1520+BP1520)</f>
        <v>0</v>
      </c>
      <c r="BR1520" s="6">
        <f>IF(D1520&gt;0,C1520/D1520,0)</f>
        <v>0</v>
      </c>
    </row>
    <row r="1521" spans="1:70" x14ac:dyDescent="0.2">
      <c r="A1521" s="15" t="s">
        <v>3111</v>
      </c>
      <c r="B1521" s="15" t="s">
        <v>3110</v>
      </c>
      <c r="C1521" s="15"/>
      <c r="D1521" s="15">
        <v>0</v>
      </c>
      <c r="E1521" s="15"/>
      <c r="F1521" s="15"/>
      <c r="G1521" s="15"/>
      <c r="H1521" s="21"/>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v>0</v>
      </c>
      <c r="AX1521" s="15"/>
      <c r="AZ1521" s="6">
        <f>IF(D1521&gt;0,H1521/D1521,0)</f>
        <v>0</v>
      </c>
      <c r="BA1521" s="6">
        <f>AZ1521*Q1521</f>
        <v>0</v>
      </c>
      <c r="BB1521" s="6">
        <f>IF(C1521&gt;C$3054,C$3054,IF(C1521&lt;C$3053,C$3053,C1521))</f>
        <v>0</v>
      </c>
      <c r="BC1521" s="6">
        <f>IF(BB1521&gt;0,(D1521/15)-BB1521,0)</f>
        <v>0</v>
      </c>
      <c r="BD1521" s="6">
        <f>BC1521/BC$3049</f>
        <v>0</v>
      </c>
      <c r="BE1521" s="15">
        <f>IF(AU1521&gt;AU$3054,AU$3054,IF(AU1521&lt;AU$3053,AU$3053,AU1521))</f>
        <v>0</v>
      </c>
      <c r="BF1521" s="15">
        <f>IF(I1521&gt;I$3054,I$3054,IF(I1521&lt;I$3053,I$3053,I1521))</f>
        <v>0</v>
      </c>
      <c r="BG1521" s="6">
        <f>IF(BE1521&gt;0, BF1521/BE1521,0)</f>
        <v>0</v>
      </c>
      <c r="BH1521" s="26">
        <f>BG1521/BG$3049</f>
        <v>0</v>
      </c>
      <c r="BI1521" s="26">
        <f>IF(AV1521&gt;AV$3054,AV$3054,IF(AV1521&lt;AV$3053,AV$3053,AV1521))</f>
        <v>0</v>
      </c>
      <c r="BJ1521" s="6">
        <f>IF(BI1521&gt;0, BF1521/BI1521,0)</f>
        <v>0</v>
      </c>
      <c r="BK1521" s="26">
        <f>BJ1521/BJ$3049</f>
        <v>0</v>
      </c>
      <c r="BL1521" s="6">
        <f>IF(_xlfn.NUMBERVALUE(AL1521),IF(ABS(AL1521)&lt;1,1-ABS(AL1521),0),0)</f>
        <v>0</v>
      </c>
      <c r="BM1521" s="6">
        <f>IF(F1521&gt;F$3054,F$3054,IF(F1521&lt;F$3053,F$3053,F1521))</f>
        <v>0</v>
      </c>
      <c r="BN1521" s="6">
        <f>IF(BM1521&gt;0, BM1521/BM$3049, BM1521/BM$3050*-1)</f>
        <v>0</v>
      </c>
      <c r="BO1521" s="6">
        <f>IF(O1521&gt;O$3054,O$3054,IF(O1521&lt;O$3053,O$3053,O1521))</f>
        <v>0</v>
      </c>
      <c r="BP1521" s="26">
        <f>BO1521/BO$3049</f>
        <v>0</v>
      </c>
      <c r="BQ1521" s="26">
        <f>IF(OR(BD1521=0, BH1521=0,BN1521=0,BP1521=0), 0,BD1521+BH1521+BK1521+BL1521+BN1521+BP1521)</f>
        <v>0</v>
      </c>
      <c r="BR1521" s="6">
        <f>IF(D1521&gt;0,C1521/D1521,0)</f>
        <v>0</v>
      </c>
    </row>
    <row r="1522" spans="1:70" x14ac:dyDescent="0.2">
      <c r="A1522" s="15" t="s">
        <v>507</v>
      </c>
      <c r="B1522" s="15" t="s">
        <v>508</v>
      </c>
      <c r="C1522" s="15">
        <v>0</v>
      </c>
      <c r="D1522" s="15">
        <v>0.26</v>
      </c>
      <c r="E1522" s="15">
        <v>0</v>
      </c>
      <c r="F1522" s="15">
        <v>-50</v>
      </c>
      <c r="G1522" s="15">
        <v>1.37</v>
      </c>
      <c r="H1522" s="21">
        <v>3930000</v>
      </c>
      <c r="I1522" s="15"/>
      <c r="J1522" s="15">
        <v>0</v>
      </c>
      <c r="K1522" s="15"/>
      <c r="L1522" s="15"/>
      <c r="M1522" s="15"/>
      <c r="N1522" s="15">
        <v>0</v>
      </c>
      <c r="O1522" s="15"/>
      <c r="P1522" s="15"/>
      <c r="Q1522" s="15">
        <v>0</v>
      </c>
      <c r="R1522" s="15">
        <v>0</v>
      </c>
      <c r="S1522" s="15">
        <v>1.34</v>
      </c>
      <c r="T1522" s="15">
        <v>0</v>
      </c>
      <c r="U1522" s="15">
        <v>0</v>
      </c>
      <c r="V1522" s="15">
        <v>0</v>
      </c>
      <c r="W1522" s="15">
        <v>0</v>
      </c>
      <c r="X1522" s="15">
        <v>0</v>
      </c>
      <c r="Y1522" s="15">
        <v>0</v>
      </c>
      <c r="Z1522" s="15">
        <v>0</v>
      </c>
      <c r="AA1522" s="15">
        <v>0</v>
      </c>
      <c r="AB1522" s="15">
        <v>-10.24</v>
      </c>
      <c r="AC1522" s="15">
        <v>-52.53</v>
      </c>
      <c r="AD1522" s="15">
        <v>-44.68</v>
      </c>
      <c r="AE1522" s="15">
        <v>-43.24</v>
      </c>
      <c r="AF1522" s="15">
        <v>-51.32</v>
      </c>
      <c r="AG1522" s="15">
        <v>-36.090000000000003</v>
      </c>
      <c r="AH1522" s="15">
        <v>-22.04</v>
      </c>
      <c r="AI1522" s="15">
        <v>-52.53</v>
      </c>
      <c r="AJ1522" s="15">
        <v>-44.68</v>
      </c>
      <c r="AK1522" s="15">
        <v>-43.24</v>
      </c>
      <c r="AL1522" s="15">
        <v>0.55000000000000004</v>
      </c>
      <c r="AM1522" s="15">
        <v>526.62</v>
      </c>
      <c r="AN1522" s="15"/>
      <c r="AO1522" s="16">
        <v>-3284.2</v>
      </c>
      <c r="AP1522" s="16">
        <v>-4544.6000000000004</v>
      </c>
      <c r="AQ1522" s="16">
        <v>-4266.96</v>
      </c>
      <c r="AR1522" s="15"/>
      <c r="AS1522" s="15">
        <v>-26.95</v>
      </c>
      <c r="AT1522" s="15"/>
      <c r="AU1522" s="15"/>
      <c r="AV1522" s="15"/>
      <c r="AW1522" s="16">
        <v>287435</v>
      </c>
      <c r="AX1522" s="16">
        <v>138707</v>
      </c>
      <c r="AZ1522" s="6">
        <f>IF(D1522&gt;0,H1522/D1522,0)</f>
        <v>15115384.615384614</v>
      </c>
      <c r="BA1522" s="6">
        <f>AZ1522*Q1522</f>
        <v>0</v>
      </c>
      <c r="BB1522" s="6">
        <f>IF(C1522&gt;C$3054,C$3054,IF(C1522&lt;C$3053,C$3053,C1522))</f>
        <v>0</v>
      </c>
      <c r="BC1522" s="6">
        <f>IF(BB1522&gt;0,(D1522/15)-BB1522,0)</f>
        <v>0</v>
      </c>
      <c r="BD1522" s="6">
        <f>BC1522/BC$3049</f>
        <v>0</v>
      </c>
      <c r="BE1522" s="15">
        <f>IF(AU1522&gt;AU$3054,AU$3054,IF(AU1522&lt;AU$3053,AU$3053,AU1522))</f>
        <v>0</v>
      </c>
      <c r="BF1522" s="15">
        <f>IF(I1522&gt;I$3054,I$3054,IF(I1522&lt;I$3053,I$3053,I1522))</f>
        <v>0</v>
      </c>
      <c r="BG1522" s="6">
        <f>IF(BE1522&gt;0, BF1522/BE1522,0)</f>
        <v>0</v>
      </c>
      <c r="BH1522" s="26">
        <f>BG1522/BG$3049</f>
        <v>0</v>
      </c>
      <c r="BI1522" s="26">
        <f>IF(AV1522&gt;AV$3054,AV$3054,IF(AV1522&lt;AV$3053,AV$3053,AV1522))</f>
        <v>0</v>
      </c>
      <c r="BJ1522" s="6">
        <f>IF(BI1522&gt;0, BF1522/BI1522,0)</f>
        <v>0</v>
      </c>
      <c r="BK1522" s="26">
        <f>BJ1522/BJ$3049</f>
        <v>0</v>
      </c>
      <c r="BL1522" s="6">
        <f>IF(_xlfn.NUMBERVALUE(AL1522),IF(ABS(AL1522)&lt;1,1-ABS(AL1522),0),0)</f>
        <v>0.44999999999999996</v>
      </c>
      <c r="BM1522" s="6">
        <f>IF(F1522&gt;F$3054,F$3054,IF(F1522&lt;F$3053,F$3053,F1522))</f>
        <v>-50</v>
      </c>
      <c r="BN1522" s="6">
        <f>IF(BM1522&gt;0, BM1522/BM$3049, BM1522/BM$3050*-1)</f>
        <v>-0.50271465915946112</v>
      </c>
      <c r="BO1522" s="6">
        <f>IF(O1522&gt;O$3054,O$3054,IF(O1522&lt;O$3053,O$3053,O1522))</f>
        <v>0</v>
      </c>
      <c r="BP1522" s="26">
        <f>BO1522/BO$3049</f>
        <v>0</v>
      </c>
      <c r="BQ1522" s="26">
        <f>IF(OR(BD1522=0, BH1522=0,BN1522=0,BP1522=0), 0,BD1522+BH1522+BK1522+BL1522+BN1522+BP1522)</f>
        <v>0</v>
      </c>
      <c r="BR1522" s="6">
        <f>IF(D1522&gt;0,C1522/D1522,0)</f>
        <v>0</v>
      </c>
    </row>
    <row r="1523" spans="1:70" x14ac:dyDescent="0.2">
      <c r="A1523" s="15" t="s">
        <v>3155</v>
      </c>
      <c r="B1523" s="15" t="s">
        <v>3156</v>
      </c>
      <c r="C1523" s="15">
        <v>0</v>
      </c>
      <c r="D1523" s="15">
        <v>0</v>
      </c>
      <c r="E1523" s="15">
        <v>0.08</v>
      </c>
      <c r="F1523" s="15">
        <v>-29.57</v>
      </c>
      <c r="G1523" s="15">
        <v>0.67</v>
      </c>
      <c r="H1523" s="21"/>
      <c r="I1523" s="15"/>
      <c r="J1523" s="15">
        <v>0</v>
      </c>
      <c r="K1523" s="15"/>
      <c r="L1523" s="15">
        <v>0</v>
      </c>
      <c r="M1523" s="15"/>
      <c r="N1523" s="15">
        <v>0</v>
      </c>
      <c r="O1523" s="15"/>
      <c r="P1523" s="15"/>
      <c r="Q1523" s="15">
        <v>0.12</v>
      </c>
      <c r="R1523" s="15">
        <v>0.02</v>
      </c>
      <c r="S1523" s="15">
        <v>82.12</v>
      </c>
      <c r="T1523" s="15">
        <v>0</v>
      </c>
      <c r="U1523" s="15">
        <v>0</v>
      </c>
      <c r="V1523" s="15">
        <v>0</v>
      </c>
      <c r="W1523" s="15">
        <v>0</v>
      </c>
      <c r="X1523" s="15">
        <v>0</v>
      </c>
      <c r="Y1523" s="15">
        <v>0</v>
      </c>
      <c r="Z1523" s="15">
        <v>0</v>
      </c>
      <c r="AA1523" s="15">
        <v>0</v>
      </c>
      <c r="AB1523" s="15">
        <v>-0.02</v>
      </c>
      <c r="AC1523" s="15">
        <v>-47.71</v>
      </c>
      <c r="AD1523" s="15"/>
      <c r="AE1523" s="15">
        <v>-47.71</v>
      </c>
      <c r="AF1523" s="15">
        <v>-47.66</v>
      </c>
      <c r="AG1523" s="15"/>
      <c r="AH1523" s="15">
        <v>-47.66</v>
      </c>
      <c r="AI1523" s="15">
        <v>-47.71</v>
      </c>
      <c r="AJ1523" s="15"/>
      <c r="AK1523" s="15">
        <v>-47.71</v>
      </c>
      <c r="AL1523" s="15">
        <v>1.65</v>
      </c>
      <c r="AM1523" s="15">
        <v>0</v>
      </c>
      <c r="AN1523" s="15"/>
      <c r="AO1523" s="15">
        <v>-21.96</v>
      </c>
      <c r="AP1523" s="16">
        <v>-7664.21</v>
      </c>
      <c r="AQ1523" s="16">
        <v>-8830.3799999999992</v>
      </c>
      <c r="AR1523" s="15"/>
      <c r="AS1523" s="15"/>
      <c r="AT1523" s="15"/>
      <c r="AU1523" s="15"/>
      <c r="AV1523" s="15"/>
      <c r="AW1523" s="15">
        <v>0</v>
      </c>
      <c r="AX1523" s="16">
        <v>83069</v>
      </c>
      <c r="AZ1523" s="6">
        <f>IF(D1523&gt;0,H1523/D1523,0)</f>
        <v>0</v>
      </c>
      <c r="BA1523" s="6">
        <f>AZ1523*Q1523</f>
        <v>0</v>
      </c>
      <c r="BB1523" s="6">
        <f>IF(C1523&gt;C$3054,C$3054,IF(C1523&lt;C$3053,C$3053,C1523))</f>
        <v>0</v>
      </c>
      <c r="BC1523" s="6">
        <f>IF(BB1523&gt;0,(D1523/15)-BB1523,0)</f>
        <v>0</v>
      </c>
      <c r="BD1523" s="6">
        <f>BC1523/BC$3049</f>
        <v>0</v>
      </c>
      <c r="BE1523" s="15">
        <f>IF(AU1523&gt;AU$3054,AU$3054,IF(AU1523&lt;AU$3053,AU$3053,AU1523))</f>
        <v>0</v>
      </c>
      <c r="BF1523" s="15">
        <f>IF(I1523&gt;I$3054,I$3054,IF(I1523&lt;I$3053,I$3053,I1523))</f>
        <v>0</v>
      </c>
      <c r="BG1523" s="6">
        <f>IF(BE1523&gt;0, BF1523/BE1523,0)</f>
        <v>0</v>
      </c>
      <c r="BH1523" s="26">
        <f>BG1523/BG$3049</f>
        <v>0</v>
      </c>
      <c r="BI1523" s="26">
        <f>IF(AV1523&gt;AV$3054,AV$3054,IF(AV1523&lt;AV$3053,AV$3053,AV1523))</f>
        <v>0</v>
      </c>
      <c r="BJ1523" s="6">
        <f>IF(BI1523&gt;0, BF1523/BI1523,0)</f>
        <v>0</v>
      </c>
      <c r="BK1523" s="26">
        <f>BJ1523/BJ$3049</f>
        <v>0</v>
      </c>
      <c r="BL1523" s="6">
        <f>IF(_xlfn.NUMBERVALUE(AL1523),IF(ABS(AL1523)&lt;1,1-ABS(AL1523),0),0)</f>
        <v>0</v>
      </c>
      <c r="BM1523" s="6">
        <f>IF(F1523&gt;F$3054,F$3054,IF(F1523&lt;F$3053,F$3053,F1523))</f>
        <v>-29.57</v>
      </c>
      <c r="BN1523" s="6">
        <f>IF(BM1523&gt;0, BM1523/BM$3049, BM1523/BM$3050*-1)</f>
        <v>-0.29730544942690529</v>
      </c>
      <c r="BO1523" s="6">
        <f>IF(O1523&gt;O$3054,O$3054,IF(O1523&lt;O$3053,O$3053,O1523))</f>
        <v>0</v>
      </c>
      <c r="BP1523" s="26">
        <f>BO1523/BO$3049</f>
        <v>0</v>
      </c>
      <c r="BQ1523" s="26">
        <f>IF(OR(BD1523=0, BH1523=0,BN1523=0,BP1523=0), 0,BD1523+BH1523+BK1523+BL1523+BN1523+BP1523)</f>
        <v>0</v>
      </c>
      <c r="BR1523" s="6">
        <f>IF(D1523&gt;0,C1523/D1523,0)</f>
        <v>0</v>
      </c>
    </row>
    <row r="1524" spans="1:70" x14ac:dyDescent="0.2">
      <c r="A1524" s="15" t="s">
        <v>3153</v>
      </c>
      <c r="B1524" s="15" t="s">
        <v>3154</v>
      </c>
      <c r="C1524" s="15">
        <v>-7.0000000000000007E-2</v>
      </c>
      <c r="D1524" s="15">
        <v>0.25</v>
      </c>
      <c r="E1524" s="15">
        <v>0.25</v>
      </c>
      <c r="F1524" s="15">
        <v>0</v>
      </c>
      <c r="G1524" s="15">
        <v>10.33</v>
      </c>
      <c r="H1524" s="21">
        <v>38340000</v>
      </c>
      <c r="I1524" s="15"/>
      <c r="J1524" s="15">
        <v>0</v>
      </c>
      <c r="K1524" s="15"/>
      <c r="L1524" s="15">
        <v>0</v>
      </c>
      <c r="M1524" s="15"/>
      <c r="N1524" s="15">
        <v>0</v>
      </c>
      <c r="O1524" s="15"/>
      <c r="P1524" s="15"/>
      <c r="Q1524" s="15">
        <v>0.02</v>
      </c>
      <c r="R1524" s="15">
        <v>0</v>
      </c>
      <c r="S1524" s="15">
        <v>1.02</v>
      </c>
      <c r="T1524" s="15">
        <v>90.28</v>
      </c>
      <c r="U1524" s="15">
        <v>90.28</v>
      </c>
      <c r="V1524" s="15">
        <v>90.28</v>
      </c>
      <c r="W1524" s="15">
        <v>90.28</v>
      </c>
      <c r="X1524" s="16">
        <v>1156.92</v>
      </c>
      <c r="Y1524" s="16">
        <v>1156.92</v>
      </c>
      <c r="Z1524" s="16">
        <v>1156.92</v>
      </c>
      <c r="AA1524" s="16">
        <v>1156.92</v>
      </c>
      <c r="AB1524" s="15">
        <v>-0.51</v>
      </c>
      <c r="AC1524" s="15">
        <v>-17.12</v>
      </c>
      <c r="AD1524" s="15">
        <v>-11.76</v>
      </c>
      <c r="AE1524" s="15">
        <v>-17.12</v>
      </c>
      <c r="AF1524" s="15">
        <v>-16.829999999999998</v>
      </c>
      <c r="AG1524" s="15">
        <v>-11.17</v>
      </c>
      <c r="AH1524" s="15">
        <v>-16.829999999999998</v>
      </c>
      <c r="AI1524" s="15">
        <v>-46.18</v>
      </c>
      <c r="AJ1524" s="15">
        <v>-16.86</v>
      </c>
      <c r="AK1524" s="15">
        <v>-46.18</v>
      </c>
      <c r="AL1524" s="15">
        <v>0.22</v>
      </c>
      <c r="AM1524" s="15">
        <v>38.67</v>
      </c>
      <c r="AN1524" s="15"/>
      <c r="AO1524" s="15"/>
      <c r="AP1524" s="15"/>
      <c r="AQ1524" s="15"/>
      <c r="AR1524" s="15"/>
      <c r="AS1524" s="15"/>
      <c r="AT1524" s="15"/>
      <c r="AU1524" s="15"/>
      <c r="AV1524" s="15"/>
      <c r="AW1524" s="15">
        <v>0</v>
      </c>
      <c r="AX1524" s="16">
        <v>5625</v>
      </c>
      <c r="AZ1524" s="6">
        <f>IF(D1524&gt;0,H1524/D1524,0)</f>
        <v>153360000</v>
      </c>
      <c r="BA1524" s="6">
        <f>AZ1524*Q1524</f>
        <v>3067200</v>
      </c>
      <c r="BB1524" s="6">
        <f>IF(C1524&gt;C$3054,C$3054,IF(C1524&lt;C$3053,C$3053,C1524))</f>
        <v>-7.0000000000000007E-2</v>
      </c>
      <c r="BC1524" s="6">
        <f>IF(BB1524&gt;0,(D1524/15)-BB1524,0)</f>
        <v>0</v>
      </c>
      <c r="BD1524" s="6">
        <f>BC1524/BC$3049</f>
        <v>0</v>
      </c>
      <c r="BE1524" s="15">
        <f>IF(AU1524&gt;AU$3054,AU$3054,IF(AU1524&lt;AU$3053,AU$3053,AU1524))</f>
        <v>0</v>
      </c>
      <c r="BF1524" s="15">
        <f>IF(I1524&gt;I$3054,I$3054,IF(I1524&lt;I$3053,I$3053,I1524))</f>
        <v>0</v>
      </c>
      <c r="BG1524" s="6">
        <f>IF(BE1524&gt;0, BF1524/BE1524,0)</f>
        <v>0</v>
      </c>
      <c r="BH1524" s="26">
        <f>BG1524/BG$3049</f>
        <v>0</v>
      </c>
      <c r="BI1524" s="26">
        <f>IF(AV1524&gt;AV$3054,AV$3054,IF(AV1524&lt;AV$3053,AV$3053,AV1524))</f>
        <v>0</v>
      </c>
      <c r="BJ1524" s="6">
        <f>IF(BI1524&gt;0, BF1524/BI1524,0)</f>
        <v>0</v>
      </c>
      <c r="BK1524" s="26">
        <f>BJ1524/BJ$3049</f>
        <v>0</v>
      </c>
      <c r="BL1524" s="6">
        <f>IF(_xlfn.NUMBERVALUE(AL1524),IF(ABS(AL1524)&lt;1,1-ABS(AL1524),0),0)</f>
        <v>0.78</v>
      </c>
      <c r="BM1524" s="6">
        <f>IF(F1524&gt;F$3054,F$3054,IF(F1524&lt;F$3053,F$3053,F1524))</f>
        <v>0</v>
      </c>
      <c r="BN1524" s="6">
        <f>IF(BM1524&gt;0, BM1524/BM$3049, BM1524/BM$3050*-1)</f>
        <v>0</v>
      </c>
      <c r="BO1524" s="6">
        <f>IF(O1524&gt;O$3054,O$3054,IF(O1524&lt;O$3053,O$3053,O1524))</f>
        <v>0</v>
      </c>
      <c r="BP1524" s="26">
        <f>BO1524/BO$3049</f>
        <v>0</v>
      </c>
      <c r="BQ1524" s="26">
        <f>IF(OR(BD1524=0, BH1524=0,BN1524=0,BP1524=0), 0,BD1524+BH1524+BK1524+BL1524+BN1524+BP1524)</f>
        <v>0</v>
      </c>
      <c r="BR1524" s="6">
        <f>IF(D1524&gt;0,C1524/D1524,0)</f>
        <v>-0.28000000000000003</v>
      </c>
    </row>
    <row r="1525" spans="1:70" x14ac:dyDescent="0.2">
      <c r="A1525" s="15" t="s">
        <v>3124</v>
      </c>
      <c r="B1525" s="15" t="s">
        <v>3125</v>
      </c>
      <c r="C1525" s="15"/>
      <c r="D1525" s="15">
        <v>0</v>
      </c>
      <c r="E1525" s="15"/>
      <c r="F1525" s="15"/>
      <c r="G1525" s="15"/>
      <c r="H1525" s="21"/>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v>0</v>
      </c>
      <c r="AX1525" s="15"/>
      <c r="AZ1525" s="6">
        <f>IF(D1525&gt;0,H1525/D1525,0)</f>
        <v>0</v>
      </c>
      <c r="BA1525" s="6">
        <f>AZ1525*Q1525</f>
        <v>0</v>
      </c>
      <c r="BB1525" s="6">
        <f>IF(C1525&gt;C$3054,C$3054,IF(C1525&lt;C$3053,C$3053,C1525))</f>
        <v>0</v>
      </c>
      <c r="BC1525" s="6">
        <f>IF(BB1525&gt;0,(D1525/15)-BB1525,0)</f>
        <v>0</v>
      </c>
      <c r="BD1525" s="6">
        <f>BC1525/BC$3049</f>
        <v>0</v>
      </c>
      <c r="BE1525" s="15">
        <f>IF(AU1525&gt;AU$3054,AU$3054,IF(AU1525&lt;AU$3053,AU$3053,AU1525))</f>
        <v>0</v>
      </c>
      <c r="BF1525" s="15">
        <f>IF(I1525&gt;I$3054,I$3054,IF(I1525&lt;I$3053,I$3053,I1525))</f>
        <v>0</v>
      </c>
      <c r="BG1525" s="6">
        <f>IF(BE1525&gt;0, BF1525/BE1525,0)</f>
        <v>0</v>
      </c>
      <c r="BH1525" s="26">
        <f>BG1525/BG$3049</f>
        <v>0</v>
      </c>
      <c r="BI1525" s="26">
        <f>IF(AV1525&gt;AV$3054,AV$3054,IF(AV1525&lt;AV$3053,AV$3053,AV1525))</f>
        <v>0</v>
      </c>
      <c r="BJ1525" s="6">
        <f>IF(BI1525&gt;0, BF1525/BI1525,0)</f>
        <v>0</v>
      </c>
      <c r="BK1525" s="26">
        <f>BJ1525/BJ$3049</f>
        <v>0</v>
      </c>
      <c r="BL1525" s="6">
        <f>IF(_xlfn.NUMBERVALUE(AL1525),IF(ABS(AL1525)&lt;1,1-ABS(AL1525),0),0)</f>
        <v>0</v>
      </c>
      <c r="BM1525" s="6">
        <f>IF(F1525&gt;F$3054,F$3054,IF(F1525&lt;F$3053,F$3053,F1525))</f>
        <v>0</v>
      </c>
      <c r="BN1525" s="6">
        <f>IF(BM1525&gt;0, BM1525/BM$3049, BM1525/BM$3050*-1)</f>
        <v>0</v>
      </c>
      <c r="BO1525" s="6">
        <f>IF(O1525&gt;O$3054,O$3054,IF(O1525&lt;O$3053,O$3053,O1525))</f>
        <v>0</v>
      </c>
      <c r="BP1525" s="26">
        <f>BO1525/BO$3049</f>
        <v>0</v>
      </c>
      <c r="BQ1525" s="26">
        <f>IF(OR(BD1525=0, BH1525=0,BN1525=0,BP1525=0), 0,BD1525+BH1525+BK1525+BL1525+BN1525+BP1525)</f>
        <v>0</v>
      </c>
      <c r="BR1525" s="6">
        <f>IF(D1525&gt;0,C1525/D1525,0)</f>
        <v>0</v>
      </c>
    </row>
    <row r="1526" spans="1:70" x14ac:dyDescent="0.2">
      <c r="A1526" s="15" t="s">
        <v>3143</v>
      </c>
      <c r="B1526" s="15" t="s">
        <v>3144</v>
      </c>
      <c r="C1526" s="15">
        <v>-0.03</v>
      </c>
      <c r="D1526" s="15">
        <v>0.23</v>
      </c>
      <c r="E1526" s="15">
        <v>0.23</v>
      </c>
      <c r="F1526" s="15">
        <v>39.39</v>
      </c>
      <c r="G1526" s="15">
        <v>1.39</v>
      </c>
      <c r="H1526" s="21">
        <v>8030000</v>
      </c>
      <c r="I1526" s="15"/>
      <c r="J1526" s="15">
        <v>0</v>
      </c>
      <c r="K1526" s="15"/>
      <c r="L1526" s="15">
        <v>0</v>
      </c>
      <c r="M1526" s="15"/>
      <c r="N1526" s="15">
        <v>0</v>
      </c>
      <c r="O1526" s="15"/>
      <c r="P1526" s="15">
        <v>0</v>
      </c>
      <c r="Q1526" s="15">
        <v>0.17</v>
      </c>
      <c r="R1526" s="15">
        <v>0.12</v>
      </c>
      <c r="S1526" s="15">
        <v>42.91</v>
      </c>
      <c r="T1526" s="15">
        <v>0</v>
      </c>
      <c r="U1526" s="15">
        <v>0</v>
      </c>
      <c r="V1526" s="15">
        <v>0</v>
      </c>
      <c r="W1526" s="15">
        <v>0</v>
      </c>
      <c r="X1526" s="15">
        <v>0</v>
      </c>
      <c r="Y1526" s="15">
        <v>0</v>
      </c>
      <c r="Z1526" s="15">
        <v>0</v>
      </c>
      <c r="AA1526" s="15">
        <v>0</v>
      </c>
      <c r="AB1526" s="15"/>
      <c r="AC1526" s="15">
        <v>-16.79</v>
      </c>
      <c r="AD1526" s="15">
        <v>-16.010000000000002</v>
      </c>
      <c r="AE1526" s="15">
        <v>-16.79</v>
      </c>
      <c r="AF1526" s="15">
        <v>-16.510000000000002</v>
      </c>
      <c r="AG1526" s="15">
        <v>-15.74</v>
      </c>
      <c r="AH1526" s="15">
        <v>-16.510000000000002</v>
      </c>
      <c r="AI1526" s="15">
        <v>-16.79</v>
      </c>
      <c r="AJ1526" s="15">
        <v>-16.72</v>
      </c>
      <c r="AK1526" s="15">
        <v>-16.79</v>
      </c>
      <c r="AL1526" s="15">
        <v>1.42</v>
      </c>
      <c r="AM1526" s="15">
        <v>11.09</v>
      </c>
      <c r="AN1526" s="15"/>
      <c r="AO1526" s="15">
        <v>-361.63</v>
      </c>
      <c r="AP1526" s="15">
        <v>-812.72</v>
      </c>
      <c r="AQ1526" s="15">
        <v>-812.72</v>
      </c>
      <c r="AR1526" s="15"/>
      <c r="AS1526" s="15">
        <v>-28.11</v>
      </c>
      <c r="AT1526" s="15">
        <v>-10.65</v>
      </c>
      <c r="AU1526" s="15"/>
      <c r="AV1526" s="15"/>
      <c r="AW1526" s="15">
        <v>0</v>
      </c>
      <c r="AX1526" s="16">
        <v>1320</v>
      </c>
      <c r="AZ1526" s="6">
        <f>IF(D1526&gt;0,H1526/D1526,0)</f>
        <v>34913043.478260867</v>
      </c>
      <c r="BA1526" s="6">
        <f>AZ1526*Q1526</f>
        <v>5935217.3913043477</v>
      </c>
      <c r="BB1526" s="6">
        <f>IF(C1526&gt;C$3054,C$3054,IF(C1526&lt;C$3053,C$3053,C1526))</f>
        <v>-0.03</v>
      </c>
      <c r="BC1526" s="6">
        <f>IF(BB1526&gt;0,(D1526/15)-BB1526,0)</f>
        <v>0</v>
      </c>
      <c r="BD1526" s="6">
        <f>BC1526/BC$3049</f>
        <v>0</v>
      </c>
      <c r="BE1526" s="15">
        <f>IF(AU1526&gt;AU$3054,AU$3054,IF(AU1526&lt;AU$3053,AU$3053,AU1526))</f>
        <v>0</v>
      </c>
      <c r="BF1526" s="15">
        <f>IF(I1526&gt;I$3054,I$3054,IF(I1526&lt;I$3053,I$3053,I1526))</f>
        <v>0</v>
      </c>
      <c r="BG1526" s="6">
        <f>IF(BE1526&gt;0, BF1526/BE1526,0)</f>
        <v>0</v>
      </c>
      <c r="BH1526" s="26">
        <f>BG1526/BG$3049</f>
        <v>0</v>
      </c>
      <c r="BI1526" s="26">
        <f>IF(AV1526&gt;AV$3054,AV$3054,IF(AV1526&lt;AV$3053,AV$3053,AV1526))</f>
        <v>0</v>
      </c>
      <c r="BJ1526" s="6">
        <f>IF(BI1526&gt;0, BF1526/BI1526,0)</f>
        <v>0</v>
      </c>
      <c r="BK1526" s="26">
        <f>BJ1526/BJ$3049</f>
        <v>0</v>
      </c>
      <c r="BL1526" s="6">
        <f>IF(_xlfn.NUMBERVALUE(AL1526),IF(ABS(AL1526)&lt;1,1-ABS(AL1526),0),0)</f>
        <v>0</v>
      </c>
      <c r="BM1526" s="6">
        <f>IF(F1526&gt;F$3054,F$3054,IF(F1526&lt;F$3053,F$3053,F1526))</f>
        <v>39.39</v>
      </c>
      <c r="BN1526" s="6">
        <f>IF(BM1526&gt;0, BM1526/BM$3049, BM1526/BM$3050*-1)</f>
        <v>4.9762022050273386E-2</v>
      </c>
      <c r="BO1526" s="6">
        <f>IF(O1526&gt;O$3054,O$3054,IF(O1526&lt;O$3053,O$3053,O1526))</f>
        <v>0</v>
      </c>
      <c r="BP1526" s="26">
        <f>BO1526/BO$3049</f>
        <v>0</v>
      </c>
      <c r="BQ1526" s="26">
        <f>IF(OR(BD1526=0, BH1526=0,BN1526=0,BP1526=0), 0,BD1526+BH1526+BK1526+BL1526+BN1526+BP1526)</f>
        <v>0</v>
      </c>
      <c r="BR1526" s="6">
        <f>IF(D1526&gt;0,C1526/D1526,0)</f>
        <v>-0.13043478260869565</v>
      </c>
    </row>
    <row r="1527" spans="1:70" x14ac:dyDescent="0.2">
      <c r="A1527" s="15" t="s">
        <v>3141</v>
      </c>
      <c r="B1527" s="15" t="s">
        <v>3142</v>
      </c>
      <c r="C1527" s="15">
        <v>-0.01</v>
      </c>
      <c r="D1527" s="15">
        <v>0.05</v>
      </c>
      <c r="E1527" s="15">
        <v>0.06</v>
      </c>
      <c r="F1527" s="15">
        <v>6</v>
      </c>
      <c r="G1527" s="15">
        <v>0.86</v>
      </c>
      <c r="H1527" s="21">
        <v>6030000</v>
      </c>
      <c r="I1527" s="15"/>
      <c r="J1527" s="15">
        <v>0</v>
      </c>
      <c r="K1527" s="15"/>
      <c r="L1527" s="15">
        <v>0</v>
      </c>
      <c r="M1527" s="15"/>
      <c r="N1527" s="15">
        <v>0</v>
      </c>
      <c r="O1527" s="15"/>
      <c r="P1527" s="15"/>
      <c r="Q1527" s="15">
        <v>0.06</v>
      </c>
      <c r="R1527" s="15">
        <v>0.01</v>
      </c>
      <c r="S1527" s="15">
        <v>8.5299999999999994</v>
      </c>
      <c r="T1527" s="15">
        <v>0</v>
      </c>
      <c r="U1527" s="15">
        <v>0</v>
      </c>
      <c r="V1527" s="15">
        <v>0</v>
      </c>
      <c r="W1527" s="15">
        <v>0</v>
      </c>
      <c r="X1527" s="15">
        <v>0</v>
      </c>
      <c r="Y1527" s="15">
        <v>0</v>
      </c>
      <c r="Z1527" s="15">
        <v>0</v>
      </c>
      <c r="AA1527" s="15">
        <v>0</v>
      </c>
      <c r="AB1527" s="15"/>
      <c r="AC1527" s="15">
        <v>-15.99</v>
      </c>
      <c r="AD1527" s="15">
        <v>-16.89</v>
      </c>
      <c r="AE1527" s="15">
        <v>-15.99</v>
      </c>
      <c r="AF1527" s="15">
        <v>-15.57</v>
      </c>
      <c r="AG1527" s="15">
        <v>-16.07</v>
      </c>
      <c r="AH1527" s="15">
        <v>-15.57</v>
      </c>
      <c r="AI1527" s="15">
        <v>-15.99</v>
      </c>
      <c r="AJ1527" s="15">
        <v>-16.899999999999999</v>
      </c>
      <c r="AK1527" s="15">
        <v>-15.99</v>
      </c>
      <c r="AL1527" s="15">
        <v>1.63</v>
      </c>
      <c r="AM1527" s="15">
        <v>87.3</v>
      </c>
      <c r="AN1527" s="15"/>
      <c r="AO1527" s="16">
        <v>-3748.74</v>
      </c>
      <c r="AP1527" s="16">
        <v>-6286.74</v>
      </c>
      <c r="AQ1527" s="16">
        <v>-4574.88</v>
      </c>
      <c r="AR1527" s="15"/>
      <c r="AS1527" s="15">
        <v>15.12</v>
      </c>
      <c r="AT1527" s="15">
        <v>-29.28</v>
      </c>
      <c r="AU1527" s="15"/>
      <c r="AV1527" s="15"/>
      <c r="AW1527" s="15">
        <v>0</v>
      </c>
      <c r="AX1527" s="16">
        <v>30933</v>
      </c>
      <c r="AZ1527" s="6">
        <f>IF(D1527&gt;0,H1527/D1527,0)</f>
        <v>120600000</v>
      </c>
      <c r="BA1527" s="6">
        <f>AZ1527*Q1527</f>
        <v>7236000</v>
      </c>
      <c r="BB1527" s="6">
        <f>IF(C1527&gt;C$3054,C$3054,IF(C1527&lt;C$3053,C$3053,C1527))</f>
        <v>-0.01</v>
      </c>
      <c r="BC1527" s="6">
        <f>IF(BB1527&gt;0,(D1527/15)-BB1527,0)</f>
        <v>0</v>
      </c>
      <c r="BD1527" s="6">
        <f>BC1527/BC$3049</f>
        <v>0</v>
      </c>
      <c r="BE1527" s="15">
        <f>IF(AU1527&gt;AU$3054,AU$3054,IF(AU1527&lt;AU$3053,AU$3053,AU1527))</f>
        <v>0</v>
      </c>
      <c r="BF1527" s="15">
        <f>IF(I1527&gt;I$3054,I$3054,IF(I1527&lt;I$3053,I$3053,I1527))</f>
        <v>0</v>
      </c>
      <c r="BG1527" s="6">
        <f>IF(BE1527&gt;0, BF1527/BE1527,0)</f>
        <v>0</v>
      </c>
      <c r="BH1527" s="26">
        <f>BG1527/BG$3049</f>
        <v>0</v>
      </c>
      <c r="BI1527" s="26">
        <f>IF(AV1527&gt;AV$3054,AV$3054,IF(AV1527&lt;AV$3053,AV$3053,AV1527))</f>
        <v>0</v>
      </c>
      <c r="BJ1527" s="6">
        <f>IF(BI1527&gt;0, BF1527/BI1527,0)</f>
        <v>0</v>
      </c>
      <c r="BK1527" s="26">
        <f>BJ1527/BJ$3049</f>
        <v>0</v>
      </c>
      <c r="BL1527" s="6">
        <f>IF(_xlfn.NUMBERVALUE(AL1527),IF(ABS(AL1527)&lt;1,1-ABS(AL1527),0),0)</f>
        <v>0</v>
      </c>
      <c r="BM1527" s="6">
        <f>IF(F1527&gt;F$3054,F$3054,IF(F1527&lt;F$3053,F$3053,F1527))</f>
        <v>6</v>
      </c>
      <c r="BN1527" s="6">
        <f>IF(BM1527&gt;0, BM1527/BM$3049, BM1527/BM$3050*-1)</f>
        <v>7.5798967327149096E-3</v>
      </c>
      <c r="BO1527" s="6">
        <f>IF(O1527&gt;O$3054,O$3054,IF(O1527&lt;O$3053,O$3053,O1527))</f>
        <v>0</v>
      </c>
      <c r="BP1527" s="26">
        <f>BO1527/BO$3049</f>
        <v>0</v>
      </c>
      <c r="BQ1527" s="26">
        <f>IF(OR(BD1527=0, BH1527=0,BN1527=0,BP1527=0), 0,BD1527+BH1527+BK1527+BL1527+BN1527+BP1527)</f>
        <v>0</v>
      </c>
      <c r="BR1527" s="6">
        <f>IF(D1527&gt;0,C1527/D1527,0)</f>
        <v>-0.19999999999999998</v>
      </c>
    </row>
    <row r="1528" spans="1:70" x14ac:dyDescent="0.2">
      <c r="A1528" s="15" t="s">
        <v>3122</v>
      </c>
      <c r="B1528" s="15" t="s">
        <v>3123</v>
      </c>
      <c r="C1528" s="15"/>
      <c r="D1528" s="15">
        <v>0.1</v>
      </c>
      <c r="E1528" s="15"/>
      <c r="F1528" s="15"/>
      <c r="G1528" s="15"/>
      <c r="H1528" s="21"/>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v>0</v>
      </c>
      <c r="AX1528" s="16">
        <v>5679</v>
      </c>
      <c r="AZ1528" s="6">
        <f>IF(D1528&gt;0,H1528/D1528,0)</f>
        <v>0</v>
      </c>
      <c r="BA1528" s="6">
        <f>AZ1528*Q1528</f>
        <v>0</v>
      </c>
      <c r="BB1528" s="6">
        <f>IF(C1528&gt;C$3054,C$3054,IF(C1528&lt;C$3053,C$3053,C1528))</f>
        <v>0</v>
      </c>
      <c r="BC1528" s="6">
        <f>IF(BB1528&gt;0,(D1528/15)-BB1528,0)</f>
        <v>0</v>
      </c>
      <c r="BD1528" s="6">
        <f>BC1528/BC$3049</f>
        <v>0</v>
      </c>
      <c r="BE1528" s="15">
        <f>IF(AU1528&gt;AU$3054,AU$3054,IF(AU1528&lt;AU$3053,AU$3053,AU1528))</f>
        <v>0</v>
      </c>
      <c r="BF1528" s="15">
        <f>IF(I1528&gt;I$3054,I$3054,IF(I1528&lt;I$3053,I$3053,I1528))</f>
        <v>0</v>
      </c>
      <c r="BG1528" s="6">
        <f>IF(BE1528&gt;0, BF1528/BE1528,0)</f>
        <v>0</v>
      </c>
      <c r="BH1528" s="26">
        <f>BG1528/BG$3049</f>
        <v>0</v>
      </c>
      <c r="BI1528" s="26">
        <f>IF(AV1528&gt;AV$3054,AV$3054,IF(AV1528&lt;AV$3053,AV$3053,AV1528))</f>
        <v>0</v>
      </c>
      <c r="BJ1528" s="6">
        <f>IF(BI1528&gt;0, BF1528/BI1528,0)</f>
        <v>0</v>
      </c>
      <c r="BK1528" s="26">
        <f>BJ1528/BJ$3049</f>
        <v>0</v>
      </c>
      <c r="BL1528" s="6">
        <f>IF(_xlfn.NUMBERVALUE(AL1528),IF(ABS(AL1528)&lt;1,1-ABS(AL1528),0),0)</f>
        <v>0</v>
      </c>
      <c r="BM1528" s="6">
        <f>IF(F1528&gt;F$3054,F$3054,IF(F1528&lt;F$3053,F$3053,F1528))</f>
        <v>0</v>
      </c>
      <c r="BN1528" s="6">
        <f>IF(BM1528&gt;0, BM1528/BM$3049, BM1528/BM$3050*-1)</f>
        <v>0</v>
      </c>
      <c r="BO1528" s="6">
        <f>IF(O1528&gt;O$3054,O$3054,IF(O1528&lt;O$3053,O$3053,O1528))</f>
        <v>0</v>
      </c>
      <c r="BP1528" s="26">
        <f>BO1528/BO$3049</f>
        <v>0</v>
      </c>
      <c r="BQ1528" s="26">
        <f>IF(OR(BD1528=0, BH1528=0,BN1528=0,BP1528=0), 0,BD1528+BH1528+BK1528+BL1528+BN1528+BP1528)</f>
        <v>0</v>
      </c>
      <c r="BR1528" s="6">
        <f>IF(D1528&gt;0,C1528/D1528,0)</f>
        <v>0</v>
      </c>
    </row>
    <row r="1529" spans="1:70" x14ac:dyDescent="0.2">
      <c r="A1529" s="15" t="s">
        <v>3121</v>
      </c>
      <c r="B1529" s="15" t="s">
        <v>3120</v>
      </c>
      <c r="C1529" s="15"/>
      <c r="D1529" s="15">
        <v>0</v>
      </c>
      <c r="E1529" s="15"/>
      <c r="F1529" s="15"/>
      <c r="G1529" s="15"/>
      <c r="H1529" s="21"/>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v>0</v>
      </c>
      <c r="AX1529" s="15"/>
      <c r="AZ1529" s="6">
        <f>IF(D1529&gt;0,H1529/D1529,0)</f>
        <v>0</v>
      </c>
      <c r="BA1529" s="6">
        <f>AZ1529*Q1529</f>
        <v>0</v>
      </c>
      <c r="BB1529" s="6">
        <f>IF(C1529&gt;C$3054,C$3054,IF(C1529&lt;C$3053,C$3053,C1529))</f>
        <v>0</v>
      </c>
      <c r="BC1529" s="6">
        <f>IF(BB1529&gt;0,(D1529/15)-BB1529,0)</f>
        <v>0</v>
      </c>
      <c r="BD1529" s="6">
        <f>BC1529/BC$3049</f>
        <v>0</v>
      </c>
      <c r="BE1529" s="15">
        <f>IF(AU1529&gt;AU$3054,AU$3054,IF(AU1529&lt;AU$3053,AU$3053,AU1529))</f>
        <v>0</v>
      </c>
      <c r="BF1529" s="15">
        <f>IF(I1529&gt;I$3054,I$3054,IF(I1529&lt;I$3053,I$3053,I1529))</f>
        <v>0</v>
      </c>
      <c r="BG1529" s="6">
        <f>IF(BE1529&gt;0, BF1529/BE1529,0)</f>
        <v>0</v>
      </c>
      <c r="BH1529" s="26">
        <f>BG1529/BG$3049</f>
        <v>0</v>
      </c>
      <c r="BI1529" s="26">
        <f>IF(AV1529&gt;AV$3054,AV$3054,IF(AV1529&lt;AV$3053,AV$3053,AV1529))</f>
        <v>0</v>
      </c>
      <c r="BJ1529" s="6">
        <f>IF(BI1529&gt;0, BF1529/BI1529,0)</f>
        <v>0</v>
      </c>
      <c r="BK1529" s="26">
        <f>BJ1529/BJ$3049</f>
        <v>0</v>
      </c>
      <c r="BL1529" s="6">
        <f>IF(_xlfn.NUMBERVALUE(AL1529),IF(ABS(AL1529)&lt;1,1-ABS(AL1529),0),0)</f>
        <v>0</v>
      </c>
      <c r="BM1529" s="6">
        <f>IF(F1529&gt;F$3054,F$3054,IF(F1529&lt;F$3053,F$3053,F1529))</f>
        <v>0</v>
      </c>
      <c r="BN1529" s="6">
        <f>IF(BM1529&gt;0, BM1529/BM$3049, BM1529/BM$3050*-1)</f>
        <v>0</v>
      </c>
      <c r="BO1529" s="6">
        <f>IF(O1529&gt;O$3054,O$3054,IF(O1529&lt;O$3053,O$3053,O1529))</f>
        <v>0</v>
      </c>
      <c r="BP1529" s="26">
        <f>BO1529/BO$3049</f>
        <v>0</v>
      </c>
      <c r="BQ1529" s="26">
        <f>IF(OR(BD1529=0, BH1529=0,BN1529=0,BP1529=0), 0,BD1529+BH1529+BK1529+BL1529+BN1529+BP1529)</f>
        <v>0</v>
      </c>
      <c r="BR1529" s="6">
        <f>IF(D1529&gt;0,C1529/D1529,0)</f>
        <v>0</v>
      </c>
    </row>
    <row r="1530" spans="1:70" x14ac:dyDescent="0.2">
      <c r="A1530" s="15" t="s">
        <v>3119</v>
      </c>
      <c r="B1530" s="15" t="s">
        <v>3120</v>
      </c>
      <c r="C1530" s="15"/>
      <c r="D1530" s="15">
        <v>0</v>
      </c>
      <c r="E1530" s="15"/>
      <c r="F1530" s="15"/>
      <c r="G1530" s="15"/>
      <c r="H1530" s="21"/>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v>0</v>
      </c>
      <c r="AX1530" s="15"/>
      <c r="AZ1530" s="6">
        <f>IF(D1530&gt;0,H1530/D1530,0)</f>
        <v>0</v>
      </c>
      <c r="BA1530" s="6">
        <f>AZ1530*Q1530</f>
        <v>0</v>
      </c>
      <c r="BB1530" s="6">
        <f>IF(C1530&gt;C$3054,C$3054,IF(C1530&lt;C$3053,C$3053,C1530))</f>
        <v>0</v>
      </c>
      <c r="BC1530" s="6">
        <f>IF(BB1530&gt;0,(D1530/15)-BB1530,0)</f>
        <v>0</v>
      </c>
      <c r="BD1530" s="6">
        <f>BC1530/BC$3049</f>
        <v>0</v>
      </c>
      <c r="BE1530" s="15">
        <f>IF(AU1530&gt;AU$3054,AU$3054,IF(AU1530&lt;AU$3053,AU$3053,AU1530))</f>
        <v>0</v>
      </c>
      <c r="BF1530" s="15">
        <f>IF(I1530&gt;I$3054,I$3054,IF(I1530&lt;I$3053,I$3053,I1530))</f>
        <v>0</v>
      </c>
      <c r="BG1530" s="6">
        <f>IF(BE1530&gt;0, BF1530/BE1530,0)</f>
        <v>0</v>
      </c>
      <c r="BH1530" s="26">
        <f>BG1530/BG$3049</f>
        <v>0</v>
      </c>
      <c r="BI1530" s="26">
        <f>IF(AV1530&gt;AV$3054,AV$3054,IF(AV1530&lt;AV$3053,AV$3053,AV1530))</f>
        <v>0</v>
      </c>
      <c r="BJ1530" s="6">
        <f>IF(BI1530&gt;0, BF1530/BI1530,0)</f>
        <v>0</v>
      </c>
      <c r="BK1530" s="26">
        <f>BJ1530/BJ$3049</f>
        <v>0</v>
      </c>
      <c r="BL1530" s="6">
        <f>IF(_xlfn.NUMBERVALUE(AL1530),IF(ABS(AL1530)&lt;1,1-ABS(AL1530),0),0)</f>
        <v>0</v>
      </c>
      <c r="BM1530" s="6">
        <f>IF(F1530&gt;F$3054,F$3054,IF(F1530&lt;F$3053,F$3053,F1530))</f>
        <v>0</v>
      </c>
      <c r="BN1530" s="6">
        <f>IF(BM1530&gt;0, BM1530/BM$3049, BM1530/BM$3050*-1)</f>
        <v>0</v>
      </c>
      <c r="BO1530" s="6">
        <f>IF(O1530&gt;O$3054,O$3054,IF(O1530&lt;O$3053,O$3053,O1530))</f>
        <v>0</v>
      </c>
      <c r="BP1530" s="26">
        <f>BO1530/BO$3049</f>
        <v>0</v>
      </c>
      <c r="BQ1530" s="26">
        <f>IF(OR(BD1530=0, BH1530=0,BN1530=0,BP1530=0), 0,BD1530+BH1530+BK1530+BL1530+BN1530+BP1530)</f>
        <v>0</v>
      </c>
      <c r="BR1530" s="6">
        <f>IF(D1530&gt;0,C1530/D1530,0)</f>
        <v>0</v>
      </c>
    </row>
    <row r="1531" spans="1:70" x14ac:dyDescent="0.2">
      <c r="A1531" s="15" t="s">
        <v>3126</v>
      </c>
      <c r="B1531" s="15" t="s">
        <v>3127</v>
      </c>
      <c r="C1531" s="15">
        <v>0</v>
      </c>
      <c r="D1531" s="15">
        <v>0</v>
      </c>
      <c r="E1531" s="15">
        <v>0</v>
      </c>
      <c r="F1531" s="15">
        <v>-33.33</v>
      </c>
      <c r="G1531" s="15"/>
      <c r="H1531" s="21">
        <v>559670</v>
      </c>
      <c r="I1531" s="15"/>
      <c r="J1531" s="15">
        <v>0</v>
      </c>
      <c r="K1531" s="15"/>
      <c r="L1531" s="15">
        <v>0</v>
      </c>
      <c r="M1531" s="15"/>
      <c r="N1531" s="15">
        <v>0</v>
      </c>
      <c r="O1531" s="15"/>
      <c r="P1531" s="15"/>
      <c r="Q1531" s="15">
        <v>0</v>
      </c>
      <c r="R1531" s="15">
        <v>0</v>
      </c>
      <c r="S1531" s="15">
        <v>0.3</v>
      </c>
      <c r="T1531" s="15">
        <v>0</v>
      </c>
      <c r="U1531" s="15">
        <v>0</v>
      </c>
      <c r="V1531" s="15">
        <v>323.35000000000002</v>
      </c>
      <c r="W1531" s="15">
        <v>323.35000000000002</v>
      </c>
      <c r="X1531" s="15"/>
      <c r="Y1531" s="15"/>
      <c r="Z1531" s="15"/>
      <c r="AA1531" s="15"/>
      <c r="AB1531" s="15">
        <v>-5.64</v>
      </c>
      <c r="AC1531" s="15"/>
      <c r="AD1531" s="15"/>
      <c r="AE1531" s="15"/>
      <c r="AF1531" s="15">
        <v>-39.56</v>
      </c>
      <c r="AG1531" s="15">
        <v>-29.35</v>
      </c>
      <c r="AH1531" s="15">
        <v>-39.56</v>
      </c>
      <c r="AI1531" s="15"/>
      <c r="AJ1531" s="15"/>
      <c r="AK1531" s="15"/>
      <c r="AL1531" s="15">
        <v>-1.42</v>
      </c>
      <c r="AM1531" s="15">
        <v>134.03</v>
      </c>
      <c r="AN1531" s="15">
        <v>-11.96</v>
      </c>
      <c r="AO1531" s="15">
        <v>-42.41</v>
      </c>
      <c r="AP1531" s="15">
        <v>-42.41</v>
      </c>
      <c r="AQ1531" s="15">
        <v>-49.93</v>
      </c>
      <c r="AR1531" s="15"/>
      <c r="AS1531" s="15">
        <v>70.010000000000005</v>
      </c>
      <c r="AT1531" s="15">
        <v>17.920000000000002</v>
      </c>
      <c r="AU1531" s="15"/>
      <c r="AV1531" s="15"/>
      <c r="AW1531" s="16">
        <v>250000</v>
      </c>
      <c r="AX1531" s="15"/>
      <c r="AZ1531" s="6">
        <f>IF(D1531&gt;0,H1531/D1531,0)</f>
        <v>0</v>
      </c>
      <c r="BA1531" s="6">
        <f>AZ1531*Q1531</f>
        <v>0</v>
      </c>
      <c r="BB1531" s="6">
        <f>IF(C1531&gt;C$3054,C$3054,IF(C1531&lt;C$3053,C$3053,C1531))</f>
        <v>0</v>
      </c>
      <c r="BC1531" s="6">
        <f>IF(BB1531&gt;0,(D1531/15)-BB1531,0)</f>
        <v>0</v>
      </c>
      <c r="BD1531" s="6">
        <f>BC1531/BC$3049</f>
        <v>0</v>
      </c>
      <c r="BE1531" s="15">
        <f>IF(AU1531&gt;AU$3054,AU$3054,IF(AU1531&lt;AU$3053,AU$3053,AU1531))</f>
        <v>0</v>
      </c>
      <c r="BF1531" s="15">
        <f>IF(I1531&gt;I$3054,I$3054,IF(I1531&lt;I$3053,I$3053,I1531))</f>
        <v>0</v>
      </c>
      <c r="BG1531" s="6">
        <f>IF(BE1531&gt;0, BF1531/BE1531,0)</f>
        <v>0</v>
      </c>
      <c r="BH1531" s="26">
        <f>BG1531/BG$3049</f>
        <v>0</v>
      </c>
      <c r="BI1531" s="26">
        <f>IF(AV1531&gt;AV$3054,AV$3054,IF(AV1531&lt;AV$3053,AV$3053,AV1531))</f>
        <v>0</v>
      </c>
      <c r="BJ1531" s="6">
        <f>IF(BI1531&gt;0, BF1531/BI1531,0)</f>
        <v>0</v>
      </c>
      <c r="BK1531" s="26">
        <f>BJ1531/BJ$3049</f>
        <v>0</v>
      </c>
      <c r="BL1531" s="6">
        <f>IF(_xlfn.NUMBERVALUE(AL1531),IF(ABS(AL1531)&lt;1,1-ABS(AL1531),0),0)</f>
        <v>0</v>
      </c>
      <c r="BM1531" s="6">
        <f>IF(F1531&gt;F$3054,F$3054,IF(F1531&lt;F$3053,F$3053,F1531))</f>
        <v>-33.33</v>
      </c>
      <c r="BN1531" s="6">
        <f>IF(BM1531&gt;0, BM1531/BM$3049, BM1531/BM$3050*-1)</f>
        <v>-0.33510959179569677</v>
      </c>
      <c r="BO1531" s="6">
        <f>IF(O1531&gt;O$3054,O$3054,IF(O1531&lt;O$3053,O$3053,O1531))</f>
        <v>0</v>
      </c>
      <c r="BP1531" s="26">
        <f>BO1531/BO$3049</f>
        <v>0</v>
      </c>
      <c r="BQ1531" s="26">
        <f>IF(OR(BD1531=0, BH1531=0,BN1531=0,BP1531=0), 0,BD1531+BH1531+BK1531+BL1531+BN1531+BP1531)</f>
        <v>0</v>
      </c>
      <c r="BR1531" s="6">
        <f>IF(D1531&gt;0,C1531/D1531,0)</f>
        <v>0</v>
      </c>
    </row>
    <row r="1532" spans="1:70" x14ac:dyDescent="0.2">
      <c r="A1532" s="15" t="s">
        <v>3149</v>
      </c>
      <c r="B1532" s="15" t="s">
        <v>3150</v>
      </c>
      <c r="C1532" s="15">
        <v>0.06</v>
      </c>
      <c r="D1532" s="15">
        <v>1.59</v>
      </c>
      <c r="E1532" s="15">
        <v>1.3</v>
      </c>
      <c r="F1532" s="15">
        <v>61.67</v>
      </c>
      <c r="G1532" s="15">
        <v>1.78</v>
      </c>
      <c r="H1532" s="21">
        <v>43870000</v>
      </c>
      <c r="I1532" s="15">
        <v>24.62</v>
      </c>
      <c r="J1532" s="15">
        <v>0.03</v>
      </c>
      <c r="K1532" s="15">
        <v>0.03</v>
      </c>
      <c r="L1532" s="15">
        <v>0.06</v>
      </c>
      <c r="M1532" s="15">
        <v>0.06</v>
      </c>
      <c r="N1532" s="15">
        <v>0.06</v>
      </c>
      <c r="O1532" s="15">
        <v>3.77</v>
      </c>
      <c r="P1532" s="15">
        <v>3.59</v>
      </c>
      <c r="Q1532" s="15">
        <v>0.89</v>
      </c>
      <c r="R1532" s="15">
        <v>0.57999999999999996</v>
      </c>
      <c r="S1532" s="15">
        <v>1.82</v>
      </c>
      <c r="T1532" s="15">
        <v>0</v>
      </c>
      <c r="U1532" s="15">
        <v>0</v>
      </c>
      <c r="V1532" s="15">
        <v>0</v>
      </c>
      <c r="W1532" s="15">
        <v>0</v>
      </c>
      <c r="X1532" s="15">
        <v>0</v>
      </c>
      <c r="Y1532" s="15">
        <v>0</v>
      </c>
      <c r="Z1532" s="15">
        <v>0</v>
      </c>
      <c r="AA1532" s="15">
        <v>0</v>
      </c>
      <c r="AB1532" s="15">
        <v>61</v>
      </c>
      <c r="AC1532" s="15">
        <v>11.9</v>
      </c>
      <c r="AD1532" s="15">
        <v>7.47</v>
      </c>
      <c r="AE1532" s="15">
        <v>11.9</v>
      </c>
      <c r="AF1532" s="15">
        <v>8.1999999999999993</v>
      </c>
      <c r="AG1532" s="15">
        <v>5.87</v>
      </c>
      <c r="AH1532" s="15">
        <v>8.1999999999999993</v>
      </c>
      <c r="AI1532" s="15">
        <v>7</v>
      </c>
      <c r="AJ1532" s="15">
        <v>7.8</v>
      </c>
      <c r="AK1532" s="15">
        <v>7</v>
      </c>
      <c r="AL1532" s="15">
        <v>0.83</v>
      </c>
      <c r="AM1532" s="15">
        <v>7.76</v>
      </c>
      <c r="AN1532" s="15">
        <v>45.72</v>
      </c>
      <c r="AO1532" s="15">
        <v>10.43</v>
      </c>
      <c r="AP1532" s="15">
        <v>9.3000000000000007</v>
      </c>
      <c r="AQ1532" s="15">
        <v>6.1</v>
      </c>
      <c r="AR1532" s="15">
        <v>-14.85</v>
      </c>
      <c r="AS1532" s="15">
        <v>27.96</v>
      </c>
      <c r="AT1532" s="15">
        <v>37.93</v>
      </c>
      <c r="AU1532" s="15">
        <v>-14.62</v>
      </c>
      <c r="AV1532" s="15">
        <v>-0.91</v>
      </c>
      <c r="AW1532" s="16">
        <v>3250</v>
      </c>
      <c r="AX1532" s="16">
        <v>3725</v>
      </c>
      <c r="AZ1532" s="6">
        <f>IF(D1532&gt;0,H1532/D1532,0)</f>
        <v>27591194.968553457</v>
      </c>
      <c r="BA1532" s="6">
        <f>AZ1532*Q1532</f>
        <v>24556163.522012576</v>
      </c>
      <c r="BB1532" s="6">
        <f>IF(C1532&gt;C$3054,C$3054,IF(C1532&lt;C$3053,C$3053,C1532))</f>
        <v>0.06</v>
      </c>
      <c r="BC1532" s="6">
        <f>IF(BB1532&gt;0,(D1532/15)-BB1532,0)</f>
        <v>4.6000000000000013E-2</v>
      </c>
      <c r="BD1532" s="6">
        <f>BC1532/BC$3049</f>
        <v>8.8586468096032885E-3</v>
      </c>
      <c r="BE1532" s="15">
        <f>IF(AU1532&gt;AU$3054,AU$3054,IF(AU1532&lt;AU$3053,AU$3053,AU1532))</f>
        <v>-14.62</v>
      </c>
      <c r="BF1532" s="15">
        <f>IF(I1532&gt;I$3054,I$3054,IF(I1532&lt;I$3053,I$3053,I1532))</f>
        <v>24.62</v>
      </c>
      <c r="BG1532" s="6">
        <f>IF(BE1532&gt;0, BF1532/BE1532,0)</f>
        <v>0</v>
      </c>
      <c r="BH1532" s="26">
        <f>BG1532/BG$3049</f>
        <v>0</v>
      </c>
      <c r="BI1532" s="26">
        <f>IF(AV1532&gt;AV$3054,AV$3054,IF(AV1532&lt;AV$3053,AV$3053,AV1532))</f>
        <v>-0.91</v>
      </c>
      <c r="BJ1532" s="6">
        <f>IF(BI1532&gt;0, BF1532/BI1532,0)</f>
        <v>0</v>
      </c>
      <c r="BK1532" s="26">
        <f>BJ1532/BJ$3049</f>
        <v>0</v>
      </c>
      <c r="BL1532" s="6">
        <f>IF(_xlfn.NUMBERVALUE(AL1532),IF(ABS(AL1532)&lt;1,1-ABS(AL1532),0),0)</f>
        <v>0.17000000000000004</v>
      </c>
      <c r="BM1532" s="6">
        <f>IF(F1532&gt;F$3054,F$3054,IF(F1532&lt;F$3053,F$3053,F1532))</f>
        <v>61.67</v>
      </c>
      <c r="BN1532" s="6">
        <f>IF(BM1532&gt;0, BM1532/BM$3049, BM1532/BM$3050*-1)</f>
        <v>7.790870525108809E-2</v>
      </c>
      <c r="BO1532" s="6">
        <f>IF(O1532&gt;O$3054,O$3054,IF(O1532&lt;O$3053,O$3053,O1532))</f>
        <v>3.77</v>
      </c>
      <c r="BP1532" s="26">
        <f>BO1532/BO$3049</f>
        <v>3.5549637824046521E-2</v>
      </c>
      <c r="BQ1532" s="26">
        <f>IF(OR(BD1532=0, BH1532=0,BN1532=0,BP1532=0), 0,BD1532+BH1532+BK1532+BL1532+BN1532+BP1532)</f>
        <v>0</v>
      </c>
      <c r="BR1532" s="6">
        <f>IF(D1532&gt;0,C1532/D1532,0)</f>
        <v>3.7735849056603772E-2</v>
      </c>
    </row>
    <row r="1533" spans="1:70" x14ac:dyDescent="0.2">
      <c r="A1533" s="15" t="s">
        <v>3167</v>
      </c>
      <c r="B1533" s="15" t="s">
        <v>3168</v>
      </c>
      <c r="C1533" s="15">
        <v>-0.01</v>
      </c>
      <c r="D1533" s="15">
        <v>0.16</v>
      </c>
      <c r="E1533" s="15">
        <v>0.12</v>
      </c>
      <c r="F1533" s="15"/>
      <c r="G1533" s="15"/>
      <c r="H1533" s="21">
        <v>4100000</v>
      </c>
      <c r="I1533" s="15"/>
      <c r="J1533" s="15">
        <v>0</v>
      </c>
      <c r="K1533" s="15"/>
      <c r="L1533" s="15">
        <v>0</v>
      </c>
      <c r="M1533" s="15"/>
      <c r="N1533" s="15">
        <v>0</v>
      </c>
      <c r="O1533" s="15"/>
      <c r="P1533" s="15"/>
      <c r="Q1533" s="15">
        <v>-0.02</v>
      </c>
      <c r="R1533" s="15">
        <v>0.01</v>
      </c>
      <c r="S1533" s="15">
        <v>0.24</v>
      </c>
      <c r="T1533" s="15">
        <v>0</v>
      </c>
      <c r="U1533" s="15">
        <v>0</v>
      </c>
      <c r="V1533" s="15">
        <v>174.95</v>
      </c>
      <c r="W1533" s="15">
        <v>174.95</v>
      </c>
      <c r="X1533" s="15"/>
      <c r="Y1533" s="15"/>
      <c r="Z1533" s="15"/>
      <c r="AA1533" s="15"/>
      <c r="AB1533" s="15"/>
      <c r="AC1533" s="15"/>
      <c r="AD1533" s="15">
        <v>-198.09</v>
      </c>
      <c r="AE1533" s="15"/>
      <c r="AF1533" s="15">
        <v>-120.57</v>
      </c>
      <c r="AG1533" s="15">
        <v>-78.430000000000007</v>
      </c>
      <c r="AH1533" s="15">
        <v>-120.57</v>
      </c>
      <c r="AI1533" s="15"/>
      <c r="AJ1533" s="15">
        <v>-228.95</v>
      </c>
      <c r="AK1533" s="15"/>
      <c r="AL1533" s="15"/>
      <c r="AM1533" s="15">
        <v>20.87</v>
      </c>
      <c r="AN1533" s="15"/>
      <c r="AO1533" s="16">
        <v>-660000</v>
      </c>
      <c r="AP1533" s="16">
        <v>-660000</v>
      </c>
      <c r="AQ1533" s="16">
        <v>-660000</v>
      </c>
      <c r="AR1533" s="15"/>
      <c r="AS1533" s="15">
        <v>-84.55</v>
      </c>
      <c r="AT1533" s="15"/>
      <c r="AU1533" s="15"/>
      <c r="AV1533" s="15"/>
      <c r="AW1533" s="16">
        <v>14777</v>
      </c>
      <c r="AX1533" s="16">
        <v>111275</v>
      </c>
      <c r="AZ1533" s="6">
        <f>IF(D1533&gt;0,H1533/D1533,0)</f>
        <v>25625000</v>
      </c>
      <c r="BA1533" s="6">
        <f>AZ1533*Q1533</f>
        <v>-512500</v>
      </c>
      <c r="BB1533" s="6">
        <f>IF(C1533&gt;C$3054,C$3054,IF(C1533&lt;C$3053,C$3053,C1533))</f>
        <v>-0.01</v>
      </c>
      <c r="BC1533" s="6">
        <f>IF(BB1533&gt;0,(D1533/15)-BB1533,0)</f>
        <v>0</v>
      </c>
      <c r="BD1533" s="6">
        <f>BC1533/BC$3049</f>
        <v>0</v>
      </c>
      <c r="BE1533" s="15">
        <f>IF(AU1533&gt;AU$3054,AU$3054,IF(AU1533&lt;AU$3053,AU$3053,AU1533))</f>
        <v>0</v>
      </c>
      <c r="BF1533" s="15">
        <f>IF(I1533&gt;I$3054,I$3054,IF(I1533&lt;I$3053,I$3053,I1533))</f>
        <v>0</v>
      </c>
      <c r="BG1533" s="6">
        <f>IF(BE1533&gt;0, BF1533/BE1533,0)</f>
        <v>0</v>
      </c>
      <c r="BH1533" s="26">
        <f>BG1533/BG$3049</f>
        <v>0</v>
      </c>
      <c r="BI1533" s="26">
        <f>IF(AV1533&gt;AV$3054,AV$3054,IF(AV1533&lt;AV$3053,AV$3053,AV1533))</f>
        <v>0</v>
      </c>
      <c r="BJ1533" s="6">
        <f>IF(BI1533&gt;0, BF1533/BI1533,0)</f>
        <v>0</v>
      </c>
      <c r="BK1533" s="26">
        <f>BJ1533/BJ$3049</f>
        <v>0</v>
      </c>
      <c r="BL1533" s="6">
        <f>IF(_xlfn.NUMBERVALUE(AL1533),IF(ABS(AL1533)&lt;1,1-ABS(AL1533),0),0)</f>
        <v>0</v>
      </c>
      <c r="BM1533" s="6">
        <f>IF(F1533&gt;F$3054,F$3054,IF(F1533&lt;F$3053,F$3053,F1533))</f>
        <v>0</v>
      </c>
      <c r="BN1533" s="6">
        <f>IF(BM1533&gt;0, BM1533/BM$3049, BM1533/BM$3050*-1)</f>
        <v>0</v>
      </c>
      <c r="BO1533" s="6">
        <f>IF(O1533&gt;O$3054,O$3054,IF(O1533&lt;O$3053,O$3053,O1533))</f>
        <v>0</v>
      </c>
      <c r="BP1533" s="26">
        <f>BO1533/BO$3049</f>
        <v>0</v>
      </c>
      <c r="BQ1533" s="26">
        <f>IF(OR(BD1533=0, BH1533=0,BN1533=0,BP1533=0), 0,BD1533+BH1533+BK1533+BL1533+BN1533+BP1533)</f>
        <v>0</v>
      </c>
      <c r="BR1533" s="6">
        <f>IF(D1533&gt;0,C1533/D1533,0)</f>
        <v>-6.25E-2</v>
      </c>
    </row>
    <row r="1534" spans="1:70" x14ac:dyDescent="0.2">
      <c r="A1534" s="15" t="s">
        <v>3282</v>
      </c>
      <c r="B1534" s="15" t="s">
        <v>3283</v>
      </c>
      <c r="C1534" s="15">
        <v>-0.01</v>
      </c>
      <c r="D1534" s="15">
        <v>0.16</v>
      </c>
      <c r="E1534" s="15">
        <v>0.17</v>
      </c>
      <c r="F1534" s="15">
        <v>-13.89</v>
      </c>
      <c r="G1534" s="15">
        <v>0.5</v>
      </c>
      <c r="H1534" s="21">
        <v>112990000</v>
      </c>
      <c r="I1534" s="15"/>
      <c r="J1534" s="15">
        <v>0</v>
      </c>
      <c r="K1534" s="15"/>
      <c r="L1534" s="15">
        <v>0</v>
      </c>
      <c r="M1534" s="15"/>
      <c r="N1534" s="15">
        <v>0</v>
      </c>
      <c r="O1534" s="15"/>
      <c r="P1534" s="15"/>
      <c r="Q1534" s="15">
        <v>0.31</v>
      </c>
      <c r="R1534" s="15">
        <v>0.01</v>
      </c>
      <c r="S1534" s="15">
        <v>10.16</v>
      </c>
      <c r="T1534" s="15">
        <v>0</v>
      </c>
      <c r="U1534" s="15">
        <v>0</v>
      </c>
      <c r="V1534" s="15">
        <v>0</v>
      </c>
      <c r="W1534" s="15">
        <v>0</v>
      </c>
      <c r="X1534" s="15">
        <v>0</v>
      </c>
      <c r="Y1534" s="15">
        <v>0</v>
      </c>
      <c r="Z1534" s="15">
        <v>0</v>
      </c>
      <c r="AA1534" s="15">
        <v>0</v>
      </c>
      <c r="AB1534" s="15">
        <v>-12.57</v>
      </c>
      <c r="AC1534" s="15">
        <v>-3.26</v>
      </c>
      <c r="AD1534" s="15"/>
      <c r="AE1534" s="15">
        <v>-2.64</v>
      </c>
      <c r="AF1534" s="15">
        <v>-3.25</v>
      </c>
      <c r="AG1534" s="15"/>
      <c r="AH1534" s="15">
        <v>-2.63</v>
      </c>
      <c r="AI1534" s="15">
        <v>-3.26</v>
      </c>
      <c r="AJ1534" s="15"/>
      <c r="AK1534" s="15">
        <v>-2.64</v>
      </c>
      <c r="AL1534" s="15">
        <v>1</v>
      </c>
      <c r="AM1534" s="15">
        <v>524.46</v>
      </c>
      <c r="AN1534" s="15"/>
      <c r="AO1534" s="16">
        <v>-41144.01</v>
      </c>
      <c r="AP1534" s="16">
        <v>-41144.01</v>
      </c>
      <c r="AQ1534" s="16">
        <v>-41403.800000000003</v>
      </c>
      <c r="AR1534" s="15"/>
      <c r="AS1534" s="15"/>
      <c r="AT1534" s="15"/>
      <c r="AU1534" s="15"/>
      <c r="AV1534" s="15"/>
      <c r="AW1534" s="16">
        <v>4000</v>
      </c>
      <c r="AX1534" s="16">
        <v>110543</v>
      </c>
      <c r="AZ1534" s="6">
        <f>IF(D1534&gt;0,H1534/D1534,0)</f>
        <v>706187500</v>
      </c>
      <c r="BA1534" s="6">
        <f>AZ1534*Q1534</f>
        <v>218918125</v>
      </c>
      <c r="BB1534" s="6">
        <f>IF(C1534&gt;C$3054,C$3054,IF(C1534&lt;C$3053,C$3053,C1534))</f>
        <v>-0.01</v>
      </c>
      <c r="BC1534" s="6">
        <f>IF(BB1534&gt;0,(D1534/15)-BB1534,0)</f>
        <v>0</v>
      </c>
      <c r="BD1534" s="6">
        <f>BC1534/BC$3049</f>
        <v>0</v>
      </c>
      <c r="BE1534" s="15">
        <f>IF(AU1534&gt;AU$3054,AU$3054,IF(AU1534&lt;AU$3053,AU$3053,AU1534))</f>
        <v>0</v>
      </c>
      <c r="BF1534" s="15">
        <f>IF(I1534&gt;I$3054,I$3054,IF(I1534&lt;I$3053,I$3053,I1534))</f>
        <v>0</v>
      </c>
      <c r="BG1534" s="6">
        <f>IF(BE1534&gt;0, BF1534/BE1534,0)</f>
        <v>0</v>
      </c>
      <c r="BH1534" s="26">
        <f>BG1534/BG$3049</f>
        <v>0</v>
      </c>
      <c r="BI1534" s="26">
        <f>IF(AV1534&gt;AV$3054,AV$3054,IF(AV1534&lt;AV$3053,AV$3053,AV1534))</f>
        <v>0</v>
      </c>
      <c r="BJ1534" s="6">
        <f>IF(BI1534&gt;0, BF1534/BI1534,0)</f>
        <v>0</v>
      </c>
      <c r="BK1534" s="26">
        <f>BJ1534/BJ$3049</f>
        <v>0</v>
      </c>
      <c r="BL1534" s="6">
        <f>IF(_xlfn.NUMBERVALUE(AL1534),IF(ABS(AL1534)&lt;1,1-ABS(AL1534),0),0)</f>
        <v>0</v>
      </c>
      <c r="BM1534" s="6">
        <f>IF(F1534&gt;F$3054,F$3054,IF(F1534&lt;F$3053,F$3053,F1534))</f>
        <v>-13.89</v>
      </c>
      <c r="BN1534" s="6">
        <f>IF(BM1534&gt;0, BM1534/BM$3049, BM1534/BM$3050*-1)</f>
        <v>-0.1396541323144983</v>
      </c>
      <c r="BO1534" s="6">
        <f>IF(O1534&gt;O$3054,O$3054,IF(O1534&lt;O$3053,O$3053,O1534))</f>
        <v>0</v>
      </c>
      <c r="BP1534" s="26">
        <f>BO1534/BO$3049</f>
        <v>0</v>
      </c>
      <c r="BQ1534" s="26">
        <f>IF(OR(BD1534=0, BH1534=0,BN1534=0,BP1534=0), 0,BD1534+BH1534+BK1534+BL1534+BN1534+BP1534)</f>
        <v>0</v>
      </c>
      <c r="BR1534" s="6">
        <f>IF(D1534&gt;0,C1534/D1534,0)</f>
        <v>-6.25E-2</v>
      </c>
    </row>
    <row r="1535" spans="1:70" x14ac:dyDescent="0.2">
      <c r="A1535" s="15" t="s">
        <v>3191</v>
      </c>
      <c r="B1535" s="15" t="s">
        <v>3192</v>
      </c>
      <c r="C1535" s="15">
        <v>0</v>
      </c>
      <c r="D1535" s="15">
        <v>0</v>
      </c>
      <c r="E1535" s="15"/>
      <c r="F1535" s="15"/>
      <c r="G1535" s="15"/>
      <c r="H1535" s="21">
        <v>1270000</v>
      </c>
      <c r="I1535" s="15"/>
      <c r="J1535" s="15">
        <v>0</v>
      </c>
      <c r="K1535" s="15"/>
      <c r="L1535" s="15">
        <v>0</v>
      </c>
      <c r="M1535" s="15"/>
      <c r="N1535" s="15">
        <v>0</v>
      </c>
      <c r="O1535" s="15"/>
      <c r="P1535" s="15"/>
      <c r="Q1535" s="15">
        <v>0.01</v>
      </c>
      <c r="R1535" s="15">
        <v>0</v>
      </c>
      <c r="S1535" s="15">
        <v>0.05</v>
      </c>
      <c r="T1535" s="15">
        <v>6.48</v>
      </c>
      <c r="U1535" s="15">
        <v>0.15</v>
      </c>
      <c r="V1535" s="15">
        <v>24.84</v>
      </c>
      <c r="W1535" s="15">
        <v>33.380000000000003</v>
      </c>
      <c r="X1535" s="15">
        <v>17.62</v>
      </c>
      <c r="Y1535" s="15">
        <v>0.49</v>
      </c>
      <c r="Z1535" s="15">
        <v>67.52</v>
      </c>
      <c r="AA1535" s="15">
        <v>107.72</v>
      </c>
      <c r="AB1535" s="15">
        <v>-10.06</v>
      </c>
      <c r="AC1535" s="15">
        <v>-25.39</v>
      </c>
      <c r="AD1535" s="15">
        <v>-43.9</v>
      </c>
      <c r="AE1535" s="15">
        <v>-27.41</v>
      </c>
      <c r="AF1535" s="15">
        <v>-17.39</v>
      </c>
      <c r="AG1535" s="15">
        <v>-34.9</v>
      </c>
      <c r="AH1535" s="15">
        <v>-21.15</v>
      </c>
      <c r="AI1535" s="15">
        <v>-49.74</v>
      </c>
      <c r="AJ1535" s="15">
        <v>-72.099999999999994</v>
      </c>
      <c r="AK1535" s="15">
        <v>-61.05</v>
      </c>
      <c r="AL1535" s="15"/>
      <c r="AM1535" s="16">
        <v>1262.49</v>
      </c>
      <c r="AN1535" s="15"/>
      <c r="AO1535" s="16">
        <v>-1343.7</v>
      </c>
      <c r="AP1535" s="16">
        <v>-1730.34</v>
      </c>
      <c r="AQ1535" s="16">
        <v>-2275.86</v>
      </c>
      <c r="AR1535" s="15"/>
      <c r="AS1535" s="15">
        <v>17.71</v>
      </c>
      <c r="AT1535" s="15"/>
      <c r="AU1535" s="15"/>
      <c r="AV1535" s="15"/>
      <c r="AW1535" s="15">
        <v>0</v>
      </c>
      <c r="AX1535" s="15"/>
      <c r="AZ1535" s="6">
        <f>IF(D1535&gt;0,H1535/D1535,0)</f>
        <v>0</v>
      </c>
      <c r="BA1535" s="6">
        <f>AZ1535*Q1535</f>
        <v>0</v>
      </c>
      <c r="BB1535" s="6">
        <f>IF(C1535&gt;C$3054,C$3054,IF(C1535&lt;C$3053,C$3053,C1535))</f>
        <v>0</v>
      </c>
      <c r="BC1535" s="6">
        <f>IF(BB1535&gt;0,(D1535/15)-BB1535,0)</f>
        <v>0</v>
      </c>
      <c r="BD1535" s="6">
        <f>BC1535/BC$3049</f>
        <v>0</v>
      </c>
      <c r="BE1535" s="15">
        <f>IF(AU1535&gt;AU$3054,AU$3054,IF(AU1535&lt;AU$3053,AU$3053,AU1535))</f>
        <v>0</v>
      </c>
      <c r="BF1535" s="15">
        <f>IF(I1535&gt;I$3054,I$3054,IF(I1535&lt;I$3053,I$3053,I1535))</f>
        <v>0</v>
      </c>
      <c r="BG1535" s="6">
        <f>IF(BE1535&gt;0, BF1535/BE1535,0)</f>
        <v>0</v>
      </c>
      <c r="BH1535" s="26">
        <f>BG1535/BG$3049</f>
        <v>0</v>
      </c>
      <c r="BI1535" s="26">
        <f>IF(AV1535&gt;AV$3054,AV$3054,IF(AV1535&lt;AV$3053,AV$3053,AV1535))</f>
        <v>0</v>
      </c>
      <c r="BJ1535" s="6">
        <f>IF(BI1535&gt;0, BF1535/BI1535,0)</f>
        <v>0</v>
      </c>
      <c r="BK1535" s="26">
        <f>BJ1535/BJ$3049</f>
        <v>0</v>
      </c>
      <c r="BL1535" s="6">
        <f>IF(_xlfn.NUMBERVALUE(AL1535),IF(ABS(AL1535)&lt;1,1-ABS(AL1535),0),0)</f>
        <v>0</v>
      </c>
      <c r="BM1535" s="6">
        <f>IF(F1535&gt;F$3054,F$3054,IF(F1535&lt;F$3053,F$3053,F1535))</f>
        <v>0</v>
      </c>
      <c r="BN1535" s="6">
        <f>IF(BM1535&gt;0, BM1535/BM$3049, BM1535/BM$3050*-1)</f>
        <v>0</v>
      </c>
      <c r="BO1535" s="6">
        <f>IF(O1535&gt;O$3054,O$3054,IF(O1535&lt;O$3053,O$3053,O1535))</f>
        <v>0</v>
      </c>
      <c r="BP1535" s="26">
        <f>BO1535/BO$3049</f>
        <v>0</v>
      </c>
      <c r="BQ1535" s="26">
        <f>IF(OR(BD1535=0, BH1535=0,BN1535=0,BP1535=0), 0,BD1535+BH1535+BK1535+BL1535+BN1535+BP1535)</f>
        <v>0</v>
      </c>
      <c r="BR1535" s="6">
        <f>IF(D1535&gt;0,C1535/D1535,0)</f>
        <v>0</v>
      </c>
    </row>
    <row r="1536" spans="1:70" x14ac:dyDescent="0.2">
      <c r="A1536" s="15" t="s">
        <v>3202</v>
      </c>
      <c r="B1536" s="15" t="s">
        <v>3203</v>
      </c>
      <c r="C1536" s="15">
        <v>-0.01</v>
      </c>
      <c r="D1536" s="15">
        <v>0.03</v>
      </c>
      <c r="E1536" s="15">
        <v>0.05</v>
      </c>
      <c r="F1536" s="15">
        <v>-28.56</v>
      </c>
      <c r="G1536" s="15">
        <v>1.02</v>
      </c>
      <c r="H1536" s="21">
        <v>10890000</v>
      </c>
      <c r="I1536" s="15"/>
      <c r="J1536" s="15">
        <v>0</v>
      </c>
      <c r="K1536" s="15"/>
      <c r="L1536" s="15">
        <v>0</v>
      </c>
      <c r="M1536" s="15"/>
      <c r="N1536" s="15">
        <v>0</v>
      </c>
      <c r="O1536" s="15"/>
      <c r="P1536" s="15"/>
      <c r="Q1536" s="15">
        <v>0.03</v>
      </c>
      <c r="R1536" s="15">
        <v>0</v>
      </c>
      <c r="S1536" s="15">
        <v>1.62</v>
      </c>
      <c r="T1536" s="15">
        <v>0</v>
      </c>
      <c r="U1536" s="15">
        <v>0</v>
      </c>
      <c r="V1536" s="15">
        <v>0</v>
      </c>
      <c r="W1536" s="15">
        <v>0</v>
      </c>
      <c r="X1536" s="15">
        <v>0</v>
      </c>
      <c r="Y1536" s="15">
        <v>0</v>
      </c>
      <c r="Z1536" s="15">
        <v>0</v>
      </c>
      <c r="AA1536" s="15">
        <v>0</v>
      </c>
      <c r="AB1536" s="15"/>
      <c r="AC1536" s="15">
        <v>-33.44</v>
      </c>
      <c r="AD1536" s="15">
        <v>-85.88</v>
      </c>
      <c r="AE1536" s="15">
        <v>-33.44</v>
      </c>
      <c r="AF1536" s="15">
        <v>-28.69</v>
      </c>
      <c r="AG1536" s="15">
        <v>-73.040000000000006</v>
      </c>
      <c r="AH1536" s="15">
        <v>-28.69</v>
      </c>
      <c r="AI1536" s="15">
        <v>-33.44</v>
      </c>
      <c r="AJ1536" s="15">
        <v>-85.86</v>
      </c>
      <c r="AK1536" s="15">
        <v>-33.44</v>
      </c>
      <c r="AL1536" s="15">
        <v>0.88</v>
      </c>
      <c r="AM1536" s="15">
        <v>364.28</v>
      </c>
      <c r="AN1536" s="15"/>
      <c r="AO1536" s="16">
        <v>-15743.32</v>
      </c>
      <c r="AP1536" s="16">
        <v>-15434.1</v>
      </c>
      <c r="AQ1536" s="16">
        <v>-15038.6</v>
      </c>
      <c r="AR1536" s="15"/>
      <c r="AS1536" s="15">
        <v>-47.38</v>
      </c>
      <c r="AT1536" s="15">
        <v>-42.74</v>
      </c>
      <c r="AU1536" s="15"/>
      <c r="AV1536" s="15"/>
      <c r="AW1536" s="16">
        <v>665000</v>
      </c>
      <c r="AX1536" s="15">
        <v>1240000</v>
      </c>
      <c r="AZ1536" s="6">
        <f>IF(D1536&gt;0,H1536/D1536,0)</f>
        <v>363000000</v>
      </c>
      <c r="BA1536" s="6">
        <f>AZ1536*Q1536</f>
        <v>10890000</v>
      </c>
      <c r="BB1536" s="6">
        <f>IF(C1536&gt;C$3054,C$3054,IF(C1536&lt;C$3053,C$3053,C1536))</f>
        <v>-0.01</v>
      </c>
      <c r="BC1536" s="6">
        <f>IF(BB1536&gt;0,(D1536/15)-BB1536,0)</f>
        <v>0</v>
      </c>
      <c r="BD1536" s="6">
        <f>BC1536/BC$3049</f>
        <v>0</v>
      </c>
      <c r="BE1536" s="15">
        <f>IF(AU1536&gt;AU$3054,AU$3054,IF(AU1536&lt;AU$3053,AU$3053,AU1536))</f>
        <v>0</v>
      </c>
      <c r="BF1536" s="15">
        <f>IF(I1536&gt;I$3054,I$3054,IF(I1536&lt;I$3053,I$3053,I1536))</f>
        <v>0</v>
      </c>
      <c r="BG1536" s="6">
        <f>IF(BE1536&gt;0, BF1536/BE1536,0)</f>
        <v>0</v>
      </c>
      <c r="BH1536" s="26">
        <f>BG1536/BG$3049</f>
        <v>0</v>
      </c>
      <c r="BI1536" s="26">
        <f>IF(AV1536&gt;AV$3054,AV$3054,IF(AV1536&lt;AV$3053,AV$3053,AV1536))</f>
        <v>0</v>
      </c>
      <c r="BJ1536" s="6">
        <f>IF(BI1536&gt;0, BF1536/BI1536,0)</f>
        <v>0</v>
      </c>
      <c r="BK1536" s="26">
        <f>BJ1536/BJ$3049</f>
        <v>0</v>
      </c>
      <c r="BL1536" s="6">
        <f>IF(_xlfn.NUMBERVALUE(AL1536),IF(ABS(AL1536)&lt;1,1-ABS(AL1536),0),0)</f>
        <v>0.12</v>
      </c>
      <c r="BM1536" s="6">
        <f>IF(F1536&gt;F$3054,F$3054,IF(F1536&lt;F$3053,F$3053,F1536))</f>
        <v>-28.56</v>
      </c>
      <c r="BN1536" s="6">
        <f>IF(BM1536&gt;0, BM1536/BM$3049, BM1536/BM$3050*-1)</f>
        <v>-0.28715061331188418</v>
      </c>
      <c r="BO1536" s="6">
        <f>IF(O1536&gt;O$3054,O$3054,IF(O1536&lt;O$3053,O$3053,O1536))</f>
        <v>0</v>
      </c>
      <c r="BP1536" s="26">
        <f>BO1536/BO$3049</f>
        <v>0</v>
      </c>
      <c r="BQ1536" s="26">
        <f>IF(OR(BD1536=0, BH1536=0,BN1536=0,BP1536=0), 0,BD1536+BH1536+BK1536+BL1536+BN1536+BP1536)</f>
        <v>0</v>
      </c>
      <c r="BR1536" s="6">
        <f>IF(D1536&gt;0,C1536/D1536,0)</f>
        <v>-0.33333333333333337</v>
      </c>
    </row>
    <row r="1537" spans="1:70" x14ac:dyDescent="0.2">
      <c r="A1537" s="15" t="s">
        <v>3161</v>
      </c>
      <c r="B1537" s="15" t="s">
        <v>3162</v>
      </c>
      <c r="C1537" s="15">
        <v>0.02</v>
      </c>
      <c r="D1537" s="15">
        <v>0.37</v>
      </c>
      <c r="E1537" s="15">
        <v>0.4</v>
      </c>
      <c r="F1537" s="15">
        <v>-39.71</v>
      </c>
      <c r="G1537" s="15">
        <v>11.34</v>
      </c>
      <c r="H1537" s="21">
        <v>86430000</v>
      </c>
      <c r="I1537" s="15">
        <v>22.62</v>
      </c>
      <c r="J1537" s="15">
        <v>0</v>
      </c>
      <c r="K1537" s="15">
        <v>0</v>
      </c>
      <c r="L1537" s="15">
        <v>0.02</v>
      </c>
      <c r="M1537" s="15">
        <v>0.02</v>
      </c>
      <c r="N1537" s="15">
        <v>0.02</v>
      </c>
      <c r="O1537" s="15">
        <v>3.66</v>
      </c>
      <c r="P1537" s="15">
        <v>12.85</v>
      </c>
      <c r="Q1537" s="15">
        <v>0.04</v>
      </c>
      <c r="R1537" s="15">
        <v>0.04</v>
      </c>
      <c r="S1537" s="15">
        <v>3.82</v>
      </c>
      <c r="T1537" s="15">
        <v>0</v>
      </c>
      <c r="U1537" s="15">
        <v>0</v>
      </c>
      <c r="V1537" s="15">
        <v>0</v>
      </c>
      <c r="W1537" s="15">
        <v>0</v>
      </c>
      <c r="X1537" s="15">
        <v>0</v>
      </c>
      <c r="Y1537" s="15">
        <v>0</v>
      </c>
      <c r="Z1537" s="15">
        <v>0</v>
      </c>
      <c r="AA1537" s="15">
        <v>0</v>
      </c>
      <c r="AB1537" s="15"/>
      <c r="AC1537" s="15">
        <v>26.72</v>
      </c>
      <c r="AD1537" s="15">
        <v>64.010000000000005</v>
      </c>
      <c r="AE1537" s="15">
        <v>26.72</v>
      </c>
      <c r="AF1537" s="15">
        <v>12.67</v>
      </c>
      <c r="AG1537" s="15">
        <v>36.57</v>
      </c>
      <c r="AH1537" s="15">
        <v>12.67</v>
      </c>
      <c r="AI1537" s="15">
        <v>29.52</v>
      </c>
      <c r="AJ1537" s="15">
        <v>70.34</v>
      </c>
      <c r="AK1537" s="15">
        <v>29.52</v>
      </c>
      <c r="AL1537" s="15">
        <v>1.91</v>
      </c>
      <c r="AM1537" s="15">
        <v>79.5</v>
      </c>
      <c r="AN1537" s="15"/>
      <c r="AO1537" s="15">
        <v>40.450000000000003</v>
      </c>
      <c r="AP1537" s="15">
        <v>40.130000000000003</v>
      </c>
      <c r="AQ1537" s="15">
        <v>27.12</v>
      </c>
      <c r="AR1537" s="15">
        <v>-24.46</v>
      </c>
      <c r="AS1537" s="15">
        <v>-19.43</v>
      </c>
      <c r="AT1537" s="15">
        <v>-5.66</v>
      </c>
      <c r="AU1537" s="15">
        <v>-24.48</v>
      </c>
      <c r="AV1537" s="15">
        <v>-13.05</v>
      </c>
      <c r="AW1537" s="16">
        <v>32074</v>
      </c>
      <c r="AX1537" s="16">
        <v>20055</v>
      </c>
      <c r="AZ1537" s="6">
        <f>IF(D1537&gt;0,H1537/D1537,0)</f>
        <v>233594594.5945946</v>
      </c>
      <c r="BA1537" s="6">
        <f>AZ1537*Q1537</f>
        <v>9343783.7837837841</v>
      </c>
      <c r="BB1537" s="6">
        <f>IF(C1537&gt;C$3054,C$3054,IF(C1537&lt;C$3053,C$3053,C1537))</f>
        <v>0.02</v>
      </c>
      <c r="BC1537" s="6">
        <f>IF(BB1537&gt;0,(D1537/15)-BB1537,0)</f>
        <v>4.6666666666666662E-3</v>
      </c>
      <c r="BD1537" s="6">
        <f>BC1537/BC$3049</f>
        <v>8.9870329952497095E-4</v>
      </c>
      <c r="BE1537" s="15">
        <f>IF(AU1537&gt;AU$3054,AU$3054,IF(AU1537&lt;AU$3053,AU$3053,AU1537))</f>
        <v>-24.48</v>
      </c>
      <c r="BF1537" s="15">
        <f>IF(I1537&gt;I$3054,I$3054,IF(I1537&lt;I$3053,I$3053,I1537))</f>
        <v>22.62</v>
      </c>
      <c r="BG1537" s="6">
        <f>IF(BE1537&gt;0, BF1537/BE1537,0)</f>
        <v>0</v>
      </c>
      <c r="BH1537" s="26">
        <f>BG1537/BG$3049</f>
        <v>0</v>
      </c>
      <c r="BI1537" s="26">
        <f>IF(AV1537&gt;AV$3054,AV$3054,IF(AV1537&lt;AV$3053,AV$3053,AV1537))</f>
        <v>-13.05</v>
      </c>
      <c r="BJ1537" s="6">
        <f>IF(BI1537&gt;0, BF1537/BI1537,0)</f>
        <v>0</v>
      </c>
      <c r="BK1537" s="26">
        <f>BJ1537/BJ$3049</f>
        <v>0</v>
      </c>
      <c r="BL1537" s="6">
        <f>IF(_xlfn.NUMBERVALUE(AL1537),IF(ABS(AL1537)&lt;1,1-ABS(AL1537),0),0)</f>
        <v>0</v>
      </c>
      <c r="BM1537" s="6">
        <f>IF(F1537&gt;F$3054,F$3054,IF(F1537&lt;F$3053,F$3053,F1537))</f>
        <v>-39.71</v>
      </c>
      <c r="BN1537" s="6">
        <f>IF(BM1537&gt;0, BM1537/BM$3049, BM1537/BM$3050*-1)</f>
        <v>-0.39925598230444403</v>
      </c>
      <c r="BO1537" s="6">
        <f>IF(O1537&gt;O$3054,O$3054,IF(O1537&lt;O$3053,O$3053,O1537))</f>
        <v>3.66</v>
      </c>
      <c r="BP1537" s="26">
        <f>BO1537/BO$3049</f>
        <v>3.4512380487005376E-2</v>
      </c>
      <c r="BQ1537" s="26">
        <f>IF(OR(BD1537=0, BH1537=0,BN1537=0,BP1537=0), 0,BD1537+BH1537+BK1537+BL1537+BN1537+BP1537)</f>
        <v>0</v>
      </c>
      <c r="BR1537" s="6">
        <f>IF(D1537&gt;0,C1537/D1537,0)</f>
        <v>5.4054054054054057E-2</v>
      </c>
    </row>
    <row r="1538" spans="1:70" x14ac:dyDescent="0.2">
      <c r="A1538" s="15" t="s">
        <v>3220</v>
      </c>
      <c r="B1538" s="15" t="s">
        <v>3221</v>
      </c>
      <c r="C1538" s="15">
        <v>-0.45</v>
      </c>
      <c r="D1538" s="15">
        <v>1.83</v>
      </c>
      <c r="E1538" s="15">
        <v>1.59</v>
      </c>
      <c r="F1538" s="15">
        <v>16.079999999999998</v>
      </c>
      <c r="G1538" s="15">
        <v>0.52</v>
      </c>
      <c r="H1538" s="21">
        <v>449830000</v>
      </c>
      <c r="I1538" s="15"/>
      <c r="J1538" s="15">
        <v>0</v>
      </c>
      <c r="K1538" s="15"/>
      <c r="L1538" s="15">
        <v>0</v>
      </c>
      <c r="M1538" s="15"/>
      <c r="N1538" s="15">
        <v>0</v>
      </c>
      <c r="O1538" s="15"/>
      <c r="P1538" s="15"/>
      <c r="Q1538" s="15">
        <v>3.5</v>
      </c>
      <c r="R1538" s="15">
        <v>1.96</v>
      </c>
      <c r="S1538" s="15">
        <v>35.47</v>
      </c>
      <c r="T1538" s="15">
        <v>0</v>
      </c>
      <c r="U1538" s="15">
        <v>0</v>
      </c>
      <c r="V1538" s="15">
        <v>0</v>
      </c>
      <c r="W1538" s="15">
        <v>0</v>
      </c>
      <c r="X1538" s="15">
        <v>0</v>
      </c>
      <c r="Y1538" s="15">
        <v>0</v>
      </c>
      <c r="Z1538" s="15">
        <v>0</v>
      </c>
      <c r="AA1538" s="15">
        <v>0</v>
      </c>
      <c r="AB1538" s="15"/>
      <c r="AC1538" s="15">
        <v>-10.82</v>
      </c>
      <c r="AD1538" s="15">
        <v>2.83</v>
      </c>
      <c r="AE1538" s="15">
        <v>-10.82</v>
      </c>
      <c r="AF1538" s="15">
        <v>-10.45</v>
      </c>
      <c r="AG1538" s="15">
        <v>2.52</v>
      </c>
      <c r="AH1538" s="15">
        <v>-10.45</v>
      </c>
      <c r="AI1538" s="15">
        <v>-11.57</v>
      </c>
      <c r="AJ1538" s="15">
        <v>2.91</v>
      </c>
      <c r="AK1538" s="15">
        <v>-11.57</v>
      </c>
      <c r="AL1538" s="15">
        <v>1.1499999999999999</v>
      </c>
      <c r="AM1538" s="15">
        <v>195.55</v>
      </c>
      <c r="AN1538" s="15"/>
      <c r="AO1538" s="16">
        <v>-10543.73</v>
      </c>
      <c r="AP1538" s="16">
        <v>-10645.54</v>
      </c>
      <c r="AQ1538" s="16">
        <v>-6536.53</v>
      </c>
      <c r="AR1538" s="15"/>
      <c r="AS1538" s="15">
        <v>-35.340000000000003</v>
      </c>
      <c r="AT1538" s="15">
        <v>5.61</v>
      </c>
      <c r="AU1538" s="15"/>
      <c r="AV1538" s="15"/>
      <c r="AW1538" s="16">
        <v>636854</v>
      </c>
      <c r="AX1538" s="16">
        <v>555693</v>
      </c>
      <c r="AZ1538" s="6">
        <f>IF(D1538&gt;0,H1538/D1538,0)</f>
        <v>245808743.1693989</v>
      </c>
      <c r="BA1538" s="6">
        <f>AZ1538*Q1538</f>
        <v>860330601.09289622</v>
      </c>
      <c r="BB1538" s="6">
        <f>IF(C1538&gt;C$3054,C$3054,IF(C1538&lt;C$3053,C$3053,C1538))</f>
        <v>-0.45</v>
      </c>
      <c r="BC1538" s="6">
        <f>IF(BB1538&gt;0,(D1538/15)-BB1538,0)</f>
        <v>0</v>
      </c>
      <c r="BD1538" s="6">
        <f>BC1538/BC$3049</f>
        <v>0</v>
      </c>
      <c r="BE1538" s="15">
        <f>IF(AU1538&gt;AU$3054,AU$3054,IF(AU1538&lt;AU$3053,AU$3053,AU1538))</f>
        <v>0</v>
      </c>
      <c r="BF1538" s="15">
        <f>IF(I1538&gt;I$3054,I$3054,IF(I1538&lt;I$3053,I$3053,I1538))</f>
        <v>0</v>
      </c>
      <c r="BG1538" s="6">
        <f>IF(BE1538&gt;0, BF1538/BE1538,0)</f>
        <v>0</v>
      </c>
      <c r="BH1538" s="26">
        <f>BG1538/BG$3049</f>
        <v>0</v>
      </c>
      <c r="BI1538" s="26">
        <f>IF(AV1538&gt;AV$3054,AV$3054,IF(AV1538&lt;AV$3053,AV$3053,AV1538))</f>
        <v>0</v>
      </c>
      <c r="BJ1538" s="6">
        <f>IF(BI1538&gt;0, BF1538/BI1538,0)</f>
        <v>0</v>
      </c>
      <c r="BK1538" s="26">
        <f>BJ1538/BJ$3049</f>
        <v>0</v>
      </c>
      <c r="BL1538" s="6">
        <f>IF(_xlfn.NUMBERVALUE(AL1538),IF(ABS(AL1538)&lt;1,1-ABS(AL1538),0),0)</f>
        <v>0</v>
      </c>
      <c r="BM1538" s="6">
        <f>IF(F1538&gt;F$3054,F$3054,IF(F1538&lt;F$3053,F$3053,F1538))</f>
        <v>16.079999999999998</v>
      </c>
      <c r="BN1538" s="6">
        <f>IF(BM1538&gt;0, BM1538/BM$3049, BM1538/BM$3050*-1)</f>
        <v>2.0314123243675958E-2</v>
      </c>
      <c r="BO1538" s="6">
        <f>IF(O1538&gt;O$3054,O$3054,IF(O1538&lt;O$3053,O$3053,O1538))</f>
        <v>0</v>
      </c>
      <c r="BP1538" s="26">
        <f>BO1538/BO$3049</f>
        <v>0</v>
      </c>
      <c r="BQ1538" s="26">
        <f>IF(OR(BD1538=0, BH1538=0,BN1538=0,BP1538=0), 0,BD1538+BH1538+BK1538+BL1538+BN1538+BP1538)</f>
        <v>0</v>
      </c>
      <c r="BR1538" s="6">
        <f>IF(D1538&gt;0,C1538/D1538,0)</f>
        <v>-0.24590163934426229</v>
      </c>
    </row>
    <row r="1539" spans="1:70" x14ac:dyDescent="0.2">
      <c r="A1539" s="15" t="s">
        <v>3222</v>
      </c>
      <c r="B1539" s="15" t="s">
        <v>3223</v>
      </c>
      <c r="C1539" s="15">
        <v>-0.01</v>
      </c>
      <c r="D1539" s="15">
        <v>0.02</v>
      </c>
      <c r="E1539" s="15">
        <v>0.03</v>
      </c>
      <c r="F1539" s="15">
        <v>41.18</v>
      </c>
      <c r="G1539" s="15">
        <v>2.0099999999999998</v>
      </c>
      <c r="H1539" s="21">
        <v>16660000</v>
      </c>
      <c r="I1539" s="15"/>
      <c r="J1539" s="15">
        <v>0</v>
      </c>
      <c r="K1539" s="15"/>
      <c r="L1539" s="15">
        <v>0</v>
      </c>
      <c r="M1539" s="15"/>
      <c r="N1539" s="15">
        <v>0</v>
      </c>
      <c r="O1539" s="15"/>
      <c r="P1539" s="15"/>
      <c r="Q1539" s="15">
        <v>0.01</v>
      </c>
      <c r="R1539" s="15">
        <v>0</v>
      </c>
      <c r="S1539" s="15">
        <v>1.79</v>
      </c>
      <c r="T1539" s="15">
        <v>0</v>
      </c>
      <c r="U1539" s="15">
        <v>0</v>
      </c>
      <c r="V1539" s="15">
        <v>0</v>
      </c>
      <c r="W1539" s="15">
        <v>0</v>
      </c>
      <c r="X1539" s="15">
        <v>0</v>
      </c>
      <c r="Y1539" s="15">
        <v>0</v>
      </c>
      <c r="Z1539" s="15">
        <v>0</v>
      </c>
      <c r="AA1539" s="15">
        <v>0</v>
      </c>
      <c r="AB1539" s="15"/>
      <c r="AC1539" s="15">
        <v>-41.9</v>
      </c>
      <c r="AD1539" s="15">
        <v>-95.12</v>
      </c>
      <c r="AE1539" s="15">
        <v>-41.9</v>
      </c>
      <c r="AF1539" s="15">
        <v>-36.65</v>
      </c>
      <c r="AG1539" s="15">
        <v>-64.209999999999994</v>
      </c>
      <c r="AH1539" s="15">
        <v>-36.65</v>
      </c>
      <c r="AI1539" s="15">
        <v>-37.39</v>
      </c>
      <c r="AJ1539" s="15">
        <v>-106.77</v>
      </c>
      <c r="AK1539" s="15">
        <v>-37.39</v>
      </c>
      <c r="AL1539" s="15">
        <v>2.68</v>
      </c>
      <c r="AM1539" s="15">
        <v>479.82</v>
      </c>
      <c r="AN1539" s="15"/>
      <c r="AO1539" s="16">
        <v>-5786.44</v>
      </c>
      <c r="AP1539" s="16">
        <v>-6715.89</v>
      </c>
      <c r="AQ1539" s="16">
        <v>-6713.9</v>
      </c>
      <c r="AR1539" s="15"/>
      <c r="AS1539" s="15">
        <v>-43.41</v>
      </c>
      <c r="AT1539" s="15"/>
      <c r="AU1539" s="15"/>
      <c r="AV1539" s="15"/>
      <c r="AW1539" s="16">
        <v>3000</v>
      </c>
      <c r="AX1539" s="16">
        <v>106147</v>
      </c>
      <c r="AZ1539" s="6">
        <f>IF(D1539&gt;0,H1539/D1539,0)</f>
        <v>833000000</v>
      </c>
      <c r="BA1539" s="6">
        <f>AZ1539*Q1539</f>
        <v>8330000</v>
      </c>
      <c r="BB1539" s="6">
        <f>IF(C1539&gt;C$3054,C$3054,IF(C1539&lt;C$3053,C$3053,C1539))</f>
        <v>-0.01</v>
      </c>
      <c r="BC1539" s="6">
        <f>IF(BB1539&gt;0,(D1539/15)-BB1539,0)</f>
        <v>0</v>
      </c>
      <c r="BD1539" s="6">
        <f>BC1539/BC$3049</f>
        <v>0</v>
      </c>
      <c r="BE1539" s="15">
        <f>IF(AU1539&gt;AU$3054,AU$3054,IF(AU1539&lt;AU$3053,AU$3053,AU1539))</f>
        <v>0</v>
      </c>
      <c r="BF1539" s="15">
        <f>IF(I1539&gt;I$3054,I$3054,IF(I1539&lt;I$3053,I$3053,I1539))</f>
        <v>0</v>
      </c>
      <c r="BG1539" s="6">
        <f>IF(BE1539&gt;0, BF1539/BE1539,0)</f>
        <v>0</v>
      </c>
      <c r="BH1539" s="26">
        <f>BG1539/BG$3049</f>
        <v>0</v>
      </c>
      <c r="BI1539" s="26">
        <f>IF(AV1539&gt;AV$3054,AV$3054,IF(AV1539&lt;AV$3053,AV$3053,AV1539))</f>
        <v>0</v>
      </c>
      <c r="BJ1539" s="6">
        <f>IF(BI1539&gt;0, BF1539/BI1539,0)</f>
        <v>0</v>
      </c>
      <c r="BK1539" s="26">
        <f>BJ1539/BJ$3049</f>
        <v>0</v>
      </c>
      <c r="BL1539" s="6">
        <f>IF(_xlfn.NUMBERVALUE(AL1539),IF(ABS(AL1539)&lt;1,1-ABS(AL1539),0),0)</f>
        <v>0</v>
      </c>
      <c r="BM1539" s="6">
        <f>IF(F1539&gt;F$3054,F$3054,IF(F1539&lt;F$3053,F$3053,F1539))</f>
        <v>41.18</v>
      </c>
      <c r="BN1539" s="6">
        <f>IF(BM1539&gt;0, BM1539/BM$3049, BM1539/BM$3050*-1)</f>
        <v>5.2023357908866662E-2</v>
      </c>
      <c r="BO1539" s="6">
        <f>IF(O1539&gt;O$3054,O$3054,IF(O1539&lt;O$3053,O$3053,O1539))</f>
        <v>0</v>
      </c>
      <c r="BP1539" s="26">
        <f>BO1539/BO$3049</f>
        <v>0</v>
      </c>
      <c r="BQ1539" s="26">
        <f>IF(OR(BD1539=0, BH1539=0,BN1539=0,BP1539=0), 0,BD1539+BH1539+BK1539+BL1539+BN1539+BP1539)</f>
        <v>0</v>
      </c>
      <c r="BR1539" s="6">
        <f>IF(D1539&gt;0,C1539/D1539,0)</f>
        <v>-0.5</v>
      </c>
    </row>
    <row r="1540" spans="1:70" x14ac:dyDescent="0.2">
      <c r="A1540" s="15" t="s">
        <v>3224</v>
      </c>
      <c r="B1540" s="15" t="s">
        <v>3225</v>
      </c>
      <c r="C1540" s="15">
        <v>0.01</v>
      </c>
      <c r="D1540" s="15">
        <v>0.79</v>
      </c>
      <c r="E1540" s="15">
        <v>0.77</v>
      </c>
      <c r="F1540" s="15">
        <v>-4.58</v>
      </c>
      <c r="G1540" s="15">
        <v>0.85</v>
      </c>
      <c r="H1540" s="21">
        <v>35250000</v>
      </c>
      <c r="I1540" s="15">
        <v>59.22</v>
      </c>
      <c r="J1540" s="15">
        <v>0.03</v>
      </c>
      <c r="K1540" s="15">
        <v>0</v>
      </c>
      <c r="L1540" s="15">
        <v>0.06</v>
      </c>
      <c r="M1540" s="15">
        <v>0.04</v>
      </c>
      <c r="N1540" s="15">
        <v>0.06</v>
      </c>
      <c r="O1540" s="15">
        <v>5.48</v>
      </c>
      <c r="P1540" s="15">
        <v>2.69</v>
      </c>
      <c r="Q1540" s="15">
        <v>0.86</v>
      </c>
      <c r="R1540" s="15">
        <v>0.85</v>
      </c>
      <c r="S1540" s="15">
        <v>20.86</v>
      </c>
      <c r="T1540" s="15">
        <v>0</v>
      </c>
      <c r="U1540" s="15">
        <v>0</v>
      </c>
      <c r="V1540" s="15">
        <v>0</v>
      </c>
      <c r="W1540" s="15">
        <v>0</v>
      </c>
      <c r="X1540" s="15">
        <v>0</v>
      </c>
      <c r="Y1540" s="15">
        <v>0</v>
      </c>
      <c r="Z1540" s="15">
        <v>0</v>
      </c>
      <c r="AA1540" s="15">
        <v>0</v>
      </c>
      <c r="AB1540" s="15"/>
      <c r="AC1540" s="15">
        <v>1.51</v>
      </c>
      <c r="AD1540" s="15">
        <v>1.08</v>
      </c>
      <c r="AE1540" s="15">
        <v>1.51</v>
      </c>
      <c r="AF1540" s="15">
        <v>1.46</v>
      </c>
      <c r="AG1540" s="15">
        <v>1.04</v>
      </c>
      <c r="AH1540" s="15">
        <v>1.46</v>
      </c>
      <c r="AI1540" s="15">
        <v>1.51</v>
      </c>
      <c r="AJ1540" s="15">
        <v>1.08</v>
      </c>
      <c r="AK1540" s="15">
        <v>1.51</v>
      </c>
      <c r="AL1540" s="15">
        <v>0.26</v>
      </c>
      <c r="AM1540" s="15">
        <v>20.56</v>
      </c>
      <c r="AN1540" s="15">
        <v>66.33</v>
      </c>
      <c r="AO1540" s="15">
        <v>26.78</v>
      </c>
      <c r="AP1540" s="15">
        <v>26.78</v>
      </c>
      <c r="AQ1540" s="15">
        <v>29.99</v>
      </c>
      <c r="AR1540" s="15">
        <v>-31.41</v>
      </c>
      <c r="AS1540" s="15">
        <v>-22.72</v>
      </c>
      <c r="AT1540" s="15"/>
      <c r="AU1540" s="15">
        <v>-32.700000000000003</v>
      </c>
      <c r="AV1540" s="15"/>
      <c r="AW1540" s="16">
        <v>23561</v>
      </c>
      <c r="AX1540" s="16">
        <v>5469</v>
      </c>
      <c r="AZ1540" s="6">
        <f>IF(D1540&gt;0,H1540/D1540,0)</f>
        <v>44620253.164556958</v>
      </c>
      <c r="BA1540" s="6">
        <f>AZ1540*Q1540</f>
        <v>38373417.721518986</v>
      </c>
      <c r="BB1540" s="6">
        <f>IF(C1540&gt;C$3054,C$3054,IF(C1540&lt;C$3053,C$3053,C1540))</f>
        <v>0.01</v>
      </c>
      <c r="BC1540" s="6">
        <f>IF(BB1540&gt;0,(D1540/15)-BB1540,0)</f>
        <v>4.2666666666666665E-2</v>
      </c>
      <c r="BD1540" s="6">
        <f>BC1540/BC$3049</f>
        <v>8.2167158813711647E-3</v>
      </c>
      <c r="BE1540" s="15">
        <f>IF(AU1540&gt;AU$3054,AU$3054,IF(AU1540&lt;AU$3053,AU$3053,AU1540))</f>
        <v>-32.700000000000003</v>
      </c>
      <c r="BF1540" s="15">
        <f>IF(I1540&gt;I$3054,I$3054,IF(I1540&lt;I$3053,I$3053,I1540))</f>
        <v>59.22</v>
      </c>
      <c r="BG1540" s="6">
        <f>IF(BE1540&gt;0, BF1540/BE1540,0)</f>
        <v>0</v>
      </c>
      <c r="BH1540" s="26">
        <f>BG1540/BG$3049</f>
        <v>0</v>
      </c>
      <c r="BI1540" s="26">
        <f>IF(AV1540&gt;AV$3054,AV$3054,IF(AV1540&lt;AV$3053,AV$3053,AV1540))</f>
        <v>0</v>
      </c>
      <c r="BJ1540" s="6">
        <f>IF(BI1540&gt;0, BF1540/BI1540,0)</f>
        <v>0</v>
      </c>
      <c r="BK1540" s="26">
        <f>BJ1540/BJ$3049</f>
        <v>0</v>
      </c>
      <c r="BL1540" s="6">
        <f>IF(_xlfn.NUMBERVALUE(AL1540),IF(ABS(AL1540)&lt;1,1-ABS(AL1540),0),0)</f>
        <v>0.74</v>
      </c>
      <c r="BM1540" s="6">
        <f>IF(F1540&gt;F$3054,F$3054,IF(F1540&lt;F$3053,F$3053,F1540))</f>
        <v>-4.58</v>
      </c>
      <c r="BN1540" s="6">
        <f>IF(BM1540&gt;0, BM1540/BM$3049, BM1540/BM$3050*-1)</f>
        <v>-4.6048662779006641E-2</v>
      </c>
      <c r="BO1540" s="6">
        <f>IF(O1540&gt;O$3054,O$3054,IF(O1540&lt;O$3053,O$3053,O1540))</f>
        <v>5.48</v>
      </c>
      <c r="BP1540" s="26">
        <f>BO1540/BO$3049</f>
        <v>5.1674274608958869E-2</v>
      </c>
      <c r="BQ1540" s="26">
        <f>IF(OR(BD1540=0, BH1540=0,BN1540=0,BP1540=0), 0,BD1540+BH1540+BK1540+BL1540+BN1540+BP1540)</f>
        <v>0</v>
      </c>
      <c r="BR1540" s="6">
        <f>IF(D1540&gt;0,C1540/D1540,0)</f>
        <v>1.2658227848101266E-2</v>
      </c>
    </row>
    <row r="1541" spans="1:70" x14ac:dyDescent="0.2">
      <c r="A1541" s="15" t="s">
        <v>3231</v>
      </c>
      <c r="B1541" s="15" t="s">
        <v>3232</v>
      </c>
      <c r="C1541" s="15">
        <v>0.02</v>
      </c>
      <c r="D1541" s="15">
        <v>0.14000000000000001</v>
      </c>
      <c r="E1541" s="15">
        <v>0.14000000000000001</v>
      </c>
      <c r="F1541" s="15">
        <v>-18.18</v>
      </c>
      <c r="G1541" s="15">
        <v>0.72</v>
      </c>
      <c r="H1541" s="21">
        <v>22230000</v>
      </c>
      <c r="I1541" s="15">
        <v>7.4</v>
      </c>
      <c r="J1541" s="15"/>
      <c r="K1541" s="15">
        <v>0</v>
      </c>
      <c r="L1541" s="15"/>
      <c r="M1541" s="15">
        <v>0</v>
      </c>
      <c r="N1541" s="15">
        <v>0</v>
      </c>
      <c r="O1541" s="15">
        <v>3.7</v>
      </c>
      <c r="P1541" s="15">
        <v>0.8</v>
      </c>
      <c r="Q1541" s="15">
        <v>0.19</v>
      </c>
      <c r="R1541" s="15">
        <v>0.09</v>
      </c>
      <c r="S1541" s="15">
        <v>14.89</v>
      </c>
      <c r="T1541" s="15">
        <v>0</v>
      </c>
      <c r="U1541" s="15">
        <v>0</v>
      </c>
      <c r="V1541" s="15">
        <v>0</v>
      </c>
      <c r="W1541" s="15">
        <v>0</v>
      </c>
      <c r="X1541" s="15">
        <v>0</v>
      </c>
      <c r="Y1541" s="15">
        <v>0</v>
      </c>
      <c r="Z1541" s="15">
        <v>0</v>
      </c>
      <c r="AA1541" s="15">
        <v>0</v>
      </c>
      <c r="AB1541" s="15"/>
      <c r="AC1541" s="15">
        <v>7.68</v>
      </c>
      <c r="AD1541" s="15">
        <v>-3.08</v>
      </c>
      <c r="AE1541" s="15">
        <v>7.68</v>
      </c>
      <c r="AF1541" s="15">
        <v>7.05</v>
      </c>
      <c r="AG1541" s="15">
        <v>-2.08</v>
      </c>
      <c r="AH1541" s="15">
        <v>7.05</v>
      </c>
      <c r="AI1541" s="15">
        <v>9.6</v>
      </c>
      <c r="AJ1541" s="15">
        <v>-2.96</v>
      </c>
      <c r="AK1541" s="15">
        <v>9.6</v>
      </c>
      <c r="AL1541" s="15">
        <v>-0.1</v>
      </c>
      <c r="AM1541" s="15">
        <v>90.73</v>
      </c>
      <c r="AN1541" s="15">
        <v>99.47</v>
      </c>
      <c r="AO1541" s="15">
        <v>-37.450000000000003</v>
      </c>
      <c r="AP1541" s="15">
        <v>116.82</v>
      </c>
      <c r="AQ1541" s="15">
        <v>105.03</v>
      </c>
      <c r="AR1541" s="15"/>
      <c r="AS1541" s="15">
        <v>-25.25</v>
      </c>
      <c r="AT1541" s="15">
        <v>16.05</v>
      </c>
      <c r="AU1541" s="15"/>
      <c r="AV1541" s="15"/>
      <c r="AW1541" s="16">
        <v>72678</v>
      </c>
      <c r="AX1541" s="16">
        <v>12427</v>
      </c>
      <c r="AZ1541" s="6">
        <f>IF(D1541&gt;0,H1541/D1541,0)</f>
        <v>158785714.28571427</v>
      </c>
      <c r="BA1541" s="6">
        <f>AZ1541*Q1541</f>
        <v>30169285.714285713</v>
      </c>
      <c r="BB1541" s="6">
        <f>IF(C1541&gt;C$3054,C$3054,IF(C1541&lt;C$3053,C$3053,C1541))</f>
        <v>0.02</v>
      </c>
      <c r="BC1541" s="6">
        <f>IF(BB1541&gt;0,(D1541/15)-BB1541,0)</f>
        <v>-1.0666666666666666E-2</v>
      </c>
      <c r="BD1541" s="6">
        <f>BC1541/BC$3049</f>
        <v>-2.0541789703427912E-3</v>
      </c>
      <c r="BE1541" s="15">
        <f>IF(AU1541&gt;AU$3054,AU$3054,IF(AU1541&lt;AU$3053,AU$3053,AU1541))</f>
        <v>0</v>
      </c>
      <c r="BF1541" s="15">
        <f>IF(I1541&gt;I$3054,I$3054,IF(I1541&lt;I$3053,I$3053,I1541))</f>
        <v>7.4</v>
      </c>
      <c r="BG1541" s="6">
        <f>IF(BE1541&gt;0, BF1541/BE1541,0)</f>
        <v>0</v>
      </c>
      <c r="BH1541" s="26">
        <f>BG1541/BG$3049</f>
        <v>0</v>
      </c>
      <c r="BI1541" s="26">
        <f>IF(AV1541&gt;AV$3054,AV$3054,IF(AV1541&lt;AV$3053,AV$3053,AV1541))</f>
        <v>0</v>
      </c>
      <c r="BJ1541" s="6">
        <f>IF(BI1541&gt;0, BF1541/BI1541,0)</f>
        <v>0</v>
      </c>
      <c r="BK1541" s="26">
        <f>BJ1541/BJ$3049</f>
        <v>0</v>
      </c>
      <c r="BL1541" s="6">
        <f>IF(_xlfn.NUMBERVALUE(AL1541),IF(ABS(AL1541)&lt;1,1-ABS(AL1541),0),0)</f>
        <v>0.9</v>
      </c>
      <c r="BM1541" s="6">
        <f>IF(F1541&gt;F$3054,F$3054,IF(F1541&lt;F$3053,F$3053,F1541))</f>
        <v>-18.18</v>
      </c>
      <c r="BN1541" s="6">
        <f>IF(BM1541&gt;0, BM1541/BM$3049, BM1541/BM$3050*-1)</f>
        <v>-0.18278705007038007</v>
      </c>
      <c r="BO1541" s="6">
        <f>IF(O1541&gt;O$3054,O$3054,IF(O1541&lt;O$3053,O$3053,O1541))</f>
        <v>3.7</v>
      </c>
      <c r="BP1541" s="26">
        <f>BO1541/BO$3049</f>
        <v>3.4889564973202156E-2</v>
      </c>
      <c r="BQ1541" s="26">
        <f>IF(OR(BD1541=0, BH1541=0,BN1541=0,BP1541=0), 0,BD1541+BH1541+BK1541+BL1541+BN1541+BP1541)</f>
        <v>0</v>
      </c>
      <c r="BR1541" s="6">
        <f>IF(D1541&gt;0,C1541/D1541,0)</f>
        <v>0.14285714285714285</v>
      </c>
    </row>
    <row r="1542" spans="1:70" x14ac:dyDescent="0.2">
      <c r="A1542" s="15" t="s">
        <v>3169</v>
      </c>
      <c r="B1542" s="15" t="s">
        <v>3170</v>
      </c>
      <c r="C1542" s="15">
        <v>-0.02</v>
      </c>
      <c r="D1542" s="15">
        <v>0</v>
      </c>
      <c r="E1542" s="15">
        <v>0.01</v>
      </c>
      <c r="F1542" s="15">
        <v>-95.65</v>
      </c>
      <c r="G1542" s="15">
        <v>0.2</v>
      </c>
      <c r="H1542" s="21">
        <v>2690000</v>
      </c>
      <c r="I1542" s="15"/>
      <c r="J1542" s="15">
        <v>0</v>
      </c>
      <c r="K1542" s="15"/>
      <c r="L1542" s="15">
        <v>0</v>
      </c>
      <c r="M1542" s="15"/>
      <c r="N1542" s="15">
        <v>0</v>
      </c>
      <c r="O1542" s="15"/>
      <c r="P1542" s="15"/>
      <c r="Q1542" s="15">
        <v>0</v>
      </c>
      <c r="R1542" s="15">
        <v>0</v>
      </c>
      <c r="S1542" s="15">
        <v>0.09</v>
      </c>
      <c r="T1542" s="15">
        <v>2.57</v>
      </c>
      <c r="U1542" s="15">
        <v>2.57</v>
      </c>
      <c r="V1542" s="15">
        <v>25.4</v>
      </c>
      <c r="W1542" s="15">
        <v>25.4</v>
      </c>
      <c r="X1542" s="15">
        <v>36.770000000000003</v>
      </c>
      <c r="Y1542" s="15">
        <v>36.770000000000003</v>
      </c>
      <c r="Z1542" s="15">
        <v>362.98</v>
      </c>
      <c r="AA1542" s="15">
        <v>362.98</v>
      </c>
      <c r="AB1542" s="15">
        <v>-0.7</v>
      </c>
      <c r="AC1542" s="15">
        <v>-29.74</v>
      </c>
      <c r="AD1542" s="15">
        <v>-31.7</v>
      </c>
      <c r="AE1542" s="15">
        <v>-29.74</v>
      </c>
      <c r="AF1542" s="15">
        <v>-16.77</v>
      </c>
      <c r="AG1542" s="15">
        <v>-23.25</v>
      </c>
      <c r="AH1542" s="15">
        <v>-16.77</v>
      </c>
      <c r="AI1542" s="15">
        <v>-160.63999999999999</v>
      </c>
      <c r="AJ1542" s="15">
        <v>-52.63</v>
      </c>
      <c r="AK1542" s="15">
        <v>-160.63999999999999</v>
      </c>
      <c r="AL1542" s="15">
        <v>2.41</v>
      </c>
      <c r="AM1542" s="16">
        <v>2357.79</v>
      </c>
      <c r="AN1542" s="15">
        <v>31.71</v>
      </c>
      <c r="AO1542" s="15">
        <v>1.81</v>
      </c>
      <c r="AP1542" s="15">
        <v>-12.91</v>
      </c>
      <c r="AQ1542" s="15">
        <v>-31.29</v>
      </c>
      <c r="AR1542" s="15"/>
      <c r="AS1542" s="15">
        <v>111.96</v>
      </c>
      <c r="AT1542" s="15"/>
      <c r="AU1542" s="15"/>
      <c r="AV1542" s="15"/>
      <c r="AW1542" s="15">
        <v>0</v>
      </c>
      <c r="AX1542" s="15"/>
      <c r="AZ1542" s="6">
        <f>IF(D1542&gt;0,H1542/D1542,0)</f>
        <v>0</v>
      </c>
      <c r="BA1542" s="6">
        <f>AZ1542*Q1542</f>
        <v>0</v>
      </c>
      <c r="BB1542" s="6">
        <f>IF(C1542&gt;C$3054,C$3054,IF(C1542&lt;C$3053,C$3053,C1542))</f>
        <v>-0.02</v>
      </c>
      <c r="BC1542" s="6">
        <f>IF(BB1542&gt;0,(D1542/15)-BB1542,0)</f>
        <v>0</v>
      </c>
      <c r="BD1542" s="6">
        <f>BC1542/BC$3049</f>
        <v>0</v>
      </c>
      <c r="BE1542" s="15">
        <f>IF(AU1542&gt;AU$3054,AU$3054,IF(AU1542&lt;AU$3053,AU$3053,AU1542))</f>
        <v>0</v>
      </c>
      <c r="BF1542" s="15">
        <f>IF(I1542&gt;I$3054,I$3054,IF(I1542&lt;I$3053,I$3053,I1542))</f>
        <v>0</v>
      </c>
      <c r="BG1542" s="6">
        <f>IF(BE1542&gt;0, BF1542/BE1542,0)</f>
        <v>0</v>
      </c>
      <c r="BH1542" s="26">
        <f>BG1542/BG$3049</f>
        <v>0</v>
      </c>
      <c r="BI1542" s="26">
        <f>IF(AV1542&gt;AV$3054,AV$3054,IF(AV1542&lt;AV$3053,AV$3053,AV1542))</f>
        <v>0</v>
      </c>
      <c r="BJ1542" s="6">
        <f>IF(BI1542&gt;0, BF1542/BI1542,0)</f>
        <v>0</v>
      </c>
      <c r="BK1542" s="26">
        <f>BJ1542/BJ$3049</f>
        <v>0</v>
      </c>
      <c r="BL1542" s="6">
        <f>IF(_xlfn.NUMBERVALUE(AL1542),IF(ABS(AL1542)&lt;1,1-ABS(AL1542),0),0)</f>
        <v>0</v>
      </c>
      <c r="BM1542" s="6">
        <f>IF(F1542&gt;F$3054,F$3054,IF(F1542&lt;F$3053,F$3053,F1542))</f>
        <v>-95.65</v>
      </c>
      <c r="BN1542" s="6">
        <f>IF(BM1542&gt;0, BM1542/BM$3049, BM1542/BM$3050*-1)</f>
        <v>-0.96169314297204922</v>
      </c>
      <c r="BO1542" s="6">
        <f>IF(O1542&gt;O$3054,O$3054,IF(O1542&lt;O$3053,O$3053,O1542))</f>
        <v>0</v>
      </c>
      <c r="BP1542" s="26">
        <f>BO1542/BO$3049</f>
        <v>0</v>
      </c>
      <c r="BQ1542" s="26">
        <f>IF(OR(BD1542=0, BH1542=0,BN1542=0,BP1542=0), 0,BD1542+BH1542+BK1542+BL1542+BN1542+BP1542)</f>
        <v>0</v>
      </c>
      <c r="BR1542" s="6">
        <f>IF(D1542&gt;0,C1542/D1542,0)</f>
        <v>0</v>
      </c>
    </row>
    <row r="1543" spans="1:70" x14ac:dyDescent="0.2">
      <c r="A1543" s="15" t="s">
        <v>3194</v>
      </c>
      <c r="B1543" s="15" t="s">
        <v>3195</v>
      </c>
      <c r="C1543" s="15"/>
      <c r="D1543" s="15">
        <v>0.02</v>
      </c>
      <c r="E1543" s="15">
        <v>0.06</v>
      </c>
      <c r="F1543" s="15">
        <v>-81.790000000000006</v>
      </c>
      <c r="G1543" s="15">
        <v>1.26</v>
      </c>
      <c r="H1543" s="21">
        <v>4100000</v>
      </c>
      <c r="I1543" s="15"/>
      <c r="J1543" s="15">
        <v>0</v>
      </c>
      <c r="K1543" s="15"/>
      <c r="L1543" s="15">
        <v>0</v>
      </c>
      <c r="M1543" s="15"/>
      <c r="N1543" s="15"/>
      <c r="O1543" s="15"/>
      <c r="P1543" s="15"/>
      <c r="Q1543" s="15">
        <v>0.02</v>
      </c>
      <c r="R1543" s="15">
        <v>0.01</v>
      </c>
      <c r="S1543" s="15">
        <v>4.34</v>
      </c>
      <c r="T1543" s="15">
        <v>0</v>
      </c>
      <c r="U1543" s="15">
        <v>0</v>
      </c>
      <c r="V1543" s="15">
        <v>2.77</v>
      </c>
      <c r="W1543" s="15">
        <v>5.01</v>
      </c>
      <c r="X1543" s="15">
        <v>0</v>
      </c>
      <c r="Y1543" s="15">
        <v>0</v>
      </c>
      <c r="Z1543" s="15">
        <v>3.34</v>
      </c>
      <c r="AA1543" s="15">
        <v>7.9</v>
      </c>
      <c r="AB1543" s="16">
        <v>-23195.07</v>
      </c>
      <c r="AC1543" s="15"/>
      <c r="AD1543" s="15"/>
      <c r="AE1543" s="15">
        <v>-558.84</v>
      </c>
      <c r="AF1543" s="15"/>
      <c r="AG1543" s="15"/>
      <c r="AH1543" s="15">
        <v>-501.17</v>
      </c>
      <c r="AI1543" s="15"/>
      <c r="AJ1543" s="15"/>
      <c r="AK1543" s="15">
        <v>-558.84</v>
      </c>
      <c r="AL1543" s="15">
        <v>-0.62</v>
      </c>
      <c r="AM1543" s="15">
        <v>5.24</v>
      </c>
      <c r="AN1543" s="15"/>
      <c r="AO1543" s="15"/>
      <c r="AP1543" s="15"/>
      <c r="AQ1543" s="15"/>
      <c r="AR1543" s="15"/>
      <c r="AS1543" s="15"/>
      <c r="AT1543" s="15"/>
      <c r="AU1543" s="15"/>
      <c r="AV1543" s="15"/>
      <c r="AW1543" s="16">
        <v>310229</v>
      </c>
      <c r="AX1543" s="16">
        <v>22897</v>
      </c>
      <c r="AZ1543" s="6">
        <f>IF(D1543&gt;0,H1543/D1543,0)</f>
        <v>205000000</v>
      </c>
      <c r="BA1543" s="6">
        <f>AZ1543*Q1543</f>
        <v>4100000</v>
      </c>
      <c r="BB1543" s="6">
        <f>IF(C1543&gt;C$3054,C$3054,IF(C1543&lt;C$3053,C$3053,C1543))</f>
        <v>0</v>
      </c>
      <c r="BC1543" s="6">
        <f>IF(BB1543&gt;0,(D1543/15)-BB1543,0)</f>
        <v>0</v>
      </c>
      <c r="BD1543" s="6">
        <f>BC1543/BC$3049</f>
        <v>0</v>
      </c>
      <c r="BE1543" s="15">
        <f>IF(AU1543&gt;AU$3054,AU$3054,IF(AU1543&lt;AU$3053,AU$3053,AU1543))</f>
        <v>0</v>
      </c>
      <c r="BF1543" s="15">
        <f>IF(I1543&gt;I$3054,I$3054,IF(I1543&lt;I$3053,I$3053,I1543))</f>
        <v>0</v>
      </c>
      <c r="BG1543" s="6">
        <f>IF(BE1543&gt;0, BF1543/BE1543,0)</f>
        <v>0</v>
      </c>
      <c r="BH1543" s="26">
        <f>BG1543/BG$3049</f>
        <v>0</v>
      </c>
      <c r="BI1543" s="26">
        <f>IF(AV1543&gt;AV$3054,AV$3054,IF(AV1543&lt;AV$3053,AV$3053,AV1543))</f>
        <v>0</v>
      </c>
      <c r="BJ1543" s="6">
        <f>IF(BI1543&gt;0, BF1543/BI1543,0)</f>
        <v>0</v>
      </c>
      <c r="BK1543" s="26">
        <f>BJ1543/BJ$3049</f>
        <v>0</v>
      </c>
      <c r="BL1543" s="6">
        <f>IF(_xlfn.NUMBERVALUE(AL1543),IF(ABS(AL1543)&lt;1,1-ABS(AL1543),0),0)</f>
        <v>0.38</v>
      </c>
      <c r="BM1543" s="6">
        <f>IF(F1543&gt;F$3054,F$3054,IF(F1543&lt;F$3053,F$3053,F1543))</f>
        <v>-81.790000000000006</v>
      </c>
      <c r="BN1543" s="6">
        <f>IF(BM1543&gt;0, BM1543/BM$3049, BM1543/BM$3050*-1)</f>
        <v>-0.82234063945304658</v>
      </c>
      <c r="BO1543" s="6">
        <f>IF(O1543&gt;O$3054,O$3054,IF(O1543&lt;O$3053,O$3053,O1543))</f>
        <v>0</v>
      </c>
      <c r="BP1543" s="26">
        <f>BO1543/BO$3049</f>
        <v>0</v>
      </c>
      <c r="BQ1543" s="26">
        <f>IF(OR(BD1543=0, BH1543=0,BN1543=0,BP1543=0), 0,BD1543+BH1543+BK1543+BL1543+BN1543+BP1543)</f>
        <v>0</v>
      </c>
      <c r="BR1543" s="6">
        <f>IF(D1543&gt;0,C1543/D1543,0)</f>
        <v>0</v>
      </c>
    </row>
    <row r="1544" spans="1:70" x14ac:dyDescent="0.2">
      <c r="A1544" s="15" t="s">
        <v>3253</v>
      </c>
      <c r="B1544" s="15" t="s">
        <v>3254</v>
      </c>
      <c r="C1544" s="15">
        <v>-1.18</v>
      </c>
      <c r="D1544" s="15">
        <v>0.28000000000000003</v>
      </c>
      <c r="E1544" s="15">
        <v>0.36</v>
      </c>
      <c r="F1544" s="15">
        <v>18.37</v>
      </c>
      <c r="G1544" s="15">
        <v>0.7</v>
      </c>
      <c r="H1544" s="21">
        <v>63720000</v>
      </c>
      <c r="I1544" s="15"/>
      <c r="J1544" s="15"/>
      <c r="K1544" s="15"/>
      <c r="L1544" s="15"/>
      <c r="M1544" s="15"/>
      <c r="N1544" s="15">
        <v>0</v>
      </c>
      <c r="O1544" s="15"/>
      <c r="P1544" s="15"/>
      <c r="Q1544" s="15">
        <v>0.41</v>
      </c>
      <c r="R1544" s="15">
        <v>0.19</v>
      </c>
      <c r="S1544" s="15">
        <v>0.72</v>
      </c>
      <c r="T1544" s="15">
        <v>0</v>
      </c>
      <c r="U1544" s="15">
        <v>0</v>
      </c>
      <c r="V1544" s="15">
        <v>38.85</v>
      </c>
      <c r="W1544" s="15">
        <v>38.85</v>
      </c>
      <c r="X1544" s="15">
        <v>0</v>
      </c>
      <c r="Y1544" s="15">
        <v>0</v>
      </c>
      <c r="Z1544" s="15">
        <v>106.21</v>
      </c>
      <c r="AA1544" s="15">
        <v>106.21</v>
      </c>
      <c r="AB1544" s="15">
        <v>-3.06</v>
      </c>
      <c r="AC1544" s="15">
        <v>-92.85</v>
      </c>
      <c r="AD1544" s="15">
        <v>-24.76</v>
      </c>
      <c r="AE1544" s="15">
        <v>-92.85</v>
      </c>
      <c r="AF1544" s="15">
        <v>-66.25</v>
      </c>
      <c r="AG1544" s="15">
        <v>-21.24</v>
      </c>
      <c r="AH1544" s="15">
        <v>-66.25</v>
      </c>
      <c r="AI1544" s="15">
        <v>-126.71</v>
      </c>
      <c r="AJ1544" s="15">
        <v>-32.18</v>
      </c>
      <c r="AK1544" s="15">
        <v>-126.71</v>
      </c>
      <c r="AL1544" s="15">
        <v>0.53</v>
      </c>
      <c r="AM1544" s="15">
        <v>223.48</v>
      </c>
      <c r="AN1544" s="15">
        <v>-5.99</v>
      </c>
      <c r="AO1544" s="15">
        <v>9.49</v>
      </c>
      <c r="AP1544" s="15">
        <v>-146.46</v>
      </c>
      <c r="AQ1544" s="15">
        <v>-151.47</v>
      </c>
      <c r="AR1544" s="15"/>
      <c r="AS1544" s="15">
        <v>0.24</v>
      </c>
      <c r="AT1544" s="15">
        <v>8.93</v>
      </c>
      <c r="AU1544" s="15"/>
      <c r="AV1544" s="15"/>
      <c r="AW1544" s="16">
        <v>414179</v>
      </c>
      <c r="AX1544" s="16">
        <v>727631</v>
      </c>
      <c r="AZ1544" s="6">
        <f>IF(D1544&gt;0,H1544/D1544,0)</f>
        <v>227571428.57142854</v>
      </c>
      <c r="BA1544" s="6">
        <f>AZ1544*Q1544</f>
        <v>93304285.714285702</v>
      </c>
      <c r="BB1544" s="6">
        <f>IF(C1544&gt;C$3054,C$3054,IF(C1544&lt;C$3053,C$3053,C1544))</f>
        <v>-1.18</v>
      </c>
      <c r="BC1544" s="6">
        <f>IF(BB1544&gt;0,(D1544/15)-BB1544,0)</f>
        <v>0</v>
      </c>
      <c r="BD1544" s="6">
        <f>BC1544/BC$3049</f>
        <v>0</v>
      </c>
      <c r="BE1544" s="15">
        <f>IF(AU1544&gt;AU$3054,AU$3054,IF(AU1544&lt;AU$3053,AU$3053,AU1544))</f>
        <v>0</v>
      </c>
      <c r="BF1544" s="15">
        <f>IF(I1544&gt;I$3054,I$3054,IF(I1544&lt;I$3053,I$3053,I1544))</f>
        <v>0</v>
      </c>
      <c r="BG1544" s="6">
        <f>IF(BE1544&gt;0, BF1544/BE1544,0)</f>
        <v>0</v>
      </c>
      <c r="BH1544" s="26">
        <f>BG1544/BG$3049</f>
        <v>0</v>
      </c>
      <c r="BI1544" s="26">
        <f>IF(AV1544&gt;AV$3054,AV$3054,IF(AV1544&lt;AV$3053,AV$3053,AV1544))</f>
        <v>0</v>
      </c>
      <c r="BJ1544" s="6">
        <f>IF(BI1544&gt;0, BF1544/BI1544,0)</f>
        <v>0</v>
      </c>
      <c r="BK1544" s="26">
        <f>BJ1544/BJ$3049</f>
        <v>0</v>
      </c>
      <c r="BL1544" s="6">
        <f>IF(_xlfn.NUMBERVALUE(AL1544),IF(ABS(AL1544)&lt;1,1-ABS(AL1544),0),0)</f>
        <v>0.47</v>
      </c>
      <c r="BM1544" s="6">
        <f>IF(F1544&gt;F$3054,F$3054,IF(F1544&lt;F$3053,F$3053,F1544))</f>
        <v>18.37</v>
      </c>
      <c r="BN1544" s="6">
        <f>IF(BM1544&gt;0, BM1544/BM$3049, BM1544/BM$3050*-1)</f>
        <v>2.3207117163328815E-2</v>
      </c>
      <c r="BO1544" s="6">
        <f>IF(O1544&gt;O$3054,O$3054,IF(O1544&lt;O$3053,O$3053,O1544))</f>
        <v>0</v>
      </c>
      <c r="BP1544" s="26">
        <f>BO1544/BO$3049</f>
        <v>0</v>
      </c>
      <c r="BQ1544" s="26">
        <f>IF(OR(BD1544=0, BH1544=0,BN1544=0,BP1544=0), 0,BD1544+BH1544+BK1544+BL1544+BN1544+BP1544)</f>
        <v>0</v>
      </c>
      <c r="BR1544" s="6">
        <f>IF(D1544&gt;0,C1544/D1544,0)</f>
        <v>-4.2142857142857135</v>
      </c>
    </row>
    <row r="1545" spans="1:70" x14ac:dyDescent="0.2">
      <c r="A1545" s="15" t="s">
        <v>3237</v>
      </c>
      <c r="B1545" s="15" t="s">
        <v>3238</v>
      </c>
      <c r="C1545" s="15">
        <v>-0.1</v>
      </c>
      <c r="D1545" s="15">
        <v>0.02</v>
      </c>
      <c r="E1545" s="15">
        <v>0.06</v>
      </c>
      <c r="F1545" s="15">
        <v>-72.540000000000006</v>
      </c>
      <c r="G1545" s="15">
        <v>0.26</v>
      </c>
      <c r="H1545" s="21">
        <v>3390000</v>
      </c>
      <c r="I1545" s="15"/>
      <c r="J1545" s="15">
        <v>0</v>
      </c>
      <c r="K1545" s="15"/>
      <c r="L1545" s="15">
        <v>0</v>
      </c>
      <c r="M1545" s="15"/>
      <c r="N1545" s="15">
        <v>0</v>
      </c>
      <c r="O1545" s="15"/>
      <c r="P1545" s="15"/>
      <c r="Q1545" s="15">
        <v>0.1</v>
      </c>
      <c r="R1545" s="15">
        <v>0</v>
      </c>
      <c r="S1545" s="15">
        <v>0.23</v>
      </c>
      <c r="T1545" s="15">
        <v>0</v>
      </c>
      <c r="U1545" s="15">
        <v>0</v>
      </c>
      <c r="V1545" s="15">
        <v>39.06</v>
      </c>
      <c r="W1545" s="15">
        <v>39.06</v>
      </c>
      <c r="X1545" s="15">
        <v>0</v>
      </c>
      <c r="Y1545" s="15">
        <v>0</v>
      </c>
      <c r="Z1545" s="15">
        <v>89.26</v>
      </c>
      <c r="AA1545" s="15">
        <v>89.26</v>
      </c>
      <c r="AB1545" s="15">
        <v>-28.09</v>
      </c>
      <c r="AC1545" s="15">
        <v>-50.48</v>
      </c>
      <c r="AD1545" s="15">
        <v>-25.89</v>
      </c>
      <c r="AE1545" s="15">
        <v>-50.48</v>
      </c>
      <c r="AF1545" s="15">
        <v>-28.37</v>
      </c>
      <c r="AG1545" s="15">
        <v>-16.670000000000002</v>
      </c>
      <c r="AH1545" s="15">
        <v>-28.37</v>
      </c>
      <c r="AI1545" s="15">
        <v>-138.51</v>
      </c>
      <c r="AJ1545" s="15">
        <v>-79.02</v>
      </c>
      <c r="AK1545" s="15">
        <v>-138.51</v>
      </c>
      <c r="AL1545" s="15">
        <v>0.94</v>
      </c>
      <c r="AM1545" s="15">
        <v>51.07</v>
      </c>
      <c r="AN1545" s="16">
        <v>-1092.26</v>
      </c>
      <c r="AO1545" s="16">
        <v>-4627.9799999999996</v>
      </c>
      <c r="AP1545" s="16">
        <v>-6422.02</v>
      </c>
      <c r="AQ1545" s="16">
        <v>-7223.81</v>
      </c>
      <c r="AR1545" s="15"/>
      <c r="AS1545" s="15"/>
      <c r="AT1545" s="15"/>
      <c r="AU1545" s="15"/>
      <c r="AV1545" s="15"/>
      <c r="AW1545" s="16">
        <v>257252</v>
      </c>
      <c r="AX1545" s="16">
        <v>258985</v>
      </c>
      <c r="AZ1545" s="6">
        <f>IF(D1545&gt;0,H1545/D1545,0)</f>
        <v>169500000</v>
      </c>
      <c r="BA1545" s="6">
        <f>AZ1545*Q1545</f>
        <v>16950000</v>
      </c>
      <c r="BB1545" s="6">
        <f>IF(C1545&gt;C$3054,C$3054,IF(C1545&lt;C$3053,C$3053,C1545))</f>
        <v>-0.1</v>
      </c>
      <c r="BC1545" s="6">
        <f>IF(BB1545&gt;0,(D1545/15)-BB1545,0)</f>
        <v>0</v>
      </c>
      <c r="BD1545" s="6">
        <f>BC1545/BC$3049</f>
        <v>0</v>
      </c>
      <c r="BE1545" s="15">
        <f>IF(AU1545&gt;AU$3054,AU$3054,IF(AU1545&lt;AU$3053,AU$3053,AU1545))</f>
        <v>0</v>
      </c>
      <c r="BF1545" s="15">
        <f>IF(I1545&gt;I$3054,I$3054,IF(I1545&lt;I$3053,I$3053,I1545))</f>
        <v>0</v>
      </c>
      <c r="BG1545" s="6">
        <f>IF(BE1545&gt;0, BF1545/BE1545,0)</f>
        <v>0</v>
      </c>
      <c r="BH1545" s="26">
        <f>BG1545/BG$3049</f>
        <v>0</v>
      </c>
      <c r="BI1545" s="26">
        <f>IF(AV1545&gt;AV$3054,AV$3054,IF(AV1545&lt;AV$3053,AV$3053,AV1545))</f>
        <v>0</v>
      </c>
      <c r="BJ1545" s="6">
        <f>IF(BI1545&gt;0, BF1545/BI1545,0)</f>
        <v>0</v>
      </c>
      <c r="BK1545" s="26">
        <f>BJ1545/BJ$3049</f>
        <v>0</v>
      </c>
      <c r="BL1545" s="6">
        <f>IF(_xlfn.NUMBERVALUE(AL1545),IF(ABS(AL1545)&lt;1,1-ABS(AL1545),0),0)</f>
        <v>6.0000000000000053E-2</v>
      </c>
      <c r="BM1545" s="6">
        <f>IF(F1545&gt;F$3054,F$3054,IF(F1545&lt;F$3053,F$3053,F1545))</f>
        <v>-72.540000000000006</v>
      </c>
      <c r="BN1545" s="6">
        <f>IF(BM1545&gt;0, BM1545/BM$3049, BM1545/BM$3050*-1)</f>
        <v>-0.72933842750854627</v>
      </c>
      <c r="BO1545" s="6">
        <f>IF(O1545&gt;O$3054,O$3054,IF(O1545&lt;O$3053,O$3053,O1545))</f>
        <v>0</v>
      </c>
      <c r="BP1545" s="26">
        <f>BO1545/BO$3049</f>
        <v>0</v>
      </c>
      <c r="BQ1545" s="26">
        <f>IF(OR(BD1545=0, BH1545=0,BN1545=0,BP1545=0), 0,BD1545+BH1545+BK1545+BL1545+BN1545+BP1545)</f>
        <v>0</v>
      </c>
      <c r="BR1545" s="6">
        <f>IF(D1545&gt;0,C1545/D1545,0)</f>
        <v>-5</v>
      </c>
    </row>
    <row r="1546" spans="1:70" x14ac:dyDescent="0.2">
      <c r="A1546" s="15" t="s">
        <v>3235</v>
      </c>
      <c r="B1546" s="15" t="s">
        <v>3236</v>
      </c>
      <c r="C1546" s="15">
        <v>-0.03</v>
      </c>
      <c r="D1546" s="15">
        <v>0.51</v>
      </c>
      <c r="E1546" s="15">
        <v>0.37</v>
      </c>
      <c r="F1546" s="15">
        <v>435</v>
      </c>
      <c r="G1546" s="15">
        <v>8.8000000000000007</v>
      </c>
      <c r="H1546" s="21">
        <v>162690000</v>
      </c>
      <c r="I1546" s="15"/>
      <c r="J1546" s="15">
        <v>0</v>
      </c>
      <c r="K1546" s="15"/>
      <c r="L1546" s="15">
        <v>0</v>
      </c>
      <c r="M1546" s="15"/>
      <c r="N1546" s="15">
        <v>0</v>
      </c>
      <c r="O1546" s="15"/>
      <c r="P1546" s="15"/>
      <c r="Q1546" s="15">
        <v>0.06</v>
      </c>
      <c r="R1546" s="15">
        <v>0.02</v>
      </c>
      <c r="S1546" s="15">
        <v>1.04</v>
      </c>
      <c r="T1546" s="15">
        <v>22.77</v>
      </c>
      <c r="U1546" s="15">
        <v>22.77</v>
      </c>
      <c r="V1546" s="15">
        <v>26.74</v>
      </c>
      <c r="W1546" s="15">
        <v>26.74</v>
      </c>
      <c r="X1546" s="15">
        <v>39.82</v>
      </c>
      <c r="Y1546" s="15">
        <v>39.82</v>
      </c>
      <c r="Z1546" s="15">
        <v>46.75</v>
      </c>
      <c r="AA1546" s="15">
        <v>46.75</v>
      </c>
      <c r="AB1546" s="15">
        <v>-7.44</v>
      </c>
      <c r="AC1546" s="15">
        <v>-24.22</v>
      </c>
      <c r="AD1546" s="15">
        <v>-23.13</v>
      </c>
      <c r="AE1546" s="15">
        <v>-24.22</v>
      </c>
      <c r="AF1546" s="15">
        <v>-19.809999999999999</v>
      </c>
      <c r="AG1546" s="15">
        <v>-20.98</v>
      </c>
      <c r="AH1546" s="15">
        <v>-19.809999999999999</v>
      </c>
      <c r="AI1546" s="15">
        <v>-36.58</v>
      </c>
      <c r="AJ1546" s="15">
        <v>-26.84</v>
      </c>
      <c r="AK1546" s="15">
        <v>-36.58</v>
      </c>
      <c r="AL1546" s="15">
        <v>1.72</v>
      </c>
      <c r="AM1546" s="15">
        <v>156.78</v>
      </c>
      <c r="AN1546" s="15">
        <v>-31.61</v>
      </c>
      <c r="AO1546" s="15">
        <v>-59.27</v>
      </c>
      <c r="AP1546" s="15">
        <v>-73.3</v>
      </c>
      <c r="AQ1546" s="15">
        <v>-56.1</v>
      </c>
      <c r="AR1546" s="15"/>
      <c r="AS1546" s="15"/>
      <c r="AT1546" s="15"/>
      <c r="AU1546" s="15"/>
      <c r="AV1546" s="15"/>
      <c r="AW1546" s="16">
        <v>661604</v>
      </c>
      <c r="AX1546" s="15">
        <v>2150000</v>
      </c>
      <c r="AZ1546" s="6">
        <f>IF(D1546&gt;0,H1546/D1546,0)</f>
        <v>319000000</v>
      </c>
      <c r="BA1546" s="6">
        <f>AZ1546*Q1546</f>
        <v>19140000</v>
      </c>
      <c r="BB1546" s="6">
        <f>IF(C1546&gt;C$3054,C$3054,IF(C1546&lt;C$3053,C$3053,C1546))</f>
        <v>-0.03</v>
      </c>
      <c r="BC1546" s="6">
        <f>IF(BB1546&gt;0,(D1546/15)-BB1546,0)</f>
        <v>0</v>
      </c>
      <c r="BD1546" s="6">
        <f>BC1546/BC$3049</f>
        <v>0</v>
      </c>
      <c r="BE1546" s="15">
        <f>IF(AU1546&gt;AU$3054,AU$3054,IF(AU1546&lt;AU$3053,AU$3053,AU1546))</f>
        <v>0</v>
      </c>
      <c r="BF1546" s="15">
        <f>IF(I1546&gt;I$3054,I$3054,IF(I1546&lt;I$3053,I$3053,I1546))</f>
        <v>0</v>
      </c>
      <c r="BG1546" s="6">
        <f>IF(BE1546&gt;0, BF1546/BE1546,0)</f>
        <v>0</v>
      </c>
      <c r="BH1546" s="26">
        <f>BG1546/BG$3049</f>
        <v>0</v>
      </c>
      <c r="BI1546" s="26">
        <f>IF(AV1546&gt;AV$3054,AV$3054,IF(AV1546&lt;AV$3053,AV$3053,AV1546))</f>
        <v>0</v>
      </c>
      <c r="BJ1546" s="6">
        <f>IF(BI1546&gt;0, BF1546/BI1546,0)</f>
        <v>0</v>
      </c>
      <c r="BK1546" s="26">
        <f>BJ1546/BJ$3049</f>
        <v>0</v>
      </c>
      <c r="BL1546" s="6">
        <f>IF(_xlfn.NUMBERVALUE(AL1546),IF(ABS(AL1546)&lt;1,1-ABS(AL1546),0),0)</f>
        <v>0</v>
      </c>
      <c r="BM1546" s="6">
        <f>IF(F1546&gt;F$3054,F$3054,IF(F1546&lt;F$3053,F$3053,F1546))</f>
        <v>435</v>
      </c>
      <c r="BN1546" s="6">
        <f>IF(BM1546&gt;0, BM1546/BM$3049, BM1546/BM$3050*-1)</f>
        <v>0.549542513121831</v>
      </c>
      <c r="BO1546" s="6">
        <f>IF(O1546&gt;O$3054,O$3054,IF(O1546&lt;O$3053,O$3053,O1546))</f>
        <v>0</v>
      </c>
      <c r="BP1546" s="26">
        <f>BO1546/BO$3049</f>
        <v>0</v>
      </c>
      <c r="BQ1546" s="26">
        <f>IF(OR(BD1546=0, BH1546=0,BN1546=0,BP1546=0), 0,BD1546+BH1546+BK1546+BL1546+BN1546+BP1546)</f>
        <v>0</v>
      </c>
      <c r="BR1546" s="6">
        <f>IF(D1546&gt;0,C1546/D1546,0)</f>
        <v>-5.8823529411764705E-2</v>
      </c>
    </row>
    <row r="1547" spans="1:70" x14ac:dyDescent="0.2">
      <c r="A1547" s="15" t="s">
        <v>3296</v>
      </c>
      <c r="B1547" s="15" t="s">
        <v>3297</v>
      </c>
      <c r="C1547" s="15">
        <v>-0.03</v>
      </c>
      <c r="D1547" s="15">
        <v>0</v>
      </c>
      <c r="E1547" s="15">
        <v>0.01</v>
      </c>
      <c r="F1547" s="15">
        <v>-58.06</v>
      </c>
      <c r="G1547" s="15">
        <v>0.55000000000000004</v>
      </c>
      <c r="H1547" s="21"/>
      <c r="I1547" s="15"/>
      <c r="J1547" s="15">
        <v>0</v>
      </c>
      <c r="K1547" s="15"/>
      <c r="L1547" s="15">
        <v>0</v>
      </c>
      <c r="M1547" s="15"/>
      <c r="N1547" s="15">
        <v>0</v>
      </c>
      <c r="O1547" s="15"/>
      <c r="P1547" s="15"/>
      <c r="Q1547" s="15">
        <v>0.02</v>
      </c>
      <c r="R1547" s="15">
        <v>0.01</v>
      </c>
      <c r="S1547" s="15">
        <v>8.1300000000000008</v>
      </c>
      <c r="T1547" s="15">
        <v>0</v>
      </c>
      <c r="U1547" s="15">
        <v>0</v>
      </c>
      <c r="V1547" s="15">
        <v>0</v>
      </c>
      <c r="W1547" s="15">
        <v>0</v>
      </c>
      <c r="X1547" s="15">
        <v>0</v>
      </c>
      <c r="Y1547" s="15">
        <v>0</v>
      </c>
      <c r="Z1547" s="15">
        <v>0</v>
      </c>
      <c r="AA1547" s="15">
        <v>0</v>
      </c>
      <c r="AB1547" s="15">
        <v>-62.76</v>
      </c>
      <c r="AC1547" s="15">
        <v>-77.39</v>
      </c>
      <c r="AD1547" s="15">
        <v>-26.21</v>
      </c>
      <c r="AE1547" s="15">
        <v>-77.39</v>
      </c>
      <c r="AF1547" s="15">
        <v>-75.44</v>
      </c>
      <c r="AG1547" s="15">
        <v>-24.73</v>
      </c>
      <c r="AH1547" s="15">
        <v>-75.44</v>
      </c>
      <c r="AI1547" s="15">
        <v>-77.349999999999994</v>
      </c>
      <c r="AJ1547" s="15">
        <v>-26.2</v>
      </c>
      <c r="AK1547" s="15">
        <v>-77.349999999999994</v>
      </c>
      <c r="AL1547" s="15">
        <v>0.84</v>
      </c>
      <c r="AM1547" s="15">
        <v>4.45</v>
      </c>
      <c r="AN1547" s="15"/>
      <c r="AO1547" s="16">
        <v>-1673.97</v>
      </c>
      <c r="AP1547" s="16">
        <v>-11789.11</v>
      </c>
      <c r="AQ1547" s="16">
        <v>-11693.02</v>
      </c>
      <c r="AR1547" s="15"/>
      <c r="AS1547" s="15">
        <v>-41.4</v>
      </c>
      <c r="AT1547" s="15"/>
      <c r="AU1547" s="15"/>
      <c r="AV1547" s="15"/>
      <c r="AW1547" s="15">
        <v>0</v>
      </c>
      <c r="AX1547" s="15"/>
      <c r="AZ1547" s="6">
        <f>IF(D1547&gt;0,H1547/D1547,0)</f>
        <v>0</v>
      </c>
      <c r="BA1547" s="6">
        <f>AZ1547*Q1547</f>
        <v>0</v>
      </c>
      <c r="BB1547" s="6">
        <f>IF(C1547&gt;C$3054,C$3054,IF(C1547&lt;C$3053,C$3053,C1547))</f>
        <v>-0.03</v>
      </c>
      <c r="BC1547" s="6">
        <f>IF(BB1547&gt;0,(D1547/15)-BB1547,0)</f>
        <v>0</v>
      </c>
      <c r="BD1547" s="6">
        <f>BC1547/BC$3049</f>
        <v>0</v>
      </c>
      <c r="BE1547" s="15">
        <f>IF(AU1547&gt;AU$3054,AU$3054,IF(AU1547&lt;AU$3053,AU$3053,AU1547))</f>
        <v>0</v>
      </c>
      <c r="BF1547" s="15">
        <f>IF(I1547&gt;I$3054,I$3054,IF(I1547&lt;I$3053,I$3053,I1547))</f>
        <v>0</v>
      </c>
      <c r="BG1547" s="6">
        <f>IF(BE1547&gt;0, BF1547/BE1547,0)</f>
        <v>0</v>
      </c>
      <c r="BH1547" s="26">
        <f>BG1547/BG$3049</f>
        <v>0</v>
      </c>
      <c r="BI1547" s="26">
        <f>IF(AV1547&gt;AV$3054,AV$3054,IF(AV1547&lt;AV$3053,AV$3053,AV1547))</f>
        <v>0</v>
      </c>
      <c r="BJ1547" s="6">
        <f>IF(BI1547&gt;0, BF1547/BI1547,0)</f>
        <v>0</v>
      </c>
      <c r="BK1547" s="26">
        <f>BJ1547/BJ$3049</f>
        <v>0</v>
      </c>
      <c r="BL1547" s="6">
        <f>IF(_xlfn.NUMBERVALUE(AL1547),IF(ABS(AL1547)&lt;1,1-ABS(AL1547),0),0)</f>
        <v>0.16000000000000003</v>
      </c>
      <c r="BM1547" s="6">
        <f>IF(F1547&gt;F$3054,F$3054,IF(F1547&lt;F$3053,F$3053,F1547))</f>
        <v>-58.06</v>
      </c>
      <c r="BN1547" s="6">
        <f>IF(BM1547&gt;0, BM1547/BM$3049, BM1547/BM$3050*-1)</f>
        <v>-0.58375226221596632</v>
      </c>
      <c r="BO1547" s="6">
        <f>IF(O1547&gt;O$3054,O$3054,IF(O1547&lt;O$3053,O$3053,O1547))</f>
        <v>0</v>
      </c>
      <c r="BP1547" s="26">
        <f>BO1547/BO$3049</f>
        <v>0</v>
      </c>
      <c r="BQ1547" s="26">
        <f>IF(OR(BD1547=0, BH1547=0,BN1547=0,BP1547=0), 0,BD1547+BH1547+BK1547+BL1547+BN1547+BP1547)</f>
        <v>0</v>
      </c>
      <c r="BR1547" s="6">
        <f>IF(D1547&gt;0,C1547/D1547,0)</f>
        <v>0</v>
      </c>
    </row>
    <row r="1548" spans="1:70" x14ac:dyDescent="0.2">
      <c r="A1548" s="15" t="s">
        <v>3229</v>
      </c>
      <c r="B1548" s="15" t="s">
        <v>3230</v>
      </c>
      <c r="C1548" s="15">
        <v>0</v>
      </c>
      <c r="D1548" s="15">
        <v>0</v>
      </c>
      <c r="E1548" s="15">
        <v>0</v>
      </c>
      <c r="F1548" s="15">
        <v>33.33</v>
      </c>
      <c r="G1548" s="15">
        <v>1.1499999999999999</v>
      </c>
      <c r="H1548" s="21">
        <v>3590000</v>
      </c>
      <c r="I1548" s="15"/>
      <c r="J1548" s="15">
        <v>0</v>
      </c>
      <c r="K1548" s="15"/>
      <c r="L1548" s="15">
        <v>0</v>
      </c>
      <c r="M1548" s="15"/>
      <c r="N1548" s="15">
        <v>0</v>
      </c>
      <c r="O1548" s="15"/>
      <c r="P1548" s="15"/>
      <c r="Q1548" s="15">
        <v>0</v>
      </c>
      <c r="R1548" s="15">
        <v>0</v>
      </c>
      <c r="S1548" s="15">
        <v>0.65</v>
      </c>
      <c r="T1548" s="15">
        <v>0</v>
      </c>
      <c r="U1548" s="15">
        <v>0</v>
      </c>
      <c r="V1548" s="15">
        <v>0</v>
      </c>
      <c r="W1548" s="15">
        <v>0</v>
      </c>
      <c r="X1548" s="15">
        <v>0</v>
      </c>
      <c r="Y1548" s="15">
        <v>0</v>
      </c>
      <c r="Z1548" s="15">
        <v>0</v>
      </c>
      <c r="AA1548" s="15">
        <v>0</v>
      </c>
      <c r="AB1548" s="15">
        <v>-180.7</v>
      </c>
      <c r="AC1548" s="15">
        <v>-52.23</v>
      </c>
      <c r="AD1548" s="15">
        <v>-45.43</v>
      </c>
      <c r="AE1548" s="15">
        <v>-52.23</v>
      </c>
      <c r="AF1548" s="15">
        <v>-31.38</v>
      </c>
      <c r="AG1548" s="15">
        <v>-35.340000000000003</v>
      </c>
      <c r="AH1548" s="15">
        <v>-31.38</v>
      </c>
      <c r="AI1548" s="15">
        <v>-56.92</v>
      </c>
      <c r="AJ1548" s="15">
        <v>-48.16</v>
      </c>
      <c r="AK1548" s="15">
        <v>-56.92</v>
      </c>
      <c r="AL1548" s="15">
        <v>1.91</v>
      </c>
      <c r="AM1548" s="15">
        <v>322.83999999999997</v>
      </c>
      <c r="AN1548" s="15"/>
      <c r="AO1548" s="16">
        <v>-4550.88</v>
      </c>
      <c r="AP1548" s="16">
        <v>-4642.28</v>
      </c>
      <c r="AQ1548" s="16">
        <v>-4608.45</v>
      </c>
      <c r="AR1548" s="15"/>
      <c r="AS1548" s="15">
        <v>-16.13</v>
      </c>
      <c r="AT1548" s="15"/>
      <c r="AU1548" s="15"/>
      <c r="AV1548" s="15"/>
      <c r="AW1548" s="16">
        <v>237595</v>
      </c>
      <c r="AX1548" s="16">
        <v>340170</v>
      </c>
      <c r="AZ1548" s="6">
        <f>IF(D1548&gt;0,H1548/D1548,0)</f>
        <v>0</v>
      </c>
      <c r="BA1548" s="6">
        <f>AZ1548*Q1548</f>
        <v>0</v>
      </c>
      <c r="BB1548" s="6">
        <f>IF(C1548&gt;C$3054,C$3054,IF(C1548&lt;C$3053,C$3053,C1548))</f>
        <v>0</v>
      </c>
      <c r="BC1548" s="6">
        <f>IF(BB1548&gt;0,(D1548/15)-BB1548,0)</f>
        <v>0</v>
      </c>
      <c r="BD1548" s="6">
        <f>BC1548/BC$3049</f>
        <v>0</v>
      </c>
      <c r="BE1548" s="15">
        <f>IF(AU1548&gt;AU$3054,AU$3054,IF(AU1548&lt;AU$3053,AU$3053,AU1548))</f>
        <v>0</v>
      </c>
      <c r="BF1548" s="15">
        <f>IF(I1548&gt;I$3054,I$3054,IF(I1548&lt;I$3053,I$3053,I1548))</f>
        <v>0</v>
      </c>
      <c r="BG1548" s="6">
        <f>IF(BE1548&gt;0, BF1548/BE1548,0)</f>
        <v>0</v>
      </c>
      <c r="BH1548" s="26">
        <f>BG1548/BG$3049</f>
        <v>0</v>
      </c>
      <c r="BI1548" s="26">
        <f>IF(AV1548&gt;AV$3054,AV$3054,IF(AV1548&lt;AV$3053,AV$3053,AV1548))</f>
        <v>0</v>
      </c>
      <c r="BJ1548" s="6">
        <f>IF(BI1548&gt;0, BF1548/BI1548,0)</f>
        <v>0</v>
      </c>
      <c r="BK1548" s="26">
        <f>BJ1548/BJ$3049</f>
        <v>0</v>
      </c>
      <c r="BL1548" s="6">
        <f>IF(_xlfn.NUMBERVALUE(AL1548),IF(ABS(AL1548)&lt;1,1-ABS(AL1548),0),0)</f>
        <v>0</v>
      </c>
      <c r="BM1548" s="6">
        <f>IF(F1548&gt;F$3054,F$3054,IF(F1548&lt;F$3053,F$3053,F1548))</f>
        <v>33.33</v>
      </c>
      <c r="BN1548" s="6">
        <f>IF(BM1548&gt;0, BM1548/BM$3049, BM1548/BM$3050*-1)</f>
        <v>4.2106326350231323E-2</v>
      </c>
      <c r="BO1548" s="6">
        <f>IF(O1548&gt;O$3054,O$3054,IF(O1548&lt;O$3053,O$3053,O1548))</f>
        <v>0</v>
      </c>
      <c r="BP1548" s="26">
        <f>BO1548/BO$3049</f>
        <v>0</v>
      </c>
      <c r="BQ1548" s="26">
        <f>IF(OR(BD1548=0, BH1548=0,BN1548=0,BP1548=0), 0,BD1548+BH1548+BK1548+BL1548+BN1548+BP1548)</f>
        <v>0</v>
      </c>
      <c r="BR1548" s="6">
        <f>IF(D1548&gt;0,C1548/D1548,0)</f>
        <v>0</v>
      </c>
    </row>
    <row r="1549" spans="1:70" x14ac:dyDescent="0.2">
      <c r="A1549" s="15" t="s">
        <v>3270</v>
      </c>
      <c r="B1549" s="15" t="s">
        <v>3271</v>
      </c>
      <c r="C1549" s="15">
        <v>0</v>
      </c>
      <c r="D1549" s="15">
        <v>0.02</v>
      </c>
      <c r="E1549" s="15">
        <v>0.02</v>
      </c>
      <c r="F1549" s="15">
        <v>13.33</v>
      </c>
      <c r="G1549" s="15"/>
      <c r="H1549" s="21">
        <v>8070000</v>
      </c>
      <c r="I1549" s="15"/>
      <c r="J1549" s="15">
        <v>0</v>
      </c>
      <c r="K1549" s="15"/>
      <c r="L1549" s="15">
        <v>0</v>
      </c>
      <c r="M1549" s="15"/>
      <c r="N1549" s="15">
        <v>0</v>
      </c>
      <c r="O1549" s="15"/>
      <c r="P1549" s="15"/>
      <c r="Q1549" s="15">
        <v>0</v>
      </c>
      <c r="R1549" s="15">
        <v>0</v>
      </c>
      <c r="S1549" s="15">
        <v>0.74</v>
      </c>
      <c r="T1549" s="15">
        <v>0</v>
      </c>
      <c r="U1549" s="15">
        <v>0</v>
      </c>
      <c r="V1549" s="15">
        <v>0</v>
      </c>
      <c r="W1549" s="15">
        <v>0</v>
      </c>
      <c r="X1549" s="15"/>
      <c r="Y1549" s="15"/>
      <c r="Z1549" s="15"/>
      <c r="AA1549" s="15"/>
      <c r="AB1549" s="15">
        <v>-3.24</v>
      </c>
      <c r="AC1549" s="16">
        <v>-2015.4</v>
      </c>
      <c r="AD1549" s="15">
        <v>-5.82</v>
      </c>
      <c r="AE1549" s="16">
        <v>-2015.4</v>
      </c>
      <c r="AF1549" s="15">
        <v>-170.02</v>
      </c>
      <c r="AG1549" s="15">
        <v>-5.66</v>
      </c>
      <c r="AH1549" s="15">
        <v>-170.02</v>
      </c>
      <c r="AI1549" s="16">
        <v>-2015.4</v>
      </c>
      <c r="AJ1549" s="15">
        <v>-7.61</v>
      </c>
      <c r="AK1549" s="16">
        <v>-2015.4</v>
      </c>
      <c r="AL1549" s="15">
        <v>1.41</v>
      </c>
      <c r="AM1549" s="15">
        <v>342.96</v>
      </c>
      <c r="AN1549" s="15"/>
      <c r="AO1549" s="16">
        <v>-25866.39</v>
      </c>
      <c r="AP1549" s="16">
        <v>-25866.39</v>
      </c>
      <c r="AQ1549" s="16">
        <v>-33722.410000000003</v>
      </c>
      <c r="AR1549" s="15"/>
      <c r="AS1549" s="15">
        <v>-35.99</v>
      </c>
      <c r="AT1549" s="15">
        <v>-17.25</v>
      </c>
      <c r="AU1549" s="15"/>
      <c r="AV1549" s="15"/>
      <c r="AW1549" s="16">
        <v>207440</v>
      </c>
      <c r="AX1549" s="16">
        <v>298040</v>
      </c>
      <c r="AZ1549" s="6">
        <f>IF(D1549&gt;0,H1549/D1549,0)</f>
        <v>403500000</v>
      </c>
      <c r="BA1549" s="6">
        <f>AZ1549*Q1549</f>
        <v>0</v>
      </c>
      <c r="BB1549" s="6">
        <f>IF(C1549&gt;C$3054,C$3054,IF(C1549&lt;C$3053,C$3053,C1549))</f>
        <v>0</v>
      </c>
      <c r="BC1549" s="6">
        <f>IF(BB1549&gt;0,(D1549/15)-BB1549,0)</f>
        <v>0</v>
      </c>
      <c r="BD1549" s="6">
        <f>BC1549/BC$3049</f>
        <v>0</v>
      </c>
      <c r="BE1549" s="15">
        <f>IF(AU1549&gt;AU$3054,AU$3054,IF(AU1549&lt;AU$3053,AU$3053,AU1549))</f>
        <v>0</v>
      </c>
      <c r="BF1549" s="15">
        <f>IF(I1549&gt;I$3054,I$3054,IF(I1549&lt;I$3053,I$3053,I1549))</f>
        <v>0</v>
      </c>
      <c r="BG1549" s="6">
        <f>IF(BE1549&gt;0, BF1549/BE1549,0)</f>
        <v>0</v>
      </c>
      <c r="BH1549" s="26">
        <f>BG1549/BG$3049</f>
        <v>0</v>
      </c>
      <c r="BI1549" s="26">
        <f>IF(AV1549&gt;AV$3054,AV$3054,IF(AV1549&lt;AV$3053,AV$3053,AV1549))</f>
        <v>0</v>
      </c>
      <c r="BJ1549" s="6">
        <f>IF(BI1549&gt;0, BF1549/BI1549,0)</f>
        <v>0</v>
      </c>
      <c r="BK1549" s="26">
        <f>BJ1549/BJ$3049</f>
        <v>0</v>
      </c>
      <c r="BL1549" s="6">
        <f>IF(_xlfn.NUMBERVALUE(AL1549),IF(ABS(AL1549)&lt;1,1-ABS(AL1549),0),0)</f>
        <v>0</v>
      </c>
      <c r="BM1549" s="6">
        <f>IF(F1549&gt;F$3054,F$3054,IF(F1549&lt;F$3053,F$3053,F1549))</f>
        <v>13.33</v>
      </c>
      <c r="BN1549" s="6">
        <f>IF(BM1549&gt;0, BM1549/BM$3049, BM1549/BM$3050*-1)</f>
        <v>1.6840003907848292E-2</v>
      </c>
      <c r="BO1549" s="6">
        <f>IF(O1549&gt;O$3054,O$3054,IF(O1549&lt;O$3053,O$3053,O1549))</f>
        <v>0</v>
      </c>
      <c r="BP1549" s="26">
        <f>BO1549/BO$3049</f>
        <v>0</v>
      </c>
      <c r="BQ1549" s="26">
        <f>IF(OR(BD1549=0, BH1549=0,BN1549=0,BP1549=0), 0,BD1549+BH1549+BK1549+BL1549+BN1549+BP1549)</f>
        <v>0</v>
      </c>
      <c r="BR1549" s="6">
        <f>IF(D1549&gt;0,C1549/D1549,0)</f>
        <v>0</v>
      </c>
    </row>
    <row r="1550" spans="1:70" x14ac:dyDescent="0.2">
      <c r="A1550" s="15" t="s">
        <v>3251</v>
      </c>
      <c r="B1550" s="15" t="s">
        <v>3252</v>
      </c>
      <c r="C1550" s="15">
        <v>-0.02</v>
      </c>
      <c r="D1550" s="15">
        <v>0.19</v>
      </c>
      <c r="E1550" s="15"/>
      <c r="F1550" s="15"/>
      <c r="G1550" s="15"/>
      <c r="H1550" s="21">
        <v>18510000</v>
      </c>
      <c r="I1550" s="15"/>
      <c r="J1550" s="15">
        <v>0</v>
      </c>
      <c r="K1550" s="15"/>
      <c r="L1550" s="15">
        <v>0</v>
      </c>
      <c r="M1550" s="15"/>
      <c r="N1550" s="15">
        <v>0</v>
      </c>
      <c r="O1550" s="15"/>
      <c r="P1550" s="15"/>
      <c r="Q1550" s="15">
        <v>0.12</v>
      </c>
      <c r="R1550" s="15">
        <v>0.01</v>
      </c>
      <c r="S1550" s="15">
        <v>1.43</v>
      </c>
      <c r="T1550" s="15">
        <v>0</v>
      </c>
      <c r="U1550" s="15">
        <v>0</v>
      </c>
      <c r="V1550" s="15">
        <v>17.77</v>
      </c>
      <c r="W1550" s="15">
        <v>17.77</v>
      </c>
      <c r="X1550" s="15">
        <v>0</v>
      </c>
      <c r="Y1550" s="15">
        <v>0</v>
      </c>
      <c r="Z1550" s="15">
        <v>28.89</v>
      </c>
      <c r="AA1550" s="15">
        <v>28.89</v>
      </c>
      <c r="AB1550" s="15">
        <v>-4.68</v>
      </c>
      <c r="AC1550" s="15">
        <v>-12.79</v>
      </c>
      <c r="AD1550" s="15">
        <v>-1.28</v>
      </c>
      <c r="AE1550" s="15">
        <v>-12.79</v>
      </c>
      <c r="AF1550" s="15">
        <v>-9.02</v>
      </c>
      <c r="AG1550" s="15">
        <v>-0.91</v>
      </c>
      <c r="AH1550" s="15">
        <v>-9.02</v>
      </c>
      <c r="AI1550" s="15">
        <v>-14.21</v>
      </c>
      <c r="AJ1550" s="15">
        <v>-1.38</v>
      </c>
      <c r="AK1550" s="15">
        <v>-14.21</v>
      </c>
      <c r="AL1550" s="15"/>
      <c r="AM1550" s="15">
        <v>5.27</v>
      </c>
      <c r="AN1550" s="15">
        <v>2.15</v>
      </c>
      <c r="AO1550" s="15">
        <v>-15.4</v>
      </c>
      <c r="AP1550" s="15">
        <v>-18.7</v>
      </c>
      <c r="AQ1550" s="15">
        <v>-20.77</v>
      </c>
      <c r="AR1550" s="15"/>
      <c r="AS1550" s="15">
        <v>2.17</v>
      </c>
      <c r="AT1550" s="15"/>
      <c r="AU1550" s="15"/>
      <c r="AV1550" s="15"/>
      <c r="AW1550" s="15">
        <v>0</v>
      </c>
      <c r="AX1550" s="15"/>
      <c r="AZ1550" s="6">
        <f>IF(D1550&gt;0,H1550/D1550,0)</f>
        <v>97421052.631578952</v>
      </c>
      <c r="BA1550" s="6">
        <f>AZ1550*Q1550</f>
        <v>11690526.315789474</v>
      </c>
      <c r="BB1550" s="6">
        <f>IF(C1550&gt;C$3054,C$3054,IF(C1550&lt;C$3053,C$3053,C1550))</f>
        <v>-0.02</v>
      </c>
      <c r="BC1550" s="6">
        <f>IF(BB1550&gt;0,(D1550/15)-BB1550,0)</f>
        <v>0</v>
      </c>
      <c r="BD1550" s="6">
        <f>BC1550/BC$3049</f>
        <v>0</v>
      </c>
      <c r="BE1550" s="15">
        <f>IF(AU1550&gt;AU$3054,AU$3054,IF(AU1550&lt;AU$3053,AU$3053,AU1550))</f>
        <v>0</v>
      </c>
      <c r="BF1550" s="15">
        <f>IF(I1550&gt;I$3054,I$3054,IF(I1550&lt;I$3053,I$3053,I1550))</f>
        <v>0</v>
      </c>
      <c r="BG1550" s="6">
        <f>IF(BE1550&gt;0, BF1550/BE1550,0)</f>
        <v>0</v>
      </c>
      <c r="BH1550" s="26">
        <f>BG1550/BG$3049</f>
        <v>0</v>
      </c>
      <c r="BI1550" s="26">
        <f>IF(AV1550&gt;AV$3054,AV$3054,IF(AV1550&lt;AV$3053,AV$3053,AV1550))</f>
        <v>0</v>
      </c>
      <c r="BJ1550" s="6">
        <f>IF(BI1550&gt;0, BF1550/BI1550,0)</f>
        <v>0</v>
      </c>
      <c r="BK1550" s="26">
        <f>BJ1550/BJ$3049</f>
        <v>0</v>
      </c>
      <c r="BL1550" s="6">
        <f>IF(_xlfn.NUMBERVALUE(AL1550),IF(ABS(AL1550)&lt;1,1-ABS(AL1550),0),0)</f>
        <v>0</v>
      </c>
      <c r="BM1550" s="6">
        <f>IF(F1550&gt;F$3054,F$3054,IF(F1550&lt;F$3053,F$3053,F1550))</f>
        <v>0</v>
      </c>
      <c r="BN1550" s="6">
        <f>IF(BM1550&gt;0, BM1550/BM$3049, BM1550/BM$3050*-1)</f>
        <v>0</v>
      </c>
      <c r="BO1550" s="6">
        <f>IF(O1550&gt;O$3054,O$3054,IF(O1550&lt;O$3053,O$3053,O1550))</f>
        <v>0</v>
      </c>
      <c r="BP1550" s="26">
        <f>BO1550/BO$3049</f>
        <v>0</v>
      </c>
      <c r="BQ1550" s="26">
        <f>IF(OR(BD1550=0, BH1550=0,BN1550=0,BP1550=0), 0,BD1550+BH1550+BK1550+BL1550+BN1550+BP1550)</f>
        <v>0</v>
      </c>
      <c r="BR1550" s="6">
        <f>IF(D1550&gt;0,C1550/D1550,0)</f>
        <v>-0.10526315789473684</v>
      </c>
    </row>
    <row r="1551" spans="1:70" x14ac:dyDescent="0.2">
      <c r="A1551" s="15" t="s">
        <v>3290</v>
      </c>
      <c r="B1551" s="15" t="s">
        <v>3291</v>
      </c>
      <c r="C1551" s="15">
        <v>-0.11</v>
      </c>
      <c r="D1551" s="15">
        <v>0.03</v>
      </c>
      <c r="E1551" s="15">
        <v>0.03</v>
      </c>
      <c r="F1551" s="15">
        <v>100</v>
      </c>
      <c r="G1551" s="15">
        <v>0.2</v>
      </c>
      <c r="H1551" s="21">
        <v>8680000</v>
      </c>
      <c r="I1551" s="15"/>
      <c r="J1551" s="15">
        <v>0</v>
      </c>
      <c r="K1551" s="15"/>
      <c r="L1551" s="15">
        <v>0</v>
      </c>
      <c r="M1551" s="15"/>
      <c r="N1551" s="15">
        <v>0</v>
      </c>
      <c r="O1551" s="15"/>
      <c r="P1551" s="15"/>
      <c r="Q1551" s="15">
        <v>0.13</v>
      </c>
      <c r="R1551" s="15">
        <v>0</v>
      </c>
      <c r="S1551" s="15">
        <v>7.34</v>
      </c>
      <c r="T1551" s="15">
        <v>0</v>
      </c>
      <c r="U1551" s="15">
        <v>0</v>
      </c>
      <c r="V1551" s="15">
        <v>0</v>
      </c>
      <c r="W1551" s="15">
        <v>0</v>
      </c>
      <c r="X1551" s="15">
        <v>0</v>
      </c>
      <c r="Y1551" s="15">
        <v>0</v>
      </c>
      <c r="Z1551" s="15">
        <v>0</v>
      </c>
      <c r="AA1551" s="15">
        <v>0</v>
      </c>
      <c r="AB1551" s="15"/>
      <c r="AC1551" s="15">
        <v>-63.71</v>
      </c>
      <c r="AD1551" s="15">
        <v>-22.26</v>
      </c>
      <c r="AE1551" s="15">
        <v>-49.04</v>
      </c>
      <c r="AF1551" s="15">
        <v>-63.44</v>
      </c>
      <c r="AG1551" s="15">
        <v>-21.82</v>
      </c>
      <c r="AH1551" s="15">
        <v>-48.79</v>
      </c>
      <c r="AI1551" s="15">
        <v>-64.03</v>
      </c>
      <c r="AJ1551" s="15">
        <v>-22.34</v>
      </c>
      <c r="AK1551" s="15">
        <v>-49.28</v>
      </c>
      <c r="AL1551" s="15">
        <v>-1.48</v>
      </c>
      <c r="AM1551" s="15">
        <v>256.76</v>
      </c>
      <c r="AN1551" s="15"/>
      <c r="AO1551" s="16">
        <v>-2214.29</v>
      </c>
      <c r="AP1551" s="16">
        <v>-156509.5</v>
      </c>
      <c r="AQ1551" s="16">
        <v>-156400</v>
      </c>
      <c r="AR1551" s="15"/>
      <c r="AS1551" s="15">
        <v>-38.33</v>
      </c>
      <c r="AT1551" s="15"/>
      <c r="AU1551" s="15"/>
      <c r="AV1551" s="15"/>
      <c r="AW1551" s="15">
        <v>0</v>
      </c>
      <c r="AX1551" s="16">
        <v>79573</v>
      </c>
      <c r="AZ1551" s="6">
        <f>IF(D1551&gt;0,H1551/D1551,0)</f>
        <v>289333333.33333337</v>
      </c>
      <c r="BA1551" s="6">
        <f>AZ1551*Q1551</f>
        <v>37613333.333333343</v>
      </c>
      <c r="BB1551" s="6">
        <f>IF(C1551&gt;C$3054,C$3054,IF(C1551&lt;C$3053,C$3053,C1551))</f>
        <v>-0.11</v>
      </c>
      <c r="BC1551" s="6">
        <f>IF(BB1551&gt;0,(D1551/15)-BB1551,0)</f>
        <v>0</v>
      </c>
      <c r="BD1551" s="6">
        <f>BC1551/BC$3049</f>
        <v>0</v>
      </c>
      <c r="BE1551" s="15">
        <f>IF(AU1551&gt;AU$3054,AU$3054,IF(AU1551&lt;AU$3053,AU$3053,AU1551))</f>
        <v>0</v>
      </c>
      <c r="BF1551" s="15">
        <f>IF(I1551&gt;I$3054,I$3054,IF(I1551&lt;I$3053,I$3053,I1551))</f>
        <v>0</v>
      </c>
      <c r="BG1551" s="6">
        <f>IF(BE1551&gt;0, BF1551/BE1551,0)</f>
        <v>0</v>
      </c>
      <c r="BH1551" s="26">
        <f>BG1551/BG$3049</f>
        <v>0</v>
      </c>
      <c r="BI1551" s="26">
        <f>IF(AV1551&gt;AV$3054,AV$3054,IF(AV1551&lt;AV$3053,AV$3053,AV1551))</f>
        <v>0</v>
      </c>
      <c r="BJ1551" s="6">
        <f>IF(BI1551&gt;0, BF1551/BI1551,0)</f>
        <v>0</v>
      </c>
      <c r="BK1551" s="26">
        <f>BJ1551/BJ$3049</f>
        <v>0</v>
      </c>
      <c r="BL1551" s="6">
        <f>IF(_xlfn.NUMBERVALUE(AL1551),IF(ABS(AL1551)&lt;1,1-ABS(AL1551),0),0)</f>
        <v>0</v>
      </c>
      <c r="BM1551" s="6">
        <f>IF(F1551&gt;F$3054,F$3054,IF(F1551&lt;F$3053,F$3053,F1551))</f>
        <v>100</v>
      </c>
      <c r="BN1551" s="6">
        <f>IF(BM1551&gt;0, BM1551/BM$3049, BM1551/BM$3050*-1)</f>
        <v>0.12633161221191516</v>
      </c>
      <c r="BO1551" s="6">
        <f>IF(O1551&gt;O$3054,O$3054,IF(O1551&lt;O$3053,O$3053,O1551))</f>
        <v>0</v>
      </c>
      <c r="BP1551" s="26">
        <f>BO1551/BO$3049</f>
        <v>0</v>
      </c>
      <c r="BQ1551" s="26">
        <f>IF(OR(BD1551=0, BH1551=0,BN1551=0,BP1551=0), 0,BD1551+BH1551+BK1551+BL1551+BN1551+BP1551)</f>
        <v>0</v>
      </c>
      <c r="BR1551" s="6">
        <f>IF(D1551&gt;0,C1551/D1551,0)</f>
        <v>-3.666666666666667</v>
      </c>
    </row>
    <row r="1552" spans="1:70" x14ac:dyDescent="0.2">
      <c r="A1552" s="15" t="s">
        <v>3175</v>
      </c>
      <c r="B1552" s="15" t="s">
        <v>3176</v>
      </c>
      <c r="C1552" s="15">
        <v>-0.01</v>
      </c>
      <c r="D1552" s="15">
        <v>0.25</v>
      </c>
      <c r="E1552" s="15">
        <v>0.21</v>
      </c>
      <c r="F1552" s="15">
        <v>172.22</v>
      </c>
      <c r="G1552" s="15">
        <v>1.18</v>
      </c>
      <c r="H1552" s="21">
        <v>43250000</v>
      </c>
      <c r="I1552" s="15"/>
      <c r="J1552" s="15">
        <v>0</v>
      </c>
      <c r="K1552" s="15"/>
      <c r="L1552" s="15">
        <v>0</v>
      </c>
      <c r="M1552" s="15"/>
      <c r="N1552" s="15">
        <v>0</v>
      </c>
      <c r="O1552" s="15"/>
      <c r="P1552" s="15"/>
      <c r="Q1552" s="15">
        <v>0.21</v>
      </c>
      <c r="R1552" s="15">
        <v>0.01</v>
      </c>
      <c r="S1552" s="15">
        <v>3.2</v>
      </c>
      <c r="T1552" s="15">
        <v>0</v>
      </c>
      <c r="U1552" s="15">
        <v>0</v>
      </c>
      <c r="V1552" s="15">
        <v>0</v>
      </c>
      <c r="W1552" s="15">
        <v>0</v>
      </c>
      <c r="X1552" s="15">
        <v>0</v>
      </c>
      <c r="Y1552" s="15">
        <v>0</v>
      </c>
      <c r="Z1552" s="15">
        <v>0</v>
      </c>
      <c r="AA1552" s="15">
        <v>0</v>
      </c>
      <c r="AB1552" s="15">
        <v>-692.95</v>
      </c>
      <c r="AC1552" s="15">
        <v>-7.65</v>
      </c>
      <c r="AD1552" s="15">
        <v>-9.4600000000000009</v>
      </c>
      <c r="AE1552" s="15">
        <v>-7.92</v>
      </c>
      <c r="AF1552" s="15">
        <v>-7.44</v>
      </c>
      <c r="AG1552" s="15">
        <v>-8.77</v>
      </c>
      <c r="AH1552" s="15">
        <v>-7.71</v>
      </c>
      <c r="AI1552" s="15">
        <v>-7.65</v>
      </c>
      <c r="AJ1552" s="15">
        <v>-9.2100000000000009</v>
      </c>
      <c r="AK1552" s="15">
        <v>-7.92</v>
      </c>
      <c r="AL1552" s="15">
        <v>3.09</v>
      </c>
      <c r="AM1552" s="15">
        <v>111.84</v>
      </c>
      <c r="AN1552" s="15"/>
      <c r="AO1552" s="16">
        <v>-1315.19</v>
      </c>
      <c r="AP1552" s="16">
        <v>-1378.04</v>
      </c>
      <c r="AQ1552" s="16">
        <v>-1382.89</v>
      </c>
      <c r="AR1552" s="15"/>
      <c r="AS1552" s="15">
        <v>-15.51</v>
      </c>
      <c r="AT1552" s="15"/>
      <c r="AU1552" s="15"/>
      <c r="AV1552" s="15"/>
      <c r="AW1552" s="16">
        <v>1355</v>
      </c>
      <c r="AX1552" s="16">
        <v>50169</v>
      </c>
      <c r="AZ1552" s="6">
        <f>IF(D1552&gt;0,H1552/D1552,0)</f>
        <v>173000000</v>
      </c>
      <c r="BA1552" s="6">
        <f>AZ1552*Q1552</f>
        <v>36330000</v>
      </c>
      <c r="BB1552" s="6">
        <f>IF(C1552&gt;C$3054,C$3054,IF(C1552&lt;C$3053,C$3053,C1552))</f>
        <v>-0.01</v>
      </c>
      <c r="BC1552" s="6">
        <f>IF(BB1552&gt;0,(D1552/15)-BB1552,0)</f>
        <v>0</v>
      </c>
      <c r="BD1552" s="6">
        <f>BC1552/BC$3049</f>
        <v>0</v>
      </c>
      <c r="BE1552" s="15">
        <f>IF(AU1552&gt;AU$3054,AU$3054,IF(AU1552&lt;AU$3053,AU$3053,AU1552))</f>
        <v>0</v>
      </c>
      <c r="BF1552" s="15">
        <f>IF(I1552&gt;I$3054,I$3054,IF(I1552&lt;I$3053,I$3053,I1552))</f>
        <v>0</v>
      </c>
      <c r="BG1552" s="6">
        <f>IF(BE1552&gt;0, BF1552/BE1552,0)</f>
        <v>0</v>
      </c>
      <c r="BH1552" s="26">
        <f>BG1552/BG$3049</f>
        <v>0</v>
      </c>
      <c r="BI1552" s="26">
        <f>IF(AV1552&gt;AV$3054,AV$3054,IF(AV1552&lt;AV$3053,AV$3053,AV1552))</f>
        <v>0</v>
      </c>
      <c r="BJ1552" s="6">
        <f>IF(BI1552&gt;0, BF1552/BI1552,0)</f>
        <v>0</v>
      </c>
      <c r="BK1552" s="26">
        <f>BJ1552/BJ$3049</f>
        <v>0</v>
      </c>
      <c r="BL1552" s="6">
        <f>IF(_xlfn.NUMBERVALUE(AL1552),IF(ABS(AL1552)&lt;1,1-ABS(AL1552),0),0)</f>
        <v>0</v>
      </c>
      <c r="BM1552" s="6">
        <f>IF(F1552&gt;F$3054,F$3054,IF(F1552&lt;F$3053,F$3053,F1552))</f>
        <v>172.22</v>
      </c>
      <c r="BN1552" s="6">
        <f>IF(BM1552&gt;0, BM1552/BM$3049, BM1552/BM$3050*-1)</f>
        <v>0.21756830255136028</v>
      </c>
      <c r="BO1552" s="6">
        <f>IF(O1552&gt;O$3054,O$3054,IF(O1552&lt;O$3053,O$3053,O1552))</f>
        <v>0</v>
      </c>
      <c r="BP1552" s="26">
        <f>BO1552/BO$3049</f>
        <v>0</v>
      </c>
      <c r="BQ1552" s="26">
        <f>IF(OR(BD1552=0, BH1552=0,BN1552=0,BP1552=0), 0,BD1552+BH1552+BK1552+BL1552+BN1552+BP1552)</f>
        <v>0</v>
      </c>
      <c r="BR1552" s="6">
        <f>IF(D1552&gt;0,C1552/D1552,0)</f>
        <v>-0.04</v>
      </c>
    </row>
    <row r="1553" spans="1:70" x14ac:dyDescent="0.2">
      <c r="A1553" s="15" t="s">
        <v>3173</v>
      </c>
      <c r="B1553" s="15" t="s">
        <v>3174</v>
      </c>
      <c r="C1553" s="15"/>
      <c r="D1553" s="15">
        <v>1.2</v>
      </c>
      <c r="E1553" s="15"/>
      <c r="F1553" s="15"/>
      <c r="G1553" s="15"/>
      <c r="H1553" s="21"/>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c r="AJ1553" s="15"/>
      <c r="AK1553" s="15"/>
      <c r="AL1553" s="15"/>
      <c r="AM1553" s="15"/>
      <c r="AN1553" s="15"/>
      <c r="AO1553" s="15"/>
      <c r="AP1553" s="15"/>
      <c r="AQ1553" s="15"/>
      <c r="AR1553" s="15"/>
      <c r="AS1553" s="15"/>
      <c r="AT1553" s="15"/>
      <c r="AU1553" s="15"/>
      <c r="AV1553" s="15"/>
      <c r="AW1553" s="15">
        <v>0</v>
      </c>
      <c r="AX1553" s="15"/>
      <c r="AZ1553" s="6">
        <f>IF(D1553&gt;0,H1553/D1553,0)</f>
        <v>0</v>
      </c>
      <c r="BA1553" s="6">
        <f>AZ1553*Q1553</f>
        <v>0</v>
      </c>
      <c r="BB1553" s="6">
        <f>IF(C1553&gt;C$3054,C$3054,IF(C1553&lt;C$3053,C$3053,C1553))</f>
        <v>0</v>
      </c>
      <c r="BC1553" s="6">
        <f>IF(BB1553&gt;0,(D1553/15)-BB1553,0)</f>
        <v>0</v>
      </c>
      <c r="BD1553" s="6">
        <f>BC1553/BC$3049</f>
        <v>0</v>
      </c>
      <c r="BE1553" s="15">
        <f>IF(AU1553&gt;AU$3054,AU$3054,IF(AU1553&lt;AU$3053,AU$3053,AU1553))</f>
        <v>0</v>
      </c>
      <c r="BF1553" s="15">
        <f>IF(I1553&gt;I$3054,I$3054,IF(I1553&lt;I$3053,I$3053,I1553))</f>
        <v>0</v>
      </c>
      <c r="BG1553" s="6">
        <f>IF(BE1553&gt;0, BF1553/BE1553,0)</f>
        <v>0</v>
      </c>
      <c r="BH1553" s="26">
        <f>BG1553/BG$3049</f>
        <v>0</v>
      </c>
      <c r="BI1553" s="26">
        <f>IF(AV1553&gt;AV$3054,AV$3054,IF(AV1553&lt;AV$3053,AV$3053,AV1553))</f>
        <v>0</v>
      </c>
      <c r="BJ1553" s="6">
        <f>IF(BI1553&gt;0, BF1553/BI1553,0)</f>
        <v>0</v>
      </c>
      <c r="BK1553" s="26">
        <f>BJ1553/BJ$3049</f>
        <v>0</v>
      </c>
      <c r="BL1553" s="6">
        <f>IF(_xlfn.NUMBERVALUE(AL1553),IF(ABS(AL1553)&lt;1,1-ABS(AL1553),0),0)</f>
        <v>0</v>
      </c>
      <c r="BM1553" s="6">
        <f>IF(F1553&gt;F$3054,F$3054,IF(F1553&lt;F$3053,F$3053,F1553))</f>
        <v>0</v>
      </c>
      <c r="BN1553" s="6">
        <f>IF(BM1553&gt;0, BM1553/BM$3049, BM1553/BM$3050*-1)</f>
        <v>0</v>
      </c>
      <c r="BO1553" s="6">
        <f>IF(O1553&gt;O$3054,O$3054,IF(O1553&lt;O$3053,O$3053,O1553))</f>
        <v>0</v>
      </c>
      <c r="BP1553" s="26">
        <f>BO1553/BO$3049</f>
        <v>0</v>
      </c>
      <c r="BQ1553" s="26">
        <f>IF(OR(BD1553=0, BH1553=0,BN1553=0,BP1553=0), 0,BD1553+BH1553+BK1553+BL1553+BN1553+BP1553)</f>
        <v>0</v>
      </c>
      <c r="BR1553" s="6">
        <f>IF(D1553&gt;0,C1553/D1553,0)</f>
        <v>0</v>
      </c>
    </row>
    <row r="1554" spans="1:70" x14ac:dyDescent="0.2">
      <c r="A1554" s="15" t="s">
        <v>3171</v>
      </c>
      <c r="B1554" s="15" t="s">
        <v>3172</v>
      </c>
      <c r="C1554" s="15"/>
      <c r="D1554" s="15">
        <v>0</v>
      </c>
      <c r="E1554" s="15"/>
      <c r="F1554" s="15"/>
      <c r="G1554" s="15"/>
      <c r="H1554" s="21"/>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c r="AJ1554" s="15"/>
      <c r="AK1554" s="15"/>
      <c r="AL1554" s="15"/>
      <c r="AM1554" s="15"/>
      <c r="AN1554" s="15"/>
      <c r="AO1554" s="15"/>
      <c r="AP1554" s="15"/>
      <c r="AQ1554" s="15"/>
      <c r="AR1554" s="15"/>
      <c r="AS1554" s="15"/>
      <c r="AT1554" s="15"/>
      <c r="AU1554" s="15"/>
      <c r="AV1554" s="15"/>
      <c r="AW1554" s="15">
        <v>0</v>
      </c>
      <c r="AX1554" s="15"/>
      <c r="AZ1554" s="6">
        <f>IF(D1554&gt;0,H1554/D1554,0)</f>
        <v>0</v>
      </c>
      <c r="BA1554" s="6">
        <f>AZ1554*Q1554</f>
        <v>0</v>
      </c>
      <c r="BB1554" s="6">
        <f>IF(C1554&gt;C$3054,C$3054,IF(C1554&lt;C$3053,C$3053,C1554))</f>
        <v>0</v>
      </c>
      <c r="BC1554" s="6">
        <f>IF(BB1554&gt;0,(D1554/15)-BB1554,0)</f>
        <v>0</v>
      </c>
      <c r="BD1554" s="6">
        <f>BC1554/BC$3049</f>
        <v>0</v>
      </c>
      <c r="BE1554" s="15">
        <f>IF(AU1554&gt;AU$3054,AU$3054,IF(AU1554&lt;AU$3053,AU$3053,AU1554))</f>
        <v>0</v>
      </c>
      <c r="BF1554" s="15">
        <f>IF(I1554&gt;I$3054,I$3054,IF(I1554&lt;I$3053,I$3053,I1554))</f>
        <v>0</v>
      </c>
      <c r="BG1554" s="6">
        <f>IF(BE1554&gt;0, BF1554/BE1554,0)</f>
        <v>0</v>
      </c>
      <c r="BH1554" s="26">
        <f>BG1554/BG$3049</f>
        <v>0</v>
      </c>
      <c r="BI1554" s="26">
        <f>IF(AV1554&gt;AV$3054,AV$3054,IF(AV1554&lt;AV$3053,AV$3053,AV1554))</f>
        <v>0</v>
      </c>
      <c r="BJ1554" s="6">
        <f>IF(BI1554&gt;0, BF1554/BI1554,0)</f>
        <v>0</v>
      </c>
      <c r="BK1554" s="26">
        <f>BJ1554/BJ$3049</f>
        <v>0</v>
      </c>
      <c r="BL1554" s="6">
        <f>IF(_xlfn.NUMBERVALUE(AL1554),IF(ABS(AL1554)&lt;1,1-ABS(AL1554),0),0)</f>
        <v>0</v>
      </c>
      <c r="BM1554" s="6">
        <f>IF(F1554&gt;F$3054,F$3054,IF(F1554&lt;F$3053,F$3053,F1554))</f>
        <v>0</v>
      </c>
      <c r="BN1554" s="6">
        <f>IF(BM1554&gt;0, BM1554/BM$3049, BM1554/BM$3050*-1)</f>
        <v>0</v>
      </c>
      <c r="BO1554" s="6">
        <f>IF(O1554&gt;O$3054,O$3054,IF(O1554&lt;O$3053,O$3053,O1554))</f>
        <v>0</v>
      </c>
      <c r="BP1554" s="26">
        <f>BO1554/BO$3049</f>
        <v>0</v>
      </c>
      <c r="BQ1554" s="26">
        <f>IF(OR(BD1554=0, BH1554=0,BN1554=0,BP1554=0), 0,BD1554+BH1554+BK1554+BL1554+BN1554+BP1554)</f>
        <v>0</v>
      </c>
      <c r="BR1554" s="6">
        <f>IF(D1554&gt;0,C1554/D1554,0)</f>
        <v>0</v>
      </c>
    </row>
    <row r="1555" spans="1:70" x14ac:dyDescent="0.2">
      <c r="A1555" s="15" t="s">
        <v>3212</v>
      </c>
      <c r="B1555" s="15" t="s">
        <v>3213</v>
      </c>
      <c r="C1555" s="15">
        <v>-0.02</v>
      </c>
      <c r="D1555" s="15">
        <v>0.02</v>
      </c>
      <c r="E1555" s="15">
        <v>0.02</v>
      </c>
      <c r="F1555" s="15"/>
      <c r="G1555" s="15">
        <v>2.89</v>
      </c>
      <c r="H1555" s="21">
        <v>14310000</v>
      </c>
      <c r="I1555" s="15"/>
      <c r="J1555" s="15">
        <v>0</v>
      </c>
      <c r="K1555" s="15"/>
      <c r="L1555" s="15">
        <v>0</v>
      </c>
      <c r="M1555" s="15"/>
      <c r="N1555" s="15">
        <v>0</v>
      </c>
      <c r="O1555" s="15"/>
      <c r="P1555" s="15"/>
      <c r="Q1555" s="15">
        <v>0.01</v>
      </c>
      <c r="R1555" s="15">
        <v>0</v>
      </c>
      <c r="S1555" s="15">
        <v>0.56999999999999995</v>
      </c>
      <c r="T1555" s="15">
        <v>0</v>
      </c>
      <c r="U1555" s="15">
        <v>0</v>
      </c>
      <c r="V1555" s="15">
        <v>4.17</v>
      </c>
      <c r="W1555" s="15">
        <v>4.17</v>
      </c>
      <c r="X1555" s="15">
        <v>0</v>
      </c>
      <c r="Y1555" s="15">
        <v>0</v>
      </c>
      <c r="Z1555" s="15">
        <v>5.75</v>
      </c>
      <c r="AA1555" s="15">
        <v>5.75</v>
      </c>
      <c r="AB1555" s="15">
        <v>-0.11</v>
      </c>
      <c r="AC1555" s="15">
        <v>-246.95</v>
      </c>
      <c r="AD1555" s="15">
        <v>-69.41</v>
      </c>
      <c r="AE1555" s="15">
        <v>-246.95</v>
      </c>
      <c r="AF1555" s="15">
        <v>-159.29</v>
      </c>
      <c r="AG1555" s="15">
        <v>-59.38</v>
      </c>
      <c r="AH1555" s="15">
        <v>-159.29</v>
      </c>
      <c r="AI1555" s="15">
        <v>-336.25</v>
      </c>
      <c r="AJ1555" s="15">
        <v>-76.02</v>
      </c>
      <c r="AK1555" s="15">
        <v>-336.25</v>
      </c>
      <c r="AL1555" s="15">
        <v>0.89</v>
      </c>
      <c r="AM1555" s="15">
        <v>150.86000000000001</v>
      </c>
      <c r="AN1555" s="15">
        <v>26.66</v>
      </c>
      <c r="AO1555" s="15">
        <v>-73.040000000000006</v>
      </c>
      <c r="AP1555" s="15">
        <v>-76.86</v>
      </c>
      <c r="AQ1555" s="15">
        <v>-787.85</v>
      </c>
      <c r="AR1555" s="15"/>
      <c r="AS1555" s="15">
        <v>4.1900000000000004</v>
      </c>
      <c r="AT1555" s="15">
        <v>29.17</v>
      </c>
      <c r="AU1555" s="15"/>
      <c r="AV1555" s="15"/>
      <c r="AW1555" s="16">
        <v>40000</v>
      </c>
      <c r="AX1555" s="16">
        <v>31748</v>
      </c>
      <c r="AZ1555" s="6">
        <f>IF(D1555&gt;0,H1555/D1555,0)</f>
        <v>715500000</v>
      </c>
      <c r="BA1555" s="6">
        <f>AZ1555*Q1555</f>
        <v>7155000</v>
      </c>
      <c r="BB1555" s="6">
        <f>IF(C1555&gt;C$3054,C$3054,IF(C1555&lt;C$3053,C$3053,C1555))</f>
        <v>-0.02</v>
      </c>
      <c r="BC1555" s="6">
        <f>IF(BB1555&gt;0,(D1555/15)-BB1555,0)</f>
        <v>0</v>
      </c>
      <c r="BD1555" s="6">
        <f>BC1555/BC$3049</f>
        <v>0</v>
      </c>
      <c r="BE1555" s="15">
        <f>IF(AU1555&gt;AU$3054,AU$3054,IF(AU1555&lt;AU$3053,AU$3053,AU1555))</f>
        <v>0</v>
      </c>
      <c r="BF1555" s="15">
        <f>IF(I1555&gt;I$3054,I$3054,IF(I1555&lt;I$3053,I$3053,I1555))</f>
        <v>0</v>
      </c>
      <c r="BG1555" s="6">
        <f>IF(BE1555&gt;0, BF1555/BE1555,0)</f>
        <v>0</v>
      </c>
      <c r="BH1555" s="26">
        <f>BG1555/BG$3049</f>
        <v>0</v>
      </c>
      <c r="BI1555" s="26">
        <f>IF(AV1555&gt;AV$3054,AV$3054,IF(AV1555&lt;AV$3053,AV$3053,AV1555))</f>
        <v>0</v>
      </c>
      <c r="BJ1555" s="6">
        <f>IF(BI1555&gt;0, BF1555/BI1555,0)</f>
        <v>0</v>
      </c>
      <c r="BK1555" s="26">
        <f>BJ1555/BJ$3049</f>
        <v>0</v>
      </c>
      <c r="BL1555" s="6">
        <f>IF(_xlfn.NUMBERVALUE(AL1555),IF(ABS(AL1555)&lt;1,1-ABS(AL1555),0),0)</f>
        <v>0.10999999999999999</v>
      </c>
      <c r="BM1555" s="6">
        <f>IF(F1555&gt;F$3054,F$3054,IF(F1555&lt;F$3053,F$3053,F1555))</f>
        <v>0</v>
      </c>
      <c r="BN1555" s="6">
        <f>IF(BM1555&gt;0, BM1555/BM$3049, BM1555/BM$3050*-1)</f>
        <v>0</v>
      </c>
      <c r="BO1555" s="6">
        <f>IF(O1555&gt;O$3054,O$3054,IF(O1555&lt;O$3053,O$3053,O1555))</f>
        <v>0</v>
      </c>
      <c r="BP1555" s="26">
        <f>BO1555/BO$3049</f>
        <v>0</v>
      </c>
      <c r="BQ1555" s="26">
        <f>IF(OR(BD1555=0, BH1555=0,BN1555=0,BP1555=0), 0,BD1555+BH1555+BK1555+BL1555+BN1555+BP1555)</f>
        <v>0</v>
      </c>
      <c r="BR1555" s="6">
        <f>IF(D1555&gt;0,C1555/D1555,0)</f>
        <v>-1</v>
      </c>
    </row>
    <row r="1556" spans="1:70" x14ac:dyDescent="0.2">
      <c r="A1556" s="15" t="s">
        <v>3268</v>
      </c>
      <c r="B1556" s="15" t="s">
        <v>3269</v>
      </c>
      <c r="C1556" s="15">
        <v>0.01</v>
      </c>
      <c r="D1556" s="15">
        <v>1.61</v>
      </c>
      <c r="E1556" s="15"/>
      <c r="F1556" s="15"/>
      <c r="G1556" s="15">
        <v>21.52</v>
      </c>
      <c r="H1556" s="21">
        <v>150270000</v>
      </c>
      <c r="I1556" s="15">
        <v>185.7</v>
      </c>
      <c r="J1556" s="15">
        <v>0</v>
      </c>
      <c r="K1556" s="15"/>
      <c r="L1556" s="15">
        <v>0</v>
      </c>
      <c r="M1556" s="15"/>
      <c r="N1556" s="15">
        <v>0</v>
      </c>
      <c r="O1556" s="15"/>
      <c r="P1556" s="15"/>
      <c r="Q1556" s="15">
        <v>0.08</v>
      </c>
      <c r="R1556" s="15">
        <v>0.02</v>
      </c>
      <c r="S1556" s="15">
        <v>1.06</v>
      </c>
      <c r="T1556" s="15">
        <v>0</v>
      </c>
      <c r="U1556" s="15">
        <v>0</v>
      </c>
      <c r="V1556" s="15">
        <v>15.1</v>
      </c>
      <c r="W1556" s="15">
        <v>15.1</v>
      </c>
      <c r="X1556" s="15">
        <v>0</v>
      </c>
      <c r="Y1556" s="15">
        <v>0</v>
      </c>
      <c r="Z1556" s="15">
        <v>69.3</v>
      </c>
      <c r="AA1556" s="15">
        <v>69.3</v>
      </c>
      <c r="AB1556" s="15">
        <v>13.28</v>
      </c>
      <c r="AC1556" s="15">
        <v>9.89</v>
      </c>
      <c r="AD1556" s="15"/>
      <c r="AE1556" s="15">
        <v>9.89</v>
      </c>
      <c r="AF1556" s="15">
        <v>2.52</v>
      </c>
      <c r="AG1556" s="15"/>
      <c r="AH1556" s="15">
        <v>2.52</v>
      </c>
      <c r="AI1556" s="15">
        <v>10.25</v>
      </c>
      <c r="AJ1556" s="15"/>
      <c r="AK1556" s="15">
        <v>10.25</v>
      </c>
      <c r="AL1556" s="15"/>
      <c r="AM1556" s="15">
        <v>25.66</v>
      </c>
      <c r="AN1556" s="15">
        <v>15.48</v>
      </c>
      <c r="AO1556" s="15">
        <v>1.92</v>
      </c>
      <c r="AP1556" s="15">
        <v>0.78</v>
      </c>
      <c r="AQ1556" s="15">
        <v>0.38</v>
      </c>
      <c r="AR1556" s="15"/>
      <c r="AS1556" s="15"/>
      <c r="AT1556" s="15"/>
      <c r="AU1556" s="15"/>
      <c r="AV1556" s="15"/>
      <c r="AW1556" s="16">
        <v>23461</v>
      </c>
      <c r="AX1556" s="16">
        <v>119970</v>
      </c>
      <c r="AZ1556" s="6">
        <f>IF(D1556&gt;0,H1556/D1556,0)</f>
        <v>93335403.726708069</v>
      </c>
      <c r="BA1556" s="6">
        <f>AZ1556*Q1556</f>
        <v>7466832.2981366459</v>
      </c>
      <c r="BB1556" s="6">
        <f>IF(C1556&gt;C$3054,C$3054,IF(C1556&lt;C$3053,C$3053,C1556))</f>
        <v>0.01</v>
      </c>
      <c r="BC1556" s="6">
        <f>IF(BB1556&gt;0,(D1556/15)-BB1556,0)</f>
        <v>9.7333333333333341E-2</v>
      </c>
      <c r="BD1556" s="6">
        <f>BC1556/BC$3049</f>
        <v>1.8744383104377971E-2</v>
      </c>
      <c r="BE1556" s="15">
        <f>IF(AU1556&gt;AU$3054,AU$3054,IF(AU1556&lt;AU$3053,AU$3053,AU1556))</f>
        <v>0</v>
      </c>
      <c r="BF1556" s="15">
        <f>IF(I1556&gt;I$3054,I$3054,IF(I1556&lt;I$3053,I$3053,I1556))</f>
        <v>185.7</v>
      </c>
      <c r="BG1556" s="6">
        <f>IF(BE1556&gt;0, BF1556/BE1556,0)</f>
        <v>0</v>
      </c>
      <c r="BH1556" s="26">
        <f>BG1556/BG$3049</f>
        <v>0</v>
      </c>
      <c r="BI1556" s="26">
        <f>IF(AV1556&gt;AV$3054,AV$3054,IF(AV1556&lt;AV$3053,AV$3053,AV1556))</f>
        <v>0</v>
      </c>
      <c r="BJ1556" s="6">
        <f>IF(BI1556&gt;0, BF1556/BI1556,0)</f>
        <v>0</v>
      </c>
      <c r="BK1556" s="26">
        <f>BJ1556/BJ$3049</f>
        <v>0</v>
      </c>
      <c r="BL1556" s="6">
        <f>IF(_xlfn.NUMBERVALUE(AL1556),IF(ABS(AL1556)&lt;1,1-ABS(AL1556),0),0)</f>
        <v>0</v>
      </c>
      <c r="BM1556" s="6">
        <f>IF(F1556&gt;F$3054,F$3054,IF(F1556&lt;F$3053,F$3053,F1556))</f>
        <v>0</v>
      </c>
      <c r="BN1556" s="6">
        <f>IF(BM1556&gt;0, BM1556/BM$3049, BM1556/BM$3050*-1)</f>
        <v>0</v>
      </c>
      <c r="BO1556" s="6">
        <f>IF(O1556&gt;O$3054,O$3054,IF(O1556&lt;O$3053,O$3053,O1556))</f>
        <v>0</v>
      </c>
      <c r="BP1556" s="26">
        <f>BO1556/BO$3049</f>
        <v>0</v>
      </c>
      <c r="BQ1556" s="26">
        <f>IF(OR(BD1556=0, BH1556=0,BN1556=0,BP1556=0), 0,BD1556+BH1556+BK1556+BL1556+BN1556+BP1556)</f>
        <v>0</v>
      </c>
      <c r="BR1556" s="6">
        <f>IF(D1556&gt;0,C1556/D1556,0)</f>
        <v>6.2111801242236021E-3</v>
      </c>
    </row>
    <row r="1557" spans="1:70" x14ac:dyDescent="0.2">
      <c r="A1557" s="15" t="s">
        <v>3177</v>
      </c>
      <c r="B1557" s="15" t="s">
        <v>3178</v>
      </c>
      <c r="C1557" s="15"/>
      <c r="D1557" s="15">
        <v>2.48</v>
      </c>
      <c r="E1557" s="15"/>
      <c r="F1557" s="15"/>
      <c r="G1557" s="15"/>
      <c r="H1557" s="21"/>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c r="AG1557" s="15"/>
      <c r="AH1557" s="15"/>
      <c r="AI1557" s="15"/>
      <c r="AJ1557" s="15"/>
      <c r="AK1557" s="15"/>
      <c r="AL1557" s="15"/>
      <c r="AM1557" s="15"/>
      <c r="AN1557" s="15"/>
      <c r="AO1557" s="15"/>
      <c r="AP1557" s="15"/>
      <c r="AQ1557" s="15"/>
      <c r="AR1557" s="15"/>
      <c r="AS1557" s="15"/>
      <c r="AT1557" s="15"/>
      <c r="AU1557" s="15"/>
      <c r="AV1557" s="15"/>
      <c r="AW1557" s="15">
        <v>0</v>
      </c>
      <c r="AX1557" s="15"/>
      <c r="AZ1557" s="6">
        <f>IF(D1557&gt;0,H1557/D1557,0)</f>
        <v>0</v>
      </c>
      <c r="BA1557" s="6">
        <f>AZ1557*Q1557</f>
        <v>0</v>
      </c>
      <c r="BB1557" s="6">
        <f>IF(C1557&gt;C$3054,C$3054,IF(C1557&lt;C$3053,C$3053,C1557))</f>
        <v>0</v>
      </c>
      <c r="BC1557" s="6">
        <f>IF(BB1557&gt;0,(D1557/15)-BB1557,0)</f>
        <v>0</v>
      </c>
      <c r="BD1557" s="6">
        <f>BC1557/BC$3049</f>
        <v>0</v>
      </c>
      <c r="BE1557" s="15">
        <f>IF(AU1557&gt;AU$3054,AU$3054,IF(AU1557&lt;AU$3053,AU$3053,AU1557))</f>
        <v>0</v>
      </c>
      <c r="BF1557" s="15">
        <f>IF(I1557&gt;I$3054,I$3054,IF(I1557&lt;I$3053,I$3053,I1557))</f>
        <v>0</v>
      </c>
      <c r="BG1557" s="6">
        <f>IF(BE1557&gt;0, BF1557/BE1557,0)</f>
        <v>0</v>
      </c>
      <c r="BH1557" s="26">
        <f>BG1557/BG$3049</f>
        <v>0</v>
      </c>
      <c r="BI1557" s="26">
        <f>IF(AV1557&gt;AV$3054,AV$3054,IF(AV1557&lt;AV$3053,AV$3053,AV1557))</f>
        <v>0</v>
      </c>
      <c r="BJ1557" s="6">
        <f>IF(BI1557&gt;0, BF1557/BI1557,0)</f>
        <v>0</v>
      </c>
      <c r="BK1557" s="26">
        <f>BJ1557/BJ$3049</f>
        <v>0</v>
      </c>
      <c r="BL1557" s="6">
        <f>IF(_xlfn.NUMBERVALUE(AL1557),IF(ABS(AL1557)&lt;1,1-ABS(AL1557),0),0)</f>
        <v>0</v>
      </c>
      <c r="BM1557" s="6">
        <f>IF(F1557&gt;F$3054,F$3054,IF(F1557&lt;F$3053,F$3053,F1557))</f>
        <v>0</v>
      </c>
      <c r="BN1557" s="6">
        <f>IF(BM1557&gt;0, BM1557/BM$3049, BM1557/BM$3050*-1)</f>
        <v>0</v>
      </c>
      <c r="BO1557" s="6">
        <f>IF(O1557&gt;O$3054,O$3054,IF(O1557&lt;O$3053,O$3053,O1557))</f>
        <v>0</v>
      </c>
      <c r="BP1557" s="26">
        <f>BO1557/BO$3049</f>
        <v>0</v>
      </c>
      <c r="BQ1557" s="26">
        <f>IF(OR(BD1557=0, BH1557=0,BN1557=0,BP1557=0), 0,BD1557+BH1557+BK1557+BL1557+BN1557+BP1557)</f>
        <v>0</v>
      </c>
      <c r="BR1557" s="6">
        <f>IF(D1557&gt;0,C1557/D1557,0)</f>
        <v>0</v>
      </c>
    </row>
    <row r="1558" spans="1:70" x14ac:dyDescent="0.2">
      <c r="A1558" s="15" t="s">
        <v>3165</v>
      </c>
      <c r="B1558" s="15" t="s">
        <v>3166</v>
      </c>
      <c r="C1558" s="15"/>
      <c r="D1558" s="15">
        <v>2.39</v>
      </c>
      <c r="E1558" s="15"/>
      <c r="F1558" s="15"/>
      <c r="G1558" s="15"/>
      <c r="H1558" s="21"/>
      <c r="I1558" s="15"/>
      <c r="J1558" s="15"/>
      <c r="K1558" s="15"/>
      <c r="L1558" s="15"/>
      <c r="M1558" s="15"/>
      <c r="N1558" s="15"/>
      <c r="O1558" s="15"/>
      <c r="P1558" s="15"/>
      <c r="Q1558" s="15"/>
      <c r="R1558" s="15"/>
      <c r="S1558" s="15"/>
      <c r="T1558" s="15"/>
      <c r="U1558" s="15"/>
      <c r="V1558" s="15"/>
      <c r="W1558" s="15"/>
      <c r="X1558" s="15"/>
      <c r="Y1558" s="15"/>
      <c r="Z1558" s="15"/>
      <c r="AA1558" s="15"/>
      <c r="AB1558" s="15"/>
      <c r="AC1558" s="15"/>
      <c r="AD1558" s="15"/>
      <c r="AE1558" s="15"/>
      <c r="AF1558" s="15"/>
      <c r="AG1558" s="15"/>
      <c r="AH1558" s="15"/>
      <c r="AI1558" s="15"/>
      <c r="AJ1558" s="15"/>
      <c r="AK1558" s="15"/>
      <c r="AL1558" s="15"/>
      <c r="AM1558" s="15"/>
      <c r="AN1558" s="15"/>
      <c r="AO1558" s="15"/>
      <c r="AP1558" s="15"/>
      <c r="AQ1558" s="15"/>
      <c r="AR1558" s="15"/>
      <c r="AS1558" s="15"/>
      <c r="AT1558" s="15"/>
      <c r="AU1558" s="15"/>
      <c r="AV1558" s="15"/>
      <c r="AW1558" s="16">
        <v>4500</v>
      </c>
      <c r="AX1558" s="16">
        <v>17331</v>
      </c>
      <c r="AZ1558" s="6">
        <f>IF(D1558&gt;0,H1558/D1558,0)</f>
        <v>0</v>
      </c>
      <c r="BA1558" s="6">
        <f>AZ1558*Q1558</f>
        <v>0</v>
      </c>
      <c r="BB1558" s="6">
        <f>IF(C1558&gt;C$3054,C$3054,IF(C1558&lt;C$3053,C$3053,C1558))</f>
        <v>0</v>
      </c>
      <c r="BC1558" s="6">
        <f>IF(BB1558&gt;0,(D1558/15)-BB1558,0)</f>
        <v>0</v>
      </c>
      <c r="BD1558" s="6">
        <f>BC1558/BC$3049</f>
        <v>0</v>
      </c>
      <c r="BE1558" s="15">
        <f>IF(AU1558&gt;AU$3054,AU$3054,IF(AU1558&lt;AU$3053,AU$3053,AU1558))</f>
        <v>0</v>
      </c>
      <c r="BF1558" s="15">
        <f>IF(I1558&gt;I$3054,I$3054,IF(I1558&lt;I$3053,I$3053,I1558))</f>
        <v>0</v>
      </c>
      <c r="BG1558" s="6">
        <f>IF(BE1558&gt;0, BF1558/BE1558,0)</f>
        <v>0</v>
      </c>
      <c r="BH1558" s="26">
        <f>BG1558/BG$3049</f>
        <v>0</v>
      </c>
      <c r="BI1558" s="26">
        <f>IF(AV1558&gt;AV$3054,AV$3054,IF(AV1558&lt;AV$3053,AV$3053,AV1558))</f>
        <v>0</v>
      </c>
      <c r="BJ1558" s="6">
        <f>IF(BI1558&gt;0, BF1558/BI1558,0)</f>
        <v>0</v>
      </c>
      <c r="BK1558" s="26">
        <f>BJ1558/BJ$3049</f>
        <v>0</v>
      </c>
      <c r="BL1558" s="6">
        <f>IF(_xlfn.NUMBERVALUE(AL1558),IF(ABS(AL1558)&lt;1,1-ABS(AL1558),0),0)</f>
        <v>0</v>
      </c>
      <c r="BM1558" s="6">
        <f>IF(F1558&gt;F$3054,F$3054,IF(F1558&lt;F$3053,F$3053,F1558))</f>
        <v>0</v>
      </c>
      <c r="BN1558" s="6">
        <f>IF(BM1558&gt;0, BM1558/BM$3049, BM1558/BM$3050*-1)</f>
        <v>0</v>
      </c>
      <c r="BO1558" s="6">
        <f>IF(O1558&gt;O$3054,O$3054,IF(O1558&lt;O$3053,O$3053,O1558))</f>
        <v>0</v>
      </c>
      <c r="BP1558" s="26">
        <f>BO1558/BO$3049</f>
        <v>0</v>
      </c>
      <c r="BQ1558" s="26">
        <f>IF(OR(BD1558=0, BH1558=0,BN1558=0,BP1558=0), 0,BD1558+BH1558+BK1558+BL1558+BN1558+BP1558)</f>
        <v>0</v>
      </c>
      <c r="BR1558" s="6">
        <f>IF(D1558&gt;0,C1558/D1558,0)</f>
        <v>0</v>
      </c>
    </row>
    <row r="1559" spans="1:70" x14ac:dyDescent="0.2">
      <c r="A1559" s="15" t="s">
        <v>3200</v>
      </c>
      <c r="B1559" s="15" t="s">
        <v>3201</v>
      </c>
      <c r="C1559" s="15">
        <v>-0.01</v>
      </c>
      <c r="D1559" s="15">
        <v>0.01</v>
      </c>
      <c r="E1559" s="15">
        <v>0.01</v>
      </c>
      <c r="F1559" s="15">
        <v>100</v>
      </c>
      <c r="G1559" s="15">
        <v>21.49</v>
      </c>
      <c r="H1559" s="21">
        <v>2150000</v>
      </c>
      <c r="I1559" s="15"/>
      <c r="J1559" s="15">
        <v>0</v>
      </c>
      <c r="K1559" s="15"/>
      <c r="L1559" s="15">
        <v>0</v>
      </c>
      <c r="M1559" s="15"/>
      <c r="N1559" s="15">
        <v>0</v>
      </c>
      <c r="O1559" s="15"/>
      <c r="P1559" s="15"/>
      <c r="Q1559" s="15">
        <v>0</v>
      </c>
      <c r="R1559" s="15">
        <v>0</v>
      </c>
      <c r="S1559" s="15">
        <v>0.05</v>
      </c>
      <c r="T1559" s="15">
        <v>0</v>
      </c>
      <c r="U1559" s="15">
        <v>0</v>
      </c>
      <c r="V1559" s="15">
        <v>59.54</v>
      </c>
      <c r="W1559" s="15">
        <v>0</v>
      </c>
      <c r="X1559" s="15">
        <v>0</v>
      </c>
      <c r="Y1559" s="15"/>
      <c r="Z1559" s="15">
        <v>559.89</v>
      </c>
      <c r="AA1559" s="15"/>
      <c r="AB1559" s="15"/>
      <c r="AC1559" s="15">
        <v>-269.22000000000003</v>
      </c>
      <c r="AD1559" s="15">
        <v>-148.28</v>
      </c>
      <c r="AE1559" s="15">
        <v>-225.08</v>
      </c>
      <c r="AF1559" s="15">
        <v>-175.64</v>
      </c>
      <c r="AG1559" s="15">
        <v>-96.49</v>
      </c>
      <c r="AH1559" s="15">
        <v>-141.86000000000001</v>
      </c>
      <c r="AI1559" s="15">
        <v>-269.22000000000003</v>
      </c>
      <c r="AJ1559" s="15">
        <v>-201.02</v>
      </c>
      <c r="AK1559" s="15">
        <v>-225.08</v>
      </c>
      <c r="AL1559" s="15">
        <v>2.27</v>
      </c>
      <c r="AM1559" s="15">
        <v>107.59</v>
      </c>
      <c r="AN1559" s="15"/>
      <c r="AO1559" s="15">
        <v>-2520000</v>
      </c>
      <c r="AP1559" s="15">
        <v>-12090000</v>
      </c>
      <c r="AQ1559" s="15">
        <v>-11880000</v>
      </c>
      <c r="AR1559" s="15"/>
      <c r="AS1559" s="15">
        <v>-46.03</v>
      </c>
      <c r="AT1559" s="15">
        <v>-8.69</v>
      </c>
      <c r="AU1559" s="15"/>
      <c r="AV1559" s="15"/>
      <c r="AW1559" s="15">
        <v>0</v>
      </c>
      <c r="AX1559" s="15"/>
      <c r="AZ1559" s="6">
        <f>IF(D1559&gt;0,H1559/D1559,0)</f>
        <v>215000000</v>
      </c>
      <c r="BA1559" s="6">
        <f>AZ1559*Q1559</f>
        <v>0</v>
      </c>
      <c r="BB1559" s="6">
        <f>IF(C1559&gt;C$3054,C$3054,IF(C1559&lt;C$3053,C$3053,C1559))</f>
        <v>-0.01</v>
      </c>
      <c r="BC1559" s="6">
        <f>IF(BB1559&gt;0,(D1559/15)-BB1559,0)</f>
        <v>0</v>
      </c>
      <c r="BD1559" s="6">
        <f>BC1559/BC$3049</f>
        <v>0</v>
      </c>
      <c r="BE1559" s="15">
        <f>IF(AU1559&gt;AU$3054,AU$3054,IF(AU1559&lt;AU$3053,AU$3053,AU1559))</f>
        <v>0</v>
      </c>
      <c r="BF1559" s="15">
        <f>IF(I1559&gt;I$3054,I$3054,IF(I1559&lt;I$3053,I$3053,I1559))</f>
        <v>0</v>
      </c>
      <c r="BG1559" s="6">
        <f>IF(BE1559&gt;0, BF1559/BE1559,0)</f>
        <v>0</v>
      </c>
      <c r="BH1559" s="26">
        <f>BG1559/BG$3049</f>
        <v>0</v>
      </c>
      <c r="BI1559" s="26">
        <f>IF(AV1559&gt;AV$3054,AV$3054,IF(AV1559&lt;AV$3053,AV$3053,AV1559))</f>
        <v>0</v>
      </c>
      <c r="BJ1559" s="6">
        <f>IF(BI1559&gt;0, BF1559/BI1559,0)</f>
        <v>0</v>
      </c>
      <c r="BK1559" s="26">
        <f>BJ1559/BJ$3049</f>
        <v>0</v>
      </c>
      <c r="BL1559" s="6">
        <f>IF(_xlfn.NUMBERVALUE(AL1559),IF(ABS(AL1559)&lt;1,1-ABS(AL1559),0),0)</f>
        <v>0</v>
      </c>
      <c r="BM1559" s="6">
        <f>IF(F1559&gt;F$3054,F$3054,IF(F1559&lt;F$3053,F$3053,F1559))</f>
        <v>100</v>
      </c>
      <c r="BN1559" s="6">
        <f>IF(BM1559&gt;0, BM1559/BM$3049, BM1559/BM$3050*-1)</f>
        <v>0.12633161221191516</v>
      </c>
      <c r="BO1559" s="6">
        <f>IF(O1559&gt;O$3054,O$3054,IF(O1559&lt;O$3053,O$3053,O1559))</f>
        <v>0</v>
      </c>
      <c r="BP1559" s="26">
        <f>BO1559/BO$3049</f>
        <v>0</v>
      </c>
      <c r="BQ1559" s="26">
        <f>IF(OR(BD1559=0, BH1559=0,BN1559=0,BP1559=0), 0,BD1559+BH1559+BK1559+BL1559+BN1559+BP1559)</f>
        <v>0</v>
      </c>
      <c r="BR1559" s="6">
        <f>IF(D1559&gt;0,C1559/D1559,0)</f>
        <v>-1</v>
      </c>
    </row>
    <row r="1560" spans="1:70" x14ac:dyDescent="0.2">
      <c r="A1560" s="15" t="s">
        <v>3239</v>
      </c>
      <c r="B1560" s="15" t="s">
        <v>3240</v>
      </c>
      <c r="C1560" s="15">
        <v>-0.02</v>
      </c>
      <c r="D1560" s="15">
        <v>0.22</v>
      </c>
      <c r="E1560" s="15">
        <v>0.21</v>
      </c>
      <c r="F1560" s="15">
        <v>175.12</v>
      </c>
      <c r="G1560" s="15">
        <v>3.1</v>
      </c>
      <c r="H1560" s="21">
        <v>25730000</v>
      </c>
      <c r="I1560" s="15"/>
      <c r="J1560" s="15">
        <v>0</v>
      </c>
      <c r="K1560" s="15"/>
      <c r="L1560" s="15">
        <v>0</v>
      </c>
      <c r="M1560" s="15"/>
      <c r="N1560" s="15">
        <v>0</v>
      </c>
      <c r="O1560" s="15"/>
      <c r="P1560" s="15"/>
      <c r="Q1560" s="15">
        <v>0.08</v>
      </c>
      <c r="R1560" s="15">
        <v>0.01</v>
      </c>
      <c r="S1560" s="15">
        <v>0.39</v>
      </c>
      <c r="T1560" s="15">
        <v>0</v>
      </c>
      <c r="U1560" s="15">
        <v>0</v>
      </c>
      <c r="V1560" s="15">
        <v>27.84</v>
      </c>
      <c r="W1560" s="15">
        <v>27.84</v>
      </c>
      <c r="X1560" s="15">
        <v>0</v>
      </c>
      <c r="Y1560" s="15">
        <v>0</v>
      </c>
      <c r="Z1560" s="15">
        <v>44.5</v>
      </c>
      <c r="AA1560" s="15">
        <v>44.5</v>
      </c>
      <c r="AB1560" s="15">
        <v>-2.59</v>
      </c>
      <c r="AC1560" s="15">
        <v>-17.7</v>
      </c>
      <c r="AD1560" s="15"/>
      <c r="AE1560" s="15">
        <v>-17.7</v>
      </c>
      <c r="AF1560" s="15">
        <v>-12</v>
      </c>
      <c r="AG1560" s="15"/>
      <c r="AH1560" s="15">
        <v>-12</v>
      </c>
      <c r="AI1560" s="15">
        <v>-19.98</v>
      </c>
      <c r="AJ1560" s="15"/>
      <c r="AK1560" s="15">
        <v>-19.98</v>
      </c>
      <c r="AL1560" s="15"/>
      <c r="AM1560" s="15">
        <v>69.13</v>
      </c>
      <c r="AN1560" s="15"/>
      <c r="AO1560" s="16">
        <v>-115771.4</v>
      </c>
      <c r="AP1560" s="16">
        <v>-120437.1</v>
      </c>
      <c r="AQ1560" s="16">
        <v>-106301.9</v>
      </c>
      <c r="AR1560" s="15"/>
      <c r="AS1560" s="15"/>
      <c r="AT1560" s="15"/>
      <c r="AU1560" s="15"/>
      <c r="AV1560" s="15"/>
      <c r="AW1560" s="16">
        <v>93416</v>
      </c>
      <c r="AX1560" s="16">
        <v>104155</v>
      </c>
      <c r="AZ1560" s="6">
        <f>IF(D1560&gt;0,H1560/D1560,0)</f>
        <v>116954545.45454545</v>
      </c>
      <c r="BA1560" s="6">
        <f>AZ1560*Q1560</f>
        <v>9356363.6363636367</v>
      </c>
      <c r="BB1560" s="6">
        <f>IF(C1560&gt;C$3054,C$3054,IF(C1560&lt;C$3053,C$3053,C1560))</f>
        <v>-0.02</v>
      </c>
      <c r="BC1560" s="6">
        <f>IF(BB1560&gt;0,(D1560/15)-BB1560,0)</f>
        <v>0</v>
      </c>
      <c r="BD1560" s="6">
        <f>BC1560/BC$3049</f>
        <v>0</v>
      </c>
      <c r="BE1560" s="15">
        <f>IF(AU1560&gt;AU$3054,AU$3054,IF(AU1560&lt;AU$3053,AU$3053,AU1560))</f>
        <v>0</v>
      </c>
      <c r="BF1560" s="15">
        <f>IF(I1560&gt;I$3054,I$3054,IF(I1560&lt;I$3053,I$3053,I1560))</f>
        <v>0</v>
      </c>
      <c r="BG1560" s="6">
        <f>IF(BE1560&gt;0, BF1560/BE1560,0)</f>
        <v>0</v>
      </c>
      <c r="BH1560" s="26">
        <f>BG1560/BG$3049</f>
        <v>0</v>
      </c>
      <c r="BI1560" s="26">
        <f>IF(AV1560&gt;AV$3054,AV$3054,IF(AV1560&lt;AV$3053,AV$3053,AV1560))</f>
        <v>0</v>
      </c>
      <c r="BJ1560" s="6">
        <f>IF(BI1560&gt;0, BF1560/BI1560,0)</f>
        <v>0</v>
      </c>
      <c r="BK1560" s="26">
        <f>BJ1560/BJ$3049</f>
        <v>0</v>
      </c>
      <c r="BL1560" s="6">
        <f>IF(_xlfn.NUMBERVALUE(AL1560),IF(ABS(AL1560)&lt;1,1-ABS(AL1560),0),0)</f>
        <v>0</v>
      </c>
      <c r="BM1560" s="6">
        <f>IF(F1560&gt;F$3054,F$3054,IF(F1560&lt;F$3053,F$3053,F1560))</f>
        <v>175.12</v>
      </c>
      <c r="BN1560" s="6">
        <f>IF(BM1560&gt;0, BM1560/BM$3049, BM1560/BM$3050*-1)</f>
        <v>0.22123191930550584</v>
      </c>
      <c r="BO1560" s="6">
        <f>IF(O1560&gt;O$3054,O$3054,IF(O1560&lt;O$3053,O$3053,O1560))</f>
        <v>0</v>
      </c>
      <c r="BP1560" s="26">
        <f>BO1560/BO$3049</f>
        <v>0</v>
      </c>
      <c r="BQ1560" s="26">
        <f>IF(OR(BD1560=0, BH1560=0,BN1560=0,BP1560=0), 0,BD1560+BH1560+BK1560+BL1560+BN1560+BP1560)</f>
        <v>0</v>
      </c>
      <c r="BR1560" s="6">
        <f>IF(D1560&gt;0,C1560/D1560,0)</f>
        <v>-9.0909090909090912E-2</v>
      </c>
    </row>
    <row r="1561" spans="1:70" x14ac:dyDescent="0.2">
      <c r="A1561" s="15" t="s">
        <v>3247</v>
      </c>
      <c r="B1561" s="15" t="s">
        <v>3248</v>
      </c>
      <c r="C1561" s="15">
        <v>0</v>
      </c>
      <c r="D1561" s="15">
        <v>0.05</v>
      </c>
      <c r="E1561" s="15">
        <v>0.06</v>
      </c>
      <c r="F1561" s="15">
        <v>-47.73</v>
      </c>
      <c r="G1561" s="15">
        <v>5.66</v>
      </c>
      <c r="H1561" s="21">
        <v>8680000</v>
      </c>
      <c r="I1561" s="15"/>
      <c r="J1561" s="15">
        <v>0</v>
      </c>
      <c r="K1561" s="15"/>
      <c r="L1561" s="15">
        <v>0</v>
      </c>
      <c r="M1561" s="15"/>
      <c r="N1561" s="15">
        <v>0</v>
      </c>
      <c r="O1561" s="15"/>
      <c r="P1561" s="15"/>
      <c r="Q1561" s="15">
        <v>0.01</v>
      </c>
      <c r="R1561" s="15">
        <v>0.01</v>
      </c>
      <c r="S1561" s="15">
        <v>1.1399999999999999</v>
      </c>
      <c r="T1561" s="15">
        <v>0</v>
      </c>
      <c r="U1561" s="15">
        <v>0</v>
      </c>
      <c r="V1561" s="15">
        <v>39.85</v>
      </c>
      <c r="W1561" s="15">
        <v>33.200000000000003</v>
      </c>
      <c r="X1561" s="15">
        <v>0</v>
      </c>
      <c r="Y1561" s="15">
        <v>0</v>
      </c>
      <c r="Z1561" s="15">
        <v>77.72</v>
      </c>
      <c r="AA1561" s="15">
        <v>53.52</v>
      </c>
      <c r="AB1561" s="15">
        <v>-46.55</v>
      </c>
      <c r="AC1561" s="15">
        <v>-46.09</v>
      </c>
      <c r="AD1561" s="15">
        <v>-41.41</v>
      </c>
      <c r="AE1561" s="15">
        <v>-65.23</v>
      </c>
      <c r="AF1561" s="15">
        <v>-27.45</v>
      </c>
      <c r="AG1561" s="15">
        <v>-38.619999999999997</v>
      </c>
      <c r="AH1561" s="15">
        <v>-46.16</v>
      </c>
      <c r="AI1561" s="15">
        <v>-46.09</v>
      </c>
      <c r="AJ1561" s="15">
        <v>-42.93</v>
      </c>
      <c r="AK1561" s="15">
        <v>-65.23</v>
      </c>
      <c r="AL1561" s="15">
        <v>2.06</v>
      </c>
      <c r="AM1561" s="15">
        <v>45.07</v>
      </c>
      <c r="AN1561" s="15"/>
      <c r="AO1561" s="15"/>
      <c r="AP1561" s="15"/>
      <c r="AQ1561" s="15"/>
      <c r="AR1561" s="15"/>
      <c r="AS1561" s="15"/>
      <c r="AT1561" s="15"/>
      <c r="AU1561" s="15"/>
      <c r="AV1561" s="15"/>
      <c r="AW1561" s="15">
        <v>0</v>
      </c>
      <c r="AX1561" s="16">
        <v>6187</v>
      </c>
      <c r="AZ1561" s="6">
        <f>IF(D1561&gt;0,H1561/D1561,0)</f>
        <v>173600000</v>
      </c>
      <c r="BA1561" s="6">
        <f>AZ1561*Q1561</f>
        <v>1736000</v>
      </c>
      <c r="BB1561" s="6">
        <f>IF(C1561&gt;C$3054,C$3054,IF(C1561&lt;C$3053,C$3053,C1561))</f>
        <v>0</v>
      </c>
      <c r="BC1561" s="6">
        <f>IF(BB1561&gt;0,(D1561/15)-BB1561,0)</f>
        <v>0</v>
      </c>
      <c r="BD1561" s="6">
        <f>BC1561/BC$3049</f>
        <v>0</v>
      </c>
      <c r="BE1561" s="15">
        <f>IF(AU1561&gt;AU$3054,AU$3054,IF(AU1561&lt;AU$3053,AU$3053,AU1561))</f>
        <v>0</v>
      </c>
      <c r="BF1561" s="15">
        <f>IF(I1561&gt;I$3054,I$3054,IF(I1561&lt;I$3053,I$3053,I1561))</f>
        <v>0</v>
      </c>
      <c r="BG1561" s="6">
        <f>IF(BE1561&gt;0, BF1561/BE1561,0)</f>
        <v>0</v>
      </c>
      <c r="BH1561" s="26">
        <f>BG1561/BG$3049</f>
        <v>0</v>
      </c>
      <c r="BI1561" s="26">
        <f>IF(AV1561&gt;AV$3054,AV$3054,IF(AV1561&lt;AV$3053,AV$3053,AV1561))</f>
        <v>0</v>
      </c>
      <c r="BJ1561" s="6">
        <f>IF(BI1561&gt;0, BF1561/BI1561,0)</f>
        <v>0</v>
      </c>
      <c r="BK1561" s="26">
        <f>BJ1561/BJ$3049</f>
        <v>0</v>
      </c>
      <c r="BL1561" s="6">
        <f>IF(_xlfn.NUMBERVALUE(AL1561),IF(ABS(AL1561)&lt;1,1-ABS(AL1561),0),0)</f>
        <v>0</v>
      </c>
      <c r="BM1561" s="6">
        <f>IF(F1561&gt;F$3054,F$3054,IF(F1561&lt;F$3053,F$3053,F1561))</f>
        <v>-47.73</v>
      </c>
      <c r="BN1561" s="6">
        <f>IF(BM1561&gt;0, BM1561/BM$3049, BM1561/BM$3050*-1)</f>
        <v>-0.47989141363362153</v>
      </c>
      <c r="BO1561" s="6">
        <f>IF(O1561&gt;O$3054,O$3054,IF(O1561&lt;O$3053,O$3053,O1561))</f>
        <v>0</v>
      </c>
      <c r="BP1561" s="26">
        <f>BO1561/BO$3049</f>
        <v>0</v>
      </c>
      <c r="BQ1561" s="26">
        <f>IF(OR(BD1561=0, BH1561=0,BN1561=0,BP1561=0), 0,BD1561+BH1561+BK1561+BL1561+BN1561+BP1561)</f>
        <v>0</v>
      </c>
      <c r="BR1561" s="6">
        <f>IF(D1561&gt;0,C1561/D1561,0)</f>
        <v>0</v>
      </c>
    </row>
    <row r="1562" spans="1:70" x14ac:dyDescent="0.2">
      <c r="A1562" s="15" t="s">
        <v>3181</v>
      </c>
      <c r="B1562" s="15" t="s">
        <v>3182</v>
      </c>
      <c r="C1562" s="15"/>
      <c r="D1562" s="15">
        <v>0</v>
      </c>
      <c r="E1562" s="15"/>
      <c r="F1562" s="15"/>
      <c r="G1562" s="15"/>
      <c r="H1562" s="21"/>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c r="AG1562" s="15"/>
      <c r="AH1562" s="15"/>
      <c r="AI1562" s="15"/>
      <c r="AJ1562" s="15"/>
      <c r="AK1562" s="15"/>
      <c r="AL1562" s="15"/>
      <c r="AM1562" s="15"/>
      <c r="AN1562" s="15"/>
      <c r="AO1562" s="15"/>
      <c r="AP1562" s="15"/>
      <c r="AQ1562" s="15"/>
      <c r="AR1562" s="15"/>
      <c r="AS1562" s="15"/>
      <c r="AT1562" s="15"/>
      <c r="AU1562" s="15"/>
      <c r="AV1562" s="15"/>
      <c r="AW1562" s="15">
        <v>0</v>
      </c>
      <c r="AX1562" s="15"/>
      <c r="AZ1562" s="6">
        <f>IF(D1562&gt;0,H1562/D1562,0)</f>
        <v>0</v>
      </c>
      <c r="BA1562" s="6">
        <f>AZ1562*Q1562</f>
        <v>0</v>
      </c>
      <c r="BB1562" s="6">
        <f>IF(C1562&gt;C$3054,C$3054,IF(C1562&lt;C$3053,C$3053,C1562))</f>
        <v>0</v>
      </c>
      <c r="BC1562" s="6">
        <f>IF(BB1562&gt;0,(D1562/15)-BB1562,0)</f>
        <v>0</v>
      </c>
      <c r="BD1562" s="6">
        <f>BC1562/BC$3049</f>
        <v>0</v>
      </c>
      <c r="BE1562" s="15">
        <f>IF(AU1562&gt;AU$3054,AU$3054,IF(AU1562&lt;AU$3053,AU$3053,AU1562))</f>
        <v>0</v>
      </c>
      <c r="BF1562" s="15">
        <f>IF(I1562&gt;I$3054,I$3054,IF(I1562&lt;I$3053,I$3053,I1562))</f>
        <v>0</v>
      </c>
      <c r="BG1562" s="6">
        <f>IF(BE1562&gt;0, BF1562/BE1562,0)</f>
        <v>0</v>
      </c>
      <c r="BH1562" s="26">
        <f>BG1562/BG$3049</f>
        <v>0</v>
      </c>
      <c r="BI1562" s="26">
        <f>IF(AV1562&gt;AV$3054,AV$3054,IF(AV1562&lt;AV$3053,AV$3053,AV1562))</f>
        <v>0</v>
      </c>
      <c r="BJ1562" s="6">
        <f>IF(BI1562&gt;0, BF1562/BI1562,0)</f>
        <v>0</v>
      </c>
      <c r="BK1562" s="26">
        <f>BJ1562/BJ$3049</f>
        <v>0</v>
      </c>
      <c r="BL1562" s="6">
        <f>IF(_xlfn.NUMBERVALUE(AL1562),IF(ABS(AL1562)&lt;1,1-ABS(AL1562),0),0)</f>
        <v>0</v>
      </c>
      <c r="BM1562" s="6">
        <f>IF(F1562&gt;F$3054,F$3054,IF(F1562&lt;F$3053,F$3053,F1562))</f>
        <v>0</v>
      </c>
      <c r="BN1562" s="6">
        <f>IF(BM1562&gt;0, BM1562/BM$3049, BM1562/BM$3050*-1)</f>
        <v>0</v>
      </c>
      <c r="BO1562" s="6">
        <f>IF(O1562&gt;O$3054,O$3054,IF(O1562&lt;O$3053,O$3053,O1562))</f>
        <v>0</v>
      </c>
      <c r="BP1562" s="26">
        <f>BO1562/BO$3049</f>
        <v>0</v>
      </c>
      <c r="BQ1562" s="26">
        <f>IF(OR(BD1562=0, BH1562=0,BN1562=0,BP1562=0), 0,BD1562+BH1562+BK1562+BL1562+BN1562+BP1562)</f>
        <v>0</v>
      </c>
      <c r="BR1562" s="6">
        <f>IF(D1562&gt;0,C1562/D1562,0)</f>
        <v>0</v>
      </c>
    </row>
    <row r="1563" spans="1:70" x14ac:dyDescent="0.2">
      <c r="A1563" s="15" t="s">
        <v>3272</v>
      </c>
      <c r="B1563" s="15" t="s">
        <v>3273</v>
      </c>
      <c r="C1563" s="15">
        <v>0</v>
      </c>
      <c r="D1563" s="15">
        <v>0.01</v>
      </c>
      <c r="E1563" s="15">
        <v>0.01</v>
      </c>
      <c r="F1563" s="15">
        <v>0</v>
      </c>
      <c r="G1563" s="15">
        <v>2.4500000000000002</v>
      </c>
      <c r="H1563" s="21">
        <v>6430000</v>
      </c>
      <c r="I1563" s="15"/>
      <c r="J1563" s="15">
        <v>0</v>
      </c>
      <c r="K1563" s="15"/>
      <c r="L1563" s="15">
        <v>0</v>
      </c>
      <c r="M1563" s="15"/>
      <c r="N1563" s="15">
        <v>0</v>
      </c>
      <c r="O1563" s="15"/>
      <c r="P1563" s="15"/>
      <c r="Q1563" s="15">
        <v>0</v>
      </c>
      <c r="R1563" s="15">
        <v>0</v>
      </c>
      <c r="S1563" s="15">
        <v>0.11</v>
      </c>
      <c r="T1563" s="15">
        <v>0</v>
      </c>
      <c r="U1563" s="15">
        <v>0</v>
      </c>
      <c r="V1563" s="15">
        <v>0</v>
      </c>
      <c r="W1563" s="15">
        <v>0</v>
      </c>
      <c r="X1563" s="15">
        <v>0</v>
      </c>
      <c r="Y1563" s="15">
        <v>0</v>
      </c>
      <c r="Z1563" s="15">
        <v>0</v>
      </c>
      <c r="AA1563" s="15">
        <v>0</v>
      </c>
      <c r="AB1563" s="15">
        <v>-28.56</v>
      </c>
      <c r="AC1563" s="15">
        <v>-21.16</v>
      </c>
      <c r="AD1563" s="15">
        <v>-41.2</v>
      </c>
      <c r="AE1563" s="15">
        <v>-21.16</v>
      </c>
      <c r="AF1563" s="15">
        <v>-11.78</v>
      </c>
      <c r="AG1563" s="15">
        <v>-21.6</v>
      </c>
      <c r="AH1563" s="15">
        <v>-11.78</v>
      </c>
      <c r="AI1563" s="15">
        <v>-25.89</v>
      </c>
      <c r="AJ1563" s="15">
        <v>-42.65</v>
      </c>
      <c r="AK1563" s="15">
        <v>-25.89</v>
      </c>
      <c r="AL1563" s="15">
        <v>7.0000000000000007E-2</v>
      </c>
      <c r="AM1563" s="15">
        <v>780.73</v>
      </c>
      <c r="AN1563" s="15">
        <v>95.41</v>
      </c>
      <c r="AO1563" s="15">
        <v>-246.31</v>
      </c>
      <c r="AP1563" s="15">
        <v>-295.95</v>
      </c>
      <c r="AQ1563" s="15">
        <v>-295.95</v>
      </c>
      <c r="AR1563" s="15"/>
      <c r="AS1563" s="15">
        <v>-43.32</v>
      </c>
      <c r="AT1563" s="15">
        <v>-10.15</v>
      </c>
      <c r="AU1563" s="15"/>
      <c r="AV1563" s="15"/>
      <c r="AW1563" s="16">
        <v>400000</v>
      </c>
      <c r="AX1563" s="15">
        <v>2110000</v>
      </c>
      <c r="AZ1563" s="6">
        <f>IF(D1563&gt;0,H1563/D1563,0)</f>
        <v>643000000</v>
      </c>
      <c r="BA1563" s="6">
        <f>AZ1563*Q1563</f>
        <v>0</v>
      </c>
      <c r="BB1563" s="6">
        <f>IF(C1563&gt;C$3054,C$3054,IF(C1563&lt;C$3053,C$3053,C1563))</f>
        <v>0</v>
      </c>
      <c r="BC1563" s="6">
        <f>IF(BB1563&gt;0,(D1563/15)-BB1563,0)</f>
        <v>0</v>
      </c>
      <c r="BD1563" s="6">
        <f>BC1563/BC$3049</f>
        <v>0</v>
      </c>
      <c r="BE1563" s="15">
        <f>IF(AU1563&gt;AU$3054,AU$3054,IF(AU1563&lt;AU$3053,AU$3053,AU1563))</f>
        <v>0</v>
      </c>
      <c r="BF1563" s="15">
        <f>IF(I1563&gt;I$3054,I$3054,IF(I1563&lt;I$3053,I$3053,I1563))</f>
        <v>0</v>
      </c>
      <c r="BG1563" s="6">
        <f>IF(BE1563&gt;0, BF1563/BE1563,0)</f>
        <v>0</v>
      </c>
      <c r="BH1563" s="26">
        <f>BG1563/BG$3049</f>
        <v>0</v>
      </c>
      <c r="BI1563" s="26">
        <f>IF(AV1563&gt;AV$3054,AV$3054,IF(AV1563&lt;AV$3053,AV$3053,AV1563))</f>
        <v>0</v>
      </c>
      <c r="BJ1563" s="6">
        <f>IF(BI1563&gt;0, BF1563/BI1563,0)</f>
        <v>0</v>
      </c>
      <c r="BK1563" s="26">
        <f>BJ1563/BJ$3049</f>
        <v>0</v>
      </c>
      <c r="BL1563" s="6">
        <f>IF(_xlfn.NUMBERVALUE(AL1563),IF(ABS(AL1563)&lt;1,1-ABS(AL1563),0),0)</f>
        <v>0.92999999999999994</v>
      </c>
      <c r="BM1563" s="6">
        <f>IF(F1563&gt;F$3054,F$3054,IF(F1563&lt;F$3053,F$3053,F1563))</f>
        <v>0</v>
      </c>
      <c r="BN1563" s="6">
        <f>IF(BM1563&gt;0, BM1563/BM$3049, BM1563/BM$3050*-1)</f>
        <v>0</v>
      </c>
      <c r="BO1563" s="6">
        <f>IF(O1563&gt;O$3054,O$3054,IF(O1563&lt;O$3053,O$3053,O1563))</f>
        <v>0</v>
      </c>
      <c r="BP1563" s="26">
        <f>BO1563/BO$3049</f>
        <v>0</v>
      </c>
      <c r="BQ1563" s="26">
        <f>IF(OR(BD1563=0, BH1563=0,BN1563=0,BP1563=0), 0,BD1563+BH1563+BK1563+BL1563+BN1563+BP1563)</f>
        <v>0</v>
      </c>
      <c r="BR1563" s="6">
        <f>IF(D1563&gt;0,C1563/D1563,0)</f>
        <v>0</v>
      </c>
    </row>
    <row r="1564" spans="1:70" x14ac:dyDescent="0.2">
      <c r="A1564" s="15" t="s">
        <v>3245</v>
      </c>
      <c r="B1564" s="15" t="s">
        <v>3246</v>
      </c>
      <c r="C1564" s="15">
        <v>-0.01</v>
      </c>
      <c r="D1564" s="15">
        <v>0.04</v>
      </c>
      <c r="E1564" s="15">
        <v>0.04</v>
      </c>
      <c r="F1564" s="15">
        <v>16.670000000000002</v>
      </c>
      <c r="G1564" s="15">
        <v>0.72</v>
      </c>
      <c r="H1564" s="21">
        <v>8480000</v>
      </c>
      <c r="I1564" s="15"/>
      <c r="J1564" s="15">
        <v>0</v>
      </c>
      <c r="K1564" s="15"/>
      <c r="L1564" s="15">
        <v>0</v>
      </c>
      <c r="M1564" s="15"/>
      <c r="N1564" s="15">
        <v>0</v>
      </c>
      <c r="O1564" s="15"/>
      <c r="P1564" s="15"/>
      <c r="Q1564" s="15">
        <v>0.05</v>
      </c>
      <c r="R1564" s="15">
        <v>0</v>
      </c>
      <c r="S1564" s="15">
        <v>0.18</v>
      </c>
      <c r="T1564" s="15">
        <v>0</v>
      </c>
      <c r="U1564" s="15">
        <v>0</v>
      </c>
      <c r="V1564" s="15">
        <v>1.97</v>
      </c>
      <c r="W1564" s="15">
        <v>1.97</v>
      </c>
      <c r="X1564" s="15">
        <v>0</v>
      </c>
      <c r="Y1564" s="15">
        <v>0</v>
      </c>
      <c r="Z1564" s="15">
        <v>2.2000000000000002</v>
      </c>
      <c r="AA1564" s="15">
        <v>2.2000000000000002</v>
      </c>
      <c r="AB1564" s="15">
        <v>-113.22</v>
      </c>
      <c r="AC1564" s="15">
        <v>-9.9499999999999993</v>
      </c>
      <c r="AD1564" s="15">
        <v>-15.52</v>
      </c>
      <c r="AE1564" s="15">
        <v>-9.9499999999999993</v>
      </c>
      <c r="AF1564" s="15">
        <v>-9.17</v>
      </c>
      <c r="AG1564" s="15">
        <v>-13.73</v>
      </c>
      <c r="AH1564" s="15">
        <v>-9.17</v>
      </c>
      <c r="AI1564" s="15">
        <v>-9.9499999999999993</v>
      </c>
      <c r="AJ1564" s="15">
        <v>-15.52</v>
      </c>
      <c r="AK1564" s="15">
        <v>-9.9499999999999993</v>
      </c>
      <c r="AL1564" s="15">
        <v>5.51</v>
      </c>
      <c r="AM1564" s="15">
        <v>182.38</v>
      </c>
      <c r="AN1564" s="15"/>
      <c r="AO1564" s="16">
        <v>-6852.34</v>
      </c>
      <c r="AP1564" s="16">
        <v>-7291.67</v>
      </c>
      <c r="AQ1564" s="16">
        <v>-7291.67</v>
      </c>
      <c r="AR1564" s="15"/>
      <c r="AS1564" s="15"/>
      <c r="AT1564" s="15"/>
      <c r="AU1564" s="15"/>
      <c r="AV1564" s="15"/>
      <c r="AW1564" s="15">
        <v>0</v>
      </c>
      <c r="AX1564" s="16">
        <v>21423</v>
      </c>
      <c r="AZ1564" s="6">
        <f>IF(D1564&gt;0,H1564/D1564,0)</f>
        <v>212000000</v>
      </c>
      <c r="BA1564" s="6">
        <f>AZ1564*Q1564</f>
        <v>10600000</v>
      </c>
      <c r="BB1564" s="6">
        <f>IF(C1564&gt;C$3054,C$3054,IF(C1564&lt;C$3053,C$3053,C1564))</f>
        <v>-0.01</v>
      </c>
      <c r="BC1564" s="6">
        <f>IF(BB1564&gt;0,(D1564/15)-BB1564,0)</f>
        <v>0</v>
      </c>
      <c r="BD1564" s="6">
        <f>BC1564/BC$3049</f>
        <v>0</v>
      </c>
      <c r="BE1564" s="15">
        <f>IF(AU1564&gt;AU$3054,AU$3054,IF(AU1564&lt;AU$3053,AU$3053,AU1564))</f>
        <v>0</v>
      </c>
      <c r="BF1564" s="15">
        <f>IF(I1564&gt;I$3054,I$3054,IF(I1564&lt;I$3053,I$3053,I1564))</f>
        <v>0</v>
      </c>
      <c r="BG1564" s="6">
        <f>IF(BE1564&gt;0, BF1564/BE1564,0)</f>
        <v>0</v>
      </c>
      <c r="BH1564" s="26">
        <f>BG1564/BG$3049</f>
        <v>0</v>
      </c>
      <c r="BI1564" s="26">
        <f>IF(AV1564&gt;AV$3054,AV$3054,IF(AV1564&lt;AV$3053,AV$3053,AV1564))</f>
        <v>0</v>
      </c>
      <c r="BJ1564" s="6">
        <f>IF(BI1564&gt;0, BF1564/BI1564,0)</f>
        <v>0</v>
      </c>
      <c r="BK1564" s="26">
        <f>BJ1564/BJ$3049</f>
        <v>0</v>
      </c>
      <c r="BL1564" s="6">
        <f>IF(_xlfn.NUMBERVALUE(AL1564),IF(ABS(AL1564)&lt;1,1-ABS(AL1564),0),0)</f>
        <v>0</v>
      </c>
      <c r="BM1564" s="6">
        <f>IF(F1564&gt;F$3054,F$3054,IF(F1564&lt;F$3053,F$3053,F1564))</f>
        <v>16.670000000000002</v>
      </c>
      <c r="BN1564" s="6">
        <f>IF(BM1564&gt;0, BM1564/BM$3049, BM1564/BM$3050*-1)</f>
        <v>2.1059479755726258E-2</v>
      </c>
      <c r="BO1564" s="6">
        <f>IF(O1564&gt;O$3054,O$3054,IF(O1564&lt;O$3053,O$3053,O1564))</f>
        <v>0</v>
      </c>
      <c r="BP1564" s="26">
        <f>BO1564/BO$3049</f>
        <v>0</v>
      </c>
      <c r="BQ1564" s="26">
        <f>IF(OR(BD1564=0, BH1564=0,BN1564=0,BP1564=0), 0,BD1564+BH1564+BK1564+BL1564+BN1564+BP1564)</f>
        <v>0</v>
      </c>
      <c r="BR1564" s="6">
        <f>IF(D1564&gt;0,C1564/D1564,0)</f>
        <v>-0.25</v>
      </c>
    </row>
    <row r="1565" spans="1:70" x14ac:dyDescent="0.2">
      <c r="A1565" s="15" t="s">
        <v>3274</v>
      </c>
      <c r="B1565" s="15" t="s">
        <v>3275</v>
      </c>
      <c r="C1565" s="15">
        <v>0.03</v>
      </c>
      <c r="D1565" s="15">
        <v>0.54</v>
      </c>
      <c r="E1565" s="15">
        <v>0.49</v>
      </c>
      <c r="F1565" s="15">
        <v>80</v>
      </c>
      <c r="G1565" s="15">
        <v>3.11</v>
      </c>
      <c r="H1565" s="21">
        <v>39610000</v>
      </c>
      <c r="I1565" s="15">
        <v>16.010000000000002</v>
      </c>
      <c r="J1565" s="15">
        <v>0</v>
      </c>
      <c r="K1565" s="15">
        <v>0</v>
      </c>
      <c r="L1565" s="15">
        <v>0</v>
      </c>
      <c r="M1565" s="15"/>
      <c r="N1565" s="15">
        <v>0</v>
      </c>
      <c r="O1565" s="15"/>
      <c r="P1565" s="15"/>
      <c r="Q1565" s="15">
        <v>0.17</v>
      </c>
      <c r="R1565" s="15">
        <v>0</v>
      </c>
      <c r="S1565" s="15">
        <v>1</v>
      </c>
      <c r="T1565" s="15">
        <v>0</v>
      </c>
      <c r="U1565" s="15">
        <v>0</v>
      </c>
      <c r="V1565" s="15">
        <v>1.31</v>
      </c>
      <c r="W1565" s="15">
        <v>1.31</v>
      </c>
      <c r="X1565" s="15">
        <v>0</v>
      </c>
      <c r="Y1565" s="15">
        <v>0</v>
      </c>
      <c r="Z1565" s="15">
        <v>2.58</v>
      </c>
      <c r="AA1565" s="15">
        <v>2.58</v>
      </c>
      <c r="AB1565" s="15">
        <v>17.739999999999998</v>
      </c>
      <c r="AC1565" s="15">
        <v>19.239999999999998</v>
      </c>
      <c r="AD1565" s="15">
        <v>11.19</v>
      </c>
      <c r="AE1565" s="15">
        <v>19.239999999999998</v>
      </c>
      <c r="AF1565" s="15">
        <v>12.45</v>
      </c>
      <c r="AG1565" s="15">
        <v>7.65</v>
      </c>
      <c r="AH1565" s="15">
        <v>12.45</v>
      </c>
      <c r="AI1565" s="15">
        <v>21.98</v>
      </c>
      <c r="AJ1565" s="15">
        <v>12.05</v>
      </c>
      <c r="AK1565" s="15">
        <v>21.98</v>
      </c>
      <c r="AL1565" s="15">
        <v>1.79</v>
      </c>
      <c r="AM1565" s="15">
        <v>19.04</v>
      </c>
      <c r="AN1565" s="15">
        <v>92.69</v>
      </c>
      <c r="AO1565" s="15">
        <v>9.2100000000000009</v>
      </c>
      <c r="AP1565" s="15">
        <v>7.67</v>
      </c>
      <c r="AQ1565" s="15">
        <v>5.71</v>
      </c>
      <c r="AR1565" s="15">
        <v>65.040000000000006</v>
      </c>
      <c r="AS1565" s="15">
        <v>5.08</v>
      </c>
      <c r="AT1565" s="15">
        <v>3.83</v>
      </c>
      <c r="AU1565" s="15">
        <v>65.28</v>
      </c>
      <c r="AV1565" s="15"/>
      <c r="AW1565" s="16">
        <v>1233</v>
      </c>
      <c r="AX1565" s="16">
        <v>42149</v>
      </c>
      <c r="AZ1565" s="6">
        <f>IF(D1565&gt;0,H1565/D1565,0)</f>
        <v>73351851.851851851</v>
      </c>
      <c r="BA1565" s="6">
        <f>AZ1565*Q1565</f>
        <v>12469814.814814815</v>
      </c>
      <c r="BB1565" s="6">
        <f>IF(C1565&gt;C$3054,C$3054,IF(C1565&lt;C$3053,C$3053,C1565))</f>
        <v>0.03</v>
      </c>
      <c r="BC1565" s="6">
        <f>IF(BB1565&gt;0,(D1565/15)-BB1565,0)</f>
        <v>6.0000000000000053E-3</v>
      </c>
      <c r="BD1565" s="6">
        <f>BC1565/BC$3049</f>
        <v>1.155475670817821E-3</v>
      </c>
      <c r="BE1565" s="15">
        <f>IF(AU1565&gt;AU$3054,AU$3054,IF(AU1565&lt;AU$3053,AU$3053,AU1565))</f>
        <v>61.328428529480597</v>
      </c>
      <c r="BF1565" s="15">
        <f>IF(I1565&gt;I$3054,I$3054,IF(I1565&lt;I$3053,I$3053,I1565))</f>
        <v>16.010000000000002</v>
      </c>
      <c r="BG1565" s="6">
        <f>IF(BE1565&gt;0, BF1565/BE1565,0)</f>
        <v>0.26105348504574821</v>
      </c>
      <c r="BH1565" s="26">
        <f>BG1565/BG$3049</f>
        <v>2.510129663901425E-4</v>
      </c>
      <c r="BI1565" s="26">
        <f>IF(AV1565&gt;AV$3054,AV$3054,IF(AV1565&lt;AV$3053,AV$3053,AV1565))</f>
        <v>0</v>
      </c>
      <c r="BJ1565" s="6">
        <f>IF(BI1565&gt;0, BF1565/BI1565,0)</f>
        <v>0</v>
      </c>
      <c r="BK1565" s="26">
        <f>BJ1565/BJ$3049</f>
        <v>0</v>
      </c>
      <c r="BL1565" s="6">
        <f>IF(_xlfn.NUMBERVALUE(AL1565),IF(ABS(AL1565)&lt;1,1-ABS(AL1565),0),0)</f>
        <v>0</v>
      </c>
      <c r="BM1565" s="6">
        <f>IF(F1565&gt;F$3054,F$3054,IF(F1565&lt;F$3053,F$3053,F1565))</f>
        <v>80</v>
      </c>
      <c r="BN1565" s="6">
        <f>IF(BM1565&gt;0, BM1565/BM$3049, BM1565/BM$3050*-1)</f>
        <v>0.10106528976953214</v>
      </c>
      <c r="BO1565" s="6">
        <f>IF(O1565&gt;O$3054,O$3054,IF(O1565&lt;O$3053,O$3053,O1565))</f>
        <v>0</v>
      </c>
      <c r="BP1565" s="26">
        <f>BO1565/BO$3049</f>
        <v>0</v>
      </c>
      <c r="BQ1565" s="26">
        <f>IF(OR(BD1565=0, BH1565=0,BN1565=0,BP1565=0), 0,BD1565+BH1565+BK1565+BL1565+BN1565+BP1565)</f>
        <v>0</v>
      </c>
      <c r="BR1565" s="6">
        <f>IF(D1565&gt;0,C1565/D1565,0)</f>
        <v>5.5555555555555552E-2</v>
      </c>
    </row>
    <row r="1566" spans="1:70" x14ac:dyDescent="0.2">
      <c r="A1566" s="15" t="s">
        <v>3185</v>
      </c>
      <c r="B1566" s="15" t="s">
        <v>3186</v>
      </c>
      <c r="C1566" s="15"/>
      <c r="D1566" s="15"/>
      <c r="E1566" s="15"/>
      <c r="F1566" s="15"/>
      <c r="G1566" s="15"/>
      <c r="H1566" s="21"/>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c r="AG1566" s="15"/>
      <c r="AH1566" s="15"/>
      <c r="AI1566" s="15"/>
      <c r="AJ1566" s="15"/>
      <c r="AK1566" s="15"/>
      <c r="AL1566" s="15"/>
      <c r="AM1566" s="15"/>
      <c r="AN1566" s="15"/>
      <c r="AO1566" s="15"/>
      <c r="AP1566" s="15"/>
      <c r="AQ1566" s="15"/>
      <c r="AR1566" s="15"/>
      <c r="AS1566" s="15"/>
      <c r="AT1566" s="15"/>
      <c r="AU1566" s="15"/>
      <c r="AV1566" s="15"/>
      <c r="AW1566" s="15"/>
      <c r="AX1566" s="15"/>
      <c r="AZ1566" s="6">
        <f>IF(D1566&gt;0,H1566/D1566,0)</f>
        <v>0</v>
      </c>
      <c r="BA1566" s="6">
        <f>AZ1566*Q1566</f>
        <v>0</v>
      </c>
      <c r="BB1566" s="6">
        <f>IF(C1566&gt;C$3054,C$3054,IF(C1566&lt;C$3053,C$3053,C1566))</f>
        <v>0</v>
      </c>
      <c r="BC1566" s="6">
        <f>IF(BB1566&gt;0,(D1566/15)-BB1566,0)</f>
        <v>0</v>
      </c>
      <c r="BD1566" s="6">
        <f>BC1566/BC$3049</f>
        <v>0</v>
      </c>
      <c r="BE1566" s="15">
        <f>IF(AU1566&gt;AU$3054,AU$3054,IF(AU1566&lt;AU$3053,AU$3053,AU1566))</f>
        <v>0</v>
      </c>
      <c r="BF1566" s="15">
        <f>IF(I1566&gt;I$3054,I$3054,IF(I1566&lt;I$3053,I$3053,I1566))</f>
        <v>0</v>
      </c>
      <c r="BG1566" s="6">
        <f>IF(BE1566&gt;0, BF1566/BE1566,0)</f>
        <v>0</v>
      </c>
      <c r="BH1566" s="26">
        <f>BG1566/BG$3049</f>
        <v>0</v>
      </c>
      <c r="BI1566" s="26">
        <f>IF(AV1566&gt;AV$3054,AV$3054,IF(AV1566&lt;AV$3053,AV$3053,AV1566))</f>
        <v>0</v>
      </c>
      <c r="BJ1566" s="6">
        <f>IF(BI1566&gt;0, BF1566/BI1566,0)</f>
        <v>0</v>
      </c>
      <c r="BK1566" s="26">
        <f>BJ1566/BJ$3049</f>
        <v>0</v>
      </c>
      <c r="BL1566" s="6">
        <f>IF(_xlfn.NUMBERVALUE(AL1566),IF(ABS(AL1566)&lt;1,1-ABS(AL1566),0),0)</f>
        <v>0</v>
      </c>
      <c r="BM1566" s="6">
        <f>IF(F1566&gt;F$3054,F$3054,IF(F1566&lt;F$3053,F$3053,F1566))</f>
        <v>0</v>
      </c>
      <c r="BN1566" s="6">
        <f>IF(BM1566&gt;0, BM1566/BM$3049, BM1566/BM$3050*-1)</f>
        <v>0</v>
      </c>
      <c r="BO1566" s="6">
        <f>IF(O1566&gt;O$3054,O$3054,IF(O1566&lt;O$3053,O$3053,O1566))</f>
        <v>0</v>
      </c>
      <c r="BP1566" s="26">
        <f>BO1566/BO$3049</f>
        <v>0</v>
      </c>
      <c r="BQ1566" s="26">
        <f>IF(OR(BD1566=0, BH1566=0,BN1566=0,BP1566=0), 0,BD1566+BH1566+BK1566+BL1566+BN1566+BP1566)</f>
        <v>0</v>
      </c>
      <c r="BR1566" s="6">
        <f>IF(D1566&gt;0,C1566/D1566,0)</f>
        <v>0</v>
      </c>
    </row>
    <row r="1567" spans="1:70" x14ac:dyDescent="0.2">
      <c r="A1567" s="15" t="s">
        <v>3210</v>
      </c>
      <c r="B1567" s="15" t="s">
        <v>3211</v>
      </c>
      <c r="C1567" s="15"/>
      <c r="D1567" s="15">
        <v>0.25</v>
      </c>
      <c r="E1567" s="15"/>
      <c r="F1567" s="15"/>
      <c r="G1567" s="15"/>
      <c r="H1567" s="21"/>
      <c r="I1567" s="15"/>
      <c r="J1567" s="15"/>
      <c r="K1567" s="15"/>
      <c r="L1567" s="15"/>
      <c r="M1567" s="15"/>
      <c r="N1567" s="15"/>
      <c r="O1567" s="15"/>
      <c r="P1567" s="15"/>
      <c r="Q1567" s="15"/>
      <c r="R1567" s="15"/>
      <c r="S1567" s="15"/>
      <c r="T1567" s="15"/>
      <c r="U1567" s="15"/>
      <c r="V1567" s="15"/>
      <c r="W1567" s="15"/>
      <c r="X1567" s="15"/>
      <c r="Y1567" s="15"/>
      <c r="Z1567" s="15"/>
      <c r="AA1567" s="15"/>
      <c r="AB1567" s="15"/>
      <c r="AC1567" s="15"/>
      <c r="AD1567" s="15"/>
      <c r="AE1567" s="15"/>
      <c r="AF1567" s="15"/>
      <c r="AG1567" s="15"/>
      <c r="AH1567" s="15"/>
      <c r="AI1567" s="15"/>
      <c r="AJ1567" s="15"/>
      <c r="AK1567" s="15"/>
      <c r="AL1567" s="15"/>
      <c r="AM1567" s="15"/>
      <c r="AN1567" s="15"/>
      <c r="AO1567" s="15"/>
      <c r="AP1567" s="15"/>
      <c r="AQ1567" s="15"/>
      <c r="AR1567" s="15"/>
      <c r="AS1567" s="15"/>
      <c r="AT1567" s="15"/>
      <c r="AU1567" s="15"/>
      <c r="AV1567" s="15"/>
      <c r="AW1567" s="16">
        <v>50729</v>
      </c>
      <c r="AX1567" s="16">
        <v>130222</v>
      </c>
      <c r="AZ1567" s="6">
        <f>IF(D1567&gt;0,H1567/D1567,0)</f>
        <v>0</v>
      </c>
      <c r="BA1567" s="6">
        <f>AZ1567*Q1567</f>
        <v>0</v>
      </c>
      <c r="BB1567" s="6">
        <f>IF(C1567&gt;C$3054,C$3054,IF(C1567&lt;C$3053,C$3053,C1567))</f>
        <v>0</v>
      </c>
      <c r="BC1567" s="6">
        <f>IF(BB1567&gt;0,(D1567/15)-BB1567,0)</f>
        <v>0</v>
      </c>
      <c r="BD1567" s="6">
        <f>BC1567/BC$3049</f>
        <v>0</v>
      </c>
      <c r="BE1567" s="15">
        <f>IF(AU1567&gt;AU$3054,AU$3054,IF(AU1567&lt;AU$3053,AU$3053,AU1567))</f>
        <v>0</v>
      </c>
      <c r="BF1567" s="15">
        <f>IF(I1567&gt;I$3054,I$3054,IF(I1567&lt;I$3053,I$3053,I1567))</f>
        <v>0</v>
      </c>
      <c r="BG1567" s="6">
        <f>IF(BE1567&gt;0, BF1567/BE1567,0)</f>
        <v>0</v>
      </c>
      <c r="BH1567" s="26">
        <f>BG1567/BG$3049</f>
        <v>0</v>
      </c>
      <c r="BI1567" s="26">
        <f>IF(AV1567&gt;AV$3054,AV$3054,IF(AV1567&lt;AV$3053,AV$3053,AV1567))</f>
        <v>0</v>
      </c>
      <c r="BJ1567" s="6">
        <f>IF(BI1567&gt;0, BF1567/BI1567,0)</f>
        <v>0</v>
      </c>
      <c r="BK1567" s="26">
        <f>BJ1567/BJ$3049</f>
        <v>0</v>
      </c>
      <c r="BL1567" s="6">
        <f>IF(_xlfn.NUMBERVALUE(AL1567),IF(ABS(AL1567)&lt;1,1-ABS(AL1567),0),0)</f>
        <v>0</v>
      </c>
      <c r="BM1567" s="6">
        <f>IF(F1567&gt;F$3054,F$3054,IF(F1567&lt;F$3053,F$3053,F1567))</f>
        <v>0</v>
      </c>
      <c r="BN1567" s="6">
        <f>IF(BM1567&gt;0, BM1567/BM$3049, BM1567/BM$3050*-1)</f>
        <v>0</v>
      </c>
      <c r="BO1567" s="6">
        <f>IF(O1567&gt;O$3054,O$3054,IF(O1567&lt;O$3053,O$3053,O1567))</f>
        <v>0</v>
      </c>
      <c r="BP1567" s="26">
        <f>BO1567/BO$3049</f>
        <v>0</v>
      </c>
      <c r="BQ1567" s="26">
        <f>IF(OR(BD1567=0, BH1567=0,BN1567=0,BP1567=0), 0,BD1567+BH1567+BK1567+BL1567+BN1567+BP1567)</f>
        <v>0</v>
      </c>
      <c r="BR1567" s="6">
        <f>IF(D1567&gt;0,C1567/D1567,0)</f>
        <v>0</v>
      </c>
    </row>
    <row r="1568" spans="1:70" x14ac:dyDescent="0.2">
      <c r="A1568" s="15" t="s">
        <v>3255</v>
      </c>
      <c r="B1568" s="15" t="s">
        <v>3256</v>
      </c>
      <c r="C1568" s="15">
        <v>0.01</v>
      </c>
      <c r="D1568" s="15">
        <v>0.22</v>
      </c>
      <c r="E1568" s="15">
        <v>0.21</v>
      </c>
      <c r="F1568" s="15">
        <v>-21.57</v>
      </c>
      <c r="G1568" s="15">
        <v>6.17</v>
      </c>
      <c r="H1568" s="21">
        <v>89100000</v>
      </c>
      <c r="I1568" s="15">
        <v>17.04</v>
      </c>
      <c r="J1568" s="15">
        <v>0</v>
      </c>
      <c r="K1568" s="15"/>
      <c r="L1568" s="15">
        <v>0</v>
      </c>
      <c r="M1568" s="15"/>
      <c r="N1568" s="15">
        <v>0</v>
      </c>
      <c r="O1568" s="15"/>
      <c r="P1568" s="15"/>
      <c r="Q1568" s="15">
        <v>0.03</v>
      </c>
      <c r="R1568" s="15">
        <v>0.02</v>
      </c>
      <c r="S1568" s="15">
        <v>9.67</v>
      </c>
      <c r="T1568" s="15">
        <v>0</v>
      </c>
      <c r="U1568" s="15">
        <v>0</v>
      </c>
      <c r="V1568" s="15">
        <v>0</v>
      </c>
      <c r="W1568" s="15">
        <v>0</v>
      </c>
      <c r="X1568" s="15">
        <v>0</v>
      </c>
      <c r="Y1568" s="15">
        <v>0</v>
      </c>
      <c r="Z1568" s="15">
        <v>0</v>
      </c>
      <c r="AA1568" s="15">
        <v>0</v>
      </c>
      <c r="AB1568" s="15"/>
      <c r="AC1568" s="15"/>
      <c r="AD1568" s="15"/>
      <c r="AE1568" s="15">
        <v>17.350000000000001</v>
      </c>
      <c r="AF1568" s="15"/>
      <c r="AG1568" s="15"/>
      <c r="AH1568" s="15">
        <v>13.05</v>
      </c>
      <c r="AI1568" s="15"/>
      <c r="AJ1568" s="15"/>
      <c r="AK1568" s="15">
        <v>17.47</v>
      </c>
      <c r="AL1568" s="15"/>
      <c r="AM1568" s="15">
        <v>13.63</v>
      </c>
      <c r="AN1568" s="15">
        <v>52.11</v>
      </c>
      <c r="AO1568" s="15">
        <v>33.869999999999997</v>
      </c>
      <c r="AP1568" s="15">
        <v>31.37</v>
      </c>
      <c r="AQ1568" s="15">
        <v>23.95</v>
      </c>
      <c r="AR1568" s="15"/>
      <c r="AS1568" s="15"/>
      <c r="AT1568" s="15"/>
      <c r="AU1568" s="15"/>
      <c r="AV1568" s="15"/>
      <c r="AW1568" s="16">
        <v>10000</v>
      </c>
      <c r="AX1568" s="16">
        <v>41635</v>
      </c>
      <c r="AZ1568" s="6">
        <f>IF(D1568&gt;0,H1568/D1568,0)</f>
        <v>405000000</v>
      </c>
      <c r="BA1568" s="6">
        <f>AZ1568*Q1568</f>
        <v>12150000</v>
      </c>
      <c r="BB1568" s="6">
        <f>IF(C1568&gt;C$3054,C$3054,IF(C1568&lt;C$3053,C$3053,C1568))</f>
        <v>0.01</v>
      </c>
      <c r="BC1568" s="6">
        <f>IF(BB1568&gt;0,(D1568/15)-BB1568,0)</f>
        <v>4.6666666666666662E-3</v>
      </c>
      <c r="BD1568" s="6">
        <f>BC1568/BC$3049</f>
        <v>8.9870329952497095E-4</v>
      </c>
      <c r="BE1568" s="15">
        <f>IF(AU1568&gt;AU$3054,AU$3054,IF(AU1568&lt;AU$3053,AU$3053,AU1568))</f>
        <v>0</v>
      </c>
      <c r="BF1568" s="15">
        <f>IF(I1568&gt;I$3054,I$3054,IF(I1568&lt;I$3053,I$3053,I1568))</f>
        <v>17.04</v>
      </c>
      <c r="BG1568" s="6">
        <f>IF(BE1568&gt;0, BF1568/BE1568,0)</f>
        <v>0</v>
      </c>
      <c r="BH1568" s="26">
        <f>BG1568/BG$3049</f>
        <v>0</v>
      </c>
      <c r="BI1568" s="26">
        <f>IF(AV1568&gt;AV$3054,AV$3054,IF(AV1568&lt;AV$3053,AV$3053,AV1568))</f>
        <v>0</v>
      </c>
      <c r="BJ1568" s="6">
        <f>IF(BI1568&gt;0, BF1568/BI1568,0)</f>
        <v>0</v>
      </c>
      <c r="BK1568" s="26">
        <f>BJ1568/BJ$3049</f>
        <v>0</v>
      </c>
      <c r="BL1568" s="6">
        <f>IF(_xlfn.NUMBERVALUE(AL1568),IF(ABS(AL1568)&lt;1,1-ABS(AL1568),0),0)</f>
        <v>0</v>
      </c>
      <c r="BM1568" s="6">
        <f>IF(F1568&gt;F$3054,F$3054,IF(F1568&lt;F$3053,F$3053,F1568))</f>
        <v>-21.57</v>
      </c>
      <c r="BN1568" s="6">
        <f>IF(BM1568&gt;0, BM1568/BM$3049, BM1568/BM$3050*-1)</f>
        <v>-0.21687110396139153</v>
      </c>
      <c r="BO1568" s="6">
        <f>IF(O1568&gt;O$3054,O$3054,IF(O1568&lt;O$3053,O$3053,O1568))</f>
        <v>0</v>
      </c>
      <c r="BP1568" s="26">
        <f>BO1568/BO$3049</f>
        <v>0</v>
      </c>
      <c r="BQ1568" s="26">
        <f>IF(OR(BD1568=0, BH1568=0,BN1568=0,BP1568=0), 0,BD1568+BH1568+BK1568+BL1568+BN1568+BP1568)</f>
        <v>0</v>
      </c>
      <c r="BR1568" s="6">
        <f>IF(D1568&gt;0,C1568/D1568,0)</f>
        <v>4.5454545454545456E-2</v>
      </c>
    </row>
    <row r="1569" spans="1:70" x14ac:dyDescent="0.2">
      <c r="A1569" s="15" t="s">
        <v>3198</v>
      </c>
      <c r="B1569" s="15" t="s">
        <v>3199</v>
      </c>
      <c r="C1569" s="15">
        <v>-0.01</v>
      </c>
      <c r="D1569" s="15">
        <v>0.05</v>
      </c>
      <c r="E1569" s="15">
        <v>0.06</v>
      </c>
      <c r="F1569" s="15"/>
      <c r="G1569" s="15">
        <v>1.46</v>
      </c>
      <c r="H1569" s="21">
        <v>4240000</v>
      </c>
      <c r="I1569" s="15"/>
      <c r="J1569" s="15">
        <v>0</v>
      </c>
      <c r="K1569" s="15"/>
      <c r="L1569" s="15">
        <v>0</v>
      </c>
      <c r="M1569" s="15"/>
      <c r="N1569" s="15">
        <v>0</v>
      </c>
      <c r="O1569" s="15"/>
      <c r="P1569" s="15"/>
      <c r="Q1569" s="15">
        <v>0.03</v>
      </c>
      <c r="R1569" s="15">
        <v>0.03</v>
      </c>
      <c r="S1569" s="15">
        <v>94.63</v>
      </c>
      <c r="T1569" s="15">
        <v>0</v>
      </c>
      <c r="U1569" s="15">
        <v>0</v>
      </c>
      <c r="V1569" s="15">
        <v>0</v>
      </c>
      <c r="W1569" s="15">
        <v>0</v>
      </c>
      <c r="X1569" s="15">
        <v>0</v>
      </c>
      <c r="Y1569" s="15">
        <v>0</v>
      </c>
      <c r="Z1569" s="15">
        <v>0</v>
      </c>
      <c r="AA1569" s="15">
        <v>0</v>
      </c>
      <c r="AB1569" s="15"/>
      <c r="AC1569" s="15">
        <v>-16.8</v>
      </c>
      <c r="AD1569" s="15"/>
      <c r="AE1569" s="15">
        <v>-32.58</v>
      </c>
      <c r="AF1569" s="15">
        <v>-16.64</v>
      </c>
      <c r="AG1569" s="15">
        <v>-40.85</v>
      </c>
      <c r="AH1569" s="15">
        <v>-32.159999999999997</v>
      </c>
      <c r="AI1569" s="15">
        <v>-16.8</v>
      </c>
      <c r="AJ1569" s="15"/>
      <c r="AK1569" s="15">
        <v>-32.58</v>
      </c>
      <c r="AL1569" s="15"/>
      <c r="AM1569" s="15">
        <v>8.52</v>
      </c>
      <c r="AN1569" s="15"/>
      <c r="AO1569" s="16">
        <v>-4125.7</v>
      </c>
      <c r="AP1569" s="16">
        <v>-4486.16</v>
      </c>
      <c r="AQ1569" s="16">
        <v>-3281.37</v>
      </c>
      <c r="AR1569" s="15"/>
      <c r="AS1569" s="15"/>
      <c r="AT1569" s="15"/>
      <c r="AU1569" s="15"/>
      <c r="AV1569" s="15"/>
      <c r="AW1569" s="15">
        <v>0</v>
      </c>
      <c r="AX1569" s="16">
        <v>1554</v>
      </c>
      <c r="AZ1569" s="6">
        <f>IF(D1569&gt;0,H1569/D1569,0)</f>
        <v>84800000</v>
      </c>
      <c r="BA1569" s="6">
        <f>AZ1569*Q1569</f>
        <v>2544000</v>
      </c>
      <c r="BB1569" s="6">
        <f>IF(C1569&gt;C$3054,C$3054,IF(C1569&lt;C$3053,C$3053,C1569))</f>
        <v>-0.01</v>
      </c>
      <c r="BC1569" s="6">
        <f>IF(BB1569&gt;0,(D1569/15)-BB1569,0)</f>
        <v>0</v>
      </c>
      <c r="BD1569" s="6">
        <f>BC1569/BC$3049</f>
        <v>0</v>
      </c>
      <c r="BE1569" s="15">
        <f>IF(AU1569&gt;AU$3054,AU$3054,IF(AU1569&lt;AU$3053,AU$3053,AU1569))</f>
        <v>0</v>
      </c>
      <c r="BF1569" s="15">
        <f>IF(I1569&gt;I$3054,I$3054,IF(I1569&lt;I$3053,I$3053,I1569))</f>
        <v>0</v>
      </c>
      <c r="BG1569" s="6">
        <f>IF(BE1569&gt;0, BF1569/BE1569,0)</f>
        <v>0</v>
      </c>
      <c r="BH1569" s="26">
        <f>BG1569/BG$3049</f>
        <v>0</v>
      </c>
      <c r="BI1569" s="26">
        <f>IF(AV1569&gt;AV$3054,AV$3054,IF(AV1569&lt;AV$3053,AV$3053,AV1569))</f>
        <v>0</v>
      </c>
      <c r="BJ1569" s="6">
        <f>IF(BI1569&gt;0, BF1569/BI1569,0)</f>
        <v>0</v>
      </c>
      <c r="BK1569" s="26">
        <f>BJ1569/BJ$3049</f>
        <v>0</v>
      </c>
      <c r="BL1569" s="6">
        <f>IF(_xlfn.NUMBERVALUE(AL1569),IF(ABS(AL1569)&lt;1,1-ABS(AL1569),0),0)</f>
        <v>0</v>
      </c>
      <c r="BM1569" s="6">
        <f>IF(F1569&gt;F$3054,F$3054,IF(F1569&lt;F$3053,F$3053,F1569))</f>
        <v>0</v>
      </c>
      <c r="BN1569" s="6">
        <f>IF(BM1569&gt;0, BM1569/BM$3049, BM1569/BM$3050*-1)</f>
        <v>0</v>
      </c>
      <c r="BO1569" s="6">
        <f>IF(O1569&gt;O$3054,O$3054,IF(O1569&lt;O$3053,O$3053,O1569))</f>
        <v>0</v>
      </c>
      <c r="BP1569" s="26">
        <f>BO1569/BO$3049</f>
        <v>0</v>
      </c>
      <c r="BQ1569" s="26">
        <f>IF(OR(BD1569=0, BH1569=0,BN1569=0,BP1569=0), 0,BD1569+BH1569+BK1569+BL1569+BN1569+BP1569)</f>
        <v>0</v>
      </c>
      <c r="BR1569" s="6">
        <f>IF(D1569&gt;0,C1569/D1569,0)</f>
        <v>-0.19999999999999998</v>
      </c>
    </row>
    <row r="1570" spans="1:70" x14ac:dyDescent="0.2">
      <c r="A1570" s="15" t="s">
        <v>3276</v>
      </c>
      <c r="B1570" s="15" t="s">
        <v>3277</v>
      </c>
      <c r="C1570" s="15"/>
      <c r="D1570" s="15"/>
      <c r="E1570" s="15"/>
      <c r="F1570" s="15"/>
      <c r="G1570" s="15"/>
      <c r="H1570" s="21"/>
      <c r="I1570" s="15"/>
      <c r="J1570" s="15"/>
      <c r="K1570" s="15"/>
      <c r="L1570" s="15"/>
      <c r="M1570" s="15"/>
      <c r="N1570" s="15"/>
      <c r="O1570" s="15"/>
      <c r="P1570" s="15"/>
      <c r="Q1570" s="15"/>
      <c r="R1570" s="15"/>
      <c r="S1570" s="15">
        <v>0.6</v>
      </c>
      <c r="T1570" s="15">
        <v>0</v>
      </c>
      <c r="U1570" s="15">
        <v>0</v>
      </c>
      <c r="V1570" s="15">
        <v>0</v>
      </c>
      <c r="W1570" s="15">
        <v>0</v>
      </c>
      <c r="X1570" s="15"/>
      <c r="Y1570" s="15"/>
      <c r="Z1570" s="15"/>
      <c r="AA1570" s="15"/>
      <c r="AB1570" s="15"/>
      <c r="AC1570" s="15"/>
      <c r="AD1570" s="15"/>
      <c r="AE1570" s="15"/>
      <c r="AF1570" s="15"/>
      <c r="AG1570" s="15"/>
      <c r="AH1570" s="15"/>
      <c r="AI1570" s="15"/>
      <c r="AJ1570" s="15"/>
      <c r="AK1570" s="15"/>
      <c r="AL1570" s="15"/>
      <c r="AM1570" s="15">
        <v>0</v>
      </c>
      <c r="AN1570" s="15"/>
      <c r="AO1570" s="15"/>
      <c r="AP1570" s="15"/>
      <c r="AQ1570" s="15"/>
      <c r="AR1570" s="15"/>
      <c r="AS1570" s="15"/>
      <c r="AT1570" s="15"/>
      <c r="AU1570" s="15"/>
      <c r="AV1570" s="15"/>
      <c r="AW1570" s="15"/>
      <c r="AX1570" s="15"/>
      <c r="AZ1570" s="6">
        <f>IF(D1570&gt;0,H1570/D1570,0)</f>
        <v>0</v>
      </c>
      <c r="BA1570" s="6">
        <f>AZ1570*Q1570</f>
        <v>0</v>
      </c>
      <c r="BB1570" s="6">
        <f>IF(C1570&gt;C$3054,C$3054,IF(C1570&lt;C$3053,C$3053,C1570))</f>
        <v>0</v>
      </c>
      <c r="BC1570" s="6">
        <f>IF(BB1570&gt;0,(D1570/15)-BB1570,0)</f>
        <v>0</v>
      </c>
      <c r="BD1570" s="6">
        <f>BC1570/BC$3049</f>
        <v>0</v>
      </c>
      <c r="BE1570" s="15">
        <f>IF(AU1570&gt;AU$3054,AU$3054,IF(AU1570&lt;AU$3053,AU$3053,AU1570))</f>
        <v>0</v>
      </c>
      <c r="BF1570" s="15">
        <f>IF(I1570&gt;I$3054,I$3054,IF(I1570&lt;I$3053,I$3053,I1570))</f>
        <v>0</v>
      </c>
      <c r="BG1570" s="6">
        <f>IF(BE1570&gt;0, BF1570/BE1570,0)</f>
        <v>0</v>
      </c>
      <c r="BH1570" s="26">
        <f>BG1570/BG$3049</f>
        <v>0</v>
      </c>
      <c r="BI1570" s="26">
        <f>IF(AV1570&gt;AV$3054,AV$3054,IF(AV1570&lt;AV$3053,AV$3053,AV1570))</f>
        <v>0</v>
      </c>
      <c r="BJ1570" s="6">
        <f>IF(BI1570&gt;0, BF1570/BI1570,0)</f>
        <v>0</v>
      </c>
      <c r="BK1570" s="26">
        <f>BJ1570/BJ$3049</f>
        <v>0</v>
      </c>
      <c r="BL1570" s="6">
        <f>IF(_xlfn.NUMBERVALUE(AL1570),IF(ABS(AL1570)&lt;1,1-ABS(AL1570),0),0)</f>
        <v>0</v>
      </c>
      <c r="BM1570" s="6">
        <f>IF(F1570&gt;F$3054,F$3054,IF(F1570&lt;F$3053,F$3053,F1570))</f>
        <v>0</v>
      </c>
      <c r="BN1570" s="6">
        <f>IF(BM1570&gt;0, BM1570/BM$3049, BM1570/BM$3050*-1)</f>
        <v>0</v>
      </c>
      <c r="BO1570" s="6">
        <f>IF(O1570&gt;O$3054,O$3054,IF(O1570&lt;O$3053,O$3053,O1570))</f>
        <v>0</v>
      </c>
      <c r="BP1570" s="26">
        <f>BO1570/BO$3049</f>
        <v>0</v>
      </c>
      <c r="BQ1570" s="26">
        <f>IF(OR(BD1570=0, BH1570=0,BN1570=0,BP1570=0), 0,BD1570+BH1570+BK1570+BL1570+BN1570+BP1570)</f>
        <v>0</v>
      </c>
      <c r="BR1570" s="6">
        <f>IF(D1570&gt;0,C1570/D1570,0)</f>
        <v>0</v>
      </c>
    </row>
    <row r="1571" spans="1:70" x14ac:dyDescent="0.2">
      <c r="A1571" s="15" t="s">
        <v>3206</v>
      </c>
      <c r="B1571" s="15" t="s">
        <v>3207</v>
      </c>
      <c r="C1571" s="15">
        <v>-0.06</v>
      </c>
      <c r="D1571" s="15">
        <v>0</v>
      </c>
      <c r="E1571" s="15">
        <v>0.01</v>
      </c>
      <c r="F1571" s="15">
        <v>-14.29</v>
      </c>
      <c r="G1571" s="15">
        <v>0.8</v>
      </c>
      <c r="H1571" s="21"/>
      <c r="I1571" s="15"/>
      <c r="J1571" s="15">
        <v>0</v>
      </c>
      <c r="K1571" s="15"/>
      <c r="L1571" s="15">
        <v>0</v>
      </c>
      <c r="M1571" s="15"/>
      <c r="N1571" s="15">
        <v>0</v>
      </c>
      <c r="O1571" s="15"/>
      <c r="P1571" s="15"/>
      <c r="Q1571" s="15">
        <v>0.01</v>
      </c>
      <c r="R1571" s="15">
        <v>0</v>
      </c>
      <c r="S1571" s="15">
        <v>2.62</v>
      </c>
      <c r="T1571" s="15">
        <v>0</v>
      </c>
      <c r="U1571" s="15">
        <v>0</v>
      </c>
      <c r="V1571" s="15">
        <v>4.5599999999999996</v>
      </c>
      <c r="W1571" s="15">
        <v>4.71</v>
      </c>
      <c r="X1571" s="15">
        <v>0</v>
      </c>
      <c r="Y1571" s="15">
        <v>0</v>
      </c>
      <c r="Z1571" s="15">
        <v>6.03</v>
      </c>
      <c r="AA1571" s="15">
        <v>6.78</v>
      </c>
      <c r="AB1571" s="15">
        <v>-31.37</v>
      </c>
      <c r="AC1571" s="15">
        <v>-119.05</v>
      </c>
      <c r="AD1571" s="15">
        <v>-95.83</v>
      </c>
      <c r="AE1571" s="15">
        <v>-148.81</v>
      </c>
      <c r="AF1571" s="15">
        <v>-81.48</v>
      </c>
      <c r="AG1571" s="15">
        <v>-85.68</v>
      </c>
      <c r="AH1571" s="15">
        <v>-134.26</v>
      </c>
      <c r="AI1571" s="15">
        <v>-147.52000000000001</v>
      </c>
      <c r="AJ1571" s="15">
        <v>-100.99</v>
      </c>
      <c r="AK1571" s="15">
        <v>-160.77000000000001</v>
      </c>
      <c r="AL1571" s="15">
        <v>3.68</v>
      </c>
      <c r="AM1571" s="15">
        <v>282.47000000000003</v>
      </c>
      <c r="AN1571" s="15">
        <v>-20.05</v>
      </c>
      <c r="AO1571" s="15">
        <v>-90.65</v>
      </c>
      <c r="AP1571" s="15">
        <v>-141.47999999999999</v>
      </c>
      <c r="AQ1571" s="15">
        <v>-141.47999999999999</v>
      </c>
      <c r="AR1571" s="15"/>
      <c r="AS1571" s="15">
        <v>40.51</v>
      </c>
      <c r="AT1571" s="15">
        <v>51.02</v>
      </c>
      <c r="AU1571" s="15"/>
      <c r="AV1571" s="15"/>
      <c r="AW1571" s="15">
        <v>0</v>
      </c>
      <c r="AX1571" s="16">
        <v>394116</v>
      </c>
      <c r="AZ1571" s="6">
        <f>IF(D1571&gt;0,H1571/D1571,0)</f>
        <v>0</v>
      </c>
      <c r="BA1571" s="6">
        <f>AZ1571*Q1571</f>
        <v>0</v>
      </c>
      <c r="BB1571" s="6">
        <f>IF(C1571&gt;C$3054,C$3054,IF(C1571&lt;C$3053,C$3053,C1571))</f>
        <v>-0.06</v>
      </c>
      <c r="BC1571" s="6">
        <f>IF(BB1571&gt;0,(D1571/15)-BB1571,0)</f>
        <v>0</v>
      </c>
      <c r="BD1571" s="6">
        <f>BC1571/BC$3049</f>
        <v>0</v>
      </c>
      <c r="BE1571" s="15">
        <f>IF(AU1571&gt;AU$3054,AU$3054,IF(AU1571&lt;AU$3053,AU$3053,AU1571))</f>
        <v>0</v>
      </c>
      <c r="BF1571" s="15">
        <f>IF(I1571&gt;I$3054,I$3054,IF(I1571&lt;I$3053,I$3053,I1571))</f>
        <v>0</v>
      </c>
      <c r="BG1571" s="6">
        <f>IF(BE1571&gt;0, BF1571/BE1571,0)</f>
        <v>0</v>
      </c>
      <c r="BH1571" s="26">
        <f>BG1571/BG$3049</f>
        <v>0</v>
      </c>
      <c r="BI1571" s="26">
        <f>IF(AV1571&gt;AV$3054,AV$3054,IF(AV1571&lt;AV$3053,AV$3053,AV1571))</f>
        <v>0</v>
      </c>
      <c r="BJ1571" s="6">
        <f>IF(BI1571&gt;0, BF1571/BI1571,0)</f>
        <v>0</v>
      </c>
      <c r="BK1571" s="26">
        <f>BJ1571/BJ$3049</f>
        <v>0</v>
      </c>
      <c r="BL1571" s="6">
        <f>IF(_xlfn.NUMBERVALUE(AL1571),IF(ABS(AL1571)&lt;1,1-ABS(AL1571),0),0)</f>
        <v>0</v>
      </c>
      <c r="BM1571" s="6">
        <f>IF(F1571&gt;F$3054,F$3054,IF(F1571&lt;F$3053,F$3053,F1571))</f>
        <v>-14.29</v>
      </c>
      <c r="BN1571" s="6">
        <f>IF(BM1571&gt;0, BM1571/BM$3049, BM1571/BM$3050*-1)</f>
        <v>-0.14367584958777399</v>
      </c>
      <c r="BO1571" s="6">
        <f>IF(O1571&gt;O$3054,O$3054,IF(O1571&lt;O$3053,O$3053,O1571))</f>
        <v>0</v>
      </c>
      <c r="BP1571" s="26">
        <f>BO1571/BO$3049</f>
        <v>0</v>
      </c>
      <c r="BQ1571" s="26">
        <f>IF(OR(BD1571=0, BH1571=0,BN1571=0,BP1571=0), 0,BD1571+BH1571+BK1571+BL1571+BN1571+BP1571)</f>
        <v>0</v>
      </c>
      <c r="BR1571" s="6">
        <f>IF(D1571&gt;0,C1571/D1571,0)</f>
        <v>0</v>
      </c>
    </row>
    <row r="1572" spans="1:70" x14ac:dyDescent="0.2">
      <c r="A1572" s="15" t="s">
        <v>52</v>
      </c>
      <c r="B1572" s="15" t="s">
        <v>3226</v>
      </c>
      <c r="C1572" s="15">
        <v>0.22</v>
      </c>
      <c r="D1572" s="15">
        <v>1.77</v>
      </c>
      <c r="E1572" s="15">
        <v>3.46</v>
      </c>
      <c r="F1572" s="15">
        <v>26.2</v>
      </c>
      <c r="G1572" s="15">
        <v>2.33</v>
      </c>
      <c r="H1572" s="21">
        <v>674730000</v>
      </c>
      <c r="I1572" s="15">
        <v>7.98</v>
      </c>
      <c r="J1572" s="15">
        <v>0.03</v>
      </c>
      <c r="K1572" s="15">
        <v>0.03</v>
      </c>
      <c r="L1572" s="15">
        <v>0.12</v>
      </c>
      <c r="M1572" s="15">
        <v>0.12</v>
      </c>
      <c r="N1572" s="15">
        <v>0.12</v>
      </c>
      <c r="O1572" s="15">
        <v>3.51</v>
      </c>
      <c r="P1572" s="15">
        <v>20.02</v>
      </c>
      <c r="Q1572" s="15">
        <v>1.47</v>
      </c>
      <c r="R1572" s="15">
        <v>0.01</v>
      </c>
      <c r="S1572" s="15">
        <v>2.42</v>
      </c>
      <c r="T1572" s="15">
        <v>11.32</v>
      </c>
      <c r="U1572" s="15">
        <v>21.11</v>
      </c>
      <c r="V1572" s="15">
        <v>11.38</v>
      </c>
      <c r="W1572" s="15">
        <v>21.16</v>
      </c>
      <c r="X1572" s="15">
        <v>14.47</v>
      </c>
      <c r="Y1572" s="15">
        <v>29.71</v>
      </c>
      <c r="Z1572" s="15">
        <v>14.55</v>
      </c>
      <c r="AA1572" s="15">
        <v>29.79</v>
      </c>
      <c r="AB1572" s="15">
        <v>16.68</v>
      </c>
      <c r="AC1572" s="15">
        <v>12.62</v>
      </c>
      <c r="AD1572" s="15">
        <v>9.1</v>
      </c>
      <c r="AE1572" s="15">
        <v>13.16</v>
      </c>
      <c r="AF1572" s="15">
        <v>11.58</v>
      </c>
      <c r="AG1572" s="15">
        <v>8.2100000000000009</v>
      </c>
      <c r="AH1572" s="15">
        <v>11.79</v>
      </c>
      <c r="AI1572" s="15">
        <v>16.41</v>
      </c>
      <c r="AJ1572" s="15">
        <v>12.82</v>
      </c>
      <c r="AK1572" s="15">
        <v>15.4</v>
      </c>
      <c r="AL1572" s="15">
        <v>1.47</v>
      </c>
      <c r="AM1572" s="15">
        <v>188</v>
      </c>
      <c r="AN1572" s="15">
        <v>63.53</v>
      </c>
      <c r="AO1572" s="15">
        <v>19.62</v>
      </c>
      <c r="AP1572" s="15">
        <v>16.89</v>
      </c>
      <c r="AQ1572" s="15">
        <v>11.72</v>
      </c>
      <c r="AR1572" s="15">
        <v>40.85</v>
      </c>
      <c r="AS1572" s="15">
        <v>14.77</v>
      </c>
      <c r="AT1572" s="15"/>
      <c r="AU1572" s="15">
        <v>21.46</v>
      </c>
      <c r="AV1572" s="15"/>
      <c r="AW1572" s="16">
        <v>56631</v>
      </c>
      <c r="AX1572" s="16">
        <v>66515</v>
      </c>
      <c r="AZ1572" s="6">
        <f>IF(D1572&gt;0,H1572/D1572,0)</f>
        <v>381203389.83050847</v>
      </c>
      <c r="BA1572" s="6">
        <f>AZ1572*Q1572</f>
        <v>560368983.05084741</v>
      </c>
      <c r="BB1572" s="6">
        <f>IF(C1572&gt;C$3054,C$3054,IF(C1572&lt;C$3053,C$3053,C1572))</f>
        <v>0.22</v>
      </c>
      <c r="BC1572" s="6">
        <f>IF(BB1572&gt;0,(D1572/15)-BB1572,0)</f>
        <v>-0.10199999999999999</v>
      </c>
      <c r="BD1572" s="6">
        <f>BC1572/BC$3049</f>
        <v>-1.9643086403902939E-2</v>
      </c>
      <c r="BE1572" s="15">
        <f>IF(AU1572&gt;AU$3054,AU$3054,IF(AU1572&lt;AU$3053,AU$3053,AU1572))</f>
        <v>21.46</v>
      </c>
      <c r="BF1572" s="15">
        <f>IF(I1572&gt;I$3054,I$3054,IF(I1572&lt;I$3053,I$3053,I1572))</f>
        <v>7.98</v>
      </c>
      <c r="BG1572" s="6">
        <f>IF(BE1572&gt;0, BF1572/BE1572,0)</f>
        <v>0.3718546132339236</v>
      </c>
      <c r="BH1572" s="26">
        <f>BG1572/BG$3049</f>
        <v>3.5755251272492656E-4</v>
      </c>
      <c r="BI1572" s="26">
        <f>IF(AV1572&gt;AV$3054,AV$3054,IF(AV1572&lt;AV$3053,AV$3053,AV1572))</f>
        <v>0</v>
      </c>
      <c r="BJ1572" s="6">
        <f>IF(BI1572&gt;0, BF1572/BI1572,0)</f>
        <v>0</v>
      </c>
      <c r="BK1572" s="26">
        <f>BJ1572/BJ$3049</f>
        <v>0</v>
      </c>
      <c r="BL1572" s="6">
        <f>IF(_xlfn.NUMBERVALUE(AL1572),IF(ABS(AL1572)&lt;1,1-ABS(AL1572),0),0)</f>
        <v>0</v>
      </c>
      <c r="BM1572" s="6">
        <f>IF(F1572&gt;F$3054,F$3054,IF(F1572&lt;F$3053,F$3053,F1572))</f>
        <v>26.2</v>
      </c>
      <c r="BN1572" s="6">
        <f>IF(BM1572&gt;0, BM1572/BM$3049, BM1572/BM$3050*-1)</f>
        <v>3.3098882399521773E-2</v>
      </c>
      <c r="BO1572" s="6">
        <f>IF(O1572&gt;O$3054,O$3054,IF(O1572&lt;O$3053,O$3053,O1572))</f>
        <v>3.51</v>
      </c>
      <c r="BP1572" s="26">
        <f>BO1572/BO$3049</f>
        <v>3.3097938663767444E-2</v>
      </c>
      <c r="BQ1572" s="26">
        <f>IF(OR(BD1572=0, BH1572=0,BN1572=0,BP1572=0), 0,BD1572+BH1572+BK1572+BL1572+BN1572+BP1572)</f>
        <v>4.6911287172111203E-2</v>
      </c>
      <c r="BR1572" s="6">
        <f>IF(D1572&gt;0,C1572/D1572,0)</f>
        <v>0.12429378531073446</v>
      </c>
    </row>
    <row r="1573" spans="1:70" x14ac:dyDescent="0.2">
      <c r="A1573" s="15" t="s">
        <v>3262</v>
      </c>
      <c r="B1573" s="15" t="s">
        <v>3263</v>
      </c>
      <c r="C1573" s="15">
        <v>0.03</v>
      </c>
      <c r="D1573" s="15">
        <v>0.34</v>
      </c>
      <c r="E1573" s="15">
        <v>0.33</v>
      </c>
      <c r="F1573" s="15">
        <v>-18.07</v>
      </c>
      <c r="G1573" s="15">
        <v>1.57</v>
      </c>
      <c r="H1573" s="21">
        <v>15310000</v>
      </c>
      <c r="I1573" s="15">
        <v>13.21</v>
      </c>
      <c r="J1573" s="15">
        <v>0.01</v>
      </c>
      <c r="K1573" s="15">
        <v>0.01</v>
      </c>
      <c r="L1573" s="15">
        <v>0.02</v>
      </c>
      <c r="M1573" s="15">
        <v>0.02</v>
      </c>
      <c r="N1573" s="15">
        <v>0.02</v>
      </c>
      <c r="O1573" s="15">
        <v>4.41</v>
      </c>
      <c r="P1573" s="15">
        <v>0.66</v>
      </c>
      <c r="Q1573" s="15">
        <v>0.22</v>
      </c>
      <c r="R1573" s="15">
        <v>0.08</v>
      </c>
      <c r="S1573" s="15">
        <v>1.1100000000000001</v>
      </c>
      <c r="T1573" s="15">
        <v>1.98</v>
      </c>
      <c r="U1573" s="15">
        <v>1.98</v>
      </c>
      <c r="V1573" s="15">
        <v>4.3</v>
      </c>
      <c r="W1573" s="15">
        <v>4.3</v>
      </c>
      <c r="X1573" s="15">
        <v>3.14</v>
      </c>
      <c r="Y1573" s="15">
        <v>3.14</v>
      </c>
      <c r="Z1573" s="15">
        <v>6.81</v>
      </c>
      <c r="AA1573" s="15">
        <v>6.81</v>
      </c>
      <c r="AB1573" s="15">
        <v>24.17</v>
      </c>
      <c r="AC1573" s="15">
        <v>10.77</v>
      </c>
      <c r="AD1573" s="15">
        <v>7.38</v>
      </c>
      <c r="AE1573" s="15">
        <v>10.77</v>
      </c>
      <c r="AF1573" s="15">
        <v>8.0399999999999991</v>
      </c>
      <c r="AG1573" s="15">
        <v>5.33</v>
      </c>
      <c r="AH1573" s="15">
        <v>8.0399999999999991</v>
      </c>
      <c r="AI1573" s="15">
        <v>12.93</v>
      </c>
      <c r="AJ1573" s="15">
        <v>10.02</v>
      </c>
      <c r="AK1573" s="15">
        <v>12.93</v>
      </c>
      <c r="AL1573" s="15">
        <v>1.74</v>
      </c>
      <c r="AM1573" s="15">
        <v>10.9</v>
      </c>
      <c r="AN1573" s="15">
        <v>51.71</v>
      </c>
      <c r="AO1573" s="15">
        <v>14.49</v>
      </c>
      <c r="AP1573" s="15">
        <v>11.45</v>
      </c>
      <c r="AQ1573" s="15">
        <v>8.26</v>
      </c>
      <c r="AR1573" s="15"/>
      <c r="AS1573" s="15">
        <v>17.75</v>
      </c>
      <c r="AT1573" s="15">
        <v>15.25</v>
      </c>
      <c r="AU1573" s="15"/>
      <c r="AV1573" s="15">
        <v>-7.41</v>
      </c>
      <c r="AW1573" s="16">
        <v>9000</v>
      </c>
      <c r="AX1573" s="16">
        <v>9831</v>
      </c>
      <c r="AZ1573" s="6">
        <f>IF(D1573&gt;0,H1573/D1573,0)</f>
        <v>45029411.764705881</v>
      </c>
      <c r="BA1573" s="6">
        <f>AZ1573*Q1573</f>
        <v>9906470.5882352944</v>
      </c>
      <c r="BB1573" s="6">
        <f>IF(C1573&gt;C$3054,C$3054,IF(C1573&lt;C$3053,C$3053,C1573))</f>
        <v>0.03</v>
      </c>
      <c r="BC1573" s="6">
        <f>IF(BB1573&gt;0,(D1573/15)-BB1573,0)</f>
        <v>-7.3333333333333306E-3</v>
      </c>
      <c r="BD1573" s="6">
        <f>BC1573/BC$3049</f>
        <v>-1.4122480421106683E-3</v>
      </c>
      <c r="BE1573" s="15">
        <f>IF(AU1573&gt;AU$3054,AU$3054,IF(AU1573&lt;AU$3053,AU$3053,AU1573))</f>
        <v>0</v>
      </c>
      <c r="BF1573" s="15">
        <f>IF(I1573&gt;I$3054,I$3054,IF(I1573&lt;I$3053,I$3053,I1573))</f>
        <v>13.21</v>
      </c>
      <c r="BG1573" s="6">
        <f>IF(BE1573&gt;0, BF1573/BE1573,0)</f>
        <v>0</v>
      </c>
      <c r="BH1573" s="26">
        <f>BG1573/BG$3049</f>
        <v>0</v>
      </c>
      <c r="BI1573" s="26">
        <f>IF(AV1573&gt;AV$3054,AV$3054,IF(AV1573&lt;AV$3053,AV$3053,AV1573))</f>
        <v>-7.41</v>
      </c>
      <c r="BJ1573" s="6">
        <f>IF(BI1573&gt;0, BF1573/BI1573,0)</f>
        <v>0</v>
      </c>
      <c r="BK1573" s="26">
        <f>BJ1573/BJ$3049</f>
        <v>0</v>
      </c>
      <c r="BL1573" s="6">
        <f>IF(_xlfn.NUMBERVALUE(AL1573),IF(ABS(AL1573)&lt;1,1-ABS(AL1573),0),0)</f>
        <v>0</v>
      </c>
      <c r="BM1573" s="6">
        <f>IF(F1573&gt;F$3054,F$3054,IF(F1573&lt;F$3053,F$3053,F1573))</f>
        <v>-18.07</v>
      </c>
      <c r="BN1573" s="6">
        <f>IF(BM1573&gt;0, BM1573/BM$3049, BM1573/BM$3050*-1)</f>
        <v>-0.18168107782022924</v>
      </c>
      <c r="BO1573" s="6">
        <f>IF(O1573&gt;O$3054,O$3054,IF(O1573&lt;O$3053,O$3053,O1573))</f>
        <v>4.41</v>
      </c>
      <c r="BP1573" s="26">
        <f>BO1573/BO$3049</f>
        <v>4.1584589603194999E-2</v>
      </c>
      <c r="BQ1573" s="26">
        <f>IF(OR(BD1573=0, BH1573=0,BN1573=0,BP1573=0), 0,BD1573+BH1573+BK1573+BL1573+BN1573+BP1573)</f>
        <v>0</v>
      </c>
      <c r="BR1573" s="6">
        <f>IF(D1573&gt;0,C1573/D1573,0)</f>
        <v>8.8235294117647051E-2</v>
      </c>
    </row>
    <row r="1574" spans="1:70" x14ac:dyDescent="0.2">
      <c r="A1574" s="15" t="s">
        <v>3218</v>
      </c>
      <c r="B1574" s="15" t="s">
        <v>3219</v>
      </c>
      <c r="C1574" s="15"/>
      <c r="D1574" s="15"/>
      <c r="E1574" s="15"/>
      <c r="F1574" s="15"/>
      <c r="G1574" s="15"/>
      <c r="H1574" s="21"/>
      <c r="I1574" s="15"/>
      <c r="J1574" s="15"/>
      <c r="K1574" s="15"/>
      <c r="L1574" s="15"/>
      <c r="M1574" s="15"/>
      <c r="N1574" s="15"/>
      <c r="O1574" s="15"/>
      <c r="P1574" s="15"/>
      <c r="Q1574" s="15">
        <v>0</v>
      </c>
      <c r="R1574" s="15">
        <v>0</v>
      </c>
      <c r="S1574" s="15">
        <v>0.66</v>
      </c>
      <c r="T1574" s="15">
        <v>0</v>
      </c>
      <c r="U1574" s="15"/>
      <c r="V1574" s="15">
        <v>0</v>
      </c>
      <c r="W1574" s="15"/>
      <c r="X1574" s="15"/>
      <c r="Y1574" s="15"/>
      <c r="Z1574" s="15"/>
      <c r="AA1574" s="15"/>
      <c r="AB1574" s="15"/>
      <c r="AC1574" s="15"/>
      <c r="AD1574" s="15"/>
      <c r="AE1574" s="15"/>
      <c r="AF1574" s="15"/>
      <c r="AG1574" s="15"/>
      <c r="AH1574" s="15"/>
      <c r="AI1574" s="15"/>
      <c r="AJ1574" s="15"/>
      <c r="AK1574" s="15"/>
      <c r="AL1574" s="15"/>
      <c r="AM1574" s="15">
        <v>0</v>
      </c>
      <c r="AN1574" s="15"/>
      <c r="AO1574" s="15"/>
      <c r="AP1574" s="15"/>
      <c r="AQ1574" s="15"/>
      <c r="AR1574" s="15"/>
      <c r="AS1574" s="15"/>
      <c r="AT1574" s="15"/>
      <c r="AU1574" s="15"/>
      <c r="AV1574" s="15"/>
      <c r="AW1574" s="15"/>
      <c r="AX1574" s="15"/>
      <c r="AZ1574" s="6">
        <f>IF(D1574&gt;0,H1574/D1574,0)</f>
        <v>0</v>
      </c>
      <c r="BA1574" s="6">
        <f>AZ1574*Q1574</f>
        <v>0</v>
      </c>
      <c r="BB1574" s="6">
        <f>IF(C1574&gt;C$3054,C$3054,IF(C1574&lt;C$3053,C$3053,C1574))</f>
        <v>0</v>
      </c>
      <c r="BC1574" s="6">
        <f>IF(BB1574&gt;0,(D1574/15)-BB1574,0)</f>
        <v>0</v>
      </c>
      <c r="BD1574" s="6">
        <f>BC1574/BC$3049</f>
        <v>0</v>
      </c>
      <c r="BE1574" s="15">
        <f>IF(AU1574&gt;AU$3054,AU$3054,IF(AU1574&lt;AU$3053,AU$3053,AU1574))</f>
        <v>0</v>
      </c>
      <c r="BF1574" s="15">
        <f>IF(I1574&gt;I$3054,I$3054,IF(I1574&lt;I$3053,I$3053,I1574))</f>
        <v>0</v>
      </c>
      <c r="BG1574" s="6">
        <f>IF(BE1574&gt;0, BF1574/BE1574,0)</f>
        <v>0</v>
      </c>
      <c r="BH1574" s="26">
        <f>BG1574/BG$3049</f>
        <v>0</v>
      </c>
      <c r="BI1574" s="26">
        <f>IF(AV1574&gt;AV$3054,AV$3054,IF(AV1574&lt;AV$3053,AV$3053,AV1574))</f>
        <v>0</v>
      </c>
      <c r="BJ1574" s="6">
        <f>IF(BI1574&gt;0, BF1574/BI1574,0)</f>
        <v>0</v>
      </c>
      <c r="BK1574" s="26">
        <f>BJ1574/BJ$3049</f>
        <v>0</v>
      </c>
      <c r="BL1574" s="6">
        <f>IF(_xlfn.NUMBERVALUE(AL1574),IF(ABS(AL1574)&lt;1,1-ABS(AL1574),0),0)</f>
        <v>0</v>
      </c>
      <c r="BM1574" s="6">
        <f>IF(F1574&gt;F$3054,F$3054,IF(F1574&lt;F$3053,F$3053,F1574))</f>
        <v>0</v>
      </c>
      <c r="BN1574" s="6">
        <f>IF(BM1574&gt;0, BM1574/BM$3049, BM1574/BM$3050*-1)</f>
        <v>0</v>
      </c>
      <c r="BO1574" s="6">
        <f>IF(O1574&gt;O$3054,O$3054,IF(O1574&lt;O$3053,O$3053,O1574))</f>
        <v>0</v>
      </c>
      <c r="BP1574" s="26">
        <f>BO1574/BO$3049</f>
        <v>0</v>
      </c>
      <c r="BQ1574" s="26">
        <f>IF(OR(BD1574=0, BH1574=0,BN1574=0,BP1574=0), 0,BD1574+BH1574+BK1574+BL1574+BN1574+BP1574)</f>
        <v>0</v>
      </c>
      <c r="BR1574" s="6">
        <f>IF(D1574&gt;0,C1574/D1574,0)</f>
        <v>0</v>
      </c>
    </row>
    <row r="1575" spans="1:70" x14ac:dyDescent="0.2">
      <c r="A1575" s="15" t="s">
        <v>3292</v>
      </c>
      <c r="B1575" s="15" t="s">
        <v>3293</v>
      </c>
      <c r="C1575" s="15">
        <v>0</v>
      </c>
      <c r="D1575" s="15">
        <v>0</v>
      </c>
      <c r="E1575" s="15">
        <v>0.11</v>
      </c>
      <c r="F1575" s="15">
        <v>20</v>
      </c>
      <c r="G1575" s="15">
        <v>0.74</v>
      </c>
      <c r="H1575" s="21"/>
      <c r="I1575" s="15"/>
      <c r="J1575" s="15">
        <v>0</v>
      </c>
      <c r="K1575" s="15"/>
      <c r="L1575" s="15">
        <v>0</v>
      </c>
      <c r="M1575" s="15"/>
      <c r="N1575" s="15">
        <v>0</v>
      </c>
      <c r="O1575" s="15"/>
      <c r="P1575" s="15"/>
      <c r="Q1575" s="15">
        <v>0.16</v>
      </c>
      <c r="R1575" s="15">
        <v>0.11</v>
      </c>
      <c r="S1575" s="15">
        <v>29.8</v>
      </c>
      <c r="T1575" s="15">
        <v>0</v>
      </c>
      <c r="U1575" s="15">
        <v>0</v>
      </c>
      <c r="V1575" s="15">
        <v>0</v>
      </c>
      <c r="W1575" s="15">
        <v>0</v>
      </c>
      <c r="X1575" s="15">
        <v>0</v>
      </c>
      <c r="Y1575" s="15">
        <v>0</v>
      </c>
      <c r="Z1575" s="15">
        <v>0</v>
      </c>
      <c r="AA1575" s="15">
        <v>0</v>
      </c>
      <c r="AB1575" s="15"/>
      <c r="AC1575" s="15">
        <v>-1.52</v>
      </c>
      <c r="AD1575" s="15"/>
      <c r="AE1575" s="15">
        <v>-2.46</v>
      </c>
      <c r="AF1575" s="15">
        <v>-1.51</v>
      </c>
      <c r="AG1575" s="15"/>
      <c r="AH1575" s="15">
        <v>-2.39</v>
      </c>
      <c r="AI1575" s="15">
        <v>-1.52</v>
      </c>
      <c r="AJ1575" s="15"/>
      <c r="AK1575" s="15">
        <v>-2.46</v>
      </c>
      <c r="AL1575" s="15"/>
      <c r="AM1575" s="15">
        <v>33.49</v>
      </c>
      <c r="AN1575" s="15"/>
      <c r="AO1575" s="15">
        <v>-35.56</v>
      </c>
      <c r="AP1575" s="15">
        <v>-41.65</v>
      </c>
      <c r="AQ1575" s="15">
        <v>-41.65</v>
      </c>
      <c r="AR1575" s="15"/>
      <c r="AS1575" s="15"/>
      <c r="AT1575" s="15"/>
      <c r="AU1575" s="15"/>
      <c r="AV1575" s="15"/>
      <c r="AW1575" s="15">
        <v>0</v>
      </c>
      <c r="AX1575" s="16">
        <v>339755</v>
      </c>
      <c r="AZ1575" s="6">
        <f>IF(D1575&gt;0,H1575/D1575,0)</f>
        <v>0</v>
      </c>
      <c r="BA1575" s="6">
        <f>AZ1575*Q1575</f>
        <v>0</v>
      </c>
      <c r="BB1575" s="6">
        <f>IF(C1575&gt;C$3054,C$3054,IF(C1575&lt;C$3053,C$3053,C1575))</f>
        <v>0</v>
      </c>
      <c r="BC1575" s="6">
        <f>IF(BB1575&gt;0,(D1575/15)-BB1575,0)</f>
        <v>0</v>
      </c>
      <c r="BD1575" s="6">
        <f>BC1575/BC$3049</f>
        <v>0</v>
      </c>
      <c r="BE1575" s="15">
        <f>IF(AU1575&gt;AU$3054,AU$3054,IF(AU1575&lt;AU$3053,AU$3053,AU1575))</f>
        <v>0</v>
      </c>
      <c r="BF1575" s="15">
        <f>IF(I1575&gt;I$3054,I$3054,IF(I1575&lt;I$3053,I$3053,I1575))</f>
        <v>0</v>
      </c>
      <c r="BG1575" s="6">
        <f>IF(BE1575&gt;0, BF1575/BE1575,0)</f>
        <v>0</v>
      </c>
      <c r="BH1575" s="26">
        <f>BG1575/BG$3049</f>
        <v>0</v>
      </c>
      <c r="BI1575" s="26">
        <f>IF(AV1575&gt;AV$3054,AV$3054,IF(AV1575&lt;AV$3053,AV$3053,AV1575))</f>
        <v>0</v>
      </c>
      <c r="BJ1575" s="6">
        <f>IF(BI1575&gt;0, BF1575/BI1575,0)</f>
        <v>0</v>
      </c>
      <c r="BK1575" s="26">
        <f>BJ1575/BJ$3049</f>
        <v>0</v>
      </c>
      <c r="BL1575" s="6">
        <f>IF(_xlfn.NUMBERVALUE(AL1575),IF(ABS(AL1575)&lt;1,1-ABS(AL1575),0),0)</f>
        <v>0</v>
      </c>
      <c r="BM1575" s="6">
        <f>IF(F1575&gt;F$3054,F$3054,IF(F1575&lt;F$3053,F$3053,F1575))</f>
        <v>20</v>
      </c>
      <c r="BN1575" s="6">
        <f>IF(BM1575&gt;0, BM1575/BM$3049, BM1575/BM$3050*-1)</f>
        <v>2.5266322442383034E-2</v>
      </c>
      <c r="BO1575" s="6">
        <f>IF(O1575&gt;O$3054,O$3054,IF(O1575&lt;O$3053,O$3053,O1575))</f>
        <v>0</v>
      </c>
      <c r="BP1575" s="26">
        <f>BO1575/BO$3049</f>
        <v>0</v>
      </c>
      <c r="BQ1575" s="26">
        <f>IF(OR(BD1575=0, BH1575=0,BN1575=0,BP1575=0), 0,BD1575+BH1575+BK1575+BL1575+BN1575+BP1575)</f>
        <v>0</v>
      </c>
      <c r="BR1575" s="6">
        <f>IF(D1575&gt;0,C1575/D1575,0)</f>
        <v>0</v>
      </c>
    </row>
    <row r="1576" spans="1:70" x14ac:dyDescent="0.2">
      <c r="A1576" s="15" t="s">
        <v>3278</v>
      </c>
      <c r="B1576" s="15" t="s">
        <v>3279</v>
      </c>
      <c r="C1576" s="15">
        <v>0.02</v>
      </c>
      <c r="D1576" s="15">
        <v>0.1</v>
      </c>
      <c r="E1576" s="15">
        <v>0.11</v>
      </c>
      <c r="F1576" s="15">
        <v>14.56</v>
      </c>
      <c r="G1576" s="15">
        <v>0.54</v>
      </c>
      <c r="H1576" s="21">
        <v>31050000</v>
      </c>
      <c r="I1576" s="15">
        <v>4.8</v>
      </c>
      <c r="J1576" s="15">
        <v>0</v>
      </c>
      <c r="K1576" s="15">
        <v>0</v>
      </c>
      <c r="L1576" s="15">
        <v>0</v>
      </c>
      <c r="M1576" s="15">
        <v>0</v>
      </c>
      <c r="N1576" s="15">
        <v>0</v>
      </c>
      <c r="O1576" s="15">
        <v>4.24</v>
      </c>
      <c r="P1576" s="15"/>
      <c r="Q1576" s="15">
        <v>0.22</v>
      </c>
      <c r="R1576" s="15">
        <v>0.1</v>
      </c>
      <c r="S1576" s="15">
        <v>0.92</v>
      </c>
      <c r="T1576" s="15">
        <v>20.059999999999999</v>
      </c>
      <c r="U1576" s="15">
        <v>22.36</v>
      </c>
      <c r="V1576" s="15">
        <v>38.82</v>
      </c>
      <c r="W1576" s="15">
        <v>40.81</v>
      </c>
      <c r="X1576" s="15">
        <v>80.13</v>
      </c>
      <c r="Y1576" s="15">
        <v>85.82</v>
      </c>
      <c r="Z1576" s="15">
        <v>155.09</v>
      </c>
      <c r="AA1576" s="15">
        <v>156.66999999999999</v>
      </c>
      <c r="AB1576" s="15"/>
      <c r="AC1576" s="15">
        <v>5.12</v>
      </c>
      <c r="AD1576" s="15">
        <v>2.0499999999999998</v>
      </c>
      <c r="AE1576" s="15">
        <v>8.8000000000000007</v>
      </c>
      <c r="AF1576" s="15">
        <v>2.2799999999999998</v>
      </c>
      <c r="AG1576" s="15">
        <v>0.93</v>
      </c>
      <c r="AH1576" s="15">
        <v>3.85</v>
      </c>
      <c r="AI1576" s="15">
        <v>9.7100000000000009</v>
      </c>
      <c r="AJ1576" s="15">
        <v>3.09</v>
      </c>
      <c r="AK1576" s="15">
        <v>14.55</v>
      </c>
      <c r="AL1576" s="15">
        <v>0.66</v>
      </c>
      <c r="AM1576" s="15">
        <v>56.21</v>
      </c>
      <c r="AN1576" s="15">
        <v>13.59</v>
      </c>
      <c r="AO1576" s="15">
        <v>12.14</v>
      </c>
      <c r="AP1576" s="15">
        <v>2.89</v>
      </c>
      <c r="AQ1576" s="15">
        <v>2.16</v>
      </c>
      <c r="AR1576" s="15">
        <v>-7.59</v>
      </c>
      <c r="AS1576" s="15">
        <v>25.87</v>
      </c>
      <c r="AT1576" s="15">
        <v>8.65</v>
      </c>
      <c r="AU1576" s="15">
        <v>-15.67</v>
      </c>
      <c r="AV1576" s="15">
        <v>50.19</v>
      </c>
      <c r="AW1576" s="15">
        <v>0</v>
      </c>
      <c r="AX1576" s="15"/>
      <c r="AZ1576" s="6">
        <f>IF(D1576&gt;0,H1576/D1576,0)</f>
        <v>310500000</v>
      </c>
      <c r="BA1576" s="6">
        <f>AZ1576*Q1576</f>
        <v>68310000</v>
      </c>
      <c r="BB1576" s="6">
        <f>IF(C1576&gt;C$3054,C$3054,IF(C1576&lt;C$3053,C$3053,C1576))</f>
        <v>0.02</v>
      </c>
      <c r="BC1576" s="6">
        <f>IF(BB1576&gt;0,(D1576/15)-BB1576,0)</f>
        <v>-1.3333333333333332E-2</v>
      </c>
      <c r="BD1576" s="6">
        <f>BC1576/BC$3049</f>
        <v>-2.5677237129284889E-3</v>
      </c>
      <c r="BE1576" s="15">
        <f>IF(AU1576&gt;AU$3054,AU$3054,IF(AU1576&lt;AU$3053,AU$3053,AU1576))</f>
        <v>-15.67</v>
      </c>
      <c r="BF1576" s="15">
        <f>IF(I1576&gt;I$3054,I$3054,IF(I1576&lt;I$3053,I$3053,I1576))</f>
        <v>4.8</v>
      </c>
      <c r="BG1576" s="6">
        <f>IF(BE1576&gt;0, BF1576/BE1576,0)</f>
        <v>0</v>
      </c>
      <c r="BH1576" s="26">
        <f>BG1576/BG$3049</f>
        <v>0</v>
      </c>
      <c r="BI1576" s="26">
        <f>IF(AV1576&gt;AV$3054,AV$3054,IF(AV1576&lt;AV$3053,AV$3053,AV1576))</f>
        <v>38.863256891491659</v>
      </c>
      <c r="BJ1576" s="6">
        <f>IF(BI1576&gt;0, BF1576/BI1576,0)</f>
        <v>0.1235099779053995</v>
      </c>
      <c r="BK1576" s="26">
        <f>BJ1576/BJ$3049</f>
        <v>2.0827989528735159E-4</v>
      </c>
      <c r="BL1576" s="6">
        <f>IF(_xlfn.NUMBERVALUE(AL1576),IF(ABS(AL1576)&lt;1,1-ABS(AL1576),0),0)</f>
        <v>0.33999999999999997</v>
      </c>
      <c r="BM1576" s="6">
        <f>IF(F1576&gt;F$3054,F$3054,IF(F1576&lt;F$3053,F$3053,F1576))</f>
        <v>14.56</v>
      </c>
      <c r="BN1576" s="6">
        <f>IF(BM1576&gt;0, BM1576/BM$3049, BM1576/BM$3050*-1)</f>
        <v>1.8393882738054847E-2</v>
      </c>
      <c r="BO1576" s="6">
        <f>IF(O1576&gt;O$3054,O$3054,IF(O1576&lt;O$3053,O$3053,O1576))</f>
        <v>4.24</v>
      </c>
      <c r="BP1576" s="26">
        <f>BO1576/BO$3049</f>
        <v>3.9981555536858684E-2</v>
      </c>
      <c r="BQ1576" s="26">
        <f>IF(OR(BD1576=0, BH1576=0,BN1576=0,BP1576=0), 0,BD1576+BH1576+BK1576+BL1576+BN1576+BP1576)</f>
        <v>0</v>
      </c>
      <c r="BR1576" s="6">
        <f>IF(D1576&gt;0,C1576/D1576,0)</f>
        <v>0.19999999999999998</v>
      </c>
    </row>
    <row r="1577" spans="1:70" x14ac:dyDescent="0.2">
      <c r="A1577" s="15" t="s">
        <v>3187</v>
      </c>
      <c r="B1577" s="15" t="s">
        <v>3188</v>
      </c>
      <c r="C1577" s="15"/>
      <c r="D1577" s="15">
        <v>0</v>
      </c>
      <c r="E1577" s="15"/>
      <c r="F1577" s="15"/>
      <c r="G1577" s="15"/>
      <c r="H1577" s="21"/>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c r="AG1577" s="15"/>
      <c r="AH1577" s="15"/>
      <c r="AI1577" s="15"/>
      <c r="AJ1577" s="15"/>
      <c r="AK1577" s="15"/>
      <c r="AL1577" s="15"/>
      <c r="AM1577" s="15"/>
      <c r="AN1577" s="15"/>
      <c r="AO1577" s="15"/>
      <c r="AP1577" s="15"/>
      <c r="AQ1577" s="15"/>
      <c r="AR1577" s="15"/>
      <c r="AS1577" s="15"/>
      <c r="AT1577" s="15"/>
      <c r="AU1577" s="15"/>
      <c r="AV1577" s="15"/>
      <c r="AW1577" s="15">
        <v>0</v>
      </c>
      <c r="AX1577" s="15"/>
      <c r="AZ1577" s="6">
        <f>IF(D1577&gt;0,H1577/D1577,0)</f>
        <v>0</v>
      </c>
      <c r="BA1577" s="6">
        <f>AZ1577*Q1577</f>
        <v>0</v>
      </c>
      <c r="BB1577" s="6">
        <f>IF(C1577&gt;C$3054,C$3054,IF(C1577&lt;C$3053,C$3053,C1577))</f>
        <v>0</v>
      </c>
      <c r="BC1577" s="6">
        <f>IF(BB1577&gt;0,(D1577/15)-BB1577,0)</f>
        <v>0</v>
      </c>
      <c r="BD1577" s="6">
        <f>BC1577/BC$3049</f>
        <v>0</v>
      </c>
      <c r="BE1577" s="15">
        <f>IF(AU1577&gt;AU$3054,AU$3054,IF(AU1577&lt;AU$3053,AU$3053,AU1577))</f>
        <v>0</v>
      </c>
      <c r="BF1577" s="15">
        <f>IF(I1577&gt;I$3054,I$3054,IF(I1577&lt;I$3053,I$3053,I1577))</f>
        <v>0</v>
      </c>
      <c r="BG1577" s="6">
        <f>IF(BE1577&gt;0, BF1577/BE1577,0)</f>
        <v>0</v>
      </c>
      <c r="BH1577" s="26">
        <f>BG1577/BG$3049</f>
        <v>0</v>
      </c>
      <c r="BI1577" s="26">
        <f>IF(AV1577&gt;AV$3054,AV$3054,IF(AV1577&lt;AV$3053,AV$3053,AV1577))</f>
        <v>0</v>
      </c>
      <c r="BJ1577" s="6">
        <f>IF(BI1577&gt;0, BF1577/BI1577,0)</f>
        <v>0</v>
      </c>
      <c r="BK1577" s="26">
        <f>BJ1577/BJ$3049</f>
        <v>0</v>
      </c>
      <c r="BL1577" s="6">
        <f>IF(_xlfn.NUMBERVALUE(AL1577),IF(ABS(AL1577)&lt;1,1-ABS(AL1577),0),0)</f>
        <v>0</v>
      </c>
      <c r="BM1577" s="6">
        <f>IF(F1577&gt;F$3054,F$3054,IF(F1577&lt;F$3053,F$3053,F1577))</f>
        <v>0</v>
      </c>
      <c r="BN1577" s="6">
        <f>IF(BM1577&gt;0, BM1577/BM$3049, BM1577/BM$3050*-1)</f>
        <v>0</v>
      </c>
      <c r="BO1577" s="6">
        <f>IF(O1577&gt;O$3054,O$3054,IF(O1577&lt;O$3053,O$3053,O1577))</f>
        <v>0</v>
      </c>
      <c r="BP1577" s="26">
        <f>BO1577/BO$3049</f>
        <v>0</v>
      </c>
      <c r="BQ1577" s="26">
        <f>IF(OR(BD1577=0, BH1577=0,BN1577=0,BP1577=0), 0,BD1577+BH1577+BK1577+BL1577+BN1577+BP1577)</f>
        <v>0</v>
      </c>
      <c r="BR1577" s="6">
        <f>IF(D1577&gt;0,C1577/D1577,0)</f>
        <v>0</v>
      </c>
    </row>
    <row r="1578" spans="1:70" x14ac:dyDescent="0.2">
      <c r="A1578" s="15" t="s">
        <v>3233</v>
      </c>
      <c r="B1578" s="15" t="s">
        <v>3234</v>
      </c>
      <c r="C1578" s="15">
        <v>-0.02</v>
      </c>
      <c r="D1578" s="15">
        <v>0.18</v>
      </c>
      <c r="E1578" s="15">
        <v>0.21</v>
      </c>
      <c r="F1578" s="15">
        <v>9.09</v>
      </c>
      <c r="G1578" s="15">
        <v>2.91</v>
      </c>
      <c r="H1578" s="21">
        <v>43630000</v>
      </c>
      <c r="I1578" s="15"/>
      <c r="J1578" s="15">
        <v>0</v>
      </c>
      <c r="K1578" s="15"/>
      <c r="L1578" s="15">
        <v>0</v>
      </c>
      <c r="M1578" s="15"/>
      <c r="N1578" s="15">
        <v>0</v>
      </c>
      <c r="O1578" s="15"/>
      <c r="P1578" s="15"/>
      <c r="Q1578" s="15">
        <v>0.06</v>
      </c>
      <c r="R1578" s="15">
        <v>0.01</v>
      </c>
      <c r="S1578" s="15">
        <v>3.56</v>
      </c>
      <c r="T1578" s="15">
        <v>0</v>
      </c>
      <c r="U1578" s="15">
        <v>0</v>
      </c>
      <c r="V1578" s="15">
        <v>0</v>
      </c>
      <c r="W1578" s="15">
        <v>0</v>
      </c>
      <c r="X1578" s="15">
        <v>0</v>
      </c>
      <c r="Y1578" s="15">
        <v>0</v>
      </c>
      <c r="Z1578" s="15">
        <v>0</v>
      </c>
      <c r="AA1578" s="15">
        <v>0</v>
      </c>
      <c r="AB1578" s="15"/>
      <c r="AC1578" s="15">
        <v>-35.6</v>
      </c>
      <c r="AD1578" s="15">
        <v>-44.46</v>
      </c>
      <c r="AE1578" s="15">
        <v>-35.6</v>
      </c>
      <c r="AF1578" s="15">
        <v>-34.14</v>
      </c>
      <c r="AG1578" s="15">
        <v>-42.23</v>
      </c>
      <c r="AH1578" s="15">
        <v>-34.14</v>
      </c>
      <c r="AI1578" s="15">
        <v>-35.6</v>
      </c>
      <c r="AJ1578" s="15">
        <v>-44.46</v>
      </c>
      <c r="AK1578" s="15">
        <v>-35.6</v>
      </c>
      <c r="AL1578" s="15">
        <v>-5.01</v>
      </c>
      <c r="AM1578" s="15">
        <v>208.58</v>
      </c>
      <c r="AN1578" s="15"/>
      <c r="AO1578" s="16">
        <v>-5412.56</v>
      </c>
      <c r="AP1578" s="16">
        <v>-5423.53</v>
      </c>
      <c r="AQ1578" s="16">
        <v>-5198.1400000000003</v>
      </c>
      <c r="AR1578" s="15"/>
      <c r="AS1578" s="15">
        <v>-13.14</v>
      </c>
      <c r="AT1578" s="15"/>
      <c r="AU1578" s="15"/>
      <c r="AV1578" s="15"/>
      <c r="AW1578" s="16">
        <v>410000</v>
      </c>
      <c r="AX1578" s="16">
        <v>307442</v>
      </c>
      <c r="AZ1578" s="6">
        <f>IF(D1578&gt;0,H1578/D1578,0)</f>
        <v>242388888.8888889</v>
      </c>
      <c r="BA1578" s="6">
        <f>AZ1578*Q1578</f>
        <v>14543333.333333334</v>
      </c>
      <c r="BB1578" s="6">
        <f>IF(C1578&gt;C$3054,C$3054,IF(C1578&lt;C$3053,C$3053,C1578))</f>
        <v>-0.02</v>
      </c>
      <c r="BC1578" s="6">
        <f>IF(BB1578&gt;0,(D1578/15)-BB1578,0)</f>
        <v>0</v>
      </c>
      <c r="BD1578" s="6">
        <f>BC1578/BC$3049</f>
        <v>0</v>
      </c>
      <c r="BE1578" s="15">
        <f>IF(AU1578&gt;AU$3054,AU$3054,IF(AU1578&lt;AU$3053,AU$3053,AU1578))</f>
        <v>0</v>
      </c>
      <c r="BF1578" s="15">
        <f>IF(I1578&gt;I$3054,I$3054,IF(I1578&lt;I$3053,I$3053,I1578))</f>
        <v>0</v>
      </c>
      <c r="BG1578" s="6">
        <f>IF(BE1578&gt;0, BF1578/BE1578,0)</f>
        <v>0</v>
      </c>
      <c r="BH1578" s="26">
        <f>BG1578/BG$3049</f>
        <v>0</v>
      </c>
      <c r="BI1578" s="26">
        <f>IF(AV1578&gt;AV$3054,AV$3054,IF(AV1578&lt;AV$3053,AV$3053,AV1578))</f>
        <v>0</v>
      </c>
      <c r="BJ1578" s="6">
        <f>IF(BI1578&gt;0, BF1578/BI1578,0)</f>
        <v>0</v>
      </c>
      <c r="BK1578" s="26">
        <f>BJ1578/BJ$3049</f>
        <v>0</v>
      </c>
      <c r="BL1578" s="6">
        <f>IF(_xlfn.NUMBERVALUE(AL1578),IF(ABS(AL1578)&lt;1,1-ABS(AL1578),0),0)</f>
        <v>0</v>
      </c>
      <c r="BM1578" s="6">
        <f>IF(F1578&gt;F$3054,F$3054,IF(F1578&lt;F$3053,F$3053,F1578))</f>
        <v>9.09</v>
      </c>
      <c r="BN1578" s="6">
        <f>IF(BM1578&gt;0, BM1578/BM$3049, BM1578/BM$3050*-1)</f>
        <v>1.1483543550063088E-2</v>
      </c>
      <c r="BO1578" s="6">
        <f>IF(O1578&gt;O$3054,O$3054,IF(O1578&lt;O$3053,O$3053,O1578))</f>
        <v>0</v>
      </c>
      <c r="BP1578" s="26">
        <f>BO1578/BO$3049</f>
        <v>0</v>
      </c>
      <c r="BQ1578" s="26">
        <f>IF(OR(BD1578=0, BH1578=0,BN1578=0,BP1578=0), 0,BD1578+BH1578+BK1578+BL1578+BN1578+BP1578)</f>
        <v>0</v>
      </c>
      <c r="BR1578" s="6">
        <f>IF(D1578&gt;0,C1578/D1578,0)</f>
        <v>-0.11111111111111112</v>
      </c>
    </row>
    <row r="1579" spans="1:70" x14ac:dyDescent="0.2">
      <c r="A1579" s="15" t="s">
        <v>3179</v>
      </c>
      <c r="B1579" s="15" t="s">
        <v>3180</v>
      </c>
      <c r="C1579" s="15"/>
      <c r="D1579" s="15">
        <v>0</v>
      </c>
      <c r="E1579" s="15"/>
      <c r="F1579" s="15"/>
      <c r="G1579" s="15"/>
      <c r="H1579" s="21"/>
      <c r="I1579" s="15"/>
      <c r="J1579" s="15"/>
      <c r="K1579" s="15"/>
      <c r="L1579" s="15"/>
      <c r="M1579" s="15"/>
      <c r="N1579" s="15"/>
      <c r="O1579" s="15"/>
      <c r="P1579" s="15"/>
      <c r="Q1579" s="15"/>
      <c r="R1579" s="15"/>
      <c r="S1579" s="15"/>
      <c r="T1579" s="15"/>
      <c r="U1579" s="15"/>
      <c r="V1579" s="15"/>
      <c r="W1579" s="15"/>
      <c r="X1579" s="15"/>
      <c r="Y1579" s="15"/>
      <c r="Z1579" s="15"/>
      <c r="AA1579" s="15"/>
      <c r="AB1579" s="15"/>
      <c r="AC1579" s="15"/>
      <c r="AD1579" s="15"/>
      <c r="AE1579" s="15"/>
      <c r="AF1579" s="15"/>
      <c r="AG1579" s="15"/>
      <c r="AH1579" s="15"/>
      <c r="AI1579" s="15"/>
      <c r="AJ1579" s="15"/>
      <c r="AK1579" s="15"/>
      <c r="AL1579" s="15"/>
      <c r="AM1579" s="15"/>
      <c r="AN1579" s="15"/>
      <c r="AO1579" s="15"/>
      <c r="AP1579" s="15"/>
      <c r="AQ1579" s="15"/>
      <c r="AR1579" s="15"/>
      <c r="AS1579" s="15"/>
      <c r="AT1579" s="15"/>
      <c r="AU1579" s="15"/>
      <c r="AV1579" s="15"/>
      <c r="AW1579" s="15">
        <v>0</v>
      </c>
      <c r="AX1579" s="15"/>
      <c r="AZ1579" s="6">
        <f>IF(D1579&gt;0,H1579/D1579,0)</f>
        <v>0</v>
      </c>
      <c r="BA1579" s="6">
        <f>AZ1579*Q1579</f>
        <v>0</v>
      </c>
      <c r="BB1579" s="6">
        <f>IF(C1579&gt;C$3054,C$3054,IF(C1579&lt;C$3053,C$3053,C1579))</f>
        <v>0</v>
      </c>
      <c r="BC1579" s="6">
        <f>IF(BB1579&gt;0,(D1579/15)-BB1579,0)</f>
        <v>0</v>
      </c>
      <c r="BD1579" s="6">
        <f>BC1579/BC$3049</f>
        <v>0</v>
      </c>
      <c r="BE1579" s="15">
        <f>IF(AU1579&gt;AU$3054,AU$3054,IF(AU1579&lt;AU$3053,AU$3053,AU1579))</f>
        <v>0</v>
      </c>
      <c r="BF1579" s="15">
        <f>IF(I1579&gt;I$3054,I$3054,IF(I1579&lt;I$3053,I$3053,I1579))</f>
        <v>0</v>
      </c>
      <c r="BG1579" s="6">
        <f>IF(BE1579&gt;0, BF1579/BE1579,0)</f>
        <v>0</v>
      </c>
      <c r="BH1579" s="26">
        <f>BG1579/BG$3049</f>
        <v>0</v>
      </c>
      <c r="BI1579" s="26">
        <f>IF(AV1579&gt;AV$3054,AV$3054,IF(AV1579&lt;AV$3053,AV$3053,AV1579))</f>
        <v>0</v>
      </c>
      <c r="BJ1579" s="6">
        <f>IF(BI1579&gt;0, BF1579/BI1579,0)</f>
        <v>0</v>
      </c>
      <c r="BK1579" s="26">
        <f>BJ1579/BJ$3049</f>
        <v>0</v>
      </c>
      <c r="BL1579" s="6">
        <f>IF(_xlfn.NUMBERVALUE(AL1579),IF(ABS(AL1579)&lt;1,1-ABS(AL1579),0),0)</f>
        <v>0</v>
      </c>
      <c r="BM1579" s="6">
        <f>IF(F1579&gt;F$3054,F$3054,IF(F1579&lt;F$3053,F$3053,F1579))</f>
        <v>0</v>
      </c>
      <c r="BN1579" s="6">
        <f>IF(BM1579&gt;0, BM1579/BM$3049, BM1579/BM$3050*-1)</f>
        <v>0</v>
      </c>
      <c r="BO1579" s="6">
        <f>IF(O1579&gt;O$3054,O$3054,IF(O1579&lt;O$3053,O$3053,O1579))</f>
        <v>0</v>
      </c>
      <c r="BP1579" s="26">
        <f>BO1579/BO$3049</f>
        <v>0</v>
      </c>
      <c r="BQ1579" s="26">
        <f>IF(OR(BD1579=0, BH1579=0,BN1579=0,BP1579=0), 0,BD1579+BH1579+BK1579+BL1579+BN1579+BP1579)</f>
        <v>0</v>
      </c>
      <c r="BR1579" s="6">
        <f>IF(D1579&gt;0,C1579/D1579,0)</f>
        <v>0</v>
      </c>
    </row>
    <row r="1580" spans="1:70" x14ac:dyDescent="0.2">
      <c r="A1580" s="15" t="s">
        <v>3264</v>
      </c>
      <c r="B1580" s="15" t="s">
        <v>3265</v>
      </c>
      <c r="C1580" s="15">
        <v>-0.01</v>
      </c>
      <c r="D1580" s="15">
        <v>0.01</v>
      </c>
      <c r="E1580" s="15">
        <v>0.01</v>
      </c>
      <c r="F1580" s="15">
        <v>-36.840000000000003</v>
      </c>
      <c r="G1580" s="15"/>
      <c r="H1580" s="21">
        <v>3960000</v>
      </c>
      <c r="I1580" s="15"/>
      <c r="J1580" s="15">
        <v>0</v>
      </c>
      <c r="K1580" s="15"/>
      <c r="L1580" s="15">
        <v>0</v>
      </c>
      <c r="M1580" s="15"/>
      <c r="N1580" s="15">
        <v>0</v>
      </c>
      <c r="O1580" s="15"/>
      <c r="P1580" s="15"/>
      <c r="Q1580" s="15">
        <v>0</v>
      </c>
      <c r="R1580" s="15">
        <v>0</v>
      </c>
      <c r="S1580" s="15">
        <v>0.12</v>
      </c>
      <c r="T1580" s="15">
        <v>0</v>
      </c>
      <c r="U1580" s="15">
        <v>0</v>
      </c>
      <c r="V1580" s="15">
        <v>161.13</v>
      </c>
      <c r="W1580" s="15">
        <v>161.13</v>
      </c>
      <c r="X1580" s="15"/>
      <c r="Y1580" s="15"/>
      <c r="Z1580" s="15"/>
      <c r="AA1580" s="15"/>
      <c r="AB1580" s="15">
        <v>-10.96</v>
      </c>
      <c r="AC1580" s="15"/>
      <c r="AD1580" s="15"/>
      <c r="AE1580" s="15"/>
      <c r="AF1580" s="15">
        <v>-203.38</v>
      </c>
      <c r="AG1580" s="15">
        <v>-300.69</v>
      </c>
      <c r="AH1580" s="15">
        <v>-203.38</v>
      </c>
      <c r="AI1580" s="15"/>
      <c r="AJ1580" s="15"/>
      <c r="AK1580" s="15"/>
      <c r="AL1580" s="15">
        <v>3.14</v>
      </c>
      <c r="AM1580" s="15">
        <v>315.68</v>
      </c>
      <c r="AN1580" s="15"/>
      <c r="AO1580" s="15">
        <v>-250.22</v>
      </c>
      <c r="AP1580" s="15">
        <v>-260.27</v>
      </c>
      <c r="AQ1580" s="15">
        <v>-284.02</v>
      </c>
      <c r="AR1580" s="15"/>
      <c r="AS1580" s="15">
        <v>501.55</v>
      </c>
      <c r="AT1580" s="15">
        <v>-9.0299999999999994</v>
      </c>
      <c r="AU1580" s="15"/>
      <c r="AV1580" s="15"/>
      <c r="AW1580" s="16">
        <v>437191</v>
      </c>
      <c r="AX1580" s="16">
        <v>124018</v>
      </c>
      <c r="AZ1580" s="6">
        <f>IF(D1580&gt;0,H1580/D1580,0)</f>
        <v>396000000</v>
      </c>
      <c r="BA1580" s="6">
        <f>AZ1580*Q1580</f>
        <v>0</v>
      </c>
      <c r="BB1580" s="6">
        <f>IF(C1580&gt;C$3054,C$3054,IF(C1580&lt;C$3053,C$3053,C1580))</f>
        <v>-0.01</v>
      </c>
      <c r="BC1580" s="6">
        <f>IF(BB1580&gt;0,(D1580/15)-BB1580,0)</f>
        <v>0</v>
      </c>
      <c r="BD1580" s="6">
        <f>BC1580/BC$3049</f>
        <v>0</v>
      </c>
      <c r="BE1580" s="15">
        <f>IF(AU1580&gt;AU$3054,AU$3054,IF(AU1580&lt;AU$3053,AU$3053,AU1580))</f>
        <v>0</v>
      </c>
      <c r="BF1580" s="15">
        <f>IF(I1580&gt;I$3054,I$3054,IF(I1580&lt;I$3053,I$3053,I1580))</f>
        <v>0</v>
      </c>
      <c r="BG1580" s="6">
        <f>IF(BE1580&gt;0, BF1580/BE1580,0)</f>
        <v>0</v>
      </c>
      <c r="BH1580" s="26">
        <f>BG1580/BG$3049</f>
        <v>0</v>
      </c>
      <c r="BI1580" s="26">
        <f>IF(AV1580&gt;AV$3054,AV$3054,IF(AV1580&lt;AV$3053,AV$3053,AV1580))</f>
        <v>0</v>
      </c>
      <c r="BJ1580" s="6">
        <f>IF(BI1580&gt;0, BF1580/BI1580,0)</f>
        <v>0</v>
      </c>
      <c r="BK1580" s="26">
        <f>BJ1580/BJ$3049</f>
        <v>0</v>
      </c>
      <c r="BL1580" s="6">
        <f>IF(_xlfn.NUMBERVALUE(AL1580),IF(ABS(AL1580)&lt;1,1-ABS(AL1580),0),0)</f>
        <v>0</v>
      </c>
      <c r="BM1580" s="6">
        <f>IF(F1580&gt;F$3054,F$3054,IF(F1580&lt;F$3053,F$3053,F1580))</f>
        <v>-36.840000000000003</v>
      </c>
      <c r="BN1580" s="6">
        <f>IF(BM1580&gt;0, BM1580/BM$3049, BM1580/BM$3050*-1)</f>
        <v>-0.37040016086869099</v>
      </c>
      <c r="BO1580" s="6">
        <f>IF(O1580&gt;O$3054,O$3054,IF(O1580&lt;O$3053,O$3053,O1580))</f>
        <v>0</v>
      </c>
      <c r="BP1580" s="26">
        <f>BO1580/BO$3049</f>
        <v>0</v>
      </c>
      <c r="BQ1580" s="26">
        <f>IF(OR(BD1580=0, BH1580=0,BN1580=0,BP1580=0), 0,BD1580+BH1580+BK1580+BL1580+BN1580+BP1580)</f>
        <v>0</v>
      </c>
      <c r="BR1580" s="6">
        <f>IF(D1580&gt;0,C1580/D1580,0)</f>
        <v>-1</v>
      </c>
    </row>
    <row r="1581" spans="1:70" x14ac:dyDescent="0.2">
      <c r="A1581" s="15" t="s">
        <v>3266</v>
      </c>
      <c r="B1581" s="15" t="s">
        <v>3267</v>
      </c>
      <c r="C1581" s="15"/>
      <c r="D1581" s="15">
        <v>0.15</v>
      </c>
      <c r="E1581" s="15"/>
      <c r="F1581" s="15"/>
      <c r="G1581" s="15"/>
      <c r="H1581" s="21"/>
      <c r="I1581" s="15"/>
      <c r="J1581" s="15"/>
      <c r="K1581" s="15"/>
      <c r="L1581" s="15"/>
      <c r="M1581" s="15"/>
      <c r="N1581" s="15"/>
      <c r="O1581" s="15"/>
      <c r="P1581" s="15"/>
      <c r="Q1581" s="15"/>
      <c r="R1581" s="15"/>
      <c r="S1581" s="15"/>
      <c r="T1581" s="15"/>
      <c r="U1581" s="15"/>
      <c r="V1581" s="15"/>
      <c r="W1581" s="15"/>
      <c r="X1581" s="15"/>
      <c r="Y1581" s="15"/>
      <c r="Z1581" s="15"/>
      <c r="AA1581" s="15"/>
      <c r="AB1581" s="15"/>
      <c r="AC1581" s="15"/>
      <c r="AD1581" s="15"/>
      <c r="AE1581" s="15"/>
      <c r="AF1581" s="15"/>
      <c r="AG1581" s="15"/>
      <c r="AH1581" s="15"/>
      <c r="AI1581" s="15"/>
      <c r="AJ1581" s="15"/>
      <c r="AK1581" s="15"/>
      <c r="AL1581" s="15"/>
      <c r="AM1581" s="15"/>
      <c r="AN1581" s="15"/>
      <c r="AO1581" s="15"/>
      <c r="AP1581" s="15"/>
      <c r="AQ1581" s="15"/>
      <c r="AR1581" s="15"/>
      <c r="AS1581" s="15"/>
      <c r="AT1581" s="15"/>
      <c r="AU1581" s="15"/>
      <c r="AV1581" s="15"/>
      <c r="AW1581" s="15">
        <v>0</v>
      </c>
      <c r="AX1581" s="16">
        <v>40007</v>
      </c>
      <c r="AZ1581" s="6">
        <f>IF(D1581&gt;0,H1581/D1581,0)</f>
        <v>0</v>
      </c>
      <c r="BA1581" s="6">
        <f>AZ1581*Q1581</f>
        <v>0</v>
      </c>
      <c r="BB1581" s="6">
        <f>IF(C1581&gt;C$3054,C$3054,IF(C1581&lt;C$3053,C$3053,C1581))</f>
        <v>0</v>
      </c>
      <c r="BC1581" s="6">
        <f>IF(BB1581&gt;0,(D1581/15)-BB1581,0)</f>
        <v>0</v>
      </c>
      <c r="BD1581" s="6">
        <f>BC1581/BC$3049</f>
        <v>0</v>
      </c>
      <c r="BE1581" s="15">
        <f>IF(AU1581&gt;AU$3054,AU$3054,IF(AU1581&lt;AU$3053,AU$3053,AU1581))</f>
        <v>0</v>
      </c>
      <c r="BF1581" s="15">
        <f>IF(I1581&gt;I$3054,I$3054,IF(I1581&lt;I$3053,I$3053,I1581))</f>
        <v>0</v>
      </c>
      <c r="BG1581" s="6">
        <f>IF(BE1581&gt;0, BF1581/BE1581,0)</f>
        <v>0</v>
      </c>
      <c r="BH1581" s="26">
        <f>BG1581/BG$3049</f>
        <v>0</v>
      </c>
      <c r="BI1581" s="26">
        <f>IF(AV1581&gt;AV$3054,AV$3054,IF(AV1581&lt;AV$3053,AV$3053,AV1581))</f>
        <v>0</v>
      </c>
      <c r="BJ1581" s="6">
        <f>IF(BI1581&gt;0, BF1581/BI1581,0)</f>
        <v>0</v>
      </c>
      <c r="BK1581" s="26">
        <f>BJ1581/BJ$3049</f>
        <v>0</v>
      </c>
      <c r="BL1581" s="6">
        <f>IF(_xlfn.NUMBERVALUE(AL1581),IF(ABS(AL1581)&lt;1,1-ABS(AL1581),0),0)</f>
        <v>0</v>
      </c>
      <c r="BM1581" s="6">
        <f>IF(F1581&gt;F$3054,F$3054,IF(F1581&lt;F$3053,F$3053,F1581))</f>
        <v>0</v>
      </c>
      <c r="BN1581" s="6">
        <f>IF(BM1581&gt;0, BM1581/BM$3049, BM1581/BM$3050*-1)</f>
        <v>0</v>
      </c>
      <c r="BO1581" s="6">
        <f>IF(O1581&gt;O$3054,O$3054,IF(O1581&lt;O$3053,O$3053,O1581))</f>
        <v>0</v>
      </c>
      <c r="BP1581" s="26">
        <f>BO1581/BO$3049</f>
        <v>0</v>
      </c>
      <c r="BQ1581" s="26">
        <f>IF(OR(BD1581=0, BH1581=0,BN1581=0,BP1581=0), 0,BD1581+BH1581+BK1581+BL1581+BN1581+BP1581)</f>
        <v>0</v>
      </c>
      <c r="BR1581" s="6">
        <f>IF(D1581&gt;0,C1581/D1581,0)</f>
        <v>0</v>
      </c>
    </row>
    <row r="1582" spans="1:70" x14ac:dyDescent="0.2">
      <c r="A1582" s="15" t="s">
        <v>5447</v>
      </c>
      <c r="B1582" s="15" t="s">
        <v>5448</v>
      </c>
      <c r="C1582" s="15">
        <v>0</v>
      </c>
      <c r="D1582" s="15">
        <v>0</v>
      </c>
      <c r="E1582" s="15">
        <v>0.04</v>
      </c>
      <c r="F1582" s="15">
        <v>-84.13</v>
      </c>
      <c r="G1582" s="15">
        <v>0.25</v>
      </c>
      <c r="H1582" s="21"/>
      <c r="I1582" s="15"/>
      <c r="J1582" s="15">
        <v>0</v>
      </c>
      <c r="K1582" s="15"/>
      <c r="L1582" s="15">
        <v>0</v>
      </c>
      <c r="M1582" s="15"/>
      <c r="N1582" s="15">
        <v>0</v>
      </c>
      <c r="O1582" s="15"/>
      <c r="P1582" s="15"/>
      <c r="Q1582" s="15">
        <v>0.03</v>
      </c>
      <c r="R1582" s="15">
        <v>0</v>
      </c>
      <c r="S1582" s="15">
        <v>3.25</v>
      </c>
      <c r="T1582" s="15">
        <v>0</v>
      </c>
      <c r="U1582" s="15">
        <v>0</v>
      </c>
      <c r="V1582" s="15">
        <v>3.95</v>
      </c>
      <c r="W1582" s="15">
        <v>10.93</v>
      </c>
      <c r="X1582" s="15">
        <v>0</v>
      </c>
      <c r="Y1582" s="15">
        <v>0</v>
      </c>
      <c r="Z1582" s="15">
        <v>5.16</v>
      </c>
      <c r="AA1582" s="15">
        <v>16.37</v>
      </c>
      <c r="AB1582" s="15">
        <v>-39.159999999999997</v>
      </c>
      <c r="AC1582" s="15">
        <v>-67.69</v>
      </c>
      <c r="AD1582" s="15">
        <v>-88.42</v>
      </c>
      <c r="AE1582" s="15">
        <v>-65.8</v>
      </c>
      <c r="AF1582" s="15">
        <v>-55.97</v>
      </c>
      <c r="AG1582" s="15">
        <v>-58.75</v>
      </c>
      <c r="AH1582" s="15">
        <v>-57.69</v>
      </c>
      <c r="AI1582" s="15">
        <v>-67.69</v>
      </c>
      <c r="AJ1582" s="15">
        <v>-88.42</v>
      </c>
      <c r="AK1582" s="15">
        <v>-65.8</v>
      </c>
      <c r="AL1582" s="15">
        <v>2.0499999999999998</v>
      </c>
      <c r="AM1582" s="15">
        <v>46.09</v>
      </c>
      <c r="AN1582" s="15">
        <v>18.03</v>
      </c>
      <c r="AO1582" s="15">
        <v>-896.31</v>
      </c>
      <c r="AP1582" s="16">
        <v>-2807.61</v>
      </c>
      <c r="AQ1582" s="16">
        <v>-2764.1</v>
      </c>
      <c r="AR1582" s="15"/>
      <c r="AS1582" s="15">
        <v>35.64</v>
      </c>
      <c r="AT1582" s="15"/>
      <c r="AU1582" s="15"/>
      <c r="AV1582" s="15"/>
      <c r="AW1582" s="15">
        <v>0</v>
      </c>
      <c r="AX1582" s="15">
        <v>1370000</v>
      </c>
      <c r="AZ1582" s="6">
        <f>IF(D1582&gt;0,H1582/D1582,0)</f>
        <v>0</v>
      </c>
      <c r="BA1582" s="6">
        <f>AZ1582*Q1582</f>
        <v>0</v>
      </c>
      <c r="BB1582" s="6">
        <f>IF(C1582&gt;C$3054,C$3054,IF(C1582&lt;C$3053,C$3053,C1582))</f>
        <v>0</v>
      </c>
      <c r="BC1582" s="6">
        <f>IF(BB1582&gt;0,(D1582/15)-BB1582,0)</f>
        <v>0</v>
      </c>
      <c r="BD1582" s="6">
        <f>BC1582/BC$3049</f>
        <v>0</v>
      </c>
      <c r="BE1582" s="15">
        <f>IF(AU1582&gt;AU$3054,AU$3054,IF(AU1582&lt;AU$3053,AU$3053,AU1582))</f>
        <v>0</v>
      </c>
      <c r="BF1582" s="15">
        <f>IF(I1582&gt;I$3054,I$3054,IF(I1582&lt;I$3053,I$3053,I1582))</f>
        <v>0</v>
      </c>
      <c r="BG1582" s="6">
        <f>IF(BE1582&gt;0, BF1582/BE1582,0)</f>
        <v>0</v>
      </c>
      <c r="BH1582" s="26">
        <f>BG1582/BG$3049</f>
        <v>0</v>
      </c>
      <c r="BI1582" s="26">
        <f>IF(AV1582&gt;AV$3054,AV$3054,IF(AV1582&lt;AV$3053,AV$3053,AV1582))</f>
        <v>0</v>
      </c>
      <c r="BJ1582" s="6">
        <f>IF(BI1582&gt;0, BF1582/BI1582,0)</f>
        <v>0</v>
      </c>
      <c r="BK1582" s="26">
        <f>BJ1582/BJ$3049</f>
        <v>0</v>
      </c>
      <c r="BL1582" s="6">
        <f>IF(_xlfn.NUMBERVALUE(AL1582),IF(ABS(AL1582)&lt;1,1-ABS(AL1582),0),0)</f>
        <v>0</v>
      </c>
      <c r="BM1582" s="6">
        <f>IF(F1582&gt;F$3054,F$3054,IF(F1582&lt;F$3053,F$3053,F1582))</f>
        <v>-84.13</v>
      </c>
      <c r="BN1582" s="6">
        <f>IF(BM1582&gt;0, BM1582/BM$3049, BM1582/BM$3050*-1)</f>
        <v>-0.84586768550170921</v>
      </c>
      <c r="BO1582" s="6">
        <f>IF(O1582&gt;O$3054,O$3054,IF(O1582&lt;O$3053,O$3053,O1582))</f>
        <v>0</v>
      </c>
      <c r="BP1582" s="26">
        <f>BO1582/BO$3049</f>
        <v>0</v>
      </c>
      <c r="BQ1582" s="26">
        <f>IF(OR(BD1582=0, BH1582=0,BN1582=0,BP1582=0), 0,BD1582+BH1582+BK1582+BL1582+BN1582+BP1582)</f>
        <v>0</v>
      </c>
      <c r="BR1582" s="6">
        <f>IF(D1582&gt;0,C1582/D1582,0)</f>
        <v>0</v>
      </c>
    </row>
    <row r="1583" spans="1:70" x14ac:dyDescent="0.2">
      <c r="A1583" s="15" t="s">
        <v>3280</v>
      </c>
      <c r="B1583" s="15" t="s">
        <v>3281</v>
      </c>
      <c r="C1583" s="15">
        <v>-0.01</v>
      </c>
      <c r="D1583" s="15">
        <v>0.02</v>
      </c>
      <c r="E1583" s="15">
        <v>0.03</v>
      </c>
      <c r="F1583" s="15">
        <v>-52.78</v>
      </c>
      <c r="G1583" s="15">
        <v>3.69</v>
      </c>
      <c r="H1583" s="21">
        <v>4380000</v>
      </c>
      <c r="I1583" s="15"/>
      <c r="J1583" s="15">
        <v>0</v>
      </c>
      <c r="K1583" s="15"/>
      <c r="L1583" s="15">
        <v>0</v>
      </c>
      <c r="M1583" s="15"/>
      <c r="N1583" s="15">
        <v>0</v>
      </c>
      <c r="O1583" s="15"/>
      <c r="P1583" s="15"/>
      <c r="Q1583" s="15">
        <v>0</v>
      </c>
      <c r="R1583" s="15">
        <v>0</v>
      </c>
      <c r="S1583" s="15">
        <v>0.13</v>
      </c>
      <c r="T1583" s="15">
        <v>42.84</v>
      </c>
      <c r="U1583" s="15">
        <v>42.84</v>
      </c>
      <c r="V1583" s="15">
        <v>52.37</v>
      </c>
      <c r="W1583" s="15">
        <v>52.37</v>
      </c>
      <c r="X1583" s="15">
        <v>127.56</v>
      </c>
      <c r="Y1583" s="15">
        <v>127.56</v>
      </c>
      <c r="Z1583" s="15">
        <v>155.94</v>
      </c>
      <c r="AA1583" s="15">
        <v>155.94</v>
      </c>
      <c r="AB1583" s="15">
        <v>-4.13</v>
      </c>
      <c r="AC1583" s="15">
        <v>-53.59</v>
      </c>
      <c r="AD1583" s="15">
        <v>-45.12</v>
      </c>
      <c r="AE1583" s="15">
        <v>-53.59</v>
      </c>
      <c r="AF1583" s="15">
        <v>-37.79</v>
      </c>
      <c r="AG1583" s="15">
        <v>-38.6</v>
      </c>
      <c r="AH1583" s="15">
        <v>-37.79</v>
      </c>
      <c r="AI1583" s="15">
        <v>-108.43</v>
      </c>
      <c r="AJ1583" s="15">
        <v>-58.08</v>
      </c>
      <c r="AK1583" s="15">
        <v>-108.43</v>
      </c>
      <c r="AL1583" s="15">
        <v>1.94</v>
      </c>
      <c r="AM1583" s="15">
        <v>123.23</v>
      </c>
      <c r="AN1583" s="15"/>
      <c r="AO1583" s="15">
        <v>-881.02</v>
      </c>
      <c r="AP1583" s="16">
        <v>-1534.94</v>
      </c>
      <c r="AQ1583" s="16">
        <v>-1464.26</v>
      </c>
      <c r="AR1583" s="15"/>
      <c r="AS1583" s="15">
        <v>-10.71</v>
      </c>
      <c r="AT1583" s="15">
        <v>-4.75</v>
      </c>
      <c r="AU1583" s="15"/>
      <c r="AV1583" s="15"/>
      <c r="AW1583" s="16">
        <v>225000</v>
      </c>
      <c r="AX1583" s="16">
        <v>157172</v>
      </c>
      <c r="AZ1583" s="6">
        <f>IF(D1583&gt;0,H1583/D1583,0)</f>
        <v>219000000</v>
      </c>
      <c r="BA1583" s="6">
        <f>AZ1583*Q1583</f>
        <v>0</v>
      </c>
      <c r="BB1583" s="6">
        <f>IF(C1583&gt;C$3054,C$3054,IF(C1583&lt;C$3053,C$3053,C1583))</f>
        <v>-0.01</v>
      </c>
      <c r="BC1583" s="6">
        <f>IF(BB1583&gt;0,(D1583/15)-BB1583,0)</f>
        <v>0</v>
      </c>
      <c r="BD1583" s="6">
        <f>BC1583/BC$3049</f>
        <v>0</v>
      </c>
      <c r="BE1583" s="15">
        <f>IF(AU1583&gt;AU$3054,AU$3054,IF(AU1583&lt;AU$3053,AU$3053,AU1583))</f>
        <v>0</v>
      </c>
      <c r="BF1583" s="15">
        <f>IF(I1583&gt;I$3054,I$3054,IF(I1583&lt;I$3053,I$3053,I1583))</f>
        <v>0</v>
      </c>
      <c r="BG1583" s="6">
        <f>IF(BE1583&gt;0, BF1583/BE1583,0)</f>
        <v>0</v>
      </c>
      <c r="BH1583" s="26">
        <f>BG1583/BG$3049</f>
        <v>0</v>
      </c>
      <c r="BI1583" s="26">
        <f>IF(AV1583&gt;AV$3054,AV$3054,IF(AV1583&lt;AV$3053,AV$3053,AV1583))</f>
        <v>0</v>
      </c>
      <c r="BJ1583" s="6">
        <f>IF(BI1583&gt;0, BF1583/BI1583,0)</f>
        <v>0</v>
      </c>
      <c r="BK1583" s="26">
        <f>BJ1583/BJ$3049</f>
        <v>0</v>
      </c>
      <c r="BL1583" s="6">
        <f>IF(_xlfn.NUMBERVALUE(AL1583),IF(ABS(AL1583)&lt;1,1-ABS(AL1583),0),0)</f>
        <v>0</v>
      </c>
      <c r="BM1583" s="6">
        <f>IF(F1583&gt;F$3054,F$3054,IF(F1583&lt;F$3053,F$3053,F1583))</f>
        <v>-52.78</v>
      </c>
      <c r="BN1583" s="6">
        <f>IF(BM1583&gt;0, BM1583/BM$3049, BM1583/BM$3050*-1)</f>
        <v>-0.53066559420872716</v>
      </c>
      <c r="BO1583" s="6">
        <f>IF(O1583&gt;O$3054,O$3054,IF(O1583&lt;O$3053,O$3053,O1583))</f>
        <v>0</v>
      </c>
      <c r="BP1583" s="26">
        <f>BO1583/BO$3049</f>
        <v>0</v>
      </c>
      <c r="BQ1583" s="26">
        <f>IF(OR(BD1583=0, BH1583=0,BN1583=0,BP1583=0), 0,BD1583+BH1583+BK1583+BL1583+BN1583+BP1583)</f>
        <v>0</v>
      </c>
      <c r="BR1583" s="6">
        <f>IF(D1583&gt;0,C1583/D1583,0)</f>
        <v>-0.5</v>
      </c>
    </row>
    <row r="1584" spans="1:70" x14ac:dyDescent="0.2">
      <c r="A1584" s="15" t="s">
        <v>3284</v>
      </c>
      <c r="B1584" s="15" t="s">
        <v>3285</v>
      </c>
      <c r="C1584" s="15">
        <v>0.09</v>
      </c>
      <c r="D1584" s="15">
        <v>2.6</v>
      </c>
      <c r="E1584" s="15">
        <v>2.34</v>
      </c>
      <c r="F1584" s="15">
        <v>-8.58</v>
      </c>
      <c r="G1584" s="15">
        <v>0.82</v>
      </c>
      <c r="H1584" s="21">
        <v>28590000</v>
      </c>
      <c r="I1584" s="15">
        <v>28.44</v>
      </c>
      <c r="J1584" s="15">
        <v>0.1</v>
      </c>
      <c r="K1584" s="15">
        <v>0.1</v>
      </c>
      <c r="L1584" s="15">
        <v>0.2</v>
      </c>
      <c r="M1584" s="15">
        <v>0.2</v>
      </c>
      <c r="N1584" s="15">
        <v>0.2</v>
      </c>
      <c r="O1584" s="15">
        <v>8.16</v>
      </c>
      <c r="P1584" s="15">
        <v>1.4</v>
      </c>
      <c r="Q1584" s="15">
        <v>2.97</v>
      </c>
      <c r="R1584" s="15">
        <v>0.47</v>
      </c>
      <c r="S1584" s="15">
        <v>3.91</v>
      </c>
      <c r="T1584" s="15">
        <v>0</v>
      </c>
      <c r="U1584" s="15">
        <v>0</v>
      </c>
      <c r="V1584" s="15">
        <v>0</v>
      </c>
      <c r="W1584" s="15">
        <v>0</v>
      </c>
      <c r="X1584" s="15">
        <v>0</v>
      </c>
      <c r="Y1584" s="15">
        <v>0</v>
      </c>
      <c r="Z1584" s="15">
        <v>0</v>
      </c>
      <c r="AA1584" s="15">
        <v>0</v>
      </c>
      <c r="AB1584" s="15"/>
      <c r="AC1584" s="15">
        <v>2.81</v>
      </c>
      <c r="AD1584" s="15">
        <v>9.99</v>
      </c>
      <c r="AE1584" s="15">
        <v>2.81</v>
      </c>
      <c r="AF1584" s="15">
        <v>2.27</v>
      </c>
      <c r="AG1584" s="15">
        <v>8.0299999999999994</v>
      </c>
      <c r="AH1584" s="15">
        <v>2.27</v>
      </c>
      <c r="AI1584" s="15">
        <v>2.9</v>
      </c>
      <c r="AJ1584" s="15">
        <v>10.36</v>
      </c>
      <c r="AK1584" s="15">
        <v>2.9</v>
      </c>
      <c r="AL1584" s="15">
        <v>1.06</v>
      </c>
      <c r="AM1584" s="15">
        <v>9.42</v>
      </c>
      <c r="AN1584" s="15">
        <v>38.090000000000003</v>
      </c>
      <c r="AO1584" s="15">
        <v>5.44</v>
      </c>
      <c r="AP1584" s="15">
        <v>2.37</v>
      </c>
      <c r="AQ1584" s="15">
        <v>1.73</v>
      </c>
      <c r="AR1584" s="15">
        <v>-25.79</v>
      </c>
      <c r="AS1584" s="15">
        <v>-3.99</v>
      </c>
      <c r="AT1584" s="15">
        <v>3.01</v>
      </c>
      <c r="AU1584" s="15">
        <v>-28.85</v>
      </c>
      <c r="AV1584" s="15">
        <v>-15.6</v>
      </c>
      <c r="AW1584" s="16">
        <v>9213</v>
      </c>
      <c r="AX1584" s="16">
        <v>3543</v>
      </c>
      <c r="AZ1584" s="6">
        <f>IF(D1584&gt;0,H1584/D1584,0)</f>
        <v>10996153.846153846</v>
      </c>
      <c r="BA1584" s="6">
        <f>AZ1584*Q1584</f>
        <v>32658576.923076924</v>
      </c>
      <c r="BB1584" s="6">
        <f>IF(C1584&gt;C$3054,C$3054,IF(C1584&lt;C$3053,C$3053,C1584))</f>
        <v>0.09</v>
      </c>
      <c r="BC1584" s="6">
        <f>IF(BB1584&gt;0,(D1584/15)-BB1584,0)</f>
        <v>8.3333333333333343E-2</v>
      </c>
      <c r="BD1584" s="6">
        <f>BC1584/BC$3049</f>
        <v>1.6048273205803057E-2</v>
      </c>
      <c r="BE1584" s="15">
        <f>IF(AU1584&gt;AU$3054,AU$3054,IF(AU1584&lt;AU$3053,AU$3053,AU1584))</f>
        <v>-28.85</v>
      </c>
      <c r="BF1584" s="15">
        <f>IF(I1584&gt;I$3054,I$3054,IF(I1584&lt;I$3053,I$3053,I1584))</f>
        <v>28.44</v>
      </c>
      <c r="BG1584" s="6">
        <f>IF(BE1584&gt;0, BF1584/BE1584,0)</f>
        <v>0</v>
      </c>
      <c r="BH1584" s="26">
        <f>BG1584/BG$3049</f>
        <v>0</v>
      </c>
      <c r="BI1584" s="26">
        <f>IF(AV1584&gt;AV$3054,AV$3054,IF(AV1584&lt;AV$3053,AV$3053,AV1584))</f>
        <v>-15.6</v>
      </c>
      <c r="BJ1584" s="6">
        <f>IF(BI1584&gt;0, BF1584/BI1584,0)</f>
        <v>0</v>
      </c>
      <c r="BK1584" s="26">
        <f>BJ1584/BJ$3049</f>
        <v>0</v>
      </c>
      <c r="BL1584" s="6">
        <f>IF(_xlfn.NUMBERVALUE(AL1584),IF(ABS(AL1584)&lt;1,1-ABS(AL1584),0),0)</f>
        <v>0</v>
      </c>
      <c r="BM1584" s="6">
        <f>IF(F1584&gt;F$3054,F$3054,IF(F1584&lt;F$3053,F$3053,F1584))</f>
        <v>-8.58</v>
      </c>
      <c r="BN1584" s="6">
        <f>IF(BM1584&gt;0, BM1584/BM$3049, BM1584/BM$3050*-1)</f>
        <v>-8.6265835511763533E-2</v>
      </c>
      <c r="BO1584" s="6">
        <f>IF(O1584&gt;O$3054,O$3054,IF(O1584&lt;O$3053,O$3053,O1584))</f>
        <v>8.16</v>
      </c>
      <c r="BP1584" s="26">
        <f>BO1584/BO$3049</f>
        <v>7.694563518414313E-2</v>
      </c>
      <c r="BQ1584" s="26">
        <f>IF(OR(BD1584=0, BH1584=0,BN1584=0,BP1584=0), 0,BD1584+BH1584+BK1584+BL1584+BN1584+BP1584)</f>
        <v>0</v>
      </c>
      <c r="BR1584" s="6">
        <f>IF(D1584&gt;0,C1584/D1584,0)</f>
        <v>3.461538461538461E-2</v>
      </c>
    </row>
    <row r="1585" spans="1:70" x14ac:dyDescent="0.2">
      <c r="A1585" s="15" t="s">
        <v>3227</v>
      </c>
      <c r="B1585" s="15" t="s">
        <v>3228</v>
      </c>
      <c r="C1585" s="15">
        <v>-0.04</v>
      </c>
      <c r="D1585" s="15">
        <v>0.06</v>
      </c>
      <c r="E1585" s="15">
        <v>7.0000000000000007E-2</v>
      </c>
      <c r="F1585" s="15">
        <v>-58.06</v>
      </c>
      <c r="G1585" s="15">
        <v>0.5</v>
      </c>
      <c r="H1585" s="21">
        <v>49040000</v>
      </c>
      <c r="I1585" s="15"/>
      <c r="J1585" s="15">
        <v>0</v>
      </c>
      <c r="K1585" s="15"/>
      <c r="L1585" s="15">
        <v>0</v>
      </c>
      <c r="M1585" s="15"/>
      <c r="N1585" s="15">
        <v>0</v>
      </c>
      <c r="O1585" s="15"/>
      <c r="P1585" s="15"/>
      <c r="Q1585" s="15">
        <v>0.13</v>
      </c>
      <c r="R1585" s="15">
        <v>0.02</v>
      </c>
      <c r="S1585" s="15">
        <v>7.52</v>
      </c>
      <c r="T1585" s="15">
        <v>17.46</v>
      </c>
      <c r="U1585" s="15">
        <v>20.77</v>
      </c>
      <c r="V1585" s="15">
        <v>17.46</v>
      </c>
      <c r="W1585" s="15">
        <v>20.77</v>
      </c>
      <c r="X1585" s="15">
        <v>26</v>
      </c>
      <c r="Y1585" s="15">
        <v>33.17</v>
      </c>
      <c r="Z1585" s="15">
        <v>26</v>
      </c>
      <c r="AA1585" s="15">
        <v>33.17</v>
      </c>
      <c r="AB1585" s="15">
        <v>-4.5999999999999996</v>
      </c>
      <c r="AC1585" s="15">
        <v>-22.14</v>
      </c>
      <c r="AD1585" s="15"/>
      <c r="AE1585" s="15">
        <v>-23.07</v>
      </c>
      <c r="AF1585" s="15">
        <v>-21.39</v>
      </c>
      <c r="AG1585" s="15"/>
      <c r="AH1585" s="15">
        <v>-22.42</v>
      </c>
      <c r="AI1585" s="15">
        <v>-32.25</v>
      </c>
      <c r="AJ1585" s="15"/>
      <c r="AK1585" s="15">
        <v>-32.369999999999997</v>
      </c>
      <c r="AL1585" s="15"/>
      <c r="AM1585" s="15">
        <v>170.69</v>
      </c>
      <c r="AN1585" s="15"/>
      <c r="AO1585" s="16">
        <v>-4339.46</v>
      </c>
      <c r="AP1585" s="16">
        <v>-4855.1000000000004</v>
      </c>
      <c r="AQ1585" s="16">
        <v>-5909.09</v>
      </c>
      <c r="AR1585" s="15"/>
      <c r="AS1585" s="15"/>
      <c r="AT1585" s="15"/>
      <c r="AU1585" s="15"/>
      <c r="AV1585" s="15"/>
      <c r="AW1585" s="15">
        <v>0</v>
      </c>
      <c r="AX1585" s="16">
        <v>5983</v>
      </c>
      <c r="AZ1585" s="6">
        <f>IF(D1585&gt;0,H1585/D1585,0)</f>
        <v>817333333.33333337</v>
      </c>
      <c r="BA1585" s="6">
        <f>AZ1585*Q1585</f>
        <v>106253333.33333334</v>
      </c>
      <c r="BB1585" s="6">
        <f>IF(C1585&gt;C$3054,C$3054,IF(C1585&lt;C$3053,C$3053,C1585))</f>
        <v>-0.04</v>
      </c>
      <c r="BC1585" s="6">
        <f>IF(BB1585&gt;0,(D1585/15)-BB1585,0)</f>
        <v>0</v>
      </c>
      <c r="BD1585" s="6">
        <f>BC1585/BC$3049</f>
        <v>0</v>
      </c>
      <c r="BE1585" s="15">
        <f>IF(AU1585&gt;AU$3054,AU$3054,IF(AU1585&lt;AU$3053,AU$3053,AU1585))</f>
        <v>0</v>
      </c>
      <c r="BF1585" s="15">
        <f>IF(I1585&gt;I$3054,I$3054,IF(I1585&lt;I$3053,I$3053,I1585))</f>
        <v>0</v>
      </c>
      <c r="BG1585" s="6">
        <f>IF(BE1585&gt;0, BF1585/BE1585,0)</f>
        <v>0</v>
      </c>
      <c r="BH1585" s="26">
        <f>BG1585/BG$3049</f>
        <v>0</v>
      </c>
      <c r="BI1585" s="26">
        <f>IF(AV1585&gt;AV$3054,AV$3054,IF(AV1585&lt;AV$3053,AV$3053,AV1585))</f>
        <v>0</v>
      </c>
      <c r="BJ1585" s="6">
        <f>IF(BI1585&gt;0, BF1585/BI1585,0)</f>
        <v>0</v>
      </c>
      <c r="BK1585" s="26">
        <f>BJ1585/BJ$3049</f>
        <v>0</v>
      </c>
      <c r="BL1585" s="6">
        <f>IF(_xlfn.NUMBERVALUE(AL1585),IF(ABS(AL1585)&lt;1,1-ABS(AL1585),0),0)</f>
        <v>0</v>
      </c>
      <c r="BM1585" s="6">
        <f>IF(F1585&gt;F$3054,F$3054,IF(F1585&lt;F$3053,F$3053,F1585))</f>
        <v>-58.06</v>
      </c>
      <c r="BN1585" s="6">
        <f>IF(BM1585&gt;0, BM1585/BM$3049, BM1585/BM$3050*-1)</f>
        <v>-0.58375226221596632</v>
      </c>
      <c r="BO1585" s="6">
        <f>IF(O1585&gt;O$3054,O$3054,IF(O1585&lt;O$3053,O$3053,O1585))</f>
        <v>0</v>
      </c>
      <c r="BP1585" s="26">
        <f>BO1585/BO$3049</f>
        <v>0</v>
      </c>
      <c r="BQ1585" s="26">
        <f>IF(OR(BD1585=0, BH1585=0,BN1585=0,BP1585=0), 0,BD1585+BH1585+BK1585+BL1585+BN1585+BP1585)</f>
        <v>0</v>
      </c>
      <c r="BR1585" s="6">
        <f>IF(D1585&gt;0,C1585/D1585,0)</f>
        <v>-0.66666666666666674</v>
      </c>
    </row>
    <row r="1586" spans="1:70" x14ac:dyDescent="0.2">
      <c r="A1586" s="15" t="s">
        <v>3241</v>
      </c>
      <c r="B1586" s="15" t="s">
        <v>3242</v>
      </c>
      <c r="C1586" s="15">
        <v>-0.01</v>
      </c>
      <c r="D1586" s="15">
        <v>0.1</v>
      </c>
      <c r="E1586" s="15">
        <v>0.09</v>
      </c>
      <c r="F1586" s="15">
        <v>-25.93</v>
      </c>
      <c r="G1586" s="15">
        <v>0.65</v>
      </c>
      <c r="H1586" s="21">
        <v>30690000</v>
      </c>
      <c r="I1586" s="15"/>
      <c r="J1586" s="15">
        <v>0</v>
      </c>
      <c r="K1586" s="15"/>
      <c r="L1586" s="15">
        <v>0</v>
      </c>
      <c r="M1586" s="15"/>
      <c r="N1586" s="15">
        <v>0</v>
      </c>
      <c r="O1586" s="15"/>
      <c r="P1586" s="15"/>
      <c r="Q1586" s="15">
        <v>0.15</v>
      </c>
      <c r="R1586" s="15">
        <v>0.04</v>
      </c>
      <c r="S1586" s="15">
        <v>18.100000000000001</v>
      </c>
      <c r="T1586" s="15">
        <v>0</v>
      </c>
      <c r="U1586" s="15">
        <v>0</v>
      </c>
      <c r="V1586" s="15">
        <v>0</v>
      </c>
      <c r="W1586" s="15">
        <v>0</v>
      </c>
      <c r="X1586" s="15">
        <v>0</v>
      </c>
      <c r="Y1586" s="15">
        <v>0</v>
      </c>
      <c r="Z1586" s="15">
        <v>0</v>
      </c>
      <c r="AA1586" s="15">
        <v>0</v>
      </c>
      <c r="AB1586" s="15">
        <v>-15.62</v>
      </c>
      <c r="AC1586" s="15">
        <v>-8.8699999999999992</v>
      </c>
      <c r="AD1586" s="15">
        <v>-11.33</v>
      </c>
      <c r="AE1586" s="15">
        <v>-8.2899999999999991</v>
      </c>
      <c r="AF1586" s="15">
        <v>-8.74</v>
      </c>
      <c r="AG1586" s="15">
        <v>-10.16</v>
      </c>
      <c r="AH1586" s="15">
        <v>-8.0500000000000007</v>
      </c>
      <c r="AI1586" s="15">
        <v>-8.8699999999999992</v>
      </c>
      <c r="AJ1586" s="15">
        <v>-11.33</v>
      </c>
      <c r="AK1586" s="15">
        <v>-8.2899999999999991</v>
      </c>
      <c r="AL1586" s="15">
        <v>0.35</v>
      </c>
      <c r="AM1586" s="15">
        <v>183.43</v>
      </c>
      <c r="AN1586" s="15"/>
      <c r="AO1586" s="16">
        <v>-17560.36</v>
      </c>
      <c r="AP1586" s="16">
        <v>-17659.189999999999</v>
      </c>
      <c r="AQ1586" s="16">
        <v>-18612.47</v>
      </c>
      <c r="AR1586" s="15"/>
      <c r="AS1586" s="15"/>
      <c r="AT1586" s="15"/>
      <c r="AU1586" s="15"/>
      <c r="AV1586" s="15"/>
      <c r="AW1586" s="15">
        <v>0</v>
      </c>
      <c r="AX1586" s="16">
        <v>13815</v>
      </c>
      <c r="AZ1586" s="6">
        <f>IF(D1586&gt;0,H1586/D1586,0)</f>
        <v>306900000</v>
      </c>
      <c r="BA1586" s="6">
        <f>AZ1586*Q1586</f>
        <v>46035000</v>
      </c>
      <c r="BB1586" s="6">
        <f>IF(C1586&gt;C$3054,C$3054,IF(C1586&lt;C$3053,C$3053,C1586))</f>
        <v>-0.01</v>
      </c>
      <c r="BC1586" s="6">
        <f>IF(BB1586&gt;0,(D1586/15)-BB1586,0)</f>
        <v>0</v>
      </c>
      <c r="BD1586" s="6">
        <f>BC1586/BC$3049</f>
        <v>0</v>
      </c>
      <c r="BE1586" s="15">
        <f>IF(AU1586&gt;AU$3054,AU$3054,IF(AU1586&lt;AU$3053,AU$3053,AU1586))</f>
        <v>0</v>
      </c>
      <c r="BF1586" s="15">
        <f>IF(I1586&gt;I$3054,I$3054,IF(I1586&lt;I$3053,I$3053,I1586))</f>
        <v>0</v>
      </c>
      <c r="BG1586" s="6">
        <f>IF(BE1586&gt;0, BF1586/BE1586,0)</f>
        <v>0</v>
      </c>
      <c r="BH1586" s="26">
        <f>BG1586/BG$3049</f>
        <v>0</v>
      </c>
      <c r="BI1586" s="26">
        <f>IF(AV1586&gt;AV$3054,AV$3054,IF(AV1586&lt;AV$3053,AV$3053,AV1586))</f>
        <v>0</v>
      </c>
      <c r="BJ1586" s="6">
        <f>IF(BI1586&gt;0, BF1586/BI1586,0)</f>
        <v>0</v>
      </c>
      <c r="BK1586" s="26">
        <f>BJ1586/BJ$3049</f>
        <v>0</v>
      </c>
      <c r="BL1586" s="6">
        <f>IF(_xlfn.NUMBERVALUE(AL1586),IF(ABS(AL1586)&lt;1,1-ABS(AL1586),0),0)</f>
        <v>0.65</v>
      </c>
      <c r="BM1586" s="6">
        <f>IF(F1586&gt;F$3054,F$3054,IF(F1586&lt;F$3053,F$3053,F1586))</f>
        <v>-25.93</v>
      </c>
      <c r="BN1586" s="6">
        <f>IF(BM1586&gt;0, BM1586/BM$3049, BM1586/BM$3050*-1)</f>
        <v>-0.26070782224009653</v>
      </c>
      <c r="BO1586" s="6">
        <f>IF(O1586&gt;O$3054,O$3054,IF(O1586&lt;O$3053,O$3053,O1586))</f>
        <v>0</v>
      </c>
      <c r="BP1586" s="26">
        <f>BO1586/BO$3049</f>
        <v>0</v>
      </c>
      <c r="BQ1586" s="26">
        <f>IF(OR(BD1586=0, BH1586=0,BN1586=0,BP1586=0), 0,BD1586+BH1586+BK1586+BL1586+BN1586+BP1586)</f>
        <v>0</v>
      </c>
      <c r="BR1586" s="6">
        <f>IF(D1586&gt;0,C1586/D1586,0)</f>
        <v>-9.9999999999999992E-2</v>
      </c>
    </row>
    <row r="1587" spans="1:70" x14ac:dyDescent="0.2">
      <c r="A1587" s="15" t="s">
        <v>3208</v>
      </c>
      <c r="B1587" s="15" t="s">
        <v>3209</v>
      </c>
      <c r="C1587" s="15">
        <v>-0.11</v>
      </c>
      <c r="D1587" s="15">
        <v>0.1</v>
      </c>
      <c r="E1587" s="15">
        <v>0.08</v>
      </c>
      <c r="F1587" s="15">
        <v>38.96</v>
      </c>
      <c r="G1587" s="15">
        <v>9.0399999999999991</v>
      </c>
      <c r="H1587" s="21">
        <v>34290000</v>
      </c>
      <c r="I1587" s="15"/>
      <c r="J1587" s="15">
        <v>0</v>
      </c>
      <c r="K1587" s="15"/>
      <c r="L1587" s="15">
        <v>0</v>
      </c>
      <c r="M1587" s="15"/>
      <c r="N1587" s="15">
        <v>0</v>
      </c>
      <c r="O1587" s="15"/>
      <c r="P1587" s="15"/>
      <c r="Q1587" s="15">
        <v>0.01</v>
      </c>
      <c r="R1587" s="15">
        <v>0</v>
      </c>
      <c r="S1587" s="15">
        <v>0.54</v>
      </c>
      <c r="T1587" s="15">
        <v>0</v>
      </c>
      <c r="U1587" s="15">
        <v>0</v>
      </c>
      <c r="V1587" s="15">
        <v>36.64</v>
      </c>
      <c r="W1587" s="15">
        <v>36.64</v>
      </c>
      <c r="X1587" s="15">
        <v>0</v>
      </c>
      <c r="Y1587" s="15">
        <v>0</v>
      </c>
      <c r="Z1587" s="15">
        <v>155.9</v>
      </c>
      <c r="AA1587" s="15">
        <v>155.9</v>
      </c>
      <c r="AB1587" s="15"/>
      <c r="AC1587" s="15">
        <v>-179.58</v>
      </c>
      <c r="AD1587" s="15">
        <v>-137</v>
      </c>
      <c r="AE1587" s="15">
        <v>-179.58</v>
      </c>
      <c r="AF1587" s="15">
        <v>-142.02000000000001</v>
      </c>
      <c r="AG1587" s="15">
        <v>-54.71</v>
      </c>
      <c r="AH1587" s="15">
        <v>-142.02000000000001</v>
      </c>
      <c r="AI1587" s="15">
        <v>-191.68</v>
      </c>
      <c r="AJ1587" s="15">
        <v>-143.52000000000001</v>
      </c>
      <c r="AK1587" s="15">
        <v>-191.68</v>
      </c>
      <c r="AL1587" s="15"/>
      <c r="AM1587" s="15">
        <v>319.89999999999998</v>
      </c>
      <c r="AN1587" s="15">
        <v>100</v>
      </c>
      <c r="AO1587" s="15">
        <v>-334.54</v>
      </c>
      <c r="AP1587" s="16">
        <v>-3215.21</v>
      </c>
      <c r="AQ1587" s="16">
        <v>-3215.21</v>
      </c>
      <c r="AR1587" s="15"/>
      <c r="AS1587" s="15">
        <v>-33.56</v>
      </c>
      <c r="AT1587" s="15">
        <v>24.62</v>
      </c>
      <c r="AU1587" s="15"/>
      <c r="AV1587" s="15"/>
      <c r="AW1587" s="15">
        <v>2070000</v>
      </c>
      <c r="AX1587" s="16">
        <v>799387</v>
      </c>
      <c r="AZ1587" s="6">
        <f>IF(D1587&gt;0,H1587/D1587,0)</f>
        <v>342900000</v>
      </c>
      <c r="BA1587" s="6">
        <f>AZ1587*Q1587</f>
        <v>3429000</v>
      </c>
      <c r="BB1587" s="6">
        <f>IF(C1587&gt;C$3054,C$3054,IF(C1587&lt;C$3053,C$3053,C1587))</f>
        <v>-0.11</v>
      </c>
      <c r="BC1587" s="6">
        <f>IF(BB1587&gt;0,(D1587/15)-BB1587,0)</f>
        <v>0</v>
      </c>
      <c r="BD1587" s="6">
        <f>BC1587/BC$3049</f>
        <v>0</v>
      </c>
      <c r="BE1587" s="15">
        <f>IF(AU1587&gt;AU$3054,AU$3054,IF(AU1587&lt;AU$3053,AU$3053,AU1587))</f>
        <v>0</v>
      </c>
      <c r="BF1587" s="15">
        <f>IF(I1587&gt;I$3054,I$3054,IF(I1587&lt;I$3053,I$3053,I1587))</f>
        <v>0</v>
      </c>
      <c r="BG1587" s="6">
        <f>IF(BE1587&gt;0, BF1587/BE1587,0)</f>
        <v>0</v>
      </c>
      <c r="BH1587" s="26">
        <f>BG1587/BG$3049</f>
        <v>0</v>
      </c>
      <c r="BI1587" s="26">
        <f>IF(AV1587&gt;AV$3054,AV$3054,IF(AV1587&lt;AV$3053,AV$3053,AV1587))</f>
        <v>0</v>
      </c>
      <c r="BJ1587" s="6">
        <f>IF(BI1587&gt;0, BF1587/BI1587,0)</f>
        <v>0</v>
      </c>
      <c r="BK1587" s="26">
        <f>BJ1587/BJ$3049</f>
        <v>0</v>
      </c>
      <c r="BL1587" s="6">
        <f>IF(_xlfn.NUMBERVALUE(AL1587),IF(ABS(AL1587)&lt;1,1-ABS(AL1587),0),0)</f>
        <v>0</v>
      </c>
      <c r="BM1587" s="6">
        <f>IF(F1587&gt;F$3054,F$3054,IF(F1587&lt;F$3053,F$3053,F1587))</f>
        <v>38.96</v>
      </c>
      <c r="BN1587" s="6">
        <f>IF(BM1587&gt;0, BM1587/BM$3049, BM1587/BM$3050*-1)</f>
        <v>4.9218796117762149E-2</v>
      </c>
      <c r="BO1587" s="6">
        <f>IF(O1587&gt;O$3054,O$3054,IF(O1587&lt;O$3053,O$3053,O1587))</f>
        <v>0</v>
      </c>
      <c r="BP1587" s="26">
        <f>BO1587/BO$3049</f>
        <v>0</v>
      </c>
      <c r="BQ1587" s="26">
        <f>IF(OR(BD1587=0, BH1587=0,BN1587=0,BP1587=0), 0,BD1587+BH1587+BK1587+BL1587+BN1587+BP1587)</f>
        <v>0</v>
      </c>
      <c r="BR1587" s="6">
        <f>IF(D1587&gt;0,C1587/D1587,0)</f>
        <v>-1.0999999999999999</v>
      </c>
    </row>
    <row r="1588" spans="1:70" x14ac:dyDescent="0.2">
      <c r="A1588" s="15" t="s">
        <v>3294</v>
      </c>
      <c r="B1588" s="15" t="s">
        <v>3295</v>
      </c>
      <c r="C1588" s="15">
        <v>-0.05</v>
      </c>
      <c r="D1588" s="15">
        <v>0</v>
      </c>
      <c r="E1588" s="15">
        <v>0.04</v>
      </c>
      <c r="F1588" s="15">
        <v>0</v>
      </c>
      <c r="G1588" s="15">
        <v>5.55</v>
      </c>
      <c r="H1588" s="21"/>
      <c r="I1588" s="15"/>
      <c r="J1588" s="15">
        <v>0</v>
      </c>
      <c r="K1588" s="15"/>
      <c r="L1588" s="15">
        <v>0</v>
      </c>
      <c r="M1588" s="15"/>
      <c r="N1588" s="15">
        <v>0</v>
      </c>
      <c r="O1588" s="15"/>
      <c r="P1588" s="15"/>
      <c r="Q1588" s="15">
        <v>0.01</v>
      </c>
      <c r="R1588" s="15">
        <v>0</v>
      </c>
      <c r="S1588" s="15">
        <v>0.27</v>
      </c>
      <c r="T1588" s="15">
        <v>0</v>
      </c>
      <c r="U1588" s="15">
        <v>0</v>
      </c>
      <c r="V1588" s="15">
        <v>0</v>
      </c>
      <c r="W1588" s="15">
        <v>0</v>
      </c>
      <c r="X1588" s="15">
        <v>0</v>
      </c>
      <c r="Y1588" s="15"/>
      <c r="Z1588" s="15">
        <v>0</v>
      </c>
      <c r="AA1588" s="15"/>
      <c r="AB1588" s="15"/>
      <c r="AC1588" s="15">
        <v>-365.26</v>
      </c>
      <c r="AD1588" s="15">
        <v>-49.25</v>
      </c>
      <c r="AE1588" s="15">
        <v>-233.23</v>
      </c>
      <c r="AF1588" s="15">
        <v>-148.51</v>
      </c>
      <c r="AG1588" s="15">
        <v>-29.71</v>
      </c>
      <c r="AH1588" s="15">
        <v>-114.87</v>
      </c>
      <c r="AI1588" s="15">
        <v>-295.52999999999997</v>
      </c>
      <c r="AJ1588" s="15">
        <v>-40.96</v>
      </c>
      <c r="AK1588" s="15">
        <v>-176.3</v>
      </c>
      <c r="AL1588" s="15">
        <v>0.88</v>
      </c>
      <c r="AM1588" s="15">
        <v>129.93</v>
      </c>
      <c r="AN1588" s="15"/>
      <c r="AO1588" s="15">
        <v>-14020000</v>
      </c>
      <c r="AP1588" s="15">
        <v>-60610000</v>
      </c>
      <c r="AQ1588" s="15">
        <v>-58330000</v>
      </c>
      <c r="AR1588" s="15"/>
      <c r="AS1588" s="15">
        <v>-59.43</v>
      </c>
      <c r="AT1588" s="15"/>
      <c r="AU1588" s="15"/>
      <c r="AV1588" s="15"/>
      <c r="AW1588" s="15">
        <v>0</v>
      </c>
      <c r="AX1588" s="15"/>
      <c r="AZ1588" s="6">
        <f>IF(D1588&gt;0,H1588/D1588,0)</f>
        <v>0</v>
      </c>
      <c r="BA1588" s="6">
        <f>AZ1588*Q1588</f>
        <v>0</v>
      </c>
      <c r="BB1588" s="6">
        <f>IF(C1588&gt;C$3054,C$3054,IF(C1588&lt;C$3053,C$3053,C1588))</f>
        <v>-0.05</v>
      </c>
      <c r="BC1588" s="6">
        <f>IF(BB1588&gt;0,(D1588/15)-BB1588,0)</f>
        <v>0</v>
      </c>
      <c r="BD1588" s="6">
        <f>BC1588/BC$3049</f>
        <v>0</v>
      </c>
      <c r="BE1588" s="15">
        <f>IF(AU1588&gt;AU$3054,AU$3054,IF(AU1588&lt;AU$3053,AU$3053,AU1588))</f>
        <v>0</v>
      </c>
      <c r="BF1588" s="15">
        <f>IF(I1588&gt;I$3054,I$3054,IF(I1588&lt;I$3053,I$3053,I1588))</f>
        <v>0</v>
      </c>
      <c r="BG1588" s="6">
        <f>IF(BE1588&gt;0, BF1588/BE1588,0)</f>
        <v>0</v>
      </c>
      <c r="BH1588" s="26">
        <f>BG1588/BG$3049</f>
        <v>0</v>
      </c>
      <c r="BI1588" s="26">
        <f>IF(AV1588&gt;AV$3054,AV$3054,IF(AV1588&lt;AV$3053,AV$3053,AV1588))</f>
        <v>0</v>
      </c>
      <c r="BJ1588" s="6">
        <f>IF(BI1588&gt;0, BF1588/BI1588,0)</f>
        <v>0</v>
      </c>
      <c r="BK1588" s="26">
        <f>BJ1588/BJ$3049</f>
        <v>0</v>
      </c>
      <c r="BL1588" s="6">
        <f>IF(_xlfn.NUMBERVALUE(AL1588),IF(ABS(AL1588)&lt;1,1-ABS(AL1588),0),0)</f>
        <v>0.12</v>
      </c>
      <c r="BM1588" s="6">
        <f>IF(F1588&gt;F$3054,F$3054,IF(F1588&lt;F$3053,F$3053,F1588))</f>
        <v>0</v>
      </c>
      <c r="BN1588" s="6">
        <f>IF(BM1588&gt;0, BM1588/BM$3049, BM1588/BM$3050*-1)</f>
        <v>0</v>
      </c>
      <c r="BO1588" s="6">
        <f>IF(O1588&gt;O$3054,O$3054,IF(O1588&lt;O$3053,O$3053,O1588))</f>
        <v>0</v>
      </c>
      <c r="BP1588" s="26">
        <f>BO1588/BO$3049</f>
        <v>0</v>
      </c>
      <c r="BQ1588" s="26">
        <f>IF(OR(BD1588=0, BH1588=0,BN1588=0,BP1588=0), 0,BD1588+BH1588+BK1588+BL1588+BN1588+BP1588)</f>
        <v>0</v>
      </c>
      <c r="BR1588" s="6">
        <f>IF(D1588&gt;0,C1588/D1588,0)</f>
        <v>0</v>
      </c>
    </row>
    <row r="1589" spans="1:70" x14ac:dyDescent="0.2">
      <c r="A1589" s="15" t="s">
        <v>3214</v>
      </c>
      <c r="B1589" s="15" t="s">
        <v>3215</v>
      </c>
      <c r="C1589" s="15">
        <v>-1.61</v>
      </c>
      <c r="D1589" s="15">
        <v>24</v>
      </c>
      <c r="E1589" s="15">
        <v>20.93</v>
      </c>
      <c r="F1589" s="15">
        <v>93.78</v>
      </c>
      <c r="G1589" s="15">
        <v>3.38</v>
      </c>
      <c r="H1589" s="21">
        <v>57900000</v>
      </c>
      <c r="I1589" s="15"/>
      <c r="J1589" s="15">
        <v>0</v>
      </c>
      <c r="K1589" s="15"/>
      <c r="L1589" s="15">
        <v>0</v>
      </c>
      <c r="M1589" s="15"/>
      <c r="N1589" s="15">
        <v>0</v>
      </c>
      <c r="O1589" s="15"/>
      <c r="P1589" s="15"/>
      <c r="Q1589" s="15">
        <v>7.1</v>
      </c>
      <c r="R1589" s="15">
        <v>0.51</v>
      </c>
      <c r="S1589" s="15">
        <v>1.36</v>
      </c>
      <c r="T1589" s="15">
        <v>0</v>
      </c>
      <c r="U1589" s="15">
        <v>0</v>
      </c>
      <c r="V1589" s="15">
        <v>3.73</v>
      </c>
      <c r="W1589" s="15">
        <v>3.73</v>
      </c>
      <c r="X1589" s="15">
        <v>0</v>
      </c>
      <c r="Y1589" s="15">
        <v>0</v>
      </c>
      <c r="Z1589" s="15">
        <v>3.98</v>
      </c>
      <c r="AA1589" s="15">
        <v>3.98</v>
      </c>
      <c r="AB1589" s="15"/>
      <c r="AC1589" s="15">
        <v>-21.83</v>
      </c>
      <c r="AD1589" s="15">
        <v>-10.34</v>
      </c>
      <c r="AE1589" s="15">
        <v>-21.83</v>
      </c>
      <c r="AF1589" s="15">
        <v>-21.02</v>
      </c>
      <c r="AG1589" s="15">
        <v>-9.82</v>
      </c>
      <c r="AH1589" s="15">
        <v>-21.02</v>
      </c>
      <c r="AI1589" s="15">
        <v>-21.83</v>
      </c>
      <c r="AJ1589" s="15">
        <v>-10.42</v>
      </c>
      <c r="AK1589" s="15">
        <v>-21.83</v>
      </c>
      <c r="AL1589" s="15">
        <v>-0.79</v>
      </c>
      <c r="AM1589" s="15">
        <v>1.82</v>
      </c>
      <c r="AN1589" s="15">
        <v>-322.35000000000002</v>
      </c>
      <c r="AO1589" s="16">
        <v>-3130.59</v>
      </c>
      <c r="AP1589" s="16">
        <v>-3358.82</v>
      </c>
      <c r="AQ1589" s="16">
        <v>-3330.59</v>
      </c>
      <c r="AR1589" s="15"/>
      <c r="AS1589" s="15">
        <v>-46.06</v>
      </c>
      <c r="AT1589" s="15">
        <v>-30.43</v>
      </c>
      <c r="AU1589" s="15"/>
      <c r="AV1589" s="15"/>
      <c r="AW1589" s="15">
        <v>400</v>
      </c>
      <c r="AX1589" s="15">
        <v>858</v>
      </c>
      <c r="AZ1589" s="6">
        <f>IF(D1589&gt;0,H1589/D1589,0)</f>
        <v>2412500</v>
      </c>
      <c r="BA1589" s="6">
        <f>AZ1589*Q1589</f>
        <v>17128750</v>
      </c>
      <c r="BB1589" s="6">
        <f>IF(C1589&gt;C$3054,C$3054,IF(C1589&lt;C$3053,C$3053,C1589))</f>
        <v>-1.61</v>
      </c>
      <c r="BC1589" s="6">
        <f>IF(BB1589&gt;0,(D1589/15)-BB1589,0)</f>
        <v>0</v>
      </c>
      <c r="BD1589" s="6">
        <f>BC1589/BC$3049</f>
        <v>0</v>
      </c>
      <c r="BE1589" s="15">
        <f>IF(AU1589&gt;AU$3054,AU$3054,IF(AU1589&lt;AU$3053,AU$3053,AU1589))</f>
        <v>0</v>
      </c>
      <c r="BF1589" s="15">
        <f>IF(I1589&gt;I$3054,I$3054,IF(I1589&lt;I$3053,I$3053,I1589))</f>
        <v>0</v>
      </c>
      <c r="BG1589" s="6">
        <f>IF(BE1589&gt;0, BF1589/BE1589,0)</f>
        <v>0</v>
      </c>
      <c r="BH1589" s="26">
        <f>BG1589/BG$3049</f>
        <v>0</v>
      </c>
      <c r="BI1589" s="26">
        <f>IF(AV1589&gt;AV$3054,AV$3054,IF(AV1589&lt;AV$3053,AV$3053,AV1589))</f>
        <v>0</v>
      </c>
      <c r="BJ1589" s="6">
        <f>IF(BI1589&gt;0, BF1589/BI1589,0)</f>
        <v>0</v>
      </c>
      <c r="BK1589" s="26">
        <f>BJ1589/BJ$3049</f>
        <v>0</v>
      </c>
      <c r="BL1589" s="6">
        <f>IF(_xlfn.NUMBERVALUE(AL1589),IF(ABS(AL1589)&lt;1,1-ABS(AL1589),0),0)</f>
        <v>0.20999999999999996</v>
      </c>
      <c r="BM1589" s="6">
        <f>IF(F1589&gt;F$3054,F$3054,IF(F1589&lt;F$3053,F$3053,F1589))</f>
        <v>93.78</v>
      </c>
      <c r="BN1589" s="6">
        <f>IF(BM1589&gt;0, BM1589/BM$3049, BM1589/BM$3050*-1)</f>
        <v>0.11847378593233404</v>
      </c>
      <c r="BO1589" s="6">
        <f>IF(O1589&gt;O$3054,O$3054,IF(O1589&lt;O$3053,O$3053,O1589))</f>
        <v>0</v>
      </c>
      <c r="BP1589" s="26">
        <f>BO1589/BO$3049</f>
        <v>0</v>
      </c>
      <c r="BQ1589" s="26">
        <f>IF(OR(BD1589=0, BH1589=0,BN1589=0,BP1589=0), 0,BD1589+BH1589+BK1589+BL1589+BN1589+BP1589)</f>
        <v>0</v>
      </c>
      <c r="BR1589" s="6">
        <f>IF(D1589&gt;0,C1589/D1589,0)</f>
        <v>-6.7083333333333342E-2</v>
      </c>
    </row>
    <row r="1590" spans="1:70" x14ac:dyDescent="0.2">
      <c r="A1590" s="15" t="s">
        <v>3249</v>
      </c>
      <c r="B1590" s="15" t="s">
        <v>3250</v>
      </c>
      <c r="C1590" s="15">
        <v>0</v>
      </c>
      <c r="D1590" s="15">
        <v>0.01</v>
      </c>
      <c r="E1590" s="15">
        <v>0.01</v>
      </c>
      <c r="F1590" s="15">
        <v>-30</v>
      </c>
      <c r="G1590" s="15">
        <v>0.33</v>
      </c>
      <c r="H1590" s="21">
        <v>4190000</v>
      </c>
      <c r="I1590" s="15"/>
      <c r="J1590" s="15">
        <v>0</v>
      </c>
      <c r="K1590" s="15"/>
      <c r="L1590" s="15">
        <v>0</v>
      </c>
      <c r="M1590" s="15"/>
      <c r="N1590" s="15">
        <v>0</v>
      </c>
      <c r="O1590" s="15"/>
      <c r="P1590" s="15"/>
      <c r="Q1590" s="15">
        <v>0.02</v>
      </c>
      <c r="R1590" s="15">
        <v>0</v>
      </c>
      <c r="S1590" s="15">
        <v>3.39</v>
      </c>
      <c r="T1590" s="15">
        <v>0</v>
      </c>
      <c r="U1590" s="15">
        <v>0</v>
      </c>
      <c r="V1590" s="15">
        <v>0</v>
      </c>
      <c r="W1590" s="15">
        <v>0</v>
      </c>
      <c r="X1590" s="15">
        <v>0</v>
      </c>
      <c r="Y1590" s="15">
        <v>0</v>
      </c>
      <c r="Z1590" s="15">
        <v>0</v>
      </c>
      <c r="AA1590" s="15">
        <v>0</v>
      </c>
      <c r="AB1590" s="15"/>
      <c r="AC1590" s="15">
        <v>-2.17</v>
      </c>
      <c r="AD1590" s="15">
        <v>-33.33</v>
      </c>
      <c r="AE1590" s="15">
        <v>-2.17</v>
      </c>
      <c r="AF1590" s="15">
        <v>-2.11</v>
      </c>
      <c r="AG1590" s="15">
        <v>-32.46</v>
      </c>
      <c r="AH1590" s="15">
        <v>-2.11</v>
      </c>
      <c r="AI1590" s="15">
        <v>-2.17</v>
      </c>
      <c r="AJ1590" s="15">
        <v>-33.54</v>
      </c>
      <c r="AK1590" s="15">
        <v>-2.17</v>
      </c>
      <c r="AL1590" s="15">
        <v>3.67</v>
      </c>
      <c r="AM1590" s="15">
        <v>592.5</v>
      </c>
      <c r="AN1590" s="15"/>
      <c r="AO1590" s="16">
        <v>-67000</v>
      </c>
      <c r="AP1590" s="16">
        <v>-67000</v>
      </c>
      <c r="AQ1590" s="16">
        <v>-23696.2</v>
      </c>
      <c r="AR1590" s="15"/>
      <c r="AS1590" s="15">
        <v>-69.48</v>
      </c>
      <c r="AT1590" s="15">
        <v>-30.94</v>
      </c>
      <c r="AU1590" s="15"/>
      <c r="AV1590" s="15"/>
      <c r="AW1590" s="15">
        <v>1040000</v>
      </c>
      <c r="AX1590" s="16">
        <v>385965</v>
      </c>
      <c r="AZ1590" s="6">
        <f>IF(D1590&gt;0,H1590/D1590,0)</f>
        <v>419000000</v>
      </c>
      <c r="BA1590" s="6">
        <f>AZ1590*Q1590</f>
        <v>8380000</v>
      </c>
      <c r="BB1590" s="6">
        <f>IF(C1590&gt;C$3054,C$3054,IF(C1590&lt;C$3053,C$3053,C1590))</f>
        <v>0</v>
      </c>
      <c r="BC1590" s="6">
        <f>IF(BB1590&gt;0,(D1590/15)-BB1590,0)</f>
        <v>0</v>
      </c>
      <c r="BD1590" s="6">
        <f>BC1590/BC$3049</f>
        <v>0</v>
      </c>
      <c r="BE1590" s="15">
        <f>IF(AU1590&gt;AU$3054,AU$3054,IF(AU1590&lt;AU$3053,AU$3053,AU1590))</f>
        <v>0</v>
      </c>
      <c r="BF1590" s="15">
        <f>IF(I1590&gt;I$3054,I$3054,IF(I1590&lt;I$3053,I$3053,I1590))</f>
        <v>0</v>
      </c>
      <c r="BG1590" s="6">
        <f>IF(BE1590&gt;0, BF1590/BE1590,0)</f>
        <v>0</v>
      </c>
      <c r="BH1590" s="26">
        <f>BG1590/BG$3049</f>
        <v>0</v>
      </c>
      <c r="BI1590" s="26">
        <f>IF(AV1590&gt;AV$3054,AV$3054,IF(AV1590&lt;AV$3053,AV$3053,AV1590))</f>
        <v>0</v>
      </c>
      <c r="BJ1590" s="6">
        <f>IF(BI1590&gt;0, BF1590/BI1590,0)</f>
        <v>0</v>
      </c>
      <c r="BK1590" s="26">
        <f>BJ1590/BJ$3049</f>
        <v>0</v>
      </c>
      <c r="BL1590" s="6">
        <f>IF(_xlfn.NUMBERVALUE(AL1590),IF(ABS(AL1590)&lt;1,1-ABS(AL1590),0),0)</f>
        <v>0</v>
      </c>
      <c r="BM1590" s="6">
        <f>IF(F1590&gt;F$3054,F$3054,IF(F1590&lt;F$3053,F$3053,F1590))</f>
        <v>-30</v>
      </c>
      <c r="BN1590" s="6">
        <f>IF(BM1590&gt;0, BM1590/BM$3049, BM1590/BM$3050*-1)</f>
        <v>-0.30162879549567667</v>
      </c>
      <c r="BO1590" s="6">
        <f>IF(O1590&gt;O$3054,O$3054,IF(O1590&lt;O$3053,O$3053,O1590))</f>
        <v>0</v>
      </c>
      <c r="BP1590" s="26">
        <f>BO1590/BO$3049</f>
        <v>0</v>
      </c>
      <c r="BQ1590" s="26">
        <f>IF(OR(BD1590=0, BH1590=0,BN1590=0,BP1590=0), 0,BD1590+BH1590+BK1590+BL1590+BN1590+BP1590)</f>
        <v>0</v>
      </c>
      <c r="BR1590" s="6">
        <f>IF(D1590&gt;0,C1590/D1590,0)</f>
        <v>0</v>
      </c>
    </row>
    <row r="1591" spans="1:70" x14ac:dyDescent="0.2">
      <c r="A1591" s="15" t="s">
        <v>3216</v>
      </c>
      <c r="B1591" s="15" t="s">
        <v>3217</v>
      </c>
      <c r="C1591" s="15">
        <v>-0.02</v>
      </c>
      <c r="D1591" s="15">
        <v>0.01</v>
      </c>
      <c r="E1591" s="15">
        <v>0.01</v>
      </c>
      <c r="F1591" s="15">
        <v>37.5</v>
      </c>
      <c r="G1591" s="15">
        <v>0.24</v>
      </c>
      <c r="H1591" s="21">
        <v>41210000</v>
      </c>
      <c r="I1591" s="15"/>
      <c r="J1591" s="15">
        <v>0</v>
      </c>
      <c r="K1591" s="15"/>
      <c r="L1591" s="15">
        <v>0</v>
      </c>
      <c r="M1591" s="15"/>
      <c r="N1591" s="15">
        <v>0</v>
      </c>
      <c r="O1591" s="15"/>
      <c r="P1591" s="15"/>
      <c r="Q1591" s="15">
        <v>0.05</v>
      </c>
      <c r="R1591" s="15">
        <v>0</v>
      </c>
      <c r="S1591" s="15">
        <v>0.47</v>
      </c>
      <c r="T1591" s="15">
        <v>0</v>
      </c>
      <c r="U1591" s="15">
        <v>0</v>
      </c>
      <c r="V1591" s="15">
        <v>16.05</v>
      </c>
      <c r="W1591" s="15">
        <v>14.4</v>
      </c>
      <c r="X1591" s="15">
        <v>0</v>
      </c>
      <c r="Y1591" s="15">
        <v>0</v>
      </c>
      <c r="Z1591" s="15">
        <v>27.13</v>
      </c>
      <c r="AA1591" s="15">
        <v>24.37</v>
      </c>
      <c r="AB1591" s="15">
        <v>-0.91</v>
      </c>
      <c r="AC1591" s="15">
        <v>-33.17</v>
      </c>
      <c r="AD1591" s="15"/>
      <c r="AE1591" s="15">
        <v>-13.99</v>
      </c>
      <c r="AF1591" s="15">
        <v>-27.41</v>
      </c>
      <c r="AG1591" s="15"/>
      <c r="AH1591" s="15">
        <v>-11.65</v>
      </c>
      <c r="AI1591" s="15">
        <v>-44.95</v>
      </c>
      <c r="AJ1591" s="15"/>
      <c r="AK1591" s="15">
        <v>-18.8</v>
      </c>
      <c r="AL1591" s="15">
        <v>1.18</v>
      </c>
      <c r="AM1591" s="16">
        <v>1402.5</v>
      </c>
      <c r="AN1591" s="15">
        <v>519.37</v>
      </c>
      <c r="AO1591" s="16">
        <v>-2266.7600000000002</v>
      </c>
      <c r="AP1591" s="16">
        <v>-51742.81</v>
      </c>
      <c r="AQ1591" s="16">
        <v>-39828.480000000003</v>
      </c>
      <c r="AR1591" s="15"/>
      <c r="AS1591" s="15"/>
      <c r="AT1591" s="15"/>
      <c r="AU1591" s="15"/>
      <c r="AV1591" s="15"/>
      <c r="AW1591" s="16">
        <v>391754</v>
      </c>
      <c r="AX1591" s="16">
        <v>530658</v>
      </c>
      <c r="AZ1591" s="6">
        <f>IF(D1591&gt;0,H1591/D1591,0)</f>
        <v>4121000000</v>
      </c>
      <c r="BA1591" s="6">
        <f>AZ1591*Q1591</f>
        <v>206050000</v>
      </c>
      <c r="BB1591" s="6">
        <f>IF(C1591&gt;C$3054,C$3054,IF(C1591&lt;C$3053,C$3053,C1591))</f>
        <v>-0.02</v>
      </c>
      <c r="BC1591" s="6">
        <f>IF(BB1591&gt;0,(D1591/15)-BB1591,0)</f>
        <v>0</v>
      </c>
      <c r="BD1591" s="6">
        <f>BC1591/BC$3049</f>
        <v>0</v>
      </c>
      <c r="BE1591" s="15">
        <f>IF(AU1591&gt;AU$3054,AU$3054,IF(AU1591&lt;AU$3053,AU$3053,AU1591))</f>
        <v>0</v>
      </c>
      <c r="BF1591" s="15">
        <f>IF(I1591&gt;I$3054,I$3054,IF(I1591&lt;I$3053,I$3053,I1591))</f>
        <v>0</v>
      </c>
      <c r="BG1591" s="6">
        <f>IF(BE1591&gt;0, BF1591/BE1591,0)</f>
        <v>0</v>
      </c>
      <c r="BH1591" s="26">
        <f>BG1591/BG$3049</f>
        <v>0</v>
      </c>
      <c r="BI1591" s="26">
        <f>IF(AV1591&gt;AV$3054,AV$3054,IF(AV1591&lt;AV$3053,AV$3053,AV1591))</f>
        <v>0</v>
      </c>
      <c r="BJ1591" s="6">
        <f>IF(BI1591&gt;0, BF1591/BI1591,0)</f>
        <v>0</v>
      </c>
      <c r="BK1591" s="26">
        <f>BJ1591/BJ$3049</f>
        <v>0</v>
      </c>
      <c r="BL1591" s="6">
        <f>IF(_xlfn.NUMBERVALUE(AL1591),IF(ABS(AL1591)&lt;1,1-ABS(AL1591),0),0)</f>
        <v>0</v>
      </c>
      <c r="BM1591" s="6">
        <f>IF(F1591&gt;F$3054,F$3054,IF(F1591&lt;F$3053,F$3053,F1591))</f>
        <v>37.5</v>
      </c>
      <c r="BN1591" s="6">
        <f>IF(BM1591&gt;0, BM1591/BM$3049, BM1591/BM$3050*-1)</f>
        <v>4.7374354579468189E-2</v>
      </c>
      <c r="BO1591" s="6">
        <f>IF(O1591&gt;O$3054,O$3054,IF(O1591&lt;O$3053,O$3053,O1591))</f>
        <v>0</v>
      </c>
      <c r="BP1591" s="26">
        <f>BO1591/BO$3049</f>
        <v>0</v>
      </c>
      <c r="BQ1591" s="26">
        <f>IF(OR(BD1591=0, BH1591=0,BN1591=0,BP1591=0), 0,BD1591+BH1591+BK1591+BL1591+BN1591+BP1591)</f>
        <v>0</v>
      </c>
      <c r="BR1591" s="6">
        <f>IF(D1591&gt;0,C1591/D1591,0)</f>
        <v>-2</v>
      </c>
    </row>
    <row r="1592" spans="1:70" x14ac:dyDescent="0.2">
      <c r="A1592" s="15" t="s">
        <v>3257</v>
      </c>
      <c r="B1592" s="15" t="s">
        <v>3258</v>
      </c>
      <c r="C1592" s="15">
        <v>0</v>
      </c>
      <c r="D1592" s="15">
        <v>0.1</v>
      </c>
      <c r="E1592" s="15">
        <v>0.14000000000000001</v>
      </c>
      <c r="F1592" s="15">
        <v>-51.22</v>
      </c>
      <c r="G1592" s="15">
        <v>0.45</v>
      </c>
      <c r="H1592" s="21">
        <v>43670000</v>
      </c>
      <c r="I1592" s="15"/>
      <c r="J1592" s="15">
        <v>0</v>
      </c>
      <c r="K1592" s="15"/>
      <c r="L1592" s="15">
        <v>0</v>
      </c>
      <c r="M1592" s="15"/>
      <c r="N1592" s="15">
        <v>0</v>
      </c>
      <c r="O1592" s="15"/>
      <c r="P1592" s="15"/>
      <c r="Q1592" s="15">
        <v>0.22</v>
      </c>
      <c r="R1592" s="15">
        <v>0</v>
      </c>
      <c r="S1592" s="15">
        <v>1.1599999999999999</v>
      </c>
      <c r="T1592" s="15">
        <v>4.6399999999999997</v>
      </c>
      <c r="U1592" s="15">
        <v>4.6399999999999997</v>
      </c>
      <c r="V1592" s="15">
        <v>9.93</v>
      </c>
      <c r="W1592" s="15">
        <v>9.93</v>
      </c>
      <c r="X1592" s="15">
        <v>6.01</v>
      </c>
      <c r="Y1592" s="15">
        <v>6.01</v>
      </c>
      <c r="Z1592" s="15">
        <v>12.84</v>
      </c>
      <c r="AA1592" s="15">
        <v>12.84</v>
      </c>
      <c r="AB1592" s="15"/>
      <c r="AC1592" s="15">
        <v>-2.2400000000000002</v>
      </c>
      <c r="AD1592" s="15">
        <v>1.68</v>
      </c>
      <c r="AE1592" s="15">
        <v>-2.2400000000000002</v>
      </c>
      <c r="AF1592" s="15">
        <v>-1.87</v>
      </c>
      <c r="AG1592" s="15">
        <v>1.32</v>
      </c>
      <c r="AH1592" s="15">
        <v>-1.87</v>
      </c>
      <c r="AI1592" s="15">
        <v>-1.95</v>
      </c>
      <c r="AJ1592" s="15">
        <v>1.72</v>
      </c>
      <c r="AK1592" s="15">
        <v>-1.95</v>
      </c>
      <c r="AL1592" s="15">
        <v>0.12</v>
      </c>
      <c r="AM1592" s="15">
        <v>411.39</v>
      </c>
      <c r="AN1592" s="15">
        <v>3.78</v>
      </c>
      <c r="AO1592" s="15">
        <v>11.21</v>
      </c>
      <c r="AP1592" s="15">
        <v>-8.3000000000000007</v>
      </c>
      <c r="AQ1592" s="15">
        <v>-6.12</v>
      </c>
      <c r="AR1592" s="15"/>
      <c r="AS1592" s="15">
        <v>-6.91</v>
      </c>
      <c r="AT1592" s="15"/>
      <c r="AU1592" s="15"/>
      <c r="AV1592" s="15"/>
      <c r="AW1592" s="15">
        <v>0</v>
      </c>
      <c r="AX1592" s="15"/>
      <c r="AZ1592" s="6">
        <f>IF(D1592&gt;0,H1592/D1592,0)</f>
        <v>436700000</v>
      </c>
      <c r="BA1592" s="6">
        <f>AZ1592*Q1592</f>
        <v>96074000</v>
      </c>
      <c r="BB1592" s="6">
        <f>IF(C1592&gt;C$3054,C$3054,IF(C1592&lt;C$3053,C$3053,C1592))</f>
        <v>0</v>
      </c>
      <c r="BC1592" s="6">
        <f>IF(BB1592&gt;0,(D1592/15)-BB1592,0)</f>
        <v>0</v>
      </c>
      <c r="BD1592" s="6">
        <f>BC1592/BC$3049</f>
        <v>0</v>
      </c>
      <c r="BE1592" s="15">
        <f>IF(AU1592&gt;AU$3054,AU$3054,IF(AU1592&lt;AU$3053,AU$3053,AU1592))</f>
        <v>0</v>
      </c>
      <c r="BF1592" s="15">
        <f>IF(I1592&gt;I$3054,I$3054,IF(I1592&lt;I$3053,I$3053,I1592))</f>
        <v>0</v>
      </c>
      <c r="BG1592" s="6">
        <f>IF(BE1592&gt;0, BF1592/BE1592,0)</f>
        <v>0</v>
      </c>
      <c r="BH1592" s="26">
        <f>BG1592/BG$3049</f>
        <v>0</v>
      </c>
      <c r="BI1592" s="26">
        <f>IF(AV1592&gt;AV$3054,AV$3054,IF(AV1592&lt;AV$3053,AV$3053,AV1592))</f>
        <v>0</v>
      </c>
      <c r="BJ1592" s="6">
        <f>IF(BI1592&gt;0, BF1592/BI1592,0)</f>
        <v>0</v>
      </c>
      <c r="BK1592" s="26">
        <f>BJ1592/BJ$3049</f>
        <v>0</v>
      </c>
      <c r="BL1592" s="6">
        <f>IF(_xlfn.NUMBERVALUE(AL1592),IF(ABS(AL1592)&lt;1,1-ABS(AL1592),0),0)</f>
        <v>0.88</v>
      </c>
      <c r="BM1592" s="6">
        <f>IF(F1592&gt;F$3054,F$3054,IF(F1592&lt;F$3053,F$3053,F1592))</f>
        <v>-51.22</v>
      </c>
      <c r="BN1592" s="6">
        <f>IF(BM1592&gt;0, BM1592/BM$3049, BM1592/BM$3050*-1)</f>
        <v>-0.51498089684295201</v>
      </c>
      <c r="BO1592" s="6">
        <f>IF(O1592&gt;O$3054,O$3054,IF(O1592&lt;O$3053,O$3053,O1592))</f>
        <v>0</v>
      </c>
      <c r="BP1592" s="26">
        <f>BO1592/BO$3049</f>
        <v>0</v>
      </c>
      <c r="BQ1592" s="26">
        <f>IF(OR(BD1592=0, BH1592=0,BN1592=0,BP1592=0), 0,BD1592+BH1592+BK1592+BL1592+BN1592+BP1592)</f>
        <v>0</v>
      </c>
      <c r="BR1592" s="6">
        <f>IF(D1592&gt;0,C1592/D1592,0)</f>
        <v>0</v>
      </c>
    </row>
    <row r="1593" spans="1:70" x14ac:dyDescent="0.2">
      <c r="A1593" s="15" t="s">
        <v>3183</v>
      </c>
      <c r="B1593" s="15" t="s">
        <v>3184</v>
      </c>
      <c r="C1593" s="15"/>
      <c r="D1593" s="15">
        <v>0</v>
      </c>
      <c r="E1593" s="15"/>
      <c r="F1593" s="15"/>
      <c r="G1593" s="15"/>
      <c r="H1593" s="21"/>
      <c r="I1593" s="15"/>
      <c r="J1593" s="15"/>
      <c r="K1593" s="15"/>
      <c r="L1593" s="15"/>
      <c r="M1593" s="15"/>
      <c r="N1593" s="15"/>
      <c r="O1593" s="15"/>
      <c r="P1593" s="15"/>
      <c r="Q1593" s="15"/>
      <c r="R1593" s="15"/>
      <c r="S1593" s="15"/>
      <c r="T1593" s="15"/>
      <c r="U1593" s="15"/>
      <c r="V1593" s="15"/>
      <c r="W1593" s="15"/>
      <c r="X1593" s="15"/>
      <c r="Y1593" s="15"/>
      <c r="Z1593" s="15"/>
      <c r="AA1593" s="15"/>
      <c r="AB1593" s="15"/>
      <c r="AC1593" s="15"/>
      <c r="AD1593" s="15"/>
      <c r="AE1593" s="15"/>
      <c r="AF1593" s="15"/>
      <c r="AG1593" s="15"/>
      <c r="AH1593" s="15"/>
      <c r="AI1593" s="15"/>
      <c r="AJ1593" s="15"/>
      <c r="AK1593" s="15"/>
      <c r="AL1593" s="15"/>
      <c r="AM1593" s="15"/>
      <c r="AN1593" s="15"/>
      <c r="AO1593" s="15"/>
      <c r="AP1593" s="15"/>
      <c r="AQ1593" s="15"/>
      <c r="AR1593" s="15"/>
      <c r="AS1593" s="15"/>
      <c r="AT1593" s="15"/>
      <c r="AU1593" s="15"/>
      <c r="AV1593" s="15"/>
      <c r="AW1593" s="15">
        <v>0</v>
      </c>
      <c r="AX1593" s="15"/>
      <c r="AZ1593" s="6">
        <f>IF(D1593&gt;0,H1593/D1593,0)</f>
        <v>0</v>
      </c>
      <c r="BA1593" s="6">
        <f>AZ1593*Q1593</f>
        <v>0</v>
      </c>
      <c r="BB1593" s="6">
        <f>IF(C1593&gt;C$3054,C$3054,IF(C1593&lt;C$3053,C$3053,C1593))</f>
        <v>0</v>
      </c>
      <c r="BC1593" s="6">
        <f>IF(BB1593&gt;0,(D1593/15)-BB1593,0)</f>
        <v>0</v>
      </c>
      <c r="BD1593" s="6">
        <f>BC1593/BC$3049</f>
        <v>0</v>
      </c>
      <c r="BE1593" s="15">
        <f>IF(AU1593&gt;AU$3054,AU$3054,IF(AU1593&lt;AU$3053,AU$3053,AU1593))</f>
        <v>0</v>
      </c>
      <c r="BF1593" s="15">
        <f>IF(I1593&gt;I$3054,I$3054,IF(I1593&lt;I$3053,I$3053,I1593))</f>
        <v>0</v>
      </c>
      <c r="BG1593" s="6">
        <f>IF(BE1593&gt;0, BF1593/BE1593,0)</f>
        <v>0</v>
      </c>
      <c r="BH1593" s="26">
        <f>BG1593/BG$3049</f>
        <v>0</v>
      </c>
      <c r="BI1593" s="26">
        <f>IF(AV1593&gt;AV$3054,AV$3054,IF(AV1593&lt;AV$3053,AV$3053,AV1593))</f>
        <v>0</v>
      </c>
      <c r="BJ1593" s="6">
        <f>IF(BI1593&gt;0, BF1593/BI1593,0)</f>
        <v>0</v>
      </c>
      <c r="BK1593" s="26">
        <f>BJ1593/BJ$3049</f>
        <v>0</v>
      </c>
      <c r="BL1593" s="6">
        <f>IF(_xlfn.NUMBERVALUE(AL1593),IF(ABS(AL1593)&lt;1,1-ABS(AL1593),0),0)</f>
        <v>0</v>
      </c>
      <c r="BM1593" s="6">
        <f>IF(F1593&gt;F$3054,F$3054,IF(F1593&lt;F$3053,F$3053,F1593))</f>
        <v>0</v>
      </c>
      <c r="BN1593" s="6">
        <f>IF(BM1593&gt;0, BM1593/BM$3049, BM1593/BM$3050*-1)</f>
        <v>0</v>
      </c>
      <c r="BO1593" s="6">
        <f>IF(O1593&gt;O$3054,O$3054,IF(O1593&lt;O$3053,O$3053,O1593))</f>
        <v>0</v>
      </c>
      <c r="BP1593" s="26">
        <f>BO1593/BO$3049</f>
        <v>0</v>
      </c>
      <c r="BQ1593" s="26">
        <f>IF(OR(BD1593=0, BH1593=0,BN1593=0,BP1593=0), 0,BD1593+BH1593+BK1593+BL1593+BN1593+BP1593)</f>
        <v>0</v>
      </c>
      <c r="BR1593" s="6">
        <f>IF(D1593&gt;0,C1593/D1593,0)</f>
        <v>0</v>
      </c>
    </row>
    <row r="1594" spans="1:70" x14ac:dyDescent="0.2">
      <c r="A1594" s="15" t="s">
        <v>3288</v>
      </c>
      <c r="B1594" s="15" t="s">
        <v>3289</v>
      </c>
      <c r="C1594" s="15">
        <v>-0.01</v>
      </c>
      <c r="D1594" s="15">
        <v>0.16</v>
      </c>
      <c r="E1594" s="15">
        <v>0.18</v>
      </c>
      <c r="F1594" s="15">
        <v>0</v>
      </c>
      <c r="G1594" s="15">
        <v>1.31</v>
      </c>
      <c r="H1594" s="21">
        <v>24040000</v>
      </c>
      <c r="I1594" s="15"/>
      <c r="J1594" s="15">
        <v>0</v>
      </c>
      <c r="K1594" s="15"/>
      <c r="L1594" s="15">
        <v>0</v>
      </c>
      <c r="M1594" s="15"/>
      <c r="N1594" s="15">
        <v>0</v>
      </c>
      <c r="O1594" s="15"/>
      <c r="P1594" s="15"/>
      <c r="Q1594" s="15">
        <v>0.12</v>
      </c>
      <c r="R1594" s="15">
        <v>0.06</v>
      </c>
      <c r="S1594" s="15">
        <v>0.97</v>
      </c>
      <c r="T1594" s="15">
        <v>0.16</v>
      </c>
      <c r="U1594" s="15">
        <v>0.05</v>
      </c>
      <c r="V1594" s="15">
        <v>31.85</v>
      </c>
      <c r="W1594" s="15">
        <v>29.49</v>
      </c>
      <c r="X1594" s="15">
        <v>0.46</v>
      </c>
      <c r="Y1594" s="15">
        <v>0.14000000000000001</v>
      </c>
      <c r="Z1594" s="15">
        <v>89.94</v>
      </c>
      <c r="AA1594" s="15">
        <v>79.09</v>
      </c>
      <c r="AB1594" s="15">
        <v>-21.79</v>
      </c>
      <c r="AC1594" s="15">
        <v>-7.6</v>
      </c>
      <c r="AD1594" s="15"/>
      <c r="AE1594" s="15">
        <v>-12.44</v>
      </c>
      <c r="AF1594" s="15">
        <v>-3.48</v>
      </c>
      <c r="AG1594" s="15"/>
      <c r="AH1594" s="15">
        <v>-6.11</v>
      </c>
      <c r="AI1594" s="15">
        <v>-8.16</v>
      </c>
      <c r="AJ1594" s="15"/>
      <c r="AK1594" s="15">
        <v>-13.38</v>
      </c>
      <c r="AL1594" s="15">
        <v>0.57999999999999996</v>
      </c>
      <c r="AM1594" s="15">
        <v>7.13</v>
      </c>
      <c r="AN1594" s="15">
        <v>74.33</v>
      </c>
      <c r="AO1594" s="15">
        <v>0.23</v>
      </c>
      <c r="AP1594" s="15">
        <v>-1.5</v>
      </c>
      <c r="AQ1594" s="15">
        <v>-1.64</v>
      </c>
      <c r="AR1594" s="15"/>
      <c r="AS1594" s="15"/>
      <c r="AT1594" s="15"/>
      <c r="AU1594" s="15"/>
      <c r="AV1594" s="15"/>
      <c r="AW1594" s="15">
        <v>0</v>
      </c>
      <c r="AX1594" s="15"/>
      <c r="AZ1594" s="6">
        <f>IF(D1594&gt;0,H1594/D1594,0)</f>
        <v>150250000</v>
      </c>
      <c r="BA1594" s="6">
        <f>AZ1594*Q1594</f>
        <v>18030000</v>
      </c>
      <c r="BB1594" s="6">
        <f>IF(C1594&gt;C$3054,C$3054,IF(C1594&lt;C$3053,C$3053,C1594))</f>
        <v>-0.01</v>
      </c>
      <c r="BC1594" s="6">
        <f>IF(BB1594&gt;0,(D1594/15)-BB1594,0)</f>
        <v>0</v>
      </c>
      <c r="BD1594" s="6">
        <f>BC1594/BC$3049</f>
        <v>0</v>
      </c>
      <c r="BE1594" s="15">
        <f>IF(AU1594&gt;AU$3054,AU$3054,IF(AU1594&lt;AU$3053,AU$3053,AU1594))</f>
        <v>0</v>
      </c>
      <c r="BF1594" s="15">
        <f>IF(I1594&gt;I$3054,I$3054,IF(I1594&lt;I$3053,I$3053,I1594))</f>
        <v>0</v>
      </c>
      <c r="BG1594" s="6">
        <f>IF(BE1594&gt;0, BF1594/BE1594,0)</f>
        <v>0</v>
      </c>
      <c r="BH1594" s="26">
        <f>BG1594/BG$3049</f>
        <v>0</v>
      </c>
      <c r="BI1594" s="26">
        <f>IF(AV1594&gt;AV$3054,AV$3054,IF(AV1594&lt;AV$3053,AV$3053,AV1594))</f>
        <v>0</v>
      </c>
      <c r="BJ1594" s="6">
        <f>IF(BI1594&gt;0, BF1594/BI1594,0)</f>
        <v>0</v>
      </c>
      <c r="BK1594" s="26">
        <f>BJ1594/BJ$3049</f>
        <v>0</v>
      </c>
      <c r="BL1594" s="6">
        <f>IF(_xlfn.NUMBERVALUE(AL1594),IF(ABS(AL1594)&lt;1,1-ABS(AL1594),0),0)</f>
        <v>0.42000000000000004</v>
      </c>
      <c r="BM1594" s="6">
        <f>IF(F1594&gt;F$3054,F$3054,IF(F1594&lt;F$3053,F$3053,F1594))</f>
        <v>0</v>
      </c>
      <c r="BN1594" s="6">
        <f>IF(BM1594&gt;0, BM1594/BM$3049, BM1594/BM$3050*-1)</f>
        <v>0</v>
      </c>
      <c r="BO1594" s="6">
        <f>IF(O1594&gt;O$3054,O$3054,IF(O1594&lt;O$3053,O$3053,O1594))</f>
        <v>0</v>
      </c>
      <c r="BP1594" s="26">
        <f>BO1594/BO$3049</f>
        <v>0</v>
      </c>
      <c r="BQ1594" s="26">
        <f>IF(OR(BD1594=0, BH1594=0,BN1594=0,BP1594=0), 0,BD1594+BH1594+BK1594+BL1594+BN1594+BP1594)</f>
        <v>0</v>
      </c>
      <c r="BR1594" s="6">
        <f>IF(D1594&gt;0,C1594/D1594,0)</f>
        <v>-6.25E-2</v>
      </c>
    </row>
    <row r="1595" spans="1:70" x14ac:dyDescent="0.2">
      <c r="A1595" s="15" t="s">
        <v>3157</v>
      </c>
      <c r="B1595" s="15" t="s">
        <v>3158</v>
      </c>
      <c r="C1595" s="15">
        <v>-0.87</v>
      </c>
      <c r="D1595" s="15">
        <v>1.6</v>
      </c>
      <c r="E1595" s="15">
        <v>1.44</v>
      </c>
      <c r="F1595" s="15">
        <v>36.479999999999997</v>
      </c>
      <c r="G1595" s="15">
        <v>1.01</v>
      </c>
      <c r="H1595" s="21">
        <v>193920000</v>
      </c>
      <c r="I1595" s="15"/>
      <c r="J1595" s="15">
        <v>0</v>
      </c>
      <c r="K1595" s="15">
        <v>0.02</v>
      </c>
      <c r="L1595" s="15">
        <v>0.02</v>
      </c>
      <c r="M1595" s="15">
        <v>0.05</v>
      </c>
      <c r="N1595" s="15">
        <v>0.02</v>
      </c>
      <c r="O1595" s="15">
        <v>3</v>
      </c>
      <c r="P1595" s="15">
        <v>2.0299999999999998</v>
      </c>
      <c r="Q1595" s="15">
        <v>1.65</v>
      </c>
      <c r="R1595" s="15">
        <v>0.06</v>
      </c>
      <c r="S1595" s="15">
        <v>0.74</v>
      </c>
      <c r="T1595" s="15">
        <v>18.440000000000001</v>
      </c>
      <c r="U1595" s="15">
        <v>18.440000000000001</v>
      </c>
      <c r="V1595" s="15">
        <v>25.69</v>
      </c>
      <c r="W1595" s="15">
        <v>25.69</v>
      </c>
      <c r="X1595" s="15">
        <v>41.16</v>
      </c>
      <c r="Y1595" s="15">
        <v>41.16</v>
      </c>
      <c r="Z1595" s="15">
        <v>57.33</v>
      </c>
      <c r="AA1595" s="15">
        <v>57.33</v>
      </c>
      <c r="AB1595" s="15">
        <v>1.36</v>
      </c>
      <c r="AC1595" s="15">
        <v>-28.25</v>
      </c>
      <c r="AD1595" s="15">
        <v>-2.79</v>
      </c>
      <c r="AE1595" s="15">
        <v>-28.25</v>
      </c>
      <c r="AF1595" s="15">
        <v>-21.23</v>
      </c>
      <c r="AG1595" s="15">
        <v>-2.16</v>
      </c>
      <c r="AH1595" s="15">
        <v>-21.23</v>
      </c>
      <c r="AI1595" s="15">
        <v>-42.18</v>
      </c>
      <c r="AJ1595" s="15">
        <v>-3.96</v>
      </c>
      <c r="AK1595" s="15">
        <v>-42.18</v>
      </c>
      <c r="AL1595" s="15">
        <v>0.76</v>
      </c>
      <c r="AM1595" s="15">
        <v>27.79</v>
      </c>
      <c r="AN1595" s="15">
        <v>71.42</v>
      </c>
      <c r="AO1595" s="15">
        <v>7.02</v>
      </c>
      <c r="AP1595" s="15">
        <v>-15.96</v>
      </c>
      <c r="AQ1595" s="15">
        <v>-15.12</v>
      </c>
      <c r="AR1595" s="15"/>
      <c r="AS1595" s="15">
        <v>5.65</v>
      </c>
      <c r="AT1595" s="15">
        <v>6.48</v>
      </c>
      <c r="AU1595" s="15"/>
      <c r="AV1595" s="15"/>
      <c r="AW1595" s="16">
        <v>2075</v>
      </c>
      <c r="AX1595" s="16">
        <v>14433</v>
      </c>
      <c r="AZ1595" s="6">
        <f>IF(D1595&gt;0,H1595/D1595,0)</f>
        <v>121200000</v>
      </c>
      <c r="BA1595" s="6">
        <f>AZ1595*Q1595</f>
        <v>199980000</v>
      </c>
      <c r="BB1595" s="6">
        <f>IF(C1595&gt;C$3054,C$3054,IF(C1595&lt;C$3053,C$3053,C1595))</f>
        <v>-0.87</v>
      </c>
      <c r="BC1595" s="6">
        <f>IF(BB1595&gt;0,(D1595/15)-BB1595,0)</f>
        <v>0</v>
      </c>
      <c r="BD1595" s="6">
        <f>BC1595/BC$3049</f>
        <v>0</v>
      </c>
      <c r="BE1595" s="15">
        <f>IF(AU1595&gt;AU$3054,AU$3054,IF(AU1595&lt;AU$3053,AU$3053,AU1595))</f>
        <v>0</v>
      </c>
      <c r="BF1595" s="15">
        <f>IF(I1595&gt;I$3054,I$3054,IF(I1595&lt;I$3053,I$3053,I1595))</f>
        <v>0</v>
      </c>
      <c r="BG1595" s="6">
        <f>IF(BE1595&gt;0, BF1595/BE1595,0)</f>
        <v>0</v>
      </c>
      <c r="BH1595" s="26">
        <f>BG1595/BG$3049</f>
        <v>0</v>
      </c>
      <c r="BI1595" s="26">
        <f>IF(AV1595&gt;AV$3054,AV$3054,IF(AV1595&lt;AV$3053,AV$3053,AV1595))</f>
        <v>0</v>
      </c>
      <c r="BJ1595" s="6">
        <f>IF(BI1595&gt;0, BF1595/BI1595,0)</f>
        <v>0</v>
      </c>
      <c r="BK1595" s="26">
        <f>BJ1595/BJ$3049</f>
        <v>0</v>
      </c>
      <c r="BL1595" s="6">
        <f>IF(_xlfn.NUMBERVALUE(AL1595),IF(ABS(AL1595)&lt;1,1-ABS(AL1595),0),0)</f>
        <v>0.24</v>
      </c>
      <c r="BM1595" s="6">
        <f>IF(F1595&gt;F$3054,F$3054,IF(F1595&lt;F$3053,F$3053,F1595))</f>
        <v>36.479999999999997</v>
      </c>
      <c r="BN1595" s="6">
        <f>IF(BM1595&gt;0, BM1595/BM$3049, BM1595/BM$3050*-1)</f>
        <v>4.6085772134906645E-2</v>
      </c>
      <c r="BO1595" s="6">
        <f>IF(O1595&gt;O$3054,O$3054,IF(O1595&lt;O$3053,O$3053,O1595))</f>
        <v>3</v>
      </c>
      <c r="BP1595" s="26">
        <f>BO1595/BO$3049</f>
        <v>2.8288836464758504E-2</v>
      </c>
      <c r="BQ1595" s="26">
        <f>IF(OR(BD1595=0, BH1595=0,BN1595=0,BP1595=0), 0,BD1595+BH1595+BK1595+BL1595+BN1595+BP1595)</f>
        <v>0</v>
      </c>
      <c r="BR1595" s="6">
        <f>IF(D1595&gt;0,C1595/D1595,0)</f>
        <v>-0.54374999999999996</v>
      </c>
    </row>
    <row r="1596" spans="1:70" x14ac:dyDescent="0.2">
      <c r="A1596" s="15" t="s">
        <v>3243</v>
      </c>
      <c r="B1596" s="15" t="s">
        <v>3244</v>
      </c>
      <c r="C1596" s="15">
        <v>0.05</v>
      </c>
      <c r="D1596" s="15">
        <v>1.0900000000000001</v>
      </c>
      <c r="E1596" s="15">
        <v>1.03</v>
      </c>
      <c r="F1596" s="15">
        <v>17.78</v>
      </c>
      <c r="G1596" s="15">
        <v>1.76</v>
      </c>
      <c r="H1596" s="21">
        <v>177820000</v>
      </c>
      <c r="I1596" s="15">
        <v>20.49</v>
      </c>
      <c r="J1596" s="15">
        <v>0.04</v>
      </c>
      <c r="K1596" s="15">
        <v>0.04</v>
      </c>
      <c r="L1596" s="15">
        <v>0.03</v>
      </c>
      <c r="M1596" s="15">
        <v>7.0000000000000007E-2</v>
      </c>
      <c r="N1596" s="15">
        <v>7.0000000000000007E-2</v>
      </c>
      <c r="O1596" s="15">
        <v>7.07</v>
      </c>
      <c r="P1596" s="15">
        <v>0</v>
      </c>
      <c r="Q1596" s="15">
        <v>0.6</v>
      </c>
      <c r="R1596" s="15">
        <v>1.01</v>
      </c>
      <c r="S1596" s="15"/>
      <c r="T1596" s="15">
        <v>0</v>
      </c>
      <c r="U1596" s="15">
        <v>0</v>
      </c>
      <c r="V1596" s="15">
        <v>0</v>
      </c>
      <c r="W1596" s="15">
        <v>0</v>
      </c>
      <c r="X1596" s="15">
        <v>0</v>
      </c>
      <c r="Y1596" s="15">
        <v>0</v>
      </c>
      <c r="Z1596" s="15">
        <v>0</v>
      </c>
      <c r="AA1596" s="15">
        <v>0</v>
      </c>
      <c r="AB1596" s="15"/>
      <c r="AC1596" s="15">
        <v>10.71</v>
      </c>
      <c r="AD1596" s="15"/>
      <c r="AE1596" s="15">
        <v>2.62</v>
      </c>
      <c r="AF1596" s="15">
        <v>3.15</v>
      </c>
      <c r="AG1596" s="15"/>
      <c r="AH1596" s="15">
        <v>0.75</v>
      </c>
      <c r="AI1596" s="15">
        <v>11.73</v>
      </c>
      <c r="AJ1596" s="15"/>
      <c r="AK1596" s="15">
        <v>2.88</v>
      </c>
      <c r="AL1596" s="15"/>
      <c r="AM1596" s="15">
        <v>83.63</v>
      </c>
      <c r="AN1596" s="15">
        <v>99.88</v>
      </c>
      <c r="AO1596" s="15">
        <v>40.31</v>
      </c>
      <c r="AP1596" s="15">
        <v>42.24</v>
      </c>
      <c r="AQ1596" s="15">
        <v>25.73</v>
      </c>
      <c r="AR1596" s="15"/>
      <c r="AS1596" s="15"/>
      <c r="AT1596" s="15"/>
      <c r="AU1596" s="15"/>
      <c r="AV1596" s="15"/>
      <c r="AW1596" s="16">
        <v>64214</v>
      </c>
      <c r="AX1596" s="16">
        <v>39409</v>
      </c>
      <c r="AZ1596" s="6">
        <f>IF(D1596&gt;0,H1596/D1596,0)</f>
        <v>163137614.67889908</v>
      </c>
      <c r="BA1596" s="6">
        <f>AZ1596*Q1596</f>
        <v>97882568.807339445</v>
      </c>
      <c r="BB1596" s="6">
        <f>IF(C1596&gt;C$3054,C$3054,IF(C1596&lt;C$3053,C$3053,C1596))</f>
        <v>0.05</v>
      </c>
      <c r="BC1596" s="6">
        <f>IF(BB1596&gt;0,(D1596/15)-BB1596,0)</f>
        <v>2.2666666666666668E-2</v>
      </c>
      <c r="BD1596" s="6">
        <f>BC1596/BC$3049</f>
        <v>4.365130311978431E-3</v>
      </c>
      <c r="BE1596" s="15">
        <f>IF(AU1596&gt;AU$3054,AU$3054,IF(AU1596&lt;AU$3053,AU$3053,AU1596))</f>
        <v>0</v>
      </c>
      <c r="BF1596" s="15">
        <f>IF(I1596&gt;I$3054,I$3054,IF(I1596&lt;I$3053,I$3053,I1596))</f>
        <v>20.49</v>
      </c>
      <c r="BG1596" s="6">
        <f>IF(BE1596&gt;0, BF1596/BE1596,0)</f>
        <v>0</v>
      </c>
      <c r="BH1596" s="26">
        <f>BG1596/BG$3049</f>
        <v>0</v>
      </c>
      <c r="BI1596" s="26">
        <f>IF(AV1596&gt;AV$3054,AV$3054,IF(AV1596&lt;AV$3053,AV$3053,AV1596))</f>
        <v>0</v>
      </c>
      <c r="BJ1596" s="6">
        <f>IF(BI1596&gt;0, BF1596/BI1596,0)</f>
        <v>0</v>
      </c>
      <c r="BK1596" s="26">
        <f>BJ1596/BJ$3049</f>
        <v>0</v>
      </c>
      <c r="BL1596" s="6">
        <f>IF(_xlfn.NUMBERVALUE(AL1596),IF(ABS(AL1596)&lt;1,1-ABS(AL1596),0),0)</f>
        <v>0</v>
      </c>
      <c r="BM1596" s="6">
        <f>IF(F1596&gt;F$3054,F$3054,IF(F1596&lt;F$3053,F$3053,F1596))</f>
        <v>17.78</v>
      </c>
      <c r="BN1596" s="6">
        <f>IF(BM1596&gt;0, BM1596/BM$3049, BM1596/BM$3050*-1)</f>
        <v>2.2461760651278518E-2</v>
      </c>
      <c r="BO1596" s="6">
        <f>IF(O1596&gt;O$3054,O$3054,IF(O1596&lt;O$3053,O$3053,O1596))</f>
        <v>7.07</v>
      </c>
      <c r="BP1596" s="26">
        <f>BO1596/BO$3049</f>
        <v>6.6667357935280877E-2</v>
      </c>
      <c r="BQ1596" s="26">
        <f>IF(OR(BD1596=0, BH1596=0,BN1596=0,BP1596=0), 0,BD1596+BH1596+BK1596+BL1596+BN1596+BP1596)</f>
        <v>0</v>
      </c>
      <c r="BR1596" s="6">
        <f>IF(D1596&gt;0,C1596/D1596,0)</f>
        <v>4.5871559633027525E-2</v>
      </c>
    </row>
    <row r="1597" spans="1:70" x14ac:dyDescent="0.2">
      <c r="A1597" s="15" t="s">
        <v>3159</v>
      </c>
      <c r="B1597" s="15" t="s">
        <v>3160</v>
      </c>
      <c r="C1597" s="15"/>
      <c r="D1597" s="15">
        <v>2.54</v>
      </c>
      <c r="E1597" s="15"/>
      <c r="F1597" s="15"/>
      <c r="G1597" s="15"/>
      <c r="H1597" s="21"/>
      <c r="I1597" s="15"/>
      <c r="J1597" s="15"/>
      <c r="K1597" s="15"/>
      <c r="L1597" s="15"/>
      <c r="M1597" s="15"/>
      <c r="N1597" s="15"/>
      <c r="O1597" s="15"/>
      <c r="P1597" s="15"/>
      <c r="Q1597" s="15"/>
      <c r="R1597" s="15"/>
      <c r="S1597" s="15"/>
      <c r="T1597" s="15"/>
      <c r="U1597" s="15"/>
      <c r="V1597" s="15"/>
      <c r="W1597" s="15"/>
      <c r="X1597" s="15"/>
      <c r="Y1597" s="15"/>
      <c r="Z1597" s="15"/>
      <c r="AA1597" s="15"/>
      <c r="AB1597" s="15"/>
      <c r="AC1597" s="15"/>
      <c r="AD1597" s="15"/>
      <c r="AE1597" s="15"/>
      <c r="AF1597" s="15"/>
      <c r="AG1597" s="15"/>
      <c r="AH1597" s="15"/>
      <c r="AI1597" s="15"/>
      <c r="AJ1597" s="15"/>
      <c r="AK1597" s="15"/>
      <c r="AL1597" s="15"/>
      <c r="AM1597" s="15"/>
      <c r="AN1597" s="15"/>
      <c r="AO1597" s="15"/>
      <c r="AP1597" s="15"/>
      <c r="AQ1597" s="15"/>
      <c r="AR1597" s="15"/>
      <c r="AS1597" s="15"/>
      <c r="AT1597" s="15"/>
      <c r="AU1597" s="15"/>
      <c r="AV1597" s="15"/>
      <c r="AW1597" s="15">
        <v>0</v>
      </c>
      <c r="AX1597" s="16">
        <v>5039</v>
      </c>
      <c r="AZ1597" s="6">
        <f>IF(D1597&gt;0,H1597/D1597,0)</f>
        <v>0</v>
      </c>
      <c r="BA1597" s="6">
        <f>AZ1597*Q1597</f>
        <v>0</v>
      </c>
      <c r="BB1597" s="6">
        <f>IF(C1597&gt;C$3054,C$3054,IF(C1597&lt;C$3053,C$3053,C1597))</f>
        <v>0</v>
      </c>
      <c r="BC1597" s="6">
        <f>IF(BB1597&gt;0,(D1597/15)-BB1597,0)</f>
        <v>0</v>
      </c>
      <c r="BD1597" s="6">
        <f>BC1597/BC$3049</f>
        <v>0</v>
      </c>
      <c r="BE1597" s="15">
        <f>IF(AU1597&gt;AU$3054,AU$3054,IF(AU1597&lt;AU$3053,AU$3053,AU1597))</f>
        <v>0</v>
      </c>
      <c r="BF1597" s="15">
        <f>IF(I1597&gt;I$3054,I$3054,IF(I1597&lt;I$3053,I$3053,I1597))</f>
        <v>0</v>
      </c>
      <c r="BG1597" s="6">
        <f>IF(BE1597&gt;0, BF1597/BE1597,0)</f>
        <v>0</v>
      </c>
      <c r="BH1597" s="26">
        <f>BG1597/BG$3049</f>
        <v>0</v>
      </c>
      <c r="BI1597" s="26">
        <f>IF(AV1597&gt;AV$3054,AV$3054,IF(AV1597&lt;AV$3053,AV$3053,AV1597))</f>
        <v>0</v>
      </c>
      <c r="BJ1597" s="6">
        <f>IF(BI1597&gt;0, BF1597/BI1597,0)</f>
        <v>0</v>
      </c>
      <c r="BK1597" s="26">
        <f>BJ1597/BJ$3049</f>
        <v>0</v>
      </c>
      <c r="BL1597" s="6">
        <f>IF(_xlfn.NUMBERVALUE(AL1597),IF(ABS(AL1597)&lt;1,1-ABS(AL1597),0),0)</f>
        <v>0</v>
      </c>
      <c r="BM1597" s="6">
        <f>IF(F1597&gt;F$3054,F$3054,IF(F1597&lt;F$3053,F$3053,F1597))</f>
        <v>0</v>
      </c>
      <c r="BN1597" s="6">
        <f>IF(BM1597&gt;0, BM1597/BM$3049, BM1597/BM$3050*-1)</f>
        <v>0</v>
      </c>
      <c r="BO1597" s="6">
        <f>IF(O1597&gt;O$3054,O$3054,IF(O1597&lt;O$3053,O$3053,O1597))</f>
        <v>0</v>
      </c>
      <c r="BP1597" s="26">
        <f>BO1597/BO$3049</f>
        <v>0</v>
      </c>
      <c r="BQ1597" s="26">
        <f>IF(OR(BD1597=0, BH1597=0,BN1597=0,BP1597=0), 0,BD1597+BH1597+BK1597+BL1597+BN1597+BP1597)</f>
        <v>0</v>
      </c>
      <c r="BR1597" s="6">
        <f>IF(D1597&gt;0,C1597/D1597,0)</f>
        <v>0</v>
      </c>
    </row>
    <row r="1598" spans="1:70" x14ac:dyDescent="0.2">
      <c r="A1598" s="15" t="s">
        <v>3261</v>
      </c>
      <c r="B1598" s="15" t="s">
        <v>3260</v>
      </c>
      <c r="C1598" s="15">
        <v>-0.03</v>
      </c>
      <c r="D1598" s="15">
        <v>0.04</v>
      </c>
      <c r="E1598" s="15">
        <v>0.02</v>
      </c>
      <c r="F1598" s="15">
        <v>640</v>
      </c>
      <c r="G1598" s="15">
        <v>9.69</v>
      </c>
      <c r="H1598" s="21">
        <v>27300000</v>
      </c>
      <c r="I1598" s="15"/>
      <c r="J1598" s="15">
        <v>0</v>
      </c>
      <c r="K1598" s="15"/>
      <c r="L1598" s="15">
        <v>0</v>
      </c>
      <c r="M1598" s="15"/>
      <c r="N1598" s="15">
        <v>0</v>
      </c>
      <c r="O1598" s="15"/>
      <c r="P1598" s="15"/>
      <c r="Q1598" s="15">
        <v>0</v>
      </c>
      <c r="R1598" s="15">
        <v>0</v>
      </c>
      <c r="S1598" s="15">
        <v>7.67</v>
      </c>
      <c r="T1598" s="15">
        <v>0</v>
      </c>
      <c r="U1598" s="15">
        <v>0</v>
      </c>
      <c r="V1598" s="15">
        <v>0</v>
      </c>
      <c r="W1598" s="15">
        <v>0</v>
      </c>
      <c r="X1598" s="15">
        <v>0</v>
      </c>
      <c r="Y1598" s="15">
        <v>0</v>
      </c>
      <c r="Z1598" s="15">
        <v>0</v>
      </c>
      <c r="AA1598" s="15">
        <v>0</v>
      </c>
      <c r="AB1598" s="15"/>
      <c r="AC1598" s="15">
        <v>-181.34</v>
      </c>
      <c r="AD1598" s="15">
        <v>-58.33</v>
      </c>
      <c r="AE1598" s="15">
        <v>-181.34</v>
      </c>
      <c r="AF1598" s="15">
        <v>-177.37</v>
      </c>
      <c r="AG1598" s="15">
        <v>-57.16</v>
      </c>
      <c r="AH1598" s="15">
        <v>-177.37</v>
      </c>
      <c r="AI1598" s="15">
        <v>-181.34</v>
      </c>
      <c r="AJ1598" s="15">
        <v>-58.33</v>
      </c>
      <c r="AK1598" s="15">
        <v>-181.34</v>
      </c>
      <c r="AL1598" s="15">
        <v>2.38</v>
      </c>
      <c r="AM1598" s="15">
        <v>409.43</v>
      </c>
      <c r="AN1598" s="15"/>
      <c r="AO1598" s="15">
        <v>-898.26</v>
      </c>
      <c r="AP1598" s="16">
        <v>-9739.85</v>
      </c>
      <c r="AQ1598" s="16">
        <v>-9290.64</v>
      </c>
      <c r="AR1598" s="15"/>
      <c r="AS1598" s="15">
        <v>-14.91</v>
      </c>
      <c r="AT1598" s="15">
        <v>-19.79</v>
      </c>
      <c r="AU1598" s="15"/>
      <c r="AV1598" s="15"/>
      <c r="AW1598" s="15">
        <v>34420000</v>
      </c>
      <c r="AX1598" s="15">
        <v>3330000</v>
      </c>
      <c r="AZ1598" s="6">
        <f>IF(D1598&gt;0,H1598/D1598,0)</f>
        <v>682500000</v>
      </c>
      <c r="BA1598" s="6">
        <f>AZ1598*Q1598</f>
        <v>0</v>
      </c>
      <c r="BB1598" s="6">
        <f>IF(C1598&gt;C$3054,C$3054,IF(C1598&lt;C$3053,C$3053,C1598))</f>
        <v>-0.03</v>
      </c>
      <c r="BC1598" s="6">
        <f>IF(BB1598&gt;0,(D1598/15)-BB1598,0)</f>
        <v>0</v>
      </c>
      <c r="BD1598" s="6">
        <f>BC1598/BC$3049</f>
        <v>0</v>
      </c>
      <c r="BE1598" s="15">
        <f>IF(AU1598&gt;AU$3054,AU$3054,IF(AU1598&lt;AU$3053,AU$3053,AU1598))</f>
        <v>0</v>
      </c>
      <c r="BF1598" s="15">
        <f>IF(I1598&gt;I$3054,I$3054,IF(I1598&lt;I$3053,I$3053,I1598))</f>
        <v>0</v>
      </c>
      <c r="BG1598" s="6">
        <f>IF(BE1598&gt;0, BF1598/BE1598,0)</f>
        <v>0</v>
      </c>
      <c r="BH1598" s="26">
        <f>BG1598/BG$3049</f>
        <v>0</v>
      </c>
      <c r="BI1598" s="26">
        <f>IF(AV1598&gt;AV$3054,AV$3054,IF(AV1598&lt;AV$3053,AV$3053,AV1598))</f>
        <v>0</v>
      </c>
      <c r="BJ1598" s="6">
        <f>IF(BI1598&gt;0, BF1598/BI1598,0)</f>
        <v>0</v>
      </c>
      <c r="BK1598" s="26">
        <f>BJ1598/BJ$3049</f>
        <v>0</v>
      </c>
      <c r="BL1598" s="6">
        <f>IF(_xlfn.NUMBERVALUE(AL1598),IF(ABS(AL1598)&lt;1,1-ABS(AL1598),0),0)</f>
        <v>0</v>
      </c>
      <c r="BM1598" s="6">
        <f>IF(F1598&gt;F$3054,F$3054,IF(F1598&lt;F$3053,F$3053,F1598))</f>
        <v>640</v>
      </c>
      <c r="BN1598" s="6">
        <f>IF(BM1598&gt;0, BM1598/BM$3049, BM1598/BM$3050*-1)</f>
        <v>0.80852231815625708</v>
      </c>
      <c r="BO1598" s="6">
        <f>IF(O1598&gt;O$3054,O$3054,IF(O1598&lt;O$3053,O$3053,O1598))</f>
        <v>0</v>
      </c>
      <c r="BP1598" s="26">
        <f>BO1598/BO$3049</f>
        <v>0</v>
      </c>
      <c r="BQ1598" s="26">
        <f>IF(OR(BD1598=0, BH1598=0,BN1598=0,BP1598=0), 0,BD1598+BH1598+BK1598+BL1598+BN1598+BP1598)</f>
        <v>0</v>
      </c>
      <c r="BR1598" s="6">
        <f>IF(D1598&gt;0,C1598/D1598,0)</f>
        <v>-0.75</v>
      </c>
    </row>
    <row r="1599" spans="1:70" x14ac:dyDescent="0.2">
      <c r="A1599" s="15" t="s">
        <v>3286</v>
      </c>
      <c r="B1599" s="15" t="s">
        <v>3287</v>
      </c>
      <c r="C1599" s="15">
        <v>-7.0000000000000007E-2</v>
      </c>
      <c r="D1599" s="15">
        <v>0.21</v>
      </c>
      <c r="E1599" s="15">
        <v>0.18</v>
      </c>
      <c r="F1599" s="15">
        <v>40</v>
      </c>
      <c r="G1599" s="15"/>
      <c r="H1599" s="21">
        <v>11590000</v>
      </c>
      <c r="I1599" s="15"/>
      <c r="J1599" s="15">
        <v>0</v>
      </c>
      <c r="K1599" s="15"/>
      <c r="L1599" s="15">
        <v>0</v>
      </c>
      <c r="M1599" s="15"/>
      <c r="N1599" s="15">
        <v>0</v>
      </c>
      <c r="O1599" s="15"/>
      <c r="P1599" s="15"/>
      <c r="Q1599" s="15">
        <v>-0.01</v>
      </c>
      <c r="R1599" s="15">
        <v>0</v>
      </c>
      <c r="S1599" s="15">
        <v>0.1</v>
      </c>
      <c r="T1599" s="15">
        <v>0</v>
      </c>
      <c r="U1599" s="15">
        <v>0</v>
      </c>
      <c r="V1599" s="15">
        <v>0</v>
      </c>
      <c r="W1599" s="15">
        <v>0</v>
      </c>
      <c r="X1599" s="15"/>
      <c r="Y1599" s="15"/>
      <c r="Z1599" s="15"/>
      <c r="AA1599" s="15"/>
      <c r="AB1599" s="15"/>
      <c r="AC1599" s="15">
        <v>-378.96</v>
      </c>
      <c r="AD1599" s="15"/>
      <c r="AE1599" s="15">
        <v>-388.02</v>
      </c>
      <c r="AF1599" s="15">
        <v>-268.73</v>
      </c>
      <c r="AG1599" s="15"/>
      <c r="AH1599" s="15">
        <v>-279.99</v>
      </c>
      <c r="AI1599" s="15">
        <v>-367.56</v>
      </c>
      <c r="AJ1599" s="15"/>
      <c r="AK1599" s="15">
        <v>-376.52</v>
      </c>
      <c r="AL1599" s="15">
        <v>0.81</v>
      </c>
      <c r="AM1599" s="15">
        <v>40.43</v>
      </c>
      <c r="AN1599" s="15"/>
      <c r="AO1599" s="16">
        <v>-49997.4</v>
      </c>
      <c r="AP1599" s="16">
        <v>-108108.9</v>
      </c>
      <c r="AQ1599" s="16">
        <v>-108096.3</v>
      </c>
      <c r="AR1599" s="15"/>
      <c r="AS1599" s="15"/>
      <c r="AT1599" s="15"/>
      <c r="AU1599" s="15"/>
      <c r="AV1599" s="15"/>
      <c r="AW1599" s="15">
        <v>0</v>
      </c>
      <c r="AX1599" s="15"/>
      <c r="AZ1599" s="6">
        <f>IF(D1599&gt;0,H1599/D1599,0)</f>
        <v>55190476.190476194</v>
      </c>
      <c r="BA1599" s="6">
        <f>AZ1599*Q1599</f>
        <v>-551904.76190476189</v>
      </c>
      <c r="BB1599" s="6">
        <f>IF(C1599&gt;C$3054,C$3054,IF(C1599&lt;C$3053,C$3053,C1599))</f>
        <v>-7.0000000000000007E-2</v>
      </c>
      <c r="BC1599" s="6">
        <f>IF(BB1599&gt;0,(D1599/15)-BB1599,0)</f>
        <v>0</v>
      </c>
      <c r="BD1599" s="6">
        <f>BC1599/BC$3049</f>
        <v>0</v>
      </c>
      <c r="BE1599" s="15">
        <f>IF(AU1599&gt;AU$3054,AU$3054,IF(AU1599&lt;AU$3053,AU$3053,AU1599))</f>
        <v>0</v>
      </c>
      <c r="BF1599" s="15">
        <f>IF(I1599&gt;I$3054,I$3054,IF(I1599&lt;I$3053,I$3053,I1599))</f>
        <v>0</v>
      </c>
      <c r="BG1599" s="6">
        <f>IF(BE1599&gt;0, BF1599/BE1599,0)</f>
        <v>0</v>
      </c>
      <c r="BH1599" s="26">
        <f>BG1599/BG$3049</f>
        <v>0</v>
      </c>
      <c r="BI1599" s="26">
        <f>IF(AV1599&gt;AV$3054,AV$3054,IF(AV1599&lt;AV$3053,AV$3053,AV1599))</f>
        <v>0</v>
      </c>
      <c r="BJ1599" s="6">
        <f>IF(BI1599&gt;0, BF1599/BI1599,0)</f>
        <v>0</v>
      </c>
      <c r="BK1599" s="26">
        <f>BJ1599/BJ$3049</f>
        <v>0</v>
      </c>
      <c r="BL1599" s="6">
        <f>IF(_xlfn.NUMBERVALUE(AL1599),IF(ABS(AL1599)&lt;1,1-ABS(AL1599),0),0)</f>
        <v>0.18999999999999995</v>
      </c>
      <c r="BM1599" s="6">
        <f>IF(F1599&gt;F$3054,F$3054,IF(F1599&lt;F$3053,F$3053,F1599))</f>
        <v>40</v>
      </c>
      <c r="BN1599" s="6">
        <f>IF(BM1599&gt;0, BM1599/BM$3049, BM1599/BM$3050*-1)</f>
        <v>5.0532644884766068E-2</v>
      </c>
      <c r="BO1599" s="6">
        <f>IF(O1599&gt;O$3054,O$3054,IF(O1599&lt;O$3053,O$3053,O1599))</f>
        <v>0</v>
      </c>
      <c r="BP1599" s="26">
        <f>BO1599/BO$3049</f>
        <v>0</v>
      </c>
      <c r="BQ1599" s="26">
        <f>IF(OR(BD1599=0, BH1599=0,BN1599=0,BP1599=0), 0,BD1599+BH1599+BK1599+BL1599+BN1599+BP1599)</f>
        <v>0</v>
      </c>
      <c r="BR1599" s="6">
        <f>IF(D1599&gt;0,C1599/D1599,0)</f>
        <v>-0.33333333333333337</v>
      </c>
    </row>
    <row r="1600" spans="1:70" x14ac:dyDescent="0.2">
      <c r="A1600" s="15" t="s">
        <v>3163</v>
      </c>
      <c r="B1600" s="15" t="s">
        <v>3164</v>
      </c>
      <c r="C1600" s="15">
        <v>0</v>
      </c>
      <c r="D1600" s="15">
        <v>0.02</v>
      </c>
      <c r="E1600" s="15">
        <v>0.02</v>
      </c>
      <c r="F1600" s="15">
        <v>-33.33</v>
      </c>
      <c r="G1600" s="15">
        <v>1.35</v>
      </c>
      <c r="H1600" s="21">
        <v>4840000</v>
      </c>
      <c r="I1600" s="15"/>
      <c r="J1600" s="15">
        <v>0</v>
      </c>
      <c r="K1600" s="15"/>
      <c r="L1600" s="15">
        <v>0</v>
      </c>
      <c r="M1600" s="15"/>
      <c r="N1600" s="15">
        <v>0</v>
      </c>
      <c r="O1600" s="15"/>
      <c r="P1600" s="15"/>
      <c r="Q1600" s="15">
        <v>0.01</v>
      </c>
      <c r="R1600" s="15">
        <v>0</v>
      </c>
      <c r="S1600" s="15">
        <v>0.24</v>
      </c>
      <c r="T1600" s="15">
        <v>0</v>
      </c>
      <c r="U1600" s="15">
        <v>0</v>
      </c>
      <c r="V1600" s="15">
        <v>0</v>
      </c>
      <c r="W1600" s="15">
        <v>0</v>
      </c>
      <c r="X1600" s="15">
        <v>0</v>
      </c>
      <c r="Y1600" s="15">
        <v>0</v>
      </c>
      <c r="Z1600" s="15">
        <v>0</v>
      </c>
      <c r="AA1600" s="15">
        <v>0</v>
      </c>
      <c r="AB1600" s="15"/>
      <c r="AC1600" s="15">
        <v>-20.69</v>
      </c>
      <c r="AD1600" s="15">
        <v>-9.58</v>
      </c>
      <c r="AE1600" s="15">
        <v>-20.69</v>
      </c>
      <c r="AF1600" s="15">
        <v>-18.920000000000002</v>
      </c>
      <c r="AG1600" s="15">
        <v>-9.19</v>
      </c>
      <c r="AH1600" s="15">
        <v>-18.920000000000002</v>
      </c>
      <c r="AI1600" s="15">
        <v>-20.69</v>
      </c>
      <c r="AJ1600" s="15">
        <v>-9.58</v>
      </c>
      <c r="AK1600" s="15">
        <v>-20.69</v>
      </c>
      <c r="AL1600" s="15">
        <v>2.7</v>
      </c>
      <c r="AM1600" s="15">
        <v>114.09</v>
      </c>
      <c r="AN1600" s="15"/>
      <c r="AO1600" s="15">
        <v>-65.47</v>
      </c>
      <c r="AP1600" s="15">
        <v>-504.76</v>
      </c>
      <c r="AQ1600" s="15">
        <v>-471.11</v>
      </c>
      <c r="AR1600" s="15"/>
      <c r="AS1600" s="15">
        <v>-3.67</v>
      </c>
      <c r="AT1600" s="15">
        <v>-23.32</v>
      </c>
      <c r="AU1600" s="15"/>
      <c r="AV1600" s="15"/>
      <c r="AW1600" s="15">
        <v>0</v>
      </c>
      <c r="AX1600" s="16">
        <v>102783</v>
      </c>
      <c r="AZ1600" s="6">
        <f>IF(D1600&gt;0,H1600/D1600,0)</f>
        <v>242000000</v>
      </c>
      <c r="BA1600" s="6">
        <f>AZ1600*Q1600</f>
        <v>2420000</v>
      </c>
      <c r="BB1600" s="6">
        <f>IF(C1600&gt;C$3054,C$3054,IF(C1600&lt;C$3053,C$3053,C1600))</f>
        <v>0</v>
      </c>
      <c r="BC1600" s="6">
        <f>IF(BB1600&gt;0,(D1600/15)-BB1600,0)</f>
        <v>0</v>
      </c>
      <c r="BD1600" s="6">
        <f>BC1600/BC$3049</f>
        <v>0</v>
      </c>
      <c r="BE1600" s="15">
        <f>IF(AU1600&gt;AU$3054,AU$3054,IF(AU1600&lt;AU$3053,AU$3053,AU1600))</f>
        <v>0</v>
      </c>
      <c r="BF1600" s="15">
        <f>IF(I1600&gt;I$3054,I$3054,IF(I1600&lt;I$3053,I$3053,I1600))</f>
        <v>0</v>
      </c>
      <c r="BG1600" s="6">
        <f>IF(BE1600&gt;0, BF1600/BE1600,0)</f>
        <v>0</v>
      </c>
      <c r="BH1600" s="26">
        <f>BG1600/BG$3049</f>
        <v>0</v>
      </c>
      <c r="BI1600" s="26">
        <f>IF(AV1600&gt;AV$3054,AV$3054,IF(AV1600&lt;AV$3053,AV$3053,AV1600))</f>
        <v>0</v>
      </c>
      <c r="BJ1600" s="6">
        <f>IF(BI1600&gt;0, BF1600/BI1600,0)</f>
        <v>0</v>
      </c>
      <c r="BK1600" s="26">
        <f>BJ1600/BJ$3049</f>
        <v>0</v>
      </c>
      <c r="BL1600" s="6">
        <f>IF(_xlfn.NUMBERVALUE(AL1600),IF(ABS(AL1600)&lt;1,1-ABS(AL1600),0),0)</f>
        <v>0</v>
      </c>
      <c r="BM1600" s="6">
        <f>IF(F1600&gt;F$3054,F$3054,IF(F1600&lt;F$3053,F$3053,F1600))</f>
        <v>-33.33</v>
      </c>
      <c r="BN1600" s="6">
        <f>IF(BM1600&gt;0, BM1600/BM$3049, BM1600/BM$3050*-1)</f>
        <v>-0.33510959179569677</v>
      </c>
      <c r="BO1600" s="6">
        <f>IF(O1600&gt;O$3054,O$3054,IF(O1600&lt;O$3053,O$3053,O1600))</f>
        <v>0</v>
      </c>
      <c r="BP1600" s="26">
        <f>BO1600/BO$3049</f>
        <v>0</v>
      </c>
      <c r="BQ1600" s="26">
        <f>IF(OR(BD1600=0, BH1600=0,BN1600=0,BP1600=0), 0,BD1600+BH1600+BK1600+BL1600+BN1600+BP1600)</f>
        <v>0</v>
      </c>
      <c r="BR1600" s="6">
        <f>IF(D1600&gt;0,C1600/D1600,0)</f>
        <v>0</v>
      </c>
    </row>
    <row r="1601" spans="1:70" x14ac:dyDescent="0.2">
      <c r="A1601" s="15" t="s">
        <v>3189</v>
      </c>
      <c r="B1601" s="15" t="s">
        <v>3190</v>
      </c>
      <c r="C1601" s="15">
        <v>0</v>
      </c>
      <c r="D1601" s="15">
        <v>0</v>
      </c>
      <c r="E1601" s="15"/>
      <c r="F1601" s="15"/>
      <c r="G1601" s="15"/>
      <c r="H1601" s="21">
        <v>1020000</v>
      </c>
      <c r="I1601" s="15"/>
      <c r="J1601" s="15">
        <v>0</v>
      </c>
      <c r="K1601" s="15"/>
      <c r="L1601" s="15">
        <v>0</v>
      </c>
      <c r="M1601" s="15"/>
      <c r="N1601" s="15">
        <v>0</v>
      </c>
      <c r="O1601" s="15"/>
      <c r="P1601" s="15"/>
      <c r="Q1601" s="15">
        <v>0</v>
      </c>
      <c r="R1601" s="15">
        <v>0</v>
      </c>
      <c r="S1601" s="15">
        <v>1.38</v>
      </c>
      <c r="T1601" s="15">
        <v>0</v>
      </c>
      <c r="U1601" s="15">
        <v>0</v>
      </c>
      <c r="V1601" s="15">
        <v>0</v>
      </c>
      <c r="W1601" s="15">
        <v>0</v>
      </c>
      <c r="X1601" s="15">
        <v>0</v>
      </c>
      <c r="Y1601" s="15"/>
      <c r="Z1601" s="15">
        <v>0</v>
      </c>
      <c r="AA1601" s="15"/>
      <c r="AB1601" s="15"/>
      <c r="AC1601" s="15">
        <v>-294.08999999999997</v>
      </c>
      <c r="AD1601" s="15">
        <v>-50.33</v>
      </c>
      <c r="AE1601" s="15">
        <v>-126.76</v>
      </c>
      <c r="AF1601" s="15">
        <v>-69.39</v>
      </c>
      <c r="AG1601" s="15">
        <v>-39.26</v>
      </c>
      <c r="AH1601" s="15">
        <v>-54.42</v>
      </c>
      <c r="AI1601" s="15">
        <v>-294.08999999999997</v>
      </c>
      <c r="AJ1601" s="15">
        <v>-50.33</v>
      </c>
      <c r="AK1601" s="15">
        <v>-126.76</v>
      </c>
      <c r="AL1601" s="15"/>
      <c r="AM1601" s="15">
        <v>435.36</v>
      </c>
      <c r="AN1601" s="15"/>
      <c r="AO1601" s="15"/>
      <c r="AP1601" s="15"/>
      <c r="AQ1601" s="15"/>
      <c r="AR1601" s="15"/>
      <c r="AS1601" s="15"/>
      <c r="AT1601" s="15"/>
      <c r="AU1601" s="15"/>
      <c r="AV1601" s="15"/>
      <c r="AW1601" s="15">
        <v>0</v>
      </c>
      <c r="AX1601" s="15"/>
      <c r="AZ1601" s="6">
        <f>IF(D1601&gt;0,H1601/D1601,0)</f>
        <v>0</v>
      </c>
      <c r="BA1601" s="6">
        <f>AZ1601*Q1601</f>
        <v>0</v>
      </c>
      <c r="BB1601" s="6">
        <f>IF(C1601&gt;C$3054,C$3054,IF(C1601&lt;C$3053,C$3053,C1601))</f>
        <v>0</v>
      </c>
      <c r="BC1601" s="6">
        <f>IF(BB1601&gt;0,(D1601/15)-BB1601,0)</f>
        <v>0</v>
      </c>
      <c r="BD1601" s="6">
        <f>BC1601/BC$3049</f>
        <v>0</v>
      </c>
      <c r="BE1601" s="15">
        <f>IF(AU1601&gt;AU$3054,AU$3054,IF(AU1601&lt;AU$3053,AU$3053,AU1601))</f>
        <v>0</v>
      </c>
      <c r="BF1601" s="15">
        <f>IF(I1601&gt;I$3054,I$3054,IF(I1601&lt;I$3053,I$3053,I1601))</f>
        <v>0</v>
      </c>
      <c r="BG1601" s="6">
        <f>IF(BE1601&gt;0, BF1601/BE1601,0)</f>
        <v>0</v>
      </c>
      <c r="BH1601" s="26">
        <f>BG1601/BG$3049</f>
        <v>0</v>
      </c>
      <c r="BI1601" s="26">
        <f>IF(AV1601&gt;AV$3054,AV$3054,IF(AV1601&lt;AV$3053,AV$3053,AV1601))</f>
        <v>0</v>
      </c>
      <c r="BJ1601" s="6">
        <f>IF(BI1601&gt;0, BF1601/BI1601,0)</f>
        <v>0</v>
      </c>
      <c r="BK1601" s="26">
        <f>BJ1601/BJ$3049</f>
        <v>0</v>
      </c>
      <c r="BL1601" s="6">
        <f>IF(_xlfn.NUMBERVALUE(AL1601),IF(ABS(AL1601)&lt;1,1-ABS(AL1601),0),0)</f>
        <v>0</v>
      </c>
      <c r="BM1601" s="6">
        <f>IF(F1601&gt;F$3054,F$3054,IF(F1601&lt;F$3053,F$3053,F1601))</f>
        <v>0</v>
      </c>
      <c r="BN1601" s="6">
        <f>IF(BM1601&gt;0, BM1601/BM$3049, BM1601/BM$3050*-1)</f>
        <v>0</v>
      </c>
      <c r="BO1601" s="6">
        <f>IF(O1601&gt;O$3054,O$3054,IF(O1601&lt;O$3053,O$3053,O1601))</f>
        <v>0</v>
      </c>
      <c r="BP1601" s="26">
        <f>BO1601/BO$3049</f>
        <v>0</v>
      </c>
      <c r="BQ1601" s="26">
        <f>IF(OR(BD1601=0, BH1601=0,BN1601=0,BP1601=0), 0,BD1601+BH1601+BK1601+BL1601+BN1601+BP1601)</f>
        <v>0</v>
      </c>
      <c r="BR1601" s="6">
        <f>IF(D1601&gt;0,C1601/D1601,0)</f>
        <v>0</v>
      </c>
    </row>
    <row r="1602" spans="1:70" x14ac:dyDescent="0.2">
      <c r="A1602" s="15" t="s">
        <v>3298</v>
      </c>
      <c r="B1602" s="15" t="s">
        <v>3299</v>
      </c>
      <c r="C1602" s="15"/>
      <c r="D1602" s="15">
        <v>0.23</v>
      </c>
      <c r="E1602" s="15"/>
      <c r="F1602" s="15"/>
      <c r="G1602" s="15"/>
      <c r="H1602" s="21">
        <v>9570000</v>
      </c>
      <c r="I1602" s="15"/>
      <c r="J1602" s="15">
        <v>0</v>
      </c>
      <c r="K1602" s="15"/>
      <c r="L1602" s="15"/>
      <c r="M1602" s="15"/>
      <c r="N1602" s="15"/>
      <c r="O1602" s="15"/>
      <c r="P1602" s="15"/>
      <c r="Q1602" s="15"/>
      <c r="R1602" s="15"/>
      <c r="S1602" s="15"/>
      <c r="T1602" s="15"/>
      <c r="U1602" s="15">
        <v>0</v>
      </c>
      <c r="V1602" s="15"/>
      <c r="W1602" s="15">
        <v>0</v>
      </c>
      <c r="X1602" s="15"/>
      <c r="Y1602" s="15">
        <v>0</v>
      </c>
      <c r="Z1602" s="15"/>
      <c r="AA1602" s="15">
        <v>0</v>
      </c>
      <c r="AB1602" s="15"/>
      <c r="AC1602" s="15"/>
      <c r="AD1602" s="15"/>
      <c r="AE1602" s="15"/>
      <c r="AF1602" s="15"/>
      <c r="AG1602" s="15"/>
      <c r="AH1602" s="15"/>
      <c r="AI1602" s="15"/>
      <c r="AJ1602" s="15"/>
      <c r="AK1602" s="15"/>
      <c r="AL1602" s="15"/>
      <c r="AM1602" s="15">
        <v>38.520000000000003</v>
      </c>
      <c r="AN1602" s="15"/>
      <c r="AO1602" s="15"/>
      <c r="AP1602" s="15"/>
      <c r="AQ1602" s="15"/>
      <c r="AR1602" s="15"/>
      <c r="AS1602" s="15"/>
      <c r="AT1602" s="15"/>
      <c r="AU1602" s="15"/>
      <c r="AV1602" s="15"/>
      <c r="AW1602" s="15">
        <v>0</v>
      </c>
      <c r="AX1602" s="16">
        <v>30893</v>
      </c>
      <c r="AZ1602" s="6">
        <f>IF(D1602&gt;0,H1602/D1602,0)</f>
        <v>41608695.652173914</v>
      </c>
      <c r="BA1602" s="6">
        <f>AZ1602*Q1602</f>
        <v>0</v>
      </c>
      <c r="BB1602" s="6">
        <f>IF(C1602&gt;C$3054,C$3054,IF(C1602&lt;C$3053,C$3053,C1602))</f>
        <v>0</v>
      </c>
      <c r="BC1602" s="6">
        <f>IF(BB1602&gt;0,(D1602/15)-BB1602,0)</f>
        <v>0</v>
      </c>
      <c r="BD1602" s="6">
        <f>BC1602/BC$3049</f>
        <v>0</v>
      </c>
      <c r="BE1602" s="15">
        <f>IF(AU1602&gt;AU$3054,AU$3054,IF(AU1602&lt;AU$3053,AU$3053,AU1602))</f>
        <v>0</v>
      </c>
      <c r="BF1602" s="15">
        <f>IF(I1602&gt;I$3054,I$3054,IF(I1602&lt;I$3053,I$3053,I1602))</f>
        <v>0</v>
      </c>
      <c r="BG1602" s="6">
        <f>IF(BE1602&gt;0, BF1602/BE1602,0)</f>
        <v>0</v>
      </c>
      <c r="BH1602" s="26">
        <f>BG1602/BG$3049</f>
        <v>0</v>
      </c>
      <c r="BI1602" s="26">
        <f>IF(AV1602&gt;AV$3054,AV$3054,IF(AV1602&lt;AV$3053,AV$3053,AV1602))</f>
        <v>0</v>
      </c>
      <c r="BJ1602" s="6">
        <f>IF(BI1602&gt;0, BF1602/BI1602,0)</f>
        <v>0</v>
      </c>
      <c r="BK1602" s="26">
        <f>BJ1602/BJ$3049</f>
        <v>0</v>
      </c>
      <c r="BL1602" s="6">
        <f>IF(_xlfn.NUMBERVALUE(AL1602),IF(ABS(AL1602)&lt;1,1-ABS(AL1602),0),0)</f>
        <v>0</v>
      </c>
      <c r="BM1602" s="6">
        <f>IF(F1602&gt;F$3054,F$3054,IF(F1602&lt;F$3053,F$3053,F1602))</f>
        <v>0</v>
      </c>
      <c r="BN1602" s="6">
        <f>IF(BM1602&gt;0, BM1602/BM$3049, BM1602/BM$3050*-1)</f>
        <v>0</v>
      </c>
      <c r="BO1602" s="6">
        <f>IF(O1602&gt;O$3054,O$3054,IF(O1602&lt;O$3053,O$3053,O1602))</f>
        <v>0</v>
      </c>
      <c r="BP1602" s="26">
        <f>BO1602/BO$3049</f>
        <v>0</v>
      </c>
      <c r="BQ1602" s="26">
        <f>IF(OR(BD1602=0, BH1602=0,BN1602=0,BP1602=0), 0,BD1602+BH1602+BK1602+BL1602+BN1602+BP1602)</f>
        <v>0</v>
      </c>
      <c r="BR1602" s="6">
        <f>IF(D1602&gt;0,C1602/D1602,0)</f>
        <v>0</v>
      </c>
    </row>
    <row r="1603" spans="1:70" x14ac:dyDescent="0.2">
      <c r="A1603" s="15" t="s">
        <v>3196</v>
      </c>
      <c r="B1603" s="15" t="s">
        <v>3197</v>
      </c>
      <c r="C1603" s="15">
        <v>-0.12</v>
      </c>
      <c r="D1603" s="15">
        <v>0.12</v>
      </c>
      <c r="E1603" s="15"/>
      <c r="F1603" s="15"/>
      <c r="G1603" s="15"/>
      <c r="H1603" s="21">
        <v>90300000</v>
      </c>
      <c r="I1603" s="15"/>
      <c r="J1603" s="15">
        <v>0</v>
      </c>
      <c r="K1603" s="15"/>
      <c r="L1603" s="15">
        <v>0</v>
      </c>
      <c r="M1603" s="15"/>
      <c r="N1603" s="15">
        <v>0</v>
      </c>
      <c r="O1603" s="15"/>
      <c r="P1603" s="15"/>
      <c r="Q1603" s="15">
        <v>0.62</v>
      </c>
      <c r="R1603" s="15">
        <v>0.08</v>
      </c>
      <c r="S1603" s="15">
        <v>1.57</v>
      </c>
      <c r="T1603" s="15">
        <v>0.44</v>
      </c>
      <c r="U1603" s="15">
        <v>0.39</v>
      </c>
      <c r="V1603" s="15">
        <v>4.6100000000000003</v>
      </c>
      <c r="W1603" s="15">
        <v>9.7899999999999991</v>
      </c>
      <c r="X1603" s="15">
        <v>0.67</v>
      </c>
      <c r="Y1603" s="15">
        <v>0.66</v>
      </c>
      <c r="Z1603" s="15">
        <v>7.07</v>
      </c>
      <c r="AA1603" s="15">
        <v>16.309999999999999</v>
      </c>
      <c r="AB1603" s="15"/>
      <c r="AC1603" s="15">
        <v>-15.27</v>
      </c>
      <c r="AD1603" s="15">
        <v>1.44</v>
      </c>
      <c r="AE1603" s="15">
        <v>-5.91</v>
      </c>
      <c r="AF1603" s="15">
        <v>-11.96</v>
      </c>
      <c r="AG1603" s="15">
        <v>1.1200000000000001</v>
      </c>
      <c r="AH1603" s="15">
        <v>-4.83</v>
      </c>
      <c r="AI1603" s="15">
        <v>-18.62</v>
      </c>
      <c r="AJ1603" s="15">
        <v>2.17</v>
      </c>
      <c r="AK1603" s="15">
        <v>-7.2</v>
      </c>
      <c r="AL1603" s="15"/>
      <c r="AM1603" s="15">
        <v>798.45</v>
      </c>
      <c r="AN1603" s="15">
        <v>-17.239999999999998</v>
      </c>
      <c r="AO1603" s="15">
        <v>3.06</v>
      </c>
      <c r="AP1603" s="15">
        <v>-41.55</v>
      </c>
      <c r="AQ1603" s="15">
        <v>-30.34</v>
      </c>
      <c r="AR1603" s="15"/>
      <c r="AS1603" s="15">
        <v>15.58</v>
      </c>
      <c r="AT1603" s="15"/>
      <c r="AU1603" s="15"/>
      <c r="AV1603" s="15"/>
      <c r="AW1603" s="15">
        <v>0</v>
      </c>
      <c r="AX1603" s="15"/>
      <c r="AZ1603" s="6">
        <f>IF(D1603&gt;0,H1603/D1603,0)</f>
        <v>752500000</v>
      </c>
      <c r="BA1603" s="6">
        <f>AZ1603*Q1603</f>
        <v>466550000</v>
      </c>
      <c r="BB1603" s="6">
        <f>IF(C1603&gt;C$3054,C$3054,IF(C1603&lt;C$3053,C$3053,C1603))</f>
        <v>-0.12</v>
      </c>
      <c r="BC1603" s="6">
        <f>IF(BB1603&gt;0,(D1603/15)-BB1603,0)</f>
        <v>0</v>
      </c>
      <c r="BD1603" s="6">
        <f>BC1603/BC$3049</f>
        <v>0</v>
      </c>
      <c r="BE1603" s="15">
        <f>IF(AU1603&gt;AU$3054,AU$3054,IF(AU1603&lt;AU$3053,AU$3053,AU1603))</f>
        <v>0</v>
      </c>
      <c r="BF1603" s="15">
        <f>IF(I1603&gt;I$3054,I$3054,IF(I1603&lt;I$3053,I$3053,I1603))</f>
        <v>0</v>
      </c>
      <c r="BG1603" s="6">
        <f>IF(BE1603&gt;0, BF1603/BE1603,0)</f>
        <v>0</v>
      </c>
      <c r="BH1603" s="26">
        <f>BG1603/BG$3049</f>
        <v>0</v>
      </c>
      <c r="BI1603" s="26">
        <f>IF(AV1603&gt;AV$3054,AV$3054,IF(AV1603&lt;AV$3053,AV$3053,AV1603))</f>
        <v>0</v>
      </c>
      <c r="BJ1603" s="6">
        <f>IF(BI1603&gt;0, BF1603/BI1603,0)</f>
        <v>0</v>
      </c>
      <c r="BK1603" s="26">
        <f>BJ1603/BJ$3049</f>
        <v>0</v>
      </c>
      <c r="BL1603" s="6">
        <f>IF(_xlfn.NUMBERVALUE(AL1603),IF(ABS(AL1603)&lt;1,1-ABS(AL1603),0),0)</f>
        <v>0</v>
      </c>
      <c r="BM1603" s="6">
        <f>IF(F1603&gt;F$3054,F$3054,IF(F1603&lt;F$3053,F$3053,F1603))</f>
        <v>0</v>
      </c>
      <c r="BN1603" s="6">
        <f>IF(BM1603&gt;0, BM1603/BM$3049, BM1603/BM$3050*-1)</f>
        <v>0</v>
      </c>
      <c r="BO1603" s="6">
        <f>IF(O1603&gt;O$3054,O$3054,IF(O1603&lt;O$3053,O$3053,O1603))</f>
        <v>0</v>
      </c>
      <c r="BP1603" s="26">
        <f>BO1603/BO$3049</f>
        <v>0</v>
      </c>
      <c r="BQ1603" s="26">
        <f>IF(OR(BD1603=0, BH1603=0,BN1603=0,BP1603=0), 0,BD1603+BH1603+BK1603+BL1603+BN1603+BP1603)</f>
        <v>0</v>
      </c>
      <c r="BR1603" s="6">
        <f>IF(D1603&gt;0,C1603/D1603,0)</f>
        <v>-1</v>
      </c>
    </row>
    <row r="1604" spans="1:70" x14ac:dyDescent="0.2">
      <c r="A1604" s="15" t="s">
        <v>3204</v>
      </c>
      <c r="B1604" s="15" t="s">
        <v>3205</v>
      </c>
      <c r="C1604" s="15"/>
      <c r="D1604" s="15">
        <v>0.2</v>
      </c>
      <c r="E1604" s="15"/>
      <c r="F1604" s="15"/>
      <c r="G1604" s="15">
        <v>47.08</v>
      </c>
      <c r="H1604" s="21">
        <v>11010000</v>
      </c>
      <c r="I1604" s="15"/>
      <c r="J1604" s="15"/>
      <c r="K1604" s="15"/>
      <c r="L1604" s="15">
        <v>0</v>
      </c>
      <c r="M1604" s="15"/>
      <c r="N1604" s="15"/>
      <c r="O1604" s="15"/>
      <c r="P1604" s="15"/>
      <c r="Q1604" s="15">
        <v>0</v>
      </c>
      <c r="R1604" s="15">
        <v>0</v>
      </c>
      <c r="S1604" s="15">
        <v>0.55000000000000004</v>
      </c>
      <c r="T1604" s="15">
        <v>0</v>
      </c>
      <c r="U1604" s="15"/>
      <c r="V1604" s="15">
        <v>11.29</v>
      </c>
      <c r="W1604" s="15"/>
      <c r="X1604" s="15">
        <v>0</v>
      </c>
      <c r="Y1604" s="15"/>
      <c r="Z1604" s="15">
        <v>13.43</v>
      </c>
      <c r="AA1604" s="15"/>
      <c r="AB1604" s="15">
        <v>-33.44</v>
      </c>
      <c r="AC1604" s="15"/>
      <c r="AD1604" s="15"/>
      <c r="AE1604" s="15">
        <v>-76.540000000000006</v>
      </c>
      <c r="AF1604" s="15"/>
      <c r="AG1604" s="15"/>
      <c r="AH1604" s="15">
        <v>-60.52</v>
      </c>
      <c r="AI1604" s="15"/>
      <c r="AJ1604" s="15"/>
      <c r="AK1604" s="15">
        <v>-76.540000000000006</v>
      </c>
      <c r="AL1604" s="15"/>
      <c r="AM1604" s="15">
        <v>44.9</v>
      </c>
      <c r="AN1604" s="15"/>
      <c r="AO1604" s="15"/>
      <c r="AP1604" s="15"/>
      <c r="AQ1604" s="15"/>
      <c r="AR1604" s="15"/>
      <c r="AS1604" s="15"/>
      <c r="AT1604" s="15"/>
      <c r="AU1604" s="15"/>
      <c r="AV1604" s="15"/>
      <c r="AW1604" s="16">
        <v>65000</v>
      </c>
      <c r="AX1604" s="16">
        <v>168571</v>
      </c>
      <c r="AZ1604" s="6">
        <f>IF(D1604&gt;0,H1604/D1604,0)</f>
        <v>55050000</v>
      </c>
      <c r="BA1604" s="6">
        <f>AZ1604*Q1604</f>
        <v>0</v>
      </c>
      <c r="BB1604" s="6">
        <f>IF(C1604&gt;C$3054,C$3054,IF(C1604&lt;C$3053,C$3053,C1604))</f>
        <v>0</v>
      </c>
      <c r="BC1604" s="6">
        <f>IF(BB1604&gt;0,(D1604/15)-BB1604,0)</f>
        <v>0</v>
      </c>
      <c r="BD1604" s="6">
        <f>BC1604/BC$3049</f>
        <v>0</v>
      </c>
      <c r="BE1604" s="15">
        <f>IF(AU1604&gt;AU$3054,AU$3054,IF(AU1604&lt;AU$3053,AU$3053,AU1604))</f>
        <v>0</v>
      </c>
      <c r="BF1604" s="15">
        <f>IF(I1604&gt;I$3054,I$3054,IF(I1604&lt;I$3053,I$3053,I1604))</f>
        <v>0</v>
      </c>
      <c r="BG1604" s="6">
        <f>IF(BE1604&gt;0, BF1604/BE1604,0)</f>
        <v>0</v>
      </c>
      <c r="BH1604" s="26">
        <f>BG1604/BG$3049</f>
        <v>0</v>
      </c>
      <c r="BI1604" s="26">
        <f>IF(AV1604&gt;AV$3054,AV$3054,IF(AV1604&lt;AV$3053,AV$3053,AV1604))</f>
        <v>0</v>
      </c>
      <c r="BJ1604" s="6">
        <f>IF(BI1604&gt;0, BF1604/BI1604,0)</f>
        <v>0</v>
      </c>
      <c r="BK1604" s="26">
        <f>BJ1604/BJ$3049</f>
        <v>0</v>
      </c>
      <c r="BL1604" s="6">
        <f>IF(_xlfn.NUMBERVALUE(AL1604),IF(ABS(AL1604)&lt;1,1-ABS(AL1604),0),0)</f>
        <v>0</v>
      </c>
      <c r="BM1604" s="6">
        <f>IF(F1604&gt;F$3054,F$3054,IF(F1604&lt;F$3053,F$3053,F1604))</f>
        <v>0</v>
      </c>
      <c r="BN1604" s="6">
        <f>IF(BM1604&gt;0, BM1604/BM$3049, BM1604/BM$3050*-1)</f>
        <v>0</v>
      </c>
      <c r="BO1604" s="6">
        <f>IF(O1604&gt;O$3054,O$3054,IF(O1604&lt;O$3053,O$3053,O1604))</f>
        <v>0</v>
      </c>
      <c r="BP1604" s="26">
        <f>BO1604/BO$3049</f>
        <v>0</v>
      </c>
      <c r="BQ1604" s="26">
        <f>IF(OR(BD1604=0, BH1604=0,BN1604=0,BP1604=0), 0,BD1604+BH1604+BK1604+BL1604+BN1604+BP1604)</f>
        <v>0</v>
      </c>
      <c r="BR1604" s="6">
        <f>IF(D1604&gt;0,C1604/D1604,0)</f>
        <v>0</v>
      </c>
    </row>
    <row r="1605" spans="1:70" x14ac:dyDescent="0.2">
      <c r="A1605" s="15" t="s">
        <v>3366</v>
      </c>
      <c r="B1605" s="15" t="s">
        <v>3367</v>
      </c>
      <c r="C1605" s="15">
        <v>-0.06</v>
      </c>
      <c r="D1605" s="15">
        <v>0.19</v>
      </c>
      <c r="E1605" s="15">
        <v>0.24</v>
      </c>
      <c r="F1605" s="15">
        <v>-35.590000000000003</v>
      </c>
      <c r="G1605" s="15">
        <v>1.33</v>
      </c>
      <c r="H1605" s="21">
        <v>57400000</v>
      </c>
      <c r="I1605" s="15"/>
      <c r="J1605" s="15">
        <v>0</v>
      </c>
      <c r="K1605" s="15"/>
      <c r="L1605" s="15">
        <v>0</v>
      </c>
      <c r="M1605" s="15"/>
      <c r="N1605" s="15">
        <v>0</v>
      </c>
      <c r="O1605" s="15"/>
      <c r="P1605" s="15"/>
      <c r="Q1605" s="15">
        <v>0.14000000000000001</v>
      </c>
      <c r="R1605" s="15">
        <v>0.06</v>
      </c>
      <c r="S1605" s="15">
        <v>5.84</v>
      </c>
      <c r="T1605" s="15">
        <v>0</v>
      </c>
      <c r="U1605" s="15">
        <v>0</v>
      </c>
      <c r="V1605" s="15">
        <v>0</v>
      </c>
      <c r="W1605" s="15">
        <v>0</v>
      </c>
      <c r="X1605" s="15">
        <v>0</v>
      </c>
      <c r="Y1605" s="15">
        <v>0</v>
      </c>
      <c r="Z1605" s="15">
        <v>0</v>
      </c>
      <c r="AA1605" s="15">
        <v>0</v>
      </c>
      <c r="AB1605" s="15"/>
      <c r="AC1605" s="15">
        <v>-37.96</v>
      </c>
      <c r="AD1605" s="15"/>
      <c r="AE1605" s="15">
        <v>-35.450000000000003</v>
      </c>
      <c r="AF1605" s="15">
        <v>-35</v>
      </c>
      <c r="AG1605" s="15"/>
      <c r="AH1605" s="15">
        <v>-32.590000000000003</v>
      </c>
      <c r="AI1605" s="15">
        <v>-39.15</v>
      </c>
      <c r="AJ1605" s="15"/>
      <c r="AK1605" s="15">
        <v>-36.04</v>
      </c>
      <c r="AL1605" s="15"/>
      <c r="AM1605" s="15">
        <v>135.41999999999999</v>
      </c>
      <c r="AN1605" s="15">
        <v>81.23</v>
      </c>
      <c r="AO1605" s="15">
        <v>-171.09</v>
      </c>
      <c r="AP1605" s="15">
        <v>-186.86</v>
      </c>
      <c r="AQ1605" s="15">
        <v>-201.67</v>
      </c>
      <c r="AR1605" s="15"/>
      <c r="AS1605" s="15"/>
      <c r="AT1605" s="15"/>
      <c r="AU1605" s="15"/>
      <c r="AV1605" s="15"/>
      <c r="AW1605" s="16">
        <v>56595</v>
      </c>
      <c r="AX1605" s="16">
        <v>156625</v>
      </c>
      <c r="AZ1605" s="6">
        <f>IF(D1605&gt;0,H1605/D1605,0)</f>
        <v>302105263.15789473</v>
      </c>
      <c r="BA1605" s="6">
        <f>AZ1605*Q1605</f>
        <v>42294736.842105269</v>
      </c>
      <c r="BB1605" s="6">
        <f>IF(C1605&gt;C$3054,C$3054,IF(C1605&lt;C$3053,C$3053,C1605))</f>
        <v>-0.06</v>
      </c>
      <c r="BC1605" s="6">
        <f>IF(BB1605&gt;0,(D1605/15)-BB1605,0)</f>
        <v>0</v>
      </c>
      <c r="BD1605" s="6">
        <f>BC1605/BC$3049</f>
        <v>0</v>
      </c>
      <c r="BE1605" s="15">
        <f>IF(AU1605&gt;AU$3054,AU$3054,IF(AU1605&lt;AU$3053,AU$3053,AU1605))</f>
        <v>0</v>
      </c>
      <c r="BF1605" s="15">
        <f>IF(I1605&gt;I$3054,I$3054,IF(I1605&lt;I$3053,I$3053,I1605))</f>
        <v>0</v>
      </c>
      <c r="BG1605" s="6">
        <f>IF(BE1605&gt;0, BF1605/BE1605,0)</f>
        <v>0</v>
      </c>
      <c r="BH1605" s="26">
        <f>BG1605/BG$3049</f>
        <v>0</v>
      </c>
      <c r="BI1605" s="26">
        <f>IF(AV1605&gt;AV$3054,AV$3054,IF(AV1605&lt;AV$3053,AV$3053,AV1605))</f>
        <v>0</v>
      </c>
      <c r="BJ1605" s="6">
        <f>IF(BI1605&gt;0, BF1605/BI1605,0)</f>
        <v>0</v>
      </c>
      <c r="BK1605" s="26">
        <f>BJ1605/BJ$3049</f>
        <v>0</v>
      </c>
      <c r="BL1605" s="6">
        <f>IF(_xlfn.NUMBERVALUE(AL1605),IF(ABS(AL1605)&lt;1,1-ABS(AL1605),0),0)</f>
        <v>0</v>
      </c>
      <c r="BM1605" s="6">
        <f>IF(F1605&gt;F$3054,F$3054,IF(F1605&lt;F$3053,F$3053,F1605))</f>
        <v>-35.590000000000003</v>
      </c>
      <c r="BN1605" s="6">
        <f>IF(BM1605&gt;0, BM1605/BM$3049, BM1605/BM$3050*-1)</f>
        <v>-0.35783229438970449</v>
      </c>
      <c r="BO1605" s="6">
        <f>IF(O1605&gt;O$3054,O$3054,IF(O1605&lt;O$3053,O$3053,O1605))</f>
        <v>0</v>
      </c>
      <c r="BP1605" s="26">
        <f>BO1605/BO$3049</f>
        <v>0</v>
      </c>
      <c r="BQ1605" s="26">
        <f>IF(OR(BD1605=0, BH1605=0,BN1605=0,BP1605=0), 0,BD1605+BH1605+BK1605+BL1605+BN1605+BP1605)</f>
        <v>0</v>
      </c>
      <c r="BR1605" s="6">
        <f>IF(D1605&gt;0,C1605/D1605,0)</f>
        <v>-0.31578947368421051</v>
      </c>
    </row>
    <row r="1606" spans="1:70" x14ac:dyDescent="0.2">
      <c r="A1606" s="15" t="s">
        <v>3359</v>
      </c>
      <c r="B1606" s="15" t="s">
        <v>3360</v>
      </c>
      <c r="C1606" s="15"/>
      <c r="D1606" s="15">
        <v>0.45</v>
      </c>
      <c r="E1606" s="15"/>
      <c r="F1606" s="15"/>
      <c r="G1606" s="15"/>
      <c r="H1606" s="21"/>
      <c r="I1606" s="15"/>
      <c r="J1606" s="15"/>
      <c r="K1606" s="15"/>
      <c r="L1606" s="15"/>
      <c r="M1606" s="15"/>
      <c r="N1606" s="15"/>
      <c r="O1606" s="15"/>
      <c r="P1606" s="15"/>
      <c r="Q1606" s="15"/>
      <c r="R1606" s="15"/>
      <c r="S1606" s="15"/>
      <c r="T1606" s="15"/>
      <c r="U1606" s="15"/>
      <c r="V1606" s="15"/>
      <c r="W1606" s="15"/>
      <c r="X1606" s="15"/>
      <c r="Y1606" s="15"/>
      <c r="Z1606" s="15"/>
      <c r="AA1606" s="15"/>
      <c r="AB1606" s="15"/>
      <c r="AC1606" s="15"/>
      <c r="AD1606" s="15"/>
      <c r="AE1606" s="15"/>
      <c r="AF1606" s="15"/>
      <c r="AG1606" s="15"/>
      <c r="AH1606" s="15"/>
      <c r="AI1606" s="15"/>
      <c r="AJ1606" s="15"/>
      <c r="AK1606" s="15"/>
      <c r="AL1606" s="15"/>
      <c r="AM1606" s="15"/>
      <c r="AN1606" s="15"/>
      <c r="AO1606" s="15"/>
      <c r="AP1606" s="15"/>
      <c r="AQ1606" s="15"/>
      <c r="AR1606" s="15"/>
      <c r="AS1606" s="15"/>
      <c r="AT1606" s="15"/>
      <c r="AU1606" s="15"/>
      <c r="AV1606" s="15"/>
      <c r="AW1606" s="15">
        <v>0</v>
      </c>
      <c r="AX1606" s="15">
        <v>929</v>
      </c>
      <c r="AZ1606" s="6">
        <f>IF(D1606&gt;0,H1606/D1606,0)</f>
        <v>0</v>
      </c>
      <c r="BA1606" s="6">
        <f>AZ1606*Q1606</f>
        <v>0</v>
      </c>
      <c r="BB1606" s="6">
        <f>IF(C1606&gt;C$3054,C$3054,IF(C1606&lt;C$3053,C$3053,C1606))</f>
        <v>0</v>
      </c>
      <c r="BC1606" s="6">
        <f>IF(BB1606&gt;0,(D1606/15)-BB1606,0)</f>
        <v>0</v>
      </c>
      <c r="BD1606" s="6">
        <f>BC1606/BC$3049</f>
        <v>0</v>
      </c>
      <c r="BE1606" s="15">
        <f>IF(AU1606&gt;AU$3054,AU$3054,IF(AU1606&lt;AU$3053,AU$3053,AU1606))</f>
        <v>0</v>
      </c>
      <c r="BF1606" s="15">
        <f>IF(I1606&gt;I$3054,I$3054,IF(I1606&lt;I$3053,I$3053,I1606))</f>
        <v>0</v>
      </c>
      <c r="BG1606" s="6">
        <f>IF(BE1606&gt;0, BF1606/BE1606,0)</f>
        <v>0</v>
      </c>
      <c r="BH1606" s="26">
        <f>BG1606/BG$3049</f>
        <v>0</v>
      </c>
      <c r="BI1606" s="26">
        <f>IF(AV1606&gt;AV$3054,AV$3054,IF(AV1606&lt;AV$3053,AV$3053,AV1606))</f>
        <v>0</v>
      </c>
      <c r="BJ1606" s="6">
        <f>IF(BI1606&gt;0, BF1606/BI1606,0)</f>
        <v>0</v>
      </c>
      <c r="BK1606" s="26">
        <f>BJ1606/BJ$3049</f>
        <v>0</v>
      </c>
      <c r="BL1606" s="6">
        <f>IF(_xlfn.NUMBERVALUE(AL1606),IF(ABS(AL1606)&lt;1,1-ABS(AL1606),0),0)</f>
        <v>0</v>
      </c>
      <c r="BM1606" s="6">
        <f>IF(F1606&gt;F$3054,F$3054,IF(F1606&lt;F$3053,F$3053,F1606))</f>
        <v>0</v>
      </c>
      <c r="BN1606" s="6">
        <f>IF(BM1606&gt;0, BM1606/BM$3049, BM1606/BM$3050*-1)</f>
        <v>0</v>
      </c>
      <c r="BO1606" s="6">
        <f>IF(O1606&gt;O$3054,O$3054,IF(O1606&lt;O$3053,O$3053,O1606))</f>
        <v>0</v>
      </c>
      <c r="BP1606" s="26">
        <f>BO1606/BO$3049</f>
        <v>0</v>
      </c>
      <c r="BQ1606" s="26">
        <f>IF(OR(BD1606=0, BH1606=0,BN1606=0,BP1606=0), 0,BD1606+BH1606+BK1606+BL1606+BN1606+BP1606)</f>
        <v>0</v>
      </c>
      <c r="BR1606" s="6">
        <f>IF(D1606&gt;0,C1606/D1606,0)</f>
        <v>0</v>
      </c>
    </row>
    <row r="1607" spans="1:70" x14ac:dyDescent="0.2">
      <c r="A1607" s="15" t="s">
        <v>3363</v>
      </c>
      <c r="B1607" s="15" t="s">
        <v>3364</v>
      </c>
      <c r="C1607" s="15"/>
      <c r="D1607" s="15">
        <v>0</v>
      </c>
      <c r="E1607" s="15"/>
      <c r="F1607" s="15"/>
      <c r="G1607" s="15"/>
      <c r="H1607" s="21"/>
      <c r="I1607" s="15"/>
      <c r="J1607" s="15"/>
      <c r="K1607" s="15"/>
      <c r="L1607" s="15"/>
      <c r="M1607" s="15"/>
      <c r="N1607" s="15"/>
      <c r="O1607" s="15"/>
      <c r="P1607" s="15"/>
      <c r="Q1607" s="15"/>
      <c r="R1607" s="15"/>
      <c r="S1607" s="15">
        <v>0</v>
      </c>
      <c r="T1607" s="15">
        <v>0</v>
      </c>
      <c r="U1607" s="15">
        <v>0</v>
      </c>
      <c r="V1607" s="15">
        <v>0</v>
      </c>
      <c r="W1607" s="15">
        <v>0</v>
      </c>
      <c r="X1607" s="15"/>
      <c r="Y1607" s="15"/>
      <c r="Z1607" s="15"/>
      <c r="AA1607" s="15"/>
      <c r="AB1607" s="16">
        <v>-2017.75</v>
      </c>
      <c r="AC1607" s="15"/>
      <c r="AD1607" s="15"/>
      <c r="AE1607" s="15"/>
      <c r="AF1607" s="15">
        <v>-361.95</v>
      </c>
      <c r="AG1607" s="15">
        <v>41.58</v>
      </c>
      <c r="AH1607" s="15">
        <v>-361.95</v>
      </c>
      <c r="AI1607" s="15"/>
      <c r="AJ1607" s="15"/>
      <c r="AK1607" s="15"/>
      <c r="AL1607" s="15"/>
      <c r="AM1607" s="15">
        <v>35.4</v>
      </c>
      <c r="AN1607" s="15"/>
      <c r="AO1607" s="16">
        <v>-32284</v>
      </c>
      <c r="AP1607" s="16">
        <v>-32284</v>
      </c>
      <c r="AQ1607" s="16">
        <v>-32300</v>
      </c>
      <c r="AR1607" s="15"/>
      <c r="AS1607" s="15">
        <v>-55.37</v>
      </c>
      <c r="AT1607" s="15">
        <v>-66.55</v>
      </c>
      <c r="AU1607" s="15"/>
      <c r="AV1607" s="15"/>
      <c r="AW1607" s="15">
        <v>0</v>
      </c>
      <c r="AX1607" s="15"/>
      <c r="AZ1607" s="6">
        <f>IF(D1607&gt;0,H1607/D1607,0)</f>
        <v>0</v>
      </c>
      <c r="BA1607" s="6">
        <f>AZ1607*Q1607</f>
        <v>0</v>
      </c>
      <c r="BB1607" s="6">
        <f>IF(C1607&gt;C$3054,C$3054,IF(C1607&lt;C$3053,C$3053,C1607))</f>
        <v>0</v>
      </c>
      <c r="BC1607" s="6">
        <f>IF(BB1607&gt;0,(D1607/15)-BB1607,0)</f>
        <v>0</v>
      </c>
      <c r="BD1607" s="6">
        <f>BC1607/BC$3049</f>
        <v>0</v>
      </c>
      <c r="BE1607" s="15">
        <f>IF(AU1607&gt;AU$3054,AU$3054,IF(AU1607&lt;AU$3053,AU$3053,AU1607))</f>
        <v>0</v>
      </c>
      <c r="BF1607" s="15">
        <f>IF(I1607&gt;I$3054,I$3054,IF(I1607&lt;I$3053,I$3053,I1607))</f>
        <v>0</v>
      </c>
      <c r="BG1607" s="6">
        <f>IF(BE1607&gt;0, BF1607/BE1607,0)</f>
        <v>0</v>
      </c>
      <c r="BH1607" s="26">
        <f>BG1607/BG$3049</f>
        <v>0</v>
      </c>
      <c r="BI1607" s="26">
        <f>IF(AV1607&gt;AV$3054,AV$3054,IF(AV1607&lt;AV$3053,AV$3053,AV1607))</f>
        <v>0</v>
      </c>
      <c r="BJ1607" s="6">
        <f>IF(BI1607&gt;0, BF1607/BI1607,0)</f>
        <v>0</v>
      </c>
      <c r="BK1607" s="26">
        <f>BJ1607/BJ$3049</f>
        <v>0</v>
      </c>
      <c r="BL1607" s="6">
        <f>IF(_xlfn.NUMBERVALUE(AL1607),IF(ABS(AL1607)&lt;1,1-ABS(AL1607),0),0)</f>
        <v>0</v>
      </c>
      <c r="BM1607" s="6">
        <f>IF(F1607&gt;F$3054,F$3054,IF(F1607&lt;F$3053,F$3053,F1607))</f>
        <v>0</v>
      </c>
      <c r="BN1607" s="6">
        <f>IF(BM1607&gt;0, BM1607/BM$3049, BM1607/BM$3050*-1)</f>
        <v>0</v>
      </c>
      <c r="BO1607" s="6">
        <f>IF(O1607&gt;O$3054,O$3054,IF(O1607&lt;O$3053,O$3053,O1607))</f>
        <v>0</v>
      </c>
      <c r="BP1607" s="26">
        <f>BO1607/BO$3049</f>
        <v>0</v>
      </c>
      <c r="BQ1607" s="26">
        <f>IF(OR(BD1607=0, BH1607=0,BN1607=0,BP1607=0), 0,BD1607+BH1607+BK1607+BL1607+BN1607+BP1607)</f>
        <v>0</v>
      </c>
      <c r="BR1607" s="6">
        <f>IF(D1607&gt;0,C1607/D1607,0)</f>
        <v>0</v>
      </c>
    </row>
    <row r="1608" spans="1:70" x14ac:dyDescent="0.2">
      <c r="A1608" s="15" t="s">
        <v>3365</v>
      </c>
      <c r="B1608" s="15" t="s">
        <v>3364</v>
      </c>
      <c r="C1608" s="15"/>
      <c r="D1608" s="15"/>
      <c r="E1608" s="15">
        <v>0.01</v>
      </c>
      <c r="F1608" s="15"/>
      <c r="G1608" s="15"/>
      <c r="H1608" s="21"/>
      <c r="I1608" s="15"/>
      <c r="J1608" s="15">
        <v>0</v>
      </c>
      <c r="K1608" s="15"/>
      <c r="L1608" s="15">
        <v>0</v>
      </c>
      <c r="M1608" s="15"/>
      <c r="N1608" s="15">
        <v>0</v>
      </c>
      <c r="O1608" s="15"/>
      <c r="P1608" s="15"/>
      <c r="Q1608" s="15">
        <v>-0.06</v>
      </c>
      <c r="R1608" s="15">
        <v>0</v>
      </c>
      <c r="S1608" s="15">
        <v>0</v>
      </c>
      <c r="T1608" s="15">
        <v>0</v>
      </c>
      <c r="U1608" s="15">
        <v>0</v>
      </c>
      <c r="V1608" s="15">
        <v>0</v>
      </c>
      <c r="W1608" s="15">
        <v>0</v>
      </c>
      <c r="X1608" s="15"/>
      <c r="Y1608" s="15"/>
      <c r="Z1608" s="15"/>
      <c r="AA1608" s="15"/>
      <c r="AB1608" s="16">
        <v>-2017.75</v>
      </c>
      <c r="AC1608" s="15"/>
      <c r="AD1608" s="15"/>
      <c r="AE1608" s="15"/>
      <c r="AF1608" s="15">
        <v>-361.95</v>
      </c>
      <c r="AG1608" s="15">
        <v>41.58</v>
      </c>
      <c r="AH1608" s="15">
        <v>-361.95</v>
      </c>
      <c r="AI1608" s="15"/>
      <c r="AJ1608" s="15"/>
      <c r="AK1608" s="15"/>
      <c r="AL1608" s="15"/>
      <c r="AM1608" s="15">
        <v>8.85</v>
      </c>
      <c r="AN1608" s="15"/>
      <c r="AO1608" s="16">
        <v>-32284</v>
      </c>
      <c r="AP1608" s="16">
        <v>-32284</v>
      </c>
      <c r="AQ1608" s="16">
        <v>-32300</v>
      </c>
      <c r="AR1608" s="15"/>
      <c r="AS1608" s="15">
        <v>-55.37</v>
      </c>
      <c r="AT1608" s="15">
        <v>-66.55</v>
      </c>
      <c r="AU1608" s="15"/>
      <c r="AV1608" s="15"/>
      <c r="AW1608" s="15"/>
      <c r="AX1608" s="15"/>
      <c r="AZ1608" s="6">
        <f>IF(D1608&gt;0,H1608/D1608,0)</f>
        <v>0</v>
      </c>
      <c r="BA1608" s="6">
        <f>AZ1608*Q1608</f>
        <v>0</v>
      </c>
      <c r="BB1608" s="6">
        <f>IF(C1608&gt;C$3054,C$3054,IF(C1608&lt;C$3053,C$3053,C1608))</f>
        <v>0</v>
      </c>
      <c r="BC1608" s="6">
        <f>IF(BB1608&gt;0,(D1608/15)-BB1608,0)</f>
        <v>0</v>
      </c>
      <c r="BD1608" s="6">
        <f>BC1608/BC$3049</f>
        <v>0</v>
      </c>
      <c r="BE1608" s="15">
        <f>IF(AU1608&gt;AU$3054,AU$3054,IF(AU1608&lt;AU$3053,AU$3053,AU1608))</f>
        <v>0</v>
      </c>
      <c r="BF1608" s="15">
        <f>IF(I1608&gt;I$3054,I$3054,IF(I1608&lt;I$3053,I$3053,I1608))</f>
        <v>0</v>
      </c>
      <c r="BG1608" s="6">
        <f>IF(BE1608&gt;0, BF1608/BE1608,0)</f>
        <v>0</v>
      </c>
      <c r="BH1608" s="26">
        <f>BG1608/BG$3049</f>
        <v>0</v>
      </c>
      <c r="BI1608" s="26">
        <f>IF(AV1608&gt;AV$3054,AV$3054,IF(AV1608&lt;AV$3053,AV$3053,AV1608))</f>
        <v>0</v>
      </c>
      <c r="BJ1608" s="6">
        <f>IF(BI1608&gt;0, BF1608/BI1608,0)</f>
        <v>0</v>
      </c>
      <c r="BK1608" s="26">
        <f>BJ1608/BJ$3049</f>
        <v>0</v>
      </c>
      <c r="BL1608" s="6">
        <f>IF(_xlfn.NUMBERVALUE(AL1608),IF(ABS(AL1608)&lt;1,1-ABS(AL1608),0),0)</f>
        <v>0</v>
      </c>
      <c r="BM1608" s="6">
        <f>IF(F1608&gt;F$3054,F$3054,IF(F1608&lt;F$3053,F$3053,F1608))</f>
        <v>0</v>
      </c>
      <c r="BN1608" s="6">
        <f>IF(BM1608&gt;0, BM1608/BM$3049, BM1608/BM$3050*-1)</f>
        <v>0</v>
      </c>
      <c r="BO1608" s="6">
        <f>IF(O1608&gt;O$3054,O$3054,IF(O1608&lt;O$3053,O$3053,O1608))</f>
        <v>0</v>
      </c>
      <c r="BP1608" s="26">
        <f>BO1608/BO$3049</f>
        <v>0</v>
      </c>
      <c r="BQ1608" s="26">
        <f>IF(OR(BD1608=0, BH1608=0,BN1608=0,BP1608=0), 0,BD1608+BH1608+BK1608+BL1608+BN1608+BP1608)</f>
        <v>0</v>
      </c>
      <c r="BR1608" s="6">
        <f>IF(D1608&gt;0,C1608/D1608,0)</f>
        <v>0</v>
      </c>
    </row>
    <row r="1609" spans="1:70" x14ac:dyDescent="0.2">
      <c r="A1609" s="36" t="s">
        <v>3407</v>
      </c>
      <c r="B1609" s="36" t="s">
        <v>3408</v>
      </c>
      <c r="C1609" s="36">
        <v>0.03</v>
      </c>
      <c r="D1609" s="36">
        <v>0.38</v>
      </c>
      <c r="E1609" s="36">
        <v>0.44</v>
      </c>
      <c r="F1609" s="36">
        <v>-22.75</v>
      </c>
      <c r="G1609" s="36">
        <v>1.25</v>
      </c>
      <c r="H1609" s="37">
        <v>110560000</v>
      </c>
      <c r="I1609" s="36">
        <v>13.58</v>
      </c>
      <c r="J1609" s="36">
        <v>0.01</v>
      </c>
      <c r="K1609" s="36">
        <v>0.01</v>
      </c>
      <c r="L1609" s="36">
        <v>0.02</v>
      </c>
      <c r="M1609" s="36">
        <v>0.02</v>
      </c>
      <c r="N1609" s="36">
        <v>0.02</v>
      </c>
      <c r="O1609" s="36">
        <v>6.03</v>
      </c>
      <c r="P1609" s="36">
        <v>5.27</v>
      </c>
      <c r="Q1609" s="36">
        <v>0.28999999999999998</v>
      </c>
      <c r="R1609" s="36">
        <v>0.03</v>
      </c>
      <c r="S1609" s="36">
        <v>1.03</v>
      </c>
      <c r="T1609" s="36">
        <v>31.21</v>
      </c>
      <c r="U1609" s="36">
        <v>31.21</v>
      </c>
      <c r="V1609" s="36">
        <v>45.61</v>
      </c>
      <c r="W1609" s="36">
        <v>45.61</v>
      </c>
      <c r="X1609" s="36">
        <v>89.55</v>
      </c>
      <c r="Y1609" s="36">
        <v>89.55</v>
      </c>
      <c r="Z1609" s="36">
        <v>130.88</v>
      </c>
      <c r="AA1609" s="36">
        <v>130.88</v>
      </c>
      <c r="AB1609" s="36">
        <v>3.81</v>
      </c>
      <c r="AC1609" s="36">
        <v>5.17</v>
      </c>
      <c r="AD1609" s="36">
        <v>4.7</v>
      </c>
      <c r="AE1609" s="36">
        <v>5.17</v>
      </c>
      <c r="AF1609" s="36">
        <v>3.57</v>
      </c>
      <c r="AG1609" s="36">
        <v>3.14</v>
      </c>
      <c r="AH1609" s="36">
        <v>3.57</v>
      </c>
      <c r="AI1609" s="36">
        <v>9.82</v>
      </c>
      <c r="AJ1609" s="36">
        <v>8.82</v>
      </c>
      <c r="AK1609" s="36">
        <v>9.82</v>
      </c>
      <c r="AL1609" s="36">
        <v>0.98</v>
      </c>
      <c r="AM1609" s="36">
        <v>207.7</v>
      </c>
      <c r="AN1609" s="36">
        <v>66.06</v>
      </c>
      <c r="AO1609" s="36">
        <v>10.99</v>
      </c>
      <c r="AP1609" s="36">
        <v>5.04</v>
      </c>
      <c r="AQ1609" s="36">
        <v>2.4500000000000002</v>
      </c>
      <c r="AR1609" s="36">
        <v>42.19</v>
      </c>
      <c r="AS1609" s="36">
        <v>6.74</v>
      </c>
      <c r="AT1609" s="36">
        <v>6.86</v>
      </c>
      <c r="AU1609" s="36">
        <v>33.14</v>
      </c>
      <c r="AV1609" s="36">
        <v>12.01</v>
      </c>
      <c r="AW1609" s="38">
        <v>268874</v>
      </c>
      <c r="AX1609" s="38">
        <v>168207</v>
      </c>
      <c r="AY1609" s="39"/>
      <c r="AZ1609" s="40">
        <f>IF(D1609&gt;0,H1609/D1609,0)</f>
        <v>290947368.42105263</v>
      </c>
      <c r="BA1609" s="40">
        <f>AZ1609*Q1609</f>
        <v>84374736.842105255</v>
      </c>
      <c r="BB1609" s="40">
        <f>IF(C1609&gt;C$3054,C$3054,IF(C1609&lt;C$3053,C$3053,C1609))</f>
        <v>0.03</v>
      </c>
      <c r="BC1609" s="40">
        <f>IF(BB1609&gt;0,(D1609/15)-BB1609,0)</f>
        <v>-4.6666666666666662E-3</v>
      </c>
      <c r="BD1609" s="40">
        <f>BC1609/BC$3049</f>
        <v>-8.9870329952497095E-4</v>
      </c>
      <c r="BE1609" s="36">
        <f>IF(AU1609&gt;AU$3054,AU$3054,IF(AU1609&lt;AU$3053,AU$3053,AU1609))</f>
        <v>33.14</v>
      </c>
      <c r="BF1609" s="36">
        <f>IF(I1609&gt;I$3054,I$3054,IF(I1609&lt;I$3053,I$3053,I1609))</f>
        <v>13.58</v>
      </c>
      <c r="BG1609" s="40">
        <f>IF(BE1609&gt;0, BF1609/BE1609,0)</f>
        <v>0.40977670488835244</v>
      </c>
      <c r="BH1609" s="41">
        <f>BG1609/BG$3049</f>
        <v>3.9401606239264657E-4</v>
      </c>
      <c r="BI1609" s="41">
        <f>IF(AV1609&gt;AV$3054,AV$3054,IF(AV1609&lt;AV$3053,AV$3053,AV1609))</f>
        <v>12.01</v>
      </c>
      <c r="BJ1609" s="40">
        <f>IF(BI1609&gt;0, BF1609/BI1609,0)</f>
        <v>1.1307243963363864</v>
      </c>
      <c r="BK1609" s="41">
        <f>BJ1609/BJ$3049</f>
        <v>1.9067865030967732E-3</v>
      </c>
      <c r="BL1609" s="40">
        <f>IF(_xlfn.NUMBERVALUE(AL1609),IF(ABS(AL1609)&lt;1,1-ABS(AL1609),0),0)</f>
        <v>2.0000000000000018E-2</v>
      </c>
      <c r="BM1609" s="40">
        <f>IF(F1609&gt;F$3054,F$3054,IF(F1609&lt;F$3053,F$3053,F1609))</f>
        <v>-22.75</v>
      </c>
      <c r="BN1609" s="40">
        <f>IF(BM1609&gt;0, BM1609/BM$3049, BM1609/BM$3050*-1)</f>
        <v>-0.2287351699175548</v>
      </c>
      <c r="BO1609" s="40">
        <f>IF(O1609&gt;O$3054,O$3054,IF(O1609&lt;O$3053,O$3053,O1609))</f>
        <v>6.03</v>
      </c>
      <c r="BP1609" s="41">
        <f>BO1609/BO$3049</f>
        <v>5.6860561294164592E-2</v>
      </c>
      <c r="BQ1609" s="26">
        <f>IF(OR(BD1609=0, BH1609=0,BN1609=0,BP1609=0), 0,BD1609+BH1609+BK1609+BL1609+BN1609+BP1609)</f>
        <v>-0.15047250935742576</v>
      </c>
      <c r="BR1609" s="40">
        <f>IF(D1609&gt;0,C1609/D1609,0)</f>
        <v>7.8947368421052627E-2</v>
      </c>
    </row>
    <row r="1610" spans="1:70" x14ac:dyDescent="0.2">
      <c r="A1610" s="15" t="s">
        <v>3361</v>
      </c>
      <c r="B1610" s="15" t="s">
        <v>3362</v>
      </c>
      <c r="C1610" s="15">
        <v>0</v>
      </c>
      <c r="D1610" s="15">
        <v>0.14000000000000001</v>
      </c>
      <c r="E1610" s="15">
        <v>0.11</v>
      </c>
      <c r="F1610" s="15">
        <v>81.25</v>
      </c>
      <c r="G1610" s="15">
        <v>2.13</v>
      </c>
      <c r="H1610" s="21">
        <v>13120000</v>
      </c>
      <c r="I1610" s="15">
        <v>151.04</v>
      </c>
      <c r="J1610" s="15">
        <v>0</v>
      </c>
      <c r="K1610" s="15">
        <v>0</v>
      </c>
      <c r="L1610" s="15">
        <v>0</v>
      </c>
      <c r="M1610" s="15">
        <v>0</v>
      </c>
      <c r="N1610" s="15">
        <v>0</v>
      </c>
      <c r="O1610" s="15">
        <v>2.76</v>
      </c>
      <c r="P1610" s="15">
        <v>0.24</v>
      </c>
      <c r="Q1610" s="15">
        <v>7.0000000000000007E-2</v>
      </c>
      <c r="R1610" s="15">
        <v>0.01</v>
      </c>
      <c r="S1610" s="15">
        <v>2.9</v>
      </c>
      <c r="T1610" s="15">
        <v>4.55</v>
      </c>
      <c r="U1610" s="15">
        <v>4.55</v>
      </c>
      <c r="V1610" s="15">
        <v>11.27</v>
      </c>
      <c r="W1610" s="15">
        <v>11.27</v>
      </c>
      <c r="X1610" s="15">
        <v>6.44</v>
      </c>
      <c r="Y1610" s="15">
        <v>6.44</v>
      </c>
      <c r="Z1610" s="15">
        <v>15.94</v>
      </c>
      <c r="AA1610" s="15">
        <v>15.94</v>
      </c>
      <c r="AB1610" s="15">
        <v>0.37</v>
      </c>
      <c r="AC1610" s="15">
        <v>1.1499999999999999</v>
      </c>
      <c r="AD1610" s="15">
        <v>-3.1</v>
      </c>
      <c r="AE1610" s="15">
        <v>1.1499999999999999</v>
      </c>
      <c r="AF1610" s="15">
        <v>0.92</v>
      </c>
      <c r="AG1610" s="15">
        <v>-2.4500000000000002</v>
      </c>
      <c r="AH1610" s="15">
        <v>0.92</v>
      </c>
      <c r="AI1610" s="15">
        <v>1.28</v>
      </c>
      <c r="AJ1610" s="15">
        <v>-3.52</v>
      </c>
      <c r="AK1610" s="15">
        <v>1.28</v>
      </c>
      <c r="AL1610" s="15">
        <v>0.35</v>
      </c>
      <c r="AM1610" s="15">
        <v>27.08</v>
      </c>
      <c r="AN1610" s="15">
        <v>49.08</v>
      </c>
      <c r="AO1610" s="15">
        <v>6.24</v>
      </c>
      <c r="AP1610" s="15">
        <v>-0.35</v>
      </c>
      <c r="AQ1610" s="15">
        <v>0.75</v>
      </c>
      <c r="AR1610" s="15">
        <v>-43.25</v>
      </c>
      <c r="AS1610" s="15">
        <v>-4.5599999999999996</v>
      </c>
      <c r="AT1610" s="15">
        <v>13.38</v>
      </c>
      <c r="AU1610" s="15">
        <v>-45.41</v>
      </c>
      <c r="AV1610" s="15">
        <v>-17.350000000000001</v>
      </c>
      <c r="AW1610" s="16">
        <v>6000</v>
      </c>
      <c r="AX1610" s="16">
        <v>18290</v>
      </c>
      <c r="AZ1610" s="6">
        <f>IF(D1610&gt;0,H1610/D1610,0)</f>
        <v>93714285.714285702</v>
      </c>
      <c r="BA1610" s="6">
        <f>AZ1610*Q1610</f>
        <v>6560000</v>
      </c>
      <c r="BB1610" s="6">
        <f>IF(C1610&gt;C$3054,C$3054,IF(C1610&lt;C$3053,C$3053,C1610))</f>
        <v>0</v>
      </c>
      <c r="BC1610" s="6">
        <f>IF(BB1610&gt;0,(D1610/15)-BB1610,0)</f>
        <v>0</v>
      </c>
      <c r="BD1610" s="6">
        <f>BC1610/BC$3049</f>
        <v>0</v>
      </c>
      <c r="BE1610" s="15">
        <f>IF(AU1610&gt;AU$3054,AU$3054,IF(AU1610&lt;AU$3053,AU$3053,AU1610))</f>
        <v>-45.41</v>
      </c>
      <c r="BF1610" s="15">
        <f>IF(I1610&gt;I$3054,I$3054,IF(I1610&lt;I$3053,I$3053,I1610))</f>
        <v>151.04</v>
      </c>
      <c r="BG1610" s="6">
        <f>IF(BE1610&gt;0, BF1610/BE1610,0)</f>
        <v>0</v>
      </c>
      <c r="BH1610" s="26">
        <f>BG1610/BG$3049</f>
        <v>0</v>
      </c>
      <c r="BI1610" s="26">
        <f>IF(AV1610&gt;AV$3054,AV$3054,IF(AV1610&lt;AV$3053,AV$3053,AV1610))</f>
        <v>-17.350000000000001</v>
      </c>
      <c r="BJ1610" s="6">
        <f>IF(BI1610&gt;0, BF1610/BI1610,0)</f>
        <v>0</v>
      </c>
      <c r="BK1610" s="26">
        <f>BJ1610/BJ$3049</f>
        <v>0</v>
      </c>
      <c r="BL1610" s="6">
        <f>IF(_xlfn.NUMBERVALUE(AL1610),IF(ABS(AL1610)&lt;1,1-ABS(AL1610),0),0)</f>
        <v>0.65</v>
      </c>
      <c r="BM1610" s="6">
        <f>IF(F1610&gt;F$3054,F$3054,IF(F1610&lt;F$3053,F$3053,F1610))</f>
        <v>81.25</v>
      </c>
      <c r="BN1610" s="6">
        <f>IF(BM1610&gt;0, BM1610/BM$3049, BM1610/BM$3050*-1)</f>
        <v>0.10264443492218107</v>
      </c>
      <c r="BO1610" s="6">
        <f>IF(O1610&gt;O$3054,O$3054,IF(O1610&lt;O$3053,O$3053,O1610))</f>
        <v>2.76</v>
      </c>
      <c r="BP1610" s="26">
        <f>BO1610/BO$3049</f>
        <v>2.6025729547577821E-2</v>
      </c>
      <c r="BQ1610" s="26">
        <f>IF(OR(BD1610=0, BH1610=0,BN1610=0,BP1610=0), 0,BD1610+BH1610+BK1610+BL1610+BN1610+BP1610)</f>
        <v>0</v>
      </c>
      <c r="BR1610" s="6">
        <f>IF(D1610&gt;0,C1610/D1610,0)</f>
        <v>0</v>
      </c>
    </row>
    <row r="1611" spans="1:70" x14ac:dyDescent="0.2">
      <c r="A1611" s="15" t="s">
        <v>3306</v>
      </c>
      <c r="B1611" s="15" t="s">
        <v>3307</v>
      </c>
      <c r="C1611" s="15">
        <v>0.04</v>
      </c>
      <c r="D1611" s="15">
        <v>0.37</v>
      </c>
      <c r="E1611" s="15">
        <v>0.28000000000000003</v>
      </c>
      <c r="F1611" s="15">
        <v>192.31</v>
      </c>
      <c r="G1611" s="15">
        <v>2.2799999999999998</v>
      </c>
      <c r="H1611" s="21">
        <v>47010000</v>
      </c>
      <c r="I1611" s="15">
        <v>8.24</v>
      </c>
      <c r="J1611" s="15">
        <v>0</v>
      </c>
      <c r="K1611" s="15"/>
      <c r="L1611" s="15">
        <v>0</v>
      </c>
      <c r="M1611" s="15"/>
      <c r="N1611" s="15">
        <v>0</v>
      </c>
      <c r="O1611" s="15"/>
      <c r="P1611" s="15"/>
      <c r="Q1611" s="15">
        <v>0.17</v>
      </c>
      <c r="R1611" s="15">
        <v>0.04</v>
      </c>
      <c r="S1611" s="15">
        <v>2.64</v>
      </c>
      <c r="T1611" s="15">
        <v>5.5</v>
      </c>
      <c r="U1611" s="15">
        <v>5.5</v>
      </c>
      <c r="V1611" s="15">
        <v>7.24</v>
      </c>
      <c r="W1611" s="15">
        <v>7.24</v>
      </c>
      <c r="X1611" s="15">
        <v>8.44</v>
      </c>
      <c r="Y1611" s="15">
        <v>8.44</v>
      </c>
      <c r="Z1611" s="15">
        <v>11.1</v>
      </c>
      <c r="AA1611" s="15">
        <v>11.1</v>
      </c>
      <c r="AB1611" s="15">
        <v>16.37</v>
      </c>
      <c r="AC1611" s="15">
        <v>14.46</v>
      </c>
      <c r="AD1611" s="15"/>
      <c r="AE1611" s="15">
        <v>14.46</v>
      </c>
      <c r="AF1611" s="15">
        <v>13.24</v>
      </c>
      <c r="AG1611" s="15"/>
      <c r="AH1611" s="15">
        <v>13.24</v>
      </c>
      <c r="AI1611" s="15">
        <v>20.51</v>
      </c>
      <c r="AJ1611" s="15"/>
      <c r="AK1611" s="15">
        <v>20.51</v>
      </c>
      <c r="AL1611" s="15">
        <v>-1.1599999999999999</v>
      </c>
      <c r="AM1611" s="15">
        <v>87.27</v>
      </c>
      <c r="AN1611" s="15"/>
      <c r="AO1611" s="15">
        <v>66.83</v>
      </c>
      <c r="AP1611" s="15">
        <v>56.8</v>
      </c>
      <c r="AQ1611" s="15">
        <v>46.3</v>
      </c>
      <c r="AR1611" s="15"/>
      <c r="AS1611" s="15">
        <v>59.86</v>
      </c>
      <c r="AT1611" s="15">
        <v>83.34</v>
      </c>
      <c r="AU1611" s="15"/>
      <c r="AV1611" s="15"/>
      <c r="AW1611" s="16">
        <v>625453</v>
      </c>
      <c r="AX1611" s="16">
        <v>362754</v>
      </c>
      <c r="AZ1611" s="6">
        <f>IF(D1611&gt;0,H1611/D1611,0)</f>
        <v>127054054.05405405</v>
      </c>
      <c r="BA1611" s="6">
        <f>AZ1611*Q1611</f>
        <v>21599189.189189192</v>
      </c>
      <c r="BB1611" s="6">
        <f>IF(C1611&gt;C$3054,C$3054,IF(C1611&lt;C$3053,C$3053,C1611))</f>
        <v>0.04</v>
      </c>
      <c r="BC1611" s="6">
        <f>IF(BB1611&gt;0,(D1611/15)-BB1611,0)</f>
        <v>-1.5333333333333334E-2</v>
      </c>
      <c r="BD1611" s="6">
        <f>BC1611/BC$3049</f>
        <v>-2.9528822698677622E-3</v>
      </c>
      <c r="BE1611" s="15">
        <f>IF(AU1611&gt;AU$3054,AU$3054,IF(AU1611&lt;AU$3053,AU$3053,AU1611))</f>
        <v>0</v>
      </c>
      <c r="BF1611" s="15">
        <f>IF(I1611&gt;I$3054,I$3054,IF(I1611&lt;I$3053,I$3053,I1611))</f>
        <v>8.24</v>
      </c>
      <c r="BG1611" s="6">
        <f>IF(BE1611&gt;0, BF1611/BE1611,0)</f>
        <v>0</v>
      </c>
      <c r="BH1611" s="26">
        <f>BG1611/BG$3049</f>
        <v>0</v>
      </c>
      <c r="BI1611" s="26">
        <f>IF(AV1611&gt;AV$3054,AV$3054,IF(AV1611&lt;AV$3053,AV$3053,AV1611))</f>
        <v>0</v>
      </c>
      <c r="BJ1611" s="6">
        <f>IF(BI1611&gt;0, BF1611/BI1611,0)</f>
        <v>0</v>
      </c>
      <c r="BK1611" s="26">
        <f>BJ1611/BJ$3049</f>
        <v>0</v>
      </c>
      <c r="BL1611" s="6">
        <f>IF(_xlfn.NUMBERVALUE(AL1611),IF(ABS(AL1611)&lt;1,1-ABS(AL1611),0),0)</f>
        <v>0</v>
      </c>
      <c r="BM1611" s="6">
        <f>IF(F1611&gt;F$3054,F$3054,IF(F1611&lt;F$3053,F$3053,F1611))</f>
        <v>192.31</v>
      </c>
      <c r="BN1611" s="6">
        <f>IF(BM1611&gt;0, BM1611/BM$3049, BM1611/BM$3050*-1)</f>
        <v>0.24294832344473405</v>
      </c>
      <c r="BO1611" s="6">
        <f>IF(O1611&gt;O$3054,O$3054,IF(O1611&lt;O$3053,O$3053,O1611))</f>
        <v>0</v>
      </c>
      <c r="BP1611" s="26">
        <f>BO1611/BO$3049</f>
        <v>0</v>
      </c>
      <c r="BQ1611" s="26">
        <f>IF(OR(BD1611=0, BH1611=0,BN1611=0,BP1611=0), 0,BD1611+BH1611+BK1611+BL1611+BN1611+BP1611)</f>
        <v>0</v>
      </c>
      <c r="BR1611" s="6">
        <f>IF(D1611&gt;0,C1611/D1611,0)</f>
        <v>0.10810810810810811</v>
      </c>
    </row>
    <row r="1612" spans="1:70" x14ac:dyDescent="0.2">
      <c r="A1612" s="15" t="s">
        <v>3312</v>
      </c>
      <c r="B1612" s="15" t="s">
        <v>3313</v>
      </c>
      <c r="C1612" s="15"/>
      <c r="D1612" s="15">
        <v>0</v>
      </c>
      <c r="E1612" s="15"/>
      <c r="F1612" s="15"/>
      <c r="G1612" s="15"/>
      <c r="H1612" s="21"/>
      <c r="I1612" s="15"/>
      <c r="J1612" s="15"/>
      <c r="K1612" s="15"/>
      <c r="L1612" s="15"/>
      <c r="M1612" s="15"/>
      <c r="N1612" s="15"/>
      <c r="O1612" s="15"/>
      <c r="P1612" s="15"/>
      <c r="Q1612" s="15"/>
      <c r="R1612" s="15"/>
      <c r="S1612" s="15"/>
      <c r="T1612" s="15"/>
      <c r="U1612" s="15"/>
      <c r="V1612" s="15"/>
      <c r="W1612" s="15"/>
      <c r="X1612" s="15"/>
      <c r="Y1612" s="15"/>
      <c r="Z1612" s="15"/>
      <c r="AA1612" s="15"/>
      <c r="AB1612" s="15"/>
      <c r="AC1612" s="15"/>
      <c r="AD1612" s="15"/>
      <c r="AE1612" s="15"/>
      <c r="AF1612" s="15"/>
      <c r="AG1612" s="15"/>
      <c r="AH1612" s="15"/>
      <c r="AI1612" s="15"/>
      <c r="AJ1612" s="15"/>
      <c r="AK1612" s="15"/>
      <c r="AL1612" s="15"/>
      <c r="AM1612" s="15"/>
      <c r="AN1612" s="15"/>
      <c r="AO1612" s="15"/>
      <c r="AP1612" s="15"/>
      <c r="AQ1612" s="15"/>
      <c r="AR1612" s="15"/>
      <c r="AS1612" s="15"/>
      <c r="AT1612" s="15"/>
      <c r="AU1612" s="15"/>
      <c r="AV1612" s="15"/>
      <c r="AW1612" s="15">
        <v>0</v>
      </c>
      <c r="AX1612" s="15"/>
      <c r="AZ1612" s="6">
        <f>IF(D1612&gt;0,H1612/D1612,0)</f>
        <v>0</v>
      </c>
      <c r="BA1612" s="6">
        <f>AZ1612*Q1612</f>
        <v>0</v>
      </c>
      <c r="BB1612" s="6">
        <f>IF(C1612&gt;C$3054,C$3054,IF(C1612&lt;C$3053,C$3053,C1612))</f>
        <v>0</v>
      </c>
      <c r="BC1612" s="6">
        <f>IF(BB1612&gt;0,(D1612/15)-BB1612,0)</f>
        <v>0</v>
      </c>
      <c r="BD1612" s="6">
        <f>BC1612/BC$3049</f>
        <v>0</v>
      </c>
      <c r="BE1612" s="15">
        <f>IF(AU1612&gt;AU$3054,AU$3054,IF(AU1612&lt;AU$3053,AU$3053,AU1612))</f>
        <v>0</v>
      </c>
      <c r="BF1612" s="15">
        <f>IF(I1612&gt;I$3054,I$3054,IF(I1612&lt;I$3053,I$3053,I1612))</f>
        <v>0</v>
      </c>
      <c r="BG1612" s="6">
        <f>IF(BE1612&gt;0, BF1612/BE1612,0)</f>
        <v>0</v>
      </c>
      <c r="BH1612" s="26">
        <f>BG1612/BG$3049</f>
        <v>0</v>
      </c>
      <c r="BI1612" s="26">
        <f>IF(AV1612&gt;AV$3054,AV$3054,IF(AV1612&lt;AV$3053,AV$3053,AV1612))</f>
        <v>0</v>
      </c>
      <c r="BJ1612" s="6">
        <f>IF(BI1612&gt;0, BF1612/BI1612,0)</f>
        <v>0</v>
      </c>
      <c r="BK1612" s="26">
        <f>BJ1612/BJ$3049</f>
        <v>0</v>
      </c>
      <c r="BL1612" s="6">
        <f>IF(_xlfn.NUMBERVALUE(AL1612),IF(ABS(AL1612)&lt;1,1-ABS(AL1612),0),0)</f>
        <v>0</v>
      </c>
      <c r="BM1612" s="6">
        <f>IF(F1612&gt;F$3054,F$3054,IF(F1612&lt;F$3053,F$3053,F1612))</f>
        <v>0</v>
      </c>
      <c r="BN1612" s="6">
        <f>IF(BM1612&gt;0, BM1612/BM$3049, BM1612/BM$3050*-1)</f>
        <v>0</v>
      </c>
      <c r="BO1612" s="6">
        <f>IF(O1612&gt;O$3054,O$3054,IF(O1612&lt;O$3053,O$3053,O1612))</f>
        <v>0</v>
      </c>
      <c r="BP1612" s="26">
        <f>BO1612/BO$3049</f>
        <v>0</v>
      </c>
      <c r="BQ1612" s="26">
        <f>IF(OR(BD1612=0, BH1612=0,BN1612=0,BP1612=0), 0,BD1612+BH1612+BK1612+BL1612+BN1612+BP1612)</f>
        <v>0</v>
      </c>
      <c r="BR1612" s="6">
        <f>IF(D1612&gt;0,C1612/D1612,0)</f>
        <v>0</v>
      </c>
    </row>
    <row r="1613" spans="1:70" x14ac:dyDescent="0.2">
      <c r="A1613" s="15" t="s">
        <v>3322</v>
      </c>
      <c r="B1613" s="15" t="s">
        <v>3323</v>
      </c>
      <c r="C1613" s="15"/>
      <c r="D1613" s="15">
        <v>0.62</v>
      </c>
      <c r="E1613" s="15"/>
      <c r="F1613" s="15"/>
      <c r="G1613" s="15"/>
      <c r="H1613" s="21"/>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c r="AG1613" s="15"/>
      <c r="AH1613" s="15"/>
      <c r="AI1613" s="15"/>
      <c r="AJ1613" s="15"/>
      <c r="AK1613" s="15"/>
      <c r="AL1613" s="15"/>
      <c r="AM1613" s="15"/>
      <c r="AN1613" s="15"/>
      <c r="AO1613" s="15"/>
      <c r="AP1613" s="15"/>
      <c r="AQ1613" s="15"/>
      <c r="AR1613" s="15"/>
      <c r="AS1613" s="15"/>
      <c r="AT1613" s="15"/>
      <c r="AU1613" s="15"/>
      <c r="AV1613" s="15"/>
      <c r="AW1613" s="16">
        <v>170000</v>
      </c>
      <c r="AX1613" s="16">
        <v>50956</v>
      </c>
      <c r="AZ1613" s="6">
        <f>IF(D1613&gt;0,H1613/D1613,0)</f>
        <v>0</v>
      </c>
      <c r="BA1613" s="6">
        <f>AZ1613*Q1613</f>
        <v>0</v>
      </c>
      <c r="BB1613" s="6">
        <f>IF(C1613&gt;C$3054,C$3054,IF(C1613&lt;C$3053,C$3053,C1613))</f>
        <v>0</v>
      </c>
      <c r="BC1613" s="6">
        <f>IF(BB1613&gt;0,(D1613/15)-BB1613,0)</f>
        <v>0</v>
      </c>
      <c r="BD1613" s="6">
        <f>BC1613/BC$3049</f>
        <v>0</v>
      </c>
      <c r="BE1613" s="15">
        <f>IF(AU1613&gt;AU$3054,AU$3054,IF(AU1613&lt;AU$3053,AU$3053,AU1613))</f>
        <v>0</v>
      </c>
      <c r="BF1613" s="15">
        <f>IF(I1613&gt;I$3054,I$3054,IF(I1613&lt;I$3053,I$3053,I1613))</f>
        <v>0</v>
      </c>
      <c r="BG1613" s="6">
        <f>IF(BE1613&gt;0, BF1613/BE1613,0)</f>
        <v>0</v>
      </c>
      <c r="BH1613" s="26">
        <f>BG1613/BG$3049</f>
        <v>0</v>
      </c>
      <c r="BI1613" s="26">
        <f>IF(AV1613&gt;AV$3054,AV$3054,IF(AV1613&lt;AV$3053,AV$3053,AV1613))</f>
        <v>0</v>
      </c>
      <c r="BJ1613" s="6">
        <f>IF(BI1613&gt;0, BF1613/BI1613,0)</f>
        <v>0</v>
      </c>
      <c r="BK1613" s="26">
        <f>BJ1613/BJ$3049</f>
        <v>0</v>
      </c>
      <c r="BL1613" s="6">
        <f>IF(_xlfn.NUMBERVALUE(AL1613),IF(ABS(AL1613)&lt;1,1-ABS(AL1613),0),0)</f>
        <v>0</v>
      </c>
      <c r="BM1613" s="6">
        <f>IF(F1613&gt;F$3054,F$3054,IF(F1613&lt;F$3053,F$3053,F1613))</f>
        <v>0</v>
      </c>
      <c r="BN1613" s="6">
        <f>IF(BM1613&gt;0, BM1613/BM$3049, BM1613/BM$3050*-1)</f>
        <v>0</v>
      </c>
      <c r="BO1613" s="6">
        <f>IF(O1613&gt;O$3054,O$3054,IF(O1613&lt;O$3053,O$3053,O1613))</f>
        <v>0</v>
      </c>
      <c r="BP1613" s="26">
        <f>BO1613/BO$3049</f>
        <v>0</v>
      </c>
      <c r="BQ1613" s="26">
        <f>IF(OR(BD1613=0, BH1613=0,BN1613=0,BP1613=0), 0,BD1613+BH1613+BK1613+BL1613+BN1613+BP1613)</f>
        <v>0</v>
      </c>
      <c r="BR1613" s="6">
        <f>IF(D1613&gt;0,C1613/D1613,0)</f>
        <v>0</v>
      </c>
    </row>
    <row r="1614" spans="1:70" x14ac:dyDescent="0.2">
      <c r="A1614" s="15" t="s">
        <v>3370</v>
      </c>
      <c r="B1614" s="15" t="s">
        <v>3371</v>
      </c>
      <c r="C1614" s="15"/>
      <c r="D1614" s="15">
        <v>0.03</v>
      </c>
      <c r="E1614" s="15"/>
      <c r="F1614" s="15"/>
      <c r="G1614" s="15"/>
      <c r="H1614" s="21">
        <v>5920000</v>
      </c>
      <c r="I1614" s="15"/>
      <c r="J1614" s="15"/>
      <c r="K1614" s="15"/>
      <c r="L1614" s="15"/>
      <c r="M1614" s="15"/>
      <c r="N1614" s="15"/>
      <c r="O1614" s="15"/>
      <c r="P1614" s="15"/>
      <c r="Q1614" s="15"/>
      <c r="R1614" s="15"/>
      <c r="S1614" s="15">
        <v>4.83</v>
      </c>
      <c r="T1614" s="15">
        <v>0</v>
      </c>
      <c r="U1614" s="15">
        <v>0</v>
      </c>
      <c r="V1614" s="15">
        <v>0</v>
      </c>
      <c r="W1614" s="15">
        <v>0</v>
      </c>
      <c r="X1614" s="15">
        <v>0</v>
      </c>
      <c r="Y1614" s="15">
        <v>0</v>
      </c>
      <c r="Z1614" s="15">
        <v>0</v>
      </c>
      <c r="AA1614" s="15">
        <v>0</v>
      </c>
      <c r="AB1614" s="15"/>
      <c r="AC1614" s="15">
        <v>-144.53</v>
      </c>
      <c r="AD1614" s="15">
        <v>-40.99</v>
      </c>
      <c r="AE1614" s="15">
        <v>-74.790000000000006</v>
      </c>
      <c r="AF1614" s="15">
        <v>-132.75</v>
      </c>
      <c r="AG1614" s="15">
        <v>-37.479999999999997</v>
      </c>
      <c r="AH1614" s="15">
        <v>-70.709999999999994</v>
      </c>
      <c r="AI1614" s="15">
        <v>-144.53</v>
      </c>
      <c r="AJ1614" s="15">
        <v>-40.99</v>
      </c>
      <c r="AK1614" s="15">
        <v>-74.790000000000006</v>
      </c>
      <c r="AL1614" s="15"/>
      <c r="AM1614" s="15">
        <v>164.3</v>
      </c>
      <c r="AN1614" s="15"/>
      <c r="AO1614" s="16">
        <v>-6658.4</v>
      </c>
      <c r="AP1614" s="16">
        <v>-9121.48</v>
      </c>
      <c r="AQ1614" s="16">
        <v>-9121.48</v>
      </c>
      <c r="AR1614" s="15"/>
      <c r="AS1614" s="15">
        <v>22.05</v>
      </c>
      <c r="AT1614" s="15">
        <v>-37.28</v>
      </c>
      <c r="AU1614" s="15"/>
      <c r="AV1614" s="15"/>
      <c r="AW1614" s="16">
        <v>107317</v>
      </c>
      <c r="AX1614" s="16">
        <v>35596</v>
      </c>
      <c r="AZ1614" s="6">
        <f>IF(D1614&gt;0,H1614/D1614,0)</f>
        <v>197333333.33333334</v>
      </c>
      <c r="BA1614" s="6">
        <f>AZ1614*Q1614</f>
        <v>0</v>
      </c>
      <c r="BB1614" s="6">
        <f>IF(C1614&gt;C$3054,C$3054,IF(C1614&lt;C$3053,C$3053,C1614))</f>
        <v>0</v>
      </c>
      <c r="BC1614" s="6">
        <f>IF(BB1614&gt;0,(D1614/15)-BB1614,0)</f>
        <v>0</v>
      </c>
      <c r="BD1614" s="6">
        <f>BC1614/BC$3049</f>
        <v>0</v>
      </c>
      <c r="BE1614" s="15">
        <f>IF(AU1614&gt;AU$3054,AU$3054,IF(AU1614&lt;AU$3053,AU$3053,AU1614))</f>
        <v>0</v>
      </c>
      <c r="BF1614" s="15">
        <f>IF(I1614&gt;I$3054,I$3054,IF(I1614&lt;I$3053,I$3053,I1614))</f>
        <v>0</v>
      </c>
      <c r="BG1614" s="6">
        <f>IF(BE1614&gt;0, BF1614/BE1614,0)</f>
        <v>0</v>
      </c>
      <c r="BH1614" s="26">
        <f>BG1614/BG$3049</f>
        <v>0</v>
      </c>
      <c r="BI1614" s="26">
        <f>IF(AV1614&gt;AV$3054,AV$3054,IF(AV1614&lt;AV$3053,AV$3053,AV1614))</f>
        <v>0</v>
      </c>
      <c r="BJ1614" s="6">
        <f>IF(BI1614&gt;0, BF1614/BI1614,0)</f>
        <v>0</v>
      </c>
      <c r="BK1614" s="26">
        <f>BJ1614/BJ$3049</f>
        <v>0</v>
      </c>
      <c r="BL1614" s="6">
        <f>IF(_xlfn.NUMBERVALUE(AL1614),IF(ABS(AL1614)&lt;1,1-ABS(AL1614),0),0)</f>
        <v>0</v>
      </c>
      <c r="BM1614" s="6">
        <f>IF(F1614&gt;F$3054,F$3054,IF(F1614&lt;F$3053,F$3053,F1614))</f>
        <v>0</v>
      </c>
      <c r="BN1614" s="6">
        <f>IF(BM1614&gt;0, BM1614/BM$3049, BM1614/BM$3050*-1)</f>
        <v>0</v>
      </c>
      <c r="BO1614" s="6">
        <f>IF(O1614&gt;O$3054,O$3054,IF(O1614&lt;O$3053,O$3053,O1614))</f>
        <v>0</v>
      </c>
      <c r="BP1614" s="26">
        <f>BO1614/BO$3049</f>
        <v>0</v>
      </c>
      <c r="BQ1614" s="26">
        <f>IF(OR(BD1614=0, BH1614=0,BN1614=0,BP1614=0), 0,BD1614+BH1614+BK1614+BL1614+BN1614+BP1614)</f>
        <v>0</v>
      </c>
      <c r="BR1614" s="6">
        <f>IF(D1614&gt;0,C1614/D1614,0)</f>
        <v>0</v>
      </c>
    </row>
    <row r="1615" spans="1:70" x14ac:dyDescent="0.2">
      <c r="A1615" s="15" t="s">
        <v>3372</v>
      </c>
      <c r="B1615" s="15" t="s">
        <v>3371</v>
      </c>
      <c r="C1615" s="15"/>
      <c r="D1615" s="15"/>
      <c r="E1615" s="15">
        <v>0.01</v>
      </c>
      <c r="F1615" s="15">
        <v>-20.2</v>
      </c>
      <c r="G1615" s="15">
        <v>2.2999999999999998</v>
      </c>
      <c r="H1615" s="21"/>
      <c r="I1615" s="15"/>
      <c r="J1615" s="15">
        <v>0</v>
      </c>
      <c r="K1615" s="15"/>
      <c r="L1615" s="15">
        <v>0</v>
      </c>
      <c r="M1615" s="15"/>
      <c r="N1615" s="15">
        <v>0</v>
      </c>
      <c r="O1615" s="15"/>
      <c r="P1615" s="15"/>
      <c r="Q1615" s="15">
        <v>0.01</v>
      </c>
      <c r="R1615" s="15">
        <v>0</v>
      </c>
      <c r="S1615" s="15">
        <v>4.83</v>
      </c>
      <c r="T1615" s="15">
        <v>0</v>
      </c>
      <c r="U1615" s="15">
        <v>0</v>
      </c>
      <c r="V1615" s="15">
        <v>0</v>
      </c>
      <c r="W1615" s="15">
        <v>0</v>
      </c>
      <c r="X1615" s="15">
        <v>0</v>
      </c>
      <c r="Y1615" s="15">
        <v>0</v>
      </c>
      <c r="Z1615" s="15">
        <v>0</v>
      </c>
      <c r="AA1615" s="15">
        <v>0</v>
      </c>
      <c r="AB1615" s="15"/>
      <c r="AC1615" s="15">
        <v>-144.53</v>
      </c>
      <c r="AD1615" s="15">
        <v>-40.99</v>
      </c>
      <c r="AE1615" s="15">
        <v>-74.790000000000006</v>
      </c>
      <c r="AF1615" s="15">
        <v>-132.75</v>
      </c>
      <c r="AG1615" s="15">
        <v>-37.479999999999997</v>
      </c>
      <c r="AH1615" s="15">
        <v>-70.709999999999994</v>
      </c>
      <c r="AI1615" s="15">
        <v>-144.53</v>
      </c>
      <c r="AJ1615" s="15">
        <v>-40.99</v>
      </c>
      <c r="AK1615" s="15">
        <v>-74.790000000000006</v>
      </c>
      <c r="AL1615" s="15">
        <v>0.34</v>
      </c>
      <c r="AM1615" s="15">
        <v>17.55</v>
      </c>
      <c r="AN1615" s="15"/>
      <c r="AO1615" s="16">
        <v>-6658.4</v>
      </c>
      <c r="AP1615" s="16">
        <v>-9121.48</v>
      </c>
      <c r="AQ1615" s="16">
        <v>-9121.48</v>
      </c>
      <c r="AR1615" s="15"/>
      <c r="AS1615" s="15">
        <v>22.05</v>
      </c>
      <c r="AT1615" s="15">
        <v>-37.28</v>
      </c>
      <c r="AU1615" s="15"/>
      <c r="AV1615" s="15"/>
      <c r="AW1615" s="15"/>
      <c r="AX1615" s="15"/>
      <c r="AZ1615" s="6">
        <f>IF(D1615&gt;0,H1615/D1615,0)</f>
        <v>0</v>
      </c>
      <c r="BA1615" s="6">
        <f>AZ1615*Q1615</f>
        <v>0</v>
      </c>
      <c r="BB1615" s="6">
        <f>IF(C1615&gt;C$3054,C$3054,IF(C1615&lt;C$3053,C$3053,C1615))</f>
        <v>0</v>
      </c>
      <c r="BC1615" s="6">
        <f>IF(BB1615&gt;0,(D1615/15)-BB1615,0)</f>
        <v>0</v>
      </c>
      <c r="BD1615" s="6">
        <f>BC1615/BC$3049</f>
        <v>0</v>
      </c>
      <c r="BE1615" s="15">
        <f>IF(AU1615&gt;AU$3054,AU$3054,IF(AU1615&lt;AU$3053,AU$3053,AU1615))</f>
        <v>0</v>
      </c>
      <c r="BF1615" s="15">
        <f>IF(I1615&gt;I$3054,I$3054,IF(I1615&lt;I$3053,I$3053,I1615))</f>
        <v>0</v>
      </c>
      <c r="BG1615" s="6">
        <f>IF(BE1615&gt;0, BF1615/BE1615,0)</f>
        <v>0</v>
      </c>
      <c r="BH1615" s="26">
        <f>BG1615/BG$3049</f>
        <v>0</v>
      </c>
      <c r="BI1615" s="26">
        <f>IF(AV1615&gt;AV$3054,AV$3054,IF(AV1615&lt;AV$3053,AV$3053,AV1615))</f>
        <v>0</v>
      </c>
      <c r="BJ1615" s="6">
        <f>IF(BI1615&gt;0, BF1615/BI1615,0)</f>
        <v>0</v>
      </c>
      <c r="BK1615" s="26">
        <f>BJ1615/BJ$3049</f>
        <v>0</v>
      </c>
      <c r="BL1615" s="6">
        <f>IF(_xlfn.NUMBERVALUE(AL1615),IF(ABS(AL1615)&lt;1,1-ABS(AL1615),0),0)</f>
        <v>0.65999999999999992</v>
      </c>
      <c r="BM1615" s="6">
        <f>IF(F1615&gt;F$3054,F$3054,IF(F1615&lt;F$3053,F$3053,F1615))</f>
        <v>-20.2</v>
      </c>
      <c r="BN1615" s="6">
        <f>IF(BM1615&gt;0, BM1615/BM$3049, BM1615/BM$3050*-1)</f>
        <v>-0.20309672230042228</v>
      </c>
      <c r="BO1615" s="6">
        <f>IF(O1615&gt;O$3054,O$3054,IF(O1615&lt;O$3053,O$3053,O1615))</f>
        <v>0</v>
      </c>
      <c r="BP1615" s="26">
        <f>BO1615/BO$3049</f>
        <v>0</v>
      </c>
      <c r="BQ1615" s="26">
        <f>IF(OR(BD1615=0, BH1615=0,BN1615=0,BP1615=0), 0,BD1615+BH1615+BK1615+BL1615+BN1615+BP1615)</f>
        <v>0</v>
      </c>
      <c r="BR1615" s="6">
        <f>IF(D1615&gt;0,C1615/D1615,0)</f>
        <v>0</v>
      </c>
    </row>
    <row r="1616" spans="1:70" x14ac:dyDescent="0.2">
      <c r="A1616" s="15" t="s">
        <v>3453</v>
      </c>
      <c r="B1616" s="15" t="s">
        <v>3454</v>
      </c>
      <c r="C1616" s="15">
        <v>0</v>
      </c>
      <c r="D1616" s="15">
        <v>0.33</v>
      </c>
      <c r="E1616" s="15">
        <v>0.28999999999999998</v>
      </c>
      <c r="F1616" s="15"/>
      <c r="G1616" s="15">
        <v>1.1499999999999999</v>
      </c>
      <c r="H1616" s="21">
        <v>7480000</v>
      </c>
      <c r="I1616" s="15">
        <v>173.68</v>
      </c>
      <c r="J1616" s="15">
        <v>0.01</v>
      </c>
      <c r="K1616" s="15">
        <v>0.01</v>
      </c>
      <c r="L1616" s="15">
        <v>0.01</v>
      </c>
      <c r="M1616" s="15">
        <v>0.01</v>
      </c>
      <c r="N1616" s="15">
        <v>0.01</v>
      </c>
      <c r="O1616" s="15">
        <v>3.79</v>
      </c>
      <c r="P1616" s="15">
        <v>0.22</v>
      </c>
      <c r="Q1616" s="15">
        <v>0.28999999999999998</v>
      </c>
      <c r="R1616" s="15">
        <v>0.09</v>
      </c>
      <c r="S1616" s="15">
        <v>22.04</v>
      </c>
      <c r="T1616" s="15">
        <v>0</v>
      </c>
      <c r="U1616" s="15">
        <v>0</v>
      </c>
      <c r="V1616" s="15">
        <v>0</v>
      </c>
      <c r="W1616" s="15">
        <v>0</v>
      </c>
      <c r="X1616" s="15">
        <v>0</v>
      </c>
      <c r="Y1616" s="15">
        <v>0</v>
      </c>
      <c r="Z1616" s="15">
        <v>0</v>
      </c>
      <c r="AA1616" s="15">
        <v>0</v>
      </c>
      <c r="AB1616" s="15"/>
      <c r="AC1616" s="15">
        <v>0.74</v>
      </c>
      <c r="AD1616" s="15">
        <v>3.47</v>
      </c>
      <c r="AE1616" s="15">
        <v>0.74</v>
      </c>
      <c r="AF1616" s="15">
        <v>0.73</v>
      </c>
      <c r="AG1616" s="15">
        <v>3.42</v>
      </c>
      <c r="AH1616" s="15">
        <v>0.73</v>
      </c>
      <c r="AI1616" s="15">
        <v>0.78</v>
      </c>
      <c r="AJ1616" s="15">
        <v>3.55</v>
      </c>
      <c r="AK1616" s="15">
        <v>0.78</v>
      </c>
      <c r="AL1616" s="15"/>
      <c r="AM1616" s="15">
        <v>3.34</v>
      </c>
      <c r="AN1616" s="15">
        <v>28.53</v>
      </c>
      <c r="AO1616" s="15">
        <v>6.99</v>
      </c>
      <c r="AP1616" s="15">
        <v>6.99</v>
      </c>
      <c r="AQ1616" s="15">
        <v>6.99</v>
      </c>
      <c r="AR1616" s="15"/>
      <c r="AS1616" s="15">
        <v>16.38</v>
      </c>
      <c r="AT1616" s="15">
        <v>19.8</v>
      </c>
      <c r="AU1616" s="15"/>
      <c r="AV1616" s="15">
        <v>-25.65</v>
      </c>
      <c r="AW1616" s="15">
        <v>0</v>
      </c>
      <c r="AX1616" s="16">
        <v>12692</v>
      </c>
      <c r="AZ1616" s="6">
        <f>IF(D1616&gt;0,H1616/D1616,0)</f>
        <v>22666666.666666664</v>
      </c>
      <c r="BA1616" s="6">
        <f>AZ1616*Q1616</f>
        <v>6573333.3333333321</v>
      </c>
      <c r="BB1616" s="6">
        <f>IF(C1616&gt;C$3054,C$3054,IF(C1616&lt;C$3053,C$3053,C1616))</f>
        <v>0</v>
      </c>
      <c r="BC1616" s="6">
        <f>IF(BB1616&gt;0,(D1616/15)-BB1616,0)</f>
        <v>0</v>
      </c>
      <c r="BD1616" s="6">
        <f>BC1616/BC$3049</f>
        <v>0</v>
      </c>
      <c r="BE1616" s="15">
        <f>IF(AU1616&gt;AU$3054,AU$3054,IF(AU1616&lt;AU$3053,AU$3053,AU1616))</f>
        <v>0</v>
      </c>
      <c r="BF1616" s="15">
        <f>IF(I1616&gt;I$3054,I$3054,IF(I1616&lt;I$3053,I$3053,I1616))</f>
        <v>173.68</v>
      </c>
      <c r="BG1616" s="6">
        <f>IF(BE1616&gt;0, BF1616/BE1616,0)</f>
        <v>0</v>
      </c>
      <c r="BH1616" s="26">
        <f>BG1616/BG$3049</f>
        <v>0</v>
      </c>
      <c r="BI1616" s="26">
        <f>IF(AV1616&gt;AV$3054,AV$3054,IF(AV1616&lt;AV$3053,AV$3053,AV1616))</f>
        <v>-25.65</v>
      </c>
      <c r="BJ1616" s="6">
        <f>IF(BI1616&gt;0, BF1616/BI1616,0)</f>
        <v>0</v>
      </c>
      <c r="BK1616" s="26">
        <f>BJ1616/BJ$3049</f>
        <v>0</v>
      </c>
      <c r="BL1616" s="6">
        <f>IF(_xlfn.NUMBERVALUE(AL1616),IF(ABS(AL1616)&lt;1,1-ABS(AL1616),0),0)</f>
        <v>0</v>
      </c>
      <c r="BM1616" s="6">
        <f>IF(F1616&gt;F$3054,F$3054,IF(F1616&lt;F$3053,F$3053,F1616))</f>
        <v>0</v>
      </c>
      <c r="BN1616" s="6">
        <f>IF(BM1616&gt;0, BM1616/BM$3049, BM1616/BM$3050*-1)</f>
        <v>0</v>
      </c>
      <c r="BO1616" s="6">
        <f>IF(O1616&gt;O$3054,O$3054,IF(O1616&lt;O$3053,O$3053,O1616))</f>
        <v>3.79</v>
      </c>
      <c r="BP1616" s="26">
        <f>BO1616/BO$3049</f>
        <v>3.573823006714491E-2</v>
      </c>
      <c r="BQ1616" s="26">
        <f>IF(OR(BD1616=0, BH1616=0,BN1616=0,BP1616=0), 0,BD1616+BH1616+BK1616+BL1616+BN1616+BP1616)</f>
        <v>0</v>
      </c>
      <c r="BR1616" s="6">
        <f>IF(D1616&gt;0,C1616/D1616,0)</f>
        <v>0</v>
      </c>
    </row>
    <row r="1617" spans="1:70" x14ac:dyDescent="0.2">
      <c r="A1617" s="15" t="s">
        <v>3443</v>
      </c>
      <c r="B1617" s="15" t="s">
        <v>3444</v>
      </c>
      <c r="C1617" s="15">
        <v>-0.54</v>
      </c>
      <c r="D1617" s="15">
        <v>0</v>
      </c>
      <c r="E1617" s="15"/>
      <c r="F1617" s="15"/>
      <c r="G1617" s="15"/>
      <c r="H1617" s="21"/>
      <c r="I1617" s="15"/>
      <c r="J1617" s="15">
        <v>0</v>
      </c>
      <c r="K1617" s="15"/>
      <c r="L1617" s="15">
        <v>0</v>
      </c>
      <c r="M1617" s="15"/>
      <c r="N1617" s="15">
        <v>0</v>
      </c>
      <c r="O1617" s="15"/>
      <c r="P1617" s="15"/>
      <c r="Q1617" s="15">
        <v>-0.28000000000000003</v>
      </c>
      <c r="R1617" s="15">
        <v>0.01</v>
      </c>
      <c r="S1617" s="15">
        <v>0.02</v>
      </c>
      <c r="T1617" s="15">
        <v>0</v>
      </c>
      <c r="U1617" s="15">
        <v>0</v>
      </c>
      <c r="V1617" s="15">
        <v>156.86000000000001</v>
      </c>
      <c r="W1617" s="15">
        <v>246.33</v>
      </c>
      <c r="X1617" s="15"/>
      <c r="Y1617" s="15"/>
      <c r="Z1617" s="15"/>
      <c r="AA1617" s="15"/>
      <c r="AB1617" s="15">
        <v>-11.48</v>
      </c>
      <c r="AC1617" s="15"/>
      <c r="AD1617" s="15">
        <v>-47.7</v>
      </c>
      <c r="AE1617" s="15">
        <v>-268.91000000000003</v>
      </c>
      <c r="AF1617" s="15">
        <v>-175.19</v>
      </c>
      <c r="AG1617" s="15">
        <v>-41.88</v>
      </c>
      <c r="AH1617" s="15">
        <v>-187.15</v>
      </c>
      <c r="AI1617" s="15"/>
      <c r="AJ1617" s="15">
        <v>-48.89</v>
      </c>
      <c r="AK1617" s="15">
        <v>-289.87</v>
      </c>
      <c r="AL1617" s="15"/>
      <c r="AM1617" s="15">
        <v>1.92</v>
      </c>
      <c r="AN1617" s="15"/>
      <c r="AO1617" s="16">
        <v>430435.3</v>
      </c>
      <c r="AP1617" s="16">
        <v>-213130.9</v>
      </c>
      <c r="AQ1617" s="16">
        <v>-219913.7</v>
      </c>
      <c r="AR1617" s="15"/>
      <c r="AS1617" s="15">
        <v>-16.18</v>
      </c>
      <c r="AT1617" s="15"/>
      <c r="AU1617" s="15"/>
      <c r="AV1617" s="15"/>
      <c r="AW1617" s="15">
        <v>0</v>
      </c>
      <c r="AX1617" s="15"/>
      <c r="AZ1617" s="6">
        <f>IF(D1617&gt;0,H1617/D1617,0)</f>
        <v>0</v>
      </c>
      <c r="BA1617" s="6">
        <f>AZ1617*Q1617</f>
        <v>0</v>
      </c>
      <c r="BB1617" s="6">
        <f>IF(C1617&gt;C$3054,C$3054,IF(C1617&lt;C$3053,C$3053,C1617))</f>
        <v>-0.54</v>
      </c>
      <c r="BC1617" s="6">
        <f>IF(BB1617&gt;0,(D1617/15)-BB1617,0)</f>
        <v>0</v>
      </c>
      <c r="BD1617" s="6">
        <f>BC1617/BC$3049</f>
        <v>0</v>
      </c>
      <c r="BE1617" s="15">
        <f>IF(AU1617&gt;AU$3054,AU$3054,IF(AU1617&lt;AU$3053,AU$3053,AU1617))</f>
        <v>0</v>
      </c>
      <c r="BF1617" s="15">
        <f>IF(I1617&gt;I$3054,I$3054,IF(I1617&lt;I$3053,I$3053,I1617))</f>
        <v>0</v>
      </c>
      <c r="BG1617" s="6">
        <f>IF(BE1617&gt;0, BF1617/BE1617,0)</f>
        <v>0</v>
      </c>
      <c r="BH1617" s="26">
        <f>BG1617/BG$3049</f>
        <v>0</v>
      </c>
      <c r="BI1617" s="26">
        <f>IF(AV1617&gt;AV$3054,AV$3054,IF(AV1617&lt;AV$3053,AV$3053,AV1617))</f>
        <v>0</v>
      </c>
      <c r="BJ1617" s="6">
        <f>IF(BI1617&gt;0, BF1617/BI1617,0)</f>
        <v>0</v>
      </c>
      <c r="BK1617" s="26">
        <f>BJ1617/BJ$3049</f>
        <v>0</v>
      </c>
      <c r="BL1617" s="6">
        <f>IF(_xlfn.NUMBERVALUE(AL1617),IF(ABS(AL1617)&lt;1,1-ABS(AL1617),0),0)</f>
        <v>0</v>
      </c>
      <c r="BM1617" s="6">
        <f>IF(F1617&gt;F$3054,F$3054,IF(F1617&lt;F$3053,F$3053,F1617))</f>
        <v>0</v>
      </c>
      <c r="BN1617" s="6">
        <f>IF(BM1617&gt;0, BM1617/BM$3049, BM1617/BM$3050*-1)</f>
        <v>0</v>
      </c>
      <c r="BO1617" s="6">
        <f>IF(O1617&gt;O$3054,O$3054,IF(O1617&lt;O$3053,O$3053,O1617))</f>
        <v>0</v>
      </c>
      <c r="BP1617" s="26">
        <f>BO1617/BO$3049</f>
        <v>0</v>
      </c>
      <c r="BQ1617" s="26">
        <f>IF(OR(BD1617=0, BH1617=0,BN1617=0,BP1617=0), 0,BD1617+BH1617+BK1617+BL1617+BN1617+BP1617)</f>
        <v>0</v>
      </c>
      <c r="BR1617" s="6">
        <f>IF(D1617&gt;0,C1617/D1617,0)</f>
        <v>0</v>
      </c>
    </row>
    <row r="1618" spans="1:70" x14ac:dyDescent="0.2">
      <c r="A1618" s="15" t="s">
        <v>3385</v>
      </c>
      <c r="B1618" s="15" t="s">
        <v>3386</v>
      </c>
      <c r="C1618" s="15">
        <v>-0.02</v>
      </c>
      <c r="D1618" s="15">
        <v>0.14000000000000001</v>
      </c>
      <c r="E1618" s="15">
        <v>0.18</v>
      </c>
      <c r="F1618" s="15">
        <v>-61.04</v>
      </c>
      <c r="G1618" s="15">
        <v>3.7</v>
      </c>
      <c r="H1618" s="21">
        <v>22560000</v>
      </c>
      <c r="I1618" s="15"/>
      <c r="J1618" s="15">
        <v>0</v>
      </c>
      <c r="K1618" s="15"/>
      <c r="L1618" s="15">
        <v>0</v>
      </c>
      <c r="M1618" s="15"/>
      <c r="N1618" s="15">
        <v>0</v>
      </c>
      <c r="O1618" s="15"/>
      <c r="P1618" s="15"/>
      <c r="Q1618" s="15">
        <v>0.04</v>
      </c>
      <c r="R1618" s="15">
        <v>0.03</v>
      </c>
      <c r="S1618" s="15">
        <v>11.41</v>
      </c>
      <c r="T1618" s="15">
        <v>0</v>
      </c>
      <c r="U1618" s="15">
        <v>0</v>
      </c>
      <c r="V1618" s="15">
        <v>0</v>
      </c>
      <c r="W1618" s="15">
        <v>0</v>
      </c>
      <c r="X1618" s="15">
        <v>0</v>
      </c>
      <c r="Y1618" s="15">
        <v>0</v>
      </c>
      <c r="Z1618" s="15">
        <v>0</v>
      </c>
      <c r="AA1618" s="15">
        <v>0</v>
      </c>
      <c r="AB1618" s="16">
        <v>-2253.73</v>
      </c>
      <c r="AC1618" s="15">
        <v>-84.66</v>
      </c>
      <c r="AD1618" s="15">
        <v>-122.58</v>
      </c>
      <c r="AE1618" s="15">
        <v>-84.66</v>
      </c>
      <c r="AF1618" s="15">
        <v>-76.819999999999993</v>
      </c>
      <c r="AG1618" s="15">
        <v>-115.7</v>
      </c>
      <c r="AH1618" s="15">
        <v>-76.819999999999993</v>
      </c>
      <c r="AI1618" s="15">
        <v>-84.66</v>
      </c>
      <c r="AJ1618" s="15">
        <v>-122.58</v>
      </c>
      <c r="AK1618" s="15">
        <v>-84.66</v>
      </c>
      <c r="AL1618" s="15">
        <v>0.95</v>
      </c>
      <c r="AM1618" s="15">
        <v>77.459999999999994</v>
      </c>
      <c r="AN1618" s="15"/>
      <c r="AO1618" s="16">
        <v>-13588.93</v>
      </c>
      <c r="AP1618" s="16">
        <v>-13679.88</v>
      </c>
      <c r="AQ1618" s="16">
        <v>-13685.92</v>
      </c>
      <c r="AR1618" s="15"/>
      <c r="AS1618" s="15">
        <v>-26.86</v>
      </c>
      <c r="AT1618" s="15">
        <v>-14.37</v>
      </c>
      <c r="AU1618" s="15"/>
      <c r="AV1618" s="15"/>
      <c r="AW1618" s="16">
        <v>114650</v>
      </c>
      <c r="AX1618" s="16">
        <v>78716</v>
      </c>
      <c r="AZ1618" s="6">
        <f>IF(D1618&gt;0,H1618/D1618,0)</f>
        <v>161142857.14285713</v>
      </c>
      <c r="BA1618" s="6">
        <f>AZ1618*Q1618</f>
        <v>6445714.2857142854</v>
      </c>
      <c r="BB1618" s="6">
        <f>IF(C1618&gt;C$3054,C$3054,IF(C1618&lt;C$3053,C$3053,C1618))</f>
        <v>-0.02</v>
      </c>
      <c r="BC1618" s="6">
        <f>IF(BB1618&gt;0,(D1618/15)-BB1618,0)</f>
        <v>0</v>
      </c>
      <c r="BD1618" s="6">
        <f>BC1618/BC$3049</f>
        <v>0</v>
      </c>
      <c r="BE1618" s="15">
        <f>IF(AU1618&gt;AU$3054,AU$3054,IF(AU1618&lt;AU$3053,AU$3053,AU1618))</f>
        <v>0</v>
      </c>
      <c r="BF1618" s="15">
        <f>IF(I1618&gt;I$3054,I$3054,IF(I1618&lt;I$3053,I$3053,I1618))</f>
        <v>0</v>
      </c>
      <c r="BG1618" s="6">
        <f>IF(BE1618&gt;0, BF1618/BE1618,0)</f>
        <v>0</v>
      </c>
      <c r="BH1618" s="26">
        <f>BG1618/BG$3049</f>
        <v>0</v>
      </c>
      <c r="BI1618" s="26">
        <f>IF(AV1618&gt;AV$3054,AV$3054,IF(AV1618&lt;AV$3053,AV$3053,AV1618))</f>
        <v>0</v>
      </c>
      <c r="BJ1618" s="6">
        <f>IF(BI1618&gt;0, BF1618/BI1618,0)</f>
        <v>0</v>
      </c>
      <c r="BK1618" s="26">
        <f>BJ1618/BJ$3049</f>
        <v>0</v>
      </c>
      <c r="BL1618" s="6">
        <f>IF(_xlfn.NUMBERVALUE(AL1618),IF(ABS(AL1618)&lt;1,1-ABS(AL1618),0),0)</f>
        <v>5.0000000000000044E-2</v>
      </c>
      <c r="BM1618" s="6">
        <f>IF(F1618&gt;F$3054,F$3054,IF(F1618&lt;F$3053,F$3053,F1618))</f>
        <v>-61.04</v>
      </c>
      <c r="BN1618" s="6">
        <f>IF(BM1618&gt;0, BM1618/BM$3049, BM1618/BM$3050*-1)</f>
        <v>-0.61371405590187011</v>
      </c>
      <c r="BO1618" s="6">
        <f>IF(O1618&gt;O$3054,O$3054,IF(O1618&lt;O$3053,O$3053,O1618))</f>
        <v>0</v>
      </c>
      <c r="BP1618" s="26">
        <f>BO1618/BO$3049</f>
        <v>0</v>
      </c>
      <c r="BQ1618" s="26">
        <f>IF(OR(BD1618=0, BH1618=0,BN1618=0,BP1618=0), 0,BD1618+BH1618+BK1618+BL1618+BN1618+BP1618)</f>
        <v>0</v>
      </c>
      <c r="BR1618" s="6">
        <f>IF(D1618&gt;0,C1618/D1618,0)</f>
        <v>-0.14285714285714285</v>
      </c>
    </row>
    <row r="1619" spans="1:70" x14ac:dyDescent="0.2">
      <c r="A1619" s="15" t="s">
        <v>3451</v>
      </c>
      <c r="B1619" s="15" t="s">
        <v>3452</v>
      </c>
      <c r="C1619" s="15">
        <v>-0.56000000000000005</v>
      </c>
      <c r="D1619" s="15">
        <v>0.4</v>
      </c>
      <c r="E1619" s="15">
        <v>0.41</v>
      </c>
      <c r="F1619" s="15">
        <v>-28.83</v>
      </c>
      <c r="G1619" s="15">
        <v>0.63</v>
      </c>
      <c r="H1619" s="21">
        <v>32290000</v>
      </c>
      <c r="I1619" s="15"/>
      <c r="J1619" s="15"/>
      <c r="K1619" s="15">
        <v>0.04</v>
      </c>
      <c r="L1619" s="15"/>
      <c r="M1619" s="15">
        <v>7.0000000000000007E-2</v>
      </c>
      <c r="N1619" s="15">
        <v>0</v>
      </c>
      <c r="O1619" s="15">
        <v>17.72</v>
      </c>
      <c r="P1619" s="15">
        <v>2.41</v>
      </c>
      <c r="Q1619" s="15">
        <v>0.63</v>
      </c>
      <c r="R1619" s="15">
        <v>0.1</v>
      </c>
      <c r="S1619" s="15">
        <v>1.44</v>
      </c>
      <c r="T1619" s="15">
        <v>0</v>
      </c>
      <c r="U1619" s="15">
        <v>0</v>
      </c>
      <c r="V1619" s="15">
        <v>0</v>
      </c>
      <c r="W1619" s="15">
        <v>0</v>
      </c>
      <c r="X1619" s="15">
        <v>0</v>
      </c>
      <c r="Y1619" s="15">
        <v>0</v>
      </c>
      <c r="Z1619" s="15">
        <v>0</v>
      </c>
      <c r="AA1619" s="15">
        <v>0</v>
      </c>
      <c r="AB1619" s="15">
        <v>-120.17</v>
      </c>
      <c r="AC1619" s="15">
        <v>-55.43</v>
      </c>
      <c r="AD1619" s="15">
        <v>-0.78</v>
      </c>
      <c r="AE1619" s="15">
        <v>-55.43</v>
      </c>
      <c r="AF1619" s="15">
        <v>-43.12</v>
      </c>
      <c r="AG1619" s="15">
        <v>-0.63</v>
      </c>
      <c r="AH1619" s="15">
        <v>-43.12</v>
      </c>
      <c r="AI1619" s="15">
        <v>-60.28</v>
      </c>
      <c r="AJ1619" s="15">
        <v>-0.83</v>
      </c>
      <c r="AK1619" s="15">
        <v>-60.28</v>
      </c>
      <c r="AL1619" s="15">
        <v>1.2</v>
      </c>
      <c r="AM1619" s="15">
        <v>79.44</v>
      </c>
      <c r="AN1619" s="15">
        <v>32.04</v>
      </c>
      <c r="AO1619" s="15">
        <v>-7.74</v>
      </c>
      <c r="AP1619" s="15">
        <v>-37.409999999999997</v>
      </c>
      <c r="AQ1619" s="15">
        <v>-35.25</v>
      </c>
      <c r="AR1619" s="15"/>
      <c r="AS1619" s="15">
        <v>2.04</v>
      </c>
      <c r="AT1619" s="15">
        <v>16.170000000000002</v>
      </c>
      <c r="AU1619" s="15"/>
      <c r="AV1619" s="15"/>
      <c r="AW1619" s="16">
        <v>1000</v>
      </c>
      <c r="AX1619" s="16">
        <v>54634</v>
      </c>
      <c r="AZ1619" s="6">
        <f>IF(D1619&gt;0,H1619/D1619,0)</f>
        <v>80725000</v>
      </c>
      <c r="BA1619" s="6">
        <f>AZ1619*Q1619</f>
        <v>50856750</v>
      </c>
      <c r="BB1619" s="6">
        <f>IF(C1619&gt;C$3054,C$3054,IF(C1619&lt;C$3053,C$3053,C1619))</f>
        <v>-0.56000000000000005</v>
      </c>
      <c r="BC1619" s="6">
        <f>IF(BB1619&gt;0,(D1619/15)-BB1619,0)</f>
        <v>0</v>
      </c>
      <c r="BD1619" s="6">
        <f>BC1619/BC$3049</f>
        <v>0</v>
      </c>
      <c r="BE1619" s="15">
        <f>IF(AU1619&gt;AU$3054,AU$3054,IF(AU1619&lt;AU$3053,AU$3053,AU1619))</f>
        <v>0</v>
      </c>
      <c r="BF1619" s="15">
        <f>IF(I1619&gt;I$3054,I$3054,IF(I1619&lt;I$3053,I$3053,I1619))</f>
        <v>0</v>
      </c>
      <c r="BG1619" s="6">
        <f>IF(BE1619&gt;0, BF1619/BE1619,0)</f>
        <v>0</v>
      </c>
      <c r="BH1619" s="26">
        <f>BG1619/BG$3049</f>
        <v>0</v>
      </c>
      <c r="BI1619" s="26">
        <f>IF(AV1619&gt;AV$3054,AV$3054,IF(AV1619&lt;AV$3053,AV$3053,AV1619))</f>
        <v>0</v>
      </c>
      <c r="BJ1619" s="6">
        <f>IF(BI1619&gt;0, BF1619/BI1619,0)</f>
        <v>0</v>
      </c>
      <c r="BK1619" s="26">
        <f>BJ1619/BJ$3049</f>
        <v>0</v>
      </c>
      <c r="BL1619" s="6">
        <f>IF(_xlfn.NUMBERVALUE(AL1619),IF(ABS(AL1619)&lt;1,1-ABS(AL1619),0),0)</f>
        <v>0</v>
      </c>
      <c r="BM1619" s="6">
        <f>IF(F1619&gt;F$3054,F$3054,IF(F1619&lt;F$3053,F$3053,F1619))</f>
        <v>-28.83</v>
      </c>
      <c r="BN1619" s="6">
        <f>IF(BM1619&gt;0, BM1619/BM$3049, BM1619/BM$3050*-1)</f>
        <v>-0.28986527247134525</v>
      </c>
      <c r="BO1619" s="6">
        <f>IF(O1619&gt;O$3054,O$3054,IF(O1619&lt;O$3053,O$3053,O1619))</f>
        <v>17.72</v>
      </c>
      <c r="BP1619" s="26">
        <f>BO1619/BO$3049</f>
        <v>0.16709272738517356</v>
      </c>
      <c r="BQ1619" s="26">
        <f>IF(OR(BD1619=0, BH1619=0,BN1619=0,BP1619=0), 0,BD1619+BH1619+BK1619+BL1619+BN1619+BP1619)</f>
        <v>0</v>
      </c>
      <c r="BR1619" s="6">
        <f>IF(D1619&gt;0,C1619/D1619,0)</f>
        <v>-1.4000000000000001</v>
      </c>
    </row>
    <row r="1620" spans="1:70" x14ac:dyDescent="0.2">
      <c r="A1620" s="15" t="s">
        <v>3338</v>
      </c>
      <c r="B1620" s="15" t="s">
        <v>3339</v>
      </c>
      <c r="C1620" s="15">
        <v>0</v>
      </c>
      <c r="D1620" s="15">
        <v>0</v>
      </c>
      <c r="E1620" s="15">
        <v>0</v>
      </c>
      <c r="F1620" s="15">
        <v>-33.33</v>
      </c>
      <c r="G1620" s="15">
        <v>14.48</v>
      </c>
      <c r="H1620" s="21">
        <v>2020000</v>
      </c>
      <c r="I1620" s="15"/>
      <c r="J1620" s="15"/>
      <c r="K1620" s="15"/>
      <c r="L1620" s="15"/>
      <c r="M1620" s="15"/>
      <c r="N1620" s="15">
        <v>0</v>
      </c>
      <c r="O1620" s="15"/>
      <c r="P1620" s="15"/>
      <c r="Q1620" s="15">
        <v>0</v>
      </c>
      <c r="R1620" s="15">
        <v>0</v>
      </c>
      <c r="S1620" s="15">
        <v>1.58</v>
      </c>
      <c r="T1620" s="15">
        <v>0</v>
      </c>
      <c r="U1620" s="15">
        <v>0</v>
      </c>
      <c r="V1620" s="15">
        <v>0</v>
      </c>
      <c r="W1620" s="15">
        <v>0</v>
      </c>
      <c r="X1620" s="15">
        <v>0</v>
      </c>
      <c r="Y1620" s="15">
        <v>0</v>
      </c>
      <c r="Z1620" s="15">
        <v>0</v>
      </c>
      <c r="AA1620" s="15">
        <v>0</v>
      </c>
      <c r="AB1620" s="15">
        <v>-49.74</v>
      </c>
      <c r="AC1620" s="15">
        <v>-274.19</v>
      </c>
      <c r="AD1620" s="15">
        <v>-72.97</v>
      </c>
      <c r="AE1620" s="15">
        <v>-274.19</v>
      </c>
      <c r="AF1620" s="15">
        <v>-183.71</v>
      </c>
      <c r="AG1620" s="15">
        <v>-67.930000000000007</v>
      </c>
      <c r="AH1620" s="15">
        <v>-183.71</v>
      </c>
      <c r="AI1620" s="15">
        <v>-378.42</v>
      </c>
      <c r="AJ1620" s="15">
        <v>-73.64</v>
      </c>
      <c r="AK1620" s="15">
        <v>-378.42</v>
      </c>
      <c r="AL1620" s="15">
        <v>1.28</v>
      </c>
      <c r="AM1620" s="15">
        <v>506.02</v>
      </c>
      <c r="AN1620" s="15"/>
      <c r="AO1620" s="16">
        <v>-1097.99</v>
      </c>
      <c r="AP1620" s="16">
        <v>-1107.25</v>
      </c>
      <c r="AQ1620" s="16">
        <v>-1129.5</v>
      </c>
      <c r="AR1620" s="15"/>
      <c r="AS1620" s="15">
        <v>-11.85</v>
      </c>
      <c r="AT1620" s="15"/>
      <c r="AU1620" s="15"/>
      <c r="AV1620" s="15"/>
      <c r="AW1620" s="15">
        <v>1000000</v>
      </c>
      <c r="AX1620" s="16">
        <v>416782</v>
      </c>
      <c r="AZ1620" s="6">
        <f>IF(D1620&gt;0,H1620/D1620,0)</f>
        <v>0</v>
      </c>
      <c r="BA1620" s="6">
        <f>AZ1620*Q1620</f>
        <v>0</v>
      </c>
      <c r="BB1620" s="6">
        <f>IF(C1620&gt;C$3054,C$3054,IF(C1620&lt;C$3053,C$3053,C1620))</f>
        <v>0</v>
      </c>
      <c r="BC1620" s="6">
        <f>IF(BB1620&gt;0,(D1620/15)-BB1620,0)</f>
        <v>0</v>
      </c>
      <c r="BD1620" s="6">
        <f>BC1620/BC$3049</f>
        <v>0</v>
      </c>
      <c r="BE1620" s="15">
        <f>IF(AU1620&gt;AU$3054,AU$3054,IF(AU1620&lt;AU$3053,AU$3053,AU1620))</f>
        <v>0</v>
      </c>
      <c r="BF1620" s="15">
        <f>IF(I1620&gt;I$3054,I$3054,IF(I1620&lt;I$3053,I$3053,I1620))</f>
        <v>0</v>
      </c>
      <c r="BG1620" s="6">
        <f>IF(BE1620&gt;0, BF1620/BE1620,0)</f>
        <v>0</v>
      </c>
      <c r="BH1620" s="26">
        <f>BG1620/BG$3049</f>
        <v>0</v>
      </c>
      <c r="BI1620" s="26">
        <f>IF(AV1620&gt;AV$3054,AV$3054,IF(AV1620&lt;AV$3053,AV$3053,AV1620))</f>
        <v>0</v>
      </c>
      <c r="BJ1620" s="6">
        <f>IF(BI1620&gt;0, BF1620/BI1620,0)</f>
        <v>0</v>
      </c>
      <c r="BK1620" s="26">
        <f>BJ1620/BJ$3049</f>
        <v>0</v>
      </c>
      <c r="BL1620" s="6">
        <f>IF(_xlfn.NUMBERVALUE(AL1620),IF(ABS(AL1620)&lt;1,1-ABS(AL1620),0),0)</f>
        <v>0</v>
      </c>
      <c r="BM1620" s="6">
        <f>IF(F1620&gt;F$3054,F$3054,IF(F1620&lt;F$3053,F$3053,F1620))</f>
        <v>-33.33</v>
      </c>
      <c r="BN1620" s="6">
        <f>IF(BM1620&gt;0, BM1620/BM$3049, BM1620/BM$3050*-1)</f>
        <v>-0.33510959179569677</v>
      </c>
      <c r="BO1620" s="6">
        <f>IF(O1620&gt;O$3054,O$3054,IF(O1620&lt;O$3053,O$3053,O1620))</f>
        <v>0</v>
      </c>
      <c r="BP1620" s="26">
        <f>BO1620/BO$3049</f>
        <v>0</v>
      </c>
      <c r="BQ1620" s="26">
        <f>IF(OR(BD1620=0, BH1620=0,BN1620=0,BP1620=0), 0,BD1620+BH1620+BK1620+BL1620+BN1620+BP1620)</f>
        <v>0</v>
      </c>
      <c r="BR1620" s="6">
        <f>IF(D1620&gt;0,C1620/D1620,0)</f>
        <v>0</v>
      </c>
    </row>
    <row r="1621" spans="1:70" x14ac:dyDescent="0.2">
      <c r="A1621" s="15" t="s">
        <v>3302</v>
      </c>
      <c r="B1621" s="15" t="s">
        <v>3303</v>
      </c>
      <c r="C1621" s="15"/>
      <c r="D1621" s="15">
        <v>0</v>
      </c>
      <c r="E1621" s="15"/>
      <c r="F1621" s="15"/>
      <c r="G1621" s="15"/>
      <c r="H1621" s="21"/>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c r="AG1621" s="15"/>
      <c r="AH1621" s="15"/>
      <c r="AI1621" s="15"/>
      <c r="AJ1621" s="15"/>
      <c r="AK1621" s="15"/>
      <c r="AL1621" s="15"/>
      <c r="AM1621" s="15"/>
      <c r="AN1621" s="15"/>
      <c r="AO1621" s="15"/>
      <c r="AP1621" s="15"/>
      <c r="AQ1621" s="15"/>
      <c r="AR1621" s="15"/>
      <c r="AS1621" s="15"/>
      <c r="AT1621" s="15"/>
      <c r="AU1621" s="15"/>
      <c r="AV1621" s="15"/>
      <c r="AW1621" s="15">
        <v>0</v>
      </c>
      <c r="AX1621" s="15"/>
      <c r="AZ1621" s="6">
        <f>IF(D1621&gt;0,H1621/D1621,0)</f>
        <v>0</v>
      </c>
      <c r="BA1621" s="6">
        <f>AZ1621*Q1621</f>
        <v>0</v>
      </c>
      <c r="BB1621" s="6">
        <f>IF(C1621&gt;C$3054,C$3054,IF(C1621&lt;C$3053,C$3053,C1621))</f>
        <v>0</v>
      </c>
      <c r="BC1621" s="6">
        <f>IF(BB1621&gt;0,(D1621/15)-BB1621,0)</f>
        <v>0</v>
      </c>
      <c r="BD1621" s="6">
        <f>BC1621/BC$3049</f>
        <v>0</v>
      </c>
      <c r="BE1621" s="15">
        <f>IF(AU1621&gt;AU$3054,AU$3054,IF(AU1621&lt;AU$3053,AU$3053,AU1621))</f>
        <v>0</v>
      </c>
      <c r="BF1621" s="15">
        <f>IF(I1621&gt;I$3054,I$3054,IF(I1621&lt;I$3053,I$3053,I1621))</f>
        <v>0</v>
      </c>
      <c r="BG1621" s="6">
        <f>IF(BE1621&gt;0, BF1621/BE1621,0)</f>
        <v>0</v>
      </c>
      <c r="BH1621" s="26">
        <f>BG1621/BG$3049</f>
        <v>0</v>
      </c>
      <c r="BI1621" s="26">
        <f>IF(AV1621&gt;AV$3054,AV$3054,IF(AV1621&lt;AV$3053,AV$3053,AV1621))</f>
        <v>0</v>
      </c>
      <c r="BJ1621" s="6">
        <f>IF(BI1621&gt;0, BF1621/BI1621,0)</f>
        <v>0</v>
      </c>
      <c r="BK1621" s="26">
        <f>BJ1621/BJ$3049</f>
        <v>0</v>
      </c>
      <c r="BL1621" s="6">
        <f>IF(_xlfn.NUMBERVALUE(AL1621),IF(ABS(AL1621)&lt;1,1-ABS(AL1621),0),0)</f>
        <v>0</v>
      </c>
      <c r="BM1621" s="6">
        <f>IF(F1621&gt;F$3054,F$3054,IF(F1621&lt;F$3053,F$3053,F1621))</f>
        <v>0</v>
      </c>
      <c r="BN1621" s="6">
        <f>IF(BM1621&gt;0, BM1621/BM$3049, BM1621/BM$3050*-1)</f>
        <v>0</v>
      </c>
      <c r="BO1621" s="6">
        <f>IF(O1621&gt;O$3054,O$3054,IF(O1621&lt;O$3053,O$3053,O1621))</f>
        <v>0</v>
      </c>
      <c r="BP1621" s="26">
        <f>BO1621/BO$3049</f>
        <v>0</v>
      </c>
      <c r="BQ1621" s="26">
        <f>IF(OR(BD1621=0, BH1621=0,BN1621=0,BP1621=0), 0,BD1621+BH1621+BK1621+BL1621+BN1621+BP1621)</f>
        <v>0</v>
      </c>
      <c r="BR1621" s="6">
        <f>IF(D1621&gt;0,C1621/D1621,0)</f>
        <v>0</v>
      </c>
    </row>
    <row r="1622" spans="1:70" x14ac:dyDescent="0.2">
      <c r="A1622" s="15" t="s">
        <v>3441</v>
      </c>
      <c r="B1622" s="15" t="s">
        <v>3442</v>
      </c>
      <c r="C1622" s="15">
        <v>-0.01</v>
      </c>
      <c r="D1622" s="15">
        <v>0.09</v>
      </c>
      <c r="E1622" s="15">
        <v>0.08</v>
      </c>
      <c r="F1622" s="15">
        <v>136.59</v>
      </c>
      <c r="G1622" s="15">
        <v>8.48</v>
      </c>
      <c r="H1622" s="21">
        <v>54210000</v>
      </c>
      <c r="I1622" s="15"/>
      <c r="J1622" s="15"/>
      <c r="K1622" s="15"/>
      <c r="L1622" s="15"/>
      <c r="M1622" s="15"/>
      <c r="N1622" s="15">
        <v>0</v>
      </c>
      <c r="O1622" s="15"/>
      <c r="P1622" s="15"/>
      <c r="Q1622" s="15">
        <v>0.01</v>
      </c>
      <c r="R1622" s="15">
        <v>0.01</v>
      </c>
      <c r="S1622" s="15">
        <v>9.08</v>
      </c>
      <c r="T1622" s="15">
        <v>0</v>
      </c>
      <c r="U1622" s="15">
        <v>0</v>
      </c>
      <c r="V1622" s="15">
        <v>0</v>
      </c>
      <c r="W1622" s="15">
        <v>0</v>
      </c>
      <c r="X1622" s="15">
        <v>0</v>
      </c>
      <c r="Y1622" s="15">
        <v>0</v>
      </c>
      <c r="Z1622" s="15">
        <v>0</v>
      </c>
      <c r="AA1622" s="15">
        <v>0</v>
      </c>
      <c r="AB1622" s="15"/>
      <c r="AC1622" s="15">
        <v>-57.26</v>
      </c>
      <c r="AD1622" s="15">
        <v>-30.01</v>
      </c>
      <c r="AE1622" s="15">
        <v>-57.26</v>
      </c>
      <c r="AF1622" s="15">
        <v>-52.53</v>
      </c>
      <c r="AG1622" s="15">
        <v>-27.47</v>
      </c>
      <c r="AH1622" s="15">
        <v>-52.53</v>
      </c>
      <c r="AI1622" s="15">
        <v>-57.26</v>
      </c>
      <c r="AJ1622" s="15">
        <v>-30.01</v>
      </c>
      <c r="AK1622" s="15">
        <v>-57.26</v>
      </c>
      <c r="AL1622" s="15">
        <v>0.48</v>
      </c>
      <c r="AM1622" s="15">
        <v>546.49</v>
      </c>
      <c r="AN1622" s="15">
        <v>86.93</v>
      </c>
      <c r="AO1622" s="15">
        <v>-388.06</v>
      </c>
      <c r="AP1622" s="15">
        <v>-388.06</v>
      </c>
      <c r="AQ1622" s="15">
        <v>-367.6</v>
      </c>
      <c r="AR1622" s="15"/>
      <c r="AS1622" s="15">
        <v>22.34</v>
      </c>
      <c r="AT1622" s="15">
        <v>11.16</v>
      </c>
      <c r="AU1622" s="15"/>
      <c r="AV1622" s="15"/>
      <c r="AW1622" s="16">
        <v>106773</v>
      </c>
      <c r="AX1622" s="16">
        <v>507116</v>
      </c>
      <c r="AZ1622" s="6">
        <f>IF(D1622&gt;0,H1622/D1622,0)</f>
        <v>602333333.33333337</v>
      </c>
      <c r="BA1622" s="6">
        <f>AZ1622*Q1622</f>
        <v>6023333.333333334</v>
      </c>
      <c r="BB1622" s="6">
        <f>IF(C1622&gt;C$3054,C$3054,IF(C1622&lt;C$3053,C$3053,C1622))</f>
        <v>-0.01</v>
      </c>
      <c r="BC1622" s="6">
        <f>IF(BB1622&gt;0,(D1622/15)-BB1622,0)</f>
        <v>0</v>
      </c>
      <c r="BD1622" s="6">
        <f>BC1622/BC$3049</f>
        <v>0</v>
      </c>
      <c r="BE1622" s="15">
        <f>IF(AU1622&gt;AU$3054,AU$3054,IF(AU1622&lt;AU$3053,AU$3053,AU1622))</f>
        <v>0</v>
      </c>
      <c r="BF1622" s="15">
        <f>IF(I1622&gt;I$3054,I$3054,IF(I1622&lt;I$3053,I$3053,I1622))</f>
        <v>0</v>
      </c>
      <c r="BG1622" s="6">
        <f>IF(BE1622&gt;0, BF1622/BE1622,0)</f>
        <v>0</v>
      </c>
      <c r="BH1622" s="26">
        <f>BG1622/BG$3049</f>
        <v>0</v>
      </c>
      <c r="BI1622" s="26">
        <f>IF(AV1622&gt;AV$3054,AV$3054,IF(AV1622&lt;AV$3053,AV$3053,AV1622))</f>
        <v>0</v>
      </c>
      <c r="BJ1622" s="6">
        <f>IF(BI1622&gt;0, BF1622/BI1622,0)</f>
        <v>0</v>
      </c>
      <c r="BK1622" s="26">
        <f>BJ1622/BJ$3049</f>
        <v>0</v>
      </c>
      <c r="BL1622" s="6">
        <f>IF(_xlfn.NUMBERVALUE(AL1622),IF(ABS(AL1622)&lt;1,1-ABS(AL1622),0),0)</f>
        <v>0.52</v>
      </c>
      <c r="BM1622" s="6">
        <f>IF(F1622&gt;F$3054,F$3054,IF(F1622&lt;F$3053,F$3053,F1622))</f>
        <v>136.59</v>
      </c>
      <c r="BN1622" s="6">
        <f>IF(BM1622&gt;0, BM1622/BM$3049, BM1622/BM$3050*-1)</f>
        <v>0.17255634912025491</v>
      </c>
      <c r="BO1622" s="6">
        <f>IF(O1622&gt;O$3054,O$3054,IF(O1622&lt;O$3053,O$3053,O1622))</f>
        <v>0</v>
      </c>
      <c r="BP1622" s="26">
        <f>BO1622/BO$3049</f>
        <v>0</v>
      </c>
      <c r="BQ1622" s="26">
        <f>IF(OR(BD1622=0, BH1622=0,BN1622=0,BP1622=0), 0,BD1622+BH1622+BK1622+BL1622+BN1622+BP1622)</f>
        <v>0</v>
      </c>
      <c r="BR1622" s="6">
        <f>IF(D1622&gt;0,C1622/D1622,0)</f>
        <v>-0.11111111111111112</v>
      </c>
    </row>
    <row r="1623" spans="1:70" x14ac:dyDescent="0.2">
      <c r="A1623" s="15" t="s">
        <v>3379</v>
      </c>
      <c r="B1623" s="15" t="s">
        <v>3380</v>
      </c>
      <c r="C1623" s="15">
        <v>0</v>
      </c>
      <c r="D1623" s="15">
        <v>0.01</v>
      </c>
      <c r="E1623" s="15">
        <v>0.01</v>
      </c>
      <c r="F1623" s="15">
        <v>100</v>
      </c>
      <c r="G1623" s="15">
        <v>0.56999999999999995</v>
      </c>
      <c r="H1623" s="21">
        <v>8810000</v>
      </c>
      <c r="I1623" s="15"/>
      <c r="J1623" s="15">
        <v>0</v>
      </c>
      <c r="K1623" s="15"/>
      <c r="L1623" s="15">
        <v>0</v>
      </c>
      <c r="M1623" s="15"/>
      <c r="N1623" s="15">
        <v>0</v>
      </c>
      <c r="O1623" s="15"/>
      <c r="P1623" s="15"/>
      <c r="Q1623" s="15">
        <v>0.01</v>
      </c>
      <c r="R1623" s="15">
        <v>0</v>
      </c>
      <c r="S1623" s="15">
        <v>32.53</v>
      </c>
      <c r="T1623" s="15">
        <v>0</v>
      </c>
      <c r="U1623" s="15">
        <v>0</v>
      </c>
      <c r="V1623" s="15">
        <v>0.64</v>
      </c>
      <c r="W1623" s="15">
        <v>0.52</v>
      </c>
      <c r="X1623" s="15">
        <v>0</v>
      </c>
      <c r="Y1623" s="15">
        <v>0</v>
      </c>
      <c r="Z1623" s="15">
        <v>0.65</v>
      </c>
      <c r="AA1623" s="15">
        <v>0.53</v>
      </c>
      <c r="AB1623" s="15">
        <v>-114.78</v>
      </c>
      <c r="AC1623" s="15">
        <v>-8.27</v>
      </c>
      <c r="AD1623" s="15"/>
      <c r="AE1623" s="15">
        <v>-8.8800000000000008</v>
      </c>
      <c r="AF1623" s="15">
        <v>-8.18</v>
      </c>
      <c r="AG1623" s="15"/>
      <c r="AH1623" s="15">
        <v>-8.76</v>
      </c>
      <c r="AI1623" s="15">
        <v>-8.3000000000000007</v>
      </c>
      <c r="AJ1623" s="15"/>
      <c r="AK1623" s="15">
        <v>-8.92</v>
      </c>
      <c r="AL1623" s="15">
        <v>2.27</v>
      </c>
      <c r="AM1623" s="15">
        <v>265.04000000000002</v>
      </c>
      <c r="AN1623" s="15"/>
      <c r="AO1623" s="15">
        <v>-674.19</v>
      </c>
      <c r="AP1623" s="15">
        <v>-699.75</v>
      </c>
      <c r="AQ1623" s="15">
        <v>-705.89</v>
      </c>
      <c r="AR1623" s="15"/>
      <c r="AS1623" s="15"/>
      <c r="AT1623" s="15"/>
      <c r="AU1623" s="15"/>
      <c r="AV1623" s="15"/>
      <c r="AW1623" s="15">
        <v>1000000</v>
      </c>
      <c r="AX1623" s="15">
        <v>1260000</v>
      </c>
      <c r="AZ1623" s="6">
        <f>IF(D1623&gt;0,H1623/D1623,0)</f>
        <v>881000000</v>
      </c>
      <c r="BA1623" s="6">
        <f>AZ1623*Q1623</f>
        <v>8810000</v>
      </c>
      <c r="BB1623" s="6">
        <f>IF(C1623&gt;C$3054,C$3054,IF(C1623&lt;C$3053,C$3053,C1623))</f>
        <v>0</v>
      </c>
      <c r="BC1623" s="6">
        <f>IF(BB1623&gt;0,(D1623/15)-BB1623,0)</f>
        <v>0</v>
      </c>
      <c r="BD1623" s="6">
        <f>BC1623/BC$3049</f>
        <v>0</v>
      </c>
      <c r="BE1623" s="15">
        <f>IF(AU1623&gt;AU$3054,AU$3054,IF(AU1623&lt;AU$3053,AU$3053,AU1623))</f>
        <v>0</v>
      </c>
      <c r="BF1623" s="15">
        <f>IF(I1623&gt;I$3054,I$3054,IF(I1623&lt;I$3053,I$3053,I1623))</f>
        <v>0</v>
      </c>
      <c r="BG1623" s="6">
        <f>IF(BE1623&gt;0, BF1623/BE1623,0)</f>
        <v>0</v>
      </c>
      <c r="BH1623" s="26">
        <f>BG1623/BG$3049</f>
        <v>0</v>
      </c>
      <c r="BI1623" s="26">
        <f>IF(AV1623&gt;AV$3054,AV$3054,IF(AV1623&lt;AV$3053,AV$3053,AV1623))</f>
        <v>0</v>
      </c>
      <c r="BJ1623" s="6">
        <f>IF(BI1623&gt;0, BF1623/BI1623,0)</f>
        <v>0</v>
      </c>
      <c r="BK1623" s="26">
        <f>BJ1623/BJ$3049</f>
        <v>0</v>
      </c>
      <c r="BL1623" s="6">
        <f>IF(_xlfn.NUMBERVALUE(AL1623),IF(ABS(AL1623)&lt;1,1-ABS(AL1623),0),0)</f>
        <v>0</v>
      </c>
      <c r="BM1623" s="6">
        <f>IF(F1623&gt;F$3054,F$3054,IF(F1623&lt;F$3053,F$3053,F1623))</f>
        <v>100</v>
      </c>
      <c r="BN1623" s="6">
        <f>IF(BM1623&gt;0, BM1623/BM$3049, BM1623/BM$3050*-1)</f>
        <v>0.12633161221191516</v>
      </c>
      <c r="BO1623" s="6">
        <f>IF(O1623&gt;O$3054,O$3054,IF(O1623&lt;O$3053,O$3053,O1623))</f>
        <v>0</v>
      </c>
      <c r="BP1623" s="26">
        <f>BO1623/BO$3049</f>
        <v>0</v>
      </c>
      <c r="BQ1623" s="26">
        <f>IF(OR(BD1623=0, BH1623=0,BN1623=0,BP1623=0), 0,BD1623+BH1623+BK1623+BL1623+BN1623+BP1623)</f>
        <v>0</v>
      </c>
      <c r="BR1623" s="6">
        <f>IF(D1623&gt;0,C1623/D1623,0)</f>
        <v>0</v>
      </c>
    </row>
    <row r="1624" spans="1:70" x14ac:dyDescent="0.2">
      <c r="A1624" s="15" t="s">
        <v>3348</v>
      </c>
      <c r="B1624" s="15" t="s">
        <v>3349</v>
      </c>
      <c r="C1624" s="15">
        <v>-0.01</v>
      </c>
      <c r="D1624" s="15">
        <v>0</v>
      </c>
      <c r="E1624" s="15"/>
      <c r="F1624" s="15"/>
      <c r="G1624" s="15"/>
      <c r="H1624" s="21"/>
      <c r="I1624" s="15"/>
      <c r="J1624" s="15">
        <v>0</v>
      </c>
      <c r="K1624" s="15"/>
      <c r="L1624" s="15">
        <v>0</v>
      </c>
      <c r="M1624" s="15"/>
      <c r="N1624" s="15">
        <v>0</v>
      </c>
      <c r="O1624" s="15"/>
      <c r="P1624" s="15"/>
      <c r="Q1624" s="15">
        <v>0</v>
      </c>
      <c r="R1624" s="15">
        <v>0</v>
      </c>
      <c r="S1624" s="15">
        <v>1.64</v>
      </c>
      <c r="T1624" s="15">
        <v>0</v>
      </c>
      <c r="U1624" s="15">
        <v>0</v>
      </c>
      <c r="V1624" s="15">
        <v>0</v>
      </c>
      <c r="W1624" s="15">
        <v>0</v>
      </c>
      <c r="X1624" s="15">
        <v>0</v>
      </c>
      <c r="Y1624" s="15"/>
      <c r="Z1624" s="15">
        <v>0</v>
      </c>
      <c r="AA1624" s="15"/>
      <c r="AB1624" s="15"/>
      <c r="AC1624" s="15"/>
      <c r="AD1624" s="15">
        <v>-818.16</v>
      </c>
      <c r="AE1624" s="15">
        <v>-286.95</v>
      </c>
      <c r="AF1624" s="15">
        <v>-772.5</v>
      </c>
      <c r="AG1624" s="15">
        <v>-164.78</v>
      </c>
      <c r="AH1624" s="15">
        <v>-177.38</v>
      </c>
      <c r="AI1624" s="15"/>
      <c r="AJ1624" s="15">
        <v>-818.16</v>
      </c>
      <c r="AK1624" s="15">
        <v>-286.95</v>
      </c>
      <c r="AL1624" s="15"/>
      <c r="AM1624" s="15">
        <v>5.13</v>
      </c>
      <c r="AN1624" s="15"/>
      <c r="AO1624" s="16">
        <v>-18230.91</v>
      </c>
      <c r="AP1624" s="16">
        <v>-18230.91</v>
      </c>
      <c r="AQ1624" s="16">
        <v>-18230.91</v>
      </c>
      <c r="AR1624" s="15"/>
      <c r="AS1624" s="15">
        <v>-60.06</v>
      </c>
      <c r="AT1624" s="15">
        <v>-65.14</v>
      </c>
      <c r="AU1624" s="15"/>
      <c r="AV1624" s="15"/>
      <c r="AW1624" s="15">
        <v>0</v>
      </c>
      <c r="AX1624" s="15"/>
      <c r="AZ1624" s="6">
        <f>IF(D1624&gt;0,H1624/D1624,0)</f>
        <v>0</v>
      </c>
      <c r="BA1624" s="6">
        <f>AZ1624*Q1624</f>
        <v>0</v>
      </c>
      <c r="BB1624" s="6">
        <f>IF(C1624&gt;C$3054,C$3054,IF(C1624&lt;C$3053,C$3053,C1624))</f>
        <v>-0.01</v>
      </c>
      <c r="BC1624" s="6">
        <f>IF(BB1624&gt;0,(D1624/15)-BB1624,0)</f>
        <v>0</v>
      </c>
      <c r="BD1624" s="6">
        <f>BC1624/BC$3049</f>
        <v>0</v>
      </c>
      <c r="BE1624" s="15">
        <f>IF(AU1624&gt;AU$3054,AU$3054,IF(AU1624&lt;AU$3053,AU$3053,AU1624))</f>
        <v>0</v>
      </c>
      <c r="BF1624" s="15">
        <f>IF(I1624&gt;I$3054,I$3054,IF(I1624&lt;I$3053,I$3053,I1624))</f>
        <v>0</v>
      </c>
      <c r="BG1624" s="6">
        <f>IF(BE1624&gt;0, BF1624/BE1624,0)</f>
        <v>0</v>
      </c>
      <c r="BH1624" s="26">
        <f>BG1624/BG$3049</f>
        <v>0</v>
      </c>
      <c r="BI1624" s="26">
        <f>IF(AV1624&gt;AV$3054,AV$3054,IF(AV1624&lt;AV$3053,AV$3053,AV1624))</f>
        <v>0</v>
      </c>
      <c r="BJ1624" s="6">
        <f>IF(BI1624&gt;0, BF1624/BI1624,0)</f>
        <v>0</v>
      </c>
      <c r="BK1624" s="26">
        <f>BJ1624/BJ$3049</f>
        <v>0</v>
      </c>
      <c r="BL1624" s="6">
        <f>IF(_xlfn.NUMBERVALUE(AL1624),IF(ABS(AL1624)&lt;1,1-ABS(AL1624),0),0)</f>
        <v>0</v>
      </c>
      <c r="BM1624" s="6">
        <f>IF(F1624&gt;F$3054,F$3054,IF(F1624&lt;F$3053,F$3053,F1624))</f>
        <v>0</v>
      </c>
      <c r="BN1624" s="6">
        <f>IF(BM1624&gt;0, BM1624/BM$3049, BM1624/BM$3050*-1)</f>
        <v>0</v>
      </c>
      <c r="BO1624" s="6">
        <f>IF(O1624&gt;O$3054,O$3054,IF(O1624&lt;O$3053,O$3053,O1624))</f>
        <v>0</v>
      </c>
      <c r="BP1624" s="26">
        <f>BO1624/BO$3049</f>
        <v>0</v>
      </c>
      <c r="BQ1624" s="26">
        <f>IF(OR(BD1624=0, BH1624=0,BN1624=0,BP1624=0), 0,BD1624+BH1624+BK1624+BL1624+BN1624+BP1624)</f>
        <v>0</v>
      </c>
      <c r="BR1624" s="6">
        <f>IF(D1624&gt;0,C1624/D1624,0)</f>
        <v>0</v>
      </c>
    </row>
    <row r="1625" spans="1:70" x14ac:dyDescent="0.2">
      <c r="A1625" s="15" t="s">
        <v>3466</v>
      </c>
      <c r="B1625" s="15" t="s">
        <v>3467</v>
      </c>
      <c r="C1625" s="15">
        <v>0.38</v>
      </c>
      <c r="D1625" s="15">
        <v>10.85</v>
      </c>
      <c r="E1625" s="15">
        <v>7.41</v>
      </c>
      <c r="F1625" s="15">
        <v>161.44999999999999</v>
      </c>
      <c r="G1625" s="15">
        <v>3.08</v>
      </c>
      <c r="H1625" s="21">
        <v>318860000</v>
      </c>
      <c r="I1625" s="15">
        <v>28.67</v>
      </c>
      <c r="J1625" s="15">
        <v>0.11</v>
      </c>
      <c r="K1625" s="15"/>
      <c r="L1625" s="15">
        <v>0.21</v>
      </c>
      <c r="M1625" s="15"/>
      <c r="N1625" s="15">
        <v>0.21</v>
      </c>
      <c r="O1625" s="15"/>
      <c r="P1625" s="15">
        <v>5.15</v>
      </c>
      <c r="Q1625" s="15">
        <v>3.52</v>
      </c>
      <c r="R1625" s="15">
        <v>0.54</v>
      </c>
      <c r="S1625" s="15">
        <v>2.12</v>
      </c>
      <c r="T1625" s="15">
        <v>26.47</v>
      </c>
      <c r="U1625" s="15">
        <v>26.47</v>
      </c>
      <c r="V1625" s="15">
        <v>30.48</v>
      </c>
      <c r="W1625" s="15">
        <v>30.48</v>
      </c>
      <c r="X1625" s="15">
        <v>57.91</v>
      </c>
      <c r="Y1625" s="15">
        <v>57.91</v>
      </c>
      <c r="Z1625" s="15">
        <v>66.680000000000007</v>
      </c>
      <c r="AA1625" s="15">
        <v>66.680000000000007</v>
      </c>
      <c r="AB1625" s="15">
        <v>4.42</v>
      </c>
      <c r="AC1625" s="15">
        <v>7.22</v>
      </c>
      <c r="AD1625" s="15">
        <v>4.58</v>
      </c>
      <c r="AE1625" s="15">
        <v>7.22</v>
      </c>
      <c r="AF1625" s="15">
        <v>4.9000000000000004</v>
      </c>
      <c r="AG1625" s="15">
        <v>3.05</v>
      </c>
      <c r="AH1625" s="15">
        <v>4.9000000000000004</v>
      </c>
      <c r="AI1625" s="15">
        <v>11.2</v>
      </c>
      <c r="AJ1625" s="15">
        <v>6.88</v>
      </c>
      <c r="AK1625" s="15">
        <v>11.2</v>
      </c>
      <c r="AL1625" s="15">
        <v>1.76</v>
      </c>
      <c r="AM1625" s="15">
        <v>20.29</v>
      </c>
      <c r="AN1625" s="15">
        <v>34.11</v>
      </c>
      <c r="AO1625" s="15">
        <v>12.17</v>
      </c>
      <c r="AP1625" s="15">
        <v>8.9</v>
      </c>
      <c r="AQ1625" s="15">
        <v>4.8499999999999996</v>
      </c>
      <c r="AR1625" s="15">
        <v>6.42</v>
      </c>
      <c r="AS1625" s="15">
        <v>10.32</v>
      </c>
      <c r="AT1625" s="15">
        <v>9.89</v>
      </c>
      <c r="AU1625" s="15">
        <v>-3.04</v>
      </c>
      <c r="AV1625" s="15">
        <v>-0.12</v>
      </c>
      <c r="AW1625" s="15">
        <v>0</v>
      </c>
      <c r="AX1625" s="15"/>
      <c r="AZ1625" s="6">
        <f>IF(D1625&gt;0,H1625/D1625,0)</f>
        <v>29388018.433179725</v>
      </c>
      <c r="BA1625" s="6">
        <f>AZ1625*Q1625</f>
        <v>103445824.88479263</v>
      </c>
      <c r="BB1625" s="6">
        <f>IF(C1625&gt;C$3054,C$3054,IF(C1625&lt;C$3053,C$3053,C1625))</f>
        <v>0.38</v>
      </c>
      <c r="BC1625" s="6">
        <f>IF(BB1625&gt;0,(D1625/15)-BB1625,0)</f>
        <v>0.34333333333333327</v>
      </c>
      <c r="BD1625" s="6">
        <f>BC1625/BC$3049</f>
        <v>6.6118885607908573E-2</v>
      </c>
      <c r="BE1625" s="15">
        <f>IF(AU1625&gt;AU$3054,AU$3054,IF(AU1625&lt;AU$3053,AU$3053,AU1625))</f>
        <v>-3.04</v>
      </c>
      <c r="BF1625" s="15">
        <f>IF(I1625&gt;I$3054,I$3054,IF(I1625&lt;I$3053,I$3053,I1625))</f>
        <v>28.67</v>
      </c>
      <c r="BG1625" s="6">
        <f>IF(BE1625&gt;0, BF1625/BE1625,0)</f>
        <v>0</v>
      </c>
      <c r="BH1625" s="26">
        <f>BG1625/BG$3049</f>
        <v>0</v>
      </c>
      <c r="BI1625" s="26">
        <f>IF(AV1625&gt;AV$3054,AV$3054,IF(AV1625&lt;AV$3053,AV$3053,AV1625))</f>
        <v>-0.12</v>
      </c>
      <c r="BJ1625" s="6">
        <f>IF(BI1625&gt;0, BF1625/BI1625,0)</f>
        <v>0</v>
      </c>
      <c r="BK1625" s="26">
        <f>BJ1625/BJ$3049</f>
        <v>0</v>
      </c>
      <c r="BL1625" s="6">
        <f>IF(_xlfn.NUMBERVALUE(AL1625),IF(ABS(AL1625)&lt;1,1-ABS(AL1625),0),0)</f>
        <v>0</v>
      </c>
      <c r="BM1625" s="6">
        <f>IF(F1625&gt;F$3054,F$3054,IF(F1625&lt;F$3053,F$3053,F1625))</f>
        <v>161.44999999999999</v>
      </c>
      <c r="BN1625" s="6">
        <f>IF(BM1625&gt;0, BM1625/BM$3049, BM1625/BM$3050*-1)</f>
        <v>0.20396238791613702</v>
      </c>
      <c r="BO1625" s="6">
        <f>IF(O1625&gt;O$3054,O$3054,IF(O1625&lt;O$3053,O$3053,O1625))</f>
        <v>0</v>
      </c>
      <c r="BP1625" s="26">
        <f>BO1625/BO$3049</f>
        <v>0</v>
      </c>
      <c r="BQ1625" s="26">
        <f>IF(OR(BD1625=0, BH1625=0,BN1625=0,BP1625=0), 0,BD1625+BH1625+BK1625+BL1625+BN1625+BP1625)</f>
        <v>0</v>
      </c>
      <c r="BR1625" s="6">
        <f>IF(D1625&gt;0,C1625/D1625,0)</f>
        <v>3.5023041474654376E-2</v>
      </c>
    </row>
    <row r="1626" spans="1:70" x14ac:dyDescent="0.2">
      <c r="A1626" s="15" t="s">
        <v>3383</v>
      </c>
      <c r="B1626" s="15" t="s">
        <v>3384</v>
      </c>
      <c r="C1626" s="15">
        <v>0</v>
      </c>
      <c r="D1626" s="15">
        <v>0.01</v>
      </c>
      <c r="E1626" s="15">
        <v>0.01</v>
      </c>
      <c r="F1626" s="15">
        <v>50</v>
      </c>
      <c r="G1626" s="15">
        <v>1.43</v>
      </c>
      <c r="H1626" s="21">
        <v>22380000</v>
      </c>
      <c r="I1626" s="15"/>
      <c r="J1626" s="15">
        <v>0</v>
      </c>
      <c r="K1626" s="15"/>
      <c r="L1626" s="15">
        <v>0</v>
      </c>
      <c r="M1626" s="15"/>
      <c r="N1626" s="15">
        <v>0</v>
      </c>
      <c r="O1626" s="15"/>
      <c r="P1626" s="15"/>
      <c r="Q1626" s="15">
        <v>0.01</v>
      </c>
      <c r="R1626" s="15">
        <v>0</v>
      </c>
      <c r="S1626" s="15">
        <v>35.82</v>
      </c>
      <c r="T1626" s="15">
        <v>0</v>
      </c>
      <c r="U1626" s="15">
        <v>0</v>
      </c>
      <c r="V1626" s="15">
        <v>0</v>
      </c>
      <c r="W1626" s="15">
        <v>0</v>
      </c>
      <c r="X1626" s="15">
        <v>0</v>
      </c>
      <c r="Y1626" s="15">
        <v>0</v>
      </c>
      <c r="Z1626" s="15">
        <v>0</v>
      </c>
      <c r="AA1626" s="15">
        <v>0</v>
      </c>
      <c r="AB1626" s="15">
        <v>-3.33</v>
      </c>
      <c r="AC1626" s="15">
        <v>-14.69</v>
      </c>
      <c r="AD1626" s="15">
        <v>-25.93</v>
      </c>
      <c r="AE1626" s="15">
        <v>-7.65</v>
      </c>
      <c r="AF1626" s="15">
        <v>-14.46</v>
      </c>
      <c r="AG1626" s="15">
        <v>-24.54</v>
      </c>
      <c r="AH1626" s="15">
        <v>-7.51</v>
      </c>
      <c r="AI1626" s="15">
        <v>-14.74</v>
      </c>
      <c r="AJ1626" s="15">
        <v>-24</v>
      </c>
      <c r="AK1626" s="15">
        <v>-7.67</v>
      </c>
      <c r="AL1626" s="15">
        <v>0.05</v>
      </c>
      <c r="AM1626" s="16">
        <v>1008.74</v>
      </c>
      <c r="AN1626" s="15"/>
      <c r="AO1626" s="15">
        <v>-362.66</v>
      </c>
      <c r="AP1626" s="15">
        <v>-443.19</v>
      </c>
      <c r="AQ1626" s="15">
        <v>-576.83000000000004</v>
      </c>
      <c r="AR1626" s="15"/>
      <c r="AS1626" s="15">
        <v>-8.8800000000000008</v>
      </c>
      <c r="AT1626" s="15">
        <v>-18.760000000000002</v>
      </c>
      <c r="AU1626" s="15"/>
      <c r="AV1626" s="15"/>
      <c r="AW1626" s="16">
        <v>261000</v>
      </c>
      <c r="AX1626" s="15">
        <v>1860000</v>
      </c>
      <c r="AZ1626" s="6">
        <f>IF(D1626&gt;0,H1626/D1626,0)</f>
        <v>2238000000</v>
      </c>
      <c r="BA1626" s="6">
        <f>AZ1626*Q1626</f>
        <v>22380000</v>
      </c>
      <c r="BB1626" s="6">
        <f>IF(C1626&gt;C$3054,C$3054,IF(C1626&lt;C$3053,C$3053,C1626))</f>
        <v>0</v>
      </c>
      <c r="BC1626" s="6">
        <f>IF(BB1626&gt;0,(D1626/15)-BB1626,0)</f>
        <v>0</v>
      </c>
      <c r="BD1626" s="6">
        <f>BC1626/BC$3049</f>
        <v>0</v>
      </c>
      <c r="BE1626" s="15">
        <f>IF(AU1626&gt;AU$3054,AU$3054,IF(AU1626&lt;AU$3053,AU$3053,AU1626))</f>
        <v>0</v>
      </c>
      <c r="BF1626" s="15">
        <f>IF(I1626&gt;I$3054,I$3054,IF(I1626&lt;I$3053,I$3053,I1626))</f>
        <v>0</v>
      </c>
      <c r="BG1626" s="6">
        <f>IF(BE1626&gt;0, BF1626/BE1626,0)</f>
        <v>0</v>
      </c>
      <c r="BH1626" s="26">
        <f>BG1626/BG$3049</f>
        <v>0</v>
      </c>
      <c r="BI1626" s="26">
        <f>IF(AV1626&gt;AV$3054,AV$3054,IF(AV1626&lt;AV$3053,AV$3053,AV1626))</f>
        <v>0</v>
      </c>
      <c r="BJ1626" s="6">
        <f>IF(BI1626&gt;0, BF1626/BI1626,0)</f>
        <v>0</v>
      </c>
      <c r="BK1626" s="26">
        <f>BJ1626/BJ$3049</f>
        <v>0</v>
      </c>
      <c r="BL1626" s="6">
        <f>IF(_xlfn.NUMBERVALUE(AL1626),IF(ABS(AL1626)&lt;1,1-ABS(AL1626),0),0)</f>
        <v>0.95</v>
      </c>
      <c r="BM1626" s="6">
        <f>IF(F1626&gt;F$3054,F$3054,IF(F1626&lt;F$3053,F$3053,F1626))</f>
        <v>50</v>
      </c>
      <c r="BN1626" s="6">
        <f>IF(BM1626&gt;0, BM1626/BM$3049, BM1626/BM$3050*-1)</f>
        <v>6.3165806105957581E-2</v>
      </c>
      <c r="BO1626" s="6">
        <f>IF(O1626&gt;O$3054,O$3054,IF(O1626&lt;O$3053,O$3053,O1626))</f>
        <v>0</v>
      </c>
      <c r="BP1626" s="26">
        <f>BO1626/BO$3049</f>
        <v>0</v>
      </c>
      <c r="BQ1626" s="26">
        <f>IF(OR(BD1626=0, BH1626=0,BN1626=0,BP1626=0), 0,BD1626+BH1626+BK1626+BL1626+BN1626+BP1626)</f>
        <v>0</v>
      </c>
      <c r="BR1626" s="6">
        <f>IF(D1626&gt;0,C1626/D1626,0)</f>
        <v>0</v>
      </c>
    </row>
    <row r="1627" spans="1:70" x14ac:dyDescent="0.2">
      <c r="A1627" s="15" t="s">
        <v>310</v>
      </c>
      <c r="B1627" s="15" t="s">
        <v>311</v>
      </c>
      <c r="C1627" s="15">
        <v>0.47</v>
      </c>
      <c r="D1627" s="15">
        <v>4.25</v>
      </c>
      <c r="E1627" s="15">
        <v>4.34</v>
      </c>
      <c r="F1627" s="15">
        <v>14.1</v>
      </c>
      <c r="G1627" s="15">
        <v>1.69</v>
      </c>
      <c r="H1627" s="21">
        <v>832020000</v>
      </c>
      <c r="I1627" s="15">
        <v>9.1300000000000008</v>
      </c>
      <c r="J1627" s="15">
        <v>0.1</v>
      </c>
      <c r="K1627" s="15">
        <v>0.1</v>
      </c>
      <c r="L1627" s="15">
        <v>0.2</v>
      </c>
      <c r="M1627" s="15">
        <v>0.2</v>
      </c>
      <c r="N1627" s="15">
        <v>0.2</v>
      </c>
      <c r="O1627" s="15">
        <v>4.72</v>
      </c>
      <c r="P1627" s="15">
        <v>35.92</v>
      </c>
      <c r="Q1627" s="15">
        <v>2.5299999999999998</v>
      </c>
      <c r="R1627" s="15">
        <v>0.15</v>
      </c>
      <c r="S1627" s="15">
        <v>1.4</v>
      </c>
      <c r="T1627" s="15">
        <v>46.59</v>
      </c>
      <c r="U1627" s="15">
        <v>46.59</v>
      </c>
      <c r="V1627" s="15">
        <v>46.59</v>
      </c>
      <c r="W1627" s="15">
        <v>46.59</v>
      </c>
      <c r="X1627" s="15">
        <v>96.69</v>
      </c>
      <c r="Y1627" s="15">
        <v>96.69</v>
      </c>
      <c r="Z1627" s="15">
        <v>96.69</v>
      </c>
      <c r="AA1627" s="15">
        <v>96.69</v>
      </c>
      <c r="AB1627" s="15"/>
      <c r="AC1627" s="15">
        <v>9.48</v>
      </c>
      <c r="AD1627" s="15">
        <v>5.29</v>
      </c>
      <c r="AE1627" s="15">
        <v>9.48</v>
      </c>
      <c r="AF1627" s="15">
        <v>9.23</v>
      </c>
      <c r="AG1627" s="15">
        <v>4.91</v>
      </c>
      <c r="AH1627" s="15">
        <v>9.23</v>
      </c>
      <c r="AI1627" s="15">
        <v>19.41</v>
      </c>
      <c r="AJ1627" s="15">
        <v>11.72</v>
      </c>
      <c r="AK1627" s="15">
        <v>19.41</v>
      </c>
      <c r="AL1627" s="15">
        <v>-0.05</v>
      </c>
      <c r="AM1627" s="15">
        <v>164.67</v>
      </c>
      <c r="AN1627" s="15"/>
      <c r="AO1627" s="15">
        <v>87.43</v>
      </c>
      <c r="AP1627" s="15">
        <v>87.4</v>
      </c>
      <c r="AQ1627" s="15">
        <v>159.33000000000001</v>
      </c>
      <c r="AR1627" s="15">
        <v>12.38</v>
      </c>
      <c r="AS1627" s="15">
        <v>-0.11</v>
      </c>
      <c r="AT1627" s="15">
        <v>1.61</v>
      </c>
      <c r="AU1627" s="15">
        <v>7.44</v>
      </c>
      <c r="AV1627" s="15">
        <v>-0.59</v>
      </c>
      <c r="AW1627" s="16">
        <v>3631</v>
      </c>
      <c r="AX1627" s="16">
        <v>45852</v>
      </c>
      <c r="AZ1627" s="6">
        <f>IF(D1627&gt;0,H1627/D1627,0)</f>
        <v>195769411.7647059</v>
      </c>
      <c r="BA1627" s="6">
        <f>AZ1627*Q1627</f>
        <v>495296611.7647059</v>
      </c>
      <c r="BB1627" s="6">
        <f>IF(C1627&gt;C$3054,C$3054,IF(C1627&lt;C$3053,C$3053,C1627))</f>
        <v>0.47</v>
      </c>
      <c r="BC1627" s="6">
        <f>IF(BB1627&gt;0,(D1627/15)-BB1627,0)</f>
        <v>-0.18666666666666665</v>
      </c>
      <c r="BD1627" s="6">
        <f>BC1627/BC$3049</f>
        <v>-3.5948131980998839E-2</v>
      </c>
      <c r="BE1627" s="15">
        <f>IF(AU1627&gt;AU$3054,AU$3054,IF(AU1627&lt;AU$3053,AU$3053,AU1627))</f>
        <v>7.44</v>
      </c>
      <c r="BF1627" s="15">
        <f>IF(I1627&gt;I$3054,I$3054,IF(I1627&lt;I$3053,I$3053,I1627))</f>
        <v>9.1300000000000008</v>
      </c>
      <c r="BG1627" s="6">
        <f>IF(BE1627&gt;0, BF1627/BE1627,0)</f>
        <v>1.2271505376344087</v>
      </c>
      <c r="BH1627" s="26">
        <f>BG1627/BG$3049</f>
        <v>1.1799524400330852E-3</v>
      </c>
      <c r="BI1627" s="26">
        <f>IF(AV1627&gt;AV$3054,AV$3054,IF(AV1627&lt;AV$3053,AV$3053,AV1627))</f>
        <v>-0.59</v>
      </c>
      <c r="BJ1627" s="6">
        <f>IF(BI1627&gt;0, BF1627/BI1627,0)</f>
        <v>0</v>
      </c>
      <c r="BK1627" s="26">
        <f>BJ1627/BJ$3049</f>
        <v>0</v>
      </c>
      <c r="BL1627" s="6">
        <f>IF(_xlfn.NUMBERVALUE(AL1627),IF(ABS(AL1627)&lt;1,1-ABS(AL1627),0),0)</f>
        <v>0.95</v>
      </c>
      <c r="BM1627" s="6">
        <f>IF(F1627&gt;F$3054,F$3054,IF(F1627&lt;F$3053,F$3053,F1627))</f>
        <v>14.1</v>
      </c>
      <c r="BN1627" s="6">
        <f>IF(BM1627&gt;0, BM1627/BM$3049, BM1627/BM$3050*-1)</f>
        <v>1.7812757321880038E-2</v>
      </c>
      <c r="BO1627" s="6">
        <f>IF(O1627&gt;O$3054,O$3054,IF(O1627&lt;O$3053,O$3053,O1627))</f>
        <v>4.72</v>
      </c>
      <c r="BP1627" s="26">
        <f>BO1627/BO$3049</f>
        <v>4.4507769371220043E-2</v>
      </c>
      <c r="BQ1627" s="26">
        <f>IF(OR(BD1627=0, BH1627=0,BN1627=0,BP1627=0), 0,BD1627+BH1627+BK1627+BL1627+BN1627+BP1627)</f>
        <v>0.97755234715213424</v>
      </c>
      <c r="BR1627" s="6">
        <f>IF(D1627&gt;0,C1627/D1627,0)</f>
        <v>0.11058823529411764</v>
      </c>
    </row>
    <row r="1628" spans="1:70" x14ac:dyDescent="0.2">
      <c r="A1628" s="15" t="s">
        <v>3377</v>
      </c>
      <c r="B1628" s="15" t="s">
        <v>3378</v>
      </c>
      <c r="C1628" s="15">
        <v>-0.02</v>
      </c>
      <c r="D1628" s="15">
        <v>0.14000000000000001</v>
      </c>
      <c r="E1628" s="15">
        <v>0.14000000000000001</v>
      </c>
      <c r="F1628" s="15">
        <v>15.38</v>
      </c>
      <c r="G1628" s="15">
        <v>12.07</v>
      </c>
      <c r="H1628" s="21">
        <v>24230000</v>
      </c>
      <c r="I1628" s="15"/>
      <c r="J1628" s="15">
        <v>0</v>
      </c>
      <c r="K1628" s="15"/>
      <c r="L1628" s="15">
        <v>0</v>
      </c>
      <c r="M1628" s="15"/>
      <c r="N1628" s="15">
        <v>0</v>
      </c>
      <c r="O1628" s="15"/>
      <c r="P1628" s="15"/>
      <c r="Q1628" s="15">
        <v>0.01</v>
      </c>
      <c r="R1628" s="15">
        <v>0.01</v>
      </c>
      <c r="S1628" s="15">
        <v>3.14</v>
      </c>
      <c r="T1628" s="15">
        <v>0</v>
      </c>
      <c r="U1628" s="15">
        <v>0</v>
      </c>
      <c r="V1628" s="15">
        <v>0</v>
      </c>
      <c r="W1628" s="15">
        <v>0</v>
      </c>
      <c r="X1628" s="15">
        <v>0</v>
      </c>
      <c r="Y1628" s="15">
        <v>0</v>
      </c>
      <c r="Z1628" s="15">
        <v>0</v>
      </c>
      <c r="AA1628" s="15">
        <v>0</v>
      </c>
      <c r="AB1628" s="15"/>
      <c r="AC1628" s="15">
        <v>-204.15</v>
      </c>
      <c r="AD1628" s="15">
        <v>-188.37</v>
      </c>
      <c r="AE1628" s="15">
        <v>-204.15</v>
      </c>
      <c r="AF1628" s="15">
        <v>-146.22</v>
      </c>
      <c r="AG1628" s="15">
        <v>-139.52000000000001</v>
      </c>
      <c r="AH1628" s="15">
        <v>-146.22</v>
      </c>
      <c r="AI1628" s="15">
        <v>-205.58</v>
      </c>
      <c r="AJ1628" s="15">
        <v>-188.71</v>
      </c>
      <c r="AK1628" s="15">
        <v>-205.58</v>
      </c>
      <c r="AL1628" s="15">
        <v>1.57</v>
      </c>
      <c r="AM1628" s="15">
        <v>121.01</v>
      </c>
      <c r="AN1628" s="15">
        <v>-16.96</v>
      </c>
      <c r="AO1628" s="16">
        <v>-6512.7</v>
      </c>
      <c r="AP1628" s="16">
        <v>-6521.88</v>
      </c>
      <c r="AQ1628" s="16">
        <v>-5212.5</v>
      </c>
      <c r="AR1628" s="15"/>
      <c r="AS1628" s="15">
        <v>-11.04</v>
      </c>
      <c r="AT1628" s="15">
        <v>-13.53</v>
      </c>
      <c r="AU1628" s="15"/>
      <c r="AV1628" s="15"/>
      <c r="AW1628" s="16">
        <v>75000</v>
      </c>
      <c r="AX1628" s="16">
        <v>31629</v>
      </c>
      <c r="AZ1628" s="6">
        <f>IF(D1628&gt;0,H1628/D1628,0)</f>
        <v>173071428.57142857</v>
      </c>
      <c r="BA1628" s="6">
        <f>AZ1628*Q1628</f>
        <v>1730714.2857142857</v>
      </c>
      <c r="BB1628" s="6">
        <f>IF(C1628&gt;C$3054,C$3054,IF(C1628&lt;C$3053,C$3053,C1628))</f>
        <v>-0.02</v>
      </c>
      <c r="BC1628" s="6">
        <f>IF(BB1628&gt;0,(D1628/15)-BB1628,0)</f>
        <v>0</v>
      </c>
      <c r="BD1628" s="6">
        <f>BC1628/BC$3049</f>
        <v>0</v>
      </c>
      <c r="BE1628" s="15">
        <f>IF(AU1628&gt;AU$3054,AU$3054,IF(AU1628&lt;AU$3053,AU$3053,AU1628))</f>
        <v>0</v>
      </c>
      <c r="BF1628" s="15">
        <f>IF(I1628&gt;I$3054,I$3054,IF(I1628&lt;I$3053,I$3053,I1628))</f>
        <v>0</v>
      </c>
      <c r="BG1628" s="6">
        <f>IF(BE1628&gt;0, BF1628/BE1628,0)</f>
        <v>0</v>
      </c>
      <c r="BH1628" s="26">
        <f>BG1628/BG$3049</f>
        <v>0</v>
      </c>
      <c r="BI1628" s="26">
        <f>IF(AV1628&gt;AV$3054,AV$3054,IF(AV1628&lt;AV$3053,AV$3053,AV1628))</f>
        <v>0</v>
      </c>
      <c r="BJ1628" s="6">
        <f>IF(BI1628&gt;0, BF1628/BI1628,0)</f>
        <v>0</v>
      </c>
      <c r="BK1628" s="26">
        <f>BJ1628/BJ$3049</f>
        <v>0</v>
      </c>
      <c r="BL1628" s="6">
        <f>IF(_xlfn.NUMBERVALUE(AL1628),IF(ABS(AL1628)&lt;1,1-ABS(AL1628),0),0)</f>
        <v>0</v>
      </c>
      <c r="BM1628" s="6">
        <f>IF(F1628&gt;F$3054,F$3054,IF(F1628&lt;F$3053,F$3053,F1628))</f>
        <v>15.38</v>
      </c>
      <c r="BN1628" s="6">
        <f>IF(BM1628&gt;0, BM1628/BM$3049, BM1628/BM$3050*-1)</f>
        <v>1.9429801958192553E-2</v>
      </c>
      <c r="BO1628" s="6">
        <f>IF(O1628&gt;O$3054,O$3054,IF(O1628&lt;O$3053,O$3053,O1628))</f>
        <v>0</v>
      </c>
      <c r="BP1628" s="26">
        <f>BO1628/BO$3049</f>
        <v>0</v>
      </c>
      <c r="BQ1628" s="26">
        <f>IF(OR(BD1628=0, BH1628=0,BN1628=0,BP1628=0), 0,BD1628+BH1628+BK1628+BL1628+BN1628+BP1628)</f>
        <v>0</v>
      </c>
      <c r="BR1628" s="6">
        <f>IF(D1628&gt;0,C1628/D1628,0)</f>
        <v>-0.14285714285714285</v>
      </c>
    </row>
    <row r="1629" spans="1:70" x14ac:dyDescent="0.2">
      <c r="A1629" s="15" t="s">
        <v>3308</v>
      </c>
      <c r="B1629" s="15" t="s">
        <v>3309</v>
      </c>
      <c r="C1629" s="15"/>
      <c r="D1629" s="15">
        <v>0</v>
      </c>
      <c r="E1629" s="15"/>
      <c r="F1629" s="15"/>
      <c r="G1629" s="15"/>
      <c r="H1629" s="21"/>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c r="AG1629" s="15"/>
      <c r="AH1629" s="15"/>
      <c r="AI1629" s="15"/>
      <c r="AJ1629" s="15"/>
      <c r="AK1629" s="15"/>
      <c r="AL1629" s="15"/>
      <c r="AM1629" s="15"/>
      <c r="AN1629" s="15"/>
      <c r="AO1629" s="15"/>
      <c r="AP1629" s="15"/>
      <c r="AQ1629" s="15"/>
      <c r="AR1629" s="15"/>
      <c r="AS1629" s="15"/>
      <c r="AT1629" s="15"/>
      <c r="AU1629" s="15"/>
      <c r="AV1629" s="15"/>
      <c r="AW1629" s="15">
        <v>0</v>
      </c>
      <c r="AX1629" s="15"/>
      <c r="AZ1629" s="6">
        <f>IF(D1629&gt;0,H1629/D1629,0)</f>
        <v>0</v>
      </c>
      <c r="BA1629" s="6">
        <f>AZ1629*Q1629</f>
        <v>0</v>
      </c>
      <c r="BB1629" s="6">
        <f>IF(C1629&gt;C$3054,C$3054,IF(C1629&lt;C$3053,C$3053,C1629))</f>
        <v>0</v>
      </c>
      <c r="BC1629" s="6">
        <f>IF(BB1629&gt;0,(D1629/15)-BB1629,0)</f>
        <v>0</v>
      </c>
      <c r="BD1629" s="6">
        <f>BC1629/BC$3049</f>
        <v>0</v>
      </c>
      <c r="BE1629" s="15">
        <f>IF(AU1629&gt;AU$3054,AU$3054,IF(AU1629&lt;AU$3053,AU$3053,AU1629))</f>
        <v>0</v>
      </c>
      <c r="BF1629" s="15">
        <f>IF(I1629&gt;I$3054,I$3054,IF(I1629&lt;I$3053,I$3053,I1629))</f>
        <v>0</v>
      </c>
      <c r="BG1629" s="6">
        <f>IF(BE1629&gt;0, BF1629/BE1629,0)</f>
        <v>0</v>
      </c>
      <c r="BH1629" s="26">
        <f>BG1629/BG$3049</f>
        <v>0</v>
      </c>
      <c r="BI1629" s="26">
        <f>IF(AV1629&gt;AV$3054,AV$3054,IF(AV1629&lt;AV$3053,AV$3053,AV1629))</f>
        <v>0</v>
      </c>
      <c r="BJ1629" s="6">
        <f>IF(BI1629&gt;0, BF1629/BI1629,0)</f>
        <v>0</v>
      </c>
      <c r="BK1629" s="26">
        <f>BJ1629/BJ$3049</f>
        <v>0</v>
      </c>
      <c r="BL1629" s="6">
        <f>IF(_xlfn.NUMBERVALUE(AL1629),IF(ABS(AL1629)&lt;1,1-ABS(AL1629),0),0)</f>
        <v>0</v>
      </c>
      <c r="BM1629" s="6">
        <f>IF(F1629&gt;F$3054,F$3054,IF(F1629&lt;F$3053,F$3053,F1629))</f>
        <v>0</v>
      </c>
      <c r="BN1629" s="6">
        <f>IF(BM1629&gt;0, BM1629/BM$3049, BM1629/BM$3050*-1)</f>
        <v>0</v>
      </c>
      <c r="BO1629" s="6">
        <f>IF(O1629&gt;O$3054,O$3054,IF(O1629&lt;O$3053,O$3053,O1629))</f>
        <v>0</v>
      </c>
      <c r="BP1629" s="26">
        <f>BO1629/BO$3049</f>
        <v>0</v>
      </c>
      <c r="BQ1629" s="26">
        <f>IF(OR(BD1629=0, BH1629=0,BN1629=0,BP1629=0), 0,BD1629+BH1629+BK1629+BL1629+BN1629+BP1629)</f>
        <v>0</v>
      </c>
      <c r="BR1629" s="6">
        <f>IF(D1629&gt;0,C1629/D1629,0)</f>
        <v>0</v>
      </c>
    </row>
    <row r="1630" spans="1:70" x14ac:dyDescent="0.2">
      <c r="A1630" s="15" t="s">
        <v>5638</v>
      </c>
      <c r="B1630" s="15" t="s">
        <v>5639</v>
      </c>
      <c r="C1630" s="15">
        <v>-0.02</v>
      </c>
      <c r="D1630" s="15">
        <v>0.17</v>
      </c>
      <c r="E1630" s="15">
        <v>0.09</v>
      </c>
      <c r="F1630" s="15"/>
      <c r="G1630" s="15"/>
      <c r="H1630" s="21">
        <v>7010000</v>
      </c>
      <c r="I1630" s="15"/>
      <c r="J1630" s="15">
        <v>0</v>
      </c>
      <c r="K1630" s="15"/>
      <c r="L1630" s="15">
        <v>0</v>
      </c>
      <c r="M1630" s="15"/>
      <c r="N1630" s="15">
        <v>0</v>
      </c>
      <c r="O1630" s="15"/>
      <c r="P1630" s="15"/>
      <c r="Q1630" s="15">
        <v>-0.03</v>
      </c>
      <c r="R1630" s="15">
        <v>0</v>
      </c>
      <c r="S1630" s="15">
        <v>1.32</v>
      </c>
      <c r="T1630" s="15">
        <v>0</v>
      </c>
      <c r="U1630" s="15">
        <v>0</v>
      </c>
      <c r="V1630" s="15">
        <v>0</v>
      </c>
      <c r="W1630" s="15">
        <v>0</v>
      </c>
      <c r="X1630" s="15"/>
      <c r="Y1630" s="15"/>
      <c r="Z1630" s="15"/>
      <c r="AA1630" s="15"/>
      <c r="AB1630" s="15"/>
      <c r="AC1630" s="16">
        <v>-1413.56</v>
      </c>
      <c r="AD1630" s="15">
        <v>-158.19</v>
      </c>
      <c r="AE1630" s="16">
        <v>-1413.56</v>
      </c>
      <c r="AF1630" s="15">
        <v>-552.32000000000005</v>
      </c>
      <c r="AG1630" s="15">
        <v>-139.54</v>
      </c>
      <c r="AH1630" s="15">
        <v>-552.32000000000005</v>
      </c>
      <c r="AI1630" s="15"/>
      <c r="AJ1630" s="15">
        <v>-240.78</v>
      </c>
      <c r="AK1630" s="15"/>
      <c r="AL1630" s="15"/>
      <c r="AM1630" s="15">
        <v>19.39</v>
      </c>
      <c r="AN1630" s="16">
        <v>-1242.8599999999999</v>
      </c>
      <c r="AO1630" s="16">
        <v>-5971.43</v>
      </c>
      <c r="AP1630" s="16">
        <v>-5971.43</v>
      </c>
      <c r="AQ1630" s="16">
        <v>-5957.14</v>
      </c>
      <c r="AR1630" s="15"/>
      <c r="AS1630" s="15">
        <v>-28.9</v>
      </c>
      <c r="AT1630" s="15">
        <v>-8.6999999999999993</v>
      </c>
      <c r="AU1630" s="15"/>
      <c r="AV1630" s="15"/>
      <c r="AW1630" s="16">
        <v>15000</v>
      </c>
      <c r="AX1630" s="16">
        <v>8110</v>
      </c>
      <c r="AZ1630" s="6">
        <f>IF(D1630&gt;0,H1630/D1630,0)</f>
        <v>41235294.117647059</v>
      </c>
      <c r="BA1630" s="6">
        <f>AZ1630*Q1630</f>
        <v>-1237058.8235294118</v>
      </c>
      <c r="BB1630" s="6">
        <f>IF(C1630&gt;C$3054,C$3054,IF(C1630&lt;C$3053,C$3053,C1630))</f>
        <v>-0.02</v>
      </c>
      <c r="BC1630" s="6">
        <f>IF(BB1630&gt;0,(D1630/15)-BB1630,0)</f>
        <v>0</v>
      </c>
      <c r="BD1630" s="6">
        <f>BC1630/BC$3049</f>
        <v>0</v>
      </c>
      <c r="BE1630" s="15">
        <f>IF(AU1630&gt;AU$3054,AU$3054,IF(AU1630&lt;AU$3053,AU$3053,AU1630))</f>
        <v>0</v>
      </c>
      <c r="BF1630" s="15">
        <f>IF(I1630&gt;I$3054,I$3054,IF(I1630&lt;I$3053,I$3053,I1630))</f>
        <v>0</v>
      </c>
      <c r="BG1630" s="6">
        <f>IF(BE1630&gt;0, BF1630/BE1630,0)</f>
        <v>0</v>
      </c>
      <c r="BH1630" s="26">
        <f>BG1630/BG$3049</f>
        <v>0</v>
      </c>
      <c r="BI1630" s="26">
        <f>IF(AV1630&gt;AV$3054,AV$3054,IF(AV1630&lt;AV$3053,AV$3053,AV1630))</f>
        <v>0</v>
      </c>
      <c r="BJ1630" s="6">
        <f>IF(BI1630&gt;0, BF1630/BI1630,0)</f>
        <v>0</v>
      </c>
      <c r="BK1630" s="26">
        <f>BJ1630/BJ$3049</f>
        <v>0</v>
      </c>
      <c r="BL1630" s="6">
        <f>IF(_xlfn.NUMBERVALUE(AL1630),IF(ABS(AL1630)&lt;1,1-ABS(AL1630),0),0)</f>
        <v>0</v>
      </c>
      <c r="BM1630" s="6">
        <f>IF(F1630&gt;F$3054,F$3054,IF(F1630&lt;F$3053,F$3053,F1630))</f>
        <v>0</v>
      </c>
      <c r="BN1630" s="6">
        <f>IF(BM1630&gt;0, BM1630/BM$3049, BM1630/BM$3050*-1)</f>
        <v>0</v>
      </c>
      <c r="BO1630" s="6">
        <f>IF(O1630&gt;O$3054,O$3054,IF(O1630&lt;O$3053,O$3053,O1630))</f>
        <v>0</v>
      </c>
      <c r="BP1630" s="26">
        <f>BO1630/BO$3049</f>
        <v>0</v>
      </c>
      <c r="BQ1630" s="26">
        <f>IF(OR(BD1630=0, BH1630=0,BN1630=0,BP1630=0), 0,BD1630+BH1630+BK1630+BL1630+BN1630+BP1630)</f>
        <v>0</v>
      </c>
      <c r="BR1630" s="6">
        <f>IF(D1630&gt;0,C1630/D1630,0)</f>
        <v>-0.11764705882352941</v>
      </c>
    </row>
    <row r="1631" spans="1:70" x14ac:dyDescent="0.2">
      <c r="A1631" s="15" t="s">
        <v>3394</v>
      </c>
      <c r="B1631" s="15" t="s">
        <v>3395</v>
      </c>
      <c r="C1631" s="15">
        <v>-0.03</v>
      </c>
      <c r="D1631" s="15">
        <v>0.01</v>
      </c>
      <c r="E1631" s="15">
        <v>0.02</v>
      </c>
      <c r="F1631" s="15">
        <v>-87.5</v>
      </c>
      <c r="G1631" s="15">
        <v>0.23</v>
      </c>
      <c r="H1631" s="21">
        <v>425760</v>
      </c>
      <c r="I1631" s="15"/>
      <c r="J1631" s="15">
        <v>0</v>
      </c>
      <c r="K1631" s="15"/>
      <c r="L1631" s="15">
        <v>0</v>
      </c>
      <c r="M1631" s="15"/>
      <c r="N1631" s="15">
        <v>0</v>
      </c>
      <c r="O1631" s="15"/>
      <c r="P1631" s="15"/>
      <c r="Q1631" s="15">
        <v>0.02</v>
      </c>
      <c r="R1631" s="15">
        <v>0.03</v>
      </c>
      <c r="S1631" s="15">
        <v>0.98</v>
      </c>
      <c r="T1631" s="15">
        <v>30.93</v>
      </c>
      <c r="U1631" s="15">
        <v>30.93</v>
      </c>
      <c r="V1631" s="15">
        <v>30.93</v>
      </c>
      <c r="W1631" s="15">
        <v>30.93</v>
      </c>
      <c r="X1631" s="15">
        <v>145.58000000000001</v>
      </c>
      <c r="Y1631" s="15">
        <v>145.58000000000001</v>
      </c>
      <c r="Z1631" s="15">
        <v>145.58000000000001</v>
      </c>
      <c r="AA1631" s="15">
        <v>145.58000000000001</v>
      </c>
      <c r="AB1631" s="15">
        <v>-5.68</v>
      </c>
      <c r="AC1631" s="15">
        <v>-43.6</v>
      </c>
      <c r="AD1631" s="15"/>
      <c r="AE1631" s="15">
        <v>-43.6</v>
      </c>
      <c r="AF1631" s="15">
        <v>-31.56</v>
      </c>
      <c r="AG1631" s="15"/>
      <c r="AH1631" s="15">
        <v>-31.56</v>
      </c>
      <c r="AI1631" s="15">
        <v>-89.63</v>
      </c>
      <c r="AJ1631" s="15"/>
      <c r="AK1631" s="15">
        <v>-89.63</v>
      </c>
      <c r="AL1631" s="15">
        <v>-0.81</v>
      </c>
      <c r="AM1631" s="15">
        <v>36.35</v>
      </c>
      <c r="AN1631" s="15">
        <v>19.21</v>
      </c>
      <c r="AO1631" s="15">
        <v>-45.75</v>
      </c>
      <c r="AP1631" s="15">
        <v>-96.75</v>
      </c>
      <c r="AQ1631" s="15">
        <v>-98.1</v>
      </c>
      <c r="AR1631" s="15"/>
      <c r="AS1631" s="15">
        <v>-14.99</v>
      </c>
      <c r="AT1631" s="15"/>
      <c r="AU1631" s="15"/>
      <c r="AV1631" s="15"/>
      <c r="AW1631" s="16">
        <v>19667</v>
      </c>
      <c r="AX1631" s="16">
        <v>21078</v>
      </c>
      <c r="AZ1631" s="6">
        <f>IF(D1631&gt;0,H1631/D1631,0)</f>
        <v>42576000</v>
      </c>
      <c r="BA1631" s="6">
        <f>AZ1631*Q1631</f>
        <v>851520</v>
      </c>
      <c r="BB1631" s="6">
        <f>IF(C1631&gt;C$3054,C$3054,IF(C1631&lt;C$3053,C$3053,C1631))</f>
        <v>-0.03</v>
      </c>
      <c r="BC1631" s="6">
        <f>IF(BB1631&gt;0,(D1631/15)-BB1631,0)</f>
        <v>0</v>
      </c>
      <c r="BD1631" s="6">
        <f>BC1631/BC$3049</f>
        <v>0</v>
      </c>
      <c r="BE1631" s="15">
        <f>IF(AU1631&gt;AU$3054,AU$3054,IF(AU1631&lt;AU$3053,AU$3053,AU1631))</f>
        <v>0</v>
      </c>
      <c r="BF1631" s="15">
        <f>IF(I1631&gt;I$3054,I$3054,IF(I1631&lt;I$3053,I$3053,I1631))</f>
        <v>0</v>
      </c>
      <c r="BG1631" s="6">
        <f>IF(BE1631&gt;0, BF1631/BE1631,0)</f>
        <v>0</v>
      </c>
      <c r="BH1631" s="26">
        <f>BG1631/BG$3049</f>
        <v>0</v>
      </c>
      <c r="BI1631" s="26">
        <f>IF(AV1631&gt;AV$3054,AV$3054,IF(AV1631&lt;AV$3053,AV$3053,AV1631))</f>
        <v>0</v>
      </c>
      <c r="BJ1631" s="6">
        <f>IF(BI1631&gt;0, BF1631/BI1631,0)</f>
        <v>0</v>
      </c>
      <c r="BK1631" s="26">
        <f>BJ1631/BJ$3049</f>
        <v>0</v>
      </c>
      <c r="BL1631" s="6">
        <f>IF(_xlfn.NUMBERVALUE(AL1631),IF(ABS(AL1631)&lt;1,1-ABS(AL1631),0),0)</f>
        <v>0.18999999999999995</v>
      </c>
      <c r="BM1631" s="6">
        <f>IF(F1631&gt;F$3054,F$3054,IF(F1631&lt;F$3053,F$3053,F1631))</f>
        <v>-87.5</v>
      </c>
      <c r="BN1631" s="6">
        <f>IF(BM1631&gt;0, BM1631/BM$3049, BM1631/BM$3050*-1)</f>
        <v>-0.87975065352905701</v>
      </c>
      <c r="BO1631" s="6">
        <f>IF(O1631&gt;O$3054,O$3054,IF(O1631&lt;O$3053,O$3053,O1631))</f>
        <v>0</v>
      </c>
      <c r="BP1631" s="26">
        <f>BO1631/BO$3049</f>
        <v>0</v>
      </c>
      <c r="BQ1631" s="26">
        <f>IF(OR(BD1631=0, BH1631=0,BN1631=0,BP1631=0), 0,BD1631+BH1631+BK1631+BL1631+BN1631+BP1631)</f>
        <v>0</v>
      </c>
      <c r="BR1631" s="6">
        <f>IF(D1631&gt;0,C1631/D1631,0)</f>
        <v>-3</v>
      </c>
    </row>
    <row r="1632" spans="1:70" x14ac:dyDescent="0.2">
      <c r="A1632" s="15" t="s">
        <v>3381</v>
      </c>
      <c r="B1632" s="15" t="s">
        <v>3382</v>
      </c>
      <c r="C1632" s="15">
        <v>0.02</v>
      </c>
      <c r="D1632" s="15">
        <v>0.22</v>
      </c>
      <c r="E1632" s="15">
        <v>0.22</v>
      </c>
      <c r="F1632" s="15">
        <v>2.27</v>
      </c>
      <c r="G1632" s="15">
        <v>0.72</v>
      </c>
      <c r="H1632" s="21">
        <v>49120000</v>
      </c>
      <c r="I1632" s="15">
        <v>9.4499999999999993</v>
      </c>
      <c r="J1632" s="15">
        <v>0.01</v>
      </c>
      <c r="K1632" s="15">
        <v>0.01</v>
      </c>
      <c r="L1632" s="15">
        <v>0.01</v>
      </c>
      <c r="M1632" s="15">
        <v>0.01</v>
      </c>
      <c r="N1632" s="15">
        <v>0.01</v>
      </c>
      <c r="O1632" s="15">
        <v>5.33</v>
      </c>
      <c r="P1632" s="15">
        <v>3.5</v>
      </c>
      <c r="Q1632" s="15">
        <v>0.31</v>
      </c>
      <c r="R1632" s="15">
        <v>0.02</v>
      </c>
      <c r="S1632" s="15">
        <v>2.46</v>
      </c>
      <c r="T1632" s="15">
        <v>15.24</v>
      </c>
      <c r="U1632" s="15">
        <v>15.24</v>
      </c>
      <c r="V1632" s="15">
        <v>19.28</v>
      </c>
      <c r="W1632" s="15">
        <v>19.28</v>
      </c>
      <c r="X1632" s="15">
        <v>26.37</v>
      </c>
      <c r="Y1632" s="15">
        <v>26.37</v>
      </c>
      <c r="Z1632" s="15">
        <v>33.35</v>
      </c>
      <c r="AA1632" s="15">
        <v>33.35</v>
      </c>
      <c r="AB1632" s="15"/>
      <c r="AC1632" s="15">
        <v>5.33</v>
      </c>
      <c r="AD1632" s="15">
        <v>8.39</v>
      </c>
      <c r="AE1632" s="15">
        <v>5.33</v>
      </c>
      <c r="AF1632" s="15">
        <v>4.3099999999999996</v>
      </c>
      <c r="AG1632" s="15">
        <v>6.7</v>
      </c>
      <c r="AH1632" s="15">
        <v>4.3099999999999996</v>
      </c>
      <c r="AI1632" s="15">
        <v>7.63</v>
      </c>
      <c r="AJ1632" s="15">
        <v>11.21</v>
      </c>
      <c r="AK1632" s="15">
        <v>7.63</v>
      </c>
      <c r="AL1632" s="15">
        <v>0.53</v>
      </c>
      <c r="AM1632" s="15">
        <v>111.22</v>
      </c>
      <c r="AN1632" s="15">
        <v>40.78</v>
      </c>
      <c r="AO1632" s="15">
        <v>9.1</v>
      </c>
      <c r="AP1632" s="15">
        <v>7.22</v>
      </c>
      <c r="AQ1632" s="15">
        <v>4.34</v>
      </c>
      <c r="AR1632" s="15">
        <v>-8.32</v>
      </c>
      <c r="AS1632" s="15">
        <v>6.41</v>
      </c>
      <c r="AT1632" s="15">
        <v>-5.14</v>
      </c>
      <c r="AU1632" s="15">
        <v>-8.48</v>
      </c>
      <c r="AV1632" s="15">
        <v>-11.08</v>
      </c>
      <c r="AW1632" s="16">
        <v>4400</v>
      </c>
      <c r="AX1632" s="16">
        <v>25358</v>
      </c>
      <c r="AZ1632" s="6">
        <f>IF(D1632&gt;0,H1632/D1632,0)</f>
        <v>223272727.27272728</v>
      </c>
      <c r="BA1632" s="6">
        <f>AZ1632*Q1632</f>
        <v>69214545.454545453</v>
      </c>
      <c r="BB1632" s="6">
        <f>IF(C1632&gt;C$3054,C$3054,IF(C1632&lt;C$3053,C$3053,C1632))</f>
        <v>0.02</v>
      </c>
      <c r="BC1632" s="6">
        <f>IF(BB1632&gt;0,(D1632/15)-BB1632,0)</f>
        <v>-5.333333333333334E-3</v>
      </c>
      <c r="BD1632" s="6">
        <f>BC1632/BC$3049</f>
        <v>-1.0270894851713956E-3</v>
      </c>
      <c r="BE1632" s="15">
        <f>IF(AU1632&gt;AU$3054,AU$3054,IF(AU1632&lt;AU$3053,AU$3053,AU1632))</f>
        <v>-8.48</v>
      </c>
      <c r="BF1632" s="15">
        <f>IF(I1632&gt;I$3054,I$3054,IF(I1632&lt;I$3053,I$3053,I1632))</f>
        <v>9.4499999999999993</v>
      </c>
      <c r="BG1632" s="6">
        <f>IF(BE1632&gt;0, BF1632/BE1632,0)</f>
        <v>0</v>
      </c>
      <c r="BH1632" s="26">
        <f>BG1632/BG$3049</f>
        <v>0</v>
      </c>
      <c r="BI1632" s="26">
        <f>IF(AV1632&gt;AV$3054,AV$3054,IF(AV1632&lt;AV$3053,AV$3053,AV1632))</f>
        <v>-11.08</v>
      </c>
      <c r="BJ1632" s="6">
        <f>IF(BI1632&gt;0, BF1632/BI1632,0)</f>
        <v>0</v>
      </c>
      <c r="BK1632" s="26">
        <f>BJ1632/BJ$3049</f>
        <v>0</v>
      </c>
      <c r="BL1632" s="6">
        <f>IF(_xlfn.NUMBERVALUE(AL1632),IF(ABS(AL1632)&lt;1,1-ABS(AL1632),0),0)</f>
        <v>0.47</v>
      </c>
      <c r="BM1632" s="6">
        <f>IF(F1632&gt;F$3054,F$3054,IF(F1632&lt;F$3053,F$3053,F1632))</f>
        <v>2.27</v>
      </c>
      <c r="BN1632" s="6">
        <f>IF(BM1632&gt;0, BM1632/BM$3049, BM1632/BM$3050*-1)</f>
        <v>2.8677275972104743E-3</v>
      </c>
      <c r="BO1632" s="6">
        <f>IF(O1632&gt;O$3054,O$3054,IF(O1632&lt;O$3053,O$3053,O1632))</f>
        <v>5.33</v>
      </c>
      <c r="BP1632" s="26">
        <f>BO1632/BO$3049</f>
        <v>5.0259832785720937E-2</v>
      </c>
      <c r="BQ1632" s="26">
        <f>IF(OR(BD1632=0, BH1632=0,BN1632=0,BP1632=0), 0,BD1632+BH1632+BK1632+BL1632+BN1632+BP1632)</f>
        <v>0</v>
      </c>
      <c r="BR1632" s="6">
        <f>IF(D1632&gt;0,C1632/D1632,0)</f>
        <v>9.0909090909090912E-2</v>
      </c>
    </row>
    <row r="1633" spans="1:70" x14ac:dyDescent="0.2">
      <c r="A1633" s="15" t="s">
        <v>3332</v>
      </c>
      <c r="B1633" s="15" t="s">
        <v>3333</v>
      </c>
      <c r="C1633" s="15"/>
      <c r="D1633" s="15">
        <v>0</v>
      </c>
      <c r="E1633" s="15"/>
      <c r="F1633" s="15"/>
      <c r="G1633" s="15"/>
      <c r="H1633" s="21"/>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c r="AG1633" s="15"/>
      <c r="AH1633" s="15"/>
      <c r="AI1633" s="15"/>
      <c r="AJ1633" s="15"/>
      <c r="AK1633" s="15"/>
      <c r="AL1633" s="15"/>
      <c r="AM1633" s="15"/>
      <c r="AN1633" s="15"/>
      <c r="AO1633" s="15"/>
      <c r="AP1633" s="15"/>
      <c r="AQ1633" s="15"/>
      <c r="AR1633" s="15"/>
      <c r="AS1633" s="15"/>
      <c r="AT1633" s="15"/>
      <c r="AU1633" s="15"/>
      <c r="AV1633" s="15"/>
      <c r="AW1633" s="15">
        <v>0</v>
      </c>
      <c r="AX1633" s="15"/>
      <c r="AZ1633" s="6">
        <f>IF(D1633&gt;0,H1633/D1633,0)</f>
        <v>0</v>
      </c>
      <c r="BA1633" s="6">
        <f>AZ1633*Q1633</f>
        <v>0</v>
      </c>
      <c r="BB1633" s="6">
        <f>IF(C1633&gt;C$3054,C$3054,IF(C1633&lt;C$3053,C$3053,C1633))</f>
        <v>0</v>
      </c>
      <c r="BC1633" s="6">
        <f>IF(BB1633&gt;0,(D1633/15)-BB1633,0)</f>
        <v>0</v>
      </c>
      <c r="BD1633" s="6">
        <f>BC1633/BC$3049</f>
        <v>0</v>
      </c>
      <c r="BE1633" s="15">
        <f>IF(AU1633&gt;AU$3054,AU$3054,IF(AU1633&lt;AU$3053,AU$3053,AU1633))</f>
        <v>0</v>
      </c>
      <c r="BF1633" s="15">
        <f>IF(I1633&gt;I$3054,I$3054,IF(I1633&lt;I$3053,I$3053,I1633))</f>
        <v>0</v>
      </c>
      <c r="BG1633" s="6">
        <f>IF(BE1633&gt;0, BF1633/BE1633,0)</f>
        <v>0</v>
      </c>
      <c r="BH1633" s="26">
        <f>BG1633/BG$3049</f>
        <v>0</v>
      </c>
      <c r="BI1633" s="26">
        <f>IF(AV1633&gt;AV$3054,AV$3054,IF(AV1633&lt;AV$3053,AV$3053,AV1633))</f>
        <v>0</v>
      </c>
      <c r="BJ1633" s="6">
        <f>IF(BI1633&gt;0, BF1633/BI1633,0)</f>
        <v>0</v>
      </c>
      <c r="BK1633" s="26">
        <f>BJ1633/BJ$3049</f>
        <v>0</v>
      </c>
      <c r="BL1633" s="6">
        <f>IF(_xlfn.NUMBERVALUE(AL1633),IF(ABS(AL1633)&lt;1,1-ABS(AL1633),0),0)</f>
        <v>0</v>
      </c>
      <c r="BM1633" s="6">
        <f>IF(F1633&gt;F$3054,F$3054,IF(F1633&lt;F$3053,F$3053,F1633))</f>
        <v>0</v>
      </c>
      <c r="BN1633" s="6">
        <f>IF(BM1633&gt;0, BM1633/BM$3049, BM1633/BM$3050*-1)</f>
        <v>0</v>
      </c>
      <c r="BO1633" s="6">
        <f>IF(O1633&gt;O$3054,O$3054,IF(O1633&lt;O$3053,O$3053,O1633))</f>
        <v>0</v>
      </c>
      <c r="BP1633" s="26">
        <f>BO1633/BO$3049</f>
        <v>0</v>
      </c>
      <c r="BQ1633" s="26">
        <f>IF(OR(BD1633=0, BH1633=0,BN1633=0,BP1633=0), 0,BD1633+BH1633+BK1633+BL1633+BN1633+BP1633)</f>
        <v>0</v>
      </c>
      <c r="BR1633" s="6">
        <f>IF(D1633&gt;0,C1633/D1633,0)</f>
        <v>0</v>
      </c>
    </row>
    <row r="1634" spans="1:70" x14ac:dyDescent="0.2">
      <c r="A1634" s="15" t="s">
        <v>3458</v>
      </c>
      <c r="B1634" s="15" t="s">
        <v>3459</v>
      </c>
      <c r="C1634" s="15">
        <v>0</v>
      </c>
      <c r="D1634" s="15">
        <v>0</v>
      </c>
      <c r="E1634" s="15">
        <v>0.01</v>
      </c>
      <c r="F1634" s="15">
        <v>-62.5</v>
      </c>
      <c r="G1634" s="15">
        <v>2.17</v>
      </c>
      <c r="H1634" s="21">
        <v>2430000</v>
      </c>
      <c r="I1634" s="15"/>
      <c r="J1634" s="15">
        <v>0</v>
      </c>
      <c r="K1634" s="15"/>
      <c r="L1634" s="15">
        <v>0</v>
      </c>
      <c r="M1634" s="15"/>
      <c r="N1634" s="15">
        <v>0</v>
      </c>
      <c r="O1634" s="15"/>
      <c r="P1634" s="15"/>
      <c r="Q1634" s="15">
        <v>0</v>
      </c>
      <c r="R1634" s="15">
        <v>0</v>
      </c>
      <c r="S1634" s="15">
        <v>0.16</v>
      </c>
      <c r="T1634" s="15">
        <v>0</v>
      </c>
      <c r="U1634" s="15">
        <v>0</v>
      </c>
      <c r="V1634" s="15">
        <v>16.3</v>
      </c>
      <c r="W1634" s="15">
        <v>16.3</v>
      </c>
      <c r="X1634" s="15">
        <v>0</v>
      </c>
      <c r="Y1634" s="15">
        <v>0</v>
      </c>
      <c r="Z1634" s="15">
        <v>21.66</v>
      </c>
      <c r="AA1634" s="15">
        <v>21.66</v>
      </c>
      <c r="AB1634" s="16">
        <v>-1320.1</v>
      </c>
      <c r="AC1634" s="15">
        <v>-36.26</v>
      </c>
      <c r="AD1634" s="15">
        <v>-46.59</v>
      </c>
      <c r="AE1634" s="15">
        <v>-36.26</v>
      </c>
      <c r="AF1634" s="15">
        <v>-28.39</v>
      </c>
      <c r="AG1634" s="15">
        <v>-24.06</v>
      </c>
      <c r="AH1634" s="15">
        <v>-28.39</v>
      </c>
      <c r="AI1634" s="15">
        <v>-36.26</v>
      </c>
      <c r="AJ1634" s="15">
        <v>-34.26</v>
      </c>
      <c r="AK1634" s="15">
        <v>-36.26</v>
      </c>
      <c r="AL1634" s="15">
        <v>-0.09</v>
      </c>
      <c r="AM1634" s="15">
        <v>770.7</v>
      </c>
      <c r="AN1634" s="15"/>
      <c r="AO1634" s="16">
        <v>-6668.56</v>
      </c>
      <c r="AP1634" s="16">
        <v>-6979.07</v>
      </c>
      <c r="AQ1634" s="16">
        <v>-6984.23</v>
      </c>
      <c r="AR1634" s="15"/>
      <c r="AS1634" s="15">
        <v>-47.15</v>
      </c>
      <c r="AT1634" s="15">
        <v>6.85</v>
      </c>
      <c r="AU1634" s="15"/>
      <c r="AV1634" s="15"/>
      <c r="AW1634" s="15">
        <v>8140000</v>
      </c>
      <c r="AX1634" s="16">
        <v>186133</v>
      </c>
      <c r="AZ1634" s="6">
        <f>IF(D1634&gt;0,H1634/D1634,0)</f>
        <v>0</v>
      </c>
      <c r="BA1634" s="6">
        <f>AZ1634*Q1634</f>
        <v>0</v>
      </c>
      <c r="BB1634" s="6">
        <f>IF(C1634&gt;C$3054,C$3054,IF(C1634&lt;C$3053,C$3053,C1634))</f>
        <v>0</v>
      </c>
      <c r="BC1634" s="6">
        <f>IF(BB1634&gt;0,(D1634/15)-BB1634,0)</f>
        <v>0</v>
      </c>
      <c r="BD1634" s="6">
        <f>BC1634/BC$3049</f>
        <v>0</v>
      </c>
      <c r="BE1634" s="15">
        <f>IF(AU1634&gt;AU$3054,AU$3054,IF(AU1634&lt;AU$3053,AU$3053,AU1634))</f>
        <v>0</v>
      </c>
      <c r="BF1634" s="15">
        <f>IF(I1634&gt;I$3054,I$3054,IF(I1634&lt;I$3053,I$3053,I1634))</f>
        <v>0</v>
      </c>
      <c r="BG1634" s="6">
        <f>IF(BE1634&gt;0, BF1634/BE1634,0)</f>
        <v>0</v>
      </c>
      <c r="BH1634" s="26">
        <f>BG1634/BG$3049</f>
        <v>0</v>
      </c>
      <c r="BI1634" s="26">
        <f>IF(AV1634&gt;AV$3054,AV$3054,IF(AV1634&lt;AV$3053,AV$3053,AV1634))</f>
        <v>0</v>
      </c>
      <c r="BJ1634" s="6">
        <f>IF(BI1634&gt;0, BF1634/BI1634,0)</f>
        <v>0</v>
      </c>
      <c r="BK1634" s="26">
        <f>BJ1634/BJ$3049</f>
        <v>0</v>
      </c>
      <c r="BL1634" s="6">
        <f>IF(_xlfn.NUMBERVALUE(AL1634),IF(ABS(AL1634)&lt;1,1-ABS(AL1634),0),0)</f>
        <v>0.91</v>
      </c>
      <c r="BM1634" s="6">
        <f>IF(F1634&gt;F$3054,F$3054,IF(F1634&lt;F$3053,F$3053,F1634))</f>
        <v>-62.5</v>
      </c>
      <c r="BN1634" s="6">
        <f>IF(BM1634&gt;0, BM1634/BM$3049, BM1634/BM$3050*-1)</f>
        <v>-0.62839332394932645</v>
      </c>
      <c r="BO1634" s="6">
        <f>IF(O1634&gt;O$3054,O$3054,IF(O1634&lt;O$3053,O$3053,O1634))</f>
        <v>0</v>
      </c>
      <c r="BP1634" s="26">
        <f>BO1634/BO$3049</f>
        <v>0</v>
      </c>
      <c r="BQ1634" s="26">
        <f>IF(OR(BD1634=0, BH1634=0,BN1634=0,BP1634=0), 0,BD1634+BH1634+BK1634+BL1634+BN1634+BP1634)</f>
        <v>0</v>
      </c>
      <c r="BR1634" s="6">
        <f>IF(D1634&gt;0,C1634/D1634,0)</f>
        <v>0</v>
      </c>
    </row>
    <row r="1635" spans="1:70" x14ac:dyDescent="0.2">
      <c r="A1635" s="15" t="s">
        <v>3355</v>
      </c>
      <c r="B1635" s="15" t="s">
        <v>3356</v>
      </c>
      <c r="C1635" s="15">
        <v>-0.04</v>
      </c>
      <c r="D1635" s="15">
        <v>0.06</v>
      </c>
      <c r="E1635" s="15">
        <v>0.09</v>
      </c>
      <c r="F1635" s="15">
        <v>-50</v>
      </c>
      <c r="G1635" s="15">
        <v>2.62</v>
      </c>
      <c r="H1635" s="21">
        <v>3570000</v>
      </c>
      <c r="I1635" s="15"/>
      <c r="J1635" s="15">
        <v>0</v>
      </c>
      <c r="K1635" s="15"/>
      <c r="L1635" s="15">
        <v>0</v>
      </c>
      <c r="M1635" s="15"/>
      <c r="N1635" s="15">
        <v>0</v>
      </c>
      <c r="O1635" s="15"/>
      <c r="P1635" s="15"/>
      <c r="Q1635" s="15">
        <v>0.02</v>
      </c>
      <c r="R1635" s="15">
        <v>0.01</v>
      </c>
      <c r="S1635" s="15"/>
      <c r="T1635" s="15">
        <v>0</v>
      </c>
      <c r="U1635" s="15">
        <v>0</v>
      </c>
      <c r="V1635" s="15">
        <v>8.1300000000000008</v>
      </c>
      <c r="W1635" s="15">
        <v>8.1300000000000008</v>
      </c>
      <c r="X1635" s="15">
        <v>0</v>
      </c>
      <c r="Y1635" s="15">
        <v>0</v>
      </c>
      <c r="Z1635" s="15">
        <v>13.02</v>
      </c>
      <c r="AA1635" s="15">
        <v>13.02</v>
      </c>
      <c r="AB1635" s="15"/>
      <c r="AC1635" s="15">
        <v>-240.41</v>
      </c>
      <c r="AD1635" s="15">
        <v>-616.80999999999995</v>
      </c>
      <c r="AE1635" s="15">
        <v>-240.41</v>
      </c>
      <c r="AF1635" s="15">
        <v>-156.52000000000001</v>
      </c>
      <c r="AG1635" s="15">
        <v>-157.69</v>
      </c>
      <c r="AH1635" s="15">
        <v>-156.52000000000001</v>
      </c>
      <c r="AI1635" s="15">
        <v>-235.94</v>
      </c>
      <c r="AJ1635" s="15">
        <v>-607.25</v>
      </c>
      <c r="AK1635" s="15">
        <v>-235.94</v>
      </c>
      <c r="AL1635" s="15"/>
      <c r="AM1635" s="15">
        <v>27.84</v>
      </c>
      <c r="AN1635" s="15"/>
      <c r="AO1635" s="16">
        <v>-521427.4</v>
      </c>
      <c r="AP1635" s="16">
        <v>-521805.9</v>
      </c>
      <c r="AQ1635" s="16">
        <v>-521805.9</v>
      </c>
      <c r="AR1635" s="15"/>
      <c r="AS1635" s="15">
        <v>-87.41</v>
      </c>
      <c r="AT1635" s="15">
        <v>-56.75</v>
      </c>
      <c r="AU1635" s="15"/>
      <c r="AV1635" s="15"/>
      <c r="AW1635" s="15">
        <v>0</v>
      </c>
      <c r="AX1635" s="16">
        <v>5000</v>
      </c>
      <c r="AZ1635" s="6">
        <f>IF(D1635&gt;0,H1635/D1635,0)</f>
        <v>59500000</v>
      </c>
      <c r="BA1635" s="6">
        <f>AZ1635*Q1635</f>
        <v>1190000</v>
      </c>
      <c r="BB1635" s="6">
        <f>IF(C1635&gt;C$3054,C$3054,IF(C1635&lt;C$3053,C$3053,C1635))</f>
        <v>-0.04</v>
      </c>
      <c r="BC1635" s="6">
        <f>IF(BB1635&gt;0,(D1635/15)-BB1635,0)</f>
        <v>0</v>
      </c>
      <c r="BD1635" s="6">
        <f>BC1635/BC$3049</f>
        <v>0</v>
      </c>
      <c r="BE1635" s="15">
        <f>IF(AU1635&gt;AU$3054,AU$3054,IF(AU1635&lt;AU$3053,AU$3053,AU1635))</f>
        <v>0</v>
      </c>
      <c r="BF1635" s="15">
        <f>IF(I1635&gt;I$3054,I$3054,IF(I1635&lt;I$3053,I$3053,I1635))</f>
        <v>0</v>
      </c>
      <c r="BG1635" s="6">
        <f>IF(BE1635&gt;0, BF1635/BE1635,0)</f>
        <v>0</v>
      </c>
      <c r="BH1635" s="26">
        <f>BG1635/BG$3049</f>
        <v>0</v>
      </c>
      <c r="BI1635" s="26">
        <f>IF(AV1635&gt;AV$3054,AV$3054,IF(AV1635&lt;AV$3053,AV$3053,AV1635))</f>
        <v>0</v>
      </c>
      <c r="BJ1635" s="6">
        <f>IF(BI1635&gt;0, BF1635/BI1635,0)</f>
        <v>0</v>
      </c>
      <c r="BK1635" s="26">
        <f>BJ1635/BJ$3049</f>
        <v>0</v>
      </c>
      <c r="BL1635" s="6">
        <f>IF(_xlfn.NUMBERVALUE(AL1635),IF(ABS(AL1635)&lt;1,1-ABS(AL1635),0),0)</f>
        <v>0</v>
      </c>
      <c r="BM1635" s="6">
        <f>IF(F1635&gt;F$3054,F$3054,IF(F1635&lt;F$3053,F$3053,F1635))</f>
        <v>-50</v>
      </c>
      <c r="BN1635" s="6">
        <f>IF(BM1635&gt;0, BM1635/BM$3049, BM1635/BM$3050*-1)</f>
        <v>-0.50271465915946112</v>
      </c>
      <c r="BO1635" s="6">
        <f>IF(O1635&gt;O$3054,O$3054,IF(O1635&lt;O$3053,O$3053,O1635))</f>
        <v>0</v>
      </c>
      <c r="BP1635" s="26">
        <f>BO1635/BO$3049</f>
        <v>0</v>
      </c>
      <c r="BQ1635" s="26">
        <f>IF(OR(BD1635=0, BH1635=0,BN1635=0,BP1635=0), 0,BD1635+BH1635+BK1635+BL1635+BN1635+BP1635)</f>
        <v>0</v>
      </c>
      <c r="BR1635" s="6">
        <f>IF(D1635&gt;0,C1635/D1635,0)</f>
        <v>-0.66666666666666674</v>
      </c>
    </row>
    <row r="1636" spans="1:70" x14ac:dyDescent="0.2">
      <c r="A1636" s="15" t="s">
        <v>3421</v>
      </c>
      <c r="B1636" s="15" t="s">
        <v>3422</v>
      </c>
      <c r="C1636" s="15">
        <v>0</v>
      </c>
      <c r="D1636" s="15">
        <v>0.13</v>
      </c>
      <c r="E1636" s="15">
        <v>0.13</v>
      </c>
      <c r="F1636" s="15">
        <v>-10.34</v>
      </c>
      <c r="G1636" s="15">
        <v>4.38</v>
      </c>
      <c r="H1636" s="21">
        <v>107430000</v>
      </c>
      <c r="I1636" s="15"/>
      <c r="J1636" s="15">
        <v>0</v>
      </c>
      <c r="K1636" s="15"/>
      <c r="L1636" s="15">
        <v>0</v>
      </c>
      <c r="M1636" s="15"/>
      <c r="N1636" s="15">
        <v>0</v>
      </c>
      <c r="O1636" s="15"/>
      <c r="P1636" s="15"/>
      <c r="Q1636" s="15">
        <v>0.03</v>
      </c>
      <c r="R1636" s="15">
        <v>0</v>
      </c>
      <c r="S1636" s="15">
        <v>1.56</v>
      </c>
      <c r="T1636" s="15">
        <v>0</v>
      </c>
      <c r="U1636" s="15">
        <v>0</v>
      </c>
      <c r="V1636" s="15">
        <v>1.57</v>
      </c>
      <c r="W1636" s="15">
        <v>1.61</v>
      </c>
      <c r="X1636" s="15">
        <v>0</v>
      </c>
      <c r="Y1636" s="15">
        <v>0</v>
      </c>
      <c r="Z1636" s="15">
        <v>1.69</v>
      </c>
      <c r="AA1636" s="15">
        <v>1.73</v>
      </c>
      <c r="AB1636" s="15"/>
      <c r="AC1636" s="15">
        <v>-20.149999999999999</v>
      </c>
      <c r="AD1636" s="15">
        <v>88.98</v>
      </c>
      <c r="AE1636" s="15">
        <v>-18.190000000000001</v>
      </c>
      <c r="AF1636" s="15">
        <v>-19.22</v>
      </c>
      <c r="AG1636" s="15">
        <v>84.63</v>
      </c>
      <c r="AH1636" s="15">
        <v>-17.309999999999999</v>
      </c>
      <c r="AI1636" s="15">
        <v>-20.149999999999999</v>
      </c>
      <c r="AJ1636" s="15">
        <v>88.98</v>
      </c>
      <c r="AK1636" s="15">
        <v>-18.190000000000001</v>
      </c>
      <c r="AL1636" s="15"/>
      <c r="AM1636" s="15">
        <v>60.67</v>
      </c>
      <c r="AN1636" s="15"/>
      <c r="AO1636" s="16">
        <v>-10876.19</v>
      </c>
      <c r="AP1636" s="16">
        <v>-17528.57</v>
      </c>
      <c r="AQ1636" s="16">
        <v>-17266.669999999998</v>
      </c>
      <c r="AR1636" s="15"/>
      <c r="AS1636" s="15"/>
      <c r="AT1636" s="15">
        <v>-32.9</v>
      </c>
      <c r="AU1636" s="15"/>
      <c r="AV1636" s="15"/>
      <c r="AW1636" s="15">
        <v>0</v>
      </c>
      <c r="AX1636" s="16">
        <v>2883</v>
      </c>
      <c r="AZ1636" s="6">
        <f>IF(D1636&gt;0,H1636/D1636,0)</f>
        <v>826384615.3846153</v>
      </c>
      <c r="BA1636" s="6">
        <f>AZ1636*Q1636</f>
        <v>24791538.461538456</v>
      </c>
      <c r="BB1636" s="6">
        <f>IF(C1636&gt;C$3054,C$3054,IF(C1636&lt;C$3053,C$3053,C1636))</f>
        <v>0</v>
      </c>
      <c r="BC1636" s="6">
        <f>IF(BB1636&gt;0,(D1636/15)-BB1636,0)</f>
        <v>0</v>
      </c>
      <c r="BD1636" s="6">
        <f>BC1636/BC$3049</f>
        <v>0</v>
      </c>
      <c r="BE1636" s="15">
        <f>IF(AU1636&gt;AU$3054,AU$3054,IF(AU1636&lt;AU$3053,AU$3053,AU1636))</f>
        <v>0</v>
      </c>
      <c r="BF1636" s="15">
        <f>IF(I1636&gt;I$3054,I$3054,IF(I1636&lt;I$3053,I$3053,I1636))</f>
        <v>0</v>
      </c>
      <c r="BG1636" s="6">
        <f>IF(BE1636&gt;0, BF1636/BE1636,0)</f>
        <v>0</v>
      </c>
      <c r="BH1636" s="26">
        <f>BG1636/BG$3049</f>
        <v>0</v>
      </c>
      <c r="BI1636" s="26">
        <f>IF(AV1636&gt;AV$3054,AV$3054,IF(AV1636&lt;AV$3053,AV$3053,AV1636))</f>
        <v>0</v>
      </c>
      <c r="BJ1636" s="6">
        <f>IF(BI1636&gt;0, BF1636/BI1636,0)</f>
        <v>0</v>
      </c>
      <c r="BK1636" s="26">
        <f>BJ1636/BJ$3049</f>
        <v>0</v>
      </c>
      <c r="BL1636" s="6">
        <f>IF(_xlfn.NUMBERVALUE(AL1636),IF(ABS(AL1636)&lt;1,1-ABS(AL1636),0),0)</f>
        <v>0</v>
      </c>
      <c r="BM1636" s="6">
        <f>IF(F1636&gt;F$3054,F$3054,IF(F1636&lt;F$3053,F$3053,F1636))</f>
        <v>-10.34</v>
      </c>
      <c r="BN1636" s="6">
        <f>IF(BM1636&gt;0, BM1636/BM$3049, BM1636/BM$3050*-1)</f>
        <v>-0.10396139151417656</v>
      </c>
      <c r="BO1636" s="6">
        <f>IF(O1636&gt;O$3054,O$3054,IF(O1636&lt;O$3053,O$3053,O1636))</f>
        <v>0</v>
      </c>
      <c r="BP1636" s="26">
        <f>BO1636/BO$3049</f>
        <v>0</v>
      </c>
      <c r="BQ1636" s="26">
        <f>IF(OR(BD1636=0, BH1636=0,BN1636=0,BP1636=0), 0,BD1636+BH1636+BK1636+BL1636+BN1636+BP1636)</f>
        <v>0</v>
      </c>
      <c r="BR1636" s="6">
        <f>IF(D1636&gt;0,C1636/D1636,0)</f>
        <v>0</v>
      </c>
    </row>
    <row r="1637" spans="1:70" x14ac:dyDescent="0.2">
      <c r="A1637" s="15" t="s">
        <v>3396</v>
      </c>
      <c r="B1637" s="15" t="s">
        <v>3397</v>
      </c>
      <c r="C1637" s="15">
        <v>0.17</v>
      </c>
      <c r="D1637" s="15">
        <v>2.38</v>
      </c>
      <c r="E1637" s="15">
        <v>1.92</v>
      </c>
      <c r="F1637" s="15">
        <v>-20.34</v>
      </c>
      <c r="G1637" s="15">
        <v>2.2599999999999998</v>
      </c>
      <c r="H1637" s="21">
        <v>101240000</v>
      </c>
      <c r="I1637" s="15">
        <v>14.05</v>
      </c>
      <c r="J1637" s="15">
        <v>0.08</v>
      </c>
      <c r="K1637" s="15">
        <v>0.08</v>
      </c>
      <c r="L1637" s="15">
        <v>0.12</v>
      </c>
      <c r="M1637" s="15">
        <v>0.12</v>
      </c>
      <c r="N1637" s="15">
        <v>0.12</v>
      </c>
      <c r="O1637" s="15">
        <v>5.41</v>
      </c>
      <c r="P1637" s="15">
        <v>5.32</v>
      </c>
      <c r="Q1637" s="15">
        <v>1.02</v>
      </c>
      <c r="R1637" s="15">
        <v>0.1</v>
      </c>
      <c r="S1637" s="15">
        <v>2.0699999999999998</v>
      </c>
      <c r="T1637" s="15">
        <v>30.8</v>
      </c>
      <c r="U1637" s="15">
        <v>30.8</v>
      </c>
      <c r="V1637" s="15">
        <v>33.64</v>
      </c>
      <c r="W1637" s="15">
        <v>33.64</v>
      </c>
      <c r="X1637" s="15">
        <v>77.81</v>
      </c>
      <c r="Y1637" s="15">
        <v>77.81</v>
      </c>
      <c r="Z1637" s="15">
        <v>84.98</v>
      </c>
      <c r="AA1637" s="15">
        <v>84.98</v>
      </c>
      <c r="AB1637" s="15">
        <v>6.9</v>
      </c>
      <c r="AC1637" s="15">
        <v>9.85</v>
      </c>
      <c r="AD1637" s="15">
        <v>16.38</v>
      </c>
      <c r="AE1637" s="15">
        <v>9.85</v>
      </c>
      <c r="AF1637" s="15">
        <v>7.31</v>
      </c>
      <c r="AG1637" s="15">
        <v>11.3</v>
      </c>
      <c r="AH1637" s="15">
        <v>7.31</v>
      </c>
      <c r="AI1637" s="15">
        <v>17.34</v>
      </c>
      <c r="AJ1637" s="15">
        <v>28.76</v>
      </c>
      <c r="AK1637" s="15">
        <v>17.34</v>
      </c>
      <c r="AL1637" s="15"/>
      <c r="AM1637" s="15">
        <v>40.07</v>
      </c>
      <c r="AN1637" s="15">
        <v>55.72</v>
      </c>
      <c r="AO1637" s="15">
        <v>16.11</v>
      </c>
      <c r="AP1637" s="15">
        <v>11.81</v>
      </c>
      <c r="AQ1637" s="15">
        <v>6.53</v>
      </c>
      <c r="AR1637" s="15">
        <v>6.44</v>
      </c>
      <c r="AS1637" s="15">
        <v>11.31</v>
      </c>
      <c r="AT1637" s="15"/>
      <c r="AU1637" s="15">
        <v>5.63</v>
      </c>
      <c r="AV1637" s="15"/>
      <c r="AW1637" s="16">
        <v>25963</v>
      </c>
      <c r="AX1637" s="16">
        <v>36051</v>
      </c>
      <c r="AZ1637" s="6">
        <f>IF(D1637&gt;0,H1637/D1637,0)</f>
        <v>42537815.12605042</v>
      </c>
      <c r="BA1637" s="6">
        <f>AZ1637*Q1637</f>
        <v>43388571.428571433</v>
      </c>
      <c r="BB1637" s="6">
        <f>IF(C1637&gt;C$3054,C$3054,IF(C1637&lt;C$3053,C$3053,C1637))</f>
        <v>0.17</v>
      </c>
      <c r="BC1637" s="6">
        <f>IF(BB1637&gt;0,(D1637/15)-BB1637,0)</f>
        <v>-1.1333333333333362E-2</v>
      </c>
      <c r="BD1637" s="6">
        <f>BC1637/BC$3049</f>
        <v>-2.1825651559892211E-3</v>
      </c>
      <c r="BE1637" s="15">
        <f>IF(AU1637&gt;AU$3054,AU$3054,IF(AU1637&lt;AU$3053,AU$3053,AU1637))</f>
        <v>5.63</v>
      </c>
      <c r="BF1637" s="15">
        <f>IF(I1637&gt;I$3054,I$3054,IF(I1637&lt;I$3053,I$3053,I1637))</f>
        <v>14.05</v>
      </c>
      <c r="BG1637" s="6">
        <f>IF(BE1637&gt;0, BF1637/BE1637,0)</f>
        <v>2.4955595026642987</v>
      </c>
      <c r="BH1637" s="26">
        <f>BG1637/BG$3049</f>
        <v>2.399576444869518E-3</v>
      </c>
      <c r="BI1637" s="26">
        <f>IF(AV1637&gt;AV$3054,AV$3054,IF(AV1637&lt;AV$3053,AV$3053,AV1637))</f>
        <v>0</v>
      </c>
      <c r="BJ1637" s="6">
        <f>IF(BI1637&gt;0, BF1637/BI1637,0)</f>
        <v>0</v>
      </c>
      <c r="BK1637" s="26">
        <f>BJ1637/BJ$3049</f>
        <v>0</v>
      </c>
      <c r="BL1637" s="6">
        <f>IF(_xlfn.NUMBERVALUE(AL1637),IF(ABS(AL1637)&lt;1,1-ABS(AL1637),0),0)</f>
        <v>0</v>
      </c>
      <c r="BM1637" s="6">
        <f>IF(F1637&gt;F$3054,F$3054,IF(F1637&lt;F$3053,F$3053,F1637))</f>
        <v>-20.34</v>
      </c>
      <c r="BN1637" s="6">
        <f>IF(BM1637&gt;0, BM1637/BM$3049, BM1637/BM$3050*-1)</f>
        <v>-0.20450432334606877</v>
      </c>
      <c r="BO1637" s="6">
        <f>IF(O1637&gt;O$3054,O$3054,IF(O1637&lt;O$3053,O$3053,O1637))</f>
        <v>5.41</v>
      </c>
      <c r="BP1637" s="26">
        <f>BO1637/BO$3049</f>
        <v>5.1014201758114504E-2</v>
      </c>
      <c r="BQ1637" s="26">
        <f>IF(OR(BD1637=0, BH1637=0,BN1637=0,BP1637=0), 0,BD1637+BH1637+BK1637+BL1637+BN1637+BP1637)</f>
        <v>-0.15327311029907398</v>
      </c>
      <c r="BR1637" s="6">
        <f>IF(D1637&gt;0,C1637/D1637,0)</f>
        <v>7.1428571428571438E-2</v>
      </c>
    </row>
    <row r="1638" spans="1:70" x14ac:dyDescent="0.2">
      <c r="A1638" s="15" t="s">
        <v>3324</v>
      </c>
      <c r="B1638" s="15" t="s">
        <v>3325</v>
      </c>
      <c r="C1638" s="15"/>
      <c r="D1638" s="15">
        <v>0</v>
      </c>
      <c r="E1638" s="15"/>
      <c r="F1638" s="15"/>
      <c r="G1638" s="15"/>
      <c r="H1638" s="21"/>
      <c r="I1638" s="15"/>
      <c r="J1638" s="15"/>
      <c r="K1638" s="15"/>
      <c r="L1638" s="15"/>
      <c r="M1638" s="15"/>
      <c r="N1638" s="15"/>
      <c r="O1638" s="15"/>
      <c r="P1638" s="15"/>
      <c r="Q1638" s="15"/>
      <c r="R1638" s="15"/>
      <c r="S1638" s="15"/>
      <c r="T1638" s="15"/>
      <c r="U1638" s="15"/>
      <c r="V1638" s="15"/>
      <c r="W1638" s="15"/>
      <c r="X1638" s="15"/>
      <c r="Y1638" s="15"/>
      <c r="Z1638" s="15"/>
      <c r="AA1638" s="15"/>
      <c r="AB1638" s="15"/>
      <c r="AC1638" s="15"/>
      <c r="AD1638" s="15"/>
      <c r="AE1638" s="15"/>
      <c r="AF1638" s="15"/>
      <c r="AG1638" s="15"/>
      <c r="AH1638" s="15"/>
      <c r="AI1638" s="15"/>
      <c r="AJ1638" s="15"/>
      <c r="AK1638" s="15"/>
      <c r="AL1638" s="15"/>
      <c r="AM1638" s="15"/>
      <c r="AN1638" s="15"/>
      <c r="AO1638" s="15"/>
      <c r="AP1638" s="15"/>
      <c r="AQ1638" s="15"/>
      <c r="AR1638" s="15"/>
      <c r="AS1638" s="15"/>
      <c r="AT1638" s="15"/>
      <c r="AU1638" s="15"/>
      <c r="AV1638" s="15"/>
      <c r="AW1638" s="15">
        <v>0</v>
      </c>
      <c r="AX1638" s="16">
        <v>76544</v>
      </c>
      <c r="AZ1638" s="6">
        <f>IF(D1638&gt;0,H1638/D1638,0)</f>
        <v>0</v>
      </c>
      <c r="BA1638" s="6">
        <f>AZ1638*Q1638</f>
        <v>0</v>
      </c>
      <c r="BB1638" s="6">
        <f>IF(C1638&gt;C$3054,C$3054,IF(C1638&lt;C$3053,C$3053,C1638))</f>
        <v>0</v>
      </c>
      <c r="BC1638" s="6">
        <f>IF(BB1638&gt;0,(D1638/15)-BB1638,0)</f>
        <v>0</v>
      </c>
      <c r="BD1638" s="6">
        <f>BC1638/BC$3049</f>
        <v>0</v>
      </c>
      <c r="BE1638" s="15">
        <f>IF(AU1638&gt;AU$3054,AU$3054,IF(AU1638&lt;AU$3053,AU$3053,AU1638))</f>
        <v>0</v>
      </c>
      <c r="BF1638" s="15">
        <f>IF(I1638&gt;I$3054,I$3054,IF(I1638&lt;I$3053,I$3053,I1638))</f>
        <v>0</v>
      </c>
      <c r="BG1638" s="6">
        <f>IF(BE1638&gt;0, BF1638/BE1638,0)</f>
        <v>0</v>
      </c>
      <c r="BH1638" s="26">
        <f>BG1638/BG$3049</f>
        <v>0</v>
      </c>
      <c r="BI1638" s="26">
        <f>IF(AV1638&gt;AV$3054,AV$3054,IF(AV1638&lt;AV$3053,AV$3053,AV1638))</f>
        <v>0</v>
      </c>
      <c r="BJ1638" s="6">
        <f>IF(BI1638&gt;0, BF1638/BI1638,0)</f>
        <v>0</v>
      </c>
      <c r="BK1638" s="26">
        <f>BJ1638/BJ$3049</f>
        <v>0</v>
      </c>
      <c r="BL1638" s="6">
        <f>IF(_xlfn.NUMBERVALUE(AL1638),IF(ABS(AL1638)&lt;1,1-ABS(AL1638),0),0)</f>
        <v>0</v>
      </c>
      <c r="BM1638" s="6">
        <f>IF(F1638&gt;F$3054,F$3054,IF(F1638&lt;F$3053,F$3053,F1638))</f>
        <v>0</v>
      </c>
      <c r="BN1638" s="6">
        <f>IF(BM1638&gt;0, BM1638/BM$3049, BM1638/BM$3050*-1)</f>
        <v>0</v>
      </c>
      <c r="BO1638" s="6">
        <f>IF(O1638&gt;O$3054,O$3054,IF(O1638&lt;O$3053,O$3053,O1638))</f>
        <v>0</v>
      </c>
      <c r="BP1638" s="26">
        <f>BO1638/BO$3049</f>
        <v>0</v>
      </c>
      <c r="BQ1638" s="26">
        <f>IF(OR(BD1638=0, BH1638=0,BN1638=0,BP1638=0), 0,BD1638+BH1638+BK1638+BL1638+BN1638+BP1638)</f>
        <v>0</v>
      </c>
      <c r="BR1638" s="6">
        <f>IF(D1638&gt;0,C1638/D1638,0)</f>
        <v>0</v>
      </c>
    </row>
    <row r="1639" spans="1:70" x14ac:dyDescent="0.2">
      <c r="A1639" s="15" t="s">
        <v>3346</v>
      </c>
      <c r="B1639" s="15" t="s">
        <v>3347</v>
      </c>
      <c r="C1639" s="15">
        <v>0</v>
      </c>
      <c r="D1639" s="15">
        <v>0.04</v>
      </c>
      <c r="E1639" s="15">
        <v>0.04</v>
      </c>
      <c r="F1639" s="15"/>
      <c r="G1639" s="15">
        <v>5.18</v>
      </c>
      <c r="H1639" s="21">
        <v>39880000</v>
      </c>
      <c r="I1639" s="15"/>
      <c r="J1639" s="15"/>
      <c r="K1639" s="15"/>
      <c r="L1639" s="15"/>
      <c r="M1639" s="15"/>
      <c r="N1639" s="15">
        <v>0</v>
      </c>
      <c r="O1639" s="15"/>
      <c r="P1639" s="15"/>
      <c r="Q1639" s="15">
        <v>0.01</v>
      </c>
      <c r="R1639" s="15">
        <v>0</v>
      </c>
      <c r="S1639" s="15">
        <v>0.1</v>
      </c>
      <c r="T1639" s="15">
        <v>0</v>
      </c>
      <c r="U1639" s="15">
        <v>0</v>
      </c>
      <c r="V1639" s="15">
        <v>69.33</v>
      </c>
      <c r="W1639" s="15">
        <v>69.33</v>
      </c>
      <c r="X1639" s="15">
        <v>0</v>
      </c>
      <c r="Y1639" s="15">
        <v>0</v>
      </c>
      <c r="Z1639" s="15">
        <v>263.56</v>
      </c>
      <c r="AA1639" s="15">
        <v>263.56</v>
      </c>
      <c r="AB1639" s="15">
        <v>-4.6399999999999997</v>
      </c>
      <c r="AC1639" s="15">
        <v>-51.77</v>
      </c>
      <c r="AD1639" s="15"/>
      <c r="AE1639" s="15">
        <v>-51.77</v>
      </c>
      <c r="AF1639" s="15">
        <v>-12.97</v>
      </c>
      <c r="AG1639" s="15"/>
      <c r="AH1639" s="15">
        <v>-12.97</v>
      </c>
      <c r="AI1639" s="15">
        <v>-51.77</v>
      </c>
      <c r="AJ1639" s="15"/>
      <c r="AK1639" s="15">
        <v>-51.77</v>
      </c>
      <c r="AL1639" s="15"/>
      <c r="AM1639" s="15">
        <v>296.73</v>
      </c>
      <c r="AN1639" s="15"/>
      <c r="AO1639" s="15">
        <v>-173.01</v>
      </c>
      <c r="AP1639" s="15">
        <v>-173.01</v>
      </c>
      <c r="AQ1639" s="15">
        <v>-173.01</v>
      </c>
      <c r="AR1639" s="15"/>
      <c r="AS1639" s="15">
        <v>-51.37</v>
      </c>
      <c r="AT1639" s="15">
        <v>-12.08</v>
      </c>
      <c r="AU1639" s="15"/>
      <c r="AV1639" s="15"/>
      <c r="AW1639" s="15">
        <v>0</v>
      </c>
      <c r="AX1639" s="16">
        <v>40520</v>
      </c>
      <c r="AZ1639" s="6">
        <f>IF(D1639&gt;0,H1639/D1639,0)</f>
        <v>997000000</v>
      </c>
      <c r="BA1639" s="6">
        <f>AZ1639*Q1639</f>
        <v>9970000</v>
      </c>
      <c r="BB1639" s="6">
        <f>IF(C1639&gt;C$3054,C$3054,IF(C1639&lt;C$3053,C$3053,C1639))</f>
        <v>0</v>
      </c>
      <c r="BC1639" s="6">
        <f>IF(BB1639&gt;0,(D1639/15)-BB1639,0)</f>
        <v>0</v>
      </c>
      <c r="BD1639" s="6">
        <f>BC1639/BC$3049</f>
        <v>0</v>
      </c>
      <c r="BE1639" s="15">
        <f>IF(AU1639&gt;AU$3054,AU$3054,IF(AU1639&lt;AU$3053,AU$3053,AU1639))</f>
        <v>0</v>
      </c>
      <c r="BF1639" s="15">
        <f>IF(I1639&gt;I$3054,I$3054,IF(I1639&lt;I$3053,I$3053,I1639))</f>
        <v>0</v>
      </c>
      <c r="BG1639" s="6">
        <f>IF(BE1639&gt;0, BF1639/BE1639,0)</f>
        <v>0</v>
      </c>
      <c r="BH1639" s="26">
        <f>BG1639/BG$3049</f>
        <v>0</v>
      </c>
      <c r="BI1639" s="26">
        <f>IF(AV1639&gt;AV$3054,AV$3054,IF(AV1639&lt;AV$3053,AV$3053,AV1639))</f>
        <v>0</v>
      </c>
      <c r="BJ1639" s="6">
        <f>IF(BI1639&gt;0, BF1639/BI1639,0)</f>
        <v>0</v>
      </c>
      <c r="BK1639" s="26">
        <f>BJ1639/BJ$3049</f>
        <v>0</v>
      </c>
      <c r="BL1639" s="6">
        <f>IF(_xlfn.NUMBERVALUE(AL1639),IF(ABS(AL1639)&lt;1,1-ABS(AL1639),0),0)</f>
        <v>0</v>
      </c>
      <c r="BM1639" s="6">
        <f>IF(F1639&gt;F$3054,F$3054,IF(F1639&lt;F$3053,F$3053,F1639))</f>
        <v>0</v>
      </c>
      <c r="BN1639" s="6">
        <f>IF(BM1639&gt;0, BM1639/BM$3049, BM1639/BM$3050*-1)</f>
        <v>0</v>
      </c>
      <c r="BO1639" s="6">
        <f>IF(O1639&gt;O$3054,O$3054,IF(O1639&lt;O$3053,O$3053,O1639))</f>
        <v>0</v>
      </c>
      <c r="BP1639" s="26">
        <f>BO1639/BO$3049</f>
        <v>0</v>
      </c>
      <c r="BQ1639" s="26">
        <f>IF(OR(BD1639=0, BH1639=0,BN1639=0,BP1639=0), 0,BD1639+BH1639+BK1639+BL1639+BN1639+BP1639)</f>
        <v>0</v>
      </c>
      <c r="BR1639" s="6">
        <f>IF(D1639&gt;0,C1639/D1639,0)</f>
        <v>0</v>
      </c>
    </row>
    <row r="1640" spans="1:70" x14ac:dyDescent="0.2">
      <c r="A1640" s="15" t="s">
        <v>3429</v>
      </c>
      <c r="B1640" s="15" t="s">
        <v>3430</v>
      </c>
      <c r="C1640" s="15"/>
      <c r="D1640" s="15"/>
      <c r="E1640" s="15"/>
      <c r="F1640" s="15"/>
      <c r="G1640" s="15"/>
      <c r="H1640" s="21"/>
      <c r="I1640" s="15"/>
      <c r="J1640" s="15"/>
      <c r="K1640" s="15"/>
      <c r="L1640" s="15"/>
      <c r="M1640" s="15"/>
      <c r="N1640" s="15"/>
      <c r="O1640" s="15"/>
      <c r="P1640" s="15"/>
      <c r="Q1640" s="15"/>
      <c r="R1640" s="15"/>
      <c r="S1640" s="15"/>
      <c r="T1640" s="15"/>
      <c r="U1640" s="15"/>
      <c r="V1640" s="15"/>
      <c r="W1640" s="15"/>
      <c r="X1640" s="15"/>
      <c r="Y1640" s="15"/>
      <c r="Z1640" s="15"/>
      <c r="AA1640" s="15"/>
      <c r="AB1640" s="15"/>
      <c r="AC1640" s="15"/>
      <c r="AD1640" s="15"/>
      <c r="AE1640" s="15"/>
      <c r="AF1640" s="15"/>
      <c r="AG1640" s="15"/>
      <c r="AH1640" s="15"/>
      <c r="AI1640" s="15"/>
      <c r="AJ1640" s="15"/>
      <c r="AK1640" s="15"/>
      <c r="AL1640" s="15"/>
      <c r="AM1640" s="15"/>
      <c r="AN1640" s="15"/>
      <c r="AO1640" s="15"/>
      <c r="AP1640" s="15"/>
      <c r="AQ1640" s="15"/>
      <c r="AR1640" s="15"/>
      <c r="AS1640" s="15"/>
      <c r="AT1640" s="15"/>
      <c r="AU1640" s="15"/>
      <c r="AV1640" s="15"/>
      <c r="AW1640" s="15"/>
      <c r="AX1640" s="15"/>
      <c r="AZ1640" s="6">
        <f>IF(D1640&gt;0,H1640/D1640,0)</f>
        <v>0</v>
      </c>
      <c r="BA1640" s="6">
        <f>AZ1640*Q1640</f>
        <v>0</v>
      </c>
      <c r="BB1640" s="6">
        <f>IF(C1640&gt;C$3054,C$3054,IF(C1640&lt;C$3053,C$3053,C1640))</f>
        <v>0</v>
      </c>
      <c r="BC1640" s="6">
        <f>IF(BB1640&gt;0,(D1640/15)-BB1640,0)</f>
        <v>0</v>
      </c>
      <c r="BD1640" s="6">
        <f>BC1640/BC$3049</f>
        <v>0</v>
      </c>
      <c r="BE1640" s="15">
        <f>IF(AU1640&gt;AU$3054,AU$3054,IF(AU1640&lt;AU$3053,AU$3053,AU1640))</f>
        <v>0</v>
      </c>
      <c r="BF1640" s="15">
        <f>IF(I1640&gt;I$3054,I$3054,IF(I1640&lt;I$3053,I$3053,I1640))</f>
        <v>0</v>
      </c>
      <c r="BG1640" s="6">
        <f>IF(BE1640&gt;0, BF1640/BE1640,0)</f>
        <v>0</v>
      </c>
      <c r="BH1640" s="26">
        <f>BG1640/BG$3049</f>
        <v>0</v>
      </c>
      <c r="BI1640" s="26">
        <f>IF(AV1640&gt;AV$3054,AV$3054,IF(AV1640&lt;AV$3053,AV$3053,AV1640))</f>
        <v>0</v>
      </c>
      <c r="BJ1640" s="6">
        <f>IF(BI1640&gt;0, BF1640/BI1640,0)</f>
        <v>0</v>
      </c>
      <c r="BK1640" s="26">
        <f>BJ1640/BJ$3049</f>
        <v>0</v>
      </c>
      <c r="BL1640" s="6">
        <f>IF(_xlfn.NUMBERVALUE(AL1640),IF(ABS(AL1640)&lt;1,1-ABS(AL1640),0),0)</f>
        <v>0</v>
      </c>
      <c r="BM1640" s="6">
        <f>IF(F1640&gt;F$3054,F$3054,IF(F1640&lt;F$3053,F$3053,F1640))</f>
        <v>0</v>
      </c>
      <c r="BN1640" s="6">
        <f>IF(BM1640&gt;0, BM1640/BM$3049, BM1640/BM$3050*-1)</f>
        <v>0</v>
      </c>
      <c r="BO1640" s="6">
        <f>IF(O1640&gt;O$3054,O$3054,IF(O1640&lt;O$3053,O$3053,O1640))</f>
        <v>0</v>
      </c>
      <c r="BP1640" s="26">
        <f>BO1640/BO$3049</f>
        <v>0</v>
      </c>
      <c r="BQ1640" s="26">
        <f>IF(OR(BD1640=0, BH1640=0,BN1640=0,BP1640=0), 0,BD1640+BH1640+BK1640+BL1640+BN1640+BP1640)</f>
        <v>0</v>
      </c>
      <c r="BR1640" s="6">
        <f>IF(D1640&gt;0,C1640/D1640,0)</f>
        <v>0</v>
      </c>
    </row>
    <row r="1641" spans="1:70" x14ac:dyDescent="0.2">
      <c r="A1641" s="15" t="s">
        <v>54</v>
      </c>
      <c r="B1641" s="15" t="s">
        <v>3400</v>
      </c>
      <c r="C1641" s="15">
        <v>0.18</v>
      </c>
      <c r="D1641" s="15">
        <v>3.65</v>
      </c>
      <c r="E1641" s="15">
        <v>3.27</v>
      </c>
      <c r="F1641" s="15">
        <v>46</v>
      </c>
      <c r="G1641" s="15">
        <v>2.9</v>
      </c>
      <c r="H1641" s="21">
        <v>380620000</v>
      </c>
      <c r="I1641" s="15">
        <v>19.760000000000002</v>
      </c>
      <c r="J1641" s="15">
        <v>0.02</v>
      </c>
      <c r="K1641" s="15">
        <v>0.02</v>
      </c>
      <c r="L1641" s="15">
        <v>0.02</v>
      </c>
      <c r="M1641" s="15">
        <v>0.02</v>
      </c>
      <c r="N1641" s="15">
        <v>0.02</v>
      </c>
      <c r="O1641" s="15">
        <v>0.68</v>
      </c>
      <c r="P1641" s="15">
        <v>2.59</v>
      </c>
      <c r="Q1641" s="15">
        <v>1.26</v>
      </c>
      <c r="R1641" s="15">
        <v>0.03</v>
      </c>
      <c r="S1641" s="15">
        <v>2.2999999999999998</v>
      </c>
      <c r="T1641" s="15">
        <v>20.68</v>
      </c>
      <c r="U1641" s="15">
        <v>20.68</v>
      </c>
      <c r="V1641" s="15">
        <v>21.83</v>
      </c>
      <c r="W1641" s="15">
        <v>21.83</v>
      </c>
      <c r="X1641" s="15">
        <v>35.03</v>
      </c>
      <c r="Y1641" s="15">
        <v>35.03</v>
      </c>
      <c r="Z1641" s="15">
        <v>36.979999999999997</v>
      </c>
      <c r="AA1641" s="15">
        <v>36.979999999999997</v>
      </c>
      <c r="AB1641" s="15"/>
      <c r="AC1641" s="15">
        <v>10.93</v>
      </c>
      <c r="AD1641" s="15">
        <v>10.99</v>
      </c>
      <c r="AE1641" s="15">
        <v>10.93</v>
      </c>
      <c r="AF1641" s="15">
        <v>10.25</v>
      </c>
      <c r="AG1641" s="15">
        <v>10.130000000000001</v>
      </c>
      <c r="AH1641" s="15">
        <v>10.25</v>
      </c>
      <c r="AI1641" s="15">
        <v>15.72</v>
      </c>
      <c r="AJ1641" s="15">
        <v>14.74</v>
      </c>
      <c r="AK1641" s="15">
        <v>15.72</v>
      </c>
      <c r="AL1641" s="15">
        <v>0.63</v>
      </c>
      <c r="AM1641" s="15">
        <v>63.3</v>
      </c>
      <c r="AN1641" s="15">
        <v>38.450000000000003</v>
      </c>
      <c r="AO1641" s="15">
        <v>14.93</v>
      </c>
      <c r="AP1641" s="15">
        <v>40.700000000000003</v>
      </c>
      <c r="AQ1641" s="15">
        <v>29.39</v>
      </c>
      <c r="AR1641" s="15">
        <v>23.07</v>
      </c>
      <c r="AS1641" s="15">
        <v>20.170000000000002</v>
      </c>
      <c r="AT1641" s="15">
        <v>27.99</v>
      </c>
      <c r="AU1641" s="15">
        <v>6.04</v>
      </c>
      <c r="AV1641" s="15"/>
      <c r="AW1641" s="16">
        <v>10607</v>
      </c>
      <c r="AX1641" s="16">
        <v>21880</v>
      </c>
      <c r="AZ1641" s="6">
        <f>IF(D1641&gt;0,H1641/D1641,0)</f>
        <v>104279452.05479452</v>
      </c>
      <c r="BA1641" s="6">
        <f>AZ1641*Q1641</f>
        <v>131392109.5890411</v>
      </c>
      <c r="BB1641" s="6">
        <f>IF(C1641&gt;C$3054,C$3054,IF(C1641&lt;C$3053,C$3053,C1641))</f>
        <v>0.18</v>
      </c>
      <c r="BC1641" s="6">
        <f>IF(BB1641&gt;0,(D1641/15)-BB1641,0)</f>
        <v>6.3333333333333325E-2</v>
      </c>
      <c r="BD1641" s="6">
        <f>BC1641/BC$3049</f>
        <v>1.219668763641032E-2</v>
      </c>
      <c r="BE1641" s="15">
        <f>IF(AU1641&gt;AU$3054,AU$3054,IF(AU1641&lt;AU$3053,AU$3053,AU1641))</f>
        <v>6.04</v>
      </c>
      <c r="BF1641" s="15">
        <f>IF(I1641&gt;I$3054,I$3054,IF(I1641&lt;I$3053,I$3053,I1641))</f>
        <v>19.760000000000002</v>
      </c>
      <c r="BG1641" s="6">
        <f>IF(BE1641&gt;0, BF1641/BE1641,0)</f>
        <v>3.2715231788079473</v>
      </c>
      <c r="BH1641" s="26">
        <f>BG1641/BG$3049</f>
        <v>3.1456953642384107E-3</v>
      </c>
      <c r="BI1641" s="26">
        <f>IF(AV1641&gt;AV$3054,AV$3054,IF(AV1641&lt;AV$3053,AV$3053,AV1641))</f>
        <v>0</v>
      </c>
      <c r="BJ1641" s="6">
        <f>IF(BI1641&gt;0, BF1641/BI1641,0)</f>
        <v>0</v>
      </c>
      <c r="BK1641" s="26">
        <f>BJ1641/BJ$3049</f>
        <v>0</v>
      </c>
      <c r="BL1641" s="6">
        <f>IF(_xlfn.NUMBERVALUE(AL1641),IF(ABS(AL1641)&lt;1,1-ABS(AL1641),0),0)</f>
        <v>0.37</v>
      </c>
      <c r="BM1641" s="6">
        <f>IF(F1641&gt;F$3054,F$3054,IF(F1641&lt;F$3053,F$3053,F1641))</f>
        <v>46</v>
      </c>
      <c r="BN1641" s="6">
        <f>IF(BM1641&gt;0, BM1641/BM$3049, BM1641/BM$3050*-1)</f>
        <v>5.8112541617480973E-2</v>
      </c>
      <c r="BO1641" s="6">
        <f>IF(O1641&gt;O$3054,O$3054,IF(O1641&lt;O$3053,O$3053,O1641))</f>
        <v>0.68</v>
      </c>
      <c r="BP1641" s="26">
        <f>BO1641/BO$3049</f>
        <v>6.4121362653452611E-3</v>
      </c>
      <c r="BQ1641" s="26">
        <f>IF(OR(BD1641=0, BH1641=0,BN1641=0,BP1641=0), 0,BD1641+BH1641+BK1641+BL1641+BN1641+BP1641)</f>
        <v>0.44986706088347495</v>
      </c>
      <c r="BR1641" s="6">
        <f>IF(D1641&gt;0,C1641/D1641,0)</f>
        <v>4.9315068493150684E-2</v>
      </c>
    </row>
    <row r="1642" spans="1:70" x14ac:dyDescent="0.2">
      <c r="A1642" s="15" t="s">
        <v>3314</v>
      </c>
      <c r="B1642" s="15" t="s">
        <v>3315</v>
      </c>
      <c r="C1642" s="15"/>
      <c r="D1642" s="15">
        <v>0</v>
      </c>
      <c r="E1642" s="15"/>
      <c r="F1642" s="15"/>
      <c r="G1642" s="15"/>
      <c r="H1642" s="21"/>
      <c r="I1642" s="15"/>
      <c r="J1642" s="15"/>
      <c r="K1642" s="15"/>
      <c r="L1642" s="15"/>
      <c r="M1642" s="15"/>
      <c r="N1642" s="15"/>
      <c r="O1642" s="15"/>
      <c r="P1642" s="15"/>
      <c r="Q1642" s="15"/>
      <c r="R1642" s="15"/>
      <c r="S1642" s="15"/>
      <c r="T1642" s="15"/>
      <c r="U1642" s="15"/>
      <c r="V1642" s="15"/>
      <c r="W1642" s="15"/>
      <c r="X1642" s="15"/>
      <c r="Y1642" s="15"/>
      <c r="Z1642" s="15"/>
      <c r="AA1642" s="15"/>
      <c r="AB1642" s="15"/>
      <c r="AC1642" s="15"/>
      <c r="AD1642" s="15"/>
      <c r="AE1642" s="15"/>
      <c r="AF1642" s="15"/>
      <c r="AG1642" s="15"/>
      <c r="AH1642" s="15"/>
      <c r="AI1642" s="15"/>
      <c r="AJ1642" s="15"/>
      <c r="AK1642" s="15"/>
      <c r="AL1642" s="15"/>
      <c r="AM1642" s="15"/>
      <c r="AN1642" s="15"/>
      <c r="AO1642" s="15"/>
      <c r="AP1642" s="15"/>
      <c r="AQ1642" s="15"/>
      <c r="AR1642" s="15"/>
      <c r="AS1642" s="15"/>
      <c r="AT1642" s="15"/>
      <c r="AU1642" s="15"/>
      <c r="AV1642" s="15"/>
      <c r="AW1642" s="15">
        <v>0</v>
      </c>
      <c r="AX1642" s="15"/>
      <c r="AZ1642" s="6">
        <f>IF(D1642&gt;0,H1642/D1642,0)</f>
        <v>0</v>
      </c>
      <c r="BA1642" s="6">
        <f>AZ1642*Q1642</f>
        <v>0</v>
      </c>
      <c r="BB1642" s="6">
        <f>IF(C1642&gt;C$3054,C$3054,IF(C1642&lt;C$3053,C$3053,C1642))</f>
        <v>0</v>
      </c>
      <c r="BC1642" s="6">
        <f>IF(BB1642&gt;0,(D1642/15)-BB1642,0)</f>
        <v>0</v>
      </c>
      <c r="BD1642" s="6">
        <f>BC1642/BC$3049</f>
        <v>0</v>
      </c>
      <c r="BE1642" s="15">
        <f>IF(AU1642&gt;AU$3054,AU$3054,IF(AU1642&lt;AU$3053,AU$3053,AU1642))</f>
        <v>0</v>
      </c>
      <c r="BF1642" s="15">
        <f>IF(I1642&gt;I$3054,I$3054,IF(I1642&lt;I$3053,I$3053,I1642))</f>
        <v>0</v>
      </c>
      <c r="BG1642" s="6">
        <f>IF(BE1642&gt;0, BF1642/BE1642,0)</f>
        <v>0</v>
      </c>
      <c r="BH1642" s="26">
        <f>BG1642/BG$3049</f>
        <v>0</v>
      </c>
      <c r="BI1642" s="26">
        <f>IF(AV1642&gt;AV$3054,AV$3054,IF(AV1642&lt;AV$3053,AV$3053,AV1642))</f>
        <v>0</v>
      </c>
      <c r="BJ1642" s="6">
        <f>IF(BI1642&gt;0, BF1642/BI1642,0)</f>
        <v>0</v>
      </c>
      <c r="BK1642" s="26">
        <f>BJ1642/BJ$3049</f>
        <v>0</v>
      </c>
      <c r="BL1642" s="6">
        <f>IF(_xlfn.NUMBERVALUE(AL1642),IF(ABS(AL1642)&lt;1,1-ABS(AL1642),0),0)</f>
        <v>0</v>
      </c>
      <c r="BM1642" s="6">
        <f>IF(F1642&gt;F$3054,F$3054,IF(F1642&lt;F$3053,F$3053,F1642))</f>
        <v>0</v>
      </c>
      <c r="BN1642" s="6">
        <f>IF(BM1642&gt;0, BM1642/BM$3049, BM1642/BM$3050*-1)</f>
        <v>0</v>
      </c>
      <c r="BO1642" s="6">
        <f>IF(O1642&gt;O$3054,O$3054,IF(O1642&lt;O$3053,O$3053,O1642))</f>
        <v>0</v>
      </c>
      <c r="BP1642" s="26">
        <f>BO1642/BO$3049</f>
        <v>0</v>
      </c>
      <c r="BQ1642" s="26">
        <f>IF(OR(BD1642=0, BH1642=0,BN1642=0,BP1642=0), 0,BD1642+BH1642+BK1642+BL1642+BN1642+BP1642)</f>
        <v>0</v>
      </c>
      <c r="BR1642" s="6">
        <f>IF(D1642&gt;0,C1642/D1642,0)</f>
        <v>0</v>
      </c>
    </row>
    <row r="1643" spans="1:70" x14ac:dyDescent="0.2">
      <c r="A1643" s="15" t="s">
        <v>3405</v>
      </c>
      <c r="B1643" s="15" t="s">
        <v>3406</v>
      </c>
      <c r="C1643" s="15">
        <v>-0.01</v>
      </c>
      <c r="D1643" s="15">
        <v>0.01</v>
      </c>
      <c r="E1643" s="15">
        <v>0.02</v>
      </c>
      <c r="F1643" s="15">
        <v>50</v>
      </c>
      <c r="G1643" s="15">
        <v>17.079999999999998</v>
      </c>
      <c r="H1643" s="21">
        <v>3570000</v>
      </c>
      <c r="I1643" s="15"/>
      <c r="J1643" s="15">
        <v>0</v>
      </c>
      <c r="K1643" s="15"/>
      <c r="L1643" s="15">
        <v>0</v>
      </c>
      <c r="M1643" s="15"/>
      <c r="N1643" s="15">
        <v>0</v>
      </c>
      <c r="O1643" s="15"/>
      <c r="P1643" s="15"/>
      <c r="Q1643" s="15">
        <v>0</v>
      </c>
      <c r="R1643" s="15">
        <v>0</v>
      </c>
      <c r="S1643" s="15">
        <v>1.75</v>
      </c>
      <c r="T1643" s="15">
        <v>0</v>
      </c>
      <c r="U1643" s="15">
        <v>0</v>
      </c>
      <c r="V1643" s="15">
        <v>0</v>
      </c>
      <c r="W1643" s="15">
        <v>0</v>
      </c>
      <c r="X1643" s="15">
        <v>0</v>
      </c>
      <c r="Y1643" s="15">
        <v>0</v>
      </c>
      <c r="Z1643" s="15">
        <v>0</v>
      </c>
      <c r="AA1643" s="15">
        <v>0</v>
      </c>
      <c r="AB1643" s="15"/>
      <c r="AC1643" s="15"/>
      <c r="AD1643" s="15">
        <v>-12.18</v>
      </c>
      <c r="AE1643" s="15"/>
      <c r="AF1643" s="15">
        <v>-184.35</v>
      </c>
      <c r="AG1643" s="15">
        <v>-11.9</v>
      </c>
      <c r="AH1643" s="15">
        <v>-184.35</v>
      </c>
      <c r="AI1643" s="15"/>
      <c r="AJ1643" s="15">
        <v>-12.18</v>
      </c>
      <c r="AK1643" s="15"/>
      <c r="AL1643" s="15">
        <v>1.68</v>
      </c>
      <c r="AM1643" s="15">
        <v>171.12</v>
      </c>
      <c r="AN1643" s="15"/>
      <c r="AO1643" s="16">
        <v>-12561.33</v>
      </c>
      <c r="AP1643" s="16">
        <v>-12568</v>
      </c>
      <c r="AQ1643" s="16">
        <v>-12568</v>
      </c>
      <c r="AR1643" s="15"/>
      <c r="AS1643" s="15">
        <v>-56.61</v>
      </c>
      <c r="AT1643" s="15">
        <v>-36.25</v>
      </c>
      <c r="AU1643" s="15"/>
      <c r="AV1643" s="15"/>
      <c r="AW1643" s="15">
        <v>0</v>
      </c>
      <c r="AX1643" s="16">
        <v>86870</v>
      </c>
      <c r="AZ1643" s="6">
        <f>IF(D1643&gt;0,H1643/D1643,0)</f>
        <v>357000000</v>
      </c>
      <c r="BA1643" s="6">
        <f>AZ1643*Q1643</f>
        <v>0</v>
      </c>
      <c r="BB1643" s="6">
        <f>IF(C1643&gt;C$3054,C$3054,IF(C1643&lt;C$3053,C$3053,C1643))</f>
        <v>-0.01</v>
      </c>
      <c r="BC1643" s="6">
        <f>IF(BB1643&gt;0,(D1643/15)-BB1643,0)</f>
        <v>0</v>
      </c>
      <c r="BD1643" s="6">
        <f>BC1643/BC$3049</f>
        <v>0</v>
      </c>
      <c r="BE1643" s="15">
        <f>IF(AU1643&gt;AU$3054,AU$3054,IF(AU1643&lt;AU$3053,AU$3053,AU1643))</f>
        <v>0</v>
      </c>
      <c r="BF1643" s="15">
        <f>IF(I1643&gt;I$3054,I$3054,IF(I1643&lt;I$3053,I$3053,I1643))</f>
        <v>0</v>
      </c>
      <c r="BG1643" s="6">
        <f>IF(BE1643&gt;0, BF1643/BE1643,0)</f>
        <v>0</v>
      </c>
      <c r="BH1643" s="26">
        <f>BG1643/BG$3049</f>
        <v>0</v>
      </c>
      <c r="BI1643" s="26">
        <f>IF(AV1643&gt;AV$3054,AV$3054,IF(AV1643&lt;AV$3053,AV$3053,AV1643))</f>
        <v>0</v>
      </c>
      <c r="BJ1643" s="6">
        <f>IF(BI1643&gt;0, BF1643/BI1643,0)</f>
        <v>0</v>
      </c>
      <c r="BK1643" s="26">
        <f>BJ1643/BJ$3049</f>
        <v>0</v>
      </c>
      <c r="BL1643" s="6">
        <f>IF(_xlfn.NUMBERVALUE(AL1643),IF(ABS(AL1643)&lt;1,1-ABS(AL1643),0),0)</f>
        <v>0</v>
      </c>
      <c r="BM1643" s="6">
        <f>IF(F1643&gt;F$3054,F$3054,IF(F1643&lt;F$3053,F$3053,F1643))</f>
        <v>50</v>
      </c>
      <c r="BN1643" s="6">
        <f>IF(BM1643&gt;0, BM1643/BM$3049, BM1643/BM$3050*-1)</f>
        <v>6.3165806105957581E-2</v>
      </c>
      <c r="BO1643" s="6">
        <f>IF(O1643&gt;O$3054,O$3054,IF(O1643&lt;O$3053,O$3053,O1643))</f>
        <v>0</v>
      </c>
      <c r="BP1643" s="26">
        <f>BO1643/BO$3049</f>
        <v>0</v>
      </c>
      <c r="BQ1643" s="26">
        <f>IF(OR(BD1643=0, BH1643=0,BN1643=0,BP1643=0), 0,BD1643+BH1643+BK1643+BL1643+BN1643+BP1643)</f>
        <v>0</v>
      </c>
      <c r="BR1643" s="6">
        <f>IF(D1643&gt;0,C1643/D1643,0)</f>
        <v>-1</v>
      </c>
    </row>
    <row r="1644" spans="1:70" x14ac:dyDescent="0.2">
      <c r="A1644" s="15" t="s">
        <v>3415</v>
      </c>
      <c r="B1644" s="15" t="s">
        <v>3416</v>
      </c>
      <c r="C1644" s="15">
        <v>-0.02</v>
      </c>
      <c r="D1644" s="15">
        <v>0.06</v>
      </c>
      <c r="E1644" s="15">
        <v>0.06</v>
      </c>
      <c r="F1644" s="15">
        <v>-21.25</v>
      </c>
      <c r="G1644" s="15">
        <v>0.39</v>
      </c>
      <c r="H1644" s="21">
        <v>6820000</v>
      </c>
      <c r="I1644" s="15"/>
      <c r="J1644" s="15">
        <v>0</v>
      </c>
      <c r="K1644" s="15"/>
      <c r="L1644" s="15"/>
      <c r="M1644" s="15"/>
      <c r="N1644" s="15">
        <v>0</v>
      </c>
      <c r="O1644" s="15"/>
      <c r="P1644" s="15"/>
      <c r="Q1644" s="15">
        <v>0.16</v>
      </c>
      <c r="R1644" s="15">
        <v>0.03</v>
      </c>
      <c r="S1644" s="15">
        <v>3.98</v>
      </c>
      <c r="T1644" s="15">
        <v>0</v>
      </c>
      <c r="U1644" s="15">
        <v>0</v>
      </c>
      <c r="V1644" s="15">
        <v>0</v>
      </c>
      <c r="W1644" s="15">
        <v>0</v>
      </c>
      <c r="X1644" s="15">
        <v>0</v>
      </c>
      <c r="Y1644" s="15">
        <v>0</v>
      </c>
      <c r="Z1644" s="15">
        <v>0</v>
      </c>
      <c r="AA1644" s="15">
        <v>0</v>
      </c>
      <c r="AB1644" s="15"/>
      <c r="AC1644" s="15">
        <v>-11.4</v>
      </c>
      <c r="AD1644" s="15"/>
      <c r="AE1644" s="15"/>
      <c r="AF1644" s="15">
        <v>-10.68</v>
      </c>
      <c r="AG1644" s="15"/>
      <c r="AH1644" s="15"/>
      <c r="AI1644" s="15">
        <v>-11.4</v>
      </c>
      <c r="AJ1644" s="15"/>
      <c r="AK1644" s="15"/>
      <c r="AL1644" s="15">
        <v>-3.76</v>
      </c>
      <c r="AM1644" s="15">
        <v>21.42</v>
      </c>
      <c r="AN1644" s="15">
        <v>-29.97</v>
      </c>
      <c r="AO1644" s="15">
        <v>-118.18</v>
      </c>
      <c r="AP1644" s="15">
        <v>-168.61</v>
      </c>
      <c r="AQ1644" s="15">
        <v>-165.67</v>
      </c>
      <c r="AR1644" s="15"/>
      <c r="AS1644" s="15"/>
      <c r="AT1644" s="15"/>
      <c r="AU1644" s="15"/>
      <c r="AV1644" s="15"/>
      <c r="AW1644" s="15">
        <v>0</v>
      </c>
      <c r="AX1644" s="16">
        <v>95472</v>
      </c>
      <c r="AZ1644" s="6">
        <f>IF(D1644&gt;0,H1644/D1644,0)</f>
        <v>113666666.66666667</v>
      </c>
      <c r="BA1644" s="6">
        <f>AZ1644*Q1644</f>
        <v>18186666.666666668</v>
      </c>
      <c r="BB1644" s="6">
        <f>IF(C1644&gt;C$3054,C$3054,IF(C1644&lt;C$3053,C$3053,C1644))</f>
        <v>-0.02</v>
      </c>
      <c r="BC1644" s="6">
        <f>IF(BB1644&gt;0,(D1644/15)-BB1644,0)</f>
        <v>0</v>
      </c>
      <c r="BD1644" s="6">
        <f>BC1644/BC$3049</f>
        <v>0</v>
      </c>
      <c r="BE1644" s="15">
        <f>IF(AU1644&gt;AU$3054,AU$3054,IF(AU1644&lt;AU$3053,AU$3053,AU1644))</f>
        <v>0</v>
      </c>
      <c r="BF1644" s="15">
        <f>IF(I1644&gt;I$3054,I$3054,IF(I1644&lt;I$3053,I$3053,I1644))</f>
        <v>0</v>
      </c>
      <c r="BG1644" s="6">
        <f>IF(BE1644&gt;0, BF1644/BE1644,0)</f>
        <v>0</v>
      </c>
      <c r="BH1644" s="26">
        <f>BG1644/BG$3049</f>
        <v>0</v>
      </c>
      <c r="BI1644" s="26">
        <f>IF(AV1644&gt;AV$3054,AV$3054,IF(AV1644&lt;AV$3053,AV$3053,AV1644))</f>
        <v>0</v>
      </c>
      <c r="BJ1644" s="6">
        <f>IF(BI1644&gt;0, BF1644/BI1644,0)</f>
        <v>0</v>
      </c>
      <c r="BK1644" s="26">
        <f>BJ1644/BJ$3049</f>
        <v>0</v>
      </c>
      <c r="BL1644" s="6">
        <f>IF(_xlfn.NUMBERVALUE(AL1644),IF(ABS(AL1644)&lt;1,1-ABS(AL1644),0),0)</f>
        <v>0</v>
      </c>
      <c r="BM1644" s="6">
        <f>IF(F1644&gt;F$3054,F$3054,IF(F1644&lt;F$3053,F$3053,F1644))</f>
        <v>-21.25</v>
      </c>
      <c r="BN1644" s="6">
        <f>IF(BM1644&gt;0, BM1644/BM$3049, BM1644/BM$3050*-1)</f>
        <v>-0.21365373014277098</v>
      </c>
      <c r="BO1644" s="6">
        <f>IF(O1644&gt;O$3054,O$3054,IF(O1644&lt;O$3053,O$3053,O1644))</f>
        <v>0</v>
      </c>
      <c r="BP1644" s="26">
        <f>BO1644/BO$3049</f>
        <v>0</v>
      </c>
      <c r="BQ1644" s="26">
        <f>IF(OR(BD1644=0, BH1644=0,BN1644=0,BP1644=0), 0,BD1644+BH1644+BK1644+BL1644+BN1644+BP1644)</f>
        <v>0</v>
      </c>
      <c r="BR1644" s="6">
        <f>IF(D1644&gt;0,C1644/D1644,0)</f>
        <v>-0.33333333333333337</v>
      </c>
    </row>
    <row r="1645" spans="1:70" x14ac:dyDescent="0.2">
      <c r="A1645" s="15" t="s">
        <v>3318</v>
      </c>
      <c r="B1645" s="15" t="s">
        <v>3319</v>
      </c>
      <c r="C1645" s="15"/>
      <c r="D1645" s="15">
        <v>0</v>
      </c>
      <c r="E1645" s="15"/>
      <c r="F1645" s="15"/>
      <c r="G1645" s="15"/>
      <c r="H1645" s="21"/>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c r="AG1645" s="15"/>
      <c r="AH1645" s="15"/>
      <c r="AI1645" s="15"/>
      <c r="AJ1645" s="15"/>
      <c r="AK1645" s="15"/>
      <c r="AL1645" s="15"/>
      <c r="AM1645" s="15"/>
      <c r="AN1645" s="15"/>
      <c r="AO1645" s="15"/>
      <c r="AP1645" s="15"/>
      <c r="AQ1645" s="15"/>
      <c r="AR1645" s="15"/>
      <c r="AS1645" s="15"/>
      <c r="AT1645" s="15"/>
      <c r="AU1645" s="15"/>
      <c r="AV1645" s="15"/>
      <c r="AW1645" s="15">
        <v>0</v>
      </c>
      <c r="AX1645" s="15"/>
      <c r="AZ1645" s="6">
        <f>IF(D1645&gt;0,H1645/D1645,0)</f>
        <v>0</v>
      </c>
      <c r="BA1645" s="6">
        <f>AZ1645*Q1645</f>
        <v>0</v>
      </c>
      <c r="BB1645" s="6">
        <f>IF(C1645&gt;C$3054,C$3054,IF(C1645&lt;C$3053,C$3053,C1645))</f>
        <v>0</v>
      </c>
      <c r="BC1645" s="6">
        <f>IF(BB1645&gt;0,(D1645/15)-BB1645,0)</f>
        <v>0</v>
      </c>
      <c r="BD1645" s="6">
        <f>BC1645/BC$3049</f>
        <v>0</v>
      </c>
      <c r="BE1645" s="15">
        <f>IF(AU1645&gt;AU$3054,AU$3054,IF(AU1645&lt;AU$3053,AU$3053,AU1645))</f>
        <v>0</v>
      </c>
      <c r="BF1645" s="15">
        <f>IF(I1645&gt;I$3054,I$3054,IF(I1645&lt;I$3053,I$3053,I1645))</f>
        <v>0</v>
      </c>
      <c r="BG1645" s="6">
        <f>IF(BE1645&gt;0, BF1645/BE1645,0)</f>
        <v>0</v>
      </c>
      <c r="BH1645" s="26">
        <f>BG1645/BG$3049</f>
        <v>0</v>
      </c>
      <c r="BI1645" s="26">
        <f>IF(AV1645&gt;AV$3054,AV$3054,IF(AV1645&lt;AV$3053,AV$3053,AV1645))</f>
        <v>0</v>
      </c>
      <c r="BJ1645" s="6">
        <f>IF(BI1645&gt;0, BF1645/BI1645,0)</f>
        <v>0</v>
      </c>
      <c r="BK1645" s="26">
        <f>BJ1645/BJ$3049</f>
        <v>0</v>
      </c>
      <c r="BL1645" s="6">
        <f>IF(_xlfn.NUMBERVALUE(AL1645),IF(ABS(AL1645)&lt;1,1-ABS(AL1645),0),0)</f>
        <v>0</v>
      </c>
      <c r="BM1645" s="6">
        <f>IF(F1645&gt;F$3054,F$3054,IF(F1645&lt;F$3053,F$3053,F1645))</f>
        <v>0</v>
      </c>
      <c r="BN1645" s="6">
        <f>IF(BM1645&gt;0, BM1645/BM$3049, BM1645/BM$3050*-1)</f>
        <v>0</v>
      </c>
      <c r="BO1645" s="6">
        <f>IF(O1645&gt;O$3054,O$3054,IF(O1645&lt;O$3053,O$3053,O1645))</f>
        <v>0</v>
      </c>
      <c r="BP1645" s="26">
        <f>BO1645/BO$3049</f>
        <v>0</v>
      </c>
      <c r="BQ1645" s="26">
        <f>IF(OR(BD1645=0, BH1645=0,BN1645=0,BP1645=0), 0,BD1645+BH1645+BK1645+BL1645+BN1645+BP1645)</f>
        <v>0</v>
      </c>
      <c r="BR1645" s="6">
        <f>IF(D1645&gt;0,C1645/D1645,0)</f>
        <v>0</v>
      </c>
    </row>
    <row r="1646" spans="1:70" x14ac:dyDescent="0.2">
      <c r="A1646" s="15" t="s">
        <v>3427</v>
      </c>
      <c r="B1646" s="15" t="s">
        <v>3428</v>
      </c>
      <c r="C1646" s="15">
        <v>-0.01</v>
      </c>
      <c r="D1646" s="15">
        <v>0.19</v>
      </c>
      <c r="E1646" s="15">
        <v>0.21</v>
      </c>
      <c r="F1646" s="15">
        <v>18.18</v>
      </c>
      <c r="G1646" s="15">
        <v>7.08</v>
      </c>
      <c r="H1646" s="21">
        <v>48700000</v>
      </c>
      <c r="I1646" s="15"/>
      <c r="J1646" s="15">
        <v>0</v>
      </c>
      <c r="K1646" s="15"/>
      <c r="L1646" s="15">
        <v>0</v>
      </c>
      <c r="M1646" s="15"/>
      <c r="N1646" s="15">
        <v>0</v>
      </c>
      <c r="O1646" s="15"/>
      <c r="P1646" s="15"/>
      <c r="Q1646" s="15">
        <v>0.03</v>
      </c>
      <c r="R1646" s="15">
        <v>0.03</v>
      </c>
      <c r="S1646" s="15">
        <v>16.62</v>
      </c>
      <c r="T1646" s="15">
        <v>0</v>
      </c>
      <c r="U1646" s="15">
        <v>0</v>
      </c>
      <c r="V1646" s="15">
        <v>0</v>
      </c>
      <c r="W1646" s="15">
        <v>0</v>
      </c>
      <c r="X1646" s="15">
        <v>0</v>
      </c>
      <c r="Y1646" s="15">
        <v>0</v>
      </c>
      <c r="Z1646" s="15">
        <v>0</v>
      </c>
      <c r="AA1646" s="15">
        <v>0</v>
      </c>
      <c r="AB1646" s="15"/>
      <c r="AC1646" s="15">
        <v>-33.450000000000003</v>
      </c>
      <c r="AD1646" s="15">
        <v>-94.47</v>
      </c>
      <c r="AE1646" s="15">
        <v>-33.450000000000003</v>
      </c>
      <c r="AF1646" s="15">
        <v>-30.58</v>
      </c>
      <c r="AG1646" s="15">
        <v>-81.34</v>
      </c>
      <c r="AH1646" s="15">
        <v>-30.58</v>
      </c>
      <c r="AI1646" s="15">
        <v>-33.450000000000003</v>
      </c>
      <c r="AJ1646" s="15">
        <v>-94.47</v>
      </c>
      <c r="AK1646" s="15">
        <v>-33.450000000000003</v>
      </c>
      <c r="AL1646" s="15">
        <v>1.73</v>
      </c>
      <c r="AM1646" s="15">
        <v>123.1</v>
      </c>
      <c r="AN1646" s="15"/>
      <c r="AO1646" s="16">
        <v>-11533.29</v>
      </c>
      <c r="AP1646" s="16">
        <v>-11904.02</v>
      </c>
      <c r="AQ1646" s="16">
        <v>-6197.87</v>
      </c>
      <c r="AR1646" s="15"/>
      <c r="AS1646" s="15">
        <v>-29.72</v>
      </c>
      <c r="AT1646" s="15"/>
      <c r="AU1646" s="15"/>
      <c r="AV1646" s="15"/>
      <c r="AW1646" s="15">
        <v>1780000</v>
      </c>
      <c r="AX1646" s="15">
        <v>1680000</v>
      </c>
      <c r="AZ1646" s="6">
        <f>IF(D1646&gt;0,H1646/D1646,0)</f>
        <v>256315789.47368422</v>
      </c>
      <c r="BA1646" s="6">
        <f>AZ1646*Q1646</f>
        <v>7689473.6842105268</v>
      </c>
      <c r="BB1646" s="6">
        <f>IF(C1646&gt;C$3054,C$3054,IF(C1646&lt;C$3053,C$3053,C1646))</f>
        <v>-0.01</v>
      </c>
      <c r="BC1646" s="6">
        <f>IF(BB1646&gt;0,(D1646/15)-BB1646,0)</f>
        <v>0</v>
      </c>
      <c r="BD1646" s="6">
        <f>BC1646/BC$3049</f>
        <v>0</v>
      </c>
      <c r="BE1646" s="15">
        <f>IF(AU1646&gt;AU$3054,AU$3054,IF(AU1646&lt;AU$3053,AU$3053,AU1646))</f>
        <v>0</v>
      </c>
      <c r="BF1646" s="15">
        <f>IF(I1646&gt;I$3054,I$3054,IF(I1646&lt;I$3053,I$3053,I1646))</f>
        <v>0</v>
      </c>
      <c r="BG1646" s="6">
        <f>IF(BE1646&gt;0, BF1646/BE1646,0)</f>
        <v>0</v>
      </c>
      <c r="BH1646" s="26">
        <f>BG1646/BG$3049</f>
        <v>0</v>
      </c>
      <c r="BI1646" s="26">
        <f>IF(AV1646&gt;AV$3054,AV$3054,IF(AV1646&lt;AV$3053,AV$3053,AV1646))</f>
        <v>0</v>
      </c>
      <c r="BJ1646" s="6">
        <f>IF(BI1646&gt;0, BF1646/BI1646,0)</f>
        <v>0</v>
      </c>
      <c r="BK1646" s="26">
        <f>BJ1646/BJ$3049</f>
        <v>0</v>
      </c>
      <c r="BL1646" s="6">
        <f>IF(_xlfn.NUMBERVALUE(AL1646),IF(ABS(AL1646)&lt;1,1-ABS(AL1646),0),0)</f>
        <v>0</v>
      </c>
      <c r="BM1646" s="6">
        <f>IF(F1646&gt;F$3054,F$3054,IF(F1646&lt;F$3053,F$3053,F1646))</f>
        <v>18.18</v>
      </c>
      <c r="BN1646" s="6">
        <f>IF(BM1646&gt;0, BM1646/BM$3049, BM1646/BM$3050*-1)</f>
        <v>2.2967087100126175E-2</v>
      </c>
      <c r="BO1646" s="6">
        <f>IF(O1646&gt;O$3054,O$3054,IF(O1646&lt;O$3053,O$3053,O1646))</f>
        <v>0</v>
      </c>
      <c r="BP1646" s="26">
        <f>BO1646/BO$3049</f>
        <v>0</v>
      </c>
      <c r="BQ1646" s="26">
        <f>IF(OR(BD1646=0, BH1646=0,BN1646=0,BP1646=0), 0,BD1646+BH1646+BK1646+BL1646+BN1646+BP1646)</f>
        <v>0</v>
      </c>
      <c r="BR1646" s="6">
        <f>IF(D1646&gt;0,C1646/D1646,0)</f>
        <v>-5.2631578947368418E-2</v>
      </c>
    </row>
    <row r="1647" spans="1:70" x14ac:dyDescent="0.2">
      <c r="A1647" s="15" t="s">
        <v>3342</v>
      </c>
      <c r="B1647" s="15" t="s">
        <v>3343</v>
      </c>
      <c r="C1647" s="15">
        <v>0</v>
      </c>
      <c r="D1647" s="15">
        <v>0.06</v>
      </c>
      <c r="E1647" s="15">
        <v>0.05</v>
      </c>
      <c r="F1647" s="15"/>
      <c r="G1647" s="15">
        <v>84.56</v>
      </c>
      <c r="H1647" s="21">
        <v>11340000</v>
      </c>
      <c r="I1647" s="15"/>
      <c r="J1647" s="15">
        <v>0</v>
      </c>
      <c r="K1647" s="15"/>
      <c r="L1647" s="15">
        <v>0</v>
      </c>
      <c r="M1647" s="15"/>
      <c r="N1647" s="15">
        <v>0</v>
      </c>
      <c r="O1647" s="15"/>
      <c r="P1647" s="15"/>
      <c r="Q1647" s="15">
        <v>0</v>
      </c>
      <c r="R1647" s="15">
        <v>0</v>
      </c>
      <c r="S1647" s="15">
        <v>10.34</v>
      </c>
      <c r="T1647" s="15">
        <v>0</v>
      </c>
      <c r="U1647" s="15">
        <v>0</v>
      </c>
      <c r="V1647" s="15">
        <v>0</v>
      </c>
      <c r="W1647" s="15">
        <v>0</v>
      </c>
      <c r="X1647" s="15">
        <v>0</v>
      </c>
      <c r="Y1647" s="15">
        <v>0</v>
      </c>
      <c r="Z1647" s="15">
        <v>0</v>
      </c>
      <c r="AA1647" s="15">
        <v>0</v>
      </c>
      <c r="AB1647" s="15"/>
      <c r="AC1647" s="15">
        <v>-46.91</v>
      </c>
      <c r="AD1647" s="15">
        <v>-68.34</v>
      </c>
      <c r="AE1647" s="15">
        <v>-46.9</v>
      </c>
      <c r="AF1647" s="15">
        <v>-40.35</v>
      </c>
      <c r="AG1647" s="15">
        <v>-67.37</v>
      </c>
      <c r="AH1647" s="15">
        <v>-40.340000000000003</v>
      </c>
      <c r="AI1647" s="15">
        <v>-46.91</v>
      </c>
      <c r="AJ1647" s="15">
        <v>-68.34</v>
      </c>
      <c r="AK1647" s="15">
        <v>-46.9</v>
      </c>
      <c r="AL1647" s="15"/>
      <c r="AM1647" s="15">
        <v>142.84</v>
      </c>
      <c r="AN1647" s="15"/>
      <c r="AO1647" s="15"/>
      <c r="AP1647" s="15"/>
      <c r="AQ1647" s="15"/>
      <c r="AR1647" s="15"/>
      <c r="AS1647" s="15"/>
      <c r="AT1647" s="15"/>
      <c r="AU1647" s="15"/>
      <c r="AV1647" s="15"/>
      <c r="AW1647" s="15">
        <v>0</v>
      </c>
      <c r="AX1647" s="16">
        <v>131520</v>
      </c>
      <c r="AZ1647" s="6">
        <f>IF(D1647&gt;0,H1647/D1647,0)</f>
        <v>189000000</v>
      </c>
      <c r="BA1647" s="6">
        <f>AZ1647*Q1647</f>
        <v>0</v>
      </c>
      <c r="BB1647" s="6">
        <f>IF(C1647&gt;C$3054,C$3054,IF(C1647&lt;C$3053,C$3053,C1647))</f>
        <v>0</v>
      </c>
      <c r="BC1647" s="6">
        <f>IF(BB1647&gt;0,(D1647/15)-BB1647,0)</f>
        <v>0</v>
      </c>
      <c r="BD1647" s="6">
        <f>BC1647/BC$3049</f>
        <v>0</v>
      </c>
      <c r="BE1647" s="15">
        <f>IF(AU1647&gt;AU$3054,AU$3054,IF(AU1647&lt;AU$3053,AU$3053,AU1647))</f>
        <v>0</v>
      </c>
      <c r="BF1647" s="15">
        <f>IF(I1647&gt;I$3054,I$3054,IF(I1647&lt;I$3053,I$3053,I1647))</f>
        <v>0</v>
      </c>
      <c r="BG1647" s="6">
        <f>IF(BE1647&gt;0, BF1647/BE1647,0)</f>
        <v>0</v>
      </c>
      <c r="BH1647" s="26">
        <f>BG1647/BG$3049</f>
        <v>0</v>
      </c>
      <c r="BI1647" s="26">
        <f>IF(AV1647&gt;AV$3054,AV$3054,IF(AV1647&lt;AV$3053,AV$3053,AV1647))</f>
        <v>0</v>
      </c>
      <c r="BJ1647" s="6">
        <f>IF(BI1647&gt;0, BF1647/BI1647,0)</f>
        <v>0</v>
      </c>
      <c r="BK1647" s="26">
        <f>BJ1647/BJ$3049</f>
        <v>0</v>
      </c>
      <c r="BL1647" s="6">
        <f>IF(_xlfn.NUMBERVALUE(AL1647),IF(ABS(AL1647)&lt;1,1-ABS(AL1647),0),0)</f>
        <v>0</v>
      </c>
      <c r="BM1647" s="6">
        <f>IF(F1647&gt;F$3054,F$3054,IF(F1647&lt;F$3053,F$3053,F1647))</f>
        <v>0</v>
      </c>
      <c r="BN1647" s="6">
        <f>IF(BM1647&gt;0, BM1647/BM$3049, BM1647/BM$3050*-1)</f>
        <v>0</v>
      </c>
      <c r="BO1647" s="6">
        <f>IF(O1647&gt;O$3054,O$3054,IF(O1647&lt;O$3053,O$3053,O1647))</f>
        <v>0</v>
      </c>
      <c r="BP1647" s="26">
        <f>BO1647/BO$3049</f>
        <v>0</v>
      </c>
      <c r="BQ1647" s="26">
        <f>IF(OR(BD1647=0, BH1647=0,BN1647=0,BP1647=0), 0,BD1647+BH1647+BK1647+BL1647+BN1647+BP1647)</f>
        <v>0</v>
      </c>
      <c r="BR1647" s="6">
        <f>IF(D1647&gt;0,C1647/D1647,0)</f>
        <v>0</v>
      </c>
    </row>
    <row r="1648" spans="1:70" x14ac:dyDescent="0.2">
      <c r="A1648" s="15" t="s">
        <v>3344</v>
      </c>
      <c r="B1648" s="15" t="s">
        <v>3345</v>
      </c>
      <c r="C1648" s="15">
        <v>0</v>
      </c>
      <c r="D1648" s="15">
        <v>0</v>
      </c>
      <c r="E1648" s="15">
        <v>0</v>
      </c>
      <c r="F1648" s="15">
        <v>-25</v>
      </c>
      <c r="G1648" s="15">
        <v>2.61</v>
      </c>
      <c r="H1648" s="21">
        <v>43080000</v>
      </c>
      <c r="I1648" s="15"/>
      <c r="J1648" s="15">
        <v>0</v>
      </c>
      <c r="K1648" s="15"/>
      <c r="L1648" s="15">
        <v>0</v>
      </c>
      <c r="M1648" s="15"/>
      <c r="N1648" s="15">
        <v>0</v>
      </c>
      <c r="O1648" s="15"/>
      <c r="P1648" s="15"/>
      <c r="Q1648" s="15">
        <v>0</v>
      </c>
      <c r="R1648" s="15">
        <v>0</v>
      </c>
      <c r="S1648" s="15">
        <v>1.04</v>
      </c>
      <c r="T1648" s="15">
        <v>0</v>
      </c>
      <c r="U1648" s="15">
        <v>0</v>
      </c>
      <c r="V1648" s="15">
        <v>13.17</v>
      </c>
      <c r="W1648" s="15">
        <v>13.17</v>
      </c>
      <c r="X1648" s="15">
        <v>0</v>
      </c>
      <c r="Y1648" s="15">
        <v>0</v>
      </c>
      <c r="Z1648" s="15">
        <v>17.829999999999998</v>
      </c>
      <c r="AA1648" s="15">
        <v>17.829999999999998</v>
      </c>
      <c r="AB1648" s="15">
        <v>-204.67</v>
      </c>
      <c r="AC1648" s="15">
        <v>-155.5</v>
      </c>
      <c r="AD1648" s="15">
        <v>-24.01</v>
      </c>
      <c r="AE1648" s="15">
        <v>-155.5</v>
      </c>
      <c r="AF1648" s="15">
        <v>-145.79</v>
      </c>
      <c r="AG1648" s="15">
        <v>-23.07</v>
      </c>
      <c r="AH1648" s="15">
        <v>-145.79</v>
      </c>
      <c r="AI1648" s="15">
        <v>-157.84</v>
      </c>
      <c r="AJ1648" s="15">
        <v>-24.22</v>
      </c>
      <c r="AK1648" s="15">
        <v>-157.84</v>
      </c>
      <c r="AL1648" s="15">
        <v>2.4500000000000002</v>
      </c>
      <c r="AM1648" s="16">
        <v>19167.32</v>
      </c>
      <c r="AN1648" s="15"/>
      <c r="AO1648" s="16">
        <v>-4648.3500000000004</v>
      </c>
      <c r="AP1648" s="16">
        <v>-4652.08</v>
      </c>
      <c r="AQ1648" s="16">
        <v>-4661.55</v>
      </c>
      <c r="AR1648" s="15"/>
      <c r="AS1648" s="15">
        <v>72.33</v>
      </c>
      <c r="AT1648" s="15">
        <v>23.3</v>
      </c>
      <c r="AU1648" s="15"/>
      <c r="AV1648" s="15"/>
      <c r="AW1648" s="15">
        <v>10260000</v>
      </c>
      <c r="AX1648" s="15">
        <v>2620000</v>
      </c>
      <c r="AZ1648" s="6">
        <f>IF(D1648&gt;0,H1648/D1648,0)</f>
        <v>0</v>
      </c>
      <c r="BA1648" s="6">
        <f>AZ1648*Q1648</f>
        <v>0</v>
      </c>
      <c r="BB1648" s="6">
        <f>IF(C1648&gt;C$3054,C$3054,IF(C1648&lt;C$3053,C$3053,C1648))</f>
        <v>0</v>
      </c>
      <c r="BC1648" s="6">
        <f>IF(BB1648&gt;0,(D1648/15)-BB1648,0)</f>
        <v>0</v>
      </c>
      <c r="BD1648" s="6">
        <f>BC1648/BC$3049</f>
        <v>0</v>
      </c>
      <c r="BE1648" s="15">
        <f>IF(AU1648&gt;AU$3054,AU$3054,IF(AU1648&lt;AU$3053,AU$3053,AU1648))</f>
        <v>0</v>
      </c>
      <c r="BF1648" s="15">
        <f>IF(I1648&gt;I$3054,I$3054,IF(I1648&lt;I$3053,I$3053,I1648))</f>
        <v>0</v>
      </c>
      <c r="BG1648" s="6">
        <f>IF(BE1648&gt;0, BF1648/BE1648,0)</f>
        <v>0</v>
      </c>
      <c r="BH1648" s="26">
        <f>BG1648/BG$3049</f>
        <v>0</v>
      </c>
      <c r="BI1648" s="26">
        <f>IF(AV1648&gt;AV$3054,AV$3054,IF(AV1648&lt;AV$3053,AV$3053,AV1648))</f>
        <v>0</v>
      </c>
      <c r="BJ1648" s="6">
        <f>IF(BI1648&gt;0, BF1648/BI1648,0)</f>
        <v>0</v>
      </c>
      <c r="BK1648" s="26">
        <f>BJ1648/BJ$3049</f>
        <v>0</v>
      </c>
      <c r="BL1648" s="6">
        <f>IF(_xlfn.NUMBERVALUE(AL1648),IF(ABS(AL1648)&lt;1,1-ABS(AL1648),0),0)</f>
        <v>0</v>
      </c>
      <c r="BM1648" s="6">
        <f>IF(F1648&gt;F$3054,F$3054,IF(F1648&lt;F$3053,F$3053,F1648))</f>
        <v>-25</v>
      </c>
      <c r="BN1648" s="6">
        <f>IF(BM1648&gt;0, BM1648/BM$3049, BM1648/BM$3050*-1)</f>
        <v>-0.25135732957973056</v>
      </c>
      <c r="BO1648" s="6">
        <f>IF(O1648&gt;O$3054,O$3054,IF(O1648&lt;O$3053,O$3053,O1648))</f>
        <v>0</v>
      </c>
      <c r="BP1648" s="26">
        <f>BO1648/BO$3049</f>
        <v>0</v>
      </c>
      <c r="BQ1648" s="26">
        <f>IF(OR(BD1648=0, BH1648=0,BN1648=0,BP1648=0), 0,BD1648+BH1648+BK1648+BL1648+BN1648+BP1648)</f>
        <v>0</v>
      </c>
      <c r="BR1648" s="6">
        <f>IF(D1648&gt;0,C1648/D1648,0)</f>
        <v>0</v>
      </c>
    </row>
    <row r="1649" spans="1:70" x14ac:dyDescent="0.2">
      <c r="A1649" s="15" t="s">
        <v>3445</v>
      </c>
      <c r="B1649" s="15" t="s">
        <v>3446</v>
      </c>
      <c r="C1649" s="15">
        <v>0</v>
      </c>
      <c r="D1649" s="15">
        <v>0.05</v>
      </c>
      <c r="E1649" s="15">
        <v>0.03</v>
      </c>
      <c r="F1649" s="15">
        <v>112.5</v>
      </c>
      <c r="G1649" s="15">
        <v>0.89</v>
      </c>
      <c r="H1649" s="21">
        <v>139040000</v>
      </c>
      <c r="I1649" s="15">
        <v>25.76</v>
      </c>
      <c r="J1649" s="15">
        <v>0</v>
      </c>
      <c r="K1649" s="15"/>
      <c r="L1649" s="15">
        <v>0</v>
      </c>
      <c r="M1649" s="15"/>
      <c r="N1649" s="15">
        <v>0</v>
      </c>
      <c r="O1649" s="15"/>
      <c r="P1649" s="15"/>
      <c r="Q1649" s="15">
        <v>0.06</v>
      </c>
      <c r="R1649" s="15">
        <v>0.01</v>
      </c>
      <c r="S1649" s="15">
        <v>1.28</v>
      </c>
      <c r="T1649" s="15">
        <v>38.64</v>
      </c>
      <c r="U1649" s="15">
        <v>41.54</v>
      </c>
      <c r="V1649" s="15">
        <v>39.99</v>
      </c>
      <c r="W1649" s="15">
        <v>42.98</v>
      </c>
      <c r="X1649" s="15">
        <v>83.05</v>
      </c>
      <c r="Y1649" s="15">
        <v>95.75</v>
      </c>
      <c r="Z1649" s="15">
        <v>85.95</v>
      </c>
      <c r="AA1649" s="15">
        <v>99.06</v>
      </c>
      <c r="AB1649" s="15">
        <v>1.37</v>
      </c>
      <c r="AC1649" s="15">
        <v>-10.48</v>
      </c>
      <c r="AD1649" s="15">
        <v>-6.63</v>
      </c>
      <c r="AE1649" s="15">
        <v>1.94</v>
      </c>
      <c r="AF1649" s="15">
        <v>-9.49</v>
      </c>
      <c r="AG1649" s="15">
        <v>-3.93</v>
      </c>
      <c r="AH1649" s="15">
        <v>1.74</v>
      </c>
      <c r="AI1649" s="15">
        <v>3.58</v>
      </c>
      <c r="AJ1649" s="15">
        <v>-12.31</v>
      </c>
      <c r="AK1649" s="15">
        <v>1.65</v>
      </c>
      <c r="AL1649" s="15">
        <v>2.12</v>
      </c>
      <c r="AM1649" s="15">
        <v>16.8</v>
      </c>
      <c r="AN1649" s="15">
        <v>93.05</v>
      </c>
      <c r="AO1649" s="15">
        <v>22.84</v>
      </c>
      <c r="AP1649" s="15">
        <v>-25.09</v>
      </c>
      <c r="AQ1649" s="15">
        <v>-24.99</v>
      </c>
      <c r="AR1649" s="15"/>
      <c r="AS1649" s="15">
        <v>77.56</v>
      </c>
      <c r="AT1649" s="15">
        <v>54.1</v>
      </c>
      <c r="AU1649" s="15"/>
      <c r="AV1649" s="15"/>
      <c r="AW1649" s="15">
        <v>0</v>
      </c>
      <c r="AX1649" s="15"/>
      <c r="AZ1649" s="6">
        <f>IF(D1649&gt;0,H1649/D1649,0)</f>
        <v>2780800000</v>
      </c>
      <c r="BA1649" s="6">
        <f>AZ1649*Q1649</f>
        <v>166848000</v>
      </c>
      <c r="BB1649" s="6">
        <f>IF(C1649&gt;C$3054,C$3054,IF(C1649&lt;C$3053,C$3053,C1649))</f>
        <v>0</v>
      </c>
      <c r="BC1649" s="6">
        <f>IF(BB1649&gt;0,(D1649/15)-BB1649,0)</f>
        <v>0</v>
      </c>
      <c r="BD1649" s="6">
        <f>BC1649/BC$3049</f>
        <v>0</v>
      </c>
      <c r="BE1649" s="15">
        <f>IF(AU1649&gt;AU$3054,AU$3054,IF(AU1649&lt;AU$3053,AU$3053,AU1649))</f>
        <v>0</v>
      </c>
      <c r="BF1649" s="15">
        <f>IF(I1649&gt;I$3054,I$3054,IF(I1649&lt;I$3053,I$3053,I1649))</f>
        <v>25.76</v>
      </c>
      <c r="BG1649" s="6">
        <f>IF(BE1649&gt;0, BF1649/BE1649,0)</f>
        <v>0</v>
      </c>
      <c r="BH1649" s="26">
        <f>BG1649/BG$3049</f>
        <v>0</v>
      </c>
      <c r="BI1649" s="26">
        <f>IF(AV1649&gt;AV$3054,AV$3054,IF(AV1649&lt;AV$3053,AV$3053,AV1649))</f>
        <v>0</v>
      </c>
      <c r="BJ1649" s="6">
        <f>IF(BI1649&gt;0, BF1649/BI1649,0)</f>
        <v>0</v>
      </c>
      <c r="BK1649" s="26">
        <f>BJ1649/BJ$3049</f>
        <v>0</v>
      </c>
      <c r="BL1649" s="6">
        <f>IF(_xlfn.NUMBERVALUE(AL1649),IF(ABS(AL1649)&lt;1,1-ABS(AL1649),0),0)</f>
        <v>0</v>
      </c>
      <c r="BM1649" s="6">
        <f>IF(F1649&gt;F$3054,F$3054,IF(F1649&lt;F$3053,F$3053,F1649))</f>
        <v>112.5</v>
      </c>
      <c r="BN1649" s="6">
        <f>IF(BM1649&gt;0, BM1649/BM$3049, BM1649/BM$3050*-1)</f>
        <v>0.14212306373840455</v>
      </c>
      <c r="BO1649" s="6">
        <f>IF(O1649&gt;O$3054,O$3054,IF(O1649&lt;O$3053,O$3053,O1649))</f>
        <v>0</v>
      </c>
      <c r="BP1649" s="26">
        <f>BO1649/BO$3049</f>
        <v>0</v>
      </c>
      <c r="BQ1649" s="26">
        <f>IF(OR(BD1649=0, BH1649=0,BN1649=0,BP1649=0), 0,BD1649+BH1649+BK1649+BL1649+BN1649+BP1649)</f>
        <v>0</v>
      </c>
      <c r="BR1649" s="6">
        <f>IF(D1649&gt;0,C1649/D1649,0)</f>
        <v>0</v>
      </c>
    </row>
    <row r="1650" spans="1:70" x14ac:dyDescent="0.2">
      <c r="A1650" s="15" t="s">
        <v>53</v>
      </c>
      <c r="B1650" s="15" t="s">
        <v>3391</v>
      </c>
      <c r="C1650" s="15">
        <v>1.2</v>
      </c>
      <c r="D1650" s="15">
        <v>13.7</v>
      </c>
      <c r="E1650" s="15">
        <v>13.5</v>
      </c>
      <c r="F1650" s="15">
        <v>4.93</v>
      </c>
      <c r="G1650" s="15">
        <v>1.34</v>
      </c>
      <c r="H1650" s="21">
        <v>7990000000</v>
      </c>
      <c r="I1650" s="15">
        <v>11.37</v>
      </c>
      <c r="J1650" s="15">
        <v>0.3</v>
      </c>
      <c r="K1650" s="15">
        <v>0.3</v>
      </c>
      <c r="L1650" s="15">
        <v>0.6</v>
      </c>
      <c r="M1650" s="15">
        <v>0.6</v>
      </c>
      <c r="N1650" s="15">
        <v>0.6</v>
      </c>
      <c r="O1650" s="15">
        <v>4.41</v>
      </c>
      <c r="P1650" s="15">
        <v>293.2</v>
      </c>
      <c r="Q1650" s="15">
        <v>10.15</v>
      </c>
      <c r="R1650" s="15">
        <v>1.89</v>
      </c>
      <c r="S1650" s="15">
        <v>0.66</v>
      </c>
      <c r="T1650" s="15">
        <v>10.98</v>
      </c>
      <c r="U1650" s="15">
        <v>10.98</v>
      </c>
      <c r="V1650" s="15">
        <v>11.43</v>
      </c>
      <c r="W1650" s="15">
        <v>11.43</v>
      </c>
      <c r="X1650" s="15">
        <v>36.36</v>
      </c>
      <c r="Y1650" s="15">
        <v>36.36</v>
      </c>
      <c r="Z1650" s="15">
        <v>37.85</v>
      </c>
      <c r="AA1650" s="15">
        <v>37.85</v>
      </c>
      <c r="AB1650" s="15"/>
      <c r="AC1650" s="15">
        <v>7.34</v>
      </c>
      <c r="AD1650" s="15">
        <v>8.2100000000000009</v>
      </c>
      <c r="AE1650" s="15">
        <v>7.34</v>
      </c>
      <c r="AF1650" s="15">
        <v>3.72</v>
      </c>
      <c r="AG1650" s="15">
        <v>4.1399999999999997</v>
      </c>
      <c r="AH1650" s="15">
        <v>3.72</v>
      </c>
      <c r="AI1650" s="15">
        <v>12.96</v>
      </c>
      <c r="AJ1650" s="15">
        <v>13.99</v>
      </c>
      <c r="AK1650" s="15">
        <v>12.96</v>
      </c>
      <c r="AL1650" s="15">
        <v>1.32</v>
      </c>
      <c r="AM1650" s="15">
        <v>578.84</v>
      </c>
      <c r="AN1650" s="15">
        <v>11.27</v>
      </c>
      <c r="AO1650" s="15">
        <v>4.29</v>
      </c>
      <c r="AP1650" s="15">
        <v>5.44</v>
      </c>
      <c r="AQ1650" s="15">
        <v>4.63</v>
      </c>
      <c r="AR1650" s="15">
        <v>7.22</v>
      </c>
      <c r="AS1650" s="15">
        <v>11.07</v>
      </c>
      <c r="AT1650" s="15">
        <v>2.21</v>
      </c>
      <c r="AU1650" s="15">
        <v>6.68</v>
      </c>
      <c r="AV1650" s="15">
        <v>0.99</v>
      </c>
      <c r="AW1650" s="15">
        <v>1710000</v>
      </c>
      <c r="AX1650" s="15">
        <v>1400000</v>
      </c>
      <c r="AZ1650" s="6">
        <f>IF(D1650&gt;0,H1650/D1650,0)</f>
        <v>583211678.83211684</v>
      </c>
      <c r="BA1650" s="6">
        <f>AZ1650*Q1650</f>
        <v>5919598540.1459866</v>
      </c>
      <c r="BB1650" s="6">
        <f>IF(C1650&gt;C$3054,C$3054,IF(C1650&lt;C$3053,C$3053,C1650))</f>
        <v>1.2</v>
      </c>
      <c r="BC1650" s="6">
        <f>IF(BB1650&gt;0,(D1650/15)-BB1650,0)</f>
        <v>-0.28666666666666663</v>
      </c>
      <c r="BD1650" s="6">
        <f>BC1650/BC$3049</f>
        <v>-5.5206059827962499E-2</v>
      </c>
      <c r="BE1650" s="15">
        <f>IF(AU1650&gt;AU$3054,AU$3054,IF(AU1650&lt;AU$3053,AU$3053,AU1650))</f>
        <v>6.68</v>
      </c>
      <c r="BF1650" s="15">
        <f>IF(I1650&gt;I$3054,I$3054,IF(I1650&lt;I$3053,I$3053,I1650))</f>
        <v>11.37</v>
      </c>
      <c r="BG1650" s="6">
        <f>IF(BE1650&gt;0, BF1650/BE1650,0)</f>
        <v>1.7020958083832336</v>
      </c>
      <c r="BH1650" s="26">
        <f>BG1650/BG$3049</f>
        <v>1.6366305849838784E-3</v>
      </c>
      <c r="BI1650" s="26">
        <f>IF(AV1650&gt;AV$3054,AV$3054,IF(AV1650&lt;AV$3053,AV$3053,AV1650))</f>
        <v>0.99</v>
      </c>
      <c r="BJ1650" s="6">
        <f>IF(BI1650&gt;0, BF1650/BI1650,0)</f>
        <v>11.484848484848484</v>
      </c>
      <c r="BK1650" s="26">
        <f>BJ1650/BJ$3049</f>
        <v>1.936736675353876E-2</v>
      </c>
      <c r="BL1650" s="6">
        <f>IF(_xlfn.NUMBERVALUE(AL1650),IF(ABS(AL1650)&lt;1,1-ABS(AL1650),0),0)</f>
        <v>0</v>
      </c>
      <c r="BM1650" s="6">
        <f>IF(F1650&gt;F$3054,F$3054,IF(F1650&lt;F$3053,F$3053,F1650))</f>
        <v>4.93</v>
      </c>
      <c r="BN1650" s="6">
        <f>IF(BM1650&gt;0, BM1650/BM$3049, BM1650/BM$3050*-1)</f>
        <v>6.2281484820474169E-3</v>
      </c>
      <c r="BO1650" s="6">
        <f>IF(O1650&gt;O$3054,O$3054,IF(O1650&lt;O$3053,O$3053,O1650))</f>
        <v>4.41</v>
      </c>
      <c r="BP1650" s="26">
        <f>BO1650/BO$3049</f>
        <v>4.1584589603194999E-2</v>
      </c>
      <c r="BQ1650" s="26">
        <f>IF(OR(BD1650=0, BH1650=0,BN1650=0,BP1650=0), 0,BD1650+BH1650+BK1650+BL1650+BN1650+BP1650)</f>
        <v>1.3610675595802563E-2</v>
      </c>
      <c r="BR1650" s="6">
        <f>IF(D1650&gt;0,C1650/D1650,0)</f>
        <v>8.7591240875912413E-2</v>
      </c>
    </row>
    <row r="1651" spans="1:70" x14ac:dyDescent="0.2">
      <c r="A1651" s="15" t="s">
        <v>3320</v>
      </c>
      <c r="B1651" s="15" t="s">
        <v>3321</v>
      </c>
      <c r="C1651" s="15"/>
      <c r="D1651" s="15">
        <v>0.75</v>
      </c>
      <c r="E1651" s="15"/>
      <c r="F1651" s="15"/>
      <c r="G1651" s="15"/>
      <c r="H1651" s="21"/>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c r="AG1651" s="15"/>
      <c r="AH1651" s="15"/>
      <c r="AI1651" s="15"/>
      <c r="AJ1651" s="15"/>
      <c r="AK1651" s="15"/>
      <c r="AL1651" s="15"/>
      <c r="AM1651" s="15"/>
      <c r="AN1651" s="15"/>
      <c r="AO1651" s="15"/>
      <c r="AP1651" s="15"/>
      <c r="AQ1651" s="15"/>
      <c r="AR1651" s="15"/>
      <c r="AS1651" s="15"/>
      <c r="AT1651" s="15"/>
      <c r="AU1651" s="15"/>
      <c r="AV1651" s="15"/>
      <c r="AW1651" s="15">
        <v>0</v>
      </c>
      <c r="AX1651" s="16">
        <v>4272</v>
      </c>
      <c r="AZ1651" s="6">
        <f>IF(D1651&gt;0,H1651/D1651,0)</f>
        <v>0</v>
      </c>
      <c r="BA1651" s="6">
        <f>AZ1651*Q1651</f>
        <v>0</v>
      </c>
      <c r="BB1651" s="6">
        <f>IF(C1651&gt;C$3054,C$3054,IF(C1651&lt;C$3053,C$3053,C1651))</f>
        <v>0</v>
      </c>
      <c r="BC1651" s="6">
        <f>IF(BB1651&gt;0,(D1651/15)-BB1651,0)</f>
        <v>0</v>
      </c>
      <c r="BD1651" s="6">
        <f>BC1651/BC$3049</f>
        <v>0</v>
      </c>
      <c r="BE1651" s="15">
        <f>IF(AU1651&gt;AU$3054,AU$3054,IF(AU1651&lt;AU$3053,AU$3053,AU1651))</f>
        <v>0</v>
      </c>
      <c r="BF1651" s="15">
        <f>IF(I1651&gt;I$3054,I$3054,IF(I1651&lt;I$3053,I$3053,I1651))</f>
        <v>0</v>
      </c>
      <c r="BG1651" s="6">
        <f>IF(BE1651&gt;0, BF1651/BE1651,0)</f>
        <v>0</v>
      </c>
      <c r="BH1651" s="26">
        <f>BG1651/BG$3049</f>
        <v>0</v>
      </c>
      <c r="BI1651" s="26">
        <f>IF(AV1651&gt;AV$3054,AV$3054,IF(AV1651&lt;AV$3053,AV$3053,AV1651))</f>
        <v>0</v>
      </c>
      <c r="BJ1651" s="6">
        <f>IF(BI1651&gt;0, BF1651/BI1651,0)</f>
        <v>0</v>
      </c>
      <c r="BK1651" s="26">
        <f>BJ1651/BJ$3049</f>
        <v>0</v>
      </c>
      <c r="BL1651" s="6">
        <f>IF(_xlfn.NUMBERVALUE(AL1651),IF(ABS(AL1651)&lt;1,1-ABS(AL1651),0),0)</f>
        <v>0</v>
      </c>
      <c r="BM1651" s="6">
        <f>IF(F1651&gt;F$3054,F$3054,IF(F1651&lt;F$3053,F$3053,F1651))</f>
        <v>0</v>
      </c>
      <c r="BN1651" s="6">
        <f>IF(BM1651&gt;0, BM1651/BM$3049, BM1651/BM$3050*-1)</f>
        <v>0</v>
      </c>
      <c r="BO1651" s="6">
        <f>IF(O1651&gt;O$3054,O$3054,IF(O1651&lt;O$3053,O$3053,O1651))</f>
        <v>0</v>
      </c>
      <c r="BP1651" s="26">
        <f>BO1651/BO$3049</f>
        <v>0</v>
      </c>
      <c r="BQ1651" s="26">
        <f>IF(OR(BD1651=0, BH1651=0,BN1651=0,BP1651=0), 0,BD1651+BH1651+BK1651+BL1651+BN1651+BP1651)</f>
        <v>0</v>
      </c>
      <c r="BR1651" s="6">
        <f>IF(D1651&gt;0,C1651/D1651,0)</f>
        <v>0</v>
      </c>
    </row>
    <row r="1652" spans="1:70" x14ac:dyDescent="0.2">
      <c r="A1652" s="15" t="s">
        <v>3387</v>
      </c>
      <c r="B1652" s="15" t="s">
        <v>3388</v>
      </c>
      <c r="C1652" s="15">
        <v>-7.0000000000000007E-2</v>
      </c>
      <c r="D1652" s="15">
        <v>0</v>
      </c>
      <c r="E1652" s="15"/>
      <c r="F1652" s="15"/>
      <c r="G1652" s="15"/>
      <c r="H1652" s="21"/>
      <c r="I1652" s="15"/>
      <c r="J1652" s="15">
        <v>0</v>
      </c>
      <c r="K1652" s="15"/>
      <c r="L1652" s="15">
        <v>0</v>
      </c>
      <c r="M1652" s="15"/>
      <c r="N1652" s="15">
        <v>0</v>
      </c>
      <c r="O1652" s="15"/>
      <c r="P1652" s="15"/>
      <c r="Q1652" s="15">
        <v>0</v>
      </c>
      <c r="R1652" s="15">
        <v>0</v>
      </c>
      <c r="S1652" s="15">
        <v>2.2000000000000002</v>
      </c>
      <c r="T1652" s="15">
        <v>0</v>
      </c>
      <c r="U1652" s="15">
        <v>0</v>
      </c>
      <c r="V1652" s="15">
        <v>0</v>
      </c>
      <c r="W1652" s="15">
        <v>0</v>
      </c>
      <c r="X1652" s="15">
        <v>0</v>
      </c>
      <c r="Y1652" s="15">
        <v>0</v>
      </c>
      <c r="Z1652" s="15">
        <v>0</v>
      </c>
      <c r="AA1652" s="15">
        <v>0</v>
      </c>
      <c r="AB1652" s="15">
        <v>-3.61</v>
      </c>
      <c r="AC1652" s="15">
        <v>-188.76</v>
      </c>
      <c r="AD1652" s="15">
        <v>-14.24</v>
      </c>
      <c r="AE1652" s="15">
        <v>-188.76</v>
      </c>
      <c r="AF1652" s="15">
        <v>-163.98</v>
      </c>
      <c r="AG1652" s="15">
        <v>-12.09</v>
      </c>
      <c r="AH1652" s="15">
        <v>-163.98</v>
      </c>
      <c r="AI1652" s="15">
        <v>-188.76</v>
      </c>
      <c r="AJ1652" s="15">
        <v>-14.32</v>
      </c>
      <c r="AK1652" s="15">
        <v>-188.76</v>
      </c>
      <c r="AL1652" s="15"/>
      <c r="AM1652" s="15">
        <v>7.77</v>
      </c>
      <c r="AN1652" s="15"/>
      <c r="AO1652" s="15"/>
      <c r="AP1652" s="15"/>
      <c r="AQ1652" s="15"/>
      <c r="AR1652" s="15"/>
      <c r="AS1652" s="15"/>
      <c r="AT1652" s="15"/>
      <c r="AU1652" s="15"/>
      <c r="AV1652" s="15"/>
      <c r="AW1652" s="15">
        <v>0</v>
      </c>
      <c r="AX1652" s="15"/>
      <c r="AZ1652" s="6">
        <f>IF(D1652&gt;0,H1652/D1652,0)</f>
        <v>0</v>
      </c>
      <c r="BA1652" s="6">
        <f>AZ1652*Q1652</f>
        <v>0</v>
      </c>
      <c r="BB1652" s="6">
        <f>IF(C1652&gt;C$3054,C$3054,IF(C1652&lt;C$3053,C$3053,C1652))</f>
        <v>-7.0000000000000007E-2</v>
      </c>
      <c r="BC1652" s="6">
        <f>IF(BB1652&gt;0,(D1652/15)-BB1652,0)</f>
        <v>0</v>
      </c>
      <c r="BD1652" s="6">
        <f>BC1652/BC$3049</f>
        <v>0</v>
      </c>
      <c r="BE1652" s="15">
        <f>IF(AU1652&gt;AU$3054,AU$3054,IF(AU1652&lt;AU$3053,AU$3053,AU1652))</f>
        <v>0</v>
      </c>
      <c r="BF1652" s="15">
        <f>IF(I1652&gt;I$3054,I$3054,IF(I1652&lt;I$3053,I$3053,I1652))</f>
        <v>0</v>
      </c>
      <c r="BG1652" s="6">
        <f>IF(BE1652&gt;0, BF1652/BE1652,0)</f>
        <v>0</v>
      </c>
      <c r="BH1652" s="26">
        <f>BG1652/BG$3049</f>
        <v>0</v>
      </c>
      <c r="BI1652" s="26">
        <f>IF(AV1652&gt;AV$3054,AV$3054,IF(AV1652&lt;AV$3053,AV$3053,AV1652))</f>
        <v>0</v>
      </c>
      <c r="BJ1652" s="6">
        <f>IF(BI1652&gt;0, BF1652/BI1652,0)</f>
        <v>0</v>
      </c>
      <c r="BK1652" s="26">
        <f>BJ1652/BJ$3049</f>
        <v>0</v>
      </c>
      <c r="BL1652" s="6">
        <f>IF(_xlfn.NUMBERVALUE(AL1652),IF(ABS(AL1652)&lt;1,1-ABS(AL1652),0),0)</f>
        <v>0</v>
      </c>
      <c r="BM1652" s="6">
        <f>IF(F1652&gt;F$3054,F$3054,IF(F1652&lt;F$3053,F$3053,F1652))</f>
        <v>0</v>
      </c>
      <c r="BN1652" s="6">
        <f>IF(BM1652&gt;0, BM1652/BM$3049, BM1652/BM$3050*-1)</f>
        <v>0</v>
      </c>
      <c r="BO1652" s="6">
        <f>IF(O1652&gt;O$3054,O$3054,IF(O1652&lt;O$3053,O$3053,O1652))</f>
        <v>0</v>
      </c>
      <c r="BP1652" s="26">
        <f>BO1652/BO$3049</f>
        <v>0</v>
      </c>
      <c r="BQ1652" s="26">
        <f>IF(OR(BD1652=0, BH1652=0,BN1652=0,BP1652=0), 0,BD1652+BH1652+BK1652+BL1652+BN1652+BP1652)</f>
        <v>0</v>
      </c>
      <c r="BR1652" s="6">
        <f>IF(D1652&gt;0,C1652/D1652,0)</f>
        <v>0</v>
      </c>
    </row>
    <row r="1653" spans="1:70" x14ac:dyDescent="0.2">
      <c r="A1653" s="15" t="s">
        <v>3300</v>
      </c>
      <c r="B1653" s="15" t="s">
        <v>3301</v>
      </c>
      <c r="C1653" s="15"/>
      <c r="D1653" s="15">
        <v>0</v>
      </c>
      <c r="E1653" s="15"/>
      <c r="F1653" s="15"/>
      <c r="G1653" s="15"/>
      <c r="H1653" s="21"/>
      <c r="I1653" s="15"/>
      <c r="J1653" s="15"/>
      <c r="K1653" s="15"/>
      <c r="L1653" s="15"/>
      <c r="M1653" s="15"/>
      <c r="N1653" s="15"/>
      <c r="O1653" s="15"/>
      <c r="P1653" s="15"/>
      <c r="Q1653" s="15"/>
      <c r="R1653" s="15"/>
      <c r="S1653" s="15"/>
      <c r="T1653" s="15"/>
      <c r="U1653" s="15"/>
      <c r="V1653" s="15"/>
      <c r="W1653" s="15"/>
      <c r="X1653" s="15"/>
      <c r="Y1653" s="15"/>
      <c r="Z1653" s="15"/>
      <c r="AA1653" s="15"/>
      <c r="AB1653" s="15"/>
      <c r="AC1653" s="15"/>
      <c r="AD1653" s="15"/>
      <c r="AE1653" s="15"/>
      <c r="AF1653" s="15"/>
      <c r="AG1653" s="15"/>
      <c r="AH1653" s="15"/>
      <c r="AI1653" s="15"/>
      <c r="AJ1653" s="15"/>
      <c r="AK1653" s="15"/>
      <c r="AL1653" s="15"/>
      <c r="AM1653" s="15"/>
      <c r="AN1653" s="15"/>
      <c r="AO1653" s="15"/>
      <c r="AP1653" s="15"/>
      <c r="AQ1653" s="15"/>
      <c r="AR1653" s="15"/>
      <c r="AS1653" s="15"/>
      <c r="AT1653" s="15"/>
      <c r="AU1653" s="15"/>
      <c r="AV1653" s="15"/>
      <c r="AW1653" s="15">
        <v>0</v>
      </c>
      <c r="AX1653" s="16">
        <v>36183</v>
      </c>
      <c r="AZ1653" s="6">
        <f>IF(D1653&gt;0,H1653/D1653,0)</f>
        <v>0</v>
      </c>
      <c r="BA1653" s="6">
        <f>AZ1653*Q1653</f>
        <v>0</v>
      </c>
      <c r="BB1653" s="6">
        <f>IF(C1653&gt;C$3054,C$3054,IF(C1653&lt;C$3053,C$3053,C1653))</f>
        <v>0</v>
      </c>
      <c r="BC1653" s="6">
        <f>IF(BB1653&gt;0,(D1653/15)-BB1653,0)</f>
        <v>0</v>
      </c>
      <c r="BD1653" s="6">
        <f>BC1653/BC$3049</f>
        <v>0</v>
      </c>
      <c r="BE1653" s="15">
        <f>IF(AU1653&gt;AU$3054,AU$3054,IF(AU1653&lt;AU$3053,AU$3053,AU1653))</f>
        <v>0</v>
      </c>
      <c r="BF1653" s="15">
        <f>IF(I1653&gt;I$3054,I$3054,IF(I1653&lt;I$3053,I$3053,I1653))</f>
        <v>0</v>
      </c>
      <c r="BG1653" s="6">
        <f>IF(BE1653&gt;0, BF1653/BE1653,0)</f>
        <v>0</v>
      </c>
      <c r="BH1653" s="26">
        <f>BG1653/BG$3049</f>
        <v>0</v>
      </c>
      <c r="BI1653" s="26">
        <f>IF(AV1653&gt;AV$3054,AV$3054,IF(AV1653&lt;AV$3053,AV$3053,AV1653))</f>
        <v>0</v>
      </c>
      <c r="BJ1653" s="6">
        <f>IF(BI1653&gt;0, BF1653/BI1653,0)</f>
        <v>0</v>
      </c>
      <c r="BK1653" s="26">
        <f>BJ1653/BJ$3049</f>
        <v>0</v>
      </c>
      <c r="BL1653" s="6">
        <f>IF(_xlfn.NUMBERVALUE(AL1653),IF(ABS(AL1653)&lt;1,1-ABS(AL1653),0),0)</f>
        <v>0</v>
      </c>
      <c r="BM1653" s="6">
        <f>IF(F1653&gt;F$3054,F$3054,IF(F1653&lt;F$3053,F$3053,F1653))</f>
        <v>0</v>
      </c>
      <c r="BN1653" s="6">
        <f>IF(BM1653&gt;0, BM1653/BM$3049, BM1653/BM$3050*-1)</f>
        <v>0</v>
      </c>
      <c r="BO1653" s="6">
        <f>IF(O1653&gt;O$3054,O$3054,IF(O1653&lt;O$3053,O$3053,O1653))</f>
        <v>0</v>
      </c>
      <c r="BP1653" s="26">
        <f>BO1653/BO$3049</f>
        <v>0</v>
      </c>
      <c r="BQ1653" s="26">
        <f>IF(OR(BD1653=0, BH1653=0,BN1653=0,BP1653=0), 0,BD1653+BH1653+BK1653+BL1653+BN1653+BP1653)</f>
        <v>0</v>
      </c>
      <c r="BR1653" s="6">
        <f>IF(D1653&gt;0,C1653/D1653,0)</f>
        <v>0</v>
      </c>
    </row>
    <row r="1654" spans="1:70" x14ac:dyDescent="0.2">
      <c r="A1654" s="15" t="s">
        <v>3373</v>
      </c>
      <c r="B1654" s="15" t="s">
        <v>3374</v>
      </c>
      <c r="C1654" s="15">
        <v>0</v>
      </c>
      <c r="D1654" s="15">
        <v>0.02</v>
      </c>
      <c r="E1654" s="15">
        <v>0.03</v>
      </c>
      <c r="F1654" s="15">
        <v>175</v>
      </c>
      <c r="G1654" s="15">
        <v>4.1100000000000003</v>
      </c>
      <c r="H1654" s="21">
        <v>28900000</v>
      </c>
      <c r="I1654" s="15"/>
      <c r="J1654" s="15">
        <v>0</v>
      </c>
      <c r="K1654" s="15"/>
      <c r="L1654" s="15">
        <v>0</v>
      </c>
      <c r="M1654" s="15"/>
      <c r="N1654" s="15">
        <v>0</v>
      </c>
      <c r="O1654" s="15"/>
      <c r="P1654" s="15"/>
      <c r="Q1654" s="15">
        <v>0.01</v>
      </c>
      <c r="R1654" s="15">
        <v>0</v>
      </c>
      <c r="S1654" s="15">
        <v>1.1200000000000001</v>
      </c>
      <c r="T1654" s="15">
        <v>0</v>
      </c>
      <c r="U1654" s="15">
        <v>0</v>
      </c>
      <c r="V1654" s="15">
        <v>5.0199999999999996</v>
      </c>
      <c r="W1654" s="15">
        <v>5.0199999999999996</v>
      </c>
      <c r="X1654" s="15">
        <v>0</v>
      </c>
      <c r="Y1654" s="15">
        <v>0</v>
      </c>
      <c r="Z1654" s="15">
        <v>5.55</v>
      </c>
      <c r="AA1654" s="15">
        <v>5.55</v>
      </c>
      <c r="AB1654" s="15">
        <v>-17.05</v>
      </c>
      <c r="AC1654" s="15">
        <v>-17.45</v>
      </c>
      <c r="AD1654" s="15">
        <v>-13.27</v>
      </c>
      <c r="AE1654" s="15">
        <v>-17.45</v>
      </c>
      <c r="AF1654" s="15">
        <v>-16.309999999999999</v>
      </c>
      <c r="AG1654" s="15">
        <v>-12.5</v>
      </c>
      <c r="AH1654" s="15">
        <v>-16.309999999999999</v>
      </c>
      <c r="AI1654" s="15">
        <v>-17.45</v>
      </c>
      <c r="AJ1654" s="15">
        <v>-13.27</v>
      </c>
      <c r="AK1654" s="15">
        <v>-17.45</v>
      </c>
      <c r="AL1654" s="15">
        <v>0.52</v>
      </c>
      <c r="AM1654" s="15">
        <v>772.16</v>
      </c>
      <c r="AN1654" s="15"/>
      <c r="AO1654" s="15">
        <v>-179.48</v>
      </c>
      <c r="AP1654" s="15">
        <v>-179.66</v>
      </c>
      <c r="AQ1654" s="15">
        <v>-190.2</v>
      </c>
      <c r="AR1654" s="15"/>
      <c r="AS1654" s="15">
        <v>17.23</v>
      </c>
      <c r="AT1654" s="15">
        <v>49.87</v>
      </c>
      <c r="AU1654" s="15"/>
      <c r="AV1654" s="15"/>
      <c r="AW1654" s="16">
        <v>264744</v>
      </c>
      <c r="AX1654" s="16">
        <v>415308</v>
      </c>
      <c r="AZ1654" s="6">
        <f>IF(D1654&gt;0,H1654/D1654,0)</f>
        <v>1445000000</v>
      </c>
      <c r="BA1654" s="6">
        <f>AZ1654*Q1654</f>
        <v>14450000</v>
      </c>
      <c r="BB1654" s="6">
        <f>IF(C1654&gt;C$3054,C$3054,IF(C1654&lt;C$3053,C$3053,C1654))</f>
        <v>0</v>
      </c>
      <c r="BC1654" s="6">
        <f>IF(BB1654&gt;0,(D1654/15)-BB1654,0)</f>
        <v>0</v>
      </c>
      <c r="BD1654" s="6">
        <f>BC1654/BC$3049</f>
        <v>0</v>
      </c>
      <c r="BE1654" s="15">
        <f>IF(AU1654&gt;AU$3054,AU$3054,IF(AU1654&lt;AU$3053,AU$3053,AU1654))</f>
        <v>0</v>
      </c>
      <c r="BF1654" s="15">
        <f>IF(I1654&gt;I$3054,I$3054,IF(I1654&lt;I$3053,I$3053,I1654))</f>
        <v>0</v>
      </c>
      <c r="BG1654" s="6">
        <f>IF(BE1654&gt;0, BF1654/BE1654,0)</f>
        <v>0</v>
      </c>
      <c r="BH1654" s="26">
        <f>BG1654/BG$3049</f>
        <v>0</v>
      </c>
      <c r="BI1654" s="26">
        <f>IF(AV1654&gt;AV$3054,AV$3054,IF(AV1654&lt;AV$3053,AV$3053,AV1654))</f>
        <v>0</v>
      </c>
      <c r="BJ1654" s="6">
        <f>IF(BI1654&gt;0, BF1654/BI1654,0)</f>
        <v>0</v>
      </c>
      <c r="BK1654" s="26">
        <f>BJ1654/BJ$3049</f>
        <v>0</v>
      </c>
      <c r="BL1654" s="6">
        <f>IF(_xlfn.NUMBERVALUE(AL1654),IF(ABS(AL1654)&lt;1,1-ABS(AL1654),0),0)</f>
        <v>0.48</v>
      </c>
      <c r="BM1654" s="6">
        <f>IF(F1654&gt;F$3054,F$3054,IF(F1654&lt;F$3053,F$3053,F1654))</f>
        <v>175</v>
      </c>
      <c r="BN1654" s="6">
        <f>IF(BM1654&gt;0, BM1654/BM$3049, BM1654/BM$3050*-1)</f>
        <v>0.22108032137085154</v>
      </c>
      <c r="BO1654" s="6">
        <f>IF(O1654&gt;O$3054,O$3054,IF(O1654&lt;O$3053,O$3053,O1654))</f>
        <v>0</v>
      </c>
      <c r="BP1654" s="26">
        <f>BO1654/BO$3049</f>
        <v>0</v>
      </c>
      <c r="BQ1654" s="26">
        <f>IF(OR(BD1654=0, BH1654=0,BN1654=0,BP1654=0), 0,BD1654+BH1654+BK1654+BL1654+BN1654+BP1654)</f>
        <v>0</v>
      </c>
      <c r="BR1654" s="6">
        <f>IF(D1654&gt;0,C1654/D1654,0)</f>
        <v>0</v>
      </c>
    </row>
    <row r="1655" spans="1:70" x14ac:dyDescent="0.2">
      <c r="A1655" s="15" t="s">
        <v>3403</v>
      </c>
      <c r="B1655" s="15" t="s">
        <v>3404</v>
      </c>
      <c r="C1655" s="15">
        <v>0</v>
      </c>
      <c r="D1655" s="15">
        <v>0.05</v>
      </c>
      <c r="E1655" s="15">
        <v>0.05</v>
      </c>
      <c r="F1655" s="15">
        <v>6.84</v>
      </c>
      <c r="G1655" s="15">
        <v>2.52</v>
      </c>
      <c r="H1655" s="21">
        <v>20720000</v>
      </c>
      <c r="I1655" s="15"/>
      <c r="J1655" s="15">
        <v>0</v>
      </c>
      <c r="K1655" s="15"/>
      <c r="L1655" s="15">
        <v>0</v>
      </c>
      <c r="M1655" s="15"/>
      <c r="N1655" s="15">
        <v>0</v>
      </c>
      <c r="O1655" s="15"/>
      <c r="P1655" s="15"/>
      <c r="Q1655" s="15">
        <v>0.02</v>
      </c>
      <c r="R1655" s="15">
        <v>0.01</v>
      </c>
      <c r="S1655" s="15">
        <v>8.3000000000000007</v>
      </c>
      <c r="T1655" s="15">
        <v>0</v>
      </c>
      <c r="U1655" s="15">
        <v>0</v>
      </c>
      <c r="V1655" s="15">
        <v>0</v>
      </c>
      <c r="W1655" s="15">
        <v>0</v>
      </c>
      <c r="X1655" s="15">
        <v>0</v>
      </c>
      <c r="Y1655" s="15">
        <v>0</v>
      </c>
      <c r="Z1655" s="15">
        <v>0</v>
      </c>
      <c r="AA1655" s="15">
        <v>0</v>
      </c>
      <c r="AB1655" s="15"/>
      <c r="AC1655" s="15">
        <v>-11.28</v>
      </c>
      <c r="AD1655" s="15">
        <v>-30.17</v>
      </c>
      <c r="AE1655" s="15">
        <v>-11.28</v>
      </c>
      <c r="AF1655" s="15">
        <v>-10.48</v>
      </c>
      <c r="AG1655" s="15">
        <v>-29.33</v>
      </c>
      <c r="AH1655" s="15">
        <v>-10.48</v>
      </c>
      <c r="AI1655" s="15">
        <v>-11.28</v>
      </c>
      <c r="AJ1655" s="15">
        <v>-30.23</v>
      </c>
      <c r="AK1655" s="15">
        <v>-11.28</v>
      </c>
      <c r="AL1655" s="15">
        <v>0.87</v>
      </c>
      <c r="AM1655" s="15">
        <v>121.02</v>
      </c>
      <c r="AN1655" s="15"/>
      <c r="AO1655" s="16">
        <v>-4181.43</v>
      </c>
      <c r="AP1655" s="16">
        <v>-2837.91</v>
      </c>
      <c r="AQ1655" s="16">
        <v>-2364.1</v>
      </c>
      <c r="AR1655" s="15"/>
      <c r="AS1655" s="15">
        <v>-27.12</v>
      </c>
      <c r="AT1655" s="15"/>
      <c r="AU1655" s="15"/>
      <c r="AV1655" s="15"/>
      <c r="AW1655" s="16">
        <v>150000</v>
      </c>
      <c r="AX1655" s="16">
        <v>95438</v>
      </c>
      <c r="AZ1655" s="6">
        <f>IF(D1655&gt;0,H1655/D1655,0)</f>
        <v>414400000</v>
      </c>
      <c r="BA1655" s="6">
        <f>AZ1655*Q1655</f>
        <v>8288000</v>
      </c>
      <c r="BB1655" s="6">
        <f>IF(C1655&gt;C$3054,C$3054,IF(C1655&lt;C$3053,C$3053,C1655))</f>
        <v>0</v>
      </c>
      <c r="BC1655" s="6">
        <f>IF(BB1655&gt;0,(D1655/15)-BB1655,0)</f>
        <v>0</v>
      </c>
      <c r="BD1655" s="6">
        <f>BC1655/BC$3049</f>
        <v>0</v>
      </c>
      <c r="BE1655" s="15">
        <f>IF(AU1655&gt;AU$3054,AU$3054,IF(AU1655&lt;AU$3053,AU$3053,AU1655))</f>
        <v>0</v>
      </c>
      <c r="BF1655" s="15">
        <f>IF(I1655&gt;I$3054,I$3054,IF(I1655&lt;I$3053,I$3053,I1655))</f>
        <v>0</v>
      </c>
      <c r="BG1655" s="6">
        <f>IF(BE1655&gt;0, BF1655/BE1655,0)</f>
        <v>0</v>
      </c>
      <c r="BH1655" s="26">
        <f>BG1655/BG$3049</f>
        <v>0</v>
      </c>
      <c r="BI1655" s="26">
        <f>IF(AV1655&gt;AV$3054,AV$3054,IF(AV1655&lt;AV$3053,AV$3053,AV1655))</f>
        <v>0</v>
      </c>
      <c r="BJ1655" s="6">
        <f>IF(BI1655&gt;0, BF1655/BI1655,0)</f>
        <v>0</v>
      </c>
      <c r="BK1655" s="26">
        <f>BJ1655/BJ$3049</f>
        <v>0</v>
      </c>
      <c r="BL1655" s="6">
        <f>IF(_xlfn.NUMBERVALUE(AL1655),IF(ABS(AL1655)&lt;1,1-ABS(AL1655),0),0)</f>
        <v>0.13</v>
      </c>
      <c r="BM1655" s="6">
        <f>IF(F1655&gt;F$3054,F$3054,IF(F1655&lt;F$3053,F$3053,F1655))</f>
        <v>6.84</v>
      </c>
      <c r="BN1655" s="6">
        <f>IF(BM1655&gt;0, BM1655/BM$3049, BM1655/BM$3050*-1)</f>
        <v>8.6410822752949965E-3</v>
      </c>
      <c r="BO1655" s="6">
        <f>IF(O1655&gt;O$3054,O$3054,IF(O1655&lt;O$3053,O$3053,O1655))</f>
        <v>0</v>
      </c>
      <c r="BP1655" s="26">
        <f>BO1655/BO$3049</f>
        <v>0</v>
      </c>
      <c r="BQ1655" s="26">
        <f>IF(OR(BD1655=0, BH1655=0,BN1655=0,BP1655=0), 0,BD1655+BH1655+BK1655+BL1655+BN1655+BP1655)</f>
        <v>0</v>
      </c>
      <c r="BR1655" s="6">
        <f>IF(D1655&gt;0,C1655/D1655,0)</f>
        <v>0</v>
      </c>
    </row>
    <row r="1656" spans="1:70" x14ac:dyDescent="0.2">
      <c r="A1656" s="15" t="s">
        <v>3316</v>
      </c>
      <c r="B1656" s="15" t="s">
        <v>3317</v>
      </c>
      <c r="C1656" s="15"/>
      <c r="D1656" s="15">
        <v>0</v>
      </c>
      <c r="E1656" s="15"/>
      <c r="F1656" s="15"/>
      <c r="G1656" s="15"/>
      <c r="H1656" s="21"/>
      <c r="I1656" s="15"/>
      <c r="J1656" s="15"/>
      <c r="K1656" s="15"/>
      <c r="L1656" s="15"/>
      <c r="M1656" s="15"/>
      <c r="N1656" s="15"/>
      <c r="O1656" s="15"/>
      <c r="P1656" s="15"/>
      <c r="Q1656" s="15"/>
      <c r="R1656" s="15"/>
      <c r="S1656" s="15"/>
      <c r="T1656" s="15"/>
      <c r="U1656" s="15"/>
      <c r="V1656" s="15"/>
      <c r="W1656" s="15"/>
      <c r="X1656" s="15"/>
      <c r="Y1656" s="15"/>
      <c r="Z1656" s="15"/>
      <c r="AA1656" s="15"/>
      <c r="AB1656" s="15"/>
      <c r="AC1656" s="15"/>
      <c r="AD1656" s="15"/>
      <c r="AE1656" s="15"/>
      <c r="AF1656" s="15"/>
      <c r="AG1656" s="15"/>
      <c r="AH1656" s="15"/>
      <c r="AI1656" s="15"/>
      <c r="AJ1656" s="15"/>
      <c r="AK1656" s="15"/>
      <c r="AL1656" s="15"/>
      <c r="AM1656" s="15"/>
      <c r="AN1656" s="15"/>
      <c r="AO1656" s="15"/>
      <c r="AP1656" s="15"/>
      <c r="AQ1656" s="15"/>
      <c r="AR1656" s="15"/>
      <c r="AS1656" s="15"/>
      <c r="AT1656" s="15"/>
      <c r="AU1656" s="15"/>
      <c r="AV1656" s="15"/>
      <c r="AW1656" s="15">
        <v>0</v>
      </c>
      <c r="AX1656" s="15"/>
      <c r="AZ1656" s="6">
        <f>IF(D1656&gt;0,H1656/D1656,0)</f>
        <v>0</v>
      </c>
      <c r="BA1656" s="6">
        <f>AZ1656*Q1656</f>
        <v>0</v>
      </c>
      <c r="BB1656" s="6">
        <f>IF(C1656&gt;C$3054,C$3054,IF(C1656&lt;C$3053,C$3053,C1656))</f>
        <v>0</v>
      </c>
      <c r="BC1656" s="6">
        <f>IF(BB1656&gt;0,(D1656/15)-BB1656,0)</f>
        <v>0</v>
      </c>
      <c r="BD1656" s="6">
        <f>BC1656/BC$3049</f>
        <v>0</v>
      </c>
      <c r="BE1656" s="15">
        <f>IF(AU1656&gt;AU$3054,AU$3054,IF(AU1656&lt;AU$3053,AU$3053,AU1656))</f>
        <v>0</v>
      </c>
      <c r="BF1656" s="15">
        <f>IF(I1656&gt;I$3054,I$3054,IF(I1656&lt;I$3053,I$3053,I1656))</f>
        <v>0</v>
      </c>
      <c r="BG1656" s="6">
        <f>IF(BE1656&gt;0, BF1656/BE1656,0)</f>
        <v>0</v>
      </c>
      <c r="BH1656" s="26">
        <f>BG1656/BG$3049</f>
        <v>0</v>
      </c>
      <c r="BI1656" s="26">
        <f>IF(AV1656&gt;AV$3054,AV$3054,IF(AV1656&lt;AV$3053,AV$3053,AV1656))</f>
        <v>0</v>
      </c>
      <c r="BJ1656" s="6">
        <f>IF(BI1656&gt;0, BF1656/BI1656,0)</f>
        <v>0</v>
      </c>
      <c r="BK1656" s="26">
        <f>BJ1656/BJ$3049</f>
        <v>0</v>
      </c>
      <c r="BL1656" s="6">
        <f>IF(_xlfn.NUMBERVALUE(AL1656),IF(ABS(AL1656)&lt;1,1-ABS(AL1656),0),0)</f>
        <v>0</v>
      </c>
      <c r="BM1656" s="6">
        <f>IF(F1656&gt;F$3054,F$3054,IF(F1656&lt;F$3053,F$3053,F1656))</f>
        <v>0</v>
      </c>
      <c r="BN1656" s="6">
        <f>IF(BM1656&gt;0, BM1656/BM$3049, BM1656/BM$3050*-1)</f>
        <v>0</v>
      </c>
      <c r="BO1656" s="6">
        <f>IF(O1656&gt;O$3054,O$3054,IF(O1656&lt;O$3053,O$3053,O1656))</f>
        <v>0</v>
      </c>
      <c r="BP1656" s="26">
        <f>BO1656/BO$3049</f>
        <v>0</v>
      </c>
      <c r="BQ1656" s="26">
        <f>IF(OR(BD1656=0, BH1656=0,BN1656=0,BP1656=0), 0,BD1656+BH1656+BK1656+BL1656+BN1656+BP1656)</f>
        <v>0</v>
      </c>
      <c r="BR1656" s="6">
        <f>IF(D1656&gt;0,C1656/D1656,0)</f>
        <v>0</v>
      </c>
    </row>
    <row r="1657" spans="1:70" x14ac:dyDescent="0.2">
      <c r="A1657" s="15" t="s">
        <v>3389</v>
      </c>
      <c r="B1657" s="15" t="s">
        <v>3390</v>
      </c>
      <c r="C1657" s="15"/>
      <c r="D1657" s="15">
        <v>0</v>
      </c>
      <c r="E1657" s="15">
        <v>0.05</v>
      </c>
      <c r="F1657" s="15">
        <v>14</v>
      </c>
      <c r="G1657" s="15">
        <v>0.44</v>
      </c>
      <c r="H1657" s="21"/>
      <c r="I1657" s="15"/>
      <c r="J1657" s="15">
        <v>0</v>
      </c>
      <c r="K1657" s="15"/>
      <c r="L1657" s="15"/>
      <c r="M1657" s="15"/>
      <c r="N1657" s="15"/>
      <c r="O1657" s="15"/>
      <c r="P1657" s="15"/>
      <c r="Q1657" s="15">
        <v>0.13</v>
      </c>
      <c r="R1657" s="15">
        <v>7.0000000000000007E-2</v>
      </c>
      <c r="S1657" s="15">
        <v>94.41</v>
      </c>
      <c r="T1657" s="15">
        <v>0</v>
      </c>
      <c r="U1657" s="15">
        <v>0</v>
      </c>
      <c r="V1657" s="15">
        <v>0</v>
      </c>
      <c r="W1657" s="15">
        <v>0</v>
      </c>
      <c r="X1657" s="15">
        <v>0</v>
      </c>
      <c r="Y1657" s="15">
        <v>0</v>
      </c>
      <c r="Z1657" s="15">
        <v>0</v>
      </c>
      <c r="AA1657" s="15">
        <v>0</v>
      </c>
      <c r="AB1657" s="15"/>
      <c r="AC1657" s="15"/>
      <c r="AD1657" s="15"/>
      <c r="AE1657" s="15"/>
      <c r="AF1657" s="15"/>
      <c r="AG1657" s="15"/>
      <c r="AH1657" s="15"/>
      <c r="AI1657" s="15"/>
      <c r="AJ1657" s="15"/>
      <c r="AK1657" s="15"/>
      <c r="AL1657" s="15">
        <v>1.07</v>
      </c>
      <c r="AM1657" s="15">
        <v>0.28999999999999998</v>
      </c>
      <c r="AN1657" s="15"/>
      <c r="AO1657" s="15"/>
      <c r="AP1657" s="15"/>
      <c r="AQ1657" s="15"/>
      <c r="AR1657" s="15"/>
      <c r="AS1657" s="15"/>
      <c r="AT1657" s="15"/>
      <c r="AU1657" s="15"/>
      <c r="AV1657" s="15"/>
      <c r="AW1657" s="15">
        <v>0</v>
      </c>
      <c r="AX1657" s="16">
        <v>15408</v>
      </c>
      <c r="AZ1657" s="6">
        <f>IF(D1657&gt;0,H1657/D1657,0)</f>
        <v>0</v>
      </c>
      <c r="BA1657" s="6">
        <f>AZ1657*Q1657</f>
        <v>0</v>
      </c>
      <c r="BB1657" s="6">
        <f>IF(C1657&gt;C$3054,C$3054,IF(C1657&lt;C$3053,C$3053,C1657))</f>
        <v>0</v>
      </c>
      <c r="BC1657" s="6">
        <f>IF(BB1657&gt;0,(D1657/15)-BB1657,0)</f>
        <v>0</v>
      </c>
      <c r="BD1657" s="6">
        <f>BC1657/BC$3049</f>
        <v>0</v>
      </c>
      <c r="BE1657" s="15">
        <f>IF(AU1657&gt;AU$3054,AU$3054,IF(AU1657&lt;AU$3053,AU$3053,AU1657))</f>
        <v>0</v>
      </c>
      <c r="BF1657" s="15">
        <f>IF(I1657&gt;I$3054,I$3054,IF(I1657&lt;I$3053,I$3053,I1657))</f>
        <v>0</v>
      </c>
      <c r="BG1657" s="6">
        <f>IF(BE1657&gt;0, BF1657/BE1657,0)</f>
        <v>0</v>
      </c>
      <c r="BH1657" s="26">
        <f>BG1657/BG$3049</f>
        <v>0</v>
      </c>
      <c r="BI1657" s="26">
        <f>IF(AV1657&gt;AV$3054,AV$3054,IF(AV1657&lt;AV$3053,AV$3053,AV1657))</f>
        <v>0</v>
      </c>
      <c r="BJ1657" s="6">
        <f>IF(BI1657&gt;0, BF1657/BI1657,0)</f>
        <v>0</v>
      </c>
      <c r="BK1657" s="26">
        <f>BJ1657/BJ$3049</f>
        <v>0</v>
      </c>
      <c r="BL1657" s="6">
        <f>IF(_xlfn.NUMBERVALUE(AL1657),IF(ABS(AL1657)&lt;1,1-ABS(AL1657),0),0)</f>
        <v>0</v>
      </c>
      <c r="BM1657" s="6">
        <f>IF(F1657&gt;F$3054,F$3054,IF(F1657&lt;F$3053,F$3053,F1657))</f>
        <v>14</v>
      </c>
      <c r="BN1657" s="6">
        <f>IF(BM1657&gt;0, BM1657/BM$3049, BM1657/BM$3050*-1)</f>
        <v>1.7686425709668122E-2</v>
      </c>
      <c r="BO1657" s="6">
        <f>IF(O1657&gt;O$3054,O$3054,IF(O1657&lt;O$3053,O$3053,O1657))</f>
        <v>0</v>
      </c>
      <c r="BP1657" s="26">
        <f>BO1657/BO$3049</f>
        <v>0</v>
      </c>
      <c r="BQ1657" s="26">
        <f>IF(OR(BD1657=0, BH1657=0,BN1657=0,BP1657=0), 0,BD1657+BH1657+BK1657+BL1657+BN1657+BP1657)</f>
        <v>0</v>
      </c>
      <c r="BR1657" s="6">
        <f>IF(D1657&gt;0,C1657/D1657,0)</f>
        <v>0</v>
      </c>
    </row>
    <row r="1658" spans="1:70" x14ac:dyDescent="0.2">
      <c r="A1658" s="15" t="s">
        <v>3350</v>
      </c>
      <c r="B1658" s="15" t="s">
        <v>3351</v>
      </c>
      <c r="C1658" s="15">
        <v>0.06</v>
      </c>
      <c r="D1658" s="15">
        <v>0.61</v>
      </c>
      <c r="E1658" s="15">
        <v>0.59</v>
      </c>
      <c r="F1658" s="15">
        <v>10</v>
      </c>
      <c r="G1658" s="15">
        <v>2.2000000000000002</v>
      </c>
      <c r="H1658" s="21">
        <v>17470000</v>
      </c>
      <c r="I1658" s="15">
        <v>10.37</v>
      </c>
      <c r="J1658" s="15">
        <v>0.03</v>
      </c>
      <c r="K1658" s="15">
        <v>0.03</v>
      </c>
      <c r="L1658" s="15">
        <v>0.04</v>
      </c>
      <c r="M1658" s="15">
        <v>0.04</v>
      </c>
      <c r="N1658" s="15">
        <v>0.04</v>
      </c>
      <c r="O1658" s="15">
        <v>7.44</v>
      </c>
      <c r="P1658" s="15">
        <v>0.99</v>
      </c>
      <c r="Q1658" s="15">
        <v>0.27</v>
      </c>
      <c r="R1658" s="15">
        <v>0.04</v>
      </c>
      <c r="S1658" s="15">
        <v>1.24</v>
      </c>
      <c r="T1658" s="15">
        <v>0</v>
      </c>
      <c r="U1658" s="15">
        <v>0</v>
      </c>
      <c r="V1658" s="15">
        <v>0</v>
      </c>
      <c r="W1658" s="15">
        <v>0</v>
      </c>
      <c r="X1658" s="15">
        <v>0</v>
      </c>
      <c r="Y1658" s="15">
        <v>0</v>
      </c>
      <c r="Z1658" s="15">
        <v>0</v>
      </c>
      <c r="AA1658" s="15">
        <v>0</v>
      </c>
      <c r="AB1658" s="15">
        <v>297</v>
      </c>
      <c r="AC1658" s="15">
        <v>22.26</v>
      </c>
      <c r="AD1658" s="15">
        <v>13.12</v>
      </c>
      <c r="AE1658" s="15">
        <v>22.26</v>
      </c>
      <c r="AF1658" s="15">
        <v>15.53</v>
      </c>
      <c r="AG1658" s="15">
        <v>9.0299999999999994</v>
      </c>
      <c r="AH1658" s="15">
        <v>15.53</v>
      </c>
      <c r="AI1658" s="15">
        <v>23.24</v>
      </c>
      <c r="AJ1658" s="15">
        <v>14.15</v>
      </c>
      <c r="AK1658" s="15">
        <v>23.24</v>
      </c>
      <c r="AL1658" s="15">
        <v>0.48</v>
      </c>
      <c r="AM1658" s="15">
        <v>10.9</v>
      </c>
      <c r="AN1658" s="15"/>
      <c r="AO1658" s="15">
        <v>11.33</v>
      </c>
      <c r="AP1658" s="15">
        <v>10.4</v>
      </c>
      <c r="AQ1658" s="15">
        <v>7.26</v>
      </c>
      <c r="AR1658" s="15">
        <v>21.91</v>
      </c>
      <c r="AS1658" s="15">
        <v>0.56000000000000005</v>
      </c>
      <c r="AT1658" s="15">
        <v>1.07</v>
      </c>
      <c r="AU1658" s="15">
        <v>20.93</v>
      </c>
      <c r="AV1658" s="15">
        <v>-0.97</v>
      </c>
      <c r="AW1658" s="15">
        <v>0</v>
      </c>
      <c r="AX1658" s="16">
        <v>17457</v>
      </c>
      <c r="AZ1658" s="6">
        <f>IF(D1658&gt;0,H1658/D1658,0)</f>
        <v>28639344.262295082</v>
      </c>
      <c r="BA1658" s="6">
        <f>AZ1658*Q1658</f>
        <v>7732622.950819673</v>
      </c>
      <c r="BB1658" s="6">
        <f>IF(C1658&gt;C$3054,C$3054,IF(C1658&lt;C$3053,C$3053,C1658))</f>
        <v>0.06</v>
      </c>
      <c r="BC1658" s="6">
        <f>IF(BB1658&gt;0,(D1658/15)-BB1658,0)</f>
        <v>-1.9333333333333334E-2</v>
      </c>
      <c r="BD1658" s="6">
        <f>BC1658/BC$3049</f>
        <v>-3.723199383746309E-3</v>
      </c>
      <c r="BE1658" s="15">
        <f>IF(AU1658&gt;AU$3054,AU$3054,IF(AU1658&lt;AU$3053,AU$3053,AU1658))</f>
        <v>20.93</v>
      </c>
      <c r="BF1658" s="15">
        <f>IF(I1658&gt;I$3054,I$3054,IF(I1658&lt;I$3053,I$3053,I1658))</f>
        <v>10.37</v>
      </c>
      <c r="BG1658" s="6">
        <f>IF(BE1658&gt;0, BF1658/BE1658,0)</f>
        <v>0.49546106067845197</v>
      </c>
      <c r="BH1658" s="26">
        <f>BG1658/BG$3049</f>
        <v>4.7640486603697303E-4</v>
      </c>
      <c r="BI1658" s="26">
        <f>IF(AV1658&gt;AV$3054,AV$3054,IF(AV1658&lt;AV$3053,AV$3053,AV1658))</f>
        <v>-0.97</v>
      </c>
      <c r="BJ1658" s="6">
        <f>IF(BI1658&gt;0, BF1658/BI1658,0)</f>
        <v>0</v>
      </c>
      <c r="BK1658" s="26">
        <f>BJ1658/BJ$3049</f>
        <v>0</v>
      </c>
      <c r="BL1658" s="6">
        <f>IF(_xlfn.NUMBERVALUE(AL1658),IF(ABS(AL1658)&lt;1,1-ABS(AL1658),0),0)</f>
        <v>0.52</v>
      </c>
      <c r="BM1658" s="6">
        <f>IF(F1658&gt;F$3054,F$3054,IF(F1658&lt;F$3053,F$3053,F1658))</f>
        <v>10</v>
      </c>
      <c r="BN1658" s="6">
        <f>IF(BM1658&gt;0, BM1658/BM$3049, BM1658/BM$3050*-1)</f>
        <v>1.2633161221191517E-2</v>
      </c>
      <c r="BO1658" s="6">
        <f>IF(O1658&gt;O$3054,O$3054,IF(O1658&lt;O$3053,O$3053,O1658))</f>
        <v>7.44</v>
      </c>
      <c r="BP1658" s="26">
        <f>BO1658/BO$3049</f>
        <v>7.0156314432601091E-2</v>
      </c>
      <c r="BQ1658" s="26">
        <f>IF(OR(BD1658=0, BH1658=0,BN1658=0,BP1658=0), 0,BD1658+BH1658+BK1658+BL1658+BN1658+BP1658)</f>
        <v>0.59954268113608322</v>
      </c>
      <c r="BR1658" s="6">
        <f>IF(D1658&gt;0,C1658/D1658,0)</f>
        <v>9.8360655737704916E-2</v>
      </c>
    </row>
    <row r="1659" spans="1:70" x14ac:dyDescent="0.2">
      <c r="A1659" s="15" t="s">
        <v>3401</v>
      </c>
      <c r="B1659" s="15" t="s">
        <v>3402</v>
      </c>
      <c r="C1659" s="15">
        <v>-0.12</v>
      </c>
      <c r="D1659" s="15">
        <v>0</v>
      </c>
      <c r="E1659" s="15"/>
      <c r="F1659" s="15"/>
      <c r="G1659" s="15">
        <v>1.19</v>
      </c>
      <c r="H1659" s="21"/>
      <c r="I1659" s="15"/>
      <c r="J1659" s="15">
        <v>0</v>
      </c>
      <c r="K1659" s="15"/>
      <c r="L1659" s="15">
        <v>0</v>
      </c>
      <c r="M1659" s="15"/>
      <c r="N1659" s="15">
        <v>0</v>
      </c>
      <c r="O1659" s="15"/>
      <c r="P1659" s="15"/>
      <c r="Q1659" s="15">
        <v>0.84</v>
      </c>
      <c r="R1659" s="15">
        <v>0.24</v>
      </c>
      <c r="S1659" s="15">
        <v>1.67</v>
      </c>
      <c r="T1659" s="15">
        <v>44.68</v>
      </c>
      <c r="U1659" s="15">
        <v>44.68</v>
      </c>
      <c r="V1659" s="15">
        <v>44.73</v>
      </c>
      <c r="W1659" s="15">
        <v>44.83</v>
      </c>
      <c r="X1659" s="15">
        <v>110.02</v>
      </c>
      <c r="Y1659" s="15">
        <v>110.02</v>
      </c>
      <c r="Z1659" s="15">
        <v>110.14</v>
      </c>
      <c r="AA1659" s="15">
        <v>110.4</v>
      </c>
      <c r="AB1659" s="15">
        <v>-0.74</v>
      </c>
      <c r="AC1659" s="15">
        <v>-8.86</v>
      </c>
      <c r="AD1659" s="15">
        <v>5.56</v>
      </c>
      <c r="AE1659" s="15">
        <v>-8.86</v>
      </c>
      <c r="AF1659" s="15">
        <v>-7.11</v>
      </c>
      <c r="AG1659" s="15">
        <v>4.7</v>
      </c>
      <c r="AH1659" s="15">
        <v>-7.11</v>
      </c>
      <c r="AI1659" s="15">
        <v>-14.53</v>
      </c>
      <c r="AJ1659" s="15">
        <v>6.87</v>
      </c>
      <c r="AK1659" s="15">
        <v>-14.53</v>
      </c>
      <c r="AL1659" s="15"/>
      <c r="AM1659" s="15">
        <v>302.63</v>
      </c>
      <c r="AN1659" s="15">
        <v>52.25</v>
      </c>
      <c r="AO1659" s="15">
        <v>-43.24</v>
      </c>
      <c r="AP1659" s="15">
        <v>-44.57</v>
      </c>
      <c r="AQ1659" s="15">
        <v>-51.32</v>
      </c>
      <c r="AR1659" s="15"/>
      <c r="AS1659" s="15">
        <v>146.22999999999999</v>
      </c>
      <c r="AT1659" s="15">
        <v>78.3</v>
      </c>
      <c r="AU1659" s="15"/>
      <c r="AV1659" s="15"/>
      <c r="AW1659" s="15">
        <v>0</v>
      </c>
      <c r="AX1659" s="15"/>
      <c r="AZ1659" s="6">
        <f>IF(D1659&gt;0,H1659/D1659,0)</f>
        <v>0</v>
      </c>
      <c r="BA1659" s="6">
        <f>AZ1659*Q1659</f>
        <v>0</v>
      </c>
      <c r="BB1659" s="6">
        <f>IF(C1659&gt;C$3054,C$3054,IF(C1659&lt;C$3053,C$3053,C1659))</f>
        <v>-0.12</v>
      </c>
      <c r="BC1659" s="6">
        <f>IF(BB1659&gt;0,(D1659/15)-BB1659,0)</f>
        <v>0</v>
      </c>
      <c r="BD1659" s="6">
        <f>BC1659/BC$3049</f>
        <v>0</v>
      </c>
      <c r="BE1659" s="15">
        <f>IF(AU1659&gt;AU$3054,AU$3054,IF(AU1659&lt;AU$3053,AU$3053,AU1659))</f>
        <v>0</v>
      </c>
      <c r="BF1659" s="15">
        <f>IF(I1659&gt;I$3054,I$3054,IF(I1659&lt;I$3053,I$3053,I1659))</f>
        <v>0</v>
      </c>
      <c r="BG1659" s="6">
        <f>IF(BE1659&gt;0, BF1659/BE1659,0)</f>
        <v>0</v>
      </c>
      <c r="BH1659" s="26">
        <f>BG1659/BG$3049</f>
        <v>0</v>
      </c>
      <c r="BI1659" s="26">
        <f>IF(AV1659&gt;AV$3054,AV$3054,IF(AV1659&lt;AV$3053,AV$3053,AV1659))</f>
        <v>0</v>
      </c>
      <c r="BJ1659" s="6">
        <f>IF(BI1659&gt;0, BF1659/BI1659,0)</f>
        <v>0</v>
      </c>
      <c r="BK1659" s="26">
        <f>BJ1659/BJ$3049</f>
        <v>0</v>
      </c>
      <c r="BL1659" s="6">
        <f>IF(_xlfn.NUMBERVALUE(AL1659),IF(ABS(AL1659)&lt;1,1-ABS(AL1659),0),0)</f>
        <v>0</v>
      </c>
      <c r="BM1659" s="6">
        <f>IF(F1659&gt;F$3054,F$3054,IF(F1659&lt;F$3053,F$3053,F1659))</f>
        <v>0</v>
      </c>
      <c r="BN1659" s="6">
        <f>IF(BM1659&gt;0, BM1659/BM$3049, BM1659/BM$3050*-1)</f>
        <v>0</v>
      </c>
      <c r="BO1659" s="6">
        <f>IF(O1659&gt;O$3054,O$3054,IF(O1659&lt;O$3053,O$3053,O1659))</f>
        <v>0</v>
      </c>
      <c r="BP1659" s="26">
        <f>BO1659/BO$3049</f>
        <v>0</v>
      </c>
      <c r="BQ1659" s="26">
        <f>IF(OR(BD1659=0, BH1659=0,BN1659=0,BP1659=0), 0,BD1659+BH1659+BK1659+BL1659+BN1659+BP1659)</f>
        <v>0</v>
      </c>
      <c r="BR1659" s="6">
        <f>IF(D1659&gt;0,C1659/D1659,0)</f>
        <v>0</v>
      </c>
    </row>
    <row r="1660" spans="1:70" x14ac:dyDescent="0.2">
      <c r="A1660" s="15" t="s">
        <v>3425</v>
      </c>
      <c r="B1660" s="15" t="s">
        <v>3426</v>
      </c>
      <c r="C1660" s="15">
        <v>-0.23</v>
      </c>
      <c r="D1660" s="15">
        <v>0.85</v>
      </c>
      <c r="E1660" s="15">
        <v>0.64</v>
      </c>
      <c r="F1660" s="15">
        <v>34.33</v>
      </c>
      <c r="G1660" s="15">
        <v>5.59</v>
      </c>
      <c r="H1660" s="21">
        <v>432660000</v>
      </c>
      <c r="I1660" s="15"/>
      <c r="J1660" s="15">
        <v>0</v>
      </c>
      <c r="K1660" s="15"/>
      <c r="L1660" s="15">
        <v>0</v>
      </c>
      <c r="M1660" s="15"/>
      <c r="N1660" s="15">
        <v>0</v>
      </c>
      <c r="O1660" s="15"/>
      <c r="P1660" s="15"/>
      <c r="Q1660" s="15">
        <v>0.16</v>
      </c>
      <c r="R1660" s="15">
        <v>0.14000000000000001</v>
      </c>
      <c r="S1660" s="15">
        <v>20.56</v>
      </c>
      <c r="T1660" s="15">
        <v>0.01</v>
      </c>
      <c r="U1660" s="15">
        <v>0.01</v>
      </c>
      <c r="V1660" s="15">
        <v>0.01</v>
      </c>
      <c r="W1660" s="15">
        <v>0.01</v>
      </c>
      <c r="X1660" s="15">
        <v>0.01</v>
      </c>
      <c r="Y1660" s="15">
        <v>0.01</v>
      </c>
      <c r="Z1660" s="15">
        <v>0.01</v>
      </c>
      <c r="AA1660" s="15">
        <v>0.01</v>
      </c>
      <c r="AB1660" s="15"/>
      <c r="AC1660" s="15">
        <v>-87.5</v>
      </c>
      <c r="AD1660" s="15">
        <v>-87.21</v>
      </c>
      <c r="AE1660" s="15">
        <v>-87.5</v>
      </c>
      <c r="AF1660" s="15">
        <v>-81.849999999999994</v>
      </c>
      <c r="AG1660" s="15">
        <v>-80.86</v>
      </c>
      <c r="AH1660" s="15">
        <v>-81.849999999999994</v>
      </c>
      <c r="AI1660" s="15">
        <v>-87.6</v>
      </c>
      <c r="AJ1660" s="15">
        <v>-87.54</v>
      </c>
      <c r="AK1660" s="15">
        <v>-87.6</v>
      </c>
      <c r="AL1660" s="15">
        <v>1.84</v>
      </c>
      <c r="AM1660" s="15">
        <v>486.12</v>
      </c>
      <c r="AN1660" s="15"/>
      <c r="AO1660" s="16">
        <v>-11416.29</v>
      </c>
      <c r="AP1660" s="16">
        <v>-11416.29</v>
      </c>
      <c r="AQ1660" s="16">
        <v>-10778.28</v>
      </c>
      <c r="AR1660" s="15"/>
      <c r="AS1660" s="15">
        <v>9.69</v>
      </c>
      <c r="AT1660" s="15">
        <v>17.170000000000002</v>
      </c>
      <c r="AU1660" s="15"/>
      <c r="AV1660" s="15"/>
      <c r="AW1660" s="15">
        <v>6450000</v>
      </c>
      <c r="AX1660" s="15">
        <v>2680000</v>
      </c>
      <c r="AZ1660" s="6">
        <f>IF(D1660&gt;0,H1660/D1660,0)</f>
        <v>509011764.70588237</v>
      </c>
      <c r="BA1660" s="6">
        <f>AZ1660*Q1660</f>
        <v>81441882.352941185</v>
      </c>
      <c r="BB1660" s="6">
        <f>IF(C1660&gt;C$3054,C$3054,IF(C1660&lt;C$3053,C$3053,C1660))</f>
        <v>-0.23</v>
      </c>
      <c r="BC1660" s="6">
        <f>IF(BB1660&gt;0,(D1660/15)-BB1660,0)</f>
        <v>0</v>
      </c>
      <c r="BD1660" s="6">
        <f>BC1660/BC$3049</f>
        <v>0</v>
      </c>
      <c r="BE1660" s="15">
        <f>IF(AU1660&gt;AU$3054,AU$3054,IF(AU1660&lt;AU$3053,AU$3053,AU1660))</f>
        <v>0</v>
      </c>
      <c r="BF1660" s="15">
        <f>IF(I1660&gt;I$3054,I$3054,IF(I1660&lt;I$3053,I$3053,I1660))</f>
        <v>0</v>
      </c>
      <c r="BG1660" s="6">
        <f>IF(BE1660&gt;0, BF1660/BE1660,0)</f>
        <v>0</v>
      </c>
      <c r="BH1660" s="26">
        <f>BG1660/BG$3049</f>
        <v>0</v>
      </c>
      <c r="BI1660" s="26">
        <f>IF(AV1660&gt;AV$3054,AV$3054,IF(AV1660&lt;AV$3053,AV$3053,AV1660))</f>
        <v>0</v>
      </c>
      <c r="BJ1660" s="6">
        <f>IF(BI1660&gt;0, BF1660/BI1660,0)</f>
        <v>0</v>
      </c>
      <c r="BK1660" s="26">
        <f>BJ1660/BJ$3049</f>
        <v>0</v>
      </c>
      <c r="BL1660" s="6">
        <f>IF(_xlfn.NUMBERVALUE(AL1660),IF(ABS(AL1660)&lt;1,1-ABS(AL1660),0),0)</f>
        <v>0</v>
      </c>
      <c r="BM1660" s="6">
        <f>IF(F1660&gt;F$3054,F$3054,IF(F1660&lt;F$3053,F$3053,F1660))</f>
        <v>34.33</v>
      </c>
      <c r="BN1660" s="6">
        <f>IF(BM1660&gt;0, BM1660/BM$3049, BM1660/BM$3050*-1)</f>
        <v>4.3369642472350471E-2</v>
      </c>
      <c r="BO1660" s="6">
        <f>IF(O1660&gt;O$3054,O$3054,IF(O1660&lt;O$3053,O$3053,O1660))</f>
        <v>0</v>
      </c>
      <c r="BP1660" s="26">
        <f>BO1660/BO$3049</f>
        <v>0</v>
      </c>
      <c r="BQ1660" s="26">
        <f>IF(OR(BD1660=0, BH1660=0,BN1660=0,BP1660=0), 0,BD1660+BH1660+BK1660+BL1660+BN1660+BP1660)</f>
        <v>0</v>
      </c>
      <c r="BR1660" s="6">
        <f>IF(D1660&gt;0,C1660/D1660,0)</f>
        <v>-0.27058823529411768</v>
      </c>
    </row>
    <row r="1661" spans="1:70" x14ac:dyDescent="0.2">
      <c r="A1661" s="15" t="s">
        <v>3411</v>
      </c>
      <c r="B1661" s="15" t="s">
        <v>3412</v>
      </c>
      <c r="C1661" s="15">
        <v>0.12</v>
      </c>
      <c r="D1661" s="15">
        <v>7.77</v>
      </c>
      <c r="E1661" s="15">
        <v>7.99</v>
      </c>
      <c r="F1661" s="15">
        <v>0.79</v>
      </c>
      <c r="G1661" s="15">
        <v>4.75</v>
      </c>
      <c r="H1661" s="21">
        <v>2800000000</v>
      </c>
      <c r="I1661" s="15">
        <v>67.489999999999995</v>
      </c>
      <c r="J1661" s="15">
        <v>0.08</v>
      </c>
      <c r="K1661" s="15">
        <v>0.08</v>
      </c>
      <c r="L1661" s="15">
        <v>0.08</v>
      </c>
      <c r="M1661" s="15"/>
      <c r="N1661" s="15">
        <v>0.08</v>
      </c>
      <c r="O1661" s="15"/>
      <c r="P1661" s="15"/>
      <c r="Q1661" s="15">
        <v>1.62</v>
      </c>
      <c r="R1661" s="15">
        <v>0.08</v>
      </c>
      <c r="S1661" s="15">
        <v>0.8</v>
      </c>
      <c r="T1661" s="15">
        <v>25.29</v>
      </c>
      <c r="U1661" s="15">
        <v>25.29</v>
      </c>
      <c r="V1661" s="15">
        <v>25.31</v>
      </c>
      <c r="W1661" s="15">
        <v>25.31</v>
      </c>
      <c r="X1661" s="15">
        <v>50.19</v>
      </c>
      <c r="Y1661" s="15">
        <v>50.19</v>
      </c>
      <c r="Z1661" s="15">
        <v>50.23</v>
      </c>
      <c r="AA1661" s="15">
        <v>50.23</v>
      </c>
      <c r="AB1661" s="15">
        <v>6.77</v>
      </c>
      <c r="AC1661" s="15">
        <v>4.45</v>
      </c>
      <c r="AD1661" s="15"/>
      <c r="AE1661" s="15">
        <v>4.45</v>
      </c>
      <c r="AF1661" s="15">
        <v>3.74</v>
      </c>
      <c r="AG1661" s="15"/>
      <c r="AH1661" s="15">
        <v>3.74</v>
      </c>
      <c r="AI1661" s="15">
        <v>13.34</v>
      </c>
      <c r="AJ1661" s="15"/>
      <c r="AK1661" s="15">
        <v>13.34</v>
      </c>
      <c r="AL1661" s="15"/>
      <c r="AM1661" s="15">
        <v>328.34</v>
      </c>
      <c r="AN1661" s="15"/>
      <c r="AO1661" s="15">
        <v>21.6</v>
      </c>
      <c r="AP1661" s="15">
        <v>10.27</v>
      </c>
      <c r="AQ1661" s="15">
        <v>5.47</v>
      </c>
      <c r="AR1661" s="15"/>
      <c r="AS1661" s="15"/>
      <c r="AT1661" s="15"/>
      <c r="AU1661" s="15"/>
      <c r="AV1661" s="15"/>
      <c r="AW1661" s="16">
        <v>856734</v>
      </c>
      <c r="AX1661" s="15">
        <v>1320000</v>
      </c>
      <c r="AZ1661" s="6">
        <f>IF(D1661&gt;0,H1661/D1661,0)</f>
        <v>360360360.36036038</v>
      </c>
      <c r="BA1661" s="6">
        <f>AZ1661*Q1661</f>
        <v>583783783.78378391</v>
      </c>
      <c r="BB1661" s="6">
        <f>IF(C1661&gt;C$3054,C$3054,IF(C1661&lt;C$3053,C$3053,C1661))</f>
        <v>0.12</v>
      </c>
      <c r="BC1661" s="6">
        <f>IF(BB1661&gt;0,(D1661/15)-BB1661,0)</f>
        <v>0.39800000000000002</v>
      </c>
      <c r="BD1661" s="6">
        <f>BC1661/BC$3049</f>
        <v>7.6646552830915399E-2</v>
      </c>
      <c r="BE1661" s="15">
        <f>IF(AU1661&gt;AU$3054,AU$3054,IF(AU1661&lt;AU$3053,AU$3053,AU1661))</f>
        <v>0</v>
      </c>
      <c r="BF1661" s="15">
        <f>IF(I1661&gt;I$3054,I$3054,IF(I1661&lt;I$3053,I$3053,I1661))</f>
        <v>67.489999999999995</v>
      </c>
      <c r="BG1661" s="6">
        <f>IF(BE1661&gt;0, BF1661/BE1661,0)</f>
        <v>0</v>
      </c>
      <c r="BH1661" s="26">
        <f>BG1661/BG$3049</f>
        <v>0</v>
      </c>
      <c r="BI1661" s="26">
        <f>IF(AV1661&gt;AV$3054,AV$3054,IF(AV1661&lt;AV$3053,AV$3053,AV1661))</f>
        <v>0</v>
      </c>
      <c r="BJ1661" s="6">
        <f>IF(BI1661&gt;0, BF1661/BI1661,0)</f>
        <v>0</v>
      </c>
      <c r="BK1661" s="26">
        <f>BJ1661/BJ$3049</f>
        <v>0</v>
      </c>
      <c r="BL1661" s="6">
        <f>IF(_xlfn.NUMBERVALUE(AL1661),IF(ABS(AL1661)&lt;1,1-ABS(AL1661),0),0)</f>
        <v>0</v>
      </c>
      <c r="BM1661" s="6">
        <f>IF(F1661&gt;F$3054,F$3054,IF(F1661&lt;F$3053,F$3053,F1661))</f>
        <v>0.79</v>
      </c>
      <c r="BN1661" s="6">
        <f>IF(BM1661&gt;0, BM1661/BM$3049, BM1661/BM$3050*-1)</f>
        <v>9.9801973647412989E-4</v>
      </c>
      <c r="BO1661" s="6">
        <f>IF(O1661&gt;O$3054,O$3054,IF(O1661&lt;O$3053,O$3053,O1661))</f>
        <v>0</v>
      </c>
      <c r="BP1661" s="26">
        <f>BO1661/BO$3049</f>
        <v>0</v>
      </c>
      <c r="BQ1661" s="26">
        <f>IF(OR(BD1661=0, BH1661=0,BN1661=0,BP1661=0), 0,BD1661+BH1661+BK1661+BL1661+BN1661+BP1661)</f>
        <v>0</v>
      </c>
      <c r="BR1661" s="6">
        <f>IF(D1661&gt;0,C1661/D1661,0)</f>
        <v>1.5444015444015444E-2</v>
      </c>
    </row>
    <row r="1662" spans="1:70" x14ac:dyDescent="0.2">
      <c r="A1662" s="15" t="s">
        <v>3457</v>
      </c>
      <c r="B1662" s="15" t="s">
        <v>3456</v>
      </c>
      <c r="C1662" s="15">
        <v>0.04</v>
      </c>
      <c r="D1662" s="15">
        <v>0</v>
      </c>
      <c r="E1662" s="15">
        <v>14.48</v>
      </c>
      <c r="F1662" s="15">
        <v>-39.659999999999997</v>
      </c>
      <c r="G1662" s="15">
        <v>0.49</v>
      </c>
      <c r="H1662" s="21"/>
      <c r="I1662" s="15">
        <v>0</v>
      </c>
      <c r="J1662" s="15">
        <v>0</v>
      </c>
      <c r="K1662" s="15"/>
      <c r="L1662" s="15">
        <v>0</v>
      </c>
      <c r="M1662" s="15"/>
      <c r="N1662" s="15">
        <v>0</v>
      </c>
      <c r="O1662" s="15"/>
      <c r="P1662" s="15">
        <v>0</v>
      </c>
      <c r="Q1662" s="15">
        <v>18.02</v>
      </c>
      <c r="R1662" s="15">
        <v>0.84</v>
      </c>
      <c r="S1662" s="15">
        <v>1.38</v>
      </c>
      <c r="T1662" s="15">
        <v>47.65</v>
      </c>
      <c r="U1662" s="15">
        <v>49.65</v>
      </c>
      <c r="V1662" s="15">
        <v>47.65</v>
      </c>
      <c r="W1662" s="15">
        <v>49.65</v>
      </c>
      <c r="X1662" s="15">
        <v>123.76</v>
      </c>
      <c r="Y1662" s="15">
        <v>133.51</v>
      </c>
      <c r="Z1662" s="15">
        <v>123.76</v>
      </c>
      <c r="AA1662" s="15">
        <v>133.51</v>
      </c>
      <c r="AB1662" s="15"/>
      <c r="AC1662" s="15"/>
      <c r="AD1662" s="15"/>
      <c r="AE1662" s="15">
        <v>9.01</v>
      </c>
      <c r="AF1662" s="15"/>
      <c r="AG1662" s="15"/>
      <c r="AH1662" s="15">
        <v>8.4</v>
      </c>
      <c r="AI1662" s="15"/>
      <c r="AJ1662" s="15"/>
      <c r="AK1662" s="15">
        <v>19.02</v>
      </c>
      <c r="AL1662" s="15">
        <v>1.08</v>
      </c>
      <c r="AM1662" s="15">
        <v>13.49</v>
      </c>
      <c r="AN1662" s="15">
        <v>33.86</v>
      </c>
      <c r="AO1662" s="15">
        <v>64.63</v>
      </c>
      <c r="AP1662" s="15">
        <v>41.65</v>
      </c>
      <c r="AQ1662" s="15">
        <v>25.38</v>
      </c>
      <c r="AR1662" s="15"/>
      <c r="AS1662" s="15"/>
      <c r="AT1662" s="15"/>
      <c r="AU1662" s="15"/>
      <c r="AV1662" s="15"/>
      <c r="AW1662" s="15">
        <v>0</v>
      </c>
      <c r="AX1662" s="16">
        <v>2225</v>
      </c>
      <c r="AZ1662" s="6">
        <f>IF(D1662&gt;0,H1662/D1662,0)</f>
        <v>0</v>
      </c>
      <c r="BA1662" s="6">
        <f>AZ1662*Q1662</f>
        <v>0</v>
      </c>
      <c r="BB1662" s="6">
        <f>IF(C1662&gt;C$3054,C$3054,IF(C1662&lt;C$3053,C$3053,C1662))</f>
        <v>0.04</v>
      </c>
      <c r="BC1662" s="6">
        <f>IF(BB1662&gt;0,(D1662/15)-BB1662,0)</f>
        <v>-0.04</v>
      </c>
      <c r="BD1662" s="6">
        <f>BC1662/BC$3049</f>
        <v>-7.7031711387854666E-3</v>
      </c>
      <c r="BE1662" s="15">
        <f>IF(AU1662&gt;AU$3054,AU$3054,IF(AU1662&lt;AU$3053,AU$3053,AU1662))</f>
        <v>0</v>
      </c>
      <c r="BF1662" s="15">
        <f>IF(I1662&gt;I$3054,I$3054,IF(I1662&lt;I$3053,I$3053,I1662))</f>
        <v>0</v>
      </c>
      <c r="BG1662" s="6">
        <f>IF(BE1662&gt;0, BF1662/BE1662,0)</f>
        <v>0</v>
      </c>
      <c r="BH1662" s="26">
        <f>BG1662/BG$3049</f>
        <v>0</v>
      </c>
      <c r="BI1662" s="26">
        <f>IF(AV1662&gt;AV$3054,AV$3054,IF(AV1662&lt;AV$3053,AV$3053,AV1662))</f>
        <v>0</v>
      </c>
      <c r="BJ1662" s="6">
        <f>IF(BI1662&gt;0, BF1662/BI1662,0)</f>
        <v>0</v>
      </c>
      <c r="BK1662" s="26">
        <f>BJ1662/BJ$3049</f>
        <v>0</v>
      </c>
      <c r="BL1662" s="6">
        <f>IF(_xlfn.NUMBERVALUE(AL1662),IF(ABS(AL1662)&lt;1,1-ABS(AL1662),0),0)</f>
        <v>0</v>
      </c>
      <c r="BM1662" s="6">
        <f>IF(F1662&gt;F$3054,F$3054,IF(F1662&lt;F$3053,F$3053,F1662))</f>
        <v>-39.659999999999997</v>
      </c>
      <c r="BN1662" s="6">
        <f>IF(BM1662&gt;0, BM1662/BM$3049, BM1662/BM$3050*-1)</f>
        <v>-0.39875326764528451</v>
      </c>
      <c r="BO1662" s="6">
        <f>IF(O1662&gt;O$3054,O$3054,IF(O1662&lt;O$3053,O$3053,O1662))</f>
        <v>0</v>
      </c>
      <c r="BP1662" s="26">
        <f>BO1662/BO$3049</f>
        <v>0</v>
      </c>
      <c r="BQ1662" s="26">
        <f>IF(OR(BD1662=0, BH1662=0,BN1662=0,BP1662=0), 0,BD1662+BH1662+BK1662+BL1662+BN1662+BP1662)</f>
        <v>0</v>
      </c>
      <c r="BR1662" s="6">
        <f>IF(D1662&gt;0,C1662/D1662,0)</f>
        <v>0</v>
      </c>
    </row>
    <row r="1663" spans="1:70" x14ac:dyDescent="0.2">
      <c r="A1663" s="15" t="s">
        <v>3455</v>
      </c>
      <c r="B1663" s="15" t="s">
        <v>3456</v>
      </c>
      <c r="C1663" s="15"/>
      <c r="D1663" s="15"/>
      <c r="E1663" s="15">
        <v>13.74</v>
      </c>
      <c r="F1663" s="15">
        <v>-34.29</v>
      </c>
      <c r="G1663" s="15">
        <v>0.51</v>
      </c>
      <c r="H1663" s="21"/>
      <c r="I1663" s="15"/>
      <c r="J1663" s="15">
        <v>0</v>
      </c>
      <c r="K1663" s="15"/>
      <c r="L1663" s="15">
        <v>0</v>
      </c>
      <c r="M1663" s="15"/>
      <c r="N1663" s="15">
        <v>0</v>
      </c>
      <c r="O1663" s="15"/>
      <c r="P1663" s="15">
        <v>0</v>
      </c>
      <c r="Q1663" s="15">
        <v>18.010000000000002</v>
      </c>
      <c r="R1663" s="15">
        <v>0.84</v>
      </c>
      <c r="S1663" s="15">
        <v>1.38</v>
      </c>
      <c r="T1663" s="15">
        <v>47.65</v>
      </c>
      <c r="U1663" s="15">
        <v>49.65</v>
      </c>
      <c r="V1663" s="15">
        <v>47.65</v>
      </c>
      <c r="W1663" s="15">
        <v>49.65</v>
      </c>
      <c r="X1663" s="15">
        <v>123.76</v>
      </c>
      <c r="Y1663" s="15">
        <v>133.51</v>
      </c>
      <c r="Z1663" s="15">
        <v>123.76</v>
      </c>
      <c r="AA1663" s="15">
        <v>133.51</v>
      </c>
      <c r="AB1663" s="15"/>
      <c r="AC1663" s="15"/>
      <c r="AD1663" s="15"/>
      <c r="AE1663" s="15">
        <v>9.01</v>
      </c>
      <c r="AF1663" s="15"/>
      <c r="AG1663" s="15"/>
      <c r="AH1663" s="15">
        <v>8.4</v>
      </c>
      <c r="AI1663" s="15"/>
      <c r="AJ1663" s="15"/>
      <c r="AK1663" s="15">
        <v>19.02</v>
      </c>
      <c r="AL1663" s="15">
        <v>1.06</v>
      </c>
      <c r="AM1663" s="15">
        <v>13.49</v>
      </c>
      <c r="AN1663" s="15">
        <v>33.86</v>
      </c>
      <c r="AO1663" s="15">
        <v>64.63</v>
      </c>
      <c r="AP1663" s="15">
        <v>41.65</v>
      </c>
      <c r="AQ1663" s="15">
        <v>25.38</v>
      </c>
      <c r="AR1663" s="15"/>
      <c r="AS1663" s="15"/>
      <c r="AT1663" s="15"/>
      <c r="AU1663" s="15"/>
      <c r="AV1663" s="15"/>
      <c r="AW1663" s="15"/>
      <c r="AX1663" s="15"/>
      <c r="AZ1663" s="6">
        <f>IF(D1663&gt;0,H1663/D1663,0)</f>
        <v>0</v>
      </c>
      <c r="BA1663" s="6">
        <f>AZ1663*Q1663</f>
        <v>0</v>
      </c>
      <c r="BB1663" s="6">
        <f>IF(C1663&gt;C$3054,C$3054,IF(C1663&lt;C$3053,C$3053,C1663))</f>
        <v>0</v>
      </c>
      <c r="BC1663" s="6">
        <f>IF(BB1663&gt;0,(D1663/15)-BB1663,0)</f>
        <v>0</v>
      </c>
      <c r="BD1663" s="6">
        <f>BC1663/BC$3049</f>
        <v>0</v>
      </c>
      <c r="BE1663" s="15">
        <f>IF(AU1663&gt;AU$3054,AU$3054,IF(AU1663&lt;AU$3053,AU$3053,AU1663))</f>
        <v>0</v>
      </c>
      <c r="BF1663" s="15">
        <f>IF(I1663&gt;I$3054,I$3054,IF(I1663&lt;I$3053,I$3053,I1663))</f>
        <v>0</v>
      </c>
      <c r="BG1663" s="6">
        <f>IF(BE1663&gt;0, BF1663/BE1663,0)</f>
        <v>0</v>
      </c>
      <c r="BH1663" s="26">
        <f>BG1663/BG$3049</f>
        <v>0</v>
      </c>
      <c r="BI1663" s="26">
        <f>IF(AV1663&gt;AV$3054,AV$3054,IF(AV1663&lt;AV$3053,AV$3053,AV1663))</f>
        <v>0</v>
      </c>
      <c r="BJ1663" s="6">
        <f>IF(BI1663&gt;0, BF1663/BI1663,0)</f>
        <v>0</v>
      </c>
      <c r="BK1663" s="26">
        <f>BJ1663/BJ$3049</f>
        <v>0</v>
      </c>
      <c r="BL1663" s="6">
        <f>IF(_xlfn.NUMBERVALUE(AL1663),IF(ABS(AL1663)&lt;1,1-ABS(AL1663),0),0)</f>
        <v>0</v>
      </c>
      <c r="BM1663" s="6">
        <f>IF(F1663&gt;F$3054,F$3054,IF(F1663&lt;F$3053,F$3053,F1663))</f>
        <v>-34.29</v>
      </c>
      <c r="BN1663" s="6">
        <f>IF(BM1663&gt;0, BM1663/BM$3049, BM1663/BM$3050*-1)</f>
        <v>-0.34476171325155841</v>
      </c>
      <c r="BO1663" s="6">
        <f>IF(O1663&gt;O$3054,O$3054,IF(O1663&lt;O$3053,O$3053,O1663))</f>
        <v>0</v>
      </c>
      <c r="BP1663" s="26">
        <f>BO1663/BO$3049</f>
        <v>0</v>
      </c>
      <c r="BQ1663" s="26">
        <f>IF(OR(BD1663=0, BH1663=0,BN1663=0,BP1663=0), 0,BD1663+BH1663+BK1663+BL1663+BN1663+BP1663)</f>
        <v>0</v>
      </c>
      <c r="BR1663" s="6">
        <f>IF(D1663&gt;0,C1663/D1663,0)</f>
        <v>0</v>
      </c>
    </row>
    <row r="1664" spans="1:70" x14ac:dyDescent="0.2">
      <c r="A1664" s="15" t="s">
        <v>3409</v>
      </c>
      <c r="B1664" s="15" t="s">
        <v>3410</v>
      </c>
      <c r="C1664" s="15">
        <v>-0.03</v>
      </c>
      <c r="D1664" s="15">
        <v>0.04</v>
      </c>
      <c r="E1664" s="15">
        <v>0.06</v>
      </c>
      <c r="F1664" s="15">
        <v>-38.57</v>
      </c>
      <c r="G1664" s="15">
        <v>2.97</v>
      </c>
      <c r="H1664" s="21">
        <v>9690000</v>
      </c>
      <c r="I1664" s="15"/>
      <c r="J1664" s="15">
        <v>0</v>
      </c>
      <c r="K1664" s="15"/>
      <c r="L1664" s="15">
        <v>0</v>
      </c>
      <c r="M1664" s="15"/>
      <c r="N1664" s="15">
        <v>0</v>
      </c>
      <c r="O1664" s="15"/>
      <c r="P1664" s="15"/>
      <c r="Q1664" s="15">
        <v>0.01</v>
      </c>
      <c r="R1664" s="15">
        <v>0.01</v>
      </c>
      <c r="S1664" s="15">
        <v>11.85</v>
      </c>
      <c r="T1664" s="15">
        <v>0</v>
      </c>
      <c r="U1664" s="15">
        <v>0</v>
      </c>
      <c r="V1664" s="15">
        <v>0</v>
      </c>
      <c r="W1664" s="15">
        <v>0</v>
      </c>
      <c r="X1664" s="15">
        <v>0</v>
      </c>
      <c r="Y1664" s="15">
        <v>0</v>
      </c>
      <c r="Z1664" s="15">
        <v>0</v>
      </c>
      <c r="AA1664" s="15">
        <v>0</v>
      </c>
      <c r="AB1664" s="15"/>
      <c r="AC1664" s="15">
        <v>-121.06</v>
      </c>
      <c r="AD1664" s="15">
        <v>-84.78</v>
      </c>
      <c r="AE1664" s="15">
        <v>-121.06</v>
      </c>
      <c r="AF1664" s="15">
        <v>-117.06</v>
      </c>
      <c r="AG1664" s="15">
        <v>-70.790000000000006</v>
      </c>
      <c r="AH1664" s="15">
        <v>-117.06</v>
      </c>
      <c r="AI1664" s="15">
        <v>-121.06</v>
      </c>
      <c r="AJ1664" s="15">
        <v>-84.78</v>
      </c>
      <c r="AK1664" s="15">
        <v>-121.06</v>
      </c>
      <c r="AL1664" s="15">
        <v>-0.22</v>
      </c>
      <c r="AM1664" s="15">
        <v>131.75</v>
      </c>
      <c r="AN1664" s="15"/>
      <c r="AO1664" s="16">
        <v>-28637.27</v>
      </c>
      <c r="AP1664" s="16">
        <v>-44630.86</v>
      </c>
      <c r="AQ1664" s="16">
        <v>-44630.78</v>
      </c>
      <c r="AR1664" s="15"/>
      <c r="AS1664" s="15"/>
      <c r="AT1664" s="15"/>
      <c r="AU1664" s="15"/>
      <c r="AV1664" s="15"/>
      <c r="AW1664" s="16">
        <v>135056</v>
      </c>
      <c r="AX1664" s="16">
        <v>346654</v>
      </c>
      <c r="AZ1664" s="6">
        <f>IF(D1664&gt;0,H1664/D1664,0)</f>
        <v>242250000</v>
      </c>
      <c r="BA1664" s="6">
        <f>AZ1664*Q1664</f>
        <v>2422500</v>
      </c>
      <c r="BB1664" s="6">
        <f>IF(C1664&gt;C$3054,C$3054,IF(C1664&lt;C$3053,C$3053,C1664))</f>
        <v>-0.03</v>
      </c>
      <c r="BC1664" s="6">
        <f>IF(BB1664&gt;0,(D1664/15)-BB1664,0)</f>
        <v>0</v>
      </c>
      <c r="BD1664" s="6">
        <f>BC1664/BC$3049</f>
        <v>0</v>
      </c>
      <c r="BE1664" s="15">
        <f>IF(AU1664&gt;AU$3054,AU$3054,IF(AU1664&lt;AU$3053,AU$3053,AU1664))</f>
        <v>0</v>
      </c>
      <c r="BF1664" s="15">
        <f>IF(I1664&gt;I$3054,I$3054,IF(I1664&lt;I$3053,I$3053,I1664))</f>
        <v>0</v>
      </c>
      <c r="BG1664" s="6">
        <f>IF(BE1664&gt;0, BF1664/BE1664,0)</f>
        <v>0</v>
      </c>
      <c r="BH1664" s="26">
        <f>BG1664/BG$3049</f>
        <v>0</v>
      </c>
      <c r="BI1664" s="26">
        <f>IF(AV1664&gt;AV$3054,AV$3054,IF(AV1664&lt;AV$3053,AV$3053,AV1664))</f>
        <v>0</v>
      </c>
      <c r="BJ1664" s="6">
        <f>IF(BI1664&gt;0, BF1664/BI1664,0)</f>
        <v>0</v>
      </c>
      <c r="BK1664" s="26">
        <f>BJ1664/BJ$3049</f>
        <v>0</v>
      </c>
      <c r="BL1664" s="6">
        <f>IF(_xlfn.NUMBERVALUE(AL1664),IF(ABS(AL1664)&lt;1,1-ABS(AL1664),0),0)</f>
        <v>0.78</v>
      </c>
      <c r="BM1664" s="6">
        <f>IF(F1664&gt;F$3054,F$3054,IF(F1664&lt;F$3053,F$3053,F1664))</f>
        <v>-38.57</v>
      </c>
      <c r="BN1664" s="6">
        <f>IF(BM1664&gt;0, BM1664/BM$3049, BM1664/BM$3050*-1)</f>
        <v>-0.38779408807560833</v>
      </c>
      <c r="BO1664" s="6">
        <f>IF(O1664&gt;O$3054,O$3054,IF(O1664&lt;O$3053,O$3053,O1664))</f>
        <v>0</v>
      </c>
      <c r="BP1664" s="26">
        <f>BO1664/BO$3049</f>
        <v>0</v>
      </c>
      <c r="BQ1664" s="26">
        <f>IF(OR(BD1664=0, BH1664=0,BN1664=0,BP1664=0), 0,BD1664+BH1664+BK1664+BL1664+BN1664+BP1664)</f>
        <v>0</v>
      </c>
      <c r="BR1664" s="6">
        <f>IF(D1664&gt;0,C1664/D1664,0)</f>
        <v>-0.75</v>
      </c>
    </row>
    <row r="1665" spans="1:70" x14ac:dyDescent="0.2">
      <c r="A1665" s="15" t="s">
        <v>3352</v>
      </c>
      <c r="B1665" s="15" t="s">
        <v>3353</v>
      </c>
      <c r="C1665" s="15">
        <v>0</v>
      </c>
      <c r="D1665" s="15">
        <v>0</v>
      </c>
      <c r="E1665" s="15">
        <v>0</v>
      </c>
      <c r="F1665" s="15">
        <v>0</v>
      </c>
      <c r="G1665" s="15">
        <v>1.02</v>
      </c>
      <c r="H1665" s="21">
        <v>6050000</v>
      </c>
      <c r="I1665" s="15"/>
      <c r="J1665" s="15">
        <v>0</v>
      </c>
      <c r="K1665" s="15"/>
      <c r="L1665" s="15">
        <v>0</v>
      </c>
      <c r="M1665" s="15"/>
      <c r="N1665" s="15">
        <v>0</v>
      </c>
      <c r="O1665" s="15"/>
      <c r="P1665" s="15"/>
      <c r="Q1665" s="15">
        <v>0</v>
      </c>
      <c r="R1665" s="15">
        <v>0</v>
      </c>
      <c r="S1665" s="15">
        <v>0.63</v>
      </c>
      <c r="T1665" s="15">
        <v>0</v>
      </c>
      <c r="U1665" s="15">
        <v>0</v>
      </c>
      <c r="V1665" s="15">
        <v>0.03</v>
      </c>
      <c r="W1665" s="15">
        <v>0.03</v>
      </c>
      <c r="X1665" s="15">
        <v>0</v>
      </c>
      <c r="Y1665" s="15">
        <v>0</v>
      </c>
      <c r="Z1665" s="15">
        <v>0.03</v>
      </c>
      <c r="AA1665" s="15">
        <v>0.03</v>
      </c>
      <c r="AB1665" s="15">
        <v>-21.2</v>
      </c>
      <c r="AC1665" s="15">
        <v>-8.7799999999999994</v>
      </c>
      <c r="AD1665" s="15">
        <v>-106.48</v>
      </c>
      <c r="AE1665" s="15">
        <v>-8.7799999999999994</v>
      </c>
      <c r="AF1665" s="15">
        <v>-7.13</v>
      </c>
      <c r="AG1665" s="15">
        <v>-25.86</v>
      </c>
      <c r="AH1665" s="15">
        <v>-7.13</v>
      </c>
      <c r="AI1665" s="15">
        <v>-9.09</v>
      </c>
      <c r="AJ1665" s="15"/>
      <c r="AK1665" s="15">
        <v>-9.09</v>
      </c>
      <c r="AL1665" s="15">
        <v>-0.09</v>
      </c>
      <c r="AM1665" s="16">
        <v>1126.8599999999999</v>
      </c>
      <c r="AN1665" s="15"/>
      <c r="AO1665" s="15"/>
      <c r="AP1665" s="15"/>
      <c r="AQ1665" s="15"/>
      <c r="AR1665" s="15"/>
      <c r="AS1665" s="15"/>
      <c r="AT1665" s="15"/>
      <c r="AU1665" s="15"/>
      <c r="AV1665" s="15"/>
      <c r="AW1665" s="15">
        <v>5770000</v>
      </c>
      <c r="AX1665" s="16">
        <v>778093</v>
      </c>
      <c r="AZ1665" s="6">
        <f>IF(D1665&gt;0,H1665/D1665,0)</f>
        <v>0</v>
      </c>
      <c r="BA1665" s="6">
        <f>AZ1665*Q1665</f>
        <v>0</v>
      </c>
      <c r="BB1665" s="6">
        <f>IF(C1665&gt;C$3054,C$3054,IF(C1665&lt;C$3053,C$3053,C1665))</f>
        <v>0</v>
      </c>
      <c r="BC1665" s="6">
        <f>IF(BB1665&gt;0,(D1665/15)-BB1665,0)</f>
        <v>0</v>
      </c>
      <c r="BD1665" s="6">
        <f>BC1665/BC$3049</f>
        <v>0</v>
      </c>
      <c r="BE1665" s="15">
        <f>IF(AU1665&gt;AU$3054,AU$3054,IF(AU1665&lt;AU$3053,AU$3053,AU1665))</f>
        <v>0</v>
      </c>
      <c r="BF1665" s="15">
        <f>IF(I1665&gt;I$3054,I$3054,IF(I1665&lt;I$3053,I$3053,I1665))</f>
        <v>0</v>
      </c>
      <c r="BG1665" s="6">
        <f>IF(BE1665&gt;0, BF1665/BE1665,0)</f>
        <v>0</v>
      </c>
      <c r="BH1665" s="26">
        <f>BG1665/BG$3049</f>
        <v>0</v>
      </c>
      <c r="BI1665" s="26">
        <f>IF(AV1665&gt;AV$3054,AV$3054,IF(AV1665&lt;AV$3053,AV$3053,AV1665))</f>
        <v>0</v>
      </c>
      <c r="BJ1665" s="6">
        <f>IF(BI1665&gt;0, BF1665/BI1665,0)</f>
        <v>0</v>
      </c>
      <c r="BK1665" s="26">
        <f>BJ1665/BJ$3049</f>
        <v>0</v>
      </c>
      <c r="BL1665" s="6">
        <f>IF(_xlfn.NUMBERVALUE(AL1665),IF(ABS(AL1665)&lt;1,1-ABS(AL1665),0),0)</f>
        <v>0.91</v>
      </c>
      <c r="BM1665" s="6">
        <f>IF(F1665&gt;F$3054,F$3054,IF(F1665&lt;F$3053,F$3053,F1665))</f>
        <v>0</v>
      </c>
      <c r="BN1665" s="6">
        <f>IF(BM1665&gt;0, BM1665/BM$3049, BM1665/BM$3050*-1)</f>
        <v>0</v>
      </c>
      <c r="BO1665" s="6">
        <f>IF(O1665&gt;O$3054,O$3054,IF(O1665&lt;O$3053,O$3053,O1665))</f>
        <v>0</v>
      </c>
      <c r="BP1665" s="26">
        <f>BO1665/BO$3049</f>
        <v>0</v>
      </c>
      <c r="BQ1665" s="26">
        <f>IF(OR(BD1665=0, BH1665=0,BN1665=0,BP1665=0), 0,BD1665+BH1665+BK1665+BL1665+BN1665+BP1665)</f>
        <v>0</v>
      </c>
      <c r="BR1665" s="6">
        <f>IF(D1665&gt;0,C1665/D1665,0)</f>
        <v>0</v>
      </c>
    </row>
    <row r="1666" spans="1:70" x14ac:dyDescent="0.2">
      <c r="A1666" s="15" t="s">
        <v>3464</v>
      </c>
      <c r="B1666" s="15" t="s">
        <v>3465</v>
      </c>
      <c r="C1666" s="15">
        <v>0.01</v>
      </c>
      <c r="D1666" s="15">
        <v>0.39</v>
      </c>
      <c r="E1666" s="15">
        <v>0.4</v>
      </c>
      <c r="F1666" s="15">
        <v>33.9</v>
      </c>
      <c r="G1666" s="15">
        <v>2.2200000000000002</v>
      </c>
      <c r="H1666" s="21">
        <v>126740000</v>
      </c>
      <c r="I1666" s="15">
        <v>40.46</v>
      </c>
      <c r="J1666" s="15">
        <v>0</v>
      </c>
      <c r="K1666" s="15"/>
      <c r="L1666" s="15">
        <v>0</v>
      </c>
      <c r="M1666" s="15"/>
      <c r="N1666" s="15">
        <v>0</v>
      </c>
      <c r="O1666" s="15"/>
      <c r="P1666" s="15"/>
      <c r="Q1666" s="15">
        <v>0.18</v>
      </c>
      <c r="R1666" s="15">
        <v>0</v>
      </c>
      <c r="S1666" s="15">
        <v>0.26</v>
      </c>
      <c r="T1666" s="15">
        <v>0</v>
      </c>
      <c r="U1666" s="15">
        <v>0</v>
      </c>
      <c r="V1666" s="15">
        <v>0</v>
      </c>
      <c r="W1666" s="15">
        <v>2.91</v>
      </c>
      <c r="X1666" s="15">
        <v>0</v>
      </c>
      <c r="Y1666" s="15">
        <v>0</v>
      </c>
      <c r="Z1666" s="15">
        <v>0</v>
      </c>
      <c r="AA1666" s="15">
        <v>3.01</v>
      </c>
      <c r="AB1666" s="15"/>
      <c r="AC1666" s="15">
        <v>5.53</v>
      </c>
      <c r="AD1666" s="15"/>
      <c r="AE1666" s="15">
        <v>-8.25</v>
      </c>
      <c r="AF1666" s="15">
        <v>5.14</v>
      </c>
      <c r="AG1666" s="15"/>
      <c r="AH1666" s="15">
        <v>-7.8</v>
      </c>
      <c r="AI1666" s="15">
        <v>5.53</v>
      </c>
      <c r="AJ1666" s="15"/>
      <c r="AK1666" s="15">
        <v>-8.25</v>
      </c>
      <c r="AL1666" s="15">
        <v>-1.1599999999999999</v>
      </c>
      <c r="AM1666" s="15">
        <v>264.93</v>
      </c>
      <c r="AN1666" s="15"/>
      <c r="AO1666" s="15"/>
      <c r="AP1666" s="15"/>
      <c r="AQ1666" s="15"/>
      <c r="AR1666" s="15"/>
      <c r="AS1666" s="15"/>
      <c r="AT1666" s="15"/>
      <c r="AU1666" s="15"/>
      <c r="AV1666" s="15"/>
      <c r="AW1666" s="16">
        <v>404481</v>
      </c>
      <c r="AX1666" s="16">
        <v>569681</v>
      </c>
      <c r="AZ1666" s="6">
        <f>IF(D1666&gt;0,H1666/D1666,0)</f>
        <v>324974358.97435898</v>
      </c>
      <c r="BA1666" s="6">
        <f>AZ1666*Q1666</f>
        <v>58495384.615384616</v>
      </c>
      <c r="BB1666" s="6">
        <f>IF(C1666&gt;C$3054,C$3054,IF(C1666&lt;C$3053,C$3053,C1666))</f>
        <v>0.01</v>
      </c>
      <c r="BC1666" s="6">
        <f>IF(BB1666&gt;0,(D1666/15)-BB1666,0)</f>
        <v>1.6E-2</v>
      </c>
      <c r="BD1666" s="6">
        <f>BC1666/BC$3049</f>
        <v>3.0812684555141866E-3</v>
      </c>
      <c r="BE1666" s="15">
        <f>IF(AU1666&gt;AU$3054,AU$3054,IF(AU1666&lt;AU$3053,AU$3053,AU1666))</f>
        <v>0</v>
      </c>
      <c r="BF1666" s="15">
        <f>IF(I1666&gt;I$3054,I$3054,IF(I1666&lt;I$3053,I$3053,I1666))</f>
        <v>40.46</v>
      </c>
      <c r="BG1666" s="6">
        <f>IF(BE1666&gt;0, BF1666/BE1666,0)</f>
        <v>0</v>
      </c>
      <c r="BH1666" s="26">
        <f>BG1666/BG$3049</f>
        <v>0</v>
      </c>
      <c r="BI1666" s="26">
        <f>IF(AV1666&gt;AV$3054,AV$3054,IF(AV1666&lt;AV$3053,AV$3053,AV1666))</f>
        <v>0</v>
      </c>
      <c r="BJ1666" s="6">
        <f>IF(BI1666&gt;0, BF1666/BI1666,0)</f>
        <v>0</v>
      </c>
      <c r="BK1666" s="26">
        <f>BJ1666/BJ$3049</f>
        <v>0</v>
      </c>
      <c r="BL1666" s="6">
        <f>IF(_xlfn.NUMBERVALUE(AL1666),IF(ABS(AL1666)&lt;1,1-ABS(AL1666),0),0)</f>
        <v>0</v>
      </c>
      <c r="BM1666" s="6">
        <f>IF(F1666&gt;F$3054,F$3054,IF(F1666&lt;F$3053,F$3053,F1666))</f>
        <v>33.9</v>
      </c>
      <c r="BN1666" s="6">
        <f>IF(BM1666&gt;0, BM1666/BM$3049, BM1666/BM$3050*-1)</f>
        <v>4.2826416539839242E-2</v>
      </c>
      <c r="BO1666" s="6">
        <f>IF(O1666&gt;O$3054,O$3054,IF(O1666&lt;O$3053,O$3053,O1666))</f>
        <v>0</v>
      </c>
      <c r="BP1666" s="26">
        <f>BO1666/BO$3049</f>
        <v>0</v>
      </c>
      <c r="BQ1666" s="26">
        <f>IF(OR(BD1666=0, BH1666=0,BN1666=0,BP1666=0), 0,BD1666+BH1666+BK1666+BL1666+BN1666+BP1666)</f>
        <v>0</v>
      </c>
      <c r="BR1666" s="6">
        <f>IF(D1666&gt;0,C1666/D1666,0)</f>
        <v>2.564102564102564E-2</v>
      </c>
    </row>
    <row r="1667" spans="1:70" x14ac:dyDescent="0.2">
      <c r="A1667" s="15" t="s">
        <v>3328</v>
      </c>
      <c r="B1667" s="15" t="s">
        <v>3329</v>
      </c>
      <c r="C1667" s="15"/>
      <c r="D1667" s="15">
        <v>0</v>
      </c>
      <c r="E1667" s="15"/>
      <c r="F1667" s="15"/>
      <c r="G1667" s="15"/>
      <c r="H1667" s="21"/>
      <c r="I1667" s="15"/>
      <c r="J1667" s="15"/>
      <c r="K1667" s="15"/>
      <c r="L1667" s="15"/>
      <c r="M1667" s="15"/>
      <c r="N1667" s="15"/>
      <c r="O1667" s="15"/>
      <c r="P1667" s="15"/>
      <c r="Q1667" s="15"/>
      <c r="R1667" s="15"/>
      <c r="S1667" s="15"/>
      <c r="T1667" s="15"/>
      <c r="U1667" s="15"/>
      <c r="V1667" s="15"/>
      <c r="W1667" s="15"/>
      <c r="X1667" s="15"/>
      <c r="Y1667" s="15"/>
      <c r="Z1667" s="15"/>
      <c r="AA1667" s="15"/>
      <c r="AB1667" s="15"/>
      <c r="AC1667" s="15"/>
      <c r="AD1667" s="15"/>
      <c r="AE1667" s="15"/>
      <c r="AF1667" s="15"/>
      <c r="AG1667" s="15"/>
      <c r="AH1667" s="15"/>
      <c r="AI1667" s="15"/>
      <c r="AJ1667" s="15"/>
      <c r="AK1667" s="15"/>
      <c r="AL1667" s="15"/>
      <c r="AM1667" s="15"/>
      <c r="AN1667" s="15"/>
      <c r="AO1667" s="15"/>
      <c r="AP1667" s="15"/>
      <c r="AQ1667" s="15"/>
      <c r="AR1667" s="15"/>
      <c r="AS1667" s="15"/>
      <c r="AT1667" s="15"/>
      <c r="AU1667" s="15"/>
      <c r="AV1667" s="15"/>
      <c r="AW1667" s="15">
        <v>0</v>
      </c>
      <c r="AX1667" s="15"/>
      <c r="AZ1667" s="6">
        <f>IF(D1667&gt;0,H1667/D1667,0)</f>
        <v>0</v>
      </c>
      <c r="BA1667" s="6">
        <f>AZ1667*Q1667</f>
        <v>0</v>
      </c>
      <c r="BB1667" s="6">
        <f>IF(C1667&gt;C$3054,C$3054,IF(C1667&lt;C$3053,C$3053,C1667))</f>
        <v>0</v>
      </c>
      <c r="BC1667" s="6">
        <f>IF(BB1667&gt;0,(D1667/15)-BB1667,0)</f>
        <v>0</v>
      </c>
      <c r="BD1667" s="6">
        <f>BC1667/BC$3049</f>
        <v>0</v>
      </c>
      <c r="BE1667" s="15">
        <f>IF(AU1667&gt;AU$3054,AU$3054,IF(AU1667&lt;AU$3053,AU$3053,AU1667))</f>
        <v>0</v>
      </c>
      <c r="BF1667" s="15">
        <f>IF(I1667&gt;I$3054,I$3054,IF(I1667&lt;I$3053,I$3053,I1667))</f>
        <v>0</v>
      </c>
      <c r="BG1667" s="6">
        <f>IF(BE1667&gt;0, BF1667/BE1667,0)</f>
        <v>0</v>
      </c>
      <c r="BH1667" s="26">
        <f>BG1667/BG$3049</f>
        <v>0</v>
      </c>
      <c r="BI1667" s="26">
        <f>IF(AV1667&gt;AV$3054,AV$3054,IF(AV1667&lt;AV$3053,AV$3053,AV1667))</f>
        <v>0</v>
      </c>
      <c r="BJ1667" s="6">
        <f>IF(BI1667&gt;0, BF1667/BI1667,0)</f>
        <v>0</v>
      </c>
      <c r="BK1667" s="26">
        <f>BJ1667/BJ$3049</f>
        <v>0</v>
      </c>
      <c r="BL1667" s="6">
        <f>IF(_xlfn.NUMBERVALUE(AL1667),IF(ABS(AL1667)&lt;1,1-ABS(AL1667),0),0)</f>
        <v>0</v>
      </c>
      <c r="BM1667" s="6">
        <f>IF(F1667&gt;F$3054,F$3054,IF(F1667&lt;F$3053,F$3053,F1667))</f>
        <v>0</v>
      </c>
      <c r="BN1667" s="6">
        <f>IF(BM1667&gt;0, BM1667/BM$3049, BM1667/BM$3050*-1)</f>
        <v>0</v>
      </c>
      <c r="BO1667" s="6">
        <f>IF(O1667&gt;O$3054,O$3054,IF(O1667&lt;O$3053,O$3053,O1667))</f>
        <v>0</v>
      </c>
      <c r="BP1667" s="26">
        <f>BO1667/BO$3049</f>
        <v>0</v>
      </c>
      <c r="BQ1667" s="26">
        <f>IF(OR(BD1667=0, BH1667=0,BN1667=0,BP1667=0), 0,BD1667+BH1667+BK1667+BL1667+BN1667+BP1667)</f>
        <v>0</v>
      </c>
      <c r="BR1667" s="6">
        <f>IF(D1667&gt;0,C1667/D1667,0)</f>
        <v>0</v>
      </c>
    </row>
    <row r="1668" spans="1:70" x14ac:dyDescent="0.2">
      <c r="A1668" s="15" t="s">
        <v>3330</v>
      </c>
      <c r="B1668" s="15" t="s">
        <v>3331</v>
      </c>
      <c r="C1668" s="15"/>
      <c r="D1668" s="15">
        <v>0</v>
      </c>
      <c r="E1668" s="15"/>
      <c r="F1668" s="15"/>
      <c r="G1668" s="15"/>
      <c r="H1668" s="21"/>
      <c r="I1668" s="15"/>
      <c r="J1668" s="15"/>
      <c r="K1668" s="15"/>
      <c r="L1668" s="15"/>
      <c r="M1668" s="15"/>
      <c r="N1668" s="15"/>
      <c r="O1668" s="15"/>
      <c r="P1668" s="15"/>
      <c r="Q1668" s="15"/>
      <c r="R1668" s="15"/>
      <c r="S1668" s="15"/>
      <c r="T1668" s="15"/>
      <c r="U1668" s="15"/>
      <c r="V1668" s="15"/>
      <c r="W1668" s="15"/>
      <c r="X1668" s="15"/>
      <c r="Y1668" s="15"/>
      <c r="Z1668" s="15"/>
      <c r="AA1668" s="15"/>
      <c r="AB1668" s="15"/>
      <c r="AC1668" s="15"/>
      <c r="AD1668" s="15"/>
      <c r="AE1668" s="15"/>
      <c r="AF1668" s="15"/>
      <c r="AG1668" s="15"/>
      <c r="AH1668" s="15"/>
      <c r="AI1668" s="15"/>
      <c r="AJ1668" s="15"/>
      <c r="AK1668" s="15"/>
      <c r="AL1668" s="15"/>
      <c r="AM1668" s="15"/>
      <c r="AN1668" s="15"/>
      <c r="AO1668" s="15"/>
      <c r="AP1668" s="15"/>
      <c r="AQ1668" s="15"/>
      <c r="AR1668" s="15"/>
      <c r="AS1668" s="15"/>
      <c r="AT1668" s="15"/>
      <c r="AU1668" s="15"/>
      <c r="AV1668" s="15"/>
      <c r="AW1668" s="15">
        <v>0</v>
      </c>
      <c r="AX1668" s="15"/>
      <c r="AZ1668" s="6">
        <f>IF(D1668&gt;0,H1668/D1668,0)</f>
        <v>0</v>
      </c>
      <c r="BA1668" s="6">
        <f>AZ1668*Q1668</f>
        <v>0</v>
      </c>
      <c r="BB1668" s="6">
        <f>IF(C1668&gt;C$3054,C$3054,IF(C1668&lt;C$3053,C$3053,C1668))</f>
        <v>0</v>
      </c>
      <c r="BC1668" s="6">
        <f>IF(BB1668&gt;0,(D1668/15)-BB1668,0)</f>
        <v>0</v>
      </c>
      <c r="BD1668" s="6">
        <f>BC1668/BC$3049</f>
        <v>0</v>
      </c>
      <c r="BE1668" s="15">
        <f>IF(AU1668&gt;AU$3054,AU$3054,IF(AU1668&lt;AU$3053,AU$3053,AU1668))</f>
        <v>0</v>
      </c>
      <c r="BF1668" s="15">
        <f>IF(I1668&gt;I$3054,I$3054,IF(I1668&lt;I$3053,I$3053,I1668))</f>
        <v>0</v>
      </c>
      <c r="BG1668" s="6">
        <f>IF(BE1668&gt;0, BF1668/BE1668,0)</f>
        <v>0</v>
      </c>
      <c r="BH1668" s="26">
        <f>BG1668/BG$3049</f>
        <v>0</v>
      </c>
      <c r="BI1668" s="26">
        <f>IF(AV1668&gt;AV$3054,AV$3054,IF(AV1668&lt;AV$3053,AV$3053,AV1668))</f>
        <v>0</v>
      </c>
      <c r="BJ1668" s="6">
        <f>IF(BI1668&gt;0, BF1668/BI1668,0)</f>
        <v>0</v>
      </c>
      <c r="BK1668" s="26">
        <f>BJ1668/BJ$3049</f>
        <v>0</v>
      </c>
      <c r="BL1668" s="6">
        <f>IF(_xlfn.NUMBERVALUE(AL1668),IF(ABS(AL1668)&lt;1,1-ABS(AL1668),0),0)</f>
        <v>0</v>
      </c>
      <c r="BM1668" s="6">
        <f>IF(F1668&gt;F$3054,F$3054,IF(F1668&lt;F$3053,F$3053,F1668))</f>
        <v>0</v>
      </c>
      <c r="BN1668" s="6">
        <f>IF(BM1668&gt;0, BM1668/BM$3049, BM1668/BM$3050*-1)</f>
        <v>0</v>
      </c>
      <c r="BO1668" s="6">
        <f>IF(O1668&gt;O$3054,O$3054,IF(O1668&lt;O$3053,O$3053,O1668))</f>
        <v>0</v>
      </c>
      <c r="BP1668" s="26">
        <f>BO1668/BO$3049</f>
        <v>0</v>
      </c>
      <c r="BQ1668" s="26">
        <f>IF(OR(BD1668=0, BH1668=0,BN1668=0,BP1668=0), 0,BD1668+BH1668+BK1668+BL1668+BN1668+BP1668)</f>
        <v>0</v>
      </c>
      <c r="BR1668" s="6">
        <f>IF(D1668&gt;0,C1668/D1668,0)</f>
        <v>0</v>
      </c>
    </row>
    <row r="1669" spans="1:70" x14ac:dyDescent="0.2">
      <c r="A1669" s="15" t="s">
        <v>3460</v>
      </c>
      <c r="B1669" s="15" t="s">
        <v>3461</v>
      </c>
      <c r="C1669" s="15"/>
      <c r="D1669" s="15"/>
      <c r="E1669" s="15"/>
      <c r="F1669" s="15"/>
      <c r="G1669" s="15"/>
      <c r="H1669" s="21"/>
      <c r="I1669" s="15"/>
      <c r="J1669" s="15"/>
      <c r="K1669" s="15"/>
      <c r="L1669" s="15"/>
      <c r="M1669" s="15"/>
      <c r="N1669" s="15"/>
      <c r="O1669" s="15"/>
      <c r="P1669" s="15"/>
      <c r="Q1669" s="15">
        <v>0.03</v>
      </c>
      <c r="R1669" s="15">
        <v>0.03</v>
      </c>
      <c r="S1669" s="15">
        <v>172.87</v>
      </c>
      <c r="T1669" s="15">
        <v>0</v>
      </c>
      <c r="U1669" s="15"/>
      <c r="V1669" s="15">
        <v>0</v>
      </c>
      <c r="W1669" s="15"/>
      <c r="X1669" s="15">
        <v>0</v>
      </c>
      <c r="Y1669" s="15"/>
      <c r="Z1669" s="15">
        <v>0</v>
      </c>
      <c r="AA1669" s="15"/>
      <c r="AB1669" s="15"/>
      <c r="AC1669" s="15"/>
      <c r="AD1669" s="15"/>
      <c r="AE1669" s="15"/>
      <c r="AF1669" s="15"/>
      <c r="AG1669" s="15"/>
      <c r="AH1669" s="15"/>
      <c r="AI1669" s="15"/>
      <c r="AJ1669" s="15"/>
      <c r="AK1669" s="15"/>
      <c r="AL1669" s="15"/>
      <c r="AM1669" s="15">
        <v>0</v>
      </c>
      <c r="AN1669" s="15"/>
      <c r="AO1669" s="15"/>
      <c r="AP1669" s="15"/>
      <c r="AQ1669" s="15"/>
      <c r="AR1669" s="15"/>
      <c r="AS1669" s="15"/>
      <c r="AT1669" s="15"/>
      <c r="AU1669" s="15"/>
      <c r="AV1669" s="15"/>
      <c r="AW1669" s="15"/>
      <c r="AX1669" s="15"/>
      <c r="AZ1669" s="6">
        <f>IF(D1669&gt;0,H1669/D1669,0)</f>
        <v>0</v>
      </c>
      <c r="BA1669" s="6">
        <f>AZ1669*Q1669</f>
        <v>0</v>
      </c>
      <c r="BB1669" s="6">
        <f>IF(C1669&gt;C$3054,C$3054,IF(C1669&lt;C$3053,C$3053,C1669))</f>
        <v>0</v>
      </c>
      <c r="BC1669" s="6">
        <f>IF(BB1669&gt;0,(D1669/15)-BB1669,0)</f>
        <v>0</v>
      </c>
      <c r="BD1669" s="6">
        <f>BC1669/BC$3049</f>
        <v>0</v>
      </c>
      <c r="BE1669" s="15">
        <f>IF(AU1669&gt;AU$3054,AU$3054,IF(AU1669&lt;AU$3053,AU$3053,AU1669))</f>
        <v>0</v>
      </c>
      <c r="BF1669" s="15">
        <f>IF(I1669&gt;I$3054,I$3054,IF(I1669&lt;I$3053,I$3053,I1669))</f>
        <v>0</v>
      </c>
      <c r="BG1669" s="6">
        <f>IF(BE1669&gt;0, BF1669/BE1669,0)</f>
        <v>0</v>
      </c>
      <c r="BH1669" s="26">
        <f>BG1669/BG$3049</f>
        <v>0</v>
      </c>
      <c r="BI1669" s="26">
        <f>IF(AV1669&gt;AV$3054,AV$3054,IF(AV1669&lt;AV$3053,AV$3053,AV1669))</f>
        <v>0</v>
      </c>
      <c r="BJ1669" s="6">
        <f>IF(BI1669&gt;0, BF1669/BI1669,0)</f>
        <v>0</v>
      </c>
      <c r="BK1669" s="26">
        <f>BJ1669/BJ$3049</f>
        <v>0</v>
      </c>
      <c r="BL1669" s="6">
        <f>IF(_xlfn.NUMBERVALUE(AL1669),IF(ABS(AL1669)&lt;1,1-ABS(AL1669),0),0)</f>
        <v>0</v>
      </c>
      <c r="BM1669" s="6">
        <f>IF(F1669&gt;F$3054,F$3054,IF(F1669&lt;F$3053,F$3053,F1669))</f>
        <v>0</v>
      </c>
      <c r="BN1669" s="6">
        <f>IF(BM1669&gt;0, BM1669/BM$3049, BM1669/BM$3050*-1)</f>
        <v>0</v>
      </c>
      <c r="BO1669" s="6">
        <f>IF(O1669&gt;O$3054,O$3054,IF(O1669&lt;O$3053,O$3053,O1669))</f>
        <v>0</v>
      </c>
      <c r="BP1669" s="26">
        <f>BO1669/BO$3049</f>
        <v>0</v>
      </c>
      <c r="BQ1669" s="26">
        <f>IF(OR(BD1669=0, BH1669=0,BN1669=0,BP1669=0), 0,BD1669+BH1669+BK1669+BL1669+BN1669+BP1669)</f>
        <v>0</v>
      </c>
      <c r="BR1669" s="6">
        <f>IF(D1669&gt;0,C1669/D1669,0)</f>
        <v>0</v>
      </c>
    </row>
    <row r="1670" spans="1:70" x14ac:dyDescent="0.2">
      <c r="A1670" s="15" t="s">
        <v>3462</v>
      </c>
      <c r="B1670" s="15" t="s">
        <v>3463</v>
      </c>
      <c r="C1670" s="15">
        <v>0.16</v>
      </c>
      <c r="D1670" s="15">
        <v>3.88</v>
      </c>
      <c r="E1670" s="15">
        <v>2.93</v>
      </c>
      <c r="F1670" s="15">
        <v>6.39</v>
      </c>
      <c r="G1670" s="15">
        <v>36</v>
      </c>
      <c r="H1670" s="21">
        <v>407400000</v>
      </c>
      <c r="I1670" s="15">
        <v>24.5</v>
      </c>
      <c r="J1670" s="15">
        <v>0.02</v>
      </c>
      <c r="K1670" s="15">
        <v>0.02</v>
      </c>
      <c r="L1670" s="15">
        <v>0.09</v>
      </c>
      <c r="M1670" s="15">
        <v>0.09</v>
      </c>
      <c r="N1670" s="15">
        <v>0.09</v>
      </c>
      <c r="O1670" s="15">
        <v>2.2599999999999998</v>
      </c>
      <c r="P1670" s="15">
        <v>11.28</v>
      </c>
      <c r="Q1670" s="15">
        <v>0.11</v>
      </c>
      <c r="R1670" s="15">
        <v>0.09</v>
      </c>
      <c r="S1670" s="15">
        <v>1.55</v>
      </c>
      <c r="T1670" s="15">
        <v>28.14</v>
      </c>
      <c r="U1670" s="15">
        <v>28.14</v>
      </c>
      <c r="V1670" s="15">
        <v>36.5</v>
      </c>
      <c r="W1670" s="15">
        <v>36.5</v>
      </c>
      <c r="X1670" s="15">
        <v>107.42</v>
      </c>
      <c r="Y1670" s="15">
        <v>107.42</v>
      </c>
      <c r="Z1670" s="15">
        <v>139.34</v>
      </c>
      <c r="AA1670" s="15">
        <v>139.34</v>
      </c>
      <c r="AB1670" s="15">
        <v>36.18</v>
      </c>
      <c r="AC1670" s="15">
        <v>69.3</v>
      </c>
      <c r="AD1670" s="15"/>
      <c r="AE1670" s="15">
        <v>69.3</v>
      </c>
      <c r="AF1670" s="15">
        <v>41.57</v>
      </c>
      <c r="AG1670" s="15"/>
      <c r="AH1670" s="15">
        <v>41.57</v>
      </c>
      <c r="AI1670" s="15">
        <v>184.13</v>
      </c>
      <c r="AJ1670" s="15"/>
      <c r="AK1670" s="15">
        <v>184.13</v>
      </c>
      <c r="AL1670" s="15"/>
      <c r="AM1670" s="15">
        <v>51.68</v>
      </c>
      <c r="AN1670" s="15">
        <v>57.14</v>
      </c>
      <c r="AO1670" s="15">
        <v>19.82</v>
      </c>
      <c r="AP1670" s="15">
        <v>15.78</v>
      </c>
      <c r="AQ1670" s="15">
        <v>10.79</v>
      </c>
      <c r="AR1670" s="15"/>
      <c r="AS1670" s="15"/>
      <c r="AT1670" s="15"/>
      <c r="AU1670" s="15"/>
      <c r="AV1670" s="15"/>
      <c r="AW1670" s="16">
        <v>31248</v>
      </c>
      <c r="AX1670" s="16">
        <v>99963</v>
      </c>
      <c r="AZ1670" s="6">
        <f>IF(D1670&gt;0,H1670/D1670,0)</f>
        <v>105000000</v>
      </c>
      <c r="BA1670" s="6">
        <f>AZ1670*Q1670</f>
        <v>11550000</v>
      </c>
      <c r="BB1670" s="6">
        <f>IF(C1670&gt;C$3054,C$3054,IF(C1670&lt;C$3053,C$3053,C1670))</f>
        <v>0.16</v>
      </c>
      <c r="BC1670" s="6">
        <f>IF(BB1670&gt;0,(D1670/15)-BB1670,0)</f>
        <v>9.8666666666666653E-2</v>
      </c>
      <c r="BD1670" s="6">
        <f>BC1670/BC$3049</f>
        <v>1.9001155475670814E-2</v>
      </c>
      <c r="BE1670" s="15">
        <f>IF(AU1670&gt;AU$3054,AU$3054,IF(AU1670&lt;AU$3053,AU$3053,AU1670))</f>
        <v>0</v>
      </c>
      <c r="BF1670" s="15">
        <f>IF(I1670&gt;I$3054,I$3054,IF(I1670&lt;I$3053,I$3053,I1670))</f>
        <v>24.5</v>
      </c>
      <c r="BG1670" s="6">
        <f>IF(BE1670&gt;0, BF1670/BE1670,0)</f>
        <v>0</v>
      </c>
      <c r="BH1670" s="26">
        <f>BG1670/BG$3049</f>
        <v>0</v>
      </c>
      <c r="BI1670" s="26">
        <f>IF(AV1670&gt;AV$3054,AV$3054,IF(AV1670&lt;AV$3053,AV$3053,AV1670))</f>
        <v>0</v>
      </c>
      <c r="BJ1670" s="6">
        <f>IF(BI1670&gt;0, BF1670/BI1670,0)</f>
        <v>0</v>
      </c>
      <c r="BK1670" s="26">
        <f>BJ1670/BJ$3049</f>
        <v>0</v>
      </c>
      <c r="BL1670" s="6">
        <f>IF(_xlfn.NUMBERVALUE(AL1670),IF(ABS(AL1670)&lt;1,1-ABS(AL1670),0),0)</f>
        <v>0</v>
      </c>
      <c r="BM1670" s="6">
        <f>IF(F1670&gt;F$3054,F$3054,IF(F1670&lt;F$3053,F$3053,F1670))</f>
        <v>6.39</v>
      </c>
      <c r="BN1670" s="6">
        <f>IF(BM1670&gt;0, BM1670/BM$3049, BM1670/BM$3050*-1)</f>
        <v>8.0725900203413789E-3</v>
      </c>
      <c r="BO1670" s="6">
        <f>IF(O1670&gt;O$3054,O$3054,IF(O1670&lt;O$3053,O$3053,O1670))</f>
        <v>2.2599999999999998</v>
      </c>
      <c r="BP1670" s="26">
        <f>BO1670/BO$3049</f>
        <v>2.1310923470118068E-2</v>
      </c>
      <c r="BQ1670" s="26">
        <f>IF(OR(BD1670=0, BH1670=0,BN1670=0,BP1670=0), 0,BD1670+BH1670+BK1670+BL1670+BN1670+BP1670)</f>
        <v>0</v>
      </c>
      <c r="BR1670" s="6">
        <f>IF(D1670&gt;0,C1670/D1670,0)</f>
        <v>4.1237113402061855E-2</v>
      </c>
    </row>
    <row r="1671" spans="1:70" x14ac:dyDescent="0.2">
      <c r="A1671" s="15" t="s">
        <v>4489</v>
      </c>
      <c r="B1671" s="15" t="s">
        <v>4490</v>
      </c>
      <c r="C1671" s="15">
        <v>0</v>
      </c>
      <c r="D1671" s="15">
        <v>0.01</v>
      </c>
      <c r="E1671" s="15">
        <v>0</v>
      </c>
      <c r="F1671" s="15">
        <v>-66.67</v>
      </c>
      <c r="G1671" s="15">
        <v>3.99</v>
      </c>
      <c r="H1671" s="21">
        <v>3730000</v>
      </c>
      <c r="I1671" s="15"/>
      <c r="J1671" s="15">
        <v>0</v>
      </c>
      <c r="K1671" s="15"/>
      <c r="L1671" s="15">
        <v>0</v>
      </c>
      <c r="M1671" s="15"/>
      <c r="N1671" s="15">
        <v>0</v>
      </c>
      <c r="O1671" s="15"/>
      <c r="P1671" s="15"/>
      <c r="Q1671" s="15">
        <v>0</v>
      </c>
      <c r="R1671" s="15">
        <v>0</v>
      </c>
      <c r="S1671" s="15">
        <v>2.83</v>
      </c>
      <c r="T1671" s="15">
        <v>0</v>
      </c>
      <c r="U1671" s="15">
        <v>0</v>
      </c>
      <c r="V1671" s="15">
        <v>0</v>
      </c>
      <c r="W1671" s="15">
        <v>0</v>
      </c>
      <c r="X1671" s="15">
        <v>0</v>
      </c>
      <c r="Y1671" s="15">
        <v>0</v>
      </c>
      <c r="Z1671" s="15">
        <v>0</v>
      </c>
      <c r="AA1671" s="15">
        <v>0</v>
      </c>
      <c r="AB1671" s="15">
        <v>-418.81</v>
      </c>
      <c r="AC1671" s="15">
        <v>-489.06</v>
      </c>
      <c r="AD1671" s="15">
        <v>-52.24</v>
      </c>
      <c r="AE1671" s="15">
        <v>-112.43</v>
      </c>
      <c r="AF1671" s="15">
        <v>-403.53</v>
      </c>
      <c r="AG1671" s="15">
        <v>-47.65</v>
      </c>
      <c r="AH1671" s="15">
        <v>-104.25</v>
      </c>
      <c r="AI1671" s="15">
        <v>-489.06</v>
      </c>
      <c r="AJ1671" s="15">
        <v>-52.7</v>
      </c>
      <c r="AK1671" s="15">
        <v>-114.18</v>
      </c>
      <c r="AL1671" s="15">
        <v>3.63</v>
      </c>
      <c r="AM1671" s="15">
        <v>478.95</v>
      </c>
      <c r="AN1671" s="15"/>
      <c r="AO1671" s="16">
        <v>-3435.92</v>
      </c>
      <c r="AP1671" s="16">
        <v>-3880.3</v>
      </c>
      <c r="AQ1671" s="16">
        <v>-3888.86</v>
      </c>
      <c r="AR1671" s="15"/>
      <c r="AS1671" s="15">
        <v>13.57</v>
      </c>
      <c r="AT1671" s="15">
        <v>-3.93</v>
      </c>
      <c r="AU1671" s="15"/>
      <c r="AV1671" s="15"/>
      <c r="AW1671" s="15">
        <v>15280000</v>
      </c>
      <c r="AX1671" s="15">
        <v>4500000</v>
      </c>
      <c r="AZ1671" s="6">
        <f>IF(D1671&gt;0,H1671/D1671,0)</f>
        <v>373000000</v>
      </c>
      <c r="BA1671" s="6">
        <f>AZ1671*Q1671</f>
        <v>0</v>
      </c>
      <c r="BB1671" s="6">
        <f>IF(C1671&gt;C$3054,C$3054,IF(C1671&lt;C$3053,C$3053,C1671))</f>
        <v>0</v>
      </c>
      <c r="BC1671" s="6">
        <f>IF(BB1671&gt;0,(D1671/15)-BB1671,0)</f>
        <v>0</v>
      </c>
      <c r="BD1671" s="6">
        <f>BC1671/BC$3049</f>
        <v>0</v>
      </c>
      <c r="BE1671" s="15">
        <f>IF(AU1671&gt;AU$3054,AU$3054,IF(AU1671&lt;AU$3053,AU$3053,AU1671))</f>
        <v>0</v>
      </c>
      <c r="BF1671" s="15">
        <f>IF(I1671&gt;I$3054,I$3054,IF(I1671&lt;I$3053,I$3053,I1671))</f>
        <v>0</v>
      </c>
      <c r="BG1671" s="6">
        <f>IF(BE1671&gt;0, BF1671/BE1671,0)</f>
        <v>0</v>
      </c>
      <c r="BH1671" s="26">
        <f>BG1671/BG$3049</f>
        <v>0</v>
      </c>
      <c r="BI1671" s="26">
        <f>IF(AV1671&gt;AV$3054,AV$3054,IF(AV1671&lt;AV$3053,AV$3053,AV1671))</f>
        <v>0</v>
      </c>
      <c r="BJ1671" s="6">
        <f>IF(BI1671&gt;0, BF1671/BI1671,0)</f>
        <v>0</v>
      </c>
      <c r="BK1671" s="26">
        <f>BJ1671/BJ$3049</f>
        <v>0</v>
      </c>
      <c r="BL1671" s="6">
        <f>IF(_xlfn.NUMBERVALUE(AL1671),IF(ABS(AL1671)&lt;1,1-ABS(AL1671),0),0)</f>
        <v>0</v>
      </c>
      <c r="BM1671" s="6">
        <f>IF(F1671&gt;F$3054,F$3054,IF(F1671&lt;F$3053,F$3053,F1671))</f>
        <v>-66.67</v>
      </c>
      <c r="BN1671" s="6">
        <f>IF(BM1671&gt;0, BM1671/BM$3049, BM1671/BM$3050*-1)</f>
        <v>-0.67031972652322547</v>
      </c>
      <c r="BO1671" s="6">
        <f>IF(O1671&gt;O$3054,O$3054,IF(O1671&lt;O$3053,O$3053,O1671))</f>
        <v>0</v>
      </c>
      <c r="BP1671" s="26">
        <f>BO1671/BO$3049</f>
        <v>0</v>
      </c>
      <c r="BQ1671" s="26">
        <f>IF(OR(BD1671=0, BH1671=0,BN1671=0,BP1671=0), 0,BD1671+BH1671+BK1671+BL1671+BN1671+BP1671)</f>
        <v>0</v>
      </c>
      <c r="BR1671" s="6">
        <f>IF(D1671&gt;0,C1671/D1671,0)</f>
        <v>0</v>
      </c>
    </row>
    <row r="1672" spans="1:70" x14ac:dyDescent="0.2">
      <c r="A1672" s="15" t="s">
        <v>3447</v>
      </c>
      <c r="B1672" s="15" t="s">
        <v>3448</v>
      </c>
      <c r="C1672" s="15">
        <v>-0.01</v>
      </c>
      <c r="D1672" s="15">
        <v>0.02</v>
      </c>
      <c r="E1672" s="15">
        <v>0.03</v>
      </c>
      <c r="F1672" s="15">
        <v>-38.89</v>
      </c>
      <c r="G1672" s="15">
        <v>6.98</v>
      </c>
      <c r="H1672" s="21">
        <v>17450000</v>
      </c>
      <c r="I1672" s="15"/>
      <c r="J1672" s="15">
        <v>0</v>
      </c>
      <c r="K1672" s="15"/>
      <c r="L1672" s="15">
        <v>0</v>
      </c>
      <c r="M1672" s="15"/>
      <c r="N1672" s="15">
        <v>0</v>
      </c>
      <c r="O1672" s="15"/>
      <c r="P1672" s="15"/>
      <c r="Q1672" s="15">
        <v>0</v>
      </c>
      <c r="R1672" s="15">
        <v>0</v>
      </c>
      <c r="S1672" s="15">
        <v>4.3</v>
      </c>
      <c r="T1672" s="15">
        <v>4.1500000000000004</v>
      </c>
      <c r="U1672" s="15">
        <v>4.1500000000000004</v>
      </c>
      <c r="V1672" s="15">
        <v>5.2</v>
      </c>
      <c r="W1672" s="15">
        <v>5.2</v>
      </c>
      <c r="X1672" s="15">
        <v>5.19</v>
      </c>
      <c r="Y1672" s="15">
        <v>5.19</v>
      </c>
      <c r="Z1672" s="15">
        <v>6.5</v>
      </c>
      <c r="AA1672" s="15">
        <v>6.5</v>
      </c>
      <c r="AB1672" s="15">
        <v>-110.18</v>
      </c>
      <c r="AC1672" s="15">
        <v>-396.27</v>
      </c>
      <c r="AD1672" s="15">
        <v>-108.18</v>
      </c>
      <c r="AE1672" s="15">
        <v>-396.27</v>
      </c>
      <c r="AF1672" s="15">
        <v>-308.49</v>
      </c>
      <c r="AG1672" s="15">
        <v>-81.89</v>
      </c>
      <c r="AH1672" s="15">
        <v>-308.49</v>
      </c>
      <c r="AI1672" s="15">
        <v>-449.56</v>
      </c>
      <c r="AJ1672" s="15">
        <v>-111.17</v>
      </c>
      <c r="AK1672" s="15">
        <v>-449.56</v>
      </c>
      <c r="AL1672" s="15">
        <v>2.98</v>
      </c>
      <c r="AM1672" s="15">
        <v>525.9</v>
      </c>
      <c r="AN1672" s="15">
        <v>20.39</v>
      </c>
      <c r="AO1672" s="15">
        <v>-480.99</v>
      </c>
      <c r="AP1672" s="15">
        <v>-486.45</v>
      </c>
      <c r="AQ1672" s="15">
        <v>-480.03</v>
      </c>
      <c r="AR1672" s="15"/>
      <c r="AS1672" s="15"/>
      <c r="AT1672" s="15"/>
      <c r="AU1672" s="15"/>
      <c r="AV1672" s="15"/>
      <c r="AW1672" s="15">
        <v>2090000</v>
      </c>
      <c r="AX1672" s="16">
        <v>918840</v>
      </c>
      <c r="AZ1672" s="6">
        <f>IF(D1672&gt;0,H1672/D1672,0)</f>
        <v>872500000</v>
      </c>
      <c r="BA1672" s="6">
        <f>AZ1672*Q1672</f>
        <v>0</v>
      </c>
      <c r="BB1672" s="6">
        <f>IF(C1672&gt;C$3054,C$3054,IF(C1672&lt;C$3053,C$3053,C1672))</f>
        <v>-0.01</v>
      </c>
      <c r="BC1672" s="6">
        <f>IF(BB1672&gt;0,(D1672/15)-BB1672,0)</f>
        <v>0</v>
      </c>
      <c r="BD1672" s="6">
        <f>BC1672/BC$3049</f>
        <v>0</v>
      </c>
      <c r="BE1672" s="15">
        <f>IF(AU1672&gt;AU$3054,AU$3054,IF(AU1672&lt;AU$3053,AU$3053,AU1672))</f>
        <v>0</v>
      </c>
      <c r="BF1672" s="15">
        <f>IF(I1672&gt;I$3054,I$3054,IF(I1672&lt;I$3053,I$3053,I1672))</f>
        <v>0</v>
      </c>
      <c r="BG1672" s="6">
        <f>IF(BE1672&gt;0, BF1672/BE1672,0)</f>
        <v>0</v>
      </c>
      <c r="BH1672" s="26">
        <f>BG1672/BG$3049</f>
        <v>0</v>
      </c>
      <c r="BI1672" s="26">
        <f>IF(AV1672&gt;AV$3054,AV$3054,IF(AV1672&lt;AV$3053,AV$3053,AV1672))</f>
        <v>0</v>
      </c>
      <c r="BJ1672" s="6">
        <f>IF(BI1672&gt;0, BF1672/BI1672,0)</f>
        <v>0</v>
      </c>
      <c r="BK1672" s="26">
        <f>BJ1672/BJ$3049</f>
        <v>0</v>
      </c>
      <c r="BL1672" s="6">
        <f>IF(_xlfn.NUMBERVALUE(AL1672),IF(ABS(AL1672)&lt;1,1-ABS(AL1672),0),0)</f>
        <v>0</v>
      </c>
      <c r="BM1672" s="6">
        <f>IF(F1672&gt;F$3054,F$3054,IF(F1672&lt;F$3053,F$3053,F1672))</f>
        <v>-38.89</v>
      </c>
      <c r="BN1672" s="6">
        <f>IF(BM1672&gt;0, BM1672/BM$3049, BM1672/BM$3050*-1)</f>
        <v>-0.39101146189422886</v>
      </c>
      <c r="BO1672" s="6">
        <f>IF(O1672&gt;O$3054,O$3054,IF(O1672&lt;O$3053,O$3053,O1672))</f>
        <v>0</v>
      </c>
      <c r="BP1672" s="26">
        <f>BO1672/BO$3049</f>
        <v>0</v>
      </c>
      <c r="BQ1672" s="26">
        <f>IF(OR(BD1672=0, BH1672=0,BN1672=0,BP1672=0), 0,BD1672+BH1672+BK1672+BL1672+BN1672+BP1672)</f>
        <v>0</v>
      </c>
      <c r="BR1672" s="6">
        <f>IF(D1672&gt;0,C1672/D1672,0)</f>
        <v>-0.5</v>
      </c>
    </row>
    <row r="1673" spans="1:70" x14ac:dyDescent="0.2">
      <c r="A1673" s="15" t="s">
        <v>3431</v>
      </c>
      <c r="B1673" s="15" t="s">
        <v>3432</v>
      </c>
      <c r="C1673" s="15"/>
      <c r="D1673" s="15">
        <v>0.28000000000000003</v>
      </c>
      <c r="E1673" s="15"/>
      <c r="F1673" s="15"/>
      <c r="G1673" s="15">
        <v>4.6500000000000004</v>
      </c>
      <c r="H1673" s="21">
        <v>32190000</v>
      </c>
      <c r="I1673" s="15"/>
      <c r="J1673" s="15"/>
      <c r="K1673" s="15"/>
      <c r="L1673" s="15">
        <v>0</v>
      </c>
      <c r="M1673" s="15"/>
      <c r="N1673" s="15"/>
      <c r="O1673" s="15"/>
      <c r="P1673" s="15"/>
      <c r="Q1673" s="15">
        <v>7.0000000000000007E-2</v>
      </c>
      <c r="R1673" s="15">
        <v>0.06</v>
      </c>
      <c r="S1673" s="15">
        <v>7.68</v>
      </c>
      <c r="T1673" s="15">
        <v>0</v>
      </c>
      <c r="U1673" s="15"/>
      <c r="V1673" s="15">
        <v>0</v>
      </c>
      <c r="W1673" s="15"/>
      <c r="X1673" s="15">
        <v>0</v>
      </c>
      <c r="Y1673" s="15"/>
      <c r="Z1673" s="15">
        <v>0</v>
      </c>
      <c r="AA1673" s="15"/>
      <c r="AB1673" s="15">
        <v>-56.31</v>
      </c>
      <c r="AC1673" s="15"/>
      <c r="AD1673" s="15"/>
      <c r="AE1673" s="15"/>
      <c r="AF1673" s="15"/>
      <c r="AG1673" s="15"/>
      <c r="AH1673" s="15"/>
      <c r="AI1673" s="15"/>
      <c r="AJ1673" s="15"/>
      <c r="AK1673" s="15"/>
      <c r="AL1673" s="15"/>
      <c r="AM1673" s="15">
        <v>13.05</v>
      </c>
      <c r="AN1673" s="15"/>
      <c r="AO1673" s="15"/>
      <c r="AP1673" s="15"/>
      <c r="AQ1673" s="15"/>
      <c r="AR1673" s="15"/>
      <c r="AS1673" s="15"/>
      <c r="AT1673" s="15"/>
      <c r="AU1673" s="15"/>
      <c r="AV1673" s="15"/>
      <c r="AW1673" s="16">
        <v>307722</v>
      </c>
      <c r="AX1673" s="16">
        <v>345523</v>
      </c>
      <c r="AZ1673" s="6">
        <f>IF(D1673&gt;0,H1673/D1673,0)</f>
        <v>114964285.7142857</v>
      </c>
      <c r="BA1673" s="6">
        <f>AZ1673*Q1673</f>
        <v>8047500</v>
      </c>
      <c r="BB1673" s="6">
        <f>IF(C1673&gt;C$3054,C$3054,IF(C1673&lt;C$3053,C$3053,C1673))</f>
        <v>0</v>
      </c>
      <c r="BC1673" s="6">
        <f>IF(BB1673&gt;0,(D1673/15)-BB1673,0)</f>
        <v>0</v>
      </c>
      <c r="BD1673" s="6">
        <f>BC1673/BC$3049</f>
        <v>0</v>
      </c>
      <c r="BE1673" s="15">
        <f>IF(AU1673&gt;AU$3054,AU$3054,IF(AU1673&lt;AU$3053,AU$3053,AU1673))</f>
        <v>0</v>
      </c>
      <c r="BF1673" s="15">
        <f>IF(I1673&gt;I$3054,I$3054,IF(I1673&lt;I$3053,I$3053,I1673))</f>
        <v>0</v>
      </c>
      <c r="BG1673" s="6">
        <f>IF(BE1673&gt;0, BF1673/BE1673,0)</f>
        <v>0</v>
      </c>
      <c r="BH1673" s="26">
        <f>BG1673/BG$3049</f>
        <v>0</v>
      </c>
      <c r="BI1673" s="26">
        <f>IF(AV1673&gt;AV$3054,AV$3054,IF(AV1673&lt;AV$3053,AV$3053,AV1673))</f>
        <v>0</v>
      </c>
      <c r="BJ1673" s="6">
        <f>IF(BI1673&gt;0, BF1673/BI1673,0)</f>
        <v>0</v>
      </c>
      <c r="BK1673" s="26">
        <f>BJ1673/BJ$3049</f>
        <v>0</v>
      </c>
      <c r="BL1673" s="6">
        <f>IF(_xlfn.NUMBERVALUE(AL1673),IF(ABS(AL1673)&lt;1,1-ABS(AL1673),0),0)</f>
        <v>0</v>
      </c>
      <c r="BM1673" s="6">
        <f>IF(F1673&gt;F$3054,F$3054,IF(F1673&lt;F$3053,F$3053,F1673))</f>
        <v>0</v>
      </c>
      <c r="BN1673" s="6">
        <f>IF(BM1673&gt;0, BM1673/BM$3049, BM1673/BM$3050*-1)</f>
        <v>0</v>
      </c>
      <c r="BO1673" s="6">
        <f>IF(O1673&gt;O$3054,O$3054,IF(O1673&lt;O$3053,O$3053,O1673))</f>
        <v>0</v>
      </c>
      <c r="BP1673" s="26">
        <f>BO1673/BO$3049</f>
        <v>0</v>
      </c>
      <c r="BQ1673" s="26">
        <f>IF(OR(BD1673=0, BH1673=0,BN1673=0,BP1673=0), 0,BD1673+BH1673+BK1673+BL1673+BN1673+BP1673)</f>
        <v>0</v>
      </c>
      <c r="BR1673" s="6">
        <f>IF(D1673&gt;0,C1673/D1673,0)</f>
        <v>0</v>
      </c>
    </row>
    <row r="1674" spans="1:70" x14ac:dyDescent="0.2">
      <c r="A1674" s="15" t="s">
        <v>3340</v>
      </c>
      <c r="B1674" s="15" t="s">
        <v>3341</v>
      </c>
      <c r="C1674" s="15">
        <v>-0.16</v>
      </c>
      <c r="D1674" s="15">
        <v>3.54</v>
      </c>
      <c r="E1674" s="15">
        <v>2.72</v>
      </c>
      <c r="F1674" s="15">
        <v>57.33</v>
      </c>
      <c r="G1674" s="15">
        <v>4.5199999999999996</v>
      </c>
      <c r="H1674" s="21">
        <v>35020000</v>
      </c>
      <c r="I1674" s="15"/>
      <c r="J1674" s="15">
        <v>0</v>
      </c>
      <c r="K1674" s="15"/>
      <c r="L1674" s="15">
        <v>0</v>
      </c>
      <c r="M1674" s="15"/>
      <c r="N1674" s="15">
        <v>0</v>
      </c>
      <c r="O1674" s="15"/>
      <c r="P1674" s="15"/>
      <c r="Q1674" s="15">
        <v>0.78</v>
      </c>
      <c r="R1674" s="15">
        <v>0.18</v>
      </c>
      <c r="S1674" s="15">
        <v>4.9800000000000004</v>
      </c>
      <c r="T1674" s="15">
        <v>0</v>
      </c>
      <c r="U1674" s="15">
        <v>0</v>
      </c>
      <c r="V1674" s="15">
        <v>0</v>
      </c>
      <c r="W1674" s="15">
        <v>44.99</v>
      </c>
      <c r="X1674" s="15">
        <v>0</v>
      </c>
      <c r="Y1674" s="15">
        <v>0</v>
      </c>
      <c r="Z1674" s="15">
        <v>0</v>
      </c>
      <c r="AA1674" s="15">
        <v>99.54</v>
      </c>
      <c r="AB1674" s="15">
        <v>-7.93</v>
      </c>
      <c r="AC1674" s="15">
        <v>-20.94</v>
      </c>
      <c r="AD1674" s="15"/>
      <c r="AE1674" s="15">
        <v>-20.5</v>
      </c>
      <c r="AF1674" s="15">
        <v>-13.15</v>
      </c>
      <c r="AG1674" s="15"/>
      <c r="AH1674" s="15">
        <v>-18.850000000000001</v>
      </c>
      <c r="AI1674" s="15">
        <v>-20.94</v>
      </c>
      <c r="AJ1674" s="15"/>
      <c r="AK1674" s="15">
        <v>-20.5</v>
      </c>
      <c r="AL1674" s="15">
        <v>1.95</v>
      </c>
      <c r="AM1674" s="15">
        <v>0.17</v>
      </c>
      <c r="AN1674" s="15"/>
      <c r="AO1674" s="16">
        <v>-4230.92</v>
      </c>
      <c r="AP1674" s="16">
        <v>-4243.8599999999997</v>
      </c>
      <c r="AQ1674" s="16">
        <v>-4176.79</v>
      </c>
      <c r="AR1674" s="15"/>
      <c r="AS1674" s="15"/>
      <c r="AT1674" s="15">
        <v>-28.99</v>
      </c>
      <c r="AU1674" s="15"/>
      <c r="AV1674" s="15"/>
      <c r="AW1674" s="15">
        <v>0</v>
      </c>
      <c r="AX1674" s="15"/>
      <c r="AZ1674" s="6">
        <f>IF(D1674&gt;0,H1674/D1674,0)</f>
        <v>9892655.3672316391</v>
      </c>
      <c r="BA1674" s="6">
        <f>AZ1674*Q1674</f>
        <v>7716271.1864406783</v>
      </c>
      <c r="BB1674" s="6">
        <f>IF(C1674&gt;C$3054,C$3054,IF(C1674&lt;C$3053,C$3053,C1674))</f>
        <v>-0.16</v>
      </c>
      <c r="BC1674" s="6">
        <f>IF(BB1674&gt;0,(D1674/15)-BB1674,0)</f>
        <v>0</v>
      </c>
      <c r="BD1674" s="6">
        <f>BC1674/BC$3049</f>
        <v>0</v>
      </c>
      <c r="BE1674" s="15">
        <f>IF(AU1674&gt;AU$3054,AU$3054,IF(AU1674&lt;AU$3053,AU$3053,AU1674))</f>
        <v>0</v>
      </c>
      <c r="BF1674" s="15">
        <f>IF(I1674&gt;I$3054,I$3054,IF(I1674&lt;I$3053,I$3053,I1674))</f>
        <v>0</v>
      </c>
      <c r="BG1674" s="6">
        <f>IF(BE1674&gt;0, BF1674/BE1674,0)</f>
        <v>0</v>
      </c>
      <c r="BH1674" s="26">
        <f>BG1674/BG$3049</f>
        <v>0</v>
      </c>
      <c r="BI1674" s="26">
        <f>IF(AV1674&gt;AV$3054,AV$3054,IF(AV1674&lt;AV$3053,AV$3053,AV1674))</f>
        <v>0</v>
      </c>
      <c r="BJ1674" s="6">
        <f>IF(BI1674&gt;0, BF1674/BI1674,0)</f>
        <v>0</v>
      </c>
      <c r="BK1674" s="26">
        <f>BJ1674/BJ$3049</f>
        <v>0</v>
      </c>
      <c r="BL1674" s="6">
        <f>IF(_xlfn.NUMBERVALUE(AL1674),IF(ABS(AL1674)&lt;1,1-ABS(AL1674),0),0)</f>
        <v>0</v>
      </c>
      <c r="BM1674" s="6">
        <f>IF(F1674&gt;F$3054,F$3054,IF(F1674&lt;F$3053,F$3053,F1674))</f>
        <v>57.33</v>
      </c>
      <c r="BN1674" s="6">
        <f>IF(BM1674&gt;0, BM1674/BM$3049, BM1674/BM$3050*-1)</f>
        <v>7.2425913281090964E-2</v>
      </c>
      <c r="BO1674" s="6">
        <f>IF(O1674&gt;O$3054,O$3054,IF(O1674&lt;O$3053,O$3053,O1674))</f>
        <v>0</v>
      </c>
      <c r="BP1674" s="26">
        <f>BO1674/BO$3049</f>
        <v>0</v>
      </c>
      <c r="BQ1674" s="26">
        <f>IF(OR(BD1674=0, BH1674=0,BN1674=0,BP1674=0), 0,BD1674+BH1674+BK1674+BL1674+BN1674+BP1674)</f>
        <v>0</v>
      </c>
      <c r="BR1674" s="6">
        <f>IF(D1674&gt;0,C1674/D1674,0)</f>
        <v>-4.519774011299435E-2</v>
      </c>
    </row>
    <row r="1675" spans="1:70" x14ac:dyDescent="0.2">
      <c r="A1675" s="15" t="s">
        <v>800</v>
      </c>
      <c r="B1675" s="15" t="s">
        <v>801</v>
      </c>
      <c r="C1675" s="15">
        <v>-0.17</v>
      </c>
      <c r="D1675" s="15">
        <v>0</v>
      </c>
      <c r="E1675" s="15">
        <v>0.65</v>
      </c>
      <c r="F1675" s="15">
        <v>16.260000000000002</v>
      </c>
      <c r="G1675" s="15">
        <v>0.75</v>
      </c>
      <c r="H1675" s="21"/>
      <c r="I1675" s="15"/>
      <c r="J1675" s="15">
        <v>0</v>
      </c>
      <c r="K1675" s="15"/>
      <c r="L1675" s="15">
        <v>0.03</v>
      </c>
      <c r="M1675" s="15"/>
      <c r="N1675" s="15">
        <v>0.02</v>
      </c>
      <c r="O1675" s="15"/>
      <c r="P1675" s="15">
        <v>4.04</v>
      </c>
      <c r="Q1675" s="15">
        <v>0.95</v>
      </c>
      <c r="R1675" s="15">
        <v>0.22</v>
      </c>
      <c r="S1675" s="15"/>
      <c r="T1675" s="15">
        <v>0</v>
      </c>
      <c r="U1675" s="15">
        <v>0</v>
      </c>
      <c r="V1675" s="15">
        <v>0</v>
      </c>
      <c r="W1675" s="15">
        <v>0</v>
      </c>
      <c r="X1675" s="15">
        <v>0</v>
      </c>
      <c r="Y1675" s="15">
        <v>0</v>
      </c>
      <c r="Z1675" s="15">
        <v>0</v>
      </c>
      <c r="AA1675" s="15">
        <v>0</v>
      </c>
      <c r="AB1675" s="15">
        <v>-0.01</v>
      </c>
      <c r="AC1675" s="15">
        <v>-21.95</v>
      </c>
      <c r="AD1675" s="15">
        <v>-4.6399999999999997</v>
      </c>
      <c r="AE1675" s="15">
        <v>-27.5</v>
      </c>
      <c r="AF1675" s="15">
        <v>-21.87</v>
      </c>
      <c r="AG1675" s="15">
        <v>-4.38</v>
      </c>
      <c r="AH1675" s="15">
        <v>-26.03</v>
      </c>
      <c r="AI1675" s="15">
        <v>-22.22</v>
      </c>
      <c r="AJ1675" s="15">
        <v>-4.91</v>
      </c>
      <c r="AK1675" s="15">
        <v>-28.41</v>
      </c>
      <c r="AL1675" s="15">
        <v>1.58</v>
      </c>
      <c r="AM1675" s="15">
        <v>138.21</v>
      </c>
      <c r="AN1675" s="15">
        <v>9.65</v>
      </c>
      <c r="AO1675" s="15">
        <v>-24.94</v>
      </c>
      <c r="AP1675" s="15">
        <v>-813.48</v>
      </c>
      <c r="AQ1675" s="15">
        <v>-679.92</v>
      </c>
      <c r="AR1675" s="15"/>
      <c r="AS1675" s="15">
        <v>-51.26</v>
      </c>
      <c r="AT1675" s="15"/>
      <c r="AU1675" s="15"/>
      <c r="AV1675" s="15"/>
      <c r="AW1675" s="15">
        <v>0</v>
      </c>
      <c r="AX1675" s="16">
        <v>8199</v>
      </c>
      <c r="AZ1675" s="6">
        <f>IF(D1675&gt;0,H1675/D1675,0)</f>
        <v>0</v>
      </c>
      <c r="BA1675" s="6">
        <f>AZ1675*Q1675</f>
        <v>0</v>
      </c>
      <c r="BB1675" s="6">
        <f>IF(C1675&gt;C$3054,C$3054,IF(C1675&lt;C$3053,C$3053,C1675))</f>
        <v>-0.17</v>
      </c>
      <c r="BC1675" s="6">
        <f>IF(BB1675&gt;0,(D1675/15)-BB1675,0)</f>
        <v>0</v>
      </c>
      <c r="BD1675" s="6">
        <f>BC1675/BC$3049</f>
        <v>0</v>
      </c>
      <c r="BE1675" s="15">
        <f>IF(AU1675&gt;AU$3054,AU$3054,IF(AU1675&lt;AU$3053,AU$3053,AU1675))</f>
        <v>0</v>
      </c>
      <c r="BF1675" s="15">
        <f>IF(I1675&gt;I$3054,I$3054,IF(I1675&lt;I$3053,I$3053,I1675))</f>
        <v>0</v>
      </c>
      <c r="BG1675" s="6">
        <f>IF(BE1675&gt;0, BF1675/BE1675,0)</f>
        <v>0</v>
      </c>
      <c r="BH1675" s="26">
        <f>BG1675/BG$3049</f>
        <v>0</v>
      </c>
      <c r="BI1675" s="26">
        <f>IF(AV1675&gt;AV$3054,AV$3054,IF(AV1675&lt;AV$3053,AV$3053,AV1675))</f>
        <v>0</v>
      </c>
      <c r="BJ1675" s="6">
        <f>IF(BI1675&gt;0, BF1675/BI1675,0)</f>
        <v>0</v>
      </c>
      <c r="BK1675" s="26">
        <f>BJ1675/BJ$3049</f>
        <v>0</v>
      </c>
      <c r="BL1675" s="6">
        <f>IF(_xlfn.NUMBERVALUE(AL1675),IF(ABS(AL1675)&lt;1,1-ABS(AL1675),0),0)</f>
        <v>0</v>
      </c>
      <c r="BM1675" s="6">
        <f>IF(F1675&gt;F$3054,F$3054,IF(F1675&lt;F$3053,F$3053,F1675))</f>
        <v>16.260000000000002</v>
      </c>
      <c r="BN1675" s="6">
        <f>IF(BM1675&gt;0, BM1675/BM$3049, BM1675/BM$3050*-1)</f>
        <v>2.0541520145657407E-2</v>
      </c>
      <c r="BO1675" s="6">
        <f>IF(O1675&gt;O$3054,O$3054,IF(O1675&lt;O$3053,O$3053,O1675))</f>
        <v>0</v>
      </c>
      <c r="BP1675" s="26">
        <f>BO1675/BO$3049</f>
        <v>0</v>
      </c>
      <c r="BQ1675" s="26">
        <f>IF(OR(BD1675=0, BH1675=0,BN1675=0,BP1675=0), 0,BD1675+BH1675+BK1675+BL1675+BN1675+BP1675)</f>
        <v>0</v>
      </c>
      <c r="BR1675" s="6">
        <f>IF(D1675&gt;0,C1675/D1675,0)</f>
        <v>0</v>
      </c>
    </row>
    <row r="1676" spans="1:70" x14ac:dyDescent="0.2">
      <c r="A1676" s="15" t="s">
        <v>3392</v>
      </c>
      <c r="B1676" s="15" t="s">
        <v>3393</v>
      </c>
      <c r="C1676" s="15">
        <v>0</v>
      </c>
      <c r="D1676" s="15">
        <v>0.01</v>
      </c>
      <c r="E1676" s="15"/>
      <c r="F1676" s="15"/>
      <c r="G1676" s="15"/>
      <c r="H1676" s="21">
        <v>2850000</v>
      </c>
      <c r="I1676" s="15"/>
      <c r="J1676" s="15">
        <v>0</v>
      </c>
      <c r="K1676" s="15"/>
      <c r="L1676" s="15">
        <v>0</v>
      </c>
      <c r="M1676" s="15"/>
      <c r="N1676" s="15">
        <v>0</v>
      </c>
      <c r="O1676" s="15"/>
      <c r="P1676" s="15"/>
      <c r="Q1676" s="15">
        <v>0</v>
      </c>
      <c r="R1676" s="15">
        <v>0</v>
      </c>
      <c r="S1676" s="15">
        <v>8.93</v>
      </c>
      <c r="T1676" s="15">
        <v>0</v>
      </c>
      <c r="U1676" s="15">
        <v>0</v>
      </c>
      <c r="V1676" s="15">
        <v>0</v>
      </c>
      <c r="W1676" s="15">
        <v>0</v>
      </c>
      <c r="X1676" s="15">
        <v>0</v>
      </c>
      <c r="Y1676" s="15">
        <v>0</v>
      </c>
      <c r="Z1676" s="15">
        <v>0</v>
      </c>
      <c r="AA1676" s="15">
        <v>0</v>
      </c>
      <c r="AB1676" s="15"/>
      <c r="AC1676" s="15">
        <v>-94.61</v>
      </c>
      <c r="AD1676" s="15"/>
      <c r="AE1676" s="15">
        <v>-96.58</v>
      </c>
      <c r="AF1676" s="15">
        <v>-85.09</v>
      </c>
      <c r="AG1676" s="15"/>
      <c r="AH1676" s="15">
        <v>-86.18</v>
      </c>
      <c r="AI1676" s="15">
        <v>-94.61</v>
      </c>
      <c r="AJ1676" s="15"/>
      <c r="AK1676" s="15">
        <v>-96.58</v>
      </c>
      <c r="AL1676" s="15"/>
      <c r="AM1676" s="15">
        <v>182.2</v>
      </c>
      <c r="AN1676" s="15"/>
      <c r="AO1676" s="16">
        <v>-35738.800000000003</v>
      </c>
      <c r="AP1676" s="16">
        <v>-72929.850000000006</v>
      </c>
      <c r="AQ1676" s="16">
        <v>-68858.210000000006</v>
      </c>
      <c r="AR1676" s="15"/>
      <c r="AS1676" s="15"/>
      <c r="AT1676" s="15"/>
      <c r="AU1676" s="15"/>
      <c r="AV1676" s="15"/>
      <c r="AW1676" s="15">
        <v>0</v>
      </c>
      <c r="AX1676" s="15"/>
      <c r="AZ1676" s="6">
        <f>IF(D1676&gt;0,H1676/D1676,0)</f>
        <v>285000000</v>
      </c>
      <c r="BA1676" s="6">
        <f>AZ1676*Q1676</f>
        <v>0</v>
      </c>
      <c r="BB1676" s="6">
        <f>IF(C1676&gt;C$3054,C$3054,IF(C1676&lt;C$3053,C$3053,C1676))</f>
        <v>0</v>
      </c>
      <c r="BC1676" s="6">
        <f>IF(BB1676&gt;0,(D1676/15)-BB1676,0)</f>
        <v>0</v>
      </c>
      <c r="BD1676" s="6">
        <f>BC1676/BC$3049</f>
        <v>0</v>
      </c>
      <c r="BE1676" s="15">
        <f>IF(AU1676&gt;AU$3054,AU$3054,IF(AU1676&lt;AU$3053,AU$3053,AU1676))</f>
        <v>0</v>
      </c>
      <c r="BF1676" s="15">
        <f>IF(I1676&gt;I$3054,I$3054,IF(I1676&lt;I$3053,I$3053,I1676))</f>
        <v>0</v>
      </c>
      <c r="BG1676" s="6">
        <f>IF(BE1676&gt;0, BF1676/BE1676,0)</f>
        <v>0</v>
      </c>
      <c r="BH1676" s="26">
        <f>BG1676/BG$3049</f>
        <v>0</v>
      </c>
      <c r="BI1676" s="26">
        <f>IF(AV1676&gt;AV$3054,AV$3054,IF(AV1676&lt;AV$3053,AV$3053,AV1676))</f>
        <v>0</v>
      </c>
      <c r="BJ1676" s="6">
        <f>IF(BI1676&gt;0, BF1676/BI1676,0)</f>
        <v>0</v>
      </c>
      <c r="BK1676" s="26">
        <f>BJ1676/BJ$3049</f>
        <v>0</v>
      </c>
      <c r="BL1676" s="6">
        <f>IF(_xlfn.NUMBERVALUE(AL1676),IF(ABS(AL1676)&lt;1,1-ABS(AL1676),0),0)</f>
        <v>0</v>
      </c>
      <c r="BM1676" s="6">
        <f>IF(F1676&gt;F$3054,F$3054,IF(F1676&lt;F$3053,F$3053,F1676))</f>
        <v>0</v>
      </c>
      <c r="BN1676" s="6">
        <f>IF(BM1676&gt;0, BM1676/BM$3049, BM1676/BM$3050*-1)</f>
        <v>0</v>
      </c>
      <c r="BO1676" s="6">
        <f>IF(O1676&gt;O$3054,O$3054,IF(O1676&lt;O$3053,O$3053,O1676))</f>
        <v>0</v>
      </c>
      <c r="BP1676" s="26">
        <f>BO1676/BO$3049</f>
        <v>0</v>
      </c>
      <c r="BQ1676" s="26">
        <f>IF(OR(BD1676=0, BH1676=0,BN1676=0,BP1676=0), 0,BD1676+BH1676+BK1676+BL1676+BN1676+BP1676)</f>
        <v>0</v>
      </c>
      <c r="BR1676" s="6">
        <f>IF(D1676&gt;0,C1676/D1676,0)</f>
        <v>0</v>
      </c>
    </row>
    <row r="1677" spans="1:70" x14ac:dyDescent="0.2">
      <c r="A1677" s="15" t="s">
        <v>3310</v>
      </c>
      <c r="B1677" s="15" t="s">
        <v>3311</v>
      </c>
      <c r="C1677" s="15"/>
      <c r="D1677" s="15">
        <v>0</v>
      </c>
      <c r="E1677" s="15"/>
      <c r="F1677" s="15"/>
      <c r="G1677" s="15"/>
      <c r="H1677" s="21"/>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v>0</v>
      </c>
      <c r="AX1677" s="15"/>
      <c r="AZ1677" s="6">
        <f>IF(D1677&gt;0,H1677/D1677,0)</f>
        <v>0</v>
      </c>
      <c r="BA1677" s="6">
        <f>AZ1677*Q1677</f>
        <v>0</v>
      </c>
      <c r="BB1677" s="6">
        <f>IF(C1677&gt;C$3054,C$3054,IF(C1677&lt;C$3053,C$3053,C1677))</f>
        <v>0</v>
      </c>
      <c r="BC1677" s="6">
        <f>IF(BB1677&gt;0,(D1677/15)-BB1677,0)</f>
        <v>0</v>
      </c>
      <c r="BD1677" s="6">
        <f>BC1677/BC$3049</f>
        <v>0</v>
      </c>
      <c r="BE1677" s="15">
        <f>IF(AU1677&gt;AU$3054,AU$3054,IF(AU1677&lt;AU$3053,AU$3053,AU1677))</f>
        <v>0</v>
      </c>
      <c r="BF1677" s="15">
        <f>IF(I1677&gt;I$3054,I$3054,IF(I1677&lt;I$3053,I$3053,I1677))</f>
        <v>0</v>
      </c>
      <c r="BG1677" s="6">
        <f>IF(BE1677&gt;0, BF1677/BE1677,0)</f>
        <v>0</v>
      </c>
      <c r="BH1677" s="26">
        <f>BG1677/BG$3049</f>
        <v>0</v>
      </c>
      <c r="BI1677" s="26">
        <f>IF(AV1677&gt;AV$3054,AV$3054,IF(AV1677&lt;AV$3053,AV$3053,AV1677))</f>
        <v>0</v>
      </c>
      <c r="BJ1677" s="6">
        <f>IF(BI1677&gt;0, BF1677/BI1677,0)</f>
        <v>0</v>
      </c>
      <c r="BK1677" s="26">
        <f>BJ1677/BJ$3049</f>
        <v>0</v>
      </c>
      <c r="BL1677" s="6">
        <f>IF(_xlfn.NUMBERVALUE(AL1677),IF(ABS(AL1677)&lt;1,1-ABS(AL1677),0),0)</f>
        <v>0</v>
      </c>
      <c r="BM1677" s="6">
        <f>IF(F1677&gt;F$3054,F$3054,IF(F1677&lt;F$3053,F$3053,F1677))</f>
        <v>0</v>
      </c>
      <c r="BN1677" s="6">
        <f>IF(BM1677&gt;0, BM1677/BM$3049, BM1677/BM$3050*-1)</f>
        <v>0</v>
      </c>
      <c r="BO1677" s="6">
        <f>IF(O1677&gt;O$3054,O$3054,IF(O1677&lt;O$3053,O$3053,O1677))</f>
        <v>0</v>
      </c>
      <c r="BP1677" s="26">
        <f>BO1677/BO$3049</f>
        <v>0</v>
      </c>
      <c r="BQ1677" s="26">
        <f>IF(OR(BD1677=0, BH1677=0,BN1677=0,BP1677=0), 0,BD1677+BH1677+BK1677+BL1677+BN1677+BP1677)</f>
        <v>0</v>
      </c>
      <c r="BR1677" s="6">
        <f>IF(D1677&gt;0,C1677/D1677,0)</f>
        <v>0</v>
      </c>
    </row>
    <row r="1678" spans="1:70" x14ac:dyDescent="0.2">
      <c r="A1678" s="15" t="s">
        <v>3368</v>
      </c>
      <c r="B1678" s="15" t="s">
        <v>3369</v>
      </c>
      <c r="C1678" s="15">
        <v>-0.02</v>
      </c>
      <c r="D1678" s="15">
        <v>0.02</v>
      </c>
      <c r="E1678" s="15">
        <v>0.01</v>
      </c>
      <c r="F1678" s="15">
        <v>160</v>
      </c>
      <c r="G1678" s="15">
        <v>2.34</v>
      </c>
      <c r="H1678" s="21">
        <v>25240000</v>
      </c>
      <c r="I1678" s="15"/>
      <c r="J1678" s="15">
        <v>0</v>
      </c>
      <c r="K1678" s="15"/>
      <c r="L1678" s="15">
        <v>0</v>
      </c>
      <c r="M1678" s="15"/>
      <c r="N1678" s="15">
        <v>0</v>
      </c>
      <c r="O1678" s="15"/>
      <c r="P1678" s="15"/>
      <c r="Q1678" s="15">
        <v>0.01</v>
      </c>
      <c r="R1678" s="15">
        <v>0</v>
      </c>
      <c r="S1678" s="15">
        <v>0.36</v>
      </c>
      <c r="T1678" s="15">
        <v>3.55</v>
      </c>
      <c r="U1678" s="15">
        <v>0</v>
      </c>
      <c r="V1678" s="15">
        <v>10.95</v>
      </c>
      <c r="W1678" s="15">
        <v>10.19</v>
      </c>
      <c r="X1678" s="15">
        <v>10.07</v>
      </c>
      <c r="Y1678" s="15">
        <v>0</v>
      </c>
      <c r="Z1678" s="15">
        <v>31.04</v>
      </c>
      <c r="AA1678" s="15">
        <v>36.869999999999997</v>
      </c>
      <c r="AB1678" s="15">
        <v>-160.30000000000001</v>
      </c>
      <c r="AC1678" s="15">
        <v>-116.9</v>
      </c>
      <c r="AD1678" s="15"/>
      <c r="AE1678" s="15">
        <v>-73.680000000000007</v>
      </c>
      <c r="AF1678" s="15">
        <v>-84.27</v>
      </c>
      <c r="AG1678" s="15"/>
      <c r="AH1678" s="15">
        <v>-56.55</v>
      </c>
      <c r="AI1678" s="15">
        <v>-202.74</v>
      </c>
      <c r="AJ1678" s="15"/>
      <c r="AK1678" s="15">
        <v>-148.43</v>
      </c>
      <c r="AL1678" s="15">
        <v>0.37</v>
      </c>
      <c r="AM1678" s="16">
        <v>1453.22</v>
      </c>
      <c r="AN1678" s="15"/>
      <c r="AO1678" s="16">
        <v>-49453.52</v>
      </c>
      <c r="AP1678" s="16">
        <v>-33583.25</v>
      </c>
      <c r="AQ1678" s="16">
        <v>-35669.410000000003</v>
      </c>
      <c r="AR1678" s="15"/>
      <c r="AS1678" s="15"/>
      <c r="AT1678" s="15"/>
      <c r="AU1678" s="15"/>
      <c r="AV1678" s="15"/>
      <c r="AW1678" s="15">
        <v>68390000</v>
      </c>
      <c r="AX1678" s="15">
        <v>2710000</v>
      </c>
      <c r="AZ1678" s="6">
        <f>IF(D1678&gt;0,H1678/D1678,0)</f>
        <v>1262000000</v>
      </c>
      <c r="BA1678" s="6">
        <f>AZ1678*Q1678</f>
        <v>12620000</v>
      </c>
      <c r="BB1678" s="6">
        <f>IF(C1678&gt;C$3054,C$3054,IF(C1678&lt;C$3053,C$3053,C1678))</f>
        <v>-0.02</v>
      </c>
      <c r="BC1678" s="6">
        <f>IF(BB1678&gt;0,(D1678/15)-BB1678,0)</f>
        <v>0</v>
      </c>
      <c r="BD1678" s="6">
        <f>BC1678/BC$3049</f>
        <v>0</v>
      </c>
      <c r="BE1678" s="15">
        <f>IF(AU1678&gt;AU$3054,AU$3054,IF(AU1678&lt;AU$3053,AU$3053,AU1678))</f>
        <v>0</v>
      </c>
      <c r="BF1678" s="15">
        <f>IF(I1678&gt;I$3054,I$3054,IF(I1678&lt;I$3053,I$3053,I1678))</f>
        <v>0</v>
      </c>
      <c r="BG1678" s="6">
        <f>IF(BE1678&gt;0, BF1678/BE1678,0)</f>
        <v>0</v>
      </c>
      <c r="BH1678" s="26">
        <f>BG1678/BG$3049</f>
        <v>0</v>
      </c>
      <c r="BI1678" s="26">
        <f>IF(AV1678&gt;AV$3054,AV$3054,IF(AV1678&lt;AV$3053,AV$3053,AV1678))</f>
        <v>0</v>
      </c>
      <c r="BJ1678" s="6">
        <f>IF(BI1678&gt;0, BF1678/BI1678,0)</f>
        <v>0</v>
      </c>
      <c r="BK1678" s="26">
        <f>BJ1678/BJ$3049</f>
        <v>0</v>
      </c>
      <c r="BL1678" s="6">
        <f>IF(_xlfn.NUMBERVALUE(AL1678),IF(ABS(AL1678)&lt;1,1-ABS(AL1678),0),0)</f>
        <v>0.63</v>
      </c>
      <c r="BM1678" s="6">
        <f>IF(F1678&gt;F$3054,F$3054,IF(F1678&lt;F$3053,F$3053,F1678))</f>
        <v>160</v>
      </c>
      <c r="BN1678" s="6">
        <f>IF(BM1678&gt;0, BM1678/BM$3049, BM1678/BM$3050*-1)</f>
        <v>0.20213057953906427</v>
      </c>
      <c r="BO1678" s="6">
        <f>IF(O1678&gt;O$3054,O$3054,IF(O1678&lt;O$3053,O$3053,O1678))</f>
        <v>0</v>
      </c>
      <c r="BP1678" s="26">
        <f>BO1678/BO$3049</f>
        <v>0</v>
      </c>
      <c r="BQ1678" s="26">
        <f>IF(OR(BD1678=0, BH1678=0,BN1678=0,BP1678=0), 0,BD1678+BH1678+BK1678+BL1678+BN1678+BP1678)</f>
        <v>0</v>
      </c>
      <c r="BR1678" s="6">
        <f>IF(D1678&gt;0,C1678/D1678,0)</f>
        <v>-1</v>
      </c>
    </row>
    <row r="1679" spans="1:70" x14ac:dyDescent="0.2">
      <c r="A1679" s="15" t="s">
        <v>3336</v>
      </c>
      <c r="B1679" s="15" t="s">
        <v>3337</v>
      </c>
      <c r="C1679" s="15">
        <v>-0.14000000000000001</v>
      </c>
      <c r="D1679" s="15">
        <v>0.02</v>
      </c>
      <c r="E1679" s="15">
        <v>0.02</v>
      </c>
      <c r="F1679" s="15"/>
      <c r="G1679" s="15"/>
      <c r="H1679" s="21">
        <v>3920000</v>
      </c>
      <c r="I1679" s="15"/>
      <c r="J1679" s="15">
        <v>0</v>
      </c>
      <c r="K1679" s="15"/>
      <c r="L1679" s="15">
        <v>0</v>
      </c>
      <c r="M1679" s="15"/>
      <c r="N1679" s="15">
        <v>0</v>
      </c>
      <c r="O1679" s="15"/>
      <c r="P1679" s="15"/>
      <c r="Q1679" s="15">
        <v>0.1</v>
      </c>
      <c r="R1679" s="15">
        <v>0.01</v>
      </c>
      <c r="S1679" s="15">
        <v>0.87</v>
      </c>
      <c r="T1679" s="15">
        <v>18.8</v>
      </c>
      <c r="U1679" s="15">
        <v>16.739999999999998</v>
      </c>
      <c r="V1679" s="15">
        <v>31.41</v>
      </c>
      <c r="W1679" s="15">
        <v>29.68</v>
      </c>
      <c r="X1679" s="15">
        <v>76.94</v>
      </c>
      <c r="Y1679" s="15">
        <v>61.58</v>
      </c>
      <c r="Z1679" s="15">
        <v>128.57</v>
      </c>
      <c r="AA1679" s="15">
        <v>109.2</v>
      </c>
      <c r="AB1679" s="15">
        <v>-0.18</v>
      </c>
      <c r="AC1679" s="15">
        <v>-40.44</v>
      </c>
      <c r="AD1679" s="15">
        <v>-44.15</v>
      </c>
      <c r="AE1679" s="15">
        <v>-44.23</v>
      </c>
      <c r="AF1679" s="15">
        <v>-21.13</v>
      </c>
      <c r="AG1679" s="15">
        <v>-28.21</v>
      </c>
      <c r="AH1679" s="15">
        <v>-23.33</v>
      </c>
      <c r="AI1679" s="15">
        <v>-77.59</v>
      </c>
      <c r="AJ1679" s="15">
        <v>-59</v>
      </c>
      <c r="AK1679" s="15">
        <v>-87.81</v>
      </c>
      <c r="AL1679" s="15"/>
      <c r="AM1679" s="15">
        <v>162.79</v>
      </c>
      <c r="AN1679" s="15">
        <v>0.21</v>
      </c>
      <c r="AO1679" s="15">
        <v>14.64</v>
      </c>
      <c r="AP1679" s="15">
        <v>-16.43</v>
      </c>
      <c r="AQ1679" s="15">
        <v>-16.48</v>
      </c>
      <c r="AR1679" s="15"/>
      <c r="AS1679" s="15">
        <v>185.45</v>
      </c>
      <c r="AT1679" s="15"/>
      <c r="AU1679" s="15"/>
      <c r="AV1679" s="15"/>
      <c r="AW1679" s="15">
        <v>0</v>
      </c>
      <c r="AX1679" s="15"/>
      <c r="AZ1679" s="6">
        <f>IF(D1679&gt;0,H1679/D1679,0)</f>
        <v>196000000</v>
      </c>
      <c r="BA1679" s="6">
        <f>AZ1679*Q1679</f>
        <v>19600000</v>
      </c>
      <c r="BB1679" s="6">
        <f>IF(C1679&gt;C$3054,C$3054,IF(C1679&lt;C$3053,C$3053,C1679))</f>
        <v>-0.14000000000000001</v>
      </c>
      <c r="BC1679" s="6">
        <f>IF(BB1679&gt;0,(D1679/15)-BB1679,0)</f>
        <v>0</v>
      </c>
      <c r="BD1679" s="6">
        <f>BC1679/BC$3049</f>
        <v>0</v>
      </c>
      <c r="BE1679" s="15">
        <f>IF(AU1679&gt;AU$3054,AU$3054,IF(AU1679&lt;AU$3053,AU$3053,AU1679))</f>
        <v>0</v>
      </c>
      <c r="BF1679" s="15">
        <f>IF(I1679&gt;I$3054,I$3054,IF(I1679&lt;I$3053,I$3053,I1679))</f>
        <v>0</v>
      </c>
      <c r="BG1679" s="6">
        <f>IF(BE1679&gt;0, BF1679/BE1679,0)</f>
        <v>0</v>
      </c>
      <c r="BH1679" s="26">
        <f>BG1679/BG$3049</f>
        <v>0</v>
      </c>
      <c r="BI1679" s="26">
        <f>IF(AV1679&gt;AV$3054,AV$3054,IF(AV1679&lt;AV$3053,AV$3053,AV1679))</f>
        <v>0</v>
      </c>
      <c r="BJ1679" s="6">
        <f>IF(BI1679&gt;0, BF1679/BI1679,0)</f>
        <v>0</v>
      </c>
      <c r="BK1679" s="26">
        <f>BJ1679/BJ$3049</f>
        <v>0</v>
      </c>
      <c r="BL1679" s="6">
        <f>IF(_xlfn.NUMBERVALUE(AL1679),IF(ABS(AL1679)&lt;1,1-ABS(AL1679),0),0)</f>
        <v>0</v>
      </c>
      <c r="BM1679" s="6">
        <f>IF(F1679&gt;F$3054,F$3054,IF(F1679&lt;F$3053,F$3053,F1679))</f>
        <v>0</v>
      </c>
      <c r="BN1679" s="6">
        <f>IF(BM1679&gt;0, BM1679/BM$3049, BM1679/BM$3050*-1)</f>
        <v>0</v>
      </c>
      <c r="BO1679" s="6">
        <f>IF(O1679&gt;O$3054,O$3054,IF(O1679&lt;O$3053,O$3053,O1679))</f>
        <v>0</v>
      </c>
      <c r="BP1679" s="26">
        <f>BO1679/BO$3049</f>
        <v>0</v>
      </c>
      <c r="BQ1679" s="26">
        <f>IF(OR(BD1679=0, BH1679=0,BN1679=0,BP1679=0), 0,BD1679+BH1679+BK1679+BL1679+BN1679+BP1679)</f>
        <v>0</v>
      </c>
      <c r="BR1679" s="6">
        <f>IF(D1679&gt;0,C1679/D1679,0)</f>
        <v>-7.0000000000000009</v>
      </c>
    </row>
    <row r="1680" spans="1:70" x14ac:dyDescent="0.2">
      <c r="A1680" s="15" t="s">
        <v>3398</v>
      </c>
      <c r="B1680" s="15" t="s">
        <v>3399</v>
      </c>
      <c r="C1680" s="15"/>
      <c r="D1680" s="15">
        <v>0.34</v>
      </c>
      <c r="E1680" s="15"/>
      <c r="F1680" s="15"/>
      <c r="G1680" s="15"/>
      <c r="H1680" s="21"/>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6">
        <v>480558</v>
      </c>
      <c r="AX1680" s="15">
        <v>1310000</v>
      </c>
      <c r="AZ1680" s="6">
        <f>IF(D1680&gt;0,H1680/D1680,0)</f>
        <v>0</v>
      </c>
      <c r="BA1680" s="6">
        <f>AZ1680*Q1680</f>
        <v>0</v>
      </c>
      <c r="BB1680" s="6">
        <f>IF(C1680&gt;C$3054,C$3054,IF(C1680&lt;C$3053,C$3053,C1680))</f>
        <v>0</v>
      </c>
      <c r="BC1680" s="6">
        <f>IF(BB1680&gt;0,(D1680/15)-BB1680,0)</f>
        <v>0</v>
      </c>
      <c r="BD1680" s="6">
        <f>BC1680/BC$3049</f>
        <v>0</v>
      </c>
      <c r="BE1680" s="15">
        <f>IF(AU1680&gt;AU$3054,AU$3054,IF(AU1680&lt;AU$3053,AU$3053,AU1680))</f>
        <v>0</v>
      </c>
      <c r="BF1680" s="15">
        <f>IF(I1680&gt;I$3054,I$3054,IF(I1680&lt;I$3053,I$3053,I1680))</f>
        <v>0</v>
      </c>
      <c r="BG1680" s="6">
        <f>IF(BE1680&gt;0, BF1680/BE1680,0)</f>
        <v>0</v>
      </c>
      <c r="BH1680" s="26">
        <f>BG1680/BG$3049</f>
        <v>0</v>
      </c>
      <c r="BI1680" s="26">
        <f>IF(AV1680&gt;AV$3054,AV$3054,IF(AV1680&lt;AV$3053,AV$3053,AV1680))</f>
        <v>0</v>
      </c>
      <c r="BJ1680" s="6">
        <f>IF(BI1680&gt;0, BF1680/BI1680,0)</f>
        <v>0</v>
      </c>
      <c r="BK1680" s="26">
        <f>BJ1680/BJ$3049</f>
        <v>0</v>
      </c>
      <c r="BL1680" s="6">
        <f>IF(_xlfn.NUMBERVALUE(AL1680),IF(ABS(AL1680)&lt;1,1-ABS(AL1680),0),0)</f>
        <v>0</v>
      </c>
      <c r="BM1680" s="6">
        <f>IF(F1680&gt;F$3054,F$3054,IF(F1680&lt;F$3053,F$3053,F1680))</f>
        <v>0</v>
      </c>
      <c r="BN1680" s="6">
        <f>IF(BM1680&gt;0, BM1680/BM$3049, BM1680/BM$3050*-1)</f>
        <v>0</v>
      </c>
      <c r="BO1680" s="6">
        <f>IF(O1680&gt;O$3054,O$3054,IF(O1680&lt;O$3053,O$3053,O1680))</f>
        <v>0</v>
      </c>
      <c r="BP1680" s="26">
        <f>BO1680/BO$3049</f>
        <v>0</v>
      </c>
      <c r="BQ1680" s="26">
        <f>IF(OR(BD1680=0, BH1680=0,BN1680=0,BP1680=0), 0,BD1680+BH1680+BK1680+BL1680+BN1680+BP1680)</f>
        <v>0</v>
      </c>
      <c r="BR1680" s="6">
        <f>IF(D1680&gt;0,C1680/D1680,0)</f>
        <v>0</v>
      </c>
    </row>
    <row r="1681" spans="1:70" x14ac:dyDescent="0.2">
      <c r="A1681" s="15" t="s">
        <v>3468</v>
      </c>
      <c r="B1681" s="15" t="s">
        <v>3469</v>
      </c>
      <c r="C1681" s="15">
        <v>-0.03</v>
      </c>
      <c r="D1681" s="15">
        <v>0.05</v>
      </c>
      <c r="E1681" s="15">
        <v>0.04</v>
      </c>
      <c r="F1681" s="15">
        <v>21.05</v>
      </c>
      <c r="G1681" s="15">
        <v>0.28000000000000003</v>
      </c>
      <c r="H1681" s="21">
        <v>1080000</v>
      </c>
      <c r="I1681" s="15"/>
      <c r="J1681" s="15">
        <v>0</v>
      </c>
      <c r="K1681" s="15"/>
      <c r="L1681" s="15">
        <v>0</v>
      </c>
      <c r="M1681" s="15"/>
      <c r="N1681" s="15">
        <v>0</v>
      </c>
      <c r="O1681" s="15"/>
      <c r="P1681" s="15"/>
      <c r="Q1681" s="15">
        <v>0.16</v>
      </c>
      <c r="R1681" s="15">
        <v>0</v>
      </c>
      <c r="S1681" s="15">
        <v>0.02</v>
      </c>
      <c r="T1681" s="15">
        <v>0</v>
      </c>
      <c r="U1681" s="15">
        <v>0</v>
      </c>
      <c r="V1681" s="15">
        <v>32.54</v>
      </c>
      <c r="W1681" s="15">
        <v>0</v>
      </c>
      <c r="X1681" s="15">
        <v>0</v>
      </c>
      <c r="Y1681" s="15">
        <v>0</v>
      </c>
      <c r="Z1681" s="15">
        <v>51.78</v>
      </c>
      <c r="AA1681" s="15">
        <v>0</v>
      </c>
      <c r="AB1681" s="15">
        <v>-0.98</v>
      </c>
      <c r="AC1681" s="15">
        <v>-17.27</v>
      </c>
      <c r="AD1681" s="15">
        <v>-7.29</v>
      </c>
      <c r="AE1681" s="15">
        <v>-7.7</v>
      </c>
      <c r="AF1681" s="15">
        <v>-15.11</v>
      </c>
      <c r="AG1681" s="15">
        <v>-5.62</v>
      </c>
      <c r="AH1681" s="15">
        <v>-5.25</v>
      </c>
      <c r="AI1681" s="15">
        <v>-28.73</v>
      </c>
      <c r="AJ1681" s="15">
        <v>-8.1300000000000008</v>
      </c>
      <c r="AK1681" s="15">
        <v>-7.99</v>
      </c>
      <c r="AL1681" s="15">
        <v>3.26</v>
      </c>
      <c r="AM1681" s="15">
        <v>19.59</v>
      </c>
      <c r="AN1681" s="15"/>
      <c r="AO1681" s="15"/>
      <c r="AP1681" s="15"/>
      <c r="AQ1681" s="15"/>
      <c r="AR1681" s="15"/>
      <c r="AS1681" s="15"/>
      <c r="AT1681" s="15"/>
      <c r="AU1681" s="15"/>
      <c r="AV1681" s="15"/>
      <c r="AW1681" s="15">
        <v>0</v>
      </c>
      <c r="AX1681" s="15"/>
      <c r="AZ1681" s="6">
        <f>IF(D1681&gt;0,H1681/D1681,0)</f>
        <v>21600000</v>
      </c>
      <c r="BA1681" s="6">
        <f>AZ1681*Q1681</f>
        <v>3456000</v>
      </c>
      <c r="BB1681" s="6">
        <f>IF(C1681&gt;C$3054,C$3054,IF(C1681&lt;C$3053,C$3053,C1681))</f>
        <v>-0.03</v>
      </c>
      <c r="BC1681" s="6">
        <f>IF(BB1681&gt;0,(D1681/15)-BB1681,0)</f>
        <v>0</v>
      </c>
      <c r="BD1681" s="6">
        <f>BC1681/BC$3049</f>
        <v>0</v>
      </c>
      <c r="BE1681" s="15">
        <f>IF(AU1681&gt;AU$3054,AU$3054,IF(AU1681&lt;AU$3053,AU$3053,AU1681))</f>
        <v>0</v>
      </c>
      <c r="BF1681" s="15">
        <f>IF(I1681&gt;I$3054,I$3054,IF(I1681&lt;I$3053,I$3053,I1681))</f>
        <v>0</v>
      </c>
      <c r="BG1681" s="6">
        <f>IF(BE1681&gt;0, BF1681/BE1681,0)</f>
        <v>0</v>
      </c>
      <c r="BH1681" s="26">
        <f>BG1681/BG$3049</f>
        <v>0</v>
      </c>
      <c r="BI1681" s="26">
        <f>IF(AV1681&gt;AV$3054,AV$3054,IF(AV1681&lt;AV$3053,AV$3053,AV1681))</f>
        <v>0</v>
      </c>
      <c r="BJ1681" s="6">
        <f>IF(BI1681&gt;0, BF1681/BI1681,0)</f>
        <v>0</v>
      </c>
      <c r="BK1681" s="26">
        <f>BJ1681/BJ$3049</f>
        <v>0</v>
      </c>
      <c r="BL1681" s="6">
        <f>IF(_xlfn.NUMBERVALUE(AL1681),IF(ABS(AL1681)&lt;1,1-ABS(AL1681),0),0)</f>
        <v>0</v>
      </c>
      <c r="BM1681" s="6">
        <f>IF(F1681&gt;F$3054,F$3054,IF(F1681&lt;F$3053,F$3053,F1681))</f>
        <v>21.05</v>
      </c>
      <c r="BN1681" s="6">
        <f>IF(BM1681&gt;0, BM1681/BM$3049, BM1681/BM$3050*-1)</f>
        <v>2.6592804370608143E-2</v>
      </c>
      <c r="BO1681" s="6">
        <f>IF(O1681&gt;O$3054,O$3054,IF(O1681&lt;O$3053,O$3053,O1681))</f>
        <v>0</v>
      </c>
      <c r="BP1681" s="26">
        <f>BO1681/BO$3049</f>
        <v>0</v>
      </c>
      <c r="BQ1681" s="26">
        <f>IF(OR(BD1681=0, BH1681=0,BN1681=0,BP1681=0), 0,BD1681+BH1681+BK1681+BL1681+BN1681+BP1681)</f>
        <v>0</v>
      </c>
      <c r="BR1681" s="6">
        <f>IF(D1681&gt;0,C1681/D1681,0)</f>
        <v>-0.6</v>
      </c>
    </row>
    <row r="1682" spans="1:70" x14ac:dyDescent="0.2">
      <c r="A1682" s="15" t="s">
        <v>3375</v>
      </c>
      <c r="B1682" s="15" t="s">
        <v>3376</v>
      </c>
      <c r="C1682" s="15">
        <v>-0.01</v>
      </c>
      <c r="D1682" s="15">
        <v>0.06</v>
      </c>
      <c r="E1682" s="15">
        <v>0.05</v>
      </c>
      <c r="F1682" s="15">
        <v>55.26</v>
      </c>
      <c r="G1682" s="15">
        <v>2.58</v>
      </c>
      <c r="H1682" s="21">
        <v>2940000</v>
      </c>
      <c r="I1682" s="15"/>
      <c r="J1682" s="15">
        <v>0</v>
      </c>
      <c r="K1682" s="15"/>
      <c r="L1682" s="15">
        <v>0</v>
      </c>
      <c r="M1682" s="15"/>
      <c r="N1682" s="15">
        <v>0</v>
      </c>
      <c r="O1682" s="15"/>
      <c r="P1682" s="15"/>
      <c r="Q1682" s="15">
        <v>0.02</v>
      </c>
      <c r="R1682" s="15">
        <v>0.01</v>
      </c>
      <c r="S1682" s="15">
        <v>17.46</v>
      </c>
      <c r="T1682" s="15">
        <v>0</v>
      </c>
      <c r="U1682" s="15">
        <v>0</v>
      </c>
      <c r="V1682" s="15">
        <v>0</v>
      </c>
      <c r="W1682" s="15">
        <v>0</v>
      </c>
      <c r="X1682" s="15">
        <v>0</v>
      </c>
      <c r="Y1682" s="15">
        <v>0</v>
      </c>
      <c r="Z1682" s="15">
        <v>0</v>
      </c>
      <c r="AA1682" s="15">
        <v>0</v>
      </c>
      <c r="AB1682" s="15"/>
      <c r="AC1682" s="15">
        <v>-24.82</v>
      </c>
      <c r="AD1682" s="15">
        <v>-37.630000000000003</v>
      </c>
      <c r="AE1682" s="15">
        <v>-24.82</v>
      </c>
      <c r="AF1682" s="15">
        <v>-23.76</v>
      </c>
      <c r="AG1682" s="15">
        <v>-35.450000000000003</v>
      </c>
      <c r="AH1682" s="15">
        <v>-23.76</v>
      </c>
      <c r="AI1682" s="15">
        <v>-24.82</v>
      </c>
      <c r="AJ1682" s="15">
        <v>-37.630000000000003</v>
      </c>
      <c r="AK1682" s="15">
        <v>-24.82</v>
      </c>
      <c r="AL1682" s="15">
        <v>0.61</v>
      </c>
      <c r="AM1682" s="15">
        <v>30.12</v>
      </c>
      <c r="AN1682" s="15"/>
      <c r="AO1682" s="16">
        <v>-1267.32</v>
      </c>
      <c r="AP1682" s="16">
        <v>-1906.02</v>
      </c>
      <c r="AQ1682" s="16">
        <v>-1906.02</v>
      </c>
      <c r="AR1682" s="15"/>
      <c r="AS1682" s="15"/>
      <c r="AT1682" s="15"/>
      <c r="AU1682" s="15"/>
      <c r="AV1682" s="15"/>
      <c r="AW1682" s="15">
        <v>0</v>
      </c>
      <c r="AX1682" s="16">
        <v>3296</v>
      </c>
      <c r="AZ1682" s="6">
        <f>IF(D1682&gt;0,H1682/D1682,0)</f>
        <v>49000000</v>
      </c>
      <c r="BA1682" s="6">
        <f>AZ1682*Q1682</f>
        <v>980000</v>
      </c>
      <c r="BB1682" s="6">
        <f>IF(C1682&gt;C$3054,C$3054,IF(C1682&lt;C$3053,C$3053,C1682))</f>
        <v>-0.01</v>
      </c>
      <c r="BC1682" s="6">
        <f>IF(BB1682&gt;0,(D1682/15)-BB1682,0)</f>
        <v>0</v>
      </c>
      <c r="BD1682" s="6">
        <f>BC1682/BC$3049</f>
        <v>0</v>
      </c>
      <c r="BE1682" s="15">
        <f>IF(AU1682&gt;AU$3054,AU$3054,IF(AU1682&lt;AU$3053,AU$3053,AU1682))</f>
        <v>0</v>
      </c>
      <c r="BF1682" s="15">
        <f>IF(I1682&gt;I$3054,I$3054,IF(I1682&lt;I$3053,I$3053,I1682))</f>
        <v>0</v>
      </c>
      <c r="BG1682" s="6">
        <f>IF(BE1682&gt;0, BF1682/BE1682,0)</f>
        <v>0</v>
      </c>
      <c r="BH1682" s="26">
        <f>BG1682/BG$3049</f>
        <v>0</v>
      </c>
      <c r="BI1682" s="26">
        <f>IF(AV1682&gt;AV$3054,AV$3054,IF(AV1682&lt;AV$3053,AV$3053,AV1682))</f>
        <v>0</v>
      </c>
      <c r="BJ1682" s="6">
        <f>IF(BI1682&gt;0, BF1682/BI1682,0)</f>
        <v>0</v>
      </c>
      <c r="BK1682" s="26">
        <f>BJ1682/BJ$3049</f>
        <v>0</v>
      </c>
      <c r="BL1682" s="6">
        <f>IF(_xlfn.NUMBERVALUE(AL1682),IF(ABS(AL1682)&lt;1,1-ABS(AL1682),0),0)</f>
        <v>0.39</v>
      </c>
      <c r="BM1682" s="6">
        <f>IF(F1682&gt;F$3054,F$3054,IF(F1682&lt;F$3053,F$3053,F1682))</f>
        <v>55.26</v>
      </c>
      <c r="BN1682" s="6">
        <f>IF(BM1682&gt;0, BM1682/BM$3049, BM1682/BM$3050*-1)</f>
        <v>6.9810848908304315E-2</v>
      </c>
      <c r="BO1682" s="6">
        <f>IF(O1682&gt;O$3054,O$3054,IF(O1682&lt;O$3053,O$3053,O1682))</f>
        <v>0</v>
      </c>
      <c r="BP1682" s="26">
        <f>BO1682/BO$3049</f>
        <v>0</v>
      </c>
      <c r="BQ1682" s="26">
        <f>IF(OR(BD1682=0, BH1682=0,BN1682=0,BP1682=0), 0,BD1682+BH1682+BK1682+BL1682+BN1682+BP1682)</f>
        <v>0</v>
      </c>
      <c r="BR1682" s="6">
        <f>IF(D1682&gt;0,C1682/D1682,0)</f>
        <v>-0.16666666666666669</v>
      </c>
    </row>
    <row r="1683" spans="1:70" x14ac:dyDescent="0.2">
      <c r="A1683" s="15" t="s">
        <v>3449</v>
      </c>
      <c r="B1683" s="15" t="s">
        <v>3450</v>
      </c>
      <c r="C1683" s="15">
        <v>-0.01</v>
      </c>
      <c r="D1683" s="15">
        <v>0.01</v>
      </c>
      <c r="E1683" s="15">
        <v>0.01</v>
      </c>
      <c r="F1683" s="15">
        <v>-79.55</v>
      </c>
      <c r="G1683" s="15">
        <v>3.58</v>
      </c>
      <c r="H1683" s="21">
        <v>4530000</v>
      </c>
      <c r="I1683" s="15"/>
      <c r="J1683" s="15">
        <v>0</v>
      </c>
      <c r="K1683" s="15"/>
      <c r="L1683" s="15">
        <v>0</v>
      </c>
      <c r="M1683" s="15"/>
      <c r="N1683" s="15">
        <v>0</v>
      </c>
      <c r="O1683" s="15"/>
      <c r="P1683" s="15"/>
      <c r="Q1683" s="15">
        <v>0</v>
      </c>
      <c r="R1683" s="15">
        <v>0</v>
      </c>
      <c r="S1683" s="15">
        <v>2.31</v>
      </c>
      <c r="T1683" s="15">
        <v>0</v>
      </c>
      <c r="U1683" s="15">
        <v>0</v>
      </c>
      <c r="V1683" s="15">
        <v>0</v>
      </c>
      <c r="W1683" s="15">
        <v>0</v>
      </c>
      <c r="X1683" s="15">
        <v>0</v>
      </c>
      <c r="Y1683" s="15">
        <v>0</v>
      </c>
      <c r="Z1683" s="15">
        <v>0</v>
      </c>
      <c r="AA1683" s="15">
        <v>0</v>
      </c>
      <c r="AB1683" s="15">
        <v>-65.819999999999993</v>
      </c>
      <c r="AC1683" s="15">
        <v>-189.2</v>
      </c>
      <c r="AD1683" s="15">
        <v>-84.61</v>
      </c>
      <c r="AE1683" s="15">
        <v>-189.2</v>
      </c>
      <c r="AF1683" s="15">
        <v>-167.1</v>
      </c>
      <c r="AG1683" s="15">
        <v>-80.709999999999994</v>
      </c>
      <c r="AH1683" s="15">
        <v>-167.1</v>
      </c>
      <c r="AI1683" s="15">
        <v>-194.2</v>
      </c>
      <c r="AJ1683" s="15">
        <v>-84.87</v>
      </c>
      <c r="AK1683" s="15">
        <v>-194.2</v>
      </c>
      <c r="AL1683" s="15">
        <v>0.83</v>
      </c>
      <c r="AM1683" s="15">
        <v>367.42</v>
      </c>
      <c r="AN1683" s="15"/>
      <c r="AO1683" s="15"/>
      <c r="AP1683" s="15"/>
      <c r="AQ1683" s="15"/>
      <c r="AR1683" s="15"/>
      <c r="AS1683" s="15"/>
      <c r="AT1683" s="15"/>
      <c r="AU1683" s="15"/>
      <c r="AV1683" s="15"/>
      <c r="AW1683" s="16">
        <v>267211</v>
      </c>
      <c r="AX1683" s="16">
        <v>802306</v>
      </c>
      <c r="AZ1683" s="6">
        <f>IF(D1683&gt;0,H1683/D1683,0)</f>
        <v>453000000</v>
      </c>
      <c r="BA1683" s="6">
        <f>AZ1683*Q1683</f>
        <v>0</v>
      </c>
      <c r="BB1683" s="6">
        <f>IF(C1683&gt;C$3054,C$3054,IF(C1683&lt;C$3053,C$3053,C1683))</f>
        <v>-0.01</v>
      </c>
      <c r="BC1683" s="6">
        <f>IF(BB1683&gt;0,(D1683/15)-BB1683,0)</f>
        <v>0</v>
      </c>
      <c r="BD1683" s="6">
        <f>BC1683/BC$3049</f>
        <v>0</v>
      </c>
      <c r="BE1683" s="15">
        <f>IF(AU1683&gt;AU$3054,AU$3054,IF(AU1683&lt;AU$3053,AU$3053,AU1683))</f>
        <v>0</v>
      </c>
      <c r="BF1683" s="15">
        <f>IF(I1683&gt;I$3054,I$3054,IF(I1683&lt;I$3053,I$3053,I1683))</f>
        <v>0</v>
      </c>
      <c r="BG1683" s="6">
        <f>IF(BE1683&gt;0, BF1683/BE1683,0)</f>
        <v>0</v>
      </c>
      <c r="BH1683" s="26">
        <f>BG1683/BG$3049</f>
        <v>0</v>
      </c>
      <c r="BI1683" s="26">
        <f>IF(AV1683&gt;AV$3054,AV$3054,IF(AV1683&lt;AV$3053,AV$3053,AV1683))</f>
        <v>0</v>
      </c>
      <c r="BJ1683" s="6">
        <f>IF(BI1683&gt;0, BF1683/BI1683,0)</f>
        <v>0</v>
      </c>
      <c r="BK1683" s="26">
        <f>BJ1683/BJ$3049</f>
        <v>0</v>
      </c>
      <c r="BL1683" s="6">
        <f>IF(_xlfn.NUMBERVALUE(AL1683),IF(ABS(AL1683)&lt;1,1-ABS(AL1683),0),0)</f>
        <v>0.17000000000000004</v>
      </c>
      <c r="BM1683" s="6">
        <f>IF(F1683&gt;F$3054,F$3054,IF(F1683&lt;F$3053,F$3053,F1683))</f>
        <v>-79.55</v>
      </c>
      <c r="BN1683" s="6">
        <f>IF(BM1683&gt;0, BM1683/BM$3049, BM1683/BM$3050*-1)</f>
        <v>-0.79981902272270267</v>
      </c>
      <c r="BO1683" s="6">
        <f>IF(O1683&gt;O$3054,O$3054,IF(O1683&lt;O$3053,O$3053,O1683))</f>
        <v>0</v>
      </c>
      <c r="BP1683" s="26">
        <f>BO1683/BO$3049</f>
        <v>0</v>
      </c>
      <c r="BQ1683" s="26">
        <f>IF(OR(BD1683=0, BH1683=0,BN1683=0,BP1683=0), 0,BD1683+BH1683+BK1683+BL1683+BN1683+BP1683)</f>
        <v>0</v>
      </c>
      <c r="BR1683" s="6">
        <f>IF(D1683&gt;0,C1683/D1683,0)</f>
        <v>-1</v>
      </c>
    </row>
    <row r="1684" spans="1:70" x14ac:dyDescent="0.2">
      <c r="A1684" s="15" t="s">
        <v>3326</v>
      </c>
      <c r="B1684" s="15" t="s">
        <v>3327</v>
      </c>
      <c r="C1684" s="15"/>
      <c r="D1684" s="15">
        <v>0</v>
      </c>
      <c r="E1684" s="15"/>
      <c r="F1684" s="15"/>
      <c r="G1684" s="15"/>
      <c r="H1684" s="21"/>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c r="AF1684" s="15"/>
      <c r="AG1684" s="15"/>
      <c r="AH1684" s="15"/>
      <c r="AI1684" s="15"/>
      <c r="AJ1684" s="15"/>
      <c r="AK1684" s="15"/>
      <c r="AL1684" s="15"/>
      <c r="AM1684" s="15"/>
      <c r="AN1684" s="15"/>
      <c r="AO1684" s="15"/>
      <c r="AP1684" s="15"/>
      <c r="AQ1684" s="15"/>
      <c r="AR1684" s="15"/>
      <c r="AS1684" s="15"/>
      <c r="AT1684" s="15"/>
      <c r="AU1684" s="15"/>
      <c r="AV1684" s="15"/>
      <c r="AW1684" s="15">
        <v>0</v>
      </c>
      <c r="AX1684" s="15"/>
      <c r="AZ1684" s="6">
        <f>IF(D1684&gt;0,H1684/D1684,0)</f>
        <v>0</v>
      </c>
      <c r="BA1684" s="6">
        <f>AZ1684*Q1684</f>
        <v>0</v>
      </c>
      <c r="BB1684" s="6">
        <f>IF(C1684&gt;C$3054,C$3054,IF(C1684&lt;C$3053,C$3053,C1684))</f>
        <v>0</v>
      </c>
      <c r="BC1684" s="6">
        <f>IF(BB1684&gt;0,(D1684/15)-BB1684,0)</f>
        <v>0</v>
      </c>
      <c r="BD1684" s="6">
        <f>BC1684/BC$3049</f>
        <v>0</v>
      </c>
      <c r="BE1684" s="15">
        <f>IF(AU1684&gt;AU$3054,AU$3054,IF(AU1684&lt;AU$3053,AU$3053,AU1684))</f>
        <v>0</v>
      </c>
      <c r="BF1684" s="15">
        <f>IF(I1684&gt;I$3054,I$3054,IF(I1684&lt;I$3053,I$3053,I1684))</f>
        <v>0</v>
      </c>
      <c r="BG1684" s="6">
        <f>IF(BE1684&gt;0, BF1684/BE1684,0)</f>
        <v>0</v>
      </c>
      <c r="BH1684" s="26">
        <f>BG1684/BG$3049</f>
        <v>0</v>
      </c>
      <c r="BI1684" s="26">
        <f>IF(AV1684&gt;AV$3054,AV$3054,IF(AV1684&lt;AV$3053,AV$3053,AV1684))</f>
        <v>0</v>
      </c>
      <c r="BJ1684" s="6">
        <f>IF(BI1684&gt;0, BF1684/BI1684,0)</f>
        <v>0</v>
      </c>
      <c r="BK1684" s="26">
        <f>BJ1684/BJ$3049</f>
        <v>0</v>
      </c>
      <c r="BL1684" s="6">
        <f>IF(_xlfn.NUMBERVALUE(AL1684),IF(ABS(AL1684)&lt;1,1-ABS(AL1684),0),0)</f>
        <v>0</v>
      </c>
      <c r="BM1684" s="6">
        <f>IF(F1684&gt;F$3054,F$3054,IF(F1684&lt;F$3053,F$3053,F1684))</f>
        <v>0</v>
      </c>
      <c r="BN1684" s="6">
        <f>IF(BM1684&gt;0, BM1684/BM$3049, BM1684/BM$3050*-1)</f>
        <v>0</v>
      </c>
      <c r="BO1684" s="6">
        <f>IF(O1684&gt;O$3054,O$3054,IF(O1684&lt;O$3053,O$3053,O1684))</f>
        <v>0</v>
      </c>
      <c r="BP1684" s="26">
        <f>BO1684/BO$3049</f>
        <v>0</v>
      </c>
      <c r="BQ1684" s="26">
        <f>IF(OR(BD1684=0, BH1684=0,BN1684=0,BP1684=0), 0,BD1684+BH1684+BK1684+BL1684+BN1684+BP1684)</f>
        <v>0</v>
      </c>
      <c r="BR1684" s="6">
        <f>IF(D1684&gt;0,C1684/D1684,0)</f>
        <v>0</v>
      </c>
    </row>
    <row r="1685" spans="1:70" x14ac:dyDescent="0.2">
      <c r="A1685" s="15" t="s">
        <v>3419</v>
      </c>
      <c r="B1685" s="15" t="s">
        <v>3420</v>
      </c>
      <c r="C1685" s="15">
        <v>0.09</v>
      </c>
      <c r="D1685" s="15">
        <v>0.45</v>
      </c>
      <c r="E1685" s="15">
        <v>0.33</v>
      </c>
      <c r="F1685" s="15">
        <v>125</v>
      </c>
      <c r="G1685" s="15">
        <v>1.17</v>
      </c>
      <c r="H1685" s="21">
        <v>48110000</v>
      </c>
      <c r="I1685" s="15">
        <v>5.07</v>
      </c>
      <c r="J1685" s="15">
        <v>0</v>
      </c>
      <c r="K1685" s="15"/>
      <c r="L1685" s="15">
        <v>0</v>
      </c>
      <c r="M1685" s="15"/>
      <c r="N1685" s="15">
        <v>0</v>
      </c>
      <c r="O1685" s="15"/>
      <c r="P1685" s="15"/>
      <c r="Q1685" s="15">
        <v>0.39</v>
      </c>
      <c r="R1685" s="15">
        <v>0.12</v>
      </c>
      <c r="S1685" s="15">
        <v>163.36000000000001</v>
      </c>
      <c r="T1685" s="15">
        <v>0</v>
      </c>
      <c r="U1685" s="15">
        <v>0</v>
      </c>
      <c r="V1685" s="15">
        <v>0</v>
      </c>
      <c r="W1685" s="15">
        <v>0</v>
      </c>
      <c r="X1685" s="15">
        <v>0</v>
      </c>
      <c r="Y1685" s="15">
        <v>0</v>
      </c>
      <c r="Z1685" s="15">
        <v>0</v>
      </c>
      <c r="AA1685" s="15">
        <v>0</v>
      </c>
      <c r="AB1685" s="15"/>
      <c r="AC1685" s="15">
        <v>30.3</v>
      </c>
      <c r="AD1685" s="15">
        <v>-19.440000000000001</v>
      </c>
      <c r="AE1685" s="15">
        <v>30.3</v>
      </c>
      <c r="AF1685" s="15">
        <v>30.24</v>
      </c>
      <c r="AG1685" s="15">
        <v>-19.420000000000002</v>
      </c>
      <c r="AH1685" s="15">
        <v>30.24</v>
      </c>
      <c r="AI1685" s="15">
        <v>30.3</v>
      </c>
      <c r="AJ1685" s="15">
        <v>-19.440000000000001</v>
      </c>
      <c r="AK1685" s="15">
        <v>30.3</v>
      </c>
      <c r="AL1685" s="15">
        <v>1.27</v>
      </c>
      <c r="AM1685" s="15">
        <v>69.37</v>
      </c>
      <c r="AN1685" s="15"/>
      <c r="AO1685" s="15">
        <v>-305.99</v>
      </c>
      <c r="AP1685" s="15">
        <v>-305.99</v>
      </c>
      <c r="AQ1685" s="16">
        <v>3247.6</v>
      </c>
      <c r="AR1685" s="15">
        <v>-1.38</v>
      </c>
      <c r="AS1685" s="15">
        <v>-28.39</v>
      </c>
      <c r="AT1685" s="15">
        <v>-17.48</v>
      </c>
      <c r="AU1685" s="15">
        <v>-5.04</v>
      </c>
      <c r="AV1685" s="15">
        <v>-13.53</v>
      </c>
      <c r="AW1685" s="16">
        <v>4811</v>
      </c>
      <c r="AX1685" s="16">
        <v>24939</v>
      </c>
      <c r="AZ1685" s="6">
        <f>IF(D1685&gt;0,H1685/D1685,0)</f>
        <v>106911111.1111111</v>
      </c>
      <c r="BA1685" s="6">
        <f>AZ1685*Q1685</f>
        <v>41695333.333333336</v>
      </c>
      <c r="BB1685" s="6">
        <f>IF(C1685&gt;C$3054,C$3054,IF(C1685&lt;C$3053,C$3053,C1685))</f>
        <v>0.09</v>
      </c>
      <c r="BC1685" s="6">
        <f>IF(BB1685&gt;0,(D1685/15)-BB1685,0)</f>
        <v>-0.06</v>
      </c>
      <c r="BD1685" s="6">
        <f>BC1685/BC$3049</f>
        <v>-1.1554756708178199E-2</v>
      </c>
      <c r="BE1685" s="15">
        <f>IF(AU1685&gt;AU$3054,AU$3054,IF(AU1685&lt;AU$3053,AU$3053,AU1685))</f>
        <v>-5.04</v>
      </c>
      <c r="BF1685" s="15">
        <f>IF(I1685&gt;I$3054,I$3054,IF(I1685&lt;I$3053,I$3053,I1685))</f>
        <v>5.07</v>
      </c>
      <c r="BG1685" s="6">
        <f>IF(BE1685&gt;0, BF1685/BE1685,0)</f>
        <v>0</v>
      </c>
      <c r="BH1685" s="26">
        <f>BG1685/BG$3049</f>
        <v>0</v>
      </c>
      <c r="BI1685" s="26">
        <f>IF(AV1685&gt;AV$3054,AV$3054,IF(AV1685&lt;AV$3053,AV$3053,AV1685))</f>
        <v>-13.53</v>
      </c>
      <c r="BJ1685" s="6">
        <f>IF(BI1685&gt;0, BF1685/BI1685,0)</f>
        <v>0</v>
      </c>
      <c r="BK1685" s="26">
        <f>BJ1685/BJ$3049</f>
        <v>0</v>
      </c>
      <c r="BL1685" s="6">
        <f>IF(_xlfn.NUMBERVALUE(AL1685),IF(ABS(AL1685)&lt;1,1-ABS(AL1685),0),0)</f>
        <v>0</v>
      </c>
      <c r="BM1685" s="6">
        <f>IF(F1685&gt;F$3054,F$3054,IF(F1685&lt;F$3053,F$3053,F1685))</f>
        <v>125</v>
      </c>
      <c r="BN1685" s="6">
        <f>IF(BM1685&gt;0, BM1685/BM$3049, BM1685/BM$3050*-1)</f>
        <v>0.15791451526489395</v>
      </c>
      <c r="BO1685" s="6">
        <f>IF(O1685&gt;O$3054,O$3054,IF(O1685&lt;O$3053,O$3053,O1685))</f>
        <v>0</v>
      </c>
      <c r="BP1685" s="26">
        <f>BO1685/BO$3049</f>
        <v>0</v>
      </c>
      <c r="BQ1685" s="26">
        <f>IF(OR(BD1685=0, BH1685=0,BN1685=0,BP1685=0), 0,BD1685+BH1685+BK1685+BL1685+BN1685+BP1685)</f>
        <v>0</v>
      </c>
      <c r="BR1685" s="6">
        <f>IF(D1685&gt;0,C1685/D1685,0)</f>
        <v>0.19999999999999998</v>
      </c>
    </row>
    <row r="1686" spans="1:70" x14ac:dyDescent="0.2">
      <c r="A1686" s="15" t="s">
        <v>3304</v>
      </c>
      <c r="B1686" s="15" t="s">
        <v>3305</v>
      </c>
      <c r="C1686" s="15"/>
      <c r="D1686" s="15">
        <v>0.1</v>
      </c>
      <c r="E1686" s="15"/>
      <c r="F1686" s="15"/>
      <c r="G1686" s="15"/>
      <c r="H1686" s="21"/>
      <c r="I1686" s="15"/>
      <c r="J1686" s="15"/>
      <c r="K1686" s="15"/>
      <c r="L1686" s="15"/>
      <c r="M1686" s="15"/>
      <c r="N1686" s="15"/>
      <c r="O1686" s="15"/>
      <c r="P1686" s="15"/>
      <c r="Q1686" s="15"/>
      <c r="R1686" s="15"/>
      <c r="S1686" s="15"/>
      <c r="T1686" s="15"/>
      <c r="U1686" s="15"/>
      <c r="V1686" s="15"/>
      <c r="W1686" s="15"/>
      <c r="X1686" s="15"/>
      <c r="Y1686" s="15"/>
      <c r="Z1686" s="15"/>
      <c r="AA1686" s="15"/>
      <c r="AB1686" s="15"/>
      <c r="AC1686" s="15"/>
      <c r="AD1686" s="15"/>
      <c r="AE1686" s="15"/>
      <c r="AF1686" s="15"/>
      <c r="AG1686" s="15"/>
      <c r="AH1686" s="15"/>
      <c r="AI1686" s="15"/>
      <c r="AJ1686" s="15"/>
      <c r="AK1686" s="15"/>
      <c r="AL1686" s="15"/>
      <c r="AM1686" s="15"/>
      <c r="AN1686" s="15"/>
      <c r="AO1686" s="15"/>
      <c r="AP1686" s="15"/>
      <c r="AQ1686" s="15"/>
      <c r="AR1686" s="15"/>
      <c r="AS1686" s="15"/>
      <c r="AT1686" s="15"/>
      <c r="AU1686" s="15"/>
      <c r="AV1686" s="15"/>
      <c r="AW1686" s="16">
        <v>885000</v>
      </c>
      <c r="AX1686" s="16">
        <v>175825</v>
      </c>
      <c r="AZ1686" s="6">
        <f>IF(D1686&gt;0,H1686/D1686,0)</f>
        <v>0</v>
      </c>
      <c r="BA1686" s="6">
        <f>AZ1686*Q1686</f>
        <v>0</v>
      </c>
      <c r="BB1686" s="6">
        <f>IF(C1686&gt;C$3054,C$3054,IF(C1686&lt;C$3053,C$3053,C1686))</f>
        <v>0</v>
      </c>
      <c r="BC1686" s="6">
        <f>IF(BB1686&gt;0,(D1686/15)-BB1686,0)</f>
        <v>0</v>
      </c>
      <c r="BD1686" s="6">
        <f>BC1686/BC$3049</f>
        <v>0</v>
      </c>
      <c r="BE1686" s="15">
        <f>IF(AU1686&gt;AU$3054,AU$3054,IF(AU1686&lt;AU$3053,AU$3053,AU1686))</f>
        <v>0</v>
      </c>
      <c r="BF1686" s="15">
        <f>IF(I1686&gt;I$3054,I$3054,IF(I1686&lt;I$3053,I$3053,I1686))</f>
        <v>0</v>
      </c>
      <c r="BG1686" s="6">
        <f>IF(BE1686&gt;0, BF1686/BE1686,0)</f>
        <v>0</v>
      </c>
      <c r="BH1686" s="26">
        <f>BG1686/BG$3049</f>
        <v>0</v>
      </c>
      <c r="BI1686" s="26">
        <f>IF(AV1686&gt;AV$3054,AV$3054,IF(AV1686&lt;AV$3053,AV$3053,AV1686))</f>
        <v>0</v>
      </c>
      <c r="BJ1686" s="6">
        <f>IF(BI1686&gt;0, BF1686/BI1686,0)</f>
        <v>0</v>
      </c>
      <c r="BK1686" s="26">
        <f>BJ1686/BJ$3049</f>
        <v>0</v>
      </c>
      <c r="BL1686" s="6">
        <f>IF(_xlfn.NUMBERVALUE(AL1686),IF(ABS(AL1686)&lt;1,1-ABS(AL1686),0),0)</f>
        <v>0</v>
      </c>
      <c r="BM1686" s="6">
        <f>IF(F1686&gt;F$3054,F$3054,IF(F1686&lt;F$3053,F$3053,F1686))</f>
        <v>0</v>
      </c>
      <c r="BN1686" s="6">
        <f>IF(BM1686&gt;0, BM1686/BM$3049, BM1686/BM$3050*-1)</f>
        <v>0</v>
      </c>
      <c r="BO1686" s="6">
        <f>IF(O1686&gt;O$3054,O$3054,IF(O1686&lt;O$3053,O$3053,O1686))</f>
        <v>0</v>
      </c>
      <c r="BP1686" s="26">
        <f>BO1686/BO$3049</f>
        <v>0</v>
      </c>
      <c r="BQ1686" s="26">
        <f>IF(OR(BD1686=0, BH1686=0,BN1686=0,BP1686=0), 0,BD1686+BH1686+BK1686+BL1686+BN1686+BP1686)</f>
        <v>0</v>
      </c>
      <c r="BR1686" s="6">
        <f>IF(D1686&gt;0,C1686/D1686,0)</f>
        <v>0</v>
      </c>
    </row>
    <row r="1687" spans="1:70" x14ac:dyDescent="0.2">
      <c r="A1687" s="15" t="s">
        <v>3423</v>
      </c>
      <c r="B1687" s="15" t="s">
        <v>3424</v>
      </c>
      <c r="C1687" s="15">
        <v>-0.01</v>
      </c>
      <c r="D1687" s="15">
        <v>0.03</v>
      </c>
      <c r="E1687" s="15">
        <v>0.02</v>
      </c>
      <c r="F1687" s="15">
        <v>39.33</v>
      </c>
      <c r="G1687" s="15">
        <v>7.32</v>
      </c>
      <c r="H1687" s="21">
        <v>21610000</v>
      </c>
      <c r="I1687" s="15"/>
      <c r="J1687" s="15">
        <v>0</v>
      </c>
      <c r="K1687" s="15"/>
      <c r="L1687" s="15">
        <v>0</v>
      </c>
      <c r="M1687" s="15"/>
      <c r="N1687" s="15">
        <v>0</v>
      </c>
      <c r="O1687" s="15"/>
      <c r="P1687" s="15"/>
      <c r="Q1687" s="15">
        <v>0</v>
      </c>
      <c r="R1687" s="15">
        <v>0</v>
      </c>
      <c r="S1687" s="15">
        <v>2.39</v>
      </c>
      <c r="T1687" s="15">
        <v>0</v>
      </c>
      <c r="U1687" s="15">
        <v>0</v>
      </c>
      <c r="V1687" s="15">
        <v>0</v>
      </c>
      <c r="W1687" s="15">
        <v>0</v>
      </c>
      <c r="X1687" s="15">
        <v>0</v>
      </c>
      <c r="Y1687" s="15">
        <v>0</v>
      </c>
      <c r="Z1687" s="15">
        <v>0</v>
      </c>
      <c r="AA1687" s="15">
        <v>0</v>
      </c>
      <c r="AB1687" s="15">
        <v>-76.69</v>
      </c>
      <c r="AC1687" s="15">
        <v>-142.74</v>
      </c>
      <c r="AD1687" s="15">
        <v>-52.12</v>
      </c>
      <c r="AE1687" s="15">
        <v>-142.74</v>
      </c>
      <c r="AF1687" s="15">
        <v>-120.93</v>
      </c>
      <c r="AG1687" s="15">
        <v>-47.11</v>
      </c>
      <c r="AH1687" s="15">
        <v>-120.93</v>
      </c>
      <c r="AI1687" s="15">
        <v>-142.74</v>
      </c>
      <c r="AJ1687" s="15">
        <v>-52.12</v>
      </c>
      <c r="AK1687" s="15">
        <v>-142.74</v>
      </c>
      <c r="AL1687" s="15">
        <v>1.03</v>
      </c>
      <c r="AM1687" s="15">
        <v>357.09</v>
      </c>
      <c r="AN1687" s="15"/>
      <c r="AO1687" s="16">
        <v>-1557.81</v>
      </c>
      <c r="AP1687" s="16">
        <v>-10833.46</v>
      </c>
      <c r="AQ1687" s="16">
        <v>-10843.54</v>
      </c>
      <c r="AR1687" s="15"/>
      <c r="AS1687" s="15">
        <v>-15.61</v>
      </c>
      <c r="AT1687" s="15"/>
      <c r="AU1687" s="15"/>
      <c r="AV1687" s="15"/>
      <c r="AW1687" s="15">
        <v>4570000</v>
      </c>
      <c r="AX1687" s="15">
        <v>4010000</v>
      </c>
      <c r="AZ1687" s="6">
        <f>IF(D1687&gt;0,H1687/D1687,0)</f>
        <v>720333333.33333337</v>
      </c>
      <c r="BA1687" s="6">
        <f>AZ1687*Q1687</f>
        <v>0</v>
      </c>
      <c r="BB1687" s="6">
        <f>IF(C1687&gt;C$3054,C$3054,IF(C1687&lt;C$3053,C$3053,C1687))</f>
        <v>-0.01</v>
      </c>
      <c r="BC1687" s="6">
        <f>IF(BB1687&gt;0,(D1687/15)-BB1687,0)</f>
        <v>0</v>
      </c>
      <c r="BD1687" s="6">
        <f>BC1687/BC$3049</f>
        <v>0</v>
      </c>
      <c r="BE1687" s="15">
        <f>IF(AU1687&gt;AU$3054,AU$3054,IF(AU1687&lt;AU$3053,AU$3053,AU1687))</f>
        <v>0</v>
      </c>
      <c r="BF1687" s="15">
        <f>IF(I1687&gt;I$3054,I$3054,IF(I1687&lt;I$3053,I$3053,I1687))</f>
        <v>0</v>
      </c>
      <c r="BG1687" s="6">
        <f>IF(BE1687&gt;0, BF1687/BE1687,0)</f>
        <v>0</v>
      </c>
      <c r="BH1687" s="26">
        <f>BG1687/BG$3049</f>
        <v>0</v>
      </c>
      <c r="BI1687" s="26">
        <f>IF(AV1687&gt;AV$3054,AV$3054,IF(AV1687&lt;AV$3053,AV$3053,AV1687))</f>
        <v>0</v>
      </c>
      <c r="BJ1687" s="6">
        <f>IF(BI1687&gt;0, BF1687/BI1687,0)</f>
        <v>0</v>
      </c>
      <c r="BK1687" s="26">
        <f>BJ1687/BJ$3049</f>
        <v>0</v>
      </c>
      <c r="BL1687" s="6">
        <f>IF(_xlfn.NUMBERVALUE(AL1687),IF(ABS(AL1687)&lt;1,1-ABS(AL1687),0),0)</f>
        <v>0</v>
      </c>
      <c r="BM1687" s="6">
        <f>IF(F1687&gt;F$3054,F$3054,IF(F1687&lt;F$3053,F$3053,F1687))</f>
        <v>39.33</v>
      </c>
      <c r="BN1687" s="6">
        <f>IF(BM1687&gt;0, BM1687/BM$3049, BM1687/BM$3050*-1)</f>
        <v>4.9686223082946235E-2</v>
      </c>
      <c r="BO1687" s="6">
        <f>IF(O1687&gt;O$3054,O$3054,IF(O1687&lt;O$3053,O$3053,O1687))</f>
        <v>0</v>
      </c>
      <c r="BP1687" s="26">
        <f>BO1687/BO$3049</f>
        <v>0</v>
      </c>
      <c r="BQ1687" s="26">
        <f>IF(OR(BD1687=0, BH1687=0,BN1687=0,BP1687=0), 0,BD1687+BH1687+BK1687+BL1687+BN1687+BP1687)</f>
        <v>0</v>
      </c>
      <c r="BR1687" s="6">
        <f>IF(D1687&gt;0,C1687/D1687,0)</f>
        <v>-0.33333333333333337</v>
      </c>
    </row>
    <row r="1688" spans="1:70" x14ac:dyDescent="0.2">
      <c r="A1688" s="15" t="s">
        <v>3437</v>
      </c>
      <c r="B1688" s="15" t="s">
        <v>3438</v>
      </c>
      <c r="C1688" s="15">
        <v>-0.08</v>
      </c>
      <c r="D1688" s="15">
        <v>0.38</v>
      </c>
      <c r="E1688" s="15"/>
      <c r="F1688" s="15"/>
      <c r="G1688" s="15">
        <v>6.69</v>
      </c>
      <c r="H1688" s="21">
        <v>47490000</v>
      </c>
      <c r="I1688" s="15"/>
      <c r="J1688" s="15">
        <v>0</v>
      </c>
      <c r="K1688" s="15"/>
      <c r="L1688" s="15">
        <v>0</v>
      </c>
      <c r="M1688" s="15"/>
      <c r="N1688" s="15">
        <v>0</v>
      </c>
      <c r="O1688" s="15"/>
      <c r="P1688" s="15"/>
      <c r="Q1688" s="15">
        <v>0.05</v>
      </c>
      <c r="R1688" s="15">
        <v>0.05</v>
      </c>
      <c r="S1688" s="15">
        <v>11.77</v>
      </c>
      <c r="T1688" s="15">
        <v>0</v>
      </c>
      <c r="U1688" s="15">
        <v>0</v>
      </c>
      <c r="V1688" s="15">
        <v>0.28999999999999998</v>
      </c>
      <c r="W1688" s="15">
        <v>0.28999999999999998</v>
      </c>
      <c r="X1688" s="15">
        <v>0</v>
      </c>
      <c r="Y1688" s="15">
        <v>0</v>
      </c>
      <c r="Z1688" s="15">
        <v>0.32</v>
      </c>
      <c r="AA1688" s="15">
        <v>0.32</v>
      </c>
      <c r="AB1688" s="15"/>
      <c r="AC1688" s="15"/>
      <c r="AD1688" s="15"/>
      <c r="AE1688" s="15">
        <v>-63.14</v>
      </c>
      <c r="AF1688" s="15"/>
      <c r="AG1688" s="15"/>
      <c r="AH1688" s="15">
        <v>-57.93</v>
      </c>
      <c r="AI1688" s="15"/>
      <c r="AJ1688" s="15"/>
      <c r="AK1688" s="15">
        <v>-63.14</v>
      </c>
      <c r="AL1688" s="15"/>
      <c r="AM1688" s="15">
        <v>30.75</v>
      </c>
      <c r="AN1688" s="15"/>
      <c r="AO1688" s="15">
        <v>-372.85</v>
      </c>
      <c r="AP1688" s="15">
        <v>-429.37</v>
      </c>
      <c r="AQ1688" s="15">
        <v>-426.48</v>
      </c>
      <c r="AR1688" s="15"/>
      <c r="AS1688" s="15"/>
      <c r="AT1688" s="15"/>
      <c r="AU1688" s="15"/>
      <c r="AV1688" s="15"/>
      <c r="AW1688" s="16">
        <v>265328</v>
      </c>
      <c r="AX1688" s="16">
        <v>329986</v>
      </c>
      <c r="AZ1688" s="6">
        <f>IF(D1688&gt;0,H1688/D1688,0)</f>
        <v>124973684.21052632</v>
      </c>
      <c r="BA1688" s="6">
        <f>AZ1688*Q1688</f>
        <v>6248684.2105263164</v>
      </c>
      <c r="BB1688" s="6">
        <f>IF(C1688&gt;C$3054,C$3054,IF(C1688&lt;C$3053,C$3053,C1688))</f>
        <v>-0.08</v>
      </c>
      <c r="BC1688" s="6">
        <f>IF(BB1688&gt;0,(D1688/15)-BB1688,0)</f>
        <v>0</v>
      </c>
      <c r="BD1688" s="6">
        <f>BC1688/BC$3049</f>
        <v>0</v>
      </c>
      <c r="BE1688" s="15">
        <f>IF(AU1688&gt;AU$3054,AU$3054,IF(AU1688&lt;AU$3053,AU$3053,AU1688))</f>
        <v>0</v>
      </c>
      <c r="BF1688" s="15">
        <f>IF(I1688&gt;I$3054,I$3054,IF(I1688&lt;I$3053,I$3053,I1688))</f>
        <v>0</v>
      </c>
      <c r="BG1688" s="6">
        <f>IF(BE1688&gt;0, BF1688/BE1688,0)</f>
        <v>0</v>
      </c>
      <c r="BH1688" s="26">
        <f>BG1688/BG$3049</f>
        <v>0</v>
      </c>
      <c r="BI1688" s="26">
        <f>IF(AV1688&gt;AV$3054,AV$3054,IF(AV1688&lt;AV$3053,AV$3053,AV1688))</f>
        <v>0</v>
      </c>
      <c r="BJ1688" s="6">
        <f>IF(BI1688&gt;0, BF1688/BI1688,0)</f>
        <v>0</v>
      </c>
      <c r="BK1688" s="26">
        <f>BJ1688/BJ$3049</f>
        <v>0</v>
      </c>
      <c r="BL1688" s="6">
        <f>IF(_xlfn.NUMBERVALUE(AL1688),IF(ABS(AL1688)&lt;1,1-ABS(AL1688),0),0)</f>
        <v>0</v>
      </c>
      <c r="BM1688" s="6">
        <f>IF(F1688&gt;F$3054,F$3054,IF(F1688&lt;F$3053,F$3053,F1688))</f>
        <v>0</v>
      </c>
      <c r="BN1688" s="6">
        <f>IF(BM1688&gt;0, BM1688/BM$3049, BM1688/BM$3050*-1)</f>
        <v>0</v>
      </c>
      <c r="BO1688" s="6">
        <f>IF(O1688&gt;O$3054,O$3054,IF(O1688&lt;O$3053,O$3053,O1688))</f>
        <v>0</v>
      </c>
      <c r="BP1688" s="26">
        <f>BO1688/BO$3049</f>
        <v>0</v>
      </c>
      <c r="BQ1688" s="26">
        <f>IF(OR(BD1688=0, BH1688=0,BN1688=0,BP1688=0), 0,BD1688+BH1688+BK1688+BL1688+BN1688+BP1688)</f>
        <v>0</v>
      </c>
      <c r="BR1688" s="6">
        <f>IF(D1688&gt;0,C1688/D1688,0)</f>
        <v>-0.21052631578947367</v>
      </c>
    </row>
    <row r="1689" spans="1:70" x14ac:dyDescent="0.2">
      <c r="A1689" s="15" t="s">
        <v>3439</v>
      </c>
      <c r="B1689" s="15" t="s">
        <v>3440</v>
      </c>
      <c r="C1689" s="15">
        <v>-0.04</v>
      </c>
      <c r="D1689" s="15">
        <v>0.19</v>
      </c>
      <c r="E1689" s="15">
        <v>0.18</v>
      </c>
      <c r="F1689" s="15">
        <v>-33.33</v>
      </c>
      <c r="G1689" s="15">
        <v>6.62</v>
      </c>
      <c r="H1689" s="21">
        <v>28490000</v>
      </c>
      <c r="I1689" s="15"/>
      <c r="J1689" s="15">
        <v>0</v>
      </c>
      <c r="K1689" s="15"/>
      <c r="L1689" s="15">
        <v>0</v>
      </c>
      <c r="M1689" s="15"/>
      <c r="N1689" s="15">
        <v>0</v>
      </c>
      <c r="O1689" s="15"/>
      <c r="P1689" s="15"/>
      <c r="Q1689" s="15">
        <v>0.02</v>
      </c>
      <c r="R1689" s="15">
        <v>0.02</v>
      </c>
      <c r="S1689" s="15">
        <v>6.93</v>
      </c>
      <c r="T1689" s="15">
        <v>0</v>
      </c>
      <c r="U1689" s="15">
        <v>0</v>
      </c>
      <c r="V1689" s="15">
        <v>0</v>
      </c>
      <c r="W1689" s="15">
        <v>0</v>
      </c>
      <c r="X1689" s="15">
        <v>0</v>
      </c>
      <c r="Y1689" s="15"/>
      <c r="Z1689" s="15">
        <v>0</v>
      </c>
      <c r="AA1689" s="15"/>
      <c r="AB1689" s="15"/>
      <c r="AC1689" s="15">
        <v>-73.75</v>
      </c>
      <c r="AD1689" s="15">
        <v>-88.81</v>
      </c>
      <c r="AE1689" s="15">
        <v>-282.08999999999997</v>
      </c>
      <c r="AF1689" s="15">
        <v>-37.03</v>
      </c>
      <c r="AG1689" s="15">
        <v>-70.64</v>
      </c>
      <c r="AH1689" s="15">
        <v>-168.65</v>
      </c>
      <c r="AI1689" s="15">
        <v>-111.19</v>
      </c>
      <c r="AJ1689" s="15">
        <v>-95.71</v>
      </c>
      <c r="AK1689" s="15">
        <v>-345.11</v>
      </c>
      <c r="AL1689" s="15">
        <v>-0.83</v>
      </c>
      <c r="AM1689" s="15">
        <v>129.77000000000001</v>
      </c>
      <c r="AN1689" s="15"/>
      <c r="AO1689" s="16">
        <v>-1736.03</v>
      </c>
      <c r="AP1689" s="16">
        <v>-1739.23</v>
      </c>
      <c r="AQ1689" s="15">
        <v>-776.3</v>
      </c>
      <c r="AR1689" s="15"/>
      <c r="AS1689" s="15">
        <v>113.68</v>
      </c>
      <c r="AT1689" s="15"/>
      <c r="AU1689" s="15"/>
      <c r="AV1689" s="15"/>
      <c r="AW1689" s="16">
        <v>842377</v>
      </c>
      <c r="AX1689" s="16">
        <v>65072</v>
      </c>
      <c r="AZ1689" s="6">
        <f>IF(D1689&gt;0,H1689/D1689,0)</f>
        <v>149947368.42105263</v>
      </c>
      <c r="BA1689" s="6">
        <f>AZ1689*Q1689</f>
        <v>2998947.3684210526</v>
      </c>
      <c r="BB1689" s="6">
        <f>IF(C1689&gt;C$3054,C$3054,IF(C1689&lt;C$3053,C$3053,C1689))</f>
        <v>-0.04</v>
      </c>
      <c r="BC1689" s="6">
        <f>IF(BB1689&gt;0,(D1689/15)-BB1689,0)</f>
        <v>0</v>
      </c>
      <c r="BD1689" s="6">
        <f>BC1689/BC$3049</f>
        <v>0</v>
      </c>
      <c r="BE1689" s="15">
        <f>IF(AU1689&gt;AU$3054,AU$3054,IF(AU1689&lt;AU$3053,AU$3053,AU1689))</f>
        <v>0</v>
      </c>
      <c r="BF1689" s="15">
        <f>IF(I1689&gt;I$3054,I$3054,IF(I1689&lt;I$3053,I$3053,I1689))</f>
        <v>0</v>
      </c>
      <c r="BG1689" s="6">
        <f>IF(BE1689&gt;0, BF1689/BE1689,0)</f>
        <v>0</v>
      </c>
      <c r="BH1689" s="26">
        <f>BG1689/BG$3049</f>
        <v>0</v>
      </c>
      <c r="BI1689" s="26">
        <f>IF(AV1689&gt;AV$3054,AV$3054,IF(AV1689&lt;AV$3053,AV$3053,AV1689))</f>
        <v>0</v>
      </c>
      <c r="BJ1689" s="6">
        <f>IF(BI1689&gt;0, BF1689/BI1689,0)</f>
        <v>0</v>
      </c>
      <c r="BK1689" s="26">
        <f>BJ1689/BJ$3049</f>
        <v>0</v>
      </c>
      <c r="BL1689" s="6">
        <f>IF(_xlfn.NUMBERVALUE(AL1689),IF(ABS(AL1689)&lt;1,1-ABS(AL1689),0),0)</f>
        <v>0.17000000000000004</v>
      </c>
      <c r="BM1689" s="6">
        <f>IF(F1689&gt;F$3054,F$3054,IF(F1689&lt;F$3053,F$3053,F1689))</f>
        <v>-33.33</v>
      </c>
      <c r="BN1689" s="6">
        <f>IF(BM1689&gt;0, BM1689/BM$3049, BM1689/BM$3050*-1)</f>
        <v>-0.33510959179569677</v>
      </c>
      <c r="BO1689" s="6">
        <f>IF(O1689&gt;O$3054,O$3054,IF(O1689&lt;O$3053,O$3053,O1689))</f>
        <v>0</v>
      </c>
      <c r="BP1689" s="26">
        <f>BO1689/BO$3049</f>
        <v>0</v>
      </c>
      <c r="BQ1689" s="26">
        <f>IF(OR(BD1689=0, BH1689=0,BN1689=0,BP1689=0), 0,BD1689+BH1689+BK1689+BL1689+BN1689+BP1689)</f>
        <v>0</v>
      </c>
      <c r="BR1689" s="6">
        <f>IF(D1689&gt;0,C1689/D1689,0)</f>
        <v>-0.21052631578947367</v>
      </c>
    </row>
    <row r="1690" spans="1:70" x14ac:dyDescent="0.2">
      <c r="A1690" s="15" t="s">
        <v>3435</v>
      </c>
      <c r="B1690" s="15" t="s">
        <v>3436</v>
      </c>
      <c r="C1690" s="15">
        <v>0.19</v>
      </c>
      <c r="D1690" s="15">
        <v>0</v>
      </c>
      <c r="E1690" s="15">
        <v>4.26</v>
      </c>
      <c r="F1690" s="15">
        <v>55.75</v>
      </c>
      <c r="G1690" s="15">
        <v>6.81</v>
      </c>
      <c r="H1690" s="21"/>
      <c r="I1690" s="15">
        <v>0</v>
      </c>
      <c r="J1690" s="15">
        <v>0</v>
      </c>
      <c r="K1690" s="15"/>
      <c r="L1690" s="15">
        <v>0.05</v>
      </c>
      <c r="M1690" s="15"/>
      <c r="N1690" s="15">
        <v>0.05</v>
      </c>
      <c r="O1690" s="15"/>
      <c r="P1690" s="15">
        <v>6.52</v>
      </c>
      <c r="Q1690" s="15">
        <v>0.77</v>
      </c>
      <c r="R1690" s="15">
        <v>0.05</v>
      </c>
      <c r="S1690" s="15">
        <v>1.54</v>
      </c>
      <c r="T1690" s="15">
        <v>34</v>
      </c>
      <c r="U1690" s="15">
        <v>34</v>
      </c>
      <c r="V1690" s="15">
        <v>34</v>
      </c>
      <c r="W1690" s="15">
        <v>34</v>
      </c>
      <c r="X1690" s="15">
        <v>62.42</v>
      </c>
      <c r="Y1690" s="15">
        <v>62.42</v>
      </c>
      <c r="Z1690" s="15">
        <v>62.42</v>
      </c>
      <c r="AA1690" s="15">
        <v>62.42</v>
      </c>
      <c r="AB1690" s="15">
        <v>23.95</v>
      </c>
      <c r="AC1690" s="15">
        <v>18.18</v>
      </c>
      <c r="AD1690" s="15">
        <v>15.16</v>
      </c>
      <c r="AE1690" s="15">
        <v>18.18</v>
      </c>
      <c r="AF1690" s="15">
        <v>14.38</v>
      </c>
      <c r="AG1690" s="15">
        <v>12.76</v>
      </c>
      <c r="AH1690" s="15">
        <v>14.38</v>
      </c>
      <c r="AI1690" s="15">
        <v>24.55</v>
      </c>
      <c r="AJ1690" s="15">
        <v>20.59</v>
      </c>
      <c r="AK1690" s="15">
        <v>24.55</v>
      </c>
      <c r="AL1690" s="15">
        <v>0.68</v>
      </c>
      <c r="AM1690" s="15">
        <v>52.97</v>
      </c>
      <c r="AN1690" s="15">
        <v>66.209999999999994</v>
      </c>
      <c r="AO1690" s="15">
        <v>23.53</v>
      </c>
      <c r="AP1690" s="15">
        <v>19.37</v>
      </c>
      <c r="AQ1690" s="15">
        <v>13.58</v>
      </c>
      <c r="AR1690" s="15">
        <v>31.31</v>
      </c>
      <c r="AS1690" s="15">
        <v>26.77</v>
      </c>
      <c r="AT1690" s="15">
        <v>32.659999999999997</v>
      </c>
      <c r="AU1690" s="15">
        <v>31.24</v>
      </c>
      <c r="AV1690" s="15"/>
      <c r="AW1690" s="15">
        <v>0</v>
      </c>
      <c r="AX1690" s="15">
        <v>833</v>
      </c>
      <c r="AZ1690" s="6">
        <f>IF(D1690&gt;0,H1690/D1690,0)</f>
        <v>0</v>
      </c>
      <c r="BA1690" s="6">
        <f>AZ1690*Q1690</f>
        <v>0</v>
      </c>
      <c r="BB1690" s="6">
        <f>IF(C1690&gt;C$3054,C$3054,IF(C1690&lt;C$3053,C$3053,C1690))</f>
        <v>0.19</v>
      </c>
      <c r="BC1690" s="6">
        <f>IF(BB1690&gt;0,(D1690/15)-BB1690,0)</f>
        <v>-0.19</v>
      </c>
      <c r="BD1690" s="6">
        <f>BC1690/BC$3049</f>
        <v>-3.6590062909230968E-2</v>
      </c>
      <c r="BE1690" s="15">
        <f>IF(AU1690&gt;AU$3054,AU$3054,IF(AU1690&lt;AU$3053,AU$3053,AU1690))</f>
        <v>31.24</v>
      </c>
      <c r="BF1690" s="15">
        <f>IF(I1690&gt;I$3054,I$3054,IF(I1690&lt;I$3053,I$3053,I1690))</f>
        <v>0</v>
      </c>
      <c r="BG1690" s="6">
        <f>IF(BE1690&gt;0, BF1690/BE1690,0)</f>
        <v>0</v>
      </c>
      <c r="BH1690" s="26">
        <f>BG1690/BG$3049</f>
        <v>0</v>
      </c>
      <c r="BI1690" s="26">
        <f>IF(AV1690&gt;AV$3054,AV$3054,IF(AV1690&lt;AV$3053,AV$3053,AV1690))</f>
        <v>0</v>
      </c>
      <c r="BJ1690" s="6">
        <f>IF(BI1690&gt;0, BF1690/BI1690,0)</f>
        <v>0</v>
      </c>
      <c r="BK1690" s="26">
        <f>BJ1690/BJ$3049</f>
        <v>0</v>
      </c>
      <c r="BL1690" s="6">
        <f>IF(_xlfn.NUMBERVALUE(AL1690),IF(ABS(AL1690)&lt;1,1-ABS(AL1690),0),0)</f>
        <v>0.31999999999999995</v>
      </c>
      <c r="BM1690" s="6">
        <f>IF(F1690&gt;F$3054,F$3054,IF(F1690&lt;F$3053,F$3053,F1690))</f>
        <v>55.75</v>
      </c>
      <c r="BN1690" s="6">
        <f>IF(BM1690&gt;0, BM1690/BM$3049, BM1690/BM$3050*-1)</f>
        <v>7.0429873808142709E-2</v>
      </c>
      <c r="BO1690" s="6">
        <f>IF(O1690&gt;O$3054,O$3054,IF(O1690&lt;O$3053,O$3053,O1690))</f>
        <v>0</v>
      </c>
      <c r="BP1690" s="26">
        <f>BO1690/BO$3049</f>
        <v>0</v>
      </c>
      <c r="BQ1690" s="26">
        <f>IF(OR(BD1690=0, BH1690=0,BN1690=0,BP1690=0), 0,BD1690+BH1690+BK1690+BL1690+BN1690+BP1690)</f>
        <v>0</v>
      </c>
      <c r="BR1690" s="6">
        <f>IF(D1690&gt;0,C1690/D1690,0)</f>
        <v>0</v>
      </c>
    </row>
    <row r="1691" spans="1:70" x14ac:dyDescent="0.2">
      <c r="A1691" s="15" t="s">
        <v>3334</v>
      </c>
      <c r="B1691" s="15" t="s">
        <v>3335</v>
      </c>
      <c r="C1691" s="15">
        <v>0</v>
      </c>
      <c r="D1691" s="15">
        <v>0</v>
      </c>
      <c r="E1691" s="15">
        <v>0</v>
      </c>
      <c r="F1691" s="15">
        <v>-81.819999999999993</v>
      </c>
      <c r="G1691" s="15">
        <v>0.97</v>
      </c>
      <c r="H1691" s="21">
        <v>8890000</v>
      </c>
      <c r="I1691" s="15"/>
      <c r="J1691" s="15">
        <v>0</v>
      </c>
      <c r="K1691" s="15"/>
      <c r="L1691" s="15">
        <v>0</v>
      </c>
      <c r="M1691" s="15"/>
      <c r="N1691" s="15">
        <v>0</v>
      </c>
      <c r="O1691" s="15"/>
      <c r="P1691" s="15"/>
      <c r="Q1691" s="15">
        <v>0</v>
      </c>
      <c r="R1691" s="15">
        <v>0</v>
      </c>
      <c r="S1691" s="15">
        <v>11.25</v>
      </c>
      <c r="T1691" s="15">
        <v>0</v>
      </c>
      <c r="U1691" s="15">
        <v>0</v>
      </c>
      <c r="V1691" s="15">
        <v>0</v>
      </c>
      <c r="W1691" s="15">
        <v>0</v>
      </c>
      <c r="X1691" s="15">
        <v>0</v>
      </c>
      <c r="Y1691" s="15">
        <v>0</v>
      </c>
      <c r="Z1691" s="15">
        <v>0</v>
      </c>
      <c r="AA1691" s="15">
        <v>0</v>
      </c>
      <c r="AB1691" s="15"/>
      <c r="AC1691" s="15">
        <v>-168.99</v>
      </c>
      <c r="AD1691" s="15">
        <v>-172.94</v>
      </c>
      <c r="AE1691" s="15">
        <v>-168.99</v>
      </c>
      <c r="AF1691" s="15">
        <v>-139.31</v>
      </c>
      <c r="AG1691" s="15">
        <v>-127.54</v>
      </c>
      <c r="AH1691" s="15">
        <v>-139.31</v>
      </c>
      <c r="AI1691" s="15">
        <v>-168.99</v>
      </c>
      <c r="AJ1691" s="15">
        <v>-195.76</v>
      </c>
      <c r="AK1691" s="15">
        <v>-168.99</v>
      </c>
      <c r="AL1691" s="15">
        <v>2.9</v>
      </c>
      <c r="AM1691" s="16">
        <v>4852.75</v>
      </c>
      <c r="AN1691" s="15"/>
      <c r="AO1691" s="16">
        <v>-9375.2199999999993</v>
      </c>
      <c r="AP1691" s="16">
        <v>-11669.76</v>
      </c>
      <c r="AQ1691" s="16">
        <v>-11557.1</v>
      </c>
      <c r="AR1691" s="15"/>
      <c r="AS1691" s="15">
        <v>-42.51</v>
      </c>
      <c r="AT1691" s="15">
        <v>14</v>
      </c>
      <c r="AU1691" s="15"/>
      <c r="AV1691" s="15"/>
      <c r="AW1691" s="15">
        <v>2160000</v>
      </c>
      <c r="AX1691" s="15">
        <v>2290000</v>
      </c>
      <c r="AZ1691" s="6">
        <f>IF(D1691&gt;0,H1691/D1691,0)</f>
        <v>0</v>
      </c>
      <c r="BA1691" s="6">
        <f>AZ1691*Q1691</f>
        <v>0</v>
      </c>
      <c r="BB1691" s="6">
        <f>IF(C1691&gt;C$3054,C$3054,IF(C1691&lt;C$3053,C$3053,C1691))</f>
        <v>0</v>
      </c>
      <c r="BC1691" s="6">
        <f>IF(BB1691&gt;0,(D1691/15)-BB1691,0)</f>
        <v>0</v>
      </c>
      <c r="BD1691" s="6">
        <f>BC1691/BC$3049</f>
        <v>0</v>
      </c>
      <c r="BE1691" s="15">
        <f>IF(AU1691&gt;AU$3054,AU$3054,IF(AU1691&lt;AU$3053,AU$3053,AU1691))</f>
        <v>0</v>
      </c>
      <c r="BF1691" s="15">
        <f>IF(I1691&gt;I$3054,I$3054,IF(I1691&lt;I$3053,I$3053,I1691))</f>
        <v>0</v>
      </c>
      <c r="BG1691" s="6">
        <f>IF(BE1691&gt;0, BF1691/BE1691,0)</f>
        <v>0</v>
      </c>
      <c r="BH1691" s="26">
        <f>BG1691/BG$3049</f>
        <v>0</v>
      </c>
      <c r="BI1691" s="26">
        <f>IF(AV1691&gt;AV$3054,AV$3054,IF(AV1691&lt;AV$3053,AV$3053,AV1691))</f>
        <v>0</v>
      </c>
      <c r="BJ1691" s="6">
        <f>IF(BI1691&gt;0, BF1691/BI1691,0)</f>
        <v>0</v>
      </c>
      <c r="BK1691" s="26">
        <f>BJ1691/BJ$3049</f>
        <v>0</v>
      </c>
      <c r="BL1691" s="6">
        <f>IF(_xlfn.NUMBERVALUE(AL1691),IF(ABS(AL1691)&lt;1,1-ABS(AL1691),0),0)</f>
        <v>0</v>
      </c>
      <c r="BM1691" s="6">
        <f>IF(F1691&gt;F$3054,F$3054,IF(F1691&lt;F$3053,F$3053,F1691))</f>
        <v>-81.819999999999993</v>
      </c>
      <c r="BN1691" s="6">
        <f>IF(BM1691&gt;0, BM1691/BM$3049, BM1691/BM$3050*-1)</f>
        <v>-0.82264226824854214</v>
      </c>
      <c r="BO1691" s="6">
        <f>IF(O1691&gt;O$3054,O$3054,IF(O1691&lt;O$3053,O$3053,O1691))</f>
        <v>0</v>
      </c>
      <c r="BP1691" s="26">
        <f>BO1691/BO$3049</f>
        <v>0</v>
      </c>
      <c r="BQ1691" s="26">
        <f>IF(OR(BD1691=0, BH1691=0,BN1691=0,BP1691=0), 0,BD1691+BH1691+BK1691+BL1691+BN1691+BP1691)</f>
        <v>0</v>
      </c>
      <c r="BR1691" s="6">
        <f>IF(D1691&gt;0,C1691/D1691,0)</f>
        <v>0</v>
      </c>
    </row>
    <row r="1692" spans="1:70" x14ac:dyDescent="0.2">
      <c r="A1692" s="15" t="s">
        <v>3472</v>
      </c>
      <c r="B1692" s="15" t="s">
        <v>3473</v>
      </c>
      <c r="C1692" s="15">
        <v>-0.03</v>
      </c>
      <c r="D1692" s="15">
        <v>0.08</v>
      </c>
      <c r="E1692" s="15">
        <v>7.0000000000000007E-2</v>
      </c>
      <c r="F1692" s="15">
        <v>-5.38</v>
      </c>
      <c r="G1692" s="15">
        <v>4.3099999999999996</v>
      </c>
      <c r="H1692" s="21">
        <v>295760000</v>
      </c>
      <c r="I1692" s="15"/>
      <c r="J1692" s="15">
        <v>0</v>
      </c>
      <c r="K1692" s="15"/>
      <c r="L1692" s="15">
        <v>0</v>
      </c>
      <c r="M1692" s="15"/>
      <c r="N1692" s="15">
        <v>0</v>
      </c>
      <c r="O1692" s="15"/>
      <c r="P1692" s="15"/>
      <c r="Q1692" s="15">
        <v>0.02</v>
      </c>
      <c r="R1692" s="15">
        <v>0</v>
      </c>
      <c r="S1692" s="15">
        <v>0.9</v>
      </c>
      <c r="T1692" s="15">
        <v>68.06</v>
      </c>
      <c r="U1692" s="15">
        <v>68.06</v>
      </c>
      <c r="V1692" s="15">
        <v>71.48</v>
      </c>
      <c r="W1692" s="15">
        <v>71.48</v>
      </c>
      <c r="X1692" s="15">
        <v>752.26</v>
      </c>
      <c r="Y1692" s="15">
        <v>752.26</v>
      </c>
      <c r="Z1692" s="15">
        <v>790.01</v>
      </c>
      <c r="AA1692" s="15">
        <v>790.01</v>
      </c>
      <c r="AB1692" s="15">
        <v>-1.51</v>
      </c>
      <c r="AC1692" s="15">
        <v>-15.79</v>
      </c>
      <c r="AD1692" s="15">
        <v>-19.510000000000002</v>
      </c>
      <c r="AE1692" s="15">
        <v>-15.79</v>
      </c>
      <c r="AF1692" s="15">
        <v>-11.53</v>
      </c>
      <c r="AG1692" s="15">
        <v>-16.66</v>
      </c>
      <c r="AH1692" s="15">
        <v>-11.53</v>
      </c>
      <c r="AI1692" s="15">
        <v>-73.95</v>
      </c>
      <c r="AJ1692" s="15">
        <v>-38.96</v>
      </c>
      <c r="AK1692" s="15">
        <v>-73.95</v>
      </c>
      <c r="AL1692" s="15">
        <v>2.16</v>
      </c>
      <c r="AM1692" s="16">
        <v>3296.34</v>
      </c>
      <c r="AN1692" s="15">
        <v>-10.71</v>
      </c>
      <c r="AO1692" s="15">
        <v>-7.03</v>
      </c>
      <c r="AP1692" s="15">
        <v>-29.69</v>
      </c>
      <c r="AQ1692" s="15">
        <v>-49.27</v>
      </c>
      <c r="AR1692" s="15"/>
      <c r="AS1692" s="15"/>
      <c r="AT1692" s="15">
        <v>73.33</v>
      </c>
      <c r="AU1692" s="15"/>
      <c r="AV1692" s="15"/>
      <c r="AW1692" s="15">
        <v>19060000</v>
      </c>
      <c r="AX1692" s="15">
        <v>9140000</v>
      </c>
      <c r="AZ1692" s="6">
        <f>IF(D1692&gt;0,H1692/D1692,0)</f>
        <v>3697000000</v>
      </c>
      <c r="BA1692" s="6">
        <f>AZ1692*Q1692</f>
        <v>73940000</v>
      </c>
      <c r="BB1692" s="6">
        <f>IF(C1692&gt;C$3054,C$3054,IF(C1692&lt;C$3053,C$3053,C1692))</f>
        <v>-0.03</v>
      </c>
      <c r="BC1692" s="6">
        <f>IF(BB1692&gt;0,(D1692/15)-BB1692,0)</f>
        <v>0</v>
      </c>
      <c r="BD1692" s="6">
        <f>BC1692/BC$3049</f>
        <v>0</v>
      </c>
      <c r="BE1692" s="15">
        <f>IF(AU1692&gt;AU$3054,AU$3054,IF(AU1692&lt;AU$3053,AU$3053,AU1692))</f>
        <v>0</v>
      </c>
      <c r="BF1692" s="15">
        <f>IF(I1692&gt;I$3054,I$3054,IF(I1692&lt;I$3053,I$3053,I1692))</f>
        <v>0</v>
      </c>
      <c r="BG1692" s="6">
        <f>IF(BE1692&gt;0, BF1692/BE1692,0)</f>
        <v>0</v>
      </c>
      <c r="BH1692" s="26">
        <f>BG1692/BG$3049</f>
        <v>0</v>
      </c>
      <c r="BI1692" s="26">
        <f>IF(AV1692&gt;AV$3054,AV$3054,IF(AV1692&lt;AV$3053,AV$3053,AV1692))</f>
        <v>0</v>
      </c>
      <c r="BJ1692" s="6">
        <f>IF(BI1692&gt;0, BF1692/BI1692,0)</f>
        <v>0</v>
      </c>
      <c r="BK1692" s="26">
        <f>BJ1692/BJ$3049</f>
        <v>0</v>
      </c>
      <c r="BL1692" s="6">
        <f>IF(_xlfn.NUMBERVALUE(AL1692),IF(ABS(AL1692)&lt;1,1-ABS(AL1692),0),0)</f>
        <v>0</v>
      </c>
      <c r="BM1692" s="6">
        <f>IF(F1692&gt;F$3054,F$3054,IF(F1692&lt;F$3053,F$3053,F1692))</f>
        <v>-5.38</v>
      </c>
      <c r="BN1692" s="6">
        <f>IF(BM1692&gt;0, BM1692/BM$3049, BM1692/BM$3050*-1)</f>
        <v>-5.4092097325558017E-2</v>
      </c>
      <c r="BO1692" s="6">
        <f>IF(O1692&gt;O$3054,O$3054,IF(O1692&lt;O$3053,O$3053,O1692))</f>
        <v>0</v>
      </c>
      <c r="BP1692" s="26">
        <f>BO1692/BO$3049</f>
        <v>0</v>
      </c>
      <c r="BQ1692" s="26">
        <f>IF(OR(BD1692=0, BH1692=0,BN1692=0,BP1692=0), 0,BD1692+BH1692+BK1692+BL1692+BN1692+BP1692)</f>
        <v>0</v>
      </c>
      <c r="BR1692" s="6">
        <f>IF(D1692&gt;0,C1692/D1692,0)</f>
        <v>-0.375</v>
      </c>
    </row>
    <row r="1693" spans="1:70" x14ac:dyDescent="0.2">
      <c r="A1693" s="15" t="s">
        <v>3470</v>
      </c>
      <c r="B1693" s="15" t="s">
        <v>3471</v>
      </c>
      <c r="C1693" s="15">
        <v>0.08</v>
      </c>
      <c r="D1693" s="15">
        <v>2.5499999999999998</v>
      </c>
      <c r="E1693" s="15">
        <v>2.4</v>
      </c>
      <c r="F1693" s="15">
        <v>133.63</v>
      </c>
      <c r="G1693" s="15">
        <v>1.71</v>
      </c>
      <c r="H1693" s="21">
        <v>101320000</v>
      </c>
      <c r="I1693" s="15">
        <v>32.090000000000003</v>
      </c>
      <c r="J1693" s="15">
        <v>0.04</v>
      </c>
      <c r="K1693" s="15">
        <v>0.04</v>
      </c>
      <c r="L1693" s="15">
        <v>0.06</v>
      </c>
      <c r="M1693" s="15">
        <v>0.06</v>
      </c>
      <c r="N1693" s="15">
        <v>0.06</v>
      </c>
      <c r="O1693" s="15">
        <v>2.08</v>
      </c>
      <c r="P1693" s="15">
        <v>0.6</v>
      </c>
      <c r="Q1693" s="15">
        <v>1.54</v>
      </c>
      <c r="R1693" s="15">
        <v>1.05</v>
      </c>
      <c r="S1693" s="15">
        <v>3.25</v>
      </c>
      <c r="T1693" s="15">
        <v>0</v>
      </c>
      <c r="U1693" s="15">
        <v>0</v>
      </c>
      <c r="V1693" s="15">
        <v>0.1</v>
      </c>
      <c r="W1693" s="15">
        <v>0.1</v>
      </c>
      <c r="X1693" s="15">
        <v>0</v>
      </c>
      <c r="Y1693" s="15">
        <v>0</v>
      </c>
      <c r="Z1693" s="15">
        <v>0.15</v>
      </c>
      <c r="AA1693" s="15">
        <v>0.15</v>
      </c>
      <c r="AB1693" s="15"/>
      <c r="AC1693" s="15">
        <v>5.42</v>
      </c>
      <c r="AD1693" s="15">
        <v>16.18</v>
      </c>
      <c r="AE1693" s="15">
        <v>5.42</v>
      </c>
      <c r="AF1693" s="15">
        <v>3.89</v>
      </c>
      <c r="AG1693" s="15">
        <v>10.76</v>
      </c>
      <c r="AH1693" s="15">
        <v>3.89</v>
      </c>
      <c r="AI1693" s="15">
        <v>5.2</v>
      </c>
      <c r="AJ1693" s="15">
        <v>16.38</v>
      </c>
      <c r="AK1693" s="15">
        <v>5.2</v>
      </c>
      <c r="AL1693" s="15">
        <v>0.23</v>
      </c>
      <c r="AM1693" s="15">
        <v>17.71</v>
      </c>
      <c r="AN1693" s="15"/>
      <c r="AO1693" s="15">
        <v>10.98</v>
      </c>
      <c r="AP1693" s="15">
        <v>9.51</v>
      </c>
      <c r="AQ1693" s="15">
        <v>2.67</v>
      </c>
      <c r="AR1693" s="15">
        <v>-28.7</v>
      </c>
      <c r="AS1693" s="15">
        <v>-6.03</v>
      </c>
      <c r="AT1693" s="15">
        <v>3.99</v>
      </c>
      <c r="AU1693" s="15">
        <v>-28.98</v>
      </c>
      <c r="AV1693" s="15">
        <v>-8.86</v>
      </c>
      <c r="AW1693" s="16">
        <v>2500</v>
      </c>
      <c r="AX1693" s="16">
        <v>6702</v>
      </c>
      <c r="AZ1693" s="6">
        <f>IF(D1693&gt;0,H1693/D1693,0)</f>
        <v>39733333.333333336</v>
      </c>
      <c r="BA1693" s="6">
        <f>AZ1693*Q1693</f>
        <v>61189333.333333336</v>
      </c>
      <c r="BB1693" s="6">
        <f>IF(C1693&gt;C$3054,C$3054,IF(C1693&lt;C$3053,C$3053,C1693))</f>
        <v>0.08</v>
      </c>
      <c r="BC1693" s="6">
        <f>IF(BB1693&gt;0,(D1693/15)-BB1693,0)</f>
        <v>8.9999999999999983E-2</v>
      </c>
      <c r="BD1693" s="6">
        <f>BC1693/BC$3049</f>
        <v>1.7332135062267297E-2</v>
      </c>
      <c r="BE1693" s="15">
        <f>IF(AU1693&gt;AU$3054,AU$3054,IF(AU1693&lt;AU$3053,AU$3053,AU1693))</f>
        <v>-28.98</v>
      </c>
      <c r="BF1693" s="15">
        <f>IF(I1693&gt;I$3054,I$3054,IF(I1693&lt;I$3053,I$3053,I1693))</f>
        <v>32.090000000000003</v>
      </c>
      <c r="BG1693" s="6">
        <f>IF(BE1693&gt;0, BF1693/BE1693,0)</f>
        <v>0</v>
      </c>
      <c r="BH1693" s="26">
        <f>BG1693/BG$3049</f>
        <v>0</v>
      </c>
      <c r="BI1693" s="26">
        <f>IF(AV1693&gt;AV$3054,AV$3054,IF(AV1693&lt;AV$3053,AV$3053,AV1693))</f>
        <v>-8.86</v>
      </c>
      <c r="BJ1693" s="6">
        <f>IF(BI1693&gt;0, BF1693/BI1693,0)</f>
        <v>0</v>
      </c>
      <c r="BK1693" s="26">
        <f>BJ1693/BJ$3049</f>
        <v>0</v>
      </c>
      <c r="BL1693" s="6">
        <f>IF(_xlfn.NUMBERVALUE(AL1693),IF(ABS(AL1693)&lt;1,1-ABS(AL1693),0),0)</f>
        <v>0.77</v>
      </c>
      <c r="BM1693" s="6">
        <f>IF(F1693&gt;F$3054,F$3054,IF(F1693&lt;F$3053,F$3053,F1693))</f>
        <v>133.63</v>
      </c>
      <c r="BN1693" s="6">
        <f>IF(BM1693&gt;0, BM1693/BM$3049, BM1693/BM$3050*-1)</f>
        <v>0.16881693339878223</v>
      </c>
      <c r="BO1693" s="6">
        <f>IF(O1693&gt;O$3054,O$3054,IF(O1693&lt;O$3053,O$3053,O1693))</f>
        <v>2.08</v>
      </c>
      <c r="BP1693" s="26">
        <f>BO1693/BO$3049</f>
        <v>1.9613593282232562E-2</v>
      </c>
      <c r="BQ1693" s="26">
        <f>IF(OR(BD1693=0, BH1693=0,BN1693=0,BP1693=0), 0,BD1693+BH1693+BK1693+BL1693+BN1693+BP1693)</f>
        <v>0</v>
      </c>
      <c r="BR1693" s="6">
        <f>IF(D1693&gt;0,C1693/D1693,0)</f>
        <v>3.1372549019607843E-2</v>
      </c>
    </row>
    <row r="1694" spans="1:70" x14ac:dyDescent="0.2">
      <c r="A1694" s="15" t="s">
        <v>3572</v>
      </c>
      <c r="B1694" s="15" t="s">
        <v>3573</v>
      </c>
      <c r="C1694" s="15">
        <v>-0.24</v>
      </c>
      <c r="D1694" s="15">
        <v>0.35</v>
      </c>
      <c r="E1694" s="15">
        <v>0.46</v>
      </c>
      <c r="F1694" s="15">
        <v>-50.68</v>
      </c>
      <c r="G1694" s="15">
        <v>1.44</v>
      </c>
      <c r="H1694" s="21">
        <v>238480000</v>
      </c>
      <c r="I1694" s="15"/>
      <c r="J1694" s="15">
        <v>0</v>
      </c>
      <c r="K1694" s="15"/>
      <c r="L1694" s="15">
        <v>0</v>
      </c>
      <c r="M1694" s="15"/>
      <c r="N1694" s="15">
        <v>0</v>
      </c>
      <c r="O1694" s="15"/>
      <c r="P1694" s="15"/>
      <c r="Q1694" s="15">
        <v>0.25</v>
      </c>
      <c r="R1694" s="15">
        <v>0.02</v>
      </c>
      <c r="S1694" s="15">
        <v>0.67</v>
      </c>
      <c r="T1694" s="15">
        <v>0.55000000000000004</v>
      </c>
      <c r="U1694" s="15">
        <v>0.55000000000000004</v>
      </c>
      <c r="V1694" s="15">
        <v>7.88</v>
      </c>
      <c r="W1694" s="15">
        <v>7.88</v>
      </c>
      <c r="X1694" s="15">
        <v>0.95</v>
      </c>
      <c r="Y1694" s="15">
        <v>0.95</v>
      </c>
      <c r="Z1694" s="15">
        <v>13.71</v>
      </c>
      <c r="AA1694" s="15">
        <v>13.71</v>
      </c>
      <c r="AB1694" s="15">
        <v>-14.21</v>
      </c>
      <c r="AC1694" s="15">
        <v>-78.08</v>
      </c>
      <c r="AD1694" s="15">
        <v>-98.33</v>
      </c>
      <c r="AE1694" s="15">
        <v>-78.08</v>
      </c>
      <c r="AF1694" s="15">
        <v>-65.47</v>
      </c>
      <c r="AG1694" s="15">
        <v>-83.16</v>
      </c>
      <c r="AH1694" s="15">
        <v>-65.47</v>
      </c>
      <c r="AI1694" s="15">
        <v>-109.67</v>
      </c>
      <c r="AJ1694" s="15">
        <v>-127.43</v>
      </c>
      <c r="AK1694" s="15">
        <v>-109.67</v>
      </c>
      <c r="AL1694" s="15">
        <v>0.77</v>
      </c>
      <c r="AM1694" s="15">
        <v>18.73</v>
      </c>
      <c r="AN1694" s="15">
        <v>74.88</v>
      </c>
      <c r="AO1694" s="15">
        <v>-246.73</v>
      </c>
      <c r="AP1694" s="15">
        <v>-765.24</v>
      </c>
      <c r="AQ1694" s="15">
        <v>-773.99</v>
      </c>
      <c r="AR1694" s="15"/>
      <c r="AS1694" s="15">
        <v>160.22</v>
      </c>
      <c r="AT1694" s="15"/>
      <c r="AU1694" s="15"/>
      <c r="AV1694" s="15"/>
      <c r="AW1694" s="16">
        <v>30714</v>
      </c>
      <c r="AX1694" s="16">
        <v>24835</v>
      </c>
      <c r="AZ1694" s="6">
        <f>IF(D1694&gt;0,H1694/D1694,0)</f>
        <v>681371428.57142866</v>
      </c>
      <c r="BA1694" s="6">
        <f>AZ1694*Q1694</f>
        <v>170342857.14285716</v>
      </c>
      <c r="BB1694" s="6">
        <f>IF(C1694&gt;C$3054,C$3054,IF(C1694&lt;C$3053,C$3053,C1694))</f>
        <v>-0.24</v>
      </c>
      <c r="BC1694" s="6">
        <f>IF(BB1694&gt;0,(D1694/15)-BB1694,0)</f>
        <v>0</v>
      </c>
      <c r="BD1694" s="6">
        <f>BC1694/BC$3049</f>
        <v>0</v>
      </c>
      <c r="BE1694" s="15">
        <f>IF(AU1694&gt;AU$3054,AU$3054,IF(AU1694&lt;AU$3053,AU$3053,AU1694))</f>
        <v>0</v>
      </c>
      <c r="BF1694" s="15">
        <f>IF(I1694&gt;I$3054,I$3054,IF(I1694&lt;I$3053,I$3053,I1694))</f>
        <v>0</v>
      </c>
      <c r="BG1694" s="6">
        <f>IF(BE1694&gt;0, BF1694/BE1694,0)</f>
        <v>0</v>
      </c>
      <c r="BH1694" s="26">
        <f>BG1694/BG$3049</f>
        <v>0</v>
      </c>
      <c r="BI1694" s="26">
        <f>IF(AV1694&gt;AV$3054,AV$3054,IF(AV1694&lt;AV$3053,AV$3053,AV1694))</f>
        <v>0</v>
      </c>
      <c r="BJ1694" s="6">
        <f>IF(BI1694&gt;0, BF1694/BI1694,0)</f>
        <v>0</v>
      </c>
      <c r="BK1694" s="26">
        <f>BJ1694/BJ$3049</f>
        <v>0</v>
      </c>
      <c r="BL1694" s="6">
        <f>IF(_xlfn.NUMBERVALUE(AL1694),IF(ABS(AL1694)&lt;1,1-ABS(AL1694),0),0)</f>
        <v>0.22999999999999998</v>
      </c>
      <c r="BM1694" s="6">
        <f>IF(F1694&gt;F$3054,F$3054,IF(F1694&lt;F$3053,F$3053,F1694))</f>
        <v>-50.68</v>
      </c>
      <c r="BN1694" s="6">
        <f>IF(BM1694&gt;0, BM1694/BM$3049, BM1694/BM$3050*-1)</f>
        <v>-0.50955157852402977</v>
      </c>
      <c r="BO1694" s="6">
        <f>IF(O1694&gt;O$3054,O$3054,IF(O1694&lt;O$3053,O$3053,O1694))</f>
        <v>0</v>
      </c>
      <c r="BP1694" s="26">
        <f>BO1694/BO$3049</f>
        <v>0</v>
      </c>
      <c r="BQ1694" s="26">
        <f>IF(OR(BD1694=0, BH1694=0,BN1694=0,BP1694=0), 0,BD1694+BH1694+BK1694+BL1694+BN1694+BP1694)</f>
        <v>0</v>
      </c>
      <c r="BR1694" s="6">
        <f>IF(D1694&gt;0,C1694/D1694,0)</f>
        <v>-0.68571428571428572</v>
      </c>
    </row>
    <row r="1695" spans="1:70" x14ac:dyDescent="0.2">
      <c r="A1695" s="15" t="s">
        <v>3574</v>
      </c>
      <c r="B1695" s="15" t="s">
        <v>3573</v>
      </c>
      <c r="C1695" s="15"/>
      <c r="D1695" s="15"/>
      <c r="E1695" s="15">
        <v>0.45</v>
      </c>
      <c r="F1695" s="15">
        <v>-51.37</v>
      </c>
      <c r="G1695" s="15">
        <v>1.42</v>
      </c>
      <c r="H1695" s="21"/>
      <c r="I1695" s="15"/>
      <c r="J1695" s="15">
        <v>0</v>
      </c>
      <c r="K1695" s="15"/>
      <c r="L1695" s="15">
        <v>0</v>
      </c>
      <c r="M1695" s="15"/>
      <c r="N1695" s="15">
        <v>0</v>
      </c>
      <c r="O1695" s="15"/>
      <c r="P1695" s="15"/>
      <c r="Q1695" s="15">
        <v>0.25</v>
      </c>
      <c r="R1695" s="15">
        <v>0.02</v>
      </c>
      <c r="S1695" s="15">
        <v>0.67</v>
      </c>
      <c r="T1695" s="15">
        <v>0.55000000000000004</v>
      </c>
      <c r="U1695" s="15">
        <v>0.55000000000000004</v>
      </c>
      <c r="V1695" s="15">
        <v>7.88</v>
      </c>
      <c r="W1695" s="15">
        <v>7.88</v>
      </c>
      <c r="X1695" s="15">
        <v>0.95</v>
      </c>
      <c r="Y1695" s="15">
        <v>0.95</v>
      </c>
      <c r="Z1695" s="15">
        <v>13.71</v>
      </c>
      <c r="AA1695" s="15">
        <v>13.71</v>
      </c>
      <c r="AB1695" s="15">
        <v>-14.21</v>
      </c>
      <c r="AC1695" s="15">
        <v>-78.08</v>
      </c>
      <c r="AD1695" s="15">
        <v>-98.33</v>
      </c>
      <c r="AE1695" s="15">
        <v>-78.08</v>
      </c>
      <c r="AF1695" s="15">
        <v>-65.47</v>
      </c>
      <c r="AG1695" s="15">
        <v>-83.16</v>
      </c>
      <c r="AH1695" s="15">
        <v>-65.47</v>
      </c>
      <c r="AI1695" s="15">
        <v>-109.67</v>
      </c>
      <c r="AJ1695" s="15">
        <v>-127.43</v>
      </c>
      <c r="AK1695" s="15">
        <v>-109.67</v>
      </c>
      <c r="AL1695" s="15">
        <v>0.8</v>
      </c>
      <c r="AM1695" s="15">
        <v>18.73</v>
      </c>
      <c r="AN1695" s="15">
        <v>74.88</v>
      </c>
      <c r="AO1695" s="15">
        <v>-246.73</v>
      </c>
      <c r="AP1695" s="15">
        <v>-765.24</v>
      </c>
      <c r="AQ1695" s="15">
        <v>-773.99</v>
      </c>
      <c r="AR1695" s="15"/>
      <c r="AS1695" s="15">
        <v>160.22</v>
      </c>
      <c r="AT1695" s="15"/>
      <c r="AU1695" s="15"/>
      <c r="AV1695" s="15"/>
      <c r="AW1695" s="15"/>
      <c r="AX1695" s="15"/>
      <c r="AZ1695" s="6">
        <f>IF(D1695&gt;0,H1695/D1695,0)</f>
        <v>0</v>
      </c>
      <c r="BA1695" s="6">
        <f>AZ1695*Q1695</f>
        <v>0</v>
      </c>
      <c r="BB1695" s="6">
        <f>IF(C1695&gt;C$3054,C$3054,IF(C1695&lt;C$3053,C$3053,C1695))</f>
        <v>0</v>
      </c>
      <c r="BC1695" s="6">
        <f>IF(BB1695&gt;0,(D1695/15)-BB1695,0)</f>
        <v>0</v>
      </c>
      <c r="BD1695" s="6">
        <f>BC1695/BC$3049</f>
        <v>0</v>
      </c>
      <c r="BE1695" s="15">
        <f>IF(AU1695&gt;AU$3054,AU$3054,IF(AU1695&lt;AU$3053,AU$3053,AU1695))</f>
        <v>0</v>
      </c>
      <c r="BF1695" s="15">
        <f>IF(I1695&gt;I$3054,I$3054,IF(I1695&lt;I$3053,I$3053,I1695))</f>
        <v>0</v>
      </c>
      <c r="BG1695" s="6">
        <f>IF(BE1695&gt;0, BF1695/BE1695,0)</f>
        <v>0</v>
      </c>
      <c r="BH1695" s="26">
        <f>BG1695/BG$3049</f>
        <v>0</v>
      </c>
      <c r="BI1695" s="26">
        <f>IF(AV1695&gt;AV$3054,AV$3054,IF(AV1695&lt;AV$3053,AV$3053,AV1695))</f>
        <v>0</v>
      </c>
      <c r="BJ1695" s="6">
        <f>IF(BI1695&gt;0, BF1695/BI1695,0)</f>
        <v>0</v>
      </c>
      <c r="BK1695" s="26">
        <f>BJ1695/BJ$3049</f>
        <v>0</v>
      </c>
      <c r="BL1695" s="6">
        <f>IF(_xlfn.NUMBERVALUE(AL1695),IF(ABS(AL1695)&lt;1,1-ABS(AL1695),0),0)</f>
        <v>0.19999999999999996</v>
      </c>
      <c r="BM1695" s="6">
        <f>IF(F1695&gt;F$3054,F$3054,IF(F1695&lt;F$3053,F$3053,F1695))</f>
        <v>-51.37</v>
      </c>
      <c r="BN1695" s="6">
        <f>IF(BM1695&gt;0, BM1695/BM$3049, BM1695/BM$3050*-1)</f>
        <v>-0.51648904082043035</v>
      </c>
      <c r="BO1695" s="6">
        <f>IF(O1695&gt;O$3054,O$3054,IF(O1695&lt;O$3053,O$3053,O1695))</f>
        <v>0</v>
      </c>
      <c r="BP1695" s="26">
        <f>BO1695/BO$3049</f>
        <v>0</v>
      </c>
      <c r="BQ1695" s="26">
        <f>IF(OR(BD1695=0, BH1695=0,BN1695=0,BP1695=0), 0,BD1695+BH1695+BK1695+BL1695+BN1695+BP1695)</f>
        <v>0</v>
      </c>
      <c r="BR1695" s="6">
        <f>IF(D1695&gt;0,C1695/D1695,0)</f>
        <v>0</v>
      </c>
    </row>
    <row r="1696" spans="1:70" x14ac:dyDescent="0.2">
      <c r="A1696" s="15" t="s">
        <v>3839</v>
      </c>
      <c r="B1696" s="15" t="s">
        <v>3840</v>
      </c>
      <c r="C1696" s="15"/>
      <c r="D1696" s="15">
        <v>0.9</v>
      </c>
      <c r="E1696" s="15">
        <v>0.94</v>
      </c>
      <c r="F1696" s="15"/>
      <c r="G1696" s="15">
        <v>0.92</v>
      </c>
      <c r="H1696" s="21">
        <v>47220000</v>
      </c>
      <c r="I1696" s="15"/>
      <c r="J1696" s="15"/>
      <c r="K1696" s="15"/>
      <c r="L1696" s="15">
        <v>0</v>
      </c>
      <c r="M1696" s="15"/>
      <c r="N1696" s="15"/>
      <c r="O1696" s="15"/>
      <c r="P1696" s="15"/>
      <c r="Q1696" s="15">
        <v>0.97</v>
      </c>
      <c r="R1696" s="15">
        <v>1.2</v>
      </c>
      <c r="S1696" s="15">
        <v>4.6900000000000004</v>
      </c>
      <c r="T1696" s="15">
        <v>0</v>
      </c>
      <c r="U1696" s="15"/>
      <c r="V1696" s="15">
        <v>0</v>
      </c>
      <c r="W1696" s="15"/>
      <c r="X1696" s="15">
        <v>0</v>
      </c>
      <c r="Y1696" s="15"/>
      <c r="Z1696" s="15">
        <v>0</v>
      </c>
      <c r="AA1696" s="15"/>
      <c r="AB1696" s="15"/>
      <c r="AC1696" s="15"/>
      <c r="AD1696" s="15"/>
      <c r="AE1696" s="15"/>
      <c r="AF1696" s="15"/>
      <c r="AG1696" s="15"/>
      <c r="AH1696" s="15"/>
      <c r="AI1696" s="15"/>
      <c r="AJ1696" s="15"/>
      <c r="AK1696" s="15"/>
      <c r="AL1696" s="15"/>
      <c r="AM1696" s="15">
        <v>40.479999999999997</v>
      </c>
      <c r="AN1696" s="15"/>
      <c r="AO1696" s="15"/>
      <c r="AP1696" s="15"/>
      <c r="AQ1696" s="15"/>
      <c r="AR1696" s="15"/>
      <c r="AS1696" s="15"/>
      <c r="AT1696" s="15"/>
      <c r="AU1696" s="15"/>
      <c r="AV1696" s="15"/>
      <c r="AW1696" s="16">
        <v>36552</v>
      </c>
      <c r="AX1696" s="16">
        <v>14093</v>
      </c>
      <c r="AZ1696" s="6">
        <f>IF(D1696&gt;0,H1696/D1696,0)</f>
        <v>52466666.666666664</v>
      </c>
      <c r="BA1696" s="6">
        <f>AZ1696*Q1696</f>
        <v>50892666.666666664</v>
      </c>
      <c r="BB1696" s="6">
        <f>IF(C1696&gt;C$3054,C$3054,IF(C1696&lt;C$3053,C$3053,C1696))</f>
        <v>0</v>
      </c>
      <c r="BC1696" s="6">
        <f>IF(BB1696&gt;0,(D1696/15)-BB1696,0)</f>
        <v>0</v>
      </c>
      <c r="BD1696" s="6">
        <f>BC1696/BC$3049</f>
        <v>0</v>
      </c>
      <c r="BE1696" s="15">
        <f>IF(AU1696&gt;AU$3054,AU$3054,IF(AU1696&lt;AU$3053,AU$3053,AU1696))</f>
        <v>0</v>
      </c>
      <c r="BF1696" s="15">
        <f>IF(I1696&gt;I$3054,I$3054,IF(I1696&lt;I$3053,I$3053,I1696))</f>
        <v>0</v>
      </c>
      <c r="BG1696" s="6">
        <f>IF(BE1696&gt;0, BF1696/BE1696,0)</f>
        <v>0</v>
      </c>
      <c r="BH1696" s="26">
        <f>BG1696/BG$3049</f>
        <v>0</v>
      </c>
      <c r="BI1696" s="26">
        <f>IF(AV1696&gt;AV$3054,AV$3054,IF(AV1696&lt;AV$3053,AV$3053,AV1696))</f>
        <v>0</v>
      </c>
      <c r="BJ1696" s="6">
        <f>IF(BI1696&gt;0, BF1696/BI1696,0)</f>
        <v>0</v>
      </c>
      <c r="BK1696" s="26">
        <f>BJ1696/BJ$3049</f>
        <v>0</v>
      </c>
      <c r="BL1696" s="6">
        <f>IF(_xlfn.NUMBERVALUE(AL1696),IF(ABS(AL1696)&lt;1,1-ABS(AL1696),0),0)</f>
        <v>0</v>
      </c>
      <c r="BM1696" s="6">
        <f>IF(F1696&gt;F$3054,F$3054,IF(F1696&lt;F$3053,F$3053,F1696))</f>
        <v>0</v>
      </c>
      <c r="BN1696" s="6">
        <f>IF(BM1696&gt;0, BM1696/BM$3049, BM1696/BM$3050*-1)</f>
        <v>0</v>
      </c>
      <c r="BO1696" s="6">
        <f>IF(O1696&gt;O$3054,O$3054,IF(O1696&lt;O$3053,O$3053,O1696))</f>
        <v>0</v>
      </c>
      <c r="BP1696" s="26">
        <f>BO1696/BO$3049</f>
        <v>0</v>
      </c>
      <c r="BQ1696" s="26">
        <f>IF(OR(BD1696=0, BH1696=0,BN1696=0,BP1696=0), 0,BD1696+BH1696+BK1696+BL1696+BN1696+BP1696)</f>
        <v>0</v>
      </c>
      <c r="BR1696" s="6">
        <f>IF(D1696&gt;0,C1696/D1696,0)</f>
        <v>0</v>
      </c>
    </row>
    <row r="1697" spans="1:70" x14ac:dyDescent="0.2">
      <c r="A1697" s="15" t="s">
        <v>3486</v>
      </c>
      <c r="B1697" s="15" t="s">
        <v>3487</v>
      </c>
      <c r="C1697" s="15"/>
      <c r="D1697" s="15">
        <v>0</v>
      </c>
      <c r="E1697" s="15"/>
      <c r="F1697" s="15"/>
      <c r="G1697" s="15"/>
      <c r="H1697" s="21"/>
      <c r="I1697" s="15"/>
      <c r="J1697" s="15"/>
      <c r="K1697" s="15"/>
      <c r="L1697" s="15"/>
      <c r="M1697" s="15"/>
      <c r="N1697" s="15"/>
      <c r="O1697" s="15"/>
      <c r="P1697" s="15"/>
      <c r="Q1697" s="15"/>
      <c r="R1697" s="15"/>
      <c r="S1697" s="15"/>
      <c r="T1697" s="15"/>
      <c r="U1697" s="15"/>
      <c r="V1697" s="15"/>
      <c r="W1697" s="15"/>
      <c r="X1697" s="15"/>
      <c r="Y1697" s="15"/>
      <c r="Z1697" s="15"/>
      <c r="AA1697" s="15"/>
      <c r="AB1697" s="15"/>
      <c r="AC1697" s="15"/>
      <c r="AD1697" s="15"/>
      <c r="AE1697" s="15"/>
      <c r="AF1697" s="15"/>
      <c r="AG1697" s="15"/>
      <c r="AH1697" s="15"/>
      <c r="AI1697" s="15"/>
      <c r="AJ1697" s="15"/>
      <c r="AK1697" s="15"/>
      <c r="AL1697" s="15"/>
      <c r="AM1697" s="15"/>
      <c r="AN1697" s="15"/>
      <c r="AO1697" s="15"/>
      <c r="AP1697" s="15"/>
      <c r="AQ1697" s="15"/>
      <c r="AR1697" s="15"/>
      <c r="AS1697" s="15"/>
      <c r="AT1697" s="15"/>
      <c r="AU1697" s="15"/>
      <c r="AV1697" s="15"/>
      <c r="AW1697" s="15">
        <v>0</v>
      </c>
      <c r="AX1697" s="15"/>
      <c r="AZ1697" s="6">
        <f>IF(D1697&gt;0,H1697/D1697,0)</f>
        <v>0</v>
      </c>
      <c r="BA1697" s="6">
        <f>AZ1697*Q1697</f>
        <v>0</v>
      </c>
      <c r="BB1697" s="6">
        <f>IF(C1697&gt;C$3054,C$3054,IF(C1697&lt;C$3053,C$3053,C1697))</f>
        <v>0</v>
      </c>
      <c r="BC1697" s="6">
        <f>IF(BB1697&gt;0,(D1697/15)-BB1697,0)</f>
        <v>0</v>
      </c>
      <c r="BD1697" s="6">
        <f>BC1697/BC$3049</f>
        <v>0</v>
      </c>
      <c r="BE1697" s="15">
        <f>IF(AU1697&gt;AU$3054,AU$3054,IF(AU1697&lt;AU$3053,AU$3053,AU1697))</f>
        <v>0</v>
      </c>
      <c r="BF1697" s="15">
        <f>IF(I1697&gt;I$3054,I$3054,IF(I1697&lt;I$3053,I$3053,I1697))</f>
        <v>0</v>
      </c>
      <c r="BG1697" s="6">
        <f>IF(BE1697&gt;0, BF1697/BE1697,0)</f>
        <v>0</v>
      </c>
      <c r="BH1697" s="26">
        <f>BG1697/BG$3049</f>
        <v>0</v>
      </c>
      <c r="BI1697" s="26">
        <f>IF(AV1697&gt;AV$3054,AV$3054,IF(AV1697&lt;AV$3053,AV$3053,AV1697))</f>
        <v>0</v>
      </c>
      <c r="BJ1697" s="6">
        <f>IF(BI1697&gt;0, BF1697/BI1697,0)</f>
        <v>0</v>
      </c>
      <c r="BK1697" s="26">
        <f>BJ1697/BJ$3049</f>
        <v>0</v>
      </c>
      <c r="BL1697" s="6">
        <f>IF(_xlfn.NUMBERVALUE(AL1697),IF(ABS(AL1697)&lt;1,1-ABS(AL1697),0),0)</f>
        <v>0</v>
      </c>
      <c r="BM1697" s="6">
        <f>IF(F1697&gt;F$3054,F$3054,IF(F1697&lt;F$3053,F$3053,F1697))</f>
        <v>0</v>
      </c>
      <c r="BN1697" s="6">
        <f>IF(BM1697&gt;0, BM1697/BM$3049, BM1697/BM$3050*-1)</f>
        <v>0</v>
      </c>
      <c r="BO1697" s="6">
        <f>IF(O1697&gt;O$3054,O$3054,IF(O1697&lt;O$3053,O$3053,O1697))</f>
        <v>0</v>
      </c>
      <c r="BP1697" s="26">
        <f>BO1697/BO$3049</f>
        <v>0</v>
      </c>
      <c r="BQ1697" s="26">
        <f>IF(OR(BD1697=0, BH1697=0,BN1697=0,BP1697=0), 0,BD1697+BH1697+BK1697+BL1697+BN1697+BP1697)</f>
        <v>0</v>
      </c>
      <c r="BR1697" s="6">
        <f>IF(D1697&gt;0,C1697/D1697,0)</f>
        <v>0</v>
      </c>
    </row>
    <row r="1698" spans="1:70" x14ac:dyDescent="0.2">
      <c r="A1698" s="15" t="s">
        <v>3589</v>
      </c>
      <c r="B1698" s="15" t="s">
        <v>3590</v>
      </c>
      <c r="C1698" s="15">
        <v>-0.03</v>
      </c>
      <c r="D1698" s="15">
        <v>0.34</v>
      </c>
      <c r="E1698" s="15"/>
      <c r="F1698" s="15"/>
      <c r="G1698" s="15"/>
      <c r="H1698" s="21">
        <v>30880000</v>
      </c>
      <c r="I1698" s="15"/>
      <c r="J1698" s="15">
        <v>0</v>
      </c>
      <c r="K1698" s="15"/>
      <c r="L1698" s="15">
        <v>0</v>
      </c>
      <c r="M1698" s="15"/>
      <c r="N1698" s="15">
        <v>0</v>
      </c>
      <c r="O1698" s="15"/>
      <c r="P1698" s="15"/>
      <c r="Q1698" s="15">
        <v>0.03</v>
      </c>
      <c r="R1698" s="15">
        <v>0</v>
      </c>
      <c r="S1698" s="15">
        <v>4.3099999999999996</v>
      </c>
      <c r="T1698" s="15">
        <v>0</v>
      </c>
      <c r="U1698" s="15">
        <v>0</v>
      </c>
      <c r="V1698" s="15">
        <v>8.16</v>
      </c>
      <c r="W1698" s="15">
        <v>1.4</v>
      </c>
      <c r="X1698" s="15">
        <v>0</v>
      </c>
      <c r="Y1698" s="15">
        <v>0</v>
      </c>
      <c r="Z1698" s="15">
        <v>10.53</v>
      </c>
      <c r="AA1698" s="15">
        <v>2.04</v>
      </c>
      <c r="AB1698" s="15">
        <v>-4.0999999999999996</v>
      </c>
      <c r="AC1698" s="15">
        <v>-55.55</v>
      </c>
      <c r="AD1698" s="15">
        <v>-15.6</v>
      </c>
      <c r="AE1698" s="15">
        <v>-67.66</v>
      </c>
      <c r="AF1698" s="15">
        <v>-26.46</v>
      </c>
      <c r="AG1698" s="15">
        <v>-12.14</v>
      </c>
      <c r="AH1698" s="15">
        <v>-47.08</v>
      </c>
      <c r="AI1698" s="15">
        <v>-55.89</v>
      </c>
      <c r="AJ1698" s="15">
        <v>-17.59</v>
      </c>
      <c r="AK1698" s="15">
        <v>-68.31</v>
      </c>
      <c r="AL1698" s="15"/>
      <c r="AM1698" s="15">
        <v>40.96</v>
      </c>
      <c r="AN1698" s="15">
        <v>82.59</v>
      </c>
      <c r="AO1698" s="15">
        <v>-48.31</v>
      </c>
      <c r="AP1698" s="15">
        <v>-64.81</v>
      </c>
      <c r="AQ1698" s="15">
        <v>-64.81</v>
      </c>
      <c r="AR1698" s="15"/>
      <c r="AS1698" s="15">
        <v>-8.9600000000000009</v>
      </c>
      <c r="AT1698" s="15">
        <v>-5.72</v>
      </c>
      <c r="AU1698" s="15"/>
      <c r="AV1698" s="15"/>
      <c r="AW1698" s="15">
        <v>0</v>
      </c>
      <c r="AX1698" s="15"/>
      <c r="AZ1698" s="6">
        <f>IF(D1698&gt;0,H1698/D1698,0)</f>
        <v>90823529.411764696</v>
      </c>
      <c r="BA1698" s="6">
        <f>AZ1698*Q1698</f>
        <v>2724705.8823529407</v>
      </c>
      <c r="BB1698" s="6">
        <f>IF(C1698&gt;C$3054,C$3054,IF(C1698&lt;C$3053,C$3053,C1698))</f>
        <v>-0.03</v>
      </c>
      <c r="BC1698" s="6">
        <f>IF(BB1698&gt;0,(D1698/15)-BB1698,0)</f>
        <v>0</v>
      </c>
      <c r="BD1698" s="6">
        <f>BC1698/BC$3049</f>
        <v>0</v>
      </c>
      <c r="BE1698" s="15">
        <f>IF(AU1698&gt;AU$3054,AU$3054,IF(AU1698&lt;AU$3053,AU$3053,AU1698))</f>
        <v>0</v>
      </c>
      <c r="BF1698" s="15">
        <f>IF(I1698&gt;I$3054,I$3054,IF(I1698&lt;I$3053,I$3053,I1698))</f>
        <v>0</v>
      </c>
      <c r="BG1698" s="6">
        <f>IF(BE1698&gt;0, BF1698/BE1698,0)</f>
        <v>0</v>
      </c>
      <c r="BH1698" s="26">
        <f>BG1698/BG$3049</f>
        <v>0</v>
      </c>
      <c r="BI1698" s="26">
        <f>IF(AV1698&gt;AV$3054,AV$3054,IF(AV1698&lt;AV$3053,AV$3053,AV1698))</f>
        <v>0</v>
      </c>
      <c r="BJ1698" s="6">
        <f>IF(BI1698&gt;0, BF1698/BI1698,0)</f>
        <v>0</v>
      </c>
      <c r="BK1698" s="26">
        <f>BJ1698/BJ$3049</f>
        <v>0</v>
      </c>
      <c r="BL1698" s="6">
        <f>IF(_xlfn.NUMBERVALUE(AL1698),IF(ABS(AL1698)&lt;1,1-ABS(AL1698),0),0)</f>
        <v>0</v>
      </c>
      <c r="BM1698" s="6">
        <f>IF(F1698&gt;F$3054,F$3054,IF(F1698&lt;F$3053,F$3053,F1698))</f>
        <v>0</v>
      </c>
      <c r="BN1698" s="6">
        <f>IF(BM1698&gt;0, BM1698/BM$3049, BM1698/BM$3050*-1)</f>
        <v>0</v>
      </c>
      <c r="BO1698" s="6">
        <f>IF(O1698&gt;O$3054,O$3054,IF(O1698&lt;O$3053,O$3053,O1698))</f>
        <v>0</v>
      </c>
      <c r="BP1698" s="26">
        <f>BO1698/BO$3049</f>
        <v>0</v>
      </c>
      <c r="BQ1698" s="26">
        <f>IF(OR(BD1698=0, BH1698=0,BN1698=0,BP1698=0), 0,BD1698+BH1698+BK1698+BL1698+BN1698+BP1698)</f>
        <v>0</v>
      </c>
      <c r="BR1698" s="6">
        <f>IF(D1698&gt;0,C1698/D1698,0)</f>
        <v>-8.8235294117647051E-2</v>
      </c>
    </row>
    <row r="1699" spans="1:70" x14ac:dyDescent="0.2">
      <c r="A1699" s="15" t="s">
        <v>3642</v>
      </c>
      <c r="B1699" s="15" t="s">
        <v>3643</v>
      </c>
      <c r="C1699" s="15">
        <v>-81.2</v>
      </c>
      <c r="D1699" s="15">
        <v>0</v>
      </c>
      <c r="E1699" s="15"/>
      <c r="F1699" s="15"/>
      <c r="G1699" s="15"/>
      <c r="H1699" s="21"/>
      <c r="I1699" s="15"/>
      <c r="J1699" s="15">
        <v>0</v>
      </c>
      <c r="K1699" s="15"/>
      <c r="L1699" s="15">
        <v>0</v>
      </c>
      <c r="M1699" s="15"/>
      <c r="N1699" s="15">
        <v>0</v>
      </c>
      <c r="O1699" s="15"/>
      <c r="P1699" s="15"/>
      <c r="Q1699" s="15">
        <v>-1.9</v>
      </c>
      <c r="R1699" s="15">
        <v>0.03</v>
      </c>
      <c r="S1699" s="15">
        <v>0.01</v>
      </c>
      <c r="T1699" s="15">
        <v>0</v>
      </c>
      <c r="U1699" s="15">
        <v>0</v>
      </c>
      <c r="V1699" s="16">
        <v>5158.5</v>
      </c>
      <c r="W1699" s="16">
        <v>5158.5</v>
      </c>
      <c r="X1699" s="15"/>
      <c r="Y1699" s="15"/>
      <c r="Z1699" s="15"/>
      <c r="AA1699" s="15"/>
      <c r="AB1699" s="15">
        <v>-16.149999999999999</v>
      </c>
      <c r="AC1699" s="15">
        <v>-257.5</v>
      </c>
      <c r="AD1699" s="15">
        <v>-25.42</v>
      </c>
      <c r="AE1699" s="15">
        <v>-257.5</v>
      </c>
      <c r="AF1699" s="15">
        <v>-166.96</v>
      </c>
      <c r="AG1699" s="15">
        <v>-18.73</v>
      </c>
      <c r="AH1699" s="15">
        <v>-166.96</v>
      </c>
      <c r="AI1699" s="15">
        <v>-257.5</v>
      </c>
      <c r="AJ1699" s="15">
        <v>-29.84</v>
      </c>
      <c r="AK1699" s="15">
        <v>-257.5</v>
      </c>
      <c r="AL1699" s="15"/>
      <c r="AM1699" s="15">
        <v>51.84</v>
      </c>
      <c r="AN1699" s="15">
        <v>100</v>
      </c>
      <c r="AO1699" s="16">
        <v>-513958.7</v>
      </c>
      <c r="AP1699" s="15">
        <v>-30720000</v>
      </c>
      <c r="AQ1699" s="15">
        <v>-30750000</v>
      </c>
      <c r="AR1699" s="15"/>
      <c r="AS1699" s="15">
        <v>-77.78</v>
      </c>
      <c r="AT1699" s="15">
        <v>-55.34</v>
      </c>
      <c r="AU1699" s="15"/>
      <c r="AV1699" s="15"/>
      <c r="AW1699" s="15">
        <v>0</v>
      </c>
      <c r="AX1699" s="15"/>
      <c r="AZ1699" s="6">
        <f>IF(D1699&gt;0,H1699/D1699,0)</f>
        <v>0</v>
      </c>
      <c r="BA1699" s="6">
        <f>AZ1699*Q1699</f>
        <v>0</v>
      </c>
      <c r="BB1699" s="6">
        <f>IF(C1699&gt;C$3054,C$3054,IF(C1699&lt;C$3053,C$3053,C1699))</f>
        <v>-4.0086352411525574</v>
      </c>
      <c r="BC1699" s="6">
        <f>IF(BB1699&gt;0,(D1699/15)-BB1699,0)</f>
        <v>0</v>
      </c>
      <c r="BD1699" s="6">
        <f>BC1699/BC$3049</f>
        <v>0</v>
      </c>
      <c r="BE1699" s="15">
        <f>IF(AU1699&gt;AU$3054,AU$3054,IF(AU1699&lt;AU$3053,AU$3053,AU1699))</f>
        <v>0</v>
      </c>
      <c r="BF1699" s="15">
        <f>IF(I1699&gt;I$3054,I$3054,IF(I1699&lt;I$3053,I$3053,I1699))</f>
        <v>0</v>
      </c>
      <c r="BG1699" s="6">
        <f>IF(BE1699&gt;0, BF1699/BE1699,0)</f>
        <v>0</v>
      </c>
      <c r="BH1699" s="26">
        <f>BG1699/BG$3049</f>
        <v>0</v>
      </c>
      <c r="BI1699" s="26">
        <f>IF(AV1699&gt;AV$3054,AV$3054,IF(AV1699&lt;AV$3053,AV$3053,AV1699))</f>
        <v>0</v>
      </c>
      <c r="BJ1699" s="6">
        <f>IF(BI1699&gt;0, BF1699/BI1699,0)</f>
        <v>0</v>
      </c>
      <c r="BK1699" s="26">
        <f>BJ1699/BJ$3049</f>
        <v>0</v>
      </c>
      <c r="BL1699" s="6">
        <f>IF(_xlfn.NUMBERVALUE(AL1699),IF(ABS(AL1699)&lt;1,1-ABS(AL1699),0),0)</f>
        <v>0</v>
      </c>
      <c r="BM1699" s="6">
        <f>IF(F1699&gt;F$3054,F$3054,IF(F1699&lt;F$3053,F$3053,F1699))</f>
        <v>0</v>
      </c>
      <c r="BN1699" s="6">
        <f>IF(BM1699&gt;0, BM1699/BM$3049, BM1699/BM$3050*-1)</f>
        <v>0</v>
      </c>
      <c r="BO1699" s="6">
        <f>IF(O1699&gt;O$3054,O$3054,IF(O1699&lt;O$3053,O$3053,O1699))</f>
        <v>0</v>
      </c>
      <c r="BP1699" s="26">
        <f>BO1699/BO$3049</f>
        <v>0</v>
      </c>
      <c r="BQ1699" s="26">
        <f>IF(OR(BD1699=0, BH1699=0,BN1699=0,BP1699=0), 0,BD1699+BH1699+BK1699+BL1699+BN1699+BP1699)</f>
        <v>0</v>
      </c>
      <c r="BR1699" s="6">
        <f>IF(D1699&gt;0,C1699/D1699,0)</f>
        <v>0</v>
      </c>
    </row>
    <row r="1700" spans="1:70" x14ac:dyDescent="0.2">
      <c r="A1700" s="15" t="s">
        <v>3575</v>
      </c>
      <c r="B1700" s="15" t="s">
        <v>3576</v>
      </c>
      <c r="C1700" s="15">
        <v>0</v>
      </c>
      <c r="D1700" s="15">
        <v>0.14000000000000001</v>
      </c>
      <c r="E1700" s="15">
        <v>0.11</v>
      </c>
      <c r="F1700" s="15">
        <v>66.67</v>
      </c>
      <c r="G1700" s="15">
        <v>0.85</v>
      </c>
      <c r="H1700" s="21">
        <v>174390000</v>
      </c>
      <c r="I1700" s="15">
        <v>190.79</v>
      </c>
      <c r="J1700" s="15">
        <v>0</v>
      </c>
      <c r="K1700" s="15"/>
      <c r="L1700" s="15">
        <v>0</v>
      </c>
      <c r="M1700" s="15"/>
      <c r="N1700" s="15">
        <v>0</v>
      </c>
      <c r="O1700" s="15"/>
      <c r="P1700" s="15"/>
      <c r="Q1700" s="15">
        <v>0.17</v>
      </c>
      <c r="R1700" s="15">
        <v>0.05</v>
      </c>
      <c r="S1700" s="15">
        <v>1.9</v>
      </c>
      <c r="T1700" s="15">
        <v>0</v>
      </c>
      <c r="U1700" s="15">
        <v>0</v>
      </c>
      <c r="V1700" s="15">
        <v>7.0000000000000007E-2</v>
      </c>
      <c r="W1700" s="15">
        <v>7.0000000000000007E-2</v>
      </c>
      <c r="X1700" s="15">
        <v>0</v>
      </c>
      <c r="Y1700" s="15">
        <v>0</v>
      </c>
      <c r="Z1700" s="15">
        <v>0.1</v>
      </c>
      <c r="AA1700" s="15">
        <v>0.1</v>
      </c>
      <c r="AB1700" s="15"/>
      <c r="AC1700" s="15">
        <v>0.51</v>
      </c>
      <c r="AD1700" s="15">
        <v>-5.13</v>
      </c>
      <c r="AE1700" s="15">
        <v>0.51</v>
      </c>
      <c r="AF1700" s="15">
        <v>0.27</v>
      </c>
      <c r="AG1700" s="15">
        <v>-2.92</v>
      </c>
      <c r="AH1700" s="15">
        <v>0.27</v>
      </c>
      <c r="AI1700" s="15">
        <v>0.51</v>
      </c>
      <c r="AJ1700" s="15">
        <v>-6.57</v>
      </c>
      <c r="AK1700" s="15">
        <v>0.51</v>
      </c>
      <c r="AL1700" s="15">
        <v>1.24</v>
      </c>
      <c r="AM1700" s="15">
        <v>799.4</v>
      </c>
      <c r="AN1700" s="15">
        <v>16.78</v>
      </c>
      <c r="AO1700" s="15">
        <v>11.08</v>
      </c>
      <c r="AP1700" s="15">
        <v>1.1200000000000001</v>
      </c>
      <c r="AQ1700" s="15">
        <v>0.32</v>
      </c>
      <c r="AR1700" s="15">
        <v>0.99</v>
      </c>
      <c r="AS1700" s="15">
        <v>-20.45</v>
      </c>
      <c r="AT1700" s="15">
        <v>-7.81</v>
      </c>
      <c r="AU1700" s="15">
        <v>-5.54</v>
      </c>
      <c r="AV1700" s="15">
        <v>-11.09</v>
      </c>
      <c r="AW1700" s="15">
        <v>16320000</v>
      </c>
      <c r="AX1700" s="16">
        <v>585184</v>
      </c>
      <c r="AZ1700" s="6">
        <f>IF(D1700&gt;0,H1700/D1700,0)</f>
        <v>1245642857.1428571</v>
      </c>
      <c r="BA1700" s="6">
        <f>AZ1700*Q1700</f>
        <v>211759285.71428573</v>
      </c>
      <c r="BB1700" s="6">
        <f>IF(C1700&gt;C$3054,C$3054,IF(C1700&lt;C$3053,C$3053,C1700))</f>
        <v>0</v>
      </c>
      <c r="BC1700" s="6">
        <f>IF(BB1700&gt;0,(D1700/15)-BB1700,0)</f>
        <v>0</v>
      </c>
      <c r="BD1700" s="6">
        <f>BC1700/BC$3049</f>
        <v>0</v>
      </c>
      <c r="BE1700" s="15">
        <f>IF(AU1700&gt;AU$3054,AU$3054,IF(AU1700&lt;AU$3053,AU$3053,AU1700))</f>
        <v>-5.54</v>
      </c>
      <c r="BF1700" s="15">
        <f>IF(I1700&gt;I$3054,I$3054,IF(I1700&lt;I$3053,I$3053,I1700))</f>
        <v>190.79</v>
      </c>
      <c r="BG1700" s="6">
        <f>IF(BE1700&gt;0, BF1700/BE1700,0)</f>
        <v>0</v>
      </c>
      <c r="BH1700" s="26">
        <f>BG1700/BG$3049</f>
        <v>0</v>
      </c>
      <c r="BI1700" s="26">
        <f>IF(AV1700&gt;AV$3054,AV$3054,IF(AV1700&lt;AV$3053,AV$3053,AV1700))</f>
        <v>-11.09</v>
      </c>
      <c r="BJ1700" s="6">
        <f>IF(BI1700&gt;0, BF1700/BI1700,0)</f>
        <v>0</v>
      </c>
      <c r="BK1700" s="26">
        <f>BJ1700/BJ$3049</f>
        <v>0</v>
      </c>
      <c r="BL1700" s="6">
        <f>IF(_xlfn.NUMBERVALUE(AL1700),IF(ABS(AL1700)&lt;1,1-ABS(AL1700),0),0)</f>
        <v>0</v>
      </c>
      <c r="BM1700" s="6">
        <f>IF(F1700&gt;F$3054,F$3054,IF(F1700&lt;F$3053,F$3053,F1700))</f>
        <v>66.67</v>
      </c>
      <c r="BN1700" s="6">
        <f>IF(BM1700&gt;0, BM1700/BM$3049, BM1700/BM$3050*-1)</f>
        <v>8.4225285861683846E-2</v>
      </c>
      <c r="BO1700" s="6">
        <f>IF(O1700&gt;O$3054,O$3054,IF(O1700&lt;O$3053,O$3053,O1700))</f>
        <v>0</v>
      </c>
      <c r="BP1700" s="26">
        <f>BO1700/BO$3049</f>
        <v>0</v>
      </c>
      <c r="BQ1700" s="26">
        <f>IF(OR(BD1700=0, BH1700=0,BN1700=0,BP1700=0), 0,BD1700+BH1700+BK1700+BL1700+BN1700+BP1700)</f>
        <v>0</v>
      </c>
      <c r="BR1700" s="6">
        <f>IF(D1700&gt;0,C1700/D1700,0)</f>
        <v>0</v>
      </c>
    </row>
    <row r="1701" spans="1:70" x14ac:dyDescent="0.2">
      <c r="A1701" s="15" t="s">
        <v>3610</v>
      </c>
      <c r="B1701" s="15" t="s">
        <v>3611</v>
      </c>
      <c r="C1701" s="15">
        <v>0.01</v>
      </c>
      <c r="D1701" s="15">
        <v>0.6</v>
      </c>
      <c r="E1701" s="15">
        <v>0.65</v>
      </c>
      <c r="F1701" s="15">
        <v>11.11</v>
      </c>
      <c r="G1701" s="15">
        <v>4.67</v>
      </c>
      <c r="H1701" s="21">
        <v>54170000</v>
      </c>
      <c r="I1701" s="15">
        <v>48.43</v>
      </c>
      <c r="J1701" s="15">
        <v>0</v>
      </c>
      <c r="K1701" s="15">
        <v>0.01</v>
      </c>
      <c r="L1701" s="15">
        <v>0</v>
      </c>
      <c r="M1701" s="15">
        <v>0.01</v>
      </c>
      <c r="N1701" s="15">
        <v>0</v>
      </c>
      <c r="O1701" s="15">
        <v>1.67</v>
      </c>
      <c r="P1701" s="15"/>
      <c r="Q1701" s="15">
        <v>0.13</v>
      </c>
      <c r="R1701" s="15">
        <v>0.02</v>
      </c>
      <c r="S1701" s="15">
        <v>1.59</v>
      </c>
      <c r="T1701" s="15">
        <v>0</v>
      </c>
      <c r="U1701" s="15">
        <v>0</v>
      </c>
      <c r="V1701" s="15">
        <v>0</v>
      </c>
      <c r="W1701" s="15">
        <v>0</v>
      </c>
      <c r="X1701" s="15">
        <v>0</v>
      </c>
      <c r="Y1701" s="15">
        <v>0</v>
      </c>
      <c r="Z1701" s="15">
        <v>0</v>
      </c>
      <c r="AA1701" s="15">
        <v>0</v>
      </c>
      <c r="AB1701" s="15">
        <v>15.87</v>
      </c>
      <c r="AC1701" s="15">
        <v>13.56</v>
      </c>
      <c r="AD1701" s="15"/>
      <c r="AE1701" s="15">
        <v>13.56</v>
      </c>
      <c r="AF1701" s="15">
        <v>8.33</v>
      </c>
      <c r="AG1701" s="15"/>
      <c r="AH1701" s="15">
        <v>8.33</v>
      </c>
      <c r="AI1701" s="15">
        <v>15.26</v>
      </c>
      <c r="AJ1701" s="15"/>
      <c r="AK1701" s="15">
        <v>15.26</v>
      </c>
      <c r="AL1701" s="15"/>
      <c r="AM1701" s="15">
        <v>32.94</v>
      </c>
      <c r="AN1701" s="15"/>
      <c r="AO1701" s="15">
        <v>10.72</v>
      </c>
      <c r="AP1701" s="15">
        <v>8.14</v>
      </c>
      <c r="AQ1701" s="15">
        <v>5.75</v>
      </c>
      <c r="AR1701" s="15"/>
      <c r="AS1701" s="15"/>
      <c r="AT1701" s="15"/>
      <c r="AU1701" s="15"/>
      <c r="AV1701" s="15"/>
      <c r="AW1701" s="16">
        <v>50000</v>
      </c>
      <c r="AX1701" s="16">
        <v>24626</v>
      </c>
      <c r="AZ1701" s="6">
        <f>IF(D1701&gt;0,H1701/D1701,0)</f>
        <v>90283333.333333343</v>
      </c>
      <c r="BA1701" s="6">
        <f>AZ1701*Q1701</f>
        <v>11736833.333333336</v>
      </c>
      <c r="BB1701" s="6">
        <f>IF(C1701&gt;C$3054,C$3054,IF(C1701&lt;C$3053,C$3053,C1701))</f>
        <v>0.01</v>
      </c>
      <c r="BC1701" s="6">
        <f>IF(BB1701&gt;0,(D1701/15)-BB1701,0)</f>
        <v>0.03</v>
      </c>
      <c r="BD1701" s="6">
        <f>BC1701/BC$3049</f>
        <v>5.7773783540890997E-3</v>
      </c>
      <c r="BE1701" s="15">
        <f>IF(AU1701&gt;AU$3054,AU$3054,IF(AU1701&lt;AU$3053,AU$3053,AU1701))</f>
        <v>0</v>
      </c>
      <c r="BF1701" s="15">
        <f>IF(I1701&gt;I$3054,I$3054,IF(I1701&lt;I$3053,I$3053,I1701))</f>
        <v>48.43</v>
      </c>
      <c r="BG1701" s="6">
        <f>IF(BE1701&gt;0, BF1701/BE1701,0)</f>
        <v>0</v>
      </c>
      <c r="BH1701" s="26">
        <f>BG1701/BG$3049</f>
        <v>0</v>
      </c>
      <c r="BI1701" s="26">
        <f>IF(AV1701&gt;AV$3054,AV$3054,IF(AV1701&lt;AV$3053,AV$3053,AV1701))</f>
        <v>0</v>
      </c>
      <c r="BJ1701" s="6">
        <f>IF(BI1701&gt;0, BF1701/BI1701,0)</f>
        <v>0</v>
      </c>
      <c r="BK1701" s="26">
        <f>BJ1701/BJ$3049</f>
        <v>0</v>
      </c>
      <c r="BL1701" s="6">
        <f>IF(_xlfn.NUMBERVALUE(AL1701),IF(ABS(AL1701)&lt;1,1-ABS(AL1701),0),0)</f>
        <v>0</v>
      </c>
      <c r="BM1701" s="6">
        <f>IF(F1701&gt;F$3054,F$3054,IF(F1701&lt;F$3053,F$3053,F1701))</f>
        <v>11.11</v>
      </c>
      <c r="BN1701" s="6">
        <f>IF(BM1701&gt;0, BM1701/BM$3049, BM1701/BM$3050*-1)</f>
        <v>1.4035442116743775E-2</v>
      </c>
      <c r="BO1701" s="6">
        <f>IF(O1701&gt;O$3054,O$3054,IF(O1701&lt;O$3053,O$3053,O1701))</f>
        <v>1.67</v>
      </c>
      <c r="BP1701" s="26">
        <f>BO1701/BO$3049</f>
        <v>1.5747452298715565E-2</v>
      </c>
      <c r="BQ1701" s="26">
        <f>IF(OR(BD1701=0, BH1701=0,BN1701=0,BP1701=0), 0,BD1701+BH1701+BK1701+BL1701+BN1701+BP1701)</f>
        <v>0</v>
      </c>
      <c r="BR1701" s="6">
        <f>IF(D1701&gt;0,C1701/D1701,0)</f>
        <v>1.6666666666666666E-2</v>
      </c>
    </row>
    <row r="1702" spans="1:70" x14ac:dyDescent="0.2">
      <c r="A1702" s="15" t="s">
        <v>3596</v>
      </c>
      <c r="B1702" s="15" t="s">
        <v>3595</v>
      </c>
      <c r="C1702" s="15">
        <v>0</v>
      </c>
      <c r="D1702" s="15">
        <v>0</v>
      </c>
      <c r="E1702" s="15"/>
      <c r="F1702" s="15"/>
      <c r="G1702" s="15"/>
      <c r="H1702" s="21">
        <v>2780000</v>
      </c>
      <c r="I1702" s="15"/>
      <c r="J1702" s="15">
        <v>0</v>
      </c>
      <c r="K1702" s="15"/>
      <c r="L1702" s="15">
        <v>0</v>
      </c>
      <c r="M1702" s="15"/>
      <c r="N1702" s="15">
        <v>0</v>
      </c>
      <c r="O1702" s="15"/>
      <c r="P1702" s="15"/>
      <c r="Q1702" s="15">
        <v>0</v>
      </c>
      <c r="R1702" s="15">
        <v>0</v>
      </c>
      <c r="S1702" s="15">
        <v>1.24</v>
      </c>
      <c r="T1702" s="15">
        <v>0</v>
      </c>
      <c r="U1702" s="15">
        <v>0</v>
      </c>
      <c r="V1702" s="15">
        <v>54.08</v>
      </c>
      <c r="W1702" s="15">
        <v>70.61</v>
      </c>
      <c r="X1702" s="15">
        <v>0</v>
      </c>
      <c r="Y1702" s="15"/>
      <c r="Z1702" s="15">
        <v>254.53</v>
      </c>
      <c r="AA1702" s="15"/>
      <c r="AB1702" s="15">
        <v>-16.63</v>
      </c>
      <c r="AC1702" s="15"/>
      <c r="AD1702" s="15">
        <v>-116.45</v>
      </c>
      <c r="AE1702" s="15">
        <v>-735.62</v>
      </c>
      <c r="AF1702" s="15">
        <v>-179.6</v>
      </c>
      <c r="AG1702" s="15">
        <v>-94.93</v>
      </c>
      <c r="AH1702" s="15">
        <v>-119.66</v>
      </c>
      <c r="AI1702" s="15"/>
      <c r="AJ1702" s="15">
        <v>-116.45</v>
      </c>
      <c r="AK1702" s="15">
        <v>-735.62</v>
      </c>
      <c r="AL1702" s="15"/>
      <c r="AM1702" s="15">
        <v>831.13</v>
      </c>
      <c r="AN1702" s="15"/>
      <c r="AO1702" s="16">
        <v>-7871.47</v>
      </c>
      <c r="AP1702" s="16">
        <v>-9021.08</v>
      </c>
      <c r="AQ1702" s="16">
        <v>-9020.99</v>
      </c>
      <c r="AR1702" s="15"/>
      <c r="AS1702" s="15">
        <v>-40.1</v>
      </c>
      <c r="AT1702" s="15">
        <v>-16.78</v>
      </c>
      <c r="AU1702" s="15"/>
      <c r="AV1702" s="15"/>
      <c r="AW1702" s="15">
        <v>0</v>
      </c>
      <c r="AX1702" s="15"/>
      <c r="AZ1702" s="6">
        <f>IF(D1702&gt;0,H1702/D1702,0)</f>
        <v>0</v>
      </c>
      <c r="BA1702" s="6">
        <f>AZ1702*Q1702</f>
        <v>0</v>
      </c>
      <c r="BB1702" s="6">
        <f>IF(C1702&gt;C$3054,C$3054,IF(C1702&lt;C$3053,C$3053,C1702))</f>
        <v>0</v>
      </c>
      <c r="BC1702" s="6">
        <f>IF(BB1702&gt;0,(D1702/15)-BB1702,0)</f>
        <v>0</v>
      </c>
      <c r="BD1702" s="6">
        <f>BC1702/BC$3049</f>
        <v>0</v>
      </c>
      <c r="BE1702" s="15">
        <f>IF(AU1702&gt;AU$3054,AU$3054,IF(AU1702&lt;AU$3053,AU$3053,AU1702))</f>
        <v>0</v>
      </c>
      <c r="BF1702" s="15">
        <f>IF(I1702&gt;I$3054,I$3054,IF(I1702&lt;I$3053,I$3053,I1702))</f>
        <v>0</v>
      </c>
      <c r="BG1702" s="6">
        <f>IF(BE1702&gt;0, BF1702/BE1702,0)</f>
        <v>0</v>
      </c>
      <c r="BH1702" s="26">
        <f>BG1702/BG$3049</f>
        <v>0</v>
      </c>
      <c r="BI1702" s="26">
        <f>IF(AV1702&gt;AV$3054,AV$3054,IF(AV1702&lt;AV$3053,AV$3053,AV1702))</f>
        <v>0</v>
      </c>
      <c r="BJ1702" s="6">
        <f>IF(BI1702&gt;0, BF1702/BI1702,0)</f>
        <v>0</v>
      </c>
      <c r="BK1702" s="26">
        <f>BJ1702/BJ$3049</f>
        <v>0</v>
      </c>
      <c r="BL1702" s="6">
        <f>IF(_xlfn.NUMBERVALUE(AL1702),IF(ABS(AL1702)&lt;1,1-ABS(AL1702),0),0)</f>
        <v>0</v>
      </c>
      <c r="BM1702" s="6">
        <f>IF(F1702&gt;F$3054,F$3054,IF(F1702&lt;F$3053,F$3053,F1702))</f>
        <v>0</v>
      </c>
      <c r="BN1702" s="6">
        <f>IF(BM1702&gt;0, BM1702/BM$3049, BM1702/BM$3050*-1)</f>
        <v>0</v>
      </c>
      <c r="BO1702" s="6">
        <f>IF(O1702&gt;O$3054,O$3054,IF(O1702&lt;O$3053,O$3053,O1702))</f>
        <v>0</v>
      </c>
      <c r="BP1702" s="26">
        <f>BO1702/BO$3049</f>
        <v>0</v>
      </c>
      <c r="BQ1702" s="26">
        <f>IF(OR(BD1702=0, BH1702=0,BN1702=0,BP1702=0), 0,BD1702+BH1702+BK1702+BL1702+BN1702+BP1702)</f>
        <v>0</v>
      </c>
      <c r="BR1702" s="6">
        <f>IF(D1702&gt;0,C1702/D1702,0)</f>
        <v>0</v>
      </c>
    </row>
    <row r="1703" spans="1:70" x14ac:dyDescent="0.2">
      <c r="A1703" s="15" t="s">
        <v>3594</v>
      </c>
      <c r="B1703" s="15" t="s">
        <v>3595</v>
      </c>
      <c r="C1703" s="15">
        <v>0</v>
      </c>
      <c r="D1703" s="15">
        <v>0</v>
      </c>
      <c r="E1703" s="15"/>
      <c r="F1703" s="15"/>
      <c r="G1703" s="15"/>
      <c r="H1703" s="21"/>
      <c r="I1703" s="15"/>
      <c r="J1703" s="15"/>
      <c r="K1703" s="15"/>
      <c r="L1703" s="15"/>
      <c r="M1703" s="15"/>
      <c r="N1703" s="15"/>
      <c r="O1703" s="15"/>
      <c r="P1703" s="15"/>
      <c r="Q1703" s="15"/>
      <c r="R1703" s="15"/>
      <c r="S1703" s="15"/>
      <c r="T1703" s="15"/>
      <c r="U1703" s="15"/>
      <c r="V1703" s="15"/>
      <c r="W1703" s="15"/>
      <c r="X1703" s="15"/>
      <c r="Y1703" s="15"/>
      <c r="Z1703" s="15"/>
      <c r="AA1703" s="15"/>
      <c r="AB1703" s="15"/>
      <c r="AC1703" s="15"/>
      <c r="AD1703" s="15"/>
      <c r="AE1703" s="15"/>
      <c r="AF1703" s="15"/>
      <c r="AG1703" s="15"/>
      <c r="AH1703" s="15"/>
      <c r="AI1703" s="15"/>
      <c r="AJ1703" s="15"/>
      <c r="AK1703" s="15"/>
      <c r="AL1703" s="15"/>
      <c r="AM1703" s="15"/>
      <c r="AN1703" s="15"/>
      <c r="AO1703" s="15"/>
      <c r="AP1703" s="15"/>
      <c r="AQ1703" s="15"/>
      <c r="AR1703" s="15"/>
      <c r="AS1703" s="15"/>
      <c r="AT1703" s="15"/>
      <c r="AU1703" s="15"/>
      <c r="AV1703" s="15"/>
      <c r="AW1703" s="15">
        <v>0</v>
      </c>
      <c r="AX1703" s="15"/>
      <c r="AZ1703" s="6">
        <f>IF(D1703&gt;0,H1703/D1703,0)</f>
        <v>0</v>
      </c>
      <c r="BA1703" s="6">
        <f>AZ1703*Q1703</f>
        <v>0</v>
      </c>
      <c r="BB1703" s="6">
        <f>IF(C1703&gt;C$3054,C$3054,IF(C1703&lt;C$3053,C$3053,C1703))</f>
        <v>0</v>
      </c>
      <c r="BC1703" s="6">
        <f>IF(BB1703&gt;0,(D1703/15)-BB1703,0)</f>
        <v>0</v>
      </c>
      <c r="BD1703" s="6">
        <f>BC1703/BC$3049</f>
        <v>0</v>
      </c>
      <c r="BE1703" s="15">
        <f>IF(AU1703&gt;AU$3054,AU$3054,IF(AU1703&lt;AU$3053,AU$3053,AU1703))</f>
        <v>0</v>
      </c>
      <c r="BF1703" s="15">
        <f>IF(I1703&gt;I$3054,I$3054,IF(I1703&lt;I$3053,I$3053,I1703))</f>
        <v>0</v>
      </c>
      <c r="BG1703" s="6">
        <f>IF(BE1703&gt;0, BF1703/BE1703,0)</f>
        <v>0</v>
      </c>
      <c r="BH1703" s="26">
        <f>BG1703/BG$3049</f>
        <v>0</v>
      </c>
      <c r="BI1703" s="26">
        <f>IF(AV1703&gt;AV$3054,AV$3054,IF(AV1703&lt;AV$3053,AV$3053,AV1703))</f>
        <v>0</v>
      </c>
      <c r="BJ1703" s="6">
        <f>IF(BI1703&gt;0, BF1703/BI1703,0)</f>
        <v>0</v>
      </c>
      <c r="BK1703" s="26">
        <f>BJ1703/BJ$3049</f>
        <v>0</v>
      </c>
      <c r="BL1703" s="6">
        <f>IF(_xlfn.NUMBERVALUE(AL1703),IF(ABS(AL1703)&lt;1,1-ABS(AL1703),0),0)</f>
        <v>0</v>
      </c>
      <c r="BM1703" s="6">
        <f>IF(F1703&gt;F$3054,F$3054,IF(F1703&lt;F$3053,F$3053,F1703))</f>
        <v>0</v>
      </c>
      <c r="BN1703" s="6">
        <f>IF(BM1703&gt;0, BM1703/BM$3049, BM1703/BM$3050*-1)</f>
        <v>0</v>
      </c>
      <c r="BO1703" s="6">
        <f>IF(O1703&gt;O$3054,O$3054,IF(O1703&lt;O$3053,O$3053,O1703))</f>
        <v>0</v>
      </c>
      <c r="BP1703" s="26">
        <f>BO1703/BO$3049</f>
        <v>0</v>
      </c>
      <c r="BQ1703" s="26">
        <f>IF(OR(BD1703=0, BH1703=0,BN1703=0,BP1703=0), 0,BD1703+BH1703+BK1703+BL1703+BN1703+BP1703)</f>
        <v>0</v>
      </c>
      <c r="BR1703" s="6">
        <f>IF(D1703&gt;0,C1703/D1703,0)</f>
        <v>0</v>
      </c>
    </row>
    <row r="1704" spans="1:70" x14ac:dyDescent="0.2">
      <c r="A1704" s="15" t="s">
        <v>3585</v>
      </c>
      <c r="B1704" s="15" t="s">
        <v>3586</v>
      </c>
      <c r="C1704" s="15">
        <v>0.25</v>
      </c>
      <c r="D1704" s="15">
        <v>11.1</v>
      </c>
      <c r="E1704" s="15">
        <v>11.71</v>
      </c>
      <c r="F1704" s="15">
        <v>41.82</v>
      </c>
      <c r="G1704" s="15">
        <v>2.98</v>
      </c>
      <c r="H1704" s="21">
        <v>232740000</v>
      </c>
      <c r="I1704" s="15">
        <v>44.78</v>
      </c>
      <c r="J1704" s="15">
        <v>0.25</v>
      </c>
      <c r="K1704" s="15">
        <v>0.25</v>
      </c>
      <c r="L1704" s="15">
        <v>0.5</v>
      </c>
      <c r="M1704" s="15">
        <v>0.5</v>
      </c>
      <c r="N1704" s="15">
        <v>0.5</v>
      </c>
      <c r="O1704" s="15">
        <v>4.2699999999999996</v>
      </c>
      <c r="P1704" s="15">
        <v>10.48</v>
      </c>
      <c r="Q1704" s="15">
        <v>3.93</v>
      </c>
      <c r="R1704" s="15">
        <v>1.74</v>
      </c>
      <c r="S1704" s="15">
        <v>1.77</v>
      </c>
      <c r="T1704" s="15">
        <v>0</v>
      </c>
      <c r="U1704" s="15">
        <v>0</v>
      </c>
      <c r="V1704" s="15">
        <v>0</v>
      </c>
      <c r="W1704" s="15">
        <v>0</v>
      </c>
      <c r="X1704" s="15">
        <v>0</v>
      </c>
      <c r="Y1704" s="15">
        <v>0</v>
      </c>
      <c r="Z1704" s="15">
        <v>0</v>
      </c>
      <c r="AA1704" s="15">
        <v>0</v>
      </c>
      <c r="AB1704" s="15"/>
      <c r="AC1704" s="15">
        <v>5.91</v>
      </c>
      <c r="AD1704" s="15">
        <v>6.32</v>
      </c>
      <c r="AE1704" s="15">
        <v>5.91</v>
      </c>
      <c r="AF1704" s="15">
        <v>4.1100000000000003</v>
      </c>
      <c r="AG1704" s="15">
        <v>4.6399999999999997</v>
      </c>
      <c r="AH1704" s="15">
        <v>4.1100000000000003</v>
      </c>
      <c r="AI1704" s="15">
        <v>6.18</v>
      </c>
      <c r="AJ1704" s="15">
        <v>6.94</v>
      </c>
      <c r="AK1704" s="15">
        <v>6.18</v>
      </c>
      <c r="AL1704" s="15">
        <v>-0.15</v>
      </c>
      <c r="AM1704" s="15">
        <v>3.93</v>
      </c>
      <c r="AN1704" s="15">
        <v>57.77</v>
      </c>
      <c r="AO1704" s="15">
        <v>15.76</v>
      </c>
      <c r="AP1704" s="15">
        <v>3.4</v>
      </c>
      <c r="AQ1704" s="15">
        <v>2.59</v>
      </c>
      <c r="AR1704" s="15">
        <v>-21.56</v>
      </c>
      <c r="AS1704" s="15">
        <v>-2.54</v>
      </c>
      <c r="AT1704" s="15">
        <v>-2.06</v>
      </c>
      <c r="AU1704" s="15">
        <v>-21.71</v>
      </c>
      <c r="AV1704" s="15"/>
      <c r="AW1704" s="15">
        <v>500</v>
      </c>
      <c r="AX1704" s="15">
        <v>814</v>
      </c>
      <c r="AZ1704" s="6">
        <f>IF(D1704&gt;0,H1704/D1704,0)</f>
        <v>20967567.567567568</v>
      </c>
      <c r="BA1704" s="6">
        <f>AZ1704*Q1704</f>
        <v>82402540.540540546</v>
      </c>
      <c r="BB1704" s="6">
        <f>IF(C1704&gt;C$3054,C$3054,IF(C1704&lt;C$3053,C$3053,C1704))</f>
        <v>0.25</v>
      </c>
      <c r="BC1704" s="6">
        <f>IF(BB1704&gt;0,(D1704/15)-BB1704,0)</f>
        <v>0.49</v>
      </c>
      <c r="BD1704" s="6">
        <f>BC1704/BC$3049</f>
        <v>9.4363846450121969E-2</v>
      </c>
      <c r="BE1704" s="15">
        <f>IF(AU1704&gt;AU$3054,AU$3054,IF(AU1704&lt;AU$3053,AU$3053,AU1704))</f>
        <v>-21.71</v>
      </c>
      <c r="BF1704" s="15">
        <f>IF(I1704&gt;I$3054,I$3054,IF(I1704&lt;I$3053,I$3053,I1704))</f>
        <v>44.78</v>
      </c>
      <c r="BG1704" s="6">
        <f>IF(BE1704&gt;0, BF1704/BE1704,0)</f>
        <v>0</v>
      </c>
      <c r="BH1704" s="26">
        <f>BG1704/BG$3049</f>
        <v>0</v>
      </c>
      <c r="BI1704" s="26">
        <f>IF(AV1704&gt;AV$3054,AV$3054,IF(AV1704&lt;AV$3053,AV$3053,AV1704))</f>
        <v>0</v>
      </c>
      <c r="BJ1704" s="6">
        <f>IF(BI1704&gt;0, BF1704/BI1704,0)</f>
        <v>0</v>
      </c>
      <c r="BK1704" s="26">
        <f>BJ1704/BJ$3049</f>
        <v>0</v>
      </c>
      <c r="BL1704" s="6">
        <f>IF(_xlfn.NUMBERVALUE(AL1704),IF(ABS(AL1704)&lt;1,1-ABS(AL1704),0),0)</f>
        <v>0.85</v>
      </c>
      <c r="BM1704" s="6">
        <f>IF(F1704&gt;F$3054,F$3054,IF(F1704&lt;F$3053,F$3053,F1704))</f>
        <v>41.82</v>
      </c>
      <c r="BN1704" s="6">
        <f>IF(BM1704&gt;0, BM1704/BM$3049, BM1704/BM$3050*-1)</f>
        <v>5.2831880227022919E-2</v>
      </c>
      <c r="BO1704" s="6">
        <f>IF(O1704&gt;O$3054,O$3054,IF(O1704&lt;O$3053,O$3053,O1704))</f>
        <v>4.2699999999999996</v>
      </c>
      <c r="BP1704" s="26">
        <f>BO1704/BO$3049</f>
        <v>4.0264443901506262E-2</v>
      </c>
      <c r="BQ1704" s="26">
        <f>IF(OR(BD1704=0, BH1704=0,BN1704=0,BP1704=0), 0,BD1704+BH1704+BK1704+BL1704+BN1704+BP1704)</f>
        <v>0</v>
      </c>
      <c r="BR1704" s="6">
        <f>IF(D1704&gt;0,C1704/D1704,0)</f>
        <v>2.2522522522522525E-2</v>
      </c>
    </row>
    <row r="1705" spans="1:70" x14ac:dyDescent="0.2">
      <c r="A1705" s="15" t="s">
        <v>3616</v>
      </c>
      <c r="B1705" s="15" t="s">
        <v>3617</v>
      </c>
      <c r="C1705" s="15">
        <v>0</v>
      </c>
      <c r="D1705" s="15">
        <v>0</v>
      </c>
      <c r="E1705" s="15">
        <v>0</v>
      </c>
      <c r="F1705" s="15">
        <v>-16.670000000000002</v>
      </c>
      <c r="G1705" s="15">
        <v>0.32</v>
      </c>
      <c r="H1705" s="21">
        <v>3250000</v>
      </c>
      <c r="I1705" s="15"/>
      <c r="J1705" s="15">
        <v>0</v>
      </c>
      <c r="K1705" s="15"/>
      <c r="L1705" s="15">
        <v>0</v>
      </c>
      <c r="M1705" s="15"/>
      <c r="N1705" s="15">
        <v>0</v>
      </c>
      <c r="O1705" s="15"/>
      <c r="P1705" s="15"/>
      <c r="Q1705" s="15">
        <v>0.01</v>
      </c>
      <c r="R1705" s="15">
        <v>0</v>
      </c>
      <c r="S1705" s="15">
        <v>0.06</v>
      </c>
      <c r="T1705" s="15">
        <v>2.2599999999999998</v>
      </c>
      <c r="U1705" s="15">
        <v>2.2599999999999998</v>
      </c>
      <c r="V1705" s="15">
        <v>22.03</v>
      </c>
      <c r="W1705" s="15">
        <v>22.03</v>
      </c>
      <c r="X1705" s="15">
        <v>3.15</v>
      </c>
      <c r="Y1705" s="15">
        <v>3.15</v>
      </c>
      <c r="Z1705" s="15">
        <v>30.69</v>
      </c>
      <c r="AA1705" s="15">
        <v>30.69</v>
      </c>
      <c r="AB1705" s="15">
        <v>-3.01</v>
      </c>
      <c r="AC1705" s="15">
        <v>-16.260000000000002</v>
      </c>
      <c r="AD1705" s="15">
        <v>-28.5</v>
      </c>
      <c r="AE1705" s="15">
        <v>-16.260000000000002</v>
      </c>
      <c r="AF1705" s="15">
        <v>-12.42</v>
      </c>
      <c r="AG1705" s="15">
        <v>-26.44</v>
      </c>
      <c r="AH1705" s="15">
        <v>-12.42</v>
      </c>
      <c r="AI1705" s="15">
        <v>-16.489999999999998</v>
      </c>
      <c r="AJ1705" s="15">
        <v>-28.56</v>
      </c>
      <c r="AK1705" s="15">
        <v>-16.489999999999998</v>
      </c>
      <c r="AL1705" s="15">
        <v>1.1399999999999999</v>
      </c>
      <c r="AM1705" s="16">
        <v>1031.7</v>
      </c>
      <c r="AN1705" s="15"/>
      <c r="AO1705" s="16">
        <v>-47876.63</v>
      </c>
      <c r="AP1705" s="16">
        <v>-51490.48</v>
      </c>
      <c r="AQ1705" s="16">
        <v>-67838.53</v>
      </c>
      <c r="AR1705" s="15"/>
      <c r="AS1705" s="15">
        <v>-46.06</v>
      </c>
      <c r="AT1705" s="15">
        <v>-39.81</v>
      </c>
      <c r="AU1705" s="15"/>
      <c r="AV1705" s="15"/>
      <c r="AW1705" s="16">
        <v>336683</v>
      </c>
      <c r="AX1705" s="16">
        <v>50996</v>
      </c>
      <c r="AZ1705" s="6">
        <f>IF(D1705&gt;0,H1705/D1705,0)</f>
        <v>0</v>
      </c>
      <c r="BA1705" s="6">
        <f>AZ1705*Q1705</f>
        <v>0</v>
      </c>
      <c r="BB1705" s="6">
        <f>IF(C1705&gt;C$3054,C$3054,IF(C1705&lt;C$3053,C$3053,C1705))</f>
        <v>0</v>
      </c>
      <c r="BC1705" s="6">
        <f>IF(BB1705&gt;0,(D1705/15)-BB1705,0)</f>
        <v>0</v>
      </c>
      <c r="BD1705" s="6">
        <f>BC1705/BC$3049</f>
        <v>0</v>
      </c>
      <c r="BE1705" s="15">
        <f>IF(AU1705&gt;AU$3054,AU$3054,IF(AU1705&lt;AU$3053,AU$3053,AU1705))</f>
        <v>0</v>
      </c>
      <c r="BF1705" s="15">
        <f>IF(I1705&gt;I$3054,I$3054,IF(I1705&lt;I$3053,I$3053,I1705))</f>
        <v>0</v>
      </c>
      <c r="BG1705" s="6">
        <f>IF(BE1705&gt;0, BF1705/BE1705,0)</f>
        <v>0</v>
      </c>
      <c r="BH1705" s="26">
        <f>BG1705/BG$3049</f>
        <v>0</v>
      </c>
      <c r="BI1705" s="26">
        <f>IF(AV1705&gt;AV$3054,AV$3054,IF(AV1705&lt;AV$3053,AV$3053,AV1705))</f>
        <v>0</v>
      </c>
      <c r="BJ1705" s="6">
        <f>IF(BI1705&gt;0, BF1705/BI1705,0)</f>
        <v>0</v>
      </c>
      <c r="BK1705" s="26">
        <f>BJ1705/BJ$3049</f>
        <v>0</v>
      </c>
      <c r="BL1705" s="6">
        <f>IF(_xlfn.NUMBERVALUE(AL1705),IF(ABS(AL1705)&lt;1,1-ABS(AL1705),0),0)</f>
        <v>0</v>
      </c>
      <c r="BM1705" s="6">
        <f>IF(F1705&gt;F$3054,F$3054,IF(F1705&lt;F$3053,F$3053,F1705))</f>
        <v>-16.670000000000002</v>
      </c>
      <c r="BN1705" s="6">
        <f>IF(BM1705&gt;0, BM1705/BM$3049, BM1705/BM$3050*-1)</f>
        <v>-0.16760506736376435</v>
      </c>
      <c r="BO1705" s="6">
        <f>IF(O1705&gt;O$3054,O$3054,IF(O1705&lt;O$3053,O$3053,O1705))</f>
        <v>0</v>
      </c>
      <c r="BP1705" s="26">
        <f>BO1705/BO$3049</f>
        <v>0</v>
      </c>
      <c r="BQ1705" s="26">
        <f>IF(OR(BD1705=0, BH1705=0,BN1705=0,BP1705=0), 0,BD1705+BH1705+BK1705+BL1705+BN1705+BP1705)</f>
        <v>0</v>
      </c>
      <c r="BR1705" s="6">
        <f>IF(D1705&gt;0,C1705/D1705,0)</f>
        <v>0</v>
      </c>
    </row>
    <row r="1706" spans="1:70" x14ac:dyDescent="0.2">
      <c r="A1706" s="15" t="s">
        <v>3484</v>
      </c>
      <c r="B1706" s="15" t="s">
        <v>3485</v>
      </c>
      <c r="C1706" s="15"/>
      <c r="D1706" s="15">
        <v>0</v>
      </c>
      <c r="E1706" s="15"/>
      <c r="F1706" s="15"/>
      <c r="G1706" s="15"/>
      <c r="H1706" s="21"/>
      <c r="I1706" s="15"/>
      <c r="J1706" s="15"/>
      <c r="K1706" s="15"/>
      <c r="L1706" s="15"/>
      <c r="M1706" s="15"/>
      <c r="N1706" s="15"/>
      <c r="O1706" s="15"/>
      <c r="P1706" s="15"/>
      <c r="Q1706" s="15"/>
      <c r="R1706" s="15"/>
      <c r="S1706" s="15"/>
      <c r="T1706" s="15"/>
      <c r="U1706" s="15"/>
      <c r="V1706" s="15"/>
      <c r="W1706" s="15"/>
      <c r="X1706" s="15"/>
      <c r="Y1706" s="15"/>
      <c r="Z1706" s="15"/>
      <c r="AA1706" s="15"/>
      <c r="AB1706" s="15"/>
      <c r="AC1706" s="15"/>
      <c r="AD1706" s="15"/>
      <c r="AE1706" s="15"/>
      <c r="AF1706" s="15"/>
      <c r="AG1706" s="15"/>
      <c r="AH1706" s="15"/>
      <c r="AI1706" s="15"/>
      <c r="AJ1706" s="15"/>
      <c r="AK1706" s="15"/>
      <c r="AL1706" s="15"/>
      <c r="AM1706" s="15"/>
      <c r="AN1706" s="15"/>
      <c r="AO1706" s="15"/>
      <c r="AP1706" s="15"/>
      <c r="AQ1706" s="15"/>
      <c r="AR1706" s="15"/>
      <c r="AS1706" s="15"/>
      <c r="AT1706" s="15"/>
      <c r="AU1706" s="15"/>
      <c r="AV1706" s="15"/>
      <c r="AW1706" s="15">
        <v>0</v>
      </c>
      <c r="AX1706" s="15"/>
      <c r="AZ1706" s="6">
        <f>IF(D1706&gt;0,H1706/D1706,0)</f>
        <v>0</v>
      </c>
      <c r="BA1706" s="6">
        <f>AZ1706*Q1706</f>
        <v>0</v>
      </c>
      <c r="BB1706" s="6">
        <f>IF(C1706&gt;C$3054,C$3054,IF(C1706&lt;C$3053,C$3053,C1706))</f>
        <v>0</v>
      </c>
      <c r="BC1706" s="6">
        <f>IF(BB1706&gt;0,(D1706/15)-BB1706,0)</f>
        <v>0</v>
      </c>
      <c r="BD1706" s="6">
        <f>BC1706/BC$3049</f>
        <v>0</v>
      </c>
      <c r="BE1706" s="15">
        <f>IF(AU1706&gt;AU$3054,AU$3054,IF(AU1706&lt;AU$3053,AU$3053,AU1706))</f>
        <v>0</v>
      </c>
      <c r="BF1706" s="15">
        <f>IF(I1706&gt;I$3054,I$3054,IF(I1706&lt;I$3053,I$3053,I1706))</f>
        <v>0</v>
      </c>
      <c r="BG1706" s="6">
        <f>IF(BE1706&gt;0, BF1706/BE1706,0)</f>
        <v>0</v>
      </c>
      <c r="BH1706" s="26">
        <f>BG1706/BG$3049</f>
        <v>0</v>
      </c>
      <c r="BI1706" s="26">
        <f>IF(AV1706&gt;AV$3054,AV$3054,IF(AV1706&lt;AV$3053,AV$3053,AV1706))</f>
        <v>0</v>
      </c>
      <c r="BJ1706" s="6">
        <f>IF(BI1706&gt;0, BF1706/BI1706,0)</f>
        <v>0</v>
      </c>
      <c r="BK1706" s="26">
        <f>BJ1706/BJ$3049</f>
        <v>0</v>
      </c>
      <c r="BL1706" s="6">
        <f>IF(_xlfn.NUMBERVALUE(AL1706),IF(ABS(AL1706)&lt;1,1-ABS(AL1706),0),0)</f>
        <v>0</v>
      </c>
      <c r="BM1706" s="6">
        <f>IF(F1706&gt;F$3054,F$3054,IF(F1706&lt;F$3053,F$3053,F1706))</f>
        <v>0</v>
      </c>
      <c r="BN1706" s="6">
        <f>IF(BM1706&gt;0, BM1706/BM$3049, BM1706/BM$3050*-1)</f>
        <v>0</v>
      </c>
      <c r="BO1706" s="6">
        <f>IF(O1706&gt;O$3054,O$3054,IF(O1706&lt;O$3053,O$3053,O1706))</f>
        <v>0</v>
      </c>
      <c r="BP1706" s="26">
        <f>BO1706/BO$3049</f>
        <v>0</v>
      </c>
      <c r="BQ1706" s="26">
        <f>IF(OR(BD1706=0, BH1706=0,BN1706=0,BP1706=0), 0,BD1706+BH1706+BK1706+BL1706+BN1706+BP1706)</f>
        <v>0</v>
      </c>
      <c r="BR1706" s="6">
        <f>IF(D1706&gt;0,C1706/D1706,0)</f>
        <v>0</v>
      </c>
    </row>
    <row r="1707" spans="1:70" x14ac:dyDescent="0.2">
      <c r="A1707" s="15" t="s">
        <v>3726</v>
      </c>
      <c r="B1707" s="15" t="s">
        <v>3727</v>
      </c>
      <c r="C1707" s="15">
        <v>0</v>
      </c>
      <c r="D1707" s="15">
        <v>0.01</v>
      </c>
      <c r="E1707" s="15">
        <v>0.01</v>
      </c>
      <c r="F1707" s="15"/>
      <c r="G1707" s="15"/>
      <c r="H1707" s="21">
        <v>4230000</v>
      </c>
      <c r="I1707" s="15"/>
      <c r="J1707" s="15">
        <v>0</v>
      </c>
      <c r="K1707" s="15"/>
      <c r="L1707" s="15">
        <v>0</v>
      </c>
      <c r="M1707" s="15"/>
      <c r="N1707" s="15">
        <v>0</v>
      </c>
      <c r="O1707" s="15"/>
      <c r="P1707" s="15"/>
      <c r="Q1707" s="15">
        <v>0</v>
      </c>
      <c r="R1707" s="15">
        <v>0</v>
      </c>
      <c r="S1707" s="15">
        <v>0.05</v>
      </c>
      <c r="T1707" s="15">
        <v>0</v>
      </c>
      <c r="U1707" s="15">
        <v>0</v>
      </c>
      <c r="V1707" s="15">
        <v>0</v>
      </c>
      <c r="W1707" s="15">
        <v>0</v>
      </c>
      <c r="X1707" s="15"/>
      <c r="Y1707" s="15"/>
      <c r="Z1707" s="15"/>
      <c r="AA1707" s="15"/>
      <c r="AB1707" s="15">
        <v>-0.67</v>
      </c>
      <c r="AC1707" s="15"/>
      <c r="AD1707" s="15"/>
      <c r="AE1707" s="15"/>
      <c r="AF1707" s="15">
        <v>-37.06</v>
      </c>
      <c r="AG1707" s="15">
        <v>-37.06</v>
      </c>
      <c r="AH1707" s="15">
        <v>-17.41</v>
      </c>
      <c r="AI1707" s="15"/>
      <c r="AJ1707" s="15"/>
      <c r="AK1707" s="15"/>
      <c r="AL1707" s="15"/>
      <c r="AM1707" s="15">
        <v>119.88</v>
      </c>
      <c r="AN1707" s="15"/>
      <c r="AO1707" s="15">
        <v>-65.95</v>
      </c>
      <c r="AP1707" s="15">
        <v>-104.61</v>
      </c>
      <c r="AQ1707" s="15">
        <v>-152.56</v>
      </c>
      <c r="AR1707" s="15"/>
      <c r="AS1707" s="15">
        <v>-12.94</v>
      </c>
      <c r="AT1707" s="15">
        <v>29.29</v>
      </c>
      <c r="AU1707" s="15"/>
      <c r="AV1707" s="15"/>
      <c r="AW1707" s="15">
        <v>0</v>
      </c>
      <c r="AX1707" s="15"/>
      <c r="AZ1707" s="6">
        <f>IF(D1707&gt;0,H1707/D1707,0)</f>
        <v>423000000</v>
      </c>
      <c r="BA1707" s="6">
        <f>AZ1707*Q1707</f>
        <v>0</v>
      </c>
      <c r="BB1707" s="6">
        <f>IF(C1707&gt;C$3054,C$3054,IF(C1707&lt;C$3053,C$3053,C1707))</f>
        <v>0</v>
      </c>
      <c r="BC1707" s="6">
        <f>IF(BB1707&gt;0,(D1707/15)-BB1707,0)</f>
        <v>0</v>
      </c>
      <c r="BD1707" s="6">
        <f>BC1707/BC$3049</f>
        <v>0</v>
      </c>
      <c r="BE1707" s="15">
        <f>IF(AU1707&gt;AU$3054,AU$3054,IF(AU1707&lt;AU$3053,AU$3053,AU1707))</f>
        <v>0</v>
      </c>
      <c r="BF1707" s="15">
        <f>IF(I1707&gt;I$3054,I$3054,IF(I1707&lt;I$3053,I$3053,I1707))</f>
        <v>0</v>
      </c>
      <c r="BG1707" s="6">
        <f>IF(BE1707&gt;0, BF1707/BE1707,0)</f>
        <v>0</v>
      </c>
      <c r="BH1707" s="26">
        <f>BG1707/BG$3049</f>
        <v>0</v>
      </c>
      <c r="BI1707" s="26">
        <f>IF(AV1707&gt;AV$3054,AV$3054,IF(AV1707&lt;AV$3053,AV$3053,AV1707))</f>
        <v>0</v>
      </c>
      <c r="BJ1707" s="6">
        <f>IF(BI1707&gt;0, BF1707/BI1707,0)</f>
        <v>0</v>
      </c>
      <c r="BK1707" s="26">
        <f>BJ1707/BJ$3049</f>
        <v>0</v>
      </c>
      <c r="BL1707" s="6">
        <f>IF(_xlfn.NUMBERVALUE(AL1707),IF(ABS(AL1707)&lt;1,1-ABS(AL1707),0),0)</f>
        <v>0</v>
      </c>
      <c r="BM1707" s="6">
        <f>IF(F1707&gt;F$3054,F$3054,IF(F1707&lt;F$3053,F$3053,F1707))</f>
        <v>0</v>
      </c>
      <c r="BN1707" s="6">
        <f>IF(BM1707&gt;0, BM1707/BM$3049, BM1707/BM$3050*-1)</f>
        <v>0</v>
      </c>
      <c r="BO1707" s="6">
        <f>IF(O1707&gt;O$3054,O$3054,IF(O1707&lt;O$3053,O$3053,O1707))</f>
        <v>0</v>
      </c>
      <c r="BP1707" s="26">
        <f>BO1707/BO$3049</f>
        <v>0</v>
      </c>
      <c r="BQ1707" s="26">
        <f>IF(OR(BD1707=0, BH1707=0,BN1707=0,BP1707=0), 0,BD1707+BH1707+BK1707+BL1707+BN1707+BP1707)</f>
        <v>0</v>
      </c>
      <c r="BR1707" s="6">
        <f>IF(D1707&gt;0,C1707/D1707,0)</f>
        <v>0</v>
      </c>
    </row>
    <row r="1708" spans="1:70" x14ac:dyDescent="0.2">
      <c r="A1708" s="15" t="s">
        <v>3664</v>
      </c>
      <c r="B1708" s="15" t="s">
        <v>3665</v>
      </c>
      <c r="C1708" s="15">
        <v>-0.01</v>
      </c>
      <c r="D1708" s="15">
        <v>0.19</v>
      </c>
      <c r="E1708" s="15">
        <v>0.2</v>
      </c>
      <c r="F1708" s="15">
        <v>33.76</v>
      </c>
      <c r="G1708" s="15">
        <v>1.97</v>
      </c>
      <c r="H1708" s="21">
        <v>26770000</v>
      </c>
      <c r="I1708" s="15"/>
      <c r="J1708" s="15">
        <v>0</v>
      </c>
      <c r="K1708" s="15">
        <v>0</v>
      </c>
      <c r="L1708" s="15">
        <v>0</v>
      </c>
      <c r="M1708" s="15"/>
      <c r="N1708" s="15">
        <v>0</v>
      </c>
      <c r="O1708" s="15"/>
      <c r="P1708" s="15"/>
      <c r="Q1708" s="15">
        <v>0.09</v>
      </c>
      <c r="R1708" s="15">
        <v>0.01</v>
      </c>
      <c r="S1708" s="15">
        <v>3.8</v>
      </c>
      <c r="T1708" s="15">
        <v>0.06</v>
      </c>
      <c r="U1708" s="15">
        <v>0.06</v>
      </c>
      <c r="V1708" s="15">
        <v>0.15</v>
      </c>
      <c r="W1708" s="15">
        <v>0.15</v>
      </c>
      <c r="X1708" s="15">
        <v>0.06</v>
      </c>
      <c r="Y1708" s="15">
        <v>0.06</v>
      </c>
      <c r="Z1708" s="15">
        <v>0.16</v>
      </c>
      <c r="AA1708" s="15">
        <v>0.16</v>
      </c>
      <c r="AB1708" s="15"/>
      <c r="AC1708" s="15">
        <v>-10.71</v>
      </c>
      <c r="AD1708" s="15">
        <v>-13.1</v>
      </c>
      <c r="AE1708" s="15">
        <v>-10.71</v>
      </c>
      <c r="AF1708" s="15">
        <v>-10.17</v>
      </c>
      <c r="AG1708" s="15">
        <v>-12.29</v>
      </c>
      <c r="AH1708" s="15">
        <v>-10.17</v>
      </c>
      <c r="AI1708" s="15">
        <v>-10.88</v>
      </c>
      <c r="AJ1708" s="15">
        <v>-13.22</v>
      </c>
      <c r="AK1708" s="15">
        <v>-10.88</v>
      </c>
      <c r="AL1708" s="15">
        <v>1.43</v>
      </c>
      <c r="AM1708" s="15">
        <v>94.26</v>
      </c>
      <c r="AN1708" s="15"/>
      <c r="AO1708" s="15">
        <v>-316.62</v>
      </c>
      <c r="AP1708" s="15">
        <v>-72.16</v>
      </c>
      <c r="AQ1708" s="15">
        <v>-89.47</v>
      </c>
      <c r="AR1708" s="15"/>
      <c r="AS1708" s="15">
        <v>68.900000000000006</v>
      </c>
      <c r="AT1708" s="15"/>
      <c r="AU1708" s="15"/>
      <c r="AV1708" s="15"/>
      <c r="AW1708" s="16">
        <v>76300</v>
      </c>
      <c r="AX1708" s="16">
        <v>81478</v>
      </c>
      <c r="AZ1708" s="6">
        <f>IF(D1708&gt;0,H1708/D1708,0)</f>
        <v>140894736.84210527</v>
      </c>
      <c r="BA1708" s="6">
        <f>AZ1708*Q1708</f>
        <v>12680526.315789474</v>
      </c>
      <c r="BB1708" s="6">
        <f>IF(C1708&gt;C$3054,C$3054,IF(C1708&lt;C$3053,C$3053,C1708))</f>
        <v>-0.01</v>
      </c>
      <c r="BC1708" s="6">
        <f>IF(BB1708&gt;0,(D1708/15)-BB1708,0)</f>
        <v>0</v>
      </c>
      <c r="BD1708" s="6">
        <f>BC1708/BC$3049</f>
        <v>0</v>
      </c>
      <c r="BE1708" s="15">
        <f>IF(AU1708&gt;AU$3054,AU$3054,IF(AU1708&lt;AU$3053,AU$3053,AU1708))</f>
        <v>0</v>
      </c>
      <c r="BF1708" s="15">
        <f>IF(I1708&gt;I$3054,I$3054,IF(I1708&lt;I$3053,I$3053,I1708))</f>
        <v>0</v>
      </c>
      <c r="BG1708" s="6">
        <f>IF(BE1708&gt;0, BF1708/BE1708,0)</f>
        <v>0</v>
      </c>
      <c r="BH1708" s="26">
        <f>BG1708/BG$3049</f>
        <v>0</v>
      </c>
      <c r="BI1708" s="26">
        <f>IF(AV1708&gt;AV$3054,AV$3054,IF(AV1708&lt;AV$3053,AV$3053,AV1708))</f>
        <v>0</v>
      </c>
      <c r="BJ1708" s="6">
        <f>IF(BI1708&gt;0, BF1708/BI1708,0)</f>
        <v>0</v>
      </c>
      <c r="BK1708" s="26">
        <f>BJ1708/BJ$3049</f>
        <v>0</v>
      </c>
      <c r="BL1708" s="6">
        <f>IF(_xlfn.NUMBERVALUE(AL1708),IF(ABS(AL1708)&lt;1,1-ABS(AL1708),0),0)</f>
        <v>0</v>
      </c>
      <c r="BM1708" s="6">
        <f>IF(F1708&gt;F$3054,F$3054,IF(F1708&lt;F$3053,F$3053,F1708))</f>
        <v>33.76</v>
      </c>
      <c r="BN1708" s="6">
        <f>IF(BM1708&gt;0, BM1708/BM$3049, BM1708/BM$3050*-1)</f>
        <v>4.2649552282742559E-2</v>
      </c>
      <c r="BO1708" s="6">
        <f>IF(O1708&gt;O$3054,O$3054,IF(O1708&lt;O$3053,O$3053,O1708))</f>
        <v>0</v>
      </c>
      <c r="BP1708" s="26">
        <f>BO1708/BO$3049</f>
        <v>0</v>
      </c>
      <c r="BQ1708" s="26">
        <f>IF(OR(BD1708=0, BH1708=0,BN1708=0,BP1708=0), 0,BD1708+BH1708+BK1708+BL1708+BN1708+BP1708)</f>
        <v>0</v>
      </c>
      <c r="BR1708" s="6">
        <f>IF(D1708&gt;0,C1708/D1708,0)</f>
        <v>-5.2631578947368418E-2</v>
      </c>
    </row>
    <row r="1709" spans="1:70" x14ac:dyDescent="0.2">
      <c r="A1709" s="15" t="s">
        <v>3597</v>
      </c>
      <c r="B1709" s="15" t="s">
        <v>3598</v>
      </c>
      <c r="C1709" s="15">
        <v>-0.01</v>
      </c>
      <c r="D1709" s="15">
        <v>0.05</v>
      </c>
      <c r="E1709" s="15">
        <v>7.0000000000000007E-2</v>
      </c>
      <c r="F1709" s="15">
        <v>-16.670000000000002</v>
      </c>
      <c r="G1709" s="15">
        <v>10.86</v>
      </c>
      <c r="H1709" s="21">
        <v>7100000</v>
      </c>
      <c r="I1709" s="15"/>
      <c r="J1709" s="15">
        <v>0</v>
      </c>
      <c r="K1709" s="15"/>
      <c r="L1709" s="15">
        <v>0</v>
      </c>
      <c r="M1709" s="15"/>
      <c r="N1709" s="15">
        <v>0</v>
      </c>
      <c r="O1709" s="15"/>
      <c r="P1709" s="15"/>
      <c r="Q1709" s="15">
        <v>0</v>
      </c>
      <c r="R1709" s="15">
        <v>0</v>
      </c>
      <c r="S1709" s="15">
        <v>6.21</v>
      </c>
      <c r="T1709" s="15">
        <v>0</v>
      </c>
      <c r="U1709" s="15">
        <v>0</v>
      </c>
      <c r="V1709" s="15">
        <v>0</v>
      </c>
      <c r="W1709" s="15">
        <v>0</v>
      </c>
      <c r="X1709" s="15">
        <v>0</v>
      </c>
      <c r="Y1709" s="15">
        <v>0</v>
      </c>
      <c r="Z1709" s="15">
        <v>0</v>
      </c>
      <c r="AA1709" s="15">
        <v>0</v>
      </c>
      <c r="AB1709" s="15"/>
      <c r="AC1709" s="15">
        <v>-178.52</v>
      </c>
      <c r="AD1709" s="15">
        <v>-133.02000000000001</v>
      </c>
      <c r="AE1709" s="15">
        <v>-178.52</v>
      </c>
      <c r="AF1709" s="15">
        <v>-155.69</v>
      </c>
      <c r="AG1709" s="15">
        <v>-109.54</v>
      </c>
      <c r="AH1709" s="15">
        <v>-155.69</v>
      </c>
      <c r="AI1709" s="15">
        <v>-178.52</v>
      </c>
      <c r="AJ1709" s="15">
        <v>-133.02000000000001</v>
      </c>
      <c r="AK1709" s="15">
        <v>-178.52</v>
      </c>
      <c r="AL1709" s="15">
        <v>0.14000000000000001</v>
      </c>
      <c r="AM1709" s="15">
        <v>75.53</v>
      </c>
      <c r="AN1709" s="15"/>
      <c r="AO1709" s="16">
        <v>-22679.57</v>
      </c>
      <c r="AP1709" s="16">
        <v>-22832.01</v>
      </c>
      <c r="AQ1709" s="16">
        <v>-22832.01</v>
      </c>
      <c r="AR1709" s="15"/>
      <c r="AS1709" s="15">
        <v>-53.82</v>
      </c>
      <c r="AT1709" s="15"/>
      <c r="AU1709" s="15"/>
      <c r="AV1709" s="15"/>
      <c r="AW1709" s="15">
        <v>0</v>
      </c>
      <c r="AX1709" s="16">
        <v>38071</v>
      </c>
      <c r="AZ1709" s="6">
        <f>IF(D1709&gt;0,H1709/D1709,0)</f>
        <v>142000000</v>
      </c>
      <c r="BA1709" s="6">
        <f>AZ1709*Q1709</f>
        <v>0</v>
      </c>
      <c r="BB1709" s="6">
        <f>IF(C1709&gt;C$3054,C$3054,IF(C1709&lt;C$3053,C$3053,C1709))</f>
        <v>-0.01</v>
      </c>
      <c r="BC1709" s="6">
        <f>IF(BB1709&gt;0,(D1709/15)-BB1709,0)</f>
        <v>0</v>
      </c>
      <c r="BD1709" s="6">
        <f>BC1709/BC$3049</f>
        <v>0</v>
      </c>
      <c r="BE1709" s="15">
        <f>IF(AU1709&gt;AU$3054,AU$3054,IF(AU1709&lt;AU$3053,AU$3053,AU1709))</f>
        <v>0</v>
      </c>
      <c r="BF1709" s="15">
        <f>IF(I1709&gt;I$3054,I$3054,IF(I1709&lt;I$3053,I$3053,I1709))</f>
        <v>0</v>
      </c>
      <c r="BG1709" s="6">
        <f>IF(BE1709&gt;0, BF1709/BE1709,0)</f>
        <v>0</v>
      </c>
      <c r="BH1709" s="26">
        <f>BG1709/BG$3049</f>
        <v>0</v>
      </c>
      <c r="BI1709" s="26">
        <f>IF(AV1709&gt;AV$3054,AV$3054,IF(AV1709&lt;AV$3053,AV$3053,AV1709))</f>
        <v>0</v>
      </c>
      <c r="BJ1709" s="6">
        <f>IF(BI1709&gt;0, BF1709/BI1709,0)</f>
        <v>0</v>
      </c>
      <c r="BK1709" s="26">
        <f>BJ1709/BJ$3049</f>
        <v>0</v>
      </c>
      <c r="BL1709" s="6">
        <f>IF(_xlfn.NUMBERVALUE(AL1709),IF(ABS(AL1709)&lt;1,1-ABS(AL1709),0),0)</f>
        <v>0.86</v>
      </c>
      <c r="BM1709" s="6">
        <f>IF(F1709&gt;F$3054,F$3054,IF(F1709&lt;F$3053,F$3053,F1709))</f>
        <v>-16.670000000000002</v>
      </c>
      <c r="BN1709" s="6">
        <f>IF(BM1709&gt;0, BM1709/BM$3049, BM1709/BM$3050*-1)</f>
        <v>-0.16760506736376435</v>
      </c>
      <c r="BO1709" s="6">
        <f>IF(O1709&gt;O$3054,O$3054,IF(O1709&lt;O$3053,O$3053,O1709))</f>
        <v>0</v>
      </c>
      <c r="BP1709" s="26">
        <f>BO1709/BO$3049</f>
        <v>0</v>
      </c>
      <c r="BQ1709" s="26">
        <f>IF(OR(BD1709=0, BH1709=0,BN1709=0,BP1709=0), 0,BD1709+BH1709+BK1709+BL1709+BN1709+BP1709)</f>
        <v>0</v>
      </c>
      <c r="BR1709" s="6">
        <f>IF(D1709&gt;0,C1709/D1709,0)</f>
        <v>-0.19999999999999998</v>
      </c>
    </row>
    <row r="1710" spans="1:70" x14ac:dyDescent="0.2">
      <c r="A1710" s="15" t="s">
        <v>3480</v>
      </c>
      <c r="B1710" s="15" t="s">
        <v>3481</v>
      </c>
      <c r="C1710" s="15"/>
      <c r="D1710" s="15">
        <v>0</v>
      </c>
      <c r="E1710" s="15"/>
      <c r="F1710" s="15"/>
      <c r="G1710" s="15"/>
      <c r="H1710" s="21"/>
      <c r="I1710" s="15"/>
      <c r="J1710" s="15"/>
      <c r="K1710" s="15"/>
      <c r="L1710" s="15"/>
      <c r="M1710" s="15"/>
      <c r="N1710" s="15"/>
      <c r="O1710" s="15"/>
      <c r="P1710" s="15"/>
      <c r="Q1710" s="15"/>
      <c r="R1710" s="15"/>
      <c r="S1710" s="15"/>
      <c r="T1710" s="15"/>
      <c r="U1710" s="15"/>
      <c r="V1710" s="15"/>
      <c r="W1710" s="15"/>
      <c r="X1710" s="15"/>
      <c r="Y1710" s="15"/>
      <c r="Z1710" s="15"/>
      <c r="AA1710" s="15"/>
      <c r="AB1710" s="15"/>
      <c r="AC1710" s="15"/>
      <c r="AD1710" s="15"/>
      <c r="AE1710" s="15"/>
      <c r="AF1710" s="15"/>
      <c r="AG1710" s="15"/>
      <c r="AH1710" s="15"/>
      <c r="AI1710" s="15"/>
      <c r="AJ1710" s="15"/>
      <c r="AK1710" s="15"/>
      <c r="AL1710" s="15"/>
      <c r="AM1710" s="15"/>
      <c r="AN1710" s="15"/>
      <c r="AO1710" s="15"/>
      <c r="AP1710" s="15"/>
      <c r="AQ1710" s="15"/>
      <c r="AR1710" s="15"/>
      <c r="AS1710" s="15"/>
      <c r="AT1710" s="15"/>
      <c r="AU1710" s="15"/>
      <c r="AV1710" s="15"/>
      <c r="AW1710" s="15">
        <v>0</v>
      </c>
      <c r="AX1710" s="15">
        <v>60</v>
      </c>
      <c r="AZ1710" s="6">
        <f>IF(D1710&gt;0,H1710/D1710,0)</f>
        <v>0</v>
      </c>
      <c r="BA1710" s="6">
        <f>AZ1710*Q1710</f>
        <v>0</v>
      </c>
      <c r="BB1710" s="6">
        <f>IF(C1710&gt;C$3054,C$3054,IF(C1710&lt;C$3053,C$3053,C1710))</f>
        <v>0</v>
      </c>
      <c r="BC1710" s="6">
        <f>IF(BB1710&gt;0,(D1710/15)-BB1710,0)</f>
        <v>0</v>
      </c>
      <c r="BD1710" s="6">
        <f>BC1710/BC$3049</f>
        <v>0</v>
      </c>
      <c r="BE1710" s="15">
        <f>IF(AU1710&gt;AU$3054,AU$3054,IF(AU1710&lt;AU$3053,AU$3053,AU1710))</f>
        <v>0</v>
      </c>
      <c r="BF1710" s="15">
        <f>IF(I1710&gt;I$3054,I$3054,IF(I1710&lt;I$3053,I$3053,I1710))</f>
        <v>0</v>
      </c>
      <c r="BG1710" s="6">
        <f>IF(BE1710&gt;0, BF1710/BE1710,0)</f>
        <v>0</v>
      </c>
      <c r="BH1710" s="26">
        <f>BG1710/BG$3049</f>
        <v>0</v>
      </c>
      <c r="BI1710" s="26">
        <f>IF(AV1710&gt;AV$3054,AV$3054,IF(AV1710&lt;AV$3053,AV$3053,AV1710))</f>
        <v>0</v>
      </c>
      <c r="BJ1710" s="6">
        <f>IF(BI1710&gt;0, BF1710/BI1710,0)</f>
        <v>0</v>
      </c>
      <c r="BK1710" s="26">
        <f>BJ1710/BJ$3049</f>
        <v>0</v>
      </c>
      <c r="BL1710" s="6">
        <f>IF(_xlfn.NUMBERVALUE(AL1710),IF(ABS(AL1710)&lt;1,1-ABS(AL1710),0),0)</f>
        <v>0</v>
      </c>
      <c r="BM1710" s="6">
        <f>IF(F1710&gt;F$3054,F$3054,IF(F1710&lt;F$3053,F$3053,F1710))</f>
        <v>0</v>
      </c>
      <c r="BN1710" s="6">
        <f>IF(BM1710&gt;0, BM1710/BM$3049, BM1710/BM$3050*-1)</f>
        <v>0</v>
      </c>
      <c r="BO1710" s="6">
        <f>IF(O1710&gt;O$3054,O$3054,IF(O1710&lt;O$3053,O$3053,O1710))</f>
        <v>0</v>
      </c>
      <c r="BP1710" s="26">
        <f>BO1710/BO$3049</f>
        <v>0</v>
      </c>
      <c r="BQ1710" s="26">
        <f>IF(OR(BD1710=0, BH1710=0,BN1710=0,BP1710=0), 0,BD1710+BH1710+BK1710+BL1710+BN1710+BP1710)</f>
        <v>0</v>
      </c>
      <c r="BR1710" s="6">
        <f>IF(D1710&gt;0,C1710/D1710,0)</f>
        <v>0</v>
      </c>
    </row>
    <row r="1711" spans="1:70" x14ac:dyDescent="0.2">
      <c r="A1711" s="15" t="s">
        <v>3781</v>
      </c>
      <c r="B1711" s="15" t="s">
        <v>3782</v>
      </c>
      <c r="C1711" s="15">
        <v>-0.18</v>
      </c>
      <c r="D1711" s="15">
        <v>6.28</v>
      </c>
      <c r="E1711" s="15">
        <v>5.69</v>
      </c>
      <c r="F1711" s="15">
        <v>7.74</v>
      </c>
      <c r="G1711" s="15">
        <v>1.06</v>
      </c>
      <c r="H1711" s="21">
        <v>4690000</v>
      </c>
      <c r="I1711" s="15"/>
      <c r="J1711" s="15"/>
      <c r="K1711" s="15"/>
      <c r="L1711" s="15"/>
      <c r="M1711" s="15"/>
      <c r="N1711" s="15">
        <v>0</v>
      </c>
      <c r="O1711" s="15"/>
      <c r="P1711" s="15">
        <v>0</v>
      </c>
      <c r="Q1711" s="15">
        <v>5.9</v>
      </c>
      <c r="R1711" s="15">
        <v>2.5099999999999998</v>
      </c>
      <c r="S1711" s="15"/>
      <c r="T1711" s="15">
        <v>0</v>
      </c>
      <c r="U1711" s="15">
        <v>0</v>
      </c>
      <c r="V1711" s="15">
        <v>0</v>
      </c>
      <c r="W1711" s="15">
        <v>0</v>
      </c>
      <c r="X1711" s="15">
        <v>0</v>
      </c>
      <c r="Y1711" s="15">
        <v>0</v>
      </c>
      <c r="Z1711" s="15">
        <v>0</v>
      </c>
      <c r="AA1711" s="15">
        <v>0</v>
      </c>
      <c r="AB1711" s="15"/>
      <c r="AC1711" s="15">
        <v>1.19</v>
      </c>
      <c r="AD1711" s="15">
        <v>0.81</v>
      </c>
      <c r="AE1711" s="15">
        <v>1.19</v>
      </c>
      <c r="AF1711" s="15">
        <v>1.1499999999999999</v>
      </c>
      <c r="AG1711" s="15">
        <v>0.51</v>
      </c>
      <c r="AH1711" s="15">
        <v>1.1499999999999999</v>
      </c>
      <c r="AI1711" s="15">
        <v>1.19</v>
      </c>
      <c r="AJ1711" s="15">
        <v>0.81</v>
      </c>
      <c r="AK1711" s="15">
        <v>1.19</v>
      </c>
      <c r="AL1711" s="15"/>
      <c r="AM1711" s="15">
        <v>0.17</v>
      </c>
      <c r="AN1711" s="15">
        <v>91.77</v>
      </c>
      <c r="AO1711" s="15">
        <v>5.79</v>
      </c>
      <c r="AP1711" s="15">
        <v>5.79</v>
      </c>
      <c r="AQ1711" s="15">
        <v>5.79</v>
      </c>
      <c r="AR1711" s="15">
        <v>-71.55</v>
      </c>
      <c r="AS1711" s="15">
        <v>-51.13</v>
      </c>
      <c r="AT1711" s="15"/>
      <c r="AU1711" s="15">
        <v>-43.82</v>
      </c>
      <c r="AV1711" s="15"/>
      <c r="AW1711" s="15">
        <v>0</v>
      </c>
      <c r="AX1711" s="15"/>
      <c r="AZ1711" s="6">
        <f>IF(D1711&gt;0,H1711/D1711,0)</f>
        <v>746815.28662420379</v>
      </c>
      <c r="BA1711" s="6">
        <f>AZ1711*Q1711</f>
        <v>4406210.1910828026</v>
      </c>
      <c r="BB1711" s="6">
        <f>IF(C1711&gt;C$3054,C$3054,IF(C1711&lt;C$3053,C$3053,C1711))</f>
        <v>-0.18</v>
      </c>
      <c r="BC1711" s="6">
        <f>IF(BB1711&gt;0,(D1711/15)-BB1711,0)</f>
        <v>0</v>
      </c>
      <c r="BD1711" s="6">
        <f>BC1711/BC$3049</f>
        <v>0</v>
      </c>
      <c r="BE1711" s="15">
        <f>IF(AU1711&gt;AU$3054,AU$3054,IF(AU1711&lt;AU$3053,AU$3053,AU1711))</f>
        <v>-43.82</v>
      </c>
      <c r="BF1711" s="15">
        <f>IF(I1711&gt;I$3054,I$3054,IF(I1711&lt;I$3053,I$3053,I1711))</f>
        <v>0</v>
      </c>
      <c r="BG1711" s="6">
        <f>IF(BE1711&gt;0, BF1711/BE1711,0)</f>
        <v>0</v>
      </c>
      <c r="BH1711" s="26">
        <f>BG1711/BG$3049</f>
        <v>0</v>
      </c>
      <c r="BI1711" s="26">
        <f>IF(AV1711&gt;AV$3054,AV$3054,IF(AV1711&lt;AV$3053,AV$3053,AV1711))</f>
        <v>0</v>
      </c>
      <c r="BJ1711" s="6">
        <f>IF(BI1711&gt;0, BF1711/BI1711,0)</f>
        <v>0</v>
      </c>
      <c r="BK1711" s="26">
        <f>BJ1711/BJ$3049</f>
        <v>0</v>
      </c>
      <c r="BL1711" s="6">
        <f>IF(_xlfn.NUMBERVALUE(AL1711),IF(ABS(AL1711)&lt;1,1-ABS(AL1711),0),0)</f>
        <v>0</v>
      </c>
      <c r="BM1711" s="6">
        <f>IF(F1711&gt;F$3054,F$3054,IF(F1711&lt;F$3053,F$3053,F1711))</f>
        <v>7.74</v>
      </c>
      <c r="BN1711" s="6">
        <f>IF(BM1711&gt;0, BM1711/BM$3049, BM1711/BM$3050*-1)</f>
        <v>9.7780667852022333E-3</v>
      </c>
      <c r="BO1711" s="6">
        <f>IF(O1711&gt;O$3054,O$3054,IF(O1711&lt;O$3053,O$3053,O1711))</f>
        <v>0</v>
      </c>
      <c r="BP1711" s="26">
        <f>BO1711/BO$3049</f>
        <v>0</v>
      </c>
      <c r="BQ1711" s="26">
        <f>IF(OR(BD1711=0, BH1711=0,BN1711=0,BP1711=0), 0,BD1711+BH1711+BK1711+BL1711+BN1711+BP1711)</f>
        <v>0</v>
      </c>
      <c r="BR1711" s="6">
        <f>IF(D1711&gt;0,C1711/D1711,0)</f>
        <v>-2.8662420382165602E-2</v>
      </c>
    </row>
    <row r="1712" spans="1:70" x14ac:dyDescent="0.2">
      <c r="A1712" s="15" t="s">
        <v>3500</v>
      </c>
      <c r="B1712" s="15" t="s">
        <v>3501</v>
      </c>
      <c r="C1712" s="15"/>
      <c r="D1712" s="15">
        <v>0.02</v>
      </c>
      <c r="E1712" s="15"/>
      <c r="F1712" s="15"/>
      <c r="G1712" s="15"/>
      <c r="H1712" s="21"/>
      <c r="I1712" s="15"/>
      <c r="J1712" s="15"/>
      <c r="K1712" s="15"/>
      <c r="L1712" s="15"/>
      <c r="M1712" s="15"/>
      <c r="N1712" s="15"/>
      <c r="O1712" s="15"/>
      <c r="P1712" s="15"/>
      <c r="Q1712" s="15"/>
      <c r="R1712" s="15"/>
      <c r="S1712" s="15"/>
      <c r="T1712" s="15"/>
      <c r="U1712" s="15"/>
      <c r="V1712" s="15"/>
      <c r="W1712" s="15"/>
      <c r="X1712" s="15"/>
      <c r="Y1712" s="15"/>
      <c r="Z1712" s="15"/>
      <c r="AA1712" s="15"/>
      <c r="AB1712" s="15"/>
      <c r="AC1712" s="15"/>
      <c r="AD1712" s="15"/>
      <c r="AE1712" s="15"/>
      <c r="AF1712" s="15"/>
      <c r="AG1712" s="15"/>
      <c r="AH1712" s="15"/>
      <c r="AI1712" s="15"/>
      <c r="AJ1712" s="15"/>
      <c r="AK1712" s="15"/>
      <c r="AL1712" s="15"/>
      <c r="AM1712" s="15"/>
      <c r="AN1712" s="15"/>
      <c r="AO1712" s="15"/>
      <c r="AP1712" s="15"/>
      <c r="AQ1712" s="15"/>
      <c r="AR1712" s="15"/>
      <c r="AS1712" s="15"/>
      <c r="AT1712" s="15"/>
      <c r="AU1712" s="15"/>
      <c r="AV1712" s="15"/>
      <c r="AW1712" s="15">
        <v>1320000</v>
      </c>
      <c r="AX1712" s="16">
        <v>676609</v>
      </c>
      <c r="AZ1712" s="6">
        <f>IF(D1712&gt;0,H1712/D1712,0)</f>
        <v>0</v>
      </c>
      <c r="BA1712" s="6">
        <f>AZ1712*Q1712</f>
        <v>0</v>
      </c>
      <c r="BB1712" s="6">
        <f>IF(C1712&gt;C$3054,C$3054,IF(C1712&lt;C$3053,C$3053,C1712))</f>
        <v>0</v>
      </c>
      <c r="BC1712" s="6">
        <f>IF(BB1712&gt;0,(D1712/15)-BB1712,0)</f>
        <v>0</v>
      </c>
      <c r="BD1712" s="6">
        <f>BC1712/BC$3049</f>
        <v>0</v>
      </c>
      <c r="BE1712" s="15">
        <f>IF(AU1712&gt;AU$3054,AU$3054,IF(AU1712&lt;AU$3053,AU$3053,AU1712))</f>
        <v>0</v>
      </c>
      <c r="BF1712" s="15">
        <f>IF(I1712&gt;I$3054,I$3054,IF(I1712&lt;I$3053,I$3053,I1712))</f>
        <v>0</v>
      </c>
      <c r="BG1712" s="6">
        <f>IF(BE1712&gt;0, BF1712/BE1712,0)</f>
        <v>0</v>
      </c>
      <c r="BH1712" s="26">
        <f>BG1712/BG$3049</f>
        <v>0</v>
      </c>
      <c r="BI1712" s="26">
        <f>IF(AV1712&gt;AV$3054,AV$3054,IF(AV1712&lt;AV$3053,AV$3053,AV1712))</f>
        <v>0</v>
      </c>
      <c r="BJ1712" s="6">
        <f>IF(BI1712&gt;0, BF1712/BI1712,0)</f>
        <v>0</v>
      </c>
      <c r="BK1712" s="26">
        <f>BJ1712/BJ$3049</f>
        <v>0</v>
      </c>
      <c r="BL1712" s="6">
        <f>IF(_xlfn.NUMBERVALUE(AL1712),IF(ABS(AL1712)&lt;1,1-ABS(AL1712),0),0)</f>
        <v>0</v>
      </c>
      <c r="BM1712" s="6">
        <f>IF(F1712&gt;F$3054,F$3054,IF(F1712&lt;F$3053,F$3053,F1712))</f>
        <v>0</v>
      </c>
      <c r="BN1712" s="6">
        <f>IF(BM1712&gt;0, BM1712/BM$3049, BM1712/BM$3050*-1)</f>
        <v>0</v>
      </c>
      <c r="BO1712" s="6">
        <f>IF(O1712&gt;O$3054,O$3054,IF(O1712&lt;O$3053,O$3053,O1712))</f>
        <v>0</v>
      </c>
      <c r="BP1712" s="26">
        <f>BO1712/BO$3049</f>
        <v>0</v>
      </c>
      <c r="BQ1712" s="26">
        <f>IF(OR(BD1712=0, BH1712=0,BN1712=0,BP1712=0), 0,BD1712+BH1712+BK1712+BL1712+BN1712+BP1712)</f>
        <v>0</v>
      </c>
      <c r="BR1712" s="6">
        <f>IF(D1712&gt;0,C1712/D1712,0)</f>
        <v>0</v>
      </c>
    </row>
    <row r="1713" spans="1:70" x14ac:dyDescent="0.2">
      <c r="A1713" s="15" t="s">
        <v>3614</v>
      </c>
      <c r="B1713" s="15" t="s">
        <v>3615</v>
      </c>
      <c r="C1713" s="15">
        <v>-0.01</v>
      </c>
      <c r="D1713" s="15">
        <v>0</v>
      </c>
      <c r="E1713" s="15">
        <v>0.17</v>
      </c>
      <c r="F1713" s="15">
        <v>421.58</v>
      </c>
      <c r="G1713" s="15">
        <v>2.74</v>
      </c>
      <c r="H1713" s="21"/>
      <c r="I1713" s="15"/>
      <c r="J1713" s="15">
        <v>0</v>
      </c>
      <c r="K1713" s="15"/>
      <c r="L1713" s="15">
        <v>0</v>
      </c>
      <c r="M1713" s="15"/>
      <c r="N1713" s="15">
        <v>0</v>
      </c>
      <c r="O1713" s="15"/>
      <c r="P1713" s="15"/>
      <c r="Q1713" s="15">
        <v>0.18</v>
      </c>
      <c r="R1713" s="15">
        <v>0.01</v>
      </c>
      <c r="S1713" s="15">
        <v>2.42</v>
      </c>
      <c r="T1713" s="15">
        <v>13.26</v>
      </c>
      <c r="U1713" s="15">
        <v>13.26</v>
      </c>
      <c r="V1713" s="15">
        <v>13.26</v>
      </c>
      <c r="W1713" s="15">
        <v>13.26</v>
      </c>
      <c r="X1713" s="15">
        <v>20.54</v>
      </c>
      <c r="Y1713" s="15">
        <v>20.54</v>
      </c>
      <c r="Z1713" s="15">
        <v>20.54</v>
      </c>
      <c r="AA1713" s="15">
        <v>20.54</v>
      </c>
      <c r="AB1713" s="15">
        <v>-3.51</v>
      </c>
      <c r="AC1713" s="15">
        <v>-3.62</v>
      </c>
      <c r="AD1713" s="15"/>
      <c r="AE1713" s="15">
        <v>-3.62</v>
      </c>
      <c r="AF1713" s="15">
        <v>-3.69</v>
      </c>
      <c r="AG1713" s="15"/>
      <c r="AH1713" s="15">
        <v>-3.69</v>
      </c>
      <c r="AI1713" s="15">
        <v>-6.08</v>
      </c>
      <c r="AJ1713" s="15"/>
      <c r="AK1713" s="15">
        <v>-6.08</v>
      </c>
      <c r="AL1713" s="15">
        <v>-0.4</v>
      </c>
      <c r="AM1713" s="15">
        <v>23.64</v>
      </c>
      <c r="AN1713" s="15"/>
      <c r="AO1713" s="15">
        <v>-352.97</v>
      </c>
      <c r="AP1713" s="15">
        <v>-372.51</v>
      </c>
      <c r="AQ1713" s="15">
        <v>-478.52</v>
      </c>
      <c r="AR1713" s="15"/>
      <c r="AS1713" s="15"/>
      <c r="AT1713" s="15"/>
      <c r="AU1713" s="15"/>
      <c r="AV1713" s="15"/>
      <c r="AW1713" s="15">
        <v>0</v>
      </c>
      <c r="AX1713" s="16">
        <v>105910</v>
      </c>
      <c r="AZ1713" s="6">
        <f>IF(D1713&gt;0,H1713/D1713,0)</f>
        <v>0</v>
      </c>
      <c r="BA1713" s="6">
        <f>AZ1713*Q1713</f>
        <v>0</v>
      </c>
      <c r="BB1713" s="6">
        <f>IF(C1713&gt;C$3054,C$3054,IF(C1713&lt;C$3053,C$3053,C1713))</f>
        <v>-0.01</v>
      </c>
      <c r="BC1713" s="6">
        <f>IF(BB1713&gt;0,(D1713/15)-BB1713,0)</f>
        <v>0</v>
      </c>
      <c r="BD1713" s="6">
        <f>BC1713/BC$3049</f>
        <v>0</v>
      </c>
      <c r="BE1713" s="15">
        <f>IF(AU1713&gt;AU$3054,AU$3054,IF(AU1713&lt;AU$3053,AU$3053,AU1713))</f>
        <v>0</v>
      </c>
      <c r="BF1713" s="15">
        <f>IF(I1713&gt;I$3054,I$3054,IF(I1713&lt;I$3053,I$3053,I1713))</f>
        <v>0</v>
      </c>
      <c r="BG1713" s="6">
        <f>IF(BE1713&gt;0, BF1713/BE1713,0)</f>
        <v>0</v>
      </c>
      <c r="BH1713" s="26">
        <f>BG1713/BG$3049</f>
        <v>0</v>
      </c>
      <c r="BI1713" s="26">
        <f>IF(AV1713&gt;AV$3054,AV$3054,IF(AV1713&lt;AV$3053,AV$3053,AV1713))</f>
        <v>0</v>
      </c>
      <c r="BJ1713" s="6">
        <f>IF(BI1713&gt;0, BF1713/BI1713,0)</f>
        <v>0</v>
      </c>
      <c r="BK1713" s="26">
        <f>BJ1713/BJ$3049</f>
        <v>0</v>
      </c>
      <c r="BL1713" s="6">
        <f>IF(_xlfn.NUMBERVALUE(AL1713),IF(ABS(AL1713)&lt;1,1-ABS(AL1713),0),0)</f>
        <v>0.6</v>
      </c>
      <c r="BM1713" s="6">
        <f>IF(F1713&gt;F$3054,F$3054,IF(F1713&lt;F$3053,F$3053,F1713))</f>
        <v>421.58</v>
      </c>
      <c r="BN1713" s="6">
        <f>IF(BM1713&gt;0, BM1713/BM$3049, BM1713/BM$3050*-1)</f>
        <v>0.53258881076299192</v>
      </c>
      <c r="BO1713" s="6">
        <f>IF(O1713&gt;O$3054,O$3054,IF(O1713&lt;O$3053,O$3053,O1713))</f>
        <v>0</v>
      </c>
      <c r="BP1713" s="26">
        <f>BO1713/BO$3049</f>
        <v>0</v>
      </c>
      <c r="BQ1713" s="26">
        <f>IF(OR(BD1713=0, BH1713=0,BN1713=0,BP1713=0), 0,BD1713+BH1713+BK1713+BL1713+BN1713+BP1713)</f>
        <v>0</v>
      </c>
      <c r="BR1713" s="6">
        <f>IF(D1713&gt;0,C1713/D1713,0)</f>
        <v>0</v>
      </c>
    </row>
    <row r="1714" spans="1:70" x14ac:dyDescent="0.2">
      <c r="A1714" s="15" t="s">
        <v>3492</v>
      </c>
      <c r="B1714" s="15" t="s">
        <v>3493</v>
      </c>
      <c r="C1714" s="15">
        <v>-0.01</v>
      </c>
      <c r="D1714" s="15">
        <v>0</v>
      </c>
      <c r="E1714" s="15">
        <v>0.01</v>
      </c>
      <c r="F1714" s="15">
        <v>-50</v>
      </c>
      <c r="G1714" s="15"/>
      <c r="H1714" s="21"/>
      <c r="I1714" s="15"/>
      <c r="J1714" s="15">
        <v>0</v>
      </c>
      <c r="K1714" s="15"/>
      <c r="L1714" s="15">
        <v>0</v>
      </c>
      <c r="M1714" s="15"/>
      <c r="N1714" s="15">
        <v>0</v>
      </c>
      <c r="O1714" s="15"/>
      <c r="P1714" s="15">
        <v>0</v>
      </c>
      <c r="Q1714" s="15">
        <v>0</v>
      </c>
      <c r="R1714" s="15">
        <v>0</v>
      </c>
      <c r="S1714" s="15">
        <v>0.69</v>
      </c>
      <c r="T1714" s="15">
        <v>3.13</v>
      </c>
      <c r="U1714" s="15">
        <v>3.13</v>
      </c>
      <c r="V1714" s="15">
        <v>50.47</v>
      </c>
      <c r="W1714" s="15">
        <v>50.47</v>
      </c>
      <c r="X1714" s="15"/>
      <c r="Y1714" s="15"/>
      <c r="Z1714" s="15"/>
      <c r="AA1714" s="15"/>
      <c r="AB1714" s="15">
        <v>-5.93</v>
      </c>
      <c r="AC1714" s="15">
        <v>-76.28</v>
      </c>
      <c r="AD1714" s="15">
        <v>-11.84</v>
      </c>
      <c r="AE1714" s="15">
        <v>-76.28</v>
      </c>
      <c r="AF1714" s="15">
        <v>-13.87</v>
      </c>
      <c r="AG1714" s="15">
        <v>-5.49</v>
      </c>
      <c r="AH1714" s="15">
        <v>-13.87</v>
      </c>
      <c r="AI1714" s="15">
        <v>-37.799999999999997</v>
      </c>
      <c r="AJ1714" s="15">
        <v>-12.91</v>
      </c>
      <c r="AK1714" s="15">
        <v>-37.799999999999997</v>
      </c>
      <c r="AL1714" s="15">
        <v>-0.36</v>
      </c>
      <c r="AM1714" s="15">
        <v>21.85</v>
      </c>
      <c r="AN1714" s="15">
        <v>37.94</v>
      </c>
      <c r="AO1714" s="15">
        <v>-6.42</v>
      </c>
      <c r="AP1714" s="15">
        <v>-12.79</v>
      </c>
      <c r="AQ1714" s="15">
        <v>-8.73</v>
      </c>
      <c r="AR1714" s="15"/>
      <c r="AS1714" s="15">
        <v>-3.61</v>
      </c>
      <c r="AT1714" s="15"/>
      <c r="AU1714" s="15"/>
      <c r="AV1714" s="15"/>
      <c r="AW1714" s="15">
        <v>0</v>
      </c>
      <c r="AX1714" s="15"/>
      <c r="AZ1714" s="6">
        <f>IF(D1714&gt;0,H1714/D1714,0)</f>
        <v>0</v>
      </c>
      <c r="BA1714" s="6">
        <f>AZ1714*Q1714</f>
        <v>0</v>
      </c>
      <c r="BB1714" s="6">
        <f>IF(C1714&gt;C$3054,C$3054,IF(C1714&lt;C$3053,C$3053,C1714))</f>
        <v>-0.01</v>
      </c>
      <c r="BC1714" s="6">
        <f>IF(BB1714&gt;0,(D1714/15)-BB1714,0)</f>
        <v>0</v>
      </c>
      <c r="BD1714" s="6">
        <f>BC1714/BC$3049</f>
        <v>0</v>
      </c>
      <c r="BE1714" s="15">
        <f>IF(AU1714&gt;AU$3054,AU$3054,IF(AU1714&lt;AU$3053,AU$3053,AU1714))</f>
        <v>0</v>
      </c>
      <c r="BF1714" s="15">
        <f>IF(I1714&gt;I$3054,I$3054,IF(I1714&lt;I$3053,I$3053,I1714))</f>
        <v>0</v>
      </c>
      <c r="BG1714" s="6">
        <f>IF(BE1714&gt;0, BF1714/BE1714,0)</f>
        <v>0</v>
      </c>
      <c r="BH1714" s="26">
        <f>BG1714/BG$3049</f>
        <v>0</v>
      </c>
      <c r="BI1714" s="26">
        <f>IF(AV1714&gt;AV$3054,AV$3054,IF(AV1714&lt;AV$3053,AV$3053,AV1714))</f>
        <v>0</v>
      </c>
      <c r="BJ1714" s="6">
        <f>IF(BI1714&gt;0, BF1714/BI1714,0)</f>
        <v>0</v>
      </c>
      <c r="BK1714" s="26">
        <f>BJ1714/BJ$3049</f>
        <v>0</v>
      </c>
      <c r="BL1714" s="6">
        <f>IF(_xlfn.NUMBERVALUE(AL1714),IF(ABS(AL1714)&lt;1,1-ABS(AL1714),0),0)</f>
        <v>0.64</v>
      </c>
      <c r="BM1714" s="6">
        <f>IF(F1714&gt;F$3054,F$3054,IF(F1714&lt;F$3053,F$3053,F1714))</f>
        <v>-50</v>
      </c>
      <c r="BN1714" s="6">
        <f>IF(BM1714&gt;0, BM1714/BM$3049, BM1714/BM$3050*-1)</f>
        <v>-0.50271465915946112</v>
      </c>
      <c r="BO1714" s="6">
        <f>IF(O1714&gt;O$3054,O$3054,IF(O1714&lt;O$3053,O$3053,O1714))</f>
        <v>0</v>
      </c>
      <c r="BP1714" s="26">
        <f>BO1714/BO$3049</f>
        <v>0</v>
      </c>
      <c r="BQ1714" s="26">
        <f>IF(OR(BD1714=0, BH1714=0,BN1714=0,BP1714=0), 0,BD1714+BH1714+BK1714+BL1714+BN1714+BP1714)</f>
        <v>0</v>
      </c>
      <c r="BR1714" s="6">
        <f>IF(D1714&gt;0,C1714/D1714,0)</f>
        <v>0</v>
      </c>
    </row>
    <row r="1715" spans="1:70" x14ac:dyDescent="0.2">
      <c r="A1715" s="15" t="s">
        <v>3823</v>
      </c>
      <c r="B1715" s="15" t="s">
        <v>3824</v>
      </c>
      <c r="C1715" s="15">
        <v>0.01</v>
      </c>
      <c r="D1715" s="15">
        <v>0.16</v>
      </c>
      <c r="E1715" s="15">
        <v>0.27</v>
      </c>
      <c r="F1715" s="15">
        <v>-50</v>
      </c>
      <c r="G1715" s="15">
        <v>1.69</v>
      </c>
      <c r="H1715" s="21">
        <v>68650000</v>
      </c>
      <c r="I1715" s="15">
        <v>13.37</v>
      </c>
      <c r="J1715" s="15">
        <v>0</v>
      </c>
      <c r="K1715" s="15"/>
      <c r="L1715" s="15">
        <v>0</v>
      </c>
      <c r="M1715" s="15"/>
      <c r="N1715" s="15">
        <v>0</v>
      </c>
      <c r="O1715" s="15"/>
      <c r="P1715" s="15"/>
      <c r="Q1715" s="15">
        <v>0.09</v>
      </c>
      <c r="R1715" s="15">
        <v>0.04</v>
      </c>
      <c r="S1715" s="15">
        <v>2.0299999999999998</v>
      </c>
      <c r="T1715" s="15">
        <v>8.19</v>
      </c>
      <c r="U1715" s="15">
        <v>8.19</v>
      </c>
      <c r="V1715" s="15">
        <v>8.69</v>
      </c>
      <c r="W1715" s="15">
        <v>8.69</v>
      </c>
      <c r="X1715" s="15">
        <v>14.08</v>
      </c>
      <c r="Y1715" s="15">
        <v>14.08</v>
      </c>
      <c r="Z1715" s="15">
        <v>14.93</v>
      </c>
      <c r="AA1715" s="15">
        <v>14.93</v>
      </c>
      <c r="AB1715" s="16">
        <v>93886.13</v>
      </c>
      <c r="AC1715" s="15">
        <v>12.84</v>
      </c>
      <c r="AD1715" s="15">
        <v>14.29</v>
      </c>
      <c r="AE1715" s="15">
        <v>12.84</v>
      </c>
      <c r="AF1715" s="15">
        <v>9.77</v>
      </c>
      <c r="AG1715" s="15">
        <v>10.79</v>
      </c>
      <c r="AH1715" s="15">
        <v>9.77</v>
      </c>
      <c r="AI1715" s="15">
        <v>15.73</v>
      </c>
      <c r="AJ1715" s="15">
        <v>16.25</v>
      </c>
      <c r="AK1715" s="15">
        <v>15.73</v>
      </c>
      <c r="AL1715" s="15">
        <v>2.67</v>
      </c>
      <c r="AM1715" s="15">
        <v>345.82</v>
      </c>
      <c r="AN1715" s="15">
        <v>72.52</v>
      </c>
      <c r="AO1715" s="15">
        <v>15.68</v>
      </c>
      <c r="AP1715" s="15">
        <v>12.21</v>
      </c>
      <c r="AQ1715" s="15">
        <v>8.1199999999999992</v>
      </c>
      <c r="AR1715" s="15"/>
      <c r="AS1715" s="15">
        <v>47</v>
      </c>
      <c r="AT1715" s="15">
        <v>26.87</v>
      </c>
      <c r="AU1715" s="15"/>
      <c r="AV1715" s="15"/>
      <c r="AW1715" s="15">
        <v>1410000</v>
      </c>
      <c r="AX1715" s="16">
        <v>908500</v>
      </c>
      <c r="AZ1715" s="6">
        <f>IF(D1715&gt;0,H1715/D1715,0)</f>
        <v>429062500</v>
      </c>
      <c r="BA1715" s="6">
        <f>AZ1715*Q1715</f>
        <v>38615625</v>
      </c>
      <c r="BB1715" s="6">
        <f>IF(C1715&gt;C$3054,C$3054,IF(C1715&lt;C$3053,C$3053,C1715))</f>
        <v>0.01</v>
      </c>
      <c r="BC1715" s="6">
        <f>IF(BB1715&gt;0,(D1715/15)-BB1715,0)</f>
        <v>6.666666666666661E-4</v>
      </c>
      <c r="BD1715" s="6">
        <f>BC1715/BC$3049</f>
        <v>1.2838618564642434E-4</v>
      </c>
      <c r="BE1715" s="15">
        <f>IF(AU1715&gt;AU$3054,AU$3054,IF(AU1715&lt;AU$3053,AU$3053,AU1715))</f>
        <v>0</v>
      </c>
      <c r="BF1715" s="15">
        <f>IF(I1715&gt;I$3054,I$3054,IF(I1715&lt;I$3053,I$3053,I1715))</f>
        <v>13.37</v>
      </c>
      <c r="BG1715" s="6">
        <f>IF(BE1715&gt;0, BF1715/BE1715,0)</f>
        <v>0</v>
      </c>
      <c r="BH1715" s="26">
        <f>BG1715/BG$3049</f>
        <v>0</v>
      </c>
      <c r="BI1715" s="26">
        <f>IF(AV1715&gt;AV$3054,AV$3054,IF(AV1715&lt;AV$3053,AV$3053,AV1715))</f>
        <v>0</v>
      </c>
      <c r="BJ1715" s="6">
        <f>IF(BI1715&gt;0, BF1715/BI1715,0)</f>
        <v>0</v>
      </c>
      <c r="BK1715" s="26">
        <f>BJ1715/BJ$3049</f>
        <v>0</v>
      </c>
      <c r="BL1715" s="6">
        <f>IF(_xlfn.NUMBERVALUE(AL1715),IF(ABS(AL1715)&lt;1,1-ABS(AL1715),0),0)</f>
        <v>0</v>
      </c>
      <c r="BM1715" s="6">
        <f>IF(F1715&gt;F$3054,F$3054,IF(F1715&lt;F$3053,F$3053,F1715))</f>
        <v>-50</v>
      </c>
      <c r="BN1715" s="6">
        <f>IF(BM1715&gt;0, BM1715/BM$3049, BM1715/BM$3050*-1)</f>
        <v>-0.50271465915946112</v>
      </c>
      <c r="BO1715" s="6">
        <f>IF(O1715&gt;O$3054,O$3054,IF(O1715&lt;O$3053,O$3053,O1715))</f>
        <v>0</v>
      </c>
      <c r="BP1715" s="26">
        <f>BO1715/BO$3049</f>
        <v>0</v>
      </c>
      <c r="BQ1715" s="26">
        <f>IF(OR(BD1715=0, BH1715=0,BN1715=0,BP1715=0), 0,BD1715+BH1715+BK1715+BL1715+BN1715+BP1715)</f>
        <v>0</v>
      </c>
      <c r="BR1715" s="6">
        <f>IF(D1715&gt;0,C1715/D1715,0)</f>
        <v>6.25E-2</v>
      </c>
    </row>
    <row r="1716" spans="1:70" x14ac:dyDescent="0.2">
      <c r="A1716" s="15" t="s">
        <v>3732</v>
      </c>
      <c r="B1716" s="15" t="s">
        <v>3733</v>
      </c>
      <c r="C1716" s="15">
        <v>0</v>
      </c>
      <c r="D1716" s="15">
        <v>0.03</v>
      </c>
      <c r="E1716" s="15">
        <v>0.03</v>
      </c>
      <c r="F1716" s="15">
        <v>397</v>
      </c>
      <c r="G1716" s="15">
        <v>5.88</v>
      </c>
      <c r="H1716" s="21">
        <v>22800000</v>
      </c>
      <c r="I1716" s="15"/>
      <c r="J1716" s="15">
        <v>0</v>
      </c>
      <c r="K1716" s="15"/>
      <c r="L1716" s="15">
        <v>0</v>
      </c>
      <c r="M1716" s="15"/>
      <c r="N1716" s="15">
        <v>0</v>
      </c>
      <c r="O1716" s="15"/>
      <c r="P1716" s="15"/>
      <c r="Q1716" s="15">
        <v>0.01</v>
      </c>
      <c r="R1716" s="15">
        <v>0</v>
      </c>
      <c r="S1716" s="15">
        <v>0.5</v>
      </c>
      <c r="T1716" s="15">
        <v>0</v>
      </c>
      <c r="U1716" s="15">
        <v>0</v>
      </c>
      <c r="V1716" s="15">
        <v>18.32</v>
      </c>
      <c r="W1716" s="15">
        <v>18.32</v>
      </c>
      <c r="X1716" s="15">
        <v>0</v>
      </c>
      <c r="Y1716" s="15">
        <v>0</v>
      </c>
      <c r="Z1716" s="15">
        <v>23.32</v>
      </c>
      <c r="AA1716" s="15">
        <v>23.32</v>
      </c>
      <c r="AB1716" s="15">
        <v>-31.46</v>
      </c>
      <c r="AC1716" s="15">
        <v>-52.49</v>
      </c>
      <c r="AD1716" s="15">
        <v>-52.1</v>
      </c>
      <c r="AE1716" s="15">
        <v>-52.49</v>
      </c>
      <c r="AF1716" s="15">
        <v>-46.71</v>
      </c>
      <c r="AG1716" s="15">
        <v>-41.12</v>
      </c>
      <c r="AH1716" s="15">
        <v>-46.71</v>
      </c>
      <c r="AI1716" s="15">
        <v>-57.37</v>
      </c>
      <c r="AJ1716" s="15">
        <v>-55.11</v>
      </c>
      <c r="AK1716" s="15">
        <v>-57.37</v>
      </c>
      <c r="AL1716" s="15">
        <v>2.74</v>
      </c>
      <c r="AM1716" s="15">
        <v>589.38</v>
      </c>
      <c r="AN1716" s="15"/>
      <c r="AO1716" s="16">
        <v>-64162.879999999997</v>
      </c>
      <c r="AP1716" s="16">
        <v>-64188.29</v>
      </c>
      <c r="AQ1716" s="16">
        <v>-66228.429999999993</v>
      </c>
      <c r="AR1716" s="15"/>
      <c r="AS1716" s="15">
        <v>-34.729999999999997</v>
      </c>
      <c r="AT1716" s="15"/>
      <c r="AU1716" s="15"/>
      <c r="AV1716" s="15"/>
      <c r="AW1716" s="15">
        <v>1860000</v>
      </c>
      <c r="AX1716" s="15">
        <v>1060000</v>
      </c>
      <c r="AZ1716" s="6">
        <f>IF(D1716&gt;0,H1716/D1716,0)</f>
        <v>760000000</v>
      </c>
      <c r="BA1716" s="6">
        <f>AZ1716*Q1716</f>
        <v>7600000</v>
      </c>
      <c r="BB1716" s="6">
        <f>IF(C1716&gt;C$3054,C$3054,IF(C1716&lt;C$3053,C$3053,C1716))</f>
        <v>0</v>
      </c>
      <c r="BC1716" s="6">
        <f>IF(BB1716&gt;0,(D1716/15)-BB1716,0)</f>
        <v>0</v>
      </c>
      <c r="BD1716" s="6">
        <f>BC1716/BC$3049</f>
        <v>0</v>
      </c>
      <c r="BE1716" s="15">
        <f>IF(AU1716&gt;AU$3054,AU$3054,IF(AU1716&lt;AU$3053,AU$3053,AU1716))</f>
        <v>0</v>
      </c>
      <c r="BF1716" s="15">
        <f>IF(I1716&gt;I$3054,I$3054,IF(I1716&lt;I$3053,I$3053,I1716))</f>
        <v>0</v>
      </c>
      <c r="BG1716" s="6">
        <f>IF(BE1716&gt;0, BF1716/BE1716,0)</f>
        <v>0</v>
      </c>
      <c r="BH1716" s="26">
        <f>BG1716/BG$3049</f>
        <v>0</v>
      </c>
      <c r="BI1716" s="26">
        <f>IF(AV1716&gt;AV$3054,AV$3054,IF(AV1716&lt;AV$3053,AV$3053,AV1716))</f>
        <v>0</v>
      </c>
      <c r="BJ1716" s="6">
        <f>IF(BI1716&gt;0, BF1716/BI1716,0)</f>
        <v>0</v>
      </c>
      <c r="BK1716" s="26">
        <f>BJ1716/BJ$3049</f>
        <v>0</v>
      </c>
      <c r="BL1716" s="6">
        <f>IF(_xlfn.NUMBERVALUE(AL1716),IF(ABS(AL1716)&lt;1,1-ABS(AL1716),0),0)</f>
        <v>0</v>
      </c>
      <c r="BM1716" s="6">
        <f>IF(F1716&gt;F$3054,F$3054,IF(F1716&lt;F$3053,F$3053,F1716))</f>
        <v>397</v>
      </c>
      <c r="BN1716" s="6">
        <f>IF(BM1716&gt;0, BM1716/BM$3049, BM1716/BM$3050*-1)</f>
        <v>0.50153650048130316</v>
      </c>
      <c r="BO1716" s="6">
        <f>IF(O1716&gt;O$3054,O$3054,IF(O1716&lt;O$3053,O$3053,O1716))</f>
        <v>0</v>
      </c>
      <c r="BP1716" s="26">
        <f>BO1716/BO$3049</f>
        <v>0</v>
      </c>
      <c r="BQ1716" s="26">
        <f>IF(OR(BD1716=0, BH1716=0,BN1716=0,BP1716=0), 0,BD1716+BH1716+BK1716+BL1716+BN1716+BP1716)</f>
        <v>0</v>
      </c>
      <c r="BR1716" s="6">
        <f>IF(D1716&gt;0,C1716/D1716,0)</f>
        <v>0</v>
      </c>
    </row>
    <row r="1717" spans="1:70" x14ac:dyDescent="0.2">
      <c r="A1717" s="15" t="s">
        <v>3808</v>
      </c>
      <c r="B1717" s="15" t="s">
        <v>3809</v>
      </c>
      <c r="C1717" s="15">
        <v>0.53</v>
      </c>
      <c r="D1717" s="15">
        <v>0.08</v>
      </c>
      <c r="E1717" s="15">
        <v>0.08</v>
      </c>
      <c r="F1717" s="15">
        <v>0</v>
      </c>
      <c r="G1717" s="15"/>
      <c r="H1717" s="21">
        <v>77150000</v>
      </c>
      <c r="I1717" s="15">
        <v>0.16</v>
      </c>
      <c r="J1717" s="15">
        <v>0</v>
      </c>
      <c r="K1717" s="15"/>
      <c r="L1717" s="15">
        <v>0</v>
      </c>
      <c r="M1717" s="15"/>
      <c r="N1717" s="15">
        <v>0</v>
      </c>
      <c r="O1717" s="15"/>
      <c r="P1717" s="15"/>
      <c r="Q1717" s="15">
        <v>-0.01</v>
      </c>
      <c r="R1717" s="15">
        <v>0.02</v>
      </c>
      <c r="S1717" s="15">
        <v>2.12</v>
      </c>
      <c r="T1717" s="15">
        <v>67.069999999999993</v>
      </c>
      <c r="U1717" s="15">
        <v>116.23</v>
      </c>
      <c r="V1717" s="15">
        <v>68.37</v>
      </c>
      <c r="W1717" s="15">
        <v>116.38</v>
      </c>
      <c r="X1717" s="15"/>
      <c r="Y1717" s="15"/>
      <c r="Z1717" s="15"/>
      <c r="AA1717" s="15"/>
      <c r="AB1717" s="15"/>
      <c r="AC1717" s="15"/>
      <c r="AD1717" s="15">
        <v>-25.57</v>
      </c>
      <c r="AE1717" s="15"/>
      <c r="AF1717" s="15"/>
      <c r="AG1717" s="15">
        <v>-18.97</v>
      </c>
      <c r="AH1717" s="15">
        <v>245.69</v>
      </c>
      <c r="AI1717" s="15"/>
      <c r="AJ1717" s="15">
        <v>-58.07</v>
      </c>
      <c r="AK1717" s="15"/>
      <c r="AL1717" s="15"/>
      <c r="AM1717" s="15">
        <v>927.66</v>
      </c>
      <c r="AN1717" s="15">
        <v>-15.41</v>
      </c>
      <c r="AO1717" s="15">
        <v>-20.68</v>
      </c>
      <c r="AP1717" s="15">
        <v>305.22000000000003</v>
      </c>
      <c r="AQ1717" s="15">
        <v>297.73</v>
      </c>
      <c r="AR1717" s="15"/>
      <c r="AS1717" s="15"/>
      <c r="AT1717" s="15"/>
      <c r="AU1717" s="15"/>
      <c r="AV1717" s="15"/>
      <c r="AW1717" s="15">
        <v>0</v>
      </c>
      <c r="AX1717" s="15"/>
      <c r="AZ1717" s="6">
        <f>IF(D1717&gt;0,H1717/D1717,0)</f>
        <v>964375000</v>
      </c>
      <c r="BA1717" s="6">
        <f>AZ1717*Q1717</f>
        <v>-9643750</v>
      </c>
      <c r="BB1717" s="6">
        <f>IF(C1717&gt;C$3054,C$3054,IF(C1717&lt;C$3053,C$3053,C1717))</f>
        <v>0.53</v>
      </c>
      <c r="BC1717" s="6">
        <f>IF(BB1717&gt;0,(D1717/15)-BB1717,0)</f>
        <v>-0.52466666666666673</v>
      </c>
      <c r="BD1717" s="6">
        <f>BC1717/BC$3049</f>
        <v>-0.10103992810373605</v>
      </c>
      <c r="BE1717" s="15">
        <f>IF(AU1717&gt;AU$3054,AU$3054,IF(AU1717&lt;AU$3053,AU$3053,AU1717))</f>
        <v>0</v>
      </c>
      <c r="BF1717" s="15">
        <f>IF(I1717&gt;I$3054,I$3054,IF(I1717&lt;I$3053,I$3053,I1717))</f>
        <v>0.16</v>
      </c>
      <c r="BG1717" s="6">
        <f>IF(BE1717&gt;0, BF1717/BE1717,0)</f>
        <v>0</v>
      </c>
      <c r="BH1717" s="26">
        <f>BG1717/BG$3049</f>
        <v>0</v>
      </c>
      <c r="BI1717" s="26">
        <f>IF(AV1717&gt;AV$3054,AV$3054,IF(AV1717&lt;AV$3053,AV$3053,AV1717))</f>
        <v>0</v>
      </c>
      <c r="BJ1717" s="6">
        <f>IF(BI1717&gt;0, BF1717/BI1717,0)</f>
        <v>0</v>
      </c>
      <c r="BK1717" s="26">
        <f>BJ1717/BJ$3049</f>
        <v>0</v>
      </c>
      <c r="BL1717" s="6">
        <f>IF(_xlfn.NUMBERVALUE(AL1717),IF(ABS(AL1717)&lt;1,1-ABS(AL1717),0),0)</f>
        <v>0</v>
      </c>
      <c r="BM1717" s="6">
        <f>IF(F1717&gt;F$3054,F$3054,IF(F1717&lt;F$3053,F$3053,F1717))</f>
        <v>0</v>
      </c>
      <c r="BN1717" s="6">
        <f>IF(BM1717&gt;0, BM1717/BM$3049, BM1717/BM$3050*-1)</f>
        <v>0</v>
      </c>
      <c r="BO1717" s="6">
        <f>IF(O1717&gt;O$3054,O$3054,IF(O1717&lt;O$3053,O$3053,O1717))</f>
        <v>0</v>
      </c>
      <c r="BP1717" s="26">
        <f>BO1717/BO$3049</f>
        <v>0</v>
      </c>
      <c r="BQ1717" s="26">
        <f>IF(OR(BD1717=0, BH1717=0,BN1717=0,BP1717=0), 0,BD1717+BH1717+BK1717+BL1717+BN1717+BP1717)</f>
        <v>0</v>
      </c>
      <c r="BR1717" s="6">
        <f>IF(D1717&gt;0,C1717/D1717,0)</f>
        <v>6.625</v>
      </c>
    </row>
    <row r="1718" spans="1:70" x14ac:dyDescent="0.2">
      <c r="A1718" s="15" t="s">
        <v>3821</v>
      </c>
      <c r="B1718" s="15" t="s">
        <v>3822</v>
      </c>
      <c r="C1718" s="15">
        <v>0</v>
      </c>
      <c r="D1718" s="15">
        <v>0.03</v>
      </c>
      <c r="E1718" s="15">
        <v>0.03</v>
      </c>
      <c r="F1718" s="15">
        <v>100</v>
      </c>
      <c r="G1718" s="15">
        <v>2.98</v>
      </c>
      <c r="H1718" s="21">
        <v>14790000</v>
      </c>
      <c r="I1718" s="15"/>
      <c r="J1718" s="15">
        <v>0</v>
      </c>
      <c r="K1718" s="15"/>
      <c r="L1718" s="15">
        <v>0</v>
      </c>
      <c r="M1718" s="15"/>
      <c r="N1718" s="15">
        <v>0</v>
      </c>
      <c r="O1718" s="15"/>
      <c r="P1718" s="15"/>
      <c r="Q1718" s="15">
        <v>0.01</v>
      </c>
      <c r="R1718" s="15">
        <v>0</v>
      </c>
      <c r="S1718" s="15">
        <v>1.22</v>
      </c>
      <c r="T1718" s="15">
        <v>0</v>
      </c>
      <c r="U1718" s="15">
        <v>0</v>
      </c>
      <c r="V1718" s="15">
        <v>31.62</v>
      </c>
      <c r="W1718" s="15">
        <v>31.62</v>
      </c>
      <c r="X1718" s="15">
        <v>0</v>
      </c>
      <c r="Y1718" s="15">
        <v>0</v>
      </c>
      <c r="Z1718" s="15">
        <v>63.13</v>
      </c>
      <c r="AA1718" s="15">
        <v>63.13</v>
      </c>
      <c r="AB1718" s="15">
        <v>-0.91</v>
      </c>
      <c r="AC1718" s="15">
        <v>-18.13</v>
      </c>
      <c r="AD1718" s="15">
        <v>-18.940000000000001</v>
      </c>
      <c r="AE1718" s="15">
        <v>-18.13</v>
      </c>
      <c r="AF1718" s="15">
        <v>-11.19</v>
      </c>
      <c r="AG1718" s="15">
        <v>-12.04</v>
      </c>
      <c r="AH1718" s="15">
        <v>-11.19</v>
      </c>
      <c r="AI1718" s="15">
        <v>-21.88</v>
      </c>
      <c r="AJ1718" s="15">
        <v>-20.91</v>
      </c>
      <c r="AK1718" s="15">
        <v>-21.88</v>
      </c>
      <c r="AL1718" s="15">
        <v>1.37</v>
      </c>
      <c r="AM1718" s="15">
        <v>232.92</v>
      </c>
      <c r="AN1718" s="15">
        <v>74.63</v>
      </c>
      <c r="AO1718" s="15">
        <v>2.75</v>
      </c>
      <c r="AP1718" s="15">
        <v>-12.17</v>
      </c>
      <c r="AQ1718" s="15">
        <v>-16.989999999999998</v>
      </c>
      <c r="AR1718" s="15"/>
      <c r="AS1718" s="15">
        <v>47.17</v>
      </c>
      <c r="AT1718" s="15">
        <v>34.53</v>
      </c>
      <c r="AU1718" s="15"/>
      <c r="AV1718" s="15"/>
      <c r="AW1718" s="15">
        <v>0</v>
      </c>
      <c r="AX1718" s="16">
        <v>33756</v>
      </c>
      <c r="AZ1718" s="6">
        <f>IF(D1718&gt;0,H1718/D1718,0)</f>
        <v>493000000</v>
      </c>
      <c r="BA1718" s="6">
        <f>AZ1718*Q1718</f>
        <v>4930000</v>
      </c>
      <c r="BB1718" s="6">
        <f>IF(C1718&gt;C$3054,C$3054,IF(C1718&lt;C$3053,C$3053,C1718))</f>
        <v>0</v>
      </c>
      <c r="BC1718" s="6">
        <f>IF(BB1718&gt;0,(D1718/15)-BB1718,0)</f>
        <v>0</v>
      </c>
      <c r="BD1718" s="6">
        <f>BC1718/BC$3049</f>
        <v>0</v>
      </c>
      <c r="BE1718" s="15">
        <f>IF(AU1718&gt;AU$3054,AU$3054,IF(AU1718&lt;AU$3053,AU$3053,AU1718))</f>
        <v>0</v>
      </c>
      <c r="BF1718" s="15">
        <f>IF(I1718&gt;I$3054,I$3054,IF(I1718&lt;I$3053,I$3053,I1718))</f>
        <v>0</v>
      </c>
      <c r="BG1718" s="6">
        <f>IF(BE1718&gt;0, BF1718/BE1718,0)</f>
        <v>0</v>
      </c>
      <c r="BH1718" s="26">
        <f>BG1718/BG$3049</f>
        <v>0</v>
      </c>
      <c r="BI1718" s="26">
        <f>IF(AV1718&gt;AV$3054,AV$3054,IF(AV1718&lt;AV$3053,AV$3053,AV1718))</f>
        <v>0</v>
      </c>
      <c r="BJ1718" s="6">
        <f>IF(BI1718&gt;0, BF1718/BI1718,0)</f>
        <v>0</v>
      </c>
      <c r="BK1718" s="26">
        <f>BJ1718/BJ$3049</f>
        <v>0</v>
      </c>
      <c r="BL1718" s="6">
        <f>IF(_xlfn.NUMBERVALUE(AL1718),IF(ABS(AL1718)&lt;1,1-ABS(AL1718),0),0)</f>
        <v>0</v>
      </c>
      <c r="BM1718" s="6">
        <f>IF(F1718&gt;F$3054,F$3054,IF(F1718&lt;F$3053,F$3053,F1718))</f>
        <v>100</v>
      </c>
      <c r="BN1718" s="6">
        <f>IF(BM1718&gt;0, BM1718/BM$3049, BM1718/BM$3050*-1)</f>
        <v>0.12633161221191516</v>
      </c>
      <c r="BO1718" s="6">
        <f>IF(O1718&gt;O$3054,O$3054,IF(O1718&lt;O$3053,O$3053,O1718))</f>
        <v>0</v>
      </c>
      <c r="BP1718" s="26">
        <f>BO1718/BO$3049</f>
        <v>0</v>
      </c>
      <c r="BQ1718" s="26">
        <f>IF(OR(BD1718=0, BH1718=0,BN1718=0,BP1718=0), 0,BD1718+BH1718+BK1718+BL1718+BN1718+BP1718)</f>
        <v>0</v>
      </c>
      <c r="BR1718" s="6">
        <f>IF(D1718&gt;0,C1718/D1718,0)</f>
        <v>0</v>
      </c>
    </row>
    <row r="1719" spans="1:70" x14ac:dyDescent="0.2">
      <c r="A1719" s="15" t="s">
        <v>3813</v>
      </c>
      <c r="B1719" s="15" t="s">
        <v>3814</v>
      </c>
      <c r="C1719" s="15">
        <v>-0.06</v>
      </c>
      <c r="D1719" s="15">
        <v>0.04</v>
      </c>
      <c r="E1719" s="15">
        <v>0.04</v>
      </c>
      <c r="F1719" s="15">
        <v>0</v>
      </c>
      <c r="G1719" s="15">
        <v>0.31</v>
      </c>
      <c r="H1719" s="21">
        <v>1470000</v>
      </c>
      <c r="I1719" s="15"/>
      <c r="J1719" s="15">
        <v>0</v>
      </c>
      <c r="K1719" s="15"/>
      <c r="L1719" s="15">
        <v>0</v>
      </c>
      <c r="M1719" s="15"/>
      <c r="N1719" s="15">
        <v>0</v>
      </c>
      <c r="O1719" s="15"/>
      <c r="P1719" s="15"/>
      <c r="Q1719" s="15">
        <v>0.12</v>
      </c>
      <c r="R1719" s="15">
        <v>0.03</v>
      </c>
      <c r="S1719" s="15">
        <v>1.79</v>
      </c>
      <c r="T1719" s="15">
        <v>0</v>
      </c>
      <c r="U1719" s="15">
        <v>0</v>
      </c>
      <c r="V1719" s="15">
        <v>0</v>
      </c>
      <c r="W1719" s="15">
        <v>0</v>
      </c>
      <c r="X1719" s="15">
        <v>0</v>
      </c>
      <c r="Y1719" s="15">
        <v>0</v>
      </c>
      <c r="Z1719" s="15">
        <v>0</v>
      </c>
      <c r="AA1719" s="15">
        <v>0</v>
      </c>
      <c r="AB1719" s="15">
        <v>-5.53</v>
      </c>
      <c r="AC1719" s="15">
        <v>-38.47</v>
      </c>
      <c r="AD1719" s="15">
        <v>53.59</v>
      </c>
      <c r="AE1719" s="15">
        <v>-38.47</v>
      </c>
      <c r="AF1719" s="15">
        <v>-23.61</v>
      </c>
      <c r="AG1719" s="15">
        <v>12.62</v>
      </c>
      <c r="AH1719" s="15">
        <v>-23.61</v>
      </c>
      <c r="AI1719" s="15">
        <v>-40.369999999999997</v>
      </c>
      <c r="AJ1719" s="15"/>
      <c r="AK1719" s="15">
        <v>-40.369999999999997</v>
      </c>
      <c r="AL1719" s="15">
        <v>9.26</v>
      </c>
      <c r="AM1719" s="15">
        <v>25.03</v>
      </c>
      <c r="AN1719" s="15"/>
      <c r="AO1719" s="16">
        <v>-4558.82</v>
      </c>
      <c r="AP1719" s="16">
        <v>-4559.26</v>
      </c>
      <c r="AQ1719" s="16">
        <v>-5383.5</v>
      </c>
      <c r="AR1719" s="15"/>
      <c r="AS1719" s="15">
        <v>-69.03</v>
      </c>
      <c r="AT1719" s="15"/>
      <c r="AU1719" s="15"/>
      <c r="AV1719" s="15"/>
      <c r="AW1719" s="15">
        <v>0</v>
      </c>
      <c r="AX1719" s="15"/>
      <c r="AZ1719" s="6">
        <f>IF(D1719&gt;0,H1719/D1719,0)</f>
        <v>36750000</v>
      </c>
      <c r="BA1719" s="6">
        <f>AZ1719*Q1719</f>
        <v>4410000</v>
      </c>
      <c r="BB1719" s="6">
        <f>IF(C1719&gt;C$3054,C$3054,IF(C1719&lt;C$3053,C$3053,C1719))</f>
        <v>-0.06</v>
      </c>
      <c r="BC1719" s="6">
        <f>IF(BB1719&gt;0,(D1719/15)-BB1719,0)</f>
        <v>0</v>
      </c>
      <c r="BD1719" s="6">
        <f>BC1719/BC$3049</f>
        <v>0</v>
      </c>
      <c r="BE1719" s="15">
        <f>IF(AU1719&gt;AU$3054,AU$3054,IF(AU1719&lt;AU$3053,AU$3053,AU1719))</f>
        <v>0</v>
      </c>
      <c r="BF1719" s="15">
        <f>IF(I1719&gt;I$3054,I$3054,IF(I1719&lt;I$3053,I$3053,I1719))</f>
        <v>0</v>
      </c>
      <c r="BG1719" s="6">
        <f>IF(BE1719&gt;0, BF1719/BE1719,0)</f>
        <v>0</v>
      </c>
      <c r="BH1719" s="26">
        <f>BG1719/BG$3049</f>
        <v>0</v>
      </c>
      <c r="BI1719" s="26">
        <f>IF(AV1719&gt;AV$3054,AV$3054,IF(AV1719&lt;AV$3053,AV$3053,AV1719))</f>
        <v>0</v>
      </c>
      <c r="BJ1719" s="6">
        <f>IF(BI1719&gt;0, BF1719/BI1719,0)</f>
        <v>0</v>
      </c>
      <c r="BK1719" s="26">
        <f>BJ1719/BJ$3049</f>
        <v>0</v>
      </c>
      <c r="BL1719" s="6">
        <f>IF(_xlfn.NUMBERVALUE(AL1719),IF(ABS(AL1719)&lt;1,1-ABS(AL1719),0),0)</f>
        <v>0</v>
      </c>
      <c r="BM1719" s="6">
        <f>IF(F1719&gt;F$3054,F$3054,IF(F1719&lt;F$3053,F$3053,F1719))</f>
        <v>0</v>
      </c>
      <c r="BN1719" s="6">
        <f>IF(BM1719&gt;0, BM1719/BM$3049, BM1719/BM$3050*-1)</f>
        <v>0</v>
      </c>
      <c r="BO1719" s="6">
        <f>IF(O1719&gt;O$3054,O$3054,IF(O1719&lt;O$3053,O$3053,O1719))</f>
        <v>0</v>
      </c>
      <c r="BP1719" s="26">
        <f>BO1719/BO$3049</f>
        <v>0</v>
      </c>
      <c r="BQ1719" s="26">
        <f>IF(OR(BD1719=0, BH1719=0,BN1719=0,BP1719=0), 0,BD1719+BH1719+BK1719+BL1719+BN1719+BP1719)</f>
        <v>0</v>
      </c>
      <c r="BR1719" s="6">
        <f>IF(D1719&gt;0,C1719/D1719,0)</f>
        <v>-1.5</v>
      </c>
    </row>
    <row r="1720" spans="1:70" x14ac:dyDescent="0.2">
      <c r="A1720" s="15" t="s">
        <v>5547</v>
      </c>
      <c r="B1720" s="15" t="s">
        <v>5548</v>
      </c>
      <c r="C1720" s="15">
        <v>0</v>
      </c>
      <c r="D1720" s="15">
        <v>0.06</v>
      </c>
      <c r="E1720" s="15">
        <v>7.0000000000000007E-2</v>
      </c>
      <c r="F1720" s="15">
        <v>210</v>
      </c>
      <c r="G1720" s="15">
        <v>4.04</v>
      </c>
      <c r="H1720" s="21">
        <v>3960000</v>
      </c>
      <c r="I1720" s="15"/>
      <c r="J1720" s="15">
        <v>0</v>
      </c>
      <c r="K1720" s="15">
        <v>0.02</v>
      </c>
      <c r="L1720" s="15">
        <v>0</v>
      </c>
      <c r="M1720" s="15"/>
      <c r="N1720" s="15">
        <v>0</v>
      </c>
      <c r="O1720" s="15"/>
      <c r="P1720" s="15">
        <v>2.7</v>
      </c>
      <c r="Q1720" s="15">
        <v>0.02</v>
      </c>
      <c r="R1720" s="15">
        <v>0.03</v>
      </c>
      <c r="S1720" s="15">
        <v>1.91</v>
      </c>
      <c r="T1720" s="15">
        <v>0</v>
      </c>
      <c r="U1720" s="15">
        <v>0</v>
      </c>
      <c r="V1720" s="15">
        <v>0</v>
      </c>
      <c r="W1720" s="15">
        <v>0</v>
      </c>
      <c r="X1720" s="15">
        <v>0</v>
      </c>
      <c r="Y1720" s="15">
        <v>0</v>
      </c>
      <c r="Z1720" s="15">
        <v>0</v>
      </c>
      <c r="AA1720" s="15">
        <v>0</v>
      </c>
      <c r="AB1720" s="15"/>
      <c r="AC1720" s="15">
        <v>-5.56</v>
      </c>
      <c r="AD1720" s="15"/>
      <c r="AE1720" s="15">
        <v>8.58</v>
      </c>
      <c r="AF1720" s="15">
        <v>-3.4</v>
      </c>
      <c r="AG1720" s="15"/>
      <c r="AH1720" s="15">
        <v>7.56</v>
      </c>
      <c r="AI1720" s="15">
        <v>-5.6</v>
      </c>
      <c r="AJ1720" s="15"/>
      <c r="AK1720" s="15">
        <v>8.98</v>
      </c>
      <c r="AL1720" s="15">
        <v>-1.5</v>
      </c>
      <c r="AM1720" s="15">
        <v>17.55</v>
      </c>
      <c r="AN1720" s="15"/>
      <c r="AO1720" s="16">
        <v>-1153.22</v>
      </c>
      <c r="AP1720" s="16">
        <v>-6090.41</v>
      </c>
      <c r="AQ1720" s="15">
        <v>-248.19</v>
      </c>
      <c r="AR1720" s="15"/>
      <c r="AS1720" s="15"/>
      <c r="AT1720" s="15"/>
      <c r="AU1720" s="15"/>
      <c r="AV1720" s="15"/>
      <c r="AW1720" s="15">
        <v>0</v>
      </c>
      <c r="AX1720" s="15"/>
      <c r="AZ1720" s="6">
        <f>IF(D1720&gt;0,H1720/D1720,0)</f>
        <v>66000000</v>
      </c>
      <c r="BA1720" s="6">
        <f>AZ1720*Q1720</f>
        <v>1320000</v>
      </c>
      <c r="BB1720" s="6">
        <f>IF(C1720&gt;C$3054,C$3054,IF(C1720&lt;C$3053,C$3053,C1720))</f>
        <v>0</v>
      </c>
      <c r="BC1720" s="6">
        <f>IF(BB1720&gt;0,(D1720/15)-BB1720,0)</f>
        <v>0</v>
      </c>
      <c r="BD1720" s="6">
        <f>BC1720/BC$3049</f>
        <v>0</v>
      </c>
      <c r="BE1720" s="15">
        <f>IF(AU1720&gt;AU$3054,AU$3054,IF(AU1720&lt;AU$3053,AU$3053,AU1720))</f>
        <v>0</v>
      </c>
      <c r="BF1720" s="15">
        <f>IF(I1720&gt;I$3054,I$3054,IF(I1720&lt;I$3053,I$3053,I1720))</f>
        <v>0</v>
      </c>
      <c r="BG1720" s="6">
        <f>IF(BE1720&gt;0, BF1720/BE1720,0)</f>
        <v>0</v>
      </c>
      <c r="BH1720" s="26">
        <f>BG1720/BG$3049</f>
        <v>0</v>
      </c>
      <c r="BI1720" s="26">
        <f>IF(AV1720&gt;AV$3054,AV$3054,IF(AV1720&lt;AV$3053,AV$3053,AV1720))</f>
        <v>0</v>
      </c>
      <c r="BJ1720" s="6">
        <f>IF(BI1720&gt;0, BF1720/BI1720,0)</f>
        <v>0</v>
      </c>
      <c r="BK1720" s="26">
        <f>BJ1720/BJ$3049</f>
        <v>0</v>
      </c>
      <c r="BL1720" s="6">
        <f>IF(_xlfn.NUMBERVALUE(AL1720),IF(ABS(AL1720)&lt;1,1-ABS(AL1720),0),0)</f>
        <v>0</v>
      </c>
      <c r="BM1720" s="6">
        <f>IF(F1720&gt;F$3054,F$3054,IF(F1720&lt;F$3053,F$3053,F1720))</f>
        <v>210</v>
      </c>
      <c r="BN1720" s="6">
        <f>IF(BM1720&gt;0, BM1720/BM$3049, BM1720/BM$3050*-1)</f>
        <v>0.26529638564502184</v>
      </c>
      <c r="BO1720" s="6">
        <f>IF(O1720&gt;O$3054,O$3054,IF(O1720&lt;O$3053,O$3053,O1720))</f>
        <v>0</v>
      </c>
      <c r="BP1720" s="26">
        <f>BO1720/BO$3049</f>
        <v>0</v>
      </c>
      <c r="BQ1720" s="26">
        <f>IF(OR(BD1720=0, BH1720=0,BN1720=0,BP1720=0), 0,BD1720+BH1720+BK1720+BL1720+BN1720+BP1720)</f>
        <v>0</v>
      </c>
      <c r="BR1720" s="6">
        <f>IF(D1720&gt;0,C1720/D1720,0)</f>
        <v>0</v>
      </c>
    </row>
    <row r="1721" spans="1:70" x14ac:dyDescent="0.2">
      <c r="A1721" s="15" t="s">
        <v>71</v>
      </c>
      <c r="B1721" s="15" t="s">
        <v>4394</v>
      </c>
      <c r="C1721" s="15">
        <v>0.83</v>
      </c>
      <c r="D1721" s="15">
        <v>16.010000000000002</v>
      </c>
      <c r="E1721" s="15">
        <v>13.99</v>
      </c>
      <c r="F1721" s="15">
        <v>24.2</v>
      </c>
      <c r="G1721" s="15">
        <v>2.7</v>
      </c>
      <c r="H1721" s="21">
        <v>4840000000</v>
      </c>
      <c r="I1721" s="15">
        <v>19.23</v>
      </c>
      <c r="J1721" s="15">
        <v>0.16</v>
      </c>
      <c r="K1721" s="15"/>
      <c r="L1721" s="15">
        <v>0.4</v>
      </c>
      <c r="M1721" s="15"/>
      <c r="N1721" s="15">
        <v>0.4</v>
      </c>
      <c r="O1721" s="15"/>
      <c r="P1721" s="15">
        <v>68.5</v>
      </c>
      <c r="Q1721" s="15">
        <v>5.94</v>
      </c>
      <c r="R1721" s="15">
        <v>1.5</v>
      </c>
      <c r="S1721" s="15">
        <v>9.09</v>
      </c>
      <c r="T1721" s="15">
        <v>3.02</v>
      </c>
      <c r="U1721" s="15">
        <v>3.02</v>
      </c>
      <c r="V1721" s="15">
        <v>4</v>
      </c>
      <c r="W1721" s="15">
        <v>4</v>
      </c>
      <c r="X1721" s="15">
        <v>3.6</v>
      </c>
      <c r="Y1721" s="15">
        <v>3.6</v>
      </c>
      <c r="Z1721" s="15">
        <v>4.76</v>
      </c>
      <c r="AA1721" s="15">
        <v>4.76</v>
      </c>
      <c r="AB1721" s="15">
        <v>49.6</v>
      </c>
      <c r="AC1721" s="15">
        <v>14.48</v>
      </c>
      <c r="AD1721" s="15">
        <v>12.9</v>
      </c>
      <c r="AE1721" s="15">
        <v>14.48</v>
      </c>
      <c r="AF1721" s="15">
        <v>13.04</v>
      </c>
      <c r="AG1721" s="15">
        <v>11.22</v>
      </c>
      <c r="AH1721" s="15">
        <v>13.04</v>
      </c>
      <c r="AI1721" s="15">
        <v>16.52</v>
      </c>
      <c r="AJ1721" s="15">
        <v>15.55</v>
      </c>
      <c r="AK1721" s="15">
        <v>16.52</v>
      </c>
      <c r="AL1721" s="15">
        <v>2.14</v>
      </c>
      <c r="AM1721" s="15">
        <v>2.23</v>
      </c>
      <c r="AN1721" s="15">
        <v>39.06</v>
      </c>
      <c r="AO1721" s="15">
        <v>35.520000000000003</v>
      </c>
      <c r="AP1721" s="15">
        <v>47.4</v>
      </c>
      <c r="AQ1721" s="15">
        <v>35.119999999999997</v>
      </c>
      <c r="AR1721" s="15">
        <v>10.039999999999999</v>
      </c>
      <c r="AS1721" s="15">
        <v>5.15</v>
      </c>
      <c r="AT1721" s="15"/>
      <c r="AU1721" s="15">
        <v>-0.12</v>
      </c>
      <c r="AV1721" s="15"/>
      <c r="AW1721" s="15">
        <v>0</v>
      </c>
      <c r="AX1721" s="15"/>
      <c r="AZ1721" s="6">
        <f>IF(D1721&gt;0,H1721/D1721,0)</f>
        <v>302311055.59025604</v>
      </c>
      <c r="BA1721" s="6">
        <f>AZ1721*Q1721</f>
        <v>1795727670.206121</v>
      </c>
      <c r="BB1721" s="6">
        <f>IF(C1721&gt;C$3054,C$3054,IF(C1721&lt;C$3053,C$3053,C1721))</f>
        <v>0.83</v>
      </c>
      <c r="BC1721" s="6">
        <f>IF(BB1721&gt;0,(D1721/15)-BB1721,0)</f>
        <v>0.23733333333333351</v>
      </c>
      <c r="BD1721" s="6">
        <f>BC1721/BC$3049</f>
        <v>4.5705482090127134E-2</v>
      </c>
      <c r="BE1721" s="15">
        <f>IF(AU1721&gt;AU$3054,AU$3054,IF(AU1721&lt;AU$3053,AU$3053,AU1721))</f>
        <v>-0.12</v>
      </c>
      <c r="BF1721" s="15">
        <f>IF(I1721&gt;I$3054,I$3054,IF(I1721&lt;I$3053,I$3053,I1721))</f>
        <v>19.23</v>
      </c>
      <c r="BG1721" s="6">
        <f>IF(BE1721&gt;0, BF1721/BE1721,0)</f>
        <v>0</v>
      </c>
      <c r="BH1721" s="26">
        <f>BG1721/BG$3049</f>
        <v>0</v>
      </c>
      <c r="BI1721" s="26">
        <f>IF(AV1721&gt;AV$3054,AV$3054,IF(AV1721&lt;AV$3053,AV$3053,AV1721))</f>
        <v>0</v>
      </c>
      <c r="BJ1721" s="6">
        <f>IF(BI1721&gt;0, BF1721/BI1721,0)</f>
        <v>0</v>
      </c>
      <c r="BK1721" s="26">
        <f>BJ1721/BJ$3049</f>
        <v>0</v>
      </c>
      <c r="BL1721" s="6">
        <f>IF(_xlfn.NUMBERVALUE(AL1721),IF(ABS(AL1721)&lt;1,1-ABS(AL1721),0),0)</f>
        <v>0</v>
      </c>
      <c r="BM1721" s="6">
        <f>IF(F1721&gt;F$3054,F$3054,IF(F1721&lt;F$3053,F$3053,F1721))</f>
        <v>24.2</v>
      </c>
      <c r="BN1721" s="6">
        <f>IF(BM1721&gt;0, BM1721/BM$3049, BM1721/BM$3050*-1)</f>
        <v>3.0572250155283469E-2</v>
      </c>
      <c r="BO1721" s="6">
        <f>IF(O1721&gt;O$3054,O$3054,IF(O1721&lt;O$3053,O$3053,O1721))</f>
        <v>0</v>
      </c>
      <c r="BP1721" s="26">
        <f>BO1721/BO$3049</f>
        <v>0</v>
      </c>
      <c r="BQ1721" s="26">
        <f>IF(OR(BD1721=0, BH1721=0,BN1721=0,BP1721=0), 0,BD1721+BH1721+BK1721+BL1721+BN1721+BP1721)</f>
        <v>0</v>
      </c>
      <c r="BR1721" s="6">
        <f>IF(D1721&gt;0,C1721/D1721,0)</f>
        <v>5.184259837601498E-2</v>
      </c>
    </row>
    <row r="1722" spans="1:70" x14ac:dyDescent="0.2">
      <c r="A1722" s="15" t="s">
        <v>3662</v>
      </c>
      <c r="B1722" s="15" t="s">
        <v>3663</v>
      </c>
      <c r="C1722" s="15">
        <v>-0.02</v>
      </c>
      <c r="D1722" s="15">
        <v>0.46</v>
      </c>
      <c r="E1722" s="15">
        <v>0.41</v>
      </c>
      <c r="F1722" s="15">
        <v>-4.26</v>
      </c>
      <c r="G1722" s="15">
        <v>0.32</v>
      </c>
      <c r="H1722" s="21">
        <v>42660000</v>
      </c>
      <c r="I1722" s="15"/>
      <c r="J1722" s="15"/>
      <c r="K1722" s="15">
        <v>0.01</v>
      </c>
      <c r="L1722" s="15"/>
      <c r="M1722" s="15">
        <v>0.03</v>
      </c>
      <c r="N1722" s="15">
        <v>0</v>
      </c>
      <c r="O1722" s="15">
        <v>6.67</v>
      </c>
      <c r="P1722" s="15">
        <v>0.94</v>
      </c>
      <c r="Q1722" s="15">
        <v>1.42</v>
      </c>
      <c r="R1722" s="15">
        <v>0.09</v>
      </c>
      <c r="S1722" s="15">
        <v>4.3099999999999996</v>
      </c>
      <c r="T1722" s="15">
        <v>0</v>
      </c>
      <c r="U1722" s="15">
        <v>0</v>
      </c>
      <c r="V1722" s="15">
        <v>2</v>
      </c>
      <c r="W1722" s="15">
        <v>2</v>
      </c>
      <c r="X1722" s="15">
        <v>0</v>
      </c>
      <c r="Y1722" s="15">
        <v>0</v>
      </c>
      <c r="Z1722" s="15">
        <v>2.2000000000000002</v>
      </c>
      <c r="AA1722" s="15">
        <v>2.2000000000000002</v>
      </c>
      <c r="AB1722" s="15">
        <v>-2</v>
      </c>
      <c r="AC1722" s="15">
        <v>-1.49</v>
      </c>
      <c r="AD1722" s="15">
        <v>-1.78</v>
      </c>
      <c r="AE1722" s="15">
        <v>-1.49</v>
      </c>
      <c r="AF1722" s="15">
        <v>-1.29</v>
      </c>
      <c r="AG1722" s="15">
        <v>-1.34</v>
      </c>
      <c r="AH1722" s="15">
        <v>-1.29</v>
      </c>
      <c r="AI1722" s="15">
        <v>-1.56</v>
      </c>
      <c r="AJ1722" s="15">
        <v>-1.91</v>
      </c>
      <c r="AK1722" s="15">
        <v>-1.56</v>
      </c>
      <c r="AL1722" s="15">
        <v>1.39</v>
      </c>
      <c r="AM1722" s="15">
        <v>61.59</v>
      </c>
      <c r="AN1722" s="15">
        <v>9.6300000000000008</v>
      </c>
      <c r="AO1722" s="15">
        <v>8.3699999999999992</v>
      </c>
      <c r="AP1722" s="15">
        <v>-4.8099999999999996</v>
      </c>
      <c r="AQ1722" s="15">
        <v>-2.21</v>
      </c>
      <c r="AR1722" s="15"/>
      <c r="AS1722" s="15">
        <v>-11.33</v>
      </c>
      <c r="AT1722" s="15">
        <v>30.53</v>
      </c>
      <c r="AU1722" s="15"/>
      <c r="AV1722" s="15"/>
      <c r="AW1722" s="16">
        <v>157634</v>
      </c>
      <c r="AX1722" s="16">
        <v>257782</v>
      </c>
      <c r="AZ1722" s="6">
        <f>IF(D1722&gt;0,H1722/D1722,0)</f>
        <v>92739130.434782609</v>
      </c>
      <c r="BA1722" s="6">
        <f>AZ1722*Q1722</f>
        <v>131689565.2173913</v>
      </c>
      <c r="BB1722" s="6">
        <f>IF(C1722&gt;C$3054,C$3054,IF(C1722&lt;C$3053,C$3053,C1722))</f>
        <v>-0.02</v>
      </c>
      <c r="BC1722" s="6">
        <f>IF(BB1722&gt;0,(D1722/15)-BB1722,0)</f>
        <v>0</v>
      </c>
      <c r="BD1722" s="6">
        <f>BC1722/BC$3049</f>
        <v>0</v>
      </c>
      <c r="BE1722" s="15">
        <f>IF(AU1722&gt;AU$3054,AU$3054,IF(AU1722&lt;AU$3053,AU$3053,AU1722))</f>
        <v>0</v>
      </c>
      <c r="BF1722" s="15">
        <f>IF(I1722&gt;I$3054,I$3054,IF(I1722&lt;I$3053,I$3053,I1722))</f>
        <v>0</v>
      </c>
      <c r="BG1722" s="6">
        <f>IF(BE1722&gt;0, BF1722/BE1722,0)</f>
        <v>0</v>
      </c>
      <c r="BH1722" s="26">
        <f>BG1722/BG$3049</f>
        <v>0</v>
      </c>
      <c r="BI1722" s="26">
        <f>IF(AV1722&gt;AV$3054,AV$3054,IF(AV1722&lt;AV$3053,AV$3053,AV1722))</f>
        <v>0</v>
      </c>
      <c r="BJ1722" s="6">
        <f>IF(BI1722&gt;0, BF1722/BI1722,0)</f>
        <v>0</v>
      </c>
      <c r="BK1722" s="26">
        <f>BJ1722/BJ$3049</f>
        <v>0</v>
      </c>
      <c r="BL1722" s="6">
        <f>IF(_xlfn.NUMBERVALUE(AL1722),IF(ABS(AL1722)&lt;1,1-ABS(AL1722),0),0)</f>
        <v>0</v>
      </c>
      <c r="BM1722" s="6">
        <f>IF(F1722&gt;F$3054,F$3054,IF(F1722&lt;F$3053,F$3053,F1722))</f>
        <v>-4.26</v>
      </c>
      <c r="BN1722" s="6">
        <f>IF(BM1722&gt;0, BM1722/BM$3049, BM1722/BM$3050*-1)</f>
        <v>-4.2831288960386085E-2</v>
      </c>
      <c r="BO1722" s="6">
        <f>IF(O1722&gt;O$3054,O$3054,IF(O1722&lt;O$3053,O$3053,O1722))</f>
        <v>6.67</v>
      </c>
      <c r="BP1722" s="26">
        <f>BO1722/BO$3049</f>
        <v>6.2895513073313064E-2</v>
      </c>
      <c r="BQ1722" s="26">
        <f>IF(OR(BD1722=0, BH1722=0,BN1722=0,BP1722=0), 0,BD1722+BH1722+BK1722+BL1722+BN1722+BP1722)</f>
        <v>0</v>
      </c>
      <c r="BR1722" s="6">
        <f>IF(D1722&gt;0,C1722/D1722,0)</f>
        <v>-4.3478260869565216E-2</v>
      </c>
    </row>
    <row r="1723" spans="1:70" x14ac:dyDescent="0.2">
      <c r="A1723" s="15" t="s">
        <v>3878</v>
      </c>
      <c r="B1723" s="15" t="s">
        <v>3879</v>
      </c>
      <c r="C1723" s="15">
        <v>-0.06</v>
      </c>
      <c r="D1723" s="15">
        <v>0.25</v>
      </c>
      <c r="E1723" s="15">
        <v>0.24</v>
      </c>
      <c r="F1723" s="15">
        <v>6.38</v>
      </c>
      <c r="G1723" s="15">
        <v>0.57999999999999996</v>
      </c>
      <c r="H1723" s="21">
        <v>5330000</v>
      </c>
      <c r="I1723" s="15"/>
      <c r="J1723" s="15">
        <v>0</v>
      </c>
      <c r="K1723" s="15"/>
      <c r="L1723" s="15">
        <v>0</v>
      </c>
      <c r="M1723" s="15"/>
      <c r="N1723" s="15">
        <v>0</v>
      </c>
      <c r="O1723" s="15"/>
      <c r="P1723" s="15"/>
      <c r="Q1723" s="15">
        <v>0.43</v>
      </c>
      <c r="R1723" s="15">
        <v>0.12</v>
      </c>
      <c r="S1723" s="15">
        <v>1.05</v>
      </c>
      <c r="T1723" s="15">
        <v>0</v>
      </c>
      <c r="U1723" s="15">
        <v>0</v>
      </c>
      <c r="V1723" s="15">
        <v>2.23</v>
      </c>
      <c r="W1723" s="15">
        <v>2.23</v>
      </c>
      <c r="X1723" s="15">
        <v>0</v>
      </c>
      <c r="Y1723" s="15">
        <v>0</v>
      </c>
      <c r="Z1723" s="15">
        <v>7.05</v>
      </c>
      <c r="AA1723" s="15">
        <v>7.05</v>
      </c>
      <c r="AB1723" s="15"/>
      <c r="AC1723" s="15">
        <v>-18.97</v>
      </c>
      <c r="AD1723" s="15">
        <v>-15.04</v>
      </c>
      <c r="AE1723" s="15">
        <v>-18.97</v>
      </c>
      <c r="AF1723" s="15">
        <v>-6.7</v>
      </c>
      <c r="AG1723" s="15">
        <v>-8.76</v>
      </c>
      <c r="AH1723" s="15">
        <v>-6.7</v>
      </c>
      <c r="AI1723" s="15">
        <v>-13.6</v>
      </c>
      <c r="AJ1723" s="15">
        <v>-13.69</v>
      </c>
      <c r="AK1723" s="15">
        <v>-13.6</v>
      </c>
      <c r="AL1723" s="15"/>
      <c r="AM1723" s="15">
        <v>12.96</v>
      </c>
      <c r="AN1723" s="15">
        <v>3.43</v>
      </c>
      <c r="AO1723" s="15">
        <v>-11.95</v>
      </c>
      <c r="AP1723" s="15">
        <v>-12.13</v>
      </c>
      <c r="AQ1723" s="15">
        <v>-12.13</v>
      </c>
      <c r="AR1723" s="15"/>
      <c r="AS1723" s="15">
        <v>-31.99</v>
      </c>
      <c r="AT1723" s="15">
        <v>5.01</v>
      </c>
      <c r="AU1723" s="15"/>
      <c r="AV1723" s="15"/>
      <c r="AW1723" s="15">
        <v>0</v>
      </c>
      <c r="AX1723" s="15"/>
      <c r="AZ1723" s="6">
        <f>IF(D1723&gt;0,H1723/D1723,0)</f>
        <v>21320000</v>
      </c>
      <c r="BA1723" s="6">
        <f>AZ1723*Q1723</f>
        <v>9167600</v>
      </c>
      <c r="BB1723" s="6">
        <f>IF(C1723&gt;C$3054,C$3054,IF(C1723&lt;C$3053,C$3053,C1723))</f>
        <v>-0.06</v>
      </c>
      <c r="BC1723" s="6">
        <f>IF(BB1723&gt;0,(D1723/15)-BB1723,0)</f>
        <v>0</v>
      </c>
      <c r="BD1723" s="6">
        <f>BC1723/BC$3049</f>
        <v>0</v>
      </c>
      <c r="BE1723" s="15">
        <f>IF(AU1723&gt;AU$3054,AU$3054,IF(AU1723&lt;AU$3053,AU$3053,AU1723))</f>
        <v>0</v>
      </c>
      <c r="BF1723" s="15">
        <f>IF(I1723&gt;I$3054,I$3054,IF(I1723&lt;I$3053,I$3053,I1723))</f>
        <v>0</v>
      </c>
      <c r="BG1723" s="6">
        <f>IF(BE1723&gt;0, BF1723/BE1723,0)</f>
        <v>0</v>
      </c>
      <c r="BH1723" s="26">
        <f>BG1723/BG$3049</f>
        <v>0</v>
      </c>
      <c r="BI1723" s="26">
        <f>IF(AV1723&gt;AV$3054,AV$3054,IF(AV1723&lt;AV$3053,AV$3053,AV1723))</f>
        <v>0</v>
      </c>
      <c r="BJ1723" s="6">
        <f>IF(BI1723&gt;0, BF1723/BI1723,0)</f>
        <v>0</v>
      </c>
      <c r="BK1723" s="26">
        <f>BJ1723/BJ$3049</f>
        <v>0</v>
      </c>
      <c r="BL1723" s="6">
        <f>IF(_xlfn.NUMBERVALUE(AL1723),IF(ABS(AL1723)&lt;1,1-ABS(AL1723),0),0)</f>
        <v>0</v>
      </c>
      <c r="BM1723" s="6">
        <f>IF(F1723&gt;F$3054,F$3054,IF(F1723&lt;F$3053,F$3053,F1723))</f>
        <v>6.38</v>
      </c>
      <c r="BN1723" s="6">
        <f>IF(BM1723&gt;0, BM1723/BM$3049, BM1723/BM$3050*-1)</f>
        <v>8.0599568591201865E-3</v>
      </c>
      <c r="BO1723" s="6">
        <f>IF(O1723&gt;O$3054,O$3054,IF(O1723&lt;O$3053,O$3053,O1723))</f>
        <v>0</v>
      </c>
      <c r="BP1723" s="26">
        <f>BO1723/BO$3049</f>
        <v>0</v>
      </c>
      <c r="BQ1723" s="26">
        <f>IF(OR(BD1723=0, BH1723=0,BN1723=0,BP1723=0), 0,BD1723+BH1723+BK1723+BL1723+BN1723+BP1723)</f>
        <v>0</v>
      </c>
      <c r="BR1723" s="6">
        <f>IF(D1723&gt;0,C1723/D1723,0)</f>
        <v>-0.24</v>
      </c>
    </row>
    <row r="1724" spans="1:70" x14ac:dyDescent="0.2">
      <c r="A1724" s="15" t="s">
        <v>3856</v>
      </c>
      <c r="B1724" s="15" t="s">
        <v>3857</v>
      </c>
      <c r="C1724" s="15">
        <v>-0.02</v>
      </c>
      <c r="D1724" s="15">
        <v>0</v>
      </c>
      <c r="E1724" s="15"/>
      <c r="F1724" s="15"/>
      <c r="G1724" s="15"/>
      <c r="H1724" s="21"/>
      <c r="I1724" s="15"/>
      <c r="J1724" s="15">
        <v>0</v>
      </c>
      <c r="K1724" s="15"/>
      <c r="L1724" s="15">
        <v>0</v>
      </c>
      <c r="M1724" s="15"/>
      <c r="N1724" s="15">
        <v>0</v>
      </c>
      <c r="O1724" s="15"/>
      <c r="P1724" s="15"/>
      <c r="Q1724" s="15">
        <v>7.0000000000000007E-2</v>
      </c>
      <c r="R1724" s="15">
        <v>0.04</v>
      </c>
      <c r="S1724" s="15">
        <v>10.78</v>
      </c>
      <c r="T1724" s="15">
        <v>0</v>
      </c>
      <c r="U1724" s="15">
        <v>0</v>
      </c>
      <c r="V1724" s="15">
        <v>0</v>
      </c>
      <c r="W1724" s="15">
        <v>0</v>
      </c>
      <c r="X1724" s="15">
        <v>0</v>
      </c>
      <c r="Y1724" s="15">
        <v>0</v>
      </c>
      <c r="Z1724" s="15">
        <v>0</v>
      </c>
      <c r="AA1724" s="15">
        <v>0</v>
      </c>
      <c r="AB1724" s="15"/>
      <c r="AC1724" s="15">
        <v>-24.12</v>
      </c>
      <c r="AD1724" s="15">
        <v>-54.9</v>
      </c>
      <c r="AE1724" s="15">
        <v>-30.01</v>
      </c>
      <c r="AF1724" s="15">
        <v>-22.37</v>
      </c>
      <c r="AG1724" s="15">
        <v>-49.12</v>
      </c>
      <c r="AH1724" s="15">
        <v>-27.14</v>
      </c>
      <c r="AI1724" s="15">
        <v>-24.12</v>
      </c>
      <c r="AJ1724" s="15">
        <v>-54.9</v>
      </c>
      <c r="AK1724" s="15">
        <v>-30.01</v>
      </c>
      <c r="AL1724" s="15"/>
      <c r="AM1724" s="15">
        <v>245.31</v>
      </c>
      <c r="AN1724" s="15"/>
      <c r="AO1724" s="15">
        <v>-194.76</v>
      </c>
      <c r="AP1724" s="15">
        <v>-211.82</v>
      </c>
      <c r="AQ1724" s="15">
        <v>-211.82</v>
      </c>
      <c r="AR1724" s="15"/>
      <c r="AS1724" s="15">
        <v>147.47</v>
      </c>
      <c r="AT1724" s="15"/>
      <c r="AU1724" s="15"/>
      <c r="AV1724" s="15"/>
      <c r="AW1724" s="15">
        <v>0</v>
      </c>
      <c r="AX1724" s="15"/>
      <c r="AZ1724" s="6">
        <f>IF(D1724&gt;0,H1724/D1724,0)</f>
        <v>0</v>
      </c>
      <c r="BA1724" s="6">
        <f>AZ1724*Q1724</f>
        <v>0</v>
      </c>
      <c r="BB1724" s="6">
        <f>IF(C1724&gt;C$3054,C$3054,IF(C1724&lt;C$3053,C$3053,C1724))</f>
        <v>-0.02</v>
      </c>
      <c r="BC1724" s="6">
        <f>IF(BB1724&gt;0,(D1724/15)-BB1724,0)</f>
        <v>0</v>
      </c>
      <c r="BD1724" s="6">
        <f>BC1724/BC$3049</f>
        <v>0</v>
      </c>
      <c r="BE1724" s="15">
        <f>IF(AU1724&gt;AU$3054,AU$3054,IF(AU1724&lt;AU$3053,AU$3053,AU1724))</f>
        <v>0</v>
      </c>
      <c r="BF1724" s="15">
        <f>IF(I1724&gt;I$3054,I$3054,IF(I1724&lt;I$3053,I$3053,I1724))</f>
        <v>0</v>
      </c>
      <c r="BG1724" s="6">
        <f>IF(BE1724&gt;0, BF1724/BE1724,0)</f>
        <v>0</v>
      </c>
      <c r="BH1724" s="26">
        <f>BG1724/BG$3049</f>
        <v>0</v>
      </c>
      <c r="BI1724" s="26">
        <f>IF(AV1724&gt;AV$3054,AV$3054,IF(AV1724&lt;AV$3053,AV$3053,AV1724))</f>
        <v>0</v>
      </c>
      <c r="BJ1724" s="6">
        <f>IF(BI1724&gt;0, BF1724/BI1724,0)</f>
        <v>0</v>
      </c>
      <c r="BK1724" s="26">
        <f>BJ1724/BJ$3049</f>
        <v>0</v>
      </c>
      <c r="BL1724" s="6">
        <f>IF(_xlfn.NUMBERVALUE(AL1724),IF(ABS(AL1724)&lt;1,1-ABS(AL1724),0),0)</f>
        <v>0</v>
      </c>
      <c r="BM1724" s="6">
        <f>IF(F1724&gt;F$3054,F$3054,IF(F1724&lt;F$3053,F$3053,F1724))</f>
        <v>0</v>
      </c>
      <c r="BN1724" s="6">
        <f>IF(BM1724&gt;0, BM1724/BM$3049, BM1724/BM$3050*-1)</f>
        <v>0</v>
      </c>
      <c r="BO1724" s="6">
        <f>IF(O1724&gt;O$3054,O$3054,IF(O1724&lt;O$3053,O$3053,O1724))</f>
        <v>0</v>
      </c>
      <c r="BP1724" s="26">
        <f>BO1724/BO$3049</f>
        <v>0</v>
      </c>
      <c r="BQ1724" s="26">
        <f>IF(OR(BD1724=0, BH1724=0,BN1724=0,BP1724=0), 0,BD1724+BH1724+BK1724+BL1724+BN1724+BP1724)</f>
        <v>0</v>
      </c>
      <c r="BR1724" s="6">
        <f>IF(D1724&gt;0,C1724/D1724,0)</f>
        <v>0</v>
      </c>
    </row>
    <row r="1725" spans="1:70" x14ac:dyDescent="0.2">
      <c r="A1725" s="15" t="s">
        <v>3682</v>
      </c>
      <c r="B1725" s="15" t="s">
        <v>3683</v>
      </c>
      <c r="C1725" s="15">
        <v>0.11</v>
      </c>
      <c r="D1725" s="15">
        <v>1.03</v>
      </c>
      <c r="E1725" s="15">
        <v>1.02</v>
      </c>
      <c r="F1725" s="15">
        <v>52.99</v>
      </c>
      <c r="G1725" s="15">
        <v>1.01</v>
      </c>
      <c r="H1725" s="21">
        <v>107080000</v>
      </c>
      <c r="I1725" s="15">
        <v>9.19</v>
      </c>
      <c r="J1725" s="15">
        <v>0.02</v>
      </c>
      <c r="K1725" s="15">
        <v>0.02</v>
      </c>
      <c r="L1725" s="15">
        <v>0.08</v>
      </c>
      <c r="M1725" s="15">
        <v>0.08</v>
      </c>
      <c r="N1725" s="15">
        <v>0.08</v>
      </c>
      <c r="O1725" s="15">
        <v>7.8</v>
      </c>
      <c r="P1725" s="15">
        <v>6.94</v>
      </c>
      <c r="Q1725" s="15">
        <v>1.01</v>
      </c>
      <c r="R1725" s="15">
        <v>0.16</v>
      </c>
      <c r="S1725" s="15">
        <v>1.54</v>
      </c>
      <c r="T1725" s="15">
        <v>19.600000000000001</v>
      </c>
      <c r="U1725" s="15">
        <v>19.600000000000001</v>
      </c>
      <c r="V1725" s="15">
        <v>26.62</v>
      </c>
      <c r="W1725" s="15">
        <v>26.62</v>
      </c>
      <c r="X1725" s="15">
        <v>46.79</v>
      </c>
      <c r="Y1725" s="15">
        <v>46.79</v>
      </c>
      <c r="Z1725" s="15">
        <v>63.54</v>
      </c>
      <c r="AA1725" s="15">
        <v>63.54</v>
      </c>
      <c r="AB1725" s="15">
        <v>5.33</v>
      </c>
      <c r="AC1725" s="15">
        <v>5.98</v>
      </c>
      <c r="AD1725" s="15">
        <v>-5.56</v>
      </c>
      <c r="AE1725" s="15">
        <v>5.98</v>
      </c>
      <c r="AF1725" s="15">
        <v>4.13</v>
      </c>
      <c r="AG1725" s="15">
        <v>-4.2699999999999996</v>
      </c>
      <c r="AH1725" s="15">
        <v>4.13</v>
      </c>
      <c r="AI1725" s="15">
        <v>10.83</v>
      </c>
      <c r="AJ1725" s="15">
        <v>-9.07</v>
      </c>
      <c r="AK1725" s="15">
        <v>10.83</v>
      </c>
      <c r="AL1725" s="15">
        <v>1.1200000000000001</v>
      </c>
      <c r="AM1725" s="15">
        <v>100.8</v>
      </c>
      <c r="AN1725" s="15">
        <v>42.69</v>
      </c>
      <c r="AO1725" s="15">
        <v>8.59</v>
      </c>
      <c r="AP1725" s="15">
        <v>6.42</v>
      </c>
      <c r="AQ1725" s="15">
        <v>3.51</v>
      </c>
      <c r="AR1725" s="15">
        <v>-15.68</v>
      </c>
      <c r="AS1725" s="15">
        <v>1.51</v>
      </c>
      <c r="AT1725" s="15">
        <v>-0.11</v>
      </c>
      <c r="AU1725" s="15">
        <v>-20.81</v>
      </c>
      <c r="AV1725" s="15">
        <v>-6.7</v>
      </c>
      <c r="AW1725" s="16">
        <v>83482</v>
      </c>
      <c r="AX1725" s="16">
        <v>47554</v>
      </c>
      <c r="AZ1725" s="6">
        <f>IF(D1725&gt;0,H1725/D1725,0)</f>
        <v>103961165.04854369</v>
      </c>
      <c r="BA1725" s="6">
        <f>AZ1725*Q1725</f>
        <v>105000776.69902913</v>
      </c>
      <c r="BB1725" s="6">
        <f>IF(C1725&gt;C$3054,C$3054,IF(C1725&lt;C$3053,C$3053,C1725))</f>
        <v>0.11</v>
      </c>
      <c r="BC1725" s="6">
        <f>IF(BB1725&gt;0,(D1725/15)-BB1725,0)</f>
        <v>-4.1333333333333333E-2</v>
      </c>
      <c r="BD1725" s="6">
        <f>BC1725/BC$3049</f>
        <v>-7.9599435100783152E-3</v>
      </c>
      <c r="BE1725" s="15">
        <f>IF(AU1725&gt;AU$3054,AU$3054,IF(AU1725&lt;AU$3053,AU$3053,AU1725))</f>
        <v>-20.81</v>
      </c>
      <c r="BF1725" s="15">
        <f>IF(I1725&gt;I$3054,I$3054,IF(I1725&lt;I$3053,I$3053,I1725))</f>
        <v>9.19</v>
      </c>
      <c r="BG1725" s="6">
        <f>IF(BE1725&gt;0, BF1725/BE1725,0)</f>
        <v>0</v>
      </c>
      <c r="BH1725" s="26">
        <f>BG1725/BG$3049</f>
        <v>0</v>
      </c>
      <c r="BI1725" s="26">
        <f>IF(AV1725&gt;AV$3054,AV$3054,IF(AV1725&lt;AV$3053,AV$3053,AV1725))</f>
        <v>-6.7</v>
      </c>
      <c r="BJ1725" s="6">
        <f>IF(BI1725&gt;0, BF1725/BI1725,0)</f>
        <v>0</v>
      </c>
      <c r="BK1725" s="26">
        <f>BJ1725/BJ$3049</f>
        <v>0</v>
      </c>
      <c r="BL1725" s="6">
        <f>IF(_xlfn.NUMBERVALUE(AL1725),IF(ABS(AL1725)&lt;1,1-ABS(AL1725),0),0)</f>
        <v>0</v>
      </c>
      <c r="BM1725" s="6">
        <f>IF(F1725&gt;F$3054,F$3054,IF(F1725&lt;F$3053,F$3053,F1725))</f>
        <v>52.99</v>
      </c>
      <c r="BN1725" s="6">
        <f>IF(BM1725&gt;0, BM1725/BM$3049, BM1725/BM$3050*-1)</f>
        <v>6.6943121311093853E-2</v>
      </c>
      <c r="BO1725" s="6">
        <f>IF(O1725&gt;O$3054,O$3054,IF(O1725&lt;O$3053,O$3053,O1725))</f>
        <v>7.8</v>
      </c>
      <c r="BP1725" s="26">
        <f>BO1725/BO$3049</f>
        <v>7.355097480837211E-2</v>
      </c>
      <c r="BQ1725" s="26">
        <f>IF(OR(BD1725=0, BH1725=0,BN1725=0,BP1725=0), 0,BD1725+BH1725+BK1725+BL1725+BN1725+BP1725)</f>
        <v>0</v>
      </c>
      <c r="BR1725" s="6">
        <f>IF(D1725&gt;0,C1725/D1725,0)</f>
        <v>0.10679611650485436</v>
      </c>
    </row>
    <row r="1726" spans="1:70" x14ac:dyDescent="0.2">
      <c r="A1726" s="15" t="s">
        <v>3787</v>
      </c>
      <c r="B1726" s="15" t="s">
        <v>3788</v>
      </c>
      <c r="C1726" s="15">
        <v>-0.22</v>
      </c>
      <c r="D1726" s="15">
        <v>0.25</v>
      </c>
      <c r="E1726" s="15">
        <v>0.31</v>
      </c>
      <c r="F1726" s="15">
        <v>28.95</v>
      </c>
      <c r="G1726" s="15">
        <v>1.92</v>
      </c>
      <c r="H1726" s="21">
        <v>47210000</v>
      </c>
      <c r="I1726" s="15"/>
      <c r="J1726" s="15"/>
      <c r="K1726" s="15"/>
      <c r="L1726" s="15"/>
      <c r="M1726" s="15">
        <v>0.02</v>
      </c>
      <c r="N1726" s="15">
        <v>0</v>
      </c>
      <c r="O1726" s="15">
        <v>8.16</v>
      </c>
      <c r="P1726" s="15">
        <v>0</v>
      </c>
      <c r="Q1726" s="15">
        <v>0.13</v>
      </c>
      <c r="R1726" s="15">
        <v>7.0000000000000007E-2</v>
      </c>
      <c r="S1726" s="15">
        <v>3.52</v>
      </c>
      <c r="T1726" s="15">
        <v>2.34</v>
      </c>
      <c r="U1726" s="15">
        <v>2.34</v>
      </c>
      <c r="V1726" s="15">
        <v>13.07</v>
      </c>
      <c r="W1726" s="15">
        <v>13.07</v>
      </c>
      <c r="X1726" s="15">
        <v>3.58</v>
      </c>
      <c r="Y1726" s="15">
        <v>3.58</v>
      </c>
      <c r="Z1726" s="15">
        <v>19.95</v>
      </c>
      <c r="AA1726" s="15">
        <v>19.95</v>
      </c>
      <c r="AB1726" s="15"/>
      <c r="AC1726" s="15">
        <v>-76.31</v>
      </c>
      <c r="AD1726" s="15">
        <v>-16.41</v>
      </c>
      <c r="AE1726" s="15">
        <v>-76.31</v>
      </c>
      <c r="AF1726" s="15">
        <v>-64.56</v>
      </c>
      <c r="AG1726" s="15">
        <v>-14.46</v>
      </c>
      <c r="AH1726" s="15">
        <v>-64.56</v>
      </c>
      <c r="AI1726" s="15">
        <v>-92.84</v>
      </c>
      <c r="AJ1726" s="15">
        <v>-17.989999999999998</v>
      </c>
      <c r="AK1726" s="15">
        <v>-92.84</v>
      </c>
      <c r="AL1726" s="15">
        <v>1.87</v>
      </c>
      <c r="AM1726" s="15">
        <v>171.09</v>
      </c>
      <c r="AN1726" s="15">
        <v>6.3</v>
      </c>
      <c r="AO1726" s="15">
        <v>-98.75</v>
      </c>
      <c r="AP1726" s="15">
        <v>-238.18</v>
      </c>
      <c r="AQ1726" s="15">
        <v>-226.05</v>
      </c>
      <c r="AR1726" s="15"/>
      <c r="AS1726" s="15">
        <v>-34.340000000000003</v>
      </c>
      <c r="AT1726" s="15">
        <v>-20.56</v>
      </c>
      <c r="AU1726" s="15"/>
      <c r="AV1726" s="15"/>
      <c r="AW1726" s="16">
        <v>375028</v>
      </c>
      <c r="AX1726" s="16">
        <v>304605</v>
      </c>
      <c r="AZ1726" s="6">
        <f>IF(D1726&gt;0,H1726/D1726,0)</f>
        <v>188840000</v>
      </c>
      <c r="BA1726" s="6">
        <f>AZ1726*Q1726</f>
        <v>24549200</v>
      </c>
      <c r="BB1726" s="6">
        <f>IF(C1726&gt;C$3054,C$3054,IF(C1726&lt;C$3053,C$3053,C1726))</f>
        <v>-0.22</v>
      </c>
      <c r="BC1726" s="6">
        <f>IF(BB1726&gt;0,(D1726/15)-BB1726,0)</f>
        <v>0</v>
      </c>
      <c r="BD1726" s="6">
        <f>BC1726/BC$3049</f>
        <v>0</v>
      </c>
      <c r="BE1726" s="15">
        <f>IF(AU1726&gt;AU$3054,AU$3054,IF(AU1726&lt;AU$3053,AU$3053,AU1726))</f>
        <v>0</v>
      </c>
      <c r="BF1726" s="15">
        <f>IF(I1726&gt;I$3054,I$3054,IF(I1726&lt;I$3053,I$3053,I1726))</f>
        <v>0</v>
      </c>
      <c r="BG1726" s="6">
        <f>IF(BE1726&gt;0, BF1726/BE1726,0)</f>
        <v>0</v>
      </c>
      <c r="BH1726" s="26">
        <f>BG1726/BG$3049</f>
        <v>0</v>
      </c>
      <c r="BI1726" s="26">
        <f>IF(AV1726&gt;AV$3054,AV$3054,IF(AV1726&lt;AV$3053,AV$3053,AV1726))</f>
        <v>0</v>
      </c>
      <c r="BJ1726" s="6">
        <f>IF(BI1726&gt;0, BF1726/BI1726,0)</f>
        <v>0</v>
      </c>
      <c r="BK1726" s="26">
        <f>BJ1726/BJ$3049</f>
        <v>0</v>
      </c>
      <c r="BL1726" s="6">
        <f>IF(_xlfn.NUMBERVALUE(AL1726),IF(ABS(AL1726)&lt;1,1-ABS(AL1726),0),0)</f>
        <v>0</v>
      </c>
      <c r="BM1726" s="6">
        <f>IF(F1726&gt;F$3054,F$3054,IF(F1726&lt;F$3053,F$3053,F1726))</f>
        <v>28.95</v>
      </c>
      <c r="BN1726" s="6">
        <f>IF(BM1726&gt;0, BM1726/BM$3049, BM1726/BM$3050*-1)</f>
        <v>3.6573001735349442E-2</v>
      </c>
      <c r="BO1726" s="6">
        <f>IF(O1726&gt;O$3054,O$3054,IF(O1726&lt;O$3053,O$3053,O1726))</f>
        <v>8.16</v>
      </c>
      <c r="BP1726" s="26">
        <f>BO1726/BO$3049</f>
        <v>7.694563518414313E-2</v>
      </c>
      <c r="BQ1726" s="26">
        <f>IF(OR(BD1726=0, BH1726=0,BN1726=0,BP1726=0), 0,BD1726+BH1726+BK1726+BL1726+BN1726+BP1726)</f>
        <v>0</v>
      </c>
      <c r="BR1726" s="6">
        <f>IF(D1726&gt;0,C1726/D1726,0)</f>
        <v>-0.88</v>
      </c>
    </row>
    <row r="1727" spans="1:70" x14ac:dyDescent="0.2">
      <c r="A1727" s="15" t="s">
        <v>3678</v>
      </c>
      <c r="B1727" s="15" t="s">
        <v>3679</v>
      </c>
      <c r="C1727" s="15">
        <v>-0.85</v>
      </c>
      <c r="D1727" s="15">
        <v>0.03</v>
      </c>
      <c r="E1727" s="15">
        <v>0.04</v>
      </c>
      <c r="F1727" s="15">
        <v>-73.680000000000007</v>
      </c>
      <c r="G1727" s="15">
        <v>0.05</v>
      </c>
      <c r="H1727" s="21">
        <v>7070000</v>
      </c>
      <c r="I1727" s="15"/>
      <c r="J1727" s="15">
        <v>0</v>
      </c>
      <c r="K1727" s="15"/>
      <c r="L1727" s="15">
        <v>0</v>
      </c>
      <c r="M1727" s="15"/>
      <c r="N1727" s="15">
        <v>0</v>
      </c>
      <c r="O1727" s="15"/>
      <c r="P1727" s="15"/>
      <c r="Q1727" s="15">
        <v>0.48</v>
      </c>
      <c r="R1727" s="15">
        <v>0.11</v>
      </c>
      <c r="S1727" s="15">
        <v>0.49</v>
      </c>
      <c r="T1727" s="15">
        <v>0.98</v>
      </c>
      <c r="U1727" s="15">
        <v>0.36</v>
      </c>
      <c r="V1727" s="15">
        <v>49.73</v>
      </c>
      <c r="W1727" s="15">
        <v>63.66</v>
      </c>
      <c r="X1727" s="15">
        <v>3.07</v>
      </c>
      <c r="Y1727" s="15">
        <v>2.88</v>
      </c>
      <c r="Z1727" s="15">
        <v>155.72</v>
      </c>
      <c r="AA1727" s="15">
        <v>512.4</v>
      </c>
      <c r="AB1727" s="15">
        <v>0.83</v>
      </c>
      <c r="AC1727" s="15">
        <v>-86.05</v>
      </c>
      <c r="AD1727" s="15"/>
      <c r="AE1727" s="15">
        <v>-28.19</v>
      </c>
      <c r="AF1727" s="15">
        <v>-52.26</v>
      </c>
      <c r="AG1727" s="15"/>
      <c r="AH1727" s="15">
        <v>-17.05</v>
      </c>
      <c r="AI1727" s="15">
        <v>-150.68</v>
      </c>
      <c r="AJ1727" s="15"/>
      <c r="AK1727" s="15">
        <v>-49.53</v>
      </c>
      <c r="AL1727" s="15"/>
      <c r="AM1727" s="15">
        <v>72.56</v>
      </c>
      <c r="AN1727" s="15">
        <v>61.76</v>
      </c>
      <c r="AO1727" s="15">
        <v>2.65</v>
      </c>
      <c r="AP1727" s="15">
        <v>-43.05</v>
      </c>
      <c r="AQ1727" s="15">
        <v>-42.62</v>
      </c>
      <c r="AR1727" s="15"/>
      <c r="AS1727" s="15"/>
      <c r="AT1727" s="15"/>
      <c r="AU1727" s="15"/>
      <c r="AV1727" s="15"/>
      <c r="AW1727" s="15">
        <v>0</v>
      </c>
      <c r="AX1727" s="15"/>
      <c r="AZ1727" s="6">
        <f>IF(D1727&gt;0,H1727/D1727,0)</f>
        <v>235666666.66666669</v>
      </c>
      <c r="BA1727" s="6">
        <f>AZ1727*Q1727</f>
        <v>113120000</v>
      </c>
      <c r="BB1727" s="6">
        <f>IF(C1727&gt;C$3054,C$3054,IF(C1727&lt;C$3053,C$3053,C1727))</f>
        <v>-0.85</v>
      </c>
      <c r="BC1727" s="6">
        <f>IF(BB1727&gt;0,(D1727/15)-BB1727,0)</f>
        <v>0</v>
      </c>
      <c r="BD1727" s="6">
        <f>BC1727/BC$3049</f>
        <v>0</v>
      </c>
      <c r="BE1727" s="15">
        <f>IF(AU1727&gt;AU$3054,AU$3054,IF(AU1727&lt;AU$3053,AU$3053,AU1727))</f>
        <v>0</v>
      </c>
      <c r="BF1727" s="15">
        <f>IF(I1727&gt;I$3054,I$3054,IF(I1727&lt;I$3053,I$3053,I1727))</f>
        <v>0</v>
      </c>
      <c r="BG1727" s="6">
        <f>IF(BE1727&gt;0, BF1727/BE1727,0)</f>
        <v>0</v>
      </c>
      <c r="BH1727" s="26">
        <f>BG1727/BG$3049</f>
        <v>0</v>
      </c>
      <c r="BI1727" s="26">
        <f>IF(AV1727&gt;AV$3054,AV$3054,IF(AV1727&lt;AV$3053,AV$3053,AV1727))</f>
        <v>0</v>
      </c>
      <c r="BJ1727" s="6">
        <f>IF(BI1727&gt;0, BF1727/BI1727,0)</f>
        <v>0</v>
      </c>
      <c r="BK1727" s="26">
        <f>BJ1727/BJ$3049</f>
        <v>0</v>
      </c>
      <c r="BL1727" s="6">
        <f>IF(_xlfn.NUMBERVALUE(AL1727),IF(ABS(AL1727)&lt;1,1-ABS(AL1727),0),0)</f>
        <v>0</v>
      </c>
      <c r="BM1727" s="6">
        <f>IF(F1727&gt;F$3054,F$3054,IF(F1727&lt;F$3053,F$3053,F1727))</f>
        <v>-73.680000000000007</v>
      </c>
      <c r="BN1727" s="6">
        <f>IF(BM1727&gt;0, BM1727/BM$3049, BM1727/BM$3050*-1)</f>
        <v>-0.74080032173738197</v>
      </c>
      <c r="BO1727" s="6">
        <f>IF(O1727&gt;O$3054,O$3054,IF(O1727&lt;O$3053,O$3053,O1727))</f>
        <v>0</v>
      </c>
      <c r="BP1727" s="26">
        <f>BO1727/BO$3049</f>
        <v>0</v>
      </c>
      <c r="BQ1727" s="26">
        <f>IF(OR(BD1727=0, BH1727=0,BN1727=0,BP1727=0), 0,BD1727+BH1727+BK1727+BL1727+BN1727+BP1727)</f>
        <v>0</v>
      </c>
      <c r="BR1727" s="6">
        <f>IF(D1727&gt;0,C1727/D1727,0)</f>
        <v>-28.333333333333332</v>
      </c>
    </row>
    <row r="1728" spans="1:70" x14ac:dyDescent="0.2">
      <c r="A1728" s="15" t="s">
        <v>3736</v>
      </c>
      <c r="B1728" s="15" t="s">
        <v>3737</v>
      </c>
      <c r="C1728" s="15">
        <v>-0.01</v>
      </c>
      <c r="D1728" s="15">
        <v>0.06</v>
      </c>
      <c r="E1728" s="15">
        <v>0.06</v>
      </c>
      <c r="F1728" s="15">
        <v>18.52</v>
      </c>
      <c r="G1728" s="15">
        <v>9.4499999999999993</v>
      </c>
      <c r="H1728" s="21">
        <v>27410000</v>
      </c>
      <c r="I1728" s="15"/>
      <c r="J1728" s="15">
        <v>0</v>
      </c>
      <c r="K1728" s="15"/>
      <c r="L1728" s="15">
        <v>0</v>
      </c>
      <c r="M1728" s="15"/>
      <c r="N1728" s="15">
        <v>0</v>
      </c>
      <c r="O1728" s="15"/>
      <c r="P1728" s="15"/>
      <c r="Q1728" s="15">
        <v>0.01</v>
      </c>
      <c r="R1728" s="15">
        <v>0.01</v>
      </c>
      <c r="S1728" s="15">
        <v>9.61</v>
      </c>
      <c r="T1728" s="15">
        <v>0</v>
      </c>
      <c r="U1728" s="15">
        <v>0</v>
      </c>
      <c r="V1728" s="15">
        <v>0</v>
      </c>
      <c r="W1728" s="15">
        <v>0</v>
      </c>
      <c r="X1728" s="15">
        <v>0</v>
      </c>
      <c r="Y1728" s="15">
        <v>0</v>
      </c>
      <c r="Z1728" s="15">
        <v>0</v>
      </c>
      <c r="AA1728" s="15">
        <v>0</v>
      </c>
      <c r="AB1728" s="15">
        <v>-64.75</v>
      </c>
      <c r="AC1728" s="15">
        <v>-57.59</v>
      </c>
      <c r="AD1728" s="15">
        <v>-150.81</v>
      </c>
      <c r="AE1728" s="15">
        <v>-57.59</v>
      </c>
      <c r="AF1728" s="15">
        <v>-53.45</v>
      </c>
      <c r="AG1728" s="15">
        <v>-87.32</v>
      </c>
      <c r="AH1728" s="15">
        <v>-53.45</v>
      </c>
      <c r="AI1728" s="15">
        <v>-181.91</v>
      </c>
      <c r="AJ1728" s="15">
        <v>-750.01</v>
      </c>
      <c r="AK1728" s="15">
        <v>-181.91</v>
      </c>
      <c r="AL1728" s="15">
        <v>-0.47</v>
      </c>
      <c r="AM1728" s="15">
        <v>228.97</v>
      </c>
      <c r="AN1728" s="15"/>
      <c r="AO1728" s="16">
        <v>-37898.47</v>
      </c>
      <c r="AP1728" s="16">
        <v>-37909.050000000003</v>
      </c>
      <c r="AQ1728" s="16">
        <v>-37909.050000000003</v>
      </c>
      <c r="AR1728" s="15"/>
      <c r="AS1728" s="15">
        <v>7.14</v>
      </c>
      <c r="AT1728" s="15">
        <v>-43.68</v>
      </c>
      <c r="AU1728" s="15"/>
      <c r="AV1728" s="15"/>
      <c r="AW1728" s="15">
        <v>1000000</v>
      </c>
      <c r="AX1728" s="15">
        <v>1250000</v>
      </c>
      <c r="AZ1728" s="6">
        <f>IF(D1728&gt;0,H1728/D1728,0)</f>
        <v>456833333.33333337</v>
      </c>
      <c r="BA1728" s="6">
        <f>AZ1728*Q1728</f>
        <v>4568333.333333334</v>
      </c>
      <c r="BB1728" s="6">
        <f>IF(C1728&gt;C$3054,C$3054,IF(C1728&lt;C$3053,C$3053,C1728))</f>
        <v>-0.01</v>
      </c>
      <c r="BC1728" s="6">
        <f>IF(BB1728&gt;0,(D1728/15)-BB1728,0)</f>
        <v>0</v>
      </c>
      <c r="BD1728" s="6">
        <f>BC1728/BC$3049</f>
        <v>0</v>
      </c>
      <c r="BE1728" s="15">
        <f>IF(AU1728&gt;AU$3054,AU$3054,IF(AU1728&lt;AU$3053,AU$3053,AU1728))</f>
        <v>0</v>
      </c>
      <c r="BF1728" s="15">
        <f>IF(I1728&gt;I$3054,I$3054,IF(I1728&lt;I$3053,I$3053,I1728))</f>
        <v>0</v>
      </c>
      <c r="BG1728" s="6">
        <f>IF(BE1728&gt;0, BF1728/BE1728,0)</f>
        <v>0</v>
      </c>
      <c r="BH1728" s="26">
        <f>BG1728/BG$3049</f>
        <v>0</v>
      </c>
      <c r="BI1728" s="26">
        <f>IF(AV1728&gt;AV$3054,AV$3054,IF(AV1728&lt;AV$3053,AV$3053,AV1728))</f>
        <v>0</v>
      </c>
      <c r="BJ1728" s="6">
        <f>IF(BI1728&gt;0, BF1728/BI1728,0)</f>
        <v>0</v>
      </c>
      <c r="BK1728" s="26">
        <f>BJ1728/BJ$3049</f>
        <v>0</v>
      </c>
      <c r="BL1728" s="6">
        <f>IF(_xlfn.NUMBERVALUE(AL1728),IF(ABS(AL1728)&lt;1,1-ABS(AL1728),0),0)</f>
        <v>0.53</v>
      </c>
      <c r="BM1728" s="6">
        <f>IF(F1728&gt;F$3054,F$3054,IF(F1728&lt;F$3053,F$3053,F1728))</f>
        <v>18.52</v>
      </c>
      <c r="BN1728" s="6">
        <f>IF(BM1728&gt;0, BM1728/BM$3049, BM1728/BM$3050*-1)</f>
        <v>2.3396614581646689E-2</v>
      </c>
      <c r="BO1728" s="6">
        <f>IF(O1728&gt;O$3054,O$3054,IF(O1728&lt;O$3053,O$3053,O1728))</f>
        <v>0</v>
      </c>
      <c r="BP1728" s="26">
        <f>BO1728/BO$3049</f>
        <v>0</v>
      </c>
      <c r="BQ1728" s="26">
        <f>IF(OR(BD1728=0, BH1728=0,BN1728=0,BP1728=0), 0,BD1728+BH1728+BK1728+BL1728+BN1728+BP1728)</f>
        <v>0</v>
      </c>
      <c r="BR1728" s="6">
        <f>IF(D1728&gt;0,C1728/D1728,0)</f>
        <v>-0.16666666666666669</v>
      </c>
    </row>
    <row r="1729" spans="1:70" x14ac:dyDescent="0.2">
      <c r="A1729" s="15" t="s">
        <v>3640</v>
      </c>
      <c r="B1729" s="15" t="s">
        <v>3641</v>
      </c>
      <c r="C1729" s="15">
        <v>-0.02</v>
      </c>
      <c r="D1729" s="15">
        <v>7.0000000000000007E-2</v>
      </c>
      <c r="E1729" s="15">
        <v>0.05</v>
      </c>
      <c r="F1729" s="15">
        <v>-32.29</v>
      </c>
      <c r="G1729" s="15"/>
      <c r="H1729" s="21">
        <v>961671</v>
      </c>
      <c r="I1729" s="15"/>
      <c r="J1729" s="15">
        <v>0</v>
      </c>
      <c r="K1729" s="15"/>
      <c r="L1729" s="15">
        <v>0</v>
      </c>
      <c r="M1729" s="15"/>
      <c r="N1729" s="15">
        <v>0</v>
      </c>
      <c r="O1729" s="15"/>
      <c r="P1729" s="15"/>
      <c r="Q1729" s="15">
        <v>-0.21</v>
      </c>
      <c r="R1729" s="15">
        <v>0</v>
      </c>
      <c r="S1729" s="15">
        <v>0.01</v>
      </c>
      <c r="T1729" s="15">
        <v>0</v>
      </c>
      <c r="U1729" s="15">
        <v>0</v>
      </c>
      <c r="V1729" s="16">
        <v>8861.84</v>
      </c>
      <c r="W1729" s="16">
        <v>8861.84</v>
      </c>
      <c r="X1729" s="15"/>
      <c r="Y1729" s="15"/>
      <c r="Z1729" s="15"/>
      <c r="AA1729" s="15"/>
      <c r="AB1729" s="15">
        <v>0.09</v>
      </c>
      <c r="AC1729" s="15"/>
      <c r="AD1729" s="15"/>
      <c r="AE1729" s="15"/>
      <c r="AF1729" s="16">
        <v>-1289.07</v>
      </c>
      <c r="AG1729" s="15">
        <v>-123.3</v>
      </c>
      <c r="AH1729" s="16">
        <v>-1289.07</v>
      </c>
      <c r="AI1729" s="15"/>
      <c r="AJ1729" s="15"/>
      <c r="AK1729" s="15"/>
      <c r="AL1729" s="15">
        <v>3.21</v>
      </c>
      <c r="AM1729" s="15">
        <v>3.04</v>
      </c>
      <c r="AN1729" s="15"/>
      <c r="AO1729" s="15">
        <v>7.62</v>
      </c>
      <c r="AP1729" s="15">
        <v>7.62</v>
      </c>
      <c r="AQ1729" s="15">
        <v>-78.8</v>
      </c>
      <c r="AR1729" s="15"/>
      <c r="AS1729" s="15">
        <v>-27.03</v>
      </c>
      <c r="AT1729" s="15">
        <v>-38.01</v>
      </c>
      <c r="AU1729" s="15"/>
      <c r="AV1729" s="15"/>
      <c r="AW1729" s="16">
        <v>3254</v>
      </c>
      <c r="AX1729" s="16">
        <v>14384</v>
      </c>
      <c r="AZ1729" s="6">
        <f>IF(D1729&gt;0,H1729/D1729,0)</f>
        <v>13738157.142857142</v>
      </c>
      <c r="BA1729" s="6">
        <f>AZ1729*Q1729</f>
        <v>-2885012.9999999995</v>
      </c>
      <c r="BB1729" s="6">
        <f>IF(C1729&gt;C$3054,C$3054,IF(C1729&lt;C$3053,C$3053,C1729))</f>
        <v>-0.02</v>
      </c>
      <c r="BC1729" s="6">
        <f>IF(BB1729&gt;0,(D1729/15)-BB1729,0)</f>
        <v>0</v>
      </c>
      <c r="BD1729" s="6">
        <f>BC1729/BC$3049</f>
        <v>0</v>
      </c>
      <c r="BE1729" s="15">
        <f>IF(AU1729&gt;AU$3054,AU$3054,IF(AU1729&lt;AU$3053,AU$3053,AU1729))</f>
        <v>0</v>
      </c>
      <c r="BF1729" s="15">
        <f>IF(I1729&gt;I$3054,I$3054,IF(I1729&lt;I$3053,I$3053,I1729))</f>
        <v>0</v>
      </c>
      <c r="BG1729" s="6">
        <f>IF(BE1729&gt;0, BF1729/BE1729,0)</f>
        <v>0</v>
      </c>
      <c r="BH1729" s="26">
        <f>BG1729/BG$3049</f>
        <v>0</v>
      </c>
      <c r="BI1729" s="26">
        <f>IF(AV1729&gt;AV$3054,AV$3054,IF(AV1729&lt;AV$3053,AV$3053,AV1729))</f>
        <v>0</v>
      </c>
      <c r="BJ1729" s="6">
        <f>IF(BI1729&gt;0, BF1729/BI1729,0)</f>
        <v>0</v>
      </c>
      <c r="BK1729" s="26">
        <f>BJ1729/BJ$3049</f>
        <v>0</v>
      </c>
      <c r="BL1729" s="6">
        <f>IF(_xlfn.NUMBERVALUE(AL1729),IF(ABS(AL1729)&lt;1,1-ABS(AL1729),0),0)</f>
        <v>0</v>
      </c>
      <c r="BM1729" s="6">
        <f>IF(F1729&gt;F$3054,F$3054,IF(F1729&lt;F$3053,F$3053,F1729))</f>
        <v>-32.29</v>
      </c>
      <c r="BN1729" s="6">
        <f>IF(BM1729&gt;0, BM1729/BM$3049, BM1729/BM$3050*-1)</f>
        <v>-0.32465312688518</v>
      </c>
      <c r="BO1729" s="6">
        <f>IF(O1729&gt;O$3054,O$3054,IF(O1729&lt;O$3053,O$3053,O1729))</f>
        <v>0</v>
      </c>
      <c r="BP1729" s="26">
        <f>BO1729/BO$3049</f>
        <v>0</v>
      </c>
      <c r="BQ1729" s="26">
        <f>IF(OR(BD1729=0, BH1729=0,BN1729=0,BP1729=0), 0,BD1729+BH1729+BK1729+BL1729+BN1729+BP1729)</f>
        <v>0</v>
      </c>
      <c r="BR1729" s="6">
        <f>IF(D1729&gt;0,C1729/D1729,0)</f>
        <v>-0.2857142857142857</v>
      </c>
    </row>
    <row r="1730" spans="1:70" x14ac:dyDescent="0.2">
      <c r="A1730" s="15" t="s">
        <v>3488</v>
      </c>
      <c r="B1730" s="15" t="s">
        <v>3489</v>
      </c>
      <c r="C1730" s="15"/>
      <c r="D1730" s="15">
        <v>0</v>
      </c>
      <c r="E1730" s="15"/>
      <c r="F1730" s="15"/>
      <c r="G1730" s="15"/>
      <c r="H1730" s="21"/>
      <c r="I1730" s="15"/>
      <c r="J1730" s="15"/>
      <c r="K1730" s="15"/>
      <c r="L1730" s="15"/>
      <c r="M1730" s="15"/>
      <c r="N1730" s="15"/>
      <c r="O1730" s="15"/>
      <c r="P1730" s="15"/>
      <c r="Q1730" s="15"/>
      <c r="R1730" s="15"/>
      <c r="S1730" s="15"/>
      <c r="T1730" s="15"/>
      <c r="U1730" s="15"/>
      <c r="V1730" s="15"/>
      <c r="W1730" s="15"/>
      <c r="X1730" s="15"/>
      <c r="Y1730" s="15"/>
      <c r="Z1730" s="15"/>
      <c r="AA1730" s="15"/>
      <c r="AB1730" s="15"/>
      <c r="AC1730" s="15"/>
      <c r="AD1730" s="15"/>
      <c r="AE1730" s="15"/>
      <c r="AF1730" s="15"/>
      <c r="AG1730" s="15"/>
      <c r="AH1730" s="15"/>
      <c r="AI1730" s="15"/>
      <c r="AJ1730" s="15"/>
      <c r="AK1730" s="15"/>
      <c r="AL1730" s="15"/>
      <c r="AM1730" s="15"/>
      <c r="AN1730" s="15"/>
      <c r="AO1730" s="15"/>
      <c r="AP1730" s="15"/>
      <c r="AQ1730" s="15"/>
      <c r="AR1730" s="15"/>
      <c r="AS1730" s="15"/>
      <c r="AT1730" s="15"/>
      <c r="AU1730" s="15"/>
      <c r="AV1730" s="15"/>
      <c r="AW1730" s="15">
        <v>0</v>
      </c>
      <c r="AX1730" s="15"/>
      <c r="AZ1730" s="6">
        <f>IF(D1730&gt;0,H1730/D1730,0)</f>
        <v>0</v>
      </c>
      <c r="BA1730" s="6">
        <f>AZ1730*Q1730</f>
        <v>0</v>
      </c>
      <c r="BB1730" s="6">
        <f>IF(C1730&gt;C$3054,C$3054,IF(C1730&lt;C$3053,C$3053,C1730))</f>
        <v>0</v>
      </c>
      <c r="BC1730" s="6">
        <f>IF(BB1730&gt;0,(D1730/15)-BB1730,0)</f>
        <v>0</v>
      </c>
      <c r="BD1730" s="6">
        <f>BC1730/BC$3049</f>
        <v>0</v>
      </c>
      <c r="BE1730" s="15">
        <f>IF(AU1730&gt;AU$3054,AU$3054,IF(AU1730&lt;AU$3053,AU$3053,AU1730))</f>
        <v>0</v>
      </c>
      <c r="BF1730" s="15">
        <f>IF(I1730&gt;I$3054,I$3054,IF(I1730&lt;I$3053,I$3053,I1730))</f>
        <v>0</v>
      </c>
      <c r="BG1730" s="6">
        <f>IF(BE1730&gt;0, BF1730/BE1730,0)</f>
        <v>0</v>
      </c>
      <c r="BH1730" s="26">
        <f>BG1730/BG$3049</f>
        <v>0</v>
      </c>
      <c r="BI1730" s="26">
        <f>IF(AV1730&gt;AV$3054,AV$3054,IF(AV1730&lt;AV$3053,AV$3053,AV1730))</f>
        <v>0</v>
      </c>
      <c r="BJ1730" s="6">
        <f>IF(BI1730&gt;0, BF1730/BI1730,0)</f>
        <v>0</v>
      </c>
      <c r="BK1730" s="26">
        <f>BJ1730/BJ$3049</f>
        <v>0</v>
      </c>
      <c r="BL1730" s="6">
        <f>IF(_xlfn.NUMBERVALUE(AL1730),IF(ABS(AL1730)&lt;1,1-ABS(AL1730),0),0)</f>
        <v>0</v>
      </c>
      <c r="BM1730" s="6">
        <f>IF(F1730&gt;F$3054,F$3054,IF(F1730&lt;F$3053,F$3053,F1730))</f>
        <v>0</v>
      </c>
      <c r="BN1730" s="6">
        <f>IF(BM1730&gt;0, BM1730/BM$3049, BM1730/BM$3050*-1)</f>
        <v>0</v>
      </c>
      <c r="BO1730" s="6">
        <f>IF(O1730&gt;O$3054,O$3054,IF(O1730&lt;O$3053,O$3053,O1730))</f>
        <v>0</v>
      </c>
      <c r="BP1730" s="26">
        <f>BO1730/BO$3049</f>
        <v>0</v>
      </c>
      <c r="BQ1730" s="26">
        <f>IF(OR(BD1730=0, BH1730=0,BN1730=0,BP1730=0), 0,BD1730+BH1730+BK1730+BL1730+BN1730+BP1730)</f>
        <v>0</v>
      </c>
      <c r="BR1730" s="6">
        <f>IF(D1730&gt;0,C1730/D1730,0)</f>
        <v>0</v>
      </c>
    </row>
    <row r="1731" spans="1:70" x14ac:dyDescent="0.2">
      <c r="A1731" s="15" t="s">
        <v>3773</v>
      </c>
      <c r="B1731" s="15" t="s">
        <v>3774</v>
      </c>
      <c r="C1731" s="15"/>
      <c r="D1731" s="15">
        <v>2.95</v>
      </c>
      <c r="E1731" s="15"/>
      <c r="F1731" s="15"/>
      <c r="G1731" s="15"/>
      <c r="H1731" s="21"/>
      <c r="I1731" s="15"/>
      <c r="J1731" s="15"/>
      <c r="K1731" s="15"/>
      <c r="L1731" s="15"/>
      <c r="M1731" s="15"/>
      <c r="N1731" s="15"/>
      <c r="O1731" s="15"/>
      <c r="P1731" s="15"/>
      <c r="Q1731" s="15"/>
      <c r="R1731" s="15"/>
      <c r="S1731" s="15"/>
      <c r="T1731" s="15"/>
      <c r="U1731" s="15"/>
      <c r="V1731" s="15"/>
      <c r="W1731" s="15"/>
      <c r="X1731" s="15"/>
      <c r="Y1731" s="15"/>
      <c r="Z1731" s="15"/>
      <c r="AA1731" s="15"/>
      <c r="AB1731" s="15"/>
      <c r="AC1731" s="15"/>
      <c r="AD1731" s="15"/>
      <c r="AE1731" s="15"/>
      <c r="AF1731" s="15"/>
      <c r="AG1731" s="15"/>
      <c r="AH1731" s="15"/>
      <c r="AI1731" s="15"/>
      <c r="AJ1731" s="15"/>
      <c r="AK1731" s="15"/>
      <c r="AL1731" s="15"/>
      <c r="AM1731" s="15"/>
      <c r="AN1731" s="15"/>
      <c r="AO1731" s="15"/>
      <c r="AP1731" s="15"/>
      <c r="AQ1731" s="15"/>
      <c r="AR1731" s="15"/>
      <c r="AS1731" s="15"/>
      <c r="AT1731" s="15"/>
      <c r="AU1731" s="15"/>
      <c r="AV1731" s="15"/>
      <c r="AW1731" s="16">
        <v>1040</v>
      </c>
      <c r="AX1731" s="16">
        <v>6897</v>
      </c>
      <c r="AZ1731" s="6">
        <f>IF(D1731&gt;0,H1731/D1731,0)</f>
        <v>0</v>
      </c>
      <c r="BA1731" s="6">
        <f>AZ1731*Q1731</f>
        <v>0</v>
      </c>
      <c r="BB1731" s="6">
        <f>IF(C1731&gt;C$3054,C$3054,IF(C1731&lt;C$3053,C$3053,C1731))</f>
        <v>0</v>
      </c>
      <c r="BC1731" s="6">
        <f>IF(BB1731&gt;0,(D1731/15)-BB1731,0)</f>
        <v>0</v>
      </c>
      <c r="BD1731" s="6">
        <f>BC1731/BC$3049</f>
        <v>0</v>
      </c>
      <c r="BE1731" s="15">
        <f>IF(AU1731&gt;AU$3054,AU$3054,IF(AU1731&lt;AU$3053,AU$3053,AU1731))</f>
        <v>0</v>
      </c>
      <c r="BF1731" s="15">
        <f>IF(I1731&gt;I$3054,I$3054,IF(I1731&lt;I$3053,I$3053,I1731))</f>
        <v>0</v>
      </c>
      <c r="BG1731" s="6">
        <f>IF(BE1731&gt;0, BF1731/BE1731,0)</f>
        <v>0</v>
      </c>
      <c r="BH1731" s="26">
        <f>BG1731/BG$3049</f>
        <v>0</v>
      </c>
      <c r="BI1731" s="26">
        <f>IF(AV1731&gt;AV$3054,AV$3054,IF(AV1731&lt;AV$3053,AV$3053,AV1731))</f>
        <v>0</v>
      </c>
      <c r="BJ1731" s="6">
        <f>IF(BI1731&gt;0, BF1731/BI1731,0)</f>
        <v>0</v>
      </c>
      <c r="BK1731" s="26">
        <f>BJ1731/BJ$3049</f>
        <v>0</v>
      </c>
      <c r="BL1731" s="6">
        <f>IF(_xlfn.NUMBERVALUE(AL1731),IF(ABS(AL1731)&lt;1,1-ABS(AL1731),0),0)</f>
        <v>0</v>
      </c>
      <c r="BM1731" s="6">
        <f>IF(F1731&gt;F$3054,F$3054,IF(F1731&lt;F$3053,F$3053,F1731))</f>
        <v>0</v>
      </c>
      <c r="BN1731" s="6">
        <f>IF(BM1731&gt;0, BM1731/BM$3049, BM1731/BM$3050*-1)</f>
        <v>0</v>
      </c>
      <c r="BO1731" s="6">
        <f>IF(O1731&gt;O$3054,O$3054,IF(O1731&lt;O$3053,O$3053,O1731))</f>
        <v>0</v>
      </c>
      <c r="BP1731" s="26">
        <f>BO1731/BO$3049</f>
        <v>0</v>
      </c>
      <c r="BQ1731" s="26">
        <f>IF(OR(BD1731=0, BH1731=0,BN1731=0,BP1731=0), 0,BD1731+BH1731+BK1731+BL1731+BN1731+BP1731)</f>
        <v>0</v>
      </c>
      <c r="BR1731" s="6">
        <f>IF(D1731&gt;0,C1731/D1731,0)</f>
        <v>0</v>
      </c>
    </row>
    <row r="1732" spans="1:70" x14ac:dyDescent="0.2">
      <c r="A1732" s="15" t="s">
        <v>1878</v>
      </c>
      <c r="B1732" s="15" t="s">
        <v>1879</v>
      </c>
      <c r="C1732" s="15">
        <v>0</v>
      </c>
      <c r="D1732" s="15">
        <v>0</v>
      </c>
      <c r="E1732" s="15">
        <v>0.01</v>
      </c>
      <c r="F1732" s="15"/>
      <c r="G1732" s="15"/>
      <c r="H1732" s="21"/>
      <c r="I1732" s="15">
        <v>0</v>
      </c>
      <c r="J1732" s="15">
        <v>0</v>
      </c>
      <c r="K1732" s="15"/>
      <c r="L1732" s="15">
        <v>0</v>
      </c>
      <c r="M1732" s="15"/>
      <c r="N1732" s="15">
        <v>0</v>
      </c>
      <c r="O1732" s="15"/>
      <c r="P1732" s="15"/>
      <c r="Q1732" s="15">
        <v>0</v>
      </c>
      <c r="R1732" s="15">
        <v>0</v>
      </c>
      <c r="S1732" s="15">
        <v>0.18</v>
      </c>
      <c r="T1732" s="15">
        <v>32.020000000000003</v>
      </c>
      <c r="U1732" s="15">
        <v>32.020000000000003</v>
      </c>
      <c r="V1732" s="15">
        <v>46.45</v>
      </c>
      <c r="W1732" s="15">
        <v>46.45</v>
      </c>
      <c r="X1732" s="15"/>
      <c r="Y1732" s="15"/>
      <c r="Z1732" s="15"/>
      <c r="AA1732" s="15"/>
      <c r="AB1732" s="15"/>
      <c r="AC1732" s="16">
        <v>-2453.4699999999998</v>
      </c>
      <c r="AD1732" s="15"/>
      <c r="AE1732" s="16">
        <v>-2453.36</v>
      </c>
      <c r="AF1732" s="15">
        <v>-136.74</v>
      </c>
      <c r="AG1732" s="15">
        <v>-113.52</v>
      </c>
      <c r="AH1732" s="15">
        <v>-136.72999999999999</v>
      </c>
      <c r="AI1732" s="15"/>
      <c r="AJ1732" s="15"/>
      <c r="AK1732" s="15"/>
      <c r="AL1732" s="15"/>
      <c r="AM1732" s="15">
        <v>372.29</v>
      </c>
      <c r="AN1732" s="15"/>
      <c r="AO1732" s="16">
        <v>-2279.7199999999998</v>
      </c>
      <c r="AP1732" s="16">
        <v>-2347.06</v>
      </c>
      <c r="AQ1732" s="16">
        <v>-1742.6</v>
      </c>
      <c r="AR1732" s="15"/>
      <c r="AS1732" s="15">
        <v>-54.77</v>
      </c>
      <c r="AT1732" s="15"/>
      <c r="AU1732" s="15"/>
      <c r="AV1732" s="15"/>
      <c r="AW1732" s="15">
        <v>0</v>
      </c>
      <c r="AX1732" s="16">
        <v>641927</v>
      </c>
      <c r="AZ1732" s="6">
        <f>IF(D1732&gt;0,H1732/D1732,0)</f>
        <v>0</v>
      </c>
      <c r="BA1732" s="6">
        <f>AZ1732*Q1732</f>
        <v>0</v>
      </c>
      <c r="BB1732" s="6">
        <f>IF(C1732&gt;C$3054,C$3054,IF(C1732&lt;C$3053,C$3053,C1732))</f>
        <v>0</v>
      </c>
      <c r="BC1732" s="6">
        <f>IF(BB1732&gt;0,(D1732/15)-BB1732,0)</f>
        <v>0</v>
      </c>
      <c r="BD1732" s="6">
        <f>BC1732/BC$3049</f>
        <v>0</v>
      </c>
      <c r="BE1732" s="15">
        <f>IF(AU1732&gt;AU$3054,AU$3054,IF(AU1732&lt;AU$3053,AU$3053,AU1732))</f>
        <v>0</v>
      </c>
      <c r="BF1732" s="15">
        <f>IF(I1732&gt;I$3054,I$3054,IF(I1732&lt;I$3053,I$3053,I1732))</f>
        <v>0</v>
      </c>
      <c r="BG1732" s="6">
        <f>IF(BE1732&gt;0, BF1732/BE1732,0)</f>
        <v>0</v>
      </c>
      <c r="BH1732" s="26">
        <f>BG1732/BG$3049</f>
        <v>0</v>
      </c>
      <c r="BI1732" s="26">
        <f>IF(AV1732&gt;AV$3054,AV$3054,IF(AV1732&lt;AV$3053,AV$3053,AV1732))</f>
        <v>0</v>
      </c>
      <c r="BJ1732" s="6">
        <f>IF(BI1732&gt;0, BF1732/BI1732,0)</f>
        <v>0</v>
      </c>
      <c r="BK1732" s="26">
        <f>BJ1732/BJ$3049</f>
        <v>0</v>
      </c>
      <c r="BL1732" s="6">
        <f>IF(_xlfn.NUMBERVALUE(AL1732),IF(ABS(AL1732)&lt;1,1-ABS(AL1732),0),0)</f>
        <v>0</v>
      </c>
      <c r="BM1732" s="6">
        <f>IF(F1732&gt;F$3054,F$3054,IF(F1732&lt;F$3053,F$3053,F1732))</f>
        <v>0</v>
      </c>
      <c r="BN1732" s="6">
        <f>IF(BM1732&gt;0, BM1732/BM$3049, BM1732/BM$3050*-1)</f>
        <v>0</v>
      </c>
      <c r="BO1732" s="6">
        <f>IF(O1732&gt;O$3054,O$3054,IF(O1732&lt;O$3053,O$3053,O1732))</f>
        <v>0</v>
      </c>
      <c r="BP1732" s="26">
        <f>BO1732/BO$3049</f>
        <v>0</v>
      </c>
      <c r="BQ1732" s="26">
        <f>IF(OR(BD1732=0, BH1732=0,BN1732=0,BP1732=0), 0,BD1732+BH1732+BK1732+BL1732+BN1732+BP1732)</f>
        <v>0</v>
      </c>
      <c r="BR1732" s="6">
        <f>IF(D1732&gt;0,C1732/D1732,0)</f>
        <v>0</v>
      </c>
    </row>
    <row r="1733" spans="1:70" x14ac:dyDescent="0.2">
      <c r="A1733" s="15" t="s">
        <v>3702</v>
      </c>
      <c r="B1733" s="15" t="s">
        <v>3703</v>
      </c>
      <c r="C1733" s="15"/>
      <c r="D1733" s="15">
        <v>0.78</v>
      </c>
      <c r="E1733" s="15">
        <v>0.51</v>
      </c>
      <c r="F1733" s="15">
        <v>336.16</v>
      </c>
      <c r="G1733" s="15">
        <v>70.459999999999994</v>
      </c>
      <c r="H1733" s="21">
        <v>76580000</v>
      </c>
      <c r="I1733" s="15"/>
      <c r="J1733" s="15"/>
      <c r="K1733" s="15"/>
      <c r="L1733" s="15"/>
      <c r="M1733" s="15"/>
      <c r="N1733" s="15"/>
      <c r="O1733" s="15"/>
      <c r="P1733" s="15"/>
      <c r="Q1733" s="15">
        <v>0.01</v>
      </c>
      <c r="R1733" s="15">
        <v>0</v>
      </c>
      <c r="S1733" s="15">
        <v>2.58</v>
      </c>
      <c r="T1733" s="15">
        <v>7.75</v>
      </c>
      <c r="U1733" s="15"/>
      <c r="V1733" s="15">
        <v>8.35</v>
      </c>
      <c r="W1733" s="15"/>
      <c r="X1733" s="15">
        <v>13.38</v>
      </c>
      <c r="Y1733" s="15"/>
      <c r="Z1733" s="15">
        <v>14.41</v>
      </c>
      <c r="AA1733" s="15"/>
      <c r="AB1733" s="15">
        <v>-227.28</v>
      </c>
      <c r="AC1733" s="15"/>
      <c r="AD1733" s="15"/>
      <c r="AE1733" s="15">
        <v>-271.91000000000003</v>
      </c>
      <c r="AF1733" s="15"/>
      <c r="AG1733" s="15"/>
      <c r="AH1733" s="15">
        <v>-134.38</v>
      </c>
      <c r="AI1733" s="15"/>
      <c r="AJ1733" s="15"/>
      <c r="AK1733" s="15">
        <v>-325.18</v>
      </c>
      <c r="AL1733" s="15"/>
      <c r="AM1733" s="15">
        <v>13.96</v>
      </c>
      <c r="AN1733" s="15"/>
      <c r="AO1733" s="15"/>
      <c r="AP1733" s="15"/>
      <c r="AQ1733" s="15"/>
      <c r="AR1733" s="15"/>
      <c r="AS1733" s="15"/>
      <c r="AT1733" s="15"/>
      <c r="AU1733" s="15"/>
      <c r="AV1733" s="15"/>
      <c r="AW1733" s="16">
        <v>43052</v>
      </c>
      <c r="AX1733" s="16">
        <v>220452</v>
      </c>
      <c r="AZ1733" s="6">
        <f>IF(D1733&gt;0,H1733/D1733,0)</f>
        <v>98179487.179487169</v>
      </c>
      <c r="BA1733" s="6">
        <f>AZ1733*Q1733</f>
        <v>981794.87179487175</v>
      </c>
      <c r="BB1733" s="6">
        <f>IF(C1733&gt;C$3054,C$3054,IF(C1733&lt;C$3053,C$3053,C1733))</f>
        <v>0</v>
      </c>
      <c r="BC1733" s="6">
        <f>IF(BB1733&gt;0,(D1733/15)-BB1733,0)</f>
        <v>0</v>
      </c>
      <c r="BD1733" s="6">
        <f>BC1733/BC$3049</f>
        <v>0</v>
      </c>
      <c r="BE1733" s="15">
        <f>IF(AU1733&gt;AU$3054,AU$3054,IF(AU1733&lt;AU$3053,AU$3053,AU1733))</f>
        <v>0</v>
      </c>
      <c r="BF1733" s="15">
        <f>IF(I1733&gt;I$3054,I$3054,IF(I1733&lt;I$3053,I$3053,I1733))</f>
        <v>0</v>
      </c>
      <c r="BG1733" s="6">
        <f>IF(BE1733&gt;0, BF1733/BE1733,0)</f>
        <v>0</v>
      </c>
      <c r="BH1733" s="26">
        <f>BG1733/BG$3049</f>
        <v>0</v>
      </c>
      <c r="BI1733" s="26">
        <f>IF(AV1733&gt;AV$3054,AV$3054,IF(AV1733&lt;AV$3053,AV$3053,AV1733))</f>
        <v>0</v>
      </c>
      <c r="BJ1733" s="6">
        <f>IF(BI1733&gt;0, BF1733/BI1733,0)</f>
        <v>0</v>
      </c>
      <c r="BK1733" s="26">
        <f>BJ1733/BJ$3049</f>
        <v>0</v>
      </c>
      <c r="BL1733" s="6">
        <f>IF(_xlfn.NUMBERVALUE(AL1733),IF(ABS(AL1733)&lt;1,1-ABS(AL1733),0),0)</f>
        <v>0</v>
      </c>
      <c r="BM1733" s="6">
        <f>IF(F1733&gt;F$3054,F$3054,IF(F1733&lt;F$3053,F$3053,F1733))</f>
        <v>336.16</v>
      </c>
      <c r="BN1733" s="6">
        <f>IF(BM1733&gt;0, BM1733/BM$3049, BM1733/BM$3050*-1)</f>
        <v>0.42467634761157402</v>
      </c>
      <c r="BO1733" s="6">
        <f>IF(O1733&gt;O$3054,O$3054,IF(O1733&lt;O$3053,O$3053,O1733))</f>
        <v>0</v>
      </c>
      <c r="BP1733" s="26">
        <f>BO1733/BO$3049</f>
        <v>0</v>
      </c>
      <c r="BQ1733" s="26">
        <f>IF(OR(BD1733=0, BH1733=0,BN1733=0,BP1733=0), 0,BD1733+BH1733+BK1733+BL1733+BN1733+BP1733)</f>
        <v>0</v>
      </c>
      <c r="BR1733" s="6">
        <f>IF(D1733&gt;0,C1733/D1733,0)</f>
        <v>0</v>
      </c>
    </row>
    <row r="1734" spans="1:70" x14ac:dyDescent="0.2">
      <c r="A1734" s="15" t="s">
        <v>3624</v>
      </c>
      <c r="B1734" s="15" t="s">
        <v>3625</v>
      </c>
      <c r="C1734" s="15">
        <v>-0.03</v>
      </c>
      <c r="D1734" s="15">
        <v>0.02</v>
      </c>
      <c r="E1734" s="15">
        <v>0.02</v>
      </c>
      <c r="F1734" s="15">
        <v>-60</v>
      </c>
      <c r="G1734" s="15">
        <v>0.94</v>
      </c>
      <c r="H1734" s="21">
        <v>564610</v>
      </c>
      <c r="I1734" s="15"/>
      <c r="J1734" s="15">
        <v>0</v>
      </c>
      <c r="K1734" s="15"/>
      <c r="L1734" s="15">
        <v>0</v>
      </c>
      <c r="M1734" s="15"/>
      <c r="N1734" s="15">
        <v>0</v>
      </c>
      <c r="O1734" s="15"/>
      <c r="P1734" s="15"/>
      <c r="Q1734" s="15">
        <v>0.02</v>
      </c>
      <c r="R1734" s="15">
        <v>0.01</v>
      </c>
      <c r="S1734" s="15">
        <v>9.65</v>
      </c>
      <c r="T1734" s="15">
        <v>0</v>
      </c>
      <c r="U1734" s="15">
        <v>0</v>
      </c>
      <c r="V1734" s="15">
        <v>0</v>
      </c>
      <c r="W1734" s="15">
        <v>0</v>
      </c>
      <c r="X1734" s="15">
        <v>0</v>
      </c>
      <c r="Y1734" s="15">
        <v>0</v>
      </c>
      <c r="Z1734" s="15">
        <v>0</v>
      </c>
      <c r="AA1734" s="15">
        <v>0</v>
      </c>
      <c r="AB1734" s="15"/>
      <c r="AC1734" s="15">
        <v>-114.65</v>
      </c>
      <c r="AD1734" s="15"/>
      <c r="AE1734" s="15">
        <v>-81.48</v>
      </c>
      <c r="AF1734" s="15">
        <v>-97.6</v>
      </c>
      <c r="AG1734" s="15"/>
      <c r="AH1734" s="15">
        <v>-77.48</v>
      </c>
      <c r="AI1734" s="15">
        <v>-114.65</v>
      </c>
      <c r="AJ1734" s="15"/>
      <c r="AK1734" s="15">
        <v>-81.48</v>
      </c>
      <c r="AL1734" s="15"/>
      <c r="AM1734" s="15">
        <v>29.59</v>
      </c>
      <c r="AN1734" s="15"/>
      <c r="AO1734" s="16">
        <v>-6432.71</v>
      </c>
      <c r="AP1734" s="16">
        <v>-5185.25</v>
      </c>
      <c r="AQ1734" s="16">
        <v>-5185.25</v>
      </c>
      <c r="AR1734" s="15"/>
      <c r="AS1734" s="15"/>
      <c r="AT1734" s="15"/>
      <c r="AU1734" s="15"/>
      <c r="AV1734" s="15"/>
      <c r="AW1734" s="15">
        <v>0</v>
      </c>
      <c r="AX1734" s="15"/>
      <c r="AZ1734" s="6">
        <f>IF(D1734&gt;0,H1734/D1734,0)</f>
        <v>28230500</v>
      </c>
      <c r="BA1734" s="6">
        <f>AZ1734*Q1734</f>
        <v>564610</v>
      </c>
      <c r="BB1734" s="6">
        <f>IF(C1734&gt;C$3054,C$3054,IF(C1734&lt;C$3053,C$3053,C1734))</f>
        <v>-0.03</v>
      </c>
      <c r="BC1734" s="6">
        <f>IF(BB1734&gt;0,(D1734/15)-BB1734,0)</f>
        <v>0</v>
      </c>
      <c r="BD1734" s="6">
        <f>BC1734/BC$3049</f>
        <v>0</v>
      </c>
      <c r="BE1734" s="15">
        <f>IF(AU1734&gt;AU$3054,AU$3054,IF(AU1734&lt;AU$3053,AU$3053,AU1734))</f>
        <v>0</v>
      </c>
      <c r="BF1734" s="15">
        <f>IF(I1734&gt;I$3054,I$3054,IF(I1734&lt;I$3053,I$3053,I1734))</f>
        <v>0</v>
      </c>
      <c r="BG1734" s="6">
        <f>IF(BE1734&gt;0, BF1734/BE1734,0)</f>
        <v>0</v>
      </c>
      <c r="BH1734" s="26">
        <f>BG1734/BG$3049</f>
        <v>0</v>
      </c>
      <c r="BI1734" s="26">
        <f>IF(AV1734&gt;AV$3054,AV$3054,IF(AV1734&lt;AV$3053,AV$3053,AV1734))</f>
        <v>0</v>
      </c>
      <c r="BJ1734" s="6">
        <f>IF(BI1734&gt;0, BF1734/BI1734,0)</f>
        <v>0</v>
      </c>
      <c r="BK1734" s="26">
        <f>BJ1734/BJ$3049</f>
        <v>0</v>
      </c>
      <c r="BL1734" s="6">
        <f>IF(_xlfn.NUMBERVALUE(AL1734),IF(ABS(AL1734)&lt;1,1-ABS(AL1734),0),0)</f>
        <v>0</v>
      </c>
      <c r="BM1734" s="6">
        <f>IF(F1734&gt;F$3054,F$3054,IF(F1734&lt;F$3053,F$3053,F1734))</f>
        <v>-60</v>
      </c>
      <c r="BN1734" s="6">
        <f>IF(BM1734&gt;0, BM1734/BM$3049, BM1734/BM$3050*-1)</f>
        <v>-0.60325759099135334</v>
      </c>
      <c r="BO1734" s="6">
        <f>IF(O1734&gt;O$3054,O$3054,IF(O1734&lt;O$3053,O$3053,O1734))</f>
        <v>0</v>
      </c>
      <c r="BP1734" s="26">
        <f>BO1734/BO$3049</f>
        <v>0</v>
      </c>
      <c r="BQ1734" s="26">
        <f>IF(OR(BD1734=0, BH1734=0,BN1734=0,BP1734=0), 0,BD1734+BH1734+BK1734+BL1734+BN1734+BP1734)</f>
        <v>0</v>
      </c>
      <c r="BR1734" s="6">
        <f>IF(D1734&gt;0,C1734/D1734,0)</f>
        <v>-1.5</v>
      </c>
    </row>
    <row r="1735" spans="1:70" x14ac:dyDescent="0.2">
      <c r="A1735" s="15" t="s">
        <v>3686</v>
      </c>
      <c r="B1735" s="15" t="s">
        <v>3687</v>
      </c>
      <c r="C1735" s="15">
        <v>-0.02</v>
      </c>
      <c r="D1735" s="15">
        <v>7.0000000000000007E-2</v>
      </c>
      <c r="E1735" s="15">
        <v>0.09</v>
      </c>
      <c r="F1735" s="15">
        <v>17.649999999999999</v>
      </c>
      <c r="G1735" s="15">
        <v>4.87</v>
      </c>
      <c r="H1735" s="21">
        <v>7020000</v>
      </c>
      <c r="I1735" s="15"/>
      <c r="J1735" s="15">
        <v>0</v>
      </c>
      <c r="K1735" s="15"/>
      <c r="L1735" s="15">
        <v>0</v>
      </c>
      <c r="M1735" s="15"/>
      <c r="N1735" s="15">
        <v>0</v>
      </c>
      <c r="O1735" s="15"/>
      <c r="P1735" s="15"/>
      <c r="Q1735" s="15">
        <v>0.02</v>
      </c>
      <c r="R1735" s="15">
        <v>0.02</v>
      </c>
      <c r="S1735" s="15">
        <v>0.95</v>
      </c>
      <c r="T1735" s="15">
        <v>15.42</v>
      </c>
      <c r="U1735" s="15">
        <v>12.1</v>
      </c>
      <c r="V1735" s="15">
        <v>25.72</v>
      </c>
      <c r="W1735" s="15">
        <v>23.17</v>
      </c>
      <c r="X1735" s="15">
        <v>65.510000000000005</v>
      </c>
      <c r="Y1735" s="15">
        <v>125.21</v>
      </c>
      <c r="Z1735" s="15">
        <v>109.28</v>
      </c>
      <c r="AA1735" s="15">
        <v>239.62</v>
      </c>
      <c r="AB1735" s="15">
        <v>-80</v>
      </c>
      <c r="AC1735" s="15">
        <v>-62.51</v>
      </c>
      <c r="AD1735" s="15">
        <v>-19.98</v>
      </c>
      <c r="AE1735" s="15">
        <v>-48.25</v>
      </c>
      <c r="AF1735" s="15">
        <v>-22.22</v>
      </c>
      <c r="AG1735" s="15">
        <v>-13.59</v>
      </c>
      <c r="AH1735" s="15">
        <v>-22.81</v>
      </c>
      <c r="AI1735" s="15">
        <v>-80.180000000000007</v>
      </c>
      <c r="AJ1735" s="15">
        <v>-20.73</v>
      </c>
      <c r="AK1735" s="15">
        <v>-55.26</v>
      </c>
      <c r="AL1735" s="15">
        <v>0.31</v>
      </c>
      <c r="AM1735" s="15">
        <v>15.26</v>
      </c>
      <c r="AN1735" s="15">
        <v>94.42</v>
      </c>
      <c r="AO1735" s="15">
        <v>6.81</v>
      </c>
      <c r="AP1735" s="15">
        <v>-8.41</v>
      </c>
      <c r="AQ1735" s="15">
        <v>-10.28</v>
      </c>
      <c r="AR1735" s="15"/>
      <c r="AS1735" s="15">
        <v>13.52</v>
      </c>
      <c r="AT1735" s="15">
        <v>28.04</v>
      </c>
      <c r="AU1735" s="15"/>
      <c r="AV1735" s="15"/>
      <c r="AW1735" s="16">
        <v>30750</v>
      </c>
      <c r="AX1735" s="16">
        <v>4691</v>
      </c>
      <c r="AZ1735" s="6">
        <f>IF(D1735&gt;0,H1735/D1735,0)</f>
        <v>100285714.28571428</v>
      </c>
      <c r="BA1735" s="6">
        <f>AZ1735*Q1735</f>
        <v>2005714.2857142857</v>
      </c>
      <c r="BB1735" s="6">
        <f>IF(C1735&gt;C$3054,C$3054,IF(C1735&lt;C$3053,C$3053,C1735))</f>
        <v>-0.02</v>
      </c>
      <c r="BC1735" s="6">
        <f>IF(BB1735&gt;0,(D1735/15)-BB1735,0)</f>
        <v>0</v>
      </c>
      <c r="BD1735" s="6">
        <f>BC1735/BC$3049</f>
        <v>0</v>
      </c>
      <c r="BE1735" s="15">
        <f>IF(AU1735&gt;AU$3054,AU$3054,IF(AU1735&lt;AU$3053,AU$3053,AU1735))</f>
        <v>0</v>
      </c>
      <c r="BF1735" s="15">
        <f>IF(I1735&gt;I$3054,I$3054,IF(I1735&lt;I$3053,I$3053,I1735))</f>
        <v>0</v>
      </c>
      <c r="BG1735" s="6">
        <f>IF(BE1735&gt;0, BF1735/BE1735,0)</f>
        <v>0</v>
      </c>
      <c r="BH1735" s="26">
        <f>BG1735/BG$3049</f>
        <v>0</v>
      </c>
      <c r="BI1735" s="26">
        <f>IF(AV1735&gt;AV$3054,AV$3054,IF(AV1735&lt;AV$3053,AV$3053,AV1735))</f>
        <v>0</v>
      </c>
      <c r="BJ1735" s="6">
        <f>IF(BI1735&gt;0, BF1735/BI1735,0)</f>
        <v>0</v>
      </c>
      <c r="BK1735" s="26">
        <f>BJ1735/BJ$3049</f>
        <v>0</v>
      </c>
      <c r="BL1735" s="6">
        <f>IF(_xlfn.NUMBERVALUE(AL1735),IF(ABS(AL1735)&lt;1,1-ABS(AL1735),0),0)</f>
        <v>0.69</v>
      </c>
      <c r="BM1735" s="6">
        <f>IF(F1735&gt;F$3054,F$3054,IF(F1735&lt;F$3053,F$3053,F1735))</f>
        <v>17.649999999999999</v>
      </c>
      <c r="BN1735" s="6">
        <f>IF(BM1735&gt;0, BM1735/BM$3049, BM1735/BM$3050*-1)</f>
        <v>2.2297529555403026E-2</v>
      </c>
      <c r="BO1735" s="6">
        <f>IF(O1735&gt;O$3054,O$3054,IF(O1735&lt;O$3053,O$3053,O1735))</f>
        <v>0</v>
      </c>
      <c r="BP1735" s="26">
        <f>BO1735/BO$3049</f>
        <v>0</v>
      </c>
      <c r="BQ1735" s="26">
        <f>IF(OR(BD1735=0, BH1735=0,BN1735=0,BP1735=0), 0,BD1735+BH1735+BK1735+BL1735+BN1735+BP1735)</f>
        <v>0</v>
      </c>
      <c r="BR1735" s="6">
        <f>IF(D1735&gt;0,C1735/D1735,0)</f>
        <v>-0.2857142857142857</v>
      </c>
    </row>
    <row r="1736" spans="1:70" x14ac:dyDescent="0.2">
      <c r="A1736" s="15" t="s">
        <v>3769</v>
      </c>
      <c r="B1736" s="15" t="s">
        <v>3770</v>
      </c>
      <c r="C1736" s="15">
        <v>-0.01</v>
      </c>
      <c r="D1736" s="15">
        <v>0.02</v>
      </c>
      <c r="E1736" s="15">
        <v>0.05</v>
      </c>
      <c r="F1736" s="15">
        <v>280.24</v>
      </c>
      <c r="G1736" s="15">
        <v>1.71</v>
      </c>
      <c r="H1736" s="21">
        <v>8440000</v>
      </c>
      <c r="I1736" s="15"/>
      <c r="J1736" s="15">
        <v>0</v>
      </c>
      <c r="K1736" s="15"/>
      <c r="L1736" s="15">
        <v>0</v>
      </c>
      <c r="M1736" s="15"/>
      <c r="N1736" s="15">
        <v>0</v>
      </c>
      <c r="O1736" s="15"/>
      <c r="P1736" s="15"/>
      <c r="Q1736" s="15">
        <v>0.01</v>
      </c>
      <c r="R1736" s="15">
        <v>0.01</v>
      </c>
      <c r="S1736" s="15">
        <v>13.54</v>
      </c>
      <c r="T1736" s="15">
        <v>0</v>
      </c>
      <c r="U1736" s="15">
        <v>0</v>
      </c>
      <c r="V1736" s="15">
        <v>0</v>
      </c>
      <c r="W1736" s="15">
        <v>0</v>
      </c>
      <c r="X1736" s="15">
        <v>0</v>
      </c>
      <c r="Y1736" s="15">
        <v>0</v>
      </c>
      <c r="Z1736" s="15">
        <v>0</v>
      </c>
      <c r="AA1736" s="15">
        <v>0</v>
      </c>
      <c r="AB1736" s="15"/>
      <c r="AC1736" s="15">
        <v>-68.63</v>
      </c>
      <c r="AD1736" s="15">
        <v>-54.68</v>
      </c>
      <c r="AE1736" s="15">
        <v>-68.63</v>
      </c>
      <c r="AF1736" s="15">
        <v>-64.31</v>
      </c>
      <c r="AG1736" s="15">
        <v>-52.05</v>
      </c>
      <c r="AH1736" s="15">
        <v>-64.31</v>
      </c>
      <c r="AI1736" s="15">
        <v>-68.63</v>
      </c>
      <c r="AJ1736" s="15">
        <v>-54.68</v>
      </c>
      <c r="AK1736" s="15">
        <v>-68.63</v>
      </c>
      <c r="AL1736" s="15">
        <v>2.75</v>
      </c>
      <c r="AM1736" s="15">
        <v>359.04</v>
      </c>
      <c r="AN1736" s="15"/>
      <c r="AO1736" s="16">
        <v>-4310.67</v>
      </c>
      <c r="AP1736" s="16">
        <v>-11016.5</v>
      </c>
      <c r="AQ1736" s="16">
        <v>-11016.54</v>
      </c>
      <c r="AR1736" s="15"/>
      <c r="AS1736" s="15"/>
      <c r="AT1736" s="15"/>
      <c r="AU1736" s="15"/>
      <c r="AV1736" s="15"/>
      <c r="AW1736" s="16">
        <v>68300</v>
      </c>
      <c r="AX1736" s="16">
        <v>351188</v>
      </c>
      <c r="AZ1736" s="6">
        <f>IF(D1736&gt;0,H1736/D1736,0)</f>
        <v>422000000</v>
      </c>
      <c r="BA1736" s="6">
        <f>AZ1736*Q1736</f>
        <v>4220000</v>
      </c>
      <c r="BB1736" s="6">
        <f>IF(C1736&gt;C$3054,C$3054,IF(C1736&lt;C$3053,C$3053,C1736))</f>
        <v>-0.01</v>
      </c>
      <c r="BC1736" s="6">
        <f>IF(BB1736&gt;0,(D1736/15)-BB1736,0)</f>
        <v>0</v>
      </c>
      <c r="BD1736" s="6">
        <f>BC1736/BC$3049</f>
        <v>0</v>
      </c>
      <c r="BE1736" s="15">
        <f>IF(AU1736&gt;AU$3054,AU$3054,IF(AU1736&lt;AU$3053,AU$3053,AU1736))</f>
        <v>0</v>
      </c>
      <c r="BF1736" s="15">
        <f>IF(I1736&gt;I$3054,I$3054,IF(I1736&lt;I$3053,I$3053,I1736))</f>
        <v>0</v>
      </c>
      <c r="BG1736" s="6">
        <f>IF(BE1736&gt;0, BF1736/BE1736,0)</f>
        <v>0</v>
      </c>
      <c r="BH1736" s="26">
        <f>BG1736/BG$3049</f>
        <v>0</v>
      </c>
      <c r="BI1736" s="26">
        <f>IF(AV1736&gt;AV$3054,AV$3054,IF(AV1736&lt;AV$3053,AV$3053,AV1736))</f>
        <v>0</v>
      </c>
      <c r="BJ1736" s="6">
        <f>IF(BI1736&gt;0, BF1736/BI1736,0)</f>
        <v>0</v>
      </c>
      <c r="BK1736" s="26">
        <f>BJ1736/BJ$3049</f>
        <v>0</v>
      </c>
      <c r="BL1736" s="6">
        <f>IF(_xlfn.NUMBERVALUE(AL1736),IF(ABS(AL1736)&lt;1,1-ABS(AL1736),0),0)</f>
        <v>0</v>
      </c>
      <c r="BM1736" s="6">
        <f>IF(F1736&gt;F$3054,F$3054,IF(F1736&lt;F$3053,F$3053,F1736))</f>
        <v>280.24</v>
      </c>
      <c r="BN1736" s="6">
        <f>IF(BM1736&gt;0, BM1736/BM$3049, BM1736/BM$3050*-1)</f>
        <v>0.35403171006267109</v>
      </c>
      <c r="BO1736" s="6">
        <f>IF(O1736&gt;O$3054,O$3054,IF(O1736&lt;O$3053,O$3053,O1736))</f>
        <v>0</v>
      </c>
      <c r="BP1736" s="26">
        <f>BO1736/BO$3049</f>
        <v>0</v>
      </c>
      <c r="BQ1736" s="26">
        <f>IF(OR(BD1736=0, BH1736=0,BN1736=0,BP1736=0), 0,BD1736+BH1736+BK1736+BL1736+BN1736+BP1736)</f>
        <v>0</v>
      </c>
      <c r="BR1736" s="6">
        <f>IF(D1736&gt;0,C1736/D1736,0)</f>
        <v>-0.5</v>
      </c>
    </row>
    <row r="1737" spans="1:70" x14ac:dyDescent="0.2">
      <c r="A1737" s="15" t="s">
        <v>3797</v>
      </c>
      <c r="B1737" s="15" t="s">
        <v>3798</v>
      </c>
      <c r="C1737" s="15">
        <v>-0.54</v>
      </c>
      <c r="D1737" s="15">
        <v>0.52</v>
      </c>
      <c r="E1737" s="15">
        <v>0.36</v>
      </c>
      <c r="F1737" s="15">
        <v>161.11000000000001</v>
      </c>
      <c r="G1737" s="15">
        <v>0.14000000000000001</v>
      </c>
      <c r="H1737" s="21">
        <v>53910000</v>
      </c>
      <c r="I1737" s="15"/>
      <c r="J1737" s="15">
        <v>0</v>
      </c>
      <c r="K1737" s="15"/>
      <c r="L1737" s="15">
        <v>0</v>
      </c>
      <c r="M1737" s="15"/>
      <c r="N1737" s="15">
        <v>0</v>
      </c>
      <c r="O1737" s="15"/>
      <c r="P1737" s="15"/>
      <c r="Q1737" s="15">
        <v>3.41</v>
      </c>
      <c r="R1737" s="15">
        <v>0.12</v>
      </c>
      <c r="S1737" s="15">
        <v>2.35</v>
      </c>
      <c r="T1737" s="15">
        <v>0</v>
      </c>
      <c r="U1737" s="15">
        <v>0</v>
      </c>
      <c r="V1737" s="15">
        <v>0.92</v>
      </c>
      <c r="W1737" s="15">
        <v>2.73</v>
      </c>
      <c r="X1737" s="15">
        <v>0</v>
      </c>
      <c r="Y1737" s="15">
        <v>0</v>
      </c>
      <c r="Z1737" s="15">
        <v>0.93</v>
      </c>
      <c r="AA1737" s="15">
        <v>2.82</v>
      </c>
      <c r="AB1737" s="15">
        <v>-0.02</v>
      </c>
      <c r="AC1737" s="15">
        <v>-15.15</v>
      </c>
      <c r="AD1737" s="15"/>
      <c r="AE1737" s="15">
        <v>-14.14</v>
      </c>
      <c r="AF1737" s="15">
        <v>-14.88</v>
      </c>
      <c r="AG1737" s="15"/>
      <c r="AH1737" s="15">
        <v>-14</v>
      </c>
      <c r="AI1737" s="15">
        <v>-15.15</v>
      </c>
      <c r="AJ1737" s="15"/>
      <c r="AK1737" s="15">
        <v>-14.14</v>
      </c>
      <c r="AL1737" s="15">
        <v>2.5499999999999998</v>
      </c>
      <c r="AM1737" s="15">
        <v>71.58</v>
      </c>
      <c r="AN1737" s="15"/>
      <c r="AO1737" s="15">
        <v>-3.76</v>
      </c>
      <c r="AP1737" s="15">
        <v>-9.2100000000000009</v>
      </c>
      <c r="AQ1737" s="16">
        <v>-1250.71</v>
      </c>
      <c r="AR1737" s="15"/>
      <c r="AS1737" s="15"/>
      <c r="AT1737" s="15"/>
      <c r="AU1737" s="15"/>
      <c r="AV1737" s="15"/>
      <c r="AW1737" s="16">
        <v>782272</v>
      </c>
      <c r="AX1737" s="16">
        <v>102794</v>
      </c>
      <c r="AZ1737" s="6">
        <f>IF(D1737&gt;0,H1737/D1737,0)</f>
        <v>103673076.92307691</v>
      </c>
      <c r="BA1737" s="6">
        <f>AZ1737*Q1737</f>
        <v>353525192.30769229</v>
      </c>
      <c r="BB1737" s="6">
        <f>IF(C1737&gt;C$3054,C$3054,IF(C1737&lt;C$3053,C$3053,C1737))</f>
        <v>-0.54</v>
      </c>
      <c r="BC1737" s="6">
        <f>IF(BB1737&gt;0,(D1737/15)-BB1737,0)</f>
        <v>0</v>
      </c>
      <c r="BD1737" s="6">
        <f>BC1737/BC$3049</f>
        <v>0</v>
      </c>
      <c r="BE1737" s="15">
        <f>IF(AU1737&gt;AU$3054,AU$3054,IF(AU1737&lt;AU$3053,AU$3053,AU1737))</f>
        <v>0</v>
      </c>
      <c r="BF1737" s="15">
        <f>IF(I1737&gt;I$3054,I$3054,IF(I1737&lt;I$3053,I$3053,I1737))</f>
        <v>0</v>
      </c>
      <c r="BG1737" s="6">
        <f>IF(BE1737&gt;0, BF1737/BE1737,0)</f>
        <v>0</v>
      </c>
      <c r="BH1737" s="26">
        <f>BG1737/BG$3049</f>
        <v>0</v>
      </c>
      <c r="BI1737" s="26">
        <f>IF(AV1737&gt;AV$3054,AV$3054,IF(AV1737&lt;AV$3053,AV$3053,AV1737))</f>
        <v>0</v>
      </c>
      <c r="BJ1737" s="6">
        <f>IF(BI1737&gt;0, BF1737/BI1737,0)</f>
        <v>0</v>
      </c>
      <c r="BK1737" s="26">
        <f>BJ1737/BJ$3049</f>
        <v>0</v>
      </c>
      <c r="BL1737" s="6">
        <f>IF(_xlfn.NUMBERVALUE(AL1737),IF(ABS(AL1737)&lt;1,1-ABS(AL1737),0),0)</f>
        <v>0</v>
      </c>
      <c r="BM1737" s="6">
        <f>IF(F1737&gt;F$3054,F$3054,IF(F1737&lt;F$3053,F$3053,F1737))</f>
        <v>161.11000000000001</v>
      </c>
      <c r="BN1737" s="6">
        <f>IF(BM1737&gt;0, BM1737/BM$3049, BM1737/BM$3050*-1)</f>
        <v>0.20353286043461655</v>
      </c>
      <c r="BO1737" s="6">
        <f>IF(O1737&gt;O$3054,O$3054,IF(O1737&lt;O$3053,O$3053,O1737))</f>
        <v>0</v>
      </c>
      <c r="BP1737" s="26">
        <f>BO1737/BO$3049</f>
        <v>0</v>
      </c>
      <c r="BQ1737" s="26">
        <f>IF(OR(BD1737=0, BH1737=0,BN1737=0,BP1737=0), 0,BD1737+BH1737+BK1737+BL1737+BN1737+BP1737)</f>
        <v>0</v>
      </c>
      <c r="BR1737" s="6">
        <f>IF(D1737&gt;0,C1737/D1737,0)</f>
        <v>-1.0384615384615385</v>
      </c>
    </row>
    <row r="1738" spans="1:70" x14ac:dyDescent="0.2">
      <c r="A1738" s="15" t="s">
        <v>3791</v>
      </c>
      <c r="B1738" s="15" t="s">
        <v>3792</v>
      </c>
      <c r="C1738" s="15"/>
      <c r="D1738" s="15">
        <v>0</v>
      </c>
      <c r="E1738" s="15"/>
      <c r="F1738" s="15"/>
      <c r="G1738" s="15"/>
      <c r="H1738" s="21"/>
      <c r="I1738" s="15"/>
      <c r="J1738" s="15"/>
      <c r="K1738" s="15"/>
      <c r="L1738" s="15"/>
      <c r="M1738" s="15"/>
      <c r="N1738" s="15"/>
      <c r="O1738" s="15"/>
      <c r="P1738" s="15"/>
      <c r="Q1738" s="15"/>
      <c r="R1738" s="15"/>
      <c r="S1738" s="15"/>
      <c r="T1738" s="15"/>
      <c r="U1738" s="15"/>
      <c r="V1738" s="15"/>
      <c r="W1738" s="15"/>
      <c r="X1738" s="15"/>
      <c r="Y1738" s="15"/>
      <c r="Z1738" s="15"/>
      <c r="AA1738" s="15"/>
      <c r="AB1738" s="15"/>
      <c r="AC1738" s="15"/>
      <c r="AD1738" s="15"/>
      <c r="AE1738" s="15"/>
      <c r="AF1738" s="15"/>
      <c r="AG1738" s="15"/>
      <c r="AH1738" s="15"/>
      <c r="AI1738" s="15"/>
      <c r="AJ1738" s="15"/>
      <c r="AK1738" s="15"/>
      <c r="AL1738" s="15"/>
      <c r="AM1738" s="15"/>
      <c r="AN1738" s="15"/>
      <c r="AO1738" s="15"/>
      <c r="AP1738" s="15"/>
      <c r="AQ1738" s="15"/>
      <c r="AR1738" s="15"/>
      <c r="AS1738" s="15"/>
      <c r="AT1738" s="15"/>
      <c r="AU1738" s="15"/>
      <c r="AV1738" s="15"/>
      <c r="AW1738" s="15">
        <v>0</v>
      </c>
      <c r="AX1738" s="16">
        <v>273781</v>
      </c>
      <c r="AZ1738" s="6">
        <f>IF(D1738&gt;0,H1738/D1738,0)</f>
        <v>0</v>
      </c>
      <c r="BA1738" s="6">
        <f>AZ1738*Q1738</f>
        <v>0</v>
      </c>
      <c r="BB1738" s="6">
        <f>IF(C1738&gt;C$3054,C$3054,IF(C1738&lt;C$3053,C$3053,C1738))</f>
        <v>0</v>
      </c>
      <c r="BC1738" s="6">
        <f>IF(BB1738&gt;0,(D1738/15)-BB1738,0)</f>
        <v>0</v>
      </c>
      <c r="BD1738" s="6">
        <f>BC1738/BC$3049</f>
        <v>0</v>
      </c>
      <c r="BE1738" s="15">
        <f>IF(AU1738&gt;AU$3054,AU$3054,IF(AU1738&lt;AU$3053,AU$3053,AU1738))</f>
        <v>0</v>
      </c>
      <c r="BF1738" s="15">
        <f>IF(I1738&gt;I$3054,I$3054,IF(I1738&lt;I$3053,I$3053,I1738))</f>
        <v>0</v>
      </c>
      <c r="BG1738" s="6">
        <f>IF(BE1738&gt;0, BF1738/BE1738,0)</f>
        <v>0</v>
      </c>
      <c r="BH1738" s="26">
        <f>BG1738/BG$3049</f>
        <v>0</v>
      </c>
      <c r="BI1738" s="26">
        <f>IF(AV1738&gt;AV$3054,AV$3054,IF(AV1738&lt;AV$3053,AV$3053,AV1738))</f>
        <v>0</v>
      </c>
      <c r="BJ1738" s="6">
        <f>IF(BI1738&gt;0, BF1738/BI1738,0)</f>
        <v>0</v>
      </c>
      <c r="BK1738" s="26">
        <f>BJ1738/BJ$3049</f>
        <v>0</v>
      </c>
      <c r="BL1738" s="6">
        <f>IF(_xlfn.NUMBERVALUE(AL1738),IF(ABS(AL1738)&lt;1,1-ABS(AL1738),0),0)</f>
        <v>0</v>
      </c>
      <c r="BM1738" s="6">
        <f>IF(F1738&gt;F$3054,F$3054,IF(F1738&lt;F$3053,F$3053,F1738))</f>
        <v>0</v>
      </c>
      <c r="BN1738" s="6">
        <f>IF(BM1738&gt;0, BM1738/BM$3049, BM1738/BM$3050*-1)</f>
        <v>0</v>
      </c>
      <c r="BO1738" s="6">
        <f>IF(O1738&gt;O$3054,O$3054,IF(O1738&lt;O$3053,O$3053,O1738))</f>
        <v>0</v>
      </c>
      <c r="BP1738" s="26">
        <f>BO1738/BO$3049</f>
        <v>0</v>
      </c>
      <c r="BQ1738" s="26">
        <f>IF(OR(BD1738=0, BH1738=0,BN1738=0,BP1738=0), 0,BD1738+BH1738+BK1738+BL1738+BN1738+BP1738)</f>
        <v>0</v>
      </c>
      <c r="BR1738" s="6">
        <f>IF(D1738&gt;0,C1738/D1738,0)</f>
        <v>0</v>
      </c>
    </row>
    <row r="1739" spans="1:70" x14ac:dyDescent="0.2">
      <c r="A1739" s="15" t="s">
        <v>3688</v>
      </c>
      <c r="B1739" s="15" t="s">
        <v>3689</v>
      </c>
      <c r="C1739" s="15">
        <v>-0.01</v>
      </c>
      <c r="D1739" s="15">
        <v>0.04</v>
      </c>
      <c r="E1739" s="15">
        <v>0.04</v>
      </c>
      <c r="F1739" s="15">
        <v>-10</v>
      </c>
      <c r="G1739" s="15">
        <v>10.039999999999999</v>
      </c>
      <c r="H1739" s="21">
        <v>22680000</v>
      </c>
      <c r="I1739" s="15"/>
      <c r="J1739" s="15">
        <v>0</v>
      </c>
      <c r="K1739" s="15"/>
      <c r="L1739" s="15">
        <v>0</v>
      </c>
      <c r="M1739" s="15"/>
      <c r="N1739" s="15">
        <v>0</v>
      </c>
      <c r="O1739" s="15"/>
      <c r="P1739" s="15"/>
      <c r="Q1739" s="15">
        <v>0</v>
      </c>
      <c r="R1739" s="15">
        <v>0</v>
      </c>
      <c r="S1739" s="15">
        <v>2.93</v>
      </c>
      <c r="T1739" s="15">
        <v>0</v>
      </c>
      <c r="U1739" s="15">
        <v>0</v>
      </c>
      <c r="V1739" s="15">
        <v>0</v>
      </c>
      <c r="W1739" s="15">
        <v>0</v>
      </c>
      <c r="X1739" s="15">
        <v>0</v>
      </c>
      <c r="Y1739" s="15">
        <v>0</v>
      </c>
      <c r="Z1739" s="15">
        <v>0</v>
      </c>
      <c r="AA1739" s="15">
        <v>0</v>
      </c>
      <c r="AB1739" s="15">
        <v>-587.28</v>
      </c>
      <c r="AC1739" s="15">
        <v>-243.32</v>
      </c>
      <c r="AD1739" s="15">
        <v>-114.36</v>
      </c>
      <c r="AE1739" s="15">
        <v>-243.32</v>
      </c>
      <c r="AF1739" s="15">
        <v>-137.47999999999999</v>
      </c>
      <c r="AG1739" s="15">
        <v>-96.31</v>
      </c>
      <c r="AH1739" s="15">
        <v>-137.47999999999999</v>
      </c>
      <c r="AI1739" s="15">
        <v>-245.85</v>
      </c>
      <c r="AJ1739" s="15">
        <v>-114.47</v>
      </c>
      <c r="AK1739" s="15">
        <v>-245.85</v>
      </c>
      <c r="AL1739" s="15">
        <v>-0.5</v>
      </c>
      <c r="AM1739" s="15">
        <v>272.39</v>
      </c>
      <c r="AN1739" s="15">
        <v>78.3</v>
      </c>
      <c r="AO1739" s="15">
        <v>-160.36000000000001</v>
      </c>
      <c r="AP1739" s="15">
        <v>-162.28</v>
      </c>
      <c r="AQ1739" s="15">
        <v>-174.25</v>
      </c>
      <c r="AR1739" s="15"/>
      <c r="AS1739" s="15">
        <v>135.6</v>
      </c>
      <c r="AT1739" s="15"/>
      <c r="AU1739" s="15"/>
      <c r="AV1739" s="15"/>
      <c r="AW1739" s="16">
        <v>729649</v>
      </c>
      <c r="AX1739" s="16">
        <v>744151</v>
      </c>
      <c r="AZ1739" s="6">
        <f>IF(D1739&gt;0,H1739/D1739,0)</f>
        <v>567000000</v>
      </c>
      <c r="BA1739" s="6">
        <f>AZ1739*Q1739</f>
        <v>0</v>
      </c>
      <c r="BB1739" s="6">
        <f>IF(C1739&gt;C$3054,C$3054,IF(C1739&lt;C$3053,C$3053,C1739))</f>
        <v>-0.01</v>
      </c>
      <c r="BC1739" s="6">
        <f>IF(BB1739&gt;0,(D1739/15)-BB1739,0)</f>
        <v>0</v>
      </c>
      <c r="BD1739" s="6">
        <f>BC1739/BC$3049</f>
        <v>0</v>
      </c>
      <c r="BE1739" s="15">
        <f>IF(AU1739&gt;AU$3054,AU$3054,IF(AU1739&lt;AU$3053,AU$3053,AU1739))</f>
        <v>0</v>
      </c>
      <c r="BF1739" s="15">
        <f>IF(I1739&gt;I$3054,I$3054,IF(I1739&lt;I$3053,I$3053,I1739))</f>
        <v>0</v>
      </c>
      <c r="BG1739" s="6">
        <f>IF(BE1739&gt;0, BF1739/BE1739,0)</f>
        <v>0</v>
      </c>
      <c r="BH1739" s="26">
        <f>BG1739/BG$3049</f>
        <v>0</v>
      </c>
      <c r="BI1739" s="26">
        <f>IF(AV1739&gt;AV$3054,AV$3054,IF(AV1739&lt;AV$3053,AV$3053,AV1739))</f>
        <v>0</v>
      </c>
      <c r="BJ1739" s="6">
        <f>IF(BI1739&gt;0, BF1739/BI1739,0)</f>
        <v>0</v>
      </c>
      <c r="BK1739" s="26">
        <f>BJ1739/BJ$3049</f>
        <v>0</v>
      </c>
      <c r="BL1739" s="6">
        <f>IF(_xlfn.NUMBERVALUE(AL1739),IF(ABS(AL1739)&lt;1,1-ABS(AL1739),0),0)</f>
        <v>0.5</v>
      </c>
      <c r="BM1739" s="6">
        <f>IF(F1739&gt;F$3054,F$3054,IF(F1739&lt;F$3053,F$3053,F1739))</f>
        <v>-10</v>
      </c>
      <c r="BN1739" s="6">
        <f>IF(BM1739&gt;0, BM1739/BM$3049, BM1739/BM$3050*-1)</f>
        <v>-0.10054293183189222</v>
      </c>
      <c r="BO1739" s="6">
        <f>IF(O1739&gt;O$3054,O$3054,IF(O1739&lt;O$3053,O$3053,O1739))</f>
        <v>0</v>
      </c>
      <c r="BP1739" s="26">
        <f>BO1739/BO$3049</f>
        <v>0</v>
      </c>
      <c r="BQ1739" s="26">
        <f>IF(OR(BD1739=0, BH1739=0,BN1739=0,BP1739=0), 0,BD1739+BH1739+BK1739+BL1739+BN1739+BP1739)</f>
        <v>0</v>
      </c>
      <c r="BR1739" s="6">
        <f>IF(D1739&gt;0,C1739/D1739,0)</f>
        <v>-0.25</v>
      </c>
    </row>
    <row r="1740" spans="1:70" x14ac:dyDescent="0.2">
      <c r="A1740" s="15" t="s">
        <v>3700</v>
      </c>
      <c r="B1740" s="15" t="s">
        <v>3701</v>
      </c>
      <c r="C1740" s="15">
        <v>0</v>
      </c>
      <c r="D1740" s="15">
        <v>0</v>
      </c>
      <c r="E1740" s="15"/>
      <c r="F1740" s="15"/>
      <c r="G1740" s="15"/>
      <c r="H1740" s="21"/>
      <c r="I1740" s="15"/>
      <c r="J1740" s="15">
        <v>0</v>
      </c>
      <c r="K1740" s="15"/>
      <c r="L1740" s="15">
        <v>0</v>
      </c>
      <c r="M1740" s="15"/>
      <c r="N1740" s="15">
        <v>0</v>
      </c>
      <c r="O1740" s="15"/>
      <c r="P1740" s="15"/>
      <c r="Q1740" s="15">
        <v>0</v>
      </c>
      <c r="R1740" s="15">
        <v>0</v>
      </c>
      <c r="S1740" s="15">
        <v>0.97</v>
      </c>
      <c r="T1740" s="15">
        <v>0</v>
      </c>
      <c r="U1740" s="15">
        <v>0</v>
      </c>
      <c r="V1740" s="15">
        <v>74.05</v>
      </c>
      <c r="W1740" s="15">
        <v>74.05</v>
      </c>
      <c r="X1740" s="15"/>
      <c r="Y1740" s="15"/>
      <c r="Z1740" s="15"/>
      <c r="AA1740" s="15"/>
      <c r="AB1740" s="15">
        <v>-11.78</v>
      </c>
      <c r="AC1740" s="15">
        <v>-219.03</v>
      </c>
      <c r="AD1740" s="15">
        <v>-37.590000000000003</v>
      </c>
      <c r="AE1740" s="15">
        <v>-219.03</v>
      </c>
      <c r="AF1740" s="15">
        <v>-99.07</v>
      </c>
      <c r="AG1740" s="15">
        <v>-31.08</v>
      </c>
      <c r="AH1740" s="15">
        <v>-99.07</v>
      </c>
      <c r="AI1740" s="15">
        <v>-219.03</v>
      </c>
      <c r="AJ1740" s="15">
        <v>-41.4</v>
      </c>
      <c r="AK1740" s="15">
        <v>-219.03</v>
      </c>
      <c r="AL1740" s="15"/>
      <c r="AM1740" s="15">
        <v>827.92</v>
      </c>
      <c r="AN1740" s="15"/>
      <c r="AO1740" s="15">
        <v>-61.2</v>
      </c>
      <c r="AP1740" s="15">
        <v>-237.74</v>
      </c>
      <c r="AQ1740" s="15">
        <v>-237.74</v>
      </c>
      <c r="AR1740" s="15"/>
      <c r="AS1740" s="15">
        <v>-0.12</v>
      </c>
      <c r="AT1740" s="15"/>
      <c r="AU1740" s="15"/>
      <c r="AV1740" s="15"/>
      <c r="AW1740" s="15">
        <v>0</v>
      </c>
      <c r="AX1740" s="15"/>
      <c r="AZ1740" s="6">
        <f>IF(D1740&gt;0,H1740/D1740,0)</f>
        <v>0</v>
      </c>
      <c r="BA1740" s="6">
        <f>AZ1740*Q1740</f>
        <v>0</v>
      </c>
      <c r="BB1740" s="6">
        <f>IF(C1740&gt;C$3054,C$3054,IF(C1740&lt;C$3053,C$3053,C1740))</f>
        <v>0</v>
      </c>
      <c r="BC1740" s="6">
        <f>IF(BB1740&gt;0,(D1740/15)-BB1740,0)</f>
        <v>0</v>
      </c>
      <c r="BD1740" s="6">
        <f>BC1740/BC$3049</f>
        <v>0</v>
      </c>
      <c r="BE1740" s="15">
        <f>IF(AU1740&gt;AU$3054,AU$3054,IF(AU1740&lt;AU$3053,AU$3053,AU1740))</f>
        <v>0</v>
      </c>
      <c r="BF1740" s="15">
        <f>IF(I1740&gt;I$3054,I$3054,IF(I1740&lt;I$3053,I$3053,I1740))</f>
        <v>0</v>
      </c>
      <c r="BG1740" s="6">
        <f>IF(BE1740&gt;0, BF1740/BE1740,0)</f>
        <v>0</v>
      </c>
      <c r="BH1740" s="26">
        <f>BG1740/BG$3049</f>
        <v>0</v>
      </c>
      <c r="BI1740" s="26">
        <f>IF(AV1740&gt;AV$3054,AV$3054,IF(AV1740&lt;AV$3053,AV$3053,AV1740))</f>
        <v>0</v>
      </c>
      <c r="BJ1740" s="6">
        <f>IF(BI1740&gt;0, BF1740/BI1740,0)</f>
        <v>0</v>
      </c>
      <c r="BK1740" s="26">
        <f>BJ1740/BJ$3049</f>
        <v>0</v>
      </c>
      <c r="BL1740" s="6">
        <f>IF(_xlfn.NUMBERVALUE(AL1740),IF(ABS(AL1740)&lt;1,1-ABS(AL1740),0),0)</f>
        <v>0</v>
      </c>
      <c r="BM1740" s="6">
        <f>IF(F1740&gt;F$3054,F$3054,IF(F1740&lt;F$3053,F$3053,F1740))</f>
        <v>0</v>
      </c>
      <c r="BN1740" s="6">
        <f>IF(BM1740&gt;0, BM1740/BM$3049, BM1740/BM$3050*-1)</f>
        <v>0</v>
      </c>
      <c r="BO1740" s="6">
        <f>IF(O1740&gt;O$3054,O$3054,IF(O1740&lt;O$3053,O$3053,O1740))</f>
        <v>0</v>
      </c>
      <c r="BP1740" s="26">
        <f>BO1740/BO$3049</f>
        <v>0</v>
      </c>
      <c r="BQ1740" s="26">
        <f>IF(OR(BD1740=0, BH1740=0,BN1740=0,BP1740=0), 0,BD1740+BH1740+BK1740+BL1740+BN1740+BP1740)</f>
        <v>0</v>
      </c>
      <c r="BR1740" s="6">
        <f>IF(D1740&gt;0,C1740/D1740,0)</f>
        <v>0</v>
      </c>
    </row>
    <row r="1741" spans="1:70" x14ac:dyDescent="0.2">
      <c r="A1741" s="15" t="s">
        <v>3789</v>
      </c>
      <c r="B1741" s="15" t="s">
        <v>3790</v>
      </c>
      <c r="C1741" s="15">
        <v>0</v>
      </c>
      <c r="D1741" s="15">
        <v>0</v>
      </c>
      <c r="E1741" s="15">
        <v>0.01</v>
      </c>
      <c r="F1741" s="15">
        <v>0</v>
      </c>
      <c r="G1741" s="15">
        <v>1.45</v>
      </c>
      <c r="H1741" s="21">
        <v>1720000</v>
      </c>
      <c r="I1741" s="15"/>
      <c r="J1741" s="15">
        <v>0</v>
      </c>
      <c r="K1741" s="15"/>
      <c r="L1741" s="15">
        <v>0</v>
      </c>
      <c r="M1741" s="15"/>
      <c r="N1741" s="15">
        <v>0</v>
      </c>
      <c r="O1741" s="15"/>
      <c r="P1741" s="15"/>
      <c r="Q1741" s="15">
        <v>0</v>
      </c>
      <c r="R1741" s="15">
        <v>0</v>
      </c>
      <c r="S1741" s="15">
        <v>7.0000000000000007E-2</v>
      </c>
      <c r="T1741" s="15">
        <v>0</v>
      </c>
      <c r="U1741" s="15">
        <v>0</v>
      </c>
      <c r="V1741" s="15">
        <v>0</v>
      </c>
      <c r="W1741" s="15">
        <v>0</v>
      </c>
      <c r="X1741" s="15">
        <v>0</v>
      </c>
      <c r="Y1741" s="15">
        <v>0</v>
      </c>
      <c r="Z1741" s="15">
        <v>0</v>
      </c>
      <c r="AA1741" s="15">
        <v>0</v>
      </c>
      <c r="AB1741" s="15"/>
      <c r="AC1741" s="15">
        <v>-102.71</v>
      </c>
      <c r="AD1741" s="15">
        <v>-40.29</v>
      </c>
      <c r="AE1741" s="15">
        <v>-102.71</v>
      </c>
      <c r="AF1741" s="15">
        <v>-59.78</v>
      </c>
      <c r="AG1741" s="15">
        <v>-38.049999999999997</v>
      </c>
      <c r="AH1741" s="15">
        <v>-59.78</v>
      </c>
      <c r="AI1741" s="15">
        <v>-102.71</v>
      </c>
      <c r="AJ1741" s="15">
        <v>-40.29</v>
      </c>
      <c r="AK1741" s="15">
        <v>-102.71</v>
      </c>
      <c r="AL1741" s="15">
        <v>0.95</v>
      </c>
      <c r="AM1741" s="15">
        <v>157.22999999999999</v>
      </c>
      <c r="AN1741" s="15"/>
      <c r="AO1741" s="16">
        <v>-492750</v>
      </c>
      <c r="AP1741" s="16">
        <v>-497730</v>
      </c>
      <c r="AQ1741" s="16">
        <v>-497725</v>
      </c>
      <c r="AR1741" s="15"/>
      <c r="AS1741" s="15">
        <v>-78.75</v>
      </c>
      <c r="AT1741" s="15">
        <v>-47.08</v>
      </c>
      <c r="AU1741" s="15"/>
      <c r="AV1741" s="15"/>
      <c r="AW1741" s="15">
        <v>0</v>
      </c>
      <c r="AX1741" s="16">
        <v>13117</v>
      </c>
      <c r="AZ1741" s="6">
        <f>IF(D1741&gt;0,H1741/D1741,0)</f>
        <v>0</v>
      </c>
      <c r="BA1741" s="6">
        <f>AZ1741*Q1741</f>
        <v>0</v>
      </c>
      <c r="BB1741" s="6">
        <f>IF(C1741&gt;C$3054,C$3054,IF(C1741&lt;C$3053,C$3053,C1741))</f>
        <v>0</v>
      </c>
      <c r="BC1741" s="6">
        <f>IF(BB1741&gt;0,(D1741/15)-BB1741,0)</f>
        <v>0</v>
      </c>
      <c r="BD1741" s="6">
        <f>BC1741/BC$3049</f>
        <v>0</v>
      </c>
      <c r="BE1741" s="15">
        <f>IF(AU1741&gt;AU$3054,AU$3054,IF(AU1741&lt;AU$3053,AU$3053,AU1741))</f>
        <v>0</v>
      </c>
      <c r="BF1741" s="15">
        <f>IF(I1741&gt;I$3054,I$3054,IF(I1741&lt;I$3053,I$3053,I1741))</f>
        <v>0</v>
      </c>
      <c r="BG1741" s="6">
        <f>IF(BE1741&gt;0, BF1741/BE1741,0)</f>
        <v>0</v>
      </c>
      <c r="BH1741" s="26">
        <f>BG1741/BG$3049</f>
        <v>0</v>
      </c>
      <c r="BI1741" s="26">
        <f>IF(AV1741&gt;AV$3054,AV$3054,IF(AV1741&lt;AV$3053,AV$3053,AV1741))</f>
        <v>0</v>
      </c>
      <c r="BJ1741" s="6">
        <f>IF(BI1741&gt;0, BF1741/BI1741,0)</f>
        <v>0</v>
      </c>
      <c r="BK1741" s="26">
        <f>BJ1741/BJ$3049</f>
        <v>0</v>
      </c>
      <c r="BL1741" s="6">
        <f>IF(_xlfn.NUMBERVALUE(AL1741),IF(ABS(AL1741)&lt;1,1-ABS(AL1741),0),0)</f>
        <v>5.0000000000000044E-2</v>
      </c>
      <c r="BM1741" s="6">
        <f>IF(F1741&gt;F$3054,F$3054,IF(F1741&lt;F$3053,F$3053,F1741))</f>
        <v>0</v>
      </c>
      <c r="BN1741" s="6">
        <f>IF(BM1741&gt;0, BM1741/BM$3049, BM1741/BM$3050*-1)</f>
        <v>0</v>
      </c>
      <c r="BO1741" s="6">
        <f>IF(O1741&gt;O$3054,O$3054,IF(O1741&lt;O$3053,O$3053,O1741))</f>
        <v>0</v>
      </c>
      <c r="BP1741" s="26">
        <f>BO1741/BO$3049</f>
        <v>0</v>
      </c>
      <c r="BQ1741" s="26">
        <f>IF(OR(BD1741=0, BH1741=0,BN1741=0,BP1741=0), 0,BD1741+BH1741+BK1741+BL1741+BN1741+BP1741)</f>
        <v>0</v>
      </c>
      <c r="BR1741" s="6">
        <f>IF(D1741&gt;0,C1741/D1741,0)</f>
        <v>0</v>
      </c>
    </row>
    <row r="1742" spans="1:70" x14ac:dyDescent="0.2">
      <c r="A1742" s="15" t="s">
        <v>3684</v>
      </c>
      <c r="B1742" s="15" t="s">
        <v>3685</v>
      </c>
      <c r="C1742" s="15">
        <v>0.06</v>
      </c>
      <c r="D1742" s="15">
        <v>0.77</v>
      </c>
      <c r="E1742" s="15">
        <v>1.04</v>
      </c>
      <c r="F1742" s="15">
        <v>-55</v>
      </c>
      <c r="G1742" s="15">
        <v>1.07</v>
      </c>
      <c r="H1742" s="21">
        <v>105100000</v>
      </c>
      <c r="I1742" s="15">
        <v>12.42</v>
      </c>
      <c r="J1742" s="15">
        <v>0.04</v>
      </c>
      <c r="K1742" s="15">
        <v>0.04</v>
      </c>
      <c r="L1742" s="15">
        <v>0.04</v>
      </c>
      <c r="M1742" s="15"/>
      <c r="N1742" s="15">
        <v>0.04</v>
      </c>
      <c r="O1742" s="15"/>
      <c r="P1742" s="15">
        <v>11</v>
      </c>
      <c r="Q1742" s="15">
        <v>0.72</v>
      </c>
      <c r="R1742" s="15">
        <v>0.09</v>
      </c>
      <c r="S1742" s="15">
        <v>1.83</v>
      </c>
      <c r="T1742" s="15">
        <v>0</v>
      </c>
      <c r="U1742" s="15">
        <v>0</v>
      </c>
      <c r="V1742" s="15">
        <v>0</v>
      </c>
      <c r="W1742" s="15">
        <v>0</v>
      </c>
      <c r="X1742" s="15">
        <v>0</v>
      </c>
      <c r="Y1742" s="15">
        <v>0</v>
      </c>
      <c r="Z1742" s="15">
        <v>0</v>
      </c>
      <c r="AA1742" s="15">
        <v>0</v>
      </c>
      <c r="AB1742" s="15">
        <v>63.41</v>
      </c>
      <c r="AC1742" s="15">
        <v>12.66</v>
      </c>
      <c r="AD1742" s="15"/>
      <c r="AE1742" s="15">
        <v>12.66</v>
      </c>
      <c r="AF1742" s="15">
        <v>9.77</v>
      </c>
      <c r="AG1742" s="15"/>
      <c r="AH1742" s="15">
        <v>9.77</v>
      </c>
      <c r="AI1742" s="15">
        <v>15.11</v>
      </c>
      <c r="AJ1742" s="15"/>
      <c r="AK1742" s="15">
        <v>15.11</v>
      </c>
      <c r="AL1742" s="15"/>
      <c r="AM1742" s="15">
        <v>39.1</v>
      </c>
      <c r="AN1742" s="15">
        <v>61.78</v>
      </c>
      <c r="AO1742" s="15">
        <v>13.59</v>
      </c>
      <c r="AP1742" s="15">
        <v>10.59</v>
      </c>
      <c r="AQ1742" s="15">
        <v>6.95</v>
      </c>
      <c r="AR1742" s="15"/>
      <c r="AS1742" s="15"/>
      <c r="AT1742" s="15"/>
      <c r="AU1742" s="15"/>
      <c r="AV1742" s="15"/>
      <c r="AW1742" s="16">
        <v>368909</v>
      </c>
      <c r="AX1742" s="16">
        <v>164611</v>
      </c>
      <c r="AZ1742" s="6">
        <f>IF(D1742&gt;0,H1742/D1742,0)</f>
        <v>136493506.49350649</v>
      </c>
      <c r="BA1742" s="6">
        <f>AZ1742*Q1742</f>
        <v>98275324.675324664</v>
      </c>
      <c r="BB1742" s="6">
        <f>IF(C1742&gt;C$3054,C$3054,IF(C1742&lt;C$3053,C$3053,C1742))</f>
        <v>0.06</v>
      </c>
      <c r="BC1742" s="6">
        <f>IF(BB1742&gt;0,(D1742/15)-BB1742,0)</f>
        <v>-8.6666666666666628E-3</v>
      </c>
      <c r="BD1742" s="6">
        <f>BC1742/BC$3049</f>
        <v>-1.6690204134035169E-3</v>
      </c>
      <c r="BE1742" s="15">
        <f>IF(AU1742&gt;AU$3054,AU$3054,IF(AU1742&lt;AU$3053,AU$3053,AU1742))</f>
        <v>0</v>
      </c>
      <c r="BF1742" s="15">
        <f>IF(I1742&gt;I$3054,I$3054,IF(I1742&lt;I$3053,I$3053,I1742))</f>
        <v>12.42</v>
      </c>
      <c r="BG1742" s="6">
        <f>IF(BE1742&gt;0, BF1742/BE1742,0)</f>
        <v>0</v>
      </c>
      <c r="BH1742" s="26">
        <f>BG1742/BG$3049</f>
        <v>0</v>
      </c>
      <c r="BI1742" s="26">
        <f>IF(AV1742&gt;AV$3054,AV$3054,IF(AV1742&lt;AV$3053,AV$3053,AV1742))</f>
        <v>0</v>
      </c>
      <c r="BJ1742" s="6">
        <f>IF(BI1742&gt;0, BF1742/BI1742,0)</f>
        <v>0</v>
      </c>
      <c r="BK1742" s="26">
        <f>BJ1742/BJ$3049</f>
        <v>0</v>
      </c>
      <c r="BL1742" s="6">
        <f>IF(_xlfn.NUMBERVALUE(AL1742),IF(ABS(AL1742)&lt;1,1-ABS(AL1742),0),0)</f>
        <v>0</v>
      </c>
      <c r="BM1742" s="6">
        <f>IF(F1742&gt;F$3054,F$3054,IF(F1742&lt;F$3053,F$3053,F1742))</f>
        <v>-55</v>
      </c>
      <c r="BN1742" s="6">
        <f>IF(BM1742&gt;0, BM1742/BM$3049, BM1742/BM$3050*-1)</f>
        <v>-0.55298612507540723</v>
      </c>
      <c r="BO1742" s="6">
        <f>IF(O1742&gt;O$3054,O$3054,IF(O1742&lt;O$3053,O$3053,O1742))</f>
        <v>0</v>
      </c>
      <c r="BP1742" s="26">
        <f>BO1742/BO$3049</f>
        <v>0</v>
      </c>
      <c r="BQ1742" s="26">
        <f>IF(OR(BD1742=0, BH1742=0,BN1742=0,BP1742=0), 0,BD1742+BH1742+BK1742+BL1742+BN1742+BP1742)</f>
        <v>0</v>
      </c>
      <c r="BR1742" s="6">
        <f>IF(D1742&gt;0,C1742/D1742,0)</f>
        <v>7.792207792207792E-2</v>
      </c>
    </row>
    <row r="1743" spans="1:70" x14ac:dyDescent="0.2">
      <c r="A1743" s="15" t="s">
        <v>3694</v>
      </c>
      <c r="B1743" s="15" t="s">
        <v>3693</v>
      </c>
      <c r="C1743" s="15">
        <v>0</v>
      </c>
      <c r="D1743" s="15">
        <v>0.38</v>
      </c>
      <c r="E1743" s="15">
        <v>0</v>
      </c>
      <c r="F1743" s="15">
        <v>0</v>
      </c>
      <c r="G1743" s="15">
        <v>3.51</v>
      </c>
      <c r="H1743" s="21">
        <v>10140000</v>
      </c>
      <c r="I1743" s="15"/>
      <c r="J1743" s="15">
        <v>0</v>
      </c>
      <c r="K1743" s="15"/>
      <c r="L1743" s="15">
        <v>0</v>
      </c>
      <c r="M1743" s="15"/>
      <c r="N1743" s="15">
        <v>0</v>
      </c>
      <c r="O1743" s="15"/>
      <c r="P1743" s="15"/>
      <c r="Q1743" s="15">
        <v>0</v>
      </c>
      <c r="R1743" s="15">
        <v>0</v>
      </c>
      <c r="S1743" s="15">
        <v>0.12</v>
      </c>
      <c r="T1743" s="15">
        <v>7.83</v>
      </c>
      <c r="U1743" s="15">
        <v>7.83</v>
      </c>
      <c r="V1743" s="15">
        <v>37.58</v>
      </c>
      <c r="W1743" s="15">
        <v>37.58</v>
      </c>
      <c r="X1743" s="15">
        <v>14.57</v>
      </c>
      <c r="Y1743" s="15">
        <v>14.57</v>
      </c>
      <c r="Z1743" s="15">
        <v>69.92</v>
      </c>
      <c r="AA1743" s="15">
        <v>69.92</v>
      </c>
      <c r="AB1743" s="15"/>
      <c r="AC1743" s="15">
        <v>-13.95</v>
      </c>
      <c r="AD1743" s="15">
        <v>-87.33</v>
      </c>
      <c r="AE1743" s="15">
        <v>-13.95</v>
      </c>
      <c r="AF1743" s="15">
        <v>-8.19</v>
      </c>
      <c r="AG1743" s="15">
        <v>-58.43</v>
      </c>
      <c r="AH1743" s="15">
        <v>-8.19</v>
      </c>
      <c r="AI1743" s="15">
        <v>-16.32</v>
      </c>
      <c r="AJ1743" s="15">
        <v>-115.55</v>
      </c>
      <c r="AK1743" s="15">
        <v>-16.32</v>
      </c>
      <c r="AL1743" s="15">
        <v>2.72</v>
      </c>
      <c r="AM1743" s="16">
        <v>2832.51</v>
      </c>
      <c r="AN1743" s="16">
        <v>-6631.56</v>
      </c>
      <c r="AO1743" s="16">
        <v>-11252.65</v>
      </c>
      <c r="AP1743" s="16">
        <v>-11252.65</v>
      </c>
      <c r="AQ1743" s="16">
        <v>-6145.34</v>
      </c>
      <c r="AR1743" s="15"/>
      <c r="AS1743" s="15">
        <v>-48.3</v>
      </c>
      <c r="AT1743" s="15">
        <v>-26.42</v>
      </c>
      <c r="AU1743" s="15"/>
      <c r="AV1743" s="15"/>
      <c r="AW1743" s="16">
        <v>93133</v>
      </c>
      <c r="AX1743" s="16">
        <v>176958</v>
      </c>
      <c r="AZ1743" s="6">
        <f>IF(D1743&gt;0,H1743/D1743,0)</f>
        <v>26684210.52631579</v>
      </c>
      <c r="BA1743" s="6">
        <f>AZ1743*Q1743</f>
        <v>0</v>
      </c>
      <c r="BB1743" s="6">
        <f>IF(C1743&gt;C$3054,C$3054,IF(C1743&lt;C$3053,C$3053,C1743))</f>
        <v>0</v>
      </c>
      <c r="BC1743" s="6">
        <f>IF(BB1743&gt;0,(D1743/15)-BB1743,0)</f>
        <v>0</v>
      </c>
      <c r="BD1743" s="6">
        <f>BC1743/BC$3049</f>
        <v>0</v>
      </c>
      <c r="BE1743" s="15">
        <f>IF(AU1743&gt;AU$3054,AU$3054,IF(AU1743&lt;AU$3053,AU$3053,AU1743))</f>
        <v>0</v>
      </c>
      <c r="BF1743" s="15">
        <f>IF(I1743&gt;I$3054,I$3054,IF(I1743&lt;I$3053,I$3053,I1743))</f>
        <v>0</v>
      </c>
      <c r="BG1743" s="6">
        <f>IF(BE1743&gt;0, BF1743/BE1743,0)</f>
        <v>0</v>
      </c>
      <c r="BH1743" s="26">
        <f>BG1743/BG$3049</f>
        <v>0</v>
      </c>
      <c r="BI1743" s="26">
        <f>IF(AV1743&gt;AV$3054,AV$3054,IF(AV1743&lt;AV$3053,AV$3053,AV1743))</f>
        <v>0</v>
      </c>
      <c r="BJ1743" s="6">
        <f>IF(BI1743&gt;0, BF1743/BI1743,0)</f>
        <v>0</v>
      </c>
      <c r="BK1743" s="26">
        <f>BJ1743/BJ$3049</f>
        <v>0</v>
      </c>
      <c r="BL1743" s="6">
        <f>IF(_xlfn.NUMBERVALUE(AL1743),IF(ABS(AL1743)&lt;1,1-ABS(AL1743),0),0)</f>
        <v>0</v>
      </c>
      <c r="BM1743" s="6">
        <f>IF(F1743&gt;F$3054,F$3054,IF(F1743&lt;F$3053,F$3053,F1743))</f>
        <v>0</v>
      </c>
      <c r="BN1743" s="6">
        <f>IF(BM1743&gt;0, BM1743/BM$3049, BM1743/BM$3050*-1)</f>
        <v>0</v>
      </c>
      <c r="BO1743" s="6">
        <f>IF(O1743&gt;O$3054,O$3054,IF(O1743&lt;O$3053,O$3053,O1743))</f>
        <v>0</v>
      </c>
      <c r="BP1743" s="26">
        <f>BO1743/BO$3049</f>
        <v>0</v>
      </c>
      <c r="BQ1743" s="26">
        <f>IF(OR(BD1743=0, BH1743=0,BN1743=0,BP1743=0), 0,BD1743+BH1743+BK1743+BL1743+BN1743+BP1743)</f>
        <v>0</v>
      </c>
      <c r="BR1743" s="6">
        <f>IF(D1743&gt;0,C1743/D1743,0)</f>
        <v>0</v>
      </c>
    </row>
    <row r="1744" spans="1:70" x14ac:dyDescent="0.2">
      <c r="A1744" s="15" t="s">
        <v>3692</v>
      </c>
      <c r="B1744" s="15" t="s">
        <v>3693</v>
      </c>
      <c r="C1744" s="15"/>
      <c r="D1744" s="15"/>
      <c r="E1744" s="15">
        <v>0.34</v>
      </c>
      <c r="F1744" s="15">
        <v>-22.5</v>
      </c>
      <c r="G1744" s="15">
        <v>3.63</v>
      </c>
      <c r="H1744" s="21"/>
      <c r="I1744" s="15"/>
      <c r="J1744" s="15">
        <v>0</v>
      </c>
      <c r="K1744" s="15"/>
      <c r="L1744" s="15">
        <v>0</v>
      </c>
      <c r="M1744" s="15"/>
      <c r="N1744" s="15">
        <v>0</v>
      </c>
      <c r="O1744" s="15"/>
      <c r="P1744" s="15"/>
      <c r="Q1744" s="15">
        <v>0.09</v>
      </c>
      <c r="R1744" s="15">
        <v>0</v>
      </c>
      <c r="S1744" s="15">
        <v>0.12</v>
      </c>
      <c r="T1744" s="15">
        <v>7.83</v>
      </c>
      <c r="U1744" s="15">
        <v>7.83</v>
      </c>
      <c r="V1744" s="15">
        <v>37.58</v>
      </c>
      <c r="W1744" s="15">
        <v>37.58</v>
      </c>
      <c r="X1744" s="15">
        <v>14.57</v>
      </c>
      <c r="Y1744" s="15">
        <v>14.57</v>
      </c>
      <c r="Z1744" s="15">
        <v>69.92</v>
      </c>
      <c r="AA1744" s="15">
        <v>69.92</v>
      </c>
      <c r="AB1744" s="15"/>
      <c r="AC1744" s="15">
        <v>-13.95</v>
      </c>
      <c r="AD1744" s="15">
        <v>-87.33</v>
      </c>
      <c r="AE1744" s="15">
        <v>-13.95</v>
      </c>
      <c r="AF1744" s="15">
        <v>-8.19</v>
      </c>
      <c r="AG1744" s="15">
        <v>-58.43</v>
      </c>
      <c r="AH1744" s="15">
        <v>-8.19</v>
      </c>
      <c r="AI1744" s="15">
        <v>-16.32</v>
      </c>
      <c r="AJ1744" s="15">
        <v>-115.55</v>
      </c>
      <c r="AK1744" s="15">
        <v>-16.32</v>
      </c>
      <c r="AL1744" s="15">
        <v>2.65</v>
      </c>
      <c r="AM1744" s="16">
        <v>3508.03</v>
      </c>
      <c r="AN1744" s="16">
        <v>-6631.56</v>
      </c>
      <c r="AO1744" s="16">
        <v>-11252.65</v>
      </c>
      <c r="AP1744" s="16">
        <v>-11252.65</v>
      </c>
      <c r="AQ1744" s="16">
        <v>-6145.34</v>
      </c>
      <c r="AR1744" s="15"/>
      <c r="AS1744" s="15">
        <v>-48.3</v>
      </c>
      <c r="AT1744" s="15">
        <v>-26.42</v>
      </c>
      <c r="AU1744" s="15"/>
      <c r="AV1744" s="15"/>
      <c r="AW1744" s="15"/>
      <c r="AX1744" s="15"/>
      <c r="AZ1744" s="6">
        <f>IF(D1744&gt;0,H1744/D1744,0)</f>
        <v>0</v>
      </c>
      <c r="BA1744" s="6">
        <f>AZ1744*Q1744</f>
        <v>0</v>
      </c>
      <c r="BB1744" s="6">
        <f>IF(C1744&gt;C$3054,C$3054,IF(C1744&lt;C$3053,C$3053,C1744))</f>
        <v>0</v>
      </c>
      <c r="BC1744" s="6">
        <f>IF(BB1744&gt;0,(D1744/15)-BB1744,0)</f>
        <v>0</v>
      </c>
      <c r="BD1744" s="6">
        <f>BC1744/BC$3049</f>
        <v>0</v>
      </c>
      <c r="BE1744" s="15">
        <f>IF(AU1744&gt;AU$3054,AU$3054,IF(AU1744&lt;AU$3053,AU$3053,AU1744))</f>
        <v>0</v>
      </c>
      <c r="BF1744" s="15">
        <f>IF(I1744&gt;I$3054,I$3054,IF(I1744&lt;I$3053,I$3053,I1744))</f>
        <v>0</v>
      </c>
      <c r="BG1744" s="6">
        <f>IF(BE1744&gt;0, BF1744/BE1744,0)</f>
        <v>0</v>
      </c>
      <c r="BH1744" s="26">
        <f>BG1744/BG$3049</f>
        <v>0</v>
      </c>
      <c r="BI1744" s="26">
        <f>IF(AV1744&gt;AV$3054,AV$3054,IF(AV1744&lt;AV$3053,AV$3053,AV1744))</f>
        <v>0</v>
      </c>
      <c r="BJ1744" s="6">
        <f>IF(BI1744&gt;0, BF1744/BI1744,0)</f>
        <v>0</v>
      </c>
      <c r="BK1744" s="26">
        <f>BJ1744/BJ$3049</f>
        <v>0</v>
      </c>
      <c r="BL1744" s="6">
        <f>IF(_xlfn.NUMBERVALUE(AL1744),IF(ABS(AL1744)&lt;1,1-ABS(AL1744),0),0)</f>
        <v>0</v>
      </c>
      <c r="BM1744" s="6">
        <f>IF(F1744&gt;F$3054,F$3054,IF(F1744&lt;F$3053,F$3053,F1744))</f>
        <v>-22.5</v>
      </c>
      <c r="BN1744" s="6">
        <f>IF(BM1744&gt;0, BM1744/BM$3049, BM1744/BM$3050*-1)</f>
        <v>-0.2262215966217575</v>
      </c>
      <c r="BO1744" s="6">
        <f>IF(O1744&gt;O$3054,O$3054,IF(O1744&lt;O$3053,O$3053,O1744))</f>
        <v>0</v>
      </c>
      <c r="BP1744" s="26">
        <f>BO1744/BO$3049</f>
        <v>0</v>
      </c>
      <c r="BQ1744" s="26">
        <f>IF(OR(BD1744=0, BH1744=0,BN1744=0,BP1744=0), 0,BD1744+BH1744+BK1744+BL1744+BN1744+BP1744)</f>
        <v>0</v>
      </c>
      <c r="BR1744" s="6">
        <f>IF(D1744&gt;0,C1744/D1744,0)</f>
        <v>0</v>
      </c>
    </row>
    <row r="1745" spans="1:70" x14ac:dyDescent="0.2">
      <c r="A1745" s="15" t="s">
        <v>3724</v>
      </c>
      <c r="B1745" s="15" t="s">
        <v>3725</v>
      </c>
      <c r="C1745" s="15">
        <v>-0.01</v>
      </c>
      <c r="D1745" s="15">
        <v>0.02</v>
      </c>
      <c r="E1745" s="15">
        <v>0.02</v>
      </c>
      <c r="F1745" s="15">
        <v>-54.29</v>
      </c>
      <c r="G1745" s="15">
        <v>1.06</v>
      </c>
      <c r="H1745" s="21">
        <v>14870000</v>
      </c>
      <c r="I1745" s="15"/>
      <c r="J1745" s="15">
        <v>0</v>
      </c>
      <c r="K1745" s="15"/>
      <c r="L1745" s="15">
        <v>0</v>
      </c>
      <c r="M1745" s="15"/>
      <c r="N1745" s="15">
        <v>0</v>
      </c>
      <c r="O1745" s="15"/>
      <c r="P1745" s="15"/>
      <c r="Q1745" s="15">
        <v>0.02</v>
      </c>
      <c r="R1745" s="15">
        <v>0</v>
      </c>
      <c r="S1745" s="15">
        <v>0.56000000000000005</v>
      </c>
      <c r="T1745" s="15">
        <v>18.559999999999999</v>
      </c>
      <c r="U1745" s="15">
        <v>18.559999999999999</v>
      </c>
      <c r="V1745" s="15">
        <v>18.559999999999999</v>
      </c>
      <c r="W1745" s="15">
        <v>18.559999999999999</v>
      </c>
      <c r="X1745" s="15">
        <v>39.25</v>
      </c>
      <c r="Y1745" s="15">
        <v>39.25</v>
      </c>
      <c r="Z1745" s="15">
        <v>39.25</v>
      </c>
      <c r="AA1745" s="15">
        <v>39.25</v>
      </c>
      <c r="AB1745" s="15">
        <v>-8</v>
      </c>
      <c r="AC1745" s="15">
        <v>-38.69</v>
      </c>
      <c r="AD1745" s="15">
        <v>-56.09</v>
      </c>
      <c r="AE1745" s="15">
        <v>-38.69</v>
      </c>
      <c r="AF1745" s="15">
        <v>-29.99</v>
      </c>
      <c r="AG1745" s="15">
        <v>-45.37</v>
      </c>
      <c r="AH1745" s="15">
        <v>-29.99</v>
      </c>
      <c r="AI1745" s="15">
        <v>-50.29</v>
      </c>
      <c r="AJ1745" s="15">
        <v>-62.97</v>
      </c>
      <c r="AK1745" s="15">
        <v>-50.29</v>
      </c>
      <c r="AL1745" s="15">
        <v>0.64</v>
      </c>
      <c r="AM1745" s="15">
        <v>658.67</v>
      </c>
      <c r="AN1745" s="15"/>
      <c r="AO1745" s="15">
        <v>-245.9</v>
      </c>
      <c r="AP1745" s="15">
        <v>-514.80999999999995</v>
      </c>
      <c r="AQ1745" s="15">
        <v>-544.62</v>
      </c>
      <c r="AR1745" s="15"/>
      <c r="AS1745" s="15">
        <v>29.41</v>
      </c>
      <c r="AT1745" s="15">
        <v>2.4900000000000002</v>
      </c>
      <c r="AU1745" s="15"/>
      <c r="AV1745" s="15"/>
      <c r="AW1745" s="15">
        <v>6540000</v>
      </c>
      <c r="AX1745" s="15">
        <v>4380000</v>
      </c>
      <c r="AZ1745" s="6">
        <f>IF(D1745&gt;0,H1745/D1745,0)</f>
        <v>743500000</v>
      </c>
      <c r="BA1745" s="6">
        <f>AZ1745*Q1745</f>
        <v>14870000</v>
      </c>
      <c r="BB1745" s="6">
        <f>IF(C1745&gt;C$3054,C$3054,IF(C1745&lt;C$3053,C$3053,C1745))</f>
        <v>-0.01</v>
      </c>
      <c r="BC1745" s="6">
        <f>IF(BB1745&gt;0,(D1745/15)-BB1745,0)</f>
        <v>0</v>
      </c>
      <c r="BD1745" s="6">
        <f>BC1745/BC$3049</f>
        <v>0</v>
      </c>
      <c r="BE1745" s="15">
        <f>IF(AU1745&gt;AU$3054,AU$3054,IF(AU1745&lt;AU$3053,AU$3053,AU1745))</f>
        <v>0</v>
      </c>
      <c r="BF1745" s="15">
        <f>IF(I1745&gt;I$3054,I$3054,IF(I1745&lt;I$3053,I$3053,I1745))</f>
        <v>0</v>
      </c>
      <c r="BG1745" s="6">
        <f>IF(BE1745&gt;0, BF1745/BE1745,0)</f>
        <v>0</v>
      </c>
      <c r="BH1745" s="26">
        <f>BG1745/BG$3049</f>
        <v>0</v>
      </c>
      <c r="BI1745" s="26">
        <f>IF(AV1745&gt;AV$3054,AV$3054,IF(AV1745&lt;AV$3053,AV$3053,AV1745))</f>
        <v>0</v>
      </c>
      <c r="BJ1745" s="6">
        <f>IF(BI1745&gt;0, BF1745/BI1745,0)</f>
        <v>0</v>
      </c>
      <c r="BK1745" s="26">
        <f>BJ1745/BJ$3049</f>
        <v>0</v>
      </c>
      <c r="BL1745" s="6">
        <f>IF(_xlfn.NUMBERVALUE(AL1745),IF(ABS(AL1745)&lt;1,1-ABS(AL1745),0),0)</f>
        <v>0.36</v>
      </c>
      <c r="BM1745" s="6">
        <f>IF(F1745&gt;F$3054,F$3054,IF(F1745&lt;F$3053,F$3053,F1745))</f>
        <v>-54.29</v>
      </c>
      <c r="BN1745" s="6">
        <f>IF(BM1745&gt;0, BM1745/BM$3049, BM1745/BM$3050*-1)</f>
        <v>-0.54584757691534291</v>
      </c>
      <c r="BO1745" s="6">
        <f>IF(O1745&gt;O$3054,O$3054,IF(O1745&lt;O$3053,O$3053,O1745))</f>
        <v>0</v>
      </c>
      <c r="BP1745" s="26">
        <f>BO1745/BO$3049</f>
        <v>0</v>
      </c>
      <c r="BQ1745" s="26">
        <f>IF(OR(BD1745=0, BH1745=0,BN1745=0,BP1745=0), 0,BD1745+BH1745+BK1745+BL1745+BN1745+BP1745)</f>
        <v>0</v>
      </c>
      <c r="BR1745" s="6">
        <f>IF(D1745&gt;0,C1745/D1745,0)</f>
        <v>-0.5</v>
      </c>
    </row>
    <row r="1746" spans="1:70" x14ac:dyDescent="0.2">
      <c r="A1746" s="15" t="s">
        <v>3494</v>
      </c>
      <c r="B1746" s="15" t="s">
        <v>3495</v>
      </c>
      <c r="C1746" s="15">
        <v>0.01</v>
      </c>
      <c r="D1746" s="15">
        <v>0</v>
      </c>
      <c r="E1746" s="15">
        <v>0.06</v>
      </c>
      <c r="F1746" s="15">
        <v>-9.09</v>
      </c>
      <c r="G1746" s="15">
        <v>0.9</v>
      </c>
      <c r="H1746" s="21"/>
      <c r="I1746" s="15">
        <v>0</v>
      </c>
      <c r="J1746" s="15">
        <v>0</v>
      </c>
      <c r="K1746" s="15"/>
      <c r="L1746" s="15">
        <v>0</v>
      </c>
      <c r="M1746" s="15"/>
      <c r="N1746" s="15">
        <v>0</v>
      </c>
      <c r="O1746" s="15"/>
      <c r="P1746" s="15"/>
      <c r="Q1746" s="15">
        <v>0.06</v>
      </c>
      <c r="R1746" s="15">
        <v>0</v>
      </c>
      <c r="S1746" s="15">
        <v>1.08</v>
      </c>
      <c r="T1746" s="15">
        <v>0</v>
      </c>
      <c r="U1746" s="15">
        <v>0</v>
      </c>
      <c r="V1746" s="15">
        <v>6.34</v>
      </c>
      <c r="W1746" s="15">
        <v>6.34</v>
      </c>
      <c r="X1746" s="15">
        <v>0</v>
      </c>
      <c r="Y1746" s="15">
        <v>0</v>
      </c>
      <c r="Z1746" s="15">
        <v>14.52</v>
      </c>
      <c r="AA1746" s="15">
        <v>14.52</v>
      </c>
      <c r="AB1746" s="15">
        <v>2.57</v>
      </c>
      <c r="AC1746" s="15">
        <v>16.97</v>
      </c>
      <c r="AD1746" s="15">
        <v>-5.19</v>
      </c>
      <c r="AE1746" s="15">
        <v>16.97</v>
      </c>
      <c r="AF1746" s="15">
        <v>7.05</v>
      </c>
      <c r="AG1746" s="15">
        <v>-2.52</v>
      </c>
      <c r="AH1746" s="15">
        <v>7.05</v>
      </c>
      <c r="AI1746" s="15">
        <v>18.739999999999998</v>
      </c>
      <c r="AJ1746" s="15">
        <v>-5.66</v>
      </c>
      <c r="AK1746" s="15">
        <v>18.739999999999998</v>
      </c>
      <c r="AL1746" s="15">
        <v>1.45</v>
      </c>
      <c r="AM1746" s="15">
        <v>15.52</v>
      </c>
      <c r="AN1746" s="15">
        <v>57.93</v>
      </c>
      <c r="AO1746" s="15">
        <v>3.47</v>
      </c>
      <c r="AP1746" s="15">
        <v>1.44</v>
      </c>
      <c r="AQ1746" s="15">
        <v>2.33</v>
      </c>
      <c r="AR1746" s="15"/>
      <c r="AS1746" s="15">
        <v>14.76</v>
      </c>
      <c r="AT1746" s="15"/>
      <c r="AU1746" s="15"/>
      <c r="AV1746" s="15"/>
      <c r="AW1746" s="15">
        <v>0</v>
      </c>
      <c r="AX1746" s="16">
        <v>6850</v>
      </c>
      <c r="AZ1746" s="6">
        <f>IF(D1746&gt;0,H1746/D1746,0)</f>
        <v>0</v>
      </c>
      <c r="BA1746" s="6">
        <f>AZ1746*Q1746</f>
        <v>0</v>
      </c>
      <c r="BB1746" s="6">
        <f>IF(C1746&gt;C$3054,C$3054,IF(C1746&lt;C$3053,C$3053,C1746))</f>
        <v>0.01</v>
      </c>
      <c r="BC1746" s="6">
        <f>IF(BB1746&gt;0,(D1746/15)-BB1746,0)</f>
        <v>-0.01</v>
      </c>
      <c r="BD1746" s="6">
        <f>BC1746/BC$3049</f>
        <v>-1.9257927846963667E-3</v>
      </c>
      <c r="BE1746" s="15">
        <f>IF(AU1746&gt;AU$3054,AU$3054,IF(AU1746&lt;AU$3053,AU$3053,AU1746))</f>
        <v>0</v>
      </c>
      <c r="BF1746" s="15">
        <f>IF(I1746&gt;I$3054,I$3054,IF(I1746&lt;I$3053,I$3053,I1746))</f>
        <v>0</v>
      </c>
      <c r="BG1746" s="6">
        <f>IF(BE1746&gt;0, BF1746/BE1746,0)</f>
        <v>0</v>
      </c>
      <c r="BH1746" s="26">
        <f>BG1746/BG$3049</f>
        <v>0</v>
      </c>
      <c r="BI1746" s="26">
        <f>IF(AV1746&gt;AV$3054,AV$3054,IF(AV1746&lt;AV$3053,AV$3053,AV1746))</f>
        <v>0</v>
      </c>
      <c r="BJ1746" s="6">
        <f>IF(BI1746&gt;0, BF1746/BI1746,0)</f>
        <v>0</v>
      </c>
      <c r="BK1746" s="26">
        <f>BJ1746/BJ$3049</f>
        <v>0</v>
      </c>
      <c r="BL1746" s="6">
        <f>IF(_xlfn.NUMBERVALUE(AL1746),IF(ABS(AL1746)&lt;1,1-ABS(AL1746),0),0)</f>
        <v>0</v>
      </c>
      <c r="BM1746" s="6">
        <f>IF(F1746&gt;F$3054,F$3054,IF(F1746&lt;F$3053,F$3053,F1746))</f>
        <v>-9.09</v>
      </c>
      <c r="BN1746" s="6">
        <f>IF(BM1746&gt;0, BM1746/BM$3049, BM1746/BM$3050*-1)</f>
        <v>-9.1393525035190035E-2</v>
      </c>
      <c r="BO1746" s="6">
        <f>IF(O1746&gt;O$3054,O$3054,IF(O1746&lt;O$3053,O$3053,O1746))</f>
        <v>0</v>
      </c>
      <c r="BP1746" s="26">
        <f>BO1746/BO$3049</f>
        <v>0</v>
      </c>
      <c r="BQ1746" s="26">
        <f>IF(OR(BD1746=0, BH1746=0,BN1746=0,BP1746=0), 0,BD1746+BH1746+BK1746+BL1746+BN1746+BP1746)</f>
        <v>0</v>
      </c>
      <c r="BR1746" s="6">
        <f>IF(D1746&gt;0,C1746/D1746,0)</f>
        <v>0</v>
      </c>
    </row>
    <row r="1747" spans="1:70" x14ac:dyDescent="0.2">
      <c r="A1747" s="15" t="s">
        <v>3752</v>
      </c>
      <c r="B1747" s="15" t="s">
        <v>3751</v>
      </c>
      <c r="C1747" s="15">
        <v>-0.01</v>
      </c>
      <c r="D1747" s="15">
        <v>0.01</v>
      </c>
      <c r="E1747" s="15">
        <v>0.01</v>
      </c>
      <c r="F1747" s="15">
        <v>-52</v>
      </c>
      <c r="G1747" s="15">
        <v>8.76</v>
      </c>
      <c r="H1747" s="21">
        <v>2440000</v>
      </c>
      <c r="I1747" s="15"/>
      <c r="J1747" s="15">
        <v>0</v>
      </c>
      <c r="K1747" s="15"/>
      <c r="L1747" s="15">
        <v>0</v>
      </c>
      <c r="M1747" s="15"/>
      <c r="N1747" s="15">
        <v>0</v>
      </c>
      <c r="O1747" s="15"/>
      <c r="P1747" s="15"/>
      <c r="Q1747" s="15">
        <v>0</v>
      </c>
      <c r="R1747" s="15">
        <v>0</v>
      </c>
      <c r="S1747" s="15">
        <v>2.73</v>
      </c>
      <c r="T1747" s="15">
        <v>0</v>
      </c>
      <c r="U1747" s="15">
        <v>0</v>
      </c>
      <c r="V1747" s="15">
        <v>0</v>
      </c>
      <c r="W1747" s="15">
        <v>0</v>
      </c>
      <c r="X1747" s="15">
        <v>0</v>
      </c>
      <c r="Y1747" s="15">
        <v>0</v>
      </c>
      <c r="Z1747" s="15">
        <v>0</v>
      </c>
      <c r="AA1747" s="15">
        <v>0</v>
      </c>
      <c r="AB1747" s="15"/>
      <c r="AC1747" s="15">
        <v>-307.98</v>
      </c>
      <c r="AD1747" s="15">
        <v>-109.32</v>
      </c>
      <c r="AE1747" s="15">
        <v>-307.98</v>
      </c>
      <c r="AF1747" s="15">
        <v>-202.66</v>
      </c>
      <c r="AG1747" s="15">
        <v>-93.45</v>
      </c>
      <c r="AH1747" s="15">
        <v>-202.66</v>
      </c>
      <c r="AI1747" s="15">
        <v>-307.98</v>
      </c>
      <c r="AJ1747" s="15">
        <v>-109.32</v>
      </c>
      <c r="AK1747" s="15">
        <v>-307.98</v>
      </c>
      <c r="AL1747" s="15">
        <v>-0.13</v>
      </c>
      <c r="AM1747" s="15">
        <v>100.31</v>
      </c>
      <c r="AN1747" s="15"/>
      <c r="AO1747" s="16">
        <v>-68897.81</v>
      </c>
      <c r="AP1747" s="16">
        <v>-69130.66</v>
      </c>
      <c r="AQ1747" s="16">
        <v>-68645.98</v>
      </c>
      <c r="AR1747" s="15"/>
      <c r="AS1747" s="15">
        <v>-57.89</v>
      </c>
      <c r="AT1747" s="15"/>
      <c r="AU1747" s="15"/>
      <c r="AV1747" s="15"/>
      <c r="AW1747" s="15">
        <v>0</v>
      </c>
      <c r="AX1747" s="16">
        <v>105333</v>
      </c>
      <c r="AZ1747" s="6">
        <f>IF(D1747&gt;0,H1747/D1747,0)</f>
        <v>244000000</v>
      </c>
      <c r="BA1747" s="6">
        <f>AZ1747*Q1747</f>
        <v>0</v>
      </c>
      <c r="BB1747" s="6">
        <f>IF(C1747&gt;C$3054,C$3054,IF(C1747&lt;C$3053,C$3053,C1747))</f>
        <v>-0.01</v>
      </c>
      <c r="BC1747" s="6">
        <f>IF(BB1747&gt;0,(D1747/15)-BB1747,0)</f>
        <v>0</v>
      </c>
      <c r="BD1747" s="6">
        <f>BC1747/BC$3049</f>
        <v>0</v>
      </c>
      <c r="BE1747" s="15">
        <f>IF(AU1747&gt;AU$3054,AU$3054,IF(AU1747&lt;AU$3053,AU$3053,AU1747))</f>
        <v>0</v>
      </c>
      <c r="BF1747" s="15">
        <f>IF(I1747&gt;I$3054,I$3054,IF(I1747&lt;I$3053,I$3053,I1747))</f>
        <v>0</v>
      </c>
      <c r="BG1747" s="6">
        <f>IF(BE1747&gt;0, BF1747/BE1747,0)</f>
        <v>0</v>
      </c>
      <c r="BH1747" s="26">
        <f>BG1747/BG$3049</f>
        <v>0</v>
      </c>
      <c r="BI1747" s="26">
        <f>IF(AV1747&gt;AV$3054,AV$3054,IF(AV1747&lt;AV$3053,AV$3053,AV1747))</f>
        <v>0</v>
      </c>
      <c r="BJ1747" s="6">
        <f>IF(BI1747&gt;0, BF1747/BI1747,0)</f>
        <v>0</v>
      </c>
      <c r="BK1747" s="26">
        <f>BJ1747/BJ$3049</f>
        <v>0</v>
      </c>
      <c r="BL1747" s="6">
        <f>IF(_xlfn.NUMBERVALUE(AL1747),IF(ABS(AL1747)&lt;1,1-ABS(AL1747),0),0)</f>
        <v>0.87</v>
      </c>
      <c r="BM1747" s="6">
        <f>IF(F1747&gt;F$3054,F$3054,IF(F1747&lt;F$3053,F$3053,F1747))</f>
        <v>-52</v>
      </c>
      <c r="BN1747" s="6">
        <f>IF(BM1747&gt;0, BM1747/BM$3049, BM1747/BM$3050*-1)</f>
        <v>-0.52282324552583959</v>
      </c>
      <c r="BO1747" s="6">
        <f>IF(O1747&gt;O$3054,O$3054,IF(O1747&lt;O$3053,O$3053,O1747))</f>
        <v>0</v>
      </c>
      <c r="BP1747" s="26">
        <f>BO1747/BO$3049</f>
        <v>0</v>
      </c>
      <c r="BQ1747" s="26">
        <f>IF(OR(BD1747=0, BH1747=0,BN1747=0,BP1747=0), 0,BD1747+BH1747+BK1747+BL1747+BN1747+BP1747)</f>
        <v>0</v>
      </c>
      <c r="BR1747" s="6">
        <f>IF(D1747&gt;0,C1747/D1747,0)</f>
        <v>-1</v>
      </c>
    </row>
    <row r="1748" spans="1:70" x14ac:dyDescent="0.2">
      <c r="A1748" s="15" t="s">
        <v>3750</v>
      </c>
      <c r="B1748" s="15" t="s">
        <v>3751</v>
      </c>
      <c r="C1748" s="15">
        <v>0</v>
      </c>
      <c r="D1748" s="15">
        <v>0</v>
      </c>
      <c r="E1748" s="15"/>
      <c r="F1748" s="15"/>
      <c r="G1748" s="15"/>
      <c r="H1748" s="21"/>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v>0</v>
      </c>
      <c r="AX1748" s="15"/>
      <c r="AZ1748" s="6">
        <f>IF(D1748&gt;0,H1748/D1748,0)</f>
        <v>0</v>
      </c>
      <c r="BA1748" s="6">
        <f>AZ1748*Q1748</f>
        <v>0</v>
      </c>
      <c r="BB1748" s="6">
        <f>IF(C1748&gt;C$3054,C$3054,IF(C1748&lt;C$3053,C$3053,C1748))</f>
        <v>0</v>
      </c>
      <c r="BC1748" s="6">
        <f>IF(BB1748&gt;0,(D1748/15)-BB1748,0)</f>
        <v>0</v>
      </c>
      <c r="BD1748" s="6">
        <f>BC1748/BC$3049</f>
        <v>0</v>
      </c>
      <c r="BE1748" s="15">
        <f>IF(AU1748&gt;AU$3054,AU$3054,IF(AU1748&lt;AU$3053,AU$3053,AU1748))</f>
        <v>0</v>
      </c>
      <c r="BF1748" s="15">
        <f>IF(I1748&gt;I$3054,I$3054,IF(I1748&lt;I$3053,I$3053,I1748))</f>
        <v>0</v>
      </c>
      <c r="BG1748" s="6">
        <f>IF(BE1748&gt;0, BF1748/BE1748,0)</f>
        <v>0</v>
      </c>
      <c r="BH1748" s="26">
        <f>BG1748/BG$3049</f>
        <v>0</v>
      </c>
      <c r="BI1748" s="26">
        <f>IF(AV1748&gt;AV$3054,AV$3054,IF(AV1748&lt;AV$3053,AV$3053,AV1748))</f>
        <v>0</v>
      </c>
      <c r="BJ1748" s="6">
        <f>IF(BI1748&gt;0, BF1748/BI1748,0)</f>
        <v>0</v>
      </c>
      <c r="BK1748" s="26">
        <f>BJ1748/BJ$3049</f>
        <v>0</v>
      </c>
      <c r="BL1748" s="6">
        <f>IF(_xlfn.NUMBERVALUE(AL1748),IF(ABS(AL1748)&lt;1,1-ABS(AL1748),0),0)</f>
        <v>0</v>
      </c>
      <c r="BM1748" s="6">
        <f>IF(F1748&gt;F$3054,F$3054,IF(F1748&lt;F$3053,F$3053,F1748))</f>
        <v>0</v>
      </c>
      <c r="BN1748" s="6">
        <f>IF(BM1748&gt;0, BM1748/BM$3049, BM1748/BM$3050*-1)</f>
        <v>0</v>
      </c>
      <c r="BO1748" s="6">
        <f>IF(O1748&gt;O$3054,O$3054,IF(O1748&lt;O$3053,O$3053,O1748))</f>
        <v>0</v>
      </c>
      <c r="BP1748" s="26">
        <f>BO1748/BO$3049</f>
        <v>0</v>
      </c>
      <c r="BQ1748" s="26">
        <f>IF(OR(BD1748=0, BH1748=0,BN1748=0,BP1748=0), 0,BD1748+BH1748+BK1748+BL1748+BN1748+BP1748)</f>
        <v>0</v>
      </c>
      <c r="BR1748" s="6">
        <f>IF(D1748&gt;0,C1748/D1748,0)</f>
        <v>0</v>
      </c>
    </row>
    <row r="1749" spans="1:70" x14ac:dyDescent="0.2">
      <c r="A1749" s="15" t="s">
        <v>3753</v>
      </c>
      <c r="B1749" s="15" t="s">
        <v>3754</v>
      </c>
      <c r="C1749" s="15">
        <v>0.05</v>
      </c>
      <c r="D1749" s="15">
        <v>0.04</v>
      </c>
      <c r="E1749" s="15">
        <v>0.04</v>
      </c>
      <c r="F1749" s="15">
        <v>22.06</v>
      </c>
      <c r="G1749" s="15">
        <v>0.61</v>
      </c>
      <c r="H1749" s="21">
        <v>17130000</v>
      </c>
      <c r="I1749" s="15">
        <v>0.83</v>
      </c>
      <c r="J1749" s="15">
        <v>0</v>
      </c>
      <c r="K1749" s="15">
        <v>0.02</v>
      </c>
      <c r="L1749" s="15">
        <v>0</v>
      </c>
      <c r="M1749" s="15"/>
      <c r="N1749" s="15">
        <v>0</v>
      </c>
      <c r="O1749" s="15"/>
      <c r="P1749" s="15"/>
      <c r="Q1749" s="15">
        <v>7.0000000000000007E-2</v>
      </c>
      <c r="R1749" s="15">
        <v>7.0000000000000007E-2</v>
      </c>
      <c r="S1749" s="15">
        <v>111.59</v>
      </c>
      <c r="T1749" s="15">
        <v>0</v>
      </c>
      <c r="U1749" s="15">
        <v>0</v>
      </c>
      <c r="V1749" s="15">
        <v>0</v>
      </c>
      <c r="W1749" s="15">
        <v>0</v>
      </c>
      <c r="X1749" s="15">
        <v>0</v>
      </c>
      <c r="Y1749" s="15">
        <v>0</v>
      </c>
      <c r="Z1749" s="15">
        <v>0</v>
      </c>
      <c r="AA1749" s="15">
        <v>0</v>
      </c>
      <c r="AB1749" s="15">
        <v>-655.12</v>
      </c>
      <c r="AC1749" s="15">
        <v>123.8</v>
      </c>
      <c r="AD1749" s="15">
        <v>-30.81</v>
      </c>
      <c r="AE1749" s="15">
        <v>123.8</v>
      </c>
      <c r="AF1749" s="15">
        <v>121.56</v>
      </c>
      <c r="AG1749" s="15">
        <v>-29.76</v>
      </c>
      <c r="AH1749" s="15">
        <v>121.56</v>
      </c>
      <c r="AI1749" s="15">
        <v>124.73</v>
      </c>
      <c r="AJ1749" s="15">
        <v>-31.18</v>
      </c>
      <c r="AK1749" s="15">
        <v>124.73</v>
      </c>
      <c r="AL1749" s="15">
        <v>0.67</v>
      </c>
      <c r="AM1749" s="15">
        <v>105.14</v>
      </c>
      <c r="AN1749" s="15"/>
      <c r="AO1749" s="15">
        <v>-267.75</v>
      </c>
      <c r="AP1749" s="16">
        <v>3267.5</v>
      </c>
      <c r="AQ1749" s="16">
        <v>3251.3</v>
      </c>
      <c r="AR1749" s="15"/>
      <c r="AS1749" s="15">
        <v>-0.52</v>
      </c>
      <c r="AT1749" s="15">
        <v>19.440000000000001</v>
      </c>
      <c r="AU1749" s="15"/>
      <c r="AV1749" s="15"/>
      <c r="AW1749" s="16">
        <v>35000</v>
      </c>
      <c r="AX1749" s="16">
        <v>255687</v>
      </c>
      <c r="AZ1749" s="6">
        <f>IF(D1749&gt;0,H1749/D1749,0)</f>
        <v>428250000</v>
      </c>
      <c r="BA1749" s="6">
        <f>AZ1749*Q1749</f>
        <v>29977500.000000004</v>
      </c>
      <c r="BB1749" s="6">
        <f>IF(C1749&gt;C$3054,C$3054,IF(C1749&lt;C$3053,C$3053,C1749))</f>
        <v>0.05</v>
      </c>
      <c r="BC1749" s="6">
        <f>IF(BB1749&gt;0,(D1749/15)-BB1749,0)</f>
        <v>-4.7333333333333338E-2</v>
      </c>
      <c r="BD1749" s="6">
        <f>BC1749/BC$3049</f>
        <v>-9.1154191808961362E-3</v>
      </c>
      <c r="BE1749" s="15">
        <f>IF(AU1749&gt;AU$3054,AU$3054,IF(AU1749&lt;AU$3053,AU$3053,AU1749))</f>
        <v>0</v>
      </c>
      <c r="BF1749" s="15">
        <f>IF(I1749&gt;I$3054,I$3054,IF(I1749&lt;I$3053,I$3053,I1749))</f>
        <v>0.83</v>
      </c>
      <c r="BG1749" s="6">
        <f>IF(BE1749&gt;0, BF1749/BE1749,0)</f>
        <v>0</v>
      </c>
      <c r="BH1749" s="26">
        <f>BG1749/BG$3049</f>
        <v>0</v>
      </c>
      <c r="BI1749" s="26">
        <f>IF(AV1749&gt;AV$3054,AV$3054,IF(AV1749&lt;AV$3053,AV$3053,AV1749))</f>
        <v>0</v>
      </c>
      <c r="BJ1749" s="6">
        <f>IF(BI1749&gt;0, BF1749/BI1749,0)</f>
        <v>0</v>
      </c>
      <c r="BK1749" s="26">
        <f>BJ1749/BJ$3049</f>
        <v>0</v>
      </c>
      <c r="BL1749" s="6">
        <f>IF(_xlfn.NUMBERVALUE(AL1749),IF(ABS(AL1749)&lt;1,1-ABS(AL1749),0),0)</f>
        <v>0.32999999999999996</v>
      </c>
      <c r="BM1749" s="6">
        <f>IF(F1749&gt;F$3054,F$3054,IF(F1749&lt;F$3053,F$3053,F1749))</f>
        <v>22.06</v>
      </c>
      <c r="BN1749" s="6">
        <f>IF(BM1749&gt;0, BM1749/BM$3049, BM1749/BM$3050*-1)</f>
        <v>2.7868753653948482E-2</v>
      </c>
      <c r="BO1749" s="6">
        <f>IF(O1749&gt;O$3054,O$3054,IF(O1749&lt;O$3053,O$3053,O1749))</f>
        <v>0</v>
      </c>
      <c r="BP1749" s="26">
        <f>BO1749/BO$3049</f>
        <v>0</v>
      </c>
      <c r="BQ1749" s="26">
        <f>IF(OR(BD1749=0, BH1749=0,BN1749=0,BP1749=0), 0,BD1749+BH1749+BK1749+BL1749+BN1749+BP1749)</f>
        <v>0</v>
      </c>
      <c r="BR1749" s="6">
        <f>IF(D1749&gt;0,C1749/D1749,0)</f>
        <v>1.25</v>
      </c>
    </row>
    <row r="1750" spans="1:70" x14ac:dyDescent="0.2">
      <c r="A1750" s="15" t="s">
        <v>3716</v>
      </c>
      <c r="B1750" s="15" t="s">
        <v>3717</v>
      </c>
      <c r="C1750" s="15">
        <v>-0.01</v>
      </c>
      <c r="D1750" s="15">
        <v>0</v>
      </c>
      <c r="E1750" s="15">
        <v>0.01</v>
      </c>
      <c r="F1750" s="15">
        <v>-67.27</v>
      </c>
      <c r="G1750" s="15">
        <v>1.1599999999999999</v>
      </c>
      <c r="H1750" s="21">
        <v>1710000</v>
      </c>
      <c r="I1750" s="15"/>
      <c r="J1750" s="15">
        <v>0</v>
      </c>
      <c r="K1750" s="15"/>
      <c r="L1750" s="15">
        <v>0</v>
      </c>
      <c r="M1750" s="15"/>
      <c r="N1750" s="15">
        <v>0</v>
      </c>
      <c r="O1750" s="15"/>
      <c r="P1750" s="15"/>
      <c r="Q1750" s="15">
        <v>0</v>
      </c>
      <c r="R1750" s="15">
        <v>0</v>
      </c>
      <c r="S1750" s="15">
        <v>0.15</v>
      </c>
      <c r="T1750" s="15">
        <v>0.6</v>
      </c>
      <c r="U1750" s="15">
        <v>0.6</v>
      </c>
      <c r="V1750" s="15">
        <v>67.55</v>
      </c>
      <c r="W1750" s="15">
        <v>67.55</v>
      </c>
      <c r="X1750" s="15">
        <v>2.91</v>
      </c>
      <c r="Y1750" s="15">
        <v>2.91</v>
      </c>
      <c r="Z1750" s="15">
        <v>328.91</v>
      </c>
      <c r="AA1750" s="15">
        <v>328.91</v>
      </c>
      <c r="AB1750" s="15">
        <v>-3.53</v>
      </c>
      <c r="AC1750" s="15">
        <v>-84.77</v>
      </c>
      <c r="AD1750" s="15">
        <v>-71.41</v>
      </c>
      <c r="AE1750" s="15">
        <v>-84.77</v>
      </c>
      <c r="AF1750" s="15">
        <v>-30.98</v>
      </c>
      <c r="AG1750" s="15">
        <v>-33.799999999999997</v>
      </c>
      <c r="AH1750" s="15">
        <v>-30.98</v>
      </c>
      <c r="AI1750" s="15">
        <v>-195.55</v>
      </c>
      <c r="AJ1750" s="15">
        <v>-193.4</v>
      </c>
      <c r="AK1750" s="15">
        <v>-195.55</v>
      </c>
      <c r="AL1750" s="15">
        <v>1.96</v>
      </c>
      <c r="AM1750" s="15">
        <v>164.45</v>
      </c>
      <c r="AN1750" s="15">
        <v>97</v>
      </c>
      <c r="AO1750" s="16">
        <v>-2618.89</v>
      </c>
      <c r="AP1750" s="16">
        <v>-3400.12</v>
      </c>
      <c r="AQ1750" s="16">
        <v>-3400.12</v>
      </c>
      <c r="AR1750" s="15"/>
      <c r="AS1750" s="15">
        <v>-56.65</v>
      </c>
      <c r="AT1750" s="15"/>
      <c r="AU1750" s="15"/>
      <c r="AV1750" s="15"/>
      <c r="AW1750" s="15">
        <v>0</v>
      </c>
      <c r="AX1750" s="16">
        <v>434979</v>
      </c>
      <c r="AZ1750" s="6">
        <f>IF(D1750&gt;0,H1750/D1750,0)</f>
        <v>0</v>
      </c>
      <c r="BA1750" s="6">
        <f>AZ1750*Q1750</f>
        <v>0</v>
      </c>
      <c r="BB1750" s="6">
        <f>IF(C1750&gt;C$3054,C$3054,IF(C1750&lt;C$3053,C$3053,C1750))</f>
        <v>-0.01</v>
      </c>
      <c r="BC1750" s="6">
        <f>IF(BB1750&gt;0,(D1750/15)-BB1750,0)</f>
        <v>0</v>
      </c>
      <c r="BD1750" s="6">
        <f>BC1750/BC$3049</f>
        <v>0</v>
      </c>
      <c r="BE1750" s="15">
        <f>IF(AU1750&gt;AU$3054,AU$3054,IF(AU1750&lt;AU$3053,AU$3053,AU1750))</f>
        <v>0</v>
      </c>
      <c r="BF1750" s="15">
        <f>IF(I1750&gt;I$3054,I$3054,IF(I1750&lt;I$3053,I$3053,I1750))</f>
        <v>0</v>
      </c>
      <c r="BG1750" s="6">
        <f>IF(BE1750&gt;0, BF1750/BE1750,0)</f>
        <v>0</v>
      </c>
      <c r="BH1750" s="26">
        <f>BG1750/BG$3049</f>
        <v>0</v>
      </c>
      <c r="BI1750" s="26">
        <f>IF(AV1750&gt;AV$3054,AV$3054,IF(AV1750&lt;AV$3053,AV$3053,AV1750))</f>
        <v>0</v>
      </c>
      <c r="BJ1750" s="6">
        <f>IF(BI1750&gt;0, BF1750/BI1750,0)</f>
        <v>0</v>
      </c>
      <c r="BK1750" s="26">
        <f>BJ1750/BJ$3049</f>
        <v>0</v>
      </c>
      <c r="BL1750" s="6">
        <f>IF(_xlfn.NUMBERVALUE(AL1750),IF(ABS(AL1750)&lt;1,1-ABS(AL1750),0),0)</f>
        <v>0</v>
      </c>
      <c r="BM1750" s="6">
        <f>IF(F1750&gt;F$3054,F$3054,IF(F1750&lt;F$3053,F$3053,F1750))</f>
        <v>-67.27</v>
      </c>
      <c r="BN1750" s="6">
        <f>IF(BM1750&gt;0, BM1750/BM$3049, BM1750/BM$3050*-1)</f>
        <v>-0.67635230243313893</v>
      </c>
      <c r="BO1750" s="6">
        <f>IF(O1750&gt;O$3054,O$3054,IF(O1750&lt;O$3053,O$3053,O1750))</f>
        <v>0</v>
      </c>
      <c r="BP1750" s="26">
        <f>BO1750/BO$3049</f>
        <v>0</v>
      </c>
      <c r="BQ1750" s="26">
        <f>IF(OR(BD1750=0, BH1750=0,BN1750=0,BP1750=0), 0,BD1750+BH1750+BK1750+BL1750+BN1750+BP1750)</f>
        <v>0</v>
      </c>
      <c r="BR1750" s="6">
        <f>IF(D1750&gt;0,C1750/D1750,0)</f>
        <v>0</v>
      </c>
    </row>
    <row r="1751" spans="1:70" x14ac:dyDescent="0.2">
      <c r="A1751" s="15" t="s">
        <v>3710</v>
      </c>
      <c r="B1751" s="15" t="s">
        <v>3711</v>
      </c>
      <c r="C1751" s="15">
        <v>-0.01</v>
      </c>
      <c r="D1751" s="15">
        <v>0</v>
      </c>
      <c r="E1751" s="15">
        <v>0.03</v>
      </c>
      <c r="F1751" s="15">
        <v>144.44</v>
      </c>
      <c r="G1751" s="15">
        <v>3.5</v>
      </c>
      <c r="H1751" s="21"/>
      <c r="I1751" s="15"/>
      <c r="J1751" s="15">
        <v>0</v>
      </c>
      <c r="K1751" s="15"/>
      <c r="L1751" s="15">
        <v>0</v>
      </c>
      <c r="M1751" s="15"/>
      <c r="N1751" s="15">
        <v>0</v>
      </c>
      <c r="O1751" s="15"/>
      <c r="P1751" s="15"/>
      <c r="Q1751" s="15">
        <v>0.01</v>
      </c>
      <c r="R1751" s="15">
        <v>0</v>
      </c>
      <c r="S1751" s="15">
        <v>10.17</v>
      </c>
      <c r="T1751" s="15">
        <v>0</v>
      </c>
      <c r="U1751" s="15">
        <v>0</v>
      </c>
      <c r="V1751" s="15">
        <v>0</v>
      </c>
      <c r="W1751" s="15">
        <v>0</v>
      </c>
      <c r="X1751" s="15">
        <v>0</v>
      </c>
      <c r="Y1751" s="15">
        <v>0</v>
      </c>
      <c r="Z1751" s="15">
        <v>0</v>
      </c>
      <c r="AA1751" s="15">
        <v>0</v>
      </c>
      <c r="AB1751" s="15"/>
      <c r="AC1751" s="15">
        <v>-92.49</v>
      </c>
      <c r="AD1751" s="15">
        <v>-44.3</v>
      </c>
      <c r="AE1751" s="15">
        <v>-92.49</v>
      </c>
      <c r="AF1751" s="15">
        <v>-89.19</v>
      </c>
      <c r="AG1751" s="15">
        <v>-43.61</v>
      </c>
      <c r="AH1751" s="15">
        <v>-89.19</v>
      </c>
      <c r="AI1751" s="15">
        <v>-93.25</v>
      </c>
      <c r="AJ1751" s="15">
        <v>-44.38</v>
      </c>
      <c r="AK1751" s="15">
        <v>-93.25</v>
      </c>
      <c r="AL1751" s="15">
        <v>2.63</v>
      </c>
      <c r="AM1751" s="15">
        <v>741.11</v>
      </c>
      <c r="AN1751" s="15">
        <v>100</v>
      </c>
      <c r="AO1751" s="16">
        <v>-13021.15</v>
      </c>
      <c r="AP1751" s="16">
        <v>-13108.79</v>
      </c>
      <c r="AQ1751" s="16">
        <v>-10776.82</v>
      </c>
      <c r="AR1751" s="15"/>
      <c r="AS1751" s="15">
        <v>-68.84</v>
      </c>
      <c r="AT1751" s="15">
        <v>-16.3</v>
      </c>
      <c r="AU1751" s="15"/>
      <c r="AV1751" s="15"/>
      <c r="AW1751" s="15">
        <v>0</v>
      </c>
      <c r="AX1751" s="15">
        <v>1110000</v>
      </c>
      <c r="AZ1751" s="6">
        <f>IF(D1751&gt;0,H1751/D1751,0)</f>
        <v>0</v>
      </c>
      <c r="BA1751" s="6">
        <f>AZ1751*Q1751</f>
        <v>0</v>
      </c>
      <c r="BB1751" s="6">
        <f>IF(C1751&gt;C$3054,C$3054,IF(C1751&lt;C$3053,C$3053,C1751))</f>
        <v>-0.01</v>
      </c>
      <c r="BC1751" s="6">
        <f>IF(BB1751&gt;0,(D1751/15)-BB1751,0)</f>
        <v>0</v>
      </c>
      <c r="BD1751" s="6">
        <f>BC1751/BC$3049</f>
        <v>0</v>
      </c>
      <c r="BE1751" s="15">
        <f>IF(AU1751&gt;AU$3054,AU$3054,IF(AU1751&lt;AU$3053,AU$3053,AU1751))</f>
        <v>0</v>
      </c>
      <c r="BF1751" s="15">
        <f>IF(I1751&gt;I$3054,I$3054,IF(I1751&lt;I$3053,I$3053,I1751))</f>
        <v>0</v>
      </c>
      <c r="BG1751" s="6">
        <f>IF(BE1751&gt;0, BF1751/BE1751,0)</f>
        <v>0</v>
      </c>
      <c r="BH1751" s="26">
        <f>BG1751/BG$3049</f>
        <v>0</v>
      </c>
      <c r="BI1751" s="26">
        <f>IF(AV1751&gt;AV$3054,AV$3054,IF(AV1751&lt;AV$3053,AV$3053,AV1751))</f>
        <v>0</v>
      </c>
      <c r="BJ1751" s="6">
        <f>IF(BI1751&gt;0, BF1751/BI1751,0)</f>
        <v>0</v>
      </c>
      <c r="BK1751" s="26">
        <f>BJ1751/BJ$3049</f>
        <v>0</v>
      </c>
      <c r="BL1751" s="6">
        <f>IF(_xlfn.NUMBERVALUE(AL1751),IF(ABS(AL1751)&lt;1,1-ABS(AL1751),0),0)</f>
        <v>0</v>
      </c>
      <c r="BM1751" s="6">
        <f>IF(F1751&gt;F$3054,F$3054,IF(F1751&lt;F$3053,F$3053,F1751))</f>
        <v>144.44</v>
      </c>
      <c r="BN1751" s="6">
        <f>IF(BM1751&gt;0, BM1751/BM$3049, BM1751/BM$3050*-1)</f>
        <v>0.18247338067889027</v>
      </c>
      <c r="BO1751" s="6">
        <f>IF(O1751&gt;O$3054,O$3054,IF(O1751&lt;O$3053,O$3053,O1751))</f>
        <v>0</v>
      </c>
      <c r="BP1751" s="26">
        <f>BO1751/BO$3049</f>
        <v>0</v>
      </c>
      <c r="BQ1751" s="26">
        <f>IF(OR(BD1751=0, BH1751=0,BN1751=0,BP1751=0), 0,BD1751+BH1751+BK1751+BL1751+BN1751+BP1751)</f>
        <v>0</v>
      </c>
      <c r="BR1751" s="6">
        <f>IF(D1751&gt;0,C1751/D1751,0)</f>
        <v>0</v>
      </c>
    </row>
    <row r="1752" spans="1:70" x14ac:dyDescent="0.2">
      <c r="A1752" s="15" t="s">
        <v>3800</v>
      </c>
      <c r="B1752" s="15" t="s">
        <v>3801</v>
      </c>
      <c r="C1752" s="15">
        <v>-0.06</v>
      </c>
      <c r="D1752" s="15">
        <v>0.08</v>
      </c>
      <c r="E1752" s="15">
        <v>0.08</v>
      </c>
      <c r="F1752" s="15">
        <v>40</v>
      </c>
      <c r="G1752" s="15">
        <v>1.1599999999999999</v>
      </c>
      <c r="H1752" s="21">
        <v>16140000</v>
      </c>
      <c r="I1752" s="15"/>
      <c r="J1752" s="15"/>
      <c r="K1752" s="15"/>
      <c r="L1752" s="15"/>
      <c r="M1752" s="15"/>
      <c r="N1752" s="15">
        <v>0</v>
      </c>
      <c r="O1752" s="15"/>
      <c r="P1752" s="15"/>
      <c r="Q1752" s="15">
        <v>7.0000000000000007E-2</v>
      </c>
      <c r="R1752" s="15">
        <v>0.02</v>
      </c>
      <c r="S1752" s="15">
        <v>2.5299999999999998</v>
      </c>
      <c r="T1752" s="15">
        <v>2.41</v>
      </c>
      <c r="U1752" s="15">
        <v>2.41</v>
      </c>
      <c r="V1752" s="15">
        <v>2.5</v>
      </c>
      <c r="W1752" s="15">
        <v>2.5</v>
      </c>
      <c r="X1752" s="15">
        <v>2.79</v>
      </c>
      <c r="Y1752" s="15">
        <v>2.79</v>
      </c>
      <c r="Z1752" s="15">
        <v>2.9</v>
      </c>
      <c r="AA1752" s="15">
        <v>2.9</v>
      </c>
      <c r="AB1752" s="15"/>
      <c r="AC1752" s="15">
        <v>-62.11</v>
      </c>
      <c r="AD1752" s="15">
        <v>-18.440000000000001</v>
      </c>
      <c r="AE1752" s="15">
        <v>-62.11</v>
      </c>
      <c r="AF1752" s="15">
        <v>-56.94</v>
      </c>
      <c r="AG1752" s="15">
        <v>-16.940000000000001</v>
      </c>
      <c r="AH1752" s="15">
        <v>-56.94</v>
      </c>
      <c r="AI1752" s="15">
        <v>-59.96</v>
      </c>
      <c r="AJ1752" s="15">
        <v>-17.97</v>
      </c>
      <c r="AK1752" s="15">
        <v>-59.96</v>
      </c>
      <c r="AL1752" s="15">
        <v>2.1800000000000002</v>
      </c>
      <c r="AM1752" s="15">
        <v>157.25</v>
      </c>
      <c r="AN1752" s="15"/>
      <c r="AO1752" s="15">
        <v>-343.01</v>
      </c>
      <c r="AP1752" s="16">
        <v>-3736.26</v>
      </c>
      <c r="AQ1752" s="16">
        <v>-3431.87</v>
      </c>
      <c r="AR1752" s="15"/>
      <c r="AS1752" s="15">
        <v>-4.45</v>
      </c>
      <c r="AT1752" s="15">
        <v>-11.38</v>
      </c>
      <c r="AU1752" s="15"/>
      <c r="AV1752" s="15"/>
      <c r="AW1752" s="16">
        <v>17875</v>
      </c>
      <c r="AX1752" s="16">
        <v>170325</v>
      </c>
      <c r="AZ1752" s="6">
        <f>IF(D1752&gt;0,H1752/D1752,0)</f>
        <v>201750000</v>
      </c>
      <c r="BA1752" s="6">
        <f>AZ1752*Q1752</f>
        <v>14122500.000000002</v>
      </c>
      <c r="BB1752" s="6">
        <f>IF(C1752&gt;C$3054,C$3054,IF(C1752&lt;C$3053,C$3053,C1752))</f>
        <v>-0.06</v>
      </c>
      <c r="BC1752" s="6">
        <f>IF(BB1752&gt;0,(D1752/15)-BB1752,0)</f>
        <v>0</v>
      </c>
      <c r="BD1752" s="6">
        <f>BC1752/BC$3049</f>
        <v>0</v>
      </c>
      <c r="BE1752" s="15">
        <f>IF(AU1752&gt;AU$3054,AU$3054,IF(AU1752&lt;AU$3053,AU$3053,AU1752))</f>
        <v>0</v>
      </c>
      <c r="BF1752" s="15">
        <f>IF(I1752&gt;I$3054,I$3054,IF(I1752&lt;I$3053,I$3053,I1752))</f>
        <v>0</v>
      </c>
      <c r="BG1752" s="6">
        <f>IF(BE1752&gt;0, BF1752/BE1752,0)</f>
        <v>0</v>
      </c>
      <c r="BH1752" s="26">
        <f>BG1752/BG$3049</f>
        <v>0</v>
      </c>
      <c r="BI1752" s="26">
        <f>IF(AV1752&gt;AV$3054,AV$3054,IF(AV1752&lt;AV$3053,AV$3053,AV1752))</f>
        <v>0</v>
      </c>
      <c r="BJ1752" s="6">
        <f>IF(BI1752&gt;0, BF1752/BI1752,0)</f>
        <v>0</v>
      </c>
      <c r="BK1752" s="26">
        <f>BJ1752/BJ$3049</f>
        <v>0</v>
      </c>
      <c r="BL1752" s="6">
        <f>IF(_xlfn.NUMBERVALUE(AL1752),IF(ABS(AL1752)&lt;1,1-ABS(AL1752),0),0)</f>
        <v>0</v>
      </c>
      <c r="BM1752" s="6">
        <f>IF(F1752&gt;F$3054,F$3054,IF(F1752&lt;F$3053,F$3053,F1752))</f>
        <v>40</v>
      </c>
      <c r="BN1752" s="6">
        <f>IF(BM1752&gt;0, BM1752/BM$3049, BM1752/BM$3050*-1)</f>
        <v>5.0532644884766068E-2</v>
      </c>
      <c r="BO1752" s="6">
        <f>IF(O1752&gt;O$3054,O$3054,IF(O1752&lt;O$3053,O$3053,O1752))</f>
        <v>0</v>
      </c>
      <c r="BP1752" s="26">
        <f>BO1752/BO$3049</f>
        <v>0</v>
      </c>
      <c r="BQ1752" s="26">
        <f>IF(OR(BD1752=0, BH1752=0,BN1752=0,BP1752=0), 0,BD1752+BH1752+BK1752+BL1752+BN1752+BP1752)</f>
        <v>0</v>
      </c>
      <c r="BR1752" s="6">
        <f>IF(D1752&gt;0,C1752/D1752,0)</f>
        <v>-0.75</v>
      </c>
    </row>
    <row r="1753" spans="1:70" x14ac:dyDescent="0.2">
      <c r="A1753" s="15" t="s">
        <v>3755</v>
      </c>
      <c r="B1753" s="15" t="s">
        <v>3756</v>
      </c>
      <c r="C1753" s="15"/>
      <c r="D1753" s="15">
        <v>0</v>
      </c>
      <c r="E1753" s="15"/>
      <c r="F1753" s="15"/>
      <c r="G1753" s="15"/>
      <c r="H1753" s="21"/>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v>0</v>
      </c>
      <c r="AX1753" s="15"/>
      <c r="AZ1753" s="6">
        <f>IF(D1753&gt;0,H1753/D1753,0)</f>
        <v>0</v>
      </c>
      <c r="BA1753" s="6">
        <f>AZ1753*Q1753</f>
        <v>0</v>
      </c>
      <c r="BB1753" s="6">
        <f>IF(C1753&gt;C$3054,C$3054,IF(C1753&lt;C$3053,C$3053,C1753))</f>
        <v>0</v>
      </c>
      <c r="BC1753" s="6">
        <f>IF(BB1753&gt;0,(D1753/15)-BB1753,0)</f>
        <v>0</v>
      </c>
      <c r="BD1753" s="6">
        <f>BC1753/BC$3049</f>
        <v>0</v>
      </c>
      <c r="BE1753" s="15">
        <f>IF(AU1753&gt;AU$3054,AU$3054,IF(AU1753&lt;AU$3053,AU$3053,AU1753))</f>
        <v>0</v>
      </c>
      <c r="BF1753" s="15">
        <f>IF(I1753&gt;I$3054,I$3054,IF(I1753&lt;I$3053,I$3053,I1753))</f>
        <v>0</v>
      </c>
      <c r="BG1753" s="6">
        <f>IF(BE1753&gt;0, BF1753/BE1753,0)</f>
        <v>0</v>
      </c>
      <c r="BH1753" s="26">
        <f>BG1753/BG$3049</f>
        <v>0</v>
      </c>
      <c r="BI1753" s="26">
        <f>IF(AV1753&gt;AV$3054,AV$3054,IF(AV1753&lt;AV$3053,AV$3053,AV1753))</f>
        <v>0</v>
      </c>
      <c r="BJ1753" s="6">
        <f>IF(BI1753&gt;0, BF1753/BI1753,0)</f>
        <v>0</v>
      </c>
      <c r="BK1753" s="26">
        <f>BJ1753/BJ$3049</f>
        <v>0</v>
      </c>
      <c r="BL1753" s="6">
        <f>IF(_xlfn.NUMBERVALUE(AL1753),IF(ABS(AL1753)&lt;1,1-ABS(AL1753),0),0)</f>
        <v>0</v>
      </c>
      <c r="BM1753" s="6">
        <f>IF(F1753&gt;F$3054,F$3054,IF(F1753&lt;F$3053,F$3053,F1753))</f>
        <v>0</v>
      </c>
      <c r="BN1753" s="6">
        <f>IF(BM1753&gt;0, BM1753/BM$3049, BM1753/BM$3050*-1)</f>
        <v>0</v>
      </c>
      <c r="BO1753" s="6">
        <f>IF(O1753&gt;O$3054,O$3054,IF(O1753&lt;O$3053,O$3053,O1753))</f>
        <v>0</v>
      </c>
      <c r="BP1753" s="26">
        <f>BO1753/BO$3049</f>
        <v>0</v>
      </c>
      <c r="BQ1753" s="26">
        <f>IF(OR(BD1753=0, BH1753=0,BN1753=0,BP1753=0), 0,BD1753+BH1753+BK1753+BL1753+BN1753+BP1753)</f>
        <v>0</v>
      </c>
      <c r="BR1753" s="6">
        <f>IF(D1753&gt;0,C1753/D1753,0)</f>
        <v>0</v>
      </c>
    </row>
    <row r="1754" spans="1:70" x14ac:dyDescent="0.2">
      <c r="A1754" s="15" t="s">
        <v>3728</v>
      </c>
      <c r="B1754" s="15" t="s">
        <v>3729</v>
      </c>
      <c r="C1754" s="15">
        <v>-0.08</v>
      </c>
      <c r="D1754" s="15">
        <v>0</v>
      </c>
      <c r="E1754" s="15">
        <v>0.26</v>
      </c>
      <c r="F1754" s="15">
        <v>91.67</v>
      </c>
      <c r="G1754" s="15">
        <v>1.05</v>
      </c>
      <c r="H1754" s="21"/>
      <c r="I1754" s="15"/>
      <c r="J1754" s="15">
        <v>0</v>
      </c>
      <c r="K1754" s="15"/>
      <c r="L1754" s="15">
        <v>0.01</v>
      </c>
      <c r="M1754" s="15"/>
      <c r="N1754" s="15">
        <v>0.01</v>
      </c>
      <c r="O1754" s="15"/>
      <c r="P1754" s="15">
        <v>0</v>
      </c>
      <c r="Q1754" s="15">
        <v>0.33</v>
      </c>
      <c r="R1754" s="15">
        <v>0.38</v>
      </c>
      <c r="S1754" s="15">
        <v>1.02</v>
      </c>
      <c r="T1754" s="15">
        <v>0</v>
      </c>
      <c r="U1754" s="15">
        <v>0</v>
      </c>
      <c r="V1754" s="15">
        <v>69.53</v>
      </c>
      <c r="W1754" s="15">
        <v>71</v>
      </c>
      <c r="X1754" s="15">
        <v>0</v>
      </c>
      <c r="Y1754" s="15">
        <v>0</v>
      </c>
      <c r="Z1754" s="15">
        <v>312.14</v>
      </c>
      <c r="AA1754" s="15">
        <v>473.56</v>
      </c>
      <c r="AB1754" s="15">
        <v>2.31</v>
      </c>
      <c r="AC1754" s="15">
        <v>-25.47</v>
      </c>
      <c r="AD1754" s="15">
        <v>9.19</v>
      </c>
      <c r="AE1754" s="15">
        <v>2.4</v>
      </c>
      <c r="AF1754" s="15">
        <v>-5</v>
      </c>
      <c r="AG1754" s="15">
        <v>2.93</v>
      </c>
      <c r="AH1754" s="15">
        <v>0.6</v>
      </c>
      <c r="AI1754" s="15">
        <v>-25.47</v>
      </c>
      <c r="AJ1754" s="15">
        <v>9.19</v>
      </c>
      <c r="AK1754" s="15">
        <v>2.4</v>
      </c>
      <c r="AL1754" s="15">
        <v>0.88</v>
      </c>
      <c r="AM1754" s="15">
        <v>39.78</v>
      </c>
      <c r="AN1754" s="15">
        <v>-6.31</v>
      </c>
      <c r="AO1754" s="15">
        <v>-6.15</v>
      </c>
      <c r="AP1754" s="15">
        <v>-7.7</v>
      </c>
      <c r="AQ1754" s="15">
        <v>-7.48</v>
      </c>
      <c r="AR1754" s="15">
        <v>-25.27</v>
      </c>
      <c r="AS1754" s="15">
        <v>23.16</v>
      </c>
      <c r="AT1754" s="15"/>
      <c r="AU1754" s="15">
        <v>-50.85</v>
      </c>
      <c r="AV1754" s="15"/>
      <c r="AW1754" s="15">
        <v>0</v>
      </c>
      <c r="AX1754" s="16">
        <v>1436</v>
      </c>
      <c r="AZ1754" s="6">
        <f>IF(D1754&gt;0,H1754/D1754,0)</f>
        <v>0</v>
      </c>
      <c r="BA1754" s="6">
        <f>AZ1754*Q1754</f>
        <v>0</v>
      </c>
      <c r="BB1754" s="6">
        <f>IF(C1754&gt;C$3054,C$3054,IF(C1754&lt;C$3053,C$3053,C1754))</f>
        <v>-0.08</v>
      </c>
      <c r="BC1754" s="6">
        <f>IF(BB1754&gt;0,(D1754/15)-BB1754,0)</f>
        <v>0</v>
      </c>
      <c r="BD1754" s="6">
        <f>BC1754/BC$3049</f>
        <v>0</v>
      </c>
      <c r="BE1754" s="15">
        <f>IF(AU1754&gt;AU$3054,AU$3054,IF(AU1754&lt;AU$3053,AU$3053,AU1754))</f>
        <v>-50.85</v>
      </c>
      <c r="BF1754" s="15">
        <f>IF(I1754&gt;I$3054,I$3054,IF(I1754&lt;I$3053,I$3053,I1754))</f>
        <v>0</v>
      </c>
      <c r="BG1754" s="6">
        <f>IF(BE1754&gt;0, BF1754/BE1754,0)</f>
        <v>0</v>
      </c>
      <c r="BH1754" s="26">
        <f>BG1754/BG$3049</f>
        <v>0</v>
      </c>
      <c r="BI1754" s="26">
        <f>IF(AV1754&gt;AV$3054,AV$3054,IF(AV1754&lt;AV$3053,AV$3053,AV1754))</f>
        <v>0</v>
      </c>
      <c r="BJ1754" s="6">
        <f>IF(BI1754&gt;0, BF1754/BI1754,0)</f>
        <v>0</v>
      </c>
      <c r="BK1754" s="26">
        <f>BJ1754/BJ$3049</f>
        <v>0</v>
      </c>
      <c r="BL1754" s="6">
        <f>IF(_xlfn.NUMBERVALUE(AL1754),IF(ABS(AL1754)&lt;1,1-ABS(AL1754),0),0)</f>
        <v>0.12</v>
      </c>
      <c r="BM1754" s="6">
        <f>IF(F1754&gt;F$3054,F$3054,IF(F1754&lt;F$3053,F$3053,F1754))</f>
        <v>91.67</v>
      </c>
      <c r="BN1754" s="6">
        <f>IF(BM1754&gt;0, BM1754/BM$3049, BM1754/BM$3050*-1)</f>
        <v>0.11580818891466263</v>
      </c>
      <c r="BO1754" s="6">
        <f>IF(O1754&gt;O$3054,O$3054,IF(O1754&lt;O$3053,O$3053,O1754))</f>
        <v>0</v>
      </c>
      <c r="BP1754" s="26">
        <f>BO1754/BO$3049</f>
        <v>0</v>
      </c>
      <c r="BQ1754" s="26">
        <f>IF(OR(BD1754=0, BH1754=0,BN1754=0,BP1754=0), 0,BD1754+BH1754+BK1754+BL1754+BN1754+BP1754)</f>
        <v>0</v>
      </c>
      <c r="BR1754" s="6">
        <f>IF(D1754&gt;0,C1754/D1754,0)</f>
        <v>0</v>
      </c>
    </row>
    <row r="1755" spans="1:70" x14ac:dyDescent="0.2">
      <c r="A1755" s="15" t="s">
        <v>3656</v>
      </c>
      <c r="B1755" s="15" t="s">
        <v>3657</v>
      </c>
      <c r="C1755" s="15">
        <v>0</v>
      </c>
      <c r="D1755" s="15">
        <v>0.02</v>
      </c>
      <c r="E1755" s="15">
        <v>0.02</v>
      </c>
      <c r="F1755" s="15">
        <v>-8</v>
      </c>
      <c r="G1755" s="15">
        <v>2.2000000000000002</v>
      </c>
      <c r="H1755" s="21">
        <v>9940000</v>
      </c>
      <c r="I1755" s="15"/>
      <c r="J1755" s="15">
        <v>0</v>
      </c>
      <c r="K1755" s="15"/>
      <c r="L1755" s="15">
        <v>0</v>
      </c>
      <c r="M1755" s="15"/>
      <c r="N1755" s="15">
        <v>0</v>
      </c>
      <c r="O1755" s="15"/>
      <c r="P1755" s="15"/>
      <c r="Q1755" s="15">
        <v>0.01</v>
      </c>
      <c r="R1755" s="15">
        <v>0</v>
      </c>
      <c r="S1755" s="15">
        <v>5.86</v>
      </c>
      <c r="T1755" s="15">
        <v>0</v>
      </c>
      <c r="U1755" s="15">
        <v>0</v>
      </c>
      <c r="V1755" s="15">
        <v>0</v>
      </c>
      <c r="W1755" s="15">
        <v>0</v>
      </c>
      <c r="X1755" s="15">
        <v>0</v>
      </c>
      <c r="Y1755" s="15">
        <v>0</v>
      </c>
      <c r="Z1755" s="15">
        <v>0</v>
      </c>
      <c r="AA1755" s="15">
        <v>0</v>
      </c>
      <c r="AB1755" s="15"/>
      <c r="AC1755" s="15">
        <v>-11.75</v>
      </c>
      <c r="AD1755" s="15">
        <v>-47.08</v>
      </c>
      <c r="AE1755" s="15">
        <v>-11.75</v>
      </c>
      <c r="AF1755" s="15">
        <v>-11.32</v>
      </c>
      <c r="AG1755" s="15">
        <v>-46</v>
      </c>
      <c r="AH1755" s="15">
        <v>-11.32</v>
      </c>
      <c r="AI1755" s="15">
        <v>-11.79</v>
      </c>
      <c r="AJ1755" s="15">
        <v>-47.25</v>
      </c>
      <c r="AK1755" s="15">
        <v>-11.79</v>
      </c>
      <c r="AL1755" s="15">
        <v>0.99</v>
      </c>
      <c r="AM1755" s="15">
        <v>247.66</v>
      </c>
      <c r="AN1755" s="15"/>
      <c r="AO1755" s="15">
        <v>-699.37</v>
      </c>
      <c r="AP1755" s="15">
        <v>-767.78</v>
      </c>
      <c r="AQ1755" s="15">
        <v>-784.36</v>
      </c>
      <c r="AR1755" s="15"/>
      <c r="AS1755" s="15">
        <v>-42.55</v>
      </c>
      <c r="AT1755" s="15"/>
      <c r="AU1755" s="15"/>
      <c r="AV1755" s="15"/>
      <c r="AW1755" s="16">
        <v>658876</v>
      </c>
      <c r="AX1755" s="16">
        <v>246633</v>
      </c>
      <c r="AZ1755" s="6">
        <f>IF(D1755&gt;0,H1755/D1755,0)</f>
        <v>497000000</v>
      </c>
      <c r="BA1755" s="6">
        <f>AZ1755*Q1755</f>
        <v>4970000</v>
      </c>
      <c r="BB1755" s="6">
        <f>IF(C1755&gt;C$3054,C$3054,IF(C1755&lt;C$3053,C$3053,C1755))</f>
        <v>0</v>
      </c>
      <c r="BC1755" s="6">
        <f>IF(BB1755&gt;0,(D1755/15)-BB1755,0)</f>
        <v>0</v>
      </c>
      <c r="BD1755" s="6">
        <f>BC1755/BC$3049</f>
        <v>0</v>
      </c>
      <c r="BE1755" s="15">
        <f>IF(AU1755&gt;AU$3054,AU$3054,IF(AU1755&lt;AU$3053,AU$3053,AU1755))</f>
        <v>0</v>
      </c>
      <c r="BF1755" s="15">
        <f>IF(I1755&gt;I$3054,I$3054,IF(I1755&lt;I$3053,I$3053,I1755))</f>
        <v>0</v>
      </c>
      <c r="BG1755" s="6">
        <f>IF(BE1755&gt;0, BF1755/BE1755,0)</f>
        <v>0</v>
      </c>
      <c r="BH1755" s="26">
        <f>BG1755/BG$3049</f>
        <v>0</v>
      </c>
      <c r="BI1755" s="26">
        <f>IF(AV1755&gt;AV$3054,AV$3054,IF(AV1755&lt;AV$3053,AV$3053,AV1755))</f>
        <v>0</v>
      </c>
      <c r="BJ1755" s="6">
        <f>IF(BI1755&gt;0, BF1755/BI1755,0)</f>
        <v>0</v>
      </c>
      <c r="BK1755" s="26">
        <f>BJ1755/BJ$3049</f>
        <v>0</v>
      </c>
      <c r="BL1755" s="6">
        <f>IF(_xlfn.NUMBERVALUE(AL1755),IF(ABS(AL1755)&lt;1,1-ABS(AL1755),0),0)</f>
        <v>1.0000000000000009E-2</v>
      </c>
      <c r="BM1755" s="6">
        <f>IF(F1755&gt;F$3054,F$3054,IF(F1755&lt;F$3053,F$3053,F1755))</f>
        <v>-8</v>
      </c>
      <c r="BN1755" s="6">
        <f>IF(BM1755&gt;0, BM1755/BM$3049, BM1755/BM$3050*-1)</f>
        <v>-8.0434345465513785E-2</v>
      </c>
      <c r="BO1755" s="6">
        <f>IF(O1755&gt;O$3054,O$3054,IF(O1755&lt;O$3053,O$3053,O1755))</f>
        <v>0</v>
      </c>
      <c r="BP1755" s="26">
        <f>BO1755/BO$3049</f>
        <v>0</v>
      </c>
      <c r="BQ1755" s="26">
        <f>IF(OR(BD1755=0, BH1755=0,BN1755=0,BP1755=0), 0,BD1755+BH1755+BK1755+BL1755+BN1755+BP1755)</f>
        <v>0</v>
      </c>
      <c r="BR1755" s="6">
        <f>IF(D1755&gt;0,C1755/D1755,0)</f>
        <v>0</v>
      </c>
    </row>
    <row r="1756" spans="1:70" x14ac:dyDescent="0.2">
      <c r="A1756" s="15" t="s">
        <v>3634</v>
      </c>
      <c r="B1756" s="15" t="s">
        <v>3635</v>
      </c>
      <c r="C1756" s="15">
        <v>-0.08</v>
      </c>
      <c r="D1756" s="15">
        <v>0.16</v>
      </c>
      <c r="E1756" s="15">
        <v>0.16</v>
      </c>
      <c r="F1756" s="15">
        <v>8</v>
      </c>
      <c r="G1756" s="15"/>
      <c r="H1756" s="21">
        <v>5040000</v>
      </c>
      <c r="I1756" s="15"/>
      <c r="J1756" s="15">
        <v>0</v>
      </c>
      <c r="K1756" s="15"/>
      <c r="L1756" s="15">
        <v>0</v>
      </c>
      <c r="M1756" s="15"/>
      <c r="N1756" s="15">
        <v>0</v>
      </c>
      <c r="O1756" s="15"/>
      <c r="P1756" s="15"/>
      <c r="Q1756" s="15">
        <v>-0.08</v>
      </c>
      <c r="R1756" s="15">
        <v>0.02</v>
      </c>
      <c r="S1756" s="15">
        <v>0.53</v>
      </c>
      <c r="T1756" s="15">
        <v>252.31</v>
      </c>
      <c r="U1756" s="15">
        <v>252.31</v>
      </c>
      <c r="V1756" s="15">
        <v>315.33</v>
      </c>
      <c r="W1756" s="15">
        <v>315.33</v>
      </c>
      <c r="X1756" s="15"/>
      <c r="Y1756" s="15"/>
      <c r="Z1756" s="15"/>
      <c r="AA1756" s="15"/>
      <c r="AB1756" s="15">
        <v>-5.39</v>
      </c>
      <c r="AC1756" s="15"/>
      <c r="AD1756" s="15">
        <v>-234.03</v>
      </c>
      <c r="AE1756" s="15"/>
      <c r="AF1756" s="15">
        <v>-275.82</v>
      </c>
      <c r="AG1756" s="15">
        <v>-158.29</v>
      </c>
      <c r="AH1756" s="15">
        <v>-275.82</v>
      </c>
      <c r="AI1756" s="15"/>
      <c r="AJ1756" s="15"/>
      <c r="AK1756" s="15"/>
      <c r="AL1756" s="15">
        <v>1.39</v>
      </c>
      <c r="AM1756" s="15">
        <v>23.87</v>
      </c>
      <c r="AN1756" s="15"/>
      <c r="AO1756" s="15">
        <v>-930.95</v>
      </c>
      <c r="AP1756" s="16">
        <v>-1006.33</v>
      </c>
      <c r="AQ1756" s="16">
        <v>-1102.31</v>
      </c>
      <c r="AR1756" s="15"/>
      <c r="AS1756" s="15">
        <v>-48.85</v>
      </c>
      <c r="AT1756" s="15">
        <v>0.36</v>
      </c>
      <c r="AU1756" s="15"/>
      <c r="AV1756" s="15"/>
      <c r="AW1756" s="16">
        <v>25311</v>
      </c>
      <c r="AX1756" s="16">
        <v>11493</v>
      </c>
      <c r="AZ1756" s="6">
        <f>IF(D1756&gt;0,H1756/D1756,0)</f>
        <v>31500000</v>
      </c>
      <c r="BA1756" s="6">
        <f>AZ1756*Q1756</f>
        <v>-2520000</v>
      </c>
      <c r="BB1756" s="6">
        <f>IF(C1756&gt;C$3054,C$3054,IF(C1756&lt;C$3053,C$3053,C1756))</f>
        <v>-0.08</v>
      </c>
      <c r="BC1756" s="6">
        <f>IF(BB1756&gt;0,(D1756/15)-BB1756,0)</f>
        <v>0</v>
      </c>
      <c r="BD1756" s="6">
        <f>BC1756/BC$3049</f>
        <v>0</v>
      </c>
      <c r="BE1756" s="15">
        <f>IF(AU1756&gt;AU$3054,AU$3054,IF(AU1756&lt;AU$3053,AU$3053,AU1756))</f>
        <v>0</v>
      </c>
      <c r="BF1756" s="15">
        <f>IF(I1756&gt;I$3054,I$3054,IF(I1756&lt;I$3053,I$3053,I1756))</f>
        <v>0</v>
      </c>
      <c r="BG1756" s="6">
        <f>IF(BE1756&gt;0, BF1756/BE1756,0)</f>
        <v>0</v>
      </c>
      <c r="BH1756" s="26">
        <f>BG1756/BG$3049</f>
        <v>0</v>
      </c>
      <c r="BI1756" s="26">
        <f>IF(AV1756&gt;AV$3054,AV$3054,IF(AV1756&lt;AV$3053,AV$3053,AV1756))</f>
        <v>0</v>
      </c>
      <c r="BJ1756" s="6">
        <f>IF(BI1756&gt;0, BF1756/BI1756,0)</f>
        <v>0</v>
      </c>
      <c r="BK1756" s="26">
        <f>BJ1756/BJ$3049</f>
        <v>0</v>
      </c>
      <c r="BL1756" s="6">
        <f>IF(_xlfn.NUMBERVALUE(AL1756),IF(ABS(AL1756)&lt;1,1-ABS(AL1756),0),0)</f>
        <v>0</v>
      </c>
      <c r="BM1756" s="6">
        <f>IF(F1756&gt;F$3054,F$3054,IF(F1756&lt;F$3053,F$3053,F1756))</f>
        <v>8</v>
      </c>
      <c r="BN1756" s="6">
        <f>IF(BM1756&gt;0, BM1756/BM$3049, BM1756/BM$3050*-1)</f>
        <v>1.0106528976953213E-2</v>
      </c>
      <c r="BO1756" s="6">
        <f>IF(O1756&gt;O$3054,O$3054,IF(O1756&lt;O$3053,O$3053,O1756))</f>
        <v>0</v>
      </c>
      <c r="BP1756" s="26">
        <f>BO1756/BO$3049</f>
        <v>0</v>
      </c>
      <c r="BQ1756" s="26">
        <f>IF(OR(BD1756=0, BH1756=0,BN1756=0,BP1756=0), 0,BD1756+BH1756+BK1756+BL1756+BN1756+BP1756)</f>
        <v>0</v>
      </c>
      <c r="BR1756" s="6">
        <f>IF(D1756&gt;0,C1756/D1756,0)</f>
        <v>-0.5</v>
      </c>
    </row>
    <row r="1757" spans="1:70" x14ac:dyDescent="0.2">
      <c r="A1757" s="15" t="s">
        <v>3502</v>
      </c>
      <c r="B1757" s="15" t="s">
        <v>3503</v>
      </c>
      <c r="C1757" s="15"/>
      <c r="D1757" s="15">
        <v>2.65</v>
      </c>
      <c r="E1757" s="15"/>
      <c r="F1757" s="15"/>
      <c r="G1757" s="15"/>
      <c r="H1757" s="21"/>
      <c r="I1757" s="15"/>
      <c r="J1757" s="15"/>
      <c r="K1757" s="15"/>
      <c r="L1757" s="15"/>
      <c r="M1757" s="15"/>
      <c r="N1757" s="15"/>
      <c r="O1757" s="15"/>
      <c r="P1757" s="15"/>
      <c r="Q1757" s="15"/>
      <c r="R1757" s="15"/>
      <c r="S1757" s="15"/>
      <c r="T1757" s="15"/>
      <c r="U1757" s="15"/>
      <c r="V1757" s="15"/>
      <c r="W1757" s="15"/>
      <c r="X1757" s="15"/>
      <c r="Y1757" s="15"/>
      <c r="Z1757" s="15"/>
      <c r="AA1757" s="15"/>
      <c r="AB1757" s="15"/>
      <c r="AC1757" s="15"/>
      <c r="AD1757" s="15"/>
      <c r="AE1757" s="15"/>
      <c r="AF1757" s="15"/>
      <c r="AG1757" s="15"/>
      <c r="AH1757" s="15"/>
      <c r="AI1757" s="15"/>
      <c r="AJ1757" s="15"/>
      <c r="AK1757" s="15"/>
      <c r="AL1757" s="15"/>
      <c r="AM1757" s="15"/>
      <c r="AN1757" s="15"/>
      <c r="AO1757" s="15"/>
      <c r="AP1757" s="15"/>
      <c r="AQ1757" s="15"/>
      <c r="AR1757" s="15"/>
      <c r="AS1757" s="15"/>
      <c r="AT1757" s="15"/>
      <c r="AU1757" s="15"/>
      <c r="AV1757" s="15"/>
      <c r="AW1757" s="16">
        <v>16876</v>
      </c>
      <c r="AX1757" s="16">
        <v>42632</v>
      </c>
      <c r="AZ1757" s="6">
        <f>IF(D1757&gt;0,H1757/D1757,0)</f>
        <v>0</v>
      </c>
      <c r="BA1757" s="6">
        <f>AZ1757*Q1757</f>
        <v>0</v>
      </c>
      <c r="BB1757" s="6">
        <f>IF(C1757&gt;C$3054,C$3054,IF(C1757&lt;C$3053,C$3053,C1757))</f>
        <v>0</v>
      </c>
      <c r="BC1757" s="6">
        <f>IF(BB1757&gt;0,(D1757/15)-BB1757,0)</f>
        <v>0</v>
      </c>
      <c r="BD1757" s="6">
        <f>BC1757/BC$3049</f>
        <v>0</v>
      </c>
      <c r="BE1757" s="15">
        <f>IF(AU1757&gt;AU$3054,AU$3054,IF(AU1757&lt;AU$3053,AU$3053,AU1757))</f>
        <v>0</v>
      </c>
      <c r="BF1757" s="15">
        <f>IF(I1757&gt;I$3054,I$3054,IF(I1757&lt;I$3053,I$3053,I1757))</f>
        <v>0</v>
      </c>
      <c r="BG1757" s="6">
        <f>IF(BE1757&gt;0, BF1757/BE1757,0)</f>
        <v>0</v>
      </c>
      <c r="BH1757" s="26">
        <f>BG1757/BG$3049</f>
        <v>0</v>
      </c>
      <c r="BI1757" s="26">
        <f>IF(AV1757&gt;AV$3054,AV$3054,IF(AV1757&lt;AV$3053,AV$3053,AV1757))</f>
        <v>0</v>
      </c>
      <c r="BJ1757" s="6">
        <f>IF(BI1757&gt;0, BF1757/BI1757,0)</f>
        <v>0</v>
      </c>
      <c r="BK1757" s="26">
        <f>BJ1757/BJ$3049</f>
        <v>0</v>
      </c>
      <c r="BL1757" s="6">
        <f>IF(_xlfn.NUMBERVALUE(AL1757),IF(ABS(AL1757)&lt;1,1-ABS(AL1757),0),0)</f>
        <v>0</v>
      </c>
      <c r="BM1757" s="6">
        <f>IF(F1757&gt;F$3054,F$3054,IF(F1757&lt;F$3053,F$3053,F1757))</f>
        <v>0</v>
      </c>
      <c r="BN1757" s="6">
        <f>IF(BM1757&gt;0, BM1757/BM$3049, BM1757/BM$3050*-1)</f>
        <v>0</v>
      </c>
      <c r="BO1757" s="6">
        <f>IF(O1757&gt;O$3054,O$3054,IF(O1757&lt;O$3053,O$3053,O1757))</f>
        <v>0</v>
      </c>
      <c r="BP1757" s="26">
        <f>BO1757/BO$3049</f>
        <v>0</v>
      </c>
      <c r="BQ1757" s="26">
        <f>IF(OR(BD1757=0, BH1757=0,BN1757=0,BP1757=0), 0,BD1757+BH1757+BK1757+BL1757+BN1757+BP1757)</f>
        <v>0</v>
      </c>
      <c r="BR1757" s="6">
        <f>IF(D1757&gt;0,C1757/D1757,0)</f>
        <v>0</v>
      </c>
    </row>
    <row r="1758" spans="1:70" x14ac:dyDescent="0.2">
      <c r="A1758" s="15" t="s">
        <v>3673</v>
      </c>
      <c r="B1758" s="15" t="s">
        <v>3674</v>
      </c>
      <c r="C1758" s="15"/>
      <c r="D1758" s="15">
        <v>1.06</v>
      </c>
      <c r="E1758" s="15"/>
      <c r="F1758" s="15"/>
      <c r="G1758" s="15"/>
      <c r="H1758" s="21"/>
      <c r="I1758" s="15"/>
      <c r="J1758" s="15"/>
      <c r="K1758" s="15"/>
      <c r="L1758" s="15"/>
      <c r="M1758" s="15"/>
      <c r="N1758" s="15"/>
      <c r="O1758" s="15"/>
      <c r="P1758" s="15"/>
      <c r="Q1758" s="15"/>
      <c r="R1758" s="15"/>
      <c r="S1758" s="15"/>
      <c r="T1758" s="15"/>
      <c r="U1758" s="15"/>
      <c r="V1758" s="15"/>
      <c r="W1758" s="15"/>
      <c r="X1758" s="15"/>
      <c r="Y1758" s="15"/>
      <c r="Z1758" s="15"/>
      <c r="AA1758" s="15"/>
      <c r="AB1758" s="15"/>
      <c r="AC1758" s="15"/>
      <c r="AD1758" s="15"/>
      <c r="AE1758" s="15"/>
      <c r="AF1758" s="15"/>
      <c r="AG1758" s="15"/>
      <c r="AH1758" s="15"/>
      <c r="AI1758" s="15"/>
      <c r="AJ1758" s="15"/>
      <c r="AK1758" s="15"/>
      <c r="AL1758" s="15"/>
      <c r="AM1758" s="15"/>
      <c r="AN1758" s="15"/>
      <c r="AO1758" s="15"/>
      <c r="AP1758" s="15"/>
      <c r="AQ1758" s="15"/>
      <c r="AR1758" s="15"/>
      <c r="AS1758" s="15"/>
      <c r="AT1758" s="15"/>
      <c r="AU1758" s="15"/>
      <c r="AV1758" s="15"/>
      <c r="AW1758" s="16">
        <v>87960</v>
      </c>
      <c r="AX1758" s="16">
        <v>43826</v>
      </c>
      <c r="AZ1758" s="6">
        <f>IF(D1758&gt;0,H1758/D1758,0)</f>
        <v>0</v>
      </c>
      <c r="BA1758" s="6">
        <f>AZ1758*Q1758</f>
        <v>0</v>
      </c>
      <c r="BB1758" s="6">
        <f>IF(C1758&gt;C$3054,C$3054,IF(C1758&lt;C$3053,C$3053,C1758))</f>
        <v>0</v>
      </c>
      <c r="BC1758" s="6">
        <f>IF(BB1758&gt;0,(D1758/15)-BB1758,0)</f>
        <v>0</v>
      </c>
      <c r="BD1758" s="6">
        <f>BC1758/BC$3049</f>
        <v>0</v>
      </c>
      <c r="BE1758" s="15">
        <f>IF(AU1758&gt;AU$3054,AU$3054,IF(AU1758&lt;AU$3053,AU$3053,AU1758))</f>
        <v>0</v>
      </c>
      <c r="BF1758" s="15">
        <f>IF(I1758&gt;I$3054,I$3054,IF(I1758&lt;I$3053,I$3053,I1758))</f>
        <v>0</v>
      </c>
      <c r="BG1758" s="6">
        <f>IF(BE1758&gt;0, BF1758/BE1758,0)</f>
        <v>0</v>
      </c>
      <c r="BH1758" s="26">
        <f>BG1758/BG$3049</f>
        <v>0</v>
      </c>
      <c r="BI1758" s="26">
        <f>IF(AV1758&gt;AV$3054,AV$3054,IF(AV1758&lt;AV$3053,AV$3053,AV1758))</f>
        <v>0</v>
      </c>
      <c r="BJ1758" s="6">
        <f>IF(BI1758&gt;0, BF1758/BI1758,0)</f>
        <v>0</v>
      </c>
      <c r="BK1758" s="26">
        <f>BJ1758/BJ$3049</f>
        <v>0</v>
      </c>
      <c r="BL1758" s="6">
        <f>IF(_xlfn.NUMBERVALUE(AL1758),IF(ABS(AL1758)&lt;1,1-ABS(AL1758),0),0)</f>
        <v>0</v>
      </c>
      <c r="BM1758" s="6">
        <f>IF(F1758&gt;F$3054,F$3054,IF(F1758&lt;F$3053,F$3053,F1758))</f>
        <v>0</v>
      </c>
      <c r="BN1758" s="6">
        <f>IF(BM1758&gt;0, BM1758/BM$3049, BM1758/BM$3050*-1)</f>
        <v>0</v>
      </c>
      <c r="BO1758" s="6">
        <f>IF(O1758&gt;O$3054,O$3054,IF(O1758&lt;O$3053,O$3053,O1758))</f>
        <v>0</v>
      </c>
      <c r="BP1758" s="26">
        <f>BO1758/BO$3049</f>
        <v>0</v>
      </c>
      <c r="BQ1758" s="26">
        <f>IF(OR(BD1758=0, BH1758=0,BN1758=0,BP1758=0), 0,BD1758+BH1758+BK1758+BL1758+BN1758+BP1758)</f>
        <v>0</v>
      </c>
      <c r="BR1758" s="6">
        <f>IF(D1758&gt;0,C1758/D1758,0)</f>
        <v>0</v>
      </c>
    </row>
    <row r="1759" spans="1:70" x14ac:dyDescent="0.2">
      <c r="A1759" s="15" t="s">
        <v>3510</v>
      </c>
      <c r="B1759" s="15" t="s">
        <v>3511</v>
      </c>
      <c r="C1759" s="15">
        <v>-0.02</v>
      </c>
      <c r="D1759" s="15">
        <v>1.85</v>
      </c>
      <c r="E1759" s="15">
        <v>1.83</v>
      </c>
      <c r="F1759" s="15">
        <v>-2.92</v>
      </c>
      <c r="G1759" s="15">
        <v>1.0900000000000001</v>
      </c>
      <c r="H1759" s="21">
        <v>874660000</v>
      </c>
      <c r="I1759" s="15"/>
      <c r="J1759" s="15">
        <v>0.01</v>
      </c>
      <c r="K1759" s="15">
        <v>0.01</v>
      </c>
      <c r="L1759" s="15">
        <v>0.02</v>
      </c>
      <c r="M1759" s="15">
        <v>0.02</v>
      </c>
      <c r="N1759" s="15">
        <v>0.02</v>
      </c>
      <c r="O1759" s="15">
        <v>1.0900000000000001</v>
      </c>
      <c r="P1759" s="15">
        <v>7.68</v>
      </c>
      <c r="Q1759" s="15">
        <v>1.68</v>
      </c>
      <c r="R1759" s="15">
        <v>2.15</v>
      </c>
      <c r="S1759" s="15">
        <v>8.98</v>
      </c>
      <c r="T1759" s="15">
        <v>0</v>
      </c>
      <c r="U1759" s="15">
        <v>0</v>
      </c>
      <c r="V1759" s="15">
        <v>10.71</v>
      </c>
      <c r="W1759" s="15">
        <v>10.71</v>
      </c>
      <c r="X1759" s="15">
        <v>0</v>
      </c>
      <c r="Y1759" s="15">
        <v>0</v>
      </c>
      <c r="Z1759" s="15">
        <v>13.72</v>
      </c>
      <c r="AA1759" s="15">
        <v>13.72</v>
      </c>
      <c r="AB1759" s="15"/>
      <c r="AC1759" s="15">
        <v>-1.0900000000000001</v>
      </c>
      <c r="AD1759" s="15">
        <v>12.66</v>
      </c>
      <c r="AE1759" s="15">
        <v>-1.0900000000000001</v>
      </c>
      <c r="AF1759" s="15">
        <v>-1.02</v>
      </c>
      <c r="AG1759" s="15">
        <v>12.1</v>
      </c>
      <c r="AH1759" s="15">
        <v>-1.02</v>
      </c>
      <c r="AI1759" s="15">
        <v>-1.25</v>
      </c>
      <c r="AJ1759" s="15">
        <v>13.85</v>
      </c>
      <c r="AK1759" s="15">
        <v>-1.25</v>
      </c>
      <c r="AL1759" s="15">
        <v>0.19</v>
      </c>
      <c r="AM1759" s="15">
        <v>397.15</v>
      </c>
      <c r="AN1759" s="15"/>
      <c r="AO1759" s="15"/>
      <c r="AP1759" s="15"/>
      <c r="AQ1759" s="15"/>
      <c r="AR1759" s="15"/>
      <c r="AS1759" s="15"/>
      <c r="AT1759" s="15"/>
      <c r="AU1759" s="15"/>
      <c r="AV1759" s="15"/>
      <c r="AW1759" s="16">
        <v>247869</v>
      </c>
      <c r="AX1759" s="16">
        <v>194813</v>
      </c>
      <c r="AZ1759" s="6">
        <f>IF(D1759&gt;0,H1759/D1759,0)</f>
        <v>472789189.1891892</v>
      </c>
      <c r="BA1759" s="6">
        <f>AZ1759*Q1759</f>
        <v>794285837.83783782</v>
      </c>
      <c r="BB1759" s="6">
        <f>IF(C1759&gt;C$3054,C$3054,IF(C1759&lt;C$3053,C$3053,C1759))</f>
        <v>-0.02</v>
      </c>
      <c r="BC1759" s="6">
        <f>IF(BB1759&gt;0,(D1759/15)-BB1759,0)</f>
        <v>0</v>
      </c>
      <c r="BD1759" s="6">
        <f>BC1759/BC$3049</f>
        <v>0</v>
      </c>
      <c r="BE1759" s="15">
        <f>IF(AU1759&gt;AU$3054,AU$3054,IF(AU1759&lt;AU$3053,AU$3053,AU1759))</f>
        <v>0</v>
      </c>
      <c r="BF1759" s="15">
        <f>IF(I1759&gt;I$3054,I$3054,IF(I1759&lt;I$3053,I$3053,I1759))</f>
        <v>0</v>
      </c>
      <c r="BG1759" s="6">
        <f>IF(BE1759&gt;0, BF1759/BE1759,0)</f>
        <v>0</v>
      </c>
      <c r="BH1759" s="26">
        <f>BG1759/BG$3049</f>
        <v>0</v>
      </c>
      <c r="BI1759" s="26">
        <f>IF(AV1759&gt;AV$3054,AV$3054,IF(AV1759&lt;AV$3053,AV$3053,AV1759))</f>
        <v>0</v>
      </c>
      <c r="BJ1759" s="6">
        <f>IF(BI1759&gt;0, BF1759/BI1759,0)</f>
        <v>0</v>
      </c>
      <c r="BK1759" s="26">
        <f>BJ1759/BJ$3049</f>
        <v>0</v>
      </c>
      <c r="BL1759" s="6">
        <f>IF(_xlfn.NUMBERVALUE(AL1759),IF(ABS(AL1759)&lt;1,1-ABS(AL1759),0),0)</f>
        <v>0.81</v>
      </c>
      <c r="BM1759" s="6">
        <f>IF(F1759&gt;F$3054,F$3054,IF(F1759&lt;F$3053,F$3053,F1759))</f>
        <v>-2.92</v>
      </c>
      <c r="BN1759" s="6">
        <f>IF(BM1759&gt;0, BM1759/BM$3049, BM1759/BM$3050*-1)</f>
        <v>-2.935853609491253E-2</v>
      </c>
      <c r="BO1759" s="6">
        <f>IF(O1759&gt;O$3054,O$3054,IF(O1759&lt;O$3053,O$3053,O1759))</f>
        <v>1.0900000000000001</v>
      </c>
      <c r="BP1759" s="26">
        <f>BO1759/BO$3049</f>
        <v>1.0278277248862256E-2</v>
      </c>
      <c r="BQ1759" s="26">
        <f>IF(OR(BD1759=0, BH1759=0,BN1759=0,BP1759=0), 0,BD1759+BH1759+BK1759+BL1759+BN1759+BP1759)</f>
        <v>0</v>
      </c>
      <c r="BR1759" s="6">
        <f>IF(D1759&gt;0,C1759/D1759,0)</f>
        <v>-1.081081081081081E-2</v>
      </c>
    </row>
    <row r="1760" spans="1:70" x14ac:dyDescent="0.2">
      <c r="A1760" s="15" t="s">
        <v>57</v>
      </c>
      <c r="B1760" s="15" t="s">
        <v>3591</v>
      </c>
      <c r="C1760" s="15">
        <v>1.1599999999999999</v>
      </c>
      <c r="D1760" s="15">
        <v>23.58</v>
      </c>
      <c r="E1760" s="15">
        <v>22.81</v>
      </c>
      <c r="F1760" s="15">
        <v>-2.56</v>
      </c>
      <c r="G1760" s="15">
        <v>10.71</v>
      </c>
      <c r="H1760" s="21">
        <v>4060000000</v>
      </c>
      <c r="I1760" s="15">
        <v>20.41</v>
      </c>
      <c r="J1760" s="15">
        <v>0.38</v>
      </c>
      <c r="K1760" s="15">
        <v>0.38</v>
      </c>
      <c r="L1760" s="15">
        <v>0.89</v>
      </c>
      <c r="M1760" s="15">
        <v>0.89</v>
      </c>
      <c r="N1760" s="15">
        <v>0.89</v>
      </c>
      <c r="O1760" s="15">
        <v>3.79</v>
      </c>
      <c r="P1760" s="15">
        <v>142.03</v>
      </c>
      <c r="Q1760" s="15">
        <v>2.2000000000000002</v>
      </c>
      <c r="R1760" s="15">
        <v>0.76</v>
      </c>
      <c r="S1760" s="15">
        <v>6.26</v>
      </c>
      <c r="T1760" s="15">
        <v>0</v>
      </c>
      <c r="U1760" s="15">
        <v>0</v>
      </c>
      <c r="V1760" s="15">
        <v>0</v>
      </c>
      <c r="W1760" s="15">
        <v>0</v>
      </c>
      <c r="X1760" s="15">
        <v>0</v>
      </c>
      <c r="Y1760" s="15">
        <v>0</v>
      </c>
      <c r="Z1760" s="15">
        <v>0</v>
      </c>
      <c r="AA1760" s="15">
        <v>0</v>
      </c>
      <c r="AB1760" s="15"/>
      <c r="AC1760" s="15">
        <v>58.35</v>
      </c>
      <c r="AD1760" s="15">
        <v>49.52</v>
      </c>
      <c r="AE1760" s="15">
        <v>58.35</v>
      </c>
      <c r="AF1760" s="15">
        <v>53.68</v>
      </c>
      <c r="AG1760" s="15">
        <v>44.89</v>
      </c>
      <c r="AH1760" s="15">
        <v>53.68</v>
      </c>
      <c r="AI1760" s="15">
        <v>60.22</v>
      </c>
      <c r="AJ1760" s="15">
        <v>50.99</v>
      </c>
      <c r="AK1760" s="15">
        <v>60.22</v>
      </c>
      <c r="AL1760" s="15">
        <v>1.2</v>
      </c>
      <c r="AM1760" s="15">
        <v>126.98</v>
      </c>
      <c r="AN1760" s="15">
        <v>95.42</v>
      </c>
      <c r="AO1760" s="15">
        <v>78</v>
      </c>
      <c r="AP1760" s="15">
        <v>77.53</v>
      </c>
      <c r="AQ1760" s="15">
        <v>60.17</v>
      </c>
      <c r="AR1760" s="15">
        <v>102.73</v>
      </c>
      <c r="AS1760" s="15">
        <v>82.24</v>
      </c>
      <c r="AT1760" s="15">
        <v>56.09</v>
      </c>
      <c r="AU1760" s="15">
        <v>99.25</v>
      </c>
      <c r="AV1760" s="15">
        <v>32.18</v>
      </c>
      <c r="AW1760" s="16">
        <v>313198</v>
      </c>
      <c r="AX1760" s="16">
        <v>348478</v>
      </c>
      <c r="AZ1760" s="6">
        <f>IF(D1760&gt;0,H1760/D1760,0)</f>
        <v>172179813.40118745</v>
      </c>
      <c r="BA1760" s="6">
        <f>AZ1760*Q1760</f>
        <v>378795589.48261243</v>
      </c>
      <c r="BB1760" s="6">
        <f>IF(C1760&gt;C$3054,C$3054,IF(C1760&lt;C$3053,C$3053,C1760))</f>
        <v>1.1599999999999999</v>
      </c>
      <c r="BC1760" s="6">
        <f>IF(BB1760&gt;0,(D1760/15)-BB1760,0)</f>
        <v>0.41199999999999992</v>
      </c>
      <c r="BD1760" s="6">
        <f>BC1760/BC$3049</f>
        <v>7.9342662729490296E-2</v>
      </c>
      <c r="BE1760" s="15">
        <f>IF(AU1760&gt;AU$3054,AU$3054,IF(AU1760&lt;AU$3053,AU$3053,AU1760))</f>
        <v>61.328428529480597</v>
      </c>
      <c r="BF1760" s="15">
        <f>IF(I1760&gt;I$3054,I$3054,IF(I1760&lt;I$3053,I$3053,I1760))</f>
        <v>20.41</v>
      </c>
      <c r="BG1760" s="6">
        <f>IF(BE1760&gt;0, BF1760/BE1760,0)</f>
        <v>0.33279835289092574</v>
      </c>
      <c r="BH1760" s="26">
        <f>BG1760/BG$3049</f>
        <v>3.1999841624127473E-4</v>
      </c>
      <c r="BI1760" s="26">
        <f>IF(AV1760&gt;AV$3054,AV$3054,IF(AV1760&lt;AV$3053,AV$3053,AV1760))</f>
        <v>32.18</v>
      </c>
      <c r="BJ1760" s="6">
        <f>IF(BI1760&gt;0, BF1760/BI1760,0)</f>
        <v>0.63424487259167184</v>
      </c>
      <c r="BK1760" s="26">
        <f>BJ1760/BJ$3049</f>
        <v>1.0695529048763436E-3</v>
      </c>
      <c r="BL1760" s="6">
        <f>IF(_xlfn.NUMBERVALUE(AL1760),IF(ABS(AL1760)&lt;1,1-ABS(AL1760),0),0)</f>
        <v>0</v>
      </c>
      <c r="BM1760" s="6">
        <f>IF(F1760&gt;F$3054,F$3054,IF(F1760&lt;F$3053,F$3053,F1760))</f>
        <v>-2.56</v>
      </c>
      <c r="BN1760" s="6">
        <f>IF(BM1760&gt;0, BM1760/BM$3049, BM1760/BM$3050*-1)</f>
        <v>-2.5738990548964408E-2</v>
      </c>
      <c r="BO1760" s="6">
        <f>IF(O1760&gt;O$3054,O$3054,IF(O1760&lt;O$3053,O$3053,O1760))</f>
        <v>3.79</v>
      </c>
      <c r="BP1760" s="26">
        <f>BO1760/BO$3049</f>
        <v>3.573823006714491E-2</v>
      </c>
      <c r="BQ1760" s="26">
        <f>IF(OR(BD1760=0, BH1760=0,BN1760=0,BP1760=0), 0,BD1760+BH1760+BK1760+BL1760+BN1760+BP1760)</f>
        <v>9.0731453568788423E-2</v>
      </c>
      <c r="BR1760" s="6">
        <f>IF(D1760&gt;0,C1760/D1760,0)</f>
        <v>4.9194232400339273E-2</v>
      </c>
    </row>
    <row r="1761" spans="1:70" x14ac:dyDescent="0.2">
      <c r="A1761" s="15" t="s">
        <v>3512</v>
      </c>
      <c r="B1761" s="15" t="s">
        <v>3513</v>
      </c>
      <c r="C1761" s="15"/>
      <c r="D1761" s="15">
        <v>0.99</v>
      </c>
      <c r="E1761" s="15"/>
      <c r="F1761" s="15"/>
      <c r="G1761" s="15"/>
      <c r="H1761" s="21"/>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c r="AG1761" s="15"/>
      <c r="AH1761" s="15"/>
      <c r="AI1761" s="15"/>
      <c r="AJ1761" s="15"/>
      <c r="AK1761" s="15"/>
      <c r="AL1761" s="15"/>
      <c r="AM1761" s="15"/>
      <c r="AN1761" s="15"/>
      <c r="AO1761" s="15"/>
      <c r="AP1761" s="15"/>
      <c r="AQ1761" s="15"/>
      <c r="AR1761" s="15"/>
      <c r="AS1761" s="15"/>
      <c r="AT1761" s="15"/>
      <c r="AU1761" s="15"/>
      <c r="AV1761" s="15"/>
      <c r="AW1761" s="16">
        <v>350995</v>
      </c>
      <c r="AX1761" s="16">
        <v>627426</v>
      </c>
      <c r="AZ1761" s="6">
        <f>IF(D1761&gt;0,H1761/D1761,0)</f>
        <v>0</v>
      </c>
      <c r="BA1761" s="6">
        <f>AZ1761*Q1761</f>
        <v>0</v>
      </c>
      <c r="BB1761" s="6">
        <f>IF(C1761&gt;C$3054,C$3054,IF(C1761&lt;C$3053,C$3053,C1761))</f>
        <v>0</v>
      </c>
      <c r="BC1761" s="6">
        <f>IF(BB1761&gt;0,(D1761/15)-BB1761,0)</f>
        <v>0</v>
      </c>
      <c r="BD1761" s="6">
        <f>BC1761/BC$3049</f>
        <v>0</v>
      </c>
      <c r="BE1761" s="15">
        <f>IF(AU1761&gt;AU$3054,AU$3054,IF(AU1761&lt;AU$3053,AU$3053,AU1761))</f>
        <v>0</v>
      </c>
      <c r="BF1761" s="15">
        <f>IF(I1761&gt;I$3054,I$3054,IF(I1761&lt;I$3053,I$3053,I1761))</f>
        <v>0</v>
      </c>
      <c r="BG1761" s="6">
        <f>IF(BE1761&gt;0, BF1761/BE1761,0)</f>
        <v>0</v>
      </c>
      <c r="BH1761" s="26">
        <f>BG1761/BG$3049</f>
        <v>0</v>
      </c>
      <c r="BI1761" s="26">
        <f>IF(AV1761&gt;AV$3054,AV$3054,IF(AV1761&lt;AV$3053,AV$3053,AV1761))</f>
        <v>0</v>
      </c>
      <c r="BJ1761" s="6">
        <f>IF(BI1761&gt;0, BF1761/BI1761,0)</f>
        <v>0</v>
      </c>
      <c r="BK1761" s="26">
        <f>BJ1761/BJ$3049</f>
        <v>0</v>
      </c>
      <c r="BL1761" s="6">
        <f>IF(_xlfn.NUMBERVALUE(AL1761),IF(ABS(AL1761)&lt;1,1-ABS(AL1761),0),0)</f>
        <v>0</v>
      </c>
      <c r="BM1761" s="6">
        <f>IF(F1761&gt;F$3054,F$3054,IF(F1761&lt;F$3053,F$3053,F1761))</f>
        <v>0</v>
      </c>
      <c r="BN1761" s="6">
        <f>IF(BM1761&gt;0, BM1761/BM$3049, BM1761/BM$3050*-1)</f>
        <v>0</v>
      </c>
      <c r="BO1761" s="6">
        <f>IF(O1761&gt;O$3054,O$3054,IF(O1761&lt;O$3053,O$3053,O1761))</f>
        <v>0</v>
      </c>
      <c r="BP1761" s="26">
        <f>BO1761/BO$3049</f>
        <v>0</v>
      </c>
      <c r="BQ1761" s="26">
        <f>IF(OR(BD1761=0, BH1761=0,BN1761=0,BP1761=0), 0,BD1761+BH1761+BK1761+BL1761+BN1761+BP1761)</f>
        <v>0</v>
      </c>
      <c r="BR1761" s="6">
        <f>IF(D1761&gt;0,C1761/D1761,0)</f>
        <v>0</v>
      </c>
    </row>
    <row r="1762" spans="1:70" x14ac:dyDescent="0.2">
      <c r="A1762" s="15" t="s">
        <v>3478</v>
      </c>
      <c r="B1762" s="15" t="s">
        <v>3479</v>
      </c>
      <c r="C1762" s="15"/>
      <c r="D1762" s="15">
        <v>2.62</v>
      </c>
      <c r="E1762" s="15"/>
      <c r="F1762" s="15"/>
      <c r="G1762" s="15"/>
      <c r="H1762" s="21"/>
      <c r="I1762" s="15"/>
      <c r="J1762" s="15"/>
      <c r="K1762" s="15"/>
      <c r="L1762" s="15"/>
      <c r="M1762" s="15"/>
      <c r="N1762" s="15"/>
      <c r="O1762" s="15"/>
      <c r="P1762" s="15"/>
      <c r="Q1762" s="15"/>
      <c r="R1762" s="15"/>
      <c r="S1762" s="15"/>
      <c r="T1762" s="15"/>
      <c r="U1762" s="15"/>
      <c r="V1762" s="15"/>
      <c r="W1762" s="15"/>
      <c r="X1762" s="15"/>
      <c r="Y1762" s="15"/>
      <c r="Z1762" s="15"/>
      <c r="AA1762" s="15"/>
      <c r="AB1762" s="15"/>
      <c r="AC1762" s="15"/>
      <c r="AD1762" s="15"/>
      <c r="AE1762" s="15"/>
      <c r="AF1762" s="15"/>
      <c r="AG1762" s="15"/>
      <c r="AH1762" s="15"/>
      <c r="AI1762" s="15"/>
      <c r="AJ1762" s="15"/>
      <c r="AK1762" s="15"/>
      <c r="AL1762" s="15"/>
      <c r="AM1762" s="15"/>
      <c r="AN1762" s="15"/>
      <c r="AO1762" s="15"/>
      <c r="AP1762" s="15"/>
      <c r="AQ1762" s="15"/>
      <c r="AR1762" s="15"/>
      <c r="AS1762" s="15"/>
      <c r="AT1762" s="15"/>
      <c r="AU1762" s="15"/>
      <c r="AV1762" s="15"/>
      <c r="AW1762" s="16">
        <v>405157</v>
      </c>
      <c r="AX1762" s="16">
        <v>317328</v>
      </c>
      <c r="AZ1762" s="6">
        <f>IF(D1762&gt;0,H1762/D1762,0)</f>
        <v>0</v>
      </c>
      <c r="BA1762" s="6">
        <f>AZ1762*Q1762</f>
        <v>0</v>
      </c>
      <c r="BB1762" s="6">
        <f>IF(C1762&gt;C$3054,C$3054,IF(C1762&lt;C$3053,C$3053,C1762))</f>
        <v>0</v>
      </c>
      <c r="BC1762" s="6">
        <f>IF(BB1762&gt;0,(D1762/15)-BB1762,0)</f>
        <v>0</v>
      </c>
      <c r="BD1762" s="6">
        <f>BC1762/BC$3049</f>
        <v>0</v>
      </c>
      <c r="BE1762" s="15">
        <f>IF(AU1762&gt;AU$3054,AU$3054,IF(AU1762&lt;AU$3053,AU$3053,AU1762))</f>
        <v>0</v>
      </c>
      <c r="BF1762" s="15">
        <f>IF(I1762&gt;I$3054,I$3054,IF(I1762&lt;I$3053,I$3053,I1762))</f>
        <v>0</v>
      </c>
      <c r="BG1762" s="6">
        <f>IF(BE1762&gt;0, BF1762/BE1762,0)</f>
        <v>0</v>
      </c>
      <c r="BH1762" s="26">
        <f>BG1762/BG$3049</f>
        <v>0</v>
      </c>
      <c r="BI1762" s="26">
        <f>IF(AV1762&gt;AV$3054,AV$3054,IF(AV1762&lt;AV$3053,AV$3053,AV1762))</f>
        <v>0</v>
      </c>
      <c r="BJ1762" s="6">
        <f>IF(BI1762&gt;0, BF1762/BI1762,0)</f>
        <v>0</v>
      </c>
      <c r="BK1762" s="26">
        <f>BJ1762/BJ$3049</f>
        <v>0</v>
      </c>
      <c r="BL1762" s="6">
        <f>IF(_xlfn.NUMBERVALUE(AL1762),IF(ABS(AL1762)&lt;1,1-ABS(AL1762),0),0)</f>
        <v>0</v>
      </c>
      <c r="BM1762" s="6">
        <f>IF(F1762&gt;F$3054,F$3054,IF(F1762&lt;F$3053,F$3053,F1762))</f>
        <v>0</v>
      </c>
      <c r="BN1762" s="6">
        <f>IF(BM1762&gt;0, BM1762/BM$3049, BM1762/BM$3050*-1)</f>
        <v>0</v>
      </c>
      <c r="BO1762" s="6">
        <f>IF(O1762&gt;O$3054,O$3054,IF(O1762&lt;O$3053,O$3053,O1762))</f>
        <v>0</v>
      </c>
      <c r="BP1762" s="26">
        <f>BO1762/BO$3049</f>
        <v>0</v>
      </c>
      <c r="BQ1762" s="26">
        <f>IF(OR(BD1762=0, BH1762=0,BN1762=0,BP1762=0), 0,BD1762+BH1762+BK1762+BL1762+BN1762+BP1762)</f>
        <v>0</v>
      </c>
      <c r="BR1762" s="6">
        <f>IF(D1762&gt;0,C1762/D1762,0)</f>
        <v>0</v>
      </c>
    </row>
    <row r="1763" spans="1:70" x14ac:dyDescent="0.2">
      <c r="A1763" s="15" t="s">
        <v>3714</v>
      </c>
      <c r="B1763" s="15" t="s">
        <v>3715</v>
      </c>
      <c r="C1763" s="15"/>
      <c r="D1763" s="15"/>
      <c r="E1763" s="15"/>
      <c r="F1763" s="15"/>
      <c r="G1763" s="15"/>
      <c r="H1763" s="21"/>
      <c r="I1763" s="15"/>
      <c r="J1763" s="15"/>
      <c r="K1763" s="15"/>
      <c r="L1763" s="15">
        <v>0</v>
      </c>
      <c r="M1763" s="15"/>
      <c r="N1763" s="15"/>
      <c r="O1763" s="15"/>
      <c r="P1763" s="15"/>
      <c r="Q1763" s="15">
        <v>0</v>
      </c>
      <c r="R1763" s="15">
        <v>0</v>
      </c>
      <c r="S1763" s="15">
        <v>11.83</v>
      </c>
      <c r="T1763" s="15">
        <v>0</v>
      </c>
      <c r="U1763" s="15"/>
      <c r="V1763" s="15">
        <v>0</v>
      </c>
      <c r="W1763" s="15"/>
      <c r="X1763" s="15">
        <v>0</v>
      </c>
      <c r="Y1763" s="15"/>
      <c r="Z1763" s="15">
        <v>0</v>
      </c>
      <c r="AA1763" s="15"/>
      <c r="AB1763" s="15"/>
      <c r="AC1763" s="15"/>
      <c r="AD1763" s="15"/>
      <c r="AE1763" s="15"/>
      <c r="AF1763" s="15"/>
      <c r="AG1763" s="15"/>
      <c r="AH1763" s="15"/>
      <c r="AI1763" s="15"/>
      <c r="AJ1763" s="15"/>
      <c r="AK1763" s="15"/>
      <c r="AL1763" s="15"/>
      <c r="AM1763" s="15">
        <v>122.35</v>
      </c>
      <c r="AN1763" s="15"/>
      <c r="AO1763" s="15"/>
      <c r="AP1763" s="15"/>
      <c r="AQ1763" s="15"/>
      <c r="AR1763" s="15"/>
      <c r="AS1763" s="15"/>
      <c r="AT1763" s="15"/>
      <c r="AU1763" s="15"/>
      <c r="AV1763" s="15"/>
      <c r="AW1763" s="15"/>
      <c r="AX1763" s="15"/>
      <c r="AZ1763" s="6">
        <f>IF(D1763&gt;0,H1763/D1763,0)</f>
        <v>0</v>
      </c>
      <c r="BA1763" s="6">
        <f>AZ1763*Q1763</f>
        <v>0</v>
      </c>
      <c r="BB1763" s="6">
        <f>IF(C1763&gt;C$3054,C$3054,IF(C1763&lt;C$3053,C$3053,C1763))</f>
        <v>0</v>
      </c>
      <c r="BC1763" s="6">
        <f>IF(BB1763&gt;0,(D1763/15)-BB1763,0)</f>
        <v>0</v>
      </c>
      <c r="BD1763" s="6">
        <f>BC1763/BC$3049</f>
        <v>0</v>
      </c>
      <c r="BE1763" s="15">
        <f>IF(AU1763&gt;AU$3054,AU$3054,IF(AU1763&lt;AU$3053,AU$3053,AU1763))</f>
        <v>0</v>
      </c>
      <c r="BF1763" s="15">
        <f>IF(I1763&gt;I$3054,I$3054,IF(I1763&lt;I$3053,I$3053,I1763))</f>
        <v>0</v>
      </c>
      <c r="BG1763" s="6">
        <f>IF(BE1763&gt;0, BF1763/BE1763,0)</f>
        <v>0</v>
      </c>
      <c r="BH1763" s="26">
        <f>BG1763/BG$3049</f>
        <v>0</v>
      </c>
      <c r="BI1763" s="26">
        <f>IF(AV1763&gt;AV$3054,AV$3054,IF(AV1763&lt;AV$3053,AV$3053,AV1763))</f>
        <v>0</v>
      </c>
      <c r="BJ1763" s="6">
        <f>IF(BI1763&gt;0, BF1763/BI1763,0)</f>
        <v>0</v>
      </c>
      <c r="BK1763" s="26">
        <f>BJ1763/BJ$3049</f>
        <v>0</v>
      </c>
      <c r="BL1763" s="6">
        <f>IF(_xlfn.NUMBERVALUE(AL1763),IF(ABS(AL1763)&lt;1,1-ABS(AL1763),0),0)</f>
        <v>0</v>
      </c>
      <c r="BM1763" s="6">
        <f>IF(F1763&gt;F$3054,F$3054,IF(F1763&lt;F$3053,F$3053,F1763))</f>
        <v>0</v>
      </c>
      <c r="BN1763" s="6">
        <f>IF(BM1763&gt;0, BM1763/BM$3049, BM1763/BM$3050*-1)</f>
        <v>0</v>
      </c>
      <c r="BO1763" s="6">
        <f>IF(O1763&gt;O$3054,O$3054,IF(O1763&lt;O$3053,O$3053,O1763))</f>
        <v>0</v>
      </c>
      <c r="BP1763" s="26">
        <f>BO1763/BO$3049</f>
        <v>0</v>
      </c>
      <c r="BQ1763" s="26">
        <f>IF(OR(BD1763=0, BH1763=0,BN1763=0,BP1763=0), 0,BD1763+BH1763+BK1763+BL1763+BN1763+BP1763)</f>
        <v>0</v>
      </c>
      <c r="BR1763" s="6">
        <f>IF(D1763&gt;0,C1763/D1763,0)</f>
        <v>0</v>
      </c>
    </row>
    <row r="1764" spans="1:70" x14ac:dyDescent="0.2">
      <c r="A1764" s="15" t="s">
        <v>3607</v>
      </c>
      <c r="B1764" s="15" t="s">
        <v>3608</v>
      </c>
      <c r="C1764" s="15">
        <v>0</v>
      </c>
      <c r="D1764" s="15">
        <v>0.04</v>
      </c>
      <c r="E1764" s="15">
        <v>0.04</v>
      </c>
      <c r="F1764" s="15">
        <v>127.78</v>
      </c>
      <c r="G1764" s="15">
        <v>1.33</v>
      </c>
      <c r="H1764" s="21">
        <v>46420000</v>
      </c>
      <c r="I1764" s="15"/>
      <c r="J1764" s="15">
        <v>0</v>
      </c>
      <c r="K1764" s="15"/>
      <c r="L1764" s="15">
        <v>0</v>
      </c>
      <c r="M1764" s="15"/>
      <c r="N1764" s="15">
        <v>0</v>
      </c>
      <c r="O1764" s="15"/>
      <c r="P1764" s="15"/>
      <c r="Q1764" s="15">
        <v>0.03</v>
      </c>
      <c r="R1764" s="15">
        <v>0.01</v>
      </c>
      <c r="S1764" s="15">
        <v>1.54</v>
      </c>
      <c r="T1764" s="15">
        <v>0.28000000000000003</v>
      </c>
      <c r="U1764" s="15">
        <v>0</v>
      </c>
      <c r="V1764" s="15">
        <v>24.85</v>
      </c>
      <c r="W1764" s="15">
        <v>20.36</v>
      </c>
      <c r="X1764" s="15">
        <v>0.68</v>
      </c>
      <c r="Y1764" s="15">
        <v>0</v>
      </c>
      <c r="Z1764" s="15">
        <v>59.1</v>
      </c>
      <c r="AA1764" s="15">
        <v>45.62</v>
      </c>
      <c r="AB1764" s="15">
        <v>2.2599999999999998</v>
      </c>
      <c r="AC1764" s="15">
        <v>-2.2200000000000002</v>
      </c>
      <c r="AD1764" s="15"/>
      <c r="AE1764" s="15">
        <v>0.1</v>
      </c>
      <c r="AF1764" s="15">
        <v>-1.27</v>
      </c>
      <c r="AG1764" s="15"/>
      <c r="AH1764" s="15">
        <v>0.05</v>
      </c>
      <c r="AI1764" s="15">
        <v>-2.93</v>
      </c>
      <c r="AJ1764" s="15"/>
      <c r="AK1764" s="15">
        <v>0.13</v>
      </c>
      <c r="AL1764" s="15">
        <v>0.42</v>
      </c>
      <c r="AM1764" s="15">
        <v>486.07</v>
      </c>
      <c r="AN1764" s="15">
        <v>10.92</v>
      </c>
      <c r="AO1764" s="15">
        <v>3.47</v>
      </c>
      <c r="AP1764" s="15">
        <v>-0.31</v>
      </c>
      <c r="AQ1764" s="15">
        <v>-0.78</v>
      </c>
      <c r="AR1764" s="15"/>
      <c r="AS1764" s="15"/>
      <c r="AT1764" s="15"/>
      <c r="AU1764" s="15"/>
      <c r="AV1764" s="15"/>
      <c r="AW1764" s="15">
        <v>439</v>
      </c>
      <c r="AX1764" s="16">
        <v>220049</v>
      </c>
      <c r="AZ1764" s="6">
        <f>IF(D1764&gt;0,H1764/D1764,0)</f>
        <v>1160500000</v>
      </c>
      <c r="BA1764" s="6">
        <f>AZ1764*Q1764</f>
        <v>34815000</v>
      </c>
      <c r="BB1764" s="6">
        <f>IF(C1764&gt;C$3054,C$3054,IF(C1764&lt;C$3053,C$3053,C1764))</f>
        <v>0</v>
      </c>
      <c r="BC1764" s="6">
        <f>IF(BB1764&gt;0,(D1764/15)-BB1764,0)</f>
        <v>0</v>
      </c>
      <c r="BD1764" s="6">
        <f>BC1764/BC$3049</f>
        <v>0</v>
      </c>
      <c r="BE1764" s="15">
        <f>IF(AU1764&gt;AU$3054,AU$3054,IF(AU1764&lt;AU$3053,AU$3053,AU1764))</f>
        <v>0</v>
      </c>
      <c r="BF1764" s="15">
        <f>IF(I1764&gt;I$3054,I$3054,IF(I1764&lt;I$3053,I$3053,I1764))</f>
        <v>0</v>
      </c>
      <c r="BG1764" s="6">
        <f>IF(BE1764&gt;0, BF1764/BE1764,0)</f>
        <v>0</v>
      </c>
      <c r="BH1764" s="26">
        <f>BG1764/BG$3049</f>
        <v>0</v>
      </c>
      <c r="BI1764" s="26">
        <f>IF(AV1764&gt;AV$3054,AV$3054,IF(AV1764&lt;AV$3053,AV$3053,AV1764))</f>
        <v>0</v>
      </c>
      <c r="BJ1764" s="6">
        <f>IF(BI1764&gt;0, BF1764/BI1764,0)</f>
        <v>0</v>
      </c>
      <c r="BK1764" s="26">
        <f>BJ1764/BJ$3049</f>
        <v>0</v>
      </c>
      <c r="BL1764" s="6">
        <f>IF(_xlfn.NUMBERVALUE(AL1764),IF(ABS(AL1764)&lt;1,1-ABS(AL1764),0),0)</f>
        <v>0.58000000000000007</v>
      </c>
      <c r="BM1764" s="6">
        <f>IF(F1764&gt;F$3054,F$3054,IF(F1764&lt;F$3053,F$3053,F1764))</f>
        <v>127.78</v>
      </c>
      <c r="BN1764" s="6">
        <f>IF(BM1764&gt;0, BM1764/BM$3049, BM1764/BM$3050*-1)</f>
        <v>0.1614265340843852</v>
      </c>
      <c r="BO1764" s="6">
        <f>IF(O1764&gt;O$3054,O$3054,IF(O1764&lt;O$3053,O$3053,O1764))</f>
        <v>0</v>
      </c>
      <c r="BP1764" s="26">
        <f>BO1764/BO$3049</f>
        <v>0</v>
      </c>
      <c r="BQ1764" s="26">
        <f>IF(OR(BD1764=0, BH1764=0,BN1764=0,BP1764=0), 0,BD1764+BH1764+BK1764+BL1764+BN1764+BP1764)</f>
        <v>0</v>
      </c>
      <c r="BR1764" s="6">
        <f>IF(D1764&gt;0,C1764/D1764,0)</f>
        <v>0</v>
      </c>
    </row>
    <row r="1765" spans="1:70" x14ac:dyDescent="0.2">
      <c r="A1765" s="15" t="s">
        <v>3482</v>
      </c>
      <c r="B1765" s="15" t="s">
        <v>3483</v>
      </c>
      <c r="C1765" s="15"/>
      <c r="D1765" s="15">
        <v>0</v>
      </c>
      <c r="E1765" s="15"/>
      <c r="F1765" s="15"/>
      <c r="G1765" s="15"/>
      <c r="H1765" s="21"/>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c r="AG1765" s="15"/>
      <c r="AH1765" s="15"/>
      <c r="AI1765" s="15"/>
      <c r="AJ1765" s="15"/>
      <c r="AK1765" s="15"/>
      <c r="AL1765" s="15"/>
      <c r="AM1765" s="15"/>
      <c r="AN1765" s="15"/>
      <c r="AO1765" s="15"/>
      <c r="AP1765" s="15"/>
      <c r="AQ1765" s="15"/>
      <c r="AR1765" s="15"/>
      <c r="AS1765" s="15"/>
      <c r="AT1765" s="15"/>
      <c r="AU1765" s="15"/>
      <c r="AV1765" s="15"/>
      <c r="AW1765" s="15">
        <v>0</v>
      </c>
      <c r="AX1765" s="15"/>
      <c r="AZ1765" s="6">
        <f>IF(D1765&gt;0,H1765/D1765,0)</f>
        <v>0</v>
      </c>
      <c r="BA1765" s="6">
        <f>AZ1765*Q1765</f>
        <v>0</v>
      </c>
      <c r="BB1765" s="6">
        <f>IF(C1765&gt;C$3054,C$3054,IF(C1765&lt;C$3053,C$3053,C1765))</f>
        <v>0</v>
      </c>
      <c r="BC1765" s="6">
        <f>IF(BB1765&gt;0,(D1765/15)-BB1765,0)</f>
        <v>0</v>
      </c>
      <c r="BD1765" s="6">
        <f>BC1765/BC$3049</f>
        <v>0</v>
      </c>
      <c r="BE1765" s="15">
        <f>IF(AU1765&gt;AU$3054,AU$3054,IF(AU1765&lt;AU$3053,AU$3053,AU1765))</f>
        <v>0</v>
      </c>
      <c r="BF1765" s="15">
        <f>IF(I1765&gt;I$3054,I$3054,IF(I1765&lt;I$3053,I$3053,I1765))</f>
        <v>0</v>
      </c>
      <c r="BG1765" s="6">
        <f>IF(BE1765&gt;0, BF1765/BE1765,0)</f>
        <v>0</v>
      </c>
      <c r="BH1765" s="26">
        <f>BG1765/BG$3049</f>
        <v>0</v>
      </c>
      <c r="BI1765" s="26">
        <f>IF(AV1765&gt;AV$3054,AV$3054,IF(AV1765&lt;AV$3053,AV$3053,AV1765))</f>
        <v>0</v>
      </c>
      <c r="BJ1765" s="6">
        <f>IF(BI1765&gt;0, BF1765/BI1765,0)</f>
        <v>0</v>
      </c>
      <c r="BK1765" s="26">
        <f>BJ1765/BJ$3049</f>
        <v>0</v>
      </c>
      <c r="BL1765" s="6">
        <f>IF(_xlfn.NUMBERVALUE(AL1765),IF(ABS(AL1765)&lt;1,1-ABS(AL1765),0),0)</f>
        <v>0</v>
      </c>
      <c r="BM1765" s="6">
        <f>IF(F1765&gt;F$3054,F$3054,IF(F1765&lt;F$3053,F$3053,F1765))</f>
        <v>0</v>
      </c>
      <c r="BN1765" s="6">
        <f>IF(BM1765&gt;0, BM1765/BM$3049, BM1765/BM$3050*-1)</f>
        <v>0</v>
      </c>
      <c r="BO1765" s="6">
        <f>IF(O1765&gt;O$3054,O$3054,IF(O1765&lt;O$3053,O$3053,O1765))</f>
        <v>0</v>
      </c>
      <c r="BP1765" s="26">
        <f>BO1765/BO$3049</f>
        <v>0</v>
      </c>
      <c r="BQ1765" s="26">
        <f>IF(OR(BD1765=0, BH1765=0,BN1765=0,BP1765=0), 0,BD1765+BH1765+BK1765+BL1765+BN1765+BP1765)</f>
        <v>0</v>
      </c>
      <c r="BR1765" s="6">
        <f>IF(D1765&gt;0,C1765/D1765,0)</f>
        <v>0</v>
      </c>
    </row>
    <row r="1766" spans="1:70" x14ac:dyDescent="0.2">
      <c r="A1766" s="15" t="s">
        <v>3476</v>
      </c>
      <c r="B1766" s="15" t="s">
        <v>3477</v>
      </c>
      <c r="C1766" s="15"/>
      <c r="D1766" s="15">
        <v>0</v>
      </c>
      <c r="E1766" s="15"/>
      <c r="F1766" s="15"/>
      <c r="G1766" s="15"/>
      <c r="H1766" s="21"/>
      <c r="I1766" s="15"/>
      <c r="J1766" s="15"/>
      <c r="K1766" s="15"/>
      <c r="L1766" s="15"/>
      <c r="M1766" s="15"/>
      <c r="N1766" s="15"/>
      <c r="O1766" s="15"/>
      <c r="P1766" s="15"/>
      <c r="Q1766" s="15"/>
      <c r="R1766" s="15"/>
      <c r="S1766" s="15"/>
      <c r="T1766" s="15"/>
      <c r="U1766" s="15"/>
      <c r="V1766" s="15"/>
      <c r="W1766" s="15"/>
      <c r="X1766" s="15"/>
      <c r="Y1766" s="15"/>
      <c r="Z1766" s="15"/>
      <c r="AA1766" s="15"/>
      <c r="AB1766" s="15"/>
      <c r="AC1766" s="15"/>
      <c r="AD1766" s="15"/>
      <c r="AE1766" s="15"/>
      <c r="AF1766" s="15"/>
      <c r="AG1766" s="15"/>
      <c r="AH1766" s="15"/>
      <c r="AI1766" s="15"/>
      <c r="AJ1766" s="15"/>
      <c r="AK1766" s="15"/>
      <c r="AL1766" s="15"/>
      <c r="AM1766" s="15"/>
      <c r="AN1766" s="15"/>
      <c r="AO1766" s="15"/>
      <c r="AP1766" s="15"/>
      <c r="AQ1766" s="15"/>
      <c r="AR1766" s="15"/>
      <c r="AS1766" s="15"/>
      <c r="AT1766" s="15"/>
      <c r="AU1766" s="15"/>
      <c r="AV1766" s="15"/>
      <c r="AW1766" s="15">
        <v>0</v>
      </c>
      <c r="AX1766" s="15">
        <v>337</v>
      </c>
      <c r="AZ1766" s="6">
        <f>IF(D1766&gt;0,H1766/D1766,0)</f>
        <v>0</v>
      </c>
      <c r="BA1766" s="6">
        <f>AZ1766*Q1766</f>
        <v>0</v>
      </c>
      <c r="BB1766" s="6">
        <f>IF(C1766&gt;C$3054,C$3054,IF(C1766&lt;C$3053,C$3053,C1766))</f>
        <v>0</v>
      </c>
      <c r="BC1766" s="6">
        <f>IF(BB1766&gt;0,(D1766/15)-BB1766,0)</f>
        <v>0</v>
      </c>
      <c r="BD1766" s="6">
        <f>BC1766/BC$3049</f>
        <v>0</v>
      </c>
      <c r="BE1766" s="15">
        <f>IF(AU1766&gt;AU$3054,AU$3054,IF(AU1766&lt;AU$3053,AU$3053,AU1766))</f>
        <v>0</v>
      </c>
      <c r="BF1766" s="15">
        <f>IF(I1766&gt;I$3054,I$3054,IF(I1766&lt;I$3053,I$3053,I1766))</f>
        <v>0</v>
      </c>
      <c r="BG1766" s="6">
        <f>IF(BE1766&gt;0, BF1766/BE1766,0)</f>
        <v>0</v>
      </c>
      <c r="BH1766" s="26">
        <f>BG1766/BG$3049</f>
        <v>0</v>
      </c>
      <c r="BI1766" s="26">
        <f>IF(AV1766&gt;AV$3054,AV$3054,IF(AV1766&lt;AV$3053,AV$3053,AV1766))</f>
        <v>0</v>
      </c>
      <c r="BJ1766" s="6">
        <f>IF(BI1766&gt;0, BF1766/BI1766,0)</f>
        <v>0</v>
      </c>
      <c r="BK1766" s="26">
        <f>BJ1766/BJ$3049</f>
        <v>0</v>
      </c>
      <c r="BL1766" s="6">
        <f>IF(_xlfn.NUMBERVALUE(AL1766),IF(ABS(AL1766)&lt;1,1-ABS(AL1766),0),0)</f>
        <v>0</v>
      </c>
      <c r="BM1766" s="6">
        <f>IF(F1766&gt;F$3054,F$3054,IF(F1766&lt;F$3053,F$3053,F1766))</f>
        <v>0</v>
      </c>
      <c r="BN1766" s="6">
        <f>IF(BM1766&gt;0, BM1766/BM$3049, BM1766/BM$3050*-1)</f>
        <v>0</v>
      </c>
      <c r="BO1766" s="6">
        <f>IF(O1766&gt;O$3054,O$3054,IF(O1766&lt;O$3053,O$3053,O1766))</f>
        <v>0</v>
      </c>
      <c r="BP1766" s="26">
        <f>BO1766/BO$3049</f>
        <v>0</v>
      </c>
      <c r="BQ1766" s="26">
        <f>IF(OR(BD1766=0, BH1766=0,BN1766=0,BP1766=0), 0,BD1766+BH1766+BK1766+BL1766+BN1766+BP1766)</f>
        <v>0</v>
      </c>
      <c r="BR1766" s="6">
        <f>IF(D1766&gt;0,C1766/D1766,0)</f>
        <v>0</v>
      </c>
    </row>
    <row r="1767" spans="1:70" x14ac:dyDescent="0.2">
      <c r="A1767" s="15" t="s">
        <v>3632</v>
      </c>
      <c r="B1767" s="15" t="s">
        <v>3633</v>
      </c>
      <c r="C1767" s="15"/>
      <c r="D1767" s="15">
        <v>0</v>
      </c>
      <c r="E1767" s="15">
        <v>0.01</v>
      </c>
      <c r="F1767" s="15">
        <v>-40</v>
      </c>
      <c r="G1767" s="15">
        <v>0.1</v>
      </c>
      <c r="H1767" s="21"/>
      <c r="I1767" s="15"/>
      <c r="J1767" s="15">
        <v>0</v>
      </c>
      <c r="K1767" s="15"/>
      <c r="L1767" s="15">
        <v>0</v>
      </c>
      <c r="M1767" s="15"/>
      <c r="N1767" s="15">
        <v>0</v>
      </c>
      <c r="O1767" s="15"/>
      <c r="P1767" s="15"/>
      <c r="Q1767" s="15">
        <v>0.16</v>
      </c>
      <c r="R1767" s="15">
        <v>0.01</v>
      </c>
      <c r="S1767" s="15">
        <v>0.5</v>
      </c>
      <c r="T1767" s="15">
        <v>3.74</v>
      </c>
      <c r="U1767" s="15">
        <v>10.81</v>
      </c>
      <c r="V1767" s="15">
        <v>9.59</v>
      </c>
      <c r="W1767" s="15">
        <v>10.81</v>
      </c>
      <c r="X1767" s="15">
        <v>4.26</v>
      </c>
      <c r="Y1767" s="15">
        <v>14.54</v>
      </c>
      <c r="Z1767" s="15">
        <v>10.92</v>
      </c>
      <c r="AA1767" s="15">
        <v>14.54</v>
      </c>
      <c r="AB1767" s="15"/>
      <c r="AC1767" s="15">
        <v>-10.46</v>
      </c>
      <c r="AD1767" s="15">
        <v>-5.72</v>
      </c>
      <c r="AE1767" s="15">
        <v>-4.8099999999999996</v>
      </c>
      <c r="AF1767" s="15">
        <v>-9.2899999999999991</v>
      </c>
      <c r="AG1767" s="15">
        <v>-5.44</v>
      </c>
      <c r="AH1767" s="15">
        <v>-4.5</v>
      </c>
      <c r="AI1767" s="15">
        <v>-11.05</v>
      </c>
      <c r="AJ1767" s="15">
        <v>-5.76</v>
      </c>
      <c r="AK1767" s="15">
        <v>-4.91</v>
      </c>
      <c r="AL1767" s="15">
        <v>2.2599999999999998</v>
      </c>
      <c r="AM1767" s="15">
        <v>979.28</v>
      </c>
      <c r="AN1767" s="15"/>
      <c r="AO1767" s="15"/>
      <c r="AP1767" s="15"/>
      <c r="AQ1767" s="15"/>
      <c r="AR1767" s="15"/>
      <c r="AS1767" s="15">
        <v>-21.76</v>
      </c>
      <c r="AT1767" s="15">
        <v>48.37</v>
      </c>
      <c r="AU1767" s="15"/>
      <c r="AV1767" s="15"/>
      <c r="AW1767" s="15">
        <v>0</v>
      </c>
      <c r="AX1767" s="16">
        <v>40694</v>
      </c>
      <c r="AZ1767" s="6">
        <f>IF(D1767&gt;0,H1767/D1767,0)</f>
        <v>0</v>
      </c>
      <c r="BA1767" s="6">
        <f>AZ1767*Q1767</f>
        <v>0</v>
      </c>
      <c r="BB1767" s="6">
        <f>IF(C1767&gt;C$3054,C$3054,IF(C1767&lt;C$3053,C$3053,C1767))</f>
        <v>0</v>
      </c>
      <c r="BC1767" s="6">
        <f>IF(BB1767&gt;0,(D1767/15)-BB1767,0)</f>
        <v>0</v>
      </c>
      <c r="BD1767" s="6">
        <f>BC1767/BC$3049</f>
        <v>0</v>
      </c>
      <c r="BE1767" s="15">
        <f>IF(AU1767&gt;AU$3054,AU$3054,IF(AU1767&lt;AU$3053,AU$3053,AU1767))</f>
        <v>0</v>
      </c>
      <c r="BF1767" s="15">
        <f>IF(I1767&gt;I$3054,I$3054,IF(I1767&lt;I$3053,I$3053,I1767))</f>
        <v>0</v>
      </c>
      <c r="BG1767" s="6">
        <f>IF(BE1767&gt;0, BF1767/BE1767,0)</f>
        <v>0</v>
      </c>
      <c r="BH1767" s="26">
        <f>BG1767/BG$3049</f>
        <v>0</v>
      </c>
      <c r="BI1767" s="26">
        <f>IF(AV1767&gt;AV$3054,AV$3054,IF(AV1767&lt;AV$3053,AV$3053,AV1767))</f>
        <v>0</v>
      </c>
      <c r="BJ1767" s="6">
        <f>IF(BI1767&gt;0, BF1767/BI1767,0)</f>
        <v>0</v>
      </c>
      <c r="BK1767" s="26">
        <f>BJ1767/BJ$3049</f>
        <v>0</v>
      </c>
      <c r="BL1767" s="6">
        <f>IF(_xlfn.NUMBERVALUE(AL1767),IF(ABS(AL1767)&lt;1,1-ABS(AL1767),0),0)</f>
        <v>0</v>
      </c>
      <c r="BM1767" s="6">
        <f>IF(F1767&gt;F$3054,F$3054,IF(F1767&lt;F$3053,F$3053,F1767))</f>
        <v>-40</v>
      </c>
      <c r="BN1767" s="6">
        <f>IF(BM1767&gt;0, BM1767/BM$3049, BM1767/BM$3050*-1)</f>
        <v>-0.4021717273275689</v>
      </c>
      <c r="BO1767" s="6">
        <f>IF(O1767&gt;O$3054,O$3054,IF(O1767&lt;O$3053,O$3053,O1767))</f>
        <v>0</v>
      </c>
      <c r="BP1767" s="26">
        <f>BO1767/BO$3049</f>
        <v>0</v>
      </c>
      <c r="BQ1767" s="26">
        <f>IF(OR(BD1767=0, BH1767=0,BN1767=0,BP1767=0), 0,BD1767+BH1767+BK1767+BL1767+BN1767+BP1767)</f>
        <v>0</v>
      </c>
      <c r="BR1767" s="6">
        <f>IF(D1767&gt;0,C1767/D1767,0)</f>
        <v>0</v>
      </c>
    </row>
    <row r="1768" spans="1:70" x14ac:dyDescent="0.2">
      <c r="A1768" s="15" t="s">
        <v>3618</v>
      </c>
      <c r="B1768" s="15" t="s">
        <v>3619</v>
      </c>
      <c r="C1768" s="15">
        <v>0.01</v>
      </c>
      <c r="D1768" s="15">
        <v>0.34</v>
      </c>
      <c r="E1768" s="15">
        <v>0.35</v>
      </c>
      <c r="F1768" s="15">
        <v>0</v>
      </c>
      <c r="G1768" s="15">
        <v>6.39</v>
      </c>
      <c r="H1768" s="21">
        <v>46600000</v>
      </c>
      <c r="I1768" s="15">
        <v>65.709999999999994</v>
      </c>
      <c r="J1768" s="15">
        <v>0</v>
      </c>
      <c r="K1768" s="15">
        <v>0</v>
      </c>
      <c r="L1768" s="15">
        <v>0.01</v>
      </c>
      <c r="M1768" s="15">
        <v>0.01</v>
      </c>
      <c r="N1768" s="15">
        <v>0.01</v>
      </c>
      <c r="O1768" s="15">
        <v>2.14</v>
      </c>
      <c r="P1768" s="15">
        <v>1.08</v>
      </c>
      <c r="Q1768" s="15">
        <v>0.05</v>
      </c>
      <c r="R1768" s="15">
        <v>0.04</v>
      </c>
      <c r="S1768" s="15">
        <v>7.56</v>
      </c>
      <c r="T1768" s="15">
        <v>0</v>
      </c>
      <c r="U1768" s="15">
        <v>0</v>
      </c>
      <c r="V1768" s="15">
        <v>0</v>
      </c>
      <c r="W1768" s="15">
        <v>0</v>
      </c>
      <c r="X1768" s="15">
        <v>0</v>
      </c>
      <c r="Y1768" s="15">
        <v>0</v>
      </c>
      <c r="Z1768" s="15">
        <v>0</v>
      </c>
      <c r="AA1768" s="15">
        <v>0</v>
      </c>
      <c r="AB1768" s="15"/>
      <c r="AC1768" s="15">
        <v>9.81</v>
      </c>
      <c r="AD1768" s="15"/>
      <c r="AE1768" s="15">
        <v>9.81</v>
      </c>
      <c r="AF1768" s="15">
        <v>9.01</v>
      </c>
      <c r="AG1768" s="15"/>
      <c r="AH1768" s="15">
        <v>9.01</v>
      </c>
      <c r="AI1768" s="15">
        <v>9.89</v>
      </c>
      <c r="AJ1768" s="15"/>
      <c r="AK1768" s="15">
        <v>9.89</v>
      </c>
      <c r="AL1768" s="15"/>
      <c r="AM1768" s="15">
        <v>45.63</v>
      </c>
      <c r="AN1768" s="15">
        <v>78.790000000000006</v>
      </c>
      <c r="AO1768" s="15">
        <v>17.96</v>
      </c>
      <c r="AP1768" s="15">
        <v>20.21</v>
      </c>
      <c r="AQ1768" s="15">
        <v>13.46</v>
      </c>
      <c r="AR1768" s="15"/>
      <c r="AS1768" s="15"/>
      <c r="AT1768" s="15"/>
      <c r="AU1768" s="15"/>
      <c r="AV1768" s="15"/>
      <c r="AW1768" s="15">
        <v>0</v>
      </c>
      <c r="AX1768" s="16">
        <v>15459</v>
      </c>
      <c r="AZ1768" s="6">
        <f>IF(D1768&gt;0,H1768/D1768,0)</f>
        <v>137058823.52941176</v>
      </c>
      <c r="BA1768" s="6">
        <f>AZ1768*Q1768</f>
        <v>6852941.1764705889</v>
      </c>
      <c r="BB1768" s="6">
        <f>IF(C1768&gt;C$3054,C$3054,IF(C1768&lt;C$3053,C$3053,C1768))</f>
        <v>0.01</v>
      </c>
      <c r="BC1768" s="6">
        <f>IF(BB1768&gt;0,(D1768/15)-BB1768,0)</f>
        <v>1.2666666666666668E-2</v>
      </c>
      <c r="BD1768" s="6">
        <f>BC1768/BC$3049</f>
        <v>2.4393375272820646E-3</v>
      </c>
      <c r="BE1768" s="15">
        <f>IF(AU1768&gt;AU$3054,AU$3054,IF(AU1768&lt;AU$3053,AU$3053,AU1768))</f>
        <v>0</v>
      </c>
      <c r="BF1768" s="15">
        <f>IF(I1768&gt;I$3054,I$3054,IF(I1768&lt;I$3053,I$3053,I1768))</f>
        <v>65.709999999999994</v>
      </c>
      <c r="BG1768" s="6">
        <f>IF(BE1768&gt;0, BF1768/BE1768,0)</f>
        <v>0</v>
      </c>
      <c r="BH1768" s="26">
        <f>BG1768/BG$3049</f>
        <v>0</v>
      </c>
      <c r="BI1768" s="26">
        <f>IF(AV1768&gt;AV$3054,AV$3054,IF(AV1768&lt;AV$3053,AV$3053,AV1768))</f>
        <v>0</v>
      </c>
      <c r="BJ1768" s="6">
        <f>IF(BI1768&gt;0, BF1768/BI1768,0)</f>
        <v>0</v>
      </c>
      <c r="BK1768" s="26">
        <f>BJ1768/BJ$3049</f>
        <v>0</v>
      </c>
      <c r="BL1768" s="6">
        <f>IF(_xlfn.NUMBERVALUE(AL1768),IF(ABS(AL1768)&lt;1,1-ABS(AL1768),0),0)</f>
        <v>0</v>
      </c>
      <c r="BM1768" s="6">
        <f>IF(F1768&gt;F$3054,F$3054,IF(F1768&lt;F$3053,F$3053,F1768))</f>
        <v>0</v>
      </c>
      <c r="BN1768" s="6">
        <f>IF(BM1768&gt;0, BM1768/BM$3049, BM1768/BM$3050*-1)</f>
        <v>0</v>
      </c>
      <c r="BO1768" s="6">
        <f>IF(O1768&gt;O$3054,O$3054,IF(O1768&lt;O$3053,O$3053,O1768))</f>
        <v>2.14</v>
      </c>
      <c r="BP1768" s="26">
        <f>BO1768/BO$3049</f>
        <v>2.0179370011527732E-2</v>
      </c>
      <c r="BQ1768" s="26">
        <f>IF(OR(BD1768=0, BH1768=0,BN1768=0,BP1768=0), 0,BD1768+BH1768+BK1768+BL1768+BN1768+BP1768)</f>
        <v>0</v>
      </c>
      <c r="BR1768" s="6">
        <f>IF(D1768&gt;0,C1768/D1768,0)</f>
        <v>2.9411764705882353E-2</v>
      </c>
    </row>
    <row r="1769" spans="1:70" x14ac:dyDescent="0.2">
      <c r="A1769" s="15" t="s">
        <v>62</v>
      </c>
      <c r="B1769" s="15" t="s">
        <v>3812</v>
      </c>
      <c r="C1769" s="15">
        <v>0.28000000000000003</v>
      </c>
      <c r="D1769" s="15">
        <v>2.0099999999999998</v>
      </c>
      <c r="E1769" s="15">
        <v>2.08</v>
      </c>
      <c r="F1769" s="15">
        <v>8.31</v>
      </c>
      <c r="G1769" s="15">
        <v>1.04</v>
      </c>
      <c r="H1769" s="21">
        <v>7450000000</v>
      </c>
      <c r="I1769" s="15">
        <v>7.2</v>
      </c>
      <c r="J1769" s="15">
        <v>0.05</v>
      </c>
      <c r="K1769" s="15">
        <v>0.05</v>
      </c>
      <c r="L1769" s="15">
        <v>0.1</v>
      </c>
      <c r="M1769" s="15">
        <v>0.1</v>
      </c>
      <c r="N1769" s="15">
        <v>0.1</v>
      </c>
      <c r="O1769" s="15">
        <v>5</v>
      </c>
      <c r="P1769" s="15">
        <v>355</v>
      </c>
      <c r="Q1769" s="15">
        <v>1.94</v>
      </c>
      <c r="R1769" s="15">
        <v>0.1</v>
      </c>
      <c r="S1769" s="15">
        <v>0.92</v>
      </c>
      <c r="T1769" s="15">
        <v>19.8</v>
      </c>
      <c r="U1769" s="15">
        <v>19.8</v>
      </c>
      <c r="V1769" s="15">
        <v>25.2</v>
      </c>
      <c r="W1769" s="15">
        <v>25.2</v>
      </c>
      <c r="X1769" s="15">
        <v>30.79</v>
      </c>
      <c r="Y1769" s="15">
        <v>30.79</v>
      </c>
      <c r="Z1769" s="15">
        <v>39.21</v>
      </c>
      <c r="AA1769" s="15">
        <v>39.21</v>
      </c>
      <c r="AB1769" s="15"/>
      <c r="AC1769" s="15">
        <v>10.69</v>
      </c>
      <c r="AD1769" s="15">
        <v>5.98</v>
      </c>
      <c r="AE1769" s="15">
        <v>10.69</v>
      </c>
      <c r="AF1769" s="15">
        <v>9.58</v>
      </c>
      <c r="AG1769" s="15">
        <v>5.43</v>
      </c>
      <c r="AH1769" s="15">
        <v>9.58</v>
      </c>
      <c r="AI1769" s="15">
        <v>15.14</v>
      </c>
      <c r="AJ1769" s="15">
        <v>8.49</v>
      </c>
      <c r="AK1769" s="15">
        <v>15.14</v>
      </c>
      <c r="AL1769" s="15">
        <v>0.96</v>
      </c>
      <c r="AM1769" s="16">
        <v>3690.59</v>
      </c>
      <c r="AN1769" s="15">
        <v>36.06</v>
      </c>
      <c r="AO1769" s="15">
        <v>26.54</v>
      </c>
      <c r="AP1769" s="15">
        <v>24.86</v>
      </c>
      <c r="AQ1769" s="15">
        <v>44.51</v>
      </c>
      <c r="AR1769" s="15">
        <v>43.49</v>
      </c>
      <c r="AS1769" s="15">
        <v>7.66</v>
      </c>
      <c r="AT1769" s="15">
        <v>4.1399999999999997</v>
      </c>
      <c r="AU1769" s="15">
        <v>41.11</v>
      </c>
      <c r="AV1769" s="15">
        <v>-4.7</v>
      </c>
      <c r="AW1769" s="15">
        <v>9300000</v>
      </c>
      <c r="AX1769" s="15">
        <v>10750000</v>
      </c>
      <c r="AZ1769" s="6">
        <f>IF(D1769&gt;0,H1769/D1769,0)</f>
        <v>3706467661.6915426</v>
      </c>
      <c r="BA1769" s="6">
        <f>AZ1769*Q1769</f>
        <v>7190547263.6815929</v>
      </c>
      <c r="BB1769" s="6">
        <f>IF(C1769&gt;C$3054,C$3054,IF(C1769&lt;C$3053,C$3053,C1769))</f>
        <v>0.28000000000000003</v>
      </c>
      <c r="BC1769" s="6">
        <f>IF(BB1769&gt;0,(D1769/15)-BB1769,0)</f>
        <v>-0.14600000000000005</v>
      </c>
      <c r="BD1769" s="6">
        <f>BC1769/BC$3049</f>
        <v>-2.8116574656566962E-2</v>
      </c>
      <c r="BE1769" s="15">
        <f>IF(AU1769&gt;AU$3054,AU$3054,IF(AU1769&lt;AU$3053,AU$3053,AU1769))</f>
        <v>41.11</v>
      </c>
      <c r="BF1769" s="15">
        <f>IF(I1769&gt;I$3054,I$3054,IF(I1769&lt;I$3053,I$3053,I1769))</f>
        <v>7.2</v>
      </c>
      <c r="BG1769" s="6">
        <f>IF(BE1769&gt;0, BF1769/BE1769,0)</f>
        <v>0.17513986864509853</v>
      </c>
      <c r="BH1769" s="26">
        <f>BG1769/BG$3049</f>
        <v>1.6840371985105628E-4</v>
      </c>
      <c r="BI1769" s="26">
        <f>IF(AV1769&gt;AV$3054,AV$3054,IF(AV1769&lt;AV$3053,AV$3053,AV1769))</f>
        <v>-4.7</v>
      </c>
      <c r="BJ1769" s="6">
        <f>IF(BI1769&gt;0, BF1769/BI1769,0)</f>
        <v>0</v>
      </c>
      <c r="BK1769" s="26">
        <f>BJ1769/BJ$3049</f>
        <v>0</v>
      </c>
      <c r="BL1769" s="6">
        <f>IF(_xlfn.NUMBERVALUE(AL1769),IF(ABS(AL1769)&lt;1,1-ABS(AL1769),0),0)</f>
        <v>4.0000000000000036E-2</v>
      </c>
      <c r="BM1769" s="6">
        <f>IF(F1769&gt;F$3054,F$3054,IF(F1769&lt;F$3053,F$3053,F1769))</f>
        <v>8.31</v>
      </c>
      <c r="BN1769" s="6">
        <f>IF(BM1769&gt;0, BM1769/BM$3049, BM1769/BM$3050*-1)</f>
        <v>1.0498156974810151E-2</v>
      </c>
      <c r="BO1769" s="6">
        <f>IF(O1769&gt;O$3054,O$3054,IF(O1769&lt;O$3053,O$3053,O1769))</f>
        <v>5</v>
      </c>
      <c r="BP1769" s="26">
        <f>BO1769/BO$3049</f>
        <v>4.7148060774597503E-2</v>
      </c>
      <c r="BQ1769" s="26">
        <f>IF(OR(BD1769=0, BH1769=0,BN1769=0,BP1769=0), 0,BD1769+BH1769+BK1769+BL1769+BN1769+BP1769)</f>
        <v>6.9698046812691788E-2</v>
      </c>
      <c r="BR1769" s="6">
        <f>IF(D1769&gt;0,C1769/D1769,0)</f>
        <v>0.13930348258706471</v>
      </c>
    </row>
    <row r="1770" spans="1:70" x14ac:dyDescent="0.2">
      <c r="A1770" s="15" t="s">
        <v>3599</v>
      </c>
      <c r="B1770" s="15" t="s">
        <v>3600</v>
      </c>
      <c r="C1770" s="15">
        <v>0</v>
      </c>
      <c r="D1770" s="15">
        <v>0.05</v>
      </c>
      <c r="E1770" s="15">
        <v>0.04</v>
      </c>
      <c r="F1770" s="15">
        <v>225</v>
      </c>
      <c r="G1770" s="15">
        <v>3.28</v>
      </c>
      <c r="H1770" s="21">
        <v>23160000</v>
      </c>
      <c r="I1770" s="15"/>
      <c r="J1770" s="15"/>
      <c r="K1770" s="15"/>
      <c r="L1770" s="15"/>
      <c r="M1770" s="15"/>
      <c r="N1770" s="15">
        <v>0</v>
      </c>
      <c r="O1770" s="15"/>
      <c r="P1770" s="15"/>
      <c r="Q1770" s="15">
        <v>0.02</v>
      </c>
      <c r="R1770" s="15">
        <v>0</v>
      </c>
      <c r="S1770" s="15">
        <v>2.88</v>
      </c>
      <c r="T1770" s="15">
        <v>25.09</v>
      </c>
      <c r="U1770" s="15">
        <v>25.09</v>
      </c>
      <c r="V1770" s="15">
        <v>25.09</v>
      </c>
      <c r="W1770" s="15">
        <v>25.09</v>
      </c>
      <c r="X1770" s="15">
        <v>35.97</v>
      </c>
      <c r="Y1770" s="15">
        <v>35.97</v>
      </c>
      <c r="Z1770" s="15">
        <v>35.97</v>
      </c>
      <c r="AA1770" s="15">
        <v>35.97</v>
      </c>
      <c r="AB1770" s="15"/>
      <c r="AC1770" s="15">
        <v>-22.33</v>
      </c>
      <c r="AD1770" s="15">
        <v>-23.58</v>
      </c>
      <c r="AE1770" s="15">
        <v>-22.33</v>
      </c>
      <c r="AF1770" s="15">
        <v>-21.5</v>
      </c>
      <c r="AG1770" s="15">
        <v>-22.94</v>
      </c>
      <c r="AH1770" s="15">
        <v>-21.5</v>
      </c>
      <c r="AI1770" s="15">
        <v>-26.37</v>
      </c>
      <c r="AJ1770" s="15">
        <v>-23.95</v>
      </c>
      <c r="AK1770" s="15">
        <v>-26.37</v>
      </c>
      <c r="AL1770" s="15">
        <v>-0.2</v>
      </c>
      <c r="AM1770" s="15">
        <v>294.79000000000002</v>
      </c>
      <c r="AN1770" s="15"/>
      <c r="AO1770" s="16">
        <v>-9846.74</v>
      </c>
      <c r="AP1770" s="16">
        <v>-11004.68</v>
      </c>
      <c r="AQ1770" s="16">
        <v>-10164.14</v>
      </c>
      <c r="AR1770" s="15"/>
      <c r="AS1770" s="15">
        <v>-47.14</v>
      </c>
      <c r="AT1770" s="15">
        <v>-4.3600000000000003</v>
      </c>
      <c r="AU1770" s="15"/>
      <c r="AV1770" s="15"/>
      <c r="AW1770" s="16">
        <v>400000</v>
      </c>
      <c r="AX1770" s="16">
        <v>205474</v>
      </c>
      <c r="AZ1770" s="6">
        <f>IF(D1770&gt;0,H1770/D1770,0)</f>
        <v>463200000</v>
      </c>
      <c r="BA1770" s="6">
        <f>AZ1770*Q1770</f>
        <v>9264000</v>
      </c>
      <c r="BB1770" s="6">
        <f>IF(C1770&gt;C$3054,C$3054,IF(C1770&lt;C$3053,C$3053,C1770))</f>
        <v>0</v>
      </c>
      <c r="BC1770" s="6">
        <f>IF(BB1770&gt;0,(D1770/15)-BB1770,0)</f>
        <v>0</v>
      </c>
      <c r="BD1770" s="6">
        <f>BC1770/BC$3049</f>
        <v>0</v>
      </c>
      <c r="BE1770" s="15">
        <f>IF(AU1770&gt;AU$3054,AU$3054,IF(AU1770&lt;AU$3053,AU$3053,AU1770))</f>
        <v>0</v>
      </c>
      <c r="BF1770" s="15">
        <f>IF(I1770&gt;I$3054,I$3054,IF(I1770&lt;I$3053,I$3053,I1770))</f>
        <v>0</v>
      </c>
      <c r="BG1770" s="6">
        <f>IF(BE1770&gt;0, BF1770/BE1770,0)</f>
        <v>0</v>
      </c>
      <c r="BH1770" s="26">
        <f>BG1770/BG$3049</f>
        <v>0</v>
      </c>
      <c r="BI1770" s="26">
        <f>IF(AV1770&gt;AV$3054,AV$3054,IF(AV1770&lt;AV$3053,AV$3053,AV1770))</f>
        <v>0</v>
      </c>
      <c r="BJ1770" s="6">
        <f>IF(BI1770&gt;0, BF1770/BI1770,0)</f>
        <v>0</v>
      </c>
      <c r="BK1770" s="26">
        <f>BJ1770/BJ$3049</f>
        <v>0</v>
      </c>
      <c r="BL1770" s="6">
        <f>IF(_xlfn.NUMBERVALUE(AL1770),IF(ABS(AL1770)&lt;1,1-ABS(AL1770),0),0)</f>
        <v>0.8</v>
      </c>
      <c r="BM1770" s="6">
        <f>IF(F1770&gt;F$3054,F$3054,IF(F1770&lt;F$3053,F$3053,F1770))</f>
        <v>225</v>
      </c>
      <c r="BN1770" s="6">
        <f>IF(BM1770&gt;0, BM1770/BM$3049, BM1770/BM$3050*-1)</f>
        <v>0.28424612747680911</v>
      </c>
      <c r="BO1770" s="6">
        <f>IF(O1770&gt;O$3054,O$3054,IF(O1770&lt;O$3053,O$3053,O1770))</f>
        <v>0</v>
      </c>
      <c r="BP1770" s="26">
        <f>BO1770/BO$3049</f>
        <v>0</v>
      </c>
      <c r="BQ1770" s="26">
        <f>IF(OR(BD1770=0, BH1770=0,BN1770=0,BP1770=0), 0,BD1770+BH1770+BK1770+BL1770+BN1770+BP1770)</f>
        <v>0</v>
      </c>
      <c r="BR1770" s="6">
        <f>IF(D1770&gt;0,C1770/D1770,0)</f>
        <v>0</v>
      </c>
    </row>
    <row r="1771" spans="1:70" x14ac:dyDescent="0.2">
      <c r="A1771" s="15" t="s">
        <v>3605</v>
      </c>
      <c r="B1771" s="15" t="s">
        <v>3606</v>
      </c>
      <c r="C1771" s="15">
        <v>0</v>
      </c>
      <c r="D1771" s="15">
        <v>0.03</v>
      </c>
      <c r="E1771" s="15">
        <v>0.03</v>
      </c>
      <c r="F1771" s="15">
        <v>-3.23</v>
      </c>
      <c r="G1771" s="15">
        <v>2.81</v>
      </c>
      <c r="H1771" s="21">
        <v>6890000</v>
      </c>
      <c r="I1771" s="15"/>
      <c r="J1771" s="15">
        <v>0</v>
      </c>
      <c r="K1771" s="15"/>
      <c r="L1771" s="15">
        <v>0</v>
      </c>
      <c r="M1771" s="15"/>
      <c r="N1771" s="15">
        <v>0</v>
      </c>
      <c r="O1771" s="15"/>
      <c r="P1771" s="15"/>
      <c r="Q1771" s="15">
        <v>0.01</v>
      </c>
      <c r="R1771" s="15">
        <v>0</v>
      </c>
      <c r="S1771" s="15">
        <v>5.55</v>
      </c>
      <c r="T1771" s="15">
        <v>0</v>
      </c>
      <c r="U1771" s="15">
        <v>0</v>
      </c>
      <c r="V1771" s="15">
        <v>0</v>
      </c>
      <c r="W1771" s="15">
        <v>0</v>
      </c>
      <c r="X1771" s="15">
        <v>0</v>
      </c>
      <c r="Y1771" s="15">
        <v>0</v>
      </c>
      <c r="Z1771" s="15">
        <v>0</v>
      </c>
      <c r="AA1771" s="15">
        <v>0</v>
      </c>
      <c r="AB1771" s="15"/>
      <c r="AC1771" s="15">
        <v>-46.14</v>
      </c>
      <c r="AD1771" s="15">
        <v>-37.11</v>
      </c>
      <c r="AE1771" s="15">
        <v>-47.49</v>
      </c>
      <c r="AF1771" s="15">
        <v>-38.119999999999997</v>
      </c>
      <c r="AG1771" s="15">
        <v>-32.409999999999997</v>
      </c>
      <c r="AH1771" s="15">
        <v>-36.119999999999997</v>
      </c>
      <c r="AI1771" s="15">
        <v>-39.46</v>
      </c>
      <c r="AJ1771" s="15">
        <v>-35.020000000000003</v>
      </c>
      <c r="AK1771" s="15">
        <v>-40.64</v>
      </c>
      <c r="AL1771" s="15">
        <v>1.54</v>
      </c>
      <c r="AM1771" s="15">
        <v>111.35</v>
      </c>
      <c r="AN1771" s="16">
        <v>-3356.76</v>
      </c>
      <c r="AO1771" s="16">
        <v>-321183.8</v>
      </c>
      <c r="AP1771" s="16">
        <v>-322202.7</v>
      </c>
      <c r="AQ1771" s="16">
        <v>-322202.7</v>
      </c>
      <c r="AR1771" s="15"/>
      <c r="AS1771" s="15">
        <v>-69.97</v>
      </c>
      <c r="AT1771" s="15">
        <v>-34.049999999999997</v>
      </c>
      <c r="AU1771" s="15"/>
      <c r="AV1771" s="15"/>
      <c r="AW1771" s="15">
        <v>0</v>
      </c>
      <c r="AX1771" s="16">
        <v>17126</v>
      </c>
      <c r="AZ1771" s="6">
        <f>IF(D1771&gt;0,H1771/D1771,0)</f>
        <v>229666666.66666669</v>
      </c>
      <c r="BA1771" s="6">
        <f>AZ1771*Q1771</f>
        <v>2296666.666666667</v>
      </c>
      <c r="BB1771" s="6">
        <f>IF(C1771&gt;C$3054,C$3054,IF(C1771&lt;C$3053,C$3053,C1771))</f>
        <v>0</v>
      </c>
      <c r="BC1771" s="6">
        <f>IF(BB1771&gt;0,(D1771/15)-BB1771,0)</f>
        <v>0</v>
      </c>
      <c r="BD1771" s="6">
        <f>BC1771/BC$3049</f>
        <v>0</v>
      </c>
      <c r="BE1771" s="15">
        <f>IF(AU1771&gt;AU$3054,AU$3054,IF(AU1771&lt;AU$3053,AU$3053,AU1771))</f>
        <v>0</v>
      </c>
      <c r="BF1771" s="15">
        <f>IF(I1771&gt;I$3054,I$3054,IF(I1771&lt;I$3053,I$3053,I1771))</f>
        <v>0</v>
      </c>
      <c r="BG1771" s="6">
        <f>IF(BE1771&gt;0, BF1771/BE1771,0)</f>
        <v>0</v>
      </c>
      <c r="BH1771" s="26">
        <f>BG1771/BG$3049</f>
        <v>0</v>
      </c>
      <c r="BI1771" s="26">
        <f>IF(AV1771&gt;AV$3054,AV$3054,IF(AV1771&lt;AV$3053,AV$3053,AV1771))</f>
        <v>0</v>
      </c>
      <c r="BJ1771" s="6">
        <f>IF(BI1771&gt;0, BF1771/BI1771,0)</f>
        <v>0</v>
      </c>
      <c r="BK1771" s="26">
        <f>BJ1771/BJ$3049</f>
        <v>0</v>
      </c>
      <c r="BL1771" s="6">
        <f>IF(_xlfn.NUMBERVALUE(AL1771),IF(ABS(AL1771)&lt;1,1-ABS(AL1771),0),0)</f>
        <v>0</v>
      </c>
      <c r="BM1771" s="6">
        <f>IF(F1771&gt;F$3054,F$3054,IF(F1771&lt;F$3053,F$3053,F1771))</f>
        <v>-3.23</v>
      </c>
      <c r="BN1771" s="6">
        <f>IF(BM1771&gt;0, BM1771/BM$3049, BM1771/BM$3050*-1)</f>
        <v>-3.2475366981701191E-2</v>
      </c>
      <c r="BO1771" s="6">
        <f>IF(O1771&gt;O$3054,O$3054,IF(O1771&lt;O$3053,O$3053,O1771))</f>
        <v>0</v>
      </c>
      <c r="BP1771" s="26">
        <f>BO1771/BO$3049</f>
        <v>0</v>
      </c>
      <c r="BQ1771" s="26">
        <f>IF(OR(BD1771=0, BH1771=0,BN1771=0,BP1771=0), 0,BD1771+BH1771+BK1771+BL1771+BN1771+BP1771)</f>
        <v>0</v>
      </c>
      <c r="BR1771" s="6">
        <f>IF(D1771&gt;0,C1771/D1771,0)</f>
        <v>0</v>
      </c>
    </row>
    <row r="1772" spans="1:70" x14ac:dyDescent="0.2">
      <c r="A1772" s="15" t="s">
        <v>3884</v>
      </c>
      <c r="B1772" s="15" t="s">
        <v>3885</v>
      </c>
      <c r="C1772" s="15">
        <v>-0.05</v>
      </c>
      <c r="D1772" s="15">
        <v>0.08</v>
      </c>
      <c r="E1772" s="15">
        <v>7.0000000000000007E-2</v>
      </c>
      <c r="F1772" s="15">
        <v>590.91</v>
      </c>
      <c r="G1772" s="15">
        <v>1.2</v>
      </c>
      <c r="H1772" s="21">
        <v>13500000</v>
      </c>
      <c r="I1772" s="15"/>
      <c r="J1772" s="15">
        <v>0</v>
      </c>
      <c r="K1772" s="15"/>
      <c r="L1772" s="15">
        <v>0</v>
      </c>
      <c r="M1772" s="15"/>
      <c r="N1772" s="15">
        <v>0</v>
      </c>
      <c r="O1772" s="15"/>
      <c r="P1772" s="15"/>
      <c r="Q1772" s="15">
        <v>0.06</v>
      </c>
      <c r="R1772" s="15">
        <v>0.02</v>
      </c>
      <c r="S1772" s="15">
        <v>7.32</v>
      </c>
      <c r="T1772" s="15">
        <v>0</v>
      </c>
      <c r="U1772" s="15">
        <v>0</v>
      </c>
      <c r="V1772" s="15">
        <v>0</v>
      </c>
      <c r="W1772" s="15">
        <v>0</v>
      </c>
      <c r="X1772" s="15">
        <v>0</v>
      </c>
      <c r="Y1772" s="15">
        <v>0</v>
      </c>
      <c r="Z1772" s="15">
        <v>0</v>
      </c>
      <c r="AA1772" s="15">
        <v>0</v>
      </c>
      <c r="AB1772" s="15"/>
      <c r="AC1772" s="15">
        <v>-55.89</v>
      </c>
      <c r="AD1772" s="15">
        <v>-18.34</v>
      </c>
      <c r="AE1772" s="15">
        <v>-55.89</v>
      </c>
      <c r="AF1772" s="15">
        <v>-54.24</v>
      </c>
      <c r="AG1772" s="15">
        <v>-18.010000000000002</v>
      </c>
      <c r="AH1772" s="15">
        <v>-54.24</v>
      </c>
      <c r="AI1772" s="15">
        <v>-56.02</v>
      </c>
      <c r="AJ1772" s="15">
        <v>-18.38</v>
      </c>
      <c r="AK1772" s="15">
        <v>-56.02</v>
      </c>
      <c r="AL1772" s="15">
        <v>0.79</v>
      </c>
      <c r="AM1772" s="15">
        <v>176.11</v>
      </c>
      <c r="AN1772" s="15"/>
      <c r="AO1772" s="15">
        <v>-659.21</v>
      </c>
      <c r="AP1772" s="16">
        <v>-8653.56</v>
      </c>
      <c r="AQ1772" s="16">
        <v>-7982.66</v>
      </c>
      <c r="AR1772" s="15"/>
      <c r="AS1772" s="15">
        <v>-19.55</v>
      </c>
      <c r="AT1772" s="15"/>
      <c r="AU1772" s="15"/>
      <c r="AV1772" s="15"/>
      <c r="AW1772" s="16">
        <v>110743</v>
      </c>
      <c r="AX1772" s="16">
        <v>202170</v>
      </c>
      <c r="AZ1772" s="6">
        <f>IF(D1772&gt;0,H1772/D1772,0)</f>
        <v>168750000</v>
      </c>
      <c r="BA1772" s="6">
        <f>AZ1772*Q1772</f>
        <v>10125000</v>
      </c>
      <c r="BB1772" s="6">
        <f>IF(C1772&gt;C$3054,C$3054,IF(C1772&lt;C$3053,C$3053,C1772))</f>
        <v>-0.05</v>
      </c>
      <c r="BC1772" s="6">
        <f>IF(BB1772&gt;0,(D1772/15)-BB1772,0)</f>
        <v>0</v>
      </c>
      <c r="BD1772" s="6">
        <f>BC1772/BC$3049</f>
        <v>0</v>
      </c>
      <c r="BE1772" s="15">
        <f>IF(AU1772&gt;AU$3054,AU$3054,IF(AU1772&lt;AU$3053,AU$3053,AU1772))</f>
        <v>0</v>
      </c>
      <c r="BF1772" s="15">
        <f>IF(I1772&gt;I$3054,I$3054,IF(I1772&lt;I$3053,I$3053,I1772))</f>
        <v>0</v>
      </c>
      <c r="BG1772" s="6">
        <f>IF(BE1772&gt;0, BF1772/BE1772,0)</f>
        <v>0</v>
      </c>
      <c r="BH1772" s="26">
        <f>BG1772/BG$3049</f>
        <v>0</v>
      </c>
      <c r="BI1772" s="26">
        <f>IF(AV1772&gt;AV$3054,AV$3054,IF(AV1772&lt;AV$3053,AV$3053,AV1772))</f>
        <v>0</v>
      </c>
      <c r="BJ1772" s="6">
        <f>IF(BI1772&gt;0, BF1772/BI1772,0)</f>
        <v>0</v>
      </c>
      <c r="BK1772" s="26">
        <f>BJ1772/BJ$3049</f>
        <v>0</v>
      </c>
      <c r="BL1772" s="6">
        <f>IF(_xlfn.NUMBERVALUE(AL1772),IF(ABS(AL1772)&lt;1,1-ABS(AL1772),0),0)</f>
        <v>0.20999999999999996</v>
      </c>
      <c r="BM1772" s="6">
        <f>IF(F1772&gt;F$3054,F$3054,IF(F1772&lt;F$3053,F$3053,F1772))</f>
        <v>590.91</v>
      </c>
      <c r="BN1772" s="6">
        <f>IF(BM1772&gt;0, BM1772/BM$3049, BM1772/BM$3050*-1)</f>
        <v>0.74650612972142782</v>
      </c>
      <c r="BO1772" s="6">
        <f>IF(O1772&gt;O$3054,O$3054,IF(O1772&lt;O$3053,O$3053,O1772))</f>
        <v>0</v>
      </c>
      <c r="BP1772" s="26">
        <f>BO1772/BO$3049</f>
        <v>0</v>
      </c>
      <c r="BQ1772" s="26">
        <f>IF(OR(BD1772=0, BH1772=0,BN1772=0,BP1772=0), 0,BD1772+BH1772+BK1772+BL1772+BN1772+BP1772)</f>
        <v>0</v>
      </c>
      <c r="BR1772" s="6">
        <f>IF(D1772&gt;0,C1772/D1772,0)</f>
        <v>-0.625</v>
      </c>
    </row>
    <row r="1773" spans="1:70" x14ac:dyDescent="0.2">
      <c r="A1773" s="15" t="s">
        <v>3868</v>
      </c>
      <c r="B1773" s="15" t="s">
        <v>3869</v>
      </c>
      <c r="C1773" s="15">
        <v>7.0000000000000007E-2</v>
      </c>
      <c r="D1773" s="15">
        <v>0.38</v>
      </c>
      <c r="E1773" s="15">
        <v>0.28999999999999998</v>
      </c>
      <c r="F1773" s="15">
        <v>110.81</v>
      </c>
      <c r="G1773" s="15">
        <v>1.0900000000000001</v>
      </c>
      <c r="H1773" s="21">
        <v>422180000</v>
      </c>
      <c r="I1773" s="15">
        <v>5.26</v>
      </c>
      <c r="J1773" s="15"/>
      <c r="K1773" s="15"/>
      <c r="L1773" s="15"/>
      <c r="M1773" s="15"/>
      <c r="N1773" s="15">
        <v>0</v>
      </c>
      <c r="O1773" s="15"/>
      <c r="P1773" s="15">
        <v>0</v>
      </c>
      <c r="Q1773" s="15">
        <v>0.36</v>
      </c>
      <c r="R1773" s="15">
        <v>0.37</v>
      </c>
      <c r="S1773" s="15">
        <v>10.93</v>
      </c>
      <c r="T1773" s="15">
        <v>0</v>
      </c>
      <c r="U1773" s="15">
        <v>0</v>
      </c>
      <c r="V1773" s="15">
        <v>0.09</v>
      </c>
      <c r="W1773" s="15">
        <v>0.09</v>
      </c>
      <c r="X1773" s="15">
        <v>0</v>
      </c>
      <c r="Y1773" s="15">
        <v>0</v>
      </c>
      <c r="Z1773" s="15">
        <v>0.11</v>
      </c>
      <c r="AA1773" s="15">
        <v>0.11</v>
      </c>
      <c r="AB1773" s="15">
        <v>8.34</v>
      </c>
      <c r="AC1773" s="15">
        <v>20.71</v>
      </c>
      <c r="AD1773" s="15">
        <v>-7.36</v>
      </c>
      <c r="AE1773" s="15">
        <v>20.71</v>
      </c>
      <c r="AF1773" s="15">
        <v>18.170000000000002</v>
      </c>
      <c r="AG1773" s="15">
        <v>-6.57</v>
      </c>
      <c r="AH1773" s="15">
        <v>18.170000000000002</v>
      </c>
      <c r="AI1773" s="15">
        <v>23.03</v>
      </c>
      <c r="AJ1773" s="15">
        <v>-8.69</v>
      </c>
      <c r="AK1773" s="15">
        <v>23.03</v>
      </c>
      <c r="AL1773" s="15">
        <v>0.98</v>
      </c>
      <c r="AM1773" s="15">
        <v>599.12</v>
      </c>
      <c r="AN1773" s="15">
        <v>10.81</v>
      </c>
      <c r="AO1773" s="15">
        <v>43.96</v>
      </c>
      <c r="AP1773" s="15">
        <v>32.49</v>
      </c>
      <c r="AQ1773" s="15">
        <v>32.799999999999997</v>
      </c>
      <c r="AR1773" s="15">
        <v>-19.63</v>
      </c>
      <c r="AS1773" s="15">
        <v>-18.79</v>
      </c>
      <c r="AT1773" s="15">
        <v>12.52</v>
      </c>
      <c r="AU1773" s="15">
        <v>-19.77</v>
      </c>
      <c r="AV1773" s="15">
        <v>2.93</v>
      </c>
      <c r="AW1773" s="15">
        <v>3160000</v>
      </c>
      <c r="AX1773" s="15">
        <v>1510000</v>
      </c>
      <c r="AZ1773" s="6">
        <f>IF(D1773&gt;0,H1773/D1773,0)</f>
        <v>1111000000</v>
      </c>
      <c r="BA1773" s="6">
        <f>AZ1773*Q1773</f>
        <v>399960000</v>
      </c>
      <c r="BB1773" s="6">
        <f>IF(C1773&gt;C$3054,C$3054,IF(C1773&lt;C$3053,C$3053,C1773))</f>
        <v>7.0000000000000007E-2</v>
      </c>
      <c r="BC1773" s="6">
        <f>IF(BB1773&gt;0,(D1773/15)-BB1773,0)</f>
        <v>-4.4666666666666674E-2</v>
      </c>
      <c r="BD1773" s="6">
        <f>BC1773/BC$3049</f>
        <v>-8.601874438310439E-3</v>
      </c>
      <c r="BE1773" s="15">
        <f>IF(AU1773&gt;AU$3054,AU$3054,IF(AU1773&lt;AU$3053,AU$3053,AU1773))</f>
        <v>-19.77</v>
      </c>
      <c r="BF1773" s="15">
        <f>IF(I1773&gt;I$3054,I$3054,IF(I1773&lt;I$3053,I$3053,I1773))</f>
        <v>5.26</v>
      </c>
      <c r="BG1773" s="6">
        <f>IF(BE1773&gt;0, BF1773/BE1773,0)</f>
        <v>0</v>
      </c>
      <c r="BH1773" s="26">
        <f>BG1773/BG$3049</f>
        <v>0</v>
      </c>
      <c r="BI1773" s="26">
        <f>IF(AV1773&gt;AV$3054,AV$3054,IF(AV1773&lt;AV$3053,AV$3053,AV1773))</f>
        <v>2.93</v>
      </c>
      <c r="BJ1773" s="6">
        <f>IF(BI1773&gt;0, BF1773/BI1773,0)</f>
        <v>1.7952218430034128</v>
      </c>
      <c r="BK1773" s="26">
        <f>BJ1773/BJ$3049</f>
        <v>3.0273555531254853E-3</v>
      </c>
      <c r="BL1773" s="6">
        <f>IF(_xlfn.NUMBERVALUE(AL1773),IF(ABS(AL1773)&lt;1,1-ABS(AL1773),0),0)</f>
        <v>2.0000000000000018E-2</v>
      </c>
      <c r="BM1773" s="6">
        <f>IF(F1773&gt;F$3054,F$3054,IF(F1773&lt;F$3053,F$3053,F1773))</f>
        <v>110.81</v>
      </c>
      <c r="BN1773" s="6">
        <f>IF(BM1773&gt;0, BM1773/BM$3049, BM1773/BM$3050*-1)</f>
        <v>0.1399880594920232</v>
      </c>
      <c r="BO1773" s="6">
        <f>IF(O1773&gt;O$3054,O$3054,IF(O1773&lt;O$3053,O$3053,O1773))</f>
        <v>0</v>
      </c>
      <c r="BP1773" s="26">
        <f>BO1773/BO$3049</f>
        <v>0</v>
      </c>
      <c r="BQ1773" s="26">
        <f>IF(OR(BD1773=0, BH1773=0,BN1773=0,BP1773=0), 0,BD1773+BH1773+BK1773+BL1773+BN1773+BP1773)</f>
        <v>0</v>
      </c>
      <c r="BR1773" s="6">
        <f>IF(D1773&gt;0,C1773/D1773,0)</f>
        <v>0.18421052631578949</v>
      </c>
    </row>
    <row r="1774" spans="1:70" x14ac:dyDescent="0.2">
      <c r="A1774" s="15" t="s">
        <v>3698</v>
      </c>
      <c r="B1774" s="15" t="s">
        <v>3699</v>
      </c>
      <c r="C1774" s="15">
        <v>0</v>
      </c>
      <c r="D1774" s="15">
        <v>0.03</v>
      </c>
      <c r="E1774" s="15">
        <v>0.03</v>
      </c>
      <c r="F1774" s="15">
        <v>133.33000000000001</v>
      </c>
      <c r="G1774" s="15"/>
      <c r="H1774" s="21">
        <v>2730000</v>
      </c>
      <c r="I1774" s="15">
        <v>32.97</v>
      </c>
      <c r="J1774" s="15">
        <v>0</v>
      </c>
      <c r="K1774" s="15"/>
      <c r="L1774" s="15">
        <v>0</v>
      </c>
      <c r="M1774" s="15"/>
      <c r="N1774" s="15">
        <v>0</v>
      </c>
      <c r="O1774" s="15"/>
      <c r="P1774" s="15"/>
      <c r="Q1774" s="15">
        <v>-0.01</v>
      </c>
      <c r="R1774" s="15">
        <v>0</v>
      </c>
      <c r="S1774" s="15">
        <v>1.06</v>
      </c>
      <c r="T1774" s="15">
        <v>197.78</v>
      </c>
      <c r="U1774" s="15">
        <v>197.78</v>
      </c>
      <c r="V1774" s="15">
        <v>265.95</v>
      </c>
      <c r="W1774" s="15">
        <v>265.95</v>
      </c>
      <c r="X1774" s="15"/>
      <c r="Y1774" s="15"/>
      <c r="Z1774" s="15"/>
      <c r="AA1774" s="15"/>
      <c r="AB1774" s="15">
        <v>-6.67</v>
      </c>
      <c r="AC1774" s="15">
        <v>620.37</v>
      </c>
      <c r="AD1774" s="15">
        <v>-134.56</v>
      </c>
      <c r="AE1774" s="15">
        <v>620.37</v>
      </c>
      <c r="AF1774" s="15">
        <v>26.17</v>
      </c>
      <c r="AG1774" s="15">
        <v>-79.08</v>
      </c>
      <c r="AH1774" s="15">
        <v>26.17</v>
      </c>
      <c r="AI1774" s="15"/>
      <c r="AJ1774" s="16">
        <v>-1069.82</v>
      </c>
      <c r="AK1774" s="15"/>
      <c r="AL1774" s="15">
        <v>3.72</v>
      </c>
      <c r="AM1774" s="15">
        <v>36.979999999999997</v>
      </c>
      <c r="AN1774" s="15"/>
      <c r="AO1774" s="15">
        <v>-370.45</v>
      </c>
      <c r="AP1774" s="15">
        <v>-413.38</v>
      </c>
      <c r="AQ1774" s="15">
        <v>183.18</v>
      </c>
      <c r="AR1774" s="15"/>
      <c r="AS1774" s="15">
        <v>7.21</v>
      </c>
      <c r="AT1774" s="15"/>
      <c r="AU1774" s="15"/>
      <c r="AV1774" s="15"/>
      <c r="AW1774" s="16">
        <v>16667</v>
      </c>
      <c r="AX1774" s="16">
        <v>2859</v>
      </c>
      <c r="AZ1774" s="6">
        <f>IF(D1774&gt;0,H1774/D1774,0)</f>
        <v>91000000</v>
      </c>
      <c r="BA1774" s="6">
        <f>AZ1774*Q1774</f>
        <v>-910000</v>
      </c>
      <c r="BB1774" s="6">
        <f>IF(C1774&gt;C$3054,C$3054,IF(C1774&lt;C$3053,C$3053,C1774))</f>
        <v>0</v>
      </c>
      <c r="BC1774" s="6">
        <f>IF(BB1774&gt;0,(D1774/15)-BB1774,0)</f>
        <v>0</v>
      </c>
      <c r="BD1774" s="6">
        <f>BC1774/BC$3049</f>
        <v>0</v>
      </c>
      <c r="BE1774" s="15">
        <f>IF(AU1774&gt;AU$3054,AU$3054,IF(AU1774&lt;AU$3053,AU$3053,AU1774))</f>
        <v>0</v>
      </c>
      <c r="BF1774" s="15">
        <f>IF(I1774&gt;I$3054,I$3054,IF(I1774&lt;I$3053,I$3053,I1774))</f>
        <v>32.97</v>
      </c>
      <c r="BG1774" s="6">
        <f>IF(BE1774&gt;0, BF1774/BE1774,0)</f>
        <v>0</v>
      </c>
      <c r="BH1774" s="26">
        <f>BG1774/BG$3049</f>
        <v>0</v>
      </c>
      <c r="BI1774" s="26">
        <f>IF(AV1774&gt;AV$3054,AV$3054,IF(AV1774&lt;AV$3053,AV$3053,AV1774))</f>
        <v>0</v>
      </c>
      <c r="BJ1774" s="6">
        <f>IF(BI1774&gt;0, BF1774/BI1774,0)</f>
        <v>0</v>
      </c>
      <c r="BK1774" s="26">
        <f>BJ1774/BJ$3049</f>
        <v>0</v>
      </c>
      <c r="BL1774" s="6">
        <f>IF(_xlfn.NUMBERVALUE(AL1774),IF(ABS(AL1774)&lt;1,1-ABS(AL1774),0),0)</f>
        <v>0</v>
      </c>
      <c r="BM1774" s="6">
        <f>IF(F1774&gt;F$3054,F$3054,IF(F1774&lt;F$3053,F$3053,F1774))</f>
        <v>133.33000000000001</v>
      </c>
      <c r="BN1774" s="6">
        <f>IF(BM1774&gt;0, BM1774/BM$3049, BM1774/BM$3050*-1)</f>
        <v>0.16843793856214651</v>
      </c>
      <c r="BO1774" s="6">
        <f>IF(O1774&gt;O$3054,O$3054,IF(O1774&lt;O$3053,O$3053,O1774))</f>
        <v>0</v>
      </c>
      <c r="BP1774" s="26">
        <f>BO1774/BO$3049</f>
        <v>0</v>
      </c>
      <c r="BQ1774" s="26">
        <f>IF(OR(BD1774=0, BH1774=0,BN1774=0,BP1774=0), 0,BD1774+BH1774+BK1774+BL1774+BN1774+BP1774)</f>
        <v>0</v>
      </c>
      <c r="BR1774" s="6">
        <f>IF(D1774&gt;0,C1774/D1774,0)</f>
        <v>0</v>
      </c>
    </row>
    <row r="1775" spans="1:70" x14ac:dyDescent="0.2">
      <c r="A1775" s="15" t="s">
        <v>3626</v>
      </c>
      <c r="B1775" s="15" t="s">
        <v>3627</v>
      </c>
      <c r="C1775" s="15">
        <v>0</v>
      </c>
      <c r="D1775" s="15">
        <v>0.04</v>
      </c>
      <c r="E1775" s="15">
        <v>0.03</v>
      </c>
      <c r="F1775" s="15">
        <v>60</v>
      </c>
      <c r="G1775" s="15">
        <v>0.94</v>
      </c>
      <c r="H1775" s="21">
        <v>5440000</v>
      </c>
      <c r="I1775" s="15"/>
      <c r="J1775" s="15">
        <v>0</v>
      </c>
      <c r="K1775" s="15"/>
      <c r="L1775" s="15">
        <v>0</v>
      </c>
      <c r="M1775" s="15"/>
      <c r="N1775" s="15">
        <v>0</v>
      </c>
      <c r="O1775" s="15"/>
      <c r="P1775" s="15"/>
      <c r="Q1775" s="15">
        <v>0.04</v>
      </c>
      <c r="R1775" s="15">
        <v>0</v>
      </c>
      <c r="S1775" s="15">
        <v>20.16</v>
      </c>
      <c r="T1775" s="15">
        <v>0</v>
      </c>
      <c r="U1775" s="15">
        <v>0</v>
      </c>
      <c r="V1775" s="15">
        <v>0</v>
      </c>
      <c r="W1775" s="15">
        <v>0</v>
      </c>
      <c r="X1775" s="15">
        <v>0</v>
      </c>
      <c r="Y1775" s="15">
        <v>0</v>
      </c>
      <c r="Z1775" s="15">
        <v>0</v>
      </c>
      <c r="AA1775" s="15">
        <v>0</v>
      </c>
      <c r="AB1775" s="15">
        <v>-594.5</v>
      </c>
      <c r="AC1775" s="15">
        <v>-7.17</v>
      </c>
      <c r="AD1775" s="15">
        <v>-18.61</v>
      </c>
      <c r="AE1775" s="15">
        <v>-7.17</v>
      </c>
      <c r="AF1775" s="15">
        <v>-7.12</v>
      </c>
      <c r="AG1775" s="15">
        <v>-18.45</v>
      </c>
      <c r="AH1775" s="15">
        <v>-7.12</v>
      </c>
      <c r="AI1775" s="15">
        <v>-7.17</v>
      </c>
      <c r="AJ1775" s="15">
        <v>-18.61</v>
      </c>
      <c r="AK1775" s="15">
        <v>-7.17</v>
      </c>
      <c r="AL1775" s="15">
        <v>-0.05</v>
      </c>
      <c r="AM1775" s="15">
        <v>60.38</v>
      </c>
      <c r="AN1775" s="15"/>
      <c r="AO1775" s="16">
        <v>-5777.49</v>
      </c>
      <c r="AP1775" s="16">
        <v>-13290.79</v>
      </c>
      <c r="AQ1775" s="16">
        <v>-10423.27</v>
      </c>
      <c r="AR1775" s="15"/>
      <c r="AS1775" s="15">
        <v>-74.66</v>
      </c>
      <c r="AT1775" s="15"/>
      <c r="AU1775" s="15"/>
      <c r="AV1775" s="15"/>
      <c r="AW1775" s="15">
        <v>0</v>
      </c>
      <c r="AX1775" s="16">
        <v>105951</v>
      </c>
      <c r="AZ1775" s="6">
        <f>IF(D1775&gt;0,H1775/D1775,0)</f>
        <v>136000000</v>
      </c>
      <c r="BA1775" s="6">
        <f>AZ1775*Q1775</f>
        <v>5440000</v>
      </c>
      <c r="BB1775" s="6">
        <f>IF(C1775&gt;C$3054,C$3054,IF(C1775&lt;C$3053,C$3053,C1775))</f>
        <v>0</v>
      </c>
      <c r="BC1775" s="6">
        <f>IF(BB1775&gt;0,(D1775/15)-BB1775,0)</f>
        <v>0</v>
      </c>
      <c r="BD1775" s="6">
        <f>BC1775/BC$3049</f>
        <v>0</v>
      </c>
      <c r="BE1775" s="15">
        <f>IF(AU1775&gt;AU$3054,AU$3054,IF(AU1775&lt;AU$3053,AU$3053,AU1775))</f>
        <v>0</v>
      </c>
      <c r="BF1775" s="15">
        <f>IF(I1775&gt;I$3054,I$3054,IF(I1775&lt;I$3053,I$3053,I1775))</f>
        <v>0</v>
      </c>
      <c r="BG1775" s="6">
        <f>IF(BE1775&gt;0, BF1775/BE1775,0)</f>
        <v>0</v>
      </c>
      <c r="BH1775" s="26">
        <f>BG1775/BG$3049</f>
        <v>0</v>
      </c>
      <c r="BI1775" s="26">
        <f>IF(AV1775&gt;AV$3054,AV$3054,IF(AV1775&lt;AV$3053,AV$3053,AV1775))</f>
        <v>0</v>
      </c>
      <c r="BJ1775" s="6">
        <f>IF(BI1775&gt;0, BF1775/BI1775,0)</f>
        <v>0</v>
      </c>
      <c r="BK1775" s="26">
        <f>BJ1775/BJ$3049</f>
        <v>0</v>
      </c>
      <c r="BL1775" s="6">
        <f>IF(_xlfn.NUMBERVALUE(AL1775),IF(ABS(AL1775)&lt;1,1-ABS(AL1775),0),0)</f>
        <v>0.95</v>
      </c>
      <c r="BM1775" s="6">
        <f>IF(F1775&gt;F$3054,F$3054,IF(F1775&lt;F$3053,F$3053,F1775))</f>
        <v>60</v>
      </c>
      <c r="BN1775" s="6">
        <f>IF(BM1775&gt;0, BM1775/BM$3049, BM1775/BM$3050*-1)</f>
        <v>7.5798967327149094E-2</v>
      </c>
      <c r="BO1775" s="6">
        <f>IF(O1775&gt;O$3054,O$3054,IF(O1775&lt;O$3053,O$3053,O1775))</f>
        <v>0</v>
      </c>
      <c r="BP1775" s="26">
        <f>BO1775/BO$3049</f>
        <v>0</v>
      </c>
      <c r="BQ1775" s="26">
        <f>IF(OR(BD1775=0, BH1775=0,BN1775=0,BP1775=0), 0,BD1775+BH1775+BK1775+BL1775+BN1775+BP1775)</f>
        <v>0</v>
      </c>
      <c r="BR1775" s="6">
        <f>IF(D1775&gt;0,C1775/D1775,0)</f>
        <v>0</v>
      </c>
    </row>
    <row r="1776" spans="1:70" x14ac:dyDescent="0.2">
      <c r="A1776" s="15" t="s">
        <v>3516</v>
      </c>
      <c r="B1776" s="15" t="s">
        <v>3517</v>
      </c>
      <c r="C1776" s="15"/>
      <c r="D1776" s="15">
        <v>2.57</v>
      </c>
      <c r="E1776" s="15"/>
      <c r="F1776" s="15"/>
      <c r="G1776" s="15"/>
      <c r="H1776" s="21"/>
      <c r="I1776" s="15"/>
      <c r="J1776" s="15"/>
      <c r="K1776" s="15"/>
      <c r="L1776" s="15"/>
      <c r="M1776" s="15"/>
      <c r="N1776" s="15"/>
      <c r="O1776" s="15"/>
      <c r="P1776" s="15"/>
      <c r="Q1776" s="15"/>
      <c r="R1776" s="15"/>
      <c r="S1776" s="15"/>
      <c r="T1776" s="15"/>
      <c r="U1776" s="15"/>
      <c r="V1776" s="15"/>
      <c r="W1776" s="15"/>
      <c r="X1776" s="15"/>
      <c r="Y1776" s="15"/>
      <c r="Z1776" s="15"/>
      <c r="AA1776" s="15"/>
      <c r="AB1776" s="15"/>
      <c r="AC1776" s="15"/>
      <c r="AD1776" s="15"/>
      <c r="AE1776" s="15"/>
      <c r="AF1776" s="15"/>
      <c r="AG1776" s="15"/>
      <c r="AH1776" s="15"/>
      <c r="AI1776" s="15"/>
      <c r="AJ1776" s="15"/>
      <c r="AK1776" s="15"/>
      <c r="AL1776" s="15"/>
      <c r="AM1776" s="15"/>
      <c r="AN1776" s="15"/>
      <c r="AO1776" s="15"/>
      <c r="AP1776" s="15"/>
      <c r="AQ1776" s="15"/>
      <c r="AR1776" s="15"/>
      <c r="AS1776" s="15"/>
      <c r="AT1776" s="15"/>
      <c r="AU1776" s="15"/>
      <c r="AV1776" s="15"/>
      <c r="AW1776" s="16">
        <v>32355</v>
      </c>
      <c r="AX1776" s="16">
        <v>102462</v>
      </c>
      <c r="AZ1776" s="6">
        <f>IF(D1776&gt;0,H1776/D1776,0)</f>
        <v>0</v>
      </c>
      <c r="BA1776" s="6">
        <f>AZ1776*Q1776</f>
        <v>0</v>
      </c>
      <c r="BB1776" s="6">
        <f>IF(C1776&gt;C$3054,C$3054,IF(C1776&lt;C$3053,C$3053,C1776))</f>
        <v>0</v>
      </c>
      <c r="BC1776" s="6">
        <f>IF(BB1776&gt;0,(D1776/15)-BB1776,0)</f>
        <v>0</v>
      </c>
      <c r="BD1776" s="6">
        <f>BC1776/BC$3049</f>
        <v>0</v>
      </c>
      <c r="BE1776" s="15">
        <f>IF(AU1776&gt;AU$3054,AU$3054,IF(AU1776&lt;AU$3053,AU$3053,AU1776))</f>
        <v>0</v>
      </c>
      <c r="BF1776" s="15">
        <f>IF(I1776&gt;I$3054,I$3054,IF(I1776&lt;I$3053,I$3053,I1776))</f>
        <v>0</v>
      </c>
      <c r="BG1776" s="6">
        <f>IF(BE1776&gt;0, BF1776/BE1776,0)</f>
        <v>0</v>
      </c>
      <c r="BH1776" s="26">
        <f>BG1776/BG$3049</f>
        <v>0</v>
      </c>
      <c r="BI1776" s="26">
        <f>IF(AV1776&gt;AV$3054,AV$3054,IF(AV1776&lt;AV$3053,AV$3053,AV1776))</f>
        <v>0</v>
      </c>
      <c r="BJ1776" s="6">
        <f>IF(BI1776&gt;0, BF1776/BI1776,0)</f>
        <v>0</v>
      </c>
      <c r="BK1776" s="26">
        <f>BJ1776/BJ$3049</f>
        <v>0</v>
      </c>
      <c r="BL1776" s="6">
        <f>IF(_xlfn.NUMBERVALUE(AL1776),IF(ABS(AL1776)&lt;1,1-ABS(AL1776),0),0)</f>
        <v>0</v>
      </c>
      <c r="BM1776" s="6">
        <f>IF(F1776&gt;F$3054,F$3054,IF(F1776&lt;F$3053,F$3053,F1776))</f>
        <v>0</v>
      </c>
      <c r="BN1776" s="6">
        <f>IF(BM1776&gt;0, BM1776/BM$3049, BM1776/BM$3050*-1)</f>
        <v>0</v>
      </c>
      <c r="BO1776" s="6">
        <f>IF(O1776&gt;O$3054,O$3054,IF(O1776&lt;O$3053,O$3053,O1776))</f>
        <v>0</v>
      </c>
      <c r="BP1776" s="26">
        <f>BO1776/BO$3049</f>
        <v>0</v>
      </c>
      <c r="BQ1776" s="26">
        <f>IF(OR(BD1776=0, BH1776=0,BN1776=0,BP1776=0), 0,BD1776+BH1776+BK1776+BL1776+BN1776+BP1776)</f>
        <v>0</v>
      </c>
      <c r="BR1776" s="6">
        <f>IF(D1776&gt;0,C1776/D1776,0)</f>
        <v>0</v>
      </c>
    </row>
    <row r="1777" spans="1:70" x14ac:dyDescent="0.2">
      <c r="A1777" s="15" t="s">
        <v>3720</v>
      </c>
      <c r="B1777" s="15" t="s">
        <v>3721</v>
      </c>
      <c r="C1777" s="15">
        <v>0.04</v>
      </c>
      <c r="D1777" s="15">
        <v>0.19</v>
      </c>
      <c r="E1777" s="15">
        <v>0.18</v>
      </c>
      <c r="F1777" s="15">
        <v>-5.13</v>
      </c>
      <c r="G1777" s="15">
        <v>0.37</v>
      </c>
      <c r="H1777" s="21">
        <v>17440000</v>
      </c>
      <c r="I1777" s="15">
        <v>4.68</v>
      </c>
      <c r="J1777" s="15">
        <v>0</v>
      </c>
      <c r="K1777" s="15">
        <v>0</v>
      </c>
      <c r="L1777" s="15"/>
      <c r="M1777" s="15">
        <v>0</v>
      </c>
      <c r="N1777" s="15">
        <v>0</v>
      </c>
      <c r="O1777" s="15">
        <v>2.7</v>
      </c>
      <c r="P1777" s="15">
        <v>0.47</v>
      </c>
      <c r="Q1777" s="15">
        <v>0.5</v>
      </c>
      <c r="R1777" s="15">
        <v>0.27</v>
      </c>
      <c r="S1777" s="15">
        <v>2.87</v>
      </c>
      <c r="T1777" s="15">
        <v>0</v>
      </c>
      <c r="U1777" s="15">
        <v>0</v>
      </c>
      <c r="V1777" s="15">
        <v>1.83</v>
      </c>
      <c r="W1777" s="15">
        <v>1.63</v>
      </c>
      <c r="X1777" s="15">
        <v>0</v>
      </c>
      <c r="Y1777" s="15">
        <v>0</v>
      </c>
      <c r="Z1777" s="15">
        <v>2.36</v>
      </c>
      <c r="AA1777" s="15">
        <v>2.23</v>
      </c>
      <c r="AB1777" s="15"/>
      <c r="AC1777" s="15">
        <v>7.3</v>
      </c>
      <c r="AD1777" s="15">
        <v>9.98</v>
      </c>
      <c r="AE1777" s="15">
        <v>5.98</v>
      </c>
      <c r="AF1777" s="15">
        <v>5.27</v>
      </c>
      <c r="AG1777" s="15">
        <v>8.33</v>
      </c>
      <c r="AH1777" s="15">
        <v>4.82</v>
      </c>
      <c r="AI1777" s="15">
        <v>7.3</v>
      </c>
      <c r="AJ1777" s="15">
        <v>10</v>
      </c>
      <c r="AK1777" s="15">
        <v>5.98</v>
      </c>
      <c r="AL1777" s="15">
        <v>-0.04</v>
      </c>
      <c r="AM1777" s="15">
        <v>27.23</v>
      </c>
      <c r="AN1777" s="15">
        <v>14.7</v>
      </c>
      <c r="AO1777" s="15">
        <v>3.1</v>
      </c>
      <c r="AP1777" s="15">
        <v>5.25</v>
      </c>
      <c r="AQ1777" s="15">
        <v>4.5999999999999996</v>
      </c>
      <c r="AR1777" s="15">
        <v>0.59</v>
      </c>
      <c r="AS1777" s="15">
        <v>6.76</v>
      </c>
      <c r="AT1777" s="15">
        <v>3.91</v>
      </c>
      <c r="AU1777" s="15">
        <v>0.49</v>
      </c>
      <c r="AV1777" s="15">
        <v>-4.8</v>
      </c>
      <c r="AW1777" s="15">
        <v>11</v>
      </c>
      <c r="AX1777" s="16">
        <v>12331</v>
      </c>
      <c r="AZ1777" s="6">
        <f>IF(D1777&gt;0,H1777/D1777,0)</f>
        <v>91789473.684210524</v>
      </c>
      <c r="BA1777" s="6">
        <f>AZ1777*Q1777</f>
        <v>45894736.842105262</v>
      </c>
      <c r="BB1777" s="6">
        <f>IF(C1777&gt;C$3054,C$3054,IF(C1777&lt;C$3053,C$3053,C1777))</f>
        <v>0.04</v>
      </c>
      <c r="BC1777" s="6">
        <f>IF(BB1777&gt;0,(D1777/15)-BB1777,0)</f>
        <v>-2.7333333333333334E-2</v>
      </c>
      <c r="BD1777" s="6">
        <f>BC1777/BC$3049</f>
        <v>-5.2638336115034025E-3</v>
      </c>
      <c r="BE1777" s="15">
        <f>IF(AU1777&gt;AU$3054,AU$3054,IF(AU1777&lt;AU$3053,AU$3053,AU1777))</f>
        <v>0.49</v>
      </c>
      <c r="BF1777" s="15">
        <f>IF(I1777&gt;I$3054,I$3054,IF(I1777&lt;I$3053,I$3053,I1777))</f>
        <v>4.68</v>
      </c>
      <c r="BG1777" s="6">
        <f>IF(BE1777&gt;0, BF1777/BE1777,0)</f>
        <v>9.5510204081632644</v>
      </c>
      <c r="BH1777" s="26">
        <f>BG1777/BG$3049</f>
        <v>9.1836734693877542E-3</v>
      </c>
      <c r="BI1777" s="26">
        <f>IF(AV1777&gt;AV$3054,AV$3054,IF(AV1777&lt;AV$3053,AV$3053,AV1777))</f>
        <v>-4.8</v>
      </c>
      <c r="BJ1777" s="6">
        <f>IF(BI1777&gt;0, BF1777/BI1777,0)</f>
        <v>0</v>
      </c>
      <c r="BK1777" s="26">
        <f>BJ1777/BJ$3049</f>
        <v>0</v>
      </c>
      <c r="BL1777" s="6">
        <f>IF(_xlfn.NUMBERVALUE(AL1777),IF(ABS(AL1777)&lt;1,1-ABS(AL1777),0),0)</f>
        <v>0.96</v>
      </c>
      <c r="BM1777" s="6">
        <f>IF(F1777&gt;F$3054,F$3054,IF(F1777&lt;F$3053,F$3053,F1777))</f>
        <v>-5.13</v>
      </c>
      <c r="BN1777" s="6">
        <f>IF(BM1777&gt;0, BM1777/BM$3049, BM1777/BM$3050*-1)</f>
        <v>-5.1578524029760708E-2</v>
      </c>
      <c r="BO1777" s="6">
        <f>IF(O1777&gt;O$3054,O$3054,IF(O1777&lt;O$3053,O$3053,O1777))</f>
        <v>2.7</v>
      </c>
      <c r="BP1777" s="26">
        <f>BO1777/BO$3049</f>
        <v>2.5459952818282654E-2</v>
      </c>
      <c r="BQ1777" s="26">
        <f>IF(OR(BD1777=0, BH1777=0,BN1777=0,BP1777=0), 0,BD1777+BH1777+BK1777+BL1777+BN1777+BP1777)</f>
        <v>0.93780126864640623</v>
      </c>
      <c r="BR1777" s="6">
        <f>IF(D1777&gt;0,C1777/D1777,0)</f>
        <v>0.21052631578947367</v>
      </c>
    </row>
    <row r="1778" spans="1:70" x14ac:dyDescent="0.2">
      <c r="A1778" s="15" t="s">
        <v>3524</v>
      </c>
      <c r="B1778" s="15" t="s">
        <v>3525</v>
      </c>
      <c r="C1778" s="15"/>
      <c r="D1778" s="15">
        <v>1.34</v>
      </c>
      <c r="E1778" s="15"/>
      <c r="F1778" s="15"/>
      <c r="G1778" s="15"/>
      <c r="H1778" s="21"/>
      <c r="I1778" s="15"/>
      <c r="J1778" s="15"/>
      <c r="K1778" s="15"/>
      <c r="L1778" s="15"/>
      <c r="M1778" s="15"/>
      <c r="N1778" s="15"/>
      <c r="O1778" s="15"/>
      <c r="P1778" s="15"/>
      <c r="Q1778" s="15"/>
      <c r="R1778" s="15"/>
      <c r="S1778" s="15"/>
      <c r="T1778" s="15"/>
      <c r="U1778" s="15"/>
      <c r="V1778" s="15"/>
      <c r="W1778" s="15"/>
      <c r="X1778" s="15"/>
      <c r="Y1778" s="15"/>
      <c r="Z1778" s="15"/>
      <c r="AA1778" s="15"/>
      <c r="AB1778" s="15"/>
      <c r="AC1778" s="15"/>
      <c r="AD1778" s="15"/>
      <c r="AE1778" s="15"/>
      <c r="AF1778" s="15"/>
      <c r="AG1778" s="15"/>
      <c r="AH1778" s="15"/>
      <c r="AI1778" s="15"/>
      <c r="AJ1778" s="15"/>
      <c r="AK1778" s="15"/>
      <c r="AL1778" s="15"/>
      <c r="AM1778" s="15"/>
      <c r="AN1778" s="15"/>
      <c r="AO1778" s="15"/>
      <c r="AP1778" s="15"/>
      <c r="AQ1778" s="15"/>
      <c r="AR1778" s="15"/>
      <c r="AS1778" s="15"/>
      <c r="AT1778" s="15"/>
      <c r="AU1778" s="15"/>
      <c r="AV1778" s="15"/>
      <c r="AW1778" s="16">
        <v>19911</v>
      </c>
      <c r="AX1778" s="16">
        <v>215390</v>
      </c>
      <c r="AZ1778" s="6">
        <f>IF(D1778&gt;0,H1778/D1778,0)</f>
        <v>0</v>
      </c>
      <c r="BA1778" s="6">
        <f>AZ1778*Q1778</f>
        <v>0</v>
      </c>
      <c r="BB1778" s="6">
        <f>IF(C1778&gt;C$3054,C$3054,IF(C1778&lt;C$3053,C$3053,C1778))</f>
        <v>0</v>
      </c>
      <c r="BC1778" s="6">
        <f>IF(BB1778&gt;0,(D1778/15)-BB1778,0)</f>
        <v>0</v>
      </c>
      <c r="BD1778" s="6">
        <f>BC1778/BC$3049</f>
        <v>0</v>
      </c>
      <c r="BE1778" s="15">
        <f>IF(AU1778&gt;AU$3054,AU$3054,IF(AU1778&lt;AU$3053,AU$3053,AU1778))</f>
        <v>0</v>
      </c>
      <c r="BF1778" s="15">
        <f>IF(I1778&gt;I$3054,I$3054,IF(I1778&lt;I$3053,I$3053,I1778))</f>
        <v>0</v>
      </c>
      <c r="BG1778" s="6">
        <f>IF(BE1778&gt;0, BF1778/BE1778,0)</f>
        <v>0</v>
      </c>
      <c r="BH1778" s="26">
        <f>BG1778/BG$3049</f>
        <v>0</v>
      </c>
      <c r="BI1778" s="26">
        <f>IF(AV1778&gt;AV$3054,AV$3054,IF(AV1778&lt;AV$3053,AV$3053,AV1778))</f>
        <v>0</v>
      </c>
      <c r="BJ1778" s="6">
        <f>IF(BI1778&gt;0, BF1778/BI1778,0)</f>
        <v>0</v>
      </c>
      <c r="BK1778" s="26">
        <f>BJ1778/BJ$3049</f>
        <v>0</v>
      </c>
      <c r="BL1778" s="6">
        <f>IF(_xlfn.NUMBERVALUE(AL1778),IF(ABS(AL1778)&lt;1,1-ABS(AL1778),0),0)</f>
        <v>0</v>
      </c>
      <c r="BM1778" s="6">
        <f>IF(F1778&gt;F$3054,F$3054,IF(F1778&lt;F$3053,F$3053,F1778))</f>
        <v>0</v>
      </c>
      <c r="BN1778" s="6">
        <f>IF(BM1778&gt;0, BM1778/BM$3049, BM1778/BM$3050*-1)</f>
        <v>0</v>
      </c>
      <c r="BO1778" s="6">
        <f>IF(O1778&gt;O$3054,O$3054,IF(O1778&lt;O$3053,O$3053,O1778))</f>
        <v>0</v>
      </c>
      <c r="BP1778" s="26">
        <f>BO1778/BO$3049</f>
        <v>0</v>
      </c>
      <c r="BQ1778" s="26">
        <f>IF(OR(BD1778=0, BH1778=0,BN1778=0,BP1778=0), 0,BD1778+BH1778+BK1778+BL1778+BN1778+BP1778)</f>
        <v>0</v>
      </c>
      <c r="BR1778" s="6">
        <f>IF(D1778&gt;0,C1778/D1778,0)</f>
        <v>0</v>
      </c>
    </row>
    <row r="1779" spans="1:70" x14ac:dyDescent="0.2">
      <c r="A1779" s="15" t="s">
        <v>3522</v>
      </c>
      <c r="B1779" s="15" t="s">
        <v>3523</v>
      </c>
      <c r="C1779" s="15">
        <v>0.03</v>
      </c>
      <c r="D1779" s="15">
        <v>0.04</v>
      </c>
      <c r="E1779" s="15">
        <v>0.03</v>
      </c>
      <c r="F1779" s="15">
        <v>250</v>
      </c>
      <c r="G1779" s="15">
        <v>1.32</v>
      </c>
      <c r="H1779" s="21">
        <v>4770000</v>
      </c>
      <c r="I1779" s="15">
        <v>1.03</v>
      </c>
      <c r="J1779" s="15">
        <v>0</v>
      </c>
      <c r="K1779" s="15"/>
      <c r="L1779" s="15">
        <v>0</v>
      </c>
      <c r="M1779" s="15"/>
      <c r="N1779" s="15">
        <v>0</v>
      </c>
      <c r="O1779" s="15"/>
      <c r="P1779" s="15"/>
      <c r="Q1779" s="15">
        <v>0.03</v>
      </c>
      <c r="R1779" s="15">
        <v>0.01</v>
      </c>
      <c r="S1779" s="15">
        <v>1.88</v>
      </c>
      <c r="T1779" s="15">
        <v>0</v>
      </c>
      <c r="U1779" s="15">
        <v>0</v>
      </c>
      <c r="V1779" s="15">
        <v>0</v>
      </c>
      <c r="W1779" s="15">
        <v>0</v>
      </c>
      <c r="X1779" s="15">
        <v>0</v>
      </c>
      <c r="Y1779" s="15">
        <v>0</v>
      </c>
      <c r="Z1779" s="15">
        <v>0</v>
      </c>
      <c r="AA1779" s="15">
        <v>0</v>
      </c>
      <c r="AB1779" s="15"/>
      <c r="AC1779" s="15">
        <v>63.23</v>
      </c>
      <c r="AD1779" s="15">
        <v>-34.74</v>
      </c>
      <c r="AE1779" s="15">
        <v>-57.3</v>
      </c>
      <c r="AF1779" s="15">
        <v>51.73</v>
      </c>
      <c r="AG1779" s="15">
        <v>-31.31</v>
      </c>
      <c r="AH1779" s="15">
        <v>-42.72</v>
      </c>
      <c r="AI1779" s="15">
        <v>63.23</v>
      </c>
      <c r="AJ1779" s="15">
        <v>-35.33</v>
      </c>
      <c r="AK1779" s="15">
        <v>-57.32</v>
      </c>
      <c r="AL1779" s="15">
        <v>1.26</v>
      </c>
      <c r="AM1779" s="15">
        <v>82.1</v>
      </c>
      <c r="AN1779" s="15">
        <v>-90.27</v>
      </c>
      <c r="AO1779" s="15">
        <v>-102.94</v>
      </c>
      <c r="AP1779" s="15">
        <v>-154.53</v>
      </c>
      <c r="AQ1779" s="15">
        <v>291.62</v>
      </c>
      <c r="AR1779" s="15"/>
      <c r="AS1779" s="15">
        <v>3.09</v>
      </c>
      <c r="AT1779" s="15"/>
      <c r="AU1779" s="15"/>
      <c r="AV1779" s="15"/>
      <c r="AW1779" s="15">
        <v>0</v>
      </c>
      <c r="AX1779" s="15"/>
      <c r="AZ1779" s="6">
        <f>IF(D1779&gt;0,H1779/D1779,0)</f>
        <v>119250000</v>
      </c>
      <c r="BA1779" s="6">
        <f>AZ1779*Q1779</f>
        <v>3577500</v>
      </c>
      <c r="BB1779" s="6">
        <f>IF(C1779&gt;C$3054,C$3054,IF(C1779&lt;C$3053,C$3053,C1779))</f>
        <v>0.03</v>
      </c>
      <c r="BC1779" s="6">
        <f>IF(BB1779&gt;0,(D1779/15)-BB1779,0)</f>
        <v>-2.7333333333333331E-2</v>
      </c>
      <c r="BD1779" s="6">
        <f>BC1779/BC$3049</f>
        <v>-5.2638336115034016E-3</v>
      </c>
      <c r="BE1779" s="15">
        <f>IF(AU1779&gt;AU$3054,AU$3054,IF(AU1779&lt;AU$3053,AU$3053,AU1779))</f>
        <v>0</v>
      </c>
      <c r="BF1779" s="15">
        <f>IF(I1779&gt;I$3054,I$3054,IF(I1779&lt;I$3053,I$3053,I1779))</f>
        <v>1.03</v>
      </c>
      <c r="BG1779" s="6">
        <f>IF(BE1779&gt;0, BF1779/BE1779,0)</f>
        <v>0</v>
      </c>
      <c r="BH1779" s="26">
        <f>BG1779/BG$3049</f>
        <v>0</v>
      </c>
      <c r="BI1779" s="26">
        <f>IF(AV1779&gt;AV$3054,AV$3054,IF(AV1779&lt;AV$3053,AV$3053,AV1779))</f>
        <v>0</v>
      </c>
      <c r="BJ1779" s="6">
        <f>IF(BI1779&gt;0, BF1779/BI1779,0)</f>
        <v>0</v>
      </c>
      <c r="BK1779" s="26">
        <f>BJ1779/BJ$3049</f>
        <v>0</v>
      </c>
      <c r="BL1779" s="6">
        <f>IF(_xlfn.NUMBERVALUE(AL1779),IF(ABS(AL1779)&lt;1,1-ABS(AL1779),0),0)</f>
        <v>0</v>
      </c>
      <c r="BM1779" s="6">
        <f>IF(F1779&gt;F$3054,F$3054,IF(F1779&lt;F$3053,F$3053,F1779))</f>
        <v>250</v>
      </c>
      <c r="BN1779" s="6">
        <f>IF(BM1779&gt;0, BM1779/BM$3049, BM1779/BM$3050*-1)</f>
        <v>0.31582903052978789</v>
      </c>
      <c r="BO1779" s="6">
        <f>IF(O1779&gt;O$3054,O$3054,IF(O1779&lt;O$3053,O$3053,O1779))</f>
        <v>0</v>
      </c>
      <c r="BP1779" s="26">
        <f>BO1779/BO$3049</f>
        <v>0</v>
      </c>
      <c r="BQ1779" s="26">
        <f>IF(OR(BD1779=0, BH1779=0,BN1779=0,BP1779=0), 0,BD1779+BH1779+BK1779+BL1779+BN1779+BP1779)</f>
        <v>0</v>
      </c>
      <c r="BR1779" s="6">
        <f>IF(D1779&gt;0,C1779/D1779,0)</f>
        <v>0.75</v>
      </c>
    </row>
    <row r="1780" spans="1:70" x14ac:dyDescent="0.2">
      <c r="A1780" s="15" t="s">
        <v>3520</v>
      </c>
      <c r="B1780" s="15" t="s">
        <v>3521</v>
      </c>
      <c r="C1780" s="15"/>
      <c r="D1780" s="15">
        <v>0</v>
      </c>
      <c r="E1780" s="15"/>
      <c r="F1780" s="15"/>
      <c r="G1780" s="15"/>
      <c r="H1780" s="21"/>
      <c r="I1780" s="15"/>
      <c r="J1780" s="15"/>
      <c r="K1780" s="15"/>
      <c r="L1780" s="15"/>
      <c r="M1780" s="15"/>
      <c r="N1780" s="15"/>
      <c r="O1780" s="15"/>
      <c r="P1780" s="15"/>
      <c r="Q1780" s="15"/>
      <c r="R1780" s="15"/>
      <c r="S1780" s="15"/>
      <c r="T1780" s="15"/>
      <c r="U1780" s="15"/>
      <c r="V1780" s="15"/>
      <c r="W1780" s="15"/>
      <c r="X1780" s="15"/>
      <c r="Y1780" s="15"/>
      <c r="Z1780" s="15"/>
      <c r="AA1780" s="15"/>
      <c r="AB1780" s="15"/>
      <c r="AC1780" s="15"/>
      <c r="AD1780" s="15"/>
      <c r="AE1780" s="15"/>
      <c r="AF1780" s="15"/>
      <c r="AG1780" s="15"/>
      <c r="AH1780" s="15"/>
      <c r="AI1780" s="15"/>
      <c r="AJ1780" s="15"/>
      <c r="AK1780" s="15"/>
      <c r="AL1780" s="15"/>
      <c r="AM1780" s="15"/>
      <c r="AN1780" s="15"/>
      <c r="AO1780" s="15"/>
      <c r="AP1780" s="15"/>
      <c r="AQ1780" s="15"/>
      <c r="AR1780" s="15"/>
      <c r="AS1780" s="15"/>
      <c r="AT1780" s="15"/>
      <c r="AU1780" s="15"/>
      <c r="AV1780" s="15"/>
      <c r="AW1780" s="15">
        <v>0</v>
      </c>
      <c r="AX1780" s="15"/>
      <c r="AZ1780" s="6">
        <f>IF(D1780&gt;0,H1780/D1780,0)</f>
        <v>0</v>
      </c>
      <c r="BA1780" s="6">
        <f>AZ1780*Q1780</f>
        <v>0</v>
      </c>
      <c r="BB1780" s="6">
        <f>IF(C1780&gt;C$3054,C$3054,IF(C1780&lt;C$3053,C$3053,C1780))</f>
        <v>0</v>
      </c>
      <c r="BC1780" s="6">
        <f>IF(BB1780&gt;0,(D1780/15)-BB1780,0)</f>
        <v>0</v>
      </c>
      <c r="BD1780" s="6">
        <f>BC1780/BC$3049</f>
        <v>0</v>
      </c>
      <c r="BE1780" s="15">
        <f>IF(AU1780&gt;AU$3054,AU$3054,IF(AU1780&lt;AU$3053,AU$3053,AU1780))</f>
        <v>0</v>
      </c>
      <c r="BF1780" s="15">
        <f>IF(I1780&gt;I$3054,I$3054,IF(I1780&lt;I$3053,I$3053,I1780))</f>
        <v>0</v>
      </c>
      <c r="BG1780" s="6">
        <f>IF(BE1780&gt;0, BF1780/BE1780,0)</f>
        <v>0</v>
      </c>
      <c r="BH1780" s="26">
        <f>BG1780/BG$3049</f>
        <v>0</v>
      </c>
      <c r="BI1780" s="26">
        <f>IF(AV1780&gt;AV$3054,AV$3054,IF(AV1780&lt;AV$3053,AV$3053,AV1780))</f>
        <v>0</v>
      </c>
      <c r="BJ1780" s="6">
        <f>IF(BI1780&gt;0, BF1780/BI1780,0)</f>
        <v>0</v>
      </c>
      <c r="BK1780" s="26">
        <f>BJ1780/BJ$3049</f>
        <v>0</v>
      </c>
      <c r="BL1780" s="6">
        <f>IF(_xlfn.NUMBERVALUE(AL1780),IF(ABS(AL1780)&lt;1,1-ABS(AL1780),0),0)</f>
        <v>0</v>
      </c>
      <c r="BM1780" s="6">
        <f>IF(F1780&gt;F$3054,F$3054,IF(F1780&lt;F$3053,F$3053,F1780))</f>
        <v>0</v>
      </c>
      <c r="BN1780" s="6">
        <f>IF(BM1780&gt;0, BM1780/BM$3049, BM1780/BM$3050*-1)</f>
        <v>0</v>
      </c>
      <c r="BO1780" s="6">
        <f>IF(O1780&gt;O$3054,O$3054,IF(O1780&lt;O$3053,O$3053,O1780))</f>
        <v>0</v>
      </c>
      <c r="BP1780" s="26">
        <f>BO1780/BO$3049</f>
        <v>0</v>
      </c>
      <c r="BQ1780" s="26">
        <f>IF(OR(BD1780=0, BH1780=0,BN1780=0,BP1780=0), 0,BD1780+BH1780+BK1780+BL1780+BN1780+BP1780)</f>
        <v>0</v>
      </c>
      <c r="BR1780" s="6">
        <f>IF(D1780&gt;0,C1780/D1780,0)</f>
        <v>0</v>
      </c>
    </row>
    <row r="1781" spans="1:70" x14ac:dyDescent="0.2">
      <c r="A1781" s="15" t="s">
        <v>3775</v>
      </c>
      <c r="B1781" s="15" t="s">
        <v>3776</v>
      </c>
      <c r="C1781" s="15">
        <v>-0.09</v>
      </c>
      <c r="D1781" s="15">
        <v>0.05</v>
      </c>
      <c r="E1781" s="15">
        <v>0.34</v>
      </c>
      <c r="F1781" s="15">
        <v>-93.88</v>
      </c>
      <c r="G1781" s="15">
        <v>3.41</v>
      </c>
      <c r="H1781" s="21">
        <v>16440000</v>
      </c>
      <c r="I1781" s="15"/>
      <c r="J1781" s="15">
        <v>0</v>
      </c>
      <c r="K1781" s="15"/>
      <c r="L1781" s="15">
        <v>0</v>
      </c>
      <c r="M1781" s="15"/>
      <c r="N1781" s="15">
        <v>0</v>
      </c>
      <c r="O1781" s="15"/>
      <c r="P1781" s="15"/>
      <c r="Q1781" s="15">
        <v>0.02</v>
      </c>
      <c r="R1781" s="15">
        <v>0.03</v>
      </c>
      <c r="S1781" s="15">
        <v>2.87</v>
      </c>
      <c r="T1781" s="15">
        <v>28.99</v>
      </c>
      <c r="U1781" s="15">
        <v>40.44</v>
      </c>
      <c r="V1781" s="15">
        <v>32.32</v>
      </c>
      <c r="W1781" s="15">
        <v>44.42</v>
      </c>
      <c r="X1781" s="15">
        <v>72.92</v>
      </c>
      <c r="Y1781" s="15">
        <v>197.38</v>
      </c>
      <c r="Z1781" s="15">
        <v>81.31</v>
      </c>
      <c r="AA1781" s="15">
        <v>216.81</v>
      </c>
      <c r="AB1781" s="15"/>
      <c r="AC1781" s="15">
        <v>-511.1</v>
      </c>
      <c r="AD1781" s="15"/>
      <c r="AE1781" s="15">
        <v>-328.61</v>
      </c>
      <c r="AF1781" s="15">
        <v>-323.73</v>
      </c>
      <c r="AG1781" s="15"/>
      <c r="AH1781" s="15">
        <v>-237.86</v>
      </c>
      <c r="AI1781" s="15">
        <v>-787.98</v>
      </c>
      <c r="AJ1781" s="15"/>
      <c r="AK1781" s="15">
        <v>-430.99</v>
      </c>
      <c r="AL1781" s="15">
        <v>-0.02</v>
      </c>
      <c r="AM1781" s="15">
        <v>114.88</v>
      </c>
      <c r="AN1781" s="15">
        <v>-13.28</v>
      </c>
      <c r="AO1781" s="15">
        <v>-101.79</v>
      </c>
      <c r="AP1781" s="15">
        <v>-103.02</v>
      </c>
      <c r="AQ1781" s="15">
        <v>-107.4</v>
      </c>
      <c r="AR1781" s="15"/>
      <c r="AS1781" s="15"/>
      <c r="AT1781" s="15"/>
      <c r="AU1781" s="15"/>
      <c r="AV1781" s="15"/>
      <c r="AW1781" s="16">
        <v>284499</v>
      </c>
      <c r="AX1781" s="16">
        <v>242941</v>
      </c>
      <c r="AZ1781" s="6">
        <f>IF(D1781&gt;0,H1781/D1781,0)</f>
        <v>328800000</v>
      </c>
      <c r="BA1781" s="6">
        <f>AZ1781*Q1781</f>
        <v>6576000</v>
      </c>
      <c r="BB1781" s="6">
        <f>IF(C1781&gt;C$3054,C$3054,IF(C1781&lt;C$3053,C$3053,C1781))</f>
        <v>-0.09</v>
      </c>
      <c r="BC1781" s="6">
        <f>IF(BB1781&gt;0,(D1781/15)-BB1781,0)</f>
        <v>0</v>
      </c>
      <c r="BD1781" s="6">
        <f>BC1781/BC$3049</f>
        <v>0</v>
      </c>
      <c r="BE1781" s="15">
        <f>IF(AU1781&gt;AU$3054,AU$3054,IF(AU1781&lt;AU$3053,AU$3053,AU1781))</f>
        <v>0</v>
      </c>
      <c r="BF1781" s="15">
        <f>IF(I1781&gt;I$3054,I$3054,IF(I1781&lt;I$3053,I$3053,I1781))</f>
        <v>0</v>
      </c>
      <c r="BG1781" s="6">
        <f>IF(BE1781&gt;0, BF1781/BE1781,0)</f>
        <v>0</v>
      </c>
      <c r="BH1781" s="26">
        <f>BG1781/BG$3049</f>
        <v>0</v>
      </c>
      <c r="BI1781" s="26">
        <f>IF(AV1781&gt;AV$3054,AV$3054,IF(AV1781&lt;AV$3053,AV$3053,AV1781))</f>
        <v>0</v>
      </c>
      <c r="BJ1781" s="6">
        <f>IF(BI1781&gt;0, BF1781/BI1781,0)</f>
        <v>0</v>
      </c>
      <c r="BK1781" s="26">
        <f>BJ1781/BJ$3049</f>
        <v>0</v>
      </c>
      <c r="BL1781" s="6">
        <f>IF(_xlfn.NUMBERVALUE(AL1781),IF(ABS(AL1781)&lt;1,1-ABS(AL1781),0),0)</f>
        <v>0.98</v>
      </c>
      <c r="BM1781" s="6">
        <f>IF(F1781&gt;F$3054,F$3054,IF(F1781&lt;F$3053,F$3053,F1781))</f>
        <v>-93.88</v>
      </c>
      <c r="BN1781" s="6">
        <f>IF(BM1781&gt;0, BM1781/BM$3049, BM1781/BM$3050*-1)</f>
        <v>-0.94389704403780417</v>
      </c>
      <c r="BO1781" s="6">
        <f>IF(O1781&gt;O$3054,O$3054,IF(O1781&lt;O$3053,O$3053,O1781))</f>
        <v>0</v>
      </c>
      <c r="BP1781" s="26">
        <f>BO1781/BO$3049</f>
        <v>0</v>
      </c>
      <c r="BQ1781" s="26">
        <f>IF(OR(BD1781=0, BH1781=0,BN1781=0,BP1781=0), 0,BD1781+BH1781+BK1781+BL1781+BN1781+BP1781)</f>
        <v>0</v>
      </c>
      <c r="BR1781" s="6">
        <f>IF(D1781&gt;0,C1781/D1781,0)</f>
        <v>-1.7999999999999998</v>
      </c>
    </row>
    <row r="1782" spans="1:70" x14ac:dyDescent="0.2">
      <c r="A1782" s="15" t="s">
        <v>3413</v>
      </c>
      <c r="B1782" s="15" t="s">
        <v>3414</v>
      </c>
      <c r="C1782" s="15"/>
      <c r="D1782" s="15">
        <v>3.6</v>
      </c>
      <c r="E1782" s="15"/>
      <c r="F1782" s="15"/>
      <c r="G1782" s="15"/>
      <c r="H1782" s="21"/>
      <c r="I1782" s="15"/>
      <c r="J1782" s="15"/>
      <c r="K1782" s="15"/>
      <c r="L1782" s="15"/>
      <c r="M1782" s="15"/>
      <c r="N1782" s="15"/>
      <c r="O1782" s="15"/>
      <c r="P1782" s="15"/>
      <c r="Q1782" s="15"/>
      <c r="R1782" s="15"/>
      <c r="S1782" s="15"/>
      <c r="T1782" s="15"/>
      <c r="U1782" s="15"/>
      <c r="V1782" s="15"/>
      <c r="W1782" s="15"/>
      <c r="X1782" s="15"/>
      <c r="Y1782" s="15"/>
      <c r="Z1782" s="15"/>
      <c r="AA1782" s="15"/>
      <c r="AB1782" s="15"/>
      <c r="AC1782" s="15"/>
      <c r="AD1782" s="15"/>
      <c r="AE1782" s="15"/>
      <c r="AF1782" s="15"/>
      <c r="AG1782" s="15"/>
      <c r="AH1782" s="15"/>
      <c r="AI1782" s="15"/>
      <c r="AJ1782" s="15"/>
      <c r="AK1782" s="15"/>
      <c r="AL1782" s="15"/>
      <c r="AM1782" s="15"/>
      <c r="AN1782" s="15"/>
      <c r="AO1782" s="15"/>
      <c r="AP1782" s="15"/>
      <c r="AQ1782" s="15"/>
      <c r="AR1782" s="15"/>
      <c r="AS1782" s="15"/>
      <c r="AT1782" s="15"/>
      <c r="AU1782" s="15"/>
      <c r="AV1782" s="15"/>
      <c r="AW1782" s="15">
        <v>0</v>
      </c>
      <c r="AX1782" s="15"/>
      <c r="AZ1782" s="6">
        <f>IF(D1782&gt;0,H1782/D1782,0)</f>
        <v>0</v>
      </c>
      <c r="BA1782" s="6">
        <f>AZ1782*Q1782</f>
        <v>0</v>
      </c>
      <c r="BB1782" s="6">
        <f>IF(C1782&gt;C$3054,C$3054,IF(C1782&lt;C$3053,C$3053,C1782))</f>
        <v>0</v>
      </c>
      <c r="BC1782" s="6">
        <f>IF(BB1782&gt;0,(D1782/15)-BB1782,0)</f>
        <v>0</v>
      </c>
      <c r="BD1782" s="6">
        <f>BC1782/BC$3049</f>
        <v>0</v>
      </c>
      <c r="BE1782" s="15">
        <f>IF(AU1782&gt;AU$3054,AU$3054,IF(AU1782&lt;AU$3053,AU$3053,AU1782))</f>
        <v>0</v>
      </c>
      <c r="BF1782" s="15">
        <f>IF(I1782&gt;I$3054,I$3054,IF(I1782&lt;I$3053,I$3053,I1782))</f>
        <v>0</v>
      </c>
      <c r="BG1782" s="6">
        <f>IF(BE1782&gt;0, BF1782/BE1782,0)</f>
        <v>0</v>
      </c>
      <c r="BH1782" s="26">
        <f>BG1782/BG$3049</f>
        <v>0</v>
      </c>
      <c r="BI1782" s="26">
        <f>IF(AV1782&gt;AV$3054,AV$3054,IF(AV1782&lt;AV$3053,AV$3053,AV1782))</f>
        <v>0</v>
      </c>
      <c r="BJ1782" s="6">
        <f>IF(BI1782&gt;0, BF1782/BI1782,0)</f>
        <v>0</v>
      </c>
      <c r="BK1782" s="26">
        <f>BJ1782/BJ$3049</f>
        <v>0</v>
      </c>
      <c r="BL1782" s="6">
        <f>IF(_xlfn.NUMBERVALUE(AL1782),IF(ABS(AL1782)&lt;1,1-ABS(AL1782),0),0)</f>
        <v>0</v>
      </c>
      <c r="BM1782" s="6">
        <f>IF(F1782&gt;F$3054,F$3054,IF(F1782&lt;F$3053,F$3053,F1782))</f>
        <v>0</v>
      </c>
      <c r="BN1782" s="6">
        <f>IF(BM1782&gt;0, BM1782/BM$3049, BM1782/BM$3050*-1)</f>
        <v>0</v>
      </c>
      <c r="BO1782" s="6">
        <f>IF(O1782&gt;O$3054,O$3054,IF(O1782&lt;O$3053,O$3053,O1782))</f>
        <v>0</v>
      </c>
      <c r="BP1782" s="26">
        <f>BO1782/BO$3049</f>
        <v>0</v>
      </c>
      <c r="BQ1782" s="26">
        <f>IF(OR(BD1782=0, BH1782=0,BN1782=0,BP1782=0), 0,BD1782+BH1782+BK1782+BL1782+BN1782+BP1782)</f>
        <v>0</v>
      </c>
      <c r="BR1782" s="6">
        <f>IF(D1782&gt;0,C1782/D1782,0)</f>
        <v>0</v>
      </c>
    </row>
    <row r="1783" spans="1:70" x14ac:dyDescent="0.2">
      <c r="A1783" s="15" t="s">
        <v>3722</v>
      </c>
      <c r="B1783" s="15" t="s">
        <v>3723</v>
      </c>
      <c r="C1783" s="15">
        <v>-0.03</v>
      </c>
      <c r="D1783" s="15">
        <v>0.14000000000000001</v>
      </c>
      <c r="E1783" s="15">
        <v>0.12</v>
      </c>
      <c r="F1783" s="15">
        <v>-3.57</v>
      </c>
      <c r="G1783" s="15">
        <v>6.76</v>
      </c>
      <c r="H1783" s="21">
        <v>65120000</v>
      </c>
      <c r="I1783" s="15"/>
      <c r="J1783" s="15">
        <v>0</v>
      </c>
      <c r="K1783" s="15"/>
      <c r="L1783" s="15">
        <v>0</v>
      </c>
      <c r="M1783" s="15"/>
      <c r="N1783" s="15">
        <v>0</v>
      </c>
      <c r="O1783" s="15"/>
      <c r="P1783" s="15"/>
      <c r="Q1783" s="15">
        <v>0.02</v>
      </c>
      <c r="R1783" s="15">
        <v>0.01</v>
      </c>
      <c r="S1783" s="15">
        <v>0.49</v>
      </c>
      <c r="T1783" s="15">
        <v>0</v>
      </c>
      <c r="U1783" s="15">
        <v>0</v>
      </c>
      <c r="V1783" s="15">
        <v>40.5</v>
      </c>
      <c r="W1783" s="15">
        <v>40.5</v>
      </c>
      <c r="X1783" s="15">
        <v>0</v>
      </c>
      <c r="Y1783" s="15">
        <v>0</v>
      </c>
      <c r="Z1783" s="15">
        <v>85.18</v>
      </c>
      <c r="AA1783" s="15">
        <v>85.18</v>
      </c>
      <c r="AB1783" s="16">
        <v>-1785.86</v>
      </c>
      <c r="AC1783" s="15">
        <v>-129.36000000000001</v>
      </c>
      <c r="AD1783" s="15"/>
      <c r="AE1783" s="15">
        <v>-129.36000000000001</v>
      </c>
      <c r="AF1783" s="15">
        <v>-73.739999999999995</v>
      </c>
      <c r="AG1783" s="15"/>
      <c r="AH1783" s="15">
        <v>-73.739999999999995</v>
      </c>
      <c r="AI1783" s="15">
        <v>-129.74</v>
      </c>
      <c r="AJ1783" s="15"/>
      <c r="AK1783" s="15">
        <v>-129.74</v>
      </c>
      <c r="AL1783" s="15">
        <v>0.39</v>
      </c>
      <c r="AM1783" s="15">
        <v>479.85</v>
      </c>
      <c r="AN1783" s="15"/>
      <c r="AO1783" s="16">
        <v>-2812.05</v>
      </c>
      <c r="AP1783" s="16">
        <v>-2882.31</v>
      </c>
      <c r="AQ1783" s="16">
        <v>-2882.31</v>
      </c>
      <c r="AR1783" s="15"/>
      <c r="AS1783" s="15"/>
      <c r="AT1783" s="15"/>
      <c r="AU1783" s="15"/>
      <c r="AV1783" s="15"/>
      <c r="AW1783" s="15">
        <v>0</v>
      </c>
      <c r="AX1783" s="15"/>
      <c r="AZ1783" s="6">
        <f>IF(D1783&gt;0,H1783/D1783,0)</f>
        <v>465142857.14285707</v>
      </c>
      <c r="BA1783" s="6">
        <f>AZ1783*Q1783</f>
        <v>9302857.1428571418</v>
      </c>
      <c r="BB1783" s="6">
        <f>IF(C1783&gt;C$3054,C$3054,IF(C1783&lt;C$3053,C$3053,C1783))</f>
        <v>-0.03</v>
      </c>
      <c r="BC1783" s="6">
        <f>IF(BB1783&gt;0,(D1783/15)-BB1783,0)</f>
        <v>0</v>
      </c>
      <c r="BD1783" s="6">
        <f>BC1783/BC$3049</f>
        <v>0</v>
      </c>
      <c r="BE1783" s="15">
        <f>IF(AU1783&gt;AU$3054,AU$3054,IF(AU1783&lt;AU$3053,AU$3053,AU1783))</f>
        <v>0</v>
      </c>
      <c r="BF1783" s="15">
        <f>IF(I1783&gt;I$3054,I$3054,IF(I1783&lt;I$3053,I$3053,I1783))</f>
        <v>0</v>
      </c>
      <c r="BG1783" s="6">
        <f>IF(BE1783&gt;0, BF1783/BE1783,0)</f>
        <v>0</v>
      </c>
      <c r="BH1783" s="26">
        <f>BG1783/BG$3049</f>
        <v>0</v>
      </c>
      <c r="BI1783" s="26">
        <f>IF(AV1783&gt;AV$3054,AV$3054,IF(AV1783&lt;AV$3053,AV$3053,AV1783))</f>
        <v>0</v>
      </c>
      <c r="BJ1783" s="6">
        <f>IF(BI1783&gt;0, BF1783/BI1783,0)</f>
        <v>0</v>
      </c>
      <c r="BK1783" s="26">
        <f>BJ1783/BJ$3049</f>
        <v>0</v>
      </c>
      <c r="BL1783" s="6">
        <f>IF(_xlfn.NUMBERVALUE(AL1783),IF(ABS(AL1783)&lt;1,1-ABS(AL1783),0),0)</f>
        <v>0.61</v>
      </c>
      <c r="BM1783" s="6">
        <f>IF(F1783&gt;F$3054,F$3054,IF(F1783&lt;F$3053,F$3053,F1783))</f>
        <v>-3.57</v>
      </c>
      <c r="BN1783" s="6">
        <f>IF(BM1783&gt;0, BM1783/BM$3049, BM1783/BM$3050*-1)</f>
        <v>-3.5893826663985523E-2</v>
      </c>
      <c r="BO1783" s="6">
        <f>IF(O1783&gt;O$3054,O$3054,IF(O1783&lt;O$3053,O$3053,O1783))</f>
        <v>0</v>
      </c>
      <c r="BP1783" s="26">
        <f>BO1783/BO$3049</f>
        <v>0</v>
      </c>
      <c r="BQ1783" s="26">
        <f>IF(OR(BD1783=0, BH1783=0,BN1783=0,BP1783=0), 0,BD1783+BH1783+BK1783+BL1783+BN1783+BP1783)</f>
        <v>0</v>
      </c>
      <c r="BR1783" s="6">
        <f>IF(D1783&gt;0,C1783/D1783,0)</f>
        <v>-0.21428571428571425</v>
      </c>
    </row>
    <row r="1784" spans="1:70" x14ac:dyDescent="0.2">
      <c r="A1784" s="15" t="s">
        <v>3526</v>
      </c>
      <c r="B1784" s="15" t="s">
        <v>3527</v>
      </c>
      <c r="C1784" s="15"/>
      <c r="D1784" s="15">
        <v>0</v>
      </c>
      <c r="E1784" s="15"/>
      <c r="F1784" s="15"/>
      <c r="G1784" s="15"/>
      <c r="H1784" s="21"/>
      <c r="I1784" s="15"/>
      <c r="J1784" s="15"/>
      <c r="K1784" s="15"/>
      <c r="L1784" s="15"/>
      <c r="M1784" s="15"/>
      <c r="N1784" s="15"/>
      <c r="O1784" s="15"/>
      <c r="P1784" s="15"/>
      <c r="Q1784" s="15"/>
      <c r="R1784" s="15"/>
      <c r="S1784" s="15"/>
      <c r="T1784" s="15"/>
      <c r="U1784" s="15"/>
      <c r="V1784" s="15"/>
      <c r="W1784" s="15"/>
      <c r="X1784" s="15"/>
      <c r="Y1784" s="15"/>
      <c r="Z1784" s="15"/>
      <c r="AA1784" s="15"/>
      <c r="AB1784" s="15"/>
      <c r="AC1784" s="15"/>
      <c r="AD1784" s="15"/>
      <c r="AE1784" s="15"/>
      <c r="AF1784" s="15"/>
      <c r="AG1784" s="15"/>
      <c r="AH1784" s="15"/>
      <c r="AI1784" s="15"/>
      <c r="AJ1784" s="15"/>
      <c r="AK1784" s="15"/>
      <c r="AL1784" s="15"/>
      <c r="AM1784" s="15"/>
      <c r="AN1784" s="15"/>
      <c r="AO1784" s="15"/>
      <c r="AP1784" s="15"/>
      <c r="AQ1784" s="15"/>
      <c r="AR1784" s="15"/>
      <c r="AS1784" s="15"/>
      <c r="AT1784" s="15"/>
      <c r="AU1784" s="15"/>
      <c r="AV1784" s="15"/>
      <c r="AW1784" s="15">
        <v>0</v>
      </c>
      <c r="AX1784" s="15"/>
      <c r="AZ1784" s="6">
        <f>IF(D1784&gt;0,H1784/D1784,0)</f>
        <v>0</v>
      </c>
      <c r="BA1784" s="6">
        <f>AZ1784*Q1784</f>
        <v>0</v>
      </c>
      <c r="BB1784" s="6">
        <f>IF(C1784&gt;C$3054,C$3054,IF(C1784&lt;C$3053,C$3053,C1784))</f>
        <v>0</v>
      </c>
      <c r="BC1784" s="6">
        <f>IF(BB1784&gt;0,(D1784/15)-BB1784,0)</f>
        <v>0</v>
      </c>
      <c r="BD1784" s="6">
        <f>BC1784/BC$3049</f>
        <v>0</v>
      </c>
      <c r="BE1784" s="15">
        <f>IF(AU1784&gt;AU$3054,AU$3054,IF(AU1784&lt;AU$3053,AU$3053,AU1784))</f>
        <v>0</v>
      </c>
      <c r="BF1784" s="15">
        <f>IF(I1784&gt;I$3054,I$3054,IF(I1784&lt;I$3053,I$3053,I1784))</f>
        <v>0</v>
      </c>
      <c r="BG1784" s="6">
        <f>IF(BE1784&gt;0, BF1784/BE1784,0)</f>
        <v>0</v>
      </c>
      <c r="BH1784" s="26">
        <f>BG1784/BG$3049</f>
        <v>0</v>
      </c>
      <c r="BI1784" s="26">
        <f>IF(AV1784&gt;AV$3054,AV$3054,IF(AV1784&lt;AV$3053,AV$3053,AV1784))</f>
        <v>0</v>
      </c>
      <c r="BJ1784" s="6">
        <f>IF(BI1784&gt;0, BF1784/BI1784,0)</f>
        <v>0</v>
      </c>
      <c r="BK1784" s="26">
        <f>BJ1784/BJ$3049</f>
        <v>0</v>
      </c>
      <c r="BL1784" s="6">
        <f>IF(_xlfn.NUMBERVALUE(AL1784),IF(ABS(AL1784)&lt;1,1-ABS(AL1784),0),0)</f>
        <v>0</v>
      </c>
      <c r="BM1784" s="6">
        <f>IF(F1784&gt;F$3054,F$3054,IF(F1784&lt;F$3053,F$3053,F1784))</f>
        <v>0</v>
      </c>
      <c r="BN1784" s="6">
        <f>IF(BM1784&gt;0, BM1784/BM$3049, BM1784/BM$3050*-1)</f>
        <v>0</v>
      </c>
      <c r="BO1784" s="6">
        <f>IF(O1784&gt;O$3054,O$3054,IF(O1784&lt;O$3053,O$3053,O1784))</f>
        <v>0</v>
      </c>
      <c r="BP1784" s="26">
        <f>BO1784/BO$3049</f>
        <v>0</v>
      </c>
      <c r="BQ1784" s="26">
        <f>IF(OR(BD1784=0, BH1784=0,BN1784=0,BP1784=0), 0,BD1784+BH1784+BK1784+BL1784+BN1784+BP1784)</f>
        <v>0</v>
      </c>
      <c r="BR1784" s="6">
        <f>IF(D1784&gt;0,C1784/D1784,0)</f>
        <v>0</v>
      </c>
    </row>
    <row r="1785" spans="1:70" x14ac:dyDescent="0.2">
      <c r="A1785" s="15" t="s">
        <v>3779</v>
      </c>
      <c r="B1785" s="15" t="s">
        <v>3780</v>
      </c>
      <c r="C1785" s="15">
        <v>0.02</v>
      </c>
      <c r="D1785" s="15">
        <v>1.47</v>
      </c>
      <c r="E1785" s="15">
        <v>1.34</v>
      </c>
      <c r="F1785" s="15">
        <v>-31.48</v>
      </c>
      <c r="G1785" s="15">
        <v>5.45</v>
      </c>
      <c r="H1785" s="21">
        <v>67510000</v>
      </c>
      <c r="I1785" s="15">
        <v>91.36</v>
      </c>
      <c r="J1785" s="15">
        <v>0.04</v>
      </c>
      <c r="K1785" s="15">
        <v>0.04</v>
      </c>
      <c r="L1785" s="15">
        <v>0.04</v>
      </c>
      <c r="M1785" s="15">
        <v>0.04</v>
      </c>
      <c r="N1785" s="15">
        <v>0.04</v>
      </c>
      <c r="O1785" s="15">
        <v>2.97</v>
      </c>
      <c r="P1785" s="15"/>
      <c r="Q1785" s="15">
        <v>0.27</v>
      </c>
      <c r="R1785" s="15">
        <v>0.15</v>
      </c>
      <c r="S1785" s="15">
        <v>0.78</v>
      </c>
      <c r="T1785" s="15">
        <v>7.86</v>
      </c>
      <c r="U1785" s="15">
        <v>7.86</v>
      </c>
      <c r="V1785" s="15">
        <v>12.59</v>
      </c>
      <c r="W1785" s="15">
        <v>12.59</v>
      </c>
      <c r="X1785" s="15">
        <v>24.06</v>
      </c>
      <c r="Y1785" s="15">
        <v>24.06</v>
      </c>
      <c r="Z1785" s="15">
        <v>38.54</v>
      </c>
      <c r="AA1785" s="15">
        <v>38.54</v>
      </c>
      <c r="AB1785" s="15">
        <v>16.88</v>
      </c>
      <c r="AC1785" s="15"/>
      <c r="AD1785" s="15"/>
      <c r="AE1785" s="15">
        <v>6.07</v>
      </c>
      <c r="AF1785" s="15"/>
      <c r="AG1785" s="15"/>
      <c r="AH1785" s="15">
        <v>2.84</v>
      </c>
      <c r="AI1785" s="15"/>
      <c r="AJ1785" s="15"/>
      <c r="AK1785" s="15">
        <v>7.67</v>
      </c>
      <c r="AL1785" s="15"/>
      <c r="AM1785" s="15">
        <v>20.18</v>
      </c>
      <c r="AN1785" s="15">
        <v>80.540000000000006</v>
      </c>
      <c r="AO1785" s="15">
        <v>8.26</v>
      </c>
      <c r="AP1785" s="15">
        <v>2.2799999999999998</v>
      </c>
      <c r="AQ1785" s="15">
        <v>0.67</v>
      </c>
      <c r="AR1785" s="15"/>
      <c r="AS1785" s="15"/>
      <c r="AT1785" s="15"/>
      <c r="AU1785" s="15"/>
      <c r="AV1785" s="15"/>
      <c r="AW1785" s="16">
        <v>30131</v>
      </c>
      <c r="AX1785" s="16">
        <v>24884</v>
      </c>
      <c r="AZ1785" s="6">
        <f>IF(D1785&gt;0,H1785/D1785,0)</f>
        <v>45925170.068027213</v>
      </c>
      <c r="BA1785" s="6">
        <f>AZ1785*Q1785</f>
        <v>12399795.918367349</v>
      </c>
      <c r="BB1785" s="6">
        <f>IF(C1785&gt;C$3054,C$3054,IF(C1785&lt;C$3053,C$3053,C1785))</f>
        <v>0.02</v>
      </c>
      <c r="BC1785" s="6">
        <f>IF(BB1785&gt;0,(D1785/15)-BB1785,0)</f>
        <v>7.8E-2</v>
      </c>
      <c r="BD1785" s="6">
        <f>BC1785/BC$3049</f>
        <v>1.5021183720631659E-2</v>
      </c>
      <c r="BE1785" s="15">
        <f>IF(AU1785&gt;AU$3054,AU$3054,IF(AU1785&lt;AU$3053,AU$3053,AU1785))</f>
        <v>0</v>
      </c>
      <c r="BF1785" s="15">
        <f>IF(I1785&gt;I$3054,I$3054,IF(I1785&lt;I$3053,I$3053,I1785))</f>
        <v>91.36</v>
      </c>
      <c r="BG1785" s="6">
        <f>IF(BE1785&gt;0, BF1785/BE1785,0)</f>
        <v>0</v>
      </c>
      <c r="BH1785" s="26">
        <f>BG1785/BG$3049</f>
        <v>0</v>
      </c>
      <c r="BI1785" s="26">
        <f>IF(AV1785&gt;AV$3054,AV$3054,IF(AV1785&lt;AV$3053,AV$3053,AV1785))</f>
        <v>0</v>
      </c>
      <c r="BJ1785" s="6">
        <f>IF(BI1785&gt;0, BF1785/BI1785,0)</f>
        <v>0</v>
      </c>
      <c r="BK1785" s="26">
        <f>BJ1785/BJ$3049</f>
        <v>0</v>
      </c>
      <c r="BL1785" s="6">
        <f>IF(_xlfn.NUMBERVALUE(AL1785),IF(ABS(AL1785)&lt;1,1-ABS(AL1785),0),0)</f>
        <v>0</v>
      </c>
      <c r="BM1785" s="6">
        <f>IF(F1785&gt;F$3054,F$3054,IF(F1785&lt;F$3053,F$3053,F1785))</f>
        <v>-31.48</v>
      </c>
      <c r="BN1785" s="6">
        <f>IF(BM1785&gt;0, BM1785/BM$3049, BM1785/BM$3050*-1)</f>
        <v>-0.31650914940679675</v>
      </c>
      <c r="BO1785" s="6">
        <f>IF(O1785&gt;O$3054,O$3054,IF(O1785&lt;O$3053,O$3053,O1785))</f>
        <v>2.97</v>
      </c>
      <c r="BP1785" s="26">
        <f>BO1785/BO$3049</f>
        <v>2.8005948100110919E-2</v>
      </c>
      <c r="BQ1785" s="26">
        <f>IF(OR(BD1785=0, BH1785=0,BN1785=0,BP1785=0), 0,BD1785+BH1785+BK1785+BL1785+BN1785+BP1785)</f>
        <v>0</v>
      </c>
      <c r="BR1785" s="6">
        <f>IF(D1785&gt;0,C1785/D1785,0)</f>
        <v>1.360544217687075E-2</v>
      </c>
    </row>
    <row r="1786" spans="1:70" x14ac:dyDescent="0.2">
      <c r="A1786" s="15" t="s">
        <v>61</v>
      </c>
      <c r="B1786" s="15" t="s">
        <v>3799</v>
      </c>
      <c r="C1786" s="15">
        <v>-0.14000000000000001</v>
      </c>
      <c r="D1786" s="15">
        <v>13.06</v>
      </c>
      <c r="E1786" s="15">
        <v>10.29</v>
      </c>
      <c r="F1786" s="15">
        <v>217.69</v>
      </c>
      <c r="G1786" s="15">
        <v>2.34</v>
      </c>
      <c r="H1786" s="21">
        <v>2440000000</v>
      </c>
      <c r="I1786" s="15"/>
      <c r="J1786" s="15">
        <v>0.21</v>
      </c>
      <c r="K1786" s="15">
        <v>0.21</v>
      </c>
      <c r="L1786" s="15">
        <v>0.3</v>
      </c>
      <c r="M1786" s="15">
        <v>0.3</v>
      </c>
      <c r="N1786" s="15">
        <v>0.3</v>
      </c>
      <c r="O1786" s="15">
        <v>2.38</v>
      </c>
      <c r="P1786" s="15">
        <v>42.12</v>
      </c>
      <c r="Q1786" s="15">
        <v>5.3</v>
      </c>
      <c r="R1786" s="15">
        <v>2.1800000000000002</v>
      </c>
      <c r="S1786" s="15">
        <v>1.56</v>
      </c>
      <c r="T1786" s="15">
        <v>4.41</v>
      </c>
      <c r="U1786" s="15">
        <v>4.41</v>
      </c>
      <c r="V1786" s="15">
        <v>13.56</v>
      </c>
      <c r="W1786" s="15">
        <v>13.56</v>
      </c>
      <c r="X1786" s="15">
        <v>7.22</v>
      </c>
      <c r="Y1786" s="15">
        <v>7.22</v>
      </c>
      <c r="Z1786" s="15">
        <v>22.17</v>
      </c>
      <c r="AA1786" s="15">
        <v>22.17</v>
      </c>
      <c r="AB1786" s="15">
        <v>30.28</v>
      </c>
      <c r="AC1786" s="15">
        <v>-2.0299999999999998</v>
      </c>
      <c r="AD1786" s="15">
        <v>10</v>
      </c>
      <c r="AE1786" s="15">
        <v>-2.0299999999999998</v>
      </c>
      <c r="AF1786" s="15">
        <v>-1.62</v>
      </c>
      <c r="AG1786" s="15">
        <v>8.01</v>
      </c>
      <c r="AH1786" s="15">
        <v>-1.62</v>
      </c>
      <c r="AI1786" s="15">
        <v>-2.42</v>
      </c>
      <c r="AJ1786" s="15">
        <v>13.19</v>
      </c>
      <c r="AK1786" s="15">
        <v>-2.42</v>
      </c>
      <c r="AL1786" s="15">
        <v>1.43</v>
      </c>
      <c r="AM1786" s="15">
        <v>150.55000000000001</v>
      </c>
      <c r="AN1786" s="15">
        <v>87.04</v>
      </c>
      <c r="AO1786" s="15">
        <v>23.78</v>
      </c>
      <c r="AP1786" s="15">
        <v>-3.41</v>
      </c>
      <c r="AQ1786" s="15">
        <v>-2.21</v>
      </c>
      <c r="AR1786" s="15"/>
      <c r="AS1786" s="15">
        <v>14.08</v>
      </c>
      <c r="AT1786" s="15"/>
      <c r="AU1786" s="15"/>
      <c r="AV1786" s="15"/>
      <c r="AW1786" s="16">
        <v>839935</v>
      </c>
      <c r="AX1786" s="16">
        <v>842030</v>
      </c>
      <c r="AZ1786" s="6">
        <f>IF(D1786&gt;0,H1786/D1786,0)</f>
        <v>186830015.31393567</v>
      </c>
      <c r="BA1786" s="6">
        <f>AZ1786*Q1786</f>
        <v>990199081.16385901</v>
      </c>
      <c r="BB1786" s="6">
        <f>IF(C1786&gt;C$3054,C$3054,IF(C1786&lt;C$3053,C$3053,C1786))</f>
        <v>-0.14000000000000001</v>
      </c>
      <c r="BC1786" s="6">
        <f>IF(BB1786&gt;0,(D1786/15)-BB1786,0)</f>
        <v>0</v>
      </c>
      <c r="BD1786" s="6">
        <f>BC1786/BC$3049</f>
        <v>0</v>
      </c>
      <c r="BE1786" s="15">
        <f>IF(AU1786&gt;AU$3054,AU$3054,IF(AU1786&lt;AU$3053,AU$3053,AU1786))</f>
        <v>0</v>
      </c>
      <c r="BF1786" s="15">
        <f>IF(I1786&gt;I$3054,I$3054,IF(I1786&lt;I$3053,I$3053,I1786))</f>
        <v>0</v>
      </c>
      <c r="BG1786" s="6">
        <f>IF(BE1786&gt;0, BF1786/BE1786,0)</f>
        <v>0</v>
      </c>
      <c r="BH1786" s="26">
        <f>BG1786/BG$3049</f>
        <v>0</v>
      </c>
      <c r="BI1786" s="26">
        <f>IF(AV1786&gt;AV$3054,AV$3054,IF(AV1786&lt;AV$3053,AV$3053,AV1786))</f>
        <v>0</v>
      </c>
      <c r="BJ1786" s="6">
        <f>IF(BI1786&gt;0, BF1786/BI1786,0)</f>
        <v>0</v>
      </c>
      <c r="BK1786" s="26">
        <f>BJ1786/BJ$3049</f>
        <v>0</v>
      </c>
      <c r="BL1786" s="6">
        <f>IF(_xlfn.NUMBERVALUE(AL1786),IF(ABS(AL1786)&lt;1,1-ABS(AL1786),0),0)</f>
        <v>0</v>
      </c>
      <c r="BM1786" s="6">
        <f>IF(F1786&gt;F$3054,F$3054,IF(F1786&lt;F$3053,F$3053,F1786))</f>
        <v>217.69</v>
      </c>
      <c r="BN1786" s="6">
        <f>IF(BM1786&gt;0, BM1786/BM$3049, BM1786/BM$3050*-1)</f>
        <v>0.27501128662411811</v>
      </c>
      <c r="BO1786" s="6">
        <f>IF(O1786&gt;O$3054,O$3054,IF(O1786&lt;O$3053,O$3053,O1786))</f>
        <v>2.38</v>
      </c>
      <c r="BP1786" s="26">
        <f>BO1786/BO$3049</f>
        <v>2.2442476928708412E-2</v>
      </c>
      <c r="BQ1786" s="26">
        <f>IF(OR(BD1786=0, BH1786=0,BN1786=0,BP1786=0), 0,BD1786+BH1786+BK1786+BL1786+BN1786+BP1786)</f>
        <v>0</v>
      </c>
      <c r="BR1786" s="6">
        <f>IF(D1786&gt;0,C1786/D1786,0)</f>
        <v>-1.0719754977029096E-2</v>
      </c>
    </row>
    <row r="1787" spans="1:70" x14ac:dyDescent="0.2">
      <c r="A1787" s="15" t="s">
        <v>3765</v>
      </c>
      <c r="B1787" s="15" t="s">
        <v>3766</v>
      </c>
      <c r="C1787" s="15">
        <v>0.19</v>
      </c>
      <c r="D1787" s="15">
        <v>0</v>
      </c>
      <c r="E1787" s="15"/>
      <c r="F1787" s="15"/>
      <c r="G1787" s="15">
        <v>1.43</v>
      </c>
      <c r="H1787" s="21"/>
      <c r="I1787" s="15">
        <v>0</v>
      </c>
      <c r="J1787" s="15">
        <v>0</v>
      </c>
      <c r="K1787" s="15"/>
      <c r="L1787" s="15">
        <v>0.02</v>
      </c>
      <c r="M1787" s="15"/>
      <c r="N1787" s="15">
        <v>0.02</v>
      </c>
      <c r="O1787" s="15"/>
      <c r="P1787" s="15">
        <v>9.43</v>
      </c>
      <c r="Q1787" s="15">
        <v>1.53</v>
      </c>
      <c r="R1787" s="15">
        <v>7.0000000000000007E-2</v>
      </c>
      <c r="S1787" s="15">
        <v>1.48</v>
      </c>
      <c r="T1787" s="15">
        <v>31.72</v>
      </c>
      <c r="U1787" s="15">
        <v>31.72</v>
      </c>
      <c r="V1787" s="15">
        <v>35.15</v>
      </c>
      <c r="W1787" s="15">
        <v>35.15</v>
      </c>
      <c r="X1787" s="15">
        <v>55.89</v>
      </c>
      <c r="Y1787" s="15">
        <v>55.89</v>
      </c>
      <c r="Z1787" s="15">
        <v>61.95</v>
      </c>
      <c r="AA1787" s="15">
        <v>61.95</v>
      </c>
      <c r="AB1787" s="15">
        <v>5.49</v>
      </c>
      <c r="AC1787" s="15">
        <v>8.49</v>
      </c>
      <c r="AD1787" s="15"/>
      <c r="AE1787" s="15">
        <v>8.49</v>
      </c>
      <c r="AF1787" s="15">
        <v>7.45</v>
      </c>
      <c r="AG1787" s="15"/>
      <c r="AH1787" s="15">
        <v>7.45</v>
      </c>
      <c r="AI1787" s="15">
        <v>12.72</v>
      </c>
      <c r="AJ1787" s="15"/>
      <c r="AK1787" s="15">
        <v>12.72</v>
      </c>
      <c r="AL1787" s="15"/>
      <c r="AM1787" s="15">
        <v>66.430000000000007</v>
      </c>
      <c r="AN1787" s="15">
        <v>39.22</v>
      </c>
      <c r="AO1787" s="15">
        <v>34.369999999999997</v>
      </c>
      <c r="AP1787" s="15">
        <v>20.56</v>
      </c>
      <c r="AQ1787" s="15">
        <v>19.38</v>
      </c>
      <c r="AR1787" s="15">
        <v>0.3</v>
      </c>
      <c r="AS1787" s="15">
        <v>21.38</v>
      </c>
      <c r="AT1787" s="15"/>
      <c r="AU1787" s="15">
        <v>-0.25</v>
      </c>
      <c r="AV1787" s="15"/>
      <c r="AW1787" s="15">
        <v>0</v>
      </c>
      <c r="AX1787" s="16">
        <v>162554</v>
      </c>
      <c r="AZ1787" s="6">
        <f>IF(D1787&gt;0,H1787/D1787,0)</f>
        <v>0</v>
      </c>
      <c r="BA1787" s="6">
        <f>AZ1787*Q1787</f>
        <v>0</v>
      </c>
      <c r="BB1787" s="6">
        <f>IF(C1787&gt;C$3054,C$3054,IF(C1787&lt;C$3053,C$3053,C1787))</f>
        <v>0.19</v>
      </c>
      <c r="BC1787" s="6">
        <f>IF(BB1787&gt;0,(D1787/15)-BB1787,0)</f>
        <v>-0.19</v>
      </c>
      <c r="BD1787" s="6">
        <f>BC1787/BC$3049</f>
        <v>-3.6590062909230968E-2</v>
      </c>
      <c r="BE1787" s="15">
        <f>IF(AU1787&gt;AU$3054,AU$3054,IF(AU1787&lt;AU$3053,AU$3053,AU1787))</f>
        <v>-0.25</v>
      </c>
      <c r="BF1787" s="15">
        <f>IF(I1787&gt;I$3054,I$3054,IF(I1787&lt;I$3053,I$3053,I1787))</f>
        <v>0</v>
      </c>
      <c r="BG1787" s="6">
        <f>IF(BE1787&gt;0, BF1787/BE1787,0)</f>
        <v>0</v>
      </c>
      <c r="BH1787" s="26">
        <f>BG1787/BG$3049</f>
        <v>0</v>
      </c>
      <c r="BI1787" s="26">
        <f>IF(AV1787&gt;AV$3054,AV$3054,IF(AV1787&lt;AV$3053,AV$3053,AV1787))</f>
        <v>0</v>
      </c>
      <c r="BJ1787" s="6">
        <f>IF(BI1787&gt;0, BF1787/BI1787,0)</f>
        <v>0</v>
      </c>
      <c r="BK1787" s="26">
        <f>BJ1787/BJ$3049</f>
        <v>0</v>
      </c>
      <c r="BL1787" s="6">
        <f>IF(_xlfn.NUMBERVALUE(AL1787),IF(ABS(AL1787)&lt;1,1-ABS(AL1787),0),0)</f>
        <v>0</v>
      </c>
      <c r="BM1787" s="6">
        <f>IF(F1787&gt;F$3054,F$3054,IF(F1787&lt;F$3053,F$3053,F1787))</f>
        <v>0</v>
      </c>
      <c r="BN1787" s="6">
        <f>IF(BM1787&gt;0, BM1787/BM$3049, BM1787/BM$3050*-1)</f>
        <v>0</v>
      </c>
      <c r="BO1787" s="6">
        <f>IF(O1787&gt;O$3054,O$3054,IF(O1787&lt;O$3053,O$3053,O1787))</f>
        <v>0</v>
      </c>
      <c r="BP1787" s="26">
        <f>BO1787/BO$3049</f>
        <v>0</v>
      </c>
      <c r="BQ1787" s="26">
        <f>IF(OR(BD1787=0, BH1787=0,BN1787=0,BP1787=0), 0,BD1787+BH1787+BK1787+BL1787+BN1787+BP1787)</f>
        <v>0</v>
      </c>
      <c r="BR1787" s="6">
        <f>IF(D1787&gt;0,C1787/D1787,0)</f>
        <v>0</v>
      </c>
    </row>
    <row r="1788" spans="1:70" x14ac:dyDescent="0.2">
      <c r="A1788" s="15" t="s">
        <v>3810</v>
      </c>
      <c r="B1788" s="15" t="s">
        <v>3811</v>
      </c>
      <c r="C1788" s="15">
        <v>0.05</v>
      </c>
      <c r="D1788" s="15">
        <v>2.83</v>
      </c>
      <c r="E1788" s="15">
        <v>2.82</v>
      </c>
      <c r="F1788" s="15">
        <v>9.6199999999999992</v>
      </c>
      <c r="G1788" s="15">
        <v>1.32</v>
      </c>
      <c r="H1788" s="21">
        <v>442240000</v>
      </c>
      <c r="I1788" s="15">
        <v>56.17</v>
      </c>
      <c r="J1788" s="15">
        <v>0.04</v>
      </c>
      <c r="K1788" s="15">
        <v>0.04</v>
      </c>
      <c r="L1788" s="15">
        <v>0.1</v>
      </c>
      <c r="M1788" s="15">
        <v>0.1</v>
      </c>
      <c r="N1788" s="15">
        <v>0.1</v>
      </c>
      <c r="O1788" s="15">
        <v>3.51</v>
      </c>
      <c r="P1788" s="15">
        <v>19.7</v>
      </c>
      <c r="Q1788" s="15">
        <v>2.15</v>
      </c>
      <c r="R1788" s="15">
        <v>0.14000000000000001</v>
      </c>
      <c r="S1788" s="15">
        <v>2.48</v>
      </c>
      <c r="T1788" s="15">
        <v>0</v>
      </c>
      <c r="U1788" s="15">
        <v>0</v>
      </c>
      <c r="V1788" s="15">
        <v>0</v>
      </c>
      <c r="W1788" s="15">
        <v>0</v>
      </c>
      <c r="X1788" s="15">
        <v>0</v>
      </c>
      <c r="Y1788" s="15">
        <v>0</v>
      </c>
      <c r="Z1788" s="15">
        <v>0</v>
      </c>
      <c r="AA1788" s="15">
        <v>0</v>
      </c>
      <c r="AB1788" s="15"/>
      <c r="AC1788" s="15">
        <v>2.1</v>
      </c>
      <c r="AD1788" s="15">
        <v>3.08</v>
      </c>
      <c r="AE1788" s="15">
        <v>2.5499999999999998</v>
      </c>
      <c r="AF1788" s="15">
        <v>2.08</v>
      </c>
      <c r="AG1788" s="15">
        <v>3</v>
      </c>
      <c r="AH1788" s="15">
        <v>2.48</v>
      </c>
      <c r="AI1788" s="15">
        <v>2.34</v>
      </c>
      <c r="AJ1788" s="15">
        <v>3.39</v>
      </c>
      <c r="AK1788" s="15">
        <v>2.82</v>
      </c>
      <c r="AL1788" s="15">
        <v>0.49</v>
      </c>
      <c r="AM1788" s="15">
        <v>146.35</v>
      </c>
      <c r="AN1788" s="15"/>
      <c r="AO1788" s="15">
        <v>77.849999999999994</v>
      </c>
      <c r="AP1788" s="15">
        <v>77.849999999999994</v>
      </c>
      <c r="AQ1788" s="15">
        <v>76.349999999999994</v>
      </c>
      <c r="AR1788" s="15">
        <v>-4.0199999999999996</v>
      </c>
      <c r="AS1788" s="15">
        <v>-0.37</v>
      </c>
      <c r="AT1788" s="15">
        <v>1.49</v>
      </c>
      <c r="AU1788" s="15">
        <v>-6.14</v>
      </c>
      <c r="AV1788" s="15">
        <v>-10.35</v>
      </c>
      <c r="AW1788" s="16">
        <v>36561</v>
      </c>
      <c r="AX1788" s="16">
        <v>56350</v>
      </c>
      <c r="AZ1788" s="6">
        <f>IF(D1788&gt;0,H1788/D1788,0)</f>
        <v>156268551.23674911</v>
      </c>
      <c r="BA1788" s="6">
        <f>AZ1788*Q1788</f>
        <v>335977385.15901059</v>
      </c>
      <c r="BB1788" s="6">
        <f>IF(C1788&gt;C$3054,C$3054,IF(C1788&lt;C$3053,C$3053,C1788))</f>
        <v>0.05</v>
      </c>
      <c r="BC1788" s="6">
        <f>IF(BB1788&gt;0,(D1788/15)-BB1788,0)</f>
        <v>0.13866666666666666</v>
      </c>
      <c r="BD1788" s="6">
        <f>BC1788/BC$3049</f>
        <v>2.6704326614456281E-2</v>
      </c>
      <c r="BE1788" s="15">
        <f>IF(AU1788&gt;AU$3054,AU$3054,IF(AU1788&lt;AU$3053,AU$3053,AU1788))</f>
        <v>-6.14</v>
      </c>
      <c r="BF1788" s="15">
        <f>IF(I1788&gt;I$3054,I$3054,IF(I1788&lt;I$3053,I$3053,I1788))</f>
        <v>56.17</v>
      </c>
      <c r="BG1788" s="6">
        <f>IF(BE1788&gt;0, BF1788/BE1788,0)</f>
        <v>0</v>
      </c>
      <c r="BH1788" s="26">
        <f>BG1788/BG$3049</f>
        <v>0</v>
      </c>
      <c r="BI1788" s="26">
        <f>IF(AV1788&gt;AV$3054,AV$3054,IF(AV1788&lt;AV$3053,AV$3053,AV1788))</f>
        <v>-10.35</v>
      </c>
      <c r="BJ1788" s="6">
        <f>IF(BI1788&gt;0, BF1788/BI1788,0)</f>
        <v>0</v>
      </c>
      <c r="BK1788" s="26">
        <f>BJ1788/BJ$3049</f>
        <v>0</v>
      </c>
      <c r="BL1788" s="6">
        <f>IF(_xlfn.NUMBERVALUE(AL1788),IF(ABS(AL1788)&lt;1,1-ABS(AL1788),0),0)</f>
        <v>0.51</v>
      </c>
      <c r="BM1788" s="6">
        <f>IF(F1788&gt;F$3054,F$3054,IF(F1788&lt;F$3053,F$3053,F1788))</f>
        <v>9.6199999999999992</v>
      </c>
      <c r="BN1788" s="6">
        <f>IF(BM1788&gt;0, BM1788/BM$3049, BM1788/BM$3050*-1)</f>
        <v>1.2153101094786237E-2</v>
      </c>
      <c r="BO1788" s="6">
        <f>IF(O1788&gt;O$3054,O$3054,IF(O1788&lt;O$3053,O$3053,O1788))</f>
        <v>3.51</v>
      </c>
      <c r="BP1788" s="26">
        <f>BO1788/BO$3049</f>
        <v>3.3097938663767444E-2</v>
      </c>
      <c r="BQ1788" s="26">
        <f>IF(OR(BD1788=0, BH1788=0,BN1788=0,BP1788=0), 0,BD1788+BH1788+BK1788+BL1788+BN1788+BP1788)</f>
        <v>0</v>
      </c>
      <c r="BR1788" s="6">
        <f>IF(D1788&gt;0,C1788/D1788,0)</f>
        <v>1.7667844522968199E-2</v>
      </c>
    </row>
    <row r="1789" spans="1:70" x14ac:dyDescent="0.2">
      <c r="A1789" s="15" t="s">
        <v>864</v>
      </c>
      <c r="B1789" s="15" t="s">
        <v>865</v>
      </c>
      <c r="C1789" s="15">
        <v>-0.01</v>
      </c>
      <c r="D1789" s="15">
        <v>0</v>
      </c>
      <c r="E1789" s="15">
        <v>0.18</v>
      </c>
      <c r="F1789" s="15">
        <v>45</v>
      </c>
      <c r="G1789" s="15">
        <v>1.1100000000000001</v>
      </c>
      <c r="H1789" s="21"/>
      <c r="I1789" s="15"/>
      <c r="J1789" s="15">
        <v>0</v>
      </c>
      <c r="K1789" s="15"/>
      <c r="L1789" s="15">
        <v>0</v>
      </c>
      <c r="M1789" s="15"/>
      <c r="N1789" s="15">
        <v>0</v>
      </c>
      <c r="O1789" s="15"/>
      <c r="P1789" s="15">
        <v>1.81</v>
      </c>
      <c r="Q1789" s="15">
        <v>0.2</v>
      </c>
      <c r="R1789" s="15">
        <v>0.02</v>
      </c>
      <c r="S1789" s="15">
        <v>1.31</v>
      </c>
      <c r="T1789" s="15">
        <v>56.11</v>
      </c>
      <c r="U1789" s="15">
        <v>56.11</v>
      </c>
      <c r="V1789" s="15">
        <v>57.27</v>
      </c>
      <c r="W1789" s="15">
        <v>57.27</v>
      </c>
      <c r="X1789" s="15">
        <v>151.65</v>
      </c>
      <c r="Y1789" s="15">
        <v>151.65</v>
      </c>
      <c r="Z1789" s="15">
        <v>154.78</v>
      </c>
      <c r="AA1789" s="15">
        <v>154.78</v>
      </c>
      <c r="AB1789" s="15">
        <v>0.81</v>
      </c>
      <c r="AC1789" s="15">
        <v>-1.75</v>
      </c>
      <c r="AD1789" s="15">
        <v>-0.7</v>
      </c>
      <c r="AE1789" s="15">
        <v>-1.75</v>
      </c>
      <c r="AF1789" s="15">
        <v>-1.63</v>
      </c>
      <c r="AG1789" s="15">
        <v>-0.47</v>
      </c>
      <c r="AH1789" s="15">
        <v>-1.63</v>
      </c>
      <c r="AI1789" s="15">
        <v>-4.83</v>
      </c>
      <c r="AJ1789" s="15">
        <v>-2.42</v>
      </c>
      <c r="AK1789" s="15">
        <v>-4.83</v>
      </c>
      <c r="AL1789" s="15">
        <v>-0.43</v>
      </c>
      <c r="AM1789" s="15">
        <v>219.29</v>
      </c>
      <c r="AN1789" s="15">
        <v>58.23</v>
      </c>
      <c r="AO1789" s="15">
        <v>44.86</v>
      </c>
      <c r="AP1789" s="15">
        <v>19.170000000000002</v>
      </c>
      <c r="AQ1789" s="15">
        <v>-11.99</v>
      </c>
      <c r="AR1789" s="15"/>
      <c r="AS1789" s="15">
        <v>-19.809999999999999</v>
      </c>
      <c r="AT1789" s="15"/>
      <c r="AU1789" s="15"/>
      <c r="AV1789" s="15"/>
      <c r="AW1789" s="15">
        <v>0</v>
      </c>
      <c r="AX1789" s="16">
        <v>4333</v>
      </c>
      <c r="AZ1789" s="6">
        <f>IF(D1789&gt;0,H1789/D1789,0)</f>
        <v>0</v>
      </c>
      <c r="BA1789" s="6">
        <f>AZ1789*Q1789</f>
        <v>0</v>
      </c>
      <c r="BB1789" s="6">
        <f>IF(C1789&gt;C$3054,C$3054,IF(C1789&lt;C$3053,C$3053,C1789))</f>
        <v>-0.01</v>
      </c>
      <c r="BC1789" s="6">
        <f>IF(BB1789&gt;0,(D1789/15)-BB1789,0)</f>
        <v>0</v>
      </c>
      <c r="BD1789" s="6">
        <f>BC1789/BC$3049</f>
        <v>0</v>
      </c>
      <c r="BE1789" s="15">
        <f>IF(AU1789&gt;AU$3054,AU$3054,IF(AU1789&lt;AU$3053,AU$3053,AU1789))</f>
        <v>0</v>
      </c>
      <c r="BF1789" s="15">
        <f>IF(I1789&gt;I$3054,I$3054,IF(I1789&lt;I$3053,I$3053,I1789))</f>
        <v>0</v>
      </c>
      <c r="BG1789" s="6">
        <f>IF(BE1789&gt;0, BF1789/BE1789,0)</f>
        <v>0</v>
      </c>
      <c r="BH1789" s="26">
        <f>BG1789/BG$3049</f>
        <v>0</v>
      </c>
      <c r="BI1789" s="26">
        <f>IF(AV1789&gt;AV$3054,AV$3054,IF(AV1789&lt;AV$3053,AV$3053,AV1789))</f>
        <v>0</v>
      </c>
      <c r="BJ1789" s="6">
        <f>IF(BI1789&gt;0, BF1789/BI1789,0)</f>
        <v>0</v>
      </c>
      <c r="BK1789" s="26">
        <f>BJ1789/BJ$3049</f>
        <v>0</v>
      </c>
      <c r="BL1789" s="6">
        <f>IF(_xlfn.NUMBERVALUE(AL1789),IF(ABS(AL1789)&lt;1,1-ABS(AL1789),0),0)</f>
        <v>0.57000000000000006</v>
      </c>
      <c r="BM1789" s="6">
        <f>IF(F1789&gt;F$3054,F$3054,IF(F1789&lt;F$3053,F$3053,F1789))</f>
        <v>45</v>
      </c>
      <c r="BN1789" s="6">
        <f>IF(BM1789&gt;0, BM1789/BM$3049, BM1789/BM$3050*-1)</f>
        <v>5.6849225495361824E-2</v>
      </c>
      <c r="BO1789" s="6">
        <f>IF(O1789&gt;O$3054,O$3054,IF(O1789&lt;O$3053,O$3053,O1789))</f>
        <v>0</v>
      </c>
      <c r="BP1789" s="26">
        <f>BO1789/BO$3049</f>
        <v>0</v>
      </c>
      <c r="BQ1789" s="26">
        <f>IF(OR(BD1789=0, BH1789=0,BN1789=0,BP1789=0), 0,BD1789+BH1789+BK1789+BL1789+BN1789+BP1789)</f>
        <v>0</v>
      </c>
      <c r="BR1789" s="6">
        <f>IF(D1789&gt;0,C1789/D1789,0)</f>
        <v>0</v>
      </c>
    </row>
    <row r="1790" spans="1:70" x14ac:dyDescent="0.2">
      <c r="A1790" s="15" t="s">
        <v>3793</v>
      </c>
      <c r="B1790" s="15" t="s">
        <v>3794</v>
      </c>
      <c r="C1790" s="15">
        <v>-0.01</v>
      </c>
      <c r="D1790" s="15">
        <v>0</v>
      </c>
      <c r="E1790" s="15">
        <v>0</v>
      </c>
      <c r="F1790" s="15"/>
      <c r="G1790" s="15"/>
      <c r="H1790" s="21">
        <v>3470000</v>
      </c>
      <c r="I1790" s="15"/>
      <c r="J1790" s="15">
        <v>0</v>
      </c>
      <c r="K1790" s="15"/>
      <c r="L1790" s="15">
        <v>0</v>
      </c>
      <c r="M1790" s="15"/>
      <c r="N1790" s="15">
        <v>0</v>
      </c>
      <c r="O1790" s="15"/>
      <c r="P1790" s="15"/>
      <c r="Q1790" s="15">
        <v>0</v>
      </c>
      <c r="R1790" s="15">
        <v>0</v>
      </c>
      <c r="S1790" s="15">
        <v>0.23</v>
      </c>
      <c r="T1790" s="15">
        <v>6.17</v>
      </c>
      <c r="U1790" s="15">
        <v>6.17</v>
      </c>
      <c r="V1790" s="15">
        <v>20.3</v>
      </c>
      <c r="W1790" s="15">
        <v>20.3</v>
      </c>
      <c r="X1790" s="15">
        <v>28.69</v>
      </c>
      <c r="Y1790" s="15">
        <v>28.69</v>
      </c>
      <c r="Z1790" s="15">
        <v>94.43</v>
      </c>
      <c r="AA1790" s="15">
        <v>94.43</v>
      </c>
      <c r="AB1790" s="15">
        <v>-1.05</v>
      </c>
      <c r="AC1790" s="15">
        <v>-70.55</v>
      </c>
      <c r="AD1790" s="15"/>
      <c r="AE1790" s="15">
        <v>-70.55</v>
      </c>
      <c r="AF1790" s="15">
        <v>-36.76</v>
      </c>
      <c r="AG1790" s="15"/>
      <c r="AH1790" s="15">
        <v>-36.76</v>
      </c>
      <c r="AI1790" s="15">
        <v>-133.06</v>
      </c>
      <c r="AJ1790" s="15"/>
      <c r="AK1790" s="15">
        <v>-133.06</v>
      </c>
      <c r="AL1790" s="15"/>
      <c r="AM1790" s="16">
        <v>3321.31</v>
      </c>
      <c r="AN1790" s="15">
        <v>-79.13</v>
      </c>
      <c r="AO1790" s="15">
        <v>-215.38</v>
      </c>
      <c r="AP1790" s="15">
        <v>-447.23</v>
      </c>
      <c r="AQ1790" s="15">
        <v>-447.23</v>
      </c>
      <c r="AR1790" s="15"/>
      <c r="AS1790" s="15"/>
      <c r="AT1790" s="15"/>
      <c r="AU1790" s="15"/>
      <c r="AV1790" s="15"/>
      <c r="AW1790" s="15">
        <v>0</v>
      </c>
      <c r="AX1790" s="15"/>
      <c r="AZ1790" s="6">
        <f>IF(D1790&gt;0,H1790/D1790,0)</f>
        <v>0</v>
      </c>
      <c r="BA1790" s="6">
        <f>AZ1790*Q1790</f>
        <v>0</v>
      </c>
      <c r="BB1790" s="6">
        <f>IF(C1790&gt;C$3054,C$3054,IF(C1790&lt;C$3053,C$3053,C1790))</f>
        <v>-0.01</v>
      </c>
      <c r="BC1790" s="6">
        <f>IF(BB1790&gt;0,(D1790/15)-BB1790,0)</f>
        <v>0</v>
      </c>
      <c r="BD1790" s="6">
        <f>BC1790/BC$3049</f>
        <v>0</v>
      </c>
      <c r="BE1790" s="15">
        <f>IF(AU1790&gt;AU$3054,AU$3054,IF(AU1790&lt;AU$3053,AU$3053,AU1790))</f>
        <v>0</v>
      </c>
      <c r="BF1790" s="15">
        <f>IF(I1790&gt;I$3054,I$3054,IF(I1790&lt;I$3053,I$3053,I1790))</f>
        <v>0</v>
      </c>
      <c r="BG1790" s="6">
        <f>IF(BE1790&gt;0, BF1790/BE1790,0)</f>
        <v>0</v>
      </c>
      <c r="BH1790" s="26">
        <f>BG1790/BG$3049</f>
        <v>0</v>
      </c>
      <c r="BI1790" s="26">
        <f>IF(AV1790&gt;AV$3054,AV$3054,IF(AV1790&lt;AV$3053,AV$3053,AV1790))</f>
        <v>0</v>
      </c>
      <c r="BJ1790" s="6">
        <f>IF(BI1790&gt;0, BF1790/BI1790,0)</f>
        <v>0</v>
      </c>
      <c r="BK1790" s="26">
        <f>BJ1790/BJ$3049</f>
        <v>0</v>
      </c>
      <c r="BL1790" s="6">
        <f>IF(_xlfn.NUMBERVALUE(AL1790),IF(ABS(AL1790)&lt;1,1-ABS(AL1790),0),0)</f>
        <v>0</v>
      </c>
      <c r="BM1790" s="6">
        <f>IF(F1790&gt;F$3054,F$3054,IF(F1790&lt;F$3053,F$3053,F1790))</f>
        <v>0</v>
      </c>
      <c r="BN1790" s="6">
        <f>IF(BM1790&gt;0, BM1790/BM$3049, BM1790/BM$3050*-1)</f>
        <v>0</v>
      </c>
      <c r="BO1790" s="6">
        <f>IF(O1790&gt;O$3054,O$3054,IF(O1790&lt;O$3053,O$3053,O1790))</f>
        <v>0</v>
      </c>
      <c r="BP1790" s="26">
        <f>BO1790/BO$3049</f>
        <v>0</v>
      </c>
      <c r="BQ1790" s="26">
        <f>IF(OR(BD1790=0, BH1790=0,BN1790=0,BP1790=0), 0,BD1790+BH1790+BK1790+BL1790+BN1790+BP1790)</f>
        <v>0</v>
      </c>
      <c r="BR1790" s="6">
        <f>IF(D1790&gt;0,C1790/D1790,0)</f>
        <v>0</v>
      </c>
    </row>
    <row r="1791" spans="1:70" x14ac:dyDescent="0.2">
      <c r="A1791" s="15" t="s">
        <v>3708</v>
      </c>
      <c r="B1791" s="15" t="s">
        <v>3709</v>
      </c>
      <c r="C1791" s="15">
        <v>-0.03</v>
      </c>
      <c r="D1791" s="15">
        <v>0.01</v>
      </c>
      <c r="E1791" s="15">
        <v>0.03</v>
      </c>
      <c r="F1791" s="15">
        <v>-84.27</v>
      </c>
      <c r="G1791" s="15">
        <v>0.32</v>
      </c>
      <c r="H1791" s="21">
        <v>1190000</v>
      </c>
      <c r="I1791" s="15"/>
      <c r="J1791" s="15">
        <v>0</v>
      </c>
      <c r="K1791" s="15"/>
      <c r="L1791" s="15">
        <v>0</v>
      </c>
      <c r="M1791" s="15"/>
      <c r="N1791" s="15">
        <v>0</v>
      </c>
      <c r="O1791" s="15"/>
      <c r="P1791" s="15"/>
      <c r="Q1791" s="15">
        <v>0.04</v>
      </c>
      <c r="R1791" s="15">
        <v>0.06</v>
      </c>
      <c r="S1791" s="15">
        <v>2.91</v>
      </c>
      <c r="T1791" s="15">
        <v>5.17</v>
      </c>
      <c r="U1791" s="15">
        <v>5.17</v>
      </c>
      <c r="V1791" s="15">
        <v>5.17</v>
      </c>
      <c r="W1791" s="15">
        <v>5.17</v>
      </c>
      <c r="X1791" s="15">
        <v>8.15</v>
      </c>
      <c r="Y1791" s="15">
        <v>8.15</v>
      </c>
      <c r="Z1791" s="15">
        <v>8.15</v>
      </c>
      <c r="AA1791" s="15">
        <v>8.15</v>
      </c>
      <c r="AB1791" s="15">
        <v>-0.27</v>
      </c>
      <c r="AC1791" s="15">
        <v>-40.08</v>
      </c>
      <c r="AD1791" s="15">
        <v>-28.75</v>
      </c>
      <c r="AE1791" s="15">
        <v>-40.08</v>
      </c>
      <c r="AF1791" s="15">
        <v>-33.35</v>
      </c>
      <c r="AG1791" s="15">
        <v>-25.08</v>
      </c>
      <c r="AH1791" s="15">
        <v>-33.35</v>
      </c>
      <c r="AI1791" s="15">
        <v>-47.63</v>
      </c>
      <c r="AJ1791" s="15">
        <v>-34.880000000000003</v>
      </c>
      <c r="AK1791" s="15">
        <v>-47.63</v>
      </c>
      <c r="AL1791" s="15"/>
      <c r="AM1791" s="15">
        <v>23.46</v>
      </c>
      <c r="AN1791" s="15">
        <v>45.17</v>
      </c>
      <c r="AO1791" s="15">
        <v>-39.93</v>
      </c>
      <c r="AP1791" s="15">
        <v>-55.15</v>
      </c>
      <c r="AQ1791" s="15">
        <v>-197.9</v>
      </c>
      <c r="AR1791" s="15"/>
      <c r="AS1791" s="15"/>
      <c r="AT1791" s="15">
        <v>19.21</v>
      </c>
      <c r="AU1791" s="15"/>
      <c r="AV1791" s="15"/>
      <c r="AW1791" s="15">
        <v>0</v>
      </c>
      <c r="AX1791" s="16">
        <v>41823</v>
      </c>
      <c r="AZ1791" s="6">
        <f>IF(D1791&gt;0,H1791/D1791,0)</f>
        <v>119000000</v>
      </c>
      <c r="BA1791" s="6">
        <f>AZ1791*Q1791</f>
        <v>4760000</v>
      </c>
      <c r="BB1791" s="6">
        <f>IF(C1791&gt;C$3054,C$3054,IF(C1791&lt;C$3053,C$3053,C1791))</f>
        <v>-0.03</v>
      </c>
      <c r="BC1791" s="6">
        <f>IF(BB1791&gt;0,(D1791/15)-BB1791,0)</f>
        <v>0</v>
      </c>
      <c r="BD1791" s="6">
        <f>BC1791/BC$3049</f>
        <v>0</v>
      </c>
      <c r="BE1791" s="15">
        <f>IF(AU1791&gt;AU$3054,AU$3054,IF(AU1791&lt;AU$3053,AU$3053,AU1791))</f>
        <v>0</v>
      </c>
      <c r="BF1791" s="15">
        <f>IF(I1791&gt;I$3054,I$3054,IF(I1791&lt;I$3053,I$3053,I1791))</f>
        <v>0</v>
      </c>
      <c r="BG1791" s="6">
        <f>IF(BE1791&gt;0, BF1791/BE1791,0)</f>
        <v>0</v>
      </c>
      <c r="BH1791" s="26">
        <f>BG1791/BG$3049</f>
        <v>0</v>
      </c>
      <c r="BI1791" s="26">
        <f>IF(AV1791&gt;AV$3054,AV$3054,IF(AV1791&lt;AV$3053,AV$3053,AV1791))</f>
        <v>0</v>
      </c>
      <c r="BJ1791" s="6">
        <f>IF(BI1791&gt;0, BF1791/BI1791,0)</f>
        <v>0</v>
      </c>
      <c r="BK1791" s="26">
        <f>BJ1791/BJ$3049</f>
        <v>0</v>
      </c>
      <c r="BL1791" s="6">
        <f>IF(_xlfn.NUMBERVALUE(AL1791),IF(ABS(AL1791)&lt;1,1-ABS(AL1791),0),0)</f>
        <v>0</v>
      </c>
      <c r="BM1791" s="6">
        <f>IF(F1791&gt;F$3054,F$3054,IF(F1791&lt;F$3053,F$3053,F1791))</f>
        <v>-84.27</v>
      </c>
      <c r="BN1791" s="6">
        <f>IF(BM1791&gt;0, BM1791/BM$3049, BM1791/BM$3050*-1)</f>
        <v>-0.84727528654735573</v>
      </c>
      <c r="BO1791" s="6">
        <f>IF(O1791&gt;O$3054,O$3054,IF(O1791&lt;O$3053,O$3053,O1791))</f>
        <v>0</v>
      </c>
      <c r="BP1791" s="26">
        <f>BO1791/BO$3049</f>
        <v>0</v>
      </c>
      <c r="BQ1791" s="26">
        <f>IF(OR(BD1791=0, BH1791=0,BN1791=0,BP1791=0), 0,BD1791+BH1791+BK1791+BL1791+BN1791+BP1791)</f>
        <v>0</v>
      </c>
      <c r="BR1791" s="6">
        <f>IF(D1791&gt;0,C1791/D1791,0)</f>
        <v>-3</v>
      </c>
    </row>
    <row r="1792" spans="1:70" x14ac:dyDescent="0.2">
      <c r="A1792" s="15" t="s">
        <v>3658</v>
      </c>
      <c r="B1792" s="15" t="s">
        <v>3659</v>
      </c>
      <c r="C1792" s="15">
        <v>0.03</v>
      </c>
      <c r="D1792" s="15">
        <v>0.23</v>
      </c>
      <c r="E1792" s="15">
        <v>0.43</v>
      </c>
      <c r="F1792" s="15">
        <v>-60.16</v>
      </c>
      <c r="G1792" s="15">
        <v>3.03</v>
      </c>
      <c r="H1792" s="21">
        <v>77350000</v>
      </c>
      <c r="I1792" s="15">
        <v>8.64</v>
      </c>
      <c r="J1792" s="15">
        <v>0</v>
      </c>
      <c r="K1792" s="15"/>
      <c r="L1792" s="15">
        <v>0</v>
      </c>
      <c r="M1792" s="15"/>
      <c r="N1792" s="15">
        <v>0</v>
      </c>
      <c r="O1792" s="15"/>
      <c r="P1792" s="15"/>
      <c r="Q1792" s="15">
        <v>0.08</v>
      </c>
      <c r="R1792" s="15">
        <v>7.0000000000000007E-2</v>
      </c>
      <c r="S1792" s="15">
        <v>4.13</v>
      </c>
      <c r="T1792" s="15">
        <v>0</v>
      </c>
      <c r="U1792" s="15">
        <v>0</v>
      </c>
      <c r="V1792" s="15">
        <v>0</v>
      </c>
      <c r="W1792" s="15">
        <v>0</v>
      </c>
      <c r="X1792" s="15">
        <v>0</v>
      </c>
      <c r="Y1792" s="15">
        <v>0</v>
      </c>
      <c r="Z1792" s="15">
        <v>0</v>
      </c>
      <c r="AA1792" s="15">
        <v>0</v>
      </c>
      <c r="AB1792" s="15"/>
      <c r="AC1792" s="15"/>
      <c r="AD1792" s="15"/>
      <c r="AE1792" s="15"/>
      <c r="AF1792" s="15">
        <v>22.12</v>
      </c>
      <c r="AG1792" s="15"/>
      <c r="AH1792" s="15">
        <v>22.12</v>
      </c>
      <c r="AI1792" s="15"/>
      <c r="AJ1792" s="15"/>
      <c r="AK1792" s="15"/>
      <c r="AL1792" s="15"/>
      <c r="AM1792" s="15">
        <v>23.24</v>
      </c>
      <c r="AN1792" s="15"/>
      <c r="AO1792" s="16">
        <v>-21370.11</v>
      </c>
      <c r="AP1792" s="16">
        <v>-28242.31</v>
      </c>
      <c r="AQ1792" s="16">
        <v>16018.4</v>
      </c>
      <c r="AR1792" s="15"/>
      <c r="AS1792" s="15"/>
      <c r="AT1792" s="15"/>
      <c r="AU1792" s="15"/>
      <c r="AV1792" s="15"/>
      <c r="AW1792" s="16">
        <v>245725</v>
      </c>
      <c r="AX1792" s="16">
        <v>45701</v>
      </c>
      <c r="AZ1792" s="6">
        <f>IF(D1792&gt;0,H1792/D1792,0)</f>
        <v>336304347.82608694</v>
      </c>
      <c r="BA1792" s="6">
        <f>AZ1792*Q1792</f>
        <v>26904347.826086957</v>
      </c>
      <c r="BB1792" s="6">
        <f>IF(C1792&gt;C$3054,C$3054,IF(C1792&lt;C$3053,C$3053,C1792))</f>
        <v>0.03</v>
      </c>
      <c r="BC1792" s="6">
        <f>IF(BB1792&gt;0,(D1792/15)-BB1792,0)</f>
        <v>-1.4666666666666665E-2</v>
      </c>
      <c r="BD1792" s="6">
        <f>BC1792/BC$3049</f>
        <v>-2.8244960842213375E-3</v>
      </c>
      <c r="BE1792" s="15">
        <f>IF(AU1792&gt;AU$3054,AU$3054,IF(AU1792&lt;AU$3053,AU$3053,AU1792))</f>
        <v>0</v>
      </c>
      <c r="BF1792" s="15">
        <f>IF(I1792&gt;I$3054,I$3054,IF(I1792&lt;I$3053,I$3053,I1792))</f>
        <v>8.64</v>
      </c>
      <c r="BG1792" s="6">
        <f>IF(BE1792&gt;0, BF1792/BE1792,0)</f>
        <v>0</v>
      </c>
      <c r="BH1792" s="26">
        <f>BG1792/BG$3049</f>
        <v>0</v>
      </c>
      <c r="BI1792" s="26">
        <f>IF(AV1792&gt;AV$3054,AV$3054,IF(AV1792&lt;AV$3053,AV$3053,AV1792))</f>
        <v>0</v>
      </c>
      <c r="BJ1792" s="6">
        <f>IF(BI1792&gt;0, BF1792/BI1792,0)</f>
        <v>0</v>
      </c>
      <c r="BK1792" s="26">
        <f>BJ1792/BJ$3049</f>
        <v>0</v>
      </c>
      <c r="BL1792" s="6">
        <f>IF(_xlfn.NUMBERVALUE(AL1792),IF(ABS(AL1792)&lt;1,1-ABS(AL1792),0),0)</f>
        <v>0</v>
      </c>
      <c r="BM1792" s="6">
        <f>IF(F1792&gt;F$3054,F$3054,IF(F1792&lt;F$3053,F$3053,F1792))</f>
        <v>-60.16</v>
      </c>
      <c r="BN1792" s="6">
        <f>IF(BM1792&gt;0, BM1792/BM$3049, BM1792/BM$3050*-1)</f>
        <v>-0.60486627790066361</v>
      </c>
      <c r="BO1792" s="6">
        <f>IF(O1792&gt;O$3054,O$3054,IF(O1792&lt;O$3053,O$3053,O1792))</f>
        <v>0</v>
      </c>
      <c r="BP1792" s="26">
        <f>BO1792/BO$3049</f>
        <v>0</v>
      </c>
      <c r="BQ1792" s="26">
        <f>IF(OR(BD1792=0, BH1792=0,BN1792=0,BP1792=0), 0,BD1792+BH1792+BK1792+BL1792+BN1792+BP1792)</f>
        <v>0</v>
      </c>
      <c r="BR1792" s="6">
        <f>IF(D1792&gt;0,C1792/D1792,0)</f>
        <v>0.13043478260869565</v>
      </c>
    </row>
    <row r="1793" spans="1:70" x14ac:dyDescent="0.2">
      <c r="A1793" s="15" t="s">
        <v>3831</v>
      </c>
      <c r="B1793" s="15" t="s">
        <v>3832</v>
      </c>
      <c r="C1793" s="15">
        <v>-0.02</v>
      </c>
      <c r="D1793" s="15">
        <v>0</v>
      </c>
      <c r="E1793" s="15">
        <v>0.01</v>
      </c>
      <c r="F1793" s="15">
        <v>-85</v>
      </c>
      <c r="G1793" s="15">
        <v>1.97</v>
      </c>
      <c r="H1793" s="21">
        <v>4980000</v>
      </c>
      <c r="I1793" s="15"/>
      <c r="J1793" s="15">
        <v>0</v>
      </c>
      <c r="K1793" s="15"/>
      <c r="L1793" s="15">
        <v>0</v>
      </c>
      <c r="M1793" s="15"/>
      <c r="N1793" s="15">
        <v>0</v>
      </c>
      <c r="O1793" s="15"/>
      <c r="P1793" s="15"/>
      <c r="Q1793" s="15">
        <v>0</v>
      </c>
      <c r="R1793" s="15">
        <v>0</v>
      </c>
      <c r="S1793" s="15">
        <v>2.4</v>
      </c>
      <c r="T1793" s="15">
        <v>0</v>
      </c>
      <c r="U1793" s="15">
        <v>0</v>
      </c>
      <c r="V1793" s="15">
        <v>0</v>
      </c>
      <c r="W1793" s="15">
        <v>0</v>
      </c>
      <c r="X1793" s="15">
        <v>0</v>
      </c>
      <c r="Y1793" s="15">
        <v>0</v>
      </c>
      <c r="Z1793" s="15">
        <v>0</v>
      </c>
      <c r="AA1793" s="15">
        <v>0</v>
      </c>
      <c r="AB1793" s="15">
        <v>-119.49</v>
      </c>
      <c r="AC1793" s="15">
        <v>-295.72000000000003</v>
      </c>
      <c r="AD1793" s="15">
        <v>-194.14</v>
      </c>
      <c r="AE1793" s="15">
        <v>-295.72000000000003</v>
      </c>
      <c r="AF1793" s="15">
        <v>-233.53</v>
      </c>
      <c r="AG1793" s="15">
        <v>-132.52000000000001</v>
      </c>
      <c r="AH1793" s="15">
        <v>-233.53</v>
      </c>
      <c r="AI1793" s="15">
        <v>-295.72000000000003</v>
      </c>
      <c r="AJ1793" s="15">
        <v>-194.14</v>
      </c>
      <c r="AK1793" s="15">
        <v>-295.72000000000003</v>
      </c>
      <c r="AL1793" s="15">
        <v>2.0699999999999998</v>
      </c>
      <c r="AM1793" s="15">
        <v>940.16</v>
      </c>
      <c r="AN1793" s="15">
        <v>15.16</v>
      </c>
      <c r="AO1793" s="16">
        <v>-16436.150000000001</v>
      </c>
      <c r="AP1793" s="16">
        <v>-21011.93</v>
      </c>
      <c r="AQ1793" s="16">
        <v>-20264.12</v>
      </c>
      <c r="AR1793" s="15"/>
      <c r="AS1793" s="15">
        <v>-42.2</v>
      </c>
      <c r="AT1793" s="15">
        <v>-6.99</v>
      </c>
      <c r="AU1793" s="15"/>
      <c r="AV1793" s="15"/>
      <c r="AW1793" s="15">
        <v>0</v>
      </c>
      <c r="AX1793" s="16">
        <v>295308</v>
      </c>
      <c r="AZ1793" s="6">
        <f>IF(D1793&gt;0,H1793/D1793,0)</f>
        <v>0</v>
      </c>
      <c r="BA1793" s="6">
        <f>AZ1793*Q1793</f>
        <v>0</v>
      </c>
      <c r="BB1793" s="6">
        <f>IF(C1793&gt;C$3054,C$3054,IF(C1793&lt;C$3053,C$3053,C1793))</f>
        <v>-0.02</v>
      </c>
      <c r="BC1793" s="6">
        <f>IF(BB1793&gt;0,(D1793/15)-BB1793,0)</f>
        <v>0</v>
      </c>
      <c r="BD1793" s="6">
        <f>BC1793/BC$3049</f>
        <v>0</v>
      </c>
      <c r="BE1793" s="15">
        <f>IF(AU1793&gt;AU$3054,AU$3054,IF(AU1793&lt;AU$3053,AU$3053,AU1793))</f>
        <v>0</v>
      </c>
      <c r="BF1793" s="15">
        <f>IF(I1793&gt;I$3054,I$3054,IF(I1793&lt;I$3053,I$3053,I1793))</f>
        <v>0</v>
      </c>
      <c r="BG1793" s="6">
        <f>IF(BE1793&gt;0, BF1793/BE1793,0)</f>
        <v>0</v>
      </c>
      <c r="BH1793" s="26">
        <f>BG1793/BG$3049</f>
        <v>0</v>
      </c>
      <c r="BI1793" s="26">
        <f>IF(AV1793&gt;AV$3054,AV$3054,IF(AV1793&lt;AV$3053,AV$3053,AV1793))</f>
        <v>0</v>
      </c>
      <c r="BJ1793" s="6">
        <f>IF(BI1793&gt;0, BF1793/BI1793,0)</f>
        <v>0</v>
      </c>
      <c r="BK1793" s="26">
        <f>BJ1793/BJ$3049</f>
        <v>0</v>
      </c>
      <c r="BL1793" s="6">
        <f>IF(_xlfn.NUMBERVALUE(AL1793),IF(ABS(AL1793)&lt;1,1-ABS(AL1793),0),0)</f>
        <v>0</v>
      </c>
      <c r="BM1793" s="6">
        <f>IF(F1793&gt;F$3054,F$3054,IF(F1793&lt;F$3053,F$3053,F1793))</f>
        <v>-85</v>
      </c>
      <c r="BN1793" s="6">
        <f>IF(BM1793&gt;0, BM1793/BM$3049, BM1793/BM$3050*-1)</f>
        <v>-0.8546149205710839</v>
      </c>
      <c r="BO1793" s="6">
        <f>IF(O1793&gt;O$3054,O$3054,IF(O1793&lt;O$3053,O$3053,O1793))</f>
        <v>0</v>
      </c>
      <c r="BP1793" s="26">
        <f>BO1793/BO$3049</f>
        <v>0</v>
      </c>
      <c r="BQ1793" s="26">
        <f>IF(OR(BD1793=0, BH1793=0,BN1793=0,BP1793=0), 0,BD1793+BH1793+BK1793+BL1793+BN1793+BP1793)</f>
        <v>0</v>
      </c>
      <c r="BR1793" s="6">
        <f>IF(D1793&gt;0,C1793/D1793,0)</f>
        <v>0</v>
      </c>
    </row>
    <row r="1794" spans="1:70" x14ac:dyDescent="0.2">
      <c r="A1794" s="15" t="s">
        <v>3612</v>
      </c>
      <c r="B1794" s="15" t="s">
        <v>3613</v>
      </c>
      <c r="C1794" s="15"/>
      <c r="D1794" s="15">
        <v>0</v>
      </c>
      <c r="E1794" s="15"/>
      <c r="F1794" s="15"/>
      <c r="G1794" s="15"/>
      <c r="H1794" s="21"/>
      <c r="I1794" s="15"/>
      <c r="J1794" s="15">
        <v>0</v>
      </c>
      <c r="K1794" s="15"/>
      <c r="L1794" s="15">
        <v>0</v>
      </c>
      <c r="M1794" s="15"/>
      <c r="N1794" s="15"/>
      <c r="O1794" s="15"/>
      <c r="P1794" s="15"/>
      <c r="Q1794" s="15">
        <v>0.1</v>
      </c>
      <c r="R1794" s="15">
        <v>0.02</v>
      </c>
      <c r="S1794" s="15">
        <v>0.51</v>
      </c>
      <c r="T1794" s="15">
        <v>0</v>
      </c>
      <c r="U1794" s="15">
        <v>0</v>
      </c>
      <c r="V1794" s="15">
        <v>5.91</v>
      </c>
      <c r="W1794" s="15">
        <v>0</v>
      </c>
      <c r="X1794" s="15">
        <v>0</v>
      </c>
      <c r="Y1794" s="15">
        <v>0</v>
      </c>
      <c r="Z1794" s="15">
        <v>9.67</v>
      </c>
      <c r="AA1794" s="15">
        <v>0</v>
      </c>
      <c r="AB1794" s="15">
        <v>-103.2</v>
      </c>
      <c r="AC1794" s="15"/>
      <c r="AD1794" s="15">
        <v>-47.94</v>
      </c>
      <c r="AE1794" s="15">
        <v>-246.56</v>
      </c>
      <c r="AF1794" s="15"/>
      <c r="AG1794" s="15">
        <v>-34.74</v>
      </c>
      <c r="AH1794" s="15">
        <v>-178.86</v>
      </c>
      <c r="AI1794" s="15"/>
      <c r="AJ1794" s="15">
        <v>-49.23</v>
      </c>
      <c r="AK1794" s="15">
        <v>-285.99</v>
      </c>
      <c r="AL1794" s="15"/>
      <c r="AM1794" s="15">
        <v>178.03</v>
      </c>
      <c r="AN1794" s="15"/>
      <c r="AO1794" s="15"/>
      <c r="AP1794" s="15"/>
      <c r="AQ1794" s="15"/>
      <c r="AR1794" s="15"/>
      <c r="AS1794" s="15">
        <v>-46.8</v>
      </c>
      <c r="AT1794" s="15">
        <v>-25.14</v>
      </c>
      <c r="AU1794" s="15"/>
      <c r="AV1794" s="15"/>
      <c r="AW1794" s="15">
        <v>0</v>
      </c>
      <c r="AX1794" s="15"/>
      <c r="AZ1794" s="6">
        <f>IF(D1794&gt;0,H1794/D1794,0)</f>
        <v>0</v>
      </c>
      <c r="BA1794" s="6">
        <f>AZ1794*Q1794</f>
        <v>0</v>
      </c>
      <c r="BB1794" s="6">
        <f>IF(C1794&gt;C$3054,C$3054,IF(C1794&lt;C$3053,C$3053,C1794))</f>
        <v>0</v>
      </c>
      <c r="BC1794" s="6">
        <f>IF(BB1794&gt;0,(D1794/15)-BB1794,0)</f>
        <v>0</v>
      </c>
      <c r="BD1794" s="6">
        <f>BC1794/BC$3049</f>
        <v>0</v>
      </c>
      <c r="BE1794" s="15">
        <f>IF(AU1794&gt;AU$3054,AU$3054,IF(AU1794&lt;AU$3053,AU$3053,AU1794))</f>
        <v>0</v>
      </c>
      <c r="BF1794" s="15">
        <f>IF(I1794&gt;I$3054,I$3054,IF(I1794&lt;I$3053,I$3053,I1794))</f>
        <v>0</v>
      </c>
      <c r="BG1794" s="6">
        <f>IF(BE1794&gt;0, BF1794/BE1794,0)</f>
        <v>0</v>
      </c>
      <c r="BH1794" s="26">
        <f>BG1794/BG$3049</f>
        <v>0</v>
      </c>
      <c r="BI1794" s="26">
        <f>IF(AV1794&gt;AV$3054,AV$3054,IF(AV1794&lt;AV$3053,AV$3053,AV1794))</f>
        <v>0</v>
      </c>
      <c r="BJ1794" s="6">
        <f>IF(BI1794&gt;0, BF1794/BI1794,0)</f>
        <v>0</v>
      </c>
      <c r="BK1794" s="26">
        <f>BJ1794/BJ$3049</f>
        <v>0</v>
      </c>
      <c r="BL1794" s="6">
        <f>IF(_xlfn.NUMBERVALUE(AL1794),IF(ABS(AL1794)&lt;1,1-ABS(AL1794),0),0)</f>
        <v>0</v>
      </c>
      <c r="BM1794" s="6">
        <f>IF(F1794&gt;F$3054,F$3054,IF(F1794&lt;F$3053,F$3053,F1794))</f>
        <v>0</v>
      </c>
      <c r="BN1794" s="6">
        <f>IF(BM1794&gt;0, BM1794/BM$3049, BM1794/BM$3050*-1)</f>
        <v>0</v>
      </c>
      <c r="BO1794" s="6">
        <f>IF(O1794&gt;O$3054,O$3054,IF(O1794&lt;O$3053,O$3053,O1794))</f>
        <v>0</v>
      </c>
      <c r="BP1794" s="26">
        <f>BO1794/BO$3049</f>
        <v>0</v>
      </c>
      <c r="BQ1794" s="26">
        <f>IF(OR(BD1794=0, BH1794=0,BN1794=0,BP1794=0), 0,BD1794+BH1794+BK1794+BL1794+BN1794+BP1794)</f>
        <v>0</v>
      </c>
      <c r="BR1794" s="6">
        <f>IF(D1794&gt;0,C1794/D1794,0)</f>
        <v>0</v>
      </c>
    </row>
    <row r="1795" spans="1:70" x14ac:dyDescent="0.2">
      <c r="A1795" s="15" t="s">
        <v>3738</v>
      </c>
      <c r="B1795" s="15" t="s">
        <v>3739</v>
      </c>
      <c r="C1795" s="15">
        <v>-0.01</v>
      </c>
      <c r="D1795" s="15">
        <v>7.0000000000000007E-2</v>
      </c>
      <c r="E1795" s="15">
        <v>7.0000000000000007E-2</v>
      </c>
      <c r="F1795" s="15">
        <v>159.26</v>
      </c>
      <c r="G1795" s="15">
        <v>3.2</v>
      </c>
      <c r="H1795" s="21">
        <v>30910000</v>
      </c>
      <c r="I1795" s="15"/>
      <c r="J1795" s="15">
        <v>0</v>
      </c>
      <c r="K1795" s="15"/>
      <c r="L1795" s="15">
        <v>0</v>
      </c>
      <c r="M1795" s="15"/>
      <c r="N1795" s="15">
        <v>0</v>
      </c>
      <c r="O1795" s="15"/>
      <c r="P1795" s="15"/>
      <c r="Q1795" s="15">
        <v>0.02</v>
      </c>
      <c r="R1795" s="15">
        <v>0</v>
      </c>
      <c r="S1795" s="15">
        <v>3.55</v>
      </c>
      <c r="T1795" s="15">
        <v>0</v>
      </c>
      <c r="U1795" s="15">
        <v>0</v>
      </c>
      <c r="V1795" s="15">
        <v>0</v>
      </c>
      <c r="W1795" s="15">
        <v>0</v>
      </c>
      <c r="X1795" s="15">
        <v>0</v>
      </c>
      <c r="Y1795" s="15">
        <v>0</v>
      </c>
      <c r="Z1795" s="15">
        <v>0</v>
      </c>
      <c r="AA1795" s="15">
        <v>0</v>
      </c>
      <c r="AB1795" s="15"/>
      <c r="AC1795" s="15">
        <v>-38.049999999999997</v>
      </c>
      <c r="AD1795" s="15">
        <v>-25.95</v>
      </c>
      <c r="AE1795" s="15">
        <v>-38.049999999999997</v>
      </c>
      <c r="AF1795" s="15">
        <v>-35.549999999999997</v>
      </c>
      <c r="AG1795" s="15">
        <v>-22.62</v>
      </c>
      <c r="AH1795" s="15">
        <v>-35.549999999999997</v>
      </c>
      <c r="AI1795" s="15">
        <v>-38.049999999999997</v>
      </c>
      <c r="AJ1795" s="15">
        <v>-25.95</v>
      </c>
      <c r="AK1795" s="15">
        <v>-38.049999999999997</v>
      </c>
      <c r="AL1795" s="15">
        <v>0.05</v>
      </c>
      <c r="AM1795" s="15">
        <v>99.64</v>
      </c>
      <c r="AN1795" s="15"/>
      <c r="AO1795" s="16">
        <v>-10432.040000000001</v>
      </c>
      <c r="AP1795" s="16">
        <v>-12331.96</v>
      </c>
      <c r="AQ1795" s="16">
        <v>-15130.27</v>
      </c>
      <c r="AR1795" s="15"/>
      <c r="AS1795" s="15">
        <v>-30.37</v>
      </c>
      <c r="AT1795" s="15"/>
      <c r="AU1795" s="15"/>
      <c r="AV1795" s="15"/>
      <c r="AW1795" s="15">
        <v>0</v>
      </c>
      <c r="AX1795" s="16">
        <v>82280</v>
      </c>
      <c r="AZ1795" s="6">
        <f>IF(D1795&gt;0,H1795/D1795,0)</f>
        <v>441571428.57142854</v>
      </c>
      <c r="BA1795" s="6">
        <f>AZ1795*Q1795</f>
        <v>8831428.5714285709</v>
      </c>
      <c r="BB1795" s="6">
        <f>IF(C1795&gt;C$3054,C$3054,IF(C1795&lt;C$3053,C$3053,C1795))</f>
        <v>-0.01</v>
      </c>
      <c r="BC1795" s="6">
        <f>IF(BB1795&gt;0,(D1795/15)-BB1795,0)</f>
        <v>0</v>
      </c>
      <c r="BD1795" s="6">
        <f>BC1795/BC$3049</f>
        <v>0</v>
      </c>
      <c r="BE1795" s="15">
        <f>IF(AU1795&gt;AU$3054,AU$3054,IF(AU1795&lt;AU$3053,AU$3053,AU1795))</f>
        <v>0</v>
      </c>
      <c r="BF1795" s="15">
        <f>IF(I1795&gt;I$3054,I$3054,IF(I1795&lt;I$3053,I$3053,I1795))</f>
        <v>0</v>
      </c>
      <c r="BG1795" s="6">
        <f>IF(BE1795&gt;0, BF1795/BE1795,0)</f>
        <v>0</v>
      </c>
      <c r="BH1795" s="26">
        <f>BG1795/BG$3049</f>
        <v>0</v>
      </c>
      <c r="BI1795" s="26">
        <f>IF(AV1795&gt;AV$3054,AV$3054,IF(AV1795&lt;AV$3053,AV$3053,AV1795))</f>
        <v>0</v>
      </c>
      <c r="BJ1795" s="6">
        <f>IF(BI1795&gt;0, BF1795/BI1795,0)</f>
        <v>0</v>
      </c>
      <c r="BK1795" s="26">
        <f>BJ1795/BJ$3049</f>
        <v>0</v>
      </c>
      <c r="BL1795" s="6">
        <f>IF(_xlfn.NUMBERVALUE(AL1795),IF(ABS(AL1795)&lt;1,1-ABS(AL1795),0),0)</f>
        <v>0.95</v>
      </c>
      <c r="BM1795" s="6">
        <f>IF(F1795&gt;F$3054,F$3054,IF(F1795&lt;F$3053,F$3053,F1795))</f>
        <v>159.26</v>
      </c>
      <c r="BN1795" s="6">
        <f>IF(BM1795&gt;0, BM1795/BM$3049, BM1795/BM$3050*-1)</f>
        <v>0.20119572560869609</v>
      </c>
      <c r="BO1795" s="6">
        <f>IF(O1795&gt;O$3054,O$3054,IF(O1795&lt;O$3053,O$3053,O1795))</f>
        <v>0</v>
      </c>
      <c r="BP1795" s="26">
        <f>BO1795/BO$3049</f>
        <v>0</v>
      </c>
      <c r="BQ1795" s="26">
        <f>IF(OR(BD1795=0, BH1795=0,BN1795=0,BP1795=0), 0,BD1795+BH1795+BK1795+BL1795+BN1795+BP1795)</f>
        <v>0</v>
      </c>
      <c r="BR1795" s="6">
        <f>IF(D1795&gt;0,C1795/D1795,0)</f>
        <v>-0.14285714285714285</v>
      </c>
    </row>
    <row r="1796" spans="1:70" x14ac:dyDescent="0.2">
      <c r="A1796" s="15" t="s">
        <v>3504</v>
      </c>
      <c r="B1796" s="15" t="s">
        <v>3505</v>
      </c>
      <c r="C1796" s="15"/>
      <c r="D1796" s="15">
        <v>0</v>
      </c>
      <c r="E1796" s="15"/>
      <c r="F1796" s="15"/>
      <c r="G1796" s="15"/>
      <c r="H1796" s="21"/>
      <c r="I1796" s="15"/>
      <c r="J1796" s="15"/>
      <c r="K1796" s="15"/>
      <c r="L1796" s="15"/>
      <c r="M1796" s="15"/>
      <c r="N1796" s="15"/>
      <c r="O1796" s="15"/>
      <c r="P1796" s="15"/>
      <c r="Q1796" s="15"/>
      <c r="R1796" s="15"/>
      <c r="S1796" s="15"/>
      <c r="T1796" s="15"/>
      <c r="U1796" s="15"/>
      <c r="V1796" s="15"/>
      <c r="W1796" s="15"/>
      <c r="X1796" s="15"/>
      <c r="Y1796" s="15"/>
      <c r="Z1796" s="15"/>
      <c r="AA1796" s="15"/>
      <c r="AB1796" s="15"/>
      <c r="AC1796" s="15"/>
      <c r="AD1796" s="15"/>
      <c r="AE1796" s="15"/>
      <c r="AF1796" s="15"/>
      <c r="AG1796" s="15"/>
      <c r="AH1796" s="15"/>
      <c r="AI1796" s="15"/>
      <c r="AJ1796" s="15"/>
      <c r="AK1796" s="15"/>
      <c r="AL1796" s="15"/>
      <c r="AM1796" s="15"/>
      <c r="AN1796" s="15"/>
      <c r="AO1796" s="15"/>
      <c r="AP1796" s="15"/>
      <c r="AQ1796" s="15"/>
      <c r="AR1796" s="15"/>
      <c r="AS1796" s="15"/>
      <c r="AT1796" s="15"/>
      <c r="AU1796" s="15"/>
      <c r="AV1796" s="15"/>
      <c r="AW1796" s="15">
        <v>0</v>
      </c>
      <c r="AX1796" s="15"/>
      <c r="AZ1796" s="6">
        <f>IF(D1796&gt;0,H1796/D1796,0)</f>
        <v>0</v>
      </c>
      <c r="BA1796" s="6">
        <f>AZ1796*Q1796</f>
        <v>0</v>
      </c>
      <c r="BB1796" s="6">
        <f>IF(C1796&gt;C$3054,C$3054,IF(C1796&lt;C$3053,C$3053,C1796))</f>
        <v>0</v>
      </c>
      <c r="BC1796" s="6">
        <f>IF(BB1796&gt;0,(D1796/15)-BB1796,0)</f>
        <v>0</v>
      </c>
      <c r="BD1796" s="6">
        <f>BC1796/BC$3049</f>
        <v>0</v>
      </c>
      <c r="BE1796" s="15">
        <f>IF(AU1796&gt;AU$3054,AU$3054,IF(AU1796&lt;AU$3053,AU$3053,AU1796))</f>
        <v>0</v>
      </c>
      <c r="BF1796" s="15">
        <f>IF(I1796&gt;I$3054,I$3054,IF(I1796&lt;I$3053,I$3053,I1796))</f>
        <v>0</v>
      </c>
      <c r="BG1796" s="6">
        <f>IF(BE1796&gt;0, BF1796/BE1796,0)</f>
        <v>0</v>
      </c>
      <c r="BH1796" s="26">
        <f>BG1796/BG$3049</f>
        <v>0</v>
      </c>
      <c r="BI1796" s="26">
        <f>IF(AV1796&gt;AV$3054,AV$3054,IF(AV1796&lt;AV$3053,AV$3053,AV1796))</f>
        <v>0</v>
      </c>
      <c r="BJ1796" s="6">
        <f>IF(BI1796&gt;0, BF1796/BI1796,0)</f>
        <v>0</v>
      </c>
      <c r="BK1796" s="26">
        <f>BJ1796/BJ$3049</f>
        <v>0</v>
      </c>
      <c r="BL1796" s="6">
        <f>IF(_xlfn.NUMBERVALUE(AL1796),IF(ABS(AL1796)&lt;1,1-ABS(AL1796),0),0)</f>
        <v>0</v>
      </c>
      <c r="BM1796" s="6">
        <f>IF(F1796&gt;F$3054,F$3054,IF(F1796&lt;F$3053,F$3053,F1796))</f>
        <v>0</v>
      </c>
      <c r="BN1796" s="6">
        <f>IF(BM1796&gt;0, BM1796/BM$3049, BM1796/BM$3050*-1)</f>
        <v>0</v>
      </c>
      <c r="BO1796" s="6">
        <f>IF(O1796&gt;O$3054,O$3054,IF(O1796&lt;O$3053,O$3053,O1796))</f>
        <v>0</v>
      </c>
      <c r="BP1796" s="26">
        <f>BO1796/BO$3049</f>
        <v>0</v>
      </c>
      <c r="BQ1796" s="26">
        <f>IF(OR(BD1796=0, BH1796=0,BN1796=0,BP1796=0), 0,BD1796+BH1796+BK1796+BL1796+BN1796+BP1796)</f>
        <v>0</v>
      </c>
      <c r="BR1796" s="6">
        <f>IF(D1796&gt;0,C1796/D1796,0)</f>
        <v>0</v>
      </c>
    </row>
    <row r="1797" spans="1:70" x14ac:dyDescent="0.2">
      <c r="A1797" s="15" t="s">
        <v>3695</v>
      </c>
      <c r="B1797" s="15" t="s">
        <v>3696</v>
      </c>
      <c r="C1797" s="15">
        <v>0.01</v>
      </c>
      <c r="D1797" s="15">
        <v>0.05</v>
      </c>
      <c r="E1797" s="15">
        <v>0.05</v>
      </c>
      <c r="F1797" s="15">
        <v>-24.19</v>
      </c>
      <c r="G1797" s="15">
        <v>0.93</v>
      </c>
      <c r="H1797" s="21">
        <v>6290000</v>
      </c>
      <c r="I1797" s="15">
        <v>7.06</v>
      </c>
      <c r="J1797" s="15">
        <v>0</v>
      </c>
      <c r="K1797" s="15"/>
      <c r="L1797" s="15">
        <v>0</v>
      </c>
      <c r="M1797" s="15"/>
      <c r="N1797" s="15">
        <v>0</v>
      </c>
      <c r="O1797" s="15"/>
      <c r="P1797" s="15"/>
      <c r="Q1797" s="15">
        <v>0.05</v>
      </c>
      <c r="R1797" s="15">
        <v>0.01</v>
      </c>
      <c r="S1797" s="15">
        <v>2.2000000000000002</v>
      </c>
      <c r="T1797" s="15">
        <v>0</v>
      </c>
      <c r="U1797" s="15">
        <v>0</v>
      </c>
      <c r="V1797" s="15">
        <v>0</v>
      </c>
      <c r="W1797" s="15">
        <v>0</v>
      </c>
      <c r="X1797" s="15">
        <v>0</v>
      </c>
      <c r="Y1797" s="15">
        <v>0</v>
      </c>
      <c r="Z1797" s="15">
        <v>0</v>
      </c>
      <c r="AA1797" s="15">
        <v>0</v>
      </c>
      <c r="AB1797" s="15">
        <v>48.16</v>
      </c>
      <c r="AC1797" s="15">
        <v>4.45</v>
      </c>
      <c r="AD1797" s="15">
        <v>-0.57999999999999996</v>
      </c>
      <c r="AE1797" s="15">
        <v>4.45</v>
      </c>
      <c r="AF1797" s="15">
        <v>3.77</v>
      </c>
      <c r="AG1797" s="15">
        <v>-0.45</v>
      </c>
      <c r="AH1797" s="15">
        <v>3.77</v>
      </c>
      <c r="AI1797" s="15">
        <v>8.9600000000000009</v>
      </c>
      <c r="AJ1797" s="15">
        <v>1.98</v>
      </c>
      <c r="AK1797" s="15">
        <v>8.9600000000000009</v>
      </c>
      <c r="AL1797" s="15">
        <v>-0.39</v>
      </c>
      <c r="AM1797" s="15">
        <v>52.95</v>
      </c>
      <c r="AN1797" s="15">
        <v>43.22</v>
      </c>
      <c r="AO1797" s="15">
        <v>4.41</v>
      </c>
      <c r="AP1797" s="15">
        <v>3.1</v>
      </c>
      <c r="AQ1797" s="15">
        <v>3.32</v>
      </c>
      <c r="AR1797" s="15"/>
      <c r="AS1797" s="15">
        <v>7.18</v>
      </c>
      <c r="AT1797" s="15">
        <v>36.630000000000003</v>
      </c>
      <c r="AU1797" s="15"/>
      <c r="AV1797" s="15"/>
      <c r="AW1797" s="16">
        <v>50000</v>
      </c>
      <c r="AX1797" s="16">
        <v>16000</v>
      </c>
      <c r="AZ1797" s="6">
        <f>IF(D1797&gt;0,H1797/D1797,0)</f>
        <v>125800000</v>
      </c>
      <c r="BA1797" s="6">
        <f>AZ1797*Q1797</f>
        <v>6290000</v>
      </c>
      <c r="BB1797" s="6">
        <f>IF(C1797&gt;C$3054,C$3054,IF(C1797&lt;C$3053,C$3053,C1797))</f>
        <v>0.01</v>
      </c>
      <c r="BC1797" s="6">
        <f>IF(BB1797&gt;0,(D1797/15)-BB1797,0)</f>
        <v>-6.6666666666666662E-3</v>
      </c>
      <c r="BD1797" s="6">
        <f>BC1797/BC$3049</f>
        <v>-1.2838618564642444E-3</v>
      </c>
      <c r="BE1797" s="15">
        <f>IF(AU1797&gt;AU$3054,AU$3054,IF(AU1797&lt;AU$3053,AU$3053,AU1797))</f>
        <v>0</v>
      </c>
      <c r="BF1797" s="15">
        <f>IF(I1797&gt;I$3054,I$3054,IF(I1797&lt;I$3053,I$3053,I1797))</f>
        <v>7.06</v>
      </c>
      <c r="BG1797" s="6">
        <f>IF(BE1797&gt;0, BF1797/BE1797,0)</f>
        <v>0</v>
      </c>
      <c r="BH1797" s="26">
        <f>BG1797/BG$3049</f>
        <v>0</v>
      </c>
      <c r="BI1797" s="26">
        <f>IF(AV1797&gt;AV$3054,AV$3054,IF(AV1797&lt;AV$3053,AV$3053,AV1797))</f>
        <v>0</v>
      </c>
      <c r="BJ1797" s="6">
        <f>IF(BI1797&gt;0, BF1797/BI1797,0)</f>
        <v>0</v>
      </c>
      <c r="BK1797" s="26">
        <f>BJ1797/BJ$3049</f>
        <v>0</v>
      </c>
      <c r="BL1797" s="6">
        <f>IF(_xlfn.NUMBERVALUE(AL1797),IF(ABS(AL1797)&lt;1,1-ABS(AL1797),0),0)</f>
        <v>0.61</v>
      </c>
      <c r="BM1797" s="6">
        <f>IF(F1797&gt;F$3054,F$3054,IF(F1797&lt;F$3053,F$3053,F1797))</f>
        <v>-24.19</v>
      </c>
      <c r="BN1797" s="6">
        <f>IF(BM1797&gt;0, BM1797/BM$3049, BM1797/BM$3050*-1)</f>
        <v>-0.24321335210134731</v>
      </c>
      <c r="BO1797" s="6">
        <f>IF(O1797&gt;O$3054,O$3054,IF(O1797&lt;O$3053,O$3053,O1797))</f>
        <v>0</v>
      </c>
      <c r="BP1797" s="26">
        <f>BO1797/BO$3049</f>
        <v>0</v>
      </c>
      <c r="BQ1797" s="26">
        <f>IF(OR(BD1797=0, BH1797=0,BN1797=0,BP1797=0), 0,BD1797+BH1797+BK1797+BL1797+BN1797+BP1797)</f>
        <v>0</v>
      </c>
      <c r="BR1797" s="6">
        <f>IF(D1797&gt;0,C1797/D1797,0)</f>
        <v>0.19999999999999998</v>
      </c>
    </row>
    <row r="1798" spans="1:70" x14ac:dyDescent="0.2">
      <c r="A1798" s="15" t="s">
        <v>3712</v>
      </c>
      <c r="B1798" s="15" t="s">
        <v>3713</v>
      </c>
      <c r="C1798" s="15">
        <v>7.0000000000000007E-2</v>
      </c>
      <c r="D1798" s="15">
        <v>1.9</v>
      </c>
      <c r="E1798" s="15">
        <v>1.87</v>
      </c>
      <c r="F1798" s="15">
        <v>-9.2899999999999991</v>
      </c>
      <c r="G1798" s="15">
        <v>1.47</v>
      </c>
      <c r="H1798" s="21">
        <v>192140000</v>
      </c>
      <c r="I1798" s="15">
        <v>27.4</v>
      </c>
      <c r="J1798" s="15">
        <v>0.02</v>
      </c>
      <c r="K1798" s="15">
        <v>0.02</v>
      </c>
      <c r="L1798" s="15">
        <v>0.05</v>
      </c>
      <c r="M1798" s="15">
        <v>0.06</v>
      </c>
      <c r="N1798" s="15">
        <v>0.06</v>
      </c>
      <c r="O1798" s="15">
        <v>3.15</v>
      </c>
      <c r="P1798" s="15">
        <v>4.6500000000000004</v>
      </c>
      <c r="Q1798" s="15">
        <v>1.29</v>
      </c>
      <c r="R1798" s="15">
        <v>0.13</v>
      </c>
      <c r="S1798" s="15">
        <v>0.55000000000000004</v>
      </c>
      <c r="T1798" s="15">
        <v>21.85</v>
      </c>
      <c r="U1798" s="15">
        <v>21.88</v>
      </c>
      <c r="V1798" s="15">
        <v>29.11</v>
      </c>
      <c r="W1798" s="15">
        <v>27.09</v>
      </c>
      <c r="X1798" s="15">
        <v>47.74</v>
      </c>
      <c r="Y1798" s="15">
        <v>44.4</v>
      </c>
      <c r="Z1798" s="15">
        <v>63.61</v>
      </c>
      <c r="AA1798" s="15">
        <v>54.98</v>
      </c>
      <c r="AB1798" s="15">
        <v>10.39</v>
      </c>
      <c r="AC1798" s="15">
        <v>4.01</v>
      </c>
      <c r="AD1798" s="15">
        <v>4.7300000000000004</v>
      </c>
      <c r="AE1798" s="15">
        <v>4.16</v>
      </c>
      <c r="AF1798" s="15">
        <v>3.1</v>
      </c>
      <c r="AG1798" s="15">
        <v>3.49</v>
      </c>
      <c r="AH1798" s="15">
        <v>3.08</v>
      </c>
      <c r="AI1798" s="15">
        <v>5.24</v>
      </c>
      <c r="AJ1798" s="15">
        <v>6.18</v>
      </c>
      <c r="AK1798" s="15">
        <v>4.78</v>
      </c>
      <c r="AL1798" s="15">
        <v>0.11</v>
      </c>
      <c r="AM1798" s="15">
        <v>79.400000000000006</v>
      </c>
      <c r="AN1798" s="15">
        <v>54.36</v>
      </c>
      <c r="AO1798" s="15">
        <v>12.63</v>
      </c>
      <c r="AP1798" s="15">
        <v>8.61</v>
      </c>
      <c r="AQ1798" s="15">
        <v>5.13</v>
      </c>
      <c r="AR1798" s="15">
        <v>-18.97</v>
      </c>
      <c r="AS1798" s="15">
        <v>-4.57</v>
      </c>
      <c r="AT1798" s="15">
        <v>7.44</v>
      </c>
      <c r="AU1798" s="15">
        <v>-21.7</v>
      </c>
      <c r="AV1798" s="15">
        <v>-4.4800000000000004</v>
      </c>
      <c r="AW1798" s="16">
        <v>22029</v>
      </c>
      <c r="AX1798" s="16">
        <v>28395</v>
      </c>
      <c r="AZ1798" s="6">
        <f>IF(D1798&gt;0,H1798/D1798,0)</f>
        <v>101126315.78947368</v>
      </c>
      <c r="BA1798" s="6">
        <f>AZ1798*Q1798</f>
        <v>130452947.36842105</v>
      </c>
      <c r="BB1798" s="6">
        <f>IF(C1798&gt;C$3054,C$3054,IF(C1798&lt;C$3053,C$3053,C1798))</f>
        <v>7.0000000000000007E-2</v>
      </c>
      <c r="BC1798" s="6">
        <f>IF(BB1798&gt;0,(D1798/15)-BB1798,0)</f>
        <v>5.6666666666666643E-2</v>
      </c>
      <c r="BD1798" s="6">
        <f>BC1798/BC$3049</f>
        <v>1.0912825779946072E-2</v>
      </c>
      <c r="BE1798" s="15">
        <f>IF(AU1798&gt;AU$3054,AU$3054,IF(AU1798&lt;AU$3053,AU$3053,AU1798))</f>
        <v>-21.7</v>
      </c>
      <c r="BF1798" s="15">
        <f>IF(I1798&gt;I$3054,I$3054,IF(I1798&lt;I$3053,I$3053,I1798))</f>
        <v>27.4</v>
      </c>
      <c r="BG1798" s="6">
        <f>IF(BE1798&gt;0, BF1798/BE1798,0)</f>
        <v>0</v>
      </c>
      <c r="BH1798" s="26">
        <f>BG1798/BG$3049</f>
        <v>0</v>
      </c>
      <c r="BI1798" s="26">
        <f>IF(AV1798&gt;AV$3054,AV$3054,IF(AV1798&lt;AV$3053,AV$3053,AV1798))</f>
        <v>-4.4800000000000004</v>
      </c>
      <c r="BJ1798" s="6">
        <f>IF(BI1798&gt;0, BF1798/BI1798,0)</f>
        <v>0</v>
      </c>
      <c r="BK1798" s="26">
        <f>BJ1798/BJ$3049</f>
        <v>0</v>
      </c>
      <c r="BL1798" s="6">
        <f>IF(_xlfn.NUMBERVALUE(AL1798),IF(ABS(AL1798)&lt;1,1-ABS(AL1798),0),0)</f>
        <v>0.89</v>
      </c>
      <c r="BM1798" s="6">
        <f>IF(F1798&gt;F$3054,F$3054,IF(F1798&lt;F$3053,F$3053,F1798))</f>
        <v>-9.2899999999999991</v>
      </c>
      <c r="BN1798" s="6">
        <f>IF(BM1798&gt;0, BM1798/BM$3049, BM1798/BM$3050*-1)</f>
        <v>-9.3404383671827865E-2</v>
      </c>
      <c r="BO1798" s="6">
        <f>IF(O1798&gt;O$3054,O$3054,IF(O1798&lt;O$3053,O$3053,O1798))</f>
        <v>3.15</v>
      </c>
      <c r="BP1798" s="26">
        <f>BO1798/BO$3049</f>
        <v>2.9703278287996428E-2</v>
      </c>
      <c r="BQ1798" s="26">
        <f>IF(OR(BD1798=0, BH1798=0,BN1798=0,BP1798=0), 0,BD1798+BH1798+BK1798+BL1798+BN1798+BP1798)</f>
        <v>0</v>
      </c>
      <c r="BR1798" s="6">
        <f>IF(D1798&gt;0,C1798/D1798,0)</f>
        <v>3.6842105263157898E-2</v>
      </c>
    </row>
    <row r="1799" spans="1:70" x14ac:dyDescent="0.2">
      <c r="A1799" s="15" t="s">
        <v>3860</v>
      </c>
      <c r="B1799" s="15" t="s">
        <v>3861</v>
      </c>
      <c r="C1799" s="15">
        <v>-0.06</v>
      </c>
      <c r="D1799" s="15">
        <v>0</v>
      </c>
      <c r="E1799" s="15">
        <v>0.05</v>
      </c>
      <c r="F1799" s="15">
        <v>-4</v>
      </c>
      <c r="G1799" s="15">
        <v>0.87</v>
      </c>
      <c r="H1799" s="21"/>
      <c r="I1799" s="15"/>
      <c r="J1799" s="15">
        <v>0</v>
      </c>
      <c r="K1799" s="15"/>
      <c r="L1799" s="15">
        <v>0</v>
      </c>
      <c r="M1799" s="15"/>
      <c r="N1799" s="15">
        <v>0</v>
      </c>
      <c r="O1799" s="15"/>
      <c r="P1799" s="15"/>
      <c r="Q1799" s="15">
        <v>0.06</v>
      </c>
      <c r="R1799" s="15">
        <v>0.01</v>
      </c>
      <c r="S1799" s="15">
        <v>0.73</v>
      </c>
      <c r="T1799" s="15">
        <v>1.78</v>
      </c>
      <c r="U1799" s="15">
        <v>1.78</v>
      </c>
      <c r="V1799" s="15">
        <v>5.93</v>
      </c>
      <c r="W1799" s="15">
        <v>5.93</v>
      </c>
      <c r="X1799" s="15">
        <v>6.19</v>
      </c>
      <c r="Y1799" s="15">
        <v>6.19</v>
      </c>
      <c r="Z1799" s="15">
        <v>20.61</v>
      </c>
      <c r="AA1799" s="15">
        <v>20.61</v>
      </c>
      <c r="AB1799" s="15">
        <v>-5.98</v>
      </c>
      <c r="AC1799" s="15">
        <v>-75.31</v>
      </c>
      <c r="AD1799" s="15"/>
      <c r="AE1799" s="15">
        <v>-75.19</v>
      </c>
      <c r="AF1799" s="15">
        <v>-28.24</v>
      </c>
      <c r="AG1799" s="15"/>
      <c r="AH1799" s="15">
        <v>-28.2</v>
      </c>
      <c r="AI1799" s="15">
        <v>-91.62</v>
      </c>
      <c r="AJ1799" s="15"/>
      <c r="AK1799" s="15">
        <v>-91.47</v>
      </c>
      <c r="AL1799" s="15">
        <v>0.64</v>
      </c>
      <c r="AM1799" s="15">
        <v>93.46</v>
      </c>
      <c r="AN1799" s="15">
        <v>40.33</v>
      </c>
      <c r="AO1799" s="15">
        <v>-10.65</v>
      </c>
      <c r="AP1799" s="15">
        <v>-16.03</v>
      </c>
      <c r="AQ1799" s="15">
        <v>-15.54</v>
      </c>
      <c r="AR1799" s="15"/>
      <c r="AS1799" s="15"/>
      <c r="AT1799" s="15"/>
      <c r="AU1799" s="15"/>
      <c r="AV1799" s="15"/>
      <c r="AW1799" s="15">
        <v>0</v>
      </c>
      <c r="AX1799" s="15"/>
      <c r="AZ1799" s="6">
        <f>IF(D1799&gt;0,H1799/D1799,0)</f>
        <v>0</v>
      </c>
      <c r="BA1799" s="6">
        <f>AZ1799*Q1799</f>
        <v>0</v>
      </c>
      <c r="BB1799" s="6">
        <f>IF(C1799&gt;C$3054,C$3054,IF(C1799&lt;C$3053,C$3053,C1799))</f>
        <v>-0.06</v>
      </c>
      <c r="BC1799" s="6">
        <f>IF(BB1799&gt;0,(D1799/15)-BB1799,0)</f>
        <v>0</v>
      </c>
      <c r="BD1799" s="6">
        <f>BC1799/BC$3049</f>
        <v>0</v>
      </c>
      <c r="BE1799" s="15">
        <f>IF(AU1799&gt;AU$3054,AU$3054,IF(AU1799&lt;AU$3053,AU$3053,AU1799))</f>
        <v>0</v>
      </c>
      <c r="BF1799" s="15">
        <f>IF(I1799&gt;I$3054,I$3054,IF(I1799&lt;I$3053,I$3053,I1799))</f>
        <v>0</v>
      </c>
      <c r="BG1799" s="6">
        <f>IF(BE1799&gt;0, BF1799/BE1799,0)</f>
        <v>0</v>
      </c>
      <c r="BH1799" s="26">
        <f>BG1799/BG$3049</f>
        <v>0</v>
      </c>
      <c r="BI1799" s="26">
        <f>IF(AV1799&gt;AV$3054,AV$3054,IF(AV1799&lt;AV$3053,AV$3053,AV1799))</f>
        <v>0</v>
      </c>
      <c r="BJ1799" s="6">
        <f>IF(BI1799&gt;0, BF1799/BI1799,0)</f>
        <v>0</v>
      </c>
      <c r="BK1799" s="26">
        <f>BJ1799/BJ$3049</f>
        <v>0</v>
      </c>
      <c r="BL1799" s="6">
        <f>IF(_xlfn.NUMBERVALUE(AL1799),IF(ABS(AL1799)&lt;1,1-ABS(AL1799),0),0)</f>
        <v>0.36</v>
      </c>
      <c r="BM1799" s="6">
        <f>IF(F1799&gt;F$3054,F$3054,IF(F1799&lt;F$3053,F$3053,F1799))</f>
        <v>-4</v>
      </c>
      <c r="BN1799" s="6">
        <f>IF(BM1799&gt;0, BM1799/BM$3049, BM1799/BM$3050*-1)</f>
        <v>-4.0217172732756892E-2</v>
      </c>
      <c r="BO1799" s="6">
        <f>IF(O1799&gt;O$3054,O$3054,IF(O1799&lt;O$3053,O$3053,O1799))</f>
        <v>0</v>
      </c>
      <c r="BP1799" s="26">
        <f>BO1799/BO$3049</f>
        <v>0</v>
      </c>
      <c r="BQ1799" s="26">
        <f>IF(OR(BD1799=0, BH1799=0,BN1799=0,BP1799=0), 0,BD1799+BH1799+BK1799+BL1799+BN1799+BP1799)</f>
        <v>0</v>
      </c>
      <c r="BR1799" s="6">
        <f>IF(D1799&gt;0,C1799/D1799,0)</f>
        <v>0</v>
      </c>
    </row>
    <row r="1800" spans="1:70" x14ac:dyDescent="0.2">
      <c r="A1800" s="15" t="s">
        <v>56</v>
      </c>
      <c r="B1800" s="15" t="s">
        <v>3571</v>
      </c>
      <c r="C1800" s="15">
        <v>0.1</v>
      </c>
      <c r="D1800" s="15">
        <v>1.68</v>
      </c>
      <c r="E1800" s="15">
        <v>1.52</v>
      </c>
      <c r="F1800" s="15">
        <v>132.13999999999999</v>
      </c>
      <c r="G1800" s="15">
        <v>1.48</v>
      </c>
      <c r="H1800" s="21">
        <v>393700000</v>
      </c>
      <c r="I1800" s="15">
        <v>16.2</v>
      </c>
      <c r="J1800" s="15">
        <v>0.04</v>
      </c>
      <c r="K1800" s="15">
        <v>0.04</v>
      </c>
      <c r="L1800" s="15">
        <v>0.08</v>
      </c>
      <c r="M1800" s="15">
        <v>0.08</v>
      </c>
      <c r="N1800" s="15">
        <v>0.08</v>
      </c>
      <c r="O1800" s="15">
        <v>5.23</v>
      </c>
      <c r="P1800" s="15">
        <v>26.76</v>
      </c>
      <c r="Q1800" s="15">
        <v>1.1000000000000001</v>
      </c>
      <c r="R1800" s="15">
        <v>0.5</v>
      </c>
      <c r="S1800" s="15">
        <v>2.5099999999999998</v>
      </c>
      <c r="T1800" s="15">
        <v>9.24</v>
      </c>
      <c r="U1800" s="15">
        <v>9.24</v>
      </c>
      <c r="V1800" s="15">
        <v>19.75</v>
      </c>
      <c r="W1800" s="15">
        <v>19.75</v>
      </c>
      <c r="X1800" s="15">
        <v>13.47</v>
      </c>
      <c r="Y1800" s="15">
        <v>13.47</v>
      </c>
      <c r="Z1800" s="15">
        <v>28.78</v>
      </c>
      <c r="AA1800" s="15">
        <v>28.78</v>
      </c>
      <c r="AB1800" s="15">
        <v>3.68</v>
      </c>
      <c r="AC1800" s="15">
        <v>8.33</v>
      </c>
      <c r="AD1800" s="15">
        <v>18.47</v>
      </c>
      <c r="AE1800" s="15">
        <v>8.33</v>
      </c>
      <c r="AF1800" s="15">
        <v>6.27</v>
      </c>
      <c r="AG1800" s="15">
        <v>13.08</v>
      </c>
      <c r="AH1800" s="15">
        <v>6.27</v>
      </c>
      <c r="AI1800" s="15">
        <v>9.44</v>
      </c>
      <c r="AJ1800" s="15">
        <v>22.44</v>
      </c>
      <c r="AK1800" s="15">
        <v>9.44</v>
      </c>
      <c r="AL1800" s="15">
        <v>1.41</v>
      </c>
      <c r="AM1800" s="15">
        <v>184.92</v>
      </c>
      <c r="AN1800" s="15">
        <v>7.94</v>
      </c>
      <c r="AO1800" s="15">
        <v>16.95</v>
      </c>
      <c r="AP1800" s="15">
        <v>3.75</v>
      </c>
      <c r="AQ1800" s="15">
        <v>5.65</v>
      </c>
      <c r="AR1800" s="15">
        <v>-2.25</v>
      </c>
      <c r="AS1800" s="15">
        <v>12.26</v>
      </c>
      <c r="AT1800" s="15"/>
      <c r="AU1800" s="15">
        <v>-11.72</v>
      </c>
      <c r="AV1800" s="15"/>
      <c r="AW1800" s="16">
        <v>365486</v>
      </c>
      <c r="AX1800" s="16">
        <v>259282</v>
      </c>
      <c r="AZ1800" s="6">
        <f>IF(D1800&gt;0,H1800/D1800,0)</f>
        <v>234345238.09523809</v>
      </c>
      <c r="BA1800" s="6">
        <f>AZ1800*Q1800</f>
        <v>257779761.90476191</v>
      </c>
      <c r="BB1800" s="6">
        <f>IF(C1800&gt;C$3054,C$3054,IF(C1800&lt;C$3053,C$3053,C1800))</f>
        <v>0.1</v>
      </c>
      <c r="BC1800" s="6">
        <f>IF(BB1800&gt;0,(D1800/15)-BB1800,0)</f>
        <v>1.1999999999999997E-2</v>
      </c>
      <c r="BD1800" s="6">
        <f>BC1800/BC$3049</f>
        <v>2.3109513416356394E-3</v>
      </c>
      <c r="BE1800" s="15">
        <f>IF(AU1800&gt;AU$3054,AU$3054,IF(AU1800&lt;AU$3053,AU$3053,AU1800))</f>
        <v>-11.72</v>
      </c>
      <c r="BF1800" s="15">
        <f>IF(I1800&gt;I$3054,I$3054,IF(I1800&lt;I$3053,I$3053,I1800))</f>
        <v>16.2</v>
      </c>
      <c r="BG1800" s="6">
        <f>IF(BE1800&gt;0, BF1800/BE1800,0)</f>
        <v>0</v>
      </c>
      <c r="BH1800" s="26">
        <f>BG1800/BG$3049</f>
        <v>0</v>
      </c>
      <c r="BI1800" s="26">
        <f>IF(AV1800&gt;AV$3054,AV$3054,IF(AV1800&lt;AV$3053,AV$3053,AV1800))</f>
        <v>0</v>
      </c>
      <c r="BJ1800" s="6">
        <f>IF(BI1800&gt;0, BF1800/BI1800,0)</f>
        <v>0</v>
      </c>
      <c r="BK1800" s="26">
        <f>BJ1800/BJ$3049</f>
        <v>0</v>
      </c>
      <c r="BL1800" s="6">
        <f>IF(_xlfn.NUMBERVALUE(AL1800),IF(ABS(AL1800)&lt;1,1-ABS(AL1800),0),0)</f>
        <v>0</v>
      </c>
      <c r="BM1800" s="6">
        <f>IF(F1800&gt;F$3054,F$3054,IF(F1800&lt;F$3053,F$3053,F1800))</f>
        <v>132.13999999999999</v>
      </c>
      <c r="BN1800" s="6">
        <f>IF(BM1800&gt;0, BM1800/BM$3049, BM1800/BM$3050*-1)</f>
        <v>0.16693459237682468</v>
      </c>
      <c r="BO1800" s="6">
        <f>IF(O1800&gt;O$3054,O$3054,IF(O1800&lt;O$3053,O$3053,O1800))</f>
        <v>5.23</v>
      </c>
      <c r="BP1800" s="26">
        <f>BO1800/BO$3049</f>
        <v>4.9316871570228994E-2</v>
      </c>
      <c r="BQ1800" s="26">
        <f>IF(OR(BD1800=0, BH1800=0,BN1800=0,BP1800=0), 0,BD1800+BH1800+BK1800+BL1800+BN1800+BP1800)</f>
        <v>0</v>
      </c>
      <c r="BR1800" s="6">
        <f>IF(D1800&gt;0,C1800/D1800,0)</f>
        <v>5.9523809523809527E-2</v>
      </c>
    </row>
    <row r="1801" spans="1:70" x14ac:dyDescent="0.2">
      <c r="A1801" s="15" t="s">
        <v>3806</v>
      </c>
      <c r="B1801" s="15" t="s">
        <v>3807</v>
      </c>
      <c r="C1801" s="15">
        <v>-0.14000000000000001</v>
      </c>
      <c r="D1801" s="15">
        <v>0.02</v>
      </c>
      <c r="E1801" s="15">
        <v>0.02</v>
      </c>
      <c r="F1801" s="15"/>
      <c r="G1801" s="15"/>
      <c r="H1801" s="21">
        <v>5330000</v>
      </c>
      <c r="I1801" s="15"/>
      <c r="J1801" s="15">
        <v>0</v>
      </c>
      <c r="K1801" s="15"/>
      <c r="L1801" s="15">
        <v>0</v>
      </c>
      <c r="M1801" s="15"/>
      <c r="N1801" s="15">
        <v>0</v>
      </c>
      <c r="O1801" s="15"/>
      <c r="P1801" s="15"/>
      <c r="Q1801" s="15">
        <v>0.12</v>
      </c>
      <c r="R1801" s="15">
        <v>0</v>
      </c>
      <c r="S1801" s="15">
        <v>0.24</v>
      </c>
      <c r="T1801" s="15">
        <v>0</v>
      </c>
      <c r="U1801" s="15">
        <v>0</v>
      </c>
      <c r="V1801" s="15">
        <v>0</v>
      </c>
      <c r="W1801" s="15">
        <v>0</v>
      </c>
      <c r="X1801" s="15">
        <v>0</v>
      </c>
      <c r="Y1801" s="15">
        <v>0</v>
      </c>
      <c r="Z1801" s="15">
        <v>0</v>
      </c>
      <c r="AA1801" s="15">
        <v>0</v>
      </c>
      <c r="AB1801" s="15">
        <v>-2.44</v>
      </c>
      <c r="AC1801" s="15">
        <v>-57.24</v>
      </c>
      <c r="AD1801" s="15">
        <v>-34.07</v>
      </c>
      <c r="AE1801" s="15">
        <v>-57.24</v>
      </c>
      <c r="AF1801" s="15">
        <v>-61</v>
      </c>
      <c r="AG1801" s="15">
        <v>-33.78</v>
      </c>
      <c r="AH1801" s="15">
        <v>-61</v>
      </c>
      <c r="AI1801" s="15">
        <v>-73.61</v>
      </c>
      <c r="AJ1801" s="15">
        <v>-38.61</v>
      </c>
      <c r="AK1801" s="15">
        <v>-73.61</v>
      </c>
      <c r="AL1801" s="15"/>
      <c r="AM1801" s="15">
        <v>101.98</v>
      </c>
      <c r="AN1801" s="15">
        <v>5.57</v>
      </c>
      <c r="AO1801" s="15">
        <v>-11.05</v>
      </c>
      <c r="AP1801" s="15">
        <v>-63.44</v>
      </c>
      <c r="AQ1801" s="15">
        <v>-79.7</v>
      </c>
      <c r="AR1801" s="15"/>
      <c r="AS1801" s="15">
        <v>1.1499999999999999</v>
      </c>
      <c r="AT1801" s="15">
        <v>53.95</v>
      </c>
      <c r="AU1801" s="15"/>
      <c r="AV1801" s="15"/>
      <c r="AW1801" s="15">
        <v>0</v>
      </c>
      <c r="AX1801" s="15"/>
      <c r="AZ1801" s="6">
        <f>IF(D1801&gt;0,H1801/D1801,0)</f>
        <v>266500000</v>
      </c>
      <c r="BA1801" s="6">
        <f>AZ1801*Q1801</f>
        <v>31980000</v>
      </c>
      <c r="BB1801" s="6">
        <f>IF(C1801&gt;C$3054,C$3054,IF(C1801&lt;C$3053,C$3053,C1801))</f>
        <v>-0.14000000000000001</v>
      </c>
      <c r="BC1801" s="6">
        <f>IF(BB1801&gt;0,(D1801/15)-BB1801,0)</f>
        <v>0</v>
      </c>
      <c r="BD1801" s="6">
        <f>BC1801/BC$3049</f>
        <v>0</v>
      </c>
      <c r="BE1801" s="15">
        <f>IF(AU1801&gt;AU$3054,AU$3054,IF(AU1801&lt;AU$3053,AU$3053,AU1801))</f>
        <v>0</v>
      </c>
      <c r="BF1801" s="15">
        <f>IF(I1801&gt;I$3054,I$3054,IF(I1801&lt;I$3053,I$3053,I1801))</f>
        <v>0</v>
      </c>
      <c r="BG1801" s="6">
        <f>IF(BE1801&gt;0, BF1801/BE1801,0)</f>
        <v>0</v>
      </c>
      <c r="BH1801" s="26">
        <f>BG1801/BG$3049</f>
        <v>0</v>
      </c>
      <c r="BI1801" s="26">
        <f>IF(AV1801&gt;AV$3054,AV$3054,IF(AV1801&lt;AV$3053,AV$3053,AV1801))</f>
        <v>0</v>
      </c>
      <c r="BJ1801" s="6">
        <f>IF(BI1801&gt;0, BF1801/BI1801,0)</f>
        <v>0</v>
      </c>
      <c r="BK1801" s="26">
        <f>BJ1801/BJ$3049</f>
        <v>0</v>
      </c>
      <c r="BL1801" s="6">
        <f>IF(_xlfn.NUMBERVALUE(AL1801),IF(ABS(AL1801)&lt;1,1-ABS(AL1801),0),0)</f>
        <v>0</v>
      </c>
      <c r="BM1801" s="6">
        <f>IF(F1801&gt;F$3054,F$3054,IF(F1801&lt;F$3053,F$3053,F1801))</f>
        <v>0</v>
      </c>
      <c r="BN1801" s="6">
        <f>IF(BM1801&gt;0, BM1801/BM$3049, BM1801/BM$3050*-1)</f>
        <v>0</v>
      </c>
      <c r="BO1801" s="6">
        <f>IF(O1801&gt;O$3054,O$3054,IF(O1801&lt;O$3053,O$3053,O1801))</f>
        <v>0</v>
      </c>
      <c r="BP1801" s="26">
        <f>BO1801/BO$3049</f>
        <v>0</v>
      </c>
      <c r="BQ1801" s="26">
        <f>IF(OR(BD1801=0, BH1801=0,BN1801=0,BP1801=0), 0,BD1801+BH1801+BK1801+BL1801+BN1801+BP1801)</f>
        <v>0</v>
      </c>
      <c r="BR1801" s="6">
        <f>IF(D1801&gt;0,C1801/D1801,0)</f>
        <v>-7.0000000000000009</v>
      </c>
    </row>
    <row r="1802" spans="1:70" x14ac:dyDescent="0.2">
      <c r="A1802" s="15" t="s">
        <v>3740</v>
      </c>
      <c r="B1802" s="15" t="s">
        <v>3741</v>
      </c>
      <c r="C1802" s="15">
        <v>-0.03</v>
      </c>
      <c r="D1802" s="15">
        <v>7.0000000000000007E-2</v>
      </c>
      <c r="E1802" s="15">
        <v>0.04</v>
      </c>
      <c r="F1802" s="15">
        <v>51.79</v>
      </c>
      <c r="G1802" s="15">
        <v>3.25</v>
      </c>
      <c r="H1802" s="21">
        <v>15000000</v>
      </c>
      <c r="I1802" s="15"/>
      <c r="J1802" s="15">
        <v>0</v>
      </c>
      <c r="K1802" s="15"/>
      <c r="L1802" s="15">
        <v>0</v>
      </c>
      <c r="M1802" s="15"/>
      <c r="N1802" s="15">
        <v>0</v>
      </c>
      <c r="O1802" s="15"/>
      <c r="P1802" s="15"/>
      <c r="Q1802" s="15">
        <v>0.02</v>
      </c>
      <c r="R1802" s="15">
        <v>0.01</v>
      </c>
      <c r="S1802" s="15">
        <v>7.96</v>
      </c>
      <c r="T1802" s="15">
        <v>0</v>
      </c>
      <c r="U1802" s="15">
        <v>0</v>
      </c>
      <c r="V1802" s="15">
        <v>0</v>
      </c>
      <c r="W1802" s="15">
        <v>0</v>
      </c>
      <c r="X1802" s="15">
        <v>0</v>
      </c>
      <c r="Y1802" s="15">
        <v>0</v>
      </c>
      <c r="Z1802" s="15">
        <v>0</v>
      </c>
      <c r="AA1802" s="15">
        <v>0</v>
      </c>
      <c r="AB1802" s="15">
        <v>-639</v>
      </c>
      <c r="AC1802" s="15">
        <v>-82.93</v>
      </c>
      <c r="AD1802" s="15">
        <v>-43.17</v>
      </c>
      <c r="AE1802" s="15">
        <v>-82.93</v>
      </c>
      <c r="AF1802" s="15">
        <v>-78.349999999999994</v>
      </c>
      <c r="AG1802" s="15">
        <v>-41.51</v>
      </c>
      <c r="AH1802" s="15">
        <v>-78.349999999999994</v>
      </c>
      <c r="AI1802" s="15">
        <v>-83.36</v>
      </c>
      <c r="AJ1802" s="15">
        <v>-49.66</v>
      </c>
      <c r="AK1802" s="15">
        <v>-83.36</v>
      </c>
      <c r="AL1802" s="15">
        <v>0.37</v>
      </c>
      <c r="AM1802" s="15">
        <v>138</v>
      </c>
      <c r="AN1802" s="15">
        <v>90.69</v>
      </c>
      <c r="AO1802" s="15">
        <v>-721.36</v>
      </c>
      <c r="AP1802" s="16">
        <v>-2036.63</v>
      </c>
      <c r="AQ1802" s="16">
        <v>-1776.23</v>
      </c>
      <c r="AR1802" s="15"/>
      <c r="AS1802" s="15">
        <v>-27.53</v>
      </c>
      <c r="AT1802" s="15">
        <v>6.34</v>
      </c>
      <c r="AU1802" s="15"/>
      <c r="AV1802" s="15"/>
      <c r="AW1802" s="16">
        <v>563969</v>
      </c>
      <c r="AX1802" s="16">
        <v>525779</v>
      </c>
      <c r="AZ1802" s="6">
        <f>IF(D1802&gt;0,H1802/D1802,0)</f>
        <v>214285714.28571427</v>
      </c>
      <c r="BA1802" s="6">
        <f>AZ1802*Q1802</f>
        <v>4285714.2857142854</v>
      </c>
      <c r="BB1802" s="6">
        <f>IF(C1802&gt;C$3054,C$3054,IF(C1802&lt;C$3053,C$3053,C1802))</f>
        <v>-0.03</v>
      </c>
      <c r="BC1802" s="6">
        <f>IF(BB1802&gt;0,(D1802/15)-BB1802,0)</f>
        <v>0</v>
      </c>
      <c r="BD1802" s="6">
        <f>BC1802/BC$3049</f>
        <v>0</v>
      </c>
      <c r="BE1802" s="15">
        <f>IF(AU1802&gt;AU$3054,AU$3054,IF(AU1802&lt;AU$3053,AU$3053,AU1802))</f>
        <v>0</v>
      </c>
      <c r="BF1802" s="15">
        <f>IF(I1802&gt;I$3054,I$3054,IF(I1802&lt;I$3053,I$3053,I1802))</f>
        <v>0</v>
      </c>
      <c r="BG1802" s="6">
        <f>IF(BE1802&gt;0, BF1802/BE1802,0)</f>
        <v>0</v>
      </c>
      <c r="BH1802" s="26">
        <f>BG1802/BG$3049</f>
        <v>0</v>
      </c>
      <c r="BI1802" s="26">
        <f>IF(AV1802&gt;AV$3054,AV$3054,IF(AV1802&lt;AV$3053,AV$3053,AV1802))</f>
        <v>0</v>
      </c>
      <c r="BJ1802" s="6">
        <f>IF(BI1802&gt;0, BF1802/BI1802,0)</f>
        <v>0</v>
      </c>
      <c r="BK1802" s="26">
        <f>BJ1802/BJ$3049</f>
        <v>0</v>
      </c>
      <c r="BL1802" s="6">
        <f>IF(_xlfn.NUMBERVALUE(AL1802),IF(ABS(AL1802)&lt;1,1-ABS(AL1802),0),0)</f>
        <v>0.63</v>
      </c>
      <c r="BM1802" s="6">
        <f>IF(F1802&gt;F$3054,F$3054,IF(F1802&lt;F$3053,F$3053,F1802))</f>
        <v>51.79</v>
      </c>
      <c r="BN1802" s="6">
        <f>IF(BM1802&gt;0, BM1802/BM$3049, BM1802/BM$3050*-1)</f>
        <v>6.5427141964550864E-2</v>
      </c>
      <c r="BO1802" s="6">
        <f>IF(O1802&gt;O$3054,O$3054,IF(O1802&lt;O$3053,O$3053,O1802))</f>
        <v>0</v>
      </c>
      <c r="BP1802" s="26">
        <f>BO1802/BO$3049</f>
        <v>0</v>
      </c>
      <c r="BQ1802" s="26">
        <f>IF(OR(BD1802=0, BH1802=0,BN1802=0,BP1802=0), 0,BD1802+BH1802+BK1802+BL1802+BN1802+BP1802)</f>
        <v>0</v>
      </c>
      <c r="BR1802" s="6">
        <f>IF(D1802&gt;0,C1802/D1802,0)</f>
        <v>-0.42857142857142849</v>
      </c>
    </row>
    <row r="1803" spans="1:70" x14ac:dyDescent="0.2">
      <c r="A1803" s="15" t="s">
        <v>3744</v>
      </c>
      <c r="B1803" s="15" t="s">
        <v>3745</v>
      </c>
      <c r="C1803" s="15">
        <v>0</v>
      </c>
      <c r="D1803" s="15">
        <v>0.01</v>
      </c>
      <c r="E1803" s="15">
        <v>0</v>
      </c>
      <c r="F1803" s="16">
        <v>1100</v>
      </c>
      <c r="G1803" s="15">
        <v>1.83</v>
      </c>
      <c r="H1803" s="21">
        <v>15440000</v>
      </c>
      <c r="I1803" s="15"/>
      <c r="J1803" s="15">
        <v>0</v>
      </c>
      <c r="K1803" s="15"/>
      <c r="L1803" s="15">
        <v>0</v>
      </c>
      <c r="M1803" s="15"/>
      <c r="N1803" s="15">
        <v>0</v>
      </c>
      <c r="O1803" s="15"/>
      <c r="P1803" s="15"/>
      <c r="Q1803" s="15">
        <v>0.01</v>
      </c>
      <c r="R1803" s="15">
        <v>0</v>
      </c>
      <c r="S1803" s="15">
        <v>4.49</v>
      </c>
      <c r="T1803" s="15">
        <v>2.57</v>
      </c>
      <c r="U1803" s="15">
        <v>2.57</v>
      </c>
      <c r="V1803" s="15">
        <v>2.57</v>
      </c>
      <c r="W1803" s="15">
        <v>2.57</v>
      </c>
      <c r="X1803" s="15">
        <v>2.88</v>
      </c>
      <c r="Y1803" s="15">
        <v>2.88</v>
      </c>
      <c r="Z1803" s="15">
        <v>2.88</v>
      </c>
      <c r="AA1803" s="15">
        <v>2.88</v>
      </c>
      <c r="AB1803" s="15">
        <v>-12.72</v>
      </c>
      <c r="AC1803" s="15">
        <v>-2.79</v>
      </c>
      <c r="AD1803" s="15">
        <v>-12.97</v>
      </c>
      <c r="AE1803" s="15">
        <v>-2.79</v>
      </c>
      <c r="AF1803" s="15">
        <v>-2.77</v>
      </c>
      <c r="AG1803" s="15">
        <v>-12.79</v>
      </c>
      <c r="AH1803" s="15">
        <v>-2.77</v>
      </c>
      <c r="AI1803" s="15">
        <v>-3.03</v>
      </c>
      <c r="AJ1803" s="15">
        <v>-13.23</v>
      </c>
      <c r="AK1803" s="15">
        <v>-3.03</v>
      </c>
      <c r="AL1803" s="15">
        <v>0.41</v>
      </c>
      <c r="AM1803" s="16">
        <v>1027.81</v>
      </c>
      <c r="AN1803" s="15"/>
      <c r="AO1803" s="16">
        <v>-130583.3</v>
      </c>
      <c r="AP1803" s="16">
        <v>-130675</v>
      </c>
      <c r="AQ1803" s="16">
        <v>-140958.29999999999</v>
      </c>
      <c r="AR1803" s="15"/>
      <c r="AS1803" s="15">
        <v>-84.95</v>
      </c>
      <c r="AT1803" s="15">
        <v>-57.12</v>
      </c>
      <c r="AU1803" s="15"/>
      <c r="AV1803" s="15"/>
      <c r="AW1803" s="15">
        <v>64330000</v>
      </c>
      <c r="AX1803" s="15">
        <v>25050000</v>
      </c>
      <c r="AZ1803" s="6">
        <f>IF(D1803&gt;0,H1803/D1803,0)</f>
        <v>1544000000</v>
      </c>
      <c r="BA1803" s="6">
        <f>AZ1803*Q1803</f>
        <v>15440000</v>
      </c>
      <c r="BB1803" s="6">
        <f>IF(C1803&gt;C$3054,C$3054,IF(C1803&lt;C$3053,C$3053,C1803))</f>
        <v>0</v>
      </c>
      <c r="BC1803" s="6">
        <f>IF(BB1803&gt;0,(D1803/15)-BB1803,0)</f>
        <v>0</v>
      </c>
      <c r="BD1803" s="6">
        <f>BC1803/BC$3049</f>
        <v>0</v>
      </c>
      <c r="BE1803" s="15">
        <f>IF(AU1803&gt;AU$3054,AU$3054,IF(AU1803&lt;AU$3053,AU$3053,AU1803))</f>
        <v>0</v>
      </c>
      <c r="BF1803" s="15">
        <f>IF(I1803&gt;I$3054,I$3054,IF(I1803&lt;I$3053,I$3053,I1803))</f>
        <v>0</v>
      </c>
      <c r="BG1803" s="6">
        <f>IF(BE1803&gt;0, BF1803/BE1803,0)</f>
        <v>0</v>
      </c>
      <c r="BH1803" s="26">
        <f>BG1803/BG$3049</f>
        <v>0</v>
      </c>
      <c r="BI1803" s="26">
        <f>IF(AV1803&gt;AV$3054,AV$3054,IF(AV1803&lt;AV$3053,AV$3053,AV1803))</f>
        <v>0</v>
      </c>
      <c r="BJ1803" s="6">
        <f>IF(BI1803&gt;0, BF1803/BI1803,0)</f>
        <v>0</v>
      </c>
      <c r="BK1803" s="26">
        <f>BJ1803/BJ$3049</f>
        <v>0</v>
      </c>
      <c r="BL1803" s="6">
        <f>IF(_xlfn.NUMBERVALUE(AL1803),IF(ABS(AL1803)&lt;1,1-ABS(AL1803),0),0)</f>
        <v>0.59000000000000008</v>
      </c>
      <c r="BM1803" s="6">
        <f>IF(F1803&gt;F$3054,F$3054,IF(F1803&lt;F$3053,F$3053,F1803))</f>
        <v>791.56751227281768</v>
      </c>
      <c r="BN1803" s="6">
        <f>IF(BM1803&gt;0, BM1803/BM$3049, BM1803/BM$3050*-1)</f>
        <v>1</v>
      </c>
      <c r="BO1803" s="6">
        <f>IF(O1803&gt;O$3054,O$3054,IF(O1803&lt;O$3053,O$3053,O1803))</f>
        <v>0</v>
      </c>
      <c r="BP1803" s="26">
        <f>BO1803/BO$3049</f>
        <v>0</v>
      </c>
      <c r="BQ1803" s="26">
        <f>IF(OR(BD1803=0, BH1803=0,BN1803=0,BP1803=0), 0,BD1803+BH1803+BK1803+BL1803+BN1803+BP1803)</f>
        <v>0</v>
      </c>
      <c r="BR1803" s="6">
        <f>IF(D1803&gt;0,C1803/D1803,0)</f>
        <v>0</v>
      </c>
    </row>
    <row r="1804" spans="1:70" x14ac:dyDescent="0.2">
      <c r="A1804" s="15" t="s">
        <v>3783</v>
      </c>
      <c r="B1804" s="15" t="s">
        <v>3784</v>
      </c>
      <c r="C1804" s="15">
        <v>0.2</v>
      </c>
      <c r="D1804" s="15">
        <v>4.43</v>
      </c>
      <c r="E1804" s="15">
        <v>4.2699999999999996</v>
      </c>
      <c r="F1804" s="15">
        <v>-1.56</v>
      </c>
      <c r="G1804" s="15">
        <v>1.1599999999999999</v>
      </c>
      <c r="H1804" s="21">
        <v>2880000000</v>
      </c>
      <c r="I1804" s="15">
        <v>22.41</v>
      </c>
      <c r="J1804" s="15">
        <v>0.1</v>
      </c>
      <c r="K1804" s="15">
        <v>0.1</v>
      </c>
      <c r="L1804" s="15">
        <v>0.19</v>
      </c>
      <c r="M1804" s="15">
        <v>0.19</v>
      </c>
      <c r="N1804" s="15">
        <v>0.19</v>
      </c>
      <c r="O1804" s="15">
        <v>4.21</v>
      </c>
      <c r="P1804" s="15">
        <v>122.41</v>
      </c>
      <c r="Q1804" s="15">
        <v>3.79</v>
      </c>
      <c r="R1804" s="15">
        <v>0.2</v>
      </c>
      <c r="S1804" s="15">
        <v>147.58000000000001</v>
      </c>
      <c r="T1804" s="15">
        <v>0</v>
      </c>
      <c r="U1804" s="15">
        <v>0</v>
      </c>
      <c r="V1804" s="15">
        <v>0</v>
      </c>
      <c r="W1804" s="15">
        <v>0</v>
      </c>
      <c r="X1804" s="15">
        <v>0</v>
      </c>
      <c r="Y1804" s="15">
        <v>0</v>
      </c>
      <c r="Z1804" s="15">
        <v>0</v>
      </c>
      <c r="AA1804" s="15">
        <v>0</v>
      </c>
      <c r="AB1804" s="15"/>
      <c r="AC1804" s="15">
        <v>4.5999999999999996</v>
      </c>
      <c r="AD1804" s="15">
        <v>4.78</v>
      </c>
      <c r="AE1804" s="15">
        <v>4.5999999999999996</v>
      </c>
      <c r="AF1804" s="15">
        <v>4.5999999999999996</v>
      </c>
      <c r="AG1804" s="15">
        <v>4.78</v>
      </c>
      <c r="AH1804" s="15">
        <v>4.5999999999999996</v>
      </c>
      <c r="AI1804" s="15">
        <v>5.15</v>
      </c>
      <c r="AJ1804" s="15">
        <v>5.28</v>
      </c>
      <c r="AK1804" s="15">
        <v>5.15</v>
      </c>
      <c r="AL1804" s="15">
        <v>0.7</v>
      </c>
      <c r="AM1804" s="15">
        <v>522.54999999999995</v>
      </c>
      <c r="AN1804" s="15"/>
      <c r="AO1804" s="15">
        <v>97.37</v>
      </c>
      <c r="AP1804" s="15">
        <v>98.7</v>
      </c>
      <c r="AQ1804" s="15">
        <v>95.29</v>
      </c>
      <c r="AR1804" s="15">
        <v>6.38</v>
      </c>
      <c r="AS1804" s="15">
        <v>6.11</v>
      </c>
      <c r="AT1804" s="15">
        <v>7.6</v>
      </c>
      <c r="AU1804" s="15">
        <v>3.34</v>
      </c>
      <c r="AV1804" s="15">
        <v>1.1200000000000001</v>
      </c>
      <c r="AW1804" s="16">
        <v>98182</v>
      </c>
      <c r="AX1804" s="16">
        <v>127232</v>
      </c>
      <c r="AZ1804" s="6">
        <f>IF(D1804&gt;0,H1804/D1804,0)</f>
        <v>650112866.81715584</v>
      </c>
      <c r="BA1804" s="6">
        <f>AZ1804*Q1804</f>
        <v>2463927765.2370205</v>
      </c>
      <c r="BB1804" s="6">
        <f>IF(C1804&gt;C$3054,C$3054,IF(C1804&lt;C$3053,C$3053,C1804))</f>
        <v>0.2</v>
      </c>
      <c r="BC1804" s="6">
        <f>IF(BB1804&gt;0,(D1804/15)-BB1804,0)</f>
        <v>9.5333333333333325E-2</v>
      </c>
      <c r="BD1804" s="6">
        <f>BC1804/BC$3049</f>
        <v>1.8359224547438695E-2</v>
      </c>
      <c r="BE1804" s="15">
        <f>IF(AU1804&gt;AU$3054,AU$3054,IF(AU1804&lt;AU$3053,AU$3053,AU1804))</f>
        <v>3.34</v>
      </c>
      <c r="BF1804" s="15">
        <f>IF(I1804&gt;I$3054,I$3054,IF(I1804&lt;I$3053,I$3053,I1804))</f>
        <v>22.41</v>
      </c>
      <c r="BG1804" s="6">
        <f>IF(BE1804&gt;0, BF1804/BE1804,0)</f>
        <v>6.7095808383233537</v>
      </c>
      <c r="BH1804" s="26">
        <f>BG1804/BG$3049</f>
        <v>6.4515200368493782E-3</v>
      </c>
      <c r="BI1804" s="26">
        <f>IF(AV1804&gt;AV$3054,AV$3054,IF(AV1804&lt;AV$3053,AV$3053,AV1804))</f>
        <v>1.1200000000000001</v>
      </c>
      <c r="BJ1804" s="6">
        <f>IF(BI1804&gt;0, BF1804/BI1804,0)</f>
        <v>20.008928571428569</v>
      </c>
      <c r="BK1804" s="26">
        <f>BJ1804/BJ$3049</f>
        <v>3.3741869429053238E-2</v>
      </c>
      <c r="BL1804" s="6">
        <f>IF(_xlfn.NUMBERVALUE(AL1804),IF(ABS(AL1804)&lt;1,1-ABS(AL1804),0),0)</f>
        <v>0.30000000000000004</v>
      </c>
      <c r="BM1804" s="6">
        <f>IF(F1804&gt;F$3054,F$3054,IF(F1804&lt;F$3053,F$3053,F1804))</f>
        <v>-1.56</v>
      </c>
      <c r="BN1804" s="6">
        <f>IF(BM1804&gt;0, BM1804/BM$3049, BM1804/BM$3050*-1)</f>
        <v>-1.5684697365775189E-2</v>
      </c>
      <c r="BO1804" s="6">
        <f>IF(O1804&gt;O$3054,O$3054,IF(O1804&lt;O$3053,O$3053,O1804))</f>
        <v>4.21</v>
      </c>
      <c r="BP1804" s="26">
        <f>BO1804/BO$3049</f>
        <v>3.96986671722111E-2</v>
      </c>
      <c r="BQ1804" s="26">
        <f>IF(OR(BD1804=0, BH1804=0,BN1804=0,BP1804=0), 0,BD1804+BH1804+BK1804+BL1804+BN1804+BP1804)</f>
        <v>0.38256658381977726</v>
      </c>
      <c r="BR1804" s="6">
        <f>IF(D1804&gt;0,C1804/D1804,0)</f>
        <v>4.5146726862302491E-2</v>
      </c>
    </row>
    <row r="1805" spans="1:70" x14ac:dyDescent="0.2">
      <c r="A1805" s="15" t="s">
        <v>3746</v>
      </c>
      <c r="B1805" s="15" t="s">
        <v>3747</v>
      </c>
      <c r="C1805" s="15">
        <v>-0.05</v>
      </c>
      <c r="D1805" s="15">
        <v>0.82</v>
      </c>
      <c r="E1805" s="15">
        <v>1.21</v>
      </c>
      <c r="F1805" s="15">
        <v>-25.76</v>
      </c>
      <c r="G1805" s="15">
        <v>0.9</v>
      </c>
      <c r="H1805" s="21">
        <v>502710000</v>
      </c>
      <c r="I1805" s="15"/>
      <c r="J1805" s="15">
        <v>0</v>
      </c>
      <c r="K1805" s="15">
        <v>0.03</v>
      </c>
      <c r="L1805" s="15">
        <v>0</v>
      </c>
      <c r="M1805" s="15">
        <v>0.03</v>
      </c>
      <c r="N1805" s="15">
        <v>0</v>
      </c>
      <c r="O1805" s="15">
        <v>3.96</v>
      </c>
      <c r="P1805" s="15">
        <v>10.06</v>
      </c>
      <c r="Q1805" s="15">
        <v>0.82</v>
      </c>
      <c r="R1805" s="15">
        <v>0.08</v>
      </c>
      <c r="S1805" s="15">
        <v>1.1200000000000001</v>
      </c>
      <c r="T1805" s="15">
        <v>1.71</v>
      </c>
      <c r="U1805" s="15">
        <v>1.71</v>
      </c>
      <c r="V1805" s="15">
        <v>2.58</v>
      </c>
      <c r="W1805" s="15">
        <v>2.58</v>
      </c>
      <c r="X1805" s="15">
        <v>2.59</v>
      </c>
      <c r="Y1805" s="15">
        <v>2.59</v>
      </c>
      <c r="Z1805" s="15">
        <v>3.91</v>
      </c>
      <c r="AA1805" s="15">
        <v>3.91</v>
      </c>
      <c r="AB1805" s="16">
        <v>-5480.33</v>
      </c>
      <c r="AC1805" s="15">
        <v>-5.13</v>
      </c>
      <c r="AD1805" s="15">
        <v>1.1599999999999999</v>
      </c>
      <c r="AE1805" s="15">
        <v>-5.13</v>
      </c>
      <c r="AF1805" s="15">
        <v>-4.3499999999999996</v>
      </c>
      <c r="AG1805" s="15">
        <v>1.05</v>
      </c>
      <c r="AH1805" s="15">
        <v>-4.3499999999999996</v>
      </c>
      <c r="AI1805" s="15">
        <v>-6.37</v>
      </c>
      <c r="AJ1805" s="15">
        <v>1.32</v>
      </c>
      <c r="AK1805" s="15">
        <v>-6.37</v>
      </c>
      <c r="AL1805" s="15">
        <v>0.46</v>
      </c>
      <c r="AM1805" s="15">
        <v>533.53</v>
      </c>
      <c r="AN1805" s="15">
        <v>3.56</v>
      </c>
      <c r="AO1805" s="15">
        <v>-7.74</v>
      </c>
      <c r="AP1805" s="15">
        <v>-7.92</v>
      </c>
      <c r="AQ1805" s="15">
        <v>-6.71</v>
      </c>
      <c r="AR1805" s="15"/>
      <c r="AS1805" s="15">
        <v>37.26</v>
      </c>
      <c r="AT1805" s="15">
        <v>38.700000000000003</v>
      </c>
      <c r="AU1805" s="15"/>
      <c r="AV1805" s="15"/>
      <c r="AW1805" s="15">
        <v>6360000</v>
      </c>
      <c r="AX1805" s="15">
        <v>3530000</v>
      </c>
      <c r="AZ1805" s="6">
        <f>IF(D1805&gt;0,H1805/D1805,0)</f>
        <v>613060975.60975611</v>
      </c>
      <c r="BA1805" s="6">
        <f>AZ1805*Q1805</f>
        <v>502710000</v>
      </c>
      <c r="BB1805" s="6">
        <f>IF(C1805&gt;C$3054,C$3054,IF(C1805&lt;C$3053,C$3053,C1805))</f>
        <v>-0.05</v>
      </c>
      <c r="BC1805" s="6">
        <f>IF(BB1805&gt;0,(D1805/15)-BB1805,0)</f>
        <v>0</v>
      </c>
      <c r="BD1805" s="6">
        <f>BC1805/BC$3049</f>
        <v>0</v>
      </c>
      <c r="BE1805" s="15">
        <f>IF(AU1805&gt;AU$3054,AU$3054,IF(AU1805&lt;AU$3053,AU$3053,AU1805))</f>
        <v>0</v>
      </c>
      <c r="BF1805" s="15">
        <f>IF(I1805&gt;I$3054,I$3054,IF(I1805&lt;I$3053,I$3053,I1805))</f>
        <v>0</v>
      </c>
      <c r="BG1805" s="6">
        <f>IF(BE1805&gt;0, BF1805/BE1805,0)</f>
        <v>0</v>
      </c>
      <c r="BH1805" s="26">
        <f>BG1805/BG$3049</f>
        <v>0</v>
      </c>
      <c r="BI1805" s="26">
        <f>IF(AV1805&gt;AV$3054,AV$3054,IF(AV1805&lt;AV$3053,AV$3053,AV1805))</f>
        <v>0</v>
      </c>
      <c r="BJ1805" s="6">
        <f>IF(BI1805&gt;0, BF1805/BI1805,0)</f>
        <v>0</v>
      </c>
      <c r="BK1805" s="26">
        <f>BJ1805/BJ$3049</f>
        <v>0</v>
      </c>
      <c r="BL1805" s="6">
        <f>IF(_xlfn.NUMBERVALUE(AL1805),IF(ABS(AL1805)&lt;1,1-ABS(AL1805),0),0)</f>
        <v>0.54</v>
      </c>
      <c r="BM1805" s="6">
        <f>IF(F1805&gt;F$3054,F$3054,IF(F1805&lt;F$3053,F$3053,F1805))</f>
        <v>-25.76</v>
      </c>
      <c r="BN1805" s="6">
        <f>IF(BM1805&gt;0, BM1805/BM$3049, BM1805/BM$3050*-1)</f>
        <v>-0.2589985923989544</v>
      </c>
      <c r="BO1805" s="6">
        <f>IF(O1805&gt;O$3054,O$3054,IF(O1805&lt;O$3053,O$3053,O1805))</f>
        <v>3.96</v>
      </c>
      <c r="BP1805" s="26">
        <f>BO1805/BO$3049</f>
        <v>3.7341264133481225E-2</v>
      </c>
      <c r="BQ1805" s="26">
        <f>IF(OR(BD1805=0, BH1805=0,BN1805=0,BP1805=0), 0,BD1805+BH1805+BK1805+BL1805+BN1805+BP1805)</f>
        <v>0</v>
      </c>
      <c r="BR1805" s="6">
        <f>IF(D1805&gt;0,C1805/D1805,0)</f>
        <v>-6.0975609756097567E-2</v>
      </c>
    </row>
    <row r="1806" spans="1:70" x14ac:dyDescent="0.2">
      <c r="A1806" s="15" t="s">
        <v>3506</v>
      </c>
      <c r="B1806" s="15" t="s">
        <v>3507</v>
      </c>
      <c r="C1806" s="15"/>
      <c r="D1806" s="15">
        <v>0</v>
      </c>
      <c r="E1806" s="15"/>
      <c r="F1806" s="15"/>
      <c r="G1806" s="15"/>
      <c r="H1806" s="21"/>
      <c r="I1806" s="15"/>
      <c r="J1806" s="15"/>
      <c r="K1806" s="15"/>
      <c r="L1806" s="15"/>
      <c r="M1806" s="15"/>
      <c r="N1806" s="15"/>
      <c r="O1806" s="15"/>
      <c r="P1806" s="15"/>
      <c r="Q1806" s="15"/>
      <c r="R1806" s="15"/>
      <c r="S1806" s="15"/>
      <c r="T1806" s="15"/>
      <c r="U1806" s="15"/>
      <c r="V1806" s="15"/>
      <c r="W1806" s="15"/>
      <c r="X1806" s="15"/>
      <c r="Y1806" s="15"/>
      <c r="Z1806" s="15"/>
      <c r="AA1806" s="15"/>
      <c r="AB1806" s="15"/>
      <c r="AC1806" s="15"/>
      <c r="AD1806" s="15"/>
      <c r="AE1806" s="15"/>
      <c r="AF1806" s="15"/>
      <c r="AG1806" s="15"/>
      <c r="AH1806" s="15"/>
      <c r="AI1806" s="15"/>
      <c r="AJ1806" s="15"/>
      <c r="AK1806" s="15"/>
      <c r="AL1806" s="15"/>
      <c r="AM1806" s="15"/>
      <c r="AN1806" s="15"/>
      <c r="AO1806" s="15"/>
      <c r="AP1806" s="15"/>
      <c r="AQ1806" s="15"/>
      <c r="AR1806" s="15"/>
      <c r="AS1806" s="15"/>
      <c r="AT1806" s="15"/>
      <c r="AU1806" s="15"/>
      <c r="AV1806" s="15"/>
      <c r="AW1806" s="15">
        <v>0</v>
      </c>
      <c r="AX1806" s="15"/>
      <c r="AZ1806" s="6">
        <f>IF(D1806&gt;0,H1806/D1806,0)</f>
        <v>0</v>
      </c>
      <c r="BA1806" s="6">
        <f>AZ1806*Q1806</f>
        <v>0</v>
      </c>
      <c r="BB1806" s="6">
        <f>IF(C1806&gt;C$3054,C$3054,IF(C1806&lt;C$3053,C$3053,C1806))</f>
        <v>0</v>
      </c>
      <c r="BC1806" s="6">
        <f>IF(BB1806&gt;0,(D1806/15)-BB1806,0)</f>
        <v>0</v>
      </c>
      <c r="BD1806" s="6">
        <f>BC1806/BC$3049</f>
        <v>0</v>
      </c>
      <c r="BE1806" s="15">
        <f>IF(AU1806&gt;AU$3054,AU$3054,IF(AU1806&lt;AU$3053,AU$3053,AU1806))</f>
        <v>0</v>
      </c>
      <c r="BF1806" s="15">
        <f>IF(I1806&gt;I$3054,I$3054,IF(I1806&lt;I$3053,I$3053,I1806))</f>
        <v>0</v>
      </c>
      <c r="BG1806" s="6">
        <f>IF(BE1806&gt;0, BF1806/BE1806,0)</f>
        <v>0</v>
      </c>
      <c r="BH1806" s="26">
        <f>BG1806/BG$3049</f>
        <v>0</v>
      </c>
      <c r="BI1806" s="26">
        <f>IF(AV1806&gt;AV$3054,AV$3054,IF(AV1806&lt;AV$3053,AV$3053,AV1806))</f>
        <v>0</v>
      </c>
      <c r="BJ1806" s="6">
        <f>IF(BI1806&gt;0, BF1806/BI1806,0)</f>
        <v>0</v>
      </c>
      <c r="BK1806" s="26">
        <f>BJ1806/BJ$3049</f>
        <v>0</v>
      </c>
      <c r="BL1806" s="6">
        <f>IF(_xlfn.NUMBERVALUE(AL1806),IF(ABS(AL1806)&lt;1,1-ABS(AL1806),0),0)</f>
        <v>0</v>
      </c>
      <c r="BM1806" s="6">
        <f>IF(F1806&gt;F$3054,F$3054,IF(F1806&lt;F$3053,F$3053,F1806))</f>
        <v>0</v>
      </c>
      <c r="BN1806" s="6">
        <f>IF(BM1806&gt;0, BM1806/BM$3049, BM1806/BM$3050*-1)</f>
        <v>0</v>
      </c>
      <c r="BO1806" s="6">
        <f>IF(O1806&gt;O$3054,O$3054,IF(O1806&lt;O$3053,O$3053,O1806))</f>
        <v>0</v>
      </c>
      <c r="BP1806" s="26">
        <f>BO1806/BO$3049</f>
        <v>0</v>
      </c>
      <c r="BQ1806" s="26">
        <f>IF(OR(BD1806=0, BH1806=0,BN1806=0,BP1806=0), 0,BD1806+BH1806+BK1806+BL1806+BN1806+BP1806)</f>
        <v>0</v>
      </c>
      <c r="BR1806" s="6">
        <f>IF(D1806&gt;0,C1806/D1806,0)</f>
        <v>0</v>
      </c>
    </row>
    <row r="1807" spans="1:70" x14ac:dyDescent="0.2">
      <c r="A1807" s="15" t="s">
        <v>2256</v>
      </c>
      <c r="B1807" s="15" t="s">
        <v>2257</v>
      </c>
      <c r="C1807" s="15"/>
      <c r="D1807" s="15">
        <v>0</v>
      </c>
      <c r="E1807" s="15"/>
      <c r="F1807" s="15"/>
      <c r="G1807" s="15"/>
      <c r="H1807" s="21"/>
      <c r="I1807" s="15"/>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c r="AG1807" s="15"/>
      <c r="AH1807" s="15"/>
      <c r="AI1807" s="15"/>
      <c r="AJ1807" s="15"/>
      <c r="AK1807" s="15"/>
      <c r="AL1807" s="15"/>
      <c r="AM1807" s="15"/>
      <c r="AN1807" s="15"/>
      <c r="AO1807" s="15"/>
      <c r="AP1807" s="15"/>
      <c r="AQ1807" s="15"/>
      <c r="AR1807" s="15"/>
      <c r="AS1807" s="15"/>
      <c r="AT1807" s="15"/>
      <c r="AU1807" s="15"/>
      <c r="AV1807" s="15"/>
      <c r="AW1807" s="15">
        <v>0</v>
      </c>
      <c r="AX1807" s="15">
        <v>2140000</v>
      </c>
      <c r="AZ1807" s="6">
        <f>IF(D1807&gt;0,H1807/D1807,0)</f>
        <v>0</v>
      </c>
      <c r="BA1807" s="6">
        <f>AZ1807*Q1807</f>
        <v>0</v>
      </c>
      <c r="BB1807" s="6">
        <f>IF(C1807&gt;C$3054,C$3054,IF(C1807&lt;C$3053,C$3053,C1807))</f>
        <v>0</v>
      </c>
      <c r="BC1807" s="6">
        <f>IF(BB1807&gt;0,(D1807/15)-BB1807,0)</f>
        <v>0</v>
      </c>
      <c r="BD1807" s="6">
        <f>BC1807/BC$3049</f>
        <v>0</v>
      </c>
      <c r="BE1807" s="15">
        <f>IF(AU1807&gt;AU$3054,AU$3054,IF(AU1807&lt;AU$3053,AU$3053,AU1807))</f>
        <v>0</v>
      </c>
      <c r="BF1807" s="15">
        <f>IF(I1807&gt;I$3054,I$3054,IF(I1807&lt;I$3053,I$3053,I1807))</f>
        <v>0</v>
      </c>
      <c r="BG1807" s="6">
        <f>IF(BE1807&gt;0, BF1807/BE1807,0)</f>
        <v>0</v>
      </c>
      <c r="BH1807" s="26">
        <f>BG1807/BG$3049</f>
        <v>0</v>
      </c>
      <c r="BI1807" s="26">
        <f>IF(AV1807&gt;AV$3054,AV$3054,IF(AV1807&lt;AV$3053,AV$3053,AV1807))</f>
        <v>0</v>
      </c>
      <c r="BJ1807" s="6">
        <f>IF(BI1807&gt;0, BF1807/BI1807,0)</f>
        <v>0</v>
      </c>
      <c r="BK1807" s="26">
        <f>BJ1807/BJ$3049</f>
        <v>0</v>
      </c>
      <c r="BL1807" s="6">
        <f>IF(_xlfn.NUMBERVALUE(AL1807),IF(ABS(AL1807)&lt;1,1-ABS(AL1807),0),0)</f>
        <v>0</v>
      </c>
      <c r="BM1807" s="6">
        <f>IF(F1807&gt;F$3054,F$3054,IF(F1807&lt;F$3053,F$3053,F1807))</f>
        <v>0</v>
      </c>
      <c r="BN1807" s="6">
        <f>IF(BM1807&gt;0, BM1807/BM$3049, BM1807/BM$3050*-1)</f>
        <v>0</v>
      </c>
      <c r="BO1807" s="6">
        <f>IF(O1807&gt;O$3054,O$3054,IF(O1807&lt;O$3053,O$3053,O1807))</f>
        <v>0</v>
      </c>
      <c r="BP1807" s="26">
        <f>BO1807/BO$3049</f>
        <v>0</v>
      </c>
      <c r="BQ1807" s="26">
        <f>IF(OR(BD1807=0, BH1807=0,BN1807=0,BP1807=0), 0,BD1807+BH1807+BK1807+BL1807+BN1807+BP1807)</f>
        <v>0</v>
      </c>
      <c r="BR1807" s="6">
        <f>IF(D1807&gt;0,C1807/D1807,0)</f>
        <v>0</v>
      </c>
    </row>
    <row r="1808" spans="1:70" x14ac:dyDescent="0.2">
      <c r="A1808" s="15" t="s">
        <v>3539</v>
      </c>
      <c r="B1808" s="15" t="s">
        <v>3540</v>
      </c>
      <c r="C1808" s="15"/>
      <c r="D1808" s="15">
        <v>3.49</v>
      </c>
      <c r="E1808" s="15"/>
      <c r="F1808" s="15"/>
      <c r="G1808" s="15"/>
      <c r="H1808" s="21"/>
      <c r="I1808" s="15"/>
      <c r="J1808" s="15"/>
      <c r="K1808" s="15"/>
      <c r="L1808" s="15"/>
      <c r="M1808" s="15"/>
      <c r="N1808" s="15"/>
      <c r="O1808" s="15"/>
      <c r="P1808" s="15"/>
      <c r="Q1808" s="15"/>
      <c r="R1808" s="15"/>
      <c r="S1808" s="15"/>
      <c r="T1808" s="15"/>
      <c r="U1808" s="15"/>
      <c r="V1808" s="15"/>
      <c r="W1808" s="15"/>
      <c r="X1808" s="15"/>
      <c r="Y1808" s="15"/>
      <c r="Z1808" s="15"/>
      <c r="AA1808" s="15"/>
      <c r="AB1808" s="15"/>
      <c r="AC1808" s="15"/>
      <c r="AD1808" s="15"/>
      <c r="AE1808" s="15"/>
      <c r="AF1808" s="15"/>
      <c r="AG1808" s="15"/>
      <c r="AH1808" s="15"/>
      <c r="AI1808" s="15"/>
      <c r="AJ1808" s="15"/>
      <c r="AK1808" s="15"/>
      <c r="AL1808" s="15"/>
      <c r="AM1808" s="15"/>
      <c r="AN1808" s="15"/>
      <c r="AO1808" s="15"/>
      <c r="AP1808" s="15"/>
      <c r="AQ1808" s="15"/>
      <c r="AR1808" s="15"/>
      <c r="AS1808" s="15"/>
      <c r="AT1808" s="15"/>
      <c r="AU1808" s="15"/>
      <c r="AV1808" s="15"/>
      <c r="AW1808" s="15">
        <v>0</v>
      </c>
      <c r="AX1808" s="15"/>
      <c r="AZ1808" s="6">
        <f>IF(D1808&gt;0,H1808/D1808,0)</f>
        <v>0</v>
      </c>
      <c r="BA1808" s="6">
        <f>AZ1808*Q1808</f>
        <v>0</v>
      </c>
      <c r="BB1808" s="6">
        <f>IF(C1808&gt;C$3054,C$3054,IF(C1808&lt;C$3053,C$3053,C1808))</f>
        <v>0</v>
      </c>
      <c r="BC1808" s="6">
        <f>IF(BB1808&gt;0,(D1808/15)-BB1808,0)</f>
        <v>0</v>
      </c>
      <c r="BD1808" s="6">
        <f>BC1808/BC$3049</f>
        <v>0</v>
      </c>
      <c r="BE1808" s="15">
        <f>IF(AU1808&gt;AU$3054,AU$3054,IF(AU1808&lt;AU$3053,AU$3053,AU1808))</f>
        <v>0</v>
      </c>
      <c r="BF1808" s="15">
        <f>IF(I1808&gt;I$3054,I$3054,IF(I1808&lt;I$3053,I$3053,I1808))</f>
        <v>0</v>
      </c>
      <c r="BG1808" s="6">
        <f>IF(BE1808&gt;0, BF1808/BE1808,0)</f>
        <v>0</v>
      </c>
      <c r="BH1808" s="26">
        <f>BG1808/BG$3049</f>
        <v>0</v>
      </c>
      <c r="BI1808" s="26">
        <f>IF(AV1808&gt;AV$3054,AV$3054,IF(AV1808&lt;AV$3053,AV$3053,AV1808))</f>
        <v>0</v>
      </c>
      <c r="BJ1808" s="6">
        <f>IF(BI1808&gt;0, BF1808/BI1808,0)</f>
        <v>0</v>
      </c>
      <c r="BK1808" s="26">
        <f>BJ1808/BJ$3049</f>
        <v>0</v>
      </c>
      <c r="BL1808" s="6">
        <f>IF(_xlfn.NUMBERVALUE(AL1808),IF(ABS(AL1808)&lt;1,1-ABS(AL1808),0),0)</f>
        <v>0</v>
      </c>
      <c r="BM1808" s="6">
        <f>IF(F1808&gt;F$3054,F$3054,IF(F1808&lt;F$3053,F$3053,F1808))</f>
        <v>0</v>
      </c>
      <c r="BN1808" s="6">
        <f>IF(BM1808&gt;0, BM1808/BM$3049, BM1808/BM$3050*-1)</f>
        <v>0</v>
      </c>
      <c r="BO1808" s="6">
        <f>IF(O1808&gt;O$3054,O$3054,IF(O1808&lt;O$3053,O$3053,O1808))</f>
        <v>0</v>
      </c>
      <c r="BP1808" s="26">
        <f>BO1808/BO$3049</f>
        <v>0</v>
      </c>
      <c r="BQ1808" s="26">
        <f>IF(OR(BD1808=0, BH1808=0,BN1808=0,BP1808=0), 0,BD1808+BH1808+BK1808+BL1808+BN1808+BP1808)</f>
        <v>0</v>
      </c>
      <c r="BR1808" s="6">
        <f>IF(D1808&gt;0,C1808/D1808,0)</f>
        <v>0</v>
      </c>
    </row>
    <row r="1809" spans="1:70" x14ac:dyDescent="0.2">
      <c r="A1809" s="15" t="s">
        <v>3759</v>
      </c>
      <c r="B1809" s="15" t="s">
        <v>3760</v>
      </c>
      <c r="C1809" s="15">
        <v>-0.02</v>
      </c>
      <c r="D1809" s="15">
        <v>0.15</v>
      </c>
      <c r="E1809" s="15">
        <v>0.11</v>
      </c>
      <c r="F1809" s="15">
        <v>233.33</v>
      </c>
      <c r="G1809" s="15">
        <v>3.84</v>
      </c>
      <c r="H1809" s="21">
        <v>84610000</v>
      </c>
      <c r="I1809" s="15"/>
      <c r="J1809" s="15">
        <v>0</v>
      </c>
      <c r="K1809" s="15"/>
      <c r="L1809" s="15">
        <v>0</v>
      </c>
      <c r="M1809" s="15"/>
      <c r="N1809" s="15">
        <v>0</v>
      </c>
      <c r="O1809" s="15"/>
      <c r="P1809" s="15"/>
      <c r="Q1809" s="15">
        <v>0.04</v>
      </c>
      <c r="R1809" s="15">
        <v>0.01</v>
      </c>
      <c r="S1809" s="15">
        <v>2.54</v>
      </c>
      <c r="T1809" s="15">
        <v>0</v>
      </c>
      <c r="U1809" s="15">
        <v>0</v>
      </c>
      <c r="V1809" s="15">
        <v>0</v>
      </c>
      <c r="W1809" s="15">
        <v>0</v>
      </c>
      <c r="X1809" s="15">
        <v>0</v>
      </c>
      <c r="Y1809" s="15">
        <v>0</v>
      </c>
      <c r="Z1809" s="15">
        <v>0</v>
      </c>
      <c r="AA1809" s="15">
        <v>0</v>
      </c>
      <c r="AB1809" s="15"/>
      <c r="AC1809" s="15">
        <v>-44.07</v>
      </c>
      <c r="AD1809" s="15">
        <v>-31.36</v>
      </c>
      <c r="AE1809" s="15">
        <v>-44.07</v>
      </c>
      <c r="AF1809" s="15">
        <v>-41.43</v>
      </c>
      <c r="AG1809" s="15">
        <v>-29.8</v>
      </c>
      <c r="AH1809" s="15">
        <v>-41.43</v>
      </c>
      <c r="AI1809" s="15">
        <v>-44.07</v>
      </c>
      <c r="AJ1809" s="15">
        <v>-31.01</v>
      </c>
      <c r="AK1809" s="15">
        <v>-44.07</v>
      </c>
      <c r="AL1809" s="15">
        <v>1.42</v>
      </c>
      <c r="AM1809" s="15">
        <v>210.68</v>
      </c>
      <c r="AN1809" s="15"/>
      <c r="AO1809" s="15">
        <v>-680.34</v>
      </c>
      <c r="AP1809" s="15">
        <v>-683.08</v>
      </c>
      <c r="AQ1809" s="15">
        <v>-673.28</v>
      </c>
      <c r="AR1809" s="15"/>
      <c r="AS1809" s="15">
        <v>69.52</v>
      </c>
      <c r="AT1809" s="15"/>
      <c r="AU1809" s="15"/>
      <c r="AV1809" s="15"/>
      <c r="AW1809" s="16">
        <v>170835</v>
      </c>
      <c r="AX1809" s="16">
        <v>282439</v>
      </c>
      <c r="AZ1809" s="6">
        <f>IF(D1809&gt;0,H1809/D1809,0)</f>
        <v>564066666.66666675</v>
      </c>
      <c r="BA1809" s="6">
        <f>AZ1809*Q1809</f>
        <v>22562666.666666672</v>
      </c>
      <c r="BB1809" s="6">
        <f>IF(C1809&gt;C$3054,C$3054,IF(C1809&lt;C$3053,C$3053,C1809))</f>
        <v>-0.02</v>
      </c>
      <c r="BC1809" s="6">
        <f>IF(BB1809&gt;0,(D1809/15)-BB1809,0)</f>
        <v>0</v>
      </c>
      <c r="BD1809" s="6">
        <f>BC1809/BC$3049</f>
        <v>0</v>
      </c>
      <c r="BE1809" s="15">
        <f>IF(AU1809&gt;AU$3054,AU$3054,IF(AU1809&lt;AU$3053,AU$3053,AU1809))</f>
        <v>0</v>
      </c>
      <c r="BF1809" s="15">
        <f>IF(I1809&gt;I$3054,I$3054,IF(I1809&lt;I$3053,I$3053,I1809))</f>
        <v>0</v>
      </c>
      <c r="BG1809" s="6">
        <f>IF(BE1809&gt;0, BF1809/BE1809,0)</f>
        <v>0</v>
      </c>
      <c r="BH1809" s="26">
        <f>BG1809/BG$3049</f>
        <v>0</v>
      </c>
      <c r="BI1809" s="26">
        <f>IF(AV1809&gt;AV$3054,AV$3054,IF(AV1809&lt;AV$3053,AV$3053,AV1809))</f>
        <v>0</v>
      </c>
      <c r="BJ1809" s="6">
        <f>IF(BI1809&gt;0, BF1809/BI1809,0)</f>
        <v>0</v>
      </c>
      <c r="BK1809" s="26">
        <f>BJ1809/BJ$3049</f>
        <v>0</v>
      </c>
      <c r="BL1809" s="6">
        <f>IF(_xlfn.NUMBERVALUE(AL1809),IF(ABS(AL1809)&lt;1,1-ABS(AL1809),0),0)</f>
        <v>0</v>
      </c>
      <c r="BM1809" s="6">
        <f>IF(F1809&gt;F$3054,F$3054,IF(F1809&lt;F$3053,F$3053,F1809))</f>
        <v>233.33</v>
      </c>
      <c r="BN1809" s="6">
        <f>IF(BM1809&gt;0, BM1809/BM$3049, BM1809/BM$3050*-1)</f>
        <v>0.29476955077406164</v>
      </c>
      <c r="BO1809" s="6">
        <f>IF(O1809&gt;O$3054,O$3054,IF(O1809&lt;O$3053,O$3053,O1809))</f>
        <v>0</v>
      </c>
      <c r="BP1809" s="26">
        <f>BO1809/BO$3049</f>
        <v>0</v>
      </c>
      <c r="BQ1809" s="26">
        <f>IF(OR(BD1809=0, BH1809=0,BN1809=0,BP1809=0), 0,BD1809+BH1809+BK1809+BL1809+BN1809+BP1809)</f>
        <v>0</v>
      </c>
      <c r="BR1809" s="6">
        <f>IF(D1809&gt;0,C1809/D1809,0)</f>
        <v>-0.13333333333333333</v>
      </c>
    </row>
    <row r="1810" spans="1:70" x14ac:dyDescent="0.2">
      <c r="A1810" s="15" t="s">
        <v>3541</v>
      </c>
      <c r="B1810" s="15" t="s">
        <v>3542</v>
      </c>
      <c r="C1810" s="15">
        <v>-0.11</v>
      </c>
      <c r="D1810" s="15">
        <v>0.2</v>
      </c>
      <c r="E1810" s="15">
        <v>0.23</v>
      </c>
      <c r="F1810" s="15">
        <v>-32.729999999999997</v>
      </c>
      <c r="G1810" s="15">
        <v>1.64</v>
      </c>
      <c r="H1810" s="21">
        <v>33270000</v>
      </c>
      <c r="I1810" s="15"/>
      <c r="J1810" s="15">
        <v>0</v>
      </c>
      <c r="K1810" s="15"/>
      <c r="L1810" s="15">
        <v>0</v>
      </c>
      <c r="M1810" s="15"/>
      <c r="N1810" s="15">
        <v>0</v>
      </c>
      <c r="O1810" s="15"/>
      <c r="P1810" s="15"/>
      <c r="Q1810" s="15">
        <v>0.11</v>
      </c>
      <c r="R1810" s="15">
        <v>0.02</v>
      </c>
      <c r="S1810" s="15">
        <v>1.76</v>
      </c>
      <c r="T1810" s="15">
        <v>1.73</v>
      </c>
      <c r="U1810" s="15">
        <v>1.73</v>
      </c>
      <c r="V1810" s="15">
        <v>2.13</v>
      </c>
      <c r="W1810" s="15">
        <v>2.13</v>
      </c>
      <c r="X1810" s="15">
        <v>2.1800000000000002</v>
      </c>
      <c r="Y1810" s="15">
        <v>2.1800000000000002</v>
      </c>
      <c r="Z1810" s="15">
        <v>2.69</v>
      </c>
      <c r="AA1810" s="15">
        <v>2.69</v>
      </c>
      <c r="AB1810" s="15">
        <v>-78.92</v>
      </c>
      <c r="AC1810" s="15"/>
      <c r="AD1810" s="15"/>
      <c r="AE1810" s="15">
        <v>-123.38</v>
      </c>
      <c r="AF1810" s="15"/>
      <c r="AG1810" s="15"/>
      <c r="AH1810" s="15">
        <v>-109.54</v>
      </c>
      <c r="AI1810" s="15"/>
      <c r="AJ1810" s="15"/>
      <c r="AK1810" s="15">
        <v>-134.59</v>
      </c>
      <c r="AL1810" s="15"/>
      <c r="AM1810" s="15">
        <v>82.61</v>
      </c>
      <c r="AN1810" s="15">
        <v>-13.36</v>
      </c>
      <c r="AO1810" s="16">
        <v>-2003.77</v>
      </c>
      <c r="AP1810" s="16">
        <v>-5033.8999999999996</v>
      </c>
      <c r="AQ1810" s="16">
        <v>-5033.8999999999996</v>
      </c>
      <c r="AR1810" s="15"/>
      <c r="AS1810" s="15"/>
      <c r="AT1810" s="15"/>
      <c r="AU1810" s="15"/>
      <c r="AV1810" s="15"/>
      <c r="AW1810" s="15">
        <v>7000000</v>
      </c>
      <c r="AX1810" s="16">
        <v>481943</v>
      </c>
      <c r="AZ1810" s="6">
        <f>IF(D1810&gt;0,H1810/D1810,0)</f>
        <v>166350000</v>
      </c>
      <c r="BA1810" s="6">
        <f>AZ1810*Q1810</f>
        <v>18298500</v>
      </c>
      <c r="BB1810" s="6">
        <f>IF(C1810&gt;C$3054,C$3054,IF(C1810&lt;C$3053,C$3053,C1810))</f>
        <v>-0.11</v>
      </c>
      <c r="BC1810" s="6">
        <f>IF(BB1810&gt;0,(D1810/15)-BB1810,0)</f>
        <v>0</v>
      </c>
      <c r="BD1810" s="6">
        <f>BC1810/BC$3049</f>
        <v>0</v>
      </c>
      <c r="BE1810" s="15">
        <f>IF(AU1810&gt;AU$3054,AU$3054,IF(AU1810&lt;AU$3053,AU$3053,AU1810))</f>
        <v>0</v>
      </c>
      <c r="BF1810" s="15">
        <f>IF(I1810&gt;I$3054,I$3054,IF(I1810&lt;I$3053,I$3053,I1810))</f>
        <v>0</v>
      </c>
      <c r="BG1810" s="6">
        <f>IF(BE1810&gt;0, BF1810/BE1810,0)</f>
        <v>0</v>
      </c>
      <c r="BH1810" s="26">
        <f>BG1810/BG$3049</f>
        <v>0</v>
      </c>
      <c r="BI1810" s="26">
        <f>IF(AV1810&gt;AV$3054,AV$3054,IF(AV1810&lt;AV$3053,AV$3053,AV1810))</f>
        <v>0</v>
      </c>
      <c r="BJ1810" s="6">
        <f>IF(BI1810&gt;0, BF1810/BI1810,0)</f>
        <v>0</v>
      </c>
      <c r="BK1810" s="26">
        <f>BJ1810/BJ$3049</f>
        <v>0</v>
      </c>
      <c r="BL1810" s="6">
        <f>IF(_xlfn.NUMBERVALUE(AL1810),IF(ABS(AL1810)&lt;1,1-ABS(AL1810),0),0)</f>
        <v>0</v>
      </c>
      <c r="BM1810" s="6">
        <f>IF(F1810&gt;F$3054,F$3054,IF(F1810&lt;F$3053,F$3053,F1810))</f>
        <v>-32.729999999999997</v>
      </c>
      <c r="BN1810" s="6">
        <f>IF(BM1810&gt;0, BM1810/BM$3049, BM1810/BM$3050*-1)</f>
        <v>-0.3290770158857832</v>
      </c>
      <c r="BO1810" s="6">
        <f>IF(O1810&gt;O$3054,O$3054,IF(O1810&lt;O$3053,O$3053,O1810))</f>
        <v>0</v>
      </c>
      <c r="BP1810" s="26">
        <f>BO1810/BO$3049</f>
        <v>0</v>
      </c>
      <c r="BQ1810" s="26">
        <f>IF(OR(BD1810=0, BH1810=0,BN1810=0,BP1810=0), 0,BD1810+BH1810+BK1810+BL1810+BN1810+BP1810)</f>
        <v>0</v>
      </c>
      <c r="BR1810" s="6">
        <f>IF(D1810&gt;0,C1810/D1810,0)</f>
        <v>-0.54999999999999993</v>
      </c>
    </row>
    <row r="1811" spans="1:70" x14ac:dyDescent="0.2">
      <c r="A1811" s="15" t="s">
        <v>3704</v>
      </c>
      <c r="B1811" s="15" t="s">
        <v>3705</v>
      </c>
      <c r="C1811" s="15">
        <v>0.27</v>
      </c>
      <c r="D1811" s="15">
        <v>0.4</v>
      </c>
      <c r="E1811" s="15">
        <v>0.65</v>
      </c>
      <c r="F1811" s="15">
        <v>17.14</v>
      </c>
      <c r="G1811" s="15">
        <v>0.28000000000000003</v>
      </c>
      <c r="H1811" s="21">
        <v>83120000</v>
      </c>
      <c r="I1811" s="15">
        <v>1.46</v>
      </c>
      <c r="J1811" s="15">
        <v>0</v>
      </c>
      <c r="K1811" s="15"/>
      <c r="L1811" s="15">
        <v>0</v>
      </c>
      <c r="M1811" s="15"/>
      <c r="N1811" s="15">
        <v>0</v>
      </c>
      <c r="O1811" s="15"/>
      <c r="P1811" s="15"/>
      <c r="Q1811" s="15">
        <v>1.49</v>
      </c>
      <c r="R1811" s="15">
        <v>0.06</v>
      </c>
      <c r="S1811" s="15">
        <v>3.04</v>
      </c>
      <c r="T1811" s="15">
        <v>0.57999999999999996</v>
      </c>
      <c r="U1811" s="15">
        <v>0.57999999999999996</v>
      </c>
      <c r="V1811" s="15">
        <v>2.93</v>
      </c>
      <c r="W1811" s="15">
        <v>2.93</v>
      </c>
      <c r="X1811" s="15">
        <v>0.64</v>
      </c>
      <c r="Y1811" s="15">
        <v>0.64</v>
      </c>
      <c r="Z1811" s="15">
        <v>3.23</v>
      </c>
      <c r="AA1811" s="15">
        <v>3.23</v>
      </c>
      <c r="AB1811" s="15"/>
      <c r="AC1811" s="15">
        <v>20.14</v>
      </c>
      <c r="AD1811" s="15">
        <v>-2.85</v>
      </c>
      <c r="AE1811" s="15">
        <v>20.14</v>
      </c>
      <c r="AF1811" s="15">
        <v>18.43</v>
      </c>
      <c r="AG1811" s="15">
        <v>-2.68</v>
      </c>
      <c r="AH1811" s="15">
        <v>18.43</v>
      </c>
      <c r="AI1811" s="15">
        <v>20.54</v>
      </c>
      <c r="AJ1811" s="15">
        <v>-2.88</v>
      </c>
      <c r="AK1811" s="15">
        <v>20.54</v>
      </c>
      <c r="AL1811" s="15">
        <v>1.42</v>
      </c>
      <c r="AM1811" s="15">
        <v>206.73</v>
      </c>
      <c r="AN1811" s="15">
        <v>42.3</v>
      </c>
      <c r="AO1811" s="15">
        <v>55.07</v>
      </c>
      <c r="AP1811" s="15">
        <v>35.799999999999997</v>
      </c>
      <c r="AQ1811" s="15">
        <v>34.229999999999997</v>
      </c>
      <c r="AR1811" s="15">
        <v>-16.88</v>
      </c>
      <c r="AS1811" s="15">
        <v>-3.08</v>
      </c>
      <c r="AT1811" s="15">
        <v>42.44</v>
      </c>
      <c r="AU1811" s="15">
        <v>-18.8</v>
      </c>
      <c r="AV1811" s="15"/>
      <c r="AW1811" s="16">
        <v>794255</v>
      </c>
      <c r="AX1811" s="16">
        <v>657254</v>
      </c>
      <c r="AZ1811" s="6">
        <f>IF(D1811&gt;0,H1811/D1811,0)</f>
        <v>207800000</v>
      </c>
      <c r="BA1811" s="6">
        <f>AZ1811*Q1811</f>
        <v>309622000</v>
      </c>
      <c r="BB1811" s="6">
        <f>IF(C1811&gt;C$3054,C$3054,IF(C1811&lt;C$3053,C$3053,C1811))</f>
        <v>0.27</v>
      </c>
      <c r="BC1811" s="6">
        <f>IF(BB1811&gt;0,(D1811/15)-BB1811,0)</f>
        <v>-0.24333333333333335</v>
      </c>
      <c r="BD1811" s="6">
        <f>BC1811/BC$3049</f>
        <v>-4.6860957760944927E-2</v>
      </c>
      <c r="BE1811" s="15">
        <f>IF(AU1811&gt;AU$3054,AU$3054,IF(AU1811&lt;AU$3053,AU$3053,AU1811))</f>
        <v>-18.8</v>
      </c>
      <c r="BF1811" s="15">
        <f>IF(I1811&gt;I$3054,I$3054,IF(I1811&lt;I$3053,I$3053,I1811))</f>
        <v>1.46</v>
      </c>
      <c r="BG1811" s="6">
        <f>IF(BE1811&gt;0, BF1811/BE1811,0)</f>
        <v>0</v>
      </c>
      <c r="BH1811" s="26">
        <f>BG1811/BG$3049</f>
        <v>0</v>
      </c>
      <c r="BI1811" s="26">
        <f>IF(AV1811&gt;AV$3054,AV$3054,IF(AV1811&lt;AV$3053,AV$3053,AV1811))</f>
        <v>0</v>
      </c>
      <c r="BJ1811" s="6">
        <f>IF(BI1811&gt;0, BF1811/BI1811,0)</f>
        <v>0</v>
      </c>
      <c r="BK1811" s="26">
        <f>BJ1811/BJ$3049</f>
        <v>0</v>
      </c>
      <c r="BL1811" s="6">
        <f>IF(_xlfn.NUMBERVALUE(AL1811),IF(ABS(AL1811)&lt;1,1-ABS(AL1811),0),0)</f>
        <v>0</v>
      </c>
      <c r="BM1811" s="6">
        <f>IF(F1811&gt;F$3054,F$3054,IF(F1811&lt;F$3053,F$3053,F1811))</f>
        <v>17.14</v>
      </c>
      <c r="BN1811" s="6">
        <f>IF(BM1811&gt;0, BM1811/BM$3049, BM1811/BM$3050*-1)</f>
        <v>2.1653238333122261E-2</v>
      </c>
      <c r="BO1811" s="6">
        <f>IF(O1811&gt;O$3054,O$3054,IF(O1811&lt;O$3053,O$3053,O1811))</f>
        <v>0</v>
      </c>
      <c r="BP1811" s="26">
        <f>BO1811/BO$3049</f>
        <v>0</v>
      </c>
      <c r="BQ1811" s="26">
        <f>IF(OR(BD1811=0, BH1811=0,BN1811=0,BP1811=0), 0,BD1811+BH1811+BK1811+BL1811+BN1811+BP1811)</f>
        <v>0</v>
      </c>
      <c r="BR1811" s="6">
        <f>IF(D1811&gt;0,C1811/D1811,0)</f>
        <v>0.67500000000000004</v>
      </c>
    </row>
    <row r="1812" spans="1:70" x14ac:dyDescent="0.2">
      <c r="A1812" s="15" t="s">
        <v>3498</v>
      </c>
      <c r="B1812" s="15" t="s">
        <v>3499</v>
      </c>
      <c r="C1812" s="15">
        <v>-0.01</v>
      </c>
      <c r="D1812" s="15">
        <v>0.03</v>
      </c>
      <c r="E1812" s="15">
        <v>0.03</v>
      </c>
      <c r="F1812" s="15">
        <v>63.16</v>
      </c>
      <c r="G1812" s="15">
        <v>0.38</v>
      </c>
      <c r="H1812" s="21">
        <v>6200000</v>
      </c>
      <c r="I1812" s="15"/>
      <c r="J1812" s="15">
        <v>0</v>
      </c>
      <c r="K1812" s="15"/>
      <c r="L1812" s="15">
        <v>0</v>
      </c>
      <c r="M1812" s="15"/>
      <c r="N1812" s="15">
        <v>0</v>
      </c>
      <c r="O1812" s="15"/>
      <c r="P1812" s="15"/>
      <c r="Q1812" s="15">
        <v>0.08</v>
      </c>
      <c r="R1812" s="15">
        <v>0</v>
      </c>
      <c r="S1812" s="15">
        <v>0.63</v>
      </c>
      <c r="T1812" s="15">
        <v>0</v>
      </c>
      <c r="U1812" s="15">
        <v>0</v>
      </c>
      <c r="V1812" s="15">
        <v>2.65</v>
      </c>
      <c r="W1812" s="15">
        <v>2.65</v>
      </c>
      <c r="X1812" s="15">
        <v>0</v>
      </c>
      <c r="Y1812" s="15">
        <v>0</v>
      </c>
      <c r="Z1812" s="15">
        <v>5.03</v>
      </c>
      <c r="AA1812" s="15">
        <v>5.03</v>
      </c>
      <c r="AB1812" s="15">
        <v>-332.51</v>
      </c>
      <c r="AC1812" s="15">
        <v>-14.95</v>
      </c>
      <c r="AD1812" s="15">
        <v>-66.94</v>
      </c>
      <c r="AE1812" s="15">
        <v>-14.95</v>
      </c>
      <c r="AF1812" s="15">
        <v>-4.24</v>
      </c>
      <c r="AG1812" s="15">
        <v>-10.53</v>
      </c>
      <c r="AH1812" s="15">
        <v>-4.24</v>
      </c>
      <c r="AI1812" s="15">
        <v>-11.93</v>
      </c>
      <c r="AJ1812" s="15">
        <v>-54.27</v>
      </c>
      <c r="AK1812" s="15">
        <v>-11.93</v>
      </c>
      <c r="AL1812" s="15">
        <v>1.34</v>
      </c>
      <c r="AM1812" s="15">
        <v>137.16</v>
      </c>
      <c r="AN1812" s="15"/>
      <c r="AO1812" s="16">
        <v>-5400.58</v>
      </c>
      <c r="AP1812" s="16">
        <v>-5405.46</v>
      </c>
      <c r="AQ1812" s="16">
        <v>-5421.76</v>
      </c>
      <c r="AR1812" s="15"/>
      <c r="AS1812" s="15">
        <v>-48.63</v>
      </c>
      <c r="AT1812" s="15">
        <v>0.87</v>
      </c>
      <c r="AU1812" s="15"/>
      <c r="AV1812" s="15"/>
      <c r="AW1812" s="15">
        <v>0</v>
      </c>
      <c r="AX1812" s="16">
        <v>245533</v>
      </c>
      <c r="AZ1812" s="6">
        <f>IF(D1812&gt;0,H1812/D1812,0)</f>
        <v>206666666.66666669</v>
      </c>
      <c r="BA1812" s="6">
        <f>AZ1812*Q1812</f>
        <v>16533333.333333336</v>
      </c>
      <c r="BB1812" s="6">
        <f>IF(C1812&gt;C$3054,C$3054,IF(C1812&lt;C$3053,C$3053,C1812))</f>
        <v>-0.01</v>
      </c>
      <c r="BC1812" s="6">
        <f>IF(BB1812&gt;0,(D1812/15)-BB1812,0)</f>
        <v>0</v>
      </c>
      <c r="BD1812" s="6">
        <f>BC1812/BC$3049</f>
        <v>0</v>
      </c>
      <c r="BE1812" s="15">
        <f>IF(AU1812&gt;AU$3054,AU$3054,IF(AU1812&lt;AU$3053,AU$3053,AU1812))</f>
        <v>0</v>
      </c>
      <c r="BF1812" s="15">
        <f>IF(I1812&gt;I$3054,I$3054,IF(I1812&lt;I$3053,I$3053,I1812))</f>
        <v>0</v>
      </c>
      <c r="BG1812" s="6">
        <f>IF(BE1812&gt;0, BF1812/BE1812,0)</f>
        <v>0</v>
      </c>
      <c r="BH1812" s="26">
        <f>BG1812/BG$3049</f>
        <v>0</v>
      </c>
      <c r="BI1812" s="26">
        <f>IF(AV1812&gt;AV$3054,AV$3054,IF(AV1812&lt;AV$3053,AV$3053,AV1812))</f>
        <v>0</v>
      </c>
      <c r="BJ1812" s="6">
        <f>IF(BI1812&gt;0, BF1812/BI1812,0)</f>
        <v>0</v>
      </c>
      <c r="BK1812" s="26">
        <f>BJ1812/BJ$3049</f>
        <v>0</v>
      </c>
      <c r="BL1812" s="6">
        <f>IF(_xlfn.NUMBERVALUE(AL1812),IF(ABS(AL1812)&lt;1,1-ABS(AL1812),0),0)</f>
        <v>0</v>
      </c>
      <c r="BM1812" s="6">
        <f>IF(F1812&gt;F$3054,F$3054,IF(F1812&lt;F$3053,F$3053,F1812))</f>
        <v>63.16</v>
      </c>
      <c r="BN1812" s="6">
        <f>IF(BM1812&gt;0, BM1812/BM$3049, BM1812/BM$3050*-1)</f>
        <v>7.9791046273045618E-2</v>
      </c>
      <c r="BO1812" s="6">
        <f>IF(O1812&gt;O$3054,O$3054,IF(O1812&lt;O$3053,O$3053,O1812))</f>
        <v>0</v>
      </c>
      <c r="BP1812" s="26">
        <f>BO1812/BO$3049</f>
        <v>0</v>
      </c>
      <c r="BQ1812" s="26">
        <f>IF(OR(BD1812=0, BH1812=0,BN1812=0,BP1812=0), 0,BD1812+BH1812+BK1812+BL1812+BN1812+BP1812)</f>
        <v>0</v>
      </c>
      <c r="BR1812" s="6">
        <f>IF(D1812&gt;0,C1812/D1812,0)</f>
        <v>-0.33333333333333337</v>
      </c>
    </row>
    <row r="1813" spans="1:70" x14ac:dyDescent="0.2">
      <c r="A1813" s="15" t="s">
        <v>3680</v>
      </c>
      <c r="B1813" s="15" t="s">
        <v>3681</v>
      </c>
      <c r="C1813" s="15">
        <v>0.99</v>
      </c>
      <c r="D1813" s="15">
        <v>11.08</v>
      </c>
      <c r="E1813" s="15">
        <v>12.51</v>
      </c>
      <c r="F1813" s="15">
        <v>-14.63</v>
      </c>
      <c r="G1813" s="15">
        <v>2.46</v>
      </c>
      <c r="H1813" s="21">
        <v>921910000</v>
      </c>
      <c r="I1813" s="15">
        <v>11.19</v>
      </c>
      <c r="J1813" s="15">
        <v>0.34</v>
      </c>
      <c r="K1813" s="15">
        <v>0.34</v>
      </c>
      <c r="L1813" s="15">
        <v>0.63</v>
      </c>
      <c r="M1813" s="15">
        <v>0.63</v>
      </c>
      <c r="N1813" s="15">
        <v>0.63</v>
      </c>
      <c r="O1813" s="15">
        <v>5.74</v>
      </c>
      <c r="P1813" s="15">
        <v>46.59</v>
      </c>
      <c r="Q1813" s="15">
        <v>4.45</v>
      </c>
      <c r="R1813" s="15">
        <v>1.1499999999999999</v>
      </c>
      <c r="S1813" s="15">
        <v>1.51</v>
      </c>
      <c r="T1813" s="15">
        <v>40.14</v>
      </c>
      <c r="U1813" s="15">
        <v>40.14</v>
      </c>
      <c r="V1813" s="15">
        <v>41.67</v>
      </c>
      <c r="W1813" s="15">
        <v>41.67</v>
      </c>
      <c r="X1813" s="15">
        <v>91.6</v>
      </c>
      <c r="Y1813" s="15">
        <v>91.6</v>
      </c>
      <c r="Z1813" s="15">
        <v>95.09</v>
      </c>
      <c r="AA1813" s="15">
        <v>95.09</v>
      </c>
      <c r="AB1813" s="15">
        <v>9.52</v>
      </c>
      <c r="AC1813" s="15">
        <v>11.9</v>
      </c>
      <c r="AD1813" s="15">
        <v>14.03</v>
      </c>
      <c r="AE1813" s="15">
        <v>11.9</v>
      </c>
      <c r="AF1813" s="15">
        <v>10.16</v>
      </c>
      <c r="AG1813" s="15">
        <v>11.84</v>
      </c>
      <c r="AH1813" s="15">
        <v>10.16</v>
      </c>
      <c r="AI1813" s="15">
        <v>23.94</v>
      </c>
      <c r="AJ1813" s="15">
        <v>27.99</v>
      </c>
      <c r="AK1813" s="15">
        <v>23.94</v>
      </c>
      <c r="AL1813" s="15">
        <v>0.61</v>
      </c>
      <c r="AM1813" s="15">
        <v>69.510000000000005</v>
      </c>
      <c r="AN1813" s="15"/>
      <c r="AO1813" s="15">
        <v>45</v>
      </c>
      <c r="AP1813" s="15">
        <v>26.51</v>
      </c>
      <c r="AQ1813" s="15">
        <v>16.34</v>
      </c>
      <c r="AR1813" s="15">
        <v>13.67</v>
      </c>
      <c r="AS1813" s="15">
        <v>13.22</v>
      </c>
      <c r="AT1813" s="15">
        <v>26.34</v>
      </c>
      <c r="AU1813" s="15">
        <v>10.1</v>
      </c>
      <c r="AV1813" s="15">
        <v>19.48</v>
      </c>
      <c r="AW1813" s="16">
        <v>192675</v>
      </c>
      <c r="AX1813" s="16">
        <v>267293</v>
      </c>
      <c r="AZ1813" s="6">
        <f>IF(D1813&gt;0,H1813/D1813,0)</f>
        <v>83204873.646209389</v>
      </c>
      <c r="BA1813" s="6">
        <f>AZ1813*Q1813</f>
        <v>370261687.72563177</v>
      </c>
      <c r="BB1813" s="6">
        <f>IF(C1813&gt;C$3054,C$3054,IF(C1813&lt;C$3053,C$3053,C1813))</f>
        <v>0.99</v>
      </c>
      <c r="BC1813" s="6">
        <f>IF(BB1813&gt;0,(D1813/15)-BB1813,0)</f>
        <v>-0.2513333333333333</v>
      </c>
      <c r="BD1813" s="6">
        <f>BC1813/BC$3049</f>
        <v>-4.840159198870201E-2</v>
      </c>
      <c r="BE1813" s="15">
        <f>IF(AU1813&gt;AU$3054,AU$3054,IF(AU1813&lt;AU$3053,AU$3053,AU1813))</f>
        <v>10.1</v>
      </c>
      <c r="BF1813" s="15">
        <f>IF(I1813&gt;I$3054,I$3054,IF(I1813&lt;I$3053,I$3053,I1813))</f>
        <v>11.19</v>
      </c>
      <c r="BG1813" s="6">
        <f>IF(BE1813&gt;0, BF1813/BE1813,0)</f>
        <v>1.107920792079208</v>
      </c>
      <c r="BH1813" s="26">
        <f>BG1813/BG$3049</f>
        <v>1.0653084539223154E-3</v>
      </c>
      <c r="BI1813" s="26">
        <f>IF(AV1813&gt;AV$3054,AV$3054,IF(AV1813&lt;AV$3053,AV$3053,AV1813))</f>
        <v>19.48</v>
      </c>
      <c r="BJ1813" s="6">
        <f>IF(BI1813&gt;0, BF1813/BI1813,0)</f>
        <v>0.57443531827515393</v>
      </c>
      <c r="BK1813" s="26">
        <f>BJ1813/BJ$3049</f>
        <v>9.6869362272369972E-4</v>
      </c>
      <c r="BL1813" s="6">
        <f>IF(_xlfn.NUMBERVALUE(AL1813),IF(ABS(AL1813)&lt;1,1-ABS(AL1813),0),0)</f>
        <v>0.39</v>
      </c>
      <c r="BM1813" s="6">
        <f>IF(F1813&gt;F$3054,F$3054,IF(F1813&lt;F$3053,F$3053,F1813))</f>
        <v>-14.63</v>
      </c>
      <c r="BN1813" s="6">
        <f>IF(BM1813&gt;0, BM1813/BM$3049, BM1813/BM$3050*-1)</f>
        <v>-0.14709430927005834</v>
      </c>
      <c r="BO1813" s="6">
        <f>IF(O1813&gt;O$3054,O$3054,IF(O1813&lt;O$3053,O$3053,O1813))</f>
        <v>5.74</v>
      </c>
      <c r="BP1813" s="26">
        <f>BO1813/BO$3049</f>
        <v>5.4125973769237938E-2</v>
      </c>
      <c r="BQ1813" s="26">
        <f>IF(OR(BD1813=0, BH1813=0,BN1813=0,BP1813=0), 0,BD1813+BH1813+BK1813+BL1813+BN1813+BP1813)</f>
        <v>0.25066407458712364</v>
      </c>
      <c r="BR1813" s="6">
        <f>IF(D1813&gt;0,C1813/D1813,0)</f>
        <v>8.9350180505415155E-2</v>
      </c>
    </row>
    <row r="1814" spans="1:70" x14ac:dyDescent="0.2">
      <c r="A1814" s="15" t="s">
        <v>3592</v>
      </c>
      <c r="B1814" s="15" t="s">
        <v>3593</v>
      </c>
      <c r="C1814" s="15">
        <v>-0.05</v>
      </c>
      <c r="D1814" s="15">
        <v>7.0000000000000007E-2</v>
      </c>
      <c r="E1814" s="15">
        <v>0.12</v>
      </c>
      <c r="F1814" s="15">
        <v>-68.89</v>
      </c>
      <c r="G1814" s="15">
        <v>1.01</v>
      </c>
      <c r="H1814" s="21">
        <v>18720000</v>
      </c>
      <c r="I1814" s="15"/>
      <c r="J1814" s="15">
        <v>0</v>
      </c>
      <c r="K1814" s="15"/>
      <c r="L1814" s="15">
        <v>0</v>
      </c>
      <c r="M1814" s="15"/>
      <c r="N1814" s="15">
        <v>0</v>
      </c>
      <c r="O1814" s="15"/>
      <c r="P1814" s="15"/>
      <c r="Q1814" s="15">
        <v>7.0000000000000007E-2</v>
      </c>
      <c r="R1814" s="15">
        <v>7.0000000000000007E-2</v>
      </c>
      <c r="S1814" s="15">
        <v>8.0399999999999991</v>
      </c>
      <c r="T1814" s="15">
        <v>0</v>
      </c>
      <c r="U1814" s="15">
        <v>0</v>
      </c>
      <c r="V1814" s="15">
        <v>0</v>
      </c>
      <c r="W1814" s="15">
        <v>2.57</v>
      </c>
      <c r="X1814" s="15">
        <v>0</v>
      </c>
      <c r="Y1814" s="15">
        <v>0</v>
      </c>
      <c r="Z1814" s="15">
        <v>0</v>
      </c>
      <c r="AA1814" s="15">
        <v>2.95</v>
      </c>
      <c r="AB1814" s="15">
        <v>-266.86</v>
      </c>
      <c r="AC1814" s="15">
        <v>-165.9</v>
      </c>
      <c r="AD1814" s="15">
        <v>-114.18</v>
      </c>
      <c r="AE1814" s="15">
        <v>-96.32</v>
      </c>
      <c r="AF1814" s="15">
        <v>-119.71</v>
      </c>
      <c r="AG1814" s="15">
        <v>-99.08</v>
      </c>
      <c r="AH1814" s="15">
        <v>-80.11</v>
      </c>
      <c r="AI1814" s="15">
        <v>-165.9</v>
      </c>
      <c r="AJ1814" s="15">
        <v>-114.52</v>
      </c>
      <c r="AK1814" s="15">
        <v>-96.32</v>
      </c>
      <c r="AL1814" s="15">
        <v>2.2799999999999998</v>
      </c>
      <c r="AM1814" s="15">
        <v>220.45</v>
      </c>
      <c r="AN1814" s="15"/>
      <c r="AO1814" s="16">
        <v>-1739.45</v>
      </c>
      <c r="AP1814" s="16">
        <v>-1829.52</v>
      </c>
      <c r="AQ1814" s="16">
        <v>-1829.81</v>
      </c>
      <c r="AR1814" s="15"/>
      <c r="AS1814" s="15">
        <v>56.58</v>
      </c>
      <c r="AT1814" s="15"/>
      <c r="AU1814" s="15"/>
      <c r="AV1814" s="15"/>
      <c r="AW1814" s="15">
        <v>0</v>
      </c>
      <c r="AX1814" s="15"/>
      <c r="AZ1814" s="6">
        <f>IF(D1814&gt;0,H1814/D1814,0)</f>
        <v>267428571.4285714</v>
      </c>
      <c r="BA1814" s="6">
        <f>AZ1814*Q1814</f>
        <v>18720000</v>
      </c>
      <c r="BB1814" s="6">
        <f>IF(C1814&gt;C$3054,C$3054,IF(C1814&lt;C$3053,C$3053,C1814))</f>
        <v>-0.05</v>
      </c>
      <c r="BC1814" s="6">
        <f>IF(BB1814&gt;0,(D1814/15)-BB1814,0)</f>
        <v>0</v>
      </c>
      <c r="BD1814" s="6">
        <f>BC1814/BC$3049</f>
        <v>0</v>
      </c>
      <c r="BE1814" s="15">
        <f>IF(AU1814&gt;AU$3054,AU$3054,IF(AU1814&lt;AU$3053,AU$3053,AU1814))</f>
        <v>0</v>
      </c>
      <c r="BF1814" s="15">
        <f>IF(I1814&gt;I$3054,I$3054,IF(I1814&lt;I$3053,I$3053,I1814))</f>
        <v>0</v>
      </c>
      <c r="BG1814" s="6">
        <f>IF(BE1814&gt;0, BF1814/BE1814,0)</f>
        <v>0</v>
      </c>
      <c r="BH1814" s="26">
        <f>BG1814/BG$3049</f>
        <v>0</v>
      </c>
      <c r="BI1814" s="26">
        <f>IF(AV1814&gt;AV$3054,AV$3054,IF(AV1814&lt;AV$3053,AV$3053,AV1814))</f>
        <v>0</v>
      </c>
      <c r="BJ1814" s="6">
        <f>IF(BI1814&gt;0, BF1814/BI1814,0)</f>
        <v>0</v>
      </c>
      <c r="BK1814" s="26">
        <f>BJ1814/BJ$3049</f>
        <v>0</v>
      </c>
      <c r="BL1814" s="6">
        <f>IF(_xlfn.NUMBERVALUE(AL1814),IF(ABS(AL1814)&lt;1,1-ABS(AL1814),0),0)</f>
        <v>0</v>
      </c>
      <c r="BM1814" s="6">
        <f>IF(F1814&gt;F$3054,F$3054,IF(F1814&lt;F$3053,F$3053,F1814))</f>
        <v>-68.89</v>
      </c>
      <c r="BN1814" s="6">
        <f>IF(BM1814&gt;0, BM1814/BM$3049, BM1814/BM$3050*-1)</f>
        <v>-0.69264025738990553</v>
      </c>
      <c r="BO1814" s="6">
        <f>IF(O1814&gt;O$3054,O$3054,IF(O1814&lt;O$3053,O$3053,O1814))</f>
        <v>0</v>
      </c>
      <c r="BP1814" s="26">
        <f>BO1814/BO$3049</f>
        <v>0</v>
      </c>
      <c r="BQ1814" s="26">
        <f>IF(OR(BD1814=0, BH1814=0,BN1814=0,BP1814=0), 0,BD1814+BH1814+BK1814+BL1814+BN1814+BP1814)</f>
        <v>0</v>
      </c>
      <c r="BR1814" s="6">
        <f>IF(D1814&gt;0,C1814/D1814,0)</f>
        <v>-0.7142857142857143</v>
      </c>
    </row>
    <row r="1815" spans="1:70" x14ac:dyDescent="0.2">
      <c r="A1815" s="15" t="s">
        <v>3880</v>
      </c>
      <c r="B1815" s="15" t="s">
        <v>3881</v>
      </c>
      <c r="C1815" s="15">
        <v>0</v>
      </c>
      <c r="D1815" s="15">
        <v>0</v>
      </c>
      <c r="E1815" s="15">
        <v>0.05</v>
      </c>
      <c r="F1815" s="15">
        <v>11.9</v>
      </c>
      <c r="G1815" s="15">
        <v>0.99</v>
      </c>
      <c r="H1815" s="21"/>
      <c r="I1815" s="15"/>
      <c r="J1815" s="15">
        <v>0</v>
      </c>
      <c r="K1815" s="15"/>
      <c r="L1815" s="15">
        <v>0</v>
      </c>
      <c r="M1815" s="15"/>
      <c r="N1815" s="15">
        <v>0</v>
      </c>
      <c r="O1815" s="15"/>
      <c r="P1815" s="15"/>
      <c r="Q1815" s="15">
        <v>0.05</v>
      </c>
      <c r="R1815" s="15">
        <v>0.05</v>
      </c>
      <c r="S1815" s="15">
        <v>85.38</v>
      </c>
      <c r="T1815" s="15">
        <v>0</v>
      </c>
      <c r="U1815" s="15">
        <v>0</v>
      </c>
      <c r="V1815" s="15">
        <v>0</v>
      </c>
      <c r="W1815" s="15">
        <v>0</v>
      </c>
      <c r="X1815" s="15">
        <v>0</v>
      </c>
      <c r="Y1815" s="15">
        <v>0</v>
      </c>
      <c r="Z1815" s="15">
        <v>0</v>
      </c>
      <c r="AA1815" s="15">
        <v>0</v>
      </c>
      <c r="AB1815" s="15"/>
      <c r="AC1815" s="15">
        <v>-1.27</v>
      </c>
      <c r="AD1815" s="15">
        <v>-5.25</v>
      </c>
      <c r="AE1815" s="15">
        <v>-5.04</v>
      </c>
      <c r="AF1815" s="15">
        <v>-1.24</v>
      </c>
      <c r="AG1815" s="15">
        <v>-4.97</v>
      </c>
      <c r="AH1815" s="15">
        <v>-5.01</v>
      </c>
      <c r="AI1815" s="15">
        <v>-1.27</v>
      </c>
      <c r="AJ1815" s="15">
        <v>-5.25</v>
      </c>
      <c r="AK1815" s="15">
        <v>-5.04</v>
      </c>
      <c r="AL1815" s="15">
        <v>1.21</v>
      </c>
      <c r="AM1815" s="15">
        <v>438.69</v>
      </c>
      <c r="AN1815" s="15"/>
      <c r="AO1815" s="15">
        <v>-31.69</v>
      </c>
      <c r="AP1815" s="15">
        <v>-38.47</v>
      </c>
      <c r="AQ1815" s="15">
        <v>-38.47</v>
      </c>
      <c r="AR1815" s="15"/>
      <c r="AS1815" s="15">
        <v>-16.54</v>
      </c>
      <c r="AT1815" s="15"/>
      <c r="AU1815" s="15"/>
      <c r="AV1815" s="15"/>
      <c r="AW1815" s="15">
        <v>0</v>
      </c>
      <c r="AX1815" s="15"/>
      <c r="AZ1815" s="6">
        <f>IF(D1815&gt;0,H1815/D1815,0)</f>
        <v>0</v>
      </c>
      <c r="BA1815" s="6">
        <f>AZ1815*Q1815</f>
        <v>0</v>
      </c>
      <c r="BB1815" s="6">
        <f>IF(C1815&gt;C$3054,C$3054,IF(C1815&lt;C$3053,C$3053,C1815))</f>
        <v>0</v>
      </c>
      <c r="BC1815" s="6">
        <f>IF(BB1815&gt;0,(D1815/15)-BB1815,0)</f>
        <v>0</v>
      </c>
      <c r="BD1815" s="6">
        <f>BC1815/BC$3049</f>
        <v>0</v>
      </c>
      <c r="BE1815" s="15">
        <f>IF(AU1815&gt;AU$3054,AU$3054,IF(AU1815&lt;AU$3053,AU$3053,AU1815))</f>
        <v>0</v>
      </c>
      <c r="BF1815" s="15">
        <f>IF(I1815&gt;I$3054,I$3054,IF(I1815&lt;I$3053,I$3053,I1815))</f>
        <v>0</v>
      </c>
      <c r="BG1815" s="6">
        <f>IF(BE1815&gt;0, BF1815/BE1815,0)</f>
        <v>0</v>
      </c>
      <c r="BH1815" s="26">
        <f>BG1815/BG$3049</f>
        <v>0</v>
      </c>
      <c r="BI1815" s="26">
        <f>IF(AV1815&gt;AV$3054,AV$3054,IF(AV1815&lt;AV$3053,AV$3053,AV1815))</f>
        <v>0</v>
      </c>
      <c r="BJ1815" s="6">
        <f>IF(BI1815&gt;0, BF1815/BI1815,0)</f>
        <v>0</v>
      </c>
      <c r="BK1815" s="26">
        <f>BJ1815/BJ$3049</f>
        <v>0</v>
      </c>
      <c r="BL1815" s="6">
        <f>IF(_xlfn.NUMBERVALUE(AL1815),IF(ABS(AL1815)&lt;1,1-ABS(AL1815),0),0)</f>
        <v>0</v>
      </c>
      <c r="BM1815" s="6">
        <f>IF(F1815&gt;F$3054,F$3054,IF(F1815&lt;F$3053,F$3053,F1815))</f>
        <v>11.9</v>
      </c>
      <c r="BN1815" s="6">
        <f>IF(BM1815&gt;0, BM1815/BM$3049, BM1815/BM$3050*-1)</f>
        <v>1.5033461853217906E-2</v>
      </c>
      <c r="BO1815" s="6">
        <f>IF(O1815&gt;O$3054,O$3054,IF(O1815&lt;O$3053,O$3053,O1815))</f>
        <v>0</v>
      </c>
      <c r="BP1815" s="26">
        <f>BO1815/BO$3049</f>
        <v>0</v>
      </c>
      <c r="BQ1815" s="26">
        <f>IF(OR(BD1815=0, BH1815=0,BN1815=0,BP1815=0), 0,BD1815+BH1815+BK1815+BL1815+BN1815+BP1815)</f>
        <v>0</v>
      </c>
      <c r="BR1815" s="6">
        <f>IF(D1815&gt;0,C1815/D1815,0)</f>
        <v>0</v>
      </c>
    </row>
    <row r="1816" spans="1:70" x14ac:dyDescent="0.2">
      <c r="A1816" s="15" t="s">
        <v>3852</v>
      </c>
      <c r="B1816" s="15" t="s">
        <v>3853</v>
      </c>
      <c r="C1816" s="15">
        <v>0</v>
      </c>
      <c r="D1816" s="15">
        <v>0</v>
      </c>
      <c r="E1816" s="15"/>
      <c r="F1816" s="15"/>
      <c r="G1816" s="15"/>
      <c r="H1816" s="21"/>
      <c r="I1816" s="15"/>
      <c r="J1816" s="15">
        <v>0</v>
      </c>
      <c r="K1816" s="15"/>
      <c r="L1816" s="15">
        <v>0</v>
      </c>
      <c r="M1816" s="15"/>
      <c r="N1816" s="15">
        <v>0</v>
      </c>
      <c r="O1816" s="15"/>
      <c r="P1816" s="15"/>
      <c r="Q1816" s="15">
        <v>0</v>
      </c>
      <c r="R1816" s="15">
        <v>0</v>
      </c>
      <c r="S1816" s="15">
        <v>0.02</v>
      </c>
      <c r="T1816" s="15">
        <v>0</v>
      </c>
      <c r="U1816" s="15">
        <v>191.49</v>
      </c>
      <c r="V1816" s="15">
        <v>75.790000000000006</v>
      </c>
      <c r="W1816" s="15">
        <v>357.45</v>
      </c>
      <c r="X1816" s="15"/>
      <c r="Y1816" s="15"/>
      <c r="Z1816" s="15"/>
      <c r="AA1816" s="15"/>
      <c r="AB1816" s="15"/>
      <c r="AC1816" s="15">
        <v>-815.18</v>
      </c>
      <c r="AD1816" s="15">
        <v>-139.36000000000001</v>
      </c>
      <c r="AE1816" s="15">
        <v>-342.99</v>
      </c>
      <c r="AF1816" s="15">
        <v>-196.93</v>
      </c>
      <c r="AG1816" s="15">
        <v>-110.61</v>
      </c>
      <c r="AH1816" s="15">
        <v>-238.7</v>
      </c>
      <c r="AI1816" s="15">
        <v>-566.16</v>
      </c>
      <c r="AJ1816" s="15">
        <v>-107.78</v>
      </c>
      <c r="AK1816" s="15">
        <v>-240.08</v>
      </c>
      <c r="AL1816" s="15"/>
      <c r="AM1816" s="16">
        <v>2836.91</v>
      </c>
      <c r="AN1816" s="15"/>
      <c r="AO1816" s="15">
        <v>66.459999999999994</v>
      </c>
      <c r="AP1816" s="15">
        <v>-719.23</v>
      </c>
      <c r="AQ1816" s="15">
        <v>-706.38</v>
      </c>
      <c r="AR1816" s="15"/>
      <c r="AS1816" s="15">
        <v>13.83</v>
      </c>
      <c r="AT1816" s="15">
        <v>-13.89</v>
      </c>
      <c r="AU1816" s="15"/>
      <c r="AV1816" s="15"/>
      <c r="AW1816" s="15">
        <v>0</v>
      </c>
      <c r="AX1816" s="15"/>
      <c r="AZ1816" s="6">
        <f>IF(D1816&gt;0,H1816/D1816,0)</f>
        <v>0</v>
      </c>
      <c r="BA1816" s="6">
        <f>AZ1816*Q1816</f>
        <v>0</v>
      </c>
      <c r="BB1816" s="6">
        <f>IF(C1816&gt;C$3054,C$3054,IF(C1816&lt;C$3053,C$3053,C1816))</f>
        <v>0</v>
      </c>
      <c r="BC1816" s="6">
        <f>IF(BB1816&gt;0,(D1816/15)-BB1816,0)</f>
        <v>0</v>
      </c>
      <c r="BD1816" s="6">
        <f>BC1816/BC$3049</f>
        <v>0</v>
      </c>
      <c r="BE1816" s="15">
        <f>IF(AU1816&gt;AU$3054,AU$3054,IF(AU1816&lt;AU$3053,AU$3053,AU1816))</f>
        <v>0</v>
      </c>
      <c r="BF1816" s="15">
        <f>IF(I1816&gt;I$3054,I$3054,IF(I1816&lt;I$3053,I$3053,I1816))</f>
        <v>0</v>
      </c>
      <c r="BG1816" s="6">
        <f>IF(BE1816&gt;0, BF1816/BE1816,0)</f>
        <v>0</v>
      </c>
      <c r="BH1816" s="26">
        <f>BG1816/BG$3049</f>
        <v>0</v>
      </c>
      <c r="BI1816" s="26">
        <f>IF(AV1816&gt;AV$3054,AV$3054,IF(AV1816&lt;AV$3053,AV$3053,AV1816))</f>
        <v>0</v>
      </c>
      <c r="BJ1816" s="6">
        <f>IF(BI1816&gt;0, BF1816/BI1816,0)</f>
        <v>0</v>
      </c>
      <c r="BK1816" s="26">
        <f>BJ1816/BJ$3049</f>
        <v>0</v>
      </c>
      <c r="BL1816" s="6">
        <f>IF(_xlfn.NUMBERVALUE(AL1816),IF(ABS(AL1816)&lt;1,1-ABS(AL1816),0),0)</f>
        <v>0</v>
      </c>
      <c r="BM1816" s="6">
        <f>IF(F1816&gt;F$3054,F$3054,IF(F1816&lt;F$3053,F$3053,F1816))</f>
        <v>0</v>
      </c>
      <c r="BN1816" s="6">
        <f>IF(BM1816&gt;0, BM1816/BM$3049, BM1816/BM$3050*-1)</f>
        <v>0</v>
      </c>
      <c r="BO1816" s="6">
        <f>IF(O1816&gt;O$3054,O$3054,IF(O1816&lt;O$3053,O$3053,O1816))</f>
        <v>0</v>
      </c>
      <c r="BP1816" s="26">
        <f>BO1816/BO$3049</f>
        <v>0</v>
      </c>
      <c r="BQ1816" s="26">
        <f>IF(OR(BD1816=0, BH1816=0,BN1816=0,BP1816=0), 0,BD1816+BH1816+BK1816+BL1816+BN1816+BP1816)</f>
        <v>0</v>
      </c>
      <c r="BR1816" s="6">
        <f>IF(D1816&gt;0,C1816/D1816,0)</f>
        <v>0</v>
      </c>
    </row>
    <row r="1817" spans="1:70" x14ac:dyDescent="0.2">
      <c r="A1817" s="15" t="s">
        <v>3550</v>
      </c>
      <c r="B1817" s="15" t="s">
        <v>3549</v>
      </c>
      <c r="C1817" s="15"/>
      <c r="D1817" s="15">
        <v>0</v>
      </c>
      <c r="E1817" s="15"/>
      <c r="F1817" s="15"/>
      <c r="G1817" s="15"/>
      <c r="H1817" s="21"/>
      <c r="I1817" s="15"/>
      <c r="J1817" s="15"/>
      <c r="K1817" s="15"/>
      <c r="L1817" s="15"/>
      <c r="M1817" s="15"/>
      <c r="N1817" s="15"/>
      <c r="O1817" s="15"/>
      <c r="P1817" s="15"/>
      <c r="Q1817" s="15"/>
      <c r="R1817" s="15"/>
      <c r="S1817" s="15"/>
      <c r="T1817" s="15"/>
      <c r="U1817" s="15"/>
      <c r="V1817" s="15"/>
      <c r="W1817" s="15"/>
      <c r="X1817" s="15"/>
      <c r="Y1817" s="15"/>
      <c r="Z1817" s="15"/>
      <c r="AA1817" s="15"/>
      <c r="AB1817" s="15"/>
      <c r="AC1817" s="15"/>
      <c r="AD1817" s="15"/>
      <c r="AE1817" s="15"/>
      <c r="AF1817" s="15"/>
      <c r="AG1817" s="15"/>
      <c r="AH1817" s="15"/>
      <c r="AI1817" s="15"/>
      <c r="AJ1817" s="15"/>
      <c r="AK1817" s="15"/>
      <c r="AL1817" s="15"/>
      <c r="AM1817" s="15"/>
      <c r="AN1817" s="15"/>
      <c r="AO1817" s="15"/>
      <c r="AP1817" s="15"/>
      <c r="AQ1817" s="15"/>
      <c r="AR1817" s="15"/>
      <c r="AS1817" s="15"/>
      <c r="AT1817" s="15"/>
      <c r="AU1817" s="15"/>
      <c r="AV1817" s="15"/>
      <c r="AW1817" s="15">
        <v>0</v>
      </c>
      <c r="AX1817" s="15"/>
      <c r="AZ1817" s="6">
        <f>IF(D1817&gt;0,H1817/D1817,0)</f>
        <v>0</v>
      </c>
      <c r="BA1817" s="6">
        <f>AZ1817*Q1817</f>
        <v>0</v>
      </c>
      <c r="BB1817" s="6">
        <f>IF(C1817&gt;C$3054,C$3054,IF(C1817&lt;C$3053,C$3053,C1817))</f>
        <v>0</v>
      </c>
      <c r="BC1817" s="6">
        <f>IF(BB1817&gt;0,(D1817/15)-BB1817,0)</f>
        <v>0</v>
      </c>
      <c r="BD1817" s="6">
        <f>BC1817/BC$3049</f>
        <v>0</v>
      </c>
      <c r="BE1817" s="15">
        <f>IF(AU1817&gt;AU$3054,AU$3054,IF(AU1817&lt;AU$3053,AU$3053,AU1817))</f>
        <v>0</v>
      </c>
      <c r="BF1817" s="15">
        <f>IF(I1817&gt;I$3054,I$3054,IF(I1817&lt;I$3053,I$3053,I1817))</f>
        <v>0</v>
      </c>
      <c r="BG1817" s="6">
        <f>IF(BE1817&gt;0, BF1817/BE1817,0)</f>
        <v>0</v>
      </c>
      <c r="BH1817" s="26">
        <f>BG1817/BG$3049</f>
        <v>0</v>
      </c>
      <c r="BI1817" s="26">
        <f>IF(AV1817&gt;AV$3054,AV$3054,IF(AV1817&lt;AV$3053,AV$3053,AV1817))</f>
        <v>0</v>
      </c>
      <c r="BJ1817" s="6">
        <f>IF(BI1817&gt;0, BF1817/BI1817,0)</f>
        <v>0</v>
      </c>
      <c r="BK1817" s="26">
        <f>BJ1817/BJ$3049</f>
        <v>0</v>
      </c>
      <c r="BL1817" s="6">
        <f>IF(_xlfn.NUMBERVALUE(AL1817),IF(ABS(AL1817)&lt;1,1-ABS(AL1817),0),0)</f>
        <v>0</v>
      </c>
      <c r="BM1817" s="6">
        <f>IF(F1817&gt;F$3054,F$3054,IF(F1817&lt;F$3053,F$3053,F1817))</f>
        <v>0</v>
      </c>
      <c r="BN1817" s="6">
        <f>IF(BM1817&gt;0, BM1817/BM$3049, BM1817/BM$3050*-1)</f>
        <v>0</v>
      </c>
      <c r="BO1817" s="6">
        <f>IF(O1817&gt;O$3054,O$3054,IF(O1817&lt;O$3053,O$3053,O1817))</f>
        <v>0</v>
      </c>
      <c r="BP1817" s="26">
        <f>BO1817/BO$3049</f>
        <v>0</v>
      </c>
      <c r="BQ1817" s="26">
        <f>IF(OR(BD1817=0, BH1817=0,BN1817=0,BP1817=0), 0,BD1817+BH1817+BK1817+BL1817+BN1817+BP1817)</f>
        <v>0</v>
      </c>
      <c r="BR1817" s="6">
        <f>IF(D1817&gt;0,C1817/D1817,0)</f>
        <v>0</v>
      </c>
    </row>
    <row r="1818" spans="1:70" x14ac:dyDescent="0.2">
      <c r="A1818" s="15" t="s">
        <v>3548</v>
      </c>
      <c r="B1818" s="15" t="s">
        <v>3549</v>
      </c>
      <c r="C1818" s="15"/>
      <c r="D1818" s="15">
        <v>0</v>
      </c>
      <c r="E1818" s="15"/>
      <c r="F1818" s="15"/>
      <c r="G1818" s="15"/>
      <c r="H1818" s="21"/>
      <c r="I1818" s="15"/>
      <c r="J1818" s="15"/>
      <c r="K1818" s="15"/>
      <c r="L1818" s="15"/>
      <c r="M1818" s="15"/>
      <c r="N1818" s="15"/>
      <c r="O1818" s="15"/>
      <c r="P1818" s="15"/>
      <c r="Q1818" s="15"/>
      <c r="R1818" s="15"/>
      <c r="S1818" s="15"/>
      <c r="T1818" s="15"/>
      <c r="U1818" s="15"/>
      <c r="V1818" s="15"/>
      <c r="W1818" s="15"/>
      <c r="X1818" s="15"/>
      <c r="Y1818" s="15"/>
      <c r="Z1818" s="15"/>
      <c r="AA1818" s="15"/>
      <c r="AB1818" s="15"/>
      <c r="AC1818" s="15"/>
      <c r="AD1818" s="15"/>
      <c r="AE1818" s="15"/>
      <c r="AF1818" s="15"/>
      <c r="AG1818" s="15"/>
      <c r="AH1818" s="15"/>
      <c r="AI1818" s="15"/>
      <c r="AJ1818" s="15"/>
      <c r="AK1818" s="15"/>
      <c r="AL1818" s="15"/>
      <c r="AM1818" s="15"/>
      <c r="AN1818" s="15"/>
      <c r="AO1818" s="15"/>
      <c r="AP1818" s="15"/>
      <c r="AQ1818" s="15"/>
      <c r="AR1818" s="15"/>
      <c r="AS1818" s="15"/>
      <c r="AT1818" s="15"/>
      <c r="AU1818" s="15"/>
      <c r="AV1818" s="15"/>
      <c r="AW1818" s="15">
        <v>0</v>
      </c>
      <c r="AX1818" s="15"/>
      <c r="AZ1818" s="6">
        <f>IF(D1818&gt;0,H1818/D1818,0)</f>
        <v>0</v>
      </c>
      <c r="BA1818" s="6">
        <f>AZ1818*Q1818</f>
        <v>0</v>
      </c>
      <c r="BB1818" s="6">
        <f>IF(C1818&gt;C$3054,C$3054,IF(C1818&lt;C$3053,C$3053,C1818))</f>
        <v>0</v>
      </c>
      <c r="BC1818" s="6">
        <f>IF(BB1818&gt;0,(D1818/15)-BB1818,0)</f>
        <v>0</v>
      </c>
      <c r="BD1818" s="6">
        <f>BC1818/BC$3049</f>
        <v>0</v>
      </c>
      <c r="BE1818" s="15">
        <f>IF(AU1818&gt;AU$3054,AU$3054,IF(AU1818&lt;AU$3053,AU$3053,AU1818))</f>
        <v>0</v>
      </c>
      <c r="BF1818" s="15">
        <f>IF(I1818&gt;I$3054,I$3054,IF(I1818&lt;I$3053,I$3053,I1818))</f>
        <v>0</v>
      </c>
      <c r="BG1818" s="6">
        <f>IF(BE1818&gt;0, BF1818/BE1818,0)</f>
        <v>0</v>
      </c>
      <c r="BH1818" s="26">
        <f>BG1818/BG$3049</f>
        <v>0</v>
      </c>
      <c r="BI1818" s="26">
        <f>IF(AV1818&gt;AV$3054,AV$3054,IF(AV1818&lt;AV$3053,AV$3053,AV1818))</f>
        <v>0</v>
      </c>
      <c r="BJ1818" s="6">
        <f>IF(BI1818&gt;0, BF1818/BI1818,0)</f>
        <v>0</v>
      </c>
      <c r="BK1818" s="26">
        <f>BJ1818/BJ$3049</f>
        <v>0</v>
      </c>
      <c r="BL1818" s="6">
        <f>IF(_xlfn.NUMBERVALUE(AL1818),IF(ABS(AL1818)&lt;1,1-ABS(AL1818),0),0)</f>
        <v>0</v>
      </c>
      <c r="BM1818" s="6">
        <f>IF(F1818&gt;F$3054,F$3054,IF(F1818&lt;F$3053,F$3053,F1818))</f>
        <v>0</v>
      </c>
      <c r="BN1818" s="6">
        <f>IF(BM1818&gt;0, BM1818/BM$3049, BM1818/BM$3050*-1)</f>
        <v>0</v>
      </c>
      <c r="BO1818" s="6">
        <f>IF(O1818&gt;O$3054,O$3054,IF(O1818&lt;O$3053,O$3053,O1818))</f>
        <v>0</v>
      </c>
      <c r="BP1818" s="26">
        <f>BO1818/BO$3049</f>
        <v>0</v>
      </c>
      <c r="BQ1818" s="26">
        <f>IF(OR(BD1818=0, BH1818=0,BN1818=0,BP1818=0), 0,BD1818+BH1818+BK1818+BL1818+BN1818+BP1818)</f>
        <v>0</v>
      </c>
      <c r="BR1818" s="6">
        <f>IF(D1818&gt;0,C1818/D1818,0)</f>
        <v>0</v>
      </c>
    </row>
    <row r="1819" spans="1:70" x14ac:dyDescent="0.2">
      <c r="A1819" s="15" t="s">
        <v>3785</v>
      </c>
      <c r="B1819" s="15" t="s">
        <v>3786</v>
      </c>
      <c r="C1819" s="15">
        <v>0</v>
      </c>
      <c r="D1819" s="15">
        <v>0.01</v>
      </c>
      <c r="E1819" s="15">
        <v>0.01</v>
      </c>
      <c r="F1819" s="15">
        <v>250</v>
      </c>
      <c r="G1819" s="15">
        <v>0.88</v>
      </c>
      <c r="H1819" s="21">
        <v>17210000</v>
      </c>
      <c r="I1819" s="15"/>
      <c r="J1819" s="15">
        <v>0</v>
      </c>
      <c r="K1819" s="15"/>
      <c r="L1819" s="15">
        <v>0</v>
      </c>
      <c r="M1819" s="15"/>
      <c r="N1819" s="15">
        <v>0</v>
      </c>
      <c r="O1819" s="15"/>
      <c r="P1819" s="15"/>
      <c r="Q1819" s="15">
        <v>0.01</v>
      </c>
      <c r="R1819" s="15">
        <v>0</v>
      </c>
      <c r="S1819" s="15">
        <v>13.7</v>
      </c>
      <c r="T1819" s="15">
        <v>0</v>
      </c>
      <c r="U1819" s="15">
        <v>0</v>
      </c>
      <c r="V1819" s="15">
        <v>0</v>
      </c>
      <c r="W1819" s="15">
        <v>0</v>
      </c>
      <c r="X1819" s="15">
        <v>0</v>
      </c>
      <c r="Y1819" s="15">
        <v>0</v>
      </c>
      <c r="Z1819" s="15">
        <v>0</v>
      </c>
      <c r="AA1819" s="15">
        <v>0</v>
      </c>
      <c r="AB1819" s="15">
        <v>-9.85</v>
      </c>
      <c r="AC1819" s="15">
        <v>-8.68</v>
      </c>
      <c r="AD1819" s="15">
        <v>-24.41</v>
      </c>
      <c r="AE1819" s="15">
        <v>-8.68</v>
      </c>
      <c r="AF1819" s="15">
        <v>-8.57</v>
      </c>
      <c r="AG1819" s="15">
        <v>-23.48</v>
      </c>
      <c r="AH1819" s="15">
        <v>-8.57</v>
      </c>
      <c r="AI1819" s="15">
        <v>-10.93</v>
      </c>
      <c r="AJ1819" s="15">
        <v>-32.380000000000003</v>
      </c>
      <c r="AK1819" s="15">
        <v>-10.93</v>
      </c>
      <c r="AL1819" s="15">
        <v>1.1100000000000001</v>
      </c>
      <c r="AM1819" s="15">
        <v>790.95</v>
      </c>
      <c r="AN1819" s="15"/>
      <c r="AO1819" s="16">
        <v>-14643.47</v>
      </c>
      <c r="AP1819" s="16">
        <v>-15102.41</v>
      </c>
      <c r="AQ1819" s="16">
        <v>-16607.03</v>
      </c>
      <c r="AR1819" s="15"/>
      <c r="AS1819" s="15">
        <v>-38.799999999999997</v>
      </c>
      <c r="AT1819" s="15"/>
      <c r="AU1819" s="15"/>
      <c r="AV1819" s="15"/>
      <c r="AW1819" s="16">
        <v>62500</v>
      </c>
      <c r="AX1819" s="16">
        <v>417290</v>
      </c>
      <c r="AZ1819" s="6">
        <f>IF(D1819&gt;0,H1819/D1819,0)</f>
        <v>1721000000</v>
      </c>
      <c r="BA1819" s="6">
        <f>AZ1819*Q1819</f>
        <v>17210000</v>
      </c>
      <c r="BB1819" s="6">
        <f>IF(C1819&gt;C$3054,C$3054,IF(C1819&lt;C$3053,C$3053,C1819))</f>
        <v>0</v>
      </c>
      <c r="BC1819" s="6">
        <f>IF(BB1819&gt;0,(D1819/15)-BB1819,0)</f>
        <v>0</v>
      </c>
      <c r="BD1819" s="6">
        <f>BC1819/BC$3049</f>
        <v>0</v>
      </c>
      <c r="BE1819" s="15">
        <f>IF(AU1819&gt;AU$3054,AU$3054,IF(AU1819&lt;AU$3053,AU$3053,AU1819))</f>
        <v>0</v>
      </c>
      <c r="BF1819" s="15">
        <f>IF(I1819&gt;I$3054,I$3054,IF(I1819&lt;I$3053,I$3053,I1819))</f>
        <v>0</v>
      </c>
      <c r="BG1819" s="6">
        <f>IF(BE1819&gt;0, BF1819/BE1819,0)</f>
        <v>0</v>
      </c>
      <c r="BH1819" s="26">
        <f>BG1819/BG$3049</f>
        <v>0</v>
      </c>
      <c r="BI1819" s="26">
        <f>IF(AV1819&gt;AV$3054,AV$3054,IF(AV1819&lt;AV$3053,AV$3053,AV1819))</f>
        <v>0</v>
      </c>
      <c r="BJ1819" s="6">
        <f>IF(BI1819&gt;0, BF1819/BI1819,0)</f>
        <v>0</v>
      </c>
      <c r="BK1819" s="26">
        <f>BJ1819/BJ$3049</f>
        <v>0</v>
      </c>
      <c r="BL1819" s="6">
        <f>IF(_xlfn.NUMBERVALUE(AL1819),IF(ABS(AL1819)&lt;1,1-ABS(AL1819),0),0)</f>
        <v>0</v>
      </c>
      <c r="BM1819" s="6">
        <f>IF(F1819&gt;F$3054,F$3054,IF(F1819&lt;F$3053,F$3053,F1819))</f>
        <v>250</v>
      </c>
      <c r="BN1819" s="6">
        <f>IF(BM1819&gt;0, BM1819/BM$3049, BM1819/BM$3050*-1)</f>
        <v>0.31582903052978789</v>
      </c>
      <c r="BO1819" s="6">
        <f>IF(O1819&gt;O$3054,O$3054,IF(O1819&lt;O$3053,O$3053,O1819))</f>
        <v>0</v>
      </c>
      <c r="BP1819" s="26">
        <f>BO1819/BO$3049</f>
        <v>0</v>
      </c>
      <c r="BQ1819" s="26">
        <f>IF(OR(BD1819=0, BH1819=0,BN1819=0,BP1819=0), 0,BD1819+BH1819+BK1819+BL1819+BN1819+BP1819)</f>
        <v>0</v>
      </c>
      <c r="BR1819" s="6">
        <f>IF(D1819&gt;0,C1819/D1819,0)</f>
        <v>0</v>
      </c>
    </row>
    <row r="1820" spans="1:70" x14ac:dyDescent="0.2">
      <c r="A1820" s="15" t="s">
        <v>3757</v>
      </c>
      <c r="B1820" s="15" t="s">
        <v>3758</v>
      </c>
      <c r="C1820" s="15">
        <v>-0.87</v>
      </c>
      <c r="D1820" s="15">
        <v>0.08</v>
      </c>
      <c r="E1820" s="15">
        <v>0.15</v>
      </c>
      <c r="F1820" s="15">
        <v>-60</v>
      </c>
      <c r="G1820" s="15">
        <v>0.03</v>
      </c>
      <c r="H1820" s="21">
        <v>6950000</v>
      </c>
      <c r="I1820" s="15"/>
      <c r="J1820" s="15">
        <v>0</v>
      </c>
      <c r="K1820" s="15"/>
      <c r="L1820" s="15">
        <v>0</v>
      </c>
      <c r="M1820" s="15"/>
      <c r="N1820" s="15">
        <v>0</v>
      </c>
      <c r="O1820" s="15"/>
      <c r="P1820" s="15"/>
      <c r="Q1820" s="15">
        <v>2.83</v>
      </c>
      <c r="R1820" s="15">
        <v>0.02</v>
      </c>
      <c r="S1820" s="15">
        <v>2.0099999999999998</v>
      </c>
      <c r="T1820" s="15">
        <v>0</v>
      </c>
      <c r="U1820" s="15">
        <v>0</v>
      </c>
      <c r="V1820" s="15">
        <v>0</v>
      </c>
      <c r="W1820" s="15">
        <v>0</v>
      </c>
      <c r="X1820" s="15">
        <v>0</v>
      </c>
      <c r="Y1820" s="15">
        <v>0</v>
      </c>
      <c r="Z1820" s="15">
        <v>0</v>
      </c>
      <c r="AA1820" s="15">
        <v>0</v>
      </c>
      <c r="AB1820" s="15">
        <v>-65.900000000000006</v>
      </c>
      <c r="AC1820" s="15">
        <v>-25.08</v>
      </c>
      <c r="AD1820" s="15">
        <v>-11.49</v>
      </c>
      <c r="AE1820" s="15">
        <v>-26.42</v>
      </c>
      <c r="AF1820" s="15">
        <v>-24.87</v>
      </c>
      <c r="AG1820" s="15">
        <v>-11.39</v>
      </c>
      <c r="AH1820" s="15">
        <v>-26.32</v>
      </c>
      <c r="AI1820" s="15">
        <v>-25.4</v>
      </c>
      <c r="AJ1820" s="15">
        <v>-11.5</v>
      </c>
      <c r="AK1820" s="15">
        <v>-26.42</v>
      </c>
      <c r="AL1820" s="15">
        <v>1.83</v>
      </c>
      <c r="AM1820" s="15">
        <v>77.58</v>
      </c>
      <c r="AN1820" s="15"/>
      <c r="AO1820" s="16">
        <v>-345472.3</v>
      </c>
      <c r="AP1820" s="15">
        <v>-3730000</v>
      </c>
      <c r="AQ1820" s="15">
        <v>-3710000</v>
      </c>
      <c r="AR1820" s="15"/>
      <c r="AS1820" s="15"/>
      <c r="AT1820" s="15"/>
      <c r="AU1820" s="15"/>
      <c r="AV1820" s="15"/>
      <c r="AW1820" s="16">
        <v>139622</v>
      </c>
      <c r="AX1820" s="16">
        <v>105580</v>
      </c>
      <c r="AZ1820" s="6">
        <f>IF(D1820&gt;0,H1820/D1820,0)</f>
        <v>86875000</v>
      </c>
      <c r="BA1820" s="6">
        <f>AZ1820*Q1820</f>
        <v>245856250</v>
      </c>
      <c r="BB1820" s="6">
        <f>IF(C1820&gt;C$3054,C$3054,IF(C1820&lt;C$3053,C$3053,C1820))</f>
        <v>-0.87</v>
      </c>
      <c r="BC1820" s="6">
        <f>IF(BB1820&gt;0,(D1820/15)-BB1820,0)</f>
        <v>0</v>
      </c>
      <c r="BD1820" s="6">
        <f>BC1820/BC$3049</f>
        <v>0</v>
      </c>
      <c r="BE1820" s="15">
        <f>IF(AU1820&gt;AU$3054,AU$3054,IF(AU1820&lt;AU$3053,AU$3053,AU1820))</f>
        <v>0</v>
      </c>
      <c r="BF1820" s="15">
        <f>IF(I1820&gt;I$3054,I$3054,IF(I1820&lt;I$3053,I$3053,I1820))</f>
        <v>0</v>
      </c>
      <c r="BG1820" s="6">
        <f>IF(BE1820&gt;0, BF1820/BE1820,0)</f>
        <v>0</v>
      </c>
      <c r="BH1820" s="26">
        <f>BG1820/BG$3049</f>
        <v>0</v>
      </c>
      <c r="BI1820" s="26">
        <f>IF(AV1820&gt;AV$3054,AV$3054,IF(AV1820&lt;AV$3053,AV$3053,AV1820))</f>
        <v>0</v>
      </c>
      <c r="BJ1820" s="6">
        <f>IF(BI1820&gt;0, BF1820/BI1820,0)</f>
        <v>0</v>
      </c>
      <c r="BK1820" s="26">
        <f>BJ1820/BJ$3049</f>
        <v>0</v>
      </c>
      <c r="BL1820" s="6">
        <f>IF(_xlfn.NUMBERVALUE(AL1820),IF(ABS(AL1820)&lt;1,1-ABS(AL1820),0),0)</f>
        <v>0</v>
      </c>
      <c r="BM1820" s="6">
        <f>IF(F1820&gt;F$3054,F$3054,IF(F1820&lt;F$3053,F$3053,F1820))</f>
        <v>-60</v>
      </c>
      <c r="BN1820" s="6">
        <f>IF(BM1820&gt;0, BM1820/BM$3049, BM1820/BM$3050*-1)</f>
        <v>-0.60325759099135334</v>
      </c>
      <c r="BO1820" s="6">
        <f>IF(O1820&gt;O$3054,O$3054,IF(O1820&lt;O$3053,O$3053,O1820))</f>
        <v>0</v>
      </c>
      <c r="BP1820" s="26">
        <f>BO1820/BO$3049</f>
        <v>0</v>
      </c>
      <c r="BQ1820" s="26">
        <f>IF(OR(BD1820=0, BH1820=0,BN1820=0,BP1820=0), 0,BD1820+BH1820+BK1820+BL1820+BN1820+BP1820)</f>
        <v>0</v>
      </c>
      <c r="BR1820" s="6">
        <f>IF(D1820&gt;0,C1820/D1820,0)</f>
        <v>-10.875</v>
      </c>
    </row>
    <row r="1821" spans="1:70" x14ac:dyDescent="0.2">
      <c r="A1821" s="15" t="s">
        <v>3837</v>
      </c>
      <c r="B1821" s="15" t="s">
        <v>3838</v>
      </c>
      <c r="C1821" s="15">
        <v>0.72</v>
      </c>
      <c r="D1821" s="15">
        <v>10.81</v>
      </c>
      <c r="E1821" s="15">
        <v>9.16</v>
      </c>
      <c r="F1821" s="15">
        <v>63.06</v>
      </c>
      <c r="G1821" s="15">
        <v>2.68</v>
      </c>
      <c r="H1821" s="21">
        <v>1010000000</v>
      </c>
      <c r="I1821" s="15">
        <v>15.06</v>
      </c>
      <c r="J1821" s="15">
        <v>0.32</v>
      </c>
      <c r="K1821" s="15">
        <v>0.32</v>
      </c>
      <c r="L1821" s="15">
        <v>0.6</v>
      </c>
      <c r="M1821" s="15">
        <v>0.6</v>
      </c>
      <c r="N1821" s="15">
        <v>0.6</v>
      </c>
      <c r="O1821" s="15">
        <v>5.69</v>
      </c>
      <c r="P1821" s="15">
        <v>65.73</v>
      </c>
      <c r="Q1821" s="15">
        <v>3.94</v>
      </c>
      <c r="R1821" s="15">
        <v>2.17</v>
      </c>
      <c r="S1821" s="15">
        <v>1.87</v>
      </c>
      <c r="T1821" s="15">
        <v>1.37</v>
      </c>
      <c r="U1821" s="15">
        <v>1.37</v>
      </c>
      <c r="V1821" s="15">
        <v>2.4900000000000002</v>
      </c>
      <c r="W1821" s="15">
        <v>2.4900000000000002</v>
      </c>
      <c r="X1821" s="15">
        <v>2.62</v>
      </c>
      <c r="Y1821" s="15">
        <v>2.62</v>
      </c>
      <c r="Z1821" s="15">
        <v>4.76</v>
      </c>
      <c r="AA1821" s="15">
        <v>4.76</v>
      </c>
      <c r="AB1821" s="15">
        <v>30.06</v>
      </c>
      <c r="AC1821" s="15">
        <v>17.39</v>
      </c>
      <c r="AD1821" s="15">
        <v>35.83</v>
      </c>
      <c r="AE1821" s="15">
        <v>17.39</v>
      </c>
      <c r="AF1821" s="15">
        <v>8.92</v>
      </c>
      <c r="AG1821" s="15">
        <v>16.899999999999999</v>
      </c>
      <c r="AH1821" s="15">
        <v>8.92</v>
      </c>
      <c r="AI1821" s="15">
        <v>18.18</v>
      </c>
      <c r="AJ1821" s="15">
        <v>39.159999999999997</v>
      </c>
      <c r="AK1821" s="15">
        <v>18.18</v>
      </c>
      <c r="AL1821" s="15">
        <v>2.0099999999999998</v>
      </c>
      <c r="AM1821" s="15">
        <v>85.87</v>
      </c>
      <c r="AN1821" s="15">
        <v>10.28</v>
      </c>
      <c r="AO1821" s="15">
        <v>8.49</v>
      </c>
      <c r="AP1821" s="15">
        <v>6.98</v>
      </c>
      <c r="AQ1821" s="15">
        <v>4.8899999999999997</v>
      </c>
      <c r="AR1821" s="15">
        <v>-6.75</v>
      </c>
      <c r="AS1821" s="15">
        <v>-1.1399999999999999</v>
      </c>
      <c r="AT1821" s="15">
        <v>9.86</v>
      </c>
      <c r="AU1821" s="15">
        <v>-7.65</v>
      </c>
      <c r="AV1821" s="15">
        <v>7.37</v>
      </c>
      <c r="AW1821" s="16">
        <v>282039</v>
      </c>
      <c r="AX1821" s="16">
        <v>301225</v>
      </c>
      <c r="AZ1821" s="6">
        <f>IF(D1821&gt;0,H1821/D1821,0)</f>
        <v>93432007.400555044</v>
      </c>
      <c r="BA1821" s="6">
        <f>AZ1821*Q1821</f>
        <v>368122109.15818685</v>
      </c>
      <c r="BB1821" s="6">
        <f>IF(C1821&gt;C$3054,C$3054,IF(C1821&lt;C$3053,C$3053,C1821))</f>
        <v>0.72</v>
      </c>
      <c r="BC1821" s="6">
        <f>IF(BB1821&gt;0,(D1821/15)-BB1821,0)</f>
        <v>6.6666666666670427E-4</v>
      </c>
      <c r="BD1821" s="6">
        <f>BC1821/BC$3049</f>
        <v>1.2838618564643169E-4</v>
      </c>
      <c r="BE1821" s="15">
        <f>IF(AU1821&gt;AU$3054,AU$3054,IF(AU1821&lt;AU$3053,AU$3053,AU1821))</f>
        <v>-7.65</v>
      </c>
      <c r="BF1821" s="15">
        <f>IF(I1821&gt;I$3054,I$3054,IF(I1821&lt;I$3053,I$3053,I1821))</f>
        <v>15.06</v>
      </c>
      <c r="BG1821" s="6">
        <f>IF(BE1821&gt;0, BF1821/BE1821,0)</f>
        <v>0</v>
      </c>
      <c r="BH1821" s="26">
        <f>BG1821/BG$3049</f>
        <v>0</v>
      </c>
      <c r="BI1821" s="26">
        <f>IF(AV1821&gt;AV$3054,AV$3054,IF(AV1821&lt;AV$3053,AV$3053,AV1821))</f>
        <v>7.37</v>
      </c>
      <c r="BJ1821" s="6">
        <f>IF(BI1821&gt;0, BF1821/BI1821,0)</f>
        <v>2.0434192672998646</v>
      </c>
      <c r="BK1821" s="26">
        <f>BJ1821/BJ$3049</f>
        <v>3.445900956660817E-3</v>
      </c>
      <c r="BL1821" s="6">
        <f>IF(_xlfn.NUMBERVALUE(AL1821),IF(ABS(AL1821)&lt;1,1-ABS(AL1821),0),0)</f>
        <v>0</v>
      </c>
      <c r="BM1821" s="6">
        <f>IF(F1821&gt;F$3054,F$3054,IF(F1821&lt;F$3053,F$3053,F1821))</f>
        <v>63.06</v>
      </c>
      <c r="BN1821" s="6">
        <f>IF(BM1821&gt;0, BM1821/BM$3049, BM1821/BM$3050*-1)</f>
        <v>7.9664714660833705E-2</v>
      </c>
      <c r="BO1821" s="6">
        <f>IF(O1821&gt;O$3054,O$3054,IF(O1821&lt;O$3053,O$3053,O1821))</f>
        <v>5.69</v>
      </c>
      <c r="BP1821" s="26">
        <f>BO1821/BO$3049</f>
        <v>5.3654493161491963E-2</v>
      </c>
      <c r="BQ1821" s="26">
        <f>IF(OR(BD1821=0, BH1821=0,BN1821=0,BP1821=0), 0,BD1821+BH1821+BK1821+BL1821+BN1821+BP1821)</f>
        <v>0</v>
      </c>
      <c r="BR1821" s="6">
        <f>IF(D1821&gt;0,C1821/D1821,0)</f>
        <v>6.66049953746531E-2</v>
      </c>
    </row>
    <row r="1822" spans="1:70" x14ac:dyDescent="0.2">
      <c r="A1822" s="15" t="s">
        <v>3742</v>
      </c>
      <c r="B1822" s="15" t="s">
        <v>3743</v>
      </c>
      <c r="C1822" s="15">
        <v>-0.01</v>
      </c>
      <c r="D1822" s="15">
        <v>0.02</v>
      </c>
      <c r="E1822" s="15">
        <v>0.02</v>
      </c>
      <c r="F1822" s="15">
        <v>-95.25</v>
      </c>
      <c r="G1822" s="15">
        <v>1.03</v>
      </c>
      <c r="H1822" s="21">
        <v>2570000</v>
      </c>
      <c r="I1822" s="15"/>
      <c r="J1822" s="15">
        <v>0</v>
      </c>
      <c r="K1822" s="15"/>
      <c r="L1822" s="15">
        <v>0</v>
      </c>
      <c r="M1822" s="15"/>
      <c r="N1822" s="15">
        <v>0</v>
      </c>
      <c r="O1822" s="15"/>
      <c r="P1822" s="15"/>
      <c r="Q1822" s="15">
        <v>0.02</v>
      </c>
      <c r="R1822" s="15">
        <v>0.01</v>
      </c>
      <c r="S1822" s="15">
        <v>8.2799999999999994</v>
      </c>
      <c r="T1822" s="15">
        <v>0</v>
      </c>
      <c r="U1822" s="15">
        <v>0</v>
      </c>
      <c r="V1822" s="15">
        <v>0</v>
      </c>
      <c r="W1822" s="15">
        <v>0</v>
      </c>
      <c r="X1822" s="15">
        <v>0</v>
      </c>
      <c r="Y1822" s="15">
        <v>0</v>
      </c>
      <c r="Z1822" s="15">
        <v>0</v>
      </c>
      <c r="AA1822" s="15">
        <v>0</v>
      </c>
      <c r="AB1822" s="15">
        <v>-19.62</v>
      </c>
      <c r="AC1822" s="15">
        <v>-87.13</v>
      </c>
      <c r="AD1822" s="15">
        <v>-56.18</v>
      </c>
      <c r="AE1822" s="15">
        <v>-87.13</v>
      </c>
      <c r="AF1822" s="15">
        <v>-152.47999999999999</v>
      </c>
      <c r="AG1822" s="15">
        <v>-55.17</v>
      </c>
      <c r="AH1822" s="15">
        <v>-152.47999999999999</v>
      </c>
      <c r="AI1822" s="15">
        <v>-82.82</v>
      </c>
      <c r="AJ1822" s="15">
        <v>-87.65</v>
      </c>
      <c r="AK1822" s="15">
        <v>-82.82</v>
      </c>
      <c r="AL1822" s="15">
        <v>0.63</v>
      </c>
      <c r="AM1822" s="15">
        <v>58.58</v>
      </c>
      <c r="AN1822" s="15">
        <v>100</v>
      </c>
      <c r="AO1822" s="16">
        <v>-1836.32</v>
      </c>
      <c r="AP1822" s="16">
        <v>-2177.56</v>
      </c>
      <c r="AQ1822" s="16">
        <v>-2177.5700000000002</v>
      </c>
      <c r="AR1822" s="15"/>
      <c r="AS1822" s="15"/>
      <c r="AT1822" s="15"/>
      <c r="AU1822" s="15"/>
      <c r="AV1822" s="15"/>
      <c r="AW1822" s="16">
        <v>290989</v>
      </c>
      <c r="AX1822" s="16">
        <v>146375</v>
      </c>
      <c r="AZ1822" s="6">
        <f>IF(D1822&gt;0,H1822/D1822,0)</f>
        <v>128500000</v>
      </c>
      <c r="BA1822" s="6">
        <f>AZ1822*Q1822</f>
        <v>2570000</v>
      </c>
      <c r="BB1822" s="6">
        <f>IF(C1822&gt;C$3054,C$3054,IF(C1822&lt;C$3053,C$3053,C1822))</f>
        <v>-0.01</v>
      </c>
      <c r="BC1822" s="6">
        <f>IF(BB1822&gt;0,(D1822/15)-BB1822,0)</f>
        <v>0</v>
      </c>
      <c r="BD1822" s="6">
        <f>BC1822/BC$3049</f>
        <v>0</v>
      </c>
      <c r="BE1822" s="15">
        <f>IF(AU1822&gt;AU$3054,AU$3054,IF(AU1822&lt;AU$3053,AU$3053,AU1822))</f>
        <v>0</v>
      </c>
      <c r="BF1822" s="15">
        <f>IF(I1822&gt;I$3054,I$3054,IF(I1822&lt;I$3053,I$3053,I1822))</f>
        <v>0</v>
      </c>
      <c r="BG1822" s="6">
        <f>IF(BE1822&gt;0, BF1822/BE1822,0)</f>
        <v>0</v>
      </c>
      <c r="BH1822" s="26">
        <f>BG1822/BG$3049</f>
        <v>0</v>
      </c>
      <c r="BI1822" s="26">
        <f>IF(AV1822&gt;AV$3054,AV$3054,IF(AV1822&lt;AV$3053,AV$3053,AV1822))</f>
        <v>0</v>
      </c>
      <c r="BJ1822" s="6">
        <f>IF(BI1822&gt;0, BF1822/BI1822,0)</f>
        <v>0</v>
      </c>
      <c r="BK1822" s="26">
        <f>BJ1822/BJ$3049</f>
        <v>0</v>
      </c>
      <c r="BL1822" s="6">
        <f>IF(_xlfn.NUMBERVALUE(AL1822),IF(ABS(AL1822)&lt;1,1-ABS(AL1822),0),0)</f>
        <v>0.37</v>
      </c>
      <c r="BM1822" s="6">
        <f>IF(F1822&gt;F$3054,F$3054,IF(F1822&lt;F$3053,F$3053,F1822))</f>
        <v>-95.25</v>
      </c>
      <c r="BN1822" s="6">
        <f>IF(BM1822&gt;0, BM1822/BM$3049, BM1822/BM$3050*-1)</f>
        <v>-0.95767142569877339</v>
      </c>
      <c r="BO1822" s="6">
        <f>IF(O1822&gt;O$3054,O$3054,IF(O1822&lt;O$3053,O$3053,O1822))</f>
        <v>0</v>
      </c>
      <c r="BP1822" s="26">
        <f>BO1822/BO$3049</f>
        <v>0</v>
      </c>
      <c r="BQ1822" s="26">
        <f>IF(OR(BD1822=0, BH1822=0,BN1822=0,BP1822=0), 0,BD1822+BH1822+BK1822+BL1822+BN1822+BP1822)</f>
        <v>0</v>
      </c>
      <c r="BR1822" s="6">
        <f>IF(D1822&gt;0,C1822/D1822,0)</f>
        <v>-0.5</v>
      </c>
    </row>
    <row r="1823" spans="1:70" x14ac:dyDescent="0.2">
      <c r="A1823" s="15" t="s">
        <v>3532</v>
      </c>
      <c r="B1823" s="15" t="s">
        <v>3533</v>
      </c>
      <c r="C1823" s="15"/>
      <c r="D1823" s="15">
        <v>0</v>
      </c>
      <c r="E1823" s="15"/>
      <c r="F1823" s="15"/>
      <c r="G1823" s="15"/>
      <c r="H1823" s="21"/>
      <c r="I1823" s="15"/>
      <c r="J1823" s="15"/>
      <c r="K1823" s="15"/>
      <c r="L1823" s="15"/>
      <c r="M1823" s="15"/>
      <c r="N1823" s="15"/>
      <c r="O1823" s="15"/>
      <c r="P1823" s="15"/>
      <c r="Q1823" s="15"/>
      <c r="R1823" s="15"/>
      <c r="S1823" s="15"/>
      <c r="T1823" s="15"/>
      <c r="U1823" s="15"/>
      <c r="V1823" s="15"/>
      <c r="W1823" s="15"/>
      <c r="X1823" s="15"/>
      <c r="Y1823" s="15"/>
      <c r="Z1823" s="15"/>
      <c r="AA1823" s="15"/>
      <c r="AB1823" s="15"/>
      <c r="AC1823" s="15"/>
      <c r="AD1823" s="15"/>
      <c r="AE1823" s="15"/>
      <c r="AF1823" s="15"/>
      <c r="AG1823" s="15"/>
      <c r="AH1823" s="15"/>
      <c r="AI1823" s="15"/>
      <c r="AJ1823" s="15"/>
      <c r="AK1823" s="15"/>
      <c r="AL1823" s="15"/>
      <c r="AM1823" s="15"/>
      <c r="AN1823" s="15"/>
      <c r="AO1823" s="15"/>
      <c r="AP1823" s="15"/>
      <c r="AQ1823" s="15"/>
      <c r="AR1823" s="15"/>
      <c r="AS1823" s="15"/>
      <c r="AT1823" s="15"/>
      <c r="AU1823" s="15"/>
      <c r="AV1823" s="15"/>
      <c r="AW1823" s="15">
        <v>0</v>
      </c>
      <c r="AX1823" s="15"/>
      <c r="AZ1823" s="6">
        <f>IF(D1823&gt;0,H1823/D1823,0)</f>
        <v>0</v>
      </c>
      <c r="BA1823" s="6">
        <f>AZ1823*Q1823</f>
        <v>0</v>
      </c>
      <c r="BB1823" s="6">
        <f>IF(C1823&gt;C$3054,C$3054,IF(C1823&lt;C$3053,C$3053,C1823))</f>
        <v>0</v>
      </c>
      <c r="BC1823" s="6">
        <f>IF(BB1823&gt;0,(D1823/15)-BB1823,0)</f>
        <v>0</v>
      </c>
      <c r="BD1823" s="6">
        <f>BC1823/BC$3049</f>
        <v>0</v>
      </c>
      <c r="BE1823" s="15">
        <f>IF(AU1823&gt;AU$3054,AU$3054,IF(AU1823&lt;AU$3053,AU$3053,AU1823))</f>
        <v>0</v>
      </c>
      <c r="BF1823" s="15">
        <f>IF(I1823&gt;I$3054,I$3054,IF(I1823&lt;I$3053,I$3053,I1823))</f>
        <v>0</v>
      </c>
      <c r="BG1823" s="6">
        <f>IF(BE1823&gt;0, BF1823/BE1823,0)</f>
        <v>0</v>
      </c>
      <c r="BH1823" s="26">
        <f>BG1823/BG$3049</f>
        <v>0</v>
      </c>
      <c r="BI1823" s="26">
        <f>IF(AV1823&gt;AV$3054,AV$3054,IF(AV1823&lt;AV$3053,AV$3053,AV1823))</f>
        <v>0</v>
      </c>
      <c r="BJ1823" s="6">
        <f>IF(BI1823&gt;0, BF1823/BI1823,0)</f>
        <v>0</v>
      </c>
      <c r="BK1823" s="26">
        <f>BJ1823/BJ$3049</f>
        <v>0</v>
      </c>
      <c r="BL1823" s="6">
        <f>IF(_xlfn.NUMBERVALUE(AL1823),IF(ABS(AL1823)&lt;1,1-ABS(AL1823),0),0)</f>
        <v>0</v>
      </c>
      <c r="BM1823" s="6">
        <f>IF(F1823&gt;F$3054,F$3054,IF(F1823&lt;F$3053,F$3053,F1823))</f>
        <v>0</v>
      </c>
      <c r="BN1823" s="6">
        <f>IF(BM1823&gt;0, BM1823/BM$3049, BM1823/BM$3050*-1)</f>
        <v>0</v>
      </c>
      <c r="BO1823" s="6">
        <f>IF(O1823&gt;O$3054,O$3054,IF(O1823&lt;O$3053,O$3053,O1823))</f>
        <v>0</v>
      </c>
      <c r="BP1823" s="26">
        <f>BO1823/BO$3049</f>
        <v>0</v>
      </c>
      <c r="BQ1823" s="26">
        <f>IF(OR(BD1823=0, BH1823=0,BN1823=0,BP1823=0), 0,BD1823+BH1823+BK1823+BL1823+BN1823+BP1823)</f>
        <v>0</v>
      </c>
      <c r="BR1823" s="6">
        <f>IF(D1823&gt;0,C1823/D1823,0)</f>
        <v>0</v>
      </c>
    </row>
    <row r="1824" spans="1:70" x14ac:dyDescent="0.2">
      <c r="A1824" s="15" t="s">
        <v>55</v>
      </c>
      <c r="B1824" s="15" t="s">
        <v>3543</v>
      </c>
      <c r="C1824" s="15">
        <v>0.13</v>
      </c>
      <c r="D1824" s="15">
        <v>4.6900000000000004</v>
      </c>
      <c r="E1824" s="15">
        <v>4.33</v>
      </c>
      <c r="F1824" s="15">
        <v>43.43</v>
      </c>
      <c r="G1824" s="15">
        <v>8.1199999999999992</v>
      </c>
      <c r="H1824" s="21">
        <v>318500000</v>
      </c>
      <c r="I1824" s="15">
        <v>35.04</v>
      </c>
      <c r="J1824" s="15">
        <v>0.04</v>
      </c>
      <c r="K1824" s="15">
        <v>0.04</v>
      </c>
      <c r="L1824" s="15">
        <v>7.0000000000000007E-2</v>
      </c>
      <c r="M1824" s="15">
        <v>7.0000000000000007E-2</v>
      </c>
      <c r="N1824" s="15">
        <v>7.0000000000000007E-2</v>
      </c>
      <c r="O1824" s="15">
        <v>1.49</v>
      </c>
      <c r="P1824" s="15">
        <v>4.51</v>
      </c>
      <c r="Q1824" s="15">
        <v>0.57999999999999996</v>
      </c>
      <c r="R1824" s="15">
        <v>0.78</v>
      </c>
      <c r="S1824" s="15">
        <v>1.1000000000000001</v>
      </c>
      <c r="T1824" s="15">
        <v>8.8800000000000008</v>
      </c>
      <c r="U1824" s="15">
        <v>8.8800000000000008</v>
      </c>
      <c r="V1824" s="15">
        <v>10.86</v>
      </c>
      <c r="W1824" s="15">
        <v>10.86</v>
      </c>
      <c r="X1824" s="15">
        <v>28.72</v>
      </c>
      <c r="Y1824" s="15">
        <v>28.72</v>
      </c>
      <c r="Z1824" s="15">
        <v>35.130000000000003</v>
      </c>
      <c r="AA1824" s="15">
        <v>35.130000000000003</v>
      </c>
      <c r="AB1824" s="15">
        <v>12.33</v>
      </c>
      <c r="AC1824" s="15">
        <v>19.190000000000001</v>
      </c>
      <c r="AD1824" s="15">
        <v>29.32</v>
      </c>
      <c r="AE1824" s="15">
        <v>19.190000000000001</v>
      </c>
      <c r="AF1824" s="15">
        <v>8.7899999999999991</v>
      </c>
      <c r="AG1824" s="15">
        <v>13.69</v>
      </c>
      <c r="AH1824" s="15">
        <v>8.7899999999999991</v>
      </c>
      <c r="AI1824" s="15">
        <v>30.99</v>
      </c>
      <c r="AJ1824" s="15">
        <v>43.99</v>
      </c>
      <c r="AK1824" s="15">
        <v>30.99</v>
      </c>
      <c r="AL1824" s="15">
        <v>0.11</v>
      </c>
      <c r="AM1824" s="15">
        <v>33.61</v>
      </c>
      <c r="AN1824" s="15">
        <v>30.28</v>
      </c>
      <c r="AO1824" s="15">
        <v>11.02</v>
      </c>
      <c r="AP1824" s="15">
        <v>7.32</v>
      </c>
      <c r="AQ1824" s="15">
        <v>5.57</v>
      </c>
      <c r="AR1824" s="15">
        <v>54.99</v>
      </c>
      <c r="AS1824" s="15">
        <v>64.010000000000005</v>
      </c>
      <c r="AT1824" s="15"/>
      <c r="AU1824" s="15">
        <v>49.42</v>
      </c>
      <c r="AV1824" s="15"/>
      <c r="AW1824" s="16">
        <v>6936</v>
      </c>
      <c r="AX1824" s="16">
        <v>27969</v>
      </c>
      <c r="AZ1824" s="6">
        <f>IF(D1824&gt;0,H1824/D1824,0)</f>
        <v>67910447.761194021</v>
      </c>
      <c r="BA1824" s="6">
        <f>AZ1824*Q1824</f>
        <v>39388059.701492526</v>
      </c>
      <c r="BB1824" s="6">
        <f>IF(C1824&gt;C$3054,C$3054,IF(C1824&lt;C$3053,C$3053,C1824))</f>
        <v>0.13</v>
      </c>
      <c r="BC1824" s="6">
        <f>IF(BB1824&gt;0,(D1824/15)-BB1824,0)</f>
        <v>0.1826666666666667</v>
      </c>
      <c r="BD1824" s="6">
        <f>BC1824/BC$3049</f>
        <v>3.5177814867120301E-2</v>
      </c>
      <c r="BE1824" s="15">
        <f>IF(AU1824&gt;AU$3054,AU$3054,IF(AU1824&lt;AU$3053,AU$3053,AU1824))</f>
        <v>49.42</v>
      </c>
      <c r="BF1824" s="15">
        <f>IF(I1824&gt;I$3054,I$3054,IF(I1824&lt;I$3053,I$3053,I1824))</f>
        <v>35.04</v>
      </c>
      <c r="BG1824" s="6">
        <f>IF(BE1824&gt;0, BF1824/BE1824,0)</f>
        <v>0.70902468636179683</v>
      </c>
      <c r="BH1824" s="26">
        <f>BG1824/BG$3049</f>
        <v>6.8175450611711232E-4</v>
      </c>
      <c r="BI1824" s="26">
        <f>IF(AV1824&gt;AV$3054,AV$3054,IF(AV1824&lt;AV$3053,AV$3053,AV1824))</f>
        <v>0</v>
      </c>
      <c r="BJ1824" s="6">
        <f>IF(BI1824&gt;0, BF1824/BI1824,0)</f>
        <v>0</v>
      </c>
      <c r="BK1824" s="26">
        <f>BJ1824/BJ$3049</f>
        <v>0</v>
      </c>
      <c r="BL1824" s="6">
        <f>IF(_xlfn.NUMBERVALUE(AL1824),IF(ABS(AL1824)&lt;1,1-ABS(AL1824),0),0)</f>
        <v>0.89</v>
      </c>
      <c r="BM1824" s="6">
        <f>IF(F1824&gt;F$3054,F$3054,IF(F1824&lt;F$3053,F$3053,F1824))</f>
        <v>43.43</v>
      </c>
      <c r="BN1824" s="6">
        <f>IF(BM1824&gt;0, BM1824/BM$3049, BM1824/BM$3050*-1)</f>
        <v>5.4865819183634756E-2</v>
      </c>
      <c r="BO1824" s="6">
        <f>IF(O1824&gt;O$3054,O$3054,IF(O1824&lt;O$3053,O$3053,O1824))</f>
        <v>1.49</v>
      </c>
      <c r="BP1824" s="26">
        <f>BO1824/BO$3049</f>
        <v>1.4050122110830057E-2</v>
      </c>
      <c r="BQ1824" s="26">
        <f>IF(OR(BD1824=0, BH1824=0,BN1824=0,BP1824=0), 0,BD1824+BH1824+BK1824+BL1824+BN1824+BP1824)</f>
        <v>0.9947755106677022</v>
      </c>
      <c r="BR1824" s="6">
        <f>IF(D1824&gt;0,C1824/D1824,0)</f>
        <v>2.7718550106609806E-2</v>
      </c>
    </row>
    <row r="1825" spans="1:70" x14ac:dyDescent="0.2">
      <c r="A1825" s="15" t="s">
        <v>3628</v>
      </c>
      <c r="B1825" s="15" t="s">
        <v>3629</v>
      </c>
      <c r="C1825" s="15">
        <v>-0.01</v>
      </c>
      <c r="D1825" s="15">
        <v>0.01</v>
      </c>
      <c r="E1825" s="15">
        <v>0.01</v>
      </c>
      <c r="F1825" s="15">
        <v>-42.86</v>
      </c>
      <c r="G1825" s="15">
        <v>0.96</v>
      </c>
      <c r="H1825" s="21">
        <v>9170000</v>
      </c>
      <c r="I1825" s="15"/>
      <c r="J1825" s="15">
        <v>0</v>
      </c>
      <c r="K1825" s="15"/>
      <c r="L1825" s="15">
        <v>0</v>
      </c>
      <c r="M1825" s="15"/>
      <c r="N1825" s="15">
        <v>0</v>
      </c>
      <c r="O1825" s="15"/>
      <c r="P1825" s="15"/>
      <c r="Q1825" s="15">
        <v>0.01</v>
      </c>
      <c r="R1825" s="15">
        <v>0</v>
      </c>
      <c r="S1825" s="15">
        <v>0.6</v>
      </c>
      <c r="T1825" s="15">
        <v>0</v>
      </c>
      <c r="U1825" s="15">
        <v>0</v>
      </c>
      <c r="V1825" s="15">
        <v>2.12</v>
      </c>
      <c r="W1825" s="15">
        <v>2.12</v>
      </c>
      <c r="X1825" s="15">
        <v>0</v>
      </c>
      <c r="Y1825" s="15">
        <v>0</v>
      </c>
      <c r="Z1825" s="15">
        <v>3.18</v>
      </c>
      <c r="AA1825" s="15">
        <v>3.18</v>
      </c>
      <c r="AB1825" s="15">
        <v>-80.209999999999994</v>
      </c>
      <c r="AC1825" s="15">
        <v>-42.41</v>
      </c>
      <c r="AD1825" s="15">
        <v>-36.520000000000003</v>
      </c>
      <c r="AE1825" s="15">
        <v>-42.41</v>
      </c>
      <c r="AF1825" s="15">
        <v>-32.5</v>
      </c>
      <c r="AG1825" s="15">
        <v>-33.68</v>
      </c>
      <c r="AH1825" s="15">
        <v>-32.5</v>
      </c>
      <c r="AI1825" s="15">
        <v>-42.57</v>
      </c>
      <c r="AJ1825" s="15">
        <v>-36.549999999999997</v>
      </c>
      <c r="AK1825" s="15">
        <v>-42.57</v>
      </c>
      <c r="AL1825" s="15">
        <v>0.8</v>
      </c>
      <c r="AM1825" s="15">
        <v>891.33</v>
      </c>
      <c r="AN1825" s="15"/>
      <c r="AO1825" s="16">
        <v>-40275.599999999999</v>
      </c>
      <c r="AP1825" s="16">
        <v>-62623.199999999997</v>
      </c>
      <c r="AQ1825" s="16">
        <v>-63138</v>
      </c>
      <c r="AR1825" s="15"/>
      <c r="AS1825" s="15">
        <v>-35.880000000000003</v>
      </c>
      <c r="AT1825" s="15"/>
      <c r="AU1825" s="15"/>
      <c r="AV1825" s="15"/>
      <c r="AW1825" s="15">
        <v>0</v>
      </c>
      <c r="AX1825" s="16">
        <v>566590</v>
      </c>
      <c r="AZ1825" s="6">
        <f>IF(D1825&gt;0,H1825/D1825,0)</f>
        <v>917000000</v>
      </c>
      <c r="BA1825" s="6">
        <f>AZ1825*Q1825</f>
        <v>9170000</v>
      </c>
      <c r="BB1825" s="6">
        <f>IF(C1825&gt;C$3054,C$3054,IF(C1825&lt;C$3053,C$3053,C1825))</f>
        <v>-0.01</v>
      </c>
      <c r="BC1825" s="6">
        <f>IF(BB1825&gt;0,(D1825/15)-BB1825,0)</f>
        <v>0</v>
      </c>
      <c r="BD1825" s="6">
        <f>BC1825/BC$3049</f>
        <v>0</v>
      </c>
      <c r="BE1825" s="15">
        <f>IF(AU1825&gt;AU$3054,AU$3054,IF(AU1825&lt;AU$3053,AU$3053,AU1825))</f>
        <v>0</v>
      </c>
      <c r="BF1825" s="15">
        <f>IF(I1825&gt;I$3054,I$3054,IF(I1825&lt;I$3053,I$3053,I1825))</f>
        <v>0</v>
      </c>
      <c r="BG1825" s="6">
        <f>IF(BE1825&gt;0, BF1825/BE1825,0)</f>
        <v>0</v>
      </c>
      <c r="BH1825" s="26">
        <f>BG1825/BG$3049</f>
        <v>0</v>
      </c>
      <c r="BI1825" s="26">
        <f>IF(AV1825&gt;AV$3054,AV$3054,IF(AV1825&lt;AV$3053,AV$3053,AV1825))</f>
        <v>0</v>
      </c>
      <c r="BJ1825" s="6">
        <f>IF(BI1825&gt;0, BF1825/BI1825,0)</f>
        <v>0</v>
      </c>
      <c r="BK1825" s="26">
        <f>BJ1825/BJ$3049</f>
        <v>0</v>
      </c>
      <c r="BL1825" s="6">
        <f>IF(_xlfn.NUMBERVALUE(AL1825),IF(ABS(AL1825)&lt;1,1-ABS(AL1825),0),0)</f>
        <v>0.19999999999999996</v>
      </c>
      <c r="BM1825" s="6">
        <f>IF(F1825&gt;F$3054,F$3054,IF(F1825&lt;F$3053,F$3053,F1825))</f>
        <v>-42.86</v>
      </c>
      <c r="BN1825" s="6">
        <f>IF(BM1825&gt;0, BM1825/BM$3049, BM1825/BM$3050*-1)</f>
        <v>-0.43092700583149007</v>
      </c>
      <c r="BO1825" s="6">
        <f>IF(O1825&gt;O$3054,O$3054,IF(O1825&lt;O$3053,O$3053,O1825))</f>
        <v>0</v>
      </c>
      <c r="BP1825" s="26">
        <f>BO1825/BO$3049</f>
        <v>0</v>
      </c>
      <c r="BQ1825" s="26">
        <f>IF(OR(BD1825=0, BH1825=0,BN1825=0,BP1825=0), 0,BD1825+BH1825+BK1825+BL1825+BN1825+BP1825)</f>
        <v>0</v>
      </c>
      <c r="BR1825" s="6">
        <f>IF(D1825&gt;0,C1825/D1825,0)</f>
        <v>-1</v>
      </c>
    </row>
    <row r="1826" spans="1:70" x14ac:dyDescent="0.2">
      <c r="A1826" s="15" t="s">
        <v>3601</v>
      </c>
      <c r="B1826" s="15" t="s">
        <v>3602</v>
      </c>
      <c r="C1826" s="15">
        <v>-0.03</v>
      </c>
      <c r="D1826" s="15">
        <v>0.8</v>
      </c>
      <c r="E1826" s="15">
        <v>0.76</v>
      </c>
      <c r="F1826" s="15">
        <v>107.79</v>
      </c>
      <c r="G1826" s="15">
        <v>49.94</v>
      </c>
      <c r="H1826" s="21">
        <v>362410000</v>
      </c>
      <c r="I1826" s="15"/>
      <c r="J1826" s="15">
        <v>0</v>
      </c>
      <c r="K1826" s="15"/>
      <c r="L1826" s="15">
        <v>0</v>
      </c>
      <c r="M1826" s="15"/>
      <c r="N1826" s="15">
        <v>0</v>
      </c>
      <c r="O1826" s="15"/>
      <c r="P1826" s="15"/>
      <c r="Q1826" s="15">
        <v>0.02</v>
      </c>
      <c r="R1826" s="15">
        <v>0.02</v>
      </c>
      <c r="S1826" s="15">
        <v>10.67</v>
      </c>
      <c r="T1826" s="15">
        <v>0</v>
      </c>
      <c r="U1826" s="15">
        <v>0</v>
      </c>
      <c r="V1826" s="15">
        <v>0</v>
      </c>
      <c r="W1826" s="15">
        <v>0</v>
      </c>
      <c r="X1826" s="15">
        <v>0</v>
      </c>
      <c r="Y1826" s="15">
        <v>0</v>
      </c>
      <c r="Z1826" s="15">
        <v>0</v>
      </c>
      <c r="AA1826" s="15">
        <v>0</v>
      </c>
      <c r="AB1826" s="15">
        <v>-41.75</v>
      </c>
      <c r="AC1826" s="15">
        <v>-262.33</v>
      </c>
      <c r="AD1826" s="15">
        <v>-228.64</v>
      </c>
      <c r="AE1826" s="15">
        <v>-262.33</v>
      </c>
      <c r="AF1826" s="15">
        <v>-223.13</v>
      </c>
      <c r="AG1826" s="15">
        <v>-163.56</v>
      </c>
      <c r="AH1826" s="15">
        <v>-223.13</v>
      </c>
      <c r="AI1826" s="15">
        <v>-264.54000000000002</v>
      </c>
      <c r="AJ1826" s="15">
        <v>-234.66</v>
      </c>
      <c r="AK1826" s="15">
        <v>-264.54000000000002</v>
      </c>
      <c r="AL1826" s="15">
        <v>1.3</v>
      </c>
      <c r="AM1826" s="15">
        <v>359.62</v>
      </c>
      <c r="AN1826" s="15"/>
      <c r="AO1826" s="16">
        <v>-37178.22</v>
      </c>
      <c r="AP1826" s="16">
        <v>-32431.73</v>
      </c>
      <c r="AQ1826" s="16">
        <v>-33324.410000000003</v>
      </c>
      <c r="AR1826" s="15"/>
      <c r="AS1826" s="15">
        <v>-46.09</v>
      </c>
      <c r="AT1826" s="15">
        <v>-15.17</v>
      </c>
      <c r="AU1826" s="15"/>
      <c r="AV1826" s="15"/>
      <c r="AW1826" s="15">
        <v>0</v>
      </c>
      <c r="AX1826" s="15">
        <v>1150000</v>
      </c>
      <c r="AZ1826" s="6">
        <f>IF(D1826&gt;0,H1826/D1826,0)</f>
        <v>453012500</v>
      </c>
      <c r="BA1826" s="6">
        <f>AZ1826*Q1826</f>
        <v>9060250</v>
      </c>
      <c r="BB1826" s="6">
        <f>IF(C1826&gt;C$3054,C$3054,IF(C1826&lt;C$3053,C$3053,C1826))</f>
        <v>-0.03</v>
      </c>
      <c r="BC1826" s="6">
        <f>IF(BB1826&gt;0,(D1826/15)-BB1826,0)</f>
        <v>0</v>
      </c>
      <c r="BD1826" s="6">
        <f>BC1826/BC$3049</f>
        <v>0</v>
      </c>
      <c r="BE1826" s="15">
        <f>IF(AU1826&gt;AU$3054,AU$3054,IF(AU1826&lt;AU$3053,AU$3053,AU1826))</f>
        <v>0</v>
      </c>
      <c r="BF1826" s="15">
        <f>IF(I1826&gt;I$3054,I$3054,IF(I1826&lt;I$3053,I$3053,I1826))</f>
        <v>0</v>
      </c>
      <c r="BG1826" s="6">
        <f>IF(BE1826&gt;0, BF1826/BE1826,0)</f>
        <v>0</v>
      </c>
      <c r="BH1826" s="26">
        <f>BG1826/BG$3049</f>
        <v>0</v>
      </c>
      <c r="BI1826" s="26">
        <f>IF(AV1826&gt;AV$3054,AV$3054,IF(AV1826&lt;AV$3053,AV$3053,AV1826))</f>
        <v>0</v>
      </c>
      <c r="BJ1826" s="6">
        <f>IF(BI1826&gt;0, BF1826/BI1826,0)</f>
        <v>0</v>
      </c>
      <c r="BK1826" s="26">
        <f>BJ1826/BJ$3049</f>
        <v>0</v>
      </c>
      <c r="BL1826" s="6">
        <f>IF(_xlfn.NUMBERVALUE(AL1826),IF(ABS(AL1826)&lt;1,1-ABS(AL1826),0),0)</f>
        <v>0</v>
      </c>
      <c r="BM1826" s="6">
        <f>IF(F1826&gt;F$3054,F$3054,IF(F1826&lt;F$3053,F$3053,F1826))</f>
        <v>107.79</v>
      </c>
      <c r="BN1826" s="6">
        <f>IF(BM1826&gt;0, BM1826/BM$3049, BM1826/BM$3050*-1)</f>
        <v>0.13617284480322336</v>
      </c>
      <c r="BO1826" s="6">
        <f>IF(O1826&gt;O$3054,O$3054,IF(O1826&lt;O$3053,O$3053,O1826))</f>
        <v>0</v>
      </c>
      <c r="BP1826" s="26">
        <f>BO1826/BO$3049</f>
        <v>0</v>
      </c>
      <c r="BQ1826" s="26">
        <f>IF(OR(BD1826=0, BH1826=0,BN1826=0,BP1826=0), 0,BD1826+BH1826+BK1826+BL1826+BN1826+BP1826)</f>
        <v>0</v>
      </c>
      <c r="BR1826" s="6">
        <f>IF(D1826&gt;0,C1826/D1826,0)</f>
        <v>-3.7499999999999999E-2</v>
      </c>
    </row>
    <row r="1827" spans="1:70" x14ac:dyDescent="0.2">
      <c r="A1827" s="15" t="s">
        <v>3804</v>
      </c>
      <c r="B1827" s="15" t="s">
        <v>3805</v>
      </c>
      <c r="C1827" s="15">
        <v>-0.01</v>
      </c>
      <c r="D1827" s="15">
        <v>0.08</v>
      </c>
      <c r="E1827" s="15">
        <v>0.08</v>
      </c>
      <c r="F1827" s="15">
        <v>-6.25</v>
      </c>
      <c r="G1827" s="15"/>
      <c r="H1827" s="21">
        <v>42940000</v>
      </c>
      <c r="I1827" s="15"/>
      <c r="J1827" s="15">
        <v>0</v>
      </c>
      <c r="K1827" s="15"/>
      <c r="L1827" s="15">
        <v>0</v>
      </c>
      <c r="M1827" s="15"/>
      <c r="N1827" s="15">
        <v>0</v>
      </c>
      <c r="O1827" s="15"/>
      <c r="P1827" s="15"/>
      <c r="Q1827" s="15">
        <v>0</v>
      </c>
      <c r="R1827" s="15">
        <v>0.01</v>
      </c>
      <c r="S1827" s="15">
        <v>0.8</v>
      </c>
      <c r="T1827" s="15">
        <v>0</v>
      </c>
      <c r="U1827" s="15">
        <v>0</v>
      </c>
      <c r="V1827" s="15">
        <v>82.99</v>
      </c>
      <c r="W1827" s="15">
        <v>82.99</v>
      </c>
      <c r="X1827" s="15"/>
      <c r="Y1827" s="15"/>
      <c r="Z1827" s="15"/>
      <c r="AA1827" s="15"/>
      <c r="AB1827" s="15">
        <v>-12.41</v>
      </c>
      <c r="AC1827" s="15">
        <v>-305.58</v>
      </c>
      <c r="AD1827" s="15">
        <v>-235.4</v>
      </c>
      <c r="AE1827" s="15">
        <v>-305.58</v>
      </c>
      <c r="AF1827" s="15">
        <v>-79.75</v>
      </c>
      <c r="AG1827" s="15">
        <v>-64.03</v>
      </c>
      <c r="AH1827" s="15">
        <v>-79.75</v>
      </c>
      <c r="AI1827" s="15"/>
      <c r="AJ1827" s="15"/>
      <c r="AK1827" s="15"/>
      <c r="AL1827" s="15">
        <v>2.2599999999999998</v>
      </c>
      <c r="AM1827" s="15">
        <v>342.07</v>
      </c>
      <c r="AN1827" s="15">
        <v>63.85</v>
      </c>
      <c r="AO1827" s="15">
        <v>-101.88</v>
      </c>
      <c r="AP1827" s="15">
        <v>-107.59</v>
      </c>
      <c r="AQ1827" s="15">
        <v>-116.26</v>
      </c>
      <c r="AR1827" s="15"/>
      <c r="AS1827" s="15">
        <v>94.5</v>
      </c>
      <c r="AT1827" s="15"/>
      <c r="AU1827" s="15"/>
      <c r="AV1827" s="15"/>
      <c r="AW1827" s="16">
        <v>280000</v>
      </c>
      <c r="AX1827" s="16">
        <v>151508</v>
      </c>
      <c r="AZ1827" s="6">
        <f>IF(D1827&gt;0,H1827/D1827,0)</f>
        <v>536750000</v>
      </c>
      <c r="BA1827" s="6">
        <f>AZ1827*Q1827</f>
        <v>0</v>
      </c>
      <c r="BB1827" s="6">
        <f>IF(C1827&gt;C$3054,C$3054,IF(C1827&lt;C$3053,C$3053,C1827))</f>
        <v>-0.01</v>
      </c>
      <c r="BC1827" s="6">
        <f>IF(BB1827&gt;0,(D1827/15)-BB1827,0)</f>
        <v>0</v>
      </c>
      <c r="BD1827" s="6">
        <f>BC1827/BC$3049</f>
        <v>0</v>
      </c>
      <c r="BE1827" s="15">
        <f>IF(AU1827&gt;AU$3054,AU$3054,IF(AU1827&lt;AU$3053,AU$3053,AU1827))</f>
        <v>0</v>
      </c>
      <c r="BF1827" s="15">
        <f>IF(I1827&gt;I$3054,I$3054,IF(I1827&lt;I$3053,I$3053,I1827))</f>
        <v>0</v>
      </c>
      <c r="BG1827" s="6">
        <f>IF(BE1827&gt;0, BF1827/BE1827,0)</f>
        <v>0</v>
      </c>
      <c r="BH1827" s="26">
        <f>BG1827/BG$3049</f>
        <v>0</v>
      </c>
      <c r="BI1827" s="26">
        <f>IF(AV1827&gt;AV$3054,AV$3054,IF(AV1827&lt;AV$3053,AV$3053,AV1827))</f>
        <v>0</v>
      </c>
      <c r="BJ1827" s="6">
        <f>IF(BI1827&gt;0, BF1827/BI1827,0)</f>
        <v>0</v>
      </c>
      <c r="BK1827" s="26">
        <f>BJ1827/BJ$3049</f>
        <v>0</v>
      </c>
      <c r="BL1827" s="6">
        <f>IF(_xlfn.NUMBERVALUE(AL1827),IF(ABS(AL1827)&lt;1,1-ABS(AL1827),0),0)</f>
        <v>0</v>
      </c>
      <c r="BM1827" s="6">
        <f>IF(F1827&gt;F$3054,F$3054,IF(F1827&lt;F$3053,F$3053,F1827))</f>
        <v>-6.25</v>
      </c>
      <c r="BN1827" s="6">
        <f>IF(BM1827&gt;0, BM1827/BM$3049, BM1827/BM$3050*-1)</f>
        <v>-6.283933239493264E-2</v>
      </c>
      <c r="BO1827" s="6">
        <f>IF(O1827&gt;O$3054,O$3054,IF(O1827&lt;O$3053,O$3053,O1827))</f>
        <v>0</v>
      </c>
      <c r="BP1827" s="26">
        <f>BO1827/BO$3049</f>
        <v>0</v>
      </c>
      <c r="BQ1827" s="26">
        <f>IF(OR(BD1827=0, BH1827=0,BN1827=0,BP1827=0), 0,BD1827+BH1827+BK1827+BL1827+BN1827+BP1827)</f>
        <v>0</v>
      </c>
      <c r="BR1827" s="6">
        <f>IF(D1827&gt;0,C1827/D1827,0)</f>
        <v>-0.125</v>
      </c>
    </row>
    <row r="1828" spans="1:70" x14ac:dyDescent="0.2">
      <c r="A1828" s="15" t="s">
        <v>63</v>
      </c>
      <c r="B1828" s="15" t="s">
        <v>3845</v>
      </c>
      <c r="C1828" s="15">
        <v>0.12</v>
      </c>
      <c r="D1828" s="15">
        <v>1.67</v>
      </c>
      <c r="E1828" s="15">
        <v>1.39</v>
      </c>
      <c r="F1828" s="15">
        <v>88.14</v>
      </c>
      <c r="G1828" s="15">
        <v>1.62</v>
      </c>
      <c r="H1828" s="21">
        <v>259980000</v>
      </c>
      <c r="I1828" s="15">
        <v>13.83</v>
      </c>
      <c r="J1828" s="15">
        <v>0.02</v>
      </c>
      <c r="K1828" s="15">
        <v>0.02</v>
      </c>
      <c r="L1828" s="15">
        <v>0.05</v>
      </c>
      <c r="M1828" s="15">
        <v>0.05</v>
      </c>
      <c r="N1828" s="15">
        <v>0.05</v>
      </c>
      <c r="O1828" s="15">
        <v>3.15</v>
      </c>
      <c r="P1828" s="15">
        <v>5.64</v>
      </c>
      <c r="Q1828" s="15">
        <v>1.03</v>
      </c>
      <c r="R1828" s="15">
        <v>0.18</v>
      </c>
      <c r="S1828" s="15">
        <v>10.1</v>
      </c>
      <c r="T1828" s="15">
        <v>22.27</v>
      </c>
      <c r="U1828" s="15">
        <v>22.27</v>
      </c>
      <c r="V1828" s="15">
        <v>22.27</v>
      </c>
      <c r="W1828" s="15">
        <v>22.27</v>
      </c>
      <c r="X1828" s="15">
        <v>31.07</v>
      </c>
      <c r="Y1828" s="15">
        <v>31.07</v>
      </c>
      <c r="Z1828" s="15">
        <v>31.07</v>
      </c>
      <c r="AA1828" s="15">
        <v>31.07</v>
      </c>
      <c r="AB1828" s="15">
        <v>7.43</v>
      </c>
      <c r="AC1828" s="15">
        <v>11.31</v>
      </c>
      <c r="AD1828" s="15">
        <v>10.36</v>
      </c>
      <c r="AE1828" s="15">
        <v>11.31</v>
      </c>
      <c r="AF1828" s="15">
        <v>10.41</v>
      </c>
      <c r="AG1828" s="15">
        <v>9.5</v>
      </c>
      <c r="AH1828" s="15">
        <v>10.41</v>
      </c>
      <c r="AI1828" s="15">
        <v>14.42</v>
      </c>
      <c r="AJ1828" s="15">
        <v>12.6</v>
      </c>
      <c r="AK1828" s="15">
        <v>14.42</v>
      </c>
      <c r="AL1828" s="15">
        <v>0.63</v>
      </c>
      <c r="AM1828" s="15">
        <v>106.93</v>
      </c>
      <c r="AN1828" s="15">
        <v>48.33</v>
      </c>
      <c r="AO1828" s="15">
        <v>36.5</v>
      </c>
      <c r="AP1828" s="15">
        <v>35.14</v>
      </c>
      <c r="AQ1828" s="15">
        <v>20.83</v>
      </c>
      <c r="AR1828" s="15">
        <v>52.28</v>
      </c>
      <c r="AS1828" s="15">
        <v>48.22</v>
      </c>
      <c r="AT1828" s="15"/>
      <c r="AU1828" s="15">
        <v>11.23</v>
      </c>
      <c r="AV1828" s="15"/>
      <c r="AW1828" s="16">
        <v>58886</v>
      </c>
      <c r="AX1828" s="16">
        <v>127011</v>
      </c>
      <c r="AZ1828" s="6">
        <f>IF(D1828&gt;0,H1828/D1828,0)</f>
        <v>155676646.70658684</v>
      </c>
      <c r="BA1828" s="6">
        <f>AZ1828*Q1828</f>
        <v>160346946.10778445</v>
      </c>
      <c r="BB1828" s="6">
        <f>IF(C1828&gt;C$3054,C$3054,IF(C1828&lt;C$3053,C$3053,C1828))</f>
        <v>0.12</v>
      </c>
      <c r="BC1828" s="6">
        <f>IF(BB1828&gt;0,(D1828/15)-BB1828,0)</f>
        <v>-8.6666666666666697E-3</v>
      </c>
      <c r="BD1828" s="6">
        <f>BC1828/BC$3049</f>
        <v>-1.6690204134035182E-3</v>
      </c>
      <c r="BE1828" s="15">
        <f>IF(AU1828&gt;AU$3054,AU$3054,IF(AU1828&lt;AU$3053,AU$3053,AU1828))</f>
        <v>11.23</v>
      </c>
      <c r="BF1828" s="15">
        <f>IF(I1828&gt;I$3054,I$3054,IF(I1828&lt;I$3053,I$3053,I1828))</f>
        <v>13.83</v>
      </c>
      <c r="BG1828" s="6">
        <f>IF(BE1828&gt;0, BF1828/BE1828,0)</f>
        <v>1.2315227070347283</v>
      </c>
      <c r="BH1828" s="26">
        <f>BG1828/BG$3049</f>
        <v>1.1841564490718541E-3</v>
      </c>
      <c r="BI1828" s="26">
        <f>IF(AV1828&gt;AV$3054,AV$3054,IF(AV1828&lt;AV$3053,AV$3053,AV1828))</f>
        <v>0</v>
      </c>
      <c r="BJ1828" s="6">
        <f>IF(BI1828&gt;0, BF1828/BI1828,0)</f>
        <v>0</v>
      </c>
      <c r="BK1828" s="26">
        <f>BJ1828/BJ$3049</f>
        <v>0</v>
      </c>
      <c r="BL1828" s="6">
        <f>IF(_xlfn.NUMBERVALUE(AL1828),IF(ABS(AL1828)&lt;1,1-ABS(AL1828),0),0)</f>
        <v>0.37</v>
      </c>
      <c r="BM1828" s="6">
        <f>IF(F1828&gt;F$3054,F$3054,IF(F1828&lt;F$3053,F$3053,F1828))</f>
        <v>88.14</v>
      </c>
      <c r="BN1828" s="6">
        <f>IF(BM1828&gt;0, BM1828/BM$3049, BM1828/BM$3050*-1)</f>
        <v>0.11134868300358203</v>
      </c>
      <c r="BO1828" s="6">
        <f>IF(O1828&gt;O$3054,O$3054,IF(O1828&lt;O$3053,O$3053,O1828))</f>
        <v>3.15</v>
      </c>
      <c r="BP1828" s="26">
        <f>BO1828/BO$3049</f>
        <v>2.9703278287996428E-2</v>
      </c>
      <c r="BQ1828" s="26">
        <f>IF(OR(BD1828=0, BH1828=0,BN1828=0,BP1828=0), 0,BD1828+BH1828+BK1828+BL1828+BN1828+BP1828)</f>
        <v>0.51056709732724681</v>
      </c>
      <c r="BR1828" s="6">
        <f>IF(D1828&gt;0,C1828/D1828,0)</f>
        <v>7.1856287425149698E-2</v>
      </c>
    </row>
    <row r="1829" spans="1:70" x14ac:dyDescent="0.2">
      <c r="A1829" s="15" t="s">
        <v>3858</v>
      </c>
      <c r="B1829" s="15" t="s">
        <v>3859</v>
      </c>
      <c r="C1829" s="15">
        <v>0.16</v>
      </c>
      <c r="D1829" s="15">
        <v>2.4300000000000002</v>
      </c>
      <c r="E1829" s="15">
        <v>2.0699999999999998</v>
      </c>
      <c r="F1829" s="15">
        <v>33.520000000000003</v>
      </c>
      <c r="G1829" s="15">
        <v>2.93</v>
      </c>
      <c r="H1829" s="21">
        <v>303650000</v>
      </c>
      <c r="I1829" s="15">
        <v>15.48</v>
      </c>
      <c r="J1829" s="15">
        <v>0.08</v>
      </c>
      <c r="K1829" s="15">
        <v>0.08</v>
      </c>
      <c r="L1829" s="15">
        <v>0.16</v>
      </c>
      <c r="M1829" s="15">
        <v>0.16</v>
      </c>
      <c r="N1829" s="15">
        <v>0.16</v>
      </c>
      <c r="O1829" s="15">
        <v>6.79</v>
      </c>
      <c r="P1829" s="15">
        <v>19.899999999999999</v>
      </c>
      <c r="Q1829" s="15">
        <v>0.83</v>
      </c>
      <c r="R1829" s="15">
        <v>7.0000000000000007E-2</v>
      </c>
      <c r="S1829" s="15">
        <v>1.53</v>
      </c>
      <c r="T1829" s="15">
        <v>0</v>
      </c>
      <c r="U1829" s="15">
        <v>0</v>
      </c>
      <c r="V1829" s="15">
        <v>0</v>
      </c>
      <c r="W1829" s="15">
        <v>0</v>
      </c>
      <c r="X1829" s="15">
        <v>0</v>
      </c>
      <c r="Y1829" s="15">
        <v>0</v>
      </c>
      <c r="Z1829" s="15">
        <v>0</v>
      </c>
      <c r="AA1829" s="15">
        <v>0</v>
      </c>
      <c r="AB1829" s="15"/>
      <c r="AC1829" s="15">
        <v>6.81</v>
      </c>
      <c r="AD1829" s="15">
        <v>6.89</v>
      </c>
      <c r="AE1829" s="15">
        <v>6.81</v>
      </c>
      <c r="AF1829" s="15">
        <v>5.45</v>
      </c>
      <c r="AG1829" s="15">
        <v>5.52</v>
      </c>
      <c r="AH1829" s="15">
        <v>5.45</v>
      </c>
      <c r="AI1829" s="15">
        <v>19.13</v>
      </c>
      <c r="AJ1829" s="15">
        <v>19.14</v>
      </c>
      <c r="AK1829" s="15">
        <v>19.13</v>
      </c>
      <c r="AL1829" s="15">
        <v>1.07</v>
      </c>
      <c r="AM1829" s="15">
        <v>100.07</v>
      </c>
      <c r="AN1829" s="15">
        <v>33.159999999999997</v>
      </c>
      <c r="AO1829" s="15">
        <v>15.14</v>
      </c>
      <c r="AP1829" s="15">
        <v>14.36</v>
      </c>
      <c r="AQ1829" s="15">
        <v>9.9</v>
      </c>
      <c r="AR1829" s="15">
        <v>-6.58</v>
      </c>
      <c r="AS1829" s="15">
        <v>3.1</v>
      </c>
      <c r="AT1829" s="15">
        <v>3.42</v>
      </c>
      <c r="AU1829" s="15">
        <v>-7.13</v>
      </c>
      <c r="AV1829" s="15">
        <v>0.43</v>
      </c>
      <c r="AW1829" s="16">
        <v>145792</v>
      </c>
      <c r="AX1829" s="16">
        <v>87724</v>
      </c>
      <c r="AZ1829" s="6">
        <f>IF(D1829&gt;0,H1829/D1829,0)</f>
        <v>124958847.73662551</v>
      </c>
      <c r="BA1829" s="6">
        <f>AZ1829*Q1829</f>
        <v>103715843.62139916</v>
      </c>
      <c r="BB1829" s="6">
        <f>IF(C1829&gt;C$3054,C$3054,IF(C1829&lt;C$3053,C$3053,C1829))</f>
        <v>0.16</v>
      </c>
      <c r="BC1829" s="6">
        <f>IF(BB1829&gt;0,(D1829/15)-BB1829,0)</f>
        <v>2.0000000000000018E-3</v>
      </c>
      <c r="BD1829" s="6">
        <f>BC1829/BC$3049</f>
        <v>3.8515855693927364E-4</v>
      </c>
      <c r="BE1829" s="15">
        <f>IF(AU1829&gt;AU$3054,AU$3054,IF(AU1829&lt;AU$3053,AU$3053,AU1829))</f>
        <v>-7.13</v>
      </c>
      <c r="BF1829" s="15">
        <f>IF(I1829&gt;I$3054,I$3054,IF(I1829&lt;I$3053,I$3053,I1829))</f>
        <v>15.48</v>
      </c>
      <c r="BG1829" s="6">
        <f>IF(BE1829&gt;0, BF1829/BE1829,0)</f>
        <v>0</v>
      </c>
      <c r="BH1829" s="26">
        <f>BG1829/BG$3049</f>
        <v>0</v>
      </c>
      <c r="BI1829" s="26">
        <f>IF(AV1829&gt;AV$3054,AV$3054,IF(AV1829&lt;AV$3053,AV$3053,AV1829))</f>
        <v>0.43</v>
      </c>
      <c r="BJ1829" s="6">
        <f>IF(BI1829&gt;0, BF1829/BI1829,0)</f>
        <v>36</v>
      </c>
      <c r="BK1829" s="26">
        <f>BJ1829/BJ$3049</f>
        <v>6.0708263069139963E-2</v>
      </c>
      <c r="BL1829" s="6">
        <f>IF(_xlfn.NUMBERVALUE(AL1829),IF(ABS(AL1829)&lt;1,1-ABS(AL1829),0),0)</f>
        <v>0</v>
      </c>
      <c r="BM1829" s="6">
        <f>IF(F1829&gt;F$3054,F$3054,IF(F1829&lt;F$3053,F$3053,F1829))</f>
        <v>33.520000000000003</v>
      </c>
      <c r="BN1829" s="6">
        <f>IF(BM1829&gt;0, BM1829/BM$3049, BM1829/BM$3050*-1)</f>
        <v>4.2346356413433969E-2</v>
      </c>
      <c r="BO1829" s="6">
        <f>IF(O1829&gt;O$3054,O$3054,IF(O1829&lt;O$3053,O$3053,O1829))</f>
        <v>6.79</v>
      </c>
      <c r="BP1829" s="26">
        <f>BO1829/BO$3049</f>
        <v>6.4027066531903418E-2</v>
      </c>
      <c r="BQ1829" s="26">
        <f>IF(OR(BD1829=0, BH1829=0,BN1829=0,BP1829=0), 0,BD1829+BH1829+BK1829+BL1829+BN1829+BP1829)</f>
        <v>0</v>
      </c>
      <c r="BR1829" s="6">
        <f>IF(D1829&gt;0,C1829/D1829,0)</f>
        <v>6.5843621399176946E-2</v>
      </c>
    </row>
    <row r="1830" spans="1:70" x14ac:dyDescent="0.2">
      <c r="A1830" s="15" t="s">
        <v>3827</v>
      </c>
      <c r="B1830" s="15" t="s">
        <v>3828</v>
      </c>
      <c r="C1830" s="15">
        <v>0</v>
      </c>
      <c r="D1830" s="15">
        <v>0.04</v>
      </c>
      <c r="E1830" s="15">
        <v>0.03</v>
      </c>
      <c r="F1830" s="15">
        <v>550</v>
      </c>
      <c r="G1830" s="15">
        <v>4.78</v>
      </c>
      <c r="H1830" s="21">
        <v>63570000</v>
      </c>
      <c r="I1830" s="15"/>
      <c r="J1830" s="15">
        <v>0</v>
      </c>
      <c r="K1830" s="15"/>
      <c r="L1830" s="15">
        <v>0</v>
      </c>
      <c r="M1830" s="15"/>
      <c r="N1830" s="15">
        <v>0</v>
      </c>
      <c r="O1830" s="15"/>
      <c r="P1830" s="15"/>
      <c r="Q1830" s="15">
        <v>0.01</v>
      </c>
      <c r="R1830" s="15">
        <v>0</v>
      </c>
      <c r="S1830" s="15">
        <v>0.38</v>
      </c>
      <c r="T1830" s="15">
        <v>0</v>
      </c>
      <c r="U1830" s="15">
        <v>0</v>
      </c>
      <c r="V1830" s="15">
        <v>16.239999999999998</v>
      </c>
      <c r="W1830" s="15">
        <v>13.87</v>
      </c>
      <c r="X1830" s="15">
        <v>0</v>
      </c>
      <c r="Y1830" s="15">
        <v>0</v>
      </c>
      <c r="Z1830" s="15">
        <v>20.76</v>
      </c>
      <c r="AA1830" s="15">
        <v>18.34</v>
      </c>
      <c r="AB1830" s="15">
        <v>-5.93</v>
      </c>
      <c r="AC1830" s="15">
        <v>-16.97</v>
      </c>
      <c r="AD1830" s="15">
        <v>-45.77</v>
      </c>
      <c r="AE1830" s="15">
        <v>-11.23</v>
      </c>
      <c r="AF1830" s="15">
        <v>-13.16</v>
      </c>
      <c r="AG1830" s="15">
        <v>-41.69</v>
      </c>
      <c r="AH1830" s="15">
        <v>-8.85</v>
      </c>
      <c r="AI1830" s="15">
        <v>-17.04</v>
      </c>
      <c r="AJ1830" s="15">
        <v>-45.99</v>
      </c>
      <c r="AK1830" s="15">
        <v>-11.29</v>
      </c>
      <c r="AL1830" s="15">
        <v>3.46</v>
      </c>
      <c r="AM1830" s="16">
        <v>1157.46</v>
      </c>
      <c r="AN1830" s="15"/>
      <c r="AO1830" s="16">
        <v>-21933.33</v>
      </c>
      <c r="AP1830" s="16">
        <v>-33902.199999999997</v>
      </c>
      <c r="AQ1830" s="16">
        <v>-34678.239999999998</v>
      </c>
      <c r="AR1830" s="15"/>
      <c r="AS1830" s="15">
        <v>-56.33</v>
      </c>
      <c r="AT1830" s="15">
        <v>-32.08</v>
      </c>
      <c r="AU1830" s="15"/>
      <c r="AV1830" s="15"/>
      <c r="AW1830" s="15">
        <v>3580000</v>
      </c>
      <c r="AX1830" s="15">
        <v>4370000</v>
      </c>
      <c r="AZ1830" s="6">
        <f>IF(D1830&gt;0,H1830/D1830,0)</f>
        <v>1589250000</v>
      </c>
      <c r="BA1830" s="6">
        <f>AZ1830*Q1830</f>
        <v>15892500</v>
      </c>
      <c r="BB1830" s="6">
        <f>IF(C1830&gt;C$3054,C$3054,IF(C1830&lt;C$3053,C$3053,C1830))</f>
        <v>0</v>
      </c>
      <c r="BC1830" s="6">
        <f>IF(BB1830&gt;0,(D1830/15)-BB1830,0)</f>
        <v>0</v>
      </c>
      <c r="BD1830" s="6">
        <f>BC1830/BC$3049</f>
        <v>0</v>
      </c>
      <c r="BE1830" s="15">
        <f>IF(AU1830&gt;AU$3054,AU$3054,IF(AU1830&lt;AU$3053,AU$3053,AU1830))</f>
        <v>0</v>
      </c>
      <c r="BF1830" s="15">
        <f>IF(I1830&gt;I$3054,I$3054,IF(I1830&lt;I$3053,I$3053,I1830))</f>
        <v>0</v>
      </c>
      <c r="BG1830" s="6">
        <f>IF(BE1830&gt;0, BF1830/BE1830,0)</f>
        <v>0</v>
      </c>
      <c r="BH1830" s="26">
        <f>BG1830/BG$3049</f>
        <v>0</v>
      </c>
      <c r="BI1830" s="26">
        <f>IF(AV1830&gt;AV$3054,AV$3054,IF(AV1830&lt;AV$3053,AV$3053,AV1830))</f>
        <v>0</v>
      </c>
      <c r="BJ1830" s="6">
        <f>IF(BI1830&gt;0, BF1830/BI1830,0)</f>
        <v>0</v>
      </c>
      <c r="BK1830" s="26">
        <f>BJ1830/BJ$3049</f>
        <v>0</v>
      </c>
      <c r="BL1830" s="6">
        <f>IF(_xlfn.NUMBERVALUE(AL1830),IF(ABS(AL1830)&lt;1,1-ABS(AL1830),0),0)</f>
        <v>0</v>
      </c>
      <c r="BM1830" s="6">
        <f>IF(F1830&gt;F$3054,F$3054,IF(F1830&lt;F$3053,F$3053,F1830))</f>
        <v>550</v>
      </c>
      <c r="BN1830" s="6">
        <f>IF(BM1830&gt;0, BM1830/BM$3049, BM1830/BM$3050*-1)</f>
        <v>0.69482386716553335</v>
      </c>
      <c r="BO1830" s="6">
        <f>IF(O1830&gt;O$3054,O$3054,IF(O1830&lt;O$3053,O$3053,O1830))</f>
        <v>0</v>
      </c>
      <c r="BP1830" s="26">
        <f>BO1830/BO$3049</f>
        <v>0</v>
      </c>
      <c r="BQ1830" s="26">
        <f>IF(OR(BD1830=0, BH1830=0,BN1830=0,BP1830=0), 0,BD1830+BH1830+BK1830+BL1830+BN1830+BP1830)</f>
        <v>0</v>
      </c>
      <c r="BR1830" s="6">
        <f>IF(D1830&gt;0,C1830/D1830,0)</f>
        <v>0</v>
      </c>
    </row>
    <row r="1831" spans="1:70" x14ac:dyDescent="0.2">
      <c r="A1831" s="15" t="s">
        <v>3825</v>
      </c>
      <c r="B1831" s="15" t="s">
        <v>3826</v>
      </c>
      <c r="C1831" s="15">
        <v>-0.01</v>
      </c>
      <c r="D1831" s="15">
        <v>0</v>
      </c>
      <c r="E1831" s="15">
        <v>0.01</v>
      </c>
      <c r="F1831" s="15">
        <v>-73.680000000000007</v>
      </c>
      <c r="G1831" s="15">
        <v>0.1</v>
      </c>
      <c r="H1831" s="21"/>
      <c r="I1831" s="15"/>
      <c r="J1831" s="15">
        <v>0</v>
      </c>
      <c r="K1831" s="15"/>
      <c r="L1831" s="15">
        <v>0</v>
      </c>
      <c r="M1831" s="15"/>
      <c r="N1831" s="15">
        <v>0</v>
      </c>
      <c r="O1831" s="15"/>
      <c r="P1831" s="15"/>
      <c r="Q1831" s="15">
        <v>0.05</v>
      </c>
      <c r="R1831" s="15">
        <v>0.01</v>
      </c>
      <c r="S1831" s="15">
        <v>21.63</v>
      </c>
      <c r="T1831" s="15">
        <v>0</v>
      </c>
      <c r="U1831" s="15">
        <v>0</v>
      </c>
      <c r="V1831" s="15">
        <v>0</v>
      </c>
      <c r="W1831" s="15">
        <v>0</v>
      </c>
      <c r="X1831" s="15">
        <v>0</v>
      </c>
      <c r="Y1831" s="15">
        <v>0</v>
      </c>
      <c r="Z1831" s="15">
        <v>0</v>
      </c>
      <c r="AA1831" s="15">
        <v>0</v>
      </c>
      <c r="AB1831" s="15"/>
      <c r="AC1831" s="15">
        <v>-27.18</v>
      </c>
      <c r="AD1831" s="15">
        <v>-44.21</v>
      </c>
      <c r="AE1831" s="15">
        <v>-2.0499999999999998</v>
      </c>
      <c r="AF1831" s="15">
        <v>-26.85</v>
      </c>
      <c r="AG1831" s="15">
        <v>-40.17</v>
      </c>
      <c r="AH1831" s="15">
        <v>-2.02</v>
      </c>
      <c r="AI1831" s="15">
        <v>-27.18</v>
      </c>
      <c r="AJ1831" s="15">
        <v>-44.21</v>
      </c>
      <c r="AK1831" s="15">
        <v>-2.0499999999999998</v>
      </c>
      <c r="AL1831" s="15">
        <v>7.54</v>
      </c>
      <c r="AM1831" s="15">
        <v>104.27</v>
      </c>
      <c r="AN1831" s="15"/>
      <c r="AO1831" s="15">
        <v>-672.35</v>
      </c>
      <c r="AP1831" s="16">
        <v>-5254.95</v>
      </c>
      <c r="AQ1831" s="16">
        <v>-5254.95</v>
      </c>
      <c r="AR1831" s="15"/>
      <c r="AS1831" s="15">
        <v>-47.3</v>
      </c>
      <c r="AT1831" s="15"/>
      <c r="AU1831" s="15"/>
      <c r="AV1831" s="15"/>
      <c r="AW1831" s="15">
        <v>0</v>
      </c>
      <c r="AX1831" s="15"/>
      <c r="AZ1831" s="6">
        <f>IF(D1831&gt;0,H1831/D1831,0)</f>
        <v>0</v>
      </c>
      <c r="BA1831" s="6">
        <f>AZ1831*Q1831</f>
        <v>0</v>
      </c>
      <c r="BB1831" s="6">
        <f>IF(C1831&gt;C$3054,C$3054,IF(C1831&lt;C$3053,C$3053,C1831))</f>
        <v>-0.01</v>
      </c>
      <c r="BC1831" s="6">
        <f>IF(BB1831&gt;0,(D1831/15)-BB1831,0)</f>
        <v>0</v>
      </c>
      <c r="BD1831" s="6">
        <f>BC1831/BC$3049</f>
        <v>0</v>
      </c>
      <c r="BE1831" s="15">
        <f>IF(AU1831&gt;AU$3054,AU$3054,IF(AU1831&lt;AU$3053,AU$3053,AU1831))</f>
        <v>0</v>
      </c>
      <c r="BF1831" s="15">
        <f>IF(I1831&gt;I$3054,I$3054,IF(I1831&lt;I$3053,I$3053,I1831))</f>
        <v>0</v>
      </c>
      <c r="BG1831" s="6">
        <f>IF(BE1831&gt;0, BF1831/BE1831,0)</f>
        <v>0</v>
      </c>
      <c r="BH1831" s="26">
        <f>BG1831/BG$3049</f>
        <v>0</v>
      </c>
      <c r="BI1831" s="26">
        <f>IF(AV1831&gt;AV$3054,AV$3054,IF(AV1831&lt;AV$3053,AV$3053,AV1831))</f>
        <v>0</v>
      </c>
      <c r="BJ1831" s="6">
        <f>IF(BI1831&gt;0, BF1831/BI1831,0)</f>
        <v>0</v>
      </c>
      <c r="BK1831" s="26">
        <f>BJ1831/BJ$3049</f>
        <v>0</v>
      </c>
      <c r="BL1831" s="6">
        <f>IF(_xlfn.NUMBERVALUE(AL1831),IF(ABS(AL1831)&lt;1,1-ABS(AL1831),0),0)</f>
        <v>0</v>
      </c>
      <c r="BM1831" s="6">
        <f>IF(F1831&gt;F$3054,F$3054,IF(F1831&lt;F$3053,F$3053,F1831))</f>
        <v>-73.680000000000007</v>
      </c>
      <c r="BN1831" s="6">
        <f>IF(BM1831&gt;0, BM1831/BM$3049, BM1831/BM$3050*-1)</f>
        <v>-0.74080032173738197</v>
      </c>
      <c r="BO1831" s="6">
        <f>IF(O1831&gt;O$3054,O$3054,IF(O1831&lt;O$3053,O$3053,O1831))</f>
        <v>0</v>
      </c>
      <c r="BP1831" s="26">
        <f>BO1831/BO$3049</f>
        <v>0</v>
      </c>
      <c r="BQ1831" s="26">
        <f>IF(OR(BD1831=0, BH1831=0,BN1831=0,BP1831=0), 0,BD1831+BH1831+BK1831+BL1831+BN1831+BP1831)</f>
        <v>0</v>
      </c>
      <c r="BR1831" s="6">
        <f>IF(D1831&gt;0,C1831/D1831,0)</f>
        <v>0</v>
      </c>
    </row>
    <row r="1832" spans="1:70" x14ac:dyDescent="0.2">
      <c r="A1832" s="15" t="s">
        <v>3544</v>
      </c>
      <c r="B1832" s="15" t="s">
        <v>3545</v>
      </c>
      <c r="C1832" s="15"/>
      <c r="D1832" s="15"/>
      <c r="E1832" s="15"/>
      <c r="F1832" s="15"/>
      <c r="G1832" s="15"/>
      <c r="H1832" s="21"/>
      <c r="I1832" s="15"/>
      <c r="J1832" s="15"/>
      <c r="K1832" s="15"/>
      <c r="L1832" s="15"/>
      <c r="M1832" s="15"/>
      <c r="N1832" s="15"/>
      <c r="O1832" s="15"/>
      <c r="P1832" s="15"/>
      <c r="Q1832" s="15"/>
      <c r="R1832" s="15"/>
      <c r="S1832" s="15"/>
      <c r="T1832" s="15"/>
      <c r="U1832" s="15"/>
      <c r="V1832" s="15"/>
      <c r="W1832" s="15"/>
      <c r="X1832" s="15"/>
      <c r="Y1832" s="15"/>
      <c r="Z1832" s="15"/>
      <c r="AA1832" s="15"/>
      <c r="AB1832" s="15"/>
      <c r="AC1832" s="15"/>
      <c r="AD1832" s="15"/>
      <c r="AE1832" s="15"/>
      <c r="AF1832" s="15"/>
      <c r="AG1832" s="15"/>
      <c r="AH1832" s="15"/>
      <c r="AI1832" s="15"/>
      <c r="AJ1832" s="15"/>
      <c r="AK1832" s="15"/>
      <c r="AL1832" s="15"/>
      <c r="AM1832" s="15"/>
      <c r="AN1832" s="15"/>
      <c r="AO1832" s="15"/>
      <c r="AP1832" s="15"/>
      <c r="AQ1832" s="15"/>
      <c r="AR1832" s="15"/>
      <c r="AS1832" s="15"/>
      <c r="AT1832" s="15"/>
      <c r="AU1832" s="15"/>
      <c r="AV1832" s="15"/>
      <c r="AW1832" s="15"/>
      <c r="AX1832" s="15"/>
      <c r="AZ1832" s="6">
        <f>IF(D1832&gt;0,H1832/D1832,0)</f>
        <v>0</v>
      </c>
      <c r="BA1832" s="6">
        <f>AZ1832*Q1832</f>
        <v>0</v>
      </c>
      <c r="BB1832" s="6">
        <f>IF(C1832&gt;C$3054,C$3054,IF(C1832&lt;C$3053,C$3053,C1832))</f>
        <v>0</v>
      </c>
      <c r="BC1832" s="6">
        <f>IF(BB1832&gt;0,(D1832/15)-BB1832,0)</f>
        <v>0</v>
      </c>
      <c r="BD1832" s="6">
        <f>BC1832/BC$3049</f>
        <v>0</v>
      </c>
      <c r="BE1832" s="15">
        <f>IF(AU1832&gt;AU$3054,AU$3054,IF(AU1832&lt;AU$3053,AU$3053,AU1832))</f>
        <v>0</v>
      </c>
      <c r="BF1832" s="15">
        <f>IF(I1832&gt;I$3054,I$3054,IF(I1832&lt;I$3053,I$3053,I1832))</f>
        <v>0</v>
      </c>
      <c r="BG1832" s="6">
        <f>IF(BE1832&gt;0, BF1832/BE1832,0)</f>
        <v>0</v>
      </c>
      <c r="BH1832" s="26">
        <f>BG1832/BG$3049</f>
        <v>0</v>
      </c>
      <c r="BI1832" s="26">
        <f>IF(AV1832&gt;AV$3054,AV$3054,IF(AV1832&lt;AV$3053,AV$3053,AV1832))</f>
        <v>0</v>
      </c>
      <c r="BJ1832" s="6">
        <f>IF(BI1832&gt;0, BF1832/BI1832,0)</f>
        <v>0</v>
      </c>
      <c r="BK1832" s="26">
        <f>BJ1832/BJ$3049</f>
        <v>0</v>
      </c>
      <c r="BL1832" s="6">
        <f>IF(_xlfn.NUMBERVALUE(AL1832),IF(ABS(AL1832)&lt;1,1-ABS(AL1832),0),0)</f>
        <v>0</v>
      </c>
      <c r="BM1832" s="6">
        <f>IF(F1832&gt;F$3054,F$3054,IF(F1832&lt;F$3053,F$3053,F1832))</f>
        <v>0</v>
      </c>
      <c r="BN1832" s="6">
        <f>IF(BM1832&gt;0, BM1832/BM$3049, BM1832/BM$3050*-1)</f>
        <v>0</v>
      </c>
      <c r="BO1832" s="6">
        <f>IF(O1832&gt;O$3054,O$3054,IF(O1832&lt;O$3053,O$3053,O1832))</f>
        <v>0</v>
      </c>
      <c r="BP1832" s="26">
        <f>BO1832/BO$3049</f>
        <v>0</v>
      </c>
      <c r="BQ1832" s="26">
        <f>IF(OR(BD1832=0, BH1832=0,BN1832=0,BP1832=0), 0,BD1832+BH1832+BK1832+BL1832+BN1832+BP1832)</f>
        <v>0</v>
      </c>
      <c r="BR1832" s="6">
        <f>IF(D1832&gt;0,C1832/D1832,0)</f>
        <v>0</v>
      </c>
    </row>
    <row r="1833" spans="1:70" x14ac:dyDescent="0.2">
      <c r="A1833" s="15" t="s">
        <v>3835</v>
      </c>
      <c r="B1833" s="15" t="s">
        <v>3836</v>
      </c>
      <c r="C1833" s="15">
        <v>-0.01</v>
      </c>
      <c r="D1833" s="15">
        <v>7.0000000000000007E-2</v>
      </c>
      <c r="E1833" s="15"/>
      <c r="F1833" s="15"/>
      <c r="G1833" s="15"/>
      <c r="H1833" s="21">
        <v>25210000</v>
      </c>
      <c r="I1833" s="15"/>
      <c r="J1833" s="15">
        <v>0</v>
      </c>
      <c r="K1833" s="15"/>
      <c r="L1833" s="15">
        <v>0</v>
      </c>
      <c r="M1833" s="15"/>
      <c r="N1833" s="15">
        <v>0</v>
      </c>
      <c r="O1833" s="15"/>
      <c r="P1833" s="15"/>
      <c r="Q1833" s="15">
        <v>0.16</v>
      </c>
      <c r="R1833" s="15">
        <v>0.18</v>
      </c>
      <c r="S1833" s="15">
        <v>44.51</v>
      </c>
      <c r="T1833" s="15">
        <v>17.920000000000002</v>
      </c>
      <c r="U1833" s="15">
        <v>18.420000000000002</v>
      </c>
      <c r="V1833" s="15">
        <v>17.920000000000002</v>
      </c>
      <c r="W1833" s="15">
        <v>18.420000000000002</v>
      </c>
      <c r="X1833" s="15">
        <v>22.41</v>
      </c>
      <c r="Y1833" s="15">
        <v>23.23</v>
      </c>
      <c r="Z1833" s="15">
        <v>22.41</v>
      </c>
      <c r="AA1833" s="15">
        <v>23.23</v>
      </c>
      <c r="AB1833" s="15"/>
      <c r="AC1833" s="15">
        <v>-7.26</v>
      </c>
      <c r="AD1833" s="15">
        <v>-17.16</v>
      </c>
      <c r="AE1833" s="15">
        <v>-2.1800000000000002</v>
      </c>
      <c r="AF1833" s="15">
        <v>-7.12</v>
      </c>
      <c r="AG1833" s="15">
        <v>-11.33</v>
      </c>
      <c r="AH1833" s="15">
        <v>-2.09</v>
      </c>
      <c r="AI1833" s="15">
        <v>-8.86</v>
      </c>
      <c r="AJ1833" s="15">
        <v>-20.36</v>
      </c>
      <c r="AK1833" s="15">
        <v>-2.64</v>
      </c>
      <c r="AL1833" s="15"/>
      <c r="AM1833" s="15">
        <v>171.14</v>
      </c>
      <c r="AN1833" s="15">
        <v>-187.69</v>
      </c>
      <c r="AO1833" s="16">
        <v>-1381.16</v>
      </c>
      <c r="AP1833" s="16">
        <v>-1395.48</v>
      </c>
      <c r="AQ1833" s="16">
        <v>-1395.48</v>
      </c>
      <c r="AR1833" s="15"/>
      <c r="AS1833" s="15"/>
      <c r="AT1833" s="15"/>
      <c r="AU1833" s="15"/>
      <c r="AV1833" s="15"/>
      <c r="AW1833" s="15">
        <v>0</v>
      </c>
      <c r="AX1833" s="15"/>
      <c r="AZ1833" s="6">
        <f>IF(D1833&gt;0,H1833/D1833,0)</f>
        <v>360142857.14285713</v>
      </c>
      <c r="BA1833" s="6">
        <f>AZ1833*Q1833</f>
        <v>57622857.142857142</v>
      </c>
      <c r="BB1833" s="6">
        <f>IF(C1833&gt;C$3054,C$3054,IF(C1833&lt;C$3053,C$3053,C1833))</f>
        <v>-0.01</v>
      </c>
      <c r="BC1833" s="6">
        <f>IF(BB1833&gt;0,(D1833/15)-BB1833,0)</f>
        <v>0</v>
      </c>
      <c r="BD1833" s="6">
        <f>BC1833/BC$3049</f>
        <v>0</v>
      </c>
      <c r="BE1833" s="15">
        <f>IF(AU1833&gt;AU$3054,AU$3054,IF(AU1833&lt;AU$3053,AU$3053,AU1833))</f>
        <v>0</v>
      </c>
      <c r="BF1833" s="15">
        <f>IF(I1833&gt;I$3054,I$3054,IF(I1833&lt;I$3053,I$3053,I1833))</f>
        <v>0</v>
      </c>
      <c r="BG1833" s="6">
        <f>IF(BE1833&gt;0, BF1833/BE1833,0)</f>
        <v>0</v>
      </c>
      <c r="BH1833" s="26">
        <f>BG1833/BG$3049</f>
        <v>0</v>
      </c>
      <c r="BI1833" s="26">
        <f>IF(AV1833&gt;AV$3054,AV$3054,IF(AV1833&lt;AV$3053,AV$3053,AV1833))</f>
        <v>0</v>
      </c>
      <c r="BJ1833" s="6">
        <f>IF(BI1833&gt;0, BF1833/BI1833,0)</f>
        <v>0</v>
      </c>
      <c r="BK1833" s="26">
        <f>BJ1833/BJ$3049</f>
        <v>0</v>
      </c>
      <c r="BL1833" s="6">
        <f>IF(_xlfn.NUMBERVALUE(AL1833),IF(ABS(AL1833)&lt;1,1-ABS(AL1833),0),0)</f>
        <v>0</v>
      </c>
      <c r="BM1833" s="6">
        <f>IF(F1833&gt;F$3054,F$3054,IF(F1833&lt;F$3053,F$3053,F1833))</f>
        <v>0</v>
      </c>
      <c r="BN1833" s="6">
        <f>IF(BM1833&gt;0, BM1833/BM$3049, BM1833/BM$3050*-1)</f>
        <v>0</v>
      </c>
      <c r="BO1833" s="6">
        <f>IF(O1833&gt;O$3054,O$3054,IF(O1833&lt;O$3053,O$3053,O1833))</f>
        <v>0</v>
      </c>
      <c r="BP1833" s="26">
        <f>BO1833/BO$3049</f>
        <v>0</v>
      </c>
      <c r="BQ1833" s="26">
        <f>IF(OR(BD1833=0, BH1833=0,BN1833=0,BP1833=0), 0,BD1833+BH1833+BK1833+BL1833+BN1833+BP1833)</f>
        <v>0</v>
      </c>
      <c r="BR1833" s="6">
        <f>IF(D1833&gt;0,C1833/D1833,0)</f>
        <v>-0.14285714285714285</v>
      </c>
    </row>
    <row r="1834" spans="1:70" x14ac:dyDescent="0.2">
      <c r="A1834" s="15" t="s">
        <v>3848</v>
      </c>
      <c r="B1834" s="15" t="s">
        <v>3849</v>
      </c>
      <c r="C1834" s="15">
        <v>-0.04</v>
      </c>
      <c r="D1834" s="15">
        <v>0.35</v>
      </c>
      <c r="E1834" s="15">
        <v>0.04</v>
      </c>
      <c r="F1834" s="15">
        <v>-33.33</v>
      </c>
      <c r="G1834" s="15">
        <v>18.829999999999998</v>
      </c>
      <c r="H1834" s="21">
        <v>433460000</v>
      </c>
      <c r="I1834" s="15"/>
      <c r="J1834" s="15">
        <v>0</v>
      </c>
      <c r="K1834" s="15"/>
      <c r="L1834" s="15">
        <v>0</v>
      </c>
      <c r="M1834" s="15"/>
      <c r="N1834" s="15">
        <v>0</v>
      </c>
      <c r="O1834" s="15"/>
      <c r="P1834" s="15"/>
      <c r="Q1834" s="15">
        <v>0</v>
      </c>
      <c r="R1834" s="15">
        <v>0</v>
      </c>
      <c r="S1834" s="15">
        <v>1.29</v>
      </c>
      <c r="T1834" s="15">
        <v>0</v>
      </c>
      <c r="U1834" s="15">
        <v>0</v>
      </c>
      <c r="V1834" s="15">
        <v>0</v>
      </c>
      <c r="W1834" s="15">
        <v>0</v>
      </c>
      <c r="X1834" s="15">
        <v>0</v>
      </c>
      <c r="Y1834" s="15">
        <v>0</v>
      </c>
      <c r="Z1834" s="15">
        <v>0</v>
      </c>
      <c r="AA1834" s="15">
        <v>0</v>
      </c>
      <c r="AB1834" s="15"/>
      <c r="AC1834" s="16">
        <v>-1150.17</v>
      </c>
      <c r="AD1834" s="15"/>
      <c r="AE1834" s="16">
        <v>-3133.3</v>
      </c>
      <c r="AF1834" s="15">
        <v>-446.5</v>
      </c>
      <c r="AG1834" s="15">
        <v>-156.53</v>
      </c>
      <c r="AH1834" s="15">
        <v>-470.02</v>
      </c>
      <c r="AI1834" s="16">
        <v>-1150.17</v>
      </c>
      <c r="AJ1834" s="15"/>
      <c r="AK1834" s="16">
        <v>-3174.42</v>
      </c>
      <c r="AL1834" s="15"/>
      <c r="AM1834" s="15">
        <v>691.53</v>
      </c>
      <c r="AN1834" s="15">
        <v>18.66</v>
      </c>
      <c r="AO1834" s="15">
        <v>-1.68</v>
      </c>
      <c r="AP1834" s="15">
        <v>-82.27</v>
      </c>
      <c r="AQ1834" s="15">
        <v>-83.93</v>
      </c>
      <c r="AR1834" s="15"/>
      <c r="AS1834" s="15">
        <v>-9.25</v>
      </c>
      <c r="AT1834" s="15">
        <v>-14.2</v>
      </c>
      <c r="AU1834" s="15"/>
      <c r="AV1834" s="15"/>
      <c r="AW1834" s="16">
        <v>16264</v>
      </c>
      <c r="AX1834" s="16">
        <v>31374</v>
      </c>
      <c r="AZ1834" s="6">
        <f>IF(D1834&gt;0,H1834/D1834,0)</f>
        <v>1238457142.8571429</v>
      </c>
      <c r="BA1834" s="6">
        <f>AZ1834*Q1834</f>
        <v>0</v>
      </c>
      <c r="BB1834" s="6">
        <f>IF(C1834&gt;C$3054,C$3054,IF(C1834&lt;C$3053,C$3053,C1834))</f>
        <v>-0.04</v>
      </c>
      <c r="BC1834" s="6">
        <f>IF(BB1834&gt;0,(D1834/15)-BB1834,0)</f>
        <v>0</v>
      </c>
      <c r="BD1834" s="6">
        <f>BC1834/BC$3049</f>
        <v>0</v>
      </c>
      <c r="BE1834" s="15">
        <f>IF(AU1834&gt;AU$3054,AU$3054,IF(AU1834&lt;AU$3053,AU$3053,AU1834))</f>
        <v>0</v>
      </c>
      <c r="BF1834" s="15">
        <f>IF(I1834&gt;I$3054,I$3054,IF(I1834&lt;I$3053,I$3053,I1834))</f>
        <v>0</v>
      </c>
      <c r="BG1834" s="6">
        <f>IF(BE1834&gt;0, BF1834/BE1834,0)</f>
        <v>0</v>
      </c>
      <c r="BH1834" s="26">
        <f>BG1834/BG$3049</f>
        <v>0</v>
      </c>
      <c r="BI1834" s="26">
        <f>IF(AV1834&gt;AV$3054,AV$3054,IF(AV1834&lt;AV$3053,AV$3053,AV1834))</f>
        <v>0</v>
      </c>
      <c r="BJ1834" s="6">
        <f>IF(BI1834&gt;0, BF1834/BI1834,0)</f>
        <v>0</v>
      </c>
      <c r="BK1834" s="26">
        <f>BJ1834/BJ$3049</f>
        <v>0</v>
      </c>
      <c r="BL1834" s="6">
        <f>IF(_xlfn.NUMBERVALUE(AL1834),IF(ABS(AL1834)&lt;1,1-ABS(AL1834),0),0)</f>
        <v>0</v>
      </c>
      <c r="BM1834" s="6">
        <f>IF(F1834&gt;F$3054,F$3054,IF(F1834&lt;F$3053,F$3053,F1834))</f>
        <v>-33.33</v>
      </c>
      <c r="BN1834" s="6">
        <f>IF(BM1834&gt;0, BM1834/BM$3049, BM1834/BM$3050*-1)</f>
        <v>-0.33510959179569677</v>
      </c>
      <c r="BO1834" s="6">
        <f>IF(O1834&gt;O$3054,O$3054,IF(O1834&lt;O$3053,O$3053,O1834))</f>
        <v>0</v>
      </c>
      <c r="BP1834" s="26">
        <f>BO1834/BO$3049</f>
        <v>0</v>
      </c>
      <c r="BQ1834" s="26">
        <f>IF(OR(BD1834=0, BH1834=0,BN1834=0,BP1834=0), 0,BD1834+BH1834+BK1834+BL1834+BN1834+BP1834)</f>
        <v>0</v>
      </c>
      <c r="BR1834" s="6">
        <f>IF(D1834&gt;0,C1834/D1834,0)</f>
        <v>-0.1142857142857143</v>
      </c>
    </row>
    <row r="1835" spans="1:70" x14ac:dyDescent="0.2">
      <c r="A1835" s="15" t="s">
        <v>3551</v>
      </c>
      <c r="B1835" s="15" t="s">
        <v>3552</v>
      </c>
      <c r="C1835" s="15"/>
      <c r="D1835" s="15"/>
      <c r="E1835" s="15">
        <v>0.28999999999999998</v>
      </c>
      <c r="F1835" s="15">
        <v>-2.78</v>
      </c>
      <c r="G1835" s="15">
        <v>3.14</v>
      </c>
      <c r="H1835" s="21"/>
      <c r="I1835" s="15"/>
      <c r="J1835" s="15">
        <v>0</v>
      </c>
      <c r="K1835" s="15"/>
      <c r="L1835" s="15">
        <v>0</v>
      </c>
      <c r="M1835" s="15"/>
      <c r="N1835" s="15">
        <v>0</v>
      </c>
      <c r="O1835" s="15"/>
      <c r="P1835" s="15"/>
      <c r="Q1835" s="15">
        <v>0.11</v>
      </c>
      <c r="R1835" s="15">
        <v>0.02</v>
      </c>
      <c r="S1835" s="15">
        <v>1.18</v>
      </c>
      <c r="T1835" s="15">
        <v>0</v>
      </c>
      <c r="U1835" s="15">
        <v>0</v>
      </c>
      <c r="V1835" s="15">
        <v>0</v>
      </c>
      <c r="W1835" s="15">
        <v>0</v>
      </c>
      <c r="X1835" s="15">
        <v>0</v>
      </c>
      <c r="Y1835" s="15">
        <v>0</v>
      </c>
      <c r="Z1835" s="15">
        <v>0</v>
      </c>
      <c r="AA1835" s="15">
        <v>0</v>
      </c>
      <c r="AB1835" s="15"/>
      <c r="AC1835" s="15">
        <v>-5.62</v>
      </c>
      <c r="AD1835" s="15">
        <v>-437.29</v>
      </c>
      <c r="AE1835" s="15">
        <v>-5.62</v>
      </c>
      <c r="AF1835" s="15">
        <v>-3.33</v>
      </c>
      <c r="AG1835" s="15">
        <v>-80.89</v>
      </c>
      <c r="AH1835" s="15">
        <v>-3.33</v>
      </c>
      <c r="AI1835" s="15">
        <v>-5.64</v>
      </c>
      <c r="AJ1835" s="15">
        <v>-519.79</v>
      </c>
      <c r="AK1835" s="15">
        <v>-5.64</v>
      </c>
      <c r="AL1835" s="15"/>
      <c r="AM1835" s="15">
        <v>65.349999999999994</v>
      </c>
      <c r="AN1835" s="15">
        <v>18.11</v>
      </c>
      <c r="AO1835" s="15">
        <v>-1.62</v>
      </c>
      <c r="AP1835" s="15">
        <v>-1.94</v>
      </c>
      <c r="AQ1835" s="15">
        <v>-1.57</v>
      </c>
      <c r="AR1835" s="15"/>
      <c r="AS1835" s="15">
        <v>55.85</v>
      </c>
      <c r="AT1835" s="15">
        <v>16.63</v>
      </c>
      <c r="AU1835" s="15"/>
      <c r="AV1835" s="15"/>
      <c r="AW1835" s="15"/>
      <c r="AX1835" s="15"/>
      <c r="AZ1835" s="6">
        <f>IF(D1835&gt;0,H1835/D1835,0)</f>
        <v>0</v>
      </c>
      <c r="BA1835" s="6">
        <f>AZ1835*Q1835</f>
        <v>0</v>
      </c>
      <c r="BB1835" s="6">
        <f>IF(C1835&gt;C$3054,C$3054,IF(C1835&lt;C$3053,C$3053,C1835))</f>
        <v>0</v>
      </c>
      <c r="BC1835" s="6">
        <f>IF(BB1835&gt;0,(D1835/15)-BB1835,0)</f>
        <v>0</v>
      </c>
      <c r="BD1835" s="6">
        <f>BC1835/BC$3049</f>
        <v>0</v>
      </c>
      <c r="BE1835" s="15">
        <f>IF(AU1835&gt;AU$3054,AU$3054,IF(AU1835&lt;AU$3053,AU$3053,AU1835))</f>
        <v>0</v>
      </c>
      <c r="BF1835" s="15">
        <f>IF(I1835&gt;I$3054,I$3054,IF(I1835&lt;I$3053,I$3053,I1835))</f>
        <v>0</v>
      </c>
      <c r="BG1835" s="6">
        <f>IF(BE1835&gt;0, BF1835/BE1835,0)</f>
        <v>0</v>
      </c>
      <c r="BH1835" s="26">
        <f>BG1835/BG$3049</f>
        <v>0</v>
      </c>
      <c r="BI1835" s="26">
        <f>IF(AV1835&gt;AV$3054,AV$3054,IF(AV1835&lt;AV$3053,AV$3053,AV1835))</f>
        <v>0</v>
      </c>
      <c r="BJ1835" s="6">
        <f>IF(BI1835&gt;0, BF1835/BI1835,0)</f>
        <v>0</v>
      </c>
      <c r="BK1835" s="26">
        <f>BJ1835/BJ$3049</f>
        <v>0</v>
      </c>
      <c r="BL1835" s="6">
        <f>IF(_xlfn.NUMBERVALUE(AL1835),IF(ABS(AL1835)&lt;1,1-ABS(AL1835),0),0)</f>
        <v>0</v>
      </c>
      <c r="BM1835" s="6">
        <f>IF(F1835&gt;F$3054,F$3054,IF(F1835&lt;F$3053,F$3053,F1835))</f>
        <v>-2.78</v>
      </c>
      <c r="BN1835" s="6">
        <f>IF(BM1835&gt;0, BM1835/BM$3049, BM1835/BM$3050*-1)</f>
        <v>-2.7950935049266035E-2</v>
      </c>
      <c r="BO1835" s="6">
        <f>IF(O1835&gt;O$3054,O$3054,IF(O1835&lt;O$3053,O$3053,O1835))</f>
        <v>0</v>
      </c>
      <c r="BP1835" s="26">
        <f>BO1835/BO$3049</f>
        <v>0</v>
      </c>
      <c r="BQ1835" s="26">
        <f>IF(OR(BD1835=0, BH1835=0,BN1835=0,BP1835=0), 0,BD1835+BH1835+BK1835+BL1835+BN1835+BP1835)</f>
        <v>0</v>
      </c>
      <c r="BR1835" s="6">
        <f>IF(D1835&gt;0,C1835/D1835,0)</f>
        <v>0</v>
      </c>
    </row>
    <row r="1836" spans="1:70" x14ac:dyDescent="0.2">
      <c r="A1836" s="15" t="s">
        <v>3862</v>
      </c>
      <c r="B1836" s="15" t="s">
        <v>3863</v>
      </c>
      <c r="C1836" s="15">
        <v>-0.03</v>
      </c>
      <c r="D1836" s="15">
        <v>0.03</v>
      </c>
      <c r="E1836" s="15">
        <v>0.09</v>
      </c>
      <c r="F1836" s="15">
        <v>-65</v>
      </c>
      <c r="G1836" s="15">
        <v>8.51</v>
      </c>
      <c r="H1836" s="21">
        <v>2020000</v>
      </c>
      <c r="I1836" s="15"/>
      <c r="J1836" s="15">
        <v>0</v>
      </c>
      <c r="K1836" s="15"/>
      <c r="L1836" s="15">
        <v>0</v>
      </c>
      <c r="M1836" s="15"/>
      <c r="N1836" s="15">
        <v>0</v>
      </c>
      <c r="O1836" s="15"/>
      <c r="P1836" s="15"/>
      <c r="Q1836" s="15">
        <v>0</v>
      </c>
      <c r="R1836" s="15">
        <v>0</v>
      </c>
      <c r="S1836" s="15">
        <v>0.42</v>
      </c>
      <c r="T1836" s="15">
        <v>0.36</v>
      </c>
      <c r="U1836" s="15">
        <v>0.36</v>
      </c>
      <c r="V1836" s="15">
        <v>0.36</v>
      </c>
      <c r="W1836" s="15">
        <v>0.36</v>
      </c>
      <c r="X1836" s="15">
        <v>0.75</v>
      </c>
      <c r="Y1836" s="15">
        <v>0.75</v>
      </c>
      <c r="Z1836" s="15">
        <v>0.75</v>
      </c>
      <c r="AA1836" s="15">
        <v>0.75</v>
      </c>
      <c r="AB1836" s="15">
        <v>-828.7</v>
      </c>
      <c r="AC1836" s="15">
        <v>-269.10000000000002</v>
      </c>
      <c r="AD1836" s="15">
        <v>-222.35</v>
      </c>
      <c r="AE1836" s="15">
        <v>-269.10000000000002</v>
      </c>
      <c r="AF1836" s="15">
        <v>-199.14</v>
      </c>
      <c r="AG1836" s="15">
        <v>-137.18</v>
      </c>
      <c r="AH1836" s="15">
        <v>-199.14</v>
      </c>
      <c r="AI1836" s="15">
        <v>-286.82</v>
      </c>
      <c r="AJ1836" s="15">
        <v>-229.01</v>
      </c>
      <c r="AK1836" s="15">
        <v>-286.82</v>
      </c>
      <c r="AL1836" s="15">
        <v>1.53</v>
      </c>
      <c r="AM1836" s="15">
        <v>50.08</v>
      </c>
      <c r="AN1836" s="15"/>
      <c r="AO1836" s="16">
        <v>-21767.17</v>
      </c>
      <c r="AP1836" s="16">
        <v>-29532.83</v>
      </c>
      <c r="AQ1836" s="16">
        <v>-29563.33</v>
      </c>
      <c r="AR1836" s="15"/>
      <c r="AS1836" s="15">
        <v>-70.28</v>
      </c>
      <c r="AT1836" s="15">
        <v>-46.22</v>
      </c>
      <c r="AU1836" s="15"/>
      <c r="AV1836" s="15"/>
      <c r="AW1836" s="16">
        <v>273492</v>
      </c>
      <c r="AX1836" s="16">
        <v>18006</v>
      </c>
      <c r="AZ1836" s="6">
        <f>IF(D1836&gt;0,H1836/D1836,0)</f>
        <v>67333333.333333343</v>
      </c>
      <c r="BA1836" s="6">
        <f>AZ1836*Q1836</f>
        <v>0</v>
      </c>
      <c r="BB1836" s="6">
        <f>IF(C1836&gt;C$3054,C$3054,IF(C1836&lt;C$3053,C$3053,C1836))</f>
        <v>-0.03</v>
      </c>
      <c r="BC1836" s="6">
        <f>IF(BB1836&gt;0,(D1836/15)-BB1836,0)</f>
        <v>0</v>
      </c>
      <c r="BD1836" s="6">
        <f>BC1836/BC$3049</f>
        <v>0</v>
      </c>
      <c r="BE1836" s="15">
        <f>IF(AU1836&gt;AU$3054,AU$3054,IF(AU1836&lt;AU$3053,AU$3053,AU1836))</f>
        <v>0</v>
      </c>
      <c r="BF1836" s="15">
        <f>IF(I1836&gt;I$3054,I$3054,IF(I1836&lt;I$3053,I$3053,I1836))</f>
        <v>0</v>
      </c>
      <c r="BG1836" s="6">
        <f>IF(BE1836&gt;0, BF1836/BE1836,0)</f>
        <v>0</v>
      </c>
      <c r="BH1836" s="26">
        <f>BG1836/BG$3049</f>
        <v>0</v>
      </c>
      <c r="BI1836" s="26">
        <f>IF(AV1836&gt;AV$3054,AV$3054,IF(AV1836&lt;AV$3053,AV$3053,AV1836))</f>
        <v>0</v>
      </c>
      <c r="BJ1836" s="6">
        <f>IF(BI1836&gt;0, BF1836/BI1836,0)</f>
        <v>0</v>
      </c>
      <c r="BK1836" s="26">
        <f>BJ1836/BJ$3049</f>
        <v>0</v>
      </c>
      <c r="BL1836" s="6">
        <f>IF(_xlfn.NUMBERVALUE(AL1836),IF(ABS(AL1836)&lt;1,1-ABS(AL1836),0),0)</f>
        <v>0</v>
      </c>
      <c r="BM1836" s="6">
        <f>IF(F1836&gt;F$3054,F$3054,IF(F1836&lt;F$3053,F$3053,F1836))</f>
        <v>-65</v>
      </c>
      <c r="BN1836" s="6">
        <f>IF(BM1836&gt;0, BM1836/BM$3049, BM1836/BM$3050*-1)</f>
        <v>-0.65352905690729945</v>
      </c>
      <c r="BO1836" s="6">
        <f>IF(O1836&gt;O$3054,O$3054,IF(O1836&lt;O$3053,O$3053,O1836))</f>
        <v>0</v>
      </c>
      <c r="BP1836" s="26">
        <f>BO1836/BO$3049</f>
        <v>0</v>
      </c>
      <c r="BQ1836" s="26">
        <f>IF(OR(BD1836=0, BH1836=0,BN1836=0,BP1836=0), 0,BD1836+BH1836+BK1836+BL1836+BN1836+BP1836)</f>
        <v>0</v>
      </c>
      <c r="BR1836" s="6">
        <f>IF(D1836&gt;0,C1836/D1836,0)</f>
        <v>-1</v>
      </c>
    </row>
    <row r="1837" spans="1:70" x14ac:dyDescent="0.2">
      <c r="A1837" s="15" t="s">
        <v>3546</v>
      </c>
      <c r="B1837" s="15" t="s">
        <v>3547</v>
      </c>
      <c r="C1837" s="15"/>
      <c r="D1837" s="15">
        <v>0</v>
      </c>
      <c r="E1837" s="15"/>
      <c r="F1837" s="15"/>
      <c r="G1837" s="15"/>
      <c r="H1837" s="21"/>
      <c r="I1837" s="15"/>
      <c r="J1837" s="15"/>
      <c r="K1837" s="15"/>
      <c r="L1837" s="15"/>
      <c r="M1837" s="15"/>
      <c r="N1837" s="15"/>
      <c r="O1837" s="15"/>
      <c r="P1837" s="15"/>
      <c r="Q1837" s="15"/>
      <c r="R1837" s="15"/>
      <c r="S1837" s="15"/>
      <c r="T1837" s="15"/>
      <c r="U1837" s="15"/>
      <c r="V1837" s="15"/>
      <c r="W1837" s="15"/>
      <c r="X1837" s="15"/>
      <c r="Y1837" s="15"/>
      <c r="Z1837" s="15"/>
      <c r="AA1837" s="15"/>
      <c r="AB1837" s="15"/>
      <c r="AC1837" s="15"/>
      <c r="AD1837" s="15"/>
      <c r="AE1837" s="15"/>
      <c r="AF1837" s="15"/>
      <c r="AG1837" s="15"/>
      <c r="AH1837" s="15"/>
      <c r="AI1837" s="15"/>
      <c r="AJ1837" s="15"/>
      <c r="AK1837" s="15"/>
      <c r="AL1837" s="15"/>
      <c r="AM1837" s="15"/>
      <c r="AN1837" s="15"/>
      <c r="AO1837" s="15"/>
      <c r="AP1837" s="15"/>
      <c r="AQ1837" s="15"/>
      <c r="AR1837" s="15"/>
      <c r="AS1837" s="15"/>
      <c r="AT1837" s="15"/>
      <c r="AU1837" s="15"/>
      <c r="AV1837" s="15"/>
      <c r="AW1837" s="15">
        <v>0</v>
      </c>
      <c r="AX1837" s="15"/>
      <c r="AZ1837" s="6">
        <f>IF(D1837&gt;0,H1837/D1837,0)</f>
        <v>0</v>
      </c>
      <c r="BA1837" s="6">
        <f>AZ1837*Q1837</f>
        <v>0</v>
      </c>
      <c r="BB1837" s="6">
        <f>IF(C1837&gt;C$3054,C$3054,IF(C1837&lt;C$3053,C$3053,C1837))</f>
        <v>0</v>
      </c>
      <c r="BC1837" s="6">
        <f>IF(BB1837&gt;0,(D1837/15)-BB1837,0)</f>
        <v>0</v>
      </c>
      <c r="BD1837" s="6">
        <f>BC1837/BC$3049</f>
        <v>0</v>
      </c>
      <c r="BE1837" s="15">
        <f>IF(AU1837&gt;AU$3054,AU$3054,IF(AU1837&lt;AU$3053,AU$3053,AU1837))</f>
        <v>0</v>
      </c>
      <c r="BF1837" s="15">
        <f>IF(I1837&gt;I$3054,I$3054,IF(I1837&lt;I$3053,I$3053,I1837))</f>
        <v>0</v>
      </c>
      <c r="BG1837" s="6">
        <f>IF(BE1837&gt;0, BF1837/BE1837,0)</f>
        <v>0</v>
      </c>
      <c r="BH1837" s="26">
        <f>BG1837/BG$3049</f>
        <v>0</v>
      </c>
      <c r="BI1837" s="26">
        <f>IF(AV1837&gt;AV$3054,AV$3054,IF(AV1837&lt;AV$3053,AV$3053,AV1837))</f>
        <v>0</v>
      </c>
      <c r="BJ1837" s="6">
        <f>IF(BI1837&gt;0, BF1837/BI1837,0)</f>
        <v>0</v>
      </c>
      <c r="BK1837" s="26">
        <f>BJ1837/BJ$3049</f>
        <v>0</v>
      </c>
      <c r="BL1837" s="6">
        <f>IF(_xlfn.NUMBERVALUE(AL1837),IF(ABS(AL1837)&lt;1,1-ABS(AL1837),0),0)</f>
        <v>0</v>
      </c>
      <c r="BM1837" s="6">
        <f>IF(F1837&gt;F$3054,F$3054,IF(F1837&lt;F$3053,F$3053,F1837))</f>
        <v>0</v>
      </c>
      <c r="BN1837" s="6">
        <f>IF(BM1837&gt;0, BM1837/BM$3049, BM1837/BM$3050*-1)</f>
        <v>0</v>
      </c>
      <c r="BO1837" s="6">
        <f>IF(O1837&gt;O$3054,O$3054,IF(O1837&lt;O$3053,O$3053,O1837))</f>
        <v>0</v>
      </c>
      <c r="BP1837" s="26">
        <f>BO1837/BO$3049</f>
        <v>0</v>
      </c>
      <c r="BQ1837" s="26">
        <f>IF(OR(BD1837=0, BH1837=0,BN1837=0,BP1837=0), 0,BD1837+BH1837+BK1837+BL1837+BN1837+BP1837)</f>
        <v>0</v>
      </c>
      <c r="BR1837" s="6">
        <f>IF(D1837&gt;0,C1837/D1837,0)</f>
        <v>0</v>
      </c>
    </row>
    <row r="1838" spans="1:70" x14ac:dyDescent="0.2">
      <c r="A1838" s="15" t="s">
        <v>3843</v>
      </c>
      <c r="B1838" s="15" t="s">
        <v>3844</v>
      </c>
      <c r="C1838" s="15">
        <v>0</v>
      </c>
      <c r="D1838" s="15">
        <v>0.01</v>
      </c>
      <c r="E1838" s="15">
        <v>0.01</v>
      </c>
      <c r="F1838" s="15">
        <v>20.37</v>
      </c>
      <c r="G1838" s="15">
        <v>4</v>
      </c>
      <c r="H1838" s="21">
        <v>5040000</v>
      </c>
      <c r="I1838" s="15"/>
      <c r="J1838" s="15">
        <v>0</v>
      </c>
      <c r="K1838" s="15"/>
      <c r="L1838" s="15">
        <v>0</v>
      </c>
      <c r="M1838" s="15"/>
      <c r="N1838" s="15">
        <v>0</v>
      </c>
      <c r="O1838" s="15"/>
      <c r="P1838" s="15"/>
      <c r="Q1838" s="15">
        <v>0</v>
      </c>
      <c r="R1838" s="15">
        <v>0</v>
      </c>
      <c r="S1838" s="15">
        <v>1.2</v>
      </c>
      <c r="T1838" s="15">
        <v>0</v>
      </c>
      <c r="U1838" s="15">
        <v>0</v>
      </c>
      <c r="V1838" s="15">
        <v>0</v>
      </c>
      <c r="W1838" s="15">
        <v>0</v>
      </c>
      <c r="X1838" s="15">
        <v>0</v>
      </c>
      <c r="Y1838" s="15">
        <v>0</v>
      </c>
      <c r="Z1838" s="15">
        <v>0</v>
      </c>
      <c r="AA1838" s="15">
        <v>0</v>
      </c>
      <c r="AB1838" s="15"/>
      <c r="AC1838" s="15">
        <v>-77.11</v>
      </c>
      <c r="AD1838" s="15">
        <v>-39.17</v>
      </c>
      <c r="AE1838" s="15">
        <v>-77.11</v>
      </c>
      <c r="AF1838" s="15">
        <v>-54.55</v>
      </c>
      <c r="AG1838" s="15">
        <v>-37.200000000000003</v>
      </c>
      <c r="AH1838" s="15">
        <v>-54.55</v>
      </c>
      <c r="AI1838" s="15">
        <v>-78.41</v>
      </c>
      <c r="AJ1838" s="15">
        <v>-40.270000000000003</v>
      </c>
      <c r="AK1838" s="15">
        <v>-78.41</v>
      </c>
      <c r="AL1838" s="15">
        <v>1.98</v>
      </c>
      <c r="AM1838" s="15">
        <v>306.55</v>
      </c>
      <c r="AN1838" s="15"/>
      <c r="AO1838" s="15">
        <v>-876.46</v>
      </c>
      <c r="AP1838" s="16">
        <v>-1232.8599999999999</v>
      </c>
      <c r="AQ1838" s="16">
        <v>-1270.27</v>
      </c>
      <c r="AR1838" s="15"/>
      <c r="AS1838" s="15">
        <v>-31.44</v>
      </c>
      <c r="AT1838" s="15">
        <v>-14.04</v>
      </c>
      <c r="AU1838" s="15"/>
      <c r="AV1838" s="15"/>
      <c r="AW1838" s="16">
        <v>200000</v>
      </c>
      <c r="AX1838" s="16">
        <v>963084</v>
      </c>
      <c r="AZ1838" s="6">
        <f>IF(D1838&gt;0,H1838/D1838,0)</f>
        <v>504000000</v>
      </c>
      <c r="BA1838" s="6">
        <f>AZ1838*Q1838</f>
        <v>0</v>
      </c>
      <c r="BB1838" s="6">
        <f>IF(C1838&gt;C$3054,C$3054,IF(C1838&lt;C$3053,C$3053,C1838))</f>
        <v>0</v>
      </c>
      <c r="BC1838" s="6">
        <f>IF(BB1838&gt;0,(D1838/15)-BB1838,0)</f>
        <v>0</v>
      </c>
      <c r="BD1838" s="6">
        <f>BC1838/BC$3049</f>
        <v>0</v>
      </c>
      <c r="BE1838" s="15">
        <f>IF(AU1838&gt;AU$3054,AU$3054,IF(AU1838&lt;AU$3053,AU$3053,AU1838))</f>
        <v>0</v>
      </c>
      <c r="BF1838" s="15">
        <f>IF(I1838&gt;I$3054,I$3054,IF(I1838&lt;I$3053,I$3053,I1838))</f>
        <v>0</v>
      </c>
      <c r="BG1838" s="6">
        <f>IF(BE1838&gt;0, BF1838/BE1838,0)</f>
        <v>0</v>
      </c>
      <c r="BH1838" s="26">
        <f>BG1838/BG$3049</f>
        <v>0</v>
      </c>
      <c r="BI1838" s="26">
        <f>IF(AV1838&gt;AV$3054,AV$3054,IF(AV1838&lt;AV$3053,AV$3053,AV1838))</f>
        <v>0</v>
      </c>
      <c r="BJ1838" s="6">
        <f>IF(BI1838&gt;0, BF1838/BI1838,0)</f>
        <v>0</v>
      </c>
      <c r="BK1838" s="26">
        <f>BJ1838/BJ$3049</f>
        <v>0</v>
      </c>
      <c r="BL1838" s="6">
        <f>IF(_xlfn.NUMBERVALUE(AL1838),IF(ABS(AL1838)&lt;1,1-ABS(AL1838),0),0)</f>
        <v>0</v>
      </c>
      <c r="BM1838" s="6">
        <f>IF(F1838&gt;F$3054,F$3054,IF(F1838&lt;F$3053,F$3053,F1838))</f>
        <v>20.37</v>
      </c>
      <c r="BN1838" s="6">
        <f>IF(BM1838&gt;0, BM1838/BM$3049, BM1838/BM$3050*-1)</f>
        <v>2.5733749407567119E-2</v>
      </c>
      <c r="BO1838" s="6">
        <f>IF(O1838&gt;O$3054,O$3054,IF(O1838&lt;O$3053,O$3053,O1838))</f>
        <v>0</v>
      </c>
      <c r="BP1838" s="26">
        <f>BO1838/BO$3049</f>
        <v>0</v>
      </c>
      <c r="BQ1838" s="26">
        <f>IF(OR(BD1838=0, BH1838=0,BN1838=0,BP1838=0), 0,BD1838+BH1838+BK1838+BL1838+BN1838+BP1838)</f>
        <v>0</v>
      </c>
      <c r="BR1838" s="6">
        <f>IF(D1838&gt;0,C1838/D1838,0)</f>
        <v>0</v>
      </c>
    </row>
    <row r="1839" spans="1:70" x14ac:dyDescent="0.2">
      <c r="A1839" s="15" t="s">
        <v>3777</v>
      </c>
      <c r="B1839" s="15" t="s">
        <v>3778</v>
      </c>
      <c r="C1839" s="15">
        <v>0.1</v>
      </c>
      <c r="D1839" s="15">
        <v>0.28000000000000003</v>
      </c>
      <c r="E1839" s="15">
        <v>0.24</v>
      </c>
      <c r="F1839" s="15">
        <v>544.44000000000005</v>
      </c>
      <c r="G1839" s="15">
        <v>3.87</v>
      </c>
      <c r="H1839" s="21">
        <v>222560000</v>
      </c>
      <c r="I1839" s="15">
        <v>2.81</v>
      </c>
      <c r="J1839" s="15">
        <v>0</v>
      </c>
      <c r="K1839" s="15"/>
      <c r="L1839" s="15">
        <v>0</v>
      </c>
      <c r="M1839" s="15"/>
      <c r="N1839" s="15">
        <v>0</v>
      </c>
      <c r="O1839" s="15"/>
      <c r="P1839" s="15"/>
      <c r="Q1839" s="15">
        <v>7.0000000000000007E-2</v>
      </c>
      <c r="R1839" s="15">
        <v>0.02</v>
      </c>
      <c r="S1839" s="15">
        <v>2.27</v>
      </c>
      <c r="T1839" s="15">
        <v>0</v>
      </c>
      <c r="U1839" s="15">
        <v>0</v>
      </c>
      <c r="V1839" s="15">
        <v>4.95</v>
      </c>
      <c r="W1839" s="15">
        <v>2.15</v>
      </c>
      <c r="X1839" s="15">
        <v>0</v>
      </c>
      <c r="Y1839" s="15">
        <v>0</v>
      </c>
      <c r="Z1839" s="15">
        <v>7.23</v>
      </c>
      <c r="AA1839" s="15">
        <v>3.05</v>
      </c>
      <c r="AB1839" s="15">
        <v>8.77</v>
      </c>
      <c r="AC1839" s="15">
        <v>48.88</v>
      </c>
      <c r="AD1839" s="15">
        <v>-18.48</v>
      </c>
      <c r="AE1839" s="15">
        <v>43.6</v>
      </c>
      <c r="AF1839" s="15">
        <v>34.380000000000003</v>
      </c>
      <c r="AG1839" s="15">
        <v>-13.94</v>
      </c>
      <c r="AH1839" s="15">
        <v>29.4</v>
      </c>
      <c r="AI1839" s="15">
        <v>69.45</v>
      </c>
      <c r="AJ1839" s="15">
        <v>-23.35</v>
      </c>
      <c r="AK1839" s="15">
        <v>67.48</v>
      </c>
      <c r="AL1839" s="15">
        <v>-1.28</v>
      </c>
      <c r="AM1839" s="15">
        <v>517.11</v>
      </c>
      <c r="AN1839" s="15">
        <v>24.12</v>
      </c>
      <c r="AO1839" s="15">
        <v>31.31</v>
      </c>
      <c r="AP1839" s="15">
        <v>20.65</v>
      </c>
      <c r="AQ1839" s="15">
        <v>17.600000000000001</v>
      </c>
      <c r="AR1839" s="15"/>
      <c r="AS1839" s="15">
        <v>274.56</v>
      </c>
      <c r="AT1839" s="15">
        <v>89.06</v>
      </c>
      <c r="AU1839" s="15"/>
      <c r="AV1839" s="15"/>
      <c r="AW1839" s="15">
        <v>2450000</v>
      </c>
      <c r="AX1839" s="15">
        <v>1940000</v>
      </c>
      <c r="AZ1839" s="6">
        <f>IF(D1839&gt;0,H1839/D1839,0)</f>
        <v>794857142.85714281</v>
      </c>
      <c r="BA1839" s="6">
        <f>AZ1839*Q1839</f>
        <v>55640000</v>
      </c>
      <c r="BB1839" s="6">
        <f>IF(C1839&gt;C$3054,C$3054,IF(C1839&lt;C$3053,C$3053,C1839))</f>
        <v>0.1</v>
      </c>
      <c r="BC1839" s="6">
        <f>IF(BB1839&gt;0,(D1839/15)-BB1839,0)</f>
        <v>-8.1333333333333341E-2</v>
      </c>
      <c r="BD1839" s="6">
        <f>BC1839/BC$3049</f>
        <v>-1.5663114648863784E-2</v>
      </c>
      <c r="BE1839" s="15">
        <f>IF(AU1839&gt;AU$3054,AU$3054,IF(AU1839&lt;AU$3053,AU$3053,AU1839))</f>
        <v>0</v>
      </c>
      <c r="BF1839" s="15">
        <f>IF(I1839&gt;I$3054,I$3054,IF(I1839&lt;I$3053,I$3053,I1839))</f>
        <v>2.81</v>
      </c>
      <c r="BG1839" s="6">
        <f>IF(BE1839&gt;0, BF1839/BE1839,0)</f>
        <v>0</v>
      </c>
      <c r="BH1839" s="26">
        <f>BG1839/BG$3049</f>
        <v>0</v>
      </c>
      <c r="BI1839" s="26">
        <f>IF(AV1839&gt;AV$3054,AV$3054,IF(AV1839&lt;AV$3053,AV$3053,AV1839))</f>
        <v>0</v>
      </c>
      <c r="BJ1839" s="6">
        <f>IF(BI1839&gt;0, BF1839/BI1839,0)</f>
        <v>0</v>
      </c>
      <c r="BK1839" s="26">
        <f>BJ1839/BJ$3049</f>
        <v>0</v>
      </c>
      <c r="BL1839" s="6">
        <f>IF(_xlfn.NUMBERVALUE(AL1839),IF(ABS(AL1839)&lt;1,1-ABS(AL1839),0),0)</f>
        <v>0</v>
      </c>
      <c r="BM1839" s="6">
        <f>IF(F1839&gt;F$3054,F$3054,IF(F1839&lt;F$3053,F$3053,F1839))</f>
        <v>544.44000000000005</v>
      </c>
      <c r="BN1839" s="6">
        <f>IF(BM1839&gt;0, BM1839/BM$3049, BM1839/BM$3050*-1)</f>
        <v>0.68779982952655094</v>
      </c>
      <c r="BO1839" s="6">
        <f>IF(O1839&gt;O$3054,O$3054,IF(O1839&lt;O$3053,O$3053,O1839))</f>
        <v>0</v>
      </c>
      <c r="BP1839" s="26">
        <f>BO1839/BO$3049</f>
        <v>0</v>
      </c>
      <c r="BQ1839" s="26">
        <f>IF(OR(BD1839=0, BH1839=0,BN1839=0,BP1839=0), 0,BD1839+BH1839+BK1839+BL1839+BN1839+BP1839)</f>
        <v>0</v>
      </c>
      <c r="BR1839" s="6">
        <f>IF(D1839&gt;0,C1839/D1839,0)</f>
        <v>0.35714285714285715</v>
      </c>
    </row>
    <row r="1840" spans="1:70" x14ac:dyDescent="0.2">
      <c r="A1840" s="15" t="s">
        <v>3528</v>
      </c>
      <c r="B1840" s="15" t="s">
        <v>3529</v>
      </c>
      <c r="C1840" s="15"/>
      <c r="D1840" s="15">
        <v>0</v>
      </c>
      <c r="E1840" s="15"/>
      <c r="F1840" s="15"/>
      <c r="G1840" s="15"/>
      <c r="H1840" s="21"/>
      <c r="I1840" s="15"/>
      <c r="J1840" s="15"/>
      <c r="K1840" s="15"/>
      <c r="L1840" s="15"/>
      <c r="M1840" s="15"/>
      <c r="N1840" s="15"/>
      <c r="O1840" s="15"/>
      <c r="P1840" s="15"/>
      <c r="Q1840" s="15"/>
      <c r="R1840" s="15"/>
      <c r="S1840" s="15"/>
      <c r="T1840" s="15"/>
      <c r="U1840" s="15"/>
      <c r="V1840" s="15"/>
      <c r="W1840" s="15"/>
      <c r="X1840" s="15"/>
      <c r="Y1840" s="15"/>
      <c r="Z1840" s="15"/>
      <c r="AA1840" s="15"/>
      <c r="AB1840" s="15"/>
      <c r="AC1840" s="15"/>
      <c r="AD1840" s="15"/>
      <c r="AE1840" s="15"/>
      <c r="AF1840" s="15"/>
      <c r="AG1840" s="15"/>
      <c r="AH1840" s="15"/>
      <c r="AI1840" s="15"/>
      <c r="AJ1840" s="15"/>
      <c r="AK1840" s="15"/>
      <c r="AL1840" s="15"/>
      <c r="AM1840" s="15"/>
      <c r="AN1840" s="15"/>
      <c r="AO1840" s="15"/>
      <c r="AP1840" s="15"/>
      <c r="AQ1840" s="15"/>
      <c r="AR1840" s="15"/>
      <c r="AS1840" s="15"/>
      <c r="AT1840" s="15"/>
      <c r="AU1840" s="15"/>
      <c r="AV1840" s="15"/>
      <c r="AW1840" s="15">
        <v>0</v>
      </c>
      <c r="AX1840" s="15"/>
      <c r="AZ1840" s="6">
        <f>IF(D1840&gt;0,H1840/D1840,0)</f>
        <v>0</v>
      </c>
      <c r="BA1840" s="6">
        <f>AZ1840*Q1840</f>
        <v>0</v>
      </c>
      <c r="BB1840" s="6">
        <f>IF(C1840&gt;C$3054,C$3054,IF(C1840&lt;C$3053,C$3053,C1840))</f>
        <v>0</v>
      </c>
      <c r="BC1840" s="6">
        <f>IF(BB1840&gt;0,(D1840/15)-BB1840,0)</f>
        <v>0</v>
      </c>
      <c r="BD1840" s="6">
        <f>BC1840/BC$3049</f>
        <v>0</v>
      </c>
      <c r="BE1840" s="15">
        <f>IF(AU1840&gt;AU$3054,AU$3054,IF(AU1840&lt;AU$3053,AU$3053,AU1840))</f>
        <v>0</v>
      </c>
      <c r="BF1840" s="15">
        <f>IF(I1840&gt;I$3054,I$3054,IF(I1840&lt;I$3053,I$3053,I1840))</f>
        <v>0</v>
      </c>
      <c r="BG1840" s="6">
        <f>IF(BE1840&gt;0, BF1840/BE1840,0)</f>
        <v>0</v>
      </c>
      <c r="BH1840" s="26">
        <f>BG1840/BG$3049</f>
        <v>0</v>
      </c>
      <c r="BI1840" s="26">
        <f>IF(AV1840&gt;AV$3054,AV$3054,IF(AV1840&lt;AV$3053,AV$3053,AV1840))</f>
        <v>0</v>
      </c>
      <c r="BJ1840" s="6">
        <f>IF(BI1840&gt;0, BF1840/BI1840,0)</f>
        <v>0</v>
      </c>
      <c r="BK1840" s="26">
        <f>BJ1840/BJ$3049</f>
        <v>0</v>
      </c>
      <c r="BL1840" s="6">
        <f>IF(_xlfn.NUMBERVALUE(AL1840),IF(ABS(AL1840)&lt;1,1-ABS(AL1840),0),0)</f>
        <v>0</v>
      </c>
      <c r="BM1840" s="6">
        <f>IF(F1840&gt;F$3054,F$3054,IF(F1840&lt;F$3053,F$3053,F1840))</f>
        <v>0</v>
      </c>
      <c r="BN1840" s="6">
        <f>IF(BM1840&gt;0, BM1840/BM$3049, BM1840/BM$3050*-1)</f>
        <v>0</v>
      </c>
      <c r="BO1840" s="6">
        <f>IF(O1840&gt;O$3054,O$3054,IF(O1840&lt;O$3053,O$3053,O1840))</f>
        <v>0</v>
      </c>
      <c r="BP1840" s="26">
        <f>BO1840/BO$3049</f>
        <v>0</v>
      </c>
      <c r="BQ1840" s="26">
        <f>IF(OR(BD1840=0, BH1840=0,BN1840=0,BP1840=0), 0,BD1840+BH1840+BK1840+BL1840+BN1840+BP1840)</f>
        <v>0</v>
      </c>
      <c r="BR1840" s="6">
        <f>IF(D1840&gt;0,C1840/D1840,0)</f>
        <v>0</v>
      </c>
    </row>
    <row r="1841" spans="1:70" x14ac:dyDescent="0.2">
      <c r="A1841" s="15" t="s">
        <v>3706</v>
      </c>
      <c r="B1841" s="15" t="s">
        <v>3707</v>
      </c>
      <c r="C1841" s="15">
        <v>-0.37</v>
      </c>
      <c r="D1841" s="15">
        <v>2.44</v>
      </c>
      <c r="E1841" s="15">
        <v>2.27</v>
      </c>
      <c r="F1841" s="15">
        <v>-30.37</v>
      </c>
      <c r="G1841" s="15">
        <v>9.91</v>
      </c>
      <c r="H1841" s="21">
        <v>136410000</v>
      </c>
      <c r="I1841" s="15"/>
      <c r="J1841" s="15">
        <v>0</v>
      </c>
      <c r="K1841" s="15"/>
      <c r="L1841" s="15">
        <v>0</v>
      </c>
      <c r="M1841" s="15"/>
      <c r="N1841" s="15">
        <v>0</v>
      </c>
      <c r="O1841" s="15"/>
      <c r="P1841" s="15"/>
      <c r="Q1841" s="15">
        <v>0.25</v>
      </c>
      <c r="R1841" s="15">
        <v>0.17</v>
      </c>
      <c r="S1841" s="15">
        <v>3.17</v>
      </c>
      <c r="T1841" s="15">
        <v>0</v>
      </c>
      <c r="U1841" s="15">
        <v>0</v>
      </c>
      <c r="V1841" s="15">
        <v>0</v>
      </c>
      <c r="W1841" s="15">
        <v>0</v>
      </c>
      <c r="X1841" s="15">
        <v>0</v>
      </c>
      <c r="Y1841" s="15">
        <v>0</v>
      </c>
      <c r="Z1841" s="15">
        <v>0</v>
      </c>
      <c r="AA1841" s="15">
        <v>0</v>
      </c>
      <c r="AB1841" s="15">
        <v>-27.02</v>
      </c>
      <c r="AC1841" s="15"/>
      <c r="AD1841" s="15"/>
      <c r="AE1841" s="15"/>
      <c r="AF1841" s="15"/>
      <c r="AG1841" s="15"/>
      <c r="AH1841" s="15"/>
      <c r="AI1841" s="15"/>
      <c r="AJ1841" s="15"/>
      <c r="AK1841" s="15"/>
      <c r="AL1841" s="15"/>
      <c r="AM1841" s="15">
        <v>21.21</v>
      </c>
      <c r="AN1841" s="15"/>
      <c r="AO1841" s="15">
        <v>-717.82</v>
      </c>
      <c r="AP1841" s="15">
        <v>-768.2</v>
      </c>
      <c r="AQ1841" s="15">
        <v>-796.64</v>
      </c>
      <c r="AR1841" s="15"/>
      <c r="AS1841" s="15"/>
      <c r="AT1841" s="15"/>
      <c r="AU1841" s="15"/>
      <c r="AV1841" s="15"/>
      <c r="AW1841" s="16">
        <v>55950</v>
      </c>
      <c r="AX1841" s="16">
        <v>91720</v>
      </c>
      <c r="AZ1841" s="6">
        <f>IF(D1841&gt;0,H1841/D1841,0)</f>
        <v>55905737.704918034</v>
      </c>
      <c r="BA1841" s="6">
        <f>AZ1841*Q1841</f>
        <v>13976434.426229509</v>
      </c>
      <c r="BB1841" s="6">
        <f>IF(C1841&gt;C$3054,C$3054,IF(C1841&lt;C$3053,C$3053,C1841))</f>
        <v>-0.37</v>
      </c>
      <c r="BC1841" s="6">
        <f>IF(BB1841&gt;0,(D1841/15)-BB1841,0)</f>
        <v>0</v>
      </c>
      <c r="BD1841" s="6">
        <f>BC1841/BC$3049</f>
        <v>0</v>
      </c>
      <c r="BE1841" s="15">
        <f>IF(AU1841&gt;AU$3054,AU$3054,IF(AU1841&lt;AU$3053,AU$3053,AU1841))</f>
        <v>0</v>
      </c>
      <c r="BF1841" s="15">
        <f>IF(I1841&gt;I$3054,I$3054,IF(I1841&lt;I$3053,I$3053,I1841))</f>
        <v>0</v>
      </c>
      <c r="BG1841" s="6">
        <f>IF(BE1841&gt;0, BF1841/BE1841,0)</f>
        <v>0</v>
      </c>
      <c r="BH1841" s="26">
        <f>BG1841/BG$3049</f>
        <v>0</v>
      </c>
      <c r="BI1841" s="26">
        <f>IF(AV1841&gt;AV$3054,AV$3054,IF(AV1841&lt;AV$3053,AV$3053,AV1841))</f>
        <v>0</v>
      </c>
      <c r="BJ1841" s="6">
        <f>IF(BI1841&gt;0, BF1841/BI1841,0)</f>
        <v>0</v>
      </c>
      <c r="BK1841" s="26">
        <f>BJ1841/BJ$3049</f>
        <v>0</v>
      </c>
      <c r="BL1841" s="6">
        <f>IF(_xlfn.NUMBERVALUE(AL1841),IF(ABS(AL1841)&lt;1,1-ABS(AL1841),0),0)</f>
        <v>0</v>
      </c>
      <c r="BM1841" s="6">
        <f>IF(F1841&gt;F$3054,F$3054,IF(F1841&lt;F$3053,F$3053,F1841))</f>
        <v>-30.37</v>
      </c>
      <c r="BN1841" s="6">
        <f>IF(BM1841&gt;0, BM1841/BM$3049, BM1841/BM$3050*-1)</f>
        <v>-0.30534888397345672</v>
      </c>
      <c r="BO1841" s="6">
        <f>IF(O1841&gt;O$3054,O$3054,IF(O1841&lt;O$3053,O$3053,O1841))</f>
        <v>0</v>
      </c>
      <c r="BP1841" s="26">
        <f>BO1841/BO$3049</f>
        <v>0</v>
      </c>
      <c r="BQ1841" s="26">
        <f>IF(OR(BD1841=0, BH1841=0,BN1841=0,BP1841=0), 0,BD1841+BH1841+BK1841+BL1841+BN1841+BP1841)</f>
        <v>0</v>
      </c>
      <c r="BR1841" s="6">
        <f>IF(D1841&gt;0,C1841/D1841,0)</f>
        <v>-0.15163934426229508</v>
      </c>
    </row>
    <row r="1842" spans="1:70" x14ac:dyDescent="0.2">
      <c r="A1842" s="15" t="s">
        <v>3530</v>
      </c>
      <c r="B1842" s="15" t="s">
        <v>3531</v>
      </c>
      <c r="C1842" s="15"/>
      <c r="D1842" s="15">
        <v>0</v>
      </c>
      <c r="E1842" s="15"/>
      <c r="F1842" s="15"/>
      <c r="G1842" s="15"/>
      <c r="H1842" s="21"/>
      <c r="I1842" s="15"/>
      <c r="J1842" s="15"/>
      <c r="K1842" s="15"/>
      <c r="L1842" s="15"/>
      <c r="M1842" s="15"/>
      <c r="N1842" s="15"/>
      <c r="O1842" s="15"/>
      <c r="P1842" s="15"/>
      <c r="Q1842" s="15"/>
      <c r="R1842" s="15"/>
      <c r="S1842" s="15"/>
      <c r="T1842" s="15"/>
      <c r="U1842" s="15"/>
      <c r="V1842" s="15"/>
      <c r="W1842" s="15"/>
      <c r="X1842" s="15"/>
      <c r="Y1842" s="15"/>
      <c r="Z1842" s="15"/>
      <c r="AA1842" s="15"/>
      <c r="AB1842" s="15"/>
      <c r="AC1842" s="15"/>
      <c r="AD1842" s="15"/>
      <c r="AE1842" s="15"/>
      <c r="AF1842" s="15"/>
      <c r="AG1842" s="15"/>
      <c r="AH1842" s="15"/>
      <c r="AI1842" s="15"/>
      <c r="AJ1842" s="15"/>
      <c r="AK1842" s="15"/>
      <c r="AL1842" s="15"/>
      <c r="AM1842" s="15"/>
      <c r="AN1842" s="15"/>
      <c r="AO1842" s="15"/>
      <c r="AP1842" s="15"/>
      <c r="AQ1842" s="15"/>
      <c r="AR1842" s="15"/>
      <c r="AS1842" s="15"/>
      <c r="AT1842" s="15"/>
      <c r="AU1842" s="15"/>
      <c r="AV1842" s="15"/>
      <c r="AW1842" s="15">
        <v>0</v>
      </c>
      <c r="AX1842" s="15"/>
      <c r="AZ1842" s="6">
        <f>IF(D1842&gt;0,H1842/D1842,0)</f>
        <v>0</v>
      </c>
      <c r="BA1842" s="6">
        <f>AZ1842*Q1842</f>
        <v>0</v>
      </c>
      <c r="BB1842" s="6">
        <f>IF(C1842&gt;C$3054,C$3054,IF(C1842&lt;C$3053,C$3053,C1842))</f>
        <v>0</v>
      </c>
      <c r="BC1842" s="6">
        <f>IF(BB1842&gt;0,(D1842/15)-BB1842,0)</f>
        <v>0</v>
      </c>
      <c r="BD1842" s="6">
        <f>BC1842/BC$3049</f>
        <v>0</v>
      </c>
      <c r="BE1842" s="15">
        <f>IF(AU1842&gt;AU$3054,AU$3054,IF(AU1842&lt;AU$3053,AU$3053,AU1842))</f>
        <v>0</v>
      </c>
      <c r="BF1842" s="15">
        <f>IF(I1842&gt;I$3054,I$3054,IF(I1842&lt;I$3053,I$3053,I1842))</f>
        <v>0</v>
      </c>
      <c r="BG1842" s="6">
        <f>IF(BE1842&gt;0, BF1842/BE1842,0)</f>
        <v>0</v>
      </c>
      <c r="BH1842" s="26">
        <f>BG1842/BG$3049</f>
        <v>0</v>
      </c>
      <c r="BI1842" s="26">
        <f>IF(AV1842&gt;AV$3054,AV$3054,IF(AV1842&lt;AV$3053,AV$3053,AV1842))</f>
        <v>0</v>
      </c>
      <c r="BJ1842" s="6">
        <f>IF(BI1842&gt;0, BF1842/BI1842,0)</f>
        <v>0</v>
      </c>
      <c r="BK1842" s="26">
        <f>BJ1842/BJ$3049</f>
        <v>0</v>
      </c>
      <c r="BL1842" s="6">
        <f>IF(_xlfn.NUMBERVALUE(AL1842),IF(ABS(AL1842)&lt;1,1-ABS(AL1842),0),0)</f>
        <v>0</v>
      </c>
      <c r="BM1842" s="6">
        <f>IF(F1842&gt;F$3054,F$3054,IF(F1842&lt;F$3053,F$3053,F1842))</f>
        <v>0</v>
      </c>
      <c r="BN1842" s="6">
        <f>IF(BM1842&gt;0, BM1842/BM$3049, BM1842/BM$3050*-1)</f>
        <v>0</v>
      </c>
      <c r="BO1842" s="6">
        <f>IF(O1842&gt;O$3054,O$3054,IF(O1842&lt;O$3053,O$3053,O1842))</f>
        <v>0</v>
      </c>
      <c r="BP1842" s="26">
        <f>BO1842/BO$3049</f>
        <v>0</v>
      </c>
      <c r="BQ1842" s="26">
        <f>IF(OR(BD1842=0, BH1842=0,BN1842=0,BP1842=0), 0,BD1842+BH1842+BK1842+BL1842+BN1842+BP1842)</f>
        <v>0</v>
      </c>
      <c r="BR1842" s="6">
        <f>IF(D1842&gt;0,C1842/D1842,0)</f>
        <v>0</v>
      </c>
    </row>
    <row r="1843" spans="1:70" x14ac:dyDescent="0.2">
      <c r="A1843" s="15" t="s">
        <v>3603</v>
      </c>
      <c r="B1843" s="15" t="s">
        <v>3604</v>
      </c>
      <c r="C1843" s="15">
        <v>0</v>
      </c>
      <c r="D1843" s="15">
        <v>0</v>
      </c>
      <c r="E1843" s="15">
        <v>0</v>
      </c>
      <c r="F1843" s="15">
        <v>-55</v>
      </c>
      <c r="G1843" s="15">
        <v>0.55000000000000004</v>
      </c>
      <c r="H1843" s="21">
        <v>3780000</v>
      </c>
      <c r="I1843" s="15"/>
      <c r="J1843" s="15">
        <v>0</v>
      </c>
      <c r="K1843" s="15"/>
      <c r="L1843" s="15">
        <v>0</v>
      </c>
      <c r="M1843" s="15"/>
      <c r="N1843" s="15">
        <v>0</v>
      </c>
      <c r="O1843" s="15"/>
      <c r="P1843" s="15"/>
      <c r="Q1843" s="15">
        <v>0</v>
      </c>
      <c r="R1843" s="15">
        <v>0</v>
      </c>
      <c r="S1843" s="15">
        <v>0.04</v>
      </c>
      <c r="T1843" s="15">
        <v>0</v>
      </c>
      <c r="U1843" s="15">
        <v>0</v>
      </c>
      <c r="V1843" s="15">
        <v>11.86</v>
      </c>
      <c r="W1843" s="15">
        <v>11.86</v>
      </c>
      <c r="X1843" s="15">
        <v>0</v>
      </c>
      <c r="Y1843" s="15">
        <v>0</v>
      </c>
      <c r="Z1843" s="15">
        <v>16.84</v>
      </c>
      <c r="AA1843" s="15">
        <v>16.84</v>
      </c>
      <c r="AB1843" s="15">
        <v>-9.06</v>
      </c>
      <c r="AC1843" s="15">
        <v>-90.65</v>
      </c>
      <c r="AD1843" s="15">
        <v>-30.76</v>
      </c>
      <c r="AE1843" s="15">
        <v>-90.65</v>
      </c>
      <c r="AF1843" s="15">
        <v>-82.44</v>
      </c>
      <c r="AG1843" s="15">
        <v>-29.75</v>
      </c>
      <c r="AH1843" s="15">
        <v>-82.44</v>
      </c>
      <c r="AI1843" s="15">
        <v>-107.06</v>
      </c>
      <c r="AJ1843" s="15">
        <v>-34.67</v>
      </c>
      <c r="AK1843" s="15">
        <v>-107.06</v>
      </c>
      <c r="AL1843" s="15">
        <v>1.91</v>
      </c>
      <c r="AM1843" s="16">
        <v>2772.65</v>
      </c>
      <c r="AN1843" s="15"/>
      <c r="AO1843" s="16">
        <v>-187005.6</v>
      </c>
      <c r="AP1843" s="15">
        <v>-2400000</v>
      </c>
      <c r="AQ1843" s="15">
        <v>-1870000</v>
      </c>
      <c r="AR1843" s="15"/>
      <c r="AS1843" s="15">
        <v>-67.430000000000007</v>
      </c>
      <c r="AT1843" s="15"/>
      <c r="AU1843" s="15"/>
      <c r="AV1843" s="15"/>
      <c r="AW1843" s="15">
        <v>100360000</v>
      </c>
      <c r="AX1843" s="16">
        <v>52976</v>
      </c>
      <c r="AZ1843" s="6">
        <f>IF(D1843&gt;0,H1843/D1843,0)</f>
        <v>0</v>
      </c>
      <c r="BA1843" s="6">
        <f>AZ1843*Q1843</f>
        <v>0</v>
      </c>
      <c r="BB1843" s="6">
        <f>IF(C1843&gt;C$3054,C$3054,IF(C1843&lt;C$3053,C$3053,C1843))</f>
        <v>0</v>
      </c>
      <c r="BC1843" s="6">
        <f>IF(BB1843&gt;0,(D1843/15)-BB1843,0)</f>
        <v>0</v>
      </c>
      <c r="BD1843" s="6">
        <f>BC1843/BC$3049</f>
        <v>0</v>
      </c>
      <c r="BE1843" s="15">
        <f>IF(AU1843&gt;AU$3054,AU$3054,IF(AU1843&lt;AU$3053,AU$3053,AU1843))</f>
        <v>0</v>
      </c>
      <c r="BF1843" s="15">
        <f>IF(I1843&gt;I$3054,I$3054,IF(I1843&lt;I$3053,I$3053,I1843))</f>
        <v>0</v>
      </c>
      <c r="BG1843" s="6">
        <f>IF(BE1843&gt;0, BF1843/BE1843,0)</f>
        <v>0</v>
      </c>
      <c r="BH1843" s="26">
        <f>BG1843/BG$3049</f>
        <v>0</v>
      </c>
      <c r="BI1843" s="26">
        <f>IF(AV1843&gt;AV$3054,AV$3054,IF(AV1843&lt;AV$3053,AV$3053,AV1843))</f>
        <v>0</v>
      </c>
      <c r="BJ1843" s="6">
        <f>IF(BI1843&gt;0, BF1843/BI1843,0)</f>
        <v>0</v>
      </c>
      <c r="BK1843" s="26">
        <f>BJ1843/BJ$3049</f>
        <v>0</v>
      </c>
      <c r="BL1843" s="6">
        <f>IF(_xlfn.NUMBERVALUE(AL1843),IF(ABS(AL1843)&lt;1,1-ABS(AL1843),0),0)</f>
        <v>0</v>
      </c>
      <c r="BM1843" s="6">
        <f>IF(F1843&gt;F$3054,F$3054,IF(F1843&lt;F$3053,F$3053,F1843))</f>
        <v>-55</v>
      </c>
      <c r="BN1843" s="6">
        <f>IF(BM1843&gt;0, BM1843/BM$3049, BM1843/BM$3050*-1)</f>
        <v>-0.55298612507540723</v>
      </c>
      <c r="BO1843" s="6">
        <f>IF(O1843&gt;O$3054,O$3054,IF(O1843&lt;O$3053,O$3053,O1843))</f>
        <v>0</v>
      </c>
      <c r="BP1843" s="26">
        <f>BO1843/BO$3049</f>
        <v>0</v>
      </c>
      <c r="BQ1843" s="26">
        <f>IF(OR(BD1843=0, BH1843=0,BN1843=0,BP1843=0), 0,BD1843+BH1843+BK1843+BL1843+BN1843+BP1843)</f>
        <v>0</v>
      </c>
      <c r="BR1843" s="6">
        <f>IF(D1843&gt;0,C1843/D1843,0)</f>
        <v>0</v>
      </c>
    </row>
    <row r="1844" spans="1:70" x14ac:dyDescent="0.2">
      <c r="A1844" s="15" t="s">
        <v>3536</v>
      </c>
      <c r="B1844" s="15" t="s">
        <v>3535</v>
      </c>
      <c r="C1844" s="15"/>
      <c r="D1844" s="15">
        <v>0</v>
      </c>
      <c r="E1844" s="15"/>
      <c r="F1844" s="15"/>
      <c r="G1844" s="15"/>
      <c r="H1844" s="21"/>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c r="AE1844" s="15"/>
      <c r="AF1844" s="15"/>
      <c r="AG1844" s="15"/>
      <c r="AH1844" s="15"/>
      <c r="AI1844" s="15"/>
      <c r="AJ1844" s="15"/>
      <c r="AK1844" s="15"/>
      <c r="AL1844" s="15"/>
      <c r="AM1844" s="15"/>
      <c r="AN1844" s="15"/>
      <c r="AO1844" s="15"/>
      <c r="AP1844" s="15"/>
      <c r="AQ1844" s="15"/>
      <c r="AR1844" s="15"/>
      <c r="AS1844" s="15"/>
      <c r="AT1844" s="15"/>
      <c r="AU1844" s="15"/>
      <c r="AV1844" s="15"/>
      <c r="AW1844" s="15">
        <v>0</v>
      </c>
      <c r="AX1844" s="15"/>
      <c r="AZ1844" s="6">
        <f>IF(D1844&gt;0,H1844/D1844,0)</f>
        <v>0</v>
      </c>
      <c r="BA1844" s="6">
        <f>AZ1844*Q1844</f>
        <v>0</v>
      </c>
      <c r="BB1844" s="6">
        <f>IF(C1844&gt;C$3054,C$3054,IF(C1844&lt;C$3053,C$3053,C1844))</f>
        <v>0</v>
      </c>
      <c r="BC1844" s="6">
        <f>IF(BB1844&gt;0,(D1844/15)-BB1844,0)</f>
        <v>0</v>
      </c>
      <c r="BD1844" s="6">
        <f>BC1844/BC$3049</f>
        <v>0</v>
      </c>
      <c r="BE1844" s="15">
        <f>IF(AU1844&gt;AU$3054,AU$3054,IF(AU1844&lt;AU$3053,AU$3053,AU1844))</f>
        <v>0</v>
      </c>
      <c r="BF1844" s="15">
        <f>IF(I1844&gt;I$3054,I$3054,IF(I1844&lt;I$3053,I$3053,I1844))</f>
        <v>0</v>
      </c>
      <c r="BG1844" s="6">
        <f>IF(BE1844&gt;0, BF1844/BE1844,0)</f>
        <v>0</v>
      </c>
      <c r="BH1844" s="26">
        <f>BG1844/BG$3049</f>
        <v>0</v>
      </c>
      <c r="BI1844" s="26">
        <f>IF(AV1844&gt;AV$3054,AV$3054,IF(AV1844&lt;AV$3053,AV$3053,AV1844))</f>
        <v>0</v>
      </c>
      <c r="BJ1844" s="6">
        <f>IF(BI1844&gt;0, BF1844/BI1844,0)</f>
        <v>0</v>
      </c>
      <c r="BK1844" s="26">
        <f>BJ1844/BJ$3049</f>
        <v>0</v>
      </c>
      <c r="BL1844" s="6">
        <f>IF(_xlfn.NUMBERVALUE(AL1844),IF(ABS(AL1844)&lt;1,1-ABS(AL1844),0),0)</f>
        <v>0</v>
      </c>
      <c r="BM1844" s="6">
        <f>IF(F1844&gt;F$3054,F$3054,IF(F1844&lt;F$3053,F$3053,F1844))</f>
        <v>0</v>
      </c>
      <c r="BN1844" s="6">
        <f>IF(BM1844&gt;0, BM1844/BM$3049, BM1844/BM$3050*-1)</f>
        <v>0</v>
      </c>
      <c r="BO1844" s="6">
        <f>IF(O1844&gt;O$3054,O$3054,IF(O1844&lt;O$3053,O$3053,O1844))</f>
        <v>0</v>
      </c>
      <c r="BP1844" s="26">
        <f>BO1844/BO$3049</f>
        <v>0</v>
      </c>
      <c r="BQ1844" s="26">
        <f>IF(OR(BD1844=0, BH1844=0,BN1844=0,BP1844=0), 0,BD1844+BH1844+BK1844+BL1844+BN1844+BP1844)</f>
        <v>0</v>
      </c>
      <c r="BR1844" s="6">
        <f>IF(D1844&gt;0,C1844/D1844,0)</f>
        <v>0</v>
      </c>
    </row>
    <row r="1845" spans="1:70" x14ac:dyDescent="0.2">
      <c r="A1845" s="15" t="s">
        <v>3534</v>
      </c>
      <c r="B1845" s="15" t="s">
        <v>3535</v>
      </c>
      <c r="C1845" s="15"/>
      <c r="D1845" s="15">
        <v>0</v>
      </c>
      <c r="E1845" s="15"/>
      <c r="F1845" s="15"/>
      <c r="G1845" s="15"/>
      <c r="H1845" s="21"/>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c r="AG1845" s="15"/>
      <c r="AH1845" s="15"/>
      <c r="AI1845" s="15"/>
      <c r="AJ1845" s="15"/>
      <c r="AK1845" s="15"/>
      <c r="AL1845" s="15"/>
      <c r="AM1845" s="15"/>
      <c r="AN1845" s="15"/>
      <c r="AO1845" s="15"/>
      <c r="AP1845" s="15"/>
      <c r="AQ1845" s="15"/>
      <c r="AR1845" s="15"/>
      <c r="AS1845" s="15"/>
      <c r="AT1845" s="15"/>
      <c r="AU1845" s="15"/>
      <c r="AV1845" s="15"/>
      <c r="AW1845" s="15">
        <v>0</v>
      </c>
      <c r="AX1845" s="15"/>
      <c r="AZ1845" s="6">
        <f>IF(D1845&gt;0,H1845/D1845,0)</f>
        <v>0</v>
      </c>
      <c r="BA1845" s="6">
        <f>AZ1845*Q1845</f>
        <v>0</v>
      </c>
      <c r="BB1845" s="6">
        <f>IF(C1845&gt;C$3054,C$3054,IF(C1845&lt;C$3053,C$3053,C1845))</f>
        <v>0</v>
      </c>
      <c r="BC1845" s="6">
        <f>IF(BB1845&gt;0,(D1845/15)-BB1845,0)</f>
        <v>0</v>
      </c>
      <c r="BD1845" s="6">
        <f>BC1845/BC$3049</f>
        <v>0</v>
      </c>
      <c r="BE1845" s="15">
        <f>IF(AU1845&gt;AU$3054,AU$3054,IF(AU1845&lt;AU$3053,AU$3053,AU1845))</f>
        <v>0</v>
      </c>
      <c r="BF1845" s="15">
        <f>IF(I1845&gt;I$3054,I$3054,IF(I1845&lt;I$3053,I$3053,I1845))</f>
        <v>0</v>
      </c>
      <c r="BG1845" s="6">
        <f>IF(BE1845&gt;0, BF1845/BE1845,0)</f>
        <v>0</v>
      </c>
      <c r="BH1845" s="26">
        <f>BG1845/BG$3049</f>
        <v>0</v>
      </c>
      <c r="BI1845" s="26">
        <f>IF(AV1845&gt;AV$3054,AV$3054,IF(AV1845&lt;AV$3053,AV$3053,AV1845))</f>
        <v>0</v>
      </c>
      <c r="BJ1845" s="6">
        <f>IF(BI1845&gt;0, BF1845/BI1845,0)</f>
        <v>0</v>
      </c>
      <c r="BK1845" s="26">
        <f>BJ1845/BJ$3049</f>
        <v>0</v>
      </c>
      <c r="BL1845" s="6">
        <f>IF(_xlfn.NUMBERVALUE(AL1845),IF(ABS(AL1845)&lt;1,1-ABS(AL1845),0),0)</f>
        <v>0</v>
      </c>
      <c r="BM1845" s="6">
        <f>IF(F1845&gt;F$3054,F$3054,IF(F1845&lt;F$3053,F$3053,F1845))</f>
        <v>0</v>
      </c>
      <c r="BN1845" s="6">
        <f>IF(BM1845&gt;0, BM1845/BM$3049, BM1845/BM$3050*-1)</f>
        <v>0</v>
      </c>
      <c r="BO1845" s="6">
        <f>IF(O1845&gt;O$3054,O$3054,IF(O1845&lt;O$3053,O$3053,O1845))</f>
        <v>0</v>
      </c>
      <c r="BP1845" s="26">
        <f>BO1845/BO$3049</f>
        <v>0</v>
      </c>
      <c r="BQ1845" s="26">
        <f>IF(OR(BD1845=0, BH1845=0,BN1845=0,BP1845=0), 0,BD1845+BH1845+BK1845+BL1845+BN1845+BP1845)</f>
        <v>0</v>
      </c>
      <c r="BR1845" s="6">
        <f>IF(D1845&gt;0,C1845/D1845,0)</f>
        <v>0</v>
      </c>
    </row>
    <row r="1846" spans="1:70" x14ac:dyDescent="0.2">
      <c r="A1846" s="15" t="s">
        <v>3690</v>
      </c>
      <c r="B1846" s="15" t="s">
        <v>3691</v>
      </c>
      <c r="C1846" s="15">
        <v>0.15</v>
      </c>
      <c r="D1846" s="15">
        <v>2.7</v>
      </c>
      <c r="E1846" s="15">
        <v>2.83</v>
      </c>
      <c r="F1846" s="15">
        <v>6.75</v>
      </c>
      <c r="G1846" s="15">
        <v>4.6900000000000004</v>
      </c>
      <c r="H1846" s="21">
        <v>7440000000</v>
      </c>
      <c r="I1846" s="15">
        <v>17.8</v>
      </c>
      <c r="J1846" s="15">
        <v>0.06</v>
      </c>
      <c r="K1846" s="15">
        <v>0.06</v>
      </c>
      <c r="L1846" s="15">
        <v>0.11</v>
      </c>
      <c r="M1846" s="15">
        <v>0.11</v>
      </c>
      <c r="N1846" s="15">
        <v>0.11</v>
      </c>
      <c r="O1846" s="15">
        <v>4.09</v>
      </c>
      <c r="P1846" s="15">
        <v>283.7</v>
      </c>
      <c r="Q1846" s="15">
        <v>0.56999999999999995</v>
      </c>
      <c r="R1846" s="15">
        <v>0.16</v>
      </c>
      <c r="S1846" s="15"/>
      <c r="T1846" s="15">
        <v>0</v>
      </c>
      <c r="U1846" s="15">
        <v>0</v>
      </c>
      <c r="V1846" s="15">
        <v>0</v>
      </c>
      <c r="W1846" s="15">
        <v>0</v>
      </c>
      <c r="X1846" s="15">
        <v>0</v>
      </c>
      <c r="Y1846" s="15">
        <v>0</v>
      </c>
      <c r="Z1846" s="15">
        <v>0</v>
      </c>
      <c r="AA1846" s="15">
        <v>0</v>
      </c>
      <c r="AB1846" s="15"/>
      <c r="AC1846" s="15"/>
      <c r="AD1846" s="15"/>
      <c r="AE1846" s="15"/>
      <c r="AF1846" s="15">
        <v>13.04</v>
      </c>
      <c r="AG1846" s="15">
        <v>7.73</v>
      </c>
      <c r="AH1846" s="15">
        <v>13.04</v>
      </c>
      <c r="AI1846" s="15">
        <v>27.65</v>
      </c>
      <c r="AJ1846" s="15">
        <v>16.04</v>
      </c>
      <c r="AK1846" s="15">
        <v>27.65</v>
      </c>
      <c r="AL1846" s="15"/>
      <c r="AM1846" s="16">
        <v>2736.18</v>
      </c>
      <c r="AN1846" s="15"/>
      <c r="AO1846" s="15">
        <v>8.5299999999999994</v>
      </c>
      <c r="AP1846" s="15">
        <v>8.0299999999999994</v>
      </c>
      <c r="AQ1846" s="15">
        <v>6.14</v>
      </c>
      <c r="AR1846" s="15">
        <v>6.86</v>
      </c>
      <c r="AS1846" s="15">
        <v>5.64</v>
      </c>
      <c r="AT1846" s="15"/>
      <c r="AU1846" s="15">
        <v>6.86</v>
      </c>
      <c r="AV1846" s="15"/>
      <c r="AW1846" s="15">
        <v>6520000</v>
      </c>
      <c r="AX1846" s="15">
        <v>4190000</v>
      </c>
      <c r="AZ1846" s="6">
        <f>IF(D1846&gt;0,H1846/D1846,0)</f>
        <v>2755555555.5555553</v>
      </c>
      <c r="BA1846" s="6">
        <f>AZ1846*Q1846</f>
        <v>1570666666.6666665</v>
      </c>
      <c r="BB1846" s="6">
        <f>IF(C1846&gt;C$3054,C$3054,IF(C1846&lt;C$3053,C$3053,C1846))</f>
        <v>0.15</v>
      </c>
      <c r="BC1846" s="6">
        <f>IF(BB1846&gt;0,(D1846/15)-BB1846,0)</f>
        <v>3.0000000000000027E-2</v>
      </c>
      <c r="BD1846" s="6">
        <f>BC1846/BC$3049</f>
        <v>5.7773783540891049E-3</v>
      </c>
      <c r="BE1846" s="15">
        <f>IF(AU1846&gt;AU$3054,AU$3054,IF(AU1846&lt;AU$3053,AU$3053,AU1846))</f>
        <v>6.86</v>
      </c>
      <c r="BF1846" s="15">
        <f>IF(I1846&gt;I$3054,I$3054,IF(I1846&lt;I$3053,I$3053,I1846))</f>
        <v>17.8</v>
      </c>
      <c r="BG1846" s="6">
        <f>IF(BE1846&gt;0, BF1846/BE1846,0)</f>
        <v>2.5947521865889214</v>
      </c>
      <c r="BH1846" s="26">
        <f>BG1846/BG$3049</f>
        <v>2.4949540255662706E-3</v>
      </c>
      <c r="BI1846" s="26">
        <f>IF(AV1846&gt;AV$3054,AV$3054,IF(AV1846&lt;AV$3053,AV$3053,AV1846))</f>
        <v>0</v>
      </c>
      <c r="BJ1846" s="6">
        <f>IF(BI1846&gt;0, BF1846/BI1846,0)</f>
        <v>0</v>
      </c>
      <c r="BK1846" s="26">
        <f>BJ1846/BJ$3049</f>
        <v>0</v>
      </c>
      <c r="BL1846" s="6">
        <f>IF(_xlfn.NUMBERVALUE(AL1846),IF(ABS(AL1846)&lt;1,1-ABS(AL1846),0),0)</f>
        <v>0</v>
      </c>
      <c r="BM1846" s="6">
        <f>IF(F1846&gt;F$3054,F$3054,IF(F1846&lt;F$3053,F$3053,F1846))</f>
        <v>6.75</v>
      </c>
      <c r="BN1846" s="6">
        <f>IF(BM1846&gt;0, BM1846/BM$3049, BM1846/BM$3050*-1)</f>
        <v>8.5273838243042736E-3</v>
      </c>
      <c r="BO1846" s="6">
        <f>IF(O1846&gt;O$3054,O$3054,IF(O1846&lt;O$3053,O$3053,O1846))</f>
        <v>4.09</v>
      </c>
      <c r="BP1846" s="26">
        <f>BO1846/BO$3049</f>
        <v>3.856711371362076E-2</v>
      </c>
      <c r="BQ1846" s="26">
        <f>IF(OR(BD1846=0, BH1846=0,BN1846=0,BP1846=0), 0,BD1846+BH1846+BK1846+BL1846+BN1846+BP1846)</f>
        <v>5.5366829917580407E-2</v>
      </c>
      <c r="BR1846" s="6">
        <f>IF(D1846&gt;0,C1846/D1846,0)</f>
        <v>5.5555555555555552E-2</v>
      </c>
    </row>
    <row r="1847" spans="1:70" x14ac:dyDescent="0.2">
      <c r="A1847" s="15" t="s">
        <v>3833</v>
      </c>
      <c r="B1847" s="15" t="s">
        <v>3834</v>
      </c>
      <c r="C1847" s="15">
        <v>0</v>
      </c>
      <c r="D1847" s="15">
        <v>0.14000000000000001</v>
      </c>
      <c r="E1847" s="15">
        <v>0.13</v>
      </c>
      <c r="F1847" s="15">
        <v>7.69</v>
      </c>
      <c r="G1847" s="15">
        <v>0.59</v>
      </c>
      <c r="H1847" s="21">
        <v>33620000</v>
      </c>
      <c r="I1847" s="15">
        <v>35.53</v>
      </c>
      <c r="J1847" s="15">
        <v>0</v>
      </c>
      <c r="K1847" s="15"/>
      <c r="L1847" s="15">
        <v>0</v>
      </c>
      <c r="M1847" s="15"/>
      <c r="N1847" s="15">
        <v>0</v>
      </c>
      <c r="O1847" s="15"/>
      <c r="P1847" s="15"/>
      <c r="Q1847" s="15">
        <v>0.24</v>
      </c>
      <c r="R1847" s="15">
        <v>0.27</v>
      </c>
      <c r="S1847" s="15">
        <v>217.45</v>
      </c>
      <c r="T1847" s="15">
        <v>0</v>
      </c>
      <c r="U1847" s="15">
        <v>0</v>
      </c>
      <c r="V1847" s="15">
        <v>0</v>
      </c>
      <c r="W1847" s="15">
        <v>0</v>
      </c>
      <c r="X1847" s="15">
        <v>0</v>
      </c>
      <c r="Y1847" s="15">
        <v>0</v>
      </c>
      <c r="Z1847" s="15">
        <v>0</v>
      </c>
      <c r="AA1847" s="15">
        <v>0</v>
      </c>
      <c r="AB1847" s="15"/>
      <c r="AC1847" s="15">
        <v>1.44</v>
      </c>
      <c r="AD1847" s="15"/>
      <c r="AE1847" s="15">
        <v>0.81</v>
      </c>
      <c r="AF1847" s="15">
        <v>1.43</v>
      </c>
      <c r="AG1847" s="15"/>
      <c r="AH1847" s="15">
        <v>0.8</v>
      </c>
      <c r="AI1847" s="15">
        <v>1.65</v>
      </c>
      <c r="AJ1847" s="15"/>
      <c r="AK1847" s="15">
        <v>0.93</v>
      </c>
      <c r="AL1847" s="15">
        <v>-0.04</v>
      </c>
      <c r="AM1847" s="15">
        <v>184.32</v>
      </c>
      <c r="AN1847" s="15"/>
      <c r="AO1847" s="15"/>
      <c r="AP1847" s="15"/>
      <c r="AQ1847" s="15"/>
      <c r="AR1847" s="15"/>
      <c r="AS1847" s="15"/>
      <c r="AT1847" s="15"/>
      <c r="AU1847" s="15"/>
      <c r="AV1847" s="15"/>
      <c r="AW1847" s="16">
        <v>217137</v>
      </c>
      <c r="AX1847" s="16">
        <v>33878</v>
      </c>
      <c r="AZ1847" s="6">
        <f>IF(D1847&gt;0,H1847/D1847,0)</f>
        <v>240142857.14285713</v>
      </c>
      <c r="BA1847" s="6">
        <f>AZ1847*Q1847</f>
        <v>57634285.714285709</v>
      </c>
      <c r="BB1847" s="6">
        <f>IF(C1847&gt;C$3054,C$3054,IF(C1847&lt;C$3053,C$3053,C1847))</f>
        <v>0</v>
      </c>
      <c r="BC1847" s="6">
        <f>IF(BB1847&gt;0,(D1847/15)-BB1847,0)</f>
        <v>0</v>
      </c>
      <c r="BD1847" s="6">
        <f>BC1847/BC$3049</f>
        <v>0</v>
      </c>
      <c r="BE1847" s="15">
        <f>IF(AU1847&gt;AU$3054,AU$3054,IF(AU1847&lt;AU$3053,AU$3053,AU1847))</f>
        <v>0</v>
      </c>
      <c r="BF1847" s="15">
        <f>IF(I1847&gt;I$3054,I$3054,IF(I1847&lt;I$3053,I$3053,I1847))</f>
        <v>35.53</v>
      </c>
      <c r="BG1847" s="6">
        <f>IF(BE1847&gt;0, BF1847/BE1847,0)</f>
        <v>0</v>
      </c>
      <c r="BH1847" s="26">
        <f>BG1847/BG$3049</f>
        <v>0</v>
      </c>
      <c r="BI1847" s="26">
        <f>IF(AV1847&gt;AV$3054,AV$3054,IF(AV1847&lt;AV$3053,AV$3053,AV1847))</f>
        <v>0</v>
      </c>
      <c r="BJ1847" s="6">
        <f>IF(BI1847&gt;0, BF1847/BI1847,0)</f>
        <v>0</v>
      </c>
      <c r="BK1847" s="26">
        <f>BJ1847/BJ$3049</f>
        <v>0</v>
      </c>
      <c r="BL1847" s="6">
        <f>IF(_xlfn.NUMBERVALUE(AL1847),IF(ABS(AL1847)&lt;1,1-ABS(AL1847),0),0)</f>
        <v>0.96</v>
      </c>
      <c r="BM1847" s="6">
        <f>IF(F1847&gt;F$3054,F$3054,IF(F1847&lt;F$3053,F$3053,F1847))</f>
        <v>7.69</v>
      </c>
      <c r="BN1847" s="6">
        <f>IF(BM1847&gt;0, BM1847/BM$3049, BM1847/BM$3050*-1)</f>
        <v>9.7149009790962765E-3</v>
      </c>
      <c r="BO1847" s="6">
        <f>IF(O1847&gt;O$3054,O$3054,IF(O1847&lt;O$3053,O$3053,O1847))</f>
        <v>0</v>
      </c>
      <c r="BP1847" s="26">
        <f>BO1847/BO$3049</f>
        <v>0</v>
      </c>
      <c r="BQ1847" s="26">
        <f>IF(OR(BD1847=0, BH1847=0,BN1847=0,BP1847=0), 0,BD1847+BH1847+BK1847+BL1847+BN1847+BP1847)</f>
        <v>0</v>
      </c>
      <c r="BR1847" s="6">
        <f>IF(D1847&gt;0,C1847/D1847,0)</f>
        <v>0</v>
      </c>
    </row>
    <row r="1848" spans="1:70" x14ac:dyDescent="0.2">
      <c r="A1848" s="15" t="s">
        <v>3761</v>
      </c>
      <c r="B1848" s="15" t="s">
        <v>3762</v>
      </c>
      <c r="C1848" s="15"/>
      <c r="D1848" s="15">
        <v>1.9</v>
      </c>
      <c r="E1848" s="15"/>
      <c r="F1848" s="15"/>
      <c r="G1848" s="15"/>
      <c r="H1848" s="21"/>
      <c r="I1848" s="15"/>
      <c r="J1848" s="15"/>
      <c r="K1848" s="15"/>
      <c r="L1848" s="15"/>
      <c r="M1848" s="15"/>
      <c r="N1848" s="15"/>
      <c r="O1848" s="15"/>
      <c r="P1848" s="15"/>
      <c r="Q1848" s="15"/>
      <c r="R1848" s="15"/>
      <c r="S1848" s="15"/>
      <c r="T1848" s="15"/>
      <c r="U1848" s="15"/>
      <c r="V1848" s="15"/>
      <c r="W1848" s="15"/>
      <c r="X1848" s="15"/>
      <c r="Y1848" s="15"/>
      <c r="Z1848" s="15"/>
      <c r="AA1848" s="15"/>
      <c r="AB1848" s="15"/>
      <c r="AC1848" s="15"/>
      <c r="AD1848" s="15"/>
      <c r="AE1848" s="15"/>
      <c r="AF1848" s="15"/>
      <c r="AG1848" s="15"/>
      <c r="AH1848" s="15"/>
      <c r="AI1848" s="15"/>
      <c r="AJ1848" s="15"/>
      <c r="AK1848" s="15"/>
      <c r="AL1848" s="15"/>
      <c r="AM1848" s="15"/>
      <c r="AN1848" s="15"/>
      <c r="AO1848" s="15"/>
      <c r="AP1848" s="15"/>
      <c r="AQ1848" s="15"/>
      <c r="AR1848" s="15"/>
      <c r="AS1848" s="15"/>
      <c r="AT1848" s="15"/>
      <c r="AU1848" s="15"/>
      <c r="AV1848" s="15"/>
      <c r="AW1848" s="15">
        <v>0</v>
      </c>
      <c r="AX1848" s="15">
        <v>222</v>
      </c>
      <c r="AZ1848" s="6">
        <f>IF(D1848&gt;0,H1848/D1848,0)</f>
        <v>0</v>
      </c>
      <c r="BA1848" s="6">
        <f>AZ1848*Q1848</f>
        <v>0</v>
      </c>
      <c r="BB1848" s="6">
        <f>IF(C1848&gt;C$3054,C$3054,IF(C1848&lt;C$3053,C$3053,C1848))</f>
        <v>0</v>
      </c>
      <c r="BC1848" s="6">
        <f>IF(BB1848&gt;0,(D1848/15)-BB1848,0)</f>
        <v>0</v>
      </c>
      <c r="BD1848" s="6">
        <f>BC1848/BC$3049</f>
        <v>0</v>
      </c>
      <c r="BE1848" s="15">
        <f>IF(AU1848&gt;AU$3054,AU$3054,IF(AU1848&lt;AU$3053,AU$3053,AU1848))</f>
        <v>0</v>
      </c>
      <c r="BF1848" s="15">
        <f>IF(I1848&gt;I$3054,I$3054,IF(I1848&lt;I$3053,I$3053,I1848))</f>
        <v>0</v>
      </c>
      <c r="BG1848" s="6">
        <f>IF(BE1848&gt;0, BF1848/BE1848,0)</f>
        <v>0</v>
      </c>
      <c r="BH1848" s="26">
        <f>BG1848/BG$3049</f>
        <v>0</v>
      </c>
      <c r="BI1848" s="26">
        <f>IF(AV1848&gt;AV$3054,AV$3054,IF(AV1848&lt;AV$3053,AV$3053,AV1848))</f>
        <v>0</v>
      </c>
      <c r="BJ1848" s="6">
        <f>IF(BI1848&gt;0, BF1848/BI1848,0)</f>
        <v>0</v>
      </c>
      <c r="BK1848" s="26">
        <f>BJ1848/BJ$3049</f>
        <v>0</v>
      </c>
      <c r="BL1848" s="6">
        <f>IF(_xlfn.NUMBERVALUE(AL1848),IF(ABS(AL1848)&lt;1,1-ABS(AL1848),0),0)</f>
        <v>0</v>
      </c>
      <c r="BM1848" s="6">
        <f>IF(F1848&gt;F$3054,F$3054,IF(F1848&lt;F$3053,F$3053,F1848))</f>
        <v>0</v>
      </c>
      <c r="BN1848" s="6">
        <f>IF(BM1848&gt;0, BM1848/BM$3049, BM1848/BM$3050*-1)</f>
        <v>0</v>
      </c>
      <c r="BO1848" s="6">
        <f>IF(O1848&gt;O$3054,O$3054,IF(O1848&lt;O$3053,O$3053,O1848))</f>
        <v>0</v>
      </c>
      <c r="BP1848" s="26">
        <f>BO1848/BO$3049</f>
        <v>0</v>
      </c>
      <c r="BQ1848" s="26">
        <f>IF(OR(BD1848=0, BH1848=0,BN1848=0,BP1848=0), 0,BD1848+BH1848+BK1848+BL1848+BN1848+BP1848)</f>
        <v>0</v>
      </c>
      <c r="BR1848" s="6">
        <f>IF(D1848&gt;0,C1848/D1848,0)</f>
        <v>0</v>
      </c>
    </row>
    <row r="1849" spans="1:70" x14ac:dyDescent="0.2">
      <c r="A1849" s="15" t="s">
        <v>3886</v>
      </c>
      <c r="B1849" s="15" t="s">
        <v>3887</v>
      </c>
      <c r="C1849" s="15">
        <v>0</v>
      </c>
      <c r="D1849" s="15">
        <v>0.27</v>
      </c>
      <c r="E1849" s="15">
        <v>0.24</v>
      </c>
      <c r="F1849" s="15">
        <v>22.73</v>
      </c>
      <c r="G1849" s="15">
        <v>2.2599999999999998</v>
      </c>
      <c r="H1849" s="21">
        <v>24680000</v>
      </c>
      <c r="I1849" s="15"/>
      <c r="J1849" s="15">
        <v>0</v>
      </c>
      <c r="K1849" s="15"/>
      <c r="L1849" s="15">
        <v>0</v>
      </c>
      <c r="M1849" s="15"/>
      <c r="N1849" s="15">
        <v>0</v>
      </c>
      <c r="O1849" s="15"/>
      <c r="P1849" s="15"/>
      <c r="Q1849" s="15">
        <v>0.12</v>
      </c>
      <c r="R1849" s="15">
        <v>0</v>
      </c>
      <c r="S1849" s="15">
        <v>1.36</v>
      </c>
      <c r="T1849" s="15">
        <v>14.35</v>
      </c>
      <c r="U1849" s="15">
        <v>14.35</v>
      </c>
      <c r="V1849" s="15">
        <v>61.19</v>
      </c>
      <c r="W1849" s="15">
        <v>61.19</v>
      </c>
      <c r="X1849" s="15">
        <v>45.9</v>
      </c>
      <c r="Y1849" s="15">
        <v>45.9</v>
      </c>
      <c r="Z1849" s="15">
        <v>195.76</v>
      </c>
      <c r="AA1849" s="15">
        <v>195.76</v>
      </c>
      <c r="AB1849" s="15">
        <v>0.89</v>
      </c>
      <c r="AC1849" s="15">
        <v>-0.21</v>
      </c>
      <c r="AD1849" s="15">
        <v>0.73</v>
      </c>
      <c r="AE1849" s="15">
        <v>-0.21</v>
      </c>
      <c r="AF1849" s="15">
        <v>-0.13</v>
      </c>
      <c r="AG1849" s="15">
        <v>0.55000000000000004</v>
      </c>
      <c r="AH1849" s="15">
        <v>-0.13</v>
      </c>
      <c r="AI1849" s="15">
        <v>-0.34</v>
      </c>
      <c r="AJ1849" s="15">
        <v>1.65</v>
      </c>
      <c r="AK1849" s="15">
        <v>-0.34</v>
      </c>
      <c r="AL1849" s="15"/>
      <c r="AM1849" s="15">
        <v>7.7</v>
      </c>
      <c r="AN1849" s="15">
        <v>70.89</v>
      </c>
      <c r="AO1849" s="15">
        <v>24.36</v>
      </c>
      <c r="AP1849" s="15">
        <v>24.15</v>
      </c>
      <c r="AQ1849" s="15">
        <v>-2.3199999999999998</v>
      </c>
      <c r="AR1849" s="15"/>
      <c r="AS1849" s="15">
        <v>67.3</v>
      </c>
      <c r="AT1849" s="15"/>
      <c r="AU1849" s="15"/>
      <c r="AV1849" s="15"/>
      <c r="AW1849" s="15">
        <v>0</v>
      </c>
      <c r="AX1849" s="15"/>
      <c r="AZ1849" s="6">
        <f>IF(D1849&gt;0,H1849/D1849,0)</f>
        <v>91407407.407407403</v>
      </c>
      <c r="BA1849" s="6">
        <f>AZ1849*Q1849</f>
        <v>10968888.888888888</v>
      </c>
      <c r="BB1849" s="6">
        <f>IF(C1849&gt;C$3054,C$3054,IF(C1849&lt;C$3053,C$3053,C1849))</f>
        <v>0</v>
      </c>
      <c r="BC1849" s="6">
        <f>IF(BB1849&gt;0,(D1849/15)-BB1849,0)</f>
        <v>0</v>
      </c>
      <c r="BD1849" s="6">
        <f>BC1849/BC$3049</f>
        <v>0</v>
      </c>
      <c r="BE1849" s="15">
        <f>IF(AU1849&gt;AU$3054,AU$3054,IF(AU1849&lt;AU$3053,AU$3053,AU1849))</f>
        <v>0</v>
      </c>
      <c r="BF1849" s="15">
        <f>IF(I1849&gt;I$3054,I$3054,IF(I1849&lt;I$3053,I$3053,I1849))</f>
        <v>0</v>
      </c>
      <c r="BG1849" s="6">
        <f>IF(BE1849&gt;0, BF1849/BE1849,0)</f>
        <v>0</v>
      </c>
      <c r="BH1849" s="26">
        <f>BG1849/BG$3049</f>
        <v>0</v>
      </c>
      <c r="BI1849" s="26">
        <f>IF(AV1849&gt;AV$3054,AV$3054,IF(AV1849&lt;AV$3053,AV$3053,AV1849))</f>
        <v>0</v>
      </c>
      <c r="BJ1849" s="6">
        <f>IF(BI1849&gt;0, BF1849/BI1849,0)</f>
        <v>0</v>
      </c>
      <c r="BK1849" s="26">
        <f>BJ1849/BJ$3049</f>
        <v>0</v>
      </c>
      <c r="BL1849" s="6">
        <f>IF(_xlfn.NUMBERVALUE(AL1849),IF(ABS(AL1849)&lt;1,1-ABS(AL1849),0),0)</f>
        <v>0</v>
      </c>
      <c r="BM1849" s="6">
        <f>IF(F1849&gt;F$3054,F$3054,IF(F1849&lt;F$3053,F$3053,F1849))</f>
        <v>22.73</v>
      </c>
      <c r="BN1849" s="6">
        <f>IF(BM1849&gt;0, BM1849/BM$3049, BM1849/BM$3050*-1)</f>
        <v>2.8715175455768318E-2</v>
      </c>
      <c r="BO1849" s="6">
        <f>IF(O1849&gt;O$3054,O$3054,IF(O1849&lt;O$3053,O$3053,O1849))</f>
        <v>0</v>
      </c>
      <c r="BP1849" s="26">
        <f>BO1849/BO$3049</f>
        <v>0</v>
      </c>
      <c r="BQ1849" s="26">
        <f>IF(OR(BD1849=0, BH1849=0,BN1849=0,BP1849=0), 0,BD1849+BH1849+BK1849+BL1849+BN1849+BP1849)</f>
        <v>0</v>
      </c>
      <c r="BR1849" s="6">
        <f>IF(D1849&gt;0,C1849/D1849,0)</f>
        <v>0</v>
      </c>
    </row>
    <row r="1850" spans="1:70" x14ac:dyDescent="0.2">
      <c r="A1850" s="15" t="s">
        <v>3579</v>
      </c>
      <c r="B1850" s="15" t="s">
        <v>3580</v>
      </c>
      <c r="C1850" s="15">
        <v>0.19</v>
      </c>
      <c r="D1850" s="15">
        <v>4.92</v>
      </c>
      <c r="E1850" s="15">
        <v>5.05</v>
      </c>
      <c r="F1850" s="15">
        <v>15.33</v>
      </c>
      <c r="G1850" s="15">
        <v>2.93</v>
      </c>
      <c r="H1850" s="21">
        <v>2610000000</v>
      </c>
      <c r="I1850" s="15">
        <v>25.72</v>
      </c>
      <c r="J1850" s="15">
        <v>0.09</v>
      </c>
      <c r="K1850" s="15">
        <v>0.09</v>
      </c>
      <c r="L1850" s="15">
        <v>0.14000000000000001</v>
      </c>
      <c r="M1850" s="15">
        <v>0.18</v>
      </c>
      <c r="N1850" s="15">
        <v>0.19</v>
      </c>
      <c r="O1850" s="15">
        <v>3.68</v>
      </c>
      <c r="P1850" s="15">
        <v>10.27</v>
      </c>
      <c r="Q1850" s="15">
        <v>1.67</v>
      </c>
      <c r="R1850" s="15">
        <v>0.13</v>
      </c>
      <c r="S1850" s="15">
        <v>2.95</v>
      </c>
      <c r="T1850" s="15">
        <v>0</v>
      </c>
      <c r="U1850" s="15">
        <v>0</v>
      </c>
      <c r="V1850" s="15">
        <v>0</v>
      </c>
      <c r="W1850" s="15">
        <v>0</v>
      </c>
      <c r="X1850" s="15">
        <v>0</v>
      </c>
      <c r="Y1850" s="15">
        <v>0</v>
      </c>
      <c r="Z1850" s="15">
        <v>0</v>
      </c>
      <c r="AA1850" s="15">
        <v>0</v>
      </c>
      <c r="AB1850" s="15"/>
      <c r="AC1850" s="15">
        <v>11.09</v>
      </c>
      <c r="AD1850" s="15">
        <v>-4.47</v>
      </c>
      <c r="AE1850" s="15">
        <v>9.9700000000000006</v>
      </c>
      <c r="AF1850" s="15">
        <v>10.47</v>
      </c>
      <c r="AG1850" s="15">
        <v>-4.28</v>
      </c>
      <c r="AH1850" s="15">
        <v>9.66</v>
      </c>
      <c r="AI1850" s="15">
        <v>11.81</v>
      </c>
      <c r="AJ1850" s="15">
        <v>-125.3</v>
      </c>
      <c r="AK1850" s="15">
        <v>10.08</v>
      </c>
      <c r="AL1850" s="15">
        <v>0.61</v>
      </c>
      <c r="AM1850" s="15">
        <v>485.64</v>
      </c>
      <c r="AN1850" s="15"/>
      <c r="AO1850" s="16">
        <v>-6154.82</v>
      </c>
      <c r="AP1850" s="16">
        <v>-6121.63</v>
      </c>
      <c r="AQ1850" s="16">
        <v>3665.7</v>
      </c>
      <c r="AR1850" s="15"/>
      <c r="AS1850" s="15">
        <v>-52.11</v>
      </c>
      <c r="AT1850" s="15"/>
      <c r="AU1850" s="15"/>
      <c r="AV1850" s="15"/>
      <c r="AW1850" s="15">
        <v>1530000</v>
      </c>
      <c r="AX1850" s="15">
        <v>1300000</v>
      </c>
      <c r="AZ1850" s="6">
        <f>IF(D1850&gt;0,H1850/D1850,0)</f>
        <v>530487804.87804878</v>
      </c>
      <c r="BA1850" s="6">
        <f>AZ1850*Q1850</f>
        <v>885914634.14634144</v>
      </c>
      <c r="BB1850" s="6">
        <f>IF(C1850&gt;C$3054,C$3054,IF(C1850&lt;C$3053,C$3053,C1850))</f>
        <v>0.19</v>
      </c>
      <c r="BC1850" s="6">
        <f>IF(BB1850&gt;0,(D1850/15)-BB1850,0)</f>
        <v>0.13800000000000001</v>
      </c>
      <c r="BD1850" s="6">
        <f>BC1850/BC$3049</f>
        <v>2.6575940428809862E-2</v>
      </c>
      <c r="BE1850" s="15">
        <f>IF(AU1850&gt;AU$3054,AU$3054,IF(AU1850&lt;AU$3053,AU$3053,AU1850))</f>
        <v>0</v>
      </c>
      <c r="BF1850" s="15">
        <f>IF(I1850&gt;I$3054,I$3054,IF(I1850&lt;I$3053,I$3053,I1850))</f>
        <v>25.72</v>
      </c>
      <c r="BG1850" s="6">
        <f>IF(BE1850&gt;0, BF1850/BE1850,0)</f>
        <v>0</v>
      </c>
      <c r="BH1850" s="26">
        <f>BG1850/BG$3049</f>
        <v>0</v>
      </c>
      <c r="BI1850" s="26">
        <f>IF(AV1850&gt;AV$3054,AV$3054,IF(AV1850&lt;AV$3053,AV$3053,AV1850))</f>
        <v>0</v>
      </c>
      <c r="BJ1850" s="6">
        <f>IF(BI1850&gt;0, BF1850/BI1850,0)</f>
        <v>0</v>
      </c>
      <c r="BK1850" s="26">
        <f>BJ1850/BJ$3049</f>
        <v>0</v>
      </c>
      <c r="BL1850" s="6">
        <f>IF(_xlfn.NUMBERVALUE(AL1850),IF(ABS(AL1850)&lt;1,1-ABS(AL1850),0),0)</f>
        <v>0.39</v>
      </c>
      <c r="BM1850" s="6">
        <f>IF(F1850&gt;F$3054,F$3054,IF(F1850&lt;F$3053,F$3053,F1850))</f>
        <v>15.33</v>
      </c>
      <c r="BN1850" s="6">
        <f>IF(BM1850&gt;0, BM1850/BM$3049, BM1850/BM$3050*-1)</f>
        <v>1.9366636152086596E-2</v>
      </c>
      <c r="BO1850" s="6">
        <f>IF(O1850&gt;O$3054,O$3054,IF(O1850&lt;O$3053,O$3053,O1850))</f>
        <v>3.68</v>
      </c>
      <c r="BP1850" s="26">
        <f>BO1850/BO$3049</f>
        <v>3.4700972730103766E-2</v>
      </c>
      <c r="BQ1850" s="26">
        <f>IF(OR(BD1850=0, BH1850=0,BN1850=0,BP1850=0), 0,BD1850+BH1850+BK1850+BL1850+BN1850+BP1850)</f>
        <v>0</v>
      </c>
      <c r="BR1850" s="6">
        <f>IF(D1850&gt;0,C1850/D1850,0)</f>
        <v>3.8617886178861791E-2</v>
      </c>
    </row>
    <row r="1851" spans="1:70" x14ac:dyDescent="0.2">
      <c r="A1851" s="15" t="s">
        <v>3581</v>
      </c>
      <c r="B1851" s="15" t="s">
        <v>3582</v>
      </c>
      <c r="C1851" s="15">
        <v>5.95</v>
      </c>
      <c r="D1851" s="15">
        <v>84.15</v>
      </c>
      <c r="E1851" s="15">
        <v>77.66</v>
      </c>
      <c r="F1851" s="15">
        <v>11.06</v>
      </c>
      <c r="G1851" s="15">
        <v>1.77</v>
      </c>
      <c r="H1851" s="21">
        <v>28640000000</v>
      </c>
      <c r="I1851" s="15">
        <v>14.14</v>
      </c>
      <c r="J1851" s="15">
        <v>1.9</v>
      </c>
      <c r="K1851" s="15">
        <v>1.9</v>
      </c>
      <c r="L1851" s="15">
        <v>4</v>
      </c>
      <c r="M1851" s="15">
        <v>4.3</v>
      </c>
      <c r="N1851" s="15">
        <v>4.3</v>
      </c>
      <c r="O1851" s="15">
        <v>5.14</v>
      </c>
      <c r="P1851" s="16">
        <v>1228</v>
      </c>
      <c r="Q1851" s="15">
        <v>47.2</v>
      </c>
      <c r="R1851" s="15">
        <v>28.72</v>
      </c>
      <c r="S1851" s="15"/>
      <c r="T1851" s="15"/>
      <c r="U1851" s="15"/>
      <c r="V1851" s="15">
        <v>39.619999999999997</v>
      </c>
      <c r="W1851" s="15">
        <v>32.4</v>
      </c>
      <c r="X1851" s="15">
        <v>455.77</v>
      </c>
      <c r="Y1851" s="15">
        <v>419.27</v>
      </c>
      <c r="Z1851" s="15">
        <v>515.71</v>
      </c>
      <c r="AA1851" s="15">
        <v>419.27</v>
      </c>
      <c r="AB1851" s="15"/>
      <c r="AC1851" s="15"/>
      <c r="AD1851" s="15"/>
      <c r="AE1851" s="15"/>
      <c r="AF1851" s="15">
        <v>1.02</v>
      </c>
      <c r="AG1851" s="15">
        <v>0.81</v>
      </c>
      <c r="AH1851" s="15">
        <v>1.0900000000000001</v>
      </c>
      <c r="AI1851" s="15">
        <v>13.16</v>
      </c>
      <c r="AJ1851" s="15">
        <v>9.9700000000000006</v>
      </c>
      <c r="AK1851" s="15">
        <v>13.44</v>
      </c>
      <c r="AL1851" s="15">
        <v>0.97</v>
      </c>
      <c r="AM1851" s="15">
        <v>316.32</v>
      </c>
      <c r="AN1851" s="15"/>
      <c r="AO1851" s="15">
        <v>35.25</v>
      </c>
      <c r="AP1851" s="15">
        <v>25.26</v>
      </c>
      <c r="AQ1851" s="15">
        <v>17.940000000000001</v>
      </c>
      <c r="AR1851" s="15">
        <v>15.33</v>
      </c>
      <c r="AS1851" s="15">
        <v>0.59</v>
      </c>
      <c r="AT1851" s="15">
        <v>5.7</v>
      </c>
      <c r="AU1851" s="15">
        <v>15.47</v>
      </c>
      <c r="AV1851" s="15">
        <v>4.01</v>
      </c>
      <c r="AW1851" s="15">
        <v>2490000</v>
      </c>
      <c r="AX1851" s="16">
        <v>773115</v>
      </c>
      <c r="AZ1851" s="6">
        <f>IF(D1851&gt;0,H1851/D1851,0)</f>
        <v>340344622.69756383</v>
      </c>
      <c r="BA1851" s="6">
        <f>AZ1851*Q1851</f>
        <v>16064266191.325014</v>
      </c>
      <c r="BB1851" s="6">
        <f>IF(C1851&gt;C$3054,C$3054,IF(C1851&lt;C$3053,C$3053,C1851))</f>
        <v>4.0418200963864095</v>
      </c>
      <c r="BC1851" s="6">
        <f>IF(BB1851&gt;0,(D1851/15)-BB1851,0)</f>
        <v>1.5681799036135908</v>
      </c>
      <c r="BD1851" s="6">
        <f>BC1851/BC$3049</f>
        <v>0.30199895434848967</v>
      </c>
      <c r="BE1851" s="15">
        <f>IF(AU1851&gt;AU$3054,AU$3054,IF(AU1851&lt;AU$3053,AU$3053,AU1851))</f>
        <v>15.47</v>
      </c>
      <c r="BF1851" s="15">
        <f>IF(I1851&gt;I$3054,I$3054,IF(I1851&lt;I$3053,I$3053,I1851))</f>
        <v>14.14</v>
      </c>
      <c r="BG1851" s="6">
        <f>IF(BE1851&gt;0, BF1851/BE1851,0)</f>
        <v>0.91402714932126694</v>
      </c>
      <c r="BH1851" s="26">
        <f>BG1851/BG$3049</f>
        <v>8.7887225896275667E-4</v>
      </c>
      <c r="BI1851" s="26">
        <f>IF(AV1851&gt;AV$3054,AV$3054,IF(AV1851&lt;AV$3053,AV$3053,AV1851))</f>
        <v>4.01</v>
      </c>
      <c r="BJ1851" s="6">
        <f>IF(BI1851&gt;0, BF1851/BI1851,0)</f>
        <v>3.526184538653367</v>
      </c>
      <c r="BK1851" s="26">
        <f>BJ1851/BJ$3049</f>
        <v>5.9463482945250707E-3</v>
      </c>
      <c r="BL1851" s="6">
        <f>IF(_xlfn.NUMBERVALUE(AL1851),IF(ABS(AL1851)&lt;1,1-ABS(AL1851),0),0)</f>
        <v>3.0000000000000027E-2</v>
      </c>
      <c r="BM1851" s="6">
        <f>IF(F1851&gt;F$3054,F$3054,IF(F1851&lt;F$3053,F$3053,F1851))</f>
        <v>11.06</v>
      </c>
      <c r="BN1851" s="6">
        <f>IF(BM1851&gt;0, BM1851/BM$3049, BM1851/BM$3050*-1)</f>
        <v>1.3972276310637818E-2</v>
      </c>
      <c r="BO1851" s="6">
        <f>IF(O1851&gt;O$3054,O$3054,IF(O1851&lt;O$3053,O$3053,O1851))</f>
        <v>5.14</v>
      </c>
      <c r="BP1851" s="26">
        <f>BO1851/BO$3049</f>
        <v>4.8468206476286232E-2</v>
      </c>
      <c r="BQ1851" s="26">
        <f>IF(OR(BD1851=0, BH1851=0,BN1851=0,BP1851=0), 0,BD1851+BH1851+BK1851+BL1851+BN1851+BP1851)</f>
        <v>0.40126465768890157</v>
      </c>
      <c r="BR1851" s="6">
        <f>IF(D1851&gt;0,C1851/D1851,0)</f>
        <v>7.0707070707070704E-2</v>
      </c>
    </row>
    <row r="1852" spans="1:70" x14ac:dyDescent="0.2">
      <c r="A1852" s="15" t="s">
        <v>3795</v>
      </c>
      <c r="B1852" s="15" t="s">
        <v>3796</v>
      </c>
      <c r="C1852" s="15">
        <v>0.03</v>
      </c>
      <c r="D1852" s="15">
        <v>0.13</v>
      </c>
      <c r="E1852" s="15">
        <v>0.13</v>
      </c>
      <c r="F1852" s="15">
        <v>30</v>
      </c>
      <c r="G1852" s="15">
        <v>1.26</v>
      </c>
      <c r="H1852" s="21">
        <v>52640000</v>
      </c>
      <c r="I1852" s="15">
        <v>4.24</v>
      </c>
      <c r="J1852" s="15">
        <v>0</v>
      </c>
      <c r="K1852" s="15">
        <v>0.01</v>
      </c>
      <c r="L1852" s="15">
        <v>0</v>
      </c>
      <c r="M1852" s="15">
        <v>0.01</v>
      </c>
      <c r="N1852" s="15">
        <v>0.01</v>
      </c>
      <c r="O1852" s="15">
        <v>7.69</v>
      </c>
      <c r="P1852" s="15"/>
      <c r="Q1852" s="15">
        <v>0.1</v>
      </c>
      <c r="R1852" s="15">
        <v>0.01</v>
      </c>
      <c r="S1852" s="15">
        <v>1.4</v>
      </c>
      <c r="T1852" s="15">
        <v>2.39</v>
      </c>
      <c r="U1852" s="15">
        <v>10.23</v>
      </c>
      <c r="V1852" s="15">
        <v>9.58</v>
      </c>
      <c r="W1852" s="15">
        <v>17.18</v>
      </c>
      <c r="X1852" s="15">
        <v>3.13</v>
      </c>
      <c r="Y1852" s="15">
        <v>14.78</v>
      </c>
      <c r="Z1852" s="15">
        <v>12.54</v>
      </c>
      <c r="AA1852" s="15">
        <v>24.82</v>
      </c>
      <c r="AB1852" s="15">
        <v>42.25</v>
      </c>
      <c r="AC1852" s="15">
        <v>26.49</v>
      </c>
      <c r="AD1852" s="15">
        <v>11.59</v>
      </c>
      <c r="AE1852" s="15">
        <v>32.049999999999997</v>
      </c>
      <c r="AF1852" s="15">
        <v>20.86</v>
      </c>
      <c r="AG1852" s="15">
        <v>9.1</v>
      </c>
      <c r="AH1852" s="15">
        <v>23.56</v>
      </c>
      <c r="AI1852" s="15">
        <v>29.54</v>
      </c>
      <c r="AJ1852" s="15">
        <v>11.76</v>
      </c>
      <c r="AK1852" s="15">
        <v>33.76</v>
      </c>
      <c r="AL1852" s="15">
        <v>1.62</v>
      </c>
      <c r="AM1852" s="15">
        <v>138.09</v>
      </c>
      <c r="AN1852" s="15">
        <v>56.7</v>
      </c>
      <c r="AO1852" s="15">
        <v>52.21</v>
      </c>
      <c r="AP1852" s="15">
        <v>39.35</v>
      </c>
      <c r="AQ1852" s="15">
        <v>31.37</v>
      </c>
      <c r="AR1852" s="15"/>
      <c r="AS1852" s="15">
        <v>149.31</v>
      </c>
      <c r="AT1852" s="15">
        <v>45.88</v>
      </c>
      <c r="AU1852" s="15"/>
      <c r="AV1852" s="15"/>
      <c r="AW1852" s="15">
        <v>0</v>
      </c>
      <c r="AX1852" s="16">
        <v>142097</v>
      </c>
      <c r="AZ1852" s="6">
        <f>IF(D1852&gt;0,H1852/D1852,0)</f>
        <v>404923076.92307693</v>
      </c>
      <c r="BA1852" s="6">
        <f>AZ1852*Q1852</f>
        <v>40492307.692307696</v>
      </c>
      <c r="BB1852" s="6">
        <f>IF(C1852&gt;C$3054,C$3054,IF(C1852&lt;C$3053,C$3053,C1852))</f>
        <v>0.03</v>
      </c>
      <c r="BC1852" s="6">
        <f>IF(BB1852&gt;0,(D1852/15)-BB1852,0)</f>
        <v>-2.1333333333333333E-2</v>
      </c>
      <c r="BD1852" s="6">
        <f>BC1852/BC$3049</f>
        <v>-4.1083579406855824E-3</v>
      </c>
      <c r="BE1852" s="15">
        <f>IF(AU1852&gt;AU$3054,AU$3054,IF(AU1852&lt;AU$3053,AU$3053,AU1852))</f>
        <v>0</v>
      </c>
      <c r="BF1852" s="15">
        <f>IF(I1852&gt;I$3054,I$3054,IF(I1852&lt;I$3053,I$3053,I1852))</f>
        <v>4.24</v>
      </c>
      <c r="BG1852" s="6">
        <f>IF(BE1852&gt;0, BF1852/BE1852,0)</f>
        <v>0</v>
      </c>
      <c r="BH1852" s="26">
        <f>BG1852/BG$3049</f>
        <v>0</v>
      </c>
      <c r="BI1852" s="26">
        <f>IF(AV1852&gt;AV$3054,AV$3054,IF(AV1852&lt;AV$3053,AV$3053,AV1852))</f>
        <v>0</v>
      </c>
      <c r="BJ1852" s="6">
        <f>IF(BI1852&gt;0, BF1852/BI1852,0)</f>
        <v>0</v>
      </c>
      <c r="BK1852" s="26">
        <f>BJ1852/BJ$3049</f>
        <v>0</v>
      </c>
      <c r="BL1852" s="6">
        <f>IF(_xlfn.NUMBERVALUE(AL1852),IF(ABS(AL1852)&lt;1,1-ABS(AL1852),0),0)</f>
        <v>0</v>
      </c>
      <c r="BM1852" s="6">
        <f>IF(F1852&gt;F$3054,F$3054,IF(F1852&lt;F$3053,F$3053,F1852))</f>
        <v>30</v>
      </c>
      <c r="BN1852" s="6">
        <f>IF(BM1852&gt;0, BM1852/BM$3049, BM1852/BM$3050*-1)</f>
        <v>3.7899483663574547E-2</v>
      </c>
      <c r="BO1852" s="6">
        <f>IF(O1852&gt;O$3054,O$3054,IF(O1852&lt;O$3053,O$3053,O1852))</f>
        <v>7.69</v>
      </c>
      <c r="BP1852" s="26">
        <f>BO1852/BO$3049</f>
        <v>7.2513717471330966E-2</v>
      </c>
      <c r="BQ1852" s="26">
        <f>IF(OR(BD1852=0, BH1852=0,BN1852=0,BP1852=0), 0,BD1852+BH1852+BK1852+BL1852+BN1852+BP1852)</f>
        <v>0</v>
      </c>
      <c r="BR1852" s="6">
        <f>IF(D1852&gt;0,C1852/D1852,0)</f>
        <v>0.23076923076923075</v>
      </c>
    </row>
    <row r="1853" spans="1:70" x14ac:dyDescent="0.2">
      <c r="A1853" s="15" t="s">
        <v>3870</v>
      </c>
      <c r="B1853" s="15" t="s">
        <v>3871</v>
      </c>
      <c r="C1853" s="15">
        <v>0</v>
      </c>
      <c r="D1853" s="15">
        <v>0.01</v>
      </c>
      <c r="E1853" s="15">
        <v>0.01</v>
      </c>
      <c r="F1853" s="15">
        <v>0</v>
      </c>
      <c r="G1853" s="15">
        <v>4.79</v>
      </c>
      <c r="H1853" s="21">
        <v>9750000</v>
      </c>
      <c r="I1853" s="15"/>
      <c r="J1853" s="15">
        <v>0</v>
      </c>
      <c r="K1853" s="15"/>
      <c r="L1853" s="15">
        <v>0</v>
      </c>
      <c r="M1853" s="15"/>
      <c r="N1853" s="15">
        <v>0</v>
      </c>
      <c r="O1853" s="15"/>
      <c r="P1853" s="15"/>
      <c r="Q1853" s="15">
        <v>0</v>
      </c>
      <c r="R1853" s="15">
        <v>0</v>
      </c>
      <c r="S1853" s="15">
        <v>6.2</v>
      </c>
      <c r="T1853" s="15">
        <v>0</v>
      </c>
      <c r="U1853" s="15">
        <v>0</v>
      </c>
      <c r="V1853" s="15">
        <v>0</v>
      </c>
      <c r="W1853" s="15">
        <v>0</v>
      </c>
      <c r="X1853" s="15">
        <v>0</v>
      </c>
      <c r="Y1853" s="15">
        <v>0</v>
      </c>
      <c r="Z1853" s="15">
        <v>0</v>
      </c>
      <c r="AA1853" s="15">
        <v>0</v>
      </c>
      <c r="AB1853" s="15"/>
      <c r="AC1853" s="15">
        <v>-106.53</v>
      </c>
      <c r="AD1853" s="15">
        <v>-229.06</v>
      </c>
      <c r="AE1853" s="15">
        <v>-106.53</v>
      </c>
      <c r="AF1853" s="15">
        <v>-94.54</v>
      </c>
      <c r="AG1853" s="15">
        <v>-148.79</v>
      </c>
      <c r="AH1853" s="15">
        <v>-94.54</v>
      </c>
      <c r="AI1853" s="15">
        <v>-106.53</v>
      </c>
      <c r="AJ1853" s="15">
        <v>-229.06</v>
      </c>
      <c r="AK1853" s="15">
        <v>-106.53</v>
      </c>
      <c r="AL1853" s="15">
        <v>3.27</v>
      </c>
      <c r="AM1853" s="16">
        <v>1108</v>
      </c>
      <c r="AN1853" s="15"/>
      <c r="AO1853" s="16">
        <v>-16001.19</v>
      </c>
      <c r="AP1853" s="16">
        <v>-16073.41</v>
      </c>
      <c r="AQ1853" s="16">
        <v>-11181.13</v>
      </c>
      <c r="AR1853" s="15"/>
      <c r="AS1853" s="15">
        <v>-24.29</v>
      </c>
      <c r="AT1853" s="15">
        <v>-13.18</v>
      </c>
      <c r="AU1853" s="15"/>
      <c r="AV1853" s="15"/>
      <c r="AW1853" s="15">
        <v>6700000</v>
      </c>
      <c r="AX1853" s="15">
        <v>7420000</v>
      </c>
      <c r="AZ1853" s="6">
        <f>IF(D1853&gt;0,H1853/D1853,0)</f>
        <v>975000000</v>
      </c>
      <c r="BA1853" s="6">
        <f>AZ1853*Q1853</f>
        <v>0</v>
      </c>
      <c r="BB1853" s="6">
        <f>IF(C1853&gt;C$3054,C$3054,IF(C1853&lt;C$3053,C$3053,C1853))</f>
        <v>0</v>
      </c>
      <c r="BC1853" s="6">
        <f>IF(BB1853&gt;0,(D1853/15)-BB1853,0)</f>
        <v>0</v>
      </c>
      <c r="BD1853" s="6">
        <f>BC1853/BC$3049</f>
        <v>0</v>
      </c>
      <c r="BE1853" s="15">
        <f>IF(AU1853&gt;AU$3054,AU$3054,IF(AU1853&lt;AU$3053,AU$3053,AU1853))</f>
        <v>0</v>
      </c>
      <c r="BF1853" s="15">
        <f>IF(I1853&gt;I$3054,I$3054,IF(I1853&lt;I$3053,I$3053,I1853))</f>
        <v>0</v>
      </c>
      <c r="BG1853" s="6">
        <f>IF(BE1853&gt;0, BF1853/BE1853,0)</f>
        <v>0</v>
      </c>
      <c r="BH1853" s="26">
        <f>BG1853/BG$3049</f>
        <v>0</v>
      </c>
      <c r="BI1853" s="26">
        <f>IF(AV1853&gt;AV$3054,AV$3054,IF(AV1853&lt;AV$3053,AV$3053,AV1853))</f>
        <v>0</v>
      </c>
      <c r="BJ1853" s="6">
        <f>IF(BI1853&gt;0, BF1853/BI1853,0)</f>
        <v>0</v>
      </c>
      <c r="BK1853" s="26">
        <f>BJ1853/BJ$3049</f>
        <v>0</v>
      </c>
      <c r="BL1853" s="6">
        <f>IF(_xlfn.NUMBERVALUE(AL1853),IF(ABS(AL1853)&lt;1,1-ABS(AL1853),0),0)</f>
        <v>0</v>
      </c>
      <c r="BM1853" s="6">
        <f>IF(F1853&gt;F$3054,F$3054,IF(F1853&lt;F$3053,F$3053,F1853))</f>
        <v>0</v>
      </c>
      <c r="BN1853" s="6">
        <f>IF(BM1853&gt;0, BM1853/BM$3049, BM1853/BM$3050*-1)</f>
        <v>0</v>
      </c>
      <c r="BO1853" s="6">
        <f>IF(O1853&gt;O$3054,O$3054,IF(O1853&lt;O$3053,O$3053,O1853))</f>
        <v>0</v>
      </c>
      <c r="BP1853" s="26">
        <f>BO1853/BO$3049</f>
        <v>0</v>
      </c>
      <c r="BQ1853" s="26">
        <f>IF(OR(BD1853=0, BH1853=0,BN1853=0,BP1853=0), 0,BD1853+BH1853+BK1853+BL1853+BN1853+BP1853)</f>
        <v>0</v>
      </c>
      <c r="BR1853" s="6">
        <f>IF(D1853&gt;0,C1853/D1853,0)</f>
        <v>0</v>
      </c>
    </row>
    <row r="1854" spans="1:70" x14ac:dyDescent="0.2">
      <c r="A1854" s="15" t="s">
        <v>3882</v>
      </c>
      <c r="B1854" s="15" t="s">
        <v>3883</v>
      </c>
      <c r="C1854" s="15"/>
      <c r="D1854" s="15">
        <v>1.28</v>
      </c>
      <c r="E1854" s="15"/>
      <c r="F1854" s="15"/>
      <c r="G1854" s="15">
        <v>3.68</v>
      </c>
      <c r="H1854" s="21">
        <v>111470000</v>
      </c>
      <c r="I1854" s="15"/>
      <c r="J1854" s="15"/>
      <c r="K1854" s="15"/>
      <c r="L1854" s="15">
        <v>0</v>
      </c>
      <c r="M1854" s="15"/>
      <c r="N1854" s="15"/>
      <c r="O1854" s="15"/>
      <c r="P1854" s="15"/>
      <c r="Q1854" s="15">
        <v>0.34</v>
      </c>
      <c r="R1854" s="15">
        <v>0.03</v>
      </c>
      <c r="S1854" s="15">
        <v>2.5</v>
      </c>
      <c r="T1854" s="15">
        <v>42.48</v>
      </c>
      <c r="U1854" s="15"/>
      <c r="V1854" s="15">
        <v>47.59</v>
      </c>
      <c r="W1854" s="15"/>
      <c r="X1854" s="15">
        <v>97.65</v>
      </c>
      <c r="Y1854" s="15"/>
      <c r="Z1854" s="15">
        <v>109.4</v>
      </c>
      <c r="AA1854" s="15"/>
      <c r="AB1854" s="15">
        <v>3.71</v>
      </c>
      <c r="AC1854" s="15"/>
      <c r="AD1854" s="15"/>
      <c r="AE1854" s="15"/>
      <c r="AF1854" s="15"/>
      <c r="AG1854" s="15"/>
      <c r="AH1854" s="15"/>
      <c r="AI1854" s="15"/>
      <c r="AJ1854" s="15"/>
      <c r="AK1854" s="15"/>
      <c r="AL1854" s="15"/>
      <c r="AM1854" s="15">
        <v>67.28</v>
      </c>
      <c r="AN1854" s="15"/>
      <c r="AO1854" s="15"/>
      <c r="AP1854" s="15"/>
      <c r="AQ1854" s="15"/>
      <c r="AR1854" s="15"/>
      <c r="AS1854" s="15"/>
      <c r="AT1854" s="15"/>
      <c r="AU1854" s="15"/>
      <c r="AV1854" s="15"/>
      <c r="AW1854" s="16">
        <v>807132</v>
      </c>
      <c r="AX1854" s="16">
        <v>584137</v>
      </c>
      <c r="AZ1854" s="6">
        <f>IF(D1854&gt;0,H1854/D1854,0)</f>
        <v>87085937.5</v>
      </c>
      <c r="BA1854" s="6">
        <f>AZ1854*Q1854</f>
        <v>29609218.750000004</v>
      </c>
      <c r="BB1854" s="6">
        <f>IF(C1854&gt;C$3054,C$3054,IF(C1854&lt;C$3053,C$3053,C1854))</f>
        <v>0</v>
      </c>
      <c r="BC1854" s="6">
        <f>IF(BB1854&gt;0,(D1854/15)-BB1854,0)</f>
        <v>0</v>
      </c>
      <c r="BD1854" s="6">
        <f>BC1854/BC$3049</f>
        <v>0</v>
      </c>
      <c r="BE1854" s="15">
        <f>IF(AU1854&gt;AU$3054,AU$3054,IF(AU1854&lt;AU$3053,AU$3053,AU1854))</f>
        <v>0</v>
      </c>
      <c r="BF1854" s="15">
        <f>IF(I1854&gt;I$3054,I$3054,IF(I1854&lt;I$3053,I$3053,I1854))</f>
        <v>0</v>
      </c>
      <c r="BG1854" s="6">
        <f>IF(BE1854&gt;0, BF1854/BE1854,0)</f>
        <v>0</v>
      </c>
      <c r="BH1854" s="26">
        <f>BG1854/BG$3049</f>
        <v>0</v>
      </c>
      <c r="BI1854" s="26">
        <f>IF(AV1854&gt;AV$3054,AV$3054,IF(AV1854&lt;AV$3053,AV$3053,AV1854))</f>
        <v>0</v>
      </c>
      <c r="BJ1854" s="6">
        <f>IF(BI1854&gt;0, BF1854/BI1854,0)</f>
        <v>0</v>
      </c>
      <c r="BK1854" s="26">
        <f>BJ1854/BJ$3049</f>
        <v>0</v>
      </c>
      <c r="BL1854" s="6">
        <f>IF(_xlfn.NUMBERVALUE(AL1854),IF(ABS(AL1854)&lt;1,1-ABS(AL1854),0),0)</f>
        <v>0</v>
      </c>
      <c r="BM1854" s="6">
        <f>IF(F1854&gt;F$3054,F$3054,IF(F1854&lt;F$3053,F$3053,F1854))</f>
        <v>0</v>
      </c>
      <c r="BN1854" s="6">
        <f>IF(BM1854&gt;0, BM1854/BM$3049, BM1854/BM$3050*-1)</f>
        <v>0</v>
      </c>
      <c r="BO1854" s="6">
        <f>IF(O1854&gt;O$3054,O$3054,IF(O1854&lt;O$3053,O$3053,O1854))</f>
        <v>0</v>
      </c>
      <c r="BP1854" s="26">
        <f>BO1854/BO$3049</f>
        <v>0</v>
      </c>
      <c r="BQ1854" s="26">
        <f>IF(OR(BD1854=0, BH1854=0,BN1854=0,BP1854=0), 0,BD1854+BH1854+BK1854+BL1854+BN1854+BP1854)</f>
        <v>0</v>
      </c>
      <c r="BR1854" s="6">
        <f>IF(D1854&gt;0,C1854/D1854,0)</f>
        <v>0</v>
      </c>
    </row>
    <row r="1855" spans="1:70" x14ac:dyDescent="0.2">
      <c r="A1855" s="15" t="s">
        <v>5278</v>
      </c>
      <c r="B1855" s="15" t="s">
        <v>5279</v>
      </c>
      <c r="C1855" s="15">
        <v>-0.04</v>
      </c>
      <c r="D1855" s="15">
        <v>0</v>
      </c>
      <c r="E1855" s="15">
        <v>0.01</v>
      </c>
      <c r="F1855" s="15">
        <v>45.45</v>
      </c>
      <c r="G1855" s="15">
        <v>7.65</v>
      </c>
      <c r="H1855" s="21"/>
      <c r="I1855" s="15"/>
      <c r="J1855" s="15">
        <v>0</v>
      </c>
      <c r="K1855" s="15"/>
      <c r="L1855" s="15">
        <v>0</v>
      </c>
      <c r="M1855" s="15"/>
      <c r="N1855" s="15">
        <v>0</v>
      </c>
      <c r="O1855" s="15"/>
      <c r="P1855" s="15"/>
      <c r="Q1855" s="15">
        <v>0</v>
      </c>
      <c r="R1855" s="15">
        <v>0</v>
      </c>
      <c r="S1855" s="15">
        <v>0.05</v>
      </c>
      <c r="T1855" s="15">
        <v>2.36</v>
      </c>
      <c r="U1855" s="15">
        <v>2.36</v>
      </c>
      <c r="V1855" s="15">
        <v>54.57</v>
      </c>
      <c r="W1855" s="15">
        <v>54.57</v>
      </c>
      <c r="X1855" s="15">
        <v>9.7899999999999991</v>
      </c>
      <c r="Y1855" s="15">
        <v>9.7899999999999991</v>
      </c>
      <c r="Z1855" s="15">
        <v>225.95</v>
      </c>
      <c r="AA1855" s="15">
        <v>225.95</v>
      </c>
      <c r="AB1855" s="15">
        <v>-4.17</v>
      </c>
      <c r="AC1855" s="15">
        <v>-78.010000000000005</v>
      </c>
      <c r="AD1855" s="15">
        <v>-89.5</v>
      </c>
      <c r="AE1855" s="15">
        <v>-78.010000000000005</v>
      </c>
      <c r="AF1855" s="15">
        <v>-37.82</v>
      </c>
      <c r="AG1855" s="15">
        <v>-52.97</v>
      </c>
      <c r="AH1855" s="15">
        <v>-37.82</v>
      </c>
      <c r="AI1855" s="15">
        <v>-191.75</v>
      </c>
      <c r="AJ1855" s="15">
        <v>-108.81</v>
      </c>
      <c r="AK1855" s="15">
        <v>-191.75</v>
      </c>
      <c r="AL1855" s="15">
        <v>-1.71</v>
      </c>
      <c r="AM1855" s="15">
        <v>438.25</v>
      </c>
      <c r="AN1855" s="15"/>
      <c r="AO1855" s="15"/>
      <c r="AP1855" s="15"/>
      <c r="AQ1855" s="15"/>
      <c r="AR1855" s="15"/>
      <c r="AS1855" s="15"/>
      <c r="AT1855" s="15"/>
      <c r="AU1855" s="15"/>
      <c r="AV1855" s="15"/>
      <c r="AW1855" s="15">
        <v>0</v>
      </c>
      <c r="AX1855" s="16">
        <v>2749</v>
      </c>
      <c r="AZ1855" s="6">
        <f>IF(D1855&gt;0,H1855/D1855,0)</f>
        <v>0</v>
      </c>
      <c r="BA1855" s="6">
        <f>AZ1855*Q1855</f>
        <v>0</v>
      </c>
      <c r="BB1855" s="6">
        <f>IF(C1855&gt;C$3054,C$3054,IF(C1855&lt;C$3053,C$3053,C1855))</f>
        <v>-0.04</v>
      </c>
      <c r="BC1855" s="6">
        <f>IF(BB1855&gt;0,(D1855/15)-BB1855,0)</f>
        <v>0</v>
      </c>
      <c r="BD1855" s="6">
        <f>BC1855/BC$3049</f>
        <v>0</v>
      </c>
      <c r="BE1855" s="15">
        <f>IF(AU1855&gt;AU$3054,AU$3054,IF(AU1855&lt;AU$3053,AU$3053,AU1855))</f>
        <v>0</v>
      </c>
      <c r="BF1855" s="15">
        <f>IF(I1855&gt;I$3054,I$3054,IF(I1855&lt;I$3053,I$3053,I1855))</f>
        <v>0</v>
      </c>
      <c r="BG1855" s="6">
        <f>IF(BE1855&gt;0, BF1855/BE1855,0)</f>
        <v>0</v>
      </c>
      <c r="BH1855" s="26">
        <f>BG1855/BG$3049</f>
        <v>0</v>
      </c>
      <c r="BI1855" s="26">
        <f>IF(AV1855&gt;AV$3054,AV$3054,IF(AV1855&lt;AV$3053,AV$3053,AV1855))</f>
        <v>0</v>
      </c>
      <c r="BJ1855" s="6">
        <f>IF(BI1855&gt;0, BF1855/BI1855,0)</f>
        <v>0</v>
      </c>
      <c r="BK1855" s="26">
        <f>BJ1855/BJ$3049</f>
        <v>0</v>
      </c>
      <c r="BL1855" s="6">
        <f>IF(_xlfn.NUMBERVALUE(AL1855),IF(ABS(AL1855)&lt;1,1-ABS(AL1855),0),0)</f>
        <v>0</v>
      </c>
      <c r="BM1855" s="6">
        <f>IF(F1855&gt;F$3054,F$3054,IF(F1855&lt;F$3053,F$3053,F1855))</f>
        <v>45.45</v>
      </c>
      <c r="BN1855" s="6">
        <f>IF(BM1855&gt;0, BM1855/BM$3049, BM1855/BM$3050*-1)</f>
        <v>5.7417717750315449E-2</v>
      </c>
      <c r="BO1855" s="6">
        <f>IF(O1855&gt;O$3054,O$3054,IF(O1855&lt;O$3053,O$3053,O1855))</f>
        <v>0</v>
      </c>
      <c r="BP1855" s="26">
        <f>BO1855/BO$3049</f>
        <v>0</v>
      </c>
      <c r="BQ1855" s="26">
        <f>IF(OR(BD1855=0, BH1855=0,BN1855=0,BP1855=0), 0,BD1855+BH1855+BK1855+BL1855+BN1855+BP1855)</f>
        <v>0</v>
      </c>
      <c r="BR1855" s="6">
        <f>IF(D1855&gt;0,C1855/D1855,0)</f>
        <v>0</v>
      </c>
    </row>
    <row r="1856" spans="1:70" x14ac:dyDescent="0.2">
      <c r="A1856" s="15" t="s">
        <v>3537</v>
      </c>
      <c r="B1856" s="15" t="s">
        <v>3538</v>
      </c>
      <c r="C1856" s="15">
        <v>-0.39</v>
      </c>
      <c r="D1856" s="15">
        <v>0.28999999999999998</v>
      </c>
      <c r="E1856" s="15">
        <v>0.34</v>
      </c>
      <c r="F1856" s="15">
        <v>-5.17</v>
      </c>
      <c r="G1856" s="15">
        <v>0.16</v>
      </c>
      <c r="H1856" s="21">
        <v>108190000</v>
      </c>
      <c r="I1856" s="15"/>
      <c r="J1856" s="15">
        <v>0</v>
      </c>
      <c r="K1856" s="15"/>
      <c r="L1856" s="15">
        <v>0</v>
      </c>
      <c r="M1856" s="15"/>
      <c r="N1856" s="15">
        <v>0</v>
      </c>
      <c r="O1856" s="15"/>
      <c r="P1856" s="15">
        <v>4.68</v>
      </c>
      <c r="Q1856" s="15">
        <v>1.7</v>
      </c>
      <c r="R1856" s="15">
        <v>0.13</v>
      </c>
      <c r="S1856" s="15">
        <v>0.94</v>
      </c>
      <c r="T1856" s="15">
        <v>29.12</v>
      </c>
      <c r="U1856" s="15">
        <v>29.12</v>
      </c>
      <c r="V1856" s="15">
        <v>35.799999999999997</v>
      </c>
      <c r="W1856" s="15">
        <v>35.799999999999997</v>
      </c>
      <c r="X1856" s="15">
        <v>50.26</v>
      </c>
      <c r="Y1856" s="15">
        <v>50.26</v>
      </c>
      <c r="Z1856" s="15">
        <v>61.79</v>
      </c>
      <c r="AA1856" s="15">
        <v>61.79</v>
      </c>
      <c r="AB1856" s="15"/>
      <c r="AC1856" s="15">
        <v>-13.49</v>
      </c>
      <c r="AD1856" s="15">
        <v>-0.74</v>
      </c>
      <c r="AE1856" s="15">
        <v>-13.49</v>
      </c>
      <c r="AF1856" s="15">
        <v>-11.43</v>
      </c>
      <c r="AG1856" s="15">
        <v>-0.63</v>
      </c>
      <c r="AH1856" s="15">
        <v>-11.43</v>
      </c>
      <c r="AI1856" s="15">
        <v>-20.37</v>
      </c>
      <c r="AJ1856" s="15">
        <v>-1.1200000000000001</v>
      </c>
      <c r="AK1856" s="15">
        <v>-20.37</v>
      </c>
      <c r="AL1856" s="15">
        <v>1.02</v>
      </c>
      <c r="AM1856" s="15">
        <v>267.35000000000002</v>
      </c>
      <c r="AN1856" s="15">
        <v>-0.87</v>
      </c>
      <c r="AO1856" s="15">
        <v>15.66</v>
      </c>
      <c r="AP1856" s="15">
        <v>-31.64</v>
      </c>
      <c r="AQ1856" s="15">
        <v>-29.86</v>
      </c>
      <c r="AR1856" s="15"/>
      <c r="AS1856" s="15">
        <v>10.77</v>
      </c>
      <c r="AT1856" s="15">
        <v>21.85</v>
      </c>
      <c r="AU1856" s="15"/>
      <c r="AV1856" s="15"/>
      <c r="AW1856" s="16">
        <v>430553</v>
      </c>
      <c r="AX1856" s="16">
        <v>294368</v>
      </c>
      <c r="AZ1856" s="6">
        <f>IF(D1856&gt;0,H1856/D1856,0)</f>
        <v>373068965.51724142</v>
      </c>
      <c r="BA1856" s="6">
        <f>AZ1856*Q1856</f>
        <v>634217241.37931037</v>
      </c>
      <c r="BB1856" s="6">
        <f>IF(C1856&gt;C$3054,C$3054,IF(C1856&lt;C$3053,C$3053,C1856))</f>
        <v>-0.39</v>
      </c>
      <c r="BC1856" s="6">
        <f>IF(BB1856&gt;0,(D1856/15)-BB1856,0)</f>
        <v>0</v>
      </c>
      <c r="BD1856" s="6">
        <f>BC1856/BC$3049</f>
        <v>0</v>
      </c>
      <c r="BE1856" s="15">
        <f>IF(AU1856&gt;AU$3054,AU$3054,IF(AU1856&lt;AU$3053,AU$3053,AU1856))</f>
        <v>0</v>
      </c>
      <c r="BF1856" s="15">
        <f>IF(I1856&gt;I$3054,I$3054,IF(I1856&lt;I$3053,I$3053,I1856))</f>
        <v>0</v>
      </c>
      <c r="BG1856" s="6">
        <f>IF(BE1856&gt;0, BF1856/BE1856,0)</f>
        <v>0</v>
      </c>
      <c r="BH1856" s="26">
        <f>BG1856/BG$3049</f>
        <v>0</v>
      </c>
      <c r="BI1856" s="26">
        <f>IF(AV1856&gt;AV$3054,AV$3054,IF(AV1856&lt;AV$3053,AV$3053,AV1856))</f>
        <v>0</v>
      </c>
      <c r="BJ1856" s="6">
        <f>IF(BI1856&gt;0, BF1856/BI1856,0)</f>
        <v>0</v>
      </c>
      <c r="BK1856" s="26">
        <f>BJ1856/BJ$3049</f>
        <v>0</v>
      </c>
      <c r="BL1856" s="6">
        <f>IF(_xlfn.NUMBERVALUE(AL1856),IF(ABS(AL1856)&lt;1,1-ABS(AL1856),0),0)</f>
        <v>0</v>
      </c>
      <c r="BM1856" s="6">
        <f>IF(F1856&gt;F$3054,F$3054,IF(F1856&lt;F$3053,F$3053,F1856))</f>
        <v>-5.17</v>
      </c>
      <c r="BN1856" s="6">
        <f>IF(BM1856&gt;0, BM1856/BM$3049, BM1856/BM$3050*-1)</f>
        <v>-5.1980695757088281E-2</v>
      </c>
      <c r="BO1856" s="6">
        <f>IF(O1856&gt;O$3054,O$3054,IF(O1856&lt;O$3053,O$3053,O1856))</f>
        <v>0</v>
      </c>
      <c r="BP1856" s="26">
        <f>BO1856/BO$3049</f>
        <v>0</v>
      </c>
      <c r="BQ1856" s="26">
        <f>IF(OR(BD1856=0, BH1856=0,BN1856=0,BP1856=0), 0,BD1856+BH1856+BK1856+BL1856+BN1856+BP1856)</f>
        <v>0</v>
      </c>
      <c r="BR1856" s="6">
        <f>IF(D1856&gt;0,C1856/D1856,0)</f>
        <v>-1.3448275862068968</v>
      </c>
    </row>
    <row r="1857" spans="1:70" x14ac:dyDescent="0.2">
      <c r="A1857" s="15" t="s">
        <v>3583</v>
      </c>
      <c r="B1857" s="15" t="s">
        <v>3584</v>
      </c>
      <c r="C1857" s="15">
        <v>0.08</v>
      </c>
      <c r="D1857" s="15">
        <v>0.9</v>
      </c>
      <c r="E1857" s="15">
        <v>0.91</v>
      </c>
      <c r="F1857" s="15">
        <v>6.47</v>
      </c>
      <c r="G1857" s="15">
        <v>0.89</v>
      </c>
      <c r="H1857" s="21">
        <v>154760000</v>
      </c>
      <c r="I1857" s="15">
        <v>10.77</v>
      </c>
      <c r="J1857" s="15">
        <v>0</v>
      </c>
      <c r="K1857" s="15">
        <v>0.02</v>
      </c>
      <c r="L1857" s="15">
        <v>0.02</v>
      </c>
      <c r="M1857" s="15">
        <v>0.02</v>
      </c>
      <c r="N1857" s="15">
        <v>0.02</v>
      </c>
      <c r="O1857" s="15">
        <v>2.21</v>
      </c>
      <c r="P1857" s="15">
        <v>3.42</v>
      </c>
      <c r="Q1857" s="15">
        <v>1.02</v>
      </c>
      <c r="R1857" s="15">
        <v>0.1</v>
      </c>
      <c r="S1857" s="15">
        <v>1.61</v>
      </c>
      <c r="T1857" s="15">
        <v>16.420000000000002</v>
      </c>
      <c r="U1857" s="15">
        <v>16.420000000000002</v>
      </c>
      <c r="V1857" s="15">
        <v>16.420000000000002</v>
      </c>
      <c r="W1857" s="15">
        <v>16.420000000000002</v>
      </c>
      <c r="X1857" s="15">
        <v>23.36</v>
      </c>
      <c r="Y1857" s="15">
        <v>23.36</v>
      </c>
      <c r="Z1857" s="15">
        <v>23.36</v>
      </c>
      <c r="AA1857" s="15">
        <v>23.36</v>
      </c>
      <c r="AB1857" s="15">
        <v>13.94</v>
      </c>
      <c r="AC1857" s="15">
        <v>6.81</v>
      </c>
      <c r="AD1857" s="15">
        <v>6.35</v>
      </c>
      <c r="AE1857" s="15">
        <v>6.81</v>
      </c>
      <c r="AF1857" s="15">
        <v>6</v>
      </c>
      <c r="AG1857" s="15">
        <v>5.3</v>
      </c>
      <c r="AH1857" s="15">
        <v>6</v>
      </c>
      <c r="AI1857" s="15">
        <v>8.4600000000000009</v>
      </c>
      <c r="AJ1857" s="15">
        <v>7.55</v>
      </c>
      <c r="AK1857" s="15">
        <v>8.4600000000000009</v>
      </c>
      <c r="AL1857" s="15">
        <v>0.26</v>
      </c>
      <c r="AM1857" s="15">
        <v>16.98</v>
      </c>
      <c r="AN1857" s="15"/>
      <c r="AO1857" s="15">
        <v>18.98</v>
      </c>
      <c r="AP1857" s="15">
        <v>16.91</v>
      </c>
      <c r="AQ1857" s="15">
        <v>10.59</v>
      </c>
      <c r="AR1857" s="15">
        <v>20.05</v>
      </c>
      <c r="AS1857" s="15">
        <v>16.11</v>
      </c>
      <c r="AT1857" s="15">
        <v>12.5</v>
      </c>
      <c r="AU1857" s="15">
        <v>3.23</v>
      </c>
      <c r="AV1857" s="15">
        <v>1.98</v>
      </c>
      <c r="AW1857" s="16">
        <v>1000</v>
      </c>
      <c r="AX1857" s="16">
        <v>2001</v>
      </c>
      <c r="AZ1857" s="6">
        <f>IF(D1857&gt;0,H1857/D1857,0)</f>
        <v>171955555.55555555</v>
      </c>
      <c r="BA1857" s="6">
        <f>AZ1857*Q1857</f>
        <v>175394666.66666666</v>
      </c>
      <c r="BB1857" s="6">
        <f>IF(C1857&gt;C$3054,C$3054,IF(C1857&lt;C$3053,C$3053,C1857))</f>
        <v>0.08</v>
      </c>
      <c r="BC1857" s="6">
        <f>IF(BB1857&gt;0,(D1857/15)-BB1857,0)</f>
        <v>-1.9999999999999997E-2</v>
      </c>
      <c r="BD1857" s="6">
        <f>BC1857/BC$3049</f>
        <v>-3.8515855693927329E-3</v>
      </c>
      <c r="BE1857" s="15">
        <f>IF(AU1857&gt;AU$3054,AU$3054,IF(AU1857&lt;AU$3053,AU$3053,AU1857))</f>
        <v>3.23</v>
      </c>
      <c r="BF1857" s="15">
        <f>IF(I1857&gt;I$3054,I$3054,IF(I1857&lt;I$3053,I$3053,I1857))</f>
        <v>10.77</v>
      </c>
      <c r="BG1857" s="6">
        <f>IF(BE1857&gt;0, BF1857/BE1857,0)</f>
        <v>3.3343653250773992</v>
      </c>
      <c r="BH1857" s="26">
        <f>BG1857/BG$3049</f>
        <v>3.2061205048821147E-3</v>
      </c>
      <c r="BI1857" s="26">
        <f>IF(AV1857&gt;AV$3054,AV$3054,IF(AV1857&lt;AV$3053,AV$3053,AV1857))</f>
        <v>1.98</v>
      </c>
      <c r="BJ1857" s="6">
        <f>IF(BI1857&gt;0, BF1857/BI1857,0)</f>
        <v>5.4393939393939394</v>
      </c>
      <c r="BK1857" s="26">
        <f>BJ1857/BJ$3049</f>
        <v>9.1726710613725792E-3</v>
      </c>
      <c r="BL1857" s="6">
        <f>IF(_xlfn.NUMBERVALUE(AL1857),IF(ABS(AL1857)&lt;1,1-ABS(AL1857),0),0)</f>
        <v>0.74</v>
      </c>
      <c r="BM1857" s="6">
        <f>IF(F1857&gt;F$3054,F$3054,IF(F1857&lt;F$3053,F$3053,F1857))</f>
        <v>6.47</v>
      </c>
      <c r="BN1857" s="6">
        <f>IF(BM1857&gt;0, BM1857/BM$3049, BM1857/BM$3050*-1)</f>
        <v>8.1736553101109111E-3</v>
      </c>
      <c r="BO1857" s="6">
        <f>IF(O1857&gt;O$3054,O$3054,IF(O1857&lt;O$3053,O$3053,O1857))</f>
        <v>2.21</v>
      </c>
      <c r="BP1857" s="26">
        <f>BO1857/BO$3049</f>
        <v>2.0839442862372097E-2</v>
      </c>
      <c r="BQ1857" s="26">
        <f>IF(OR(BD1857=0, BH1857=0,BN1857=0,BP1857=0), 0,BD1857+BH1857+BK1857+BL1857+BN1857+BP1857)</f>
        <v>0.77754030416934494</v>
      </c>
      <c r="BR1857" s="6">
        <f>IF(D1857&gt;0,C1857/D1857,0)</f>
        <v>8.8888888888888892E-2</v>
      </c>
    </row>
    <row r="1858" spans="1:70" x14ac:dyDescent="0.2">
      <c r="A1858" s="15" t="s">
        <v>3577</v>
      </c>
      <c r="B1858" s="15" t="s">
        <v>3578</v>
      </c>
      <c r="C1858" s="15">
        <v>-0.02</v>
      </c>
      <c r="D1858" s="15">
        <v>0.09</v>
      </c>
      <c r="E1858" s="15">
        <v>0.1</v>
      </c>
      <c r="F1858" s="15">
        <v>-8.89</v>
      </c>
      <c r="G1858" s="15">
        <v>1</v>
      </c>
      <c r="H1858" s="21">
        <v>26960000</v>
      </c>
      <c r="I1858" s="15"/>
      <c r="J1858" s="15">
        <v>0</v>
      </c>
      <c r="K1858" s="15"/>
      <c r="L1858" s="15">
        <v>0</v>
      </c>
      <c r="M1858" s="15"/>
      <c r="N1858" s="15">
        <v>0</v>
      </c>
      <c r="O1858" s="15"/>
      <c r="P1858" s="15"/>
      <c r="Q1858" s="15">
        <v>0.08</v>
      </c>
      <c r="R1858" s="15">
        <v>0.01</v>
      </c>
      <c r="S1858" s="15">
        <v>32.85</v>
      </c>
      <c r="T1858" s="15">
        <v>0</v>
      </c>
      <c r="U1858" s="15">
        <v>0</v>
      </c>
      <c r="V1858" s="15">
        <v>0</v>
      </c>
      <c r="W1858" s="15">
        <v>0</v>
      </c>
      <c r="X1858" s="15">
        <v>0</v>
      </c>
      <c r="Y1858" s="15">
        <v>0</v>
      </c>
      <c r="Z1858" s="15">
        <v>0</v>
      </c>
      <c r="AA1858" s="15">
        <v>0</v>
      </c>
      <c r="AB1858" s="15"/>
      <c r="AC1858" s="15">
        <v>-22.95</v>
      </c>
      <c r="AD1858" s="15">
        <v>-25.93</v>
      </c>
      <c r="AE1858" s="15">
        <v>-22.95</v>
      </c>
      <c r="AF1858" s="15">
        <v>-22.57</v>
      </c>
      <c r="AG1858" s="15">
        <v>-25.23</v>
      </c>
      <c r="AH1858" s="15">
        <v>-22.57</v>
      </c>
      <c r="AI1858" s="15">
        <v>-22.95</v>
      </c>
      <c r="AJ1858" s="15">
        <v>-26.04</v>
      </c>
      <c r="AK1858" s="15">
        <v>-22.95</v>
      </c>
      <c r="AL1858" s="15">
        <v>1.44</v>
      </c>
      <c r="AM1858" s="15">
        <v>123.07</v>
      </c>
      <c r="AN1858" s="15"/>
      <c r="AO1858" s="16">
        <v>-1912.32</v>
      </c>
      <c r="AP1858" s="16">
        <v>-6796.88</v>
      </c>
      <c r="AQ1858" s="16">
        <v>-4582.4399999999996</v>
      </c>
      <c r="AR1858" s="15"/>
      <c r="AS1858" s="15">
        <v>-29.84</v>
      </c>
      <c r="AT1858" s="15"/>
      <c r="AU1858" s="15"/>
      <c r="AV1858" s="15"/>
      <c r="AW1858" s="16">
        <v>34472</v>
      </c>
      <c r="AX1858" s="16">
        <v>65204</v>
      </c>
      <c r="AZ1858" s="6">
        <f>IF(D1858&gt;0,H1858/D1858,0)</f>
        <v>299555555.55555558</v>
      </c>
      <c r="BA1858" s="6">
        <f>AZ1858*Q1858</f>
        <v>23964444.444444448</v>
      </c>
      <c r="BB1858" s="6">
        <f>IF(C1858&gt;C$3054,C$3054,IF(C1858&lt;C$3053,C$3053,C1858))</f>
        <v>-0.02</v>
      </c>
      <c r="BC1858" s="6">
        <f>IF(BB1858&gt;0,(D1858/15)-BB1858,0)</f>
        <v>0</v>
      </c>
      <c r="BD1858" s="6">
        <f>BC1858/BC$3049</f>
        <v>0</v>
      </c>
      <c r="BE1858" s="15">
        <f>IF(AU1858&gt;AU$3054,AU$3054,IF(AU1858&lt;AU$3053,AU$3053,AU1858))</f>
        <v>0</v>
      </c>
      <c r="BF1858" s="15">
        <f>IF(I1858&gt;I$3054,I$3054,IF(I1858&lt;I$3053,I$3053,I1858))</f>
        <v>0</v>
      </c>
      <c r="BG1858" s="6">
        <f>IF(BE1858&gt;0, BF1858/BE1858,0)</f>
        <v>0</v>
      </c>
      <c r="BH1858" s="26">
        <f>BG1858/BG$3049</f>
        <v>0</v>
      </c>
      <c r="BI1858" s="26">
        <f>IF(AV1858&gt;AV$3054,AV$3054,IF(AV1858&lt;AV$3053,AV$3053,AV1858))</f>
        <v>0</v>
      </c>
      <c r="BJ1858" s="6">
        <f>IF(BI1858&gt;0, BF1858/BI1858,0)</f>
        <v>0</v>
      </c>
      <c r="BK1858" s="26">
        <f>BJ1858/BJ$3049</f>
        <v>0</v>
      </c>
      <c r="BL1858" s="6">
        <f>IF(_xlfn.NUMBERVALUE(AL1858),IF(ABS(AL1858)&lt;1,1-ABS(AL1858),0),0)</f>
        <v>0</v>
      </c>
      <c r="BM1858" s="6">
        <f>IF(F1858&gt;F$3054,F$3054,IF(F1858&lt;F$3053,F$3053,F1858))</f>
        <v>-8.89</v>
      </c>
      <c r="BN1858" s="6">
        <f>IF(BM1858&gt;0, BM1858/BM$3049, BM1858/BM$3050*-1)</f>
        <v>-8.9382666398552191E-2</v>
      </c>
      <c r="BO1858" s="6">
        <f>IF(O1858&gt;O$3054,O$3054,IF(O1858&lt;O$3053,O$3053,O1858))</f>
        <v>0</v>
      </c>
      <c r="BP1858" s="26">
        <f>BO1858/BO$3049</f>
        <v>0</v>
      </c>
      <c r="BQ1858" s="26">
        <f>IF(OR(BD1858=0, BH1858=0,BN1858=0,BP1858=0), 0,BD1858+BH1858+BK1858+BL1858+BN1858+BP1858)</f>
        <v>0</v>
      </c>
      <c r="BR1858" s="6">
        <f>IF(D1858&gt;0,C1858/D1858,0)</f>
        <v>-0.22222222222222224</v>
      </c>
    </row>
    <row r="1859" spans="1:70" x14ac:dyDescent="0.2">
      <c r="A1859" s="15" t="s">
        <v>3553</v>
      </c>
      <c r="B1859" s="15" t="s">
        <v>3554</v>
      </c>
      <c r="C1859" s="15">
        <v>-0.01</v>
      </c>
      <c r="D1859" s="15">
        <v>0.02</v>
      </c>
      <c r="E1859" s="15">
        <v>0.02</v>
      </c>
      <c r="F1859" s="15">
        <v>-69.84</v>
      </c>
      <c r="G1859" s="15">
        <v>1.05</v>
      </c>
      <c r="H1859" s="21">
        <v>5770000</v>
      </c>
      <c r="I1859" s="15"/>
      <c r="J1859" s="15">
        <v>0</v>
      </c>
      <c r="K1859" s="15"/>
      <c r="L1859" s="15">
        <v>0</v>
      </c>
      <c r="M1859" s="15"/>
      <c r="N1859" s="15">
        <v>0</v>
      </c>
      <c r="O1859" s="15"/>
      <c r="P1859" s="15"/>
      <c r="Q1859" s="15">
        <v>0.02</v>
      </c>
      <c r="R1859" s="15">
        <v>0</v>
      </c>
      <c r="S1859" s="15">
        <v>2.2599999999999998</v>
      </c>
      <c r="T1859" s="15">
        <v>0</v>
      </c>
      <c r="U1859" s="15">
        <v>0</v>
      </c>
      <c r="V1859" s="15">
        <v>0</v>
      </c>
      <c r="W1859" s="15">
        <v>0</v>
      </c>
      <c r="X1859" s="15">
        <v>0</v>
      </c>
      <c r="Y1859" s="15">
        <v>0</v>
      </c>
      <c r="Z1859" s="15">
        <v>0</v>
      </c>
      <c r="AA1859" s="15">
        <v>0</v>
      </c>
      <c r="AB1859" s="15"/>
      <c r="AC1859" s="15">
        <v>-41.97</v>
      </c>
      <c r="AD1859" s="15">
        <v>-34.35</v>
      </c>
      <c r="AE1859" s="15">
        <v>-41.97</v>
      </c>
      <c r="AF1859" s="15">
        <v>-38.01</v>
      </c>
      <c r="AG1859" s="15">
        <v>-33.33</v>
      </c>
      <c r="AH1859" s="15">
        <v>-38.01</v>
      </c>
      <c r="AI1859" s="15">
        <v>-41.97</v>
      </c>
      <c r="AJ1859" s="15">
        <v>-34.35</v>
      </c>
      <c r="AK1859" s="15">
        <v>-41.97</v>
      </c>
      <c r="AL1859" s="15">
        <v>1.88</v>
      </c>
      <c r="AM1859" s="15">
        <v>213.87</v>
      </c>
      <c r="AN1859" s="15"/>
      <c r="AO1859" s="16">
        <v>-45440.97</v>
      </c>
      <c r="AP1859" s="16">
        <v>-45455.26</v>
      </c>
      <c r="AQ1859" s="16">
        <v>-45455.26</v>
      </c>
      <c r="AR1859" s="15"/>
      <c r="AS1859" s="15"/>
      <c r="AT1859" s="15"/>
      <c r="AU1859" s="15"/>
      <c r="AV1859" s="15"/>
      <c r="AW1859" s="15">
        <v>1080000</v>
      </c>
      <c r="AX1859" s="15">
        <v>5660000</v>
      </c>
      <c r="AZ1859" s="6">
        <f>IF(D1859&gt;0,H1859/D1859,0)</f>
        <v>288500000</v>
      </c>
      <c r="BA1859" s="6">
        <f>AZ1859*Q1859</f>
        <v>5770000</v>
      </c>
      <c r="BB1859" s="6">
        <f>IF(C1859&gt;C$3054,C$3054,IF(C1859&lt;C$3053,C$3053,C1859))</f>
        <v>-0.01</v>
      </c>
      <c r="BC1859" s="6">
        <f>IF(BB1859&gt;0,(D1859/15)-BB1859,0)</f>
        <v>0</v>
      </c>
      <c r="BD1859" s="6">
        <f>BC1859/BC$3049</f>
        <v>0</v>
      </c>
      <c r="BE1859" s="15">
        <f>IF(AU1859&gt;AU$3054,AU$3054,IF(AU1859&lt;AU$3053,AU$3053,AU1859))</f>
        <v>0</v>
      </c>
      <c r="BF1859" s="15">
        <f>IF(I1859&gt;I$3054,I$3054,IF(I1859&lt;I$3053,I$3053,I1859))</f>
        <v>0</v>
      </c>
      <c r="BG1859" s="6">
        <f>IF(BE1859&gt;0, BF1859/BE1859,0)</f>
        <v>0</v>
      </c>
      <c r="BH1859" s="26">
        <f>BG1859/BG$3049</f>
        <v>0</v>
      </c>
      <c r="BI1859" s="26">
        <f>IF(AV1859&gt;AV$3054,AV$3054,IF(AV1859&lt;AV$3053,AV$3053,AV1859))</f>
        <v>0</v>
      </c>
      <c r="BJ1859" s="6">
        <f>IF(BI1859&gt;0, BF1859/BI1859,0)</f>
        <v>0</v>
      </c>
      <c r="BK1859" s="26">
        <f>BJ1859/BJ$3049</f>
        <v>0</v>
      </c>
      <c r="BL1859" s="6">
        <f>IF(_xlfn.NUMBERVALUE(AL1859),IF(ABS(AL1859)&lt;1,1-ABS(AL1859),0),0)</f>
        <v>0</v>
      </c>
      <c r="BM1859" s="6">
        <f>IF(F1859&gt;F$3054,F$3054,IF(F1859&lt;F$3053,F$3053,F1859))</f>
        <v>-69.84</v>
      </c>
      <c r="BN1859" s="6">
        <f>IF(BM1859&gt;0, BM1859/BM$3049, BM1859/BM$3050*-1)</f>
        <v>-0.7021918359139353</v>
      </c>
      <c r="BO1859" s="6">
        <f>IF(O1859&gt;O$3054,O$3054,IF(O1859&lt;O$3053,O$3053,O1859))</f>
        <v>0</v>
      </c>
      <c r="BP1859" s="26">
        <f>BO1859/BO$3049</f>
        <v>0</v>
      </c>
      <c r="BQ1859" s="26">
        <f>IF(OR(BD1859=0, BH1859=0,BN1859=0,BP1859=0), 0,BD1859+BH1859+BK1859+BL1859+BN1859+BP1859)</f>
        <v>0</v>
      </c>
      <c r="BR1859" s="6">
        <f>IF(D1859&gt;0,C1859/D1859,0)</f>
        <v>-0.5</v>
      </c>
    </row>
    <row r="1860" spans="1:70" x14ac:dyDescent="0.2">
      <c r="A1860" s="15" t="s">
        <v>3802</v>
      </c>
      <c r="B1860" s="15" t="s">
        <v>3803</v>
      </c>
      <c r="C1860" s="15">
        <v>-0.04</v>
      </c>
      <c r="D1860" s="15">
        <v>0.08</v>
      </c>
      <c r="E1860" s="15">
        <v>0.08</v>
      </c>
      <c r="F1860" s="15"/>
      <c r="G1860" s="15">
        <v>1.96</v>
      </c>
      <c r="H1860" s="21">
        <v>2770000</v>
      </c>
      <c r="I1860" s="15"/>
      <c r="J1860" s="15">
        <v>0</v>
      </c>
      <c r="K1860" s="15"/>
      <c r="L1860" s="15">
        <v>0</v>
      </c>
      <c r="M1860" s="15"/>
      <c r="N1860" s="15">
        <v>0</v>
      </c>
      <c r="O1860" s="15"/>
      <c r="P1860" s="15"/>
      <c r="Q1860" s="15">
        <v>0.04</v>
      </c>
      <c r="R1860" s="15">
        <v>0.04</v>
      </c>
      <c r="S1860" s="15">
        <v>9.9499999999999993</v>
      </c>
      <c r="T1860" s="15">
        <v>0</v>
      </c>
      <c r="U1860" s="15">
        <v>0</v>
      </c>
      <c r="V1860" s="15">
        <v>0</v>
      </c>
      <c r="W1860" s="15">
        <v>0</v>
      </c>
      <c r="X1860" s="15">
        <v>0</v>
      </c>
      <c r="Y1860" s="15">
        <v>0</v>
      </c>
      <c r="Z1860" s="15">
        <v>0</v>
      </c>
      <c r="AA1860" s="15">
        <v>0</v>
      </c>
      <c r="AB1860" s="15"/>
      <c r="AC1860" s="15">
        <v>-75.900000000000006</v>
      </c>
      <c r="AD1860" s="15">
        <v>-27.71</v>
      </c>
      <c r="AE1860" s="15">
        <v>-75.900000000000006</v>
      </c>
      <c r="AF1860" s="15">
        <v>-72.34</v>
      </c>
      <c r="AG1860" s="15">
        <v>-27.29</v>
      </c>
      <c r="AH1860" s="15">
        <v>-72.34</v>
      </c>
      <c r="AI1860" s="15">
        <v>-75.900000000000006</v>
      </c>
      <c r="AJ1860" s="15">
        <v>-27.71</v>
      </c>
      <c r="AK1860" s="15">
        <v>-75.900000000000006</v>
      </c>
      <c r="AL1860" s="15">
        <v>-1.21</v>
      </c>
      <c r="AM1860" s="15">
        <v>25.69</v>
      </c>
      <c r="AN1860" s="15"/>
      <c r="AO1860" s="16">
        <v>-5934.74</v>
      </c>
      <c r="AP1860" s="16">
        <v>-5976.24</v>
      </c>
      <c r="AQ1860" s="16">
        <v>-5976.17</v>
      </c>
      <c r="AR1860" s="15"/>
      <c r="AS1860" s="15"/>
      <c r="AT1860" s="15"/>
      <c r="AU1860" s="15"/>
      <c r="AV1860" s="15"/>
      <c r="AW1860" s="15">
        <v>0</v>
      </c>
      <c r="AX1860" s="16">
        <v>6285</v>
      </c>
      <c r="AZ1860" s="6">
        <f>IF(D1860&gt;0,H1860/D1860,0)</f>
        <v>34625000</v>
      </c>
      <c r="BA1860" s="6">
        <f>AZ1860*Q1860</f>
        <v>1385000</v>
      </c>
      <c r="BB1860" s="6">
        <f>IF(C1860&gt;C$3054,C$3054,IF(C1860&lt;C$3053,C$3053,C1860))</f>
        <v>-0.04</v>
      </c>
      <c r="BC1860" s="6">
        <f>IF(BB1860&gt;0,(D1860/15)-BB1860,0)</f>
        <v>0</v>
      </c>
      <c r="BD1860" s="6">
        <f>BC1860/BC$3049</f>
        <v>0</v>
      </c>
      <c r="BE1860" s="15">
        <f>IF(AU1860&gt;AU$3054,AU$3054,IF(AU1860&lt;AU$3053,AU$3053,AU1860))</f>
        <v>0</v>
      </c>
      <c r="BF1860" s="15">
        <f>IF(I1860&gt;I$3054,I$3054,IF(I1860&lt;I$3053,I$3053,I1860))</f>
        <v>0</v>
      </c>
      <c r="BG1860" s="6">
        <f>IF(BE1860&gt;0, BF1860/BE1860,0)</f>
        <v>0</v>
      </c>
      <c r="BH1860" s="26">
        <f>BG1860/BG$3049</f>
        <v>0</v>
      </c>
      <c r="BI1860" s="26">
        <f>IF(AV1860&gt;AV$3054,AV$3054,IF(AV1860&lt;AV$3053,AV$3053,AV1860))</f>
        <v>0</v>
      </c>
      <c r="BJ1860" s="6">
        <f>IF(BI1860&gt;0, BF1860/BI1860,0)</f>
        <v>0</v>
      </c>
      <c r="BK1860" s="26">
        <f>BJ1860/BJ$3049</f>
        <v>0</v>
      </c>
      <c r="BL1860" s="6">
        <f>IF(_xlfn.NUMBERVALUE(AL1860),IF(ABS(AL1860)&lt;1,1-ABS(AL1860),0),0)</f>
        <v>0</v>
      </c>
      <c r="BM1860" s="6">
        <f>IF(F1860&gt;F$3054,F$3054,IF(F1860&lt;F$3053,F$3053,F1860))</f>
        <v>0</v>
      </c>
      <c r="BN1860" s="6">
        <f>IF(BM1860&gt;0, BM1860/BM$3049, BM1860/BM$3050*-1)</f>
        <v>0</v>
      </c>
      <c r="BO1860" s="6">
        <f>IF(O1860&gt;O$3054,O$3054,IF(O1860&lt;O$3053,O$3053,O1860))</f>
        <v>0</v>
      </c>
      <c r="BP1860" s="26">
        <f>BO1860/BO$3049</f>
        <v>0</v>
      </c>
      <c r="BQ1860" s="26">
        <f>IF(OR(BD1860=0, BH1860=0,BN1860=0,BP1860=0), 0,BD1860+BH1860+BK1860+BL1860+BN1860+BP1860)</f>
        <v>0</v>
      </c>
      <c r="BR1860" s="6">
        <f>IF(D1860&gt;0,C1860/D1860,0)</f>
        <v>-0.5</v>
      </c>
    </row>
    <row r="1861" spans="1:70" x14ac:dyDescent="0.2">
      <c r="A1861" s="15" t="s">
        <v>3854</v>
      </c>
      <c r="B1861" s="15" t="s">
        <v>3855</v>
      </c>
      <c r="C1861" s="15">
        <v>0</v>
      </c>
      <c r="D1861" s="15">
        <v>0</v>
      </c>
      <c r="E1861" s="15">
        <v>0</v>
      </c>
      <c r="F1861" s="15">
        <v>5.26</v>
      </c>
      <c r="G1861" s="15">
        <v>0.71</v>
      </c>
      <c r="H1861" s="21">
        <v>8160000</v>
      </c>
      <c r="I1861" s="15"/>
      <c r="J1861" s="15">
        <v>0</v>
      </c>
      <c r="K1861" s="15"/>
      <c r="L1861" s="15">
        <v>0</v>
      </c>
      <c r="M1861" s="15"/>
      <c r="N1861" s="15">
        <v>0</v>
      </c>
      <c r="O1861" s="15"/>
      <c r="P1861" s="15"/>
      <c r="Q1861" s="15">
        <v>0.01</v>
      </c>
      <c r="R1861" s="15">
        <v>0</v>
      </c>
      <c r="S1861" s="15">
        <v>19.61</v>
      </c>
      <c r="T1861" s="15">
        <v>0</v>
      </c>
      <c r="U1861" s="15">
        <v>0</v>
      </c>
      <c r="V1861" s="15">
        <v>0</v>
      </c>
      <c r="W1861" s="15">
        <v>0</v>
      </c>
      <c r="X1861" s="15">
        <v>0</v>
      </c>
      <c r="Y1861" s="15">
        <v>0</v>
      </c>
      <c r="Z1861" s="15">
        <v>0</v>
      </c>
      <c r="AA1861" s="15">
        <v>0</v>
      </c>
      <c r="AB1861" s="15"/>
      <c r="AC1861" s="15">
        <v>-13.9</v>
      </c>
      <c r="AD1861" s="15">
        <v>2.08</v>
      </c>
      <c r="AE1861" s="15">
        <v>-13.9</v>
      </c>
      <c r="AF1861" s="15">
        <v>-13.21</v>
      </c>
      <c r="AG1861" s="15">
        <v>1.68</v>
      </c>
      <c r="AH1861" s="15">
        <v>-13.21</v>
      </c>
      <c r="AI1861" s="15">
        <v>-13.9</v>
      </c>
      <c r="AJ1861" s="15">
        <v>2.2599999999999998</v>
      </c>
      <c r="AK1861" s="15">
        <v>-13.9</v>
      </c>
      <c r="AL1861" s="15">
        <v>1.71</v>
      </c>
      <c r="AM1861" s="15">
        <v>519.04999999999995</v>
      </c>
      <c r="AN1861" s="15"/>
      <c r="AO1861" s="16">
        <v>-1852.37</v>
      </c>
      <c r="AP1861" s="16">
        <v>-1911.77</v>
      </c>
      <c r="AQ1861" s="16">
        <v>-1911.76</v>
      </c>
      <c r="AR1861" s="15"/>
      <c r="AS1861" s="15">
        <v>-20.8</v>
      </c>
      <c r="AT1861" s="15">
        <v>2.73</v>
      </c>
      <c r="AU1861" s="15"/>
      <c r="AV1861" s="15"/>
      <c r="AW1861" s="15">
        <v>0</v>
      </c>
      <c r="AX1861" s="16">
        <v>635996</v>
      </c>
      <c r="AZ1861" s="6">
        <f>IF(D1861&gt;0,H1861/D1861,0)</f>
        <v>0</v>
      </c>
      <c r="BA1861" s="6">
        <f>AZ1861*Q1861</f>
        <v>0</v>
      </c>
      <c r="BB1861" s="6">
        <f>IF(C1861&gt;C$3054,C$3054,IF(C1861&lt;C$3053,C$3053,C1861))</f>
        <v>0</v>
      </c>
      <c r="BC1861" s="6">
        <f>IF(BB1861&gt;0,(D1861/15)-BB1861,0)</f>
        <v>0</v>
      </c>
      <c r="BD1861" s="6">
        <f>BC1861/BC$3049</f>
        <v>0</v>
      </c>
      <c r="BE1861" s="15">
        <f>IF(AU1861&gt;AU$3054,AU$3054,IF(AU1861&lt;AU$3053,AU$3053,AU1861))</f>
        <v>0</v>
      </c>
      <c r="BF1861" s="15">
        <f>IF(I1861&gt;I$3054,I$3054,IF(I1861&lt;I$3053,I$3053,I1861))</f>
        <v>0</v>
      </c>
      <c r="BG1861" s="6">
        <f>IF(BE1861&gt;0, BF1861/BE1861,0)</f>
        <v>0</v>
      </c>
      <c r="BH1861" s="26">
        <f>BG1861/BG$3049</f>
        <v>0</v>
      </c>
      <c r="BI1861" s="26">
        <f>IF(AV1861&gt;AV$3054,AV$3054,IF(AV1861&lt;AV$3053,AV$3053,AV1861))</f>
        <v>0</v>
      </c>
      <c r="BJ1861" s="6">
        <f>IF(BI1861&gt;0, BF1861/BI1861,0)</f>
        <v>0</v>
      </c>
      <c r="BK1861" s="26">
        <f>BJ1861/BJ$3049</f>
        <v>0</v>
      </c>
      <c r="BL1861" s="6">
        <f>IF(_xlfn.NUMBERVALUE(AL1861),IF(ABS(AL1861)&lt;1,1-ABS(AL1861),0),0)</f>
        <v>0</v>
      </c>
      <c r="BM1861" s="6">
        <f>IF(F1861&gt;F$3054,F$3054,IF(F1861&lt;F$3053,F$3053,F1861))</f>
        <v>5.26</v>
      </c>
      <c r="BN1861" s="6">
        <f>IF(BM1861&gt;0, BM1861/BM$3049, BM1861/BM$3050*-1)</f>
        <v>6.6450428023467371E-3</v>
      </c>
      <c r="BO1861" s="6">
        <f>IF(O1861&gt;O$3054,O$3054,IF(O1861&lt;O$3053,O$3053,O1861))</f>
        <v>0</v>
      </c>
      <c r="BP1861" s="26">
        <f>BO1861/BO$3049</f>
        <v>0</v>
      </c>
      <c r="BQ1861" s="26">
        <f>IF(OR(BD1861=0, BH1861=0,BN1861=0,BP1861=0), 0,BD1861+BH1861+BK1861+BL1861+BN1861+BP1861)</f>
        <v>0</v>
      </c>
      <c r="BR1861" s="6">
        <f>IF(D1861&gt;0,C1861/D1861,0)</f>
        <v>0</v>
      </c>
    </row>
    <row r="1862" spans="1:70" x14ac:dyDescent="0.2">
      <c r="A1862" s="15" t="s">
        <v>3730</v>
      </c>
      <c r="B1862" s="15" t="s">
        <v>3731</v>
      </c>
      <c r="C1862" s="15">
        <v>-0.04</v>
      </c>
      <c r="D1862" s="15">
        <v>1.6</v>
      </c>
      <c r="E1862" s="15">
        <v>1.44</v>
      </c>
      <c r="F1862" s="15">
        <v>3.27</v>
      </c>
      <c r="G1862" s="15">
        <v>0.86</v>
      </c>
      <c r="H1862" s="21">
        <v>642720000</v>
      </c>
      <c r="I1862" s="15"/>
      <c r="J1862" s="15">
        <v>0</v>
      </c>
      <c r="K1862" s="15"/>
      <c r="L1862" s="15">
        <v>0</v>
      </c>
      <c r="M1862" s="15"/>
      <c r="N1862" s="15">
        <v>0</v>
      </c>
      <c r="O1862" s="15"/>
      <c r="P1862" s="15"/>
      <c r="Q1862" s="15">
        <v>1.84</v>
      </c>
      <c r="R1862" s="15">
        <v>0.28000000000000003</v>
      </c>
      <c r="S1862" s="15">
        <v>3.02</v>
      </c>
      <c r="T1862" s="15">
        <v>0</v>
      </c>
      <c r="U1862" s="15">
        <v>0</v>
      </c>
      <c r="V1862" s="15">
        <v>0</v>
      </c>
      <c r="W1862" s="15">
        <v>0</v>
      </c>
      <c r="X1862" s="15">
        <v>0</v>
      </c>
      <c r="Y1862" s="15">
        <v>0</v>
      </c>
      <c r="Z1862" s="15">
        <v>0</v>
      </c>
      <c r="AA1862" s="15">
        <v>0</v>
      </c>
      <c r="AB1862" s="15"/>
      <c r="AC1862" s="15">
        <v>-1.6</v>
      </c>
      <c r="AD1862" s="15">
        <v>-8.3800000000000008</v>
      </c>
      <c r="AE1862" s="15">
        <v>-0.59</v>
      </c>
      <c r="AF1862" s="15">
        <v>-1.52</v>
      </c>
      <c r="AG1862" s="15">
        <v>-7.93</v>
      </c>
      <c r="AH1862" s="15">
        <v>-0.56000000000000005</v>
      </c>
      <c r="AI1862" s="15">
        <v>-2.2400000000000002</v>
      </c>
      <c r="AJ1862" s="15">
        <v>-11.91</v>
      </c>
      <c r="AK1862" s="15">
        <v>-0.83</v>
      </c>
      <c r="AL1862" s="15">
        <v>1.36</v>
      </c>
      <c r="AM1862" s="15">
        <v>229.27</v>
      </c>
      <c r="AN1862" s="15">
        <v>24.2</v>
      </c>
      <c r="AO1862" s="15">
        <v>-79.27</v>
      </c>
      <c r="AP1862" s="15">
        <v>-261.18</v>
      </c>
      <c r="AQ1862" s="15">
        <v>-30.38</v>
      </c>
      <c r="AR1862" s="15"/>
      <c r="AS1862" s="15">
        <v>17.5</v>
      </c>
      <c r="AT1862" s="15">
        <v>35.049999999999997</v>
      </c>
      <c r="AU1862" s="15"/>
      <c r="AV1862" s="15"/>
      <c r="AW1862" s="16">
        <v>623149</v>
      </c>
      <c r="AX1862" s="16">
        <v>629951</v>
      </c>
      <c r="AZ1862" s="6">
        <f>IF(D1862&gt;0,H1862/D1862,0)</f>
        <v>401700000</v>
      </c>
      <c r="BA1862" s="6">
        <f>AZ1862*Q1862</f>
        <v>739128000</v>
      </c>
      <c r="BB1862" s="6">
        <f>IF(C1862&gt;C$3054,C$3054,IF(C1862&lt;C$3053,C$3053,C1862))</f>
        <v>-0.04</v>
      </c>
      <c r="BC1862" s="6">
        <f>IF(BB1862&gt;0,(D1862/15)-BB1862,0)</f>
        <v>0</v>
      </c>
      <c r="BD1862" s="6">
        <f>BC1862/BC$3049</f>
        <v>0</v>
      </c>
      <c r="BE1862" s="15">
        <f>IF(AU1862&gt;AU$3054,AU$3054,IF(AU1862&lt;AU$3053,AU$3053,AU1862))</f>
        <v>0</v>
      </c>
      <c r="BF1862" s="15">
        <f>IF(I1862&gt;I$3054,I$3054,IF(I1862&lt;I$3053,I$3053,I1862))</f>
        <v>0</v>
      </c>
      <c r="BG1862" s="6">
        <f>IF(BE1862&gt;0, BF1862/BE1862,0)</f>
        <v>0</v>
      </c>
      <c r="BH1862" s="26">
        <f>BG1862/BG$3049</f>
        <v>0</v>
      </c>
      <c r="BI1862" s="26">
        <f>IF(AV1862&gt;AV$3054,AV$3054,IF(AV1862&lt;AV$3053,AV$3053,AV1862))</f>
        <v>0</v>
      </c>
      <c r="BJ1862" s="6">
        <f>IF(BI1862&gt;0, BF1862/BI1862,0)</f>
        <v>0</v>
      </c>
      <c r="BK1862" s="26">
        <f>BJ1862/BJ$3049</f>
        <v>0</v>
      </c>
      <c r="BL1862" s="6">
        <f>IF(_xlfn.NUMBERVALUE(AL1862),IF(ABS(AL1862)&lt;1,1-ABS(AL1862),0),0)</f>
        <v>0</v>
      </c>
      <c r="BM1862" s="6">
        <f>IF(F1862&gt;F$3054,F$3054,IF(F1862&lt;F$3053,F$3053,F1862))</f>
        <v>3.27</v>
      </c>
      <c r="BN1862" s="6">
        <f>IF(BM1862&gt;0, BM1862/BM$3049, BM1862/BM$3050*-1)</f>
        <v>4.1310437193296263E-3</v>
      </c>
      <c r="BO1862" s="6">
        <f>IF(O1862&gt;O$3054,O$3054,IF(O1862&lt;O$3053,O$3053,O1862))</f>
        <v>0</v>
      </c>
      <c r="BP1862" s="26">
        <f>BO1862/BO$3049</f>
        <v>0</v>
      </c>
      <c r="BQ1862" s="26">
        <f>IF(OR(BD1862=0, BH1862=0,BN1862=0,BP1862=0), 0,BD1862+BH1862+BK1862+BL1862+BN1862+BP1862)</f>
        <v>0</v>
      </c>
      <c r="BR1862" s="6">
        <f>IF(D1862&gt;0,C1862/D1862,0)</f>
        <v>-2.4999999999999998E-2</v>
      </c>
    </row>
    <row r="1863" spans="1:70" x14ac:dyDescent="0.2">
      <c r="A1863" s="15" t="s">
        <v>3555</v>
      </c>
      <c r="B1863" s="15" t="s">
        <v>3556</v>
      </c>
      <c r="C1863" s="15">
        <v>0.08</v>
      </c>
      <c r="D1863" s="15">
        <v>4.3499999999999996</v>
      </c>
      <c r="E1863" s="15">
        <v>3.85</v>
      </c>
      <c r="F1863" s="15">
        <v>23.58</v>
      </c>
      <c r="G1863" s="15">
        <v>1.58</v>
      </c>
      <c r="H1863" s="21">
        <v>301230000</v>
      </c>
      <c r="I1863" s="15">
        <v>52.32</v>
      </c>
      <c r="J1863" s="15">
        <v>0</v>
      </c>
      <c r="K1863" s="15"/>
      <c r="L1863" s="15"/>
      <c r="M1863" s="15"/>
      <c r="N1863" s="15">
        <v>0</v>
      </c>
      <c r="O1863" s="15"/>
      <c r="P1863" s="15">
        <v>1.72</v>
      </c>
      <c r="Q1863" s="15">
        <v>2.75</v>
      </c>
      <c r="R1863" s="15">
        <v>0.35</v>
      </c>
      <c r="S1863" s="15">
        <v>1.48</v>
      </c>
      <c r="T1863" s="15">
        <v>21.64</v>
      </c>
      <c r="U1863" s="15">
        <v>21.64</v>
      </c>
      <c r="V1863" s="15">
        <v>23.07</v>
      </c>
      <c r="W1863" s="15">
        <v>23.07</v>
      </c>
      <c r="X1863" s="15">
        <v>36.64</v>
      </c>
      <c r="Y1863" s="15">
        <v>36.64</v>
      </c>
      <c r="Z1863" s="15">
        <v>39.07</v>
      </c>
      <c r="AA1863" s="15">
        <v>39.07</v>
      </c>
      <c r="AB1863" s="15">
        <v>-1.49</v>
      </c>
      <c r="AC1863" s="15">
        <v>2.57</v>
      </c>
      <c r="AD1863" s="15"/>
      <c r="AE1863" s="15">
        <v>2.57</v>
      </c>
      <c r="AF1863" s="15">
        <v>2.1</v>
      </c>
      <c r="AG1863" s="15"/>
      <c r="AH1863" s="15">
        <v>2.1</v>
      </c>
      <c r="AI1863" s="15">
        <v>3.55</v>
      </c>
      <c r="AJ1863" s="15"/>
      <c r="AK1863" s="15">
        <v>3.55</v>
      </c>
      <c r="AL1863" s="15">
        <v>0.63</v>
      </c>
      <c r="AM1863" s="15">
        <v>1.29</v>
      </c>
      <c r="AN1863" s="15">
        <v>33.590000000000003</v>
      </c>
      <c r="AO1863" s="15">
        <v>-1.03</v>
      </c>
      <c r="AP1863" s="15">
        <v>0.64</v>
      </c>
      <c r="AQ1863" s="15">
        <v>2.52</v>
      </c>
      <c r="AR1863" s="15"/>
      <c r="AS1863" s="15"/>
      <c r="AT1863" s="15"/>
      <c r="AU1863" s="15"/>
      <c r="AV1863" s="15"/>
      <c r="AW1863" s="15">
        <v>0</v>
      </c>
      <c r="AX1863" s="15"/>
      <c r="AZ1863" s="6">
        <f>IF(D1863&gt;0,H1863/D1863,0)</f>
        <v>69248275.862068966</v>
      </c>
      <c r="BA1863" s="6">
        <f>AZ1863*Q1863</f>
        <v>190432758.62068966</v>
      </c>
      <c r="BB1863" s="6">
        <f>IF(C1863&gt;C$3054,C$3054,IF(C1863&lt;C$3053,C$3053,C1863))</f>
        <v>0.08</v>
      </c>
      <c r="BC1863" s="6">
        <f>IF(BB1863&gt;0,(D1863/15)-BB1863,0)</f>
        <v>0.20999999999999996</v>
      </c>
      <c r="BD1863" s="6">
        <f>BC1863/BC$3049</f>
        <v>4.0441648478623693E-2</v>
      </c>
      <c r="BE1863" s="15">
        <f>IF(AU1863&gt;AU$3054,AU$3054,IF(AU1863&lt;AU$3053,AU$3053,AU1863))</f>
        <v>0</v>
      </c>
      <c r="BF1863" s="15">
        <f>IF(I1863&gt;I$3054,I$3054,IF(I1863&lt;I$3053,I$3053,I1863))</f>
        <v>52.32</v>
      </c>
      <c r="BG1863" s="6">
        <f>IF(BE1863&gt;0, BF1863/BE1863,0)</f>
        <v>0</v>
      </c>
      <c r="BH1863" s="26">
        <f>BG1863/BG$3049</f>
        <v>0</v>
      </c>
      <c r="BI1863" s="26">
        <f>IF(AV1863&gt;AV$3054,AV$3054,IF(AV1863&lt;AV$3053,AV$3053,AV1863))</f>
        <v>0</v>
      </c>
      <c r="BJ1863" s="6">
        <f>IF(BI1863&gt;0, BF1863/BI1863,0)</f>
        <v>0</v>
      </c>
      <c r="BK1863" s="26">
        <f>BJ1863/BJ$3049</f>
        <v>0</v>
      </c>
      <c r="BL1863" s="6">
        <f>IF(_xlfn.NUMBERVALUE(AL1863),IF(ABS(AL1863)&lt;1,1-ABS(AL1863),0),0)</f>
        <v>0.37</v>
      </c>
      <c r="BM1863" s="6">
        <f>IF(F1863&gt;F$3054,F$3054,IF(F1863&lt;F$3053,F$3053,F1863))</f>
        <v>23.58</v>
      </c>
      <c r="BN1863" s="6">
        <f>IF(BM1863&gt;0, BM1863/BM$3049, BM1863/BM$3050*-1)</f>
        <v>2.9788994159569593E-2</v>
      </c>
      <c r="BO1863" s="6">
        <f>IF(O1863&gt;O$3054,O$3054,IF(O1863&lt;O$3053,O$3053,O1863))</f>
        <v>0</v>
      </c>
      <c r="BP1863" s="26">
        <f>BO1863/BO$3049</f>
        <v>0</v>
      </c>
      <c r="BQ1863" s="26">
        <f>IF(OR(BD1863=0, BH1863=0,BN1863=0,BP1863=0), 0,BD1863+BH1863+BK1863+BL1863+BN1863+BP1863)</f>
        <v>0</v>
      </c>
      <c r="BR1863" s="6">
        <f>IF(D1863&gt;0,C1863/D1863,0)</f>
        <v>1.8390804597701153E-2</v>
      </c>
    </row>
    <row r="1864" spans="1:70" x14ac:dyDescent="0.2">
      <c r="A1864" s="15" t="s">
        <v>3496</v>
      </c>
      <c r="B1864" s="15" t="s">
        <v>3497</v>
      </c>
      <c r="C1864" s="15">
        <v>-0.08</v>
      </c>
      <c r="D1864" s="15">
        <v>0.02</v>
      </c>
      <c r="E1864" s="15">
        <v>0.03</v>
      </c>
      <c r="F1864" s="15">
        <v>-67.19</v>
      </c>
      <c r="G1864" s="15">
        <v>2.4500000000000002</v>
      </c>
      <c r="H1864" s="21">
        <v>4320000</v>
      </c>
      <c r="I1864" s="15"/>
      <c r="J1864" s="15">
        <v>0</v>
      </c>
      <c r="K1864" s="15">
        <v>0</v>
      </c>
      <c r="L1864" s="15">
        <v>0</v>
      </c>
      <c r="M1864" s="15">
        <v>0</v>
      </c>
      <c r="N1864" s="15">
        <v>0</v>
      </c>
      <c r="O1864" s="15">
        <v>15.33</v>
      </c>
      <c r="P1864" s="15"/>
      <c r="Q1864" s="15">
        <v>0.01</v>
      </c>
      <c r="R1864" s="15">
        <v>0.01</v>
      </c>
      <c r="S1864" s="15">
        <v>1.45</v>
      </c>
      <c r="T1864" s="15">
        <v>0</v>
      </c>
      <c r="U1864" s="15">
        <v>0</v>
      </c>
      <c r="V1864" s="15">
        <v>3.77</v>
      </c>
      <c r="W1864" s="15">
        <v>3.77</v>
      </c>
      <c r="X1864" s="15">
        <v>0</v>
      </c>
      <c r="Y1864" s="15">
        <v>0</v>
      </c>
      <c r="Z1864" s="15">
        <v>10.7</v>
      </c>
      <c r="AA1864" s="15">
        <v>10.7</v>
      </c>
      <c r="AB1864" s="15"/>
      <c r="AC1864" s="15">
        <v>-376.16</v>
      </c>
      <c r="AD1864" s="15">
        <v>-99.58</v>
      </c>
      <c r="AE1864" s="15">
        <v>-376.16</v>
      </c>
      <c r="AF1864" s="15">
        <v>-187.98</v>
      </c>
      <c r="AG1864" s="15">
        <v>-80.48</v>
      </c>
      <c r="AH1864" s="15">
        <v>-187.98</v>
      </c>
      <c r="AI1864" s="15">
        <v>-389.43</v>
      </c>
      <c r="AJ1864" s="15">
        <v>-99.92</v>
      </c>
      <c r="AK1864" s="15">
        <v>-389.43</v>
      </c>
      <c r="AL1864" s="15">
        <v>0.82</v>
      </c>
      <c r="AM1864" s="15">
        <v>127.36</v>
      </c>
      <c r="AN1864" s="15">
        <v>23.7</v>
      </c>
      <c r="AO1864" s="15">
        <v>-7.51</v>
      </c>
      <c r="AP1864" s="15">
        <v>-50.67</v>
      </c>
      <c r="AQ1864" s="15">
        <v>-49.95</v>
      </c>
      <c r="AR1864" s="15"/>
      <c r="AS1864" s="15">
        <v>375.1</v>
      </c>
      <c r="AT1864" s="15"/>
      <c r="AU1864" s="15"/>
      <c r="AV1864" s="15"/>
      <c r="AW1864" s="15">
        <v>0</v>
      </c>
      <c r="AX1864" s="16">
        <v>58535</v>
      </c>
      <c r="AZ1864" s="6">
        <f>IF(D1864&gt;0,H1864/D1864,0)</f>
        <v>216000000</v>
      </c>
      <c r="BA1864" s="6">
        <f>AZ1864*Q1864</f>
        <v>2160000</v>
      </c>
      <c r="BB1864" s="6">
        <f>IF(C1864&gt;C$3054,C$3054,IF(C1864&lt;C$3053,C$3053,C1864))</f>
        <v>-0.08</v>
      </c>
      <c r="BC1864" s="6">
        <f>IF(BB1864&gt;0,(D1864/15)-BB1864,0)</f>
        <v>0</v>
      </c>
      <c r="BD1864" s="6">
        <f>BC1864/BC$3049</f>
        <v>0</v>
      </c>
      <c r="BE1864" s="15">
        <f>IF(AU1864&gt;AU$3054,AU$3054,IF(AU1864&lt;AU$3053,AU$3053,AU1864))</f>
        <v>0</v>
      </c>
      <c r="BF1864" s="15">
        <f>IF(I1864&gt;I$3054,I$3054,IF(I1864&lt;I$3053,I$3053,I1864))</f>
        <v>0</v>
      </c>
      <c r="BG1864" s="6">
        <f>IF(BE1864&gt;0, BF1864/BE1864,0)</f>
        <v>0</v>
      </c>
      <c r="BH1864" s="26">
        <f>BG1864/BG$3049</f>
        <v>0</v>
      </c>
      <c r="BI1864" s="26">
        <f>IF(AV1864&gt;AV$3054,AV$3054,IF(AV1864&lt;AV$3053,AV$3053,AV1864))</f>
        <v>0</v>
      </c>
      <c r="BJ1864" s="6">
        <f>IF(BI1864&gt;0, BF1864/BI1864,0)</f>
        <v>0</v>
      </c>
      <c r="BK1864" s="26">
        <f>BJ1864/BJ$3049</f>
        <v>0</v>
      </c>
      <c r="BL1864" s="6">
        <f>IF(_xlfn.NUMBERVALUE(AL1864),IF(ABS(AL1864)&lt;1,1-ABS(AL1864),0),0)</f>
        <v>0.18000000000000005</v>
      </c>
      <c r="BM1864" s="6">
        <f>IF(F1864&gt;F$3054,F$3054,IF(F1864&lt;F$3053,F$3053,F1864))</f>
        <v>-67.19</v>
      </c>
      <c r="BN1864" s="6">
        <f>IF(BM1864&gt;0, BM1864/BM$3049, BM1864/BM$3050*-1)</f>
        <v>-0.67554795897848385</v>
      </c>
      <c r="BO1864" s="6">
        <f>IF(O1864&gt;O$3054,O$3054,IF(O1864&lt;O$3053,O$3053,O1864))</f>
        <v>15.33</v>
      </c>
      <c r="BP1864" s="26">
        <f>BO1864/BO$3049</f>
        <v>0.14455595433491594</v>
      </c>
      <c r="BQ1864" s="26">
        <f>IF(OR(BD1864=0, BH1864=0,BN1864=0,BP1864=0), 0,BD1864+BH1864+BK1864+BL1864+BN1864+BP1864)</f>
        <v>0</v>
      </c>
      <c r="BR1864" s="6">
        <f>IF(D1864&gt;0,C1864/D1864,0)</f>
        <v>-4</v>
      </c>
    </row>
    <row r="1865" spans="1:70" x14ac:dyDescent="0.2">
      <c r="A1865" s="15" t="s">
        <v>3876</v>
      </c>
      <c r="B1865" s="15" t="s">
        <v>3877</v>
      </c>
      <c r="C1865" s="15">
        <v>-0.01</v>
      </c>
      <c r="D1865" s="15">
        <v>0.01</v>
      </c>
      <c r="E1865" s="15">
        <v>0.01</v>
      </c>
      <c r="F1865" s="15">
        <v>-45.45</v>
      </c>
      <c r="G1865" s="15">
        <v>0.22</v>
      </c>
      <c r="H1865" s="21">
        <v>673820</v>
      </c>
      <c r="I1865" s="15"/>
      <c r="J1865" s="15">
        <v>0</v>
      </c>
      <c r="K1865" s="15"/>
      <c r="L1865" s="15">
        <v>0</v>
      </c>
      <c r="M1865" s="15"/>
      <c r="N1865" s="15">
        <v>0</v>
      </c>
      <c r="O1865" s="15"/>
      <c r="P1865" s="15"/>
      <c r="Q1865" s="15">
        <v>0.03</v>
      </c>
      <c r="R1865" s="15">
        <v>0.03</v>
      </c>
      <c r="S1865" s="15">
        <v>4.83</v>
      </c>
      <c r="T1865" s="15">
        <v>0</v>
      </c>
      <c r="U1865" s="15">
        <v>0</v>
      </c>
      <c r="V1865" s="15">
        <v>0</v>
      </c>
      <c r="W1865" s="15">
        <v>0</v>
      </c>
      <c r="X1865" s="15">
        <v>0</v>
      </c>
      <c r="Y1865" s="15">
        <v>0</v>
      </c>
      <c r="Z1865" s="15">
        <v>0</v>
      </c>
      <c r="AA1865" s="15">
        <v>0</v>
      </c>
      <c r="AB1865" s="15">
        <v>-0.28999999999999998</v>
      </c>
      <c r="AC1865" s="15">
        <v>-27.14</v>
      </c>
      <c r="AD1865" s="15">
        <v>-8.7200000000000006</v>
      </c>
      <c r="AE1865" s="15">
        <v>-23.15</v>
      </c>
      <c r="AF1865" s="15">
        <v>-21.55</v>
      </c>
      <c r="AG1865" s="15">
        <v>-7.78</v>
      </c>
      <c r="AH1865" s="15">
        <v>-19.28</v>
      </c>
      <c r="AI1865" s="15">
        <v>-27.16</v>
      </c>
      <c r="AJ1865" s="15">
        <v>-8.73</v>
      </c>
      <c r="AK1865" s="15">
        <v>-23.17</v>
      </c>
      <c r="AL1865" s="15"/>
      <c r="AM1865" s="15">
        <v>13.33</v>
      </c>
      <c r="AN1865" s="15">
        <v>22.76</v>
      </c>
      <c r="AO1865" s="15">
        <v>-74.290000000000006</v>
      </c>
      <c r="AP1865" s="15">
        <v>-108.15</v>
      </c>
      <c r="AQ1865" s="15">
        <v>-112.58</v>
      </c>
      <c r="AR1865" s="15"/>
      <c r="AS1865" s="15">
        <v>-5.87</v>
      </c>
      <c r="AT1865" s="15">
        <v>-19.36</v>
      </c>
      <c r="AU1865" s="15"/>
      <c r="AV1865" s="15"/>
      <c r="AW1865" s="15">
        <v>0</v>
      </c>
      <c r="AX1865" s="15"/>
      <c r="AZ1865" s="6">
        <f>IF(D1865&gt;0,H1865/D1865,0)</f>
        <v>67382000</v>
      </c>
      <c r="BA1865" s="6">
        <f>AZ1865*Q1865</f>
        <v>2021460</v>
      </c>
      <c r="BB1865" s="6">
        <f>IF(C1865&gt;C$3054,C$3054,IF(C1865&lt;C$3053,C$3053,C1865))</f>
        <v>-0.01</v>
      </c>
      <c r="BC1865" s="6">
        <f>IF(BB1865&gt;0,(D1865/15)-BB1865,0)</f>
        <v>0</v>
      </c>
      <c r="BD1865" s="6">
        <f>BC1865/BC$3049</f>
        <v>0</v>
      </c>
      <c r="BE1865" s="15">
        <f>IF(AU1865&gt;AU$3054,AU$3054,IF(AU1865&lt;AU$3053,AU$3053,AU1865))</f>
        <v>0</v>
      </c>
      <c r="BF1865" s="15">
        <f>IF(I1865&gt;I$3054,I$3054,IF(I1865&lt;I$3053,I$3053,I1865))</f>
        <v>0</v>
      </c>
      <c r="BG1865" s="6">
        <f>IF(BE1865&gt;0, BF1865/BE1865,0)</f>
        <v>0</v>
      </c>
      <c r="BH1865" s="26">
        <f>BG1865/BG$3049</f>
        <v>0</v>
      </c>
      <c r="BI1865" s="26">
        <f>IF(AV1865&gt;AV$3054,AV$3054,IF(AV1865&lt;AV$3053,AV$3053,AV1865))</f>
        <v>0</v>
      </c>
      <c r="BJ1865" s="6">
        <f>IF(BI1865&gt;0, BF1865/BI1865,0)</f>
        <v>0</v>
      </c>
      <c r="BK1865" s="26">
        <f>BJ1865/BJ$3049</f>
        <v>0</v>
      </c>
      <c r="BL1865" s="6">
        <f>IF(_xlfn.NUMBERVALUE(AL1865),IF(ABS(AL1865)&lt;1,1-ABS(AL1865),0),0)</f>
        <v>0</v>
      </c>
      <c r="BM1865" s="6">
        <f>IF(F1865&gt;F$3054,F$3054,IF(F1865&lt;F$3053,F$3053,F1865))</f>
        <v>-45.45</v>
      </c>
      <c r="BN1865" s="6">
        <f>IF(BM1865&gt;0, BM1865/BM$3049, BM1865/BM$3050*-1)</f>
        <v>-0.45696762517595019</v>
      </c>
      <c r="BO1865" s="6">
        <f>IF(O1865&gt;O$3054,O$3054,IF(O1865&lt;O$3053,O$3053,O1865))</f>
        <v>0</v>
      </c>
      <c r="BP1865" s="26">
        <f>BO1865/BO$3049</f>
        <v>0</v>
      </c>
      <c r="BQ1865" s="26">
        <f>IF(OR(BD1865=0, BH1865=0,BN1865=0,BP1865=0), 0,BD1865+BH1865+BK1865+BL1865+BN1865+BP1865)</f>
        <v>0</v>
      </c>
      <c r="BR1865" s="6">
        <f>IF(D1865&gt;0,C1865/D1865,0)</f>
        <v>-1</v>
      </c>
    </row>
    <row r="1866" spans="1:70" x14ac:dyDescent="0.2">
      <c r="A1866" s="15" t="s">
        <v>3557</v>
      </c>
      <c r="B1866" s="15" t="s">
        <v>3558</v>
      </c>
      <c r="C1866" s="15">
        <v>-0.08</v>
      </c>
      <c r="D1866" s="15">
        <v>0.22</v>
      </c>
      <c r="E1866" s="15">
        <v>0.2</v>
      </c>
      <c r="F1866" s="15">
        <v>152.87</v>
      </c>
      <c r="G1866" s="15">
        <v>14.75</v>
      </c>
      <c r="H1866" s="21">
        <v>48000000</v>
      </c>
      <c r="I1866" s="15"/>
      <c r="J1866" s="15">
        <v>0</v>
      </c>
      <c r="K1866" s="15"/>
      <c r="L1866" s="15">
        <v>0</v>
      </c>
      <c r="M1866" s="15"/>
      <c r="N1866" s="15">
        <v>0</v>
      </c>
      <c r="O1866" s="15"/>
      <c r="P1866" s="15"/>
      <c r="Q1866" s="15">
        <v>0.01</v>
      </c>
      <c r="R1866" s="15">
        <v>0.01</v>
      </c>
      <c r="S1866" s="15">
        <v>6.12</v>
      </c>
      <c r="T1866" s="15">
        <v>0</v>
      </c>
      <c r="U1866" s="15">
        <v>0</v>
      </c>
      <c r="V1866" s="15">
        <v>0</v>
      </c>
      <c r="W1866" s="15">
        <v>0</v>
      </c>
      <c r="X1866" s="15">
        <v>0</v>
      </c>
      <c r="Y1866" s="15">
        <v>0</v>
      </c>
      <c r="Z1866" s="15">
        <v>0</v>
      </c>
      <c r="AA1866" s="15">
        <v>0</v>
      </c>
      <c r="AB1866" s="15">
        <v>-5.25</v>
      </c>
      <c r="AC1866" s="15">
        <v>-337.26</v>
      </c>
      <c r="AD1866" s="15">
        <v>-203.37</v>
      </c>
      <c r="AE1866" s="15">
        <v>-337.26</v>
      </c>
      <c r="AF1866" s="15">
        <v>-293.76</v>
      </c>
      <c r="AG1866" s="15">
        <v>-176.24</v>
      </c>
      <c r="AH1866" s="15">
        <v>-293.76</v>
      </c>
      <c r="AI1866" s="15">
        <v>-337.26</v>
      </c>
      <c r="AJ1866" s="15">
        <v>-203.37</v>
      </c>
      <c r="AK1866" s="15">
        <v>-337.26</v>
      </c>
      <c r="AL1866" s="15">
        <v>0.23</v>
      </c>
      <c r="AM1866" s="15">
        <v>150.47999999999999</v>
      </c>
      <c r="AN1866" s="15"/>
      <c r="AO1866" s="16">
        <v>-17690.900000000001</v>
      </c>
      <c r="AP1866" s="16">
        <v>-25680.19</v>
      </c>
      <c r="AQ1866" s="16">
        <v>-29049.439999999999</v>
      </c>
      <c r="AR1866" s="15"/>
      <c r="AS1866" s="15">
        <v>36.979999999999997</v>
      </c>
      <c r="AT1866" s="15">
        <v>-44.25</v>
      </c>
      <c r="AU1866" s="15"/>
      <c r="AV1866" s="15"/>
      <c r="AW1866" s="16">
        <v>74070</v>
      </c>
      <c r="AX1866" s="16">
        <v>137394</v>
      </c>
      <c r="AZ1866" s="6">
        <f>IF(D1866&gt;0,H1866/D1866,0)</f>
        <v>218181818.18181819</v>
      </c>
      <c r="BA1866" s="6">
        <f>AZ1866*Q1866</f>
        <v>2181818.1818181821</v>
      </c>
      <c r="BB1866" s="6">
        <f>IF(C1866&gt;C$3054,C$3054,IF(C1866&lt;C$3053,C$3053,C1866))</f>
        <v>-0.08</v>
      </c>
      <c r="BC1866" s="6">
        <f>IF(BB1866&gt;0,(D1866/15)-BB1866,0)</f>
        <v>0</v>
      </c>
      <c r="BD1866" s="6">
        <f>BC1866/BC$3049</f>
        <v>0</v>
      </c>
      <c r="BE1866" s="15">
        <f>IF(AU1866&gt;AU$3054,AU$3054,IF(AU1866&lt;AU$3053,AU$3053,AU1866))</f>
        <v>0</v>
      </c>
      <c r="BF1866" s="15">
        <f>IF(I1866&gt;I$3054,I$3054,IF(I1866&lt;I$3053,I$3053,I1866))</f>
        <v>0</v>
      </c>
      <c r="BG1866" s="6">
        <f>IF(BE1866&gt;0, BF1866/BE1866,0)</f>
        <v>0</v>
      </c>
      <c r="BH1866" s="26">
        <f>BG1866/BG$3049</f>
        <v>0</v>
      </c>
      <c r="BI1866" s="26">
        <f>IF(AV1866&gt;AV$3054,AV$3054,IF(AV1866&lt;AV$3053,AV$3053,AV1866))</f>
        <v>0</v>
      </c>
      <c r="BJ1866" s="6">
        <f>IF(BI1866&gt;0, BF1866/BI1866,0)</f>
        <v>0</v>
      </c>
      <c r="BK1866" s="26">
        <f>BJ1866/BJ$3049</f>
        <v>0</v>
      </c>
      <c r="BL1866" s="6">
        <f>IF(_xlfn.NUMBERVALUE(AL1866),IF(ABS(AL1866)&lt;1,1-ABS(AL1866),0),0)</f>
        <v>0.77</v>
      </c>
      <c r="BM1866" s="6">
        <f>IF(F1866&gt;F$3054,F$3054,IF(F1866&lt;F$3053,F$3053,F1866))</f>
        <v>152.87</v>
      </c>
      <c r="BN1866" s="6">
        <f>IF(BM1866&gt;0, BM1866/BM$3049, BM1866/BM$3050*-1)</f>
        <v>0.19312313558835473</v>
      </c>
      <c r="BO1866" s="6">
        <f>IF(O1866&gt;O$3054,O$3054,IF(O1866&lt;O$3053,O$3053,O1866))</f>
        <v>0</v>
      </c>
      <c r="BP1866" s="26">
        <f>BO1866/BO$3049</f>
        <v>0</v>
      </c>
      <c r="BQ1866" s="26">
        <f>IF(OR(BD1866=0, BH1866=0,BN1866=0,BP1866=0), 0,BD1866+BH1866+BK1866+BL1866+BN1866+BP1866)</f>
        <v>0</v>
      </c>
      <c r="BR1866" s="6">
        <f>IF(D1866&gt;0,C1866/D1866,0)</f>
        <v>-0.36363636363636365</v>
      </c>
    </row>
    <row r="1867" spans="1:70" x14ac:dyDescent="0.2">
      <c r="A1867" s="15" t="s">
        <v>3490</v>
      </c>
      <c r="B1867" s="15" t="s">
        <v>3491</v>
      </c>
      <c r="C1867" s="15"/>
      <c r="D1867" s="15">
        <v>0.03</v>
      </c>
      <c r="E1867" s="15"/>
      <c r="F1867" s="15"/>
      <c r="G1867" s="15"/>
      <c r="H1867" s="21"/>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c r="AG1867" s="15"/>
      <c r="AH1867" s="15"/>
      <c r="AI1867" s="15"/>
      <c r="AJ1867" s="15"/>
      <c r="AK1867" s="15"/>
      <c r="AL1867" s="15"/>
      <c r="AM1867" s="15"/>
      <c r="AN1867" s="15"/>
      <c r="AO1867" s="15"/>
      <c r="AP1867" s="15"/>
      <c r="AQ1867" s="15"/>
      <c r="AR1867" s="15"/>
      <c r="AS1867" s="15"/>
      <c r="AT1867" s="15"/>
      <c r="AU1867" s="15"/>
      <c r="AV1867" s="15"/>
      <c r="AW1867" s="16">
        <v>700000</v>
      </c>
      <c r="AX1867" s="16">
        <v>627885</v>
      </c>
      <c r="AZ1867" s="6">
        <f>IF(D1867&gt;0,H1867/D1867,0)</f>
        <v>0</v>
      </c>
      <c r="BA1867" s="6">
        <f>AZ1867*Q1867</f>
        <v>0</v>
      </c>
      <c r="BB1867" s="6">
        <f>IF(C1867&gt;C$3054,C$3054,IF(C1867&lt;C$3053,C$3053,C1867))</f>
        <v>0</v>
      </c>
      <c r="BC1867" s="6">
        <f>IF(BB1867&gt;0,(D1867/15)-BB1867,0)</f>
        <v>0</v>
      </c>
      <c r="BD1867" s="6">
        <f>BC1867/BC$3049</f>
        <v>0</v>
      </c>
      <c r="BE1867" s="15">
        <f>IF(AU1867&gt;AU$3054,AU$3054,IF(AU1867&lt;AU$3053,AU$3053,AU1867))</f>
        <v>0</v>
      </c>
      <c r="BF1867" s="15">
        <f>IF(I1867&gt;I$3054,I$3054,IF(I1867&lt;I$3053,I$3053,I1867))</f>
        <v>0</v>
      </c>
      <c r="BG1867" s="6">
        <f>IF(BE1867&gt;0, BF1867/BE1867,0)</f>
        <v>0</v>
      </c>
      <c r="BH1867" s="26">
        <f>BG1867/BG$3049</f>
        <v>0</v>
      </c>
      <c r="BI1867" s="26">
        <f>IF(AV1867&gt;AV$3054,AV$3054,IF(AV1867&lt;AV$3053,AV$3053,AV1867))</f>
        <v>0</v>
      </c>
      <c r="BJ1867" s="6">
        <f>IF(BI1867&gt;0, BF1867/BI1867,0)</f>
        <v>0</v>
      </c>
      <c r="BK1867" s="26">
        <f>BJ1867/BJ$3049</f>
        <v>0</v>
      </c>
      <c r="BL1867" s="6">
        <f>IF(_xlfn.NUMBERVALUE(AL1867),IF(ABS(AL1867)&lt;1,1-ABS(AL1867),0),0)</f>
        <v>0</v>
      </c>
      <c r="BM1867" s="6">
        <f>IF(F1867&gt;F$3054,F$3054,IF(F1867&lt;F$3053,F$3053,F1867))</f>
        <v>0</v>
      </c>
      <c r="BN1867" s="6">
        <f>IF(BM1867&gt;0, BM1867/BM$3049, BM1867/BM$3050*-1)</f>
        <v>0</v>
      </c>
      <c r="BO1867" s="6">
        <f>IF(O1867&gt;O$3054,O$3054,IF(O1867&lt;O$3053,O$3053,O1867))</f>
        <v>0</v>
      </c>
      <c r="BP1867" s="26">
        <f>BO1867/BO$3049</f>
        <v>0</v>
      </c>
      <c r="BQ1867" s="26">
        <f>IF(OR(BD1867=0, BH1867=0,BN1867=0,BP1867=0), 0,BD1867+BH1867+BK1867+BL1867+BN1867+BP1867)</f>
        <v>0</v>
      </c>
      <c r="BR1867" s="6">
        <f>IF(D1867&gt;0,C1867/D1867,0)</f>
        <v>0</v>
      </c>
    </row>
    <row r="1868" spans="1:70" x14ac:dyDescent="0.2">
      <c r="A1868" s="15" t="s">
        <v>3622</v>
      </c>
      <c r="B1868" s="15" t="s">
        <v>3623</v>
      </c>
      <c r="C1868" s="15">
        <v>-0.02</v>
      </c>
      <c r="D1868" s="15">
        <v>0</v>
      </c>
      <c r="E1868" s="15">
        <v>0</v>
      </c>
      <c r="F1868" s="15">
        <v>108.33</v>
      </c>
      <c r="G1868" s="15">
        <v>0.2</v>
      </c>
      <c r="H1868" s="21">
        <v>11850000</v>
      </c>
      <c r="I1868" s="15"/>
      <c r="J1868" s="15">
        <v>0</v>
      </c>
      <c r="K1868" s="15"/>
      <c r="L1868" s="15">
        <v>0</v>
      </c>
      <c r="M1868" s="15"/>
      <c r="N1868" s="15">
        <v>0</v>
      </c>
      <c r="O1868" s="15"/>
      <c r="P1868" s="15"/>
      <c r="Q1868" s="15">
        <v>0.03</v>
      </c>
      <c r="R1868" s="15">
        <v>0</v>
      </c>
      <c r="S1868" s="15">
        <v>0.63</v>
      </c>
      <c r="T1868" s="15">
        <v>0</v>
      </c>
      <c r="U1868" s="15">
        <v>0</v>
      </c>
      <c r="V1868" s="15">
        <v>0</v>
      </c>
      <c r="W1868" s="15">
        <v>0</v>
      </c>
      <c r="X1868" s="15">
        <v>0</v>
      </c>
      <c r="Y1868" s="15">
        <v>0</v>
      </c>
      <c r="Z1868" s="15">
        <v>0</v>
      </c>
      <c r="AA1868" s="15">
        <v>0</v>
      </c>
      <c r="AB1868" s="15"/>
      <c r="AC1868" s="15">
        <v>-93.51</v>
      </c>
      <c r="AD1868" s="15"/>
      <c r="AE1868" s="15">
        <v>31.39</v>
      </c>
      <c r="AF1868" s="15">
        <v>-89.81</v>
      </c>
      <c r="AG1868" s="15"/>
      <c r="AH1868" s="15">
        <v>30.79</v>
      </c>
      <c r="AI1868" s="15">
        <v>-93.51</v>
      </c>
      <c r="AJ1868" s="15"/>
      <c r="AK1868" s="15">
        <v>31.39</v>
      </c>
      <c r="AL1868" s="15">
        <v>0.99</v>
      </c>
      <c r="AM1868" s="16">
        <v>2004.92</v>
      </c>
      <c r="AN1868" s="15"/>
      <c r="AO1868" s="16">
        <v>-5293.59</v>
      </c>
      <c r="AP1868" s="16">
        <v>-58440.37</v>
      </c>
      <c r="AQ1868" s="16">
        <v>-58549.87</v>
      </c>
      <c r="AR1868" s="15"/>
      <c r="AS1868" s="15"/>
      <c r="AT1868" s="15"/>
      <c r="AU1868" s="15"/>
      <c r="AV1868" s="15"/>
      <c r="AW1868" s="16">
        <v>250000</v>
      </c>
      <c r="AX1868" s="15">
        <v>7530000</v>
      </c>
      <c r="AZ1868" s="6">
        <f>IF(D1868&gt;0,H1868/D1868,0)</f>
        <v>0</v>
      </c>
      <c r="BA1868" s="6">
        <f>AZ1868*Q1868</f>
        <v>0</v>
      </c>
      <c r="BB1868" s="6">
        <f>IF(C1868&gt;C$3054,C$3054,IF(C1868&lt;C$3053,C$3053,C1868))</f>
        <v>-0.02</v>
      </c>
      <c r="BC1868" s="6">
        <f>IF(BB1868&gt;0,(D1868/15)-BB1868,0)</f>
        <v>0</v>
      </c>
      <c r="BD1868" s="6">
        <f>BC1868/BC$3049</f>
        <v>0</v>
      </c>
      <c r="BE1868" s="15">
        <f>IF(AU1868&gt;AU$3054,AU$3054,IF(AU1868&lt;AU$3053,AU$3053,AU1868))</f>
        <v>0</v>
      </c>
      <c r="BF1868" s="15">
        <f>IF(I1868&gt;I$3054,I$3054,IF(I1868&lt;I$3053,I$3053,I1868))</f>
        <v>0</v>
      </c>
      <c r="BG1868" s="6">
        <f>IF(BE1868&gt;0, BF1868/BE1868,0)</f>
        <v>0</v>
      </c>
      <c r="BH1868" s="26">
        <f>BG1868/BG$3049</f>
        <v>0</v>
      </c>
      <c r="BI1868" s="26">
        <f>IF(AV1868&gt;AV$3054,AV$3054,IF(AV1868&lt;AV$3053,AV$3053,AV1868))</f>
        <v>0</v>
      </c>
      <c r="BJ1868" s="6">
        <f>IF(BI1868&gt;0, BF1868/BI1868,0)</f>
        <v>0</v>
      </c>
      <c r="BK1868" s="26">
        <f>BJ1868/BJ$3049</f>
        <v>0</v>
      </c>
      <c r="BL1868" s="6">
        <f>IF(_xlfn.NUMBERVALUE(AL1868),IF(ABS(AL1868)&lt;1,1-ABS(AL1868),0),0)</f>
        <v>1.0000000000000009E-2</v>
      </c>
      <c r="BM1868" s="6">
        <f>IF(F1868&gt;F$3054,F$3054,IF(F1868&lt;F$3053,F$3053,F1868))</f>
        <v>108.33</v>
      </c>
      <c r="BN1868" s="6">
        <f>IF(BM1868&gt;0, BM1868/BM$3049, BM1868/BM$3050*-1)</f>
        <v>0.13685503550916769</v>
      </c>
      <c r="BO1868" s="6">
        <f>IF(O1868&gt;O$3054,O$3054,IF(O1868&lt;O$3053,O$3053,O1868))</f>
        <v>0</v>
      </c>
      <c r="BP1868" s="26">
        <f>BO1868/BO$3049</f>
        <v>0</v>
      </c>
      <c r="BQ1868" s="26">
        <f>IF(OR(BD1868=0, BH1868=0,BN1868=0,BP1868=0), 0,BD1868+BH1868+BK1868+BL1868+BN1868+BP1868)</f>
        <v>0</v>
      </c>
      <c r="BR1868" s="6">
        <f>IF(D1868&gt;0,C1868/D1868,0)</f>
        <v>0</v>
      </c>
    </row>
    <row r="1869" spans="1:70" x14ac:dyDescent="0.2">
      <c r="A1869" s="15" t="s">
        <v>3734</v>
      </c>
      <c r="B1869" s="15" t="s">
        <v>3735</v>
      </c>
      <c r="C1869" s="15">
        <v>0</v>
      </c>
      <c r="D1869" s="15">
        <v>0</v>
      </c>
      <c r="E1869" s="15">
        <v>0</v>
      </c>
      <c r="F1869" s="15"/>
      <c r="G1869" s="15"/>
      <c r="H1869" s="21"/>
      <c r="I1869" s="15"/>
      <c r="J1869" s="15">
        <v>0</v>
      </c>
      <c r="K1869" s="15"/>
      <c r="L1869" s="15">
        <v>0</v>
      </c>
      <c r="M1869" s="15"/>
      <c r="N1869" s="15">
        <v>0</v>
      </c>
      <c r="O1869" s="15"/>
      <c r="P1869" s="15"/>
      <c r="Q1869" s="15">
        <v>-0.01</v>
      </c>
      <c r="R1869" s="15">
        <v>0</v>
      </c>
      <c r="S1869" s="15">
        <v>0.04</v>
      </c>
      <c r="T1869" s="15">
        <v>0</v>
      </c>
      <c r="U1869" s="15">
        <v>0</v>
      </c>
      <c r="V1869" s="16">
        <v>1764.69</v>
      </c>
      <c r="W1869" s="16">
        <v>1764.69</v>
      </c>
      <c r="X1869" s="15"/>
      <c r="Y1869" s="15"/>
      <c r="Z1869" s="15"/>
      <c r="AA1869" s="15"/>
      <c r="AB1869" s="15">
        <v>-35.17</v>
      </c>
      <c r="AC1869" s="15"/>
      <c r="AD1869" s="15"/>
      <c r="AE1869" s="15"/>
      <c r="AF1869" s="15">
        <v>-373.88</v>
      </c>
      <c r="AG1869" s="15">
        <v>-103.16</v>
      </c>
      <c r="AH1869" s="15">
        <v>-373.88</v>
      </c>
      <c r="AI1869" s="15"/>
      <c r="AJ1869" s="15"/>
      <c r="AK1869" s="15"/>
      <c r="AL1869" s="15">
        <v>-0.39</v>
      </c>
      <c r="AM1869" s="16">
        <v>5332.68</v>
      </c>
      <c r="AN1869" s="15">
        <v>95.66</v>
      </c>
      <c r="AO1869" s="15">
        <v>-445.07</v>
      </c>
      <c r="AP1869" s="15">
        <v>-457.73</v>
      </c>
      <c r="AQ1869" s="15">
        <v>-457.73</v>
      </c>
      <c r="AR1869" s="15"/>
      <c r="AS1869" s="15">
        <v>-10.84</v>
      </c>
      <c r="AT1869" s="15">
        <v>2.2000000000000002</v>
      </c>
      <c r="AU1869" s="15"/>
      <c r="AV1869" s="15"/>
      <c r="AW1869" s="15">
        <v>0</v>
      </c>
      <c r="AX1869" s="15"/>
      <c r="AZ1869" s="6">
        <f>IF(D1869&gt;0,H1869/D1869,0)</f>
        <v>0</v>
      </c>
      <c r="BA1869" s="6">
        <f>AZ1869*Q1869</f>
        <v>0</v>
      </c>
      <c r="BB1869" s="6">
        <f>IF(C1869&gt;C$3054,C$3054,IF(C1869&lt;C$3053,C$3053,C1869))</f>
        <v>0</v>
      </c>
      <c r="BC1869" s="6">
        <f>IF(BB1869&gt;0,(D1869/15)-BB1869,0)</f>
        <v>0</v>
      </c>
      <c r="BD1869" s="6">
        <f>BC1869/BC$3049</f>
        <v>0</v>
      </c>
      <c r="BE1869" s="15">
        <f>IF(AU1869&gt;AU$3054,AU$3054,IF(AU1869&lt;AU$3053,AU$3053,AU1869))</f>
        <v>0</v>
      </c>
      <c r="BF1869" s="15">
        <f>IF(I1869&gt;I$3054,I$3054,IF(I1869&lt;I$3053,I$3053,I1869))</f>
        <v>0</v>
      </c>
      <c r="BG1869" s="6">
        <f>IF(BE1869&gt;0, BF1869/BE1869,0)</f>
        <v>0</v>
      </c>
      <c r="BH1869" s="26">
        <f>BG1869/BG$3049</f>
        <v>0</v>
      </c>
      <c r="BI1869" s="26">
        <f>IF(AV1869&gt;AV$3054,AV$3054,IF(AV1869&lt;AV$3053,AV$3053,AV1869))</f>
        <v>0</v>
      </c>
      <c r="BJ1869" s="6">
        <f>IF(BI1869&gt;0, BF1869/BI1869,0)</f>
        <v>0</v>
      </c>
      <c r="BK1869" s="26">
        <f>BJ1869/BJ$3049</f>
        <v>0</v>
      </c>
      <c r="BL1869" s="6">
        <f>IF(_xlfn.NUMBERVALUE(AL1869),IF(ABS(AL1869)&lt;1,1-ABS(AL1869),0),0)</f>
        <v>0.61</v>
      </c>
      <c r="BM1869" s="6">
        <f>IF(F1869&gt;F$3054,F$3054,IF(F1869&lt;F$3053,F$3053,F1869))</f>
        <v>0</v>
      </c>
      <c r="BN1869" s="6">
        <f>IF(BM1869&gt;0, BM1869/BM$3049, BM1869/BM$3050*-1)</f>
        <v>0</v>
      </c>
      <c r="BO1869" s="6">
        <f>IF(O1869&gt;O$3054,O$3054,IF(O1869&lt;O$3053,O$3053,O1869))</f>
        <v>0</v>
      </c>
      <c r="BP1869" s="26">
        <f>BO1869/BO$3049</f>
        <v>0</v>
      </c>
      <c r="BQ1869" s="26">
        <f>IF(OR(BD1869=0, BH1869=0,BN1869=0,BP1869=0), 0,BD1869+BH1869+BK1869+BL1869+BN1869+BP1869)</f>
        <v>0</v>
      </c>
      <c r="BR1869" s="6">
        <f>IF(D1869&gt;0,C1869/D1869,0)</f>
        <v>0</v>
      </c>
    </row>
    <row r="1870" spans="1:70" x14ac:dyDescent="0.2">
      <c r="A1870" s="15" t="s">
        <v>3508</v>
      </c>
      <c r="B1870" s="15" t="s">
        <v>3509</v>
      </c>
      <c r="C1870" s="15"/>
      <c r="D1870" s="15">
        <v>0</v>
      </c>
      <c r="E1870" s="15"/>
      <c r="F1870" s="15"/>
      <c r="G1870" s="15"/>
      <c r="H1870" s="21"/>
      <c r="I1870" s="15"/>
      <c r="J1870" s="15"/>
      <c r="K1870" s="15"/>
      <c r="L1870" s="15"/>
      <c r="M1870" s="15"/>
      <c r="N1870" s="15"/>
      <c r="O1870" s="15"/>
      <c r="P1870" s="15"/>
      <c r="Q1870" s="15"/>
      <c r="R1870" s="15"/>
      <c r="S1870" s="15"/>
      <c r="T1870" s="15"/>
      <c r="U1870" s="15"/>
      <c r="V1870" s="15"/>
      <c r="W1870" s="15"/>
      <c r="X1870" s="15"/>
      <c r="Y1870" s="15"/>
      <c r="Z1870" s="15"/>
      <c r="AA1870" s="15"/>
      <c r="AB1870" s="15"/>
      <c r="AC1870" s="15"/>
      <c r="AD1870" s="15"/>
      <c r="AE1870" s="15"/>
      <c r="AF1870" s="15"/>
      <c r="AG1870" s="15"/>
      <c r="AH1870" s="15"/>
      <c r="AI1870" s="15"/>
      <c r="AJ1870" s="15"/>
      <c r="AK1870" s="15"/>
      <c r="AL1870" s="15"/>
      <c r="AM1870" s="15"/>
      <c r="AN1870" s="15"/>
      <c r="AO1870" s="15"/>
      <c r="AP1870" s="15"/>
      <c r="AQ1870" s="15"/>
      <c r="AR1870" s="15"/>
      <c r="AS1870" s="15"/>
      <c r="AT1870" s="15"/>
      <c r="AU1870" s="15"/>
      <c r="AV1870" s="15"/>
      <c r="AW1870" s="15">
        <v>0</v>
      </c>
      <c r="AX1870" s="15"/>
      <c r="AZ1870" s="6">
        <f>IF(D1870&gt;0,H1870/D1870,0)</f>
        <v>0</v>
      </c>
      <c r="BA1870" s="6">
        <f>AZ1870*Q1870</f>
        <v>0</v>
      </c>
      <c r="BB1870" s="6">
        <f>IF(C1870&gt;C$3054,C$3054,IF(C1870&lt;C$3053,C$3053,C1870))</f>
        <v>0</v>
      </c>
      <c r="BC1870" s="6">
        <f>IF(BB1870&gt;0,(D1870/15)-BB1870,0)</f>
        <v>0</v>
      </c>
      <c r="BD1870" s="6">
        <f>BC1870/BC$3049</f>
        <v>0</v>
      </c>
      <c r="BE1870" s="15">
        <f>IF(AU1870&gt;AU$3054,AU$3054,IF(AU1870&lt;AU$3053,AU$3053,AU1870))</f>
        <v>0</v>
      </c>
      <c r="BF1870" s="15">
        <f>IF(I1870&gt;I$3054,I$3054,IF(I1870&lt;I$3053,I$3053,I1870))</f>
        <v>0</v>
      </c>
      <c r="BG1870" s="6">
        <f>IF(BE1870&gt;0, BF1870/BE1870,0)</f>
        <v>0</v>
      </c>
      <c r="BH1870" s="26">
        <f>BG1870/BG$3049</f>
        <v>0</v>
      </c>
      <c r="BI1870" s="26">
        <f>IF(AV1870&gt;AV$3054,AV$3054,IF(AV1870&lt;AV$3053,AV$3053,AV1870))</f>
        <v>0</v>
      </c>
      <c r="BJ1870" s="6">
        <f>IF(BI1870&gt;0, BF1870/BI1870,0)</f>
        <v>0</v>
      </c>
      <c r="BK1870" s="26">
        <f>BJ1870/BJ$3049</f>
        <v>0</v>
      </c>
      <c r="BL1870" s="6">
        <f>IF(_xlfn.NUMBERVALUE(AL1870),IF(ABS(AL1870)&lt;1,1-ABS(AL1870),0),0)</f>
        <v>0</v>
      </c>
      <c r="BM1870" s="6">
        <f>IF(F1870&gt;F$3054,F$3054,IF(F1870&lt;F$3053,F$3053,F1870))</f>
        <v>0</v>
      </c>
      <c r="BN1870" s="6">
        <f>IF(BM1870&gt;0, BM1870/BM$3049, BM1870/BM$3050*-1)</f>
        <v>0</v>
      </c>
      <c r="BO1870" s="6">
        <f>IF(O1870&gt;O$3054,O$3054,IF(O1870&lt;O$3053,O$3053,O1870))</f>
        <v>0</v>
      </c>
      <c r="BP1870" s="26">
        <f>BO1870/BO$3049</f>
        <v>0</v>
      </c>
      <c r="BQ1870" s="26">
        <f>IF(OR(BD1870=0, BH1870=0,BN1870=0,BP1870=0), 0,BD1870+BH1870+BK1870+BL1870+BN1870+BP1870)</f>
        <v>0</v>
      </c>
      <c r="BR1870" s="6">
        <f>IF(D1870&gt;0,C1870/D1870,0)</f>
        <v>0</v>
      </c>
    </row>
    <row r="1871" spans="1:70" x14ac:dyDescent="0.2">
      <c r="A1871" s="15" t="s">
        <v>3815</v>
      </c>
      <c r="B1871" s="15" t="s">
        <v>3816</v>
      </c>
      <c r="C1871" s="15">
        <v>0</v>
      </c>
      <c r="D1871" s="15">
        <v>0.03</v>
      </c>
      <c r="E1871" s="15">
        <v>0.03</v>
      </c>
      <c r="F1871" s="15">
        <v>78.95</v>
      </c>
      <c r="G1871" s="15">
        <v>2.68</v>
      </c>
      <c r="H1871" s="21">
        <v>50200000</v>
      </c>
      <c r="I1871" s="15"/>
      <c r="J1871" s="15">
        <v>0</v>
      </c>
      <c r="K1871" s="15"/>
      <c r="L1871" s="15">
        <v>0</v>
      </c>
      <c r="M1871" s="15"/>
      <c r="N1871" s="15">
        <v>0</v>
      </c>
      <c r="O1871" s="15"/>
      <c r="P1871" s="15"/>
      <c r="Q1871" s="15">
        <v>0.01</v>
      </c>
      <c r="R1871" s="15">
        <v>0</v>
      </c>
      <c r="S1871" s="15">
        <v>1.01</v>
      </c>
      <c r="T1871" s="15">
        <v>31.76</v>
      </c>
      <c r="U1871" s="15">
        <v>31.76</v>
      </c>
      <c r="V1871" s="15">
        <v>38.89</v>
      </c>
      <c r="W1871" s="15">
        <v>38.89</v>
      </c>
      <c r="X1871" s="15">
        <v>68.3</v>
      </c>
      <c r="Y1871" s="15">
        <v>68.3</v>
      </c>
      <c r="Z1871" s="15">
        <v>83.63</v>
      </c>
      <c r="AA1871" s="15">
        <v>83.63</v>
      </c>
      <c r="AB1871" s="15">
        <v>-3.8</v>
      </c>
      <c r="AC1871" s="15">
        <v>-24.5</v>
      </c>
      <c r="AD1871" s="15">
        <v>-33.619999999999997</v>
      </c>
      <c r="AE1871" s="15">
        <v>-24.5</v>
      </c>
      <c r="AF1871" s="15">
        <v>-14.06</v>
      </c>
      <c r="AG1871" s="15">
        <v>-19.350000000000001</v>
      </c>
      <c r="AH1871" s="15">
        <v>-14.06</v>
      </c>
      <c r="AI1871" s="15">
        <v>-36.409999999999997</v>
      </c>
      <c r="AJ1871" s="15">
        <v>-48.03</v>
      </c>
      <c r="AK1871" s="15">
        <v>-36.409999999999997</v>
      </c>
      <c r="AL1871" s="15">
        <v>2.9</v>
      </c>
      <c r="AM1871" s="15">
        <v>843.01</v>
      </c>
      <c r="AN1871" s="15">
        <v>79.739999999999995</v>
      </c>
      <c r="AO1871" s="15">
        <v>1.68</v>
      </c>
      <c r="AP1871" s="15">
        <v>-14.45</v>
      </c>
      <c r="AQ1871" s="15">
        <v>-18.350000000000001</v>
      </c>
      <c r="AR1871" s="15"/>
      <c r="AS1871" s="15">
        <v>6.37</v>
      </c>
      <c r="AT1871" s="15"/>
      <c r="AU1871" s="15"/>
      <c r="AV1871" s="15"/>
      <c r="AW1871" s="15">
        <v>1620000</v>
      </c>
      <c r="AX1871" s="16">
        <v>323525</v>
      </c>
      <c r="AZ1871" s="6">
        <f>IF(D1871&gt;0,H1871/D1871,0)</f>
        <v>1673333333.3333335</v>
      </c>
      <c r="BA1871" s="6">
        <f>AZ1871*Q1871</f>
        <v>16733333.333333336</v>
      </c>
      <c r="BB1871" s="6">
        <f>IF(C1871&gt;C$3054,C$3054,IF(C1871&lt;C$3053,C$3053,C1871))</f>
        <v>0</v>
      </c>
      <c r="BC1871" s="6">
        <f>IF(BB1871&gt;0,(D1871/15)-BB1871,0)</f>
        <v>0</v>
      </c>
      <c r="BD1871" s="6">
        <f>BC1871/BC$3049</f>
        <v>0</v>
      </c>
      <c r="BE1871" s="15">
        <f>IF(AU1871&gt;AU$3054,AU$3054,IF(AU1871&lt;AU$3053,AU$3053,AU1871))</f>
        <v>0</v>
      </c>
      <c r="BF1871" s="15">
        <f>IF(I1871&gt;I$3054,I$3054,IF(I1871&lt;I$3053,I$3053,I1871))</f>
        <v>0</v>
      </c>
      <c r="BG1871" s="6">
        <f>IF(BE1871&gt;0, BF1871/BE1871,0)</f>
        <v>0</v>
      </c>
      <c r="BH1871" s="26">
        <f>BG1871/BG$3049</f>
        <v>0</v>
      </c>
      <c r="BI1871" s="26">
        <f>IF(AV1871&gt;AV$3054,AV$3054,IF(AV1871&lt;AV$3053,AV$3053,AV1871))</f>
        <v>0</v>
      </c>
      <c r="BJ1871" s="6">
        <f>IF(BI1871&gt;0, BF1871/BI1871,0)</f>
        <v>0</v>
      </c>
      <c r="BK1871" s="26">
        <f>BJ1871/BJ$3049</f>
        <v>0</v>
      </c>
      <c r="BL1871" s="6">
        <f>IF(_xlfn.NUMBERVALUE(AL1871),IF(ABS(AL1871)&lt;1,1-ABS(AL1871),0),0)</f>
        <v>0</v>
      </c>
      <c r="BM1871" s="6">
        <f>IF(F1871&gt;F$3054,F$3054,IF(F1871&lt;F$3053,F$3053,F1871))</f>
        <v>78.95</v>
      </c>
      <c r="BN1871" s="6">
        <f>IF(BM1871&gt;0, BM1871/BM$3049, BM1871/BM$3050*-1)</f>
        <v>9.9738807841307023E-2</v>
      </c>
      <c r="BO1871" s="6">
        <f>IF(O1871&gt;O$3054,O$3054,IF(O1871&lt;O$3053,O$3053,O1871))</f>
        <v>0</v>
      </c>
      <c r="BP1871" s="26">
        <f>BO1871/BO$3049</f>
        <v>0</v>
      </c>
      <c r="BQ1871" s="26">
        <f>IF(OR(BD1871=0, BH1871=0,BN1871=0,BP1871=0), 0,BD1871+BH1871+BK1871+BL1871+BN1871+BP1871)</f>
        <v>0</v>
      </c>
      <c r="BR1871" s="6">
        <f>IF(D1871&gt;0,C1871/D1871,0)</f>
        <v>0</v>
      </c>
    </row>
    <row r="1872" spans="1:70" x14ac:dyDescent="0.2">
      <c r="A1872" s="15" t="s">
        <v>3866</v>
      </c>
      <c r="B1872" s="15" t="s">
        <v>3867</v>
      </c>
      <c r="C1872" s="15">
        <v>0</v>
      </c>
      <c r="D1872" s="15">
        <v>0.01</v>
      </c>
      <c r="E1872" s="15">
        <v>0.01</v>
      </c>
      <c r="F1872" s="15">
        <v>120</v>
      </c>
      <c r="G1872" s="15"/>
      <c r="H1872" s="21">
        <v>2610000</v>
      </c>
      <c r="I1872" s="15"/>
      <c r="J1872" s="15">
        <v>0</v>
      </c>
      <c r="K1872" s="15"/>
      <c r="L1872" s="15">
        <v>0</v>
      </c>
      <c r="M1872" s="15"/>
      <c r="N1872" s="15">
        <v>0</v>
      </c>
      <c r="O1872" s="15"/>
      <c r="P1872" s="15"/>
      <c r="Q1872" s="15">
        <v>-0.02</v>
      </c>
      <c r="R1872" s="15">
        <v>0</v>
      </c>
      <c r="S1872" s="15">
        <v>0.01</v>
      </c>
      <c r="T1872" s="15">
        <v>0</v>
      </c>
      <c r="U1872" s="15">
        <v>0</v>
      </c>
      <c r="V1872" s="16">
        <v>1256.71</v>
      </c>
      <c r="W1872" s="16">
        <v>1256.71</v>
      </c>
      <c r="X1872" s="15"/>
      <c r="Y1872" s="15"/>
      <c r="Z1872" s="15"/>
      <c r="AA1872" s="15"/>
      <c r="AB1872" s="15">
        <v>-2.36</v>
      </c>
      <c r="AC1872" s="15"/>
      <c r="AD1872" s="15">
        <v>-146.47999999999999</v>
      </c>
      <c r="AE1872" s="15"/>
      <c r="AF1872" s="15">
        <v>-384.72</v>
      </c>
      <c r="AG1872" s="15">
        <v>-82.97</v>
      </c>
      <c r="AH1872" s="15">
        <v>-384.72</v>
      </c>
      <c r="AI1872" s="15"/>
      <c r="AJ1872" s="15">
        <v>-146.55000000000001</v>
      </c>
      <c r="AK1872" s="15"/>
      <c r="AL1872" s="15">
        <v>0.67</v>
      </c>
      <c r="AM1872" s="15">
        <v>168.87</v>
      </c>
      <c r="AN1872" s="15"/>
      <c r="AO1872" s="16">
        <v>-132615</v>
      </c>
      <c r="AP1872" s="16">
        <v>-132615</v>
      </c>
      <c r="AQ1872" s="16">
        <v>-189255</v>
      </c>
      <c r="AR1872" s="15"/>
      <c r="AS1872" s="15">
        <v>-2.89</v>
      </c>
      <c r="AT1872" s="15">
        <v>-36.200000000000003</v>
      </c>
      <c r="AU1872" s="15"/>
      <c r="AV1872" s="15"/>
      <c r="AW1872" s="15">
        <v>0</v>
      </c>
      <c r="AX1872" s="16">
        <v>144052</v>
      </c>
      <c r="AZ1872" s="6">
        <f>IF(D1872&gt;0,H1872/D1872,0)</f>
        <v>261000000</v>
      </c>
      <c r="BA1872" s="6">
        <f>AZ1872*Q1872</f>
        <v>-5220000</v>
      </c>
      <c r="BB1872" s="6">
        <f>IF(C1872&gt;C$3054,C$3054,IF(C1872&lt;C$3053,C$3053,C1872))</f>
        <v>0</v>
      </c>
      <c r="BC1872" s="6">
        <f>IF(BB1872&gt;0,(D1872/15)-BB1872,0)</f>
        <v>0</v>
      </c>
      <c r="BD1872" s="6">
        <f>BC1872/BC$3049</f>
        <v>0</v>
      </c>
      <c r="BE1872" s="15">
        <f>IF(AU1872&gt;AU$3054,AU$3054,IF(AU1872&lt;AU$3053,AU$3053,AU1872))</f>
        <v>0</v>
      </c>
      <c r="BF1872" s="15">
        <f>IF(I1872&gt;I$3054,I$3054,IF(I1872&lt;I$3053,I$3053,I1872))</f>
        <v>0</v>
      </c>
      <c r="BG1872" s="6">
        <f>IF(BE1872&gt;0, BF1872/BE1872,0)</f>
        <v>0</v>
      </c>
      <c r="BH1872" s="26">
        <f>BG1872/BG$3049</f>
        <v>0</v>
      </c>
      <c r="BI1872" s="26">
        <f>IF(AV1872&gt;AV$3054,AV$3054,IF(AV1872&lt;AV$3053,AV$3053,AV1872))</f>
        <v>0</v>
      </c>
      <c r="BJ1872" s="6">
        <f>IF(BI1872&gt;0, BF1872/BI1872,0)</f>
        <v>0</v>
      </c>
      <c r="BK1872" s="26">
        <f>BJ1872/BJ$3049</f>
        <v>0</v>
      </c>
      <c r="BL1872" s="6">
        <f>IF(_xlfn.NUMBERVALUE(AL1872),IF(ABS(AL1872)&lt;1,1-ABS(AL1872),0),0)</f>
        <v>0.32999999999999996</v>
      </c>
      <c r="BM1872" s="6">
        <f>IF(F1872&gt;F$3054,F$3054,IF(F1872&lt;F$3053,F$3053,F1872))</f>
        <v>120</v>
      </c>
      <c r="BN1872" s="6">
        <f>IF(BM1872&gt;0, BM1872/BM$3049, BM1872/BM$3050*-1)</f>
        <v>0.15159793465429819</v>
      </c>
      <c r="BO1872" s="6">
        <f>IF(O1872&gt;O$3054,O$3054,IF(O1872&lt;O$3053,O$3053,O1872))</f>
        <v>0</v>
      </c>
      <c r="BP1872" s="26">
        <f>BO1872/BO$3049</f>
        <v>0</v>
      </c>
      <c r="BQ1872" s="26">
        <f>IF(OR(BD1872=0, BH1872=0,BN1872=0,BP1872=0), 0,BD1872+BH1872+BK1872+BL1872+BN1872+BP1872)</f>
        <v>0</v>
      </c>
      <c r="BR1872" s="6">
        <f>IF(D1872&gt;0,C1872/D1872,0)</f>
        <v>0</v>
      </c>
    </row>
    <row r="1873" spans="1:70" x14ac:dyDescent="0.2">
      <c r="A1873" s="15" t="s">
        <v>3763</v>
      </c>
      <c r="B1873" s="15" t="s">
        <v>3764</v>
      </c>
      <c r="C1873" s="15">
        <v>0</v>
      </c>
      <c r="D1873" s="15">
        <v>0</v>
      </c>
      <c r="E1873" s="15"/>
      <c r="F1873" s="15"/>
      <c r="G1873" s="15"/>
      <c r="H1873" s="21"/>
      <c r="I1873" s="15"/>
      <c r="J1873" s="15">
        <v>0</v>
      </c>
      <c r="K1873" s="15"/>
      <c r="L1873" s="15">
        <v>0</v>
      </c>
      <c r="M1873" s="15"/>
      <c r="N1873" s="15">
        <v>0</v>
      </c>
      <c r="O1873" s="15"/>
      <c r="P1873" s="15"/>
      <c r="Q1873" s="15">
        <v>0</v>
      </c>
      <c r="R1873" s="15">
        <v>0</v>
      </c>
      <c r="S1873" s="15">
        <v>0.12</v>
      </c>
      <c r="T1873" s="15">
        <v>0</v>
      </c>
      <c r="U1873" s="15">
        <v>0</v>
      </c>
      <c r="V1873" s="15">
        <v>426.57</v>
      </c>
      <c r="W1873" s="15">
        <v>426.57</v>
      </c>
      <c r="X1873" s="15"/>
      <c r="Y1873" s="15"/>
      <c r="Z1873" s="15"/>
      <c r="AA1873" s="15"/>
      <c r="AB1873" s="15"/>
      <c r="AC1873" s="15"/>
      <c r="AD1873" s="15">
        <v>-4.74</v>
      </c>
      <c r="AE1873" s="15"/>
      <c r="AF1873" s="15">
        <v>-168.14</v>
      </c>
      <c r="AG1873" s="15">
        <v>-1.84</v>
      </c>
      <c r="AH1873" s="15">
        <v>-168.14</v>
      </c>
      <c r="AI1873" s="15"/>
      <c r="AJ1873" s="15">
        <v>-20.170000000000002</v>
      </c>
      <c r="AK1873" s="15"/>
      <c r="AL1873" s="15"/>
      <c r="AM1873" s="15">
        <v>132.35</v>
      </c>
      <c r="AN1873" s="15"/>
      <c r="AO1873" s="16">
        <v>-1208.78</v>
      </c>
      <c r="AP1873" s="15">
        <v>-579</v>
      </c>
      <c r="AQ1873" s="15">
        <v>-579</v>
      </c>
      <c r="AR1873" s="15"/>
      <c r="AS1873" s="15">
        <v>-70.62</v>
      </c>
      <c r="AT1873" s="15">
        <v>-42.38</v>
      </c>
      <c r="AU1873" s="15"/>
      <c r="AV1873" s="15"/>
      <c r="AW1873" s="15">
        <v>0</v>
      </c>
      <c r="AX1873" s="15"/>
      <c r="AZ1873" s="6">
        <f>IF(D1873&gt;0,H1873/D1873,0)</f>
        <v>0</v>
      </c>
      <c r="BA1873" s="6">
        <f>AZ1873*Q1873</f>
        <v>0</v>
      </c>
      <c r="BB1873" s="6">
        <f>IF(C1873&gt;C$3054,C$3054,IF(C1873&lt;C$3053,C$3053,C1873))</f>
        <v>0</v>
      </c>
      <c r="BC1873" s="6">
        <f>IF(BB1873&gt;0,(D1873/15)-BB1873,0)</f>
        <v>0</v>
      </c>
      <c r="BD1873" s="6">
        <f>BC1873/BC$3049</f>
        <v>0</v>
      </c>
      <c r="BE1873" s="15">
        <f>IF(AU1873&gt;AU$3054,AU$3054,IF(AU1873&lt;AU$3053,AU$3053,AU1873))</f>
        <v>0</v>
      </c>
      <c r="BF1873" s="15">
        <f>IF(I1873&gt;I$3054,I$3054,IF(I1873&lt;I$3053,I$3053,I1873))</f>
        <v>0</v>
      </c>
      <c r="BG1873" s="6">
        <f>IF(BE1873&gt;0, BF1873/BE1873,0)</f>
        <v>0</v>
      </c>
      <c r="BH1873" s="26">
        <f>BG1873/BG$3049</f>
        <v>0</v>
      </c>
      <c r="BI1873" s="26">
        <f>IF(AV1873&gt;AV$3054,AV$3054,IF(AV1873&lt;AV$3053,AV$3053,AV1873))</f>
        <v>0</v>
      </c>
      <c r="BJ1873" s="6">
        <f>IF(BI1873&gt;0, BF1873/BI1873,0)</f>
        <v>0</v>
      </c>
      <c r="BK1873" s="26">
        <f>BJ1873/BJ$3049</f>
        <v>0</v>
      </c>
      <c r="BL1873" s="6">
        <f>IF(_xlfn.NUMBERVALUE(AL1873),IF(ABS(AL1873)&lt;1,1-ABS(AL1873),0),0)</f>
        <v>0</v>
      </c>
      <c r="BM1873" s="6">
        <f>IF(F1873&gt;F$3054,F$3054,IF(F1873&lt;F$3053,F$3053,F1873))</f>
        <v>0</v>
      </c>
      <c r="BN1873" s="6">
        <f>IF(BM1873&gt;0, BM1873/BM$3049, BM1873/BM$3050*-1)</f>
        <v>0</v>
      </c>
      <c r="BO1873" s="6">
        <f>IF(O1873&gt;O$3054,O$3054,IF(O1873&lt;O$3053,O$3053,O1873))</f>
        <v>0</v>
      </c>
      <c r="BP1873" s="26">
        <f>BO1873/BO$3049</f>
        <v>0</v>
      </c>
      <c r="BQ1873" s="26">
        <f>IF(OR(BD1873=0, BH1873=0,BN1873=0,BP1873=0), 0,BD1873+BH1873+BK1873+BL1873+BN1873+BP1873)</f>
        <v>0</v>
      </c>
      <c r="BR1873" s="6">
        <f>IF(D1873&gt;0,C1873/D1873,0)</f>
        <v>0</v>
      </c>
    </row>
    <row r="1874" spans="1:70" x14ac:dyDescent="0.2">
      <c r="A1874" s="15" t="s">
        <v>3817</v>
      </c>
      <c r="B1874" s="15" t="s">
        <v>3818</v>
      </c>
      <c r="C1874" s="15">
        <v>-0.01</v>
      </c>
      <c r="D1874" s="15">
        <v>0</v>
      </c>
      <c r="E1874" s="15">
        <v>0.01</v>
      </c>
      <c r="F1874" s="15">
        <v>20</v>
      </c>
      <c r="G1874" s="15">
        <v>1.94</v>
      </c>
      <c r="H1874" s="21">
        <v>3430000</v>
      </c>
      <c r="I1874" s="15"/>
      <c r="J1874" s="15">
        <v>0</v>
      </c>
      <c r="K1874" s="15"/>
      <c r="L1874" s="15">
        <v>0</v>
      </c>
      <c r="M1874" s="15"/>
      <c r="N1874" s="15">
        <v>0</v>
      </c>
      <c r="O1874" s="15"/>
      <c r="P1874" s="15"/>
      <c r="Q1874" s="15">
        <v>0</v>
      </c>
      <c r="R1874" s="15">
        <v>0</v>
      </c>
      <c r="S1874" s="15">
        <v>3.88</v>
      </c>
      <c r="T1874" s="15">
        <v>0</v>
      </c>
      <c r="U1874" s="15">
        <v>0</v>
      </c>
      <c r="V1874" s="15">
        <v>0</v>
      </c>
      <c r="W1874" s="15">
        <v>0</v>
      </c>
      <c r="X1874" s="15">
        <v>0</v>
      </c>
      <c r="Y1874" s="15">
        <v>0</v>
      </c>
      <c r="Z1874" s="15">
        <v>0</v>
      </c>
      <c r="AA1874" s="15">
        <v>0</v>
      </c>
      <c r="AB1874" s="15">
        <v>-148.55000000000001</v>
      </c>
      <c r="AC1874" s="15">
        <v>-99.42</v>
      </c>
      <c r="AD1874" s="15">
        <v>-34.229999999999997</v>
      </c>
      <c r="AE1874" s="15">
        <v>-99.42</v>
      </c>
      <c r="AF1874" s="15">
        <v>-93.64</v>
      </c>
      <c r="AG1874" s="15">
        <v>-33.4</v>
      </c>
      <c r="AH1874" s="15">
        <v>-93.64</v>
      </c>
      <c r="AI1874" s="15">
        <v>-100.15</v>
      </c>
      <c r="AJ1874" s="15">
        <v>-34.35</v>
      </c>
      <c r="AK1874" s="15">
        <v>-100.15</v>
      </c>
      <c r="AL1874" s="15">
        <v>1.1100000000000001</v>
      </c>
      <c r="AM1874" s="15">
        <v>636.13</v>
      </c>
      <c r="AN1874" s="15"/>
      <c r="AO1874" s="16">
        <v>-1011.34</v>
      </c>
      <c r="AP1874" s="16">
        <v>-6233.54</v>
      </c>
      <c r="AQ1874" s="16">
        <v>-6221.25</v>
      </c>
      <c r="AR1874" s="15"/>
      <c r="AS1874" s="15">
        <v>-40.159999999999997</v>
      </c>
      <c r="AT1874" s="15">
        <v>-18.190000000000001</v>
      </c>
      <c r="AU1874" s="15"/>
      <c r="AV1874" s="15"/>
      <c r="AW1874" s="15">
        <v>1560000</v>
      </c>
      <c r="AX1874" s="16">
        <v>577878</v>
      </c>
      <c r="AZ1874" s="6">
        <f>IF(D1874&gt;0,H1874/D1874,0)</f>
        <v>0</v>
      </c>
      <c r="BA1874" s="6">
        <f>AZ1874*Q1874</f>
        <v>0</v>
      </c>
      <c r="BB1874" s="6">
        <f>IF(C1874&gt;C$3054,C$3054,IF(C1874&lt;C$3053,C$3053,C1874))</f>
        <v>-0.01</v>
      </c>
      <c r="BC1874" s="6">
        <f>IF(BB1874&gt;0,(D1874/15)-BB1874,0)</f>
        <v>0</v>
      </c>
      <c r="BD1874" s="6">
        <f>BC1874/BC$3049</f>
        <v>0</v>
      </c>
      <c r="BE1874" s="15">
        <f>IF(AU1874&gt;AU$3054,AU$3054,IF(AU1874&lt;AU$3053,AU$3053,AU1874))</f>
        <v>0</v>
      </c>
      <c r="BF1874" s="15">
        <f>IF(I1874&gt;I$3054,I$3054,IF(I1874&lt;I$3053,I$3053,I1874))</f>
        <v>0</v>
      </c>
      <c r="BG1874" s="6">
        <f>IF(BE1874&gt;0, BF1874/BE1874,0)</f>
        <v>0</v>
      </c>
      <c r="BH1874" s="26">
        <f>BG1874/BG$3049</f>
        <v>0</v>
      </c>
      <c r="BI1874" s="26">
        <f>IF(AV1874&gt;AV$3054,AV$3054,IF(AV1874&lt;AV$3053,AV$3053,AV1874))</f>
        <v>0</v>
      </c>
      <c r="BJ1874" s="6">
        <f>IF(BI1874&gt;0, BF1874/BI1874,0)</f>
        <v>0</v>
      </c>
      <c r="BK1874" s="26">
        <f>BJ1874/BJ$3049</f>
        <v>0</v>
      </c>
      <c r="BL1874" s="6">
        <f>IF(_xlfn.NUMBERVALUE(AL1874),IF(ABS(AL1874)&lt;1,1-ABS(AL1874),0),0)</f>
        <v>0</v>
      </c>
      <c r="BM1874" s="6">
        <f>IF(F1874&gt;F$3054,F$3054,IF(F1874&lt;F$3053,F$3053,F1874))</f>
        <v>20</v>
      </c>
      <c r="BN1874" s="6">
        <f>IF(BM1874&gt;0, BM1874/BM$3049, BM1874/BM$3050*-1)</f>
        <v>2.5266322442383034E-2</v>
      </c>
      <c r="BO1874" s="6">
        <f>IF(O1874&gt;O$3054,O$3054,IF(O1874&lt;O$3053,O$3053,O1874))</f>
        <v>0</v>
      </c>
      <c r="BP1874" s="26">
        <f>BO1874/BO$3049</f>
        <v>0</v>
      </c>
      <c r="BQ1874" s="26">
        <f>IF(OR(BD1874=0, BH1874=0,BN1874=0,BP1874=0), 0,BD1874+BH1874+BK1874+BL1874+BN1874+BP1874)</f>
        <v>0</v>
      </c>
      <c r="BR1874" s="6">
        <f>IF(D1874&gt;0,C1874/D1874,0)</f>
        <v>0</v>
      </c>
    </row>
    <row r="1875" spans="1:70" x14ac:dyDescent="0.2">
      <c r="A1875" s="15" t="s">
        <v>3561</v>
      </c>
      <c r="B1875" s="15" t="s">
        <v>3562</v>
      </c>
      <c r="C1875" s="15"/>
      <c r="D1875" s="15">
        <v>0</v>
      </c>
      <c r="E1875" s="15"/>
      <c r="F1875" s="15"/>
      <c r="G1875" s="15"/>
      <c r="H1875" s="21"/>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c r="AG1875" s="15"/>
      <c r="AH1875" s="15"/>
      <c r="AI1875" s="15"/>
      <c r="AJ1875" s="15"/>
      <c r="AK1875" s="15"/>
      <c r="AL1875" s="15"/>
      <c r="AM1875" s="15"/>
      <c r="AN1875" s="15"/>
      <c r="AO1875" s="15"/>
      <c r="AP1875" s="15"/>
      <c r="AQ1875" s="15"/>
      <c r="AR1875" s="15"/>
      <c r="AS1875" s="15"/>
      <c r="AT1875" s="15"/>
      <c r="AU1875" s="15"/>
      <c r="AV1875" s="15"/>
      <c r="AW1875" s="15">
        <v>0</v>
      </c>
      <c r="AX1875" s="15"/>
      <c r="AZ1875" s="6">
        <f>IF(D1875&gt;0,H1875/D1875,0)</f>
        <v>0</v>
      </c>
      <c r="BA1875" s="6">
        <f>AZ1875*Q1875</f>
        <v>0</v>
      </c>
      <c r="BB1875" s="6">
        <f>IF(C1875&gt;C$3054,C$3054,IF(C1875&lt;C$3053,C$3053,C1875))</f>
        <v>0</v>
      </c>
      <c r="BC1875" s="6">
        <f>IF(BB1875&gt;0,(D1875/15)-BB1875,0)</f>
        <v>0</v>
      </c>
      <c r="BD1875" s="6">
        <f>BC1875/BC$3049</f>
        <v>0</v>
      </c>
      <c r="BE1875" s="15">
        <f>IF(AU1875&gt;AU$3054,AU$3054,IF(AU1875&lt;AU$3053,AU$3053,AU1875))</f>
        <v>0</v>
      </c>
      <c r="BF1875" s="15">
        <f>IF(I1875&gt;I$3054,I$3054,IF(I1875&lt;I$3053,I$3053,I1875))</f>
        <v>0</v>
      </c>
      <c r="BG1875" s="6">
        <f>IF(BE1875&gt;0, BF1875/BE1875,0)</f>
        <v>0</v>
      </c>
      <c r="BH1875" s="26">
        <f>BG1875/BG$3049</f>
        <v>0</v>
      </c>
      <c r="BI1875" s="26">
        <f>IF(AV1875&gt;AV$3054,AV$3054,IF(AV1875&lt;AV$3053,AV$3053,AV1875))</f>
        <v>0</v>
      </c>
      <c r="BJ1875" s="6">
        <f>IF(BI1875&gt;0, BF1875/BI1875,0)</f>
        <v>0</v>
      </c>
      <c r="BK1875" s="26">
        <f>BJ1875/BJ$3049</f>
        <v>0</v>
      </c>
      <c r="BL1875" s="6">
        <f>IF(_xlfn.NUMBERVALUE(AL1875),IF(ABS(AL1875)&lt;1,1-ABS(AL1875),0),0)</f>
        <v>0</v>
      </c>
      <c r="BM1875" s="6">
        <f>IF(F1875&gt;F$3054,F$3054,IF(F1875&lt;F$3053,F$3053,F1875))</f>
        <v>0</v>
      </c>
      <c r="BN1875" s="6">
        <f>IF(BM1875&gt;0, BM1875/BM$3049, BM1875/BM$3050*-1)</f>
        <v>0</v>
      </c>
      <c r="BO1875" s="6">
        <f>IF(O1875&gt;O$3054,O$3054,IF(O1875&lt;O$3053,O$3053,O1875))</f>
        <v>0</v>
      </c>
      <c r="BP1875" s="26">
        <f>BO1875/BO$3049</f>
        <v>0</v>
      </c>
      <c r="BQ1875" s="26">
        <f>IF(OR(BD1875=0, BH1875=0,BN1875=0,BP1875=0), 0,BD1875+BH1875+BK1875+BL1875+BN1875+BP1875)</f>
        <v>0</v>
      </c>
      <c r="BR1875" s="6">
        <f>IF(D1875&gt;0,C1875/D1875,0)</f>
        <v>0</v>
      </c>
    </row>
    <row r="1876" spans="1:70" x14ac:dyDescent="0.2">
      <c r="A1876" s="15" t="s">
        <v>3620</v>
      </c>
      <c r="B1876" s="15" t="s">
        <v>3621</v>
      </c>
      <c r="C1876" s="15">
        <v>-0.03</v>
      </c>
      <c r="D1876" s="15">
        <v>0.02</v>
      </c>
      <c r="E1876" s="15">
        <v>0.05</v>
      </c>
      <c r="F1876" s="15">
        <v>-66.67</v>
      </c>
      <c r="G1876" s="15">
        <v>0.9</v>
      </c>
      <c r="H1876" s="21">
        <v>3600000</v>
      </c>
      <c r="I1876" s="15"/>
      <c r="J1876" s="15">
        <v>0</v>
      </c>
      <c r="K1876" s="15"/>
      <c r="L1876" s="15">
        <v>0</v>
      </c>
      <c r="M1876" s="15"/>
      <c r="N1876" s="15">
        <v>0</v>
      </c>
      <c r="O1876" s="15"/>
      <c r="P1876" s="15"/>
      <c r="Q1876" s="15">
        <v>0.03</v>
      </c>
      <c r="R1876" s="15">
        <v>0.01</v>
      </c>
      <c r="S1876" s="15">
        <v>8.94</v>
      </c>
      <c r="T1876" s="15">
        <v>0</v>
      </c>
      <c r="U1876" s="15">
        <v>0</v>
      </c>
      <c r="V1876" s="15">
        <v>0</v>
      </c>
      <c r="W1876" s="15">
        <v>0</v>
      </c>
      <c r="X1876" s="15">
        <v>0</v>
      </c>
      <c r="Y1876" s="15">
        <v>0</v>
      </c>
      <c r="Z1876" s="15">
        <v>0</v>
      </c>
      <c r="AA1876" s="15">
        <v>0</v>
      </c>
      <c r="AB1876" s="15">
        <v>-358.88</v>
      </c>
      <c r="AC1876" s="15">
        <v>-106.64</v>
      </c>
      <c r="AD1876" s="15"/>
      <c r="AE1876" s="15">
        <v>-106.64</v>
      </c>
      <c r="AF1876" s="15">
        <v>-99.64</v>
      </c>
      <c r="AG1876" s="15"/>
      <c r="AH1876" s="15">
        <v>-99.64</v>
      </c>
      <c r="AI1876" s="15">
        <v>-106.64</v>
      </c>
      <c r="AJ1876" s="15"/>
      <c r="AK1876" s="15">
        <v>-106.64</v>
      </c>
      <c r="AL1876" s="15"/>
      <c r="AM1876" s="15">
        <v>61.6</v>
      </c>
      <c r="AN1876" s="15"/>
      <c r="AO1876" s="16">
        <v>-2828.94</v>
      </c>
      <c r="AP1876" s="16">
        <v>-2849.3</v>
      </c>
      <c r="AQ1876" s="16">
        <v>-2698.31</v>
      </c>
      <c r="AR1876" s="15"/>
      <c r="AS1876" s="15">
        <v>22.07</v>
      </c>
      <c r="AT1876" s="15">
        <v>-2.85</v>
      </c>
      <c r="AU1876" s="15"/>
      <c r="AV1876" s="15"/>
      <c r="AW1876" s="15">
        <v>0</v>
      </c>
      <c r="AX1876" s="16">
        <v>93346</v>
      </c>
      <c r="AZ1876" s="6">
        <f>IF(D1876&gt;0,H1876/D1876,0)</f>
        <v>180000000</v>
      </c>
      <c r="BA1876" s="6">
        <f>AZ1876*Q1876</f>
        <v>5400000</v>
      </c>
      <c r="BB1876" s="6">
        <f>IF(C1876&gt;C$3054,C$3054,IF(C1876&lt;C$3053,C$3053,C1876))</f>
        <v>-0.03</v>
      </c>
      <c r="BC1876" s="6">
        <f>IF(BB1876&gt;0,(D1876/15)-BB1876,0)</f>
        <v>0</v>
      </c>
      <c r="BD1876" s="6">
        <f>BC1876/BC$3049</f>
        <v>0</v>
      </c>
      <c r="BE1876" s="15">
        <f>IF(AU1876&gt;AU$3054,AU$3054,IF(AU1876&lt;AU$3053,AU$3053,AU1876))</f>
        <v>0</v>
      </c>
      <c r="BF1876" s="15">
        <f>IF(I1876&gt;I$3054,I$3054,IF(I1876&lt;I$3053,I$3053,I1876))</f>
        <v>0</v>
      </c>
      <c r="BG1876" s="6">
        <f>IF(BE1876&gt;0, BF1876/BE1876,0)</f>
        <v>0</v>
      </c>
      <c r="BH1876" s="26">
        <f>BG1876/BG$3049</f>
        <v>0</v>
      </c>
      <c r="BI1876" s="26">
        <f>IF(AV1876&gt;AV$3054,AV$3054,IF(AV1876&lt;AV$3053,AV$3053,AV1876))</f>
        <v>0</v>
      </c>
      <c r="BJ1876" s="6">
        <f>IF(BI1876&gt;0, BF1876/BI1876,0)</f>
        <v>0</v>
      </c>
      <c r="BK1876" s="26">
        <f>BJ1876/BJ$3049</f>
        <v>0</v>
      </c>
      <c r="BL1876" s="6">
        <f>IF(_xlfn.NUMBERVALUE(AL1876),IF(ABS(AL1876)&lt;1,1-ABS(AL1876),0),0)</f>
        <v>0</v>
      </c>
      <c r="BM1876" s="6">
        <f>IF(F1876&gt;F$3054,F$3054,IF(F1876&lt;F$3053,F$3053,F1876))</f>
        <v>-66.67</v>
      </c>
      <c r="BN1876" s="6">
        <f>IF(BM1876&gt;0, BM1876/BM$3049, BM1876/BM$3050*-1)</f>
        <v>-0.67031972652322547</v>
      </c>
      <c r="BO1876" s="6">
        <f>IF(O1876&gt;O$3054,O$3054,IF(O1876&lt;O$3053,O$3053,O1876))</f>
        <v>0</v>
      </c>
      <c r="BP1876" s="26">
        <f>BO1876/BO$3049</f>
        <v>0</v>
      </c>
      <c r="BQ1876" s="26">
        <f>IF(OR(BD1876=0, BH1876=0,BN1876=0,BP1876=0), 0,BD1876+BH1876+BK1876+BL1876+BN1876+BP1876)</f>
        <v>0</v>
      </c>
      <c r="BR1876" s="6">
        <f>IF(D1876&gt;0,C1876/D1876,0)</f>
        <v>-1.5</v>
      </c>
    </row>
    <row r="1877" spans="1:70" x14ac:dyDescent="0.2">
      <c r="A1877" s="15" t="s">
        <v>3636</v>
      </c>
      <c r="B1877" s="15" t="s">
        <v>3637</v>
      </c>
      <c r="C1877" s="15">
        <v>-0.1</v>
      </c>
      <c r="D1877" s="15">
        <v>0.24</v>
      </c>
      <c r="E1877" s="15">
        <v>0.27</v>
      </c>
      <c r="F1877" s="15">
        <v>-11.11</v>
      </c>
      <c r="G1877" s="15">
        <v>1.39</v>
      </c>
      <c r="H1877" s="21">
        <v>33490000</v>
      </c>
      <c r="I1877" s="15"/>
      <c r="J1877" s="15">
        <v>0</v>
      </c>
      <c r="K1877" s="15"/>
      <c r="L1877" s="15">
        <v>0</v>
      </c>
      <c r="M1877" s="15"/>
      <c r="N1877" s="15">
        <v>0</v>
      </c>
      <c r="O1877" s="15"/>
      <c r="P1877" s="15"/>
      <c r="Q1877" s="15">
        <v>0.17</v>
      </c>
      <c r="R1877" s="15">
        <v>0</v>
      </c>
      <c r="S1877" s="15">
        <v>1.59</v>
      </c>
      <c r="T1877" s="15">
        <v>21.81</v>
      </c>
      <c r="U1877" s="15">
        <v>21.81</v>
      </c>
      <c r="V1877" s="15">
        <v>25.95</v>
      </c>
      <c r="W1877" s="15">
        <v>25.95</v>
      </c>
      <c r="X1877" s="15">
        <v>51.62</v>
      </c>
      <c r="Y1877" s="15">
        <v>51.62</v>
      </c>
      <c r="Z1877" s="15">
        <v>61.42</v>
      </c>
      <c r="AA1877" s="15">
        <v>61.42</v>
      </c>
      <c r="AB1877" s="15">
        <v>-11.58</v>
      </c>
      <c r="AC1877" s="15">
        <v>-9.16</v>
      </c>
      <c r="AD1877" s="15">
        <v>-29.43</v>
      </c>
      <c r="AE1877" s="15">
        <v>-9.16</v>
      </c>
      <c r="AF1877" s="15">
        <v>-7.27</v>
      </c>
      <c r="AG1877" s="15">
        <v>-22.14</v>
      </c>
      <c r="AH1877" s="15">
        <v>-7.27</v>
      </c>
      <c r="AI1877" s="15">
        <v>-16.89</v>
      </c>
      <c r="AJ1877" s="15">
        <v>-48.59</v>
      </c>
      <c r="AK1877" s="15">
        <v>-16.89</v>
      </c>
      <c r="AL1877" s="15">
        <v>1.93</v>
      </c>
      <c r="AM1877" s="15">
        <v>6.26</v>
      </c>
      <c r="AN1877" s="15">
        <v>15.26</v>
      </c>
      <c r="AO1877" s="15">
        <v>-19.21</v>
      </c>
      <c r="AP1877" s="15">
        <v>-14.4</v>
      </c>
      <c r="AQ1877" s="15">
        <v>-12.6</v>
      </c>
      <c r="AR1877" s="15"/>
      <c r="AS1877" s="15">
        <v>14.12</v>
      </c>
      <c r="AT1877" s="15">
        <v>4.4400000000000004</v>
      </c>
      <c r="AU1877" s="15"/>
      <c r="AV1877" s="15"/>
      <c r="AW1877" s="16">
        <v>216979</v>
      </c>
      <c r="AX1877" s="16">
        <v>12971</v>
      </c>
      <c r="AZ1877" s="6">
        <f>IF(D1877&gt;0,H1877/D1877,0)</f>
        <v>139541666.66666669</v>
      </c>
      <c r="BA1877" s="6">
        <f>AZ1877*Q1877</f>
        <v>23722083.33333334</v>
      </c>
      <c r="BB1877" s="6">
        <f>IF(C1877&gt;C$3054,C$3054,IF(C1877&lt;C$3053,C$3053,C1877))</f>
        <v>-0.1</v>
      </c>
      <c r="BC1877" s="6">
        <f>IF(BB1877&gt;0,(D1877/15)-BB1877,0)</f>
        <v>0</v>
      </c>
      <c r="BD1877" s="6">
        <f>BC1877/BC$3049</f>
        <v>0</v>
      </c>
      <c r="BE1877" s="15">
        <f>IF(AU1877&gt;AU$3054,AU$3054,IF(AU1877&lt;AU$3053,AU$3053,AU1877))</f>
        <v>0</v>
      </c>
      <c r="BF1877" s="15">
        <f>IF(I1877&gt;I$3054,I$3054,IF(I1877&lt;I$3053,I$3053,I1877))</f>
        <v>0</v>
      </c>
      <c r="BG1877" s="6">
        <f>IF(BE1877&gt;0, BF1877/BE1877,0)</f>
        <v>0</v>
      </c>
      <c r="BH1877" s="26">
        <f>BG1877/BG$3049</f>
        <v>0</v>
      </c>
      <c r="BI1877" s="26">
        <f>IF(AV1877&gt;AV$3054,AV$3054,IF(AV1877&lt;AV$3053,AV$3053,AV1877))</f>
        <v>0</v>
      </c>
      <c r="BJ1877" s="6">
        <f>IF(BI1877&gt;0, BF1877/BI1877,0)</f>
        <v>0</v>
      </c>
      <c r="BK1877" s="26">
        <f>BJ1877/BJ$3049</f>
        <v>0</v>
      </c>
      <c r="BL1877" s="6">
        <f>IF(_xlfn.NUMBERVALUE(AL1877),IF(ABS(AL1877)&lt;1,1-ABS(AL1877),0),0)</f>
        <v>0</v>
      </c>
      <c r="BM1877" s="6">
        <f>IF(F1877&gt;F$3054,F$3054,IF(F1877&lt;F$3053,F$3053,F1877))</f>
        <v>-11.11</v>
      </c>
      <c r="BN1877" s="6">
        <f>IF(BM1877&gt;0, BM1877/BM$3049, BM1877/BM$3050*-1)</f>
        <v>-0.11170319726523226</v>
      </c>
      <c r="BO1877" s="6">
        <f>IF(O1877&gt;O$3054,O$3054,IF(O1877&lt;O$3053,O$3053,O1877))</f>
        <v>0</v>
      </c>
      <c r="BP1877" s="26">
        <f>BO1877/BO$3049</f>
        <v>0</v>
      </c>
      <c r="BQ1877" s="26">
        <f>IF(OR(BD1877=0, BH1877=0,BN1877=0,BP1877=0), 0,BD1877+BH1877+BK1877+BL1877+BN1877+BP1877)</f>
        <v>0</v>
      </c>
      <c r="BR1877" s="6">
        <f>IF(D1877&gt;0,C1877/D1877,0)</f>
        <v>-0.41666666666666669</v>
      </c>
    </row>
    <row r="1878" spans="1:70" x14ac:dyDescent="0.2">
      <c r="A1878" s="15" t="s">
        <v>3864</v>
      </c>
      <c r="B1878" s="15" t="s">
        <v>3865</v>
      </c>
      <c r="C1878" s="15">
        <v>0.18</v>
      </c>
      <c r="D1878" s="15">
        <v>4.05</v>
      </c>
      <c r="E1878" s="15"/>
      <c r="F1878" s="15"/>
      <c r="G1878" s="15">
        <v>4.1100000000000003</v>
      </c>
      <c r="H1878" s="21">
        <v>153700000</v>
      </c>
      <c r="I1878" s="15">
        <v>22.2</v>
      </c>
      <c r="J1878" s="15">
        <v>0</v>
      </c>
      <c r="K1878" s="15"/>
      <c r="L1878" s="15">
        <v>0</v>
      </c>
      <c r="M1878" s="15"/>
      <c r="N1878" s="15">
        <v>0</v>
      </c>
      <c r="O1878" s="15"/>
      <c r="P1878" s="15"/>
      <c r="Q1878" s="15">
        <v>0.93</v>
      </c>
      <c r="R1878" s="15">
        <v>0.11</v>
      </c>
      <c r="S1878" s="15">
        <v>1.41</v>
      </c>
      <c r="T1878" s="15">
        <v>14.04</v>
      </c>
      <c r="U1878" s="15">
        <v>14.04</v>
      </c>
      <c r="V1878" s="15">
        <v>38.61</v>
      </c>
      <c r="W1878" s="15">
        <v>38.61</v>
      </c>
      <c r="X1878" s="15">
        <v>31.25</v>
      </c>
      <c r="Y1878" s="15">
        <v>31.25</v>
      </c>
      <c r="Z1878" s="15">
        <v>85.93</v>
      </c>
      <c r="AA1878" s="15">
        <v>85.93</v>
      </c>
      <c r="AB1878" s="15">
        <v>7.93</v>
      </c>
      <c r="AC1878" s="15">
        <v>13.08</v>
      </c>
      <c r="AD1878" s="15"/>
      <c r="AE1878" s="15">
        <v>13.08</v>
      </c>
      <c r="AF1878" s="15">
        <v>7.3</v>
      </c>
      <c r="AG1878" s="15"/>
      <c r="AH1878" s="15">
        <v>7.3</v>
      </c>
      <c r="AI1878" s="15">
        <v>24.02</v>
      </c>
      <c r="AJ1878" s="15"/>
      <c r="AK1878" s="15">
        <v>24.02</v>
      </c>
      <c r="AL1878" s="15"/>
      <c r="AM1878" s="15">
        <v>22.08</v>
      </c>
      <c r="AN1878" s="15">
        <v>26.03</v>
      </c>
      <c r="AO1878" s="15">
        <v>5.21</v>
      </c>
      <c r="AP1878" s="15">
        <v>4.82</v>
      </c>
      <c r="AQ1878" s="15">
        <v>2.66</v>
      </c>
      <c r="AR1878" s="15"/>
      <c r="AS1878" s="15"/>
      <c r="AT1878" s="15"/>
      <c r="AU1878" s="15"/>
      <c r="AV1878" s="15"/>
      <c r="AW1878" s="16">
        <v>8976</v>
      </c>
      <c r="AX1878" s="16">
        <v>14921</v>
      </c>
      <c r="AZ1878" s="6">
        <f>IF(D1878&gt;0,H1878/D1878,0)</f>
        <v>37950617.283950619</v>
      </c>
      <c r="BA1878" s="6">
        <f>AZ1878*Q1878</f>
        <v>35294074.074074075</v>
      </c>
      <c r="BB1878" s="6">
        <f>IF(C1878&gt;C$3054,C$3054,IF(C1878&lt;C$3053,C$3053,C1878))</f>
        <v>0.18</v>
      </c>
      <c r="BC1878" s="6">
        <f>IF(BB1878&gt;0,(D1878/15)-BB1878,0)</f>
        <v>8.9999999999999969E-2</v>
      </c>
      <c r="BD1878" s="6">
        <f>BC1878/BC$3049</f>
        <v>1.7332135062267294E-2</v>
      </c>
      <c r="BE1878" s="15">
        <f>IF(AU1878&gt;AU$3054,AU$3054,IF(AU1878&lt;AU$3053,AU$3053,AU1878))</f>
        <v>0</v>
      </c>
      <c r="BF1878" s="15">
        <f>IF(I1878&gt;I$3054,I$3054,IF(I1878&lt;I$3053,I$3053,I1878))</f>
        <v>22.2</v>
      </c>
      <c r="BG1878" s="6">
        <f>IF(BE1878&gt;0, BF1878/BE1878,0)</f>
        <v>0</v>
      </c>
      <c r="BH1878" s="26">
        <f>BG1878/BG$3049</f>
        <v>0</v>
      </c>
      <c r="BI1878" s="26">
        <f>IF(AV1878&gt;AV$3054,AV$3054,IF(AV1878&lt;AV$3053,AV$3053,AV1878))</f>
        <v>0</v>
      </c>
      <c r="BJ1878" s="6">
        <f>IF(BI1878&gt;0, BF1878/BI1878,0)</f>
        <v>0</v>
      </c>
      <c r="BK1878" s="26">
        <f>BJ1878/BJ$3049</f>
        <v>0</v>
      </c>
      <c r="BL1878" s="6">
        <f>IF(_xlfn.NUMBERVALUE(AL1878),IF(ABS(AL1878)&lt;1,1-ABS(AL1878),0),0)</f>
        <v>0</v>
      </c>
      <c r="BM1878" s="6">
        <f>IF(F1878&gt;F$3054,F$3054,IF(F1878&lt;F$3053,F$3053,F1878))</f>
        <v>0</v>
      </c>
      <c r="BN1878" s="6">
        <f>IF(BM1878&gt;0, BM1878/BM$3049, BM1878/BM$3050*-1)</f>
        <v>0</v>
      </c>
      <c r="BO1878" s="6">
        <f>IF(O1878&gt;O$3054,O$3054,IF(O1878&lt;O$3053,O$3053,O1878))</f>
        <v>0</v>
      </c>
      <c r="BP1878" s="26">
        <f>BO1878/BO$3049</f>
        <v>0</v>
      </c>
      <c r="BQ1878" s="26">
        <f>IF(OR(BD1878=0, BH1878=0,BN1878=0,BP1878=0), 0,BD1878+BH1878+BK1878+BL1878+BN1878+BP1878)</f>
        <v>0</v>
      </c>
      <c r="BR1878" s="6">
        <f>IF(D1878&gt;0,C1878/D1878,0)</f>
        <v>4.4444444444444446E-2</v>
      </c>
    </row>
    <row r="1879" spans="1:70" x14ac:dyDescent="0.2">
      <c r="A1879" s="15" t="s">
        <v>3630</v>
      </c>
      <c r="B1879" s="15" t="s">
        <v>3631</v>
      </c>
      <c r="C1879" s="15">
        <v>0.14000000000000001</v>
      </c>
      <c r="D1879" s="15">
        <v>2.81</v>
      </c>
      <c r="E1879" s="15">
        <v>3.37</v>
      </c>
      <c r="F1879" s="15">
        <v>-39.92</v>
      </c>
      <c r="G1879" s="15">
        <v>1.83</v>
      </c>
      <c r="H1879" s="21">
        <v>835150000</v>
      </c>
      <c r="I1879" s="15">
        <v>20.39</v>
      </c>
      <c r="J1879" s="15">
        <v>0.06</v>
      </c>
      <c r="K1879" s="15">
        <v>0.06</v>
      </c>
      <c r="L1879" s="15">
        <v>0.1</v>
      </c>
      <c r="M1879" s="15">
        <v>0.1</v>
      </c>
      <c r="N1879" s="15">
        <v>0.1</v>
      </c>
      <c r="O1879" s="15">
        <v>3.67</v>
      </c>
      <c r="P1879" s="15">
        <v>24.67</v>
      </c>
      <c r="Q1879" s="15">
        <v>1.56</v>
      </c>
      <c r="R1879" s="15">
        <v>0.39</v>
      </c>
      <c r="S1879" s="15">
        <v>1.98</v>
      </c>
      <c r="T1879" s="15">
        <v>16.27</v>
      </c>
      <c r="U1879" s="15">
        <v>16.27</v>
      </c>
      <c r="V1879" s="15">
        <v>16.27</v>
      </c>
      <c r="W1879" s="15">
        <v>16.27</v>
      </c>
      <c r="X1879" s="15">
        <v>27.01</v>
      </c>
      <c r="Y1879" s="15">
        <v>27.01</v>
      </c>
      <c r="Z1879" s="15">
        <v>27.01</v>
      </c>
      <c r="AA1879" s="15">
        <v>27.01</v>
      </c>
      <c r="AB1879" s="15">
        <v>12.84</v>
      </c>
      <c r="AC1879" s="15">
        <v>6.24</v>
      </c>
      <c r="AD1879" s="15">
        <v>3.41</v>
      </c>
      <c r="AE1879" s="15">
        <v>6.24</v>
      </c>
      <c r="AF1879" s="15">
        <v>5.42</v>
      </c>
      <c r="AG1879" s="15">
        <v>2.71</v>
      </c>
      <c r="AH1879" s="15">
        <v>5.42</v>
      </c>
      <c r="AI1879" s="15">
        <v>9.2799999999999994</v>
      </c>
      <c r="AJ1879" s="15">
        <v>7.03</v>
      </c>
      <c r="AK1879" s="15">
        <v>9.2799999999999994</v>
      </c>
      <c r="AL1879" s="15"/>
      <c r="AM1879" s="15">
        <v>291.36</v>
      </c>
      <c r="AN1879" s="15"/>
      <c r="AO1879" s="15">
        <v>14.81</v>
      </c>
      <c r="AP1879" s="15">
        <v>10.119999999999999</v>
      </c>
      <c r="AQ1879" s="15">
        <v>6.13</v>
      </c>
      <c r="AR1879" s="15"/>
      <c r="AS1879" s="15">
        <v>7.21</v>
      </c>
      <c r="AT1879" s="15"/>
      <c r="AU1879" s="15"/>
      <c r="AV1879" s="15"/>
      <c r="AW1879" s="15">
        <v>5590000</v>
      </c>
      <c r="AX1879" s="15">
        <v>1470000</v>
      </c>
      <c r="AZ1879" s="6">
        <f>IF(D1879&gt;0,H1879/D1879,0)</f>
        <v>297206405.69395018</v>
      </c>
      <c r="BA1879" s="6">
        <f>AZ1879*Q1879</f>
        <v>463641992.88256228</v>
      </c>
      <c r="BB1879" s="6">
        <f>IF(C1879&gt;C$3054,C$3054,IF(C1879&lt;C$3053,C$3053,C1879))</f>
        <v>0.14000000000000001</v>
      </c>
      <c r="BC1879" s="6">
        <f>IF(BB1879&gt;0,(D1879/15)-BB1879,0)</f>
        <v>4.7333333333333311E-2</v>
      </c>
      <c r="BD1879" s="6">
        <f>BC1879/BC$3049</f>
        <v>9.115419180896131E-3</v>
      </c>
      <c r="BE1879" s="15">
        <f>IF(AU1879&gt;AU$3054,AU$3054,IF(AU1879&lt;AU$3053,AU$3053,AU1879))</f>
        <v>0</v>
      </c>
      <c r="BF1879" s="15">
        <f>IF(I1879&gt;I$3054,I$3054,IF(I1879&lt;I$3053,I$3053,I1879))</f>
        <v>20.39</v>
      </c>
      <c r="BG1879" s="6">
        <f>IF(BE1879&gt;0, BF1879/BE1879,0)</f>
        <v>0</v>
      </c>
      <c r="BH1879" s="26">
        <f>BG1879/BG$3049</f>
        <v>0</v>
      </c>
      <c r="BI1879" s="26">
        <f>IF(AV1879&gt;AV$3054,AV$3054,IF(AV1879&lt;AV$3053,AV$3053,AV1879))</f>
        <v>0</v>
      </c>
      <c r="BJ1879" s="6">
        <f>IF(BI1879&gt;0, BF1879/BI1879,0)</f>
        <v>0</v>
      </c>
      <c r="BK1879" s="26">
        <f>BJ1879/BJ$3049</f>
        <v>0</v>
      </c>
      <c r="BL1879" s="6">
        <f>IF(_xlfn.NUMBERVALUE(AL1879),IF(ABS(AL1879)&lt;1,1-ABS(AL1879),0),0)</f>
        <v>0</v>
      </c>
      <c r="BM1879" s="6">
        <f>IF(F1879&gt;F$3054,F$3054,IF(F1879&lt;F$3053,F$3053,F1879))</f>
        <v>-39.92</v>
      </c>
      <c r="BN1879" s="6">
        <f>IF(BM1879&gt;0, BM1879/BM$3049, BM1879/BM$3050*-1)</f>
        <v>-0.40136738387291376</v>
      </c>
      <c r="BO1879" s="6">
        <f>IF(O1879&gt;O$3054,O$3054,IF(O1879&lt;O$3053,O$3053,O1879))</f>
        <v>3.67</v>
      </c>
      <c r="BP1879" s="26">
        <f>BO1879/BO$3049</f>
        <v>3.4606676608554571E-2</v>
      </c>
      <c r="BQ1879" s="26">
        <f>IF(OR(BD1879=0, BH1879=0,BN1879=0,BP1879=0), 0,BD1879+BH1879+BK1879+BL1879+BN1879+BP1879)</f>
        <v>0</v>
      </c>
      <c r="BR1879" s="6">
        <f>IF(D1879&gt;0,C1879/D1879,0)</f>
        <v>4.9822064056939508E-2</v>
      </c>
    </row>
    <row r="1880" spans="1:70" x14ac:dyDescent="0.2">
      <c r="A1880" s="15" t="s">
        <v>3748</v>
      </c>
      <c r="B1880" s="15" t="s">
        <v>3749</v>
      </c>
      <c r="C1880" s="15">
        <v>0.18</v>
      </c>
      <c r="D1880" s="15">
        <v>2.15</v>
      </c>
      <c r="E1880" s="15">
        <v>2.02</v>
      </c>
      <c r="F1880" s="15">
        <v>18.329999999999998</v>
      </c>
      <c r="G1880" s="15">
        <v>1.45</v>
      </c>
      <c r="H1880" s="21">
        <v>2100000000</v>
      </c>
      <c r="I1880" s="15">
        <v>12.12</v>
      </c>
      <c r="J1880" s="15">
        <v>0</v>
      </c>
      <c r="K1880" s="15"/>
      <c r="L1880" s="15"/>
      <c r="M1880" s="15">
        <v>0.06</v>
      </c>
      <c r="N1880" s="15">
        <v>0</v>
      </c>
      <c r="O1880" s="15">
        <v>3.05</v>
      </c>
      <c r="P1880" s="15">
        <v>0</v>
      </c>
      <c r="Q1880" s="15">
        <v>1.47</v>
      </c>
      <c r="R1880" s="15">
        <v>0.03</v>
      </c>
      <c r="S1880" s="15">
        <v>1.1200000000000001</v>
      </c>
      <c r="T1880" s="15">
        <v>8.94</v>
      </c>
      <c r="U1880" s="15">
        <v>5.64</v>
      </c>
      <c r="V1880" s="15">
        <v>9.41</v>
      </c>
      <c r="W1880" s="15">
        <v>6.79</v>
      </c>
      <c r="X1880" s="15">
        <v>22</v>
      </c>
      <c r="Y1880" s="15">
        <v>13.97</v>
      </c>
      <c r="Z1880" s="15">
        <v>23.16</v>
      </c>
      <c r="AA1880" s="15">
        <v>16.82</v>
      </c>
      <c r="AB1880" s="15">
        <v>24.69</v>
      </c>
      <c r="AC1880" s="15">
        <v>8.9</v>
      </c>
      <c r="AD1880" s="15">
        <v>3.03</v>
      </c>
      <c r="AE1880" s="15">
        <v>9.1999999999999993</v>
      </c>
      <c r="AF1880" s="15">
        <v>4.5599999999999996</v>
      </c>
      <c r="AG1880" s="15">
        <v>1.79</v>
      </c>
      <c r="AH1880" s="15">
        <v>5.0599999999999996</v>
      </c>
      <c r="AI1880" s="15">
        <v>11.88</v>
      </c>
      <c r="AJ1880" s="15">
        <v>4.83</v>
      </c>
      <c r="AK1880" s="15">
        <v>14.21</v>
      </c>
      <c r="AL1880" s="15">
        <v>1.1299999999999999</v>
      </c>
      <c r="AM1880" s="15">
        <v>962.92</v>
      </c>
      <c r="AN1880" s="15">
        <v>8.14</v>
      </c>
      <c r="AO1880" s="15">
        <v>2.19</v>
      </c>
      <c r="AP1880" s="15">
        <v>1.71</v>
      </c>
      <c r="AQ1880" s="15">
        <v>1.24</v>
      </c>
      <c r="AR1880" s="15">
        <v>-5.88</v>
      </c>
      <c r="AS1880" s="15">
        <v>1.68</v>
      </c>
      <c r="AT1880" s="15">
        <v>5.08</v>
      </c>
      <c r="AU1880" s="15">
        <v>-9.3699999999999992</v>
      </c>
      <c r="AV1880" s="15">
        <v>3.57</v>
      </c>
      <c r="AW1880" s="15">
        <v>2610000</v>
      </c>
      <c r="AX1880" s="15">
        <v>2990000</v>
      </c>
      <c r="AZ1880" s="6">
        <f>IF(D1880&gt;0,H1880/D1880,0)</f>
        <v>976744186.04651165</v>
      </c>
      <c r="BA1880" s="6">
        <f>AZ1880*Q1880</f>
        <v>1435813953.4883721</v>
      </c>
      <c r="BB1880" s="6">
        <f>IF(C1880&gt;C$3054,C$3054,IF(C1880&lt;C$3053,C$3053,C1880))</f>
        <v>0.18</v>
      </c>
      <c r="BC1880" s="6">
        <f>IF(BB1880&gt;0,(D1880/15)-BB1880,0)</f>
        <v>-3.6666666666666653E-2</v>
      </c>
      <c r="BD1880" s="6">
        <f>BC1880/BC$3049</f>
        <v>-7.061240210553342E-3</v>
      </c>
      <c r="BE1880" s="15">
        <f>IF(AU1880&gt;AU$3054,AU$3054,IF(AU1880&lt;AU$3053,AU$3053,AU1880))</f>
        <v>-9.3699999999999992</v>
      </c>
      <c r="BF1880" s="15">
        <f>IF(I1880&gt;I$3054,I$3054,IF(I1880&lt;I$3053,I$3053,I1880))</f>
        <v>12.12</v>
      </c>
      <c r="BG1880" s="6">
        <f>IF(BE1880&gt;0, BF1880/BE1880,0)</f>
        <v>0</v>
      </c>
      <c r="BH1880" s="26">
        <f>BG1880/BG$3049</f>
        <v>0</v>
      </c>
      <c r="BI1880" s="26">
        <f>IF(AV1880&gt;AV$3054,AV$3054,IF(AV1880&lt;AV$3053,AV$3053,AV1880))</f>
        <v>3.57</v>
      </c>
      <c r="BJ1880" s="6">
        <f>IF(BI1880&gt;0, BF1880/BI1880,0)</f>
        <v>3.3949579831932772</v>
      </c>
      <c r="BK1880" s="26">
        <f>BJ1880/BJ$3049</f>
        <v>5.7250556208992874E-3</v>
      </c>
      <c r="BL1880" s="6">
        <f>IF(_xlfn.NUMBERVALUE(AL1880),IF(ABS(AL1880)&lt;1,1-ABS(AL1880),0),0)</f>
        <v>0</v>
      </c>
      <c r="BM1880" s="6">
        <f>IF(F1880&gt;F$3054,F$3054,IF(F1880&lt;F$3053,F$3053,F1880))</f>
        <v>18.329999999999998</v>
      </c>
      <c r="BN1880" s="6">
        <f>IF(BM1880&gt;0, BM1880/BM$3049, BM1880/BM$3050*-1)</f>
        <v>2.3156584518444049E-2</v>
      </c>
      <c r="BO1880" s="6">
        <f>IF(O1880&gt;O$3054,O$3054,IF(O1880&lt;O$3053,O$3053,O1880))</f>
        <v>3.05</v>
      </c>
      <c r="BP1880" s="26">
        <f>BO1880/BO$3049</f>
        <v>2.8760317072504475E-2</v>
      </c>
      <c r="BQ1880" s="26">
        <f>IF(OR(BD1880=0, BH1880=0,BN1880=0,BP1880=0), 0,BD1880+BH1880+BK1880+BL1880+BN1880+BP1880)</f>
        <v>0</v>
      </c>
      <c r="BR1880" s="6">
        <f>IF(D1880&gt;0,C1880/D1880,0)</f>
        <v>8.3720930232558138E-2</v>
      </c>
    </row>
    <row r="1881" spans="1:70" x14ac:dyDescent="0.2">
      <c r="A1881" s="15" t="s">
        <v>3474</v>
      </c>
      <c r="B1881" s="15" t="s">
        <v>3475</v>
      </c>
      <c r="C1881" s="15">
        <v>0.4</v>
      </c>
      <c r="D1881" s="15">
        <v>0</v>
      </c>
      <c r="E1881" s="15">
        <v>10.6</v>
      </c>
      <c r="F1881" s="15">
        <v>28.65</v>
      </c>
      <c r="G1881" s="15">
        <v>6.09</v>
      </c>
      <c r="H1881" s="21"/>
      <c r="I1881" s="15">
        <v>0</v>
      </c>
      <c r="J1881" s="15">
        <v>0.17</v>
      </c>
      <c r="K1881" s="15">
        <v>0.17</v>
      </c>
      <c r="L1881" s="15">
        <v>0.32</v>
      </c>
      <c r="M1881" s="15">
        <v>0.32</v>
      </c>
      <c r="N1881" s="15">
        <v>0.32</v>
      </c>
      <c r="O1881" s="15">
        <v>2.63</v>
      </c>
      <c r="P1881" s="15">
        <v>39.299999999999997</v>
      </c>
      <c r="Q1881" s="15">
        <v>2</v>
      </c>
      <c r="R1881" s="15">
        <v>0.48</v>
      </c>
      <c r="S1881" s="15">
        <v>0.8</v>
      </c>
      <c r="T1881" s="15">
        <v>43.51</v>
      </c>
      <c r="U1881" s="15">
        <v>43.51</v>
      </c>
      <c r="V1881" s="15">
        <v>44.95</v>
      </c>
      <c r="W1881" s="15">
        <v>44.95</v>
      </c>
      <c r="X1881" s="15">
        <v>151.51</v>
      </c>
      <c r="Y1881" s="15">
        <v>151.51</v>
      </c>
      <c r="Z1881" s="15">
        <v>156.53</v>
      </c>
      <c r="AA1881" s="15">
        <v>156.53</v>
      </c>
      <c r="AB1881" s="15">
        <v>9.2899999999999991</v>
      </c>
      <c r="AC1881" s="15">
        <v>9.26</v>
      </c>
      <c r="AD1881" s="15">
        <v>10.88</v>
      </c>
      <c r="AE1881" s="15">
        <v>9.26</v>
      </c>
      <c r="AF1881" s="15">
        <v>6.91</v>
      </c>
      <c r="AG1881" s="15">
        <v>7.8</v>
      </c>
      <c r="AH1881" s="15">
        <v>6.91</v>
      </c>
      <c r="AI1881" s="15">
        <v>21.21</v>
      </c>
      <c r="AJ1881" s="15">
        <v>21.71</v>
      </c>
      <c r="AK1881" s="15">
        <v>21.21</v>
      </c>
      <c r="AL1881" s="15">
        <v>0.51</v>
      </c>
      <c r="AM1881" s="15">
        <v>161.37</v>
      </c>
      <c r="AN1881" s="15">
        <v>35.65</v>
      </c>
      <c r="AO1881" s="15">
        <v>15.18</v>
      </c>
      <c r="AP1881" s="15">
        <v>9.6199999999999992</v>
      </c>
      <c r="AQ1881" s="15">
        <v>6.6</v>
      </c>
      <c r="AR1881" s="15">
        <v>35.61</v>
      </c>
      <c r="AS1881" s="15">
        <v>22.38</v>
      </c>
      <c r="AT1881" s="15">
        <v>46.98</v>
      </c>
      <c r="AU1881" s="15">
        <v>24.34</v>
      </c>
      <c r="AV1881" s="15">
        <v>28.52</v>
      </c>
      <c r="AW1881" s="15">
        <v>0</v>
      </c>
      <c r="AX1881" s="16">
        <v>856735</v>
      </c>
      <c r="AZ1881" s="6">
        <f>IF(D1881&gt;0,H1881/D1881,0)</f>
        <v>0</v>
      </c>
      <c r="BA1881" s="6">
        <f>AZ1881*Q1881</f>
        <v>0</v>
      </c>
      <c r="BB1881" s="6">
        <f>IF(C1881&gt;C$3054,C$3054,IF(C1881&lt;C$3053,C$3053,C1881))</f>
        <v>0.4</v>
      </c>
      <c r="BC1881" s="6">
        <f>IF(BB1881&gt;0,(D1881/15)-BB1881,0)</f>
        <v>-0.4</v>
      </c>
      <c r="BD1881" s="6">
        <f>BC1881/BC$3049</f>
        <v>-7.7031711387854668E-2</v>
      </c>
      <c r="BE1881" s="15">
        <f>IF(AU1881&gt;AU$3054,AU$3054,IF(AU1881&lt;AU$3053,AU$3053,AU1881))</f>
        <v>24.34</v>
      </c>
      <c r="BF1881" s="15">
        <f>IF(I1881&gt;I$3054,I$3054,IF(I1881&lt;I$3053,I$3053,I1881))</f>
        <v>0</v>
      </c>
      <c r="BG1881" s="6">
        <f>IF(BE1881&gt;0, BF1881/BE1881,0)</f>
        <v>0</v>
      </c>
      <c r="BH1881" s="26">
        <f>BG1881/BG$3049</f>
        <v>0</v>
      </c>
      <c r="BI1881" s="26">
        <f>IF(AV1881&gt;AV$3054,AV$3054,IF(AV1881&lt;AV$3053,AV$3053,AV1881))</f>
        <v>28.52</v>
      </c>
      <c r="BJ1881" s="6">
        <f>IF(BI1881&gt;0, BF1881/BI1881,0)</f>
        <v>0</v>
      </c>
      <c r="BK1881" s="26">
        <f>BJ1881/BJ$3049</f>
        <v>0</v>
      </c>
      <c r="BL1881" s="6">
        <f>IF(_xlfn.NUMBERVALUE(AL1881),IF(ABS(AL1881)&lt;1,1-ABS(AL1881),0),0)</f>
        <v>0.49</v>
      </c>
      <c r="BM1881" s="6">
        <f>IF(F1881&gt;F$3054,F$3054,IF(F1881&lt;F$3053,F$3053,F1881))</f>
        <v>28.65</v>
      </c>
      <c r="BN1881" s="6">
        <f>IF(BM1881&gt;0, BM1881/BM$3049, BM1881/BM$3050*-1)</f>
        <v>3.6194006898713695E-2</v>
      </c>
      <c r="BO1881" s="6">
        <f>IF(O1881&gt;O$3054,O$3054,IF(O1881&lt;O$3053,O$3053,O1881))</f>
        <v>2.63</v>
      </c>
      <c r="BP1881" s="26">
        <f>BO1881/BO$3049</f>
        <v>2.4799879967438286E-2</v>
      </c>
      <c r="BQ1881" s="26">
        <f>IF(OR(BD1881=0, BH1881=0,BN1881=0,BP1881=0), 0,BD1881+BH1881+BK1881+BL1881+BN1881+BP1881)</f>
        <v>0</v>
      </c>
      <c r="BR1881" s="6">
        <f>IF(D1881&gt;0,C1881/D1881,0)</f>
        <v>0</v>
      </c>
    </row>
    <row r="1882" spans="1:70" x14ac:dyDescent="0.2">
      <c r="A1882" s="15" t="s">
        <v>3819</v>
      </c>
      <c r="B1882" s="15" t="s">
        <v>3820</v>
      </c>
      <c r="C1882" s="15">
        <v>0.03</v>
      </c>
      <c r="D1882" s="15">
        <v>0.83</v>
      </c>
      <c r="E1882" s="15">
        <v>0.93</v>
      </c>
      <c r="F1882" s="15">
        <v>-12.71</v>
      </c>
      <c r="G1882" s="15">
        <v>5.04</v>
      </c>
      <c r="H1882" s="21">
        <v>176930000</v>
      </c>
      <c r="I1882" s="15">
        <v>32</v>
      </c>
      <c r="J1882" s="15">
        <v>0</v>
      </c>
      <c r="K1882" s="15"/>
      <c r="L1882" s="15"/>
      <c r="M1882" s="15"/>
      <c r="N1882" s="15">
        <v>0</v>
      </c>
      <c r="O1882" s="15"/>
      <c r="P1882" s="15">
        <v>2.9</v>
      </c>
      <c r="Q1882" s="15">
        <v>0.16</v>
      </c>
      <c r="R1882" s="15">
        <v>0.1</v>
      </c>
      <c r="S1882" s="15">
        <v>11.25</v>
      </c>
      <c r="T1882" s="15">
        <v>0</v>
      </c>
      <c r="U1882" s="15">
        <v>0</v>
      </c>
      <c r="V1882" s="15">
        <v>0</v>
      </c>
      <c r="W1882" s="15">
        <v>0</v>
      </c>
      <c r="X1882" s="15">
        <v>0</v>
      </c>
      <c r="Y1882" s="15">
        <v>0</v>
      </c>
      <c r="Z1882" s="15">
        <v>0</v>
      </c>
      <c r="AA1882" s="15">
        <v>0</v>
      </c>
      <c r="AB1882" s="15">
        <v>3.13</v>
      </c>
      <c r="AC1882" s="15"/>
      <c r="AD1882" s="15"/>
      <c r="AE1882" s="15">
        <v>12.94</v>
      </c>
      <c r="AF1882" s="15"/>
      <c r="AG1882" s="15"/>
      <c r="AH1882" s="15">
        <v>11.77</v>
      </c>
      <c r="AI1882" s="15"/>
      <c r="AJ1882" s="15"/>
      <c r="AK1882" s="15">
        <v>13.54</v>
      </c>
      <c r="AL1882" s="15"/>
      <c r="AM1882" s="15">
        <v>81.72</v>
      </c>
      <c r="AN1882" s="15">
        <v>87.86</v>
      </c>
      <c r="AO1882" s="15">
        <v>43.97</v>
      </c>
      <c r="AP1882" s="15">
        <v>29.6</v>
      </c>
      <c r="AQ1882" s="15">
        <v>21.68</v>
      </c>
      <c r="AR1882" s="15"/>
      <c r="AS1882" s="15"/>
      <c r="AT1882" s="15"/>
      <c r="AU1882" s="15"/>
      <c r="AV1882" s="15"/>
      <c r="AW1882" s="16">
        <v>827504</v>
      </c>
      <c r="AX1882" s="16">
        <v>135575</v>
      </c>
      <c r="AZ1882" s="6">
        <f>IF(D1882&gt;0,H1882/D1882,0)</f>
        <v>213168674.6987952</v>
      </c>
      <c r="BA1882" s="6">
        <f>AZ1882*Q1882</f>
        <v>34106987.951807231</v>
      </c>
      <c r="BB1882" s="6">
        <f>IF(C1882&gt;C$3054,C$3054,IF(C1882&lt;C$3053,C$3053,C1882))</f>
        <v>0.03</v>
      </c>
      <c r="BC1882" s="6">
        <f>IF(BB1882&gt;0,(D1882/15)-BB1882,0)</f>
        <v>2.5333333333333333E-2</v>
      </c>
      <c r="BD1882" s="6">
        <f>BC1882/BC$3049</f>
        <v>4.8786750545641291E-3</v>
      </c>
      <c r="BE1882" s="15">
        <f>IF(AU1882&gt;AU$3054,AU$3054,IF(AU1882&lt;AU$3053,AU$3053,AU1882))</f>
        <v>0</v>
      </c>
      <c r="BF1882" s="15">
        <f>IF(I1882&gt;I$3054,I$3054,IF(I1882&lt;I$3053,I$3053,I1882))</f>
        <v>32</v>
      </c>
      <c r="BG1882" s="6">
        <f>IF(BE1882&gt;0, BF1882/BE1882,0)</f>
        <v>0</v>
      </c>
      <c r="BH1882" s="26">
        <f>BG1882/BG$3049</f>
        <v>0</v>
      </c>
      <c r="BI1882" s="26">
        <f>IF(AV1882&gt;AV$3054,AV$3054,IF(AV1882&lt;AV$3053,AV$3053,AV1882))</f>
        <v>0</v>
      </c>
      <c r="BJ1882" s="6">
        <f>IF(BI1882&gt;0, BF1882/BI1882,0)</f>
        <v>0</v>
      </c>
      <c r="BK1882" s="26">
        <f>BJ1882/BJ$3049</f>
        <v>0</v>
      </c>
      <c r="BL1882" s="6">
        <f>IF(_xlfn.NUMBERVALUE(AL1882),IF(ABS(AL1882)&lt;1,1-ABS(AL1882),0),0)</f>
        <v>0</v>
      </c>
      <c r="BM1882" s="6">
        <f>IF(F1882&gt;F$3054,F$3054,IF(F1882&lt;F$3053,F$3053,F1882))</f>
        <v>-12.71</v>
      </c>
      <c r="BN1882" s="6">
        <f>IF(BM1882&gt;0, BM1882/BM$3049, BM1882/BM$3050*-1)</f>
        <v>-0.12779006635833504</v>
      </c>
      <c r="BO1882" s="6">
        <f>IF(O1882&gt;O$3054,O$3054,IF(O1882&lt;O$3053,O$3053,O1882))</f>
        <v>0</v>
      </c>
      <c r="BP1882" s="26">
        <f>BO1882/BO$3049</f>
        <v>0</v>
      </c>
      <c r="BQ1882" s="26">
        <f>IF(OR(BD1882=0, BH1882=0,BN1882=0,BP1882=0), 0,BD1882+BH1882+BK1882+BL1882+BN1882+BP1882)</f>
        <v>0</v>
      </c>
      <c r="BR1882" s="6">
        <f>IF(D1882&gt;0,C1882/D1882,0)</f>
        <v>3.614457831325301E-2</v>
      </c>
    </row>
    <row r="1883" spans="1:70" x14ac:dyDescent="0.2">
      <c r="A1883" s="15" t="s">
        <v>3846</v>
      </c>
      <c r="B1883" s="15" t="s">
        <v>3847</v>
      </c>
      <c r="C1883" s="15">
        <v>-0.03</v>
      </c>
      <c r="D1883" s="15">
        <v>0</v>
      </c>
      <c r="E1883" s="15"/>
      <c r="F1883" s="15"/>
      <c r="G1883" s="15"/>
      <c r="H1883" s="21"/>
      <c r="I1883" s="15"/>
      <c r="J1883" s="15">
        <v>0</v>
      </c>
      <c r="K1883" s="15"/>
      <c r="L1883" s="15">
        <v>0</v>
      </c>
      <c r="M1883" s="15"/>
      <c r="N1883" s="15">
        <v>0</v>
      </c>
      <c r="O1883" s="15"/>
      <c r="P1883" s="15"/>
      <c r="Q1883" s="15">
        <v>0.09</v>
      </c>
      <c r="R1883" s="15">
        <v>0.01</v>
      </c>
      <c r="S1883" s="15">
        <v>12.69</v>
      </c>
      <c r="T1883" s="15">
        <v>0</v>
      </c>
      <c r="U1883" s="15">
        <v>0</v>
      </c>
      <c r="V1883" s="15">
        <v>0</v>
      </c>
      <c r="W1883" s="15">
        <v>0</v>
      </c>
      <c r="X1883" s="15">
        <v>0</v>
      </c>
      <c r="Y1883" s="15">
        <v>0</v>
      </c>
      <c r="Z1883" s="15">
        <v>0</v>
      </c>
      <c r="AA1883" s="15">
        <v>0</v>
      </c>
      <c r="AB1883" s="15"/>
      <c r="AC1883" s="15">
        <v>-42.84</v>
      </c>
      <c r="AD1883" s="15"/>
      <c r="AE1883" s="15">
        <v>-28.33</v>
      </c>
      <c r="AF1883" s="15">
        <v>-39.82</v>
      </c>
      <c r="AG1883" s="15"/>
      <c r="AH1883" s="15">
        <v>-26.92</v>
      </c>
      <c r="AI1883" s="15">
        <v>-42.94</v>
      </c>
      <c r="AJ1883" s="15"/>
      <c r="AK1883" s="15">
        <v>-28.35</v>
      </c>
      <c r="AL1883" s="15"/>
      <c r="AM1883" s="15">
        <v>91.24</v>
      </c>
      <c r="AN1883" s="15"/>
      <c r="AO1883" s="16">
        <v>-5060.49</v>
      </c>
      <c r="AP1883" s="16">
        <v>-10973.56</v>
      </c>
      <c r="AQ1883" s="16">
        <v>-10973.58</v>
      </c>
      <c r="AR1883" s="15"/>
      <c r="AS1883" s="15"/>
      <c r="AT1883" s="15"/>
      <c r="AU1883" s="15"/>
      <c r="AV1883" s="15"/>
      <c r="AW1883" s="15">
        <v>0</v>
      </c>
      <c r="AX1883" s="15"/>
      <c r="AZ1883" s="6">
        <f>IF(D1883&gt;0,H1883/D1883,0)</f>
        <v>0</v>
      </c>
      <c r="BA1883" s="6">
        <f>AZ1883*Q1883</f>
        <v>0</v>
      </c>
      <c r="BB1883" s="6">
        <f>IF(C1883&gt;C$3054,C$3054,IF(C1883&lt;C$3053,C$3053,C1883))</f>
        <v>-0.03</v>
      </c>
      <c r="BC1883" s="6">
        <f>IF(BB1883&gt;0,(D1883/15)-BB1883,0)</f>
        <v>0</v>
      </c>
      <c r="BD1883" s="6">
        <f>BC1883/BC$3049</f>
        <v>0</v>
      </c>
      <c r="BE1883" s="15">
        <f>IF(AU1883&gt;AU$3054,AU$3054,IF(AU1883&lt;AU$3053,AU$3053,AU1883))</f>
        <v>0</v>
      </c>
      <c r="BF1883" s="15">
        <f>IF(I1883&gt;I$3054,I$3054,IF(I1883&lt;I$3053,I$3053,I1883))</f>
        <v>0</v>
      </c>
      <c r="BG1883" s="6">
        <f>IF(BE1883&gt;0, BF1883/BE1883,0)</f>
        <v>0</v>
      </c>
      <c r="BH1883" s="26">
        <f>BG1883/BG$3049</f>
        <v>0</v>
      </c>
      <c r="BI1883" s="26">
        <f>IF(AV1883&gt;AV$3054,AV$3054,IF(AV1883&lt;AV$3053,AV$3053,AV1883))</f>
        <v>0</v>
      </c>
      <c r="BJ1883" s="6">
        <f>IF(BI1883&gt;0, BF1883/BI1883,0)</f>
        <v>0</v>
      </c>
      <c r="BK1883" s="26">
        <f>BJ1883/BJ$3049</f>
        <v>0</v>
      </c>
      <c r="BL1883" s="6">
        <f>IF(_xlfn.NUMBERVALUE(AL1883),IF(ABS(AL1883)&lt;1,1-ABS(AL1883),0),0)</f>
        <v>0</v>
      </c>
      <c r="BM1883" s="6">
        <f>IF(F1883&gt;F$3054,F$3054,IF(F1883&lt;F$3053,F$3053,F1883))</f>
        <v>0</v>
      </c>
      <c r="BN1883" s="6">
        <f>IF(BM1883&gt;0, BM1883/BM$3049, BM1883/BM$3050*-1)</f>
        <v>0</v>
      </c>
      <c r="BO1883" s="6">
        <f>IF(O1883&gt;O$3054,O$3054,IF(O1883&lt;O$3053,O$3053,O1883))</f>
        <v>0</v>
      </c>
      <c r="BP1883" s="26">
        <f>BO1883/BO$3049</f>
        <v>0</v>
      </c>
      <c r="BQ1883" s="26">
        <f>IF(OR(BD1883=0, BH1883=0,BN1883=0,BP1883=0), 0,BD1883+BH1883+BK1883+BL1883+BN1883+BP1883)</f>
        <v>0</v>
      </c>
      <c r="BR1883" s="6">
        <f>IF(D1883&gt;0,C1883/D1883,0)</f>
        <v>0</v>
      </c>
    </row>
    <row r="1884" spans="1:70" x14ac:dyDescent="0.2">
      <c r="A1884" s="15" t="s">
        <v>3872</v>
      </c>
      <c r="B1884" s="15" t="s">
        <v>3873</v>
      </c>
      <c r="C1884" s="15">
        <v>0.1</v>
      </c>
      <c r="D1884" s="15">
        <v>0</v>
      </c>
      <c r="E1884" s="15">
        <v>0.05</v>
      </c>
      <c r="F1884" s="15">
        <v>136.66999999999999</v>
      </c>
      <c r="G1884" s="15">
        <v>0.57999999999999996</v>
      </c>
      <c r="H1884" s="21"/>
      <c r="I1884" s="15">
        <v>0</v>
      </c>
      <c r="J1884" s="15">
        <v>0</v>
      </c>
      <c r="K1884" s="15"/>
      <c r="L1884" s="15">
        <v>0</v>
      </c>
      <c r="M1884" s="15"/>
      <c r="N1884" s="15">
        <v>0</v>
      </c>
      <c r="O1884" s="15"/>
      <c r="P1884" s="15"/>
      <c r="Q1884" s="15">
        <v>0.12</v>
      </c>
      <c r="R1884" s="15">
        <v>0.02</v>
      </c>
      <c r="S1884" s="15">
        <v>1.1200000000000001</v>
      </c>
      <c r="T1884" s="15">
        <v>0</v>
      </c>
      <c r="U1884" s="15">
        <v>0</v>
      </c>
      <c r="V1884" s="15">
        <v>87.18</v>
      </c>
      <c r="W1884" s="15">
        <v>87.18</v>
      </c>
      <c r="X1884" s="15">
        <v>0</v>
      </c>
      <c r="Y1884" s="15">
        <v>0</v>
      </c>
      <c r="Z1884" s="15">
        <v>821.28</v>
      </c>
      <c r="AA1884" s="15">
        <v>821.28</v>
      </c>
      <c r="AB1884" s="15"/>
      <c r="AC1884" s="15">
        <v>127.92</v>
      </c>
      <c r="AD1884" s="15">
        <v>2.5499999999999998</v>
      </c>
      <c r="AE1884" s="15">
        <v>127.92</v>
      </c>
      <c r="AF1884" s="15">
        <v>7.41</v>
      </c>
      <c r="AG1884" s="15">
        <v>1.36</v>
      </c>
      <c r="AH1884" s="15">
        <v>7.41</v>
      </c>
      <c r="AI1884" s="15">
        <v>127.92</v>
      </c>
      <c r="AJ1884" s="15">
        <v>13.97</v>
      </c>
      <c r="AK1884" s="15">
        <v>127.92</v>
      </c>
      <c r="AL1884" s="15">
        <v>1.52</v>
      </c>
      <c r="AM1884" s="15">
        <v>149.26</v>
      </c>
      <c r="AN1884" s="15">
        <v>76.3</v>
      </c>
      <c r="AO1884" s="15">
        <v>65.510000000000005</v>
      </c>
      <c r="AP1884" s="15">
        <v>65.510000000000005</v>
      </c>
      <c r="AQ1884" s="15">
        <v>81.2</v>
      </c>
      <c r="AR1884" s="15">
        <v>-10.17</v>
      </c>
      <c r="AS1884" s="15">
        <v>-8.44</v>
      </c>
      <c r="AT1884" s="15"/>
      <c r="AU1884" s="15">
        <v>-10.17</v>
      </c>
      <c r="AV1884" s="15"/>
      <c r="AW1884" s="15">
        <v>0</v>
      </c>
      <c r="AX1884" s="16">
        <v>422928</v>
      </c>
      <c r="AZ1884" s="6">
        <f>IF(D1884&gt;0,H1884/D1884,0)</f>
        <v>0</v>
      </c>
      <c r="BA1884" s="6">
        <f>AZ1884*Q1884</f>
        <v>0</v>
      </c>
      <c r="BB1884" s="6">
        <f>IF(C1884&gt;C$3054,C$3054,IF(C1884&lt;C$3053,C$3053,C1884))</f>
        <v>0.1</v>
      </c>
      <c r="BC1884" s="6">
        <f>IF(BB1884&gt;0,(D1884/15)-BB1884,0)</f>
        <v>-0.1</v>
      </c>
      <c r="BD1884" s="6">
        <f>BC1884/BC$3049</f>
        <v>-1.9257927846963667E-2</v>
      </c>
      <c r="BE1884" s="15">
        <f>IF(AU1884&gt;AU$3054,AU$3054,IF(AU1884&lt;AU$3053,AU$3053,AU1884))</f>
        <v>-10.17</v>
      </c>
      <c r="BF1884" s="15">
        <f>IF(I1884&gt;I$3054,I$3054,IF(I1884&lt;I$3053,I$3053,I1884))</f>
        <v>0</v>
      </c>
      <c r="BG1884" s="6">
        <f>IF(BE1884&gt;0, BF1884/BE1884,0)</f>
        <v>0</v>
      </c>
      <c r="BH1884" s="26">
        <f>BG1884/BG$3049</f>
        <v>0</v>
      </c>
      <c r="BI1884" s="26">
        <f>IF(AV1884&gt;AV$3054,AV$3054,IF(AV1884&lt;AV$3053,AV$3053,AV1884))</f>
        <v>0</v>
      </c>
      <c r="BJ1884" s="6">
        <f>IF(BI1884&gt;0, BF1884/BI1884,0)</f>
        <v>0</v>
      </c>
      <c r="BK1884" s="26">
        <f>BJ1884/BJ$3049</f>
        <v>0</v>
      </c>
      <c r="BL1884" s="6">
        <f>IF(_xlfn.NUMBERVALUE(AL1884),IF(ABS(AL1884)&lt;1,1-ABS(AL1884),0),0)</f>
        <v>0</v>
      </c>
      <c r="BM1884" s="6">
        <f>IF(F1884&gt;F$3054,F$3054,IF(F1884&lt;F$3053,F$3053,F1884))</f>
        <v>136.66999999999999</v>
      </c>
      <c r="BN1884" s="6">
        <f>IF(BM1884&gt;0, BM1884/BM$3049, BM1884/BM$3050*-1)</f>
        <v>0.17265741441002444</v>
      </c>
      <c r="BO1884" s="6">
        <f>IF(O1884&gt;O$3054,O$3054,IF(O1884&lt;O$3053,O$3053,O1884))</f>
        <v>0</v>
      </c>
      <c r="BP1884" s="26">
        <f>BO1884/BO$3049</f>
        <v>0</v>
      </c>
      <c r="BQ1884" s="26">
        <f>IF(OR(BD1884=0, BH1884=0,BN1884=0,BP1884=0), 0,BD1884+BH1884+BK1884+BL1884+BN1884+BP1884)</f>
        <v>0</v>
      </c>
      <c r="BR1884" s="6">
        <f>IF(D1884&gt;0,C1884/D1884,0)</f>
        <v>0</v>
      </c>
    </row>
    <row r="1885" spans="1:70" x14ac:dyDescent="0.2">
      <c r="A1885" s="15" t="s">
        <v>3563</v>
      </c>
      <c r="B1885" s="15" t="s">
        <v>3564</v>
      </c>
      <c r="C1885" s="15"/>
      <c r="D1885" s="15">
        <v>0</v>
      </c>
      <c r="E1885" s="15"/>
      <c r="F1885" s="15"/>
      <c r="G1885" s="15"/>
      <c r="H1885" s="21"/>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c r="AG1885" s="15"/>
      <c r="AH1885" s="15"/>
      <c r="AI1885" s="15"/>
      <c r="AJ1885" s="15"/>
      <c r="AK1885" s="15"/>
      <c r="AL1885" s="15"/>
      <c r="AM1885" s="15"/>
      <c r="AN1885" s="15"/>
      <c r="AO1885" s="15"/>
      <c r="AP1885" s="15"/>
      <c r="AQ1885" s="15"/>
      <c r="AR1885" s="15"/>
      <c r="AS1885" s="15"/>
      <c r="AT1885" s="15"/>
      <c r="AU1885" s="15"/>
      <c r="AV1885" s="15"/>
      <c r="AW1885" s="15">
        <v>0</v>
      </c>
      <c r="AX1885" s="15"/>
      <c r="AZ1885" s="6">
        <f>IF(D1885&gt;0,H1885/D1885,0)</f>
        <v>0</v>
      </c>
      <c r="BA1885" s="6">
        <f>AZ1885*Q1885</f>
        <v>0</v>
      </c>
      <c r="BB1885" s="6">
        <f>IF(C1885&gt;C$3054,C$3054,IF(C1885&lt;C$3053,C$3053,C1885))</f>
        <v>0</v>
      </c>
      <c r="BC1885" s="6">
        <f>IF(BB1885&gt;0,(D1885/15)-BB1885,0)</f>
        <v>0</v>
      </c>
      <c r="BD1885" s="6">
        <f>BC1885/BC$3049</f>
        <v>0</v>
      </c>
      <c r="BE1885" s="15">
        <f>IF(AU1885&gt;AU$3054,AU$3054,IF(AU1885&lt;AU$3053,AU$3053,AU1885))</f>
        <v>0</v>
      </c>
      <c r="BF1885" s="15">
        <f>IF(I1885&gt;I$3054,I$3054,IF(I1885&lt;I$3053,I$3053,I1885))</f>
        <v>0</v>
      </c>
      <c r="BG1885" s="6">
        <f>IF(BE1885&gt;0, BF1885/BE1885,0)</f>
        <v>0</v>
      </c>
      <c r="BH1885" s="26">
        <f>BG1885/BG$3049</f>
        <v>0</v>
      </c>
      <c r="BI1885" s="26">
        <f>IF(AV1885&gt;AV$3054,AV$3054,IF(AV1885&lt;AV$3053,AV$3053,AV1885))</f>
        <v>0</v>
      </c>
      <c r="BJ1885" s="6">
        <f>IF(BI1885&gt;0, BF1885/BI1885,0)</f>
        <v>0</v>
      </c>
      <c r="BK1885" s="26">
        <f>BJ1885/BJ$3049</f>
        <v>0</v>
      </c>
      <c r="BL1885" s="6">
        <f>IF(_xlfn.NUMBERVALUE(AL1885),IF(ABS(AL1885)&lt;1,1-ABS(AL1885),0),0)</f>
        <v>0</v>
      </c>
      <c r="BM1885" s="6">
        <f>IF(F1885&gt;F$3054,F$3054,IF(F1885&lt;F$3053,F$3053,F1885))</f>
        <v>0</v>
      </c>
      <c r="BN1885" s="6">
        <f>IF(BM1885&gt;0, BM1885/BM$3049, BM1885/BM$3050*-1)</f>
        <v>0</v>
      </c>
      <c r="BO1885" s="6">
        <f>IF(O1885&gt;O$3054,O$3054,IF(O1885&lt;O$3053,O$3053,O1885))</f>
        <v>0</v>
      </c>
      <c r="BP1885" s="26">
        <f>BO1885/BO$3049</f>
        <v>0</v>
      </c>
      <c r="BQ1885" s="26">
        <f>IF(OR(BD1885=0, BH1885=0,BN1885=0,BP1885=0), 0,BD1885+BH1885+BK1885+BL1885+BN1885+BP1885)</f>
        <v>0</v>
      </c>
      <c r="BR1885" s="6">
        <f>IF(D1885&gt;0,C1885/D1885,0)</f>
        <v>0</v>
      </c>
    </row>
    <row r="1886" spans="1:70" x14ac:dyDescent="0.2">
      <c r="A1886" s="15" t="s">
        <v>3559</v>
      </c>
      <c r="B1886" s="15" t="s">
        <v>3560</v>
      </c>
      <c r="C1886" s="15"/>
      <c r="D1886" s="15">
        <v>0</v>
      </c>
      <c r="E1886" s="15"/>
      <c r="F1886" s="15"/>
      <c r="G1886" s="15"/>
      <c r="H1886" s="21"/>
      <c r="I1886" s="15"/>
      <c r="J1886" s="15"/>
      <c r="K1886" s="15"/>
      <c r="L1886" s="15"/>
      <c r="M1886" s="15"/>
      <c r="N1886" s="15"/>
      <c r="O1886" s="15"/>
      <c r="P1886" s="15"/>
      <c r="Q1886" s="15"/>
      <c r="R1886" s="15"/>
      <c r="S1886" s="15"/>
      <c r="T1886" s="15"/>
      <c r="U1886" s="15"/>
      <c r="V1886" s="15"/>
      <c r="W1886" s="15"/>
      <c r="X1886" s="15"/>
      <c r="Y1886" s="15"/>
      <c r="Z1886" s="15"/>
      <c r="AA1886" s="15"/>
      <c r="AB1886" s="15"/>
      <c r="AC1886" s="15"/>
      <c r="AD1886" s="15"/>
      <c r="AE1886" s="15"/>
      <c r="AF1886" s="15"/>
      <c r="AG1886" s="15"/>
      <c r="AH1886" s="15"/>
      <c r="AI1886" s="15"/>
      <c r="AJ1886" s="15"/>
      <c r="AK1886" s="15"/>
      <c r="AL1886" s="15"/>
      <c r="AM1886" s="15"/>
      <c r="AN1886" s="15"/>
      <c r="AO1886" s="15"/>
      <c r="AP1886" s="15"/>
      <c r="AQ1886" s="15"/>
      <c r="AR1886" s="15"/>
      <c r="AS1886" s="15"/>
      <c r="AT1886" s="15"/>
      <c r="AU1886" s="15"/>
      <c r="AV1886" s="15"/>
      <c r="AW1886" s="15">
        <v>0</v>
      </c>
      <c r="AX1886" s="15"/>
      <c r="AZ1886" s="6">
        <f>IF(D1886&gt;0,H1886/D1886,0)</f>
        <v>0</v>
      </c>
      <c r="BA1886" s="6">
        <f>AZ1886*Q1886</f>
        <v>0</v>
      </c>
      <c r="BB1886" s="6">
        <f>IF(C1886&gt;C$3054,C$3054,IF(C1886&lt;C$3053,C$3053,C1886))</f>
        <v>0</v>
      </c>
      <c r="BC1886" s="6">
        <f>IF(BB1886&gt;0,(D1886/15)-BB1886,0)</f>
        <v>0</v>
      </c>
      <c r="BD1886" s="6">
        <f>BC1886/BC$3049</f>
        <v>0</v>
      </c>
      <c r="BE1886" s="15">
        <f>IF(AU1886&gt;AU$3054,AU$3054,IF(AU1886&lt;AU$3053,AU$3053,AU1886))</f>
        <v>0</v>
      </c>
      <c r="BF1886" s="15">
        <f>IF(I1886&gt;I$3054,I$3054,IF(I1886&lt;I$3053,I$3053,I1886))</f>
        <v>0</v>
      </c>
      <c r="BG1886" s="6">
        <f>IF(BE1886&gt;0, BF1886/BE1886,0)</f>
        <v>0</v>
      </c>
      <c r="BH1886" s="26">
        <f>BG1886/BG$3049</f>
        <v>0</v>
      </c>
      <c r="BI1886" s="26">
        <f>IF(AV1886&gt;AV$3054,AV$3054,IF(AV1886&lt;AV$3053,AV$3053,AV1886))</f>
        <v>0</v>
      </c>
      <c r="BJ1886" s="6">
        <f>IF(BI1886&gt;0, BF1886/BI1886,0)</f>
        <v>0</v>
      </c>
      <c r="BK1886" s="26">
        <f>BJ1886/BJ$3049</f>
        <v>0</v>
      </c>
      <c r="BL1886" s="6">
        <f>IF(_xlfn.NUMBERVALUE(AL1886),IF(ABS(AL1886)&lt;1,1-ABS(AL1886),0),0)</f>
        <v>0</v>
      </c>
      <c r="BM1886" s="6">
        <f>IF(F1886&gt;F$3054,F$3054,IF(F1886&lt;F$3053,F$3053,F1886))</f>
        <v>0</v>
      </c>
      <c r="BN1886" s="6">
        <f>IF(BM1886&gt;0, BM1886/BM$3049, BM1886/BM$3050*-1)</f>
        <v>0</v>
      </c>
      <c r="BO1886" s="6">
        <f>IF(O1886&gt;O$3054,O$3054,IF(O1886&lt;O$3053,O$3053,O1886))</f>
        <v>0</v>
      </c>
      <c r="BP1886" s="26">
        <f>BO1886/BO$3049</f>
        <v>0</v>
      </c>
      <c r="BQ1886" s="26">
        <f>IF(OR(BD1886=0, BH1886=0,BN1886=0,BP1886=0), 0,BD1886+BH1886+BK1886+BL1886+BN1886+BP1886)</f>
        <v>0</v>
      </c>
      <c r="BR1886" s="6">
        <f>IF(D1886&gt;0,C1886/D1886,0)</f>
        <v>0</v>
      </c>
    </row>
    <row r="1887" spans="1:70" x14ac:dyDescent="0.2">
      <c r="A1887" s="15" t="s">
        <v>4097</v>
      </c>
      <c r="B1887" s="15" t="s">
        <v>4098</v>
      </c>
      <c r="C1887" s="15"/>
      <c r="D1887" s="15">
        <v>0.06</v>
      </c>
      <c r="E1887" s="15"/>
      <c r="F1887" s="15"/>
      <c r="G1887" s="15"/>
      <c r="H1887" s="21">
        <v>12280000</v>
      </c>
      <c r="I1887" s="15"/>
      <c r="J1887" s="15"/>
      <c r="K1887" s="15"/>
      <c r="L1887" s="15"/>
      <c r="M1887" s="15"/>
      <c r="N1887" s="15"/>
      <c r="O1887" s="15"/>
      <c r="P1887" s="15"/>
      <c r="Q1887" s="15"/>
      <c r="R1887" s="15"/>
      <c r="S1887" s="15">
        <v>0.68</v>
      </c>
      <c r="T1887" s="15">
        <v>0</v>
      </c>
      <c r="U1887" s="15">
        <v>0</v>
      </c>
      <c r="V1887" s="15">
        <v>55.35</v>
      </c>
      <c r="W1887" s="15">
        <v>55.35</v>
      </c>
      <c r="X1887" s="15"/>
      <c r="Y1887" s="15"/>
      <c r="Z1887" s="15"/>
      <c r="AA1887" s="15"/>
      <c r="AB1887" s="15">
        <v>-5.21</v>
      </c>
      <c r="AC1887" s="15">
        <v>-26.88</v>
      </c>
      <c r="AD1887" s="15">
        <v>-47.22</v>
      </c>
      <c r="AE1887" s="15">
        <v>-26.88</v>
      </c>
      <c r="AF1887" s="15">
        <v>-18.97</v>
      </c>
      <c r="AG1887" s="15">
        <v>-34.85</v>
      </c>
      <c r="AH1887" s="15">
        <v>-18.97</v>
      </c>
      <c r="AI1887" s="15">
        <v>-28.89</v>
      </c>
      <c r="AJ1887" s="15">
        <v>-50.62</v>
      </c>
      <c r="AK1887" s="15">
        <v>-28.89</v>
      </c>
      <c r="AL1887" s="15"/>
      <c r="AM1887" s="15">
        <v>132.22</v>
      </c>
      <c r="AN1887" s="15">
        <v>31.9</v>
      </c>
      <c r="AO1887" s="15">
        <v>-113.48</v>
      </c>
      <c r="AP1887" s="15">
        <v>-242.22</v>
      </c>
      <c r="AQ1887" s="15">
        <v>-242.22</v>
      </c>
      <c r="AR1887" s="15"/>
      <c r="AS1887" s="15">
        <v>-30.79</v>
      </c>
      <c r="AT1887" s="15">
        <v>2.31</v>
      </c>
      <c r="AU1887" s="15"/>
      <c r="AV1887" s="15"/>
      <c r="AW1887" s="15">
        <v>152120000</v>
      </c>
      <c r="AX1887" s="15">
        <v>8260000</v>
      </c>
      <c r="AZ1887" s="6">
        <f>IF(D1887&gt;0,H1887/D1887,0)</f>
        <v>204666666.66666669</v>
      </c>
      <c r="BA1887" s="6">
        <f>AZ1887*Q1887</f>
        <v>0</v>
      </c>
      <c r="BB1887" s="6">
        <f>IF(C1887&gt;C$3054,C$3054,IF(C1887&lt;C$3053,C$3053,C1887))</f>
        <v>0</v>
      </c>
      <c r="BC1887" s="6">
        <f>IF(BB1887&gt;0,(D1887/15)-BB1887,0)</f>
        <v>0</v>
      </c>
      <c r="BD1887" s="6">
        <f>BC1887/BC$3049</f>
        <v>0</v>
      </c>
      <c r="BE1887" s="15">
        <f>IF(AU1887&gt;AU$3054,AU$3054,IF(AU1887&lt;AU$3053,AU$3053,AU1887))</f>
        <v>0</v>
      </c>
      <c r="BF1887" s="15">
        <f>IF(I1887&gt;I$3054,I$3054,IF(I1887&lt;I$3053,I$3053,I1887))</f>
        <v>0</v>
      </c>
      <c r="BG1887" s="6">
        <f>IF(BE1887&gt;0, BF1887/BE1887,0)</f>
        <v>0</v>
      </c>
      <c r="BH1887" s="26">
        <f>BG1887/BG$3049</f>
        <v>0</v>
      </c>
      <c r="BI1887" s="26">
        <f>IF(AV1887&gt;AV$3054,AV$3054,IF(AV1887&lt;AV$3053,AV$3053,AV1887))</f>
        <v>0</v>
      </c>
      <c r="BJ1887" s="6">
        <f>IF(BI1887&gt;0, BF1887/BI1887,0)</f>
        <v>0</v>
      </c>
      <c r="BK1887" s="26">
        <f>BJ1887/BJ$3049</f>
        <v>0</v>
      </c>
      <c r="BL1887" s="6">
        <f>IF(_xlfn.NUMBERVALUE(AL1887),IF(ABS(AL1887)&lt;1,1-ABS(AL1887),0),0)</f>
        <v>0</v>
      </c>
      <c r="BM1887" s="6">
        <f>IF(F1887&gt;F$3054,F$3054,IF(F1887&lt;F$3053,F$3053,F1887))</f>
        <v>0</v>
      </c>
      <c r="BN1887" s="6">
        <f>IF(BM1887&gt;0, BM1887/BM$3049, BM1887/BM$3050*-1)</f>
        <v>0</v>
      </c>
      <c r="BO1887" s="6">
        <f>IF(O1887&gt;O$3054,O$3054,IF(O1887&lt;O$3053,O$3053,O1887))</f>
        <v>0</v>
      </c>
      <c r="BP1887" s="26">
        <f>BO1887/BO$3049</f>
        <v>0</v>
      </c>
      <c r="BQ1887" s="26">
        <f>IF(OR(BD1887=0, BH1887=0,BN1887=0,BP1887=0), 0,BD1887+BH1887+BK1887+BL1887+BN1887+BP1887)</f>
        <v>0</v>
      </c>
      <c r="BR1887" s="6">
        <f>IF(D1887&gt;0,C1887/D1887,0)</f>
        <v>0</v>
      </c>
    </row>
    <row r="1888" spans="1:70" x14ac:dyDescent="0.2">
      <c r="A1888" s="15" t="s">
        <v>3650</v>
      </c>
      <c r="B1888" s="15" t="s">
        <v>3651</v>
      </c>
      <c r="C1888" s="15"/>
      <c r="D1888" s="15">
        <v>19.27</v>
      </c>
      <c r="E1888" s="15"/>
      <c r="F1888" s="15"/>
      <c r="G1888" s="15"/>
      <c r="H1888" s="21"/>
      <c r="I1888" s="15"/>
      <c r="J1888" s="15"/>
      <c r="K1888" s="15"/>
      <c r="L1888" s="15"/>
      <c r="M1888" s="15"/>
      <c r="N1888" s="15"/>
      <c r="O1888" s="15"/>
      <c r="P1888" s="15"/>
      <c r="Q1888" s="15"/>
      <c r="R1888" s="15"/>
      <c r="S1888" s="15"/>
      <c r="T1888" s="15"/>
      <c r="U1888" s="15"/>
      <c r="V1888" s="15"/>
      <c r="W1888" s="15"/>
      <c r="X1888" s="15"/>
      <c r="Y1888" s="15"/>
      <c r="Z1888" s="15"/>
      <c r="AA1888" s="15"/>
      <c r="AB1888" s="15"/>
      <c r="AC1888" s="15"/>
      <c r="AD1888" s="15"/>
      <c r="AE1888" s="15"/>
      <c r="AF1888" s="15"/>
      <c r="AG1888" s="15"/>
      <c r="AH1888" s="15"/>
      <c r="AI1888" s="15"/>
      <c r="AJ1888" s="15"/>
      <c r="AK1888" s="15"/>
      <c r="AL1888" s="15"/>
      <c r="AM1888" s="15"/>
      <c r="AN1888" s="15"/>
      <c r="AO1888" s="15"/>
      <c r="AP1888" s="15"/>
      <c r="AQ1888" s="15"/>
      <c r="AR1888" s="15"/>
      <c r="AS1888" s="15"/>
      <c r="AT1888" s="15"/>
      <c r="AU1888" s="15"/>
      <c r="AV1888" s="15"/>
      <c r="AW1888" s="15">
        <v>8</v>
      </c>
      <c r="AX1888" s="16">
        <v>2968</v>
      </c>
      <c r="AZ1888" s="6">
        <f>IF(D1888&gt;0,H1888/D1888,0)</f>
        <v>0</v>
      </c>
      <c r="BA1888" s="6">
        <f>AZ1888*Q1888</f>
        <v>0</v>
      </c>
      <c r="BB1888" s="6">
        <f>IF(C1888&gt;C$3054,C$3054,IF(C1888&lt;C$3053,C$3053,C1888))</f>
        <v>0</v>
      </c>
      <c r="BC1888" s="6">
        <f>IF(BB1888&gt;0,(D1888/15)-BB1888,0)</f>
        <v>0</v>
      </c>
      <c r="BD1888" s="6">
        <f>BC1888/BC$3049</f>
        <v>0</v>
      </c>
      <c r="BE1888" s="15">
        <f>IF(AU1888&gt;AU$3054,AU$3054,IF(AU1888&lt;AU$3053,AU$3053,AU1888))</f>
        <v>0</v>
      </c>
      <c r="BF1888" s="15">
        <f>IF(I1888&gt;I$3054,I$3054,IF(I1888&lt;I$3053,I$3053,I1888))</f>
        <v>0</v>
      </c>
      <c r="BG1888" s="6">
        <f>IF(BE1888&gt;0, BF1888/BE1888,0)</f>
        <v>0</v>
      </c>
      <c r="BH1888" s="26">
        <f>BG1888/BG$3049</f>
        <v>0</v>
      </c>
      <c r="BI1888" s="26">
        <f>IF(AV1888&gt;AV$3054,AV$3054,IF(AV1888&lt;AV$3053,AV$3053,AV1888))</f>
        <v>0</v>
      </c>
      <c r="BJ1888" s="6">
        <f>IF(BI1888&gt;0, BF1888/BI1888,0)</f>
        <v>0</v>
      </c>
      <c r="BK1888" s="26">
        <f>BJ1888/BJ$3049</f>
        <v>0</v>
      </c>
      <c r="BL1888" s="6">
        <f>IF(_xlfn.NUMBERVALUE(AL1888),IF(ABS(AL1888)&lt;1,1-ABS(AL1888),0),0)</f>
        <v>0</v>
      </c>
      <c r="BM1888" s="6">
        <f>IF(F1888&gt;F$3054,F$3054,IF(F1888&lt;F$3053,F$3053,F1888))</f>
        <v>0</v>
      </c>
      <c r="BN1888" s="6">
        <f>IF(BM1888&gt;0, BM1888/BM$3049, BM1888/BM$3050*-1)</f>
        <v>0</v>
      </c>
      <c r="BO1888" s="6">
        <f>IF(O1888&gt;O$3054,O$3054,IF(O1888&lt;O$3053,O$3053,O1888))</f>
        <v>0</v>
      </c>
      <c r="BP1888" s="26">
        <f>BO1888/BO$3049</f>
        <v>0</v>
      </c>
      <c r="BQ1888" s="26">
        <f>IF(OR(BD1888=0, BH1888=0,BN1888=0,BP1888=0), 0,BD1888+BH1888+BK1888+BL1888+BN1888+BP1888)</f>
        <v>0</v>
      </c>
      <c r="BR1888" s="6">
        <f>IF(D1888&gt;0,C1888/D1888,0)</f>
        <v>0</v>
      </c>
    </row>
    <row r="1889" spans="1:70" x14ac:dyDescent="0.2">
      <c r="A1889" s="15" t="s">
        <v>3644</v>
      </c>
      <c r="B1889" s="15" t="s">
        <v>3645</v>
      </c>
      <c r="C1889" s="15"/>
      <c r="D1889" s="15">
        <v>27.28</v>
      </c>
      <c r="E1889" s="15"/>
      <c r="F1889" s="15"/>
      <c r="G1889" s="15"/>
      <c r="H1889" s="21"/>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c r="AG1889" s="15"/>
      <c r="AH1889" s="15"/>
      <c r="AI1889" s="15"/>
      <c r="AJ1889" s="15"/>
      <c r="AK1889" s="15"/>
      <c r="AL1889" s="15"/>
      <c r="AM1889" s="15"/>
      <c r="AN1889" s="15"/>
      <c r="AO1889" s="15"/>
      <c r="AP1889" s="15"/>
      <c r="AQ1889" s="15"/>
      <c r="AR1889" s="15"/>
      <c r="AS1889" s="15"/>
      <c r="AT1889" s="15"/>
      <c r="AU1889" s="15"/>
      <c r="AV1889" s="15"/>
      <c r="AW1889" s="16">
        <v>2500</v>
      </c>
      <c r="AX1889" s="16">
        <v>2457</v>
      </c>
      <c r="AZ1889" s="6">
        <f>IF(D1889&gt;0,H1889/D1889,0)</f>
        <v>0</v>
      </c>
      <c r="BA1889" s="6">
        <f>AZ1889*Q1889</f>
        <v>0</v>
      </c>
      <c r="BB1889" s="6">
        <f>IF(C1889&gt;C$3054,C$3054,IF(C1889&lt;C$3053,C$3053,C1889))</f>
        <v>0</v>
      </c>
      <c r="BC1889" s="6">
        <f>IF(BB1889&gt;0,(D1889/15)-BB1889,0)</f>
        <v>0</v>
      </c>
      <c r="BD1889" s="6">
        <f>BC1889/BC$3049</f>
        <v>0</v>
      </c>
      <c r="BE1889" s="15">
        <f>IF(AU1889&gt;AU$3054,AU$3054,IF(AU1889&lt;AU$3053,AU$3053,AU1889))</f>
        <v>0</v>
      </c>
      <c r="BF1889" s="15">
        <f>IF(I1889&gt;I$3054,I$3054,IF(I1889&lt;I$3053,I$3053,I1889))</f>
        <v>0</v>
      </c>
      <c r="BG1889" s="6">
        <f>IF(BE1889&gt;0, BF1889/BE1889,0)</f>
        <v>0</v>
      </c>
      <c r="BH1889" s="26">
        <f>BG1889/BG$3049</f>
        <v>0</v>
      </c>
      <c r="BI1889" s="26">
        <f>IF(AV1889&gt;AV$3054,AV$3054,IF(AV1889&lt;AV$3053,AV$3053,AV1889))</f>
        <v>0</v>
      </c>
      <c r="BJ1889" s="6">
        <f>IF(BI1889&gt;0, BF1889/BI1889,0)</f>
        <v>0</v>
      </c>
      <c r="BK1889" s="26">
        <f>BJ1889/BJ$3049</f>
        <v>0</v>
      </c>
      <c r="BL1889" s="6">
        <f>IF(_xlfn.NUMBERVALUE(AL1889),IF(ABS(AL1889)&lt;1,1-ABS(AL1889),0),0)</f>
        <v>0</v>
      </c>
      <c r="BM1889" s="6">
        <f>IF(F1889&gt;F$3054,F$3054,IF(F1889&lt;F$3053,F$3053,F1889))</f>
        <v>0</v>
      </c>
      <c r="BN1889" s="6">
        <f>IF(BM1889&gt;0, BM1889/BM$3049, BM1889/BM$3050*-1)</f>
        <v>0</v>
      </c>
      <c r="BO1889" s="6">
        <f>IF(O1889&gt;O$3054,O$3054,IF(O1889&lt;O$3053,O$3053,O1889))</f>
        <v>0</v>
      </c>
      <c r="BP1889" s="26">
        <f>BO1889/BO$3049</f>
        <v>0</v>
      </c>
      <c r="BQ1889" s="26">
        <f>IF(OR(BD1889=0, BH1889=0,BN1889=0,BP1889=0), 0,BD1889+BH1889+BK1889+BL1889+BN1889+BP1889)</f>
        <v>0</v>
      </c>
      <c r="BR1889" s="6">
        <f>IF(D1889&gt;0,C1889/D1889,0)</f>
        <v>0</v>
      </c>
    </row>
    <row r="1890" spans="1:70" x14ac:dyDescent="0.2">
      <c r="A1890" s="15" t="s">
        <v>3646</v>
      </c>
      <c r="B1890" s="15" t="s">
        <v>3647</v>
      </c>
      <c r="C1890" s="15"/>
      <c r="D1890" s="15">
        <v>23.86</v>
      </c>
      <c r="E1890" s="15"/>
      <c r="F1890" s="15"/>
      <c r="G1890" s="15"/>
      <c r="H1890" s="21"/>
      <c r="I1890" s="15"/>
      <c r="J1890" s="15"/>
      <c r="K1890" s="15"/>
      <c r="L1890" s="15"/>
      <c r="M1890" s="15"/>
      <c r="N1890" s="15"/>
      <c r="O1890" s="15"/>
      <c r="P1890" s="15"/>
      <c r="Q1890" s="15"/>
      <c r="R1890" s="15"/>
      <c r="S1890" s="15"/>
      <c r="T1890" s="15"/>
      <c r="U1890" s="15"/>
      <c r="V1890" s="15"/>
      <c r="W1890" s="15"/>
      <c r="X1890" s="15"/>
      <c r="Y1890" s="15"/>
      <c r="Z1890" s="15"/>
      <c r="AA1890" s="15"/>
      <c r="AB1890" s="15"/>
      <c r="AC1890" s="15"/>
      <c r="AD1890" s="15"/>
      <c r="AE1890" s="15"/>
      <c r="AF1890" s="15"/>
      <c r="AG1890" s="15"/>
      <c r="AH1890" s="15"/>
      <c r="AI1890" s="15"/>
      <c r="AJ1890" s="15"/>
      <c r="AK1890" s="15"/>
      <c r="AL1890" s="15"/>
      <c r="AM1890" s="15"/>
      <c r="AN1890" s="15"/>
      <c r="AO1890" s="15"/>
      <c r="AP1890" s="15"/>
      <c r="AQ1890" s="15"/>
      <c r="AR1890" s="15"/>
      <c r="AS1890" s="15"/>
      <c r="AT1890" s="15"/>
      <c r="AU1890" s="15"/>
      <c r="AV1890" s="15"/>
      <c r="AW1890" s="15">
        <v>630</v>
      </c>
      <c r="AX1890" s="16">
        <v>1828</v>
      </c>
      <c r="AZ1890" s="6">
        <f>IF(D1890&gt;0,H1890/D1890,0)</f>
        <v>0</v>
      </c>
      <c r="BA1890" s="6">
        <f>AZ1890*Q1890</f>
        <v>0</v>
      </c>
      <c r="BB1890" s="6">
        <f>IF(C1890&gt;C$3054,C$3054,IF(C1890&lt;C$3053,C$3053,C1890))</f>
        <v>0</v>
      </c>
      <c r="BC1890" s="6">
        <f>IF(BB1890&gt;0,(D1890/15)-BB1890,0)</f>
        <v>0</v>
      </c>
      <c r="BD1890" s="6">
        <f>BC1890/BC$3049</f>
        <v>0</v>
      </c>
      <c r="BE1890" s="15">
        <f>IF(AU1890&gt;AU$3054,AU$3054,IF(AU1890&lt;AU$3053,AU$3053,AU1890))</f>
        <v>0</v>
      </c>
      <c r="BF1890" s="15">
        <f>IF(I1890&gt;I$3054,I$3054,IF(I1890&lt;I$3053,I$3053,I1890))</f>
        <v>0</v>
      </c>
      <c r="BG1890" s="6">
        <f>IF(BE1890&gt;0, BF1890/BE1890,0)</f>
        <v>0</v>
      </c>
      <c r="BH1890" s="26">
        <f>BG1890/BG$3049</f>
        <v>0</v>
      </c>
      <c r="BI1890" s="26">
        <f>IF(AV1890&gt;AV$3054,AV$3054,IF(AV1890&lt;AV$3053,AV$3053,AV1890))</f>
        <v>0</v>
      </c>
      <c r="BJ1890" s="6">
        <f>IF(BI1890&gt;0, BF1890/BI1890,0)</f>
        <v>0</v>
      </c>
      <c r="BK1890" s="26">
        <f>BJ1890/BJ$3049</f>
        <v>0</v>
      </c>
      <c r="BL1890" s="6">
        <f>IF(_xlfn.NUMBERVALUE(AL1890),IF(ABS(AL1890)&lt;1,1-ABS(AL1890),0),0)</f>
        <v>0</v>
      </c>
      <c r="BM1890" s="6">
        <f>IF(F1890&gt;F$3054,F$3054,IF(F1890&lt;F$3053,F$3053,F1890))</f>
        <v>0</v>
      </c>
      <c r="BN1890" s="6">
        <f>IF(BM1890&gt;0, BM1890/BM$3049, BM1890/BM$3050*-1)</f>
        <v>0</v>
      </c>
      <c r="BO1890" s="6">
        <f>IF(O1890&gt;O$3054,O$3054,IF(O1890&lt;O$3053,O$3053,O1890))</f>
        <v>0</v>
      </c>
      <c r="BP1890" s="26">
        <f>BO1890/BO$3049</f>
        <v>0</v>
      </c>
      <c r="BQ1890" s="26">
        <f>IF(OR(BD1890=0, BH1890=0,BN1890=0,BP1890=0), 0,BD1890+BH1890+BK1890+BL1890+BN1890+BP1890)</f>
        <v>0</v>
      </c>
      <c r="BR1890" s="6">
        <f>IF(D1890&gt;0,C1890/D1890,0)</f>
        <v>0</v>
      </c>
    </row>
    <row r="1891" spans="1:70" x14ac:dyDescent="0.2">
      <c r="A1891" s="15" t="s">
        <v>3841</v>
      </c>
      <c r="B1891" s="15" t="s">
        <v>3842</v>
      </c>
      <c r="C1891" s="15">
        <v>0.12</v>
      </c>
      <c r="D1891" s="15">
        <v>1.89</v>
      </c>
      <c r="E1891" s="15">
        <v>2.0499999999999998</v>
      </c>
      <c r="F1891" s="15">
        <v>23.68</v>
      </c>
      <c r="G1891" s="15">
        <v>2.86</v>
      </c>
      <c r="H1891" s="21">
        <v>446070000</v>
      </c>
      <c r="I1891" s="15">
        <v>15.57</v>
      </c>
      <c r="J1891" s="15">
        <v>0.04</v>
      </c>
      <c r="K1891" s="15">
        <v>0.04</v>
      </c>
      <c r="L1891" s="15">
        <v>0.08</v>
      </c>
      <c r="M1891" s="15">
        <v>0.08</v>
      </c>
      <c r="N1891" s="15">
        <v>0.08</v>
      </c>
      <c r="O1891" s="15">
        <v>4.5199999999999996</v>
      </c>
      <c r="P1891" s="15">
        <v>18.12</v>
      </c>
      <c r="Q1891" s="15">
        <v>0.66</v>
      </c>
      <c r="R1891" s="15">
        <v>0.04</v>
      </c>
      <c r="S1891" s="15">
        <v>0.49</v>
      </c>
      <c r="T1891" s="15">
        <v>33.04</v>
      </c>
      <c r="U1891" s="15">
        <v>32.880000000000003</v>
      </c>
      <c r="V1891" s="15">
        <v>33.04</v>
      </c>
      <c r="W1891" s="15">
        <v>33.04</v>
      </c>
      <c r="X1891" s="15">
        <v>61.34</v>
      </c>
      <c r="Y1891" s="15">
        <v>61.05</v>
      </c>
      <c r="Z1891" s="15">
        <v>61.34</v>
      </c>
      <c r="AA1891" s="15">
        <v>61.34</v>
      </c>
      <c r="AB1891" s="15">
        <v>10.74</v>
      </c>
      <c r="AC1891" s="15">
        <v>11.45</v>
      </c>
      <c r="AD1891" s="15">
        <v>2.2000000000000002</v>
      </c>
      <c r="AE1891" s="15">
        <v>11.45</v>
      </c>
      <c r="AF1891" s="15">
        <v>10.09</v>
      </c>
      <c r="AG1891" s="15">
        <v>1.91</v>
      </c>
      <c r="AH1891" s="15">
        <v>10.09</v>
      </c>
      <c r="AI1891" s="15">
        <v>19.25</v>
      </c>
      <c r="AJ1891" s="15">
        <v>6.7</v>
      </c>
      <c r="AK1891" s="15">
        <v>19.25</v>
      </c>
      <c r="AL1891" s="15"/>
      <c r="AM1891" s="15">
        <v>214.91</v>
      </c>
      <c r="AN1891" s="15">
        <v>90.8</v>
      </c>
      <c r="AO1891" s="15">
        <v>31.67</v>
      </c>
      <c r="AP1891" s="15">
        <v>28.98</v>
      </c>
      <c r="AQ1891" s="15">
        <v>18.38</v>
      </c>
      <c r="AR1891" s="15"/>
      <c r="AS1891" s="15">
        <v>13.39</v>
      </c>
      <c r="AT1891" s="15"/>
      <c r="AU1891" s="15"/>
      <c r="AV1891" s="15"/>
      <c r="AW1891" s="16">
        <v>242652</v>
      </c>
      <c r="AX1891" s="16">
        <v>221638</v>
      </c>
      <c r="AZ1891" s="6">
        <f>IF(D1891&gt;0,H1891/D1891,0)</f>
        <v>236015873.01587301</v>
      </c>
      <c r="BA1891" s="6">
        <f>AZ1891*Q1891</f>
        <v>155770476.19047621</v>
      </c>
      <c r="BB1891" s="6">
        <f>IF(C1891&gt;C$3054,C$3054,IF(C1891&lt;C$3053,C$3053,C1891))</f>
        <v>0.12</v>
      </c>
      <c r="BC1891" s="6">
        <f>IF(BB1891&gt;0,(D1891/15)-BB1891,0)</f>
        <v>6.0000000000000053E-3</v>
      </c>
      <c r="BD1891" s="6">
        <f>BC1891/BC$3049</f>
        <v>1.155475670817821E-3</v>
      </c>
      <c r="BE1891" s="15">
        <f>IF(AU1891&gt;AU$3054,AU$3054,IF(AU1891&lt;AU$3053,AU$3053,AU1891))</f>
        <v>0</v>
      </c>
      <c r="BF1891" s="15">
        <f>IF(I1891&gt;I$3054,I$3054,IF(I1891&lt;I$3053,I$3053,I1891))</f>
        <v>15.57</v>
      </c>
      <c r="BG1891" s="6">
        <f>IF(BE1891&gt;0, BF1891/BE1891,0)</f>
        <v>0</v>
      </c>
      <c r="BH1891" s="26">
        <f>BG1891/BG$3049</f>
        <v>0</v>
      </c>
      <c r="BI1891" s="26">
        <f>IF(AV1891&gt;AV$3054,AV$3054,IF(AV1891&lt;AV$3053,AV$3053,AV1891))</f>
        <v>0</v>
      </c>
      <c r="BJ1891" s="6">
        <f>IF(BI1891&gt;0, BF1891/BI1891,0)</f>
        <v>0</v>
      </c>
      <c r="BK1891" s="26">
        <f>BJ1891/BJ$3049</f>
        <v>0</v>
      </c>
      <c r="BL1891" s="6">
        <f>IF(_xlfn.NUMBERVALUE(AL1891),IF(ABS(AL1891)&lt;1,1-ABS(AL1891),0),0)</f>
        <v>0</v>
      </c>
      <c r="BM1891" s="6">
        <f>IF(F1891&gt;F$3054,F$3054,IF(F1891&lt;F$3053,F$3053,F1891))</f>
        <v>23.68</v>
      </c>
      <c r="BN1891" s="6">
        <f>IF(BM1891&gt;0, BM1891/BM$3049, BM1891/BM$3050*-1)</f>
        <v>2.991532577178151E-2</v>
      </c>
      <c r="BO1891" s="6">
        <f>IF(O1891&gt;O$3054,O$3054,IF(O1891&lt;O$3053,O$3053,O1891))</f>
        <v>4.5199999999999996</v>
      </c>
      <c r="BP1891" s="26">
        <f>BO1891/BO$3049</f>
        <v>4.2621846940236137E-2</v>
      </c>
      <c r="BQ1891" s="26">
        <f>IF(OR(BD1891=0, BH1891=0,BN1891=0,BP1891=0), 0,BD1891+BH1891+BK1891+BL1891+BN1891+BP1891)</f>
        <v>0</v>
      </c>
      <c r="BR1891" s="6">
        <f>IF(D1891&gt;0,C1891/D1891,0)</f>
        <v>6.3492063492063489E-2</v>
      </c>
    </row>
    <row r="1892" spans="1:70" x14ac:dyDescent="0.2">
      <c r="A1892" s="15" t="s">
        <v>60</v>
      </c>
      <c r="B1892" s="15" t="s">
        <v>3697</v>
      </c>
      <c r="C1892" s="15">
        <v>0.03</v>
      </c>
      <c r="D1892" s="15">
        <v>5.0999999999999996</v>
      </c>
      <c r="E1892" s="15">
        <v>5.41</v>
      </c>
      <c r="F1892" s="15">
        <v>54.19</v>
      </c>
      <c r="G1892" s="15">
        <v>15.69</v>
      </c>
      <c r="H1892" s="21">
        <v>300230000</v>
      </c>
      <c r="I1892" s="15">
        <v>190.3</v>
      </c>
      <c r="J1892" s="15">
        <v>0.02</v>
      </c>
      <c r="K1892" s="15">
        <v>0.02</v>
      </c>
      <c r="L1892" s="15">
        <v>0.04</v>
      </c>
      <c r="M1892" s="15">
        <v>0.04</v>
      </c>
      <c r="N1892" s="15">
        <v>0.04</v>
      </c>
      <c r="O1892" s="15">
        <v>0.78</v>
      </c>
      <c r="P1892" s="15">
        <v>0.62</v>
      </c>
      <c r="Q1892" s="15">
        <v>0.33</v>
      </c>
      <c r="R1892" s="15">
        <v>0.1</v>
      </c>
      <c r="S1892" s="15">
        <v>1.82</v>
      </c>
      <c r="T1892" s="15">
        <v>0.82</v>
      </c>
      <c r="U1892" s="15">
        <v>0.82</v>
      </c>
      <c r="V1892" s="15">
        <v>1.17</v>
      </c>
      <c r="W1892" s="15">
        <v>1.17</v>
      </c>
      <c r="X1892" s="15">
        <v>1.78</v>
      </c>
      <c r="Y1892" s="15">
        <v>1.78</v>
      </c>
      <c r="Z1892" s="15">
        <v>2.5299999999999998</v>
      </c>
      <c r="AA1892" s="15">
        <v>2.5299999999999998</v>
      </c>
      <c r="AB1892" s="16">
        <v>1151.5</v>
      </c>
      <c r="AC1892" s="15">
        <v>5.86</v>
      </c>
      <c r="AD1892" s="15">
        <v>9.25</v>
      </c>
      <c r="AE1892" s="15">
        <v>5.86</v>
      </c>
      <c r="AF1892" s="15">
        <v>4.8899999999999997</v>
      </c>
      <c r="AG1892" s="15">
        <v>7.89</v>
      </c>
      <c r="AH1892" s="15">
        <v>4.8899999999999997</v>
      </c>
      <c r="AI1892" s="15">
        <v>8.61</v>
      </c>
      <c r="AJ1892" s="15">
        <v>10.98</v>
      </c>
      <c r="AK1892" s="15">
        <v>8.61</v>
      </c>
      <c r="AL1892" s="15">
        <v>0.77</v>
      </c>
      <c r="AM1892" s="15">
        <v>34.08</v>
      </c>
      <c r="AN1892" s="15">
        <v>72.459999999999994</v>
      </c>
      <c r="AO1892" s="15">
        <v>21.97</v>
      </c>
      <c r="AP1892" s="15">
        <v>14.87</v>
      </c>
      <c r="AQ1892" s="15">
        <v>10.14</v>
      </c>
      <c r="AR1892" s="15">
        <v>-2.08</v>
      </c>
      <c r="AS1892" s="15">
        <v>8.68</v>
      </c>
      <c r="AT1892" s="15"/>
      <c r="AU1892" s="15">
        <v>-4.4800000000000004</v>
      </c>
      <c r="AV1892" s="15"/>
      <c r="AW1892" s="16">
        <v>34692</v>
      </c>
      <c r="AX1892" s="16">
        <v>50877</v>
      </c>
      <c r="AZ1892" s="6">
        <f>IF(D1892&gt;0,H1892/D1892,0)</f>
        <v>58868627.450980395</v>
      </c>
      <c r="BA1892" s="6">
        <f>AZ1892*Q1892</f>
        <v>19426647.05882353</v>
      </c>
      <c r="BB1892" s="6">
        <f>IF(C1892&gt;C$3054,C$3054,IF(C1892&lt;C$3053,C$3053,C1892))</f>
        <v>0.03</v>
      </c>
      <c r="BC1892" s="6">
        <f>IF(BB1892&gt;0,(D1892/15)-BB1892,0)</f>
        <v>0.30999999999999994</v>
      </c>
      <c r="BD1892" s="6">
        <f>BC1892/BC$3049</f>
        <v>5.9699576325587353E-2</v>
      </c>
      <c r="BE1892" s="15">
        <f>IF(AU1892&gt;AU$3054,AU$3054,IF(AU1892&lt;AU$3053,AU$3053,AU1892))</f>
        <v>-4.4800000000000004</v>
      </c>
      <c r="BF1892" s="15">
        <f>IF(I1892&gt;I$3054,I$3054,IF(I1892&lt;I$3053,I$3053,I1892))</f>
        <v>190.3</v>
      </c>
      <c r="BG1892" s="6">
        <f>IF(BE1892&gt;0, BF1892/BE1892,0)</f>
        <v>0</v>
      </c>
      <c r="BH1892" s="26">
        <f>BG1892/BG$3049</f>
        <v>0</v>
      </c>
      <c r="BI1892" s="26">
        <f>IF(AV1892&gt;AV$3054,AV$3054,IF(AV1892&lt;AV$3053,AV$3053,AV1892))</f>
        <v>0</v>
      </c>
      <c r="BJ1892" s="6">
        <f>IF(BI1892&gt;0, BF1892/BI1892,0)</f>
        <v>0</v>
      </c>
      <c r="BK1892" s="26">
        <f>BJ1892/BJ$3049</f>
        <v>0</v>
      </c>
      <c r="BL1892" s="6">
        <f>IF(_xlfn.NUMBERVALUE(AL1892),IF(ABS(AL1892)&lt;1,1-ABS(AL1892),0),0)</f>
        <v>0.22999999999999998</v>
      </c>
      <c r="BM1892" s="6">
        <f>IF(F1892&gt;F$3054,F$3054,IF(F1892&lt;F$3053,F$3053,F1892))</f>
        <v>54.19</v>
      </c>
      <c r="BN1892" s="6">
        <f>IF(BM1892&gt;0, BM1892/BM$3049, BM1892/BM$3050*-1)</f>
        <v>6.8459100657636829E-2</v>
      </c>
      <c r="BO1892" s="6">
        <f>IF(O1892&gt;O$3054,O$3054,IF(O1892&lt;O$3053,O$3053,O1892))</f>
        <v>0.78</v>
      </c>
      <c r="BP1892" s="26">
        <f>BO1892/BO$3049</f>
        <v>7.3550974808372109E-3</v>
      </c>
      <c r="BQ1892" s="26">
        <f>IF(OR(BD1892=0, BH1892=0,BN1892=0,BP1892=0), 0,BD1892+BH1892+BK1892+BL1892+BN1892+BP1892)</f>
        <v>0</v>
      </c>
      <c r="BR1892" s="6">
        <f>IF(D1892&gt;0,C1892/D1892,0)</f>
        <v>5.8823529411764705E-3</v>
      </c>
    </row>
    <row r="1893" spans="1:70" x14ac:dyDescent="0.2">
      <c r="A1893" s="15" t="s">
        <v>3652</v>
      </c>
      <c r="B1893" s="15" t="s">
        <v>3653</v>
      </c>
      <c r="C1893" s="15"/>
      <c r="D1893" s="15">
        <v>20.93</v>
      </c>
      <c r="E1893" s="15"/>
      <c r="F1893" s="15"/>
      <c r="G1893" s="15"/>
      <c r="H1893" s="21"/>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c r="AG1893" s="15"/>
      <c r="AH1893" s="15"/>
      <c r="AI1893" s="15"/>
      <c r="AJ1893" s="15"/>
      <c r="AK1893" s="15"/>
      <c r="AL1893" s="15"/>
      <c r="AM1893" s="15"/>
      <c r="AN1893" s="15"/>
      <c r="AO1893" s="15"/>
      <c r="AP1893" s="15"/>
      <c r="AQ1893" s="15"/>
      <c r="AR1893" s="15"/>
      <c r="AS1893" s="15"/>
      <c r="AT1893" s="15"/>
      <c r="AU1893" s="15"/>
      <c r="AV1893" s="15"/>
      <c r="AW1893" s="16">
        <v>9750</v>
      </c>
      <c r="AX1893" s="16">
        <v>1763</v>
      </c>
      <c r="AZ1893" s="6">
        <f>IF(D1893&gt;0,H1893/D1893,0)</f>
        <v>0</v>
      </c>
      <c r="BA1893" s="6">
        <f>AZ1893*Q1893</f>
        <v>0</v>
      </c>
      <c r="BB1893" s="6">
        <f>IF(C1893&gt;C$3054,C$3054,IF(C1893&lt;C$3053,C$3053,C1893))</f>
        <v>0</v>
      </c>
      <c r="BC1893" s="6">
        <f>IF(BB1893&gt;0,(D1893/15)-BB1893,0)</f>
        <v>0</v>
      </c>
      <c r="BD1893" s="6">
        <f>BC1893/BC$3049</f>
        <v>0</v>
      </c>
      <c r="BE1893" s="15">
        <f>IF(AU1893&gt;AU$3054,AU$3054,IF(AU1893&lt;AU$3053,AU$3053,AU1893))</f>
        <v>0</v>
      </c>
      <c r="BF1893" s="15">
        <f>IF(I1893&gt;I$3054,I$3054,IF(I1893&lt;I$3053,I$3053,I1893))</f>
        <v>0</v>
      </c>
      <c r="BG1893" s="6">
        <f>IF(BE1893&gt;0, BF1893/BE1893,0)</f>
        <v>0</v>
      </c>
      <c r="BH1893" s="26">
        <f>BG1893/BG$3049</f>
        <v>0</v>
      </c>
      <c r="BI1893" s="26">
        <f>IF(AV1893&gt;AV$3054,AV$3054,IF(AV1893&lt;AV$3053,AV$3053,AV1893))</f>
        <v>0</v>
      </c>
      <c r="BJ1893" s="6">
        <f>IF(BI1893&gt;0, BF1893/BI1893,0)</f>
        <v>0</v>
      </c>
      <c r="BK1893" s="26">
        <f>BJ1893/BJ$3049</f>
        <v>0</v>
      </c>
      <c r="BL1893" s="6">
        <f>IF(_xlfn.NUMBERVALUE(AL1893),IF(ABS(AL1893)&lt;1,1-ABS(AL1893),0),0)</f>
        <v>0</v>
      </c>
      <c r="BM1893" s="6">
        <f>IF(F1893&gt;F$3054,F$3054,IF(F1893&lt;F$3053,F$3053,F1893))</f>
        <v>0</v>
      </c>
      <c r="BN1893" s="6">
        <f>IF(BM1893&gt;0, BM1893/BM$3049, BM1893/BM$3050*-1)</f>
        <v>0</v>
      </c>
      <c r="BO1893" s="6">
        <f>IF(O1893&gt;O$3054,O$3054,IF(O1893&lt;O$3053,O$3053,O1893))</f>
        <v>0</v>
      </c>
      <c r="BP1893" s="26">
        <f>BO1893/BO$3049</f>
        <v>0</v>
      </c>
      <c r="BQ1893" s="26">
        <f>IF(OR(BD1893=0, BH1893=0,BN1893=0,BP1893=0), 0,BD1893+BH1893+BK1893+BL1893+BN1893+BP1893)</f>
        <v>0</v>
      </c>
      <c r="BR1893" s="6">
        <f>IF(D1893&gt;0,C1893/D1893,0)</f>
        <v>0</v>
      </c>
    </row>
    <row r="1894" spans="1:70" x14ac:dyDescent="0.2">
      <c r="A1894" s="15" t="s">
        <v>5717</v>
      </c>
      <c r="B1894" s="15" t="s">
        <v>5718</v>
      </c>
      <c r="C1894" s="15"/>
      <c r="D1894" s="15">
        <v>17.41</v>
      </c>
      <c r="E1894" s="15"/>
      <c r="F1894" s="15"/>
      <c r="G1894" s="15"/>
      <c r="H1894" s="21"/>
      <c r="I1894" s="15"/>
      <c r="J1894" s="15"/>
      <c r="K1894" s="15"/>
      <c r="L1894" s="15"/>
      <c r="M1894" s="15"/>
      <c r="N1894" s="15"/>
      <c r="O1894" s="15"/>
      <c r="P1894" s="15"/>
      <c r="Q1894" s="15"/>
      <c r="R1894" s="15"/>
      <c r="S1894" s="15"/>
      <c r="T1894" s="15"/>
      <c r="U1894" s="15"/>
      <c r="V1894" s="15"/>
      <c r="W1894" s="15"/>
      <c r="X1894" s="15"/>
      <c r="Y1894" s="15"/>
      <c r="Z1894" s="15"/>
      <c r="AA1894" s="15"/>
      <c r="AB1894" s="15"/>
      <c r="AC1894" s="15"/>
      <c r="AD1894" s="15"/>
      <c r="AE1894" s="15"/>
      <c r="AF1894" s="15"/>
      <c r="AG1894" s="15"/>
      <c r="AH1894" s="15"/>
      <c r="AI1894" s="15"/>
      <c r="AJ1894" s="15"/>
      <c r="AK1894" s="15"/>
      <c r="AL1894" s="15"/>
      <c r="AM1894" s="15"/>
      <c r="AN1894" s="15"/>
      <c r="AO1894" s="15"/>
      <c r="AP1894" s="15"/>
      <c r="AQ1894" s="15"/>
      <c r="AR1894" s="15"/>
      <c r="AS1894" s="15"/>
      <c r="AT1894" s="15"/>
      <c r="AU1894" s="15"/>
      <c r="AV1894" s="15"/>
      <c r="AW1894" s="15">
        <v>9</v>
      </c>
      <c r="AX1894" s="16">
        <v>2808</v>
      </c>
      <c r="AZ1894" s="6">
        <f>IF(D1894&gt;0,H1894/D1894,0)</f>
        <v>0</v>
      </c>
      <c r="BA1894" s="6">
        <f>AZ1894*Q1894</f>
        <v>0</v>
      </c>
      <c r="BB1894" s="6">
        <f>IF(C1894&gt;C$3054,C$3054,IF(C1894&lt;C$3053,C$3053,C1894))</f>
        <v>0</v>
      </c>
      <c r="BC1894" s="6">
        <f>IF(BB1894&gt;0,(D1894/15)-BB1894,0)</f>
        <v>0</v>
      </c>
      <c r="BD1894" s="6">
        <f>BC1894/BC$3049</f>
        <v>0</v>
      </c>
      <c r="BE1894" s="15">
        <f>IF(AU1894&gt;AU$3054,AU$3054,IF(AU1894&lt;AU$3053,AU$3053,AU1894))</f>
        <v>0</v>
      </c>
      <c r="BF1894" s="15">
        <f>IF(I1894&gt;I$3054,I$3054,IF(I1894&lt;I$3053,I$3053,I1894))</f>
        <v>0</v>
      </c>
      <c r="BG1894" s="6">
        <f>IF(BE1894&gt;0, BF1894/BE1894,0)</f>
        <v>0</v>
      </c>
      <c r="BH1894" s="26">
        <f>BG1894/BG$3049</f>
        <v>0</v>
      </c>
      <c r="BI1894" s="26">
        <f>IF(AV1894&gt;AV$3054,AV$3054,IF(AV1894&lt;AV$3053,AV$3053,AV1894))</f>
        <v>0</v>
      </c>
      <c r="BJ1894" s="6">
        <f>IF(BI1894&gt;0, BF1894/BI1894,0)</f>
        <v>0</v>
      </c>
      <c r="BK1894" s="26">
        <f>BJ1894/BJ$3049</f>
        <v>0</v>
      </c>
      <c r="BL1894" s="6">
        <f>IF(_xlfn.NUMBERVALUE(AL1894),IF(ABS(AL1894)&lt;1,1-ABS(AL1894),0),0)</f>
        <v>0</v>
      </c>
      <c r="BM1894" s="6">
        <f>IF(F1894&gt;F$3054,F$3054,IF(F1894&lt;F$3053,F$3053,F1894))</f>
        <v>0</v>
      </c>
      <c r="BN1894" s="6">
        <f>IF(BM1894&gt;0, BM1894/BM$3049, BM1894/BM$3050*-1)</f>
        <v>0</v>
      </c>
      <c r="BO1894" s="6">
        <f>IF(O1894&gt;O$3054,O$3054,IF(O1894&lt;O$3053,O$3053,O1894))</f>
        <v>0</v>
      </c>
      <c r="BP1894" s="26">
        <f>BO1894/BO$3049</f>
        <v>0</v>
      </c>
      <c r="BQ1894" s="26">
        <f>IF(OR(BD1894=0, BH1894=0,BN1894=0,BP1894=0), 0,BD1894+BH1894+BK1894+BL1894+BN1894+BP1894)</f>
        <v>0</v>
      </c>
      <c r="BR1894" s="6">
        <f>IF(D1894&gt;0,C1894/D1894,0)</f>
        <v>0</v>
      </c>
    </row>
    <row r="1895" spans="1:70" x14ac:dyDescent="0.2">
      <c r="A1895" s="15" t="s">
        <v>3718</v>
      </c>
      <c r="B1895" s="15" t="s">
        <v>3719</v>
      </c>
      <c r="C1895" s="15">
        <v>0.01</v>
      </c>
      <c r="D1895" s="15">
        <v>0.17</v>
      </c>
      <c r="E1895" s="15"/>
      <c r="F1895" s="15"/>
      <c r="G1895" s="15"/>
      <c r="H1895" s="21">
        <v>47600000</v>
      </c>
      <c r="I1895" s="15">
        <v>24.67</v>
      </c>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c r="AG1895" s="15"/>
      <c r="AH1895" s="15"/>
      <c r="AI1895" s="15"/>
      <c r="AJ1895" s="15"/>
      <c r="AK1895" s="15"/>
      <c r="AL1895" s="15"/>
      <c r="AM1895" s="15"/>
      <c r="AN1895" s="15"/>
      <c r="AO1895" s="15"/>
      <c r="AP1895" s="15"/>
      <c r="AQ1895" s="15"/>
      <c r="AR1895" s="15"/>
      <c r="AS1895" s="15"/>
      <c r="AT1895" s="15"/>
      <c r="AU1895" s="15"/>
      <c r="AV1895" s="15"/>
      <c r="AW1895" s="16">
        <v>67719</v>
      </c>
      <c r="AX1895" s="16">
        <v>38954</v>
      </c>
      <c r="AZ1895" s="6">
        <f>IF(D1895&gt;0,H1895/D1895,0)</f>
        <v>280000000</v>
      </c>
      <c r="BA1895" s="6">
        <f>AZ1895*Q1895</f>
        <v>0</v>
      </c>
      <c r="BB1895" s="6">
        <f>IF(C1895&gt;C$3054,C$3054,IF(C1895&lt;C$3053,C$3053,C1895))</f>
        <v>0.01</v>
      </c>
      <c r="BC1895" s="6">
        <f>IF(BB1895&gt;0,(D1895/15)-BB1895,0)</f>
        <v>1.3333333333333339E-3</v>
      </c>
      <c r="BD1895" s="6">
        <f>BC1895/BC$3049</f>
        <v>2.5677237129284901E-4</v>
      </c>
      <c r="BE1895" s="15">
        <f>IF(AU1895&gt;AU$3054,AU$3054,IF(AU1895&lt;AU$3053,AU$3053,AU1895))</f>
        <v>0</v>
      </c>
      <c r="BF1895" s="15">
        <f>IF(I1895&gt;I$3054,I$3054,IF(I1895&lt;I$3053,I$3053,I1895))</f>
        <v>24.67</v>
      </c>
      <c r="BG1895" s="6">
        <f>IF(BE1895&gt;0, BF1895/BE1895,0)</f>
        <v>0</v>
      </c>
      <c r="BH1895" s="26">
        <f>BG1895/BG$3049</f>
        <v>0</v>
      </c>
      <c r="BI1895" s="26">
        <f>IF(AV1895&gt;AV$3054,AV$3054,IF(AV1895&lt;AV$3053,AV$3053,AV1895))</f>
        <v>0</v>
      </c>
      <c r="BJ1895" s="6">
        <f>IF(BI1895&gt;0, BF1895/BI1895,0)</f>
        <v>0</v>
      </c>
      <c r="BK1895" s="26">
        <f>BJ1895/BJ$3049</f>
        <v>0</v>
      </c>
      <c r="BL1895" s="6">
        <f>IF(_xlfn.NUMBERVALUE(AL1895),IF(ABS(AL1895)&lt;1,1-ABS(AL1895),0),0)</f>
        <v>0</v>
      </c>
      <c r="BM1895" s="6">
        <f>IF(F1895&gt;F$3054,F$3054,IF(F1895&lt;F$3053,F$3053,F1895))</f>
        <v>0</v>
      </c>
      <c r="BN1895" s="6">
        <f>IF(BM1895&gt;0, BM1895/BM$3049, BM1895/BM$3050*-1)</f>
        <v>0</v>
      </c>
      <c r="BO1895" s="6">
        <f>IF(O1895&gt;O$3054,O$3054,IF(O1895&lt;O$3053,O$3053,O1895))</f>
        <v>0</v>
      </c>
      <c r="BP1895" s="26">
        <f>BO1895/BO$3049</f>
        <v>0</v>
      </c>
      <c r="BQ1895" s="26">
        <f>IF(OR(BD1895=0, BH1895=0,BN1895=0,BP1895=0), 0,BD1895+BH1895+BK1895+BL1895+BN1895+BP1895)</f>
        <v>0</v>
      </c>
      <c r="BR1895" s="6">
        <f>IF(D1895&gt;0,C1895/D1895,0)</f>
        <v>5.8823529411764705E-2</v>
      </c>
    </row>
    <row r="1896" spans="1:70" x14ac:dyDescent="0.2">
      <c r="A1896" s="15" t="s">
        <v>3648</v>
      </c>
      <c r="B1896" s="15" t="s">
        <v>3649</v>
      </c>
      <c r="C1896" s="15"/>
      <c r="D1896" s="15">
        <v>24.85</v>
      </c>
      <c r="E1896" s="15"/>
      <c r="F1896" s="15"/>
      <c r="G1896" s="15"/>
      <c r="H1896" s="21"/>
      <c r="I1896" s="15"/>
      <c r="J1896" s="15"/>
      <c r="K1896" s="15"/>
      <c r="L1896" s="15"/>
      <c r="M1896" s="15"/>
      <c r="N1896" s="15"/>
      <c r="O1896" s="15"/>
      <c r="P1896" s="15"/>
      <c r="Q1896" s="15"/>
      <c r="R1896" s="15"/>
      <c r="S1896" s="15"/>
      <c r="T1896" s="15"/>
      <c r="U1896" s="15"/>
      <c r="V1896" s="15"/>
      <c r="W1896" s="15"/>
      <c r="X1896" s="15"/>
      <c r="Y1896" s="15"/>
      <c r="Z1896" s="15"/>
      <c r="AA1896" s="15"/>
      <c r="AB1896" s="15"/>
      <c r="AC1896" s="15"/>
      <c r="AD1896" s="15"/>
      <c r="AE1896" s="15"/>
      <c r="AF1896" s="15"/>
      <c r="AG1896" s="15"/>
      <c r="AH1896" s="15"/>
      <c r="AI1896" s="15"/>
      <c r="AJ1896" s="15"/>
      <c r="AK1896" s="15"/>
      <c r="AL1896" s="15"/>
      <c r="AM1896" s="15"/>
      <c r="AN1896" s="15"/>
      <c r="AO1896" s="15"/>
      <c r="AP1896" s="15"/>
      <c r="AQ1896" s="15"/>
      <c r="AR1896" s="15"/>
      <c r="AS1896" s="15"/>
      <c r="AT1896" s="15"/>
      <c r="AU1896" s="15"/>
      <c r="AV1896" s="15"/>
      <c r="AW1896" s="16">
        <v>9220</v>
      </c>
      <c r="AX1896" s="16">
        <v>17823</v>
      </c>
      <c r="AZ1896" s="6">
        <f>IF(D1896&gt;0,H1896/D1896,0)</f>
        <v>0</v>
      </c>
      <c r="BA1896" s="6">
        <f>AZ1896*Q1896</f>
        <v>0</v>
      </c>
      <c r="BB1896" s="6">
        <f>IF(C1896&gt;C$3054,C$3054,IF(C1896&lt;C$3053,C$3053,C1896))</f>
        <v>0</v>
      </c>
      <c r="BC1896" s="6">
        <f>IF(BB1896&gt;0,(D1896/15)-BB1896,0)</f>
        <v>0</v>
      </c>
      <c r="BD1896" s="6">
        <f>BC1896/BC$3049</f>
        <v>0</v>
      </c>
      <c r="BE1896" s="15">
        <f>IF(AU1896&gt;AU$3054,AU$3054,IF(AU1896&lt;AU$3053,AU$3053,AU1896))</f>
        <v>0</v>
      </c>
      <c r="BF1896" s="15">
        <f>IF(I1896&gt;I$3054,I$3054,IF(I1896&lt;I$3053,I$3053,I1896))</f>
        <v>0</v>
      </c>
      <c r="BG1896" s="6">
        <f>IF(BE1896&gt;0, BF1896/BE1896,0)</f>
        <v>0</v>
      </c>
      <c r="BH1896" s="26">
        <f>BG1896/BG$3049</f>
        <v>0</v>
      </c>
      <c r="BI1896" s="26">
        <f>IF(AV1896&gt;AV$3054,AV$3054,IF(AV1896&lt;AV$3053,AV$3053,AV1896))</f>
        <v>0</v>
      </c>
      <c r="BJ1896" s="6">
        <f>IF(BI1896&gt;0, BF1896/BI1896,0)</f>
        <v>0</v>
      </c>
      <c r="BK1896" s="26">
        <f>BJ1896/BJ$3049</f>
        <v>0</v>
      </c>
      <c r="BL1896" s="6">
        <f>IF(_xlfn.NUMBERVALUE(AL1896),IF(ABS(AL1896)&lt;1,1-ABS(AL1896),0),0)</f>
        <v>0</v>
      </c>
      <c r="BM1896" s="6">
        <f>IF(F1896&gt;F$3054,F$3054,IF(F1896&lt;F$3053,F$3053,F1896))</f>
        <v>0</v>
      </c>
      <c r="BN1896" s="6">
        <f>IF(BM1896&gt;0, BM1896/BM$3049, BM1896/BM$3050*-1)</f>
        <v>0</v>
      </c>
      <c r="BO1896" s="6">
        <f>IF(O1896&gt;O$3054,O$3054,IF(O1896&lt;O$3053,O$3053,O1896))</f>
        <v>0</v>
      </c>
      <c r="BP1896" s="26">
        <f>BO1896/BO$3049</f>
        <v>0</v>
      </c>
      <c r="BQ1896" s="26">
        <f>IF(OR(BD1896=0, BH1896=0,BN1896=0,BP1896=0), 0,BD1896+BH1896+BK1896+BL1896+BN1896+BP1896)</f>
        <v>0</v>
      </c>
      <c r="BR1896" s="6">
        <f>IF(D1896&gt;0,C1896/D1896,0)</f>
        <v>0</v>
      </c>
    </row>
    <row r="1897" spans="1:70" x14ac:dyDescent="0.2">
      <c r="A1897" s="15" t="s">
        <v>3587</v>
      </c>
      <c r="B1897" s="15" t="s">
        <v>3588</v>
      </c>
      <c r="C1897" s="15">
        <v>0.05</v>
      </c>
      <c r="D1897" s="15">
        <v>0</v>
      </c>
      <c r="E1897" s="15">
        <v>1.44</v>
      </c>
      <c r="F1897" s="15">
        <v>0</v>
      </c>
      <c r="G1897" s="15">
        <v>0.96</v>
      </c>
      <c r="H1897" s="21"/>
      <c r="I1897" s="15">
        <v>0</v>
      </c>
      <c r="J1897" s="15">
        <v>0.01</v>
      </c>
      <c r="K1897" s="15"/>
      <c r="L1897" s="15">
        <v>0.01</v>
      </c>
      <c r="M1897" s="15"/>
      <c r="N1897" s="15">
        <v>0.01</v>
      </c>
      <c r="O1897" s="15"/>
      <c r="P1897" s="15">
        <v>0.38</v>
      </c>
      <c r="Q1897" s="15">
        <v>1.45</v>
      </c>
      <c r="R1897" s="15">
        <v>0.02</v>
      </c>
      <c r="S1897" s="15">
        <v>7.15</v>
      </c>
      <c r="T1897" s="15">
        <v>0</v>
      </c>
      <c r="U1897" s="15">
        <v>0</v>
      </c>
      <c r="V1897" s="15">
        <v>0</v>
      </c>
      <c r="W1897" s="15">
        <v>0</v>
      </c>
      <c r="X1897" s="15">
        <v>0</v>
      </c>
      <c r="Y1897" s="15">
        <v>0</v>
      </c>
      <c r="Z1897" s="15">
        <v>0</v>
      </c>
      <c r="AA1897" s="15">
        <v>0</v>
      </c>
      <c r="AB1897" s="15"/>
      <c r="AC1897" s="15">
        <v>3.27</v>
      </c>
      <c r="AD1897" s="15">
        <v>8.74</v>
      </c>
      <c r="AE1897" s="15">
        <v>3.27</v>
      </c>
      <c r="AF1897" s="15">
        <v>3.24</v>
      </c>
      <c r="AG1897" s="15">
        <v>8.59</v>
      </c>
      <c r="AH1897" s="15">
        <v>3.24</v>
      </c>
      <c r="AI1897" s="15">
        <v>3.39</v>
      </c>
      <c r="AJ1897" s="15">
        <v>9.1300000000000008</v>
      </c>
      <c r="AK1897" s="15">
        <v>3.39</v>
      </c>
      <c r="AL1897" s="15">
        <v>0</v>
      </c>
      <c r="AM1897" s="15">
        <v>18.350000000000001</v>
      </c>
      <c r="AN1897" s="15"/>
      <c r="AO1897" s="15">
        <v>63.05</v>
      </c>
      <c r="AP1897" s="15">
        <v>63.05</v>
      </c>
      <c r="AQ1897" s="15">
        <v>63.05</v>
      </c>
      <c r="AR1897" s="15">
        <v>-33.39</v>
      </c>
      <c r="AS1897" s="15">
        <v>-28.28</v>
      </c>
      <c r="AT1897" s="15"/>
      <c r="AU1897" s="15">
        <v>-19.850000000000001</v>
      </c>
      <c r="AV1897" s="15"/>
      <c r="AW1897" s="15">
        <v>0</v>
      </c>
      <c r="AX1897" s="15"/>
      <c r="AZ1897" s="6">
        <f>IF(D1897&gt;0,H1897/D1897,0)</f>
        <v>0</v>
      </c>
      <c r="BA1897" s="6">
        <f>AZ1897*Q1897</f>
        <v>0</v>
      </c>
      <c r="BB1897" s="6">
        <f>IF(C1897&gt;C$3054,C$3054,IF(C1897&lt;C$3053,C$3053,C1897))</f>
        <v>0.05</v>
      </c>
      <c r="BC1897" s="6">
        <f>IF(BB1897&gt;0,(D1897/15)-BB1897,0)</f>
        <v>-0.05</v>
      </c>
      <c r="BD1897" s="6">
        <f>BC1897/BC$3049</f>
        <v>-9.6289639234818335E-3</v>
      </c>
      <c r="BE1897" s="15">
        <f>IF(AU1897&gt;AU$3054,AU$3054,IF(AU1897&lt;AU$3053,AU$3053,AU1897))</f>
        <v>-19.850000000000001</v>
      </c>
      <c r="BF1897" s="15">
        <f>IF(I1897&gt;I$3054,I$3054,IF(I1897&lt;I$3053,I$3053,I1897))</f>
        <v>0</v>
      </c>
      <c r="BG1897" s="6">
        <f>IF(BE1897&gt;0, BF1897/BE1897,0)</f>
        <v>0</v>
      </c>
      <c r="BH1897" s="26">
        <f>BG1897/BG$3049</f>
        <v>0</v>
      </c>
      <c r="BI1897" s="26">
        <f>IF(AV1897&gt;AV$3054,AV$3054,IF(AV1897&lt;AV$3053,AV$3053,AV1897))</f>
        <v>0</v>
      </c>
      <c r="BJ1897" s="6">
        <f>IF(BI1897&gt;0, BF1897/BI1897,0)</f>
        <v>0</v>
      </c>
      <c r="BK1897" s="26">
        <f>BJ1897/BJ$3049</f>
        <v>0</v>
      </c>
      <c r="BL1897" s="6">
        <f>IF(_xlfn.NUMBERVALUE(AL1897),IF(ABS(AL1897)&lt;1,1-ABS(AL1897),0),0)</f>
        <v>0</v>
      </c>
      <c r="BM1897" s="6">
        <f>IF(F1897&gt;F$3054,F$3054,IF(F1897&lt;F$3053,F$3053,F1897))</f>
        <v>0</v>
      </c>
      <c r="BN1897" s="6">
        <f>IF(BM1897&gt;0, BM1897/BM$3049, BM1897/BM$3050*-1)</f>
        <v>0</v>
      </c>
      <c r="BO1897" s="6">
        <f>IF(O1897&gt;O$3054,O$3054,IF(O1897&lt;O$3053,O$3053,O1897))</f>
        <v>0</v>
      </c>
      <c r="BP1897" s="26">
        <f>BO1897/BO$3049</f>
        <v>0</v>
      </c>
      <c r="BQ1897" s="26">
        <f>IF(OR(BD1897=0, BH1897=0,BN1897=0,BP1897=0), 0,BD1897+BH1897+BK1897+BL1897+BN1897+BP1897)</f>
        <v>0</v>
      </c>
      <c r="BR1897" s="6">
        <f>IF(D1897&gt;0,C1897/D1897,0)</f>
        <v>0</v>
      </c>
    </row>
    <row r="1898" spans="1:70" x14ac:dyDescent="0.2">
      <c r="A1898" s="15" t="s">
        <v>3518</v>
      </c>
      <c r="B1898" s="15" t="s">
        <v>3519</v>
      </c>
      <c r="C1898" s="15">
        <v>0.06</v>
      </c>
      <c r="D1898" s="15">
        <v>0.73</v>
      </c>
      <c r="E1898" s="15">
        <v>0.73</v>
      </c>
      <c r="F1898" s="15">
        <v>-29.47</v>
      </c>
      <c r="G1898" s="15">
        <v>1.36</v>
      </c>
      <c r="H1898" s="21">
        <v>6340000</v>
      </c>
      <c r="I1898" s="15">
        <v>12.95</v>
      </c>
      <c r="J1898" s="15">
        <v>0.01</v>
      </c>
      <c r="K1898" s="15">
        <v>0.01</v>
      </c>
      <c r="L1898" s="15">
        <v>0.01</v>
      </c>
      <c r="M1898" s="15">
        <v>0.01</v>
      </c>
      <c r="N1898" s="15">
        <v>0.01</v>
      </c>
      <c r="O1898" s="15">
        <v>1.78</v>
      </c>
      <c r="P1898" s="15">
        <v>0.09</v>
      </c>
      <c r="Q1898" s="15">
        <v>0.54</v>
      </c>
      <c r="R1898" s="15">
        <v>0.16</v>
      </c>
      <c r="S1898" s="15">
        <v>2.8</v>
      </c>
      <c r="T1898" s="15">
        <v>1.97</v>
      </c>
      <c r="U1898" s="15">
        <v>1.97</v>
      </c>
      <c r="V1898" s="15">
        <v>1.97</v>
      </c>
      <c r="W1898" s="15">
        <v>1.97</v>
      </c>
      <c r="X1898" s="15">
        <v>2.4700000000000002</v>
      </c>
      <c r="Y1898" s="15">
        <v>2.4700000000000002</v>
      </c>
      <c r="Z1898" s="15">
        <v>2.4700000000000002</v>
      </c>
      <c r="AA1898" s="15">
        <v>2.4700000000000002</v>
      </c>
      <c r="AB1898" s="15">
        <v>10.07</v>
      </c>
      <c r="AC1898" s="15">
        <v>11.18</v>
      </c>
      <c r="AD1898" s="15">
        <v>24.67</v>
      </c>
      <c r="AE1898" s="15">
        <v>11.18</v>
      </c>
      <c r="AF1898" s="15">
        <v>9.16</v>
      </c>
      <c r="AG1898" s="15">
        <v>19.3</v>
      </c>
      <c r="AH1898" s="15">
        <v>9.16</v>
      </c>
      <c r="AI1898" s="15">
        <v>11.52</v>
      </c>
      <c r="AJ1898" s="15">
        <v>26.64</v>
      </c>
      <c r="AK1898" s="15">
        <v>11.52</v>
      </c>
      <c r="AL1898" s="15">
        <v>1.56</v>
      </c>
      <c r="AM1898" s="15">
        <v>5.16</v>
      </c>
      <c r="AN1898" s="15">
        <v>87.91</v>
      </c>
      <c r="AO1898" s="15">
        <v>51.63</v>
      </c>
      <c r="AP1898" s="15">
        <v>4.03</v>
      </c>
      <c r="AQ1898" s="15">
        <v>19.559999999999999</v>
      </c>
      <c r="AR1898" s="15">
        <v>14.41</v>
      </c>
      <c r="AS1898" s="15">
        <v>1.5</v>
      </c>
      <c r="AT1898" s="15">
        <v>2.6</v>
      </c>
      <c r="AU1898" s="15">
        <v>11.22</v>
      </c>
      <c r="AV1898" s="15"/>
      <c r="AW1898" s="15">
        <v>360</v>
      </c>
      <c r="AX1898" s="16">
        <v>1826</v>
      </c>
      <c r="AZ1898" s="6">
        <f>IF(D1898&gt;0,H1898/D1898,0)</f>
        <v>8684931.506849315</v>
      </c>
      <c r="BA1898" s="6">
        <f>AZ1898*Q1898</f>
        <v>4689863.01369863</v>
      </c>
      <c r="BB1898" s="6">
        <f>IF(C1898&gt;C$3054,C$3054,IF(C1898&lt;C$3053,C$3053,C1898))</f>
        <v>0.06</v>
      </c>
      <c r="BC1898" s="6">
        <f>IF(BB1898&gt;0,(D1898/15)-BB1898,0)</f>
        <v>-1.1333333333333334E-2</v>
      </c>
      <c r="BD1898" s="6">
        <f>BC1898/BC$3049</f>
        <v>-2.1825651559892155E-3</v>
      </c>
      <c r="BE1898" s="15">
        <f>IF(AU1898&gt;AU$3054,AU$3054,IF(AU1898&lt;AU$3053,AU$3053,AU1898))</f>
        <v>11.22</v>
      </c>
      <c r="BF1898" s="15">
        <f>IF(I1898&gt;I$3054,I$3054,IF(I1898&lt;I$3053,I$3053,I1898))</f>
        <v>12.95</v>
      </c>
      <c r="BG1898" s="6">
        <f>IF(BE1898&gt;0, BF1898/BE1898,0)</f>
        <v>1.1541889483065952</v>
      </c>
      <c r="BH1898" s="26">
        <f>BG1898/BG$3049</f>
        <v>1.1097970656794185E-3</v>
      </c>
      <c r="BI1898" s="26">
        <f>IF(AV1898&gt;AV$3054,AV$3054,IF(AV1898&lt;AV$3053,AV$3053,AV1898))</f>
        <v>0</v>
      </c>
      <c r="BJ1898" s="6">
        <f>IF(BI1898&gt;0, BF1898/BI1898,0)</f>
        <v>0</v>
      </c>
      <c r="BK1898" s="26">
        <f>BJ1898/BJ$3049</f>
        <v>0</v>
      </c>
      <c r="BL1898" s="6">
        <f>IF(_xlfn.NUMBERVALUE(AL1898),IF(ABS(AL1898)&lt;1,1-ABS(AL1898),0),0)</f>
        <v>0</v>
      </c>
      <c r="BM1898" s="6">
        <f>IF(F1898&gt;F$3054,F$3054,IF(F1898&lt;F$3053,F$3053,F1898))</f>
        <v>-29.47</v>
      </c>
      <c r="BN1898" s="6">
        <f>IF(BM1898&gt;0, BM1898/BM$3049, BM1898/BM$3050*-1)</f>
        <v>-0.29630002010858636</v>
      </c>
      <c r="BO1898" s="6">
        <f>IF(O1898&gt;O$3054,O$3054,IF(O1898&lt;O$3053,O$3053,O1898))</f>
        <v>1.78</v>
      </c>
      <c r="BP1898" s="26">
        <f>BO1898/BO$3049</f>
        <v>1.6784709635756713E-2</v>
      </c>
      <c r="BQ1898" s="26">
        <f>IF(OR(BD1898=0, BH1898=0,BN1898=0,BP1898=0), 0,BD1898+BH1898+BK1898+BL1898+BN1898+BP1898)</f>
        <v>-0.28058807856313944</v>
      </c>
      <c r="BR1898" s="6">
        <f>IF(D1898&gt;0,C1898/D1898,0)</f>
        <v>8.2191780821917804E-2</v>
      </c>
    </row>
    <row r="1899" spans="1:70" x14ac:dyDescent="0.2">
      <c r="A1899" s="15" t="s">
        <v>3771</v>
      </c>
      <c r="B1899" s="15" t="s">
        <v>3772</v>
      </c>
      <c r="C1899" s="15"/>
      <c r="D1899" s="15">
        <v>2.56</v>
      </c>
      <c r="E1899" s="15"/>
      <c r="F1899" s="15"/>
      <c r="G1899" s="15">
        <v>2.1800000000000002</v>
      </c>
      <c r="H1899" s="21">
        <v>191540000</v>
      </c>
      <c r="I1899" s="15"/>
      <c r="J1899" s="15"/>
      <c r="K1899" s="15"/>
      <c r="L1899" s="15">
        <v>0</v>
      </c>
      <c r="M1899" s="15"/>
      <c r="N1899" s="15"/>
      <c r="O1899" s="15"/>
      <c r="P1899" s="15"/>
      <c r="Q1899" s="15">
        <v>1.19</v>
      </c>
      <c r="R1899" s="15">
        <v>0.15</v>
      </c>
      <c r="S1899" s="15">
        <v>1.87</v>
      </c>
      <c r="T1899" s="15">
        <v>19.47</v>
      </c>
      <c r="U1899" s="15"/>
      <c r="V1899" s="15">
        <v>19.77</v>
      </c>
      <c r="W1899" s="15"/>
      <c r="X1899" s="15">
        <v>34.17</v>
      </c>
      <c r="Y1899" s="15"/>
      <c r="Z1899" s="15">
        <v>34.700000000000003</v>
      </c>
      <c r="AA1899" s="15"/>
      <c r="AB1899" s="15"/>
      <c r="AC1899" s="15"/>
      <c r="AD1899" s="15"/>
      <c r="AE1899" s="15">
        <v>15.74</v>
      </c>
      <c r="AF1899" s="15"/>
      <c r="AG1899" s="15"/>
      <c r="AH1899" s="15">
        <v>13.84</v>
      </c>
      <c r="AI1899" s="15"/>
      <c r="AJ1899" s="15"/>
      <c r="AK1899" s="15">
        <v>22.88</v>
      </c>
      <c r="AL1899" s="15"/>
      <c r="AM1899" s="15">
        <v>17.95</v>
      </c>
      <c r="AN1899" s="15"/>
      <c r="AO1899" s="15"/>
      <c r="AP1899" s="15"/>
      <c r="AQ1899" s="15"/>
      <c r="AR1899" s="15"/>
      <c r="AS1899" s="15"/>
      <c r="AT1899" s="15"/>
      <c r="AU1899" s="15"/>
      <c r="AV1899" s="15"/>
      <c r="AW1899" s="16">
        <v>68309</v>
      </c>
      <c r="AX1899" s="16">
        <v>92497</v>
      </c>
      <c r="AZ1899" s="6">
        <f>IF(D1899&gt;0,H1899/D1899,0)</f>
        <v>74820312.5</v>
      </c>
      <c r="BA1899" s="6">
        <f>AZ1899*Q1899</f>
        <v>89036171.875</v>
      </c>
      <c r="BB1899" s="6">
        <f>IF(C1899&gt;C$3054,C$3054,IF(C1899&lt;C$3053,C$3053,C1899))</f>
        <v>0</v>
      </c>
      <c r="BC1899" s="6">
        <f>IF(BB1899&gt;0,(D1899/15)-BB1899,0)</f>
        <v>0</v>
      </c>
      <c r="BD1899" s="6">
        <f>BC1899/BC$3049</f>
        <v>0</v>
      </c>
      <c r="BE1899" s="15">
        <f>IF(AU1899&gt;AU$3054,AU$3054,IF(AU1899&lt;AU$3053,AU$3053,AU1899))</f>
        <v>0</v>
      </c>
      <c r="BF1899" s="15">
        <f>IF(I1899&gt;I$3054,I$3054,IF(I1899&lt;I$3053,I$3053,I1899))</f>
        <v>0</v>
      </c>
      <c r="BG1899" s="6">
        <f>IF(BE1899&gt;0, BF1899/BE1899,0)</f>
        <v>0</v>
      </c>
      <c r="BH1899" s="26">
        <f>BG1899/BG$3049</f>
        <v>0</v>
      </c>
      <c r="BI1899" s="26">
        <f>IF(AV1899&gt;AV$3054,AV$3054,IF(AV1899&lt;AV$3053,AV$3053,AV1899))</f>
        <v>0</v>
      </c>
      <c r="BJ1899" s="6">
        <f>IF(BI1899&gt;0, BF1899/BI1899,0)</f>
        <v>0</v>
      </c>
      <c r="BK1899" s="26">
        <f>BJ1899/BJ$3049</f>
        <v>0</v>
      </c>
      <c r="BL1899" s="6">
        <f>IF(_xlfn.NUMBERVALUE(AL1899),IF(ABS(AL1899)&lt;1,1-ABS(AL1899),0),0)</f>
        <v>0</v>
      </c>
      <c r="BM1899" s="6">
        <f>IF(F1899&gt;F$3054,F$3054,IF(F1899&lt;F$3053,F$3053,F1899))</f>
        <v>0</v>
      </c>
      <c r="BN1899" s="6">
        <f>IF(BM1899&gt;0, BM1899/BM$3049, BM1899/BM$3050*-1)</f>
        <v>0</v>
      </c>
      <c r="BO1899" s="6">
        <f>IF(O1899&gt;O$3054,O$3054,IF(O1899&lt;O$3053,O$3053,O1899))</f>
        <v>0</v>
      </c>
      <c r="BP1899" s="26">
        <f>BO1899/BO$3049</f>
        <v>0</v>
      </c>
      <c r="BQ1899" s="26">
        <f>IF(OR(BD1899=0, BH1899=0,BN1899=0,BP1899=0), 0,BD1899+BH1899+BK1899+BL1899+BN1899+BP1899)</f>
        <v>0</v>
      </c>
      <c r="BR1899" s="6">
        <f>IF(D1899&gt;0,C1899/D1899,0)</f>
        <v>0</v>
      </c>
    </row>
    <row r="1900" spans="1:70" x14ac:dyDescent="0.2">
      <c r="A1900" s="15" t="s">
        <v>3767</v>
      </c>
      <c r="B1900" s="15" t="s">
        <v>3768</v>
      </c>
      <c r="C1900" s="15">
        <v>-0.24</v>
      </c>
      <c r="D1900" s="15">
        <v>0.46</v>
      </c>
      <c r="E1900" s="15">
        <v>0.41</v>
      </c>
      <c r="F1900" s="15">
        <v>-12</v>
      </c>
      <c r="G1900" s="15">
        <v>2.88</v>
      </c>
      <c r="H1900" s="21">
        <v>41980000</v>
      </c>
      <c r="I1900" s="15"/>
      <c r="J1900" s="15">
        <v>0</v>
      </c>
      <c r="K1900" s="15"/>
      <c r="L1900" s="15">
        <v>0</v>
      </c>
      <c r="M1900" s="15"/>
      <c r="N1900" s="15">
        <v>0</v>
      </c>
      <c r="O1900" s="15"/>
      <c r="P1900" s="15"/>
      <c r="Q1900" s="15">
        <v>0.15</v>
      </c>
      <c r="R1900" s="15">
        <v>0.03</v>
      </c>
      <c r="S1900" s="15">
        <v>2.16</v>
      </c>
      <c r="T1900" s="15">
        <v>0</v>
      </c>
      <c r="U1900" s="15">
        <v>0</v>
      </c>
      <c r="V1900" s="15">
        <v>0</v>
      </c>
      <c r="W1900" s="15">
        <v>0</v>
      </c>
      <c r="X1900" s="15">
        <v>0</v>
      </c>
      <c r="Y1900" s="15">
        <v>0</v>
      </c>
      <c r="Z1900" s="15">
        <v>0</v>
      </c>
      <c r="AA1900" s="15">
        <v>0</v>
      </c>
      <c r="AB1900" s="15">
        <v>-2.89</v>
      </c>
      <c r="AC1900" s="15">
        <v>-270.16000000000003</v>
      </c>
      <c r="AD1900" s="15"/>
      <c r="AE1900" s="15">
        <v>-270.16000000000003</v>
      </c>
      <c r="AF1900" s="15">
        <v>-66.930000000000007</v>
      </c>
      <c r="AG1900" s="15"/>
      <c r="AH1900" s="15">
        <v>-66.930000000000007</v>
      </c>
      <c r="AI1900" s="15">
        <v>-270.16000000000003</v>
      </c>
      <c r="AJ1900" s="15"/>
      <c r="AK1900" s="15">
        <v>-270.16000000000003</v>
      </c>
      <c r="AL1900" s="15"/>
      <c r="AM1900" s="15">
        <v>23.89</v>
      </c>
      <c r="AN1900" s="15"/>
      <c r="AO1900" s="15">
        <v>-65.16</v>
      </c>
      <c r="AP1900" s="15">
        <v>-65.41</v>
      </c>
      <c r="AQ1900" s="15">
        <v>-88.06</v>
      </c>
      <c r="AR1900" s="15"/>
      <c r="AS1900" s="15"/>
      <c r="AT1900" s="15"/>
      <c r="AU1900" s="15"/>
      <c r="AV1900" s="15"/>
      <c r="AW1900" s="16">
        <v>16138</v>
      </c>
      <c r="AX1900" s="16">
        <v>48439</v>
      </c>
      <c r="AZ1900" s="6">
        <f>IF(D1900&gt;0,H1900/D1900,0)</f>
        <v>91260869.565217391</v>
      </c>
      <c r="BA1900" s="6">
        <f>AZ1900*Q1900</f>
        <v>13689130.434782607</v>
      </c>
      <c r="BB1900" s="6">
        <f>IF(C1900&gt;C$3054,C$3054,IF(C1900&lt;C$3053,C$3053,C1900))</f>
        <v>-0.24</v>
      </c>
      <c r="BC1900" s="6">
        <f>IF(BB1900&gt;0,(D1900/15)-BB1900,0)</f>
        <v>0</v>
      </c>
      <c r="BD1900" s="6">
        <f>BC1900/BC$3049</f>
        <v>0</v>
      </c>
      <c r="BE1900" s="15">
        <f>IF(AU1900&gt;AU$3054,AU$3054,IF(AU1900&lt;AU$3053,AU$3053,AU1900))</f>
        <v>0</v>
      </c>
      <c r="BF1900" s="15">
        <f>IF(I1900&gt;I$3054,I$3054,IF(I1900&lt;I$3053,I$3053,I1900))</f>
        <v>0</v>
      </c>
      <c r="BG1900" s="6">
        <f>IF(BE1900&gt;0, BF1900/BE1900,0)</f>
        <v>0</v>
      </c>
      <c r="BH1900" s="26">
        <f>BG1900/BG$3049</f>
        <v>0</v>
      </c>
      <c r="BI1900" s="26">
        <f>IF(AV1900&gt;AV$3054,AV$3054,IF(AV1900&lt;AV$3053,AV$3053,AV1900))</f>
        <v>0</v>
      </c>
      <c r="BJ1900" s="6">
        <f>IF(BI1900&gt;0, BF1900/BI1900,0)</f>
        <v>0</v>
      </c>
      <c r="BK1900" s="26">
        <f>BJ1900/BJ$3049</f>
        <v>0</v>
      </c>
      <c r="BL1900" s="6">
        <f>IF(_xlfn.NUMBERVALUE(AL1900),IF(ABS(AL1900)&lt;1,1-ABS(AL1900),0),0)</f>
        <v>0</v>
      </c>
      <c r="BM1900" s="6">
        <f>IF(F1900&gt;F$3054,F$3054,IF(F1900&lt;F$3053,F$3053,F1900))</f>
        <v>-12</v>
      </c>
      <c r="BN1900" s="6">
        <f>IF(BM1900&gt;0, BM1900/BM$3049, BM1900/BM$3050*-1)</f>
        <v>-0.12065151819827066</v>
      </c>
      <c r="BO1900" s="6">
        <f>IF(O1900&gt;O$3054,O$3054,IF(O1900&lt;O$3053,O$3053,O1900))</f>
        <v>0</v>
      </c>
      <c r="BP1900" s="26">
        <f>BO1900/BO$3049</f>
        <v>0</v>
      </c>
      <c r="BQ1900" s="26">
        <f>IF(OR(BD1900=0, BH1900=0,BN1900=0,BP1900=0), 0,BD1900+BH1900+BK1900+BL1900+BN1900+BP1900)</f>
        <v>0</v>
      </c>
      <c r="BR1900" s="6">
        <f>IF(D1900&gt;0,C1900/D1900,0)</f>
        <v>-0.52173913043478259</v>
      </c>
    </row>
    <row r="1901" spans="1:70" x14ac:dyDescent="0.2">
      <c r="A1901" s="15" t="s">
        <v>3514</v>
      </c>
      <c r="B1901" s="15" t="s">
        <v>3515</v>
      </c>
      <c r="C1901" s="15">
        <v>-0.01</v>
      </c>
      <c r="D1901" s="15">
        <v>0.04</v>
      </c>
      <c r="E1901" s="15">
        <v>0.05</v>
      </c>
      <c r="F1901" s="15"/>
      <c r="G1901" s="15">
        <v>3.19</v>
      </c>
      <c r="H1901" s="21">
        <v>28620000</v>
      </c>
      <c r="I1901" s="15"/>
      <c r="J1901" s="15">
        <v>0</v>
      </c>
      <c r="K1901" s="15"/>
      <c r="L1901" s="15">
        <v>0</v>
      </c>
      <c r="M1901" s="15"/>
      <c r="N1901" s="15">
        <v>0</v>
      </c>
      <c r="O1901" s="15"/>
      <c r="P1901" s="15"/>
      <c r="Q1901" s="15">
        <v>0.01</v>
      </c>
      <c r="R1901" s="15">
        <v>0.01</v>
      </c>
      <c r="S1901" s="15">
        <v>1.96</v>
      </c>
      <c r="T1901" s="15">
        <v>0</v>
      </c>
      <c r="U1901" s="15">
        <v>0</v>
      </c>
      <c r="V1901" s="15">
        <v>6.57</v>
      </c>
      <c r="W1901" s="15">
        <v>6.57</v>
      </c>
      <c r="X1901" s="15">
        <v>0</v>
      </c>
      <c r="Y1901" s="15">
        <v>0</v>
      </c>
      <c r="Z1901" s="15">
        <v>9.1</v>
      </c>
      <c r="AA1901" s="15">
        <v>9.1</v>
      </c>
      <c r="AB1901" s="15">
        <v>-20.13</v>
      </c>
      <c r="AC1901" s="15">
        <v>-89.31</v>
      </c>
      <c r="AD1901" s="15">
        <v>-73.97</v>
      </c>
      <c r="AE1901" s="15">
        <v>-89.31</v>
      </c>
      <c r="AF1901" s="15">
        <v>-65.989999999999995</v>
      </c>
      <c r="AG1901" s="15">
        <v>-63.36</v>
      </c>
      <c r="AH1901" s="15">
        <v>-65.989999999999995</v>
      </c>
      <c r="AI1901" s="15">
        <v>-89.65</v>
      </c>
      <c r="AJ1901" s="15">
        <v>-75.95</v>
      </c>
      <c r="AK1901" s="15">
        <v>-89.65</v>
      </c>
      <c r="AL1901" s="15">
        <v>-3.2</v>
      </c>
      <c r="AM1901" s="15">
        <v>384.61</v>
      </c>
      <c r="AN1901" s="15">
        <v>31.16</v>
      </c>
      <c r="AO1901" s="16">
        <v>-4974.1899999999996</v>
      </c>
      <c r="AP1901" s="16">
        <v>-12917.4</v>
      </c>
      <c r="AQ1901" s="16">
        <v>-12917.4</v>
      </c>
      <c r="AR1901" s="15"/>
      <c r="AS1901" s="15">
        <v>6.31</v>
      </c>
      <c r="AT1901" s="15"/>
      <c r="AU1901" s="15"/>
      <c r="AV1901" s="15"/>
      <c r="AW1901" s="15">
        <v>5980000</v>
      </c>
      <c r="AX1901" s="15">
        <v>1520000</v>
      </c>
      <c r="AZ1901" s="6">
        <f>IF(D1901&gt;0,H1901/D1901,0)</f>
        <v>715500000</v>
      </c>
      <c r="BA1901" s="6">
        <f>AZ1901*Q1901</f>
        <v>7155000</v>
      </c>
      <c r="BB1901" s="6">
        <f>IF(C1901&gt;C$3054,C$3054,IF(C1901&lt;C$3053,C$3053,C1901))</f>
        <v>-0.01</v>
      </c>
      <c r="BC1901" s="6">
        <f>IF(BB1901&gt;0,(D1901/15)-BB1901,0)</f>
        <v>0</v>
      </c>
      <c r="BD1901" s="6">
        <f>BC1901/BC$3049</f>
        <v>0</v>
      </c>
      <c r="BE1901" s="15">
        <f>IF(AU1901&gt;AU$3054,AU$3054,IF(AU1901&lt;AU$3053,AU$3053,AU1901))</f>
        <v>0</v>
      </c>
      <c r="BF1901" s="15">
        <f>IF(I1901&gt;I$3054,I$3054,IF(I1901&lt;I$3053,I$3053,I1901))</f>
        <v>0</v>
      </c>
      <c r="BG1901" s="6">
        <f>IF(BE1901&gt;0, BF1901/BE1901,0)</f>
        <v>0</v>
      </c>
      <c r="BH1901" s="26">
        <f>BG1901/BG$3049</f>
        <v>0</v>
      </c>
      <c r="BI1901" s="26">
        <f>IF(AV1901&gt;AV$3054,AV$3054,IF(AV1901&lt;AV$3053,AV$3053,AV1901))</f>
        <v>0</v>
      </c>
      <c r="BJ1901" s="6">
        <f>IF(BI1901&gt;0, BF1901/BI1901,0)</f>
        <v>0</v>
      </c>
      <c r="BK1901" s="26">
        <f>BJ1901/BJ$3049</f>
        <v>0</v>
      </c>
      <c r="BL1901" s="6">
        <f>IF(_xlfn.NUMBERVALUE(AL1901),IF(ABS(AL1901)&lt;1,1-ABS(AL1901),0),0)</f>
        <v>0</v>
      </c>
      <c r="BM1901" s="6">
        <f>IF(F1901&gt;F$3054,F$3054,IF(F1901&lt;F$3053,F$3053,F1901))</f>
        <v>0</v>
      </c>
      <c r="BN1901" s="6">
        <f>IF(BM1901&gt;0, BM1901/BM$3049, BM1901/BM$3050*-1)</f>
        <v>0</v>
      </c>
      <c r="BO1901" s="6">
        <f>IF(O1901&gt;O$3054,O$3054,IF(O1901&lt;O$3053,O$3053,O1901))</f>
        <v>0</v>
      </c>
      <c r="BP1901" s="26">
        <f>BO1901/BO$3049</f>
        <v>0</v>
      </c>
      <c r="BQ1901" s="26">
        <f>IF(OR(BD1901=0, BH1901=0,BN1901=0,BP1901=0), 0,BD1901+BH1901+BK1901+BL1901+BN1901+BP1901)</f>
        <v>0</v>
      </c>
      <c r="BR1901" s="6">
        <f>IF(D1901&gt;0,C1901/D1901,0)</f>
        <v>-0.25</v>
      </c>
    </row>
    <row r="1902" spans="1:70" x14ac:dyDescent="0.2">
      <c r="A1902" s="15" t="s">
        <v>58</v>
      </c>
      <c r="B1902" s="15" t="s">
        <v>3670</v>
      </c>
      <c r="C1902" s="15">
        <v>0.03</v>
      </c>
      <c r="D1902" s="15">
        <v>0.62</v>
      </c>
      <c r="E1902" s="15">
        <v>0.53</v>
      </c>
      <c r="F1902" s="15">
        <v>19</v>
      </c>
      <c r="G1902" s="15">
        <v>0.91</v>
      </c>
      <c r="H1902" s="21">
        <v>113820000</v>
      </c>
      <c r="I1902" s="15">
        <v>21.74</v>
      </c>
      <c r="J1902" s="15">
        <v>0.01</v>
      </c>
      <c r="K1902" s="15">
        <v>0.01</v>
      </c>
      <c r="L1902" s="15">
        <v>0.03</v>
      </c>
      <c r="M1902" s="15">
        <v>0.03</v>
      </c>
      <c r="N1902" s="15">
        <v>0.03</v>
      </c>
      <c r="O1902" s="15">
        <v>5.04</v>
      </c>
      <c r="P1902" s="15">
        <v>3.78</v>
      </c>
      <c r="Q1902" s="15">
        <v>0.66</v>
      </c>
      <c r="R1902" s="15">
        <v>0.06</v>
      </c>
      <c r="S1902" s="15">
        <v>1.7</v>
      </c>
      <c r="T1902" s="15">
        <v>18.02</v>
      </c>
      <c r="U1902" s="15">
        <v>18.02</v>
      </c>
      <c r="V1902" s="15">
        <v>18.82</v>
      </c>
      <c r="W1902" s="15">
        <v>18.82</v>
      </c>
      <c r="X1902" s="15">
        <v>34.049999999999997</v>
      </c>
      <c r="Y1902" s="15">
        <v>34.049999999999997</v>
      </c>
      <c r="Z1902" s="15">
        <v>35.56</v>
      </c>
      <c r="AA1902" s="15">
        <v>35.56</v>
      </c>
      <c r="AB1902" s="15">
        <v>9.36</v>
      </c>
      <c r="AC1902" s="15">
        <v>3.36</v>
      </c>
      <c r="AD1902" s="15">
        <v>9.01</v>
      </c>
      <c r="AE1902" s="15">
        <v>3.36</v>
      </c>
      <c r="AF1902" s="15">
        <v>2.42</v>
      </c>
      <c r="AG1902" s="15">
        <v>6.46</v>
      </c>
      <c r="AH1902" s="15">
        <v>2.42</v>
      </c>
      <c r="AI1902" s="15">
        <v>4.3600000000000003</v>
      </c>
      <c r="AJ1902" s="15">
        <v>11.69</v>
      </c>
      <c r="AK1902" s="15">
        <v>4.3600000000000003</v>
      </c>
      <c r="AL1902" s="15">
        <v>0.48</v>
      </c>
      <c r="AM1902" s="15">
        <v>123.5</v>
      </c>
      <c r="AN1902" s="15">
        <v>39.51</v>
      </c>
      <c r="AO1902" s="15">
        <v>4.97</v>
      </c>
      <c r="AP1902" s="15">
        <v>2.2000000000000002</v>
      </c>
      <c r="AQ1902" s="15">
        <v>1.62</v>
      </c>
      <c r="AR1902" s="15">
        <v>4.6500000000000004</v>
      </c>
      <c r="AS1902" s="15">
        <v>10.94</v>
      </c>
      <c r="AT1902" s="15">
        <v>3.34</v>
      </c>
      <c r="AU1902" s="15">
        <v>4.49</v>
      </c>
      <c r="AV1902" s="15">
        <v>-6.28</v>
      </c>
      <c r="AW1902" s="16">
        <v>85566</v>
      </c>
      <c r="AX1902" s="16">
        <v>72950</v>
      </c>
      <c r="AZ1902" s="6">
        <f>IF(D1902&gt;0,H1902/D1902,0)</f>
        <v>183580645.16129032</v>
      </c>
      <c r="BA1902" s="6">
        <f>AZ1902*Q1902</f>
        <v>121163225.80645162</v>
      </c>
      <c r="BB1902" s="6">
        <f>IF(C1902&gt;C$3054,C$3054,IF(C1902&lt;C$3053,C$3053,C1902))</f>
        <v>0.03</v>
      </c>
      <c r="BC1902" s="6">
        <f>IF(BB1902&gt;0,(D1902/15)-BB1902,0)</f>
        <v>1.1333333333333334E-2</v>
      </c>
      <c r="BD1902" s="6">
        <f>BC1902/BC$3049</f>
        <v>2.1825651559892155E-3</v>
      </c>
      <c r="BE1902" s="15">
        <f>IF(AU1902&gt;AU$3054,AU$3054,IF(AU1902&lt;AU$3053,AU$3053,AU1902))</f>
        <v>4.49</v>
      </c>
      <c r="BF1902" s="15">
        <f>IF(I1902&gt;I$3054,I$3054,IF(I1902&lt;I$3053,I$3053,I1902))</f>
        <v>21.74</v>
      </c>
      <c r="BG1902" s="6">
        <f>IF(BE1902&gt;0, BF1902/BE1902,0)</f>
        <v>4.8418708240534514</v>
      </c>
      <c r="BH1902" s="26">
        <f>BG1902/BG$3049</f>
        <v>4.6556450231283186E-3</v>
      </c>
      <c r="BI1902" s="26">
        <f>IF(AV1902&gt;AV$3054,AV$3054,IF(AV1902&lt;AV$3053,AV$3053,AV1902))</f>
        <v>-6.28</v>
      </c>
      <c r="BJ1902" s="6">
        <f>IF(BI1902&gt;0, BF1902/BI1902,0)</f>
        <v>0</v>
      </c>
      <c r="BK1902" s="26">
        <f>BJ1902/BJ$3049</f>
        <v>0</v>
      </c>
      <c r="BL1902" s="6">
        <f>IF(_xlfn.NUMBERVALUE(AL1902),IF(ABS(AL1902)&lt;1,1-ABS(AL1902),0),0)</f>
        <v>0.52</v>
      </c>
      <c r="BM1902" s="6">
        <f>IF(F1902&gt;F$3054,F$3054,IF(F1902&lt;F$3053,F$3053,F1902))</f>
        <v>19</v>
      </c>
      <c r="BN1902" s="6">
        <f>IF(BM1902&gt;0, BM1902/BM$3049, BM1902/BM$3050*-1)</f>
        <v>2.4003006320263882E-2</v>
      </c>
      <c r="BO1902" s="6">
        <f>IF(O1902&gt;O$3054,O$3054,IF(O1902&lt;O$3053,O$3053,O1902))</f>
        <v>5.04</v>
      </c>
      <c r="BP1902" s="26">
        <f>BO1902/BO$3049</f>
        <v>4.7525245260794283E-2</v>
      </c>
      <c r="BQ1902" s="26">
        <f>IF(OR(BD1902=0, BH1902=0,BN1902=0,BP1902=0), 0,BD1902+BH1902+BK1902+BL1902+BN1902+BP1902)</f>
        <v>0.59836646176017572</v>
      </c>
      <c r="BR1902" s="6">
        <f>IF(D1902&gt;0,C1902/D1902,0)</f>
        <v>4.8387096774193547E-2</v>
      </c>
    </row>
    <row r="1903" spans="1:70" x14ac:dyDescent="0.2">
      <c r="A1903" s="15" t="s">
        <v>3666</v>
      </c>
      <c r="B1903" s="15" t="s">
        <v>3667</v>
      </c>
      <c r="C1903" s="15">
        <v>7.0000000000000007E-2</v>
      </c>
      <c r="D1903" s="15">
        <v>0</v>
      </c>
      <c r="E1903" s="15"/>
      <c r="F1903" s="15"/>
      <c r="G1903" s="15">
        <v>0.06</v>
      </c>
      <c r="H1903" s="21"/>
      <c r="I1903" s="15">
        <v>0</v>
      </c>
      <c r="J1903" s="15">
        <v>0</v>
      </c>
      <c r="K1903" s="15"/>
      <c r="L1903" s="15">
        <v>0</v>
      </c>
      <c r="M1903" s="15"/>
      <c r="N1903" s="15">
        <v>0</v>
      </c>
      <c r="O1903" s="15"/>
      <c r="P1903" s="15"/>
      <c r="Q1903" s="15">
        <v>0.42</v>
      </c>
      <c r="R1903" s="15">
        <v>0.06</v>
      </c>
      <c r="S1903" s="15"/>
      <c r="T1903" s="15">
        <v>25.95</v>
      </c>
      <c r="U1903" s="15">
        <v>25.95</v>
      </c>
      <c r="V1903" s="15">
        <v>25.95</v>
      </c>
      <c r="W1903" s="15">
        <v>25.95</v>
      </c>
      <c r="X1903" s="15">
        <v>39.4</v>
      </c>
      <c r="Y1903" s="15">
        <v>39.4</v>
      </c>
      <c r="Z1903" s="15">
        <v>39.4</v>
      </c>
      <c r="AA1903" s="15">
        <v>39.4</v>
      </c>
      <c r="AB1903" s="15"/>
      <c r="AC1903" s="15">
        <v>8.98</v>
      </c>
      <c r="AD1903" s="15">
        <v>-0.97</v>
      </c>
      <c r="AE1903" s="15">
        <v>8.98</v>
      </c>
      <c r="AF1903" s="15">
        <v>8.4700000000000006</v>
      </c>
      <c r="AG1903" s="15">
        <v>-0.94</v>
      </c>
      <c r="AH1903" s="15">
        <v>8.4700000000000006</v>
      </c>
      <c r="AI1903" s="15">
        <v>18.25</v>
      </c>
      <c r="AJ1903" s="15">
        <v>-6.93</v>
      </c>
      <c r="AK1903" s="15">
        <v>18.25</v>
      </c>
      <c r="AL1903" s="15"/>
      <c r="AM1903" s="15">
        <v>127.04</v>
      </c>
      <c r="AN1903" s="15">
        <v>-22.72</v>
      </c>
      <c r="AO1903" s="15">
        <v>53.63</v>
      </c>
      <c r="AP1903" s="15">
        <v>51.59</v>
      </c>
      <c r="AQ1903" s="15">
        <v>51.59</v>
      </c>
      <c r="AR1903" s="15"/>
      <c r="AS1903" s="15">
        <v>-19.350000000000001</v>
      </c>
      <c r="AT1903" s="15"/>
      <c r="AU1903" s="15"/>
      <c r="AV1903" s="15"/>
      <c r="AW1903" s="15">
        <v>0</v>
      </c>
      <c r="AX1903" s="16">
        <v>745985</v>
      </c>
      <c r="AZ1903" s="6">
        <f>IF(D1903&gt;0,H1903/D1903,0)</f>
        <v>0</v>
      </c>
      <c r="BA1903" s="6">
        <f>AZ1903*Q1903</f>
        <v>0</v>
      </c>
      <c r="BB1903" s="6">
        <f>IF(C1903&gt;C$3054,C$3054,IF(C1903&lt;C$3053,C$3053,C1903))</f>
        <v>7.0000000000000007E-2</v>
      </c>
      <c r="BC1903" s="6">
        <f>IF(BB1903&gt;0,(D1903/15)-BB1903,0)</f>
        <v>-7.0000000000000007E-2</v>
      </c>
      <c r="BD1903" s="6">
        <f>BC1903/BC$3049</f>
        <v>-1.3480549492874567E-2</v>
      </c>
      <c r="BE1903" s="15">
        <f>IF(AU1903&gt;AU$3054,AU$3054,IF(AU1903&lt;AU$3053,AU$3053,AU1903))</f>
        <v>0</v>
      </c>
      <c r="BF1903" s="15">
        <f>IF(I1903&gt;I$3054,I$3054,IF(I1903&lt;I$3053,I$3053,I1903))</f>
        <v>0</v>
      </c>
      <c r="BG1903" s="6">
        <f>IF(BE1903&gt;0, BF1903/BE1903,0)</f>
        <v>0</v>
      </c>
      <c r="BH1903" s="26">
        <f>BG1903/BG$3049</f>
        <v>0</v>
      </c>
      <c r="BI1903" s="26">
        <f>IF(AV1903&gt;AV$3054,AV$3054,IF(AV1903&lt;AV$3053,AV$3053,AV1903))</f>
        <v>0</v>
      </c>
      <c r="BJ1903" s="6">
        <f>IF(BI1903&gt;0, BF1903/BI1903,0)</f>
        <v>0</v>
      </c>
      <c r="BK1903" s="26">
        <f>BJ1903/BJ$3049</f>
        <v>0</v>
      </c>
      <c r="BL1903" s="6">
        <f>IF(_xlfn.NUMBERVALUE(AL1903),IF(ABS(AL1903)&lt;1,1-ABS(AL1903),0),0)</f>
        <v>0</v>
      </c>
      <c r="BM1903" s="6">
        <f>IF(F1903&gt;F$3054,F$3054,IF(F1903&lt;F$3053,F$3053,F1903))</f>
        <v>0</v>
      </c>
      <c r="BN1903" s="6">
        <f>IF(BM1903&gt;0, BM1903/BM$3049, BM1903/BM$3050*-1)</f>
        <v>0</v>
      </c>
      <c r="BO1903" s="6">
        <f>IF(O1903&gt;O$3054,O$3054,IF(O1903&lt;O$3053,O$3053,O1903))</f>
        <v>0</v>
      </c>
      <c r="BP1903" s="26">
        <f>BO1903/BO$3049</f>
        <v>0</v>
      </c>
      <c r="BQ1903" s="26">
        <f>IF(OR(BD1903=0, BH1903=0,BN1903=0,BP1903=0), 0,BD1903+BH1903+BK1903+BL1903+BN1903+BP1903)</f>
        <v>0</v>
      </c>
      <c r="BR1903" s="6">
        <f>IF(D1903&gt;0,C1903/D1903,0)</f>
        <v>0</v>
      </c>
    </row>
    <row r="1904" spans="1:70" x14ac:dyDescent="0.2">
      <c r="A1904" s="15" t="s">
        <v>3671</v>
      </c>
      <c r="B1904" s="15" t="s">
        <v>3672</v>
      </c>
      <c r="C1904" s="15">
        <v>0</v>
      </c>
      <c r="D1904" s="15">
        <v>0</v>
      </c>
      <c r="E1904" s="15">
        <v>0</v>
      </c>
      <c r="F1904" s="15">
        <v>61.53</v>
      </c>
      <c r="G1904" s="15">
        <v>1.04</v>
      </c>
      <c r="H1904" s="21">
        <v>7320000</v>
      </c>
      <c r="I1904" s="15"/>
      <c r="J1904" s="15">
        <v>0</v>
      </c>
      <c r="K1904" s="15"/>
      <c r="L1904" s="15">
        <v>0</v>
      </c>
      <c r="M1904" s="15"/>
      <c r="N1904" s="15">
        <v>0</v>
      </c>
      <c r="O1904" s="15"/>
      <c r="P1904" s="15"/>
      <c r="Q1904" s="15">
        <v>0</v>
      </c>
      <c r="R1904" s="15">
        <v>0</v>
      </c>
      <c r="S1904" s="15">
        <v>6.6</v>
      </c>
      <c r="T1904" s="15">
        <v>0</v>
      </c>
      <c r="U1904" s="15">
        <v>0</v>
      </c>
      <c r="V1904" s="15">
        <v>0</v>
      </c>
      <c r="W1904" s="15">
        <v>0</v>
      </c>
      <c r="X1904" s="15">
        <v>0</v>
      </c>
      <c r="Y1904" s="15">
        <v>0</v>
      </c>
      <c r="Z1904" s="15">
        <v>0</v>
      </c>
      <c r="AA1904" s="15">
        <v>0</v>
      </c>
      <c r="AB1904" s="15"/>
      <c r="AC1904" s="15">
        <v>-15.09</v>
      </c>
      <c r="AD1904" s="15">
        <v>-42.69</v>
      </c>
      <c r="AE1904" s="15">
        <v>-15.09</v>
      </c>
      <c r="AF1904" s="15">
        <v>-14.58</v>
      </c>
      <c r="AG1904" s="15">
        <v>-42.08</v>
      </c>
      <c r="AH1904" s="15">
        <v>-14.58</v>
      </c>
      <c r="AI1904" s="15">
        <v>-15.17</v>
      </c>
      <c r="AJ1904" s="15">
        <v>-42.75</v>
      </c>
      <c r="AK1904" s="15">
        <v>-15.17</v>
      </c>
      <c r="AL1904" s="15">
        <v>2.3199999999999998</v>
      </c>
      <c r="AM1904" s="16">
        <v>2181.9</v>
      </c>
      <c r="AN1904" s="15"/>
      <c r="AO1904" s="16">
        <v>-3129.2</v>
      </c>
      <c r="AP1904" s="16">
        <v>-3869.5</v>
      </c>
      <c r="AQ1904" s="16">
        <v>-4046.71</v>
      </c>
      <c r="AR1904" s="15"/>
      <c r="AS1904" s="15"/>
      <c r="AT1904" s="15">
        <v>-22.15</v>
      </c>
      <c r="AU1904" s="15"/>
      <c r="AV1904" s="15"/>
      <c r="AW1904" s="15">
        <v>23180000</v>
      </c>
      <c r="AX1904" s="15">
        <v>3060000</v>
      </c>
      <c r="AZ1904" s="6">
        <f>IF(D1904&gt;0,H1904/D1904,0)</f>
        <v>0</v>
      </c>
      <c r="BA1904" s="6">
        <f>AZ1904*Q1904</f>
        <v>0</v>
      </c>
      <c r="BB1904" s="6">
        <f>IF(C1904&gt;C$3054,C$3054,IF(C1904&lt;C$3053,C$3053,C1904))</f>
        <v>0</v>
      </c>
      <c r="BC1904" s="6">
        <f>IF(BB1904&gt;0,(D1904/15)-BB1904,0)</f>
        <v>0</v>
      </c>
      <c r="BD1904" s="6">
        <f>BC1904/BC$3049</f>
        <v>0</v>
      </c>
      <c r="BE1904" s="15">
        <f>IF(AU1904&gt;AU$3054,AU$3054,IF(AU1904&lt;AU$3053,AU$3053,AU1904))</f>
        <v>0</v>
      </c>
      <c r="BF1904" s="15">
        <f>IF(I1904&gt;I$3054,I$3054,IF(I1904&lt;I$3053,I$3053,I1904))</f>
        <v>0</v>
      </c>
      <c r="BG1904" s="6">
        <f>IF(BE1904&gt;0, BF1904/BE1904,0)</f>
        <v>0</v>
      </c>
      <c r="BH1904" s="26">
        <f>BG1904/BG$3049</f>
        <v>0</v>
      </c>
      <c r="BI1904" s="26">
        <f>IF(AV1904&gt;AV$3054,AV$3054,IF(AV1904&lt;AV$3053,AV$3053,AV1904))</f>
        <v>0</v>
      </c>
      <c r="BJ1904" s="6">
        <f>IF(BI1904&gt;0, BF1904/BI1904,0)</f>
        <v>0</v>
      </c>
      <c r="BK1904" s="26">
        <f>BJ1904/BJ$3049</f>
        <v>0</v>
      </c>
      <c r="BL1904" s="6">
        <f>IF(_xlfn.NUMBERVALUE(AL1904),IF(ABS(AL1904)&lt;1,1-ABS(AL1904),0),0)</f>
        <v>0</v>
      </c>
      <c r="BM1904" s="6">
        <f>IF(F1904&gt;F$3054,F$3054,IF(F1904&lt;F$3053,F$3053,F1904))</f>
        <v>61.53</v>
      </c>
      <c r="BN1904" s="6">
        <f>IF(BM1904&gt;0, BM1904/BM$3049, BM1904/BM$3050*-1)</f>
        <v>7.77318409939914E-2</v>
      </c>
      <c r="BO1904" s="6">
        <f>IF(O1904&gt;O$3054,O$3054,IF(O1904&lt;O$3053,O$3053,O1904))</f>
        <v>0</v>
      </c>
      <c r="BP1904" s="26">
        <f>BO1904/BO$3049</f>
        <v>0</v>
      </c>
      <c r="BQ1904" s="26">
        <f>IF(OR(BD1904=0, BH1904=0,BN1904=0,BP1904=0), 0,BD1904+BH1904+BK1904+BL1904+BN1904+BP1904)</f>
        <v>0</v>
      </c>
      <c r="BR1904" s="6">
        <f>IF(D1904&gt;0,C1904/D1904,0)</f>
        <v>0</v>
      </c>
    </row>
    <row r="1905" spans="1:70" x14ac:dyDescent="0.2">
      <c r="A1905" s="15" t="s">
        <v>3874</v>
      </c>
      <c r="B1905" s="15" t="s">
        <v>3875</v>
      </c>
      <c r="C1905" s="15"/>
      <c r="D1905" s="15">
        <v>95.3</v>
      </c>
      <c r="E1905" s="15">
        <v>71.33</v>
      </c>
      <c r="F1905" s="15">
        <v>-0.08</v>
      </c>
      <c r="G1905" s="15">
        <v>0.72</v>
      </c>
      <c r="H1905" s="21"/>
      <c r="I1905" s="15"/>
      <c r="J1905" s="15">
        <v>3.09</v>
      </c>
      <c r="K1905" s="15">
        <v>1.41</v>
      </c>
      <c r="L1905" s="15">
        <v>6.19</v>
      </c>
      <c r="M1905" s="15">
        <v>5.97</v>
      </c>
      <c r="N1905" s="15">
        <v>6.14</v>
      </c>
      <c r="O1905" s="15">
        <v>8.34</v>
      </c>
      <c r="P1905" s="15">
        <v>28.44</v>
      </c>
      <c r="Q1905" s="15">
        <v>100</v>
      </c>
      <c r="R1905" s="15"/>
      <c r="S1905" s="15"/>
      <c r="T1905" s="15">
        <v>0</v>
      </c>
      <c r="U1905" s="15">
        <v>0</v>
      </c>
      <c r="V1905" s="15">
        <v>0</v>
      </c>
      <c r="W1905" s="15">
        <v>0</v>
      </c>
      <c r="X1905" s="15">
        <v>0</v>
      </c>
      <c r="Y1905" s="15">
        <v>0</v>
      </c>
      <c r="Z1905" s="15">
        <v>0</v>
      </c>
      <c r="AA1905" s="15">
        <v>0</v>
      </c>
      <c r="AB1905" s="15"/>
      <c r="AC1905" s="15"/>
      <c r="AD1905" s="15"/>
      <c r="AE1905" s="15"/>
      <c r="AF1905" s="15"/>
      <c r="AG1905" s="15"/>
      <c r="AH1905" s="15"/>
      <c r="AI1905" s="15">
        <v>6.14</v>
      </c>
      <c r="AJ1905" s="15">
        <v>7.2</v>
      </c>
      <c r="AK1905" s="15">
        <v>6.19</v>
      </c>
      <c r="AL1905" s="15">
        <v>0.56000000000000005</v>
      </c>
      <c r="AM1905" s="15">
        <v>4.0599999999999996</v>
      </c>
      <c r="AN1905" s="15"/>
      <c r="AO1905" s="15"/>
      <c r="AP1905" s="15"/>
      <c r="AQ1905" s="15"/>
      <c r="AR1905" s="15">
        <v>-4.91</v>
      </c>
      <c r="AS1905" s="15"/>
      <c r="AT1905" s="15"/>
      <c r="AU1905" s="15">
        <v>-4.91</v>
      </c>
      <c r="AV1905" s="15"/>
      <c r="AW1905" s="16">
        <v>10263</v>
      </c>
      <c r="AX1905" s="15"/>
      <c r="AZ1905" s="6">
        <f>IF(D1905&gt;0,H1905/D1905,0)</f>
        <v>0</v>
      </c>
      <c r="BA1905" s="6">
        <f>AZ1905*Q1905</f>
        <v>0</v>
      </c>
      <c r="BB1905" s="6">
        <f>IF(C1905&gt;C$3054,C$3054,IF(C1905&lt;C$3053,C$3053,C1905))</f>
        <v>0</v>
      </c>
      <c r="BC1905" s="6">
        <f>IF(BB1905&gt;0,(D1905/15)-BB1905,0)</f>
        <v>0</v>
      </c>
      <c r="BD1905" s="6">
        <f>BC1905/BC$3049</f>
        <v>0</v>
      </c>
      <c r="BE1905" s="15">
        <f>IF(AU1905&gt;AU$3054,AU$3054,IF(AU1905&lt;AU$3053,AU$3053,AU1905))</f>
        <v>-4.91</v>
      </c>
      <c r="BF1905" s="15">
        <f>IF(I1905&gt;I$3054,I$3054,IF(I1905&lt;I$3053,I$3053,I1905))</f>
        <v>0</v>
      </c>
      <c r="BG1905" s="6">
        <f>IF(BE1905&gt;0, BF1905/BE1905,0)</f>
        <v>0</v>
      </c>
      <c r="BH1905" s="26">
        <f>BG1905/BG$3049</f>
        <v>0</v>
      </c>
      <c r="BI1905" s="26">
        <f>IF(AV1905&gt;AV$3054,AV$3054,IF(AV1905&lt;AV$3053,AV$3053,AV1905))</f>
        <v>0</v>
      </c>
      <c r="BJ1905" s="6">
        <f>IF(BI1905&gt;0, BF1905/BI1905,0)</f>
        <v>0</v>
      </c>
      <c r="BK1905" s="26">
        <f>BJ1905/BJ$3049</f>
        <v>0</v>
      </c>
      <c r="BL1905" s="6">
        <f>IF(_xlfn.NUMBERVALUE(AL1905),IF(ABS(AL1905)&lt;1,1-ABS(AL1905),0),0)</f>
        <v>0.43999999999999995</v>
      </c>
      <c r="BM1905" s="6">
        <f>IF(F1905&gt;F$3054,F$3054,IF(F1905&lt;F$3053,F$3053,F1905))</f>
        <v>-0.08</v>
      </c>
      <c r="BN1905" s="6">
        <f>IF(BM1905&gt;0, BM1905/BM$3049, BM1905/BM$3050*-1)</f>
        <v>-8.0434345465513776E-4</v>
      </c>
      <c r="BO1905" s="6">
        <f>IF(O1905&gt;O$3054,O$3054,IF(O1905&lt;O$3053,O$3053,O1905))</f>
        <v>8.34</v>
      </c>
      <c r="BP1905" s="26">
        <f>BO1905/BO$3049</f>
        <v>7.8642965372028639E-2</v>
      </c>
      <c r="BQ1905" s="26">
        <f>IF(OR(BD1905=0, BH1905=0,BN1905=0,BP1905=0), 0,BD1905+BH1905+BK1905+BL1905+BN1905+BP1905)</f>
        <v>0</v>
      </c>
      <c r="BR1905" s="6">
        <f>IF(D1905&gt;0,C1905/D1905,0)</f>
        <v>0</v>
      </c>
    </row>
    <row r="1906" spans="1:70" x14ac:dyDescent="0.2">
      <c r="A1906" s="15" t="s">
        <v>3565</v>
      </c>
      <c r="B1906" s="15" t="s">
        <v>3566</v>
      </c>
      <c r="C1906" s="15"/>
      <c r="D1906" s="15">
        <v>0</v>
      </c>
      <c r="E1906" s="15"/>
      <c r="F1906" s="15"/>
      <c r="G1906" s="15"/>
      <c r="H1906" s="21"/>
      <c r="I1906" s="15"/>
      <c r="J1906" s="15"/>
      <c r="K1906" s="15"/>
      <c r="L1906" s="15"/>
      <c r="M1906" s="15"/>
      <c r="N1906" s="15"/>
      <c r="O1906" s="15"/>
      <c r="P1906" s="15"/>
      <c r="Q1906" s="15"/>
      <c r="R1906" s="15"/>
      <c r="S1906" s="15"/>
      <c r="T1906" s="15"/>
      <c r="U1906" s="15"/>
      <c r="V1906" s="15"/>
      <c r="W1906" s="15"/>
      <c r="X1906" s="15"/>
      <c r="Y1906" s="15"/>
      <c r="Z1906" s="15"/>
      <c r="AA1906" s="15"/>
      <c r="AB1906" s="15"/>
      <c r="AC1906" s="15"/>
      <c r="AD1906" s="15"/>
      <c r="AE1906" s="15"/>
      <c r="AF1906" s="15"/>
      <c r="AG1906" s="15"/>
      <c r="AH1906" s="15"/>
      <c r="AI1906" s="15"/>
      <c r="AJ1906" s="15"/>
      <c r="AK1906" s="15"/>
      <c r="AL1906" s="15"/>
      <c r="AM1906" s="15"/>
      <c r="AN1906" s="15"/>
      <c r="AO1906" s="15"/>
      <c r="AP1906" s="15"/>
      <c r="AQ1906" s="15"/>
      <c r="AR1906" s="15"/>
      <c r="AS1906" s="15"/>
      <c r="AT1906" s="15"/>
      <c r="AU1906" s="15"/>
      <c r="AV1906" s="15"/>
      <c r="AW1906" s="15">
        <v>0</v>
      </c>
      <c r="AX1906" s="15"/>
      <c r="AZ1906" s="6">
        <f>IF(D1906&gt;0,H1906/D1906,0)</f>
        <v>0</v>
      </c>
      <c r="BA1906" s="6">
        <f>AZ1906*Q1906</f>
        <v>0</v>
      </c>
      <c r="BB1906" s="6">
        <f>IF(C1906&gt;C$3054,C$3054,IF(C1906&lt;C$3053,C$3053,C1906))</f>
        <v>0</v>
      </c>
      <c r="BC1906" s="6">
        <f>IF(BB1906&gt;0,(D1906/15)-BB1906,0)</f>
        <v>0</v>
      </c>
      <c r="BD1906" s="6">
        <f>BC1906/BC$3049</f>
        <v>0</v>
      </c>
      <c r="BE1906" s="15">
        <f>IF(AU1906&gt;AU$3054,AU$3054,IF(AU1906&lt;AU$3053,AU$3053,AU1906))</f>
        <v>0</v>
      </c>
      <c r="BF1906" s="15">
        <f>IF(I1906&gt;I$3054,I$3054,IF(I1906&lt;I$3053,I$3053,I1906))</f>
        <v>0</v>
      </c>
      <c r="BG1906" s="6">
        <f>IF(BE1906&gt;0, BF1906/BE1906,0)</f>
        <v>0</v>
      </c>
      <c r="BH1906" s="26">
        <f>BG1906/BG$3049</f>
        <v>0</v>
      </c>
      <c r="BI1906" s="26">
        <f>IF(AV1906&gt;AV$3054,AV$3054,IF(AV1906&lt;AV$3053,AV$3053,AV1906))</f>
        <v>0</v>
      </c>
      <c r="BJ1906" s="6">
        <f>IF(BI1906&gt;0, BF1906/BI1906,0)</f>
        <v>0</v>
      </c>
      <c r="BK1906" s="26">
        <f>BJ1906/BJ$3049</f>
        <v>0</v>
      </c>
      <c r="BL1906" s="6">
        <f>IF(_xlfn.NUMBERVALUE(AL1906),IF(ABS(AL1906)&lt;1,1-ABS(AL1906),0),0)</f>
        <v>0</v>
      </c>
      <c r="BM1906" s="6">
        <f>IF(F1906&gt;F$3054,F$3054,IF(F1906&lt;F$3053,F$3053,F1906))</f>
        <v>0</v>
      </c>
      <c r="BN1906" s="6">
        <f>IF(BM1906&gt;0, BM1906/BM$3049, BM1906/BM$3050*-1)</f>
        <v>0</v>
      </c>
      <c r="BO1906" s="6">
        <f>IF(O1906&gt;O$3054,O$3054,IF(O1906&lt;O$3053,O$3053,O1906))</f>
        <v>0</v>
      </c>
      <c r="BP1906" s="26">
        <f>BO1906/BO$3049</f>
        <v>0</v>
      </c>
      <c r="BQ1906" s="26">
        <f>IF(OR(BD1906=0, BH1906=0,BN1906=0,BP1906=0), 0,BD1906+BH1906+BK1906+BL1906+BN1906+BP1906)</f>
        <v>0</v>
      </c>
      <c r="BR1906" s="6">
        <f>IF(D1906&gt;0,C1906/D1906,0)</f>
        <v>0</v>
      </c>
    </row>
    <row r="1907" spans="1:70" x14ac:dyDescent="0.2">
      <c r="A1907" s="15" t="s">
        <v>3660</v>
      </c>
      <c r="B1907" s="15" t="s">
        <v>3661</v>
      </c>
      <c r="C1907" s="15">
        <v>-0.13</v>
      </c>
      <c r="D1907" s="15">
        <v>0.41</v>
      </c>
      <c r="E1907" s="15">
        <v>0.24</v>
      </c>
      <c r="F1907" s="15">
        <v>92.5</v>
      </c>
      <c r="G1907" s="15">
        <v>0.8</v>
      </c>
      <c r="H1907" s="21">
        <v>36890000</v>
      </c>
      <c r="I1907" s="15"/>
      <c r="J1907" s="15"/>
      <c r="K1907" s="15">
        <v>0.01</v>
      </c>
      <c r="L1907" s="15"/>
      <c r="M1907" s="15">
        <v>0.02</v>
      </c>
      <c r="N1907" s="15">
        <v>0</v>
      </c>
      <c r="O1907" s="15">
        <v>5.19</v>
      </c>
      <c r="P1907" s="15">
        <v>0.91</v>
      </c>
      <c r="Q1907" s="15">
        <v>0.48</v>
      </c>
      <c r="R1907" s="15">
        <v>0.02</v>
      </c>
      <c r="S1907" s="15">
        <v>1.94</v>
      </c>
      <c r="T1907" s="15">
        <v>13.11</v>
      </c>
      <c r="U1907" s="15">
        <v>13.11</v>
      </c>
      <c r="V1907" s="15">
        <v>18.05</v>
      </c>
      <c r="W1907" s="15">
        <v>18.05</v>
      </c>
      <c r="X1907" s="15">
        <v>21.36</v>
      </c>
      <c r="Y1907" s="15">
        <v>21.36</v>
      </c>
      <c r="Z1907" s="15">
        <v>29.41</v>
      </c>
      <c r="AA1907" s="15">
        <v>29.41</v>
      </c>
      <c r="AB1907" s="15">
        <v>-5.41</v>
      </c>
      <c r="AC1907" s="15">
        <v>-21.16</v>
      </c>
      <c r="AD1907" s="15">
        <v>3.38</v>
      </c>
      <c r="AE1907" s="15">
        <v>-21.16</v>
      </c>
      <c r="AF1907" s="15">
        <v>-15.21</v>
      </c>
      <c r="AG1907" s="15">
        <v>2.2799999999999998</v>
      </c>
      <c r="AH1907" s="15">
        <v>-15.21</v>
      </c>
      <c r="AI1907" s="15">
        <v>-25.77</v>
      </c>
      <c r="AJ1907" s="15">
        <v>4.1900000000000004</v>
      </c>
      <c r="AK1907" s="15">
        <v>-25.77</v>
      </c>
      <c r="AL1907" s="15">
        <v>1.58</v>
      </c>
      <c r="AM1907" s="15">
        <v>45.32</v>
      </c>
      <c r="AN1907" s="15">
        <v>78.86</v>
      </c>
      <c r="AO1907" s="15">
        <v>2.0099999999999998</v>
      </c>
      <c r="AP1907" s="15">
        <v>-8.43</v>
      </c>
      <c r="AQ1907" s="15">
        <v>-7.83</v>
      </c>
      <c r="AR1907" s="15"/>
      <c r="AS1907" s="15">
        <v>0.43</v>
      </c>
      <c r="AT1907" s="15"/>
      <c r="AU1907" s="15"/>
      <c r="AV1907" s="15"/>
      <c r="AW1907" s="16">
        <v>38517</v>
      </c>
      <c r="AX1907" s="16">
        <v>51108</v>
      </c>
      <c r="AZ1907" s="6">
        <f>IF(D1907&gt;0,H1907/D1907,0)</f>
        <v>89975609.75609757</v>
      </c>
      <c r="BA1907" s="6">
        <f>AZ1907*Q1907</f>
        <v>43188292.682926834</v>
      </c>
      <c r="BB1907" s="6">
        <f>IF(C1907&gt;C$3054,C$3054,IF(C1907&lt;C$3053,C$3053,C1907))</f>
        <v>-0.13</v>
      </c>
      <c r="BC1907" s="6">
        <f>IF(BB1907&gt;0,(D1907/15)-BB1907,0)</f>
        <v>0</v>
      </c>
      <c r="BD1907" s="6">
        <f>BC1907/BC$3049</f>
        <v>0</v>
      </c>
      <c r="BE1907" s="15">
        <f>IF(AU1907&gt;AU$3054,AU$3054,IF(AU1907&lt;AU$3053,AU$3053,AU1907))</f>
        <v>0</v>
      </c>
      <c r="BF1907" s="15">
        <f>IF(I1907&gt;I$3054,I$3054,IF(I1907&lt;I$3053,I$3053,I1907))</f>
        <v>0</v>
      </c>
      <c r="BG1907" s="6">
        <f>IF(BE1907&gt;0, BF1907/BE1907,0)</f>
        <v>0</v>
      </c>
      <c r="BH1907" s="26">
        <f>BG1907/BG$3049</f>
        <v>0</v>
      </c>
      <c r="BI1907" s="26">
        <f>IF(AV1907&gt;AV$3054,AV$3054,IF(AV1907&lt;AV$3053,AV$3053,AV1907))</f>
        <v>0</v>
      </c>
      <c r="BJ1907" s="6">
        <f>IF(BI1907&gt;0, BF1907/BI1907,0)</f>
        <v>0</v>
      </c>
      <c r="BK1907" s="26">
        <f>BJ1907/BJ$3049</f>
        <v>0</v>
      </c>
      <c r="BL1907" s="6">
        <f>IF(_xlfn.NUMBERVALUE(AL1907),IF(ABS(AL1907)&lt;1,1-ABS(AL1907),0),0)</f>
        <v>0</v>
      </c>
      <c r="BM1907" s="6">
        <f>IF(F1907&gt;F$3054,F$3054,IF(F1907&lt;F$3053,F$3053,F1907))</f>
        <v>92.5</v>
      </c>
      <c r="BN1907" s="6">
        <f>IF(BM1907&gt;0, BM1907/BM$3049, BM1907/BM$3050*-1)</f>
        <v>0.11685674129602153</v>
      </c>
      <c r="BO1907" s="6">
        <f>IF(O1907&gt;O$3054,O$3054,IF(O1907&lt;O$3053,O$3053,O1907))</f>
        <v>5.19</v>
      </c>
      <c r="BP1907" s="26">
        <f>BO1907/BO$3049</f>
        <v>4.8939687084032214E-2</v>
      </c>
      <c r="BQ1907" s="26">
        <f>IF(OR(BD1907=0, BH1907=0,BN1907=0,BP1907=0), 0,BD1907+BH1907+BK1907+BL1907+BN1907+BP1907)</f>
        <v>0</v>
      </c>
      <c r="BR1907" s="6">
        <f>IF(D1907&gt;0,C1907/D1907,0)</f>
        <v>-0.31707317073170732</v>
      </c>
    </row>
    <row r="1908" spans="1:70" x14ac:dyDescent="0.2">
      <c r="A1908" s="15" t="s">
        <v>3888</v>
      </c>
      <c r="B1908" s="15" t="s">
        <v>3889</v>
      </c>
      <c r="C1908" s="15"/>
      <c r="D1908" s="15">
        <v>0</v>
      </c>
      <c r="E1908" s="15"/>
      <c r="F1908" s="15"/>
      <c r="G1908" s="15"/>
      <c r="H1908" s="21"/>
      <c r="I1908" s="15"/>
      <c r="J1908" s="15"/>
      <c r="K1908" s="15"/>
      <c r="L1908" s="15"/>
      <c r="M1908" s="15"/>
      <c r="N1908" s="15"/>
      <c r="O1908" s="15"/>
      <c r="P1908" s="15"/>
      <c r="Q1908" s="15"/>
      <c r="R1908" s="15"/>
      <c r="S1908" s="15">
        <v>0.39</v>
      </c>
      <c r="T1908" s="15">
        <v>0</v>
      </c>
      <c r="U1908" s="15">
        <v>0</v>
      </c>
      <c r="V1908" s="15">
        <v>14.1</v>
      </c>
      <c r="W1908" s="15">
        <v>16.97</v>
      </c>
      <c r="X1908" s="15">
        <v>0</v>
      </c>
      <c r="Y1908" s="15">
        <v>0</v>
      </c>
      <c r="Z1908" s="15">
        <v>17.100000000000001</v>
      </c>
      <c r="AA1908" s="15">
        <v>20.57</v>
      </c>
      <c r="AB1908" s="15">
        <v>-14.96</v>
      </c>
      <c r="AC1908" s="15">
        <v>-2.5099999999999998</v>
      </c>
      <c r="AD1908" s="15">
        <v>-1.18</v>
      </c>
      <c r="AE1908" s="15">
        <v>-2.5099999999999998</v>
      </c>
      <c r="AF1908" s="15">
        <v>-2.0499999999999998</v>
      </c>
      <c r="AG1908" s="15">
        <v>-0.88</v>
      </c>
      <c r="AH1908" s="15">
        <v>-2.0499999999999998</v>
      </c>
      <c r="AI1908" s="15">
        <v>-2.5499999999999998</v>
      </c>
      <c r="AJ1908" s="15">
        <v>-1.2</v>
      </c>
      <c r="AK1908" s="15">
        <v>-2.5499999999999998</v>
      </c>
      <c r="AL1908" s="15"/>
      <c r="AM1908" s="15">
        <v>38.200000000000003</v>
      </c>
      <c r="AN1908" s="15"/>
      <c r="AO1908" s="16">
        <v>-1579.56</v>
      </c>
      <c r="AP1908" s="16">
        <v>-1596.37</v>
      </c>
      <c r="AQ1908" s="15">
        <v>-856.83</v>
      </c>
      <c r="AR1908" s="15"/>
      <c r="AS1908" s="15">
        <v>17.78</v>
      </c>
      <c r="AT1908" s="15"/>
      <c r="AU1908" s="15"/>
      <c r="AV1908" s="15"/>
      <c r="AW1908" s="15">
        <v>0</v>
      </c>
      <c r="AX1908" s="16">
        <v>74549</v>
      </c>
      <c r="AZ1908" s="6">
        <f>IF(D1908&gt;0,H1908/D1908,0)</f>
        <v>0</v>
      </c>
      <c r="BA1908" s="6">
        <f>AZ1908*Q1908</f>
        <v>0</v>
      </c>
      <c r="BB1908" s="6">
        <f>IF(C1908&gt;C$3054,C$3054,IF(C1908&lt;C$3053,C$3053,C1908))</f>
        <v>0</v>
      </c>
      <c r="BC1908" s="6">
        <f>IF(BB1908&gt;0,(D1908/15)-BB1908,0)</f>
        <v>0</v>
      </c>
      <c r="BD1908" s="6">
        <f>BC1908/BC$3049</f>
        <v>0</v>
      </c>
      <c r="BE1908" s="15">
        <f>IF(AU1908&gt;AU$3054,AU$3054,IF(AU1908&lt;AU$3053,AU$3053,AU1908))</f>
        <v>0</v>
      </c>
      <c r="BF1908" s="15">
        <f>IF(I1908&gt;I$3054,I$3054,IF(I1908&lt;I$3053,I$3053,I1908))</f>
        <v>0</v>
      </c>
      <c r="BG1908" s="6">
        <f>IF(BE1908&gt;0, BF1908/BE1908,0)</f>
        <v>0</v>
      </c>
      <c r="BH1908" s="26">
        <f>BG1908/BG$3049</f>
        <v>0</v>
      </c>
      <c r="BI1908" s="26">
        <f>IF(AV1908&gt;AV$3054,AV$3054,IF(AV1908&lt;AV$3053,AV$3053,AV1908))</f>
        <v>0</v>
      </c>
      <c r="BJ1908" s="6">
        <f>IF(BI1908&gt;0, BF1908/BI1908,0)</f>
        <v>0</v>
      </c>
      <c r="BK1908" s="26">
        <f>BJ1908/BJ$3049</f>
        <v>0</v>
      </c>
      <c r="BL1908" s="6">
        <f>IF(_xlfn.NUMBERVALUE(AL1908),IF(ABS(AL1908)&lt;1,1-ABS(AL1908),0),0)</f>
        <v>0</v>
      </c>
      <c r="BM1908" s="6">
        <f>IF(F1908&gt;F$3054,F$3054,IF(F1908&lt;F$3053,F$3053,F1908))</f>
        <v>0</v>
      </c>
      <c r="BN1908" s="6">
        <f>IF(BM1908&gt;0, BM1908/BM$3049, BM1908/BM$3050*-1)</f>
        <v>0</v>
      </c>
      <c r="BO1908" s="6">
        <f>IF(O1908&gt;O$3054,O$3054,IF(O1908&lt;O$3053,O$3053,O1908))</f>
        <v>0</v>
      </c>
      <c r="BP1908" s="26">
        <f>BO1908/BO$3049</f>
        <v>0</v>
      </c>
      <c r="BQ1908" s="26">
        <f>IF(OR(BD1908=0, BH1908=0,BN1908=0,BP1908=0), 0,BD1908+BH1908+BK1908+BL1908+BN1908+BP1908)</f>
        <v>0</v>
      </c>
      <c r="BR1908" s="6">
        <f>IF(D1908&gt;0,C1908/D1908,0)</f>
        <v>0</v>
      </c>
    </row>
    <row r="1909" spans="1:70" x14ac:dyDescent="0.2">
      <c r="A1909" s="15" t="s">
        <v>3896</v>
      </c>
      <c r="B1909" s="15" t="s">
        <v>3897</v>
      </c>
      <c r="C1909" s="15">
        <v>0.1</v>
      </c>
      <c r="D1909" s="15">
        <v>3.53</v>
      </c>
      <c r="E1909" s="15">
        <v>3.58</v>
      </c>
      <c r="F1909" s="15">
        <v>17.649999999999999</v>
      </c>
      <c r="G1909" s="15">
        <v>2.44</v>
      </c>
      <c r="H1909" s="21">
        <v>2120000000</v>
      </c>
      <c r="I1909" s="15">
        <v>36.53</v>
      </c>
      <c r="J1909" s="15">
        <v>0.06</v>
      </c>
      <c r="K1909" s="15">
        <v>0.06</v>
      </c>
      <c r="L1909" s="15">
        <v>0.05</v>
      </c>
      <c r="M1909" s="15">
        <v>0.1</v>
      </c>
      <c r="N1909" s="15">
        <v>0.1</v>
      </c>
      <c r="O1909" s="15">
        <v>2.92</v>
      </c>
      <c r="P1909" s="15"/>
      <c r="Q1909" s="15">
        <v>1.48</v>
      </c>
      <c r="R1909" s="15">
        <v>0.06</v>
      </c>
      <c r="S1909" s="15">
        <v>0.82</v>
      </c>
      <c r="T1909" s="15">
        <v>31.37</v>
      </c>
      <c r="U1909" s="15">
        <v>30.54</v>
      </c>
      <c r="V1909" s="15">
        <v>31.37</v>
      </c>
      <c r="W1909" s="15">
        <v>30.57</v>
      </c>
      <c r="X1909" s="15">
        <v>50.12</v>
      </c>
      <c r="Y1909" s="15">
        <v>50.42</v>
      </c>
      <c r="Z1909" s="15">
        <v>50.12</v>
      </c>
      <c r="AA1909" s="15">
        <v>50.47</v>
      </c>
      <c r="AB1909" s="15">
        <v>0.67</v>
      </c>
      <c r="AC1909" s="15">
        <v>3.79</v>
      </c>
      <c r="AD1909" s="15"/>
      <c r="AE1909" s="15">
        <v>-3.34</v>
      </c>
      <c r="AF1909" s="15">
        <v>3.49</v>
      </c>
      <c r="AG1909" s="15"/>
      <c r="AH1909" s="15">
        <v>-2.9</v>
      </c>
      <c r="AI1909" s="15">
        <v>5.78</v>
      </c>
      <c r="AJ1909" s="15"/>
      <c r="AK1909" s="15">
        <v>-8.8000000000000007</v>
      </c>
      <c r="AL1909" s="15"/>
      <c r="AM1909" s="15">
        <v>266.18</v>
      </c>
      <c r="AN1909" s="15">
        <v>93.42</v>
      </c>
      <c r="AO1909" s="15">
        <v>45.1</v>
      </c>
      <c r="AP1909" s="15">
        <v>23.8</v>
      </c>
      <c r="AQ1909" s="15">
        <v>14.14</v>
      </c>
      <c r="AR1909" s="15"/>
      <c r="AS1909" s="15"/>
      <c r="AT1909" s="15"/>
      <c r="AU1909" s="15"/>
      <c r="AV1909" s="15"/>
      <c r="AW1909" s="15">
        <v>3410000</v>
      </c>
      <c r="AX1909" s="16">
        <v>590757</v>
      </c>
      <c r="AZ1909" s="6">
        <f>IF(D1909&gt;0,H1909/D1909,0)</f>
        <v>600566572.23796034</v>
      </c>
      <c r="BA1909" s="6">
        <f>AZ1909*Q1909</f>
        <v>888838526.91218126</v>
      </c>
      <c r="BB1909" s="6">
        <f>IF(C1909&gt;C$3054,C$3054,IF(C1909&lt;C$3053,C$3053,C1909))</f>
        <v>0.1</v>
      </c>
      <c r="BC1909" s="6">
        <f>IF(BB1909&gt;0,(D1909/15)-BB1909,0)</f>
        <v>0.13533333333333331</v>
      </c>
      <c r="BD1909" s="6">
        <f>BC1909/BC$3049</f>
        <v>2.6062395686224156E-2</v>
      </c>
      <c r="BE1909" s="15">
        <f>IF(AU1909&gt;AU$3054,AU$3054,IF(AU1909&lt;AU$3053,AU$3053,AU1909))</f>
        <v>0</v>
      </c>
      <c r="BF1909" s="15">
        <f>IF(I1909&gt;I$3054,I$3054,IF(I1909&lt;I$3053,I$3053,I1909))</f>
        <v>36.53</v>
      </c>
      <c r="BG1909" s="6">
        <f>IF(BE1909&gt;0, BF1909/BE1909,0)</f>
        <v>0</v>
      </c>
      <c r="BH1909" s="26">
        <f>BG1909/BG$3049</f>
        <v>0</v>
      </c>
      <c r="BI1909" s="26">
        <f>IF(AV1909&gt;AV$3054,AV$3054,IF(AV1909&lt;AV$3053,AV$3053,AV1909))</f>
        <v>0</v>
      </c>
      <c r="BJ1909" s="6">
        <f>IF(BI1909&gt;0, BF1909/BI1909,0)</f>
        <v>0</v>
      </c>
      <c r="BK1909" s="26">
        <f>BJ1909/BJ$3049</f>
        <v>0</v>
      </c>
      <c r="BL1909" s="6">
        <f>IF(_xlfn.NUMBERVALUE(AL1909),IF(ABS(AL1909)&lt;1,1-ABS(AL1909),0),0)</f>
        <v>0</v>
      </c>
      <c r="BM1909" s="6">
        <f>IF(F1909&gt;F$3054,F$3054,IF(F1909&lt;F$3053,F$3053,F1909))</f>
        <v>17.649999999999999</v>
      </c>
      <c r="BN1909" s="6">
        <f>IF(BM1909&gt;0, BM1909/BM$3049, BM1909/BM$3050*-1)</f>
        <v>2.2297529555403026E-2</v>
      </c>
      <c r="BO1909" s="6">
        <f>IF(O1909&gt;O$3054,O$3054,IF(O1909&lt;O$3053,O$3053,O1909))</f>
        <v>2.92</v>
      </c>
      <c r="BP1909" s="26">
        <f>BO1909/BO$3049</f>
        <v>2.753446749236494E-2</v>
      </c>
      <c r="BQ1909" s="26">
        <f>IF(OR(BD1909=0, BH1909=0,BN1909=0,BP1909=0), 0,BD1909+BH1909+BK1909+BL1909+BN1909+BP1909)</f>
        <v>0</v>
      </c>
      <c r="BR1909" s="6">
        <f>IF(D1909&gt;0,C1909/D1909,0)</f>
        <v>2.8328611898017001E-2</v>
      </c>
    </row>
    <row r="1910" spans="1:70" x14ac:dyDescent="0.2">
      <c r="A1910" s="15" t="s">
        <v>3890</v>
      </c>
      <c r="B1910" s="15" t="s">
        <v>3891</v>
      </c>
      <c r="C1910" s="15">
        <v>-0.03</v>
      </c>
      <c r="D1910" s="15">
        <v>0.05</v>
      </c>
      <c r="E1910" s="15">
        <v>0.05</v>
      </c>
      <c r="F1910" s="15">
        <v>-58.89</v>
      </c>
      <c r="G1910" s="15">
        <v>0.89</v>
      </c>
      <c r="H1910" s="21">
        <v>2140000</v>
      </c>
      <c r="I1910" s="15"/>
      <c r="J1910" s="15">
        <v>0</v>
      </c>
      <c r="K1910" s="15"/>
      <c r="L1910" s="15">
        <v>0</v>
      </c>
      <c r="M1910" s="15"/>
      <c r="N1910" s="15">
        <v>0</v>
      </c>
      <c r="O1910" s="15"/>
      <c r="P1910" s="15"/>
      <c r="Q1910" s="15">
        <v>0.04</v>
      </c>
      <c r="R1910" s="15">
        <v>0.03</v>
      </c>
      <c r="S1910" s="15">
        <v>16.54</v>
      </c>
      <c r="T1910" s="15">
        <v>0</v>
      </c>
      <c r="U1910" s="15">
        <v>0</v>
      </c>
      <c r="V1910" s="15">
        <v>0</v>
      </c>
      <c r="W1910" s="15">
        <v>0</v>
      </c>
      <c r="X1910" s="15">
        <v>0</v>
      </c>
      <c r="Y1910" s="15">
        <v>0</v>
      </c>
      <c r="Z1910" s="15">
        <v>0</v>
      </c>
      <c r="AA1910" s="15">
        <v>0</v>
      </c>
      <c r="AB1910" s="16">
        <v>-5024.6899999999996</v>
      </c>
      <c r="AC1910" s="15"/>
      <c r="AD1910" s="15"/>
      <c r="AE1910" s="15">
        <v>-72.540000000000006</v>
      </c>
      <c r="AF1910" s="15"/>
      <c r="AG1910" s="15"/>
      <c r="AH1910" s="15">
        <v>-68.37</v>
      </c>
      <c r="AI1910" s="15"/>
      <c r="AJ1910" s="15"/>
      <c r="AK1910" s="15">
        <v>-72.540000000000006</v>
      </c>
      <c r="AL1910" s="15"/>
      <c r="AM1910" s="15">
        <v>43.51</v>
      </c>
      <c r="AN1910" s="15"/>
      <c r="AO1910" s="16">
        <v>-1310.79</v>
      </c>
      <c r="AP1910" s="16">
        <v>-1315.2</v>
      </c>
      <c r="AQ1910" s="16">
        <v>-1271.76</v>
      </c>
      <c r="AR1910" s="15"/>
      <c r="AS1910" s="15"/>
      <c r="AT1910" s="15"/>
      <c r="AU1910" s="15"/>
      <c r="AV1910" s="15"/>
      <c r="AW1910" s="16">
        <v>414000</v>
      </c>
      <c r="AX1910" s="16">
        <v>74408</v>
      </c>
      <c r="AZ1910" s="6">
        <f>IF(D1910&gt;0,H1910/D1910,0)</f>
        <v>42800000</v>
      </c>
      <c r="BA1910" s="6">
        <f>AZ1910*Q1910</f>
        <v>1712000</v>
      </c>
      <c r="BB1910" s="6">
        <f>IF(C1910&gt;C$3054,C$3054,IF(C1910&lt;C$3053,C$3053,C1910))</f>
        <v>-0.03</v>
      </c>
      <c r="BC1910" s="6">
        <f>IF(BB1910&gt;0,(D1910/15)-BB1910,0)</f>
        <v>0</v>
      </c>
      <c r="BD1910" s="6">
        <f>BC1910/BC$3049</f>
        <v>0</v>
      </c>
      <c r="BE1910" s="15">
        <f>IF(AU1910&gt;AU$3054,AU$3054,IF(AU1910&lt;AU$3053,AU$3053,AU1910))</f>
        <v>0</v>
      </c>
      <c r="BF1910" s="15">
        <f>IF(I1910&gt;I$3054,I$3054,IF(I1910&lt;I$3053,I$3053,I1910))</f>
        <v>0</v>
      </c>
      <c r="BG1910" s="6">
        <f>IF(BE1910&gt;0, BF1910/BE1910,0)</f>
        <v>0</v>
      </c>
      <c r="BH1910" s="26">
        <f>BG1910/BG$3049</f>
        <v>0</v>
      </c>
      <c r="BI1910" s="26">
        <f>IF(AV1910&gt;AV$3054,AV$3054,IF(AV1910&lt;AV$3053,AV$3053,AV1910))</f>
        <v>0</v>
      </c>
      <c r="BJ1910" s="6">
        <f>IF(BI1910&gt;0, BF1910/BI1910,0)</f>
        <v>0</v>
      </c>
      <c r="BK1910" s="26">
        <f>BJ1910/BJ$3049</f>
        <v>0</v>
      </c>
      <c r="BL1910" s="6">
        <f>IF(_xlfn.NUMBERVALUE(AL1910),IF(ABS(AL1910)&lt;1,1-ABS(AL1910),0),0)</f>
        <v>0</v>
      </c>
      <c r="BM1910" s="6">
        <f>IF(F1910&gt;F$3054,F$3054,IF(F1910&lt;F$3053,F$3053,F1910))</f>
        <v>-58.89</v>
      </c>
      <c r="BN1910" s="6">
        <f>IF(BM1910&gt;0, BM1910/BM$3049, BM1910/BM$3050*-1)</f>
        <v>-0.59209732555801331</v>
      </c>
      <c r="BO1910" s="6">
        <f>IF(O1910&gt;O$3054,O$3054,IF(O1910&lt;O$3053,O$3053,O1910))</f>
        <v>0</v>
      </c>
      <c r="BP1910" s="26">
        <f>BO1910/BO$3049</f>
        <v>0</v>
      </c>
      <c r="BQ1910" s="26">
        <f>IF(OR(BD1910=0, BH1910=0,BN1910=0,BP1910=0), 0,BD1910+BH1910+BK1910+BL1910+BN1910+BP1910)</f>
        <v>0</v>
      </c>
      <c r="BR1910" s="6">
        <f>IF(D1910&gt;0,C1910/D1910,0)</f>
        <v>-0.6</v>
      </c>
    </row>
    <row r="1911" spans="1:70" x14ac:dyDescent="0.2">
      <c r="A1911" s="15" t="s">
        <v>3894</v>
      </c>
      <c r="B1911" s="15" t="s">
        <v>3895</v>
      </c>
      <c r="C1911" s="15">
        <v>0.08</v>
      </c>
      <c r="D1911" s="15">
        <v>1.25</v>
      </c>
      <c r="E1911" s="15">
        <v>1.21</v>
      </c>
      <c r="F1911" s="15">
        <v>20.98</v>
      </c>
      <c r="G1911" s="15">
        <v>0.92</v>
      </c>
      <c r="H1911" s="21">
        <v>1020000000</v>
      </c>
      <c r="I1911" s="15">
        <v>15.75</v>
      </c>
      <c r="J1911" s="15">
        <v>0.03</v>
      </c>
      <c r="K1911" s="15">
        <v>0.03</v>
      </c>
      <c r="L1911" s="15">
        <v>0.05</v>
      </c>
      <c r="M1911" s="15">
        <v>0.05</v>
      </c>
      <c r="N1911" s="15">
        <v>0.05</v>
      </c>
      <c r="O1911" s="15">
        <v>4.03</v>
      </c>
      <c r="P1911" s="15">
        <v>16.43</v>
      </c>
      <c r="Q1911" s="15">
        <v>1.35</v>
      </c>
      <c r="R1911" s="15">
        <v>0.06</v>
      </c>
      <c r="S1911" s="15">
        <v>0.92</v>
      </c>
      <c r="T1911" s="15">
        <v>7.88</v>
      </c>
      <c r="U1911" s="15">
        <v>7.88</v>
      </c>
      <c r="V1911" s="15">
        <v>7.88</v>
      </c>
      <c r="W1911" s="15">
        <v>7.88</v>
      </c>
      <c r="X1911" s="15">
        <v>13.29</v>
      </c>
      <c r="Y1911" s="15">
        <v>13.29</v>
      </c>
      <c r="Z1911" s="15">
        <v>13.29</v>
      </c>
      <c r="AA1911" s="15">
        <v>13.29</v>
      </c>
      <c r="AB1911" s="15">
        <v>7.53</v>
      </c>
      <c r="AC1911" s="15">
        <v>4.4000000000000004</v>
      </c>
      <c r="AD1911" s="15">
        <v>6.57</v>
      </c>
      <c r="AE1911" s="15">
        <v>4.4000000000000004</v>
      </c>
      <c r="AF1911" s="15">
        <v>3.23</v>
      </c>
      <c r="AG1911" s="15">
        <v>4.79</v>
      </c>
      <c r="AH1911" s="15">
        <v>3.23</v>
      </c>
      <c r="AI1911" s="15">
        <v>6.14</v>
      </c>
      <c r="AJ1911" s="15">
        <v>10.119999999999999</v>
      </c>
      <c r="AK1911" s="15">
        <v>6.14</v>
      </c>
      <c r="AL1911" s="15">
        <v>1.95</v>
      </c>
      <c r="AM1911" s="15">
        <v>802.57</v>
      </c>
      <c r="AN1911" s="15">
        <v>45.48</v>
      </c>
      <c r="AO1911" s="15">
        <v>4.07</v>
      </c>
      <c r="AP1911" s="15">
        <v>3.4</v>
      </c>
      <c r="AQ1911" s="15">
        <v>2.16</v>
      </c>
      <c r="AR1911" s="15">
        <v>-17.64</v>
      </c>
      <c r="AS1911" s="15">
        <v>0.18</v>
      </c>
      <c r="AT1911" s="15"/>
      <c r="AU1911" s="15">
        <v>-21.36</v>
      </c>
      <c r="AV1911" s="15"/>
      <c r="AW1911" s="15">
        <v>1600000</v>
      </c>
      <c r="AX1911" s="15">
        <v>2780000</v>
      </c>
      <c r="AZ1911" s="6">
        <f>IF(D1911&gt;0,H1911/D1911,0)</f>
        <v>816000000</v>
      </c>
      <c r="BA1911" s="6">
        <f>AZ1911*Q1911</f>
        <v>1101600000</v>
      </c>
      <c r="BB1911" s="6">
        <f>IF(C1911&gt;C$3054,C$3054,IF(C1911&lt;C$3053,C$3053,C1911))</f>
        <v>0.08</v>
      </c>
      <c r="BC1911" s="6">
        <f>IF(BB1911&gt;0,(D1911/15)-BB1911,0)</f>
        <v>3.333333333333327E-3</v>
      </c>
      <c r="BD1911" s="6">
        <f>BC1911/BC$3049</f>
        <v>6.4193092823212102E-4</v>
      </c>
      <c r="BE1911" s="15">
        <f>IF(AU1911&gt;AU$3054,AU$3054,IF(AU1911&lt;AU$3053,AU$3053,AU1911))</f>
        <v>-21.36</v>
      </c>
      <c r="BF1911" s="15">
        <f>IF(I1911&gt;I$3054,I$3054,IF(I1911&lt;I$3053,I$3053,I1911))</f>
        <v>15.75</v>
      </c>
      <c r="BG1911" s="6">
        <f>IF(BE1911&gt;0, BF1911/BE1911,0)</f>
        <v>0</v>
      </c>
      <c r="BH1911" s="26">
        <f>BG1911/BG$3049</f>
        <v>0</v>
      </c>
      <c r="BI1911" s="26">
        <f>IF(AV1911&gt;AV$3054,AV$3054,IF(AV1911&lt;AV$3053,AV$3053,AV1911))</f>
        <v>0</v>
      </c>
      <c r="BJ1911" s="6">
        <f>IF(BI1911&gt;0, BF1911/BI1911,0)</f>
        <v>0</v>
      </c>
      <c r="BK1911" s="26">
        <f>BJ1911/BJ$3049</f>
        <v>0</v>
      </c>
      <c r="BL1911" s="6">
        <f>IF(_xlfn.NUMBERVALUE(AL1911),IF(ABS(AL1911)&lt;1,1-ABS(AL1911),0),0)</f>
        <v>0</v>
      </c>
      <c r="BM1911" s="6">
        <f>IF(F1911&gt;F$3054,F$3054,IF(F1911&lt;F$3053,F$3053,F1911))</f>
        <v>20.98</v>
      </c>
      <c r="BN1911" s="6">
        <f>IF(BM1911&gt;0, BM1911/BM$3049, BM1911/BM$3050*-1)</f>
        <v>2.6504372242059801E-2</v>
      </c>
      <c r="BO1911" s="6">
        <f>IF(O1911&gt;O$3054,O$3054,IF(O1911&lt;O$3053,O$3053,O1911))</f>
        <v>4.03</v>
      </c>
      <c r="BP1911" s="26">
        <f>BO1911/BO$3049</f>
        <v>3.800133698432559E-2</v>
      </c>
      <c r="BQ1911" s="26">
        <f>IF(OR(BD1911=0, BH1911=0,BN1911=0,BP1911=0), 0,BD1911+BH1911+BK1911+BL1911+BN1911+BP1911)</f>
        <v>0</v>
      </c>
      <c r="BR1911" s="6">
        <f>IF(D1911&gt;0,C1911/D1911,0)</f>
        <v>6.4000000000000001E-2</v>
      </c>
    </row>
    <row r="1912" spans="1:70" x14ac:dyDescent="0.2">
      <c r="A1912" s="15" t="s">
        <v>3892</v>
      </c>
      <c r="B1912" s="15" t="s">
        <v>3893</v>
      </c>
      <c r="C1912" s="15">
        <v>0.32</v>
      </c>
      <c r="D1912" s="15">
        <v>4.47</v>
      </c>
      <c r="E1912" s="15">
        <v>4.1399999999999997</v>
      </c>
      <c r="F1912" s="15">
        <v>0.23</v>
      </c>
      <c r="G1912" s="15">
        <v>1.3</v>
      </c>
      <c r="H1912" s="21">
        <v>392790000</v>
      </c>
      <c r="I1912" s="15">
        <v>13.8</v>
      </c>
      <c r="J1912" s="15">
        <v>0.14000000000000001</v>
      </c>
      <c r="K1912" s="15">
        <v>0.14000000000000001</v>
      </c>
      <c r="L1912" s="15">
        <v>0.28000000000000003</v>
      </c>
      <c r="M1912" s="15">
        <v>0.28000000000000003</v>
      </c>
      <c r="N1912" s="15">
        <v>0.28000000000000003</v>
      </c>
      <c r="O1912" s="15">
        <v>6.4</v>
      </c>
      <c r="P1912" s="15">
        <v>22.94</v>
      </c>
      <c r="Q1912" s="15">
        <v>3.41</v>
      </c>
      <c r="R1912" s="15">
        <v>1.1200000000000001</v>
      </c>
      <c r="S1912" s="15"/>
      <c r="T1912" s="15"/>
      <c r="U1912" s="15"/>
      <c r="V1912" s="15">
        <v>18.25</v>
      </c>
      <c r="W1912" s="15">
        <v>0</v>
      </c>
      <c r="X1912" s="15">
        <v>268.94</v>
      </c>
      <c r="Y1912" s="15">
        <v>0</v>
      </c>
      <c r="Z1912" s="15">
        <v>268.94</v>
      </c>
      <c r="AA1912" s="15">
        <v>0</v>
      </c>
      <c r="AB1912" s="15"/>
      <c r="AC1912" s="15"/>
      <c r="AD1912" s="15"/>
      <c r="AE1912" s="15"/>
      <c r="AF1912" s="15">
        <v>0.67</v>
      </c>
      <c r="AG1912" s="15">
        <v>0.78</v>
      </c>
      <c r="AH1912" s="15">
        <v>0.67</v>
      </c>
      <c r="AI1912" s="15">
        <v>9.56</v>
      </c>
      <c r="AJ1912" s="15">
        <v>10.28</v>
      </c>
      <c r="AK1912" s="15">
        <v>9.56</v>
      </c>
      <c r="AL1912" s="15">
        <v>0.74</v>
      </c>
      <c r="AM1912" s="15">
        <v>81.59</v>
      </c>
      <c r="AN1912" s="15"/>
      <c r="AO1912" s="15">
        <v>106.21</v>
      </c>
      <c r="AP1912" s="15">
        <v>33.29</v>
      </c>
      <c r="AQ1912" s="15">
        <v>22.96</v>
      </c>
      <c r="AR1912" s="15">
        <v>5.17</v>
      </c>
      <c r="AS1912" s="15">
        <v>3.87</v>
      </c>
      <c r="AT1912" s="15">
        <v>13.74</v>
      </c>
      <c r="AU1912" s="15">
        <v>-0.16</v>
      </c>
      <c r="AV1912" s="15">
        <v>15.86</v>
      </c>
      <c r="AW1912" s="16">
        <v>47342</v>
      </c>
      <c r="AX1912" s="16">
        <v>57508</v>
      </c>
      <c r="AZ1912" s="6">
        <f>IF(D1912&gt;0,H1912/D1912,0)</f>
        <v>87872483.22147651</v>
      </c>
      <c r="BA1912" s="6">
        <f>AZ1912*Q1912</f>
        <v>299645167.78523493</v>
      </c>
      <c r="BB1912" s="6">
        <f>IF(C1912&gt;C$3054,C$3054,IF(C1912&lt;C$3053,C$3053,C1912))</f>
        <v>0.32</v>
      </c>
      <c r="BC1912" s="6">
        <f>IF(BB1912&gt;0,(D1912/15)-BB1912,0)</f>
        <v>-2.200000000000002E-2</v>
      </c>
      <c r="BD1912" s="6">
        <f>BC1912/BC$3049</f>
        <v>-4.2367441263320106E-3</v>
      </c>
      <c r="BE1912" s="15">
        <f>IF(AU1912&gt;AU$3054,AU$3054,IF(AU1912&lt;AU$3053,AU$3053,AU1912))</f>
        <v>-0.16</v>
      </c>
      <c r="BF1912" s="15">
        <f>IF(I1912&gt;I$3054,I$3054,IF(I1912&lt;I$3053,I$3053,I1912))</f>
        <v>13.8</v>
      </c>
      <c r="BG1912" s="6">
        <f>IF(BE1912&gt;0, BF1912/BE1912,0)</f>
        <v>0</v>
      </c>
      <c r="BH1912" s="26">
        <f>BG1912/BG$3049</f>
        <v>0</v>
      </c>
      <c r="BI1912" s="26">
        <f>IF(AV1912&gt;AV$3054,AV$3054,IF(AV1912&lt;AV$3053,AV$3053,AV1912))</f>
        <v>15.86</v>
      </c>
      <c r="BJ1912" s="6">
        <f>IF(BI1912&gt;0, BF1912/BI1912,0)</f>
        <v>0.87011349306431285</v>
      </c>
      <c r="BK1912" s="26">
        <f>BJ1912/BJ$3049</f>
        <v>1.4673077454710167E-3</v>
      </c>
      <c r="BL1912" s="6">
        <f>IF(_xlfn.NUMBERVALUE(AL1912),IF(ABS(AL1912)&lt;1,1-ABS(AL1912),0),0)</f>
        <v>0.26</v>
      </c>
      <c r="BM1912" s="6">
        <f>IF(F1912&gt;F$3054,F$3054,IF(F1912&lt;F$3053,F$3053,F1912))</f>
        <v>0.23</v>
      </c>
      <c r="BN1912" s="6">
        <f>IF(BM1912&gt;0, BM1912/BM$3049, BM1912/BM$3050*-1)</f>
        <v>2.9056270808740491E-4</v>
      </c>
      <c r="BO1912" s="6">
        <f>IF(O1912&gt;O$3054,O$3054,IF(O1912&lt;O$3053,O$3053,O1912))</f>
        <v>6.4</v>
      </c>
      <c r="BP1912" s="26">
        <f>BO1912/BO$3049</f>
        <v>6.0349517791484807E-2</v>
      </c>
      <c r="BQ1912" s="26">
        <f>IF(OR(BD1912=0, BH1912=0,BN1912=0,BP1912=0), 0,BD1912+BH1912+BK1912+BL1912+BN1912+BP1912)</f>
        <v>0</v>
      </c>
      <c r="BR1912" s="6">
        <f>IF(D1912&gt;0,C1912/D1912,0)</f>
        <v>7.1588366890380326E-2</v>
      </c>
    </row>
    <row r="1913" spans="1:70" x14ac:dyDescent="0.2">
      <c r="A1913" s="15" t="s">
        <v>3567</v>
      </c>
      <c r="B1913" s="15" t="s">
        <v>3568</v>
      </c>
      <c r="C1913" s="15"/>
      <c r="D1913" s="15">
        <v>0</v>
      </c>
      <c r="E1913" s="15"/>
      <c r="F1913" s="15"/>
      <c r="G1913" s="15"/>
      <c r="H1913" s="21"/>
      <c r="I1913" s="15"/>
      <c r="J1913" s="15"/>
      <c r="K1913" s="15"/>
      <c r="L1913" s="15"/>
      <c r="M1913" s="15"/>
      <c r="N1913" s="15"/>
      <c r="O1913" s="15"/>
      <c r="P1913" s="15"/>
      <c r="Q1913" s="15"/>
      <c r="R1913" s="15"/>
      <c r="S1913" s="15"/>
      <c r="T1913" s="15"/>
      <c r="U1913" s="15"/>
      <c r="V1913" s="15"/>
      <c r="W1913" s="15"/>
      <c r="X1913" s="15"/>
      <c r="Y1913" s="15"/>
      <c r="Z1913" s="15"/>
      <c r="AA1913" s="15"/>
      <c r="AB1913" s="15"/>
      <c r="AC1913" s="15"/>
      <c r="AD1913" s="15"/>
      <c r="AE1913" s="15"/>
      <c r="AF1913" s="15"/>
      <c r="AG1913" s="15"/>
      <c r="AH1913" s="15"/>
      <c r="AI1913" s="15"/>
      <c r="AJ1913" s="15"/>
      <c r="AK1913" s="15"/>
      <c r="AL1913" s="15"/>
      <c r="AM1913" s="15"/>
      <c r="AN1913" s="15"/>
      <c r="AO1913" s="15"/>
      <c r="AP1913" s="15"/>
      <c r="AQ1913" s="15"/>
      <c r="AR1913" s="15"/>
      <c r="AS1913" s="15"/>
      <c r="AT1913" s="15"/>
      <c r="AU1913" s="15"/>
      <c r="AV1913" s="15"/>
      <c r="AW1913" s="15">
        <v>0</v>
      </c>
      <c r="AX1913" s="15"/>
      <c r="AZ1913" s="6">
        <f>IF(D1913&gt;0,H1913/D1913,0)</f>
        <v>0</v>
      </c>
      <c r="BA1913" s="6">
        <f>AZ1913*Q1913</f>
        <v>0</v>
      </c>
      <c r="BB1913" s="6">
        <f>IF(C1913&gt;C$3054,C$3054,IF(C1913&lt;C$3053,C$3053,C1913))</f>
        <v>0</v>
      </c>
      <c r="BC1913" s="6">
        <f>IF(BB1913&gt;0,(D1913/15)-BB1913,0)</f>
        <v>0</v>
      </c>
      <c r="BD1913" s="6">
        <f>BC1913/BC$3049</f>
        <v>0</v>
      </c>
      <c r="BE1913" s="15">
        <f>IF(AU1913&gt;AU$3054,AU$3054,IF(AU1913&lt;AU$3053,AU$3053,AU1913))</f>
        <v>0</v>
      </c>
      <c r="BF1913" s="15">
        <f>IF(I1913&gt;I$3054,I$3054,IF(I1913&lt;I$3053,I$3053,I1913))</f>
        <v>0</v>
      </c>
      <c r="BG1913" s="6">
        <f>IF(BE1913&gt;0, BF1913/BE1913,0)</f>
        <v>0</v>
      </c>
      <c r="BH1913" s="26">
        <f>BG1913/BG$3049</f>
        <v>0</v>
      </c>
      <c r="BI1913" s="26">
        <f>IF(AV1913&gt;AV$3054,AV$3054,IF(AV1913&lt;AV$3053,AV$3053,AV1913))</f>
        <v>0</v>
      </c>
      <c r="BJ1913" s="6">
        <f>IF(BI1913&gt;0, BF1913/BI1913,0)</f>
        <v>0</v>
      </c>
      <c r="BK1913" s="26">
        <f>BJ1913/BJ$3049</f>
        <v>0</v>
      </c>
      <c r="BL1913" s="6">
        <f>IF(_xlfn.NUMBERVALUE(AL1913),IF(ABS(AL1913)&lt;1,1-ABS(AL1913),0),0)</f>
        <v>0</v>
      </c>
      <c r="BM1913" s="6">
        <f>IF(F1913&gt;F$3054,F$3054,IF(F1913&lt;F$3053,F$3053,F1913))</f>
        <v>0</v>
      </c>
      <c r="BN1913" s="6">
        <f>IF(BM1913&gt;0, BM1913/BM$3049, BM1913/BM$3050*-1)</f>
        <v>0</v>
      </c>
      <c r="BO1913" s="6">
        <f>IF(O1913&gt;O$3054,O$3054,IF(O1913&lt;O$3053,O$3053,O1913))</f>
        <v>0</v>
      </c>
      <c r="BP1913" s="26">
        <f>BO1913/BO$3049</f>
        <v>0</v>
      </c>
      <c r="BQ1913" s="26">
        <f>IF(OR(BD1913=0, BH1913=0,BN1913=0,BP1913=0), 0,BD1913+BH1913+BK1913+BL1913+BN1913+BP1913)</f>
        <v>0</v>
      </c>
      <c r="BR1913" s="6">
        <f>IF(D1913&gt;0,C1913/D1913,0)</f>
        <v>0</v>
      </c>
    </row>
    <row r="1914" spans="1:70" x14ac:dyDescent="0.2">
      <c r="A1914" s="15" t="s">
        <v>59</v>
      </c>
      <c r="B1914" s="15" t="s">
        <v>3675</v>
      </c>
      <c r="C1914" s="15">
        <v>0.04</v>
      </c>
      <c r="D1914" s="15">
        <v>1.25</v>
      </c>
      <c r="E1914" s="15">
        <v>1.65</v>
      </c>
      <c r="F1914" s="15">
        <v>8.99</v>
      </c>
      <c r="G1914" s="15">
        <v>3.02</v>
      </c>
      <c r="H1914" s="21">
        <v>1880000000</v>
      </c>
      <c r="I1914" s="15">
        <v>28.71</v>
      </c>
      <c r="J1914" s="15">
        <v>0</v>
      </c>
      <c r="K1914" s="15"/>
      <c r="L1914" s="15">
        <v>0</v>
      </c>
      <c r="M1914" s="15"/>
      <c r="N1914" s="15">
        <v>0</v>
      </c>
      <c r="O1914" s="15"/>
      <c r="P1914" s="15"/>
      <c r="Q1914" s="15">
        <v>0.42</v>
      </c>
      <c r="R1914" s="15">
        <v>0.06</v>
      </c>
      <c r="S1914" s="15">
        <v>1.05</v>
      </c>
      <c r="T1914" s="15">
        <v>5.33</v>
      </c>
      <c r="U1914" s="15">
        <v>5.33</v>
      </c>
      <c r="V1914" s="15">
        <v>6.21</v>
      </c>
      <c r="W1914" s="15">
        <v>6.21</v>
      </c>
      <c r="X1914" s="15">
        <v>22.81</v>
      </c>
      <c r="Y1914" s="15">
        <v>22.81</v>
      </c>
      <c r="Z1914" s="15">
        <v>26.6</v>
      </c>
      <c r="AA1914" s="15">
        <v>26.6</v>
      </c>
      <c r="AB1914" s="15"/>
      <c r="AC1914" s="15">
        <v>7.57</v>
      </c>
      <c r="AD1914" s="15">
        <v>5.79</v>
      </c>
      <c r="AE1914" s="15">
        <v>7.57</v>
      </c>
      <c r="AF1914" s="15">
        <v>3.31</v>
      </c>
      <c r="AG1914" s="15">
        <v>3.54</v>
      </c>
      <c r="AH1914" s="15">
        <v>3.31</v>
      </c>
      <c r="AI1914" s="15">
        <v>11.07</v>
      </c>
      <c r="AJ1914" s="15">
        <v>8.5500000000000007</v>
      </c>
      <c r="AK1914" s="15">
        <v>11.07</v>
      </c>
      <c r="AL1914" s="15">
        <v>1.03</v>
      </c>
      <c r="AM1914" s="16">
        <v>1493.72</v>
      </c>
      <c r="AN1914" s="15">
        <v>62.99</v>
      </c>
      <c r="AO1914" s="15">
        <v>25.54</v>
      </c>
      <c r="AP1914" s="15">
        <v>18.649999999999999</v>
      </c>
      <c r="AQ1914" s="15">
        <v>12.92</v>
      </c>
      <c r="AR1914" s="15">
        <v>85.98</v>
      </c>
      <c r="AS1914" s="15">
        <v>39.770000000000003</v>
      </c>
      <c r="AT1914" s="15">
        <v>248.9</v>
      </c>
      <c r="AU1914" s="15">
        <v>41.01</v>
      </c>
      <c r="AV1914" s="15"/>
      <c r="AW1914" s="15">
        <v>9400000</v>
      </c>
      <c r="AX1914" s="15">
        <v>10540000</v>
      </c>
      <c r="AZ1914" s="6">
        <f>IF(D1914&gt;0,H1914/D1914,0)</f>
        <v>1504000000</v>
      </c>
      <c r="BA1914" s="6">
        <f>AZ1914*Q1914</f>
        <v>631680000</v>
      </c>
      <c r="BB1914" s="6">
        <f>IF(C1914&gt;C$3054,C$3054,IF(C1914&lt;C$3053,C$3053,C1914))</f>
        <v>0.04</v>
      </c>
      <c r="BC1914" s="6">
        <f>IF(BB1914&gt;0,(D1914/15)-BB1914,0)</f>
        <v>4.3333333333333328E-2</v>
      </c>
      <c r="BD1914" s="6">
        <f>BC1914/BC$3049</f>
        <v>8.3451020670175877E-3</v>
      </c>
      <c r="BE1914" s="15">
        <f>IF(AU1914&gt;AU$3054,AU$3054,IF(AU1914&lt;AU$3053,AU$3053,AU1914))</f>
        <v>41.01</v>
      </c>
      <c r="BF1914" s="15">
        <f>IF(I1914&gt;I$3054,I$3054,IF(I1914&lt;I$3053,I$3053,I1914))</f>
        <v>28.71</v>
      </c>
      <c r="BG1914" s="6">
        <f>IF(BE1914&gt;0, BF1914/BE1914,0)</f>
        <v>0.7000731528895392</v>
      </c>
      <c r="BH1914" s="26">
        <f>BG1914/BG$3049</f>
        <v>6.7314726239378771E-4</v>
      </c>
      <c r="BI1914" s="26">
        <f>IF(AV1914&gt;AV$3054,AV$3054,IF(AV1914&lt;AV$3053,AV$3053,AV1914))</f>
        <v>0</v>
      </c>
      <c r="BJ1914" s="6">
        <f>IF(BI1914&gt;0, BF1914/BI1914,0)</f>
        <v>0</v>
      </c>
      <c r="BK1914" s="26">
        <f>BJ1914/BJ$3049</f>
        <v>0</v>
      </c>
      <c r="BL1914" s="6">
        <f>IF(_xlfn.NUMBERVALUE(AL1914),IF(ABS(AL1914)&lt;1,1-ABS(AL1914),0),0)</f>
        <v>0</v>
      </c>
      <c r="BM1914" s="6">
        <f>IF(F1914&gt;F$3054,F$3054,IF(F1914&lt;F$3053,F$3053,F1914))</f>
        <v>8.99</v>
      </c>
      <c r="BN1914" s="6">
        <f>IF(BM1914&gt;0, BM1914/BM$3049, BM1914/BM$3050*-1)</f>
        <v>1.1357211937851174E-2</v>
      </c>
      <c r="BO1914" s="6">
        <f>IF(O1914&gt;O$3054,O$3054,IF(O1914&lt;O$3053,O$3053,O1914))</f>
        <v>0</v>
      </c>
      <c r="BP1914" s="26">
        <f>BO1914/BO$3049</f>
        <v>0</v>
      </c>
      <c r="BQ1914" s="26">
        <f>IF(OR(BD1914=0, BH1914=0,BN1914=0,BP1914=0), 0,BD1914+BH1914+BK1914+BL1914+BN1914+BP1914)</f>
        <v>0</v>
      </c>
      <c r="BR1914" s="6">
        <f>IF(D1914&gt;0,C1914/D1914,0)</f>
        <v>3.2000000000000001E-2</v>
      </c>
    </row>
    <row r="1915" spans="1:70" x14ac:dyDescent="0.2">
      <c r="A1915" s="15" t="s">
        <v>3569</v>
      </c>
      <c r="B1915" s="15" t="s">
        <v>3570</v>
      </c>
      <c r="C1915" s="15">
        <v>-0.14000000000000001</v>
      </c>
      <c r="D1915" s="15">
        <v>0.28000000000000003</v>
      </c>
      <c r="E1915" s="15">
        <v>0.31</v>
      </c>
      <c r="F1915" s="15">
        <v>-14.71</v>
      </c>
      <c r="G1915" s="15">
        <v>2.2200000000000002</v>
      </c>
      <c r="H1915" s="21">
        <v>59910000</v>
      </c>
      <c r="I1915" s="15"/>
      <c r="J1915" s="15">
        <v>0</v>
      </c>
      <c r="K1915" s="15"/>
      <c r="L1915" s="15">
        <v>0</v>
      </c>
      <c r="M1915" s="15"/>
      <c r="N1915" s="15">
        <v>0</v>
      </c>
      <c r="O1915" s="15"/>
      <c r="P1915" s="15"/>
      <c r="Q1915" s="15">
        <v>0.13</v>
      </c>
      <c r="R1915" s="15">
        <v>0.01</v>
      </c>
      <c r="S1915" s="15">
        <v>0.82</v>
      </c>
      <c r="T1915" s="15">
        <v>62.81</v>
      </c>
      <c r="U1915" s="15">
        <v>62.81</v>
      </c>
      <c r="V1915" s="15">
        <v>72.819999999999993</v>
      </c>
      <c r="W1915" s="15">
        <v>72.819999999999993</v>
      </c>
      <c r="X1915" s="15">
        <v>350.16</v>
      </c>
      <c r="Y1915" s="15">
        <v>350.16</v>
      </c>
      <c r="Z1915" s="15">
        <v>405.95</v>
      </c>
      <c r="AA1915" s="15">
        <v>405.95</v>
      </c>
      <c r="AB1915" s="15">
        <v>-2.4900000000000002</v>
      </c>
      <c r="AC1915" s="15">
        <v>-20.83</v>
      </c>
      <c r="AD1915" s="15">
        <v>-22.35</v>
      </c>
      <c r="AE1915" s="15">
        <v>-20.83</v>
      </c>
      <c r="AF1915" s="15">
        <v>-17.23</v>
      </c>
      <c r="AG1915" s="15">
        <v>-17.02</v>
      </c>
      <c r="AH1915" s="15">
        <v>-17.23</v>
      </c>
      <c r="AI1915" s="15">
        <v>-156.09</v>
      </c>
      <c r="AJ1915" s="15">
        <v>-67.3</v>
      </c>
      <c r="AK1915" s="15">
        <v>-156.09</v>
      </c>
      <c r="AL1915" s="15">
        <v>1.35</v>
      </c>
      <c r="AM1915" s="15">
        <v>205.29</v>
      </c>
      <c r="AN1915" s="15">
        <v>-54.84</v>
      </c>
      <c r="AO1915" s="15">
        <v>-54.38</v>
      </c>
      <c r="AP1915" s="15">
        <v>-79.56</v>
      </c>
      <c r="AQ1915" s="15">
        <v>-140.74</v>
      </c>
      <c r="AR1915" s="15"/>
      <c r="AS1915" s="15">
        <v>23.52</v>
      </c>
      <c r="AT1915" s="15">
        <v>63.38</v>
      </c>
      <c r="AU1915" s="15"/>
      <c r="AV1915" s="15"/>
      <c r="AW1915" s="16">
        <v>35000</v>
      </c>
      <c r="AX1915" s="16">
        <v>77745</v>
      </c>
      <c r="AZ1915" s="6">
        <f>IF(D1915&gt;0,H1915/D1915,0)</f>
        <v>213964285.7142857</v>
      </c>
      <c r="BA1915" s="6">
        <f>AZ1915*Q1915</f>
        <v>27815357.142857142</v>
      </c>
      <c r="BB1915" s="6">
        <f>IF(C1915&gt;C$3054,C$3054,IF(C1915&lt;C$3053,C$3053,C1915))</f>
        <v>-0.14000000000000001</v>
      </c>
      <c r="BC1915" s="6">
        <f>IF(BB1915&gt;0,(D1915/15)-BB1915,0)</f>
        <v>0</v>
      </c>
      <c r="BD1915" s="6">
        <f>BC1915/BC$3049</f>
        <v>0</v>
      </c>
      <c r="BE1915" s="15">
        <f>IF(AU1915&gt;AU$3054,AU$3054,IF(AU1915&lt;AU$3053,AU$3053,AU1915))</f>
        <v>0</v>
      </c>
      <c r="BF1915" s="15">
        <f>IF(I1915&gt;I$3054,I$3054,IF(I1915&lt;I$3053,I$3053,I1915))</f>
        <v>0</v>
      </c>
      <c r="BG1915" s="6">
        <f>IF(BE1915&gt;0, BF1915/BE1915,0)</f>
        <v>0</v>
      </c>
      <c r="BH1915" s="26">
        <f>BG1915/BG$3049</f>
        <v>0</v>
      </c>
      <c r="BI1915" s="26">
        <f>IF(AV1915&gt;AV$3054,AV$3054,IF(AV1915&lt;AV$3053,AV$3053,AV1915))</f>
        <v>0</v>
      </c>
      <c r="BJ1915" s="6">
        <f>IF(BI1915&gt;0, BF1915/BI1915,0)</f>
        <v>0</v>
      </c>
      <c r="BK1915" s="26">
        <f>BJ1915/BJ$3049</f>
        <v>0</v>
      </c>
      <c r="BL1915" s="6">
        <f>IF(_xlfn.NUMBERVALUE(AL1915),IF(ABS(AL1915)&lt;1,1-ABS(AL1915),0),0)</f>
        <v>0</v>
      </c>
      <c r="BM1915" s="6">
        <f>IF(F1915&gt;F$3054,F$3054,IF(F1915&lt;F$3053,F$3053,F1915))</f>
        <v>-14.71</v>
      </c>
      <c r="BN1915" s="6">
        <f>IF(BM1915&gt;0, BM1915/BM$3049, BM1915/BM$3050*-1)</f>
        <v>-0.14789865272471348</v>
      </c>
      <c r="BO1915" s="6">
        <f>IF(O1915&gt;O$3054,O$3054,IF(O1915&lt;O$3053,O$3053,O1915))</f>
        <v>0</v>
      </c>
      <c r="BP1915" s="26">
        <f>BO1915/BO$3049</f>
        <v>0</v>
      </c>
      <c r="BQ1915" s="26">
        <f>IF(OR(BD1915=0, BH1915=0,BN1915=0,BP1915=0), 0,BD1915+BH1915+BK1915+BL1915+BN1915+BP1915)</f>
        <v>0</v>
      </c>
      <c r="BR1915" s="6">
        <f>IF(D1915&gt;0,C1915/D1915,0)</f>
        <v>-0.5</v>
      </c>
    </row>
    <row r="1916" spans="1:70" x14ac:dyDescent="0.2">
      <c r="A1916" s="15" t="s">
        <v>3850</v>
      </c>
      <c r="B1916" s="15" t="s">
        <v>3851</v>
      </c>
      <c r="C1916" s="15">
        <v>-0.02</v>
      </c>
      <c r="D1916" s="15">
        <v>0.18</v>
      </c>
      <c r="E1916" s="15">
        <v>0.18</v>
      </c>
      <c r="F1916" s="15">
        <v>-18.18</v>
      </c>
      <c r="G1916" s="15">
        <v>1.57</v>
      </c>
      <c r="H1916" s="21">
        <v>15020000</v>
      </c>
      <c r="I1916" s="15"/>
      <c r="J1916" s="15">
        <v>0</v>
      </c>
      <c r="K1916" s="15"/>
      <c r="L1916" s="15">
        <v>0</v>
      </c>
      <c r="M1916" s="15"/>
      <c r="N1916" s="15">
        <v>0</v>
      </c>
      <c r="O1916" s="15"/>
      <c r="P1916" s="15"/>
      <c r="Q1916" s="15">
        <v>0.11</v>
      </c>
      <c r="R1916" s="15">
        <v>0.12</v>
      </c>
      <c r="S1916" s="15">
        <v>28.99</v>
      </c>
      <c r="T1916" s="15">
        <v>0</v>
      </c>
      <c r="U1916" s="15">
        <v>0</v>
      </c>
      <c r="V1916" s="15">
        <v>0</v>
      </c>
      <c r="W1916" s="15">
        <v>0</v>
      </c>
      <c r="X1916" s="15">
        <v>0</v>
      </c>
      <c r="Y1916" s="15">
        <v>0</v>
      </c>
      <c r="Z1916" s="15">
        <v>0</v>
      </c>
      <c r="AA1916" s="15">
        <v>0</v>
      </c>
      <c r="AB1916" s="15"/>
      <c r="AC1916" s="15">
        <v>-12.24</v>
      </c>
      <c r="AD1916" s="15">
        <v>-12.35</v>
      </c>
      <c r="AE1916" s="15">
        <v>-12.24</v>
      </c>
      <c r="AF1916" s="15">
        <v>-11.87</v>
      </c>
      <c r="AG1916" s="15">
        <v>-12.01</v>
      </c>
      <c r="AH1916" s="15">
        <v>-11.87</v>
      </c>
      <c r="AI1916" s="15">
        <v>-12.24</v>
      </c>
      <c r="AJ1916" s="15">
        <v>-12.35</v>
      </c>
      <c r="AK1916" s="15">
        <v>-12.24</v>
      </c>
      <c r="AL1916" s="15">
        <v>0.67</v>
      </c>
      <c r="AM1916" s="15">
        <v>55.91</v>
      </c>
      <c r="AN1916" s="15"/>
      <c r="AO1916" s="16">
        <v>-2004.57</v>
      </c>
      <c r="AP1916" s="16">
        <v>-2029.48</v>
      </c>
      <c r="AQ1916" s="15">
        <v>-781.93</v>
      </c>
      <c r="AR1916" s="15"/>
      <c r="AS1916" s="15">
        <v>-20.54</v>
      </c>
      <c r="AT1916" s="15"/>
      <c r="AU1916" s="15"/>
      <c r="AV1916" s="15"/>
      <c r="AW1916" s="16">
        <v>202835</v>
      </c>
      <c r="AX1916" s="16">
        <v>92058</v>
      </c>
      <c r="AZ1916" s="6">
        <f>IF(D1916&gt;0,H1916/D1916,0)</f>
        <v>83444444.444444448</v>
      </c>
      <c r="BA1916" s="6">
        <f>AZ1916*Q1916</f>
        <v>9178888.8888888899</v>
      </c>
      <c r="BB1916" s="6">
        <f>IF(C1916&gt;C$3054,C$3054,IF(C1916&lt;C$3053,C$3053,C1916))</f>
        <v>-0.02</v>
      </c>
      <c r="BC1916" s="6">
        <f>IF(BB1916&gt;0,(D1916/15)-BB1916,0)</f>
        <v>0</v>
      </c>
      <c r="BD1916" s="6">
        <f>BC1916/BC$3049</f>
        <v>0</v>
      </c>
      <c r="BE1916" s="15">
        <f>IF(AU1916&gt;AU$3054,AU$3054,IF(AU1916&lt;AU$3053,AU$3053,AU1916))</f>
        <v>0</v>
      </c>
      <c r="BF1916" s="15">
        <f>IF(I1916&gt;I$3054,I$3054,IF(I1916&lt;I$3053,I$3053,I1916))</f>
        <v>0</v>
      </c>
      <c r="BG1916" s="6">
        <f>IF(BE1916&gt;0, BF1916/BE1916,0)</f>
        <v>0</v>
      </c>
      <c r="BH1916" s="26">
        <f>BG1916/BG$3049</f>
        <v>0</v>
      </c>
      <c r="BI1916" s="26">
        <f>IF(AV1916&gt;AV$3054,AV$3054,IF(AV1916&lt;AV$3053,AV$3053,AV1916))</f>
        <v>0</v>
      </c>
      <c r="BJ1916" s="6">
        <f>IF(BI1916&gt;0, BF1916/BI1916,0)</f>
        <v>0</v>
      </c>
      <c r="BK1916" s="26">
        <f>BJ1916/BJ$3049</f>
        <v>0</v>
      </c>
      <c r="BL1916" s="6">
        <f>IF(_xlfn.NUMBERVALUE(AL1916),IF(ABS(AL1916)&lt;1,1-ABS(AL1916),0),0)</f>
        <v>0.32999999999999996</v>
      </c>
      <c r="BM1916" s="6">
        <f>IF(F1916&gt;F$3054,F$3054,IF(F1916&lt;F$3053,F$3053,F1916))</f>
        <v>-18.18</v>
      </c>
      <c r="BN1916" s="6">
        <f>IF(BM1916&gt;0, BM1916/BM$3049, BM1916/BM$3050*-1)</f>
        <v>-0.18278705007038007</v>
      </c>
      <c r="BO1916" s="6">
        <f>IF(O1916&gt;O$3054,O$3054,IF(O1916&lt;O$3053,O$3053,O1916))</f>
        <v>0</v>
      </c>
      <c r="BP1916" s="26">
        <f>BO1916/BO$3049</f>
        <v>0</v>
      </c>
      <c r="BQ1916" s="26">
        <f>IF(OR(BD1916=0, BH1916=0,BN1916=0,BP1916=0), 0,BD1916+BH1916+BK1916+BL1916+BN1916+BP1916)</f>
        <v>0</v>
      </c>
      <c r="BR1916" s="6">
        <f>IF(D1916&gt;0,C1916/D1916,0)</f>
        <v>-0.11111111111111112</v>
      </c>
    </row>
    <row r="1917" spans="1:70" x14ac:dyDescent="0.2">
      <c r="A1917" s="15" t="s">
        <v>3638</v>
      </c>
      <c r="B1917" s="15" t="s">
        <v>3639</v>
      </c>
      <c r="C1917" s="15">
        <v>0</v>
      </c>
      <c r="D1917" s="15">
        <v>0.03</v>
      </c>
      <c r="E1917" s="15">
        <v>0.02</v>
      </c>
      <c r="F1917" s="15">
        <v>350</v>
      </c>
      <c r="G1917" s="15">
        <v>4.7300000000000004</v>
      </c>
      <c r="H1917" s="21">
        <v>31630000</v>
      </c>
      <c r="I1917" s="15"/>
      <c r="J1917" s="15">
        <v>0</v>
      </c>
      <c r="K1917" s="15"/>
      <c r="L1917" s="15">
        <v>0</v>
      </c>
      <c r="M1917" s="15"/>
      <c r="N1917" s="15">
        <v>0</v>
      </c>
      <c r="O1917" s="15"/>
      <c r="P1917" s="15"/>
      <c r="Q1917" s="15">
        <v>0.01</v>
      </c>
      <c r="R1917" s="15">
        <v>0</v>
      </c>
      <c r="S1917" s="15">
        <v>14.27</v>
      </c>
      <c r="T1917" s="15">
        <v>0</v>
      </c>
      <c r="U1917" s="15">
        <v>0</v>
      </c>
      <c r="V1917" s="15">
        <v>0</v>
      </c>
      <c r="W1917" s="15">
        <v>0</v>
      </c>
      <c r="X1917" s="15">
        <v>0</v>
      </c>
      <c r="Y1917" s="15">
        <v>0</v>
      </c>
      <c r="Z1917" s="15">
        <v>0</v>
      </c>
      <c r="AA1917" s="15">
        <v>0</v>
      </c>
      <c r="AB1917" s="15"/>
      <c r="AC1917" s="15">
        <v>-93.13</v>
      </c>
      <c r="AD1917" s="15">
        <v>-93.22</v>
      </c>
      <c r="AE1917" s="15">
        <v>-93.13</v>
      </c>
      <c r="AF1917" s="15">
        <v>-89.72</v>
      </c>
      <c r="AG1917" s="15">
        <v>-87.88</v>
      </c>
      <c r="AH1917" s="15">
        <v>-89.72</v>
      </c>
      <c r="AI1917" s="15">
        <v>-93.13</v>
      </c>
      <c r="AJ1917" s="15">
        <v>-93.22</v>
      </c>
      <c r="AK1917" s="15">
        <v>-93.13</v>
      </c>
      <c r="AL1917" s="15">
        <v>0.86</v>
      </c>
      <c r="AM1917" s="15">
        <v>954.93</v>
      </c>
      <c r="AN1917" s="15"/>
      <c r="AO1917" s="16">
        <v>-16355.34</v>
      </c>
      <c r="AP1917" s="16">
        <v>-16355.34</v>
      </c>
      <c r="AQ1917" s="16">
        <v>-16178.59</v>
      </c>
      <c r="AR1917" s="15"/>
      <c r="AS1917" s="15">
        <v>-28</v>
      </c>
      <c r="AT1917" s="15"/>
      <c r="AU1917" s="15"/>
      <c r="AV1917" s="15"/>
      <c r="AW1917" s="15">
        <v>1650000</v>
      </c>
      <c r="AX1917" s="15">
        <v>8950000</v>
      </c>
      <c r="AZ1917" s="6">
        <f>IF(D1917&gt;0,H1917/D1917,0)</f>
        <v>1054333333.3333334</v>
      </c>
      <c r="BA1917" s="6">
        <f>AZ1917*Q1917</f>
        <v>10543333.333333334</v>
      </c>
      <c r="BB1917" s="6">
        <f>IF(C1917&gt;C$3054,C$3054,IF(C1917&lt;C$3053,C$3053,C1917))</f>
        <v>0</v>
      </c>
      <c r="BC1917" s="6">
        <f>IF(BB1917&gt;0,(D1917/15)-BB1917,0)</f>
        <v>0</v>
      </c>
      <c r="BD1917" s="6">
        <f>BC1917/BC$3049</f>
        <v>0</v>
      </c>
      <c r="BE1917" s="15">
        <f>IF(AU1917&gt;AU$3054,AU$3054,IF(AU1917&lt;AU$3053,AU$3053,AU1917))</f>
        <v>0</v>
      </c>
      <c r="BF1917" s="15">
        <f>IF(I1917&gt;I$3054,I$3054,IF(I1917&lt;I$3053,I$3053,I1917))</f>
        <v>0</v>
      </c>
      <c r="BG1917" s="6">
        <f>IF(BE1917&gt;0, BF1917/BE1917,0)</f>
        <v>0</v>
      </c>
      <c r="BH1917" s="26">
        <f>BG1917/BG$3049</f>
        <v>0</v>
      </c>
      <c r="BI1917" s="26">
        <f>IF(AV1917&gt;AV$3054,AV$3054,IF(AV1917&lt;AV$3053,AV$3053,AV1917))</f>
        <v>0</v>
      </c>
      <c r="BJ1917" s="6">
        <f>IF(BI1917&gt;0, BF1917/BI1917,0)</f>
        <v>0</v>
      </c>
      <c r="BK1917" s="26">
        <f>BJ1917/BJ$3049</f>
        <v>0</v>
      </c>
      <c r="BL1917" s="6">
        <f>IF(_xlfn.NUMBERVALUE(AL1917),IF(ABS(AL1917)&lt;1,1-ABS(AL1917),0),0)</f>
        <v>0.14000000000000001</v>
      </c>
      <c r="BM1917" s="6">
        <f>IF(F1917&gt;F$3054,F$3054,IF(F1917&lt;F$3053,F$3053,F1917))</f>
        <v>350</v>
      </c>
      <c r="BN1917" s="6">
        <f>IF(BM1917&gt;0, BM1917/BM$3049, BM1917/BM$3050*-1)</f>
        <v>0.44216064274170308</v>
      </c>
      <c r="BO1917" s="6">
        <f>IF(O1917&gt;O$3054,O$3054,IF(O1917&lt;O$3053,O$3053,O1917))</f>
        <v>0</v>
      </c>
      <c r="BP1917" s="26">
        <f>BO1917/BO$3049</f>
        <v>0</v>
      </c>
      <c r="BQ1917" s="26">
        <f>IF(OR(BD1917=0, BH1917=0,BN1917=0,BP1917=0), 0,BD1917+BH1917+BK1917+BL1917+BN1917+BP1917)</f>
        <v>0</v>
      </c>
      <c r="BR1917" s="6">
        <f>IF(D1917&gt;0,C1917/D1917,0)</f>
        <v>0</v>
      </c>
    </row>
    <row r="1918" spans="1:70" x14ac:dyDescent="0.2">
      <c r="A1918" s="15" t="s">
        <v>3676</v>
      </c>
      <c r="B1918" s="15" t="s">
        <v>3677</v>
      </c>
      <c r="C1918" s="15">
        <v>-0.02</v>
      </c>
      <c r="D1918" s="15">
        <v>0</v>
      </c>
      <c r="E1918" s="15"/>
      <c r="F1918" s="15"/>
      <c r="G1918" s="15"/>
      <c r="H1918" s="21"/>
      <c r="I1918" s="15"/>
      <c r="J1918" s="15">
        <v>0</v>
      </c>
      <c r="K1918" s="15"/>
      <c r="L1918" s="15">
        <v>0</v>
      </c>
      <c r="M1918" s="15"/>
      <c r="N1918" s="15">
        <v>0</v>
      </c>
      <c r="O1918" s="15"/>
      <c r="P1918" s="15"/>
      <c r="Q1918" s="15">
        <v>0.18</v>
      </c>
      <c r="R1918" s="15">
        <v>0</v>
      </c>
      <c r="S1918" s="15">
        <v>0.39</v>
      </c>
      <c r="T1918" s="15">
        <v>0</v>
      </c>
      <c r="U1918" s="15">
        <v>0</v>
      </c>
      <c r="V1918" s="15">
        <v>0</v>
      </c>
      <c r="W1918" s="15">
        <v>0</v>
      </c>
      <c r="X1918" s="15">
        <v>0</v>
      </c>
      <c r="Y1918" s="15">
        <v>0</v>
      </c>
      <c r="Z1918" s="15">
        <v>0</v>
      </c>
      <c r="AA1918" s="15">
        <v>0</v>
      </c>
      <c r="AB1918" s="15">
        <v>-6.32</v>
      </c>
      <c r="AC1918" s="15">
        <v>-5.91</v>
      </c>
      <c r="AD1918" s="15">
        <v>-7.29</v>
      </c>
      <c r="AE1918" s="15">
        <v>-5.91</v>
      </c>
      <c r="AF1918" s="15">
        <v>-5.56</v>
      </c>
      <c r="AG1918" s="15">
        <v>-6.82</v>
      </c>
      <c r="AH1918" s="15">
        <v>-5.56</v>
      </c>
      <c r="AI1918" s="15">
        <v>-8.59</v>
      </c>
      <c r="AJ1918" s="15">
        <v>-10.66</v>
      </c>
      <c r="AK1918" s="15">
        <v>-8.59</v>
      </c>
      <c r="AL1918" s="15"/>
      <c r="AM1918" s="15"/>
      <c r="AN1918" s="15"/>
      <c r="AO1918" s="15">
        <v>-35.32</v>
      </c>
      <c r="AP1918" s="15">
        <v>-253.66</v>
      </c>
      <c r="AQ1918" s="15">
        <v>-309.58</v>
      </c>
      <c r="AR1918" s="15"/>
      <c r="AS1918" s="15"/>
      <c r="AT1918" s="15"/>
      <c r="AU1918" s="15"/>
      <c r="AV1918" s="15"/>
      <c r="AW1918" s="15">
        <v>0</v>
      </c>
      <c r="AX1918" s="15"/>
      <c r="AZ1918" s="6">
        <f>IF(D1918&gt;0,H1918/D1918,0)</f>
        <v>0</v>
      </c>
      <c r="BA1918" s="6">
        <f>AZ1918*Q1918</f>
        <v>0</v>
      </c>
      <c r="BB1918" s="6">
        <f>IF(C1918&gt;C$3054,C$3054,IF(C1918&lt;C$3053,C$3053,C1918))</f>
        <v>-0.02</v>
      </c>
      <c r="BC1918" s="6">
        <f>IF(BB1918&gt;0,(D1918/15)-BB1918,0)</f>
        <v>0</v>
      </c>
      <c r="BD1918" s="6">
        <f>BC1918/BC$3049</f>
        <v>0</v>
      </c>
      <c r="BE1918" s="15">
        <f>IF(AU1918&gt;AU$3054,AU$3054,IF(AU1918&lt;AU$3053,AU$3053,AU1918))</f>
        <v>0</v>
      </c>
      <c r="BF1918" s="15">
        <f>IF(I1918&gt;I$3054,I$3054,IF(I1918&lt;I$3053,I$3053,I1918))</f>
        <v>0</v>
      </c>
      <c r="BG1918" s="6">
        <f>IF(BE1918&gt;0, BF1918/BE1918,0)</f>
        <v>0</v>
      </c>
      <c r="BH1918" s="26">
        <f>BG1918/BG$3049</f>
        <v>0</v>
      </c>
      <c r="BI1918" s="26">
        <f>IF(AV1918&gt;AV$3054,AV$3054,IF(AV1918&lt;AV$3053,AV$3053,AV1918))</f>
        <v>0</v>
      </c>
      <c r="BJ1918" s="6">
        <f>IF(BI1918&gt;0, BF1918/BI1918,0)</f>
        <v>0</v>
      </c>
      <c r="BK1918" s="26">
        <f>BJ1918/BJ$3049</f>
        <v>0</v>
      </c>
      <c r="BL1918" s="6">
        <f>IF(_xlfn.NUMBERVALUE(AL1918),IF(ABS(AL1918)&lt;1,1-ABS(AL1918),0),0)</f>
        <v>0</v>
      </c>
      <c r="BM1918" s="6">
        <f>IF(F1918&gt;F$3054,F$3054,IF(F1918&lt;F$3053,F$3053,F1918))</f>
        <v>0</v>
      </c>
      <c r="BN1918" s="6">
        <f>IF(BM1918&gt;0, BM1918/BM$3049, BM1918/BM$3050*-1)</f>
        <v>0</v>
      </c>
      <c r="BO1918" s="6">
        <f>IF(O1918&gt;O$3054,O$3054,IF(O1918&lt;O$3053,O$3053,O1918))</f>
        <v>0</v>
      </c>
      <c r="BP1918" s="26">
        <f>BO1918/BO$3049</f>
        <v>0</v>
      </c>
      <c r="BQ1918" s="26">
        <f>IF(OR(BD1918=0, BH1918=0,BN1918=0,BP1918=0), 0,BD1918+BH1918+BK1918+BL1918+BN1918+BP1918)</f>
        <v>0</v>
      </c>
      <c r="BR1918" s="6">
        <f>IF(D1918&gt;0,C1918/D1918,0)</f>
        <v>0</v>
      </c>
    </row>
    <row r="1919" spans="1:70" x14ac:dyDescent="0.2">
      <c r="A1919" s="15" t="s">
        <v>3898</v>
      </c>
      <c r="B1919" s="15" t="s">
        <v>3899</v>
      </c>
      <c r="C1919" s="15"/>
      <c r="D1919" s="15">
        <v>0.17</v>
      </c>
      <c r="E1919" s="15">
        <v>0.21</v>
      </c>
      <c r="F1919" s="15"/>
      <c r="G1919" s="15">
        <v>2.64</v>
      </c>
      <c r="H1919" s="21">
        <v>4250000</v>
      </c>
      <c r="I1919" s="15"/>
      <c r="J1919" s="15"/>
      <c r="K1919" s="15"/>
      <c r="L1919" s="15">
        <v>0</v>
      </c>
      <c r="M1919" s="15"/>
      <c r="N1919" s="15"/>
      <c r="O1919" s="15"/>
      <c r="P1919" s="15"/>
      <c r="Q1919" s="15">
        <v>0.06</v>
      </c>
      <c r="R1919" s="15">
        <v>0.05</v>
      </c>
      <c r="S1919" s="15">
        <v>5.05</v>
      </c>
      <c r="T1919" s="15">
        <v>2.1800000000000002</v>
      </c>
      <c r="U1919" s="15"/>
      <c r="V1919" s="15">
        <v>2.68</v>
      </c>
      <c r="W1919" s="15"/>
      <c r="X1919" s="15">
        <v>2.87</v>
      </c>
      <c r="Y1919" s="15"/>
      <c r="Z1919" s="15">
        <v>3.51</v>
      </c>
      <c r="AA1919" s="15"/>
      <c r="AB1919" s="15">
        <v>-3.58</v>
      </c>
      <c r="AC1919" s="15"/>
      <c r="AD1919" s="15"/>
      <c r="AE1919" s="15">
        <v>-37.409999999999997</v>
      </c>
      <c r="AF1919" s="15"/>
      <c r="AG1919" s="15"/>
      <c r="AH1919" s="15">
        <v>-27.31</v>
      </c>
      <c r="AI1919" s="15"/>
      <c r="AJ1919" s="15"/>
      <c r="AK1919" s="15">
        <v>-44.21</v>
      </c>
      <c r="AL1919" s="15"/>
      <c r="AM1919" s="15"/>
      <c r="AN1919" s="15"/>
      <c r="AO1919" s="15"/>
      <c r="AP1919" s="15"/>
      <c r="AQ1919" s="15"/>
      <c r="AR1919" s="15"/>
      <c r="AS1919" s="15"/>
      <c r="AT1919" s="15"/>
      <c r="AU1919" s="15"/>
      <c r="AV1919" s="15"/>
      <c r="AW1919" s="15">
        <v>0</v>
      </c>
      <c r="AX1919" s="16">
        <v>9033</v>
      </c>
      <c r="AZ1919" s="6">
        <f>IF(D1919&gt;0,H1919/D1919,0)</f>
        <v>25000000</v>
      </c>
      <c r="BA1919" s="6">
        <f>AZ1919*Q1919</f>
        <v>1500000</v>
      </c>
      <c r="BB1919" s="6">
        <f>IF(C1919&gt;C$3054,C$3054,IF(C1919&lt;C$3053,C$3053,C1919))</f>
        <v>0</v>
      </c>
      <c r="BC1919" s="6">
        <f>IF(BB1919&gt;0,(D1919/15)-BB1919,0)</f>
        <v>0</v>
      </c>
      <c r="BD1919" s="6">
        <f>BC1919/BC$3049</f>
        <v>0</v>
      </c>
      <c r="BE1919" s="15">
        <f>IF(AU1919&gt;AU$3054,AU$3054,IF(AU1919&lt;AU$3053,AU$3053,AU1919))</f>
        <v>0</v>
      </c>
      <c r="BF1919" s="15">
        <f>IF(I1919&gt;I$3054,I$3054,IF(I1919&lt;I$3053,I$3053,I1919))</f>
        <v>0</v>
      </c>
      <c r="BG1919" s="6">
        <f>IF(BE1919&gt;0, BF1919/BE1919,0)</f>
        <v>0</v>
      </c>
      <c r="BH1919" s="26">
        <f>BG1919/BG$3049</f>
        <v>0</v>
      </c>
      <c r="BI1919" s="26">
        <f>IF(AV1919&gt;AV$3054,AV$3054,IF(AV1919&lt;AV$3053,AV$3053,AV1919))</f>
        <v>0</v>
      </c>
      <c r="BJ1919" s="6">
        <f>IF(BI1919&gt;0, BF1919/BI1919,0)</f>
        <v>0</v>
      </c>
      <c r="BK1919" s="26">
        <f>BJ1919/BJ$3049</f>
        <v>0</v>
      </c>
      <c r="BL1919" s="6">
        <f>IF(_xlfn.NUMBERVALUE(AL1919),IF(ABS(AL1919)&lt;1,1-ABS(AL1919),0),0)</f>
        <v>0</v>
      </c>
      <c r="BM1919" s="6">
        <f>IF(F1919&gt;F$3054,F$3054,IF(F1919&lt;F$3053,F$3053,F1919))</f>
        <v>0</v>
      </c>
      <c r="BN1919" s="6">
        <f>IF(BM1919&gt;0, BM1919/BM$3049, BM1919/BM$3050*-1)</f>
        <v>0</v>
      </c>
      <c r="BO1919" s="6">
        <f>IF(O1919&gt;O$3054,O$3054,IF(O1919&lt;O$3053,O$3053,O1919))</f>
        <v>0</v>
      </c>
      <c r="BP1919" s="26">
        <f>BO1919/BO$3049</f>
        <v>0</v>
      </c>
      <c r="BQ1919" s="26">
        <f>IF(OR(BD1919=0, BH1919=0,BN1919=0,BP1919=0), 0,BD1919+BH1919+BK1919+BL1919+BN1919+BP1919)</f>
        <v>0</v>
      </c>
      <c r="BR1919" s="6">
        <f>IF(D1919&gt;0,C1919/D1919,0)</f>
        <v>0</v>
      </c>
    </row>
    <row r="1920" spans="1:70" x14ac:dyDescent="0.2">
      <c r="A1920" s="15" t="s">
        <v>3952</v>
      </c>
      <c r="B1920" s="15" t="s">
        <v>3953</v>
      </c>
      <c r="C1920" s="15">
        <v>2.34</v>
      </c>
      <c r="D1920" s="15">
        <v>30.26</v>
      </c>
      <c r="E1920" s="15">
        <v>27.64</v>
      </c>
      <c r="F1920" s="15">
        <v>12.23</v>
      </c>
      <c r="G1920" s="15">
        <v>1.55</v>
      </c>
      <c r="H1920" s="21">
        <v>80800000000</v>
      </c>
      <c r="I1920" s="15">
        <v>12.93</v>
      </c>
      <c r="J1920" s="15">
        <v>0.99</v>
      </c>
      <c r="K1920" s="15">
        <v>0.99</v>
      </c>
      <c r="L1920" s="15">
        <v>1.98</v>
      </c>
      <c r="M1920" s="15">
        <v>1.98</v>
      </c>
      <c r="N1920" s="15">
        <v>1.98</v>
      </c>
      <c r="O1920" s="15">
        <v>6.59</v>
      </c>
      <c r="P1920" s="16">
        <v>4593</v>
      </c>
      <c r="Q1920" s="15">
        <v>19.37</v>
      </c>
      <c r="R1920" s="15">
        <v>20.38</v>
      </c>
      <c r="S1920" s="15"/>
      <c r="T1920" s="15"/>
      <c r="U1920" s="15"/>
      <c r="V1920" s="15">
        <v>24.65</v>
      </c>
      <c r="W1920" s="15">
        <v>17.260000000000002</v>
      </c>
      <c r="X1920" s="15">
        <v>336.66</v>
      </c>
      <c r="Y1920" s="15">
        <v>261.62</v>
      </c>
      <c r="Z1920" s="15">
        <v>373.71</v>
      </c>
      <c r="AA1920" s="15">
        <v>261.62</v>
      </c>
      <c r="AB1920" s="15"/>
      <c r="AC1920" s="15"/>
      <c r="AD1920" s="15"/>
      <c r="AE1920" s="15"/>
      <c r="AF1920" s="15">
        <v>0.74</v>
      </c>
      <c r="AG1920" s="15">
        <v>0.67</v>
      </c>
      <c r="AH1920" s="15">
        <v>0.74</v>
      </c>
      <c r="AI1920" s="15">
        <v>11.79</v>
      </c>
      <c r="AJ1920" s="15">
        <v>11.22</v>
      </c>
      <c r="AK1920" s="15">
        <v>11.79</v>
      </c>
      <c r="AL1920" s="15">
        <v>1.32</v>
      </c>
      <c r="AM1920" s="16">
        <v>2667.07</v>
      </c>
      <c r="AN1920" s="15"/>
      <c r="AO1920" s="15">
        <v>40.729999999999997</v>
      </c>
      <c r="AP1920" s="15">
        <v>37.92</v>
      </c>
      <c r="AQ1920" s="15">
        <v>27.14</v>
      </c>
      <c r="AR1920" s="15">
        <v>4.9000000000000004</v>
      </c>
      <c r="AS1920" s="15">
        <v>-4.22</v>
      </c>
      <c r="AT1920" s="15">
        <v>0.78</v>
      </c>
      <c r="AU1920" s="15">
        <v>0.38</v>
      </c>
      <c r="AV1920" s="15">
        <v>-1.03</v>
      </c>
      <c r="AW1920" s="15">
        <v>6330000</v>
      </c>
      <c r="AX1920" s="15">
        <v>3880000</v>
      </c>
      <c r="AZ1920" s="6">
        <f>IF(D1920&gt;0,H1920/D1920,0)</f>
        <v>2670191672.1744876</v>
      </c>
      <c r="BA1920" s="6">
        <f>AZ1920*Q1920</f>
        <v>51721612690.019829</v>
      </c>
      <c r="BB1920" s="6">
        <f>IF(C1920&gt;C$3054,C$3054,IF(C1920&lt;C$3053,C$3053,C1920))</f>
        <v>2.34</v>
      </c>
      <c r="BC1920" s="6">
        <f>IF(BB1920&gt;0,(D1920/15)-BB1920,0)</f>
        <v>-0.32266666666666621</v>
      </c>
      <c r="BD1920" s="6">
        <f>BC1920/BC$3049</f>
        <v>-6.2138913852869342E-2</v>
      </c>
      <c r="BE1920" s="15">
        <f>IF(AU1920&gt;AU$3054,AU$3054,IF(AU1920&lt;AU$3053,AU$3053,AU1920))</f>
        <v>0.38</v>
      </c>
      <c r="BF1920" s="15">
        <f>IF(I1920&gt;I$3054,I$3054,IF(I1920&lt;I$3053,I$3053,I1920))</f>
        <v>12.93</v>
      </c>
      <c r="BG1920" s="6">
        <f>IF(BE1920&gt;0, BF1920/BE1920,0)</f>
        <v>34.026315789473685</v>
      </c>
      <c r="BH1920" s="26">
        <f>BG1920/BG$3049</f>
        <v>3.271761133603239E-2</v>
      </c>
      <c r="BI1920" s="26">
        <f>IF(AV1920&gt;AV$3054,AV$3054,IF(AV1920&lt;AV$3053,AV$3053,AV1920))</f>
        <v>-1.03</v>
      </c>
      <c r="BJ1920" s="6">
        <f>IF(BI1920&gt;0, BF1920/BI1920,0)</f>
        <v>0</v>
      </c>
      <c r="BK1920" s="26">
        <f>BJ1920/BJ$3049</f>
        <v>0</v>
      </c>
      <c r="BL1920" s="6">
        <f>IF(_xlfn.NUMBERVALUE(AL1920),IF(ABS(AL1920)&lt;1,1-ABS(AL1920),0),0)</f>
        <v>0</v>
      </c>
      <c r="BM1920" s="6">
        <f>IF(F1920&gt;F$3054,F$3054,IF(F1920&lt;F$3053,F$3053,F1920))</f>
        <v>12.23</v>
      </c>
      <c r="BN1920" s="6">
        <f>IF(BM1920&gt;0, BM1920/BM$3049, BM1920/BM$3050*-1)</f>
        <v>1.5450356173517225E-2</v>
      </c>
      <c r="BO1920" s="6">
        <f>IF(O1920&gt;O$3054,O$3054,IF(O1920&lt;O$3053,O$3053,O1920))</f>
        <v>6.59</v>
      </c>
      <c r="BP1920" s="26">
        <f>BO1920/BO$3049</f>
        <v>6.2141144100919511E-2</v>
      </c>
      <c r="BQ1920" s="26">
        <f>IF(OR(BD1920=0, BH1920=0,BN1920=0,BP1920=0), 0,BD1920+BH1920+BK1920+BL1920+BN1920+BP1920)</f>
        <v>4.8170197757599786E-2</v>
      </c>
      <c r="BR1920" s="6">
        <f>IF(D1920&gt;0,C1920/D1920,0)</f>
        <v>7.7329808327825503E-2</v>
      </c>
    </row>
    <row r="1921" spans="1:70" x14ac:dyDescent="0.2">
      <c r="A1921" s="15" t="s">
        <v>3902</v>
      </c>
      <c r="B1921" s="15" t="s">
        <v>3903</v>
      </c>
      <c r="C1921" s="15"/>
      <c r="D1921" s="15">
        <v>1.1399999999999999</v>
      </c>
      <c r="E1921" s="15"/>
      <c r="F1921" s="15"/>
      <c r="G1921" s="15"/>
      <c r="H1921" s="21"/>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c r="AG1921" s="15"/>
      <c r="AH1921" s="15"/>
      <c r="AI1921" s="15"/>
      <c r="AJ1921" s="15"/>
      <c r="AK1921" s="15"/>
      <c r="AL1921" s="15"/>
      <c r="AM1921" s="15"/>
      <c r="AN1921" s="15"/>
      <c r="AO1921" s="15"/>
      <c r="AP1921" s="15"/>
      <c r="AQ1921" s="15"/>
      <c r="AR1921" s="15"/>
      <c r="AS1921" s="15"/>
      <c r="AT1921" s="15"/>
      <c r="AU1921" s="15"/>
      <c r="AV1921" s="15"/>
      <c r="AW1921" s="15">
        <v>0</v>
      </c>
      <c r="AX1921" s="16">
        <v>48576</v>
      </c>
      <c r="AZ1921" s="6">
        <f>IF(D1921&gt;0,H1921/D1921,0)</f>
        <v>0</v>
      </c>
      <c r="BA1921" s="6">
        <f>AZ1921*Q1921</f>
        <v>0</v>
      </c>
      <c r="BB1921" s="6">
        <f>IF(C1921&gt;C$3054,C$3054,IF(C1921&lt;C$3053,C$3053,C1921))</f>
        <v>0</v>
      </c>
      <c r="BC1921" s="6">
        <f>IF(BB1921&gt;0,(D1921/15)-BB1921,0)</f>
        <v>0</v>
      </c>
      <c r="BD1921" s="6">
        <f>BC1921/BC$3049</f>
        <v>0</v>
      </c>
      <c r="BE1921" s="15">
        <f>IF(AU1921&gt;AU$3054,AU$3054,IF(AU1921&lt;AU$3053,AU$3053,AU1921))</f>
        <v>0</v>
      </c>
      <c r="BF1921" s="15">
        <f>IF(I1921&gt;I$3054,I$3054,IF(I1921&lt;I$3053,I$3053,I1921))</f>
        <v>0</v>
      </c>
      <c r="BG1921" s="6">
        <f>IF(BE1921&gt;0, BF1921/BE1921,0)</f>
        <v>0</v>
      </c>
      <c r="BH1921" s="26">
        <f>BG1921/BG$3049</f>
        <v>0</v>
      </c>
      <c r="BI1921" s="26">
        <f>IF(AV1921&gt;AV$3054,AV$3054,IF(AV1921&lt;AV$3053,AV$3053,AV1921))</f>
        <v>0</v>
      </c>
      <c r="BJ1921" s="6">
        <f>IF(BI1921&gt;0, BF1921/BI1921,0)</f>
        <v>0</v>
      </c>
      <c r="BK1921" s="26">
        <f>BJ1921/BJ$3049</f>
        <v>0</v>
      </c>
      <c r="BL1921" s="6">
        <f>IF(_xlfn.NUMBERVALUE(AL1921),IF(ABS(AL1921)&lt;1,1-ABS(AL1921),0),0)</f>
        <v>0</v>
      </c>
      <c r="BM1921" s="6">
        <f>IF(F1921&gt;F$3054,F$3054,IF(F1921&lt;F$3053,F$3053,F1921))</f>
        <v>0</v>
      </c>
      <c r="BN1921" s="6">
        <f>IF(BM1921&gt;0, BM1921/BM$3049, BM1921/BM$3050*-1)</f>
        <v>0</v>
      </c>
      <c r="BO1921" s="6">
        <f>IF(O1921&gt;O$3054,O$3054,IF(O1921&lt;O$3053,O$3053,O1921))</f>
        <v>0</v>
      </c>
      <c r="BP1921" s="26">
        <f>BO1921/BO$3049</f>
        <v>0</v>
      </c>
      <c r="BQ1921" s="26">
        <f>IF(OR(BD1921=0, BH1921=0,BN1921=0,BP1921=0), 0,BD1921+BH1921+BK1921+BL1921+BN1921+BP1921)</f>
        <v>0</v>
      </c>
      <c r="BR1921" s="6">
        <f>IF(D1921&gt;0,C1921/D1921,0)</f>
        <v>0</v>
      </c>
    </row>
    <row r="1922" spans="1:70" x14ac:dyDescent="0.2">
      <c r="A1922" s="15" t="s">
        <v>3992</v>
      </c>
      <c r="B1922" s="15" t="s">
        <v>3993</v>
      </c>
      <c r="C1922" s="15">
        <v>0</v>
      </c>
      <c r="D1922" s="15">
        <v>0.03</v>
      </c>
      <c r="E1922" s="15">
        <v>0.02</v>
      </c>
      <c r="F1922" s="15">
        <v>700</v>
      </c>
      <c r="G1922" s="15">
        <v>2.04</v>
      </c>
      <c r="H1922" s="21">
        <v>12880000</v>
      </c>
      <c r="I1922" s="15"/>
      <c r="J1922" s="15">
        <v>0</v>
      </c>
      <c r="K1922" s="15"/>
      <c r="L1922" s="15">
        <v>0</v>
      </c>
      <c r="M1922" s="15"/>
      <c r="N1922" s="15">
        <v>0</v>
      </c>
      <c r="O1922" s="15"/>
      <c r="P1922" s="15"/>
      <c r="Q1922" s="15">
        <v>0.02</v>
      </c>
      <c r="R1922" s="15">
        <v>0</v>
      </c>
      <c r="S1922" s="15">
        <v>2.0499999999999998</v>
      </c>
      <c r="T1922" s="15">
        <v>0</v>
      </c>
      <c r="U1922" s="15">
        <v>0</v>
      </c>
      <c r="V1922" s="15">
        <v>5.96</v>
      </c>
      <c r="W1922" s="15">
        <v>5.96</v>
      </c>
      <c r="X1922" s="15">
        <v>0</v>
      </c>
      <c r="Y1922" s="15">
        <v>0</v>
      </c>
      <c r="Z1922" s="15">
        <v>6.7</v>
      </c>
      <c r="AA1922" s="15">
        <v>6.7</v>
      </c>
      <c r="AB1922" s="15"/>
      <c r="AC1922" s="15">
        <v>-0.21</v>
      </c>
      <c r="AD1922" s="15">
        <v>-45.68</v>
      </c>
      <c r="AE1922" s="15">
        <v>-0.21</v>
      </c>
      <c r="AF1922" s="15">
        <v>-0.19</v>
      </c>
      <c r="AG1922" s="15">
        <v>-40.49</v>
      </c>
      <c r="AH1922" s="15">
        <v>-0.19</v>
      </c>
      <c r="AI1922" s="15">
        <v>-0.21</v>
      </c>
      <c r="AJ1922" s="15">
        <v>-44.12</v>
      </c>
      <c r="AK1922" s="15">
        <v>-0.21</v>
      </c>
      <c r="AL1922" s="15">
        <v>2.37</v>
      </c>
      <c r="AM1922" s="15">
        <v>428.92</v>
      </c>
      <c r="AN1922" s="15"/>
      <c r="AO1922" s="16">
        <v>-11013.26</v>
      </c>
      <c r="AP1922" s="16">
        <v>-11013.26</v>
      </c>
      <c r="AQ1922" s="15">
        <v>-127.21</v>
      </c>
      <c r="AR1922" s="15"/>
      <c r="AS1922" s="15">
        <v>-54.86</v>
      </c>
      <c r="AT1922" s="15">
        <v>-12.32</v>
      </c>
      <c r="AU1922" s="15"/>
      <c r="AV1922" s="15"/>
      <c r="AW1922" s="15">
        <v>5100000</v>
      </c>
      <c r="AX1922" s="15">
        <v>10130000</v>
      </c>
      <c r="AZ1922" s="6">
        <f>IF(D1922&gt;0,H1922/D1922,0)</f>
        <v>429333333.33333337</v>
      </c>
      <c r="BA1922" s="6">
        <f>AZ1922*Q1922</f>
        <v>8586666.6666666679</v>
      </c>
      <c r="BB1922" s="6">
        <f>IF(C1922&gt;C$3054,C$3054,IF(C1922&lt;C$3053,C$3053,C1922))</f>
        <v>0</v>
      </c>
      <c r="BC1922" s="6">
        <f>IF(BB1922&gt;0,(D1922/15)-BB1922,0)</f>
        <v>0</v>
      </c>
      <c r="BD1922" s="6">
        <f>BC1922/BC$3049</f>
        <v>0</v>
      </c>
      <c r="BE1922" s="15">
        <f>IF(AU1922&gt;AU$3054,AU$3054,IF(AU1922&lt;AU$3053,AU$3053,AU1922))</f>
        <v>0</v>
      </c>
      <c r="BF1922" s="15">
        <f>IF(I1922&gt;I$3054,I$3054,IF(I1922&lt;I$3053,I$3053,I1922))</f>
        <v>0</v>
      </c>
      <c r="BG1922" s="6">
        <f>IF(BE1922&gt;0, BF1922/BE1922,0)</f>
        <v>0</v>
      </c>
      <c r="BH1922" s="26">
        <f>BG1922/BG$3049</f>
        <v>0</v>
      </c>
      <c r="BI1922" s="26">
        <f>IF(AV1922&gt;AV$3054,AV$3054,IF(AV1922&lt;AV$3053,AV$3053,AV1922))</f>
        <v>0</v>
      </c>
      <c r="BJ1922" s="6">
        <f>IF(BI1922&gt;0, BF1922/BI1922,0)</f>
        <v>0</v>
      </c>
      <c r="BK1922" s="26">
        <f>BJ1922/BJ$3049</f>
        <v>0</v>
      </c>
      <c r="BL1922" s="6">
        <f>IF(_xlfn.NUMBERVALUE(AL1922),IF(ABS(AL1922)&lt;1,1-ABS(AL1922),0),0)</f>
        <v>0</v>
      </c>
      <c r="BM1922" s="6">
        <f>IF(F1922&gt;F$3054,F$3054,IF(F1922&lt;F$3053,F$3053,F1922))</f>
        <v>700</v>
      </c>
      <c r="BN1922" s="6">
        <f>IF(BM1922&gt;0, BM1922/BM$3049, BM1922/BM$3050*-1)</f>
        <v>0.88432128548340616</v>
      </c>
      <c r="BO1922" s="6">
        <f>IF(O1922&gt;O$3054,O$3054,IF(O1922&lt;O$3053,O$3053,O1922))</f>
        <v>0</v>
      </c>
      <c r="BP1922" s="26">
        <f>BO1922/BO$3049</f>
        <v>0</v>
      </c>
      <c r="BQ1922" s="26">
        <f>IF(OR(BD1922=0, BH1922=0,BN1922=0,BP1922=0), 0,BD1922+BH1922+BK1922+BL1922+BN1922+BP1922)</f>
        <v>0</v>
      </c>
      <c r="BR1922" s="6">
        <f>IF(D1922&gt;0,C1922/D1922,0)</f>
        <v>0</v>
      </c>
    </row>
    <row r="1923" spans="1:70" x14ac:dyDescent="0.2">
      <c r="A1923" s="15" t="s">
        <v>3906</v>
      </c>
      <c r="B1923" s="15" t="s">
        <v>3907</v>
      </c>
      <c r="C1923" s="15"/>
      <c r="D1923" s="15">
        <v>0</v>
      </c>
      <c r="E1923" s="15"/>
      <c r="F1923" s="15"/>
      <c r="G1923" s="15"/>
      <c r="H1923" s="21"/>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c r="AG1923" s="15"/>
      <c r="AH1923" s="15"/>
      <c r="AI1923" s="15"/>
      <c r="AJ1923" s="15"/>
      <c r="AK1923" s="15"/>
      <c r="AL1923" s="15"/>
      <c r="AM1923" s="15"/>
      <c r="AN1923" s="15"/>
      <c r="AO1923" s="15"/>
      <c r="AP1923" s="15"/>
      <c r="AQ1923" s="15"/>
      <c r="AR1923" s="15"/>
      <c r="AS1923" s="15"/>
      <c r="AT1923" s="15"/>
      <c r="AU1923" s="15"/>
      <c r="AV1923" s="15"/>
      <c r="AW1923" s="15">
        <v>0</v>
      </c>
      <c r="AX1923" s="15"/>
      <c r="AZ1923" s="6">
        <f>IF(D1923&gt;0,H1923/D1923,0)</f>
        <v>0</v>
      </c>
      <c r="BA1923" s="6">
        <f>AZ1923*Q1923</f>
        <v>0</v>
      </c>
      <c r="BB1923" s="6">
        <f>IF(C1923&gt;C$3054,C$3054,IF(C1923&lt;C$3053,C$3053,C1923))</f>
        <v>0</v>
      </c>
      <c r="BC1923" s="6">
        <f>IF(BB1923&gt;0,(D1923/15)-BB1923,0)</f>
        <v>0</v>
      </c>
      <c r="BD1923" s="6">
        <f>BC1923/BC$3049</f>
        <v>0</v>
      </c>
      <c r="BE1923" s="15">
        <f>IF(AU1923&gt;AU$3054,AU$3054,IF(AU1923&lt;AU$3053,AU$3053,AU1923))</f>
        <v>0</v>
      </c>
      <c r="BF1923" s="15">
        <f>IF(I1923&gt;I$3054,I$3054,IF(I1923&lt;I$3053,I$3053,I1923))</f>
        <v>0</v>
      </c>
      <c r="BG1923" s="6">
        <f>IF(BE1923&gt;0, BF1923/BE1923,0)</f>
        <v>0</v>
      </c>
      <c r="BH1923" s="26">
        <f>BG1923/BG$3049</f>
        <v>0</v>
      </c>
      <c r="BI1923" s="26">
        <f>IF(AV1923&gt;AV$3054,AV$3054,IF(AV1923&lt;AV$3053,AV$3053,AV1923))</f>
        <v>0</v>
      </c>
      <c r="BJ1923" s="6">
        <f>IF(BI1923&gt;0, BF1923/BI1923,0)</f>
        <v>0</v>
      </c>
      <c r="BK1923" s="26">
        <f>BJ1923/BJ$3049</f>
        <v>0</v>
      </c>
      <c r="BL1923" s="6">
        <f>IF(_xlfn.NUMBERVALUE(AL1923),IF(ABS(AL1923)&lt;1,1-ABS(AL1923),0),0)</f>
        <v>0</v>
      </c>
      <c r="BM1923" s="6">
        <f>IF(F1923&gt;F$3054,F$3054,IF(F1923&lt;F$3053,F$3053,F1923))</f>
        <v>0</v>
      </c>
      <c r="BN1923" s="6">
        <f>IF(BM1923&gt;0, BM1923/BM$3049, BM1923/BM$3050*-1)</f>
        <v>0</v>
      </c>
      <c r="BO1923" s="6">
        <f>IF(O1923&gt;O$3054,O$3054,IF(O1923&lt;O$3053,O$3053,O1923))</f>
        <v>0</v>
      </c>
      <c r="BP1923" s="26">
        <f>BO1923/BO$3049</f>
        <v>0</v>
      </c>
      <c r="BQ1923" s="26">
        <f>IF(OR(BD1923=0, BH1923=0,BN1923=0,BP1923=0), 0,BD1923+BH1923+BK1923+BL1923+BN1923+BP1923)</f>
        <v>0</v>
      </c>
      <c r="BR1923" s="6">
        <f>IF(D1923&gt;0,C1923/D1923,0)</f>
        <v>0</v>
      </c>
    </row>
    <row r="1924" spans="1:70" x14ac:dyDescent="0.2">
      <c r="A1924" s="15" t="s">
        <v>3942</v>
      </c>
      <c r="B1924" s="15" t="s">
        <v>3943</v>
      </c>
      <c r="C1924" s="15">
        <v>0</v>
      </c>
      <c r="D1924" s="15">
        <v>0.08</v>
      </c>
      <c r="E1924" s="15">
        <v>0.13</v>
      </c>
      <c r="F1924" s="15">
        <v>-48.28</v>
      </c>
      <c r="G1924" s="15">
        <v>4.0999999999999996</v>
      </c>
      <c r="H1924" s="21">
        <v>27990000</v>
      </c>
      <c r="I1924" s="15"/>
      <c r="J1924" s="15">
        <v>0</v>
      </c>
      <c r="K1924" s="15"/>
      <c r="L1924" s="15">
        <v>0</v>
      </c>
      <c r="M1924" s="15"/>
      <c r="N1924" s="15">
        <v>0</v>
      </c>
      <c r="O1924" s="15"/>
      <c r="P1924" s="15"/>
      <c r="Q1924" s="15">
        <v>0.02</v>
      </c>
      <c r="R1924" s="15">
        <v>0</v>
      </c>
      <c r="S1924" s="15">
        <v>0.27</v>
      </c>
      <c r="T1924" s="15">
        <v>10.79</v>
      </c>
      <c r="U1924" s="15">
        <v>10.79</v>
      </c>
      <c r="V1924" s="15">
        <v>23.51</v>
      </c>
      <c r="W1924" s="15">
        <v>23.51</v>
      </c>
      <c r="X1924" s="15">
        <v>14.53</v>
      </c>
      <c r="Y1924" s="15">
        <v>14.53</v>
      </c>
      <c r="Z1924" s="15">
        <v>31.67</v>
      </c>
      <c r="AA1924" s="15">
        <v>31.67</v>
      </c>
      <c r="AB1924" s="15">
        <v>-0.21</v>
      </c>
      <c r="AC1924" s="15">
        <v>-8.34</v>
      </c>
      <c r="AD1924" s="15">
        <v>-11.25</v>
      </c>
      <c r="AE1924" s="15">
        <v>-8.34</v>
      </c>
      <c r="AF1924" s="15">
        <v>-7.57</v>
      </c>
      <c r="AG1924" s="15">
        <v>-10.8</v>
      </c>
      <c r="AH1924" s="15">
        <v>-7.57</v>
      </c>
      <c r="AI1924" s="15">
        <v>-10.24</v>
      </c>
      <c r="AJ1924" s="15">
        <v>-15.73</v>
      </c>
      <c r="AK1924" s="15">
        <v>-10.24</v>
      </c>
      <c r="AL1924" s="15">
        <v>2.34</v>
      </c>
      <c r="AM1924" s="15">
        <v>221.23</v>
      </c>
      <c r="AN1924" s="15"/>
      <c r="AO1924" s="15">
        <v>-7.35</v>
      </c>
      <c r="AP1924" s="15">
        <v>-111.78</v>
      </c>
      <c r="AQ1924" s="15">
        <v>-136.72999999999999</v>
      </c>
      <c r="AR1924" s="15"/>
      <c r="AS1924" s="15">
        <v>10.19</v>
      </c>
      <c r="AT1924" s="15">
        <v>28.82</v>
      </c>
      <c r="AU1924" s="15"/>
      <c r="AV1924" s="15"/>
      <c r="AW1924" s="16">
        <v>62793</v>
      </c>
      <c r="AX1924" s="16">
        <v>190932</v>
      </c>
      <c r="AZ1924" s="6">
        <f>IF(D1924&gt;0,H1924/D1924,0)</f>
        <v>349875000</v>
      </c>
      <c r="BA1924" s="6">
        <f>AZ1924*Q1924</f>
        <v>6997500</v>
      </c>
      <c r="BB1924" s="6">
        <f>IF(C1924&gt;C$3054,C$3054,IF(C1924&lt;C$3053,C$3053,C1924))</f>
        <v>0</v>
      </c>
      <c r="BC1924" s="6">
        <f>IF(BB1924&gt;0,(D1924/15)-BB1924,0)</f>
        <v>0</v>
      </c>
      <c r="BD1924" s="6">
        <f>BC1924/BC$3049</f>
        <v>0</v>
      </c>
      <c r="BE1924" s="15">
        <f>IF(AU1924&gt;AU$3054,AU$3054,IF(AU1924&lt;AU$3053,AU$3053,AU1924))</f>
        <v>0</v>
      </c>
      <c r="BF1924" s="15">
        <f>IF(I1924&gt;I$3054,I$3054,IF(I1924&lt;I$3053,I$3053,I1924))</f>
        <v>0</v>
      </c>
      <c r="BG1924" s="6">
        <f>IF(BE1924&gt;0, BF1924/BE1924,0)</f>
        <v>0</v>
      </c>
      <c r="BH1924" s="26">
        <f>BG1924/BG$3049</f>
        <v>0</v>
      </c>
      <c r="BI1924" s="26">
        <f>IF(AV1924&gt;AV$3054,AV$3054,IF(AV1924&lt;AV$3053,AV$3053,AV1924))</f>
        <v>0</v>
      </c>
      <c r="BJ1924" s="6">
        <f>IF(BI1924&gt;0, BF1924/BI1924,0)</f>
        <v>0</v>
      </c>
      <c r="BK1924" s="26">
        <f>BJ1924/BJ$3049</f>
        <v>0</v>
      </c>
      <c r="BL1924" s="6">
        <f>IF(_xlfn.NUMBERVALUE(AL1924),IF(ABS(AL1924)&lt;1,1-ABS(AL1924),0),0)</f>
        <v>0</v>
      </c>
      <c r="BM1924" s="6">
        <f>IF(F1924&gt;F$3054,F$3054,IF(F1924&lt;F$3053,F$3053,F1924))</f>
        <v>-48.28</v>
      </c>
      <c r="BN1924" s="6">
        <f>IF(BM1924&gt;0, BM1924/BM$3049, BM1924/BM$3050*-1)</f>
        <v>-0.4854212748843757</v>
      </c>
      <c r="BO1924" s="6">
        <f>IF(O1924&gt;O$3054,O$3054,IF(O1924&lt;O$3053,O$3053,O1924))</f>
        <v>0</v>
      </c>
      <c r="BP1924" s="26">
        <f>BO1924/BO$3049</f>
        <v>0</v>
      </c>
      <c r="BQ1924" s="26">
        <f>IF(OR(BD1924=0, BH1924=0,BN1924=0,BP1924=0), 0,BD1924+BH1924+BK1924+BL1924+BN1924+BP1924)</f>
        <v>0</v>
      </c>
      <c r="BR1924" s="6">
        <f>IF(D1924&gt;0,C1924/D1924,0)</f>
        <v>0</v>
      </c>
    </row>
    <row r="1925" spans="1:70" x14ac:dyDescent="0.2">
      <c r="A1925" s="15" t="s">
        <v>3900</v>
      </c>
      <c r="B1925" s="15" t="s">
        <v>3901</v>
      </c>
      <c r="C1925" s="15"/>
      <c r="D1925" s="15">
        <v>0</v>
      </c>
      <c r="E1925" s="15"/>
      <c r="F1925" s="15"/>
      <c r="G1925" s="15"/>
      <c r="H1925" s="21"/>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c r="AG1925" s="15"/>
      <c r="AH1925" s="15"/>
      <c r="AI1925" s="15"/>
      <c r="AJ1925" s="15"/>
      <c r="AK1925" s="15"/>
      <c r="AL1925" s="15"/>
      <c r="AM1925" s="15"/>
      <c r="AN1925" s="15"/>
      <c r="AO1925" s="15"/>
      <c r="AP1925" s="15"/>
      <c r="AQ1925" s="15"/>
      <c r="AR1925" s="15"/>
      <c r="AS1925" s="15"/>
      <c r="AT1925" s="15"/>
      <c r="AU1925" s="15"/>
      <c r="AV1925" s="15"/>
      <c r="AW1925" s="15">
        <v>0</v>
      </c>
      <c r="AX1925" s="15"/>
      <c r="AZ1925" s="6">
        <f>IF(D1925&gt;0,H1925/D1925,0)</f>
        <v>0</v>
      </c>
      <c r="BA1925" s="6">
        <f>AZ1925*Q1925</f>
        <v>0</v>
      </c>
      <c r="BB1925" s="6">
        <f>IF(C1925&gt;C$3054,C$3054,IF(C1925&lt;C$3053,C$3053,C1925))</f>
        <v>0</v>
      </c>
      <c r="BC1925" s="6">
        <f>IF(BB1925&gt;0,(D1925/15)-BB1925,0)</f>
        <v>0</v>
      </c>
      <c r="BD1925" s="6">
        <f>BC1925/BC$3049</f>
        <v>0</v>
      </c>
      <c r="BE1925" s="15">
        <f>IF(AU1925&gt;AU$3054,AU$3054,IF(AU1925&lt;AU$3053,AU$3053,AU1925))</f>
        <v>0</v>
      </c>
      <c r="BF1925" s="15">
        <f>IF(I1925&gt;I$3054,I$3054,IF(I1925&lt;I$3053,I$3053,I1925))</f>
        <v>0</v>
      </c>
      <c r="BG1925" s="6">
        <f>IF(BE1925&gt;0, BF1925/BE1925,0)</f>
        <v>0</v>
      </c>
      <c r="BH1925" s="26">
        <f>BG1925/BG$3049</f>
        <v>0</v>
      </c>
      <c r="BI1925" s="26">
        <f>IF(AV1925&gt;AV$3054,AV$3054,IF(AV1925&lt;AV$3053,AV$3053,AV1925))</f>
        <v>0</v>
      </c>
      <c r="BJ1925" s="6">
        <f>IF(BI1925&gt;0, BF1925/BI1925,0)</f>
        <v>0</v>
      </c>
      <c r="BK1925" s="26">
        <f>BJ1925/BJ$3049</f>
        <v>0</v>
      </c>
      <c r="BL1925" s="6">
        <f>IF(_xlfn.NUMBERVALUE(AL1925),IF(ABS(AL1925)&lt;1,1-ABS(AL1925),0),0)</f>
        <v>0</v>
      </c>
      <c r="BM1925" s="6">
        <f>IF(F1925&gt;F$3054,F$3054,IF(F1925&lt;F$3053,F$3053,F1925))</f>
        <v>0</v>
      </c>
      <c r="BN1925" s="6">
        <f>IF(BM1925&gt;0, BM1925/BM$3049, BM1925/BM$3050*-1)</f>
        <v>0</v>
      </c>
      <c r="BO1925" s="6">
        <f>IF(O1925&gt;O$3054,O$3054,IF(O1925&lt;O$3053,O$3053,O1925))</f>
        <v>0</v>
      </c>
      <c r="BP1925" s="26">
        <f>BO1925/BO$3049</f>
        <v>0</v>
      </c>
      <c r="BQ1925" s="26">
        <f>IF(OR(BD1925=0, BH1925=0,BN1925=0,BP1925=0), 0,BD1925+BH1925+BK1925+BL1925+BN1925+BP1925)</f>
        <v>0</v>
      </c>
      <c r="BR1925" s="6">
        <f>IF(D1925&gt;0,C1925/D1925,0)</f>
        <v>0</v>
      </c>
    </row>
    <row r="1926" spans="1:70" x14ac:dyDescent="0.2">
      <c r="A1926" s="15" t="s">
        <v>3946</v>
      </c>
      <c r="B1926" s="15" t="s">
        <v>3947</v>
      </c>
      <c r="C1926" s="15">
        <v>-0.04</v>
      </c>
      <c r="D1926" s="15">
        <v>0.42</v>
      </c>
      <c r="E1926" s="15">
        <v>0.38</v>
      </c>
      <c r="F1926" s="15">
        <v>25.37</v>
      </c>
      <c r="G1926" s="15">
        <v>0.37</v>
      </c>
      <c r="H1926" s="21">
        <v>46130000</v>
      </c>
      <c r="I1926" s="15"/>
      <c r="J1926" s="15">
        <v>0</v>
      </c>
      <c r="K1926" s="15"/>
      <c r="L1926" s="15">
        <v>0</v>
      </c>
      <c r="M1926" s="15">
        <v>0</v>
      </c>
      <c r="N1926" s="15">
        <v>0</v>
      </c>
      <c r="O1926" s="15">
        <v>1.19</v>
      </c>
      <c r="P1926" s="15">
        <v>0</v>
      </c>
      <c r="Q1926" s="15">
        <v>1.1200000000000001</v>
      </c>
      <c r="R1926" s="15">
        <v>0.02</v>
      </c>
      <c r="S1926" s="15">
        <v>0.24</v>
      </c>
      <c r="T1926" s="15">
        <v>0.71</v>
      </c>
      <c r="U1926" s="15">
        <v>20.23</v>
      </c>
      <c r="V1926" s="15">
        <v>30.36</v>
      </c>
      <c r="W1926" s="15">
        <v>22.41</v>
      </c>
      <c r="X1926" s="15">
        <v>1.1399999999999999</v>
      </c>
      <c r="Y1926" s="15">
        <v>37.29</v>
      </c>
      <c r="Z1926" s="15">
        <v>49.11</v>
      </c>
      <c r="AA1926" s="15">
        <v>41.32</v>
      </c>
      <c r="AB1926" s="15">
        <v>-0.57999999999999996</v>
      </c>
      <c r="AC1926" s="15">
        <v>-2.29</v>
      </c>
      <c r="AD1926" s="15">
        <v>-9.91</v>
      </c>
      <c r="AE1926" s="15">
        <v>-4.84</v>
      </c>
      <c r="AF1926" s="15">
        <v>-1.79</v>
      </c>
      <c r="AG1926" s="15">
        <v>-4.17</v>
      </c>
      <c r="AH1926" s="15">
        <v>-3.82</v>
      </c>
      <c r="AI1926" s="15">
        <v>-3.25</v>
      </c>
      <c r="AJ1926" s="15">
        <v>-11.08</v>
      </c>
      <c r="AK1926" s="15">
        <v>-6.09</v>
      </c>
      <c r="AL1926" s="15">
        <v>0.13</v>
      </c>
      <c r="AM1926" s="15">
        <v>75.16</v>
      </c>
      <c r="AN1926" s="15">
        <v>9.74</v>
      </c>
      <c r="AO1926" s="15">
        <v>1.92</v>
      </c>
      <c r="AP1926" s="15">
        <v>0.1</v>
      </c>
      <c r="AQ1926" s="15">
        <v>-1.23</v>
      </c>
      <c r="AR1926" s="15"/>
      <c r="AS1926" s="15">
        <v>-7.46</v>
      </c>
      <c r="AT1926" s="15">
        <v>-2.34</v>
      </c>
      <c r="AU1926" s="15"/>
      <c r="AV1926" s="15"/>
      <c r="AW1926" s="16">
        <v>40000</v>
      </c>
      <c r="AX1926" s="16">
        <v>8547</v>
      </c>
      <c r="AZ1926" s="6">
        <f>IF(D1926&gt;0,H1926/D1926,0)</f>
        <v>109833333.33333334</v>
      </c>
      <c r="BA1926" s="6">
        <f>AZ1926*Q1926</f>
        <v>123013333.33333336</v>
      </c>
      <c r="BB1926" s="6">
        <f>IF(C1926&gt;C$3054,C$3054,IF(C1926&lt;C$3053,C$3053,C1926))</f>
        <v>-0.04</v>
      </c>
      <c r="BC1926" s="6">
        <f>IF(BB1926&gt;0,(D1926/15)-BB1926,0)</f>
        <v>0</v>
      </c>
      <c r="BD1926" s="6">
        <f>BC1926/BC$3049</f>
        <v>0</v>
      </c>
      <c r="BE1926" s="15">
        <f>IF(AU1926&gt;AU$3054,AU$3054,IF(AU1926&lt;AU$3053,AU$3053,AU1926))</f>
        <v>0</v>
      </c>
      <c r="BF1926" s="15">
        <f>IF(I1926&gt;I$3054,I$3054,IF(I1926&lt;I$3053,I$3053,I1926))</f>
        <v>0</v>
      </c>
      <c r="BG1926" s="6">
        <f>IF(BE1926&gt;0, BF1926/BE1926,0)</f>
        <v>0</v>
      </c>
      <c r="BH1926" s="26">
        <f>BG1926/BG$3049</f>
        <v>0</v>
      </c>
      <c r="BI1926" s="26">
        <f>IF(AV1926&gt;AV$3054,AV$3054,IF(AV1926&lt;AV$3053,AV$3053,AV1926))</f>
        <v>0</v>
      </c>
      <c r="BJ1926" s="6">
        <f>IF(BI1926&gt;0, BF1926/BI1926,0)</f>
        <v>0</v>
      </c>
      <c r="BK1926" s="26">
        <f>BJ1926/BJ$3049</f>
        <v>0</v>
      </c>
      <c r="BL1926" s="6">
        <f>IF(_xlfn.NUMBERVALUE(AL1926),IF(ABS(AL1926)&lt;1,1-ABS(AL1926),0),0)</f>
        <v>0.87</v>
      </c>
      <c r="BM1926" s="6">
        <f>IF(F1926&gt;F$3054,F$3054,IF(F1926&lt;F$3053,F$3053,F1926))</f>
        <v>25.37</v>
      </c>
      <c r="BN1926" s="6">
        <f>IF(BM1926&gt;0, BM1926/BM$3049, BM1926/BM$3050*-1)</f>
        <v>3.2050330018162876E-2</v>
      </c>
      <c r="BO1926" s="6">
        <f>IF(O1926&gt;O$3054,O$3054,IF(O1926&lt;O$3053,O$3053,O1926))</f>
        <v>1.19</v>
      </c>
      <c r="BP1926" s="26">
        <f>BO1926/BO$3049</f>
        <v>1.1221238464354206E-2</v>
      </c>
      <c r="BQ1926" s="26">
        <f>IF(OR(BD1926=0, BH1926=0,BN1926=0,BP1926=0), 0,BD1926+BH1926+BK1926+BL1926+BN1926+BP1926)</f>
        <v>0</v>
      </c>
      <c r="BR1926" s="6">
        <f>IF(D1926&gt;0,C1926/D1926,0)</f>
        <v>-9.5238095238095247E-2</v>
      </c>
    </row>
    <row r="1927" spans="1:70" x14ac:dyDescent="0.2">
      <c r="A1927" s="15" t="s">
        <v>3948</v>
      </c>
      <c r="B1927" s="15" t="s">
        <v>3949</v>
      </c>
      <c r="C1927" s="15">
        <v>0</v>
      </c>
      <c r="D1927" s="15">
        <v>3.05</v>
      </c>
      <c r="E1927" s="15">
        <v>2.83</v>
      </c>
      <c r="F1927" s="15">
        <v>77.33</v>
      </c>
      <c r="G1927" s="15">
        <v>15.93</v>
      </c>
      <c r="H1927" s="21">
        <v>908090000</v>
      </c>
      <c r="I1927" s="15"/>
      <c r="J1927" s="15">
        <v>0</v>
      </c>
      <c r="K1927" s="15"/>
      <c r="L1927" s="15">
        <v>0</v>
      </c>
      <c r="M1927" s="15"/>
      <c r="N1927" s="15">
        <v>0</v>
      </c>
      <c r="O1927" s="15"/>
      <c r="P1927" s="15"/>
      <c r="Q1927" s="15">
        <v>0.19</v>
      </c>
      <c r="R1927" s="15">
        <v>0.17</v>
      </c>
      <c r="S1927" s="15">
        <v>7.27</v>
      </c>
      <c r="T1927" s="15">
        <v>1.98</v>
      </c>
      <c r="U1927" s="15">
        <v>1.98</v>
      </c>
      <c r="V1927" s="15">
        <v>2.56</v>
      </c>
      <c r="W1927" s="15">
        <v>2.56</v>
      </c>
      <c r="X1927" s="15">
        <v>2.38</v>
      </c>
      <c r="Y1927" s="15">
        <v>2.38</v>
      </c>
      <c r="Z1927" s="15">
        <v>3.08</v>
      </c>
      <c r="AA1927" s="15">
        <v>3.08</v>
      </c>
      <c r="AB1927" s="15"/>
      <c r="AC1927" s="15">
        <v>0.23</v>
      </c>
      <c r="AD1927" s="15">
        <v>-10.61</v>
      </c>
      <c r="AE1927" s="15">
        <v>0.23</v>
      </c>
      <c r="AF1927" s="15">
        <v>0.19</v>
      </c>
      <c r="AG1927" s="15">
        <v>-8.9</v>
      </c>
      <c r="AH1927" s="15">
        <v>0.19</v>
      </c>
      <c r="AI1927" s="15">
        <v>0.24</v>
      </c>
      <c r="AJ1927" s="15">
        <v>-12.4</v>
      </c>
      <c r="AK1927" s="15">
        <v>0.24</v>
      </c>
      <c r="AL1927" s="15">
        <v>0.92</v>
      </c>
      <c r="AM1927" s="15">
        <v>236.85</v>
      </c>
      <c r="AN1927" s="15">
        <v>75.16</v>
      </c>
      <c r="AO1927" s="15">
        <v>2.23</v>
      </c>
      <c r="AP1927" s="15">
        <v>0.32</v>
      </c>
      <c r="AQ1927" s="15">
        <v>0.28999999999999998</v>
      </c>
      <c r="AR1927" s="15"/>
      <c r="AS1927" s="15">
        <v>80.290000000000006</v>
      </c>
      <c r="AT1927" s="15">
        <v>33.04</v>
      </c>
      <c r="AU1927" s="15"/>
      <c r="AV1927" s="15"/>
      <c r="AW1927" s="16">
        <v>946177</v>
      </c>
      <c r="AX1927" s="16">
        <v>993090</v>
      </c>
      <c r="AZ1927" s="6">
        <f>IF(D1927&gt;0,H1927/D1927,0)</f>
        <v>297734426.22950822</v>
      </c>
      <c r="BA1927" s="6">
        <f>AZ1927*Q1927</f>
        <v>56569540.983606562</v>
      </c>
      <c r="BB1927" s="6">
        <f>IF(C1927&gt;C$3054,C$3054,IF(C1927&lt;C$3053,C$3053,C1927))</f>
        <v>0</v>
      </c>
      <c r="BC1927" s="6">
        <f>IF(BB1927&gt;0,(D1927/15)-BB1927,0)</f>
        <v>0</v>
      </c>
      <c r="BD1927" s="6">
        <f>BC1927/BC$3049</f>
        <v>0</v>
      </c>
      <c r="BE1927" s="15">
        <f>IF(AU1927&gt;AU$3054,AU$3054,IF(AU1927&lt;AU$3053,AU$3053,AU1927))</f>
        <v>0</v>
      </c>
      <c r="BF1927" s="15">
        <f>IF(I1927&gt;I$3054,I$3054,IF(I1927&lt;I$3053,I$3053,I1927))</f>
        <v>0</v>
      </c>
      <c r="BG1927" s="6">
        <f>IF(BE1927&gt;0, BF1927/BE1927,0)</f>
        <v>0</v>
      </c>
      <c r="BH1927" s="26">
        <f>BG1927/BG$3049</f>
        <v>0</v>
      </c>
      <c r="BI1927" s="26">
        <f>IF(AV1927&gt;AV$3054,AV$3054,IF(AV1927&lt;AV$3053,AV$3053,AV1927))</f>
        <v>0</v>
      </c>
      <c r="BJ1927" s="6">
        <f>IF(BI1927&gt;0, BF1927/BI1927,0)</f>
        <v>0</v>
      </c>
      <c r="BK1927" s="26">
        <f>BJ1927/BJ$3049</f>
        <v>0</v>
      </c>
      <c r="BL1927" s="6">
        <f>IF(_xlfn.NUMBERVALUE(AL1927),IF(ABS(AL1927)&lt;1,1-ABS(AL1927),0),0)</f>
        <v>7.999999999999996E-2</v>
      </c>
      <c r="BM1927" s="6">
        <f>IF(F1927&gt;F$3054,F$3054,IF(F1927&lt;F$3053,F$3053,F1927))</f>
        <v>77.33</v>
      </c>
      <c r="BN1927" s="6">
        <f>IF(BM1927&gt;0, BM1927/BM$3049, BM1927/BM$3050*-1)</f>
        <v>9.7692235723473991E-2</v>
      </c>
      <c r="BO1927" s="6">
        <f>IF(O1927&gt;O$3054,O$3054,IF(O1927&lt;O$3053,O$3053,O1927))</f>
        <v>0</v>
      </c>
      <c r="BP1927" s="26">
        <f>BO1927/BO$3049</f>
        <v>0</v>
      </c>
      <c r="BQ1927" s="26">
        <f>IF(OR(BD1927=0, BH1927=0,BN1927=0,BP1927=0), 0,BD1927+BH1927+BK1927+BL1927+BN1927+BP1927)</f>
        <v>0</v>
      </c>
      <c r="BR1927" s="6">
        <f>IF(D1927&gt;0,C1927/D1927,0)</f>
        <v>0</v>
      </c>
    </row>
    <row r="1928" spans="1:70" x14ac:dyDescent="0.2">
      <c r="A1928" s="15" t="s">
        <v>3966</v>
      </c>
      <c r="B1928" s="15" t="s">
        <v>3967</v>
      </c>
      <c r="C1928" s="15">
        <v>1.04</v>
      </c>
      <c r="D1928" s="15">
        <v>0.01</v>
      </c>
      <c r="E1928" s="15">
        <v>0.01</v>
      </c>
      <c r="F1928" s="15"/>
      <c r="G1928" s="15">
        <v>3.91</v>
      </c>
      <c r="H1928" s="21">
        <v>3930000</v>
      </c>
      <c r="I1928" s="15">
        <v>0.01</v>
      </c>
      <c r="J1928" s="15">
        <v>0</v>
      </c>
      <c r="K1928" s="15"/>
      <c r="L1928" s="15">
        <v>0</v>
      </c>
      <c r="M1928" s="15"/>
      <c r="N1928" s="15">
        <v>0</v>
      </c>
      <c r="O1928" s="15"/>
      <c r="P1928" s="15"/>
      <c r="Q1928" s="15">
        <v>0</v>
      </c>
      <c r="R1928" s="15">
        <v>0</v>
      </c>
      <c r="S1928" s="15">
        <v>54.75</v>
      </c>
      <c r="T1928" s="15">
        <v>0</v>
      </c>
      <c r="U1928" s="15">
        <v>0</v>
      </c>
      <c r="V1928" s="15">
        <v>0</v>
      </c>
      <c r="W1928" s="15">
        <v>0</v>
      </c>
      <c r="X1928" s="15">
        <v>0</v>
      </c>
      <c r="Y1928" s="15">
        <v>0</v>
      </c>
      <c r="Z1928" s="15">
        <v>0</v>
      </c>
      <c r="AA1928" s="15">
        <v>0</v>
      </c>
      <c r="AB1928" s="15"/>
      <c r="AC1928" s="15"/>
      <c r="AD1928" s="15">
        <v>6.74</v>
      </c>
      <c r="AE1928" s="15"/>
      <c r="AF1928" s="16">
        <v>2882.09</v>
      </c>
      <c r="AG1928" s="15">
        <v>1.74</v>
      </c>
      <c r="AH1928" s="16">
        <v>2882.09</v>
      </c>
      <c r="AI1928" s="15"/>
      <c r="AJ1928" s="15">
        <v>14.24</v>
      </c>
      <c r="AK1928" s="15"/>
      <c r="AL1928" s="15"/>
      <c r="AM1928" s="15">
        <v>127.09</v>
      </c>
      <c r="AN1928" s="15"/>
      <c r="AO1928" s="16">
        <v>-10849.18</v>
      </c>
      <c r="AP1928" s="16">
        <v>438982.3</v>
      </c>
      <c r="AQ1928" s="16">
        <v>438982.3</v>
      </c>
      <c r="AR1928" s="15">
        <v>43.71</v>
      </c>
      <c r="AS1928" s="15">
        <v>-86.8</v>
      </c>
      <c r="AT1928" s="15">
        <v>-33.28</v>
      </c>
      <c r="AU1928" s="15">
        <v>-44.15</v>
      </c>
      <c r="AV1928" s="15"/>
      <c r="AW1928" s="15">
        <v>0</v>
      </c>
      <c r="AX1928" s="16">
        <v>31404</v>
      </c>
      <c r="AZ1928" s="6">
        <f>IF(D1928&gt;0,H1928/D1928,0)</f>
        <v>393000000</v>
      </c>
      <c r="BA1928" s="6">
        <f>AZ1928*Q1928</f>
        <v>0</v>
      </c>
      <c r="BB1928" s="6">
        <f>IF(C1928&gt;C$3054,C$3054,IF(C1928&lt;C$3053,C$3053,C1928))</f>
        <v>1.04</v>
      </c>
      <c r="BC1928" s="6">
        <f>IF(BB1928&gt;0,(D1928/15)-BB1928,0)</f>
        <v>-1.0393333333333334</v>
      </c>
      <c r="BD1928" s="6">
        <f>BC1928/BC$3049</f>
        <v>-0.20015406342277572</v>
      </c>
      <c r="BE1928" s="15">
        <f>IF(AU1928&gt;AU$3054,AU$3054,IF(AU1928&lt;AU$3053,AU$3053,AU1928))</f>
        <v>-44.15</v>
      </c>
      <c r="BF1928" s="15">
        <f>IF(I1928&gt;I$3054,I$3054,IF(I1928&lt;I$3053,I$3053,I1928))</f>
        <v>0.01</v>
      </c>
      <c r="BG1928" s="6">
        <f>IF(BE1928&gt;0, BF1928/BE1928,0)</f>
        <v>0</v>
      </c>
      <c r="BH1928" s="26">
        <f>BG1928/BG$3049</f>
        <v>0</v>
      </c>
      <c r="BI1928" s="26">
        <f>IF(AV1928&gt;AV$3054,AV$3054,IF(AV1928&lt;AV$3053,AV$3053,AV1928))</f>
        <v>0</v>
      </c>
      <c r="BJ1928" s="6">
        <f>IF(BI1928&gt;0, BF1928/BI1928,0)</f>
        <v>0</v>
      </c>
      <c r="BK1928" s="26">
        <f>BJ1928/BJ$3049</f>
        <v>0</v>
      </c>
      <c r="BL1928" s="6">
        <f>IF(_xlfn.NUMBERVALUE(AL1928),IF(ABS(AL1928)&lt;1,1-ABS(AL1928),0),0)</f>
        <v>0</v>
      </c>
      <c r="BM1928" s="6">
        <f>IF(F1928&gt;F$3054,F$3054,IF(F1928&lt;F$3053,F$3053,F1928))</f>
        <v>0</v>
      </c>
      <c r="BN1928" s="6">
        <f>IF(BM1928&gt;0, BM1928/BM$3049, BM1928/BM$3050*-1)</f>
        <v>0</v>
      </c>
      <c r="BO1928" s="6">
        <f>IF(O1928&gt;O$3054,O$3054,IF(O1928&lt;O$3053,O$3053,O1928))</f>
        <v>0</v>
      </c>
      <c r="BP1928" s="26">
        <f>BO1928/BO$3049</f>
        <v>0</v>
      </c>
      <c r="BQ1928" s="26">
        <f>IF(OR(BD1928=0, BH1928=0,BN1928=0,BP1928=0), 0,BD1928+BH1928+BK1928+BL1928+BN1928+BP1928)</f>
        <v>0</v>
      </c>
      <c r="BR1928" s="6">
        <f>IF(D1928&gt;0,C1928/D1928,0)</f>
        <v>104</v>
      </c>
    </row>
    <row r="1929" spans="1:70" x14ac:dyDescent="0.2">
      <c r="A1929" s="15" t="s">
        <v>4040</v>
      </c>
      <c r="B1929" s="15" t="s">
        <v>4041</v>
      </c>
      <c r="C1929" s="15">
        <v>7.0000000000000007E-2</v>
      </c>
      <c r="D1929" s="15">
        <v>1.47</v>
      </c>
      <c r="E1929" s="15">
        <v>1.31</v>
      </c>
      <c r="F1929" s="15">
        <v>37.03</v>
      </c>
      <c r="G1929" s="15">
        <v>4.93</v>
      </c>
      <c r="H1929" s="21">
        <v>116480000</v>
      </c>
      <c r="I1929" s="15">
        <v>21.34</v>
      </c>
      <c r="J1929" s="15">
        <v>0</v>
      </c>
      <c r="K1929" s="15"/>
      <c r="L1929" s="15">
        <v>0</v>
      </c>
      <c r="M1929" s="15"/>
      <c r="N1929" s="15">
        <v>0</v>
      </c>
      <c r="O1929" s="15"/>
      <c r="P1929" s="15"/>
      <c r="Q1929" s="15">
        <v>0.3</v>
      </c>
      <c r="R1929" s="15">
        <v>0.32</v>
      </c>
      <c r="S1929" s="15">
        <v>1.17</v>
      </c>
      <c r="T1929" s="15">
        <v>0</v>
      </c>
      <c r="U1929" s="15">
        <v>0</v>
      </c>
      <c r="V1929" s="15">
        <v>0.09</v>
      </c>
      <c r="W1929" s="15">
        <v>0.09</v>
      </c>
      <c r="X1929" s="15">
        <v>0</v>
      </c>
      <c r="Y1929" s="15">
        <v>0</v>
      </c>
      <c r="Z1929" s="15">
        <v>0.28000000000000003</v>
      </c>
      <c r="AA1929" s="15">
        <v>0.28000000000000003</v>
      </c>
      <c r="AB1929" s="15">
        <v>11.12</v>
      </c>
      <c r="AC1929" s="15">
        <v>18.059999999999999</v>
      </c>
      <c r="AD1929" s="15">
        <v>-11.62</v>
      </c>
      <c r="AE1929" s="15">
        <v>18.059999999999999</v>
      </c>
      <c r="AF1929" s="15">
        <v>6.7</v>
      </c>
      <c r="AG1929" s="15">
        <v>-5.98</v>
      </c>
      <c r="AH1929" s="15">
        <v>6.7</v>
      </c>
      <c r="AI1929" s="15">
        <v>21.74</v>
      </c>
      <c r="AJ1929" s="15">
        <v>-12.85</v>
      </c>
      <c r="AK1929" s="15">
        <v>21.74</v>
      </c>
      <c r="AL1929" s="15">
        <v>-0.16</v>
      </c>
      <c r="AM1929" s="15">
        <v>58.46</v>
      </c>
      <c r="AN1929" s="15">
        <v>69.42</v>
      </c>
      <c r="AO1929" s="15">
        <v>5.36</v>
      </c>
      <c r="AP1929" s="15">
        <v>3.31</v>
      </c>
      <c r="AQ1929" s="15">
        <v>2</v>
      </c>
      <c r="AR1929" s="15">
        <v>57.09</v>
      </c>
      <c r="AS1929" s="15">
        <v>-1.67</v>
      </c>
      <c r="AT1929" s="15">
        <v>-0.66</v>
      </c>
      <c r="AU1929" s="15">
        <v>53.54</v>
      </c>
      <c r="AV1929" s="15">
        <v>-13.33</v>
      </c>
      <c r="AW1929" s="16">
        <v>19708</v>
      </c>
      <c r="AX1929" s="16">
        <v>13537</v>
      </c>
      <c r="AZ1929" s="6">
        <f>IF(D1929&gt;0,H1929/D1929,0)</f>
        <v>79238095.238095239</v>
      </c>
      <c r="BA1929" s="6">
        <f>AZ1929*Q1929</f>
        <v>23771428.571428571</v>
      </c>
      <c r="BB1929" s="6">
        <f>IF(C1929&gt;C$3054,C$3054,IF(C1929&lt;C$3053,C$3053,C1929))</f>
        <v>7.0000000000000007E-2</v>
      </c>
      <c r="BC1929" s="6">
        <f>IF(BB1929&gt;0,(D1929/15)-BB1929,0)</f>
        <v>2.7999999999999997E-2</v>
      </c>
      <c r="BD1929" s="6">
        <f>BC1929/BC$3049</f>
        <v>5.3922197971498264E-3</v>
      </c>
      <c r="BE1929" s="15">
        <f>IF(AU1929&gt;AU$3054,AU$3054,IF(AU1929&lt;AU$3053,AU$3053,AU1929))</f>
        <v>53.54</v>
      </c>
      <c r="BF1929" s="15">
        <f>IF(I1929&gt;I$3054,I$3054,IF(I1929&lt;I$3053,I$3053,I1929))</f>
        <v>21.34</v>
      </c>
      <c r="BG1929" s="6">
        <f>IF(BE1929&gt;0, BF1929/BE1929,0)</f>
        <v>0.39858050056032873</v>
      </c>
      <c r="BH1929" s="26">
        <f>BG1929/BG$3049</f>
        <v>3.8325048130800839E-4</v>
      </c>
      <c r="BI1929" s="26">
        <f>IF(AV1929&gt;AV$3054,AV$3054,IF(AV1929&lt;AV$3053,AV$3053,AV1929))</f>
        <v>-13.33</v>
      </c>
      <c r="BJ1929" s="6">
        <f>IF(BI1929&gt;0, BF1929/BI1929,0)</f>
        <v>0</v>
      </c>
      <c r="BK1929" s="26">
        <f>BJ1929/BJ$3049</f>
        <v>0</v>
      </c>
      <c r="BL1929" s="6">
        <f>IF(_xlfn.NUMBERVALUE(AL1929),IF(ABS(AL1929)&lt;1,1-ABS(AL1929),0),0)</f>
        <v>0.84</v>
      </c>
      <c r="BM1929" s="6">
        <f>IF(F1929&gt;F$3054,F$3054,IF(F1929&lt;F$3053,F$3053,F1929))</f>
        <v>37.03</v>
      </c>
      <c r="BN1929" s="6">
        <f>IF(BM1929&gt;0, BM1929/BM$3049, BM1929/BM$3050*-1)</f>
        <v>4.6780596002072183E-2</v>
      </c>
      <c r="BO1929" s="6">
        <f>IF(O1929&gt;O$3054,O$3054,IF(O1929&lt;O$3053,O$3053,O1929))</f>
        <v>0</v>
      </c>
      <c r="BP1929" s="26">
        <f>BO1929/BO$3049</f>
        <v>0</v>
      </c>
      <c r="BQ1929" s="26">
        <f>IF(OR(BD1929=0, BH1929=0,BN1929=0,BP1929=0), 0,BD1929+BH1929+BK1929+BL1929+BN1929+BP1929)</f>
        <v>0</v>
      </c>
      <c r="BR1929" s="6">
        <f>IF(D1929&gt;0,C1929/D1929,0)</f>
        <v>4.7619047619047623E-2</v>
      </c>
    </row>
    <row r="1930" spans="1:70" x14ac:dyDescent="0.2">
      <c r="A1930" s="15" t="s">
        <v>4018</v>
      </c>
      <c r="B1930" s="15" t="s">
        <v>4019</v>
      </c>
      <c r="C1930" s="15">
        <v>-0.01</v>
      </c>
      <c r="D1930" s="15">
        <v>0.1</v>
      </c>
      <c r="E1930" s="15">
        <v>0.08</v>
      </c>
      <c r="F1930" s="15">
        <v>-1</v>
      </c>
      <c r="G1930" s="15">
        <v>1.07</v>
      </c>
      <c r="H1930" s="21">
        <v>79040000</v>
      </c>
      <c r="I1930" s="15"/>
      <c r="J1930" s="15">
        <v>0</v>
      </c>
      <c r="K1930" s="15"/>
      <c r="L1930" s="15">
        <v>0</v>
      </c>
      <c r="M1930" s="15"/>
      <c r="N1930" s="15">
        <v>0</v>
      </c>
      <c r="O1930" s="15"/>
      <c r="P1930" s="15"/>
      <c r="Q1930" s="15">
        <v>0.09</v>
      </c>
      <c r="R1930" s="15">
        <v>0</v>
      </c>
      <c r="S1930" s="15">
        <v>5.15</v>
      </c>
      <c r="T1930" s="15">
        <v>0</v>
      </c>
      <c r="U1930" s="15">
        <v>0</v>
      </c>
      <c r="V1930" s="15">
        <v>0</v>
      </c>
      <c r="W1930" s="15">
        <v>0</v>
      </c>
      <c r="X1930" s="15">
        <v>0</v>
      </c>
      <c r="Y1930" s="15">
        <v>0</v>
      </c>
      <c r="Z1930" s="15">
        <v>0</v>
      </c>
      <c r="AA1930" s="15">
        <v>0</v>
      </c>
      <c r="AB1930" s="15">
        <v>-7.51</v>
      </c>
      <c r="AC1930" s="15">
        <v>-7.94</v>
      </c>
      <c r="AD1930" s="15">
        <v>-2.2200000000000002</v>
      </c>
      <c r="AE1930" s="15">
        <v>-17.84</v>
      </c>
      <c r="AF1930" s="15">
        <v>-7.62</v>
      </c>
      <c r="AG1930" s="15">
        <v>-1.98</v>
      </c>
      <c r="AH1930" s="15">
        <v>-16.23</v>
      </c>
      <c r="AI1930" s="15">
        <v>-7.94</v>
      </c>
      <c r="AJ1930" s="15">
        <v>-2.13</v>
      </c>
      <c r="AK1930" s="15">
        <v>-18.260000000000002</v>
      </c>
      <c r="AL1930" s="15">
        <v>0.93</v>
      </c>
      <c r="AM1930" s="15">
        <v>561.30999999999995</v>
      </c>
      <c r="AN1930" s="15">
        <v>74.13</v>
      </c>
      <c r="AO1930" s="15">
        <v>-23.77</v>
      </c>
      <c r="AP1930" s="15">
        <v>-45.28</v>
      </c>
      <c r="AQ1930" s="15">
        <v>-45.28</v>
      </c>
      <c r="AR1930" s="15"/>
      <c r="AS1930" s="15">
        <v>0.35</v>
      </c>
      <c r="AT1930" s="15"/>
      <c r="AU1930" s="15"/>
      <c r="AV1930" s="15"/>
      <c r="AW1930" s="15">
        <v>0</v>
      </c>
      <c r="AX1930" s="15"/>
      <c r="AZ1930" s="6">
        <f>IF(D1930&gt;0,H1930/D1930,0)</f>
        <v>790400000</v>
      </c>
      <c r="BA1930" s="6">
        <f>AZ1930*Q1930</f>
        <v>71136000</v>
      </c>
      <c r="BB1930" s="6">
        <f>IF(C1930&gt;C$3054,C$3054,IF(C1930&lt;C$3053,C$3053,C1930))</f>
        <v>-0.01</v>
      </c>
      <c r="BC1930" s="6">
        <f>IF(BB1930&gt;0,(D1930/15)-BB1930,0)</f>
        <v>0</v>
      </c>
      <c r="BD1930" s="6">
        <f>BC1930/BC$3049</f>
        <v>0</v>
      </c>
      <c r="BE1930" s="15">
        <f>IF(AU1930&gt;AU$3054,AU$3054,IF(AU1930&lt;AU$3053,AU$3053,AU1930))</f>
        <v>0</v>
      </c>
      <c r="BF1930" s="15">
        <f>IF(I1930&gt;I$3054,I$3054,IF(I1930&lt;I$3053,I$3053,I1930))</f>
        <v>0</v>
      </c>
      <c r="BG1930" s="6">
        <f>IF(BE1930&gt;0, BF1930/BE1930,0)</f>
        <v>0</v>
      </c>
      <c r="BH1930" s="26">
        <f>BG1930/BG$3049</f>
        <v>0</v>
      </c>
      <c r="BI1930" s="26">
        <f>IF(AV1930&gt;AV$3054,AV$3054,IF(AV1930&lt;AV$3053,AV$3053,AV1930))</f>
        <v>0</v>
      </c>
      <c r="BJ1930" s="6">
        <f>IF(BI1930&gt;0, BF1930/BI1930,0)</f>
        <v>0</v>
      </c>
      <c r="BK1930" s="26">
        <f>BJ1930/BJ$3049</f>
        <v>0</v>
      </c>
      <c r="BL1930" s="6">
        <f>IF(_xlfn.NUMBERVALUE(AL1930),IF(ABS(AL1930)&lt;1,1-ABS(AL1930),0),0)</f>
        <v>6.9999999999999951E-2</v>
      </c>
      <c r="BM1930" s="6">
        <f>IF(F1930&gt;F$3054,F$3054,IF(F1930&lt;F$3053,F$3053,F1930))</f>
        <v>-1</v>
      </c>
      <c r="BN1930" s="6">
        <f>IF(BM1930&gt;0, BM1930/BM$3049, BM1930/BM$3050*-1)</f>
        <v>-1.0054293183189223E-2</v>
      </c>
      <c r="BO1930" s="6">
        <f>IF(O1930&gt;O$3054,O$3054,IF(O1930&lt;O$3053,O$3053,O1930))</f>
        <v>0</v>
      </c>
      <c r="BP1930" s="26">
        <f>BO1930/BO$3049</f>
        <v>0</v>
      </c>
      <c r="BQ1930" s="26">
        <f>IF(OR(BD1930=0, BH1930=0,BN1930=0,BP1930=0), 0,BD1930+BH1930+BK1930+BL1930+BN1930+BP1930)</f>
        <v>0</v>
      </c>
      <c r="BR1930" s="6">
        <f>IF(D1930&gt;0,C1930/D1930,0)</f>
        <v>-9.9999999999999992E-2</v>
      </c>
    </row>
    <row r="1931" spans="1:70" x14ac:dyDescent="0.2">
      <c r="A1931" s="15" t="s">
        <v>3950</v>
      </c>
      <c r="B1931" s="15" t="s">
        <v>3951</v>
      </c>
      <c r="C1931" s="15">
        <v>0.17</v>
      </c>
      <c r="D1931" s="15">
        <v>1.34</v>
      </c>
      <c r="E1931" s="15">
        <v>1.2</v>
      </c>
      <c r="F1931" s="15">
        <v>41.05</v>
      </c>
      <c r="G1931" s="15">
        <v>1.1299999999999999</v>
      </c>
      <c r="H1931" s="21">
        <v>63020000</v>
      </c>
      <c r="I1931" s="15">
        <v>7.77</v>
      </c>
      <c r="J1931" s="15">
        <v>0</v>
      </c>
      <c r="K1931" s="15">
        <v>0.04</v>
      </c>
      <c r="L1931" s="15">
        <v>0.03</v>
      </c>
      <c r="M1931" s="15">
        <v>7.0000000000000007E-2</v>
      </c>
      <c r="N1931" s="15">
        <v>0.03</v>
      </c>
      <c r="O1931" s="15">
        <v>5.04</v>
      </c>
      <c r="P1931" s="15">
        <v>2.3199999999999998</v>
      </c>
      <c r="Q1931" s="15">
        <v>1.18</v>
      </c>
      <c r="R1931" s="15">
        <v>0</v>
      </c>
      <c r="S1931" s="15"/>
      <c r="T1931" s="15">
        <v>0</v>
      </c>
      <c r="U1931" s="15">
        <v>0</v>
      </c>
      <c r="V1931" s="15">
        <v>0.81</v>
      </c>
      <c r="W1931" s="15">
        <v>0.81</v>
      </c>
      <c r="X1931" s="15">
        <v>0</v>
      </c>
      <c r="Y1931" s="15">
        <v>0</v>
      </c>
      <c r="Z1931" s="15">
        <v>0.88</v>
      </c>
      <c r="AA1931" s="15">
        <v>0.88</v>
      </c>
      <c r="AB1931" s="15"/>
      <c r="AC1931" s="15">
        <v>14.75</v>
      </c>
      <c r="AD1931" s="15"/>
      <c r="AE1931" s="15">
        <v>14.75</v>
      </c>
      <c r="AF1931" s="15">
        <v>14.02</v>
      </c>
      <c r="AG1931" s="15"/>
      <c r="AH1931" s="15">
        <v>14.02</v>
      </c>
      <c r="AI1931" s="15">
        <v>15.26</v>
      </c>
      <c r="AJ1931" s="15"/>
      <c r="AK1931" s="15">
        <v>15.26</v>
      </c>
      <c r="AL1931" s="15">
        <v>0.51</v>
      </c>
      <c r="AM1931" s="15">
        <v>34.69</v>
      </c>
      <c r="AN1931" s="15">
        <v>90.34</v>
      </c>
      <c r="AO1931" s="15">
        <v>86.44</v>
      </c>
      <c r="AP1931" s="15">
        <v>86.44</v>
      </c>
      <c r="AQ1931" s="15">
        <v>62.03</v>
      </c>
      <c r="AR1931" s="15"/>
      <c r="AS1931" s="15"/>
      <c r="AT1931" s="15"/>
      <c r="AU1931" s="15"/>
      <c r="AV1931" s="15"/>
      <c r="AW1931" s="16">
        <v>47150</v>
      </c>
      <c r="AX1931" s="16">
        <v>23932</v>
      </c>
      <c r="AZ1931" s="6">
        <f>IF(D1931&gt;0,H1931/D1931,0)</f>
        <v>47029850.746268652</v>
      </c>
      <c r="BA1931" s="6">
        <f>AZ1931*Q1931</f>
        <v>55495223.88059701</v>
      </c>
      <c r="BB1931" s="6">
        <f>IF(C1931&gt;C$3054,C$3054,IF(C1931&lt;C$3053,C$3053,C1931))</f>
        <v>0.17</v>
      </c>
      <c r="BC1931" s="6">
        <f>IF(BB1931&gt;0,(D1931/15)-BB1931,0)</f>
        <v>-8.0666666666666678E-2</v>
      </c>
      <c r="BD1931" s="6">
        <f>BC1931/BC$3049</f>
        <v>-1.553472846321736E-2</v>
      </c>
      <c r="BE1931" s="15">
        <f>IF(AU1931&gt;AU$3054,AU$3054,IF(AU1931&lt;AU$3053,AU$3053,AU1931))</f>
        <v>0</v>
      </c>
      <c r="BF1931" s="15">
        <f>IF(I1931&gt;I$3054,I$3054,IF(I1931&lt;I$3053,I$3053,I1931))</f>
        <v>7.77</v>
      </c>
      <c r="BG1931" s="6">
        <f>IF(BE1931&gt;0, BF1931/BE1931,0)</f>
        <v>0</v>
      </c>
      <c r="BH1931" s="26">
        <f>BG1931/BG$3049</f>
        <v>0</v>
      </c>
      <c r="BI1931" s="26">
        <f>IF(AV1931&gt;AV$3054,AV$3054,IF(AV1931&lt;AV$3053,AV$3053,AV1931))</f>
        <v>0</v>
      </c>
      <c r="BJ1931" s="6">
        <f>IF(BI1931&gt;0, BF1931/BI1931,0)</f>
        <v>0</v>
      </c>
      <c r="BK1931" s="26">
        <f>BJ1931/BJ$3049</f>
        <v>0</v>
      </c>
      <c r="BL1931" s="6">
        <f>IF(_xlfn.NUMBERVALUE(AL1931),IF(ABS(AL1931)&lt;1,1-ABS(AL1931),0),0)</f>
        <v>0.49</v>
      </c>
      <c r="BM1931" s="6">
        <f>IF(F1931&gt;F$3054,F$3054,IF(F1931&lt;F$3053,F$3053,F1931))</f>
        <v>41.05</v>
      </c>
      <c r="BN1931" s="6">
        <f>IF(BM1931&gt;0, BM1931/BM$3049, BM1931/BM$3050*-1)</f>
        <v>5.1859126812991173E-2</v>
      </c>
      <c r="BO1931" s="6">
        <f>IF(O1931&gt;O$3054,O$3054,IF(O1931&lt;O$3053,O$3053,O1931))</f>
        <v>5.04</v>
      </c>
      <c r="BP1931" s="26">
        <f>BO1931/BO$3049</f>
        <v>4.7525245260794283E-2</v>
      </c>
      <c r="BQ1931" s="26">
        <f>IF(OR(BD1931=0, BH1931=0,BN1931=0,BP1931=0), 0,BD1931+BH1931+BK1931+BL1931+BN1931+BP1931)</f>
        <v>0</v>
      </c>
      <c r="BR1931" s="6">
        <f>IF(D1931&gt;0,C1931/D1931,0)</f>
        <v>0.12686567164179105</v>
      </c>
    </row>
    <row r="1932" spans="1:70" x14ac:dyDescent="0.2">
      <c r="A1932" s="15" t="s">
        <v>3954</v>
      </c>
      <c r="B1932" s="15" t="s">
        <v>3955</v>
      </c>
      <c r="C1932" s="15">
        <v>7.0000000000000007E-2</v>
      </c>
      <c r="D1932" s="15">
        <v>1.83</v>
      </c>
      <c r="E1932" s="15">
        <v>1.28</v>
      </c>
      <c r="F1932" s="15">
        <v>60.09</v>
      </c>
      <c r="G1932" s="15">
        <v>0.93</v>
      </c>
      <c r="H1932" s="21">
        <v>121860000</v>
      </c>
      <c r="I1932" s="15">
        <v>27.94</v>
      </c>
      <c r="J1932" s="15">
        <v>0</v>
      </c>
      <c r="K1932" s="15"/>
      <c r="L1932" s="15">
        <v>0.03</v>
      </c>
      <c r="M1932" s="15"/>
      <c r="N1932" s="15">
        <v>0.02</v>
      </c>
      <c r="O1932" s="15"/>
      <c r="P1932" s="15">
        <v>2</v>
      </c>
      <c r="Q1932" s="15">
        <v>1.97</v>
      </c>
      <c r="R1932" s="15">
        <v>0.53</v>
      </c>
      <c r="S1932" s="15">
        <v>4.2</v>
      </c>
      <c r="T1932" s="15">
        <v>0</v>
      </c>
      <c r="U1932" s="15">
        <v>0</v>
      </c>
      <c r="V1932" s="15">
        <v>0</v>
      </c>
      <c r="W1932" s="15">
        <v>0</v>
      </c>
      <c r="X1932" s="15">
        <v>0</v>
      </c>
      <c r="Y1932" s="15">
        <v>0</v>
      </c>
      <c r="Z1932" s="15">
        <v>0</v>
      </c>
      <c r="AA1932" s="15">
        <v>0</v>
      </c>
      <c r="AB1932" s="15">
        <v>499.6</v>
      </c>
      <c r="AC1932" s="15">
        <v>3.26</v>
      </c>
      <c r="AD1932" s="15">
        <v>4.87</v>
      </c>
      <c r="AE1932" s="15">
        <v>2.44</v>
      </c>
      <c r="AF1932" s="15">
        <v>2.73</v>
      </c>
      <c r="AG1932" s="15">
        <v>4.07</v>
      </c>
      <c r="AH1932" s="15">
        <v>2.06</v>
      </c>
      <c r="AI1932" s="15">
        <v>3.29</v>
      </c>
      <c r="AJ1932" s="15">
        <v>4.9400000000000004</v>
      </c>
      <c r="AK1932" s="15">
        <v>2.46</v>
      </c>
      <c r="AL1932" s="15">
        <v>0.56000000000000005</v>
      </c>
      <c r="AM1932" s="15">
        <v>66.77</v>
      </c>
      <c r="AN1932" s="15">
        <v>59.39</v>
      </c>
      <c r="AO1932" s="15">
        <v>9.82</v>
      </c>
      <c r="AP1932" s="15">
        <v>3.82</v>
      </c>
      <c r="AQ1932" s="15">
        <v>2.69</v>
      </c>
      <c r="AR1932" s="15">
        <v>-25.31</v>
      </c>
      <c r="AS1932" s="15">
        <v>-3</v>
      </c>
      <c r="AT1932" s="15">
        <v>-0.75</v>
      </c>
      <c r="AU1932" s="15">
        <v>-25.31</v>
      </c>
      <c r="AV1932" s="15">
        <v>-5.87</v>
      </c>
      <c r="AW1932" s="15">
        <v>0</v>
      </c>
      <c r="AX1932" s="15"/>
      <c r="AZ1932" s="6">
        <f>IF(D1932&gt;0,H1932/D1932,0)</f>
        <v>66590163.934426226</v>
      </c>
      <c r="BA1932" s="6">
        <f>AZ1932*Q1932</f>
        <v>131182622.95081966</v>
      </c>
      <c r="BB1932" s="6">
        <f>IF(C1932&gt;C$3054,C$3054,IF(C1932&lt;C$3053,C$3053,C1932))</f>
        <v>7.0000000000000007E-2</v>
      </c>
      <c r="BC1932" s="6">
        <f>IF(BB1932&gt;0,(D1932/15)-BB1932,0)</f>
        <v>5.2000000000000005E-2</v>
      </c>
      <c r="BD1932" s="6">
        <f>BC1932/BC$3049</f>
        <v>1.0014122480421108E-2</v>
      </c>
      <c r="BE1932" s="15">
        <f>IF(AU1932&gt;AU$3054,AU$3054,IF(AU1932&lt;AU$3053,AU$3053,AU1932))</f>
        <v>-25.31</v>
      </c>
      <c r="BF1932" s="15">
        <f>IF(I1932&gt;I$3054,I$3054,IF(I1932&lt;I$3053,I$3053,I1932))</f>
        <v>27.94</v>
      </c>
      <c r="BG1932" s="6">
        <f>IF(BE1932&gt;0, BF1932/BE1932,0)</f>
        <v>0</v>
      </c>
      <c r="BH1932" s="26">
        <f>BG1932/BG$3049</f>
        <v>0</v>
      </c>
      <c r="BI1932" s="26">
        <f>IF(AV1932&gt;AV$3054,AV$3054,IF(AV1932&lt;AV$3053,AV$3053,AV1932))</f>
        <v>-5.87</v>
      </c>
      <c r="BJ1932" s="6">
        <f>IF(BI1932&gt;0, BF1932/BI1932,0)</f>
        <v>0</v>
      </c>
      <c r="BK1932" s="26">
        <f>BJ1932/BJ$3049</f>
        <v>0</v>
      </c>
      <c r="BL1932" s="6">
        <f>IF(_xlfn.NUMBERVALUE(AL1932),IF(ABS(AL1932)&lt;1,1-ABS(AL1932),0),0)</f>
        <v>0.43999999999999995</v>
      </c>
      <c r="BM1932" s="6">
        <f>IF(F1932&gt;F$3054,F$3054,IF(F1932&lt;F$3053,F$3053,F1932))</f>
        <v>60.09</v>
      </c>
      <c r="BN1932" s="6">
        <f>IF(BM1932&gt;0, BM1932/BM$3049, BM1932/BM$3050*-1)</f>
        <v>7.5912665778139821E-2</v>
      </c>
      <c r="BO1932" s="6">
        <f>IF(O1932&gt;O$3054,O$3054,IF(O1932&lt;O$3053,O$3053,O1932))</f>
        <v>0</v>
      </c>
      <c r="BP1932" s="26">
        <f>BO1932/BO$3049</f>
        <v>0</v>
      </c>
      <c r="BQ1932" s="26">
        <f>IF(OR(BD1932=0, BH1932=0,BN1932=0,BP1932=0), 0,BD1932+BH1932+BK1932+BL1932+BN1932+BP1932)</f>
        <v>0</v>
      </c>
      <c r="BR1932" s="6">
        <f>IF(D1932&gt;0,C1932/D1932,0)</f>
        <v>3.825136612021858E-2</v>
      </c>
    </row>
    <row r="1933" spans="1:70" x14ac:dyDescent="0.2">
      <c r="A1933" s="15" t="s">
        <v>65</v>
      </c>
      <c r="B1933" s="15" t="s">
        <v>4024</v>
      </c>
      <c r="C1933" s="15">
        <v>0.32</v>
      </c>
      <c r="D1933" s="15">
        <v>6.41</v>
      </c>
      <c r="E1933" s="15">
        <v>5.3</v>
      </c>
      <c r="F1933" s="15">
        <v>57.88</v>
      </c>
      <c r="G1933" s="15">
        <v>9.0299999999999994</v>
      </c>
      <c r="H1933" s="21">
        <v>519210000</v>
      </c>
      <c r="I1933" s="15">
        <v>19.86</v>
      </c>
      <c r="J1933" s="15">
        <v>0.14000000000000001</v>
      </c>
      <c r="K1933" s="15">
        <v>0.14000000000000001</v>
      </c>
      <c r="L1933" s="15">
        <v>0.23</v>
      </c>
      <c r="M1933" s="15">
        <v>0.23</v>
      </c>
      <c r="N1933" s="15">
        <v>0.23</v>
      </c>
      <c r="O1933" s="15">
        <v>3.57</v>
      </c>
      <c r="P1933" s="15">
        <v>13.77</v>
      </c>
      <c r="Q1933" s="15">
        <v>0.71</v>
      </c>
      <c r="R1933" s="15">
        <v>0.46</v>
      </c>
      <c r="S1933" s="15">
        <v>1.57</v>
      </c>
      <c r="T1933" s="15">
        <v>17.420000000000002</v>
      </c>
      <c r="U1933" s="15">
        <v>17.420000000000002</v>
      </c>
      <c r="V1933" s="15">
        <v>17.420000000000002</v>
      </c>
      <c r="W1933" s="15">
        <v>17.420000000000002</v>
      </c>
      <c r="X1933" s="15">
        <v>36.619999999999997</v>
      </c>
      <c r="Y1933" s="15">
        <v>36.619999999999997</v>
      </c>
      <c r="Z1933" s="15">
        <v>36.619999999999997</v>
      </c>
      <c r="AA1933" s="15">
        <v>36.619999999999997</v>
      </c>
      <c r="AB1933" s="15">
        <v>89.54</v>
      </c>
      <c r="AC1933" s="15">
        <v>36.869999999999997</v>
      </c>
      <c r="AD1933" s="15">
        <v>33.81</v>
      </c>
      <c r="AE1933" s="15">
        <v>36.869999999999997</v>
      </c>
      <c r="AF1933" s="15">
        <v>24.01</v>
      </c>
      <c r="AG1933" s="15">
        <v>21.18</v>
      </c>
      <c r="AH1933" s="15">
        <v>24.01</v>
      </c>
      <c r="AI1933" s="15">
        <v>50.28</v>
      </c>
      <c r="AJ1933" s="15">
        <v>43.02</v>
      </c>
      <c r="AK1933" s="15">
        <v>50.28</v>
      </c>
      <c r="AL1933" s="15">
        <v>0.94</v>
      </c>
      <c r="AM1933" s="15">
        <v>55.01</v>
      </c>
      <c r="AN1933" s="15">
        <v>60.91</v>
      </c>
      <c r="AO1933" s="15">
        <v>20.100000000000001</v>
      </c>
      <c r="AP1933" s="15">
        <v>18.37</v>
      </c>
      <c r="AQ1933" s="15">
        <v>12.83</v>
      </c>
      <c r="AR1933" s="15">
        <v>17.64</v>
      </c>
      <c r="AS1933" s="15">
        <v>15.3</v>
      </c>
      <c r="AT1933" s="15">
        <v>12.19</v>
      </c>
      <c r="AU1933" s="15">
        <v>17.64</v>
      </c>
      <c r="AV1933" s="15">
        <v>12.43</v>
      </c>
      <c r="AW1933" s="16">
        <v>27288</v>
      </c>
      <c r="AX1933" s="16">
        <v>38570</v>
      </c>
      <c r="AZ1933" s="6">
        <f>IF(D1933&gt;0,H1933/D1933,0)</f>
        <v>81000000</v>
      </c>
      <c r="BA1933" s="6">
        <f>AZ1933*Q1933</f>
        <v>57510000</v>
      </c>
      <c r="BB1933" s="6">
        <f>IF(C1933&gt;C$3054,C$3054,IF(C1933&lt;C$3053,C$3053,C1933))</f>
        <v>0.32</v>
      </c>
      <c r="BC1933" s="6">
        <f>IF(BB1933&gt;0,(D1933/15)-BB1933,0)</f>
        <v>0.10733333333333334</v>
      </c>
      <c r="BD1933" s="6">
        <f>BC1933/BC$3049</f>
        <v>2.0670175889074337E-2</v>
      </c>
      <c r="BE1933" s="15">
        <f>IF(AU1933&gt;AU$3054,AU$3054,IF(AU1933&lt;AU$3053,AU$3053,AU1933))</f>
        <v>17.64</v>
      </c>
      <c r="BF1933" s="15">
        <f>IF(I1933&gt;I$3054,I$3054,IF(I1933&lt;I$3053,I$3053,I1933))</f>
        <v>19.86</v>
      </c>
      <c r="BG1933" s="6">
        <f>IF(BE1933&gt;0, BF1933/BE1933,0)</f>
        <v>1.1258503401360545</v>
      </c>
      <c r="BH1933" s="26">
        <f>BG1933/BG$3049</f>
        <v>1.0825484039769754E-3</v>
      </c>
      <c r="BI1933" s="26">
        <f>IF(AV1933&gt;AV$3054,AV$3054,IF(AV1933&lt;AV$3053,AV$3053,AV1933))</f>
        <v>12.43</v>
      </c>
      <c r="BJ1933" s="6">
        <f>IF(BI1933&gt;0, BF1933/BI1933,0)</f>
        <v>1.5977473853580049</v>
      </c>
      <c r="BK1933" s="26">
        <f>BJ1933/BJ$3049</f>
        <v>2.6943463496762309E-3</v>
      </c>
      <c r="BL1933" s="6">
        <f>IF(_xlfn.NUMBERVALUE(AL1933),IF(ABS(AL1933)&lt;1,1-ABS(AL1933),0),0)</f>
        <v>6.0000000000000053E-2</v>
      </c>
      <c r="BM1933" s="6">
        <f>IF(F1933&gt;F$3054,F$3054,IF(F1933&lt;F$3053,F$3053,F1933))</f>
        <v>57.88</v>
      </c>
      <c r="BN1933" s="6">
        <f>IF(BM1933&gt;0, BM1933/BM$3049, BM1933/BM$3050*-1)</f>
        <v>7.3120737148256496E-2</v>
      </c>
      <c r="BO1933" s="6">
        <f>IF(O1933&gt;O$3054,O$3054,IF(O1933&lt;O$3053,O$3053,O1933))</f>
        <v>3.57</v>
      </c>
      <c r="BP1933" s="26">
        <f>BO1933/BO$3049</f>
        <v>3.3663715393062614E-2</v>
      </c>
      <c r="BQ1933" s="26">
        <f>IF(OR(BD1933=0, BH1933=0,BN1933=0,BP1933=0), 0,BD1933+BH1933+BK1933+BL1933+BN1933+BP1933)</f>
        <v>0.19123152318404674</v>
      </c>
      <c r="BR1933" s="6">
        <f>IF(D1933&gt;0,C1933/D1933,0)</f>
        <v>4.9921996879875197E-2</v>
      </c>
    </row>
    <row r="1934" spans="1:70" x14ac:dyDescent="0.2">
      <c r="A1934" s="15" t="s">
        <v>3981</v>
      </c>
      <c r="B1934" s="15" t="s">
        <v>3982</v>
      </c>
      <c r="C1934" s="15">
        <v>-0.01</v>
      </c>
      <c r="D1934" s="15">
        <v>0.04</v>
      </c>
      <c r="E1934" s="15">
        <v>7.0000000000000007E-2</v>
      </c>
      <c r="F1934" s="15">
        <v>-73.33</v>
      </c>
      <c r="G1934" s="15">
        <v>0.81</v>
      </c>
      <c r="H1934" s="21">
        <v>10500000</v>
      </c>
      <c r="I1934" s="15"/>
      <c r="J1934" s="15">
        <v>0</v>
      </c>
      <c r="K1934" s="15"/>
      <c r="L1934" s="15">
        <v>0</v>
      </c>
      <c r="M1934" s="15"/>
      <c r="N1934" s="15">
        <v>0</v>
      </c>
      <c r="O1934" s="15"/>
      <c r="P1934" s="15">
        <v>0</v>
      </c>
      <c r="Q1934" s="15">
        <v>0.05</v>
      </c>
      <c r="R1934" s="15">
        <v>0.05</v>
      </c>
      <c r="S1934" s="15">
        <v>4.29</v>
      </c>
      <c r="T1934" s="15">
        <v>0.18</v>
      </c>
      <c r="U1934" s="15">
        <v>0.23</v>
      </c>
      <c r="V1934" s="15">
        <v>0.21</v>
      </c>
      <c r="W1934" s="15">
        <v>0.25</v>
      </c>
      <c r="X1934" s="15">
        <v>0.22</v>
      </c>
      <c r="Y1934" s="15">
        <v>0.32</v>
      </c>
      <c r="Z1934" s="15">
        <v>0.26</v>
      </c>
      <c r="AA1934" s="15">
        <v>0.34</v>
      </c>
      <c r="AB1934" s="15"/>
      <c r="AC1934" s="15">
        <v>-25.73</v>
      </c>
      <c r="AD1934" s="15"/>
      <c r="AE1934" s="15">
        <v>-18.079999999999998</v>
      </c>
      <c r="AF1934" s="15">
        <v>-19.7</v>
      </c>
      <c r="AG1934" s="15"/>
      <c r="AH1934" s="15">
        <v>-12.39</v>
      </c>
      <c r="AI1934" s="15">
        <v>-23.18</v>
      </c>
      <c r="AJ1934" s="15"/>
      <c r="AK1934" s="15">
        <v>-14.46</v>
      </c>
      <c r="AL1934" s="15"/>
      <c r="AM1934" s="15">
        <v>37</v>
      </c>
      <c r="AN1934" s="15">
        <v>68.2</v>
      </c>
      <c r="AO1934" s="15">
        <v>-26.13</v>
      </c>
      <c r="AP1934" s="15">
        <v>-25.59</v>
      </c>
      <c r="AQ1934" s="15">
        <v>-26.83</v>
      </c>
      <c r="AR1934" s="15"/>
      <c r="AS1934" s="15"/>
      <c r="AT1934" s="15"/>
      <c r="AU1934" s="15"/>
      <c r="AV1934" s="15"/>
      <c r="AW1934" s="15">
        <v>0</v>
      </c>
      <c r="AX1934" s="16">
        <v>60981</v>
      </c>
      <c r="AZ1934" s="6">
        <f>IF(D1934&gt;0,H1934/D1934,0)</f>
        <v>262500000</v>
      </c>
      <c r="BA1934" s="6">
        <f>AZ1934*Q1934</f>
        <v>13125000</v>
      </c>
      <c r="BB1934" s="6">
        <f>IF(C1934&gt;C$3054,C$3054,IF(C1934&lt;C$3053,C$3053,C1934))</f>
        <v>-0.01</v>
      </c>
      <c r="BC1934" s="6">
        <f>IF(BB1934&gt;0,(D1934/15)-BB1934,0)</f>
        <v>0</v>
      </c>
      <c r="BD1934" s="6">
        <f>BC1934/BC$3049</f>
        <v>0</v>
      </c>
      <c r="BE1934" s="15">
        <f>IF(AU1934&gt;AU$3054,AU$3054,IF(AU1934&lt;AU$3053,AU$3053,AU1934))</f>
        <v>0</v>
      </c>
      <c r="BF1934" s="15">
        <f>IF(I1934&gt;I$3054,I$3054,IF(I1934&lt;I$3053,I$3053,I1934))</f>
        <v>0</v>
      </c>
      <c r="BG1934" s="6">
        <f>IF(BE1934&gt;0, BF1934/BE1934,0)</f>
        <v>0</v>
      </c>
      <c r="BH1934" s="26">
        <f>BG1934/BG$3049</f>
        <v>0</v>
      </c>
      <c r="BI1934" s="26">
        <f>IF(AV1934&gt;AV$3054,AV$3054,IF(AV1934&lt;AV$3053,AV$3053,AV1934))</f>
        <v>0</v>
      </c>
      <c r="BJ1934" s="6">
        <f>IF(BI1934&gt;0, BF1934/BI1934,0)</f>
        <v>0</v>
      </c>
      <c r="BK1934" s="26">
        <f>BJ1934/BJ$3049</f>
        <v>0</v>
      </c>
      <c r="BL1934" s="6">
        <f>IF(_xlfn.NUMBERVALUE(AL1934),IF(ABS(AL1934)&lt;1,1-ABS(AL1934),0),0)</f>
        <v>0</v>
      </c>
      <c r="BM1934" s="6">
        <f>IF(F1934&gt;F$3054,F$3054,IF(F1934&lt;F$3053,F$3053,F1934))</f>
        <v>-73.33</v>
      </c>
      <c r="BN1934" s="6">
        <f>IF(BM1934&gt;0, BM1934/BM$3049, BM1934/BM$3050*-1)</f>
        <v>-0.73728131912326567</v>
      </c>
      <c r="BO1934" s="6">
        <f>IF(O1934&gt;O$3054,O$3054,IF(O1934&lt;O$3053,O$3053,O1934))</f>
        <v>0</v>
      </c>
      <c r="BP1934" s="26">
        <f>BO1934/BO$3049</f>
        <v>0</v>
      </c>
      <c r="BQ1934" s="26">
        <f>IF(OR(BD1934=0, BH1934=0,BN1934=0,BP1934=0), 0,BD1934+BH1934+BK1934+BL1934+BN1934+BP1934)</f>
        <v>0</v>
      </c>
      <c r="BR1934" s="6">
        <f>IF(D1934&gt;0,C1934/D1934,0)</f>
        <v>-0.25</v>
      </c>
    </row>
    <row r="1935" spans="1:70" x14ac:dyDescent="0.2">
      <c r="A1935" s="15" t="s">
        <v>4004</v>
      </c>
      <c r="B1935" s="15" t="s">
        <v>4005</v>
      </c>
      <c r="C1935" s="15">
        <v>0.56999999999999995</v>
      </c>
      <c r="D1935" s="15">
        <v>21.76</v>
      </c>
      <c r="E1935" s="15">
        <v>21.61</v>
      </c>
      <c r="F1935" s="15">
        <v>69.62</v>
      </c>
      <c r="G1935" s="15">
        <v>1.83</v>
      </c>
      <c r="H1935" s="21">
        <v>16680000000</v>
      </c>
      <c r="I1935" s="15">
        <v>38.18</v>
      </c>
      <c r="J1935" s="15">
        <v>0.1</v>
      </c>
      <c r="K1935" s="15">
        <v>0.1</v>
      </c>
      <c r="L1935" s="15">
        <v>0.1</v>
      </c>
      <c r="M1935" s="15">
        <v>0.1</v>
      </c>
      <c r="N1935" s="15">
        <v>0.1</v>
      </c>
      <c r="O1935" s="15">
        <v>0.44</v>
      </c>
      <c r="P1935" s="15"/>
      <c r="Q1935" s="15">
        <v>12.14</v>
      </c>
      <c r="R1935" s="15">
        <v>0.09</v>
      </c>
      <c r="S1935" s="15">
        <v>1.2</v>
      </c>
      <c r="T1935" s="15">
        <v>18.38</v>
      </c>
      <c r="U1935" s="15">
        <v>18.38</v>
      </c>
      <c r="V1935" s="15">
        <v>19.64</v>
      </c>
      <c r="W1935" s="15">
        <v>19.64</v>
      </c>
      <c r="X1935" s="15">
        <v>29.21</v>
      </c>
      <c r="Y1935" s="15">
        <v>29.21</v>
      </c>
      <c r="Z1935" s="15">
        <v>31.22</v>
      </c>
      <c r="AA1935" s="15">
        <v>31.22</v>
      </c>
      <c r="AB1935" s="15">
        <v>5.84</v>
      </c>
      <c r="AC1935" s="15">
        <v>3.1</v>
      </c>
      <c r="AD1935" s="15">
        <v>-8.5399999999999991</v>
      </c>
      <c r="AE1935" s="15">
        <v>3.1</v>
      </c>
      <c r="AF1935" s="15">
        <v>2.91</v>
      </c>
      <c r="AG1935" s="15">
        <v>-7.93</v>
      </c>
      <c r="AH1935" s="15">
        <v>2.91</v>
      </c>
      <c r="AI1935" s="15">
        <v>4.78</v>
      </c>
      <c r="AJ1935" s="15">
        <v>-12.43</v>
      </c>
      <c r="AK1935" s="15">
        <v>4.78</v>
      </c>
      <c r="AL1935" s="15">
        <v>0.44</v>
      </c>
      <c r="AM1935" s="15">
        <v>764.32</v>
      </c>
      <c r="AN1935" s="15">
        <v>21.06</v>
      </c>
      <c r="AO1935" s="15">
        <v>38.909999999999997</v>
      </c>
      <c r="AP1935" s="15">
        <v>18.21</v>
      </c>
      <c r="AQ1935" s="15">
        <v>10.17</v>
      </c>
      <c r="AR1935" s="15">
        <v>-18</v>
      </c>
      <c r="AS1935" s="15">
        <v>-4.0199999999999996</v>
      </c>
      <c r="AT1935" s="15">
        <v>12.13</v>
      </c>
      <c r="AU1935" s="15">
        <v>-19.14</v>
      </c>
      <c r="AV1935" s="15">
        <v>4.75</v>
      </c>
      <c r="AW1935" s="15">
        <v>5220000</v>
      </c>
      <c r="AX1935" s="15">
        <v>3340000</v>
      </c>
      <c r="AZ1935" s="6">
        <f>IF(D1935&gt;0,H1935/D1935,0)</f>
        <v>766544117.64705873</v>
      </c>
      <c r="BA1935" s="6">
        <f>AZ1935*Q1935</f>
        <v>9305845588.2352924</v>
      </c>
      <c r="BB1935" s="6">
        <f>IF(C1935&gt;C$3054,C$3054,IF(C1935&lt;C$3053,C$3053,C1935))</f>
        <v>0.56999999999999995</v>
      </c>
      <c r="BC1935" s="6">
        <f>IF(BB1935&gt;0,(D1935/15)-BB1935,0)</f>
        <v>0.88066666666666682</v>
      </c>
      <c r="BD1935" s="6">
        <f>BC1935/BC$3049</f>
        <v>0.16959815123892671</v>
      </c>
      <c r="BE1935" s="15">
        <f>IF(AU1935&gt;AU$3054,AU$3054,IF(AU1935&lt;AU$3053,AU$3053,AU1935))</f>
        <v>-19.14</v>
      </c>
      <c r="BF1935" s="15">
        <f>IF(I1935&gt;I$3054,I$3054,IF(I1935&lt;I$3053,I$3053,I1935))</f>
        <v>38.18</v>
      </c>
      <c r="BG1935" s="6">
        <f>IF(BE1935&gt;0, BF1935/BE1935,0)</f>
        <v>0</v>
      </c>
      <c r="BH1935" s="26">
        <f>BG1935/BG$3049</f>
        <v>0</v>
      </c>
      <c r="BI1935" s="26">
        <f>IF(AV1935&gt;AV$3054,AV$3054,IF(AV1935&lt;AV$3053,AV$3053,AV1935))</f>
        <v>4.75</v>
      </c>
      <c r="BJ1935" s="6">
        <f>IF(BI1935&gt;0, BF1935/BI1935,0)</f>
        <v>8.0378947368421052</v>
      </c>
      <c r="BK1935" s="26">
        <f>BJ1935/BJ$3049</f>
        <v>1.3554628561285169E-2</v>
      </c>
      <c r="BL1935" s="6">
        <f>IF(_xlfn.NUMBERVALUE(AL1935),IF(ABS(AL1935)&lt;1,1-ABS(AL1935),0),0)</f>
        <v>0.56000000000000005</v>
      </c>
      <c r="BM1935" s="6">
        <f>IF(F1935&gt;F$3054,F$3054,IF(F1935&lt;F$3053,F$3053,F1935))</f>
        <v>69.62</v>
      </c>
      <c r="BN1935" s="6">
        <f>IF(BM1935&gt;0, BM1935/BM$3049, BM1935/BM$3050*-1)</f>
        <v>8.7952068421935342E-2</v>
      </c>
      <c r="BO1935" s="6">
        <f>IF(O1935&gt;O$3054,O$3054,IF(O1935&lt;O$3053,O$3053,O1935))</f>
        <v>0.44</v>
      </c>
      <c r="BP1935" s="26">
        <f>BO1935/BO$3049</f>
        <v>4.1490293481645808E-3</v>
      </c>
      <c r="BQ1935" s="26">
        <f>IF(OR(BD1935=0, BH1935=0,BN1935=0,BP1935=0), 0,BD1935+BH1935+BK1935+BL1935+BN1935+BP1935)</f>
        <v>0</v>
      </c>
      <c r="BR1935" s="6">
        <f>IF(D1935&gt;0,C1935/D1935,0)</f>
        <v>2.6194852941176468E-2</v>
      </c>
    </row>
    <row r="1936" spans="1:70" x14ac:dyDescent="0.2">
      <c r="A1936" s="15" t="s">
        <v>4073</v>
      </c>
      <c r="B1936" s="15" t="s">
        <v>4074</v>
      </c>
      <c r="C1936" s="15">
        <v>-0.01</v>
      </c>
      <c r="D1936" s="15">
        <v>0</v>
      </c>
      <c r="E1936" s="15">
        <v>0</v>
      </c>
      <c r="F1936" s="15">
        <v>66.67</v>
      </c>
      <c r="G1936" s="15">
        <v>0.47</v>
      </c>
      <c r="H1936" s="21">
        <v>3840000</v>
      </c>
      <c r="I1936" s="15"/>
      <c r="J1936" s="15">
        <v>0</v>
      </c>
      <c r="K1936" s="15"/>
      <c r="L1936" s="15">
        <v>0</v>
      </c>
      <c r="M1936" s="15"/>
      <c r="N1936" s="15">
        <v>0</v>
      </c>
      <c r="O1936" s="15"/>
      <c r="P1936" s="15"/>
      <c r="Q1936" s="15">
        <v>0.01</v>
      </c>
      <c r="R1936" s="15">
        <v>0</v>
      </c>
      <c r="S1936" s="15">
        <v>4.58</v>
      </c>
      <c r="T1936" s="15">
        <v>0</v>
      </c>
      <c r="U1936" s="15">
        <v>0</v>
      </c>
      <c r="V1936" s="15">
        <v>0</v>
      </c>
      <c r="W1936" s="15">
        <v>0</v>
      </c>
      <c r="X1936" s="15">
        <v>0</v>
      </c>
      <c r="Y1936" s="15">
        <v>0</v>
      </c>
      <c r="Z1936" s="15">
        <v>0</v>
      </c>
      <c r="AA1936" s="15">
        <v>0</v>
      </c>
      <c r="AB1936" s="15"/>
      <c r="AC1936" s="15">
        <v>-69.39</v>
      </c>
      <c r="AD1936" s="15">
        <v>-33.01</v>
      </c>
      <c r="AE1936" s="15">
        <v>-69.39</v>
      </c>
      <c r="AF1936" s="15">
        <v>-62.22</v>
      </c>
      <c r="AG1936" s="15">
        <v>-30.75</v>
      </c>
      <c r="AH1936" s="15">
        <v>-62.22</v>
      </c>
      <c r="AI1936" s="15">
        <v>-71.319999999999993</v>
      </c>
      <c r="AJ1936" s="15">
        <v>-33.47</v>
      </c>
      <c r="AK1936" s="15">
        <v>-71.319999999999993</v>
      </c>
      <c r="AL1936" s="15">
        <v>1.27</v>
      </c>
      <c r="AM1936" s="15">
        <v>502.17</v>
      </c>
      <c r="AN1936" s="15"/>
      <c r="AO1936" s="15">
        <v>-143.72999999999999</v>
      </c>
      <c r="AP1936" s="16">
        <v>-2228.75</v>
      </c>
      <c r="AQ1936" s="16">
        <v>-2227.7600000000002</v>
      </c>
      <c r="AR1936" s="15"/>
      <c r="AS1936" s="15">
        <v>-15.82</v>
      </c>
      <c r="AT1936" s="15"/>
      <c r="AU1936" s="15"/>
      <c r="AV1936" s="15"/>
      <c r="AW1936" s="15">
        <v>0</v>
      </c>
      <c r="AX1936" s="16">
        <v>417738</v>
      </c>
      <c r="AZ1936" s="6">
        <f>IF(D1936&gt;0,H1936/D1936,0)</f>
        <v>0</v>
      </c>
      <c r="BA1936" s="6">
        <f>AZ1936*Q1936</f>
        <v>0</v>
      </c>
      <c r="BB1936" s="6">
        <f>IF(C1936&gt;C$3054,C$3054,IF(C1936&lt;C$3053,C$3053,C1936))</f>
        <v>-0.01</v>
      </c>
      <c r="BC1936" s="6">
        <f>IF(BB1936&gt;0,(D1936/15)-BB1936,0)</f>
        <v>0</v>
      </c>
      <c r="BD1936" s="6">
        <f>BC1936/BC$3049</f>
        <v>0</v>
      </c>
      <c r="BE1936" s="15">
        <f>IF(AU1936&gt;AU$3054,AU$3054,IF(AU1936&lt;AU$3053,AU$3053,AU1936))</f>
        <v>0</v>
      </c>
      <c r="BF1936" s="15">
        <f>IF(I1936&gt;I$3054,I$3054,IF(I1936&lt;I$3053,I$3053,I1936))</f>
        <v>0</v>
      </c>
      <c r="BG1936" s="6">
        <f>IF(BE1936&gt;0, BF1936/BE1936,0)</f>
        <v>0</v>
      </c>
      <c r="BH1936" s="26">
        <f>BG1936/BG$3049</f>
        <v>0</v>
      </c>
      <c r="BI1936" s="26">
        <f>IF(AV1936&gt;AV$3054,AV$3054,IF(AV1936&lt;AV$3053,AV$3053,AV1936))</f>
        <v>0</v>
      </c>
      <c r="BJ1936" s="6">
        <f>IF(BI1936&gt;0, BF1936/BI1936,0)</f>
        <v>0</v>
      </c>
      <c r="BK1936" s="26">
        <f>BJ1936/BJ$3049</f>
        <v>0</v>
      </c>
      <c r="BL1936" s="6">
        <f>IF(_xlfn.NUMBERVALUE(AL1936),IF(ABS(AL1936)&lt;1,1-ABS(AL1936),0),0)</f>
        <v>0</v>
      </c>
      <c r="BM1936" s="6">
        <f>IF(F1936&gt;F$3054,F$3054,IF(F1936&lt;F$3053,F$3053,F1936))</f>
        <v>66.67</v>
      </c>
      <c r="BN1936" s="6">
        <f>IF(BM1936&gt;0, BM1936/BM$3049, BM1936/BM$3050*-1)</f>
        <v>8.4225285861683846E-2</v>
      </c>
      <c r="BO1936" s="6">
        <f>IF(O1936&gt;O$3054,O$3054,IF(O1936&lt;O$3053,O$3053,O1936))</f>
        <v>0</v>
      </c>
      <c r="BP1936" s="26">
        <f>BO1936/BO$3049</f>
        <v>0</v>
      </c>
      <c r="BQ1936" s="26">
        <f>IF(OR(BD1936=0, BH1936=0,BN1936=0,BP1936=0), 0,BD1936+BH1936+BK1936+BL1936+BN1936+BP1936)</f>
        <v>0</v>
      </c>
      <c r="BR1936" s="6">
        <f>IF(D1936&gt;0,C1936/D1936,0)</f>
        <v>0</v>
      </c>
    </row>
    <row r="1937" spans="1:70" x14ac:dyDescent="0.2">
      <c r="A1937" s="15" t="s">
        <v>4027</v>
      </c>
      <c r="B1937" s="15" t="s">
        <v>4028</v>
      </c>
      <c r="C1937" s="15">
        <v>-0.97</v>
      </c>
      <c r="D1937" s="15">
        <v>7.0000000000000007E-2</v>
      </c>
      <c r="E1937" s="15">
        <v>0.09</v>
      </c>
      <c r="F1937" s="15">
        <v>-66.58</v>
      </c>
      <c r="G1937" s="15">
        <v>7.0000000000000007E-2</v>
      </c>
      <c r="H1937" s="21">
        <v>31370000</v>
      </c>
      <c r="I1937" s="15"/>
      <c r="J1937" s="15">
        <v>0</v>
      </c>
      <c r="K1937" s="15"/>
      <c r="L1937" s="15">
        <v>0</v>
      </c>
      <c r="M1937" s="15"/>
      <c r="N1937" s="15">
        <v>0</v>
      </c>
      <c r="O1937" s="15"/>
      <c r="P1937" s="15"/>
      <c r="Q1937" s="15">
        <v>0.98</v>
      </c>
      <c r="R1937" s="15">
        <v>0.41</v>
      </c>
      <c r="S1937" s="15">
        <v>1.58</v>
      </c>
      <c r="T1937" s="15">
        <v>47.63</v>
      </c>
      <c r="U1937" s="15">
        <v>49.28</v>
      </c>
      <c r="V1937" s="15">
        <v>47.63</v>
      </c>
      <c r="W1937" s="15">
        <v>49.28</v>
      </c>
      <c r="X1937" s="15">
        <v>210</v>
      </c>
      <c r="Y1937" s="15">
        <v>259.27999999999997</v>
      </c>
      <c r="Z1937" s="15">
        <v>210</v>
      </c>
      <c r="AA1937" s="15">
        <v>259.27999999999997</v>
      </c>
      <c r="AB1937" s="15">
        <v>-11.82</v>
      </c>
      <c r="AC1937" s="15">
        <v>-24.7</v>
      </c>
      <c r="AD1937" s="15">
        <v>-1.19</v>
      </c>
      <c r="AE1937" s="15">
        <v>-24.17</v>
      </c>
      <c r="AF1937" s="15">
        <v>-22.12</v>
      </c>
      <c r="AG1937" s="15">
        <v>-1.03</v>
      </c>
      <c r="AH1937" s="15">
        <v>-21.08</v>
      </c>
      <c r="AI1937" s="15">
        <v>-80.44</v>
      </c>
      <c r="AJ1937" s="15">
        <v>-1.59</v>
      </c>
      <c r="AK1937" s="15">
        <v>-51.77</v>
      </c>
      <c r="AL1937" s="15">
        <v>1.3</v>
      </c>
      <c r="AM1937" s="15">
        <v>415.58</v>
      </c>
      <c r="AN1937" s="15">
        <v>-27.8</v>
      </c>
      <c r="AO1937" s="15">
        <v>14.5</v>
      </c>
      <c r="AP1937" s="15">
        <v>-108.09</v>
      </c>
      <c r="AQ1937" s="15">
        <v>-97.7</v>
      </c>
      <c r="AR1937" s="15"/>
      <c r="AS1937" s="15">
        <v>4.3600000000000003</v>
      </c>
      <c r="AT1937" s="15">
        <v>49.76</v>
      </c>
      <c r="AU1937" s="15"/>
      <c r="AV1937" s="15"/>
      <c r="AW1937" s="15">
        <v>0</v>
      </c>
      <c r="AX1937" s="16">
        <v>12263</v>
      </c>
      <c r="AZ1937" s="6">
        <f>IF(D1937&gt;0,H1937/D1937,0)</f>
        <v>448142857.14285707</v>
      </c>
      <c r="BA1937" s="6">
        <f>AZ1937*Q1937</f>
        <v>439179999.99999994</v>
      </c>
      <c r="BB1937" s="6">
        <f>IF(C1937&gt;C$3054,C$3054,IF(C1937&lt;C$3053,C$3053,C1937))</f>
        <v>-0.97</v>
      </c>
      <c r="BC1937" s="6">
        <f>IF(BB1937&gt;0,(D1937/15)-BB1937,0)</f>
        <v>0</v>
      </c>
      <c r="BD1937" s="6">
        <f>BC1937/BC$3049</f>
        <v>0</v>
      </c>
      <c r="BE1937" s="15">
        <f>IF(AU1937&gt;AU$3054,AU$3054,IF(AU1937&lt;AU$3053,AU$3053,AU1937))</f>
        <v>0</v>
      </c>
      <c r="BF1937" s="15">
        <f>IF(I1937&gt;I$3054,I$3054,IF(I1937&lt;I$3053,I$3053,I1937))</f>
        <v>0</v>
      </c>
      <c r="BG1937" s="6">
        <f>IF(BE1937&gt;0, BF1937/BE1937,0)</f>
        <v>0</v>
      </c>
      <c r="BH1937" s="26">
        <f>BG1937/BG$3049</f>
        <v>0</v>
      </c>
      <c r="BI1937" s="26">
        <f>IF(AV1937&gt;AV$3054,AV$3054,IF(AV1937&lt;AV$3053,AV$3053,AV1937))</f>
        <v>0</v>
      </c>
      <c r="BJ1937" s="6">
        <f>IF(BI1937&gt;0, BF1937/BI1937,0)</f>
        <v>0</v>
      </c>
      <c r="BK1937" s="26">
        <f>BJ1937/BJ$3049</f>
        <v>0</v>
      </c>
      <c r="BL1937" s="6">
        <f>IF(_xlfn.NUMBERVALUE(AL1937),IF(ABS(AL1937)&lt;1,1-ABS(AL1937),0),0)</f>
        <v>0</v>
      </c>
      <c r="BM1937" s="6">
        <f>IF(F1937&gt;F$3054,F$3054,IF(F1937&lt;F$3053,F$3053,F1937))</f>
        <v>-66.58</v>
      </c>
      <c r="BN1937" s="6">
        <f>IF(BM1937&gt;0, BM1937/BM$3049, BM1937/BM$3050*-1)</f>
        <v>-0.66941484013673846</v>
      </c>
      <c r="BO1937" s="6">
        <f>IF(O1937&gt;O$3054,O$3054,IF(O1937&lt;O$3053,O$3053,O1937))</f>
        <v>0</v>
      </c>
      <c r="BP1937" s="26">
        <f>BO1937/BO$3049</f>
        <v>0</v>
      </c>
      <c r="BQ1937" s="26">
        <f>IF(OR(BD1937=0, BH1937=0,BN1937=0,BP1937=0), 0,BD1937+BH1937+BK1937+BL1937+BN1937+BP1937)</f>
        <v>0</v>
      </c>
      <c r="BR1937" s="6">
        <f>IF(D1937&gt;0,C1937/D1937,0)</f>
        <v>-13.857142857142856</v>
      </c>
    </row>
    <row r="1938" spans="1:70" x14ac:dyDescent="0.2">
      <c r="A1938" s="15" t="s">
        <v>1018</v>
      </c>
      <c r="B1938" s="15" t="s">
        <v>1019</v>
      </c>
      <c r="C1938" s="15"/>
      <c r="D1938" s="15">
        <v>11.74</v>
      </c>
      <c r="E1938" s="15"/>
      <c r="F1938" s="15"/>
      <c r="G1938" s="15"/>
      <c r="H1938" s="21"/>
      <c r="I1938" s="15"/>
      <c r="J1938" s="15"/>
      <c r="K1938" s="15"/>
      <c r="L1938" s="15"/>
      <c r="M1938" s="15"/>
      <c r="N1938" s="15"/>
      <c r="O1938" s="15"/>
      <c r="P1938" s="15"/>
      <c r="Q1938" s="15"/>
      <c r="R1938" s="15"/>
      <c r="S1938" s="15"/>
      <c r="T1938" s="15"/>
      <c r="U1938" s="15"/>
      <c r="V1938" s="15"/>
      <c r="W1938" s="15"/>
      <c r="X1938" s="15"/>
      <c r="Y1938" s="15"/>
      <c r="Z1938" s="15"/>
      <c r="AA1938" s="15"/>
      <c r="AB1938" s="15"/>
      <c r="AC1938" s="15"/>
      <c r="AD1938" s="15"/>
      <c r="AE1938" s="15"/>
      <c r="AF1938" s="15"/>
      <c r="AG1938" s="15"/>
      <c r="AH1938" s="15"/>
      <c r="AI1938" s="15"/>
      <c r="AJ1938" s="15"/>
      <c r="AK1938" s="15"/>
      <c r="AL1938" s="15"/>
      <c r="AM1938" s="15"/>
      <c r="AN1938" s="15"/>
      <c r="AO1938" s="15"/>
      <c r="AP1938" s="15"/>
      <c r="AQ1938" s="15"/>
      <c r="AR1938" s="15"/>
      <c r="AS1938" s="15"/>
      <c r="AT1938" s="15"/>
      <c r="AU1938" s="15"/>
      <c r="AV1938" s="15"/>
      <c r="AW1938" s="16">
        <v>9223</v>
      </c>
      <c r="AX1938" s="16">
        <v>17699</v>
      </c>
      <c r="AZ1938" s="6">
        <f>IF(D1938&gt;0,H1938/D1938,0)</f>
        <v>0</v>
      </c>
      <c r="BA1938" s="6">
        <f>AZ1938*Q1938</f>
        <v>0</v>
      </c>
      <c r="BB1938" s="6">
        <f>IF(C1938&gt;C$3054,C$3054,IF(C1938&lt;C$3053,C$3053,C1938))</f>
        <v>0</v>
      </c>
      <c r="BC1938" s="6">
        <f>IF(BB1938&gt;0,(D1938/15)-BB1938,0)</f>
        <v>0</v>
      </c>
      <c r="BD1938" s="6">
        <f>BC1938/BC$3049</f>
        <v>0</v>
      </c>
      <c r="BE1938" s="15">
        <f>IF(AU1938&gt;AU$3054,AU$3054,IF(AU1938&lt;AU$3053,AU$3053,AU1938))</f>
        <v>0</v>
      </c>
      <c r="BF1938" s="15">
        <f>IF(I1938&gt;I$3054,I$3054,IF(I1938&lt;I$3053,I$3053,I1938))</f>
        <v>0</v>
      </c>
      <c r="BG1938" s="6">
        <f>IF(BE1938&gt;0, BF1938/BE1938,0)</f>
        <v>0</v>
      </c>
      <c r="BH1938" s="26">
        <f>BG1938/BG$3049</f>
        <v>0</v>
      </c>
      <c r="BI1938" s="26">
        <f>IF(AV1938&gt;AV$3054,AV$3054,IF(AV1938&lt;AV$3053,AV$3053,AV1938))</f>
        <v>0</v>
      </c>
      <c r="BJ1938" s="6">
        <f>IF(BI1938&gt;0, BF1938/BI1938,0)</f>
        <v>0</v>
      </c>
      <c r="BK1938" s="26">
        <f>BJ1938/BJ$3049</f>
        <v>0</v>
      </c>
      <c r="BL1938" s="6">
        <f>IF(_xlfn.NUMBERVALUE(AL1938),IF(ABS(AL1938)&lt;1,1-ABS(AL1938),0),0)</f>
        <v>0</v>
      </c>
      <c r="BM1938" s="6">
        <f>IF(F1938&gt;F$3054,F$3054,IF(F1938&lt;F$3053,F$3053,F1938))</f>
        <v>0</v>
      </c>
      <c r="BN1938" s="6">
        <f>IF(BM1938&gt;0, BM1938/BM$3049, BM1938/BM$3050*-1)</f>
        <v>0</v>
      </c>
      <c r="BO1938" s="6">
        <f>IF(O1938&gt;O$3054,O$3054,IF(O1938&lt;O$3053,O$3053,O1938))</f>
        <v>0</v>
      </c>
      <c r="BP1938" s="26">
        <f>BO1938/BO$3049</f>
        <v>0</v>
      </c>
      <c r="BQ1938" s="26">
        <f>IF(OR(BD1938=0, BH1938=0,BN1938=0,BP1938=0), 0,BD1938+BH1938+BK1938+BL1938+BN1938+BP1938)</f>
        <v>0</v>
      </c>
      <c r="BR1938" s="6">
        <f>IF(D1938&gt;0,C1938/D1938,0)</f>
        <v>0</v>
      </c>
    </row>
    <row r="1939" spans="1:70" x14ac:dyDescent="0.2">
      <c r="A1939" s="15" t="s">
        <v>3969</v>
      </c>
      <c r="B1939" s="15" t="s">
        <v>3970</v>
      </c>
      <c r="C1939" s="15">
        <v>-0.02</v>
      </c>
      <c r="D1939" s="15">
        <v>0.6</v>
      </c>
      <c r="E1939" s="15">
        <v>0.57999999999999996</v>
      </c>
      <c r="F1939" s="15">
        <v>57.89</v>
      </c>
      <c r="G1939" s="15">
        <v>11.56</v>
      </c>
      <c r="H1939" s="21">
        <v>232610000</v>
      </c>
      <c r="I1939" s="15"/>
      <c r="J1939" s="15">
        <v>0</v>
      </c>
      <c r="K1939" s="15"/>
      <c r="L1939" s="15">
        <v>0</v>
      </c>
      <c r="M1939" s="15"/>
      <c r="N1939" s="15">
        <v>0</v>
      </c>
      <c r="O1939" s="15"/>
      <c r="P1939" s="15"/>
      <c r="Q1939" s="15">
        <v>0.05</v>
      </c>
      <c r="R1939" s="15">
        <v>0.03</v>
      </c>
      <c r="S1939" s="15">
        <v>0.79</v>
      </c>
      <c r="T1939" s="15">
        <v>0</v>
      </c>
      <c r="U1939" s="15">
        <v>0</v>
      </c>
      <c r="V1939" s="15">
        <v>0</v>
      </c>
      <c r="W1939" s="15">
        <v>0</v>
      </c>
      <c r="X1939" s="15">
        <v>0</v>
      </c>
      <c r="Y1939" s="15">
        <v>0</v>
      </c>
      <c r="Z1939" s="15">
        <v>0</v>
      </c>
      <c r="AA1939" s="15">
        <v>0</v>
      </c>
      <c r="AB1939" s="15">
        <v>-51.14</v>
      </c>
      <c r="AC1939" s="15">
        <v>-30.8</v>
      </c>
      <c r="AD1939" s="15">
        <v>-13.6</v>
      </c>
      <c r="AE1939" s="15">
        <v>-30.8</v>
      </c>
      <c r="AF1939" s="15">
        <v>-15.92</v>
      </c>
      <c r="AG1939" s="15">
        <v>-7.47</v>
      </c>
      <c r="AH1939" s="15">
        <v>-15.92</v>
      </c>
      <c r="AI1939" s="15">
        <v>-34.74</v>
      </c>
      <c r="AJ1939" s="15">
        <v>-14.25</v>
      </c>
      <c r="AK1939" s="15">
        <v>-34.74</v>
      </c>
      <c r="AL1939" s="15">
        <v>1.58</v>
      </c>
      <c r="AM1939" s="15">
        <v>320.62</v>
      </c>
      <c r="AN1939" s="15"/>
      <c r="AO1939" s="15">
        <v>6.84</v>
      </c>
      <c r="AP1939" s="15">
        <v>-14.71</v>
      </c>
      <c r="AQ1939" s="15">
        <v>-22.8</v>
      </c>
      <c r="AR1939" s="15"/>
      <c r="AS1939" s="15">
        <v>12.91</v>
      </c>
      <c r="AT1939" s="15">
        <v>51.66</v>
      </c>
      <c r="AU1939" s="15"/>
      <c r="AV1939" s="15"/>
      <c r="AW1939" s="16">
        <v>940621</v>
      </c>
      <c r="AX1939" s="16">
        <v>565753</v>
      </c>
      <c r="AZ1939" s="6">
        <f>IF(D1939&gt;0,H1939/D1939,0)</f>
        <v>387683333.33333337</v>
      </c>
      <c r="BA1939" s="6">
        <f>AZ1939*Q1939</f>
        <v>19384166.666666668</v>
      </c>
      <c r="BB1939" s="6">
        <f>IF(C1939&gt;C$3054,C$3054,IF(C1939&lt;C$3053,C$3053,C1939))</f>
        <v>-0.02</v>
      </c>
      <c r="BC1939" s="6">
        <f>IF(BB1939&gt;0,(D1939/15)-BB1939,0)</f>
        <v>0</v>
      </c>
      <c r="BD1939" s="6">
        <f>BC1939/BC$3049</f>
        <v>0</v>
      </c>
      <c r="BE1939" s="15">
        <f>IF(AU1939&gt;AU$3054,AU$3054,IF(AU1939&lt;AU$3053,AU$3053,AU1939))</f>
        <v>0</v>
      </c>
      <c r="BF1939" s="15">
        <f>IF(I1939&gt;I$3054,I$3054,IF(I1939&lt;I$3053,I$3053,I1939))</f>
        <v>0</v>
      </c>
      <c r="BG1939" s="6">
        <f>IF(BE1939&gt;0, BF1939/BE1939,0)</f>
        <v>0</v>
      </c>
      <c r="BH1939" s="26">
        <f>BG1939/BG$3049</f>
        <v>0</v>
      </c>
      <c r="BI1939" s="26">
        <f>IF(AV1939&gt;AV$3054,AV$3054,IF(AV1939&lt;AV$3053,AV$3053,AV1939))</f>
        <v>0</v>
      </c>
      <c r="BJ1939" s="6">
        <f>IF(BI1939&gt;0, BF1939/BI1939,0)</f>
        <v>0</v>
      </c>
      <c r="BK1939" s="26">
        <f>BJ1939/BJ$3049</f>
        <v>0</v>
      </c>
      <c r="BL1939" s="6">
        <f>IF(_xlfn.NUMBERVALUE(AL1939),IF(ABS(AL1939)&lt;1,1-ABS(AL1939),0),0)</f>
        <v>0</v>
      </c>
      <c r="BM1939" s="6">
        <f>IF(F1939&gt;F$3054,F$3054,IF(F1939&lt;F$3053,F$3053,F1939))</f>
        <v>57.89</v>
      </c>
      <c r="BN1939" s="6">
        <f>IF(BM1939&gt;0, BM1939/BM$3049, BM1939/BM$3050*-1)</f>
        <v>7.3133370309477683E-2</v>
      </c>
      <c r="BO1939" s="6">
        <f>IF(O1939&gt;O$3054,O$3054,IF(O1939&lt;O$3053,O$3053,O1939))</f>
        <v>0</v>
      </c>
      <c r="BP1939" s="26">
        <f>BO1939/BO$3049</f>
        <v>0</v>
      </c>
      <c r="BQ1939" s="26">
        <f>IF(OR(BD1939=0, BH1939=0,BN1939=0,BP1939=0), 0,BD1939+BH1939+BK1939+BL1939+BN1939+BP1939)</f>
        <v>0</v>
      </c>
      <c r="BR1939" s="6">
        <f>IF(D1939&gt;0,C1939/D1939,0)</f>
        <v>-3.3333333333333333E-2</v>
      </c>
    </row>
    <row r="1940" spans="1:70" x14ac:dyDescent="0.2">
      <c r="A1940" s="15" t="s">
        <v>4029</v>
      </c>
      <c r="B1940" s="15" t="s">
        <v>4030</v>
      </c>
      <c r="C1940" s="15">
        <v>0.04</v>
      </c>
      <c r="D1940" s="15">
        <v>1.03</v>
      </c>
      <c r="E1940" s="15">
        <v>1.04</v>
      </c>
      <c r="F1940" s="15">
        <v>-39.299999999999997</v>
      </c>
      <c r="G1940" s="15">
        <v>0.73</v>
      </c>
      <c r="H1940" s="21">
        <v>897510000</v>
      </c>
      <c r="I1940" s="15">
        <v>27.55</v>
      </c>
      <c r="J1940" s="15">
        <v>0.04</v>
      </c>
      <c r="K1940" s="15">
        <v>0.04</v>
      </c>
      <c r="L1940" s="15">
        <v>0.12</v>
      </c>
      <c r="M1940" s="15">
        <v>0.12</v>
      </c>
      <c r="N1940" s="15">
        <v>0.12</v>
      </c>
      <c r="O1940" s="15">
        <v>11.59</v>
      </c>
      <c r="P1940" s="15">
        <v>114.7</v>
      </c>
      <c r="Q1940" s="15">
        <v>1.42</v>
      </c>
      <c r="R1940" s="15">
        <v>0.05</v>
      </c>
      <c r="S1940" s="15">
        <v>1.36</v>
      </c>
      <c r="T1940" s="15">
        <v>11</v>
      </c>
      <c r="U1940" s="15">
        <v>11</v>
      </c>
      <c r="V1940" s="15">
        <v>11</v>
      </c>
      <c r="W1940" s="15">
        <v>11</v>
      </c>
      <c r="X1940" s="15">
        <v>17.86</v>
      </c>
      <c r="Y1940" s="15">
        <v>17.86</v>
      </c>
      <c r="Z1940" s="15">
        <v>17.87</v>
      </c>
      <c r="AA1940" s="15">
        <v>17.87</v>
      </c>
      <c r="AB1940" s="15">
        <v>46.27</v>
      </c>
      <c r="AC1940" s="15">
        <v>1.99</v>
      </c>
      <c r="AD1940" s="15">
        <v>-3.98</v>
      </c>
      <c r="AE1940" s="15">
        <v>1.99</v>
      </c>
      <c r="AF1940" s="15">
        <v>1.5</v>
      </c>
      <c r="AG1940" s="15">
        <v>-2.1800000000000002</v>
      </c>
      <c r="AH1940" s="15">
        <v>1.5</v>
      </c>
      <c r="AI1940" s="15">
        <v>2.87</v>
      </c>
      <c r="AJ1940" s="15">
        <v>-9.15</v>
      </c>
      <c r="AK1940" s="15">
        <v>2.87</v>
      </c>
      <c r="AL1940" s="15"/>
      <c r="AM1940" s="15">
        <v>617.28</v>
      </c>
      <c r="AN1940" s="15">
        <v>17.420000000000002</v>
      </c>
      <c r="AO1940" s="15">
        <v>14.23</v>
      </c>
      <c r="AP1940" s="15">
        <v>4.8099999999999996</v>
      </c>
      <c r="AQ1940" s="15">
        <v>2.59</v>
      </c>
      <c r="AR1940" s="15"/>
      <c r="AS1940" s="15">
        <v>1.1299999999999999</v>
      </c>
      <c r="AT1940" s="15"/>
      <c r="AU1940" s="15"/>
      <c r="AV1940" s="15"/>
      <c r="AW1940" s="15">
        <v>1480000</v>
      </c>
      <c r="AX1940" s="15">
        <v>1490000</v>
      </c>
      <c r="AZ1940" s="6">
        <f>IF(D1940&gt;0,H1940/D1940,0)</f>
        <v>871368932.03883493</v>
      </c>
      <c r="BA1940" s="6">
        <f>AZ1940*Q1940</f>
        <v>1237343883.4951456</v>
      </c>
      <c r="BB1940" s="6">
        <f>IF(C1940&gt;C$3054,C$3054,IF(C1940&lt;C$3053,C$3053,C1940))</f>
        <v>0.04</v>
      </c>
      <c r="BC1940" s="6">
        <f>IF(BB1940&gt;0,(D1940/15)-BB1940,0)</f>
        <v>2.8666666666666667E-2</v>
      </c>
      <c r="BD1940" s="6">
        <f>BC1940/BC$3049</f>
        <v>5.5206059827962511E-3</v>
      </c>
      <c r="BE1940" s="15">
        <f>IF(AU1940&gt;AU$3054,AU$3054,IF(AU1940&lt;AU$3053,AU$3053,AU1940))</f>
        <v>0</v>
      </c>
      <c r="BF1940" s="15">
        <f>IF(I1940&gt;I$3054,I$3054,IF(I1940&lt;I$3053,I$3053,I1940))</f>
        <v>27.55</v>
      </c>
      <c r="BG1940" s="6">
        <f>IF(BE1940&gt;0, BF1940/BE1940,0)</f>
        <v>0</v>
      </c>
      <c r="BH1940" s="26">
        <f>BG1940/BG$3049</f>
        <v>0</v>
      </c>
      <c r="BI1940" s="26">
        <f>IF(AV1940&gt;AV$3054,AV$3054,IF(AV1940&lt;AV$3053,AV$3053,AV1940))</f>
        <v>0</v>
      </c>
      <c r="BJ1940" s="6">
        <f>IF(BI1940&gt;0, BF1940/BI1940,0)</f>
        <v>0</v>
      </c>
      <c r="BK1940" s="26">
        <f>BJ1940/BJ$3049</f>
        <v>0</v>
      </c>
      <c r="BL1940" s="6">
        <f>IF(_xlfn.NUMBERVALUE(AL1940),IF(ABS(AL1940)&lt;1,1-ABS(AL1940),0),0)</f>
        <v>0</v>
      </c>
      <c r="BM1940" s="6">
        <f>IF(F1940&gt;F$3054,F$3054,IF(F1940&lt;F$3053,F$3053,F1940))</f>
        <v>-39.299999999999997</v>
      </c>
      <c r="BN1940" s="6">
        <f>IF(BM1940&gt;0, BM1940/BM$3049, BM1940/BM$3050*-1)</f>
        <v>-0.39513372209933639</v>
      </c>
      <c r="BO1940" s="6">
        <f>IF(O1940&gt;O$3054,O$3054,IF(O1940&lt;O$3053,O$3053,O1940))</f>
        <v>11.59</v>
      </c>
      <c r="BP1940" s="26">
        <f>BO1940/BO$3049</f>
        <v>0.10928920487551701</v>
      </c>
      <c r="BQ1940" s="26">
        <f>IF(OR(BD1940=0, BH1940=0,BN1940=0,BP1940=0), 0,BD1940+BH1940+BK1940+BL1940+BN1940+BP1940)</f>
        <v>0</v>
      </c>
      <c r="BR1940" s="6">
        <f>IF(D1940&gt;0,C1940/D1940,0)</f>
        <v>3.8834951456310676E-2</v>
      </c>
    </row>
    <row r="1941" spans="1:70" x14ac:dyDescent="0.2">
      <c r="A1941" s="15" t="s">
        <v>3977</v>
      </c>
      <c r="B1941" s="15" t="s">
        <v>3978</v>
      </c>
      <c r="C1941" s="15">
        <v>0.02</v>
      </c>
      <c r="D1941" s="15">
        <v>0.22</v>
      </c>
      <c r="E1941" s="15">
        <v>0.24</v>
      </c>
      <c r="F1941" s="15">
        <v>-4.3499999999999996</v>
      </c>
      <c r="G1941" s="15">
        <v>0.62</v>
      </c>
      <c r="H1941" s="21">
        <v>11480000</v>
      </c>
      <c r="I1941" s="15">
        <v>13.74</v>
      </c>
      <c r="J1941" s="15">
        <v>0</v>
      </c>
      <c r="K1941" s="15"/>
      <c r="L1941" s="15">
        <v>0</v>
      </c>
      <c r="M1941" s="15"/>
      <c r="N1941" s="15">
        <v>0</v>
      </c>
      <c r="O1941" s="15"/>
      <c r="P1941" s="15"/>
      <c r="Q1941" s="15">
        <v>0.36</v>
      </c>
      <c r="R1941" s="15">
        <v>0.36</v>
      </c>
      <c r="S1941" s="15">
        <v>300.11</v>
      </c>
      <c r="T1941" s="15">
        <v>0</v>
      </c>
      <c r="U1941" s="15">
        <v>0</v>
      </c>
      <c r="V1941" s="15">
        <v>0</v>
      </c>
      <c r="W1941" s="15">
        <v>0</v>
      </c>
      <c r="X1941" s="15">
        <v>0</v>
      </c>
      <c r="Y1941" s="15">
        <v>0</v>
      </c>
      <c r="Z1941" s="15">
        <v>0</v>
      </c>
      <c r="AA1941" s="15">
        <v>0</v>
      </c>
      <c r="AB1941" s="15"/>
      <c r="AC1941" s="15">
        <v>4.3</v>
      </c>
      <c r="AD1941" s="15"/>
      <c r="AE1941" s="15">
        <v>-11.29</v>
      </c>
      <c r="AF1941" s="15">
        <v>4.26</v>
      </c>
      <c r="AG1941" s="15"/>
      <c r="AH1941" s="15">
        <v>-11.2</v>
      </c>
      <c r="AI1941" s="15">
        <v>4.3</v>
      </c>
      <c r="AJ1941" s="15"/>
      <c r="AK1941" s="15">
        <v>-11.29</v>
      </c>
      <c r="AL1941" s="15">
        <v>0.71</v>
      </c>
      <c r="AM1941" s="15">
        <v>23.13</v>
      </c>
      <c r="AN1941" s="15"/>
      <c r="AO1941" s="15">
        <v>-68.680000000000007</v>
      </c>
      <c r="AP1941" s="15">
        <v>-68.680000000000007</v>
      </c>
      <c r="AQ1941" s="15">
        <v>165.73</v>
      </c>
      <c r="AR1941" s="15"/>
      <c r="AS1941" s="15"/>
      <c r="AT1941" s="15"/>
      <c r="AU1941" s="15"/>
      <c r="AV1941" s="15"/>
      <c r="AW1941" s="16">
        <v>32734</v>
      </c>
      <c r="AX1941" s="16">
        <v>68356</v>
      </c>
      <c r="AZ1941" s="6">
        <f>IF(D1941&gt;0,H1941/D1941,0)</f>
        <v>52181818.18181818</v>
      </c>
      <c r="BA1941" s="6">
        <f>AZ1941*Q1941</f>
        <v>18785454.545454543</v>
      </c>
      <c r="BB1941" s="6">
        <f>IF(C1941&gt;C$3054,C$3054,IF(C1941&lt;C$3053,C$3053,C1941))</f>
        <v>0.02</v>
      </c>
      <c r="BC1941" s="6">
        <f>IF(BB1941&gt;0,(D1941/15)-BB1941,0)</f>
        <v>-5.333333333333334E-3</v>
      </c>
      <c r="BD1941" s="6">
        <f>BC1941/BC$3049</f>
        <v>-1.0270894851713956E-3</v>
      </c>
      <c r="BE1941" s="15">
        <f>IF(AU1941&gt;AU$3054,AU$3054,IF(AU1941&lt;AU$3053,AU$3053,AU1941))</f>
        <v>0</v>
      </c>
      <c r="BF1941" s="15">
        <f>IF(I1941&gt;I$3054,I$3054,IF(I1941&lt;I$3053,I$3053,I1941))</f>
        <v>13.74</v>
      </c>
      <c r="BG1941" s="6">
        <f>IF(BE1941&gt;0, BF1941/BE1941,0)</f>
        <v>0</v>
      </c>
      <c r="BH1941" s="26">
        <f>BG1941/BG$3049</f>
        <v>0</v>
      </c>
      <c r="BI1941" s="26">
        <f>IF(AV1941&gt;AV$3054,AV$3054,IF(AV1941&lt;AV$3053,AV$3053,AV1941))</f>
        <v>0</v>
      </c>
      <c r="BJ1941" s="6">
        <f>IF(BI1941&gt;0, BF1941/BI1941,0)</f>
        <v>0</v>
      </c>
      <c r="BK1941" s="26">
        <f>BJ1941/BJ$3049</f>
        <v>0</v>
      </c>
      <c r="BL1941" s="6">
        <f>IF(_xlfn.NUMBERVALUE(AL1941),IF(ABS(AL1941)&lt;1,1-ABS(AL1941),0),0)</f>
        <v>0.29000000000000004</v>
      </c>
      <c r="BM1941" s="6">
        <f>IF(F1941&gt;F$3054,F$3054,IF(F1941&lt;F$3053,F$3053,F1941))</f>
        <v>-4.3499999999999996</v>
      </c>
      <c r="BN1941" s="6">
        <f>IF(BM1941&gt;0, BM1941/BM$3049, BM1941/BM$3050*-1)</f>
        <v>-4.3736175346873116E-2</v>
      </c>
      <c r="BO1941" s="6">
        <f>IF(O1941&gt;O$3054,O$3054,IF(O1941&lt;O$3053,O$3053,O1941))</f>
        <v>0</v>
      </c>
      <c r="BP1941" s="26">
        <f>BO1941/BO$3049</f>
        <v>0</v>
      </c>
      <c r="BQ1941" s="26">
        <f>IF(OR(BD1941=0, BH1941=0,BN1941=0,BP1941=0), 0,BD1941+BH1941+BK1941+BL1941+BN1941+BP1941)</f>
        <v>0</v>
      </c>
      <c r="BR1941" s="6">
        <f>IF(D1941&gt;0,C1941/D1941,0)</f>
        <v>9.0909090909090912E-2</v>
      </c>
    </row>
    <row r="1942" spans="1:70" x14ac:dyDescent="0.2">
      <c r="A1942" s="15" t="s">
        <v>3973</v>
      </c>
      <c r="B1942" s="15" t="s">
        <v>3974</v>
      </c>
      <c r="C1942" s="15">
        <v>-0.01</v>
      </c>
      <c r="D1942" s="15">
        <v>0</v>
      </c>
      <c r="E1942" s="15"/>
      <c r="F1942" s="15"/>
      <c r="G1942" s="15"/>
      <c r="H1942" s="21"/>
      <c r="I1942" s="15"/>
      <c r="J1942" s="15">
        <v>0</v>
      </c>
      <c r="K1942" s="15"/>
      <c r="L1942" s="15">
        <v>0</v>
      </c>
      <c r="M1942" s="15"/>
      <c r="N1942" s="15">
        <v>0</v>
      </c>
      <c r="O1942" s="15"/>
      <c r="P1942" s="15"/>
      <c r="Q1942" s="15">
        <v>0.02</v>
      </c>
      <c r="R1942" s="15">
        <v>0</v>
      </c>
      <c r="S1942" s="15">
        <v>0.3</v>
      </c>
      <c r="T1942" s="15">
        <v>0</v>
      </c>
      <c r="U1942" s="15">
        <v>0</v>
      </c>
      <c r="V1942" s="15">
        <v>19.57</v>
      </c>
      <c r="W1942" s="15">
        <v>28.65</v>
      </c>
      <c r="X1942" s="15">
        <v>0</v>
      </c>
      <c r="Y1942" s="15">
        <v>0</v>
      </c>
      <c r="Z1942" s="15">
        <v>33.409999999999997</v>
      </c>
      <c r="AA1942" s="15">
        <v>64.53</v>
      </c>
      <c r="AB1942" s="15">
        <v>-328.42</v>
      </c>
      <c r="AC1942" s="15">
        <v>-33.71</v>
      </c>
      <c r="AD1942" s="15">
        <v>-54.67</v>
      </c>
      <c r="AE1942" s="15">
        <v>-38.840000000000003</v>
      </c>
      <c r="AF1942" s="15">
        <v>-19.829999999999998</v>
      </c>
      <c r="AG1942" s="15">
        <v>-43.35</v>
      </c>
      <c r="AH1942" s="15">
        <v>-20.64</v>
      </c>
      <c r="AI1942" s="15">
        <v>-33.71</v>
      </c>
      <c r="AJ1942" s="15">
        <v>-55.86</v>
      </c>
      <c r="AK1942" s="15">
        <v>-38.840000000000003</v>
      </c>
      <c r="AL1942" s="15"/>
      <c r="AM1942" s="15">
        <v>31.29</v>
      </c>
      <c r="AN1942" s="15"/>
      <c r="AO1942" s="16">
        <v>-80644.73</v>
      </c>
      <c r="AP1942" s="16">
        <v>-103513.2</v>
      </c>
      <c r="AQ1942" s="16">
        <v>-103513.2</v>
      </c>
      <c r="AR1942" s="15"/>
      <c r="AS1942" s="15">
        <v>-70.12</v>
      </c>
      <c r="AT1942" s="15"/>
      <c r="AU1942" s="15"/>
      <c r="AV1942" s="15"/>
      <c r="AW1942" s="15">
        <v>0</v>
      </c>
      <c r="AX1942" s="15"/>
      <c r="AZ1942" s="6">
        <f>IF(D1942&gt;0,H1942/D1942,0)</f>
        <v>0</v>
      </c>
      <c r="BA1942" s="6">
        <f>AZ1942*Q1942</f>
        <v>0</v>
      </c>
      <c r="BB1942" s="6">
        <f>IF(C1942&gt;C$3054,C$3054,IF(C1942&lt;C$3053,C$3053,C1942))</f>
        <v>-0.01</v>
      </c>
      <c r="BC1942" s="6">
        <f>IF(BB1942&gt;0,(D1942/15)-BB1942,0)</f>
        <v>0</v>
      </c>
      <c r="BD1942" s="6">
        <f>BC1942/BC$3049</f>
        <v>0</v>
      </c>
      <c r="BE1942" s="15">
        <f>IF(AU1942&gt;AU$3054,AU$3054,IF(AU1942&lt;AU$3053,AU$3053,AU1942))</f>
        <v>0</v>
      </c>
      <c r="BF1942" s="15">
        <f>IF(I1942&gt;I$3054,I$3054,IF(I1942&lt;I$3053,I$3053,I1942))</f>
        <v>0</v>
      </c>
      <c r="BG1942" s="6">
        <f>IF(BE1942&gt;0, BF1942/BE1942,0)</f>
        <v>0</v>
      </c>
      <c r="BH1942" s="26">
        <f>BG1942/BG$3049</f>
        <v>0</v>
      </c>
      <c r="BI1942" s="26">
        <f>IF(AV1942&gt;AV$3054,AV$3054,IF(AV1942&lt;AV$3053,AV$3053,AV1942))</f>
        <v>0</v>
      </c>
      <c r="BJ1942" s="6">
        <f>IF(BI1942&gt;0, BF1942/BI1942,0)</f>
        <v>0</v>
      </c>
      <c r="BK1942" s="26">
        <f>BJ1942/BJ$3049</f>
        <v>0</v>
      </c>
      <c r="BL1942" s="6">
        <f>IF(_xlfn.NUMBERVALUE(AL1942),IF(ABS(AL1942)&lt;1,1-ABS(AL1942),0),0)</f>
        <v>0</v>
      </c>
      <c r="BM1942" s="6">
        <f>IF(F1942&gt;F$3054,F$3054,IF(F1942&lt;F$3053,F$3053,F1942))</f>
        <v>0</v>
      </c>
      <c r="BN1942" s="6">
        <f>IF(BM1942&gt;0, BM1942/BM$3049, BM1942/BM$3050*-1)</f>
        <v>0</v>
      </c>
      <c r="BO1942" s="6">
        <f>IF(O1942&gt;O$3054,O$3054,IF(O1942&lt;O$3053,O$3053,O1942))</f>
        <v>0</v>
      </c>
      <c r="BP1942" s="26">
        <f>BO1942/BO$3049</f>
        <v>0</v>
      </c>
      <c r="BQ1942" s="26">
        <f>IF(OR(BD1942=0, BH1942=0,BN1942=0,BP1942=0), 0,BD1942+BH1942+BK1942+BL1942+BN1942+BP1942)</f>
        <v>0</v>
      </c>
      <c r="BR1942" s="6">
        <f>IF(D1942&gt;0,C1942/D1942,0)</f>
        <v>0</v>
      </c>
    </row>
    <row r="1943" spans="1:70" x14ac:dyDescent="0.2">
      <c r="A1943" s="15" t="s">
        <v>3985</v>
      </c>
      <c r="B1943" s="15" t="s">
        <v>3986</v>
      </c>
      <c r="C1943" s="15">
        <v>-0.02</v>
      </c>
      <c r="D1943" s="15">
        <v>0.02</v>
      </c>
      <c r="E1943" s="15">
        <v>0.05</v>
      </c>
      <c r="F1943" s="15">
        <v>-87.41</v>
      </c>
      <c r="G1943" s="15"/>
      <c r="H1943" s="21">
        <v>10830000</v>
      </c>
      <c r="I1943" s="15"/>
      <c r="J1943" s="15">
        <v>0</v>
      </c>
      <c r="K1943" s="15"/>
      <c r="L1943" s="15">
        <v>0</v>
      </c>
      <c r="M1943" s="15"/>
      <c r="N1943" s="15">
        <v>0</v>
      </c>
      <c r="O1943" s="15"/>
      <c r="P1943" s="15"/>
      <c r="Q1943" s="15">
        <v>-0.01</v>
      </c>
      <c r="R1943" s="15">
        <v>0</v>
      </c>
      <c r="S1943" s="15">
        <v>0.09</v>
      </c>
      <c r="T1943" s="15">
        <v>444.86</v>
      </c>
      <c r="U1943" s="15">
        <v>444.86</v>
      </c>
      <c r="V1943" s="16">
        <v>1032.99</v>
      </c>
      <c r="W1943" s="16">
        <v>1032.99</v>
      </c>
      <c r="X1943" s="15"/>
      <c r="Y1943" s="15"/>
      <c r="Z1943" s="15"/>
      <c r="AA1943" s="15"/>
      <c r="AB1943" s="15">
        <v>-54.47</v>
      </c>
      <c r="AC1943" s="15"/>
      <c r="AD1943" s="15"/>
      <c r="AE1943" s="15"/>
      <c r="AF1943" s="15">
        <v>-672.05</v>
      </c>
      <c r="AG1943" s="15">
        <v>-309.87</v>
      </c>
      <c r="AH1943" s="15">
        <v>-672.05</v>
      </c>
      <c r="AI1943" s="15"/>
      <c r="AJ1943" s="15"/>
      <c r="AK1943" s="15"/>
      <c r="AL1943" s="15"/>
      <c r="AM1943" s="15">
        <v>262.81</v>
      </c>
      <c r="AN1943" s="15"/>
      <c r="AO1943" s="15">
        <v>-613.82000000000005</v>
      </c>
      <c r="AP1943" s="15">
        <v>-615.55999999999995</v>
      </c>
      <c r="AQ1943" s="15">
        <v>-892.28</v>
      </c>
      <c r="AR1943" s="15"/>
      <c r="AS1943" s="15">
        <v>-36.08</v>
      </c>
      <c r="AT1943" s="15"/>
      <c r="AU1943" s="15"/>
      <c r="AV1943" s="15"/>
      <c r="AW1943" s="15">
        <v>0</v>
      </c>
      <c r="AX1943" s="15"/>
      <c r="AZ1943" s="6">
        <f>IF(D1943&gt;0,H1943/D1943,0)</f>
        <v>541500000</v>
      </c>
      <c r="BA1943" s="6">
        <f>AZ1943*Q1943</f>
        <v>-5415000</v>
      </c>
      <c r="BB1943" s="6">
        <f>IF(C1943&gt;C$3054,C$3054,IF(C1943&lt;C$3053,C$3053,C1943))</f>
        <v>-0.02</v>
      </c>
      <c r="BC1943" s="6">
        <f>IF(BB1943&gt;0,(D1943/15)-BB1943,0)</f>
        <v>0</v>
      </c>
      <c r="BD1943" s="6">
        <f>BC1943/BC$3049</f>
        <v>0</v>
      </c>
      <c r="BE1943" s="15">
        <f>IF(AU1943&gt;AU$3054,AU$3054,IF(AU1943&lt;AU$3053,AU$3053,AU1943))</f>
        <v>0</v>
      </c>
      <c r="BF1943" s="15">
        <f>IF(I1943&gt;I$3054,I$3054,IF(I1943&lt;I$3053,I$3053,I1943))</f>
        <v>0</v>
      </c>
      <c r="BG1943" s="6">
        <f>IF(BE1943&gt;0, BF1943/BE1943,0)</f>
        <v>0</v>
      </c>
      <c r="BH1943" s="26">
        <f>BG1943/BG$3049</f>
        <v>0</v>
      </c>
      <c r="BI1943" s="26">
        <f>IF(AV1943&gt;AV$3054,AV$3054,IF(AV1943&lt;AV$3053,AV$3053,AV1943))</f>
        <v>0</v>
      </c>
      <c r="BJ1943" s="6">
        <f>IF(BI1943&gt;0, BF1943/BI1943,0)</f>
        <v>0</v>
      </c>
      <c r="BK1943" s="26">
        <f>BJ1943/BJ$3049</f>
        <v>0</v>
      </c>
      <c r="BL1943" s="6">
        <f>IF(_xlfn.NUMBERVALUE(AL1943),IF(ABS(AL1943)&lt;1,1-ABS(AL1943),0),0)</f>
        <v>0</v>
      </c>
      <c r="BM1943" s="6">
        <f>IF(F1943&gt;F$3054,F$3054,IF(F1943&lt;F$3053,F$3053,F1943))</f>
        <v>-87.41</v>
      </c>
      <c r="BN1943" s="6">
        <f>IF(BM1943&gt;0, BM1943/BM$3049, BM1943/BM$3050*-1)</f>
        <v>-0.8788457671425699</v>
      </c>
      <c r="BO1943" s="6">
        <f>IF(O1943&gt;O$3054,O$3054,IF(O1943&lt;O$3053,O$3053,O1943))</f>
        <v>0</v>
      </c>
      <c r="BP1943" s="26">
        <f>BO1943/BO$3049</f>
        <v>0</v>
      </c>
      <c r="BQ1943" s="26">
        <f>IF(OR(BD1943=0, BH1943=0,BN1943=0,BP1943=0), 0,BD1943+BH1943+BK1943+BL1943+BN1943+BP1943)</f>
        <v>0</v>
      </c>
      <c r="BR1943" s="6">
        <f>IF(D1943&gt;0,C1943/D1943,0)</f>
        <v>-1</v>
      </c>
    </row>
    <row r="1944" spans="1:70" x14ac:dyDescent="0.2">
      <c r="A1944" s="15" t="s">
        <v>3987</v>
      </c>
      <c r="B1944" s="15" t="s">
        <v>3988</v>
      </c>
      <c r="C1944" s="15">
        <v>-0.01</v>
      </c>
      <c r="D1944" s="15">
        <v>7.0000000000000007E-2</v>
      </c>
      <c r="E1944" s="15">
        <v>0.06</v>
      </c>
      <c r="F1944" s="15">
        <v>-45</v>
      </c>
      <c r="G1944" s="15">
        <v>8.1</v>
      </c>
      <c r="H1944" s="21">
        <v>123640000</v>
      </c>
      <c r="I1944" s="15"/>
      <c r="J1944" s="15">
        <v>0</v>
      </c>
      <c r="K1944" s="15"/>
      <c r="L1944" s="15">
        <v>0</v>
      </c>
      <c r="M1944" s="15"/>
      <c r="N1944" s="15">
        <v>0</v>
      </c>
      <c r="O1944" s="15"/>
      <c r="P1944" s="15"/>
      <c r="Q1944" s="15">
        <v>0.01</v>
      </c>
      <c r="R1944" s="15">
        <v>0.01</v>
      </c>
      <c r="S1944" s="15">
        <v>6.67</v>
      </c>
      <c r="T1944" s="15">
        <v>0</v>
      </c>
      <c r="U1944" s="15">
        <v>0</v>
      </c>
      <c r="V1944" s="15">
        <v>0</v>
      </c>
      <c r="W1944" s="15">
        <v>0</v>
      </c>
      <c r="X1944" s="15">
        <v>0</v>
      </c>
      <c r="Y1944" s="15">
        <v>0</v>
      </c>
      <c r="Z1944" s="15">
        <v>0</v>
      </c>
      <c r="AA1944" s="15">
        <v>0</v>
      </c>
      <c r="AB1944" s="15"/>
      <c r="AC1944" s="15">
        <v>-134.63</v>
      </c>
      <c r="AD1944" s="15">
        <v>-61.04</v>
      </c>
      <c r="AE1944" s="15">
        <v>-79.510000000000005</v>
      </c>
      <c r="AF1944" s="15">
        <v>-110.39</v>
      </c>
      <c r="AG1944" s="15">
        <v>-52.89</v>
      </c>
      <c r="AH1944" s="15">
        <v>-68.680000000000007</v>
      </c>
      <c r="AI1944" s="15">
        <v>-134.63</v>
      </c>
      <c r="AJ1944" s="15">
        <v>-60.71</v>
      </c>
      <c r="AK1944" s="15">
        <v>-79.510000000000005</v>
      </c>
      <c r="AL1944" s="15">
        <v>0.84</v>
      </c>
      <c r="AM1944" s="16">
        <v>1128.79</v>
      </c>
      <c r="AN1944" s="15"/>
      <c r="AO1944" s="16">
        <v>-3355.98</v>
      </c>
      <c r="AP1944" s="16">
        <v>-3372.91</v>
      </c>
      <c r="AQ1944" s="16">
        <v>-3073.11</v>
      </c>
      <c r="AR1944" s="15"/>
      <c r="AS1944" s="15">
        <v>-16.16</v>
      </c>
      <c r="AT1944" s="15">
        <v>-2.4700000000000002</v>
      </c>
      <c r="AU1944" s="15"/>
      <c r="AV1944" s="15"/>
      <c r="AW1944" s="15">
        <v>2850000</v>
      </c>
      <c r="AX1944" s="16">
        <v>495880</v>
      </c>
      <c r="AZ1944" s="6">
        <f>IF(D1944&gt;0,H1944/D1944,0)</f>
        <v>1766285714.2857141</v>
      </c>
      <c r="BA1944" s="6">
        <f>AZ1944*Q1944</f>
        <v>17662857.142857142</v>
      </c>
      <c r="BB1944" s="6">
        <f>IF(C1944&gt;C$3054,C$3054,IF(C1944&lt;C$3053,C$3053,C1944))</f>
        <v>-0.01</v>
      </c>
      <c r="BC1944" s="6">
        <f>IF(BB1944&gt;0,(D1944/15)-BB1944,0)</f>
        <v>0</v>
      </c>
      <c r="BD1944" s="6">
        <f>BC1944/BC$3049</f>
        <v>0</v>
      </c>
      <c r="BE1944" s="15">
        <f>IF(AU1944&gt;AU$3054,AU$3054,IF(AU1944&lt;AU$3053,AU$3053,AU1944))</f>
        <v>0</v>
      </c>
      <c r="BF1944" s="15">
        <f>IF(I1944&gt;I$3054,I$3054,IF(I1944&lt;I$3053,I$3053,I1944))</f>
        <v>0</v>
      </c>
      <c r="BG1944" s="6">
        <f>IF(BE1944&gt;0, BF1944/BE1944,0)</f>
        <v>0</v>
      </c>
      <c r="BH1944" s="26">
        <f>BG1944/BG$3049</f>
        <v>0</v>
      </c>
      <c r="BI1944" s="26">
        <f>IF(AV1944&gt;AV$3054,AV$3054,IF(AV1944&lt;AV$3053,AV$3053,AV1944))</f>
        <v>0</v>
      </c>
      <c r="BJ1944" s="6">
        <f>IF(BI1944&gt;0, BF1944/BI1944,0)</f>
        <v>0</v>
      </c>
      <c r="BK1944" s="26">
        <f>BJ1944/BJ$3049</f>
        <v>0</v>
      </c>
      <c r="BL1944" s="6">
        <f>IF(_xlfn.NUMBERVALUE(AL1944),IF(ABS(AL1944)&lt;1,1-ABS(AL1944),0),0)</f>
        <v>0.16000000000000003</v>
      </c>
      <c r="BM1944" s="6">
        <f>IF(F1944&gt;F$3054,F$3054,IF(F1944&lt;F$3053,F$3053,F1944))</f>
        <v>-45</v>
      </c>
      <c r="BN1944" s="6">
        <f>IF(BM1944&gt;0, BM1944/BM$3049, BM1944/BM$3050*-1)</f>
        <v>-0.45244319324351501</v>
      </c>
      <c r="BO1944" s="6">
        <f>IF(O1944&gt;O$3054,O$3054,IF(O1944&lt;O$3053,O$3053,O1944))</f>
        <v>0</v>
      </c>
      <c r="BP1944" s="26">
        <f>BO1944/BO$3049</f>
        <v>0</v>
      </c>
      <c r="BQ1944" s="26">
        <f>IF(OR(BD1944=0, BH1944=0,BN1944=0,BP1944=0), 0,BD1944+BH1944+BK1944+BL1944+BN1944+BP1944)</f>
        <v>0</v>
      </c>
      <c r="BR1944" s="6">
        <f>IF(D1944&gt;0,C1944/D1944,0)</f>
        <v>-0.14285714285714285</v>
      </c>
    </row>
    <row r="1945" spans="1:70" x14ac:dyDescent="0.2">
      <c r="A1945" s="15" t="s">
        <v>4042</v>
      </c>
      <c r="B1945" s="15" t="s">
        <v>4043</v>
      </c>
      <c r="C1945" s="15">
        <v>-0.27</v>
      </c>
      <c r="D1945" s="15">
        <v>0</v>
      </c>
      <c r="E1945" s="15"/>
      <c r="F1945" s="15"/>
      <c r="G1945" s="15"/>
      <c r="H1945" s="21"/>
      <c r="I1945" s="15"/>
      <c r="J1945" s="15">
        <v>0</v>
      </c>
      <c r="K1945" s="15"/>
      <c r="L1945" s="15">
        <v>0.01</v>
      </c>
      <c r="M1945" s="15"/>
      <c r="N1945" s="15">
        <v>0.01</v>
      </c>
      <c r="O1945" s="15"/>
      <c r="P1945" s="15">
        <v>4.7699999999999996</v>
      </c>
      <c r="Q1945" s="15">
        <v>0.48</v>
      </c>
      <c r="R1945" s="15">
        <v>0.08</v>
      </c>
      <c r="S1945" s="15">
        <v>0.93</v>
      </c>
      <c r="T1945" s="15">
        <v>7.0000000000000007E-2</v>
      </c>
      <c r="U1945" s="15">
        <v>7.0000000000000007E-2</v>
      </c>
      <c r="V1945" s="15">
        <v>20.04</v>
      </c>
      <c r="W1945" s="15">
        <v>20.04</v>
      </c>
      <c r="X1945" s="15">
        <v>0.32</v>
      </c>
      <c r="Y1945" s="15">
        <v>0.32</v>
      </c>
      <c r="Z1945" s="15">
        <v>86.78</v>
      </c>
      <c r="AA1945" s="15">
        <v>86.78</v>
      </c>
      <c r="AB1945" s="15">
        <v>-11.31</v>
      </c>
      <c r="AC1945" s="15">
        <v>-39.83</v>
      </c>
      <c r="AD1945" s="15">
        <v>10.16</v>
      </c>
      <c r="AE1945" s="15">
        <v>-39.83</v>
      </c>
      <c r="AF1945" s="15">
        <v>-12.54</v>
      </c>
      <c r="AG1945" s="15">
        <v>3.08</v>
      </c>
      <c r="AH1945" s="15">
        <v>-12.54</v>
      </c>
      <c r="AI1945" s="15">
        <v>-40.69</v>
      </c>
      <c r="AJ1945" s="15">
        <v>12.01</v>
      </c>
      <c r="AK1945" s="15">
        <v>-40.69</v>
      </c>
      <c r="AL1945" s="15"/>
      <c r="AM1945" s="15">
        <v>154.63999999999999</v>
      </c>
      <c r="AN1945" s="15">
        <v>5.05</v>
      </c>
      <c r="AO1945" s="15">
        <v>-5.12</v>
      </c>
      <c r="AP1945" s="15">
        <v>-6.51</v>
      </c>
      <c r="AQ1945" s="15">
        <v>-4.33</v>
      </c>
      <c r="AR1945" s="15"/>
      <c r="AS1945" s="15"/>
      <c r="AT1945" s="15"/>
      <c r="AU1945" s="15"/>
      <c r="AV1945" s="15"/>
      <c r="AW1945" s="15">
        <v>0</v>
      </c>
      <c r="AX1945" s="16">
        <v>478483</v>
      </c>
      <c r="AZ1945" s="6">
        <f>IF(D1945&gt;0,H1945/D1945,0)</f>
        <v>0</v>
      </c>
      <c r="BA1945" s="6">
        <f>AZ1945*Q1945</f>
        <v>0</v>
      </c>
      <c r="BB1945" s="6">
        <f>IF(C1945&gt;C$3054,C$3054,IF(C1945&lt;C$3053,C$3053,C1945))</f>
        <v>-0.27</v>
      </c>
      <c r="BC1945" s="6">
        <f>IF(BB1945&gt;0,(D1945/15)-BB1945,0)</f>
        <v>0</v>
      </c>
      <c r="BD1945" s="6">
        <f>BC1945/BC$3049</f>
        <v>0</v>
      </c>
      <c r="BE1945" s="15">
        <f>IF(AU1945&gt;AU$3054,AU$3054,IF(AU1945&lt;AU$3053,AU$3053,AU1945))</f>
        <v>0</v>
      </c>
      <c r="BF1945" s="15">
        <f>IF(I1945&gt;I$3054,I$3054,IF(I1945&lt;I$3053,I$3053,I1945))</f>
        <v>0</v>
      </c>
      <c r="BG1945" s="6">
        <f>IF(BE1945&gt;0, BF1945/BE1945,0)</f>
        <v>0</v>
      </c>
      <c r="BH1945" s="26">
        <f>BG1945/BG$3049</f>
        <v>0</v>
      </c>
      <c r="BI1945" s="26">
        <f>IF(AV1945&gt;AV$3054,AV$3054,IF(AV1945&lt;AV$3053,AV$3053,AV1945))</f>
        <v>0</v>
      </c>
      <c r="BJ1945" s="6">
        <f>IF(BI1945&gt;0, BF1945/BI1945,0)</f>
        <v>0</v>
      </c>
      <c r="BK1945" s="26">
        <f>BJ1945/BJ$3049</f>
        <v>0</v>
      </c>
      <c r="BL1945" s="6">
        <f>IF(_xlfn.NUMBERVALUE(AL1945),IF(ABS(AL1945)&lt;1,1-ABS(AL1945),0),0)</f>
        <v>0</v>
      </c>
      <c r="BM1945" s="6">
        <f>IF(F1945&gt;F$3054,F$3054,IF(F1945&lt;F$3053,F$3053,F1945))</f>
        <v>0</v>
      </c>
      <c r="BN1945" s="6">
        <f>IF(BM1945&gt;0, BM1945/BM$3049, BM1945/BM$3050*-1)</f>
        <v>0</v>
      </c>
      <c r="BO1945" s="6">
        <f>IF(O1945&gt;O$3054,O$3054,IF(O1945&lt;O$3053,O$3053,O1945))</f>
        <v>0</v>
      </c>
      <c r="BP1945" s="26">
        <f>BO1945/BO$3049</f>
        <v>0</v>
      </c>
      <c r="BQ1945" s="26">
        <f>IF(OR(BD1945=0, BH1945=0,BN1945=0,BP1945=0), 0,BD1945+BH1945+BK1945+BL1945+BN1945+BP1945)</f>
        <v>0</v>
      </c>
      <c r="BR1945" s="6">
        <f>IF(D1945&gt;0,C1945/D1945,0)</f>
        <v>0</v>
      </c>
    </row>
    <row r="1946" spans="1:70" x14ac:dyDescent="0.2">
      <c r="A1946" s="15" t="s">
        <v>3994</v>
      </c>
      <c r="B1946" s="15" t="s">
        <v>3995</v>
      </c>
      <c r="C1946" s="15">
        <v>-0.05</v>
      </c>
      <c r="D1946" s="15">
        <v>0.39</v>
      </c>
      <c r="E1946" s="15">
        <v>0.09</v>
      </c>
      <c r="F1946" s="16">
        <v>2194.12</v>
      </c>
      <c r="G1946" s="15">
        <v>16.34</v>
      </c>
      <c r="H1946" s="21">
        <v>16050000</v>
      </c>
      <c r="I1946" s="15"/>
      <c r="J1946" s="15">
        <v>0</v>
      </c>
      <c r="K1946" s="15"/>
      <c r="L1946" s="15">
        <v>0</v>
      </c>
      <c r="M1946" s="15"/>
      <c r="N1946" s="15">
        <v>0</v>
      </c>
      <c r="O1946" s="15"/>
      <c r="P1946" s="15"/>
      <c r="Q1946" s="15">
        <v>0.02</v>
      </c>
      <c r="R1946" s="15">
        <v>0.02</v>
      </c>
      <c r="S1946" s="15">
        <v>60.55</v>
      </c>
      <c r="T1946" s="15">
        <v>0</v>
      </c>
      <c r="U1946" s="15">
        <v>0</v>
      </c>
      <c r="V1946" s="15">
        <v>0</v>
      </c>
      <c r="W1946" s="15">
        <v>0</v>
      </c>
      <c r="X1946" s="15">
        <v>0</v>
      </c>
      <c r="Y1946" s="15">
        <v>0</v>
      </c>
      <c r="Z1946" s="15">
        <v>0</v>
      </c>
      <c r="AA1946" s="15">
        <v>0</v>
      </c>
      <c r="AB1946" s="15">
        <v>-1.75</v>
      </c>
      <c r="AC1946" s="15">
        <v>-102.03</v>
      </c>
      <c r="AD1946" s="15">
        <v>-15.67</v>
      </c>
      <c r="AE1946" s="15">
        <v>-93.74</v>
      </c>
      <c r="AF1946" s="15">
        <v>-100.88</v>
      </c>
      <c r="AG1946" s="15">
        <v>-13.43</v>
      </c>
      <c r="AH1946" s="15">
        <v>-71.459999999999994</v>
      </c>
      <c r="AI1946" s="15">
        <v>-102.16</v>
      </c>
      <c r="AJ1946" s="15">
        <v>-17.72</v>
      </c>
      <c r="AK1946" s="15">
        <v>-93.85</v>
      </c>
      <c r="AL1946" s="15">
        <v>1.86</v>
      </c>
      <c r="AM1946" s="15">
        <v>33.19</v>
      </c>
      <c r="AN1946" s="15"/>
      <c r="AO1946" s="15">
        <v>-103.52</v>
      </c>
      <c r="AP1946" s="16">
        <v>-4793.68</v>
      </c>
      <c r="AQ1946" s="16">
        <v>-4915.3100000000004</v>
      </c>
      <c r="AR1946" s="15"/>
      <c r="AS1946" s="15">
        <v>-3.88</v>
      </c>
      <c r="AT1946" s="15">
        <v>29.6</v>
      </c>
      <c r="AU1946" s="15"/>
      <c r="AV1946" s="15"/>
      <c r="AW1946" s="16">
        <v>45140</v>
      </c>
      <c r="AX1946" s="16">
        <v>57384</v>
      </c>
      <c r="AZ1946" s="6">
        <f>IF(D1946&gt;0,H1946/D1946,0)</f>
        <v>41153846.153846152</v>
      </c>
      <c r="BA1946" s="6">
        <f>AZ1946*Q1946</f>
        <v>823076.92307692301</v>
      </c>
      <c r="BB1946" s="6">
        <f>IF(C1946&gt;C$3054,C$3054,IF(C1946&lt;C$3053,C$3053,C1946))</f>
        <v>-0.05</v>
      </c>
      <c r="BC1946" s="6">
        <f>IF(BB1946&gt;0,(D1946/15)-BB1946,0)</f>
        <v>0</v>
      </c>
      <c r="BD1946" s="6">
        <f>BC1946/BC$3049</f>
        <v>0</v>
      </c>
      <c r="BE1946" s="15">
        <f>IF(AU1946&gt;AU$3054,AU$3054,IF(AU1946&lt;AU$3053,AU$3053,AU1946))</f>
        <v>0</v>
      </c>
      <c r="BF1946" s="15">
        <f>IF(I1946&gt;I$3054,I$3054,IF(I1946&lt;I$3053,I$3053,I1946))</f>
        <v>0</v>
      </c>
      <c r="BG1946" s="6">
        <f>IF(BE1946&gt;0, BF1946/BE1946,0)</f>
        <v>0</v>
      </c>
      <c r="BH1946" s="26">
        <f>BG1946/BG$3049</f>
        <v>0</v>
      </c>
      <c r="BI1946" s="26">
        <f>IF(AV1946&gt;AV$3054,AV$3054,IF(AV1946&lt;AV$3053,AV$3053,AV1946))</f>
        <v>0</v>
      </c>
      <c r="BJ1946" s="6">
        <f>IF(BI1946&gt;0, BF1946/BI1946,0)</f>
        <v>0</v>
      </c>
      <c r="BK1946" s="26">
        <f>BJ1946/BJ$3049</f>
        <v>0</v>
      </c>
      <c r="BL1946" s="6">
        <f>IF(_xlfn.NUMBERVALUE(AL1946),IF(ABS(AL1946)&lt;1,1-ABS(AL1946),0),0)</f>
        <v>0</v>
      </c>
      <c r="BM1946" s="6">
        <f>IF(F1946&gt;F$3054,F$3054,IF(F1946&lt;F$3053,F$3053,F1946))</f>
        <v>791.56751227281768</v>
      </c>
      <c r="BN1946" s="6">
        <f>IF(BM1946&gt;0, BM1946/BM$3049, BM1946/BM$3050*-1)</f>
        <v>1</v>
      </c>
      <c r="BO1946" s="6">
        <f>IF(O1946&gt;O$3054,O$3054,IF(O1946&lt;O$3053,O$3053,O1946))</f>
        <v>0</v>
      </c>
      <c r="BP1946" s="26">
        <f>BO1946/BO$3049</f>
        <v>0</v>
      </c>
      <c r="BQ1946" s="26">
        <f>IF(OR(BD1946=0, BH1946=0,BN1946=0,BP1946=0), 0,BD1946+BH1946+BK1946+BL1946+BN1946+BP1946)</f>
        <v>0</v>
      </c>
      <c r="BR1946" s="6">
        <f>IF(D1946&gt;0,C1946/D1946,0)</f>
        <v>-0.12820512820512822</v>
      </c>
    </row>
    <row r="1947" spans="1:70" x14ac:dyDescent="0.2">
      <c r="A1947" s="15" t="s">
        <v>4053</v>
      </c>
      <c r="B1947" s="15" t="s">
        <v>4054</v>
      </c>
      <c r="C1947" s="15">
        <v>0.01</v>
      </c>
      <c r="D1947" s="15">
        <v>0</v>
      </c>
      <c r="E1947" s="15">
        <v>0.18</v>
      </c>
      <c r="F1947" s="15">
        <v>108.33</v>
      </c>
      <c r="G1947" s="15">
        <v>1.39</v>
      </c>
      <c r="H1947" s="21"/>
      <c r="I1947" s="15">
        <v>0</v>
      </c>
      <c r="J1947" s="15">
        <v>0</v>
      </c>
      <c r="K1947" s="15"/>
      <c r="L1947" s="15">
        <v>0</v>
      </c>
      <c r="M1947" s="15"/>
      <c r="N1947" s="15">
        <v>0</v>
      </c>
      <c r="O1947" s="15"/>
      <c r="P1947" s="15"/>
      <c r="Q1947" s="15">
        <v>0.18</v>
      </c>
      <c r="R1947" s="15">
        <v>0.02</v>
      </c>
      <c r="S1947" s="15">
        <v>1.4</v>
      </c>
      <c r="T1947" s="15">
        <v>37.35</v>
      </c>
      <c r="U1947" s="15">
        <v>37.35</v>
      </c>
      <c r="V1947" s="15">
        <v>37.74</v>
      </c>
      <c r="W1947" s="15">
        <v>37.74</v>
      </c>
      <c r="X1947" s="15">
        <v>86.34</v>
      </c>
      <c r="Y1947" s="15">
        <v>86.34</v>
      </c>
      <c r="Z1947" s="15">
        <v>87.23</v>
      </c>
      <c r="AA1947" s="15">
        <v>87.23</v>
      </c>
      <c r="AB1947" s="15">
        <v>3.34</v>
      </c>
      <c r="AC1947" s="15">
        <v>4.12</v>
      </c>
      <c r="AD1947" s="15"/>
      <c r="AE1947" s="15">
        <v>4.12</v>
      </c>
      <c r="AF1947" s="15">
        <v>3.58</v>
      </c>
      <c r="AG1947" s="15"/>
      <c r="AH1947" s="15">
        <v>3.58</v>
      </c>
      <c r="AI1947" s="15">
        <v>8.17</v>
      </c>
      <c r="AJ1947" s="15"/>
      <c r="AK1947" s="15">
        <v>8.17</v>
      </c>
      <c r="AL1947" s="15">
        <v>0.4</v>
      </c>
      <c r="AM1947" s="15">
        <v>79.02</v>
      </c>
      <c r="AN1947" s="15">
        <v>17.54</v>
      </c>
      <c r="AO1947" s="15">
        <v>30.64</v>
      </c>
      <c r="AP1947" s="15">
        <v>10.31</v>
      </c>
      <c r="AQ1947" s="15">
        <v>5.42</v>
      </c>
      <c r="AR1947" s="15"/>
      <c r="AS1947" s="15"/>
      <c r="AT1947" s="15"/>
      <c r="AU1947" s="15"/>
      <c r="AV1947" s="15"/>
      <c r="AW1947" s="15">
        <v>0</v>
      </c>
      <c r="AX1947" s="16">
        <v>389231</v>
      </c>
      <c r="AZ1947" s="6">
        <f>IF(D1947&gt;0,H1947/D1947,0)</f>
        <v>0</v>
      </c>
      <c r="BA1947" s="6">
        <f>AZ1947*Q1947</f>
        <v>0</v>
      </c>
      <c r="BB1947" s="6">
        <f>IF(C1947&gt;C$3054,C$3054,IF(C1947&lt;C$3053,C$3053,C1947))</f>
        <v>0.01</v>
      </c>
      <c r="BC1947" s="6">
        <f>IF(BB1947&gt;0,(D1947/15)-BB1947,0)</f>
        <v>-0.01</v>
      </c>
      <c r="BD1947" s="6">
        <f>BC1947/BC$3049</f>
        <v>-1.9257927846963667E-3</v>
      </c>
      <c r="BE1947" s="15">
        <f>IF(AU1947&gt;AU$3054,AU$3054,IF(AU1947&lt;AU$3053,AU$3053,AU1947))</f>
        <v>0</v>
      </c>
      <c r="BF1947" s="15">
        <f>IF(I1947&gt;I$3054,I$3054,IF(I1947&lt;I$3053,I$3053,I1947))</f>
        <v>0</v>
      </c>
      <c r="BG1947" s="6">
        <f>IF(BE1947&gt;0, BF1947/BE1947,0)</f>
        <v>0</v>
      </c>
      <c r="BH1947" s="26">
        <f>BG1947/BG$3049</f>
        <v>0</v>
      </c>
      <c r="BI1947" s="26">
        <f>IF(AV1947&gt;AV$3054,AV$3054,IF(AV1947&lt;AV$3053,AV$3053,AV1947))</f>
        <v>0</v>
      </c>
      <c r="BJ1947" s="6">
        <f>IF(BI1947&gt;0, BF1947/BI1947,0)</f>
        <v>0</v>
      </c>
      <c r="BK1947" s="26">
        <f>BJ1947/BJ$3049</f>
        <v>0</v>
      </c>
      <c r="BL1947" s="6">
        <f>IF(_xlfn.NUMBERVALUE(AL1947),IF(ABS(AL1947)&lt;1,1-ABS(AL1947),0),0)</f>
        <v>0.6</v>
      </c>
      <c r="BM1947" s="6">
        <f>IF(F1947&gt;F$3054,F$3054,IF(F1947&lt;F$3053,F$3053,F1947))</f>
        <v>108.33</v>
      </c>
      <c r="BN1947" s="6">
        <f>IF(BM1947&gt;0, BM1947/BM$3049, BM1947/BM$3050*-1)</f>
        <v>0.13685503550916769</v>
      </c>
      <c r="BO1947" s="6">
        <f>IF(O1947&gt;O$3054,O$3054,IF(O1947&lt;O$3053,O$3053,O1947))</f>
        <v>0</v>
      </c>
      <c r="BP1947" s="26">
        <f>BO1947/BO$3049</f>
        <v>0</v>
      </c>
      <c r="BQ1947" s="26">
        <f>IF(OR(BD1947=0, BH1947=0,BN1947=0,BP1947=0), 0,BD1947+BH1947+BK1947+BL1947+BN1947+BP1947)</f>
        <v>0</v>
      </c>
      <c r="BR1947" s="6">
        <f>IF(D1947&gt;0,C1947/D1947,0)</f>
        <v>0</v>
      </c>
    </row>
    <row r="1948" spans="1:70" x14ac:dyDescent="0.2">
      <c r="A1948" s="15" t="s">
        <v>4044</v>
      </c>
      <c r="B1948" s="15" t="s">
        <v>4045</v>
      </c>
      <c r="C1948" s="15"/>
      <c r="D1948" s="15">
        <v>0</v>
      </c>
      <c r="E1948" s="15"/>
      <c r="F1948" s="15"/>
      <c r="G1948" s="15"/>
      <c r="H1948" s="21"/>
      <c r="I1948" s="15"/>
      <c r="J1948" s="15"/>
      <c r="K1948" s="15"/>
      <c r="L1948" s="15"/>
      <c r="M1948" s="15"/>
      <c r="N1948" s="15"/>
      <c r="O1948" s="15"/>
      <c r="P1948" s="15"/>
      <c r="Q1948" s="15"/>
      <c r="R1948" s="15"/>
      <c r="S1948" s="15"/>
      <c r="T1948" s="15"/>
      <c r="U1948" s="15"/>
      <c r="V1948" s="15"/>
      <c r="W1948" s="15"/>
      <c r="X1948" s="15"/>
      <c r="Y1948" s="15"/>
      <c r="Z1948" s="15"/>
      <c r="AA1948" s="15"/>
      <c r="AB1948" s="15"/>
      <c r="AC1948" s="15"/>
      <c r="AD1948" s="15"/>
      <c r="AE1948" s="15"/>
      <c r="AF1948" s="15"/>
      <c r="AG1948" s="15"/>
      <c r="AH1948" s="15"/>
      <c r="AI1948" s="15"/>
      <c r="AJ1948" s="15"/>
      <c r="AK1948" s="15"/>
      <c r="AL1948" s="15"/>
      <c r="AM1948" s="15"/>
      <c r="AN1948" s="15"/>
      <c r="AO1948" s="15"/>
      <c r="AP1948" s="15"/>
      <c r="AQ1948" s="15"/>
      <c r="AR1948" s="15"/>
      <c r="AS1948" s="15"/>
      <c r="AT1948" s="15"/>
      <c r="AU1948" s="15"/>
      <c r="AV1948" s="15"/>
      <c r="AW1948" s="15">
        <v>0</v>
      </c>
      <c r="AX1948" s="15"/>
      <c r="AZ1948" s="6">
        <f>IF(D1948&gt;0,H1948/D1948,0)</f>
        <v>0</v>
      </c>
      <c r="BA1948" s="6">
        <f>AZ1948*Q1948</f>
        <v>0</v>
      </c>
      <c r="BB1948" s="6">
        <f>IF(C1948&gt;C$3054,C$3054,IF(C1948&lt;C$3053,C$3053,C1948))</f>
        <v>0</v>
      </c>
      <c r="BC1948" s="6">
        <f>IF(BB1948&gt;0,(D1948/15)-BB1948,0)</f>
        <v>0</v>
      </c>
      <c r="BD1948" s="6">
        <f>BC1948/BC$3049</f>
        <v>0</v>
      </c>
      <c r="BE1948" s="15">
        <f>IF(AU1948&gt;AU$3054,AU$3054,IF(AU1948&lt;AU$3053,AU$3053,AU1948))</f>
        <v>0</v>
      </c>
      <c r="BF1948" s="15">
        <f>IF(I1948&gt;I$3054,I$3054,IF(I1948&lt;I$3053,I$3053,I1948))</f>
        <v>0</v>
      </c>
      <c r="BG1948" s="6">
        <f>IF(BE1948&gt;0, BF1948/BE1948,0)</f>
        <v>0</v>
      </c>
      <c r="BH1948" s="26">
        <f>BG1948/BG$3049</f>
        <v>0</v>
      </c>
      <c r="BI1948" s="26">
        <f>IF(AV1948&gt;AV$3054,AV$3054,IF(AV1948&lt;AV$3053,AV$3053,AV1948))</f>
        <v>0</v>
      </c>
      <c r="BJ1948" s="6">
        <f>IF(BI1948&gt;0, BF1948/BI1948,0)</f>
        <v>0</v>
      </c>
      <c r="BK1948" s="26">
        <f>BJ1948/BJ$3049</f>
        <v>0</v>
      </c>
      <c r="BL1948" s="6">
        <f>IF(_xlfn.NUMBERVALUE(AL1948),IF(ABS(AL1948)&lt;1,1-ABS(AL1948),0),0)</f>
        <v>0</v>
      </c>
      <c r="BM1948" s="6">
        <f>IF(F1948&gt;F$3054,F$3054,IF(F1948&lt;F$3053,F$3053,F1948))</f>
        <v>0</v>
      </c>
      <c r="BN1948" s="6">
        <f>IF(BM1948&gt;0, BM1948/BM$3049, BM1948/BM$3050*-1)</f>
        <v>0</v>
      </c>
      <c r="BO1948" s="6">
        <f>IF(O1948&gt;O$3054,O$3054,IF(O1948&lt;O$3053,O$3053,O1948))</f>
        <v>0</v>
      </c>
      <c r="BP1948" s="26">
        <f>BO1948/BO$3049</f>
        <v>0</v>
      </c>
      <c r="BQ1948" s="26">
        <f>IF(OR(BD1948=0, BH1948=0,BN1948=0,BP1948=0), 0,BD1948+BH1948+BK1948+BL1948+BN1948+BP1948)</f>
        <v>0</v>
      </c>
      <c r="BR1948" s="6">
        <f>IF(D1948&gt;0,C1948/D1948,0)</f>
        <v>0</v>
      </c>
    </row>
    <row r="1949" spans="1:70" x14ac:dyDescent="0.2">
      <c r="A1949" s="15" t="s">
        <v>4075</v>
      </c>
      <c r="B1949" s="15" t="s">
        <v>4076</v>
      </c>
      <c r="C1949" s="15">
        <v>0</v>
      </c>
      <c r="D1949" s="15">
        <v>0.05</v>
      </c>
      <c r="E1949" s="15">
        <v>0.03</v>
      </c>
      <c r="F1949" s="15">
        <v>100</v>
      </c>
      <c r="G1949" s="15">
        <v>1.3</v>
      </c>
      <c r="H1949" s="21">
        <v>57580000</v>
      </c>
      <c r="I1949" s="15"/>
      <c r="J1949" s="15">
        <v>0</v>
      </c>
      <c r="K1949" s="15"/>
      <c r="L1949" s="15">
        <v>0</v>
      </c>
      <c r="M1949" s="15"/>
      <c r="N1949" s="15">
        <v>0</v>
      </c>
      <c r="O1949" s="15"/>
      <c r="P1949" s="15"/>
      <c r="Q1949" s="15">
        <v>0.04</v>
      </c>
      <c r="R1949" s="15">
        <v>0</v>
      </c>
      <c r="S1949" s="15">
        <v>1.79</v>
      </c>
      <c r="T1949" s="15">
        <v>0</v>
      </c>
      <c r="U1949" s="15">
        <v>0</v>
      </c>
      <c r="V1949" s="15">
        <v>0</v>
      </c>
      <c r="W1949" s="15">
        <v>0</v>
      </c>
      <c r="X1949" s="15">
        <v>0</v>
      </c>
      <c r="Y1949" s="15">
        <v>0</v>
      </c>
      <c r="Z1949" s="15">
        <v>0</v>
      </c>
      <c r="AA1949" s="15">
        <v>0</v>
      </c>
      <c r="AB1949" s="15">
        <v>-271.68</v>
      </c>
      <c r="AC1949" s="15">
        <v>-5.58</v>
      </c>
      <c r="AD1949" s="15">
        <v>-13.81</v>
      </c>
      <c r="AE1949" s="15">
        <v>-5.58</v>
      </c>
      <c r="AF1949" s="15">
        <v>-5.37</v>
      </c>
      <c r="AG1949" s="15">
        <v>-13.38</v>
      </c>
      <c r="AH1949" s="15">
        <v>-5.37</v>
      </c>
      <c r="AI1949" s="15">
        <v>-5.85</v>
      </c>
      <c r="AJ1949" s="15">
        <v>-16.27</v>
      </c>
      <c r="AK1949" s="15">
        <v>-5.85</v>
      </c>
      <c r="AL1949" s="15">
        <v>0.48</v>
      </c>
      <c r="AM1949" s="15">
        <v>164.36</v>
      </c>
      <c r="AN1949" s="15"/>
      <c r="AO1949" s="15"/>
      <c r="AP1949" s="15"/>
      <c r="AQ1949" s="15"/>
      <c r="AR1949" s="15"/>
      <c r="AS1949" s="15"/>
      <c r="AT1949" s="15"/>
      <c r="AU1949" s="15"/>
      <c r="AV1949" s="15"/>
      <c r="AW1949" s="15">
        <v>0</v>
      </c>
      <c r="AX1949" s="16">
        <v>90423</v>
      </c>
      <c r="AZ1949" s="6">
        <f>IF(D1949&gt;0,H1949/D1949,0)</f>
        <v>1151600000</v>
      </c>
      <c r="BA1949" s="6">
        <f>AZ1949*Q1949</f>
        <v>46064000</v>
      </c>
      <c r="BB1949" s="6">
        <f>IF(C1949&gt;C$3054,C$3054,IF(C1949&lt;C$3053,C$3053,C1949))</f>
        <v>0</v>
      </c>
      <c r="BC1949" s="6">
        <f>IF(BB1949&gt;0,(D1949/15)-BB1949,0)</f>
        <v>0</v>
      </c>
      <c r="BD1949" s="6">
        <f>BC1949/BC$3049</f>
        <v>0</v>
      </c>
      <c r="BE1949" s="15">
        <f>IF(AU1949&gt;AU$3054,AU$3054,IF(AU1949&lt;AU$3053,AU$3053,AU1949))</f>
        <v>0</v>
      </c>
      <c r="BF1949" s="15">
        <f>IF(I1949&gt;I$3054,I$3054,IF(I1949&lt;I$3053,I$3053,I1949))</f>
        <v>0</v>
      </c>
      <c r="BG1949" s="6">
        <f>IF(BE1949&gt;0, BF1949/BE1949,0)</f>
        <v>0</v>
      </c>
      <c r="BH1949" s="26">
        <f>BG1949/BG$3049</f>
        <v>0</v>
      </c>
      <c r="BI1949" s="26">
        <f>IF(AV1949&gt;AV$3054,AV$3054,IF(AV1949&lt;AV$3053,AV$3053,AV1949))</f>
        <v>0</v>
      </c>
      <c r="BJ1949" s="6">
        <f>IF(BI1949&gt;0, BF1949/BI1949,0)</f>
        <v>0</v>
      </c>
      <c r="BK1949" s="26">
        <f>BJ1949/BJ$3049</f>
        <v>0</v>
      </c>
      <c r="BL1949" s="6">
        <f>IF(_xlfn.NUMBERVALUE(AL1949),IF(ABS(AL1949)&lt;1,1-ABS(AL1949),0),0)</f>
        <v>0.52</v>
      </c>
      <c r="BM1949" s="6">
        <f>IF(F1949&gt;F$3054,F$3054,IF(F1949&lt;F$3053,F$3053,F1949))</f>
        <v>100</v>
      </c>
      <c r="BN1949" s="6">
        <f>IF(BM1949&gt;0, BM1949/BM$3049, BM1949/BM$3050*-1)</f>
        <v>0.12633161221191516</v>
      </c>
      <c r="BO1949" s="6">
        <f>IF(O1949&gt;O$3054,O$3054,IF(O1949&lt;O$3053,O$3053,O1949))</f>
        <v>0</v>
      </c>
      <c r="BP1949" s="26">
        <f>BO1949/BO$3049</f>
        <v>0</v>
      </c>
      <c r="BQ1949" s="26">
        <f>IF(OR(BD1949=0, BH1949=0,BN1949=0,BP1949=0), 0,BD1949+BH1949+BK1949+BL1949+BN1949+BP1949)</f>
        <v>0</v>
      </c>
      <c r="BR1949" s="6">
        <f>IF(D1949&gt;0,C1949/D1949,0)</f>
        <v>0</v>
      </c>
    </row>
    <row r="1950" spans="1:70" x14ac:dyDescent="0.2">
      <c r="A1950" s="15" t="s">
        <v>3930</v>
      </c>
      <c r="B1950" s="15" t="s">
        <v>3931</v>
      </c>
      <c r="C1950" s="15"/>
      <c r="D1950" s="15">
        <v>0</v>
      </c>
      <c r="E1950" s="15"/>
      <c r="F1950" s="15"/>
      <c r="G1950" s="15"/>
      <c r="H1950" s="21"/>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c r="AG1950" s="15"/>
      <c r="AH1950" s="15"/>
      <c r="AI1950" s="15"/>
      <c r="AJ1950" s="15"/>
      <c r="AK1950" s="15"/>
      <c r="AL1950" s="15"/>
      <c r="AM1950" s="15"/>
      <c r="AN1950" s="15"/>
      <c r="AO1950" s="15"/>
      <c r="AP1950" s="15"/>
      <c r="AQ1950" s="15"/>
      <c r="AR1950" s="15"/>
      <c r="AS1950" s="15"/>
      <c r="AT1950" s="15"/>
      <c r="AU1950" s="15"/>
      <c r="AV1950" s="15"/>
      <c r="AW1950" s="15">
        <v>0</v>
      </c>
      <c r="AX1950" s="15"/>
      <c r="AZ1950" s="6">
        <f>IF(D1950&gt;0,H1950/D1950,0)</f>
        <v>0</v>
      </c>
      <c r="BA1950" s="6">
        <f>AZ1950*Q1950</f>
        <v>0</v>
      </c>
      <c r="BB1950" s="6">
        <f>IF(C1950&gt;C$3054,C$3054,IF(C1950&lt;C$3053,C$3053,C1950))</f>
        <v>0</v>
      </c>
      <c r="BC1950" s="6">
        <f>IF(BB1950&gt;0,(D1950/15)-BB1950,0)</f>
        <v>0</v>
      </c>
      <c r="BD1950" s="6">
        <f>BC1950/BC$3049</f>
        <v>0</v>
      </c>
      <c r="BE1950" s="15">
        <f>IF(AU1950&gt;AU$3054,AU$3054,IF(AU1950&lt;AU$3053,AU$3053,AU1950))</f>
        <v>0</v>
      </c>
      <c r="BF1950" s="15">
        <f>IF(I1950&gt;I$3054,I$3054,IF(I1950&lt;I$3053,I$3053,I1950))</f>
        <v>0</v>
      </c>
      <c r="BG1950" s="6">
        <f>IF(BE1950&gt;0, BF1950/BE1950,0)</f>
        <v>0</v>
      </c>
      <c r="BH1950" s="26">
        <f>BG1950/BG$3049</f>
        <v>0</v>
      </c>
      <c r="BI1950" s="26">
        <f>IF(AV1950&gt;AV$3054,AV$3054,IF(AV1950&lt;AV$3053,AV$3053,AV1950))</f>
        <v>0</v>
      </c>
      <c r="BJ1950" s="6">
        <f>IF(BI1950&gt;0, BF1950/BI1950,0)</f>
        <v>0</v>
      </c>
      <c r="BK1950" s="26">
        <f>BJ1950/BJ$3049</f>
        <v>0</v>
      </c>
      <c r="BL1950" s="6">
        <f>IF(_xlfn.NUMBERVALUE(AL1950),IF(ABS(AL1950)&lt;1,1-ABS(AL1950),0),0)</f>
        <v>0</v>
      </c>
      <c r="BM1950" s="6">
        <f>IF(F1950&gt;F$3054,F$3054,IF(F1950&lt;F$3053,F$3053,F1950))</f>
        <v>0</v>
      </c>
      <c r="BN1950" s="6">
        <f>IF(BM1950&gt;0, BM1950/BM$3049, BM1950/BM$3050*-1)</f>
        <v>0</v>
      </c>
      <c r="BO1950" s="6">
        <f>IF(O1950&gt;O$3054,O$3054,IF(O1950&lt;O$3053,O$3053,O1950))</f>
        <v>0</v>
      </c>
      <c r="BP1950" s="26">
        <f>BO1950/BO$3049</f>
        <v>0</v>
      </c>
      <c r="BQ1950" s="26">
        <f>IF(OR(BD1950=0, BH1950=0,BN1950=0,BP1950=0), 0,BD1950+BH1950+BK1950+BL1950+BN1950+BP1950)</f>
        <v>0</v>
      </c>
      <c r="BR1950" s="6">
        <f>IF(D1950&gt;0,C1950/D1950,0)</f>
        <v>0</v>
      </c>
    </row>
    <row r="1951" spans="1:70" x14ac:dyDescent="0.2">
      <c r="A1951" s="15" t="s">
        <v>3996</v>
      </c>
      <c r="B1951" s="15" t="s">
        <v>3997</v>
      </c>
      <c r="C1951" s="15">
        <v>-7.0000000000000007E-2</v>
      </c>
      <c r="D1951" s="15">
        <v>1.63</v>
      </c>
      <c r="E1951" s="15">
        <v>1.6</v>
      </c>
      <c r="F1951" s="15">
        <v>-6.57</v>
      </c>
      <c r="G1951" s="15">
        <v>0.78</v>
      </c>
      <c r="H1951" s="21">
        <v>1350000000</v>
      </c>
      <c r="I1951" s="15"/>
      <c r="J1951" s="15">
        <v>0.02</v>
      </c>
      <c r="K1951" s="15">
        <v>0.02</v>
      </c>
      <c r="L1951" s="15">
        <v>0.04</v>
      </c>
      <c r="M1951" s="15">
        <v>0.04</v>
      </c>
      <c r="N1951" s="15">
        <v>0.04</v>
      </c>
      <c r="O1951" s="15">
        <v>2.4500000000000002</v>
      </c>
      <c r="P1951" s="15">
        <v>66.48</v>
      </c>
      <c r="Q1951" s="15">
        <v>2.11</v>
      </c>
      <c r="R1951" s="15">
        <v>0.11</v>
      </c>
      <c r="S1951" s="15">
        <v>2.06</v>
      </c>
      <c r="T1951" s="15">
        <v>0.62</v>
      </c>
      <c r="U1951" s="15">
        <v>0.62</v>
      </c>
      <c r="V1951" s="15">
        <v>0.74</v>
      </c>
      <c r="W1951" s="15">
        <v>0.74</v>
      </c>
      <c r="X1951" s="15">
        <v>0.72</v>
      </c>
      <c r="Y1951" s="15">
        <v>0.72</v>
      </c>
      <c r="Z1951" s="15">
        <v>0.85</v>
      </c>
      <c r="AA1951" s="15">
        <v>0.85</v>
      </c>
      <c r="AB1951" s="15"/>
      <c r="AC1951" s="15">
        <v>-2.77</v>
      </c>
      <c r="AD1951" s="15">
        <v>2.08</v>
      </c>
      <c r="AE1951" s="15">
        <v>-2.77</v>
      </c>
      <c r="AF1951" s="15">
        <v>-2.62</v>
      </c>
      <c r="AG1951" s="15">
        <v>1.97</v>
      </c>
      <c r="AH1951" s="15">
        <v>-2.62</v>
      </c>
      <c r="AI1951" s="15">
        <v>-2.98</v>
      </c>
      <c r="AJ1951" s="15">
        <v>2.21</v>
      </c>
      <c r="AK1951" s="15">
        <v>-2.98</v>
      </c>
      <c r="AL1951" s="15">
        <v>1</v>
      </c>
      <c r="AM1951" s="15">
        <v>692.85</v>
      </c>
      <c r="AN1951" s="15">
        <v>33.54</v>
      </c>
      <c r="AO1951" s="15">
        <v>15.95</v>
      </c>
      <c r="AP1951" s="15">
        <v>-13.92</v>
      </c>
      <c r="AQ1951" s="15">
        <v>-10.1</v>
      </c>
      <c r="AR1951" s="15"/>
      <c r="AS1951" s="15">
        <v>-4.3099999999999996</v>
      </c>
      <c r="AT1951" s="15">
        <v>7.78</v>
      </c>
      <c r="AU1951" s="15"/>
      <c r="AV1951" s="15"/>
      <c r="AW1951" s="16">
        <v>141352</v>
      </c>
      <c r="AX1951" s="16">
        <v>109554</v>
      </c>
      <c r="AZ1951" s="6">
        <f>IF(D1951&gt;0,H1951/D1951,0)</f>
        <v>828220858.89570558</v>
      </c>
      <c r="BA1951" s="6">
        <f>AZ1951*Q1951</f>
        <v>1747546012.2699387</v>
      </c>
      <c r="BB1951" s="6">
        <f>IF(C1951&gt;C$3054,C$3054,IF(C1951&lt;C$3053,C$3053,C1951))</f>
        <v>-7.0000000000000007E-2</v>
      </c>
      <c r="BC1951" s="6">
        <f>IF(BB1951&gt;0,(D1951/15)-BB1951,0)</f>
        <v>0</v>
      </c>
      <c r="BD1951" s="6">
        <f>BC1951/BC$3049</f>
        <v>0</v>
      </c>
      <c r="BE1951" s="15">
        <f>IF(AU1951&gt;AU$3054,AU$3054,IF(AU1951&lt;AU$3053,AU$3053,AU1951))</f>
        <v>0</v>
      </c>
      <c r="BF1951" s="15">
        <f>IF(I1951&gt;I$3054,I$3054,IF(I1951&lt;I$3053,I$3053,I1951))</f>
        <v>0</v>
      </c>
      <c r="BG1951" s="6">
        <f>IF(BE1951&gt;0, BF1951/BE1951,0)</f>
        <v>0</v>
      </c>
      <c r="BH1951" s="26">
        <f>BG1951/BG$3049</f>
        <v>0</v>
      </c>
      <c r="BI1951" s="26">
        <f>IF(AV1951&gt;AV$3054,AV$3054,IF(AV1951&lt;AV$3053,AV$3053,AV1951))</f>
        <v>0</v>
      </c>
      <c r="BJ1951" s="6">
        <f>IF(BI1951&gt;0, BF1951/BI1951,0)</f>
        <v>0</v>
      </c>
      <c r="BK1951" s="26">
        <f>BJ1951/BJ$3049</f>
        <v>0</v>
      </c>
      <c r="BL1951" s="6">
        <f>IF(_xlfn.NUMBERVALUE(AL1951),IF(ABS(AL1951)&lt;1,1-ABS(AL1951),0),0)</f>
        <v>0</v>
      </c>
      <c r="BM1951" s="6">
        <f>IF(F1951&gt;F$3054,F$3054,IF(F1951&lt;F$3053,F$3053,F1951))</f>
        <v>-6.57</v>
      </c>
      <c r="BN1951" s="6">
        <f>IF(BM1951&gt;0, BM1951/BM$3049, BM1951/BM$3050*-1)</f>
        <v>-6.6056706213553196E-2</v>
      </c>
      <c r="BO1951" s="6">
        <f>IF(O1951&gt;O$3054,O$3054,IF(O1951&lt;O$3053,O$3053,O1951))</f>
        <v>2.4500000000000002</v>
      </c>
      <c r="BP1951" s="26">
        <f>BO1951/BO$3049</f>
        <v>2.310254977955278E-2</v>
      </c>
      <c r="BQ1951" s="26">
        <f>IF(OR(BD1951=0, BH1951=0,BN1951=0,BP1951=0), 0,BD1951+BH1951+BK1951+BL1951+BN1951+BP1951)</f>
        <v>0</v>
      </c>
      <c r="BR1951" s="6">
        <f>IF(D1951&gt;0,C1951/D1951,0)</f>
        <v>-4.2944785276073628E-2</v>
      </c>
    </row>
    <row r="1952" spans="1:70" x14ac:dyDescent="0.2">
      <c r="A1952" s="15" t="s">
        <v>3914</v>
      </c>
      <c r="B1952" s="15" t="s">
        <v>3915</v>
      </c>
      <c r="C1952" s="15">
        <v>0.21</v>
      </c>
      <c r="D1952" s="15">
        <v>4.58</v>
      </c>
      <c r="E1952" s="15">
        <v>4.59</v>
      </c>
      <c r="F1952" s="15">
        <v>32.29</v>
      </c>
      <c r="G1952" s="15">
        <v>5.24</v>
      </c>
      <c r="H1952" s="21">
        <v>2010000000</v>
      </c>
      <c r="I1952" s="15">
        <v>21.66</v>
      </c>
      <c r="J1952" s="15">
        <v>0.09</v>
      </c>
      <c r="K1952" s="15">
        <v>0.09</v>
      </c>
      <c r="L1952" s="15">
        <v>0.15</v>
      </c>
      <c r="M1952" s="15">
        <v>0.15</v>
      </c>
      <c r="N1952" s="15">
        <v>0.15</v>
      </c>
      <c r="O1952" s="15">
        <v>3.19</v>
      </c>
      <c r="P1952" s="15">
        <v>51.58</v>
      </c>
      <c r="Q1952" s="15">
        <v>0.88</v>
      </c>
      <c r="R1952" s="15">
        <v>0.2</v>
      </c>
      <c r="S1952" s="15"/>
      <c r="T1952" s="15">
        <v>14.62</v>
      </c>
      <c r="U1952" s="15">
        <v>14.62</v>
      </c>
      <c r="V1952" s="15">
        <v>14.62</v>
      </c>
      <c r="W1952" s="15">
        <v>14.62</v>
      </c>
      <c r="X1952" s="15">
        <v>39.18</v>
      </c>
      <c r="Y1952" s="15">
        <v>39.18</v>
      </c>
      <c r="Z1952" s="15">
        <v>39.18</v>
      </c>
      <c r="AA1952" s="15">
        <v>39.18</v>
      </c>
      <c r="AB1952" s="15">
        <v>43.84</v>
      </c>
      <c r="AC1952" s="15"/>
      <c r="AD1952" s="15"/>
      <c r="AE1952" s="15"/>
      <c r="AF1952" s="15">
        <v>9.7899999999999991</v>
      </c>
      <c r="AG1952" s="15">
        <v>9.77</v>
      </c>
      <c r="AH1952" s="15">
        <v>9.7899999999999991</v>
      </c>
      <c r="AI1952" s="15">
        <v>25.35</v>
      </c>
      <c r="AJ1952" s="15">
        <v>21.6</v>
      </c>
      <c r="AK1952" s="15">
        <v>25.35</v>
      </c>
      <c r="AL1952" s="15">
        <v>1.1000000000000001</v>
      </c>
      <c r="AM1952" s="15">
        <v>432.38</v>
      </c>
      <c r="AN1952" s="15"/>
      <c r="AO1952" s="15">
        <v>13.15</v>
      </c>
      <c r="AP1952" s="15">
        <v>6.96</v>
      </c>
      <c r="AQ1952" s="15">
        <v>4.8600000000000003</v>
      </c>
      <c r="AR1952" s="15">
        <v>7.24</v>
      </c>
      <c r="AS1952" s="15">
        <v>13.38</v>
      </c>
      <c r="AT1952" s="15">
        <v>11.93</v>
      </c>
      <c r="AU1952" s="15">
        <v>9.1</v>
      </c>
      <c r="AV1952" s="15">
        <v>4.66</v>
      </c>
      <c r="AW1952" s="16">
        <v>217807</v>
      </c>
      <c r="AX1952" s="16">
        <v>222642</v>
      </c>
      <c r="AZ1952" s="6">
        <f>IF(D1952&gt;0,H1952/D1952,0)</f>
        <v>438864628.8209607</v>
      </c>
      <c r="BA1952" s="6">
        <f>AZ1952*Q1952</f>
        <v>386200873.36244541</v>
      </c>
      <c r="BB1952" s="6">
        <f>IF(C1952&gt;C$3054,C$3054,IF(C1952&lt;C$3053,C$3053,C1952))</f>
        <v>0.21</v>
      </c>
      <c r="BC1952" s="6">
        <f>IF(BB1952&gt;0,(D1952/15)-BB1952,0)</f>
        <v>9.5333333333333353E-2</v>
      </c>
      <c r="BD1952" s="6">
        <f>BC1952/BC$3049</f>
        <v>1.8359224547438699E-2</v>
      </c>
      <c r="BE1952" s="15">
        <f>IF(AU1952&gt;AU$3054,AU$3054,IF(AU1952&lt;AU$3053,AU$3053,AU1952))</f>
        <v>9.1</v>
      </c>
      <c r="BF1952" s="15">
        <f>IF(I1952&gt;I$3054,I$3054,IF(I1952&lt;I$3053,I$3053,I1952))</f>
        <v>21.66</v>
      </c>
      <c r="BG1952" s="6">
        <f>IF(BE1952&gt;0, BF1952/BE1952,0)</f>
        <v>2.3802197802197802</v>
      </c>
      <c r="BH1952" s="26">
        <f>BG1952/BG$3049</f>
        <v>2.2886728655959424E-3</v>
      </c>
      <c r="BI1952" s="26">
        <f>IF(AV1952&gt;AV$3054,AV$3054,IF(AV1952&lt;AV$3053,AV$3053,AV1952))</f>
        <v>4.66</v>
      </c>
      <c r="BJ1952" s="6">
        <f>IF(BI1952&gt;0, BF1952/BI1952,0)</f>
        <v>4.6480686695278965</v>
      </c>
      <c r="BK1952" s="26">
        <f>BJ1952/BJ$3049</f>
        <v>7.8382270986979714E-3</v>
      </c>
      <c r="BL1952" s="6">
        <f>IF(_xlfn.NUMBERVALUE(AL1952),IF(ABS(AL1952)&lt;1,1-ABS(AL1952),0),0)</f>
        <v>0</v>
      </c>
      <c r="BM1952" s="6">
        <f>IF(F1952&gt;F$3054,F$3054,IF(F1952&lt;F$3053,F$3053,F1952))</f>
        <v>32.29</v>
      </c>
      <c r="BN1952" s="6">
        <f>IF(BM1952&gt;0, BM1952/BM$3049, BM1952/BM$3050*-1)</f>
        <v>4.0792477583227404E-2</v>
      </c>
      <c r="BO1952" s="6">
        <f>IF(O1952&gt;O$3054,O$3054,IF(O1952&lt;O$3053,O$3053,O1952))</f>
        <v>3.19</v>
      </c>
      <c r="BP1952" s="26">
        <f>BO1952/BO$3049</f>
        <v>3.0080462774193208E-2</v>
      </c>
      <c r="BQ1952" s="26">
        <f>IF(OR(BD1952=0, BH1952=0,BN1952=0,BP1952=0), 0,BD1952+BH1952+BK1952+BL1952+BN1952+BP1952)</f>
        <v>9.9359064869153219E-2</v>
      </c>
      <c r="BR1952" s="6">
        <f>IF(D1952&gt;0,C1952/D1952,0)</f>
        <v>4.5851528384279472E-2</v>
      </c>
    </row>
    <row r="1953" spans="1:70" x14ac:dyDescent="0.2">
      <c r="A1953" s="15" t="s">
        <v>4008</v>
      </c>
      <c r="B1953" s="15" t="s">
        <v>4009</v>
      </c>
      <c r="C1953" s="15">
        <v>0.03</v>
      </c>
      <c r="D1953" s="15">
        <v>1.45</v>
      </c>
      <c r="E1953" s="15">
        <v>1.78</v>
      </c>
      <c r="F1953" s="15"/>
      <c r="G1953" s="15">
        <v>1.9</v>
      </c>
      <c r="H1953" s="21">
        <v>34340000</v>
      </c>
      <c r="I1953" s="15">
        <v>52.44</v>
      </c>
      <c r="J1953" s="15">
        <v>0.02</v>
      </c>
      <c r="K1953" s="15"/>
      <c r="L1953" s="15">
        <v>0.02</v>
      </c>
      <c r="M1953" s="15"/>
      <c r="N1953" s="15">
        <v>0.02</v>
      </c>
      <c r="O1953" s="15"/>
      <c r="P1953" s="15">
        <v>10.18</v>
      </c>
      <c r="Q1953" s="15">
        <v>0.76</v>
      </c>
      <c r="R1953" s="15">
        <v>0.27</v>
      </c>
      <c r="S1953" s="15">
        <v>2.2999999999999998</v>
      </c>
      <c r="T1953" s="15">
        <v>29.18</v>
      </c>
      <c r="U1953" s="15">
        <v>29.18</v>
      </c>
      <c r="V1953" s="15">
        <v>29.2</v>
      </c>
      <c r="W1953" s="15">
        <v>29.2</v>
      </c>
      <c r="X1953" s="15">
        <v>60.92</v>
      </c>
      <c r="Y1953" s="15">
        <v>60.92</v>
      </c>
      <c r="Z1953" s="15">
        <v>60.96</v>
      </c>
      <c r="AA1953" s="15">
        <v>60.96</v>
      </c>
      <c r="AB1953" s="15">
        <v>2.75</v>
      </c>
      <c r="AC1953" s="15">
        <v>1.59</v>
      </c>
      <c r="AD1953" s="15">
        <v>1.44</v>
      </c>
      <c r="AE1953" s="15">
        <v>1.59</v>
      </c>
      <c r="AF1953" s="15">
        <v>1.44</v>
      </c>
      <c r="AG1953" s="15">
        <v>1.31</v>
      </c>
      <c r="AH1953" s="15">
        <v>1.44</v>
      </c>
      <c r="AI1953" s="15">
        <v>2.89</v>
      </c>
      <c r="AJ1953" s="15">
        <v>3.6</v>
      </c>
      <c r="AK1953" s="15">
        <v>2.89</v>
      </c>
      <c r="AL1953" s="15"/>
      <c r="AM1953" s="15">
        <v>21.95</v>
      </c>
      <c r="AN1953" s="15">
        <v>62.41</v>
      </c>
      <c r="AO1953" s="15">
        <v>19.559999999999999</v>
      </c>
      <c r="AP1953" s="15">
        <v>15.72</v>
      </c>
      <c r="AQ1953" s="15">
        <v>7.1</v>
      </c>
      <c r="AR1953" s="15">
        <v>-15.38</v>
      </c>
      <c r="AS1953" s="15">
        <v>-15.9</v>
      </c>
      <c r="AT1953" s="15">
        <v>-5.78</v>
      </c>
      <c r="AU1953" s="15">
        <v>-16.489999999999998</v>
      </c>
      <c r="AV1953" s="15">
        <v>-5.73</v>
      </c>
      <c r="AW1953" s="15">
        <v>0</v>
      </c>
      <c r="AX1953" s="16">
        <v>12085</v>
      </c>
      <c r="AZ1953" s="6">
        <f>IF(D1953&gt;0,H1953/D1953,0)</f>
        <v>23682758.620689657</v>
      </c>
      <c r="BA1953" s="6">
        <f>AZ1953*Q1953</f>
        <v>17998896.55172414</v>
      </c>
      <c r="BB1953" s="6">
        <f>IF(C1953&gt;C$3054,C$3054,IF(C1953&lt;C$3053,C$3053,C1953))</f>
        <v>0.03</v>
      </c>
      <c r="BC1953" s="6">
        <f>IF(BB1953&gt;0,(D1953/15)-BB1953,0)</f>
        <v>6.6666666666666666E-2</v>
      </c>
      <c r="BD1953" s="6">
        <f>BC1953/BC$3049</f>
        <v>1.2838618564642443E-2</v>
      </c>
      <c r="BE1953" s="15">
        <f>IF(AU1953&gt;AU$3054,AU$3054,IF(AU1953&lt;AU$3053,AU$3053,AU1953))</f>
        <v>-16.489999999999998</v>
      </c>
      <c r="BF1953" s="15">
        <f>IF(I1953&gt;I$3054,I$3054,IF(I1953&lt;I$3053,I$3053,I1953))</f>
        <v>52.44</v>
      </c>
      <c r="BG1953" s="6">
        <f>IF(BE1953&gt;0, BF1953/BE1953,0)</f>
        <v>0</v>
      </c>
      <c r="BH1953" s="26">
        <f>BG1953/BG$3049</f>
        <v>0</v>
      </c>
      <c r="BI1953" s="26">
        <f>IF(AV1953&gt;AV$3054,AV$3054,IF(AV1953&lt;AV$3053,AV$3053,AV1953))</f>
        <v>-5.73</v>
      </c>
      <c r="BJ1953" s="6">
        <f>IF(BI1953&gt;0, BF1953/BI1953,0)</f>
        <v>0</v>
      </c>
      <c r="BK1953" s="26">
        <f>BJ1953/BJ$3049</f>
        <v>0</v>
      </c>
      <c r="BL1953" s="6">
        <f>IF(_xlfn.NUMBERVALUE(AL1953),IF(ABS(AL1953)&lt;1,1-ABS(AL1953),0),0)</f>
        <v>0</v>
      </c>
      <c r="BM1953" s="6">
        <f>IF(F1953&gt;F$3054,F$3054,IF(F1953&lt;F$3053,F$3053,F1953))</f>
        <v>0</v>
      </c>
      <c r="BN1953" s="6">
        <f>IF(BM1953&gt;0, BM1953/BM$3049, BM1953/BM$3050*-1)</f>
        <v>0</v>
      </c>
      <c r="BO1953" s="6">
        <f>IF(O1953&gt;O$3054,O$3054,IF(O1953&lt;O$3053,O$3053,O1953))</f>
        <v>0</v>
      </c>
      <c r="BP1953" s="26">
        <f>BO1953/BO$3049</f>
        <v>0</v>
      </c>
      <c r="BQ1953" s="26">
        <f>IF(OR(BD1953=0, BH1953=0,BN1953=0,BP1953=0), 0,BD1953+BH1953+BK1953+BL1953+BN1953+BP1953)</f>
        <v>0</v>
      </c>
      <c r="BR1953" s="6">
        <f>IF(D1953&gt;0,C1953/D1953,0)</f>
        <v>2.0689655172413793E-2</v>
      </c>
    </row>
    <row r="1954" spans="1:70" x14ac:dyDescent="0.2">
      <c r="A1954" s="15" t="s">
        <v>4065</v>
      </c>
      <c r="B1954" s="15" t="s">
        <v>4066</v>
      </c>
      <c r="C1954" s="15">
        <v>-0.11</v>
      </c>
      <c r="D1954" s="15">
        <v>0.04</v>
      </c>
      <c r="E1954" s="15">
        <v>0.03</v>
      </c>
      <c r="F1954" s="15">
        <v>-13.59</v>
      </c>
      <c r="G1954" s="15">
        <v>2.79</v>
      </c>
      <c r="H1954" s="21">
        <v>7170000</v>
      </c>
      <c r="I1954" s="15"/>
      <c r="J1954" s="15">
        <v>0</v>
      </c>
      <c r="K1954" s="15"/>
      <c r="L1954" s="15">
        <v>0</v>
      </c>
      <c r="M1954" s="15"/>
      <c r="N1954" s="15">
        <v>0</v>
      </c>
      <c r="O1954" s="15"/>
      <c r="P1954" s="15"/>
      <c r="Q1954" s="15">
        <v>0.01</v>
      </c>
      <c r="R1954" s="15">
        <v>0</v>
      </c>
      <c r="S1954" s="15">
        <v>2.36</v>
      </c>
      <c r="T1954" s="15">
        <v>0</v>
      </c>
      <c r="U1954" s="15">
        <v>0</v>
      </c>
      <c r="V1954" s="15">
        <v>0</v>
      </c>
      <c r="W1954" s="15">
        <v>0</v>
      </c>
      <c r="X1954" s="15">
        <v>0</v>
      </c>
      <c r="Y1954" s="15">
        <v>0</v>
      </c>
      <c r="Z1954" s="15">
        <v>0</v>
      </c>
      <c r="AA1954" s="15">
        <v>0</v>
      </c>
      <c r="AB1954" s="15"/>
      <c r="AC1954" s="15">
        <v>-172.41</v>
      </c>
      <c r="AD1954" s="15">
        <v>-36.5</v>
      </c>
      <c r="AE1954" s="15">
        <v>-172.41</v>
      </c>
      <c r="AF1954" s="15">
        <v>-160.04</v>
      </c>
      <c r="AG1954" s="15">
        <v>-35.299999999999997</v>
      </c>
      <c r="AH1954" s="15">
        <v>-160.04</v>
      </c>
      <c r="AI1954" s="15">
        <v>-172.41</v>
      </c>
      <c r="AJ1954" s="15">
        <v>-36.54</v>
      </c>
      <c r="AK1954" s="15">
        <v>-172.41</v>
      </c>
      <c r="AL1954" s="15">
        <v>0.67</v>
      </c>
      <c r="AM1954" s="15">
        <v>102.42</v>
      </c>
      <c r="AN1954" s="15"/>
      <c r="AO1954" s="15">
        <v>-475.96</v>
      </c>
      <c r="AP1954" s="16">
        <v>-2392.5</v>
      </c>
      <c r="AQ1954" s="16">
        <v>-2235.86</v>
      </c>
      <c r="AR1954" s="15"/>
      <c r="AS1954" s="15">
        <v>-8.3800000000000008</v>
      </c>
      <c r="AT1954" s="15">
        <v>-8.51</v>
      </c>
      <c r="AU1954" s="15"/>
      <c r="AV1954" s="15"/>
      <c r="AW1954" s="16">
        <v>9103</v>
      </c>
      <c r="AX1954" s="16">
        <v>372416</v>
      </c>
      <c r="AZ1954" s="6">
        <f>IF(D1954&gt;0,H1954/D1954,0)</f>
        <v>179250000</v>
      </c>
      <c r="BA1954" s="6">
        <f>AZ1954*Q1954</f>
        <v>1792500</v>
      </c>
      <c r="BB1954" s="6">
        <f>IF(C1954&gt;C$3054,C$3054,IF(C1954&lt;C$3053,C$3053,C1954))</f>
        <v>-0.11</v>
      </c>
      <c r="BC1954" s="6">
        <f>IF(BB1954&gt;0,(D1954/15)-BB1954,0)</f>
        <v>0</v>
      </c>
      <c r="BD1954" s="6">
        <f>BC1954/BC$3049</f>
        <v>0</v>
      </c>
      <c r="BE1954" s="15">
        <f>IF(AU1954&gt;AU$3054,AU$3054,IF(AU1954&lt;AU$3053,AU$3053,AU1954))</f>
        <v>0</v>
      </c>
      <c r="BF1954" s="15">
        <f>IF(I1954&gt;I$3054,I$3054,IF(I1954&lt;I$3053,I$3053,I1954))</f>
        <v>0</v>
      </c>
      <c r="BG1954" s="6">
        <f>IF(BE1954&gt;0, BF1954/BE1954,0)</f>
        <v>0</v>
      </c>
      <c r="BH1954" s="26">
        <f>BG1954/BG$3049</f>
        <v>0</v>
      </c>
      <c r="BI1954" s="26">
        <f>IF(AV1954&gt;AV$3054,AV$3054,IF(AV1954&lt;AV$3053,AV$3053,AV1954))</f>
        <v>0</v>
      </c>
      <c r="BJ1954" s="6">
        <f>IF(BI1954&gt;0, BF1954/BI1954,0)</f>
        <v>0</v>
      </c>
      <c r="BK1954" s="26">
        <f>BJ1954/BJ$3049</f>
        <v>0</v>
      </c>
      <c r="BL1954" s="6">
        <f>IF(_xlfn.NUMBERVALUE(AL1954),IF(ABS(AL1954)&lt;1,1-ABS(AL1954),0),0)</f>
        <v>0.32999999999999996</v>
      </c>
      <c r="BM1954" s="6">
        <f>IF(F1954&gt;F$3054,F$3054,IF(F1954&lt;F$3053,F$3053,F1954))</f>
        <v>-13.59</v>
      </c>
      <c r="BN1954" s="6">
        <f>IF(BM1954&gt;0, BM1954/BM$3049, BM1954/BM$3050*-1)</f>
        <v>-0.13663784435954154</v>
      </c>
      <c r="BO1954" s="6">
        <f>IF(O1954&gt;O$3054,O$3054,IF(O1954&lt;O$3053,O$3053,O1954))</f>
        <v>0</v>
      </c>
      <c r="BP1954" s="26">
        <f>BO1954/BO$3049</f>
        <v>0</v>
      </c>
      <c r="BQ1954" s="26">
        <f>IF(OR(BD1954=0, BH1954=0,BN1954=0,BP1954=0), 0,BD1954+BH1954+BK1954+BL1954+BN1954+BP1954)</f>
        <v>0</v>
      </c>
      <c r="BR1954" s="6">
        <f>IF(D1954&gt;0,C1954/D1954,0)</f>
        <v>-2.75</v>
      </c>
    </row>
    <row r="1955" spans="1:70" x14ac:dyDescent="0.2">
      <c r="A1955" s="15" t="s">
        <v>3998</v>
      </c>
      <c r="B1955" s="15" t="s">
        <v>3999</v>
      </c>
      <c r="C1955" s="15">
        <v>0</v>
      </c>
      <c r="D1955" s="15">
        <v>0.01</v>
      </c>
      <c r="E1955" s="15">
        <v>0.01</v>
      </c>
      <c r="F1955" s="15"/>
      <c r="G1955" s="15"/>
      <c r="H1955" s="21">
        <v>2830000</v>
      </c>
      <c r="I1955" s="15"/>
      <c r="J1955" s="15">
        <v>0</v>
      </c>
      <c r="K1955" s="15"/>
      <c r="L1955" s="15">
        <v>0</v>
      </c>
      <c r="M1955" s="15"/>
      <c r="N1955" s="15">
        <v>0</v>
      </c>
      <c r="O1955" s="15"/>
      <c r="P1955" s="15"/>
      <c r="Q1955" s="15">
        <v>0</v>
      </c>
      <c r="R1955" s="15">
        <v>0</v>
      </c>
      <c r="S1955" s="15">
        <v>29.28</v>
      </c>
      <c r="T1955" s="15">
        <v>0</v>
      </c>
      <c r="U1955" s="15">
        <v>0</v>
      </c>
      <c r="V1955" s="15">
        <v>0</v>
      </c>
      <c r="W1955" s="15">
        <v>0</v>
      </c>
      <c r="X1955" s="15">
        <v>0</v>
      </c>
      <c r="Y1955" s="15">
        <v>0</v>
      </c>
      <c r="Z1955" s="15">
        <v>0</v>
      </c>
      <c r="AA1955" s="15">
        <v>0</v>
      </c>
      <c r="AB1955" s="15"/>
      <c r="AC1955" s="15">
        <v>-28.81</v>
      </c>
      <c r="AD1955" s="15">
        <v>-47.85</v>
      </c>
      <c r="AE1955" s="15">
        <v>-28.81</v>
      </c>
      <c r="AF1955" s="15">
        <v>-27.7</v>
      </c>
      <c r="AG1955" s="15">
        <v>-47.37</v>
      </c>
      <c r="AH1955" s="15">
        <v>-27.7</v>
      </c>
      <c r="AI1955" s="15">
        <v>-28.81</v>
      </c>
      <c r="AJ1955" s="15">
        <v>-47.85</v>
      </c>
      <c r="AK1955" s="15">
        <v>-28.81</v>
      </c>
      <c r="AL1955" s="15">
        <v>0.11</v>
      </c>
      <c r="AM1955" s="15">
        <v>86.95</v>
      </c>
      <c r="AN1955" s="15"/>
      <c r="AO1955" s="16">
        <v>-1693.38</v>
      </c>
      <c r="AP1955" s="16">
        <v>-2229.08</v>
      </c>
      <c r="AQ1955" s="16">
        <v>-2229.08</v>
      </c>
      <c r="AR1955" s="15"/>
      <c r="AS1955" s="15">
        <v>-37.31</v>
      </c>
      <c r="AT1955" s="15"/>
      <c r="AU1955" s="15"/>
      <c r="AV1955" s="15"/>
      <c r="AW1955" s="15">
        <v>0</v>
      </c>
      <c r="AX1955" s="15"/>
      <c r="AZ1955" s="6">
        <f>IF(D1955&gt;0,H1955/D1955,0)</f>
        <v>283000000</v>
      </c>
      <c r="BA1955" s="6">
        <f>AZ1955*Q1955</f>
        <v>0</v>
      </c>
      <c r="BB1955" s="6">
        <f>IF(C1955&gt;C$3054,C$3054,IF(C1955&lt;C$3053,C$3053,C1955))</f>
        <v>0</v>
      </c>
      <c r="BC1955" s="6">
        <f>IF(BB1955&gt;0,(D1955/15)-BB1955,0)</f>
        <v>0</v>
      </c>
      <c r="BD1955" s="6">
        <f>BC1955/BC$3049</f>
        <v>0</v>
      </c>
      <c r="BE1955" s="15">
        <f>IF(AU1955&gt;AU$3054,AU$3054,IF(AU1955&lt;AU$3053,AU$3053,AU1955))</f>
        <v>0</v>
      </c>
      <c r="BF1955" s="15">
        <f>IF(I1955&gt;I$3054,I$3054,IF(I1955&lt;I$3053,I$3053,I1955))</f>
        <v>0</v>
      </c>
      <c r="BG1955" s="6">
        <f>IF(BE1955&gt;0, BF1955/BE1955,0)</f>
        <v>0</v>
      </c>
      <c r="BH1955" s="26">
        <f>BG1955/BG$3049</f>
        <v>0</v>
      </c>
      <c r="BI1955" s="26">
        <f>IF(AV1955&gt;AV$3054,AV$3054,IF(AV1955&lt;AV$3053,AV$3053,AV1955))</f>
        <v>0</v>
      </c>
      <c r="BJ1955" s="6">
        <f>IF(BI1955&gt;0, BF1955/BI1955,0)</f>
        <v>0</v>
      </c>
      <c r="BK1955" s="26">
        <f>BJ1955/BJ$3049</f>
        <v>0</v>
      </c>
      <c r="BL1955" s="6">
        <f>IF(_xlfn.NUMBERVALUE(AL1955),IF(ABS(AL1955)&lt;1,1-ABS(AL1955),0),0)</f>
        <v>0.89</v>
      </c>
      <c r="BM1955" s="6">
        <f>IF(F1955&gt;F$3054,F$3054,IF(F1955&lt;F$3053,F$3053,F1955))</f>
        <v>0</v>
      </c>
      <c r="BN1955" s="6">
        <f>IF(BM1955&gt;0, BM1955/BM$3049, BM1955/BM$3050*-1)</f>
        <v>0</v>
      </c>
      <c r="BO1955" s="6">
        <f>IF(O1955&gt;O$3054,O$3054,IF(O1955&lt;O$3053,O$3053,O1955))</f>
        <v>0</v>
      </c>
      <c r="BP1955" s="26">
        <f>BO1955/BO$3049</f>
        <v>0</v>
      </c>
      <c r="BQ1955" s="26">
        <f>IF(OR(BD1955=0, BH1955=0,BN1955=0,BP1955=0), 0,BD1955+BH1955+BK1955+BL1955+BN1955+BP1955)</f>
        <v>0</v>
      </c>
      <c r="BR1955" s="6">
        <f>IF(D1955&gt;0,C1955/D1955,0)</f>
        <v>0</v>
      </c>
    </row>
    <row r="1956" spans="1:70" x14ac:dyDescent="0.2">
      <c r="A1956" s="15" t="s">
        <v>3956</v>
      </c>
      <c r="B1956" s="15" t="s">
        <v>3957</v>
      </c>
      <c r="C1956" s="15">
        <v>0.18</v>
      </c>
      <c r="D1956" s="15">
        <v>3.73</v>
      </c>
      <c r="E1956" s="15">
        <v>2.15</v>
      </c>
      <c r="F1956" s="15">
        <v>176.3</v>
      </c>
      <c r="G1956" s="15">
        <v>1.36</v>
      </c>
      <c r="H1956" s="21">
        <v>553860000</v>
      </c>
      <c r="I1956" s="15">
        <v>20.89</v>
      </c>
      <c r="J1956" s="15">
        <v>0</v>
      </c>
      <c r="K1956" s="15"/>
      <c r="L1956" s="15">
        <v>0</v>
      </c>
      <c r="M1956" s="15"/>
      <c r="N1956" s="15">
        <v>0</v>
      </c>
      <c r="O1956" s="15"/>
      <c r="P1956" s="15"/>
      <c r="Q1956" s="15">
        <v>2.75</v>
      </c>
      <c r="R1956" s="15">
        <v>0.04</v>
      </c>
      <c r="S1956" s="15">
        <v>1.18</v>
      </c>
      <c r="T1956" s="15">
        <v>0.02</v>
      </c>
      <c r="U1956" s="15">
        <v>0.02</v>
      </c>
      <c r="V1956" s="15">
        <v>9.84</v>
      </c>
      <c r="W1956" s="15">
        <v>9.84</v>
      </c>
      <c r="X1956" s="15">
        <v>0.03</v>
      </c>
      <c r="Y1956" s="15">
        <v>0.03</v>
      </c>
      <c r="Z1956" s="15">
        <v>12.76</v>
      </c>
      <c r="AA1956" s="15">
        <v>12.76</v>
      </c>
      <c r="AB1956" s="15"/>
      <c r="AC1956" s="15">
        <v>6.58</v>
      </c>
      <c r="AD1956" s="15">
        <v>3.2</v>
      </c>
      <c r="AE1956" s="15">
        <v>6.58</v>
      </c>
      <c r="AF1956" s="15">
        <v>5.57</v>
      </c>
      <c r="AG1956" s="15">
        <v>2.87</v>
      </c>
      <c r="AH1956" s="15">
        <v>5.57</v>
      </c>
      <c r="AI1956" s="15">
        <v>6.7</v>
      </c>
      <c r="AJ1956" s="15">
        <v>3.82</v>
      </c>
      <c r="AK1956" s="15">
        <v>6.7</v>
      </c>
      <c r="AL1956" s="15">
        <v>0.17</v>
      </c>
      <c r="AM1956" s="15">
        <v>113.94</v>
      </c>
      <c r="AN1956" s="15">
        <v>34.659999999999997</v>
      </c>
      <c r="AO1956" s="15">
        <v>7.99</v>
      </c>
      <c r="AP1956" s="15">
        <v>21.45</v>
      </c>
      <c r="AQ1956" s="15">
        <v>19.55</v>
      </c>
      <c r="AR1956" s="15">
        <v>9.16</v>
      </c>
      <c r="AS1956" s="15">
        <v>-10.36</v>
      </c>
      <c r="AT1956" s="15">
        <v>16.100000000000001</v>
      </c>
      <c r="AU1956" s="15">
        <v>4.55</v>
      </c>
      <c r="AV1956" s="15">
        <v>25.47</v>
      </c>
      <c r="AW1956" s="15">
        <v>0</v>
      </c>
      <c r="AX1956" s="15"/>
      <c r="AZ1956" s="6">
        <f>IF(D1956&gt;0,H1956/D1956,0)</f>
        <v>148487935.65683645</v>
      </c>
      <c r="BA1956" s="6">
        <f>AZ1956*Q1956</f>
        <v>408341823.05630022</v>
      </c>
      <c r="BB1956" s="6">
        <f>IF(C1956&gt;C$3054,C$3054,IF(C1956&lt;C$3053,C$3053,C1956))</f>
        <v>0.18</v>
      </c>
      <c r="BC1956" s="6">
        <f>IF(BB1956&gt;0,(D1956/15)-BB1956,0)</f>
        <v>6.8666666666666681E-2</v>
      </c>
      <c r="BD1956" s="6">
        <f>BC1956/BC$3049</f>
        <v>1.3223777121581721E-2</v>
      </c>
      <c r="BE1956" s="15">
        <f>IF(AU1956&gt;AU$3054,AU$3054,IF(AU1956&lt;AU$3053,AU$3053,AU1956))</f>
        <v>4.55</v>
      </c>
      <c r="BF1956" s="15">
        <f>IF(I1956&gt;I$3054,I$3054,IF(I1956&lt;I$3053,I$3053,I1956))</f>
        <v>20.89</v>
      </c>
      <c r="BG1956" s="6">
        <f>IF(BE1956&gt;0, BF1956/BE1956,0)</f>
        <v>4.5912087912087918</v>
      </c>
      <c r="BH1956" s="26">
        <f>BG1956/BG$3049</f>
        <v>4.4146238377007615E-3</v>
      </c>
      <c r="BI1956" s="26">
        <f>IF(AV1956&gt;AV$3054,AV$3054,IF(AV1956&lt;AV$3053,AV$3053,AV1956))</f>
        <v>25.47</v>
      </c>
      <c r="BJ1956" s="6">
        <f>IF(BI1956&gt;0, BF1956/BI1956,0)</f>
        <v>0.82018060463290154</v>
      </c>
      <c r="BK1956" s="26">
        <f>BJ1956/BJ$3049</f>
        <v>1.3831038863961239E-3</v>
      </c>
      <c r="BL1956" s="6">
        <f>IF(_xlfn.NUMBERVALUE(AL1956),IF(ABS(AL1956)&lt;1,1-ABS(AL1956),0),0)</f>
        <v>0.83</v>
      </c>
      <c r="BM1956" s="6">
        <f>IF(F1956&gt;F$3054,F$3054,IF(F1956&lt;F$3053,F$3053,F1956))</f>
        <v>176.3</v>
      </c>
      <c r="BN1956" s="6">
        <f>IF(BM1956&gt;0, BM1956/BM$3049, BM1956/BM$3050*-1)</f>
        <v>0.22272263232960646</v>
      </c>
      <c r="BO1956" s="6">
        <f>IF(O1956&gt;O$3054,O$3054,IF(O1956&lt;O$3053,O$3053,O1956))</f>
        <v>0</v>
      </c>
      <c r="BP1956" s="26">
        <f>BO1956/BO$3049</f>
        <v>0</v>
      </c>
      <c r="BQ1956" s="26">
        <f>IF(OR(BD1956=0, BH1956=0,BN1956=0,BP1956=0), 0,BD1956+BH1956+BK1956+BL1956+BN1956+BP1956)</f>
        <v>0</v>
      </c>
      <c r="BR1956" s="6">
        <f>IF(D1956&gt;0,C1956/D1956,0)</f>
        <v>4.8257372654155493E-2</v>
      </c>
    </row>
    <row r="1957" spans="1:70" x14ac:dyDescent="0.2">
      <c r="A1957" s="15" t="s">
        <v>4025</v>
      </c>
      <c r="B1957" s="15" t="s">
        <v>4026</v>
      </c>
      <c r="C1957" s="15">
        <v>0</v>
      </c>
      <c r="D1957" s="15">
        <v>0.03</v>
      </c>
      <c r="E1957" s="15">
        <v>0.01</v>
      </c>
      <c r="F1957" s="15">
        <v>306.25</v>
      </c>
      <c r="G1957" s="15">
        <v>17.37</v>
      </c>
      <c r="H1957" s="21">
        <v>8000000</v>
      </c>
      <c r="I1957" s="15"/>
      <c r="J1957" s="15">
        <v>0</v>
      </c>
      <c r="K1957" s="15"/>
      <c r="L1957" s="15">
        <v>0</v>
      </c>
      <c r="M1957" s="15"/>
      <c r="N1957" s="15">
        <v>0</v>
      </c>
      <c r="O1957" s="15"/>
      <c r="P1957" s="15"/>
      <c r="Q1957" s="15">
        <v>0</v>
      </c>
      <c r="R1957" s="15">
        <v>0</v>
      </c>
      <c r="S1957" s="15">
        <v>6.54</v>
      </c>
      <c r="T1957" s="15">
        <v>0</v>
      </c>
      <c r="U1957" s="15">
        <v>0</v>
      </c>
      <c r="V1957" s="15">
        <v>0</v>
      </c>
      <c r="W1957" s="15">
        <v>0</v>
      </c>
      <c r="X1957" s="15">
        <v>0</v>
      </c>
      <c r="Y1957" s="15">
        <v>0</v>
      </c>
      <c r="Z1957" s="15">
        <v>0</v>
      </c>
      <c r="AA1957" s="15">
        <v>0</v>
      </c>
      <c r="AB1957" s="15"/>
      <c r="AC1957" s="15">
        <v>-82.56</v>
      </c>
      <c r="AD1957" s="15">
        <v>-9.1999999999999993</v>
      </c>
      <c r="AE1957" s="15">
        <v>-82.56</v>
      </c>
      <c r="AF1957" s="15">
        <v>-65.52</v>
      </c>
      <c r="AG1957" s="15">
        <v>-8.33</v>
      </c>
      <c r="AH1957" s="15">
        <v>-65.52</v>
      </c>
      <c r="AI1957" s="15">
        <v>-82.56</v>
      </c>
      <c r="AJ1957" s="15">
        <v>-9.1999999999999993</v>
      </c>
      <c r="AK1957" s="15">
        <v>-82.56</v>
      </c>
      <c r="AL1957" s="15">
        <v>0.39</v>
      </c>
      <c r="AM1957" s="15">
        <v>11.61</v>
      </c>
      <c r="AN1957" s="15"/>
      <c r="AO1957" s="16">
        <v>-6853.77</v>
      </c>
      <c r="AP1957" s="16">
        <v>-6853.77</v>
      </c>
      <c r="AQ1957" s="16">
        <v>-6831.16</v>
      </c>
      <c r="AR1957" s="15"/>
      <c r="AS1957" s="15">
        <v>-52.6</v>
      </c>
      <c r="AT1957" s="15">
        <v>-34.869999999999997</v>
      </c>
      <c r="AU1957" s="15"/>
      <c r="AV1957" s="15"/>
      <c r="AW1957" s="15">
        <v>0</v>
      </c>
      <c r="AX1957" s="15"/>
      <c r="AZ1957" s="6">
        <f>IF(D1957&gt;0,H1957/D1957,0)</f>
        <v>266666666.66666669</v>
      </c>
      <c r="BA1957" s="6">
        <f>AZ1957*Q1957</f>
        <v>0</v>
      </c>
      <c r="BB1957" s="6">
        <f>IF(C1957&gt;C$3054,C$3054,IF(C1957&lt;C$3053,C$3053,C1957))</f>
        <v>0</v>
      </c>
      <c r="BC1957" s="6">
        <f>IF(BB1957&gt;0,(D1957/15)-BB1957,0)</f>
        <v>0</v>
      </c>
      <c r="BD1957" s="6">
        <f>BC1957/BC$3049</f>
        <v>0</v>
      </c>
      <c r="BE1957" s="15">
        <f>IF(AU1957&gt;AU$3054,AU$3054,IF(AU1957&lt;AU$3053,AU$3053,AU1957))</f>
        <v>0</v>
      </c>
      <c r="BF1957" s="15">
        <f>IF(I1957&gt;I$3054,I$3054,IF(I1957&lt;I$3053,I$3053,I1957))</f>
        <v>0</v>
      </c>
      <c r="BG1957" s="6">
        <f>IF(BE1957&gt;0, BF1957/BE1957,0)</f>
        <v>0</v>
      </c>
      <c r="BH1957" s="26">
        <f>BG1957/BG$3049</f>
        <v>0</v>
      </c>
      <c r="BI1957" s="26">
        <f>IF(AV1957&gt;AV$3054,AV$3054,IF(AV1957&lt;AV$3053,AV$3053,AV1957))</f>
        <v>0</v>
      </c>
      <c r="BJ1957" s="6">
        <f>IF(BI1957&gt;0, BF1957/BI1957,0)</f>
        <v>0</v>
      </c>
      <c r="BK1957" s="26">
        <f>BJ1957/BJ$3049</f>
        <v>0</v>
      </c>
      <c r="BL1957" s="6">
        <f>IF(_xlfn.NUMBERVALUE(AL1957),IF(ABS(AL1957)&lt;1,1-ABS(AL1957),0),0)</f>
        <v>0.61</v>
      </c>
      <c r="BM1957" s="6">
        <f>IF(F1957&gt;F$3054,F$3054,IF(F1957&lt;F$3053,F$3053,F1957))</f>
        <v>306.25</v>
      </c>
      <c r="BN1957" s="6">
        <f>IF(BM1957&gt;0, BM1957/BM$3049, BM1957/BM$3050*-1)</f>
        <v>0.38689056239899017</v>
      </c>
      <c r="BO1957" s="6">
        <f>IF(O1957&gt;O$3054,O$3054,IF(O1957&lt;O$3053,O$3053,O1957))</f>
        <v>0</v>
      </c>
      <c r="BP1957" s="26">
        <f>BO1957/BO$3049</f>
        <v>0</v>
      </c>
      <c r="BQ1957" s="26">
        <f>IF(OR(BD1957=0, BH1957=0,BN1957=0,BP1957=0), 0,BD1957+BH1957+BK1957+BL1957+BN1957+BP1957)</f>
        <v>0</v>
      </c>
      <c r="BR1957" s="6">
        <f>IF(D1957&gt;0,C1957/D1957,0)</f>
        <v>0</v>
      </c>
    </row>
    <row r="1958" spans="1:70" x14ac:dyDescent="0.2">
      <c r="A1958" s="15" t="s">
        <v>4031</v>
      </c>
      <c r="B1958" s="15" t="s">
        <v>4032</v>
      </c>
      <c r="C1958" s="15">
        <v>0</v>
      </c>
      <c r="D1958" s="15">
        <v>0.01</v>
      </c>
      <c r="E1958" s="15">
        <v>0</v>
      </c>
      <c r="F1958" s="15">
        <v>200</v>
      </c>
      <c r="G1958" s="15">
        <v>3.57</v>
      </c>
      <c r="H1958" s="21">
        <v>9900000</v>
      </c>
      <c r="I1958" s="15"/>
      <c r="J1958" s="15">
        <v>0</v>
      </c>
      <c r="K1958" s="15"/>
      <c r="L1958" s="15">
        <v>0</v>
      </c>
      <c r="M1958" s="15"/>
      <c r="N1958" s="15">
        <v>0</v>
      </c>
      <c r="O1958" s="15"/>
      <c r="P1958" s="15"/>
      <c r="Q1958" s="15">
        <v>0</v>
      </c>
      <c r="R1958" s="15">
        <v>0</v>
      </c>
      <c r="S1958" s="15">
        <v>0.06</v>
      </c>
      <c r="T1958" s="15">
        <v>0</v>
      </c>
      <c r="U1958" s="15">
        <v>0</v>
      </c>
      <c r="V1958" s="15">
        <v>13.56</v>
      </c>
      <c r="W1958" s="15">
        <v>13.56</v>
      </c>
      <c r="X1958" s="15">
        <v>0</v>
      </c>
      <c r="Y1958" s="15">
        <v>0</v>
      </c>
      <c r="Z1958" s="15">
        <v>31.71</v>
      </c>
      <c r="AA1958" s="15">
        <v>31.71</v>
      </c>
      <c r="AB1958" s="15">
        <v>-8.1300000000000008</v>
      </c>
      <c r="AC1958" s="15">
        <v>-62.69</v>
      </c>
      <c r="AD1958" s="15">
        <v>-66.72</v>
      </c>
      <c r="AE1958" s="15">
        <v>-62.69</v>
      </c>
      <c r="AF1958" s="15">
        <v>-28.4</v>
      </c>
      <c r="AG1958" s="15">
        <v>-36.020000000000003</v>
      </c>
      <c r="AH1958" s="15">
        <v>-28.4</v>
      </c>
      <c r="AI1958" s="15">
        <v>-57.34</v>
      </c>
      <c r="AJ1958" s="15">
        <v>-67.290000000000006</v>
      </c>
      <c r="AK1958" s="15">
        <v>-57.34</v>
      </c>
      <c r="AL1958" s="15">
        <v>4.49</v>
      </c>
      <c r="AM1958" s="16">
        <v>1035.45</v>
      </c>
      <c r="AN1958" s="15">
        <v>-24.58</v>
      </c>
      <c r="AO1958" s="15">
        <v>-99.36</v>
      </c>
      <c r="AP1958" s="15">
        <v>-137.33000000000001</v>
      </c>
      <c r="AQ1958" s="15">
        <v>-150.84</v>
      </c>
      <c r="AR1958" s="15"/>
      <c r="AS1958" s="15">
        <v>-19.46</v>
      </c>
      <c r="AT1958" s="15">
        <v>-17.8</v>
      </c>
      <c r="AU1958" s="15"/>
      <c r="AV1958" s="15"/>
      <c r="AW1958" s="15">
        <v>31480000</v>
      </c>
      <c r="AX1958" s="15">
        <v>1950000</v>
      </c>
      <c r="AZ1958" s="6">
        <f>IF(D1958&gt;0,H1958/D1958,0)</f>
        <v>990000000</v>
      </c>
      <c r="BA1958" s="6">
        <f>AZ1958*Q1958</f>
        <v>0</v>
      </c>
      <c r="BB1958" s="6">
        <f>IF(C1958&gt;C$3054,C$3054,IF(C1958&lt;C$3053,C$3053,C1958))</f>
        <v>0</v>
      </c>
      <c r="BC1958" s="6">
        <f>IF(BB1958&gt;0,(D1958/15)-BB1958,0)</f>
        <v>0</v>
      </c>
      <c r="BD1958" s="6">
        <f>BC1958/BC$3049</f>
        <v>0</v>
      </c>
      <c r="BE1958" s="15">
        <f>IF(AU1958&gt;AU$3054,AU$3054,IF(AU1958&lt;AU$3053,AU$3053,AU1958))</f>
        <v>0</v>
      </c>
      <c r="BF1958" s="15">
        <f>IF(I1958&gt;I$3054,I$3054,IF(I1958&lt;I$3053,I$3053,I1958))</f>
        <v>0</v>
      </c>
      <c r="BG1958" s="6">
        <f>IF(BE1958&gt;0, BF1958/BE1958,0)</f>
        <v>0</v>
      </c>
      <c r="BH1958" s="26">
        <f>BG1958/BG$3049</f>
        <v>0</v>
      </c>
      <c r="BI1958" s="26">
        <f>IF(AV1958&gt;AV$3054,AV$3054,IF(AV1958&lt;AV$3053,AV$3053,AV1958))</f>
        <v>0</v>
      </c>
      <c r="BJ1958" s="6">
        <f>IF(BI1958&gt;0, BF1958/BI1958,0)</f>
        <v>0</v>
      </c>
      <c r="BK1958" s="26">
        <f>BJ1958/BJ$3049</f>
        <v>0</v>
      </c>
      <c r="BL1958" s="6">
        <f>IF(_xlfn.NUMBERVALUE(AL1958),IF(ABS(AL1958)&lt;1,1-ABS(AL1958),0),0)</f>
        <v>0</v>
      </c>
      <c r="BM1958" s="6">
        <f>IF(F1958&gt;F$3054,F$3054,IF(F1958&lt;F$3053,F$3053,F1958))</f>
        <v>200</v>
      </c>
      <c r="BN1958" s="6">
        <f>IF(BM1958&gt;0, BM1958/BM$3049, BM1958/BM$3050*-1)</f>
        <v>0.25266322442383032</v>
      </c>
      <c r="BO1958" s="6">
        <f>IF(O1958&gt;O$3054,O$3054,IF(O1958&lt;O$3053,O$3053,O1958))</f>
        <v>0</v>
      </c>
      <c r="BP1958" s="26">
        <f>BO1958/BO$3049</f>
        <v>0</v>
      </c>
      <c r="BQ1958" s="26">
        <f>IF(OR(BD1958=0, BH1958=0,BN1958=0,BP1958=0), 0,BD1958+BH1958+BK1958+BL1958+BN1958+BP1958)</f>
        <v>0</v>
      </c>
      <c r="BR1958" s="6">
        <f>IF(D1958&gt;0,C1958/D1958,0)</f>
        <v>0</v>
      </c>
    </row>
    <row r="1959" spans="1:70" x14ac:dyDescent="0.2">
      <c r="A1959" s="15" t="s">
        <v>3916</v>
      </c>
      <c r="B1959" s="15" t="s">
        <v>3917</v>
      </c>
      <c r="C1959" s="15"/>
      <c r="D1959" s="15">
        <v>0</v>
      </c>
      <c r="E1959" s="15"/>
      <c r="F1959" s="15"/>
      <c r="G1959" s="15"/>
      <c r="H1959" s="21"/>
      <c r="I1959" s="15"/>
      <c r="J1959" s="15"/>
      <c r="K1959" s="15"/>
      <c r="L1959" s="15"/>
      <c r="M1959" s="15"/>
      <c r="N1959" s="15"/>
      <c r="O1959" s="15"/>
      <c r="P1959" s="15"/>
      <c r="Q1959" s="15"/>
      <c r="R1959" s="15"/>
      <c r="S1959" s="15"/>
      <c r="T1959" s="15"/>
      <c r="U1959" s="15"/>
      <c r="V1959" s="15"/>
      <c r="W1959" s="15"/>
      <c r="X1959" s="15"/>
      <c r="Y1959" s="15"/>
      <c r="Z1959" s="15"/>
      <c r="AA1959" s="15"/>
      <c r="AB1959" s="15"/>
      <c r="AC1959" s="15"/>
      <c r="AD1959" s="15"/>
      <c r="AE1959" s="15"/>
      <c r="AF1959" s="15"/>
      <c r="AG1959" s="15"/>
      <c r="AH1959" s="15"/>
      <c r="AI1959" s="15"/>
      <c r="AJ1959" s="15"/>
      <c r="AK1959" s="15"/>
      <c r="AL1959" s="15"/>
      <c r="AM1959" s="15"/>
      <c r="AN1959" s="15"/>
      <c r="AO1959" s="15"/>
      <c r="AP1959" s="15"/>
      <c r="AQ1959" s="15"/>
      <c r="AR1959" s="15"/>
      <c r="AS1959" s="15"/>
      <c r="AT1959" s="15"/>
      <c r="AU1959" s="15"/>
      <c r="AV1959" s="15"/>
      <c r="AW1959" s="15">
        <v>0</v>
      </c>
      <c r="AX1959" s="15"/>
      <c r="AZ1959" s="6">
        <f>IF(D1959&gt;0,H1959/D1959,0)</f>
        <v>0</v>
      </c>
      <c r="BA1959" s="6">
        <f>AZ1959*Q1959</f>
        <v>0</v>
      </c>
      <c r="BB1959" s="6">
        <f>IF(C1959&gt;C$3054,C$3054,IF(C1959&lt;C$3053,C$3053,C1959))</f>
        <v>0</v>
      </c>
      <c r="BC1959" s="6">
        <f>IF(BB1959&gt;0,(D1959/15)-BB1959,0)</f>
        <v>0</v>
      </c>
      <c r="BD1959" s="6">
        <f>BC1959/BC$3049</f>
        <v>0</v>
      </c>
      <c r="BE1959" s="15">
        <f>IF(AU1959&gt;AU$3054,AU$3054,IF(AU1959&lt;AU$3053,AU$3053,AU1959))</f>
        <v>0</v>
      </c>
      <c r="BF1959" s="15">
        <f>IF(I1959&gt;I$3054,I$3054,IF(I1959&lt;I$3053,I$3053,I1959))</f>
        <v>0</v>
      </c>
      <c r="BG1959" s="6">
        <f>IF(BE1959&gt;0, BF1959/BE1959,0)</f>
        <v>0</v>
      </c>
      <c r="BH1959" s="26">
        <f>BG1959/BG$3049</f>
        <v>0</v>
      </c>
      <c r="BI1959" s="26">
        <f>IF(AV1959&gt;AV$3054,AV$3054,IF(AV1959&lt;AV$3053,AV$3053,AV1959))</f>
        <v>0</v>
      </c>
      <c r="BJ1959" s="6">
        <f>IF(BI1959&gt;0, BF1959/BI1959,0)</f>
        <v>0</v>
      </c>
      <c r="BK1959" s="26">
        <f>BJ1959/BJ$3049</f>
        <v>0</v>
      </c>
      <c r="BL1959" s="6">
        <f>IF(_xlfn.NUMBERVALUE(AL1959),IF(ABS(AL1959)&lt;1,1-ABS(AL1959),0),0)</f>
        <v>0</v>
      </c>
      <c r="BM1959" s="6">
        <f>IF(F1959&gt;F$3054,F$3054,IF(F1959&lt;F$3053,F$3053,F1959))</f>
        <v>0</v>
      </c>
      <c r="BN1959" s="6">
        <f>IF(BM1959&gt;0, BM1959/BM$3049, BM1959/BM$3050*-1)</f>
        <v>0</v>
      </c>
      <c r="BO1959" s="6">
        <f>IF(O1959&gt;O$3054,O$3054,IF(O1959&lt;O$3053,O$3053,O1959))</f>
        <v>0</v>
      </c>
      <c r="BP1959" s="26">
        <f>BO1959/BO$3049</f>
        <v>0</v>
      </c>
      <c r="BQ1959" s="26">
        <f>IF(OR(BD1959=0, BH1959=0,BN1959=0,BP1959=0), 0,BD1959+BH1959+BK1959+BL1959+BN1959+BP1959)</f>
        <v>0</v>
      </c>
      <c r="BR1959" s="6">
        <f>IF(D1959&gt;0,C1959/D1959,0)</f>
        <v>0</v>
      </c>
    </row>
    <row r="1960" spans="1:70" x14ac:dyDescent="0.2">
      <c r="A1960" s="15" t="s">
        <v>4033</v>
      </c>
      <c r="B1960" s="15" t="s">
        <v>4034</v>
      </c>
      <c r="C1960" s="15">
        <v>-0.03</v>
      </c>
      <c r="D1960" s="15">
        <v>0.05</v>
      </c>
      <c r="E1960" s="15">
        <v>0.05</v>
      </c>
      <c r="F1960" s="15">
        <v>-25</v>
      </c>
      <c r="G1960" s="15">
        <v>0.37</v>
      </c>
      <c r="H1960" s="21">
        <v>40340000</v>
      </c>
      <c r="I1960" s="15"/>
      <c r="J1960" s="15">
        <v>0</v>
      </c>
      <c r="K1960" s="15"/>
      <c r="L1960" s="15"/>
      <c r="M1960" s="15"/>
      <c r="N1960" s="15">
        <v>0</v>
      </c>
      <c r="O1960" s="15"/>
      <c r="P1960" s="15"/>
      <c r="Q1960" s="15">
        <v>0.12</v>
      </c>
      <c r="R1960" s="15">
        <v>0.01</v>
      </c>
      <c r="S1960" s="15">
        <v>8.2200000000000006</v>
      </c>
      <c r="T1960" s="15">
        <v>0</v>
      </c>
      <c r="U1960" s="15">
        <v>0</v>
      </c>
      <c r="V1960" s="15">
        <v>0</v>
      </c>
      <c r="W1960" s="15">
        <v>0</v>
      </c>
      <c r="X1960" s="15">
        <v>0</v>
      </c>
      <c r="Y1960" s="15">
        <v>0</v>
      </c>
      <c r="Z1960" s="15">
        <v>0</v>
      </c>
      <c r="AA1960" s="15">
        <v>0</v>
      </c>
      <c r="AB1960" s="15"/>
      <c r="AC1960" s="15">
        <v>-18.34</v>
      </c>
      <c r="AD1960" s="15"/>
      <c r="AE1960" s="15"/>
      <c r="AF1960" s="15">
        <v>-19.68</v>
      </c>
      <c r="AG1960" s="15"/>
      <c r="AH1960" s="15"/>
      <c r="AI1960" s="15">
        <v>-18.21</v>
      </c>
      <c r="AJ1960" s="15"/>
      <c r="AK1960" s="15"/>
      <c r="AL1960" s="15">
        <v>1.1100000000000001</v>
      </c>
      <c r="AM1960" s="15">
        <v>285.77999999999997</v>
      </c>
      <c r="AN1960" s="15"/>
      <c r="AO1960" s="16">
        <v>-1611.05</v>
      </c>
      <c r="AP1960" s="16">
        <v>-26353.24</v>
      </c>
      <c r="AQ1960" s="16">
        <v>-26250.25</v>
      </c>
      <c r="AR1960" s="15"/>
      <c r="AS1960" s="15"/>
      <c r="AT1960" s="15"/>
      <c r="AU1960" s="15"/>
      <c r="AV1960" s="15"/>
      <c r="AW1960" s="15">
        <v>0</v>
      </c>
      <c r="AX1960" s="15"/>
      <c r="AZ1960" s="6">
        <f>IF(D1960&gt;0,H1960/D1960,0)</f>
        <v>806800000</v>
      </c>
      <c r="BA1960" s="6">
        <f>AZ1960*Q1960</f>
        <v>96816000</v>
      </c>
      <c r="BB1960" s="6">
        <f>IF(C1960&gt;C$3054,C$3054,IF(C1960&lt;C$3053,C$3053,C1960))</f>
        <v>-0.03</v>
      </c>
      <c r="BC1960" s="6">
        <f>IF(BB1960&gt;0,(D1960/15)-BB1960,0)</f>
        <v>0</v>
      </c>
      <c r="BD1960" s="6">
        <f>BC1960/BC$3049</f>
        <v>0</v>
      </c>
      <c r="BE1960" s="15">
        <f>IF(AU1960&gt;AU$3054,AU$3054,IF(AU1960&lt;AU$3053,AU$3053,AU1960))</f>
        <v>0</v>
      </c>
      <c r="BF1960" s="15">
        <f>IF(I1960&gt;I$3054,I$3054,IF(I1960&lt;I$3053,I$3053,I1960))</f>
        <v>0</v>
      </c>
      <c r="BG1960" s="6">
        <f>IF(BE1960&gt;0, BF1960/BE1960,0)</f>
        <v>0</v>
      </c>
      <c r="BH1960" s="26">
        <f>BG1960/BG$3049</f>
        <v>0</v>
      </c>
      <c r="BI1960" s="26">
        <f>IF(AV1960&gt;AV$3054,AV$3054,IF(AV1960&lt;AV$3053,AV$3053,AV1960))</f>
        <v>0</v>
      </c>
      <c r="BJ1960" s="6">
        <f>IF(BI1960&gt;0, BF1960/BI1960,0)</f>
        <v>0</v>
      </c>
      <c r="BK1960" s="26">
        <f>BJ1960/BJ$3049</f>
        <v>0</v>
      </c>
      <c r="BL1960" s="6">
        <f>IF(_xlfn.NUMBERVALUE(AL1960),IF(ABS(AL1960)&lt;1,1-ABS(AL1960),0),0)</f>
        <v>0</v>
      </c>
      <c r="BM1960" s="6">
        <f>IF(F1960&gt;F$3054,F$3054,IF(F1960&lt;F$3053,F$3053,F1960))</f>
        <v>-25</v>
      </c>
      <c r="BN1960" s="6">
        <f>IF(BM1960&gt;0, BM1960/BM$3049, BM1960/BM$3050*-1)</f>
        <v>-0.25135732957973056</v>
      </c>
      <c r="BO1960" s="6">
        <f>IF(O1960&gt;O$3054,O$3054,IF(O1960&lt;O$3053,O$3053,O1960))</f>
        <v>0</v>
      </c>
      <c r="BP1960" s="26">
        <f>BO1960/BO$3049</f>
        <v>0</v>
      </c>
      <c r="BQ1960" s="26">
        <f>IF(OR(BD1960=0, BH1960=0,BN1960=0,BP1960=0), 0,BD1960+BH1960+BK1960+BL1960+BN1960+BP1960)</f>
        <v>0</v>
      </c>
      <c r="BR1960" s="6">
        <f>IF(D1960&gt;0,C1960/D1960,0)</f>
        <v>-0.6</v>
      </c>
    </row>
    <row r="1961" spans="1:70" x14ac:dyDescent="0.2">
      <c r="A1961" s="15" t="s">
        <v>3958</v>
      </c>
      <c r="B1961" s="15" t="s">
        <v>3959</v>
      </c>
      <c r="C1961" s="15"/>
      <c r="D1961" s="15">
        <v>0</v>
      </c>
      <c r="E1961" s="15"/>
      <c r="F1961" s="15"/>
      <c r="G1961" s="15"/>
      <c r="H1961" s="21"/>
      <c r="I1961" s="15"/>
      <c r="J1961" s="15"/>
      <c r="K1961" s="15"/>
      <c r="L1961" s="15"/>
      <c r="M1961" s="15"/>
      <c r="N1961" s="15"/>
      <c r="O1961" s="15"/>
      <c r="P1961" s="15"/>
      <c r="Q1961" s="15"/>
      <c r="R1961" s="15"/>
      <c r="S1961" s="15">
        <v>0.06</v>
      </c>
      <c r="T1961" s="15">
        <v>0</v>
      </c>
      <c r="U1961" s="15">
        <v>0</v>
      </c>
      <c r="V1961" s="15">
        <v>109.28</v>
      </c>
      <c r="W1961" s="15">
        <v>109.28</v>
      </c>
      <c r="X1961" s="15"/>
      <c r="Y1961" s="15"/>
      <c r="Z1961" s="15"/>
      <c r="AA1961" s="15"/>
      <c r="AB1961" s="15">
        <v>-1.25</v>
      </c>
      <c r="AC1961" s="15">
        <v>-73.010000000000005</v>
      </c>
      <c r="AD1961" s="15">
        <v>-23.04</v>
      </c>
      <c r="AE1961" s="15">
        <v>-73.010000000000005</v>
      </c>
      <c r="AF1961" s="15">
        <v>-30.82</v>
      </c>
      <c r="AG1961" s="15">
        <v>-18.04</v>
      </c>
      <c r="AH1961" s="15">
        <v>-30.82</v>
      </c>
      <c r="AI1961" s="15"/>
      <c r="AJ1961" s="15">
        <v>-100.12</v>
      </c>
      <c r="AK1961" s="15"/>
      <c r="AL1961" s="15"/>
      <c r="AM1961" s="15">
        <v>428.51</v>
      </c>
      <c r="AN1961" s="15">
        <v>54.47</v>
      </c>
      <c r="AO1961" s="15">
        <v>0.59</v>
      </c>
      <c r="AP1961" s="15">
        <v>-28.2</v>
      </c>
      <c r="AQ1961" s="15">
        <v>-28.2</v>
      </c>
      <c r="AR1961" s="15"/>
      <c r="AS1961" s="15">
        <v>79.7</v>
      </c>
      <c r="AT1961" s="15"/>
      <c r="AU1961" s="15"/>
      <c r="AV1961" s="15"/>
      <c r="AW1961" s="15">
        <v>0</v>
      </c>
      <c r="AX1961" s="15"/>
      <c r="AZ1961" s="6">
        <f>IF(D1961&gt;0,H1961/D1961,0)</f>
        <v>0</v>
      </c>
      <c r="BA1961" s="6">
        <f>AZ1961*Q1961</f>
        <v>0</v>
      </c>
      <c r="BB1961" s="6">
        <f>IF(C1961&gt;C$3054,C$3054,IF(C1961&lt;C$3053,C$3053,C1961))</f>
        <v>0</v>
      </c>
      <c r="BC1961" s="6">
        <f>IF(BB1961&gt;0,(D1961/15)-BB1961,0)</f>
        <v>0</v>
      </c>
      <c r="BD1961" s="6">
        <f>BC1961/BC$3049</f>
        <v>0</v>
      </c>
      <c r="BE1961" s="15">
        <f>IF(AU1961&gt;AU$3054,AU$3054,IF(AU1961&lt;AU$3053,AU$3053,AU1961))</f>
        <v>0</v>
      </c>
      <c r="BF1961" s="15">
        <f>IF(I1961&gt;I$3054,I$3054,IF(I1961&lt;I$3053,I$3053,I1961))</f>
        <v>0</v>
      </c>
      <c r="BG1961" s="6">
        <f>IF(BE1961&gt;0, BF1961/BE1961,0)</f>
        <v>0</v>
      </c>
      <c r="BH1961" s="26">
        <f>BG1961/BG$3049</f>
        <v>0</v>
      </c>
      <c r="BI1961" s="26">
        <f>IF(AV1961&gt;AV$3054,AV$3054,IF(AV1961&lt;AV$3053,AV$3053,AV1961))</f>
        <v>0</v>
      </c>
      <c r="BJ1961" s="6">
        <f>IF(BI1961&gt;0, BF1961/BI1961,0)</f>
        <v>0</v>
      </c>
      <c r="BK1961" s="26">
        <f>BJ1961/BJ$3049</f>
        <v>0</v>
      </c>
      <c r="BL1961" s="6">
        <f>IF(_xlfn.NUMBERVALUE(AL1961),IF(ABS(AL1961)&lt;1,1-ABS(AL1961),0),0)</f>
        <v>0</v>
      </c>
      <c r="BM1961" s="6">
        <f>IF(F1961&gt;F$3054,F$3054,IF(F1961&lt;F$3053,F$3053,F1961))</f>
        <v>0</v>
      </c>
      <c r="BN1961" s="6">
        <f>IF(BM1961&gt;0, BM1961/BM$3049, BM1961/BM$3050*-1)</f>
        <v>0</v>
      </c>
      <c r="BO1961" s="6">
        <f>IF(O1961&gt;O$3054,O$3054,IF(O1961&lt;O$3053,O$3053,O1961))</f>
        <v>0</v>
      </c>
      <c r="BP1961" s="26">
        <f>BO1961/BO$3049</f>
        <v>0</v>
      </c>
      <c r="BQ1961" s="26">
        <f>IF(OR(BD1961=0, BH1961=0,BN1961=0,BP1961=0), 0,BD1961+BH1961+BK1961+BL1961+BN1961+BP1961)</f>
        <v>0</v>
      </c>
      <c r="BR1961" s="6">
        <f>IF(D1961&gt;0,C1961/D1961,0)</f>
        <v>0</v>
      </c>
    </row>
    <row r="1962" spans="1:70" x14ac:dyDescent="0.2">
      <c r="A1962" s="15" t="s">
        <v>4016</v>
      </c>
      <c r="B1962" s="15" t="s">
        <v>4017</v>
      </c>
      <c r="C1962" s="15">
        <v>0</v>
      </c>
      <c r="D1962" s="15">
        <v>0.01</v>
      </c>
      <c r="E1962" s="15">
        <v>0.01</v>
      </c>
      <c r="F1962" s="15">
        <v>0</v>
      </c>
      <c r="G1962" s="15"/>
      <c r="H1962" s="21">
        <v>1220000</v>
      </c>
      <c r="I1962" s="15"/>
      <c r="J1962" s="15">
        <v>0</v>
      </c>
      <c r="K1962" s="15"/>
      <c r="L1962" s="15">
        <v>0</v>
      </c>
      <c r="M1962" s="15"/>
      <c r="N1962" s="15">
        <v>0</v>
      </c>
      <c r="O1962" s="15"/>
      <c r="P1962" s="15"/>
      <c r="Q1962" s="15">
        <v>-0.03</v>
      </c>
      <c r="R1962" s="15">
        <v>0</v>
      </c>
      <c r="S1962" s="15">
        <v>0.08</v>
      </c>
      <c r="T1962" s="15">
        <v>0</v>
      </c>
      <c r="U1962" s="15">
        <v>0</v>
      </c>
      <c r="V1962" s="15">
        <v>85.85</v>
      </c>
      <c r="W1962" s="15">
        <v>85.85</v>
      </c>
      <c r="X1962" s="15"/>
      <c r="Y1962" s="15"/>
      <c r="Z1962" s="15"/>
      <c r="AA1962" s="15"/>
      <c r="AB1962" s="15">
        <v>-5.57</v>
      </c>
      <c r="AC1962" s="15"/>
      <c r="AD1962" s="15"/>
      <c r="AE1962" s="15"/>
      <c r="AF1962" s="15">
        <v>-18.7</v>
      </c>
      <c r="AG1962" s="15">
        <v>-54.44</v>
      </c>
      <c r="AH1962" s="15">
        <v>-18.7</v>
      </c>
      <c r="AI1962" s="15"/>
      <c r="AJ1962" s="15"/>
      <c r="AK1962" s="15"/>
      <c r="AL1962" s="15">
        <v>0.06</v>
      </c>
      <c r="AM1962" s="15">
        <v>86.57</v>
      </c>
      <c r="AN1962" s="15"/>
      <c r="AO1962" s="15"/>
      <c r="AP1962" s="15"/>
      <c r="AQ1962" s="15"/>
      <c r="AR1962" s="15"/>
      <c r="AS1962" s="15">
        <v>-74.62</v>
      </c>
      <c r="AT1962" s="15"/>
      <c r="AU1962" s="15"/>
      <c r="AV1962" s="15"/>
      <c r="AW1962" s="15">
        <v>0</v>
      </c>
      <c r="AX1962" s="15">
        <v>773</v>
      </c>
      <c r="AZ1962" s="6">
        <f>IF(D1962&gt;0,H1962/D1962,0)</f>
        <v>122000000</v>
      </c>
      <c r="BA1962" s="6">
        <f>AZ1962*Q1962</f>
        <v>-3660000</v>
      </c>
      <c r="BB1962" s="6">
        <f>IF(C1962&gt;C$3054,C$3054,IF(C1962&lt;C$3053,C$3053,C1962))</f>
        <v>0</v>
      </c>
      <c r="BC1962" s="6">
        <f>IF(BB1962&gt;0,(D1962/15)-BB1962,0)</f>
        <v>0</v>
      </c>
      <c r="BD1962" s="6">
        <f>BC1962/BC$3049</f>
        <v>0</v>
      </c>
      <c r="BE1962" s="15">
        <f>IF(AU1962&gt;AU$3054,AU$3054,IF(AU1962&lt;AU$3053,AU$3053,AU1962))</f>
        <v>0</v>
      </c>
      <c r="BF1962" s="15">
        <f>IF(I1962&gt;I$3054,I$3054,IF(I1962&lt;I$3053,I$3053,I1962))</f>
        <v>0</v>
      </c>
      <c r="BG1962" s="6">
        <f>IF(BE1962&gt;0, BF1962/BE1962,0)</f>
        <v>0</v>
      </c>
      <c r="BH1962" s="26">
        <f>BG1962/BG$3049</f>
        <v>0</v>
      </c>
      <c r="BI1962" s="26">
        <f>IF(AV1962&gt;AV$3054,AV$3054,IF(AV1962&lt;AV$3053,AV$3053,AV1962))</f>
        <v>0</v>
      </c>
      <c r="BJ1962" s="6">
        <f>IF(BI1962&gt;0, BF1962/BI1962,0)</f>
        <v>0</v>
      </c>
      <c r="BK1962" s="26">
        <f>BJ1962/BJ$3049</f>
        <v>0</v>
      </c>
      <c r="BL1962" s="6">
        <f>IF(_xlfn.NUMBERVALUE(AL1962),IF(ABS(AL1962)&lt;1,1-ABS(AL1962),0),0)</f>
        <v>0.94</v>
      </c>
      <c r="BM1962" s="6">
        <f>IF(F1962&gt;F$3054,F$3054,IF(F1962&lt;F$3053,F$3053,F1962))</f>
        <v>0</v>
      </c>
      <c r="BN1962" s="6">
        <f>IF(BM1962&gt;0, BM1962/BM$3049, BM1962/BM$3050*-1)</f>
        <v>0</v>
      </c>
      <c r="BO1962" s="6">
        <f>IF(O1962&gt;O$3054,O$3054,IF(O1962&lt;O$3053,O$3053,O1962))</f>
        <v>0</v>
      </c>
      <c r="BP1962" s="26">
        <f>BO1962/BO$3049</f>
        <v>0</v>
      </c>
      <c r="BQ1962" s="26">
        <f>IF(OR(BD1962=0, BH1962=0,BN1962=0,BP1962=0), 0,BD1962+BH1962+BK1962+BL1962+BN1962+BP1962)</f>
        <v>0</v>
      </c>
      <c r="BR1962" s="6">
        <f>IF(D1962&gt;0,C1962/D1962,0)</f>
        <v>0</v>
      </c>
    </row>
    <row r="1963" spans="1:70" x14ac:dyDescent="0.2">
      <c r="A1963" s="15" t="s">
        <v>4039</v>
      </c>
      <c r="B1963" s="15" t="s">
        <v>4038</v>
      </c>
      <c r="C1963" s="15">
        <v>-0.03</v>
      </c>
      <c r="D1963" s="15">
        <v>0.01</v>
      </c>
      <c r="E1963" s="15">
        <v>0.01</v>
      </c>
      <c r="F1963" s="15"/>
      <c r="G1963" s="15"/>
      <c r="H1963" s="21">
        <v>7140000</v>
      </c>
      <c r="I1963" s="15"/>
      <c r="J1963" s="15">
        <v>0</v>
      </c>
      <c r="K1963" s="15"/>
      <c r="L1963" s="15">
        <v>0</v>
      </c>
      <c r="M1963" s="15"/>
      <c r="N1963" s="15">
        <v>0</v>
      </c>
      <c r="O1963" s="15"/>
      <c r="P1963" s="15"/>
      <c r="Q1963" s="15">
        <v>0.27</v>
      </c>
      <c r="R1963" s="15">
        <v>0.01</v>
      </c>
      <c r="S1963" s="15">
        <v>0.27</v>
      </c>
      <c r="T1963" s="15">
        <v>2.37</v>
      </c>
      <c r="U1963" s="15">
        <v>0</v>
      </c>
      <c r="V1963" s="15">
        <v>16.670000000000002</v>
      </c>
      <c r="W1963" s="15">
        <v>19.940000000000001</v>
      </c>
      <c r="X1963" s="15">
        <v>4.0599999999999996</v>
      </c>
      <c r="Y1963" s="15">
        <v>0</v>
      </c>
      <c r="Z1963" s="15">
        <v>28.57</v>
      </c>
      <c r="AA1963" s="15">
        <v>37.81</v>
      </c>
      <c r="AB1963" s="15"/>
      <c r="AC1963" s="15">
        <v>-11.27</v>
      </c>
      <c r="AD1963" s="15"/>
      <c r="AE1963" s="15">
        <v>-14.81</v>
      </c>
      <c r="AF1963" s="15">
        <v>-7.03</v>
      </c>
      <c r="AG1963" s="15"/>
      <c r="AH1963" s="15">
        <v>-9.2799999999999994</v>
      </c>
      <c r="AI1963" s="15">
        <v>-12.78</v>
      </c>
      <c r="AJ1963" s="15"/>
      <c r="AK1963" s="15">
        <v>-17.62</v>
      </c>
      <c r="AL1963" s="15"/>
      <c r="AM1963" s="15">
        <v>666.4</v>
      </c>
      <c r="AN1963" s="15"/>
      <c r="AO1963" s="16">
        <v>-8258.57</v>
      </c>
      <c r="AP1963" s="16">
        <v>-7344.29</v>
      </c>
      <c r="AQ1963" s="16">
        <v>-4827.1400000000003</v>
      </c>
      <c r="AR1963" s="15"/>
      <c r="AS1963" s="15"/>
      <c r="AT1963" s="15"/>
      <c r="AU1963" s="15"/>
      <c r="AV1963" s="15"/>
      <c r="AW1963" s="15">
        <v>0</v>
      </c>
      <c r="AX1963" s="16">
        <v>32504</v>
      </c>
      <c r="AZ1963" s="6">
        <f>IF(D1963&gt;0,H1963/D1963,0)</f>
        <v>714000000</v>
      </c>
      <c r="BA1963" s="6">
        <f>AZ1963*Q1963</f>
        <v>192780000</v>
      </c>
      <c r="BB1963" s="6">
        <f>IF(C1963&gt;C$3054,C$3054,IF(C1963&lt;C$3053,C$3053,C1963))</f>
        <v>-0.03</v>
      </c>
      <c r="BC1963" s="6">
        <f>IF(BB1963&gt;0,(D1963/15)-BB1963,0)</f>
        <v>0</v>
      </c>
      <c r="BD1963" s="6">
        <f>BC1963/BC$3049</f>
        <v>0</v>
      </c>
      <c r="BE1963" s="15">
        <f>IF(AU1963&gt;AU$3054,AU$3054,IF(AU1963&lt;AU$3053,AU$3053,AU1963))</f>
        <v>0</v>
      </c>
      <c r="BF1963" s="15">
        <f>IF(I1963&gt;I$3054,I$3054,IF(I1963&lt;I$3053,I$3053,I1963))</f>
        <v>0</v>
      </c>
      <c r="BG1963" s="6">
        <f>IF(BE1963&gt;0, BF1963/BE1963,0)</f>
        <v>0</v>
      </c>
      <c r="BH1963" s="26">
        <f>BG1963/BG$3049</f>
        <v>0</v>
      </c>
      <c r="BI1963" s="26">
        <f>IF(AV1963&gt;AV$3054,AV$3054,IF(AV1963&lt;AV$3053,AV$3053,AV1963))</f>
        <v>0</v>
      </c>
      <c r="BJ1963" s="6">
        <f>IF(BI1963&gt;0, BF1963/BI1963,0)</f>
        <v>0</v>
      </c>
      <c r="BK1963" s="26">
        <f>BJ1963/BJ$3049</f>
        <v>0</v>
      </c>
      <c r="BL1963" s="6">
        <f>IF(_xlfn.NUMBERVALUE(AL1963),IF(ABS(AL1963)&lt;1,1-ABS(AL1963),0),0)</f>
        <v>0</v>
      </c>
      <c r="BM1963" s="6">
        <f>IF(F1963&gt;F$3054,F$3054,IF(F1963&lt;F$3053,F$3053,F1963))</f>
        <v>0</v>
      </c>
      <c r="BN1963" s="6">
        <f>IF(BM1963&gt;0, BM1963/BM$3049, BM1963/BM$3050*-1)</f>
        <v>0</v>
      </c>
      <c r="BO1963" s="6">
        <f>IF(O1963&gt;O$3054,O$3054,IF(O1963&lt;O$3053,O$3053,O1963))</f>
        <v>0</v>
      </c>
      <c r="BP1963" s="26">
        <f>BO1963/BO$3049</f>
        <v>0</v>
      </c>
      <c r="BQ1963" s="26">
        <f>IF(OR(BD1963=0, BH1963=0,BN1963=0,BP1963=0), 0,BD1963+BH1963+BK1963+BL1963+BN1963+BP1963)</f>
        <v>0</v>
      </c>
      <c r="BR1963" s="6">
        <f>IF(D1963&gt;0,C1963/D1963,0)</f>
        <v>-3</v>
      </c>
    </row>
    <row r="1964" spans="1:70" x14ac:dyDescent="0.2">
      <c r="A1964" s="15" t="s">
        <v>4037</v>
      </c>
      <c r="B1964" s="15" t="s">
        <v>4038</v>
      </c>
      <c r="C1964" s="15"/>
      <c r="D1964" s="15"/>
      <c r="E1964" s="15"/>
      <c r="F1964" s="15"/>
      <c r="G1964" s="15"/>
      <c r="H1964" s="21"/>
      <c r="I1964" s="15"/>
      <c r="J1964" s="15">
        <v>0</v>
      </c>
      <c r="K1964" s="15"/>
      <c r="L1964" s="15">
        <v>0</v>
      </c>
      <c r="M1964" s="15"/>
      <c r="N1964" s="15">
        <v>0</v>
      </c>
      <c r="O1964" s="15"/>
      <c r="P1964" s="15"/>
      <c r="Q1964" s="15">
        <v>13.55</v>
      </c>
      <c r="R1964" s="15">
        <v>0.38</v>
      </c>
      <c r="S1964" s="15">
        <v>0.27</v>
      </c>
      <c r="T1964" s="15">
        <v>2.37</v>
      </c>
      <c r="U1964" s="15">
        <v>0</v>
      </c>
      <c r="V1964" s="15">
        <v>16.670000000000002</v>
      </c>
      <c r="W1964" s="15">
        <v>19.940000000000001</v>
      </c>
      <c r="X1964" s="15">
        <v>4.0599999999999996</v>
      </c>
      <c r="Y1964" s="15">
        <v>0</v>
      </c>
      <c r="Z1964" s="15">
        <v>28.57</v>
      </c>
      <c r="AA1964" s="15">
        <v>37.81</v>
      </c>
      <c r="AB1964" s="15"/>
      <c r="AC1964" s="15">
        <v>-11.27</v>
      </c>
      <c r="AD1964" s="15"/>
      <c r="AE1964" s="15">
        <v>-14.81</v>
      </c>
      <c r="AF1964" s="15">
        <v>-7.03</v>
      </c>
      <c r="AG1964" s="15"/>
      <c r="AH1964" s="15">
        <v>-9.2799999999999994</v>
      </c>
      <c r="AI1964" s="15">
        <v>-12.78</v>
      </c>
      <c r="AJ1964" s="15"/>
      <c r="AK1964" s="15">
        <v>-17.62</v>
      </c>
      <c r="AL1964" s="15"/>
      <c r="AM1964" s="15">
        <v>13.33</v>
      </c>
      <c r="AN1964" s="15"/>
      <c r="AO1964" s="16">
        <v>-8258.57</v>
      </c>
      <c r="AP1964" s="16">
        <v>-7344.29</v>
      </c>
      <c r="AQ1964" s="16">
        <v>-4827.1400000000003</v>
      </c>
      <c r="AR1964" s="15"/>
      <c r="AS1964" s="15"/>
      <c r="AT1964" s="15"/>
      <c r="AU1964" s="15"/>
      <c r="AV1964" s="15"/>
      <c r="AW1964" s="15"/>
      <c r="AX1964" s="15"/>
      <c r="AZ1964" s="6">
        <f>IF(D1964&gt;0,H1964/D1964,0)</f>
        <v>0</v>
      </c>
      <c r="BA1964" s="6">
        <f>AZ1964*Q1964</f>
        <v>0</v>
      </c>
      <c r="BB1964" s="6">
        <f>IF(C1964&gt;C$3054,C$3054,IF(C1964&lt;C$3053,C$3053,C1964))</f>
        <v>0</v>
      </c>
      <c r="BC1964" s="6">
        <f>IF(BB1964&gt;0,(D1964/15)-BB1964,0)</f>
        <v>0</v>
      </c>
      <c r="BD1964" s="6">
        <f>BC1964/BC$3049</f>
        <v>0</v>
      </c>
      <c r="BE1964" s="15">
        <f>IF(AU1964&gt;AU$3054,AU$3054,IF(AU1964&lt;AU$3053,AU$3053,AU1964))</f>
        <v>0</v>
      </c>
      <c r="BF1964" s="15">
        <f>IF(I1964&gt;I$3054,I$3054,IF(I1964&lt;I$3053,I$3053,I1964))</f>
        <v>0</v>
      </c>
      <c r="BG1964" s="6">
        <f>IF(BE1964&gt;0, BF1964/BE1964,0)</f>
        <v>0</v>
      </c>
      <c r="BH1964" s="26">
        <f>BG1964/BG$3049</f>
        <v>0</v>
      </c>
      <c r="BI1964" s="26">
        <f>IF(AV1964&gt;AV$3054,AV$3054,IF(AV1964&lt;AV$3053,AV$3053,AV1964))</f>
        <v>0</v>
      </c>
      <c r="BJ1964" s="6">
        <f>IF(BI1964&gt;0, BF1964/BI1964,0)</f>
        <v>0</v>
      </c>
      <c r="BK1964" s="26">
        <f>BJ1964/BJ$3049</f>
        <v>0</v>
      </c>
      <c r="BL1964" s="6">
        <f>IF(_xlfn.NUMBERVALUE(AL1964),IF(ABS(AL1964)&lt;1,1-ABS(AL1964),0),0)</f>
        <v>0</v>
      </c>
      <c r="BM1964" s="6">
        <f>IF(F1964&gt;F$3054,F$3054,IF(F1964&lt;F$3053,F$3053,F1964))</f>
        <v>0</v>
      </c>
      <c r="BN1964" s="6">
        <f>IF(BM1964&gt;0, BM1964/BM$3049, BM1964/BM$3050*-1)</f>
        <v>0</v>
      </c>
      <c r="BO1964" s="6">
        <f>IF(O1964&gt;O$3054,O$3054,IF(O1964&lt;O$3053,O$3053,O1964))</f>
        <v>0</v>
      </c>
      <c r="BP1964" s="26">
        <f>BO1964/BO$3049</f>
        <v>0</v>
      </c>
      <c r="BQ1964" s="26">
        <f>IF(OR(BD1964=0, BH1964=0,BN1964=0,BP1964=0), 0,BD1964+BH1964+BK1964+BL1964+BN1964+BP1964)</f>
        <v>0</v>
      </c>
      <c r="BR1964" s="6">
        <f>IF(D1964&gt;0,C1964/D1964,0)</f>
        <v>0</v>
      </c>
    </row>
    <row r="1965" spans="1:70" x14ac:dyDescent="0.2">
      <c r="A1965" s="15" t="s">
        <v>4048</v>
      </c>
      <c r="B1965" s="15" t="s">
        <v>4049</v>
      </c>
      <c r="C1965" s="15">
        <v>0</v>
      </c>
      <c r="D1965" s="15">
        <v>0.02</v>
      </c>
      <c r="E1965" s="15">
        <v>0.02</v>
      </c>
      <c r="F1965" s="15">
        <v>6.67</v>
      </c>
      <c r="G1965" s="15">
        <v>1.37</v>
      </c>
      <c r="H1965" s="21">
        <v>17270000</v>
      </c>
      <c r="I1965" s="15">
        <v>5.08</v>
      </c>
      <c r="J1965" s="15">
        <v>0</v>
      </c>
      <c r="K1965" s="15"/>
      <c r="L1965" s="15">
        <v>0</v>
      </c>
      <c r="M1965" s="15"/>
      <c r="N1965" s="15">
        <v>0</v>
      </c>
      <c r="O1965" s="15"/>
      <c r="P1965" s="15"/>
      <c r="Q1965" s="15">
        <v>0.01</v>
      </c>
      <c r="R1965" s="15">
        <v>0</v>
      </c>
      <c r="S1965" s="15">
        <v>24.01</v>
      </c>
      <c r="T1965" s="15">
        <v>0</v>
      </c>
      <c r="U1965" s="15">
        <v>0</v>
      </c>
      <c r="V1965" s="15">
        <v>0</v>
      </c>
      <c r="W1965" s="15">
        <v>0</v>
      </c>
      <c r="X1965" s="15">
        <v>0</v>
      </c>
      <c r="Y1965" s="15">
        <v>0</v>
      </c>
      <c r="Z1965" s="15">
        <v>0</v>
      </c>
      <c r="AA1965" s="15">
        <v>0</v>
      </c>
      <c r="AB1965" s="15"/>
      <c r="AC1965" s="15">
        <v>36.08</v>
      </c>
      <c r="AD1965" s="15">
        <v>-25.13</v>
      </c>
      <c r="AE1965" s="15">
        <v>36.08</v>
      </c>
      <c r="AF1965" s="15">
        <v>35.51</v>
      </c>
      <c r="AG1965" s="15">
        <v>-23.47</v>
      </c>
      <c r="AH1965" s="15">
        <v>35.51</v>
      </c>
      <c r="AI1965" s="15">
        <v>36.04</v>
      </c>
      <c r="AJ1965" s="15">
        <v>-24.94</v>
      </c>
      <c r="AK1965" s="15">
        <v>36.04</v>
      </c>
      <c r="AL1965" s="15">
        <v>-0.21</v>
      </c>
      <c r="AM1965" s="15">
        <v>573.22</v>
      </c>
      <c r="AN1965" s="15"/>
      <c r="AO1965" s="15">
        <v>-247.01</v>
      </c>
      <c r="AP1965" s="15">
        <v>-283.33</v>
      </c>
      <c r="AQ1965" s="16">
        <v>2509.2800000000002</v>
      </c>
      <c r="AR1965" s="15"/>
      <c r="AS1965" s="15">
        <v>10.31</v>
      </c>
      <c r="AT1965" s="15"/>
      <c r="AU1965" s="15"/>
      <c r="AV1965" s="15"/>
      <c r="AW1965" s="15">
        <v>1180000</v>
      </c>
      <c r="AX1965" s="16">
        <v>53051</v>
      </c>
      <c r="AZ1965" s="6">
        <f>IF(D1965&gt;0,H1965/D1965,0)</f>
        <v>863500000</v>
      </c>
      <c r="BA1965" s="6">
        <f>AZ1965*Q1965</f>
        <v>8635000</v>
      </c>
      <c r="BB1965" s="6">
        <f>IF(C1965&gt;C$3054,C$3054,IF(C1965&lt;C$3053,C$3053,C1965))</f>
        <v>0</v>
      </c>
      <c r="BC1965" s="6">
        <f>IF(BB1965&gt;0,(D1965/15)-BB1965,0)</f>
        <v>0</v>
      </c>
      <c r="BD1965" s="6">
        <f>BC1965/BC$3049</f>
        <v>0</v>
      </c>
      <c r="BE1965" s="15">
        <f>IF(AU1965&gt;AU$3054,AU$3054,IF(AU1965&lt;AU$3053,AU$3053,AU1965))</f>
        <v>0</v>
      </c>
      <c r="BF1965" s="15">
        <f>IF(I1965&gt;I$3054,I$3054,IF(I1965&lt;I$3053,I$3053,I1965))</f>
        <v>5.08</v>
      </c>
      <c r="BG1965" s="6">
        <f>IF(BE1965&gt;0, BF1965/BE1965,0)</f>
        <v>0</v>
      </c>
      <c r="BH1965" s="26">
        <f>BG1965/BG$3049</f>
        <v>0</v>
      </c>
      <c r="BI1965" s="26">
        <f>IF(AV1965&gt;AV$3054,AV$3054,IF(AV1965&lt;AV$3053,AV$3053,AV1965))</f>
        <v>0</v>
      </c>
      <c r="BJ1965" s="6">
        <f>IF(BI1965&gt;0, BF1965/BI1965,0)</f>
        <v>0</v>
      </c>
      <c r="BK1965" s="26">
        <f>BJ1965/BJ$3049</f>
        <v>0</v>
      </c>
      <c r="BL1965" s="6">
        <f>IF(_xlfn.NUMBERVALUE(AL1965),IF(ABS(AL1965)&lt;1,1-ABS(AL1965),0),0)</f>
        <v>0.79</v>
      </c>
      <c r="BM1965" s="6">
        <f>IF(F1965&gt;F$3054,F$3054,IF(F1965&lt;F$3053,F$3053,F1965))</f>
        <v>6.67</v>
      </c>
      <c r="BN1965" s="6">
        <f>IF(BM1965&gt;0, BM1965/BM$3049, BM1965/BM$3050*-1)</f>
        <v>8.4263185345347415E-3</v>
      </c>
      <c r="BO1965" s="6">
        <f>IF(O1965&gt;O$3054,O$3054,IF(O1965&lt;O$3053,O$3053,O1965))</f>
        <v>0</v>
      </c>
      <c r="BP1965" s="26">
        <f>BO1965/BO$3049</f>
        <v>0</v>
      </c>
      <c r="BQ1965" s="26">
        <f>IF(OR(BD1965=0, BH1965=0,BN1965=0,BP1965=0), 0,BD1965+BH1965+BK1965+BL1965+BN1965+BP1965)</f>
        <v>0</v>
      </c>
      <c r="BR1965" s="6">
        <f>IF(D1965&gt;0,C1965/D1965,0)</f>
        <v>0</v>
      </c>
    </row>
    <row r="1966" spans="1:70" x14ac:dyDescent="0.2">
      <c r="A1966" s="15" t="s">
        <v>3918</v>
      </c>
      <c r="B1966" s="15" t="s">
        <v>3919</v>
      </c>
      <c r="C1966" s="15"/>
      <c r="D1966" s="15">
        <v>0</v>
      </c>
      <c r="E1966" s="15"/>
      <c r="F1966" s="15"/>
      <c r="G1966" s="15"/>
      <c r="H1966" s="21"/>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c r="AG1966" s="15"/>
      <c r="AH1966" s="15"/>
      <c r="AI1966" s="15"/>
      <c r="AJ1966" s="15"/>
      <c r="AK1966" s="15"/>
      <c r="AL1966" s="15"/>
      <c r="AM1966" s="15"/>
      <c r="AN1966" s="15"/>
      <c r="AO1966" s="15"/>
      <c r="AP1966" s="15"/>
      <c r="AQ1966" s="15"/>
      <c r="AR1966" s="15"/>
      <c r="AS1966" s="15"/>
      <c r="AT1966" s="15"/>
      <c r="AU1966" s="15"/>
      <c r="AV1966" s="15"/>
      <c r="AW1966" s="15">
        <v>0</v>
      </c>
      <c r="AX1966" s="15"/>
      <c r="AZ1966" s="6">
        <f>IF(D1966&gt;0,H1966/D1966,0)</f>
        <v>0</v>
      </c>
      <c r="BA1966" s="6">
        <f>AZ1966*Q1966</f>
        <v>0</v>
      </c>
      <c r="BB1966" s="6">
        <f>IF(C1966&gt;C$3054,C$3054,IF(C1966&lt;C$3053,C$3053,C1966))</f>
        <v>0</v>
      </c>
      <c r="BC1966" s="6">
        <f>IF(BB1966&gt;0,(D1966/15)-BB1966,0)</f>
        <v>0</v>
      </c>
      <c r="BD1966" s="6">
        <f>BC1966/BC$3049</f>
        <v>0</v>
      </c>
      <c r="BE1966" s="15">
        <f>IF(AU1966&gt;AU$3054,AU$3054,IF(AU1966&lt;AU$3053,AU$3053,AU1966))</f>
        <v>0</v>
      </c>
      <c r="BF1966" s="15">
        <f>IF(I1966&gt;I$3054,I$3054,IF(I1966&lt;I$3053,I$3053,I1966))</f>
        <v>0</v>
      </c>
      <c r="BG1966" s="6">
        <f>IF(BE1966&gt;0, BF1966/BE1966,0)</f>
        <v>0</v>
      </c>
      <c r="BH1966" s="26">
        <f>BG1966/BG$3049</f>
        <v>0</v>
      </c>
      <c r="BI1966" s="26">
        <f>IF(AV1966&gt;AV$3054,AV$3054,IF(AV1966&lt;AV$3053,AV$3053,AV1966))</f>
        <v>0</v>
      </c>
      <c r="BJ1966" s="6">
        <f>IF(BI1966&gt;0, BF1966/BI1966,0)</f>
        <v>0</v>
      </c>
      <c r="BK1966" s="26">
        <f>BJ1966/BJ$3049</f>
        <v>0</v>
      </c>
      <c r="BL1966" s="6">
        <f>IF(_xlfn.NUMBERVALUE(AL1966),IF(ABS(AL1966)&lt;1,1-ABS(AL1966),0),0)</f>
        <v>0</v>
      </c>
      <c r="BM1966" s="6">
        <f>IF(F1966&gt;F$3054,F$3054,IF(F1966&lt;F$3053,F$3053,F1966))</f>
        <v>0</v>
      </c>
      <c r="BN1966" s="6">
        <f>IF(BM1966&gt;0, BM1966/BM$3049, BM1966/BM$3050*-1)</f>
        <v>0</v>
      </c>
      <c r="BO1966" s="6">
        <f>IF(O1966&gt;O$3054,O$3054,IF(O1966&lt;O$3053,O$3053,O1966))</f>
        <v>0</v>
      </c>
      <c r="BP1966" s="26">
        <f>BO1966/BO$3049</f>
        <v>0</v>
      </c>
      <c r="BQ1966" s="26">
        <f>IF(OR(BD1966=0, BH1966=0,BN1966=0,BP1966=0), 0,BD1966+BH1966+BK1966+BL1966+BN1966+BP1966)</f>
        <v>0</v>
      </c>
      <c r="BR1966" s="6">
        <f>IF(D1966&gt;0,C1966/D1966,0)</f>
        <v>0</v>
      </c>
    </row>
    <row r="1967" spans="1:70" x14ac:dyDescent="0.2">
      <c r="A1967" s="15" t="s">
        <v>3964</v>
      </c>
      <c r="B1967" s="15" t="s">
        <v>3965</v>
      </c>
      <c r="C1967" s="15">
        <v>-0.03</v>
      </c>
      <c r="D1967" s="15">
        <v>0.05</v>
      </c>
      <c r="E1967" s="15">
        <v>0.04</v>
      </c>
      <c r="F1967" s="15">
        <v>125.08</v>
      </c>
      <c r="G1967" s="15">
        <v>1.17</v>
      </c>
      <c r="H1967" s="21">
        <v>8000000</v>
      </c>
      <c r="I1967" s="15"/>
      <c r="J1967" s="15">
        <v>0</v>
      </c>
      <c r="K1967" s="15"/>
      <c r="L1967" s="15">
        <v>0</v>
      </c>
      <c r="M1967" s="15"/>
      <c r="N1967" s="15">
        <v>0</v>
      </c>
      <c r="O1967" s="15"/>
      <c r="P1967" s="15"/>
      <c r="Q1967" s="15">
        <v>0.04</v>
      </c>
      <c r="R1967" s="15">
        <v>0</v>
      </c>
      <c r="S1967" s="15">
        <v>1.65</v>
      </c>
      <c r="T1967" s="15">
        <v>0</v>
      </c>
      <c r="U1967" s="15">
        <v>0</v>
      </c>
      <c r="V1967" s="15">
        <v>0</v>
      </c>
      <c r="W1967" s="15">
        <v>0</v>
      </c>
      <c r="X1967" s="15">
        <v>0</v>
      </c>
      <c r="Y1967" s="15">
        <v>0</v>
      </c>
      <c r="Z1967" s="15">
        <v>0</v>
      </c>
      <c r="AA1967" s="15">
        <v>0</v>
      </c>
      <c r="AB1967" s="15">
        <v>-313.89</v>
      </c>
      <c r="AC1967" s="15">
        <v>-50.95</v>
      </c>
      <c r="AD1967" s="15">
        <v>-18</v>
      </c>
      <c r="AE1967" s="15">
        <v>-50.95</v>
      </c>
      <c r="AF1967" s="15">
        <v>-48.7</v>
      </c>
      <c r="AG1967" s="15">
        <v>-17.149999999999999</v>
      </c>
      <c r="AH1967" s="15">
        <v>-48.7</v>
      </c>
      <c r="AI1967" s="15">
        <v>-51.03</v>
      </c>
      <c r="AJ1967" s="15">
        <v>-18</v>
      </c>
      <c r="AK1967" s="15">
        <v>-51.03</v>
      </c>
      <c r="AL1967" s="15">
        <v>0.56999999999999995</v>
      </c>
      <c r="AM1967" s="15">
        <v>144.13999999999999</v>
      </c>
      <c r="AN1967" s="15"/>
      <c r="AO1967" s="16">
        <v>-33669.550000000003</v>
      </c>
      <c r="AP1967" s="16">
        <v>-34067.64</v>
      </c>
      <c r="AQ1967" s="16">
        <v>-34038.47</v>
      </c>
      <c r="AR1967" s="15"/>
      <c r="AS1967" s="15">
        <v>-33.29</v>
      </c>
      <c r="AT1967" s="15"/>
      <c r="AU1967" s="15"/>
      <c r="AV1967" s="15"/>
      <c r="AW1967" s="15">
        <v>1050000</v>
      </c>
      <c r="AX1967" s="16">
        <v>662988</v>
      </c>
      <c r="AZ1967" s="6">
        <f>IF(D1967&gt;0,H1967/D1967,0)</f>
        <v>160000000</v>
      </c>
      <c r="BA1967" s="6">
        <f>AZ1967*Q1967</f>
        <v>6400000</v>
      </c>
      <c r="BB1967" s="6">
        <f>IF(C1967&gt;C$3054,C$3054,IF(C1967&lt;C$3053,C$3053,C1967))</f>
        <v>-0.03</v>
      </c>
      <c r="BC1967" s="6">
        <f>IF(BB1967&gt;0,(D1967/15)-BB1967,0)</f>
        <v>0</v>
      </c>
      <c r="BD1967" s="6">
        <f>BC1967/BC$3049</f>
        <v>0</v>
      </c>
      <c r="BE1967" s="15">
        <f>IF(AU1967&gt;AU$3054,AU$3054,IF(AU1967&lt;AU$3053,AU$3053,AU1967))</f>
        <v>0</v>
      </c>
      <c r="BF1967" s="15">
        <f>IF(I1967&gt;I$3054,I$3054,IF(I1967&lt;I$3053,I$3053,I1967))</f>
        <v>0</v>
      </c>
      <c r="BG1967" s="6">
        <f>IF(BE1967&gt;0, BF1967/BE1967,0)</f>
        <v>0</v>
      </c>
      <c r="BH1967" s="26">
        <f>BG1967/BG$3049</f>
        <v>0</v>
      </c>
      <c r="BI1967" s="26">
        <f>IF(AV1967&gt;AV$3054,AV$3054,IF(AV1967&lt;AV$3053,AV$3053,AV1967))</f>
        <v>0</v>
      </c>
      <c r="BJ1967" s="6">
        <f>IF(BI1967&gt;0, BF1967/BI1967,0)</f>
        <v>0</v>
      </c>
      <c r="BK1967" s="26">
        <f>BJ1967/BJ$3049</f>
        <v>0</v>
      </c>
      <c r="BL1967" s="6">
        <f>IF(_xlfn.NUMBERVALUE(AL1967),IF(ABS(AL1967)&lt;1,1-ABS(AL1967),0),0)</f>
        <v>0.43000000000000005</v>
      </c>
      <c r="BM1967" s="6">
        <f>IF(F1967&gt;F$3054,F$3054,IF(F1967&lt;F$3053,F$3053,F1967))</f>
        <v>125.08</v>
      </c>
      <c r="BN1967" s="6">
        <f>IF(BM1967&gt;0, BM1967/BM$3049, BM1967/BM$3050*-1)</f>
        <v>0.15801558055466347</v>
      </c>
      <c r="BO1967" s="6">
        <f>IF(O1967&gt;O$3054,O$3054,IF(O1967&lt;O$3053,O$3053,O1967))</f>
        <v>0</v>
      </c>
      <c r="BP1967" s="26">
        <f>BO1967/BO$3049</f>
        <v>0</v>
      </c>
      <c r="BQ1967" s="26">
        <f>IF(OR(BD1967=0, BH1967=0,BN1967=0,BP1967=0), 0,BD1967+BH1967+BK1967+BL1967+BN1967+BP1967)</f>
        <v>0</v>
      </c>
      <c r="BR1967" s="6">
        <f>IF(D1967&gt;0,C1967/D1967,0)</f>
        <v>-0.6</v>
      </c>
    </row>
    <row r="1968" spans="1:70" x14ac:dyDescent="0.2">
      <c r="A1968" s="15" t="s">
        <v>4035</v>
      </c>
      <c r="B1968" s="15" t="s">
        <v>4036</v>
      </c>
      <c r="C1968" s="15">
        <v>-0.01</v>
      </c>
      <c r="D1968" s="15">
        <v>0.12</v>
      </c>
      <c r="E1968" s="15">
        <v>0.1</v>
      </c>
      <c r="F1968" s="15">
        <v>475</v>
      </c>
      <c r="G1968" s="15">
        <v>10.31</v>
      </c>
      <c r="H1968" s="21">
        <v>10230000</v>
      </c>
      <c r="I1968" s="15"/>
      <c r="J1968" s="15">
        <v>0</v>
      </c>
      <c r="K1968" s="15"/>
      <c r="L1968" s="15">
        <v>0</v>
      </c>
      <c r="M1968" s="15"/>
      <c r="N1968" s="15">
        <v>0</v>
      </c>
      <c r="O1968" s="15"/>
      <c r="P1968" s="15"/>
      <c r="Q1968" s="15">
        <v>0.01</v>
      </c>
      <c r="R1968" s="15">
        <v>0</v>
      </c>
      <c r="S1968" s="15">
        <v>1.1100000000000001</v>
      </c>
      <c r="T1968" s="15">
        <v>0</v>
      </c>
      <c r="U1968" s="15">
        <v>0</v>
      </c>
      <c r="V1968" s="15">
        <v>19.600000000000001</v>
      </c>
      <c r="W1968" s="15">
        <v>19.600000000000001</v>
      </c>
      <c r="X1968" s="15">
        <v>0</v>
      </c>
      <c r="Y1968" s="15">
        <v>0</v>
      </c>
      <c r="Z1968" s="15">
        <v>26.08</v>
      </c>
      <c r="AA1968" s="15">
        <v>26.08</v>
      </c>
      <c r="AB1968" s="15">
        <v>-68.709999999999994</v>
      </c>
      <c r="AC1968" s="15">
        <v>-76.84</v>
      </c>
      <c r="AD1968" s="15">
        <v>-70.19</v>
      </c>
      <c r="AE1968" s="15">
        <v>-76.84</v>
      </c>
      <c r="AF1968" s="15">
        <v>-54.85</v>
      </c>
      <c r="AG1968" s="15">
        <v>-65.45</v>
      </c>
      <c r="AH1968" s="15">
        <v>-54.85</v>
      </c>
      <c r="AI1968" s="15">
        <v>-76.84</v>
      </c>
      <c r="AJ1968" s="15">
        <v>-70.19</v>
      </c>
      <c r="AK1968" s="15">
        <v>-76.84</v>
      </c>
      <c r="AL1968" s="15">
        <v>0.97</v>
      </c>
      <c r="AM1968" s="15">
        <v>25.47</v>
      </c>
      <c r="AN1968" s="15"/>
      <c r="AO1968" s="16">
        <v>-8760.0400000000009</v>
      </c>
      <c r="AP1968" s="16">
        <v>-13623.26</v>
      </c>
      <c r="AQ1968" s="16">
        <v>-13623.47</v>
      </c>
      <c r="AR1968" s="15"/>
      <c r="AS1968" s="15">
        <v>-48.27</v>
      </c>
      <c r="AT1968" s="15"/>
      <c r="AU1968" s="15"/>
      <c r="AV1968" s="15"/>
      <c r="AW1968" s="15">
        <v>0</v>
      </c>
      <c r="AX1968" s="16">
        <v>34873</v>
      </c>
      <c r="AZ1968" s="6">
        <f>IF(D1968&gt;0,H1968/D1968,0)</f>
        <v>85250000</v>
      </c>
      <c r="BA1968" s="6">
        <f>AZ1968*Q1968</f>
        <v>852500</v>
      </c>
      <c r="BB1968" s="6">
        <f>IF(C1968&gt;C$3054,C$3054,IF(C1968&lt;C$3053,C$3053,C1968))</f>
        <v>-0.01</v>
      </c>
      <c r="BC1968" s="6">
        <f>IF(BB1968&gt;0,(D1968/15)-BB1968,0)</f>
        <v>0</v>
      </c>
      <c r="BD1968" s="6">
        <f>BC1968/BC$3049</f>
        <v>0</v>
      </c>
      <c r="BE1968" s="15">
        <f>IF(AU1968&gt;AU$3054,AU$3054,IF(AU1968&lt;AU$3053,AU$3053,AU1968))</f>
        <v>0</v>
      </c>
      <c r="BF1968" s="15">
        <f>IF(I1968&gt;I$3054,I$3054,IF(I1968&lt;I$3053,I$3053,I1968))</f>
        <v>0</v>
      </c>
      <c r="BG1968" s="6">
        <f>IF(BE1968&gt;0, BF1968/BE1968,0)</f>
        <v>0</v>
      </c>
      <c r="BH1968" s="26">
        <f>BG1968/BG$3049</f>
        <v>0</v>
      </c>
      <c r="BI1968" s="26">
        <f>IF(AV1968&gt;AV$3054,AV$3054,IF(AV1968&lt;AV$3053,AV$3053,AV1968))</f>
        <v>0</v>
      </c>
      <c r="BJ1968" s="6">
        <f>IF(BI1968&gt;0, BF1968/BI1968,0)</f>
        <v>0</v>
      </c>
      <c r="BK1968" s="26">
        <f>BJ1968/BJ$3049</f>
        <v>0</v>
      </c>
      <c r="BL1968" s="6">
        <f>IF(_xlfn.NUMBERVALUE(AL1968),IF(ABS(AL1968)&lt;1,1-ABS(AL1968),0),0)</f>
        <v>3.0000000000000027E-2</v>
      </c>
      <c r="BM1968" s="6">
        <f>IF(F1968&gt;F$3054,F$3054,IF(F1968&lt;F$3053,F$3053,F1968))</f>
        <v>475</v>
      </c>
      <c r="BN1968" s="6">
        <f>IF(BM1968&gt;0, BM1968/BM$3049, BM1968/BM$3050*-1)</f>
        <v>0.60007515800659705</v>
      </c>
      <c r="BO1968" s="6">
        <f>IF(O1968&gt;O$3054,O$3054,IF(O1968&lt;O$3053,O$3053,O1968))</f>
        <v>0</v>
      </c>
      <c r="BP1968" s="26">
        <f>BO1968/BO$3049</f>
        <v>0</v>
      </c>
      <c r="BQ1968" s="26">
        <f>IF(OR(BD1968=0, BH1968=0,BN1968=0,BP1968=0), 0,BD1968+BH1968+BK1968+BL1968+BN1968+BP1968)</f>
        <v>0</v>
      </c>
      <c r="BR1968" s="6">
        <f>IF(D1968&gt;0,C1968/D1968,0)</f>
        <v>-8.3333333333333343E-2</v>
      </c>
    </row>
    <row r="1969" spans="1:70" x14ac:dyDescent="0.2">
      <c r="A1969" s="15" t="s">
        <v>3979</v>
      </c>
      <c r="B1969" s="15" t="s">
        <v>3980</v>
      </c>
      <c r="C1969" s="15">
        <v>-0.19</v>
      </c>
      <c r="D1969" s="15">
        <v>1</v>
      </c>
      <c r="E1969" s="15">
        <v>1.03</v>
      </c>
      <c r="F1969" s="15">
        <v>-14.53</v>
      </c>
      <c r="G1969" s="15">
        <v>0.84</v>
      </c>
      <c r="H1969" s="21">
        <v>61440000</v>
      </c>
      <c r="I1969" s="15"/>
      <c r="J1969" s="15">
        <v>0.08</v>
      </c>
      <c r="K1969" s="15">
        <v>0.08</v>
      </c>
      <c r="L1969" s="15">
        <v>0.08</v>
      </c>
      <c r="M1969" s="15">
        <v>0.08</v>
      </c>
      <c r="N1969" s="15">
        <v>0.08</v>
      </c>
      <c r="O1969" s="15">
        <v>8</v>
      </c>
      <c r="P1969" s="15">
        <v>4.92</v>
      </c>
      <c r="Q1969" s="15">
        <v>1.18</v>
      </c>
      <c r="R1969" s="15">
        <v>0.23</v>
      </c>
      <c r="S1969" s="15">
        <v>2.82</v>
      </c>
      <c r="T1969" s="15">
        <v>0.02</v>
      </c>
      <c r="U1969" s="15">
        <v>0.48</v>
      </c>
      <c r="V1969" s="15">
        <v>0.09</v>
      </c>
      <c r="W1969" s="15">
        <v>0.76</v>
      </c>
      <c r="X1969" s="15">
        <v>0.02</v>
      </c>
      <c r="Y1969" s="15">
        <v>0.56999999999999995</v>
      </c>
      <c r="Z1969" s="15">
        <v>0.12</v>
      </c>
      <c r="AA1969" s="15">
        <v>0.91</v>
      </c>
      <c r="AB1969" s="15">
        <v>-10.09</v>
      </c>
      <c r="AC1969" s="15">
        <v>-14.66</v>
      </c>
      <c r="AD1969" s="15"/>
      <c r="AE1969" s="15">
        <v>-8.84</v>
      </c>
      <c r="AF1969" s="15">
        <v>-12.08</v>
      </c>
      <c r="AG1969" s="15"/>
      <c r="AH1969" s="15">
        <v>-7.02</v>
      </c>
      <c r="AI1969" s="15">
        <v>-15.03</v>
      </c>
      <c r="AJ1969" s="15"/>
      <c r="AK1969" s="15">
        <v>-9.01</v>
      </c>
      <c r="AL1969" s="15">
        <v>1.84</v>
      </c>
      <c r="AM1969" s="15">
        <v>0.34</v>
      </c>
      <c r="AN1969" s="15">
        <v>23.05</v>
      </c>
      <c r="AO1969" s="15">
        <v>0.45</v>
      </c>
      <c r="AP1969" s="15">
        <v>-12.92</v>
      </c>
      <c r="AQ1969" s="15">
        <v>-12.25</v>
      </c>
      <c r="AR1969" s="15"/>
      <c r="AS1969" s="15"/>
      <c r="AT1969" s="15"/>
      <c r="AU1969" s="15"/>
      <c r="AV1969" s="15"/>
      <c r="AW1969" s="15">
        <v>0</v>
      </c>
      <c r="AX1969" s="16">
        <v>1536</v>
      </c>
      <c r="AZ1969" s="6">
        <f>IF(D1969&gt;0,H1969/D1969,0)</f>
        <v>61440000</v>
      </c>
      <c r="BA1969" s="6">
        <f>AZ1969*Q1969</f>
        <v>72499200</v>
      </c>
      <c r="BB1969" s="6">
        <f>IF(C1969&gt;C$3054,C$3054,IF(C1969&lt;C$3053,C$3053,C1969))</f>
        <v>-0.19</v>
      </c>
      <c r="BC1969" s="6">
        <f>IF(BB1969&gt;0,(D1969/15)-BB1969,0)</f>
        <v>0</v>
      </c>
      <c r="BD1969" s="6">
        <f>BC1969/BC$3049</f>
        <v>0</v>
      </c>
      <c r="BE1969" s="15">
        <f>IF(AU1969&gt;AU$3054,AU$3054,IF(AU1969&lt;AU$3053,AU$3053,AU1969))</f>
        <v>0</v>
      </c>
      <c r="BF1969" s="15">
        <f>IF(I1969&gt;I$3054,I$3054,IF(I1969&lt;I$3053,I$3053,I1969))</f>
        <v>0</v>
      </c>
      <c r="BG1969" s="6">
        <f>IF(BE1969&gt;0, BF1969/BE1969,0)</f>
        <v>0</v>
      </c>
      <c r="BH1969" s="26">
        <f>BG1969/BG$3049</f>
        <v>0</v>
      </c>
      <c r="BI1969" s="26">
        <f>IF(AV1969&gt;AV$3054,AV$3054,IF(AV1969&lt;AV$3053,AV$3053,AV1969))</f>
        <v>0</v>
      </c>
      <c r="BJ1969" s="6">
        <f>IF(BI1969&gt;0, BF1969/BI1969,0)</f>
        <v>0</v>
      </c>
      <c r="BK1969" s="26">
        <f>BJ1969/BJ$3049</f>
        <v>0</v>
      </c>
      <c r="BL1969" s="6">
        <f>IF(_xlfn.NUMBERVALUE(AL1969),IF(ABS(AL1969)&lt;1,1-ABS(AL1969),0),0)</f>
        <v>0</v>
      </c>
      <c r="BM1969" s="6">
        <f>IF(F1969&gt;F$3054,F$3054,IF(F1969&lt;F$3053,F$3053,F1969))</f>
        <v>-14.53</v>
      </c>
      <c r="BN1969" s="6">
        <f>IF(BM1969&gt;0, BM1969/BM$3049, BM1969/BM$3050*-1)</f>
        <v>-0.14608887995173939</v>
      </c>
      <c r="BO1969" s="6">
        <f>IF(O1969&gt;O$3054,O$3054,IF(O1969&lt;O$3053,O$3053,O1969))</f>
        <v>8</v>
      </c>
      <c r="BP1969" s="26">
        <f>BO1969/BO$3049</f>
        <v>7.543689723935601E-2</v>
      </c>
      <c r="BQ1969" s="26">
        <f>IF(OR(BD1969=0, BH1969=0,BN1969=0,BP1969=0), 0,BD1969+BH1969+BK1969+BL1969+BN1969+BP1969)</f>
        <v>0</v>
      </c>
      <c r="BR1969" s="6">
        <f>IF(D1969&gt;0,C1969/D1969,0)</f>
        <v>-0.19</v>
      </c>
    </row>
    <row r="1970" spans="1:70" x14ac:dyDescent="0.2">
      <c r="A1970" s="15" t="s">
        <v>3975</v>
      </c>
      <c r="B1970" s="15" t="s">
        <v>3976</v>
      </c>
      <c r="C1970" s="15">
        <v>0.15</v>
      </c>
      <c r="D1970" s="15">
        <v>0.4</v>
      </c>
      <c r="E1970" s="15">
        <v>0.37</v>
      </c>
      <c r="F1970" s="15">
        <v>181.85</v>
      </c>
      <c r="G1970" s="15">
        <v>2.4300000000000002</v>
      </c>
      <c r="H1970" s="21">
        <v>225200000</v>
      </c>
      <c r="I1970" s="15">
        <v>2.59</v>
      </c>
      <c r="J1970" s="15"/>
      <c r="K1970" s="15">
        <v>0.02</v>
      </c>
      <c r="L1970" s="15"/>
      <c r="M1970" s="15"/>
      <c r="N1970" s="15">
        <v>0</v>
      </c>
      <c r="O1970" s="15"/>
      <c r="P1970" s="15">
        <v>11.18</v>
      </c>
      <c r="Q1970" s="15">
        <v>0.16</v>
      </c>
      <c r="R1970" s="15">
        <v>0.13</v>
      </c>
      <c r="S1970" s="15">
        <v>45.8</v>
      </c>
      <c r="T1970" s="15">
        <v>0.03</v>
      </c>
      <c r="U1970" s="15">
        <v>0.03</v>
      </c>
      <c r="V1970" s="15">
        <v>0.04</v>
      </c>
      <c r="W1970" s="15">
        <v>0.04</v>
      </c>
      <c r="X1970" s="15">
        <v>0.03</v>
      </c>
      <c r="Y1970" s="15">
        <v>0.03</v>
      </c>
      <c r="Z1970" s="15">
        <v>0.04</v>
      </c>
      <c r="AA1970" s="15">
        <v>0.04</v>
      </c>
      <c r="AB1970" s="15">
        <v>-29.47</v>
      </c>
      <c r="AC1970" s="15">
        <v>150.25</v>
      </c>
      <c r="AD1970" s="15">
        <v>-13.5</v>
      </c>
      <c r="AE1970" s="15">
        <v>150.25</v>
      </c>
      <c r="AF1970" s="15">
        <v>143.08000000000001</v>
      </c>
      <c r="AG1970" s="15">
        <v>-11.93</v>
      </c>
      <c r="AH1970" s="15">
        <v>143.08000000000001</v>
      </c>
      <c r="AI1970" s="15">
        <v>164.56</v>
      </c>
      <c r="AJ1970" s="15">
        <v>-14.75</v>
      </c>
      <c r="AK1970" s="15">
        <v>164.56</v>
      </c>
      <c r="AL1970" s="15">
        <v>0.38</v>
      </c>
      <c r="AM1970" s="15">
        <v>420.1</v>
      </c>
      <c r="AN1970" s="15"/>
      <c r="AO1970" s="15"/>
      <c r="AP1970" s="15"/>
      <c r="AQ1970" s="15"/>
      <c r="AR1970" s="15"/>
      <c r="AS1970" s="15"/>
      <c r="AT1970" s="15"/>
      <c r="AU1970" s="15"/>
      <c r="AV1970" s="15"/>
      <c r="AW1970" s="16">
        <v>528609</v>
      </c>
      <c r="AX1970" s="16">
        <v>768080</v>
      </c>
      <c r="AZ1970" s="6">
        <f>IF(D1970&gt;0,H1970/D1970,0)</f>
        <v>563000000</v>
      </c>
      <c r="BA1970" s="6">
        <f>AZ1970*Q1970</f>
        <v>90080000</v>
      </c>
      <c r="BB1970" s="6">
        <f>IF(C1970&gt;C$3054,C$3054,IF(C1970&lt;C$3053,C$3053,C1970))</f>
        <v>0.15</v>
      </c>
      <c r="BC1970" s="6">
        <f>IF(BB1970&gt;0,(D1970/15)-BB1970,0)</f>
        <v>-0.12333333333333332</v>
      </c>
      <c r="BD1970" s="6">
        <f>BC1970/BC$3049</f>
        <v>-2.3751444344588521E-2</v>
      </c>
      <c r="BE1970" s="15">
        <f>IF(AU1970&gt;AU$3054,AU$3054,IF(AU1970&lt;AU$3053,AU$3053,AU1970))</f>
        <v>0</v>
      </c>
      <c r="BF1970" s="15">
        <f>IF(I1970&gt;I$3054,I$3054,IF(I1970&lt;I$3053,I$3053,I1970))</f>
        <v>2.59</v>
      </c>
      <c r="BG1970" s="6">
        <f>IF(BE1970&gt;0, BF1970/BE1970,0)</f>
        <v>0</v>
      </c>
      <c r="BH1970" s="26">
        <f>BG1970/BG$3049</f>
        <v>0</v>
      </c>
      <c r="BI1970" s="26">
        <f>IF(AV1970&gt;AV$3054,AV$3054,IF(AV1970&lt;AV$3053,AV$3053,AV1970))</f>
        <v>0</v>
      </c>
      <c r="BJ1970" s="6">
        <f>IF(BI1970&gt;0, BF1970/BI1970,0)</f>
        <v>0</v>
      </c>
      <c r="BK1970" s="26">
        <f>BJ1970/BJ$3049</f>
        <v>0</v>
      </c>
      <c r="BL1970" s="6">
        <f>IF(_xlfn.NUMBERVALUE(AL1970),IF(ABS(AL1970)&lt;1,1-ABS(AL1970),0),0)</f>
        <v>0.62</v>
      </c>
      <c r="BM1970" s="6">
        <f>IF(F1970&gt;F$3054,F$3054,IF(F1970&lt;F$3053,F$3053,F1970))</f>
        <v>181.85</v>
      </c>
      <c r="BN1970" s="6">
        <f>IF(BM1970&gt;0, BM1970/BM$3049, BM1970/BM$3050*-1)</f>
        <v>0.22973403680736773</v>
      </c>
      <c r="BO1970" s="6">
        <f>IF(O1970&gt;O$3054,O$3054,IF(O1970&lt;O$3053,O$3053,O1970))</f>
        <v>0</v>
      </c>
      <c r="BP1970" s="26">
        <f>BO1970/BO$3049</f>
        <v>0</v>
      </c>
      <c r="BQ1970" s="26">
        <f>IF(OR(BD1970=0, BH1970=0,BN1970=0,BP1970=0), 0,BD1970+BH1970+BK1970+BL1970+BN1970+BP1970)</f>
        <v>0</v>
      </c>
      <c r="BR1970" s="6">
        <f>IF(D1970&gt;0,C1970/D1970,0)</f>
        <v>0.37499999999999994</v>
      </c>
    </row>
    <row r="1971" spans="1:70" x14ac:dyDescent="0.2">
      <c r="A1971" s="15" t="s">
        <v>255</v>
      </c>
      <c r="B1971" s="15" t="s">
        <v>256</v>
      </c>
      <c r="C1971" s="15">
        <v>0</v>
      </c>
      <c r="D1971" s="15">
        <v>0.1</v>
      </c>
      <c r="E1971" s="15">
        <v>0.11</v>
      </c>
      <c r="F1971" s="15">
        <v>-7.37</v>
      </c>
      <c r="G1971" s="15">
        <v>1.68</v>
      </c>
      <c r="H1971" s="21">
        <v>111330000</v>
      </c>
      <c r="I1971" s="15">
        <v>50.53</v>
      </c>
      <c r="J1971" s="15">
        <v>0</v>
      </c>
      <c r="K1971" s="15"/>
      <c r="L1971" s="15">
        <v>0</v>
      </c>
      <c r="M1971" s="15"/>
      <c r="N1971" s="15">
        <v>0</v>
      </c>
      <c r="O1971" s="15"/>
      <c r="P1971" s="15"/>
      <c r="Q1971" s="15">
        <v>0.05</v>
      </c>
      <c r="R1971" s="15">
        <v>0.01</v>
      </c>
      <c r="S1971" s="15">
        <v>1.28</v>
      </c>
      <c r="T1971" s="15">
        <v>0</v>
      </c>
      <c r="U1971" s="15">
        <v>24.62</v>
      </c>
      <c r="V1971" s="15">
        <v>0</v>
      </c>
      <c r="W1971" s="15">
        <v>24.62</v>
      </c>
      <c r="X1971" s="15">
        <v>0</v>
      </c>
      <c r="Y1971" s="15">
        <v>39.15</v>
      </c>
      <c r="Z1971" s="15">
        <v>0</v>
      </c>
      <c r="AA1971" s="15">
        <v>39.15</v>
      </c>
      <c r="AB1971" s="15">
        <v>31.88</v>
      </c>
      <c r="AC1971" s="15">
        <v>2.74</v>
      </c>
      <c r="AD1971" s="15"/>
      <c r="AE1971" s="15">
        <v>3.45</v>
      </c>
      <c r="AF1971" s="15">
        <v>2.4900000000000002</v>
      </c>
      <c r="AG1971" s="15"/>
      <c r="AH1971" s="15">
        <v>2.54</v>
      </c>
      <c r="AI1971" s="15">
        <v>3.41</v>
      </c>
      <c r="AJ1971" s="15"/>
      <c r="AK1971" s="15">
        <v>3.56</v>
      </c>
      <c r="AL1971" s="15"/>
      <c r="AM1971" s="15">
        <v>263.75</v>
      </c>
      <c r="AN1971" s="15">
        <v>55.49</v>
      </c>
      <c r="AO1971" s="15">
        <v>12</v>
      </c>
      <c r="AP1971" s="15">
        <v>8.0399999999999991</v>
      </c>
      <c r="AQ1971" s="15">
        <v>4.55</v>
      </c>
      <c r="AR1971" s="15"/>
      <c r="AS1971" s="15"/>
      <c r="AT1971" s="15"/>
      <c r="AU1971" s="15"/>
      <c r="AV1971" s="15"/>
      <c r="AW1971" s="16">
        <v>234000</v>
      </c>
      <c r="AX1971" s="16">
        <v>54825</v>
      </c>
      <c r="AZ1971" s="6">
        <f>IF(D1971&gt;0,H1971/D1971,0)</f>
        <v>1113300000</v>
      </c>
      <c r="BA1971" s="6">
        <f>AZ1971*Q1971</f>
        <v>55665000</v>
      </c>
      <c r="BB1971" s="6">
        <f>IF(C1971&gt;C$3054,C$3054,IF(C1971&lt;C$3053,C$3053,C1971))</f>
        <v>0</v>
      </c>
      <c r="BC1971" s="6">
        <f>IF(BB1971&gt;0,(D1971/15)-BB1971,0)</f>
        <v>0</v>
      </c>
      <c r="BD1971" s="6">
        <f>BC1971/BC$3049</f>
        <v>0</v>
      </c>
      <c r="BE1971" s="15">
        <f>IF(AU1971&gt;AU$3054,AU$3054,IF(AU1971&lt;AU$3053,AU$3053,AU1971))</f>
        <v>0</v>
      </c>
      <c r="BF1971" s="15">
        <f>IF(I1971&gt;I$3054,I$3054,IF(I1971&lt;I$3053,I$3053,I1971))</f>
        <v>50.53</v>
      </c>
      <c r="BG1971" s="6">
        <f>IF(BE1971&gt;0, BF1971/BE1971,0)</f>
        <v>0</v>
      </c>
      <c r="BH1971" s="26">
        <f>BG1971/BG$3049</f>
        <v>0</v>
      </c>
      <c r="BI1971" s="26">
        <f>IF(AV1971&gt;AV$3054,AV$3054,IF(AV1971&lt;AV$3053,AV$3053,AV1971))</f>
        <v>0</v>
      </c>
      <c r="BJ1971" s="6">
        <f>IF(BI1971&gt;0, BF1971/BI1971,0)</f>
        <v>0</v>
      </c>
      <c r="BK1971" s="26">
        <f>BJ1971/BJ$3049</f>
        <v>0</v>
      </c>
      <c r="BL1971" s="6">
        <f>IF(_xlfn.NUMBERVALUE(AL1971),IF(ABS(AL1971)&lt;1,1-ABS(AL1971),0),0)</f>
        <v>0</v>
      </c>
      <c r="BM1971" s="6">
        <f>IF(F1971&gt;F$3054,F$3054,IF(F1971&lt;F$3053,F$3053,F1971))</f>
        <v>-7.37</v>
      </c>
      <c r="BN1971" s="6">
        <f>IF(BM1971&gt;0, BM1971/BM$3049, BM1971/BM$3050*-1)</f>
        <v>-7.4100140760104571E-2</v>
      </c>
      <c r="BO1971" s="6">
        <f>IF(O1971&gt;O$3054,O$3054,IF(O1971&lt;O$3053,O$3053,O1971))</f>
        <v>0</v>
      </c>
      <c r="BP1971" s="26">
        <f>BO1971/BO$3049</f>
        <v>0</v>
      </c>
      <c r="BQ1971" s="26">
        <f>IF(OR(BD1971=0, BH1971=0,BN1971=0,BP1971=0), 0,BD1971+BH1971+BK1971+BL1971+BN1971+BP1971)</f>
        <v>0</v>
      </c>
      <c r="BR1971" s="6">
        <f>IF(D1971&gt;0,C1971/D1971,0)</f>
        <v>0</v>
      </c>
    </row>
    <row r="1972" spans="1:70" x14ac:dyDescent="0.2">
      <c r="A1972" s="15" t="s">
        <v>4059</v>
      </c>
      <c r="B1972" s="15" t="s">
        <v>4060</v>
      </c>
      <c r="C1972" s="15">
        <v>-0.1</v>
      </c>
      <c r="D1972" s="15">
        <v>0.16</v>
      </c>
      <c r="E1972" s="15">
        <v>0.16</v>
      </c>
      <c r="F1972" s="15"/>
      <c r="G1972" s="15"/>
      <c r="H1972" s="21">
        <v>65600000</v>
      </c>
      <c r="I1972" s="15"/>
      <c r="J1972" s="15">
        <v>0</v>
      </c>
      <c r="K1972" s="15"/>
      <c r="L1972" s="15">
        <v>0</v>
      </c>
      <c r="M1972" s="15"/>
      <c r="N1972" s="15">
        <v>0</v>
      </c>
      <c r="O1972" s="15"/>
      <c r="P1972" s="15"/>
      <c r="Q1972" s="15">
        <v>0.24</v>
      </c>
      <c r="R1972" s="15">
        <v>0.11</v>
      </c>
      <c r="S1972" s="15">
        <v>1.17</v>
      </c>
      <c r="T1972" s="15">
        <v>12.71</v>
      </c>
      <c r="U1972" s="15">
        <v>9.41</v>
      </c>
      <c r="V1972" s="15">
        <v>64.53</v>
      </c>
      <c r="W1972" s="15">
        <v>65.599999999999994</v>
      </c>
      <c r="X1972" s="15">
        <v>50.94</v>
      </c>
      <c r="Y1972" s="15">
        <v>42.84</v>
      </c>
      <c r="Z1972" s="15">
        <v>258.68</v>
      </c>
      <c r="AA1972" s="15">
        <v>298.79000000000002</v>
      </c>
      <c r="AB1972" s="15">
        <v>0.14000000000000001</v>
      </c>
      <c r="AC1972" s="15">
        <v>-27.29</v>
      </c>
      <c r="AD1972" s="15">
        <v>6.64</v>
      </c>
      <c r="AE1972" s="15">
        <v>-14.52</v>
      </c>
      <c r="AF1972" s="15">
        <v>-10.220000000000001</v>
      </c>
      <c r="AG1972" s="15">
        <v>2.86</v>
      </c>
      <c r="AH1972" s="15">
        <v>-6.04</v>
      </c>
      <c r="AI1972" s="15">
        <v>-41.14</v>
      </c>
      <c r="AJ1972" s="15">
        <v>8.83</v>
      </c>
      <c r="AK1972" s="15">
        <v>-22.19</v>
      </c>
      <c r="AL1972" s="15"/>
      <c r="AM1972" s="15">
        <v>144.22</v>
      </c>
      <c r="AN1972" s="15">
        <v>-0.28000000000000003</v>
      </c>
      <c r="AO1972" s="15">
        <v>-8.4600000000000009</v>
      </c>
      <c r="AP1972" s="15">
        <v>-37.33</v>
      </c>
      <c r="AQ1972" s="15">
        <v>-40.549999999999997</v>
      </c>
      <c r="AR1972" s="15"/>
      <c r="AS1972" s="15">
        <v>19.5</v>
      </c>
      <c r="AT1972" s="15"/>
      <c r="AU1972" s="15"/>
      <c r="AV1972" s="15"/>
      <c r="AW1972" s="15">
        <v>0</v>
      </c>
      <c r="AX1972" s="15"/>
      <c r="AZ1972" s="6">
        <f>IF(D1972&gt;0,H1972/D1972,0)</f>
        <v>410000000</v>
      </c>
      <c r="BA1972" s="6">
        <f>AZ1972*Q1972</f>
        <v>98400000</v>
      </c>
      <c r="BB1972" s="6">
        <f>IF(C1972&gt;C$3054,C$3054,IF(C1972&lt;C$3053,C$3053,C1972))</f>
        <v>-0.1</v>
      </c>
      <c r="BC1972" s="6">
        <f>IF(BB1972&gt;0,(D1972/15)-BB1972,0)</f>
        <v>0</v>
      </c>
      <c r="BD1972" s="6">
        <f>BC1972/BC$3049</f>
        <v>0</v>
      </c>
      <c r="BE1972" s="15">
        <f>IF(AU1972&gt;AU$3054,AU$3054,IF(AU1972&lt;AU$3053,AU$3053,AU1972))</f>
        <v>0</v>
      </c>
      <c r="BF1972" s="15">
        <f>IF(I1972&gt;I$3054,I$3054,IF(I1972&lt;I$3053,I$3053,I1972))</f>
        <v>0</v>
      </c>
      <c r="BG1972" s="6">
        <f>IF(BE1972&gt;0, BF1972/BE1972,0)</f>
        <v>0</v>
      </c>
      <c r="BH1972" s="26">
        <f>BG1972/BG$3049</f>
        <v>0</v>
      </c>
      <c r="BI1972" s="26">
        <f>IF(AV1972&gt;AV$3054,AV$3054,IF(AV1972&lt;AV$3053,AV$3053,AV1972))</f>
        <v>0</v>
      </c>
      <c r="BJ1972" s="6">
        <f>IF(BI1972&gt;0, BF1972/BI1972,0)</f>
        <v>0</v>
      </c>
      <c r="BK1972" s="26">
        <f>BJ1972/BJ$3049</f>
        <v>0</v>
      </c>
      <c r="BL1972" s="6">
        <f>IF(_xlfn.NUMBERVALUE(AL1972),IF(ABS(AL1972)&lt;1,1-ABS(AL1972),0),0)</f>
        <v>0</v>
      </c>
      <c r="BM1972" s="6">
        <f>IF(F1972&gt;F$3054,F$3054,IF(F1972&lt;F$3053,F$3053,F1972))</f>
        <v>0</v>
      </c>
      <c r="BN1972" s="6">
        <f>IF(BM1972&gt;0, BM1972/BM$3049, BM1972/BM$3050*-1)</f>
        <v>0</v>
      </c>
      <c r="BO1972" s="6">
        <f>IF(O1972&gt;O$3054,O$3054,IF(O1972&lt;O$3053,O$3053,O1972))</f>
        <v>0</v>
      </c>
      <c r="BP1972" s="26">
        <f>BO1972/BO$3049</f>
        <v>0</v>
      </c>
      <c r="BQ1972" s="26">
        <f>IF(OR(BD1972=0, BH1972=0,BN1972=0,BP1972=0), 0,BD1972+BH1972+BK1972+BL1972+BN1972+BP1972)</f>
        <v>0</v>
      </c>
      <c r="BR1972" s="6">
        <f>IF(D1972&gt;0,C1972/D1972,0)</f>
        <v>-0.625</v>
      </c>
    </row>
    <row r="1973" spans="1:70" x14ac:dyDescent="0.2">
      <c r="A1973" s="15" t="s">
        <v>4057</v>
      </c>
      <c r="B1973" s="15" t="s">
        <v>4058</v>
      </c>
      <c r="C1973" s="15">
        <v>-0.02</v>
      </c>
      <c r="D1973" s="15">
        <v>0.03</v>
      </c>
      <c r="E1973" s="15">
        <v>0.03</v>
      </c>
      <c r="F1973" s="15">
        <v>-59.42</v>
      </c>
      <c r="G1973" s="15">
        <v>8.2200000000000006</v>
      </c>
      <c r="H1973" s="21">
        <v>21000000</v>
      </c>
      <c r="I1973" s="15"/>
      <c r="J1973" s="15">
        <v>0</v>
      </c>
      <c r="K1973" s="15"/>
      <c r="L1973" s="15">
        <v>0</v>
      </c>
      <c r="M1973" s="15"/>
      <c r="N1973" s="15">
        <v>0</v>
      </c>
      <c r="O1973" s="15"/>
      <c r="P1973" s="15"/>
      <c r="Q1973" s="15">
        <v>0</v>
      </c>
      <c r="R1973" s="15">
        <v>0</v>
      </c>
      <c r="S1973" s="15">
        <v>4.84</v>
      </c>
      <c r="T1973" s="15">
        <v>0</v>
      </c>
      <c r="U1973" s="15">
        <v>0</v>
      </c>
      <c r="V1973" s="15">
        <v>0</v>
      </c>
      <c r="W1973" s="15">
        <v>0</v>
      </c>
      <c r="X1973" s="15">
        <v>0</v>
      </c>
      <c r="Y1973" s="15">
        <v>0</v>
      </c>
      <c r="Z1973" s="15">
        <v>0</v>
      </c>
      <c r="AA1973" s="15">
        <v>0</v>
      </c>
      <c r="AB1973" s="16">
        <v>-7926.63</v>
      </c>
      <c r="AC1973" s="15">
        <v>-427.23</v>
      </c>
      <c r="AD1973" s="15">
        <v>-201.1</v>
      </c>
      <c r="AE1973" s="15">
        <v>-427.23</v>
      </c>
      <c r="AF1973" s="15">
        <v>-373.08</v>
      </c>
      <c r="AG1973" s="15">
        <v>-187.66</v>
      </c>
      <c r="AH1973" s="15">
        <v>-373.08</v>
      </c>
      <c r="AI1973" s="15">
        <v>-433.12</v>
      </c>
      <c r="AJ1973" s="15">
        <v>-202.28</v>
      </c>
      <c r="AK1973" s="15">
        <v>-433.12</v>
      </c>
      <c r="AL1973" s="15">
        <v>0.73</v>
      </c>
      <c r="AM1973" s="15">
        <v>317.89999999999998</v>
      </c>
      <c r="AN1973" s="15">
        <v>-33</v>
      </c>
      <c r="AO1973" s="16">
        <v>-2141.15</v>
      </c>
      <c r="AP1973" s="16">
        <v>-2142.63</v>
      </c>
      <c r="AQ1973" s="16">
        <v>-2103.91</v>
      </c>
      <c r="AR1973" s="15"/>
      <c r="AS1973" s="15">
        <v>53.65</v>
      </c>
      <c r="AT1973" s="15">
        <v>62.94</v>
      </c>
      <c r="AU1973" s="15"/>
      <c r="AV1973" s="15"/>
      <c r="AW1973" s="15">
        <v>2910000</v>
      </c>
      <c r="AX1973" s="15">
        <v>6120000</v>
      </c>
      <c r="AZ1973" s="6">
        <f>IF(D1973&gt;0,H1973/D1973,0)</f>
        <v>700000000</v>
      </c>
      <c r="BA1973" s="6">
        <f>AZ1973*Q1973</f>
        <v>0</v>
      </c>
      <c r="BB1973" s="6">
        <f>IF(C1973&gt;C$3054,C$3054,IF(C1973&lt;C$3053,C$3053,C1973))</f>
        <v>-0.02</v>
      </c>
      <c r="BC1973" s="6">
        <f>IF(BB1973&gt;0,(D1973/15)-BB1973,0)</f>
        <v>0</v>
      </c>
      <c r="BD1973" s="6">
        <f>BC1973/BC$3049</f>
        <v>0</v>
      </c>
      <c r="BE1973" s="15">
        <f>IF(AU1973&gt;AU$3054,AU$3054,IF(AU1973&lt;AU$3053,AU$3053,AU1973))</f>
        <v>0</v>
      </c>
      <c r="BF1973" s="15">
        <f>IF(I1973&gt;I$3054,I$3054,IF(I1973&lt;I$3053,I$3053,I1973))</f>
        <v>0</v>
      </c>
      <c r="BG1973" s="6">
        <f>IF(BE1973&gt;0, BF1973/BE1973,0)</f>
        <v>0</v>
      </c>
      <c r="BH1973" s="26">
        <f>BG1973/BG$3049</f>
        <v>0</v>
      </c>
      <c r="BI1973" s="26">
        <f>IF(AV1973&gt;AV$3054,AV$3054,IF(AV1973&lt;AV$3053,AV$3053,AV1973))</f>
        <v>0</v>
      </c>
      <c r="BJ1973" s="6">
        <f>IF(BI1973&gt;0, BF1973/BI1973,0)</f>
        <v>0</v>
      </c>
      <c r="BK1973" s="26">
        <f>BJ1973/BJ$3049</f>
        <v>0</v>
      </c>
      <c r="BL1973" s="6">
        <f>IF(_xlfn.NUMBERVALUE(AL1973),IF(ABS(AL1973)&lt;1,1-ABS(AL1973),0),0)</f>
        <v>0.27</v>
      </c>
      <c r="BM1973" s="6">
        <f>IF(F1973&gt;F$3054,F$3054,IF(F1973&lt;F$3053,F$3053,F1973))</f>
        <v>-59.42</v>
      </c>
      <c r="BN1973" s="6">
        <f>IF(BM1973&gt;0, BM1973/BM$3049, BM1973/BM$3050*-1)</f>
        <v>-0.59742610094510362</v>
      </c>
      <c r="BO1973" s="6">
        <f>IF(O1973&gt;O$3054,O$3054,IF(O1973&lt;O$3053,O$3053,O1973))</f>
        <v>0</v>
      </c>
      <c r="BP1973" s="26">
        <f>BO1973/BO$3049</f>
        <v>0</v>
      </c>
      <c r="BQ1973" s="26">
        <f>IF(OR(BD1973=0, BH1973=0,BN1973=0,BP1973=0), 0,BD1973+BH1973+BK1973+BL1973+BN1973+BP1973)</f>
        <v>0</v>
      </c>
      <c r="BR1973" s="6">
        <f>IF(D1973&gt;0,C1973/D1973,0)</f>
        <v>-0.66666666666666674</v>
      </c>
    </row>
    <row r="1974" spans="1:70" x14ac:dyDescent="0.2">
      <c r="A1974" s="15" t="s">
        <v>4061</v>
      </c>
      <c r="B1974" s="15" t="s">
        <v>4062</v>
      </c>
      <c r="C1974" s="15">
        <v>-0.09</v>
      </c>
      <c r="D1974" s="15">
        <v>0.17</v>
      </c>
      <c r="E1974" s="15">
        <v>0.16</v>
      </c>
      <c r="F1974" s="15">
        <v>-12.5</v>
      </c>
      <c r="G1974" s="15">
        <v>3.61</v>
      </c>
      <c r="H1974" s="21">
        <v>12620000</v>
      </c>
      <c r="I1974" s="15"/>
      <c r="J1974" s="15">
        <v>0</v>
      </c>
      <c r="K1974" s="15"/>
      <c r="L1974" s="15">
        <v>0</v>
      </c>
      <c r="M1974" s="15"/>
      <c r="N1974" s="15">
        <v>0</v>
      </c>
      <c r="O1974" s="15"/>
      <c r="P1974" s="15"/>
      <c r="Q1974" s="15">
        <v>0.05</v>
      </c>
      <c r="R1974" s="15">
        <v>0.05</v>
      </c>
      <c r="S1974" s="15">
        <v>3.13</v>
      </c>
      <c r="T1974" s="15">
        <v>0</v>
      </c>
      <c r="U1974" s="15">
        <v>0</v>
      </c>
      <c r="V1974" s="15">
        <v>0</v>
      </c>
      <c r="W1974" s="15">
        <v>0</v>
      </c>
      <c r="X1974" s="15">
        <v>0</v>
      </c>
      <c r="Y1974" s="15">
        <v>0</v>
      </c>
      <c r="Z1974" s="15">
        <v>0</v>
      </c>
      <c r="AA1974" s="15">
        <v>0</v>
      </c>
      <c r="AB1974" s="15">
        <v>-25.48</v>
      </c>
      <c r="AC1974" s="15"/>
      <c r="AD1974" s="15"/>
      <c r="AE1974" s="15">
        <v>-212.5</v>
      </c>
      <c r="AF1974" s="15"/>
      <c r="AG1974" s="15"/>
      <c r="AH1974" s="15">
        <v>-121.12</v>
      </c>
      <c r="AI1974" s="15"/>
      <c r="AJ1974" s="15"/>
      <c r="AK1974" s="15">
        <v>-231.14</v>
      </c>
      <c r="AL1974" s="15"/>
      <c r="AM1974" s="15">
        <v>4.97</v>
      </c>
      <c r="AN1974" s="15">
        <v>45.6</v>
      </c>
      <c r="AO1974" s="15">
        <v>-136.05000000000001</v>
      </c>
      <c r="AP1974" s="15">
        <v>-142.26</v>
      </c>
      <c r="AQ1974" s="15">
        <v>-126.26</v>
      </c>
      <c r="AR1974" s="15"/>
      <c r="AS1974" s="15"/>
      <c r="AT1974" s="15"/>
      <c r="AU1974" s="15"/>
      <c r="AV1974" s="15"/>
      <c r="AW1974" s="16">
        <v>66439</v>
      </c>
      <c r="AX1974" s="16">
        <v>65698</v>
      </c>
      <c r="AZ1974" s="6">
        <f>IF(D1974&gt;0,H1974/D1974,0)</f>
        <v>74235294.117647052</v>
      </c>
      <c r="BA1974" s="6">
        <f>AZ1974*Q1974</f>
        <v>3711764.7058823528</v>
      </c>
      <c r="BB1974" s="6">
        <f>IF(C1974&gt;C$3054,C$3054,IF(C1974&lt;C$3053,C$3053,C1974))</f>
        <v>-0.09</v>
      </c>
      <c r="BC1974" s="6">
        <f>IF(BB1974&gt;0,(D1974/15)-BB1974,0)</f>
        <v>0</v>
      </c>
      <c r="BD1974" s="6">
        <f>BC1974/BC$3049</f>
        <v>0</v>
      </c>
      <c r="BE1974" s="15">
        <f>IF(AU1974&gt;AU$3054,AU$3054,IF(AU1974&lt;AU$3053,AU$3053,AU1974))</f>
        <v>0</v>
      </c>
      <c r="BF1974" s="15">
        <f>IF(I1974&gt;I$3054,I$3054,IF(I1974&lt;I$3053,I$3053,I1974))</f>
        <v>0</v>
      </c>
      <c r="BG1974" s="6">
        <f>IF(BE1974&gt;0, BF1974/BE1974,0)</f>
        <v>0</v>
      </c>
      <c r="BH1974" s="26">
        <f>BG1974/BG$3049</f>
        <v>0</v>
      </c>
      <c r="BI1974" s="26">
        <f>IF(AV1974&gt;AV$3054,AV$3054,IF(AV1974&lt;AV$3053,AV$3053,AV1974))</f>
        <v>0</v>
      </c>
      <c r="BJ1974" s="6">
        <f>IF(BI1974&gt;0, BF1974/BI1974,0)</f>
        <v>0</v>
      </c>
      <c r="BK1974" s="26">
        <f>BJ1974/BJ$3049</f>
        <v>0</v>
      </c>
      <c r="BL1974" s="6">
        <f>IF(_xlfn.NUMBERVALUE(AL1974),IF(ABS(AL1974)&lt;1,1-ABS(AL1974),0),0)</f>
        <v>0</v>
      </c>
      <c r="BM1974" s="6">
        <f>IF(F1974&gt;F$3054,F$3054,IF(F1974&lt;F$3053,F$3053,F1974))</f>
        <v>-12.5</v>
      </c>
      <c r="BN1974" s="6">
        <f>IF(BM1974&gt;0, BM1974/BM$3049, BM1974/BM$3050*-1)</f>
        <v>-0.12567866478986528</v>
      </c>
      <c r="BO1974" s="6">
        <f>IF(O1974&gt;O$3054,O$3054,IF(O1974&lt;O$3053,O$3053,O1974))</f>
        <v>0</v>
      </c>
      <c r="BP1974" s="26">
        <f>BO1974/BO$3049</f>
        <v>0</v>
      </c>
      <c r="BQ1974" s="26">
        <f>IF(OR(BD1974=0, BH1974=0,BN1974=0,BP1974=0), 0,BD1974+BH1974+BK1974+BL1974+BN1974+BP1974)</f>
        <v>0</v>
      </c>
      <c r="BR1974" s="6">
        <f>IF(D1974&gt;0,C1974/D1974,0)</f>
        <v>-0.52941176470588225</v>
      </c>
    </row>
    <row r="1975" spans="1:70" x14ac:dyDescent="0.2">
      <c r="A1975" s="15" t="s">
        <v>4069</v>
      </c>
      <c r="B1975" s="15" t="s">
        <v>4070</v>
      </c>
      <c r="C1975" s="15"/>
      <c r="D1975" s="15">
        <v>0.55000000000000004</v>
      </c>
      <c r="E1975" s="15"/>
      <c r="F1975" s="15"/>
      <c r="G1975" s="16">
        <v>1215.1400000000001</v>
      </c>
      <c r="H1975" s="21">
        <v>18460000</v>
      </c>
      <c r="I1975" s="15"/>
      <c r="J1975" s="15"/>
      <c r="K1975" s="15"/>
      <c r="L1975" s="15">
        <v>0</v>
      </c>
      <c r="M1975" s="15"/>
      <c r="N1975" s="15"/>
      <c r="O1975" s="15"/>
      <c r="P1975" s="15"/>
      <c r="Q1975" s="15">
        <v>0</v>
      </c>
      <c r="R1975" s="15">
        <v>0</v>
      </c>
      <c r="S1975" s="15">
        <v>1.03</v>
      </c>
      <c r="T1975" s="15">
        <v>0</v>
      </c>
      <c r="U1975" s="15"/>
      <c r="V1975" s="15">
        <v>0</v>
      </c>
      <c r="W1975" s="15"/>
      <c r="X1975" s="15">
        <v>0</v>
      </c>
      <c r="Y1975" s="15"/>
      <c r="Z1975" s="15">
        <v>0</v>
      </c>
      <c r="AA1975" s="15"/>
      <c r="AB1975" s="15">
        <v>-349.61</v>
      </c>
      <c r="AC1975" s="15"/>
      <c r="AD1975" s="15"/>
      <c r="AE1975" s="15"/>
      <c r="AF1975" s="15"/>
      <c r="AG1975" s="15"/>
      <c r="AH1975" s="15"/>
      <c r="AI1975" s="15"/>
      <c r="AJ1975" s="15"/>
      <c r="AK1975" s="15"/>
      <c r="AL1975" s="15"/>
      <c r="AM1975" s="15">
        <v>16.02</v>
      </c>
      <c r="AN1975" s="15"/>
      <c r="AO1975" s="15"/>
      <c r="AP1975" s="15"/>
      <c r="AQ1975" s="15"/>
      <c r="AR1975" s="15"/>
      <c r="AS1975" s="15"/>
      <c r="AT1975" s="15"/>
      <c r="AU1975" s="15"/>
      <c r="AV1975" s="15"/>
      <c r="AW1975" s="16">
        <v>204322</v>
      </c>
      <c r="AX1975" s="16">
        <v>149126</v>
      </c>
      <c r="AZ1975" s="6">
        <f>IF(D1975&gt;0,H1975/D1975,0)</f>
        <v>33563636.36363636</v>
      </c>
      <c r="BA1975" s="6">
        <f>AZ1975*Q1975</f>
        <v>0</v>
      </c>
      <c r="BB1975" s="6">
        <f>IF(C1975&gt;C$3054,C$3054,IF(C1975&lt;C$3053,C$3053,C1975))</f>
        <v>0</v>
      </c>
      <c r="BC1975" s="6">
        <f>IF(BB1975&gt;0,(D1975/15)-BB1975,0)</f>
        <v>0</v>
      </c>
      <c r="BD1975" s="6">
        <f>BC1975/BC$3049</f>
        <v>0</v>
      </c>
      <c r="BE1975" s="15">
        <f>IF(AU1975&gt;AU$3054,AU$3054,IF(AU1975&lt;AU$3053,AU$3053,AU1975))</f>
        <v>0</v>
      </c>
      <c r="BF1975" s="15">
        <f>IF(I1975&gt;I$3054,I$3054,IF(I1975&lt;I$3053,I$3053,I1975))</f>
        <v>0</v>
      </c>
      <c r="BG1975" s="6">
        <f>IF(BE1975&gt;0, BF1975/BE1975,0)</f>
        <v>0</v>
      </c>
      <c r="BH1975" s="26">
        <f>BG1975/BG$3049</f>
        <v>0</v>
      </c>
      <c r="BI1975" s="26">
        <f>IF(AV1975&gt;AV$3054,AV$3054,IF(AV1975&lt;AV$3053,AV$3053,AV1975))</f>
        <v>0</v>
      </c>
      <c r="BJ1975" s="6">
        <f>IF(BI1975&gt;0, BF1975/BI1975,0)</f>
        <v>0</v>
      </c>
      <c r="BK1975" s="26">
        <f>BJ1975/BJ$3049</f>
        <v>0</v>
      </c>
      <c r="BL1975" s="6">
        <f>IF(_xlfn.NUMBERVALUE(AL1975),IF(ABS(AL1975)&lt;1,1-ABS(AL1975),0),0)</f>
        <v>0</v>
      </c>
      <c r="BM1975" s="6">
        <f>IF(F1975&gt;F$3054,F$3054,IF(F1975&lt;F$3053,F$3053,F1975))</f>
        <v>0</v>
      </c>
      <c r="BN1975" s="6">
        <f>IF(BM1975&gt;0, BM1975/BM$3049, BM1975/BM$3050*-1)</f>
        <v>0</v>
      </c>
      <c r="BO1975" s="6">
        <f>IF(O1975&gt;O$3054,O$3054,IF(O1975&lt;O$3053,O$3053,O1975))</f>
        <v>0</v>
      </c>
      <c r="BP1975" s="26">
        <f>BO1975/BO$3049</f>
        <v>0</v>
      </c>
      <c r="BQ1975" s="26">
        <f>IF(OR(BD1975=0, BH1975=0,BN1975=0,BP1975=0), 0,BD1975+BH1975+BK1975+BL1975+BN1975+BP1975)</f>
        <v>0</v>
      </c>
      <c r="BR1975" s="6">
        <f>IF(D1975&gt;0,C1975/D1975,0)</f>
        <v>0</v>
      </c>
    </row>
    <row r="1976" spans="1:70" x14ac:dyDescent="0.2">
      <c r="A1976" s="15" t="s">
        <v>4081</v>
      </c>
      <c r="B1976" s="15" t="s">
        <v>4082</v>
      </c>
      <c r="C1976" s="15"/>
      <c r="D1976" s="15">
        <v>0</v>
      </c>
      <c r="E1976" s="15"/>
      <c r="F1976" s="15"/>
      <c r="G1976" s="15"/>
      <c r="H1976" s="21"/>
      <c r="I1976" s="15"/>
      <c r="J1976" s="15"/>
      <c r="K1976" s="15"/>
      <c r="L1976" s="15"/>
      <c r="M1976" s="15"/>
      <c r="N1976" s="15"/>
      <c r="O1976" s="15"/>
      <c r="P1976" s="15"/>
      <c r="Q1976" s="15"/>
      <c r="R1976" s="15"/>
      <c r="S1976" s="15"/>
      <c r="T1976" s="15"/>
      <c r="U1976" s="15"/>
      <c r="V1976" s="15"/>
      <c r="W1976" s="15"/>
      <c r="X1976" s="15"/>
      <c r="Y1976" s="15"/>
      <c r="Z1976" s="15"/>
      <c r="AA1976" s="15"/>
      <c r="AB1976" s="15"/>
      <c r="AC1976" s="15"/>
      <c r="AD1976" s="15"/>
      <c r="AE1976" s="15"/>
      <c r="AF1976" s="15"/>
      <c r="AG1976" s="15"/>
      <c r="AH1976" s="15"/>
      <c r="AI1976" s="15"/>
      <c r="AJ1976" s="15"/>
      <c r="AK1976" s="15"/>
      <c r="AL1976" s="15"/>
      <c r="AM1976" s="15"/>
      <c r="AN1976" s="15"/>
      <c r="AO1976" s="15"/>
      <c r="AP1976" s="15"/>
      <c r="AQ1976" s="15"/>
      <c r="AR1976" s="15"/>
      <c r="AS1976" s="15"/>
      <c r="AT1976" s="15"/>
      <c r="AU1976" s="15"/>
      <c r="AV1976" s="15"/>
      <c r="AW1976" s="15">
        <v>0</v>
      </c>
      <c r="AX1976" s="16">
        <v>5158</v>
      </c>
      <c r="AZ1976" s="6">
        <f>IF(D1976&gt;0,H1976/D1976,0)</f>
        <v>0</v>
      </c>
      <c r="BA1976" s="6">
        <f>AZ1976*Q1976</f>
        <v>0</v>
      </c>
      <c r="BB1976" s="6">
        <f>IF(C1976&gt;C$3054,C$3054,IF(C1976&lt;C$3053,C$3053,C1976))</f>
        <v>0</v>
      </c>
      <c r="BC1976" s="6">
        <f>IF(BB1976&gt;0,(D1976/15)-BB1976,0)</f>
        <v>0</v>
      </c>
      <c r="BD1976" s="6">
        <f>BC1976/BC$3049</f>
        <v>0</v>
      </c>
      <c r="BE1976" s="15">
        <f>IF(AU1976&gt;AU$3054,AU$3054,IF(AU1976&lt;AU$3053,AU$3053,AU1976))</f>
        <v>0</v>
      </c>
      <c r="BF1976" s="15">
        <f>IF(I1976&gt;I$3054,I$3054,IF(I1976&lt;I$3053,I$3053,I1976))</f>
        <v>0</v>
      </c>
      <c r="BG1976" s="6">
        <f>IF(BE1976&gt;0, BF1976/BE1976,0)</f>
        <v>0</v>
      </c>
      <c r="BH1976" s="26">
        <f>BG1976/BG$3049</f>
        <v>0</v>
      </c>
      <c r="BI1976" s="26">
        <f>IF(AV1976&gt;AV$3054,AV$3054,IF(AV1976&lt;AV$3053,AV$3053,AV1976))</f>
        <v>0</v>
      </c>
      <c r="BJ1976" s="6">
        <f>IF(BI1976&gt;0, BF1976/BI1976,0)</f>
        <v>0</v>
      </c>
      <c r="BK1976" s="26">
        <f>BJ1976/BJ$3049</f>
        <v>0</v>
      </c>
      <c r="BL1976" s="6">
        <f>IF(_xlfn.NUMBERVALUE(AL1976),IF(ABS(AL1976)&lt;1,1-ABS(AL1976),0),0)</f>
        <v>0</v>
      </c>
      <c r="BM1976" s="6">
        <f>IF(F1976&gt;F$3054,F$3054,IF(F1976&lt;F$3053,F$3053,F1976))</f>
        <v>0</v>
      </c>
      <c r="BN1976" s="6">
        <f>IF(BM1976&gt;0, BM1976/BM$3049, BM1976/BM$3050*-1)</f>
        <v>0</v>
      </c>
      <c r="BO1976" s="6">
        <f>IF(O1976&gt;O$3054,O$3054,IF(O1976&lt;O$3053,O$3053,O1976))</f>
        <v>0</v>
      </c>
      <c r="BP1976" s="26">
        <f>BO1976/BO$3049</f>
        <v>0</v>
      </c>
      <c r="BQ1976" s="26">
        <f>IF(OR(BD1976=0, BH1976=0,BN1976=0,BP1976=0), 0,BD1976+BH1976+BK1976+BL1976+BN1976+BP1976)</f>
        <v>0</v>
      </c>
      <c r="BR1976" s="6">
        <f>IF(D1976&gt;0,C1976/D1976,0)</f>
        <v>0</v>
      </c>
    </row>
    <row r="1977" spans="1:70" x14ac:dyDescent="0.2">
      <c r="A1977" s="15" t="s">
        <v>447</v>
      </c>
      <c r="B1977" s="15" t="s">
        <v>448</v>
      </c>
      <c r="C1977" s="15">
        <v>0</v>
      </c>
      <c r="D1977" s="15">
        <v>0</v>
      </c>
      <c r="E1977" s="15">
        <v>0</v>
      </c>
      <c r="F1977" s="15">
        <v>85.3</v>
      </c>
      <c r="G1977" s="15">
        <v>3.41</v>
      </c>
      <c r="H1977" s="21"/>
      <c r="I1977" s="15"/>
      <c r="J1977" s="15">
        <v>0</v>
      </c>
      <c r="K1977" s="15"/>
      <c r="L1977" s="15">
        <v>0</v>
      </c>
      <c r="M1977" s="15"/>
      <c r="N1977" s="15">
        <v>0</v>
      </c>
      <c r="O1977" s="15"/>
      <c r="P1977" s="15"/>
      <c r="Q1977" s="15">
        <v>0</v>
      </c>
      <c r="R1977" s="15">
        <v>0</v>
      </c>
      <c r="S1977" s="15">
        <v>9</v>
      </c>
      <c r="T1977" s="15">
        <v>0</v>
      </c>
      <c r="U1977" s="15">
        <v>0</v>
      </c>
      <c r="V1977" s="15">
        <v>0</v>
      </c>
      <c r="W1977" s="15">
        <v>0</v>
      </c>
      <c r="X1977" s="15">
        <v>0</v>
      </c>
      <c r="Y1977" s="15">
        <v>0</v>
      </c>
      <c r="Z1977" s="15">
        <v>0</v>
      </c>
      <c r="AA1977" s="15">
        <v>0</v>
      </c>
      <c r="AB1977" s="16">
        <v>-8322.2800000000007</v>
      </c>
      <c r="AC1977" s="15">
        <v>-144.59</v>
      </c>
      <c r="AD1977" s="15">
        <v>-29.16</v>
      </c>
      <c r="AE1977" s="15">
        <v>-144.59</v>
      </c>
      <c r="AF1977" s="15">
        <v>-140.04</v>
      </c>
      <c r="AG1977" s="15">
        <v>-27.99</v>
      </c>
      <c r="AH1977" s="15">
        <v>-140.04</v>
      </c>
      <c r="AI1977" s="15">
        <v>-144.59</v>
      </c>
      <c r="AJ1977" s="15">
        <v>-29.31</v>
      </c>
      <c r="AK1977" s="15">
        <v>-144.59</v>
      </c>
      <c r="AL1977" s="15">
        <v>0.99</v>
      </c>
      <c r="AM1977" s="16">
        <v>1255.3</v>
      </c>
      <c r="AN1977" s="15"/>
      <c r="AO1977" s="16">
        <v>-5743.18</v>
      </c>
      <c r="AP1977" s="16">
        <v>-5764.36</v>
      </c>
      <c r="AQ1977" s="16">
        <v>-5750.7</v>
      </c>
      <c r="AR1977" s="15"/>
      <c r="AS1977" s="15">
        <v>-34.15</v>
      </c>
      <c r="AT1977" s="15">
        <v>-38.43</v>
      </c>
      <c r="AU1977" s="15"/>
      <c r="AV1977" s="15"/>
      <c r="AW1977" s="15">
        <v>0</v>
      </c>
      <c r="AX1977" s="16">
        <v>516395</v>
      </c>
      <c r="AZ1977" s="6">
        <f>IF(D1977&gt;0,H1977/D1977,0)</f>
        <v>0</v>
      </c>
      <c r="BA1977" s="6">
        <f>AZ1977*Q1977</f>
        <v>0</v>
      </c>
      <c r="BB1977" s="6">
        <f>IF(C1977&gt;C$3054,C$3054,IF(C1977&lt;C$3053,C$3053,C1977))</f>
        <v>0</v>
      </c>
      <c r="BC1977" s="6">
        <f>IF(BB1977&gt;0,(D1977/15)-BB1977,0)</f>
        <v>0</v>
      </c>
      <c r="BD1977" s="6">
        <f>BC1977/BC$3049</f>
        <v>0</v>
      </c>
      <c r="BE1977" s="15">
        <f>IF(AU1977&gt;AU$3054,AU$3054,IF(AU1977&lt;AU$3053,AU$3053,AU1977))</f>
        <v>0</v>
      </c>
      <c r="BF1977" s="15">
        <f>IF(I1977&gt;I$3054,I$3054,IF(I1977&lt;I$3053,I$3053,I1977))</f>
        <v>0</v>
      </c>
      <c r="BG1977" s="6">
        <f>IF(BE1977&gt;0, BF1977/BE1977,0)</f>
        <v>0</v>
      </c>
      <c r="BH1977" s="26">
        <f>BG1977/BG$3049</f>
        <v>0</v>
      </c>
      <c r="BI1977" s="26">
        <f>IF(AV1977&gt;AV$3054,AV$3054,IF(AV1977&lt;AV$3053,AV$3053,AV1977))</f>
        <v>0</v>
      </c>
      <c r="BJ1977" s="6">
        <f>IF(BI1977&gt;0, BF1977/BI1977,0)</f>
        <v>0</v>
      </c>
      <c r="BK1977" s="26">
        <f>BJ1977/BJ$3049</f>
        <v>0</v>
      </c>
      <c r="BL1977" s="6">
        <f>IF(_xlfn.NUMBERVALUE(AL1977),IF(ABS(AL1977)&lt;1,1-ABS(AL1977),0),0)</f>
        <v>1.0000000000000009E-2</v>
      </c>
      <c r="BM1977" s="6">
        <f>IF(F1977&gt;F$3054,F$3054,IF(F1977&lt;F$3053,F$3053,F1977))</f>
        <v>85.3</v>
      </c>
      <c r="BN1977" s="6">
        <f>IF(BM1977&gt;0, BM1977/BM$3049, BM1977/BM$3050*-1)</f>
        <v>0.10776086521676363</v>
      </c>
      <c r="BO1977" s="6">
        <f>IF(O1977&gt;O$3054,O$3054,IF(O1977&lt;O$3053,O$3053,O1977))</f>
        <v>0</v>
      </c>
      <c r="BP1977" s="26">
        <f>BO1977/BO$3049</f>
        <v>0</v>
      </c>
      <c r="BQ1977" s="26">
        <f>IF(OR(BD1977=0, BH1977=0,BN1977=0,BP1977=0), 0,BD1977+BH1977+BK1977+BL1977+BN1977+BP1977)</f>
        <v>0</v>
      </c>
      <c r="BR1977" s="6">
        <f>IF(D1977&gt;0,C1977/D1977,0)</f>
        <v>0</v>
      </c>
    </row>
    <row r="1978" spans="1:70" x14ac:dyDescent="0.2">
      <c r="A1978" s="15" t="s">
        <v>3904</v>
      </c>
      <c r="B1978" s="15" t="s">
        <v>3905</v>
      </c>
      <c r="C1978" s="15"/>
      <c r="D1978" s="15">
        <v>0</v>
      </c>
      <c r="E1978" s="15"/>
      <c r="F1978" s="15"/>
      <c r="G1978" s="15"/>
      <c r="H1978" s="21"/>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c r="AG1978" s="15"/>
      <c r="AH1978" s="15"/>
      <c r="AI1978" s="15"/>
      <c r="AJ1978" s="15"/>
      <c r="AK1978" s="15"/>
      <c r="AL1978" s="15"/>
      <c r="AM1978" s="15"/>
      <c r="AN1978" s="15"/>
      <c r="AO1978" s="15"/>
      <c r="AP1978" s="15"/>
      <c r="AQ1978" s="15"/>
      <c r="AR1978" s="15"/>
      <c r="AS1978" s="15"/>
      <c r="AT1978" s="15"/>
      <c r="AU1978" s="15"/>
      <c r="AV1978" s="15"/>
      <c r="AW1978" s="15">
        <v>0</v>
      </c>
      <c r="AX1978" s="15"/>
      <c r="AZ1978" s="6">
        <f>IF(D1978&gt;0,H1978/D1978,0)</f>
        <v>0</v>
      </c>
      <c r="BA1978" s="6">
        <f>AZ1978*Q1978</f>
        <v>0</v>
      </c>
      <c r="BB1978" s="6">
        <f>IF(C1978&gt;C$3054,C$3054,IF(C1978&lt;C$3053,C$3053,C1978))</f>
        <v>0</v>
      </c>
      <c r="BC1978" s="6">
        <f>IF(BB1978&gt;0,(D1978/15)-BB1978,0)</f>
        <v>0</v>
      </c>
      <c r="BD1978" s="6">
        <f>BC1978/BC$3049</f>
        <v>0</v>
      </c>
      <c r="BE1978" s="15">
        <f>IF(AU1978&gt;AU$3054,AU$3054,IF(AU1978&lt;AU$3053,AU$3053,AU1978))</f>
        <v>0</v>
      </c>
      <c r="BF1978" s="15">
        <f>IF(I1978&gt;I$3054,I$3054,IF(I1978&lt;I$3053,I$3053,I1978))</f>
        <v>0</v>
      </c>
      <c r="BG1978" s="6">
        <f>IF(BE1978&gt;0, BF1978/BE1978,0)</f>
        <v>0</v>
      </c>
      <c r="BH1978" s="26">
        <f>BG1978/BG$3049</f>
        <v>0</v>
      </c>
      <c r="BI1978" s="26">
        <f>IF(AV1978&gt;AV$3054,AV$3054,IF(AV1978&lt;AV$3053,AV$3053,AV1978))</f>
        <v>0</v>
      </c>
      <c r="BJ1978" s="6">
        <f>IF(BI1978&gt;0, BF1978/BI1978,0)</f>
        <v>0</v>
      </c>
      <c r="BK1978" s="26">
        <f>BJ1978/BJ$3049</f>
        <v>0</v>
      </c>
      <c r="BL1978" s="6">
        <f>IF(_xlfn.NUMBERVALUE(AL1978),IF(ABS(AL1978)&lt;1,1-ABS(AL1978),0),0)</f>
        <v>0</v>
      </c>
      <c r="BM1978" s="6">
        <f>IF(F1978&gt;F$3054,F$3054,IF(F1978&lt;F$3053,F$3053,F1978))</f>
        <v>0</v>
      </c>
      <c r="BN1978" s="6">
        <f>IF(BM1978&gt;0, BM1978/BM$3049, BM1978/BM$3050*-1)</f>
        <v>0</v>
      </c>
      <c r="BO1978" s="6">
        <f>IF(O1978&gt;O$3054,O$3054,IF(O1978&lt;O$3053,O$3053,O1978))</f>
        <v>0</v>
      </c>
      <c r="BP1978" s="26">
        <f>BO1978/BO$3049</f>
        <v>0</v>
      </c>
      <c r="BQ1978" s="26">
        <f>IF(OR(BD1978=0, BH1978=0,BN1978=0,BP1978=0), 0,BD1978+BH1978+BK1978+BL1978+BN1978+BP1978)</f>
        <v>0</v>
      </c>
      <c r="BR1978" s="6">
        <f>IF(D1978&gt;0,C1978/D1978,0)</f>
        <v>0</v>
      </c>
    </row>
    <row r="1979" spans="1:70" x14ac:dyDescent="0.2">
      <c r="A1979" s="15" t="s">
        <v>4067</v>
      </c>
      <c r="B1979" s="15" t="s">
        <v>4068</v>
      </c>
      <c r="C1979" s="15">
        <v>-0.03</v>
      </c>
      <c r="D1979" s="15">
        <v>0.09</v>
      </c>
      <c r="E1979" s="15">
        <v>0.1</v>
      </c>
      <c r="F1979" s="15">
        <v>-23.48</v>
      </c>
      <c r="G1979" s="15">
        <v>1.1100000000000001</v>
      </c>
      <c r="H1979" s="21">
        <v>42530000</v>
      </c>
      <c r="I1979" s="15"/>
      <c r="J1979" s="15">
        <v>0</v>
      </c>
      <c r="K1979" s="15"/>
      <c r="L1979" s="15">
        <v>0</v>
      </c>
      <c r="M1979" s="15"/>
      <c r="N1979" s="15">
        <v>0</v>
      </c>
      <c r="O1979" s="15"/>
      <c r="P1979" s="15"/>
      <c r="Q1979" s="15">
        <v>0.08</v>
      </c>
      <c r="R1979" s="15">
        <v>0.08</v>
      </c>
      <c r="S1979" s="15">
        <v>23.81</v>
      </c>
      <c r="T1979" s="15">
        <v>0</v>
      </c>
      <c r="U1979" s="15">
        <v>0</v>
      </c>
      <c r="V1979" s="15">
        <v>0</v>
      </c>
      <c r="W1979" s="15">
        <v>0</v>
      </c>
      <c r="X1979" s="15">
        <v>0</v>
      </c>
      <c r="Y1979" s="15">
        <v>0</v>
      </c>
      <c r="Z1979" s="15">
        <v>0</v>
      </c>
      <c r="AA1979" s="15">
        <v>0</v>
      </c>
      <c r="AB1979" s="16">
        <v>-381217</v>
      </c>
      <c r="AC1979" s="15">
        <v>-30.87</v>
      </c>
      <c r="AD1979" s="15">
        <v>-41.16</v>
      </c>
      <c r="AE1979" s="15">
        <v>-30.87</v>
      </c>
      <c r="AF1979" s="15">
        <v>-29.77</v>
      </c>
      <c r="AG1979" s="15">
        <v>-33.47</v>
      </c>
      <c r="AH1979" s="15">
        <v>-29.77</v>
      </c>
      <c r="AI1979" s="15">
        <v>-30.7</v>
      </c>
      <c r="AJ1979" s="15">
        <v>-37.090000000000003</v>
      </c>
      <c r="AK1979" s="15">
        <v>-30.7</v>
      </c>
      <c r="AL1979" s="15">
        <v>1.83</v>
      </c>
      <c r="AM1979" s="15">
        <v>478.11</v>
      </c>
      <c r="AN1979" s="15"/>
      <c r="AO1979" s="16">
        <v>-3600.11</v>
      </c>
      <c r="AP1979" s="16">
        <v>-3898.82</v>
      </c>
      <c r="AQ1979" s="16">
        <v>-2995.94</v>
      </c>
      <c r="AR1979" s="15"/>
      <c r="AS1979" s="15">
        <v>-27.5</v>
      </c>
      <c r="AT1979" s="15">
        <v>-31.65</v>
      </c>
      <c r="AU1979" s="15"/>
      <c r="AV1979" s="15"/>
      <c r="AW1979" s="16">
        <v>145473</v>
      </c>
      <c r="AX1979" s="16">
        <v>248852</v>
      </c>
      <c r="AZ1979" s="6">
        <f>IF(D1979&gt;0,H1979/D1979,0)</f>
        <v>472555555.55555558</v>
      </c>
      <c r="BA1979" s="6">
        <f>AZ1979*Q1979</f>
        <v>37804444.444444448</v>
      </c>
      <c r="BB1979" s="6">
        <f>IF(C1979&gt;C$3054,C$3054,IF(C1979&lt;C$3053,C$3053,C1979))</f>
        <v>-0.03</v>
      </c>
      <c r="BC1979" s="6">
        <f>IF(BB1979&gt;0,(D1979/15)-BB1979,0)</f>
        <v>0</v>
      </c>
      <c r="BD1979" s="6">
        <f>BC1979/BC$3049</f>
        <v>0</v>
      </c>
      <c r="BE1979" s="15">
        <f>IF(AU1979&gt;AU$3054,AU$3054,IF(AU1979&lt;AU$3053,AU$3053,AU1979))</f>
        <v>0</v>
      </c>
      <c r="BF1979" s="15">
        <f>IF(I1979&gt;I$3054,I$3054,IF(I1979&lt;I$3053,I$3053,I1979))</f>
        <v>0</v>
      </c>
      <c r="BG1979" s="6">
        <f>IF(BE1979&gt;0, BF1979/BE1979,0)</f>
        <v>0</v>
      </c>
      <c r="BH1979" s="26">
        <f>BG1979/BG$3049</f>
        <v>0</v>
      </c>
      <c r="BI1979" s="26">
        <f>IF(AV1979&gt;AV$3054,AV$3054,IF(AV1979&lt;AV$3053,AV$3053,AV1979))</f>
        <v>0</v>
      </c>
      <c r="BJ1979" s="6">
        <f>IF(BI1979&gt;0, BF1979/BI1979,0)</f>
        <v>0</v>
      </c>
      <c r="BK1979" s="26">
        <f>BJ1979/BJ$3049</f>
        <v>0</v>
      </c>
      <c r="BL1979" s="6">
        <f>IF(_xlfn.NUMBERVALUE(AL1979),IF(ABS(AL1979)&lt;1,1-ABS(AL1979),0),0)</f>
        <v>0</v>
      </c>
      <c r="BM1979" s="6">
        <f>IF(F1979&gt;F$3054,F$3054,IF(F1979&lt;F$3053,F$3053,F1979))</f>
        <v>-23.48</v>
      </c>
      <c r="BN1979" s="6">
        <f>IF(BM1979&gt;0, BM1979/BM$3049, BM1979/BM$3050*-1)</f>
        <v>-0.23607480394128294</v>
      </c>
      <c r="BO1979" s="6">
        <f>IF(O1979&gt;O$3054,O$3054,IF(O1979&lt;O$3053,O$3053,O1979))</f>
        <v>0</v>
      </c>
      <c r="BP1979" s="26">
        <f>BO1979/BO$3049</f>
        <v>0</v>
      </c>
      <c r="BQ1979" s="26">
        <f>IF(OR(BD1979=0, BH1979=0,BN1979=0,BP1979=0), 0,BD1979+BH1979+BK1979+BL1979+BN1979+BP1979)</f>
        <v>0</v>
      </c>
      <c r="BR1979" s="6">
        <f>IF(D1979&gt;0,C1979/D1979,0)</f>
        <v>-0.33333333333333331</v>
      </c>
    </row>
    <row r="1980" spans="1:70" x14ac:dyDescent="0.2">
      <c r="A1980" s="15" t="s">
        <v>3908</v>
      </c>
      <c r="B1980" s="15" t="s">
        <v>3909</v>
      </c>
      <c r="C1980" s="15"/>
      <c r="D1980" s="15">
        <v>0</v>
      </c>
      <c r="E1980" s="15"/>
      <c r="F1980" s="15"/>
      <c r="G1980" s="15"/>
      <c r="H1980" s="21"/>
      <c r="I1980" s="15"/>
      <c r="J1980" s="15"/>
      <c r="K1980" s="15"/>
      <c r="L1980" s="15"/>
      <c r="M1980" s="15"/>
      <c r="N1980" s="15"/>
      <c r="O1980" s="15"/>
      <c r="P1980" s="15"/>
      <c r="Q1980" s="15"/>
      <c r="R1980" s="15"/>
      <c r="S1980" s="15"/>
      <c r="T1980" s="15"/>
      <c r="U1980" s="15"/>
      <c r="V1980" s="15"/>
      <c r="W1980" s="15"/>
      <c r="X1980" s="15"/>
      <c r="Y1980" s="15"/>
      <c r="Z1980" s="15"/>
      <c r="AA1980" s="15"/>
      <c r="AB1980" s="15"/>
      <c r="AC1980" s="15"/>
      <c r="AD1980" s="15"/>
      <c r="AE1980" s="15"/>
      <c r="AF1980" s="15"/>
      <c r="AG1980" s="15"/>
      <c r="AH1980" s="15"/>
      <c r="AI1980" s="15"/>
      <c r="AJ1980" s="15"/>
      <c r="AK1980" s="15"/>
      <c r="AL1980" s="15"/>
      <c r="AM1980" s="15"/>
      <c r="AN1980" s="15"/>
      <c r="AO1980" s="15"/>
      <c r="AP1980" s="15"/>
      <c r="AQ1980" s="15"/>
      <c r="AR1980" s="15"/>
      <c r="AS1980" s="15"/>
      <c r="AT1980" s="15"/>
      <c r="AU1980" s="15"/>
      <c r="AV1980" s="15"/>
      <c r="AW1980" s="15">
        <v>0</v>
      </c>
      <c r="AX1980" s="15"/>
      <c r="AZ1980" s="6">
        <f>IF(D1980&gt;0,H1980/D1980,0)</f>
        <v>0</v>
      </c>
      <c r="BA1980" s="6">
        <f>AZ1980*Q1980</f>
        <v>0</v>
      </c>
      <c r="BB1980" s="6">
        <f>IF(C1980&gt;C$3054,C$3054,IF(C1980&lt;C$3053,C$3053,C1980))</f>
        <v>0</v>
      </c>
      <c r="BC1980" s="6">
        <f>IF(BB1980&gt;0,(D1980/15)-BB1980,0)</f>
        <v>0</v>
      </c>
      <c r="BD1980" s="6">
        <f>BC1980/BC$3049</f>
        <v>0</v>
      </c>
      <c r="BE1980" s="15">
        <f>IF(AU1980&gt;AU$3054,AU$3054,IF(AU1980&lt;AU$3053,AU$3053,AU1980))</f>
        <v>0</v>
      </c>
      <c r="BF1980" s="15">
        <f>IF(I1980&gt;I$3054,I$3054,IF(I1980&lt;I$3053,I$3053,I1980))</f>
        <v>0</v>
      </c>
      <c r="BG1980" s="6">
        <f>IF(BE1980&gt;0, BF1980/BE1980,0)</f>
        <v>0</v>
      </c>
      <c r="BH1980" s="26">
        <f>BG1980/BG$3049</f>
        <v>0</v>
      </c>
      <c r="BI1980" s="26">
        <f>IF(AV1980&gt;AV$3054,AV$3054,IF(AV1980&lt;AV$3053,AV$3053,AV1980))</f>
        <v>0</v>
      </c>
      <c r="BJ1980" s="6">
        <f>IF(BI1980&gt;0, BF1980/BI1980,0)</f>
        <v>0</v>
      </c>
      <c r="BK1980" s="26">
        <f>BJ1980/BJ$3049</f>
        <v>0</v>
      </c>
      <c r="BL1980" s="6">
        <f>IF(_xlfn.NUMBERVALUE(AL1980),IF(ABS(AL1980)&lt;1,1-ABS(AL1980),0),0)</f>
        <v>0</v>
      </c>
      <c r="BM1980" s="6">
        <f>IF(F1980&gt;F$3054,F$3054,IF(F1980&lt;F$3053,F$3053,F1980))</f>
        <v>0</v>
      </c>
      <c r="BN1980" s="6">
        <f>IF(BM1980&gt;0, BM1980/BM$3049, BM1980/BM$3050*-1)</f>
        <v>0</v>
      </c>
      <c r="BO1980" s="6">
        <f>IF(O1980&gt;O$3054,O$3054,IF(O1980&lt;O$3053,O$3053,O1980))</f>
        <v>0</v>
      </c>
      <c r="BP1980" s="26">
        <f>BO1980/BO$3049</f>
        <v>0</v>
      </c>
      <c r="BQ1980" s="26">
        <f>IF(OR(BD1980=0, BH1980=0,BN1980=0,BP1980=0), 0,BD1980+BH1980+BK1980+BL1980+BN1980+BP1980)</f>
        <v>0</v>
      </c>
      <c r="BR1980" s="6">
        <f>IF(D1980&gt;0,C1980/D1980,0)</f>
        <v>0</v>
      </c>
    </row>
    <row r="1981" spans="1:70" x14ac:dyDescent="0.2">
      <c r="A1981" s="15" t="s">
        <v>4000</v>
      </c>
      <c r="B1981" s="15" t="s">
        <v>4001</v>
      </c>
      <c r="C1981" s="15">
        <v>-0.02</v>
      </c>
      <c r="D1981" s="15">
        <v>0</v>
      </c>
      <c r="E1981" s="15">
        <v>0.01</v>
      </c>
      <c r="F1981" s="15">
        <v>-16.670000000000002</v>
      </c>
      <c r="G1981" s="15">
        <v>5.59</v>
      </c>
      <c r="H1981" s="21">
        <v>3580000</v>
      </c>
      <c r="I1981" s="15"/>
      <c r="J1981" s="15">
        <v>0</v>
      </c>
      <c r="K1981" s="15"/>
      <c r="L1981" s="15">
        <v>0</v>
      </c>
      <c r="M1981" s="15"/>
      <c r="N1981" s="15">
        <v>0</v>
      </c>
      <c r="O1981" s="15"/>
      <c r="P1981" s="15"/>
      <c r="Q1981" s="15">
        <v>0</v>
      </c>
      <c r="R1981" s="15">
        <v>0</v>
      </c>
      <c r="S1981" s="15">
        <v>1.49</v>
      </c>
      <c r="T1981" s="15">
        <v>0</v>
      </c>
      <c r="U1981" s="15">
        <v>0</v>
      </c>
      <c r="V1981" s="15">
        <v>0</v>
      </c>
      <c r="W1981" s="15">
        <v>0</v>
      </c>
      <c r="X1981" s="15">
        <v>0</v>
      </c>
      <c r="Y1981" s="15">
        <v>0</v>
      </c>
      <c r="Z1981" s="15">
        <v>0</v>
      </c>
      <c r="AA1981" s="15">
        <v>0</v>
      </c>
      <c r="AB1981" s="15">
        <v>-0.98</v>
      </c>
      <c r="AC1981" s="15">
        <v>-205.56</v>
      </c>
      <c r="AD1981" s="15">
        <v>-8.24</v>
      </c>
      <c r="AE1981" s="15">
        <v>-205.56</v>
      </c>
      <c r="AF1981" s="15">
        <v>-183.68</v>
      </c>
      <c r="AG1981" s="15">
        <v>-7.91</v>
      </c>
      <c r="AH1981" s="15">
        <v>-183.68</v>
      </c>
      <c r="AI1981" s="15">
        <v>-205.56</v>
      </c>
      <c r="AJ1981" s="15">
        <v>-9.81</v>
      </c>
      <c r="AK1981" s="15">
        <v>-205.56</v>
      </c>
      <c r="AL1981" s="15">
        <v>-0.88</v>
      </c>
      <c r="AM1981" s="15">
        <v>516.74</v>
      </c>
      <c r="AN1981" s="15"/>
      <c r="AO1981" s="16">
        <v>-13577.74</v>
      </c>
      <c r="AP1981" s="16">
        <v>-59505.38</v>
      </c>
      <c r="AQ1981" s="16">
        <v>-73707.009999999995</v>
      </c>
      <c r="AR1981" s="15"/>
      <c r="AS1981" s="15">
        <v>-43.4</v>
      </c>
      <c r="AT1981" s="15"/>
      <c r="AU1981" s="15"/>
      <c r="AV1981" s="15"/>
      <c r="AW1981" s="16">
        <v>213700</v>
      </c>
      <c r="AX1981" s="16">
        <v>42085</v>
      </c>
      <c r="AZ1981" s="6">
        <f>IF(D1981&gt;0,H1981/D1981,0)</f>
        <v>0</v>
      </c>
      <c r="BA1981" s="6">
        <f>AZ1981*Q1981</f>
        <v>0</v>
      </c>
      <c r="BB1981" s="6">
        <f>IF(C1981&gt;C$3054,C$3054,IF(C1981&lt;C$3053,C$3053,C1981))</f>
        <v>-0.02</v>
      </c>
      <c r="BC1981" s="6">
        <f>IF(BB1981&gt;0,(D1981/15)-BB1981,0)</f>
        <v>0</v>
      </c>
      <c r="BD1981" s="6">
        <f>BC1981/BC$3049</f>
        <v>0</v>
      </c>
      <c r="BE1981" s="15">
        <f>IF(AU1981&gt;AU$3054,AU$3054,IF(AU1981&lt;AU$3053,AU$3053,AU1981))</f>
        <v>0</v>
      </c>
      <c r="BF1981" s="15">
        <f>IF(I1981&gt;I$3054,I$3054,IF(I1981&lt;I$3053,I$3053,I1981))</f>
        <v>0</v>
      </c>
      <c r="BG1981" s="6">
        <f>IF(BE1981&gt;0, BF1981/BE1981,0)</f>
        <v>0</v>
      </c>
      <c r="BH1981" s="26">
        <f>BG1981/BG$3049</f>
        <v>0</v>
      </c>
      <c r="BI1981" s="26">
        <f>IF(AV1981&gt;AV$3054,AV$3054,IF(AV1981&lt;AV$3053,AV$3053,AV1981))</f>
        <v>0</v>
      </c>
      <c r="BJ1981" s="6">
        <f>IF(BI1981&gt;0, BF1981/BI1981,0)</f>
        <v>0</v>
      </c>
      <c r="BK1981" s="26">
        <f>BJ1981/BJ$3049</f>
        <v>0</v>
      </c>
      <c r="BL1981" s="6">
        <f>IF(_xlfn.NUMBERVALUE(AL1981),IF(ABS(AL1981)&lt;1,1-ABS(AL1981),0),0)</f>
        <v>0.12</v>
      </c>
      <c r="BM1981" s="6">
        <f>IF(F1981&gt;F$3054,F$3054,IF(F1981&lt;F$3053,F$3053,F1981))</f>
        <v>-16.670000000000002</v>
      </c>
      <c r="BN1981" s="6">
        <f>IF(BM1981&gt;0, BM1981/BM$3049, BM1981/BM$3050*-1)</f>
        <v>-0.16760506736376435</v>
      </c>
      <c r="BO1981" s="6">
        <f>IF(O1981&gt;O$3054,O$3054,IF(O1981&lt;O$3053,O$3053,O1981))</f>
        <v>0</v>
      </c>
      <c r="BP1981" s="26">
        <f>BO1981/BO$3049</f>
        <v>0</v>
      </c>
      <c r="BQ1981" s="26">
        <f>IF(OR(BD1981=0, BH1981=0,BN1981=0,BP1981=0), 0,BD1981+BH1981+BK1981+BL1981+BN1981+BP1981)</f>
        <v>0</v>
      </c>
      <c r="BR1981" s="6">
        <f>IF(D1981&gt;0,C1981/D1981,0)</f>
        <v>0</v>
      </c>
    </row>
    <row r="1982" spans="1:70" x14ac:dyDescent="0.2">
      <c r="A1982" s="15" t="s">
        <v>3924</v>
      </c>
      <c r="B1982" s="15" t="s">
        <v>3925</v>
      </c>
      <c r="C1982" s="15">
        <v>-0.01</v>
      </c>
      <c r="D1982" s="15">
        <v>0.04</v>
      </c>
      <c r="E1982" s="15">
        <v>0.03</v>
      </c>
      <c r="F1982" s="15">
        <v>428.57</v>
      </c>
      <c r="G1982" s="15">
        <v>21.12</v>
      </c>
      <c r="H1982" s="21">
        <v>74270000</v>
      </c>
      <c r="I1982" s="15"/>
      <c r="J1982" s="15">
        <v>0</v>
      </c>
      <c r="K1982" s="15"/>
      <c r="L1982" s="15">
        <v>0</v>
      </c>
      <c r="M1982" s="15"/>
      <c r="N1982" s="15">
        <v>0</v>
      </c>
      <c r="O1982" s="15"/>
      <c r="P1982" s="15"/>
      <c r="Q1982" s="15">
        <v>0</v>
      </c>
      <c r="R1982" s="15">
        <v>0</v>
      </c>
      <c r="S1982" s="15">
        <v>0.16</v>
      </c>
      <c r="T1982" s="15">
        <v>0</v>
      </c>
      <c r="U1982" s="15">
        <v>0</v>
      </c>
      <c r="V1982" s="15">
        <v>48.9</v>
      </c>
      <c r="W1982" s="15">
        <v>48.9</v>
      </c>
      <c r="X1982" s="15">
        <v>0</v>
      </c>
      <c r="Y1982" s="15">
        <v>0</v>
      </c>
      <c r="Z1982" s="15">
        <v>182.67</v>
      </c>
      <c r="AA1982" s="15">
        <v>182.67</v>
      </c>
      <c r="AB1982" s="15">
        <v>-2.25</v>
      </c>
      <c r="AC1982" s="15">
        <v>-158.87</v>
      </c>
      <c r="AD1982" s="15">
        <v>-43.23</v>
      </c>
      <c r="AE1982" s="15">
        <v>-158.87</v>
      </c>
      <c r="AF1982" s="15">
        <v>-63.31</v>
      </c>
      <c r="AG1982" s="15">
        <v>-35.28</v>
      </c>
      <c r="AH1982" s="15">
        <v>-63.31</v>
      </c>
      <c r="AI1982" s="15">
        <v>-191.19</v>
      </c>
      <c r="AJ1982" s="15">
        <v>-49.68</v>
      </c>
      <c r="AK1982" s="15">
        <v>-191.19</v>
      </c>
      <c r="AL1982" s="15">
        <v>1.74</v>
      </c>
      <c r="AM1982" s="16">
        <v>1445.05</v>
      </c>
      <c r="AN1982" s="15"/>
      <c r="AO1982" s="16">
        <v>-43883.59</v>
      </c>
      <c r="AP1982" s="16">
        <v>-92592.77</v>
      </c>
      <c r="AQ1982" s="16">
        <v>-119260.5</v>
      </c>
      <c r="AR1982" s="15"/>
      <c r="AS1982" s="15">
        <v>-57.58</v>
      </c>
      <c r="AT1982" s="15">
        <v>-35.340000000000003</v>
      </c>
      <c r="AU1982" s="15"/>
      <c r="AV1982" s="15"/>
      <c r="AW1982" s="15">
        <v>5100000</v>
      </c>
      <c r="AX1982" s="15">
        <v>5340000</v>
      </c>
      <c r="AZ1982" s="6">
        <f>IF(D1982&gt;0,H1982/D1982,0)</f>
        <v>1856750000</v>
      </c>
      <c r="BA1982" s="6">
        <f>AZ1982*Q1982</f>
        <v>0</v>
      </c>
      <c r="BB1982" s="6">
        <f>IF(C1982&gt;C$3054,C$3054,IF(C1982&lt;C$3053,C$3053,C1982))</f>
        <v>-0.01</v>
      </c>
      <c r="BC1982" s="6">
        <f>IF(BB1982&gt;0,(D1982/15)-BB1982,0)</f>
        <v>0</v>
      </c>
      <c r="BD1982" s="6">
        <f>BC1982/BC$3049</f>
        <v>0</v>
      </c>
      <c r="BE1982" s="15">
        <f>IF(AU1982&gt;AU$3054,AU$3054,IF(AU1982&lt;AU$3053,AU$3053,AU1982))</f>
        <v>0</v>
      </c>
      <c r="BF1982" s="15">
        <f>IF(I1982&gt;I$3054,I$3054,IF(I1982&lt;I$3053,I$3053,I1982))</f>
        <v>0</v>
      </c>
      <c r="BG1982" s="6">
        <f>IF(BE1982&gt;0, BF1982/BE1982,0)</f>
        <v>0</v>
      </c>
      <c r="BH1982" s="26">
        <f>BG1982/BG$3049</f>
        <v>0</v>
      </c>
      <c r="BI1982" s="26">
        <f>IF(AV1982&gt;AV$3054,AV$3054,IF(AV1982&lt;AV$3053,AV$3053,AV1982))</f>
        <v>0</v>
      </c>
      <c r="BJ1982" s="6">
        <f>IF(BI1982&gt;0, BF1982/BI1982,0)</f>
        <v>0</v>
      </c>
      <c r="BK1982" s="26">
        <f>BJ1982/BJ$3049</f>
        <v>0</v>
      </c>
      <c r="BL1982" s="6">
        <f>IF(_xlfn.NUMBERVALUE(AL1982),IF(ABS(AL1982)&lt;1,1-ABS(AL1982),0),0)</f>
        <v>0</v>
      </c>
      <c r="BM1982" s="6">
        <f>IF(F1982&gt;F$3054,F$3054,IF(F1982&lt;F$3053,F$3053,F1982))</f>
        <v>428.57</v>
      </c>
      <c r="BN1982" s="6">
        <f>IF(BM1982&gt;0, BM1982/BM$3049, BM1982/BM$3050*-1)</f>
        <v>0.54141939045660481</v>
      </c>
      <c r="BO1982" s="6">
        <f>IF(O1982&gt;O$3054,O$3054,IF(O1982&lt;O$3053,O$3053,O1982))</f>
        <v>0</v>
      </c>
      <c r="BP1982" s="26">
        <f>BO1982/BO$3049</f>
        <v>0</v>
      </c>
      <c r="BQ1982" s="26">
        <f>IF(OR(BD1982=0, BH1982=0,BN1982=0,BP1982=0), 0,BD1982+BH1982+BK1982+BL1982+BN1982+BP1982)</f>
        <v>0</v>
      </c>
      <c r="BR1982" s="6">
        <f>IF(D1982&gt;0,C1982/D1982,0)</f>
        <v>-0.25</v>
      </c>
    </row>
    <row r="1983" spans="1:70" x14ac:dyDescent="0.2">
      <c r="A1983" s="15" t="s">
        <v>3960</v>
      </c>
      <c r="B1983" s="15" t="s">
        <v>3961</v>
      </c>
      <c r="C1983" s="15">
        <v>0.13</v>
      </c>
      <c r="D1983" s="15">
        <v>1.44</v>
      </c>
      <c r="E1983" s="15">
        <v>1.6</v>
      </c>
      <c r="F1983" s="15">
        <v>-0.81</v>
      </c>
      <c r="G1983" s="15">
        <v>15</v>
      </c>
      <c r="H1983" s="21">
        <v>724600000</v>
      </c>
      <c r="I1983" s="15">
        <v>11.26</v>
      </c>
      <c r="J1983" s="15">
        <v>0.04</v>
      </c>
      <c r="K1983" s="15">
        <v>0.05</v>
      </c>
      <c r="L1983" s="15">
        <v>0.08</v>
      </c>
      <c r="M1983" s="15">
        <v>0.09</v>
      </c>
      <c r="N1983" s="15">
        <v>0.08</v>
      </c>
      <c r="O1983" s="15">
        <v>6.13</v>
      </c>
      <c r="P1983" s="15">
        <v>25.57</v>
      </c>
      <c r="Q1983" s="15">
        <v>0.1</v>
      </c>
      <c r="R1983" s="15">
        <v>0.04</v>
      </c>
      <c r="S1983" s="15">
        <v>0.68</v>
      </c>
      <c r="T1983" s="15">
        <v>50.94</v>
      </c>
      <c r="U1983" s="15">
        <v>50.94</v>
      </c>
      <c r="V1983" s="15">
        <v>51.43</v>
      </c>
      <c r="W1983" s="15">
        <v>51.43</v>
      </c>
      <c r="X1983" s="16">
        <v>1373.45</v>
      </c>
      <c r="Y1983" s="16">
        <v>1373.45</v>
      </c>
      <c r="Z1983" s="16">
        <v>1386.71</v>
      </c>
      <c r="AA1983" s="16">
        <v>1386.71</v>
      </c>
      <c r="AB1983" s="15">
        <v>11.85</v>
      </c>
      <c r="AC1983" s="15">
        <v>11.77</v>
      </c>
      <c r="AD1983" s="15"/>
      <c r="AE1983" s="15">
        <v>11.77</v>
      </c>
      <c r="AF1983" s="15">
        <v>5.75</v>
      </c>
      <c r="AG1983" s="15"/>
      <c r="AH1983" s="15">
        <v>5.75</v>
      </c>
      <c r="AI1983" s="15">
        <v>131.97999999999999</v>
      </c>
      <c r="AJ1983" s="15"/>
      <c r="AK1983" s="15">
        <v>131.97999999999999</v>
      </c>
      <c r="AL1983" s="15"/>
      <c r="AM1983" s="15">
        <v>486.64</v>
      </c>
      <c r="AN1983" s="15"/>
      <c r="AO1983" s="15">
        <v>60.61</v>
      </c>
      <c r="AP1983" s="15">
        <v>40.1</v>
      </c>
      <c r="AQ1983" s="15">
        <v>55.15</v>
      </c>
      <c r="AR1983" s="15"/>
      <c r="AS1983" s="15"/>
      <c r="AT1983" s="15"/>
      <c r="AU1983" s="15"/>
      <c r="AV1983" s="15"/>
      <c r="AW1983" s="16">
        <v>731680</v>
      </c>
      <c r="AX1983" s="16">
        <v>953162</v>
      </c>
      <c r="AZ1983" s="6">
        <f>IF(D1983&gt;0,H1983/D1983,0)</f>
        <v>503194444.44444448</v>
      </c>
      <c r="BA1983" s="6">
        <f>AZ1983*Q1983</f>
        <v>50319444.444444448</v>
      </c>
      <c r="BB1983" s="6">
        <f>IF(C1983&gt;C$3054,C$3054,IF(C1983&lt;C$3053,C$3053,C1983))</f>
        <v>0.13</v>
      </c>
      <c r="BC1983" s="6">
        <f>IF(BB1983&gt;0,(D1983/15)-BB1983,0)</f>
        <v>-3.4000000000000002E-2</v>
      </c>
      <c r="BD1983" s="6">
        <f>BC1983/BC$3049</f>
        <v>-6.5476954679676473E-3</v>
      </c>
      <c r="BE1983" s="15">
        <f>IF(AU1983&gt;AU$3054,AU$3054,IF(AU1983&lt;AU$3053,AU$3053,AU1983))</f>
        <v>0</v>
      </c>
      <c r="BF1983" s="15">
        <f>IF(I1983&gt;I$3054,I$3054,IF(I1983&lt;I$3053,I$3053,I1983))</f>
        <v>11.26</v>
      </c>
      <c r="BG1983" s="6">
        <f>IF(BE1983&gt;0, BF1983/BE1983,0)</f>
        <v>0</v>
      </c>
      <c r="BH1983" s="26">
        <f>BG1983/BG$3049</f>
        <v>0</v>
      </c>
      <c r="BI1983" s="26">
        <f>IF(AV1983&gt;AV$3054,AV$3054,IF(AV1983&lt;AV$3053,AV$3053,AV1983))</f>
        <v>0</v>
      </c>
      <c r="BJ1983" s="6">
        <f>IF(BI1983&gt;0, BF1983/BI1983,0)</f>
        <v>0</v>
      </c>
      <c r="BK1983" s="26">
        <f>BJ1983/BJ$3049</f>
        <v>0</v>
      </c>
      <c r="BL1983" s="6">
        <f>IF(_xlfn.NUMBERVALUE(AL1983),IF(ABS(AL1983)&lt;1,1-ABS(AL1983),0),0)</f>
        <v>0</v>
      </c>
      <c r="BM1983" s="6">
        <f>IF(F1983&gt;F$3054,F$3054,IF(F1983&lt;F$3053,F$3053,F1983))</f>
        <v>-0.81</v>
      </c>
      <c r="BN1983" s="6">
        <f>IF(BM1983&gt;0, BM1983/BM$3049, BM1983/BM$3050*-1)</f>
        <v>-8.1439774783832707E-3</v>
      </c>
      <c r="BO1983" s="6">
        <f>IF(O1983&gt;O$3054,O$3054,IF(O1983&lt;O$3053,O$3053,O1983))</f>
        <v>6.13</v>
      </c>
      <c r="BP1983" s="26">
        <f>BO1983/BO$3049</f>
        <v>5.7803522509656542E-2</v>
      </c>
      <c r="BQ1983" s="26">
        <f>IF(OR(BD1983=0, BH1983=0,BN1983=0,BP1983=0), 0,BD1983+BH1983+BK1983+BL1983+BN1983+BP1983)</f>
        <v>0</v>
      </c>
      <c r="BR1983" s="6">
        <f>IF(D1983&gt;0,C1983/D1983,0)</f>
        <v>9.027777777777779E-2</v>
      </c>
    </row>
    <row r="1984" spans="1:70" x14ac:dyDescent="0.2">
      <c r="A1984" s="15" t="s">
        <v>66</v>
      </c>
      <c r="B1984" s="15" t="s">
        <v>4050</v>
      </c>
      <c r="C1984" s="15">
        <v>0.27</v>
      </c>
      <c r="D1984" s="15">
        <v>3.95</v>
      </c>
      <c r="E1984" s="15">
        <v>4.26</v>
      </c>
      <c r="F1984" s="15">
        <v>28.17</v>
      </c>
      <c r="G1984" s="15">
        <v>5.41</v>
      </c>
      <c r="H1984" s="21">
        <v>2370000000</v>
      </c>
      <c r="I1984" s="15">
        <v>14.41</v>
      </c>
      <c r="J1984" s="15">
        <v>0.04</v>
      </c>
      <c r="K1984" s="15">
        <v>0.03</v>
      </c>
      <c r="L1984" s="15">
        <v>7.0000000000000007E-2</v>
      </c>
      <c r="M1984" s="15">
        <v>7.0000000000000007E-2</v>
      </c>
      <c r="N1984" s="15">
        <v>7.0000000000000007E-2</v>
      </c>
      <c r="O1984" s="15">
        <v>1.72</v>
      </c>
      <c r="P1984" s="15">
        <v>36.01</v>
      </c>
      <c r="Q1984" s="15">
        <v>0.75</v>
      </c>
      <c r="R1984" s="15">
        <v>0.53</v>
      </c>
      <c r="S1984" s="15">
        <v>2.2999999999999998</v>
      </c>
      <c r="T1984" s="15">
        <v>0.64</v>
      </c>
      <c r="U1984" s="15">
        <v>0.64</v>
      </c>
      <c r="V1984" s="15">
        <v>1.84</v>
      </c>
      <c r="W1984" s="15">
        <v>1.84</v>
      </c>
      <c r="X1984" s="15">
        <v>1.08</v>
      </c>
      <c r="Y1984" s="15">
        <v>1.08</v>
      </c>
      <c r="Z1984" s="15">
        <v>3.11</v>
      </c>
      <c r="AA1984" s="15">
        <v>3.11</v>
      </c>
      <c r="AB1984" s="15"/>
      <c r="AC1984" s="15">
        <v>32.07</v>
      </c>
      <c r="AD1984" s="15">
        <v>26.1</v>
      </c>
      <c r="AE1984" s="15">
        <v>32.07</v>
      </c>
      <c r="AF1984" s="15">
        <v>24.37</v>
      </c>
      <c r="AG1984" s="15">
        <v>20.59</v>
      </c>
      <c r="AH1984" s="15">
        <v>24.37</v>
      </c>
      <c r="AI1984" s="15">
        <v>42.66</v>
      </c>
      <c r="AJ1984" s="15">
        <v>34.29</v>
      </c>
      <c r="AK1984" s="15">
        <v>42.66</v>
      </c>
      <c r="AL1984" s="15">
        <v>1.1000000000000001</v>
      </c>
      <c r="AM1984" s="15">
        <v>578.58000000000004</v>
      </c>
      <c r="AN1984" s="15">
        <v>34.79</v>
      </c>
      <c r="AO1984" s="15">
        <v>49.69</v>
      </c>
      <c r="AP1984" s="15">
        <v>30.25</v>
      </c>
      <c r="AQ1984" s="15">
        <v>21.04</v>
      </c>
      <c r="AR1984" s="15">
        <v>58.97</v>
      </c>
      <c r="AS1984" s="15">
        <v>46.8</v>
      </c>
      <c r="AT1984" s="15">
        <v>143.1</v>
      </c>
      <c r="AU1984" s="15">
        <v>44.63</v>
      </c>
      <c r="AV1984" s="15"/>
      <c r="AW1984" s="15">
        <v>4720000</v>
      </c>
      <c r="AX1984" s="15">
        <v>3460000</v>
      </c>
      <c r="AZ1984" s="6">
        <f>IF(D1984&gt;0,H1984/D1984,0)</f>
        <v>600000000</v>
      </c>
      <c r="BA1984" s="6">
        <f>AZ1984*Q1984</f>
        <v>450000000</v>
      </c>
      <c r="BB1984" s="6">
        <f>IF(C1984&gt;C$3054,C$3054,IF(C1984&lt;C$3053,C$3053,C1984))</f>
        <v>0.27</v>
      </c>
      <c r="BC1984" s="6">
        <f>IF(BB1984&gt;0,(D1984/15)-BB1984,0)</f>
        <v>-6.6666666666666541E-3</v>
      </c>
      <c r="BD1984" s="6">
        <f>BC1984/BC$3049</f>
        <v>-1.283861856464242E-3</v>
      </c>
      <c r="BE1984" s="15">
        <f>IF(AU1984&gt;AU$3054,AU$3054,IF(AU1984&lt;AU$3053,AU$3053,AU1984))</f>
        <v>44.63</v>
      </c>
      <c r="BF1984" s="15">
        <f>IF(I1984&gt;I$3054,I$3054,IF(I1984&lt;I$3053,I$3053,I1984))</f>
        <v>14.41</v>
      </c>
      <c r="BG1984" s="6">
        <f>IF(BE1984&gt;0, BF1984/BE1984,0)</f>
        <v>0.32287698857270891</v>
      </c>
      <c r="BH1984" s="26">
        <f>BG1984/BG$3049</f>
        <v>3.1045864285837396E-4</v>
      </c>
      <c r="BI1984" s="26">
        <f>IF(AV1984&gt;AV$3054,AV$3054,IF(AV1984&lt;AV$3053,AV$3053,AV1984))</f>
        <v>0</v>
      </c>
      <c r="BJ1984" s="6">
        <f>IF(BI1984&gt;0, BF1984/BI1984,0)</f>
        <v>0</v>
      </c>
      <c r="BK1984" s="26">
        <f>BJ1984/BJ$3049</f>
        <v>0</v>
      </c>
      <c r="BL1984" s="6">
        <f>IF(_xlfn.NUMBERVALUE(AL1984),IF(ABS(AL1984)&lt;1,1-ABS(AL1984),0),0)</f>
        <v>0</v>
      </c>
      <c r="BM1984" s="6">
        <f>IF(F1984&gt;F$3054,F$3054,IF(F1984&lt;F$3053,F$3053,F1984))</f>
        <v>28.17</v>
      </c>
      <c r="BN1984" s="6">
        <f>IF(BM1984&gt;0, BM1984/BM$3049, BM1984/BM$3050*-1)</f>
        <v>3.5587615160096502E-2</v>
      </c>
      <c r="BO1984" s="6">
        <f>IF(O1984&gt;O$3054,O$3054,IF(O1984&lt;O$3053,O$3053,O1984))</f>
        <v>1.72</v>
      </c>
      <c r="BP1984" s="26">
        <f>BO1984/BO$3049</f>
        <v>1.621893290646154E-2</v>
      </c>
      <c r="BQ1984" s="26">
        <f>IF(OR(BD1984=0, BH1984=0,BN1984=0,BP1984=0), 0,BD1984+BH1984+BK1984+BL1984+BN1984+BP1984)</f>
        <v>5.0833144852952178E-2</v>
      </c>
      <c r="BR1984" s="6">
        <f>IF(D1984&gt;0,C1984/D1984,0)</f>
        <v>6.8354430379746839E-2</v>
      </c>
    </row>
    <row r="1985" spans="1:70" x14ac:dyDescent="0.2">
      <c r="A1985" s="15" t="s">
        <v>4071</v>
      </c>
      <c r="B1985" s="15" t="s">
        <v>4072</v>
      </c>
      <c r="C1985" s="15">
        <v>-0.01</v>
      </c>
      <c r="D1985" s="15">
        <v>0.24</v>
      </c>
      <c r="E1985" s="15">
        <v>0.22</v>
      </c>
      <c r="F1985" s="15">
        <v>-20</v>
      </c>
      <c r="G1985" s="15">
        <v>5.84</v>
      </c>
      <c r="H1985" s="21">
        <v>35500000</v>
      </c>
      <c r="I1985" s="15"/>
      <c r="J1985" s="15">
        <v>0</v>
      </c>
      <c r="K1985" s="15"/>
      <c r="L1985" s="15">
        <v>0</v>
      </c>
      <c r="M1985" s="15"/>
      <c r="N1985" s="15">
        <v>0</v>
      </c>
      <c r="O1985" s="15"/>
      <c r="P1985" s="15"/>
      <c r="Q1985" s="15">
        <v>0.03</v>
      </c>
      <c r="R1985" s="15">
        <v>0.05</v>
      </c>
      <c r="S1985" s="15">
        <v>7.91</v>
      </c>
      <c r="T1985" s="15">
        <v>0</v>
      </c>
      <c r="U1985" s="15">
        <v>0</v>
      </c>
      <c r="V1985" s="15">
        <v>0</v>
      </c>
      <c r="W1985" s="15">
        <v>0</v>
      </c>
      <c r="X1985" s="15">
        <v>0</v>
      </c>
      <c r="Y1985" s="15">
        <v>0</v>
      </c>
      <c r="Z1985" s="15">
        <v>0</v>
      </c>
      <c r="AA1985" s="15">
        <v>0</v>
      </c>
      <c r="AB1985" s="15"/>
      <c r="AC1985" s="15">
        <v>-49.29</v>
      </c>
      <c r="AD1985" s="15">
        <v>-124.69</v>
      </c>
      <c r="AE1985" s="15">
        <v>-49.29</v>
      </c>
      <c r="AF1985" s="15">
        <v>-27.76</v>
      </c>
      <c r="AG1985" s="15">
        <v>-50.85</v>
      </c>
      <c r="AH1985" s="15">
        <v>-27.76</v>
      </c>
      <c r="AI1985" s="15">
        <v>-37.229999999999997</v>
      </c>
      <c r="AJ1985" s="15">
        <v>-107.95</v>
      </c>
      <c r="AK1985" s="15">
        <v>-37.229999999999997</v>
      </c>
      <c r="AL1985" s="15">
        <v>-0.59</v>
      </c>
      <c r="AM1985" s="15">
        <v>2.27</v>
      </c>
      <c r="AN1985" s="15">
        <v>89.56</v>
      </c>
      <c r="AO1985" s="15">
        <v>-54.14</v>
      </c>
      <c r="AP1985" s="15">
        <v>-76.28</v>
      </c>
      <c r="AQ1985" s="15">
        <v>-76.28</v>
      </c>
      <c r="AR1985" s="15"/>
      <c r="AS1985" s="15">
        <v>4.55</v>
      </c>
      <c r="AT1985" s="15"/>
      <c r="AU1985" s="15"/>
      <c r="AV1985" s="15"/>
      <c r="AW1985" s="16">
        <v>30000</v>
      </c>
      <c r="AX1985" s="16">
        <v>7709</v>
      </c>
      <c r="AZ1985" s="6">
        <f>IF(D1985&gt;0,H1985/D1985,0)</f>
        <v>147916666.66666669</v>
      </c>
      <c r="BA1985" s="6">
        <f>AZ1985*Q1985</f>
        <v>4437500</v>
      </c>
      <c r="BB1985" s="6">
        <f>IF(C1985&gt;C$3054,C$3054,IF(C1985&lt;C$3053,C$3053,C1985))</f>
        <v>-0.01</v>
      </c>
      <c r="BC1985" s="6">
        <f>IF(BB1985&gt;0,(D1985/15)-BB1985,0)</f>
        <v>0</v>
      </c>
      <c r="BD1985" s="6">
        <f>BC1985/BC$3049</f>
        <v>0</v>
      </c>
      <c r="BE1985" s="15">
        <f>IF(AU1985&gt;AU$3054,AU$3054,IF(AU1985&lt;AU$3053,AU$3053,AU1985))</f>
        <v>0</v>
      </c>
      <c r="BF1985" s="15">
        <f>IF(I1985&gt;I$3054,I$3054,IF(I1985&lt;I$3053,I$3053,I1985))</f>
        <v>0</v>
      </c>
      <c r="BG1985" s="6">
        <f>IF(BE1985&gt;0, BF1985/BE1985,0)</f>
        <v>0</v>
      </c>
      <c r="BH1985" s="26">
        <f>BG1985/BG$3049</f>
        <v>0</v>
      </c>
      <c r="BI1985" s="26">
        <f>IF(AV1985&gt;AV$3054,AV$3054,IF(AV1985&lt;AV$3053,AV$3053,AV1985))</f>
        <v>0</v>
      </c>
      <c r="BJ1985" s="6">
        <f>IF(BI1985&gt;0, BF1985/BI1985,0)</f>
        <v>0</v>
      </c>
      <c r="BK1985" s="26">
        <f>BJ1985/BJ$3049</f>
        <v>0</v>
      </c>
      <c r="BL1985" s="6">
        <f>IF(_xlfn.NUMBERVALUE(AL1985),IF(ABS(AL1985)&lt;1,1-ABS(AL1985),0),0)</f>
        <v>0.41000000000000003</v>
      </c>
      <c r="BM1985" s="6">
        <f>IF(F1985&gt;F$3054,F$3054,IF(F1985&lt;F$3053,F$3053,F1985))</f>
        <v>-20</v>
      </c>
      <c r="BN1985" s="6">
        <f>IF(BM1985&gt;0, BM1985/BM$3049, BM1985/BM$3050*-1)</f>
        <v>-0.20108586366378445</v>
      </c>
      <c r="BO1985" s="6">
        <f>IF(O1985&gt;O$3054,O$3054,IF(O1985&lt;O$3053,O$3053,O1985))</f>
        <v>0</v>
      </c>
      <c r="BP1985" s="26">
        <f>BO1985/BO$3049</f>
        <v>0</v>
      </c>
      <c r="BQ1985" s="26">
        <f>IF(OR(BD1985=0, BH1985=0,BN1985=0,BP1985=0), 0,BD1985+BH1985+BK1985+BL1985+BN1985+BP1985)</f>
        <v>0</v>
      </c>
      <c r="BR1985" s="6">
        <f>IF(D1985&gt;0,C1985/D1985,0)</f>
        <v>-4.1666666666666671E-2</v>
      </c>
    </row>
    <row r="1986" spans="1:70" x14ac:dyDescent="0.2">
      <c r="A1986" s="15" t="s">
        <v>3983</v>
      </c>
      <c r="B1986" s="15" t="s">
        <v>3984</v>
      </c>
      <c r="C1986" s="15">
        <v>0.02</v>
      </c>
      <c r="D1986" s="15">
        <v>1.84</v>
      </c>
      <c r="E1986" s="15">
        <v>2.61</v>
      </c>
      <c r="F1986" s="15">
        <v>-20.04</v>
      </c>
      <c r="G1986" s="15">
        <v>3.51</v>
      </c>
      <c r="H1986" s="21">
        <v>269250000</v>
      </c>
      <c r="I1986" s="15">
        <v>116.16</v>
      </c>
      <c r="J1986" s="15">
        <v>0</v>
      </c>
      <c r="K1986" s="15"/>
      <c r="L1986" s="15">
        <v>0</v>
      </c>
      <c r="M1986" s="15"/>
      <c r="N1986" s="15">
        <v>0</v>
      </c>
      <c r="O1986" s="15"/>
      <c r="P1986" s="15"/>
      <c r="Q1986" s="15">
        <v>0.53</v>
      </c>
      <c r="R1986" s="15">
        <v>0.25</v>
      </c>
      <c r="S1986" s="15">
        <v>4.74</v>
      </c>
      <c r="T1986" s="15">
        <v>0.06</v>
      </c>
      <c r="U1986" s="15">
        <v>0.06</v>
      </c>
      <c r="V1986" s="15">
        <v>0.09</v>
      </c>
      <c r="W1986" s="15">
        <v>0.09</v>
      </c>
      <c r="X1986" s="15">
        <v>7.0000000000000007E-2</v>
      </c>
      <c r="Y1986" s="15">
        <v>7.0000000000000007E-2</v>
      </c>
      <c r="Z1986" s="15">
        <v>0.1</v>
      </c>
      <c r="AA1986" s="15">
        <v>0.1</v>
      </c>
      <c r="AB1986" s="15">
        <v>8.7799999999999994</v>
      </c>
      <c r="AC1986" s="15">
        <v>3.93</v>
      </c>
      <c r="AD1986" s="15">
        <v>5.0199999999999996</v>
      </c>
      <c r="AE1986" s="15">
        <v>3.93</v>
      </c>
      <c r="AF1986" s="15">
        <v>2.98</v>
      </c>
      <c r="AG1986" s="15">
        <v>3.05</v>
      </c>
      <c r="AH1986" s="15">
        <v>2.98</v>
      </c>
      <c r="AI1986" s="15">
        <v>3.98</v>
      </c>
      <c r="AJ1986" s="15">
        <v>5.1100000000000003</v>
      </c>
      <c r="AK1986" s="15">
        <v>3.98</v>
      </c>
      <c r="AL1986" s="15">
        <v>0.11</v>
      </c>
      <c r="AM1986" s="15">
        <v>106.26</v>
      </c>
      <c r="AN1986" s="15">
        <v>31.85</v>
      </c>
      <c r="AO1986" s="15">
        <v>7.31</v>
      </c>
      <c r="AP1986" s="15">
        <v>2.5</v>
      </c>
      <c r="AQ1986" s="15">
        <v>2.38</v>
      </c>
      <c r="AR1986" s="15">
        <v>13.9</v>
      </c>
      <c r="AS1986" s="15">
        <v>4.76</v>
      </c>
      <c r="AT1986" s="15">
        <v>14.32</v>
      </c>
      <c r="AU1986" s="15">
        <v>8.65</v>
      </c>
      <c r="AV1986" s="15"/>
      <c r="AW1986" s="16">
        <v>277292</v>
      </c>
      <c r="AX1986" s="16">
        <v>198239</v>
      </c>
      <c r="AZ1986" s="6">
        <f>IF(D1986&gt;0,H1986/D1986,0)</f>
        <v>146331521.73913044</v>
      </c>
      <c r="BA1986" s="6">
        <f>AZ1986*Q1986</f>
        <v>77555706.52173914</v>
      </c>
      <c r="BB1986" s="6">
        <f>IF(C1986&gt;C$3054,C$3054,IF(C1986&lt;C$3053,C$3053,C1986))</f>
        <v>0.02</v>
      </c>
      <c r="BC1986" s="6">
        <f>IF(BB1986&gt;0,(D1986/15)-BB1986,0)</f>
        <v>0.10266666666666667</v>
      </c>
      <c r="BD1986" s="6">
        <f>BC1986/BC$3049</f>
        <v>1.9771472589549366E-2</v>
      </c>
      <c r="BE1986" s="15">
        <f>IF(AU1986&gt;AU$3054,AU$3054,IF(AU1986&lt;AU$3053,AU$3053,AU1986))</f>
        <v>8.65</v>
      </c>
      <c r="BF1986" s="15">
        <f>IF(I1986&gt;I$3054,I$3054,IF(I1986&lt;I$3053,I$3053,I1986))</f>
        <v>116.16</v>
      </c>
      <c r="BG1986" s="6">
        <f>IF(BE1986&gt;0, BF1986/BE1986,0)</f>
        <v>13.428901734104045</v>
      </c>
      <c r="BH1986" s="26">
        <f>BG1986/BG$3049</f>
        <v>1.2912405513561582E-2</v>
      </c>
      <c r="BI1986" s="26">
        <f>IF(AV1986&gt;AV$3054,AV$3054,IF(AV1986&lt;AV$3053,AV$3053,AV1986))</f>
        <v>0</v>
      </c>
      <c r="BJ1986" s="6">
        <f>IF(BI1986&gt;0, BF1986/BI1986,0)</f>
        <v>0</v>
      </c>
      <c r="BK1986" s="26">
        <f>BJ1986/BJ$3049</f>
        <v>0</v>
      </c>
      <c r="BL1986" s="6">
        <f>IF(_xlfn.NUMBERVALUE(AL1986),IF(ABS(AL1986)&lt;1,1-ABS(AL1986),0),0)</f>
        <v>0.89</v>
      </c>
      <c r="BM1986" s="6">
        <f>IF(F1986&gt;F$3054,F$3054,IF(F1986&lt;F$3053,F$3053,F1986))</f>
        <v>-20.04</v>
      </c>
      <c r="BN1986" s="6">
        <f>IF(BM1986&gt;0, BM1986/BM$3049, BM1986/BM$3050*-1)</f>
        <v>-0.20148803539111201</v>
      </c>
      <c r="BO1986" s="6">
        <f>IF(O1986&gt;O$3054,O$3054,IF(O1986&lt;O$3053,O$3053,O1986))</f>
        <v>0</v>
      </c>
      <c r="BP1986" s="26">
        <f>BO1986/BO$3049</f>
        <v>0</v>
      </c>
      <c r="BQ1986" s="26">
        <f>IF(OR(BD1986=0, BH1986=0,BN1986=0,BP1986=0), 0,BD1986+BH1986+BK1986+BL1986+BN1986+BP1986)</f>
        <v>0</v>
      </c>
      <c r="BR1986" s="6">
        <f>IF(D1986&gt;0,C1986/D1986,0)</f>
        <v>1.0869565217391304E-2</v>
      </c>
    </row>
    <row r="1987" spans="1:70" x14ac:dyDescent="0.2">
      <c r="A1987" s="15" t="s">
        <v>3989</v>
      </c>
      <c r="B1987" s="15" t="s">
        <v>3990</v>
      </c>
      <c r="C1987" s="15"/>
      <c r="D1987" s="15">
        <v>0.33</v>
      </c>
      <c r="E1987" s="15"/>
      <c r="F1987" s="15"/>
      <c r="G1987" s="15"/>
      <c r="H1987" s="21"/>
      <c r="I1987" s="15"/>
      <c r="J1987" s="15"/>
      <c r="K1987" s="15"/>
      <c r="L1987" s="15"/>
      <c r="M1987" s="15"/>
      <c r="N1987" s="15"/>
      <c r="O1987" s="15"/>
      <c r="P1987" s="15"/>
      <c r="Q1987" s="15"/>
      <c r="R1987" s="15"/>
      <c r="S1987" s="15"/>
      <c r="T1987" s="15"/>
      <c r="U1987" s="15"/>
      <c r="V1987" s="15"/>
      <c r="W1987" s="15"/>
      <c r="X1987" s="15"/>
      <c r="Y1987" s="15"/>
      <c r="Z1987" s="15"/>
      <c r="AA1987" s="15"/>
      <c r="AB1987" s="15"/>
      <c r="AC1987" s="15"/>
      <c r="AD1987" s="15"/>
      <c r="AE1987" s="15"/>
      <c r="AF1987" s="15"/>
      <c r="AG1987" s="15"/>
      <c r="AH1987" s="15"/>
      <c r="AI1987" s="15"/>
      <c r="AJ1987" s="15"/>
      <c r="AK1987" s="15"/>
      <c r="AL1987" s="15"/>
      <c r="AM1987" s="15"/>
      <c r="AN1987" s="15"/>
      <c r="AO1987" s="15"/>
      <c r="AP1987" s="15"/>
      <c r="AQ1987" s="15"/>
      <c r="AR1987" s="15"/>
      <c r="AS1987" s="15"/>
      <c r="AT1987" s="15"/>
      <c r="AU1987" s="15"/>
      <c r="AV1987" s="15"/>
      <c r="AW1987" s="16">
        <v>358185</v>
      </c>
      <c r="AX1987" s="16">
        <v>259747</v>
      </c>
      <c r="AZ1987" s="6">
        <f>IF(D1987&gt;0,H1987/D1987,0)</f>
        <v>0</v>
      </c>
      <c r="BA1987" s="6">
        <f>AZ1987*Q1987</f>
        <v>0</v>
      </c>
      <c r="BB1987" s="6">
        <f>IF(C1987&gt;C$3054,C$3054,IF(C1987&lt;C$3053,C$3053,C1987))</f>
        <v>0</v>
      </c>
      <c r="BC1987" s="6">
        <f>IF(BB1987&gt;0,(D1987/15)-BB1987,0)</f>
        <v>0</v>
      </c>
      <c r="BD1987" s="6">
        <f>BC1987/BC$3049</f>
        <v>0</v>
      </c>
      <c r="BE1987" s="15">
        <f>IF(AU1987&gt;AU$3054,AU$3054,IF(AU1987&lt;AU$3053,AU$3053,AU1987))</f>
        <v>0</v>
      </c>
      <c r="BF1987" s="15">
        <f>IF(I1987&gt;I$3054,I$3054,IF(I1987&lt;I$3053,I$3053,I1987))</f>
        <v>0</v>
      </c>
      <c r="BG1987" s="6">
        <f>IF(BE1987&gt;0, BF1987/BE1987,0)</f>
        <v>0</v>
      </c>
      <c r="BH1987" s="26">
        <f>BG1987/BG$3049</f>
        <v>0</v>
      </c>
      <c r="BI1987" s="26">
        <f>IF(AV1987&gt;AV$3054,AV$3054,IF(AV1987&lt;AV$3053,AV$3053,AV1987))</f>
        <v>0</v>
      </c>
      <c r="BJ1987" s="6">
        <f>IF(BI1987&gt;0, BF1987/BI1987,0)</f>
        <v>0</v>
      </c>
      <c r="BK1987" s="26">
        <f>BJ1987/BJ$3049</f>
        <v>0</v>
      </c>
      <c r="BL1987" s="6">
        <f>IF(_xlfn.NUMBERVALUE(AL1987),IF(ABS(AL1987)&lt;1,1-ABS(AL1987),0),0)</f>
        <v>0</v>
      </c>
      <c r="BM1987" s="6">
        <f>IF(F1987&gt;F$3054,F$3054,IF(F1987&lt;F$3053,F$3053,F1987))</f>
        <v>0</v>
      </c>
      <c r="BN1987" s="6">
        <f>IF(BM1987&gt;0, BM1987/BM$3049, BM1987/BM$3050*-1)</f>
        <v>0</v>
      </c>
      <c r="BO1987" s="6">
        <f>IF(O1987&gt;O$3054,O$3054,IF(O1987&lt;O$3053,O$3053,O1987))</f>
        <v>0</v>
      </c>
      <c r="BP1987" s="26">
        <f>BO1987/BO$3049</f>
        <v>0</v>
      </c>
      <c r="BQ1987" s="26">
        <f>IF(OR(BD1987=0, BH1987=0,BN1987=0,BP1987=0), 0,BD1987+BH1987+BK1987+BL1987+BN1987+BP1987)</f>
        <v>0</v>
      </c>
      <c r="BR1987" s="6">
        <f>IF(D1987&gt;0,C1987/D1987,0)</f>
        <v>0</v>
      </c>
    </row>
    <row r="1988" spans="1:70" x14ac:dyDescent="0.2">
      <c r="A1988" s="15" t="s">
        <v>4002</v>
      </c>
      <c r="B1988" s="15" t="s">
        <v>4003</v>
      </c>
      <c r="C1988" s="15"/>
      <c r="D1988" s="15">
        <v>0</v>
      </c>
      <c r="E1988" s="15"/>
      <c r="F1988" s="15"/>
      <c r="G1988" s="15"/>
      <c r="H1988" s="21"/>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c r="AG1988" s="15"/>
      <c r="AH1988" s="15"/>
      <c r="AI1988" s="15"/>
      <c r="AJ1988" s="15"/>
      <c r="AK1988" s="15"/>
      <c r="AL1988" s="15"/>
      <c r="AM1988" s="15"/>
      <c r="AN1988" s="15"/>
      <c r="AO1988" s="15"/>
      <c r="AP1988" s="15"/>
      <c r="AQ1988" s="15"/>
      <c r="AR1988" s="15"/>
      <c r="AS1988" s="15"/>
      <c r="AT1988" s="15"/>
      <c r="AU1988" s="15"/>
      <c r="AV1988" s="15"/>
      <c r="AW1988" s="15">
        <v>0</v>
      </c>
      <c r="AX1988" s="16">
        <v>594626</v>
      </c>
      <c r="AZ1988" s="6">
        <f>IF(D1988&gt;0,H1988/D1988,0)</f>
        <v>0</v>
      </c>
      <c r="BA1988" s="6">
        <f>AZ1988*Q1988</f>
        <v>0</v>
      </c>
      <c r="BB1988" s="6">
        <f>IF(C1988&gt;C$3054,C$3054,IF(C1988&lt;C$3053,C$3053,C1988))</f>
        <v>0</v>
      </c>
      <c r="BC1988" s="6">
        <f>IF(BB1988&gt;0,(D1988/15)-BB1988,0)</f>
        <v>0</v>
      </c>
      <c r="BD1988" s="6">
        <f>BC1988/BC$3049</f>
        <v>0</v>
      </c>
      <c r="BE1988" s="15">
        <f>IF(AU1988&gt;AU$3054,AU$3054,IF(AU1988&lt;AU$3053,AU$3053,AU1988))</f>
        <v>0</v>
      </c>
      <c r="BF1988" s="15">
        <f>IF(I1988&gt;I$3054,I$3054,IF(I1988&lt;I$3053,I$3053,I1988))</f>
        <v>0</v>
      </c>
      <c r="BG1988" s="6">
        <f>IF(BE1988&gt;0, BF1988/BE1988,0)</f>
        <v>0</v>
      </c>
      <c r="BH1988" s="26">
        <f>BG1988/BG$3049</f>
        <v>0</v>
      </c>
      <c r="BI1988" s="26">
        <f>IF(AV1988&gt;AV$3054,AV$3054,IF(AV1988&lt;AV$3053,AV$3053,AV1988))</f>
        <v>0</v>
      </c>
      <c r="BJ1988" s="6">
        <f>IF(BI1988&gt;0, BF1988/BI1988,0)</f>
        <v>0</v>
      </c>
      <c r="BK1988" s="26">
        <f>BJ1988/BJ$3049</f>
        <v>0</v>
      </c>
      <c r="BL1988" s="6">
        <f>IF(_xlfn.NUMBERVALUE(AL1988),IF(ABS(AL1988)&lt;1,1-ABS(AL1988),0),0)</f>
        <v>0</v>
      </c>
      <c r="BM1988" s="6">
        <f>IF(F1988&gt;F$3054,F$3054,IF(F1988&lt;F$3053,F$3053,F1988))</f>
        <v>0</v>
      </c>
      <c r="BN1988" s="6">
        <f>IF(BM1988&gt;0, BM1988/BM$3049, BM1988/BM$3050*-1)</f>
        <v>0</v>
      </c>
      <c r="BO1988" s="6">
        <f>IF(O1988&gt;O$3054,O$3054,IF(O1988&lt;O$3053,O$3053,O1988))</f>
        <v>0</v>
      </c>
      <c r="BP1988" s="26">
        <f>BO1988/BO$3049</f>
        <v>0</v>
      </c>
      <c r="BQ1988" s="26">
        <f>IF(OR(BD1988=0, BH1988=0,BN1988=0,BP1988=0), 0,BD1988+BH1988+BK1988+BL1988+BN1988+BP1988)</f>
        <v>0</v>
      </c>
      <c r="BR1988" s="6">
        <f>IF(D1988&gt;0,C1988/D1988,0)</f>
        <v>0</v>
      </c>
    </row>
    <row r="1989" spans="1:70" x14ac:dyDescent="0.2">
      <c r="A1989" s="15" t="s">
        <v>3912</v>
      </c>
      <c r="B1989" s="15" t="s">
        <v>3913</v>
      </c>
      <c r="C1989" s="15"/>
      <c r="D1989" s="15">
        <v>0</v>
      </c>
      <c r="E1989" s="15"/>
      <c r="F1989" s="15"/>
      <c r="G1989" s="15"/>
      <c r="H1989" s="21"/>
      <c r="I1989" s="15"/>
      <c r="J1989" s="15"/>
      <c r="K1989" s="15"/>
      <c r="L1989" s="15"/>
      <c r="M1989" s="15"/>
      <c r="N1989" s="15"/>
      <c r="O1989" s="15"/>
      <c r="P1989" s="15"/>
      <c r="Q1989" s="15"/>
      <c r="R1989" s="15"/>
      <c r="S1989" s="15"/>
      <c r="T1989" s="15"/>
      <c r="U1989" s="15"/>
      <c r="V1989" s="15"/>
      <c r="W1989" s="15"/>
      <c r="X1989" s="15"/>
      <c r="Y1989" s="15"/>
      <c r="Z1989" s="15"/>
      <c r="AA1989" s="15"/>
      <c r="AB1989" s="15"/>
      <c r="AC1989" s="15"/>
      <c r="AD1989" s="15"/>
      <c r="AE1989" s="15"/>
      <c r="AF1989" s="15"/>
      <c r="AG1989" s="15"/>
      <c r="AH1989" s="15"/>
      <c r="AI1989" s="15"/>
      <c r="AJ1989" s="15"/>
      <c r="AK1989" s="15"/>
      <c r="AL1989" s="15"/>
      <c r="AM1989" s="15"/>
      <c r="AN1989" s="15"/>
      <c r="AO1989" s="15"/>
      <c r="AP1989" s="15"/>
      <c r="AQ1989" s="15"/>
      <c r="AR1989" s="15"/>
      <c r="AS1989" s="15"/>
      <c r="AT1989" s="15"/>
      <c r="AU1989" s="15"/>
      <c r="AV1989" s="15"/>
      <c r="AW1989" s="15">
        <v>0</v>
      </c>
      <c r="AX1989" s="15"/>
      <c r="AZ1989" s="6">
        <f>IF(D1989&gt;0,H1989/D1989,0)</f>
        <v>0</v>
      </c>
      <c r="BA1989" s="6">
        <f>AZ1989*Q1989</f>
        <v>0</v>
      </c>
      <c r="BB1989" s="6">
        <f>IF(C1989&gt;C$3054,C$3054,IF(C1989&lt;C$3053,C$3053,C1989))</f>
        <v>0</v>
      </c>
      <c r="BC1989" s="6">
        <f>IF(BB1989&gt;0,(D1989/15)-BB1989,0)</f>
        <v>0</v>
      </c>
      <c r="BD1989" s="6">
        <f>BC1989/BC$3049</f>
        <v>0</v>
      </c>
      <c r="BE1989" s="15">
        <f>IF(AU1989&gt;AU$3054,AU$3054,IF(AU1989&lt;AU$3053,AU$3053,AU1989))</f>
        <v>0</v>
      </c>
      <c r="BF1989" s="15">
        <f>IF(I1989&gt;I$3054,I$3054,IF(I1989&lt;I$3053,I$3053,I1989))</f>
        <v>0</v>
      </c>
      <c r="BG1989" s="6">
        <f>IF(BE1989&gt;0, BF1989/BE1989,0)</f>
        <v>0</v>
      </c>
      <c r="BH1989" s="26">
        <f>BG1989/BG$3049</f>
        <v>0</v>
      </c>
      <c r="BI1989" s="26">
        <f>IF(AV1989&gt;AV$3054,AV$3054,IF(AV1989&lt;AV$3053,AV$3053,AV1989))</f>
        <v>0</v>
      </c>
      <c r="BJ1989" s="6">
        <f>IF(BI1989&gt;0, BF1989/BI1989,0)</f>
        <v>0</v>
      </c>
      <c r="BK1989" s="26">
        <f>BJ1989/BJ$3049</f>
        <v>0</v>
      </c>
      <c r="BL1989" s="6">
        <f>IF(_xlfn.NUMBERVALUE(AL1989),IF(ABS(AL1989)&lt;1,1-ABS(AL1989),0),0)</f>
        <v>0</v>
      </c>
      <c r="BM1989" s="6">
        <f>IF(F1989&gt;F$3054,F$3054,IF(F1989&lt;F$3053,F$3053,F1989))</f>
        <v>0</v>
      </c>
      <c r="BN1989" s="6">
        <f>IF(BM1989&gt;0, BM1989/BM$3049, BM1989/BM$3050*-1)</f>
        <v>0</v>
      </c>
      <c r="BO1989" s="6">
        <f>IF(O1989&gt;O$3054,O$3054,IF(O1989&lt;O$3053,O$3053,O1989))</f>
        <v>0</v>
      </c>
      <c r="BP1989" s="26">
        <f>BO1989/BO$3049</f>
        <v>0</v>
      </c>
      <c r="BQ1989" s="26">
        <f>IF(OR(BD1989=0, BH1989=0,BN1989=0,BP1989=0), 0,BD1989+BH1989+BK1989+BL1989+BN1989+BP1989)</f>
        <v>0</v>
      </c>
      <c r="BR1989" s="6">
        <f>IF(D1989&gt;0,C1989/D1989,0)</f>
        <v>0</v>
      </c>
    </row>
    <row r="1990" spans="1:70" x14ac:dyDescent="0.2">
      <c r="A1990" s="15" t="s">
        <v>3928</v>
      </c>
      <c r="B1990" s="15" t="s">
        <v>3929</v>
      </c>
      <c r="C1990" s="15">
        <v>-0.01</v>
      </c>
      <c r="D1990" s="15">
        <v>0.06</v>
      </c>
      <c r="E1990" s="15">
        <v>0.05</v>
      </c>
      <c r="F1990" s="15">
        <v>883.33</v>
      </c>
      <c r="G1990" s="15">
        <v>4.68</v>
      </c>
      <c r="H1990" s="21">
        <v>15360000</v>
      </c>
      <c r="I1990" s="15"/>
      <c r="J1990" s="15">
        <v>0</v>
      </c>
      <c r="K1990" s="15"/>
      <c r="L1990" s="15">
        <v>0</v>
      </c>
      <c r="M1990" s="15"/>
      <c r="N1990" s="15">
        <v>0</v>
      </c>
      <c r="O1990" s="15"/>
      <c r="P1990" s="15"/>
      <c r="Q1990" s="15">
        <v>0.01</v>
      </c>
      <c r="R1990" s="15">
        <v>0</v>
      </c>
      <c r="S1990" s="15">
        <v>4.2</v>
      </c>
      <c r="T1990" s="15">
        <v>0</v>
      </c>
      <c r="U1990" s="15">
        <v>0</v>
      </c>
      <c r="V1990" s="15">
        <v>0</v>
      </c>
      <c r="W1990" s="15">
        <v>0</v>
      </c>
      <c r="X1990" s="15">
        <v>0</v>
      </c>
      <c r="Y1990" s="15">
        <v>0</v>
      </c>
      <c r="Z1990" s="15">
        <v>0</v>
      </c>
      <c r="AA1990" s="15">
        <v>0</v>
      </c>
      <c r="AB1990" s="16">
        <v>-5307.69</v>
      </c>
      <c r="AC1990" s="15">
        <v>-30.7</v>
      </c>
      <c r="AD1990" s="15">
        <v>-34.19</v>
      </c>
      <c r="AE1990" s="15">
        <v>-30.7</v>
      </c>
      <c r="AF1990" s="15">
        <v>-29.12</v>
      </c>
      <c r="AG1990" s="15">
        <v>-32.49</v>
      </c>
      <c r="AH1990" s="15">
        <v>-29.12</v>
      </c>
      <c r="AI1990" s="15">
        <v>-30.7</v>
      </c>
      <c r="AJ1990" s="15">
        <v>-34.29</v>
      </c>
      <c r="AK1990" s="15">
        <v>-30.7</v>
      </c>
      <c r="AL1990" s="15">
        <v>-1.37</v>
      </c>
      <c r="AM1990" s="15">
        <v>152.69</v>
      </c>
      <c r="AN1990" s="15"/>
      <c r="AO1990" s="16">
        <v>-4069.42</v>
      </c>
      <c r="AP1990" s="16">
        <v>-4124.6099999999997</v>
      </c>
      <c r="AQ1990" s="16">
        <v>-4125.3900000000003</v>
      </c>
      <c r="AR1990" s="15"/>
      <c r="AS1990" s="15">
        <v>-40.36</v>
      </c>
      <c r="AT1990" s="15"/>
      <c r="AU1990" s="15"/>
      <c r="AV1990" s="15"/>
      <c r="AW1990" s="16">
        <v>101279</v>
      </c>
      <c r="AX1990" s="16">
        <v>180776</v>
      </c>
      <c r="AZ1990" s="6">
        <f>IF(D1990&gt;0,H1990/D1990,0)</f>
        <v>256000000</v>
      </c>
      <c r="BA1990" s="6">
        <f>AZ1990*Q1990</f>
        <v>2560000</v>
      </c>
      <c r="BB1990" s="6">
        <f>IF(C1990&gt;C$3054,C$3054,IF(C1990&lt;C$3053,C$3053,C1990))</f>
        <v>-0.01</v>
      </c>
      <c r="BC1990" s="6">
        <f>IF(BB1990&gt;0,(D1990/15)-BB1990,0)</f>
        <v>0</v>
      </c>
      <c r="BD1990" s="6">
        <f>BC1990/BC$3049</f>
        <v>0</v>
      </c>
      <c r="BE1990" s="15">
        <f>IF(AU1990&gt;AU$3054,AU$3054,IF(AU1990&lt;AU$3053,AU$3053,AU1990))</f>
        <v>0</v>
      </c>
      <c r="BF1990" s="15">
        <f>IF(I1990&gt;I$3054,I$3054,IF(I1990&lt;I$3053,I$3053,I1990))</f>
        <v>0</v>
      </c>
      <c r="BG1990" s="6">
        <f>IF(BE1990&gt;0, BF1990/BE1990,0)</f>
        <v>0</v>
      </c>
      <c r="BH1990" s="26">
        <f>BG1990/BG$3049</f>
        <v>0</v>
      </c>
      <c r="BI1990" s="26">
        <f>IF(AV1990&gt;AV$3054,AV$3054,IF(AV1990&lt;AV$3053,AV$3053,AV1990))</f>
        <v>0</v>
      </c>
      <c r="BJ1990" s="6">
        <f>IF(BI1990&gt;0, BF1990/BI1990,0)</f>
        <v>0</v>
      </c>
      <c r="BK1990" s="26">
        <f>BJ1990/BJ$3049</f>
        <v>0</v>
      </c>
      <c r="BL1990" s="6">
        <f>IF(_xlfn.NUMBERVALUE(AL1990),IF(ABS(AL1990)&lt;1,1-ABS(AL1990),0),0)</f>
        <v>0</v>
      </c>
      <c r="BM1990" s="6">
        <f>IF(F1990&gt;F$3054,F$3054,IF(F1990&lt;F$3053,F$3053,F1990))</f>
        <v>791.56751227281768</v>
      </c>
      <c r="BN1990" s="6">
        <f>IF(BM1990&gt;0, BM1990/BM$3049, BM1990/BM$3050*-1)</f>
        <v>1</v>
      </c>
      <c r="BO1990" s="6">
        <f>IF(O1990&gt;O$3054,O$3054,IF(O1990&lt;O$3053,O$3053,O1990))</f>
        <v>0</v>
      </c>
      <c r="BP1990" s="26">
        <f>BO1990/BO$3049</f>
        <v>0</v>
      </c>
      <c r="BQ1990" s="26">
        <f>IF(OR(BD1990=0, BH1990=0,BN1990=0,BP1990=0), 0,BD1990+BH1990+BK1990+BL1990+BN1990+BP1990)</f>
        <v>0</v>
      </c>
      <c r="BR1990" s="6">
        <f>IF(D1990&gt;0,C1990/D1990,0)</f>
        <v>-0.16666666666666669</v>
      </c>
    </row>
    <row r="1991" spans="1:70" x14ac:dyDescent="0.2">
      <c r="A1991" s="15" t="s">
        <v>4046</v>
      </c>
      <c r="B1991" s="15" t="s">
        <v>4047</v>
      </c>
      <c r="C1991" s="15">
        <v>-0.01</v>
      </c>
      <c r="D1991" s="15">
        <v>0.12</v>
      </c>
      <c r="E1991" s="15">
        <v>0.1</v>
      </c>
      <c r="F1991" s="15">
        <v>93.55</v>
      </c>
      <c r="G1991" s="15"/>
      <c r="H1991" s="21">
        <v>77450000</v>
      </c>
      <c r="I1991" s="15"/>
      <c r="J1991" s="15">
        <v>0</v>
      </c>
      <c r="K1991" s="15"/>
      <c r="L1991" s="15">
        <v>0</v>
      </c>
      <c r="M1991" s="15"/>
      <c r="N1991" s="15">
        <v>0</v>
      </c>
      <c r="O1991" s="15"/>
      <c r="P1991" s="15"/>
      <c r="Q1991" s="15">
        <v>0</v>
      </c>
      <c r="R1991" s="15">
        <v>0</v>
      </c>
      <c r="S1991" s="15">
        <v>0.69</v>
      </c>
      <c r="T1991" s="15">
        <v>0.44</v>
      </c>
      <c r="U1991" s="15">
        <v>0.44</v>
      </c>
      <c r="V1991" s="15">
        <v>77.900000000000006</v>
      </c>
      <c r="W1991" s="15">
        <v>77.900000000000006</v>
      </c>
      <c r="X1991" s="15"/>
      <c r="Y1991" s="15"/>
      <c r="Z1991" s="15"/>
      <c r="AA1991" s="15"/>
      <c r="AB1991" s="15">
        <v>-8.43</v>
      </c>
      <c r="AC1991" s="15"/>
      <c r="AD1991" s="15">
        <v>-330.03</v>
      </c>
      <c r="AE1991" s="15"/>
      <c r="AF1991" s="15">
        <v>-115.98</v>
      </c>
      <c r="AG1991" s="15">
        <v>-146.91999999999999</v>
      </c>
      <c r="AH1991" s="15">
        <v>-115.98</v>
      </c>
      <c r="AI1991" s="15"/>
      <c r="AJ1991" s="15">
        <v>-345.45</v>
      </c>
      <c r="AK1991" s="15"/>
      <c r="AL1991" s="15">
        <v>0.06</v>
      </c>
      <c r="AM1991" s="15">
        <v>379.13</v>
      </c>
      <c r="AN1991" s="15"/>
      <c r="AO1991" s="15">
        <v>-318.74</v>
      </c>
      <c r="AP1991" s="15">
        <v>-336.76</v>
      </c>
      <c r="AQ1991" s="15">
        <v>-376.73</v>
      </c>
      <c r="AR1991" s="15"/>
      <c r="AS1991" s="15">
        <v>36.15</v>
      </c>
      <c r="AT1991" s="15"/>
      <c r="AU1991" s="15"/>
      <c r="AV1991" s="15"/>
      <c r="AW1991" s="16">
        <v>184960</v>
      </c>
      <c r="AX1991" s="16">
        <v>372843</v>
      </c>
      <c r="AZ1991" s="6">
        <f>IF(D1991&gt;0,H1991/D1991,0)</f>
        <v>645416666.66666675</v>
      </c>
      <c r="BA1991" s="6">
        <f>AZ1991*Q1991</f>
        <v>0</v>
      </c>
      <c r="BB1991" s="6">
        <f>IF(C1991&gt;C$3054,C$3054,IF(C1991&lt;C$3053,C$3053,C1991))</f>
        <v>-0.01</v>
      </c>
      <c r="BC1991" s="6">
        <f>IF(BB1991&gt;0,(D1991/15)-BB1991,0)</f>
        <v>0</v>
      </c>
      <c r="BD1991" s="6">
        <f>BC1991/BC$3049</f>
        <v>0</v>
      </c>
      <c r="BE1991" s="15">
        <f>IF(AU1991&gt;AU$3054,AU$3054,IF(AU1991&lt;AU$3053,AU$3053,AU1991))</f>
        <v>0</v>
      </c>
      <c r="BF1991" s="15">
        <f>IF(I1991&gt;I$3054,I$3054,IF(I1991&lt;I$3053,I$3053,I1991))</f>
        <v>0</v>
      </c>
      <c r="BG1991" s="6">
        <f>IF(BE1991&gt;0, BF1991/BE1991,0)</f>
        <v>0</v>
      </c>
      <c r="BH1991" s="26">
        <f>BG1991/BG$3049</f>
        <v>0</v>
      </c>
      <c r="BI1991" s="26">
        <f>IF(AV1991&gt;AV$3054,AV$3054,IF(AV1991&lt;AV$3053,AV$3053,AV1991))</f>
        <v>0</v>
      </c>
      <c r="BJ1991" s="6">
        <f>IF(BI1991&gt;0, BF1991/BI1991,0)</f>
        <v>0</v>
      </c>
      <c r="BK1991" s="26">
        <f>BJ1991/BJ$3049</f>
        <v>0</v>
      </c>
      <c r="BL1991" s="6">
        <f>IF(_xlfn.NUMBERVALUE(AL1991),IF(ABS(AL1991)&lt;1,1-ABS(AL1991),0),0)</f>
        <v>0.94</v>
      </c>
      <c r="BM1991" s="6">
        <f>IF(F1991&gt;F$3054,F$3054,IF(F1991&lt;F$3053,F$3053,F1991))</f>
        <v>93.55</v>
      </c>
      <c r="BN1991" s="6">
        <f>IF(BM1991&gt;0, BM1991/BM$3049, BM1991/BM$3050*-1)</f>
        <v>0.11818322322424663</v>
      </c>
      <c r="BO1991" s="6">
        <f>IF(O1991&gt;O$3054,O$3054,IF(O1991&lt;O$3053,O$3053,O1991))</f>
        <v>0</v>
      </c>
      <c r="BP1991" s="26">
        <f>BO1991/BO$3049</f>
        <v>0</v>
      </c>
      <c r="BQ1991" s="26">
        <f>IF(OR(BD1991=0, BH1991=0,BN1991=0,BP1991=0), 0,BD1991+BH1991+BK1991+BL1991+BN1991+BP1991)</f>
        <v>0</v>
      </c>
      <c r="BR1991" s="6">
        <f>IF(D1991&gt;0,C1991/D1991,0)</f>
        <v>-8.3333333333333343E-2</v>
      </c>
    </row>
    <row r="1992" spans="1:70" x14ac:dyDescent="0.2">
      <c r="A1992" s="15" t="s">
        <v>3926</v>
      </c>
      <c r="B1992" s="15" t="s">
        <v>3927</v>
      </c>
      <c r="C1992" s="15"/>
      <c r="D1992" s="15">
        <v>0</v>
      </c>
      <c r="E1992" s="15"/>
      <c r="F1992" s="15"/>
      <c r="G1992" s="15"/>
      <c r="H1992" s="21"/>
      <c r="I1992" s="15"/>
      <c r="J1992" s="15"/>
      <c r="K1992" s="15"/>
      <c r="L1992" s="15"/>
      <c r="M1992" s="15"/>
      <c r="N1992" s="15"/>
      <c r="O1992" s="15"/>
      <c r="P1992" s="15"/>
      <c r="Q1992" s="15"/>
      <c r="R1992" s="15"/>
      <c r="S1992" s="15"/>
      <c r="T1992" s="15"/>
      <c r="U1992" s="15"/>
      <c r="V1992" s="15"/>
      <c r="W1992" s="15"/>
      <c r="X1992" s="15"/>
      <c r="Y1992" s="15"/>
      <c r="Z1992" s="15"/>
      <c r="AA1992" s="15"/>
      <c r="AB1992" s="15"/>
      <c r="AC1992" s="15"/>
      <c r="AD1992" s="15"/>
      <c r="AE1992" s="15"/>
      <c r="AF1992" s="15"/>
      <c r="AG1992" s="15"/>
      <c r="AH1992" s="15"/>
      <c r="AI1992" s="15"/>
      <c r="AJ1992" s="15"/>
      <c r="AK1992" s="15"/>
      <c r="AL1992" s="15"/>
      <c r="AM1992" s="15"/>
      <c r="AN1992" s="15"/>
      <c r="AO1992" s="15"/>
      <c r="AP1992" s="15"/>
      <c r="AQ1992" s="15"/>
      <c r="AR1992" s="15"/>
      <c r="AS1992" s="15"/>
      <c r="AT1992" s="15"/>
      <c r="AU1992" s="15"/>
      <c r="AV1992" s="15"/>
      <c r="AW1992" s="15">
        <v>0</v>
      </c>
      <c r="AX1992" s="15"/>
      <c r="AZ1992" s="6">
        <f>IF(D1992&gt;0,H1992/D1992,0)</f>
        <v>0</v>
      </c>
      <c r="BA1992" s="6">
        <f>AZ1992*Q1992</f>
        <v>0</v>
      </c>
      <c r="BB1992" s="6">
        <f>IF(C1992&gt;C$3054,C$3054,IF(C1992&lt;C$3053,C$3053,C1992))</f>
        <v>0</v>
      </c>
      <c r="BC1992" s="6">
        <f>IF(BB1992&gt;0,(D1992/15)-BB1992,0)</f>
        <v>0</v>
      </c>
      <c r="BD1992" s="6">
        <f>BC1992/BC$3049</f>
        <v>0</v>
      </c>
      <c r="BE1992" s="15">
        <f>IF(AU1992&gt;AU$3054,AU$3054,IF(AU1992&lt;AU$3053,AU$3053,AU1992))</f>
        <v>0</v>
      </c>
      <c r="BF1992" s="15">
        <f>IF(I1992&gt;I$3054,I$3054,IF(I1992&lt;I$3053,I$3053,I1992))</f>
        <v>0</v>
      </c>
      <c r="BG1992" s="6">
        <f>IF(BE1992&gt;0, BF1992/BE1992,0)</f>
        <v>0</v>
      </c>
      <c r="BH1992" s="26">
        <f>BG1992/BG$3049</f>
        <v>0</v>
      </c>
      <c r="BI1992" s="26">
        <f>IF(AV1992&gt;AV$3054,AV$3054,IF(AV1992&lt;AV$3053,AV$3053,AV1992))</f>
        <v>0</v>
      </c>
      <c r="BJ1992" s="6">
        <f>IF(BI1992&gt;0, BF1992/BI1992,0)</f>
        <v>0</v>
      </c>
      <c r="BK1992" s="26">
        <f>BJ1992/BJ$3049</f>
        <v>0</v>
      </c>
      <c r="BL1992" s="6">
        <f>IF(_xlfn.NUMBERVALUE(AL1992),IF(ABS(AL1992)&lt;1,1-ABS(AL1992),0),0)</f>
        <v>0</v>
      </c>
      <c r="BM1992" s="6">
        <f>IF(F1992&gt;F$3054,F$3054,IF(F1992&lt;F$3053,F$3053,F1992))</f>
        <v>0</v>
      </c>
      <c r="BN1992" s="6">
        <f>IF(BM1992&gt;0, BM1992/BM$3049, BM1992/BM$3050*-1)</f>
        <v>0</v>
      </c>
      <c r="BO1992" s="6">
        <f>IF(O1992&gt;O$3054,O$3054,IF(O1992&lt;O$3053,O$3053,O1992))</f>
        <v>0</v>
      </c>
      <c r="BP1992" s="26">
        <f>BO1992/BO$3049</f>
        <v>0</v>
      </c>
      <c r="BQ1992" s="26">
        <f>IF(OR(BD1992=0, BH1992=0,BN1992=0,BP1992=0), 0,BD1992+BH1992+BK1992+BL1992+BN1992+BP1992)</f>
        <v>0</v>
      </c>
      <c r="BR1992" s="6">
        <f>IF(D1992&gt;0,C1992/D1992,0)</f>
        <v>0</v>
      </c>
    </row>
    <row r="1993" spans="1:70" x14ac:dyDescent="0.2">
      <c r="A1993" s="15" t="s">
        <v>4077</v>
      </c>
      <c r="B1993" s="15" t="s">
        <v>4078</v>
      </c>
      <c r="C1993" s="15">
        <v>0.06</v>
      </c>
      <c r="D1993" s="15">
        <v>8.91</v>
      </c>
      <c r="E1993" s="15">
        <v>8.2799999999999994</v>
      </c>
      <c r="F1993" s="15">
        <v>28.43</v>
      </c>
      <c r="G1993" s="15">
        <v>1.82</v>
      </c>
      <c r="H1993" s="21">
        <v>2380000000</v>
      </c>
      <c r="I1993" s="15">
        <v>155.16999999999999</v>
      </c>
      <c r="J1993" s="15">
        <v>7.0000000000000007E-2</v>
      </c>
      <c r="K1993" s="15">
        <v>7.0000000000000007E-2</v>
      </c>
      <c r="L1993" s="15">
        <v>0.11</v>
      </c>
      <c r="M1993" s="15">
        <v>0.11</v>
      </c>
      <c r="N1993" s="15">
        <v>0.11</v>
      </c>
      <c r="O1993" s="15">
        <v>1.24</v>
      </c>
      <c r="P1993" s="15">
        <v>40.380000000000003</v>
      </c>
      <c r="Q1993" s="15">
        <v>5.81</v>
      </c>
      <c r="R1993" s="15">
        <v>1.2</v>
      </c>
      <c r="S1993" s="15">
        <v>1.68</v>
      </c>
      <c r="T1993" s="15">
        <v>15.66</v>
      </c>
      <c r="U1993" s="15">
        <v>15.66</v>
      </c>
      <c r="V1993" s="15">
        <v>26.2</v>
      </c>
      <c r="W1993" s="15">
        <v>26.2</v>
      </c>
      <c r="X1993" s="15">
        <v>35.07</v>
      </c>
      <c r="Y1993" s="15">
        <v>35.07</v>
      </c>
      <c r="Z1993" s="15">
        <v>58.67</v>
      </c>
      <c r="AA1993" s="15">
        <v>58.67</v>
      </c>
      <c r="AB1993" s="15">
        <v>2.14</v>
      </c>
      <c r="AC1993" s="15">
        <v>1.1399999999999999</v>
      </c>
      <c r="AD1993" s="15">
        <v>2.34</v>
      </c>
      <c r="AE1993" s="15">
        <v>1.1399999999999999</v>
      </c>
      <c r="AF1993" s="15">
        <v>0.78</v>
      </c>
      <c r="AG1993" s="15">
        <v>1.64</v>
      </c>
      <c r="AH1993" s="15">
        <v>0.78</v>
      </c>
      <c r="AI1993" s="15">
        <v>1.2</v>
      </c>
      <c r="AJ1993" s="15">
        <v>2.96</v>
      </c>
      <c r="AK1993" s="15">
        <v>1.2</v>
      </c>
      <c r="AL1993" s="15">
        <v>0.79</v>
      </c>
      <c r="AM1993" s="15">
        <v>169.09</v>
      </c>
      <c r="AN1993" s="15">
        <v>29.61</v>
      </c>
      <c r="AO1993" s="15">
        <v>14.79</v>
      </c>
      <c r="AP1993" s="15">
        <v>7.28</v>
      </c>
      <c r="AQ1993" s="15">
        <v>0.98</v>
      </c>
      <c r="AR1993" s="15"/>
      <c r="AS1993" s="15">
        <v>6.02</v>
      </c>
      <c r="AT1993" s="15">
        <v>5.23</v>
      </c>
      <c r="AU1993" s="15"/>
      <c r="AV1993" s="15">
        <v>-20.170000000000002</v>
      </c>
      <c r="AW1993" s="16">
        <v>731523</v>
      </c>
      <c r="AX1993" s="16">
        <v>438331</v>
      </c>
      <c r="AZ1993" s="6">
        <f>IF(D1993&gt;0,H1993/D1993,0)</f>
        <v>267115600.44893378</v>
      </c>
      <c r="BA1993" s="6">
        <f>AZ1993*Q1993</f>
        <v>1551941638.6083052</v>
      </c>
      <c r="BB1993" s="6">
        <f>IF(C1993&gt;C$3054,C$3054,IF(C1993&lt;C$3053,C$3053,C1993))</f>
        <v>0.06</v>
      </c>
      <c r="BC1993" s="6">
        <f>IF(BB1993&gt;0,(D1993/15)-BB1993,0)</f>
        <v>0.53400000000000003</v>
      </c>
      <c r="BD1993" s="6">
        <f>BC1993/BC$3049</f>
        <v>0.10283733470278598</v>
      </c>
      <c r="BE1993" s="15">
        <f>IF(AU1993&gt;AU$3054,AU$3054,IF(AU1993&lt;AU$3053,AU$3053,AU1993))</f>
        <v>0</v>
      </c>
      <c r="BF1993" s="15">
        <f>IF(I1993&gt;I$3054,I$3054,IF(I1993&lt;I$3053,I$3053,I1993))</f>
        <v>155.16999999999999</v>
      </c>
      <c r="BG1993" s="6">
        <f>IF(BE1993&gt;0, BF1993/BE1993,0)</f>
        <v>0</v>
      </c>
      <c r="BH1993" s="26">
        <f>BG1993/BG$3049</f>
        <v>0</v>
      </c>
      <c r="BI1993" s="26">
        <f>IF(AV1993&gt;AV$3054,AV$3054,IF(AV1993&lt;AV$3053,AV$3053,AV1993))</f>
        <v>-20.170000000000002</v>
      </c>
      <c r="BJ1993" s="6">
        <f>IF(BI1993&gt;0, BF1993/BI1993,0)</f>
        <v>0</v>
      </c>
      <c r="BK1993" s="26">
        <f>BJ1993/BJ$3049</f>
        <v>0</v>
      </c>
      <c r="BL1993" s="6">
        <f>IF(_xlfn.NUMBERVALUE(AL1993),IF(ABS(AL1993)&lt;1,1-ABS(AL1993),0),0)</f>
        <v>0.20999999999999996</v>
      </c>
      <c r="BM1993" s="6">
        <f>IF(F1993&gt;F$3054,F$3054,IF(F1993&lt;F$3053,F$3053,F1993))</f>
        <v>28.43</v>
      </c>
      <c r="BN1993" s="6">
        <f>IF(BM1993&gt;0, BM1993/BM$3049, BM1993/BM$3050*-1)</f>
        <v>3.5916077351847479E-2</v>
      </c>
      <c r="BO1993" s="6">
        <f>IF(O1993&gt;O$3054,O$3054,IF(O1993&lt;O$3053,O$3053,O1993))</f>
        <v>1.24</v>
      </c>
      <c r="BP1993" s="26">
        <f>BO1993/BO$3049</f>
        <v>1.1692719072100181E-2</v>
      </c>
      <c r="BQ1993" s="26">
        <f>IF(OR(BD1993=0, BH1993=0,BN1993=0,BP1993=0), 0,BD1993+BH1993+BK1993+BL1993+BN1993+BP1993)</f>
        <v>0</v>
      </c>
      <c r="BR1993" s="6">
        <f>IF(D1993&gt;0,C1993/D1993,0)</f>
        <v>6.7340067340067337E-3</v>
      </c>
    </row>
    <row r="1994" spans="1:70" x14ac:dyDescent="0.2">
      <c r="A1994" s="15" t="s">
        <v>4079</v>
      </c>
      <c r="B1994" s="15" t="s">
        <v>4080</v>
      </c>
      <c r="C1994" s="15">
        <v>-0.01</v>
      </c>
      <c r="D1994" s="15">
        <v>0.11</v>
      </c>
      <c r="E1994" s="15">
        <v>7.0000000000000007E-2</v>
      </c>
      <c r="F1994" s="15"/>
      <c r="G1994" s="15">
        <v>28.74</v>
      </c>
      <c r="H1994" s="21">
        <v>48630000</v>
      </c>
      <c r="I1994" s="15"/>
      <c r="J1994" s="15">
        <v>0</v>
      </c>
      <c r="K1994" s="15"/>
      <c r="L1994" s="15">
        <v>0</v>
      </c>
      <c r="M1994" s="15"/>
      <c r="N1994" s="15">
        <v>0</v>
      </c>
      <c r="O1994" s="15"/>
      <c r="P1994" s="15"/>
      <c r="Q1994" s="15">
        <v>0</v>
      </c>
      <c r="R1994" s="15">
        <v>0</v>
      </c>
      <c r="S1994" s="15">
        <v>2.14</v>
      </c>
      <c r="T1994" s="15">
        <v>0</v>
      </c>
      <c r="U1994" s="15">
        <v>0</v>
      </c>
      <c r="V1994" s="15">
        <v>0</v>
      </c>
      <c r="W1994" s="15">
        <v>0</v>
      </c>
      <c r="X1994" s="15">
        <v>0</v>
      </c>
      <c r="Y1994" s="15">
        <v>0</v>
      </c>
      <c r="Z1994" s="15">
        <v>0</v>
      </c>
      <c r="AA1994" s="15">
        <v>0</v>
      </c>
      <c r="AB1994" s="16">
        <v>-7015.23</v>
      </c>
      <c r="AC1994" s="15">
        <v>-694.15</v>
      </c>
      <c r="AD1994" s="15">
        <v>-440.04</v>
      </c>
      <c r="AE1994" s="15">
        <v>-694.15</v>
      </c>
      <c r="AF1994" s="15">
        <v>-386.37</v>
      </c>
      <c r="AG1994" s="15">
        <v>-267.45999999999998</v>
      </c>
      <c r="AH1994" s="15">
        <v>-386.37</v>
      </c>
      <c r="AI1994" s="15">
        <v>-694.66</v>
      </c>
      <c r="AJ1994" s="15">
        <v>-440.3</v>
      </c>
      <c r="AK1994" s="15">
        <v>-694.66</v>
      </c>
      <c r="AL1994" s="15">
        <v>1.96</v>
      </c>
      <c r="AM1994" s="15">
        <v>103.38</v>
      </c>
      <c r="AN1994" s="15"/>
      <c r="AO1994" s="16">
        <v>-17454.87</v>
      </c>
      <c r="AP1994" s="16">
        <v>-53778.68</v>
      </c>
      <c r="AQ1994" s="16">
        <v>-53809.82</v>
      </c>
      <c r="AR1994" s="15"/>
      <c r="AS1994" s="15">
        <v>-30.66</v>
      </c>
      <c r="AT1994" s="15"/>
      <c r="AU1994" s="15"/>
      <c r="AV1994" s="15"/>
      <c r="AW1994" s="15">
        <v>8510000</v>
      </c>
      <c r="AX1994" s="15">
        <v>6450000</v>
      </c>
      <c r="AZ1994" s="6">
        <f>IF(D1994&gt;0,H1994/D1994,0)</f>
        <v>442090909.09090906</v>
      </c>
      <c r="BA1994" s="6">
        <f>AZ1994*Q1994</f>
        <v>0</v>
      </c>
      <c r="BB1994" s="6">
        <f>IF(C1994&gt;C$3054,C$3054,IF(C1994&lt;C$3053,C$3053,C1994))</f>
        <v>-0.01</v>
      </c>
      <c r="BC1994" s="6">
        <f>IF(BB1994&gt;0,(D1994/15)-BB1994,0)</f>
        <v>0</v>
      </c>
      <c r="BD1994" s="6">
        <f>BC1994/BC$3049</f>
        <v>0</v>
      </c>
      <c r="BE1994" s="15">
        <f>IF(AU1994&gt;AU$3054,AU$3054,IF(AU1994&lt;AU$3053,AU$3053,AU1994))</f>
        <v>0</v>
      </c>
      <c r="BF1994" s="15">
        <f>IF(I1994&gt;I$3054,I$3054,IF(I1994&lt;I$3053,I$3053,I1994))</f>
        <v>0</v>
      </c>
      <c r="BG1994" s="6">
        <f>IF(BE1994&gt;0, BF1994/BE1994,0)</f>
        <v>0</v>
      </c>
      <c r="BH1994" s="26">
        <f>BG1994/BG$3049</f>
        <v>0</v>
      </c>
      <c r="BI1994" s="26">
        <f>IF(AV1994&gt;AV$3054,AV$3054,IF(AV1994&lt;AV$3053,AV$3053,AV1994))</f>
        <v>0</v>
      </c>
      <c r="BJ1994" s="6">
        <f>IF(BI1994&gt;0, BF1994/BI1994,0)</f>
        <v>0</v>
      </c>
      <c r="BK1994" s="26">
        <f>BJ1994/BJ$3049</f>
        <v>0</v>
      </c>
      <c r="BL1994" s="6">
        <f>IF(_xlfn.NUMBERVALUE(AL1994),IF(ABS(AL1994)&lt;1,1-ABS(AL1994),0),0)</f>
        <v>0</v>
      </c>
      <c r="BM1994" s="6">
        <f>IF(F1994&gt;F$3054,F$3054,IF(F1994&lt;F$3053,F$3053,F1994))</f>
        <v>0</v>
      </c>
      <c r="BN1994" s="6">
        <f>IF(BM1994&gt;0, BM1994/BM$3049, BM1994/BM$3050*-1)</f>
        <v>0</v>
      </c>
      <c r="BO1994" s="6">
        <f>IF(O1994&gt;O$3054,O$3054,IF(O1994&lt;O$3053,O$3053,O1994))</f>
        <v>0</v>
      </c>
      <c r="BP1994" s="26">
        <f>BO1994/BO$3049</f>
        <v>0</v>
      </c>
      <c r="BQ1994" s="26">
        <f>IF(OR(BD1994=0, BH1994=0,BN1994=0,BP1994=0), 0,BD1994+BH1994+BK1994+BL1994+BN1994+BP1994)</f>
        <v>0</v>
      </c>
      <c r="BR1994" s="6">
        <f>IF(D1994&gt;0,C1994/D1994,0)</f>
        <v>-9.0909090909090912E-2</v>
      </c>
    </row>
    <row r="1995" spans="1:70" x14ac:dyDescent="0.2">
      <c r="A1995" s="15" t="s">
        <v>3932</v>
      </c>
      <c r="B1995" s="15" t="s">
        <v>3933</v>
      </c>
      <c r="C1995" s="15"/>
      <c r="D1995" s="15">
        <v>0</v>
      </c>
      <c r="E1995" s="15"/>
      <c r="F1995" s="15"/>
      <c r="G1995" s="15"/>
      <c r="H1995" s="21"/>
      <c r="I1995" s="15"/>
      <c r="J1995" s="15"/>
      <c r="K1995" s="15"/>
      <c r="L1995" s="15"/>
      <c r="M1995" s="15"/>
      <c r="N1995" s="15"/>
      <c r="O1995" s="15"/>
      <c r="P1995" s="15"/>
      <c r="Q1995" s="15"/>
      <c r="R1995" s="15"/>
      <c r="S1995" s="15"/>
      <c r="T1995" s="15"/>
      <c r="U1995" s="15"/>
      <c r="V1995" s="15"/>
      <c r="W1995" s="15"/>
      <c r="X1995" s="15"/>
      <c r="Y1995" s="15"/>
      <c r="Z1995" s="15"/>
      <c r="AA1995" s="15"/>
      <c r="AB1995" s="15"/>
      <c r="AC1995" s="15"/>
      <c r="AD1995" s="15"/>
      <c r="AE1995" s="15"/>
      <c r="AF1995" s="15"/>
      <c r="AG1995" s="15"/>
      <c r="AH1995" s="15"/>
      <c r="AI1995" s="15"/>
      <c r="AJ1995" s="15"/>
      <c r="AK1995" s="15"/>
      <c r="AL1995" s="15"/>
      <c r="AM1995" s="15"/>
      <c r="AN1995" s="15"/>
      <c r="AO1995" s="15"/>
      <c r="AP1995" s="15"/>
      <c r="AQ1995" s="15"/>
      <c r="AR1995" s="15"/>
      <c r="AS1995" s="15"/>
      <c r="AT1995" s="15"/>
      <c r="AU1995" s="15"/>
      <c r="AV1995" s="15"/>
      <c r="AW1995" s="15">
        <v>0</v>
      </c>
      <c r="AX1995" s="15"/>
      <c r="AZ1995" s="6">
        <f>IF(D1995&gt;0,H1995/D1995,0)</f>
        <v>0</v>
      </c>
      <c r="BA1995" s="6">
        <f>AZ1995*Q1995</f>
        <v>0</v>
      </c>
      <c r="BB1995" s="6">
        <f>IF(C1995&gt;C$3054,C$3054,IF(C1995&lt;C$3053,C$3053,C1995))</f>
        <v>0</v>
      </c>
      <c r="BC1995" s="6">
        <f>IF(BB1995&gt;0,(D1995/15)-BB1995,0)</f>
        <v>0</v>
      </c>
      <c r="BD1995" s="6">
        <f>BC1995/BC$3049</f>
        <v>0</v>
      </c>
      <c r="BE1995" s="15">
        <f>IF(AU1995&gt;AU$3054,AU$3054,IF(AU1995&lt;AU$3053,AU$3053,AU1995))</f>
        <v>0</v>
      </c>
      <c r="BF1995" s="15">
        <f>IF(I1995&gt;I$3054,I$3054,IF(I1995&lt;I$3053,I$3053,I1995))</f>
        <v>0</v>
      </c>
      <c r="BG1995" s="6">
        <f>IF(BE1995&gt;0, BF1995/BE1995,0)</f>
        <v>0</v>
      </c>
      <c r="BH1995" s="26">
        <f>BG1995/BG$3049</f>
        <v>0</v>
      </c>
      <c r="BI1995" s="26">
        <f>IF(AV1995&gt;AV$3054,AV$3054,IF(AV1995&lt;AV$3053,AV$3053,AV1995))</f>
        <v>0</v>
      </c>
      <c r="BJ1995" s="6">
        <f>IF(BI1995&gt;0, BF1995/BI1995,0)</f>
        <v>0</v>
      </c>
      <c r="BK1995" s="26">
        <f>BJ1995/BJ$3049</f>
        <v>0</v>
      </c>
      <c r="BL1995" s="6">
        <f>IF(_xlfn.NUMBERVALUE(AL1995),IF(ABS(AL1995)&lt;1,1-ABS(AL1995),0),0)</f>
        <v>0</v>
      </c>
      <c r="BM1995" s="6">
        <f>IF(F1995&gt;F$3054,F$3054,IF(F1995&lt;F$3053,F$3053,F1995))</f>
        <v>0</v>
      </c>
      <c r="BN1995" s="6">
        <f>IF(BM1995&gt;0, BM1995/BM$3049, BM1995/BM$3050*-1)</f>
        <v>0</v>
      </c>
      <c r="BO1995" s="6">
        <f>IF(O1995&gt;O$3054,O$3054,IF(O1995&lt;O$3053,O$3053,O1995))</f>
        <v>0</v>
      </c>
      <c r="BP1995" s="26">
        <f>BO1995/BO$3049</f>
        <v>0</v>
      </c>
      <c r="BQ1995" s="26">
        <f>IF(OR(BD1995=0, BH1995=0,BN1995=0,BP1995=0), 0,BD1995+BH1995+BK1995+BL1995+BN1995+BP1995)</f>
        <v>0</v>
      </c>
      <c r="BR1995" s="6">
        <f>IF(D1995&gt;0,C1995/D1995,0)</f>
        <v>0</v>
      </c>
    </row>
    <row r="1996" spans="1:70" x14ac:dyDescent="0.2">
      <c r="A1996" s="15" t="s">
        <v>3934</v>
      </c>
      <c r="B1996" s="15" t="s">
        <v>3935</v>
      </c>
      <c r="C1996" s="15"/>
      <c r="D1996" s="15">
        <v>0</v>
      </c>
      <c r="E1996" s="15"/>
      <c r="F1996" s="15"/>
      <c r="G1996" s="15"/>
      <c r="H1996" s="21"/>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c r="AG1996" s="15"/>
      <c r="AH1996" s="15"/>
      <c r="AI1996" s="15"/>
      <c r="AJ1996" s="15"/>
      <c r="AK1996" s="15"/>
      <c r="AL1996" s="15"/>
      <c r="AM1996" s="15"/>
      <c r="AN1996" s="15"/>
      <c r="AO1996" s="15"/>
      <c r="AP1996" s="15"/>
      <c r="AQ1996" s="15"/>
      <c r="AR1996" s="15"/>
      <c r="AS1996" s="15"/>
      <c r="AT1996" s="15"/>
      <c r="AU1996" s="15"/>
      <c r="AV1996" s="15"/>
      <c r="AW1996" s="15">
        <v>0</v>
      </c>
      <c r="AX1996" s="15"/>
      <c r="AZ1996" s="6">
        <f>IF(D1996&gt;0,H1996/D1996,0)</f>
        <v>0</v>
      </c>
      <c r="BA1996" s="6">
        <f>AZ1996*Q1996</f>
        <v>0</v>
      </c>
      <c r="BB1996" s="6">
        <f>IF(C1996&gt;C$3054,C$3054,IF(C1996&lt;C$3053,C$3053,C1996))</f>
        <v>0</v>
      </c>
      <c r="BC1996" s="6">
        <f>IF(BB1996&gt;0,(D1996/15)-BB1996,0)</f>
        <v>0</v>
      </c>
      <c r="BD1996" s="6">
        <f>BC1996/BC$3049</f>
        <v>0</v>
      </c>
      <c r="BE1996" s="15">
        <f>IF(AU1996&gt;AU$3054,AU$3054,IF(AU1996&lt;AU$3053,AU$3053,AU1996))</f>
        <v>0</v>
      </c>
      <c r="BF1996" s="15">
        <f>IF(I1996&gt;I$3054,I$3054,IF(I1996&lt;I$3053,I$3053,I1996))</f>
        <v>0</v>
      </c>
      <c r="BG1996" s="6">
        <f>IF(BE1996&gt;0, BF1996/BE1996,0)</f>
        <v>0</v>
      </c>
      <c r="BH1996" s="26">
        <f>BG1996/BG$3049</f>
        <v>0</v>
      </c>
      <c r="BI1996" s="26">
        <f>IF(AV1996&gt;AV$3054,AV$3054,IF(AV1996&lt;AV$3053,AV$3053,AV1996))</f>
        <v>0</v>
      </c>
      <c r="BJ1996" s="6">
        <f>IF(BI1996&gt;0, BF1996/BI1996,0)</f>
        <v>0</v>
      </c>
      <c r="BK1996" s="26">
        <f>BJ1996/BJ$3049</f>
        <v>0</v>
      </c>
      <c r="BL1996" s="6">
        <f>IF(_xlfn.NUMBERVALUE(AL1996),IF(ABS(AL1996)&lt;1,1-ABS(AL1996),0),0)</f>
        <v>0</v>
      </c>
      <c r="BM1996" s="6">
        <f>IF(F1996&gt;F$3054,F$3054,IF(F1996&lt;F$3053,F$3053,F1996))</f>
        <v>0</v>
      </c>
      <c r="BN1996" s="6">
        <f>IF(BM1996&gt;0, BM1996/BM$3049, BM1996/BM$3050*-1)</f>
        <v>0</v>
      </c>
      <c r="BO1996" s="6">
        <f>IF(O1996&gt;O$3054,O$3054,IF(O1996&lt;O$3053,O$3053,O1996))</f>
        <v>0</v>
      </c>
      <c r="BP1996" s="26">
        <f>BO1996/BO$3049</f>
        <v>0</v>
      </c>
      <c r="BQ1996" s="26">
        <f>IF(OR(BD1996=0, BH1996=0,BN1996=0,BP1996=0), 0,BD1996+BH1996+BK1996+BL1996+BN1996+BP1996)</f>
        <v>0</v>
      </c>
      <c r="BR1996" s="6">
        <f>IF(D1996&gt;0,C1996/D1996,0)</f>
        <v>0</v>
      </c>
    </row>
    <row r="1997" spans="1:70" x14ac:dyDescent="0.2">
      <c r="A1997" s="15" t="s">
        <v>3962</v>
      </c>
      <c r="B1997" s="15" t="s">
        <v>3963</v>
      </c>
      <c r="C1997" s="15">
        <v>0.02</v>
      </c>
      <c r="D1997" s="15">
        <v>2.1</v>
      </c>
      <c r="E1997" s="15">
        <v>1.71</v>
      </c>
      <c r="F1997" s="15">
        <v>62.22</v>
      </c>
      <c r="G1997" s="15">
        <v>2.67</v>
      </c>
      <c r="H1997" s="21">
        <v>97090000</v>
      </c>
      <c r="I1997" s="15">
        <v>98.78</v>
      </c>
      <c r="J1997" s="15"/>
      <c r="K1997" s="15"/>
      <c r="L1997" s="15"/>
      <c r="M1997" s="15"/>
      <c r="N1997" s="15">
        <v>0</v>
      </c>
      <c r="O1997" s="15"/>
      <c r="P1997" s="15">
        <v>0.25</v>
      </c>
      <c r="Q1997" s="15">
        <v>0.82</v>
      </c>
      <c r="R1997" s="15">
        <v>0.08</v>
      </c>
      <c r="S1997" s="15">
        <v>1.1200000000000001</v>
      </c>
      <c r="T1997" s="15">
        <v>24.39</v>
      </c>
      <c r="U1997" s="15">
        <v>24.39</v>
      </c>
      <c r="V1997" s="15">
        <v>24.39</v>
      </c>
      <c r="W1997" s="15">
        <v>24.39</v>
      </c>
      <c r="X1997" s="15">
        <v>44.25</v>
      </c>
      <c r="Y1997" s="15">
        <v>44.25</v>
      </c>
      <c r="Z1997" s="15">
        <v>44.25</v>
      </c>
      <c r="AA1997" s="15">
        <v>44.25</v>
      </c>
      <c r="AB1997" s="15">
        <v>8.5399999999999991</v>
      </c>
      <c r="AC1997" s="15"/>
      <c r="AD1997" s="15"/>
      <c r="AE1997" s="15">
        <v>5.49</v>
      </c>
      <c r="AF1997" s="15"/>
      <c r="AG1997" s="15"/>
      <c r="AH1997" s="15">
        <v>4.38</v>
      </c>
      <c r="AI1997" s="15"/>
      <c r="AJ1997" s="15"/>
      <c r="AK1997" s="15">
        <v>5.53</v>
      </c>
      <c r="AL1997" s="15"/>
      <c r="AM1997" s="15">
        <v>40.65</v>
      </c>
      <c r="AN1997" s="15">
        <v>75.72</v>
      </c>
      <c r="AO1997" s="15">
        <v>17.36</v>
      </c>
      <c r="AP1997" s="15">
        <v>7.94</v>
      </c>
      <c r="AQ1997" s="15">
        <v>3.81</v>
      </c>
      <c r="AR1997" s="15"/>
      <c r="AS1997" s="15"/>
      <c r="AT1997" s="15"/>
      <c r="AU1997" s="15"/>
      <c r="AV1997" s="15"/>
      <c r="AW1997" s="16">
        <v>6035</v>
      </c>
      <c r="AX1997" s="16">
        <v>31666</v>
      </c>
      <c r="AZ1997" s="6">
        <f>IF(D1997&gt;0,H1997/D1997,0)</f>
        <v>46233333.333333328</v>
      </c>
      <c r="BA1997" s="6">
        <f>AZ1997*Q1997</f>
        <v>37911333.333333328</v>
      </c>
      <c r="BB1997" s="6">
        <f>IF(C1997&gt;C$3054,C$3054,IF(C1997&lt;C$3053,C$3053,C1997))</f>
        <v>0.02</v>
      </c>
      <c r="BC1997" s="6">
        <f>IF(BB1997&gt;0,(D1997/15)-BB1997,0)</f>
        <v>0.12000000000000001</v>
      </c>
      <c r="BD1997" s="6">
        <f>BC1997/BC$3049</f>
        <v>2.3109513416356402E-2</v>
      </c>
      <c r="BE1997" s="15">
        <f>IF(AU1997&gt;AU$3054,AU$3054,IF(AU1997&lt;AU$3053,AU$3053,AU1997))</f>
        <v>0</v>
      </c>
      <c r="BF1997" s="15">
        <f>IF(I1997&gt;I$3054,I$3054,IF(I1997&lt;I$3053,I$3053,I1997))</f>
        <v>98.78</v>
      </c>
      <c r="BG1997" s="6">
        <f>IF(BE1997&gt;0, BF1997/BE1997,0)</f>
        <v>0</v>
      </c>
      <c r="BH1997" s="26">
        <f>BG1997/BG$3049</f>
        <v>0</v>
      </c>
      <c r="BI1997" s="26">
        <f>IF(AV1997&gt;AV$3054,AV$3054,IF(AV1997&lt;AV$3053,AV$3053,AV1997))</f>
        <v>0</v>
      </c>
      <c r="BJ1997" s="6">
        <f>IF(BI1997&gt;0, BF1997/BI1997,0)</f>
        <v>0</v>
      </c>
      <c r="BK1997" s="26">
        <f>BJ1997/BJ$3049</f>
        <v>0</v>
      </c>
      <c r="BL1997" s="6">
        <f>IF(_xlfn.NUMBERVALUE(AL1997),IF(ABS(AL1997)&lt;1,1-ABS(AL1997),0),0)</f>
        <v>0</v>
      </c>
      <c r="BM1997" s="6">
        <f>IF(F1997&gt;F$3054,F$3054,IF(F1997&lt;F$3053,F$3053,F1997))</f>
        <v>62.22</v>
      </c>
      <c r="BN1997" s="6">
        <f>IF(BM1997&gt;0, BM1997/BM$3049, BM1997/BM$3050*-1)</f>
        <v>7.8603529118253607E-2</v>
      </c>
      <c r="BO1997" s="6">
        <f>IF(O1997&gt;O$3054,O$3054,IF(O1997&lt;O$3053,O$3053,O1997))</f>
        <v>0</v>
      </c>
      <c r="BP1997" s="26">
        <f>BO1997/BO$3049</f>
        <v>0</v>
      </c>
      <c r="BQ1997" s="26">
        <f>IF(OR(BD1997=0, BH1997=0,BN1997=0,BP1997=0), 0,BD1997+BH1997+BK1997+BL1997+BN1997+BP1997)</f>
        <v>0</v>
      </c>
      <c r="BR1997" s="6">
        <f>IF(D1997&gt;0,C1997/D1997,0)</f>
        <v>9.5238095238095229E-3</v>
      </c>
    </row>
    <row r="1998" spans="1:70" x14ac:dyDescent="0.2">
      <c r="A1998" s="15" t="s">
        <v>4063</v>
      </c>
      <c r="B1998" s="15" t="s">
        <v>4064</v>
      </c>
      <c r="C1998" s="15">
        <v>0.21</v>
      </c>
      <c r="D1998" s="15">
        <v>0</v>
      </c>
      <c r="E1998" s="15">
        <v>2.2999999999999998</v>
      </c>
      <c r="F1998" s="15">
        <v>16.190000000000001</v>
      </c>
      <c r="G1998" s="15">
        <v>1.21</v>
      </c>
      <c r="H1998" s="21"/>
      <c r="I1998" s="15">
        <v>0</v>
      </c>
      <c r="J1998" s="15">
        <v>7.0000000000000007E-2</v>
      </c>
      <c r="K1998" s="15"/>
      <c r="L1998" s="15">
        <v>0.14000000000000001</v>
      </c>
      <c r="M1998" s="15"/>
      <c r="N1998" s="15">
        <v>0.14000000000000001</v>
      </c>
      <c r="O1998" s="15"/>
      <c r="P1998" s="15">
        <v>340.1</v>
      </c>
      <c r="Q1998" s="15">
        <v>2.02</v>
      </c>
      <c r="R1998" s="15">
        <v>0.04</v>
      </c>
      <c r="S1998" s="15">
        <v>0.28999999999999998</v>
      </c>
      <c r="T1998" s="15">
        <v>27.6</v>
      </c>
      <c r="U1998" s="15">
        <v>28.17</v>
      </c>
      <c r="V1998" s="15">
        <v>30.69</v>
      </c>
      <c r="W1998" s="15">
        <v>29.72</v>
      </c>
      <c r="X1998" s="15">
        <v>42.8</v>
      </c>
      <c r="Y1998" s="15">
        <v>42.97</v>
      </c>
      <c r="Z1998" s="15">
        <v>47.59</v>
      </c>
      <c r="AA1998" s="15">
        <v>45.33</v>
      </c>
      <c r="AB1998" s="15">
        <v>7.98</v>
      </c>
      <c r="AC1998" s="15">
        <v>7.51</v>
      </c>
      <c r="AD1998" s="15">
        <v>5.22</v>
      </c>
      <c r="AE1998" s="15">
        <v>4.8</v>
      </c>
      <c r="AF1998" s="15">
        <v>6.78</v>
      </c>
      <c r="AG1998" s="15">
        <v>4.6900000000000004</v>
      </c>
      <c r="AH1998" s="15">
        <v>4.42</v>
      </c>
      <c r="AI1998" s="15">
        <v>10.029999999999999</v>
      </c>
      <c r="AJ1998" s="15">
        <v>6.96</v>
      </c>
      <c r="AK1998" s="15">
        <v>6.74</v>
      </c>
      <c r="AL1998" s="15">
        <v>0.62</v>
      </c>
      <c r="AM1998" s="16">
        <v>2508.83</v>
      </c>
      <c r="AN1998" s="15">
        <v>73.290000000000006</v>
      </c>
      <c r="AO1998" s="15">
        <v>63.21</v>
      </c>
      <c r="AP1998" s="15">
        <v>61.29</v>
      </c>
      <c r="AQ1998" s="15">
        <v>77.819999999999993</v>
      </c>
      <c r="AR1998" s="15"/>
      <c r="AS1998" s="15">
        <v>6.29</v>
      </c>
      <c r="AT1998" s="15">
        <v>8.58</v>
      </c>
      <c r="AU1998" s="15"/>
      <c r="AV1998" s="15">
        <v>3.45</v>
      </c>
      <c r="AW1998" s="15">
        <v>0</v>
      </c>
      <c r="AX1998" s="15">
        <v>5770000</v>
      </c>
      <c r="AZ1998" s="6">
        <f>IF(D1998&gt;0,H1998/D1998,0)</f>
        <v>0</v>
      </c>
      <c r="BA1998" s="6">
        <f>AZ1998*Q1998</f>
        <v>0</v>
      </c>
      <c r="BB1998" s="6">
        <f>IF(C1998&gt;C$3054,C$3054,IF(C1998&lt;C$3053,C$3053,C1998))</f>
        <v>0.21</v>
      </c>
      <c r="BC1998" s="6">
        <f>IF(BB1998&gt;0,(D1998/15)-BB1998,0)</f>
        <v>-0.21</v>
      </c>
      <c r="BD1998" s="6">
        <f>BC1998/BC$3049</f>
        <v>-4.04416484786237E-2</v>
      </c>
      <c r="BE1998" s="15">
        <f>IF(AU1998&gt;AU$3054,AU$3054,IF(AU1998&lt;AU$3053,AU$3053,AU1998))</f>
        <v>0</v>
      </c>
      <c r="BF1998" s="15">
        <f>IF(I1998&gt;I$3054,I$3054,IF(I1998&lt;I$3053,I$3053,I1998))</f>
        <v>0</v>
      </c>
      <c r="BG1998" s="6">
        <f>IF(BE1998&gt;0, BF1998/BE1998,0)</f>
        <v>0</v>
      </c>
      <c r="BH1998" s="26">
        <f>BG1998/BG$3049</f>
        <v>0</v>
      </c>
      <c r="BI1998" s="26">
        <f>IF(AV1998&gt;AV$3054,AV$3054,IF(AV1998&lt;AV$3053,AV$3053,AV1998))</f>
        <v>3.45</v>
      </c>
      <c r="BJ1998" s="6">
        <f>IF(BI1998&gt;0, BF1998/BI1998,0)</f>
        <v>0</v>
      </c>
      <c r="BK1998" s="26">
        <f>BJ1998/BJ$3049</f>
        <v>0</v>
      </c>
      <c r="BL1998" s="6">
        <f>IF(_xlfn.NUMBERVALUE(AL1998),IF(ABS(AL1998)&lt;1,1-ABS(AL1998),0),0)</f>
        <v>0.38</v>
      </c>
      <c r="BM1998" s="6">
        <f>IF(F1998&gt;F$3054,F$3054,IF(F1998&lt;F$3053,F$3053,F1998))</f>
        <v>16.190000000000001</v>
      </c>
      <c r="BN1998" s="6">
        <f>IF(BM1998&gt;0, BM1998/BM$3049, BM1998/BM$3050*-1)</f>
        <v>2.0453088017109065E-2</v>
      </c>
      <c r="BO1998" s="6">
        <f>IF(O1998&gt;O$3054,O$3054,IF(O1998&lt;O$3053,O$3053,O1998))</f>
        <v>0</v>
      </c>
      <c r="BP1998" s="26">
        <f>BO1998/BO$3049</f>
        <v>0</v>
      </c>
      <c r="BQ1998" s="26">
        <f>IF(OR(BD1998=0, BH1998=0,BN1998=0,BP1998=0), 0,BD1998+BH1998+BK1998+BL1998+BN1998+BP1998)</f>
        <v>0</v>
      </c>
      <c r="BR1998" s="6">
        <f>IF(D1998&gt;0,C1998/D1998,0)</f>
        <v>0</v>
      </c>
    </row>
    <row r="1999" spans="1:70" x14ac:dyDescent="0.2">
      <c r="A1999" s="15" t="s">
        <v>4083</v>
      </c>
      <c r="B1999" s="15" t="s">
        <v>4084</v>
      </c>
      <c r="C1999" s="15">
        <v>-0.02</v>
      </c>
      <c r="D1999" s="15">
        <v>0.06</v>
      </c>
      <c r="E1999" s="15">
        <v>0.09</v>
      </c>
      <c r="F1999" s="15">
        <v>-30.23</v>
      </c>
      <c r="G1999" s="15">
        <v>2.79</v>
      </c>
      <c r="H1999" s="21">
        <v>15230000</v>
      </c>
      <c r="I1999" s="15"/>
      <c r="J1999" s="15">
        <v>0</v>
      </c>
      <c r="K1999" s="15"/>
      <c r="L1999" s="15">
        <v>0</v>
      </c>
      <c r="M1999" s="15"/>
      <c r="N1999" s="15">
        <v>0</v>
      </c>
      <c r="O1999" s="15"/>
      <c r="P1999" s="15"/>
      <c r="Q1999" s="15">
        <v>0.02</v>
      </c>
      <c r="R1999" s="15">
        <v>0.03</v>
      </c>
      <c r="S1999" s="15">
        <v>6.18</v>
      </c>
      <c r="T1999" s="15">
        <v>0</v>
      </c>
      <c r="U1999" s="15">
        <v>0</v>
      </c>
      <c r="V1999" s="15">
        <v>2.46</v>
      </c>
      <c r="W1999" s="15">
        <v>2.46</v>
      </c>
      <c r="X1999" s="15">
        <v>0</v>
      </c>
      <c r="Y1999" s="15">
        <v>0</v>
      </c>
      <c r="Z1999" s="15">
        <v>2.92</v>
      </c>
      <c r="AA1999" s="15">
        <v>2.92</v>
      </c>
      <c r="AB1999" s="15">
        <v>-45.61</v>
      </c>
      <c r="AC1999" s="15">
        <v>-131.94</v>
      </c>
      <c r="AD1999" s="15">
        <v>-67.010000000000005</v>
      </c>
      <c r="AE1999" s="15">
        <v>-131.94</v>
      </c>
      <c r="AF1999" s="15">
        <v>-102.92</v>
      </c>
      <c r="AG1999" s="15">
        <v>-59.03</v>
      </c>
      <c r="AH1999" s="15">
        <v>-102.92</v>
      </c>
      <c r="AI1999" s="15">
        <v>-131.94</v>
      </c>
      <c r="AJ1999" s="15">
        <v>-67.010000000000005</v>
      </c>
      <c r="AK1999" s="15">
        <v>-131.94</v>
      </c>
      <c r="AL1999" s="15">
        <v>-0.4</v>
      </c>
      <c r="AM1999" s="15">
        <v>84.13</v>
      </c>
      <c r="AN1999" s="15"/>
      <c r="AO1999" s="16">
        <v>-94544.05</v>
      </c>
      <c r="AP1999" s="16">
        <v>-196963.9</v>
      </c>
      <c r="AQ1999" s="16">
        <v>-196963.9</v>
      </c>
      <c r="AR1999" s="15"/>
      <c r="AS1999" s="15"/>
      <c r="AT1999" s="15"/>
      <c r="AU1999" s="15"/>
      <c r="AV1999" s="15"/>
      <c r="AW1999" s="15">
        <v>0</v>
      </c>
      <c r="AX1999" s="16">
        <v>82326</v>
      </c>
      <c r="AZ1999" s="6">
        <f>IF(D1999&gt;0,H1999/D1999,0)</f>
        <v>253833333.33333334</v>
      </c>
      <c r="BA1999" s="6">
        <f>AZ1999*Q1999</f>
        <v>5076666.666666667</v>
      </c>
      <c r="BB1999" s="6">
        <f>IF(C1999&gt;C$3054,C$3054,IF(C1999&lt;C$3053,C$3053,C1999))</f>
        <v>-0.02</v>
      </c>
      <c r="BC1999" s="6">
        <f>IF(BB1999&gt;0,(D1999/15)-BB1999,0)</f>
        <v>0</v>
      </c>
      <c r="BD1999" s="6">
        <f>BC1999/BC$3049</f>
        <v>0</v>
      </c>
      <c r="BE1999" s="15">
        <f>IF(AU1999&gt;AU$3054,AU$3054,IF(AU1999&lt;AU$3053,AU$3053,AU1999))</f>
        <v>0</v>
      </c>
      <c r="BF1999" s="15">
        <f>IF(I1999&gt;I$3054,I$3054,IF(I1999&lt;I$3053,I$3053,I1999))</f>
        <v>0</v>
      </c>
      <c r="BG1999" s="6">
        <f>IF(BE1999&gt;0, BF1999/BE1999,0)</f>
        <v>0</v>
      </c>
      <c r="BH1999" s="26">
        <f>BG1999/BG$3049</f>
        <v>0</v>
      </c>
      <c r="BI1999" s="26">
        <f>IF(AV1999&gt;AV$3054,AV$3054,IF(AV1999&lt;AV$3053,AV$3053,AV1999))</f>
        <v>0</v>
      </c>
      <c r="BJ1999" s="6">
        <f>IF(BI1999&gt;0, BF1999/BI1999,0)</f>
        <v>0</v>
      </c>
      <c r="BK1999" s="26">
        <f>BJ1999/BJ$3049</f>
        <v>0</v>
      </c>
      <c r="BL1999" s="6">
        <f>IF(_xlfn.NUMBERVALUE(AL1999),IF(ABS(AL1999)&lt;1,1-ABS(AL1999),0),0)</f>
        <v>0.6</v>
      </c>
      <c r="BM1999" s="6">
        <f>IF(F1999&gt;F$3054,F$3054,IF(F1999&lt;F$3053,F$3053,F1999))</f>
        <v>-30.23</v>
      </c>
      <c r="BN1999" s="6">
        <f>IF(BM1999&gt;0, BM1999/BM$3049, BM1999/BM$3050*-1)</f>
        <v>-0.3039412829278102</v>
      </c>
      <c r="BO1999" s="6">
        <f>IF(O1999&gt;O$3054,O$3054,IF(O1999&lt;O$3053,O$3053,O1999))</f>
        <v>0</v>
      </c>
      <c r="BP1999" s="26">
        <f>BO1999/BO$3049</f>
        <v>0</v>
      </c>
      <c r="BQ1999" s="26">
        <f>IF(OR(BD1999=0, BH1999=0,BN1999=0,BP1999=0), 0,BD1999+BH1999+BK1999+BL1999+BN1999+BP1999)</f>
        <v>0</v>
      </c>
      <c r="BR1999" s="6">
        <f>IF(D1999&gt;0,C1999/D1999,0)</f>
        <v>-0.33333333333333337</v>
      </c>
    </row>
    <row r="2000" spans="1:70" x14ac:dyDescent="0.2">
      <c r="A2000" s="15" t="s">
        <v>64</v>
      </c>
      <c r="B2000" s="15" t="s">
        <v>3968</v>
      </c>
      <c r="C2000" s="15">
        <v>0.24</v>
      </c>
      <c r="D2000" s="15">
        <v>4.78</v>
      </c>
      <c r="E2000" s="15">
        <v>5.25</v>
      </c>
      <c r="F2000" s="15">
        <v>3.71</v>
      </c>
      <c r="G2000" s="15">
        <v>8.4499999999999993</v>
      </c>
      <c r="H2000" s="21">
        <v>1730000000</v>
      </c>
      <c r="I2000" s="15">
        <v>19.93</v>
      </c>
      <c r="J2000" s="15">
        <v>0.1</v>
      </c>
      <c r="K2000" s="15">
        <v>0.1</v>
      </c>
      <c r="L2000" s="15">
        <v>0.2</v>
      </c>
      <c r="M2000" s="15">
        <v>0.2</v>
      </c>
      <c r="N2000" s="15">
        <v>0.2</v>
      </c>
      <c r="O2000" s="15">
        <v>4.1100000000000003</v>
      </c>
      <c r="P2000" s="15">
        <v>71.59</v>
      </c>
      <c r="Q2000" s="15">
        <v>0.56000000000000005</v>
      </c>
      <c r="R2000" s="15">
        <v>0.21</v>
      </c>
      <c r="S2000" s="15">
        <v>0.52</v>
      </c>
      <c r="T2000" s="15">
        <v>16.46</v>
      </c>
      <c r="U2000" s="15">
        <v>16.46</v>
      </c>
      <c r="V2000" s="15">
        <v>16.46</v>
      </c>
      <c r="W2000" s="15">
        <v>16.46</v>
      </c>
      <c r="X2000" s="15">
        <v>64.650000000000006</v>
      </c>
      <c r="Y2000" s="15">
        <v>64.650000000000006</v>
      </c>
      <c r="Z2000" s="15">
        <v>64.650000000000006</v>
      </c>
      <c r="AA2000" s="15">
        <v>64.650000000000006</v>
      </c>
      <c r="AB2000" s="15">
        <v>18.82</v>
      </c>
      <c r="AC2000" s="15">
        <v>24.38</v>
      </c>
      <c r="AD2000" s="15">
        <v>19.32</v>
      </c>
      <c r="AE2000" s="15">
        <v>24.38</v>
      </c>
      <c r="AF2000" s="15">
        <v>11.36</v>
      </c>
      <c r="AG2000" s="15">
        <v>10.029999999999999</v>
      </c>
      <c r="AH2000" s="15">
        <v>11.36</v>
      </c>
      <c r="AI2000" s="15">
        <v>42.92</v>
      </c>
      <c r="AJ2000" s="15">
        <v>32.200000000000003</v>
      </c>
      <c r="AK2000" s="15">
        <v>42.92</v>
      </c>
      <c r="AL2000" s="15">
        <v>0.15</v>
      </c>
      <c r="AM2000" s="15">
        <v>199.51</v>
      </c>
      <c r="AN2000" s="15"/>
      <c r="AO2000" s="15">
        <v>16.5</v>
      </c>
      <c r="AP2000" s="15">
        <v>13.39</v>
      </c>
      <c r="AQ2000" s="15">
        <v>8.98</v>
      </c>
      <c r="AR2000" s="15">
        <v>3.08</v>
      </c>
      <c r="AS2000" s="15">
        <v>9.44</v>
      </c>
      <c r="AT2000" s="15">
        <v>16.16</v>
      </c>
      <c r="AU2000" s="15">
        <v>2.0299999999999998</v>
      </c>
      <c r="AV2000" s="15">
        <v>10.19</v>
      </c>
      <c r="AW2000" s="16">
        <v>493425</v>
      </c>
      <c r="AX2000" s="16">
        <v>580084</v>
      </c>
      <c r="AZ2000" s="6">
        <f>IF(D2000&gt;0,H2000/D2000,0)</f>
        <v>361924686.19246858</v>
      </c>
      <c r="BA2000" s="6">
        <f>AZ2000*Q2000</f>
        <v>202677824.26778242</v>
      </c>
      <c r="BB2000" s="6">
        <f>IF(C2000&gt;C$3054,C$3054,IF(C2000&lt;C$3053,C$3053,C2000))</f>
        <v>0.24</v>
      </c>
      <c r="BC2000" s="6">
        <f>IF(BB2000&gt;0,(D2000/15)-BB2000,0)</f>
        <v>7.8666666666666718E-2</v>
      </c>
      <c r="BD2000" s="6">
        <f>BC2000/BC$3049</f>
        <v>1.5149569906278094E-2</v>
      </c>
      <c r="BE2000" s="15">
        <f>IF(AU2000&gt;AU$3054,AU$3054,IF(AU2000&lt;AU$3053,AU$3053,AU2000))</f>
        <v>2.0299999999999998</v>
      </c>
      <c r="BF2000" s="15">
        <f>IF(I2000&gt;I$3054,I$3054,IF(I2000&lt;I$3053,I$3053,I2000))</f>
        <v>19.93</v>
      </c>
      <c r="BG2000" s="6">
        <f>IF(BE2000&gt;0, BF2000/BE2000,0)</f>
        <v>9.8177339901477847</v>
      </c>
      <c r="BH2000" s="26">
        <f>BG2000/BG$3049</f>
        <v>9.4401288366805624E-3</v>
      </c>
      <c r="BI2000" s="26">
        <f>IF(AV2000&gt;AV$3054,AV$3054,IF(AV2000&lt;AV$3053,AV$3053,AV2000))</f>
        <v>10.19</v>
      </c>
      <c r="BJ2000" s="6">
        <f>IF(BI2000&gt;0, BF2000/BI2000,0)</f>
        <v>1.9558390578999019</v>
      </c>
      <c r="BK2000" s="26">
        <f>BJ2000/BJ$3049</f>
        <v>3.2982108902190588E-3</v>
      </c>
      <c r="BL2000" s="6">
        <f>IF(_xlfn.NUMBERVALUE(AL2000),IF(ABS(AL2000)&lt;1,1-ABS(AL2000),0),0)</f>
        <v>0.85</v>
      </c>
      <c r="BM2000" s="6">
        <f>IF(F2000&gt;F$3054,F$3054,IF(F2000&lt;F$3053,F$3053,F2000))</f>
        <v>3.71</v>
      </c>
      <c r="BN2000" s="6">
        <f>IF(BM2000&gt;0, BM2000/BM$3049, BM2000/BM$3050*-1)</f>
        <v>4.6869028130620523E-3</v>
      </c>
      <c r="BO2000" s="6">
        <f>IF(O2000&gt;O$3054,O$3054,IF(O2000&lt;O$3053,O$3053,O2000))</f>
        <v>4.1100000000000003</v>
      </c>
      <c r="BP2000" s="26">
        <f>BO2000/BO$3049</f>
        <v>3.875570595671915E-2</v>
      </c>
      <c r="BQ2000" s="26">
        <f>IF(OR(BD2000=0, BH2000=0,BN2000=0,BP2000=0), 0,BD2000+BH2000+BK2000+BL2000+BN2000+BP2000)</f>
        <v>0.92133051840295888</v>
      </c>
      <c r="BR2000" s="6">
        <f>IF(D2000&gt;0,C2000/D2000,0)</f>
        <v>5.0209205020920494E-2</v>
      </c>
    </row>
    <row r="2001" spans="1:70" x14ac:dyDescent="0.2">
      <c r="A2001" s="15" t="s">
        <v>4055</v>
      </c>
      <c r="B2001" s="15" t="s">
        <v>4056</v>
      </c>
      <c r="C2001" s="15">
        <v>0</v>
      </c>
      <c r="D2001" s="15">
        <v>0</v>
      </c>
      <c r="E2001" s="15">
        <v>0</v>
      </c>
      <c r="F2001" s="15">
        <v>60</v>
      </c>
      <c r="G2001" s="15">
        <v>1.98</v>
      </c>
      <c r="H2001" s="21">
        <v>7400000</v>
      </c>
      <c r="I2001" s="15"/>
      <c r="J2001" s="15">
        <v>0</v>
      </c>
      <c r="K2001" s="15"/>
      <c r="L2001" s="15">
        <v>0</v>
      </c>
      <c r="M2001" s="15"/>
      <c r="N2001" s="15">
        <v>0</v>
      </c>
      <c r="O2001" s="15"/>
      <c r="P2001" s="15"/>
      <c r="Q2001" s="15">
        <v>0</v>
      </c>
      <c r="R2001" s="15">
        <v>0</v>
      </c>
      <c r="S2001" s="15">
        <v>1.63</v>
      </c>
      <c r="T2001" s="15">
        <v>0</v>
      </c>
      <c r="U2001" s="15">
        <v>0</v>
      </c>
      <c r="V2001" s="15">
        <v>0</v>
      </c>
      <c r="W2001" s="15">
        <v>0</v>
      </c>
      <c r="X2001" s="15">
        <v>0</v>
      </c>
      <c r="Y2001" s="15">
        <v>0</v>
      </c>
      <c r="Z2001" s="15">
        <v>0</v>
      </c>
      <c r="AA2001" s="15">
        <v>0</v>
      </c>
      <c r="AB2001" s="15"/>
      <c r="AC2001" s="15">
        <v>-34.340000000000003</v>
      </c>
      <c r="AD2001" s="15">
        <v>-59.09</v>
      </c>
      <c r="AE2001" s="15">
        <v>-34.340000000000003</v>
      </c>
      <c r="AF2001" s="15">
        <v>-32.01</v>
      </c>
      <c r="AG2001" s="15">
        <v>-54.49</v>
      </c>
      <c r="AH2001" s="15">
        <v>-32.01</v>
      </c>
      <c r="AI2001" s="15">
        <v>-41.82</v>
      </c>
      <c r="AJ2001" s="15">
        <v>-65.47</v>
      </c>
      <c r="AK2001" s="15">
        <v>-41.82</v>
      </c>
      <c r="AL2001" s="15">
        <v>2.71</v>
      </c>
      <c r="AM2001" s="16">
        <v>1564.35</v>
      </c>
      <c r="AN2001" s="15"/>
      <c r="AO2001" s="15"/>
      <c r="AP2001" s="15"/>
      <c r="AQ2001" s="15"/>
      <c r="AR2001" s="15"/>
      <c r="AS2001" s="15"/>
      <c r="AT2001" s="15"/>
      <c r="AU2001" s="15"/>
      <c r="AV2001" s="15"/>
      <c r="AW2001" s="16">
        <v>217778</v>
      </c>
      <c r="AX2001" s="16">
        <v>476072</v>
      </c>
      <c r="AZ2001" s="6">
        <f>IF(D2001&gt;0,H2001/D2001,0)</f>
        <v>0</v>
      </c>
      <c r="BA2001" s="6">
        <f>AZ2001*Q2001</f>
        <v>0</v>
      </c>
      <c r="BB2001" s="6">
        <f>IF(C2001&gt;C$3054,C$3054,IF(C2001&lt;C$3053,C$3053,C2001))</f>
        <v>0</v>
      </c>
      <c r="BC2001" s="6">
        <f>IF(BB2001&gt;0,(D2001/15)-BB2001,0)</f>
        <v>0</v>
      </c>
      <c r="BD2001" s="6">
        <f>BC2001/BC$3049</f>
        <v>0</v>
      </c>
      <c r="BE2001" s="15">
        <f>IF(AU2001&gt;AU$3054,AU$3054,IF(AU2001&lt;AU$3053,AU$3053,AU2001))</f>
        <v>0</v>
      </c>
      <c r="BF2001" s="15">
        <f>IF(I2001&gt;I$3054,I$3054,IF(I2001&lt;I$3053,I$3053,I2001))</f>
        <v>0</v>
      </c>
      <c r="BG2001" s="6">
        <f>IF(BE2001&gt;0, BF2001/BE2001,0)</f>
        <v>0</v>
      </c>
      <c r="BH2001" s="26">
        <f>BG2001/BG$3049</f>
        <v>0</v>
      </c>
      <c r="BI2001" s="26">
        <f>IF(AV2001&gt;AV$3054,AV$3054,IF(AV2001&lt;AV$3053,AV$3053,AV2001))</f>
        <v>0</v>
      </c>
      <c r="BJ2001" s="6">
        <f>IF(BI2001&gt;0, BF2001/BI2001,0)</f>
        <v>0</v>
      </c>
      <c r="BK2001" s="26">
        <f>BJ2001/BJ$3049</f>
        <v>0</v>
      </c>
      <c r="BL2001" s="6">
        <f>IF(_xlfn.NUMBERVALUE(AL2001),IF(ABS(AL2001)&lt;1,1-ABS(AL2001),0),0)</f>
        <v>0</v>
      </c>
      <c r="BM2001" s="6">
        <f>IF(F2001&gt;F$3054,F$3054,IF(F2001&lt;F$3053,F$3053,F2001))</f>
        <v>60</v>
      </c>
      <c r="BN2001" s="6">
        <f>IF(BM2001&gt;0, BM2001/BM$3049, BM2001/BM$3050*-1)</f>
        <v>7.5798967327149094E-2</v>
      </c>
      <c r="BO2001" s="6">
        <f>IF(O2001&gt;O$3054,O$3054,IF(O2001&lt;O$3053,O$3053,O2001))</f>
        <v>0</v>
      </c>
      <c r="BP2001" s="26">
        <f>BO2001/BO$3049</f>
        <v>0</v>
      </c>
      <c r="BQ2001" s="26">
        <f>IF(OR(BD2001=0, BH2001=0,BN2001=0,BP2001=0), 0,BD2001+BH2001+BK2001+BL2001+BN2001+BP2001)</f>
        <v>0</v>
      </c>
      <c r="BR2001" s="6">
        <f>IF(D2001&gt;0,C2001/D2001,0)</f>
        <v>0</v>
      </c>
    </row>
    <row r="2002" spans="1:70" x14ac:dyDescent="0.2">
      <c r="A2002" s="15" t="s">
        <v>3920</v>
      </c>
      <c r="B2002" s="15" t="s">
        <v>3921</v>
      </c>
      <c r="C2002" s="15"/>
      <c r="D2002" s="15">
        <v>0</v>
      </c>
      <c r="E2002" s="15"/>
      <c r="F2002" s="15"/>
      <c r="G2002" s="15"/>
      <c r="H2002" s="21"/>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c r="AG2002" s="15"/>
      <c r="AH2002" s="15"/>
      <c r="AI2002" s="15"/>
      <c r="AJ2002" s="15"/>
      <c r="AK2002" s="15"/>
      <c r="AL2002" s="15"/>
      <c r="AM2002" s="15"/>
      <c r="AN2002" s="15"/>
      <c r="AO2002" s="15"/>
      <c r="AP2002" s="15"/>
      <c r="AQ2002" s="15"/>
      <c r="AR2002" s="15"/>
      <c r="AS2002" s="15"/>
      <c r="AT2002" s="15"/>
      <c r="AU2002" s="15"/>
      <c r="AV2002" s="15"/>
      <c r="AW2002" s="15">
        <v>0</v>
      </c>
      <c r="AX2002" s="15"/>
      <c r="AZ2002" s="6">
        <f>IF(D2002&gt;0,H2002/D2002,0)</f>
        <v>0</v>
      </c>
      <c r="BA2002" s="6">
        <f>AZ2002*Q2002</f>
        <v>0</v>
      </c>
      <c r="BB2002" s="6">
        <f>IF(C2002&gt;C$3054,C$3054,IF(C2002&lt;C$3053,C$3053,C2002))</f>
        <v>0</v>
      </c>
      <c r="BC2002" s="6">
        <f>IF(BB2002&gt;0,(D2002/15)-BB2002,0)</f>
        <v>0</v>
      </c>
      <c r="BD2002" s="6">
        <f>BC2002/BC$3049</f>
        <v>0</v>
      </c>
      <c r="BE2002" s="15">
        <f>IF(AU2002&gt;AU$3054,AU$3054,IF(AU2002&lt;AU$3053,AU$3053,AU2002))</f>
        <v>0</v>
      </c>
      <c r="BF2002" s="15">
        <f>IF(I2002&gt;I$3054,I$3054,IF(I2002&lt;I$3053,I$3053,I2002))</f>
        <v>0</v>
      </c>
      <c r="BG2002" s="6">
        <f>IF(BE2002&gt;0, BF2002/BE2002,0)</f>
        <v>0</v>
      </c>
      <c r="BH2002" s="26">
        <f>BG2002/BG$3049</f>
        <v>0</v>
      </c>
      <c r="BI2002" s="26">
        <f>IF(AV2002&gt;AV$3054,AV$3054,IF(AV2002&lt;AV$3053,AV$3053,AV2002))</f>
        <v>0</v>
      </c>
      <c r="BJ2002" s="6">
        <f>IF(BI2002&gt;0, BF2002/BI2002,0)</f>
        <v>0</v>
      </c>
      <c r="BK2002" s="26">
        <f>BJ2002/BJ$3049</f>
        <v>0</v>
      </c>
      <c r="BL2002" s="6">
        <f>IF(_xlfn.NUMBERVALUE(AL2002),IF(ABS(AL2002)&lt;1,1-ABS(AL2002),0),0)</f>
        <v>0</v>
      </c>
      <c r="BM2002" s="6">
        <f>IF(F2002&gt;F$3054,F$3054,IF(F2002&lt;F$3053,F$3053,F2002))</f>
        <v>0</v>
      </c>
      <c r="BN2002" s="6">
        <f>IF(BM2002&gt;0, BM2002/BM$3049, BM2002/BM$3050*-1)</f>
        <v>0</v>
      </c>
      <c r="BO2002" s="6">
        <f>IF(O2002&gt;O$3054,O$3054,IF(O2002&lt;O$3053,O$3053,O2002))</f>
        <v>0</v>
      </c>
      <c r="BP2002" s="26">
        <f>BO2002/BO$3049</f>
        <v>0</v>
      </c>
      <c r="BQ2002" s="26">
        <f>IF(OR(BD2002=0, BH2002=0,BN2002=0,BP2002=0), 0,BD2002+BH2002+BK2002+BL2002+BN2002+BP2002)</f>
        <v>0</v>
      </c>
      <c r="BR2002" s="6">
        <f>IF(D2002&gt;0,C2002/D2002,0)</f>
        <v>0</v>
      </c>
    </row>
    <row r="2003" spans="1:70" x14ac:dyDescent="0.2">
      <c r="A2003" s="15" t="s">
        <v>4006</v>
      </c>
      <c r="B2003" s="15" t="s">
        <v>4007</v>
      </c>
      <c r="C2003" s="15">
        <v>-0.02</v>
      </c>
      <c r="D2003" s="15">
        <v>0.27</v>
      </c>
      <c r="E2003" s="15">
        <v>0.35</v>
      </c>
      <c r="F2003" s="15">
        <v>-64.709999999999994</v>
      </c>
      <c r="G2003" s="15">
        <v>2.38</v>
      </c>
      <c r="H2003" s="21">
        <v>60910000</v>
      </c>
      <c r="I2003" s="15"/>
      <c r="J2003" s="15">
        <v>0</v>
      </c>
      <c r="K2003" s="15"/>
      <c r="L2003" s="15">
        <v>0</v>
      </c>
      <c r="M2003" s="15"/>
      <c r="N2003" s="15">
        <v>0</v>
      </c>
      <c r="O2003" s="15"/>
      <c r="P2003" s="15"/>
      <c r="Q2003" s="15">
        <v>0.11</v>
      </c>
      <c r="R2003" s="15">
        <v>0.04</v>
      </c>
      <c r="S2003" s="15">
        <v>9.3699999999999992</v>
      </c>
      <c r="T2003" s="15">
        <v>0</v>
      </c>
      <c r="U2003" s="15">
        <v>0</v>
      </c>
      <c r="V2003" s="15">
        <v>0.12</v>
      </c>
      <c r="W2003" s="15">
        <v>0.12</v>
      </c>
      <c r="X2003" s="15">
        <v>0</v>
      </c>
      <c r="Y2003" s="15">
        <v>0</v>
      </c>
      <c r="Z2003" s="15">
        <v>0.13</v>
      </c>
      <c r="AA2003" s="15">
        <v>0.13</v>
      </c>
      <c r="AB2003" s="15"/>
      <c r="AC2003" s="15">
        <v>-19.53</v>
      </c>
      <c r="AD2003" s="15"/>
      <c r="AE2003" s="15">
        <v>-19.53</v>
      </c>
      <c r="AF2003" s="15">
        <v>-18.78</v>
      </c>
      <c r="AG2003" s="15"/>
      <c r="AH2003" s="15">
        <v>-18.78</v>
      </c>
      <c r="AI2003" s="15">
        <v>-19.559999999999999</v>
      </c>
      <c r="AJ2003" s="15"/>
      <c r="AK2003" s="15">
        <v>-19.559999999999999</v>
      </c>
      <c r="AL2003" s="15">
        <v>-0.34</v>
      </c>
      <c r="AM2003" s="15">
        <v>51.52</v>
      </c>
      <c r="AN2003" s="15">
        <v>-118.93</v>
      </c>
      <c r="AO2003" s="15">
        <v>-478.47</v>
      </c>
      <c r="AP2003" s="15">
        <v>-661.79</v>
      </c>
      <c r="AQ2003" s="15">
        <v>-646.35</v>
      </c>
      <c r="AR2003" s="15"/>
      <c r="AS2003" s="15"/>
      <c r="AT2003" s="15"/>
      <c r="AU2003" s="15"/>
      <c r="AV2003" s="15"/>
      <c r="AW2003" s="15">
        <v>0</v>
      </c>
      <c r="AX2003" s="16">
        <v>11463</v>
      </c>
      <c r="AZ2003" s="6">
        <f>IF(D2003&gt;0,H2003/D2003,0)</f>
        <v>225592592.59259257</v>
      </c>
      <c r="BA2003" s="6">
        <f>AZ2003*Q2003</f>
        <v>24815185.185185183</v>
      </c>
      <c r="BB2003" s="6">
        <f>IF(C2003&gt;C$3054,C$3054,IF(C2003&lt;C$3053,C$3053,C2003))</f>
        <v>-0.02</v>
      </c>
      <c r="BC2003" s="6">
        <f>IF(BB2003&gt;0,(D2003/15)-BB2003,0)</f>
        <v>0</v>
      </c>
      <c r="BD2003" s="6">
        <f>BC2003/BC$3049</f>
        <v>0</v>
      </c>
      <c r="BE2003" s="15">
        <f>IF(AU2003&gt;AU$3054,AU$3054,IF(AU2003&lt;AU$3053,AU$3053,AU2003))</f>
        <v>0</v>
      </c>
      <c r="BF2003" s="15">
        <f>IF(I2003&gt;I$3054,I$3054,IF(I2003&lt;I$3053,I$3053,I2003))</f>
        <v>0</v>
      </c>
      <c r="BG2003" s="6">
        <f>IF(BE2003&gt;0, BF2003/BE2003,0)</f>
        <v>0</v>
      </c>
      <c r="BH2003" s="26">
        <f>BG2003/BG$3049</f>
        <v>0</v>
      </c>
      <c r="BI2003" s="26">
        <f>IF(AV2003&gt;AV$3054,AV$3054,IF(AV2003&lt;AV$3053,AV$3053,AV2003))</f>
        <v>0</v>
      </c>
      <c r="BJ2003" s="6">
        <f>IF(BI2003&gt;0, BF2003/BI2003,0)</f>
        <v>0</v>
      </c>
      <c r="BK2003" s="26">
        <f>BJ2003/BJ$3049</f>
        <v>0</v>
      </c>
      <c r="BL2003" s="6">
        <f>IF(_xlfn.NUMBERVALUE(AL2003),IF(ABS(AL2003)&lt;1,1-ABS(AL2003),0),0)</f>
        <v>0.65999999999999992</v>
      </c>
      <c r="BM2003" s="6">
        <f>IF(F2003&gt;F$3054,F$3054,IF(F2003&lt;F$3053,F$3053,F2003))</f>
        <v>-64.709999999999994</v>
      </c>
      <c r="BN2003" s="6">
        <f>IF(BM2003&gt;0, BM2003/BM$3049, BM2003/BM$3050*-1)</f>
        <v>-0.65061331188417448</v>
      </c>
      <c r="BO2003" s="6">
        <f>IF(O2003&gt;O$3054,O$3054,IF(O2003&lt;O$3053,O$3053,O2003))</f>
        <v>0</v>
      </c>
      <c r="BP2003" s="26">
        <f>BO2003/BO$3049</f>
        <v>0</v>
      </c>
      <c r="BQ2003" s="26">
        <f>IF(OR(BD2003=0, BH2003=0,BN2003=0,BP2003=0), 0,BD2003+BH2003+BK2003+BL2003+BN2003+BP2003)</f>
        <v>0</v>
      </c>
      <c r="BR2003" s="6">
        <f>IF(D2003&gt;0,C2003/D2003,0)</f>
        <v>-7.407407407407407E-2</v>
      </c>
    </row>
    <row r="2004" spans="1:70" x14ac:dyDescent="0.2">
      <c r="A2004" s="15" t="s">
        <v>3922</v>
      </c>
      <c r="B2004" s="15" t="s">
        <v>3923</v>
      </c>
      <c r="C2004" s="15">
        <v>0.08</v>
      </c>
      <c r="D2004" s="15">
        <v>0.74</v>
      </c>
      <c r="E2004" s="15">
        <v>0.44</v>
      </c>
      <c r="F2004" s="16">
        <v>1233.33</v>
      </c>
      <c r="G2004" s="15">
        <v>1.34</v>
      </c>
      <c r="H2004" s="21">
        <v>236510000</v>
      </c>
      <c r="I2004" s="15">
        <v>9.59</v>
      </c>
      <c r="J2004" s="15"/>
      <c r="K2004" s="15"/>
      <c r="L2004" s="15"/>
      <c r="M2004" s="15"/>
      <c r="N2004" s="15">
        <v>0</v>
      </c>
      <c r="O2004" s="15"/>
      <c r="P2004" s="15">
        <v>0</v>
      </c>
      <c r="Q2004" s="15">
        <v>0.54</v>
      </c>
      <c r="R2004" s="15">
        <v>0.13</v>
      </c>
      <c r="S2004" s="15">
        <v>1.04</v>
      </c>
      <c r="T2004" s="15">
        <v>19.66</v>
      </c>
      <c r="U2004" s="15">
        <v>19.66</v>
      </c>
      <c r="V2004" s="15">
        <v>32.119999999999997</v>
      </c>
      <c r="W2004" s="15">
        <v>32.119999999999997</v>
      </c>
      <c r="X2004" s="15">
        <v>39.44</v>
      </c>
      <c r="Y2004" s="15">
        <v>39.44</v>
      </c>
      <c r="Z2004" s="15">
        <v>64.41</v>
      </c>
      <c r="AA2004" s="15">
        <v>64.41</v>
      </c>
      <c r="AB2004" s="15">
        <v>2.4700000000000002</v>
      </c>
      <c r="AC2004" s="15">
        <v>12.53</v>
      </c>
      <c r="AD2004" s="15">
        <v>0.36</v>
      </c>
      <c r="AE2004" s="15">
        <v>12.53</v>
      </c>
      <c r="AF2004" s="15">
        <v>6.41</v>
      </c>
      <c r="AG2004" s="15">
        <v>0.22</v>
      </c>
      <c r="AH2004" s="15">
        <v>6.41</v>
      </c>
      <c r="AI2004" s="15">
        <v>15.42</v>
      </c>
      <c r="AJ2004" s="15">
        <v>0.51</v>
      </c>
      <c r="AK2004" s="15">
        <v>15.42</v>
      </c>
      <c r="AL2004" s="15">
        <v>2.02</v>
      </c>
      <c r="AM2004" s="15">
        <v>305.08999999999997</v>
      </c>
      <c r="AN2004" s="15">
        <v>69.44</v>
      </c>
      <c r="AO2004" s="15">
        <v>16.75</v>
      </c>
      <c r="AP2004" s="15">
        <v>10.27</v>
      </c>
      <c r="AQ2004" s="15">
        <v>7.45</v>
      </c>
      <c r="AR2004" s="15">
        <v>-12.24</v>
      </c>
      <c r="AS2004" s="15">
        <v>-17.32</v>
      </c>
      <c r="AT2004" s="15"/>
      <c r="AU2004" s="15">
        <v>-13.7</v>
      </c>
      <c r="AV2004" s="15"/>
      <c r="AW2004" s="15">
        <v>1260000</v>
      </c>
      <c r="AX2004" s="16">
        <v>929967</v>
      </c>
      <c r="AZ2004" s="6">
        <f>IF(D2004&gt;0,H2004/D2004,0)</f>
        <v>319608108.1081081</v>
      </c>
      <c r="BA2004" s="6">
        <f>AZ2004*Q2004</f>
        <v>172588378.37837839</v>
      </c>
      <c r="BB2004" s="6">
        <f>IF(C2004&gt;C$3054,C$3054,IF(C2004&lt;C$3053,C$3053,C2004))</f>
        <v>0.08</v>
      </c>
      <c r="BC2004" s="6">
        <f>IF(BB2004&gt;0,(D2004/15)-BB2004,0)</f>
        <v>-3.0666666666666668E-2</v>
      </c>
      <c r="BD2004" s="6">
        <f>BC2004/BC$3049</f>
        <v>-5.9057645397355245E-3</v>
      </c>
      <c r="BE2004" s="15">
        <f>IF(AU2004&gt;AU$3054,AU$3054,IF(AU2004&lt;AU$3053,AU$3053,AU2004))</f>
        <v>-13.7</v>
      </c>
      <c r="BF2004" s="15">
        <f>IF(I2004&gt;I$3054,I$3054,IF(I2004&lt;I$3053,I$3053,I2004))</f>
        <v>9.59</v>
      </c>
      <c r="BG2004" s="6">
        <f>IF(BE2004&gt;0, BF2004/BE2004,0)</f>
        <v>0</v>
      </c>
      <c r="BH2004" s="26">
        <f>BG2004/BG$3049</f>
        <v>0</v>
      </c>
      <c r="BI2004" s="26">
        <f>IF(AV2004&gt;AV$3054,AV$3054,IF(AV2004&lt;AV$3053,AV$3053,AV2004))</f>
        <v>0</v>
      </c>
      <c r="BJ2004" s="6">
        <f>IF(BI2004&gt;0, BF2004/BI2004,0)</f>
        <v>0</v>
      </c>
      <c r="BK2004" s="26">
        <f>BJ2004/BJ$3049</f>
        <v>0</v>
      </c>
      <c r="BL2004" s="6">
        <f>IF(_xlfn.NUMBERVALUE(AL2004),IF(ABS(AL2004)&lt;1,1-ABS(AL2004),0),0)</f>
        <v>0</v>
      </c>
      <c r="BM2004" s="6">
        <f>IF(F2004&gt;F$3054,F$3054,IF(F2004&lt;F$3053,F$3053,F2004))</f>
        <v>791.56751227281768</v>
      </c>
      <c r="BN2004" s="6">
        <f>IF(BM2004&gt;0, BM2004/BM$3049, BM2004/BM$3050*-1)</f>
        <v>1</v>
      </c>
      <c r="BO2004" s="6">
        <f>IF(O2004&gt;O$3054,O$3054,IF(O2004&lt;O$3053,O$3053,O2004))</f>
        <v>0</v>
      </c>
      <c r="BP2004" s="26">
        <f>BO2004/BO$3049</f>
        <v>0</v>
      </c>
      <c r="BQ2004" s="26">
        <f>IF(OR(BD2004=0, BH2004=0,BN2004=0,BP2004=0), 0,BD2004+BH2004+BK2004+BL2004+BN2004+BP2004)</f>
        <v>0</v>
      </c>
      <c r="BR2004" s="6">
        <f>IF(D2004&gt;0,C2004/D2004,0)</f>
        <v>0.10810810810810811</v>
      </c>
    </row>
    <row r="2005" spans="1:70" x14ac:dyDescent="0.2">
      <c r="A2005" s="15" t="s">
        <v>4051</v>
      </c>
      <c r="B2005" s="15" t="s">
        <v>4052</v>
      </c>
      <c r="C2005" s="15">
        <v>0</v>
      </c>
      <c r="D2005" s="15">
        <v>0</v>
      </c>
      <c r="E2005" s="15">
        <v>0.01</v>
      </c>
      <c r="F2005" s="15">
        <v>-25</v>
      </c>
      <c r="G2005" s="15">
        <v>0.09</v>
      </c>
      <c r="H2005" s="21"/>
      <c r="I2005" s="15">
        <v>0</v>
      </c>
      <c r="J2005" s="15">
        <v>0</v>
      </c>
      <c r="K2005" s="15"/>
      <c r="L2005" s="15">
        <v>0</v>
      </c>
      <c r="M2005" s="15"/>
      <c r="N2005" s="15">
        <v>0</v>
      </c>
      <c r="O2005" s="15"/>
      <c r="P2005" s="15"/>
      <c r="Q2005" s="15">
        <v>0.06</v>
      </c>
      <c r="R2005" s="15">
        <v>0</v>
      </c>
      <c r="S2005" s="15">
        <v>0.87</v>
      </c>
      <c r="T2005" s="15">
        <v>0</v>
      </c>
      <c r="U2005" s="15">
        <v>13.45</v>
      </c>
      <c r="V2005" s="15">
        <v>0</v>
      </c>
      <c r="W2005" s="15">
        <v>13.45</v>
      </c>
      <c r="X2005" s="15">
        <v>0</v>
      </c>
      <c r="Y2005" s="15">
        <v>16.04</v>
      </c>
      <c r="Z2005" s="15">
        <v>0</v>
      </c>
      <c r="AA2005" s="15">
        <v>16.04</v>
      </c>
      <c r="AB2005" s="15"/>
      <c r="AC2005" s="15">
        <v>0.78</v>
      </c>
      <c r="AD2005" s="15">
        <v>-21.27</v>
      </c>
      <c r="AE2005" s="15">
        <v>5.86</v>
      </c>
      <c r="AF2005" s="15">
        <v>0.74</v>
      </c>
      <c r="AG2005" s="15">
        <v>-19.84</v>
      </c>
      <c r="AH2005" s="15">
        <v>5.33</v>
      </c>
      <c r="AI2005" s="15">
        <v>0.85</v>
      </c>
      <c r="AJ2005" s="15">
        <v>-20.18</v>
      </c>
      <c r="AK2005" s="15">
        <v>5.89</v>
      </c>
      <c r="AL2005" s="15">
        <v>0.78</v>
      </c>
      <c r="AM2005" s="15">
        <v>182.17</v>
      </c>
      <c r="AN2005" s="15"/>
      <c r="AO2005" s="16">
        <v>-3053.56</v>
      </c>
      <c r="AP2005" s="16">
        <v>-3053.56</v>
      </c>
      <c r="AQ2005" s="15">
        <v>198.6</v>
      </c>
      <c r="AR2005" s="15"/>
      <c r="AS2005" s="15">
        <v>-26.04</v>
      </c>
      <c r="AT2005" s="15"/>
      <c r="AU2005" s="15"/>
      <c r="AV2005" s="15"/>
      <c r="AW2005" s="15">
        <v>0</v>
      </c>
      <c r="AX2005" s="15"/>
      <c r="AZ2005" s="6">
        <f>IF(D2005&gt;0,H2005/D2005,0)</f>
        <v>0</v>
      </c>
      <c r="BA2005" s="6">
        <f>AZ2005*Q2005</f>
        <v>0</v>
      </c>
      <c r="BB2005" s="6">
        <f>IF(C2005&gt;C$3054,C$3054,IF(C2005&lt;C$3053,C$3053,C2005))</f>
        <v>0</v>
      </c>
      <c r="BC2005" s="6">
        <f>IF(BB2005&gt;0,(D2005/15)-BB2005,0)</f>
        <v>0</v>
      </c>
      <c r="BD2005" s="6">
        <f>BC2005/BC$3049</f>
        <v>0</v>
      </c>
      <c r="BE2005" s="15">
        <f>IF(AU2005&gt;AU$3054,AU$3054,IF(AU2005&lt;AU$3053,AU$3053,AU2005))</f>
        <v>0</v>
      </c>
      <c r="BF2005" s="15">
        <f>IF(I2005&gt;I$3054,I$3054,IF(I2005&lt;I$3053,I$3053,I2005))</f>
        <v>0</v>
      </c>
      <c r="BG2005" s="6">
        <f>IF(BE2005&gt;0, BF2005/BE2005,0)</f>
        <v>0</v>
      </c>
      <c r="BH2005" s="26">
        <f>BG2005/BG$3049</f>
        <v>0</v>
      </c>
      <c r="BI2005" s="26">
        <f>IF(AV2005&gt;AV$3054,AV$3054,IF(AV2005&lt;AV$3053,AV$3053,AV2005))</f>
        <v>0</v>
      </c>
      <c r="BJ2005" s="6">
        <f>IF(BI2005&gt;0, BF2005/BI2005,0)</f>
        <v>0</v>
      </c>
      <c r="BK2005" s="26">
        <f>BJ2005/BJ$3049</f>
        <v>0</v>
      </c>
      <c r="BL2005" s="6">
        <f>IF(_xlfn.NUMBERVALUE(AL2005),IF(ABS(AL2005)&lt;1,1-ABS(AL2005),0),0)</f>
        <v>0.21999999999999997</v>
      </c>
      <c r="BM2005" s="6">
        <f>IF(F2005&gt;F$3054,F$3054,IF(F2005&lt;F$3053,F$3053,F2005))</f>
        <v>-25</v>
      </c>
      <c r="BN2005" s="6">
        <f>IF(BM2005&gt;0, BM2005/BM$3049, BM2005/BM$3050*-1)</f>
        <v>-0.25135732957973056</v>
      </c>
      <c r="BO2005" s="6">
        <f>IF(O2005&gt;O$3054,O$3054,IF(O2005&lt;O$3053,O$3053,O2005))</f>
        <v>0</v>
      </c>
      <c r="BP2005" s="26">
        <f>BO2005/BO$3049</f>
        <v>0</v>
      </c>
      <c r="BQ2005" s="26">
        <f>IF(OR(BD2005=0, BH2005=0,BN2005=0,BP2005=0), 0,BD2005+BH2005+BK2005+BL2005+BN2005+BP2005)</f>
        <v>0</v>
      </c>
      <c r="BR2005" s="6">
        <f>IF(D2005&gt;0,C2005/D2005,0)</f>
        <v>0</v>
      </c>
    </row>
    <row r="2006" spans="1:70" x14ac:dyDescent="0.2">
      <c r="A2006" s="15" t="s">
        <v>4010</v>
      </c>
      <c r="B2006" s="15" t="s">
        <v>4011</v>
      </c>
      <c r="C2006" s="15"/>
      <c r="D2006" s="15">
        <v>16.59</v>
      </c>
      <c r="E2006" s="15"/>
      <c r="F2006" s="15"/>
      <c r="G2006" s="15"/>
      <c r="H2006" s="21"/>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c r="AG2006" s="15"/>
      <c r="AH2006" s="15"/>
      <c r="AI2006" s="15"/>
      <c r="AJ2006" s="15"/>
      <c r="AK2006" s="15"/>
      <c r="AL2006" s="15"/>
      <c r="AM2006" s="15"/>
      <c r="AN2006" s="15"/>
      <c r="AO2006" s="15"/>
      <c r="AP2006" s="15"/>
      <c r="AQ2006" s="15"/>
      <c r="AR2006" s="15"/>
      <c r="AS2006" s="15"/>
      <c r="AT2006" s="15"/>
      <c r="AU2006" s="15"/>
      <c r="AV2006" s="15"/>
      <c r="AW2006" s="16">
        <v>79935</v>
      </c>
      <c r="AX2006" s="16">
        <v>159481</v>
      </c>
      <c r="AZ2006" s="6">
        <f>IF(D2006&gt;0,H2006/D2006,0)</f>
        <v>0</v>
      </c>
      <c r="BA2006" s="6">
        <f>AZ2006*Q2006</f>
        <v>0</v>
      </c>
      <c r="BB2006" s="6">
        <f>IF(C2006&gt;C$3054,C$3054,IF(C2006&lt;C$3053,C$3053,C2006))</f>
        <v>0</v>
      </c>
      <c r="BC2006" s="6">
        <f>IF(BB2006&gt;0,(D2006/15)-BB2006,0)</f>
        <v>0</v>
      </c>
      <c r="BD2006" s="6">
        <f>BC2006/BC$3049</f>
        <v>0</v>
      </c>
      <c r="BE2006" s="15">
        <f>IF(AU2006&gt;AU$3054,AU$3054,IF(AU2006&lt;AU$3053,AU$3053,AU2006))</f>
        <v>0</v>
      </c>
      <c r="BF2006" s="15">
        <f>IF(I2006&gt;I$3054,I$3054,IF(I2006&lt;I$3053,I$3053,I2006))</f>
        <v>0</v>
      </c>
      <c r="BG2006" s="6">
        <f>IF(BE2006&gt;0, BF2006/BE2006,0)</f>
        <v>0</v>
      </c>
      <c r="BH2006" s="26">
        <f>BG2006/BG$3049</f>
        <v>0</v>
      </c>
      <c r="BI2006" s="26">
        <f>IF(AV2006&gt;AV$3054,AV$3054,IF(AV2006&lt;AV$3053,AV$3053,AV2006))</f>
        <v>0</v>
      </c>
      <c r="BJ2006" s="6">
        <f>IF(BI2006&gt;0, BF2006/BI2006,0)</f>
        <v>0</v>
      </c>
      <c r="BK2006" s="26">
        <f>BJ2006/BJ$3049</f>
        <v>0</v>
      </c>
      <c r="BL2006" s="6">
        <f>IF(_xlfn.NUMBERVALUE(AL2006),IF(ABS(AL2006)&lt;1,1-ABS(AL2006),0),0)</f>
        <v>0</v>
      </c>
      <c r="BM2006" s="6">
        <f>IF(F2006&gt;F$3054,F$3054,IF(F2006&lt;F$3053,F$3053,F2006))</f>
        <v>0</v>
      </c>
      <c r="BN2006" s="6">
        <f>IF(BM2006&gt;0, BM2006/BM$3049, BM2006/BM$3050*-1)</f>
        <v>0</v>
      </c>
      <c r="BO2006" s="6">
        <f>IF(O2006&gt;O$3054,O$3054,IF(O2006&lt;O$3053,O$3053,O2006))</f>
        <v>0</v>
      </c>
      <c r="BP2006" s="26">
        <f>BO2006/BO$3049</f>
        <v>0</v>
      </c>
      <c r="BQ2006" s="26">
        <f>IF(OR(BD2006=0, BH2006=0,BN2006=0,BP2006=0), 0,BD2006+BH2006+BK2006+BL2006+BN2006+BP2006)</f>
        <v>0</v>
      </c>
      <c r="BR2006" s="6">
        <f>IF(D2006&gt;0,C2006/D2006,0)</f>
        <v>0</v>
      </c>
    </row>
    <row r="2007" spans="1:70" x14ac:dyDescent="0.2">
      <c r="A2007" s="15" t="s">
        <v>5628</v>
      </c>
      <c r="B2007" s="15" t="s">
        <v>5629</v>
      </c>
      <c r="C2007" s="15">
        <v>3</v>
      </c>
      <c r="D2007" s="15">
        <v>16.02</v>
      </c>
      <c r="E2007" s="15"/>
      <c r="F2007" s="15"/>
      <c r="G2007" s="15"/>
      <c r="H2007" s="21">
        <v>34030000000</v>
      </c>
      <c r="I2007" s="15">
        <v>5.35</v>
      </c>
      <c r="J2007" s="15"/>
      <c r="K2007" s="15"/>
      <c r="L2007" s="15"/>
      <c r="M2007" s="15"/>
      <c r="N2007" s="15"/>
      <c r="O2007" s="15"/>
      <c r="P2007" s="15"/>
      <c r="Q2007" s="15"/>
      <c r="R2007" s="15"/>
      <c r="S2007" s="15"/>
      <c r="T2007" s="15"/>
      <c r="U2007" s="15"/>
      <c r="V2007" s="15"/>
      <c r="W2007" s="15"/>
      <c r="X2007" s="15"/>
      <c r="Y2007" s="15"/>
      <c r="Z2007" s="15"/>
      <c r="AA2007" s="15"/>
      <c r="AB2007" s="15"/>
      <c r="AC2007" s="15"/>
      <c r="AD2007" s="15"/>
      <c r="AE2007" s="15"/>
      <c r="AF2007" s="15"/>
      <c r="AG2007" s="15"/>
      <c r="AH2007" s="15"/>
      <c r="AI2007" s="15"/>
      <c r="AJ2007" s="15"/>
      <c r="AK2007" s="15"/>
      <c r="AL2007" s="15"/>
      <c r="AM2007" s="15"/>
      <c r="AN2007" s="15"/>
      <c r="AO2007" s="15"/>
      <c r="AP2007" s="15"/>
      <c r="AQ2007" s="15"/>
      <c r="AR2007" s="15"/>
      <c r="AS2007" s="15"/>
      <c r="AT2007" s="15"/>
      <c r="AU2007" s="15"/>
      <c r="AV2007" s="15"/>
      <c r="AW2007" s="16">
        <v>3065</v>
      </c>
      <c r="AX2007" s="16">
        <v>2493</v>
      </c>
      <c r="AZ2007" s="6">
        <f>IF(D2007&gt;0,H2007/D2007,0)</f>
        <v>2124219725.3433208</v>
      </c>
      <c r="BA2007" s="6">
        <f>AZ2007*Q2007</f>
        <v>0</v>
      </c>
      <c r="BB2007" s="6">
        <f>IF(C2007&gt;C$3054,C$3054,IF(C2007&lt;C$3053,C$3053,C2007))</f>
        <v>3</v>
      </c>
      <c r="BC2007" s="6">
        <f>IF(BB2007&gt;0,(D2007/15)-BB2007,0)</f>
        <v>-1.9319999999999999</v>
      </c>
      <c r="BD2007" s="6">
        <f>BC2007/BC$3049</f>
        <v>-0.372063166003338</v>
      </c>
      <c r="BE2007" s="15">
        <f>IF(AU2007&gt;AU$3054,AU$3054,IF(AU2007&lt;AU$3053,AU$3053,AU2007))</f>
        <v>0</v>
      </c>
      <c r="BF2007" s="15">
        <f>IF(I2007&gt;I$3054,I$3054,IF(I2007&lt;I$3053,I$3053,I2007))</f>
        <v>5.35</v>
      </c>
      <c r="BG2007" s="6">
        <f>IF(BE2007&gt;0, BF2007/BE2007,0)</f>
        <v>0</v>
      </c>
      <c r="BH2007" s="26">
        <f>BG2007/BG$3049</f>
        <v>0</v>
      </c>
      <c r="BI2007" s="26">
        <f>IF(AV2007&gt;AV$3054,AV$3054,IF(AV2007&lt;AV$3053,AV$3053,AV2007))</f>
        <v>0</v>
      </c>
      <c r="BJ2007" s="6">
        <f>IF(BI2007&gt;0, BF2007/BI2007,0)</f>
        <v>0</v>
      </c>
      <c r="BK2007" s="26">
        <f>BJ2007/BJ$3049</f>
        <v>0</v>
      </c>
      <c r="BL2007" s="6">
        <f>IF(_xlfn.NUMBERVALUE(AL2007),IF(ABS(AL2007)&lt;1,1-ABS(AL2007),0),0)</f>
        <v>0</v>
      </c>
      <c r="BM2007" s="6">
        <f>IF(F2007&gt;F$3054,F$3054,IF(F2007&lt;F$3053,F$3053,F2007))</f>
        <v>0</v>
      </c>
      <c r="BN2007" s="6">
        <f>IF(BM2007&gt;0, BM2007/BM$3049, BM2007/BM$3050*-1)</f>
        <v>0</v>
      </c>
      <c r="BO2007" s="6">
        <f>IF(O2007&gt;O$3054,O$3054,IF(O2007&lt;O$3053,O$3053,O2007))</f>
        <v>0</v>
      </c>
      <c r="BP2007" s="26">
        <f>BO2007/BO$3049</f>
        <v>0</v>
      </c>
      <c r="BQ2007" s="26">
        <f>IF(OR(BD2007=0, BH2007=0,BN2007=0,BP2007=0), 0,BD2007+BH2007+BK2007+BL2007+BN2007+BP2007)</f>
        <v>0</v>
      </c>
      <c r="BR2007" s="6">
        <f>IF(D2007&gt;0,C2007/D2007,0)</f>
        <v>0.18726591760299627</v>
      </c>
    </row>
    <row r="2008" spans="1:70" x14ac:dyDescent="0.2">
      <c r="A2008" s="15" t="s">
        <v>4012</v>
      </c>
      <c r="B2008" s="15" t="s">
        <v>4013</v>
      </c>
      <c r="C2008" s="15">
        <v>-0.06</v>
      </c>
      <c r="D2008" s="15">
        <v>0</v>
      </c>
      <c r="E2008" s="15">
        <v>0.13</v>
      </c>
      <c r="F2008" s="15">
        <v>-58.93</v>
      </c>
      <c r="G2008" s="15">
        <v>0.3</v>
      </c>
      <c r="H2008" s="21"/>
      <c r="I2008" s="15"/>
      <c r="J2008" s="15">
        <v>0</v>
      </c>
      <c r="K2008" s="15"/>
      <c r="L2008" s="15">
        <v>0</v>
      </c>
      <c r="M2008" s="15"/>
      <c r="N2008" s="15">
        <v>0</v>
      </c>
      <c r="O2008" s="15"/>
      <c r="P2008" s="15"/>
      <c r="Q2008" s="15">
        <v>0.38</v>
      </c>
      <c r="R2008" s="15">
        <v>0.08</v>
      </c>
      <c r="S2008" s="15">
        <v>0.25</v>
      </c>
      <c r="T2008" s="15">
        <v>0.03</v>
      </c>
      <c r="U2008" s="15">
        <v>0.01</v>
      </c>
      <c r="V2008" s="15">
        <v>41.41</v>
      </c>
      <c r="W2008" s="15">
        <v>42.87</v>
      </c>
      <c r="X2008" s="15">
        <v>0.05</v>
      </c>
      <c r="Y2008" s="15">
        <v>0.04</v>
      </c>
      <c r="Z2008" s="15">
        <v>82.98</v>
      </c>
      <c r="AA2008" s="15">
        <v>114.3</v>
      </c>
      <c r="AB2008" s="15"/>
      <c r="AC2008" s="15">
        <v>-16.02</v>
      </c>
      <c r="AD2008" s="15">
        <v>3.07</v>
      </c>
      <c r="AE2008" s="15">
        <v>0.68</v>
      </c>
      <c r="AF2008" s="15">
        <v>-8.99</v>
      </c>
      <c r="AG2008" s="15">
        <v>2.2200000000000002</v>
      </c>
      <c r="AH2008" s="15">
        <v>0.44</v>
      </c>
      <c r="AI2008" s="15">
        <v>-17.16</v>
      </c>
      <c r="AJ2008" s="15">
        <v>3.36</v>
      </c>
      <c r="AK2008" s="15">
        <v>0.73</v>
      </c>
      <c r="AL2008" s="15">
        <v>-0.04</v>
      </c>
      <c r="AM2008" s="15">
        <v>531.53</v>
      </c>
      <c r="AN2008" s="15">
        <v>30.25</v>
      </c>
      <c r="AO2008" s="15">
        <v>-25.76</v>
      </c>
      <c r="AP2008" s="15">
        <v>-129.96</v>
      </c>
      <c r="AQ2008" s="15">
        <v>-129.07</v>
      </c>
      <c r="AR2008" s="15"/>
      <c r="AS2008" s="15">
        <v>9.44</v>
      </c>
      <c r="AT2008" s="15">
        <v>5.21</v>
      </c>
      <c r="AU2008" s="15"/>
      <c r="AV2008" s="15"/>
      <c r="AW2008" s="15">
        <v>0</v>
      </c>
      <c r="AX2008" s="15"/>
      <c r="AZ2008" s="6">
        <f>IF(D2008&gt;0,H2008/D2008,0)</f>
        <v>0</v>
      </c>
      <c r="BA2008" s="6">
        <f>AZ2008*Q2008</f>
        <v>0</v>
      </c>
      <c r="BB2008" s="6">
        <f>IF(C2008&gt;C$3054,C$3054,IF(C2008&lt;C$3053,C$3053,C2008))</f>
        <v>-0.06</v>
      </c>
      <c r="BC2008" s="6">
        <f>IF(BB2008&gt;0,(D2008/15)-BB2008,0)</f>
        <v>0</v>
      </c>
      <c r="BD2008" s="6">
        <f>BC2008/BC$3049</f>
        <v>0</v>
      </c>
      <c r="BE2008" s="15">
        <f>IF(AU2008&gt;AU$3054,AU$3054,IF(AU2008&lt;AU$3053,AU$3053,AU2008))</f>
        <v>0</v>
      </c>
      <c r="BF2008" s="15">
        <f>IF(I2008&gt;I$3054,I$3054,IF(I2008&lt;I$3053,I$3053,I2008))</f>
        <v>0</v>
      </c>
      <c r="BG2008" s="6">
        <f>IF(BE2008&gt;0, BF2008/BE2008,0)</f>
        <v>0</v>
      </c>
      <c r="BH2008" s="26">
        <f>BG2008/BG$3049</f>
        <v>0</v>
      </c>
      <c r="BI2008" s="26">
        <f>IF(AV2008&gt;AV$3054,AV$3054,IF(AV2008&lt;AV$3053,AV$3053,AV2008))</f>
        <v>0</v>
      </c>
      <c r="BJ2008" s="6">
        <f>IF(BI2008&gt;0, BF2008/BI2008,0)</f>
        <v>0</v>
      </c>
      <c r="BK2008" s="26">
        <f>BJ2008/BJ$3049</f>
        <v>0</v>
      </c>
      <c r="BL2008" s="6">
        <f>IF(_xlfn.NUMBERVALUE(AL2008),IF(ABS(AL2008)&lt;1,1-ABS(AL2008),0),0)</f>
        <v>0.96</v>
      </c>
      <c r="BM2008" s="6">
        <f>IF(F2008&gt;F$3054,F$3054,IF(F2008&lt;F$3053,F$3053,F2008))</f>
        <v>-58.93</v>
      </c>
      <c r="BN2008" s="6">
        <f>IF(BM2008&gt;0, BM2008/BM$3049, BM2008/BM$3050*-1)</f>
        <v>-0.5924994972853409</v>
      </c>
      <c r="BO2008" s="6">
        <f>IF(O2008&gt;O$3054,O$3054,IF(O2008&lt;O$3053,O$3053,O2008))</f>
        <v>0</v>
      </c>
      <c r="BP2008" s="26">
        <f>BO2008/BO$3049</f>
        <v>0</v>
      </c>
      <c r="BQ2008" s="26">
        <f>IF(OR(BD2008=0, BH2008=0,BN2008=0,BP2008=0), 0,BD2008+BH2008+BK2008+BL2008+BN2008+BP2008)</f>
        <v>0</v>
      </c>
      <c r="BR2008" s="6">
        <f>IF(D2008&gt;0,C2008/D2008,0)</f>
        <v>0</v>
      </c>
    </row>
    <row r="2009" spans="1:70" x14ac:dyDescent="0.2">
      <c r="A2009" s="15" t="s">
        <v>3910</v>
      </c>
      <c r="B2009" s="15" t="s">
        <v>3911</v>
      </c>
      <c r="C2009" s="15"/>
      <c r="D2009" s="15">
        <v>0</v>
      </c>
      <c r="E2009" s="15"/>
      <c r="F2009" s="15"/>
      <c r="G2009" s="15"/>
      <c r="H2009" s="21"/>
      <c r="I2009" s="15"/>
      <c r="J2009" s="15"/>
      <c r="K2009" s="15"/>
      <c r="L2009" s="15"/>
      <c r="M2009" s="15"/>
      <c r="N2009" s="15"/>
      <c r="O2009" s="15"/>
      <c r="P2009" s="15"/>
      <c r="Q2009" s="15"/>
      <c r="R2009" s="15"/>
      <c r="S2009" s="15"/>
      <c r="T2009" s="15"/>
      <c r="U2009" s="15"/>
      <c r="V2009" s="15"/>
      <c r="W2009" s="15"/>
      <c r="X2009" s="15"/>
      <c r="Y2009" s="15"/>
      <c r="Z2009" s="15"/>
      <c r="AA2009" s="15"/>
      <c r="AB2009" s="15"/>
      <c r="AC2009" s="15"/>
      <c r="AD2009" s="15"/>
      <c r="AE2009" s="15"/>
      <c r="AF2009" s="15"/>
      <c r="AG2009" s="15"/>
      <c r="AH2009" s="15"/>
      <c r="AI2009" s="15"/>
      <c r="AJ2009" s="15"/>
      <c r="AK2009" s="15"/>
      <c r="AL2009" s="15"/>
      <c r="AM2009" s="15"/>
      <c r="AN2009" s="15"/>
      <c r="AO2009" s="15"/>
      <c r="AP2009" s="15"/>
      <c r="AQ2009" s="15"/>
      <c r="AR2009" s="15"/>
      <c r="AS2009" s="15"/>
      <c r="AT2009" s="15"/>
      <c r="AU2009" s="15"/>
      <c r="AV2009" s="15"/>
      <c r="AW2009" s="15">
        <v>0</v>
      </c>
      <c r="AX2009" s="15"/>
      <c r="AZ2009" s="6">
        <f>IF(D2009&gt;0,H2009/D2009,0)</f>
        <v>0</v>
      </c>
      <c r="BA2009" s="6">
        <f>AZ2009*Q2009</f>
        <v>0</v>
      </c>
      <c r="BB2009" s="6">
        <f>IF(C2009&gt;C$3054,C$3054,IF(C2009&lt;C$3053,C$3053,C2009))</f>
        <v>0</v>
      </c>
      <c r="BC2009" s="6">
        <f>IF(BB2009&gt;0,(D2009/15)-BB2009,0)</f>
        <v>0</v>
      </c>
      <c r="BD2009" s="6">
        <f>BC2009/BC$3049</f>
        <v>0</v>
      </c>
      <c r="BE2009" s="15">
        <f>IF(AU2009&gt;AU$3054,AU$3054,IF(AU2009&lt;AU$3053,AU$3053,AU2009))</f>
        <v>0</v>
      </c>
      <c r="BF2009" s="15">
        <f>IF(I2009&gt;I$3054,I$3054,IF(I2009&lt;I$3053,I$3053,I2009))</f>
        <v>0</v>
      </c>
      <c r="BG2009" s="6">
        <f>IF(BE2009&gt;0, BF2009/BE2009,0)</f>
        <v>0</v>
      </c>
      <c r="BH2009" s="26">
        <f>BG2009/BG$3049</f>
        <v>0</v>
      </c>
      <c r="BI2009" s="26">
        <f>IF(AV2009&gt;AV$3054,AV$3054,IF(AV2009&lt;AV$3053,AV$3053,AV2009))</f>
        <v>0</v>
      </c>
      <c r="BJ2009" s="6">
        <f>IF(BI2009&gt;0, BF2009/BI2009,0)</f>
        <v>0</v>
      </c>
      <c r="BK2009" s="26">
        <f>BJ2009/BJ$3049</f>
        <v>0</v>
      </c>
      <c r="BL2009" s="6">
        <f>IF(_xlfn.NUMBERVALUE(AL2009),IF(ABS(AL2009)&lt;1,1-ABS(AL2009),0),0)</f>
        <v>0</v>
      </c>
      <c r="BM2009" s="6">
        <f>IF(F2009&gt;F$3054,F$3054,IF(F2009&lt;F$3053,F$3053,F2009))</f>
        <v>0</v>
      </c>
      <c r="BN2009" s="6">
        <f>IF(BM2009&gt;0, BM2009/BM$3049, BM2009/BM$3050*-1)</f>
        <v>0</v>
      </c>
      <c r="BO2009" s="6">
        <f>IF(O2009&gt;O$3054,O$3054,IF(O2009&lt;O$3053,O$3053,O2009))</f>
        <v>0</v>
      </c>
      <c r="BP2009" s="26">
        <f>BO2009/BO$3049</f>
        <v>0</v>
      </c>
      <c r="BQ2009" s="26">
        <f>IF(OR(BD2009=0, BH2009=0,BN2009=0,BP2009=0), 0,BD2009+BH2009+BK2009+BL2009+BN2009+BP2009)</f>
        <v>0</v>
      </c>
      <c r="BR2009" s="6">
        <f>IF(D2009&gt;0,C2009/D2009,0)</f>
        <v>0</v>
      </c>
    </row>
    <row r="2010" spans="1:70" x14ac:dyDescent="0.2">
      <c r="A2010" s="15" t="s">
        <v>4014</v>
      </c>
      <c r="B2010" s="15" t="s">
        <v>4015</v>
      </c>
      <c r="C2010" s="15">
        <v>-0.02</v>
      </c>
      <c r="D2010" s="15">
        <v>0</v>
      </c>
      <c r="E2010" s="15">
        <v>0.01</v>
      </c>
      <c r="F2010" s="15">
        <v>-88.96</v>
      </c>
      <c r="G2010" s="15">
        <v>0.56999999999999995</v>
      </c>
      <c r="H2010" s="21">
        <v>8160000</v>
      </c>
      <c r="I2010" s="15"/>
      <c r="J2010" s="15">
        <v>0</v>
      </c>
      <c r="K2010" s="15"/>
      <c r="L2010" s="15">
        <v>0</v>
      </c>
      <c r="M2010" s="15"/>
      <c r="N2010" s="15">
        <v>0</v>
      </c>
      <c r="O2010" s="15"/>
      <c r="P2010" s="15"/>
      <c r="Q2010" s="15">
        <v>0.01</v>
      </c>
      <c r="R2010" s="15">
        <v>0</v>
      </c>
      <c r="S2010" s="15">
        <v>2.14</v>
      </c>
      <c r="T2010" s="15">
        <v>0</v>
      </c>
      <c r="U2010" s="15">
        <v>0</v>
      </c>
      <c r="V2010" s="15">
        <v>4.6399999999999997</v>
      </c>
      <c r="W2010" s="15">
        <v>4.6399999999999997</v>
      </c>
      <c r="X2010" s="15">
        <v>0</v>
      </c>
      <c r="Y2010" s="15">
        <v>0</v>
      </c>
      <c r="Z2010" s="15">
        <v>6.4</v>
      </c>
      <c r="AA2010" s="15">
        <v>6.4</v>
      </c>
      <c r="AB2010" s="15">
        <v>-30.95</v>
      </c>
      <c r="AC2010" s="15">
        <v>-156.82</v>
      </c>
      <c r="AD2010" s="15">
        <v>-263.79000000000002</v>
      </c>
      <c r="AE2010" s="15">
        <v>-156.82</v>
      </c>
      <c r="AF2010" s="15">
        <v>-123.1</v>
      </c>
      <c r="AG2010" s="15">
        <v>-190.23</v>
      </c>
      <c r="AH2010" s="15">
        <v>-123.1</v>
      </c>
      <c r="AI2010" s="15">
        <v>-166.6</v>
      </c>
      <c r="AJ2010" s="15">
        <v>-290.74</v>
      </c>
      <c r="AK2010" s="15">
        <v>-166.6</v>
      </c>
      <c r="AL2010" s="15">
        <v>1.34</v>
      </c>
      <c r="AM2010" s="15">
        <v>546.62</v>
      </c>
      <c r="AN2010" s="15"/>
      <c r="AO2010" s="15">
        <v>-394.39</v>
      </c>
      <c r="AP2010" s="15">
        <v>-597.73</v>
      </c>
      <c r="AQ2010" s="15">
        <v>-589.33000000000004</v>
      </c>
      <c r="AR2010" s="15"/>
      <c r="AS2010" s="15">
        <v>28.13</v>
      </c>
      <c r="AT2010" s="15">
        <v>6.77</v>
      </c>
      <c r="AU2010" s="15"/>
      <c r="AV2010" s="15"/>
      <c r="AW2010" s="16">
        <v>251000</v>
      </c>
      <c r="AX2010" s="15">
        <v>2470000</v>
      </c>
      <c r="AZ2010" s="6">
        <f>IF(D2010&gt;0,H2010/D2010,0)</f>
        <v>0</v>
      </c>
      <c r="BA2010" s="6">
        <f>AZ2010*Q2010</f>
        <v>0</v>
      </c>
      <c r="BB2010" s="6">
        <f>IF(C2010&gt;C$3054,C$3054,IF(C2010&lt;C$3053,C$3053,C2010))</f>
        <v>-0.02</v>
      </c>
      <c r="BC2010" s="6">
        <f>IF(BB2010&gt;0,(D2010/15)-BB2010,0)</f>
        <v>0</v>
      </c>
      <c r="BD2010" s="6">
        <f>BC2010/BC$3049</f>
        <v>0</v>
      </c>
      <c r="BE2010" s="15">
        <f>IF(AU2010&gt;AU$3054,AU$3054,IF(AU2010&lt;AU$3053,AU$3053,AU2010))</f>
        <v>0</v>
      </c>
      <c r="BF2010" s="15">
        <f>IF(I2010&gt;I$3054,I$3054,IF(I2010&lt;I$3053,I$3053,I2010))</f>
        <v>0</v>
      </c>
      <c r="BG2010" s="6">
        <f>IF(BE2010&gt;0, BF2010/BE2010,0)</f>
        <v>0</v>
      </c>
      <c r="BH2010" s="26">
        <f>BG2010/BG$3049</f>
        <v>0</v>
      </c>
      <c r="BI2010" s="26">
        <f>IF(AV2010&gt;AV$3054,AV$3054,IF(AV2010&lt;AV$3053,AV$3053,AV2010))</f>
        <v>0</v>
      </c>
      <c r="BJ2010" s="6">
        <f>IF(BI2010&gt;0, BF2010/BI2010,0)</f>
        <v>0</v>
      </c>
      <c r="BK2010" s="26">
        <f>BJ2010/BJ$3049</f>
        <v>0</v>
      </c>
      <c r="BL2010" s="6">
        <f>IF(_xlfn.NUMBERVALUE(AL2010),IF(ABS(AL2010)&lt;1,1-ABS(AL2010),0),0)</f>
        <v>0</v>
      </c>
      <c r="BM2010" s="6">
        <f>IF(F2010&gt;F$3054,F$3054,IF(F2010&lt;F$3053,F$3053,F2010))</f>
        <v>-88.96</v>
      </c>
      <c r="BN2010" s="6">
        <f>IF(BM2010&gt;0, BM2010/BM$3049, BM2010/BM$3050*-1)</f>
        <v>-0.89442992157651313</v>
      </c>
      <c r="BO2010" s="6">
        <f>IF(O2010&gt;O$3054,O$3054,IF(O2010&lt;O$3053,O$3053,O2010))</f>
        <v>0</v>
      </c>
      <c r="BP2010" s="26">
        <f>BO2010/BO$3049</f>
        <v>0</v>
      </c>
      <c r="BQ2010" s="26">
        <f>IF(OR(BD2010=0, BH2010=0,BN2010=0,BP2010=0), 0,BD2010+BH2010+BK2010+BL2010+BN2010+BP2010)</f>
        <v>0</v>
      </c>
      <c r="BR2010" s="6">
        <f>IF(D2010&gt;0,C2010/D2010,0)</f>
        <v>0</v>
      </c>
    </row>
    <row r="2011" spans="1:70" x14ac:dyDescent="0.2">
      <c r="A2011" s="15" t="s">
        <v>4022</v>
      </c>
      <c r="B2011" s="15" t="s">
        <v>4023</v>
      </c>
      <c r="C2011" s="15">
        <v>-0.02</v>
      </c>
      <c r="D2011" s="15">
        <v>0.12</v>
      </c>
      <c r="E2011" s="15">
        <v>0.13</v>
      </c>
      <c r="F2011" s="15">
        <v>68.75</v>
      </c>
      <c r="G2011" s="15">
        <v>1.85</v>
      </c>
      <c r="H2011" s="21">
        <v>9990000</v>
      </c>
      <c r="I2011" s="15"/>
      <c r="J2011" s="15">
        <v>0</v>
      </c>
      <c r="K2011" s="15"/>
      <c r="L2011" s="15">
        <v>0</v>
      </c>
      <c r="M2011" s="15"/>
      <c r="N2011" s="15">
        <v>0</v>
      </c>
      <c r="O2011" s="15"/>
      <c r="P2011" s="15"/>
      <c r="Q2011" s="15">
        <v>7.0000000000000007E-2</v>
      </c>
      <c r="R2011" s="15">
        <v>7.0000000000000007E-2</v>
      </c>
      <c r="S2011" s="15">
        <v>31.14</v>
      </c>
      <c r="T2011" s="15">
        <v>0</v>
      </c>
      <c r="U2011" s="15">
        <v>0</v>
      </c>
      <c r="V2011" s="15">
        <v>0.46</v>
      </c>
      <c r="W2011" s="15">
        <v>0.46</v>
      </c>
      <c r="X2011" s="15">
        <v>0</v>
      </c>
      <c r="Y2011" s="15">
        <v>0</v>
      </c>
      <c r="Z2011" s="15">
        <v>0.48</v>
      </c>
      <c r="AA2011" s="15">
        <v>0.48</v>
      </c>
      <c r="AB2011" s="15"/>
      <c r="AC2011" s="15">
        <v>-20.329999999999998</v>
      </c>
      <c r="AD2011" s="15">
        <v>-22.84</v>
      </c>
      <c r="AE2011" s="15">
        <v>-20.329999999999998</v>
      </c>
      <c r="AF2011" s="15">
        <v>-19.77</v>
      </c>
      <c r="AG2011" s="15">
        <v>-21.1</v>
      </c>
      <c r="AH2011" s="15">
        <v>-19.77</v>
      </c>
      <c r="AI2011" s="15">
        <v>-20.329999999999998</v>
      </c>
      <c r="AJ2011" s="15">
        <v>-22.84</v>
      </c>
      <c r="AK2011" s="15">
        <v>-20.329999999999998</v>
      </c>
      <c r="AL2011" s="15">
        <v>1.49</v>
      </c>
      <c r="AM2011" s="15">
        <v>51</v>
      </c>
      <c r="AN2011" s="15"/>
      <c r="AO2011" s="15">
        <v>-536.89</v>
      </c>
      <c r="AP2011" s="15">
        <v>-539.72</v>
      </c>
      <c r="AQ2011" s="15">
        <v>-480.68</v>
      </c>
      <c r="AR2011" s="15"/>
      <c r="AS2011" s="15">
        <v>15.27</v>
      </c>
      <c r="AT2011" s="15"/>
      <c r="AU2011" s="15"/>
      <c r="AV2011" s="15"/>
      <c r="AW2011" s="16">
        <v>23000</v>
      </c>
      <c r="AX2011" s="16">
        <v>82726</v>
      </c>
      <c r="AZ2011" s="6">
        <f>IF(D2011&gt;0,H2011/D2011,0)</f>
        <v>83250000</v>
      </c>
      <c r="BA2011" s="6">
        <f>AZ2011*Q2011</f>
        <v>5827500.0000000009</v>
      </c>
      <c r="BB2011" s="6">
        <f>IF(C2011&gt;C$3054,C$3054,IF(C2011&lt;C$3053,C$3053,C2011))</f>
        <v>-0.02</v>
      </c>
      <c r="BC2011" s="6">
        <f>IF(BB2011&gt;0,(D2011/15)-BB2011,0)</f>
        <v>0</v>
      </c>
      <c r="BD2011" s="6">
        <f>BC2011/BC$3049</f>
        <v>0</v>
      </c>
      <c r="BE2011" s="15">
        <f>IF(AU2011&gt;AU$3054,AU$3054,IF(AU2011&lt;AU$3053,AU$3053,AU2011))</f>
        <v>0</v>
      </c>
      <c r="BF2011" s="15">
        <f>IF(I2011&gt;I$3054,I$3054,IF(I2011&lt;I$3053,I$3053,I2011))</f>
        <v>0</v>
      </c>
      <c r="BG2011" s="6">
        <f>IF(BE2011&gt;0, BF2011/BE2011,0)</f>
        <v>0</v>
      </c>
      <c r="BH2011" s="26">
        <f>BG2011/BG$3049</f>
        <v>0</v>
      </c>
      <c r="BI2011" s="26">
        <f>IF(AV2011&gt;AV$3054,AV$3054,IF(AV2011&lt;AV$3053,AV$3053,AV2011))</f>
        <v>0</v>
      </c>
      <c r="BJ2011" s="6">
        <f>IF(BI2011&gt;0, BF2011/BI2011,0)</f>
        <v>0</v>
      </c>
      <c r="BK2011" s="26">
        <f>BJ2011/BJ$3049</f>
        <v>0</v>
      </c>
      <c r="BL2011" s="6">
        <f>IF(_xlfn.NUMBERVALUE(AL2011),IF(ABS(AL2011)&lt;1,1-ABS(AL2011),0),0)</f>
        <v>0</v>
      </c>
      <c r="BM2011" s="6">
        <f>IF(F2011&gt;F$3054,F$3054,IF(F2011&lt;F$3053,F$3053,F2011))</f>
        <v>68.75</v>
      </c>
      <c r="BN2011" s="6">
        <f>IF(BM2011&gt;0, BM2011/BM$3049, BM2011/BM$3050*-1)</f>
        <v>8.6852983395691669E-2</v>
      </c>
      <c r="BO2011" s="6">
        <f>IF(O2011&gt;O$3054,O$3054,IF(O2011&lt;O$3053,O$3053,O2011))</f>
        <v>0</v>
      </c>
      <c r="BP2011" s="26">
        <f>BO2011/BO$3049</f>
        <v>0</v>
      </c>
      <c r="BQ2011" s="26">
        <f>IF(OR(BD2011=0, BH2011=0,BN2011=0,BP2011=0), 0,BD2011+BH2011+BK2011+BL2011+BN2011+BP2011)</f>
        <v>0</v>
      </c>
      <c r="BR2011" s="6">
        <f>IF(D2011&gt;0,C2011/D2011,0)</f>
        <v>-0.16666666666666669</v>
      </c>
    </row>
    <row r="2012" spans="1:70" x14ac:dyDescent="0.2">
      <c r="A2012" s="15" t="s">
        <v>3971</v>
      </c>
      <c r="B2012" s="15" t="s">
        <v>3972</v>
      </c>
      <c r="C2012" s="15">
        <v>-0.01</v>
      </c>
      <c r="D2012" s="15">
        <v>0.02</v>
      </c>
      <c r="E2012" s="15">
        <v>0.02</v>
      </c>
      <c r="F2012" s="15"/>
      <c r="G2012" s="15"/>
      <c r="H2012" s="21">
        <v>4830000</v>
      </c>
      <c r="I2012" s="15"/>
      <c r="J2012" s="15">
        <v>0</v>
      </c>
      <c r="K2012" s="15"/>
      <c r="L2012" s="15">
        <v>0</v>
      </c>
      <c r="M2012" s="15"/>
      <c r="N2012" s="15">
        <v>0</v>
      </c>
      <c r="O2012" s="15"/>
      <c r="P2012" s="15"/>
      <c r="Q2012" s="15">
        <v>0.01</v>
      </c>
      <c r="R2012" s="15">
        <v>0</v>
      </c>
      <c r="S2012" s="15">
        <v>38.06</v>
      </c>
      <c r="T2012" s="15">
        <v>0</v>
      </c>
      <c r="U2012" s="15">
        <v>0</v>
      </c>
      <c r="V2012" s="15">
        <v>0</v>
      </c>
      <c r="W2012" s="15">
        <v>0</v>
      </c>
      <c r="X2012" s="15">
        <v>0</v>
      </c>
      <c r="Y2012" s="15">
        <v>0</v>
      </c>
      <c r="Z2012" s="15">
        <v>0</v>
      </c>
      <c r="AA2012" s="15">
        <v>0</v>
      </c>
      <c r="AB2012" s="15">
        <v>-7.07</v>
      </c>
      <c r="AC2012" s="15">
        <v>-66.83</v>
      </c>
      <c r="AD2012" s="15">
        <v>-49.3</v>
      </c>
      <c r="AE2012" s="15">
        <v>-66.83</v>
      </c>
      <c r="AF2012" s="15">
        <v>-64.88</v>
      </c>
      <c r="AG2012" s="15">
        <v>-47.76</v>
      </c>
      <c r="AH2012" s="15">
        <v>-64.88</v>
      </c>
      <c r="AI2012" s="15">
        <v>-66.83</v>
      </c>
      <c r="AJ2012" s="15">
        <v>-49.3</v>
      </c>
      <c r="AK2012" s="15">
        <v>-66.83</v>
      </c>
      <c r="AL2012" s="15">
        <v>3.78</v>
      </c>
      <c r="AM2012" s="15">
        <v>146.31</v>
      </c>
      <c r="AN2012" s="15"/>
      <c r="AO2012" s="15">
        <v>-387.04</v>
      </c>
      <c r="AP2012" s="16">
        <v>-1453.91</v>
      </c>
      <c r="AQ2012" s="16">
        <v>-1442.81</v>
      </c>
      <c r="AR2012" s="15"/>
      <c r="AS2012" s="15">
        <v>12.27</v>
      </c>
      <c r="AT2012" s="15"/>
      <c r="AU2012" s="15"/>
      <c r="AV2012" s="15"/>
      <c r="AW2012" s="15">
        <v>0</v>
      </c>
      <c r="AX2012" s="15"/>
      <c r="AZ2012" s="6">
        <f>IF(D2012&gt;0,H2012/D2012,0)</f>
        <v>241500000</v>
      </c>
      <c r="BA2012" s="6">
        <f>AZ2012*Q2012</f>
        <v>2415000</v>
      </c>
      <c r="BB2012" s="6">
        <f>IF(C2012&gt;C$3054,C$3054,IF(C2012&lt;C$3053,C$3053,C2012))</f>
        <v>-0.01</v>
      </c>
      <c r="BC2012" s="6">
        <f>IF(BB2012&gt;0,(D2012/15)-BB2012,0)</f>
        <v>0</v>
      </c>
      <c r="BD2012" s="6">
        <f>BC2012/BC$3049</f>
        <v>0</v>
      </c>
      <c r="BE2012" s="15">
        <f>IF(AU2012&gt;AU$3054,AU$3054,IF(AU2012&lt;AU$3053,AU$3053,AU2012))</f>
        <v>0</v>
      </c>
      <c r="BF2012" s="15">
        <f>IF(I2012&gt;I$3054,I$3054,IF(I2012&lt;I$3053,I$3053,I2012))</f>
        <v>0</v>
      </c>
      <c r="BG2012" s="6">
        <f>IF(BE2012&gt;0, BF2012/BE2012,0)</f>
        <v>0</v>
      </c>
      <c r="BH2012" s="26">
        <f>BG2012/BG$3049</f>
        <v>0</v>
      </c>
      <c r="BI2012" s="26">
        <f>IF(AV2012&gt;AV$3054,AV$3054,IF(AV2012&lt;AV$3053,AV$3053,AV2012))</f>
        <v>0</v>
      </c>
      <c r="BJ2012" s="6">
        <f>IF(BI2012&gt;0, BF2012/BI2012,0)</f>
        <v>0</v>
      </c>
      <c r="BK2012" s="26">
        <f>BJ2012/BJ$3049</f>
        <v>0</v>
      </c>
      <c r="BL2012" s="6">
        <f>IF(_xlfn.NUMBERVALUE(AL2012),IF(ABS(AL2012)&lt;1,1-ABS(AL2012),0),0)</f>
        <v>0</v>
      </c>
      <c r="BM2012" s="6">
        <f>IF(F2012&gt;F$3054,F$3054,IF(F2012&lt;F$3053,F$3053,F2012))</f>
        <v>0</v>
      </c>
      <c r="BN2012" s="6">
        <f>IF(BM2012&gt;0, BM2012/BM$3049, BM2012/BM$3050*-1)</f>
        <v>0</v>
      </c>
      <c r="BO2012" s="6">
        <f>IF(O2012&gt;O$3054,O$3054,IF(O2012&lt;O$3053,O$3053,O2012))</f>
        <v>0</v>
      </c>
      <c r="BP2012" s="26">
        <f>BO2012/BO$3049</f>
        <v>0</v>
      </c>
      <c r="BQ2012" s="26">
        <f>IF(OR(BD2012=0, BH2012=0,BN2012=0,BP2012=0), 0,BD2012+BH2012+BK2012+BL2012+BN2012+BP2012)</f>
        <v>0</v>
      </c>
      <c r="BR2012" s="6">
        <f>IF(D2012&gt;0,C2012/D2012,0)</f>
        <v>-0.5</v>
      </c>
    </row>
    <row r="2013" spans="1:70" x14ac:dyDescent="0.2">
      <c r="A2013" s="15" t="s">
        <v>4918</v>
      </c>
      <c r="B2013" s="15" t="s">
        <v>4919</v>
      </c>
      <c r="C2013" s="15">
        <v>-0.12</v>
      </c>
      <c r="D2013" s="15">
        <v>0.01</v>
      </c>
      <c r="E2013" s="15">
        <v>0.02</v>
      </c>
      <c r="F2013" s="15">
        <v>-81.16</v>
      </c>
      <c r="G2013" s="15">
        <v>0.06</v>
      </c>
      <c r="H2013" s="21">
        <v>17290000</v>
      </c>
      <c r="I2013" s="15"/>
      <c r="J2013" s="15">
        <v>0</v>
      </c>
      <c r="K2013" s="15"/>
      <c r="L2013" s="15">
        <v>0</v>
      </c>
      <c r="M2013" s="15"/>
      <c r="N2013" s="15">
        <v>0</v>
      </c>
      <c r="O2013" s="15"/>
      <c r="P2013" s="15"/>
      <c r="Q2013" s="15">
        <v>0.23</v>
      </c>
      <c r="R2013" s="15">
        <v>0.01</v>
      </c>
      <c r="S2013" s="15">
        <v>2.57</v>
      </c>
      <c r="T2013" s="15">
        <v>27.05</v>
      </c>
      <c r="U2013" s="15">
        <v>23.82</v>
      </c>
      <c r="V2013" s="15">
        <v>27.05</v>
      </c>
      <c r="W2013" s="15">
        <v>37.090000000000003</v>
      </c>
      <c r="X2013" s="15">
        <v>47.42</v>
      </c>
      <c r="Y2013" s="15">
        <v>61.15</v>
      </c>
      <c r="Z2013" s="15">
        <v>47.42</v>
      </c>
      <c r="AA2013" s="15">
        <v>95.23</v>
      </c>
      <c r="AB2013" s="15">
        <v>-0.01</v>
      </c>
      <c r="AC2013" s="15">
        <v>-37.659999999999997</v>
      </c>
      <c r="AD2013" s="15">
        <v>-11.34</v>
      </c>
      <c r="AE2013" s="15">
        <v>3.38</v>
      </c>
      <c r="AF2013" s="15">
        <v>-32.450000000000003</v>
      </c>
      <c r="AG2013" s="15">
        <v>-10.56</v>
      </c>
      <c r="AH2013" s="15">
        <v>3.13</v>
      </c>
      <c r="AI2013" s="15">
        <v>-68.17</v>
      </c>
      <c r="AJ2013" s="15">
        <v>-18.05</v>
      </c>
      <c r="AK2013" s="15">
        <v>5.85</v>
      </c>
      <c r="AL2013" s="15">
        <v>2.4900000000000002</v>
      </c>
      <c r="AM2013" s="16">
        <v>1098.6300000000001</v>
      </c>
      <c r="AN2013" s="15">
        <v>21.77</v>
      </c>
      <c r="AO2013" s="15">
        <v>-2.68</v>
      </c>
      <c r="AP2013" s="15">
        <v>-147.59</v>
      </c>
      <c r="AQ2013" s="15">
        <v>-444.85</v>
      </c>
      <c r="AR2013" s="15">
        <v>-6.75</v>
      </c>
      <c r="AS2013" s="15">
        <v>-4.46</v>
      </c>
      <c r="AT2013" s="15">
        <v>88.26</v>
      </c>
      <c r="AU2013" s="15">
        <v>-20.05</v>
      </c>
      <c r="AV2013" s="15"/>
      <c r="AW2013" s="15">
        <v>0</v>
      </c>
      <c r="AX2013" s="15"/>
      <c r="AZ2013" s="6">
        <f>IF(D2013&gt;0,H2013/D2013,0)</f>
        <v>1729000000</v>
      </c>
      <c r="BA2013" s="6">
        <f>AZ2013*Q2013</f>
        <v>397670000</v>
      </c>
      <c r="BB2013" s="6">
        <f>IF(C2013&gt;C$3054,C$3054,IF(C2013&lt;C$3053,C$3053,C2013))</f>
        <v>-0.12</v>
      </c>
      <c r="BC2013" s="6">
        <f>IF(BB2013&gt;0,(D2013/15)-BB2013,0)</f>
        <v>0</v>
      </c>
      <c r="BD2013" s="6">
        <f>BC2013/BC$3049</f>
        <v>0</v>
      </c>
      <c r="BE2013" s="15">
        <f>IF(AU2013&gt;AU$3054,AU$3054,IF(AU2013&lt;AU$3053,AU$3053,AU2013))</f>
        <v>-20.05</v>
      </c>
      <c r="BF2013" s="15">
        <f>IF(I2013&gt;I$3054,I$3054,IF(I2013&lt;I$3053,I$3053,I2013))</f>
        <v>0</v>
      </c>
      <c r="BG2013" s="6">
        <f>IF(BE2013&gt;0, BF2013/BE2013,0)</f>
        <v>0</v>
      </c>
      <c r="BH2013" s="26">
        <f>BG2013/BG$3049</f>
        <v>0</v>
      </c>
      <c r="BI2013" s="26">
        <f>IF(AV2013&gt;AV$3054,AV$3054,IF(AV2013&lt;AV$3053,AV$3053,AV2013))</f>
        <v>0</v>
      </c>
      <c r="BJ2013" s="6">
        <f>IF(BI2013&gt;0, BF2013/BI2013,0)</f>
        <v>0</v>
      </c>
      <c r="BK2013" s="26">
        <f>BJ2013/BJ$3049</f>
        <v>0</v>
      </c>
      <c r="BL2013" s="6">
        <f>IF(_xlfn.NUMBERVALUE(AL2013),IF(ABS(AL2013)&lt;1,1-ABS(AL2013),0),0)</f>
        <v>0</v>
      </c>
      <c r="BM2013" s="6">
        <f>IF(F2013&gt;F$3054,F$3054,IF(F2013&lt;F$3053,F$3053,F2013))</f>
        <v>-81.16</v>
      </c>
      <c r="BN2013" s="6">
        <f>IF(BM2013&gt;0, BM2013/BM$3049, BM2013/BM$3050*-1)</f>
        <v>-0.81600643474763723</v>
      </c>
      <c r="BO2013" s="6">
        <f>IF(O2013&gt;O$3054,O$3054,IF(O2013&lt;O$3053,O$3053,O2013))</f>
        <v>0</v>
      </c>
      <c r="BP2013" s="26">
        <f>BO2013/BO$3049</f>
        <v>0</v>
      </c>
      <c r="BQ2013" s="26">
        <f>IF(OR(BD2013=0, BH2013=0,BN2013=0,BP2013=0), 0,BD2013+BH2013+BK2013+BL2013+BN2013+BP2013)</f>
        <v>0</v>
      </c>
      <c r="BR2013" s="6">
        <f>IF(D2013&gt;0,C2013/D2013,0)</f>
        <v>-12</v>
      </c>
    </row>
    <row r="2014" spans="1:70" x14ac:dyDescent="0.2">
      <c r="A2014" s="15" t="s">
        <v>4020</v>
      </c>
      <c r="B2014" s="15" t="s">
        <v>4021</v>
      </c>
      <c r="C2014" s="15">
        <v>0.01</v>
      </c>
      <c r="D2014" s="15">
        <v>3.29</v>
      </c>
      <c r="E2014" s="15">
        <v>3.52</v>
      </c>
      <c r="F2014" s="15">
        <v>30.15</v>
      </c>
      <c r="G2014" s="15">
        <v>2.44</v>
      </c>
      <c r="H2014" s="21">
        <v>934600000</v>
      </c>
      <c r="I2014" s="15">
        <v>431.19</v>
      </c>
      <c r="J2014" s="15">
        <v>0</v>
      </c>
      <c r="K2014" s="15"/>
      <c r="L2014" s="15">
        <v>0</v>
      </c>
      <c r="M2014" s="15"/>
      <c r="N2014" s="15">
        <v>0</v>
      </c>
      <c r="O2014" s="15"/>
      <c r="P2014" s="15"/>
      <c r="Q2014" s="15">
        <v>1.35</v>
      </c>
      <c r="R2014" s="15">
        <v>0.81</v>
      </c>
      <c r="S2014" s="15">
        <v>7.46</v>
      </c>
      <c r="T2014" s="15">
        <v>31.28</v>
      </c>
      <c r="U2014" s="15">
        <v>31.28</v>
      </c>
      <c r="V2014" s="15">
        <v>31.34</v>
      </c>
      <c r="W2014" s="15">
        <v>31.34</v>
      </c>
      <c r="X2014" s="15">
        <v>49.79</v>
      </c>
      <c r="Y2014" s="15">
        <v>49.79</v>
      </c>
      <c r="Z2014" s="15">
        <v>49.88</v>
      </c>
      <c r="AA2014" s="15">
        <v>49.88</v>
      </c>
      <c r="AB2014" s="15">
        <v>1.1499999999999999</v>
      </c>
      <c r="AC2014" s="15">
        <v>0.45</v>
      </c>
      <c r="AD2014" s="15">
        <v>-3.46</v>
      </c>
      <c r="AE2014" s="15">
        <v>0.45</v>
      </c>
      <c r="AF2014" s="15">
        <v>0.43</v>
      </c>
      <c r="AG2014" s="15">
        <v>-3.27</v>
      </c>
      <c r="AH2014" s="15">
        <v>0.43</v>
      </c>
      <c r="AI2014" s="15">
        <v>0.64</v>
      </c>
      <c r="AJ2014" s="15">
        <v>-4.22</v>
      </c>
      <c r="AK2014" s="15">
        <v>0.64</v>
      </c>
      <c r="AL2014" s="15">
        <v>0.87</v>
      </c>
      <c r="AM2014" s="15">
        <v>213.72</v>
      </c>
      <c r="AN2014" s="15">
        <v>67.739999999999995</v>
      </c>
      <c r="AO2014" s="15">
        <v>33.68</v>
      </c>
      <c r="AP2014" s="15">
        <v>14.54</v>
      </c>
      <c r="AQ2014" s="15">
        <v>1.89</v>
      </c>
      <c r="AR2014" s="15"/>
      <c r="AS2014" s="15"/>
      <c r="AT2014" s="15"/>
      <c r="AU2014" s="15"/>
      <c r="AV2014" s="15"/>
      <c r="AW2014" s="16">
        <v>452349</v>
      </c>
      <c r="AX2014" s="15">
        <v>1340000</v>
      </c>
      <c r="AZ2014" s="6">
        <f>IF(D2014&gt;0,H2014/D2014,0)</f>
        <v>284072948.32826746</v>
      </c>
      <c r="BA2014" s="6">
        <f>AZ2014*Q2014</f>
        <v>383498480.24316108</v>
      </c>
      <c r="BB2014" s="6">
        <f>IF(C2014&gt;C$3054,C$3054,IF(C2014&lt;C$3053,C$3053,C2014))</f>
        <v>0.01</v>
      </c>
      <c r="BC2014" s="6">
        <f>IF(BB2014&gt;0,(D2014/15)-BB2014,0)</f>
        <v>0.20933333333333332</v>
      </c>
      <c r="BD2014" s="6">
        <f>BC2014/BC$3049</f>
        <v>4.031326229297727E-2</v>
      </c>
      <c r="BE2014" s="15">
        <f>IF(AU2014&gt;AU$3054,AU$3054,IF(AU2014&lt;AU$3053,AU$3053,AU2014))</f>
        <v>0</v>
      </c>
      <c r="BF2014" s="15">
        <f>IF(I2014&gt;I$3054,I$3054,IF(I2014&lt;I$3053,I$3053,I2014))</f>
        <v>431.19</v>
      </c>
      <c r="BG2014" s="6">
        <f>IF(BE2014&gt;0, BF2014/BE2014,0)</f>
        <v>0</v>
      </c>
      <c r="BH2014" s="26">
        <f>BG2014/BG$3049</f>
        <v>0</v>
      </c>
      <c r="BI2014" s="26">
        <f>IF(AV2014&gt;AV$3054,AV$3054,IF(AV2014&lt;AV$3053,AV$3053,AV2014))</f>
        <v>0</v>
      </c>
      <c r="BJ2014" s="6">
        <f>IF(BI2014&gt;0, BF2014/BI2014,0)</f>
        <v>0</v>
      </c>
      <c r="BK2014" s="26">
        <f>BJ2014/BJ$3049</f>
        <v>0</v>
      </c>
      <c r="BL2014" s="6">
        <f>IF(_xlfn.NUMBERVALUE(AL2014),IF(ABS(AL2014)&lt;1,1-ABS(AL2014),0),0)</f>
        <v>0.13</v>
      </c>
      <c r="BM2014" s="6">
        <f>IF(F2014&gt;F$3054,F$3054,IF(F2014&lt;F$3053,F$3053,F2014))</f>
        <v>30.15</v>
      </c>
      <c r="BN2014" s="6">
        <f>IF(BM2014&gt;0, BM2014/BM$3049, BM2014/BM$3050*-1)</f>
        <v>3.8088981081892417E-2</v>
      </c>
      <c r="BO2014" s="6">
        <f>IF(O2014&gt;O$3054,O$3054,IF(O2014&lt;O$3053,O$3053,O2014))</f>
        <v>0</v>
      </c>
      <c r="BP2014" s="26">
        <f>BO2014/BO$3049</f>
        <v>0</v>
      </c>
      <c r="BQ2014" s="26">
        <f>IF(OR(BD2014=0, BH2014=0,BN2014=0,BP2014=0), 0,BD2014+BH2014+BK2014+BL2014+BN2014+BP2014)</f>
        <v>0</v>
      </c>
      <c r="BR2014" s="6">
        <f>IF(D2014&gt;0,C2014/D2014,0)</f>
        <v>3.0395136778115501E-3</v>
      </c>
    </row>
    <row r="2015" spans="1:70" x14ac:dyDescent="0.2">
      <c r="A2015" s="15" t="s">
        <v>4085</v>
      </c>
      <c r="B2015" s="15" t="s">
        <v>4086</v>
      </c>
      <c r="C2015" s="15">
        <v>0</v>
      </c>
      <c r="D2015" s="15">
        <v>0</v>
      </c>
      <c r="E2015" s="15">
        <v>0</v>
      </c>
      <c r="F2015" s="15">
        <v>0</v>
      </c>
      <c r="G2015" s="15">
        <v>5.31</v>
      </c>
      <c r="H2015" s="21">
        <v>1880000</v>
      </c>
      <c r="I2015" s="15"/>
      <c r="J2015" s="15">
        <v>0</v>
      </c>
      <c r="K2015" s="15"/>
      <c r="L2015" s="15">
        <v>0</v>
      </c>
      <c r="M2015" s="15"/>
      <c r="N2015" s="15">
        <v>0</v>
      </c>
      <c r="O2015" s="15"/>
      <c r="P2015" s="15"/>
      <c r="Q2015" s="15">
        <v>0</v>
      </c>
      <c r="R2015" s="15">
        <v>0</v>
      </c>
      <c r="S2015" s="15">
        <v>2.77</v>
      </c>
      <c r="T2015" s="15">
        <v>0</v>
      </c>
      <c r="U2015" s="15">
        <v>0</v>
      </c>
      <c r="V2015" s="15">
        <v>0</v>
      </c>
      <c r="W2015" s="15">
        <v>0</v>
      </c>
      <c r="X2015" s="15">
        <v>0</v>
      </c>
      <c r="Y2015" s="15">
        <v>0</v>
      </c>
      <c r="Z2015" s="15">
        <v>0</v>
      </c>
      <c r="AA2015" s="15">
        <v>0</v>
      </c>
      <c r="AB2015" s="15"/>
      <c r="AC2015" s="15">
        <v>-277.89999999999998</v>
      </c>
      <c r="AD2015" s="15">
        <v>-27.84</v>
      </c>
      <c r="AE2015" s="15">
        <v>-277.89999999999998</v>
      </c>
      <c r="AF2015" s="15">
        <v>-200.49</v>
      </c>
      <c r="AG2015" s="15">
        <v>-23.35</v>
      </c>
      <c r="AH2015" s="15">
        <v>-200.49</v>
      </c>
      <c r="AI2015" s="15">
        <v>-277.89999999999998</v>
      </c>
      <c r="AJ2015" s="15">
        <v>-27.84</v>
      </c>
      <c r="AK2015" s="15">
        <v>-277.89999999999998</v>
      </c>
      <c r="AL2015" s="15">
        <v>2.02</v>
      </c>
      <c r="AM2015" s="16">
        <v>1006.61</v>
      </c>
      <c r="AN2015" s="15"/>
      <c r="AO2015" s="16">
        <v>-454700</v>
      </c>
      <c r="AP2015" s="16">
        <v>-509510</v>
      </c>
      <c r="AQ2015" s="16">
        <v>-509255</v>
      </c>
      <c r="AR2015" s="15"/>
      <c r="AS2015" s="15">
        <v>-75.569999999999993</v>
      </c>
      <c r="AT2015" s="15">
        <v>-65.069999999999993</v>
      </c>
      <c r="AU2015" s="15"/>
      <c r="AV2015" s="15"/>
      <c r="AW2015" s="15">
        <v>0</v>
      </c>
      <c r="AX2015" s="15"/>
      <c r="AZ2015" s="6">
        <f>IF(D2015&gt;0,H2015/D2015,0)</f>
        <v>0</v>
      </c>
      <c r="BA2015" s="6">
        <f>AZ2015*Q2015</f>
        <v>0</v>
      </c>
      <c r="BB2015" s="6">
        <f>IF(C2015&gt;C$3054,C$3054,IF(C2015&lt;C$3053,C$3053,C2015))</f>
        <v>0</v>
      </c>
      <c r="BC2015" s="6">
        <f>IF(BB2015&gt;0,(D2015/15)-BB2015,0)</f>
        <v>0</v>
      </c>
      <c r="BD2015" s="6">
        <f>BC2015/BC$3049</f>
        <v>0</v>
      </c>
      <c r="BE2015" s="15">
        <f>IF(AU2015&gt;AU$3054,AU$3054,IF(AU2015&lt;AU$3053,AU$3053,AU2015))</f>
        <v>0</v>
      </c>
      <c r="BF2015" s="15">
        <f>IF(I2015&gt;I$3054,I$3054,IF(I2015&lt;I$3053,I$3053,I2015))</f>
        <v>0</v>
      </c>
      <c r="BG2015" s="6">
        <f>IF(BE2015&gt;0, BF2015/BE2015,0)</f>
        <v>0</v>
      </c>
      <c r="BH2015" s="26">
        <f>BG2015/BG$3049</f>
        <v>0</v>
      </c>
      <c r="BI2015" s="26">
        <f>IF(AV2015&gt;AV$3054,AV$3054,IF(AV2015&lt;AV$3053,AV$3053,AV2015))</f>
        <v>0</v>
      </c>
      <c r="BJ2015" s="6">
        <f>IF(BI2015&gt;0, BF2015/BI2015,0)</f>
        <v>0</v>
      </c>
      <c r="BK2015" s="26">
        <f>BJ2015/BJ$3049</f>
        <v>0</v>
      </c>
      <c r="BL2015" s="6">
        <f>IF(_xlfn.NUMBERVALUE(AL2015),IF(ABS(AL2015)&lt;1,1-ABS(AL2015),0),0)</f>
        <v>0</v>
      </c>
      <c r="BM2015" s="6">
        <f>IF(F2015&gt;F$3054,F$3054,IF(F2015&lt;F$3053,F$3053,F2015))</f>
        <v>0</v>
      </c>
      <c r="BN2015" s="6">
        <f>IF(BM2015&gt;0, BM2015/BM$3049, BM2015/BM$3050*-1)</f>
        <v>0</v>
      </c>
      <c r="BO2015" s="6">
        <f>IF(O2015&gt;O$3054,O$3054,IF(O2015&lt;O$3053,O$3053,O2015))</f>
        <v>0</v>
      </c>
      <c r="BP2015" s="26">
        <f>BO2015/BO$3049</f>
        <v>0</v>
      </c>
      <c r="BQ2015" s="26">
        <f>IF(OR(BD2015=0, BH2015=0,BN2015=0,BP2015=0), 0,BD2015+BH2015+BK2015+BL2015+BN2015+BP2015)</f>
        <v>0</v>
      </c>
      <c r="BR2015" s="6">
        <f>IF(D2015&gt;0,C2015/D2015,0)</f>
        <v>0</v>
      </c>
    </row>
    <row r="2016" spans="1:70" x14ac:dyDescent="0.2">
      <c r="A2016" s="15" t="s">
        <v>3938</v>
      </c>
      <c r="B2016" s="15" t="s">
        <v>3939</v>
      </c>
      <c r="C2016" s="15"/>
      <c r="D2016" s="15">
        <v>1.33</v>
      </c>
      <c r="E2016" s="15"/>
      <c r="F2016" s="15"/>
      <c r="G2016" s="15"/>
      <c r="H2016" s="21"/>
      <c r="I2016" s="15"/>
      <c r="J2016" s="15"/>
      <c r="K2016" s="15"/>
      <c r="L2016" s="15"/>
      <c r="M2016" s="15"/>
      <c r="N2016" s="15"/>
      <c r="O2016" s="15"/>
      <c r="P2016" s="15"/>
      <c r="Q2016" s="15"/>
      <c r="R2016" s="15"/>
      <c r="S2016" s="15"/>
      <c r="T2016" s="15"/>
      <c r="U2016" s="15"/>
      <c r="V2016" s="15"/>
      <c r="W2016" s="15"/>
      <c r="X2016" s="15"/>
      <c r="Y2016" s="15"/>
      <c r="Z2016" s="15"/>
      <c r="AA2016" s="15"/>
      <c r="AB2016" s="15"/>
      <c r="AC2016" s="15"/>
      <c r="AD2016" s="15"/>
      <c r="AE2016" s="15"/>
      <c r="AF2016" s="15"/>
      <c r="AG2016" s="15"/>
      <c r="AH2016" s="15"/>
      <c r="AI2016" s="15"/>
      <c r="AJ2016" s="15"/>
      <c r="AK2016" s="15"/>
      <c r="AL2016" s="15"/>
      <c r="AM2016" s="15"/>
      <c r="AN2016" s="15"/>
      <c r="AO2016" s="15"/>
      <c r="AP2016" s="15"/>
      <c r="AQ2016" s="15"/>
      <c r="AR2016" s="15"/>
      <c r="AS2016" s="15"/>
      <c r="AT2016" s="15"/>
      <c r="AU2016" s="15"/>
      <c r="AV2016" s="15"/>
      <c r="AW2016" s="16">
        <v>87500</v>
      </c>
      <c r="AX2016" s="16">
        <v>5383</v>
      </c>
      <c r="AZ2016" s="6">
        <f>IF(D2016&gt;0,H2016/D2016,0)</f>
        <v>0</v>
      </c>
      <c r="BA2016" s="6">
        <f>AZ2016*Q2016</f>
        <v>0</v>
      </c>
      <c r="BB2016" s="6">
        <f>IF(C2016&gt;C$3054,C$3054,IF(C2016&lt;C$3053,C$3053,C2016))</f>
        <v>0</v>
      </c>
      <c r="BC2016" s="6">
        <f>IF(BB2016&gt;0,(D2016/15)-BB2016,0)</f>
        <v>0</v>
      </c>
      <c r="BD2016" s="6">
        <f>BC2016/BC$3049</f>
        <v>0</v>
      </c>
      <c r="BE2016" s="15">
        <f>IF(AU2016&gt;AU$3054,AU$3054,IF(AU2016&lt;AU$3053,AU$3053,AU2016))</f>
        <v>0</v>
      </c>
      <c r="BF2016" s="15">
        <f>IF(I2016&gt;I$3054,I$3054,IF(I2016&lt;I$3053,I$3053,I2016))</f>
        <v>0</v>
      </c>
      <c r="BG2016" s="6">
        <f>IF(BE2016&gt;0, BF2016/BE2016,0)</f>
        <v>0</v>
      </c>
      <c r="BH2016" s="26">
        <f>BG2016/BG$3049</f>
        <v>0</v>
      </c>
      <c r="BI2016" s="26">
        <f>IF(AV2016&gt;AV$3054,AV$3054,IF(AV2016&lt;AV$3053,AV$3053,AV2016))</f>
        <v>0</v>
      </c>
      <c r="BJ2016" s="6">
        <f>IF(BI2016&gt;0, BF2016/BI2016,0)</f>
        <v>0</v>
      </c>
      <c r="BK2016" s="26">
        <f>BJ2016/BJ$3049</f>
        <v>0</v>
      </c>
      <c r="BL2016" s="6">
        <f>IF(_xlfn.NUMBERVALUE(AL2016),IF(ABS(AL2016)&lt;1,1-ABS(AL2016),0),0)</f>
        <v>0</v>
      </c>
      <c r="BM2016" s="6">
        <f>IF(F2016&gt;F$3054,F$3054,IF(F2016&lt;F$3053,F$3053,F2016))</f>
        <v>0</v>
      </c>
      <c r="BN2016" s="6">
        <f>IF(BM2016&gt;0, BM2016/BM$3049, BM2016/BM$3050*-1)</f>
        <v>0</v>
      </c>
      <c r="BO2016" s="6">
        <f>IF(O2016&gt;O$3054,O$3054,IF(O2016&lt;O$3053,O$3053,O2016))</f>
        <v>0</v>
      </c>
      <c r="BP2016" s="26">
        <f>BO2016/BO$3049</f>
        <v>0</v>
      </c>
      <c r="BQ2016" s="26">
        <f>IF(OR(BD2016=0, BH2016=0,BN2016=0,BP2016=0), 0,BD2016+BH2016+BK2016+BL2016+BN2016+BP2016)</f>
        <v>0</v>
      </c>
      <c r="BR2016" s="6">
        <f>IF(D2016&gt;0,C2016/D2016,0)</f>
        <v>0</v>
      </c>
    </row>
    <row r="2017" spans="1:70" x14ac:dyDescent="0.2">
      <c r="A2017" s="15" t="s">
        <v>3940</v>
      </c>
      <c r="B2017" s="15" t="s">
        <v>3941</v>
      </c>
      <c r="C2017" s="15"/>
      <c r="D2017" s="15">
        <v>0.66</v>
      </c>
      <c r="E2017" s="15"/>
      <c r="F2017" s="15"/>
      <c r="G2017" s="15"/>
      <c r="H2017" s="21"/>
      <c r="I2017" s="15"/>
      <c r="J2017" s="15"/>
      <c r="K2017" s="15"/>
      <c r="L2017" s="15"/>
      <c r="M2017" s="15"/>
      <c r="N2017" s="15"/>
      <c r="O2017" s="15"/>
      <c r="P2017" s="15"/>
      <c r="Q2017" s="15"/>
      <c r="R2017" s="15"/>
      <c r="S2017" s="15"/>
      <c r="T2017" s="15"/>
      <c r="U2017" s="15"/>
      <c r="V2017" s="15"/>
      <c r="W2017" s="15"/>
      <c r="X2017" s="15"/>
      <c r="Y2017" s="15"/>
      <c r="Z2017" s="15"/>
      <c r="AA2017" s="15"/>
      <c r="AB2017" s="15"/>
      <c r="AC2017" s="15"/>
      <c r="AD2017" s="15"/>
      <c r="AE2017" s="15"/>
      <c r="AF2017" s="15"/>
      <c r="AG2017" s="15"/>
      <c r="AH2017" s="15"/>
      <c r="AI2017" s="15"/>
      <c r="AJ2017" s="15"/>
      <c r="AK2017" s="15"/>
      <c r="AL2017" s="15"/>
      <c r="AM2017" s="15"/>
      <c r="AN2017" s="15"/>
      <c r="AO2017" s="15"/>
      <c r="AP2017" s="15"/>
      <c r="AQ2017" s="15"/>
      <c r="AR2017" s="15"/>
      <c r="AS2017" s="15"/>
      <c r="AT2017" s="15"/>
      <c r="AU2017" s="15"/>
      <c r="AV2017" s="15"/>
      <c r="AW2017" s="16">
        <v>208406</v>
      </c>
      <c r="AX2017" s="16">
        <v>166545</v>
      </c>
      <c r="AZ2017" s="6">
        <f>IF(D2017&gt;0,H2017/D2017,0)</f>
        <v>0</v>
      </c>
      <c r="BA2017" s="6">
        <f>AZ2017*Q2017</f>
        <v>0</v>
      </c>
      <c r="BB2017" s="6">
        <f>IF(C2017&gt;C$3054,C$3054,IF(C2017&lt;C$3053,C$3053,C2017))</f>
        <v>0</v>
      </c>
      <c r="BC2017" s="6">
        <f>IF(BB2017&gt;0,(D2017/15)-BB2017,0)</f>
        <v>0</v>
      </c>
      <c r="BD2017" s="6">
        <f>BC2017/BC$3049</f>
        <v>0</v>
      </c>
      <c r="BE2017" s="15">
        <f>IF(AU2017&gt;AU$3054,AU$3054,IF(AU2017&lt;AU$3053,AU$3053,AU2017))</f>
        <v>0</v>
      </c>
      <c r="BF2017" s="15">
        <f>IF(I2017&gt;I$3054,I$3054,IF(I2017&lt;I$3053,I$3053,I2017))</f>
        <v>0</v>
      </c>
      <c r="BG2017" s="6">
        <f>IF(BE2017&gt;0, BF2017/BE2017,0)</f>
        <v>0</v>
      </c>
      <c r="BH2017" s="26">
        <f>BG2017/BG$3049</f>
        <v>0</v>
      </c>
      <c r="BI2017" s="26">
        <f>IF(AV2017&gt;AV$3054,AV$3054,IF(AV2017&lt;AV$3053,AV$3053,AV2017))</f>
        <v>0</v>
      </c>
      <c r="BJ2017" s="6">
        <f>IF(BI2017&gt;0, BF2017/BI2017,0)</f>
        <v>0</v>
      </c>
      <c r="BK2017" s="26">
        <f>BJ2017/BJ$3049</f>
        <v>0</v>
      </c>
      <c r="BL2017" s="6">
        <f>IF(_xlfn.NUMBERVALUE(AL2017),IF(ABS(AL2017)&lt;1,1-ABS(AL2017),0),0)</f>
        <v>0</v>
      </c>
      <c r="BM2017" s="6">
        <f>IF(F2017&gt;F$3054,F$3054,IF(F2017&lt;F$3053,F$3053,F2017))</f>
        <v>0</v>
      </c>
      <c r="BN2017" s="6">
        <f>IF(BM2017&gt;0, BM2017/BM$3049, BM2017/BM$3050*-1)</f>
        <v>0</v>
      </c>
      <c r="BO2017" s="6">
        <f>IF(O2017&gt;O$3054,O$3054,IF(O2017&lt;O$3053,O$3053,O2017))</f>
        <v>0</v>
      </c>
      <c r="BP2017" s="26">
        <f>BO2017/BO$3049</f>
        <v>0</v>
      </c>
      <c r="BQ2017" s="26">
        <f>IF(OR(BD2017=0, BH2017=0,BN2017=0,BP2017=0), 0,BD2017+BH2017+BK2017+BL2017+BN2017+BP2017)</f>
        <v>0</v>
      </c>
      <c r="BR2017" s="6">
        <f>IF(D2017&gt;0,C2017/D2017,0)</f>
        <v>0</v>
      </c>
    </row>
    <row r="2018" spans="1:70" x14ac:dyDescent="0.2">
      <c r="A2018" s="15" t="s">
        <v>3936</v>
      </c>
      <c r="B2018" s="15" t="s">
        <v>3937</v>
      </c>
      <c r="C2018" s="15"/>
      <c r="D2018" s="15">
        <v>0</v>
      </c>
      <c r="E2018" s="15"/>
      <c r="F2018" s="15"/>
      <c r="G2018" s="15"/>
      <c r="H2018" s="21"/>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c r="AG2018" s="15"/>
      <c r="AH2018" s="15"/>
      <c r="AI2018" s="15"/>
      <c r="AJ2018" s="15"/>
      <c r="AK2018" s="15"/>
      <c r="AL2018" s="15"/>
      <c r="AM2018" s="15"/>
      <c r="AN2018" s="15"/>
      <c r="AO2018" s="15"/>
      <c r="AP2018" s="15"/>
      <c r="AQ2018" s="15"/>
      <c r="AR2018" s="15"/>
      <c r="AS2018" s="15"/>
      <c r="AT2018" s="15"/>
      <c r="AU2018" s="15"/>
      <c r="AV2018" s="15"/>
      <c r="AW2018" s="15">
        <v>0</v>
      </c>
      <c r="AX2018" s="16">
        <v>66649</v>
      </c>
      <c r="AZ2018" s="6">
        <f>IF(D2018&gt;0,H2018/D2018,0)</f>
        <v>0</v>
      </c>
      <c r="BA2018" s="6">
        <f>AZ2018*Q2018</f>
        <v>0</v>
      </c>
      <c r="BB2018" s="6">
        <f>IF(C2018&gt;C$3054,C$3054,IF(C2018&lt;C$3053,C$3053,C2018))</f>
        <v>0</v>
      </c>
      <c r="BC2018" s="6">
        <f>IF(BB2018&gt;0,(D2018/15)-BB2018,0)</f>
        <v>0</v>
      </c>
      <c r="BD2018" s="6">
        <f>BC2018/BC$3049</f>
        <v>0</v>
      </c>
      <c r="BE2018" s="15">
        <f>IF(AU2018&gt;AU$3054,AU$3054,IF(AU2018&lt;AU$3053,AU$3053,AU2018))</f>
        <v>0</v>
      </c>
      <c r="BF2018" s="15">
        <f>IF(I2018&gt;I$3054,I$3054,IF(I2018&lt;I$3053,I$3053,I2018))</f>
        <v>0</v>
      </c>
      <c r="BG2018" s="6">
        <f>IF(BE2018&gt;0, BF2018/BE2018,0)</f>
        <v>0</v>
      </c>
      <c r="BH2018" s="26">
        <f>BG2018/BG$3049</f>
        <v>0</v>
      </c>
      <c r="BI2018" s="26">
        <f>IF(AV2018&gt;AV$3054,AV$3054,IF(AV2018&lt;AV$3053,AV$3053,AV2018))</f>
        <v>0</v>
      </c>
      <c r="BJ2018" s="6">
        <f>IF(BI2018&gt;0, BF2018/BI2018,0)</f>
        <v>0</v>
      </c>
      <c r="BK2018" s="26">
        <f>BJ2018/BJ$3049</f>
        <v>0</v>
      </c>
      <c r="BL2018" s="6">
        <f>IF(_xlfn.NUMBERVALUE(AL2018),IF(ABS(AL2018)&lt;1,1-ABS(AL2018),0),0)</f>
        <v>0</v>
      </c>
      <c r="BM2018" s="6">
        <f>IF(F2018&gt;F$3054,F$3054,IF(F2018&lt;F$3053,F$3053,F2018))</f>
        <v>0</v>
      </c>
      <c r="BN2018" s="6">
        <f>IF(BM2018&gt;0, BM2018/BM$3049, BM2018/BM$3050*-1)</f>
        <v>0</v>
      </c>
      <c r="BO2018" s="6">
        <f>IF(O2018&gt;O$3054,O$3054,IF(O2018&lt;O$3053,O$3053,O2018))</f>
        <v>0</v>
      </c>
      <c r="BP2018" s="26">
        <f>BO2018/BO$3049</f>
        <v>0</v>
      </c>
      <c r="BQ2018" s="26">
        <f>IF(OR(BD2018=0, BH2018=0,BN2018=0,BP2018=0), 0,BD2018+BH2018+BK2018+BL2018+BN2018+BP2018)</f>
        <v>0</v>
      </c>
      <c r="BR2018" s="6">
        <f>IF(D2018&gt;0,C2018/D2018,0)</f>
        <v>0</v>
      </c>
    </row>
    <row r="2019" spans="1:70" x14ac:dyDescent="0.2">
      <c r="A2019" s="15" t="s">
        <v>4134</v>
      </c>
      <c r="B2019" s="15" t="s">
        <v>4135</v>
      </c>
      <c r="C2019" s="15">
        <v>-0.01</v>
      </c>
      <c r="D2019" s="15">
        <v>0.08</v>
      </c>
      <c r="E2019" s="15">
        <v>0.12</v>
      </c>
      <c r="F2019" s="15">
        <v>-42.86</v>
      </c>
      <c r="G2019" s="15">
        <v>0.54</v>
      </c>
      <c r="H2019" s="21">
        <v>2330000</v>
      </c>
      <c r="I2019" s="15"/>
      <c r="J2019" s="15">
        <v>0</v>
      </c>
      <c r="K2019" s="15"/>
      <c r="L2019" s="15">
        <v>0</v>
      </c>
      <c r="M2019" s="15"/>
      <c r="N2019" s="15">
        <v>0</v>
      </c>
      <c r="O2019" s="15"/>
      <c r="P2019" s="15"/>
      <c r="Q2019" s="15">
        <v>0.15</v>
      </c>
      <c r="R2019" s="15">
        <v>0</v>
      </c>
      <c r="S2019" s="15">
        <v>4.49</v>
      </c>
      <c r="T2019" s="15">
        <v>0</v>
      </c>
      <c r="U2019" s="15">
        <v>0</v>
      </c>
      <c r="V2019" s="15">
        <v>0</v>
      </c>
      <c r="W2019" s="15">
        <v>0</v>
      </c>
      <c r="X2019" s="15">
        <v>0</v>
      </c>
      <c r="Y2019" s="15">
        <v>0</v>
      </c>
      <c r="Z2019" s="15">
        <v>0</v>
      </c>
      <c r="AA2019" s="15">
        <v>0</v>
      </c>
      <c r="AB2019" s="15">
        <v>-349.89</v>
      </c>
      <c r="AC2019" s="15">
        <v>-5.96</v>
      </c>
      <c r="AD2019" s="15">
        <v>-12.13</v>
      </c>
      <c r="AE2019" s="15">
        <v>-5.96</v>
      </c>
      <c r="AF2019" s="15">
        <v>-5.85</v>
      </c>
      <c r="AG2019" s="15">
        <v>-11.7</v>
      </c>
      <c r="AH2019" s="15">
        <v>-5.85</v>
      </c>
      <c r="AI2019" s="15">
        <v>-5.96</v>
      </c>
      <c r="AJ2019" s="15">
        <v>-12.13</v>
      </c>
      <c r="AK2019" s="15">
        <v>-5.96</v>
      </c>
      <c r="AL2019" s="15"/>
      <c r="AM2019" s="15">
        <v>17.45</v>
      </c>
      <c r="AN2019" s="15"/>
      <c r="AO2019" s="16">
        <v>-4015.16</v>
      </c>
      <c r="AP2019" s="16">
        <v>-4015.16</v>
      </c>
      <c r="AQ2019" s="16">
        <v>-4026.56</v>
      </c>
      <c r="AR2019" s="15"/>
      <c r="AS2019" s="15"/>
      <c r="AT2019" s="15">
        <v>2.0099999999999998</v>
      </c>
      <c r="AU2019" s="15"/>
      <c r="AV2019" s="15"/>
      <c r="AW2019" s="15">
        <v>0</v>
      </c>
      <c r="AX2019" s="16">
        <v>5000</v>
      </c>
      <c r="AZ2019" s="6">
        <f>IF(D2019&gt;0,H2019/D2019,0)</f>
        <v>29125000</v>
      </c>
      <c r="BA2019" s="6">
        <f>AZ2019*Q2019</f>
        <v>4368750</v>
      </c>
      <c r="BB2019" s="6">
        <f>IF(C2019&gt;C$3054,C$3054,IF(C2019&lt;C$3053,C$3053,C2019))</f>
        <v>-0.01</v>
      </c>
      <c r="BC2019" s="6">
        <f>IF(BB2019&gt;0,(D2019/15)-BB2019,0)</f>
        <v>0</v>
      </c>
      <c r="BD2019" s="6">
        <f>BC2019/BC$3049</f>
        <v>0</v>
      </c>
      <c r="BE2019" s="15">
        <f>IF(AU2019&gt;AU$3054,AU$3054,IF(AU2019&lt;AU$3053,AU$3053,AU2019))</f>
        <v>0</v>
      </c>
      <c r="BF2019" s="15">
        <f>IF(I2019&gt;I$3054,I$3054,IF(I2019&lt;I$3053,I$3053,I2019))</f>
        <v>0</v>
      </c>
      <c r="BG2019" s="6">
        <f>IF(BE2019&gt;0, BF2019/BE2019,0)</f>
        <v>0</v>
      </c>
      <c r="BH2019" s="26">
        <f>BG2019/BG$3049</f>
        <v>0</v>
      </c>
      <c r="BI2019" s="26">
        <f>IF(AV2019&gt;AV$3054,AV$3054,IF(AV2019&lt;AV$3053,AV$3053,AV2019))</f>
        <v>0</v>
      </c>
      <c r="BJ2019" s="6">
        <f>IF(BI2019&gt;0, BF2019/BI2019,0)</f>
        <v>0</v>
      </c>
      <c r="BK2019" s="26">
        <f>BJ2019/BJ$3049</f>
        <v>0</v>
      </c>
      <c r="BL2019" s="6">
        <f>IF(_xlfn.NUMBERVALUE(AL2019),IF(ABS(AL2019)&lt;1,1-ABS(AL2019),0),0)</f>
        <v>0</v>
      </c>
      <c r="BM2019" s="6">
        <f>IF(F2019&gt;F$3054,F$3054,IF(F2019&lt;F$3053,F$3053,F2019))</f>
        <v>-42.86</v>
      </c>
      <c r="BN2019" s="6">
        <f>IF(BM2019&gt;0, BM2019/BM$3049, BM2019/BM$3050*-1)</f>
        <v>-0.43092700583149007</v>
      </c>
      <c r="BO2019" s="6">
        <f>IF(O2019&gt;O$3054,O$3054,IF(O2019&lt;O$3053,O$3053,O2019))</f>
        <v>0</v>
      </c>
      <c r="BP2019" s="26">
        <f>BO2019/BO$3049</f>
        <v>0</v>
      </c>
      <c r="BQ2019" s="26">
        <f>IF(OR(BD2019=0, BH2019=0,BN2019=0,BP2019=0), 0,BD2019+BH2019+BK2019+BL2019+BN2019+BP2019)</f>
        <v>0</v>
      </c>
      <c r="BR2019" s="6">
        <f>IF(D2019&gt;0,C2019/D2019,0)</f>
        <v>-0.125</v>
      </c>
    </row>
    <row r="2020" spans="1:70" x14ac:dyDescent="0.2">
      <c r="A2020" s="15" t="s">
        <v>4089</v>
      </c>
      <c r="B2020" s="15" t="s">
        <v>4090</v>
      </c>
      <c r="C2020" s="15">
        <v>0</v>
      </c>
      <c r="D2020" s="15">
        <v>7.0000000000000007E-2</v>
      </c>
      <c r="E2020" s="15">
        <v>0.08</v>
      </c>
      <c r="F2020" s="15">
        <v>19.350000000000001</v>
      </c>
      <c r="G2020" s="15">
        <v>18</v>
      </c>
      <c r="H2020" s="21">
        <v>129610000</v>
      </c>
      <c r="I2020" s="15"/>
      <c r="J2020" s="15">
        <v>0</v>
      </c>
      <c r="K2020" s="15"/>
      <c r="L2020" s="15">
        <v>0</v>
      </c>
      <c r="M2020" s="15"/>
      <c r="N2020" s="15">
        <v>0</v>
      </c>
      <c r="O2020" s="15"/>
      <c r="P2020" s="15"/>
      <c r="Q2020" s="15">
        <v>0</v>
      </c>
      <c r="R2020" s="15">
        <v>0</v>
      </c>
      <c r="S2020" s="15">
        <v>13.22</v>
      </c>
      <c r="T2020" s="15">
        <v>0</v>
      </c>
      <c r="U2020" s="15">
        <v>0</v>
      </c>
      <c r="V2020" s="15">
        <v>2.68</v>
      </c>
      <c r="W2020" s="15">
        <v>2.68</v>
      </c>
      <c r="X2020" s="15">
        <v>0</v>
      </c>
      <c r="Y2020" s="15">
        <v>0</v>
      </c>
      <c r="Z2020" s="15">
        <v>2.89</v>
      </c>
      <c r="AA2020" s="15">
        <v>2.89</v>
      </c>
      <c r="AB2020" s="15">
        <v>-177.04</v>
      </c>
      <c r="AC2020" s="15">
        <v>-65.61</v>
      </c>
      <c r="AD2020" s="15">
        <v>-54.86</v>
      </c>
      <c r="AE2020" s="15">
        <v>-65.61</v>
      </c>
      <c r="AF2020" s="15">
        <v>-59.41</v>
      </c>
      <c r="AG2020" s="15">
        <v>-48.98</v>
      </c>
      <c r="AH2020" s="15">
        <v>-59.41</v>
      </c>
      <c r="AI2020" s="15">
        <v>-65.61</v>
      </c>
      <c r="AJ2020" s="15">
        <v>-54.86</v>
      </c>
      <c r="AK2020" s="15">
        <v>-65.61</v>
      </c>
      <c r="AL2020" s="15">
        <v>0.77</v>
      </c>
      <c r="AM2020" s="16">
        <v>1538.88</v>
      </c>
      <c r="AN2020" s="15"/>
      <c r="AO2020" s="15">
        <v>-227.34</v>
      </c>
      <c r="AP2020" s="15">
        <v>-232.35</v>
      </c>
      <c r="AQ2020" s="15">
        <v>-233.66</v>
      </c>
      <c r="AR2020" s="15"/>
      <c r="AS2020" s="15">
        <v>11.33</v>
      </c>
      <c r="AT2020" s="15">
        <v>42.52</v>
      </c>
      <c r="AU2020" s="15"/>
      <c r="AV2020" s="15"/>
      <c r="AW2020" s="16">
        <v>324348</v>
      </c>
      <c r="AX2020" s="16">
        <v>743548</v>
      </c>
      <c r="AZ2020" s="6">
        <f>IF(D2020&gt;0,H2020/D2020,0)</f>
        <v>1851571428.5714283</v>
      </c>
      <c r="BA2020" s="6">
        <f>AZ2020*Q2020</f>
        <v>0</v>
      </c>
      <c r="BB2020" s="6">
        <f>IF(C2020&gt;C$3054,C$3054,IF(C2020&lt;C$3053,C$3053,C2020))</f>
        <v>0</v>
      </c>
      <c r="BC2020" s="6">
        <f>IF(BB2020&gt;0,(D2020/15)-BB2020,0)</f>
        <v>0</v>
      </c>
      <c r="BD2020" s="6">
        <f>BC2020/BC$3049</f>
        <v>0</v>
      </c>
      <c r="BE2020" s="15">
        <f>IF(AU2020&gt;AU$3054,AU$3054,IF(AU2020&lt;AU$3053,AU$3053,AU2020))</f>
        <v>0</v>
      </c>
      <c r="BF2020" s="15">
        <f>IF(I2020&gt;I$3054,I$3054,IF(I2020&lt;I$3053,I$3053,I2020))</f>
        <v>0</v>
      </c>
      <c r="BG2020" s="6">
        <f>IF(BE2020&gt;0, BF2020/BE2020,0)</f>
        <v>0</v>
      </c>
      <c r="BH2020" s="26">
        <f>BG2020/BG$3049</f>
        <v>0</v>
      </c>
      <c r="BI2020" s="26">
        <f>IF(AV2020&gt;AV$3054,AV$3054,IF(AV2020&lt;AV$3053,AV$3053,AV2020))</f>
        <v>0</v>
      </c>
      <c r="BJ2020" s="6">
        <f>IF(BI2020&gt;0, BF2020/BI2020,0)</f>
        <v>0</v>
      </c>
      <c r="BK2020" s="26">
        <f>BJ2020/BJ$3049</f>
        <v>0</v>
      </c>
      <c r="BL2020" s="6">
        <f>IF(_xlfn.NUMBERVALUE(AL2020),IF(ABS(AL2020)&lt;1,1-ABS(AL2020),0),0)</f>
        <v>0.22999999999999998</v>
      </c>
      <c r="BM2020" s="6">
        <f>IF(F2020&gt;F$3054,F$3054,IF(F2020&lt;F$3053,F$3053,F2020))</f>
        <v>19.350000000000001</v>
      </c>
      <c r="BN2020" s="6">
        <f>IF(BM2020&gt;0, BM2020/BM$3049, BM2020/BM$3050*-1)</f>
        <v>2.4445166963005586E-2</v>
      </c>
      <c r="BO2020" s="6">
        <f>IF(O2020&gt;O$3054,O$3054,IF(O2020&lt;O$3053,O$3053,O2020))</f>
        <v>0</v>
      </c>
      <c r="BP2020" s="26">
        <f>BO2020/BO$3049</f>
        <v>0</v>
      </c>
      <c r="BQ2020" s="26">
        <f>IF(OR(BD2020=0, BH2020=0,BN2020=0,BP2020=0), 0,BD2020+BH2020+BK2020+BL2020+BN2020+BP2020)</f>
        <v>0</v>
      </c>
      <c r="BR2020" s="6">
        <f>IF(D2020&gt;0,C2020/D2020,0)</f>
        <v>0</v>
      </c>
    </row>
    <row r="2021" spans="1:70" x14ac:dyDescent="0.2">
      <c r="A2021" s="15" t="s">
        <v>4087</v>
      </c>
      <c r="B2021" s="15" t="s">
        <v>4088</v>
      </c>
      <c r="C2021" s="15"/>
      <c r="D2021" s="15">
        <v>0</v>
      </c>
      <c r="E2021" s="15"/>
      <c r="F2021" s="15"/>
      <c r="G2021" s="15"/>
      <c r="H2021" s="21"/>
      <c r="I2021" s="15"/>
      <c r="J2021" s="15"/>
      <c r="K2021" s="15"/>
      <c r="L2021" s="15"/>
      <c r="M2021" s="15"/>
      <c r="N2021" s="15"/>
      <c r="O2021" s="15"/>
      <c r="P2021" s="15"/>
      <c r="Q2021" s="15"/>
      <c r="R2021" s="15"/>
      <c r="S2021" s="15"/>
      <c r="T2021" s="15"/>
      <c r="U2021" s="15"/>
      <c r="V2021" s="15"/>
      <c r="W2021" s="15"/>
      <c r="X2021" s="15"/>
      <c r="Y2021" s="15"/>
      <c r="Z2021" s="15"/>
      <c r="AA2021" s="15"/>
      <c r="AB2021" s="15"/>
      <c r="AC2021" s="15"/>
      <c r="AD2021" s="15"/>
      <c r="AE2021" s="15"/>
      <c r="AF2021" s="15"/>
      <c r="AG2021" s="15"/>
      <c r="AH2021" s="15"/>
      <c r="AI2021" s="15"/>
      <c r="AJ2021" s="15"/>
      <c r="AK2021" s="15"/>
      <c r="AL2021" s="15"/>
      <c r="AM2021" s="15"/>
      <c r="AN2021" s="15"/>
      <c r="AO2021" s="15"/>
      <c r="AP2021" s="15"/>
      <c r="AQ2021" s="15"/>
      <c r="AR2021" s="15"/>
      <c r="AS2021" s="15"/>
      <c r="AT2021" s="15"/>
      <c r="AU2021" s="15"/>
      <c r="AV2021" s="15"/>
      <c r="AW2021" s="15">
        <v>0</v>
      </c>
      <c r="AX2021" s="15"/>
      <c r="AZ2021" s="6">
        <f>IF(D2021&gt;0,H2021/D2021,0)</f>
        <v>0</v>
      </c>
      <c r="BA2021" s="6">
        <f>AZ2021*Q2021</f>
        <v>0</v>
      </c>
      <c r="BB2021" s="6">
        <f>IF(C2021&gt;C$3054,C$3054,IF(C2021&lt;C$3053,C$3053,C2021))</f>
        <v>0</v>
      </c>
      <c r="BC2021" s="6">
        <f>IF(BB2021&gt;0,(D2021/15)-BB2021,0)</f>
        <v>0</v>
      </c>
      <c r="BD2021" s="6">
        <f>BC2021/BC$3049</f>
        <v>0</v>
      </c>
      <c r="BE2021" s="15">
        <f>IF(AU2021&gt;AU$3054,AU$3054,IF(AU2021&lt;AU$3053,AU$3053,AU2021))</f>
        <v>0</v>
      </c>
      <c r="BF2021" s="15">
        <f>IF(I2021&gt;I$3054,I$3054,IF(I2021&lt;I$3053,I$3053,I2021))</f>
        <v>0</v>
      </c>
      <c r="BG2021" s="6">
        <f>IF(BE2021&gt;0, BF2021/BE2021,0)</f>
        <v>0</v>
      </c>
      <c r="BH2021" s="26">
        <f>BG2021/BG$3049</f>
        <v>0</v>
      </c>
      <c r="BI2021" s="26">
        <f>IF(AV2021&gt;AV$3054,AV$3054,IF(AV2021&lt;AV$3053,AV$3053,AV2021))</f>
        <v>0</v>
      </c>
      <c r="BJ2021" s="6">
        <f>IF(BI2021&gt;0, BF2021/BI2021,0)</f>
        <v>0</v>
      </c>
      <c r="BK2021" s="26">
        <f>BJ2021/BJ$3049</f>
        <v>0</v>
      </c>
      <c r="BL2021" s="6">
        <f>IF(_xlfn.NUMBERVALUE(AL2021),IF(ABS(AL2021)&lt;1,1-ABS(AL2021),0),0)</f>
        <v>0</v>
      </c>
      <c r="BM2021" s="6">
        <f>IF(F2021&gt;F$3054,F$3054,IF(F2021&lt;F$3053,F$3053,F2021))</f>
        <v>0</v>
      </c>
      <c r="BN2021" s="6">
        <f>IF(BM2021&gt;0, BM2021/BM$3049, BM2021/BM$3050*-1)</f>
        <v>0</v>
      </c>
      <c r="BO2021" s="6">
        <f>IF(O2021&gt;O$3054,O$3054,IF(O2021&lt;O$3053,O$3053,O2021))</f>
        <v>0</v>
      </c>
      <c r="BP2021" s="26">
        <f>BO2021/BO$3049</f>
        <v>0</v>
      </c>
      <c r="BQ2021" s="26">
        <f>IF(OR(BD2021=0, BH2021=0,BN2021=0,BP2021=0), 0,BD2021+BH2021+BK2021+BL2021+BN2021+BP2021)</f>
        <v>0</v>
      </c>
      <c r="BR2021" s="6">
        <f>IF(D2021&gt;0,C2021/D2021,0)</f>
        <v>0</v>
      </c>
    </row>
    <row r="2022" spans="1:70" x14ac:dyDescent="0.2">
      <c r="A2022" s="15" t="s">
        <v>4156</v>
      </c>
      <c r="B2022" s="15" t="s">
        <v>4157</v>
      </c>
      <c r="C2022" s="15">
        <v>-0.02</v>
      </c>
      <c r="D2022" s="15">
        <v>0</v>
      </c>
      <c r="E2022" s="15">
        <v>0.01</v>
      </c>
      <c r="F2022" s="15">
        <v>-84</v>
      </c>
      <c r="G2022" s="15">
        <v>0.15</v>
      </c>
      <c r="H2022" s="21">
        <v>1110000</v>
      </c>
      <c r="I2022" s="15"/>
      <c r="J2022" s="15">
        <v>0</v>
      </c>
      <c r="K2022" s="15"/>
      <c r="L2022" s="15">
        <v>0</v>
      </c>
      <c r="M2022" s="15"/>
      <c r="N2022" s="15">
        <v>0</v>
      </c>
      <c r="O2022" s="15"/>
      <c r="P2022" s="15"/>
      <c r="Q2022" s="15">
        <v>0.03</v>
      </c>
      <c r="R2022" s="15">
        <v>0</v>
      </c>
      <c r="S2022" s="15">
        <v>0.42</v>
      </c>
      <c r="T2022" s="15">
        <v>0</v>
      </c>
      <c r="U2022" s="15">
        <v>0</v>
      </c>
      <c r="V2022" s="15">
        <v>4.93</v>
      </c>
      <c r="W2022" s="15">
        <v>4.93</v>
      </c>
      <c r="X2022" s="15">
        <v>0</v>
      </c>
      <c r="Y2022" s="15">
        <v>0</v>
      </c>
      <c r="Z2022" s="15">
        <v>6.09</v>
      </c>
      <c r="AA2022" s="15">
        <v>6.09</v>
      </c>
      <c r="AB2022" s="15"/>
      <c r="AC2022" s="15">
        <v>-50.43</v>
      </c>
      <c r="AD2022" s="15">
        <v>-41.22</v>
      </c>
      <c r="AE2022" s="15">
        <v>-50.43</v>
      </c>
      <c r="AF2022" s="15">
        <v>-43.47</v>
      </c>
      <c r="AG2022" s="15">
        <v>-38.119999999999997</v>
      </c>
      <c r="AH2022" s="15">
        <v>-43.47</v>
      </c>
      <c r="AI2022" s="15">
        <v>-50.67</v>
      </c>
      <c r="AJ2022" s="15">
        <v>-41.33</v>
      </c>
      <c r="AK2022" s="15">
        <v>-50.67</v>
      </c>
      <c r="AL2022" s="15">
        <v>1.74</v>
      </c>
      <c r="AM2022" s="15">
        <v>263.75</v>
      </c>
      <c r="AN2022" s="15"/>
      <c r="AO2022" s="16">
        <v>-2219.2199999999998</v>
      </c>
      <c r="AP2022" s="16">
        <v>-8041.28</v>
      </c>
      <c r="AQ2022" s="16">
        <v>-7132.9</v>
      </c>
      <c r="AR2022" s="15"/>
      <c r="AS2022" s="15">
        <v>-4.6399999999999997</v>
      </c>
      <c r="AT2022" s="15">
        <v>41.94</v>
      </c>
      <c r="AU2022" s="15"/>
      <c r="AV2022" s="15"/>
      <c r="AW2022" s="15">
        <v>0</v>
      </c>
      <c r="AX2022" s="16">
        <v>134551</v>
      </c>
      <c r="AZ2022" s="6">
        <f>IF(D2022&gt;0,H2022/D2022,0)</f>
        <v>0</v>
      </c>
      <c r="BA2022" s="6">
        <f>AZ2022*Q2022</f>
        <v>0</v>
      </c>
      <c r="BB2022" s="6">
        <f>IF(C2022&gt;C$3054,C$3054,IF(C2022&lt;C$3053,C$3053,C2022))</f>
        <v>-0.02</v>
      </c>
      <c r="BC2022" s="6">
        <f>IF(BB2022&gt;0,(D2022/15)-BB2022,0)</f>
        <v>0</v>
      </c>
      <c r="BD2022" s="6">
        <f>BC2022/BC$3049</f>
        <v>0</v>
      </c>
      <c r="BE2022" s="15">
        <f>IF(AU2022&gt;AU$3054,AU$3054,IF(AU2022&lt;AU$3053,AU$3053,AU2022))</f>
        <v>0</v>
      </c>
      <c r="BF2022" s="15">
        <f>IF(I2022&gt;I$3054,I$3054,IF(I2022&lt;I$3053,I$3053,I2022))</f>
        <v>0</v>
      </c>
      <c r="BG2022" s="6">
        <f>IF(BE2022&gt;0, BF2022/BE2022,0)</f>
        <v>0</v>
      </c>
      <c r="BH2022" s="26">
        <f>BG2022/BG$3049</f>
        <v>0</v>
      </c>
      <c r="BI2022" s="26">
        <f>IF(AV2022&gt;AV$3054,AV$3054,IF(AV2022&lt;AV$3053,AV$3053,AV2022))</f>
        <v>0</v>
      </c>
      <c r="BJ2022" s="6">
        <f>IF(BI2022&gt;0, BF2022/BI2022,0)</f>
        <v>0</v>
      </c>
      <c r="BK2022" s="26">
        <f>BJ2022/BJ$3049</f>
        <v>0</v>
      </c>
      <c r="BL2022" s="6">
        <f>IF(_xlfn.NUMBERVALUE(AL2022),IF(ABS(AL2022)&lt;1,1-ABS(AL2022),0),0)</f>
        <v>0</v>
      </c>
      <c r="BM2022" s="6">
        <f>IF(F2022&gt;F$3054,F$3054,IF(F2022&lt;F$3053,F$3053,F2022))</f>
        <v>-84</v>
      </c>
      <c r="BN2022" s="6">
        <f>IF(BM2022&gt;0, BM2022/BM$3049, BM2022/BM$3050*-1)</f>
        <v>-0.84456062738789472</v>
      </c>
      <c r="BO2022" s="6">
        <f>IF(O2022&gt;O$3054,O$3054,IF(O2022&lt;O$3053,O$3053,O2022))</f>
        <v>0</v>
      </c>
      <c r="BP2022" s="26">
        <f>BO2022/BO$3049</f>
        <v>0</v>
      </c>
      <c r="BQ2022" s="26">
        <f>IF(OR(BD2022=0, BH2022=0,BN2022=0,BP2022=0), 0,BD2022+BH2022+BK2022+BL2022+BN2022+BP2022)</f>
        <v>0</v>
      </c>
      <c r="BR2022" s="6">
        <f>IF(D2022&gt;0,C2022/D2022,0)</f>
        <v>0</v>
      </c>
    </row>
    <row r="2023" spans="1:70" x14ac:dyDescent="0.2">
      <c r="A2023" s="15" t="s">
        <v>4104</v>
      </c>
      <c r="B2023" s="15" t="s">
        <v>4105</v>
      </c>
      <c r="C2023" s="15"/>
      <c r="D2023" s="15">
        <v>0</v>
      </c>
      <c r="E2023" s="15"/>
      <c r="F2023" s="15"/>
      <c r="G2023" s="15"/>
      <c r="H2023" s="21"/>
      <c r="I2023" s="15"/>
      <c r="J2023" s="15"/>
      <c r="K2023" s="15"/>
      <c r="L2023" s="15"/>
      <c r="M2023" s="15"/>
      <c r="N2023" s="15"/>
      <c r="O2023" s="15"/>
      <c r="P2023" s="15"/>
      <c r="Q2023" s="15"/>
      <c r="R2023" s="15"/>
      <c r="S2023" s="15"/>
      <c r="T2023" s="15"/>
      <c r="U2023" s="15"/>
      <c r="V2023" s="15"/>
      <c r="W2023" s="15"/>
      <c r="X2023" s="15"/>
      <c r="Y2023" s="15"/>
      <c r="Z2023" s="15"/>
      <c r="AA2023" s="15"/>
      <c r="AB2023" s="15"/>
      <c r="AC2023" s="15"/>
      <c r="AD2023" s="15"/>
      <c r="AE2023" s="15"/>
      <c r="AF2023" s="15"/>
      <c r="AG2023" s="15"/>
      <c r="AH2023" s="15"/>
      <c r="AI2023" s="15"/>
      <c r="AJ2023" s="15"/>
      <c r="AK2023" s="15"/>
      <c r="AL2023" s="15"/>
      <c r="AM2023" s="15"/>
      <c r="AN2023" s="15"/>
      <c r="AO2023" s="15"/>
      <c r="AP2023" s="15"/>
      <c r="AQ2023" s="15"/>
      <c r="AR2023" s="15"/>
      <c r="AS2023" s="15"/>
      <c r="AT2023" s="15"/>
      <c r="AU2023" s="15"/>
      <c r="AV2023" s="15"/>
      <c r="AW2023" s="15">
        <v>0</v>
      </c>
      <c r="AX2023" s="15"/>
      <c r="AZ2023" s="6">
        <f>IF(D2023&gt;0,H2023/D2023,0)</f>
        <v>0</v>
      </c>
      <c r="BA2023" s="6">
        <f>AZ2023*Q2023</f>
        <v>0</v>
      </c>
      <c r="BB2023" s="6">
        <f>IF(C2023&gt;C$3054,C$3054,IF(C2023&lt;C$3053,C$3053,C2023))</f>
        <v>0</v>
      </c>
      <c r="BC2023" s="6">
        <f>IF(BB2023&gt;0,(D2023/15)-BB2023,0)</f>
        <v>0</v>
      </c>
      <c r="BD2023" s="6">
        <f>BC2023/BC$3049</f>
        <v>0</v>
      </c>
      <c r="BE2023" s="15">
        <f>IF(AU2023&gt;AU$3054,AU$3054,IF(AU2023&lt;AU$3053,AU$3053,AU2023))</f>
        <v>0</v>
      </c>
      <c r="BF2023" s="15">
        <f>IF(I2023&gt;I$3054,I$3054,IF(I2023&lt;I$3053,I$3053,I2023))</f>
        <v>0</v>
      </c>
      <c r="BG2023" s="6">
        <f>IF(BE2023&gt;0, BF2023/BE2023,0)</f>
        <v>0</v>
      </c>
      <c r="BH2023" s="26">
        <f>BG2023/BG$3049</f>
        <v>0</v>
      </c>
      <c r="BI2023" s="26">
        <f>IF(AV2023&gt;AV$3054,AV$3054,IF(AV2023&lt;AV$3053,AV$3053,AV2023))</f>
        <v>0</v>
      </c>
      <c r="BJ2023" s="6">
        <f>IF(BI2023&gt;0, BF2023/BI2023,0)</f>
        <v>0</v>
      </c>
      <c r="BK2023" s="26">
        <f>BJ2023/BJ$3049</f>
        <v>0</v>
      </c>
      <c r="BL2023" s="6">
        <f>IF(_xlfn.NUMBERVALUE(AL2023),IF(ABS(AL2023)&lt;1,1-ABS(AL2023),0),0)</f>
        <v>0</v>
      </c>
      <c r="BM2023" s="6">
        <f>IF(F2023&gt;F$3054,F$3054,IF(F2023&lt;F$3053,F$3053,F2023))</f>
        <v>0</v>
      </c>
      <c r="BN2023" s="6">
        <f>IF(BM2023&gt;0, BM2023/BM$3049, BM2023/BM$3050*-1)</f>
        <v>0</v>
      </c>
      <c r="BO2023" s="6">
        <f>IF(O2023&gt;O$3054,O$3054,IF(O2023&lt;O$3053,O$3053,O2023))</f>
        <v>0</v>
      </c>
      <c r="BP2023" s="26">
        <f>BO2023/BO$3049</f>
        <v>0</v>
      </c>
      <c r="BQ2023" s="26">
        <f>IF(OR(BD2023=0, BH2023=0,BN2023=0,BP2023=0), 0,BD2023+BH2023+BK2023+BL2023+BN2023+BP2023)</f>
        <v>0</v>
      </c>
      <c r="BR2023" s="6">
        <f>IF(D2023&gt;0,C2023/D2023,0)</f>
        <v>0</v>
      </c>
    </row>
    <row r="2024" spans="1:70" x14ac:dyDescent="0.2">
      <c r="A2024" s="15" t="s">
        <v>4195</v>
      </c>
      <c r="B2024" s="15" t="s">
        <v>4196</v>
      </c>
      <c r="C2024" s="15">
        <v>-0.04</v>
      </c>
      <c r="D2024" s="15">
        <v>0</v>
      </c>
      <c r="E2024" s="15">
        <v>0.49</v>
      </c>
      <c r="F2024" s="15">
        <v>118.75</v>
      </c>
      <c r="G2024" s="15">
        <v>4.38</v>
      </c>
      <c r="H2024" s="21"/>
      <c r="I2024" s="15"/>
      <c r="J2024" s="15">
        <v>0</v>
      </c>
      <c r="K2024" s="15"/>
      <c r="L2024" s="15">
        <v>0</v>
      </c>
      <c r="M2024" s="15"/>
      <c r="N2024" s="15">
        <v>0</v>
      </c>
      <c r="O2024" s="15"/>
      <c r="P2024" s="15"/>
      <c r="Q2024" s="15">
        <v>0.16</v>
      </c>
      <c r="R2024" s="15">
        <v>0.02</v>
      </c>
      <c r="S2024" s="15">
        <v>1.37</v>
      </c>
      <c r="T2024" s="15">
        <v>0</v>
      </c>
      <c r="U2024" s="15">
        <v>0</v>
      </c>
      <c r="V2024" s="15">
        <v>0</v>
      </c>
      <c r="W2024" s="15">
        <v>11.36</v>
      </c>
      <c r="X2024" s="15">
        <v>0</v>
      </c>
      <c r="Y2024" s="15">
        <v>0</v>
      </c>
      <c r="Z2024" s="15">
        <v>0</v>
      </c>
      <c r="AA2024" s="15">
        <v>14.49</v>
      </c>
      <c r="AB2024" s="15"/>
      <c r="AC2024" s="15">
        <v>-28.93</v>
      </c>
      <c r="AD2024" s="15">
        <v>-18.05</v>
      </c>
      <c r="AE2024" s="15">
        <v>-22.53</v>
      </c>
      <c r="AF2024" s="15">
        <v>-24.54</v>
      </c>
      <c r="AG2024" s="15">
        <v>-16.39</v>
      </c>
      <c r="AH2024" s="15">
        <v>-20.55</v>
      </c>
      <c r="AI2024" s="15">
        <v>-28.32</v>
      </c>
      <c r="AJ2024" s="15">
        <v>-17.27</v>
      </c>
      <c r="AK2024" s="15">
        <v>-21.67</v>
      </c>
      <c r="AL2024" s="15">
        <v>2.59</v>
      </c>
      <c r="AM2024" s="15">
        <v>17.670000000000002</v>
      </c>
      <c r="AN2024" s="15"/>
      <c r="AO2024" s="16">
        <v>-11292.16</v>
      </c>
      <c r="AP2024" s="16">
        <v>-11373.64</v>
      </c>
      <c r="AQ2024" s="16">
        <v>-10652.29</v>
      </c>
      <c r="AR2024" s="15"/>
      <c r="AS2024" s="15">
        <v>-0.98</v>
      </c>
      <c r="AT2024" s="15"/>
      <c r="AU2024" s="15"/>
      <c r="AV2024" s="15"/>
      <c r="AW2024" s="15">
        <v>0</v>
      </c>
      <c r="AX2024" s="16">
        <v>24047</v>
      </c>
      <c r="AZ2024" s="6">
        <f>IF(D2024&gt;0,H2024/D2024,0)</f>
        <v>0</v>
      </c>
      <c r="BA2024" s="6">
        <f>AZ2024*Q2024</f>
        <v>0</v>
      </c>
      <c r="BB2024" s="6">
        <f>IF(C2024&gt;C$3054,C$3054,IF(C2024&lt;C$3053,C$3053,C2024))</f>
        <v>-0.04</v>
      </c>
      <c r="BC2024" s="6">
        <f>IF(BB2024&gt;0,(D2024/15)-BB2024,0)</f>
        <v>0</v>
      </c>
      <c r="BD2024" s="6">
        <f>BC2024/BC$3049</f>
        <v>0</v>
      </c>
      <c r="BE2024" s="15">
        <f>IF(AU2024&gt;AU$3054,AU$3054,IF(AU2024&lt;AU$3053,AU$3053,AU2024))</f>
        <v>0</v>
      </c>
      <c r="BF2024" s="15">
        <f>IF(I2024&gt;I$3054,I$3054,IF(I2024&lt;I$3053,I$3053,I2024))</f>
        <v>0</v>
      </c>
      <c r="BG2024" s="6">
        <f>IF(BE2024&gt;0, BF2024/BE2024,0)</f>
        <v>0</v>
      </c>
      <c r="BH2024" s="26">
        <f>BG2024/BG$3049</f>
        <v>0</v>
      </c>
      <c r="BI2024" s="26">
        <f>IF(AV2024&gt;AV$3054,AV$3054,IF(AV2024&lt;AV$3053,AV$3053,AV2024))</f>
        <v>0</v>
      </c>
      <c r="BJ2024" s="6">
        <f>IF(BI2024&gt;0, BF2024/BI2024,0)</f>
        <v>0</v>
      </c>
      <c r="BK2024" s="26">
        <f>BJ2024/BJ$3049</f>
        <v>0</v>
      </c>
      <c r="BL2024" s="6">
        <f>IF(_xlfn.NUMBERVALUE(AL2024),IF(ABS(AL2024)&lt;1,1-ABS(AL2024),0),0)</f>
        <v>0</v>
      </c>
      <c r="BM2024" s="6">
        <f>IF(F2024&gt;F$3054,F$3054,IF(F2024&lt;F$3053,F$3053,F2024))</f>
        <v>118.75</v>
      </c>
      <c r="BN2024" s="6">
        <f>IF(BM2024&gt;0, BM2024/BM$3049, BM2024/BM$3050*-1)</f>
        <v>0.15001878950164926</v>
      </c>
      <c r="BO2024" s="6">
        <f>IF(O2024&gt;O$3054,O$3054,IF(O2024&lt;O$3053,O$3053,O2024))</f>
        <v>0</v>
      </c>
      <c r="BP2024" s="26">
        <f>BO2024/BO$3049</f>
        <v>0</v>
      </c>
      <c r="BQ2024" s="26">
        <f>IF(OR(BD2024=0, BH2024=0,BN2024=0,BP2024=0), 0,BD2024+BH2024+BK2024+BL2024+BN2024+BP2024)</f>
        <v>0</v>
      </c>
      <c r="BR2024" s="6">
        <f>IF(D2024&gt;0,C2024/D2024,0)</f>
        <v>0</v>
      </c>
    </row>
    <row r="2025" spans="1:70" x14ac:dyDescent="0.2">
      <c r="A2025" s="15" t="s">
        <v>4229</v>
      </c>
      <c r="B2025" s="15" t="s">
        <v>4230</v>
      </c>
      <c r="C2025" s="15">
        <v>-0.04</v>
      </c>
      <c r="D2025" s="15">
        <v>0.47</v>
      </c>
      <c r="E2025" s="15">
        <v>0.4</v>
      </c>
      <c r="F2025" s="15">
        <v>-16.670000000000002</v>
      </c>
      <c r="G2025" s="15">
        <v>8.9</v>
      </c>
      <c r="H2025" s="21">
        <v>35270000</v>
      </c>
      <c r="I2025" s="15"/>
      <c r="J2025" s="15">
        <v>0</v>
      </c>
      <c r="K2025" s="15"/>
      <c r="L2025" s="15">
        <v>0</v>
      </c>
      <c r="M2025" s="15"/>
      <c r="N2025" s="15">
        <v>0</v>
      </c>
      <c r="O2025" s="15"/>
      <c r="P2025" s="15"/>
      <c r="Q2025" s="15">
        <v>0.05</v>
      </c>
      <c r="R2025" s="15">
        <v>0.06</v>
      </c>
      <c r="S2025" s="15">
        <v>3.66</v>
      </c>
      <c r="T2025" s="15">
        <v>0</v>
      </c>
      <c r="U2025" s="15">
        <v>0</v>
      </c>
      <c r="V2025" s="15">
        <v>0</v>
      </c>
      <c r="W2025" s="15">
        <v>0</v>
      </c>
      <c r="X2025" s="15">
        <v>0</v>
      </c>
      <c r="Y2025" s="15">
        <v>0</v>
      </c>
      <c r="Z2025" s="15">
        <v>0</v>
      </c>
      <c r="AA2025" s="15">
        <v>0</v>
      </c>
      <c r="AB2025" s="15"/>
      <c r="AC2025" s="15">
        <v>-69.91</v>
      </c>
      <c r="AD2025" s="15"/>
      <c r="AE2025" s="15">
        <v>-69.91</v>
      </c>
      <c r="AF2025" s="15">
        <v>-55.46</v>
      </c>
      <c r="AG2025" s="15"/>
      <c r="AH2025" s="15">
        <v>-55.46</v>
      </c>
      <c r="AI2025" s="15">
        <v>-81.67</v>
      </c>
      <c r="AJ2025" s="15"/>
      <c r="AK2025" s="15">
        <v>-81.67</v>
      </c>
      <c r="AL2025" s="15"/>
      <c r="AM2025" s="15">
        <v>44.28</v>
      </c>
      <c r="AN2025" s="15">
        <v>58.09</v>
      </c>
      <c r="AO2025" s="15">
        <v>-437.37</v>
      </c>
      <c r="AP2025" s="15">
        <v>-445.8</v>
      </c>
      <c r="AQ2025" s="15">
        <v>-318.8</v>
      </c>
      <c r="AR2025" s="15"/>
      <c r="AS2025" s="15"/>
      <c r="AT2025" s="15"/>
      <c r="AU2025" s="15"/>
      <c r="AV2025" s="15"/>
      <c r="AW2025" s="16">
        <v>23072</v>
      </c>
      <c r="AX2025" s="16">
        <v>144866</v>
      </c>
      <c r="AZ2025" s="6">
        <f>IF(D2025&gt;0,H2025/D2025,0)</f>
        <v>75042553.191489369</v>
      </c>
      <c r="BA2025" s="6">
        <f>AZ2025*Q2025</f>
        <v>3752127.6595744686</v>
      </c>
      <c r="BB2025" s="6">
        <f>IF(C2025&gt;C$3054,C$3054,IF(C2025&lt;C$3053,C$3053,C2025))</f>
        <v>-0.04</v>
      </c>
      <c r="BC2025" s="6">
        <f>IF(BB2025&gt;0,(D2025/15)-BB2025,0)</f>
        <v>0</v>
      </c>
      <c r="BD2025" s="6">
        <f>BC2025/BC$3049</f>
        <v>0</v>
      </c>
      <c r="BE2025" s="15">
        <f>IF(AU2025&gt;AU$3054,AU$3054,IF(AU2025&lt;AU$3053,AU$3053,AU2025))</f>
        <v>0</v>
      </c>
      <c r="BF2025" s="15">
        <f>IF(I2025&gt;I$3054,I$3054,IF(I2025&lt;I$3053,I$3053,I2025))</f>
        <v>0</v>
      </c>
      <c r="BG2025" s="6">
        <f>IF(BE2025&gt;0, BF2025/BE2025,0)</f>
        <v>0</v>
      </c>
      <c r="BH2025" s="26">
        <f>BG2025/BG$3049</f>
        <v>0</v>
      </c>
      <c r="BI2025" s="26">
        <f>IF(AV2025&gt;AV$3054,AV$3054,IF(AV2025&lt;AV$3053,AV$3053,AV2025))</f>
        <v>0</v>
      </c>
      <c r="BJ2025" s="6">
        <f>IF(BI2025&gt;0, BF2025/BI2025,0)</f>
        <v>0</v>
      </c>
      <c r="BK2025" s="26">
        <f>BJ2025/BJ$3049</f>
        <v>0</v>
      </c>
      <c r="BL2025" s="6">
        <f>IF(_xlfn.NUMBERVALUE(AL2025),IF(ABS(AL2025)&lt;1,1-ABS(AL2025),0),0)</f>
        <v>0</v>
      </c>
      <c r="BM2025" s="6">
        <f>IF(F2025&gt;F$3054,F$3054,IF(F2025&lt;F$3053,F$3053,F2025))</f>
        <v>-16.670000000000002</v>
      </c>
      <c r="BN2025" s="6">
        <f>IF(BM2025&gt;0, BM2025/BM$3049, BM2025/BM$3050*-1)</f>
        <v>-0.16760506736376435</v>
      </c>
      <c r="BO2025" s="6">
        <f>IF(O2025&gt;O$3054,O$3054,IF(O2025&lt;O$3053,O$3053,O2025))</f>
        <v>0</v>
      </c>
      <c r="BP2025" s="26">
        <f>BO2025/BO$3049</f>
        <v>0</v>
      </c>
      <c r="BQ2025" s="26">
        <f>IF(OR(BD2025=0, BH2025=0,BN2025=0,BP2025=0), 0,BD2025+BH2025+BK2025+BL2025+BN2025+BP2025)</f>
        <v>0</v>
      </c>
      <c r="BR2025" s="6">
        <f>IF(D2025&gt;0,C2025/D2025,0)</f>
        <v>-8.5106382978723416E-2</v>
      </c>
    </row>
    <row r="2026" spans="1:70" x14ac:dyDescent="0.2">
      <c r="A2026" s="15" t="s">
        <v>4140</v>
      </c>
      <c r="B2026" s="15" t="s">
        <v>4141</v>
      </c>
      <c r="C2026" s="15">
        <v>-0.12</v>
      </c>
      <c r="D2026" s="15">
        <v>0.14000000000000001</v>
      </c>
      <c r="E2026" s="15">
        <v>0.15</v>
      </c>
      <c r="F2026" s="15">
        <v>-9.68</v>
      </c>
      <c r="G2026" s="15">
        <v>0.42</v>
      </c>
      <c r="H2026" s="21">
        <v>8780000</v>
      </c>
      <c r="I2026" s="15"/>
      <c r="J2026" s="15">
        <v>0</v>
      </c>
      <c r="K2026" s="15"/>
      <c r="L2026" s="15">
        <v>0</v>
      </c>
      <c r="M2026" s="15"/>
      <c r="N2026" s="15">
        <v>0</v>
      </c>
      <c r="O2026" s="15"/>
      <c r="P2026" s="15">
        <v>0</v>
      </c>
      <c r="Q2026" s="15">
        <v>0.33</v>
      </c>
      <c r="R2026" s="15">
        <v>0</v>
      </c>
      <c r="S2026" s="15">
        <v>0.68</v>
      </c>
      <c r="T2026" s="15">
        <v>0</v>
      </c>
      <c r="U2026" s="15">
        <v>0</v>
      </c>
      <c r="V2026" s="15">
        <v>0</v>
      </c>
      <c r="W2026" s="15">
        <v>0</v>
      </c>
      <c r="X2026" s="15">
        <v>0</v>
      </c>
      <c r="Y2026" s="15">
        <v>0</v>
      </c>
      <c r="Z2026" s="15">
        <v>0</v>
      </c>
      <c r="AA2026" s="15">
        <v>0</v>
      </c>
      <c r="AB2026" s="15">
        <v>1.81</v>
      </c>
      <c r="AC2026" s="15">
        <v>-29.72</v>
      </c>
      <c r="AD2026" s="15">
        <v>-6.03</v>
      </c>
      <c r="AE2026" s="15">
        <v>-29.72</v>
      </c>
      <c r="AF2026" s="15">
        <v>-26.73</v>
      </c>
      <c r="AG2026" s="15">
        <v>-5.49</v>
      </c>
      <c r="AH2026" s="15">
        <v>-26.73</v>
      </c>
      <c r="AI2026" s="15">
        <v>-29.99</v>
      </c>
      <c r="AJ2026" s="15">
        <v>-6.19</v>
      </c>
      <c r="AK2026" s="15">
        <v>-29.99</v>
      </c>
      <c r="AL2026" s="15">
        <v>0.26</v>
      </c>
      <c r="AM2026" s="15">
        <v>5.73</v>
      </c>
      <c r="AN2026" s="15">
        <v>81.97</v>
      </c>
      <c r="AO2026" s="15">
        <v>8.69</v>
      </c>
      <c r="AP2026" s="15">
        <v>-37.75</v>
      </c>
      <c r="AQ2026" s="15">
        <v>-36.619999999999997</v>
      </c>
      <c r="AR2026" s="15"/>
      <c r="AS2026" s="15">
        <v>-8.31</v>
      </c>
      <c r="AT2026" s="15">
        <v>-0.78</v>
      </c>
      <c r="AU2026" s="15"/>
      <c r="AV2026" s="15"/>
      <c r="AW2026" s="15">
        <v>0</v>
      </c>
      <c r="AX2026" s="15">
        <v>897</v>
      </c>
      <c r="AZ2026" s="6">
        <f>IF(D2026&gt;0,H2026/D2026,0)</f>
        <v>62714285.714285709</v>
      </c>
      <c r="BA2026" s="6">
        <f>AZ2026*Q2026</f>
        <v>20695714.285714284</v>
      </c>
      <c r="BB2026" s="6">
        <f>IF(C2026&gt;C$3054,C$3054,IF(C2026&lt;C$3053,C$3053,C2026))</f>
        <v>-0.12</v>
      </c>
      <c r="BC2026" s="6">
        <f>IF(BB2026&gt;0,(D2026/15)-BB2026,0)</f>
        <v>0</v>
      </c>
      <c r="BD2026" s="6">
        <f>BC2026/BC$3049</f>
        <v>0</v>
      </c>
      <c r="BE2026" s="15">
        <f>IF(AU2026&gt;AU$3054,AU$3054,IF(AU2026&lt;AU$3053,AU$3053,AU2026))</f>
        <v>0</v>
      </c>
      <c r="BF2026" s="15">
        <f>IF(I2026&gt;I$3054,I$3054,IF(I2026&lt;I$3053,I$3053,I2026))</f>
        <v>0</v>
      </c>
      <c r="BG2026" s="6">
        <f>IF(BE2026&gt;0, BF2026/BE2026,0)</f>
        <v>0</v>
      </c>
      <c r="BH2026" s="26">
        <f>BG2026/BG$3049</f>
        <v>0</v>
      </c>
      <c r="BI2026" s="26">
        <f>IF(AV2026&gt;AV$3054,AV$3054,IF(AV2026&lt;AV$3053,AV$3053,AV2026))</f>
        <v>0</v>
      </c>
      <c r="BJ2026" s="6">
        <f>IF(BI2026&gt;0, BF2026/BI2026,0)</f>
        <v>0</v>
      </c>
      <c r="BK2026" s="26">
        <f>BJ2026/BJ$3049</f>
        <v>0</v>
      </c>
      <c r="BL2026" s="6">
        <f>IF(_xlfn.NUMBERVALUE(AL2026),IF(ABS(AL2026)&lt;1,1-ABS(AL2026),0),0)</f>
        <v>0.74</v>
      </c>
      <c r="BM2026" s="6">
        <f>IF(F2026&gt;F$3054,F$3054,IF(F2026&lt;F$3053,F$3053,F2026))</f>
        <v>-9.68</v>
      </c>
      <c r="BN2026" s="6">
        <f>IF(BM2026&gt;0, BM2026/BM$3049, BM2026/BM$3050*-1)</f>
        <v>-9.7325558013271668E-2</v>
      </c>
      <c r="BO2026" s="6">
        <f>IF(O2026&gt;O$3054,O$3054,IF(O2026&lt;O$3053,O$3053,O2026))</f>
        <v>0</v>
      </c>
      <c r="BP2026" s="26">
        <f>BO2026/BO$3049</f>
        <v>0</v>
      </c>
      <c r="BQ2026" s="26">
        <f>IF(OR(BD2026=0, BH2026=0,BN2026=0,BP2026=0), 0,BD2026+BH2026+BK2026+BL2026+BN2026+BP2026)</f>
        <v>0</v>
      </c>
      <c r="BR2026" s="6">
        <f>IF(D2026&gt;0,C2026/D2026,0)</f>
        <v>-0.85714285714285698</v>
      </c>
    </row>
    <row r="2027" spans="1:70" x14ac:dyDescent="0.2">
      <c r="A2027" s="15" t="s">
        <v>4138</v>
      </c>
      <c r="B2027" s="15" t="s">
        <v>4139</v>
      </c>
      <c r="C2027" s="15">
        <v>0.06</v>
      </c>
      <c r="D2027" s="15">
        <v>2.15</v>
      </c>
      <c r="E2027" s="15">
        <v>1.77</v>
      </c>
      <c r="F2027" s="15">
        <v>14.36</v>
      </c>
      <c r="G2027" s="15">
        <v>10.71</v>
      </c>
      <c r="H2027" s="21">
        <v>196660000</v>
      </c>
      <c r="I2027" s="15">
        <v>37.869999999999997</v>
      </c>
      <c r="J2027" s="15">
        <v>0.04</v>
      </c>
      <c r="K2027" s="15">
        <v>0.04</v>
      </c>
      <c r="L2027" s="15">
        <v>0.04</v>
      </c>
      <c r="M2027" s="15">
        <v>0.04</v>
      </c>
      <c r="N2027" s="15">
        <v>0.04</v>
      </c>
      <c r="O2027" s="15">
        <v>1.9</v>
      </c>
      <c r="P2027" s="15">
        <v>3.41</v>
      </c>
      <c r="Q2027" s="15">
        <v>0.2</v>
      </c>
      <c r="R2027" s="15">
        <v>0.14000000000000001</v>
      </c>
      <c r="S2027" s="15">
        <v>1.31</v>
      </c>
      <c r="T2027" s="15">
        <v>0</v>
      </c>
      <c r="U2027" s="15">
        <v>0</v>
      </c>
      <c r="V2027" s="15">
        <v>0</v>
      </c>
      <c r="W2027" s="15">
        <v>0</v>
      </c>
      <c r="X2027" s="15">
        <v>0</v>
      </c>
      <c r="Y2027" s="15">
        <v>0</v>
      </c>
      <c r="Z2027" s="15">
        <v>0</v>
      </c>
      <c r="AA2027" s="15">
        <v>0</v>
      </c>
      <c r="AB2027" s="15"/>
      <c r="AC2027" s="15">
        <v>28.09</v>
      </c>
      <c r="AD2027" s="15">
        <v>29.48</v>
      </c>
      <c r="AE2027" s="15">
        <v>28.09</v>
      </c>
      <c r="AF2027" s="15">
        <v>13.3</v>
      </c>
      <c r="AG2027" s="15">
        <v>13.79</v>
      </c>
      <c r="AH2027" s="15">
        <v>13.3</v>
      </c>
      <c r="AI2027" s="15">
        <v>31.34</v>
      </c>
      <c r="AJ2027" s="15">
        <v>34.049999999999997</v>
      </c>
      <c r="AK2027" s="15">
        <v>31.34</v>
      </c>
      <c r="AL2027" s="15">
        <v>0.73</v>
      </c>
      <c r="AM2027" s="15">
        <v>13</v>
      </c>
      <c r="AN2027" s="15">
        <v>97.2</v>
      </c>
      <c r="AO2027" s="15">
        <v>11.69</v>
      </c>
      <c r="AP2027" s="15">
        <v>12.09</v>
      </c>
      <c r="AQ2027" s="15">
        <v>10.49</v>
      </c>
      <c r="AR2027" s="15">
        <v>10.84</v>
      </c>
      <c r="AS2027" s="15">
        <v>4.62</v>
      </c>
      <c r="AT2027" s="15">
        <v>2.81</v>
      </c>
      <c r="AU2027" s="15">
        <v>16.989999999999998</v>
      </c>
      <c r="AV2027" s="15">
        <v>0.76</v>
      </c>
      <c r="AW2027" s="16">
        <v>9480</v>
      </c>
      <c r="AX2027" s="16">
        <v>10052</v>
      </c>
      <c r="AZ2027" s="6">
        <f>IF(D2027&gt;0,H2027/D2027,0)</f>
        <v>91469767.441860467</v>
      </c>
      <c r="BA2027" s="6">
        <f>AZ2027*Q2027</f>
        <v>18293953.488372095</v>
      </c>
      <c r="BB2027" s="6">
        <f>IF(C2027&gt;C$3054,C$3054,IF(C2027&lt;C$3053,C$3053,C2027))</f>
        <v>0.06</v>
      </c>
      <c r="BC2027" s="6">
        <f>IF(BB2027&gt;0,(D2027/15)-BB2027,0)</f>
        <v>8.3333333333333343E-2</v>
      </c>
      <c r="BD2027" s="6">
        <f>BC2027/BC$3049</f>
        <v>1.6048273205803057E-2</v>
      </c>
      <c r="BE2027" s="15">
        <f>IF(AU2027&gt;AU$3054,AU$3054,IF(AU2027&lt;AU$3053,AU$3053,AU2027))</f>
        <v>16.989999999999998</v>
      </c>
      <c r="BF2027" s="15">
        <f>IF(I2027&gt;I$3054,I$3054,IF(I2027&lt;I$3053,I$3053,I2027))</f>
        <v>37.869999999999997</v>
      </c>
      <c r="BG2027" s="6">
        <f>IF(BE2027&gt;0, BF2027/BE2027,0)</f>
        <v>2.2289582107121837</v>
      </c>
      <c r="BH2027" s="26">
        <f>BG2027/BG$3049</f>
        <v>2.1432290487617151E-3</v>
      </c>
      <c r="BI2027" s="26">
        <f>IF(AV2027&gt;AV$3054,AV$3054,IF(AV2027&lt;AV$3053,AV$3053,AV2027))</f>
        <v>0.76</v>
      </c>
      <c r="BJ2027" s="6">
        <f>IF(BI2027&gt;0, BF2027/BI2027,0)</f>
        <v>49.828947368421048</v>
      </c>
      <c r="BK2027" s="26">
        <f>BJ2027/BJ$3049</f>
        <v>8.402857903612318E-2</v>
      </c>
      <c r="BL2027" s="6">
        <f>IF(_xlfn.NUMBERVALUE(AL2027),IF(ABS(AL2027)&lt;1,1-ABS(AL2027),0),0)</f>
        <v>0.27</v>
      </c>
      <c r="BM2027" s="6">
        <f>IF(F2027&gt;F$3054,F$3054,IF(F2027&lt;F$3053,F$3053,F2027))</f>
        <v>14.36</v>
      </c>
      <c r="BN2027" s="6">
        <f>IF(BM2027&gt;0, BM2027/BM$3049, BM2027/BM$3050*-1)</f>
        <v>1.8141219513631016E-2</v>
      </c>
      <c r="BO2027" s="6">
        <f>IF(O2027&gt;O$3054,O$3054,IF(O2027&lt;O$3053,O$3053,O2027))</f>
        <v>1.9</v>
      </c>
      <c r="BP2027" s="26">
        <f>BO2027/BO$3049</f>
        <v>1.7916263094347049E-2</v>
      </c>
      <c r="BQ2027" s="26">
        <f>IF(OR(BD2027=0, BH2027=0,BN2027=0,BP2027=0), 0,BD2027+BH2027+BK2027+BL2027+BN2027+BP2027)</f>
        <v>0.40827756389866604</v>
      </c>
      <c r="BR2027" s="6">
        <f>IF(D2027&gt;0,C2027/D2027,0)</f>
        <v>2.7906976744186046E-2</v>
      </c>
    </row>
    <row r="2028" spans="1:70" x14ac:dyDescent="0.2">
      <c r="A2028" s="15" t="s">
        <v>4144</v>
      </c>
      <c r="B2028" s="15" t="s">
        <v>4145</v>
      </c>
      <c r="C2028" s="15">
        <v>0.14000000000000001</v>
      </c>
      <c r="D2028" s="15">
        <v>2.2999999999999998</v>
      </c>
      <c r="E2028" s="15">
        <v>1.86</v>
      </c>
      <c r="F2028" s="15">
        <v>64.290000000000006</v>
      </c>
      <c r="G2028" s="15">
        <v>0.94</v>
      </c>
      <c r="H2028" s="21">
        <v>81030000</v>
      </c>
      <c r="I2028" s="15">
        <v>16.440000000000001</v>
      </c>
      <c r="J2028" s="15">
        <v>0</v>
      </c>
      <c r="K2028" s="15"/>
      <c r="L2028" s="15">
        <v>0</v>
      </c>
      <c r="M2028" s="15"/>
      <c r="N2028" s="15">
        <v>0</v>
      </c>
      <c r="O2028" s="15"/>
      <c r="P2028" s="15"/>
      <c r="Q2028" s="15">
        <v>2.44</v>
      </c>
      <c r="R2028" s="15">
        <v>0.83</v>
      </c>
      <c r="S2028" s="15">
        <v>6.23</v>
      </c>
      <c r="T2028" s="15">
        <v>10.99</v>
      </c>
      <c r="U2028" s="15">
        <v>9.9</v>
      </c>
      <c r="V2028" s="15">
        <v>12.8</v>
      </c>
      <c r="W2028" s="15">
        <v>11.66</v>
      </c>
      <c r="X2028" s="15">
        <v>13.46</v>
      </c>
      <c r="Y2028" s="15">
        <v>11.92</v>
      </c>
      <c r="Z2028" s="15">
        <v>15.68</v>
      </c>
      <c r="AA2028" s="15">
        <v>14.04</v>
      </c>
      <c r="AB2028" s="15"/>
      <c r="AC2028" s="15">
        <v>5.13</v>
      </c>
      <c r="AD2028" s="15"/>
      <c r="AE2028" s="15">
        <v>5.0999999999999996</v>
      </c>
      <c r="AF2028" s="15">
        <v>4.79</v>
      </c>
      <c r="AG2028" s="15"/>
      <c r="AH2028" s="15">
        <v>4.72</v>
      </c>
      <c r="AI2028" s="15">
        <v>5.69</v>
      </c>
      <c r="AJ2028" s="15"/>
      <c r="AK2028" s="15">
        <v>5.78</v>
      </c>
      <c r="AL2028" s="15">
        <v>0.27</v>
      </c>
      <c r="AM2028" s="15">
        <v>7.33</v>
      </c>
      <c r="AN2028" s="15">
        <v>98.5</v>
      </c>
      <c r="AO2028" s="15">
        <v>13.56</v>
      </c>
      <c r="AP2028" s="15">
        <v>12.37</v>
      </c>
      <c r="AQ2028" s="15">
        <v>10.65</v>
      </c>
      <c r="AR2028" s="15"/>
      <c r="AS2028" s="15"/>
      <c r="AT2028" s="15"/>
      <c r="AU2028" s="15"/>
      <c r="AV2028" s="15"/>
      <c r="AW2028" s="16">
        <v>13630</v>
      </c>
      <c r="AX2028" s="16">
        <v>3584</v>
      </c>
      <c r="AZ2028" s="6">
        <f>IF(D2028&gt;0,H2028/D2028,0)</f>
        <v>35230434.782608695</v>
      </c>
      <c r="BA2028" s="6">
        <f>AZ2028*Q2028</f>
        <v>85962260.869565219</v>
      </c>
      <c r="BB2028" s="6">
        <f>IF(C2028&gt;C$3054,C$3054,IF(C2028&lt;C$3053,C$3053,C2028))</f>
        <v>0.14000000000000001</v>
      </c>
      <c r="BC2028" s="6">
        <f>IF(BB2028&gt;0,(D2028/15)-BB2028,0)</f>
        <v>1.3333333333333308E-2</v>
      </c>
      <c r="BD2028" s="6">
        <f>BC2028/BC$3049</f>
        <v>2.5677237129284841E-3</v>
      </c>
      <c r="BE2028" s="15">
        <f>IF(AU2028&gt;AU$3054,AU$3054,IF(AU2028&lt;AU$3053,AU$3053,AU2028))</f>
        <v>0</v>
      </c>
      <c r="BF2028" s="15">
        <f>IF(I2028&gt;I$3054,I$3054,IF(I2028&lt;I$3053,I$3053,I2028))</f>
        <v>16.440000000000001</v>
      </c>
      <c r="BG2028" s="6">
        <f>IF(BE2028&gt;0, BF2028/BE2028,0)</f>
        <v>0</v>
      </c>
      <c r="BH2028" s="26">
        <f>BG2028/BG$3049</f>
        <v>0</v>
      </c>
      <c r="BI2028" s="26">
        <f>IF(AV2028&gt;AV$3054,AV$3054,IF(AV2028&lt;AV$3053,AV$3053,AV2028))</f>
        <v>0</v>
      </c>
      <c r="BJ2028" s="6">
        <f>IF(BI2028&gt;0, BF2028/BI2028,0)</f>
        <v>0</v>
      </c>
      <c r="BK2028" s="26">
        <f>BJ2028/BJ$3049</f>
        <v>0</v>
      </c>
      <c r="BL2028" s="6">
        <f>IF(_xlfn.NUMBERVALUE(AL2028),IF(ABS(AL2028)&lt;1,1-ABS(AL2028),0),0)</f>
        <v>0.73</v>
      </c>
      <c r="BM2028" s="6">
        <f>IF(F2028&gt;F$3054,F$3054,IF(F2028&lt;F$3053,F$3053,F2028))</f>
        <v>64.290000000000006</v>
      </c>
      <c r="BN2028" s="6">
        <f>IF(BM2028&gt;0, BM2028/BM$3049, BM2028/BM$3050*-1)</f>
        <v>8.121859349104027E-2</v>
      </c>
      <c r="BO2028" s="6">
        <f>IF(O2028&gt;O$3054,O$3054,IF(O2028&lt;O$3053,O$3053,O2028))</f>
        <v>0</v>
      </c>
      <c r="BP2028" s="26">
        <f>BO2028/BO$3049</f>
        <v>0</v>
      </c>
      <c r="BQ2028" s="26">
        <f>IF(OR(BD2028=0, BH2028=0,BN2028=0,BP2028=0), 0,BD2028+BH2028+BK2028+BL2028+BN2028+BP2028)</f>
        <v>0</v>
      </c>
      <c r="BR2028" s="6">
        <f>IF(D2028&gt;0,C2028/D2028,0)</f>
        <v>6.0869565217391314E-2</v>
      </c>
    </row>
    <row r="2029" spans="1:70" x14ac:dyDescent="0.2">
      <c r="A2029" s="15" t="s">
        <v>4091</v>
      </c>
      <c r="B2029" s="15" t="s">
        <v>4092</v>
      </c>
      <c r="C2029" s="15"/>
      <c r="D2029" s="15">
        <v>0</v>
      </c>
      <c r="E2029" s="15"/>
      <c r="F2029" s="15"/>
      <c r="G2029" s="15"/>
      <c r="H2029" s="21"/>
      <c r="I2029" s="15"/>
      <c r="J2029" s="15"/>
      <c r="K2029" s="15"/>
      <c r="L2029" s="15"/>
      <c r="M2029" s="15"/>
      <c r="N2029" s="15"/>
      <c r="O2029" s="15"/>
      <c r="P2029" s="15"/>
      <c r="Q2029" s="15"/>
      <c r="R2029" s="15"/>
      <c r="S2029" s="15"/>
      <c r="T2029" s="15"/>
      <c r="U2029" s="15"/>
      <c r="V2029" s="15"/>
      <c r="W2029" s="15"/>
      <c r="X2029" s="15"/>
      <c r="Y2029" s="15"/>
      <c r="Z2029" s="15"/>
      <c r="AA2029" s="15"/>
      <c r="AB2029" s="15"/>
      <c r="AC2029" s="15"/>
      <c r="AD2029" s="15"/>
      <c r="AE2029" s="15"/>
      <c r="AF2029" s="15"/>
      <c r="AG2029" s="15"/>
      <c r="AH2029" s="15"/>
      <c r="AI2029" s="15"/>
      <c r="AJ2029" s="15"/>
      <c r="AK2029" s="15"/>
      <c r="AL2029" s="15"/>
      <c r="AM2029" s="15"/>
      <c r="AN2029" s="15"/>
      <c r="AO2029" s="15"/>
      <c r="AP2029" s="15"/>
      <c r="AQ2029" s="15"/>
      <c r="AR2029" s="15"/>
      <c r="AS2029" s="15"/>
      <c r="AT2029" s="15"/>
      <c r="AU2029" s="15"/>
      <c r="AV2029" s="15"/>
      <c r="AW2029" s="15">
        <v>0</v>
      </c>
      <c r="AX2029" s="15"/>
      <c r="AZ2029" s="6">
        <f>IF(D2029&gt;0,H2029/D2029,0)</f>
        <v>0</v>
      </c>
      <c r="BA2029" s="6">
        <f>AZ2029*Q2029</f>
        <v>0</v>
      </c>
      <c r="BB2029" s="6">
        <f>IF(C2029&gt;C$3054,C$3054,IF(C2029&lt;C$3053,C$3053,C2029))</f>
        <v>0</v>
      </c>
      <c r="BC2029" s="6">
        <f>IF(BB2029&gt;0,(D2029/15)-BB2029,0)</f>
        <v>0</v>
      </c>
      <c r="BD2029" s="6">
        <f>BC2029/BC$3049</f>
        <v>0</v>
      </c>
      <c r="BE2029" s="15">
        <f>IF(AU2029&gt;AU$3054,AU$3054,IF(AU2029&lt;AU$3053,AU$3053,AU2029))</f>
        <v>0</v>
      </c>
      <c r="BF2029" s="15">
        <f>IF(I2029&gt;I$3054,I$3054,IF(I2029&lt;I$3053,I$3053,I2029))</f>
        <v>0</v>
      </c>
      <c r="BG2029" s="6">
        <f>IF(BE2029&gt;0, BF2029/BE2029,0)</f>
        <v>0</v>
      </c>
      <c r="BH2029" s="26">
        <f>BG2029/BG$3049</f>
        <v>0</v>
      </c>
      <c r="BI2029" s="26">
        <f>IF(AV2029&gt;AV$3054,AV$3054,IF(AV2029&lt;AV$3053,AV$3053,AV2029))</f>
        <v>0</v>
      </c>
      <c r="BJ2029" s="6">
        <f>IF(BI2029&gt;0, BF2029/BI2029,0)</f>
        <v>0</v>
      </c>
      <c r="BK2029" s="26">
        <f>BJ2029/BJ$3049</f>
        <v>0</v>
      </c>
      <c r="BL2029" s="6">
        <f>IF(_xlfn.NUMBERVALUE(AL2029),IF(ABS(AL2029)&lt;1,1-ABS(AL2029),0),0)</f>
        <v>0</v>
      </c>
      <c r="BM2029" s="6">
        <f>IF(F2029&gt;F$3054,F$3054,IF(F2029&lt;F$3053,F$3053,F2029))</f>
        <v>0</v>
      </c>
      <c r="BN2029" s="6">
        <f>IF(BM2029&gt;0, BM2029/BM$3049, BM2029/BM$3050*-1)</f>
        <v>0</v>
      </c>
      <c r="BO2029" s="6">
        <f>IF(O2029&gt;O$3054,O$3054,IF(O2029&lt;O$3053,O$3053,O2029))</f>
        <v>0</v>
      </c>
      <c r="BP2029" s="26">
        <f>BO2029/BO$3049</f>
        <v>0</v>
      </c>
      <c r="BQ2029" s="26">
        <f>IF(OR(BD2029=0, BH2029=0,BN2029=0,BP2029=0), 0,BD2029+BH2029+BK2029+BL2029+BN2029+BP2029)</f>
        <v>0</v>
      </c>
      <c r="BR2029" s="6">
        <f>IF(D2029&gt;0,C2029/D2029,0)</f>
        <v>0</v>
      </c>
    </row>
    <row r="2030" spans="1:70" x14ac:dyDescent="0.2">
      <c r="A2030" s="15" t="s">
        <v>4152</v>
      </c>
      <c r="B2030" s="15" t="s">
        <v>4153</v>
      </c>
      <c r="C2030" s="15">
        <v>0</v>
      </c>
      <c r="D2030" s="15">
        <v>0.35</v>
      </c>
      <c r="E2030" s="15">
        <v>0.01</v>
      </c>
      <c r="F2030" s="15">
        <v>-47.37</v>
      </c>
      <c r="G2030" s="15"/>
      <c r="H2030" s="21">
        <v>5630000</v>
      </c>
      <c r="I2030" s="15"/>
      <c r="J2030" s="15">
        <v>0</v>
      </c>
      <c r="K2030" s="15"/>
      <c r="L2030" s="15"/>
      <c r="M2030" s="15"/>
      <c r="N2030" s="15">
        <v>0</v>
      </c>
      <c r="O2030" s="15"/>
      <c r="P2030" s="15"/>
      <c r="Q2030" s="15">
        <v>-0.01</v>
      </c>
      <c r="R2030" s="15">
        <v>0</v>
      </c>
      <c r="S2030" s="15">
        <v>0.04</v>
      </c>
      <c r="T2030" s="15">
        <v>0</v>
      </c>
      <c r="U2030" s="15">
        <v>0</v>
      </c>
      <c r="V2030" s="15">
        <v>137.84</v>
      </c>
      <c r="W2030" s="15">
        <v>0</v>
      </c>
      <c r="X2030" s="15"/>
      <c r="Y2030" s="15"/>
      <c r="Z2030" s="15"/>
      <c r="AA2030" s="15"/>
      <c r="AB2030" s="15"/>
      <c r="AC2030" s="15"/>
      <c r="AD2030" s="15"/>
      <c r="AE2030" s="15"/>
      <c r="AF2030" s="15">
        <v>-242.44</v>
      </c>
      <c r="AG2030" s="15"/>
      <c r="AH2030" s="15"/>
      <c r="AI2030" s="15"/>
      <c r="AJ2030" s="15"/>
      <c r="AK2030" s="15"/>
      <c r="AL2030" s="15">
        <v>-0.22</v>
      </c>
      <c r="AM2030" s="15">
        <v>7.95</v>
      </c>
      <c r="AN2030" s="15"/>
      <c r="AO2030" s="16">
        <v>-4657.87</v>
      </c>
      <c r="AP2030" s="16">
        <v>-4870.24</v>
      </c>
      <c r="AQ2030" s="16">
        <v>-4870.1899999999996</v>
      </c>
      <c r="AR2030" s="15"/>
      <c r="AS2030" s="15"/>
      <c r="AT2030" s="15"/>
      <c r="AU2030" s="15"/>
      <c r="AV2030" s="15"/>
      <c r="AW2030" s="15">
        <v>0</v>
      </c>
      <c r="AX2030" s="15"/>
      <c r="AZ2030" s="6">
        <f>IF(D2030&gt;0,H2030/D2030,0)</f>
        <v>16085714.285714287</v>
      </c>
      <c r="BA2030" s="6">
        <f>AZ2030*Q2030</f>
        <v>-160857.14285714287</v>
      </c>
      <c r="BB2030" s="6">
        <f>IF(C2030&gt;C$3054,C$3054,IF(C2030&lt;C$3053,C$3053,C2030))</f>
        <v>0</v>
      </c>
      <c r="BC2030" s="6">
        <f>IF(BB2030&gt;0,(D2030/15)-BB2030,0)</f>
        <v>0</v>
      </c>
      <c r="BD2030" s="6">
        <f>BC2030/BC$3049</f>
        <v>0</v>
      </c>
      <c r="BE2030" s="15">
        <f>IF(AU2030&gt;AU$3054,AU$3054,IF(AU2030&lt;AU$3053,AU$3053,AU2030))</f>
        <v>0</v>
      </c>
      <c r="BF2030" s="15">
        <f>IF(I2030&gt;I$3054,I$3054,IF(I2030&lt;I$3053,I$3053,I2030))</f>
        <v>0</v>
      </c>
      <c r="BG2030" s="6">
        <f>IF(BE2030&gt;0, BF2030/BE2030,0)</f>
        <v>0</v>
      </c>
      <c r="BH2030" s="26">
        <f>BG2030/BG$3049</f>
        <v>0</v>
      </c>
      <c r="BI2030" s="26">
        <f>IF(AV2030&gt;AV$3054,AV$3054,IF(AV2030&lt;AV$3053,AV$3053,AV2030))</f>
        <v>0</v>
      </c>
      <c r="BJ2030" s="6">
        <f>IF(BI2030&gt;0, BF2030/BI2030,0)</f>
        <v>0</v>
      </c>
      <c r="BK2030" s="26">
        <f>BJ2030/BJ$3049</f>
        <v>0</v>
      </c>
      <c r="BL2030" s="6">
        <f>IF(_xlfn.NUMBERVALUE(AL2030),IF(ABS(AL2030)&lt;1,1-ABS(AL2030),0),0)</f>
        <v>0.78</v>
      </c>
      <c r="BM2030" s="6">
        <f>IF(F2030&gt;F$3054,F$3054,IF(F2030&lt;F$3053,F$3053,F2030))</f>
        <v>-47.37</v>
      </c>
      <c r="BN2030" s="6">
        <f>IF(BM2030&gt;0, BM2030/BM$3049, BM2030/BM$3050*-1)</f>
        <v>-0.47627186808767347</v>
      </c>
      <c r="BO2030" s="6">
        <f>IF(O2030&gt;O$3054,O$3054,IF(O2030&lt;O$3053,O$3053,O2030))</f>
        <v>0</v>
      </c>
      <c r="BP2030" s="26">
        <f>BO2030/BO$3049</f>
        <v>0</v>
      </c>
      <c r="BQ2030" s="26">
        <f>IF(OR(BD2030=0, BH2030=0,BN2030=0,BP2030=0), 0,BD2030+BH2030+BK2030+BL2030+BN2030+BP2030)</f>
        <v>0</v>
      </c>
      <c r="BR2030" s="6">
        <f>IF(D2030&gt;0,C2030/D2030,0)</f>
        <v>0</v>
      </c>
    </row>
    <row r="2031" spans="1:70" x14ac:dyDescent="0.2">
      <c r="A2031" s="15" t="s">
        <v>4154</v>
      </c>
      <c r="B2031" s="15" t="s">
        <v>4155</v>
      </c>
      <c r="C2031" s="15">
        <v>0</v>
      </c>
      <c r="D2031" s="15">
        <v>0.09</v>
      </c>
      <c r="E2031" s="15">
        <v>7.0000000000000007E-2</v>
      </c>
      <c r="F2031" s="15">
        <v>56.36</v>
      </c>
      <c r="G2031" s="15">
        <v>2.39</v>
      </c>
      <c r="H2031" s="21">
        <v>10150000</v>
      </c>
      <c r="I2031" s="15"/>
      <c r="J2031" s="15">
        <v>0</v>
      </c>
      <c r="K2031" s="15"/>
      <c r="L2031" s="15">
        <v>0</v>
      </c>
      <c r="M2031" s="15"/>
      <c r="N2031" s="15">
        <v>0</v>
      </c>
      <c r="O2031" s="15"/>
      <c r="P2031" s="15"/>
      <c r="Q2031" s="15">
        <v>0.04</v>
      </c>
      <c r="R2031" s="15">
        <v>0.04</v>
      </c>
      <c r="S2031" s="15">
        <v>97.71</v>
      </c>
      <c r="T2031" s="15">
        <v>0</v>
      </c>
      <c r="U2031" s="15">
        <v>0</v>
      </c>
      <c r="V2031" s="15">
        <v>0</v>
      </c>
      <c r="W2031" s="15">
        <v>0</v>
      </c>
      <c r="X2031" s="15">
        <v>0</v>
      </c>
      <c r="Y2031" s="15">
        <v>0</v>
      </c>
      <c r="Z2031" s="15">
        <v>0</v>
      </c>
      <c r="AA2031" s="15">
        <v>0</v>
      </c>
      <c r="AB2031" s="15"/>
      <c r="AC2031" s="15">
        <v>-6.1</v>
      </c>
      <c r="AD2031" s="15">
        <v>-16.600000000000001</v>
      </c>
      <c r="AE2031" s="15">
        <v>-6.1</v>
      </c>
      <c r="AF2031" s="15">
        <v>-6.04</v>
      </c>
      <c r="AG2031" s="15">
        <v>-16.25</v>
      </c>
      <c r="AH2031" s="15">
        <v>-6.04</v>
      </c>
      <c r="AI2031" s="15">
        <v>-6.1</v>
      </c>
      <c r="AJ2031" s="15">
        <v>-16.600000000000001</v>
      </c>
      <c r="AK2031" s="15">
        <v>-6.1</v>
      </c>
      <c r="AL2031" s="15">
        <v>0.7</v>
      </c>
      <c r="AM2031" s="15">
        <v>51.19</v>
      </c>
      <c r="AN2031" s="15"/>
      <c r="AO2031" s="15">
        <v>-244.68</v>
      </c>
      <c r="AP2031" s="15">
        <v>-244.68</v>
      </c>
      <c r="AQ2031" s="15">
        <v>-244.68</v>
      </c>
      <c r="AR2031" s="15"/>
      <c r="AS2031" s="15">
        <v>10.4</v>
      </c>
      <c r="AT2031" s="15"/>
      <c r="AU2031" s="15"/>
      <c r="AV2031" s="15"/>
      <c r="AW2031" s="16">
        <v>200000</v>
      </c>
      <c r="AX2031" s="16">
        <v>28636</v>
      </c>
      <c r="AZ2031" s="6">
        <f>IF(D2031&gt;0,H2031/D2031,0)</f>
        <v>112777777.77777778</v>
      </c>
      <c r="BA2031" s="6">
        <f>AZ2031*Q2031</f>
        <v>4511111.111111111</v>
      </c>
      <c r="BB2031" s="6">
        <f>IF(C2031&gt;C$3054,C$3054,IF(C2031&lt;C$3053,C$3053,C2031))</f>
        <v>0</v>
      </c>
      <c r="BC2031" s="6">
        <f>IF(BB2031&gt;0,(D2031/15)-BB2031,0)</f>
        <v>0</v>
      </c>
      <c r="BD2031" s="6">
        <f>BC2031/BC$3049</f>
        <v>0</v>
      </c>
      <c r="BE2031" s="15">
        <f>IF(AU2031&gt;AU$3054,AU$3054,IF(AU2031&lt;AU$3053,AU$3053,AU2031))</f>
        <v>0</v>
      </c>
      <c r="BF2031" s="15">
        <f>IF(I2031&gt;I$3054,I$3054,IF(I2031&lt;I$3053,I$3053,I2031))</f>
        <v>0</v>
      </c>
      <c r="BG2031" s="6">
        <f>IF(BE2031&gt;0, BF2031/BE2031,0)</f>
        <v>0</v>
      </c>
      <c r="BH2031" s="26">
        <f>BG2031/BG$3049</f>
        <v>0</v>
      </c>
      <c r="BI2031" s="26">
        <f>IF(AV2031&gt;AV$3054,AV$3054,IF(AV2031&lt;AV$3053,AV$3053,AV2031))</f>
        <v>0</v>
      </c>
      <c r="BJ2031" s="6">
        <f>IF(BI2031&gt;0, BF2031/BI2031,0)</f>
        <v>0</v>
      </c>
      <c r="BK2031" s="26">
        <f>BJ2031/BJ$3049</f>
        <v>0</v>
      </c>
      <c r="BL2031" s="6">
        <f>IF(_xlfn.NUMBERVALUE(AL2031),IF(ABS(AL2031)&lt;1,1-ABS(AL2031),0),0)</f>
        <v>0.30000000000000004</v>
      </c>
      <c r="BM2031" s="6">
        <f>IF(F2031&gt;F$3054,F$3054,IF(F2031&lt;F$3053,F$3053,F2031))</f>
        <v>56.36</v>
      </c>
      <c r="BN2031" s="6">
        <f>IF(BM2031&gt;0, BM2031/BM$3049, BM2031/BM$3050*-1)</f>
        <v>7.1200496642635391E-2</v>
      </c>
      <c r="BO2031" s="6">
        <f>IF(O2031&gt;O$3054,O$3054,IF(O2031&lt;O$3053,O$3053,O2031))</f>
        <v>0</v>
      </c>
      <c r="BP2031" s="26">
        <f>BO2031/BO$3049</f>
        <v>0</v>
      </c>
      <c r="BQ2031" s="26">
        <f>IF(OR(BD2031=0, BH2031=0,BN2031=0,BP2031=0), 0,BD2031+BH2031+BK2031+BL2031+BN2031+BP2031)</f>
        <v>0</v>
      </c>
      <c r="BR2031" s="6">
        <f>IF(D2031&gt;0,C2031/D2031,0)</f>
        <v>0</v>
      </c>
    </row>
    <row r="2032" spans="1:70" x14ac:dyDescent="0.2">
      <c r="A2032" s="15" t="s">
        <v>4197</v>
      </c>
      <c r="B2032" s="15" t="s">
        <v>4198</v>
      </c>
      <c r="C2032" s="15">
        <v>0.03</v>
      </c>
      <c r="D2032" s="15">
        <v>0.75</v>
      </c>
      <c r="E2032" s="15">
        <v>0.8</v>
      </c>
      <c r="F2032" s="15">
        <v>59.38</v>
      </c>
      <c r="G2032" s="15">
        <v>1.89</v>
      </c>
      <c r="H2032" s="21">
        <v>57590000</v>
      </c>
      <c r="I2032" s="15">
        <v>21.96</v>
      </c>
      <c r="J2032" s="15">
        <v>0</v>
      </c>
      <c r="K2032" s="15"/>
      <c r="L2032" s="15">
        <v>0</v>
      </c>
      <c r="M2032" s="15"/>
      <c r="N2032" s="15">
        <v>0</v>
      </c>
      <c r="O2032" s="15"/>
      <c r="P2032" s="15"/>
      <c r="Q2032" s="15">
        <v>0.4</v>
      </c>
      <c r="R2032" s="15">
        <v>0.35</v>
      </c>
      <c r="S2032" s="15">
        <v>3.81</v>
      </c>
      <c r="T2032" s="15">
        <v>15.37</v>
      </c>
      <c r="U2032" s="15">
        <v>15.37</v>
      </c>
      <c r="V2032" s="15">
        <v>16.829999999999998</v>
      </c>
      <c r="W2032" s="15">
        <v>16.829999999999998</v>
      </c>
      <c r="X2032" s="15">
        <v>24.83</v>
      </c>
      <c r="Y2032" s="15">
        <v>24.83</v>
      </c>
      <c r="Z2032" s="15">
        <v>27.19</v>
      </c>
      <c r="AA2032" s="15">
        <v>27.19</v>
      </c>
      <c r="AB2032" s="15"/>
      <c r="AC2032" s="15">
        <v>3.32</v>
      </c>
      <c r="AD2032" s="15">
        <v>-0.53</v>
      </c>
      <c r="AE2032" s="15">
        <v>3.32</v>
      </c>
      <c r="AF2032" s="15">
        <v>2.65</v>
      </c>
      <c r="AG2032" s="15">
        <v>-0.42</v>
      </c>
      <c r="AH2032" s="15">
        <v>2.65</v>
      </c>
      <c r="AI2032" s="15">
        <v>6.25</v>
      </c>
      <c r="AJ2032" s="15">
        <v>-0.35</v>
      </c>
      <c r="AK2032" s="15">
        <v>6.25</v>
      </c>
      <c r="AL2032" s="15">
        <v>1.1200000000000001</v>
      </c>
      <c r="AM2032" s="15">
        <v>63.19</v>
      </c>
      <c r="AN2032" s="15">
        <v>50.9</v>
      </c>
      <c r="AO2032" s="15">
        <v>-68.58</v>
      </c>
      <c r="AP2032" s="15">
        <v>-73.349999999999994</v>
      </c>
      <c r="AQ2032" s="15">
        <v>10.92</v>
      </c>
      <c r="AR2032" s="15">
        <v>-1.91</v>
      </c>
      <c r="AS2032" s="15">
        <v>-6.72</v>
      </c>
      <c r="AT2032" s="15">
        <v>0.32</v>
      </c>
      <c r="AU2032" s="15">
        <v>-4.82</v>
      </c>
      <c r="AV2032" s="15">
        <v>8.56</v>
      </c>
      <c r="AW2032" s="16">
        <v>86306</v>
      </c>
      <c r="AX2032" s="16">
        <v>87354</v>
      </c>
      <c r="AZ2032" s="6">
        <f>IF(D2032&gt;0,H2032/D2032,0)</f>
        <v>76786666.666666672</v>
      </c>
      <c r="BA2032" s="6">
        <f>AZ2032*Q2032</f>
        <v>30714666.666666672</v>
      </c>
      <c r="BB2032" s="6">
        <f>IF(C2032&gt;C$3054,C$3054,IF(C2032&lt;C$3053,C$3053,C2032))</f>
        <v>0.03</v>
      </c>
      <c r="BC2032" s="6">
        <f>IF(BB2032&gt;0,(D2032/15)-BB2032,0)</f>
        <v>2.0000000000000004E-2</v>
      </c>
      <c r="BD2032" s="6">
        <f>BC2032/BC$3049</f>
        <v>3.8515855693927342E-3</v>
      </c>
      <c r="BE2032" s="15">
        <f>IF(AU2032&gt;AU$3054,AU$3054,IF(AU2032&lt;AU$3053,AU$3053,AU2032))</f>
        <v>-4.82</v>
      </c>
      <c r="BF2032" s="15">
        <f>IF(I2032&gt;I$3054,I$3054,IF(I2032&lt;I$3053,I$3053,I2032))</f>
        <v>21.96</v>
      </c>
      <c r="BG2032" s="6">
        <f>IF(BE2032&gt;0, BF2032/BE2032,0)</f>
        <v>0</v>
      </c>
      <c r="BH2032" s="26">
        <f>BG2032/BG$3049</f>
        <v>0</v>
      </c>
      <c r="BI2032" s="26">
        <f>IF(AV2032&gt;AV$3054,AV$3054,IF(AV2032&lt;AV$3053,AV$3053,AV2032))</f>
        <v>8.56</v>
      </c>
      <c r="BJ2032" s="6">
        <f>IF(BI2032&gt;0, BF2032/BI2032,0)</f>
        <v>2.5654205607476634</v>
      </c>
      <c r="BK2032" s="26">
        <f>BJ2032/BJ$3049</f>
        <v>4.3261729523569369E-3</v>
      </c>
      <c r="BL2032" s="6">
        <f>IF(_xlfn.NUMBERVALUE(AL2032),IF(ABS(AL2032)&lt;1,1-ABS(AL2032),0),0)</f>
        <v>0</v>
      </c>
      <c r="BM2032" s="6">
        <f>IF(F2032&gt;F$3054,F$3054,IF(F2032&lt;F$3053,F$3053,F2032))</f>
        <v>59.38</v>
      </c>
      <c r="BN2032" s="6">
        <f>IF(BM2032&gt;0, BM2032/BM$3049, BM2032/BM$3050*-1)</f>
        <v>7.5015711331435225E-2</v>
      </c>
      <c r="BO2032" s="6">
        <f>IF(O2032&gt;O$3054,O$3054,IF(O2032&lt;O$3053,O$3053,O2032))</f>
        <v>0</v>
      </c>
      <c r="BP2032" s="26">
        <f>BO2032/BO$3049</f>
        <v>0</v>
      </c>
      <c r="BQ2032" s="26">
        <f>IF(OR(BD2032=0, BH2032=0,BN2032=0,BP2032=0), 0,BD2032+BH2032+BK2032+BL2032+BN2032+BP2032)</f>
        <v>0</v>
      </c>
      <c r="BR2032" s="6">
        <f>IF(D2032&gt;0,C2032/D2032,0)</f>
        <v>0.04</v>
      </c>
    </row>
    <row r="2033" spans="1:70" x14ac:dyDescent="0.2">
      <c r="A2033" s="15" t="s">
        <v>4227</v>
      </c>
      <c r="B2033" s="15" t="s">
        <v>4228</v>
      </c>
      <c r="C2033" s="15">
        <v>0</v>
      </c>
      <c r="D2033" s="15">
        <v>0.01</v>
      </c>
      <c r="E2033" s="15">
        <v>0.01</v>
      </c>
      <c r="F2033" s="15"/>
      <c r="G2033" s="15"/>
      <c r="H2033" s="21">
        <v>1850000</v>
      </c>
      <c r="I2033" s="15"/>
      <c r="J2033" s="15">
        <v>0</v>
      </c>
      <c r="K2033" s="15"/>
      <c r="L2033" s="15">
        <v>0</v>
      </c>
      <c r="M2033" s="15"/>
      <c r="N2033" s="15">
        <v>0</v>
      </c>
      <c r="O2033" s="15"/>
      <c r="P2033" s="15"/>
      <c r="Q2033" s="15">
        <v>-0.02</v>
      </c>
      <c r="R2033" s="15">
        <v>0</v>
      </c>
      <c r="S2033" s="15">
        <v>0.09</v>
      </c>
      <c r="T2033" s="15">
        <v>0</v>
      </c>
      <c r="U2033" s="15">
        <v>0</v>
      </c>
      <c r="V2033" s="15">
        <v>238.81</v>
      </c>
      <c r="W2033" s="15">
        <v>238.81</v>
      </c>
      <c r="X2033" s="15"/>
      <c r="Y2033" s="15"/>
      <c r="Z2033" s="15"/>
      <c r="AA2033" s="15"/>
      <c r="AB2033" s="15"/>
      <c r="AC2033" s="15"/>
      <c r="AD2033" s="15">
        <v>-108.59</v>
      </c>
      <c r="AE2033" s="15"/>
      <c r="AF2033" s="15">
        <v>-186.38</v>
      </c>
      <c r="AG2033" s="15">
        <v>-74.849999999999994</v>
      </c>
      <c r="AH2033" s="15">
        <v>-186.38</v>
      </c>
      <c r="AI2033" s="15"/>
      <c r="AJ2033" s="15">
        <v>-106.74</v>
      </c>
      <c r="AK2033" s="15"/>
      <c r="AL2033" s="15">
        <v>1.1200000000000001</v>
      </c>
      <c r="AM2033" s="15">
        <v>74.53</v>
      </c>
      <c r="AN2033" s="15"/>
      <c r="AO2033" s="16">
        <v>-2261.46</v>
      </c>
      <c r="AP2033" s="16">
        <v>-2452.41</v>
      </c>
      <c r="AQ2033" s="16">
        <v>-1281.33</v>
      </c>
      <c r="AR2033" s="15"/>
      <c r="AS2033" s="15">
        <v>108.33</v>
      </c>
      <c r="AT2033" s="15"/>
      <c r="AU2033" s="15"/>
      <c r="AV2033" s="15"/>
      <c r="AW2033" s="15">
        <v>0</v>
      </c>
      <c r="AX2033" s="15"/>
      <c r="AZ2033" s="6">
        <f>IF(D2033&gt;0,H2033/D2033,0)</f>
        <v>185000000</v>
      </c>
      <c r="BA2033" s="6">
        <f>AZ2033*Q2033</f>
        <v>-3700000</v>
      </c>
      <c r="BB2033" s="6">
        <f>IF(C2033&gt;C$3054,C$3054,IF(C2033&lt;C$3053,C$3053,C2033))</f>
        <v>0</v>
      </c>
      <c r="BC2033" s="6">
        <f>IF(BB2033&gt;0,(D2033/15)-BB2033,0)</f>
        <v>0</v>
      </c>
      <c r="BD2033" s="6">
        <f>BC2033/BC$3049</f>
        <v>0</v>
      </c>
      <c r="BE2033" s="15">
        <f>IF(AU2033&gt;AU$3054,AU$3054,IF(AU2033&lt;AU$3053,AU$3053,AU2033))</f>
        <v>0</v>
      </c>
      <c r="BF2033" s="15">
        <f>IF(I2033&gt;I$3054,I$3054,IF(I2033&lt;I$3053,I$3053,I2033))</f>
        <v>0</v>
      </c>
      <c r="BG2033" s="6">
        <f>IF(BE2033&gt;0, BF2033/BE2033,0)</f>
        <v>0</v>
      </c>
      <c r="BH2033" s="26">
        <f>BG2033/BG$3049</f>
        <v>0</v>
      </c>
      <c r="BI2033" s="26">
        <f>IF(AV2033&gt;AV$3054,AV$3054,IF(AV2033&lt;AV$3053,AV$3053,AV2033))</f>
        <v>0</v>
      </c>
      <c r="BJ2033" s="6">
        <f>IF(BI2033&gt;0, BF2033/BI2033,0)</f>
        <v>0</v>
      </c>
      <c r="BK2033" s="26">
        <f>BJ2033/BJ$3049</f>
        <v>0</v>
      </c>
      <c r="BL2033" s="6">
        <f>IF(_xlfn.NUMBERVALUE(AL2033),IF(ABS(AL2033)&lt;1,1-ABS(AL2033),0),0)</f>
        <v>0</v>
      </c>
      <c r="BM2033" s="6">
        <f>IF(F2033&gt;F$3054,F$3054,IF(F2033&lt;F$3053,F$3053,F2033))</f>
        <v>0</v>
      </c>
      <c r="BN2033" s="6">
        <f>IF(BM2033&gt;0, BM2033/BM$3049, BM2033/BM$3050*-1)</f>
        <v>0</v>
      </c>
      <c r="BO2033" s="6">
        <f>IF(O2033&gt;O$3054,O$3054,IF(O2033&lt;O$3053,O$3053,O2033))</f>
        <v>0</v>
      </c>
      <c r="BP2033" s="26">
        <f>BO2033/BO$3049</f>
        <v>0</v>
      </c>
      <c r="BQ2033" s="26">
        <f>IF(OR(BD2033=0, BH2033=0,BN2033=0,BP2033=0), 0,BD2033+BH2033+BK2033+BL2033+BN2033+BP2033)</f>
        <v>0</v>
      </c>
      <c r="BR2033" s="6">
        <f>IF(D2033&gt;0,C2033/D2033,0)</f>
        <v>0</v>
      </c>
    </row>
    <row r="2034" spans="1:70" x14ac:dyDescent="0.2">
      <c r="A2034" s="15" t="s">
        <v>4126</v>
      </c>
      <c r="B2034" s="15" t="s">
        <v>4127</v>
      </c>
      <c r="C2034" s="15"/>
      <c r="D2034" s="15">
        <v>0</v>
      </c>
      <c r="E2034" s="15"/>
      <c r="F2034" s="15"/>
      <c r="G2034" s="15"/>
      <c r="H2034" s="21"/>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c r="AG2034" s="15"/>
      <c r="AH2034" s="15"/>
      <c r="AI2034" s="15"/>
      <c r="AJ2034" s="15"/>
      <c r="AK2034" s="15"/>
      <c r="AL2034" s="15"/>
      <c r="AM2034" s="15"/>
      <c r="AN2034" s="15"/>
      <c r="AO2034" s="15"/>
      <c r="AP2034" s="15"/>
      <c r="AQ2034" s="15"/>
      <c r="AR2034" s="15"/>
      <c r="AS2034" s="15"/>
      <c r="AT2034" s="15"/>
      <c r="AU2034" s="15"/>
      <c r="AV2034" s="15"/>
      <c r="AW2034" s="15">
        <v>0</v>
      </c>
      <c r="AX2034" s="15"/>
      <c r="AZ2034" s="6">
        <f>IF(D2034&gt;0,H2034/D2034,0)</f>
        <v>0</v>
      </c>
      <c r="BA2034" s="6">
        <f>AZ2034*Q2034</f>
        <v>0</v>
      </c>
      <c r="BB2034" s="6">
        <f>IF(C2034&gt;C$3054,C$3054,IF(C2034&lt;C$3053,C$3053,C2034))</f>
        <v>0</v>
      </c>
      <c r="BC2034" s="6">
        <f>IF(BB2034&gt;0,(D2034/15)-BB2034,0)</f>
        <v>0</v>
      </c>
      <c r="BD2034" s="6">
        <f>BC2034/BC$3049</f>
        <v>0</v>
      </c>
      <c r="BE2034" s="15">
        <f>IF(AU2034&gt;AU$3054,AU$3054,IF(AU2034&lt;AU$3053,AU$3053,AU2034))</f>
        <v>0</v>
      </c>
      <c r="BF2034" s="15">
        <f>IF(I2034&gt;I$3054,I$3054,IF(I2034&lt;I$3053,I$3053,I2034))</f>
        <v>0</v>
      </c>
      <c r="BG2034" s="6">
        <f>IF(BE2034&gt;0, BF2034/BE2034,0)</f>
        <v>0</v>
      </c>
      <c r="BH2034" s="26">
        <f>BG2034/BG$3049</f>
        <v>0</v>
      </c>
      <c r="BI2034" s="26">
        <f>IF(AV2034&gt;AV$3054,AV$3054,IF(AV2034&lt;AV$3053,AV$3053,AV2034))</f>
        <v>0</v>
      </c>
      <c r="BJ2034" s="6">
        <f>IF(BI2034&gt;0, BF2034/BI2034,0)</f>
        <v>0</v>
      </c>
      <c r="BK2034" s="26">
        <f>BJ2034/BJ$3049</f>
        <v>0</v>
      </c>
      <c r="BL2034" s="6">
        <f>IF(_xlfn.NUMBERVALUE(AL2034),IF(ABS(AL2034)&lt;1,1-ABS(AL2034),0),0)</f>
        <v>0</v>
      </c>
      <c r="BM2034" s="6">
        <f>IF(F2034&gt;F$3054,F$3054,IF(F2034&lt;F$3053,F$3053,F2034))</f>
        <v>0</v>
      </c>
      <c r="BN2034" s="6">
        <f>IF(BM2034&gt;0, BM2034/BM$3049, BM2034/BM$3050*-1)</f>
        <v>0</v>
      </c>
      <c r="BO2034" s="6">
        <f>IF(O2034&gt;O$3054,O$3054,IF(O2034&lt;O$3053,O$3053,O2034))</f>
        <v>0</v>
      </c>
      <c r="BP2034" s="26">
        <f>BO2034/BO$3049</f>
        <v>0</v>
      </c>
      <c r="BQ2034" s="26">
        <f>IF(OR(BD2034=0, BH2034=0,BN2034=0,BP2034=0), 0,BD2034+BH2034+BK2034+BL2034+BN2034+BP2034)</f>
        <v>0</v>
      </c>
      <c r="BR2034" s="6">
        <f>IF(D2034&gt;0,C2034/D2034,0)</f>
        <v>0</v>
      </c>
    </row>
    <row r="2035" spans="1:70" x14ac:dyDescent="0.2">
      <c r="A2035" s="15" t="s">
        <v>4235</v>
      </c>
      <c r="B2035" s="15" t="s">
        <v>4236</v>
      </c>
      <c r="C2035" s="15">
        <v>-0.02</v>
      </c>
      <c r="D2035" s="15">
        <v>0.04</v>
      </c>
      <c r="E2035" s="15">
        <v>0.04</v>
      </c>
      <c r="F2035" s="15">
        <v>71.430000000000007</v>
      </c>
      <c r="G2035" s="15">
        <v>1.43</v>
      </c>
      <c r="H2035" s="21">
        <v>46090000</v>
      </c>
      <c r="I2035" s="15"/>
      <c r="J2035" s="15"/>
      <c r="K2035" s="15">
        <v>0.01</v>
      </c>
      <c r="L2035" s="15"/>
      <c r="M2035" s="15"/>
      <c r="N2035" s="15">
        <v>0</v>
      </c>
      <c r="O2035" s="15"/>
      <c r="P2035" s="15">
        <v>0</v>
      </c>
      <c r="Q2035" s="15">
        <v>0.03</v>
      </c>
      <c r="R2035" s="15">
        <v>0.02</v>
      </c>
      <c r="S2035" s="15">
        <v>22.67</v>
      </c>
      <c r="T2035" s="15">
        <v>0</v>
      </c>
      <c r="U2035" s="15">
        <v>0</v>
      </c>
      <c r="V2035" s="15">
        <v>0</v>
      </c>
      <c r="W2035" s="15">
        <v>0</v>
      </c>
      <c r="X2035" s="15">
        <v>0</v>
      </c>
      <c r="Y2035" s="15">
        <v>0</v>
      </c>
      <c r="Z2035" s="15">
        <v>0</v>
      </c>
      <c r="AA2035" s="15">
        <v>0</v>
      </c>
      <c r="AB2035" s="16">
        <v>-1054.8699999999999</v>
      </c>
      <c r="AC2035" s="15">
        <v>-62.49</v>
      </c>
      <c r="AD2035" s="15">
        <v>-10.19</v>
      </c>
      <c r="AE2035" s="15">
        <v>-62.49</v>
      </c>
      <c r="AF2035" s="15">
        <v>-58.98</v>
      </c>
      <c r="AG2035" s="15">
        <v>-9.41</v>
      </c>
      <c r="AH2035" s="15">
        <v>-58.98</v>
      </c>
      <c r="AI2035" s="15">
        <v>-62.77</v>
      </c>
      <c r="AJ2035" s="15">
        <v>-12.43</v>
      </c>
      <c r="AK2035" s="15">
        <v>-62.77</v>
      </c>
      <c r="AL2035" s="15">
        <v>1.68</v>
      </c>
      <c r="AM2035" s="15">
        <v>623.04999999999995</v>
      </c>
      <c r="AN2035" s="15"/>
      <c r="AO2035" s="16">
        <v>-4378.78</v>
      </c>
      <c r="AP2035" s="16">
        <v>-4387.16</v>
      </c>
      <c r="AQ2035" s="16">
        <v>-1911.13</v>
      </c>
      <c r="AR2035" s="15"/>
      <c r="AS2035" s="15"/>
      <c r="AT2035" s="15">
        <v>46.45</v>
      </c>
      <c r="AU2035" s="15"/>
      <c r="AV2035" s="15"/>
      <c r="AW2035" s="16">
        <v>540609</v>
      </c>
      <c r="AX2035" s="16">
        <v>350177</v>
      </c>
      <c r="AZ2035" s="6">
        <f>IF(D2035&gt;0,H2035/D2035,0)</f>
        <v>1152250000</v>
      </c>
      <c r="BA2035" s="6">
        <f>AZ2035*Q2035</f>
        <v>34567500</v>
      </c>
      <c r="BB2035" s="6">
        <f>IF(C2035&gt;C$3054,C$3054,IF(C2035&lt;C$3053,C$3053,C2035))</f>
        <v>-0.02</v>
      </c>
      <c r="BC2035" s="6">
        <f>IF(BB2035&gt;0,(D2035/15)-BB2035,0)</f>
        <v>0</v>
      </c>
      <c r="BD2035" s="6">
        <f>BC2035/BC$3049</f>
        <v>0</v>
      </c>
      <c r="BE2035" s="15">
        <f>IF(AU2035&gt;AU$3054,AU$3054,IF(AU2035&lt;AU$3053,AU$3053,AU2035))</f>
        <v>0</v>
      </c>
      <c r="BF2035" s="15">
        <f>IF(I2035&gt;I$3054,I$3054,IF(I2035&lt;I$3053,I$3053,I2035))</f>
        <v>0</v>
      </c>
      <c r="BG2035" s="6">
        <f>IF(BE2035&gt;0, BF2035/BE2035,0)</f>
        <v>0</v>
      </c>
      <c r="BH2035" s="26">
        <f>BG2035/BG$3049</f>
        <v>0</v>
      </c>
      <c r="BI2035" s="26">
        <f>IF(AV2035&gt;AV$3054,AV$3054,IF(AV2035&lt;AV$3053,AV$3053,AV2035))</f>
        <v>0</v>
      </c>
      <c r="BJ2035" s="6">
        <f>IF(BI2035&gt;0, BF2035/BI2035,0)</f>
        <v>0</v>
      </c>
      <c r="BK2035" s="26">
        <f>BJ2035/BJ$3049</f>
        <v>0</v>
      </c>
      <c r="BL2035" s="6">
        <f>IF(_xlfn.NUMBERVALUE(AL2035),IF(ABS(AL2035)&lt;1,1-ABS(AL2035),0),0)</f>
        <v>0</v>
      </c>
      <c r="BM2035" s="6">
        <f>IF(F2035&gt;F$3054,F$3054,IF(F2035&lt;F$3053,F$3053,F2035))</f>
        <v>71.430000000000007</v>
      </c>
      <c r="BN2035" s="6">
        <f>IF(BM2035&gt;0, BM2035/BM$3049, BM2035/BM$3050*-1)</f>
        <v>9.0238670602971013E-2</v>
      </c>
      <c r="BO2035" s="6">
        <f>IF(O2035&gt;O$3054,O$3054,IF(O2035&lt;O$3053,O$3053,O2035))</f>
        <v>0</v>
      </c>
      <c r="BP2035" s="26">
        <f>BO2035/BO$3049</f>
        <v>0</v>
      </c>
      <c r="BQ2035" s="26">
        <f>IF(OR(BD2035=0, BH2035=0,BN2035=0,BP2035=0), 0,BD2035+BH2035+BK2035+BL2035+BN2035+BP2035)</f>
        <v>0</v>
      </c>
      <c r="BR2035" s="6">
        <f>IF(D2035&gt;0,C2035/D2035,0)</f>
        <v>-0.5</v>
      </c>
    </row>
    <row r="2036" spans="1:70" x14ac:dyDescent="0.2">
      <c r="A2036" s="15" t="s">
        <v>4212</v>
      </c>
      <c r="B2036" s="15" t="s">
        <v>4213</v>
      </c>
      <c r="C2036" s="15">
        <v>-0.04</v>
      </c>
      <c r="D2036" s="15">
        <v>0.17</v>
      </c>
      <c r="E2036" s="15">
        <v>0.17</v>
      </c>
      <c r="F2036" s="15">
        <v>34.619999999999997</v>
      </c>
      <c r="G2036" s="15">
        <v>0.37</v>
      </c>
      <c r="H2036" s="21">
        <v>3120000</v>
      </c>
      <c r="I2036" s="15"/>
      <c r="J2036" s="15">
        <v>0</v>
      </c>
      <c r="K2036" s="15"/>
      <c r="L2036" s="15">
        <v>0</v>
      </c>
      <c r="M2036" s="15"/>
      <c r="N2036" s="15">
        <v>0</v>
      </c>
      <c r="O2036" s="15"/>
      <c r="P2036" s="15"/>
      <c r="Q2036" s="15">
        <v>0.48</v>
      </c>
      <c r="R2036" s="15">
        <v>0.05</v>
      </c>
      <c r="S2036" s="15">
        <v>5.88</v>
      </c>
      <c r="T2036" s="15">
        <v>0</v>
      </c>
      <c r="U2036" s="15">
        <v>0</v>
      </c>
      <c r="V2036" s="15">
        <v>0</v>
      </c>
      <c r="W2036" s="15">
        <v>0</v>
      </c>
      <c r="X2036" s="15">
        <v>0</v>
      </c>
      <c r="Y2036" s="15">
        <v>0</v>
      </c>
      <c r="Z2036" s="15">
        <v>0</v>
      </c>
      <c r="AA2036" s="15">
        <v>0</v>
      </c>
      <c r="AB2036" s="15">
        <v>-13.36</v>
      </c>
      <c r="AC2036" s="15">
        <v>-6.85</v>
      </c>
      <c r="AD2036" s="15">
        <v>-18.55</v>
      </c>
      <c r="AE2036" s="15">
        <v>-6.85</v>
      </c>
      <c r="AF2036" s="15">
        <v>-6.72</v>
      </c>
      <c r="AG2036" s="15">
        <v>-18.05</v>
      </c>
      <c r="AH2036" s="15">
        <v>-6.72</v>
      </c>
      <c r="AI2036" s="15">
        <v>-6.98</v>
      </c>
      <c r="AJ2036" s="15">
        <v>-19.03</v>
      </c>
      <c r="AK2036" s="15">
        <v>-6.98</v>
      </c>
      <c r="AL2036" s="15">
        <v>0.73</v>
      </c>
      <c r="AM2036" s="15">
        <v>6.75</v>
      </c>
      <c r="AN2036" s="15">
        <v>98.61</v>
      </c>
      <c r="AO2036" s="15">
        <v>-232.85</v>
      </c>
      <c r="AP2036" s="15">
        <v>-273.64999999999998</v>
      </c>
      <c r="AQ2036" s="15">
        <v>-273.64</v>
      </c>
      <c r="AR2036" s="15"/>
      <c r="AS2036" s="15">
        <v>-20.56</v>
      </c>
      <c r="AT2036" s="15">
        <v>-29.52</v>
      </c>
      <c r="AU2036" s="15"/>
      <c r="AV2036" s="15"/>
      <c r="AW2036" s="15">
        <v>0</v>
      </c>
      <c r="AX2036" s="16">
        <v>12556</v>
      </c>
      <c r="AZ2036" s="6">
        <f>IF(D2036&gt;0,H2036/D2036,0)</f>
        <v>18352941.176470585</v>
      </c>
      <c r="BA2036" s="6">
        <f>AZ2036*Q2036</f>
        <v>8809411.7647058815</v>
      </c>
      <c r="BB2036" s="6">
        <f>IF(C2036&gt;C$3054,C$3054,IF(C2036&lt;C$3053,C$3053,C2036))</f>
        <v>-0.04</v>
      </c>
      <c r="BC2036" s="6">
        <f>IF(BB2036&gt;0,(D2036/15)-BB2036,0)</f>
        <v>0</v>
      </c>
      <c r="BD2036" s="6">
        <f>BC2036/BC$3049</f>
        <v>0</v>
      </c>
      <c r="BE2036" s="15">
        <f>IF(AU2036&gt;AU$3054,AU$3054,IF(AU2036&lt;AU$3053,AU$3053,AU2036))</f>
        <v>0</v>
      </c>
      <c r="BF2036" s="15">
        <f>IF(I2036&gt;I$3054,I$3054,IF(I2036&lt;I$3053,I$3053,I2036))</f>
        <v>0</v>
      </c>
      <c r="BG2036" s="6">
        <f>IF(BE2036&gt;0, BF2036/BE2036,0)</f>
        <v>0</v>
      </c>
      <c r="BH2036" s="26">
        <f>BG2036/BG$3049</f>
        <v>0</v>
      </c>
      <c r="BI2036" s="26">
        <f>IF(AV2036&gt;AV$3054,AV$3054,IF(AV2036&lt;AV$3053,AV$3053,AV2036))</f>
        <v>0</v>
      </c>
      <c r="BJ2036" s="6">
        <f>IF(BI2036&gt;0, BF2036/BI2036,0)</f>
        <v>0</v>
      </c>
      <c r="BK2036" s="26">
        <f>BJ2036/BJ$3049</f>
        <v>0</v>
      </c>
      <c r="BL2036" s="6">
        <f>IF(_xlfn.NUMBERVALUE(AL2036),IF(ABS(AL2036)&lt;1,1-ABS(AL2036),0),0)</f>
        <v>0.27</v>
      </c>
      <c r="BM2036" s="6">
        <f>IF(F2036&gt;F$3054,F$3054,IF(F2036&lt;F$3053,F$3053,F2036))</f>
        <v>34.619999999999997</v>
      </c>
      <c r="BN2036" s="6">
        <f>IF(BM2036&gt;0, BM2036/BM$3049, BM2036/BM$3050*-1)</f>
        <v>4.3736004147765024E-2</v>
      </c>
      <c r="BO2036" s="6">
        <f>IF(O2036&gt;O$3054,O$3054,IF(O2036&lt;O$3053,O$3053,O2036))</f>
        <v>0</v>
      </c>
      <c r="BP2036" s="26">
        <f>BO2036/BO$3049</f>
        <v>0</v>
      </c>
      <c r="BQ2036" s="26">
        <f>IF(OR(BD2036=0, BH2036=0,BN2036=0,BP2036=0), 0,BD2036+BH2036+BK2036+BL2036+BN2036+BP2036)</f>
        <v>0</v>
      </c>
      <c r="BR2036" s="6">
        <f>IF(D2036&gt;0,C2036/D2036,0)</f>
        <v>-0.23529411764705882</v>
      </c>
    </row>
    <row r="2037" spans="1:70" x14ac:dyDescent="0.2">
      <c r="A2037" s="15" t="s">
        <v>4106</v>
      </c>
      <c r="B2037" s="15" t="s">
        <v>4107</v>
      </c>
      <c r="C2037" s="15">
        <v>-0.03</v>
      </c>
      <c r="D2037" s="15">
        <v>0.01</v>
      </c>
      <c r="E2037" s="15">
        <v>0.01</v>
      </c>
      <c r="F2037" s="15">
        <v>-20</v>
      </c>
      <c r="G2037" s="15">
        <v>1.01</v>
      </c>
      <c r="H2037" s="21">
        <v>9550000</v>
      </c>
      <c r="I2037" s="15"/>
      <c r="J2037" s="15">
        <v>0</v>
      </c>
      <c r="K2037" s="15"/>
      <c r="L2037" s="15">
        <v>0</v>
      </c>
      <c r="M2037" s="15"/>
      <c r="N2037" s="15">
        <v>0</v>
      </c>
      <c r="O2037" s="15"/>
      <c r="P2037" s="15"/>
      <c r="Q2037" s="15">
        <v>0.01</v>
      </c>
      <c r="R2037" s="15">
        <v>0</v>
      </c>
      <c r="S2037" s="15">
        <v>2.52</v>
      </c>
      <c r="T2037" s="15">
        <v>0</v>
      </c>
      <c r="U2037" s="15">
        <v>0</v>
      </c>
      <c r="V2037" s="15">
        <v>0</v>
      </c>
      <c r="W2037" s="15">
        <v>0</v>
      </c>
      <c r="X2037" s="15">
        <v>0</v>
      </c>
      <c r="Y2037" s="15">
        <v>0</v>
      </c>
      <c r="Z2037" s="15">
        <v>0</v>
      </c>
      <c r="AA2037" s="15">
        <v>0</v>
      </c>
      <c r="AB2037" s="15">
        <v>-41.8</v>
      </c>
      <c r="AC2037" s="15">
        <v>-168.66</v>
      </c>
      <c r="AD2037" s="15">
        <v>-54.07</v>
      </c>
      <c r="AE2037" s="15">
        <v>-168.66</v>
      </c>
      <c r="AF2037" s="15">
        <v>-143.44999999999999</v>
      </c>
      <c r="AG2037" s="15">
        <v>-47.01</v>
      </c>
      <c r="AH2037" s="15">
        <v>-143.44999999999999</v>
      </c>
      <c r="AI2037" s="15">
        <v>-201.23</v>
      </c>
      <c r="AJ2037" s="15">
        <v>-60.34</v>
      </c>
      <c r="AK2037" s="15">
        <v>-201.23</v>
      </c>
      <c r="AL2037" s="15">
        <v>0.54</v>
      </c>
      <c r="AM2037" s="15">
        <v>842.64</v>
      </c>
      <c r="AN2037" s="15">
        <v>-142.19999999999999</v>
      </c>
      <c r="AO2037" s="16">
        <v>-3161.14</v>
      </c>
      <c r="AP2037" s="16">
        <v>-8027.69</v>
      </c>
      <c r="AQ2037" s="16">
        <v>-8103.94</v>
      </c>
      <c r="AR2037" s="15"/>
      <c r="AS2037" s="15">
        <v>-15.87</v>
      </c>
      <c r="AT2037" s="15">
        <v>27.93</v>
      </c>
      <c r="AU2037" s="15"/>
      <c r="AV2037" s="15"/>
      <c r="AW2037" s="16">
        <v>62500</v>
      </c>
      <c r="AX2037" s="16">
        <v>138406</v>
      </c>
      <c r="AZ2037" s="6">
        <f>IF(D2037&gt;0,H2037/D2037,0)</f>
        <v>955000000</v>
      </c>
      <c r="BA2037" s="6">
        <f>AZ2037*Q2037</f>
        <v>9550000</v>
      </c>
      <c r="BB2037" s="6">
        <f>IF(C2037&gt;C$3054,C$3054,IF(C2037&lt;C$3053,C$3053,C2037))</f>
        <v>-0.03</v>
      </c>
      <c r="BC2037" s="6">
        <f>IF(BB2037&gt;0,(D2037/15)-BB2037,0)</f>
        <v>0</v>
      </c>
      <c r="BD2037" s="6">
        <f>BC2037/BC$3049</f>
        <v>0</v>
      </c>
      <c r="BE2037" s="15">
        <f>IF(AU2037&gt;AU$3054,AU$3054,IF(AU2037&lt;AU$3053,AU$3053,AU2037))</f>
        <v>0</v>
      </c>
      <c r="BF2037" s="15">
        <f>IF(I2037&gt;I$3054,I$3054,IF(I2037&lt;I$3053,I$3053,I2037))</f>
        <v>0</v>
      </c>
      <c r="BG2037" s="6">
        <f>IF(BE2037&gt;0, BF2037/BE2037,0)</f>
        <v>0</v>
      </c>
      <c r="BH2037" s="26">
        <f>BG2037/BG$3049</f>
        <v>0</v>
      </c>
      <c r="BI2037" s="26">
        <f>IF(AV2037&gt;AV$3054,AV$3054,IF(AV2037&lt;AV$3053,AV$3053,AV2037))</f>
        <v>0</v>
      </c>
      <c r="BJ2037" s="6">
        <f>IF(BI2037&gt;0, BF2037/BI2037,0)</f>
        <v>0</v>
      </c>
      <c r="BK2037" s="26">
        <f>BJ2037/BJ$3049</f>
        <v>0</v>
      </c>
      <c r="BL2037" s="6">
        <f>IF(_xlfn.NUMBERVALUE(AL2037),IF(ABS(AL2037)&lt;1,1-ABS(AL2037),0),0)</f>
        <v>0.45999999999999996</v>
      </c>
      <c r="BM2037" s="6">
        <f>IF(F2037&gt;F$3054,F$3054,IF(F2037&lt;F$3053,F$3053,F2037))</f>
        <v>-20</v>
      </c>
      <c r="BN2037" s="6">
        <f>IF(BM2037&gt;0, BM2037/BM$3049, BM2037/BM$3050*-1)</f>
        <v>-0.20108586366378445</v>
      </c>
      <c r="BO2037" s="6">
        <f>IF(O2037&gt;O$3054,O$3054,IF(O2037&lt;O$3053,O$3053,O2037))</f>
        <v>0</v>
      </c>
      <c r="BP2037" s="26">
        <f>BO2037/BO$3049</f>
        <v>0</v>
      </c>
      <c r="BQ2037" s="26">
        <f>IF(OR(BD2037=0, BH2037=0,BN2037=0,BP2037=0), 0,BD2037+BH2037+BK2037+BL2037+BN2037+BP2037)</f>
        <v>0</v>
      </c>
      <c r="BR2037" s="6">
        <f>IF(D2037&gt;0,C2037/D2037,0)</f>
        <v>-3</v>
      </c>
    </row>
    <row r="2038" spans="1:70" x14ac:dyDescent="0.2">
      <c r="A2038" s="15" t="s">
        <v>4095</v>
      </c>
      <c r="B2038" s="15" t="s">
        <v>4096</v>
      </c>
      <c r="C2038" s="15">
        <v>0.08</v>
      </c>
      <c r="D2038" s="15">
        <v>1.71</v>
      </c>
      <c r="E2038" s="15">
        <v>2.0299999999999998</v>
      </c>
      <c r="F2038" s="15">
        <v>-47.03</v>
      </c>
      <c r="G2038" s="15">
        <v>7.64</v>
      </c>
      <c r="H2038" s="21">
        <v>410400000</v>
      </c>
      <c r="I2038" s="15">
        <v>20.49</v>
      </c>
      <c r="J2038" s="15">
        <v>0.03</v>
      </c>
      <c r="K2038" s="15">
        <v>0.03</v>
      </c>
      <c r="L2038" s="15">
        <v>7.0000000000000007E-2</v>
      </c>
      <c r="M2038" s="15">
        <v>0.06</v>
      </c>
      <c r="N2038" s="15">
        <v>0.06</v>
      </c>
      <c r="O2038" s="15">
        <v>3.48</v>
      </c>
      <c r="P2038" s="15">
        <v>17.239999999999998</v>
      </c>
      <c r="Q2038" s="15">
        <v>0.22</v>
      </c>
      <c r="R2038" s="15">
        <v>0.59</v>
      </c>
      <c r="S2038" s="15"/>
      <c r="T2038" s="15">
        <v>0</v>
      </c>
      <c r="U2038" s="15">
        <v>0</v>
      </c>
      <c r="V2038" s="15">
        <v>0</v>
      </c>
      <c r="W2038" s="15">
        <v>0</v>
      </c>
      <c r="X2038" s="15">
        <v>0</v>
      </c>
      <c r="Y2038" s="15">
        <v>0</v>
      </c>
      <c r="Z2038" s="15">
        <v>0</v>
      </c>
      <c r="AA2038" s="15">
        <v>0</v>
      </c>
      <c r="AB2038" s="15"/>
      <c r="AC2038" s="15">
        <v>10.210000000000001</v>
      </c>
      <c r="AD2038" s="15">
        <v>14.18</v>
      </c>
      <c r="AE2038" s="15">
        <v>11.36</v>
      </c>
      <c r="AF2038" s="15">
        <v>10.210000000000001</v>
      </c>
      <c r="AG2038" s="15">
        <v>13.45</v>
      </c>
      <c r="AH2038" s="15">
        <v>10.96</v>
      </c>
      <c r="AI2038" s="15">
        <v>38.04</v>
      </c>
      <c r="AJ2038" s="15">
        <v>52</v>
      </c>
      <c r="AK2038" s="15">
        <v>43.26</v>
      </c>
      <c r="AL2038" s="15"/>
      <c r="AM2038" s="15">
        <v>212.74</v>
      </c>
      <c r="AN2038" s="15">
        <v>91.59</v>
      </c>
      <c r="AO2038" s="15">
        <v>26.56</v>
      </c>
      <c r="AP2038" s="15">
        <v>24.23</v>
      </c>
      <c r="AQ2038" s="15">
        <v>17.86</v>
      </c>
      <c r="AR2038" s="15">
        <v>10.5</v>
      </c>
      <c r="AS2038" s="15">
        <v>23.47</v>
      </c>
      <c r="AT2038" s="15"/>
      <c r="AU2038" s="15">
        <v>10.25</v>
      </c>
      <c r="AV2038" s="15"/>
      <c r="AW2038" s="16">
        <v>409406</v>
      </c>
      <c r="AX2038" s="15">
        <v>1090000</v>
      </c>
      <c r="AZ2038" s="6">
        <f>IF(D2038&gt;0,H2038/D2038,0)</f>
        <v>240000000</v>
      </c>
      <c r="BA2038" s="6">
        <f>AZ2038*Q2038</f>
        <v>52800000</v>
      </c>
      <c r="BB2038" s="6">
        <f>IF(C2038&gt;C$3054,C$3054,IF(C2038&lt;C$3053,C$3053,C2038))</f>
        <v>0.08</v>
      </c>
      <c r="BC2038" s="6">
        <f>IF(BB2038&gt;0,(D2038/15)-BB2038,0)</f>
        <v>3.4000000000000002E-2</v>
      </c>
      <c r="BD2038" s="6">
        <f>BC2038/BC$3049</f>
        <v>6.5476954679676473E-3</v>
      </c>
      <c r="BE2038" s="15">
        <f>IF(AU2038&gt;AU$3054,AU$3054,IF(AU2038&lt;AU$3053,AU$3053,AU2038))</f>
        <v>10.25</v>
      </c>
      <c r="BF2038" s="15">
        <f>IF(I2038&gt;I$3054,I$3054,IF(I2038&lt;I$3053,I$3053,I2038))</f>
        <v>20.49</v>
      </c>
      <c r="BG2038" s="6">
        <f>IF(BE2038&gt;0, BF2038/BE2038,0)</f>
        <v>1.9990243902439022</v>
      </c>
      <c r="BH2038" s="26">
        <f>BG2038/BG$3049</f>
        <v>1.9221388367729828E-3</v>
      </c>
      <c r="BI2038" s="26">
        <f>IF(AV2038&gt;AV$3054,AV$3054,IF(AV2038&lt;AV$3053,AV$3053,AV2038))</f>
        <v>0</v>
      </c>
      <c r="BJ2038" s="6">
        <f>IF(BI2038&gt;0, BF2038/BI2038,0)</f>
        <v>0</v>
      </c>
      <c r="BK2038" s="26">
        <f>BJ2038/BJ$3049</f>
        <v>0</v>
      </c>
      <c r="BL2038" s="6">
        <f>IF(_xlfn.NUMBERVALUE(AL2038),IF(ABS(AL2038)&lt;1,1-ABS(AL2038),0),0)</f>
        <v>0</v>
      </c>
      <c r="BM2038" s="6">
        <f>IF(F2038&gt;F$3054,F$3054,IF(F2038&lt;F$3053,F$3053,F2038))</f>
        <v>-47.03</v>
      </c>
      <c r="BN2038" s="6">
        <f>IF(BM2038&gt;0, BM2038/BM$3049, BM2038/BM$3050*-1)</f>
        <v>-0.47285340840538914</v>
      </c>
      <c r="BO2038" s="6">
        <f>IF(O2038&gt;O$3054,O$3054,IF(O2038&lt;O$3053,O$3053,O2038))</f>
        <v>3.48</v>
      </c>
      <c r="BP2038" s="26">
        <f>BO2038/BO$3049</f>
        <v>3.2815050299119866E-2</v>
      </c>
      <c r="BQ2038" s="26">
        <f>IF(OR(BD2038=0, BH2038=0,BN2038=0,BP2038=0), 0,BD2038+BH2038+BK2038+BL2038+BN2038+BP2038)</f>
        <v>-0.43156852380152866</v>
      </c>
      <c r="BR2038" s="6">
        <f>IF(D2038&gt;0,C2038/D2038,0)</f>
        <v>4.6783625730994156E-2</v>
      </c>
    </row>
    <row r="2039" spans="1:70" x14ac:dyDescent="0.2">
      <c r="A2039" s="15" t="s">
        <v>4142</v>
      </c>
      <c r="B2039" s="15" t="s">
        <v>4143</v>
      </c>
      <c r="C2039" s="15">
        <v>0.25</v>
      </c>
      <c r="D2039" s="15">
        <v>4.26</v>
      </c>
      <c r="E2039" s="15">
        <v>4.34</v>
      </c>
      <c r="F2039" s="15">
        <v>61.83</v>
      </c>
      <c r="G2039" s="15">
        <v>1.71</v>
      </c>
      <c r="H2039" s="21">
        <v>2570000000</v>
      </c>
      <c r="I2039" s="15">
        <v>17.13</v>
      </c>
      <c r="J2039" s="15">
        <v>0</v>
      </c>
      <c r="K2039" s="15">
        <v>0.03</v>
      </c>
      <c r="L2039" s="15"/>
      <c r="M2039" s="15">
        <v>0.08</v>
      </c>
      <c r="N2039" s="15">
        <v>0</v>
      </c>
      <c r="O2039" s="15">
        <v>1.98</v>
      </c>
      <c r="P2039" s="15">
        <v>16.11</v>
      </c>
      <c r="Q2039" s="15">
        <v>2.4900000000000002</v>
      </c>
      <c r="R2039" s="15">
        <v>0.41</v>
      </c>
      <c r="S2039" s="15">
        <v>2.39</v>
      </c>
      <c r="T2039" s="15">
        <v>12.17</v>
      </c>
      <c r="U2039" s="15">
        <v>15</v>
      </c>
      <c r="V2039" s="15">
        <v>12.87</v>
      </c>
      <c r="W2039" s="15">
        <v>15.83</v>
      </c>
      <c r="X2039" s="15">
        <v>16.489999999999998</v>
      </c>
      <c r="Y2039" s="15">
        <v>21.38</v>
      </c>
      <c r="Z2039" s="15">
        <v>17.440000000000001</v>
      </c>
      <c r="AA2039" s="15">
        <v>22.57</v>
      </c>
      <c r="AB2039" s="15">
        <v>4.01</v>
      </c>
      <c r="AC2039" s="15">
        <v>9.24</v>
      </c>
      <c r="AD2039" s="15">
        <v>4.37</v>
      </c>
      <c r="AE2039" s="15">
        <v>4.7300000000000004</v>
      </c>
      <c r="AF2039" s="15">
        <v>8.3800000000000008</v>
      </c>
      <c r="AG2039" s="15">
        <v>3.79</v>
      </c>
      <c r="AH2039" s="15">
        <v>4.3099999999999996</v>
      </c>
      <c r="AI2039" s="15">
        <v>11.64</v>
      </c>
      <c r="AJ2039" s="15">
        <v>5.74</v>
      </c>
      <c r="AK2039" s="15">
        <v>5.78</v>
      </c>
      <c r="AL2039" s="15">
        <v>0.23</v>
      </c>
      <c r="AM2039" s="15">
        <v>291.37</v>
      </c>
      <c r="AN2039" s="15">
        <v>51.96</v>
      </c>
      <c r="AO2039" s="15">
        <v>45.02</v>
      </c>
      <c r="AP2039" s="15">
        <v>22.75</v>
      </c>
      <c r="AQ2039" s="15">
        <v>18.649999999999999</v>
      </c>
      <c r="AR2039" s="15">
        <v>3.61</v>
      </c>
      <c r="AS2039" s="15">
        <v>10.7</v>
      </c>
      <c r="AT2039" s="15">
        <v>19.510000000000002</v>
      </c>
      <c r="AU2039" s="15">
        <v>-7.17</v>
      </c>
      <c r="AV2039" s="15">
        <v>-0.62</v>
      </c>
      <c r="AW2039" s="16">
        <v>290262</v>
      </c>
      <c r="AX2039" s="16">
        <v>834319</v>
      </c>
      <c r="AZ2039" s="6">
        <f>IF(D2039&gt;0,H2039/D2039,0)</f>
        <v>603286384.9765259</v>
      </c>
      <c r="BA2039" s="6">
        <f>AZ2039*Q2039</f>
        <v>1502183098.5915496</v>
      </c>
      <c r="BB2039" s="6">
        <f>IF(C2039&gt;C$3054,C$3054,IF(C2039&lt;C$3053,C$3053,C2039))</f>
        <v>0.25</v>
      </c>
      <c r="BC2039" s="6">
        <f>IF(BB2039&gt;0,(D2039/15)-BB2039,0)</f>
        <v>3.3999999999999975E-2</v>
      </c>
      <c r="BD2039" s="6">
        <f>BC2039/BC$3049</f>
        <v>6.5476954679676413E-3</v>
      </c>
      <c r="BE2039" s="15">
        <f>IF(AU2039&gt;AU$3054,AU$3054,IF(AU2039&lt;AU$3053,AU$3053,AU2039))</f>
        <v>-7.17</v>
      </c>
      <c r="BF2039" s="15">
        <f>IF(I2039&gt;I$3054,I$3054,IF(I2039&lt;I$3053,I$3053,I2039))</f>
        <v>17.13</v>
      </c>
      <c r="BG2039" s="6">
        <f>IF(BE2039&gt;0, BF2039/BE2039,0)</f>
        <v>0</v>
      </c>
      <c r="BH2039" s="26">
        <f>BG2039/BG$3049</f>
        <v>0</v>
      </c>
      <c r="BI2039" s="26">
        <f>IF(AV2039&gt;AV$3054,AV$3054,IF(AV2039&lt;AV$3053,AV$3053,AV2039))</f>
        <v>-0.62</v>
      </c>
      <c r="BJ2039" s="6">
        <f>IF(BI2039&gt;0, BF2039/BI2039,0)</f>
        <v>0</v>
      </c>
      <c r="BK2039" s="26">
        <f>BJ2039/BJ$3049</f>
        <v>0</v>
      </c>
      <c r="BL2039" s="6">
        <f>IF(_xlfn.NUMBERVALUE(AL2039),IF(ABS(AL2039)&lt;1,1-ABS(AL2039),0),0)</f>
        <v>0.77</v>
      </c>
      <c r="BM2039" s="6">
        <f>IF(F2039&gt;F$3054,F$3054,IF(F2039&lt;F$3053,F$3053,F2039))</f>
        <v>61.83</v>
      </c>
      <c r="BN2039" s="6">
        <f>IF(BM2039&gt;0, BM2039/BM$3049, BM2039/BM$3050*-1)</f>
        <v>7.811083583062714E-2</v>
      </c>
      <c r="BO2039" s="6">
        <f>IF(O2039&gt;O$3054,O$3054,IF(O2039&lt;O$3053,O$3053,O2039))</f>
        <v>1.98</v>
      </c>
      <c r="BP2039" s="26">
        <f>BO2039/BO$3049</f>
        <v>1.8670632066740613E-2</v>
      </c>
      <c r="BQ2039" s="26">
        <f>IF(OR(BD2039=0, BH2039=0,BN2039=0,BP2039=0), 0,BD2039+BH2039+BK2039+BL2039+BN2039+BP2039)</f>
        <v>0</v>
      </c>
      <c r="BR2039" s="6">
        <f>IF(D2039&gt;0,C2039/D2039,0)</f>
        <v>5.8685446009389672E-2</v>
      </c>
    </row>
    <row r="2040" spans="1:70" x14ac:dyDescent="0.2">
      <c r="A2040" s="15" t="s">
        <v>4146</v>
      </c>
      <c r="B2040" s="15" t="s">
        <v>4147</v>
      </c>
      <c r="C2040" s="15">
        <v>-0.37</v>
      </c>
      <c r="D2040" s="15">
        <v>7.0000000000000007E-2</v>
      </c>
      <c r="E2040" s="15">
        <v>7.0000000000000007E-2</v>
      </c>
      <c r="F2040" s="15"/>
      <c r="G2040" s="15"/>
      <c r="H2040" s="21">
        <v>2080000</v>
      </c>
      <c r="I2040" s="15"/>
      <c r="J2040" s="15">
        <v>0</v>
      </c>
      <c r="K2040" s="15"/>
      <c r="L2040" s="15">
        <v>0</v>
      </c>
      <c r="M2040" s="15"/>
      <c r="N2040" s="15">
        <v>0</v>
      </c>
      <c r="O2040" s="15"/>
      <c r="P2040" s="15"/>
      <c r="Q2040" s="15">
        <v>-0.01</v>
      </c>
      <c r="R2040" s="15">
        <v>0.02</v>
      </c>
      <c r="S2040" s="15">
        <v>0.38</v>
      </c>
      <c r="T2040" s="15">
        <v>0</v>
      </c>
      <c r="U2040" s="15">
        <v>0</v>
      </c>
      <c r="V2040" s="15">
        <v>83.79</v>
      </c>
      <c r="W2040" s="15">
        <v>83.79</v>
      </c>
      <c r="X2040" s="15"/>
      <c r="Y2040" s="15"/>
      <c r="Z2040" s="15"/>
      <c r="AA2040" s="15"/>
      <c r="AB2040" s="15">
        <v>0.55000000000000004</v>
      </c>
      <c r="AC2040" s="15">
        <v>-216.68</v>
      </c>
      <c r="AD2040" s="15">
        <v>-18.34</v>
      </c>
      <c r="AE2040" s="15">
        <v>-216.68</v>
      </c>
      <c r="AF2040" s="15">
        <v>-165.59</v>
      </c>
      <c r="AG2040" s="15">
        <v>-16.96</v>
      </c>
      <c r="AH2040" s="15">
        <v>-165.59</v>
      </c>
      <c r="AI2040" s="15">
        <v>-216.68</v>
      </c>
      <c r="AJ2040" s="15">
        <v>-18.350000000000001</v>
      </c>
      <c r="AK2040" s="15">
        <v>-216.68</v>
      </c>
      <c r="AL2040" s="15"/>
      <c r="AM2040" s="15">
        <v>13.6</v>
      </c>
      <c r="AN2040" s="15"/>
      <c r="AO2040" s="15">
        <v>82.25</v>
      </c>
      <c r="AP2040" s="15">
        <v>-443.85</v>
      </c>
      <c r="AQ2040" s="15">
        <v>-581.95000000000005</v>
      </c>
      <c r="AR2040" s="15"/>
      <c r="AS2040" s="15">
        <v>56.08</v>
      </c>
      <c r="AT2040" s="15">
        <v>99.36</v>
      </c>
      <c r="AU2040" s="15"/>
      <c r="AV2040" s="15"/>
      <c r="AW2040" s="15">
        <v>0</v>
      </c>
      <c r="AX2040" s="15"/>
      <c r="AZ2040" s="6">
        <f>IF(D2040&gt;0,H2040/D2040,0)</f>
        <v>29714285.714285713</v>
      </c>
      <c r="BA2040" s="6">
        <f>AZ2040*Q2040</f>
        <v>-297142.85714285716</v>
      </c>
      <c r="BB2040" s="6">
        <f>IF(C2040&gt;C$3054,C$3054,IF(C2040&lt;C$3053,C$3053,C2040))</f>
        <v>-0.37</v>
      </c>
      <c r="BC2040" s="6">
        <f>IF(BB2040&gt;0,(D2040/15)-BB2040,0)</f>
        <v>0</v>
      </c>
      <c r="BD2040" s="6">
        <f>BC2040/BC$3049</f>
        <v>0</v>
      </c>
      <c r="BE2040" s="15">
        <f>IF(AU2040&gt;AU$3054,AU$3054,IF(AU2040&lt;AU$3053,AU$3053,AU2040))</f>
        <v>0</v>
      </c>
      <c r="BF2040" s="15">
        <f>IF(I2040&gt;I$3054,I$3054,IF(I2040&lt;I$3053,I$3053,I2040))</f>
        <v>0</v>
      </c>
      <c r="BG2040" s="6">
        <f>IF(BE2040&gt;0, BF2040/BE2040,0)</f>
        <v>0</v>
      </c>
      <c r="BH2040" s="26">
        <f>BG2040/BG$3049</f>
        <v>0</v>
      </c>
      <c r="BI2040" s="26">
        <f>IF(AV2040&gt;AV$3054,AV$3054,IF(AV2040&lt;AV$3053,AV$3053,AV2040))</f>
        <v>0</v>
      </c>
      <c r="BJ2040" s="6">
        <f>IF(BI2040&gt;0, BF2040/BI2040,0)</f>
        <v>0</v>
      </c>
      <c r="BK2040" s="26">
        <f>BJ2040/BJ$3049</f>
        <v>0</v>
      </c>
      <c r="BL2040" s="6">
        <f>IF(_xlfn.NUMBERVALUE(AL2040),IF(ABS(AL2040)&lt;1,1-ABS(AL2040),0),0)</f>
        <v>0</v>
      </c>
      <c r="BM2040" s="6">
        <f>IF(F2040&gt;F$3054,F$3054,IF(F2040&lt;F$3053,F$3053,F2040))</f>
        <v>0</v>
      </c>
      <c r="BN2040" s="6">
        <f>IF(BM2040&gt;0, BM2040/BM$3049, BM2040/BM$3050*-1)</f>
        <v>0</v>
      </c>
      <c r="BO2040" s="6">
        <f>IF(O2040&gt;O$3054,O$3054,IF(O2040&lt;O$3053,O$3053,O2040))</f>
        <v>0</v>
      </c>
      <c r="BP2040" s="26">
        <f>BO2040/BO$3049</f>
        <v>0</v>
      </c>
      <c r="BQ2040" s="26">
        <f>IF(OR(BD2040=0, BH2040=0,BN2040=0,BP2040=0), 0,BD2040+BH2040+BK2040+BL2040+BN2040+BP2040)</f>
        <v>0</v>
      </c>
      <c r="BR2040" s="6">
        <f>IF(D2040&gt;0,C2040/D2040,0)</f>
        <v>-5.2857142857142856</v>
      </c>
    </row>
    <row r="2041" spans="1:70" x14ac:dyDescent="0.2">
      <c r="A2041" s="15" t="s">
        <v>4099</v>
      </c>
      <c r="B2041" s="15" t="s">
        <v>4098</v>
      </c>
      <c r="C2041" s="15"/>
      <c r="D2041" s="15"/>
      <c r="E2041" s="15"/>
      <c r="F2041" s="15"/>
      <c r="G2041" s="15"/>
      <c r="H2041" s="21"/>
      <c r="I2041" s="15"/>
      <c r="J2041" s="15"/>
      <c r="K2041" s="15"/>
      <c r="L2041" s="15"/>
      <c r="M2041" s="15"/>
      <c r="N2041" s="15"/>
      <c r="O2041" s="15"/>
      <c r="P2041" s="15"/>
      <c r="Q2041" s="15"/>
      <c r="R2041" s="15"/>
      <c r="S2041" s="15">
        <v>0.68</v>
      </c>
      <c r="T2041" s="15">
        <v>0</v>
      </c>
      <c r="U2041" s="15">
        <v>0</v>
      </c>
      <c r="V2041" s="15">
        <v>55.35</v>
      </c>
      <c r="W2041" s="15">
        <v>55.35</v>
      </c>
      <c r="X2041" s="15"/>
      <c r="Y2041" s="15"/>
      <c r="Z2041" s="15"/>
      <c r="AA2041" s="15"/>
      <c r="AB2041" s="15">
        <v>-5.21</v>
      </c>
      <c r="AC2041" s="15">
        <v>-26.88</v>
      </c>
      <c r="AD2041" s="15">
        <v>-47.22</v>
      </c>
      <c r="AE2041" s="15">
        <v>-26.88</v>
      </c>
      <c r="AF2041" s="15">
        <v>-18.97</v>
      </c>
      <c r="AG2041" s="15">
        <v>-34.85</v>
      </c>
      <c r="AH2041" s="15">
        <v>-18.97</v>
      </c>
      <c r="AI2041" s="15">
        <v>-28.89</v>
      </c>
      <c r="AJ2041" s="15">
        <v>-50.62</v>
      </c>
      <c r="AK2041" s="15">
        <v>-28.89</v>
      </c>
      <c r="AL2041" s="15"/>
      <c r="AM2041" s="15">
        <v>1.97</v>
      </c>
      <c r="AN2041" s="15">
        <v>31.9</v>
      </c>
      <c r="AO2041" s="15">
        <v>-113.48</v>
      </c>
      <c r="AP2041" s="15">
        <v>-242.22</v>
      </c>
      <c r="AQ2041" s="15">
        <v>-242.22</v>
      </c>
      <c r="AR2041" s="15"/>
      <c r="AS2041" s="15">
        <v>-30.79</v>
      </c>
      <c r="AT2041" s="15">
        <v>2.31</v>
      </c>
      <c r="AU2041" s="15"/>
      <c r="AV2041" s="15"/>
      <c r="AW2041" s="15"/>
      <c r="AX2041" s="15"/>
      <c r="AZ2041" s="6">
        <f>IF(D2041&gt;0,H2041/D2041,0)</f>
        <v>0</v>
      </c>
      <c r="BA2041" s="6">
        <f>AZ2041*Q2041</f>
        <v>0</v>
      </c>
      <c r="BB2041" s="6">
        <f>IF(C2041&gt;C$3054,C$3054,IF(C2041&lt;C$3053,C$3053,C2041))</f>
        <v>0</v>
      </c>
      <c r="BC2041" s="6">
        <f>IF(BB2041&gt;0,(D2041/15)-BB2041,0)</f>
        <v>0</v>
      </c>
      <c r="BD2041" s="6">
        <f>BC2041/BC$3049</f>
        <v>0</v>
      </c>
      <c r="BE2041" s="15">
        <f>IF(AU2041&gt;AU$3054,AU$3054,IF(AU2041&lt;AU$3053,AU$3053,AU2041))</f>
        <v>0</v>
      </c>
      <c r="BF2041" s="15">
        <f>IF(I2041&gt;I$3054,I$3054,IF(I2041&lt;I$3053,I$3053,I2041))</f>
        <v>0</v>
      </c>
      <c r="BG2041" s="6">
        <f>IF(BE2041&gt;0, BF2041/BE2041,0)</f>
        <v>0</v>
      </c>
      <c r="BH2041" s="26">
        <f>BG2041/BG$3049</f>
        <v>0</v>
      </c>
      <c r="BI2041" s="26">
        <f>IF(AV2041&gt;AV$3054,AV$3054,IF(AV2041&lt;AV$3053,AV$3053,AV2041))</f>
        <v>0</v>
      </c>
      <c r="BJ2041" s="6">
        <f>IF(BI2041&gt;0, BF2041/BI2041,0)</f>
        <v>0</v>
      </c>
      <c r="BK2041" s="26">
        <f>BJ2041/BJ$3049</f>
        <v>0</v>
      </c>
      <c r="BL2041" s="6">
        <f>IF(_xlfn.NUMBERVALUE(AL2041),IF(ABS(AL2041)&lt;1,1-ABS(AL2041),0),0)</f>
        <v>0</v>
      </c>
      <c r="BM2041" s="6">
        <f>IF(F2041&gt;F$3054,F$3054,IF(F2041&lt;F$3053,F$3053,F2041))</f>
        <v>0</v>
      </c>
      <c r="BN2041" s="6">
        <f>IF(BM2041&gt;0, BM2041/BM$3049, BM2041/BM$3050*-1)</f>
        <v>0</v>
      </c>
      <c r="BO2041" s="6">
        <f>IF(O2041&gt;O$3054,O$3054,IF(O2041&lt;O$3053,O$3053,O2041))</f>
        <v>0</v>
      </c>
      <c r="BP2041" s="26">
        <f>BO2041/BO$3049</f>
        <v>0</v>
      </c>
      <c r="BQ2041" s="26">
        <f>IF(OR(BD2041=0, BH2041=0,BN2041=0,BP2041=0), 0,BD2041+BH2041+BK2041+BL2041+BN2041+BP2041)</f>
        <v>0</v>
      </c>
      <c r="BR2041" s="6">
        <f>IF(D2041&gt;0,C2041/D2041,0)</f>
        <v>0</v>
      </c>
    </row>
    <row r="2042" spans="1:70" x14ac:dyDescent="0.2">
      <c r="A2042" s="15" t="s">
        <v>4102</v>
      </c>
      <c r="B2042" s="15" t="s">
        <v>4103</v>
      </c>
      <c r="C2042" s="15">
        <v>-0.01</v>
      </c>
      <c r="D2042" s="15">
        <v>0</v>
      </c>
      <c r="E2042" s="15"/>
      <c r="F2042" s="15"/>
      <c r="G2042" s="15"/>
      <c r="H2042" s="21"/>
      <c r="I2042" s="15"/>
      <c r="J2042" s="15"/>
      <c r="K2042" s="15"/>
      <c r="L2042" s="15"/>
      <c r="M2042" s="15"/>
      <c r="N2042" s="15"/>
      <c r="O2042" s="15"/>
      <c r="P2042" s="15"/>
      <c r="Q2042" s="15"/>
      <c r="R2042" s="15"/>
      <c r="S2042" s="15"/>
      <c r="T2042" s="15"/>
      <c r="U2042" s="15"/>
      <c r="V2042" s="15"/>
      <c r="W2042" s="15"/>
      <c r="X2042" s="15"/>
      <c r="Y2042" s="15"/>
      <c r="Z2042" s="15"/>
      <c r="AA2042" s="15"/>
      <c r="AB2042" s="15"/>
      <c r="AC2042" s="15"/>
      <c r="AD2042" s="15"/>
      <c r="AE2042" s="15"/>
      <c r="AF2042" s="15"/>
      <c r="AG2042" s="15"/>
      <c r="AH2042" s="15"/>
      <c r="AI2042" s="15"/>
      <c r="AJ2042" s="15"/>
      <c r="AK2042" s="15"/>
      <c r="AL2042" s="15"/>
      <c r="AM2042" s="15"/>
      <c r="AN2042" s="15"/>
      <c r="AO2042" s="15"/>
      <c r="AP2042" s="15"/>
      <c r="AQ2042" s="15"/>
      <c r="AR2042" s="15"/>
      <c r="AS2042" s="15"/>
      <c r="AT2042" s="15"/>
      <c r="AU2042" s="15"/>
      <c r="AV2042" s="15"/>
      <c r="AW2042" s="15">
        <v>0</v>
      </c>
      <c r="AX2042" s="15"/>
      <c r="AZ2042" s="6">
        <f>IF(D2042&gt;0,H2042/D2042,0)</f>
        <v>0</v>
      </c>
      <c r="BA2042" s="6">
        <f>AZ2042*Q2042</f>
        <v>0</v>
      </c>
      <c r="BB2042" s="6">
        <f>IF(C2042&gt;C$3054,C$3054,IF(C2042&lt;C$3053,C$3053,C2042))</f>
        <v>-0.01</v>
      </c>
      <c r="BC2042" s="6">
        <f>IF(BB2042&gt;0,(D2042/15)-BB2042,0)</f>
        <v>0</v>
      </c>
      <c r="BD2042" s="6">
        <f>BC2042/BC$3049</f>
        <v>0</v>
      </c>
      <c r="BE2042" s="15">
        <f>IF(AU2042&gt;AU$3054,AU$3054,IF(AU2042&lt;AU$3053,AU$3053,AU2042))</f>
        <v>0</v>
      </c>
      <c r="BF2042" s="15">
        <f>IF(I2042&gt;I$3054,I$3054,IF(I2042&lt;I$3053,I$3053,I2042))</f>
        <v>0</v>
      </c>
      <c r="BG2042" s="6">
        <f>IF(BE2042&gt;0, BF2042/BE2042,0)</f>
        <v>0</v>
      </c>
      <c r="BH2042" s="26">
        <f>BG2042/BG$3049</f>
        <v>0</v>
      </c>
      <c r="BI2042" s="26">
        <f>IF(AV2042&gt;AV$3054,AV$3054,IF(AV2042&lt;AV$3053,AV$3053,AV2042))</f>
        <v>0</v>
      </c>
      <c r="BJ2042" s="6">
        <f>IF(BI2042&gt;0, BF2042/BI2042,0)</f>
        <v>0</v>
      </c>
      <c r="BK2042" s="26">
        <f>BJ2042/BJ$3049</f>
        <v>0</v>
      </c>
      <c r="BL2042" s="6">
        <f>IF(_xlfn.NUMBERVALUE(AL2042),IF(ABS(AL2042)&lt;1,1-ABS(AL2042),0),0)</f>
        <v>0</v>
      </c>
      <c r="BM2042" s="6">
        <f>IF(F2042&gt;F$3054,F$3054,IF(F2042&lt;F$3053,F$3053,F2042))</f>
        <v>0</v>
      </c>
      <c r="BN2042" s="6">
        <f>IF(BM2042&gt;0, BM2042/BM$3049, BM2042/BM$3050*-1)</f>
        <v>0</v>
      </c>
      <c r="BO2042" s="6">
        <f>IF(O2042&gt;O$3054,O$3054,IF(O2042&lt;O$3053,O$3053,O2042))</f>
        <v>0</v>
      </c>
      <c r="BP2042" s="26">
        <f>BO2042/BO$3049</f>
        <v>0</v>
      </c>
      <c r="BQ2042" s="26">
        <f>IF(OR(BD2042=0, BH2042=0,BN2042=0,BP2042=0), 0,BD2042+BH2042+BK2042+BL2042+BN2042+BP2042)</f>
        <v>0</v>
      </c>
      <c r="BR2042" s="6">
        <f>IF(D2042&gt;0,C2042/D2042,0)</f>
        <v>0</v>
      </c>
    </row>
    <row r="2043" spans="1:70" x14ac:dyDescent="0.2">
      <c r="A2043" s="15" t="s">
        <v>4100</v>
      </c>
      <c r="B2043" s="15" t="s">
        <v>4101</v>
      </c>
      <c r="C2043" s="15"/>
      <c r="D2043" s="15">
        <v>0</v>
      </c>
      <c r="E2043" s="15"/>
      <c r="F2043" s="15"/>
      <c r="G2043" s="15"/>
      <c r="H2043" s="21"/>
      <c r="I2043" s="15"/>
      <c r="J2043" s="15"/>
      <c r="K2043" s="15"/>
      <c r="L2043" s="15"/>
      <c r="M2043" s="15"/>
      <c r="N2043" s="15"/>
      <c r="O2043" s="15"/>
      <c r="P2043" s="15"/>
      <c r="Q2043" s="15"/>
      <c r="R2043" s="15"/>
      <c r="S2043" s="15"/>
      <c r="T2043" s="15"/>
      <c r="U2043" s="15"/>
      <c r="V2043" s="15"/>
      <c r="W2043" s="15"/>
      <c r="X2043" s="15"/>
      <c r="Y2043" s="15"/>
      <c r="Z2043" s="15"/>
      <c r="AA2043" s="15"/>
      <c r="AB2043" s="15"/>
      <c r="AC2043" s="15"/>
      <c r="AD2043" s="15"/>
      <c r="AE2043" s="15"/>
      <c r="AF2043" s="15"/>
      <c r="AG2043" s="15"/>
      <c r="AH2043" s="15"/>
      <c r="AI2043" s="15"/>
      <c r="AJ2043" s="15"/>
      <c r="AK2043" s="15"/>
      <c r="AL2043" s="15"/>
      <c r="AM2043" s="15"/>
      <c r="AN2043" s="15"/>
      <c r="AO2043" s="15"/>
      <c r="AP2043" s="15"/>
      <c r="AQ2043" s="15"/>
      <c r="AR2043" s="15"/>
      <c r="AS2043" s="15"/>
      <c r="AT2043" s="15"/>
      <c r="AU2043" s="15"/>
      <c r="AV2043" s="15"/>
      <c r="AW2043" s="15">
        <v>0</v>
      </c>
      <c r="AX2043" s="15"/>
      <c r="AZ2043" s="6">
        <f>IF(D2043&gt;0,H2043/D2043,0)</f>
        <v>0</v>
      </c>
      <c r="BA2043" s="6">
        <f>AZ2043*Q2043</f>
        <v>0</v>
      </c>
      <c r="BB2043" s="6">
        <f>IF(C2043&gt;C$3054,C$3054,IF(C2043&lt;C$3053,C$3053,C2043))</f>
        <v>0</v>
      </c>
      <c r="BC2043" s="6">
        <f>IF(BB2043&gt;0,(D2043/15)-BB2043,0)</f>
        <v>0</v>
      </c>
      <c r="BD2043" s="6">
        <f>BC2043/BC$3049</f>
        <v>0</v>
      </c>
      <c r="BE2043" s="15">
        <f>IF(AU2043&gt;AU$3054,AU$3054,IF(AU2043&lt;AU$3053,AU$3053,AU2043))</f>
        <v>0</v>
      </c>
      <c r="BF2043" s="15">
        <f>IF(I2043&gt;I$3054,I$3054,IF(I2043&lt;I$3053,I$3053,I2043))</f>
        <v>0</v>
      </c>
      <c r="BG2043" s="6">
        <f>IF(BE2043&gt;0, BF2043/BE2043,0)</f>
        <v>0</v>
      </c>
      <c r="BH2043" s="26">
        <f>BG2043/BG$3049</f>
        <v>0</v>
      </c>
      <c r="BI2043" s="26">
        <f>IF(AV2043&gt;AV$3054,AV$3054,IF(AV2043&lt;AV$3053,AV$3053,AV2043))</f>
        <v>0</v>
      </c>
      <c r="BJ2043" s="6">
        <f>IF(BI2043&gt;0, BF2043/BI2043,0)</f>
        <v>0</v>
      </c>
      <c r="BK2043" s="26">
        <f>BJ2043/BJ$3049</f>
        <v>0</v>
      </c>
      <c r="BL2043" s="6">
        <f>IF(_xlfn.NUMBERVALUE(AL2043),IF(ABS(AL2043)&lt;1,1-ABS(AL2043),0),0)</f>
        <v>0</v>
      </c>
      <c r="BM2043" s="6">
        <f>IF(F2043&gt;F$3054,F$3054,IF(F2043&lt;F$3053,F$3053,F2043))</f>
        <v>0</v>
      </c>
      <c r="BN2043" s="6">
        <f>IF(BM2043&gt;0, BM2043/BM$3049, BM2043/BM$3050*-1)</f>
        <v>0</v>
      </c>
      <c r="BO2043" s="6">
        <f>IF(O2043&gt;O$3054,O$3054,IF(O2043&lt;O$3053,O$3053,O2043))</f>
        <v>0</v>
      </c>
      <c r="BP2043" s="26">
        <f>BO2043/BO$3049</f>
        <v>0</v>
      </c>
      <c r="BQ2043" s="26">
        <f>IF(OR(BD2043=0, BH2043=0,BN2043=0,BP2043=0), 0,BD2043+BH2043+BK2043+BL2043+BN2043+BP2043)</f>
        <v>0</v>
      </c>
      <c r="BR2043" s="6">
        <f>IF(D2043&gt;0,C2043/D2043,0)</f>
        <v>0</v>
      </c>
    </row>
    <row r="2044" spans="1:70" x14ac:dyDescent="0.2">
      <c r="A2044" s="15" t="s">
        <v>4210</v>
      </c>
      <c r="B2044" s="15" t="s">
        <v>4211</v>
      </c>
      <c r="C2044" s="15">
        <v>-0.05</v>
      </c>
      <c r="D2044" s="15">
        <v>0.12</v>
      </c>
      <c r="E2044" s="15">
        <v>0.15</v>
      </c>
      <c r="F2044" s="15">
        <v>-32.35</v>
      </c>
      <c r="G2044" s="15">
        <v>2.06</v>
      </c>
      <c r="H2044" s="21">
        <v>48580000</v>
      </c>
      <c r="I2044" s="15"/>
      <c r="J2044" s="15">
        <v>0</v>
      </c>
      <c r="K2044" s="15"/>
      <c r="L2044" s="15">
        <v>0</v>
      </c>
      <c r="M2044" s="15"/>
      <c r="N2044" s="15">
        <v>0</v>
      </c>
      <c r="O2044" s="15"/>
      <c r="P2044" s="15"/>
      <c r="Q2044" s="15">
        <v>0.05</v>
      </c>
      <c r="R2044" s="15">
        <v>0.01</v>
      </c>
      <c r="S2044" s="15">
        <v>1.42</v>
      </c>
      <c r="T2044" s="15">
        <v>0</v>
      </c>
      <c r="U2044" s="15">
        <v>0</v>
      </c>
      <c r="V2044" s="15">
        <v>0</v>
      </c>
      <c r="W2044" s="15">
        <v>0</v>
      </c>
      <c r="X2044" s="15">
        <v>0</v>
      </c>
      <c r="Y2044" s="15">
        <v>0</v>
      </c>
      <c r="Z2044" s="15">
        <v>0</v>
      </c>
      <c r="AA2044" s="15">
        <v>0</v>
      </c>
      <c r="AB2044" s="15">
        <v>-547.75</v>
      </c>
      <c r="AC2044" s="15">
        <v>-62.6</v>
      </c>
      <c r="AD2044" s="15"/>
      <c r="AE2044" s="15">
        <v>-46.75</v>
      </c>
      <c r="AF2044" s="15">
        <v>-51.09</v>
      </c>
      <c r="AG2044" s="15"/>
      <c r="AH2044" s="15">
        <v>-37.619999999999997</v>
      </c>
      <c r="AI2044" s="15">
        <v>-70.73</v>
      </c>
      <c r="AJ2044" s="15"/>
      <c r="AK2044" s="15">
        <v>-60.53</v>
      </c>
      <c r="AL2044" s="15">
        <v>0.85</v>
      </c>
      <c r="AM2044" s="15">
        <v>202.07</v>
      </c>
      <c r="AN2044" s="16">
        <v>-14921.45</v>
      </c>
      <c r="AO2044" s="16">
        <v>-36591.78</v>
      </c>
      <c r="AP2044" s="16">
        <v>-36940.050000000003</v>
      </c>
      <c r="AQ2044" s="16">
        <v>-38811.72</v>
      </c>
      <c r="AR2044" s="15"/>
      <c r="AS2044" s="15"/>
      <c r="AT2044" s="15"/>
      <c r="AU2044" s="15"/>
      <c r="AV2044" s="15"/>
      <c r="AW2044" s="15">
        <v>0</v>
      </c>
      <c r="AX2044" s="15"/>
      <c r="AZ2044" s="6">
        <f>IF(D2044&gt;0,H2044/D2044,0)</f>
        <v>404833333.33333337</v>
      </c>
      <c r="BA2044" s="6">
        <f>AZ2044*Q2044</f>
        <v>20241666.666666672</v>
      </c>
      <c r="BB2044" s="6">
        <f>IF(C2044&gt;C$3054,C$3054,IF(C2044&lt;C$3053,C$3053,C2044))</f>
        <v>-0.05</v>
      </c>
      <c r="BC2044" s="6">
        <f>IF(BB2044&gt;0,(D2044/15)-BB2044,0)</f>
        <v>0</v>
      </c>
      <c r="BD2044" s="6">
        <f>BC2044/BC$3049</f>
        <v>0</v>
      </c>
      <c r="BE2044" s="15">
        <f>IF(AU2044&gt;AU$3054,AU$3054,IF(AU2044&lt;AU$3053,AU$3053,AU2044))</f>
        <v>0</v>
      </c>
      <c r="BF2044" s="15">
        <f>IF(I2044&gt;I$3054,I$3054,IF(I2044&lt;I$3053,I$3053,I2044))</f>
        <v>0</v>
      </c>
      <c r="BG2044" s="6">
        <f>IF(BE2044&gt;0, BF2044/BE2044,0)</f>
        <v>0</v>
      </c>
      <c r="BH2044" s="26">
        <f>BG2044/BG$3049</f>
        <v>0</v>
      </c>
      <c r="BI2044" s="26">
        <f>IF(AV2044&gt;AV$3054,AV$3054,IF(AV2044&lt;AV$3053,AV$3053,AV2044))</f>
        <v>0</v>
      </c>
      <c r="BJ2044" s="6">
        <f>IF(BI2044&gt;0, BF2044/BI2044,0)</f>
        <v>0</v>
      </c>
      <c r="BK2044" s="26">
        <f>BJ2044/BJ$3049</f>
        <v>0</v>
      </c>
      <c r="BL2044" s="6">
        <f>IF(_xlfn.NUMBERVALUE(AL2044),IF(ABS(AL2044)&lt;1,1-ABS(AL2044),0),0)</f>
        <v>0.15000000000000002</v>
      </c>
      <c r="BM2044" s="6">
        <f>IF(F2044&gt;F$3054,F$3054,IF(F2044&lt;F$3053,F$3053,F2044))</f>
        <v>-32.35</v>
      </c>
      <c r="BN2044" s="6">
        <f>IF(BM2044&gt;0, BM2044/BM$3049, BM2044/BM$3050*-1)</f>
        <v>-0.32525638447617133</v>
      </c>
      <c r="BO2044" s="6">
        <f>IF(O2044&gt;O$3054,O$3054,IF(O2044&lt;O$3053,O$3053,O2044))</f>
        <v>0</v>
      </c>
      <c r="BP2044" s="26">
        <f>BO2044/BO$3049</f>
        <v>0</v>
      </c>
      <c r="BQ2044" s="26">
        <f>IF(OR(BD2044=0, BH2044=0,BN2044=0,BP2044=0), 0,BD2044+BH2044+BK2044+BL2044+BN2044+BP2044)</f>
        <v>0</v>
      </c>
      <c r="BR2044" s="6">
        <f>IF(D2044&gt;0,C2044/D2044,0)</f>
        <v>-0.41666666666666669</v>
      </c>
    </row>
    <row r="2045" spans="1:70" x14ac:dyDescent="0.2">
      <c r="A2045" s="15" t="s">
        <v>4199</v>
      </c>
      <c r="B2045" s="15" t="s">
        <v>4200</v>
      </c>
      <c r="C2045" s="15">
        <v>0</v>
      </c>
      <c r="D2045" s="15">
        <v>0.01</v>
      </c>
      <c r="E2045" s="15">
        <v>0.01</v>
      </c>
      <c r="F2045" s="15">
        <v>0</v>
      </c>
      <c r="G2045" s="15">
        <v>1.3</v>
      </c>
      <c r="H2045" s="21">
        <v>5560000</v>
      </c>
      <c r="I2045" s="15"/>
      <c r="J2045" s="15">
        <v>0</v>
      </c>
      <c r="K2045" s="15"/>
      <c r="L2045" s="15">
        <v>0</v>
      </c>
      <c r="M2045" s="15"/>
      <c r="N2045" s="15">
        <v>0</v>
      </c>
      <c r="O2045" s="15"/>
      <c r="P2045" s="15"/>
      <c r="Q2045" s="15">
        <v>0.01</v>
      </c>
      <c r="R2045" s="15">
        <v>0.01</v>
      </c>
      <c r="S2045" s="15">
        <v>52.32</v>
      </c>
      <c r="T2045" s="15">
        <v>0</v>
      </c>
      <c r="U2045" s="15">
        <v>0</v>
      </c>
      <c r="V2045" s="15">
        <v>0</v>
      </c>
      <c r="W2045" s="15">
        <v>0</v>
      </c>
      <c r="X2045" s="15">
        <v>0</v>
      </c>
      <c r="Y2045" s="15">
        <v>0</v>
      </c>
      <c r="Z2045" s="15">
        <v>0</v>
      </c>
      <c r="AA2045" s="15">
        <v>0</v>
      </c>
      <c r="AB2045" s="15"/>
      <c r="AC2045" s="15">
        <v>-18.59</v>
      </c>
      <c r="AD2045" s="15">
        <v>-25.07</v>
      </c>
      <c r="AE2045" s="15">
        <v>-18.59</v>
      </c>
      <c r="AF2045" s="15">
        <v>-17.989999999999998</v>
      </c>
      <c r="AG2045" s="15">
        <v>-23.45</v>
      </c>
      <c r="AH2045" s="15">
        <v>-17.989999999999998</v>
      </c>
      <c r="AI2045" s="15">
        <v>-18.59</v>
      </c>
      <c r="AJ2045" s="15">
        <v>-25.16</v>
      </c>
      <c r="AK2045" s="15">
        <v>-18.59</v>
      </c>
      <c r="AL2045" s="15">
        <v>0.96</v>
      </c>
      <c r="AM2045" s="15">
        <v>300.47000000000003</v>
      </c>
      <c r="AN2045" s="15"/>
      <c r="AO2045" s="15"/>
      <c r="AP2045" s="15"/>
      <c r="AQ2045" s="15"/>
      <c r="AR2045" s="15"/>
      <c r="AS2045" s="15"/>
      <c r="AT2045" s="15"/>
      <c r="AU2045" s="15"/>
      <c r="AV2045" s="15"/>
      <c r="AW2045" s="15">
        <v>0</v>
      </c>
      <c r="AX2045" s="15"/>
      <c r="AZ2045" s="6">
        <f>IF(D2045&gt;0,H2045/D2045,0)</f>
        <v>556000000</v>
      </c>
      <c r="BA2045" s="6">
        <f>AZ2045*Q2045</f>
        <v>5560000</v>
      </c>
      <c r="BB2045" s="6">
        <f>IF(C2045&gt;C$3054,C$3054,IF(C2045&lt;C$3053,C$3053,C2045))</f>
        <v>0</v>
      </c>
      <c r="BC2045" s="6">
        <f>IF(BB2045&gt;0,(D2045/15)-BB2045,0)</f>
        <v>0</v>
      </c>
      <c r="BD2045" s="6">
        <f>BC2045/BC$3049</f>
        <v>0</v>
      </c>
      <c r="BE2045" s="15">
        <f>IF(AU2045&gt;AU$3054,AU$3054,IF(AU2045&lt;AU$3053,AU$3053,AU2045))</f>
        <v>0</v>
      </c>
      <c r="BF2045" s="15">
        <f>IF(I2045&gt;I$3054,I$3054,IF(I2045&lt;I$3053,I$3053,I2045))</f>
        <v>0</v>
      </c>
      <c r="BG2045" s="6">
        <f>IF(BE2045&gt;0, BF2045/BE2045,0)</f>
        <v>0</v>
      </c>
      <c r="BH2045" s="26">
        <f>BG2045/BG$3049</f>
        <v>0</v>
      </c>
      <c r="BI2045" s="26">
        <f>IF(AV2045&gt;AV$3054,AV$3054,IF(AV2045&lt;AV$3053,AV$3053,AV2045))</f>
        <v>0</v>
      </c>
      <c r="BJ2045" s="6">
        <f>IF(BI2045&gt;0, BF2045/BI2045,0)</f>
        <v>0</v>
      </c>
      <c r="BK2045" s="26">
        <f>BJ2045/BJ$3049</f>
        <v>0</v>
      </c>
      <c r="BL2045" s="6">
        <f>IF(_xlfn.NUMBERVALUE(AL2045),IF(ABS(AL2045)&lt;1,1-ABS(AL2045),0),0)</f>
        <v>4.0000000000000036E-2</v>
      </c>
      <c r="BM2045" s="6">
        <f>IF(F2045&gt;F$3054,F$3054,IF(F2045&lt;F$3053,F$3053,F2045))</f>
        <v>0</v>
      </c>
      <c r="BN2045" s="6">
        <f>IF(BM2045&gt;0, BM2045/BM$3049, BM2045/BM$3050*-1)</f>
        <v>0</v>
      </c>
      <c r="BO2045" s="6">
        <f>IF(O2045&gt;O$3054,O$3054,IF(O2045&lt;O$3053,O$3053,O2045))</f>
        <v>0</v>
      </c>
      <c r="BP2045" s="26">
        <f>BO2045/BO$3049</f>
        <v>0</v>
      </c>
      <c r="BQ2045" s="26">
        <f>IF(OR(BD2045=0, BH2045=0,BN2045=0,BP2045=0), 0,BD2045+BH2045+BK2045+BL2045+BN2045+BP2045)</f>
        <v>0</v>
      </c>
      <c r="BR2045" s="6">
        <f>IF(D2045&gt;0,C2045/D2045,0)</f>
        <v>0</v>
      </c>
    </row>
    <row r="2046" spans="1:70" x14ac:dyDescent="0.2">
      <c r="A2046" s="15" t="s">
        <v>4216</v>
      </c>
      <c r="B2046" s="15" t="s">
        <v>4217</v>
      </c>
      <c r="C2046" s="15"/>
      <c r="D2046" s="15">
        <v>1.89</v>
      </c>
      <c r="E2046" s="15"/>
      <c r="F2046" s="15"/>
      <c r="G2046" s="15"/>
      <c r="H2046" s="21"/>
      <c r="I2046" s="15"/>
      <c r="J2046" s="15"/>
      <c r="K2046" s="15"/>
      <c r="L2046" s="15"/>
      <c r="M2046" s="15"/>
      <c r="N2046" s="15"/>
      <c r="O2046" s="15"/>
      <c r="P2046" s="15"/>
      <c r="Q2046" s="15"/>
      <c r="R2046" s="15"/>
      <c r="S2046" s="15"/>
      <c r="T2046" s="15"/>
      <c r="U2046" s="15"/>
      <c r="V2046" s="15"/>
      <c r="W2046" s="15"/>
      <c r="X2046" s="15"/>
      <c r="Y2046" s="15"/>
      <c r="Z2046" s="15"/>
      <c r="AA2046" s="15"/>
      <c r="AB2046" s="15"/>
      <c r="AC2046" s="15"/>
      <c r="AD2046" s="15"/>
      <c r="AE2046" s="15"/>
      <c r="AF2046" s="15"/>
      <c r="AG2046" s="15"/>
      <c r="AH2046" s="15"/>
      <c r="AI2046" s="15"/>
      <c r="AJ2046" s="15"/>
      <c r="AK2046" s="15"/>
      <c r="AL2046" s="15"/>
      <c r="AM2046" s="15"/>
      <c r="AN2046" s="15"/>
      <c r="AO2046" s="15"/>
      <c r="AP2046" s="15"/>
      <c r="AQ2046" s="15"/>
      <c r="AR2046" s="15"/>
      <c r="AS2046" s="15"/>
      <c r="AT2046" s="15"/>
      <c r="AU2046" s="15"/>
      <c r="AV2046" s="15"/>
      <c r="AW2046" s="16">
        <v>4850</v>
      </c>
      <c r="AX2046" s="16">
        <v>4463</v>
      </c>
      <c r="AZ2046" s="6">
        <f>IF(D2046&gt;0,H2046/D2046,0)</f>
        <v>0</v>
      </c>
      <c r="BA2046" s="6">
        <f>AZ2046*Q2046</f>
        <v>0</v>
      </c>
      <c r="BB2046" s="6">
        <f>IF(C2046&gt;C$3054,C$3054,IF(C2046&lt;C$3053,C$3053,C2046))</f>
        <v>0</v>
      </c>
      <c r="BC2046" s="6">
        <f>IF(BB2046&gt;0,(D2046/15)-BB2046,0)</f>
        <v>0</v>
      </c>
      <c r="BD2046" s="6">
        <f>BC2046/BC$3049</f>
        <v>0</v>
      </c>
      <c r="BE2046" s="15">
        <f>IF(AU2046&gt;AU$3054,AU$3054,IF(AU2046&lt;AU$3053,AU$3053,AU2046))</f>
        <v>0</v>
      </c>
      <c r="BF2046" s="15">
        <f>IF(I2046&gt;I$3054,I$3054,IF(I2046&lt;I$3053,I$3053,I2046))</f>
        <v>0</v>
      </c>
      <c r="BG2046" s="6">
        <f>IF(BE2046&gt;0, BF2046/BE2046,0)</f>
        <v>0</v>
      </c>
      <c r="BH2046" s="26">
        <f>BG2046/BG$3049</f>
        <v>0</v>
      </c>
      <c r="BI2046" s="26">
        <f>IF(AV2046&gt;AV$3054,AV$3054,IF(AV2046&lt;AV$3053,AV$3053,AV2046))</f>
        <v>0</v>
      </c>
      <c r="BJ2046" s="6">
        <f>IF(BI2046&gt;0, BF2046/BI2046,0)</f>
        <v>0</v>
      </c>
      <c r="BK2046" s="26">
        <f>BJ2046/BJ$3049</f>
        <v>0</v>
      </c>
      <c r="BL2046" s="6">
        <f>IF(_xlfn.NUMBERVALUE(AL2046),IF(ABS(AL2046)&lt;1,1-ABS(AL2046),0),0)</f>
        <v>0</v>
      </c>
      <c r="BM2046" s="6">
        <f>IF(F2046&gt;F$3054,F$3054,IF(F2046&lt;F$3053,F$3053,F2046))</f>
        <v>0</v>
      </c>
      <c r="BN2046" s="6">
        <f>IF(BM2046&gt;0, BM2046/BM$3049, BM2046/BM$3050*-1)</f>
        <v>0</v>
      </c>
      <c r="BO2046" s="6">
        <f>IF(O2046&gt;O$3054,O$3054,IF(O2046&lt;O$3053,O$3053,O2046))</f>
        <v>0</v>
      </c>
      <c r="BP2046" s="26">
        <f>BO2046/BO$3049</f>
        <v>0</v>
      </c>
      <c r="BQ2046" s="26">
        <f>IF(OR(BD2046=0, BH2046=0,BN2046=0,BP2046=0), 0,BD2046+BH2046+BK2046+BL2046+BN2046+BP2046)</f>
        <v>0</v>
      </c>
      <c r="BR2046" s="6">
        <f>IF(D2046&gt;0,C2046/D2046,0)</f>
        <v>0</v>
      </c>
    </row>
    <row r="2047" spans="1:70" x14ac:dyDescent="0.2">
      <c r="A2047" s="15" t="s">
        <v>4191</v>
      </c>
      <c r="B2047" s="15" t="s">
        <v>4192</v>
      </c>
      <c r="C2047" s="15">
        <v>-0.01</v>
      </c>
      <c r="D2047" s="15">
        <v>0.05</v>
      </c>
      <c r="E2047" s="15">
        <v>0.03</v>
      </c>
      <c r="F2047" s="15">
        <v>116</v>
      </c>
      <c r="G2047" s="15"/>
      <c r="H2047" s="21">
        <v>20200000</v>
      </c>
      <c r="I2047" s="15"/>
      <c r="J2047" s="15">
        <v>0</v>
      </c>
      <c r="K2047" s="15"/>
      <c r="L2047" s="15">
        <v>0</v>
      </c>
      <c r="M2047" s="15"/>
      <c r="N2047" s="15">
        <v>0</v>
      </c>
      <c r="O2047" s="15"/>
      <c r="P2047" s="15"/>
      <c r="Q2047" s="15">
        <v>0</v>
      </c>
      <c r="R2047" s="15">
        <v>0</v>
      </c>
      <c r="S2047" s="15">
        <v>0.7</v>
      </c>
      <c r="T2047" s="15">
        <v>0</v>
      </c>
      <c r="U2047" s="15">
        <v>0</v>
      </c>
      <c r="V2047" s="15">
        <v>61.75</v>
      </c>
      <c r="W2047" s="15">
        <v>61.75</v>
      </c>
      <c r="X2047" s="15"/>
      <c r="Y2047" s="15"/>
      <c r="Z2047" s="15"/>
      <c r="AA2047" s="15"/>
      <c r="AB2047" s="15"/>
      <c r="AC2047" s="15"/>
      <c r="AD2047" s="15">
        <v>-574.26</v>
      </c>
      <c r="AE2047" s="15"/>
      <c r="AF2047" s="15">
        <v>-94.19</v>
      </c>
      <c r="AG2047" s="15">
        <v>-111.64</v>
      </c>
      <c r="AH2047" s="15">
        <v>-94.19</v>
      </c>
      <c r="AI2047" s="15"/>
      <c r="AJ2047" s="15">
        <v>-606.82000000000005</v>
      </c>
      <c r="AK2047" s="15"/>
      <c r="AL2047" s="15">
        <v>0.4</v>
      </c>
      <c r="AM2047" s="15">
        <v>245.07</v>
      </c>
      <c r="AN2047" s="15">
        <v>69.739999999999995</v>
      </c>
      <c r="AO2047" s="15">
        <v>-423.42</v>
      </c>
      <c r="AP2047" s="15">
        <v>-426.63</v>
      </c>
      <c r="AQ2047" s="15">
        <v>-426.63</v>
      </c>
      <c r="AR2047" s="15"/>
      <c r="AS2047" s="15">
        <v>-10.67</v>
      </c>
      <c r="AT2047" s="15">
        <v>-24.51</v>
      </c>
      <c r="AU2047" s="15"/>
      <c r="AV2047" s="15"/>
      <c r="AW2047" s="15">
        <v>0</v>
      </c>
      <c r="AX2047" s="16">
        <v>192880</v>
      </c>
      <c r="AZ2047" s="6">
        <f>IF(D2047&gt;0,H2047/D2047,0)</f>
        <v>404000000</v>
      </c>
      <c r="BA2047" s="6">
        <f>AZ2047*Q2047</f>
        <v>0</v>
      </c>
      <c r="BB2047" s="6">
        <f>IF(C2047&gt;C$3054,C$3054,IF(C2047&lt;C$3053,C$3053,C2047))</f>
        <v>-0.01</v>
      </c>
      <c r="BC2047" s="6">
        <f>IF(BB2047&gt;0,(D2047/15)-BB2047,0)</f>
        <v>0</v>
      </c>
      <c r="BD2047" s="6">
        <f>BC2047/BC$3049</f>
        <v>0</v>
      </c>
      <c r="BE2047" s="15">
        <f>IF(AU2047&gt;AU$3054,AU$3054,IF(AU2047&lt;AU$3053,AU$3053,AU2047))</f>
        <v>0</v>
      </c>
      <c r="BF2047" s="15">
        <f>IF(I2047&gt;I$3054,I$3054,IF(I2047&lt;I$3053,I$3053,I2047))</f>
        <v>0</v>
      </c>
      <c r="BG2047" s="6">
        <f>IF(BE2047&gt;0, BF2047/BE2047,0)</f>
        <v>0</v>
      </c>
      <c r="BH2047" s="26">
        <f>BG2047/BG$3049</f>
        <v>0</v>
      </c>
      <c r="BI2047" s="26">
        <f>IF(AV2047&gt;AV$3054,AV$3054,IF(AV2047&lt;AV$3053,AV$3053,AV2047))</f>
        <v>0</v>
      </c>
      <c r="BJ2047" s="6">
        <f>IF(BI2047&gt;0, BF2047/BI2047,0)</f>
        <v>0</v>
      </c>
      <c r="BK2047" s="26">
        <f>BJ2047/BJ$3049</f>
        <v>0</v>
      </c>
      <c r="BL2047" s="6">
        <f>IF(_xlfn.NUMBERVALUE(AL2047),IF(ABS(AL2047)&lt;1,1-ABS(AL2047),0),0)</f>
        <v>0.6</v>
      </c>
      <c r="BM2047" s="6">
        <f>IF(F2047&gt;F$3054,F$3054,IF(F2047&lt;F$3053,F$3053,F2047))</f>
        <v>116</v>
      </c>
      <c r="BN2047" s="6">
        <f>IF(BM2047&gt;0, BM2047/BM$3049, BM2047/BM$3050*-1)</f>
        <v>0.14654467016582159</v>
      </c>
      <c r="BO2047" s="6">
        <f>IF(O2047&gt;O$3054,O$3054,IF(O2047&lt;O$3053,O$3053,O2047))</f>
        <v>0</v>
      </c>
      <c r="BP2047" s="26">
        <f>BO2047/BO$3049</f>
        <v>0</v>
      </c>
      <c r="BQ2047" s="26">
        <f>IF(OR(BD2047=0, BH2047=0,BN2047=0,BP2047=0), 0,BD2047+BH2047+BK2047+BL2047+BN2047+BP2047)</f>
        <v>0</v>
      </c>
      <c r="BR2047" s="6">
        <f>IF(D2047&gt;0,C2047/D2047,0)</f>
        <v>-0.19999999999999998</v>
      </c>
    </row>
    <row r="2048" spans="1:70" x14ac:dyDescent="0.2">
      <c r="A2048" s="15" t="s">
        <v>4132</v>
      </c>
      <c r="B2048" s="15" t="s">
        <v>4133</v>
      </c>
      <c r="C2048" s="15">
        <v>-0.01</v>
      </c>
      <c r="D2048" s="15">
        <v>0.08</v>
      </c>
      <c r="E2048" s="15">
        <v>0.05</v>
      </c>
      <c r="F2048" s="15">
        <v>45.45</v>
      </c>
      <c r="G2048" s="15">
        <v>1.79</v>
      </c>
      <c r="H2048" s="21">
        <v>4080000</v>
      </c>
      <c r="I2048" s="15"/>
      <c r="J2048" s="15">
        <v>0</v>
      </c>
      <c r="K2048" s="15"/>
      <c r="L2048" s="15">
        <v>0</v>
      </c>
      <c r="M2048" s="15"/>
      <c r="N2048" s="15">
        <v>0</v>
      </c>
      <c r="O2048" s="15"/>
      <c r="P2048" s="15"/>
      <c r="Q2048" s="15">
        <v>0.04</v>
      </c>
      <c r="R2048" s="15">
        <v>0.02</v>
      </c>
      <c r="S2048" s="15">
        <v>11.13</v>
      </c>
      <c r="T2048" s="15">
        <v>0</v>
      </c>
      <c r="U2048" s="15">
        <v>0</v>
      </c>
      <c r="V2048" s="15">
        <v>0</v>
      </c>
      <c r="W2048" s="15">
        <v>0</v>
      </c>
      <c r="X2048" s="15">
        <v>0</v>
      </c>
      <c r="Y2048" s="15">
        <v>0</v>
      </c>
      <c r="Z2048" s="15">
        <v>0</v>
      </c>
      <c r="AA2048" s="15">
        <v>0</v>
      </c>
      <c r="AB2048" s="15">
        <v>-5.36</v>
      </c>
      <c r="AC2048" s="15">
        <v>-20.76</v>
      </c>
      <c r="AD2048" s="15">
        <v>-19.22</v>
      </c>
      <c r="AE2048" s="15">
        <v>-20.76</v>
      </c>
      <c r="AF2048" s="15">
        <v>-20.14</v>
      </c>
      <c r="AG2048" s="15">
        <v>-18.899999999999999</v>
      </c>
      <c r="AH2048" s="15">
        <v>-20.14</v>
      </c>
      <c r="AI2048" s="15">
        <v>-20.76</v>
      </c>
      <c r="AJ2048" s="15">
        <v>-21.22</v>
      </c>
      <c r="AK2048" s="15">
        <v>-20.76</v>
      </c>
      <c r="AL2048" s="15">
        <v>0.91</v>
      </c>
      <c r="AM2048" s="15">
        <v>13</v>
      </c>
      <c r="AN2048" s="15"/>
      <c r="AO2048" s="16">
        <v>-2618.25</v>
      </c>
      <c r="AP2048" s="16">
        <v>-4756.7299999999996</v>
      </c>
      <c r="AQ2048" s="16">
        <v>-4852.21</v>
      </c>
      <c r="AR2048" s="15"/>
      <c r="AS2048" s="15">
        <v>-57.4</v>
      </c>
      <c r="AT2048" s="15"/>
      <c r="AU2048" s="15"/>
      <c r="AV2048" s="15"/>
      <c r="AW2048" s="15">
        <v>0</v>
      </c>
      <c r="AX2048" s="15"/>
      <c r="AZ2048" s="6">
        <f>IF(D2048&gt;0,H2048/D2048,0)</f>
        <v>51000000</v>
      </c>
      <c r="BA2048" s="6">
        <f>AZ2048*Q2048</f>
        <v>2040000</v>
      </c>
      <c r="BB2048" s="6">
        <f>IF(C2048&gt;C$3054,C$3054,IF(C2048&lt;C$3053,C$3053,C2048))</f>
        <v>-0.01</v>
      </c>
      <c r="BC2048" s="6">
        <f>IF(BB2048&gt;0,(D2048/15)-BB2048,0)</f>
        <v>0</v>
      </c>
      <c r="BD2048" s="6">
        <f>BC2048/BC$3049</f>
        <v>0</v>
      </c>
      <c r="BE2048" s="15">
        <f>IF(AU2048&gt;AU$3054,AU$3054,IF(AU2048&lt;AU$3053,AU$3053,AU2048))</f>
        <v>0</v>
      </c>
      <c r="BF2048" s="15">
        <f>IF(I2048&gt;I$3054,I$3054,IF(I2048&lt;I$3053,I$3053,I2048))</f>
        <v>0</v>
      </c>
      <c r="BG2048" s="6">
        <f>IF(BE2048&gt;0, BF2048/BE2048,0)</f>
        <v>0</v>
      </c>
      <c r="BH2048" s="26">
        <f>BG2048/BG$3049</f>
        <v>0</v>
      </c>
      <c r="BI2048" s="26">
        <f>IF(AV2048&gt;AV$3054,AV$3054,IF(AV2048&lt;AV$3053,AV$3053,AV2048))</f>
        <v>0</v>
      </c>
      <c r="BJ2048" s="6">
        <f>IF(BI2048&gt;0, BF2048/BI2048,0)</f>
        <v>0</v>
      </c>
      <c r="BK2048" s="26">
        <f>BJ2048/BJ$3049</f>
        <v>0</v>
      </c>
      <c r="BL2048" s="6">
        <f>IF(_xlfn.NUMBERVALUE(AL2048),IF(ABS(AL2048)&lt;1,1-ABS(AL2048),0),0)</f>
        <v>8.9999999999999969E-2</v>
      </c>
      <c r="BM2048" s="6">
        <f>IF(F2048&gt;F$3054,F$3054,IF(F2048&lt;F$3053,F$3053,F2048))</f>
        <v>45.45</v>
      </c>
      <c r="BN2048" s="6">
        <f>IF(BM2048&gt;0, BM2048/BM$3049, BM2048/BM$3050*-1)</f>
        <v>5.7417717750315449E-2</v>
      </c>
      <c r="BO2048" s="6">
        <f>IF(O2048&gt;O$3054,O$3054,IF(O2048&lt;O$3053,O$3053,O2048))</f>
        <v>0</v>
      </c>
      <c r="BP2048" s="26">
        <f>BO2048/BO$3049</f>
        <v>0</v>
      </c>
      <c r="BQ2048" s="26">
        <f>IF(OR(BD2048=0, BH2048=0,BN2048=0,BP2048=0), 0,BD2048+BH2048+BK2048+BL2048+BN2048+BP2048)</f>
        <v>0</v>
      </c>
      <c r="BR2048" s="6">
        <f>IF(D2048&gt;0,C2048/D2048,0)</f>
        <v>-0.125</v>
      </c>
    </row>
    <row r="2049" spans="1:70" x14ac:dyDescent="0.2">
      <c r="A2049" s="15" t="s">
        <v>4136</v>
      </c>
      <c r="B2049" s="15" t="s">
        <v>4137</v>
      </c>
      <c r="C2049" s="15"/>
      <c r="D2049" s="15">
        <v>0</v>
      </c>
      <c r="E2049" s="15"/>
      <c r="F2049" s="15"/>
      <c r="G2049" s="15"/>
      <c r="H2049" s="21"/>
      <c r="I2049" s="15"/>
      <c r="J2049" s="15"/>
      <c r="K2049" s="15"/>
      <c r="L2049" s="15"/>
      <c r="M2049" s="15"/>
      <c r="N2049" s="15"/>
      <c r="O2049" s="15"/>
      <c r="P2049" s="15"/>
      <c r="Q2049" s="15"/>
      <c r="R2049" s="15"/>
      <c r="S2049" s="15">
        <v>1.38</v>
      </c>
      <c r="T2049" s="15">
        <v>0</v>
      </c>
      <c r="U2049" s="15">
        <v>0</v>
      </c>
      <c r="V2049" s="15">
        <v>0</v>
      </c>
      <c r="W2049" s="15">
        <v>0</v>
      </c>
      <c r="X2049" s="15">
        <v>0</v>
      </c>
      <c r="Y2049" s="15">
        <v>0</v>
      </c>
      <c r="Z2049" s="15">
        <v>0</v>
      </c>
      <c r="AA2049" s="15">
        <v>0</v>
      </c>
      <c r="AB2049" s="15">
        <v>29.88</v>
      </c>
      <c r="AC2049" s="15">
        <v>7.96</v>
      </c>
      <c r="AD2049" s="15">
        <v>11.68</v>
      </c>
      <c r="AE2049" s="15">
        <v>7.96</v>
      </c>
      <c r="AF2049" s="15">
        <v>6.17</v>
      </c>
      <c r="AG2049" s="15">
        <v>9.07</v>
      </c>
      <c r="AH2049" s="15">
        <v>6.17</v>
      </c>
      <c r="AI2049" s="15">
        <v>8.0299999999999994</v>
      </c>
      <c r="AJ2049" s="15">
        <v>12.47</v>
      </c>
      <c r="AK2049" s="15">
        <v>8.0299999999999994</v>
      </c>
      <c r="AL2049" s="15"/>
      <c r="AM2049" s="15">
        <v>77.459999999999994</v>
      </c>
      <c r="AN2049" s="15">
        <v>96.15</v>
      </c>
      <c r="AO2049" s="15">
        <v>8.6300000000000008</v>
      </c>
      <c r="AP2049" s="15">
        <v>6.78</v>
      </c>
      <c r="AQ2049" s="15">
        <v>5.0599999999999996</v>
      </c>
      <c r="AR2049" s="15">
        <v>-10.199999999999999</v>
      </c>
      <c r="AS2049" s="15">
        <v>-3.23</v>
      </c>
      <c r="AT2049" s="15">
        <v>13.88</v>
      </c>
      <c r="AU2049" s="15">
        <v>-10.47</v>
      </c>
      <c r="AV2049" s="15">
        <v>0.88</v>
      </c>
      <c r="AW2049" s="15">
        <v>0</v>
      </c>
      <c r="AX2049" s="16">
        <v>1196</v>
      </c>
      <c r="AZ2049" s="6">
        <f>IF(D2049&gt;0,H2049/D2049,0)</f>
        <v>0</v>
      </c>
      <c r="BA2049" s="6">
        <f>AZ2049*Q2049</f>
        <v>0</v>
      </c>
      <c r="BB2049" s="6">
        <f>IF(C2049&gt;C$3054,C$3054,IF(C2049&lt;C$3053,C$3053,C2049))</f>
        <v>0</v>
      </c>
      <c r="BC2049" s="6">
        <f>IF(BB2049&gt;0,(D2049/15)-BB2049,0)</f>
        <v>0</v>
      </c>
      <c r="BD2049" s="6">
        <f>BC2049/BC$3049</f>
        <v>0</v>
      </c>
      <c r="BE2049" s="15">
        <f>IF(AU2049&gt;AU$3054,AU$3054,IF(AU2049&lt;AU$3053,AU$3053,AU2049))</f>
        <v>-10.47</v>
      </c>
      <c r="BF2049" s="15">
        <f>IF(I2049&gt;I$3054,I$3054,IF(I2049&lt;I$3053,I$3053,I2049))</f>
        <v>0</v>
      </c>
      <c r="BG2049" s="6">
        <f>IF(BE2049&gt;0, BF2049/BE2049,0)</f>
        <v>0</v>
      </c>
      <c r="BH2049" s="26">
        <f>BG2049/BG$3049</f>
        <v>0</v>
      </c>
      <c r="BI2049" s="26">
        <f>IF(AV2049&gt;AV$3054,AV$3054,IF(AV2049&lt;AV$3053,AV$3053,AV2049))</f>
        <v>0.88</v>
      </c>
      <c r="BJ2049" s="6">
        <f>IF(BI2049&gt;0, BF2049/BI2049,0)</f>
        <v>0</v>
      </c>
      <c r="BK2049" s="26">
        <f>BJ2049/BJ$3049</f>
        <v>0</v>
      </c>
      <c r="BL2049" s="6">
        <f>IF(_xlfn.NUMBERVALUE(AL2049),IF(ABS(AL2049)&lt;1,1-ABS(AL2049),0),0)</f>
        <v>0</v>
      </c>
      <c r="BM2049" s="6">
        <f>IF(F2049&gt;F$3054,F$3054,IF(F2049&lt;F$3053,F$3053,F2049))</f>
        <v>0</v>
      </c>
      <c r="BN2049" s="6">
        <f>IF(BM2049&gt;0, BM2049/BM$3049, BM2049/BM$3050*-1)</f>
        <v>0</v>
      </c>
      <c r="BO2049" s="6">
        <f>IF(O2049&gt;O$3054,O$3054,IF(O2049&lt;O$3053,O$3053,O2049))</f>
        <v>0</v>
      </c>
      <c r="BP2049" s="26">
        <f>BO2049/BO$3049</f>
        <v>0</v>
      </c>
      <c r="BQ2049" s="26">
        <f>IF(OR(BD2049=0, BH2049=0,BN2049=0,BP2049=0), 0,BD2049+BH2049+BK2049+BL2049+BN2049+BP2049)</f>
        <v>0</v>
      </c>
      <c r="BR2049" s="6">
        <f>IF(D2049&gt;0,C2049/D2049,0)</f>
        <v>0</v>
      </c>
    </row>
    <row r="2050" spans="1:70" x14ac:dyDescent="0.2">
      <c r="A2050" s="15" t="s">
        <v>4162</v>
      </c>
      <c r="B2050" s="15" t="s">
        <v>4163</v>
      </c>
      <c r="C2050" s="15">
        <v>-0.01</v>
      </c>
      <c r="D2050" s="15">
        <v>0.12</v>
      </c>
      <c r="E2050" s="15">
        <v>0.15</v>
      </c>
      <c r="F2050" s="15">
        <v>92.31</v>
      </c>
      <c r="G2050" s="15">
        <v>1.35</v>
      </c>
      <c r="H2050" s="21">
        <v>28900000</v>
      </c>
      <c r="I2050" s="15"/>
      <c r="J2050" s="15">
        <v>0</v>
      </c>
      <c r="K2050" s="15"/>
      <c r="L2050" s="15">
        <v>0</v>
      </c>
      <c r="M2050" s="15"/>
      <c r="N2050" s="15">
        <v>0</v>
      </c>
      <c r="O2050" s="15"/>
      <c r="P2050" s="15"/>
      <c r="Q2050" s="15">
        <v>0.09</v>
      </c>
      <c r="R2050" s="15">
        <v>0.05</v>
      </c>
      <c r="S2050" s="15">
        <v>18.57</v>
      </c>
      <c r="T2050" s="15">
        <v>0</v>
      </c>
      <c r="U2050" s="15">
        <v>0</v>
      </c>
      <c r="V2050" s="15">
        <v>0</v>
      </c>
      <c r="W2050" s="15">
        <v>0</v>
      </c>
      <c r="X2050" s="15">
        <v>0</v>
      </c>
      <c r="Y2050" s="15">
        <v>0</v>
      </c>
      <c r="Z2050" s="15">
        <v>0</v>
      </c>
      <c r="AA2050" s="15">
        <v>0</v>
      </c>
      <c r="AB2050" s="15">
        <v>-8.41</v>
      </c>
      <c r="AC2050" s="15">
        <v>-6.32</v>
      </c>
      <c r="AD2050" s="15">
        <v>-14.11</v>
      </c>
      <c r="AE2050" s="15">
        <v>-6.32</v>
      </c>
      <c r="AF2050" s="15">
        <v>-6.05</v>
      </c>
      <c r="AG2050" s="15">
        <v>-12.88</v>
      </c>
      <c r="AH2050" s="15">
        <v>-6.05</v>
      </c>
      <c r="AI2050" s="15">
        <v>-6.32</v>
      </c>
      <c r="AJ2050" s="15">
        <v>-14.09</v>
      </c>
      <c r="AK2050" s="15">
        <v>-6.32</v>
      </c>
      <c r="AL2050" s="15">
        <v>0.18</v>
      </c>
      <c r="AM2050" s="15">
        <v>161.53</v>
      </c>
      <c r="AN2050" s="15"/>
      <c r="AO2050" s="15"/>
      <c r="AP2050" s="15"/>
      <c r="AQ2050" s="15"/>
      <c r="AR2050" s="15"/>
      <c r="AS2050" s="15"/>
      <c r="AT2050" s="15"/>
      <c r="AU2050" s="15"/>
      <c r="AV2050" s="15"/>
      <c r="AW2050" s="16">
        <v>150054</v>
      </c>
      <c r="AX2050" s="16">
        <v>79070</v>
      </c>
      <c r="AZ2050" s="6">
        <f>IF(D2050&gt;0,H2050/D2050,0)</f>
        <v>240833333.33333334</v>
      </c>
      <c r="BA2050" s="6">
        <f>AZ2050*Q2050</f>
        <v>21675000</v>
      </c>
      <c r="BB2050" s="6">
        <f>IF(C2050&gt;C$3054,C$3054,IF(C2050&lt;C$3053,C$3053,C2050))</f>
        <v>-0.01</v>
      </c>
      <c r="BC2050" s="6">
        <f>IF(BB2050&gt;0,(D2050/15)-BB2050,0)</f>
        <v>0</v>
      </c>
      <c r="BD2050" s="6">
        <f>BC2050/BC$3049</f>
        <v>0</v>
      </c>
      <c r="BE2050" s="15">
        <f>IF(AU2050&gt;AU$3054,AU$3054,IF(AU2050&lt;AU$3053,AU$3053,AU2050))</f>
        <v>0</v>
      </c>
      <c r="BF2050" s="15">
        <f>IF(I2050&gt;I$3054,I$3054,IF(I2050&lt;I$3053,I$3053,I2050))</f>
        <v>0</v>
      </c>
      <c r="BG2050" s="6">
        <f>IF(BE2050&gt;0, BF2050/BE2050,0)</f>
        <v>0</v>
      </c>
      <c r="BH2050" s="26">
        <f>BG2050/BG$3049</f>
        <v>0</v>
      </c>
      <c r="BI2050" s="26">
        <f>IF(AV2050&gt;AV$3054,AV$3054,IF(AV2050&lt;AV$3053,AV$3053,AV2050))</f>
        <v>0</v>
      </c>
      <c r="BJ2050" s="6">
        <f>IF(BI2050&gt;0, BF2050/BI2050,0)</f>
        <v>0</v>
      </c>
      <c r="BK2050" s="26">
        <f>BJ2050/BJ$3049</f>
        <v>0</v>
      </c>
      <c r="BL2050" s="6">
        <f>IF(_xlfn.NUMBERVALUE(AL2050),IF(ABS(AL2050)&lt;1,1-ABS(AL2050),0),0)</f>
        <v>0.82000000000000006</v>
      </c>
      <c r="BM2050" s="6">
        <f>IF(F2050&gt;F$3054,F$3054,IF(F2050&lt;F$3053,F$3053,F2050))</f>
        <v>92.31</v>
      </c>
      <c r="BN2050" s="6">
        <f>IF(BM2050&gt;0, BM2050/BM$3049, BM2050/BM$3050*-1)</f>
        <v>0.11661671123281889</v>
      </c>
      <c r="BO2050" s="6">
        <f>IF(O2050&gt;O$3054,O$3054,IF(O2050&lt;O$3053,O$3053,O2050))</f>
        <v>0</v>
      </c>
      <c r="BP2050" s="26">
        <f>BO2050/BO$3049</f>
        <v>0</v>
      </c>
      <c r="BQ2050" s="26">
        <f>IF(OR(BD2050=0, BH2050=0,BN2050=0,BP2050=0), 0,BD2050+BH2050+BK2050+BL2050+BN2050+BP2050)</f>
        <v>0</v>
      </c>
      <c r="BR2050" s="6">
        <f>IF(D2050&gt;0,C2050/D2050,0)</f>
        <v>-8.3333333333333343E-2</v>
      </c>
    </row>
    <row r="2051" spans="1:70" x14ac:dyDescent="0.2">
      <c r="A2051" s="15" t="s">
        <v>4164</v>
      </c>
      <c r="B2051" s="15" t="s">
        <v>4165</v>
      </c>
      <c r="C2051" s="15">
        <v>-0.01</v>
      </c>
      <c r="D2051" s="15">
        <v>0.03</v>
      </c>
      <c r="E2051" s="15">
        <v>0.03</v>
      </c>
      <c r="F2051" s="15">
        <v>-25</v>
      </c>
      <c r="G2051" s="15">
        <v>0.75</v>
      </c>
      <c r="H2051" s="21">
        <v>2470000</v>
      </c>
      <c r="I2051" s="15"/>
      <c r="J2051" s="15">
        <v>0</v>
      </c>
      <c r="K2051" s="15"/>
      <c r="L2051" s="15">
        <v>0</v>
      </c>
      <c r="M2051" s="15"/>
      <c r="N2051" s="15">
        <v>0</v>
      </c>
      <c r="O2051" s="15"/>
      <c r="P2051" s="15"/>
      <c r="Q2051" s="15">
        <v>0.04</v>
      </c>
      <c r="R2051" s="15">
        <v>0.02</v>
      </c>
      <c r="S2051" s="15">
        <v>1.59</v>
      </c>
      <c r="T2051" s="15">
        <v>17.5</v>
      </c>
      <c r="U2051" s="15">
        <v>17.5</v>
      </c>
      <c r="V2051" s="15">
        <v>31.12</v>
      </c>
      <c r="W2051" s="15">
        <v>31.12</v>
      </c>
      <c r="X2051" s="15">
        <v>77.95</v>
      </c>
      <c r="Y2051" s="15">
        <v>77.95</v>
      </c>
      <c r="Z2051" s="15">
        <v>138.6</v>
      </c>
      <c r="AA2051" s="15">
        <v>138.6</v>
      </c>
      <c r="AB2051" s="15">
        <v>0.92</v>
      </c>
      <c r="AC2051" s="15">
        <v>-7.8</v>
      </c>
      <c r="AD2051" s="15">
        <v>-3.29</v>
      </c>
      <c r="AE2051" s="15">
        <v>-7.8</v>
      </c>
      <c r="AF2051" s="15">
        <v>-4.6900000000000004</v>
      </c>
      <c r="AG2051" s="15">
        <v>-1.53</v>
      </c>
      <c r="AH2051" s="15">
        <v>-4.6900000000000004</v>
      </c>
      <c r="AI2051" s="15">
        <v>-26.27</v>
      </c>
      <c r="AJ2051" s="15">
        <v>-11.11</v>
      </c>
      <c r="AK2051" s="15">
        <v>-26.27</v>
      </c>
      <c r="AL2051" s="15">
        <v>0.85</v>
      </c>
      <c r="AM2051" s="15">
        <v>7.38</v>
      </c>
      <c r="AN2051" s="15">
        <v>40.25</v>
      </c>
      <c r="AO2051" s="15">
        <v>3.05</v>
      </c>
      <c r="AP2051" s="15">
        <v>-1.3</v>
      </c>
      <c r="AQ2051" s="15">
        <v>-2.54</v>
      </c>
      <c r="AR2051" s="15"/>
      <c r="AS2051" s="15">
        <v>-1.46</v>
      </c>
      <c r="AT2051" s="15">
        <v>-0.9</v>
      </c>
      <c r="AU2051" s="15"/>
      <c r="AV2051" s="15"/>
      <c r="AW2051" s="15">
        <v>0</v>
      </c>
      <c r="AX2051" s="16">
        <v>115789</v>
      </c>
      <c r="AZ2051" s="6">
        <f>IF(D2051&gt;0,H2051/D2051,0)</f>
        <v>82333333.333333343</v>
      </c>
      <c r="BA2051" s="6">
        <f>AZ2051*Q2051</f>
        <v>3293333.333333334</v>
      </c>
      <c r="BB2051" s="6">
        <f>IF(C2051&gt;C$3054,C$3054,IF(C2051&lt;C$3053,C$3053,C2051))</f>
        <v>-0.01</v>
      </c>
      <c r="BC2051" s="6">
        <f>IF(BB2051&gt;0,(D2051/15)-BB2051,0)</f>
        <v>0</v>
      </c>
      <c r="BD2051" s="6">
        <f>BC2051/BC$3049</f>
        <v>0</v>
      </c>
      <c r="BE2051" s="15">
        <f>IF(AU2051&gt;AU$3054,AU$3054,IF(AU2051&lt;AU$3053,AU$3053,AU2051))</f>
        <v>0</v>
      </c>
      <c r="BF2051" s="15">
        <f>IF(I2051&gt;I$3054,I$3054,IF(I2051&lt;I$3053,I$3053,I2051))</f>
        <v>0</v>
      </c>
      <c r="BG2051" s="6">
        <f>IF(BE2051&gt;0, BF2051/BE2051,0)</f>
        <v>0</v>
      </c>
      <c r="BH2051" s="26">
        <f>BG2051/BG$3049</f>
        <v>0</v>
      </c>
      <c r="BI2051" s="26">
        <f>IF(AV2051&gt;AV$3054,AV$3054,IF(AV2051&lt;AV$3053,AV$3053,AV2051))</f>
        <v>0</v>
      </c>
      <c r="BJ2051" s="6">
        <f>IF(BI2051&gt;0, BF2051/BI2051,0)</f>
        <v>0</v>
      </c>
      <c r="BK2051" s="26">
        <f>BJ2051/BJ$3049</f>
        <v>0</v>
      </c>
      <c r="BL2051" s="6">
        <f>IF(_xlfn.NUMBERVALUE(AL2051),IF(ABS(AL2051)&lt;1,1-ABS(AL2051),0),0)</f>
        <v>0.15000000000000002</v>
      </c>
      <c r="BM2051" s="6">
        <f>IF(F2051&gt;F$3054,F$3054,IF(F2051&lt;F$3053,F$3053,F2051))</f>
        <v>-25</v>
      </c>
      <c r="BN2051" s="6">
        <f>IF(BM2051&gt;0, BM2051/BM$3049, BM2051/BM$3050*-1)</f>
        <v>-0.25135732957973056</v>
      </c>
      <c r="BO2051" s="6">
        <f>IF(O2051&gt;O$3054,O$3054,IF(O2051&lt;O$3053,O$3053,O2051))</f>
        <v>0</v>
      </c>
      <c r="BP2051" s="26">
        <f>BO2051/BO$3049</f>
        <v>0</v>
      </c>
      <c r="BQ2051" s="26">
        <f>IF(OR(BD2051=0, BH2051=0,BN2051=0,BP2051=0), 0,BD2051+BH2051+BK2051+BL2051+BN2051+BP2051)</f>
        <v>0</v>
      </c>
      <c r="BR2051" s="6">
        <f>IF(D2051&gt;0,C2051/D2051,0)</f>
        <v>-0.33333333333333337</v>
      </c>
    </row>
    <row r="2052" spans="1:70" x14ac:dyDescent="0.2">
      <c r="A2052" s="15" t="s">
        <v>4233</v>
      </c>
      <c r="B2052" s="15" t="s">
        <v>4234</v>
      </c>
      <c r="C2052" s="15">
        <v>-0.04</v>
      </c>
      <c r="D2052" s="15">
        <v>0.05</v>
      </c>
      <c r="E2052" s="15">
        <v>0.06</v>
      </c>
      <c r="F2052" s="15">
        <v>-59.09</v>
      </c>
      <c r="G2052" s="15">
        <v>2.67</v>
      </c>
      <c r="H2052" s="21">
        <v>6800000</v>
      </c>
      <c r="I2052" s="15"/>
      <c r="J2052" s="15">
        <v>0</v>
      </c>
      <c r="K2052" s="15"/>
      <c r="L2052" s="15">
        <v>0</v>
      </c>
      <c r="M2052" s="15"/>
      <c r="N2052" s="15">
        <v>0</v>
      </c>
      <c r="O2052" s="15"/>
      <c r="P2052" s="15"/>
      <c r="Q2052" s="15">
        <v>0.02</v>
      </c>
      <c r="R2052" s="15">
        <v>0.01</v>
      </c>
      <c r="S2052" s="15">
        <v>1.35</v>
      </c>
      <c r="T2052" s="15">
        <v>0</v>
      </c>
      <c r="U2052" s="15">
        <v>0</v>
      </c>
      <c r="V2052" s="15">
        <v>0</v>
      </c>
      <c r="W2052" s="15">
        <v>0</v>
      </c>
      <c r="X2052" s="15">
        <v>0</v>
      </c>
      <c r="Y2052" s="15">
        <v>0</v>
      </c>
      <c r="Z2052" s="15">
        <v>0</v>
      </c>
      <c r="AA2052" s="15">
        <v>0</v>
      </c>
      <c r="AB2052" s="16">
        <v>-2786.51</v>
      </c>
      <c r="AC2052" s="15"/>
      <c r="AD2052" s="15"/>
      <c r="AE2052" s="15">
        <v>-281.68</v>
      </c>
      <c r="AF2052" s="15"/>
      <c r="AG2052" s="15"/>
      <c r="AH2052" s="15">
        <v>-187.13</v>
      </c>
      <c r="AI2052" s="15"/>
      <c r="AJ2052" s="15"/>
      <c r="AK2052" s="15">
        <v>-281.81</v>
      </c>
      <c r="AL2052" s="15"/>
      <c r="AM2052" s="15">
        <v>21.41</v>
      </c>
      <c r="AN2052" s="15"/>
      <c r="AO2052" s="15">
        <v>-188.3</v>
      </c>
      <c r="AP2052" s="15">
        <v>-207.94</v>
      </c>
      <c r="AQ2052" s="15">
        <v>-180.78</v>
      </c>
      <c r="AR2052" s="15"/>
      <c r="AS2052" s="15"/>
      <c r="AT2052" s="15"/>
      <c r="AU2052" s="15"/>
      <c r="AV2052" s="15"/>
      <c r="AW2052" s="15">
        <v>0</v>
      </c>
      <c r="AX2052" s="16">
        <v>18494</v>
      </c>
      <c r="AZ2052" s="6">
        <f>IF(D2052&gt;0,H2052/D2052,0)</f>
        <v>136000000</v>
      </c>
      <c r="BA2052" s="6">
        <f>AZ2052*Q2052</f>
        <v>2720000</v>
      </c>
      <c r="BB2052" s="6">
        <f>IF(C2052&gt;C$3054,C$3054,IF(C2052&lt;C$3053,C$3053,C2052))</f>
        <v>-0.04</v>
      </c>
      <c r="BC2052" s="6">
        <f>IF(BB2052&gt;0,(D2052/15)-BB2052,0)</f>
        <v>0</v>
      </c>
      <c r="BD2052" s="6">
        <f>BC2052/BC$3049</f>
        <v>0</v>
      </c>
      <c r="BE2052" s="15">
        <f>IF(AU2052&gt;AU$3054,AU$3054,IF(AU2052&lt;AU$3053,AU$3053,AU2052))</f>
        <v>0</v>
      </c>
      <c r="BF2052" s="15">
        <f>IF(I2052&gt;I$3054,I$3054,IF(I2052&lt;I$3053,I$3053,I2052))</f>
        <v>0</v>
      </c>
      <c r="BG2052" s="6">
        <f>IF(BE2052&gt;0, BF2052/BE2052,0)</f>
        <v>0</v>
      </c>
      <c r="BH2052" s="26">
        <f>BG2052/BG$3049</f>
        <v>0</v>
      </c>
      <c r="BI2052" s="26">
        <f>IF(AV2052&gt;AV$3054,AV$3054,IF(AV2052&lt;AV$3053,AV$3053,AV2052))</f>
        <v>0</v>
      </c>
      <c r="BJ2052" s="6">
        <f>IF(BI2052&gt;0, BF2052/BI2052,0)</f>
        <v>0</v>
      </c>
      <c r="BK2052" s="26">
        <f>BJ2052/BJ$3049</f>
        <v>0</v>
      </c>
      <c r="BL2052" s="6">
        <f>IF(_xlfn.NUMBERVALUE(AL2052),IF(ABS(AL2052)&lt;1,1-ABS(AL2052),0),0)</f>
        <v>0</v>
      </c>
      <c r="BM2052" s="6">
        <f>IF(F2052&gt;F$3054,F$3054,IF(F2052&lt;F$3053,F$3053,F2052))</f>
        <v>-59.09</v>
      </c>
      <c r="BN2052" s="6">
        <f>IF(BM2052&gt;0, BM2052/BM$3049, BM2052/BM$3050*-1)</f>
        <v>-0.59410818419465117</v>
      </c>
      <c r="BO2052" s="6">
        <f>IF(O2052&gt;O$3054,O$3054,IF(O2052&lt;O$3053,O$3053,O2052))</f>
        <v>0</v>
      </c>
      <c r="BP2052" s="26">
        <f>BO2052/BO$3049</f>
        <v>0</v>
      </c>
      <c r="BQ2052" s="26">
        <f>IF(OR(BD2052=0, BH2052=0,BN2052=0,BP2052=0), 0,BD2052+BH2052+BK2052+BL2052+BN2052+BP2052)</f>
        <v>0</v>
      </c>
      <c r="BR2052" s="6">
        <f>IF(D2052&gt;0,C2052/D2052,0)</f>
        <v>-0.79999999999999993</v>
      </c>
    </row>
    <row r="2053" spans="1:70" x14ac:dyDescent="0.2">
      <c r="A2053" s="15" t="s">
        <v>4108</v>
      </c>
      <c r="B2053" s="15" t="s">
        <v>4109</v>
      </c>
      <c r="C2053" s="15">
        <v>-0.21</v>
      </c>
      <c r="D2053" s="15">
        <v>0.1</v>
      </c>
      <c r="E2053" s="15">
        <v>0.11</v>
      </c>
      <c r="F2053" s="15">
        <v>16.670000000000002</v>
      </c>
      <c r="G2053" s="15">
        <v>0.88</v>
      </c>
      <c r="H2053" s="21">
        <v>73340000</v>
      </c>
      <c r="I2053" s="15"/>
      <c r="J2053" s="15">
        <v>0</v>
      </c>
      <c r="K2053" s="15"/>
      <c r="L2053" s="15">
        <v>0</v>
      </c>
      <c r="M2053" s="15"/>
      <c r="N2053" s="15">
        <v>0</v>
      </c>
      <c r="O2053" s="15"/>
      <c r="P2053" s="15"/>
      <c r="Q2053" s="15">
        <v>0.12</v>
      </c>
      <c r="R2053" s="15">
        <v>0.02</v>
      </c>
      <c r="S2053" s="15">
        <v>1.06</v>
      </c>
      <c r="T2053" s="15">
        <v>39.43</v>
      </c>
      <c r="U2053" s="15">
        <v>37.43</v>
      </c>
      <c r="V2053" s="15">
        <v>51.65</v>
      </c>
      <c r="W2053" s="15">
        <v>51.49</v>
      </c>
      <c r="X2053" s="15">
        <v>499.33</v>
      </c>
      <c r="Y2053" s="15">
        <v>518.74</v>
      </c>
      <c r="Z2053" s="15">
        <v>654.07000000000005</v>
      </c>
      <c r="AA2053" s="15">
        <v>713.55</v>
      </c>
      <c r="AB2053" s="15">
        <v>-3.05</v>
      </c>
      <c r="AC2053" s="15">
        <v>-24.67</v>
      </c>
      <c r="AD2053" s="15">
        <v>-12.6</v>
      </c>
      <c r="AE2053" s="15">
        <v>-17.420000000000002</v>
      </c>
      <c r="AF2053" s="15">
        <v>-16.350000000000001</v>
      </c>
      <c r="AG2053" s="15">
        <v>-8.23</v>
      </c>
      <c r="AH2053" s="15">
        <v>-12</v>
      </c>
      <c r="AI2053" s="15">
        <v>-115.73</v>
      </c>
      <c r="AJ2053" s="15">
        <v>-24.97</v>
      </c>
      <c r="AK2053" s="15">
        <v>-82.98</v>
      </c>
      <c r="AL2053" s="15">
        <v>1.1599999999999999</v>
      </c>
      <c r="AM2053" s="15">
        <v>308.23</v>
      </c>
      <c r="AN2053" s="15">
        <v>9.7799999999999994</v>
      </c>
      <c r="AO2053" s="15">
        <v>-8.64</v>
      </c>
      <c r="AP2053" s="15">
        <v>-46.59</v>
      </c>
      <c r="AQ2053" s="15">
        <v>-47.57</v>
      </c>
      <c r="AR2053" s="15"/>
      <c r="AS2053" s="15">
        <v>1.94</v>
      </c>
      <c r="AT2053" s="15">
        <v>4.66</v>
      </c>
      <c r="AU2053" s="15"/>
      <c r="AV2053" s="15"/>
      <c r="AW2053" s="16">
        <v>671820</v>
      </c>
      <c r="AX2053" s="16">
        <v>175345</v>
      </c>
      <c r="AZ2053" s="6">
        <f>IF(D2053&gt;0,H2053/D2053,0)</f>
        <v>733400000</v>
      </c>
      <c r="BA2053" s="6">
        <f>AZ2053*Q2053</f>
        <v>88008000</v>
      </c>
      <c r="BB2053" s="6">
        <f>IF(C2053&gt;C$3054,C$3054,IF(C2053&lt;C$3053,C$3053,C2053))</f>
        <v>-0.21</v>
      </c>
      <c r="BC2053" s="6">
        <f>IF(BB2053&gt;0,(D2053/15)-BB2053,0)</f>
        <v>0</v>
      </c>
      <c r="BD2053" s="6">
        <f>BC2053/BC$3049</f>
        <v>0</v>
      </c>
      <c r="BE2053" s="15">
        <f>IF(AU2053&gt;AU$3054,AU$3054,IF(AU2053&lt;AU$3053,AU$3053,AU2053))</f>
        <v>0</v>
      </c>
      <c r="BF2053" s="15">
        <f>IF(I2053&gt;I$3054,I$3054,IF(I2053&lt;I$3053,I$3053,I2053))</f>
        <v>0</v>
      </c>
      <c r="BG2053" s="6">
        <f>IF(BE2053&gt;0, BF2053/BE2053,0)</f>
        <v>0</v>
      </c>
      <c r="BH2053" s="26">
        <f>BG2053/BG$3049</f>
        <v>0</v>
      </c>
      <c r="BI2053" s="26">
        <f>IF(AV2053&gt;AV$3054,AV$3054,IF(AV2053&lt;AV$3053,AV$3053,AV2053))</f>
        <v>0</v>
      </c>
      <c r="BJ2053" s="6">
        <f>IF(BI2053&gt;0, BF2053/BI2053,0)</f>
        <v>0</v>
      </c>
      <c r="BK2053" s="26">
        <f>BJ2053/BJ$3049</f>
        <v>0</v>
      </c>
      <c r="BL2053" s="6">
        <f>IF(_xlfn.NUMBERVALUE(AL2053),IF(ABS(AL2053)&lt;1,1-ABS(AL2053),0),0)</f>
        <v>0</v>
      </c>
      <c r="BM2053" s="6">
        <f>IF(F2053&gt;F$3054,F$3054,IF(F2053&lt;F$3053,F$3053,F2053))</f>
        <v>16.670000000000002</v>
      </c>
      <c r="BN2053" s="6">
        <f>IF(BM2053&gt;0, BM2053/BM$3049, BM2053/BM$3050*-1)</f>
        <v>2.1059479755726258E-2</v>
      </c>
      <c r="BO2053" s="6">
        <f>IF(O2053&gt;O$3054,O$3054,IF(O2053&lt;O$3053,O$3053,O2053))</f>
        <v>0</v>
      </c>
      <c r="BP2053" s="26">
        <f>BO2053/BO$3049</f>
        <v>0</v>
      </c>
      <c r="BQ2053" s="26">
        <f>IF(OR(BD2053=0, BH2053=0,BN2053=0,BP2053=0), 0,BD2053+BH2053+BK2053+BL2053+BN2053+BP2053)</f>
        <v>0</v>
      </c>
      <c r="BR2053" s="6">
        <f>IF(D2053&gt;0,C2053/D2053,0)</f>
        <v>-2.0999999999999996</v>
      </c>
    </row>
    <row r="2054" spans="1:70" x14ac:dyDescent="0.2">
      <c r="A2054" s="15" t="s">
        <v>4110</v>
      </c>
      <c r="B2054" s="15" t="s">
        <v>4111</v>
      </c>
      <c r="C2054" s="15"/>
      <c r="D2054" s="15">
        <v>0</v>
      </c>
      <c r="E2054" s="15"/>
      <c r="F2054" s="15"/>
      <c r="G2054" s="15"/>
      <c r="H2054" s="21"/>
      <c r="I2054" s="15"/>
      <c r="J2054" s="15"/>
      <c r="K2054" s="15"/>
      <c r="L2054" s="15"/>
      <c r="M2054" s="15"/>
      <c r="N2054" s="15"/>
      <c r="O2054" s="15"/>
      <c r="P2054" s="15"/>
      <c r="Q2054" s="15"/>
      <c r="R2054" s="15"/>
      <c r="S2054" s="15"/>
      <c r="T2054" s="15"/>
      <c r="U2054" s="15"/>
      <c r="V2054" s="15"/>
      <c r="W2054" s="15"/>
      <c r="X2054" s="15"/>
      <c r="Y2054" s="15"/>
      <c r="Z2054" s="15"/>
      <c r="AA2054" s="15"/>
      <c r="AB2054" s="15"/>
      <c r="AC2054" s="15"/>
      <c r="AD2054" s="15"/>
      <c r="AE2054" s="15"/>
      <c r="AF2054" s="15"/>
      <c r="AG2054" s="15"/>
      <c r="AH2054" s="15"/>
      <c r="AI2054" s="15"/>
      <c r="AJ2054" s="15"/>
      <c r="AK2054" s="15"/>
      <c r="AL2054" s="15"/>
      <c r="AM2054" s="15"/>
      <c r="AN2054" s="15"/>
      <c r="AO2054" s="15"/>
      <c r="AP2054" s="15"/>
      <c r="AQ2054" s="15"/>
      <c r="AR2054" s="15"/>
      <c r="AS2054" s="15"/>
      <c r="AT2054" s="15"/>
      <c r="AU2054" s="15"/>
      <c r="AV2054" s="15"/>
      <c r="AW2054" s="15">
        <v>0</v>
      </c>
      <c r="AX2054" s="15"/>
      <c r="AZ2054" s="6">
        <f>IF(D2054&gt;0,H2054/D2054,0)</f>
        <v>0</v>
      </c>
      <c r="BA2054" s="6">
        <f>AZ2054*Q2054</f>
        <v>0</v>
      </c>
      <c r="BB2054" s="6">
        <f>IF(C2054&gt;C$3054,C$3054,IF(C2054&lt;C$3053,C$3053,C2054))</f>
        <v>0</v>
      </c>
      <c r="BC2054" s="6">
        <f>IF(BB2054&gt;0,(D2054/15)-BB2054,0)</f>
        <v>0</v>
      </c>
      <c r="BD2054" s="6">
        <f>BC2054/BC$3049</f>
        <v>0</v>
      </c>
      <c r="BE2054" s="15">
        <f>IF(AU2054&gt;AU$3054,AU$3054,IF(AU2054&lt;AU$3053,AU$3053,AU2054))</f>
        <v>0</v>
      </c>
      <c r="BF2054" s="15">
        <f>IF(I2054&gt;I$3054,I$3054,IF(I2054&lt;I$3053,I$3053,I2054))</f>
        <v>0</v>
      </c>
      <c r="BG2054" s="6">
        <f>IF(BE2054&gt;0, BF2054/BE2054,0)</f>
        <v>0</v>
      </c>
      <c r="BH2054" s="26">
        <f>BG2054/BG$3049</f>
        <v>0</v>
      </c>
      <c r="BI2054" s="26">
        <f>IF(AV2054&gt;AV$3054,AV$3054,IF(AV2054&lt;AV$3053,AV$3053,AV2054))</f>
        <v>0</v>
      </c>
      <c r="BJ2054" s="6">
        <f>IF(BI2054&gt;0, BF2054/BI2054,0)</f>
        <v>0</v>
      </c>
      <c r="BK2054" s="26">
        <f>BJ2054/BJ$3049</f>
        <v>0</v>
      </c>
      <c r="BL2054" s="6">
        <f>IF(_xlfn.NUMBERVALUE(AL2054),IF(ABS(AL2054)&lt;1,1-ABS(AL2054),0),0)</f>
        <v>0</v>
      </c>
      <c r="BM2054" s="6">
        <f>IF(F2054&gt;F$3054,F$3054,IF(F2054&lt;F$3053,F$3053,F2054))</f>
        <v>0</v>
      </c>
      <c r="BN2054" s="6">
        <f>IF(BM2054&gt;0, BM2054/BM$3049, BM2054/BM$3050*-1)</f>
        <v>0</v>
      </c>
      <c r="BO2054" s="6">
        <f>IF(O2054&gt;O$3054,O$3054,IF(O2054&lt;O$3053,O$3053,O2054))</f>
        <v>0</v>
      </c>
      <c r="BP2054" s="26">
        <f>BO2054/BO$3049</f>
        <v>0</v>
      </c>
      <c r="BQ2054" s="26">
        <f>IF(OR(BD2054=0, BH2054=0,BN2054=0,BP2054=0), 0,BD2054+BH2054+BK2054+BL2054+BN2054+BP2054)</f>
        <v>0</v>
      </c>
      <c r="BR2054" s="6">
        <f>IF(D2054&gt;0,C2054/D2054,0)</f>
        <v>0</v>
      </c>
    </row>
    <row r="2055" spans="1:70" x14ac:dyDescent="0.2">
      <c r="A2055" s="15" t="s">
        <v>6124</v>
      </c>
      <c r="B2055" s="15" t="s">
        <v>6125</v>
      </c>
      <c r="C2055" s="15">
        <v>0.12</v>
      </c>
      <c r="D2055" s="15">
        <v>4.49</v>
      </c>
      <c r="E2055" s="15">
        <v>4.8</v>
      </c>
      <c r="F2055" s="15">
        <v>-1.1000000000000001</v>
      </c>
      <c r="G2055" s="15">
        <v>2.63</v>
      </c>
      <c r="H2055" s="21">
        <v>736980000</v>
      </c>
      <c r="I2055" s="15">
        <v>36.06</v>
      </c>
      <c r="J2055" s="15">
        <v>0.04</v>
      </c>
      <c r="K2055" s="15">
        <v>0.04</v>
      </c>
      <c r="L2055" s="15">
        <v>0.1</v>
      </c>
      <c r="M2055" s="15">
        <v>0.11</v>
      </c>
      <c r="N2055" s="15">
        <v>0.11</v>
      </c>
      <c r="O2055" s="15">
        <v>2.38</v>
      </c>
      <c r="P2055" s="15">
        <v>4.2</v>
      </c>
      <c r="Q2055" s="15">
        <v>1.71</v>
      </c>
      <c r="R2055" s="15">
        <v>0.12</v>
      </c>
      <c r="S2055" s="15">
        <v>1.53</v>
      </c>
      <c r="T2055" s="15">
        <v>24.3</v>
      </c>
      <c r="U2055" s="15">
        <v>26.97</v>
      </c>
      <c r="V2055" s="15">
        <v>24.33</v>
      </c>
      <c r="W2055" s="15">
        <v>26.98</v>
      </c>
      <c r="X2055" s="15">
        <v>40.85</v>
      </c>
      <c r="Y2055" s="15">
        <v>46.48</v>
      </c>
      <c r="Z2055" s="15">
        <v>40.89</v>
      </c>
      <c r="AA2055" s="15">
        <v>46.51</v>
      </c>
      <c r="AB2055" s="15">
        <v>9.69</v>
      </c>
      <c r="AC2055" s="15">
        <v>5.75</v>
      </c>
      <c r="AD2055" s="15"/>
      <c r="AE2055" s="15">
        <v>5.13</v>
      </c>
      <c r="AF2055" s="15">
        <v>5.13</v>
      </c>
      <c r="AG2055" s="15"/>
      <c r="AH2055" s="15">
        <v>4.55</v>
      </c>
      <c r="AI2055" s="15">
        <v>8.1999999999999993</v>
      </c>
      <c r="AJ2055" s="15"/>
      <c r="AK2055" s="15">
        <v>7.38</v>
      </c>
      <c r="AL2055" s="15"/>
      <c r="AM2055" s="15">
        <v>151.25</v>
      </c>
      <c r="AN2055" s="15">
        <v>42.45</v>
      </c>
      <c r="AO2055" s="15">
        <v>21.46</v>
      </c>
      <c r="AP2055" s="15">
        <v>12.92</v>
      </c>
      <c r="AQ2055" s="15">
        <v>6.8</v>
      </c>
      <c r="AR2055" s="15">
        <v>21.22</v>
      </c>
      <c r="AS2055" s="15">
        <v>20.59</v>
      </c>
      <c r="AT2055" s="15">
        <v>23.89</v>
      </c>
      <c r="AU2055" s="15">
        <v>46.03</v>
      </c>
      <c r="AV2055" s="15">
        <v>76.73</v>
      </c>
      <c r="AW2055" s="16">
        <v>83572</v>
      </c>
      <c r="AX2055" s="16">
        <v>359321</v>
      </c>
      <c r="AZ2055" s="6">
        <f>IF(D2055&gt;0,H2055/D2055,0)</f>
        <v>164138084.63251668</v>
      </c>
      <c r="BA2055" s="6">
        <f>AZ2055*Q2055</f>
        <v>280676124.72160351</v>
      </c>
      <c r="BB2055" s="6">
        <f>IF(C2055&gt;C$3054,C$3054,IF(C2055&lt;C$3053,C$3053,C2055))</f>
        <v>0.12</v>
      </c>
      <c r="BC2055" s="6">
        <f>IF(BB2055&gt;0,(D2055/15)-BB2055,0)</f>
        <v>0.17933333333333334</v>
      </c>
      <c r="BD2055" s="6">
        <f>BC2055/BC$3049</f>
        <v>3.4535883938888179E-2</v>
      </c>
      <c r="BE2055" s="15">
        <f>IF(AU2055&gt;AU$3054,AU$3054,IF(AU2055&lt;AU$3053,AU$3053,AU2055))</f>
        <v>46.03</v>
      </c>
      <c r="BF2055" s="15">
        <f>IF(I2055&gt;I$3054,I$3054,IF(I2055&lt;I$3053,I$3053,I2055))</f>
        <v>36.06</v>
      </c>
      <c r="BG2055" s="6">
        <f>IF(BE2055&gt;0, BF2055/BE2055,0)</f>
        <v>0.78340212904627415</v>
      </c>
      <c r="BH2055" s="26">
        <f>BG2055/BG$3049</f>
        <v>7.5327127792910976E-4</v>
      </c>
      <c r="BI2055" s="26">
        <f>IF(AV2055&gt;AV$3054,AV$3054,IF(AV2055&lt;AV$3053,AV$3053,AV2055))</f>
        <v>38.863256891491659</v>
      </c>
      <c r="BJ2055" s="6">
        <f>IF(BI2055&gt;0, BF2055/BI2055,0)</f>
        <v>0.92786870901431384</v>
      </c>
      <c r="BK2055" s="26">
        <f>BJ2055/BJ$3049</f>
        <v>1.5647027133462292E-3</v>
      </c>
      <c r="BL2055" s="6">
        <f>IF(_xlfn.NUMBERVALUE(AL2055),IF(ABS(AL2055)&lt;1,1-ABS(AL2055),0),0)</f>
        <v>0</v>
      </c>
      <c r="BM2055" s="6">
        <f>IF(F2055&gt;F$3054,F$3054,IF(F2055&lt;F$3053,F$3053,F2055))</f>
        <v>-1.1000000000000001</v>
      </c>
      <c r="BN2055" s="6">
        <f>IF(BM2055&gt;0, BM2055/BM$3049, BM2055/BM$3050*-1)</f>
        <v>-1.1059722501508145E-2</v>
      </c>
      <c r="BO2055" s="6">
        <f>IF(O2055&gt;O$3054,O$3054,IF(O2055&lt;O$3053,O$3053,O2055))</f>
        <v>2.38</v>
      </c>
      <c r="BP2055" s="26">
        <f>BO2055/BO$3049</f>
        <v>2.2442476928708412E-2</v>
      </c>
      <c r="BQ2055" s="26">
        <f>IF(OR(BD2055=0, BH2055=0,BN2055=0,BP2055=0), 0,BD2055+BH2055+BK2055+BL2055+BN2055+BP2055)</f>
        <v>4.8236612357363789E-2</v>
      </c>
      <c r="BR2055" s="6">
        <f>IF(D2055&gt;0,C2055/D2055,0)</f>
        <v>2.6726057906458794E-2</v>
      </c>
    </row>
    <row r="2056" spans="1:70" x14ac:dyDescent="0.2">
      <c r="A2056" s="15" t="s">
        <v>4166</v>
      </c>
      <c r="B2056" s="15" t="s">
        <v>4167</v>
      </c>
      <c r="C2056" s="15">
        <v>-0.02</v>
      </c>
      <c r="D2056" s="15">
        <v>0.01</v>
      </c>
      <c r="E2056" s="15">
        <v>0.02</v>
      </c>
      <c r="F2056" s="15">
        <v>-57.14</v>
      </c>
      <c r="G2056" s="15">
        <v>0.81</v>
      </c>
      <c r="H2056" s="21">
        <v>1150000</v>
      </c>
      <c r="I2056" s="15"/>
      <c r="J2056" s="15">
        <v>0</v>
      </c>
      <c r="K2056" s="15"/>
      <c r="L2056" s="15">
        <v>0</v>
      </c>
      <c r="M2056" s="15"/>
      <c r="N2056" s="15">
        <v>0</v>
      </c>
      <c r="O2056" s="15"/>
      <c r="P2056" s="15"/>
      <c r="Q2056" s="15">
        <v>0.02</v>
      </c>
      <c r="R2056" s="15">
        <v>0.02</v>
      </c>
      <c r="S2056" s="15">
        <v>10.3</v>
      </c>
      <c r="T2056" s="15">
        <v>0</v>
      </c>
      <c r="U2056" s="15">
        <v>0</v>
      </c>
      <c r="V2056" s="15">
        <v>0</v>
      </c>
      <c r="W2056" s="15">
        <v>0</v>
      </c>
      <c r="X2056" s="15">
        <v>0</v>
      </c>
      <c r="Y2056" s="15">
        <v>0</v>
      </c>
      <c r="Z2056" s="15">
        <v>0</v>
      </c>
      <c r="AA2056" s="15">
        <v>0</v>
      </c>
      <c r="AB2056" s="15"/>
      <c r="AC2056" s="15">
        <v>-395.79</v>
      </c>
      <c r="AD2056" s="15">
        <v>-58.61</v>
      </c>
      <c r="AE2056" s="15">
        <v>-106.38</v>
      </c>
      <c r="AF2056" s="15">
        <v>-308.89999999999998</v>
      </c>
      <c r="AG2056" s="15">
        <v>-46.3</v>
      </c>
      <c r="AH2056" s="15">
        <v>-98.67</v>
      </c>
      <c r="AI2056" s="15">
        <v>-395.79</v>
      </c>
      <c r="AJ2056" s="15">
        <v>-58.64</v>
      </c>
      <c r="AK2056" s="15">
        <v>-106.48</v>
      </c>
      <c r="AL2056" s="15">
        <v>9.15</v>
      </c>
      <c r="AM2056" s="15">
        <v>66.55</v>
      </c>
      <c r="AN2056" s="15"/>
      <c r="AO2056" s="16">
        <v>-6971.52</v>
      </c>
      <c r="AP2056" s="16">
        <v>-12975.35</v>
      </c>
      <c r="AQ2056" s="16">
        <v>-12995.53</v>
      </c>
      <c r="AR2056" s="15"/>
      <c r="AS2056" s="15"/>
      <c r="AT2056" s="15"/>
      <c r="AU2056" s="15"/>
      <c r="AV2056" s="15"/>
      <c r="AW2056" s="15">
        <v>0</v>
      </c>
      <c r="AX2056" s="15"/>
      <c r="AZ2056" s="6">
        <f>IF(D2056&gt;0,H2056/D2056,0)</f>
        <v>115000000</v>
      </c>
      <c r="BA2056" s="6">
        <f>AZ2056*Q2056</f>
        <v>2300000</v>
      </c>
      <c r="BB2056" s="6">
        <f>IF(C2056&gt;C$3054,C$3054,IF(C2056&lt;C$3053,C$3053,C2056))</f>
        <v>-0.02</v>
      </c>
      <c r="BC2056" s="6">
        <f>IF(BB2056&gt;0,(D2056/15)-BB2056,0)</f>
        <v>0</v>
      </c>
      <c r="BD2056" s="6">
        <f>BC2056/BC$3049</f>
        <v>0</v>
      </c>
      <c r="BE2056" s="15">
        <f>IF(AU2056&gt;AU$3054,AU$3054,IF(AU2056&lt;AU$3053,AU$3053,AU2056))</f>
        <v>0</v>
      </c>
      <c r="BF2056" s="15">
        <f>IF(I2056&gt;I$3054,I$3054,IF(I2056&lt;I$3053,I$3053,I2056))</f>
        <v>0</v>
      </c>
      <c r="BG2056" s="6">
        <f>IF(BE2056&gt;0, BF2056/BE2056,0)</f>
        <v>0</v>
      </c>
      <c r="BH2056" s="26">
        <f>BG2056/BG$3049</f>
        <v>0</v>
      </c>
      <c r="BI2056" s="26">
        <f>IF(AV2056&gt;AV$3054,AV$3054,IF(AV2056&lt;AV$3053,AV$3053,AV2056))</f>
        <v>0</v>
      </c>
      <c r="BJ2056" s="6">
        <f>IF(BI2056&gt;0, BF2056/BI2056,0)</f>
        <v>0</v>
      </c>
      <c r="BK2056" s="26">
        <f>BJ2056/BJ$3049</f>
        <v>0</v>
      </c>
      <c r="BL2056" s="6">
        <f>IF(_xlfn.NUMBERVALUE(AL2056),IF(ABS(AL2056)&lt;1,1-ABS(AL2056),0),0)</f>
        <v>0</v>
      </c>
      <c r="BM2056" s="6">
        <f>IF(F2056&gt;F$3054,F$3054,IF(F2056&lt;F$3053,F$3053,F2056))</f>
        <v>-57.14</v>
      </c>
      <c r="BN2056" s="6">
        <f>IF(BM2056&gt;0, BM2056/BM$3049, BM2056/BM$3050*-1)</f>
        <v>-0.57450231248743222</v>
      </c>
      <c r="BO2056" s="6">
        <f>IF(O2056&gt;O$3054,O$3054,IF(O2056&lt;O$3053,O$3053,O2056))</f>
        <v>0</v>
      </c>
      <c r="BP2056" s="26">
        <f>BO2056/BO$3049</f>
        <v>0</v>
      </c>
      <c r="BQ2056" s="26">
        <f>IF(OR(BD2056=0, BH2056=0,BN2056=0,BP2056=0), 0,BD2056+BH2056+BK2056+BL2056+BN2056+BP2056)</f>
        <v>0</v>
      </c>
      <c r="BR2056" s="6">
        <f>IF(D2056&gt;0,C2056/D2056,0)</f>
        <v>-2</v>
      </c>
    </row>
    <row r="2057" spans="1:70" x14ac:dyDescent="0.2">
      <c r="A2057" s="15" t="s">
        <v>4124</v>
      </c>
      <c r="B2057" s="15" t="s">
        <v>4125</v>
      </c>
      <c r="C2057" s="15"/>
      <c r="D2057" s="15">
        <v>0</v>
      </c>
      <c r="E2057" s="15"/>
      <c r="F2057" s="15"/>
      <c r="G2057" s="15"/>
      <c r="H2057" s="21"/>
      <c r="I2057" s="15"/>
      <c r="J2057" s="15"/>
      <c r="K2057" s="15"/>
      <c r="L2057" s="15"/>
      <c r="M2057" s="15"/>
      <c r="N2057" s="15"/>
      <c r="O2057" s="15"/>
      <c r="P2057" s="15"/>
      <c r="Q2057" s="15"/>
      <c r="R2057" s="15"/>
      <c r="S2057" s="15"/>
      <c r="T2057" s="15"/>
      <c r="U2057" s="15"/>
      <c r="V2057" s="15"/>
      <c r="W2057" s="15"/>
      <c r="X2057" s="15"/>
      <c r="Y2057" s="15"/>
      <c r="Z2057" s="15"/>
      <c r="AA2057" s="15"/>
      <c r="AB2057" s="15"/>
      <c r="AC2057" s="15"/>
      <c r="AD2057" s="15"/>
      <c r="AE2057" s="15"/>
      <c r="AF2057" s="15"/>
      <c r="AG2057" s="15"/>
      <c r="AH2057" s="15"/>
      <c r="AI2057" s="15"/>
      <c r="AJ2057" s="15"/>
      <c r="AK2057" s="15"/>
      <c r="AL2057" s="15"/>
      <c r="AM2057" s="15"/>
      <c r="AN2057" s="15"/>
      <c r="AO2057" s="15"/>
      <c r="AP2057" s="15"/>
      <c r="AQ2057" s="15"/>
      <c r="AR2057" s="15"/>
      <c r="AS2057" s="15"/>
      <c r="AT2057" s="15"/>
      <c r="AU2057" s="15"/>
      <c r="AV2057" s="15"/>
      <c r="AW2057" s="15">
        <v>0</v>
      </c>
      <c r="AX2057" s="15"/>
      <c r="AZ2057" s="6">
        <f>IF(D2057&gt;0,H2057/D2057,0)</f>
        <v>0</v>
      </c>
      <c r="BA2057" s="6">
        <f>AZ2057*Q2057</f>
        <v>0</v>
      </c>
      <c r="BB2057" s="6">
        <f>IF(C2057&gt;C$3054,C$3054,IF(C2057&lt;C$3053,C$3053,C2057))</f>
        <v>0</v>
      </c>
      <c r="BC2057" s="6">
        <f>IF(BB2057&gt;0,(D2057/15)-BB2057,0)</f>
        <v>0</v>
      </c>
      <c r="BD2057" s="6">
        <f>BC2057/BC$3049</f>
        <v>0</v>
      </c>
      <c r="BE2057" s="15">
        <f>IF(AU2057&gt;AU$3054,AU$3054,IF(AU2057&lt;AU$3053,AU$3053,AU2057))</f>
        <v>0</v>
      </c>
      <c r="BF2057" s="15">
        <f>IF(I2057&gt;I$3054,I$3054,IF(I2057&lt;I$3053,I$3053,I2057))</f>
        <v>0</v>
      </c>
      <c r="BG2057" s="6">
        <f>IF(BE2057&gt;0, BF2057/BE2057,0)</f>
        <v>0</v>
      </c>
      <c r="BH2057" s="26">
        <f>BG2057/BG$3049</f>
        <v>0</v>
      </c>
      <c r="BI2057" s="26">
        <f>IF(AV2057&gt;AV$3054,AV$3054,IF(AV2057&lt;AV$3053,AV$3053,AV2057))</f>
        <v>0</v>
      </c>
      <c r="BJ2057" s="6">
        <f>IF(BI2057&gt;0, BF2057/BI2057,0)</f>
        <v>0</v>
      </c>
      <c r="BK2057" s="26">
        <f>BJ2057/BJ$3049</f>
        <v>0</v>
      </c>
      <c r="BL2057" s="6">
        <f>IF(_xlfn.NUMBERVALUE(AL2057),IF(ABS(AL2057)&lt;1,1-ABS(AL2057),0),0)</f>
        <v>0</v>
      </c>
      <c r="BM2057" s="6">
        <f>IF(F2057&gt;F$3054,F$3054,IF(F2057&lt;F$3053,F$3053,F2057))</f>
        <v>0</v>
      </c>
      <c r="BN2057" s="6">
        <f>IF(BM2057&gt;0, BM2057/BM$3049, BM2057/BM$3050*-1)</f>
        <v>0</v>
      </c>
      <c r="BO2057" s="6">
        <f>IF(O2057&gt;O$3054,O$3054,IF(O2057&lt;O$3053,O$3053,O2057))</f>
        <v>0</v>
      </c>
      <c r="BP2057" s="26">
        <f>BO2057/BO$3049</f>
        <v>0</v>
      </c>
      <c r="BQ2057" s="26">
        <f>IF(OR(BD2057=0, BH2057=0,BN2057=0,BP2057=0), 0,BD2057+BH2057+BK2057+BL2057+BN2057+BP2057)</f>
        <v>0</v>
      </c>
      <c r="BR2057" s="6">
        <f>IF(D2057&gt;0,C2057/D2057,0)</f>
        <v>0</v>
      </c>
    </row>
    <row r="2058" spans="1:70" x14ac:dyDescent="0.2">
      <c r="A2058" s="15" t="s">
        <v>4174</v>
      </c>
      <c r="B2058" s="15" t="s">
        <v>4175</v>
      </c>
      <c r="C2058" s="15">
        <v>-0.38</v>
      </c>
      <c r="D2058" s="15">
        <v>6.52</v>
      </c>
      <c r="E2058" s="15">
        <v>5.52</v>
      </c>
      <c r="F2058" s="15"/>
      <c r="G2058" s="15">
        <v>15.72</v>
      </c>
      <c r="H2058" s="21">
        <v>246460000</v>
      </c>
      <c r="I2058" s="15"/>
      <c r="J2058" s="15">
        <v>0</v>
      </c>
      <c r="K2058" s="15"/>
      <c r="L2058" s="15">
        <v>0</v>
      </c>
      <c r="M2058" s="15"/>
      <c r="N2058" s="15">
        <v>0</v>
      </c>
      <c r="O2058" s="15"/>
      <c r="P2058" s="15"/>
      <c r="Q2058" s="15">
        <v>0.42</v>
      </c>
      <c r="R2058" s="15">
        <v>0.48</v>
      </c>
      <c r="S2058" s="15">
        <v>3.65</v>
      </c>
      <c r="T2058" s="15">
        <v>0</v>
      </c>
      <c r="U2058" s="15">
        <v>0</v>
      </c>
      <c r="V2058" s="15">
        <v>0</v>
      </c>
      <c r="W2058" s="15">
        <v>0</v>
      </c>
      <c r="X2058" s="15">
        <v>0</v>
      </c>
      <c r="Y2058" s="15">
        <v>0</v>
      </c>
      <c r="Z2058" s="15">
        <v>0</v>
      </c>
      <c r="AA2058" s="15">
        <v>0</v>
      </c>
      <c r="AB2058" s="15">
        <v>-72.05</v>
      </c>
      <c r="AC2058" s="15"/>
      <c r="AD2058" s="15"/>
      <c r="AE2058" s="15">
        <v>-96.8</v>
      </c>
      <c r="AF2058" s="15"/>
      <c r="AG2058" s="15"/>
      <c r="AH2058" s="15">
        <v>-74.900000000000006</v>
      </c>
      <c r="AI2058" s="15"/>
      <c r="AJ2058" s="15"/>
      <c r="AK2058" s="15">
        <v>-101.09</v>
      </c>
      <c r="AL2058" s="15"/>
      <c r="AM2058" s="15">
        <v>11.65</v>
      </c>
      <c r="AN2058" s="15">
        <v>28.27</v>
      </c>
      <c r="AO2058" s="15">
        <v>-190.5</v>
      </c>
      <c r="AP2058" s="15">
        <v>-199.43</v>
      </c>
      <c r="AQ2058" s="15">
        <v>-171.71</v>
      </c>
      <c r="AR2058" s="15"/>
      <c r="AS2058" s="15"/>
      <c r="AT2058" s="15"/>
      <c r="AU2058" s="15"/>
      <c r="AV2058" s="15"/>
      <c r="AW2058" s="15">
        <v>522</v>
      </c>
      <c r="AX2058" s="16">
        <v>18136</v>
      </c>
      <c r="AZ2058" s="6">
        <f>IF(D2058&gt;0,H2058/D2058,0)</f>
        <v>37800613.496932521</v>
      </c>
      <c r="BA2058" s="6">
        <f>AZ2058*Q2058</f>
        <v>15876257.668711659</v>
      </c>
      <c r="BB2058" s="6">
        <f>IF(C2058&gt;C$3054,C$3054,IF(C2058&lt;C$3053,C$3053,C2058))</f>
        <v>-0.38</v>
      </c>
      <c r="BC2058" s="6">
        <f>IF(BB2058&gt;0,(D2058/15)-BB2058,0)</f>
        <v>0</v>
      </c>
      <c r="BD2058" s="6">
        <f>BC2058/BC$3049</f>
        <v>0</v>
      </c>
      <c r="BE2058" s="15">
        <f>IF(AU2058&gt;AU$3054,AU$3054,IF(AU2058&lt;AU$3053,AU$3053,AU2058))</f>
        <v>0</v>
      </c>
      <c r="BF2058" s="15">
        <f>IF(I2058&gt;I$3054,I$3054,IF(I2058&lt;I$3053,I$3053,I2058))</f>
        <v>0</v>
      </c>
      <c r="BG2058" s="6">
        <f>IF(BE2058&gt;0, BF2058/BE2058,0)</f>
        <v>0</v>
      </c>
      <c r="BH2058" s="26">
        <f>BG2058/BG$3049</f>
        <v>0</v>
      </c>
      <c r="BI2058" s="26">
        <f>IF(AV2058&gt;AV$3054,AV$3054,IF(AV2058&lt;AV$3053,AV$3053,AV2058))</f>
        <v>0</v>
      </c>
      <c r="BJ2058" s="6">
        <f>IF(BI2058&gt;0, BF2058/BI2058,0)</f>
        <v>0</v>
      </c>
      <c r="BK2058" s="26">
        <f>BJ2058/BJ$3049</f>
        <v>0</v>
      </c>
      <c r="BL2058" s="6">
        <f>IF(_xlfn.NUMBERVALUE(AL2058),IF(ABS(AL2058)&lt;1,1-ABS(AL2058),0),0)</f>
        <v>0</v>
      </c>
      <c r="BM2058" s="6">
        <f>IF(F2058&gt;F$3054,F$3054,IF(F2058&lt;F$3053,F$3053,F2058))</f>
        <v>0</v>
      </c>
      <c r="BN2058" s="6">
        <f>IF(BM2058&gt;0, BM2058/BM$3049, BM2058/BM$3050*-1)</f>
        <v>0</v>
      </c>
      <c r="BO2058" s="6">
        <f>IF(O2058&gt;O$3054,O$3054,IF(O2058&lt;O$3053,O$3053,O2058))</f>
        <v>0</v>
      </c>
      <c r="BP2058" s="26">
        <f>BO2058/BO$3049</f>
        <v>0</v>
      </c>
      <c r="BQ2058" s="26">
        <f>IF(OR(BD2058=0, BH2058=0,BN2058=0,BP2058=0), 0,BD2058+BH2058+BK2058+BL2058+BN2058+BP2058)</f>
        <v>0</v>
      </c>
      <c r="BR2058" s="6">
        <f>IF(D2058&gt;0,C2058/D2058,0)</f>
        <v>-5.8282208588957059E-2</v>
      </c>
    </row>
    <row r="2059" spans="1:70" x14ac:dyDescent="0.2">
      <c r="A2059" s="15" t="s">
        <v>4112</v>
      </c>
      <c r="B2059" s="15" t="s">
        <v>4113</v>
      </c>
      <c r="C2059" s="15"/>
      <c r="D2059" s="15">
        <v>0</v>
      </c>
      <c r="E2059" s="15"/>
      <c r="F2059" s="15"/>
      <c r="G2059" s="15"/>
      <c r="H2059" s="21"/>
      <c r="I2059" s="15"/>
      <c r="J2059" s="15"/>
      <c r="K2059" s="15"/>
      <c r="L2059" s="15"/>
      <c r="M2059" s="15"/>
      <c r="N2059" s="15"/>
      <c r="O2059" s="15"/>
      <c r="P2059" s="15"/>
      <c r="Q2059" s="15"/>
      <c r="R2059" s="15"/>
      <c r="S2059" s="15"/>
      <c r="T2059" s="15"/>
      <c r="U2059" s="15"/>
      <c r="V2059" s="15"/>
      <c r="W2059" s="15"/>
      <c r="X2059" s="15"/>
      <c r="Y2059" s="15"/>
      <c r="Z2059" s="15"/>
      <c r="AA2059" s="15"/>
      <c r="AB2059" s="15"/>
      <c r="AC2059" s="15"/>
      <c r="AD2059" s="15"/>
      <c r="AE2059" s="15"/>
      <c r="AF2059" s="15"/>
      <c r="AG2059" s="15"/>
      <c r="AH2059" s="15"/>
      <c r="AI2059" s="15"/>
      <c r="AJ2059" s="15"/>
      <c r="AK2059" s="15"/>
      <c r="AL2059" s="15"/>
      <c r="AM2059" s="15"/>
      <c r="AN2059" s="15"/>
      <c r="AO2059" s="15"/>
      <c r="AP2059" s="15"/>
      <c r="AQ2059" s="15"/>
      <c r="AR2059" s="15"/>
      <c r="AS2059" s="15"/>
      <c r="AT2059" s="15"/>
      <c r="AU2059" s="15"/>
      <c r="AV2059" s="15"/>
      <c r="AW2059" s="15">
        <v>0</v>
      </c>
      <c r="AX2059" s="15"/>
      <c r="AZ2059" s="6">
        <f>IF(D2059&gt;0,H2059/D2059,0)</f>
        <v>0</v>
      </c>
      <c r="BA2059" s="6">
        <f>AZ2059*Q2059</f>
        <v>0</v>
      </c>
      <c r="BB2059" s="6">
        <f>IF(C2059&gt;C$3054,C$3054,IF(C2059&lt;C$3053,C$3053,C2059))</f>
        <v>0</v>
      </c>
      <c r="BC2059" s="6">
        <f>IF(BB2059&gt;0,(D2059/15)-BB2059,0)</f>
        <v>0</v>
      </c>
      <c r="BD2059" s="6">
        <f>BC2059/BC$3049</f>
        <v>0</v>
      </c>
      <c r="BE2059" s="15">
        <f>IF(AU2059&gt;AU$3054,AU$3054,IF(AU2059&lt;AU$3053,AU$3053,AU2059))</f>
        <v>0</v>
      </c>
      <c r="BF2059" s="15">
        <f>IF(I2059&gt;I$3054,I$3054,IF(I2059&lt;I$3053,I$3053,I2059))</f>
        <v>0</v>
      </c>
      <c r="BG2059" s="6">
        <f>IF(BE2059&gt;0, BF2059/BE2059,0)</f>
        <v>0</v>
      </c>
      <c r="BH2059" s="26">
        <f>BG2059/BG$3049</f>
        <v>0</v>
      </c>
      <c r="BI2059" s="26">
        <f>IF(AV2059&gt;AV$3054,AV$3054,IF(AV2059&lt;AV$3053,AV$3053,AV2059))</f>
        <v>0</v>
      </c>
      <c r="BJ2059" s="6">
        <f>IF(BI2059&gt;0, BF2059/BI2059,0)</f>
        <v>0</v>
      </c>
      <c r="BK2059" s="26">
        <f>BJ2059/BJ$3049</f>
        <v>0</v>
      </c>
      <c r="BL2059" s="6">
        <f>IF(_xlfn.NUMBERVALUE(AL2059),IF(ABS(AL2059)&lt;1,1-ABS(AL2059),0),0)</f>
        <v>0</v>
      </c>
      <c r="BM2059" s="6">
        <f>IF(F2059&gt;F$3054,F$3054,IF(F2059&lt;F$3053,F$3053,F2059))</f>
        <v>0</v>
      </c>
      <c r="BN2059" s="6">
        <f>IF(BM2059&gt;0, BM2059/BM$3049, BM2059/BM$3050*-1)</f>
        <v>0</v>
      </c>
      <c r="BO2059" s="6">
        <f>IF(O2059&gt;O$3054,O$3054,IF(O2059&lt;O$3053,O$3053,O2059))</f>
        <v>0</v>
      </c>
      <c r="BP2059" s="26">
        <f>BO2059/BO$3049</f>
        <v>0</v>
      </c>
      <c r="BQ2059" s="26">
        <f>IF(OR(BD2059=0, BH2059=0,BN2059=0,BP2059=0), 0,BD2059+BH2059+BK2059+BL2059+BN2059+BP2059)</f>
        <v>0</v>
      </c>
      <c r="BR2059" s="6">
        <f>IF(D2059&gt;0,C2059/D2059,0)</f>
        <v>0</v>
      </c>
    </row>
    <row r="2060" spans="1:70" x14ac:dyDescent="0.2">
      <c r="A2060" s="15" t="s">
        <v>222</v>
      </c>
      <c r="B2060" s="15" t="s">
        <v>223</v>
      </c>
      <c r="C2060" s="15">
        <v>0.32</v>
      </c>
      <c r="D2060" s="15">
        <v>7.55</v>
      </c>
      <c r="E2060" s="15">
        <v>7.29</v>
      </c>
      <c r="F2060" s="15">
        <v>3.59</v>
      </c>
      <c r="G2060" s="15">
        <v>5.17</v>
      </c>
      <c r="H2060" s="21">
        <v>178770000</v>
      </c>
      <c r="I2060" s="15">
        <v>23.45</v>
      </c>
      <c r="J2060" s="15">
        <v>0.12</v>
      </c>
      <c r="K2060" s="15">
        <v>0.12</v>
      </c>
      <c r="L2060" s="15">
        <v>0.22</v>
      </c>
      <c r="M2060" s="15">
        <v>0.22</v>
      </c>
      <c r="N2060" s="15">
        <v>0.22</v>
      </c>
      <c r="O2060" s="15">
        <v>3</v>
      </c>
      <c r="P2060" s="15">
        <v>5.0199999999999996</v>
      </c>
      <c r="Q2060" s="15">
        <v>1.45</v>
      </c>
      <c r="R2060" s="15">
        <v>0.32</v>
      </c>
      <c r="S2060" s="15">
        <v>1.74</v>
      </c>
      <c r="T2060" s="15">
        <v>0</v>
      </c>
      <c r="U2060" s="15">
        <v>0</v>
      </c>
      <c r="V2060" s="15">
        <v>0</v>
      </c>
      <c r="W2060" s="15">
        <v>0</v>
      </c>
      <c r="X2060" s="15">
        <v>0</v>
      </c>
      <c r="Y2060" s="15">
        <v>0</v>
      </c>
      <c r="Z2060" s="15">
        <v>0</v>
      </c>
      <c r="AA2060" s="15">
        <v>0</v>
      </c>
      <c r="AB2060" s="15">
        <v>194.91</v>
      </c>
      <c r="AC2060" s="15">
        <v>22.01</v>
      </c>
      <c r="AD2060" s="15">
        <v>21.24</v>
      </c>
      <c r="AE2060" s="15">
        <v>22.01</v>
      </c>
      <c r="AF2060" s="15">
        <v>18.66</v>
      </c>
      <c r="AG2060" s="15">
        <v>17.079999999999998</v>
      </c>
      <c r="AH2060" s="15">
        <v>18.66</v>
      </c>
      <c r="AI2060" s="15">
        <v>23.03</v>
      </c>
      <c r="AJ2060" s="15">
        <v>22.66</v>
      </c>
      <c r="AK2060" s="15">
        <v>23.03</v>
      </c>
      <c r="AL2060" s="15">
        <v>-0.08</v>
      </c>
      <c r="AM2060" s="15">
        <v>5.73</v>
      </c>
      <c r="AN2060" s="15">
        <v>90.18</v>
      </c>
      <c r="AO2060" s="15">
        <v>35.99</v>
      </c>
      <c r="AP2060" s="15">
        <v>29.98</v>
      </c>
      <c r="AQ2060" s="15">
        <v>20.94</v>
      </c>
      <c r="AR2060" s="15">
        <v>8.18</v>
      </c>
      <c r="AS2060" s="15">
        <v>4.99</v>
      </c>
      <c r="AT2060" s="15"/>
      <c r="AU2060" s="15">
        <v>5.86</v>
      </c>
      <c r="AV2060" s="15"/>
      <c r="AW2060" s="15">
        <v>860</v>
      </c>
      <c r="AX2060" s="16">
        <v>2825</v>
      </c>
      <c r="AZ2060" s="6">
        <f>IF(D2060&gt;0,H2060/D2060,0)</f>
        <v>23678145.695364241</v>
      </c>
      <c r="BA2060" s="6">
        <f>AZ2060*Q2060</f>
        <v>34333311.258278146</v>
      </c>
      <c r="BB2060" s="6">
        <f>IF(C2060&gt;C$3054,C$3054,IF(C2060&lt;C$3053,C$3053,C2060))</f>
        <v>0.32</v>
      </c>
      <c r="BC2060" s="6">
        <f>IF(BB2060&gt;0,(D2060/15)-BB2060,0)</f>
        <v>0.18333333333333329</v>
      </c>
      <c r="BD2060" s="6">
        <f>BC2060/BC$3049</f>
        <v>3.5306201052766717E-2</v>
      </c>
      <c r="BE2060" s="15">
        <f>IF(AU2060&gt;AU$3054,AU$3054,IF(AU2060&lt;AU$3053,AU$3053,AU2060))</f>
        <v>5.86</v>
      </c>
      <c r="BF2060" s="15">
        <f>IF(I2060&gt;I$3054,I$3054,IF(I2060&lt;I$3053,I$3053,I2060))</f>
        <v>23.45</v>
      </c>
      <c r="BG2060" s="6">
        <f>IF(BE2060&gt;0, BF2060/BE2060,0)</f>
        <v>4.0017064846416375</v>
      </c>
      <c r="BH2060" s="26">
        <f>BG2060/BG$3049</f>
        <v>3.8477946967708054E-3</v>
      </c>
      <c r="BI2060" s="26">
        <f>IF(AV2060&gt;AV$3054,AV$3054,IF(AV2060&lt;AV$3053,AV$3053,AV2060))</f>
        <v>0</v>
      </c>
      <c r="BJ2060" s="6">
        <f>IF(BI2060&gt;0, BF2060/BI2060,0)</f>
        <v>0</v>
      </c>
      <c r="BK2060" s="26">
        <f>BJ2060/BJ$3049</f>
        <v>0</v>
      </c>
      <c r="BL2060" s="6">
        <f>IF(_xlfn.NUMBERVALUE(AL2060),IF(ABS(AL2060)&lt;1,1-ABS(AL2060),0),0)</f>
        <v>0.92</v>
      </c>
      <c r="BM2060" s="6">
        <f>IF(F2060&gt;F$3054,F$3054,IF(F2060&lt;F$3053,F$3053,F2060))</f>
        <v>3.59</v>
      </c>
      <c r="BN2060" s="6">
        <f>IF(BM2060&gt;0, BM2060/BM$3049, BM2060/BM$3050*-1)</f>
        <v>4.5353048784077541E-3</v>
      </c>
      <c r="BO2060" s="6">
        <f>IF(O2060&gt;O$3054,O$3054,IF(O2060&lt;O$3053,O$3053,O2060))</f>
        <v>3</v>
      </c>
      <c r="BP2060" s="26">
        <f>BO2060/BO$3049</f>
        <v>2.8288836464758504E-2</v>
      </c>
      <c r="BQ2060" s="26">
        <f>IF(OR(BD2060=0, BH2060=0,BN2060=0,BP2060=0), 0,BD2060+BH2060+BK2060+BL2060+BN2060+BP2060)</f>
        <v>0.99197813709270388</v>
      </c>
      <c r="BR2060" s="6">
        <f>IF(D2060&gt;0,C2060/D2060,0)</f>
        <v>4.2384105960264901E-2</v>
      </c>
    </row>
    <row r="2061" spans="1:70" x14ac:dyDescent="0.2">
      <c r="A2061" s="15" t="s">
        <v>4183</v>
      </c>
      <c r="B2061" s="15" t="s">
        <v>4184</v>
      </c>
      <c r="C2061" s="15">
        <v>0.02</v>
      </c>
      <c r="D2061" s="15">
        <v>0.32</v>
      </c>
      <c r="E2061" s="15">
        <v>0.25</v>
      </c>
      <c r="F2061" s="15">
        <v>33.33</v>
      </c>
      <c r="G2061" s="15">
        <v>1.44</v>
      </c>
      <c r="H2061" s="21">
        <v>160390000</v>
      </c>
      <c r="I2061" s="15">
        <v>20.03</v>
      </c>
      <c r="J2061" s="15"/>
      <c r="K2061" s="15"/>
      <c r="L2061" s="15"/>
      <c r="M2061" s="15"/>
      <c r="N2061" s="15">
        <v>0</v>
      </c>
      <c r="O2061" s="15"/>
      <c r="P2061" s="15"/>
      <c r="Q2061" s="15">
        <v>0.22</v>
      </c>
      <c r="R2061" s="15">
        <v>0</v>
      </c>
      <c r="S2061" s="15">
        <v>1.1399999999999999</v>
      </c>
      <c r="T2061" s="15">
        <v>13.1</v>
      </c>
      <c r="U2061" s="15">
        <v>13.1</v>
      </c>
      <c r="V2061" s="15">
        <v>18.05</v>
      </c>
      <c r="W2061" s="15">
        <v>18.05</v>
      </c>
      <c r="X2061" s="15">
        <v>18.47</v>
      </c>
      <c r="Y2061" s="15">
        <v>18.47</v>
      </c>
      <c r="Z2061" s="15">
        <v>25.47</v>
      </c>
      <c r="AA2061" s="15">
        <v>25.47</v>
      </c>
      <c r="AB2061" s="15">
        <v>6.8</v>
      </c>
      <c r="AC2061" s="15">
        <v>6.58</v>
      </c>
      <c r="AD2061" s="15">
        <v>4.88</v>
      </c>
      <c r="AE2061" s="15">
        <v>6.58</v>
      </c>
      <c r="AF2061" s="15">
        <v>5.23</v>
      </c>
      <c r="AG2061" s="15">
        <v>3.87</v>
      </c>
      <c r="AH2061" s="15">
        <v>5.23</v>
      </c>
      <c r="AI2061" s="15">
        <v>8.09</v>
      </c>
      <c r="AJ2061" s="15">
        <v>6.97</v>
      </c>
      <c r="AK2061" s="15">
        <v>8.09</v>
      </c>
      <c r="AL2061" s="15">
        <v>-0.17</v>
      </c>
      <c r="AM2061" s="15">
        <v>501.23</v>
      </c>
      <c r="AN2061" s="15">
        <v>39.93</v>
      </c>
      <c r="AO2061" s="15">
        <v>17.559999999999999</v>
      </c>
      <c r="AP2061" s="15">
        <v>11.84</v>
      </c>
      <c r="AQ2061" s="15">
        <v>6.74</v>
      </c>
      <c r="AR2061" s="15"/>
      <c r="AS2061" s="15">
        <v>28.19</v>
      </c>
      <c r="AT2061" s="15">
        <v>74.319999999999993</v>
      </c>
      <c r="AU2061" s="15"/>
      <c r="AV2061" s="15"/>
      <c r="AW2061" s="15">
        <v>0</v>
      </c>
      <c r="AX2061" s="15"/>
      <c r="AZ2061" s="6">
        <f>IF(D2061&gt;0,H2061/D2061,0)</f>
        <v>501218750</v>
      </c>
      <c r="BA2061" s="6">
        <f>AZ2061*Q2061</f>
        <v>110268125</v>
      </c>
      <c r="BB2061" s="6">
        <f>IF(C2061&gt;C$3054,C$3054,IF(C2061&lt;C$3053,C$3053,C2061))</f>
        <v>0.02</v>
      </c>
      <c r="BC2061" s="6">
        <f>IF(BB2061&gt;0,(D2061/15)-BB2061,0)</f>
        <v>1.3333333333333322E-3</v>
      </c>
      <c r="BD2061" s="6">
        <f>BC2061/BC$3049</f>
        <v>2.5677237129284868E-4</v>
      </c>
      <c r="BE2061" s="15">
        <f>IF(AU2061&gt;AU$3054,AU$3054,IF(AU2061&lt;AU$3053,AU$3053,AU2061))</f>
        <v>0</v>
      </c>
      <c r="BF2061" s="15">
        <f>IF(I2061&gt;I$3054,I$3054,IF(I2061&lt;I$3053,I$3053,I2061))</f>
        <v>20.03</v>
      </c>
      <c r="BG2061" s="6">
        <f>IF(BE2061&gt;0, BF2061/BE2061,0)</f>
        <v>0</v>
      </c>
      <c r="BH2061" s="26">
        <f>BG2061/BG$3049</f>
        <v>0</v>
      </c>
      <c r="BI2061" s="26">
        <f>IF(AV2061&gt;AV$3054,AV$3054,IF(AV2061&lt;AV$3053,AV$3053,AV2061))</f>
        <v>0</v>
      </c>
      <c r="BJ2061" s="6">
        <f>IF(BI2061&gt;0, BF2061/BI2061,0)</f>
        <v>0</v>
      </c>
      <c r="BK2061" s="26">
        <f>BJ2061/BJ$3049</f>
        <v>0</v>
      </c>
      <c r="BL2061" s="6">
        <f>IF(_xlfn.NUMBERVALUE(AL2061),IF(ABS(AL2061)&lt;1,1-ABS(AL2061),0),0)</f>
        <v>0.83</v>
      </c>
      <c r="BM2061" s="6">
        <f>IF(F2061&gt;F$3054,F$3054,IF(F2061&lt;F$3053,F$3053,F2061))</f>
        <v>33.33</v>
      </c>
      <c r="BN2061" s="6">
        <f>IF(BM2061&gt;0, BM2061/BM$3049, BM2061/BM$3050*-1)</f>
        <v>4.2106326350231323E-2</v>
      </c>
      <c r="BO2061" s="6">
        <f>IF(O2061&gt;O$3054,O$3054,IF(O2061&lt;O$3053,O$3053,O2061))</f>
        <v>0</v>
      </c>
      <c r="BP2061" s="26">
        <f>BO2061/BO$3049</f>
        <v>0</v>
      </c>
      <c r="BQ2061" s="26">
        <f>IF(OR(BD2061=0, BH2061=0,BN2061=0,BP2061=0), 0,BD2061+BH2061+BK2061+BL2061+BN2061+BP2061)</f>
        <v>0</v>
      </c>
      <c r="BR2061" s="6">
        <f>IF(D2061&gt;0,C2061/D2061,0)</f>
        <v>6.25E-2</v>
      </c>
    </row>
    <row r="2062" spans="1:70" x14ac:dyDescent="0.2">
      <c r="A2062" s="15" t="s">
        <v>4185</v>
      </c>
      <c r="B2062" s="15" t="s">
        <v>4186</v>
      </c>
      <c r="C2062" s="15">
        <v>0.24</v>
      </c>
      <c r="D2062" s="15">
        <v>0.03</v>
      </c>
      <c r="E2062" s="15">
        <v>0.03</v>
      </c>
      <c r="F2062" s="15"/>
      <c r="G2062" s="15">
        <v>1.93</v>
      </c>
      <c r="H2062" s="21">
        <v>5460000</v>
      </c>
      <c r="I2062" s="15">
        <v>0.11</v>
      </c>
      <c r="J2062" s="15">
        <v>0</v>
      </c>
      <c r="K2062" s="15"/>
      <c r="L2062" s="15">
        <v>0</v>
      </c>
      <c r="M2062" s="15"/>
      <c r="N2062" s="15">
        <v>0</v>
      </c>
      <c r="O2062" s="15"/>
      <c r="P2062" s="15"/>
      <c r="Q2062" s="15">
        <v>0.01</v>
      </c>
      <c r="R2062" s="15">
        <v>0.01</v>
      </c>
      <c r="S2062" s="15">
        <v>49.8</v>
      </c>
      <c r="T2062" s="15">
        <v>0</v>
      </c>
      <c r="U2062" s="15">
        <v>0</v>
      </c>
      <c r="V2062" s="15">
        <v>0.13</v>
      </c>
      <c r="W2062" s="15">
        <v>0.13</v>
      </c>
      <c r="X2062" s="15">
        <v>0</v>
      </c>
      <c r="Y2062" s="15">
        <v>0</v>
      </c>
      <c r="Z2062" s="15">
        <v>0.14000000000000001</v>
      </c>
      <c r="AA2062" s="15">
        <v>0.14000000000000001</v>
      </c>
      <c r="AB2062" s="15"/>
      <c r="AC2062" s="15"/>
      <c r="AD2062" s="15"/>
      <c r="AE2062" s="15"/>
      <c r="AF2062" s="15">
        <v>504.41</v>
      </c>
      <c r="AG2062" s="15">
        <v>223.06</v>
      </c>
      <c r="AH2062" s="15">
        <v>504.41</v>
      </c>
      <c r="AI2062" s="15"/>
      <c r="AJ2062" s="15"/>
      <c r="AK2062" s="15"/>
      <c r="AL2062" s="15"/>
      <c r="AM2062" s="15">
        <v>46.74</v>
      </c>
      <c r="AN2062" s="15"/>
      <c r="AO2062" s="16">
        <v>49315.17</v>
      </c>
      <c r="AP2062" s="16">
        <v>49315.17</v>
      </c>
      <c r="AQ2062" s="16">
        <v>49309.919999999998</v>
      </c>
      <c r="AR2062" s="15"/>
      <c r="AS2062" s="15">
        <v>-56.82</v>
      </c>
      <c r="AT2062" s="15">
        <v>-38.979999999999997</v>
      </c>
      <c r="AU2062" s="15"/>
      <c r="AV2062" s="15"/>
      <c r="AW2062" s="15">
        <v>1970000</v>
      </c>
      <c r="AX2062" s="15">
        <v>1300000</v>
      </c>
      <c r="AZ2062" s="6">
        <f>IF(D2062&gt;0,H2062/D2062,0)</f>
        <v>182000000</v>
      </c>
      <c r="BA2062" s="6">
        <f>AZ2062*Q2062</f>
        <v>1820000</v>
      </c>
      <c r="BB2062" s="6">
        <f>IF(C2062&gt;C$3054,C$3054,IF(C2062&lt;C$3053,C$3053,C2062))</f>
        <v>0.24</v>
      </c>
      <c r="BC2062" s="6">
        <f>IF(BB2062&gt;0,(D2062/15)-BB2062,0)</f>
        <v>-0.23799999999999999</v>
      </c>
      <c r="BD2062" s="6">
        <f>BC2062/BC$3049</f>
        <v>-4.5833868275773522E-2</v>
      </c>
      <c r="BE2062" s="15">
        <f>IF(AU2062&gt;AU$3054,AU$3054,IF(AU2062&lt;AU$3053,AU$3053,AU2062))</f>
        <v>0</v>
      </c>
      <c r="BF2062" s="15">
        <f>IF(I2062&gt;I$3054,I$3054,IF(I2062&lt;I$3053,I$3053,I2062))</f>
        <v>0.11</v>
      </c>
      <c r="BG2062" s="6">
        <f>IF(BE2062&gt;0, BF2062/BE2062,0)</f>
        <v>0</v>
      </c>
      <c r="BH2062" s="26">
        <f>BG2062/BG$3049</f>
        <v>0</v>
      </c>
      <c r="BI2062" s="26">
        <f>IF(AV2062&gt;AV$3054,AV$3054,IF(AV2062&lt;AV$3053,AV$3053,AV2062))</f>
        <v>0</v>
      </c>
      <c r="BJ2062" s="6">
        <f>IF(BI2062&gt;0, BF2062/BI2062,0)</f>
        <v>0</v>
      </c>
      <c r="BK2062" s="26">
        <f>BJ2062/BJ$3049</f>
        <v>0</v>
      </c>
      <c r="BL2062" s="6">
        <f>IF(_xlfn.NUMBERVALUE(AL2062),IF(ABS(AL2062)&lt;1,1-ABS(AL2062),0),0)</f>
        <v>0</v>
      </c>
      <c r="BM2062" s="6">
        <f>IF(F2062&gt;F$3054,F$3054,IF(F2062&lt;F$3053,F$3053,F2062))</f>
        <v>0</v>
      </c>
      <c r="BN2062" s="6">
        <f>IF(BM2062&gt;0, BM2062/BM$3049, BM2062/BM$3050*-1)</f>
        <v>0</v>
      </c>
      <c r="BO2062" s="6">
        <f>IF(O2062&gt;O$3054,O$3054,IF(O2062&lt;O$3053,O$3053,O2062))</f>
        <v>0</v>
      </c>
      <c r="BP2062" s="26">
        <f>BO2062/BO$3049</f>
        <v>0</v>
      </c>
      <c r="BQ2062" s="26">
        <f>IF(OR(BD2062=0, BH2062=0,BN2062=0,BP2062=0), 0,BD2062+BH2062+BK2062+BL2062+BN2062+BP2062)</f>
        <v>0</v>
      </c>
      <c r="BR2062" s="6">
        <f>IF(D2062&gt;0,C2062/D2062,0)</f>
        <v>8</v>
      </c>
    </row>
    <row r="2063" spans="1:70" x14ac:dyDescent="0.2">
      <c r="A2063" s="15" t="s">
        <v>4193</v>
      </c>
      <c r="B2063" s="15" t="s">
        <v>4194</v>
      </c>
      <c r="C2063" s="15">
        <v>0.14000000000000001</v>
      </c>
      <c r="D2063" s="15">
        <v>0.5</v>
      </c>
      <c r="E2063" s="15">
        <v>0.5</v>
      </c>
      <c r="F2063" s="15">
        <v>17.989999999999998</v>
      </c>
      <c r="G2063" s="15">
        <v>1.76</v>
      </c>
      <c r="H2063" s="21">
        <v>48690000</v>
      </c>
      <c r="I2063" s="15">
        <v>3.5</v>
      </c>
      <c r="J2063" s="15">
        <v>0.01</v>
      </c>
      <c r="K2063" s="15">
        <v>0.02</v>
      </c>
      <c r="L2063" s="15">
        <v>0.03</v>
      </c>
      <c r="M2063" s="15">
        <v>0.01</v>
      </c>
      <c r="N2063" s="15">
        <v>0.03</v>
      </c>
      <c r="O2063" s="15">
        <v>1.98</v>
      </c>
      <c r="P2063" s="15">
        <v>0.96</v>
      </c>
      <c r="Q2063" s="15">
        <v>0.28999999999999998</v>
      </c>
      <c r="R2063" s="15">
        <v>0.12</v>
      </c>
      <c r="S2063" s="15">
        <v>1.78</v>
      </c>
      <c r="T2063" s="15">
        <v>0</v>
      </c>
      <c r="U2063" s="15">
        <v>0</v>
      </c>
      <c r="V2063" s="15">
        <v>0.3</v>
      </c>
      <c r="W2063" s="15">
        <v>0.03</v>
      </c>
      <c r="X2063" s="15">
        <v>0</v>
      </c>
      <c r="Y2063" s="15">
        <v>0</v>
      </c>
      <c r="Z2063" s="15">
        <v>0.55000000000000004</v>
      </c>
      <c r="AA2063" s="15">
        <v>0.06</v>
      </c>
      <c r="AB2063" s="15">
        <v>35.83</v>
      </c>
      <c r="AC2063" s="15">
        <v>59.63</v>
      </c>
      <c r="AD2063" s="15"/>
      <c r="AE2063" s="15">
        <v>51.13</v>
      </c>
      <c r="AF2063" s="15">
        <v>34.49</v>
      </c>
      <c r="AG2063" s="15"/>
      <c r="AH2063" s="15">
        <v>25.99</v>
      </c>
      <c r="AI2063" s="15">
        <v>63.11</v>
      </c>
      <c r="AJ2063" s="15"/>
      <c r="AK2063" s="15">
        <v>54.86</v>
      </c>
      <c r="AL2063" s="15">
        <v>-0.39</v>
      </c>
      <c r="AM2063" s="15">
        <v>3.05</v>
      </c>
      <c r="AN2063" s="15">
        <v>48.22</v>
      </c>
      <c r="AO2063" s="15">
        <v>13.12</v>
      </c>
      <c r="AP2063" s="15">
        <v>12.9</v>
      </c>
      <c r="AQ2063" s="15">
        <v>13.62</v>
      </c>
      <c r="AR2063" s="15"/>
      <c r="AS2063" s="15"/>
      <c r="AT2063" s="15"/>
      <c r="AU2063" s="15"/>
      <c r="AV2063" s="15"/>
      <c r="AW2063" s="16">
        <v>3960</v>
      </c>
      <c r="AX2063" s="16">
        <v>16507</v>
      </c>
      <c r="AZ2063" s="6">
        <f>IF(D2063&gt;0,H2063/D2063,0)</f>
        <v>97380000</v>
      </c>
      <c r="BA2063" s="6">
        <f>AZ2063*Q2063</f>
        <v>28240199.999999996</v>
      </c>
      <c r="BB2063" s="6">
        <f>IF(C2063&gt;C$3054,C$3054,IF(C2063&lt;C$3053,C$3053,C2063))</f>
        <v>0.14000000000000001</v>
      </c>
      <c r="BC2063" s="6">
        <f>IF(BB2063&gt;0,(D2063/15)-BB2063,0)</f>
        <v>-0.10666666666666669</v>
      </c>
      <c r="BD2063" s="6">
        <f>BC2063/BC$3049</f>
        <v>-2.0541789703427914E-2</v>
      </c>
      <c r="BE2063" s="15">
        <f>IF(AU2063&gt;AU$3054,AU$3054,IF(AU2063&lt;AU$3053,AU$3053,AU2063))</f>
        <v>0</v>
      </c>
      <c r="BF2063" s="15">
        <f>IF(I2063&gt;I$3054,I$3054,IF(I2063&lt;I$3053,I$3053,I2063))</f>
        <v>3.5</v>
      </c>
      <c r="BG2063" s="6">
        <f>IF(BE2063&gt;0, BF2063/BE2063,0)</f>
        <v>0</v>
      </c>
      <c r="BH2063" s="26">
        <f>BG2063/BG$3049</f>
        <v>0</v>
      </c>
      <c r="BI2063" s="26">
        <f>IF(AV2063&gt;AV$3054,AV$3054,IF(AV2063&lt;AV$3053,AV$3053,AV2063))</f>
        <v>0</v>
      </c>
      <c r="BJ2063" s="6">
        <f>IF(BI2063&gt;0, BF2063/BI2063,0)</f>
        <v>0</v>
      </c>
      <c r="BK2063" s="26">
        <f>BJ2063/BJ$3049</f>
        <v>0</v>
      </c>
      <c r="BL2063" s="6">
        <f>IF(_xlfn.NUMBERVALUE(AL2063),IF(ABS(AL2063)&lt;1,1-ABS(AL2063),0),0)</f>
        <v>0.61</v>
      </c>
      <c r="BM2063" s="6">
        <f>IF(F2063&gt;F$3054,F$3054,IF(F2063&lt;F$3053,F$3053,F2063))</f>
        <v>17.989999999999998</v>
      </c>
      <c r="BN2063" s="6">
        <f>IF(BM2063&gt;0, BM2063/BM$3049, BM2063/BM$3050*-1)</f>
        <v>2.2727057036923536E-2</v>
      </c>
      <c r="BO2063" s="6">
        <f>IF(O2063&gt;O$3054,O$3054,IF(O2063&lt;O$3053,O$3053,O2063))</f>
        <v>1.98</v>
      </c>
      <c r="BP2063" s="26">
        <f>BO2063/BO$3049</f>
        <v>1.8670632066740613E-2</v>
      </c>
      <c r="BQ2063" s="26">
        <f>IF(OR(BD2063=0, BH2063=0,BN2063=0,BP2063=0), 0,BD2063+BH2063+BK2063+BL2063+BN2063+BP2063)</f>
        <v>0</v>
      </c>
      <c r="BR2063" s="6">
        <f>IF(D2063&gt;0,C2063/D2063,0)</f>
        <v>0.28000000000000003</v>
      </c>
    </row>
    <row r="2064" spans="1:70" x14ac:dyDescent="0.2">
      <c r="A2064" s="15" t="s">
        <v>4187</v>
      </c>
      <c r="B2064" s="15" t="s">
        <v>4188</v>
      </c>
      <c r="C2064" s="15"/>
      <c r="D2064" s="15">
        <v>0.13</v>
      </c>
      <c r="E2064" s="15"/>
      <c r="F2064" s="15"/>
      <c r="G2064" s="15"/>
      <c r="H2064" s="21"/>
      <c r="I2064" s="15"/>
      <c r="J2064" s="15"/>
      <c r="K2064" s="15"/>
      <c r="L2064" s="15"/>
      <c r="M2064" s="15"/>
      <c r="N2064" s="15"/>
      <c r="O2064" s="15"/>
      <c r="P2064" s="15"/>
      <c r="Q2064" s="15"/>
      <c r="R2064" s="15"/>
      <c r="S2064" s="15"/>
      <c r="T2064" s="15"/>
      <c r="U2064" s="15"/>
      <c r="V2064" s="15"/>
      <c r="W2064" s="15"/>
      <c r="X2064" s="15"/>
      <c r="Y2064" s="15"/>
      <c r="Z2064" s="15"/>
      <c r="AA2064" s="15"/>
      <c r="AB2064" s="15"/>
      <c r="AC2064" s="15"/>
      <c r="AD2064" s="15"/>
      <c r="AE2064" s="15"/>
      <c r="AF2064" s="15"/>
      <c r="AG2064" s="15"/>
      <c r="AH2064" s="15"/>
      <c r="AI2064" s="15"/>
      <c r="AJ2064" s="15"/>
      <c r="AK2064" s="15"/>
      <c r="AL2064" s="15"/>
      <c r="AM2064" s="15"/>
      <c r="AN2064" s="15"/>
      <c r="AO2064" s="15"/>
      <c r="AP2064" s="15"/>
      <c r="AQ2064" s="15"/>
      <c r="AR2064" s="15"/>
      <c r="AS2064" s="15"/>
      <c r="AT2064" s="15"/>
      <c r="AU2064" s="15"/>
      <c r="AV2064" s="15"/>
      <c r="AW2064" s="16">
        <v>137000</v>
      </c>
      <c r="AX2064" s="16">
        <v>78731</v>
      </c>
      <c r="AZ2064" s="6">
        <f>IF(D2064&gt;0,H2064/D2064,0)</f>
        <v>0</v>
      </c>
      <c r="BA2064" s="6">
        <f>AZ2064*Q2064</f>
        <v>0</v>
      </c>
      <c r="BB2064" s="6">
        <f>IF(C2064&gt;C$3054,C$3054,IF(C2064&lt;C$3053,C$3053,C2064))</f>
        <v>0</v>
      </c>
      <c r="BC2064" s="6">
        <f>IF(BB2064&gt;0,(D2064/15)-BB2064,0)</f>
        <v>0</v>
      </c>
      <c r="BD2064" s="6">
        <f>BC2064/BC$3049</f>
        <v>0</v>
      </c>
      <c r="BE2064" s="15">
        <f>IF(AU2064&gt;AU$3054,AU$3054,IF(AU2064&lt;AU$3053,AU$3053,AU2064))</f>
        <v>0</v>
      </c>
      <c r="BF2064" s="15">
        <f>IF(I2064&gt;I$3054,I$3054,IF(I2064&lt;I$3053,I$3053,I2064))</f>
        <v>0</v>
      </c>
      <c r="BG2064" s="6">
        <f>IF(BE2064&gt;0, BF2064/BE2064,0)</f>
        <v>0</v>
      </c>
      <c r="BH2064" s="26">
        <f>BG2064/BG$3049</f>
        <v>0</v>
      </c>
      <c r="BI2064" s="26">
        <f>IF(AV2064&gt;AV$3054,AV$3054,IF(AV2064&lt;AV$3053,AV$3053,AV2064))</f>
        <v>0</v>
      </c>
      <c r="BJ2064" s="6">
        <f>IF(BI2064&gt;0, BF2064/BI2064,0)</f>
        <v>0</v>
      </c>
      <c r="BK2064" s="26">
        <f>BJ2064/BJ$3049</f>
        <v>0</v>
      </c>
      <c r="BL2064" s="6">
        <f>IF(_xlfn.NUMBERVALUE(AL2064),IF(ABS(AL2064)&lt;1,1-ABS(AL2064),0),0)</f>
        <v>0</v>
      </c>
      <c r="BM2064" s="6">
        <f>IF(F2064&gt;F$3054,F$3054,IF(F2064&lt;F$3053,F$3053,F2064))</f>
        <v>0</v>
      </c>
      <c r="BN2064" s="6">
        <f>IF(BM2064&gt;0, BM2064/BM$3049, BM2064/BM$3050*-1)</f>
        <v>0</v>
      </c>
      <c r="BO2064" s="6">
        <f>IF(O2064&gt;O$3054,O$3054,IF(O2064&lt;O$3053,O$3053,O2064))</f>
        <v>0</v>
      </c>
      <c r="BP2064" s="26">
        <f>BO2064/BO$3049</f>
        <v>0</v>
      </c>
      <c r="BQ2064" s="26">
        <f>IF(OR(BD2064=0, BH2064=0,BN2064=0,BP2064=0), 0,BD2064+BH2064+BK2064+BL2064+BN2064+BP2064)</f>
        <v>0</v>
      </c>
      <c r="BR2064" s="6">
        <f>IF(D2064&gt;0,C2064/D2064,0)</f>
        <v>0</v>
      </c>
    </row>
    <row r="2065" spans="1:70" x14ac:dyDescent="0.2">
      <c r="A2065" s="15" t="s">
        <v>4189</v>
      </c>
      <c r="B2065" s="15" t="s">
        <v>4190</v>
      </c>
      <c r="C2065" s="15">
        <v>-0.04</v>
      </c>
      <c r="D2065" s="15">
        <v>0.88</v>
      </c>
      <c r="E2065" s="15">
        <v>0.63</v>
      </c>
      <c r="F2065" s="15">
        <v>115.85</v>
      </c>
      <c r="G2065" s="15">
        <v>8.8800000000000008</v>
      </c>
      <c r="H2065" s="21">
        <v>132210000</v>
      </c>
      <c r="I2065" s="15"/>
      <c r="J2065" s="15">
        <v>0</v>
      </c>
      <c r="K2065" s="15"/>
      <c r="L2065" s="15">
        <v>0</v>
      </c>
      <c r="M2065" s="15"/>
      <c r="N2065" s="15">
        <v>0</v>
      </c>
      <c r="O2065" s="15"/>
      <c r="P2065" s="15"/>
      <c r="Q2065" s="15">
        <v>0.1</v>
      </c>
      <c r="R2065" s="15">
        <v>0.1</v>
      </c>
      <c r="S2065" s="15">
        <v>8.27</v>
      </c>
      <c r="T2065" s="15">
        <v>0</v>
      </c>
      <c r="U2065" s="15">
        <v>0</v>
      </c>
      <c r="V2065" s="15">
        <v>0.12</v>
      </c>
      <c r="W2065" s="15">
        <v>0.12</v>
      </c>
      <c r="X2065" s="15">
        <v>0</v>
      </c>
      <c r="Y2065" s="15">
        <v>0</v>
      </c>
      <c r="Z2065" s="15">
        <v>0.14000000000000001</v>
      </c>
      <c r="AA2065" s="15">
        <v>0.14000000000000001</v>
      </c>
      <c r="AB2065" s="15">
        <v>-118.23</v>
      </c>
      <c r="AC2065" s="15">
        <v>-36.24</v>
      </c>
      <c r="AD2065" s="15">
        <v>-31.49</v>
      </c>
      <c r="AE2065" s="15">
        <v>-36.24</v>
      </c>
      <c r="AF2065" s="15">
        <v>-31.77</v>
      </c>
      <c r="AG2065" s="15">
        <v>-26.83</v>
      </c>
      <c r="AH2065" s="15">
        <v>-31.77</v>
      </c>
      <c r="AI2065" s="15">
        <v>-36.270000000000003</v>
      </c>
      <c r="AJ2065" s="15">
        <v>-31.29</v>
      </c>
      <c r="AK2065" s="15">
        <v>-36.270000000000003</v>
      </c>
      <c r="AL2065" s="15">
        <v>0.27</v>
      </c>
      <c r="AM2065" s="15">
        <v>122.29</v>
      </c>
      <c r="AN2065" s="15">
        <v>54.47</v>
      </c>
      <c r="AO2065" s="15">
        <v>-952.45</v>
      </c>
      <c r="AP2065" s="16">
        <v>-1051.56</v>
      </c>
      <c r="AQ2065" s="15">
        <v>-853.51</v>
      </c>
      <c r="AR2065" s="15"/>
      <c r="AS2065" s="15">
        <v>-16.04</v>
      </c>
      <c r="AT2065" s="15">
        <v>-3.75</v>
      </c>
      <c r="AU2065" s="15"/>
      <c r="AV2065" s="15"/>
      <c r="AW2065" s="16">
        <v>177688</v>
      </c>
      <c r="AX2065" s="16">
        <v>133818</v>
      </c>
      <c r="AZ2065" s="6">
        <f>IF(D2065&gt;0,H2065/D2065,0)</f>
        <v>150238636.36363637</v>
      </c>
      <c r="BA2065" s="6">
        <f>AZ2065*Q2065</f>
        <v>15023863.636363639</v>
      </c>
      <c r="BB2065" s="6">
        <f>IF(C2065&gt;C$3054,C$3054,IF(C2065&lt;C$3053,C$3053,C2065))</f>
        <v>-0.04</v>
      </c>
      <c r="BC2065" s="6">
        <f>IF(BB2065&gt;0,(D2065/15)-BB2065,0)</f>
        <v>0</v>
      </c>
      <c r="BD2065" s="6">
        <f>BC2065/BC$3049</f>
        <v>0</v>
      </c>
      <c r="BE2065" s="15">
        <f>IF(AU2065&gt;AU$3054,AU$3054,IF(AU2065&lt;AU$3053,AU$3053,AU2065))</f>
        <v>0</v>
      </c>
      <c r="BF2065" s="15">
        <f>IF(I2065&gt;I$3054,I$3054,IF(I2065&lt;I$3053,I$3053,I2065))</f>
        <v>0</v>
      </c>
      <c r="BG2065" s="6">
        <f>IF(BE2065&gt;0, BF2065/BE2065,0)</f>
        <v>0</v>
      </c>
      <c r="BH2065" s="26">
        <f>BG2065/BG$3049</f>
        <v>0</v>
      </c>
      <c r="BI2065" s="26">
        <f>IF(AV2065&gt;AV$3054,AV$3054,IF(AV2065&lt;AV$3053,AV$3053,AV2065))</f>
        <v>0</v>
      </c>
      <c r="BJ2065" s="6">
        <f>IF(BI2065&gt;0, BF2065/BI2065,0)</f>
        <v>0</v>
      </c>
      <c r="BK2065" s="26">
        <f>BJ2065/BJ$3049</f>
        <v>0</v>
      </c>
      <c r="BL2065" s="6">
        <f>IF(_xlfn.NUMBERVALUE(AL2065),IF(ABS(AL2065)&lt;1,1-ABS(AL2065),0),0)</f>
        <v>0.73</v>
      </c>
      <c r="BM2065" s="6">
        <f>IF(F2065&gt;F$3054,F$3054,IF(F2065&lt;F$3053,F$3053,F2065))</f>
        <v>115.85</v>
      </c>
      <c r="BN2065" s="6">
        <f>IF(BM2065&gt;0, BM2065/BM$3049, BM2065/BM$3050*-1)</f>
        <v>0.1463551727475037</v>
      </c>
      <c r="BO2065" s="6">
        <f>IF(O2065&gt;O$3054,O$3054,IF(O2065&lt;O$3053,O$3053,O2065))</f>
        <v>0</v>
      </c>
      <c r="BP2065" s="26">
        <f>BO2065/BO$3049</f>
        <v>0</v>
      </c>
      <c r="BQ2065" s="26">
        <f>IF(OR(BD2065=0, BH2065=0,BN2065=0,BP2065=0), 0,BD2065+BH2065+BK2065+BL2065+BN2065+BP2065)</f>
        <v>0</v>
      </c>
      <c r="BR2065" s="6">
        <f>IF(D2065&gt;0,C2065/D2065,0)</f>
        <v>-4.5454545454545456E-2</v>
      </c>
    </row>
    <row r="2066" spans="1:70" x14ac:dyDescent="0.2">
      <c r="A2066" s="15" t="s">
        <v>4223</v>
      </c>
      <c r="B2066" s="15" t="s">
        <v>4224</v>
      </c>
      <c r="C2066" s="15">
        <v>0.14000000000000001</v>
      </c>
      <c r="D2066" s="15">
        <v>2.92</v>
      </c>
      <c r="E2066" s="15">
        <v>2.86</v>
      </c>
      <c r="F2066" s="15">
        <v>32.74</v>
      </c>
      <c r="G2066" s="15">
        <v>2.36</v>
      </c>
      <c r="H2066" s="21">
        <v>3520000000</v>
      </c>
      <c r="I2066" s="15">
        <v>21.03</v>
      </c>
      <c r="J2066" s="15">
        <v>0.05</v>
      </c>
      <c r="K2066" s="15">
        <v>0.05</v>
      </c>
      <c r="L2066" s="15">
        <v>0.1</v>
      </c>
      <c r="M2066" s="15">
        <v>0.1</v>
      </c>
      <c r="N2066" s="15">
        <v>0.1</v>
      </c>
      <c r="O2066" s="15">
        <v>3.21</v>
      </c>
      <c r="P2066" s="15">
        <v>101.7</v>
      </c>
      <c r="Q2066" s="15">
        <v>1.26</v>
      </c>
      <c r="R2066" s="15">
        <v>0.06</v>
      </c>
      <c r="S2066" s="15">
        <v>1.3</v>
      </c>
      <c r="T2066" s="15">
        <v>22.62</v>
      </c>
      <c r="U2066" s="15">
        <v>22.62</v>
      </c>
      <c r="V2066" s="15">
        <v>23.06</v>
      </c>
      <c r="W2066" s="15">
        <v>23.06</v>
      </c>
      <c r="X2066" s="15">
        <v>47.28</v>
      </c>
      <c r="Y2066" s="15">
        <v>47.28</v>
      </c>
      <c r="Z2066" s="15">
        <v>48.19</v>
      </c>
      <c r="AA2066" s="15">
        <v>48.19</v>
      </c>
      <c r="AB2066" s="15">
        <v>6.69</v>
      </c>
      <c r="AC2066" s="15">
        <v>7.53</v>
      </c>
      <c r="AD2066" s="15"/>
      <c r="AE2066" s="15">
        <v>7.53</v>
      </c>
      <c r="AF2066" s="15">
        <v>5.56</v>
      </c>
      <c r="AG2066" s="15"/>
      <c r="AH2066" s="15">
        <v>5.56</v>
      </c>
      <c r="AI2066" s="15">
        <v>11.47</v>
      </c>
      <c r="AJ2066" s="15"/>
      <c r="AK2066" s="15">
        <v>11.47</v>
      </c>
      <c r="AL2066" s="15"/>
      <c r="AM2066" s="16">
        <v>1192.81</v>
      </c>
      <c r="AN2066" s="15">
        <v>18.559999999999999</v>
      </c>
      <c r="AO2066" s="15">
        <v>10.08</v>
      </c>
      <c r="AP2066" s="15">
        <v>7.29</v>
      </c>
      <c r="AQ2066" s="15">
        <v>4.38</v>
      </c>
      <c r="AR2066" s="15"/>
      <c r="AS2066" s="15"/>
      <c r="AT2066" s="15"/>
      <c r="AU2066" s="15"/>
      <c r="AV2066" s="15"/>
      <c r="AW2066" s="15">
        <v>2500000</v>
      </c>
      <c r="AX2066" s="15">
        <v>2790000</v>
      </c>
      <c r="AZ2066" s="6">
        <f>IF(D2066&gt;0,H2066/D2066,0)</f>
        <v>1205479452.0547945</v>
      </c>
      <c r="BA2066" s="6">
        <f>AZ2066*Q2066</f>
        <v>1518904109.5890412</v>
      </c>
      <c r="BB2066" s="6">
        <f>IF(C2066&gt;C$3054,C$3054,IF(C2066&lt;C$3053,C$3053,C2066))</f>
        <v>0.14000000000000001</v>
      </c>
      <c r="BC2066" s="6">
        <f>IF(BB2066&gt;0,(D2066/15)-BB2066,0)</f>
        <v>5.4666666666666641E-2</v>
      </c>
      <c r="BD2066" s="6">
        <f>BC2066/BC$3049</f>
        <v>1.05276672230068E-2</v>
      </c>
      <c r="BE2066" s="15">
        <f>IF(AU2066&gt;AU$3054,AU$3054,IF(AU2066&lt;AU$3053,AU$3053,AU2066))</f>
        <v>0</v>
      </c>
      <c r="BF2066" s="15">
        <f>IF(I2066&gt;I$3054,I$3054,IF(I2066&lt;I$3053,I$3053,I2066))</f>
        <v>21.03</v>
      </c>
      <c r="BG2066" s="6">
        <f>IF(BE2066&gt;0, BF2066/BE2066,0)</f>
        <v>0</v>
      </c>
      <c r="BH2066" s="26">
        <f>BG2066/BG$3049</f>
        <v>0</v>
      </c>
      <c r="BI2066" s="26">
        <f>IF(AV2066&gt;AV$3054,AV$3054,IF(AV2066&lt;AV$3053,AV$3053,AV2066))</f>
        <v>0</v>
      </c>
      <c r="BJ2066" s="6">
        <f>IF(BI2066&gt;0, BF2066/BI2066,0)</f>
        <v>0</v>
      </c>
      <c r="BK2066" s="26">
        <f>BJ2066/BJ$3049</f>
        <v>0</v>
      </c>
      <c r="BL2066" s="6">
        <f>IF(_xlfn.NUMBERVALUE(AL2066),IF(ABS(AL2066)&lt;1,1-ABS(AL2066),0),0)</f>
        <v>0</v>
      </c>
      <c r="BM2066" s="6">
        <f>IF(F2066&gt;F$3054,F$3054,IF(F2066&lt;F$3053,F$3053,F2066))</f>
        <v>32.74</v>
      </c>
      <c r="BN2066" s="6">
        <f>IF(BM2066&gt;0, BM2066/BM$3049, BM2066/BM$3050*-1)</f>
        <v>4.1360969838181029E-2</v>
      </c>
      <c r="BO2066" s="6">
        <f>IF(O2066&gt;O$3054,O$3054,IF(O2066&lt;O$3053,O$3053,O2066))</f>
        <v>3.21</v>
      </c>
      <c r="BP2066" s="26">
        <f>BO2066/BO$3049</f>
        <v>3.0269055017291598E-2</v>
      </c>
      <c r="BQ2066" s="26">
        <f>IF(OR(BD2066=0, BH2066=0,BN2066=0,BP2066=0), 0,BD2066+BH2066+BK2066+BL2066+BN2066+BP2066)</f>
        <v>0</v>
      </c>
      <c r="BR2066" s="6">
        <f>IF(D2066&gt;0,C2066/D2066,0)</f>
        <v>4.7945205479452059E-2</v>
      </c>
    </row>
    <row r="2067" spans="1:70" x14ac:dyDescent="0.2">
      <c r="A2067" s="15" t="s">
        <v>5197</v>
      </c>
      <c r="B2067" s="15" t="s">
        <v>5198</v>
      </c>
      <c r="C2067" s="15">
        <v>-0.02</v>
      </c>
      <c r="D2067" s="15">
        <v>0</v>
      </c>
      <c r="E2067" s="15">
        <v>0.05</v>
      </c>
      <c r="F2067" s="15"/>
      <c r="G2067" s="15"/>
      <c r="H2067" s="21"/>
      <c r="I2067" s="15"/>
      <c r="J2067" s="15">
        <v>0</v>
      </c>
      <c r="K2067" s="15"/>
      <c r="L2067" s="15">
        <v>0</v>
      </c>
      <c r="M2067" s="15"/>
      <c r="N2067" s="15">
        <v>0</v>
      </c>
      <c r="O2067" s="15"/>
      <c r="P2067" s="15"/>
      <c r="Q2067" s="15">
        <v>-0.01</v>
      </c>
      <c r="R2067" s="15">
        <v>0</v>
      </c>
      <c r="S2067" s="15">
        <v>0.04</v>
      </c>
      <c r="T2067" s="15">
        <v>0</v>
      </c>
      <c r="U2067" s="15">
        <v>0</v>
      </c>
      <c r="V2067" s="15">
        <v>81.94</v>
      </c>
      <c r="W2067" s="15">
        <v>81.94</v>
      </c>
      <c r="X2067" s="15"/>
      <c r="Y2067" s="15"/>
      <c r="Z2067" s="15"/>
      <c r="AA2067" s="15"/>
      <c r="AB2067" s="15"/>
      <c r="AC2067" s="15"/>
      <c r="AD2067" s="15">
        <v>-418.38</v>
      </c>
      <c r="AE2067" s="15"/>
      <c r="AF2067" s="15">
        <v>-453.65</v>
      </c>
      <c r="AG2067" s="15">
        <v>-130.13999999999999</v>
      </c>
      <c r="AH2067" s="16">
        <v>-1243.49</v>
      </c>
      <c r="AI2067" s="15"/>
      <c r="AJ2067" s="15">
        <v>-922.08</v>
      </c>
      <c r="AK2067" s="15"/>
      <c r="AL2067" s="15">
        <v>2.57</v>
      </c>
      <c r="AM2067" s="15">
        <v>80.459999999999994</v>
      </c>
      <c r="AN2067" s="15"/>
      <c r="AO2067" s="15"/>
      <c r="AP2067" s="15"/>
      <c r="AQ2067" s="15"/>
      <c r="AR2067" s="15"/>
      <c r="AS2067" s="15"/>
      <c r="AT2067" s="15"/>
      <c r="AU2067" s="15"/>
      <c r="AV2067" s="15"/>
      <c r="AW2067" s="15">
        <v>0</v>
      </c>
      <c r="AX2067" s="16">
        <v>89126</v>
      </c>
      <c r="AZ2067" s="6">
        <f>IF(D2067&gt;0,H2067/D2067,0)</f>
        <v>0</v>
      </c>
      <c r="BA2067" s="6">
        <f>AZ2067*Q2067</f>
        <v>0</v>
      </c>
      <c r="BB2067" s="6">
        <f>IF(C2067&gt;C$3054,C$3054,IF(C2067&lt;C$3053,C$3053,C2067))</f>
        <v>-0.02</v>
      </c>
      <c r="BC2067" s="6">
        <f>IF(BB2067&gt;0,(D2067/15)-BB2067,0)</f>
        <v>0</v>
      </c>
      <c r="BD2067" s="6">
        <f>BC2067/BC$3049</f>
        <v>0</v>
      </c>
      <c r="BE2067" s="15">
        <f>IF(AU2067&gt;AU$3054,AU$3054,IF(AU2067&lt;AU$3053,AU$3053,AU2067))</f>
        <v>0</v>
      </c>
      <c r="BF2067" s="15">
        <f>IF(I2067&gt;I$3054,I$3054,IF(I2067&lt;I$3053,I$3053,I2067))</f>
        <v>0</v>
      </c>
      <c r="BG2067" s="6">
        <f>IF(BE2067&gt;0, BF2067/BE2067,0)</f>
        <v>0</v>
      </c>
      <c r="BH2067" s="26">
        <f>BG2067/BG$3049</f>
        <v>0</v>
      </c>
      <c r="BI2067" s="26">
        <f>IF(AV2067&gt;AV$3054,AV$3054,IF(AV2067&lt;AV$3053,AV$3053,AV2067))</f>
        <v>0</v>
      </c>
      <c r="BJ2067" s="6">
        <f>IF(BI2067&gt;0, BF2067/BI2067,0)</f>
        <v>0</v>
      </c>
      <c r="BK2067" s="26">
        <f>BJ2067/BJ$3049</f>
        <v>0</v>
      </c>
      <c r="BL2067" s="6">
        <f>IF(_xlfn.NUMBERVALUE(AL2067),IF(ABS(AL2067)&lt;1,1-ABS(AL2067),0),0)</f>
        <v>0</v>
      </c>
      <c r="BM2067" s="6">
        <f>IF(F2067&gt;F$3054,F$3054,IF(F2067&lt;F$3053,F$3053,F2067))</f>
        <v>0</v>
      </c>
      <c r="BN2067" s="6">
        <f>IF(BM2067&gt;0, BM2067/BM$3049, BM2067/BM$3050*-1)</f>
        <v>0</v>
      </c>
      <c r="BO2067" s="6">
        <f>IF(O2067&gt;O$3054,O$3054,IF(O2067&lt;O$3053,O$3053,O2067))</f>
        <v>0</v>
      </c>
      <c r="BP2067" s="26">
        <f>BO2067/BO$3049</f>
        <v>0</v>
      </c>
      <c r="BQ2067" s="26">
        <f>IF(OR(BD2067=0, BH2067=0,BN2067=0,BP2067=0), 0,BD2067+BH2067+BK2067+BL2067+BN2067+BP2067)</f>
        <v>0</v>
      </c>
      <c r="BR2067" s="6">
        <f>IF(D2067&gt;0,C2067/D2067,0)</f>
        <v>0</v>
      </c>
    </row>
    <row r="2068" spans="1:70" x14ac:dyDescent="0.2">
      <c r="A2068" s="15" t="s">
        <v>4114</v>
      </c>
      <c r="B2068" s="15" t="s">
        <v>4115</v>
      </c>
      <c r="C2068" s="15"/>
      <c r="D2068" s="15">
        <v>0</v>
      </c>
      <c r="E2068" s="15"/>
      <c r="F2068" s="15"/>
      <c r="G2068" s="15"/>
      <c r="H2068" s="21"/>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c r="AG2068" s="15"/>
      <c r="AH2068" s="15"/>
      <c r="AI2068" s="15"/>
      <c r="AJ2068" s="15"/>
      <c r="AK2068" s="15"/>
      <c r="AL2068" s="15"/>
      <c r="AM2068" s="15"/>
      <c r="AN2068" s="15"/>
      <c r="AO2068" s="15"/>
      <c r="AP2068" s="15"/>
      <c r="AQ2068" s="15"/>
      <c r="AR2068" s="15"/>
      <c r="AS2068" s="15"/>
      <c r="AT2068" s="15"/>
      <c r="AU2068" s="15"/>
      <c r="AV2068" s="15"/>
      <c r="AW2068" s="15">
        <v>0</v>
      </c>
      <c r="AX2068" s="15"/>
      <c r="AZ2068" s="6">
        <f>IF(D2068&gt;0,H2068/D2068,0)</f>
        <v>0</v>
      </c>
      <c r="BA2068" s="6">
        <f>AZ2068*Q2068</f>
        <v>0</v>
      </c>
      <c r="BB2068" s="6">
        <f>IF(C2068&gt;C$3054,C$3054,IF(C2068&lt;C$3053,C$3053,C2068))</f>
        <v>0</v>
      </c>
      <c r="BC2068" s="6">
        <f>IF(BB2068&gt;0,(D2068/15)-BB2068,0)</f>
        <v>0</v>
      </c>
      <c r="BD2068" s="6">
        <f>BC2068/BC$3049</f>
        <v>0</v>
      </c>
      <c r="BE2068" s="15">
        <f>IF(AU2068&gt;AU$3054,AU$3054,IF(AU2068&lt;AU$3053,AU$3053,AU2068))</f>
        <v>0</v>
      </c>
      <c r="BF2068" s="15">
        <f>IF(I2068&gt;I$3054,I$3054,IF(I2068&lt;I$3053,I$3053,I2068))</f>
        <v>0</v>
      </c>
      <c r="BG2068" s="6">
        <f>IF(BE2068&gt;0, BF2068/BE2068,0)</f>
        <v>0</v>
      </c>
      <c r="BH2068" s="26">
        <f>BG2068/BG$3049</f>
        <v>0</v>
      </c>
      <c r="BI2068" s="26">
        <f>IF(AV2068&gt;AV$3054,AV$3054,IF(AV2068&lt;AV$3053,AV$3053,AV2068))</f>
        <v>0</v>
      </c>
      <c r="BJ2068" s="6">
        <f>IF(BI2068&gt;0, BF2068/BI2068,0)</f>
        <v>0</v>
      </c>
      <c r="BK2068" s="26">
        <f>BJ2068/BJ$3049</f>
        <v>0</v>
      </c>
      <c r="BL2068" s="6">
        <f>IF(_xlfn.NUMBERVALUE(AL2068),IF(ABS(AL2068)&lt;1,1-ABS(AL2068),0),0)</f>
        <v>0</v>
      </c>
      <c r="BM2068" s="6">
        <f>IF(F2068&gt;F$3054,F$3054,IF(F2068&lt;F$3053,F$3053,F2068))</f>
        <v>0</v>
      </c>
      <c r="BN2068" s="6">
        <f>IF(BM2068&gt;0, BM2068/BM$3049, BM2068/BM$3050*-1)</f>
        <v>0</v>
      </c>
      <c r="BO2068" s="6">
        <f>IF(O2068&gt;O$3054,O$3054,IF(O2068&lt;O$3053,O$3053,O2068))</f>
        <v>0</v>
      </c>
      <c r="BP2068" s="26">
        <f>BO2068/BO$3049</f>
        <v>0</v>
      </c>
      <c r="BQ2068" s="26">
        <f>IF(OR(BD2068=0, BH2068=0,BN2068=0,BP2068=0), 0,BD2068+BH2068+BK2068+BL2068+BN2068+BP2068)</f>
        <v>0</v>
      </c>
      <c r="BR2068" s="6">
        <f>IF(D2068&gt;0,C2068/D2068,0)</f>
        <v>0</v>
      </c>
    </row>
    <row r="2069" spans="1:70" x14ac:dyDescent="0.2">
      <c r="A2069" s="15" t="s">
        <v>4116</v>
      </c>
      <c r="B2069" s="15" t="s">
        <v>4117</v>
      </c>
      <c r="C2069" s="15"/>
      <c r="D2069" s="15">
        <v>0</v>
      </c>
      <c r="E2069" s="15"/>
      <c r="F2069" s="15"/>
      <c r="G2069" s="15"/>
      <c r="H2069" s="21"/>
      <c r="I2069" s="15"/>
      <c r="J2069" s="15"/>
      <c r="K2069" s="15"/>
      <c r="L2069" s="15"/>
      <c r="M2069" s="15"/>
      <c r="N2069" s="15"/>
      <c r="O2069" s="15"/>
      <c r="P2069" s="15"/>
      <c r="Q2069" s="15"/>
      <c r="R2069" s="15"/>
      <c r="S2069" s="15"/>
      <c r="T2069" s="15"/>
      <c r="U2069" s="15"/>
      <c r="V2069" s="15"/>
      <c r="W2069" s="15"/>
      <c r="X2069" s="15"/>
      <c r="Y2069" s="15"/>
      <c r="Z2069" s="15"/>
      <c r="AA2069" s="15"/>
      <c r="AB2069" s="15"/>
      <c r="AC2069" s="15"/>
      <c r="AD2069" s="15"/>
      <c r="AE2069" s="15"/>
      <c r="AF2069" s="15"/>
      <c r="AG2069" s="15"/>
      <c r="AH2069" s="15"/>
      <c r="AI2069" s="15"/>
      <c r="AJ2069" s="15"/>
      <c r="AK2069" s="15"/>
      <c r="AL2069" s="15"/>
      <c r="AM2069" s="15"/>
      <c r="AN2069" s="15"/>
      <c r="AO2069" s="15"/>
      <c r="AP2069" s="15"/>
      <c r="AQ2069" s="15"/>
      <c r="AR2069" s="15"/>
      <c r="AS2069" s="15"/>
      <c r="AT2069" s="15"/>
      <c r="AU2069" s="15"/>
      <c r="AV2069" s="15"/>
      <c r="AW2069" s="15">
        <v>0</v>
      </c>
      <c r="AX2069" s="15"/>
      <c r="AZ2069" s="6">
        <f>IF(D2069&gt;0,H2069/D2069,0)</f>
        <v>0</v>
      </c>
      <c r="BA2069" s="6">
        <f>AZ2069*Q2069</f>
        <v>0</v>
      </c>
      <c r="BB2069" s="6">
        <f>IF(C2069&gt;C$3054,C$3054,IF(C2069&lt;C$3053,C$3053,C2069))</f>
        <v>0</v>
      </c>
      <c r="BC2069" s="6">
        <f>IF(BB2069&gt;0,(D2069/15)-BB2069,0)</f>
        <v>0</v>
      </c>
      <c r="BD2069" s="6">
        <f>BC2069/BC$3049</f>
        <v>0</v>
      </c>
      <c r="BE2069" s="15">
        <f>IF(AU2069&gt;AU$3054,AU$3054,IF(AU2069&lt;AU$3053,AU$3053,AU2069))</f>
        <v>0</v>
      </c>
      <c r="BF2069" s="15">
        <f>IF(I2069&gt;I$3054,I$3054,IF(I2069&lt;I$3053,I$3053,I2069))</f>
        <v>0</v>
      </c>
      <c r="BG2069" s="6">
        <f>IF(BE2069&gt;0, BF2069/BE2069,0)</f>
        <v>0</v>
      </c>
      <c r="BH2069" s="26">
        <f>BG2069/BG$3049</f>
        <v>0</v>
      </c>
      <c r="BI2069" s="26">
        <f>IF(AV2069&gt;AV$3054,AV$3054,IF(AV2069&lt;AV$3053,AV$3053,AV2069))</f>
        <v>0</v>
      </c>
      <c r="BJ2069" s="6">
        <f>IF(BI2069&gt;0, BF2069/BI2069,0)</f>
        <v>0</v>
      </c>
      <c r="BK2069" s="26">
        <f>BJ2069/BJ$3049</f>
        <v>0</v>
      </c>
      <c r="BL2069" s="6">
        <f>IF(_xlfn.NUMBERVALUE(AL2069),IF(ABS(AL2069)&lt;1,1-ABS(AL2069),0),0)</f>
        <v>0</v>
      </c>
      <c r="BM2069" s="6">
        <f>IF(F2069&gt;F$3054,F$3054,IF(F2069&lt;F$3053,F$3053,F2069))</f>
        <v>0</v>
      </c>
      <c r="BN2069" s="6">
        <f>IF(BM2069&gt;0, BM2069/BM$3049, BM2069/BM$3050*-1)</f>
        <v>0</v>
      </c>
      <c r="BO2069" s="6">
        <f>IF(O2069&gt;O$3054,O$3054,IF(O2069&lt;O$3053,O$3053,O2069))</f>
        <v>0</v>
      </c>
      <c r="BP2069" s="26">
        <f>BO2069/BO$3049</f>
        <v>0</v>
      </c>
      <c r="BQ2069" s="26">
        <f>IF(OR(BD2069=0, BH2069=0,BN2069=0,BP2069=0), 0,BD2069+BH2069+BK2069+BL2069+BN2069+BP2069)</f>
        <v>0</v>
      </c>
      <c r="BR2069" s="6">
        <f>IF(D2069&gt;0,C2069/D2069,0)</f>
        <v>0</v>
      </c>
    </row>
    <row r="2070" spans="1:70" x14ac:dyDescent="0.2">
      <c r="A2070" s="15" t="s">
        <v>4118</v>
      </c>
      <c r="B2070" s="15" t="s">
        <v>4119</v>
      </c>
      <c r="C2070" s="15"/>
      <c r="D2070" s="15">
        <v>0</v>
      </c>
      <c r="E2070" s="15"/>
      <c r="F2070" s="15"/>
      <c r="G2070" s="15"/>
      <c r="H2070" s="21"/>
      <c r="I2070" s="15"/>
      <c r="J2070" s="15"/>
      <c r="K2070" s="15"/>
      <c r="L2070" s="15"/>
      <c r="M2070" s="15"/>
      <c r="N2070" s="15"/>
      <c r="O2070" s="15"/>
      <c r="P2070" s="15"/>
      <c r="Q2070" s="15"/>
      <c r="R2070" s="15"/>
      <c r="S2070" s="15"/>
      <c r="T2070" s="15"/>
      <c r="U2070" s="15"/>
      <c r="V2070" s="15"/>
      <c r="W2070" s="15"/>
      <c r="X2070" s="15"/>
      <c r="Y2070" s="15"/>
      <c r="Z2070" s="15"/>
      <c r="AA2070" s="15"/>
      <c r="AB2070" s="15"/>
      <c r="AC2070" s="15"/>
      <c r="AD2070" s="15"/>
      <c r="AE2070" s="15"/>
      <c r="AF2070" s="15"/>
      <c r="AG2070" s="15"/>
      <c r="AH2070" s="15"/>
      <c r="AI2070" s="15"/>
      <c r="AJ2070" s="15"/>
      <c r="AK2070" s="15"/>
      <c r="AL2070" s="15"/>
      <c r="AM2070" s="15"/>
      <c r="AN2070" s="15"/>
      <c r="AO2070" s="15"/>
      <c r="AP2070" s="15"/>
      <c r="AQ2070" s="15"/>
      <c r="AR2070" s="15"/>
      <c r="AS2070" s="15"/>
      <c r="AT2070" s="15"/>
      <c r="AU2070" s="15"/>
      <c r="AV2070" s="15"/>
      <c r="AW2070" s="15">
        <v>0</v>
      </c>
      <c r="AX2070" s="15"/>
      <c r="AZ2070" s="6">
        <f>IF(D2070&gt;0,H2070/D2070,0)</f>
        <v>0</v>
      </c>
      <c r="BA2070" s="6">
        <f>AZ2070*Q2070</f>
        <v>0</v>
      </c>
      <c r="BB2070" s="6">
        <f>IF(C2070&gt;C$3054,C$3054,IF(C2070&lt;C$3053,C$3053,C2070))</f>
        <v>0</v>
      </c>
      <c r="BC2070" s="6">
        <f>IF(BB2070&gt;0,(D2070/15)-BB2070,0)</f>
        <v>0</v>
      </c>
      <c r="BD2070" s="6">
        <f>BC2070/BC$3049</f>
        <v>0</v>
      </c>
      <c r="BE2070" s="15">
        <f>IF(AU2070&gt;AU$3054,AU$3054,IF(AU2070&lt;AU$3053,AU$3053,AU2070))</f>
        <v>0</v>
      </c>
      <c r="BF2070" s="15">
        <f>IF(I2070&gt;I$3054,I$3054,IF(I2070&lt;I$3053,I$3053,I2070))</f>
        <v>0</v>
      </c>
      <c r="BG2070" s="6">
        <f>IF(BE2070&gt;0, BF2070/BE2070,0)</f>
        <v>0</v>
      </c>
      <c r="BH2070" s="26">
        <f>BG2070/BG$3049</f>
        <v>0</v>
      </c>
      <c r="BI2070" s="26">
        <f>IF(AV2070&gt;AV$3054,AV$3054,IF(AV2070&lt;AV$3053,AV$3053,AV2070))</f>
        <v>0</v>
      </c>
      <c r="BJ2070" s="6">
        <f>IF(BI2070&gt;0, BF2070/BI2070,0)</f>
        <v>0</v>
      </c>
      <c r="BK2070" s="26">
        <f>BJ2070/BJ$3049</f>
        <v>0</v>
      </c>
      <c r="BL2070" s="6">
        <f>IF(_xlfn.NUMBERVALUE(AL2070),IF(ABS(AL2070)&lt;1,1-ABS(AL2070),0),0)</f>
        <v>0</v>
      </c>
      <c r="BM2070" s="6">
        <f>IF(F2070&gt;F$3054,F$3054,IF(F2070&lt;F$3053,F$3053,F2070))</f>
        <v>0</v>
      </c>
      <c r="BN2070" s="6">
        <f>IF(BM2070&gt;0, BM2070/BM$3049, BM2070/BM$3050*-1)</f>
        <v>0</v>
      </c>
      <c r="BO2070" s="6">
        <f>IF(O2070&gt;O$3054,O$3054,IF(O2070&lt;O$3053,O$3053,O2070))</f>
        <v>0</v>
      </c>
      <c r="BP2070" s="26">
        <f>BO2070/BO$3049</f>
        <v>0</v>
      </c>
      <c r="BQ2070" s="26">
        <f>IF(OR(BD2070=0, BH2070=0,BN2070=0,BP2070=0), 0,BD2070+BH2070+BK2070+BL2070+BN2070+BP2070)</f>
        <v>0</v>
      </c>
      <c r="BR2070" s="6">
        <f>IF(D2070&gt;0,C2070/D2070,0)</f>
        <v>0</v>
      </c>
    </row>
    <row r="2071" spans="1:70" x14ac:dyDescent="0.2">
      <c r="A2071" s="15" t="s">
        <v>67</v>
      </c>
      <c r="B2071" s="15" t="s">
        <v>4222</v>
      </c>
      <c r="C2071" s="15">
        <v>-0.16</v>
      </c>
      <c r="D2071" s="15">
        <v>4.8099999999999996</v>
      </c>
      <c r="E2071" s="15">
        <v>4.03</v>
      </c>
      <c r="F2071" s="15">
        <v>83.2</v>
      </c>
      <c r="G2071" s="15">
        <v>3.81</v>
      </c>
      <c r="H2071" s="21">
        <v>1010000000</v>
      </c>
      <c r="I2071" s="15"/>
      <c r="J2071" s="15">
        <v>0</v>
      </c>
      <c r="K2071" s="15"/>
      <c r="L2071" s="15">
        <v>0</v>
      </c>
      <c r="M2071" s="15"/>
      <c r="N2071" s="15">
        <v>0</v>
      </c>
      <c r="O2071" s="15"/>
      <c r="P2071" s="15"/>
      <c r="Q2071" s="15">
        <v>1.2</v>
      </c>
      <c r="R2071" s="15">
        <v>0.23</v>
      </c>
      <c r="S2071" s="15">
        <v>3.93</v>
      </c>
      <c r="T2071" s="15">
        <v>0.48</v>
      </c>
      <c r="U2071" s="15">
        <v>0.48</v>
      </c>
      <c r="V2071" s="15">
        <v>1.42</v>
      </c>
      <c r="W2071" s="15">
        <v>1.42</v>
      </c>
      <c r="X2071" s="15">
        <v>0.55000000000000004</v>
      </c>
      <c r="Y2071" s="15">
        <v>0.55000000000000004</v>
      </c>
      <c r="Z2071" s="15">
        <v>1.61</v>
      </c>
      <c r="AA2071" s="15">
        <v>1.61</v>
      </c>
      <c r="AB2071" s="15">
        <v>-0.98</v>
      </c>
      <c r="AC2071" s="15">
        <v>-11.48</v>
      </c>
      <c r="AD2071" s="15">
        <v>9.2100000000000009</v>
      </c>
      <c r="AE2071" s="15">
        <v>-11.48</v>
      </c>
      <c r="AF2071" s="15">
        <v>-10.72</v>
      </c>
      <c r="AG2071" s="15">
        <v>8.6199999999999992</v>
      </c>
      <c r="AH2071" s="15">
        <v>-10.72</v>
      </c>
      <c r="AI2071" s="15">
        <v>-12.35</v>
      </c>
      <c r="AJ2071" s="15">
        <v>10.029999999999999</v>
      </c>
      <c r="AK2071" s="15">
        <v>-12.35</v>
      </c>
      <c r="AL2071" s="15">
        <v>1.21</v>
      </c>
      <c r="AM2071" s="15">
        <v>184.19</v>
      </c>
      <c r="AN2071" s="15">
        <v>6.44</v>
      </c>
      <c r="AO2071" s="15">
        <v>-50.29</v>
      </c>
      <c r="AP2071" s="15">
        <v>-145.51</v>
      </c>
      <c r="AQ2071" s="15">
        <v>-141.41999999999999</v>
      </c>
      <c r="AR2071" s="15"/>
      <c r="AS2071" s="15">
        <v>64.06</v>
      </c>
      <c r="AT2071" s="15">
        <v>170.25</v>
      </c>
      <c r="AU2071" s="15"/>
      <c r="AV2071" s="15"/>
      <c r="AW2071" s="15">
        <v>2760000</v>
      </c>
      <c r="AX2071" s="16">
        <v>554328</v>
      </c>
      <c r="AZ2071" s="6">
        <f>IF(D2071&gt;0,H2071/D2071,0)</f>
        <v>209979209.97920999</v>
      </c>
      <c r="BA2071" s="6">
        <f>AZ2071*Q2071</f>
        <v>251975051.97505197</v>
      </c>
      <c r="BB2071" s="6">
        <f>IF(C2071&gt;C$3054,C$3054,IF(C2071&lt;C$3053,C$3053,C2071))</f>
        <v>-0.16</v>
      </c>
      <c r="BC2071" s="6">
        <f>IF(BB2071&gt;0,(D2071/15)-BB2071,0)</f>
        <v>0</v>
      </c>
      <c r="BD2071" s="6">
        <f>BC2071/BC$3049</f>
        <v>0</v>
      </c>
      <c r="BE2071" s="15">
        <f>IF(AU2071&gt;AU$3054,AU$3054,IF(AU2071&lt;AU$3053,AU$3053,AU2071))</f>
        <v>0</v>
      </c>
      <c r="BF2071" s="15">
        <f>IF(I2071&gt;I$3054,I$3054,IF(I2071&lt;I$3053,I$3053,I2071))</f>
        <v>0</v>
      </c>
      <c r="BG2071" s="6">
        <f>IF(BE2071&gt;0, BF2071/BE2071,0)</f>
        <v>0</v>
      </c>
      <c r="BH2071" s="26">
        <f>BG2071/BG$3049</f>
        <v>0</v>
      </c>
      <c r="BI2071" s="26">
        <f>IF(AV2071&gt;AV$3054,AV$3054,IF(AV2071&lt;AV$3053,AV$3053,AV2071))</f>
        <v>0</v>
      </c>
      <c r="BJ2071" s="6">
        <f>IF(BI2071&gt;0, BF2071/BI2071,0)</f>
        <v>0</v>
      </c>
      <c r="BK2071" s="26">
        <f>BJ2071/BJ$3049</f>
        <v>0</v>
      </c>
      <c r="BL2071" s="6">
        <f>IF(_xlfn.NUMBERVALUE(AL2071),IF(ABS(AL2071)&lt;1,1-ABS(AL2071),0),0)</f>
        <v>0</v>
      </c>
      <c r="BM2071" s="6">
        <f>IF(F2071&gt;F$3054,F$3054,IF(F2071&lt;F$3053,F$3053,F2071))</f>
        <v>83.2</v>
      </c>
      <c r="BN2071" s="6">
        <f>IF(BM2071&gt;0, BM2071/BM$3049, BM2071/BM$3050*-1)</f>
        <v>0.10510790136031342</v>
      </c>
      <c r="BO2071" s="6">
        <f>IF(O2071&gt;O$3054,O$3054,IF(O2071&lt;O$3053,O$3053,O2071))</f>
        <v>0</v>
      </c>
      <c r="BP2071" s="26">
        <f>BO2071/BO$3049</f>
        <v>0</v>
      </c>
      <c r="BQ2071" s="26">
        <f>IF(OR(BD2071=0, BH2071=0,BN2071=0,BP2071=0), 0,BD2071+BH2071+BK2071+BL2071+BN2071+BP2071)</f>
        <v>0</v>
      </c>
      <c r="BR2071" s="6">
        <f>IF(D2071&gt;0,C2071/D2071,0)</f>
        <v>-3.3264033264033266E-2</v>
      </c>
    </row>
    <row r="2072" spans="1:70" x14ac:dyDescent="0.2">
      <c r="A2072" s="15" t="s">
        <v>4208</v>
      </c>
      <c r="B2072" s="15" t="s">
        <v>4209</v>
      </c>
      <c r="C2072" s="15">
        <v>-0.39</v>
      </c>
      <c r="D2072" s="15">
        <v>7.25</v>
      </c>
      <c r="E2072" s="15">
        <v>5.72</v>
      </c>
      <c r="F2072" s="15">
        <v>79.010000000000005</v>
      </c>
      <c r="G2072" s="15">
        <v>0.88</v>
      </c>
      <c r="H2072" s="21">
        <v>12720000000</v>
      </c>
      <c r="I2072" s="15"/>
      <c r="J2072" s="15"/>
      <c r="K2072" s="15">
        <v>0.1</v>
      </c>
      <c r="L2072" s="15"/>
      <c r="M2072" s="15"/>
      <c r="N2072" s="15">
        <v>0.1</v>
      </c>
      <c r="O2072" s="15"/>
      <c r="P2072" s="15">
        <v>410</v>
      </c>
      <c r="Q2072" s="15">
        <v>8.2799999999999994</v>
      </c>
      <c r="R2072" s="15">
        <v>0.26</v>
      </c>
      <c r="S2072" s="15">
        <v>1.24</v>
      </c>
      <c r="T2072" s="15">
        <v>32.9</v>
      </c>
      <c r="U2072" s="15">
        <v>32.9</v>
      </c>
      <c r="V2072" s="15">
        <v>33.64</v>
      </c>
      <c r="W2072" s="15">
        <v>34.57</v>
      </c>
      <c r="X2072" s="15">
        <v>65.52</v>
      </c>
      <c r="Y2072" s="15">
        <v>65.52</v>
      </c>
      <c r="Z2072" s="15">
        <v>67</v>
      </c>
      <c r="AA2072" s="15">
        <v>68.86</v>
      </c>
      <c r="AB2072" s="15">
        <v>1.03</v>
      </c>
      <c r="AC2072" s="15">
        <v>-2.29</v>
      </c>
      <c r="AD2072" s="15">
        <v>0.74</v>
      </c>
      <c r="AE2072" s="15">
        <v>-2.29</v>
      </c>
      <c r="AF2072" s="15">
        <v>-1.94</v>
      </c>
      <c r="AG2072" s="15">
        <v>0.6</v>
      </c>
      <c r="AH2072" s="15">
        <v>-1.94</v>
      </c>
      <c r="AI2072" s="15">
        <v>-4.4800000000000004</v>
      </c>
      <c r="AJ2072" s="15">
        <v>1.07</v>
      </c>
      <c r="AK2072" s="15">
        <v>-4.4800000000000004</v>
      </c>
      <c r="AL2072" s="15">
        <v>0.9</v>
      </c>
      <c r="AM2072" s="16">
        <v>1747.75</v>
      </c>
      <c r="AN2072" s="15">
        <v>24.82</v>
      </c>
      <c r="AO2072" s="15">
        <v>12.12</v>
      </c>
      <c r="AP2072" s="15">
        <v>0.51</v>
      </c>
      <c r="AQ2072" s="15">
        <v>-5.07</v>
      </c>
      <c r="AR2072" s="15"/>
      <c r="AS2072" s="15">
        <v>2.88</v>
      </c>
      <c r="AT2072" s="15">
        <v>7.25</v>
      </c>
      <c r="AU2072" s="15"/>
      <c r="AV2072" s="15"/>
      <c r="AW2072" s="15">
        <v>7350000</v>
      </c>
      <c r="AX2072" s="15">
        <v>5460000</v>
      </c>
      <c r="AZ2072" s="6">
        <f>IF(D2072&gt;0,H2072/D2072,0)</f>
        <v>1754482758.6206896</v>
      </c>
      <c r="BA2072" s="6">
        <f>AZ2072*Q2072</f>
        <v>14527117241.379309</v>
      </c>
      <c r="BB2072" s="6">
        <f>IF(C2072&gt;C$3054,C$3054,IF(C2072&lt;C$3053,C$3053,C2072))</f>
        <v>-0.39</v>
      </c>
      <c r="BC2072" s="6">
        <f>IF(BB2072&gt;0,(D2072/15)-BB2072,0)</f>
        <v>0</v>
      </c>
      <c r="BD2072" s="6">
        <f>BC2072/BC$3049</f>
        <v>0</v>
      </c>
      <c r="BE2072" s="15">
        <f>IF(AU2072&gt;AU$3054,AU$3054,IF(AU2072&lt;AU$3053,AU$3053,AU2072))</f>
        <v>0</v>
      </c>
      <c r="BF2072" s="15">
        <f>IF(I2072&gt;I$3054,I$3054,IF(I2072&lt;I$3053,I$3053,I2072))</f>
        <v>0</v>
      </c>
      <c r="BG2072" s="6">
        <f>IF(BE2072&gt;0, BF2072/BE2072,0)</f>
        <v>0</v>
      </c>
      <c r="BH2072" s="26">
        <f>BG2072/BG$3049</f>
        <v>0</v>
      </c>
      <c r="BI2072" s="26">
        <f>IF(AV2072&gt;AV$3054,AV$3054,IF(AV2072&lt;AV$3053,AV$3053,AV2072))</f>
        <v>0</v>
      </c>
      <c r="BJ2072" s="6">
        <f>IF(BI2072&gt;0, BF2072/BI2072,0)</f>
        <v>0</v>
      </c>
      <c r="BK2072" s="26">
        <f>BJ2072/BJ$3049</f>
        <v>0</v>
      </c>
      <c r="BL2072" s="6">
        <f>IF(_xlfn.NUMBERVALUE(AL2072),IF(ABS(AL2072)&lt;1,1-ABS(AL2072),0),0)</f>
        <v>9.9999999999999978E-2</v>
      </c>
      <c r="BM2072" s="6">
        <f>IF(F2072&gt;F$3054,F$3054,IF(F2072&lt;F$3053,F$3053,F2072))</f>
        <v>79.010000000000005</v>
      </c>
      <c r="BN2072" s="6">
        <f>IF(BM2072&gt;0, BM2072/BM$3049, BM2072/BM$3050*-1)</f>
        <v>9.9814606808634174E-2</v>
      </c>
      <c r="BO2072" s="6">
        <f>IF(O2072&gt;O$3054,O$3054,IF(O2072&lt;O$3053,O$3053,O2072))</f>
        <v>0</v>
      </c>
      <c r="BP2072" s="26">
        <f>BO2072/BO$3049</f>
        <v>0</v>
      </c>
      <c r="BQ2072" s="26">
        <f>IF(OR(BD2072=0, BH2072=0,BN2072=0,BP2072=0), 0,BD2072+BH2072+BK2072+BL2072+BN2072+BP2072)</f>
        <v>0</v>
      </c>
      <c r="BR2072" s="6">
        <f>IF(D2072&gt;0,C2072/D2072,0)</f>
        <v>-5.3793103448275863E-2</v>
      </c>
    </row>
    <row r="2073" spans="1:70" x14ac:dyDescent="0.2">
      <c r="A2073" s="15" t="s">
        <v>4120</v>
      </c>
      <c r="B2073" s="15" t="s">
        <v>4121</v>
      </c>
      <c r="C2073" s="15">
        <v>0</v>
      </c>
      <c r="D2073" s="15">
        <v>0</v>
      </c>
      <c r="E2073" s="15">
        <v>0</v>
      </c>
      <c r="F2073" s="15"/>
      <c r="G2073" s="15"/>
      <c r="H2073" s="21">
        <v>1320000</v>
      </c>
      <c r="I2073" s="15"/>
      <c r="J2073" s="15">
        <v>0</v>
      </c>
      <c r="K2073" s="15"/>
      <c r="L2073" s="15">
        <v>0</v>
      </c>
      <c r="M2073" s="15"/>
      <c r="N2073" s="15">
        <v>0</v>
      </c>
      <c r="O2073" s="15"/>
      <c r="P2073" s="15"/>
      <c r="Q2073" s="15">
        <v>0</v>
      </c>
      <c r="R2073" s="15">
        <v>0</v>
      </c>
      <c r="S2073" s="15">
        <v>0.57999999999999996</v>
      </c>
      <c r="T2073" s="15"/>
      <c r="U2073" s="15"/>
      <c r="V2073" s="15">
        <v>32.86</v>
      </c>
      <c r="W2073" s="15">
        <v>32.86</v>
      </c>
      <c r="X2073" s="15"/>
      <c r="Y2073" s="15"/>
      <c r="Z2073" s="15"/>
      <c r="AA2073" s="15"/>
      <c r="AB2073" s="15">
        <v>-120.82</v>
      </c>
      <c r="AC2073" s="15"/>
      <c r="AD2073" s="15"/>
      <c r="AE2073" s="15"/>
      <c r="AF2073" s="15">
        <v>-46.49</v>
      </c>
      <c r="AG2073" s="15">
        <v>-33</v>
      </c>
      <c r="AH2073" s="15">
        <v>-46.49</v>
      </c>
      <c r="AI2073" s="15"/>
      <c r="AJ2073" s="15"/>
      <c r="AK2073" s="15"/>
      <c r="AL2073" s="15"/>
      <c r="AM2073" s="16">
        <v>1240.17</v>
      </c>
      <c r="AN2073" s="15">
        <v>21.01</v>
      </c>
      <c r="AO2073" s="15">
        <v>-6.58</v>
      </c>
      <c r="AP2073" s="15">
        <v>-7.17</v>
      </c>
      <c r="AQ2073" s="15">
        <v>-14.07</v>
      </c>
      <c r="AR2073" s="15"/>
      <c r="AS2073" s="15">
        <v>3.27</v>
      </c>
      <c r="AT2073" s="15">
        <v>89.75</v>
      </c>
      <c r="AU2073" s="15"/>
      <c r="AV2073" s="15"/>
      <c r="AW2073" s="15">
        <v>0</v>
      </c>
      <c r="AX2073" s="15"/>
      <c r="AZ2073" s="6">
        <f>IF(D2073&gt;0,H2073/D2073,0)</f>
        <v>0</v>
      </c>
      <c r="BA2073" s="6">
        <f>AZ2073*Q2073</f>
        <v>0</v>
      </c>
      <c r="BB2073" s="6">
        <f>IF(C2073&gt;C$3054,C$3054,IF(C2073&lt;C$3053,C$3053,C2073))</f>
        <v>0</v>
      </c>
      <c r="BC2073" s="6">
        <f>IF(BB2073&gt;0,(D2073/15)-BB2073,0)</f>
        <v>0</v>
      </c>
      <c r="BD2073" s="6">
        <f>BC2073/BC$3049</f>
        <v>0</v>
      </c>
      <c r="BE2073" s="15">
        <f>IF(AU2073&gt;AU$3054,AU$3054,IF(AU2073&lt;AU$3053,AU$3053,AU2073))</f>
        <v>0</v>
      </c>
      <c r="BF2073" s="15">
        <f>IF(I2073&gt;I$3054,I$3054,IF(I2073&lt;I$3053,I$3053,I2073))</f>
        <v>0</v>
      </c>
      <c r="BG2073" s="6">
        <f>IF(BE2073&gt;0, BF2073/BE2073,0)</f>
        <v>0</v>
      </c>
      <c r="BH2073" s="26">
        <f>BG2073/BG$3049</f>
        <v>0</v>
      </c>
      <c r="BI2073" s="26">
        <f>IF(AV2073&gt;AV$3054,AV$3054,IF(AV2073&lt;AV$3053,AV$3053,AV2073))</f>
        <v>0</v>
      </c>
      <c r="BJ2073" s="6">
        <f>IF(BI2073&gt;0, BF2073/BI2073,0)</f>
        <v>0</v>
      </c>
      <c r="BK2073" s="26">
        <f>BJ2073/BJ$3049</f>
        <v>0</v>
      </c>
      <c r="BL2073" s="6">
        <f>IF(_xlfn.NUMBERVALUE(AL2073),IF(ABS(AL2073)&lt;1,1-ABS(AL2073),0),0)</f>
        <v>0</v>
      </c>
      <c r="BM2073" s="6">
        <f>IF(F2073&gt;F$3054,F$3054,IF(F2073&lt;F$3053,F$3053,F2073))</f>
        <v>0</v>
      </c>
      <c r="BN2073" s="6">
        <f>IF(BM2073&gt;0, BM2073/BM$3049, BM2073/BM$3050*-1)</f>
        <v>0</v>
      </c>
      <c r="BO2073" s="6">
        <f>IF(O2073&gt;O$3054,O$3054,IF(O2073&lt;O$3053,O$3053,O2073))</f>
        <v>0</v>
      </c>
      <c r="BP2073" s="26">
        <f>BO2073/BO$3049</f>
        <v>0</v>
      </c>
      <c r="BQ2073" s="26">
        <f>IF(OR(BD2073=0, BH2073=0,BN2073=0,BP2073=0), 0,BD2073+BH2073+BK2073+BL2073+BN2073+BP2073)</f>
        <v>0</v>
      </c>
      <c r="BR2073" s="6">
        <f>IF(D2073&gt;0,C2073/D2073,0)</f>
        <v>0</v>
      </c>
    </row>
    <row r="2074" spans="1:70" x14ac:dyDescent="0.2">
      <c r="A2074" s="15" t="s">
        <v>4205</v>
      </c>
      <c r="B2074" s="15" t="s">
        <v>4204</v>
      </c>
      <c r="C2074" s="15">
        <v>0.92</v>
      </c>
      <c r="D2074" s="15">
        <v>19.22</v>
      </c>
      <c r="E2074" s="15">
        <v>15.24</v>
      </c>
      <c r="F2074" s="15">
        <v>32.14</v>
      </c>
      <c r="G2074" s="15">
        <v>2.58</v>
      </c>
      <c r="H2074" s="21">
        <v>7230000000</v>
      </c>
      <c r="I2074" s="15">
        <v>20.91</v>
      </c>
      <c r="J2074" s="15">
        <v>0.28999999999999998</v>
      </c>
      <c r="K2074" s="15">
        <v>0.28999999999999998</v>
      </c>
      <c r="L2074" s="15">
        <v>0.5</v>
      </c>
      <c r="M2074" s="15">
        <v>0.5</v>
      </c>
      <c r="N2074" s="15">
        <v>0.5</v>
      </c>
      <c r="O2074" s="15">
        <v>2.59</v>
      </c>
      <c r="P2074" s="15">
        <v>213.4</v>
      </c>
      <c r="Q2074" s="15">
        <v>7.42</v>
      </c>
      <c r="R2074" s="15">
        <v>0.87</v>
      </c>
      <c r="S2074" s="15">
        <v>0.99</v>
      </c>
      <c r="T2074" s="15">
        <v>23.59</v>
      </c>
      <c r="U2074" s="15">
        <v>23.59</v>
      </c>
      <c r="V2074" s="15">
        <v>28.46</v>
      </c>
      <c r="W2074" s="15">
        <v>28.46</v>
      </c>
      <c r="X2074" s="15">
        <v>55.91</v>
      </c>
      <c r="Y2074" s="15">
        <v>55.91</v>
      </c>
      <c r="Z2074" s="15">
        <v>67.47</v>
      </c>
      <c r="AA2074" s="15">
        <v>67.47</v>
      </c>
      <c r="AB2074" s="15">
        <v>19.82</v>
      </c>
      <c r="AC2074" s="15">
        <v>6.58</v>
      </c>
      <c r="AD2074" s="15">
        <v>1.87</v>
      </c>
      <c r="AE2074" s="15">
        <v>6.58</v>
      </c>
      <c r="AF2074" s="15">
        <v>5.0999999999999996</v>
      </c>
      <c r="AG2074" s="15">
        <v>1.45</v>
      </c>
      <c r="AH2074" s="15">
        <v>5.0999999999999996</v>
      </c>
      <c r="AI2074" s="15">
        <v>11.89</v>
      </c>
      <c r="AJ2074" s="15">
        <v>3.57</v>
      </c>
      <c r="AK2074" s="15">
        <v>11.89</v>
      </c>
      <c r="AL2074" s="15">
        <v>1.03</v>
      </c>
      <c r="AM2074" s="15">
        <v>374.62</v>
      </c>
      <c r="AN2074" s="15">
        <v>48.94</v>
      </c>
      <c r="AO2074" s="15">
        <v>16.510000000000002</v>
      </c>
      <c r="AP2074" s="15">
        <v>12.52</v>
      </c>
      <c r="AQ2074" s="15">
        <v>6.97</v>
      </c>
      <c r="AR2074" s="15">
        <v>-11.18</v>
      </c>
      <c r="AS2074" s="15">
        <v>-3.81</v>
      </c>
      <c r="AT2074" s="15">
        <v>0.71</v>
      </c>
      <c r="AU2074" s="15">
        <v>-11.54</v>
      </c>
      <c r="AV2074" s="15">
        <v>11.31</v>
      </c>
      <c r="AW2074" s="15">
        <v>1400000</v>
      </c>
      <c r="AX2074" s="16">
        <v>863943</v>
      </c>
      <c r="AZ2074" s="6">
        <f>IF(D2074&gt;0,H2074/D2074,0)</f>
        <v>376170655.56711763</v>
      </c>
      <c r="BA2074" s="6">
        <f>AZ2074*Q2074</f>
        <v>2791186264.308013</v>
      </c>
      <c r="BB2074" s="6">
        <f>IF(C2074&gt;C$3054,C$3054,IF(C2074&lt;C$3053,C$3053,C2074))</f>
        <v>0.92</v>
      </c>
      <c r="BC2074" s="6">
        <f>IF(BB2074&gt;0,(D2074/15)-BB2074,0)</f>
        <v>0.36133333333333317</v>
      </c>
      <c r="BD2074" s="6">
        <f>BC2074/BC$3049</f>
        <v>6.9585312620362022E-2</v>
      </c>
      <c r="BE2074" s="15">
        <f>IF(AU2074&gt;AU$3054,AU$3054,IF(AU2074&lt;AU$3053,AU$3053,AU2074))</f>
        <v>-11.54</v>
      </c>
      <c r="BF2074" s="15">
        <f>IF(I2074&gt;I$3054,I$3054,IF(I2074&lt;I$3053,I$3053,I2074))</f>
        <v>20.91</v>
      </c>
      <c r="BG2074" s="6">
        <f>IF(BE2074&gt;0, BF2074/BE2074,0)</f>
        <v>0</v>
      </c>
      <c r="BH2074" s="26">
        <f>BG2074/BG$3049</f>
        <v>0</v>
      </c>
      <c r="BI2074" s="26">
        <f>IF(AV2074&gt;AV$3054,AV$3054,IF(AV2074&lt;AV$3053,AV$3053,AV2074))</f>
        <v>11.31</v>
      </c>
      <c r="BJ2074" s="6">
        <f>IF(BI2074&gt;0, BF2074/BI2074,0)</f>
        <v>1.8488063660477454</v>
      </c>
      <c r="BK2074" s="26">
        <f>BJ2074/BJ$3049</f>
        <v>3.1177173120535335E-3</v>
      </c>
      <c r="BL2074" s="6">
        <f>IF(_xlfn.NUMBERVALUE(AL2074),IF(ABS(AL2074)&lt;1,1-ABS(AL2074),0),0)</f>
        <v>0</v>
      </c>
      <c r="BM2074" s="6">
        <f>IF(F2074&gt;F$3054,F$3054,IF(F2074&lt;F$3053,F$3053,F2074))</f>
        <v>32.14</v>
      </c>
      <c r="BN2074" s="6">
        <f>IF(BM2074&gt;0, BM2074/BM$3049, BM2074/BM$3050*-1)</f>
        <v>4.0602980164909534E-2</v>
      </c>
      <c r="BO2074" s="6">
        <f>IF(O2074&gt;O$3054,O$3054,IF(O2074&lt;O$3053,O$3053,O2074))</f>
        <v>2.59</v>
      </c>
      <c r="BP2074" s="26">
        <f>BO2074/BO$3049</f>
        <v>2.4422695481241506E-2</v>
      </c>
      <c r="BQ2074" s="26">
        <f>IF(OR(BD2074=0, BH2074=0,BN2074=0,BP2074=0), 0,BD2074+BH2074+BK2074+BL2074+BN2074+BP2074)</f>
        <v>0</v>
      </c>
      <c r="BR2074" s="6">
        <f>IF(D2074&gt;0,C2074/D2074,0)</f>
        <v>4.786680541103018E-2</v>
      </c>
    </row>
    <row r="2075" spans="1:70" x14ac:dyDescent="0.2">
      <c r="A2075" s="15" t="s">
        <v>4203</v>
      </c>
      <c r="B2075" s="15" t="s">
        <v>4204</v>
      </c>
      <c r="C2075" s="15"/>
      <c r="D2075" s="15">
        <v>103.86</v>
      </c>
      <c r="E2075" s="15"/>
      <c r="F2075" s="15"/>
      <c r="G2075" s="15"/>
      <c r="H2075" s="21"/>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c r="AG2075" s="15"/>
      <c r="AH2075" s="15"/>
      <c r="AI2075" s="15"/>
      <c r="AJ2075" s="15"/>
      <c r="AK2075" s="15"/>
      <c r="AL2075" s="15"/>
      <c r="AM2075" s="15"/>
      <c r="AN2075" s="15"/>
      <c r="AO2075" s="15"/>
      <c r="AP2075" s="15"/>
      <c r="AQ2075" s="15"/>
      <c r="AR2075" s="15"/>
      <c r="AS2075" s="15"/>
      <c r="AT2075" s="15"/>
      <c r="AU2075" s="15"/>
      <c r="AV2075" s="15"/>
      <c r="AW2075" s="16">
        <v>200650</v>
      </c>
      <c r="AX2075" s="15"/>
      <c r="AZ2075" s="6">
        <f>IF(D2075&gt;0,H2075/D2075,0)</f>
        <v>0</v>
      </c>
      <c r="BA2075" s="6">
        <f>AZ2075*Q2075</f>
        <v>0</v>
      </c>
      <c r="BB2075" s="6">
        <f>IF(C2075&gt;C$3054,C$3054,IF(C2075&lt;C$3053,C$3053,C2075))</f>
        <v>0</v>
      </c>
      <c r="BC2075" s="6">
        <f>IF(BB2075&gt;0,(D2075/15)-BB2075,0)</f>
        <v>0</v>
      </c>
      <c r="BD2075" s="6">
        <f>BC2075/BC$3049</f>
        <v>0</v>
      </c>
      <c r="BE2075" s="15">
        <f>IF(AU2075&gt;AU$3054,AU$3054,IF(AU2075&lt;AU$3053,AU$3053,AU2075))</f>
        <v>0</v>
      </c>
      <c r="BF2075" s="15">
        <f>IF(I2075&gt;I$3054,I$3054,IF(I2075&lt;I$3053,I$3053,I2075))</f>
        <v>0</v>
      </c>
      <c r="BG2075" s="6">
        <f>IF(BE2075&gt;0, BF2075/BE2075,0)</f>
        <v>0</v>
      </c>
      <c r="BH2075" s="26">
        <f>BG2075/BG$3049</f>
        <v>0</v>
      </c>
      <c r="BI2075" s="26">
        <f>IF(AV2075&gt;AV$3054,AV$3054,IF(AV2075&lt;AV$3053,AV$3053,AV2075))</f>
        <v>0</v>
      </c>
      <c r="BJ2075" s="6">
        <f>IF(BI2075&gt;0, BF2075/BI2075,0)</f>
        <v>0</v>
      </c>
      <c r="BK2075" s="26">
        <f>BJ2075/BJ$3049</f>
        <v>0</v>
      </c>
      <c r="BL2075" s="6">
        <f>IF(_xlfn.NUMBERVALUE(AL2075),IF(ABS(AL2075)&lt;1,1-ABS(AL2075),0),0)</f>
        <v>0</v>
      </c>
      <c r="BM2075" s="6">
        <f>IF(F2075&gt;F$3054,F$3054,IF(F2075&lt;F$3053,F$3053,F2075))</f>
        <v>0</v>
      </c>
      <c r="BN2075" s="6">
        <f>IF(BM2075&gt;0, BM2075/BM$3049, BM2075/BM$3050*-1)</f>
        <v>0</v>
      </c>
      <c r="BO2075" s="6">
        <f>IF(O2075&gt;O$3054,O$3054,IF(O2075&lt;O$3053,O$3053,O2075))</f>
        <v>0</v>
      </c>
      <c r="BP2075" s="26">
        <f>BO2075/BO$3049</f>
        <v>0</v>
      </c>
      <c r="BQ2075" s="26">
        <f>IF(OR(BD2075=0, BH2075=0,BN2075=0,BP2075=0), 0,BD2075+BH2075+BK2075+BL2075+BN2075+BP2075)</f>
        <v>0</v>
      </c>
      <c r="BR2075" s="6">
        <f>IF(D2075&gt;0,C2075/D2075,0)</f>
        <v>0</v>
      </c>
    </row>
    <row r="2076" spans="1:70" x14ac:dyDescent="0.2">
      <c r="A2076" s="15" t="s">
        <v>4225</v>
      </c>
      <c r="B2076" s="15" t="s">
        <v>4226</v>
      </c>
      <c r="C2076" s="15">
        <v>0.08</v>
      </c>
      <c r="D2076" s="15">
        <v>1.77</v>
      </c>
      <c r="E2076" s="15">
        <v>2.31</v>
      </c>
      <c r="F2076" s="15">
        <v>-18.41</v>
      </c>
      <c r="G2076" s="15">
        <v>2.0499999999999998</v>
      </c>
      <c r="H2076" s="21">
        <v>72560000</v>
      </c>
      <c r="I2076" s="15">
        <v>21.38</v>
      </c>
      <c r="J2076" s="15">
        <v>0.03</v>
      </c>
      <c r="K2076" s="15">
        <v>0.03</v>
      </c>
      <c r="L2076" s="15">
        <v>0.09</v>
      </c>
      <c r="M2076" s="15">
        <v>0.09</v>
      </c>
      <c r="N2076" s="15">
        <v>0.09</v>
      </c>
      <c r="O2076" s="15">
        <v>5.01</v>
      </c>
      <c r="P2076" s="15">
        <v>3.27</v>
      </c>
      <c r="Q2076" s="15">
        <v>0.88</v>
      </c>
      <c r="R2076" s="15">
        <v>7.0000000000000007E-2</v>
      </c>
      <c r="S2076" s="15">
        <v>3.02</v>
      </c>
      <c r="T2076" s="15">
        <v>0</v>
      </c>
      <c r="U2076" s="15">
        <v>0</v>
      </c>
      <c r="V2076" s="15">
        <v>0</v>
      </c>
      <c r="W2076" s="15">
        <v>0</v>
      </c>
      <c r="X2076" s="15">
        <v>0</v>
      </c>
      <c r="Y2076" s="15">
        <v>0</v>
      </c>
      <c r="Z2076" s="15">
        <v>0</v>
      </c>
      <c r="AA2076" s="15">
        <v>0</v>
      </c>
      <c r="AB2076" s="15">
        <v>17.809999999999999</v>
      </c>
      <c r="AC2076" s="15">
        <v>6.83</v>
      </c>
      <c r="AD2076" s="15">
        <v>13.46</v>
      </c>
      <c r="AE2076" s="15">
        <v>6.83</v>
      </c>
      <c r="AF2076" s="15">
        <v>5.14</v>
      </c>
      <c r="AG2076" s="15">
        <v>9.81</v>
      </c>
      <c r="AH2076" s="15">
        <v>5.14</v>
      </c>
      <c r="AI2076" s="15">
        <v>8.5399999999999991</v>
      </c>
      <c r="AJ2076" s="15">
        <v>16.37</v>
      </c>
      <c r="AK2076" s="15">
        <v>8.5399999999999991</v>
      </c>
      <c r="AL2076" s="15">
        <v>0.37</v>
      </c>
      <c r="AM2076" s="15">
        <v>22.18</v>
      </c>
      <c r="AN2076" s="15">
        <v>60.12</v>
      </c>
      <c r="AO2076" s="15">
        <v>8.42</v>
      </c>
      <c r="AP2076" s="15">
        <v>4.6399999999999997</v>
      </c>
      <c r="AQ2076" s="15">
        <v>2.52</v>
      </c>
      <c r="AR2076" s="15">
        <v>-32.619999999999997</v>
      </c>
      <c r="AS2076" s="15">
        <v>-3.66</v>
      </c>
      <c r="AT2076" s="15">
        <v>2.4</v>
      </c>
      <c r="AU2076" s="15">
        <v>-32.619999999999997</v>
      </c>
      <c r="AV2076" s="15">
        <v>-7.74</v>
      </c>
      <c r="AW2076" s="16">
        <v>4309</v>
      </c>
      <c r="AX2076" s="16">
        <v>16665</v>
      </c>
      <c r="AZ2076" s="6">
        <f>IF(D2076&gt;0,H2076/D2076,0)</f>
        <v>40994350.282485873</v>
      </c>
      <c r="BA2076" s="6">
        <f>AZ2076*Q2076</f>
        <v>36075028.248587571</v>
      </c>
      <c r="BB2076" s="6">
        <f>IF(C2076&gt;C$3054,C$3054,IF(C2076&lt;C$3053,C$3053,C2076))</f>
        <v>0.08</v>
      </c>
      <c r="BC2076" s="6">
        <f>IF(BB2076&gt;0,(D2076/15)-BB2076,0)</f>
        <v>3.8000000000000006E-2</v>
      </c>
      <c r="BD2076" s="6">
        <f>BC2076/BC$3049</f>
        <v>7.3180125818461941E-3</v>
      </c>
      <c r="BE2076" s="15">
        <f>IF(AU2076&gt;AU$3054,AU$3054,IF(AU2076&lt;AU$3053,AU$3053,AU2076))</f>
        <v>-32.619999999999997</v>
      </c>
      <c r="BF2076" s="15">
        <f>IF(I2076&gt;I$3054,I$3054,IF(I2076&lt;I$3053,I$3053,I2076))</f>
        <v>21.38</v>
      </c>
      <c r="BG2076" s="6">
        <f>IF(BE2076&gt;0, BF2076/BE2076,0)</f>
        <v>0</v>
      </c>
      <c r="BH2076" s="26">
        <f>BG2076/BG$3049</f>
        <v>0</v>
      </c>
      <c r="BI2076" s="26">
        <f>IF(AV2076&gt;AV$3054,AV$3054,IF(AV2076&lt;AV$3053,AV$3053,AV2076))</f>
        <v>-7.74</v>
      </c>
      <c r="BJ2076" s="6">
        <f>IF(BI2076&gt;0, BF2076/BI2076,0)</f>
        <v>0</v>
      </c>
      <c r="BK2076" s="26">
        <f>BJ2076/BJ$3049</f>
        <v>0</v>
      </c>
      <c r="BL2076" s="6">
        <f>IF(_xlfn.NUMBERVALUE(AL2076),IF(ABS(AL2076)&lt;1,1-ABS(AL2076),0),0)</f>
        <v>0.63</v>
      </c>
      <c r="BM2076" s="6">
        <f>IF(F2076&gt;F$3054,F$3054,IF(F2076&lt;F$3053,F$3053,F2076))</f>
        <v>-18.41</v>
      </c>
      <c r="BN2076" s="6">
        <f>IF(BM2076&gt;0, BM2076/BM$3049, BM2076/BM$3050*-1)</f>
        <v>-0.18509953750251359</v>
      </c>
      <c r="BO2076" s="6">
        <f>IF(O2076&gt;O$3054,O$3054,IF(O2076&lt;O$3053,O$3053,O2076))</f>
        <v>5.01</v>
      </c>
      <c r="BP2076" s="26">
        <f>BO2076/BO$3049</f>
        <v>4.7242356896146698E-2</v>
      </c>
      <c r="BQ2076" s="26">
        <f>IF(OR(BD2076=0, BH2076=0,BN2076=0,BP2076=0), 0,BD2076+BH2076+BK2076+BL2076+BN2076+BP2076)</f>
        <v>0</v>
      </c>
      <c r="BR2076" s="6">
        <f>IF(D2076&gt;0,C2076/D2076,0)</f>
        <v>4.519774011299435E-2</v>
      </c>
    </row>
    <row r="2077" spans="1:70" x14ac:dyDescent="0.2">
      <c r="A2077" s="15" t="s">
        <v>4218</v>
      </c>
      <c r="B2077" s="15" t="s">
        <v>4219</v>
      </c>
      <c r="C2077" s="15">
        <v>0</v>
      </c>
      <c r="D2077" s="15">
        <v>0.01</v>
      </c>
      <c r="E2077" s="15">
        <v>0.02</v>
      </c>
      <c r="F2077" s="15"/>
      <c r="G2077" s="15">
        <v>0.81</v>
      </c>
      <c r="H2077" s="21">
        <v>3450000</v>
      </c>
      <c r="I2077" s="15"/>
      <c r="J2077" s="15">
        <v>0</v>
      </c>
      <c r="K2077" s="15"/>
      <c r="L2077" s="15">
        <v>0</v>
      </c>
      <c r="M2077" s="15"/>
      <c r="N2077" s="15">
        <v>0</v>
      </c>
      <c r="O2077" s="15"/>
      <c r="P2077" s="15"/>
      <c r="Q2077" s="15">
        <v>0.01</v>
      </c>
      <c r="R2077" s="15">
        <v>0</v>
      </c>
      <c r="S2077" s="15">
        <v>0.51</v>
      </c>
      <c r="T2077" s="15">
        <v>0</v>
      </c>
      <c r="U2077" s="15">
        <v>0</v>
      </c>
      <c r="V2077" s="15">
        <v>0</v>
      </c>
      <c r="W2077" s="15">
        <v>0</v>
      </c>
      <c r="X2077" s="15">
        <v>0</v>
      </c>
      <c r="Y2077" s="15">
        <v>0</v>
      </c>
      <c r="Z2077" s="15">
        <v>0</v>
      </c>
      <c r="AA2077" s="15">
        <v>0</v>
      </c>
      <c r="AB2077" s="15"/>
      <c r="AC2077" s="15">
        <v>-25.01</v>
      </c>
      <c r="AD2077" s="15">
        <v>-35.590000000000003</v>
      </c>
      <c r="AE2077" s="15">
        <v>-28.81</v>
      </c>
      <c r="AF2077" s="15">
        <v>-22.77</v>
      </c>
      <c r="AG2077" s="15">
        <v>-33.880000000000003</v>
      </c>
      <c r="AH2077" s="15">
        <v>-25.82</v>
      </c>
      <c r="AI2077" s="15">
        <v>-25.01</v>
      </c>
      <c r="AJ2077" s="15">
        <v>-35.590000000000003</v>
      </c>
      <c r="AK2077" s="15">
        <v>-28.81</v>
      </c>
      <c r="AL2077" s="15"/>
      <c r="AM2077" s="15">
        <v>10.57</v>
      </c>
      <c r="AN2077" s="15"/>
      <c r="AO2077" s="15"/>
      <c r="AP2077" s="15"/>
      <c r="AQ2077" s="15"/>
      <c r="AR2077" s="15"/>
      <c r="AS2077" s="15"/>
      <c r="AT2077" s="15"/>
      <c r="AU2077" s="15"/>
      <c r="AV2077" s="15"/>
      <c r="AW2077" s="15">
        <v>0</v>
      </c>
      <c r="AX2077" s="16">
        <v>15690</v>
      </c>
      <c r="AZ2077" s="6">
        <f>IF(D2077&gt;0,H2077/D2077,0)</f>
        <v>345000000</v>
      </c>
      <c r="BA2077" s="6">
        <f>AZ2077*Q2077</f>
        <v>3450000</v>
      </c>
      <c r="BB2077" s="6">
        <f>IF(C2077&gt;C$3054,C$3054,IF(C2077&lt;C$3053,C$3053,C2077))</f>
        <v>0</v>
      </c>
      <c r="BC2077" s="6">
        <f>IF(BB2077&gt;0,(D2077/15)-BB2077,0)</f>
        <v>0</v>
      </c>
      <c r="BD2077" s="6">
        <f>BC2077/BC$3049</f>
        <v>0</v>
      </c>
      <c r="BE2077" s="15">
        <f>IF(AU2077&gt;AU$3054,AU$3054,IF(AU2077&lt;AU$3053,AU$3053,AU2077))</f>
        <v>0</v>
      </c>
      <c r="BF2077" s="15">
        <f>IF(I2077&gt;I$3054,I$3054,IF(I2077&lt;I$3053,I$3053,I2077))</f>
        <v>0</v>
      </c>
      <c r="BG2077" s="6">
        <f>IF(BE2077&gt;0, BF2077/BE2077,0)</f>
        <v>0</v>
      </c>
      <c r="BH2077" s="26">
        <f>BG2077/BG$3049</f>
        <v>0</v>
      </c>
      <c r="BI2077" s="26">
        <f>IF(AV2077&gt;AV$3054,AV$3054,IF(AV2077&lt;AV$3053,AV$3053,AV2077))</f>
        <v>0</v>
      </c>
      <c r="BJ2077" s="6">
        <f>IF(BI2077&gt;0, BF2077/BI2077,0)</f>
        <v>0</v>
      </c>
      <c r="BK2077" s="26">
        <f>BJ2077/BJ$3049</f>
        <v>0</v>
      </c>
      <c r="BL2077" s="6">
        <f>IF(_xlfn.NUMBERVALUE(AL2077),IF(ABS(AL2077)&lt;1,1-ABS(AL2077),0),0)</f>
        <v>0</v>
      </c>
      <c r="BM2077" s="6">
        <f>IF(F2077&gt;F$3054,F$3054,IF(F2077&lt;F$3053,F$3053,F2077))</f>
        <v>0</v>
      </c>
      <c r="BN2077" s="6">
        <f>IF(BM2077&gt;0, BM2077/BM$3049, BM2077/BM$3050*-1)</f>
        <v>0</v>
      </c>
      <c r="BO2077" s="6">
        <f>IF(O2077&gt;O$3054,O$3054,IF(O2077&lt;O$3053,O$3053,O2077))</f>
        <v>0</v>
      </c>
      <c r="BP2077" s="26">
        <f>BO2077/BO$3049</f>
        <v>0</v>
      </c>
      <c r="BQ2077" s="26">
        <f>IF(OR(BD2077=0, BH2077=0,BN2077=0,BP2077=0), 0,BD2077+BH2077+BK2077+BL2077+BN2077+BP2077)</f>
        <v>0</v>
      </c>
      <c r="BR2077" s="6">
        <f>IF(D2077&gt;0,C2077/D2077,0)</f>
        <v>0</v>
      </c>
    </row>
    <row r="2078" spans="1:70" x14ac:dyDescent="0.2">
      <c r="A2078" s="15" t="s">
        <v>4214</v>
      </c>
      <c r="B2078" s="15" t="s">
        <v>4215</v>
      </c>
      <c r="C2078" s="15">
        <v>-0.01</v>
      </c>
      <c r="D2078" s="15">
        <v>0.02</v>
      </c>
      <c r="E2078" s="15">
        <v>0.02</v>
      </c>
      <c r="F2078" s="15">
        <v>90</v>
      </c>
      <c r="G2078" s="15">
        <v>1.71</v>
      </c>
      <c r="H2078" s="21">
        <v>12880000</v>
      </c>
      <c r="I2078" s="15"/>
      <c r="J2078" s="15">
        <v>0</v>
      </c>
      <c r="K2078" s="15"/>
      <c r="L2078" s="15">
        <v>0</v>
      </c>
      <c r="M2078" s="15"/>
      <c r="N2078" s="15">
        <v>0</v>
      </c>
      <c r="O2078" s="15"/>
      <c r="P2078" s="15"/>
      <c r="Q2078" s="15">
        <v>0.01</v>
      </c>
      <c r="R2078" s="15">
        <v>0</v>
      </c>
      <c r="S2078" s="15">
        <v>5.04</v>
      </c>
      <c r="T2078" s="15">
        <v>0</v>
      </c>
      <c r="U2078" s="15">
        <v>0</v>
      </c>
      <c r="V2078" s="15">
        <v>0</v>
      </c>
      <c r="W2078" s="15">
        <v>0</v>
      </c>
      <c r="X2078" s="15">
        <v>0</v>
      </c>
      <c r="Y2078" s="15">
        <v>0</v>
      </c>
      <c r="Z2078" s="15">
        <v>0</v>
      </c>
      <c r="AA2078" s="15">
        <v>0</v>
      </c>
      <c r="AB2078" s="15"/>
      <c r="AC2078" s="15">
        <v>-49.6</v>
      </c>
      <c r="AD2078" s="15">
        <v>-66.510000000000005</v>
      </c>
      <c r="AE2078" s="15">
        <v>-49.6</v>
      </c>
      <c r="AF2078" s="15">
        <v>-45.68</v>
      </c>
      <c r="AG2078" s="15">
        <v>-58.49</v>
      </c>
      <c r="AH2078" s="15">
        <v>-45.68</v>
      </c>
      <c r="AI2078" s="15">
        <v>-49.7</v>
      </c>
      <c r="AJ2078" s="15">
        <v>-114.73</v>
      </c>
      <c r="AK2078" s="15">
        <v>-49.7</v>
      </c>
      <c r="AL2078" s="15">
        <v>3.22</v>
      </c>
      <c r="AM2078" s="15">
        <v>407.52</v>
      </c>
      <c r="AN2078" s="15"/>
      <c r="AO2078" s="15">
        <v>-513.34</v>
      </c>
      <c r="AP2078" s="15">
        <v>-577.62</v>
      </c>
      <c r="AQ2078" s="15">
        <v>-574.95000000000005</v>
      </c>
      <c r="AR2078" s="15"/>
      <c r="AS2078" s="15">
        <v>91.58</v>
      </c>
      <c r="AT2078" s="15">
        <v>24.29</v>
      </c>
      <c r="AU2078" s="15"/>
      <c r="AV2078" s="15"/>
      <c r="AW2078" s="16">
        <v>138497</v>
      </c>
      <c r="AX2078" s="16">
        <v>193910</v>
      </c>
      <c r="AZ2078" s="6">
        <f>IF(D2078&gt;0,H2078/D2078,0)</f>
        <v>644000000</v>
      </c>
      <c r="BA2078" s="6">
        <f>AZ2078*Q2078</f>
        <v>6440000</v>
      </c>
      <c r="BB2078" s="6">
        <f>IF(C2078&gt;C$3054,C$3054,IF(C2078&lt;C$3053,C$3053,C2078))</f>
        <v>-0.01</v>
      </c>
      <c r="BC2078" s="6">
        <f>IF(BB2078&gt;0,(D2078/15)-BB2078,0)</f>
        <v>0</v>
      </c>
      <c r="BD2078" s="6">
        <f>BC2078/BC$3049</f>
        <v>0</v>
      </c>
      <c r="BE2078" s="15">
        <f>IF(AU2078&gt;AU$3054,AU$3054,IF(AU2078&lt;AU$3053,AU$3053,AU2078))</f>
        <v>0</v>
      </c>
      <c r="BF2078" s="15">
        <f>IF(I2078&gt;I$3054,I$3054,IF(I2078&lt;I$3053,I$3053,I2078))</f>
        <v>0</v>
      </c>
      <c r="BG2078" s="6">
        <f>IF(BE2078&gt;0, BF2078/BE2078,0)</f>
        <v>0</v>
      </c>
      <c r="BH2078" s="26">
        <f>BG2078/BG$3049</f>
        <v>0</v>
      </c>
      <c r="BI2078" s="26">
        <f>IF(AV2078&gt;AV$3054,AV$3054,IF(AV2078&lt;AV$3053,AV$3053,AV2078))</f>
        <v>0</v>
      </c>
      <c r="BJ2078" s="6">
        <f>IF(BI2078&gt;0, BF2078/BI2078,0)</f>
        <v>0</v>
      </c>
      <c r="BK2078" s="26">
        <f>BJ2078/BJ$3049</f>
        <v>0</v>
      </c>
      <c r="BL2078" s="6">
        <f>IF(_xlfn.NUMBERVALUE(AL2078),IF(ABS(AL2078)&lt;1,1-ABS(AL2078),0),0)</f>
        <v>0</v>
      </c>
      <c r="BM2078" s="6">
        <f>IF(F2078&gt;F$3054,F$3054,IF(F2078&lt;F$3053,F$3053,F2078))</f>
        <v>90</v>
      </c>
      <c r="BN2078" s="6">
        <f>IF(BM2078&gt;0, BM2078/BM$3049, BM2078/BM$3050*-1)</f>
        <v>0.11369845099072365</v>
      </c>
      <c r="BO2078" s="6">
        <f>IF(O2078&gt;O$3054,O$3054,IF(O2078&lt;O$3053,O$3053,O2078))</f>
        <v>0</v>
      </c>
      <c r="BP2078" s="26">
        <f>BO2078/BO$3049</f>
        <v>0</v>
      </c>
      <c r="BQ2078" s="26">
        <f>IF(OR(BD2078=0, BH2078=0,BN2078=0,BP2078=0), 0,BD2078+BH2078+BK2078+BL2078+BN2078+BP2078)</f>
        <v>0</v>
      </c>
      <c r="BR2078" s="6">
        <f>IF(D2078&gt;0,C2078/D2078,0)</f>
        <v>-0.5</v>
      </c>
    </row>
    <row r="2079" spans="1:70" x14ac:dyDescent="0.2">
      <c r="A2079" s="15" t="s">
        <v>4122</v>
      </c>
      <c r="B2079" s="15" t="s">
        <v>4123</v>
      </c>
      <c r="C2079" s="15"/>
      <c r="D2079" s="15">
        <v>0</v>
      </c>
      <c r="E2079" s="15"/>
      <c r="F2079" s="15"/>
      <c r="G2079" s="15"/>
      <c r="H2079" s="21"/>
      <c r="I2079" s="15"/>
      <c r="J2079" s="15"/>
      <c r="K2079" s="15"/>
      <c r="L2079" s="15"/>
      <c r="M2079" s="15"/>
      <c r="N2079" s="15"/>
      <c r="O2079" s="15"/>
      <c r="P2079" s="15"/>
      <c r="Q2079" s="15"/>
      <c r="R2079" s="15"/>
      <c r="S2079" s="15"/>
      <c r="T2079" s="15"/>
      <c r="U2079" s="15"/>
      <c r="V2079" s="15"/>
      <c r="W2079" s="15"/>
      <c r="X2079" s="15"/>
      <c r="Y2079" s="15"/>
      <c r="Z2079" s="15"/>
      <c r="AA2079" s="15"/>
      <c r="AB2079" s="15"/>
      <c r="AC2079" s="15"/>
      <c r="AD2079" s="15"/>
      <c r="AE2079" s="15"/>
      <c r="AF2079" s="15"/>
      <c r="AG2079" s="15"/>
      <c r="AH2079" s="15"/>
      <c r="AI2079" s="15"/>
      <c r="AJ2079" s="15"/>
      <c r="AK2079" s="15"/>
      <c r="AL2079" s="15"/>
      <c r="AM2079" s="15"/>
      <c r="AN2079" s="15"/>
      <c r="AO2079" s="15"/>
      <c r="AP2079" s="15"/>
      <c r="AQ2079" s="15"/>
      <c r="AR2079" s="15"/>
      <c r="AS2079" s="15"/>
      <c r="AT2079" s="15"/>
      <c r="AU2079" s="15"/>
      <c r="AV2079" s="15"/>
      <c r="AW2079" s="15">
        <v>0</v>
      </c>
      <c r="AX2079" s="15"/>
      <c r="AZ2079" s="6">
        <f>IF(D2079&gt;0,H2079/D2079,0)</f>
        <v>0</v>
      </c>
      <c r="BA2079" s="6">
        <f>AZ2079*Q2079</f>
        <v>0</v>
      </c>
      <c r="BB2079" s="6">
        <f>IF(C2079&gt;C$3054,C$3054,IF(C2079&lt;C$3053,C$3053,C2079))</f>
        <v>0</v>
      </c>
      <c r="BC2079" s="6">
        <f>IF(BB2079&gt;0,(D2079/15)-BB2079,0)</f>
        <v>0</v>
      </c>
      <c r="BD2079" s="6">
        <f>BC2079/BC$3049</f>
        <v>0</v>
      </c>
      <c r="BE2079" s="15">
        <f>IF(AU2079&gt;AU$3054,AU$3054,IF(AU2079&lt;AU$3053,AU$3053,AU2079))</f>
        <v>0</v>
      </c>
      <c r="BF2079" s="15">
        <f>IF(I2079&gt;I$3054,I$3054,IF(I2079&lt;I$3053,I$3053,I2079))</f>
        <v>0</v>
      </c>
      <c r="BG2079" s="6">
        <f>IF(BE2079&gt;0, BF2079/BE2079,0)</f>
        <v>0</v>
      </c>
      <c r="BH2079" s="26">
        <f>BG2079/BG$3049</f>
        <v>0</v>
      </c>
      <c r="BI2079" s="26">
        <f>IF(AV2079&gt;AV$3054,AV$3054,IF(AV2079&lt;AV$3053,AV$3053,AV2079))</f>
        <v>0</v>
      </c>
      <c r="BJ2079" s="6">
        <f>IF(BI2079&gt;0, BF2079/BI2079,0)</f>
        <v>0</v>
      </c>
      <c r="BK2079" s="26">
        <f>BJ2079/BJ$3049</f>
        <v>0</v>
      </c>
      <c r="BL2079" s="6">
        <f>IF(_xlfn.NUMBERVALUE(AL2079),IF(ABS(AL2079)&lt;1,1-ABS(AL2079),0),0)</f>
        <v>0</v>
      </c>
      <c r="BM2079" s="6">
        <f>IF(F2079&gt;F$3054,F$3054,IF(F2079&lt;F$3053,F$3053,F2079))</f>
        <v>0</v>
      </c>
      <c r="BN2079" s="6">
        <f>IF(BM2079&gt;0, BM2079/BM$3049, BM2079/BM$3050*-1)</f>
        <v>0</v>
      </c>
      <c r="BO2079" s="6">
        <f>IF(O2079&gt;O$3054,O$3054,IF(O2079&lt;O$3053,O$3053,O2079))</f>
        <v>0</v>
      </c>
      <c r="BP2079" s="26">
        <f>BO2079/BO$3049</f>
        <v>0</v>
      </c>
      <c r="BQ2079" s="26">
        <f>IF(OR(BD2079=0, BH2079=0,BN2079=0,BP2079=0), 0,BD2079+BH2079+BK2079+BL2079+BN2079+BP2079)</f>
        <v>0</v>
      </c>
      <c r="BR2079" s="6">
        <f>IF(D2079&gt;0,C2079/D2079,0)</f>
        <v>0</v>
      </c>
    </row>
    <row r="2080" spans="1:70" x14ac:dyDescent="0.2">
      <c r="A2080" s="15" t="s">
        <v>4201</v>
      </c>
      <c r="B2080" s="15" t="s">
        <v>4202</v>
      </c>
      <c r="C2080" s="15">
        <v>-0.03</v>
      </c>
      <c r="D2080" s="15">
        <v>0.55000000000000004</v>
      </c>
      <c r="E2080" s="15">
        <v>0.43</v>
      </c>
      <c r="F2080" s="15">
        <v>435</v>
      </c>
      <c r="G2080" s="15">
        <v>4.9400000000000004</v>
      </c>
      <c r="H2080" s="21">
        <v>95380000</v>
      </c>
      <c r="I2080" s="15"/>
      <c r="J2080" s="15">
        <v>0</v>
      </c>
      <c r="K2080" s="15"/>
      <c r="L2080" s="15">
        <v>0</v>
      </c>
      <c r="M2080" s="15"/>
      <c r="N2080" s="15">
        <v>0</v>
      </c>
      <c r="O2080" s="15"/>
      <c r="P2080" s="15"/>
      <c r="Q2080" s="15">
        <v>0.11</v>
      </c>
      <c r="R2080" s="15">
        <v>0.1</v>
      </c>
      <c r="S2080" s="15">
        <v>48.3</v>
      </c>
      <c r="T2080" s="15">
        <v>0</v>
      </c>
      <c r="U2080" s="15">
        <v>0</v>
      </c>
      <c r="V2080" s="15">
        <v>0</v>
      </c>
      <c r="W2080" s="15">
        <v>0</v>
      </c>
      <c r="X2080" s="15">
        <v>0</v>
      </c>
      <c r="Y2080" s="15">
        <v>0</v>
      </c>
      <c r="Z2080" s="15">
        <v>0</v>
      </c>
      <c r="AA2080" s="15">
        <v>0</v>
      </c>
      <c r="AB2080" s="15"/>
      <c r="AC2080" s="15">
        <v>-27.81</v>
      </c>
      <c r="AD2080" s="15">
        <v>-38.67</v>
      </c>
      <c r="AE2080" s="15">
        <v>-27.81</v>
      </c>
      <c r="AF2080" s="15">
        <v>-27.28</v>
      </c>
      <c r="AG2080" s="15">
        <v>-35.86</v>
      </c>
      <c r="AH2080" s="15">
        <v>-27.28</v>
      </c>
      <c r="AI2080" s="15">
        <v>-27.81</v>
      </c>
      <c r="AJ2080" s="15">
        <v>-38.67</v>
      </c>
      <c r="AK2080" s="15">
        <v>-27.81</v>
      </c>
      <c r="AL2080" s="15">
        <v>1.1499999999999999</v>
      </c>
      <c r="AM2080" s="15">
        <v>93.34</v>
      </c>
      <c r="AN2080" s="15"/>
      <c r="AO2080" s="16">
        <v>-7748.25</v>
      </c>
      <c r="AP2080" s="16">
        <v>-7913.36</v>
      </c>
      <c r="AQ2080" s="16">
        <v>-7427.6</v>
      </c>
      <c r="AR2080" s="15"/>
      <c r="AS2080" s="15"/>
      <c r="AT2080" s="15"/>
      <c r="AU2080" s="15"/>
      <c r="AV2080" s="15"/>
      <c r="AW2080" s="16">
        <v>184067</v>
      </c>
      <c r="AX2080" s="16">
        <v>82613</v>
      </c>
      <c r="AZ2080" s="6">
        <f>IF(D2080&gt;0,H2080/D2080,0)</f>
        <v>173418181.81818181</v>
      </c>
      <c r="BA2080" s="6">
        <f>AZ2080*Q2080</f>
        <v>19076000</v>
      </c>
      <c r="BB2080" s="6">
        <f>IF(C2080&gt;C$3054,C$3054,IF(C2080&lt;C$3053,C$3053,C2080))</f>
        <v>-0.03</v>
      </c>
      <c r="BC2080" s="6">
        <f>IF(BB2080&gt;0,(D2080/15)-BB2080,0)</f>
        <v>0</v>
      </c>
      <c r="BD2080" s="6">
        <f>BC2080/BC$3049</f>
        <v>0</v>
      </c>
      <c r="BE2080" s="15">
        <f>IF(AU2080&gt;AU$3054,AU$3054,IF(AU2080&lt;AU$3053,AU$3053,AU2080))</f>
        <v>0</v>
      </c>
      <c r="BF2080" s="15">
        <f>IF(I2080&gt;I$3054,I$3054,IF(I2080&lt;I$3053,I$3053,I2080))</f>
        <v>0</v>
      </c>
      <c r="BG2080" s="6">
        <f>IF(BE2080&gt;0, BF2080/BE2080,0)</f>
        <v>0</v>
      </c>
      <c r="BH2080" s="26">
        <f>BG2080/BG$3049</f>
        <v>0</v>
      </c>
      <c r="BI2080" s="26">
        <f>IF(AV2080&gt;AV$3054,AV$3054,IF(AV2080&lt;AV$3053,AV$3053,AV2080))</f>
        <v>0</v>
      </c>
      <c r="BJ2080" s="6">
        <f>IF(BI2080&gt;0, BF2080/BI2080,0)</f>
        <v>0</v>
      </c>
      <c r="BK2080" s="26">
        <f>BJ2080/BJ$3049</f>
        <v>0</v>
      </c>
      <c r="BL2080" s="6">
        <f>IF(_xlfn.NUMBERVALUE(AL2080),IF(ABS(AL2080)&lt;1,1-ABS(AL2080),0),0)</f>
        <v>0</v>
      </c>
      <c r="BM2080" s="6">
        <f>IF(F2080&gt;F$3054,F$3054,IF(F2080&lt;F$3053,F$3053,F2080))</f>
        <v>435</v>
      </c>
      <c r="BN2080" s="6">
        <f>IF(BM2080&gt;0, BM2080/BM$3049, BM2080/BM$3050*-1)</f>
        <v>0.549542513121831</v>
      </c>
      <c r="BO2080" s="6">
        <f>IF(O2080&gt;O$3054,O$3054,IF(O2080&lt;O$3053,O$3053,O2080))</f>
        <v>0</v>
      </c>
      <c r="BP2080" s="26">
        <f>BO2080/BO$3049</f>
        <v>0</v>
      </c>
      <c r="BQ2080" s="26">
        <f>IF(OR(BD2080=0, BH2080=0,BN2080=0,BP2080=0), 0,BD2080+BH2080+BK2080+BL2080+BN2080+BP2080)</f>
        <v>0</v>
      </c>
      <c r="BR2080" s="6">
        <f>IF(D2080&gt;0,C2080/D2080,0)</f>
        <v>-5.4545454545454536E-2</v>
      </c>
    </row>
    <row r="2081" spans="1:70" x14ac:dyDescent="0.2">
      <c r="A2081" s="15" t="s">
        <v>4148</v>
      </c>
      <c r="B2081" s="15" t="s">
        <v>4149</v>
      </c>
      <c r="C2081" s="15">
        <v>-0.02</v>
      </c>
      <c r="D2081" s="15">
        <v>0</v>
      </c>
      <c r="E2081" s="15">
        <v>0.01</v>
      </c>
      <c r="F2081" s="15">
        <v>-18.75</v>
      </c>
      <c r="G2081" s="15">
        <v>0.55000000000000004</v>
      </c>
      <c r="H2081" s="21"/>
      <c r="I2081" s="15"/>
      <c r="J2081" s="15">
        <v>0</v>
      </c>
      <c r="K2081" s="15"/>
      <c r="L2081" s="15">
        <v>0</v>
      </c>
      <c r="M2081" s="15"/>
      <c r="N2081" s="15">
        <v>0</v>
      </c>
      <c r="O2081" s="15"/>
      <c r="P2081" s="15"/>
      <c r="Q2081" s="15">
        <v>0.02</v>
      </c>
      <c r="R2081" s="15">
        <v>0</v>
      </c>
      <c r="S2081" s="15">
        <v>0.21</v>
      </c>
      <c r="T2081" s="15">
        <v>0</v>
      </c>
      <c r="U2081" s="15">
        <v>0</v>
      </c>
      <c r="V2081" s="15">
        <v>0</v>
      </c>
      <c r="W2081" s="15">
        <v>0</v>
      </c>
      <c r="X2081" s="15">
        <v>0</v>
      </c>
      <c r="Y2081" s="15">
        <v>0</v>
      </c>
      <c r="Z2081" s="15">
        <v>0</v>
      </c>
      <c r="AA2081" s="15">
        <v>0</v>
      </c>
      <c r="AB2081" s="15"/>
      <c r="AC2081" s="15">
        <v>-23.79</v>
      </c>
      <c r="AD2081" s="15">
        <v>-4.87</v>
      </c>
      <c r="AE2081" s="15">
        <v>-23.79</v>
      </c>
      <c r="AF2081" s="15">
        <v>-22.07</v>
      </c>
      <c r="AG2081" s="15">
        <v>-4.7</v>
      </c>
      <c r="AH2081" s="15">
        <v>-22.07</v>
      </c>
      <c r="AI2081" s="15">
        <v>-24.94</v>
      </c>
      <c r="AJ2081" s="15">
        <v>-5.2</v>
      </c>
      <c r="AK2081" s="15">
        <v>-24.94</v>
      </c>
      <c r="AL2081" s="15">
        <v>-1.23</v>
      </c>
      <c r="AM2081" s="15">
        <v>1.1499999999999999</v>
      </c>
      <c r="AN2081" s="15"/>
      <c r="AO2081" s="16">
        <v>-1316.22</v>
      </c>
      <c r="AP2081" s="16">
        <v>-4286.09</v>
      </c>
      <c r="AQ2081" s="16">
        <v>-4286.1000000000004</v>
      </c>
      <c r="AR2081" s="15"/>
      <c r="AS2081" s="15"/>
      <c r="AT2081" s="15"/>
      <c r="AU2081" s="15"/>
      <c r="AV2081" s="15"/>
      <c r="AW2081" s="15">
        <v>0</v>
      </c>
      <c r="AX2081" s="16">
        <v>233448</v>
      </c>
      <c r="AZ2081" s="6">
        <f>IF(D2081&gt;0,H2081/D2081,0)</f>
        <v>0</v>
      </c>
      <c r="BA2081" s="6">
        <f>AZ2081*Q2081</f>
        <v>0</v>
      </c>
      <c r="BB2081" s="6">
        <f>IF(C2081&gt;C$3054,C$3054,IF(C2081&lt;C$3053,C$3053,C2081))</f>
        <v>-0.02</v>
      </c>
      <c r="BC2081" s="6">
        <f>IF(BB2081&gt;0,(D2081/15)-BB2081,0)</f>
        <v>0</v>
      </c>
      <c r="BD2081" s="6">
        <f>BC2081/BC$3049</f>
        <v>0</v>
      </c>
      <c r="BE2081" s="15">
        <f>IF(AU2081&gt;AU$3054,AU$3054,IF(AU2081&lt;AU$3053,AU$3053,AU2081))</f>
        <v>0</v>
      </c>
      <c r="BF2081" s="15">
        <f>IF(I2081&gt;I$3054,I$3054,IF(I2081&lt;I$3053,I$3053,I2081))</f>
        <v>0</v>
      </c>
      <c r="BG2081" s="6">
        <f>IF(BE2081&gt;0, BF2081/BE2081,0)</f>
        <v>0</v>
      </c>
      <c r="BH2081" s="26">
        <f>BG2081/BG$3049</f>
        <v>0</v>
      </c>
      <c r="BI2081" s="26">
        <f>IF(AV2081&gt;AV$3054,AV$3054,IF(AV2081&lt;AV$3053,AV$3053,AV2081))</f>
        <v>0</v>
      </c>
      <c r="BJ2081" s="6">
        <f>IF(BI2081&gt;0, BF2081/BI2081,0)</f>
        <v>0</v>
      </c>
      <c r="BK2081" s="26">
        <f>BJ2081/BJ$3049</f>
        <v>0</v>
      </c>
      <c r="BL2081" s="6">
        <f>IF(_xlfn.NUMBERVALUE(AL2081),IF(ABS(AL2081)&lt;1,1-ABS(AL2081),0),0)</f>
        <v>0</v>
      </c>
      <c r="BM2081" s="6">
        <f>IF(F2081&gt;F$3054,F$3054,IF(F2081&lt;F$3053,F$3053,F2081))</f>
        <v>-18.75</v>
      </c>
      <c r="BN2081" s="6">
        <f>IF(BM2081&gt;0, BM2081/BM$3049, BM2081/BM$3050*-1)</f>
        <v>-0.18851799718479792</v>
      </c>
      <c r="BO2081" s="6">
        <f>IF(O2081&gt;O$3054,O$3054,IF(O2081&lt;O$3053,O$3053,O2081))</f>
        <v>0</v>
      </c>
      <c r="BP2081" s="26">
        <f>BO2081/BO$3049</f>
        <v>0</v>
      </c>
      <c r="BQ2081" s="26">
        <f>IF(OR(BD2081=0, BH2081=0,BN2081=0,BP2081=0), 0,BD2081+BH2081+BK2081+BL2081+BN2081+BP2081)</f>
        <v>0</v>
      </c>
      <c r="BR2081" s="6">
        <f>IF(D2081&gt;0,C2081/D2081,0)</f>
        <v>0</v>
      </c>
    </row>
    <row r="2082" spans="1:70" x14ac:dyDescent="0.2">
      <c r="A2082" s="15" t="s">
        <v>4158</v>
      </c>
      <c r="B2082" s="15" t="s">
        <v>4159</v>
      </c>
      <c r="C2082" s="15">
        <v>-0.21</v>
      </c>
      <c r="D2082" s="15">
        <v>6.99</v>
      </c>
      <c r="E2082" s="15">
        <v>6.93</v>
      </c>
      <c r="F2082" s="15">
        <v>11.31</v>
      </c>
      <c r="G2082" s="15">
        <v>1.71</v>
      </c>
      <c r="H2082" s="21">
        <v>10640000000</v>
      </c>
      <c r="I2082" s="15"/>
      <c r="J2082" s="15">
        <v>0.01</v>
      </c>
      <c r="K2082" s="15">
        <v>0.01</v>
      </c>
      <c r="L2082" s="15">
        <v>0.13</v>
      </c>
      <c r="M2082" s="15">
        <v>7.0000000000000007E-2</v>
      </c>
      <c r="N2082" s="15">
        <v>7.0000000000000007E-2</v>
      </c>
      <c r="O2082" s="15">
        <v>0.96</v>
      </c>
      <c r="P2082" s="15">
        <v>361.64</v>
      </c>
      <c r="Q2082" s="15">
        <v>4.08</v>
      </c>
      <c r="R2082" s="15">
        <v>0.79</v>
      </c>
      <c r="S2082" s="15">
        <v>1.98</v>
      </c>
      <c r="T2082" s="15">
        <v>38.79</v>
      </c>
      <c r="U2082" s="15">
        <v>38.200000000000003</v>
      </c>
      <c r="V2082" s="15">
        <v>41.6</v>
      </c>
      <c r="W2082" s="15">
        <v>41.12</v>
      </c>
      <c r="X2082" s="15">
        <v>85.2</v>
      </c>
      <c r="Y2082" s="15">
        <v>83.83</v>
      </c>
      <c r="Z2082" s="15">
        <v>91.36</v>
      </c>
      <c r="AA2082" s="15">
        <v>90.24</v>
      </c>
      <c r="AB2082" s="15">
        <v>3.96</v>
      </c>
      <c r="AC2082" s="15">
        <v>-2.42</v>
      </c>
      <c r="AD2082" s="15">
        <v>2.4300000000000002</v>
      </c>
      <c r="AE2082" s="15">
        <v>-0.39</v>
      </c>
      <c r="AF2082" s="15">
        <v>-2.31</v>
      </c>
      <c r="AG2082" s="15">
        <v>2.2799999999999998</v>
      </c>
      <c r="AH2082" s="15">
        <v>-0.37</v>
      </c>
      <c r="AI2082" s="15">
        <v>-4.95</v>
      </c>
      <c r="AJ2082" s="15">
        <v>4.87</v>
      </c>
      <c r="AK2082" s="15">
        <v>-0.81</v>
      </c>
      <c r="AL2082" s="15">
        <v>0.7</v>
      </c>
      <c r="AM2082" s="16">
        <v>1360</v>
      </c>
      <c r="AN2082" s="15">
        <v>39.89</v>
      </c>
      <c r="AO2082" s="15">
        <v>65.239999999999995</v>
      </c>
      <c r="AP2082" s="15">
        <v>2.16</v>
      </c>
      <c r="AQ2082" s="15">
        <v>-18.53</v>
      </c>
      <c r="AR2082" s="15"/>
      <c r="AS2082" s="15">
        <v>22.13</v>
      </c>
      <c r="AT2082" s="15">
        <v>9.1</v>
      </c>
      <c r="AU2082" s="15"/>
      <c r="AV2082" s="15"/>
      <c r="AW2082" s="15">
        <v>4910000</v>
      </c>
      <c r="AX2082" s="15">
        <v>3330000</v>
      </c>
      <c r="AZ2082" s="6">
        <f>IF(D2082&gt;0,H2082/D2082,0)</f>
        <v>1522174535.0500715</v>
      </c>
      <c r="BA2082" s="6">
        <f>AZ2082*Q2082</f>
        <v>6210472103.0042915</v>
      </c>
      <c r="BB2082" s="6">
        <f>IF(C2082&gt;C$3054,C$3054,IF(C2082&lt;C$3053,C$3053,C2082))</f>
        <v>-0.21</v>
      </c>
      <c r="BC2082" s="6">
        <f>IF(BB2082&gt;0,(D2082/15)-BB2082,0)</f>
        <v>0</v>
      </c>
      <c r="BD2082" s="6">
        <f>BC2082/BC$3049</f>
        <v>0</v>
      </c>
      <c r="BE2082" s="15">
        <f>IF(AU2082&gt;AU$3054,AU$3054,IF(AU2082&lt;AU$3053,AU$3053,AU2082))</f>
        <v>0</v>
      </c>
      <c r="BF2082" s="15">
        <f>IF(I2082&gt;I$3054,I$3054,IF(I2082&lt;I$3053,I$3053,I2082))</f>
        <v>0</v>
      </c>
      <c r="BG2082" s="6">
        <f>IF(BE2082&gt;0, BF2082/BE2082,0)</f>
        <v>0</v>
      </c>
      <c r="BH2082" s="26">
        <f>BG2082/BG$3049</f>
        <v>0</v>
      </c>
      <c r="BI2082" s="26">
        <f>IF(AV2082&gt;AV$3054,AV$3054,IF(AV2082&lt;AV$3053,AV$3053,AV2082))</f>
        <v>0</v>
      </c>
      <c r="BJ2082" s="6">
        <f>IF(BI2082&gt;0, BF2082/BI2082,0)</f>
        <v>0</v>
      </c>
      <c r="BK2082" s="26">
        <f>BJ2082/BJ$3049</f>
        <v>0</v>
      </c>
      <c r="BL2082" s="6">
        <f>IF(_xlfn.NUMBERVALUE(AL2082),IF(ABS(AL2082)&lt;1,1-ABS(AL2082),0),0)</f>
        <v>0.30000000000000004</v>
      </c>
      <c r="BM2082" s="6">
        <f>IF(F2082&gt;F$3054,F$3054,IF(F2082&lt;F$3053,F$3053,F2082))</f>
        <v>11.31</v>
      </c>
      <c r="BN2082" s="6">
        <f>IF(BM2082&gt;0, BM2082/BM$3049, BM2082/BM$3050*-1)</f>
        <v>1.4288105341167605E-2</v>
      </c>
      <c r="BO2082" s="6">
        <f>IF(O2082&gt;O$3054,O$3054,IF(O2082&lt;O$3053,O$3053,O2082))</f>
        <v>0.96</v>
      </c>
      <c r="BP2082" s="26">
        <f>BO2082/BO$3049</f>
        <v>9.0524276687227213E-3</v>
      </c>
      <c r="BQ2082" s="26">
        <f>IF(OR(BD2082=0, BH2082=0,BN2082=0,BP2082=0), 0,BD2082+BH2082+BK2082+BL2082+BN2082+BP2082)</f>
        <v>0</v>
      </c>
      <c r="BR2082" s="6">
        <f>IF(D2082&gt;0,C2082/D2082,0)</f>
        <v>-3.0042918454935619E-2</v>
      </c>
    </row>
    <row r="2083" spans="1:70" x14ac:dyDescent="0.2">
      <c r="A2083" s="15" t="s">
        <v>4168</v>
      </c>
      <c r="B2083" s="15" t="s">
        <v>4169</v>
      </c>
      <c r="C2083" s="15">
        <v>-0.01</v>
      </c>
      <c r="D2083" s="15">
        <v>0.09</v>
      </c>
      <c r="E2083" s="15">
        <v>0.12</v>
      </c>
      <c r="F2083" s="15">
        <v>-65.56</v>
      </c>
      <c r="G2083" s="15">
        <v>2.92</v>
      </c>
      <c r="H2083" s="21">
        <v>41690000</v>
      </c>
      <c r="I2083" s="15"/>
      <c r="J2083" s="15">
        <v>0</v>
      </c>
      <c r="K2083" s="15"/>
      <c r="L2083" s="15">
        <v>0</v>
      </c>
      <c r="M2083" s="15"/>
      <c r="N2083" s="15">
        <v>0</v>
      </c>
      <c r="O2083" s="15"/>
      <c r="P2083" s="15"/>
      <c r="Q2083" s="15">
        <v>0.03</v>
      </c>
      <c r="R2083" s="15">
        <v>0.03</v>
      </c>
      <c r="S2083" s="15">
        <v>14.55</v>
      </c>
      <c r="T2083" s="15">
        <v>0</v>
      </c>
      <c r="U2083" s="15">
        <v>0</v>
      </c>
      <c r="V2083" s="15">
        <v>0</v>
      </c>
      <c r="W2083" s="15">
        <v>0</v>
      </c>
      <c r="X2083" s="15">
        <v>0</v>
      </c>
      <c r="Y2083" s="15">
        <v>0</v>
      </c>
      <c r="Z2083" s="15">
        <v>0</v>
      </c>
      <c r="AA2083" s="15">
        <v>0</v>
      </c>
      <c r="AB2083" s="15"/>
      <c r="AC2083" s="15">
        <v>-43.8</v>
      </c>
      <c r="AD2083" s="15">
        <v>-46.72</v>
      </c>
      <c r="AE2083" s="15">
        <v>-43.8</v>
      </c>
      <c r="AF2083" s="15">
        <v>-40.92</v>
      </c>
      <c r="AG2083" s="15">
        <v>-44.86</v>
      </c>
      <c r="AH2083" s="15">
        <v>-40.92</v>
      </c>
      <c r="AI2083" s="15">
        <v>-43.8</v>
      </c>
      <c r="AJ2083" s="15">
        <v>-46.72</v>
      </c>
      <c r="AK2083" s="15">
        <v>-43.8</v>
      </c>
      <c r="AL2083" s="15">
        <v>1.94</v>
      </c>
      <c r="AM2083" s="15">
        <v>332.97</v>
      </c>
      <c r="AN2083" s="15"/>
      <c r="AO2083" s="16">
        <v>-5522.39</v>
      </c>
      <c r="AP2083" s="16">
        <v>-5522.39</v>
      </c>
      <c r="AQ2083" s="16">
        <v>-3018.1</v>
      </c>
      <c r="AR2083" s="15"/>
      <c r="AS2083" s="15">
        <v>6.81</v>
      </c>
      <c r="AT2083" s="15">
        <v>-20.36</v>
      </c>
      <c r="AU2083" s="15"/>
      <c r="AV2083" s="15"/>
      <c r="AW2083" s="16">
        <v>715277</v>
      </c>
      <c r="AX2083" s="16">
        <v>395349</v>
      </c>
      <c r="AZ2083" s="6">
        <f>IF(D2083&gt;0,H2083/D2083,0)</f>
        <v>463222222.22222227</v>
      </c>
      <c r="BA2083" s="6">
        <f>AZ2083*Q2083</f>
        <v>13896666.666666668</v>
      </c>
      <c r="BB2083" s="6">
        <f>IF(C2083&gt;C$3054,C$3054,IF(C2083&lt;C$3053,C$3053,C2083))</f>
        <v>-0.01</v>
      </c>
      <c r="BC2083" s="6">
        <f>IF(BB2083&gt;0,(D2083/15)-BB2083,0)</f>
        <v>0</v>
      </c>
      <c r="BD2083" s="6">
        <f>BC2083/BC$3049</f>
        <v>0</v>
      </c>
      <c r="BE2083" s="15">
        <f>IF(AU2083&gt;AU$3054,AU$3054,IF(AU2083&lt;AU$3053,AU$3053,AU2083))</f>
        <v>0</v>
      </c>
      <c r="BF2083" s="15">
        <f>IF(I2083&gt;I$3054,I$3054,IF(I2083&lt;I$3053,I$3053,I2083))</f>
        <v>0</v>
      </c>
      <c r="BG2083" s="6">
        <f>IF(BE2083&gt;0, BF2083/BE2083,0)</f>
        <v>0</v>
      </c>
      <c r="BH2083" s="26">
        <f>BG2083/BG$3049</f>
        <v>0</v>
      </c>
      <c r="BI2083" s="26">
        <f>IF(AV2083&gt;AV$3054,AV$3054,IF(AV2083&lt;AV$3053,AV$3053,AV2083))</f>
        <v>0</v>
      </c>
      <c r="BJ2083" s="6">
        <f>IF(BI2083&gt;0, BF2083/BI2083,0)</f>
        <v>0</v>
      </c>
      <c r="BK2083" s="26">
        <f>BJ2083/BJ$3049</f>
        <v>0</v>
      </c>
      <c r="BL2083" s="6">
        <f>IF(_xlfn.NUMBERVALUE(AL2083),IF(ABS(AL2083)&lt;1,1-ABS(AL2083),0),0)</f>
        <v>0</v>
      </c>
      <c r="BM2083" s="6">
        <f>IF(F2083&gt;F$3054,F$3054,IF(F2083&lt;F$3053,F$3053,F2083))</f>
        <v>-65.56</v>
      </c>
      <c r="BN2083" s="6">
        <f>IF(BM2083&gt;0, BM2083/BM$3049, BM2083/BM$3050*-1)</f>
        <v>-0.65915946108988543</v>
      </c>
      <c r="BO2083" s="6">
        <f>IF(O2083&gt;O$3054,O$3054,IF(O2083&lt;O$3053,O$3053,O2083))</f>
        <v>0</v>
      </c>
      <c r="BP2083" s="26">
        <f>BO2083/BO$3049</f>
        <v>0</v>
      </c>
      <c r="BQ2083" s="26">
        <f>IF(OR(BD2083=0, BH2083=0,BN2083=0,BP2083=0), 0,BD2083+BH2083+BK2083+BL2083+BN2083+BP2083)</f>
        <v>0</v>
      </c>
      <c r="BR2083" s="6">
        <f>IF(D2083&gt;0,C2083/D2083,0)</f>
        <v>-0.11111111111111112</v>
      </c>
    </row>
    <row r="2084" spans="1:70" x14ac:dyDescent="0.2">
      <c r="A2084" s="15" t="s">
        <v>4231</v>
      </c>
      <c r="B2084" s="15" t="s">
        <v>4232</v>
      </c>
      <c r="C2084" s="15">
        <v>-0.09</v>
      </c>
      <c r="D2084" s="15">
        <v>0.42</v>
      </c>
      <c r="E2084" s="15">
        <v>0.35</v>
      </c>
      <c r="F2084" s="15">
        <v>69.23</v>
      </c>
      <c r="G2084" s="15">
        <v>4.42</v>
      </c>
      <c r="H2084" s="21">
        <v>108250000</v>
      </c>
      <c r="I2084" s="15"/>
      <c r="J2084" s="15">
        <v>0</v>
      </c>
      <c r="K2084" s="15"/>
      <c r="L2084" s="15">
        <v>0</v>
      </c>
      <c r="M2084" s="15"/>
      <c r="N2084" s="15">
        <v>0</v>
      </c>
      <c r="O2084" s="15"/>
      <c r="P2084" s="15"/>
      <c r="Q2084" s="15">
        <v>0.1</v>
      </c>
      <c r="R2084" s="15">
        <v>0.1</v>
      </c>
      <c r="S2084" s="15">
        <v>13.19</v>
      </c>
      <c r="T2084" s="15">
        <v>0</v>
      </c>
      <c r="U2084" s="15">
        <v>0</v>
      </c>
      <c r="V2084" s="15">
        <v>0</v>
      </c>
      <c r="W2084" s="15">
        <v>0</v>
      </c>
      <c r="X2084" s="15">
        <v>0</v>
      </c>
      <c r="Y2084" s="15">
        <v>0</v>
      </c>
      <c r="Z2084" s="15">
        <v>0</v>
      </c>
      <c r="AA2084" s="15">
        <v>0</v>
      </c>
      <c r="AB2084" s="15"/>
      <c r="AC2084" s="15">
        <v>-103.25</v>
      </c>
      <c r="AD2084" s="15">
        <v>-81.569999999999993</v>
      </c>
      <c r="AE2084" s="15">
        <v>-106.53</v>
      </c>
      <c r="AF2084" s="15">
        <v>-95.6</v>
      </c>
      <c r="AG2084" s="15">
        <v>-71.55</v>
      </c>
      <c r="AH2084" s="15">
        <v>-97.54</v>
      </c>
      <c r="AI2084" s="15">
        <v>-103.57</v>
      </c>
      <c r="AJ2084" s="15">
        <v>-132.80000000000001</v>
      </c>
      <c r="AK2084" s="15">
        <v>-106.93</v>
      </c>
      <c r="AL2084" s="15">
        <v>0.96</v>
      </c>
      <c r="AM2084" s="15">
        <v>464.83</v>
      </c>
      <c r="AN2084" s="15">
        <v>-105.7</v>
      </c>
      <c r="AO2084" s="16">
        <v>-3614.33</v>
      </c>
      <c r="AP2084" s="16">
        <v>-3651.07</v>
      </c>
      <c r="AQ2084" s="16">
        <v>-3615.21</v>
      </c>
      <c r="AR2084" s="15"/>
      <c r="AS2084" s="15"/>
      <c r="AT2084" s="15"/>
      <c r="AU2084" s="15"/>
      <c r="AV2084" s="15"/>
      <c r="AW2084" s="16">
        <v>6167</v>
      </c>
      <c r="AX2084" s="16">
        <v>66075</v>
      </c>
      <c r="AZ2084" s="6">
        <f>IF(D2084&gt;0,H2084/D2084,0)</f>
        <v>257738095.23809525</v>
      </c>
      <c r="BA2084" s="6">
        <f>AZ2084*Q2084</f>
        <v>25773809.523809526</v>
      </c>
      <c r="BB2084" s="6">
        <f>IF(C2084&gt;C$3054,C$3054,IF(C2084&lt;C$3053,C$3053,C2084))</f>
        <v>-0.09</v>
      </c>
      <c r="BC2084" s="6">
        <f>IF(BB2084&gt;0,(D2084/15)-BB2084,0)</f>
        <v>0</v>
      </c>
      <c r="BD2084" s="6">
        <f>BC2084/BC$3049</f>
        <v>0</v>
      </c>
      <c r="BE2084" s="15">
        <f>IF(AU2084&gt;AU$3054,AU$3054,IF(AU2084&lt;AU$3053,AU$3053,AU2084))</f>
        <v>0</v>
      </c>
      <c r="BF2084" s="15">
        <f>IF(I2084&gt;I$3054,I$3054,IF(I2084&lt;I$3053,I$3053,I2084))</f>
        <v>0</v>
      </c>
      <c r="BG2084" s="6">
        <f>IF(BE2084&gt;0, BF2084/BE2084,0)</f>
        <v>0</v>
      </c>
      <c r="BH2084" s="26">
        <f>BG2084/BG$3049</f>
        <v>0</v>
      </c>
      <c r="BI2084" s="26">
        <f>IF(AV2084&gt;AV$3054,AV$3054,IF(AV2084&lt;AV$3053,AV$3053,AV2084))</f>
        <v>0</v>
      </c>
      <c r="BJ2084" s="6">
        <f>IF(BI2084&gt;0, BF2084/BI2084,0)</f>
        <v>0</v>
      </c>
      <c r="BK2084" s="26">
        <f>BJ2084/BJ$3049</f>
        <v>0</v>
      </c>
      <c r="BL2084" s="6">
        <f>IF(_xlfn.NUMBERVALUE(AL2084),IF(ABS(AL2084)&lt;1,1-ABS(AL2084),0),0)</f>
        <v>4.0000000000000036E-2</v>
      </c>
      <c r="BM2084" s="6">
        <f>IF(F2084&gt;F$3054,F$3054,IF(F2084&lt;F$3053,F$3053,F2084))</f>
        <v>69.23</v>
      </c>
      <c r="BN2084" s="6">
        <f>IF(BM2084&gt;0, BM2084/BM$3049, BM2084/BM$3050*-1)</f>
        <v>8.7459375134308875E-2</v>
      </c>
      <c r="BO2084" s="6">
        <f>IF(O2084&gt;O$3054,O$3054,IF(O2084&lt;O$3053,O$3053,O2084))</f>
        <v>0</v>
      </c>
      <c r="BP2084" s="26">
        <f>BO2084/BO$3049</f>
        <v>0</v>
      </c>
      <c r="BQ2084" s="26">
        <f>IF(OR(BD2084=0, BH2084=0,BN2084=0,BP2084=0), 0,BD2084+BH2084+BK2084+BL2084+BN2084+BP2084)</f>
        <v>0</v>
      </c>
      <c r="BR2084" s="6">
        <f>IF(D2084&gt;0,C2084/D2084,0)</f>
        <v>-0.21428571428571427</v>
      </c>
    </row>
    <row r="2085" spans="1:70" x14ac:dyDescent="0.2">
      <c r="A2085" s="15" t="s">
        <v>4128</v>
      </c>
      <c r="B2085" s="15" t="s">
        <v>4129</v>
      </c>
      <c r="C2085" s="15"/>
      <c r="D2085" s="15">
        <v>0</v>
      </c>
      <c r="E2085" s="15"/>
      <c r="F2085" s="15"/>
      <c r="G2085" s="15"/>
      <c r="H2085" s="21"/>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c r="AG2085" s="15"/>
      <c r="AH2085" s="15"/>
      <c r="AI2085" s="15"/>
      <c r="AJ2085" s="15"/>
      <c r="AK2085" s="15"/>
      <c r="AL2085" s="15"/>
      <c r="AM2085" s="15"/>
      <c r="AN2085" s="15"/>
      <c r="AO2085" s="15"/>
      <c r="AP2085" s="15"/>
      <c r="AQ2085" s="15"/>
      <c r="AR2085" s="15"/>
      <c r="AS2085" s="15"/>
      <c r="AT2085" s="15"/>
      <c r="AU2085" s="15"/>
      <c r="AV2085" s="15"/>
      <c r="AW2085" s="15">
        <v>0</v>
      </c>
      <c r="AX2085" s="15"/>
      <c r="AZ2085" s="6">
        <f>IF(D2085&gt;0,H2085/D2085,0)</f>
        <v>0</v>
      </c>
      <c r="BA2085" s="6">
        <f>AZ2085*Q2085</f>
        <v>0</v>
      </c>
      <c r="BB2085" s="6">
        <f>IF(C2085&gt;C$3054,C$3054,IF(C2085&lt;C$3053,C$3053,C2085))</f>
        <v>0</v>
      </c>
      <c r="BC2085" s="6">
        <f>IF(BB2085&gt;0,(D2085/15)-BB2085,0)</f>
        <v>0</v>
      </c>
      <c r="BD2085" s="6">
        <f>BC2085/BC$3049</f>
        <v>0</v>
      </c>
      <c r="BE2085" s="15">
        <f>IF(AU2085&gt;AU$3054,AU$3054,IF(AU2085&lt;AU$3053,AU$3053,AU2085))</f>
        <v>0</v>
      </c>
      <c r="BF2085" s="15">
        <f>IF(I2085&gt;I$3054,I$3054,IF(I2085&lt;I$3053,I$3053,I2085))</f>
        <v>0</v>
      </c>
      <c r="BG2085" s="6">
        <f>IF(BE2085&gt;0, BF2085/BE2085,0)</f>
        <v>0</v>
      </c>
      <c r="BH2085" s="26">
        <f>BG2085/BG$3049</f>
        <v>0</v>
      </c>
      <c r="BI2085" s="26">
        <f>IF(AV2085&gt;AV$3054,AV$3054,IF(AV2085&lt;AV$3053,AV$3053,AV2085))</f>
        <v>0</v>
      </c>
      <c r="BJ2085" s="6">
        <f>IF(BI2085&gt;0, BF2085/BI2085,0)</f>
        <v>0</v>
      </c>
      <c r="BK2085" s="26">
        <f>BJ2085/BJ$3049</f>
        <v>0</v>
      </c>
      <c r="BL2085" s="6">
        <f>IF(_xlfn.NUMBERVALUE(AL2085),IF(ABS(AL2085)&lt;1,1-ABS(AL2085),0),0)</f>
        <v>0</v>
      </c>
      <c r="BM2085" s="6">
        <f>IF(F2085&gt;F$3054,F$3054,IF(F2085&lt;F$3053,F$3053,F2085))</f>
        <v>0</v>
      </c>
      <c r="BN2085" s="6">
        <f>IF(BM2085&gt;0, BM2085/BM$3049, BM2085/BM$3050*-1)</f>
        <v>0</v>
      </c>
      <c r="BO2085" s="6">
        <f>IF(O2085&gt;O$3054,O$3054,IF(O2085&lt;O$3053,O$3053,O2085))</f>
        <v>0</v>
      </c>
      <c r="BP2085" s="26">
        <f>BO2085/BO$3049</f>
        <v>0</v>
      </c>
      <c r="BQ2085" s="26">
        <f>IF(OR(BD2085=0, BH2085=0,BN2085=0,BP2085=0), 0,BD2085+BH2085+BK2085+BL2085+BN2085+BP2085)</f>
        <v>0</v>
      </c>
      <c r="BR2085" s="6">
        <f>IF(D2085&gt;0,C2085/D2085,0)</f>
        <v>0</v>
      </c>
    </row>
    <row r="2086" spans="1:70" x14ac:dyDescent="0.2">
      <c r="A2086" s="15" t="s">
        <v>4181</v>
      </c>
      <c r="B2086" s="15" t="s">
        <v>4182</v>
      </c>
      <c r="C2086" s="15">
        <v>0.04</v>
      </c>
      <c r="D2086" s="15">
        <v>0</v>
      </c>
      <c r="E2086" s="15">
        <v>0.79</v>
      </c>
      <c r="F2086" s="15">
        <v>57.94</v>
      </c>
      <c r="G2086" s="15">
        <v>1.36</v>
      </c>
      <c r="H2086" s="21"/>
      <c r="I2086" s="15">
        <v>0</v>
      </c>
      <c r="J2086" s="15">
        <v>0</v>
      </c>
      <c r="K2086" s="15"/>
      <c r="L2086" s="15">
        <v>0</v>
      </c>
      <c r="M2086" s="15"/>
      <c r="N2086" s="15">
        <v>0</v>
      </c>
      <c r="O2086" s="15"/>
      <c r="P2086" s="15"/>
      <c r="Q2086" s="15">
        <v>0.62</v>
      </c>
      <c r="R2086" s="15">
        <v>0.02</v>
      </c>
      <c r="S2086" s="15">
        <v>1.0900000000000001</v>
      </c>
      <c r="T2086" s="15">
        <v>0.12</v>
      </c>
      <c r="U2086" s="15">
        <v>0.12</v>
      </c>
      <c r="V2086" s="15">
        <v>0.45</v>
      </c>
      <c r="W2086" s="15">
        <v>0.45</v>
      </c>
      <c r="X2086" s="15">
        <v>0.13</v>
      </c>
      <c r="Y2086" s="15">
        <v>0.13</v>
      </c>
      <c r="Z2086" s="15">
        <v>0.49</v>
      </c>
      <c r="AA2086" s="15">
        <v>0.49</v>
      </c>
      <c r="AB2086" s="15">
        <v>22.69</v>
      </c>
      <c r="AC2086" s="15">
        <v>5.57</v>
      </c>
      <c r="AD2086" s="15">
        <v>3.71</v>
      </c>
      <c r="AE2086" s="15">
        <v>5.57</v>
      </c>
      <c r="AF2086" s="15">
        <v>5.0999999999999996</v>
      </c>
      <c r="AG2086" s="15">
        <v>3.38</v>
      </c>
      <c r="AH2086" s="15">
        <v>5.0999999999999996</v>
      </c>
      <c r="AI2086" s="15">
        <v>5.61</v>
      </c>
      <c r="AJ2086" s="15">
        <v>3.88</v>
      </c>
      <c r="AK2086" s="15">
        <v>5.61</v>
      </c>
      <c r="AL2086" s="15">
        <v>1.74</v>
      </c>
      <c r="AM2086" s="15">
        <v>32.19</v>
      </c>
      <c r="AN2086" s="15">
        <v>95.55</v>
      </c>
      <c r="AO2086" s="15">
        <v>34.520000000000003</v>
      </c>
      <c r="AP2086" s="15">
        <v>13.13</v>
      </c>
      <c r="AQ2086" s="15">
        <v>13.85</v>
      </c>
      <c r="AR2086" s="15"/>
      <c r="AS2086" s="15">
        <v>70.540000000000006</v>
      </c>
      <c r="AT2086" s="15"/>
      <c r="AU2086" s="15"/>
      <c r="AV2086" s="15"/>
      <c r="AW2086" s="15">
        <v>0</v>
      </c>
      <c r="AX2086" s="16">
        <v>147359</v>
      </c>
      <c r="AZ2086" s="6">
        <f>IF(D2086&gt;0,H2086/D2086,0)</f>
        <v>0</v>
      </c>
      <c r="BA2086" s="6">
        <f>AZ2086*Q2086</f>
        <v>0</v>
      </c>
      <c r="BB2086" s="6">
        <f>IF(C2086&gt;C$3054,C$3054,IF(C2086&lt;C$3053,C$3053,C2086))</f>
        <v>0.04</v>
      </c>
      <c r="BC2086" s="6">
        <f>IF(BB2086&gt;0,(D2086/15)-BB2086,0)</f>
        <v>-0.04</v>
      </c>
      <c r="BD2086" s="6">
        <f>BC2086/BC$3049</f>
        <v>-7.7031711387854666E-3</v>
      </c>
      <c r="BE2086" s="15">
        <f>IF(AU2086&gt;AU$3054,AU$3054,IF(AU2086&lt;AU$3053,AU$3053,AU2086))</f>
        <v>0</v>
      </c>
      <c r="BF2086" s="15">
        <f>IF(I2086&gt;I$3054,I$3054,IF(I2086&lt;I$3053,I$3053,I2086))</f>
        <v>0</v>
      </c>
      <c r="BG2086" s="6">
        <f>IF(BE2086&gt;0, BF2086/BE2086,0)</f>
        <v>0</v>
      </c>
      <c r="BH2086" s="26">
        <f>BG2086/BG$3049</f>
        <v>0</v>
      </c>
      <c r="BI2086" s="26">
        <f>IF(AV2086&gt;AV$3054,AV$3054,IF(AV2086&lt;AV$3053,AV$3053,AV2086))</f>
        <v>0</v>
      </c>
      <c r="BJ2086" s="6">
        <f>IF(BI2086&gt;0, BF2086/BI2086,0)</f>
        <v>0</v>
      </c>
      <c r="BK2086" s="26">
        <f>BJ2086/BJ$3049</f>
        <v>0</v>
      </c>
      <c r="BL2086" s="6">
        <f>IF(_xlfn.NUMBERVALUE(AL2086),IF(ABS(AL2086)&lt;1,1-ABS(AL2086),0),0)</f>
        <v>0</v>
      </c>
      <c r="BM2086" s="6">
        <f>IF(F2086&gt;F$3054,F$3054,IF(F2086&lt;F$3053,F$3053,F2086))</f>
        <v>57.94</v>
      </c>
      <c r="BN2086" s="6">
        <f>IF(BM2086&gt;0, BM2086/BM$3049, BM2086/BM$3050*-1)</f>
        <v>7.3196536115583646E-2</v>
      </c>
      <c r="BO2086" s="6">
        <f>IF(O2086&gt;O$3054,O$3054,IF(O2086&lt;O$3053,O$3053,O2086))</f>
        <v>0</v>
      </c>
      <c r="BP2086" s="26">
        <f>BO2086/BO$3049</f>
        <v>0</v>
      </c>
      <c r="BQ2086" s="26">
        <f>IF(OR(BD2086=0, BH2086=0,BN2086=0,BP2086=0), 0,BD2086+BH2086+BK2086+BL2086+BN2086+BP2086)</f>
        <v>0</v>
      </c>
      <c r="BR2086" s="6">
        <f>IF(D2086&gt;0,C2086/D2086,0)</f>
        <v>0</v>
      </c>
    </row>
    <row r="2087" spans="1:70" x14ac:dyDescent="0.2">
      <c r="A2087" s="15" t="s">
        <v>4206</v>
      </c>
      <c r="B2087" s="15" t="s">
        <v>4207</v>
      </c>
      <c r="C2087" s="15">
        <v>0</v>
      </c>
      <c r="D2087" s="15">
        <v>0.01</v>
      </c>
      <c r="E2087" s="15">
        <v>0.01</v>
      </c>
      <c r="F2087" s="15"/>
      <c r="G2087" s="15">
        <v>0.28999999999999998</v>
      </c>
      <c r="H2087" s="21">
        <v>758170</v>
      </c>
      <c r="I2087" s="15">
        <v>3.97</v>
      </c>
      <c r="J2087" s="15">
        <v>0</v>
      </c>
      <c r="K2087" s="15">
        <v>0.01</v>
      </c>
      <c r="L2087" s="15">
        <v>0</v>
      </c>
      <c r="M2087" s="15"/>
      <c r="N2087" s="15">
        <v>0</v>
      </c>
      <c r="O2087" s="15"/>
      <c r="P2087" s="15">
        <v>0</v>
      </c>
      <c r="Q2087" s="15">
        <v>0.02</v>
      </c>
      <c r="R2087" s="15">
        <v>0.02</v>
      </c>
      <c r="S2087" s="15">
        <v>24.44</v>
      </c>
      <c r="T2087" s="15">
        <v>0</v>
      </c>
      <c r="U2087" s="15">
        <v>0</v>
      </c>
      <c r="V2087" s="15">
        <v>0</v>
      </c>
      <c r="W2087" s="15">
        <v>0</v>
      </c>
      <c r="X2087" s="15">
        <v>0</v>
      </c>
      <c r="Y2087" s="15">
        <v>0</v>
      </c>
      <c r="Z2087" s="15">
        <v>0</v>
      </c>
      <c r="AA2087" s="15">
        <v>0</v>
      </c>
      <c r="AB2087" s="15"/>
      <c r="AC2087" s="15">
        <v>11.96</v>
      </c>
      <c r="AD2087" s="15">
        <v>9.06</v>
      </c>
      <c r="AE2087" s="15">
        <v>28.26</v>
      </c>
      <c r="AF2087" s="15">
        <v>8.32</v>
      </c>
      <c r="AG2087" s="15">
        <v>2.13</v>
      </c>
      <c r="AH2087" s="15">
        <v>7.65</v>
      </c>
      <c r="AI2087" s="15">
        <v>11.96</v>
      </c>
      <c r="AJ2087" s="15">
        <v>8.0399999999999991</v>
      </c>
      <c r="AK2087" s="15">
        <v>28.26</v>
      </c>
      <c r="AL2087" s="15"/>
      <c r="AM2087" s="15">
        <v>4.3099999999999996</v>
      </c>
      <c r="AN2087" s="15"/>
      <c r="AO2087" s="16">
        <v>-1675.79</v>
      </c>
      <c r="AP2087" s="15">
        <v>566.71</v>
      </c>
      <c r="AQ2087" s="15">
        <v>441.8</v>
      </c>
      <c r="AR2087" s="15">
        <v>52.58</v>
      </c>
      <c r="AS2087" s="15">
        <v>-69.739999999999995</v>
      </c>
      <c r="AT2087" s="15">
        <v>-41.58</v>
      </c>
      <c r="AU2087" s="15">
        <v>57.27</v>
      </c>
      <c r="AV2087" s="15"/>
      <c r="AW2087" s="15">
        <v>0</v>
      </c>
      <c r="AX2087" s="15"/>
      <c r="AZ2087" s="6">
        <f>IF(D2087&gt;0,H2087/D2087,0)</f>
        <v>75817000</v>
      </c>
      <c r="BA2087" s="6">
        <f>AZ2087*Q2087</f>
        <v>1516340</v>
      </c>
      <c r="BB2087" s="6">
        <f>IF(C2087&gt;C$3054,C$3054,IF(C2087&lt;C$3053,C$3053,C2087))</f>
        <v>0</v>
      </c>
      <c r="BC2087" s="6">
        <f>IF(BB2087&gt;0,(D2087/15)-BB2087,0)</f>
        <v>0</v>
      </c>
      <c r="BD2087" s="6">
        <f>BC2087/BC$3049</f>
        <v>0</v>
      </c>
      <c r="BE2087" s="15">
        <f>IF(AU2087&gt;AU$3054,AU$3054,IF(AU2087&lt;AU$3053,AU$3053,AU2087))</f>
        <v>57.27</v>
      </c>
      <c r="BF2087" s="15">
        <f>IF(I2087&gt;I$3054,I$3054,IF(I2087&lt;I$3053,I$3053,I2087))</f>
        <v>3.97</v>
      </c>
      <c r="BG2087" s="6">
        <f>IF(BE2087&gt;0, BF2087/BE2087,0)</f>
        <v>6.9320761306093936E-2</v>
      </c>
      <c r="BH2087" s="26">
        <f>BG2087/BG$3049</f>
        <v>6.6654578178936479E-5</v>
      </c>
      <c r="BI2087" s="26">
        <f>IF(AV2087&gt;AV$3054,AV$3054,IF(AV2087&lt;AV$3053,AV$3053,AV2087))</f>
        <v>0</v>
      </c>
      <c r="BJ2087" s="6">
        <f>IF(BI2087&gt;0, BF2087/BI2087,0)</f>
        <v>0</v>
      </c>
      <c r="BK2087" s="26">
        <f>BJ2087/BJ$3049</f>
        <v>0</v>
      </c>
      <c r="BL2087" s="6">
        <f>IF(_xlfn.NUMBERVALUE(AL2087),IF(ABS(AL2087)&lt;1,1-ABS(AL2087),0),0)</f>
        <v>0</v>
      </c>
      <c r="BM2087" s="6">
        <f>IF(F2087&gt;F$3054,F$3054,IF(F2087&lt;F$3053,F$3053,F2087))</f>
        <v>0</v>
      </c>
      <c r="BN2087" s="6">
        <f>IF(BM2087&gt;0, BM2087/BM$3049, BM2087/BM$3050*-1)</f>
        <v>0</v>
      </c>
      <c r="BO2087" s="6">
        <f>IF(O2087&gt;O$3054,O$3054,IF(O2087&lt;O$3053,O$3053,O2087))</f>
        <v>0</v>
      </c>
      <c r="BP2087" s="26">
        <f>BO2087/BO$3049</f>
        <v>0</v>
      </c>
      <c r="BQ2087" s="26">
        <f>IF(OR(BD2087=0, BH2087=0,BN2087=0,BP2087=0), 0,BD2087+BH2087+BK2087+BL2087+BN2087+BP2087)</f>
        <v>0</v>
      </c>
      <c r="BR2087" s="6">
        <f>IF(D2087&gt;0,C2087/D2087,0)</f>
        <v>0</v>
      </c>
    </row>
    <row r="2088" spans="1:70" x14ac:dyDescent="0.2">
      <c r="A2088" s="15" t="s">
        <v>4180</v>
      </c>
      <c r="B2088" s="15" t="s">
        <v>4179</v>
      </c>
      <c r="C2088" s="15">
        <v>-0.03</v>
      </c>
      <c r="D2088" s="15">
        <v>0.31</v>
      </c>
      <c r="E2088" s="15">
        <v>4.03</v>
      </c>
      <c r="F2088" s="15">
        <v>-98.4</v>
      </c>
      <c r="G2088" s="15">
        <v>1.74</v>
      </c>
      <c r="H2088" s="21">
        <v>152170000</v>
      </c>
      <c r="I2088" s="15"/>
      <c r="J2088" s="15">
        <v>0</v>
      </c>
      <c r="K2088" s="15">
        <v>1.1200000000000001</v>
      </c>
      <c r="L2088" s="15">
        <v>0</v>
      </c>
      <c r="M2088" s="15">
        <v>1.1200000000000001</v>
      </c>
      <c r="N2088" s="15">
        <v>0</v>
      </c>
      <c r="O2088" s="15">
        <v>248.89</v>
      </c>
      <c r="P2088" s="15"/>
      <c r="Q2088" s="15">
        <v>0.26</v>
      </c>
      <c r="R2088" s="15">
        <v>0.15</v>
      </c>
      <c r="S2088" s="15">
        <v>1.1499999999999999</v>
      </c>
      <c r="T2088" s="15">
        <v>3.99</v>
      </c>
      <c r="U2088" s="15">
        <v>4.0599999999999996</v>
      </c>
      <c r="V2088" s="15">
        <v>9.14</v>
      </c>
      <c r="W2088" s="15">
        <v>7.21</v>
      </c>
      <c r="X2088" s="15">
        <v>16.489999999999998</v>
      </c>
      <c r="Y2088" s="15">
        <v>15.83</v>
      </c>
      <c r="Z2088" s="15">
        <v>37.79</v>
      </c>
      <c r="AA2088" s="15">
        <v>28.11</v>
      </c>
      <c r="AB2088" s="15">
        <v>-21.44</v>
      </c>
      <c r="AC2088" s="15">
        <v>-7.31</v>
      </c>
      <c r="AD2088" s="15">
        <v>-15.48</v>
      </c>
      <c r="AE2088" s="15">
        <v>-95.15</v>
      </c>
      <c r="AF2088" s="15">
        <v>-2.62</v>
      </c>
      <c r="AG2088" s="15">
        <v>-8.09</v>
      </c>
      <c r="AH2088" s="15">
        <v>-45.65</v>
      </c>
      <c r="AI2088" s="15">
        <v>-8.64</v>
      </c>
      <c r="AJ2088" s="15">
        <v>-15.69</v>
      </c>
      <c r="AK2088" s="15">
        <v>-103.43</v>
      </c>
      <c r="AL2088" s="15">
        <v>7.3</v>
      </c>
      <c r="AM2088" s="15">
        <v>31.18</v>
      </c>
      <c r="AN2088" s="15">
        <v>7.57</v>
      </c>
      <c r="AO2088" s="15">
        <v>0.8</v>
      </c>
      <c r="AP2088" s="15">
        <v>-0.47</v>
      </c>
      <c r="AQ2088" s="15">
        <v>-0.54</v>
      </c>
      <c r="AR2088" s="15"/>
      <c r="AS2088" s="15">
        <v>-17.91</v>
      </c>
      <c r="AT2088" s="15">
        <v>4.57</v>
      </c>
      <c r="AU2088" s="15"/>
      <c r="AV2088" s="15"/>
      <c r="AW2088" s="15">
        <v>625</v>
      </c>
      <c r="AX2088" s="16">
        <v>39395</v>
      </c>
      <c r="AZ2088" s="6">
        <f>IF(D2088&gt;0,H2088/D2088,0)</f>
        <v>490870967.74193549</v>
      </c>
      <c r="BA2088" s="6">
        <f>AZ2088*Q2088</f>
        <v>127626451.61290324</v>
      </c>
      <c r="BB2088" s="6">
        <f>IF(C2088&gt;C$3054,C$3054,IF(C2088&lt;C$3053,C$3053,C2088))</f>
        <v>-0.03</v>
      </c>
      <c r="BC2088" s="6">
        <f>IF(BB2088&gt;0,(D2088/15)-BB2088,0)</f>
        <v>0</v>
      </c>
      <c r="BD2088" s="6">
        <f>BC2088/BC$3049</f>
        <v>0</v>
      </c>
      <c r="BE2088" s="15">
        <f>IF(AU2088&gt;AU$3054,AU$3054,IF(AU2088&lt;AU$3053,AU$3053,AU2088))</f>
        <v>0</v>
      </c>
      <c r="BF2088" s="15">
        <f>IF(I2088&gt;I$3054,I$3054,IF(I2088&lt;I$3053,I$3053,I2088))</f>
        <v>0</v>
      </c>
      <c r="BG2088" s="6">
        <f>IF(BE2088&gt;0, BF2088/BE2088,0)</f>
        <v>0</v>
      </c>
      <c r="BH2088" s="26">
        <f>BG2088/BG$3049</f>
        <v>0</v>
      </c>
      <c r="BI2088" s="26">
        <f>IF(AV2088&gt;AV$3054,AV$3054,IF(AV2088&lt;AV$3053,AV$3053,AV2088))</f>
        <v>0</v>
      </c>
      <c r="BJ2088" s="6">
        <f>IF(BI2088&gt;0, BF2088/BI2088,0)</f>
        <v>0</v>
      </c>
      <c r="BK2088" s="26">
        <f>BJ2088/BJ$3049</f>
        <v>0</v>
      </c>
      <c r="BL2088" s="6">
        <f>IF(_xlfn.NUMBERVALUE(AL2088),IF(ABS(AL2088)&lt;1,1-ABS(AL2088),0),0)</f>
        <v>0</v>
      </c>
      <c r="BM2088" s="6">
        <f>IF(F2088&gt;F$3054,F$3054,IF(F2088&lt;F$3053,F$3053,F2088))</f>
        <v>-98.4</v>
      </c>
      <c r="BN2088" s="6">
        <f>IF(BM2088&gt;0, BM2088/BM$3049, BM2088/BM$3050*-1)</f>
        <v>-0.9893424492258196</v>
      </c>
      <c r="BO2088" s="6">
        <f>IF(O2088&gt;O$3054,O$3054,IF(O2088&lt;O$3053,O$3053,O2088))</f>
        <v>106.04890037585399</v>
      </c>
      <c r="BP2088" s="26">
        <f>BO2088/BO$3049</f>
        <v>1</v>
      </c>
      <c r="BQ2088" s="26">
        <f>IF(OR(BD2088=0, BH2088=0,BN2088=0,BP2088=0), 0,BD2088+BH2088+BK2088+BL2088+BN2088+BP2088)</f>
        <v>0</v>
      </c>
      <c r="BR2088" s="6">
        <f>IF(D2088&gt;0,C2088/D2088,0)</f>
        <v>-9.6774193548387094E-2</v>
      </c>
    </row>
    <row r="2089" spans="1:70" x14ac:dyDescent="0.2">
      <c r="A2089" s="15" t="s">
        <v>4178</v>
      </c>
      <c r="B2089" s="15" t="s">
        <v>4179</v>
      </c>
      <c r="C2089" s="15"/>
      <c r="D2089" s="15"/>
      <c r="E2089" s="15">
        <v>0.37</v>
      </c>
      <c r="F2089" s="15">
        <v>-36.57</v>
      </c>
      <c r="G2089" s="15">
        <v>1.51</v>
      </c>
      <c r="H2089" s="21"/>
      <c r="I2089" s="15"/>
      <c r="J2089" s="15">
        <v>0</v>
      </c>
      <c r="K2089" s="15">
        <v>1.1200000000000001</v>
      </c>
      <c r="L2089" s="15">
        <v>0</v>
      </c>
      <c r="M2089" s="15">
        <v>1.1200000000000001</v>
      </c>
      <c r="N2089" s="15">
        <v>0</v>
      </c>
      <c r="O2089" s="15">
        <v>329.41</v>
      </c>
      <c r="P2089" s="15"/>
      <c r="Q2089" s="15">
        <v>0.23</v>
      </c>
      <c r="R2089" s="15">
        <v>0.15</v>
      </c>
      <c r="S2089" s="15">
        <v>1.03</v>
      </c>
      <c r="T2089" s="15">
        <v>0.11</v>
      </c>
      <c r="U2089" s="15">
        <v>0.11</v>
      </c>
      <c r="V2089" s="15">
        <v>10.1</v>
      </c>
      <c r="W2089" s="15">
        <v>10.1</v>
      </c>
      <c r="X2089" s="15">
        <v>0.59</v>
      </c>
      <c r="Y2089" s="15">
        <v>0.59</v>
      </c>
      <c r="Z2089" s="15">
        <v>54.84</v>
      </c>
      <c r="AA2089" s="15">
        <v>54.84</v>
      </c>
      <c r="AB2089" s="15">
        <v>-3</v>
      </c>
      <c r="AC2089" s="15">
        <v>-4.6399999999999997</v>
      </c>
      <c r="AD2089" s="15">
        <v>-13.42</v>
      </c>
      <c r="AE2089" s="15">
        <v>-4.6399999999999997</v>
      </c>
      <c r="AF2089" s="15">
        <v>-1.1200000000000001</v>
      </c>
      <c r="AG2089" s="15">
        <v>-6.6</v>
      </c>
      <c r="AH2089" s="15">
        <v>-1.1200000000000001</v>
      </c>
      <c r="AI2089" s="15">
        <v>-5.32</v>
      </c>
      <c r="AJ2089" s="15">
        <v>-13.79</v>
      </c>
      <c r="AK2089" s="15">
        <v>-5.32</v>
      </c>
      <c r="AL2089" s="15">
        <v>8.2100000000000009</v>
      </c>
      <c r="AM2089" s="15">
        <v>41.95</v>
      </c>
      <c r="AN2089" s="15">
        <v>3.93</v>
      </c>
      <c r="AO2089" s="15">
        <v>-0.11</v>
      </c>
      <c r="AP2089" s="15">
        <v>-0.12</v>
      </c>
      <c r="AQ2089" s="15">
        <v>-0.28000000000000003</v>
      </c>
      <c r="AR2089" s="15"/>
      <c r="AS2089" s="15">
        <v>14.82</v>
      </c>
      <c r="AT2089" s="15">
        <v>11.22</v>
      </c>
      <c r="AU2089" s="15"/>
      <c r="AV2089" s="15"/>
      <c r="AW2089" s="15"/>
      <c r="AX2089" s="15"/>
      <c r="AZ2089" s="6">
        <f>IF(D2089&gt;0,H2089/D2089,0)</f>
        <v>0</v>
      </c>
      <c r="BA2089" s="6">
        <f>AZ2089*Q2089</f>
        <v>0</v>
      </c>
      <c r="BB2089" s="6">
        <f>IF(C2089&gt;C$3054,C$3054,IF(C2089&lt;C$3053,C$3053,C2089))</f>
        <v>0</v>
      </c>
      <c r="BC2089" s="6">
        <f>IF(BB2089&gt;0,(D2089/15)-BB2089,0)</f>
        <v>0</v>
      </c>
      <c r="BD2089" s="6">
        <f>BC2089/BC$3049</f>
        <v>0</v>
      </c>
      <c r="BE2089" s="15">
        <f>IF(AU2089&gt;AU$3054,AU$3054,IF(AU2089&lt;AU$3053,AU$3053,AU2089))</f>
        <v>0</v>
      </c>
      <c r="BF2089" s="15">
        <f>IF(I2089&gt;I$3054,I$3054,IF(I2089&lt;I$3053,I$3053,I2089))</f>
        <v>0</v>
      </c>
      <c r="BG2089" s="6">
        <f>IF(BE2089&gt;0, BF2089/BE2089,0)</f>
        <v>0</v>
      </c>
      <c r="BH2089" s="26">
        <f>BG2089/BG$3049</f>
        <v>0</v>
      </c>
      <c r="BI2089" s="26">
        <f>IF(AV2089&gt;AV$3054,AV$3054,IF(AV2089&lt;AV$3053,AV$3053,AV2089))</f>
        <v>0</v>
      </c>
      <c r="BJ2089" s="6">
        <f>IF(BI2089&gt;0, BF2089/BI2089,0)</f>
        <v>0</v>
      </c>
      <c r="BK2089" s="26">
        <f>BJ2089/BJ$3049</f>
        <v>0</v>
      </c>
      <c r="BL2089" s="6">
        <f>IF(_xlfn.NUMBERVALUE(AL2089),IF(ABS(AL2089)&lt;1,1-ABS(AL2089),0),0)</f>
        <v>0</v>
      </c>
      <c r="BM2089" s="6">
        <f>IF(F2089&gt;F$3054,F$3054,IF(F2089&lt;F$3053,F$3053,F2089))</f>
        <v>-36.57</v>
      </c>
      <c r="BN2089" s="6">
        <f>IF(BM2089&gt;0, BM2089/BM$3049, BM2089/BM$3050*-1)</f>
        <v>-0.36768550170922987</v>
      </c>
      <c r="BO2089" s="6">
        <f>IF(O2089&gt;O$3054,O$3054,IF(O2089&lt;O$3053,O$3053,O2089))</f>
        <v>106.04890037585399</v>
      </c>
      <c r="BP2089" s="26">
        <f>BO2089/BO$3049</f>
        <v>1</v>
      </c>
      <c r="BQ2089" s="26">
        <f>IF(OR(BD2089=0, BH2089=0,BN2089=0,BP2089=0), 0,BD2089+BH2089+BK2089+BL2089+BN2089+BP2089)</f>
        <v>0</v>
      </c>
      <c r="BR2089" s="6">
        <f>IF(D2089&gt;0,C2089/D2089,0)</f>
        <v>0</v>
      </c>
    </row>
    <row r="2090" spans="1:70" x14ac:dyDescent="0.2">
      <c r="A2090" s="15" t="s">
        <v>4241</v>
      </c>
      <c r="B2090" s="15" t="s">
        <v>4242</v>
      </c>
      <c r="C2090" s="15">
        <v>0.08</v>
      </c>
      <c r="D2090" s="15">
        <v>2.4</v>
      </c>
      <c r="E2090" s="15">
        <v>2.5099999999999998</v>
      </c>
      <c r="F2090" s="15">
        <v>136</v>
      </c>
      <c r="G2090" s="15">
        <v>6.35</v>
      </c>
      <c r="H2090" s="21">
        <v>104400000</v>
      </c>
      <c r="I2090" s="15">
        <v>32</v>
      </c>
      <c r="J2090" s="15">
        <v>0</v>
      </c>
      <c r="K2090" s="15">
        <v>0.01</v>
      </c>
      <c r="L2090" s="15">
        <v>0</v>
      </c>
      <c r="M2090" s="15"/>
      <c r="N2090" s="15">
        <v>0</v>
      </c>
      <c r="O2090" s="15"/>
      <c r="P2090" s="15">
        <v>0</v>
      </c>
      <c r="Q2090" s="15">
        <v>0.37</v>
      </c>
      <c r="R2090" s="15">
        <v>0.16</v>
      </c>
      <c r="S2090" s="15">
        <v>1.99</v>
      </c>
      <c r="T2090" s="15">
        <v>0.85</v>
      </c>
      <c r="U2090" s="15">
        <v>0.85</v>
      </c>
      <c r="V2090" s="15">
        <v>1.48</v>
      </c>
      <c r="W2090" s="15">
        <v>1.48</v>
      </c>
      <c r="X2090" s="15">
        <v>1.2</v>
      </c>
      <c r="Y2090" s="15">
        <v>1.2</v>
      </c>
      <c r="Z2090" s="15">
        <v>2.09</v>
      </c>
      <c r="AA2090" s="15">
        <v>2.09</v>
      </c>
      <c r="AB2090" s="15">
        <v>48.62</v>
      </c>
      <c r="AC2090" s="15">
        <v>26.33</v>
      </c>
      <c r="AD2090" s="15"/>
      <c r="AE2090" s="15">
        <v>26.33</v>
      </c>
      <c r="AF2090" s="15">
        <v>19.940000000000001</v>
      </c>
      <c r="AG2090" s="15"/>
      <c r="AH2090" s="15">
        <v>19.940000000000001</v>
      </c>
      <c r="AI2090" s="15">
        <v>31.31</v>
      </c>
      <c r="AJ2090" s="15"/>
      <c r="AK2090" s="15">
        <v>31.31</v>
      </c>
      <c r="AL2090" s="15"/>
      <c r="AM2090" s="15">
        <v>8.49</v>
      </c>
      <c r="AN2090" s="15">
        <v>49.26</v>
      </c>
      <c r="AO2090" s="15">
        <v>24.09</v>
      </c>
      <c r="AP2090" s="15">
        <v>17.5</v>
      </c>
      <c r="AQ2090" s="15">
        <v>11.92</v>
      </c>
      <c r="AR2090" s="15"/>
      <c r="AS2090" s="15"/>
      <c r="AT2090" s="15"/>
      <c r="AU2090" s="15"/>
      <c r="AV2090" s="15"/>
      <c r="AW2090" s="15">
        <v>1240000</v>
      </c>
      <c r="AX2090" s="16">
        <v>9115</v>
      </c>
      <c r="AZ2090" s="6">
        <f>IF(D2090&gt;0,H2090/D2090,0)</f>
        <v>43500000</v>
      </c>
      <c r="BA2090" s="6">
        <f>AZ2090*Q2090</f>
        <v>16095000</v>
      </c>
      <c r="BB2090" s="6">
        <f>IF(C2090&gt;C$3054,C$3054,IF(C2090&lt;C$3053,C$3053,C2090))</f>
        <v>0.08</v>
      </c>
      <c r="BC2090" s="6">
        <f>IF(BB2090&gt;0,(D2090/15)-BB2090,0)</f>
        <v>0.08</v>
      </c>
      <c r="BD2090" s="6">
        <f>BC2090/BC$3049</f>
        <v>1.5406342277570933E-2</v>
      </c>
      <c r="BE2090" s="15">
        <f>IF(AU2090&gt;AU$3054,AU$3054,IF(AU2090&lt;AU$3053,AU$3053,AU2090))</f>
        <v>0</v>
      </c>
      <c r="BF2090" s="15">
        <f>IF(I2090&gt;I$3054,I$3054,IF(I2090&lt;I$3053,I$3053,I2090))</f>
        <v>32</v>
      </c>
      <c r="BG2090" s="6">
        <f>IF(BE2090&gt;0, BF2090/BE2090,0)</f>
        <v>0</v>
      </c>
      <c r="BH2090" s="26">
        <f>BG2090/BG$3049</f>
        <v>0</v>
      </c>
      <c r="BI2090" s="26">
        <f>IF(AV2090&gt;AV$3054,AV$3054,IF(AV2090&lt;AV$3053,AV$3053,AV2090))</f>
        <v>0</v>
      </c>
      <c r="BJ2090" s="6">
        <f>IF(BI2090&gt;0, BF2090/BI2090,0)</f>
        <v>0</v>
      </c>
      <c r="BK2090" s="26">
        <f>BJ2090/BJ$3049</f>
        <v>0</v>
      </c>
      <c r="BL2090" s="6">
        <f>IF(_xlfn.NUMBERVALUE(AL2090),IF(ABS(AL2090)&lt;1,1-ABS(AL2090),0),0)</f>
        <v>0</v>
      </c>
      <c r="BM2090" s="6">
        <f>IF(F2090&gt;F$3054,F$3054,IF(F2090&lt;F$3053,F$3053,F2090))</f>
        <v>136</v>
      </c>
      <c r="BN2090" s="6">
        <f>IF(BM2090&gt;0, BM2090/BM$3049, BM2090/BM$3050*-1)</f>
        <v>0.17181099260820462</v>
      </c>
      <c r="BO2090" s="6">
        <f>IF(O2090&gt;O$3054,O$3054,IF(O2090&lt;O$3053,O$3053,O2090))</f>
        <v>0</v>
      </c>
      <c r="BP2090" s="26">
        <f>BO2090/BO$3049</f>
        <v>0</v>
      </c>
      <c r="BQ2090" s="26">
        <f>IF(OR(BD2090=0, BH2090=0,BN2090=0,BP2090=0), 0,BD2090+BH2090+BK2090+BL2090+BN2090+BP2090)</f>
        <v>0</v>
      </c>
      <c r="BR2090" s="6">
        <f>IF(D2090&gt;0,C2090/D2090,0)</f>
        <v>3.3333333333333333E-2</v>
      </c>
    </row>
    <row r="2091" spans="1:70" x14ac:dyDescent="0.2">
      <c r="A2091" s="15" t="s">
        <v>4237</v>
      </c>
      <c r="B2091" s="15" t="s">
        <v>4238</v>
      </c>
      <c r="C2091" s="15">
        <v>-0.01</v>
      </c>
      <c r="D2091" s="15">
        <v>0</v>
      </c>
      <c r="E2091" s="15"/>
      <c r="F2091" s="15"/>
      <c r="G2091" s="15"/>
      <c r="H2091" s="21"/>
      <c r="I2091" s="15"/>
      <c r="J2091" s="15">
        <v>0</v>
      </c>
      <c r="K2091" s="15"/>
      <c r="L2091" s="15">
        <v>0</v>
      </c>
      <c r="M2091" s="15"/>
      <c r="N2091" s="15">
        <v>0</v>
      </c>
      <c r="O2091" s="15"/>
      <c r="P2091" s="15"/>
      <c r="Q2091" s="15">
        <v>0</v>
      </c>
      <c r="R2091" s="15">
        <v>0</v>
      </c>
      <c r="S2091" s="15">
        <v>0.41</v>
      </c>
      <c r="T2091" s="15">
        <v>57.31</v>
      </c>
      <c r="U2091" s="15">
        <v>57.31</v>
      </c>
      <c r="V2091" s="15">
        <v>94.96</v>
      </c>
      <c r="W2091" s="15">
        <v>94.96</v>
      </c>
      <c r="X2091" s="16">
        <v>4494.83</v>
      </c>
      <c r="Y2091" s="16">
        <v>4494.83</v>
      </c>
      <c r="Z2091" s="16">
        <v>7447.77</v>
      </c>
      <c r="AA2091" s="16">
        <v>7447.77</v>
      </c>
      <c r="AB2091" s="15">
        <v>-8.36</v>
      </c>
      <c r="AC2091" s="15">
        <v>-110</v>
      </c>
      <c r="AD2091" s="15">
        <v>-34.979999999999997</v>
      </c>
      <c r="AE2091" s="15">
        <v>-110</v>
      </c>
      <c r="AF2091" s="15">
        <v>-93.28</v>
      </c>
      <c r="AG2091" s="15">
        <v>-28.92</v>
      </c>
      <c r="AH2091" s="15">
        <v>-93.28</v>
      </c>
      <c r="AI2091" s="15">
        <v>-192.49</v>
      </c>
      <c r="AJ2091" s="15">
        <v>-38.01</v>
      </c>
      <c r="AK2091" s="15">
        <v>-192.49</v>
      </c>
      <c r="AL2091" s="15"/>
      <c r="AM2091" s="15">
        <v>4.0599999999999996</v>
      </c>
      <c r="AN2091" s="15"/>
      <c r="AO2091" s="16">
        <v>-1904.25</v>
      </c>
      <c r="AP2091" s="16">
        <v>-6036.32</v>
      </c>
      <c r="AQ2091" s="16">
        <v>-6268.83</v>
      </c>
      <c r="AR2091" s="15"/>
      <c r="AS2091" s="15">
        <v>-26.12</v>
      </c>
      <c r="AT2091" s="15"/>
      <c r="AU2091" s="15"/>
      <c r="AV2091" s="15"/>
      <c r="AW2091" s="15">
        <v>0</v>
      </c>
      <c r="AX2091" s="16">
        <v>103448</v>
      </c>
      <c r="AZ2091" s="6">
        <f>IF(D2091&gt;0,H2091/D2091,0)</f>
        <v>0</v>
      </c>
      <c r="BA2091" s="6">
        <f>AZ2091*Q2091</f>
        <v>0</v>
      </c>
      <c r="BB2091" s="6">
        <f>IF(C2091&gt;C$3054,C$3054,IF(C2091&lt;C$3053,C$3053,C2091))</f>
        <v>-0.01</v>
      </c>
      <c r="BC2091" s="6">
        <f>IF(BB2091&gt;0,(D2091/15)-BB2091,0)</f>
        <v>0</v>
      </c>
      <c r="BD2091" s="6">
        <f>BC2091/BC$3049</f>
        <v>0</v>
      </c>
      <c r="BE2091" s="15">
        <f>IF(AU2091&gt;AU$3054,AU$3054,IF(AU2091&lt;AU$3053,AU$3053,AU2091))</f>
        <v>0</v>
      </c>
      <c r="BF2091" s="15">
        <f>IF(I2091&gt;I$3054,I$3054,IF(I2091&lt;I$3053,I$3053,I2091))</f>
        <v>0</v>
      </c>
      <c r="BG2091" s="6">
        <f>IF(BE2091&gt;0, BF2091/BE2091,0)</f>
        <v>0</v>
      </c>
      <c r="BH2091" s="26">
        <f>BG2091/BG$3049</f>
        <v>0</v>
      </c>
      <c r="BI2091" s="26">
        <f>IF(AV2091&gt;AV$3054,AV$3054,IF(AV2091&lt;AV$3053,AV$3053,AV2091))</f>
        <v>0</v>
      </c>
      <c r="BJ2091" s="6">
        <f>IF(BI2091&gt;0, BF2091/BI2091,0)</f>
        <v>0</v>
      </c>
      <c r="BK2091" s="26">
        <f>BJ2091/BJ$3049</f>
        <v>0</v>
      </c>
      <c r="BL2091" s="6">
        <f>IF(_xlfn.NUMBERVALUE(AL2091),IF(ABS(AL2091)&lt;1,1-ABS(AL2091),0),0)</f>
        <v>0</v>
      </c>
      <c r="BM2091" s="6">
        <f>IF(F2091&gt;F$3054,F$3054,IF(F2091&lt;F$3053,F$3053,F2091))</f>
        <v>0</v>
      </c>
      <c r="BN2091" s="6">
        <f>IF(BM2091&gt;0, BM2091/BM$3049, BM2091/BM$3050*-1)</f>
        <v>0</v>
      </c>
      <c r="BO2091" s="6">
        <f>IF(O2091&gt;O$3054,O$3054,IF(O2091&lt;O$3053,O$3053,O2091))</f>
        <v>0</v>
      </c>
      <c r="BP2091" s="26">
        <f>BO2091/BO$3049</f>
        <v>0</v>
      </c>
      <c r="BQ2091" s="26">
        <f>IF(OR(BD2091=0, BH2091=0,BN2091=0,BP2091=0), 0,BD2091+BH2091+BK2091+BL2091+BN2091+BP2091)</f>
        <v>0</v>
      </c>
      <c r="BR2091" s="6">
        <f>IF(D2091&gt;0,C2091/D2091,0)</f>
        <v>0</v>
      </c>
    </row>
    <row r="2092" spans="1:70" x14ac:dyDescent="0.2">
      <c r="A2092" s="15" t="s">
        <v>4176</v>
      </c>
      <c r="B2092" s="15" t="s">
        <v>4177</v>
      </c>
      <c r="C2092" s="15">
        <v>-0.02</v>
      </c>
      <c r="D2092" s="15">
        <v>0.56000000000000005</v>
      </c>
      <c r="E2092" s="15">
        <v>0.65</v>
      </c>
      <c r="F2092" s="15">
        <v>-25.16</v>
      </c>
      <c r="G2092" s="15">
        <v>3.04</v>
      </c>
      <c r="H2092" s="21">
        <v>147470000</v>
      </c>
      <c r="I2092" s="15"/>
      <c r="J2092" s="15">
        <v>0</v>
      </c>
      <c r="K2092" s="15"/>
      <c r="L2092" s="15">
        <v>0</v>
      </c>
      <c r="M2092" s="15"/>
      <c r="N2092" s="15">
        <v>0</v>
      </c>
      <c r="O2092" s="15"/>
      <c r="P2092" s="15"/>
      <c r="Q2092" s="15">
        <v>0.19</v>
      </c>
      <c r="R2092" s="15">
        <v>0.1</v>
      </c>
      <c r="S2092" s="15">
        <v>3.02</v>
      </c>
      <c r="T2092" s="15">
        <v>0</v>
      </c>
      <c r="U2092" s="15">
        <v>0</v>
      </c>
      <c r="V2092" s="15">
        <v>0</v>
      </c>
      <c r="W2092" s="15">
        <v>0</v>
      </c>
      <c r="X2092" s="15">
        <v>0</v>
      </c>
      <c r="Y2092" s="15">
        <v>0</v>
      </c>
      <c r="Z2092" s="15">
        <v>0</v>
      </c>
      <c r="AA2092" s="15">
        <v>0</v>
      </c>
      <c r="AB2092" s="15"/>
      <c r="AC2092" s="15">
        <v>-12.94</v>
      </c>
      <c r="AD2092" s="15">
        <v>-20.55</v>
      </c>
      <c r="AE2092" s="15">
        <v>-12.94</v>
      </c>
      <c r="AF2092" s="15">
        <v>-10.43</v>
      </c>
      <c r="AG2092" s="15">
        <v>-15.48</v>
      </c>
      <c r="AH2092" s="15">
        <v>-10.43</v>
      </c>
      <c r="AI2092" s="15">
        <v>-13.28</v>
      </c>
      <c r="AJ2092" s="15">
        <v>-21.73</v>
      </c>
      <c r="AK2092" s="15">
        <v>-13.28</v>
      </c>
      <c r="AL2092" s="15"/>
      <c r="AM2092" s="15">
        <v>238.54</v>
      </c>
      <c r="AN2092" s="15">
        <v>85.02</v>
      </c>
      <c r="AO2092" s="15">
        <v>-4.57</v>
      </c>
      <c r="AP2092" s="15">
        <v>-17.64</v>
      </c>
      <c r="AQ2092" s="15">
        <v>-15.04</v>
      </c>
      <c r="AR2092" s="15"/>
      <c r="AS2092" s="15">
        <v>41.15</v>
      </c>
      <c r="AT2092" s="15"/>
      <c r="AU2092" s="15"/>
      <c r="AV2092" s="15"/>
      <c r="AW2092" s="16">
        <v>207452</v>
      </c>
      <c r="AX2092" s="16">
        <v>337419</v>
      </c>
      <c r="AZ2092" s="6">
        <f>IF(D2092&gt;0,H2092/D2092,0)</f>
        <v>263339285.7142857</v>
      </c>
      <c r="BA2092" s="6">
        <f>AZ2092*Q2092</f>
        <v>50034464.285714284</v>
      </c>
      <c r="BB2092" s="6">
        <f>IF(C2092&gt;C$3054,C$3054,IF(C2092&lt;C$3053,C$3053,C2092))</f>
        <v>-0.02</v>
      </c>
      <c r="BC2092" s="6">
        <f>IF(BB2092&gt;0,(D2092/15)-BB2092,0)</f>
        <v>0</v>
      </c>
      <c r="BD2092" s="6">
        <f>BC2092/BC$3049</f>
        <v>0</v>
      </c>
      <c r="BE2092" s="15">
        <f>IF(AU2092&gt;AU$3054,AU$3054,IF(AU2092&lt;AU$3053,AU$3053,AU2092))</f>
        <v>0</v>
      </c>
      <c r="BF2092" s="15">
        <f>IF(I2092&gt;I$3054,I$3054,IF(I2092&lt;I$3053,I$3053,I2092))</f>
        <v>0</v>
      </c>
      <c r="BG2092" s="6">
        <f>IF(BE2092&gt;0, BF2092/BE2092,0)</f>
        <v>0</v>
      </c>
      <c r="BH2092" s="26">
        <f>BG2092/BG$3049</f>
        <v>0</v>
      </c>
      <c r="BI2092" s="26">
        <f>IF(AV2092&gt;AV$3054,AV$3054,IF(AV2092&lt;AV$3053,AV$3053,AV2092))</f>
        <v>0</v>
      </c>
      <c r="BJ2092" s="6">
        <f>IF(BI2092&gt;0, BF2092/BI2092,0)</f>
        <v>0</v>
      </c>
      <c r="BK2092" s="26">
        <f>BJ2092/BJ$3049</f>
        <v>0</v>
      </c>
      <c r="BL2092" s="6">
        <f>IF(_xlfn.NUMBERVALUE(AL2092),IF(ABS(AL2092)&lt;1,1-ABS(AL2092),0),0)</f>
        <v>0</v>
      </c>
      <c r="BM2092" s="6">
        <f>IF(F2092&gt;F$3054,F$3054,IF(F2092&lt;F$3053,F$3053,F2092))</f>
        <v>-25.16</v>
      </c>
      <c r="BN2092" s="6">
        <f>IF(BM2092&gt;0, BM2092/BM$3049, BM2092/BM$3050*-1)</f>
        <v>-0.25296601648904082</v>
      </c>
      <c r="BO2092" s="6">
        <f>IF(O2092&gt;O$3054,O$3054,IF(O2092&lt;O$3053,O$3053,O2092))</f>
        <v>0</v>
      </c>
      <c r="BP2092" s="26">
        <f>BO2092/BO$3049</f>
        <v>0</v>
      </c>
      <c r="BQ2092" s="26">
        <f>IF(OR(BD2092=0, BH2092=0,BN2092=0,BP2092=0), 0,BD2092+BH2092+BK2092+BL2092+BN2092+BP2092)</f>
        <v>0</v>
      </c>
      <c r="BR2092" s="6">
        <f>IF(D2092&gt;0,C2092/D2092,0)</f>
        <v>-3.5714285714285712E-2</v>
      </c>
    </row>
    <row r="2093" spans="1:70" x14ac:dyDescent="0.2">
      <c r="A2093" s="15" t="s">
        <v>4220</v>
      </c>
      <c r="B2093" s="15" t="s">
        <v>4221</v>
      </c>
      <c r="C2093" s="15">
        <v>0</v>
      </c>
      <c r="D2093" s="15">
        <v>0.02</v>
      </c>
      <c r="E2093" s="15">
        <v>0.01</v>
      </c>
      <c r="F2093" s="15">
        <v>200</v>
      </c>
      <c r="G2093" s="15">
        <v>644.76</v>
      </c>
      <c r="H2093" s="21">
        <v>15730000</v>
      </c>
      <c r="I2093" s="15"/>
      <c r="J2093" s="15">
        <v>0</v>
      </c>
      <c r="K2093" s="15"/>
      <c r="L2093" s="15">
        <v>0</v>
      </c>
      <c r="M2093" s="15"/>
      <c r="N2093" s="15">
        <v>0</v>
      </c>
      <c r="O2093" s="15"/>
      <c r="P2093" s="15"/>
      <c r="Q2093" s="15">
        <v>0</v>
      </c>
      <c r="R2093" s="15">
        <v>0</v>
      </c>
      <c r="S2093" s="15">
        <v>0.9</v>
      </c>
      <c r="T2093" s="15">
        <v>0</v>
      </c>
      <c r="U2093" s="15">
        <v>0</v>
      </c>
      <c r="V2093" s="15">
        <v>0</v>
      </c>
      <c r="W2093" s="15">
        <v>0</v>
      </c>
      <c r="X2093" s="15">
        <v>0</v>
      </c>
      <c r="Y2093" s="15">
        <v>0</v>
      </c>
      <c r="Z2093" s="15">
        <v>0</v>
      </c>
      <c r="AA2093" s="15">
        <v>0</v>
      </c>
      <c r="AB2093" s="15"/>
      <c r="AC2093" s="15">
        <v>-434.05</v>
      </c>
      <c r="AD2093" s="15">
        <v>-150.49</v>
      </c>
      <c r="AE2093" s="15">
        <v>-434.05</v>
      </c>
      <c r="AF2093" s="15">
        <v>-189.26</v>
      </c>
      <c r="AG2093" s="15">
        <v>-135.37</v>
      </c>
      <c r="AH2093" s="15">
        <v>-189.26</v>
      </c>
      <c r="AI2093" s="15">
        <v>-434.05</v>
      </c>
      <c r="AJ2093" s="15">
        <v>-150.49</v>
      </c>
      <c r="AK2093" s="15">
        <v>-434.05</v>
      </c>
      <c r="AL2093" s="15">
        <v>0.14000000000000001</v>
      </c>
      <c r="AM2093" s="15">
        <v>415.26</v>
      </c>
      <c r="AN2093" s="15"/>
      <c r="AO2093" s="16">
        <v>-31218.959999999999</v>
      </c>
      <c r="AP2093" s="16">
        <v>-36105.97</v>
      </c>
      <c r="AQ2093" s="16">
        <v>-34715.589999999997</v>
      </c>
      <c r="AR2093" s="15"/>
      <c r="AS2093" s="15">
        <v>-64</v>
      </c>
      <c r="AT2093" s="15">
        <v>-46.31</v>
      </c>
      <c r="AU2093" s="15"/>
      <c r="AV2093" s="15"/>
      <c r="AW2093" s="16">
        <v>133636</v>
      </c>
      <c r="AX2093" s="15">
        <v>1360000</v>
      </c>
      <c r="AZ2093" s="6">
        <f>IF(D2093&gt;0,H2093/D2093,0)</f>
        <v>786500000</v>
      </c>
      <c r="BA2093" s="6">
        <f>AZ2093*Q2093</f>
        <v>0</v>
      </c>
      <c r="BB2093" s="6">
        <f>IF(C2093&gt;C$3054,C$3054,IF(C2093&lt;C$3053,C$3053,C2093))</f>
        <v>0</v>
      </c>
      <c r="BC2093" s="6">
        <f>IF(BB2093&gt;0,(D2093/15)-BB2093,0)</f>
        <v>0</v>
      </c>
      <c r="BD2093" s="6">
        <f>BC2093/BC$3049</f>
        <v>0</v>
      </c>
      <c r="BE2093" s="15">
        <f>IF(AU2093&gt;AU$3054,AU$3054,IF(AU2093&lt;AU$3053,AU$3053,AU2093))</f>
        <v>0</v>
      </c>
      <c r="BF2093" s="15">
        <f>IF(I2093&gt;I$3054,I$3054,IF(I2093&lt;I$3053,I$3053,I2093))</f>
        <v>0</v>
      </c>
      <c r="BG2093" s="6">
        <f>IF(BE2093&gt;0, BF2093/BE2093,0)</f>
        <v>0</v>
      </c>
      <c r="BH2093" s="26">
        <f>BG2093/BG$3049</f>
        <v>0</v>
      </c>
      <c r="BI2093" s="26">
        <f>IF(AV2093&gt;AV$3054,AV$3054,IF(AV2093&lt;AV$3053,AV$3053,AV2093))</f>
        <v>0</v>
      </c>
      <c r="BJ2093" s="6">
        <f>IF(BI2093&gt;0, BF2093/BI2093,0)</f>
        <v>0</v>
      </c>
      <c r="BK2093" s="26">
        <f>BJ2093/BJ$3049</f>
        <v>0</v>
      </c>
      <c r="BL2093" s="6">
        <f>IF(_xlfn.NUMBERVALUE(AL2093),IF(ABS(AL2093)&lt;1,1-ABS(AL2093),0),0)</f>
        <v>0.86</v>
      </c>
      <c r="BM2093" s="6">
        <f>IF(F2093&gt;F$3054,F$3054,IF(F2093&lt;F$3053,F$3053,F2093))</f>
        <v>200</v>
      </c>
      <c r="BN2093" s="6">
        <f>IF(BM2093&gt;0, BM2093/BM$3049, BM2093/BM$3050*-1)</f>
        <v>0.25266322442383032</v>
      </c>
      <c r="BO2093" s="6">
        <f>IF(O2093&gt;O$3054,O$3054,IF(O2093&lt;O$3053,O$3053,O2093))</f>
        <v>0</v>
      </c>
      <c r="BP2093" s="26">
        <f>BO2093/BO$3049</f>
        <v>0</v>
      </c>
      <c r="BQ2093" s="26">
        <f>IF(OR(BD2093=0, BH2093=0,BN2093=0,BP2093=0), 0,BD2093+BH2093+BK2093+BL2093+BN2093+BP2093)</f>
        <v>0</v>
      </c>
      <c r="BR2093" s="6">
        <f>IF(D2093&gt;0,C2093/D2093,0)</f>
        <v>0</v>
      </c>
    </row>
    <row r="2094" spans="1:70" x14ac:dyDescent="0.2">
      <c r="A2094" s="15" t="s">
        <v>4239</v>
      </c>
      <c r="B2094" s="15" t="s">
        <v>4240</v>
      </c>
      <c r="C2094" s="15">
        <v>-0.12</v>
      </c>
      <c r="D2094" s="15">
        <v>0.73</v>
      </c>
      <c r="E2094" s="15"/>
      <c r="F2094" s="15"/>
      <c r="G2094" s="15">
        <v>27.89</v>
      </c>
      <c r="H2094" s="21">
        <v>24050000</v>
      </c>
      <c r="I2094" s="15"/>
      <c r="J2094" s="15">
        <v>0</v>
      </c>
      <c r="K2094" s="15"/>
      <c r="L2094" s="15">
        <v>0</v>
      </c>
      <c r="M2094" s="15"/>
      <c r="N2094" s="15">
        <v>0</v>
      </c>
      <c r="O2094" s="15"/>
      <c r="P2094" s="15"/>
      <c r="Q2094" s="15">
        <v>0.03</v>
      </c>
      <c r="R2094" s="15">
        <v>0</v>
      </c>
      <c r="S2094" s="15">
        <v>0.61</v>
      </c>
      <c r="T2094" s="15">
        <v>0</v>
      </c>
      <c r="U2094" s="15">
        <v>0</v>
      </c>
      <c r="V2094" s="15">
        <v>0</v>
      </c>
      <c r="W2094" s="15">
        <v>0</v>
      </c>
      <c r="X2094" s="15">
        <v>0</v>
      </c>
      <c r="Y2094" s="15">
        <v>0</v>
      </c>
      <c r="Z2094" s="15">
        <v>0</v>
      </c>
      <c r="AA2094" s="15">
        <v>0</v>
      </c>
      <c r="AB2094" s="15"/>
      <c r="AC2094" s="15"/>
      <c r="AD2094" s="15"/>
      <c r="AE2094" s="15">
        <v>-206.79</v>
      </c>
      <c r="AF2094" s="15"/>
      <c r="AG2094" s="15"/>
      <c r="AH2094" s="15">
        <v>-97.78</v>
      </c>
      <c r="AI2094" s="15"/>
      <c r="AJ2094" s="15"/>
      <c r="AK2094" s="15">
        <v>-224.2</v>
      </c>
      <c r="AL2094" s="15"/>
      <c r="AM2094" s="15">
        <v>25.01</v>
      </c>
      <c r="AN2094" s="15">
        <v>7.42</v>
      </c>
      <c r="AO2094" s="15">
        <v>-349.87</v>
      </c>
      <c r="AP2094" s="15">
        <v>-387.66</v>
      </c>
      <c r="AQ2094" s="15">
        <v>-423.31</v>
      </c>
      <c r="AR2094" s="15"/>
      <c r="AS2094" s="15"/>
      <c r="AT2094" s="15"/>
      <c r="AU2094" s="15"/>
      <c r="AV2094" s="15"/>
      <c r="AW2094" s="16">
        <v>14000</v>
      </c>
      <c r="AX2094" s="16">
        <v>10706</v>
      </c>
      <c r="AZ2094" s="6">
        <f>IF(D2094&gt;0,H2094/D2094,0)</f>
        <v>32945205.479452055</v>
      </c>
      <c r="BA2094" s="6">
        <f>AZ2094*Q2094</f>
        <v>988356.16438356158</v>
      </c>
      <c r="BB2094" s="6">
        <f>IF(C2094&gt;C$3054,C$3054,IF(C2094&lt;C$3053,C$3053,C2094))</f>
        <v>-0.12</v>
      </c>
      <c r="BC2094" s="6">
        <f>IF(BB2094&gt;0,(D2094/15)-BB2094,0)</f>
        <v>0</v>
      </c>
      <c r="BD2094" s="6">
        <f>BC2094/BC$3049</f>
        <v>0</v>
      </c>
      <c r="BE2094" s="15">
        <f>IF(AU2094&gt;AU$3054,AU$3054,IF(AU2094&lt;AU$3053,AU$3053,AU2094))</f>
        <v>0</v>
      </c>
      <c r="BF2094" s="15">
        <f>IF(I2094&gt;I$3054,I$3054,IF(I2094&lt;I$3053,I$3053,I2094))</f>
        <v>0</v>
      </c>
      <c r="BG2094" s="6">
        <f>IF(BE2094&gt;0, BF2094/BE2094,0)</f>
        <v>0</v>
      </c>
      <c r="BH2094" s="26">
        <f>BG2094/BG$3049</f>
        <v>0</v>
      </c>
      <c r="BI2094" s="26">
        <f>IF(AV2094&gt;AV$3054,AV$3054,IF(AV2094&lt;AV$3053,AV$3053,AV2094))</f>
        <v>0</v>
      </c>
      <c r="BJ2094" s="6">
        <f>IF(BI2094&gt;0, BF2094/BI2094,0)</f>
        <v>0</v>
      </c>
      <c r="BK2094" s="26">
        <f>BJ2094/BJ$3049</f>
        <v>0</v>
      </c>
      <c r="BL2094" s="6">
        <f>IF(_xlfn.NUMBERVALUE(AL2094),IF(ABS(AL2094)&lt;1,1-ABS(AL2094),0),0)</f>
        <v>0</v>
      </c>
      <c r="BM2094" s="6">
        <f>IF(F2094&gt;F$3054,F$3054,IF(F2094&lt;F$3053,F$3053,F2094))</f>
        <v>0</v>
      </c>
      <c r="BN2094" s="6">
        <f>IF(BM2094&gt;0, BM2094/BM$3049, BM2094/BM$3050*-1)</f>
        <v>0</v>
      </c>
      <c r="BO2094" s="6">
        <f>IF(O2094&gt;O$3054,O$3054,IF(O2094&lt;O$3053,O$3053,O2094))</f>
        <v>0</v>
      </c>
      <c r="BP2094" s="26">
        <f>BO2094/BO$3049</f>
        <v>0</v>
      </c>
      <c r="BQ2094" s="26">
        <f>IF(OR(BD2094=0, BH2094=0,BN2094=0,BP2094=0), 0,BD2094+BH2094+BK2094+BL2094+BN2094+BP2094)</f>
        <v>0</v>
      </c>
      <c r="BR2094" s="6">
        <f>IF(D2094&gt;0,C2094/D2094,0)</f>
        <v>-0.16438356164383561</v>
      </c>
    </row>
    <row r="2095" spans="1:70" x14ac:dyDescent="0.2">
      <c r="A2095" s="15" t="s">
        <v>4243</v>
      </c>
      <c r="B2095" s="15" t="s">
        <v>4244</v>
      </c>
      <c r="C2095" s="15">
        <v>0</v>
      </c>
      <c r="D2095" s="15">
        <v>0.01</v>
      </c>
      <c r="E2095" s="15">
        <v>0.01</v>
      </c>
      <c r="F2095" s="15">
        <v>90.6</v>
      </c>
      <c r="G2095" s="15">
        <v>1.38</v>
      </c>
      <c r="H2095" s="21">
        <v>3670000</v>
      </c>
      <c r="I2095" s="15"/>
      <c r="J2095" s="15">
        <v>0</v>
      </c>
      <c r="K2095" s="15"/>
      <c r="L2095" s="15">
        <v>0</v>
      </c>
      <c r="M2095" s="15"/>
      <c r="N2095" s="15">
        <v>0</v>
      </c>
      <c r="O2095" s="15"/>
      <c r="P2095" s="15"/>
      <c r="Q2095" s="15">
        <v>0.01</v>
      </c>
      <c r="R2095" s="15">
        <v>0</v>
      </c>
      <c r="S2095" s="15">
        <v>14.29</v>
      </c>
      <c r="T2095" s="15">
        <v>0</v>
      </c>
      <c r="U2095" s="15">
        <v>0</v>
      </c>
      <c r="V2095" s="15">
        <v>0</v>
      </c>
      <c r="W2095" s="15">
        <v>0</v>
      </c>
      <c r="X2095" s="15">
        <v>0</v>
      </c>
      <c r="Y2095" s="15">
        <v>0</v>
      </c>
      <c r="Z2095" s="15">
        <v>0</v>
      </c>
      <c r="AA2095" s="15">
        <v>0</v>
      </c>
      <c r="AB2095" s="15"/>
      <c r="AC2095" s="15">
        <v>-14.6</v>
      </c>
      <c r="AD2095" s="15">
        <v>-30.06</v>
      </c>
      <c r="AE2095" s="15">
        <v>-14.6</v>
      </c>
      <c r="AF2095" s="15">
        <v>-14.14</v>
      </c>
      <c r="AG2095" s="15">
        <v>-29.82</v>
      </c>
      <c r="AH2095" s="15">
        <v>-14.14</v>
      </c>
      <c r="AI2095" s="15">
        <v>-16.18</v>
      </c>
      <c r="AJ2095" s="15">
        <v>-30.14</v>
      </c>
      <c r="AK2095" s="15">
        <v>-16.18</v>
      </c>
      <c r="AL2095" s="15">
        <v>1.0900000000000001</v>
      </c>
      <c r="AM2095" s="15">
        <v>188.29</v>
      </c>
      <c r="AN2095" s="15"/>
      <c r="AO2095" s="16">
        <v>-9310.7900000000009</v>
      </c>
      <c r="AP2095" s="16">
        <v>-9310.7900000000009</v>
      </c>
      <c r="AQ2095" s="16">
        <v>-9311.0499999999993</v>
      </c>
      <c r="AR2095" s="15"/>
      <c r="AS2095" s="15">
        <v>-47.45</v>
      </c>
      <c r="AT2095" s="15"/>
      <c r="AU2095" s="15"/>
      <c r="AV2095" s="15"/>
      <c r="AW2095" s="16">
        <v>200000</v>
      </c>
      <c r="AX2095" s="16">
        <v>458604</v>
      </c>
      <c r="AZ2095" s="6">
        <f>IF(D2095&gt;0,H2095/D2095,0)</f>
        <v>367000000</v>
      </c>
      <c r="BA2095" s="6">
        <f>AZ2095*Q2095</f>
        <v>3670000</v>
      </c>
      <c r="BB2095" s="6">
        <f>IF(C2095&gt;C$3054,C$3054,IF(C2095&lt;C$3053,C$3053,C2095))</f>
        <v>0</v>
      </c>
      <c r="BC2095" s="6">
        <f>IF(BB2095&gt;0,(D2095/15)-BB2095,0)</f>
        <v>0</v>
      </c>
      <c r="BD2095" s="6">
        <f>BC2095/BC$3049</f>
        <v>0</v>
      </c>
      <c r="BE2095" s="15">
        <f>IF(AU2095&gt;AU$3054,AU$3054,IF(AU2095&lt;AU$3053,AU$3053,AU2095))</f>
        <v>0</v>
      </c>
      <c r="BF2095" s="15">
        <f>IF(I2095&gt;I$3054,I$3054,IF(I2095&lt;I$3053,I$3053,I2095))</f>
        <v>0</v>
      </c>
      <c r="BG2095" s="6">
        <f>IF(BE2095&gt;0, BF2095/BE2095,0)</f>
        <v>0</v>
      </c>
      <c r="BH2095" s="26">
        <f>BG2095/BG$3049</f>
        <v>0</v>
      </c>
      <c r="BI2095" s="26">
        <f>IF(AV2095&gt;AV$3054,AV$3054,IF(AV2095&lt;AV$3053,AV$3053,AV2095))</f>
        <v>0</v>
      </c>
      <c r="BJ2095" s="6">
        <f>IF(BI2095&gt;0, BF2095/BI2095,0)</f>
        <v>0</v>
      </c>
      <c r="BK2095" s="26">
        <f>BJ2095/BJ$3049</f>
        <v>0</v>
      </c>
      <c r="BL2095" s="6">
        <f>IF(_xlfn.NUMBERVALUE(AL2095),IF(ABS(AL2095)&lt;1,1-ABS(AL2095),0),0)</f>
        <v>0</v>
      </c>
      <c r="BM2095" s="6">
        <f>IF(F2095&gt;F$3054,F$3054,IF(F2095&lt;F$3053,F$3053,F2095))</f>
        <v>90.6</v>
      </c>
      <c r="BN2095" s="6">
        <f>IF(BM2095&gt;0, BM2095/BM$3049, BM2095/BM$3050*-1)</f>
        <v>0.11445644066399513</v>
      </c>
      <c r="BO2095" s="6">
        <f>IF(O2095&gt;O$3054,O$3054,IF(O2095&lt;O$3053,O$3053,O2095))</f>
        <v>0</v>
      </c>
      <c r="BP2095" s="26">
        <f>BO2095/BO$3049</f>
        <v>0</v>
      </c>
      <c r="BQ2095" s="26">
        <f>IF(OR(BD2095=0, BH2095=0,BN2095=0,BP2095=0), 0,BD2095+BH2095+BK2095+BL2095+BN2095+BP2095)</f>
        <v>0</v>
      </c>
      <c r="BR2095" s="6">
        <f>IF(D2095&gt;0,C2095/D2095,0)</f>
        <v>0</v>
      </c>
    </row>
    <row r="2096" spans="1:70" x14ac:dyDescent="0.2">
      <c r="A2096" s="15" t="s">
        <v>4150</v>
      </c>
      <c r="B2096" s="15" t="s">
        <v>4151</v>
      </c>
      <c r="C2096" s="15">
        <v>-0.01</v>
      </c>
      <c r="D2096" s="15">
        <v>0.05</v>
      </c>
      <c r="E2096" s="15">
        <v>0.04</v>
      </c>
      <c r="F2096" s="15">
        <v>66.67</v>
      </c>
      <c r="G2096" s="15">
        <v>0.36</v>
      </c>
      <c r="H2096" s="21">
        <v>14910000</v>
      </c>
      <c r="I2096" s="15"/>
      <c r="J2096" s="15">
        <v>0</v>
      </c>
      <c r="K2096" s="15"/>
      <c r="L2096" s="15">
        <v>0</v>
      </c>
      <c r="M2096" s="15"/>
      <c r="N2096" s="15">
        <v>0</v>
      </c>
      <c r="O2096" s="15"/>
      <c r="P2096" s="15"/>
      <c r="Q2096" s="15">
        <v>0.14000000000000001</v>
      </c>
      <c r="R2096" s="15">
        <v>0.01</v>
      </c>
      <c r="S2096" s="15">
        <v>4.62</v>
      </c>
      <c r="T2096" s="15">
        <v>0</v>
      </c>
      <c r="U2096" s="15">
        <v>0</v>
      </c>
      <c r="V2096" s="15">
        <v>0</v>
      </c>
      <c r="W2096" s="15">
        <v>0</v>
      </c>
      <c r="X2096" s="15">
        <v>0</v>
      </c>
      <c r="Y2096" s="15">
        <v>0</v>
      </c>
      <c r="Z2096" s="15">
        <v>0</v>
      </c>
      <c r="AA2096" s="15">
        <v>0</v>
      </c>
      <c r="AB2096" s="15">
        <v>-1.69</v>
      </c>
      <c r="AC2096" s="15">
        <v>-3.53</v>
      </c>
      <c r="AD2096" s="15">
        <v>-5.0199999999999996</v>
      </c>
      <c r="AE2096" s="15">
        <v>-3.53</v>
      </c>
      <c r="AF2096" s="15">
        <v>-3.46</v>
      </c>
      <c r="AG2096" s="15">
        <v>-4.95</v>
      </c>
      <c r="AH2096" s="15">
        <v>-3.46</v>
      </c>
      <c r="AI2096" s="15">
        <v>-4.2300000000000004</v>
      </c>
      <c r="AJ2096" s="15">
        <v>-6.16</v>
      </c>
      <c r="AK2096" s="15">
        <v>-4.2300000000000004</v>
      </c>
      <c r="AL2096" s="15">
        <v>2.29</v>
      </c>
      <c r="AM2096" s="15">
        <v>113.41</v>
      </c>
      <c r="AN2096" s="15"/>
      <c r="AO2096" s="16">
        <v>-41190.35</v>
      </c>
      <c r="AP2096" s="16">
        <v>-51074.74</v>
      </c>
      <c r="AQ2096" s="16">
        <v>-37274.54</v>
      </c>
      <c r="AR2096" s="15"/>
      <c r="AS2096" s="15">
        <v>-72.03</v>
      </c>
      <c r="AT2096" s="15">
        <v>-30.38</v>
      </c>
      <c r="AU2096" s="15"/>
      <c r="AV2096" s="15"/>
      <c r="AW2096" s="15">
        <v>0</v>
      </c>
      <c r="AX2096" s="16">
        <v>6013</v>
      </c>
      <c r="AZ2096" s="6">
        <f>IF(D2096&gt;0,H2096/D2096,0)</f>
        <v>298200000</v>
      </c>
      <c r="BA2096" s="6">
        <f>AZ2096*Q2096</f>
        <v>41748000.000000007</v>
      </c>
      <c r="BB2096" s="6">
        <f>IF(C2096&gt;C$3054,C$3054,IF(C2096&lt;C$3053,C$3053,C2096))</f>
        <v>-0.01</v>
      </c>
      <c r="BC2096" s="6">
        <f>IF(BB2096&gt;0,(D2096/15)-BB2096,0)</f>
        <v>0</v>
      </c>
      <c r="BD2096" s="6">
        <f>BC2096/BC$3049</f>
        <v>0</v>
      </c>
      <c r="BE2096" s="15">
        <f>IF(AU2096&gt;AU$3054,AU$3054,IF(AU2096&lt;AU$3053,AU$3053,AU2096))</f>
        <v>0</v>
      </c>
      <c r="BF2096" s="15">
        <f>IF(I2096&gt;I$3054,I$3054,IF(I2096&lt;I$3053,I$3053,I2096))</f>
        <v>0</v>
      </c>
      <c r="BG2096" s="6">
        <f>IF(BE2096&gt;0, BF2096/BE2096,0)</f>
        <v>0</v>
      </c>
      <c r="BH2096" s="26">
        <f>BG2096/BG$3049</f>
        <v>0</v>
      </c>
      <c r="BI2096" s="26">
        <f>IF(AV2096&gt;AV$3054,AV$3054,IF(AV2096&lt;AV$3053,AV$3053,AV2096))</f>
        <v>0</v>
      </c>
      <c r="BJ2096" s="6">
        <f>IF(BI2096&gt;0, BF2096/BI2096,0)</f>
        <v>0</v>
      </c>
      <c r="BK2096" s="26">
        <f>BJ2096/BJ$3049</f>
        <v>0</v>
      </c>
      <c r="BL2096" s="6">
        <f>IF(_xlfn.NUMBERVALUE(AL2096),IF(ABS(AL2096)&lt;1,1-ABS(AL2096),0),0)</f>
        <v>0</v>
      </c>
      <c r="BM2096" s="6">
        <f>IF(F2096&gt;F$3054,F$3054,IF(F2096&lt;F$3053,F$3053,F2096))</f>
        <v>66.67</v>
      </c>
      <c r="BN2096" s="6">
        <f>IF(BM2096&gt;0, BM2096/BM$3049, BM2096/BM$3050*-1)</f>
        <v>8.4225285861683846E-2</v>
      </c>
      <c r="BO2096" s="6">
        <f>IF(O2096&gt;O$3054,O$3054,IF(O2096&lt;O$3053,O$3053,O2096))</f>
        <v>0</v>
      </c>
      <c r="BP2096" s="26">
        <f>BO2096/BO$3049</f>
        <v>0</v>
      </c>
      <c r="BQ2096" s="26">
        <f>IF(OR(BD2096=0, BH2096=0,BN2096=0,BP2096=0), 0,BD2096+BH2096+BK2096+BL2096+BN2096+BP2096)</f>
        <v>0</v>
      </c>
      <c r="BR2096" s="6">
        <f>IF(D2096&gt;0,C2096/D2096,0)</f>
        <v>-0.19999999999999998</v>
      </c>
    </row>
    <row r="2097" spans="1:70" x14ac:dyDescent="0.2">
      <c r="A2097" s="15" t="s">
        <v>4093</v>
      </c>
      <c r="B2097" s="15" t="s">
        <v>4094</v>
      </c>
      <c r="C2097" s="15"/>
      <c r="D2097" s="15">
        <v>0</v>
      </c>
      <c r="E2097" s="15"/>
      <c r="F2097" s="15"/>
      <c r="G2097" s="15"/>
      <c r="H2097" s="21"/>
      <c r="I2097" s="15"/>
      <c r="J2097" s="15"/>
      <c r="K2097" s="15"/>
      <c r="L2097" s="15"/>
      <c r="M2097" s="15"/>
      <c r="N2097" s="15"/>
      <c r="O2097" s="15"/>
      <c r="P2097" s="15"/>
      <c r="Q2097" s="15"/>
      <c r="R2097" s="15"/>
      <c r="S2097" s="15"/>
      <c r="T2097" s="15"/>
      <c r="U2097" s="15"/>
      <c r="V2097" s="15"/>
      <c r="W2097" s="15"/>
      <c r="X2097" s="15"/>
      <c r="Y2097" s="15"/>
      <c r="Z2097" s="15"/>
      <c r="AA2097" s="15"/>
      <c r="AB2097" s="15"/>
      <c r="AC2097" s="15"/>
      <c r="AD2097" s="15"/>
      <c r="AE2097" s="15"/>
      <c r="AF2097" s="15"/>
      <c r="AG2097" s="15"/>
      <c r="AH2097" s="15"/>
      <c r="AI2097" s="15"/>
      <c r="AJ2097" s="15"/>
      <c r="AK2097" s="15"/>
      <c r="AL2097" s="15"/>
      <c r="AM2097" s="15"/>
      <c r="AN2097" s="15"/>
      <c r="AO2097" s="15"/>
      <c r="AP2097" s="15"/>
      <c r="AQ2097" s="15"/>
      <c r="AR2097" s="15"/>
      <c r="AS2097" s="15"/>
      <c r="AT2097" s="15"/>
      <c r="AU2097" s="15"/>
      <c r="AV2097" s="15"/>
      <c r="AW2097" s="15">
        <v>0</v>
      </c>
      <c r="AX2097" s="15"/>
      <c r="AZ2097" s="6">
        <f>IF(D2097&gt;0,H2097/D2097,0)</f>
        <v>0</v>
      </c>
      <c r="BA2097" s="6">
        <f>AZ2097*Q2097</f>
        <v>0</v>
      </c>
      <c r="BB2097" s="6">
        <f>IF(C2097&gt;C$3054,C$3054,IF(C2097&lt;C$3053,C$3053,C2097))</f>
        <v>0</v>
      </c>
      <c r="BC2097" s="6">
        <f>IF(BB2097&gt;0,(D2097/15)-BB2097,0)</f>
        <v>0</v>
      </c>
      <c r="BD2097" s="6">
        <f>BC2097/BC$3049</f>
        <v>0</v>
      </c>
      <c r="BE2097" s="15">
        <f>IF(AU2097&gt;AU$3054,AU$3054,IF(AU2097&lt;AU$3053,AU$3053,AU2097))</f>
        <v>0</v>
      </c>
      <c r="BF2097" s="15">
        <f>IF(I2097&gt;I$3054,I$3054,IF(I2097&lt;I$3053,I$3053,I2097))</f>
        <v>0</v>
      </c>
      <c r="BG2097" s="6">
        <f>IF(BE2097&gt;0, BF2097/BE2097,0)</f>
        <v>0</v>
      </c>
      <c r="BH2097" s="26">
        <f>BG2097/BG$3049</f>
        <v>0</v>
      </c>
      <c r="BI2097" s="26">
        <f>IF(AV2097&gt;AV$3054,AV$3054,IF(AV2097&lt;AV$3053,AV$3053,AV2097))</f>
        <v>0</v>
      </c>
      <c r="BJ2097" s="6">
        <f>IF(BI2097&gt;0, BF2097/BI2097,0)</f>
        <v>0</v>
      </c>
      <c r="BK2097" s="26">
        <f>BJ2097/BJ$3049</f>
        <v>0</v>
      </c>
      <c r="BL2097" s="6">
        <f>IF(_xlfn.NUMBERVALUE(AL2097),IF(ABS(AL2097)&lt;1,1-ABS(AL2097),0),0)</f>
        <v>0</v>
      </c>
      <c r="BM2097" s="6">
        <f>IF(F2097&gt;F$3054,F$3054,IF(F2097&lt;F$3053,F$3053,F2097))</f>
        <v>0</v>
      </c>
      <c r="BN2097" s="6">
        <f>IF(BM2097&gt;0, BM2097/BM$3049, BM2097/BM$3050*-1)</f>
        <v>0</v>
      </c>
      <c r="BO2097" s="6">
        <f>IF(O2097&gt;O$3054,O$3054,IF(O2097&lt;O$3053,O$3053,O2097))</f>
        <v>0</v>
      </c>
      <c r="BP2097" s="26">
        <f>BO2097/BO$3049</f>
        <v>0</v>
      </c>
      <c r="BQ2097" s="26">
        <f>IF(OR(BD2097=0, BH2097=0,BN2097=0,BP2097=0), 0,BD2097+BH2097+BK2097+BL2097+BN2097+BP2097)</f>
        <v>0</v>
      </c>
      <c r="BR2097" s="6">
        <f>IF(D2097&gt;0,C2097/D2097,0)</f>
        <v>0</v>
      </c>
    </row>
    <row r="2098" spans="1:70" x14ac:dyDescent="0.2">
      <c r="A2098" s="15" t="s">
        <v>4245</v>
      </c>
      <c r="B2098" s="15" t="s">
        <v>4246</v>
      </c>
      <c r="C2098" s="15">
        <v>0</v>
      </c>
      <c r="D2098" s="15">
        <v>0.17</v>
      </c>
      <c r="E2098" s="15">
        <v>0.15</v>
      </c>
      <c r="F2098" s="15">
        <v>52.17</v>
      </c>
      <c r="G2098" s="15">
        <v>1.01</v>
      </c>
      <c r="H2098" s="21">
        <v>62680000</v>
      </c>
      <c r="I2098" s="15">
        <v>111.46</v>
      </c>
      <c r="J2098" s="15">
        <v>0</v>
      </c>
      <c r="K2098" s="15">
        <v>0</v>
      </c>
      <c r="L2098" s="15">
        <v>0</v>
      </c>
      <c r="M2098" s="15">
        <v>0</v>
      </c>
      <c r="N2098" s="15">
        <v>0</v>
      </c>
      <c r="O2098" s="15">
        <v>2.86</v>
      </c>
      <c r="P2098" s="15">
        <v>3.61</v>
      </c>
      <c r="Q2098" s="15">
        <v>0.17</v>
      </c>
      <c r="R2098" s="15">
        <v>0.01</v>
      </c>
      <c r="S2098" s="15">
        <v>3.33</v>
      </c>
      <c r="T2098" s="15">
        <v>0</v>
      </c>
      <c r="U2098" s="15">
        <v>0</v>
      </c>
      <c r="V2098" s="15">
        <v>0</v>
      </c>
      <c r="W2098" s="15">
        <v>0</v>
      </c>
      <c r="X2098" s="15">
        <v>0</v>
      </c>
      <c r="Y2098" s="15">
        <v>0</v>
      </c>
      <c r="Z2098" s="15">
        <v>0</v>
      </c>
      <c r="AA2098" s="15">
        <v>0</v>
      </c>
      <c r="AB2098" s="15">
        <v>1.31</v>
      </c>
      <c r="AC2098" s="15">
        <v>0.93</v>
      </c>
      <c r="AD2098" s="15">
        <v>0.05</v>
      </c>
      <c r="AE2098" s="15">
        <v>0.93</v>
      </c>
      <c r="AF2098" s="15">
        <v>0.9</v>
      </c>
      <c r="AG2098" s="15">
        <v>0.04</v>
      </c>
      <c r="AH2098" s="15">
        <v>0.9</v>
      </c>
      <c r="AI2098" s="15">
        <v>0.93</v>
      </c>
      <c r="AJ2098" s="15">
        <v>0.05</v>
      </c>
      <c r="AK2098" s="15">
        <v>0.93</v>
      </c>
      <c r="AL2098" s="15">
        <v>0.99</v>
      </c>
      <c r="AM2098" s="15">
        <v>288.93</v>
      </c>
      <c r="AN2098" s="15">
        <v>58.78</v>
      </c>
      <c r="AO2098" s="15">
        <v>51.13</v>
      </c>
      <c r="AP2098" s="15">
        <v>12.18</v>
      </c>
      <c r="AQ2098" s="15">
        <v>33.17</v>
      </c>
      <c r="AR2098" s="15">
        <v>-46.67</v>
      </c>
      <c r="AS2098" s="15">
        <v>-10.050000000000001</v>
      </c>
      <c r="AT2098" s="15"/>
      <c r="AU2098" s="15">
        <v>-46.12</v>
      </c>
      <c r="AV2098" s="15"/>
      <c r="AW2098" s="16">
        <v>15000</v>
      </c>
      <c r="AX2098" s="16">
        <v>100834</v>
      </c>
      <c r="AZ2098" s="6">
        <f>IF(D2098&gt;0,H2098/D2098,0)</f>
        <v>368705882.35294116</v>
      </c>
      <c r="BA2098" s="6">
        <f>AZ2098*Q2098</f>
        <v>62680000</v>
      </c>
      <c r="BB2098" s="6">
        <f>IF(C2098&gt;C$3054,C$3054,IF(C2098&lt;C$3053,C$3053,C2098))</f>
        <v>0</v>
      </c>
      <c r="BC2098" s="6">
        <f>IF(BB2098&gt;0,(D2098/15)-BB2098,0)</f>
        <v>0</v>
      </c>
      <c r="BD2098" s="6">
        <f>BC2098/BC$3049</f>
        <v>0</v>
      </c>
      <c r="BE2098" s="15">
        <f>IF(AU2098&gt;AU$3054,AU$3054,IF(AU2098&lt;AU$3053,AU$3053,AU2098))</f>
        <v>-46.12</v>
      </c>
      <c r="BF2098" s="15">
        <f>IF(I2098&gt;I$3054,I$3054,IF(I2098&lt;I$3053,I$3053,I2098))</f>
        <v>111.46</v>
      </c>
      <c r="BG2098" s="6">
        <f>IF(BE2098&gt;0, BF2098/BE2098,0)</f>
        <v>0</v>
      </c>
      <c r="BH2098" s="26">
        <f>BG2098/BG$3049</f>
        <v>0</v>
      </c>
      <c r="BI2098" s="26">
        <f>IF(AV2098&gt;AV$3054,AV$3054,IF(AV2098&lt;AV$3053,AV$3053,AV2098))</f>
        <v>0</v>
      </c>
      <c r="BJ2098" s="6">
        <f>IF(BI2098&gt;0, BF2098/BI2098,0)</f>
        <v>0</v>
      </c>
      <c r="BK2098" s="26">
        <f>BJ2098/BJ$3049</f>
        <v>0</v>
      </c>
      <c r="BL2098" s="6">
        <f>IF(_xlfn.NUMBERVALUE(AL2098),IF(ABS(AL2098)&lt;1,1-ABS(AL2098),0),0)</f>
        <v>1.0000000000000009E-2</v>
      </c>
      <c r="BM2098" s="6">
        <f>IF(F2098&gt;F$3054,F$3054,IF(F2098&lt;F$3053,F$3053,F2098))</f>
        <v>52.17</v>
      </c>
      <c r="BN2098" s="6">
        <f>IF(BM2098&gt;0, BM2098/BM$3049, BM2098/BM$3050*-1)</f>
        <v>6.5907202090956143E-2</v>
      </c>
      <c r="BO2098" s="6">
        <f>IF(O2098&gt;O$3054,O$3054,IF(O2098&lt;O$3053,O$3053,O2098))</f>
        <v>2.86</v>
      </c>
      <c r="BP2098" s="26">
        <f>BO2098/BO$3049</f>
        <v>2.6968690763069771E-2</v>
      </c>
      <c r="BQ2098" s="26">
        <f>IF(OR(BD2098=0, BH2098=0,BN2098=0,BP2098=0), 0,BD2098+BH2098+BK2098+BL2098+BN2098+BP2098)</f>
        <v>0</v>
      </c>
      <c r="BR2098" s="6">
        <f>IF(D2098&gt;0,C2098/D2098,0)</f>
        <v>0</v>
      </c>
    </row>
    <row r="2099" spans="1:70" x14ac:dyDescent="0.2">
      <c r="A2099" s="15" t="s">
        <v>4130</v>
      </c>
      <c r="B2099" s="15" t="s">
        <v>4131</v>
      </c>
      <c r="C2099" s="15">
        <v>0.36</v>
      </c>
      <c r="D2099" s="15">
        <v>9.19</v>
      </c>
      <c r="E2099" s="15">
        <v>6.63</v>
      </c>
      <c r="F2099" s="15">
        <v>137.31</v>
      </c>
      <c r="G2099" s="15">
        <v>1.19</v>
      </c>
      <c r="H2099" s="21">
        <v>2790000000</v>
      </c>
      <c r="I2099" s="15">
        <v>25.84</v>
      </c>
      <c r="J2099" s="15">
        <v>0.06</v>
      </c>
      <c r="K2099" s="15">
        <v>0.06</v>
      </c>
      <c r="L2099" s="15">
        <v>0.2</v>
      </c>
      <c r="M2099" s="15">
        <v>0.2</v>
      </c>
      <c r="N2099" s="15">
        <v>0.2</v>
      </c>
      <c r="O2099" s="15">
        <v>2.1800000000000002</v>
      </c>
      <c r="P2099" s="15">
        <v>18.2</v>
      </c>
      <c r="Q2099" s="15">
        <v>7.72</v>
      </c>
      <c r="R2099" s="15">
        <v>1.82</v>
      </c>
      <c r="S2099" s="15">
        <v>9.64</v>
      </c>
      <c r="T2099" s="15">
        <v>0</v>
      </c>
      <c r="U2099" s="15">
        <v>0</v>
      </c>
      <c r="V2099" s="15">
        <v>0</v>
      </c>
      <c r="W2099" s="15">
        <v>0</v>
      </c>
      <c r="X2099" s="15">
        <v>0</v>
      </c>
      <c r="Y2099" s="15">
        <v>0</v>
      </c>
      <c r="Z2099" s="15">
        <v>0</v>
      </c>
      <c r="AA2099" s="15">
        <v>0</v>
      </c>
      <c r="AB2099" s="15"/>
      <c r="AC2099" s="15">
        <v>4.4800000000000004</v>
      </c>
      <c r="AD2099" s="15">
        <v>2.19</v>
      </c>
      <c r="AE2099" s="15">
        <v>5.42</v>
      </c>
      <c r="AF2099" s="15">
        <v>4.2699999999999996</v>
      </c>
      <c r="AG2099" s="15">
        <v>2.1</v>
      </c>
      <c r="AH2099" s="15">
        <v>5.23</v>
      </c>
      <c r="AI2099" s="15">
        <v>4.72</v>
      </c>
      <c r="AJ2099" s="15">
        <v>2.27</v>
      </c>
      <c r="AK2099" s="15">
        <v>5.67</v>
      </c>
      <c r="AL2099" s="15">
        <v>0.7</v>
      </c>
      <c r="AM2099" s="15">
        <v>291.3</v>
      </c>
      <c r="AN2099" s="15">
        <v>86.06</v>
      </c>
      <c r="AO2099" s="15">
        <v>58.16</v>
      </c>
      <c r="AP2099" s="15">
        <v>17.07</v>
      </c>
      <c r="AQ2099" s="15">
        <v>12.16</v>
      </c>
      <c r="AR2099" s="15">
        <v>-24.74</v>
      </c>
      <c r="AS2099" s="15">
        <v>-4.8600000000000003</v>
      </c>
      <c r="AT2099" s="15">
        <v>8.89</v>
      </c>
      <c r="AU2099" s="15">
        <v>-23.73</v>
      </c>
      <c r="AV2099" s="15">
        <v>-1.43</v>
      </c>
      <c r="AW2099" s="15">
        <v>3640000</v>
      </c>
      <c r="AX2099" s="15">
        <v>1350000</v>
      </c>
      <c r="AZ2099" s="6">
        <f>IF(D2099&gt;0,H2099/D2099,0)</f>
        <v>303590859.63003266</v>
      </c>
      <c r="BA2099" s="6">
        <f>AZ2099*Q2099</f>
        <v>2343721436.343852</v>
      </c>
      <c r="BB2099" s="6">
        <f>IF(C2099&gt;C$3054,C$3054,IF(C2099&lt;C$3053,C$3053,C2099))</f>
        <v>0.36</v>
      </c>
      <c r="BC2099" s="6">
        <f>IF(BB2099&gt;0,(D2099/15)-BB2099,0)</f>
        <v>0.2526666666666666</v>
      </c>
      <c r="BD2099" s="6">
        <f>BC2099/BC$3049</f>
        <v>4.8658364359994849E-2</v>
      </c>
      <c r="BE2099" s="15">
        <f>IF(AU2099&gt;AU$3054,AU$3054,IF(AU2099&lt;AU$3053,AU$3053,AU2099))</f>
        <v>-23.73</v>
      </c>
      <c r="BF2099" s="15">
        <f>IF(I2099&gt;I$3054,I$3054,IF(I2099&lt;I$3053,I$3053,I2099))</f>
        <v>25.84</v>
      </c>
      <c r="BG2099" s="6">
        <f>IF(BE2099&gt;0, BF2099/BE2099,0)</f>
        <v>0</v>
      </c>
      <c r="BH2099" s="26">
        <f>BG2099/BG$3049</f>
        <v>0</v>
      </c>
      <c r="BI2099" s="26">
        <f>IF(AV2099&gt;AV$3054,AV$3054,IF(AV2099&lt;AV$3053,AV$3053,AV2099))</f>
        <v>-1.43</v>
      </c>
      <c r="BJ2099" s="6">
        <f>IF(BI2099&gt;0, BF2099/BI2099,0)</f>
        <v>0</v>
      </c>
      <c r="BK2099" s="26">
        <f>BJ2099/BJ$3049</f>
        <v>0</v>
      </c>
      <c r="BL2099" s="6">
        <f>IF(_xlfn.NUMBERVALUE(AL2099),IF(ABS(AL2099)&lt;1,1-ABS(AL2099),0),0)</f>
        <v>0.30000000000000004</v>
      </c>
      <c r="BM2099" s="6">
        <f>IF(F2099&gt;F$3054,F$3054,IF(F2099&lt;F$3053,F$3053,F2099))</f>
        <v>137.31</v>
      </c>
      <c r="BN2099" s="6">
        <f>IF(BM2099&gt;0, BM2099/BM$3049, BM2099/BM$3050*-1)</f>
        <v>0.17346593672818073</v>
      </c>
      <c r="BO2099" s="6">
        <f>IF(O2099&gt;O$3054,O$3054,IF(O2099&lt;O$3053,O$3053,O2099))</f>
        <v>2.1800000000000002</v>
      </c>
      <c r="BP2099" s="26">
        <f>BO2099/BO$3049</f>
        <v>2.0556554497724512E-2</v>
      </c>
      <c r="BQ2099" s="26">
        <f>IF(OR(BD2099=0, BH2099=0,BN2099=0,BP2099=0), 0,BD2099+BH2099+BK2099+BL2099+BN2099+BP2099)</f>
        <v>0</v>
      </c>
      <c r="BR2099" s="6">
        <f>IF(D2099&gt;0,C2099/D2099,0)</f>
        <v>3.9173014145810661E-2</v>
      </c>
    </row>
    <row r="2100" spans="1:70" x14ac:dyDescent="0.2">
      <c r="A2100" s="15" t="s">
        <v>4443</v>
      </c>
      <c r="B2100" s="15" t="s">
        <v>4444</v>
      </c>
      <c r="C2100" s="15">
        <v>-0.02</v>
      </c>
      <c r="D2100" s="15">
        <v>0.05</v>
      </c>
      <c r="E2100" s="15">
        <v>0.08</v>
      </c>
      <c r="F2100" s="15">
        <v>-46.6</v>
      </c>
      <c r="G2100" s="15">
        <v>1.03</v>
      </c>
      <c r="H2100" s="21">
        <v>7630000</v>
      </c>
      <c r="I2100" s="15"/>
      <c r="J2100" s="15">
        <v>0</v>
      </c>
      <c r="K2100" s="15"/>
      <c r="L2100" s="15">
        <v>0</v>
      </c>
      <c r="M2100" s="15"/>
      <c r="N2100" s="15">
        <v>0</v>
      </c>
      <c r="O2100" s="15"/>
      <c r="P2100" s="15"/>
      <c r="Q2100" s="15">
        <v>0.05</v>
      </c>
      <c r="R2100" s="15">
        <v>0.01</v>
      </c>
      <c r="S2100" s="15">
        <v>1.81</v>
      </c>
      <c r="T2100" s="15">
        <v>7.19</v>
      </c>
      <c r="U2100" s="15">
        <v>7.19</v>
      </c>
      <c r="V2100" s="15">
        <v>9.7100000000000009</v>
      </c>
      <c r="W2100" s="15">
        <v>9.7100000000000009</v>
      </c>
      <c r="X2100" s="15">
        <v>8.9600000000000009</v>
      </c>
      <c r="Y2100" s="15">
        <v>8.9600000000000009</v>
      </c>
      <c r="Z2100" s="15">
        <v>12.1</v>
      </c>
      <c r="AA2100" s="15">
        <v>12.1</v>
      </c>
      <c r="AB2100" s="15">
        <v>-45.47</v>
      </c>
      <c r="AC2100" s="15">
        <v>-54.62</v>
      </c>
      <c r="AD2100" s="15">
        <v>-55.64</v>
      </c>
      <c r="AE2100" s="15">
        <v>-54.62</v>
      </c>
      <c r="AF2100" s="15">
        <v>-49.78</v>
      </c>
      <c r="AG2100" s="15">
        <v>-48.47</v>
      </c>
      <c r="AH2100" s="15">
        <v>-49.78</v>
      </c>
      <c r="AI2100" s="15">
        <v>-56.66</v>
      </c>
      <c r="AJ2100" s="15">
        <v>-56.9</v>
      </c>
      <c r="AK2100" s="15">
        <v>-56.66</v>
      </c>
      <c r="AL2100" s="15">
        <v>2.2799999999999998</v>
      </c>
      <c r="AM2100" s="15">
        <v>59.55</v>
      </c>
      <c r="AN2100" s="15">
        <v>91.49</v>
      </c>
      <c r="AO2100" s="15">
        <v>-61.28</v>
      </c>
      <c r="AP2100" s="15">
        <v>-140.44999999999999</v>
      </c>
      <c r="AQ2100" s="15">
        <v>-142.56</v>
      </c>
      <c r="AR2100" s="15"/>
      <c r="AS2100" s="15">
        <v>11.53</v>
      </c>
      <c r="AT2100" s="15">
        <v>-8.77</v>
      </c>
      <c r="AU2100" s="15"/>
      <c r="AV2100" s="15"/>
      <c r="AW2100" s="16">
        <v>268678</v>
      </c>
      <c r="AX2100" s="16">
        <v>408798</v>
      </c>
      <c r="AZ2100" s="6">
        <f>IF(D2100&gt;0,H2100/D2100,0)</f>
        <v>152600000</v>
      </c>
      <c r="BA2100" s="6">
        <f>AZ2100*Q2100</f>
        <v>7630000</v>
      </c>
      <c r="BB2100" s="6">
        <f>IF(C2100&gt;C$3054,C$3054,IF(C2100&lt;C$3053,C$3053,C2100))</f>
        <v>-0.02</v>
      </c>
      <c r="BC2100" s="6">
        <f>IF(BB2100&gt;0,(D2100/15)-BB2100,0)</f>
        <v>0</v>
      </c>
      <c r="BD2100" s="6">
        <f>BC2100/BC$3049</f>
        <v>0</v>
      </c>
      <c r="BE2100" s="15">
        <f>IF(AU2100&gt;AU$3054,AU$3054,IF(AU2100&lt;AU$3053,AU$3053,AU2100))</f>
        <v>0</v>
      </c>
      <c r="BF2100" s="15">
        <f>IF(I2100&gt;I$3054,I$3054,IF(I2100&lt;I$3053,I$3053,I2100))</f>
        <v>0</v>
      </c>
      <c r="BG2100" s="6">
        <f>IF(BE2100&gt;0, BF2100/BE2100,0)</f>
        <v>0</v>
      </c>
      <c r="BH2100" s="26">
        <f>BG2100/BG$3049</f>
        <v>0</v>
      </c>
      <c r="BI2100" s="26">
        <f>IF(AV2100&gt;AV$3054,AV$3054,IF(AV2100&lt;AV$3053,AV$3053,AV2100))</f>
        <v>0</v>
      </c>
      <c r="BJ2100" s="6">
        <f>IF(BI2100&gt;0, BF2100/BI2100,0)</f>
        <v>0</v>
      </c>
      <c r="BK2100" s="26">
        <f>BJ2100/BJ$3049</f>
        <v>0</v>
      </c>
      <c r="BL2100" s="6">
        <f>IF(_xlfn.NUMBERVALUE(AL2100),IF(ABS(AL2100)&lt;1,1-ABS(AL2100),0),0)</f>
        <v>0</v>
      </c>
      <c r="BM2100" s="6">
        <f>IF(F2100&gt;F$3054,F$3054,IF(F2100&lt;F$3053,F$3053,F2100))</f>
        <v>-46.6</v>
      </c>
      <c r="BN2100" s="6">
        <f>IF(BM2100&gt;0, BM2100/BM$3049, BM2100/BM$3050*-1)</f>
        <v>-0.46853006233661776</v>
      </c>
      <c r="BO2100" s="6">
        <f>IF(O2100&gt;O$3054,O$3054,IF(O2100&lt;O$3053,O$3053,O2100))</f>
        <v>0</v>
      </c>
      <c r="BP2100" s="26">
        <f>BO2100/BO$3049</f>
        <v>0</v>
      </c>
      <c r="BQ2100" s="26">
        <f>IF(OR(BD2100=0, BH2100=0,BN2100=0,BP2100=0), 0,BD2100+BH2100+BK2100+BL2100+BN2100+BP2100)</f>
        <v>0</v>
      </c>
      <c r="BR2100" s="6">
        <f>IF(D2100&gt;0,C2100/D2100,0)</f>
        <v>-0.39999999999999997</v>
      </c>
    </row>
    <row r="2101" spans="1:70" x14ac:dyDescent="0.2">
      <c r="A2101" s="15" t="s">
        <v>4386</v>
      </c>
      <c r="B2101" s="15" t="s">
        <v>4387</v>
      </c>
      <c r="C2101" s="15">
        <v>0</v>
      </c>
      <c r="D2101" s="15">
        <v>0.01</v>
      </c>
      <c r="E2101" s="15">
        <v>0.01</v>
      </c>
      <c r="F2101" s="15">
        <v>-25</v>
      </c>
      <c r="G2101" s="15">
        <v>1.23</v>
      </c>
      <c r="H2101" s="21">
        <v>4480000</v>
      </c>
      <c r="I2101" s="15"/>
      <c r="J2101" s="15">
        <v>0</v>
      </c>
      <c r="K2101" s="15"/>
      <c r="L2101" s="15">
        <v>0</v>
      </c>
      <c r="M2101" s="15"/>
      <c r="N2101" s="15">
        <v>0</v>
      </c>
      <c r="O2101" s="15"/>
      <c r="P2101" s="15"/>
      <c r="Q2101" s="15">
        <v>0</v>
      </c>
      <c r="R2101" s="15">
        <v>0</v>
      </c>
      <c r="S2101" s="15">
        <v>5.96</v>
      </c>
      <c r="T2101" s="15">
        <v>0</v>
      </c>
      <c r="U2101" s="15">
        <v>0</v>
      </c>
      <c r="V2101" s="15">
        <v>0</v>
      </c>
      <c r="W2101" s="15">
        <v>0</v>
      </c>
      <c r="X2101" s="15">
        <v>0</v>
      </c>
      <c r="Y2101" s="15">
        <v>0</v>
      </c>
      <c r="Z2101" s="15">
        <v>0</v>
      </c>
      <c r="AA2101" s="15">
        <v>0</v>
      </c>
      <c r="AB2101" s="15"/>
      <c r="AC2101" s="15">
        <v>-28.11</v>
      </c>
      <c r="AD2101" s="15">
        <v>-52.67</v>
      </c>
      <c r="AE2101" s="15">
        <v>-28.11</v>
      </c>
      <c r="AF2101" s="15">
        <v>-23.93</v>
      </c>
      <c r="AG2101" s="15">
        <v>-46.87</v>
      </c>
      <c r="AH2101" s="15">
        <v>-23.93</v>
      </c>
      <c r="AI2101" s="15">
        <v>-28.41</v>
      </c>
      <c r="AJ2101" s="15">
        <v>-52.89</v>
      </c>
      <c r="AK2101" s="15">
        <v>-28.41</v>
      </c>
      <c r="AL2101" s="15">
        <v>0.97</v>
      </c>
      <c r="AM2101" s="15">
        <v>428.82</v>
      </c>
      <c r="AN2101" s="15"/>
      <c r="AO2101" s="15">
        <v>-130.91999999999999</v>
      </c>
      <c r="AP2101" s="15">
        <v>-130.91999999999999</v>
      </c>
      <c r="AQ2101" s="15">
        <v>-124.97</v>
      </c>
      <c r="AR2101" s="15"/>
      <c r="AS2101" s="15">
        <v>-4.13</v>
      </c>
      <c r="AT2101" s="15"/>
      <c r="AU2101" s="15"/>
      <c r="AV2101" s="15"/>
      <c r="AW2101" s="16">
        <v>56840</v>
      </c>
      <c r="AX2101" s="16">
        <v>311558</v>
      </c>
      <c r="AZ2101" s="6">
        <f>IF(D2101&gt;0,H2101/D2101,0)</f>
        <v>448000000</v>
      </c>
      <c r="BA2101" s="6">
        <f>AZ2101*Q2101</f>
        <v>0</v>
      </c>
      <c r="BB2101" s="6">
        <f>IF(C2101&gt;C$3054,C$3054,IF(C2101&lt;C$3053,C$3053,C2101))</f>
        <v>0</v>
      </c>
      <c r="BC2101" s="6">
        <f>IF(BB2101&gt;0,(D2101/15)-BB2101,0)</f>
        <v>0</v>
      </c>
      <c r="BD2101" s="6">
        <f>BC2101/BC$3049</f>
        <v>0</v>
      </c>
      <c r="BE2101" s="15">
        <f>IF(AU2101&gt;AU$3054,AU$3054,IF(AU2101&lt;AU$3053,AU$3053,AU2101))</f>
        <v>0</v>
      </c>
      <c r="BF2101" s="15">
        <f>IF(I2101&gt;I$3054,I$3054,IF(I2101&lt;I$3053,I$3053,I2101))</f>
        <v>0</v>
      </c>
      <c r="BG2101" s="6">
        <f>IF(BE2101&gt;0, BF2101/BE2101,0)</f>
        <v>0</v>
      </c>
      <c r="BH2101" s="26">
        <f>BG2101/BG$3049</f>
        <v>0</v>
      </c>
      <c r="BI2101" s="26">
        <f>IF(AV2101&gt;AV$3054,AV$3054,IF(AV2101&lt;AV$3053,AV$3053,AV2101))</f>
        <v>0</v>
      </c>
      <c r="BJ2101" s="6">
        <f>IF(BI2101&gt;0, BF2101/BI2101,0)</f>
        <v>0</v>
      </c>
      <c r="BK2101" s="26">
        <f>BJ2101/BJ$3049</f>
        <v>0</v>
      </c>
      <c r="BL2101" s="6">
        <f>IF(_xlfn.NUMBERVALUE(AL2101),IF(ABS(AL2101)&lt;1,1-ABS(AL2101),0),0)</f>
        <v>3.0000000000000027E-2</v>
      </c>
      <c r="BM2101" s="6">
        <f>IF(F2101&gt;F$3054,F$3054,IF(F2101&lt;F$3053,F$3053,F2101))</f>
        <v>-25</v>
      </c>
      <c r="BN2101" s="6">
        <f>IF(BM2101&gt;0, BM2101/BM$3049, BM2101/BM$3050*-1)</f>
        <v>-0.25135732957973056</v>
      </c>
      <c r="BO2101" s="6">
        <f>IF(O2101&gt;O$3054,O$3054,IF(O2101&lt;O$3053,O$3053,O2101))</f>
        <v>0</v>
      </c>
      <c r="BP2101" s="26">
        <f>BO2101/BO$3049</f>
        <v>0</v>
      </c>
      <c r="BQ2101" s="26">
        <f>IF(OR(BD2101=0, BH2101=0,BN2101=0,BP2101=0), 0,BD2101+BH2101+BK2101+BL2101+BN2101+BP2101)</f>
        <v>0</v>
      </c>
      <c r="BR2101" s="6">
        <f>IF(D2101&gt;0,C2101/D2101,0)</f>
        <v>0</v>
      </c>
    </row>
    <row r="2102" spans="1:70" x14ac:dyDescent="0.2">
      <c r="A2102" s="15" t="s">
        <v>4335</v>
      </c>
      <c r="B2102" s="15" t="s">
        <v>4336</v>
      </c>
      <c r="C2102" s="15">
        <v>-1.72</v>
      </c>
      <c r="D2102" s="15">
        <v>5.2</v>
      </c>
      <c r="E2102" s="15">
        <v>4.38</v>
      </c>
      <c r="F2102" s="15">
        <v>-23.33</v>
      </c>
      <c r="G2102" s="15">
        <v>0.81</v>
      </c>
      <c r="H2102" s="21">
        <v>146250000</v>
      </c>
      <c r="I2102" s="15"/>
      <c r="J2102" s="15">
        <v>0.05</v>
      </c>
      <c r="K2102" s="15">
        <v>0.05</v>
      </c>
      <c r="L2102" s="15">
        <v>0.25</v>
      </c>
      <c r="M2102" s="15">
        <v>0.25</v>
      </c>
      <c r="N2102" s="15">
        <v>0.25</v>
      </c>
      <c r="O2102" s="15">
        <v>4.6399999999999997</v>
      </c>
      <c r="P2102" s="15">
        <v>13.36</v>
      </c>
      <c r="Q2102" s="15">
        <v>6.66</v>
      </c>
      <c r="R2102" s="15">
        <v>0.11</v>
      </c>
      <c r="S2102" s="15">
        <v>0.91</v>
      </c>
      <c r="T2102" s="15">
        <v>0</v>
      </c>
      <c r="U2102" s="15">
        <v>0</v>
      </c>
      <c r="V2102" s="15">
        <v>0</v>
      </c>
      <c r="W2102" s="15">
        <v>0</v>
      </c>
      <c r="X2102" s="15">
        <v>0</v>
      </c>
      <c r="Y2102" s="15">
        <v>0</v>
      </c>
      <c r="Z2102" s="15">
        <v>0</v>
      </c>
      <c r="AA2102" s="15">
        <v>0</v>
      </c>
      <c r="AB2102" s="15">
        <v>0.96</v>
      </c>
      <c r="AC2102" s="15">
        <v>-19.010000000000002</v>
      </c>
      <c r="AD2102" s="15">
        <v>19.079999999999998</v>
      </c>
      <c r="AE2102" s="15">
        <v>-19.010000000000002</v>
      </c>
      <c r="AF2102" s="15">
        <v>-18.329999999999998</v>
      </c>
      <c r="AG2102" s="15">
        <v>18.2</v>
      </c>
      <c r="AH2102" s="15">
        <v>-18.329999999999998</v>
      </c>
      <c r="AI2102" s="15">
        <v>-22.74</v>
      </c>
      <c r="AJ2102" s="15">
        <v>21.67</v>
      </c>
      <c r="AK2102" s="15">
        <v>-22.74</v>
      </c>
      <c r="AL2102" s="15">
        <v>1.24</v>
      </c>
      <c r="AM2102" s="15">
        <v>23.11</v>
      </c>
      <c r="AN2102" s="15">
        <v>100</v>
      </c>
      <c r="AO2102" s="16">
        <v>1370.84</v>
      </c>
      <c r="AP2102" s="15">
        <v>7.94</v>
      </c>
      <c r="AQ2102" s="15">
        <v>-861.03</v>
      </c>
      <c r="AR2102" s="15"/>
      <c r="AS2102" s="15">
        <v>4.51</v>
      </c>
      <c r="AT2102" s="15">
        <v>-19.920000000000002</v>
      </c>
      <c r="AU2102" s="15"/>
      <c r="AV2102" s="15"/>
      <c r="AW2102" s="16">
        <v>88299</v>
      </c>
      <c r="AX2102" s="16">
        <v>56500</v>
      </c>
      <c r="AZ2102" s="6">
        <f>IF(D2102&gt;0,H2102/D2102,0)</f>
        <v>28125000</v>
      </c>
      <c r="BA2102" s="6">
        <f>AZ2102*Q2102</f>
        <v>187312500</v>
      </c>
      <c r="BB2102" s="6">
        <f>IF(C2102&gt;C$3054,C$3054,IF(C2102&lt;C$3053,C$3053,C2102))</f>
        <v>-1.72</v>
      </c>
      <c r="BC2102" s="6">
        <f>IF(BB2102&gt;0,(D2102/15)-BB2102,0)</f>
        <v>0</v>
      </c>
      <c r="BD2102" s="6">
        <f>BC2102/BC$3049</f>
        <v>0</v>
      </c>
      <c r="BE2102" s="15">
        <f>IF(AU2102&gt;AU$3054,AU$3054,IF(AU2102&lt;AU$3053,AU$3053,AU2102))</f>
        <v>0</v>
      </c>
      <c r="BF2102" s="15">
        <f>IF(I2102&gt;I$3054,I$3054,IF(I2102&lt;I$3053,I$3053,I2102))</f>
        <v>0</v>
      </c>
      <c r="BG2102" s="6">
        <f>IF(BE2102&gt;0, BF2102/BE2102,0)</f>
        <v>0</v>
      </c>
      <c r="BH2102" s="26">
        <f>BG2102/BG$3049</f>
        <v>0</v>
      </c>
      <c r="BI2102" s="26">
        <f>IF(AV2102&gt;AV$3054,AV$3054,IF(AV2102&lt;AV$3053,AV$3053,AV2102))</f>
        <v>0</v>
      </c>
      <c r="BJ2102" s="6">
        <f>IF(BI2102&gt;0, BF2102/BI2102,0)</f>
        <v>0</v>
      </c>
      <c r="BK2102" s="26">
        <f>BJ2102/BJ$3049</f>
        <v>0</v>
      </c>
      <c r="BL2102" s="6">
        <f>IF(_xlfn.NUMBERVALUE(AL2102),IF(ABS(AL2102)&lt;1,1-ABS(AL2102),0),0)</f>
        <v>0</v>
      </c>
      <c r="BM2102" s="6">
        <f>IF(F2102&gt;F$3054,F$3054,IF(F2102&lt;F$3053,F$3053,F2102))</f>
        <v>-23.33</v>
      </c>
      <c r="BN2102" s="6">
        <f>IF(BM2102&gt;0, BM2102/BM$3049, BM2102/BM$3050*-1)</f>
        <v>-0.23456665996380455</v>
      </c>
      <c r="BO2102" s="6">
        <f>IF(O2102&gt;O$3054,O$3054,IF(O2102&lt;O$3053,O$3053,O2102))</f>
        <v>4.6399999999999997</v>
      </c>
      <c r="BP2102" s="26">
        <f>BO2102/BO$3049</f>
        <v>4.3753400398826484E-2</v>
      </c>
      <c r="BQ2102" s="26">
        <f>IF(OR(BD2102=0, BH2102=0,BN2102=0,BP2102=0), 0,BD2102+BH2102+BK2102+BL2102+BN2102+BP2102)</f>
        <v>0</v>
      </c>
      <c r="BR2102" s="6">
        <f>IF(D2102&gt;0,C2102/D2102,0)</f>
        <v>-0.33076923076923076</v>
      </c>
    </row>
    <row r="2103" spans="1:70" x14ac:dyDescent="0.2">
      <c r="A2103" s="15" t="s">
        <v>4293</v>
      </c>
      <c r="B2103" s="15" t="s">
        <v>4294</v>
      </c>
      <c r="C2103" s="15"/>
      <c r="D2103" s="15">
        <v>0.94</v>
      </c>
      <c r="E2103" s="15"/>
      <c r="F2103" s="15"/>
      <c r="G2103" s="15"/>
      <c r="H2103" s="21"/>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c r="AF2103" s="15"/>
      <c r="AG2103" s="15"/>
      <c r="AH2103" s="15"/>
      <c r="AI2103" s="15"/>
      <c r="AJ2103" s="15"/>
      <c r="AK2103" s="15"/>
      <c r="AL2103" s="15"/>
      <c r="AM2103" s="15"/>
      <c r="AN2103" s="15"/>
      <c r="AO2103" s="15"/>
      <c r="AP2103" s="15"/>
      <c r="AQ2103" s="15"/>
      <c r="AR2103" s="15"/>
      <c r="AS2103" s="15"/>
      <c r="AT2103" s="15"/>
      <c r="AU2103" s="15"/>
      <c r="AV2103" s="15"/>
      <c r="AW2103" s="15">
        <v>0</v>
      </c>
      <c r="AX2103" s="16">
        <v>35688</v>
      </c>
      <c r="AZ2103" s="6">
        <f>IF(D2103&gt;0,H2103/D2103,0)</f>
        <v>0</v>
      </c>
      <c r="BA2103" s="6">
        <f>AZ2103*Q2103</f>
        <v>0</v>
      </c>
      <c r="BB2103" s="6">
        <f>IF(C2103&gt;C$3054,C$3054,IF(C2103&lt;C$3053,C$3053,C2103))</f>
        <v>0</v>
      </c>
      <c r="BC2103" s="6">
        <f>IF(BB2103&gt;0,(D2103/15)-BB2103,0)</f>
        <v>0</v>
      </c>
      <c r="BD2103" s="6">
        <f>BC2103/BC$3049</f>
        <v>0</v>
      </c>
      <c r="BE2103" s="15">
        <f>IF(AU2103&gt;AU$3054,AU$3054,IF(AU2103&lt;AU$3053,AU$3053,AU2103))</f>
        <v>0</v>
      </c>
      <c r="BF2103" s="15">
        <f>IF(I2103&gt;I$3054,I$3054,IF(I2103&lt;I$3053,I$3053,I2103))</f>
        <v>0</v>
      </c>
      <c r="BG2103" s="6">
        <f>IF(BE2103&gt;0, BF2103/BE2103,0)</f>
        <v>0</v>
      </c>
      <c r="BH2103" s="26">
        <f>BG2103/BG$3049</f>
        <v>0</v>
      </c>
      <c r="BI2103" s="26">
        <f>IF(AV2103&gt;AV$3054,AV$3054,IF(AV2103&lt;AV$3053,AV$3053,AV2103))</f>
        <v>0</v>
      </c>
      <c r="BJ2103" s="6">
        <f>IF(BI2103&gt;0, BF2103/BI2103,0)</f>
        <v>0</v>
      </c>
      <c r="BK2103" s="26">
        <f>BJ2103/BJ$3049</f>
        <v>0</v>
      </c>
      <c r="BL2103" s="6">
        <f>IF(_xlfn.NUMBERVALUE(AL2103),IF(ABS(AL2103)&lt;1,1-ABS(AL2103),0),0)</f>
        <v>0</v>
      </c>
      <c r="BM2103" s="6">
        <f>IF(F2103&gt;F$3054,F$3054,IF(F2103&lt;F$3053,F$3053,F2103))</f>
        <v>0</v>
      </c>
      <c r="BN2103" s="6">
        <f>IF(BM2103&gt;0, BM2103/BM$3049, BM2103/BM$3050*-1)</f>
        <v>0</v>
      </c>
      <c r="BO2103" s="6">
        <f>IF(O2103&gt;O$3054,O$3054,IF(O2103&lt;O$3053,O$3053,O2103))</f>
        <v>0</v>
      </c>
      <c r="BP2103" s="26">
        <f>BO2103/BO$3049</f>
        <v>0</v>
      </c>
      <c r="BQ2103" s="26">
        <f>IF(OR(BD2103=0, BH2103=0,BN2103=0,BP2103=0), 0,BD2103+BH2103+BK2103+BL2103+BN2103+BP2103)</f>
        <v>0</v>
      </c>
      <c r="BR2103" s="6">
        <f>IF(D2103&gt;0,C2103/D2103,0)</f>
        <v>0</v>
      </c>
    </row>
    <row r="2104" spans="1:70" x14ac:dyDescent="0.2">
      <c r="A2104" s="15" t="s">
        <v>1142</v>
      </c>
      <c r="B2104" s="15" t="s">
        <v>1143</v>
      </c>
      <c r="C2104" s="15">
        <v>-0.12</v>
      </c>
      <c r="D2104" s="15">
        <v>0</v>
      </c>
      <c r="E2104" s="15">
        <v>0.39</v>
      </c>
      <c r="F2104" s="15">
        <v>28.56</v>
      </c>
      <c r="G2104" s="15">
        <v>0.48</v>
      </c>
      <c r="H2104" s="21"/>
      <c r="I2104" s="15"/>
      <c r="J2104" s="15">
        <v>0</v>
      </c>
      <c r="K2104" s="15"/>
      <c r="L2104" s="15">
        <v>0</v>
      </c>
      <c r="M2104" s="15"/>
      <c r="N2104" s="15">
        <v>0</v>
      </c>
      <c r="O2104" s="15"/>
      <c r="P2104" s="15">
        <v>0</v>
      </c>
      <c r="Q2104" s="15">
        <v>0.9</v>
      </c>
      <c r="R2104" s="15">
        <v>0.18</v>
      </c>
      <c r="S2104" s="15">
        <v>15.55</v>
      </c>
      <c r="T2104" s="15">
        <v>0.68</v>
      </c>
      <c r="U2104" s="15">
        <v>0.68</v>
      </c>
      <c r="V2104" s="15">
        <v>2.16</v>
      </c>
      <c r="W2104" s="15">
        <v>2.16</v>
      </c>
      <c r="X2104" s="15">
        <v>0.72</v>
      </c>
      <c r="Y2104" s="15">
        <v>0.72</v>
      </c>
      <c r="Z2104" s="15">
        <v>2.31</v>
      </c>
      <c r="AA2104" s="15">
        <v>2.31</v>
      </c>
      <c r="AB2104" s="15">
        <v>3.14</v>
      </c>
      <c r="AC2104" s="15">
        <v>-9.1999999999999993</v>
      </c>
      <c r="AD2104" s="15">
        <v>-1.83</v>
      </c>
      <c r="AE2104" s="15">
        <v>-9.1999999999999993</v>
      </c>
      <c r="AF2104" s="15">
        <v>-8.85</v>
      </c>
      <c r="AG2104" s="15">
        <v>-1.78</v>
      </c>
      <c r="AH2104" s="15">
        <v>-8.85</v>
      </c>
      <c r="AI2104" s="15">
        <v>-9.3800000000000008</v>
      </c>
      <c r="AJ2104" s="15">
        <v>-1.86</v>
      </c>
      <c r="AK2104" s="15">
        <v>-9.3800000000000008</v>
      </c>
      <c r="AL2104" s="15">
        <v>0.56000000000000005</v>
      </c>
      <c r="AM2104" s="15">
        <v>151.9</v>
      </c>
      <c r="AN2104" s="15">
        <v>12.36</v>
      </c>
      <c r="AO2104" s="15">
        <v>5.7</v>
      </c>
      <c r="AP2104" s="15">
        <v>-21.33</v>
      </c>
      <c r="AQ2104" s="15">
        <v>-24.56</v>
      </c>
      <c r="AR2104" s="15"/>
      <c r="AS2104" s="15"/>
      <c r="AT2104" s="15"/>
      <c r="AU2104" s="15"/>
      <c r="AV2104" s="15"/>
      <c r="AW2104" s="15">
        <v>0</v>
      </c>
      <c r="AX2104" s="16">
        <v>355371</v>
      </c>
      <c r="AZ2104" s="6">
        <f>IF(D2104&gt;0,H2104/D2104,0)</f>
        <v>0</v>
      </c>
      <c r="BA2104" s="6">
        <f>AZ2104*Q2104</f>
        <v>0</v>
      </c>
      <c r="BB2104" s="6">
        <f>IF(C2104&gt;C$3054,C$3054,IF(C2104&lt;C$3053,C$3053,C2104))</f>
        <v>-0.12</v>
      </c>
      <c r="BC2104" s="6">
        <f>IF(BB2104&gt;0,(D2104/15)-BB2104,0)</f>
        <v>0</v>
      </c>
      <c r="BD2104" s="6">
        <f>BC2104/BC$3049</f>
        <v>0</v>
      </c>
      <c r="BE2104" s="15">
        <f>IF(AU2104&gt;AU$3054,AU$3054,IF(AU2104&lt;AU$3053,AU$3053,AU2104))</f>
        <v>0</v>
      </c>
      <c r="BF2104" s="15">
        <f>IF(I2104&gt;I$3054,I$3054,IF(I2104&lt;I$3053,I$3053,I2104))</f>
        <v>0</v>
      </c>
      <c r="BG2104" s="6">
        <f>IF(BE2104&gt;0, BF2104/BE2104,0)</f>
        <v>0</v>
      </c>
      <c r="BH2104" s="26">
        <f>BG2104/BG$3049</f>
        <v>0</v>
      </c>
      <c r="BI2104" s="26">
        <f>IF(AV2104&gt;AV$3054,AV$3054,IF(AV2104&lt;AV$3053,AV$3053,AV2104))</f>
        <v>0</v>
      </c>
      <c r="BJ2104" s="6">
        <f>IF(BI2104&gt;0, BF2104/BI2104,0)</f>
        <v>0</v>
      </c>
      <c r="BK2104" s="26">
        <f>BJ2104/BJ$3049</f>
        <v>0</v>
      </c>
      <c r="BL2104" s="6">
        <f>IF(_xlfn.NUMBERVALUE(AL2104),IF(ABS(AL2104)&lt;1,1-ABS(AL2104),0),0)</f>
        <v>0.43999999999999995</v>
      </c>
      <c r="BM2104" s="6">
        <f>IF(F2104&gt;F$3054,F$3054,IF(F2104&lt;F$3053,F$3053,F2104))</f>
        <v>28.56</v>
      </c>
      <c r="BN2104" s="6">
        <f>IF(BM2104&gt;0, BM2104/BM$3049, BM2104/BM$3050*-1)</f>
        <v>3.6080308447722968E-2</v>
      </c>
      <c r="BO2104" s="6">
        <f>IF(O2104&gt;O$3054,O$3054,IF(O2104&lt;O$3053,O$3053,O2104))</f>
        <v>0</v>
      </c>
      <c r="BP2104" s="26">
        <f>BO2104/BO$3049</f>
        <v>0</v>
      </c>
      <c r="BQ2104" s="26">
        <f>IF(OR(BD2104=0, BH2104=0,BN2104=0,BP2104=0), 0,BD2104+BH2104+BK2104+BL2104+BN2104+BP2104)</f>
        <v>0</v>
      </c>
      <c r="BR2104" s="6">
        <f>IF(D2104&gt;0,C2104/D2104,0)</f>
        <v>0</v>
      </c>
    </row>
    <row r="2105" spans="1:70" x14ac:dyDescent="0.2">
      <c r="A2105" s="15" t="s">
        <v>4481</v>
      </c>
      <c r="B2105" s="15" t="s">
        <v>4482</v>
      </c>
      <c r="C2105" s="15"/>
      <c r="D2105" s="15">
        <v>0.92</v>
      </c>
      <c r="E2105" s="15"/>
      <c r="F2105" s="15"/>
      <c r="G2105" s="15"/>
      <c r="H2105" s="21"/>
      <c r="I2105" s="15"/>
      <c r="J2105" s="15"/>
      <c r="K2105" s="15"/>
      <c r="L2105" s="15"/>
      <c r="M2105" s="15"/>
      <c r="N2105" s="15"/>
      <c r="O2105" s="15"/>
      <c r="P2105" s="15"/>
      <c r="Q2105" s="15"/>
      <c r="R2105" s="15"/>
      <c r="S2105" s="15"/>
      <c r="T2105" s="15"/>
      <c r="U2105" s="15"/>
      <c r="V2105" s="15"/>
      <c r="W2105" s="15"/>
      <c r="X2105" s="15"/>
      <c r="Y2105" s="15"/>
      <c r="Z2105" s="15"/>
      <c r="AA2105" s="15"/>
      <c r="AB2105" s="15"/>
      <c r="AC2105" s="15"/>
      <c r="AD2105" s="15"/>
      <c r="AE2105" s="15"/>
      <c r="AF2105" s="15"/>
      <c r="AG2105" s="15"/>
      <c r="AH2105" s="15"/>
      <c r="AI2105" s="15"/>
      <c r="AJ2105" s="15"/>
      <c r="AK2105" s="15"/>
      <c r="AL2105" s="15"/>
      <c r="AM2105" s="15"/>
      <c r="AN2105" s="15"/>
      <c r="AO2105" s="15"/>
      <c r="AP2105" s="15"/>
      <c r="AQ2105" s="15"/>
      <c r="AR2105" s="15"/>
      <c r="AS2105" s="15"/>
      <c r="AT2105" s="15"/>
      <c r="AU2105" s="15"/>
      <c r="AV2105" s="15"/>
      <c r="AW2105" s="16">
        <v>98000</v>
      </c>
      <c r="AX2105" s="16">
        <v>145959</v>
      </c>
      <c r="AZ2105" s="6">
        <f>IF(D2105&gt;0,H2105/D2105,0)</f>
        <v>0</v>
      </c>
      <c r="BA2105" s="6">
        <f>AZ2105*Q2105</f>
        <v>0</v>
      </c>
      <c r="BB2105" s="6">
        <f>IF(C2105&gt;C$3054,C$3054,IF(C2105&lt;C$3053,C$3053,C2105))</f>
        <v>0</v>
      </c>
      <c r="BC2105" s="6">
        <f>IF(BB2105&gt;0,(D2105/15)-BB2105,0)</f>
        <v>0</v>
      </c>
      <c r="BD2105" s="6">
        <f>BC2105/BC$3049</f>
        <v>0</v>
      </c>
      <c r="BE2105" s="15">
        <f>IF(AU2105&gt;AU$3054,AU$3054,IF(AU2105&lt;AU$3053,AU$3053,AU2105))</f>
        <v>0</v>
      </c>
      <c r="BF2105" s="15">
        <f>IF(I2105&gt;I$3054,I$3054,IF(I2105&lt;I$3053,I$3053,I2105))</f>
        <v>0</v>
      </c>
      <c r="BG2105" s="6">
        <f>IF(BE2105&gt;0, BF2105/BE2105,0)</f>
        <v>0</v>
      </c>
      <c r="BH2105" s="26">
        <f>BG2105/BG$3049</f>
        <v>0</v>
      </c>
      <c r="BI2105" s="26">
        <f>IF(AV2105&gt;AV$3054,AV$3054,IF(AV2105&lt;AV$3053,AV$3053,AV2105))</f>
        <v>0</v>
      </c>
      <c r="BJ2105" s="6">
        <f>IF(BI2105&gt;0, BF2105/BI2105,0)</f>
        <v>0</v>
      </c>
      <c r="BK2105" s="26">
        <f>BJ2105/BJ$3049</f>
        <v>0</v>
      </c>
      <c r="BL2105" s="6">
        <f>IF(_xlfn.NUMBERVALUE(AL2105),IF(ABS(AL2105)&lt;1,1-ABS(AL2105),0),0)</f>
        <v>0</v>
      </c>
      <c r="BM2105" s="6">
        <f>IF(F2105&gt;F$3054,F$3054,IF(F2105&lt;F$3053,F$3053,F2105))</f>
        <v>0</v>
      </c>
      <c r="BN2105" s="6">
        <f>IF(BM2105&gt;0, BM2105/BM$3049, BM2105/BM$3050*-1)</f>
        <v>0</v>
      </c>
      <c r="BO2105" s="6">
        <f>IF(O2105&gt;O$3054,O$3054,IF(O2105&lt;O$3053,O$3053,O2105))</f>
        <v>0</v>
      </c>
      <c r="BP2105" s="26">
        <f>BO2105/BO$3049</f>
        <v>0</v>
      </c>
      <c r="BQ2105" s="26">
        <f>IF(OR(BD2105=0, BH2105=0,BN2105=0,BP2105=0), 0,BD2105+BH2105+BK2105+BL2105+BN2105+BP2105)</f>
        <v>0</v>
      </c>
      <c r="BR2105" s="6">
        <f>IF(D2105&gt;0,C2105/D2105,0)</f>
        <v>0</v>
      </c>
    </row>
    <row r="2106" spans="1:70" x14ac:dyDescent="0.2">
      <c r="A2106" s="15" t="s">
        <v>4329</v>
      </c>
      <c r="B2106" s="15" t="s">
        <v>4330</v>
      </c>
      <c r="C2106" s="15"/>
      <c r="D2106" s="15">
        <v>0.12</v>
      </c>
      <c r="E2106" s="15">
        <v>0.12</v>
      </c>
      <c r="F2106" s="15">
        <v>164.03</v>
      </c>
      <c r="G2106" s="15">
        <v>3.19</v>
      </c>
      <c r="H2106" s="21">
        <v>16310000</v>
      </c>
      <c r="I2106" s="15"/>
      <c r="J2106" s="15">
        <v>0</v>
      </c>
      <c r="K2106" s="15"/>
      <c r="L2106" s="15"/>
      <c r="M2106" s="15"/>
      <c r="N2106" s="15"/>
      <c r="O2106" s="15"/>
      <c r="P2106" s="15"/>
      <c r="Q2106" s="15">
        <v>0.04</v>
      </c>
      <c r="R2106" s="15">
        <v>0.02</v>
      </c>
      <c r="S2106" s="15">
        <v>6.75</v>
      </c>
      <c r="T2106" s="15">
        <v>0</v>
      </c>
      <c r="U2106" s="15">
        <v>0</v>
      </c>
      <c r="V2106" s="15">
        <v>0</v>
      </c>
      <c r="W2106" s="15">
        <v>0</v>
      </c>
      <c r="X2106" s="15">
        <v>0</v>
      </c>
      <c r="Y2106" s="15">
        <v>0</v>
      </c>
      <c r="Z2106" s="15">
        <v>0</v>
      </c>
      <c r="AA2106" s="15">
        <v>0</v>
      </c>
      <c r="AB2106" s="15"/>
      <c r="AC2106" s="15"/>
      <c r="AD2106" s="15"/>
      <c r="AE2106" s="15"/>
      <c r="AF2106" s="15"/>
      <c r="AG2106" s="15"/>
      <c r="AH2106" s="15"/>
      <c r="AI2106" s="15"/>
      <c r="AJ2106" s="15"/>
      <c r="AK2106" s="15"/>
      <c r="AL2106" s="15">
        <v>-1.25</v>
      </c>
      <c r="AM2106" s="15">
        <v>77.67</v>
      </c>
      <c r="AN2106" s="15"/>
      <c r="AO2106" s="15"/>
      <c r="AP2106" s="15"/>
      <c r="AQ2106" s="15"/>
      <c r="AR2106" s="15"/>
      <c r="AS2106" s="15"/>
      <c r="AT2106" s="15"/>
      <c r="AU2106" s="15"/>
      <c r="AV2106" s="15"/>
      <c r="AW2106" s="16">
        <v>278600</v>
      </c>
      <c r="AX2106" s="16">
        <v>358841</v>
      </c>
      <c r="AZ2106" s="6">
        <f>IF(D2106&gt;0,H2106/D2106,0)</f>
        <v>135916666.66666669</v>
      </c>
      <c r="BA2106" s="6">
        <f>AZ2106*Q2106</f>
        <v>5436666.6666666679</v>
      </c>
      <c r="BB2106" s="6">
        <f>IF(C2106&gt;C$3054,C$3054,IF(C2106&lt;C$3053,C$3053,C2106))</f>
        <v>0</v>
      </c>
      <c r="BC2106" s="6">
        <f>IF(BB2106&gt;0,(D2106/15)-BB2106,0)</f>
        <v>0</v>
      </c>
      <c r="BD2106" s="6">
        <f>BC2106/BC$3049</f>
        <v>0</v>
      </c>
      <c r="BE2106" s="15">
        <f>IF(AU2106&gt;AU$3054,AU$3054,IF(AU2106&lt;AU$3053,AU$3053,AU2106))</f>
        <v>0</v>
      </c>
      <c r="BF2106" s="15">
        <f>IF(I2106&gt;I$3054,I$3054,IF(I2106&lt;I$3053,I$3053,I2106))</f>
        <v>0</v>
      </c>
      <c r="BG2106" s="6">
        <f>IF(BE2106&gt;0, BF2106/BE2106,0)</f>
        <v>0</v>
      </c>
      <c r="BH2106" s="26">
        <f>BG2106/BG$3049</f>
        <v>0</v>
      </c>
      <c r="BI2106" s="26">
        <f>IF(AV2106&gt;AV$3054,AV$3054,IF(AV2106&lt;AV$3053,AV$3053,AV2106))</f>
        <v>0</v>
      </c>
      <c r="BJ2106" s="6">
        <f>IF(BI2106&gt;0, BF2106/BI2106,0)</f>
        <v>0</v>
      </c>
      <c r="BK2106" s="26">
        <f>BJ2106/BJ$3049</f>
        <v>0</v>
      </c>
      <c r="BL2106" s="6">
        <f>IF(_xlfn.NUMBERVALUE(AL2106),IF(ABS(AL2106)&lt;1,1-ABS(AL2106),0),0)</f>
        <v>0</v>
      </c>
      <c r="BM2106" s="6">
        <f>IF(F2106&gt;F$3054,F$3054,IF(F2106&lt;F$3053,F$3053,F2106))</f>
        <v>164.03</v>
      </c>
      <c r="BN2106" s="6">
        <f>IF(BM2106&gt;0, BM2106/BM$3049, BM2106/BM$3050*-1)</f>
        <v>0.20722174351120445</v>
      </c>
      <c r="BO2106" s="6">
        <f>IF(O2106&gt;O$3054,O$3054,IF(O2106&lt;O$3053,O$3053,O2106))</f>
        <v>0</v>
      </c>
      <c r="BP2106" s="26">
        <f>BO2106/BO$3049</f>
        <v>0</v>
      </c>
      <c r="BQ2106" s="26">
        <f>IF(OR(BD2106=0, BH2106=0,BN2106=0,BP2106=0), 0,BD2106+BH2106+BK2106+BL2106+BN2106+BP2106)</f>
        <v>0</v>
      </c>
      <c r="BR2106" s="6">
        <f>IF(D2106&gt;0,C2106/D2106,0)</f>
        <v>0</v>
      </c>
    </row>
    <row r="2107" spans="1:70" x14ac:dyDescent="0.2">
      <c r="A2107" s="15" t="s">
        <v>4365</v>
      </c>
      <c r="B2107" s="15" t="s">
        <v>4366</v>
      </c>
      <c r="C2107" s="15">
        <v>-0.44</v>
      </c>
      <c r="D2107" s="15">
        <v>0.28000000000000003</v>
      </c>
      <c r="E2107" s="15">
        <v>0.22</v>
      </c>
      <c r="F2107" s="15">
        <v>140.36000000000001</v>
      </c>
      <c r="G2107" s="15">
        <v>1.2</v>
      </c>
      <c r="H2107" s="21">
        <v>122140000</v>
      </c>
      <c r="I2107" s="15"/>
      <c r="J2107" s="15"/>
      <c r="K2107" s="15"/>
      <c r="L2107" s="15"/>
      <c r="M2107" s="15">
        <v>0.01</v>
      </c>
      <c r="N2107" s="15">
        <v>0</v>
      </c>
      <c r="O2107" s="15">
        <v>3.47</v>
      </c>
      <c r="P2107" s="15">
        <v>0</v>
      </c>
      <c r="Q2107" s="15">
        <v>0.24</v>
      </c>
      <c r="R2107" s="15">
        <v>0.05</v>
      </c>
      <c r="S2107" s="15">
        <v>3.81</v>
      </c>
      <c r="T2107" s="15">
        <v>0.62</v>
      </c>
      <c r="U2107" s="15">
        <v>0.62</v>
      </c>
      <c r="V2107" s="15">
        <v>1.1399999999999999</v>
      </c>
      <c r="W2107" s="15">
        <v>1.1399999999999999</v>
      </c>
      <c r="X2107" s="15">
        <v>0.86</v>
      </c>
      <c r="Y2107" s="15">
        <v>0.86</v>
      </c>
      <c r="Z2107" s="15">
        <v>1.57</v>
      </c>
      <c r="AA2107" s="15">
        <v>1.57</v>
      </c>
      <c r="AB2107" s="15">
        <v>-55.73</v>
      </c>
      <c r="AC2107" s="15">
        <v>-69.52</v>
      </c>
      <c r="AD2107" s="15">
        <v>-14.57</v>
      </c>
      <c r="AE2107" s="15">
        <v>-69.52</v>
      </c>
      <c r="AF2107" s="15">
        <v>-61.45</v>
      </c>
      <c r="AG2107" s="15">
        <v>-13.06</v>
      </c>
      <c r="AH2107" s="15">
        <v>-61.45</v>
      </c>
      <c r="AI2107" s="15">
        <v>-84.41</v>
      </c>
      <c r="AJ2107" s="15">
        <v>-17.920000000000002</v>
      </c>
      <c r="AK2107" s="15">
        <v>-84.41</v>
      </c>
      <c r="AL2107" s="15">
        <v>3.49</v>
      </c>
      <c r="AM2107" s="15">
        <v>298.10000000000002</v>
      </c>
      <c r="AN2107" s="15">
        <v>-66.33</v>
      </c>
      <c r="AO2107" s="15">
        <v>-25.97</v>
      </c>
      <c r="AP2107" s="15">
        <v>-168.04</v>
      </c>
      <c r="AQ2107" s="15">
        <v>-156.68</v>
      </c>
      <c r="AR2107" s="15"/>
      <c r="AS2107" s="15">
        <v>-18.07</v>
      </c>
      <c r="AT2107" s="15">
        <v>-3.68</v>
      </c>
      <c r="AU2107" s="15"/>
      <c r="AV2107" s="15"/>
      <c r="AW2107" s="16">
        <v>273290</v>
      </c>
      <c r="AX2107" s="16">
        <v>695797</v>
      </c>
      <c r="AZ2107" s="6">
        <f>IF(D2107&gt;0,H2107/D2107,0)</f>
        <v>436214285.71428567</v>
      </c>
      <c r="BA2107" s="6">
        <f>AZ2107*Q2107</f>
        <v>104691428.57142855</v>
      </c>
      <c r="BB2107" s="6">
        <f>IF(C2107&gt;C$3054,C$3054,IF(C2107&lt;C$3053,C$3053,C2107))</f>
        <v>-0.44</v>
      </c>
      <c r="BC2107" s="6">
        <f>IF(BB2107&gt;0,(D2107/15)-BB2107,0)</f>
        <v>0</v>
      </c>
      <c r="BD2107" s="6">
        <f>BC2107/BC$3049</f>
        <v>0</v>
      </c>
      <c r="BE2107" s="15">
        <f>IF(AU2107&gt;AU$3054,AU$3054,IF(AU2107&lt;AU$3053,AU$3053,AU2107))</f>
        <v>0</v>
      </c>
      <c r="BF2107" s="15">
        <f>IF(I2107&gt;I$3054,I$3054,IF(I2107&lt;I$3053,I$3053,I2107))</f>
        <v>0</v>
      </c>
      <c r="BG2107" s="6">
        <f>IF(BE2107&gt;0, BF2107/BE2107,0)</f>
        <v>0</v>
      </c>
      <c r="BH2107" s="26">
        <f>BG2107/BG$3049</f>
        <v>0</v>
      </c>
      <c r="BI2107" s="26">
        <f>IF(AV2107&gt;AV$3054,AV$3054,IF(AV2107&lt;AV$3053,AV$3053,AV2107))</f>
        <v>0</v>
      </c>
      <c r="BJ2107" s="6">
        <f>IF(BI2107&gt;0, BF2107/BI2107,0)</f>
        <v>0</v>
      </c>
      <c r="BK2107" s="26">
        <f>BJ2107/BJ$3049</f>
        <v>0</v>
      </c>
      <c r="BL2107" s="6">
        <f>IF(_xlfn.NUMBERVALUE(AL2107),IF(ABS(AL2107)&lt;1,1-ABS(AL2107),0),0)</f>
        <v>0</v>
      </c>
      <c r="BM2107" s="6">
        <f>IF(F2107&gt;F$3054,F$3054,IF(F2107&lt;F$3053,F$3053,F2107))</f>
        <v>140.36000000000001</v>
      </c>
      <c r="BN2107" s="6">
        <f>IF(BM2107&gt;0, BM2107/BM$3049, BM2107/BM$3050*-1)</f>
        <v>0.17731905090064415</v>
      </c>
      <c r="BO2107" s="6">
        <f>IF(O2107&gt;O$3054,O$3054,IF(O2107&lt;O$3053,O$3053,O2107))</f>
        <v>3.47</v>
      </c>
      <c r="BP2107" s="26">
        <f>BO2107/BO$3049</f>
        <v>3.2720754177570671E-2</v>
      </c>
      <c r="BQ2107" s="26">
        <f>IF(OR(BD2107=0, BH2107=0,BN2107=0,BP2107=0), 0,BD2107+BH2107+BK2107+BL2107+BN2107+BP2107)</f>
        <v>0</v>
      </c>
      <c r="BR2107" s="6">
        <f>IF(D2107&gt;0,C2107/D2107,0)</f>
        <v>-1.5714285714285714</v>
      </c>
    </row>
    <row r="2108" spans="1:70" x14ac:dyDescent="0.2">
      <c r="A2108" s="15" t="s">
        <v>4377</v>
      </c>
      <c r="B2108" s="15" t="s">
        <v>4378</v>
      </c>
      <c r="C2108" s="15">
        <v>-0.04</v>
      </c>
      <c r="D2108" s="15">
        <v>0.46</v>
      </c>
      <c r="E2108" s="15">
        <v>0.41</v>
      </c>
      <c r="F2108" s="15">
        <v>42.19</v>
      </c>
      <c r="G2108" s="15">
        <v>3.55</v>
      </c>
      <c r="H2108" s="21">
        <v>26610000</v>
      </c>
      <c r="I2108" s="15"/>
      <c r="J2108" s="15">
        <v>0</v>
      </c>
      <c r="K2108" s="15"/>
      <c r="L2108" s="15">
        <v>0</v>
      </c>
      <c r="M2108" s="15"/>
      <c r="N2108" s="15">
        <v>0</v>
      </c>
      <c r="O2108" s="15"/>
      <c r="P2108" s="15"/>
      <c r="Q2108" s="15">
        <v>0.13</v>
      </c>
      <c r="R2108" s="15">
        <v>0.03</v>
      </c>
      <c r="S2108" s="15">
        <v>3.89</v>
      </c>
      <c r="T2108" s="15">
        <v>0</v>
      </c>
      <c r="U2108" s="15">
        <v>0</v>
      </c>
      <c r="V2108" s="15">
        <v>0</v>
      </c>
      <c r="W2108" s="15">
        <v>0</v>
      </c>
      <c r="X2108" s="15">
        <v>0</v>
      </c>
      <c r="Y2108" s="15">
        <v>0</v>
      </c>
      <c r="Z2108" s="15">
        <v>0</v>
      </c>
      <c r="AA2108" s="15">
        <v>0</v>
      </c>
      <c r="AB2108" s="15"/>
      <c r="AC2108" s="15">
        <v>-49.4</v>
      </c>
      <c r="AD2108" s="15"/>
      <c r="AE2108" s="15">
        <v>-49.4</v>
      </c>
      <c r="AF2108" s="15">
        <v>-43.19</v>
      </c>
      <c r="AG2108" s="15"/>
      <c r="AH2108" s="15">
        <v>-43.19</v>
      </c>
      <c r="AI2108" s="15">
        <v>-49.4</v>
      </c>
      <c r="AJ2108" s="15"/>
      <c r="AK2108" s="15">
        <v>-49.4</v>
      </c>
      <c r="AL2108" s="15"/>
      <c r="AM2108" s="15">
        <v>16.45</v>
      </c>
      <c r="AN2108" s="15"/>
      <c r="AO2108" s="15">
        <v>-209.58</v>
      </c>
      <c r="AP2108" s="15">
        <v>-209.76</v>
      </c>
      <c r="AQ2108" s="15">
        <v>-209.76</v>
      </c>
      <c r="AR2108" s="15"/>
      <c r="AS2108" s="15"/>
      <c r="AT2108" s="15"/>
      <c r="AU2108" s="15"/>
      <c r="AV2108" s="15"/>
      <c r="AW2108" s="16">
        <v>15000</v>
      </c>
      <c r="AX2108" s="16">
        <v>28723</v>
      </c>
      <c r="AZ2108" s="6">
        <f>IF(D2108&gt;0,H2108/D2108,0)</f>
        <v>57847826.086956516</v>
      </c>
      <c r="BA2108" s="6">
        <f>AZ2108*Q2108</f>
        <v>7520217.3913043477</v>
      </c>
      <c r="BB2108" s="6">
        <f>IF(C2108&gt;C$3054,C$3054,IF(C2108&lt;C$3053,C$3053,C2108))</f>
        <v>-0.04</v>
      </c>
      <c r="BC2108" s="6">
        <f>IF(BB2108&gt;0,(D2108/15)-BB2108,0)</f>
        <v>0</v>
      </c>
      <c r="BD2108" s="6">
        <f>BC2108/BC$3049</f>
        <v>0</v>
      </c>
      <c r="BE2108" s="15">
        <f>IF(AU2108&gt;AU$3054,AU$3054,IF(AU2108&lt;AU$3053,AU$3053,AU2108))</f>
        <v>0</v>
      </c>
      <c r="BF2108" s="15">
        <f>IF(I2108&gt;I$3054,I$3054,IF(I2108&lt;I$3053,I$3053,I2108))</f>
        <v>0</v>
      </c>
      <c r="BG2108" s="6">
        <f>IF(BE2108&gt;0, BF2108/BE2108,0)</f>
        <v>0</v>
      </c>
      <c r="BH2108" s="26">
        <f>BG2108/BG$3049</f>
        <v>0</v>
      </c>
      <c r="BI2108" s="26">
        <f>IF(AV2108&gt;AV$3054,AV$3054,IF(AV2108&lt;AV$3053,AV$3053,AV2108))</f>
        <v>0</v>
      </c>
      <c r="BJ2108" s="6">
        <f>IF(BI2108&gt;0, BF2108/BI2108,0)</f>
        <v>0</v>
      </c>
      <c r="BK2108" s="26">
        <f>BJ2108/BJ$3049</f>
        <v>0</v>
      </c>
      <c r="BL2108" s="6">
        <f>IF(_xlfn.NUMBERVALUE(AL2108),IF(ABS(AL2108)&lt;1,1-ABS(AL2108),0),0)</f>
        <v>0</v>
      </c>
      <c r="BM2108" s="6">
        <f>IF(F2108&gt;F$3054,F$3054,IF(F2108&lt;F$3053,F$3053,F2108))</f>
        <v>42.19</v>
      </c>
      <c r="BN2108" s="6">
        <f>IF(BM2108&gt;0, BM2108/BM$3049, BM2108/BM$3050*-1)</f>
        <v>5.3299307192207004E-2</v>
      </c>
      <c r="BO2108" s="6">
        <f>IF(O2108&gt;O$3054,O$3054,IF(O2108&lt;O$3053,O$3053,O2108))</f>
        <v>0</v>
      </c>
      <c r="BP2108" s="26">
        <f>BO2108/BO$3049</f>
        <v>0</v>
      </c>
      <c r="BQ2108" s="26">
        <f>IF(OR(BD2108=0, BH2108=0,BN2108=0,BP2108=0), 0,BD2108+BH2108+BK2108+BL2108+BN2108+BP2108)</f>
        <v>0</v>
      </c>
      <c r="BR2108" s="6">
        <f>IF(D2108&gt;0,C2108/D2108,0)</f>
        <v>-8.6956521739130432E-2</v>
      </c>
    </row>
    <row r="2109" spans="1:70" x14ac:dyDescent="0.2">
      <c r="A2109" s="15" t="s">
        <v>4390</v>
      </c>
      <c r="B2109" s="15" t="s">
        <v>4391</v>
      </c>
      <c r="C2109" s="15">
        <v>-0.01</v>
      </c>
      <c r="D2109" s="15">
        <v>0</v>
      </c>
      <c r="E2109" s="15"/>
      <c r="F2109" s="15"/>
      <c r="G2109" s="15"/>
      <c r="H2109" s="21"/>
      <c r="I2109" s="15"/>
      <c r="J2109" s="15">
        <v>0</v>
      </c>
      <c r="K2109" s="15"/>
      <c r="L2109" s="15">
        <v>0</v>
      </c>
      <c r="M2109" s="15"/>
      <c r="N2109" s="15">
        <v>0</v>
      </c>
      <c r="O2109" s="15"/>
      <c r="P2109" s="15"/>
      <c r="Q2109" s="15">
        <v>-0.11</v>
      </c>
      <c r="R2109" s="15">
        <v>0</v>
      </c>
      <c r="S2109" s="15">
        <v>0</v>
      </c>
      <c r="T2109" s="15">
        <v>0</v>
      </c>
      <c r="U2109" s="15">
        <v>0</v>
      </c>
      <c r="V2109" s="15">
        <v>0</v>
      </c>
      <c r="W2109" s="15">
        <v>0</v>
      </c>
      <c r="X2109" s="15"/>
      <c r="Y2109" s="15"/>
      <c r="Z2109" s="15"/>
      <c r="AA2109" s="15"/>
      <c r="AB2109" s="15">
        <v>-339.15</v>
      </c>
      <c r="AC2109" s="15"/>
      <c r="AD2109" s="15"/>
      <c r="AE2109" s="15"/>
      <c r="AF2109" s="15">
        <v>-127.66</v>
      </c>
      <c r="AG2109" s="15">
        <v>-58.42</v>
      </c>
      <c r="AH2109" s="16">
        <v>-9404.41</v>
      </c>
      <c r="AI2109" s="15"/>
      <c r="AJ2109" s="15"/>
      <c r="AK2109" s="15"/>
      <c r="AL2109" s="15"/>
      <c r="AM2109" s="15">
        <v>11.24</v>
      </c>
      <c r="AN2109" s="15"/>
      <c r="AO2109" s="16">
        <v>-683040</v>
      </c>
      <c r="AP2109" s="16">
        <v>-483040</v>
      </c>
      <c r="AQ2109" s="16">
        <v>-484380</v>
      </c>
      <c r="AR2109" s="15"/>
      <c r="AS2109" s="15">
        <v>-83.6</v>
      </c>
      <c r="AT2109" s="15"/>
      <c r="AU2109" s="15"/>
      <c r="AV2109" s="15"/>
      <c r="AW2109" s="15">
        <v>0</v>
      </c>
      <c r="AX2109" s="15"/>
      <c r="AZ2109" s="6">
        <f>IF(D2109&gt;0,H2109/D2109,0)</f>
        <v>0</v>
      </c>
      <c r="BA2109" s="6">
        <f>AZ2109*Q2109</f>
        <v>0</v>
      </c>
      <c r="BB2109" s="6">
        <f>IF(C2109&gt;C$3054,C$3054,IF(C2109&lt;C$3053,C$3053,C2109))</f>
        <v>-0.01</v>
      </c>
      <c r="BC2109" s="6">
        <f>IF(BB2109&gt;0,(D2109/15)-BB2109,0)</f>
        <v>0</v>
      </c>
      <c r="BD2109" s="6">
        <f>BC2109/BC$3049</f>
        <v>0</v>
      </c>
      <c r="BE2109" s="15">
        <f>IF(AU2109&gt;AU$3054,AU$3054,IF(AU2109&lt;AU$3053,AU$3053,AU2109))</f>
        <v>0</v>
      </c>
      <c r="BF2109" s="15">
        <f>IF(I2109&gt;I$3054,I$3054,IF(I2109&lt;I$3053,I$3053,I2109))</f>
        <v>0</v>
      </c>
      <c r="BG2109" s="6">
        <f>IF(BE2109&gt;0, BF2109/BE2109,0)</f>
        <v>0</v>
      </c>
      <c r="BH2109" s="26">
        <f>BG2109/BG$3049</f>
        <v>0</v>
      </c>
      <c r="BI2109" s="26">
        <f>IF(AV2109&gt;AV$3054,AV$3054,IF(AV2109&lt;AV$3053,AV$3053,AV2109))</f>
        <v>0</v>
      </c>
      <c r="BJ2109" s="6">
        <f>IF(BI2109&gt;0, BF2109/BI2109,0)</f>
        <v>0</v>
      </c>
      <c r="BK2109" s="26">
        <f>BJ2109/BJ$3049</f>
        <v>0</v>
      </c>
      <c r="BL2109" s="6">
        <f>IF(_xlfn.NUMBERVALUE(AL2109),IF(ABS(AL2109)&lt;1,1-ABS(AL2109),0),0)</f>
        <v>0</v>
      </c>
      <c r="BM2109" s="6">
        <f>IF(F2109&gt;F$3054,F$3054,IF(F2109&lt;F$3053,F$3053,F2109))</f>
        <v>0</v>
      </c>
      <c r="BN2109" s="6">
        <f>IF(BM2109&gt;0, BM2109/BM$3049, BM2109/BM$3050*-1)</f>
        <v>0</v>
      </c>
      <c r="BO2109" s="6">
        <f>IF(O2109&gt;O$3054,O$3054,IF(O2109&lt;O$3053,O$3053,O2109))</f>
        <v>0</v>
      </c>
      <c r="BP2109" s="26">
        <f>BO2109/BO$3049</f>
        <v>0</v>
      </c>
      <c r="BQ2109" s="26">
        <f>IF(OR(BD2109=0, BH2109=0,BN2109=0,BP2109=0), 0,BD2109+BH2109+BK2109+BL2109+BN2109+BP2109)</f>
        <v>0</v>
      </c>
      <c r="BR2109" s="6">
        <f>IF(D2109&gt;0,C2109/D2109,0)</f>
        <v>0</v>
      </c>
    </row>
    <row r="2110" spans="1:70" x14ac:dyDescent="0.2">
      <c r="A2110" s="15" t="s">
        <v>4253</v>
      </c>
      <c r="B2110" s="15" t="s">
        <v>4254</v>
      </c>
      <c r="C2110" s="15"/>
      <c r="D2110" s="15">
        <v>0</v>
      </c>
      <c r="E2110" s="15"/>
      <c r="F2110" s="15"/>
      <c r="G2110" s="15"/>
      <c r="H2110" s="21"/>
      <c r="I2110" s="15"/>
      <c r="J2110" s="15"/>
      <c r="K2110" s="15"/>
      <c r="L2110" s="15"/>
      <c r="M2110" s="15"/>
      <c r="N2110" s="15"/>
      <c r="O2110" s="15"/>
      <c r="P2110" s="15"/>
      <c r="Q2110" s="15"/>
      <c r="R2110" s="15"/>
      <c r="S2110" s="15"/>
      <c r="T2110" s="15"/>
      <c r="U2110" s="15"/>
      <c r="V2110" s="15"/>
      <c r="W2110" s="15"/>
      <c r="X2110" s="15"/>
      <c r="Y2110" s="15"/>
      <c r="Z2110" s="15"/>
      <c r="AA2110" s="15"/>
      <c r="AB2110" s="15"/>
      <c r="AC2110" s="15"/>
      <c r="AD2110" s="15"/>
      <c r="AE2110" s="15"/>
      <c r="AF2110" s="15"/>
      <c r="AG2110" s="15"/>
      <c r="AH2110" s="15"/>
      <c r="AI2110" s="15"/>
      <c r="AJ2110" s="15"/>
      <c r="AK2110" s="15"/>
      <c r="AL2110" s="15"/>
      <c r="AM2110" s="15"/>
      <c r="AN2110" s="15"/>
      <c r="AO2110" s="15"/>
      <c r="AP2110" s="15"/>
      <c r="AQ2110" s="15"/>
      <c r="AR2110" s="15"/>
      <c r="AS2110" s="15"/>
      <c r="AT2110" s="15"/>
      <c r="AU2110" s="15"/>
      <c r="AV2110" s="15"/>
      <c r="AW2110" s="15">
        <v>0</v>
      </c>
      <c r="AX2110" s="15"/>
      <c r="AZ2110" s="6">
        <f>IF(D2110&gt;0,H2110/D2110,0)</f>
        <v>0</v>
      </c>
      <c r="BA2110" s="6">
        <f>AZ2110*Q2110</f>
        <v>0</v>
      </c>
      <c r="BB2110" s="6">
        <f>IF(C2110&gt;C$3054,C$3054,IF(C2110&lt;C$3053,C$3053,C2110))</f>
        <v>0</v>
      </c>
      <c r="BC2110" s="6">
        <f>IF(BB2110&gt;0,(D2110/15)-BB2110,0)</f>
        <v>0</v>
      </c>
      <c r="BD2110" s="6">
        <f>BC2110/BC$3049</f>
        <v>0</v>
      </c>
      <c r="BE2110" s="15">
        <f>IF(AU2110&gt;AU$3054,AU$3054,IF(AU2110&lt;AU$3053,AU$3053,AU2110))</f>
        <v>0</v>
      </c>
      <c r="BF2110" s="15">
        <f>IF(I2110&gt;I$3054,I$3054,IF(I2110&lt;I$3053,I$3053,I2110))</f>
        <v>0</v>
      </c>
      <c r="BG2110" s="6">
        <f>IF(BE2110&gt;0, BF2110/BE2110,0)</f>
        <v>0</v>
      </c>
      <c r="BH2110" s="26">
        <f>BG2110/BG$3049</f>
        <v>0</v>
      </c>
      <c r="BI2110" s="26">
        <f>IF(AV2110&gt;AV$3054,AV$3054,IF(AV2110&lt;AV$3053,AV$3053,AV2110))</f>
        <v>0</v>
      </c>
      <c r="BJ2110" s="6">
        <f>IF(BI2110&gt;0, BF2110/BI2110,0)</f>
        <v>0</v>
      </c>
      <c r="BK2110" s="26">
        <f>BJ2110/BJ$3049</f>
        <v>0</v>
      </c>
      <c r="BL2110" s="6">
        <f>IF(_xlfn.NUMBERVALUE(AL2110),IF(ABS(AL2110)&lt;1,1-ABS(AL2110),0),0)</f>
        <v>0</v>
      </c>
      <c r="BM2110" s="6">
        <f>IF(F2110&gt;F$3054,F$3054,IF(F2110&lt;F$3053,F$3053,F2110))</f>
        <v>0</v>
      </c>
      <c r="BN2110" s="6">
        <f>IF(BM2110&gt;0, BM2110/BM$3049, BM2110/BM$3050*-1)</f>
        <v>0</v>
      </c>
      <c r="BO2110" s="6">
        <f>IF(O2110&gt;O$3054,O$3054,IF(O2110&lt;O$3053,O$3053,O2110))</f>
        <v>0</v>
      </c>
      <c r="BP2110" s="26">
        <f>BO2110/BO$3049</f>
        <v>0</v>
      </c>
      <c r="BQ2110" s="26">
        <f>IF(OR(BD2110=0, BH2110=0,BN2110=0,BP2110=0), 0,BD2110+BH2110+BK2110+BL2110+BN2110+BP2110)</f>
        <v>0</v>
      </c>
      <c r="BR2110" s="6">
        <f>IF(D2110&gt;0,C2110/D2110,0)</f>
        <v>0</v>
      </c>
    </row>
    <row r="2111" spans="1:70" x14ac:dyDescent="0.2">
      <c r="A2111" s="15" t="s">
        <v>4392</v>
      </c>
      <c r="B2111" s="15" t="s">
        <v>4393</v>
      </c>
      <c r="C2111" s="15">
        <v>4.0199999999999996</v>
      </c>
      <c r="D2111" s="15">
        <v>0</v>
      </c>
      <c r="E2111" s="15">
        <v>8.43</v>
      </c>
      <c r="F2111" s="15">
        <v>77.14</v>
      </c>
      <c r="G2111" s="15">
        <v>0.91</v>
      </c>
      <c r="H2111" s="21"/>
      <c r="I2111" s="15">
        <v>0</v>
      </c>
      <c r="J2111" s="15">
        <v>0</v>
      </c>
      <c r="K2111" s="15"/>
      <c r="L2111" s="15">
        <v>0</v>
      </c>
      <c r="M2111" s="15">
        <v>0.1</v>
      </c>
      <c r="N2111" s="15">
        <v>0</v>
      </c>
      <c r="O2111" s="15">
        <v>0.81</v>
      </c>
      <c r="P2111" s="15">
        <v>4.46</v>
      </c>
      <c r="Q2111" s="15">
        <v>13.62</v>
      </c>
      <c r="R2111" s="15">
        <v>1.45</v>
      </c>
      <c r="S2111" s="15">
        <v>1.4</v>
      </c>
      <c r="T2111" s="15">
        <v>23.45</v>
      </c>
      <c r="U2111" s="15">
        <v>23.45</v>
      </c>
      <c r="V2111" s="15">
        <v>41.39</v>
      </c>
      <c r="W2111" s="15">
        <v>41.39</v>
      </c>
      <c r="X2111" s="15">
        <v>84.15</v>
      </c>
      <c r="Y2111" s="15">
        <v>84.15</v>
      </c>
      <c r="Z2111" s="15">
        <v>148.55000000000001</v>
      </c>
      <c r="AA2111" s="15">
        <v>148.55000000000001</v>
      </c>
      <c r="AB2111" s="15"/>
      <c r="AC2111" s="15">
        <v>16.14</v>
      </c>
      <c r="AD2111" s="15">
        <v>15.51</v>
      </c>
      <c r="AE2111" s="15">
        <v>16.14</v>
      </c>
      <c r="AF2111" s="15">
        <v>10.89</v>
      </c>
      <c r="AG2111" s="15">
        <v>10.66</v>
      </c>
      <c r="AH2111" s="15">
        <v>10.89</v>
      </c>
      <c r="AI2111" s="15">
        <v>34.64</v>
      </c>
      <c r="AJ2111" s="15">
        <v>27.84</v>
      </c>
      <c r="AK2111" s="15">
        <v>34.64</v>
      </c>
      <c r="AL2111" s="15"/>
      <c r="AM2111" s="15">
        <v>6.01</v>
      </c>
      <c r="AN2111" s="15">
        <v>27.33</v>
      </c>
      <c r="AO2111" s="15">
        <v>12.13</v>
      </c>
      <c r="AP2111" s="15">
        <v>38.520000000000003</v>
      </c>
      <c r="AQ2111" s="15">
        <v>22.85</v>
      </c>
      <c r="AR2111" s="15">
        <v>44.21</v>
      </c>
      <c r="AS2111" s="15">
        <v>43.17</v>
      </c>
      <c r="AT2111" s="15">
        <v>27.02</v>
      </c>
      <c r="AU2111" s="15">
        <v>58.36</v>
      </c>
      <c r="AV2111" s="15">
        <v>57.24</v>
      </c>
      <c r="AW2111" s="15">
        <v>0</v>
      </c>
      <c r="AX2111" s="15">
        <v>245</v>
      </c>
      <c r="AZ2111" s="6">
        <f>IF(D2111&gt;0,H2111/D2111,0)</f>
        <v>0</v>
      </c>
      <c r="BA2111" s="6">
        <f>AZ2111*Q2111</f>
        <v>0</v>
      </c>
      <c r="BB2111" s="6">
        <f>IF(C2111&gt;C$3054,C$3054,IF(C2111&lt;C$3053,C$3053,C2111))</f>
        <v>4.0199999999999996</v>
      </c>
      <c r="BC2111" s="6">
        <f>IF(BB2111&gt;0,(D2111/15)-BB2111,0)</f>
        <v>-4.0199999999999996</v>
      </c>
      <c r="BD2111" s="6">
        <f>BC2111/BC$3049</f>
        <v>-0.77416869944793931</v>
      </c>
      <c r="BE2111" s="15">
        <f>IF(AU2111&gt;AU$3054,AU$3054,IF(AU2111&lt;AU$3053,AU$3053,AU2111))</f>
        <v>58.36</v>
      </c>
      <c r="BF2111" s="15">
        <f>IF(I2111&gt;I$3054,I$3054,IF(I2111&lt;I$3053,I$3053,I2111))</f>
        <v>0</v>
      </c>
      <c r="BG2111" s="6">
        <f>IF(BE2111&gt;0, BF2111/BE2111,0)</f>
        <v>0</v>
      </c>
      <c r="BH2111" s="26">
        <f>BG2111/BG$3049</f>
        <v>0</v>
      </c>
      <c r="BI2111" s="26">
        <f>IF(AV2111&gt;AV$3054,AV$3054,IF(AV2111&lt;AV$3053,AV$3053,AV2111))</f>
        <v>38.863256891491659</v>
      </c>
      <c r="BJ2111" s="6">
        <f>IF(BI2111&gt;0, BF2111/BI2111,0)</f>
        <v>0</v>
      </c>
      <c r="BK2111" s="26">
        <f>BJ2111/BJ$3049</f>
        <v>0</v>
      </c>
      <c r="BL2111" s="6">
        <f>IF(_xlfn.NUMBERVALUE(AL2111),IF(ABS(AL2111)&lt;1,1-ABS(AL2111),0),0)</f>
        <v>0</v>
      </c>
      <c r="BM2111" s="6">
        <f>IF(F2111&gt;F$3054,F$3054,IF(F2111&lt;F$3053,F$3053,F2111))</f>
        <v>77.14</v>
      </c>
      <c r="BN2111" s="6">
        <f>IF(BM2111&gt;0, BM2111/BM$3049, BM2111/BM$3050*-1)</f>
        <v>9.7452205660271352E-2</v>
      </c>
      <c r="BO2111" s="6">
        <f>IF(O2111&gt;O$3054,O$3054,IF(O2111&lt;O$3053,O$3053,O2111))</f>
        <v>0.81</v>
      </c>
      <c r="BP2111" s="26">
        <f>BO2111/BO$3049</f>
        <v>7.6379858454847958E-3</v>
      </c>
      <c r="BQ2111" s="26">
        <f>IF(OR(BD2111=0, BH2111=0,BN2111=0,BP2111=0), 0,BD2111+BH2111+BK2111+BL2111+BN2111+BP2111)</f>
        <v>0</v>
      </c>
      <c r="BR2111" s="6">
        <f>IF(D2111&gt;0,C2111/D2111,0)</f>
        <v>0</v>
      </c>
    </row>
    <row r="2112" spans="1:70" x14ac:dyDescent="0.2">
      <c r="A2112" s="15" t="s">
        <v>1101</v>
      </c>
      <c r="B2112" s="15" t="s">
        <v>1102</v>
      </c>
      <c r="C2112" s="15"/>
      <c r="D2112" s="15">
        <v>0</v>
      </c>
      <c r="E2112" s="15"/>
      <c r="F2112" s="15"/>
      <c r="G2112" s="15"/>
      <c r="H2112" s="21"/>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c r="AG2112" s="15"/>
      <c r="AH2112" s="15"/>
      <c r="AI2112" s="15"/>
      <c r="AJ2112" s="15"/>
      <c r="AK2112" s="15"/>
      <c r="AL2112" s="15"/>
      <c r="AM2112" s="15"/>
      <c r="AN2112" s="15"/>
      <c r="AO2112" s="15"/>
      <c r="AP2112" s="15"/>
      <c r="AQ2112" s="15"/>
      <c r="AR2112" s="15"/>
      <c r="AS2112" s="15"/>
      <c r="AT2112" s="15"/>
      <c r="AU2112" s="15"/>
      <c r="AV2112" s="15"/>
      <c r="AW2112" s="15">
        <v>0</v>
      </c>
      <c r="AX2112" s="15"/>
      <c r="AZ2112" s="6">
        <f>IF(D2112&gt;0,H2112/D2112,0)</f>
        <v>0</v>
      </c>
      <c r="BA2112" s="6">
        <f>AZ2112*Q2112</f>
        <v>0</v>
      </c>
      <c r="BB2112" s="6">
        <f>IF(C2112&gt;C$3054,C$3054,IF(C2112&lt;C$3053,C$3053,C2112))</f>
        <v>0</v>
      </c>
      <c r="BC2112" s="6">
        <f>IF(BB2112&gt;0,(D2112/15)-BB2112,0)</f>
        <v>0</v>
      </c>
      <c r="BD2112" s="6">
        <f>BC2112/BC$3049</f>
        <v>0</v>
      </c>
      <c r="BE2112" s="15">
        <f>IF(AU2112&gt;AU$3054,AU$3054,IF(AU2112&lt;AU$3053,AU$3053,AU2112))</f>
        <v>0</v>
      </c>
      <c r="BF2112" s="15">
        <f>IF(I2112&gt;I$3054,I$3054,IF(I2112&lt;I$3053,I$3053,I2112))</f>
        <v>0</v>
      </c>
      <c r="BG2112" s="6">
        <f>IF(BE2112&gt;0, BF2112/BE2112,0)</f>
        <v>0</v>
      </c>
      <c r="BH2112" s="26">
        <f>BG2112/BG$3049</f>
        <v>0</v>
      </c>
      <c r="BI2112" s="26">
        <f>IF(AV2112&gt;AV$3054,AV$3054,IF(AV2112&lt;AV$3053,AV$3053,AV2112))</f>
        <v>0</v>
      </c>
      <c r="BJ2112" s="6">
        <f>IF(BI2112&gt;0, BF2112/BI2112,0)</f>
        <v>0</v>
      </c>
      <c r="BK2112" s="26">
        <f>BJ2112/BJ$3049</f>
        <v>0</v>
      </c>
      <c r="BL2112" s="6">
        <f>IF(_xlfn.NUMBERVALUE(AL2112),IF(ABS(AL2112)&lt;1,1-ABS(AL2112),0),0)</f>
        <v>0</v>
      </c>
      <c r="BM2112" s="6">
        <f>IF(F2112&gt;F$3054,F$3054,IF(F2112&lt;F$3053,F$3053,F2112))</f>
        <v>0</v>
      </c>
      <c r="BN2112" s="6">
        <f>IF(BM2112&gt;0, BM2112/BM$3049, BM2112/BM$3050*-1)</f>
        <v>0</v>
      </c>
      <c r="BO2112" s="6">
        <f>IF(O2112&gt;O$3054,O$3054,IF(O2112&lt;O$3053,O$3053,O2112))</f>
        <v>0</v>
      </c>
      <c r="BP2112" s="26">
        <f>BO2112/BO$3049</f>
        <v>0</v>
      </c>
      <c r="BQ2112" s="26">
        <f>IF(OR(BD2112=0, BH2112=0,BN2112=0,BP2112=0), 0,BD2112+BH2112+BK2112+BL2112+BN2112+BP2112)</f>
        <v>0</v>
      </c>
      <c r="BR2112" s="6">
        <f>IF(D2112&gt;0,C2112/D2112,0)</f>
        <v>0</v>
      </c>
    </row>
    <row r="2113" spans="1:70" x14ac:dyDescent="0.2">
      <c r="A2113" s="15" t="s">
        <v>4333</v>
      </c>
      <c r="B2113" s="15" t="s">
        <v>4334</v>
      </c>
      <c r="C2113" s="15">
        <v>0.04</v>
      </c>
      <c r="D2113" s="15">
        <v>0</v>
      </c>
      <c r="E2113" s="15">
        <v>0.83</v>
      </c>
      <c r="F2113" s="15">
        <v>163.22</v>
      </c>
      <c r="G2113" s="15">
        <v>2.57</v>
      </c>
      <c r="H2113" s="21"/>
      <c r="I2113" s="15">
        <v>0</v>
      </c>
      <c r="J2113" s="15">
        <v>0.02</v>
      </c>
      <c r="K2113" s="15">
        <v>0.09</v>
      </c>
      <c r="L2113" s="15">
        <v>0</v>
      </c>
      <c r="M2113" s="15">
        <v>0.02</v>
      </c>
      <c r="N2113" s="15">
        <v>0.02</v>
      </c>
      <c r="O2113" s="15">
        <v>1.52</v>
      </c>
      <c r="P2113" s="15">
        <v>0</v>
      </c>
      <c r="Q2113" s="15">
        <v>0.41</v>
      </c>
      <c r="R2113" s="15">
        <v>0.09</v>
      </c>
      <c r="S2113" s="15">
        <v>2.54</v>
      </c>
      <c r="T2113" s="15">
        <v>13.23</v>
      </c>
      <c r="U2113" s="15">
        <v>8.93</v>
      </c>
      <c r="V2113" s="15">
        <v>13.23</v>
      </c>
      <c r="W2113" s="15">
        <v>8.93</v>
      </c>
      <c r="X2113" s="15">
        <v>21.11</v>
      </c>
      <c r="Y2113" s="15">
        <v>13.72</v>
      </c>
      <c r="Z2113" s="15">
        <v>21.11</v>
      </c>
      <c r="AA2113" s="15">
        <v>13.72</v>
      </c>
      <c r="AB2113" s="15">
        <v>4.99</v>
      </c>
      <c r="AC2113" s="15">
        <v>7.71</v>
      </c>
      <c r="AD2113" s="15">
        <v>-10.19</v>
      </c>
      <c r="AE2113" s="15">
        <v>-16.600000000000001</v>
      </c>
      <c r="AF2113" s="15">
        <v>6.07</v>
      </c>
      <c r="AG2113" s="15">
        <v>-8.66</v>
      </c>
      <c r="AH2113" s="15">
        <v>-13.37</v>
      </c>
      <c r="AI2113" s="15">
        <v>9.67</v>
      </c>
      <c r="AJ2113" s="15">
        <v>-14.79</v>
      </c>
      <c r="AK2113" s="15">
        <v>-25.97</v>
      </c>
      <c r="AL2113" s="15">
        <v>0.38</v>
      </c>
      <c r="AM2113" s="15">
        <v>849.23</v>
      </c>
      <c r="AN2113" s="15">
        <v>50.66</v>
      </c>
      <c r="AO2113" s="15">
        <v>9.8000000000000007</v>
      </c>
      <c r="AP2113" s="15">
        <v>7.09</v>
      </c>
      <c r="AQ2113" s="15">
        <v>4.5199999999999996</v>
      </c>
      <c r="AR2113" s="15"/>
      <c r="AS2113" s="15">
        <v>-14.64</v>
      </c>
      <c r="AT2113" s="15">
        <v>-6.35</v>
      </c>
      <c r="AU2113" s="15"/>
      <c r="AV2113" s="15"/>
      <c r="AW2113" s="15">
        <v>0</v>
      </c>
      <c r="AX2113" s="15">
        <v>1800000</v>
      </c>
      <c r="AZ2113" s="6">
        <f>IF(D2113&gt;0,H2113/D2113,0)</f>
        <v>0</v>
      </c>
      <c r="BA2113" s="6">
        <f>AZ2113*Q2113</f>
        <v>0</v>
      </c>
      <c r="BB2113" s="6">
        <f>IF(C2113&gt;C$3054,C$3054,IF(C2113&lt;C$3053,C$3053,C2113))</f>
        <v>0.04</v>
      </c>
      <c r="BC2113" s="6">
        <f>IF(BB2113&gt;0,(D2113/15)-BB2113,0)</f>
        <v>-0.04</v>
      </c>
      <c r="BD2113" s="6">
        <f>BC2113/BC$3049</f>
        <v>-7.7031711387854666E-3</v>
      </c>
      <c r="BE2113" s="15">
        <f>IF(AU2113&gt;AU$3054,AU$3054,IF(AU2113&lt;AU$3053,AU$3053,AU2113))</f>
        <v>0</v>
      </c>
      <c r="BF2113" s="15">
        <f>IF(I2113&gt;I$3054,I$3054,IF(I2113&lt;I$3053,I$3053,I2113))</f>
        <v>0</v>
      </c>
      <c r="BG2113" s="6">
        <f>IF(BE2113&gt;0, BF2113/BE2113,0)</f>
        <v>0</v>
      </c>
      <c r="BH2113" s="26">
        <f>BG2113/BG$3049</f>
        <v>0</v>
      </c>
      <c r="BI2113" s="26">
        <f>IF(AV2113&gt;AV$3054,AV$3054,IF(AV2113&lt;AV$3053,AV$3053,AV2113))</f>
        <v>0</v>
      </c>
      <c r="BJ2113" s="6">
        <f>IF(BI2113&gt;0, BF2113/BI2113,0)</f>
        <v>0</v>
      </c>
      <c r="BK2113" s="26">
        <f>BJ2113/BJ$3049</f>
        <v>0</v>
      </c>
      <c r="BL2113" s="6">
        <f>IF(_xlfn.NUMBERVALUE(AL2113),IF(ABS(AL2113)&lt;1,1-ABS(AL2113),0),0)</f>
        <v>0.62</v>
      </c>
      <c r="BM2113" s="6">
        <f>IF(F2113&gt;F$3054,F$3054,IF(F2113&lt;F$3053,F$3053,F2113))</f>
        <v>163.22</v>
      </c>
      <c r="BN2113" s="6">
        <f>IF(BM2113&gt;0, BM2113/BM$3049, BM2113/BM$3050*-1)</f>
        <v>0.20619845745228793</v>
      </c>
      <c r="BO2113" s="6">
        <f>IF(O2113&gt;O$3054,O$3054,IF(O2113&lt;O$3053,O$3053,O2113))</f>
        <v>1.52</v>
      </c>
      <c r="BP2113" s="26">
        <f>BO2113/BO$3049</f>
        <v>1.4333010475477642E-2</v>
      </c>
      <c r="BQ2113" s="26">
        <f>IF(OR(BD2113=0, BH2113=0,BN2113=0,BP2113=0), 0,BD2113+BH2113+BK2113+BL2113+BN2113+BP2113)</f>
        <v>0</v>
      </c>
      <c r="BR2113" s="6">
        <f>IF(D2113&gt;0,C2113/D2113,0)</f>
        <v>0</v>
      </c>
    </row>
    <row r="2114" spans="1:70" x14ac:dyDescent="0.2">
      <c r="A2114" s="15" t="s">
        <v>4553</v>
      </c>
      <c r="B2114" s="15" t="s">
        <v>4554</v>
      </c>
      <c r="C2114" s="15">
        <v>0.04</v>
      </c>
      <c r="D2114" s="15">
        <v>0.54</v>
      </c>
      <c r="E2114" s="15">
        <v>0.49</v>
      </c>
      <c r="F2114" s="15">
        <v>27.06</v>
      </c>
      <c r="G2114" s="15">
        <v>0.66</v>
      </c>
      <c r="H2114" s="21">
        <v>28580000</v>
      </c>
      <c r="I2114" s="15">
        <v>12.21</v>
      </c>
      <c r="J2114" s="15">
        <v>0</v>
      </c>
      <c r="K2114" s="15">
        <v>0.02</v>
      </c>
      <c r="L2114" s="15">
        <v>0.02</v>
      </c>
      <c r="M2114" s="15">
        <v>0.02</v>
      </c>
      <c r="N2114" s="15">
        <v>0.02</v>
      </c>
      <c r="O2114" s="15">
        <v>2.78</v>
      </c>
      <c r="P2114" s="15"/>
      <c r="Q2114" s="15">
        <v>0.82</v>
      </c>
      <c r="R2114" s="15">
        <v>0.01</v>
      </c>
      <c r="S2114" s="15">
        <v>1.07</v>
      </c>
      <c r="T2114" s="15">
        <v>1.46</v>
      </c>
      <c r="U2114" s="15">
        <v>1.46</v>
      </c>
      <c r="V2114" s="15">
        <v>10.78</v>
      </c>
      <c r="W2114" s="15">
        <v>10.78</v>
      </c>
      <c r="X2114" s="15">
        <v>2.3199999999999998</v>
      </c>
      <c r="Y2114" s="15">
        <v>2.3199999999999998</v>
      </c>
      <c r="Z2114" s="15">
        <v>17.09</v>
      </c>
      <c r="AA2114" s="15">
        <v>17.09</v>
      </c>
      <c r="AB2114" s="15">
        <v>5.56</v>
      </c>
      <c r="AC2114" s="15">
        <v>4.6500000000000004</v>
      </c>
      <c r="AD2114" s="15">
        <v>2.2000000000000002</v>
      </c>
      <c r="AE2114" s="15">
        <v>4.6500000000000004</v>
      </c>
      <c r="AF2114" s="15">
        <v>3.29</v>
      </c>
      <c r="AG2114" s="15">
        <v>1.49</v>
      </c>
      <c r="AH2114" s="15">
        <v>3.29</v>
      </c>
      <c r="AI2114" s="15">
        <v>5.62</v>
      </c>
      <c r="AJ2114" s="15">
        <v>2.5099999999999998</v>
      </c>
      <c r="AK2114" s="15">
        <v>5.62</v>
      </c>
      <c r="AL2114" s="15">
        <v>0.12</v>
      </c>
      <c r="AM2114" s="15">
        <v>34.119999999999997</v>
      </c>
      <c r="AN2114" s="15">
        <v>36.549999999999997</v>
      </c>
      <c r="AO2114" s="15">
        <v>5.74</v>
      </c>
      <c r="AP2114" s="15">
        <v>4.71</v>
      </c>
      <c r="AQ2114" s="15">
        <v>3.57</v>
      </c>
      <c r="AR2114" s="15"/>
      <c r="AS2114" s="15">
        <v>-1.78</v>
      </c>
      <c r="AT2114" s="15">
        <v>4.6900000000000004</v>
      </c>
      <c r="AU2114" s="15"/>
      <c r="AV2114" s="15">
        <v>1.3</v>
      </c>
      <c r="AW2114" s="15">
        <v>0</v>
      </c>
      <c r="AX2114" s="16">
        <v>13940</v>
      </c>
      <c r="AZ2114" s="6">
        <f>IF(D2114&gt;0,H2114/D2114,0)</f>
        <v>52925925.925925925</v>
      </c>
      <c r="BA2114" s="6">
        <f>AZ2114*Q2114</f>
        <v>43399259.259259254</v>
      </c>
      <c r="BB2114" s="6">
        <f>IF(C2114&gt;C$3054,C$3054,IF(C2114&lt;C$3053,C$3053,C2114))</f>
        <v>0.04</v>
      </c>
      <c r="BC2114" s="6">
        <f>IF(BB2114&gt;0,(D2114/15)-BB2114,0)</f>
        <v>-3.9999999999999966E-3</v>
      </c>
      <c r="BD2114" s="6">
        <f>BC2114/BC$3049</f>
        <v>-7.7031711387854599E-4</v>
      </c>
      <c r="BE2114" s="15">
        <f>IF(AU2114&gt;AU$3054,AU$3054,IF(AU2114&lt;AU$3053,AU$3053,AU2114))</f>
        <v>0</v>
      </c>
      <c r="BF2114" s="15">
        <f>IF(I2114&gt;I$3054,I$3054,IF(I2114&lt;I$3053,I$3053,I2114))</f>
        <v>12.21</v>
      </c>
      <c r="BG2114" s="6">
        <f>IF(BE2114&gt;0, BF2114/BE2114,0)</f>
        <v>0</v>
      </c>
      <c r="BH2114" s="26">
        <f>BG2114/BG$3049</f>
        <v>0</v>
      </c>
      <c r="BI2114" s="26">
        <f>IF(AV2114&gt;AV$3054,AV$3054,IF(AV2114&lt;AV$3053,AV$3053,AV2114))</f>
        <v>1.3</v>
      </c>
      <c r="BJ2114" s="6">
        <f>IF(BI2114&gt;0, BF2114/BI2114,0)</f>
        <v>9.3923076923076927</v>
      </c>
      <c r="BK2114" s="26">
        <f>BJ2114/BJ$3049</f>
        <v>1.5838630172525622E-2</v>
      </c>
      <c r="BL2114" s="6">
        <f>IF(_xlfn.NUMBERVALUE(AL2114),IF(ABS(AL2114)&lt;1,1-ABS(AL2114),0),0)</f>
        <v>0.88</v>
      </c>
      <c r="BM2114" s="6">
        <f>IF(F2114&gt;F$3054,F$3054,IF(F2114&lt;F$3053,F$3053,F2114))</f>
        <v>27.06</v>
      </c>
      <c r="BN2114" s="6">
        <f>IF(BM2114&gt;0, BM2114/BM$3049, BM2114/BM$3050*-1)</f>
        <v>3.4185334264544238E-2</v>
      </c>
      <c r="BO2114" s="6">
        <f>IF(O2114&gt;O$3054,O$3054,IF(O2114&lt;O$3053,O$3053,O2114))</f>
        <v>2.78</v>
      </c>
      <c r="BP2114" s="26">
        <f>BO2114/BO$3049</f>
        <v>2.6214321790676211E-2</v>
      </c>
      <c r="BQ2114" s="26">
        <f>IF(OR(BD2114=0, BH2114=0,BN2114=0,BP2114=0), 0,BD2114+BH2114+BK2114+BL2114+BN2114+BP2114)</f>
        <v>0</v>
      </c>
      <c r="BR2114" s="6">
        <f>IF(D2114&gt;0,C2114/D2114,0)</f>
        <v>7.407407407407407E-2</v>
      </c>
    </row>
    <row r="2115" spans="1:70" x14ac:dyDescent="0.2">
      <c r="A2115" s="15" t="s">
        <v>4518</v>
      </c>
      <c r="B2115" s="15" t="s">
        <v>4519</v>
      </c>
      <c r="C2115" s="15">
        <v>-0.01</v>
      </c>
      <c r="D2115" s="15">
        <v>0.05</v>
      </c>
      <c r="E2115" s="15">
        <v>0.08</v>
      </c>
      <c r="F2115" s="15">
        <v>-30.26</v>
      </c>
      <c r="G2115" s="15">
        <v>0.9</v>
      </c>
      <c r="H2115" s="21">
        <v>28300000</v>
      </c>
      <c r="I2115" s="15"/>
      <c r="J2115" s="15">
        <v>0</v>
      </c>
      <c r="K2115" s="15"/>
      <c r="L2115" s="15">
        <v>0</v>
      </c>
      <c r="M2115" s="15"/>
      <c r="N2115" s="15">
        <v>0</v>
      </c>
      <c r="O2115" s="15"/>
      <c r="P2115" s="15"/>
      <c r="Q2115" s="15">
        <v>0.06</v>
      </c>
      <c r="R2115" s="15">
        <v>0.05</v>
      </c>
      <c r="S2115" s="15">
        <v>14.28</v>
      </c>
      <c r="T2115" s="15">
        <v>0</v>
      </c>
      <c r="U2115" s="15">
        <v>0</v>
      </c>
      <c r="V2115" s="15">
        <v>0</v>
      </c>
      <c r="W2115" s="15">
        <v>0</v>
      </c>
      <c r="X2115" s="15">
        <v>0</v>
      </c>
      <c r="Y2115" s="15">
        <v>0</v>
      </c>
      <c r="Z2115" s="15">
        <v>0</v>
      </c>
      <c r="AA2115" s="15">
        <v>0</v>
      </c>
      <c r="AB2115" s="15"/>
      <c r="AC2115" s="15">
        <v>-21.93</v>
      </c>
      <c r="AD2115" s="15">
        <v>-34.590000000000003</v>
      </c>
      <c r="AE2115" s="15">
        <v>-21.93</v>
      </c>
      <c r="AF2115" s="15">
        <v>-20.46</v>
      </c>
      <c r="AG2115" s="15">
        <v>-30.92</v>
      </c>
      <c r="AH2115" s="15">
        <v>-20.46</v>
      </c>
      <c r="AI2115" s="15">
        <v>-21.93</v>
      </c>
      <c r="AJ2115" s="15">
        <v>-34.590000000000003</v>
      </c>
      <c r="AK2115" s="15">
        <v>-21.93</v>
      </c>
      <c r="AL2115" s="15">
        <v>-0.02</v>
      </c>
      <c r="AM2115" s="15">
        <v>466.44</v>
      </c>
      <c r="AN2115" s="15"/>
      <c r="AO2115" s="16">
        <v>-9335.26</v>
      </c>
      <c r="AP2115" s="16">
        <v>-9351.25</v>
      </c>
      <c r="AQ2115" s="16">
        <v>-5418.17</v>
      </c>
      <c r="AR2115" s="15"/>
      <c r="AS2115" s="15">
        <v>-1.79</v>
      </c>
      <c r="AT2115" s="15">
        <v>-18.09</v>
      </c>
      <c r="AU2115" s="15"/>
      <c r="AV2115" s="15"/>
      <c r="AW2115" s="16">
        <v>6344</v>
      </c>
      <c r="AX2115" s="16">
        <v>286540</v>
      </c>
      <c r="AZ2115" s="6">
        <f>IF(D2115&gt;0,H2115/D2115,0)</f>
        <v>566000000</v>
      </c>
      <c r="BA2115" s="6">
        <f>AZ2115*Q2115</f>
        <v>33960000</v>
      </c>
      <c r="BB2115" s="6">
        <f>IF(C2115&gt;C$3054,C$3054,IF(C2115&lt;C$3053,C$3053,C2115))</f>
        <v>-0.01</v>
      </c>
      <c r="BC2115" s="6">
        <f>IF(BB2115&gt;0,(D2115/15)-BB2115,0)</f>
        <v>0</v>
      </c>
      <c r="BD2115" s="6">
        <f>BC2115/BC$3049</f>
        <v>0</v>
      </c>
      <c r="BE2115" s="15">
        <f>IF(AU2115&gt;AU$3054,AU$3054,IF(AU2115&lt;AU$3053,AU$3053,AU2115))</f>
        <v>0</v>
      </c>
      <c r="BF2115" s="15">
        <f>IF(I2115&gt;I$3054,I$3054,IF(I2115&lt;I$3053,I$3053,I2115))</f>
        <v>0</v>
      </c>
      <c r="BG2115" s="6">
        <f>IF(BE2115&gt;0, BF2115/BE2115,0)</f>
        <v>0</v>
      </c>
      <c r="BH2115" s="26">
        <f>BG2115/BG$3049</f>
        <v>0</v>
      </c>
      <c r="BI2115" s="26">
        <f>IF(AV2115&gt;AV$3054,AV$3054,IF(AV2115&lt;AV$3053,AV$3053,AV2115))</f>
        <v>0</v>
      </c>
      <c r="BJ2115" s="6">
        <f>IF(BI2115&gt;0, BF2115/BI2115,0)</f>
        <v>0</v>
      </c>
      <c r="BK2115" s="26">
        <f>BJ2115/BJ$3049</f>
        <v>0</v>
      </c>
      <c r="BL2115" s="6">
        <f>IF(_xlfn.NUMBERVALUE(AL2115),IF(ABS(AL2115)&lt;1,1-ABS(AL2115),0),0)</f>
        <v>0.98</v>
      </c>
      <c r="BM2115" s="6">
        <f>IF(F2115&gt;F$3054,F$3054,IF(F2115&lt;F$3053,F$3053,F2115))</f>
        <v>-30.26</v>
      </c>
      <c r="BN2115" s="6">
        <f>IF(BM2115&gt;0, BM2115/BM$3049, BM2115/BM$3050*-1)</f>
        <v>-0.30424291172330586</v>
      </c>
      <c r="BO2115" s="6">
        <f>IF(O2115&gt;O$3054,O$3054,IF(O2115&lt;O$3053,O$3053,O2115))</f>
        <v>0</v>
      </c>
      <c r="BP2115" s="26">
        <f>BO2115/BO$3049</f>
        <v>0</v>
      </c>
      <c r="BQ2115" s="26">
        <f>IF(OR(BD2115=0, BH2115=0,BN2115=0,BP2115=0), 0,BD2115+BH2115+BK2115+BL2115+BN2115+BP2115)</f>
        <v>0</v>
      </c>
      <c r="BR2115" s="6">
        <f>IF(D2115&gt;0,C2115/D2115,0)</f>
        <v>-0.19999999999999998</v>
      </c>
    </row>
    <row r="2116" spans="1:70" x14ac:dyDescent="0.2">
      <c r="A2116" s="15" t="s">
        <v>4331</v>
      </c>
      <c r="B2116" s="15" t="s">
        <v>4332</v>
      </c>
      <c r="C2116" s="15">
        <v>-0.01</v>
      </c>
      <c r="D2116" s="15">
        <v>0.03</v>
      </c>
      <c r="E2116" s="15">
        <v>0.03</v>
      </c>
      <c r="F2116" s="15">
        <v>328.57</v>
      </c>
      <c r="G2116" s="15">
        <v>4.51</v>
      </c>
      <c r="H2116" s="21">
        <v>4680000</v>
      </c>
      <c r="I2116" s="15"/>
      <c r="J2116" s="15">
        <v>0</v>
      </c>
      <c r="K2116" s="15"/>
      <c r="L2116" s="15">
        <v>0</v>
      </c>
      <c r="M2116" s="15"/>
      <c r="N2116" s="15">
        <v>0</v>
      </c>
      <c r="O2116" s="15"/>
      <c r="P2116" s="15"/>
      <c r="Q2116" s="15">
        <v>0.01</v>
      </c>
      <c r="R2116" s="15">
        <v>0.01</v>
      </c>
      <c r="S2116" s="15">
        <v>7.04</v>
      </c>
      <c r="T2116" s="15">
        <v>0</v>
      </c>
      <c r="U2116" s="15">
        <v>0</v>
      </c>
      <c r="V2116" s="15">
        <v>0</v>
      </c>
      <c r="W2116" s="15">
        <v>0</v>
      </c>
      <c r="X2116" s="15">
        <v>0</v>
      </c>
      <c r="Y2116" s="15">
        <v>0</v>
      </c>
      <c r="Z2116" s="15">
        <v>0</v>
      </c>
      <c r="AA2116" s="15">
        <v>0</v>
      </c>
      <c r="AB2116" s="15"/>
      <c r="AC2116" s="15">
        <v>-83.02</v>
      </c>
      <c r="AD2116" s="15">
        <v>-38.770000000000003</v>
      </c>
      <c r="AE2116" s="15">
        <v>-83.02</v>
      </c>
      <c r="AF2116" s="15">
        <v>-76.77</v>
      </c>
      <c r="AG2116" s="15">
        <v>-37.5</v>
      </c>
      <c r="AH2116" s="15">
        <v>-76.77</v>
      </c>
      <c r="AI2116" s="15">
        <v>-83.02</v>
      </c>
      <c r="AJ2116" s="15">
        <v>-38.26</v>
      </c>
      <c r="AK2116" s="15">
        <v>-83.02</v>
      </c>
      <c r="AL2116" s="15">
        <v>0.5</v>
      </c>
      <c r="AM2116" s="15">
        <v>102.99</v>
      </c>
      <c r="AN2116" s="15"/>
      <c r="AO2116" s="16">
        <v>-4844</v>
      </c>
      <c r="AP2116" s="16">
        <v>-5019.05</v>
      </c>
      <c r="AQ2116" s="16">
        <v>-4440.3</v>
      </c>
      <c r="AR2116" s="15"/>
      <c r="AS2116" s="15">
        <v>-66.290000000000006</v>
      </c>
      <c r="AT2116" s="15"/>
      <c r="AU2116" s="15"/>
      <c r="AV2116" s="15"/>
      <c r="AW2116" s="15">
        <v>0</v>
      </c>
      <c r="AX2116" s="16">
        <v>36380</v>
      </c>
      <c r="AZ2116" s="6">
        <f>IF(D2116&gt;0,H2116/D2116,0)</f>
        <v>156000000</v>
      </c>
      <c r="BA2116" s="6">
        <f>AZ2116*Q2116</f>
        <v>1560000</v>
      </c>
      <c r="BB2116" s="6">
        <f>IF(C2116&gt;C$3054,C$3054,IF(C2116&lt;C$3053,C$3053,C2116))</f>
        <v>-0.01</v>
      </c>
      <c r="BC2116" s="6">
        <f>IF(BB2116&gt;0,(D2116/15)-BB2116,0)</f>
        <v>0</v>
      </c>
      <c r="BD2116" s="6">
        <f>BC2116/BC$3049</f>
        <v>0</v>
      </c>
      <c r="BE2116" s="15">
        <f>IF(AU2116&gt;AU$3054,AU$3054,IF(AU2116&lt;AU$3053,AU$3053,AU2116))</f>
        <v>0</v>
      </c>
      <c r="BF2116" s="15">
        <f>IF(I2116&gt;I$3054,I$3054,IF(I2116&lt;I$3053,I$3053,I2116))</f>
        <v>0</v>
      </c>
      <c r="BG2116" s="6">
        <f>IF(BE2116&gt;0, BF2116/BE2116,0)</f>
        <v>0</v>
      </c>
      <c r="BH2116" s="26">
        <f>BG2116/BG$3049</f>
        <v>0</v>
      </c>
      <c r="BI2116" s="26">
        <f>IF(AV2116&gt;AV$3054,AV$3054,IF(AV2116&lt;AV$3053,AV$3053,AV2116))</f>
        <v>0</v>
      </c>
      <c r="BJ2116" s="6">
        <f>IF(BI2116&gt;0, BF2116/BI2116,0)</f>
        <v>0</v>
      </c>
      <c r="BK2116" s="26">
        <f>BJ2116/BJ$3049</f>
        <v>0</v>
      </c>
      <c r="BL2116" s="6">
        <f>IF(_xlfn.NUMBERVALUE(AL2116),IF(ABS(AL2116)&lt;1,1-ABS(AL2116),0),0)</f>
        <v>0.5</v>
      </c>
      <c r="BM2116" s="6">
        <f>IF(F2116&gt;F$3054,F$3054,IF(F2116&lt;F$3053,F$3053,F2116))</f>
        <v>328.57</v>
      </c>
      <c r="BN2116" s="6">
        <f>IF(BM2116&gt;0, BM2116/BM$3049, BM2116/BM$3050*-1)</f>
        <v>0.41508777824468962</v>
      </c>
      <c r="BO2116" s="6">
        <f>IF(O2116&gt;O$3054,O$3054,IF(O2116&lt;O$3053,O$3053,O2116))</f>
        <v>0</v>
      </c>
      <c r="BP2116" s="26">
        <f>BO2116/BO$3049</f>
        <v>0</v>
      </c>
      <c r="BQ2116" s="26">
        <f>IF(OR(BD2116=0, BH2116=0,BN2116=0,BP2116=0), 0,BD2116+BH2116+BK2116+BL2116+BN2116+BP2116)</f>
        <v>0</v>
      </c>
      <c r="BR2116" s="6">
        <f>IF(D2116&gt;0,C2116/D2116,0)</f>
        <v>-0.33333333333333337</v>
      </c>
    </row>
    <row r="2117" spans="1:70" x14ac:dyDescent="0.2">
      <c r="A2117" s="15" t="s">
        <v>4522</v>
      </c>
      <c r="B2117" s="15" t="s">
        <v>4523</v>
      </c>
      <c r="C2117" s="15"/>
      <c r="D2117" s="15">
        <v>201.01</v>
      </c>
      <c r="E2117" s="15">
        <v>198.59</v>
      </c>
      <c r="F2117" s="15">
        <v>1.39</v>
      </c>
      <c r="G2117" s="16">
        <v>2663.81</v>
      </c>
      <c r="H2117" s="21"/>
      <c r="I2117" s="15"/>
      <c r="J2117" s="15">
        <v>0</v>
      </c>
      <c r="K2117" s="15">
        <v>1.1399999999999999</v>
      </c>
      <c r="L2117" s="15">
        <v>0</v>
      </c>
      <c r="M2117" s="15">
        <v>4.6900000000000004</v>
      </c>
      <c r="N2117" s="15">
        <v>0</v>
      </c>
      <c r="O2117" s="15">
        <v>2.34</v>
      </c>
      <c r="P2117" s="15">
        <v>0</v>
      </c>
      <c r="Q2117" s="15">
        <v>0.08</v>
      </c>
      <c r="R2117" s="15">
        <v>7.0000000000000007E-2</v>
      </c>
      <c r="S2117" s="15">
        <v>1</v>
      </c>
      <c r="T2117" s="15">
        <v>0</v>
      </c>
      <c r="U2117" s="15">
        <v>0</v>
      </c>
      <c r="V2117" s="15">
        <v>99.44</v>
      </c>
      <c r="W2117" s="15">
        <v>99.42</v>
      </c>
      <c r="X2117" s="15">
        <v>0</v>
      </c>
      <c r="Y2117" s="15">
        <v>0</v>
      </c>
      <c r="Z2117" s="16">
        <v>266314.2</v>
      </c>
      <c r="AA2117" s="16">
        <v>266314.2</v>
      </c>
      <c r="AB2117" s="15"/>
      <c r="AC2117" s="15">
        <v>0</v>
      </c>
      <c r="AD2117" s="15">
        <v>0.19</v>
      </c>
      <c r="AE2117" s="15">
        <v>0</v>
      </c>
      <c r="AF2117" s="15">
        <v>0</v>
      </c>
      <c r="AG2117" s="15">
        <v>0.17</v>
      </c>
      <c r="AH2117" s="15">
        <v>0</v>
      </c>
      <c r="AI2117" s="15">
        <v>6.6</v>
      </c>
      <c r="AJ2117" s="15">
        <v>232.72</v>
      </c>
      <c r="AK2117" s="15">
        <v>5.39</v>
      </c>
      <c r="AL2117" s="15">
        <v>0.1</v>
      </c>
      <c r="AM2117" s="15">
        <v>0</v>
      </c>
      <c r="AN2117" s="15">
        <v>0.12</v>
      </c>
      <c r="AO2117" s="15">
        <v>0.11</v>
      </c>
      <c r="AP2117" s="15">
        <v>0.11</v>
      </c>
      <c r="AQ2117" s="15">
        <v>0.1</v>
      </c>
      <c r="AR2117" s="15">
        <v>-57.54</v>
      </c>
      <c r="AS2117" s="15">
        <v>-6.39</v>
      </c>
      <c r="AT2117" s="15"/>
      <c r="AU2117" s="15">
        <v>-57.55</v>
      </c>
      <c r="AV2117" s="15"/>
      <c r="AW2117" s="16">
        <v>77304</v>
      </c>
      <c r="AX2117" s="15"/>
      <c r="AZ2117" s="6">
        <f>IF(D2117&gt;0,H2117/D2117,0)</f>
        <v>0</v>
      </c>
      <c r="BA2117" s="6">
        <f>AZ2117*Q2117</f>
        <v>0</v>
      </c>
      <c r="BB2117" s="6">
        <f>IF(C2117&gt;C$3054,C$3054,IF(C2117&lt;C$3053,C$3053,C2117))</f>
        <v>0</v>
      </c>
      <c r="BC2117" s="6">
        <f>IF(BB2117&gt;0,(D2117/15)-BB2117,0)</f>
        <v>0</v>
      </c>
      <c r="BD2117" s="6">
        <f>BC2117/BC$3049</f>
        <v>0</v>
      </c>
      <c r="BE2117" s="15">
        <f>IF(AU2117&gt;AU$3054,AU$3054,IF(AU2117&lt;AU$3053,AU$3053,AU2117))</f>
        <v>-53.415801410836529</v>
      </c>
      <c r="BF2117" s="15">
        <f>IF(I2117&gt;I$3054,I$3054,IF(I2117&lt;I$3053,I$3053,I2117))</f>
        <v>0</v>
      </c>
      <c r="BG2117" s="6">
        <f>IF(BE2117&gt;0, BF2117/BE2117,0)</f>
        <v>0</v>
      </c>
      <c r="BH2117" s="26">
        <f>BG2117/BG$3049</f>
        <v>0</v>
      </c>
      <c r="BI2117" s="26">
        <f>IF(AV2117&gt;AV$3054,AV$3054,IF(AV2117&lt;AV$3053,AV$3053,AV2117))</f>
        <v>0</v>
      </c>
      <c r="BJ2117" s="6">
        <f>IF(BI2117&gt;0, BF2117/BI2117,0)</f>
        <v>0</v>
      </c>
      <c r="BK2117" s="26">
        <f>BJ2117/BJ$3049</f>
        <v>0</v>
      </c>
      <c r="BL2117" s="6">
        <f>IF(_xlfn.NUMBERVALUE(AL2117),IF(ABS(AL2117)&lt;1,1-ABS(AL2117),0),0)</f>
        <v>0.9</v>
      </c>
      <c r="BM2117" s="6">
        <f>IF(F2117&gt;F$3054,F$3054,IF(F2117&lt;F$3053,F$3053,F2117))</f>
        <v>1.39</v>
      </c>
      <c r="BN2117" s="6">
        <f>IF(BM2117&gt;0, BM2117/BM$3049, BM2117/BM$3050*-1)</f>
        <v>1.7560094097456207E-3</v>
      </c>
      <c r="BO2117" s="6">
        <f>IF(O2117&gt;O$3054,O$3054,IF(O2117&lt;O$3053,O$3053,O2117))</f>
        <v>2.34</v>
      </c>
      <c r="BP2117" s="26">
        <f>BO2117/BO$3049</f>
        <v>2.2065292442511632E-2</v>
      </c>
      <c r="BQ2117" s="26">
        <f>IF(OR(BD2117=0, BH2117=0,BN2117=0,BP2117=0), 0,BD2117+BH2117+BK2117+BL2117+BN2117+BP2117)</f>
        <v>0</v>
      </c>
      <c r="BR2117" s="6">
        <f>IF(D2117&gt;0,C2117/D2117,0)</f>
        <v>0</v>
      </c>
    </row>
    <row r="2118" spans="1:70" x14ac:dyDescent="0.2">
      <c r="A2118" s="15" t="s">
        <v>4315</v>
      </c>
      <c r="B2118" s="15" t="s">
        <v>4316</v>
      </c>
      <c r="C2118" s="15"/>
      <c r="D2118" s="15">
        <v>0</v>
      </c>
      <c r="E2118" s="15"/>
      <c r="F2118" s="15"/>
      <c r="G2118" s="15"/>
      <c r="H2118" s="21"/>
      <c r="I2118" s="15"/>
      <c r="J2118" s="15"/>
      <c r="K2118" s="15"/>
      <c r="L2118" s="15"/>
      <c r="M2118" s="15"/>
      <c r="N2118" s="15"/>
      <c r="O2118" s="15"/>
      <c r="P2118" s="15"/>
      <c r="Q2118" s="15"/>
      <c r="R2118" s="15"/>
      <c r="S2118" s="15"/>
      <c r="T2118" s="15"/>
      <c r="U2118" s="15"/>
      <c r="V2118" s="15"/>
      <c r="W2118" s="15"/>
      <c r="X2118" s="15"/>
      <c r="Y2118" s="15"/>
      <c r="Z2118" s="15"/>
      <c r="AA2118" s="15"/>
      <c r="AB2118" s="15"/>
      <c r="AC2118" s="15"/>
      <c r="AD2118" s="15"/>
      <c r="AE2118" s="15"/>
      <c r="AF2118" s="15"/>
      <c r="AG2118" s="15"/>
      <c r="AH2118" s="15"/>
      <c r="AI2118" s="15"/>
      <c r="AJ2118" s="15"/>
      <c r="AK2118" s="15"/>
      <c r="AL2118" s="15"/>
      <c r="AM2118" s="15"/>
      <c r="AN2118" s="15"/>
      <c r="AO2118" s="15"/>
      <c r="AP2118" s="15"/>
      <c r="AQ2118" s="15"/>
      <c r="AR2118" s="15"/>
      <c r="AS2118" s="15"/>
      <c r="AT2118" s="15"/>
      <c r="AU2118" s="15"/>
      <c r="AV2118" s="15"/>
      <c r="AW2118" s="15">
        <v>0</v>
      </c>
      <c r="AX2118" s="15"/>
      <c r="AZ2118" s="6">
        <f>IF(D2118&gt;0,H2118/D2118,0)</f>
        <v>0</v>
      </c>
      <c r="BA2118" s="6">
        <f>AZ2118*Q2118</f>
        <v>0</v>
      </c>
      <c r="BB2118" s="6">
        <f>IF(C2118&gt;C$3054,C$3054,IF(C2118&lt;C$3053,C$3053,C2118))</f>
        <v>0</v>
      </c>
      <c r="BC2118" s="6">
        <f>IF(BB2118&gt;0,(D2118/15)-BB2118,0)</f>
        <v>0</v>
      </c>
      <c r="BD2118" s="6">
        <f>BC2118/BC$3049</f>
        <v>0</v>
      </c>
      <c r="BE2118" s="15">
        <f>IF(AU2118&gt;AU$3054,AU$3054,IF(AU2118&lt;AU$3053,AU$3053,AU2118))</f>
        <v>0</v>
      </c>
      <c r="BF2118" s="15">
        <f>IF(I2118&gt;I$3054,I$3054,IF(I2118&lt;I$3053,I$3053,I2118))</f>
        <v>0</v>
      </c>
      <c r="BG2118" s="6">
        <f>IF(BE2118&gt;0, BF2118/BE2118,0)</f>
        <v>0</v>
      </c>
      <c r="BH2118" s="26">
        <f>BG2118/BG$3049</f>
        <v>0</v>
      </c>
      <c r="BI2118" s="26">
        <f>IF(AV2118&gt;AV$3054,AV$3054,IF(AV2118&lt;AV$3053,AV$3053,AV2118))</f>
        <v>0</v>
      </c>
      <c r="BJ2118" s="6">
        <f>IF(BI2118&gt;0, BF2118/BI2118,0)</f>
        <v>0</v>
      </c>
      <c r="BK2118" s="26">
        <f>BJ2118/BJ$3049</f>
        <v>0</v>
      </c>
      <c r="BL2118" s="6">
        <f>IF(_xlfn.NUMBERVALUE(AL2118),IF(ABS(AL2118)&lt;1,1-ABS(AL2118),0),0)</f>
        <v>0</v>
      </c>
      <c r="BM2118" s="6">
        <f>IF(F2118&gt;F$3054,F$3054,IF(F2118&lt;F$3053,F$3053,F2118))</f>
        <v>0</v>
      </c>
      <c r="BN2118" s="6">
        <f>IF(BM2118&gt;0, BM2118/BM$3049, BM2118/BM$3050*-1)</f>
        <v>0</v>
      </c>
      <c r="BO2118" s="6">
        <f>IF(O2118&gt;O$3054,O$3054,IF(O2118&lt;O$3053,O$3053,O2118))</f>
        <v>0</v>
      </c>
      <c r="BP2118" s="26">
        <f>BO2118/BO$3049</f>
        <v>0</v>
      </c>
      <c r="BQ2118" s="26">
        <f>IF(OR(BD2118=0, BH2118=0,BN2118=0,BP2118=0), 0,BD2118+BH2118+BK2118+BL2118+BN2118+BP2118)</f>
        <v>0</v>
      </c>
      <c r="BR2118" s="6">
        <f>IF(D2118&gt;0,C2118/D2118,0)</f>
        <v>0</v>
      </c>
    </row>
    <row r="2119" spans="1:70" x14ac:dyDescent="0.2">
      <c r="A2119" s="15" t="s">
        <v>4557</v>
      </c>
      <c r="B2119" s="15" t="s">
        <v>4558</v>
      </c>
      <c r="C2119" s="15">
        <v>-0.03</v>
      </c>
      <c r="D2119" s="15">
        <v>0.01</v>
      </c>
      <c r="E2119" s="15">
        <v>0.01</v>
      </c>
      <c r="F2119" s="15"/>
      <c r="G2119" s="15">
        <v>4.1900000000000004</v>
      </c>
      <c r="H2119" s="21">
        <v>3450000</v>
      </c>
      <c r="I2119" s="15"/>
      <c r="J2119" s="15">
        <v>0</v>
      </c>
      <c r="K2119" s="15"/>
      <c r="L2119" s="15">
        <v>0</v>
      </c>
      <c r="M2119" s="15"/>
      <c r="N2119" s="15">
        <v>0</v>
      </c>
      <c r="O2119" s="15"/>
      <c r="P2119" s="15"/>
      <c r="Q2119" s="15">
        <v>0</v>
      </c>
      <c r="R2119" s="15">
        <v>0</v>
      </c>
      <c r="S2119" s="15">
        <v>1.19</v>
      </c>
      <c r="T2119" s="15">
        <v>0</v>
      </c>
      <c r="U2119" s="15">
        <v>0</v>
      </c>
      <c r="V2119" s="15">
        <v>0</v>
      </c>
      <c r="W2119" s="15">
        <v>0</v>
      </c>
      <c r="X2119" s="15">
        <v>0</v>
      </c>
      <c r="Y2119" s="15">
        <v>0</v>
      </c>
      <c r="Z2119" s="15">
        <v>0</v>
      </c>
      <c r="AA2119" s="15">
        <v>0</v>
      </c>
      <c r="AB2119" s="15">
        <v>-31.45</v>
      </c>
      <c r="AC2119" s="15"/>
      <c r="AD2119" s="15"/>
      <c r="AE2119" s="15"/>
      <c r="AF2119" s="15"/>
      <c r="AG2119" s="15"/>
      <c r="AH2119" s="15">
        <v>-363.14</v>
      </c>
      <c r="AI2119" s="15"/>
      <c r="AJ2119" s="15"/>
      <c r="AK2119" s="15"/>
      <c r="AL2119" s="15"/>
      <c r="AM2119" s="15">
        <v>368.95</v>
      </c>
      <c r="AN2119" s="15"/>
      <c r="AO2119" s="16">
        <v>-921535.3</v>
      </c>
      <c r="AP2119" s="15">
        <v>-1280000</v>
      </c>
      <c r="AQ2119" s="15">
        <v>-1310000</v>
      </c>
      <c r="AR2119" s="15"/>
      <c r="AS2119" s="15"/>
      <c r="AT2119" s="15"/>
      <c r="AU2119" s="15"/>
      <c r="AV2119" s="15"/>
      <c r="AW2119" s="15">
        <v>1900000</v>
      </c>
      <c r="AX2119" s="16">
        <v>668001</v>
      </c>
      <c r="AZ2119" s="6">
        <f>IF(D2119&gt;0,H2119/D2119,0)</f>
        <v>345000000</v>
      </c>
      <c r="BA2119" s="6">
        <f>AZ2119*Q2119</f>
        <v>0</v>
      </c>
      <c r="BB2119" s="6">
        <f>IF(C2119&gt;C$3054,C$3054,IF(C2119&lt;C$3053,C$3053,C2119))</f>
        <v>-0.03</v>
      </c>
      <c r="BC2119" s="6">
        <f>IF(BB2119&gt;0,(D2119/15)-BB2119,0)</f>
        <v>0</v>
      </c>
      <c r="BD2119" s="6">
        <f>BC2119/BC$3049</f>
        <v>0</v>
      </c>
      <c r="BE2119" s="15">
        <f>IF(AU2119&gt;AU$3054,AU$3054,IF(AU2119&lt;AU$3053,AU$3053,AU2119))</f>
        <v>0</v>
      </c>
      <c r="BF2119" s="15">
        <f>IF(I2119&gt;I$3054,I$3054,IF(I2119&lt;I$3053,I$3053,I2119))</f>
        <v>0</v>
      </c>
      <c r="BG2119" s="6">
        <f>IF(BE2119&gt;0, BF2119/BE2119,0)</f>
        <v>0</v>
      </c>
      <c r="BH2119" s="26">
        <f>BG2119/BG$3049</f>
        <v>0</v>
      </c>
      <c r="BI2119" s="26">
        <f>IF(AV2119&gt;AV$3054,AV$3054,IF(AV2119&lt;AV$3053,AV$3053,AV2119))</f>
        <v>0</v>
      </c>
      <c r="BJ2119" s="6">
        <f>IF(BI2119&gt;0, BF2119/BI2119,0)</f>
        <v>0</v>
      </c>
      <c r="BK2119" s="26">
        <f>BJ2119/BJ$3049</f>
        <v>0</v>
      </c>
      <c r="BL2119" s="6">
        <f>IF(_xlfn.NUMBERVALUE(AL2119),IF(ABS(AL2119)&lt;1,1-ABS(AL2119),0),0)</f>
        <v>0</v>
      </c>
      <c r="BM2119" s="6">
        <f>IF(F2119&gt;F$3054,F$3054,IF(F2119&lt;F$3053,F$3053,F2119))</f>
        <v>0</v>
      </c>
      <c r="BN2119" s="6">
        <f>IF(BM2119&gt;0, BM2119/BM$3049, BM2119/BM$3050*-1)</f>
        <v>0</v>
      </c>
      <c r="BO2119" s="6">
        <f>IF(O2119&gt;O$3054,O$3054,IF(O2119&lt;O$3053,O$3053,O2119))</f>
        <v>0</v>
      </c>
      <c r="BP2119" s="26">
        <f>BO2119/BO$3049</f>
        <v>0</v>
      </c>
      <c r="BQ2119" s="26">
        <f>IF(OR(BD2119=0, BH2119=0,BN2119=0,BP2119=0), 0,BD2119+BH2119+BK2119+BL2119+BN2119+BP2119)</f>
        <v>0</v>
      </c>
      <c r="BR2119" s="6">
        <f>IF(D2119&gt;0,C2119/D2119,0)</f>
        <v>-3</v>
      </c>
    </row>
    <row r="2120" spans="1:70" x14ac:dyDescent="0.2">
      <c r="A2120" s="15" t="s">
        <v>4361</v>
      </c>
      <c r="B2120" s="15" t="s">
        <v>4362</v>
      </c>
      <c r="C2120" s="15">
        <v>0</v>
      </c>
      <c r="D2120" s="15">
        <v>0</v>
      </c>
      <c r="E2120" s="15">
        <v>0</v>
      </c>
      <c r="F2120" s="15">
        <v>66.67</v>
      </c>
      <c r="G2120" s="15">
        <v>0.83</v>
      </c>
      <c r="H2120" s="21">
        <v>8590000</v>
      </c>
      <c r="I2120" s="15"/>
      <c r="J2120" s="15">
        <v>0</v>
      </c>
      <c r="K2120" s="15"/>
      <c r="L2120" s="15">
        <v>0</v>
      </c>
      <c r="M2120" s="15"/>
      <c r="N2120" s="15">
        <v>0</v>
      </c>
      <c r="O2120" s="15"/>
      <c r="P2120" s="15"/>
      <c r="Q2120" s="15">
        <v>0.01</v>
      </c>
      <c r="R2120" s="15">
        <v>0</v>
      </c>
      <c r="S2120" s="15">
        <v>4.45</v>
      </c>
      <c r="T2120" s="15">
        <v>0</v>
      </c>
      <c r="U2120" s="15">
        <v>0</v>
      </c>
      <c r="V2120" s="15">
        <v>0</v>
      </c>
      <c r="W2120" s="15">
        <v>0</v>
      </c>
      <c r="X2120" s="15">
        <v>0</v>
      </c>
      <c r="Y2120" s="15">
        <v>0</v>
      </c>
      <c r="Z2120" s="15">
        <v>0</v>
      </c>
      <c r="AA2120" s="15">
        <v>0</v>
      </c>
      <c r="AB2120" s="15"/>
      <c r="AC2120" s="15">
        <v>-45.73</v>
      </c>
      <c r="AD2120" s="15">
        <v>-30.3</v>
      </c>
      <c r="AE2120" s="15">
        <v>-45.73</v>
      </c>
      <c r="AF2120" s="15">
        <v>-42.99</v>
      </c>
      <c r="AG2120" s="15">
        <v>-30.03</v>
      </c>
      <c r="AH2120" s="15">
        <v>-42.99</v>
      </c>
      <c r="AI2120" s="15">
        <v>-45.78</v>
      </c>
      <c r="AJ2120" s="15">
        <v>-30.3</v>
      </c>
      <c r="AK2120" s="15">
        <v>-45.78</v>
      </c>
      <c r="AL2120" s="15">
        <v>0.92</v>
      </c>
      <c r="AM2120" s="16">
        <v>1295.97</v>
      </c>
      <c r="AN2120" s="15"/>
      <c r="AO2120" s="15"/>
      <c r="AP2120" s="15"/>
      <c r="AQ2120" s="15"/>
      <c r="AR2120" s="15"/>
      <c r="AS2120" s="15"/>
      <c r="AT2120" s="15"/>
      <c r="AU2120" s="15"/>
      <c r="AV2120" s="15"/>
      <c r="AW2120" s="15">
        <v>0</v>
      </c>
      <c r="AX2120" s="16">
        <v>949165</v>
      </c>
      <c r="AZ2120" s="6">
        <f>IF(D2120&gt;0,H2120/D2120,0)</f>
        <v>0</v>
      </c>
      <c r="BA2120" s="6">
        <f>AZ2120*Q2120</f>
        <v>0</v>
      </c>
      <c r="BB2120" s="6">
        <f>IF(C2120&gt;C$3054,C$3054,IF(C2120&lt;C$3053,C$3053,C2120))</f>
        <v>0</v>
      </c>
      <c r="BC2120" s="6">
        <f>IF(BB2120&gt;0,(D2120/15)-BB2120,0)</f>
        <v>0</v>
      </c>
      <c r="BD2120" s="6">
        <f>BC2120/BC$3049</f>
        <v>0</v>
      </c>
      <c r="BE2120" s="15">
        <f>IF(AU2120&gt;AU$3054,AU$3054,IF(AU2120&lt;AU$3053,AU$3053,AU2120))</f>
        <v>0</v>
      </c>
      <c r="BF2120" s="15">
        <f>IF(I2120&gt;I$3054,I$3054,IF(I2120&lt;I$3053,I$3053,I2120))</f>
        <v>0</v>
      </c>
      <c r="BG2120" s="6">
        <f>IF(BE2120&gt;0, BF2120/BE2120,0)</f>
        <v>0</v>
      </c>
      <c r="BH2120" s="26">
        <f>BG2120/BG$3049</f>
        <v>0</v>
      </c>
      <c r="BI2120" s="26">
        <f>IF(AV2120&gt;AV$3054,AV$3054,IF(AV2120&lt;AV$3053,AV$3053,AV2120))</f>
        <v>0</v>
      </c>
      <c r="BJ2120" s="6">
        <f>IF(BI2120&gt;0, BF2120/BI2120,0)</f>
        <v>0</v>
      </c>
      <c r="BK2120" s="26">
        <f>BJ2120/BJ$3049</f>
        <v>0</v>
      </c>
      <c r="BL2120" s="6">
        <f>IF(_xlfn.NUMBERVALUE(AL2120),IF(ABS(AL2120)&lt;1,1-ABS(AL2120),0),0)</f>
        <v>7.999999999999996E-2</v>
      </c>
      <c r="BM2120" s="6">
        <f>IF(F2120&gt;F$3054,F$3054,IF(F2120&lt;F$3053,F$3053,F2120))</f>
        <v>66.67</v>
      </c>
      <c r="BN2120" s="6">
        <f>IF(BM2120&gt;0, BM2120/BM$3049, BM2120/BM$3050*-1)</f>
        <v>8.4225285861683846E-2</v>
      </c>
      <c r="BO2120" s="6">
        <f>IF(O2120&gt;O$3054,O$3054,IF(O2120&lt;O$3053,O$3053,O2120))</f>
        <v>0</v>
      </c>
      <c r="BP2120" s="26">
        <f>BO2120/BO$3049</f>
        <v>0</v>
      </c>
      <c r="BQ2120" s="26">
        <f>IF(OR(BD2120=0, BH2120=0,BN2120=0,BP2120=0), 0,BD2120+BH2120+BK2120+BL2120+BN2120+BP2120)</f>
        <v>0</v>
      </c>
      <c r="BR2120" s="6">
        <f>IF(D2120&gt;0,C2120/D2120,0)</f>
        <v>0</v>
      </c>
    </row>
    <row r="2121" spans="1:70" x14ac:dyDescent="0.2">
      <c r="A2121" s="15" t="s">
        <v>4380</v>
      </c>
      <c r="B2121" s="15" t="s">
        <v>4381</v>
      </c>
      <c r="C2121" s="15">
        <v>0</v>
      </c>
      <c r="D2121" s="15">
        <v>0.01</v>
      </c>
      <c r="E2121" s="15"/>
      <c r="F2121" s="15"/>
      <c r="G2121" s="15"/>
      <c r="H2121" s="21">
        <v>7220000</v>
      </c>
      <c r="I2121" s="15"/>
      <c r="J2121" s="15">
        <v>0</v>
      </c>
      <c r="K2121" s="15"/>
      <c r="L2121" s="15">
        <v>0</v>
      </c>
      <c r="M2121" s="15"/>
      <c r="N2121" s="15">
        <v>0</v>
      </c>
      <c r="O2121" s="15"/>
      <c r="P2121" s="15"/>
      <c r="Q2121" s="15">
        <v>0.01</v>
      </c>
      <c r="R2121" s="15">
        <v>0</v>
      </c>
      <c r="S2121" s="15">
        <v>0.04</v>
      </c>
      <c r="T2121" s="15">
        <v>0</v>
      </c>
      <c r="U2121" s="15">
        <v>0</v>
      </c>
      <c r="V2121" s="15">
        <v>23.83</v>
      </c>
      <c r="W2121" s="15">
        <v>23.83</v>
      </c>
      <c r="X2121" s="15">
        <v>0</v>
      </c>
      <c r="Y2121" s="15">
        <v>0</v>
      </c>
      <c r="Z2121" s="15">
        <v>33.270000000000003</v>
      </c>
      <c r="AA2121" s="15">
        <v>33.270000000000003</v>
      </c>
      <c r="AB2121" s="15">
        <v>-4.22</v>
      </c>
      <c r="AC2121" s="15">
        <v>-32.880000000000003</v>
      </c>
      <c r="AD2121" s="15">
        <v>-113.86</v>
      </c>
      <c r="AE2121" s="15">
        <v>-32.880000000000003</v>
      </c>
      <c r="AF2121" s="15">
        <v>-23.06</v>
      </c>
      <c r="AG2121" s="15">
        <v>-57.5</v>
      </c>
      <c r="AH2121" s="15">
        <v>-23.06</v>
      </c>
      <c r="AI2121" s="15">
        <v>-31.73</v>
      </c>
      <c r="AJ2121" s="15">
        <v>-109.19</v>
      </c>
      <c r="AK2121" s="15">
        <v>-31.73</v>
      </c>
      <c r="AL2121" s="15"/>
      <c r="AM2121" s="15">
        <v>305.52</v>
      </c>
      <c r="AN2121" s="15"/>
      <c r="AO2121" s="15">
        <v>-3620000</v>
      </c>
      <c r="AP2121" s="15">
        <v>-4490000</v>
      </c>
      <c r="AQ2121" s="15">
        <v>-4490000</v>
      </c>
      <c r="AR2121" s="15"/>
      <c r="AS2121" s="15">
        <v>-72.08</v>
      </c>
      <c r="AT2121" s="15">
        <v>-56</v>
      </c>
      <c r="AU2121" s="15"/>
      <c r="AV2121" s="15"/>
      <c r="AW2121" s="15">
        <v>0</v>
      </c>
      <c r="AX2121" s="15"/>
      <c r="AZ2121" s="6">
        <f>IF(D2121&gt;0,H2121/D2121,0)</f>
        <v>722000000</v>
      </c>
      <c r="BA2121" s="6">
        <f>AZ2121*Q2121</f>
        <v>7220000</v>
      </c>
      <c r="BB2121" s="6">
        <f>IF(C2121&gt;C$3054,C$3054,IF(C2121&lt;C$3053,C$3053,C2121))</f>
        <v>0</v>
      </c>
      <c r="BC2121" s="6">
        <f>IF(BB2121&gt;0,(D2121/15)-BB2121,0)</f>
        <v>0</v>
      </c>
      <c r="BD2121" s="6">
        <f>BC2121/BC$3049</f>
        <v>0</v>
      </c>
      <c r="BE2121" s="15">
        <f>IF(AU2121&gt;AU$3054,AU$3054,IF(AU2121&lt;AU$3053,AU$3053,AU2121))</f>
        <v>0</v>
      </c>
      <c r="BF2121" s="15">
        <f>IF(I2121&gt;I$3054,I$3054,IF(I2121&lt;I$3053,I$3053,I2121))</f>
        <v>0</v>
      </c>
      <c r="BG2121" s="6">
        <f>IF(BE2121&gt;0, BF2121/BE2121,0)</f>
        <v>0</v>
      </c>
      <c r="BH2121" s="26">
        <f>BG2121/BG$3049</f>
        <v>0</v>
      </c>
      <c r="BI2121" s="26">
        <f>IF(AV2121&gt;AV$3054,AV$3054,IF(AV2121&lt;AV$3053,AV$3053,AV2121))</f>
        <v>0</v>
      </c>
      <c r="BJ2121" s="6">
        <f>IF(BI2121&gt;0, BF2121/BI2121,0)</f>
        <v>0</v>
      </c>
      <c r="BK2121" s="26">
        <f>BJ2121/BJ$3049</f>
        <v>0</v>
      </c>
      <c r="BL2121" s="6">
        <f>IF(_xlfn.NUMBERVALUE(AL2121),IF(ABS(AL2121)&lt;1,1-ABS(AL2121),0),0)</f>
        <v>0</v>
      </c>
      <c r="BM2121" s="6">
        <f>IF(F2121&gt;F$3054,F$3054,IF(F2121&lt;F$3053,F$3053,F2121))</f>
        <v>0</v>
      </c>
      <c r="BN2121" s="6">
        <f>IF(BM2121&gt;0, BM2121/BM$3049, BM2121/BM$3050*-1)</f>
        <v>0</v>
      </c>
      <c r="BO2121" s="6">
        <f>IF(O2121&gt;O$3054,O$3054,IF(O2121&lt;O$3053,O$3053,O2121))</f>
        <v>0</v>
      </c>
      <c r="BP2121" s="26">
        <f>BO2121/BO$3049</f>
        <v>0</v>
      </c>
      <c r="BQ2121" s="26">
        <f>IF(OR(BD2121=0, BH2121=0,BN2121=0,BP2121=0), 0,BD2121+BH2121+BK2121+BL2121+BN2121+BP2121)</f>
        <v>0</v>
      </c>
      <c r="BR2121" s="6">
        <f>IF(D2121&gt;0,C2121/D2121,0)</f>
        <v>0</v>
      </c>
    </row>
    <row r="2122" spans="1:70" x14ac:dyDescent="0.2">
      <c r="A2122" s="15" t="s">
        <v>4337</v>
      </c>
      <c r="B2122" s="15" t="s">
        <v>4338</v>
      </c>
      <c r="C2122" s="15"/>
      <c r="D2122" s="15">
        <v>0.03</v>
      </c>
      <c r="E2122" s="15"/>
      <c r="F2122" s="15"/>
      <c r="G2122" s="15"/>
      <c r="H2122" s="21">
        <v>9610000</v>
      </c>
      <c r="I2122" s="15"/>
      <c r="J2122" s="15"/>
      <c r="K2122" s="15"/>
      <c r="L2122" s="15"/>
      <c r="M2122" s="15"/>
      <c r="N2122" s="15"/>
      <c r="O2122" s="15"/>
      <c r="P2122" s="15"/>
      <c r="Q2122" s="15"/>
      <c r="R2122" s="15"/>
      <c r="S2122" s="15">
        <v>1.03</v>
      </c>
      <c r="T2122" s="15">
        <v>0</v>
      </c>
      <c r="U2122" s="15">
        <v>0</v>
      </c>
      <c r="V2122" s="15">
        <v>41.52</v>
      </c>
      <c r="W2122" s="15">
        <v>41.52</v>
      </c>
      <c r="X2122" s="15">
        <v>0</v>
      </c>
      <c r="Y2122" s="15">
        <v>0</v>
      </c>
      <c r="Z2122" s="15">
        <v>227.39</v>
      </c>
      <c r="AA2122" s="15">
        <v>227.39</v>
      </c>
      <c r="AB2122" s="15">
        <v>-38.119999999999997</v>
      </c>
      <c r="AC2122" s="15">
        <v>-347.49</v>
      </c>
      <c r="AD2122" s="15">
        <v>-78.83</v>
      </c>
      <c r="AE2122" s="15">
        <v>-347.48</v>
      </c>
      <c r="AF2122" s="15">
        <v>-79.03</v>
      </c>
      <c r="AG2122" s="15">
        <v>-43.66</v>
      </c>
      <c r="AH2122" s="15">
        <v>-79.02</v>
      </c>
      <c r="AI2122" s="15">
        <v>-347.49</v>
      </c>
      <c r="AJ2122" s="15">
        <v>-104.41</v>
      </c>
      <c r="AK2122" s="15">
        <v>-347.48</v>
      </c>
      <c r="AL2122" s="15"/>
      <c r="AM2122" s="15">
        <v>218.92</v>
      </c>
      <c r="AN2122" s="15"/>
      <c r="AO2122" s="16">
        <v>-22953.360000000001</v>
      </c>
      <c r="AP2122" s="16">
        <v>-24096.47</v>
      </c>
      <c r="AQ2122" s="16">
        <v>-24096.82</v>
      </c>
      <c r="AR2122" s="15"/>
      <c r="AS2122" s="15">
        <v>-61.4</v>
      </c>
      <c r="AT2122" s="15">
        <v>-38.42</v>
      </c>
      <c r="AU2122" s="15"/>
      <c r="AV2122" s="15"/>
      <c r="AW2122" s="15">
        <v>0</v>
      </c>
      <c r="AX2122" s="15"/>
      <c r="AZ2122" s="6">
        <f>IF(D2122&gt;0,H2122/D2122,0)</f>
        <v>320333333.33333337</v>
      </c>
      <c r="BA2122" s="6">
        <f>AZ2122*Q2122</f>
        <v>0</v>
      </c>
      <c r="BB2122" s="6">
        <f>IF(C2122&gt;C$3054,C$3054,IF(C2122&lt;C$3053,C$3053,C2122))</f>
        <v>0</v>
      </c>
      <c r="BC2122" s="6">
        <f>IF(BB2122&gt;0,(D2122/15)-BB2122,0)</f>
        <v>0</v>
      </c>
      <c r="BD2122" s="6">
        <f>BC2122/BC$3049</f>
        <v>0</v>
      </c>
      <c r="BE2122" s="15">
        <f>IF(AU2122&gt;AU$3054,AU$3054,IF(AU2122&lt;AU$3053,AU$3053,AU2122))</f>
        <v>0</v>
      </c>
      <c r="BF2122" s="15">
        <f>IF(I2122&gt;I$3054,I$3054,IF(I2122&lt;I$3053,I$3053,I2122))</f>
        <v>0</v>
      </c>
      <c r="BG2122" s="6">
        <f>IF(BE2122&gt;0, BF2122/BE2122,0)</f>
        <v>0</v>
      </c>
      <c r="BH2122" s="26">
        <f>BG2122/BG$3049</f>
        <v>0</v>
      </c>
      <c r="BI2122" s="26">
        <f>IF(AV2122&gt;AV$3054,AV$3054,IF(AV2122&lt;AV$3053,AV$3053,AV2122))</f>
        <v>0</v>
      </c>
      <c r="BJ2122" s="6">
        <f>IF(BI2122&gt;0, BF2122/BI2122,0)</f>
        <v>0</v>
      </c>
      <c r="BK2122" s="26">
        <f>BJ2122/BJ$3049</f>
        <v>0</v>
      </c>
      <c r="BL2122" s="6">
        <f>IF(_xlfn.NUMBERVALUE(AL2122),IF(ABS(AL2122)&lt;1,1-ABS(AL2122),0),0)</f>
        <v>0</v>
      </c>
      <c r="BM2122" s="6">
        <f>IF(F2122&gt;F$3054,F$3054,IF(F2122&lt;F$3053,F$3053,F2122))</f>
        <v>0</v>
      </c>
      <c r="BN2122" s="6">
        <f>IF(BM2122&gt;0, BM2122/BM$3049, BM2122/BM$3050*-1)</f>
        <v>0</v>
      </c>
      <c r="BO2122" s="6">
        <f>IF(O2122&gt;O$3054,O$3054,IF(O2122&lt;O$3053,O$3053,O2122))</f>
        <v>0</v>
      </c>
      <c r="BP2122" s="26">
        <f>BO2122/BO$3049</f>
        <v>0</v>
      </c>
      <c r="BQ2122" s="26">
        <f>IF(OR(BD2122=0, BH2122=0,BN2122=0,BP2122=0), 0,BD2122+BH2122+BK2122+BL2122+BN2122+BP2122)</f>
        <v>0</v>
      </c>
      <c r="BR2122" s="6">
        <f>IF(D2122&gt;0,C2122/D2122,0)</f>
        <v>0</v>
      </c>
    </row>
    <row r="2123" spans="1:70" x14ac:dyDescent="0.2">
      <c r="A2123" s="15" t="s">
        <v>4520</v>
      </c>
      <c r="B2123" s="15" t="s">
        <v>4521</v>
      </c>
      <c r="C2123" s="15">
        <v>-0.01</v>
      </c>
      <c r="D2123" s="15">
        <v>0.01</v>
      </c>
      <c r="E2123" s="15">
        <v>0.01</v>
      </c>
      <c r="F2123" s="15">
        <v>500</v>
      </c>
      <c r="G2123" s="15">
        <v>3.54</v>
      </c>
      <c r="H2123" s="21">
        <v>19570000</v>
      </c>
      <c r="I2123" s="15"/>
      <c r="J2123" s="15">
        <v>0</v>
      </c>
      <c r="K2123" s="15"/>
      <c r="L2123" s="15">
        <v>0</v>
      </c>
      <c r="M2123" s="15"/>
      <c r="N2123" s="15">
        <v>0</v>
      </c>
      <c r="O2123" s="15"/>
      <c r="P2123" s="15"/>
      <c r="Q2123" s="15">
        <v>0</v>
      </c>
      <c r="R2123" s="15">
        <v>0</v>
      </c>
      <c r="S2123" s="15">
        <v>8.4600000000000009</v>
      </c>
      <c r="T2123" s="15">
        <v>0</v>
      </c>
      <c r="U2123" s="15">
        <v>0</v>
      </c>
      <c r="V2123" s="15">
        <v>0</v>
      </c>
      <c r="W2123" s="15">
        <v>0</v>
      </c>
      <c r="X2123" s="15">
        <v>0</v>
      </c>
      <c r="Y2123" s="15">
        <v>0</v>
      </c>
      <c r="Z2123" s="15">
        <v>0</v>
      </c>
      <c r="AA2123" s="15">
        <v>0</v>
      </c>
      <c r="AB2123" s="15">
        <v>-31.77</v>
      </c>
      <c r="AC2123" s="15">
        <v>-100.93</v>
      </c>
      <c r="AD2123" s="15">
        <v>-34.49</v>
      </c>
      <c r="AE2123" s="15">
        <v>-100.93</v>
      </c>
      <c r="AF2123" s="15">
        <v>-98.17</v>
      </c>
      <c r="AG2123" s="15">
        <v>-33.24</v>
      </c>
      <c r="AH2123" s="15">
        <v>-98.17</v>
      </c>
      <c r="AI2123" s="15">
        <v>-100.93</v>
      </c>
      <c r="AJ2123" s="15">
        <v>-34.54</v>
      </c>
      <c r="AK2123" s="15">
        <v>-100.93</v>
      </c>
      <c r="AL2123" s="15">
        <v>3.14</v>
      </c>
      <c r="AM2123" s="15">
        <v>943.68</v>
      </c>
      <c r="AN2123" s="15"/>
      <c r="AO2123" s="16">
        <v>-7152.27</v>
      </c>
      <c r="AP2123" s="16">
        <v>-86862.9</v>
      </c>
      <c r="AQ2123" s="16">
        <v>-87088.04</v>
      </c>
      <c r="AR2123" s="15"/>
      <c r="AS2123" s="15">
        <v>-46.5</v>
      </c>
      <c r="AT2123" s="15"/>
      <c r="AU2123" s="15"/>
      <c r="AV2123" s="15"/>
      <c r="AW2123" s="15">
        <v>1390000</v>
      </c>
      <c r="AX2123" s="16">
        <v>859295</v>
      </c>
      <c r="AZ2123" s="6">
        <f>IF(D2123&gt;0,H2123/D2123,0)</f>
        <v>1957000000</v>
      </c>
      <c r="BA2123" s="6">
        <f>AZ2123*Q2123</f>
        <v>0</v>
      </c>
      <c r="BB2123" s="6">
        <f>IF(C2123&gt;C$3054,C$3054,IF(C2123&lt;C$3053,C$3053,C2123))</f>
        <v>-0.01</v>
      </c>
      <c r="BC2123" s="6">
        <f>IF(BB2123&gt;0,(D2123/15)-BB2123,0)</f>
        <v>0</v>
      </c>
      <c r="BD2123" s="6">
        <f>BC2123/BC$3049</f>
        <v>0</v>
      </c>
      <c r="BE2123" s="15">
        <f>IF(AU2123&gt;AU$3054,AU$3054,IF(AU2123&lt;AU$3053,AU$3053,AU2123))</f>
        <v>0</v>
      </c>
      <c r="BF2123" s="15">
        <f>IF(I2123&gt;I$3054,I$3054,IF(I2123&lt;I$3053,I$3053,I2123))</f>
        <v>0</v>
      </c>
      <c r="BG2123" s="6">
        <f>IF(BE2123&gt;0, BF2123/BE2123,0)</f>
        <v>0</v>
      </c>
      <c r="BH2123" s="26">
        <f>BG2123/BG$3049</f>
        <v>0</v>
      </c>
      <c r="BI2123" s="26">
        <f>IF(AV2123&gt;AV$3054,AV$3054,IF(AV2123&lt;AV$3053,AV$3053,AV2123))</f>
        <v>0</v>
      </c>
      <c r="BJ2123" s="6">
        <f>IF(BI2123&gt;0, BF2123/BI2123,0)</f>
        <v>0</v>
      </c>
      <c r="BK2123" s="26">
        <f>BJ2123/BJ$3049</f>
        <v>0</v>
      </c>
      <c r="BL2123" s="6">
        <f>IF(_xlfn.NUMBERVALUE(AL2123),IF(ABS(AL2123)&lt;1,1-ABS(AL2123),0),0)</f>
        <v>0</v>
      </c>
      <c r="BM2123" s="6">
        <f>IF(F2123&gt;F$3054,F$3054,IF(F2123&lt;F$3053,F$3053,F2123))</f>
        <v>500</v>
      </c>
      <c r="BN2123" s="6">
        <f>IF(BM2123&gt;0, BM2123/BM$3049, BM2123/BM$3050*-1)</f>
        <v>0.63165806105957578</v>
      </c>
      <c r="BO2123" s="6">
        <f>IF(O2123&gt;O$3054,O$3054,IF(O2123&lt;O$3053,O$3053,O2123))</f>
        <v>0</v>
      </c>
      <c r="BP2123" s="26">
        <f>BO2123/BO$3049</f>
        <v>0</v>
      </c>
      <c r="BQ2123" s="26">
        <f>IF(OR(BD2123=0, BH2123=0,BN2123=0,BP2123=0), 0,BD2123+BH2123+BK2123+BL2123+BN2123+BP2123)</f>
        <v>0</v>
      </c>
      <c r="BR2123" s="6">
        <f>IF(D2123&gt;0,C2123/D2123,0)</f>
        <v>-1</v>
      </c>
    </row>
    <row r="2124" spans="1:70" x14ac:dyDescent="0.2">
      <c r="A2124" s="15" t="s">
        <v>4311</v>
      </c>
      <c r="B2124" s="15" t="s">
        <v>4312</v>
      </c>
      <c r="C2124" s="15"/>
      <c r="D2124" s="15">
        <v>0</v>
      </c>
      <c r="E2124" s="15"/>
      <c r="F2124" s="15"/>
      <c r="G2124" s="15"/>
      <c r="H2124" s="21"/>
      <c r="I2124" s="15"/>
      <c r="J2124" s="15"/>
      <c r="K2124" s="15"/>
      <c r="L2124" s="15"/>
      <c r="M2124" s="15"/>
      <c r="N2124" s="15"/>
      <c r="O2124" s="15"/>
      <c r="P2124" s="15"/>
      <c r="Q2124" s="15"/>
      <c r="R2124" s="15"/>
      <c r="S2124" s="15"/>
      <c r="T2124" s="15"/>
      <c r="U2124" s="15"/>
      <c r="V2124" s="15"/>
      <c r="W2124" s="15"/>
      <c r="X2124" s="15"/>
      <c r="Y2124" s="15"/>
      <c r="Z2124" s="15"/>
      <c r="AA2124" s="15"/>
      <c r="AB2124" s="15"/>
      <c r="AC2124" s="15"/>
      <c r="AD2124" s="15"/>
      <c r="AE2124" s="15"/>
      <c r="AF2124" s="15"/>
      <c r="AG2124" s="15"/>
      <c r="AH2124" s="15"/>
      <c r="AI2124" s="15"/>
      <c r="AJ2124" s="15"/>
      <c r="AK2124" s="15"/>
      <c r="AL2124" s="15"/>
      <c r="AM2124" s="15"/>
      <c r="AN2124" s="15"/>
      <c r="AO2124" s="15"/>
      <c r="AP2124" s="15"/>
      <c r="AQ2124" s="15"/>
      <c r="AR2124" s="15"/>
      <c r="AS2124" s="15"/>
      <c r="AT2124" s="15"/>
      <c r="AU2124" s="15"/>
      <c r="AV2124" s="15"/>
      <c r="AW2124" s="15">
        <v>0</v>
      </c>
      <c r="AX2124" s="15"/>
      <c r="AZ2124" s="6">
        <f>IF(D2124&gt;0,H2124/D2124,0)</f>
        <v>0</v>
      </c>
      <c r="BA2124" s="6">
        <f>AZ2124*Q2124</f>
        <v>0</v>
      </c>
      <c r="BB2124" s="6">
        <f>IF(C2124&gt;C$3054,C$3054,IF(C2124&lt;C$3053,C$3053,C2124))</f>
        <v>0</v>
      </c>
      <c r="BC2124" s="6">
        <f>IF(BB2124&gt;0,(D2124/15)-BB2124,0)</f>
        <v>0</v>
      </c>
      <c r="BD2124" s="6">
        <f>BC2124/BC$3049</f>
        <v>0</v>
      </c>
      <c r="BE2124" s="15">
        <f>IF(AU2124&gt;AU$3054,AU$3054,IF(AU2124&lt;AU$3053,AU$3053,AU2124))</f>
        <v>0</v>
      </c>
      <c r="BF2124" s="15">
        <f>IF(I2124&gt;I$3054,I$3054,IF(I2124&lt;I$3053,I$3053,I2124))</f>
        <v>0</v>
      </c>
      <c r="BG2124" s="6">
        <f>IF(BE2124&gt;0, BF2124/BE2124,0)</f>
        <v>0</v>
      </c>
      <c r="BH2124" s="26">
        <f>BG2124/BG$3049</f>
        <v>0</v>
      </c>
      <c r="BI2124" s="26">
        <f>IF(AV2124&gt;AV$3054,AV$3054,IF(AV2124&lt;AV$3053,AV$3053,AV2124))</f>
        <v>0</v>
      </c>
      <c r="BJ2124" s="6">
        <f>IF(BI2124&gt;0, BF2124/BI2124,0)</f>
        <v>0</v>
      </c>
      <c r="BK2124" s="26">
        <f>BJ2124/BJ$3049</f>
        <v>0</v>
      </c>
      <c r="BL2124" s="6">
        <f>IF(_xlfn.NUMBERVALUE(AL2124),IF(ABS(AL2124)&lt;1,1-ABS(AL2124),0),0)</f>
        <v>0</v>
      </c>
      <c r="BM2124" s="6">
        <f>IF(F2124&gt;F$3054,F$3054,IF(F2124&lt;F$3053,F$3053,F2124))</f>
        <v>0</v>
      </c>
      <c r="BN2124" s="6">
        <f>IF(BM2124&gt;0, BM2124/BM$3049, BM2124/BM$3050*-1)</f>
        <v>0</v>
      </c>
      <c r="BO2124" s="6">
        <f>IF(O2124&gt;O$3054,O$3054,IF(O2124&lt;O$3053,O$3053,O2124))</f>
        <v>0</v>
      </c>
      <c r="BP2124" s="26">
        <f>BO2124/BO$3049</f>
        <v>0</v>
      </c>
      <c r="BQ2124" s="26">
        <f>IF(OR(BD2124=0, BH2124=0,BN2124=0,BP2124=0), 0,BD2124+BH2124+BK2124+BL2124+BN2124+BP2124)</f>
        <v>0</v>
      </c>
      <c r="BR2124" s="6">
        <f>IF(D2124&gt;0,C2124/D2124,0)</f>
        <v>0</v>
      </c>
    </row>
    <row r="2125" spans="1:70" x14ac:dyDescent="0.2">
      <c r="A2125" s="15" t="s">
        <v>4259</v>
      </c>
      <c r="B2125" s="15" t="s">
        <v>4260</v>
      </c>
      <c r="C2125" s="15"/>
      <c r="D2125" s="15">
        <v>0</v>
      </c>
      <c r="E2125" s="15"/>
      <c r="F2125" s="15"/>
      <c r="G2125" s="15"/>
      <c r="H2125" s="21"/>
      <c r="I2125" s="15"/>
      <c r="J2125" s="15"/>
      <c r="K2125" s="15"/>
      <c r="L2125" s="15"/>
      <c r="M2125" s="15"/>
      <c r="N2125" s="15"/>
      <c r="O2125" s="15"/>
      <c r="P2125" s="15"/>
      <c r="Q2125" s="15"/>
      <c r="R2125" s="15"/>
      <c r="S2125" s="15"/>
      <c r="T2125" s="15"/>
      <c r="U2125" s="15"/>
      <c r="V2125" s="15"/>
      <c r="W2125" s="15"/>
      <c r="X2125" s="15"/>
      <c r="Y2125" s="15"/>
      <c r="Z2125" s="15"/>
      <c r="AA2125" s="15"/>
      <c r="AB2125" s="15"/>
      <c r="AC2125" s="15"/>
      <c r="AD2125" s="15"/>
      <c r="AE2125" s="15"/>
      <c r="AF2125" s="15"/>
      <c r="AG2125" s="15"/>
      <c r="AH2125" s="15"/>
      <c r="AI2125" s="15"/>
      <c r="AJ2125" s="15"/>
      <c r="AK2125" s="15"/>
      <c r="AL2125" s="15"/>
      <c r="AM2125" s="15"/>
      <c r="AN2125" s="15"/>
      <c r="AO2125" s="15"/>
      <c r="AP2125" s="15"/>
      <c r="AQ2125" s="15"/>
      <c r="AR2125" s="15"/>
      <c r="AS2125" s="15"/>
      <c r="AT2125" s="15"/>
      <c r="AU2125" s="15"/>
      <c r="AV2125" s="15"/>
      <c r="AW2125" s="15">
        <v>0</v>
      </c>
      <c r="AX2125" s="15"/>
      <c r="AZ2125" s="6">
        <f>IF(D2125&gt;0,H2125/D2125,0)</f>
        <v>0</v>
      </c>
      <c r="BA2125" s="6">
        <f>AZ2125*Q2125</f>
        <v>0</v>
      </c>
      <c r="BB2125" s="6">
        <f>IF(C2125&gt;C$3054,C$3054,IF(C2125&lt;C$3053,C$3053,C2125))</f>
        <v>0</v>
      </c>
      <c r="BC2125" s="6">
        <f>IF(BB2125&gt;0,(D2125/15)-BB2125,0)</f>
        <v>0</v>
      </c>
      <c r="BD2125" s="6">
        <f>BC2125/BC$3049</f>
        <v>0</v>
      </c>
      <c r="BE2125" s="15">
        <f>IF(AU2125&gt;AU$3054,AU$3054,IF(AU2125&lt;AU$3053,AU$3053,AU2125))</f>
        <v>0</v>
      </c>
      <c r="BF2125" s="15">
        <f>IF(I2125&gt;I$3054,I$3054,IF(I2125&lt;I$3053,I$3053,I2125))</f>
        <v>0</v>
      </c>
      <c r="BG2125" s="6">
        <f>IF(BE2125&gt;0, BF2125/BE2125,0)</f>
        <v>0</v>
      </c>
      <c r="BH2125" s="26">
        <f>BG2125/BG$3049</f>
        <v>0</v>
      </c>
      <c r="BI2125" s="26">
        <f>IF(AV2125&gt;AV$3054,AV$3054,IF(AV2125&lt;AV$3053,AV$3053,AV2125))</f>
        <v>0</v>
      </c>
      <c r="BJ2125" s="6">
        <f>IF(BI2125&gt;0, BF2125/BI2125,0)</f>
        <v>0</v>
      </c>
      <c r="BK2125" s="26">
        <f>BJ2125/BJ$3049</f>
        <v>0</v>
      </c>
      <c r="BL2125" s="6">
        <f>IF(_xlfn.NUMBERVALUE(AL2125),IF(ABS(AL2125)&lt;1,1-ABS(AL2125),0),0)</f>
        <v>0</v>
      </c>
      <c r="BM2125" s="6">
        <f>IF(F2125&gt;F$3054,F$3054,IF(F2125&lt;F$3053,F$3053,F2125))</f>
        <v>0</v>
      </c>
      <c r="BN2125" s="6">
        <f>IF(BM2125&gt;0, BM2125/BM$3049, BM2125/BM$3050*-1)</f>
        <v>0</v>
      </c>
      <c r="BO2125" s="6">
        <f>IF(O2125&gt;O$3054,O$3054,IF(O2125&lt;O$3053,O$3053,O2125))</f>
        <v>0</v>
      </c>
      <c r="BP2125" s="26">
        <f>BO2125/BO$3049</f>
        <v>0</v>
      </c>
      <c r="BQ2125" s="26">
        <f>IF(OR(BD2125=0, BH2125=0,BN2125=0,BP2125=0), 0,BD2125+BH2125+BK2125+BL2125+BN2125+BP2125)</f>
        <v>0</v>
      </c>
      <c r="BR2125" s="6">
        <f>IF(D2125&gt;0,C2125/D2125,0)</f>
        <v>0</v>
      </c>
    </row>
    <row r="2126" spans="1:70" x14ac:dyDescent="0.2">
      <c r="A2126" s="15" t="s">
        <v>4353</v>
      </c>
      <c r="B2126" s="15" t="s">
        <v>4354</v>
      </c>
      <c r="C2126" s="15">
        <v>-0.1</v>
      </c>
      <c r="D2126" s="15">
        <v>0.1</v>
      </c>
      <c r="E2126" s="15">
        <v>0.16</v>
      </c>
      <c r="F2126" s="15">
        <v>-55.61</v>
      </c>
      <c r="G2126" s="15">
        <v>0.93</v>
      </c>
      <c r="H2126" s="21">
        <v>167860000</v>
      </c>
      <c r="I2126" s="15"/>
      <c r="J2126" s="15">
        <v>0</v>
      </c>
      <c r="K2126" s="15"/>
      <c r="L2126" s="15">
        <v>0</v>
      </c>
      <c r="M2126" s="15"/>
      <c r="N2126" s="15">
        <v>0</v>
      </c>
      <c r="O2126" s="15"/>
      <c r="P2126" s="15"/>
      <c r="Q2126" s="15">
        <v>0.1</v>
      </c>
      <c r="R2126" s="15">
        <v>0.05</v>
      </c>
      <c r="S2126" s="15">
        <v>0.44</v>
      </c>
      <c r="T2126" s="15">
        <v>27.06</v>
      </c>
      <c r="U2126" s="15">
        <v>30.63</v>
      </c>
      <c r="V2126" s="15">
        <v>54.25</v>
      </c>
      <c r="W2126" s="15">
        <v>57.53</v>
      </c>
      <c r="X2126" s="15">
        <v>168.19</v>
      </c>
      <c r="Y2126" s="15">
        <v>236.45</v>
      </c>
      <c r="Z2126" s="15">
        <v>337.16</v>
      </c>
      <c r="AA2126" s="15">
        <v>444.08</v>
      </c>
      <c r="AB2126" s="15">
        <v>0.09</v>
      </c>
      <c r="AC2126" s="15">
        <v>-19.190000000000001</v>
      </c>
      <c r="AD2126" s="15">
        <v>-19.38</v>
      </c>
      <c r="AE2126" s="15">
        <v>-16.649999999999999</v>
      </c>
      <c r="AF2126" s="15">
        <v>-17.75</v>
      </c>
      <c r="AG2126" s="15">
        <v>-17.86</v>
      </c>
      <c r="AH2126" s="15">
        <v>-15.27</v>
      </c>
      <c r="AI2126" s="15">
        <v>-84.67</v>
      </c>
      <c r="AJ2126" s="15">
        <v>-41.21</v>
      </c>
      <c r="AK2126" s="15">
        <v>-63.94</v>
      </c>
      <c r="AL2126" s="15">
        <v>1.21</v>
      </c>
      <c r="AM2126" s="16">
        <v>1407.71</v>
      </c>
      <c r="AN2126" s="15">
        <v>5.62</v>
      </c>
      <c r="AO2126" s="15">
        <v>7.27</v>
      </c>
      <c r="AP2126" s="15">
        <v>-126.41</v>
      </c>
      <c r="AQ2126" s="15">
        <v>-98.72</v>
      </c>
      <c r="AR2126" s="15"/>
      <c r="AS2126" s="15">
        <v>-7.17</v>
      </c>
      <c r="AT2126" s="15">
        <v>46.76</v>
      </c>
      <c r="AU2126" s="15"/>
      <c r="AV2126" s="15"/>
      <c r="AW2126" s="15">
        <v>32150000</v>
      </c>
      <c r="AX2126" s="15">
        <v>4590000</v>
      </c>
      <c r="AZ2126" s="6">
        <f>IF(D2126&gt;0,H2126/D2126,0)</f>
        <v>1678600000</v>
      </c>
      <c r="BA2126" s="6">
        <f>AZ2126*Q2126</f>
        <v>167860000</v>
      </c>
      <c r="BB2126" s="6">
        <f>IF(C2126&gt;C$3054,C$3054,IF(C2126&lt;C$3053,C$3053,C2126))</f>
        <v>-0.1</v>
      </c>
      <c r="BC2126" s="6">
        <f>IF(BB2126&gt;0,(D2126/15)-BB2126,0)</f>
        <v>0</v>
      </c>
      <c r="BD2126" s="6">
        <f>BC2126/BC$3049</f>
        <v>0</v>
      </c>
      <c r="BE2126" s="15">
        <f>IF(AU2126&gt;AU$3054,AU$3054,IF(AU2126&lt;AU$3053,AU$3053,AU2126))</f>
        <v>0</v>
      </c>
      <c r="BF2126" s="15">
        <f>IF(I2126&gt;I$3054,I$3054,IF(I2126&lt;I$3053,I$3053,I2126))</f>
        <v>0</v>
      </c>
      <c r="BG2126" s="6">
        <f>IF(BE2126&gt;0, BF2126/BE2126,0)</f>
        <v>0</v>
      </c>
      <c r="BH2126" s="26">
        <f>BG2126/BG$3049</f>
        <v>0</v>
      </c>
      <c r="BI2126" s="26">
        <f>IF(AV2126&gt;AV$3054,AV$3054,IF(AV2126&lt;AV$3053,AV$3053,AV2126))</f>
        <v>0</v>
      </c>
      <c r="BJ2126" s="6">
        <f>IF(BI2126&gt;0, BF2126/BI2126,0)</f>
        <v>0</v>
      </c>
      <c r="BK2126" s="26">
        <f>BJ2126/BJ$3049</f>
        <v>0</v>
      </c>
      <c r="BL2126" s="6">
        <f>IF(_xlfn.NUMBERVALUE(AL2126),IF(ABS(AL2126)&lt;1,1-ABS(AL2126),0),0)</f>
        <v>0</v>
      </c>
      <c r="BM2126" s="6">
        <f>IF(F2126&gt;F$3054,F$3054,IF(F2126&lt;F$3053,F$3053,F2126))</f>
        <v>-55.61</v>
      </c>
      <c r="BN2126" s="6">
        <f>IF(BM2126&gt;0, BM2126/BM$3049, BM2126/BM$3050*-1)</f>
        <v>-0.55911924391715262</v>
      </c>
      <c r="BO2126" s="6">
        <f>IF(O2126&gt;O$3054,O$3054,IF(O2126&lt;O$3053,O$3053,O2126))</f>
        <v>0</v>
      </c>
      <c r="BP2126" s="26">
        <f>BO2126/BO$3049</f>
        <v>0</v>
      </c>
      <c r="BQ2126" s="26">
        <f>IF(OR(BD2126=0, BH2126=0,BN2126=0,BP2126=0), 0,BD2126+BH2126+BK2126+BL2126+BN2126+BP2126)</f>
        <v>0</v>
      </c>
      <c r="BR2126" s="6">
        <f>IF(D2126&gt;0,C2126/D2126,0)</f>
        <v>-1</v>
      </c>
    </row>
    <row r="2127" spans="1:70" x14ac:dyDescent="0.2">
      <c r="A2127" s="15" t="s">
        <v>4351</v>
      </c>
      <c r="B2127" s="15" t="s">
        <v>4352</v>
      </c>
      <c r="C2127" s="15">
        <v>0</v>
      </c>
      <c r="D2127" s="15">
        <v>0.01</v>
      </c>
      <c r="E2127" s="15"/>
      <c r="F2127" s="15"/>
      <c r="G2127" s="15"/>
      <c r="H2127" s="21">
        <v>24710000</v>
      </c>
      <c r="I2127" s="15"/>
      <c r="J2127" s="15">
        <v>0</v>
      </c>
      <c r="K2127" s="15"/>
      <c r="L2127" s="15">
        <v>0</v>
      </c>
      <c r="M2127" s="15"/>
      <c r="N2127" s="15">
        <v>0</v>
      </c>
      <c r="O2127" s="15"/>
      <c r="P2127" s="15"/>
      <c r="Q2127" s="15">
        <v>0</v>
      </c>
      <c r="R2127" s="15">
        <v>0</v>
      </c>
      <c r="S2127" s="15">
        <v>0.09</v>
      </c>
      <c r="T2127" s="15">
        <v>0</v>
      </c>
      <c r="U2127" s="15">
        <v>0</v>
      </c>
      <c r="V2127" s="15">
        <v>0</v>
      </c>
      <c r="W2127" s="15">
        <v>0</v>
      </c>
      <c r="X2127" s="15">
        <v>0</v>
      </c>
      <c r="Y2127" s="15">
        <v>0</v>
      </c>
      <c r="Z2127" s="15">
        <v>0</v>
      </c>
      <c r="AA2127" s="15">
        <v>0</v>
      </c>
      <c r="AB2127" s="15"/>
      <c r="AC2127" s="15">
        <v>-69.45</v>
      </c>
      <c r="AD2127" s="15">
        <v>-45.12</v>
      </c>
      <c r="AE2127" s="15">
        <v>-69.45</v>
      </c>
      <c r="AF2127" s="15">
        <v>-39.39</v>
      </c>
      <c r="AG2127" s="15">
        <v>-40.630000000000003</v>
      </c>
      <c r="AH2127" s="15">
        <v>-39.39</v>
      </c>
      <c r="AI2127" s="15">
        <v>-69.45</v>
      </c>
      <c r="AJ2127" s="15">
        <v>-45.12</v>
      </c>
      <c r="AK2127" s="15">
        <v>-69.45</v>
      </c>
      <c r="AL2127" s="15"/>
      <c r="AM2127" s="16">
        <v>2381.79</v>
      </c>
      <c r="AN2127" s="15"/>
      <c r="AO2127" s="16">
        <v>-67840.09</v>
      </c>
      <c r="AP2127" s="16">
        <v>-71980.679999999993</v>
      </c>
      <c r="AQ2127" s="16">
        <v>-69429.47</v>
      </c>
      <c r="AR2127" s="15"/>
      <c r="AS2127" s="15">
        <v>-55.87</v>
      </c>
      <c r="AT2127" s="15">
        <v>-27.27</v>
      </c>
      <c r="AU2127" s="15"/>
      <c r="AV2127" s="15"/>
      <c r="AW2127" s="15">
        <v>0</v>
      </c>
      <c r="AX2127" s="15"/>
      <c r="AZ2127" s="6">
        <f>IF(D2127&gt;0,H2127/D2127,0)</f>
        <v>2471000000</v>
      </c>
      <c r="BA2127" s="6">
        <f>AZ2127*Q2127</f>
        <v>0</v>
      </c>
      <c r="BB2127" s="6">
        <f>IF(C2127&gt;C$3054,C$3054,IF(C2127&lt;C$3053,C$3053,C2127))</f>
        <v>0</v>
      </c>
      <c r="BC2127" s="6">
        <f>IF(BB2127&gt;0,(D2127/15)-BB2127,0)</f>
        <v>0</v>
      </c>
      <c r="BD2127" s="6">
        <f>BC2127/BC$3049</f>
        <v>0</v>
      </c>
      <c r="BE2127" s="15">
        <f>IF(AU2127&gt;AU$3054,AU$3054,IF(AU2127&lt;AU$3053,AU$3053,AU2127))</f>
        <v>0</v>
      </c>
      <c r="BF2127" s="15">
        <f>IF(I2127&gt;I$3054,I$3054,IF(I2127&lt;I$3053,I$3053,I2127))</f>
        <v>0</v>
      </c>
      <c r="BG2127" s="6">
        <f>IF(BE2127&gt;0, BF2127/BE2127,0)</f>
        <v>0</v>
      </c>
      <c r="BH2127" s="26">
        <f>BG2127/BG$3049</f>
        <v>0</v>
      </c>
      <c r="BI2127" s="26">
        <f>IF(AV2127&gt;AV$3054,AV$3054,IF(AV2127&lt;AV$3053,AV$3053,AV2127))</f>
        <v>0</v>
      </c>
      <c r="BJ2127" s="6">
        <f>IF(BI2127&gt;0, BF2127/BI2127,0)</f>
        <v>0</v>
      </c>
      <c r="BK2127" s="26">
        <f>BJ2127/BJ$3049</f>
        <v>0</v>
      </c>
      <c r="BL2127" s="6">
        <f>IF(_xlfn.NUMBERVALUE(AL2127),IF(ABS(AL2127)&lt;1,1-ABS(AL2127),0),0)</f>
        <v>0</v>
      </c>
      <c r="BM2127" s="6">
        <f>IF(F2127&gt;F$3054,F$3054,IF(F2127&lt;F$3053,F$3053,F2127))</f>
        <v>0</v>
      </c>
      <c r="BN2127" s="6">
        <f>IF(BM2127&gt;0, BM2127/BM$3049, BM2127/BM$3050*-1)</f>
        <v>0</v>
      </c>
      <c r="BO2127" s="6">
        <f>IF(O2127&gt;O$3054,O$3054,IF(O2127&lt;O$3053,O$3053,O2127))</f>
        <v>0</v>
      </c>
      <c r="BP2127" s="26">
        <f>BO2127/BO$3049</f>
        <v>0</v>
      </c>
      <c r="BQ2127" s="26">
        <f>IF(OR(BD2127=0, BH2127=0,BN2127=0,BP2127=0), 0,BD2127+BH2127+BK2127+BL2127+BN2127+BP2127)</f>
        <v>0</v>
      </c>
      <c r="BR2127" s="6">
        <f>IF(D2127&gt;0,C2127/D2127,0)</f>
        <v>0</v>
      </c>
    </row>
    <row r="2128" spans="1:70" x14ac:dyDescent="0.2">
      <c r="A2128" s="15" t="s">
        <v>4251</v>
      </c>
      <c r="B2128" s="15" t="s">
        <v>4252</v>
      </c>
      <c r="C2128" s="15"/>
      <c r="D2128" s="15">
        <v>0</v>
      </c>
      <c r="E2128" s="15"/>
      <c r="F2128" s="15"/>
      <c r="G2128" s="15"/>
      <c r="H2128" s="21"/>
      <c r="I2128" s="15"/>
      <c r="J2128" s="15"/>
      <c r="K2128" s="15"/>
      <c r="L2128" s="15"/>
      <c r="M2128" s="15"/>
      <c r="N2128" s="15"/>
      <c r="O2128" s="15"/>
      <c r="P2128" s="15"/>
      <c r="Q2128" s="15"/>
      <c r="R2128" s="15"/>
      <c r="S2128" s="15"/>
      <c r="T2128" s="15"/>
      <c r="U2128" s="15"/>
      <c r="V2128" s="15"/>
      <c r="W2128" s="15"/>
      <c r="X2128" s="15"/>
      <c r="Y2128" s="15"/>
      <c r="Z2128" s="15"/>
      <c r="AA2128" s="15"/>
      <c r="AB2128" s="15"/>
      <c r="AC2128" s="15"/>
      <c r="AD2128" s="15"/>
      <c r="AE2128" s="15"/>
      <c r="AF2128" s="15"/>
      <c r="AG2128" s="15"/>
      <c r="AH2128" s="15"/>
      <c r="AI2128" s="15"/>
      <c r="AJ2128" s="15"/>
      <c r="AK2128" s="15"/>
      <c r="AL2128" s="15"/>
      <c r="AM2128" s="15"/>
      <c r="AN2128" s="15"/>
      <c r="AO2128" s="15"/>
      <c r="AP2128" s="15"/>
      <c r="AQ2128" s="15"/>
      <c r="AR2128" s="15"/>
      <c r="AS2128" s="15"/>
      <c r="AT2128" s="15"/>
      <c r="AU2128" s="15"/>
      <c r="AV2128" s="15"/>
      <c r="AW2128" s="15">
        <v>0</v>
      </c>
      <c r="AX2128" s="15"/>
      <c r="AZ2128" s="6">
        <f>IF(D2128&gt;0,H2128/D2128,0)</f>
        <v>0</v>
      </c>
      <c r="BA2128" s="6">
        <f>AZ2128*Q2128</f>
        <v>0</v>
      </c>
      <c r="BB2128" s="6">
        <f>IF(C2128&gt;C$3054,C$3054,IF(C2128&lt;C$3053,C$3053,C2128))</f>
        <v>0</v>
      </c>
      <c r="BC2128" s="6">
        <f>IF(BB2128&gt;0,(D2128/15)-BB2128,0)</f>
        <v>0</v>
      </c>
      <c r="BD2128" s="6">
        <f>BC2128/BC$3049</f>
        <v>0</v>
      </c>
      <c r="BE2128" s="15">
        <f>IF(AU2128&gt;AU$3054,AU$3054,IF(AU2128&lt;AU$3053,AU$3053,AU2128))</f>
        <v>0</v>
      </c>
      <c r="BF2128" s="15">
        <f>IF(I2128&gt;I$3054,I$3054,IF(I2128&lt;I$3053,I$3053,I2128))</f>
        <v>0</v>
      </c>
      <c r="BG2128" s="6">
        <f>IF(BE2128&gt;0, BF2128/BE2128,0)</f>
        <v>0</v>
      </c>
      <c r="BH2128" s="26">
        <f>BG2128/BG$3049</f>
        <v>0</v>
      </c>
      <c r="BI2128" s="26">
        <f>IF(AV2128&gt;AV$3054,AV$3054,IF(AV2128&lt;AV$3053,AV$3053,AV2128))</f>
        <v>0</v>
      </c>
      <c r="BJ2128" s="6">
        <f>IF(BI2128&gt;0, BF2128/BI2128,0)</f>
        <v>0</v>
      </c>
      <c r="BK2128" s="26">
        <f>BJ2128/BJ$3049</f>
        <v>0</v>
      </c>
      <c r="BL2128" s="6">
        <f>IF(_xlfn.NUMBERVALUE(AL2128),IF(ABS(AL2128)&lt;1,1-ABS(AL2128),0),0)</f>
        <v>0</v>
      </c>
      <c r="BM2128" s="6">
        <f>IF(F2128&gt;F$3054,F$3054,IF(F2128&lt;F$3053,F$3053,F2128))</f>
        <v>0</v>
      </c>
      <c r="BN2128" s="6">
        <f>IF(BM2128&gt;0, BM2128/BM$3049, BM2128/BM$3050*-1)</f>
        <v>0</v>
      </c>
      <c r="BO2128" s="6">
        <f>IF(O2128&gt;O$3054,O$3054,IF(O2128&lt;O$3053,O$3053,O2128))</f>
        <v>0</v>
      </c>
      <c r="BP2128" s="26">
        <f>BO2128/BO$3049</f>
        <v>0</v>
      </c>
      <c r="BQ2128" s="26">
        <f>IF(OR(BD2128=0, BH2128=0,BN2128=0,BP2128=0), 0,BD2128+BH2128+BK2128+BL2128+BN2128+BP2128)</f>
        <v>0</v>
      </c>
      <c r="BR2128" s="6">
        <f>IF(D2128&gt;0,C2128/D2128,0)</f>
        <v>0</v>
      </c>
    </row>
    <row r="2129" spans="1:70" x14ac:dyDescent="0.2">
      <c r="A2129" s="15" t="s">
        <v>4516</v>
      </c>
      <c r="B2129" s="15" t="s">
        <v>4517</v>
      </c>
      <c r="C2129" s="15">
        <v>-0.05</v>
      </c>
      <c r="D2129" s="15">
        <v>0.45</v>
      </c>
      <c r="E2129" s="15">
        <v>0.25</v>
      </c>
      <c r="F2129" s="15">
        <v>161.76</v>
      </c>
      <c r="G2129" s="15">
        <v>3.79</v>
      </c>
      <c r="H2129" s="21">
        <v>68340000</v>
      </c>
      <c r="I2129" s="15"/>
      <c r="J2129" s="15">
        <v>0</v>
      </c>
      <c r="K2129" s="15"/>
      <c r="L2129" s="15">
        <v>0</v>
      </c>
      <c r="M2129" s="15"/>
      <c r="N2129" s="15">
        <v>0</v>
      </c>
      <c r="O2129" s="15"/>
      <c r="P2129" s="15"/>
      <c r="Q2129" s="15">
        <v>0.12</v>
      </c>
      <c r="R2129" s="15">
        <v>0.12</v>
      </c>
      <c r="S2129" s="15">
        <v>16.059999999999999</v>
      </c>
      <c r="T2129" s="15">
        <v>0</v>
      </c>
      <c r="U2129" s="15">
        <v>0</v>
      </c>
      <c r="V2129" s="15">
        <v>1.77</v>
      </c>
      <c r="W2129" s="15">
        <v>1.77</v>
      </c>
      <c r="X2129" s="15">
        <v>0</v>
      </c>
      <c r="Y2129" s="15">
        <v>0</v>
      </c>
      <c r="Z2129" s="15">
        <v>1.88</v>
      </c>
      <c r="AA2129" s="15">
        <v>1.88</v>
      </c>
      <c r="AB2129" s="15"/>
      <c r="AC2129" s="15">
        <v>-49.69</v>
      </c>
      <c r="AD2129" s="15">
        <v>-27.85</v>
      </c>
      <c r="AE2129" s="15">
        <v>-49.69</v>
      </c>
      <c r="AF2129" s="15">
        <v>-46.01</v>
      </c>
      <c r="AG2129" s="15">
        <v>-26.62</v>
      </c>
      <c r="AH2129" s="15">
        <v>-46.01</v>
      </c>
      <c r="AI2129" s="15">
        <v>-49.69</v>
      </c>
      <c r="AJ2129" s="15">
        <v>-27.79</v>
      </c>
      <c r="AK2129" s="15">
        <v>-49.69</v>
      </c>
      <c r="AL2129" s="15">
        <v>0.56999999999999995</v>
      </c>
      <c r="AM2129" s="15">
        <v>123.1</v>
      </c>
      <c r="AN2129" s="15"/>
      <c r="AO2129" s="16">
        <v>-2750.86</v>
      </c>
      <c r="AP2129" s="16">
        <v>-2750.86</v>
      </c>
      <c r="AQ2129" s="16">
        <v>-2181.31</v>
      </c>
      <c r="AR2129" s="15"/>
      <c r="AS2129" s="15">
        <v>17.86</v>
      </c>
      <c r="AT2129" s="15">
        <v>9.77</v>
      </c>
      <c r="AU2129" s="15"/>
      <c r="AV2129" s="15"/>
      <c r="AW2129" s="16">
        <v>236964</v>
      </c>
      <c r="AX2129" s="16">
        <v>81494</v>
      </c>
      <c r="AZ2129" s="6">
        <f>IF(D2129&gt;0,H2129/D2129,0)</f>
        <v>151866666.66666666</v>
      </c>
      <c r="BA2129" s="6">
        <f>AZ2129*Q2129</f>
        <v>18223999.999999996</v>
      </c>
      <c r="BB2129" s="6">
        <f>IF(C2129&gt;C$3054,C$3054,IF(C2129&lt;C$3053,C$3053,C2129))</f>
        <v>-0.05</v>
      </c>
      <c r="BC2129" s="6">
        <f>IF(BB2129&gt;0,(D2129/15)-BB2129,0)</f>
        <v>0</v>
      </c>
      <c r="BD2129" s="6">
        <f>BC2129/BC$3049</f>
        <v>0</v>
      </c>
      <c r="BE2129" s="15">
        <f>IF(AU2129&gt;AU$3054,AU$3054,IF(AU2129&lt;AU$3053,AU$3053,AU2129))</f>
        <v>0</v>
      </c>
      <c r="BF2129" s="15">
        <f>IF(I2129&gt;I$3054,I$3054,IF(I2129&lt;I$3053,I$3053,I2129))</f>
        <v>0</v>
      </c>
      <c r="BG2129" s="6">
        <f>IF(BE2129&gt;0, BF2129/BE2129,0)</f>
        <v>0</v>
      </c>
      <c r="BH2129" s="26">
        <f>BG2129/BG$3049</f>
        <v>0</v>
      </c>
      <c r="BI2129" s="26">
        <f>IF(AV2129&gt;AV$3054,AV$3054,IF(AV2129&lt;AV$3053,AV$3053,AV2129))</f>
        <v>0</v>
      </c>
      <c r="BJ2129" s="6">
        <f>IF(BI2129&gt;0, BF2129/BI2129,0)</f>
        <v>0</v>
      </c>
      <c r="BK2129" s="26">
        <f>BJ2129/BJ$3049</f>
        <v>0</v>
      </c>
      <c r="BL2129" s="6">
        <f>IF(_xlfn.NUMBERVALUE(AL2129),IF(ABS(AL2129)&lt;1,1-ABS(AL2129),0),0)</f>
        <v>0.43000000000000005</v>
      </c>
      <c r="BM2129" s="6">
        <f>IF(F2129&gt;F$3054,F$3054,IF(F2129&lt;F$3053,F$3053,F2129))</f>
        <v>161.76</v>
      </c>
      <c r="BN2129" s="6">
        <f>IF(BM2129&gt;0, BM2129/BM$3049, BM2129/BM$3050*-1)</f>
        <v>0.20435401591399396</v>
      </c>
      <c r="BO2129" s="6">
        <f>IF(O2129&gt;O$3054,O$3054,IF(O2129&lt;O$3053,O$3053,O2129))</f>
        <v>0</v>
      </c>
      <c r="BP2129" s="26">
        <f>BO2129/BO$3049</f>
        <v>0</v>
      </c>
      <c r="BQ2129" s="26">
        <f>IF(OR(BD2129=0, BH2129=0,BN2129=0,BP2129=0), 0,BD2129+BH2129+BK2129+BL2129+BN2129+BP2129)</f>
        <v>0</v>
      </c>
      <c r="BR2129" s="6">
        <f>IF(D2129&gt;0,C2129/D2129,0)</f>
        <v>-0.11111111111111112</v>
      </c>
    </row>
    <row r="2130" spans="1:70" x14ac:dyDescent="0.2">
      <c r="A2130" s="15" t="s">
        <v>68</v>
      </c>
      <c r="B2130" s="15" t="s">
        <v>4339</v>
      </c>
      <c r="C2130" s="15">
        <v>0.04</v>
      </c>
      <c r="D2130" s="15">
        <v>0.66</v>
      </c>
      <c r="E2130" s="15">
        <v>0.54</v>
      </c>
      <c r="F2130" s="15">
        <v>63.64</v>
      </c>
      <c r="G2130" s="15">
        <v>1.7</v>
      </c>
      <c r="H2130" s="21">
        <v>244340000</v>
      </c>
      <c r="I2130" s="15">
        <v>15.52</v>
      </c>
      <c r="J2130" s="15">
        <v>0.02</v>
      </c>
      <c r="K2130" s="15">
        <v>0.02</v>
      </c>
      <c r="L2130" s="15">
        <v>0.02</v>
      </c>
      <c r="M2130" s="15">
        <v>0.02</v>
      </c>
      <c r="N2130" s="15">
        <v>0.02</v>
      </c>
      <c r="O2130" s="15">
        <v>3.97</v>
      </c>
      <c r="P2130" s="15">
        <v>9.25</v>
      </c>
      <c r="Q2130" s="15">
        <v>0.37</v>
      </c>
      <c r="R2130" s="15">
        <v>0.02</v>
      </c>
      <c r="S2130" s="15">
        <v>1.19</v>
      </c>
      <c r="T2130" s="15">
        <v>18.59</v>
      </c>
      <c r="U2130" s="15">
        <v>18.59</v>
      </c>
      <c r="V2130" s="15">
        <v>21.59</v>
      </c>
      <c r="W2130" s="15">
        <v>21.59</v>
      </c>
      <c r="X2130" s="15">
        <v>26.41</v>
      </c>
      <c r="Y2130" s="15">
        <v>26.41</v>
      </c>
      <c r="Z2130" s="15">
        <v>30.68</v>
      </c>
      <c r="AA2130" s="15">
        <v>30.68</v>
      </c>
      <c r="AB2130" s="15">
        <v>12.52</v>
      </c>
      <c r="AC2130" s="15">
        <v>8.9499999999999993</v>
      </c>
      <c r="AD2130" s="15">
        <v>7.31</v>
      </c>
      <c r="AE2130" s="15">
        <v>8.9499999999999993</v>
      </c>
      <c r="AF2130" s="15">
        <v>8.42</v>
      </c>
      <c r="AG2130" s="15">
        <v>6.77</v>
      </c>
      <c r="AH2130" s="15">
        <v>8.42</v>
      </c>
      <c r="AI2130" s="15">
        <v>11.79</v>
      </c>
      <c r="AJ2130" s="15">
        <v>9.6199999999999992</v>
      </c>
      <c r="AK2130" s="15">
        <v>11.79</v>
      </c>
      <c r="AL2130" s="15">
        <v>0.52</v>
      </c>
      <c r="AM2130" s="15">
        <v>165.24</v>
      </c>
      <c r="AN2130" s="15">
        <v>92.58</v>
      </c>
      <c r="AO2130" s="15">
        <v>74</v>
      </c>
      <c r="AP2130" s="15">
        <v>46.9</v>
      </c>
      <c r="AQ2130" s="15">
        <v>30.64</v>
      </c>
      <c r="AR2130" s="15">
        <v>90.08</v>
      </c>
      <c r="AS2130" s="15">
        <v>13.91</v>
      </c>
      <c r="AT2130" s="15"/>
      <c r="AU2130" s="15">
        <v>78.45</v>
      </c>
      <c r="AV2130" s="15"/>
      <c r="AW2130" s="16">
        <v>156553</v>
      </c>
      <c r="AX2130" s="16">
        <v>279728</v>
      </c>
      <c r="AZ2130" s="6">
        <f>IF(D2130&gt;0,H2130/D2130,0)</f>
        <v>370212121.21212119</v>
      </c>
      <c r="BA2130" s="6">
        <f>AZ2130*Q2130</f>
        <v>136978484.84848484</v>
      </c>
      <c r="BB2130" s="6">
        <f>IF(C2130&gt;C$3054,C$3054,IF(C2130&lt;C$3053,C$3053,C2130))</f>
        <v>0.04</v>
      </c>
      <c r="BC2130" s="6">
        <f>IF(BB2130&gt;0,(D2130/15)-BB2130,0)</f>
        <v>4.0000000000000036E-3</v>
      </c>
      <c r="BD2130" s="6">
        <f>BC2130/BC$3049</f>
        <v>7.7031711387854729E-4</v>
      </c>
      <c r="BE2130" s="15">
        <f>IF(AU2130&gt;AU$3054,AU$3054,IF(AU2130&lt;AU$3053,AU$3053,AU2130))</f>
        <v>61.328428529480597</v>
      </c>
      <c r="BF2130" s="15">
        <f>IF(I2130&gt;I$3054,I$3054,IF(I2130&lt;I$3053,I$3053,I2130))</f>
        <v>15.52</v>
      </c>
      <c r="BG2130" s="6">
        <f>IF(BE2130&gt;0, BF2130/BE2130,0)</f>
        <v>0.25306371567208069</v>
      </c>
      <c r="BH2130" s="26">
        <f>BG2130/BG$3049</f>
        <v>2.4333049583853913E-4</v>
      </c>
      <c r="BI2130" s="26">
        <f>IF(AV2130&gt;AV$3054,AV$3054,IF(AV2130&lt;AV$3053,AV$3053,AV2130))</f>
        <v>0</v>
      </c>
      <c r="BJ2130" s="6">
        <f>IF(BI2130&gt;0, BF2130/BI2130,0)</f>
        <v>0</v>
      </c>
      <c r="BK2130" s="26">
        <f>BJ2130/BJ$3049</f>
        <v>0</v>
      </c>
      <c r="BL2130" s="6">
        <f>IF(_xlfn.NUMBERVALUE(AL2130),IF(ABS(AL2130)&lt;1,1-ABS(AL2130),0),0)</f>
        <v>0.48</v>
      </c>
      <c r="BM2130" s="6">
        <f>IF(F2130&gt;F$3054,F$3054,IF(F2130&lt;F$3053,F$3053,F2130))</f>
        <v>63.64</v>
      </c>
      <c r="BN2130" s="6">
        <f>IF(BM2130&gt;0, BM2130/BM$3049, BM2130/BM$3050*-1)</f>
        <v>8.0397438011662811E-2</v>
      </c>
      <c r="BO2130" s="6">
        <f>IF(O2130&gt;O$3054,O$3054,IF(O2130&lt;O$3053,O$3053,O2130))</f>
        <v>3.97</v>
      </c>
      <c r="BP2130" s="26">
        <f>BO2130/BO$3049</f>
        <v>3.743556025503042E-2</v>
      </c>
      <c r="BQ2130" s="26">
        <f>IF(OR(BD2130=0, BH2130=0,BN2130=0,BP2130=0), 0,BD2130+BH2130+BK2130+BL2130+BN2130+BP2130)</f>
        <v>0.59884664587641034</v>
      </c>
      <c r="BR2130" s="6">
        <f>IF(D2130&gt;0,C2130/D2130,0)</f>
        <v>6.0606060606060608E-2</v>
      </c>
    </row>
    <row r="2131" spans="1:70" x14ac:dyDescent="0.2">
      <c r="A2131" s="15" t="s">
        <v>4429</v>
      </c>
      <c r="B2131" s="15" t="s">
        <v>4430</v>
      </c>
      <c r="C2131" s="15">
        <v>-0.01</v>
      </c>
      <c r="D2131" s="15">
        <v>0.01</v>
      </c>
      <c r="E2131" s="15">
        <v>0.03</v>
      </c>
      <c r="F2131" s="15"/>
      <c r="G2131" s="15">
        <v>1.6</v>
      </c>
      <c r="H2131" s="21">
        <v>846510</v>
      </c>
      <c r="I2131" s="15"/>
      <c r="J2131" s="15">
        <v>0</v>
      </c>
      <c r="K2131" s="15"/>
      <c r="L2131" s="15">
        <v>0</v>
      </c>
      <c r="M2131" s="15"/>
      <c r="N2131" s="15">
        <v>0</v>
      </c>
      <c r="O2131" s="15"/>
      <c r="P2131" s="15"/>
      <c r="Q2131" s="15">
        <v>0.01</v>
      </c>
      <c r="R2131" s="15">
        <v>0</v>
      </c>
      <c r="S2131" s="15">
        <v>0.17</v>
      </c>
      <c r="T2131" s="15">
        <v>0</v>
      </c>
      <c r="U2131" s="15">
        <v>0</v>
      </c>
      <c r="V2131" s="15">
        <v>56.7</v>
      </c>
      <c r="W2131" s="15">
        <v>56.7</v>
      </c>
      <c r="X2131" s="15">
        <v>0</v>
      </c>
      <c r="Y2131" s="15">
        <v>0</v>
      </c>
      <c r="Z2131" s="15">
        <v>166.48</v>
      </c>
      <c r="AA2131" s="15">
        <v>166.48</v>
      </c>
      <c r="AB2131" s="15">
        <v>-0.6</v>
      </c>
      <c r="AC2131" s="15">
        <v>-66.290000000000006</v>
      </c>
      <c r="AD2131" s="15"/>
      <c r="AE2131" s="15">
        <v>-66.290000000000006</v>
      </c>
      <c r="AF2131" s="15">
        <v>-24.86</v>
      </c>
      <c r="AG2131" s="15"/>
      <c r="AH2131" s="15">
        <v>-24.86</v>
      </c>
      <c r="AI2131" s="15">
        <v>-66.290000000000006</v>
      </c>
      <c r="AJ2131" s="15"/>
      <c r="AK2131" s="15">
        <v>-66.290000000000006</v>
      </c>
      <c r="AL2131" s="15">
        <v>0.32</v>
      </c>
      <c r="AM2131" s="15">
        <v>39.07</v>
      </c>
      <c r="AN2131" s="15"/>
      <c r="AO2131" s="15"/>
      <c r="AP2131" s="15"/>
      <c r="AQ2131" s="15"/>
      <c r="AR2131" s="15"/>
      <c r="AS2131" s="15"/>
      <c r="AT2131" s="15"/>
      <c r="AU2131" s="15"/>
      <c r="AV2131" s="15"/>
      <c r="AW2131" s="15">
        <v>0</v>
      </c>
      <c r="AX2131" s="16">
        <v>1073</v>
      </c>
      <c r="AZ2131" s="6">
        <f>IF(D2131&gt;0,H2131/D2131,0)</f>
        <v>84651000</v>
      </c>
      <c r="BA2131" s="6">
        <f>AZ2131*Q2131</f>
        <v>846510</v>
      </c>
      <c r="BB2131" s="6">
        <f>IF(C2131&gt;C$3054,C$3054,IF(C2131&lt;C$3053,C$3053,C2131))</f>
        <v>-0.01</v>
      </c>
      <c r="BC2131" s="6">
        <f>IF(BB2131&gt;0,(D2131/15)-BB2131,0)</f>
        <v>0</v>
      </c>
      <c r="BD2131" s="6">
        <f>BC2131/BC$3049</f>
        <v>0</v>
      </c>
      <c r="BE2131" s="15">
        <f>IF(AU2131&gt;AU$3054,AU$3054,IF(AU2131&lt;AU$3053,AU$3053,AU2131))</f>
        <v>0</v>
      </c>
      <c r="BF2131" s="15">
        <f>IF(I2131&gt;I$3054,I$3054,IF(I2131&lt;I$3053,I$3053,I2131))</f>
        <v>0</v>
      </c>
      <c r="BG2131" s="6">
        <f>IF(BE2131&gt;0, BF2131/BE2131,0)</f>
        <v>0</v>
      </c>
      <c r="BH2131" s="26">
        <f>BG2131/BG$3049</f>
        <v>0</v>
      </c>
      <c r="BI2131" s="26">
        <f>IF(AV2131&gt;AV$3054,AV$3054,IF(AV2131&lt;AV$3053,AV$3053,AV2131))</f>
        <v>0</v>
      </c>
      <c r="BJ2131" s="6">
        <f>IF(BI2131&gt;0, BF2131/BI2131,0)</f>
        <v>0</v>
      </c>
      <c r="BK2131" s="26">
        <f>BJ2131/BJ$3049</f>
        <v>0</v>
      </c>
      <c r="BL2131" s="6">
        <f>IF(_xlfn.NUMBERVALUE(AL2131),IF(ABS(AL2131)&lt;1,1-ABS(AL2131),0),0)</f>
        <v>0.67999999999999994</v>
      </c>
      <c r="BM2131" s="6">
        <f>IF(F2131&gt;F$3054,F$3054,IF(F2131&lt;F$3053,F$3053,F2131))</f>
        <v>0</v>
      </c>
      <c r="BN2131" s="6">
        <f>IF(BM2131&gt;0, BM2131/BM$3049, BM2131/BM$3050*-1)</f>
        <v>0</v>
      </c>
      <c r="BO2131" s="6">
        <f>IF(O2131&gt;O$3054,O$3054,IF(O2131&lt;O$3053,O$3053,O2131))</f>
        <v>0</v>
      </c>
      <c r="BP2131" s="26">
        <f>BO2131/BO$3049</f>
        <v>0</v>
      </c>
      <c r="BQ2131" s="26">
        <f>IF(OR(BD2131=0, BH2131=0,BN2131=0,BP2131=0), 0,BD2131+BH2131+BK2131+BL2131+BN2131+BP2131)</f>
        <v>0</v>
      </c>
      <c r="BR2131" s="6">
        <f>IF(D2131&gt;0,C2131/D2131,0)</f>
        <v>-1</v>
      </c>
    </row>
    <row r="2132" spans="1:70" x14ac:dyDescent="0.2">
      <c r="A2132" s="15" t="s">
        <v>4471</v>
      </c>
      <c r="B2132" s="15" t="s">
        <v>4472</v>
      </c>
      <c r="C2132" s="15">
        <v>-0.01</v>
      </c>
      <c r="D2132" s="15">
        <v>0.05</v>
      </c>
      <c r="E2132" s="15">
        <v>0.05</v>
      </c>
      <c r="F2132" s="15">
        <v>-23.33</v>
      </c>
      <c r="G2132" s="15">
        <v>33.700000000000003</v>
      </c>
      <c r="H2132" s="21">
        <v>8780000</v>
      </c>
      <c r="I2132" s="15"/>
      <c r="J2132" s="15">
        <v>0</v>
      </c>
      <c r="K2132" s="15"/>
      <c r="L2132" s="15">
        <v>0</v>
      </c>
      <c r="M2132" s="15"/>
      <c r="N2132" s="15">
        <v>0</v>
      </c>
      <c r="O2132" s="15"/>
      <c r="P2132" s="15"/>
      <c r="Q2132" s="15">
        <v>0</v>
      </c>
      <c r="R2132" s="15">
        <v>0</v>
      </c>
      <c r="S2132" s="15">
        <v>1.3</v>
      </c>
      <c r="T2132" s="15">
        <v>0</v>
      </c>
      <c r="U2132" s="15">
        <v>0</v>
      </c>
      <c r="V2132" s="15">
        <v>8.73</v>
      </c>
      <c r="W2132" s="15">
        <v>36.83</v>
      </c>
      <c r="X2132" s="15">
        <v>0</v>
      </c>
      <c r="Y2132" s="15"/>
      <c r="Z2132" s="15">
        <v>29.32</v>
      </c>
      <c r="AA2132" s="15"/>
      <c r="AB2132" s="15">
        <v>-3.31</v>
      </c>
      <c r="AC2132" s="15">
        <v>-345.83</v>
      </c>
      <c r="AD2132" s="15">
        <v>-46.13</v>
      </c>
      <c r="AE2132" s="15">
        <v>-265.37</v>
      </c>
      <c r="AF2132" s="15">
        <v>-142.31</v>
      </c>
      <c r="AG2132" s="15">
        <v>-22.43</v>
      </c>
      <c r="AH2132" s="15">
        <v>-122.84</v>
      </c>
      <c r="AI2132" s="15">
        <v>-756.67</v>
      </c>
      <c r="AJ2132" s="15">
        <v>-73.67</v>
      </c>
      <c r="AK2132" s="15">
        <v>-448.65</v>
      </c>
      <c r="AL2132" s="15"/>
      <c r="AM2132" s="15">
        <v>37.56</v>
      </c>
      <c r="AN2132" s="15">
        <v>32.82</v>
      </c>
      <c r="AO2132" s="15">
        <v>-106.25</v>
      </c>
      <c r="AP2132" s="15">
        <v>-113.22</v>
      </c>
      <c r="AQ2132" s="15">
        <v>-113.65</v>
      </c>
      <c r="AR2132" s="15"/>
      <c r="AS2132" s="15">
        <v>23.68</v>
      </c>
      <c r="AT2132" s="15">
        <v>14.9</v>
      </c>
      <c r="AU2132" s="15"/>
      <c r="AV2132" s="15"/>
      <c r="AW2132" s="15">
        <v>0</v>
      </c>
      <c r="AX2132" s="16">
        <v>5858</v>
      </c>
      <c r="AZ2132" s="6">
        <f>IF(D2132&gt;0,H2132/D2132,0)</f>
        <v>175600000</v>
      </c>
      <c r="BA2132" s="6">
        <f>AZ2132*Q2132</f>
        <v>0</v>
      </c>
      <c r="BB2132" s="6">
        <f>IF(C2132&gt;C$3054,C$3054,IF(C2132&lt;C$3053,C$3053,C2132))</f>
        <v>-0.01</v>
      </c>
      <c r="BC2132" s="6">
        <f>IF(BB2132&gt;0,(D2132/15)-BB2132,0)</f>
        <v>0</v>
      </c>
      <c r="BD2132" s="6">
        <f>BC2132/BC$3049</f>
        <v>0</v>
      </c>
      <c r="BE2132" s="15">
        <f>IF(AU2132&gt;AU$3054,AU$3054,IF(AU2132&lt;AU$3053,AU$3053,AU2132))</f>
        <v>0</v>
      </c>
      <c r="BF2132" s="15">
        <f>IF(I2132&gt;I$3054,I$3054,IF(I2132&lt;I$3053,I$3053,I2132))</f>
        <v>0</v>
      </c>
      <c r="BG2132" s="6">
        <f>IF(BE2132&gt;0, BF2132/BE2132,0)</f>
        <v>0</v>
      </c>
      <c r="BH2132" s="26">
        <f>BG2132/BG$3049</f>
        <v>0</v>
      </c>
      <c r="BI2132" s="26">
        <f>IF(AV2132&gt;AV$3054,AV$3054,IF(AV2132&lt;AV$3053,AV$3053,AV2132))</f>
        <v>0</v>
      </c>
      <c r="BJ2132" s="6">
        <f>IF(BI2132&gt;0, BF2132/BI2132,0)</f>
        <v>0</v>
      </c>
      <c r="BK2132" s="26">
        <f>BJ2132/BJ$3049</f>
        <v>0</v>
      </c>
      <c r="BL2132" s="6">
        <f>IF(_xlfn.NUMBERVALUE(AL2132),IF(ABS(AL2132)&lt;1,1-ABS(AL2132),0),0)</f>
        <v>0</v>
      </c>
      <c r="BM2132" s="6">
        <f>IF(F2132&gt;F$3054,F$3054,IF(F2132&lt;F$3053,F$3053,F2132))</f>
        <v>-23.33</v>
      </c>
      <c r="BN2132" s="6">
        <f>IF(BM2132&gt;0, BM2132/BM$3049, BM2132/BM$3050*-1)</f>
        <v>-0.23456665996380455</v>
      </c>
      <c r="BO2132" s="6">
        <f>IF(O2132&gt;O$3054,O$3054,IF(O2132&lt;O$3053,O$3053,O2132))</f>
        <v>0</v>
      </c>
      <c r="BP2132" s="26">
        <f>BO2132/BO$3049</f>
        <v>0</v>
      </c>
      <c r="BQ2132" s="26">
        <f>IF(OR(BD2132=0, BH2132=0,BN2132=0,BP2132=0), 0,BD2132+BH2132+BK2132+BL2132+BN2132+BP2132)</f>
        <v>0</v>
      </c>
      <c r="BR2132" s="6">
        <f>IF(D2132&gt;0,C2132/D2132,0)</f>
        <v>-0.19999999999999998</v>
      </c>
    </row>
    <row r="2133" spans="1:70" x14ac:dyDescent="0.2">
      <c r="A2133" s="15" t="s">
        <v>4395</v>
      </c>
      <c r="B2133" s="15" t="s">
        <v>4396</v>
      </c>
      <c r="C2133" s="15">
        <v>-0.04</v>
      </c>
      <c r="D2133" s="15">
        <v>7.0000000000000007E-2</v>
      </c>
      <c r="E2133" s="15">
        <v>0.06</v>
      </c>
      <c r="F2133" s="15">
        <v>1.25</v>
      </c>
      <c r="G2133" s="15">
        <v>1.22</v>
      </c>
      <c r="H2133" s="21">
        <v>33900000</v>
      </c>
      <c r="I2133" s="15"/>
      <c r="J2133" s="15">
        <v>0</v>
      </c>
      <c r="K2133" s="15"/>
      <c r="L2133" s="15">
        <v>0</v>
      </c>
      <c r="M2133" s="15"/>
      <c r="N2133" s="15">
        <v>0</v>
      </c>
      <c r="O2133" s="15"/>
      <c r="P2133" s="15"/>
      <c r="Q2133" s="15">
        <v>0.06</v>
      </c>
      <c r="R2133" s="15">
        <v>0</v>
      </c>
      <c r="S2133" s="15">
        <v>5.46</v>
      </c>
      <c r="T2133" s="15">
        <v>7.21</v>
      </c>
      <c r="U2133" s="15">
        <v>7.21</v>
      </c>
      <c r="V2133" s="15">
        <v>7.21</v>
      </c>
      <c r="W2133" s="15">
        <v>7.21</v>
      </c>
      <c r="X2133" s="15">
        <v>8.23</v>
      </c>
      <c r="Y2133" s="15">
        <v>8.23</v>
      </c>
      <c r="Z2133" s="15">
        <v>8.23</v>
      </c>
      <c r="AA2133" s="15">
        <v>8.23</v>
      </c>
      <c r="AB2133" s="15">
        <v>-0.42</v>
      </c>
      <c r="AC2133" s="15">
        <v>-50.77</v>
      </c>
      <c r="AD2133" s="15">
        <v>-20.36</v>
      </c>
      <c r="AE2133" s="15">
        <v>-50.77</v>
      </c>
      <c r="AF2133" s="15">
        <v>-42.34</v>
      </c>
      <c r="AG2133" s="15">
        <v>-18.43</v>
      </c>
      <c r="AH2133" s="15">
        <v>-42.34</v>
      </c>
      <c r="AI2133" s="15">
        <v>-52.67</v>
      </c>
      <c r="AJ2133" s="15">
        <v>-20.51</v>
      </c>
      <c r="AK2133" s="15">
        <v>-52.67</v>
      </c>
      <c r="AL2133" s="15">
        <v>0.96</v>
      </c>
      <c r="AM2133" s="15">
        <v>340.8</v>
      </c>
      <c r="AN2133" s="15"/>
      <c r="AO2133" s="16">
        <v>-72868.22</v>
      </c>
      <c r="AP2133" s="16">
        <v>1006.6</v>
      </c>
      <c r="AQ2133" s="16">
        <v>-171810</v>
      </c>
      <c r="AR2133" s="15"/>
      <c r="AS2133" s="15">
        <v>-45.89</v>
      </c>
      <c r="AT2133" s="15"/>
      <c r="AU2133" s="15"/>
      <c r="AV2133" s="15"/>
      <c r="AW2133" s="16">
        <v>367194</v>
      </c>
      <c r="AX2133" s="16">
        <v>96269</v>
      </c>
      <c r="AZ2133" s="6">
        <f>IF(D2133&gt;0,H2133/D2133,0)</f>
        <v>484285714.28571427</v>
      </c>
      <c r="BA2133" s="6">
        <f>AZ2133*Q2133</f>
        <v>29057142.857142854</v>
      </c>
      <c r="BB2133" s="6">
        <f>IF(C2133&gt;C$3054,C$3054,IF(C2133&lt;C$3053,C$3053,C2133))</f>
        <v>-0.04</v>
      </c>
      <c r="BC2133" s="6">
        <f>IF(BB2133&gt;0,(D2133/15)-BB2133,0)</f>
        <v>0</v>
      </c>
      <c r="BD2133" s="6">
        <f>BC2133/BC$3049</f>
        <v>0</v>
      </c>
      <c r="BE2133" s="15">
        <f>IF(AU2133&gt;AU$3054,AU$3054,IF(AU2133&lt;AU$3053,AU$3053,AU2133))</f>
        <v>0</v>
      </c>
      <c r="BF2133" s="15">
        <f>IF(I2133&gt;I$3054,I$3054,IF(I2133&lt;I$3053,I$3053,I2133))</f>
        <v>0</v>
      </c>
      <c r="BG2133" s="6">
        <f>IF(BE2133&gt;0, BF2133/BE2133,0)</f>
        <v>0</v>
      </c>
      <c r="BH2133" s="26">
        <f>BG2133/BG$3049</f>
        <v>0</v>
      </c>
      <c r="BI2133" s="26">
        <f>IF(AV2133&gt;AV$3054,AV$3054,IF(AV2133&lt;AV$3053,AV$3053,AV2133))</f>
        <v>0</v>
      </c>
      <c r="BJ2133" s="6">
        <f>IF(BI2133&gt;0, BF2133/BI2133,0)</f>
        <v>0</v>
      </c>
      <c r="BK2133" s="26">
        <f>BJ2133/BJ$3049</f>
        <v>0</v>
      </c>
      <c r="BL2133" s="6">
        <f>IF(_xlfn.NUMBERVALUE(AL2133),IF(ABS(AL2133)&lt;1,1-ABS(AL2133),0),0)</f>
        <v>4.0000000000000036E-2</v>
      </c>
      <c r="BM2133" s="6">
        <f>IF(F2133&gt;F$3054,F$3054,IF(F2133&lt;F$3053,F$3053,F2133))</f>
        <v>1.25</v>
      </c>
      <c r="BN2133" s="6">
        <f>IF(BM2133&gt;0, BM2133/BM$3049, BM2133/BM$3050*-1)</f>
        <v>1.5791451526489396E-3</v>
      </c>
      <c r="BO2133" s="6">
        <f>IF(O2133&gt;O$3054,O$3054,IF(O2133&lt;O$3053,O$3053,O2133))</f>
        <v>0</v>
      </c>
      <c r="BP2133" s="26">
        <f>BO2133/BO$3049</f>
        <v>0</v>
      </c>
      <c r="BQ2133" s="26">
        <f>IF(OR(BD2133=0, BH2133=0,BN2133=0,BP2133=0), 0,BD2133+BH2133+BK2133+BL2133+BN2133+BP2133)</f>
        <v>0</v>
      </c>
      <c r="BR2133" s="6">
        <f>IF(D2133&gt;0,C2133/D2133,0)</f>
        <v>-0.5714285714285714</v>
      </c>
    </row>
    <row r="2134" spans="1:70" x14ac:dyDescent="0.2">
      <c r="A2134" s="15" t="s">
        <v>4407</v>
      </c>
      <c r="B2134" s="15" t="s">
        <v>4408</v>
      </c>
      <c r="C2134" s="15">
        <v>0</v>
      </c>
      <c r="D2134" s="15">
        <v>0.01</v>
      </c>
      <c r="E2134" s="15">
        <v>0.01</v>
      </c>
      <c r="F2134" s="15">
        <v>11.11</v>
      </c>
      <c r="G2134" s="15">
        <v>1.58</v>
      </c>
      <c r="H2134" s="21">
        <v>3620000</v>
      </c>
      <c r="I2134" s="15"/>
      <c r="J2134" s="15">
        <v>0</v>
      </c>
      <c r="K2134" s="15"/>
      <c r="L2134" s="15">
        <v>0</v>
      </c>
      <c r="M2134" s="15"/>
      <c r="N2134" s="15">
        <v>0</v>
      </c>
      <c r="O2134" s="15"/>
      <c r="P2134" s="15"/>
      <c r="Q2134" s="15">
        <v>0.01</v>
      </c>
      <c r="R2134" s="15">
        <v>0</v>
      </c>
      <c r="S2134" s="15">
        <v>1.51</v>
      </c>
      <c r="T2134" s="15">
        <v>0</v>
      </c>
      <c r="U2134" s="15">
        <v>0</v>
      </c>
      <c r="V2134" s="15">
        <v>0</v>
      </c>
      <c r="W2134" s="15">
        <v>0</v>
      </c>
      <c r="X2134" s="15">
        <v>0</v>
      </c>
      <c r="Y2134" s="15">
        <v>0</v>
      </c>
      <c r="Z2134" s="15">
        <v>0</v>
      </c>
      <c r="AA2134" s="15">
        <v>0</v>
      </c>
      <c r="AB2134" s="15"/>
      <c r="AC2134" s="15">
        <v>-17.670000000000002</v>
      </c>
      <c r="AD2134" s="15">
        <v>-27.52</v>
      </c>
      <c r="AE2134" s="15">
        <v>-17.670000000000002</v>
      </c>
      <c r="AF2134" s="15">
        <v>-10.71</v>
      </c>
      <c r="AG2134" s="15">
        <v>-25.3</v>
      </c>
      <c r="AH2134" s="15">
        <v>-10.71</v>
      </c>
      <c r="AI2134" s="15">
        <v>-17.399999999999999</v>
      </c>
      <c r="AJ2134" s="15">
        <v>-28.02</v>
      </c>
      <c r="AK2134" s="15">
        <v>-17.399999999999999</v>
      </c>
      <c r="AL2134" s="15">
        <v>1.46</v>
      </c>
      <c r="AM2134" s="15">
        <v>147.16</v>
      </c>
      <c r="AN2134" s="15"/>
      <c r="AO2134" s="15">
        <v>-391.45</v>
      </c>
      <c r="AP2134" s="15">
        <v>-402.59</v>
      </c>
      <c r="AQ2134" s="15">
        <v>-382.25</v>
      </c>
      <c r="AR2134" s="15"/>
      <c r="AS2134" s="15">
        <v>-28.64</v>
      </c>
      <c r="AT2134" s="15">
        <v>-16.190000000000001</v>
      </c>
      <c r="AU2134" s="15"/>
      <c r="AV2134" s="15"/>
      <c r="AW2134" s="15">
        <v>0</v>
      </c>
      <c r="AX2134" s="16">
        <v>93188</v>
      </c>
      <c r="AZ2134" s="6">
        <f>IF(D2134&gt;0,H2134/D2134,0)</f>
        <v>362000000</v>
      </c>
      <c r="BA2134" s="6">
        <f>AZ2134*Q2134</f>
        <v>3620000</v>
      </c>
      <c r="BB2134" s="6">
        <f>IF(C2134&gt;C$3054,C$3054,IF(C2134&lt;C$3053,C$3053,C2134))</f>
        <v>0</v>
      </c>
      <c r="BC2134" s="6">
        <f>IF(BB2134&gt;0,(D2134/15)-BB2134,0)</f>
        <v>0</v>
      </c>
      <c r="BD2134" s="6">
        <f>BC2134/BC$3049</f>
        <v>0</v>
      </c>
      <c r="BE2134" s="15">
        <f>IF(AU2134&gt;AU$3054,AU$3054,IF(AU2134&lt;AU$3053,AU$3053,AU2134))</f>
        <v>0</v>
      </c>
      <c r="BF2134" s="15">
        <f>IF(I2134&gt;I$3054,I$3054,IF(I2134&lt;I$3053,I$3053,I2134))</f>
        <v>0</v>
      </c>
      <c r="BG2134" s="6">
        <f>IF(BE2134&gt;0, BF2134/BE2134,0)</f>
        <v>0</v>
      </c>
      <c r="BH2134" s="26">
        <f>BG2134/BG$3049</f>
        <v>0</v>
      </c>
      <c r="BI2134" s="26">
        <f>IF(AV2134&gt;AV$3054,AV$3054,IF(AV2134&lt;AV$3053,AV$3053,AV2134))</f>
        <v>0</v>
      </c>
      <c r="BJ2134" s="6">
        <f>IF(BI2134&gt;0, BF2134/BI2134,0)</f>
        <v>0</v>
      </c>
      <c r="BK2134" s="26">
        <f>BJ2134/BJ$3049</f>
        <v>0</v>
      </c>
      <c r="BL2134" s="6">
        <f>IF(_xlfn.NUMBERVALUE(AL2134),IF(ABS(AL2134)&lt;1,1-ABS(AL2134),0),0)</f>
        <v>0</v>
      </c>
      <c r="BM2134" s="6">
        <f>IF(F2134&gt;F$3054,F$3054,IF(F2134&lt;F$3053,F$3053,F2134))</f>
        <v>11.11</v>
      </c>
      <c r="BN2134" s="6">
        <f>IF(BM2134&gt;0, BM2134/BM$3049, BM2134/BM$3050*-1)</f>
        <v>1.4035442116743775E-2</v>
      </c>
      <c r="BO2134" s="6">
        <f>IF(O2134&gt;O$3054,O$3054,IF(O2134&lt;O$3053,O$3053,O2134))</f>
        <v>0</v>
      </c>
      <c r="BP2134" s="26">
        <f>BO2134/BO$3049</f>
        <v>0</v>
      </c>
      <c r="BQ2134" s="26">
        <f>IF(OR(BD2134=0, BH2134=0,BN2134=0,BP2134=0), 0,BD2134+BH2134+BK2134+BL2134+BN2134+BP2134)</f>
        <v>0</v>
      </c>
      <c r="BR2134" s="6">
        <f>IF(D2134&gt;0,C2134/D2134,0)</f>
        <v>0</v>
      </c>
    </row>
    <row r="2135" spans="1:70" x14ac:dyDescent="0.2">
      <c r="A2135" s="15" t="s">
        <v>4269</v>
      </c>
      <c r="B2135" s="15" t="s">
        <v>4270</v>
      </c>
      <c r="C2135" s="15"/>
      <c r="D2135" s="15">
        <v>0</v>
      </c>
      <c r="E2135" s="15"/>
      <c r="F2135" s="15"/>
      <c r="G2135" s="15"/>
      <c r="H2135" s="21"/>
      <c r="I2135" s="15"/>
      <c r="J2135" s="15"/>
      <c r="K2135" s="15"/>
      <c r="L2135" s="15"/>
      <c r="M2135" s="15"/>
      <c r="N2135" s="15"/>
      <c r="O2135" s="15"/>
      <c r="P2135" s="15"/>
      <c r="Q2135" s="15"/>
      <c r="R2135" s="15"/>
      <c r="S2135" s="15"/>
      <c r="T2135" s="15"/>
      <c r="U2135" s="15"/>
      <c r="V2135" s="15"/>
      <c r="W2135" s="15"/>
      <c r="X2135" s="15"/>
      <c r="Y2135" s="15"/>
      <c r="Z2135" s="15"/>
      <c r="AA2135" s="15"/>
      <c r="AB2135" s="15"/>
      <c r="AC2135" s="15"/>
      <c r="AD2135" s="15"/>
      <c r="AE2135" s="15"/>
      <c r="AF2135" s="15"/>
      <c r="AG2135" s="15"/>
      <c r="AH2135" s="15"/>
      <c r="AI2135" s="15"/>
      <c r="AJ2135" s="15"/>
      <c r="AK2135" s="15"/>
      <c r="AL2135" s="15"/>
      <c r="AM2135" s="15"/>
      <c r="AN2135" s="15"/>
      <c r="AO2135" s="15"/>
      <c r="AP2135" s="15"/>
      <c r="AQ2135" s="15"/>
      <c r="AR2135" s="15"/>
      <c r="AS2135" s="15"/>
      <c r="AT2135" s="15"/>
      <c r="AU2135" s="15"/>
      <c r="AV2135" s="15"/>
      <c r="AW2135" s="15">
        <v>0</v>
      </c>
      <c r="AX2135" s="15"/>
      <c r="AZ2135" s="6">
        <f>IF(D2135&gt;0,H2135/D2135,0)</f>
        <v>0</v>
      </c>
      <c r="BA2135" s="6">
        <f>AZ2135*Q2135</f>
        <v>0</v>
      </c>
      <c r="BB2135" s="6">
        <f>IF(C2135&gt;C$3054,C$3054,IF(C2135&lt;C$3053,C$3053,C2135))</f>
        <v>0</v>
      </c>
      <c r="BC2135" s="6">
        <f>IF(BB2135&gt;0,(D2135/15)-BB2135,0)</f>
        <v>0</v>
      </c>
      <c r="BD2135" s="6">
        <f>BC2135/BC$3049</f>
        <v>0</v>
      </c>
      <c r="BE2135" s="15">
        <f>IF(AU2135&gt;AU$3054,AU$3054,IF(AU2135&lt;AU$3053,AU$3053,AU2135))</f>
        <v>0</v>
      </c>
      <c r="BF2135" s="15">
        <f>IF(I2135&gt;I$3054,I$3054,IF(I2135&lt;I$3053,I$3053,I2135))</f>
        <v>0</v>
      </c>
      <c r="BG2135" s="6">
        <f>IF(BE2135&gt;0, BF2135/BE2135,0)</f>
        <v>0</v>
      </c>
      <c r="BH2135" s="26">
        <f>BG2135/BG$3049</f>
        <v>0</v>
      </c>
      <c r="BI2135" s="26">
        <f>IF(AV2135&gt;AV$3054,AV$3054,IF(AV2135&lt;AV$3053,AV$3053,AV2135))</f>
        <v>0</v>
      </c>
      <c r="BJ2135" s="6">
        <f>IF(BI2135&gt;0, BF2135/BI2135,0)</f>
        <v>0</v>
      </c>
      <c r="BK2135" s="26">
        <f>BJ2135/BJ$3049</f>
        <v>0</v>
      </c>
      <c r="BL2135" s="6">
        <f>IF(_xlfn.NUMBERVALUE(AL2135),IF(ABS(AL2135)&lt;1,1-ABS(AL2135),0),0)</f>
        <v>0</v>
      </c>
      <c r="BM2135" s="6">
        <f>IF(F2135&gt;F$3054,F$3054,IF(F2135&lt;F$3053,F$3053,F2135))</f>
        <v>0</v>
      </c>
      <c r="BN2135" s="6">
        <f>IF(BM2135&gt;0, BM2135/BM$3049, BM2135/BM$3050*-1)</f>
        <v>0</v>
      </c>
      <c r="BO2135" s="6">
        <f>IF(O2135&gt;O$3054,O$3054,IF(O2135&lt;O$3053,O$3053,O2135))</f>
        <v>0</v>
      </c>
      <c r="BP2135" s="26">
        <f>BO2135/BO$3049</f>
        <v>0</v>
      </c>
      <c r="BQ2135" s="26">
        <f>IF(OR(BD2135=0, BH2135=0,BN2135=0,BP2135=0), 0,BD2135+BH2135+BK2135+BL2135+BN2135+BP2135)</f>
        <v>0</v>
      </c>
      <c r="BR2135" s="6">
        <f>IF(D2135&gt;0,C2135/D2135,0)</f>
        <v>0</v>
      </c>
    </row>
    <row r="2136" spans="1:70" x14ac:dyDescent="0.2">
      <c r="A2136" s="15" t="s">
        <v>4423</v>
      </c>
      <c r="B2136" s="15" t="s">
        <v>4424</v>
      </c>
      <c r="C2136" s="15">
        <v>0</v>
      </c>
      <c r="D2136" s="15">
        <v>0</v>
      </c>
      <c r="E2136" s="15"/>
      <c r="F2136" s="15"/>
      <c r="G2136" s="15">
        <v>0.71</v>
      </c>
      <c r="H2136" s="21"/>
      <c r="I2136" s="15">
        <v>0</v>
      </c>
      <c r="J2136" s="15">
        <v>0</v>
      </c>
      <c r="K2136" s="15"/>
      <c r="L2136" s="15">
        <v>0</v>
      </c>
      <c r="M2136" s="15"/>
      <c r="N2136" s="15">
        <v>0</v>
      </c>
      <c r="O2136" s="15"/>
      <c r="P2136" s="15">
        <v>0</v>
      </c>
      <c r="Q2136" s="15">
        <v>0.5</v>
      </c>
      <c r="R2136" s="15">
        <v>0.05</v>
      </c>
      <c r="S2136" s="15">
        <v>0.71</v>
      </c>
      <c r="T2136" s="15">
        <v>8.19</v>
      </c>
      <c r="U2136" s="15">
        <v>10.84</v>
      </c>
      <c r="V2136" s="15">
        <v>17.8</v>
      </c>
      <c r="W2136" s="15">
        <v>28.95</v>
      </c>
      <c r="X2136" s="15">
        <v>14.31</v>
      </c>
      <c r="Y2136" s="15">
        <v>21</v>
      </c>
      <c r="Z2136" s="15">
        <v>31.11</v>
      </c>
      <c r="AA2136" s="15">
        <v>56.09</v>
      </c>
      <c r="AB2136" s="15">
        <v>5.6</v>
      </c>
      <c r="AC2136" s="15">
        <v>0.52</v>
      </c>
      <c r="AD2136" s="15"/>
      <c r="AE2136" s="15">
        <v>5.44</v>
      </c>
      <c r="AF2136" s="15">
        <v>0.39</v>
      </c>
      <c r="AG2136" s="15"/>
      <c r="AH2136" s="15">
        <v>4.26</v>
      </c>
      <c r="AI2136" s="15">
        <v>0.73</v>
      </c>
      <c r="AJ2136" s="15"/>
      <c r="AK2136" s="15">
        <v>7.52</v>
      </c>
      <c r="AL2136" s="15"/>
      <c r="AM2136" s="15">
        <v>361.91</v>
      </c>
      <c r="AN2136" s="15">
        <v>70.11</v>
      </c>
      <c r="AO2136" s="15">
        <v>21.01</v>
      </c>
      <c r="AP2136" s="15">
        <v>0.53</v>
      </c>
      <c r="AQ2136" s="15">
        <v>0.82</v>
      </c>
      <c r="AR2136" s="15"/>
      <c r="AS2136" s="15"/>
      <c r="AT2136" s="15"/>
      <c r="AU2136" s="15"/>
      <c r="AV2136" s="15"/>
      <c r="AW2136" s="15">
        <v>0</v>
      </c>
      <c r="AX2136" s="15">
        <v>3370000</v>
      </c>
      <c r="AZ2136" s="6">
        <f>IF(D2136&gt;0,H2136/D2136,0)</f>
        <v>0</v>
      </c>
      <c r="BA2136" s="6">
        <f>AZ2136*Q2136</f>
        <v>0</v>
      </c>
      <c r="BB2136" s="6">
        <f>IF(C2136&gt;C$3054,C$3054,IF(C2136&lt;C$3053,C$3053,C2136))</f>
        <v>0</v>
      </c>
      <c r="BC2136" s="6">
        <f>IF(BB2136&gt;0,(D2136/15)-BB2136,0)</f>
        <v>0</v>
      </c>
      <c r="BD2136" s="6">
        <f>BC2136/BC$3049</f>
        <v>0</v>
      </c>
      <c r="BE2136" s="15">
        <f>IF(AU2136&gt;AU$3054,AU$3054,IF(AU2136&lt;AU$3053,AU$3053,AU2136))</f>
        <v>0</v>
      </c>
      <c r="BF2136" s="15">
        <f>IF(I2136&gt;I$3054,I$3054,IF(I2136&lt;I$3053,I$3053,I2136))</f>
        <v>0</v>
      </c>
      <c r="BG2136" s="6">
        <f>IF(BE2136&gt;0, BF2136/BE2136,0)</f>
        <v>0</v>
      </c>
      <c r="BH2136" s="26">
        <f>BG2136/BG$3049</f>
        <v>0</v>
      </c>
      <c r="BI2136" s="26">
        <f>IF(AV2136&gt;AV$3054,AV$3054,IF(AV2136&lt;AV$3053,AV$3053,AV2136))</f>
        <v>0</v>
      </c>
      <c r="BJ2136" s="6">
        <f>IF(BI2136&gt;0, BF2136/BI2136,0)</f>
        <v>0</v>
      </c>
      <c r="BK2136" s="26">
        <f>BJ2136/BJ$3049</f>
        <v>0</v>
      </c>
      <c r="BL2136" s="6">
        <f>IF(_xlfn.NUMBERVALUE(AL2136),IF(ABS(AL2136)&lt;1,1-ABS(AL2136),0),0)</f>
        <v>0</v>
      </c>
      <c r="BM2136" s="6">
        <f>IF(F2136&gt;F$3054,F$3054,IF(F2136&lt;F$3053,F$3053,F2136))</f>
        <v>0</v>
      </c>
      <c r="BN2136" s="6">
        <f>IF(BM2136&gt;0, BM2136/BM$3049, BM2136/BM$3050*-1)</f>
        <v>0</v>
      </c>
      <c r="BO2136" s="6">
        <f>IF(O2136&gt;O$3054,O$3054,IF(O2136&lt;O$3053,O$3053,O2136))</f>
        <v>0</v>
      </c>
      <c r="BP2136" s="26">
        <f>BO2136/BO$3049</f>
        <v>0</v>
      </c>
      <c r="BQ2136" s="26">
        <f>IF(OR(BD2136=0, BH2136=0,BN2136=0,BP2136=0), 0,BD2136+BH2136+BK2136+BL2136+BN2136+BP2136)</f>
        <v>0</v>
      </c>
      <c r="BR2136" s="6">
        <f>IF(D2136&gt;0,C2136/D2136,0)</f>
        <v>0</v>
      </c>
    </row>
    <row r="2137" spans="1:70" x14ac:dyDescent="0.2">
      <c r="A2137" s="15" t="s">
        <v>4409</v>
      </c>
      <c r="B2137" s="15" t="s">
        <v>4410</v>
      </c>
      <c r="C2137" s="15">
        <v>-0.03</v>
      </c>
      <c r="D2137" s="15">
        <v>0.8</v>
      </c>
      <c r="E2137" s="15">
        <v>0.63</v>
      </c>
      <c r="F2137" s="15">
        <v>-16.579999999999998</v>
      </c>
      <c r="G2137" s="15">
        <v>0.79</v>
      </c>
      <c r="H2137" s="21">
        <v>158480000</v>
      </c>
      <c r="I2137" s="15"/>
      <c r="J2137" s="15">
        <v>0</v>
      </c>
      <c r="K2137" s="15"/>
      <c r="L2137" s="15">
        <v>0</v>
      </c>
      <c r="M2137" s="15"/>
      <c r="N2137" s="15">
        <v>0</v>
      </c>
      <c r="O2137" s="15"/>
      <c r="P2137" s="15"/>
      <c r="Q2137" s="15">
        <v>0.98</v>
      </c>
      <c r="R2137" s="15">
        <v>0.03</v>
      </c>
      <c r="S2137" s="15">
        <v>0.43</v>
      </c>
      <c r="T2137" s="15">
        <v>0.43</v>
      </c>
      <c r="U2137" s="15">
        <v>0.43</v>
      </c>
      <c r="V2137" s="15">
        <v>11.62</v>
      </c>
      <c r="W2137" s="15">
        <v>11.62</v>
      </c>
      <c r="X2137" s="15">
        <v>0.53</v>
      </c>
      <c r="Y2137" s="15">
        <v>0.53</v>
      </c>
      <c r="Z2137" s="15">
        <v>14.21</v>
      </c>
      <c r="AA2137" s="15">
        <v>14.21</v>
      </c>
      <c r="AB2137" s="15"/>
      <c r="AC2137" s="15">
        <v>-2.57</v>
      </c>
      <c r="AD2137" s="15">
        <v>-7.32</v>
      </c>
      <c r="AE2137" s="15">
        <v>-2.57</v>
      </c>
      <c r="AF2137" s="15">
        <v>-2.33</v>
      </c>
      <c r="AG2137" s="15">
        <v>-6.4</v>
      </c>
      <c r="AH2137" s="15">
        <v>-2.33</v>
      </c>
      <c r="AI2137" s="15">
        <v>-2.64</v>
      </c>
      <c r="AJ2137" s="15">
        <v>-7.46</v>
      </c>
      <c r="AK2137" s="15">
        <v>-2.64</v>
      </c>
      <c r="AL2137" s="15">
        <v>1.19</v>
      </c>
      <c r="AM2137" s="15">
        <v>191.42</v>
      </c>
      <c r="AN2137" s="15"/>
      <c r="AO2137" s="15">
        <v>-56.46</v>
      </c>
      <c r="AP2137" s="15">
        <v>-69.23</v>
      </c>
      <c r="AQ2137" s="15">
        <v>-60.69</v>
      </c>
      <c r="AR2137" s="15"/>
      <c r="AS2137" s="15">
        <v>47.96</v>
      </c>
      <c r="AT2137" s="15">
        <v>48.52</v>
      </c>
      <c r="AU2137" s="15"/>
      <c r="AV2137" s="15"/>
      <c r="AW2137" s="15">
        <v>1200000</v>
      </c>
      <c r="AX2137" s="16">
        <v>396260</v>
      </c>
      <c r="AZ2137" s="6">
        <f>IF(D2137&gt;0,H2137/D2137,0)</f>
        <v>198100000</v>
      </c>
      <c r="BA2137" s="6">
        <f>AZ2137*Q2137</f>
        <v>194138000</v>
      </c>
      <c r="BB2137" s="6">
        <f>IF(C2137&gt;C$3054,C$3054,IF(C2137&lt;C$3053,C$3053,C2137))</f>
        <v>-0.03</v>
      </c>
      <c r="BC2137" s="6">
        <f>IF(BB2137&gt;0,(D2137/15)-BB2137,0)</f>
        <v>0</v>
      </c>
      <c r="BD2137" s="6">
        <f>BC2137/BC$3049</f>
        <v>0</v>
      </c>
      <c r="BE2137" s="15">
        <f>IF(AU2137&gt;AU$3054,AU$3054,IF(AU2137&lt;AU$3053,AU$3053,AU2137))</f>
        <v>0</v>
      </c>
      <c r="BF2137" s="15">
        <f>IF(I2137&gt;I$3054,I$3054,IF(I2137&lt;I$3053,I$3053,I2137))</f>
        <v>0</v>
      </c>
      <c r="BG2137" s="6">
        <f>IF(BE2137&gt;0, BF2137/BE2137,0)</f>
        <v>0</v>
      </c>
      <c r="BH2137" s="26">
        <f>BG2137/BG$3049</f>
        <v>0</v>
      </c>
      <c r="BI2137" s="26">
        <f>IF(AV2137&gt;AV$3054,AV$3054,IF(AV2137&lt;AV$3053,AV$3053,AV2137))</f>
        <v>0</v>
      </c>
      <c r="BJ2137" s="6">
        <f>IF(BI2137&gt;0, BF2137/BI2137,0)</f>
        <v>0</v>
      </c>
      <c r="BK2137" s="26">
        <f>BJ2137/BJ$3049</f>
        <v>0</v>
      </c>
      <c r="BL2137" s="6">
        <f>IF(_xlfn.NUMBERVALUE(AL2137),IF(ABS(AL2137)&lt;1,1-ABS(AL2137),0),0)</f>
        <v>0</v>
      </c>
      <c r="BM2137" s="6">
        <f>IF(F2137&gt;F$3054,F$3054,IF(F2137&lt;F$3053,F$3053,F2137))</f>
        <v>-16.579999999999998</v>
      </c>
      <c r="BN2137" s="6">
        <f>IF(BM2137&gt;0, BM2137/BM$3049, BM2137/BM$3050*-1)</f>
        <v>-0.16670018097727729</v>
      </c>
      <c r="BO2137" s="6">
        <f>IF(O2137&gt;O$3054,O$3054,IF(O2137&lt;O$3053,O$3053,O2137))</f>
        <v>0</v>
      </c>
      <c r="BP2137" s="26">
        <f>BO2137/BO$3049</f>
        <v>0</v>
      </c>
      <c r="BQ2137" s="26">
        <f>IF(OR(BD2137=0, BH2137=0,BN2137=0,BP2137=0), 0,BD2137+BH2137+BK2137+BL2137+BN2137+BP2137)</f>
        <v>0</v>
      </c>
      <c r="BR2137" s="6">
        <f>IF(D2137&gt;0,C2137/D2137,0)</f>
        <v>-3.7499999999999999E-2</v>
      </c>
    </row>
    <row r="2138" spans="1:70" x14ac:dyDescent="0.2">
      <c r="A2138" s="15" t="s">
        <v>4271</v>
      </c>
      <c r="B2138" s="15" t="s">
        <v>4272</v>
      </c>
      <c r="C2138" s="15"/>
      <c r="D2138" s="15">
        <v>0</v>
      </c>
      <c r="E2138" s="15"/>
      <c r="F2138" s="15"/>
      <c r="G2138" s="15"/>
      <c r="H2138" s="21"/>
      <c r="I2138" s="15"/>
      <c r="J2138" s="15"/>
      <c r="K2138" s="15"/>
      <c r="L2138" s="15"/>
      <c r="M2138" s="15"/>
      <c r="N2138" s="15"/>
      <c r="O2138" s="15"/>
      <c r="P2138" s="15"/>
      <c r="Q2138" s="15"/>
      <c r="R2138" s="15"/>
      <c r="S2138" s="15"/>
      <c r="T2138" s="15"/>
      <c r="U2138" s="15"/>
      <c r="V2138" s="15"/>
      <c r="W2138" s="15"/>
      <c r="X2138" s="15"/>
      <c r="Y2138" s="15"/>
      <c r="Z2138" s="15"/>
      <c r="AA2138" s="15"/>
      <c r="AB2138" s="15"/>
      <c r="AC2138" s="15"/>
      <c r="AD2138" s="15"/>
      <c r="AE2138" s="15"/>
      <c r="AF2138" s="15"/>
      <c r="AG2138" s="15"/>
      <c r="AH2138" s="15"/>
      <c r="AI2138" s="15"/>
      <c r="AJ2138" s="15"/>
      <c r="AK2138" s="15"/>
      <c r="AL2138" s="15"/>
      <c r="AM2138" s="15"/>
      <c r="AN2138" s="15"/>
      <c r="AO2138" s="15"/>
      <c r="AP2138" s="15"/>
      <c r="AQ2138" s="15"/>
      <c r="AR2138" s="15"/>
      <c r="AS2138" s="15"/>
      <c r="AT2138" s="15"/>
      <c r="AU2138" s="15"/>
      <c r="AV2138" s="15"/>
      <c r="AW2138" s="15">
        <v>0</v>
      </c>
      <c r="AX2138" s="15"/>
      <c r="AZ2138" s="6">
        <f>IF(D2138&gt;0,H2138/D2138,0)</f>
        <v>0</v>
      </c>
      <c r="BA2138" s="6">
        <f>AZ2138*Q2138</f>
        <v>0</v>
      </c>
      <c r="BB2138" s="6">
        <f>IF(C2138&gt;C$3054,C$3054,IF(C2138&lt;C$3053,C$3053,C2138))</f>
        <v>0</v>
      </c>
      <c r="BC2138" s="6">
        <f>IF(BB2138&gt;0,(D2138/15)-BB2138,0)</f>
        <v>0</v>
      </c>
      <c r="BD2138" s="6">
        <f>BC2138/BC$3049</f>
        <v>0</v>
      </c>
      <c r="BE2138" s="15">
        <f>IF(AU2138&gt;AU$3054,AU$3054,IF(AU2138&lt;AU$3053,AU$3053,AU2138))</f>
        <v>0</v>
      </c>
      <c r="BF2138" s="15">
        <f>IF(I2138&gt;I$3054,I$3054,IF(I2138&lt;I$3053,I$3053,I2138))</f>
        <v>0</v>
      </c>
      <c r="BG2138" s="6">
        <f>IF(BE2138&gt;0, BF2138/BE2138,0)</f>
        <v>0</v>
      </c>
      <c r="BH2138" s="26">
        <f>BG2138/BG$3049</f>
        <v>0</v>
      </c>
      <c r="BI2138" s="26">
        <f>IF(AV2138&gt;AV$3054,AV$3054,IF(AV2138&lt;AV$3053,AV$3053,AV2138))</f>
        <v>0</v>
      </c>
      <c r="BJ2138" s="6">
        <f>IF(BI2138&gt;0, BF2138/BI2138,0)</f>
        <v>0</v>
      </c>
      <c r="BK2138" s="26">
        <f>BJ2138/BJ$3049</f>
        <v>0</v>
      </c>
      <c r="BL2138" s="6">
        <f>IF(_xlfn.NUMBERVALUE(AL2138),IF(ABS(AL2138)&lt;1,1-ABS(AL2138),0),0)</f>
        <v>0</v>
      </c>
      <c r="BM2138" s="6">
        <f>IF(F2138&gt;F$3054,F$3054,IF(F2138&lt;F$3053,F$3053,F2138))</f>
        <v>0</v>
      </c>
      <c r="BN2138" s="6">
        <f>IF(BM2138&gt;0, BM2138/BM$3049, BM2138/BM$3050*-1)</f>
        <v>0</v>
      </c>
      <c r="BO2138" s="6">
        <f>IF(O2138&gt;O$3054,O$3054,IF(O2138&lt;O$3053,O$3053,O2138))</f>
        <v>0</v>
      </c>
      <c r="BP2138" s="26">
        <f>BO2138/BO$3049</f>
        <v>0</v>
      </c>
      <c r="BQ2138" s="26">
        <f>IF(OR(BD2138=0, BH2138=0,BN2138=0,BP2138=0), 0,BD2138+BH2138+BK2138+BL2138+BN2138+BP2138)</f>
        <v>0</v>
      </c>
      <c r="BR2138" s="6">
        <f>IF(D2138&gt;0,C2138/D2138,0)</f>
        <v>0</v>
      </c>
    </row>
    <row r="2139" spans="1:70" x14ac:dyDescent="0.2">
      <c r="A2139" s="15" t="s">
        <v>4419</v>
      </c>
      <c r="B2139" s="15" t="s">
        <v>4420</v>
      </c>
      <c r="C2139" s="15">
        <v>0.14000000000000001</v>
      </c>
      <c r="D2139" s="15">
        <v>2.56</v>
      </c>
      <c r="E2139" s="15">
        <v>2.46</v>
      </c>
      <c r="F2139" s="15">
        <v>-11.72</v>
      </c>
      <c r="G2139" s="15">
        <v>1.1299999999999999</v>
      </c>
      <c r="H2139" s="21">
        <v>465800000</v>
      </c>
      <c r="I2139" s="15">
        <v>18.72</v>
      </c>
      <c r="J2139" s="15">
        <v>0.03</v>
      </c>
      <c r="K2139" s="15">
        <v>0.03</v>
      </c>
      <c r="L2139" s="15">
        <v>0.03</v>
      </c>
      <c r="M2139" s="15">
        <v>0.06</v>
      </c>
      <c r="N2139" s="15">
        <v>0.06</v>
      </c>
      <c r="O2139" s="15">
        <v>2.34</v>
      </c>
      <c r="P2139" s="15">
        <v>1.9</v>
      </c>
      <c r="Q2139" s="15">
        <v>2.2599999999999998</v>
      </c>
      <c r="R2139" s="15">
        <v>3.07</v>
      </c>
      <c r="S2139" s="15"/>
      <c r="T2139" s="15">
        <v>79.459999999999994</v>
      </c>
      <c r="U2139" s="15">
        <v>76.05</v>
      </c>
      <c r="V2139" s="15">
        <v>79.459999999999994</v>
      </c>
      <c r="W2139" s="15">
        <v>76.05</v>
      </c>
      <c r="X2139" s="16">
        <v>1270.5999999999999</v>
      </c>
      <c r="Y2139" s="16">
        <v>1317.29</v>
      </c>
      <c r="Z2139" s="16">
        <v>1270.5999999999999</v>
      </c>
      <c r="AA2139" s="16">
        <v>1317.29</v>
      </c>
      <c r="AB2139" s="15">
        <v>1.05</v>
      </c>
      <c r="AC2139" s="15">
        <v>0.44</v>
      </c>
      <c r="AD2139" s="15"/>
      <c r="AE2139" s="15">
        <v>7.0000000000000007E-2</v>
      </c>
      <c r="AF2139" s="15">
        <v>0.38</v>
      </c>
      <c r="AG2139" s="15"/>
      <c r="AH2139" s="15">
        <v>0.06</v>
      </c>
      <c r="AI2139" s="15">
        <v>7.22</v>
      </c>
      <c r="AJ2139" s="15"/>
      <c r="AK2139" s="15">
        <v>1.05</v>
      </c>
      <c r="AL2139" s="15"/>
      <c r="AM2139" s="15">
        <v>79.83</v>
      </c>
      <c r="AN2139" s="15"/>
      <c r="AO2139" s="15">
        <v>43.51</v>
      </c>
      <c r="AP2139" s="15">
        <v>41.2</v>
      </c>
      <c r="AQ2139" s="15">
        <v>3.83</v>
      </c>
      <c r="AR2139" s="15"/>
      <c r="AS2139" s="15"/>
      <c r="AT2139" s="15"/>
      <c r="AU2139" s="15"/>
      <c r="AV2139" s="15"/>
      <c r="AW2139" s="15">
        <v>0</v>
      </c>
      <c r="AX2139" s="16">
        <v>67236</v>
      </c>
      <c r="AZ2139" s="6">
        <f>IF(D2139&gt;0,H2139/D2139,0)</f>
        <v>181953125</v>
      </c>
      <c r="BA2139" s="6">
        <f>AZ2139*Q2139</f>
        <v>411214062.49999994</v>
      </c>
      <c r="BB2139" s="6">
        <f>IF(C2139&gt;C$3054,C$3054,IF(C2139&lt;C$3053,C$3053,C2139))</f>
        <v>0.14000000000000001</v>
      </c>
      <c r="BC2139" s="6">
        <f>IF(BB2139&gt;0,(D2139/15)-BB2139,0)</f>
        <v>3.0666666666666648E-2</v>
      </c>
      <c r="BD2139" s="6">
        <f>BC2139/BC$3049</f>
        <v>5.905764539735521E-3</v>
      </c>
      <c r="BE2139" s="15">
        <f>IF(AU2139&gt;AU$3054,AU$3054,IF(AU2139&lt;AU$3053,AU$3053,AU2139))</f>
        <v>0</v>
      </c>
      <c r="BF2139" s="15">
        <f>IF(I2139&gt;I$3054,I$3054,IF(I2139&lt;I$3053,I$3053,I2139))</f>
        <v>18.72</v>
      </c>
      <c r="BG2139" s="6">
        <f>IF(BE2139&gt;0, BF2139/BE2139,0)</f>
        <v>0</v>
      </c>
      <c r="BH2139" s="26">
        <f>BG2139/BG$3049</f>
        <v>0</v>
      </c>
      <c r="BI2139" s="26">
        <f>IF(AV2139&gt;AV$3054,AV$3054,IF(AV2139&lt;AV$3053,AV$3053,AV2139))</f>
        <v>0</v>
      </c>
      <c r="BJ2139" s="6">
        <f>IF(BI2139&gt;0, BF2139/BI2139,0)</f>
        <v>0</v>
      </c>
      <c r="BK2139" s="26">
        <f>BJ2139/BJ$3049</f>
        <v>0</v>
      </c>
      <c r="BL2139" s="6">
        <f>IF(_xlfn.NUMBERVALUE(AL2139),IF(ABS(AL2139)&lt;1,1-ABS(AL2139),0),0)</f>
        <v>0</v>
      </c>
      <c r="BM2139" s="6">
        <f>IF(F2139&gt;F$3054,F$3054,IF(F2139&lt;F$3053,F$3053,F2139))</f>
        <v>-11.72</v>
      </c>
      <c r="BN2139" s="6">
        <f>IF(BM2139&gt;0, BM2139/BM$3049, BM2139/BM$3050*-1)</f>
        <v>-0.11783631610697769</v>
      </c>
      <c r="BO2139" s="6">
        <f>IF(O2139&gt;O$3054,O$3054,IF(O2139&lt;O$3053,O$3053,O2139))</f>
        <v>2.34</v>
      </c>
      <c r="BP2139" s="26">
        <f>BO2139/BO$3049</f>
        <v>2.2065292442511632E-2</v>
      </c>
      <c r="BQ2139" s="26">
        <f>IF(OR(BD2139=0, BH2139=0,BN2139=0,BP2139=0), 0,BD2139+BH2139+BK2139+BL2139+BN2139+BP2139)</f>
        <v>0</v>
      </c>
      <c r="BR2139" s="6">
        <f>IF(D2139&gt;0,C2139/D2139,0)</f>
        <v>5.4687500000000007E-2</v>
      </c>
    </row>
    <row r="2140" spans="1:70" x14ac:dyDescent="0.2">
      <c r="A2140" s="15" t="s">
        <v>4435</v>
      </c>
      <c r="B2140" s="15" t="s">
        <v>4436</v>
      </c>
      <c r="C2140" s="15">
        <v>0.13</v>
      </c>
      <c r="D2140" s="15">
        <v>0</v>
      </c>
      <c r="E2140" s="15">
        <v>0.42</v>
      </c>
      <c r="F2140" s="15">
        <v>51.28</v>
      </c>
      <c r="G2140" s="15">
        <v>0.5</v>
      </c>
      <c r="H2140" s="21"/>
      <c r="I2140" s="15">
        <v>0</v>
      </c>
      <c r="J2140" s="15">
        <v>0</v>
      </c>
      <c r="K2140" s="15"/>
      <c r="L2140" s="15">
        <v>0.02</v>
      </c>
      <c r="M2140" s="15"/>
      <c r="N2140" s="15">
        <v>0.02</v>
      </c>
      <c r="O2140" s="15"/>
      <c r="P2140" s="15">
        <v>0.32</v>
      </c>
      <c r="Q2140" s="15">
        <v>1.07</v>
      </c>
      <c r="R2140" s="15">
        <v>0.32</v>
      </c>
      <c r="S2140" s="15">
        <v>26.77</v>
      </c>
      <c r="T2140" s="15">
        <v>0</v>
      </c>
      <c r="U2140" s="15">
        <v>0</v>
      </c>
      <c r="V2140" s="15">
        <v>0</v>
      </c>
      <c r="W2140" s="15">
        <v>0</v>
      </c>
      <c r="X2140" s="15">
        <v>0</v>
      </c>
      <c r="Y2140" s="15">
        <v>0</v>
      </c>
      <c r="Z2140" s="15">
        <v>0</v>
      </c>
      <c r="AA2140" s="15">
        <v>0</v>
      </c>
      <c r="AB2140" s="15">
        <v>8.92</v>
      </c>
      <c r="AC2140" s="15">
        <v>12.46</v>
      </c>
      <c r="AD2140" s="15">
        <v>-0.6</v>
      </c>
      <c r="AE2140" s="15">
        <v>3.81</v>
      </c>
      <c r="AF2140" s="15">
        <v>12.31</v>
      </c>
      <c r="AG2140" s="15">
        <v>-0.59</v>
      </c>
      <c r="AH2140" s="15">
        <v>3.78</v>
      </c>
      <c r="AI2140" s="15">
        <v>12.69</v>
      </c>
      <c r="AJ2140" s="15">
        <v>-0.61</v>
      </c>
      <c r="AK2140" s="15">
        <v>3.86</v>
      </c>
      <c r="AL2140" s="15">
        <v>0.57999999999999996</v>
      </c>
      <c r="AM2140" s="15">
        <v>14.64</v>
      </c>
      <c r="AN2140" s="15">
        <v>88.76</v>
      </c>
      <c r="AO2140" s="15">
        <v>86.01</v>
      </c>
      <c r="AP2140" s="15">
        <v>121.89</v>
      </c>
      <c r="AQ2140" s="15">
        <v>86.97</v>
      </c>
      <c r="AR2140" s="15">
        <v>-26.61</v>
      </c>
      <c r="AS2140" s="15">
        <v>-23.77</v>
      </c>
      <c r="AT2140" s="15"/>
      <c r="AU2140" s="15">
        <v>-24.75</v>
      </c>
      <c r="AV2140" s="15"/>
      <c r="AW2140" s="15">
        <v>0</v>
      </c>
      <c r="AX2140" s="16">
        <v>15933</v>
      </c>
      <c r="AZ2140" s="6">
        <f>IF(D2140&gt;0,H2140/D2140,0)</f>
        <v>0</v>
      </c>
      <c r="BA2140" s="6">
        <f>AZ2140*Q2140</f>
        <v>0</v>
      </c>
      <c r="BB2140" s="6">
        <f>IF(C2140&gt;C$3054,C$3054,IF(C2140&lt;C$3053,C$3053,C2140))</f>
        <v>0.13</v>
      </c>
      <c r="BC2140" s="6">
        <f>IF(BB2140&gt;0,(D2140/15)-BB2140,0)</f>
        <v>-0.13</v>
      </c>
      <c r="BD2140" s="6">
        <f>BC2140/BC$3049</f>
        <v>-2.5035306201052768E-2</v>
      </c>
      <c r="BE2140" s="15">
        <f>IF(AU2140&gt;AU$3054,AU$3054,IF(AU2140&lt;AU$3053,AU$3053,AU2140))</f>
        <v>-24.75</v>
      </c>
      <c r="BF2140" s="15">
        <f>IF(I2140&gt;I$3054,I$3054,IF(I2140&lt;I$3053,I$3053,I2140))</f>
        <v>0</v>
      </c>
      <c r="BG2140" s="6">
        <f>IF(BE2140&gt;0, BF2140/BE2140,0)</f>
        <v>0</v>
      </c>
      <c r="BH2140" s="26">
        <f>BG2140/BG$3049</f>
        <v>0</v>
      </c>
      <c r="BI2140" s="26">
        <f>IF(AV2140&gt;AV$3054,AV$3054,IF(AV2140&lt;AV$3053,AV$3053,AV2140))</f>
        <v>0</v>
      </c>
      <c r="BJ2140" s="6">
        <f>IF(BI2140&gt;0, BF2140/BI2140,0)</f>
        <v>0</v>
      </c>
      <c r="BK2140" s="26">
        <f>BJ2140/BJ$3049</f>
        <v>0</v>
      </c>
      <c r="BL2140" s="6">
        <f>IF(_xlfn.NUMBERVALUE(AL2140),IF(ABS(AL2140)&lt;1,1-ABS(AL2140),0),0)</f>
        <v>0.42000000000000004</v>
      </c>
      <c r="BM2140" s="6">
        <f>IF(F2140&gt;F$3054,F$3054,IF(F2140&lt;F$3053,F$3053,F2140))</f>
        <v>51.28</v>
      </c>
      <c r="BN2140" s="6">
        <f>IF(BM2140&gt;0, BM2140/BM$3049, BM2140/BM$3050*-1)</f>
        <v>6.4782850742270096E-2</v>
      </c>
      <c r="BO2140" s="6">
        <f>IF(O2140&gt;O$3054,O$3054,IF(O2140&lt;O$3053,O$3053,O2140))</f>
        <v>0</v>
      </c>
      <c r="BP2140" s="26">
        <f>BO2140/BO$3049</f>
        <v>0</v>
      </c>
      <c r="BQ2140" s="26">
        <f>IF(OR(BD2140=0, BH2140=0,BN2140=0,BP2140=0), 0,BD2140+BH2140+BK2140+BL2140+BN2140+BP2140)</f>
        <v>0</v>
      </c>
      <c r="BR2140" s="6">
        <f>IF(D2140&gt;0,C2140/D2140,0)</f>
        <v>0</v>
      </c>
    </row>
    <row r="2141" spans="1:70" x14ac:dyDescent="0.2">
      <c r="A2141" s="15" t="s">
        <v>4401</v>
      </c>
      <c r="B2141" s="15" t="s">
        <v>4402</v>
      </c>
      <c r="C2141" s="15"/>
      <c r="D2141" s="15">
        <v>0.18</v>
      </c>
      <c r="E2141" s="15">
        <v>0.16</v>
      </c>
      <c r="F2141" s="15">
        <v>13.33</v>
      </c>
      <c r="G2141" s="15">
        <v>1.55</v>
      </c>
      <c r="H2141" s="21">
        <v>27230000</v>
      </c>
      <c r="I2141" s="15"/>
      <c r="J2141" s="15"/>
      <c r="K2141" s="15"/>
      <c r="L2141" s="15">
        <v>0</v>
      </c>
      <c r="M2141" s="15"/>
      <c r="N2141" s="15"/>
      <c r="O2141" s="15"/>
      <c r="P2141" s="15"/>
      <c r="Q2141" s="15">
        <v>0.11</v>
      </c>
      <c r="R2141" s="15">
        <v>0.01</v>
      </c>
      <c r="S2141" s="15">
        <v>5.54</v>
      </c>
      <c r="T2141" s="15">
        <v>0</v>
      </c>
      <c r="U2141" s="15">
        <v>0</v>
      </c>
      <c r="V2141" s="15">
        <v>0</v>
      </c>
      <c r="W2141" s="15">
        <v>0</v>
      </c>
      <c r="X2141" s="15">
        <v>0</v>
      </c>
      <c r="Y2141" s="15">
        <v>0</v>
      </c>
      <c r="Z2141" s="15">
        <v>0</v>
      </c>
      <c r="AA2141" s="15">
        <v>0</v>
      </c>
      <c r="AB2141" s="15"/>
      <c r="AC2141" s="15"/>
      <c r="AD2141" s="15">
        <v>-3.24</v>
      </c>
      <c r="AE2141" s="15">
        <v>-2</v>
      </c>
      <c r="AF2141" s="15"/>
      <c r="AG2141" s="15">
        <v>-3.14</v>
      </c>
      <c r="AH2141" s="15">
        <v>-1.95</v>
      </c>
      <c r="AI2141" s="15"/>
      <c r="AJ2141" s="15">
        <v>-3.41</v>
      </c>
      <c r="AK2141" s="15">
        <v>-2.36</v>
      </c>
      <c r="AL2141" s="15">
        <v>-0.67</v>
      </c>
      <c r="AM2141" s="15">
        <v>73.239999999999995</v>
      </c>
      <c r="AN2141" s="15"/>
      <c r="AO2141" s="15"/>
      <c r="AP2141" s="15"/>
      <c r="AQ2141" s="15"/>
      <c r="AR2141" s="15"/>
      <c r="AS2141" s="15">
        <v>-4.93</v>
      </c>
      <c r="AT2141" s="15"/>
      <c r="AU2141" s="15"/>
      <c r="AV2141" s="15"/>
      <c r="AW2141" s="16">
        <v>330000</v>
      </c>
      <c r="AX2141" s="16">
        <v>82757</v>
      </c>
      <c r="AZ2141" s="6">
        <f>IF(D2141&gt;0,H2141/D2141,0)</f>
        <v>151277777.77777779</v>
      </c>
      <c r="BA2141" s="6">
        <f>AZ2141*Q2141</f>
        <v>16640555.555555558</v>
      </c>
      <c r="BB2141" s="6">
        <f>IF(C2141&gt;C$3054,C$3054,IF(C2141&lt;C$3053,C$3053,C2141))</f>
        <v>0</v>
      </c>
      <c r="BC2141" s="6">
        <f>IF(BB2141&gt;0,(D2141/15)-BB2141,0)</f>
        <v>0</v>
      </c>
      <c r="BD2141" s="6">
        <f>BC2141/BC$3049</f>
        <v>0</v>
      </c>
      <c r="BE2141" s="15">
        <f>IF(AU2141&gt;AU$3054,AU$3054,IF(AU2141&lt;AU$3053,AU$3053,AU2141))</f>
        <v>0</v>
      </c>
      <c r="BF2141" s="15">
        <f>IF(I2141&gt;I$3054,I$3054,IF(I2141&lt;I$3053,I$3053,I2141))</f>
        <v>0</v>
      </c>
      <c r="BG2141" s="6">
        <f>IF(BE2141&gt;0, BF2141/BE2141,0)</f>
        <v>0</v>
      </c>
      <c r="BH2141" s="26">
        <f>BG2141/BG$3049</f>
        <v>0</v>
      </c>
      <c r="BI2141" s="26">
        <f>IF(AV2141&gt;AV$3054,AV$3054,IF(AV2141&lt;AV$3053,AV$3053,AV2141))</f>
        <v>0</v>
      </c>
      <c r="BJ2141" s="6">
        <f>IF(BI2141&gt;0, BF2141/BI2141,0)</f>
        <v>0</v>
      </c>
      <c r="BK2141" s="26">
        <f>BJ2141/BJ$3049</f>
        <v>0</v>
      </c>
      <c r="BL2141" s="6">
        <f>IF(_xlfn.NUMBERVALUE(AL2141),IF(ABS(AL2141)&lt;1,1-ABS(AL2141),0),0)</f>
        <v>0.32999999999999996</v>
      </c>
      <c r="BM2141" s="6">
        <f>IF(F2141&gt;F$3054,F$3054,IF(F2141&lt;F$3053,F$3053,F2141))</f>
        <v>13.33</v>
      </c>
      <c r="BN2141" s="6">
        <f>IF(BM2141&gt;0, BM2141/BM$3049, BM2141/BM$3050*-1)</f>
        <v>1.6840003907848292E-2</v>
      </c>
      <c r="BO2141" s="6">
        <f>IF(O2141&gt;O$3054,O$3054,IF(O2141&lt;O$3053,O$3053,O2141))</f>
        <v>0</v>
      </c>
      <c r="BP2141" s="26">
        <f>BO2141/BO$3049</f>
        <v>0</v>
      </c>
      <c r="BQ2141" s="26">
        <f>IF(OR(BD2141=0, BH2141=0,BN2141=0,BP2141=0), 0,BD2141+BH2141+BK2141+BL2141+BN2141+BP2141)</f>
        <v>0</v>
      </c>
      <c r="BR2141" s="6">
        <f>IF(D2141&gt;0,C2141/D2141,0)</f>
        <v>0</v>
      </c>
    </row>
    <row r="2142" spans="1:70" x14ac:dyDescent="0.2">
      <c r="A2142" s="15" t="s">
        <v>4265</v>
      </c>
      <c r="B2142" s="15" t="s">
        <v>4266</v>
      </c>
      <c r="C2142" s="15"/>
      <c r="D2142" s="15">
        <v>0</v>
      </c>
      <c r="E2142" s="15"/>
      <c r="F2142" s="15"/>
      <c r="G2142" s="15"/>
      <c r="H2142" s="21"/>
      <c r="I2142" s="15"/>
      <c r="J2142" s="15"/>
      <c r="K2142" s="15"/>
      <c r="L2142" s="15"/>
      <c r="M2142" s="15"/>
      <c r="N2142" s="15"/>
      <c r="O2142" s="15"/>
      <c r="P2142" s="15"/>
      <c r="Q2142" s="15"/>
      <c r="R2142" s="15"/>
      <c r="S2142" s="15"/>
      <c r="T2142" s="15"/>
      <c r="U2142" s="15"/>
      <c r="V2142" s="15"/>
      <c r="W2142" s="15"/>
      <c r="X2142" s="15"/>
      <c r="Y2142" s="15"/>
      <c r="Z2142" s="15"/>
      <c r="AA2142" s="15"/>
      <c r="AB2142" s="15"/>
      <c r="AC2142" s="15"/>
      <c r="AD2142" s="15"/>
      <c r="AE2142" s="15"/>
      <c r="AF2142" s="15"/>
      <c r="AG2142" s="15"/>
      <c r="AH2142" s="15"/>
      <c r="AI2142" s="15"/>
      <c r="AJ2142" s="15"/>
      <c r="AK2142" s="15"/>
      <c r="AL2142" s="15"/>
      <c r="AM2142" s="15"/>
      <c r="AN2142" s="15"/>
      <c r="AO2142" s="15"/>
      <c r="AP2142" s="15"/>
      <c r="AQ2142" s="15"/>
      <c r="AR2142" s="15"/>
      <c r="AS2142" s="15"/>
      <c r="AT2142" s="15"/>
      <c r="AU2142" s="15"/>
      <c r="AV2142" s="15"/>
      <c r="AW2142" s="15">
        <v>0</v>
      </c>
      <c r="AX2142" s="15"/>
      <c r="AZ2142" s="6">
        <f>IF(D2142&gt;0,H2142/D2142,0)</f>
        <v>0</v>
      </c>
      <c r="BA2142" s="6">
        <f>AZ2142*Q2142</f>
        <v>0</v>
      </c>
      <c r="BB2142" s="6">
        <f>IF(C2142&gt;C$3054,C$3054,IF(C2142&lt;C$3053,C$3053,C2142))</f>
        <v>0</v>
      </c>
      <c r="BC2142" s="6">
        <f>IF(BB2142&gt;0,(D2142/15)-BB2142,0)</f>
        <v>0</v>
      </c>
      <c r="BD2142" s="6">
        <f>BC2142/BC$3049</f>
        <v>0</v>
      </c>
      <c r="BE2142" s="15">
        <f>IF(AU2142&gt;AU$3054,AU$3054,IF(AU2142&lt;AU$3053,AU$3053,AU2142))</f>
        <v>0</v>
      </c>
      <c r="BF2142" s="15">
        <f>IF(I2142&gt;I$3054,I$3054,IF(I2142&lt;I$3053,I$3053,I2142))</f>
        <v>0</v>
      </c>
      <c r="BG2142" s="6">
        <f>IF(BE2142&gt;0, BF2142/BE2142,0)</f>
        <v>0</v>
      </c>
      <c r="BH2142" s="26">
        <f>BG2142/BG$3049</f>
        <v>0</v>
      </c>
      <c r="BI2142" s="26">
        <f>IF(AV2142&gt;AV$3054,AV$3054,IF(AV2142&lt;AV$3053,AV$3053,AV2142))</f>
        <v>0</v>
      </c>
      <c r="BJ2142" s="6">
        <f>IF(BI2142&gt;0, BF2142/BI2142,0)</f>
        <v>0</v>
      </c>
      <c r="BK2142" s="26">
        <f>BJ2142/BJ$3049</f>
        <v>0</v>
      </c>
      <c r="BL2142" s="6">
        <f>IF(_xlfn.NUMBERVALUE(AL2142),IF(ABS(AL2142)&lt;1,1-ABS(AL2142),0),0)</f>
        <v>0</v>
      </c>
      <c r="BM2142" s="6">
        <f>IF(F2142&gt;F$3054,F$3054,IF(F2142&lt;F$3053,F$3053,F2142))</f>
        <v>0</v>
      </c>
      <c r="BN2142" s="6">
        <f>IF(BM2142&gt;0, BM2142/BM$3049, BM2142/BM$3050*-1)</f>
        <v>0</v>
      </c>
      <c r="BO2142" s="6">
        <f>IF(O2142&gt;O$3054,O$3054,IF(O2142&lt;O$3053,O$3053,O2142))</f>
        <v>0</v>
      </c>
      <c r="BP2142" s="26">
        <f>BO2142/BO$3049</f>
        <v>0</v>
      </c>
      <c r="BQ2142" s="26">
        <f>IF(OR(BD2142=0, BH2142=0,BN2142=0,BP2142=0), 0,BD2142+BH2142+BK2142+BL2142+BN2142+BP2142)</f>
        <v>0</v>
      </c>
      <c r="BR2142" s="6">
        <f>IF(D2142&gt;0,C2142/D2142,0)</f>
        <v>0</v>
      </c>
    </row>
    <row r="2143" spans="1:70" x14ac:dyDescent="0.2">
      <c r="A2143" s="15" t="s">
        <v>4526</v>
      </c>
      <c r="B2143" s="15" t="s">
        <v>4527</v>
      </c>
      <c r="C2143" s="15">
        <v>0</v>
      </c>
      <c r="D2143" s="15">
        <v>0.03</v>
      </c>
      <c r="E2143" s="15">
        <v>0.04</v>
      </c>
      <c r="F2143" s="15">
        <v>-34</v>
      </c>
      <c r="G2143" s="15">
        <v>0.16</v>
      </c>
      <c r="H2143" s="21">
        <v>30280000</v>
      </c>
      <c r="I2143" s="15"/>
      <c r="J2143" s="15">
        <v>0</v>
      </c>
      <c r="K2143" s="15"/>
      <c r="L2143" s="15">
        <v>0</v>
      </c>
      <c r="M2143" s="15"/>
      <c r="N2143" s="15">
        <v>0</v>
      </c>
      <c r="O2143" s="15"/>
      <c r="P2143" s="15"/>
      <c r="Q2143" s="15">
        <v>0.21</v>
      </c>
      <c r="R2143" s="15">
        <v>0.19</v>
      </c>
      <c r="S2143" s="15">
        <v>6.95</v>
      </c>
      <c r="T2143" s="15">
        <v>0</v>
      </c>
      <c r="U2143" s="15">
        <v>0</v>
      </c>
      <c r="V2143" s="15">
        <v>3.76</v>
      </c>
      <c r="W2143" s="15">
        <v>4.12</v>
      </c>
      <c r="X2143" s="15">
        <v>0</v>
      </c>
      <c r="Y2143" s="15">
        <v>0</v>
      </c>
      <c r="Z2143" s="15">
        <v>4.4800000000000004</v>
      </c>
      <c r="AA2143" s="15">
        <v>5.09</v>
      </c>
      <c r="AB2143" s="15">
        <v>14.15</v>
      </c>
      <c r="AC2143" s="15">
        <v>-1.08</v>
      </c>
      <c r="AD2143" s="15"/>
      <c r="AE2143" s="15">
        <v>7.95</v>
      </c>
      <c r="AF2143" s="15">
        <v>-0.89</v>
      </c>
      <c r="AG2143" s="15"/>
      <c r="AH2143" s="15">
        <v>6.36</v>
      </c>
      <c r="AI2143" s="15">
        <v>-1.07</v>
      </c>
      <c r="AJ2143" s="15"/>
      <c r="AK2143" s="15">
        <v>7.67</v>
      </c>
      <c r="AL2143" s="15"/>
      <c r="AM2143" s="15">
        <v>152.41</v>
      </c>
      <c r="AN2143" s="15">
        <v>2.09</v>
      </c>
      <c r="AO2143" s="15">
        <v>-0.13</v>
      </c>
      <c r="AP2143" s="15">
        <v>-0.22</v>
      </c>
      <c r="AQ2143" s="15">
        <v>-0.35</v>
      </c>
      <c r="AR2143" s="15"/>
      <c r="AS2143" s="15"/>
      <c r="AT2143" s="15"/>
      <c r="AU2143" s="15"/>
      <c r="AV2143" s="15"/>
      <c r="AW2143" s="16">
        <v>25000</v>
      </c>
      <c r="AX2143" s="16">
        <v>506773</v>
      </c>
      <c r="AZ2143" s="6">
        <f>IF(D2143&gt;0,H2143/D2143,0)</f>
        <v>1009333333.3333334</v>
      </c>
      <c r="BA2143" s="6">
        <f>AZ2143*Q2143</f>
        <v>211960000</v>
      </c>
      <c r="BB2143" s="6">
        <f>IF(C2143&gt;C$3054,C$3054,IF(C2143&lt;C$3053,C$3053,C2143))</f>
        <v>0</v>
      </c>
      <c r="BC2143" s="6">
        <f>IF(BB2143&gt;0,(D2143/15)-BB2143,0)</f>
        <v>0</v>
      </c>
      <c r="BD2143" s="6">
        <f>BC2143/BC$3049</f>
        <v>0</v>
      </c>
      <c r="BE2143" s="15">
        <f>IF(AU2143&gt;AU$3054,AU$3054,IF(AU2143&lt;AU$3053,AU$3053,AU2143))</f>
        <v>0</v>
      </c>
      <c r="BF2143" s="15">
        <f>IF(I2143&gt;I$3054,I$3054,IF(I2143&lt;I$3053,I$3053,I2143))</f>
        <v>0</v>
      </c>
      <c r="BG2143" s="6">
        <f>IF(BE2143&gt;0, BF2143/BE2143,0)</f>
        <v>0</v>
      </c>
      <c r="BH2143" s="26">
        <f>BG2143/BG$3049</f>
        <v>0</v>
      </c>
      <c r="BI2143" s="26">
        <f>IF(AV2143&gt;AV$3054,AV$3054,IF(AV2143&lt;AV$3053,AV$3053,AV2143))</f>
        <v>0</v>
      </c>
      <c r="BJ2143" s="6">
        <f>IF(BI2143&gt;0, BF2143/BI2143,0)</f>
        <v>0</v>
      </c>
      <c r="BK2143" s="26">
        <f>BJ2143/BJ$3049</f>
        <v>0</v>
      </c>
      <c r="BL2143" s="6">
        <f>IF(_xlfn.NUMBERVALUE(AL2143),IF(ABS(AL2143)&lt;1,1-ABS(AL2143),0),0)</f>
        <v>0</v>
      </c>
      <c r="BM2143" s="6">
        <f>IF(F2143&gt;F$3054,F$3054,IF(F2143&lt;F$3053,F$3053,F2143))</f>
        <v>-34</v>
      </c>
      <c r="BN2143" s="6">
        <f>IF(BM2143&gt;0, BM2143/BM$3049, BM2143/BM$3050*-1)</f>
        <v>-0.34184596822843355</v>
      </c>
      <c r="BO2143" s="6">
        <f>IF(O2143&gt;O$3054,O$3054,IF(O2143&lt;O$3053,O$3053,O2143))</f>
        <v>0</v>
      </c>
      <c r="BP2143" s="26">
        <f>BO2143/BO$3049</f>
        <v>0</v>
      </c>
      <c r="BQ2143" s="26">
        <f>IF(OR(BD2143=0, BH2143=0,BN2143=0,BP2143=0), 0,BD2143+BH2143+BK2143+BL2143+BN2143+BP2143)</f>
        <v>0</v>
      </c>
      <c r="BR2143" s="6">
        <f>IF(D2143&gt;0,C2143/D2143,0)</f>
        <v>0</v>
      </c>
    </row>
    <row r="2144" spans="1:70" x14ac:dyDescent="0.2">
      <c r="A2144" s="15" t="s">
        <v>4542</v>
      </c>
      <c r="B2144" s="15" t="s">
        <v>4543</v>
      </c>
      <c r="C2144" s="15">
        <v>0.02</v>
      </c>
      <c r="D2144" s="15">
        <v>0.13</v>
      </c>
      <c r="E2144" s="15">
        <v>0.12</v>
      </c>
      <c r="F2144" s="15">
        <v>35.42</v>
      </c>
      <c r="G2144" s="15">
        <v>0.62</v>
      </c>
      <c r="H2144" s="21">
        <v>24820000</v>
      </c>
      <c r="I2144" s="15">
        <v>5.86</v>
      </c>
      <c r="J2144" s="15">
        <v>0</v>
      </c>
      <c r="K2144" s="15">
        <v>0</v>
      </c>
      <c r="L2144" s="15">
        <v>0.01</v>
      </c>
      <c r="M2144" s="15">
        <v>0.01</v>
      </c>
      <c r="N2144" s="15">
        <v>0.01</v>
      </c>
      <c r="O2144" s="15">
        <v>6.15</v>
      </c>
      <c r="P2144" s="15">
        <v>1.42</v>
      </c>
      <c r="Q2144" s="15">
        <v>0.21</v>
      </c>
      <c r="R2144" s="15">
        <v>0.01</v>
      </c>
      <c r="S2144" s="15">
        <v>1.51</v>
      </c>
      <c r="T2144" s="15">
        <v>7.01</v>
      </c>
      <c r="U2144" s="15">
        <v>7.01</v>
      </c>
      <c r="V2144" s="15">
        <v>7.01</v>
      </c>
      <c r="W2144" s="15">
        <v>7.01</v>
      </c>
      <c r="X2144" s="15">
        <v>9.41</v>
      </c>
      <c r="Y2144" s="15">
        <v>9.41</v>
      </c>
      <c r="Z2144" s="15">
        <v>9.41</v>
      </c>
      <c r="AA2144" s="15">
        <v>9.41</v>
      </c>
      <c r="AB2144" s="15"/>
      <c r="AC2144" s="15">
        <v>10.54</v>
      </c>
      <c r="AD2144" s="15">
        <v>-1.62</v>
      </c>
      <c r="AE2144" s="15">
        <v>10.54</v>
      </c>
      <c r="AF2144" s="15">
        <v>9</v>
      </c>
      <c r="AG2144" s="15">
        <v>-1.51</v>
      </c>
      <c r="AH2144" s="15">
        <v>9</v>
      </c>
      <c r="AI2144" s="15">
        <v>8.5500000000000007</v>
      </c>
      <c r="AJ2144" s="15">
        <v>-3.34</v>
      </c>
      <c r="AK2144" s="15">
        <v>8.5500000000000007</v>
      </c>
      <c r="AL2144" s="15">
        <v>1.24</v>
      </c>
      <c r="AM2144" s="15">
        <v>112.94</v>
      </c>
      <c r="AN2144" s="15">
        <v>97.71</v>
      </c>
      <c r="AO2144" s="15">
        <v>26.9</v>
      </c>
      <c r="AP2144" s="15">
        <v>26.9</v>
      </c>
      <c r="AQ2144" s="15">
        <v>44.72</v>
      </c>
      <c r="AR2144" s="15">
        <v>-3.39</v>
      </c>
      <c r="AS2144" s="15">
        <v>1.78</v>
      </c>
      <c r="AT2144" s="15">
        <v>33.81</v>
      </c>
      <c r="AU2144" s="15">
        <v>-1.25</v>
      </c>
      <c r="AV2144" s="15">
        <v>0.41</v>
      </c>
      <c r="AW2144" s="15">
        <v>0</v>
      </c>
      <c r="AX2144" s="16">
        <v>52323</v>
      </c>
      <c r="AZ2144" s="6">
        <f>IF(D2144&gt;0,H2144/D2144,0)</f>
        <v>190923076.92307693</v>
      </c>
      <c r="BA2144" s="6">
        <f>AZ2144*Q2144</f>
        <v>40093846.153846152</v>
      </c>
      <c r="BB2144" s="6">
        <f>IF(C2144&gt;C$3054,C$3054,IF(C2144&lt;C$3053,C$3053,C2144))</f>
        <v>0.02</v>
      </c>
      <c r="BC2144" s="6">
        <f>IF(BB2144&gt;0,(D2144/15)-BB2144,0)</f>
        <v>-1.1333333333333334E-2</v>
      </c>
      <c r="BD2144" s="6">
        <f>BC2144/BC$3049</f>
        <v>-2.1825651559892155E-3</v>
      </c>
      <c r="BE2144" s="15">
        <f>IF(AU2144&gt;AU$3054,AU$3054,IF(AU2144&lt;AU$3053,AU$3053,AU2144))</f>
        <v>-1.25</v>
      </c>
      <c r="BF2144" s="15">
        <f>IF(I2144&gt;I$3054,I$3054,IF(I2144&lt;I$3053,I$3053,I2144))</f>
        <v>5.86</v>
      </c>
      <c r="BG2144" s="6">
        <f>IF(BE2144&gt;0, BF2144/BE2144,0)</f>
        <v>0</v>
      </c>
      <c r="BH2144" s="26">
        <f>BG2144/BG$3049</f>
        <v>0</v>
      </c>
      <c r="BI2144" s="26">
        <f>IF(AV2144&gt;AV$3054,AV$3054,IF(AV2144&lt;AV$3053,AV$3053,AV2144))</f>
        <v>0.41</v>
      </c>
      <c r="BJ2144" s="6">
        <f>IF(BI2144&gt;0, BF2144/BI2144,0)</f>
        <v>14.29268292682927</v>
      </c>
      <c r="BK2144" s="26">
        <f>BJ2144/BJ$3049</f>
        <v>2.4102332085715463E-2</v>
      </c>
      <c r="BL2144" s="6">
        <f>IF(_xlfn.NUMBERVALUE(AL2144),IF(ABS(AL2144)&lt;1,1-ABS(AL2144),0),0)</f>
        <v>0</v>
      </c>
      <c r="BM2144" s="6">
        <f>IF(F2144&gt;F$3054,F$3054,IF(F2144&lt;F$3053,F$3053,F2144))</f>
        <v>35.42</v>
      </c>
      <c r="BN2144" s="6">
        <f>IF(BM2144&gt;0, BM2144/BM$3049, BM2144/BM$3050*-1)</f>
        <v>4.4746657045460353E-2</v>
      </c>
      <c r="BO2144" s="6">
        <f>IF(O2144&gt;O$3054,O$3054,IF(O2144&lt;O$3053,O$3053,O2144))</f>
        <v>6.15</v>
      </c>
      <c r="BP2144" s="26">
        <f>BO2144/BO$3049</f>
        <v>5.7992114752754932E-2</v>
      </c>
      <c r="BQ2144" s="26">
        <f>IF(OR(BD2144=0, BH2144=0,BN2144=0,BP2144=0), 0,BD2144+BH2144+BK2144+BL2144+BN2144+BP2144)</f>
        <v>0</v>
      </c>
      <c r="BR2144" s="6">
        <f>IF(D2144&gt;0,C2144/D2144,0)</f>
        <v>0.15384615384615385</v>
      </c>
    </row>
    <row r="2145" spans="1:70" x14ac:dyDescent="0.2">
      <c r="A2145" s="15" t="s">
        <v>4388</v>
      </c>
      <c r="B2145" s="15" t="s">
        <v>4389</v>
      </c>
      <c r="C2145" s="15">
        <v>0.09</v>
      </c>
      <c r="D2145" s="15">
        <v>0</v>
      </c>
      <c r="E2145" s="15">
        <v>1.18</v>
      </c>
      <c r="F2145" s="15">
        <v>71.62</v>
      </c>
      <c r="G2145" s="15">
        <v>1.72</v>
      </c>
      <c r="H2145" s="21"/>
      <c r="I2145" s="15">
        <v>0</v>
      </c>
      <c r="J2145" s="15">
        <v>0</v>
      </c>
      <c r="K2145" s="15">
        <v>0.25</v>
      </c>
      <c r="L2145" s="15">
        <v>0.03</v>
      </c>
      <c r="M2145" s="15">
        <v>0.08</v>
      </c>
      <c r="N2145" s="15">
        <v>0.03</v>
      </c>
      <c r="O2145" s="15">
        <v>4.58</v>
      </c>
      <c r="P2145" s="15">
        <v>10.72</v>
      </c>
      <c r="Q2145" s="15">
        <v>0.98</v>
      </c>
      <c r="R2145" s="15">
        <v>0</v>
      </c>
      <c r="S2145" s="15">
        <v>2.54</v>
      </c>
      <c r="T2145" s="15">
        <v>24.1</v>
      </c>
      <c r="U2145" s="15">
        <v>24.1</v>
      </c>
      <c r="V2145" s="15">
        <v>25.44</v>
      </c>
      <c r="W2145" s="15">
        <v>25.44</v>
      </c>
      <c r="X2145" s="15">
        <v>41.91</v>
      </c>
      <c r="Y2145" s="15">
        <v>41.91</v>
      </c>
      <c r="Z2145" s="15">
        <v>44.24</v>
      </c>
      <c r="AA2145" s="15">
        <v>44.24</v>
      </c>
      <c r="AB2145" s="15">
        <v>10.78</v>
      </c>
      <c r="AC2145" s="15">
        <v>6.29</v>
      </c>
      <c r="AD2145" s="15">
        <v>5.44</v>
      </c>
      <c r="AE2145" s="15">
        <v>6.29</v>
      </c>
      <c r="AF2145" s="15">
        <v>5.36</v>
      </c>
      <c r="AG2145" s="15">
        <v>4.5999999999999996</v>
      </c>
      <c r="AH2145" s="15">
        <v>5.36</v>
      </c>
      <c r="AI2145" s="15">
        <v>9.6300000000000008</v>
      </c>
      <c r="AJ2145" s="15">
        <v>8.35</v>
      </c>
      <c r="AK2145" s="15">
        <v>9.6300000000000008</v>
      </c>
      <c r="AL2145" s="15">
        <v>0.28000000000000003</v>
      </c>
      <c r="AM2145" s="15">
        <v>41.37</v>
      </c>
      <c r="AN2145" s="15">
        <v>32.9</v>
      </c>
      <c r="AO2145" s="15">
        <v>10.91</v>
      </c>
      <c r="AP2145" s="15">
        <v>7.57</v>
      </c>
      <c r="AQ2145" s="15">
        <v>5.31</v>
      </c>
      <c r="AR2145" s="15">
        <v>-6.67</v>
      </c>
      <c r="AS2145" s="15">
        <v>2.48</v>
      </c>
      <c r="AT2145" s="15">
        <v>7.85</v>
      </c>
      <c r="AU2145" s="15">
        <v>-6.62</v>
      </c>
      <c r="AV2145" s="15">
        <v>-0.57999999999999996</v>
      </c>
      <c r="AW2145" s="15">
        <v>0</v>
      </c>
      <c r="AX2145" s="16">
        <v>13181</v>
      </c>
      <c r="AZ2145" s="6">
        <f>IF(D2145&gt;0,H2145/D2145,0)</f>
        <v>0</v>
      </c>
      <c r="BA2145" s="6">
        <f>AZ2145*Q2145</f>
        <v>0</v>
      </c>
      <c r="BB2145" s="6">
        <f>IF(C2145&gt;C$3054,C$3054,IF(C2145&lt;C$3053,C$3053,C2145))</f>
        <v>0.09</v>
      </c>
      <c r="BC2145" s="6">
        <f>IF(BB2145&gt;0,(D2145/15)-BB2145,0)</f>
        <v>-0.09</v>
      </c>
      <c r="BD2145" s="6">
        <f>BC2145/BC$3049</f>
        <v>-1.7332135062267297E-2</v>
      </c>
      <c r="BE2145" s="15">
        <f>IF(AU2145&gt;AU$3054,AU$3054,IF(AU2145&lt;AU$3053,AU$3053,AU2145))</f>
        <v>-6.62</v>
      </c>
      <c r="BF2145" s="15">
        <f>IF(I2145&gt;I$3054,I$3054,IF(I2145&lt;I$3053,I$3053,I2145))</f>
        <v>0</v>
      </c>
      <c r="BG2145" s="6">
        <f>IF(BE2145&gt;0, BF2145/BE2145,0)</f>
        <v>0</v>
      </c>
      <c r="BH2145" s="26">
        <f>BG2145/BG$3049</f>
        <v>0</v>
      </c>
      <c r="BI2145" s="26">
        <f>IF(AV2145&gt;AV$3054,AV$3054,IF(AV2145&lt;AV$3053,AV$3053,AV2145))</f>
        <v>-0.57999999999999996</v>
      </c>
      <c r="BJ2145" s="6">
        <f>IF(BI2145&gt;0, BF2145/BI2145,0)</f>
        <v>0</v>
      </c>
      <c r="BK2145" s="26">
        <f>BJ2145/BJ$3049</f>
        <v>0</v>
      </c>
      <c r="BL2145" s="6">
        <f>IF(_xlfn.NUMBERVALUE(AL2145),IF(ABS(AL2145)&lt;1,1-ABS(AL2145),0),0)</f>
        <v>0.72</v>
      </c>
      <c r="BM2145" s="6">
        <f>IF(F2145&gt;F$3054,F$3054,IF(F2145&lt;F$3053,F$3053,F2145))</f>
        <v>71.62</v>
      </c>
      <c r="BN2145" s="6">
        <f>IF(BM2145&gt;0, BM2145/BM$3049, BM2145/BM$3050*-1)</f>
        <v>9.0478700666173639E-2</v>
      </c>
      <c r="BO2145" s="6">
        <f>IF(O2145&gt;O$3054,O$3054,IF(O2145&lt;O$3053,O$3053,O2145))</f>
        <v>4.58</v>
      </c>
      <c r="BP2145" s="26">
        <f>BO2145/BO$3049</f>
        <v>4.3187623669531314E-2</v>
      </c>
      <c r="BQ2145" s="26">
        <f>IF(OR(BD2145=0, BH2145=0,BN2145=0,BP2145=0), 0,BD2145+BH2145+BK2145+BL2145+BN2145+BP2145)</f>
        <v>0</v>
      </c>
      <c r="BR2145" s="6">
        <f>IF(D2145&gt;0,C2145/D2145,0)</f>
        <v>0</v>
      </c>
    </row>
    <row r="2146" spans="1:70" x14ac:dyDescent="0.2">
      <c r="A2146" s="15" t="s">
        <v>4342</v>
      </c>
      <c r="B2146" s="15" t="s">
        <v>4343</v>
      </c>
      <c r="C2146" s="15">
        <v>0.05</v>
      </c>
      <c r="D2146" s="15">
        <v>0.35</v>
      </c>
      <c r="E2146" s="15">
        <v>0.35</v>
      </c>
      <c r="F2146" s="15"/>
      <c r="G2146" s="15">
        <v>0.55000000000000004</v>
      </c>
      <c r="H2146" s="21">
        <v>4900000</v>
      </c>
      <c r="I2146" s="15">
        <v>7.68</v>
      </c>
      <c r="J2146" s="15">
        <v>0</v>
      </c>
      <c r="K2146" s="15"/>
      <c r="L2146" s="15">
        <v>0</v>
      </c>
      <c r="M2146" s="15"/>
      <c r="N2146" s="15">
        <v>0</v>
      </c>
      <c r="O2146" s="15"/>
      <c r="P2146" s="15"/>
      <c r="Q2146" s="15">
        <v>0.63</v>
      </c>
      <c r="R2146" s="15">
        <v>0.01</v>
      </c>
      <c r="S2146" s="15">
        <v>21.54</v>
      </c>
      <c r="T2146" s="15">
        <v>0</v>
      </c>
      <c r="U2146" s="15">
        <v>0</v>
      </c>
      <c r="V2146" s="15">
        <v>0</v>
      </c>
      <c r="W2146" s="15">
        <v>0</v>
      </c>
      <c r="X2146" s="15">
        <v>0</v>
      </c>
      <c r="Y2146" s="15">
        <v>0</v>
      </c>
      <c r="Z2146" s="15">
        <v>0</v>
      </c>
      <c r="AA2146" s="15">
        <v>0</v>
      </c>
      <c r="AB2146" s="15"/>
      <c r="AC2146" s="15">
        <v>7.4</v>
      </c>
      <c r="AD2146" s="15">
        <v>4.93</v>
      </c>
      <c r="AE2146" s="15">
        <v>11.5</v>
      </c>
      <c r="AF2146" s="15">
        <v>7.31</v>
      </c>
      <c r="AG2146" s="15">
        <v>4.87</v>
      </c>
      <c r="AH2146" s="15">
        <v>11.37</v>
      </c>
      <c r="AI2146" s="15">
        <v>7.74</v>
      </c>
      <c r="AJ2146" s="15">
        <v>5.05</v>
      </c>
      <c r="AK2146" s="15">
        <v>11.97</v>
      </c>
      <c r="AL2146" s="15"/>
      <c r="AM2146" s="15">
        <v>1.76</v>
      </c>
      <c r="AN2146" s="15">
        <v>85.56</v>
      </c>
      <c r="AO2146" s="15">
        <v>33.74</v>
      </c>
      <c r="AP2146" s="15">
        <v>33.74</v>
      </c>
      <c r="AQ2146" s="15">
        <v>96.07</v>
      </c>
      <c r="AR2146" s="15">
        <v>7.15</v>
      </c>
      <c r="AS2146" s="15">
        <v>5.51</v>
      </c>
      <c r="AT2146" s="15">
        <v>0.81</v>
      </c>
      <c r="AU2146" s="15">
        <v>7.15</v>
      </c>
      <c r="AV2146" s="15">
        <v>11.29</v>
      </c>
      <c r="AW2146" s="15">
        <v>0</v>
      </c>
      <c r="AX2146" s="15"/>
      <c r="AZ2146" s="6">
        <f>IF(D2146&gt;0,H2146/D2146,0)</f>
        <v>14000000</v>
      </c>
      <c r="BA2146" s="6">
        <f>AZ2146*Q2146</f>
        <v>8820000</v>
      </c>
      <c r="BB2146" s="6">
        <f>IF(C2146&gt;C$3054,C$3054,IF(C2146&lt;C$3053,C$3053,C2146))</f>
        <v>0.05</v>
      </c>
      <c r="BC2146" s="6">
        <f>IF(BB2146&gt;0,(D2146/15)-BB2146,0)</f>
        <v>-2.6666666666666672E-2</v>
      </c>
      <c r="BD2146" s="6">
        <f>BC2146/BC$3049</f>
        <v>-5.1354474258569786E-3</v>
      </c>
      <c r="BE2146" s="15">
        <f>IF(AU2146&gt;AU$3054,AU$3054,IF(AU2146&lt;AU$3053,AU$3053,AU2146))</f>
        <v>7.15</v>
      </c>
      <c r="BF2146" s="15">
        <f>IF(I2146&gt;I$3054,I$3054,IF(I2146&lt;I$3053,I$3053,I2146))</f>
        <v>7.68</v>
      </c>
      <c r="BG2146" s="6">
        <f>IF(BE2146&gt;0, BF2146/BE2146,0)</f>
        <v>1.0741258741258741</v>
      </c>
      <c r="BH2146" s="26">
        <f>BG2146/BG$3049</f>
        <v>1.0328133405056482E-3</v>
      </c>
      <c r="BI2146" s="26">
        <f>IF(AV2146&gt;AV$3054,AV$3054,IF(AV2146&lt;AV$3053,AV$3053,AV2146))</f>
        <v>11.29</v>
      </c>
      <c r="BJ2146" s="6">
        <f>IF(BI2146&gt;0, BF2146/BI2146,0)</f>
        <v>0.68024800708591682</v>
      </c>
      <c r="BK2146" s="26">
        <f>BJ2146/BJ$3049</f>
        <v>1.1471298601786119E-3</v>
      </c>
      <c r="BL2146" s="6">
        <f>IF(_xlfn.NUMBERVALUE(AL2146),IF(ABS(AL2146)&lt;1,1-ABS(AL2146),0),0)</f>
        <v>0</v>
      </c>
      <c r="BM2146" s="6">
        <f>IF(F2146&gt;F$3054,F$3054,IF(F2146&lt;F$3053,F$3053,F2146))</f>
        <v>0</v>
      </c>
      <c r="BN2146" s="6">
        <f>IF(BM2146&gt;0, BM2146/BM$3049, BM2146/BM$3050*-1)</f>
        <v>0</v>
      </c>
      <c r="BO2146" s="6">
        <f>IF(O2146&gt;O$3054,O$3054,IF(O2146&lt;O$3053,O$3053,O2146))</f>
        <v>0</v>
      </c>
      <c r="BP2146" s="26">
        <f>BO2146/BO$3049</f>
        <v>0</v>
      </c>
      <c r="BQ2146" s="26">
        <f>IF(OR(BD2146=0, BH2146=0,BN2146=0,BP2146=0), 0,BD2146+BH2146+BK2146+BL2146+BN2146+BP2146)</f>
        <v>0</v>
      </c>
      <c r="BR2146" s="6">
        <f>IF(D2146&gt;0,C2146/D2146,0)</f>
        <v>0.14285714285714288</v>
      </c>
    </row>
    <row r="2147" spans="1:70" x14ac:dyDescent="0.2">
      <c r="A2147" s="15" t="s">
        <v>4283</v>
      </c>
      <c r="B2147" s="15" t="s">
        <v>4284</v>
      </c>
      <c r="C2147" s="15"/>
      <c r="D2147" s="15">
        <v>0</v>
      </c>
      <c r="E2147" s="15"/>
      <c r="F2147" s="15"/>
      <c r="G2147" s="15"/>
      <c r="H2147" s="21"/>
      <c r="I2147" s="15"/>
      <c r="J2147" s="15"/>
      <c r="K2147" s="15"/>
      <c r="L2147" s="15"/>
      <c r="M2147" s="15"/>
      <c r="N2147" s="15"/>
      <c r="O2147" s="15"/>
      <c r="P2147" s="15"/>
      <c r="Q2147" s="15"/>
      <c r="R2147" s="15"/>
      <c r="S2147" s="15"/>
      <c r="T2147" s="15"/>
      <c r="U2147" s="15"/>
      <c r="V2147" s="15"/>
      <c r="W2147" s="15"/>
      <c r="X2147" s="15"/>
      <c r="Y2147" s="15"/>
      <c r="Z2147" s="15"/>
      <c r="AA2147" s="15"/>
      <c r="AB2147" s="15"/>
      <c r="AC2147" s="15"/>
      <c r="AD2147" s="15"/>
      <c r="AE2147" s="15"/>
      <c r="AF2147" s="15"/>
      <c r="AG2147" s="15"/>
      <c r="AH2147" s="15"/>
      <c r="AI2147" s="15"/>
      <c r="AJ2147" s="15"/>
      <c r="AK2147" s="15"/>
      <c r="AL2147" s="15"/>
      <c r="AM2147" s="15"/>
      <c r="AN2147" s="15"/>
      <c r="AO2147" s="15"/>
      <c r="AP2147" s="15"/>
      <c r="AQ2147" s="15"/>
      <c r="AR2147" s="15"/>
      <c r="AS2147" s="15"/>
      <c r="AT2147" s="15"/>
      <c r="AU2147" s="15"/>
      <c r="AV2147" s="15"/>
      <c r="AW2147" s="15">
        <v>0</v>
      </c>
      <c r="AX2147" s="16">
        <v>128137</v>
      </c>
      <c r="AZ2147" s="6">
        <f>IF(D2147&gt;0,H2147/D2147,0)</f>
        <v>0</v>
      </c>
      <c r="BA2147" s="6">
        <f>AZ2147*Q2147</f>
        <v>0</v>
      </c>
      <c r="BB2147" s="6">
        <f>IF(C2147&gt;C$3054,C$3054,IF(C2147&lt;C$3053,C$3053,C2147))</f>
        <v>0</v>
      </c>
      <c r="BC2147" s="6">
        <f>IF(BB2147&gt;0,(D2147/15)-BB2147,0)</f>
        <v>0</v>
      </c>
      <c r="BD2147" s="6">
        <f>BC2147/BC$3049</f>
        <v>0</v>
      </c>
      <c r="BE2147" s="15">
        <f>IF(AU2147&gt;AU$3054,AU$3054,IF(AU2147&lt;AU$3053,AU$3053,AU2147))</f>
        <v>0</v>
      </c>
      <c r="BF2147" s="15">
        <f>IF(I2147&gt;I$3054,I$3054,IF(I2147&lt;I$3053,I$3053,I2147))</f>
        <v>0</v>
      </c>
      <c r="BG2147" s="6">
        <f>IF(BE2147&gt;0, BF2147/BE2147,0)</f>
        <v>0</v>
      </c>
      <c r="BH2147" s="26">
        <f>BG2147/BG$3049</f>
        <v>0</v>
      </c>
      <c r="BI2147" s="26">
        <f>IF(AV2147&gt;AV$3054,AV$3054,IF(AV2147&lt;AV$3053,AV$3053,AV2147))</f>
        <v>0</v>
      </c>
      <c r="BJ2147" s="6">
        <f>IF(BI2147&gt;0, BF2147/BI2147,0)</f>
        <v>0</v>
      </c>
      <c r="BK2147" s="26">
        <f>BJ2147/BJ$3049</f>
        <v>0</v>
      </c>
      <c r="BL2147" s="6">
        <f>IF(_xlfn.NUMBERVALUE(AL2147),IF(ABS(AL2147)&lt;1,1-ABS(AL2147),0),0)</f>
        <v>0</v>
      </c>
      <c r="BM2147" s="6">
        <f>IF(F2147&gt;F$3054,F$3054,IF(F2147&lt;F$3053,F$3053,F2147))</f>
        <v>0</v>
      </c>
      <c r="BN2147" s="6">
        <f>IF(BM2147&gt;0, BM2147/BM$3049, BM2147/BM$3050*-1)</f>
        <v>0</v>
      </c>
      <c r="BO2147" s="6">
        <f>IF(O2147&gt;O$3054,O$3054,IF(O2147&lt;O$3053,O$3053,O2147))</f>
        <v>0</v>
      </c>
      <c r="BP2147" s="26">
        <f>BO2147/BO$3049</f>
        <v>0</v>
      </c>
      <c r="BQ2147" s="26">
        <f>IF(OR(BD2147=0, BH2147=0,BN2147=0,BP2147=0), 0,BD2147+BH2147+BK2147+BL2147+BN2147+BP2147)</f>
        <v>0</v>
      </c>
      <c r="BR2147" s="6">
        <f>IF(D2147&gt;0,C2147/D2147,0)</f>
        <v>0</v>
      </c>
    </row>
    <row r="2148" spans="1:70" x14ac:dyDescent="0.2">
      <c r="A2148" s="15" t="s">
        <v>70</v>
      </c>
      <c r="B2148" s="15" t="s">
        <v>4379</v>
      </c>
      <c r="C2148" s="15">
        <v>0.05</v>
      </c>
      <c r="D2148" s="15">
        <v>0.81</v>
      </c>
      <c r="E2148" s="15">
        <v>0.76</v>
      </c>
      <c r="F2148" s="15">
        <v>28.46</v>
      </c>
      <c r="G2148" s="15">
        <v>1.84</v>
      </c>
      <c r="H2148" s="21">
        <v>134150000</v>
      </c>
      <c r="I2148" s="15">
        <v>14.94</v>
      </c>
      <c r="J2148" s="15">
        <v>0.01</v>
      </c>
      <c r="K2148" s="15">
        <v>0.01</v>
      </c>
      <c r="L2148" s="15">
        <v>0.02</v>
      </c>
      <c r="M2148" s="15">
        <v>0.02</v>
      </c>
      <c r="N2148" s="15">
        <v>0.02</v>
      </c>
      <c r="O2148" s="15">
        <v>2.63</v>
      </c>
      <c r="P2148" s="15">
        <v>1.61</v>
      </c>
      <c r="Q2148" s="15">
        <v>0.46</v>
      </c>
      <c r="R2148" s="15">
        <v>0.12</v>
      </c>
      <c r="S2148" s="15">
        <v>1.81</v>
      </c>
      <c r="T2148" s="15">
        <v>20.7</v>
      </c>
      <c r="U2148" s="15">
        <v>20.7</v>
      </c>
      <c r="V2148" s="15">
        <v>26.03</v>
      </c>
      <c r="W2148" s="15">
        <v>26.03</v>
      </c>
      <c r="X2148" s="15">
        <v>42.04</v>
      </c>
      <c r="Y2148" s="15">
        <v>42.04</v>
      </c>
      <c r="Z2148" s="15">
        <v>52.87</v>
      </c>
      <c r="AA2148" s="15">
        <v>52.87</v>
      </c>
      <c r="AB2148" s="15">
        <v>7.53</v>
      </c>
      <c r="AC2148" s="15">
        <v>10.65</v>
      </c>
      <c r="AD2148" s="15">
        <v>8.31</v>
      </c>
      <c r="AE2148" s="15">
        <v>10.65</v>
      </c>
      <c r="AF2148" s="15">
        <v>8</v>
      </c>
      <c r="AG2148" s="15">
        <v>6.01</v>
      </c>
      <c r="AH2148" s="15">
        <v>8</v>
      </c>
      <c r="AI2148" s="15">
        <v>16.13</v>
      </c>
      <c r="AJ2148" s="15">
        <v>11.78</v>
      </c>
      <c r="AK2148" s="15">
        <v>16.13</v>
      </c>
      <c r="AL2148" s="15">
        <v>0.78</v>
      </c>
      <c r="AM2148" s="15">
        <v>125.55</v>
      </c>
      <c r="AN2148" s="15">
        <v>39.04</v>
      </c>
      <c r="AO2148" s="15">
        <v>13</v>
      </c>
      <c r="AP2148" s="15">
        <v>10.57</v>
      </c>
      <c r="AQ2148" s="15">
        <v>8.06</v>
      </c>
      <c r="AR2148" s="15">
        <v>54.65</v>
      </c>
      <c r="AS2148" s="15">
        <v>41.71</v>
      </c>
      <c r="AT2148" s="15">
        <v>59.11</v>
      </c>
      <c r="AU2148" s="15">
        <v>27.3</v>
      </c>
      <c r="AV2148" s="15"/>
      <c r="AW2148" s="16">
        <v>219993</v>
      </c>
      <c r="AX2148" s="16">
        <v>202220</v>
      </c>
      <c r="AZ2148" s="6">
        <f>IF(D2148&gt;0,H2148/D2148,0)</f>
        <v>165617283.95061728</v>
      </c>
      <c r="BA2148" s="6">
        <f>AZ2148*Q2148</f>
        <v>76183950.617283955</v>
      </c>
      <c r="BB2148" s="6">
        <f>IF(C2148&gt;C$3054,C$3054,IF(C2148&lt;C$3053,C$3053,C2148))</f>
        <v>0.05</v>
      </c>
      <c r="BC2148" s="6">
        <f>IF(BB2148&gt;0,(D2148/15)-BB2148,0)</f>
        <v>4.0000000000000036E-3</v>
      </c>
      <c r="BD2148" s="6">
        <f>BC2148/BC$3049</f>
        <v>7.7031711387854729E-4</v>
      </c>
      <c r="BE2148" s="15">
        <f>IF(AU2148&gt;AU$3054,AU$3054,IF(AU2148&lt;AU$3053,AU$3053,AU2148))</f>
        <v>27.3</v>
      </c>
      <c r="BF2148" s="15">
        <f>IF(I2148&gt;I$3054,I$3054,IF(I2148&lt;I$3053,I$3053,I2148))</f>
        <v>14.94</v>
      </c>
      <c r="BG2148" s="6">
        <f>IF(BE2148&gt;0, BF2148/BE2148,0)</f>
        <v>0.5472527472527472</v>
      </c>
      <c r="BH2148" s="26">
        <f>BG2148/BG$3049</f>
        <v>5.2620456466610311E-4</v>
      </c>
      <c r="BI2148" s="26">
        <f>IF(AV2148&gt;AV$3054,AV$3054,IF(AV2148&lt;AV$3053,AV$3053,AV2148))</f>
        <v>0</v>
      </c>
      <c r="BJ2148" s="6">
        <f>IF(BI2148&gt;0, BF2148/BI2148,0)</f>
        <v>0</v>
      </c>
      <c r="BK2148" s="26">
        <f>BJ2148/BJ$3049</f>
        <v>0</v>
      </c>
      <c r="BL2148" s="6">
        <f>IF(_xlfn.NUMBERVALUE(AL2148),IF(ABS(AL2148)&lt;1,1-ABS(AL2148),0),0)</f>
        <v>0.21999999999999997</v>
      </c>
      <c r="BM2148" s="6">
        <f>IF(F2148&gt;F$3054,F$3054,IF(F2148&lt;F$3053,F$3053,F2148))</f>
        <v>28.46</v>
      </c>
      <c r="BN2148" s="6">
        <f>IF(BM2148&gt;0, BM2148/BM$3049, BM2148/BM$3050*-1)</f>
        <v>3.5953976835511055E-2</v>
      </c>
      <c r="BO2148" s="6">
        <f>IF(O2148&gt;O$3054,O$3054,IF(O2148&lt;O$3053,O$3053,O2148))</f>
        <v>2.63</v>
      </c>
      <c r="BP2148" s="26">
        <f>BO2148/BO$3049</f>
        <v>2.4799879967438286E-2</v>
      </c>
      <c r="BQ2148" s="26">
        <f>IF(OR(BD2148=0, BH2148=0,BN2148=0,BP2148=0), 0,BD2148+BH2148+BK2148+BL2148+BN2148+BP2148)</f>
        <v>0.28205037848149395</v>
      </c>
      <c r="BR2148" s="6">
        <f>IF(D2148&gt;0,C2148/D2148,0)</f>
        <v>6.1728395061728392E-2</v>
      </c>
    </row>
    <row r="2149" spans="1:70" x14ac:dyDescent="0.2">
      <c r="A2149" s="15" t="s">
        <v>4261</v>
      </c>
      <c r="B2149" s="15" t="s">
        <v>4262</v>
      </c>
      <c r="C2149" s="15"/>
      <c r="D2149" s="15">
        <v>0</v>
      </c>
      <c r="E2149" s="15"/>
      <c r="F2149" s="15"/>
      <c r="G2149" s="15"/>
      <c r="H2149" s="21"/>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c r="AG2149" s="15"/>
      <c r="AH2149" s="15"/>
      <c r="AI2149" s="15"/>
      <c r="AJ2149" s="15"/>
      <c r="AK2149" s="15"/>
      <c r="AL2149" s="15"/>
      <c r="AM2149" s="15"/>
      <c r="AN2149" s="15"/>
      <c r="AO2149" s="15"/>
      <c r="AP2149" s="15"/>
      <c r="AQ2149" s="15"/>
      <c r="AR2149" s="15"/>
      <c r="AS2149" s="15"/>
      <c r="AT2149" s="15"/>
      <c r="AU2149" s="15"/>
      <c r="AV2149" s="15"/>
      <c r="AW2149" s="15">
        <v>0</v>
      </c>
      <c r="AX2149" s="15"/>
      <c r="AZ2149" s="6">
        <f>IF(D2149&gt;0,H2149/D2149,0)</f>
        <v>0</v>
      </c>
      <c r="BA2149" s="6">
        <f>AZ2149*Q2149</f>
        <v>0</v>
      </c>
      <c r="BB2149" s="6">
        <f>IF(C2149&gt;C$3054,C$3054,IF(C2149&lt;C$3053,C$3053,C2149))</f>
        <v>0</v>
      </c>
      <c r="BC2149" s="6">
        <f>IF(BB2149&gt;0,(D2149/15)-BB2149,0)</f>
        <v>0</v>
      </c>
      <c r="BD2149" s="6">
        <f>BC2149/BC$3049</f>
        <v>0</v>
      </c>
      <c r="BE2149" s="15">
        <f>IF(AU2149&gt;AU$3054,AU$3054,IF(AU2149&lt;AU$3053,AU$3053,AU2149))</f>
        <v>0</v>
      </c>
      <c r="BF2149" s="15">
        <f>IF(I2149&gt;I$3054,I$3054,IF(I2149&lt;I$3053,I$3053,I2149))</f>
        <v>0</v>
      </c>
      <c r="BG2149" s="6">
        <f>IF(BE2149&gt;0, BF2149/BE2149,0)</f>
        <v>0</v>
      </c>
      <c r="BH2149" s="26">
        <f>BG2149/BG$3049</f>
        <v>0</v>
      </c>
      <c r="BI2149" s="26">
        <f>IF(AV2149&gt;AV$3054,AV$3054,IF(AV2149&lt;AV$3053,AV$3053,AV2149))</f>
        <v>0</v>
      </c>
      <c r="BJ2149" s="6">
        <f>IF(BI2149&gt;0, BF2149/BI2149,0)</f>
        <v>0</v>
      </c>
      <c r="BK2149" s="26">
        <f>BJ2149/BJ$3049</f>
        <v>0</v>
      </c>
      <c r="BL2149" s="6">
        <f>IF(_xlfn.NUMBERVALUE(AL2149),IF(ABS(AL2149)&lt;1,1-ABS(AL2149),0),0)</f>
        <v>0</v>
      </c>
      <c r="BM2149" s="6">
        <f>IF(F2149&gt;F$3054,F$3054,IF(F2149&lt;F$3053,F$3053,F2149))</f>
        <v>0</v>
      </c>
      <c r="BN2149" s="6">
        <f>IF(BM2149&gt;0, BM2149/BM$3049, BM2149/BM$3050*-1)</f>
        <v>0</v>
      </c>
      <c r="BO2149" s="6">
        <f>IF(O2149&gt;O$3054,O$3054,IF(O2149&lt;O$3053,O$3053,O2149))</f>
        <v>0</v>
      </c>
      <c r="BP2149" s="26">
        <f>BO2149/BO$3049</f>
        <v>0</v>
      </c>
      <c r="BQ2149" s="26">
        <f>IF(OR(BD2149=0, BH2149=0,BN2149=0,BP2149=0), 0,BD2149+BH2149+BK2149+BL2149+BN2149+BP2149)</f>
        <v>0</v>
      </c>
      <c r="BR2149" s="6">
        <f>IF(D2149&gt;0,C2149/D2149,0)</f>
        <v>0</v>
      </c>
    </row>
    <row r="2150" spans="1:70" x14ac:dyDescent="0.2">
      <c r="A2150" s="15" t="s">
        <v>4295</v>
      </c>
      <c r="B2150" s="15" t="s">
        <v>4296</v>
      </c>
      <c r="C2150" s="15">
        <v>-0.13</v>
      </c>
      <c r="D2150" s="15">
        <v>0.99</v>
      </c>
      <c r="E2150" s="15">
        <v>0.89</v>
      </c>
      <c r="F2150" s="15">
        <v>4.3</v>
      </c>
      <c r="G2150" s="15">
        <v>1</v>
      </c>
      <c r="H2150" s="21">
        <v>343460000</v>
      </c>
      <c r="I2150" s="15"/>
      <c r="J2150" s="15">
        <v>0.02</v>
      </c>
      <c r="K2150" s="15">
        <v>0.02</v>
      </c>
      <c r="L2150" s="15">
        <v>0.03</v>
      </c>
      <c r="M2150" s="15">
        <v>0.03</v>
      </c>
      <c r="N2150" s="15">
        <v>0.03</v>
      </c>
      <c r="O2150" s="15">
        <v>3.09</v>
      </c>
      <c r="P2150" s="15">
        <v>4.6500000000000004</v>
      </c>
      <c r="Q2150" s="15">
        <v>0.97</v>
      </c>
      <c r="R2150" s="15">
        <v>0</v>
      </c>
      <c r="S2150" s="15">
        <v>5.75</v>
      </c>
      <c r="T2150" s="15">
        <v>0</v>
      </c>
      <c r="U2150" s="15">
        <v>0</v>
      </c>
      <c r="V2150" s="15">
        <v>14.52</v>
      </c>
      <c r="W2150" s="15">
        <v>14.52</v>
      </c>
      <c r="X2150" s="15">
        <v>0</v>
      </c>
      <c r="Y2150" s="15">
        <v>0</v>
      </c>
      <c r="Z2150" s="15">
        <v>17.46</v>
      </c>
      <c r="AA2150" s="15">
        <v>17.46</v>
      </c>
      <c r="AB2150" s="15"/>
      <c r="AC2150" s="15">
        <v>-12.7</v>
      </c>
      <c r="AD2150" s="15"/>
      <c r="AE2150" s="15">
        <v>-12.7</v>
      </c>
      <c r="AF2150" s="15">
        <v>-10.73</v>
      </c>
      <c r="AG2150" s="15"/>
      <c r="AH2150" s="15">
        <v>-10.73</v>
      </c>
      <c r="AI2150" s="15">
        <v>-12.93</v>
      </c>
      <c r="AJ2150" s="15"/>
      <c r="AK2150" s="15">
        <v>-12.93</v>
      </c>
      <c r="AL2150" s="15"/>
      <c r="AM2150" s="15">
        <v>316.82</v>
      </c>
      <c r="AN2150" s="15"/>
      <c r="AO2150" s="15"/>
      <c r="AP2150" s="15"/>
      <c r="AQ2150" s="15"/>
      <c r="AR2150" s="15"/>
      <c r="AS2150" s="15"/>
      <c r="AT2150" s="15"/>
      <c r="AU2150" s="15"/>
      <c r="AV2150" s="15"/>
      <c r="AW2150" s="16">
        <v>251833</v>
      </c>
      <c r="AX2150" s="16">
        <v>311377</v>
      </c>
      <c r="AZ2150" s="6">
        <f>IF(D2150&gt;0,H2150/D2150,0)</f>
        <v>346929292.92929292</v>
      </c>
      <c r="BA2150" s="6">
        <f>AZ2150*Q2150</f>
        <v>336521414.14141411</v>
      </c>
      <c r="BB2150" s="6">
        <f>IF(C2150&gt;C$3054,C$3054,IF(C2150&lt;C$3053,C$3053,C2150))</f>
        <v>-0.13</v>
      </c>
      <c r="BC2150" s="6">
        <f>IF(BB2150&gt;0,(D2150/15)-BB2150,0)</f>
        <v>0</v>
      </c>
      <c r="BD2150" s="6">
        <f>BC2150/BC$3049</f>
        <v>0</v>
      </c>
      <c r="BE2150" s="15">
        <f>IF(AU2150&gt;AU$3054,AU$3054,IF(AU2150&lt;AU$3053,AU$3053,AU2150))</f>
        <v>0</v>
      </c>
      <c r="BF2150" s="15">
        <f>IF(I2150&gt;I$3054,I$3054,IF(I2150&lt;I$3053,I$3053,I2150))</f>
        <v>0</v>
      </c>
      <c r="BG2150" s="6">
        <f>IF(BE2150&gt;0, BF2150/BE2150,0)</f>
        <v>0</v>
      </c>
      <c r="BH2150" s="26">
        <f>BG2150/BG$3049</f>
        <v>0</v>
      </c>
      <c r="BI2150" s="26">
        <f>IF(AV2150&gt;AV$3054,AV$3054,IF(AV2150&lt;AV$3053,AV$3053,AV2150))</f>
        <v>0</v>
      </c>
      <c r="BJ2150" s="6">
        <f>IF(BI2150&gt;0, BF2150/BI2150,0)</f>
        <v>0</v>
      </c>
      <c r="BK2150" s="26">
        <f>BJ2150/BJ$3049</f>
        <v>0</v>
      </c>
      <c r="BL2150" s="6">
        <f>IF(_xlfn.NUMBERVALUE(AL2150),IF(ABS(AL2150)&lt;1,1-ABS(AL2150),0),0)</f>
        <v>0</v>
      </c>
      <c r="BM2150" s="6">
        <f>IF(F2150&gt;F$3054,F$3054,IF(F2150&lt;F$3053,F$3053,F2150))</f>
        <v>4.3</v>
      </c>
      <c r="BN2150" s="6">
        <f>IF(BM2150&gt;0, BM2150/BM$3049, BM2150/BM$3050*-1)</f>
        <v>5.432259325112352E-3</v>
      </c>
      <c r="BO2150" s="6">
        <f>IF(O2150&gt;O$3054,O$3054,IF(O2150&lt;O$3053,O$3053,O2150))</f>
        <v>3.09</v>
      </c>
      <c r="BP2150" s="26">
        <f>BO2150/BO$3049</f>
        <v>2.9137501558701255E-2</v>
      </c>
      <c r="BQ2150" s="26">
        <f>IF(OR(BD2150=0, BH2150=0,BN2150=0,BP2150=0), 0,BD2150+BH2150+BK2150+BL2150+BN2150+BP2150)</f>
        <v>0</v>
      </c>
      <c r="BR2150" s="6">
        <f>IF(D2150&gt;0,C2150/D2150,0)</f>
        <v>-0.13131313131313133</v>
      </c>
    </row>
    <row r="2151" spans="1:70" x14ac:dyDescent="0.2">
      <c r="A2151" s="15" t="s">
        <v>69</v>
      </c>
      <c r="B2151" s="15" t="s">
        <v>4350</v>
      </c>
      <c r="C2151" s="15">
        <v>0.28999999999999998</v>
      </c>
      <c r="D2151" s="15">
        <v>6.76</v>
      </c>
      <c r="E2151" s="15">
        <v>6.07</v>
      </c>
      <c r="F2151" s="15">
        <v>37.32</v>
      </c>
      <c r="G2151" s="15">
        <v>5.44</v>
      </c>
      <c r="H2151" s="21">
        <v>2020000000</v>
      </c>
      <c r="I2151" s="15">
        <v>23.47</v>
      </c>
      <c r="J2151" s="15">
        <v>0.11</v>
      </c>
      <c r="K2151" s="15">
        <v>0.11</v>
      </c>
      <c r="L2151" s="15">
        <v>0.21</v>
      </c>
      <c r="M2151" s="15">
        <v>0.21</v>
      </c>
      <c r="N2151" s="15">
        <v>0.21</v>
      </c>
      <c r="O2151" s="15">
        <v>3.1</v>
      </c>
      <c r="P2151" s="15">
        <v>59.11</v>
      </c>
      <c r="Q2151" s="15">
        <v>1.24</v>
      </c>
      <c r="R2151" s="15">
        <v>0.18</v>
      </c>
      <c r="S2151" s="15">
        <v>0.91</v>
      </c>
      <c r="T2151" s="15">
        <v>40.89</v>
      </c>
      <c r="U2151" s="15">
        <v>40.89</v>
      </c>
      <c r="V2151" s="15">
        <v>40.89</v>
      </c>
      <c r="W2151" s="15">
        <v>40.89</v>
      </c>
      <c r="X2151" s="15">
        <v>152.07</v>
      </c>
      <c r="Y2151" s="15">
        <v>152.07</v>
      </c>
      <c r="Z2151" s="15">
        <v>152.07</v>
      </c>
      <c r="AA2151" s="15">
        <v>152.07</v>
      </c>
      <c r="AB2151" s="15">
        <v>5.52</v>
      </c>
      <c r="AC2151" s="15">
        <v>8.99</v>
      </c>
      <c r="AD2151" s="15">
        <v>6.57</v>
      </c>
      <c r="AE2151" s="15">
        <v>8.99</v>
      </c>
      <c r="AF2151" s="15">
        <v>6.67</v>
      </c>
      <c r="AG2151" s="15">
        <v>4.91</v>
      </c>
      <c r="AH2151" s="15">
        <v>6.67</v>
      </c>
      <c r="AI2151" s="15">
        <v>24.45</v>
      </c>
      <c r="AJ2151" s="15"/>
      <c r="AK2151" s="15">
        <v>24.45</v>
      </c>
      <c r="AL2151" s="15"/>
      <c r="AM2151" s="15">
        <v>172.89</v>
      </c>
      <c r="AN2151" s="15">
        <v>57.28</v>
      </c>
      <c r="AO2151" s="15">
        <v>15.14</v>
      </c>
      <c r="AP2151" s="15">
        <v>10.130000000000001</v>
      </c>
      <c r="AQ2151" s="15">
        <v>6.16</v>
      </c>
      <c r="AR2151" s="15">
        <v>15.1</v>
      </c>
      <c r="AS2151" s="15">
        <v>7.02</v>
      </c>
      <c r="AT2151" s="15"/>
      <c r="AU2151" s="15">
        <v>15.01</v>
      </c>
      <c r="AV2151" s="15"/>
      <c r="AW2151" s="16">
        <v>434028</v>
      </c>
      <c r="AX2151" s="16">
        <v>555208</v>
      </c>
      <c r="AZ2151" s="6">
        <f>IF(D2151&gt;0,H2151/D2151,0)</f>
        <v>298816568.04733729</v>
      </c>
      <c r="BA2151" s="6">
        <f>AZ2151*Q2151</f>
        <v>370532544.37869823</v>
      </c>
      <c r="BB2151" s="6">
        <f>IF(C2151&gt;C$3054,C$3054,IF(C2151&lt;C$3053,C$3053,C2151))</f>
        <v>0.28999999999999998</v>
      </c>
      <c r="BC2151" s="6">
        <f>IF(BB2151&gt;0,(D2151/15)-BB2151,0)</f>
        <v>0.16066666666666668</v>
      </c>
      <c r="BD2151" s="6">
        <f>BC2151/BC$3049</f>
        <v>3.0941070740788293E-2</v>
      </c>
      <c r="BE2151" s="15">
        <f>IF(AU2151&gt;AU$3054,AU$3054,IF(AU2151&lt;AU$3053,AU$3053,AU2151))</f>
        <v>15.01</v>
      </c>
      <c r="BF2151" s="15">
        <f>IF(I2151&gt;I$3054,I$3054,IF(I2151&lt;I$3053,I$3053,I2151))</f>
        <v>23.47</v>
      </c>
      <c r="BG2151" s="6">
        <f>IF(BE2151&gt;0, BF2151/BE2151,0)</f>
        <v>1.5636242504996669</v>
      </c>
      <c r="BH2151" s="26">
        <f>BG2151/BG$3049</f>
        <v>1.5034848562496797E-3</v>
      </c>
      <c r="BI2151" s="26">
        <f>IF(AV2151&gt;AV$3054,AV$3054,IF(AV2151&lt;AV$3053,AV$3053,AV2151))</f>
        <v>0</v>
      </c>
      <c r="BJ2151" s="6">
        <f>IF(BI2151&gt;0, BF2151/BI2151,0)</f>
        <v>0</v>
      </c>
      <c r="BK2151" s="26">
        <f>BJ2151/BJ$3049</f>
        <v>0</v>
      </c>
      <c r="BL2151" s="6">
        <f>IF(_xlfn.NUMBERVALUE(AL2151),IF(ABS(AL2151)&lt;1,1-ABS(AL2151),0),0)</f>
        <v>0</v>
      </c>
      <c r="BM2151" s="6">
        <f>IF(F2151&gt;F$3054,F$3054,IF(F2151&lt;F$3053,F$3053,F2151))</f>
        <v>37.32</v>
      </c>
      <c r="BN2151" s="6">
        <f>IF(BM2151&gt;0, BM2151/BM$3049, BM2151/BM$3050*-1)</f>
        <v>4.7146957677486737E-2</v>
      </c>
      <c r="BO2151" s="6">
        <f>IF(O2151&gt;O$3054,O$3054,IF(O2151&lt;O$3053,O$3053,O2151))</f>
        <v>3.1</v>
      </c>
      <c r="BP2151" s="26">
        <f>BO2151/BO$3049</f>
        <v>2.9231797680250454E-2</v>
      </c>
      <c r="BQ2151" s="26">
        <f>IF(OR(BD2151=0, BH2151=0,BN2151=0,BP2151=0), 0,BD2151+BH2151+BK2151+BL2151+BN2151+BP2151)</f>
        <v>0.10882331095477517</v>
      </c>
      <c r="BR2151" s="6">
        <f>IF(D2151&gt;0,C2151/D2151,0)</f>
        <v>4.2899408284023666E-2</v>
      </c>
    </row>
    <row r="2152" spans="1:70" x14ac:dyDescent="0.2">
      <c r="A2152" s="15" t="s">
        <v>4367</v>
      </c>
      <c r="B2152" s="15" t="s">
        <v>4368</v>
      </c>
      <c r="C2152" s="15">
        <v>0.15</v>
      </c>
      <c r="D2152" s="15">
        <v>0.08</v>
      </c>
      <c r="E2152" s="15">
        <v>0.1</v>
      </c>
      <c r="F2152" s="15">
        <v>23.53</v>
      </c>
      <c r="G2152" s="15">
        <v>0.28000000000000003</v>
      </c>
      <c r="H2152" s="21">
        <v>10100000</v>
      </c>
      <c r="I2152" s="15">
        <v>0.52</v>
      </c>
      <c r="J2152" s="15">
        <v>0</v>
      </c>
      <c r="K2152" s="15"/>
      <c r="L2152" s="15">
        <v>0</v>
      </c>
      <c r="M2152" s="15"/>
      <c r="N2152" s="15">
        <v>0</v>
      </c>
      <c r="O2152" s="15"/>
      <c r="P2152" s="15"/>
      <c r="Q2152" s="15">
        <v>0.3</v>
      </c>
      <c r="R2152" s="15">
        <v>0.04</v>
      </c>
      <c r="S2152" s="15">
        <v>0.34</v>
      </c>
      <c r="T2152" s="15">
        <v>16.260000000000002</v>
      </c>
      <c r="U2152" s="15">
        <v>18.39</v>
      </c>
      <c r="V2152" s="15">
        <v>50.56</v>
      </c>
      <c r="W2152" s="15">
        <v>49.37</v>
      </c>
      <c r="X2152" s="15">
        <v>43.64</v>
      </c>
      <c r="Y2152" s="15">
        <v>49.88</v>
      </c>
      <c r="Z2152" s="15">
        <v>135.69</v>
      </c>
      <c r="AA2152" s="15">
        <v>133.88</v>
      </c>
      <c r="AB2152" s="15"/>
      <c r="AC2152" s="15">
        <v>70.75</v>
      </c>
      <c r="AD2152" s="15"/>
      <c r="AE2152" s="15">
        <v>53.15</v>
      </c>
      <c r="AF2152" s="15">
        <v>35.03</v>
      </c>
      <c r="AG2152" s="15"/>
      <c r="AH2152" s="15">
        <v>29.38</v>
      </c>
      <c r="AI2152" s="15">
        <v>168.27</v>
      </c>
      <c r="AJ2152" s="15"/>
      <c r="AK2152" s="15">
        <v>122.52</v>
      </c>
      <c r="AL2152" s="15">
        <v>1.4</v>
      </c>
      <c r="AM2152" s="15">
        <v>75.569999999999993</v>
      </c>
      <c r="AN2152" s="15">
        <v>63.55</v>
      </c>
      <c r="AO2152" s="15">
        <v>17.89</v>
      </c>
      <c r="AP2152" s="15">
        <v>37.049999999999997</v>
      </c>
      <c r="AQ2152" s="15">
        <v>45.67</v>
      </c>
      <c r="AR2152" s="15"/>
      <c r="AS2152" s="15"/>
      <c r="AT2152" s="15"/>
      <c r="AU2152" s="15"/>
      <c r="AV2152" s="15"/>
      <c r="AW2152" s="16">
        <v>28245</v>
      </c>
      <c r="AX2152" s="16">
        <v>20565</v>
      </c>
      <c r="AZ2152" s="6">
        <f>IF(D2152&gt;0,H2152/D2152,0)</f>
        <v>126250000</v>
      </c>
      <c r="BA2152" s="6">
        <f>AZ2152*Q2152</f>
        <v>37875000</v>
      </c>
      <c r="BB2152" s="6">
        <f>IF(C2152&gt;C$3054,C$3054,IF(C2152&lt;C$3053,C$3053,C2152))</f>
        <v>0.15</v>
      </c>
      <c r="BC2152" s="6">
        <f>IF(BB2152&gt;0,(D2152/15)-BB2152,0)</f>
        <v>-0.14466666666666667</v>
      </c>
      <c r="BD2152" s="6">
        <f>BC2152/BC$3049</f>
        <v>-2.7859802285274102E-2</v>
      </c>
      <c r="BE2152" s="15">
        <f>IF(AU2152&gt;AU$3054,AU$3054,IF(AU2152&lt;AU$3053,AU$3053,AU2152))</f>
        <v>0</v>
      </c>
      <c r="BF2152" s="15">
        <f>IF(I2152&gt;I$3054,I$3054,IF(I2152&lt;I$3053,I$3053,I2152))</f>
        <v>0.52</v>
      </c>
      <c r="BG2152" s="6">
        <f>IF(BE2152&gt;0, BF2152/BE2152,0)</f>
        <v>0</v>
      </c>
      <c r="BH2152" s="26">
        <f>BG2152/BG$3049</f>
        <v>0</v>
      </c>
      <c r="BI2152" s="26">
        <f>IF(AV2152&gt;AV$3054,AV$3054,IF(AV2152&lt;AV$3053,AV$3053,AV2152))</f>
        <v>0</v>
      </c>
      <c r="BJ2152" s="6">
        <f>IF(BI2152&gt;0, BF2152/BI2152,0)</f>
        <v>0</v>
      </c>
      <c r="BK2152" s="26">
        <f>BJ2152/BJ$3049</f>
        <v>0</v>
      </c>
      <c r="BL2152" s="6">
        <f>IF(_xlfn.NUMBERVALUE(AL2152),IF(ABS(AL2152)&lt;1,1-ABS(AL2152),0),0)</f>
        <v>0</v>
      </c>
      <c r="BM2152" s="6">
        <f>IF(F2152&gt;F$3054,F$3054,IF(F2152&lt;F$3053,F$3053,F2152))</f>
        <v>23.53</v>
      </c>
      <c r="BN2152" s="6">
        <f>IF(BM2152&gt;0, BM2152/BM$3049, BM2152/BM$3050*-1)</f>
        <v>2.972582835346364E-2</v>
      </c>
      <c r="BO2152" s="6">
        <f>IF(O2152&gt;O$3054,O$3054,IF(O2152&lt;O$3053,O$3053,O2152))</f>
        <v>0</v>
      </c>
      <c r="BP2152" s="26">
        <f>BO2152/BO$3049</f>
        <v>0</v>
      </c>
      <c r="BQ2152" s="26">
        <f>IF(OR(BD2152=0, BH2152=0,BN2152=0,BP2152=0), 0,BD2152+BH2152+BK2152+BL2152+BN2152+BP2152)</f>
        <v>0</v>
      </c>
      <c r="BR2152" s="6">
        <f>IF(D2152&gt;0,C2152/D2152,0)</f>
        <v>1.875</v>
      </c>
    </row>
    <row r="2153" spans="1:70" x14ac:dyDescent="0.2">
      <c r="A2153" s="15" t="s">
        <v>4255</v>
      </c>
      <c r="B2153" s="15" t="s">
        <v>4256</v>
      </c>
      <c r="C2153" s="15"/>
      <c r="D2153" s="15">
        <v>0</v>
      </c>
      <c r="E2153" s="15"/>
      <c r="F2153" s="15"/>
      <c r="G2153" s="15"/>
      <c r="H2153" s="21"/>
      <c r="I2153" s="15"/>
      <c r="J2153" s="15"/>
      <c r="K2153" s="15"/>
      <c r="L2153" s="15"/>
      <c r="M2153" s="15"/>
      <c r="N2153" s="15"/>
      <c r="O2153" s="15"/>
      <c r="P2153" s="15"/>
      <c r="Q2153" s="15"/>
      <c r="R2153" s="15"/>
      <c r="S2153" s="15"/>
      <c r="T2153" s="15"/>
      <c r="U2153" s="15"/>
      <c r="V2153" s="15"/>
      <c r="W2153" s="15"/>
      <c r="X2153" s="15"/>
      <c r="Y2153" s="15"/>
      <c r="Z2153" s="15"/>
      <c r="AA2153" s="15"/>
      <c r="AB2153" s="15"/>
      <c r="AC2153" s="15"/>
      <c r="AD2153" s="15"/>
      <c r="AE2153" s="15"/>
      <c r="AF2153" s="15"/>
      <c r="AG2153" s="15"/>
      <c r="AH2153" s="15"/>
      <c r="AI2153" s="15"/>
      <c r="AJ2153" s="15"/>
      <c r="AK2153" s="15"/>
      <c r="AL2153" s="15"/>
      <c r="AM2153" s="15"/>
      <c r="AN2153" s="15"/>
      <c r="AO2153" s="15"/>
      <c r="AP2153" s="15"/>
      <c r="AQ2153" s="15"/>
      <c r="AR2153" s="15"/>
      <c r="AS2153" s="15"/>
      <c r="AT2153" s="15"/>
      <c r="AU2153" s="15"/>
      <c r="AV2153" s="15"/>
      <c r="AW2153" s="15">
        <v>0</v>
      </c>
      <c r="AX2153" s="15"/>
      <c r="AZ2153" s="6">
        <f>IF(D2153&gt;0,H2153/D2153,0)</f>
        <v>0</v>
      </c>
      <c r="BA2153" s="6">
        <f>AZ2153*Q2153</f>
        <v>0</v>
      </c>
      <c r="BB2153" s="6">
        <f>IF(C2153&gt;C$3054,C$3054,IF(C2153&lt;C$3053,C$3053,C2153))</f>
        <v>0</v>
      </c>
      <c r="BC2153" s="6">
        <f>IF(BB2153&gt;0,(D2153/15)-BB2153,0)</f>
        <v>0</v>
      </c>
      <c r="BD2153" s="6">
        <f>BC2153/BC$3049</f>
        <v>0</v>
      </c>
      <c r="BE2153" s="15">
        <f>IF(AU2153&gt;AU$3054,AU$3054,IF(AU2153&lt;AU$3053,AU$3053,AU2153))</f>
        <v>0</v>
      </c>
      <c r="BF2153" s="15">
        <f>IF(I2153&gt;I$3054,I$3054,IF(I2153&lt;I$3053,I$3053,I2153))</f>
        <v>0</v>
      </c>
      <c r="BG2153" s="6">
        <f>IF(BE2153&gt;0, BF2153/BE2153,0)</f>
        <v>0</v>
      </c>
      <c r="BH2153" s="26">
        <f>BG2153/BG$3049</f>
        <v>0</v>
      </c>
      <c r="BI2153" s="26">
        <f>IF(AV2153&gt;AV$3054,AV$3054,IF(AV2153&lt;AV$3053,AV$3053,AV2153))</f>
        <v>0</v>
      </c>
      <c r="BJ2153" s="6">
        <f>IF(BI2153&gt;0, BF2153/BI2153,0)</f>
        <v>0</v>
      </c>
      <c r="BK2153" s="26">
        <f>BJ2153/BJ$3049</f>
        <v>0</v>
      </c>
      <c r="BL2153" s="6">
        <f>IF(_xlfn.NUMBERVALUE(AL2153),IF(ABS(AL2153)&lt;1,1-ABS(AL2153),0),0)</f>
        <v>0</v>
      </c>
      <c r="BM2153" s="6">
        <f>IF(F2153&gt;F$3054,F$3054,IF(F2153&lt;F$3053,F$3053,F2153))</f>
        <v>0</v>
      </c>
      <c r="BN2153" s="6">
        <f>IF(BM2153&gt;0, BM2153/BM$3049, BM2153/BM$3050*-1)</f>
        <v>0</v>
      </c>
      <c r="BO2153" s="6">
        <f>IF(O2153&gt;O$3054,O$3054,IF(O2153&lt;O$3053,O$3053,O2153))</f>
        <v>0</v>
      </c>
      <c r="BP2153" s="26">
        <f>BO2153/BO$3049</f>
        <v>0</v>
      </c>
      <c r="BQ2153" s="26">
        <f>IF(OR(BD2153=0, BH2153=0,BN2153=0,BP2153=0), 0,BD2153+BH2153+BK2153+BL2153+BN2153+BP2153)</f>
        <v>0</v>
      </c>
      <c r="BR2153" s="6">
        <f>IF(D2153&gt;0,C2153/D2153,0)</f>
        <v>0</v>
      </c>
    </row>
    <row r="2154" spans="1:70" x14ac:dyDescent="0.2">
      <c r="A2154" s="15" t="s">
        <v>4479</v>
      </c>
      <c r="B2154" s="15" t="s">
        <v>4480</v>
      </c>
      <c r="C2154" s="15">
        <v>0</v>
      </c>
      <c r="D2154" s="15">
        <v>0.1</v>
      </c>
      <c r="E2154" s="15">
        <v>0.09</v>
      </c>
      <c r="F2154" s="15">
        <v>139.47</v>
      </c>
      <c r="G2154" s="15">
        <v>0.81</v>
      </c>
      <c r="H2154" s="21">
        <v>20710000</v>
      </c>
      <c r="I2154" s="15"/>
      <c r="J2154" s="15">
        <v>0</v>
      </c>
      <c r="K2154" s="15"/>
      <c r="L2154" s="15">
        <v>0</v>
      </c>
      <c r="M2154" s="15"/>
      <c r="N2154" s="15">
        <v>0</v>
      </c>
      <c r="O2154" s="15"/>
      <c r="P2154" s="15"/>
      <c r="Q2154" s="15">
        <v>0.11</v>
      </c>
      <c r="R2154" s="15">
        <v>0.02</v>
      </c>
      <c r="S2154" s="15">
        <v>11.96</v>
      </c>
      <c r="T2154" s="15">
        <v>0</v>
      </c>
      <c r="U2154" s="15">
        <v>0</v>
      </c>
      <c r="V2154" s="15">
        <v>0</v>
      </c>
      <c r="W2154" s="15">
        <v>0</v>
      </c>
      <c r="X2154" s="15">
        <v>0</v>
      </c>
      <c r="Y2154" s="15">
        <v>0</v>
      </c>
      <c r="Z2154" s="15">
        <v>0</v>
      </c>
      <c r="AA2154" s="15">
        <v>0</v>
      </c>
      <c r="AB2154" s="15"/>
      <c r="AC2154" s="15">
        <v>-1.57</v>
      </c>
      <c r="AD2154" s="15">
        <v>-7.17</v>
      </c>
      <c r="AE2154" s="15">
        <v>-1.57</v>
      </c>
      <c r="AF2154" s="15">
        <v>-1.56</v>
      </c>
      <c r="AG2154" s="15">
        <v>-7.07</v>
      </c>
      <c r="AH2154" s="15">
        <v>-1.56</v>
      </c>
      <c r="AI2154" s="15">
        <v>-1.72</v>
      </c>
      <c r="AJ2154" s="15">
        <v>-7.51</v>
      </c>
      <c r="AK2154" s="15">
        <v>-1.72</v>
      </c>
      <c r="AL2154" s="15">
        <v>3.42</v>
      </c>
      <c r="AM2154" s="15">
        <v>123.94</v>
      </c>
      <c r="AN2154" s="15"/>
      <c r="AO2154" s="16">
        <v>-12802.14</v>
      </c>
      <c r="AP2154" s="16">
        <v>-11779.84</v>
      </c>
      <c r="AQ2154" s="16">
        <v>-4988.5200000000004</v>
      </c>
      <c r="AR2154" s="15"/>
      <c r="AS2154" s="15">
        <v>-47.03</v>
      </c>
      <c r="AT2154" s="15"/>
      <c r="AU2154" s="15"/>
      <c r="AV2154" s="15"/>
      <c r="AW2154" s="16">
        <v>154253</v>
      </c>
      <c r="AX2154" s="16">
        <v>270993</v>
      </c>
      <c r="AZ2154" s="6">
        <f>IF(D2154&gt;0,H2154/D2154,0)</f>
        <v>207100000</v>
      </c>
      <c r="BA2154" s="6">
        <f>AZ2154*Q2154</f>
        <v>22781000</v>
      </c>
      <c r="BB2154" s="6">
        <f>IF(C2154&gt;C$3054,C$3054,IF(C2154&lt;C$3053,C$3053,C2154))</f>
        <v>0</v>
      </c>
      <c r="BC2154" s="6">
        <f>IF(BB2154&gt;0,(D2154/15)-BB2154,0)</f>
        <v>0</v>
      </c>
      <c r="BD2154" s="6">
        <f>BC2154/BC$3049</f>
        <v>0</v>
      </c>
      <c r="BE2154" s="15">
        <f>IF(AU2154&gt;AU$3054,AU$3054,IF(AU2154&lt;AU$3053,AU$3053,AU2154))</f>
        <v>0</v>
      </c>
      <c r="BF2154" s="15">
        <f>IF(I2154&gt;I$3054,I$3054,IF(I2154&lt;I$3053,I$3053,I2154))</f>
        <v>0</v>
      </c>
      <c r="BG2154" s="6">
        <f>IF(BE2154&gt;0, BF2154/BE2154,0)</f>
        <v>0</v>
      </c>
      <c r="BH2154" s="26">
        <f>BG2154/BG$3049</f>
        <v>0</v>
      </c>
      <c r="BI2154" s="26">
        <f>IF(AV2154&gt;AV$3054,AV$3054,IF(AV2154&lt;AV$3053,AV$3053,AV2154))</f>
        <v>0</v>
      </c>
      <c r="BJ2154" s="6">
        <f>IF(BI2154&gt;0, BF2154/BI2154,0)</f>
        <v>0</v>
      </c>
      <c r="BK2154" s="26">
        <f>BJ2154/BJ$3049</f>
        <v>0</v>
      </c>
      <c r="BL2154" s="6">
        <f>IF(_xlfn.NUMBERVALUE(AL2154),IF(ABS(AL2154)&lt;1,1-ABS(AL2154),0),0)</f>
        <v>0</v>
      </c>
      <c r="BM2154" s="6">
        <f>IF(F2154&gt;F$3054,F$3054,IF(F2154&lt;F$3053,F$3053,F2154))</f>
        <v>139.47</v>
      </c>
      <c r="BN2154" s="6">
        <f>IF(BM2154&gt;0, BM2154/BM$3049, BM2154/BM$3050*-1)</f>
        <v>0.17619469955195807</v>
      </c>
      <c r="BO2154" s="6">
        <f>IF(O2154&gt;O$3054,O$3054,IF(O2154&lt;O$3053,O$3053,O2154))</f>
        <v>0</v>
      </c>
      <c r="BP2154" s="26">
        <f>BO2154/BO$3049</f>
        <v>0</v>
      </c>
      <c r="BQ2154" s="26">
        <f>IF(OR(BD2154=0, BH2154=0,BN2154=0,BP2154=0), 0,BD2154+BH2154+BK2154+BL2154+BN2154+BP2154)</f>
        <v>0</v>
      </c>
      <c r="BR2154" s="6">
        <f>IF(D2154&gt;0,C2154/D2154,0)</f>
        <v>0</v>
      </c>
    </row>
    <row r="2155" spans="1:70" x14ac:dyDescent="0.2">
      <c r="A2155" s="15" t="s">
        <v>4534</v>
      </c>
      <c r="B2155" s="15" t="s">
        <v>4535</v>
      </c>
      <c r="C2155" s="15">
        <v>-0.01</v>
      </c>
      <c r="D2155" s="15">
        <v>0.08</v>
      </c>
      <c r="E2155" s="15">
        <v>0.09</v>
      </c>
      <c r="F2155" s="15">
        <v>394.12</v>
      </c>
      <c r="G2155" s="15">
        <v>2.1</v>
      </c>
      <c r="H2155" s="21">
        <v>39380000</v>
      </c>
      <c r="I2155" s="15"/>
      <c r="J2155" s="15">
        <v>0</v>
      </c>
      <c r="K2155" s="15"/>
      <c r="L2155" s="15">
        <v>0</v>
      </c>
      <c r="M2155" s="15"/>
      <c r="N2155" s="15">
        <v>0</v>
      </c>
      <c r="O2155" s="15"/>
      <c r="P2155" s="15"/>
      <c r="Q2155" s="15">
        <v>0.04</v>
      </c>
      <c r="R2155" s="15">
        <v>0.01</v>
      </c>
      <c r="S2155" s="15">
        <v>14.5</v>
      </c>
      <c r="T2155" s="15">
        <v>0</v>
      </c>
      <c r="U2155" s="15">
        <v>0</v>
      </c>
      <c r="V2155" s="15">
        <v>0</v>
      </c>
      <c r="W2155" s="15">
        <v>0</v>
      </c>
      <c r="X2155" s="15">
        <v>0</v>
      </c>
      <c r="Y2155" s="15">
        <v>0</v>
      </c>
      <c r="Z2155" s="15">
        <v>0</v>
      </c>
      <c r="AA2155" s="15">
        <v>0</v>
      </c>
      <c r="AB2155" s="16">
        <v>-2573.17</v>
      </c>
      <c r="AC2155" s="15">
        <v>-16.03</v>
      </c>
      <c r="AD2155" s="15">
        <v>-10.54</v>
      </c>
      <c r="AE2155" s="15">
        <v>-16.03</v>
      </c>
      <c r="AF2155" s="15">
        <v>-15.61</v>
      </c>
      <c r="AG2155" s="15">
        <v>-9.9700000000000006</v>
      </c>
      <c r="AH2155" s="15">
        <v>-15.61</v>
      </c>
      <c r="AI2155" s="15">
        <v>-19.559999999999999</v>
      </c>
      <c r="AJ2155" s="15">
        <v>-13.92</v>
      </c>
      <c r="AK2155" s="15">
        <v>-19.559999999999999</v>
      </c>
      <c r="AL2155" s="15"/>
      <c r="AM2155" s="15">
        <v>233.06</v>
      </c>
      <c r="AN2155" s="15"/>
      <c r="AO2155" s="16">
        <v>-6389.27</v>
      </c>
      <c r="AP2155" s="16">
        <v>-6389.27</v>
      </c>
      <c r="AQ2155" s="16">
        <v>-6125.14</v>
      </c>
      <c r="AR2155" s="15"/>
      <c r="AS2155" s="15">
        <v>11.31</v>
      </c>
      <c r="AT2155" s="15"/>
      <c r="AU2155" s="15"/>
      <c r="AV2155" s="15"/>
      <c r="AW2155" s="16">
        <v>179688</v>
      </c>
      <c r="AX2155" s="16">
        <v>216643</v>
      </c>
      <c r="AZ2155" s="6">
        <f>IF(D2155&gt;0,H2155/D2155,0)</f>
        <v>492250000</v>
      </c>
      <c r="BA2155" s="6">
        <f>AZ2155*Q2155</f>
        <v>19690000</v>
      </c>
      <c r="BB2155" s="6">
        <f>IF(C2155&gt;C$3054,C$3054,IF(C2155&lt;C$3053,C$3053,C2155))</f>
        <v>-0.01</v>
      </c>
      <c r="BC2155" s="6">
        <f>IF(BB2155&gt;0,(D2155/15)-BB2155,0)</f>
        <v>0</v>
      </c>
      <c r="BD2155" s="6">
        <f>BC2155/BC$3049</f>
        <v>0</v>
      </c>
      <c r="BE2155" s="15">
        <f>IF(AU2155&gt;AU$3054,AU$3054,IF(AU2155&lt;AU$3053,AU$3053,AU2155))</f>
        <v>0</v>
      </c>
      <c r="BF2155" s="15">
        <f>IF(I2155&gt;I$3054,I$3054,IF(I2155&lt;I$3053,I$3053,I2155))</f>
        <v>0</v>
      </c>
      <c r="BG2155" s="6">
        <f>IF(BE2155&gt;0, BF2155/BE2155,0)</f>
        <v>0</v>
      </c>
      <c r="BH2155" s="26">
        <f>BG2155/BG$3049</f>
        <v>0</v>
      </c>
      <c r="BI2155" s="26">
        <f>IF(AV2155&gt;AV$3054,AV$3054,IF(AV2155&lt;AV$3053,AV$3053,AV2155))</f>
        <v>0</v>
      </c>
      <c r="BJ2155" s="6">
        <f>IF(BI2155&gt;0, BF2155/BI2155,0)</f>
        <v>0</v>
      </c>
      <c r="BK2155" s="26">
        <f>BJ2155/BJ$3049</f>
        <v>0</v>
      </c>
      <c r="BL2155" s="6">
        <f>IF(_xlfn.NUMBERVALUE(AL2155),IF(ABS(AL2155)&lt;1,1-ABS(AL2155),0),0)</f>
        <v>0</v>
      </c>
      <c r="BM2155" s="6">
        <f>IF(F2155&gt;F$3054,F$3054,IF(F2155&lt;F$3053,F$3053,F2155))</f>
        <v>394.12</v>
      </c>
      <c r="BN2155" s="6">
        <f>IF(BM2155&gt;0, BM2155/BM$3049, BM2155/BM$3050*-1)</f>
        <v>0.49789815004960003</v>
      </c>
      <c r="BO2155" s="6">
        <f>IF(O2155&gt;O$3054,O$3054,IF(O2155&lt;O$3053,O$3053,O2155))</f>
        <v>0</v>
      </c>
      <c r="BP2155" s="26">
        <f>BO2155/BO$3049</f>
        <v>0</v>
      </c>
      <c r="BQ2155" s="26">
        <f>IF(OR(BD2155=0, BH2155=0,BN2155=0,BP2155=0), 0,BD2155+BH2155+BK2155+BL2155+BN2155+BP2155)</f>
        <v>0</v>
      </c>
      <c r="BR2155" s="6">
        <f>IF(D2155&gt;0,C2155/D2155,0)</f>
        <v>-0.125</v>
      </c>
    </row>
    <row r="2156" spans="1:70" x14ac:dyDescent="0.2">
      <c r="A2156" s="15" t="s">
        <v>4263</v>
      </c>
      <c r="B2156" s="15" t="s">
        <v>4264</v>
      </c>
      <c r="C2156" s="15">
        <v>0.08</v>
      </c>
      <c r="D2156" s="15">
        <v>0.74</v>
      </c>
      <c r="E2156" s="15">
        <v>0.68</v>
      </c>
      <c r="F2156" s="15">
        <v>0.72</v>
      </c>
      <c r="G2156" s="15">
        <v>0.76</v>
      </c>
      <c r="H2156" s="21">
        <v>100470000</v>
      </c>
      <c r="I2156" s="15">
        <v>8.8699999999999992</v>
      </c>
      <c r="J2156" s="15">
        <v>0.03</v>
      </c>
      <c r="K2156" s="15">
        <v>0.03</v>
      </c>
      <c r="L2156" s="15">
        <v>0.05</v>
      </c>
      <c r="M2156" s="15">
        <v>0.05</v>
      </c>
      <c r="N2156" s="15">
        <v>0.05</v>
      </c>
      <c r="O2156" s="15">
        <v>7.43</v>
      </c>
      <c r="P2156" s="15">
        <v>7.79</v>
      </c>
      <c r="Q2156" s="15">
        <v>0.92</v>
      </c>
      <c r="R2156" s="15">
        <v>0.06</v>
      </c>
      <c r="S2156" s="15">
        <v>2.16</v>
      </c>
      <c r="T2156" s="15">
        <v>0</v>
      </c>
      <c r="U2156" s="15">
        <v>0</v>
      </c>
      <c r="V2156" s="15">
        <v>1.1200000000000001</v>
      </c>
      <c r="W2156" s="15">
        <v>1.1200000000000001</v>
      </c>
      <c r="X2156" s="15">
        <v>0</v>
      </c>
      <c r="Y2156" s="15">
        <v>0</v>
      </c>
      <c r="Z2156" s="15">
        <v>1.5</v>
      </c>
      <c r="AA2156" s="15">
        <v>1.5</v>
      </c>
      <c r="AB2156" s="15">
        <v>18.61</v>
      </c>
      <c r="AC2156" s="15">
        <v>8.43</v>
      </c>
      <c r="AD2156" s="15">
        <v>7.37</v>
      </c>
      <c r="AE2156" s="15">
        <v>8.43</v>
      </c>
      <c r="AF2156" s="15">
        <v>7.02</v>
      </c>
      <c r="AG2156" s="15">
        <v>5.6</v>
      </c>
      <c r="AH2156" s="15">
        <v>7.02</v>
      </c>
      <c r="AI2156" s="15">
        <v>9.02</v>
      </c>
      <c r="AJ2156" s="15">
        <v>9.94</v>
      </c>
      <c r="AK2156" s="15">
        <v>9.02</v>
      </c>
      <c r="AL2156" s="15"/>
      <c r="AM2156" s="15">
        <v>100.3</v>
      </c>
      <c r="AN2156" s="15">
        <v>54.86</v>
      </c>
      <c r="AO2156" s="15">
        <v>8.8699999999999992</v>
      </c>
      <c r="AP2156" s="15">
        <v>6.36</v>
      </c>
      <c r="AQ2156" s="15">
        <v>4.2</v>
      </c>
      <c r="AR2156" s="15"/>
      <c r="AS2156" s="15">
        <v>1.78</v>
      </c>
      <c r="AT2156" s="15"/>
      <c r="AU2156" s="15"/>
      <c r="AV2156" s="15"/>
      <c r="AW2156" s="16">
        <v>54198</v>
      </c>
      <c r="AX2156" s="16">
        <v>48894</v>
      </c>
      <c r="AZ2156" s="6">
        <f>IF(D2156&gt;0,H2156/D2156,0)</f>
        <v>135770270.27027026</v>
      </c>
      <c r="BA2156" s="6">
        <f>AZ2156*Q2156</f>
        <v>124908648.64864865</v>
      </c>
      <c r="BB2156" s="6">
        <f>IF(C2156&gt;C$3054,C$3054,IF(C2156&lt;C$3053,C$3053,C2156))</f>
        <v>0.08</v>
      </c>
      <c r="BC2156" s="6">
        <f>IF(BB2156&gt;0,(D2156/15)-BB2156,0)</f>
        <v>-3.0666666666666668E-2</v>
      </c>
      <c r="BD2156" s="6">
        <f>BC2156/BC$3049</f>
        <v>-5.9057645397355245E-3</v>
      </c>
      <c r="BE2156" s="15">
        <f>IF(AU2156&gt;AU$3054,AU$3054,IF(AU2156&lt;AU$3053,AU$3053,AU2156))</f>
        <v>0</v>
      </c>
      <c r="BF2156" s="15">
        <f>IF(I2156&gt;I$3054,I$3054,IF(I2156&lt;I$3053,I$3053,I2156))</f>
        <v>8.8699999999999992</v>
      </c>
      <c r="BG2156" s="6">
        <f>IF(BE2156&gt;0, BF2156/BE2156,0)</f>
        <v>0</v>
      </c>
      <c r="BH2156" s="26">
        <f>BG2156/BG$3049</f>
        <v>0</v>
      </c>
      <c r="BI2156" s="26">
        <f>IF(AV2156&gt;AV$3054,AV$3054,IF(AV2156&lt;AV$3053,AV$3053,AV2156))</f>
        <v>0</v>
      </c>
      <c r="BJ2156" s="6">
        <f>IF(BI2156&gt;0, BF2156/BI2156,0)</f>
        <v>0</v>
      </c>
      <c r="BK2156" s="26">
        <f>BJ2156/BJ$3049</f>
        <v>0</v>
      </c>
      <c r="BL2156" s="6">
        <f>IF(_xlfn.NUMBERVALUE(AL2156),IF(ABS(AL2156)&lt;1,1-ABS(AL2156),0),0)</f>
        <v>0</v>
      </c>
      <c r="BM2156" s="6">
        <f>IF(F2156&gt;F$3054,F$3054,IF(F2156&lt;F$3053,F$3053,F2156))</f>
        <v>0.72</v>
      </c>
      <c r="BN2156" s="6">
        <f>IF(BM2156&gt;0, BM2156/BM$3049, BM2156/BM$3050*-1)</f>
        <v>9.0958760792578914E-4</v>
      </c>
      <c r="BO2156" s="6">
        <f>IF(O2156&gt;O$3054,O$3054,IF(O2156&lt;O$3053,O$3053,O2156))</f>
        <v>7.43</v>
      </c>
      <c r="BP2156" s="26">
        <f>BO2156/BO$3049</f>
        <v>7.0062018311051882E-2</v>
      </c>
      <c r="BQ2156" s="26">
        <f>IF(OR(BD2156=0, BH2156=0,BN2156=0,BP2156=0), 0,BD2156+BH2156+BK2156+BL2156+BN2156+BP2156)</f>
        <v>0</v>
      </c>
      <c r="BR2156" s="6">
        <f>IF(D2156&gt;0,C2156/D2156,0)</f>
        <v>0.10810810810810811</v>
      </c>
    </row>
    <row r="2157" spans="1:70" x14ac:dyDescent="0.2">
      <c r="A2157" s="15" t="s">
        <v>4475</v>
      </c>
      <c r="B2157" s="15" t="s">
        <v>4476</v>
      </c>
      <c r="C2157" s="15">
        <v>-0.01</v>
      </c>
      <c r="D2157" s="15">
        <v>0</v>
      </c>
      <c r="E2157" s="15">
        <v>0</v>
      </c>
      <c r="F2157" s="15">
        <v>100</v>
      </c>
      <c r="G2157" s="15">
        <v>3.54</v>
      </c>
      <c r="H2157" s="21">
        <v>2150000</v>
      </c>
      <c r="I2157" s="15"/>
      <c r="J2157" s="15">
        <v>0</v>
      </c>
      <c r="K2157" s="15"/>
      <c r="L2157" s="15">
        <v>0</v>
      </c>
      <c r="M2157" s="15"/>
      <c r="N2157" s="15">
        <v>0</v>
      </c>
      <c r="O2157" s="15"/>
      <c r="P2157" s="15"/>
      <c r="Q2157" s="15">
        <v>0</v>
      </c>
      <c r="R2157" s="15">
        <v>0</v>
      </c>
      <c r="S2157" s="15">
        <v>0.18</v>
      </c>
      <c r="T2157" s="15">
        <v>0</v>
      </c>
      <c r="U2157" s="15">
        <v>0</v>
      </c>
      <c r="V2157" s="15">
        <v>87.05</v>
      </c>
      <c r="W2157" s="15">
        <v>93.35</v>
      </c>
      <c r="X2157" s="15">
        <v>0</v>
      </c>
      <c r="Y2157" s="15"/>
      <c r="Z2157" s="15">
        <v>727.68</v>
      </c>
      <c r="AA2157" s="15"/>
      <c r="AB2157" s="15">
        <v>-3.77</v>
      </c>
      <c r="AC2157" s="15">
        <v>-104.64</v>
      </c>
      <c r="AD2157" s="15">
        <v>-55.94</v>
      </c>
      <c r="AE2157" s="15">
        <v>-155.85</v>
      </c>
      <c r="AF2157" s="15">
        <v>-65.25</v>
      </c>
      <c r="AG2157" s="15">
        <v>-49.34</v>
      </c>
      <c r="AH2157" s="15">
        <v>-81.96</v>
      </c>
      <c r="AI2157" s="15">
        <v>-212.11</v>
      </c>
      <c r="AJ2157" s="15">
        <v>-55.94</v>
      </c>
      <c r="AK2157" s="15">
        <v>-155.85</v>
      </c>
      <c r="AL2157" s="15">
        <v>0.19</v>
      </c>
      <c r="AM2157" s="15">
        <v>237.34</v>
      </c>
      <c r="AN2157" s="15"/>
      <c r="AO2157" s="15">
        <v>-160.01</v>
      </c>
      <c r="AP2157" s="16">
        <v>-1251.73</v>
      </c>
      <c r="AQ2157" s="16">
        <v>-1330.89</v>
      </c>
      <c r="AR2157" s="15"/>
      <c r="AS2157" s="15">
        <v>147.16</v>
      </c>
      <c r="AT2157" s="15">
        <v>-7.69</v>
      </c>
      <c r="AU2157" s="15"/>
      <c r="AV2157" s="15"/>
      <c r="AW2157" s="15">
        <v>1690000</v>
      </c>
      <c r="AX2157" s="16">
        <v>106976</v>
      </c>
      <c r="AZ2157" s="6">
        <f>IF(D2157&gt;0,H2157/D2157,0)</f>
        <v>0</v>
      </c>
      <c r="BA2157" s="6">
        <f>AZ2157*Q2157</f>
        <v>0</v>
      </c>
      <c r="BB2157" s="6">
        <f>IF(C2157&gt;C$3054,C$3054,IF(C2157&lt;C$3053,C$3053,C2157))</f>
        <v>-0.01</v>
      </c>
      <c r="BC2157" s="6">
        <f>IF(BB2157&gt;0,(D2157/15)-BB2157,0)</f>
        <v>0</v>
      </c>
      <c r="BD2157" s="6">
        <f>BC2157/BC$3049</f>
        <v>0</v>
      </c>
      <c r="BE2157" s="15">
        <f>IF(AU2157&gt;AU$3054,AU$3054,IF(AU2157&lt;AU$3053,AU$3053,AU2157))</f>
        <v>0</v>
      </c>
      <c r="BF2157" s="15">
        <f>IF(I2157&gt;I$3054,I$3054,IF(I2157&lt;I$3053,I$3053,I2157))</f>
        <v>0</v>
      </c>
      <c r="BG2157" s="6">
        <f>IF(BE2157&gt;0, BF2157/BE2157,0)</f>
        <v>0</v>
      </c>
      <c r="BH2157" s="26">
        <f>BG2157/BG$3049</f>
        <v>0</v>
      </c>
      <c r="BI2157" s="26">
        <f>IF(AV2157&gt;AV$3054,AV$3054,IF(AV2157&lt;AV$3053,AV$3053,AV2157))</f>
        <v>0</v>
      </c>
      <c r="BJ2157" s="6">
        <f>IF(BI2157&gt;0, BF2157/BI2157,0)</f>
        <v>0</v>
      </c>
      <c r="BK2157" s="26">
        <f>BJ2157/BJ$3049</f>
        <v>0</v>
      </c>
      <c r="BL2157" s="6">
        <f>IF(_xlfn.NUMBERVALUE(AL2157),IF(ABS(AL2157)&lt;1,1-ABS(AL2157),0),0)</f>
        <v>0.81</v>
      </c>
      <c r="BM2157" s="6">
        <f>IF(F2157&gt;F$3054,F$3054,IF(F2157&lt;F$3053,F$3053,F2157))</f>
        <v>100</v>
      </c>
      <c r="BN2157" s="6">
        <f>IF(BM2157&gt;0, BM2157/BM$3049, BM2157/BM$3050*-1)</f>
        <v>0.12633161221191516</v>
      </c>
      <c r="BO2157" s="6">
        <f>IF(O2157&gt;O$3054,O$3054,IF(O2157&lt;O$3053,O$3053,O2157))</f>
        <v>0</v>
      </c>
      <c r="BP2157" s="26">
        <f>BO2157/BO$3049</f>
        <v>0</v>
      </c>
      <c r="BQ2157" s="26">
        <f>IF(OR(BD2157=0, BH2157=0,BN2157=0,BP2157=0), 0,BD2157+BH2157+BK2157+BL2157+BN2157+BP2157)</f>
        <v>0</v>
      </c>
      <c r="BR2157" s="6">
        <f>IF(D2157&gt;0,C2157/D2157,0)</f>
        <v>0</v>
      </c>
    </row>
    <row r="2158" spans="1:70" x14ac:dyDescent="0.2">
      <c r="A2158" s="15" t="s">
        <v>4289</v>
      </c>
      <c r="B2158" s="15" t="s">
        <v>4290</v>
      </c>
      <c r="C2158" s="15"/>
      <c r="D2158" s="15">
        <v>0</v>
      </c>
      <c r="E2158" s="15"/>
      <c r="F2158" s="15"/>
      <c r="G2158" s="15"/>
      <c r="H2158" s="21"/>
      <c r="I2158" s="15"/>
      <c r="J2158" s="15"/>
      <c r="K2158" s="15"/>
      <c r="L2158" s="15"/>
      <c r="M2158" s="15"/>
      <c r="N2158" s="15"/>
      <c r="O2158" s="15"/>
      <c r="P2158" s="15"/>
      <c r="Q2158" s="15"/>
      <c r="R2158" s="15"/>
      <c r="S2158" s="15"/>
      <c r="T2158" s="15"/>
      <c r="U2158" s="15"/>
      <c r="V2158" s="15"/>
      <c r="W2158" s="15"/>
      <c r="X2158" s="15"/>
      <c r="Y2158" s="15"/>
      <c r="Z2158" s="15"/>
      <c r="AA2158" s="15"/>
      <c r="AB2158" s="15"/>
      <c r="AC2158" s="15"/>
      <c r="AD2158" s="15"/>
      <c r="AE2158" s="15"/>
      <c r="AF2158" s="15"/>
      <c r="AG2158" s="15"/>
      <c r="AH2158" s="15"/>
      <c r="AI2158" s="15"/>
      <c r="AJ2158" s="15"/>
      <c r="AK2158" s="15"/>
      <c r="AL2158" s="15"/>
      <c r="AM2158" s="15"/>
      <c r="AN2158" s="15"/>
      <c r="AO2158" s="15"/>
      <c r="AP2158" s="15"/>
      <c r="AQ2158" s="15"/>
      <c r="AR2158" s="15"/>
      <c r="AS2158" s="15"/>
      <c r="AT2158" s="15"/>
      <c r="AU2158" s="15"/>
      <c r="AV2158" s="15"/>
      <c r="AW2158" s="15">
        <v>0</v>
      </c>
      <c r="AX2158" s="15">
        <v>1070000</v>
      </c>
      <c r="AZ2158" s="6">
        <f>IF(D2158&gt;0,H2158/D2158,0)</f>
        <v>0</v>
      </c>
      <c r="BA2158" s="6">
        <f>AZ2158*Q2158</f>
        <v>0</v>
      </c>
      <c r="BB2158" s="6">
        <f>IF(C2158&gt;C$3054,C$3054,IF(C2158&lt;C$3053,C$3053,C2158))</f>
        <v>0</v>
      </c>
      <c r="BC2158" s="6">
        <f>IF(BB2158&gt;0,(D2158/15)-BB2158,0)</f>
        <v>0</v>
      </c>
      <c r="BD2158" s="6">
        <f>BC2158/BC$3049</f>
        <v>0</v>
      </c>
      <c r="BE2158" s="15">
        <f>IF(AU2158&gt;AU$3054,AU$3054,IF(AU2158&lt;AU$3053,AU$3053,AU2158))</f>
        <v>0</v>
      </c>
      <c r="BF2158" s="15">
        <f>IF(I2158&gt;I$3054,I$3054,IF(I2158&lt;I$3053,I$3053,I2158))</f>
        <v>0</v>
      </c>
      <c r="BG2158" s="6">
        <f>IF(BE2158&gt;0, BF2158/BE2158,0)</f>
        <v>0</v>
      </c>
      <c r="BH2158" s="26">
        <f>BG2158/BG$3049</f>
        <v>0</v>
      </c>
      <c r="BI2158" s="26">
        <f>IF(AV2158&gt;AV$3054,AV$3054,IF(AV2158&lt;AV$3053,AV$3053,AV2158))</f>
        <v>0</v>
      </c>
      <c r="BJ2158" s="6">
        <f>IF(BI2158&gt;0, BF2158/BI2158,0)</f>
        <v>0</v>
      </c>
      <c r="BK2158" s="26">
        <f>BJ2158/BJ$3049</f>
        <v>0</v>
      </c>
      <c r="BL2158" s="6">
        <f>IF(_xlfn.NUMBERVALUE(AL2158),IF(ABS(AL2158)&lt;1,1-ABS(AL2158),0),0)</f>
        <v>0</v>
      </c>
      <c r="BM2158" s="6">
        <f>IF(F2158&gt;F$3054,F$3054,IF(F2158&lt;F$3053,F$3053,F2158))</f>
        <v>0</v>
      </c>
      <c r="BN2158" s="6">
        <f>IF(BM2158&gt;0, BM2158/BM$3049, BM2158/BM$3050*-1)</f>
        <v>0</v>
      </c>
      <c r="BO2158" s="6">
        <f>IF(O2158&gt;O$3054,O$3054,IF(O2158&lt;O$3053,O$3053,O2158))</f>
        <v>0</v>
      </c>
      <c r="BP2158" s="26">
        <f>BO2158/BO$3049</f>
        <v>0</v>
      </c>
      <c r="BQ2158" s="26">
        <f>IF(OR(BD2158=0, BH2158=0,BN2158=0,BP2158=0), 0,BD2158+BH2158+BK2158+BL2158+BN2158+BP2158)</f>
        <v>0</v>
      </c>
      <c r="BR2158" s="6">
        <f>IF(D2158&gt;0,C2158/D2158,0)</f>
        <v>0</v>
      </c>
    </row>
    <row r="2159" spans="1:70" x14ac:dyDescent="0.2">
      <c r="A2159" s="15" t="s">
        <v>4573</v>
      </c>
      <c r="B2159" s="15" t="s">
        <v>4574</v>
      </c>
      <c r="C2159" s="15">
        <v>-0.01</v>
      </c>
      <c r="D2159" s="15">
        <v>0.06</v>
      </c>
      <c r="E2159" s="15">
        <v>0.06</v>
      </c>
      <c r="F2159" s="15">
        <v>20</v>
      </c>
      <c r="G2159" s="15">
        <v>10.89</v>
      </c>
      <c r="H2159" s="21">
        <v>2220000</v>
      </c>
      <c r="I2159" s="15"/>
      <c r="J2159" s="15">
        <v>0</v>
      </c>
      <c r="K2159" s="15"/>
      <c r="L2159" s="15"/>
      <c r="M2159" s="15"/>
      <c r="N2159" s="15">
        <v>0</v>
      </c>
      <c r="O2159" s="15"/>
      <c r="P2159" s="15"/>
      <c r="Q2159" s="15">
        <v>0.01</v>
      </c>
      <c r="R2159" s="15">
        <v>0.01</v>
      </c>
      <c r="S2159" s="15">
        <v>16.98</v>
      </c>
      <c r="T2159" s="15">
        <v>0</v>
      </c>
      <c r="U2159" s="15">
        <v>0</v>
      </c>
      <c r="V2159" s="15">
        <v>0</v>
      </c>
      <c r="W2159" s="15">
        <v>0</v>
      </c>
      <c r="X2159" s="15">
        <v>0</v>
      </c>
      <c r="Y2159" s="15">
        <v>0</v>
      </c>
      <c r="Z2159" s="15">
        <v>0</v>
      </c>
      <c r="AA2159" s="15">
        <v>0</v>
      </c>
      <c r="AB2159" s="15"/>
      <c r="AC2159" s="15">
        <v>-99.19</v>
      </c>
      <c r="AD2159" s="15">
        <v>-13.2</v>
      </c>
      <c r="AE2159" s="15">
        <v>-162.84</v>
      </c>
      <c r="AF2159" s="15">
        <v>-95.12</v>
      </c>
      <c r="AG2159" s="15">
        <v>-12.88</v>
      </c>
      <c r="AH2159" s="15">
        <v>-151.93</v>
      </c>
      <c r="AI2159" s="15">
        <v>-99.19</v>
      </c>
      <c r="AJ2159" s="15">
        <v>-13.49</v>
      </c>
      <c r="AK2159" s="15">
        <v>-162.84</v>
      </c>
      <c r="AL2159" s="15"/>
      <c r="AM2159" s="15">
        <v>2.56</v>
      </c>
      <c r="AN2159" s="15"/>
      <c r="AO2159" s="16">
        <v>-2520.9499999999998</v>
      </c>
      <c r="AP2159" s="16">
        <v>-2520.9499999999998</v>
      </c>
      <c r="AQ2159" s="16">
        <v>-2521.02</v>
      </c>
      <c r="AR2159" s="15"/>
      <c r="AS2159" s="15">
        <v>-53.8</v>
      </c>
      <c r="AT2159" s="15">
        <v>-40.729999999999997</v>
      </c>
      <c r="AU2159" s="15"/>
      <c r="AV2159" s="15"/>
      <c r="AW2159" s="15">
        <v>0</v>
      </c>
      <c r="AX2159" s="15"/>
      <c r="AZ2159" s="6">
        <f>IF(D2159&gt;0,H2159/D2159,0)</f>
        <v>37000000</v>
      </c>
      <c r="BA2159" s="6">
        <f>AZ2159*Q2159</f>
        <v>370000</v>
      </c>
      <c r="BB2159" s="6">
        <f>IF(C2159&gt;C$3054,C$3054,IF(C2159&lt;C$3053,C$3053,C2159))</f>
        <v>-0.01</v>
      </c>
      <c r="BC2159" s="6">
        <f>IF(BB2159&gt;0,(D2159/15)-BB2159,0)</f>
        <v>0</v>
      </c>
      <c r="BD2159" s="6">
        <f>BC2159/BC$3049</f>
        <v>0</v>
      </c>
      <c r="BE2159" s="15">
        <f>IF(AU2159&gt;AU$3054,AU$3054,IF(AU2159&lt;AU$3053,AU$3053,AU2159))</f>
        <v>0</v>
      </c>
      <c r="BF2159" s="15">
        <f>IF(I2159&gt;I$3054,I$3054,IF(I2159&lt;I$3053,I$3053,I2159))</f>
        <v>0</v>
      </c>
      <c r="BG2159" s="6">
        <f>IF(BE2159&gt;0, BF2159/BE2159,0)</f>
        <v>0</v>
      </c>
      <c r="BH2159" s="26">
        <f>BG2159/BG$3049</f>
        <v>0</v>
      </c>
      <c r="BI2159" s="26">
        <f>IF(AV2159&gt;AV$3054,AV$3054,IF(AV2159&lt;AV$3053,AV$3053,AV2159))</f>
        <v>0</v>
      </c>
      <c r="BJ2159" s="6">
        <f>IF(BI2159&gt;0, BF2159/BI2159,0)</f>
        <v>0</v>
      </c>
      <c r="BK2159" s="26">
        <f>BJ2159/BJ$3049</f>
        <v>0</v>
      </c>
      <c r="BL2159" s="6">
        <f>IF(_xlfn.NUMBERVALUE(AL2159),IF(ABS(AL2159)&lt;1,1-ABS(AL2159),0),0)</f>
        <v>0</v>
      </c>
      <c r="BM2159" s="6">
        <f>IF(F2159&gt;F$3054,F$3054,IF(F2159&lt;F$3053,F$3053,F2159))</f>
        <v>20</v>
      </c>
      <c r="BN2159" s="6">
        <f>IF(BM2159&gt;0, BM2159/BM$3049, BM2159/BM$3050*-1)</f>
        <v>2.5266322442383034E-2</v>
      </c>
      <c r="BO2159" s="6">
        <f>IF(O2159&gt;O$3054,O$3054,IF(O2159&lt;O$3053,O$3053,O2159))</f>
        <v>0</v>
      </c>
      <c r="BP2159" s="26">
        <f>BO2159/BO$3049</f>
        <v>0</v>
      </c>
      <c r="BQ2159" s="26">
        <f>IF(OR(BD2159=0, BH2159=0,BN2159=0,BP2159=0), 0,BD2159+BH2159+BK2159+BL2159+BN2159+BP2159)</f>
        <v>0</v>
      </c>
      <c r="BR2159" s="6">
        <f>IF(D2159&gt;0,C2159/D2159,0)</f>
        <v>-0.16666666666666669</v>
      </c>
    </row>
    <row r="2160" spans="1:70" x14ac:dyDescent="0.2">
      <c r="A2160" s="15" t="s">
        <v>4575</v>
      </c>
      <c r="B2160" s="15" t="s">
        <v>4576</v>
      </c>
      <c r="C2160" s="15">
        <v>-0.02</v>
      </c>
      <c r="D2160" s="15">
        <v>0.45</v>
      </c>
      <c r="E2160" s="15">
        <v>0.35</v>
      </c>
      <c r="F2160" s="15">
        <v>-4.26</v>
      </c>
      <c r="G2160" s="15">
        <v>1.28</v>
      </c>
      <c r="H2160" s="21">
        <v>115690000</v>
      </c>
      <c r="I2160" s="15"/>
      <c r="J2160" s="15"/>
      <c r="K2160" s="15">
        <v>0</v>
      </c>
      <c r="L2160" s="15"/>
      <c r="M2160" s="15">
        <v>0.01</v>
      </c>
      <c r="N2160" s="15">
        <v>0</v>
      </c>
      <c r="O2160" s="15">
        <v>1.33</v>
      </c>
      <c r="P2160" s="15">
        <v>1.28</v>
      </c>
      <c r="Q2160" s="15">
        <v>0.35</v>
      </c>
      <c r="R2160" s="15">
        <v>0.06</v>
      </c>
      <c r="S2160" s="15">
        <v>1.87</v>
      </c>
      <c r="T2160" s="15">
        <v>20.91</v>
      </c>
      <c r="U2160" s="15">
        <v>20.91</v>
      </c>
      <c r="V2160" s="15">
        <v>21.49</v>
      </c>
      <c r="W2160" s="15">
        <v>21.49</v>
      </c>
      <c r="X2160" s="15">
        <v>32.619999999999997</v>
      </c>
      <c r="Y2160" s="15">
        <v>32.619999999999997</v>
      </c>
      <c r="Z2160" s="15">
        <v>33.53</v>
      </c>
      <c r="AA2160" s="15">
        <v>33.53</v>
      </c>
      <c r="AB2160" s="15">
        <v>1.17</v>
      </c>
      <c r="AC2160" s="15">
        <v>-3.76</v>
      </c>
      <c r="AD2160" s="15">
        <v>1.45</v>
      </c>
      <c r="AE2160" s="15">
        <v>-3.76</v>
      </c>
      <c r="AF2160" s="15">
        <v>-3.27</v>
      </c>
      <c r="AG2160" s="15">
        <v>1.21</v>
      </c>
      <c r="AH2160" s="15">
        <v>-3.27</v>
      </c>
      <c r="AI2160" s="15">
        <v>-5.39</v>
      </c>
      <c r="AJ2160" s="15">
        <v>2.1800000000000002</v>
      </c>
      <c r="AK2160" s="15">
        <v>-5.39</v>
      </c>
      <c r="AL2160" s="15">
        <v>0.57999999999999996</v>
      </c>
      <c r="AM2160" s="15">
        <v>199.22</v>
      </c>
      <c r="AN2160" s="15">
        <v>87.29</v>
      </c>
      <c r="AO2160" s="15">
        <v>5.36</v>
      </c>
      <c r="AP2160" s="15">
        <v>-4.8899999999999997</v>
      </c>
      <c r="AQ2160" s="15">
        <v>-5.34</v>
      </c>
      <c r="AR2160" s="15"/>
      <c r="AS2160" s="15">
        <v>14.14</v>
      </c>
      <c r="AT2160" s="15">
        <v>117.9</v>
      </c>
      <c r="AU2160" s="15"/>
      <c r="AV2160" s="15"/>
      <c r="AW2160" s="16">
        <v>422099</v>
      </c>
      <c r="AX2160" s="16">
        <v>254908</v>
      </c>
      <c r="AZ2160" s="6">
        <f>IF(D2160&gt;0,H2160/D2160,0)</f>
        <v>257088888.8888889</v>
      </c>
      <c r="BA2160" s="6">
        <f>AZ2160*Q2160</f>
        <v>89981111.111111104</v>
      </c>
      <c r="BB2160" s="6">
        <f>IF(C2160&gt;C$3054,C$3054,IF(C2160&lt;C$3053,C$3053,C2160))</f>
        <v>-0.02</v>
      </c>
      <c r="BC2160" s="6">
        <f>IF(BB2160&gt;0,(D2160/15)-BB2160,0)</f>
        <v>0</v>
      </c>
      <c r="BD2160" s="6">
        <f>BC2160/BC$3049</f>
        <v>0</v>
      </c>
      <c r="BE2160" s="15">
        <f>IF(AU2160&gt;AU$3054,AU$3054,IF(AU2160&lt;AU$3053,AU$3053,AU2160))</f>
        <v>0</v>
      </c>
      <c r="BF2160" s="15">
        <f>IF(I2160&gt;I$3054,I$3054,IF(I2160&lt;I$3053,I$3053,I2160))</f>
        <v>0</v>
      </c>
      <c r="BG2160" s="6">
        <f>IF(BE2160&gt;0, BF2160/BE2160,0)</f>
        <v>0</v>
      </c>
      <c r="BH2160" s="26">
        <f>BG2160/BG$3049</f>
        <v>0</v>
      </c>
      <c r="BI2160" s="26">
        <f>IF(AV2160&gt;AV$3054,AV$3054,IF(AV2160&lt;AV$3053,AV$3053,AV2160))</f>
        <v>0</v>
      </c>
      <c r="BJ2160" s="6">
        <f>IF(BI2160&gt;0, BF2160/BI2160,0)</f>
        <v>0</v>
      </c>
      <c r="BK2160" s="26">
        <f>BJ2160/BJ$3049</f>
        <v>0</v>
      </c>
      <c r="BL2160" s="6">
        <f>IF(_xlfn.NUMBERVALUE(AL2160),IF(ABS(AL2160)&lt;1,1-ABS(AL2160),0),0)</f>
        <v>0.42000000000000004</v>
      </c>
      <c r="BM2160" s="6">
        <f>IF(F2160&gt;F$3054,F$3054,IF(F2160&lt;F$3053,F$3053,F2160))</f>
        <v>-4.26</v>
      </c>
      <c r="BN2160" s="6">
        <f>IF(BM2160&gt;0, BM2160/BM$3049, BM2160/BM$3050*-1)</f>
        <v>-4.2831288960386085E-2</v>
      </c>
      <c r="BO2160" s="6">
        <f>IF(O2160&gt;O$3054,O$3054,IF(O2160&lt;O$3053,O$3053,O2160))</f>
        <v>1.33</v>
      </c>
      <c r="BP2160" s="26">
        <f>BO2160/BO$3049</f>
        <v>1.2541384166042937E-2</v>
      </c>
      <c r="BQ2160" s="26">
        <f>IF(OR(BD2160=0, BH2160=0,BN2160=0,BP2160=0), 0,BD2160+BH2160+BK2160+BL2160+BN2160+BP2160)</f>
        <v>0</v>
      </c>
      <c r="BR2160" s="6">
        <f>IF(D2160&gt;0,C2160/D2160,0)</f>
        <v>-4.4444444444444446E-2</v>
      </c>
    </row>
    <row r="2161" spans="1:70" x14ac:dyDescent="0.2">
      <c r="A2161" s="15" t="s">
        <v>4449</v>
      </c>
      <c r="B2161" s="15" t="s">
        <v>4450</v>
      </c>
      <c r="C2161" s="15">
        <v>0.32</v>
      </c>
      <c r="D2161" s="15">
        <v>8.25</v>
      </c>
      <c r="E2161" s="15">
        <v>8.58</v>
      </c>
      <c r="F2161" s="15">
        <v>10</v>
      </c>
      <c r="G2161" s="15">
        <v>2.35</v>
      </c>
      <c r="H2161" s="21">
        <v>238650000</v>
      </c>
      <c r="I2161" s="15">
        <v>25.42</v>
      </c>
      <c r="J2161" s="15">
        <v>0.02</v>
      </c>
      <c r="K2161" s="15">
        <v>0.02</v>
      </c>
      <c r="L2161" s="15">
        <v>0.02</v>
      </c>
      <c r="M2161" s="15">
        <v>0.02</v>
      </c>
      <c r="N2161" s="15">
        <v>0.02</v>
      </c>
      <c r="O2161" s="15">
        <v>0.24</v>
      </c>
      <c r="P2161" s="15">
        <v>0.57999999999999996</v>
      </c>
      <c r="Q2161" s="15">
        <v>3.5</v>
      </c>
      <c r="R2161" s="15">
        <v>0.03</v>
      </c>
      <c r="S2161" s="15">
        <v>1.04</v>
      </c>
      <c r="T2161" s="15">
        <v>30.31</v>
      </c>
      <c r="U2161" s="15">
        <v>30.31</v>
      </c>
      <c r="V2161" s="15">
        <v>30.31</v>
      </c>
      <c r="W2161" s="15">
        <v>30.31</v>
      </c>
      <c r="X2161" s="15">
        <v>55.74</v>
      </c>
      <c r="Y2161" s="15">
        <v>55.74</v>
      </c>
      <c r="Z2161" s="15">
        <v>55.74</v>
      </c>
      <c r="AA2161" s="15">
        <v>55.74</v>
      </c>
      <c r="AB2161" s="15"/>
      <c r="AC2161" s="15">
        <v>5.41</v>
      </c>
      <c r="AD2161" s="15">
        <v>4.6500000000000004</v>
      </c>
      <c r="AE2161" s="15">
        <v>5.41</v>
      </c>
      <c r="AF2161" s="15">
        <v>5.35</v>
      </c>
      <c r="AG2161" s="15">
        <v>4.16</v>
      </c>
      <c r="AH2161" s="15">
        <v>5.35</v>
      </c>
      <c r="AI2161" s="15">
        <v>9.84</v>
      </c>
      <c r="AJ2161" s="15">
        <v>7.46</v>
      </c>
      <c r="AK2161" s="15">
        <v>9.84</v>
      </c>
      <c r="AL2161" s="15">
        <v>-0.16</v>
      </c>
      <c r="AM2161" s="15">
        <v>5.98</v>
      </c>
      <c r="AN2161" s="15">
        <v>43.19</v>
      </c>
      <c r="AO2161" s="15">
        <v>20.65</v>
      </c>
      <c r="AP2161" s="15">
        <v>35.880000000000003</v>
      </c>
      <c r="AQ2161" s="15">
        <v>72.52</v>
      </c>
      <c r="AR2161" s="15">
        <v>70.040000000000006</v>
      </c>
      <c r="AS2161" s="15">
        <v>-1.17</v>
      </c>
      <c r="AT2161" s="15">
        <v>5.41</v>
      </c>
      <c r="AU2161" s="15">
        <v>70.040000000000006</v>
      </c>
      <c r="AV2161" s="15"/>
      <c r="AW2161" s="15">
        <v>0</v>
      </c>
      <c r="AX2161" s="15">
        <v>495</v>
      </c>
      <c r="AZ2161" s="6">
        <f>IF(D2161&gt;0,H2161/D2161,0)</f>
        <v>28927272.727272727</v>
      </c>
      <c r="BA2161" s="6">
        <f>AZ2161*Q2161</f>
        <v>101245454.54545455</v>
      </c>
      <c r="BB2161" s="6">
        <f>IF(C2161&gt;C$3054,C$3054,IF(C2161&lt;C$3053,C$3053,C2161))</f>
        <v>0.32</v>
      </c>
      <c r="BC2161" s="6">
        <f>IF(BB2161&gt;0,(D2161/15)-BB2161,0)</f>
        <v>0.23000000000000004</v>
      </c>
      <c r="BD2161" s="6">
        <f>BC2161/BC$3049</f>
        <v>4.4293234048016439E-2</v>
      </c>
      <c r="BE2161" s="15">
        <f>IF(AU2161&gt;AU$3054,AU$3054,IF(AU2161&lt;AU$3053,AU$3053,AU2161))</f>
        <v>61.328428529480597</v>
      </c>
      <c r="BF2161" s="15">
        <f>IF(I2161&gt;I$3054,I$3054,IF(I2161&lt;I$3053,I$3053,I2161))</f>
        <v>25.42</v>
      </c>
      <c r="BG2161" s="6">
        <f>IF(BE2161&gt;0, BF2161/BE2161,0)</f>
        <v>0.41448966832373013</v>
      </c>
      <c r="BH2161" s="26">
        <f>BG2161/BG$3049</f>
        <v>3.9854775800358667E-4</v>
      </c>
      <c r="BI2161" s="26">
        <f>IF(AV2161&gt;AV$3054,AV$3054,IF(AV2161&lt;AV$3053,AV$3053,AV2161))</f>
        <v>0</v>
      </c>
      <c r="BJ2161" s="6">
        <f>IF(BI2161&gt;0, BF2161/BI2161,0)</f>
        <v>0</v>
      </c>
      <c r="BK2161" s="26">
        <f>BJ2161/BJ$3049</f>
        <v>0</v>
      </c>
      <c r="BL2161" s="6">
        <f>IF(_xlfn.NUMBERVALUE(AL2161),IF(ABS(AL2161)&lt;1,1-ABS(AL2161),0),0)</f>
        <v>0.84</v>
      </c>
      <c r="BM2161" s="6">
        <f>IF(F2161&gt;F$3054,F$3054,IF(F2161&lt;F$3053,F$3053,F2161))</f>
        <v>10</v>
      </c>
      <c r="BN2161" s="6">
        <f>IF(BM2161&gt;0, BM2161/BM$3049, BM2161/BM$3050*-1)</f>
        <v>1.2633161221191517E-2</v>
      </c>
      <c r="BO2161" s="6">
        <f>IF(O2161&gt;O$3054,O$3054,IF(O2161&lt;O$3053,O$3053,O2161))</f>
        <v>0.24</v>
      </c>
      <c r="BP2161" s="26">
        <f>BO2161/BO$3049</f>
        <v>2.2631069171806803E-3</v>
      </c>
      <c r="BQ2161" s="26">
        <f>IF(OR(BD2161=0, BH2161=0,BN2161=0,BP2161=0), 0,BD2161+BH2161+BK2161+BL2161+BN2161+BP2161)</f>
        <v>0.89958804994439223</v>
      </c>
      <c r="BR2161" s="6">
        <f>IF(D2161&gt;0,C2161/D2161,0)</f>
        <v>3.8787878787878788E-2</v>
      </c>
    </row>
    <row r="2162" spans="1:70" x14ac:dyDescent="0.2">
      <c r="A2162" s="15" t="s">
        <v>4455</v>
      </c>
      <c r="B2162" s="15" t="s">
        <v>4456</v>
      </c>
      <c r="C2162" s="15">
        <v>-0.01</v>
      </c>
      <c r="D2162" s="15">
        <v>0.08</v>
      </c>
      <c r="E2162" s="15">
        <v>0.09</v>
      </c>
      <c r="F2162" s="15">
        <v>134.29</v>
      </c>
      <c r="G2162" s="15">
        <v>33.340000000000003</v>
      </c>
      <c r="H2162" s="21">
        <v>29440000</v>
      </c>
      <c r="I2162" s="15"/>
      <c r="J2162" s="15">
        <v>0</v>
      </c>
      <c r="K2162" s="15"/>
      <c r="L2162" s="15">
        <v>0</v>
      </c>
      <c r="M2162" s="15"/>
      <c r="N2162" s="15">
        <v>0</v>
      </c>
      <c r="O2162" s="15"/>
      <c r="P2162" s="15"/>
      <c r="Q2162" s="15">
        <v>0</v>
      </c>
      <c r="R2162" s="15">
        <v>0</v>
      </c>
      <c r="S2162" s="15">
        <v>1.28</v>
      </c>
      <c r="T2162" s="15">
        <v>0</v>
      </c>
      <c r="U2162" s="15">
        <v>0</v>
      </c>
      <c r="V2162" s="15">
        <v>35.24</v>
      </c>
      <c r="W2162" s="15">
        <v>35.24</v>
      </c>
      <c r="X2162" s="15">
        <v>0</v>
      </c>
      <c r="Y2162" s="15">
        <v>0</v>
      </c>
      <c r="Z2162" s="15">
        <v>105.7</v>
      </c>
      <c r="AA2162" s="15">
        <v>105.7</v>
      </c>
      <c r="AB2162" s="15">
        <v>-1.73</v>
      </c>
      <c r="AC2162" s="15"/>
      <c r="AD2162" s="15"/>
      <c r="AE2162" s="15"/>
      <c r="AF2162" s="15">
        <v>-123.65</v>
      </c>
      <c r="AG2162" s="15">
        <v>-133.88</v>
      </c>
      <c r="AH2162" s="15">
        <v>-123.65</v>
      </c>
      <c r="AI2162" s="15"/>
      <c r="AJ2162" s="15"/>
      <c r="AK2162" s="15"/>
      <c r="AL2162" s="15">
        <v>0.18</v>
      </c>
      <c r="AM2162" s="15">
        <v>69.48</v>
      </c>
      <c r="AN2162" s="15">
        <v>46.57</v>
      </c>
      <c r="AO2162" s="15">
        <v>-68.040000000000006</v>
      </c>
      <c r="AP2162" s="15">
        <v>-112.26</v>
      </c>
      <c r="AQ2162" s="15">
        <v>-112.26</v>
      </c>
      <c r="AR2162" s="15"/>
      <c r="AS2162" s="15">
        <v>3.34</v>
      </c>
      <c r="AT2162" s="15">
        <v>9.31</v>
      </c>
      <c r="AU2162" s="15"/>
      <c r="AV2162" s="15"/>
      <c r="AW2162" s="16">
        <v>786039</v>
      </c>
      <c r="AX2162" s="16">
        <v>58012</v>
      </c>
      <c r="AZ2162" s="6">
        <f>IF(D2162&gt;0,H2162/D2162,0)</f>
        <v>368000000</v>
      </c>
      <c r="BA2162" s="6">
        <f>AZ2162*Q2162</f>
        <v>0</v>
      </c>
      <c r="BB2162" s="6">
        <f>IF(C2162&gt;C$3054,C$3054,IF(C2162&lt;C$3053,C$3053,C2162))</f>
        <v>-0.01</v>
      </c>
      <c r="BC2162" s="6">
        <f>IF(BB2162&gt;0,(D2162/15)-BB2162,0)</f>
        <v>0</v>
      </c>
      <c r="BD2162" s="6">
        <f>BC2162/BC$3049</f>
        <v>0</v>
      </c>
      <c r="BE2162" s="15">
        <f>IF(AU2162&gt;AU$3054,AU$3054,IF(AU2162&lt;AU$3053,AU$3053,AU2162))</f>
        <v>0</v>
      </c>
      <c r="BF2162" s="15">
        <f>IF(I2162&gt;I$3054,I$3054,IF(I2162&lt;I$3053,I$3053,I2162))</f>
        <v>0</v>
      </c>
      <c r="BG2162" s="6">
        <f>IF(BE2162&gt;0, BF2162/BE2162,0)</f>
        <v>0</v>
      </c>
      <c r="BH2162" s="26">
        <f>BG2162/BG$3049</f>
        <v>0</v>
      </c>
      <c r="BI2162" s="26">
        <f>IF(AV2162&gt;AV$3054,AV$3054,IF(AV2162&lt;AV$3053,AV$3053,AV2162))</f>
        <v>0</v>
      </c>
      <c r="BJ2162" s="6">
        <f>IF(BI2162&gt;0, BF2162/BI2162,0)</f>
        <v>0</v>
      </c>
      <c r="BK2162" s="26">
        <f>BJ2162/BJ$3049</f>
        <v>0</v>
      </c>
      <c r="BL2162" s="6">
        <f>IF(_xlfn.NUMBERVALUE(AL2162),IF(ABS(AL2162)&lt;1,1-ABS(AL2162),0),0)</f>
        <v>0.82000000000000006</v>
      </c>
      <c r="BM2162" s="6">
        <f>IF(F2162&gt;F$3054,F$3054,IF(F2162&lt;F$3053,F$3053,F2162))</f>
        <v>134.29</v>
      </c>
      <c r="BN2162" s="6">
        <f>IF(BM2162&gt;0, BM2162/BM$3049, BM2162/BM$3050*-1)</f>
        <v>0.16965072203938086</v>
      </c>
      <c r="BO2162" s="6">
        <f>IF(O2162&gt;O$3054,O$3054,IF(O2162&lt;O$3053,O$3053,O2162))</f>
        <v>0</v>
      </c>
      <c r="BP2162" s="26">
        <f>BO2162/BO$3049</f>
        <v>0</v>
      </c>
      <c r="BQ2162" s="26">
        <f>IF(OR(BD2162=0, BH2162=0,BN2162=0,BP2162=0), 0,BD2162+BH2162+BK2162+BL2162+BN2162+BP2162)</f>
        <v>0</v>
      </c>
      <c r="BR2162" s="6">
        <f>IF(D2162&gt;0,C2162/D2162,0)</f>
        <v>-0.125</v>
      </c>
    </row>
    <row r="2163" spans="1:70" x14ac:dyDescent="0.2">
      <c r="A2163" s="15" t="s">
        <v>4399</v>
      </c>
      <c r="B2163" s="15" t="s">
        <v>4400</v>
      </c>
      <c r="C2163" s="15">
        <v>-0.04</v>
      </c>
      <c r="D2163" s="15">
        <v>0.04</v>
      </c>
      <c r="E2163" s="15">
        <v>0.05</v>
      </c>
      <c r="F2163" s="15"/>
      <c r="G2163" s="15"/>
      <c r="H2163" s="21">
        <v>888085</v>
      </c>
      <c r="I2163" s="15"/>
      <c r="J2163" s="15">
        <v>0</v>
      </c>
      <c r="K2163" s="15"/>
      <c r="L2163" s="15">
        <v>0</v>
      </c>
      <c r="M2163" s="15"/>
      <c r="N2163" s="15">
        <v>0</v>
      </c>
      <c r="O2163" s="15"/>
      <c r="P2163" s="15"/>
      <c r="Q2163" s="15">
        <v>-0.01</v>
      </c>
      <c r="R2163" s="15">
        <v>0.01</v>
      </c>
      <c r="S2163" s="15">
        <v>0.87</v>
      </c>
      <c r="T2163" s="15">
        <v>40.04</v>
      </c>
      <c r="U2163" s="15">
        <v>40.270000000000003</v>
      </c>
      <c r="V2163" s="15">
        <v>57.12</v>
      </c>
      <c r="W2163" s="15">
        <v>51.12</v>
      </c>
      <c r="X2163" s="15"/>
      <c r="Y2163" s="16">
        <v>1284.55</v>
      </c>
      <c r="Z2163" s="15"/>
      <c r="AA2163" s="16">
        <v>1630.89</v>
      </c>
      <c r="AB2163" s="15">
        <v>-0.21</v>
      </c>
      <c r="AC2163" s="15">
        <v>-30.1</v>
      </c>
      <c r="AD2163" s="15">
        <v>-39.770000000000003</v>
      </c>
      <c r="AE2163" s="15">
        <v>-28.79</v>
      </c>
      <c r="AF2163" s="15">
        <v>-13.96</v>
      </c>
      <c r="AG2163" s="15">
        <v>-14.05</v>
      </c>
      <c r="AH2163" s="15">
        <v>-12.27</v>
      </c>
      <c r="AI2163" s="15">
        <v>-272.42</v>
      </c>
      <c r="AJ2163" s="15">
        <v>-400.89</v>
      </c>
      <c r="AK2163" s="15">
        <v>-523.4</v>
      </c>
      <c r="AL2163" s="15">
        <v>-0.72</v>
      </c>
      <c r="AM2163" s="15">
        <v>19.14</v>
      </c>
      <c r="AN2163" s="15">
        <v>31.76</v>
      </c>
      <c r="AO2163" s="15">
        <v>2.67</v>
      </c>
      <c r="AP2163" s="15">
        <v>-1.26</v>
      </c>
      <c r="AQ2163" s="15">
        <v>-4.3099999999999996</v>
      </c>
      <c r="AR2163" s="15"/>
      <c r="AS2163" s="15">
        <v>-3.48</v>
      </c>
      <c r="AT2163" s="15">
        <v>32.5</v>
      </c>
      <c r="AU2163" s="15"/>
      <c r="AV2163" s="15"/>
      <c r="AW2163" s="15">
        <v>0</v>
      </c>
      <c r="AX2163" s="15"/>
      <c r="AZ2163" s="6">
        <f>IF(D2163&gt;0,H2163/D2163,0)</f>
        <v>22202125</v>
      </c>
      <c r="BA2163" s="6">
        <f>AZ2163*Q2163</f>
        <v>-222021.25</v>
      </c>
      <c r="BB2163" s="6">
        <f>IF(C2163&gt;C$3054,C$3054,IF(C2163&lt;C$3053,C$3053,C2163))</f>
        <v>-0.04</v>
      </c>
      <c r="BC2163" s="6">
        <f>IF(BB2163&gt;0,(D2163/15)-BB2163,0)</f>
        <v>0</v>
      </c>
      <c r="BD2163" s="6">
        <f>BC2163/BC$3049</f>
        <v>0</v>
      </c>
      <c r="BE2163" s="15">
        <f>IF(AU2163&gt;AU$3054,AU$3054,IF(AU2163&lt;AU$3053,AU$3053,AU2163))</f>
        <v>0</v>
      </c>
      <c r="BF2163" s="15">
        <f>IF(I2163&gt;I$3054,I$3054,IF(I2163&lt;I$3053,I$3053,I2163))</f>
        <v>0</v>
      </c>
      <c r="BG2163" s="6">
        <f>IF(BE2163&gt;0, BF2163/BE2163,0)</f>
        <v>0</v>
      </c>
      <c r="BH2163" s="26">
        <f>BG2163/BG$3049</f>
        <v>0</v>
      </c>
      <c r="BI2163" s="26">
        <f>IF(AV2163&gt;AV$3054,AV$3054,IF(AV2163&lt;AV$3053,AV$3053,AV2163))</f>
        <v>0</v>
      </c>
      <c r="BJ2163" s="6">
        <f>IF(BI2163&gt;0, BF2163/BI2163,0)</f>
        <v>0</v>
      </c>
      <c r="BK2163" s="26">
        <f>BJ2163/BJ$3049</f>
        <v>0</v>
      </c>
      <c r="BL2163" s="6">
        <f>IF(_xlfn.NUMBERVALUE(AL2163),IF(ABS(AL2163)&lt;1,1-ABS(AL2163),0),0)</f>
        <v>0.28000000000000003</v>
      </c>
      <c r="BM2163" s="6">
        <f>IF(F2163&gt;F$3054,F$3054,IF(F2163&lt;F$3053,F$3053,F2163))</f>
        <v>0</v>
      </c>
      <c r="BN2163" s="6">
        <f>IF(BM2163&gt;0, BM2163/BM$3049, BM2163/BM$3050*-1)</f>
        <v>0</v>
      </c>
      <c r="BO2163" s="6">
        <f>IF(O2163&gt;O$3054,O$3054,IF(O2163&lt;O$3053,O$3053,O2163))</f>
        <v>0</v>
      </c>
      <c r="BP2163" s="26">
        <f>BO2163/BO$3049</f>
        <v>0</v>
      </c>
      <c r="BQ2163" s="26">
        <f>IF(OR(BD2163=0, BH2163=0,BN2163=0,BP2163=0), 0,BD2163+BH2163+BK2163+BL2163+BN2163+BP2163)</f>
        <v>0</v>
      </c>
      <c r="BR2163" s="6">
        <f>IF(D2163&gt;0,C2163/D2163,0)</f>
        <v>-1</v>
      </c>
    </row>
    <row r="2164" spans="1:70" x14ac:dyDescent="0.2">
      <c r="A2164" s="15" t="s">
        <v>4425</v>
      </c>
      <c r="B2164" s="15" t="s">
        <v>4426</v>
      </c>
      <c r="C2164" s="15">
        <v>0.03</v>
      </c>
      <c r="D2164" s="15">
        <v>1</v>
      </c>
      <c r="E2164" s="15">
        <v>0.95</v>
      </c>
      <c r="F2164" s="15">
        <v>3.65</v>
      </c>
      <c r="G2164" s="15">
        <v>0.98</v>
      </c>
      <c r="H2164" s="21">
        <v>252750000</v>
      </c>
      <c r="I2164" s="15">
        <v>32.99</v>
      </c>
      <c r="J2164" s="15">
        <v>0.02</v>
      </c>
      <c r="K2164" s="15">
        <v>0.02</v>
      </c>
      <c r="L2164" s="15">
        <v>0.03</v>
      </c>
      <c r="M2164" s="15">
        <v>0.03</v>
      </c>
      <c r="N2164" s="15">
        <v>0.03</v>
      </c>
      <c r="O2164" s="15">
        <v>2.81</v>
      </c>
      <c r="P2164" s="15">
        <v>3.05</v>
      </c>
      <c r="Q2164" s="15">
        <v>1.01</v>
      </c>
      <c r="R2164" s="15">
        <v>0.23</v>
      </c>
      <c r="S2164" s="15"/>
      <c r="T2164" s="15">
        <v>0</v>
      </c>
      <c r="U2164" s="15">
        <v>0</v>
      </c>
      <c r="V2164" s="15">
        <v>0</v>
      </c>
      <c r="W2164" s="15">
        <v>0</v>
      </c>
      <c r="X2164" s="15">
        <v>0</v>
      </c>
      <c r="Y2164" s="15">
        <v>0</v>
      </c>
      <c r="Z2164" s="15">
        <v>0</v>
      </c>
      <c r="AA2164" s="15">
        <v>0</v>
      </c>
      <c r="AB2164" s="15"/>
      <c r="AC2164" s="15">
        <v>3.01</v>
      </c>
      <c r="AD2164" s="15"/>
      <c r="AE2164" s="15">
        <v>3.01</v>
      </c>
      <c r="AF2164" s="15">
        <v>2.97</v>
      </c>
      <c r="AG2164" s="15"/>
      <c r="AH2164" s="15">
        <v>2.97</v>
      </c>
      <c r="AI2164" s="15">
        <v>3.01</v>
      </c>
      <c r="AJ2164" s="15"/>
      <c r="AK2164" s="15">
        <v>3.01</v>
      </c>
      <c r="AL2164" s="15"/>
      <c r="AM2164" s="15">
        <v>222.56</v>
      </c>
      <c r="AN2164" s="15">
        <v>77.89</v>
      </c>
      <c r="AO2164" s="15">
        <v>68.61</v>
      </c>
      <c r="AP2164" s="15">
        <v>68.61</v>
      </c>
      <c r="AQ2164" s="15">
        <v>60.82</v>
      </c>
      <c r="AR2164" s="15"/>
      <c r="AS2164" s="15"/>
      <c r="AT2164" s="15"/>
      <c r="AU2164" s="15"/>
      <c r="AV2164" s="15"/>
      <c r="AW2164" s="16">
        <v>248900</v>
      </c>
      <c r="AX2164" s="16">
        <v>198891</v>
      </c>
      <c r="AZ2164" s="6">
        <f>IF(D2164&gt;0,H2164/D2164,0)</f>
        <v>252750000</v>
      </c>
      <c r="BA2164" s="6">
        <f>AZ2164*Q2164</f>
        <v>255277500</v>
      </c>
      <c r="BB2164" s="6">
        <f>IF(C2164&gt;C$3054,C$3054,IF(C2164&lt;C$3053,C$3053,C2164))</f>
        <v>0.03</v>
      </c>
      <c r="BC2164" s="6">
        <f>IF(BB2164&gt;0,(D2164/15)-BB2164,0)</f>
        <v>3.6666666666666667E-2</v>
      </c>
      <c r="BD2164" s="6">
        <f>BC2164/BC$3049</f>
        <v>7.0612402105533446E-3</v>
      </c>
      <c r="BE2164" s="15">
        <f>IF(AU2164&gt;AU$3054,AU$3054,IF(AU2164&lt;AU$3053,AU$3053,AU2164))</f>
        <v>0</v>
      </c>
      <c r="BF2164" s="15">
        <f>IF(I2164&gt;I$3054,I$3054,IF(I2164&lt;I$3053,I$3053,I2164))</f>
        <v>32.99</v>
      </c>
      <c r="BG2164" s="6">
        <f>IF(BE2164&gt;0, BF2164/BE2164,0)</f>
        <v>0</v>
      </c>
      <c r="BH2164" s="26">
        <f>BG2164/BG$3049</f>
        <v>0</v>
      </c>
      <c r="BI2164" s="26">
        <f>IF(AV2164&gt;AV$3054,AV$3054,IF(AV2164&lt;AV$3053,AV$3053,AV2164))</f>
        <v>0</v>
      </c>
      <c r="BJ2164" s="6">
        <f>IF(BI2164&gt;0, BF2164/BI2164,0)</f>
        <v>0</v>
      </c>
      <c r="BK2164" s="26">
        <f>BJ2164/BJ$3049</f>
        <v>0</v>
      </c>
      <c r="BL2164" s="6">
        <f>IF(_xlfn.NUMBERVALUE(AL2164),IF(ABS(AL2164)&lt;1,1-ABS(AL2164),0),0)</f>
        <v>0</v>
      </c>
      <c r="BM2164" s="6">
        <f>IF(F2164&gt;F$3054,F$3054,IF(F2164&lt;F$3053,F$3053,F2164))</f>
        <v>3.65</v>
      </c>
      <c r="BN2164" s="6">
        <f>IF(BM2164&gt;0, BM2164/BM$3049, BM2164/BM$3050*-1)</f>
        <v>4.6111038457349032E-3</v>
      </c>
      <c r="BO2164" s="6">
        <f>IF(O2164&gt;O$3054,O$3054,IF(O2164&lt;O$3053,O$3053,O2164))</f>
        <v>2.81</v>
      </c>
      <c r="BP2164" s="26">
        <f>BO2164/BO$3049</f>
        <v>2.6497210155323799E-2</v>
      </c>
      <c r="BQ2164" s="26">
        <f>IF(OR(BD2164=0, BH2164=0,BN2164=0,BP2164=0), 0,BD2164+BH2164+BK2164+BL2164+BN2164+BP2164)</f>
        <v>0</v>
      </c>
      <c r="BR2164" s="6">
        <f>IF(D2164&gt;0,C2164/D2164,0)</f>
        <v>0.03</v>
      </c>
    </row>
    <row r="2165" spans="1:70" x14ac:dyDescent="0.2">
      <c r="A2165" s="15" t="s">
        <v>4287</v>
      </c>
      <c r="B2165" s="15" t="s">
        <v>4288</v>
      </c>
      <c r="C2165" s="15"/>
      <c r="D2165" s="15">
        <v>0</v>
      </c>
      <c r="E2165" s="15"/>
      <c r="F2165" s="15"/>
      <c r="G2165" s="15"/>
      <c r="H2165" s="21"/>
      <c r="I2165" s="15"/>
      <c r="J2165" s="15"/>
      <c r="K2165" s="15"/>
      <c r="L2165" s="15"/>
      <c r="M2165" s="15"/>
      <c r="N2165" s="15"/>
      <c r="O2165" s="15"/>
      <c r="P2165" s="15"/>
      <c r="Q2165" s="15"/>
      <c r="R2165" s="15"/>
      <c r="S2165" s="15"/>
      <c r="T2165" s="15"/>
      <c r="U2165" s="15"/>
      <c r="V2165" s="15"/>
      <c r="W2165" s="15"/>
      <c r="X2165" s="15"/>
      <c r="Y2165" s="15"/>
      <c r="Z2165" s="15"/>
      <c r="AA2165" s="15"/>
      <c r="AB2165" s="15"/>
      <c r="AC2165" s="15"/>
      <c r="AD2165" s="15"/>
      <c r="AE2165" s="15"/>
      <c r="AF2165" s="15"/>
      <c r="AG2165" s="15"/>
      <c r="AH2165" s="15"/>
      <c r="AI2165" s="15"/>
      <c r="AJ2165" s="15"/>
      <c r="AK2165" s="15"/>
      <c r="AL2165" s="15"/>
      <c r="AM2165" s="15"/>
      <c r="AN2165" s="15"/>
      <c r="AO2165" s="15"/>
      <c r="AP2165" s="15"/>
      <c r="AQ2165" s="15"/>
      <c r="AR2165" s="15"/>
      <c r="AS2165" s="15"/>
      <c r="AT2165" s="15"/>
      <c r="AU2165" s="15"/>
      <c r="AV2165" s="15"/>
      <c r="AW2165" s="15">
        <v>0</v>
      </c>
      <c r="AX2165" s="15"/>
      <c r="AZ2165" s="6">
        <f>IF(D2165&gt;0,H2165/D2165,0)</f>
        <v>0</v>
      </c>
      <c r="BA2165" s="6">
        <f>AZ2165*Q2165</f>
        <v>0</v>
      </c>
      <c r="BB2165" s="6">
        <f>IF(C2165&gt;C$3054,C$3054,IF(C2165&lt;C$3053,C$3053,C2165))</f>
        <v>0</v>
      </c>
      <c r="BC2165" s="6">
        <f>IF(BB2165&gt;0,(D2165/15)-BB2165,0)</f>
        <v>0</v>
      </c>
      <c r="BD2165" s="6">
        <f>BC2165/BC$3049</f>
        <v>0</v>
      </c>
      <c r="BE2165" s="15">
        <f>IF(AU2165&gt;AU$3054,AU$3054,IF(AU2165&lt;AU$3053,AU$3053,AU2165))</f>
        <v>0</v>
      </c>
      <c r="BF2165" s="15">
        <f>IF(I2165&gt;I$3054,I$3054,IF(I2165&lt;I$3053,I$3053,I2165))</f>
        <v>0</v>
      </c>
      <c r="BG2165" s="6">
        <f>IF(BE2165&gt;0, BF2165/BE2165,0)</f>
        <v>0</v>
      </c>
      <c r="BH2165" s="26">
        <f>BG2165/BG$3049</f>
        <v>0</v>
      </c>
      <c r="BI2165" s="26">
        <f>IF(AV2165&gt;AV$3054,AV$3054,IF(AV2165&lt;AV$3053,AV$3053,AV2165))</f>
        <v>0</v>
      </c>
      <c r="BJ2165" s="6">
        <f>IF(BI2165&gt;0, BF2165/BI2165,0)</f>
        <v>0</v>
      </c>
      <c r="BK2165" s="26">
        <f>BJ2165/BJ$3049</f>
        <v>0</v>
      </c>
      <c r="BL2165" s="6">
        <f>IF(_xlfn.NUMBERVALUE(AL2165),IF(ABS(AL2165)&lt;1,1-ABS(AL2165),0),0)</f>
        <v>0</v>
      </c>
      <c r="BM2165" s="6">
        <f>IF(F2165&gt;F$3054,F$3054,IF(F2165&lt;F$3053,F$3053,F2165))</f>
        <v>0</v>
      </c>
      <c r="BN2165" s="6">
        <f>IF(BM2165&gt;0, BM2165/BM$3049, BM2165/BM$3050*-1)</f>
        <v>0</v>
      </c>
      <c r="BO2165" s="6">
        <f>IF(O2165&gt;O$3054,O$3054,IF(O2165&lt;O$3053,O$3053,O2165))</f>
        <v>0</v>
      </c>
      <c r="BP2165" s="26">
        <f>BO2165/BO$3049</f>
        <v>0</v>
      </c>
      <c r="BQ2165" s="26">
        <f>IF(OR(BD2165=0, BH2165=0,BN2165=0,BP2165=0), 0,BD2165+BH2165+BK2165+BL2165+BN2165+BP2165)</f>
        <v>0</v>
      </c>
      <c r="BR2165" s="6">
        <f>IF(D2165&gt;0,C2165/D2165,0)</f>
        <v>0</v>
      </c>
    </row>
    <row r="2166" spans="1:70" x14ac:dyDescent="0.2">
      <c r="A2166" s="15" t="s">
        <v>4285</v>
      </c>
      <c r="B2166" s="15" t="s">
        <v>4286</v>
      </c>
      <c r="C2166" s="15"/>
      <c r="D2166" s="15">
        <v>0</v>
      </c>
      <c r="E2166" s="15"/>
      <c r="F2166" s="15"/>
      <c r="G2166" s="15"/>
      <c r="H2166" s="21"/>
      <c r="I2166" s="15"/>
      <c r="J2166" s="15"/>
      <c r="K2166" s="15"/>
      <c r="L2166" s="15"/>
      <c r="M2166" s="15"/>
      <c r="N2166" s="15"/>
      <c r="O2166" s="15"/>
      <c r="P2166" s="15"/>
      <c r="Q2166" s="15"/>
      <c r="R2166" s="15"/>
      <c r="S2166" s="15"/>
      <c r="T2166" s="15"/>
      <c r="U2166" s="15"/>
      <c r="V2166" s="15"/>
      <c r="W2166" s="15"/>
      <c r="X2166" s="15"/>
      <c r="Y2166" s="15"/>
      <c r="Z2166" s="15"/>
      <c r="AA2166" s="15"/>
      <c r="AB2166" s="15"/>
      <c r="AC2166" s="15"/>
      <c r="AD2166" s="15"/>
      <c r="AE2166" s="15"/>
      <c r="AF2166" s="15"/>
      <c r="AG2166" s="15"/>
      <c r="AH2166" s="15"/>
      <c r="AI2166" s="15"/>
      <c r="AJ2166" s="15"/>
      <c r="AK2166" s="15"/>
      <c r="AL2166" s="15"/>
      <c r="AM2166" s="15"/>
      <c r="AN2166" s="15"/>
      <c r="AO2166" s="15"/>
      <c r="AP2166" s="15"/>
      <c r="AQ2166" s="15"/>
      <c r="AR2166" s="15"/>
      <c r="AS2166" s="15"/>
      <c r="AT2166" s="15"/>
      <c r="AU2166" s="15"/>
      <c r="AV2166" s="15"/>
      <c r="AW2166" s="15">
        <v>0</v>
      </c>
      <c r="AX2166" s="15"/>
      <c r="AZ2166" s="6">
        <f>IF(D2166&gt;0,H2166/D2166,0)</f>
        <v>0</v>
      </c>
      <c r="BA2166" s="6">
        <f>AZ2166*Q2166</f>
        <v>0</v>
      </c>
      <c r="BB2166" s="6">
        <f>IF(C2166&gt;C$3054,C$3054,IF(C2166&lt;C$3053,C$3053,C2166))</f>
        <v>0</v>
      </c>
      <c r="BC2166" s="6">
        <f>IF(BB2166&gt;0,(D2166/15)-BB2166,0)</f>
        <v>0</v>
      </c>
      <c r="BD2166" s="6">
        <f>BC2166/BC$3049</f>
        <v>0</v>
      </c>
      <c r="BE2166" s="15">
        <f>IF(AU2166&gt;AU$3054,AU$3054,IF(AU2166&lt;AU$3053,AU$3053,AU2166))</f>
        <v>0</v>
      </c>
      <c r="BF2166" s="15">
        <f>IF(I2166&gt;I$3054,I$3054,IF(I2166&lt;I$3053,I$3053,I2166))</f>
        <v>0</v>
      </c>
      <c r="BG2166" s="6">
        <f>IF(BE2166&gt;0, BF2166/BE2166,0)</f>
        <v>0</v>
      </c>
      <c r="BH2166" s="26">
        <f>BG2166/BG$3049</f>
        <v>0</v>
      </c>
      <c r="BI2166" s="26">
        <f>IF(AV2166&gt;AV$3054,AV$3054,IF(AV2166&lt;AV$3053,AV$3053,AV2166))</f>
        <v>0</v>
      </c>
      <c r="BJ2166" s="6">
        <f>IF(BI2166&gt;0, BF2166/BI2166,0)</f>
        <v>0</v>
      </c>
      <c r="BK2166" s="26">
        <f>BJ2166/BJ$3049</f>
        <v>0</v>
      </c>
      <c r="BL2166" s="6">
        <f>IF(_xlfn.NUMBERVALUE(AL2166),IF(ABS(AL2166)&lt;1,1-ABS(AL2166),0),0)</f>
        <v>0</v>
      </c>
      <c r="BM2166" s="6">
        <f>IF(F2166&gt;F$3054,F$3054,IF(F2166&lt;F$3053,F$3053,F2166))</f>
        <v>0</v>
      </c>
      <c r="BN2166" s="6">
        <f>IF(BM2166&gt;0, BM2166/BM$3049, BM2166/BM$3050*-1)</f>
        <v>0</v>
      </c>
      <c r="BO2166" s="6">
        <f>IF(O2166&gt;O$3054,O$3054,IF(O2166&lt;O$3053,O$3053,O2166))</f>
        <v>0</v>
      </c>
      <c r="BP2166" s="26">
        <f>BO2166/BO$3049</f>
        <v>0</v>
      </c>
      <c r="BQ2166" s="26">
        <f>IF(OR(BD2166=0, BH2166=0,BN2166=0,BP2166=0), 0,BD2166+BH2166+BK2166+BL2166+BN2166+BP2166)</f>
        <v>0</v>
      </c>
      <c r="BR2166" s="6">
        <f>IF(D2166&gt;0,C2166/D2166,0)</f>
        <v>0</v>
      </c>
    </row>
    <row r="2167" spans="1:70" x14ac:dyDescent="0.2">
      <c r="A2167" s="15" t="s">
        <v>4421</v>
      </c>
      <c r="B2167" s="15" t="s">
        <v>4422</v>
      </c>
      <c r="C2167" s="15">
        <v>-0.02</v>
      </c>
      <c r="D2167" s="15">
        <v>0.01</v>
      </c>
      <c r="E2167" s="15">
        <v>0.02</v>
      </c>
      <c r="F2167" s="15">
        <v>-33.33</v>
      </c>
      <c r="G2167" s="15">
        <v>5.86</v>
      </c>
      <c r="H2167" s="21">
        <v>9160000</v>
      </c>
      <c r="I2167" s="15"/>
      <c r="J2167" s="15">
        <v>0</v>
      </c>
      <c r="K2167" s="15"/>
      <c r="L2167" s="15">
        <v>0</v>
      </c>
      <c r="M2167" s="15"/>
      <c r="N2167" s="15">
        <v>0</v>
      </c>
      <c r="O2167" s="15"/>
      <c r="P2167" s="15"/>
      <c r="Q2167" s="15">
        <v>0</v>
      </c>
      <c r="R2167" s="15">
        <v>0</v>
      </c>
      <c r="S2167" s="15">
        <v>14.55</v>
      </c>
      <c r="T2167" s="15">
        <v>0</v>
      </c>
      <c r="U2167" s="15">
        <v>0</v>
      </c>
      <c r="V2167" s="15">
        <v>0</v>
      </c>
      <c r="W2167" s="15">
        <v>0</v>
      </c>
      <c r="X2167" s="15">
        <v>0</v>
      </c>
      <c r="Y2167" s="15">
        <v>0</v>
      </c>
      <c r="Z2167" s="15">
        <v>0</v>
      </c>
      <c r="AA2167" s="15">
        <v>0</v>
      </c>
      <c r="AB2167" s="15">
        <v>-53.96</v>
      </c>
      <c r="AC2167" s="15">
        <v>-716.2</v>
      </c>
      <c r="AD2167" s="15">
        <v>-102.16</v>
      </c>
      <c r="AE2167" s="15">
        <v>-716.2</v>
      </c>
      <c r="AF2167" s="15">
        <v>-669.32</v>
      </c>
      <c r="AG2167" s="15">
        <v>-92.84</v>
      </c>
      <c r="AH2167" s="15">
        <v>-669.32</v>
      </c>
      <c r="AI2167" s="15">
        <v>-902.52</v>
      </c>
      <c r="AJ2167" s="15">
        <v>-105.35</v>
      </c>
      <c r="AK2167" s="15">
        <v>-902.52</v>
      </c>
      <c r="AL2167" s="15">
        <v>1.92</v>
      </c>
      <c r="AM2167" s="15">
        <v>140.1</v>
      </c>
      <c r="AN2167" s="15">
        <v>19.22</v>
      </c>
      <c r="AO2167" s="15">
        <v>-231.72</v>
      </c>
      <c r="AP2167" s="16">
        <v>-1450.74</v>
      </c>
      <c r="AQ2167" s="16">
        <v>-1450.74</v>
      </c>
      <c r="AR2167" s="15"/>
      <c r="AS2167" s="15">
        <v>59.4</v>
      </c>
      <c r="AT2167" s="15"/>
      <c r="AU2167" s="15"/>
      <c r="AV2167" s="15"/>
      <c r="AW2167" s="15">
        <v>0</v>
      </c>
      <c r="AX2167" s="16">
        <v>290421</v>
      </c>
      <c r="AZ2167" s="6">
        <f>IF(D2167&gt;0,H2167/D2167,0)</f>
        <v>916000000</v>
      </c>
      <c r="BA2167" s="6">
        <f>AZ2167*Q2167</f>
        <v>0</v>
      </c>
      <c r="BB2167" s="6">
        <f>IF(C2167&gt;C$3054,C$3054,IF(C2167&lt;C$3053,C$3053,C2167))</f>
        <v>-0.02</v>
      </c>
      <c r="BC2167" s="6">
        <f>IF(BB2167&gt;0,(D2167/15)-BB2167,0)</f>
        <v>0</v>
      </c>
      <c r="BD2167" s="6">
        <f>BC2167/BC$3049</f>
        <v>0</v>
      </c>
      <c r="BE2167" s="15">
        <f>IF(AU2167&gt;AU$3054,AU$3054,IF(AU2167&lt;AU$3053,AU$3053,AU2167))</f>
        <v>0</v>
      </c>
      <c r="BF2167" s="15">
        <f>IF(I2167&gt;I$3054,I$3054,IF(I2167&lt;I$3053,I$3053,I2167))</f>
        <v>0</v>
      </c>
      <c r="BG2167" s="6">
        <f>IF(BE2167&gt;0, BF2167/BE2167,0)</f>
        <v>0</v>
      </c>
      <c r="BH2167" s="26">
        <f>BG2167/BG$3049</f>
        <v>0</v>
      </c>
      <c r="BI2167" s="26">
        <f>IF(AV2167&gt;AV$3054,AV$3054,IF(AV2167&lt;AV$3053,AV$3053,AV2167))</f>
        <v>0</v>
      </c>
      <c r="BJ2167" s="6">
        <f>IF(BI2167&gt;0, BF2167/BI2167,0)</f>
        <v>0</v>
      </c>
      <c r="BK2167" s="26">
        <f>BJ2167/BJ$3049</f>
        <v>0</v>
      </c>
      <c r="BL2167" s="6">
        <f>IF(_xlfn.NUMBERVALUE(AL2167),IF(ABS(AL2167)&lt;1,1-ABS(AL2167),0),0)</f>
        <v>0</v>
      </c>
      <c r="BM2167" s="6">
        <f>IF(F2167&gt;F$3054,F$3054,IF(F2167&lt;F$3053,F$3053,F2167))</f>
        <v>-33.33</v>
      </c>
      <c r="BN2167" s="6">
        <f>IF(BM2167&gt;0, BM2167/BM$3049, BM2167/BM$3050*-1)</f>
        <v>-0.33510959179569677</v>
      </c>
      <c r="BO2167" s="6">
        <f>IF(O2167&gt;O$3054,O$3054,IF(O2167&lt;O$3053,O$3053,O2167))</f>
        <v>0</v>
      </c>
      <c r="BP2167" s="26">
        <f>BO2167/BO$3049</f>
        <v>0</v>
      </c>
      <c r="BQ2167" s="26">
        <f>IF(OR(BD2167=0, BH2167=0,BN2167=0,BP2167=0), 0,BD2167+BH2167+BK2167+BL2167+BN2167+BP2167)</f>
        <v>0</v>
      </c>
      <c r="BR2167" s="6">
        <f>IF(D2167&gt;0,C2167/D2167,0)</f>
        <v>-2</v>
      </c>
    </row>
    <row r="2168" spans="1:70" x14ac:dyDescent="0.2">
      <c r="A2168" s="15" t="s">
        <v>4469</v>
      </c>
      <c r="B2168" s="15" t="s">
        <v>4470</v>
      </c>
      <c r="C2168" s="15">
        <v>0</v>
      </c>
      <c r="D2168" s="15">
        <v>0.02</v>
      </c>
      <c r="E2168" s="15">
        <v>0.03</v>
      </c>
      <c r="F2168" s="15">
        <v>5.88</v>
      </c>
      <c r="G2168" s="15">
        <v>1.34</v>
      </c>
      <c r="H2168" s="21">
        <v>18680000</v>
      </c>
      <c r="I2168" s="15"/>
      <c r="J2168" s="15">
        <v>0</v>
      </c>
      <c r="K2168" s="15">
        <v>0</v>
      </c>
      <c r="L2168" s="15">
        <v>0</v>
      </c>
      <c r="M2168" s="15"/>
      <c r="N2168" s="15">
        <v>0</v>
      </c>
      <c r="O2168" s="15"/>
      <c r="P2168" s="15"/>
      <c r="Q2168" s="15">
        <v>0.01</v>
      </c>
      <c r="R2168" s="15">
        <v>0.01</v>
      </c>
      <c r="S2168" s="15">
        <v>7.82</v>
      </c>
      <c r="T2168" s="15">
        <v>0</v>
      </c>
      <c r="U2168" s="15">
        <v>0</v>
      </c>
      <c r="V2168" s="15">
        <v>0</v>
      </c>
      <c r="W2168" s="15">
        <v>0</v>
      </c>
      <c r="X2168" s="15">
        <v>0</v>
      </c>
      <c r="Y2168" s="15">
        <v>0</v>
      </c>
      <c r="Z2168" s="15">
        <v>0</v>
      </c>
      <c r="AA2168" s="15">
        <v>0</v>
      </c>
      <c r="AB2168" s="15"/>
      <c r="AC2168" s="15">
        <v>-14.95</v>
      </c>
      <c r="AD2168" s="15">
        <v>-15.67</v>
      </c>
      <c r="AE2168" s="15">
        <v>-14.95</v>
      </c>
      <c r="AF2168" s="15">
        <v>-14.24</v>
      </c>
      <c r="AG2168" s="15">
        <v>-14.8</v>
      </c>
      <c r="AH2168" s="15">
        <v>-14.24</v>
      </c>
      <c r="AI2168" s="15">
        <v>-14.95</v>
      </c>
      <c r="AJ2168" s="15">
        <v>-15.67</v>
      </c>
      <c r="AK2168" s="15">
        <v>-14.95</v>
      </c>
      <c r="AL2168" s="15">
        <v>2.33</v>
      </c>
      <c r="AM2168" s="15">
        <v>897.9</v>
      </c>
      <c r="AN2168" s="15"/>
      <c r="AO2168" s="15">
        <v>-358.23</v>
      </c>
      <c r="AP2168" s="15">
        <v>-286.98</v>
      </c>
      <c r="AQ2168" s="15">
        <v>-286.98</v>
      </c>
      <c r="AR2168" s="15"/>
      <c r="AS2168" s="15">
        <v>25.34</v>
      </c>
      <c r="AT2168" s="15">
        <v>16.100000000000001</v>
      </c>
      <c r="AU2168" s="15"/>
      <c r="AV2168" s="15"/>
      <c r="AW2168" s="15">
        <v>2410000</v>
      </c>
      <c r="AX2168" s="15">
        <v>1630000</v>
      </c>
      <c r="AZ2168" s="6">
        <f>IF(D2168&gt;0,H2168/D2168,0)</f>
        <v>934000000</v>
      </c>
      <c r="BA2168" s="6">
        <f>AZ2168*Q2168</f>
        <v>9340000</v>
      </c>
      <c r="BB2168" s="6">
        <f>IF(C2168&gt;C$3054,C$3054,IF(C2168&lt;C$3053,C$3053,C2168))</f>
        <v>0</v>
      </c>
      <c r="BC2168" s="6">
        <f>IF(BB2168&gt;0,(D2168/15)-BB2168,0)</f>
        <v>0</v>
      </c>
      <c r="BD2168" s="6">
        <f>BC2168/BC$3049</f>
        <v>0</v>
      </c>
      <c r="BE2168" s="15">
        <f>IF(AU2168&gt;AU$3054,AU$3054,IF(AU2168&lt;AU$3053,AU$3053,AU2168))</f>
        <v>0</v>
      </c>
      <c r="BF2168" s="15">
        <f>IF(I2168&gt;I$3054,I$3054,IF(I2168&lt;I$3053,I$3053,I2168))</f>
        <v>0</v>
      </c>
      <c r="BG2168" s="6">
        <f>IF(BE2168&gt;0, BF2168/BE2168,0)</f>
        <v>0</v>
      </c>
      <c r="BH2168" s="26">
        <f>BG2168/BG$3049</f>
        <v>0</v>
      </c>
      <c r="BI2168" s="26">
        <f>IF(AV2168&gt;AV$3054,AV$3054,IF(AV2168&lt;AV$3053,AV$3053,AV2168))</f>
        <v>0</v>
      </c>
      <c r="BJ2168" s="6">
        <f>IF(BI2168&gt;0, BF2168/BI2168,0)</f>
        <v>0</v>
      </c>
      <c r="BK2168" s="26">
        <f>BJ2168/BJ$3049</f>
        <v>0</v>
      </c>
      <c r="BL2168" s="6">
        <f>IF(_xlfn.NUMBERVALUE(AL2168),IF(ABS(AL2168)&lt;1,1-ABS(AL2168),0),0)</f>
        <v>0</v>
      </c>
      <c r="BM2168" s="6">
        <f>IF(F2168&gt;F$3054,F$3054,IF(F2168&lt;F$3053,F$3053,F2168))</f>
        <v>5.88</v>
      </c>
      <c r="BN2168" s="6">
        <f>IF(BM2168&gt;0, BM2168/BM$3049, BM2168/BM$3050*-1)</f>
        <v>7.4282987980606114E-3</v>
      </c>
      <c r="BO2168" s="6">
        <f>IF(O2168&gt;O$3054,O$3054,IF(O2168&lt;O$3053,O$3053,O2168))</f>
        <v>0</v>
      </c>
      <c r="BP2168" s="26">
        <f>BO2168/BO$3049</f>
        <v>0</v>
      </c>
      <c r="BQ2168" s="26">
        <f>IF(OR(BD2168=0, BH2168=0,BN2168=0,BP2168=0), 0,BD2168+BH2168+BK2168+BL2168+BN2168+BP2168)</f>
        <v>0</v>
      </c>
      <c r="BR2168" s="6">
        <f>IF(D2168&gt;0,C2168/D2168,0)</f>
        <v>0</v>
      </c>
    </row>
    <row r="2169" spans="1:70" x14ac:dyDescent="0.2">
      <c r="A2169" s="15" t="s">
        <v>4569</v>
      </c>
      <c r="B2169" s="15" t="s">
        <v>4570</v>
      </c>
      <c r="C2169" s="15">
        <v>-0.03</v>
      </c>
      <c r="D2169" s="15">
        <v>0.23</v>
      </c>
      <c r="E2169" s="15">
        <v>0.24</v>
      </c>
      <c r="F2169" s="15">
        <v>-20</v>
      </c>
      <c r="G2169" s="15">
        <v>14.07</v>
      </c>
      <c r="H2169" s="21">
        <v>6840000</v>
      </c>
      <c r="I2169" s="15"/>
      <c r="J2169" s="15">
        <v>0</v>
      </c>
      <c r="K2169" s="15"/>
      <c r="L2169" s="15">
        <v>0</v>
      </c>
      <c r="M2169" s="15"/>
      <c r="N2169" s="15">
        <v>0</v>
      </c>
      <c r="O2169" s="15"/>
      <c r="P2169" s="15"/>
      <c r="Q2169" s="15">
        <v>0.02</v>
      </c>
      <c r="R2169" s="15">
        <v>0.01</v>
      </c>
      <c r="S2169" s="15">
        <v>4.3499999999999996</v>
      </c>
      <c r="T2169" s="15">
        <v>27.23</v>
      </c>
      <c r="U2169" s="15">
        <v>27.23</v>
      </c>
      <c r="V2169" s="15">
        <v>27.23</v>
      </c>
      <c r="W2169" s="15">
        <v>27.23</v>
      </c>
      <c r="X2169" s="15">
        <v>55.84</v>
      </c>
      <c r="Y2169" s="15">
        <v>55.84</v>
      </c>
      <c r="Z2169" s="15">
        <v>55.84</v>
      </c>
      <c r="AA2169" s="15">
        <v>55.84</v>
      </c>
      <c r="AB2169" s="15">
        <v>-49.08</v>
      </c>
      <c r="AC2169" s="15"/>
      <c r="AD2169" s="15"/>
      <c r="AE2169" s="15">
        <v>-75.650000000000006</v>
      </c>
      <c r="AF2169" s="15"/>
      <c r="AG2169" s="15"/>
      <c r="AH2169" s="15">
        <v>-63.95</v>
      </c>
      <c r="AI2169" s="15"/>
      <c r="AJ2169" s="15"/>
      <c r="AK2169" s="15">
        <v>-102.32</v>
      </c>
      <c r="AL2169" s="15"/>
      <c r="AM2169" s="15">
        <v>15.04</v>
      </c>
      <c r="AN2169" s="15"/>
      <c r="AO2169" s="15">
        <v>-219.94</v>
      </c>
      <c r="AP2169" s="15">
        <v>-220.26</v>
      </c>
      <c r="AQ2169" s="15">
        <v>-156.11000000000001</v>
      </c>
      <c r="AR2169" s="15"/>
      <c r="AS2169" s="15"/>
      <c r="AT2169" s="15"/>
      <c r="AU2169" s="15"/>
      <c r="AV2169" s="15"/>
      <c r="AW2169" s="16">
        <v>20000</v>
      </c>
      <c r="AX2169" s="16">
        <v>25807</v>
      </c>
      <c r="AZ2169" s="6">
        <f>IF(D2169&gt;0,H2169/D2169,0)</f>
        <v>29739130.434782606</v>
      </c>
      <c r="BA2169" s="6">
        <f>AZ2169*Q2169</f>
        <v>594782.6086956521</v>
      </c>
      <c r="BB2169" s="6">
        <f>IF(C2169&gt;C$3054,C$3054,IF(C2169&lt;C$3053,C$3053,C2169))</f>
        <v>-0.03</v>
      </c>
      <c r="BC2169" s="6">
        <f>IF(BB2169&gt;0,(D2169/15)-BB2169,0)</f>
        <v>0</v>
      </c>
      <c r="BD2169" s="6">
        <f>BC2169/BC$3049</f>
        <v>0</v>
      </c>
      <c r="BE2169" s="15">
        <f>IF(AU2169&gt;AU$3054,AU$3054,IF(AU2169&lt;AU$3053,AU$3053,AU2169))</f>
        <v>0</v>
      </c>
      <c r="BF2169" s="15">
        <f>IF(I2169&gt;I$3054,I$3054,IF(I2169&lt;I$3053,I$3053,I2169))</f>
        <v>0</v>
      </c>
      <c r="BG2169" s="6">
        <f>IF(BE2169&gt;0, BF2169/BE2169,0)</f>
        <v>0</v>
      </c>
      <c r="BH2169" s="26">
        <f>BG2169/BG$3049</f>
        <v>0</v>
      </c>
      <c r="BI2169" s="26">
        <f>IF(AV2169&gt;AV$3054,AV$3054,IF(AV2169&lt;AV$3053,AV$3053,AV2169))</f>
        <v>0</v>
      </c>
      <c r="BJ2169" s="6">
        <f>IF(BI2169&gt;0, BF2169/BI2169,0)</f>
        <v>0</v>
      </c>
      <c r="BK2169" s="26">
        <f>BJ2169/BJ$3049</f>
        <v>0</v>
      </c>
      <c r="BL2169" s="6">
        <f>IF(_xlfn.NUMBERVALUE(AL2169),IF(ABS(AL2169)&lt;1,1-ABS(AL2169),0),0)</f>
        <v>0</v>
      </c>
      <c r="BM2169" s="6">
        <f>IF(F2169&gt;F$3054,F$3054,IF(F2169&lt;F$3053,F$3053,F2169))</f>
        <v>-20</v>
      </c>
      <c r="BN2169" s="6">
        <f>IF(BM2169&gt;0, BM2169/BM$3049, BM2169/BM$3050*-1)</f>
        <v>-0.20108586366378445</v>
      </c>
      <c r="BO2169" s="6">
        <f>IF(O2169&gt;O$3054,O$3054,IF(O2169&lt;O$3053,O$3053,O2169))</f>
        <v>0</v>
      </c>
      <c r="BP2169" s="26">
        <f>BO2169/BO$3049</f>
        <v>0</v>
      </c>
      <c r="BQ2169" s="26">
        <f>IF(OR(BD2169=0, BH2169=0,BN2169=0,BP2169=0), 0,BD2169+BH2169+BK2169+BL2169+BN2169+BP2169)</f>
        <v>0</v>
      </c>
      <c r="BR2169" s="6">
        <f>IF(D2169&gt;0,C2169/D2169,0)</f>
        <v>-0.13043478260869565</v>
      </c>
    </row>
    <row r="2170" spans="1:70" x14ac:dyDescent="0.2">
      <c r="A2170" s="15" t="s">
        <v>4373</v>
      </c>
      <c r="B2170" s="15" t="s">
        <v>4374</v>
      </c>
      <c r="C2170" s="15">
        <v>-0.02</v>
      </c>
      <c r="D2170" s="15">
        <v>0</v>
      </c>
      <c r="E2170" s="15">
        <v>1.47</v>
      </c>
      <c r="F2170" s="15">
        <v>37.96</v>
      </c>
      <c r="G2170" s="15">
        <v>4.7</v>
      </c>
      <c r="H2170" s="21"/>
      <c r="I2170" s="15"/>
      <c r="J2170" s="15">
        <v>0</v>
      </c>
      <c r="K2170" s="15"/>
      <c r="L2170" s="15">
        <v>0</v>
      </c>
      <c r="M2170" s="15"/>
      <c r="N2170" s="15">
        <v>0</v>
      </c>
      <c r="O2170" s="15"/>
      <c r="P2170" s="15"/>
      <c r="Q2170" s="15">
        <v>0.32</v>
      </c>
      <c r="R2170" s="15">
        <v>0.12</v>
      </c>
      <c r="S2170" s="15">
        <v>8.3000000000000007</v>
      </c>
      <c r="T2170" s="15">
        <v>0</v>
      </c>
      <c r="U2170" s="15">
        <v>0</v>
      </c>
      <c r="V2170" s="15">
        <v>0</v>
      </c>
      <c r="W2170" s="15">
        <v>0</v>
      </c>
      <c r="X2170" s="15">
        <v>0</v>
      </c>
      <c r="Y2170" s="15">
        <v>0</v>
      </c>
      <c r="Z2170" s="15">
        <v>0</v>
      </c>
      <c r="AA2170" s="15">
        <v>0</v>
      </c>
      <c r="AB2170" s="15"/>
      <c r="AC2170" s="15">
        <v>-7.72</v>
      </c>
      <c r="AD2170" s="15">
        <v>-10.029999999999999</v>
      </c>
      <c r="AE2170" s="15">
        <v>-7.72</v>
      </c>
      <c r="AF2170" s="15">
        <v>-7.26</v>
      </c>
      <c r="AG2170" s="15">
        <v>-9.2200000000000006</v>
      </c>
      <c r="AH2170" s="15">
        <v>-7.26</v>
      </c>
      <c r="AI2170" s="15">
        <v>-7.72</v>
      </c>
      <c r="AJ2170" s="15">
        <v>-9.93</v>
      </c>
      <c r="AK2170" s="15">
        <v>-7.72</v>
      </c>
      <c r="AL2170" s="15">
        <v>1.32</v>
      </c>
      <c r="AM2170" s="15"/>
      <c r="AN2170" s="15"/>
      <c r="AO2170" s="15">
        <v>-352.03</v>
      </c>
      <c r="AP2170" s="15">
        <v>-492.23</v>
      </c>
      <c r="AQ2170" s="15">
        <v>-492.23</v>
      </c>
      <c r="AR2170" s="15"/>
      <c r="AS2170" s="15">
        <v>95.25</v>
      </c>
      <c r="AT2170" s="15"/>
      <c r="AU2170" s="15"/>
      <c r="AV2170" s="15"/>
      <c r="AW2170" s="15">
        <v>0</v>
      </c>
      <c r="AX2170" s="15">
        <v>2410000</v>
      </c>
      <c r="AZ2170" s="6">
        <f>IF(D2170&gt;0,H2170/D2170,0)</f>
        <v>0</v>
      </c>
      <c r="BA2170" s="6">
        <f>AZ2170*Q2170</f>
        <v>0</v>
      </c>
      <c r="BB2170" s="6">
        <f>IF(C2170&gt;C$3054,C$3054,IF(C2170&lt;C$3053,C$3053,C2170))</f>
        <v>-0.02</v>
      </c>
      <c r="BC2170" s="6">
        <f>IF(BB2170&gt;0,(D2170/15)-BB2170,0)</f>
        <v>0</v>
      </c>
      <c r="BD2170" s="6">
        <f>BC2170/BC$3049</f>
        <v>0</v>
      </c>
      <c r="BE2170" s="15">
        <f>IF(AU2170&gt;AU$3054,AU$3054,IF(AU2170&lt;AU$3053,AU$3053,AU2170))</f>
        <v>0</v>
      </c>
      <c r="BF2170" s="15">
        <f>IF(I2170&gt;I$3054,I$3054,IF(I2170&lt;I$3053,I$3053,I2170))</f>
        <v>0</v>
      </c>
      <c r="BG2170" s="6">
        <f>IF(BE2170&gt;0, BF2170/BE2170,0)</f>
        <v>0</v>
      </c>
      <c r="BH2170" s="26">
        <f>BG2170/BG$3049</f>
        <v>0</v>
      </c>
      <c r="BI2170" s="26">
        <f>IF(AV2170&gt;AV$3054,AV$3054,IF(AV2170&lt;AV$3053,AV$3053,AV2170))</f>
        <v>0</v>
      </c>
      <c r="BJ2170" s="6">
        <f>IF(BI2170&gt;0, BF2170/BI2170,0)</f>
        <v>0</v>
      </c>
      <c r="BK2170" s="26">
        <f>BJ2170/BJ$3049</f>
        <v>0</v>
      </c>
      <c r="BL2170" s="6">
        <f>IF(_xlfn.NUMBERVALUE(AL2170),IF(ABS(AL2170)&lt;1,1-ABS(AL2170),0),0)</f>
        <v>0</v>
      </c>
      <c r="BM2170" s="6">
        <f>IF(F2170&gt;F$3054,F$3054,IF(F2170&lt;F$3053,F$3053,F2170))</f>
        <v>37.96</v>
      </c>
      <c r="BN2170" s="6">
        <f>IF(BM2170&gt;0, BM2170/BM$3049, BM2170/BM$3050*-1)</f>
        <v>4.7955479995642994E-2</v>
      </c>
      <c r="BO2170" s="6">
        <f>IF(O2170&gt;O$3054,O$3054,IF(O2170&lt;O$3053,O$3053,O2170))</f>
        <v>0</v>
      </c>
      <c r="BP2170" s="26">
        <f>BO2170/BO$3049</f>
        <v>0</v>
      </c>
      <c r="BQ2170" s="26">
        <f>IF(OR(BD2170=0, BH2170=0,BN2170=0,BP2170=0), 0,BD2170+BH2170+BK2170+BL2170+BN2170+BP2170)</f>
        <v>0</v>
      </c>
      <c r="BR2170" s="6">
        <f>IF(D2170&gt;0,C2170/D2170,0)</f>
        <v>0</v>
      </c>
    </row>
    <row r="2171" spans="1:70" x14ac:dyDescent="0.2">
      <c r="A2171" s="15" t="s">
        <v>4257</v>
      </c>
      <c r="B2171" s="15" t="s">
        <v>4258</v>
      </c>
      <c r="C2171" s="15"/>
      <c r="D2171" s="15">
        <v>0</v>
      </c>
      <c r="E2171" s="15"/>
      <c r="F2171" s="15"/>
      <c r="G2171" s="15"/>
      <c r="H2171" s="21"/>
      <c r="I2171" s="15"/>
      <c r="J2171" s="15"/>
      <c r="K2171" s="15"/>
      <c r="L2171" s="15"/>
      <c r="M2171" s="15"/>
      <c r="N2171" s="15"/>
      <c r="O2171" s="15"/>
      <c r="P2171" s="15"/>
      <c r="Q2171" s="15"/>
      <c r="R2171" s="15"/>
      <c r="S2171" s="15"/>
      <c r="T2171" s="15"/>
      <c r="U2171" s="15"/>
      <c r="V2171" s="15"/>
      <c r="W2171" s="15"/>
      <c r="X2171" s="15"/>
      <c r="Y2171" s="15"/>
      <c r="Z2171" s="15"/>
      <c r="AA2171" s="15"/>
      <c r="AB2171" s="15"/>
      <c r="AC2171" s="15"/>
      <c r="AD2171" s="15"/>
      <c r="AE2171" s="15"/>
      <c r="AF2171" s="15"/>
      <c r="AG2171" s="15"/>
      <c r="AH2171" s="15"/>
      <c r="AI2171" s="15"/>
      <c r="AJ2171" s="15"/>
      <c r="AK2171" s="15"/>
      <c r="AL2171" s="15"/>
      <c r="AM2171" s="15"/>
      <c r="AN2171" s="15"/>
      <c r="AO2171" s="15"/>
      <c r="AP2171" s="15"/>
      <c r="AQ2171" s="15"/>
      <c r="AR2171" s="15"/>
      <c r="AS2171" s="15"/>
      <c r="AT2171" s="15"/>
      <c r="AU2171" s="15"/>
      <c r="AV2171" s="15"/>
      <c r="AW2171" s="15">
        <v>0</v>
      </c>
      <c r="AX2171" s="15"/>
      <c r="AZ2171" s="6">
        <f>IF(D2171&gt;0,H2171/D2171,0)</f>
        <v>0</v>
      </c>
      <c r="BA2171" s="6">
        <f>AZ2171*Q2171</f>
        <v>0</v>
      </c>
      <c r="BB2171" s="6">
        <f>IF(C2171&gt;C$3054,C$3054,IF(C2171&lt;C$3053,C$3053,C2171))</f>
        <v>0</v>
      </c>
      <c r="BC2171" s="6">
        <f>IF(BB2171&gt;0,(D2171/15)-BB2171,0)</f>
        <v>0</v>
      </c>
      <c r="BD2171" s="6">
        <f>BC2171/BC$3049</f>
        <v>0</v>
      </c>
      <c r="BE2171" s="15">
        <f>IF(AU2171&gt;AU$3054,AU$3054,IF(AU2171&lt;AU$3053,AU$3053,AU2171))</f>
        <v>0</v>
      </c>
      <c r="BF2171" s="15">
        <f>IF(I2171&gt;I$3054,I$3054,IF(I2171&lt;I$3053,I$3053,I2171))</f>
        <v>0</v>
      </c>
      <c r="BG2171" s="6">
        <f>IF(BE2171&gt;0, BF2171/BE2171,0)</f>
        <v>0</v>
      </c>
      <c r="BH2171" s="26">
        <f>BG2171/BG$3049</f>
        <v>0</v>
      </c>
      <c r="BI2171" s="26">
        <f>IF(AV2171&gt;AV$3054,AV$3054,IF(AV2171&lt;AV$3053,AV$3053,AV2171))</f>
        <v>0</v>
      </c>
      <c r="BJ2171" s="6">
        <f>IF(BI2171&gt;0, BF2171/BI2171,0)</f>
        <v>0</v>
      </c>
      <c r="BK2171" s="26">
        <f>BJ2171/BJ$3049</f>
        <v>0</v>
      </c>
      <c r="BL2171" s="6">
        <f>IF(_xlfn.NUMBERVALUE(AL2171),IF(ABS(AL2171)&lt;1,1-ABS(AL2171),0),0)</f>
        <v>0</v>
      </c>
      <c r="BM2171" s="6">
        <f>IF(F2171&gt;F$3054,F$3054,IF(F2171&lt;F$3053,F$3053,F2171))</f>
        <v>0</v>
      </c>
      <c r="BN2171" s="6">
        <f>IF(BM2171&gt;0, BM2171/BM$3049, BM2171/BM$3050*-1)</f>
        <v>0</v>
      </c>
      <c r="BO2171" s="6">
        <f>IF(O2171&gt;O$3054,O$3054,IF(O2171&lt;O$3053,O$3053,O2171))</f>
        <v>0</v>
      </c>
      <c r="BP2171" s="26">
        <f>BO2171/BO$3049</f>
        <v>0</v>
      </c>
      <c r="BQ2171" s="26">
        <f>IF(OR(BD2171=0, BH2171=0,BN2171=0,BP2171=0), 0,BD2171+BH2171+BK2171+BL2171+BN2171+BP2171)</f>
        <v>0</v>
      </c>
      <c r="BR2171" s="6">
        <f>IF(D2171&gt;0,C2171/D2171,0)</f>
        <v>0</v>
      </c>
    </row>
    <row r="2172" spans="1:70" x14ac:dyDescent="0.2">
      <c r="A2172" s="15" t="s">
        <v>4291</v>
      </c>
      <c r="B2172" s="15" t="s">
        <v>4292</v>
      </c>
      <c r="C2172" s="15"/>
      <c r="D2172" s="15">
        <v>0.03</v>
      </c>
      <c r="E2172" s="15"/>
      <c r="F2172" s="15"/>
      <c r="G2172" s="15"/>
      <c r="H2172" s="21"/>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c r="AG2172" s="15"/>
      <c r="AH2172" s="15"/>
      <c r="AI2172" s="15"/>
      <c r="AJ2172" s="15"/>
      <c r="AK2172" s="15"/>
      <c r="AL2172" s="15"/>
      <c r="AM2172" s="15"/>
      <c r="AN2172" s="15"/>
      <c r="AO2172" s="15"/>
      <c r="AP2172" s="15"/>
      <c r="AQ2172" s="15"/>
      <c r="AR2172" s="15"/>
      <c r="AS2172" s="15"/>
      <c r="AT2172" s="15"/>
      <c r="AU2172" s="15"/>
      <c r="AV2172" s="15"/>
      <c r="AW2172" s="15">
        <v>0</v>
      </c>
      <c r="AX2172" s="16">
        <v>2833</v>
      </c>
      <c r="AZ2172" s="6">
        <f>IF(D2172&gt;0,H2172/D2172,0)</f>
        <v>0</v>
      </c>
      <c r="BA2172" s="6">
        <f>AZ2172*Q2172</f>
        <v>0</v>
      </c>
      <c r="BB2172" s="6">
        <f>IF(C2172&gt;C$3054,C$3054,IF(C2172&lt;C$3053,C$3053,C2172))</f>
        <v>0</v>
      </c>
      <c r="BC2172" s="6">
        <f>IF(BB2172&gt;0,(D2172/15)-BB2172,0)</f>
        <v>0</v>
      </c>
      <c r="BD2172" s="6">
        <f>BC2172/BC$3049</f>
        <v>0</v>
      </c>
      <c r="BE2172" s="15">
        <f>IF(AU2172&gt;AU$3054,AU$3054,IF(AU2172&lt;AU$3053,AU$3053,AU2172))</f>
        <v>0</v>
      </c>
      <c r="BF2172" s="15">
        <f>IF(I2172&gt;I$3054,I$3054,IF(I2172&lt;I$3053,I$3053,I2172))</f>
        <v>0</v>
      </c>
      <c r="BG2172" s="6">
        <f>IF(BE2172&gt;0, BF2172/BE2172,0)</f>
        <v>0</v>
      </c>
      <c r="BH2172" s="26">
        <f>BG2172/BG$3049</f>
        <v>0</v>
      </c>
      <c r="BI2172" s="26">
        <f>IF(AV2172&gt;AV$3054,AV$3054,IF(AV2172&lt;AV$3053,AV$3053,AV2172))</f>
        <v>0</v>
      </c>
      <c r="BJ2172" s="6">
        <f>IF(BI2172&gt;0, BF2172/BI2172,0)</f>
        <v>0</v>
      </c>
      <c r="BK2172" s="26">
        <f>BJ2172/BJ$3049</f>
        <v>0</v>
      </c>
      <c r="BL2172" s="6">
        <f>IF(_xlfn.NUMBERVALUE(AL2172),IF(ABS(AL2172)&lt;1,1-ABS(AL2172),0),0)</f>
        <v>0</v>
      </c>
      <c r="BM2172" s="6">
        <f>IF(F2172&gt;F$3054,F$3054,IF(F2172&lt;F$3053,F$3053,F2172))</f>
        <v>0</v>
      </c>
      <c r="BN2172" s="6">
        <f>IF(BM2172&gt;0, BM2172/BM$3049, BM2172/BM$3050*-1)</f>
        <v>0</v>
      </c>
      <c r="BO2172" s="6">
        <f>IF(O2172&gt;O$3054,O$3054,IF(O2172&lt;O$3053,O$3053,O2172))</f>
        <v>0</v>
      </c>
      <c r="BP2172" s="26">
        <f>BO2172/BO$3049</f>
        <v>0</v>
      </c>
      <c r="BQ2172" s="26">
        <f>IF(OR(BD2172=0, BH2172=0,BN2172=0,BP2172=0), 0,BD2172+BH2172+BK2172+BL2172+BN2172+BP2172)</f>
        <v>0</v>
      </c>
      <c r="BR2172" s="6">
        <f>IF(D2172&gt;0,C2172/D2172,0)</f>
        <v>0</v>
      </c>
    </row>
    <row r="2173" spans="1:70" x14ac:dyDescent="0.2">
      <c r="A2173" s="15" t="s">
        <v>4397</v>
      </c>
      <c r="B2173" s="15" t="s">
        <v>4398</v>
      </c>
      <c r="C2173" s="15">
        <v>0.03</v>
      </c>
      <c r="D2173" s="15">
        <v>0.02</v>
      </c>
      <c r="E2173" s="15">
        <v>0.03</v>
      </c>
      <c r="F2173" s="15">
        <v>0</v>
      </c>
      <c r="G2173" s="15">
        <v>4.21</v>
      </c>
      <c r="H2173" s="21">
        <v>1020000</v>
      </c>
      <c r="I2173" s="15">
        <v>0.62</v>
      </c>
      <c r="J2173" s="15">
        <v>0</v>
      </c>
      <c r="K2173" s="15"/>
      <c r="L2173" s="15">
        <v>0</v>
      </c>
      <c r="M2173" s="15"/>
      <c r="N2173" s="15">
        <v>0</v>
      </c>
      <c r="O2173" s="15"/>
      <c r="P2173" s="15"/>
      <c r="Q2173" s="15">
        <v>0</v>
      </c>
      <c r="R2173" s="15">
        <v>0.01</v>
      </c>
      <c r="S2173" s="15">
        <v>6.71</v>
      </c>
      <c r="T2173" s="15">
        <v>0</v>
      </c>
      <c r="U2173" s="15">
        <v>0</v>
      </c>
      <c r="V2173" s="15">
        <v>0</v>
      </c>
      <c r="W2173" s="15">
        <v>0</v>
      </c>
      <c r="X2173" s="15">
        <v>0</v>
      </c>
      <c r="Y2173" s="15">
        <v>0</v>
      </c>
      <c r="Z2173" s="15">
        <v>0</v>
      </c>
      <c r="AA2173" s="15">
        <v>0</v>
      </c>
      <c r="AB2173" s="15">
        <v>-15.94</v>
      </c>
      <c r="AC2173" s="15"/>
      <c r="AD2173" s="15">
        <v>-76.03</v>
      </c>
      <c r="AE2173" s="15"/>
      <c r="AF2173" s="15">
        <v>242.3</v>
      </c>
      <c r="AG2173" s="15">
        <v>-64.86</v>
      </c>
      <c r="AH2173" s="15">
        <v>242.3</v>
      </c>
      <c r="AI2173" s="15"/>
      <c r="AJ2173" s="15">
        <v>-83.73</v>
      </c>
      <c r="AK2173" s="15"/>
      <c r="AL2173" s="15">
        <v>2.17</v>
      </c>
      <c r="AM2173" s="15">
        <v>15.78</v>
      </c>
      <c r="AN2173" s="15"/>
      <c r="AO2173" s="16">
        <v>-14489.38</v>
      </c>
      <c r="AP2173" s="16">
        <v>98890.27</v>
      </c>
      <c r="AQ2173" s="16">
        <v>97961.06</v>
      </c>
      <c r="AR2173" s="15"/>
      <c r="AS2173" s="15">
        <v>-67.510000000000005</v>
      </c>
      <c r="AT2173" s="15"/>
      <c r="AU2173" s="15"/>
      <c r="AV2173" s="15"/>
      <c r="AW2173" s="16">
        <v>454418</v>
      </c>
      <c r="AX2173" s="16">
        <v>32776</v>
      </c>
      <c r="AZ2173" s="6">
        <f>IF(D2173&gt;0,H2173/D2173,0)</f>
        <v>51000000</v>
      </c>
      <c r="BA2173" s="6">
        <f>AZ2173*Q2173</f>
        <v>0</v>
      </c>
      <c r="BB2173" s="6">
        <f>IF(C2173&gt;C$3054,C$3054,IF(C2173&lt;C$3053,C$3053,C2173))</f>
        <v>0.03</v>
      </c>
      <c r="BC2173" s="6">
        <f>IF(BB2173&gt;0,(D2173/15)-BB2173,0)</f>
        <v>-2.8666666666666667E-2</v>
      </c>
      <c r="BD2173" s="6">
        <f>BC2173/BC$3049</f>
        <v>-5.5206059827962511E-3</v>
      </c>
      <c r="BE2173" s="15">
        <f>IF(AU2173&gt;AU$3054,AU$3054,IF(AU2173&lt;AU$3053,AU$3053,AU2173))</f>
        <v>0</v>
      </c>
      <c r="BF2173" s="15">
        <f>IF(I2173&gt;I$3054,I$3054,IF(I2173&lt;I$3053,I$3053,I2173))</f>
        <v>0.62</v>
      </c>
      <c r="BG2173" s="6">
        <f>IF(BE2173&gt;0, BF2173/BE2173,0)</f>
        <v>0</v>
      </c>
      <c r="BH2173" s="26">
        <f>BG2173/BG$3049</f>
        <v>0</v>
      </c>
      <c r="BI2173" s="26">
        <f>IF(AV2173&gt;AV$3054,AV$3054,IF(AV2173&lt;AV$3053,AV$3053,AV2173))</f>
        <v>0</v>
      </c>
      <c r="BJ2173" s="6">
        <f>IF(BI2173&gt;0, BF2173/BI2173,0)</f>
        <v>0</v>
      </c>
      <c r="BK2173" s="26">
        <f>BJ2173/BJ$3049</f>
        <v>0</v>
      </c>
      <c r="BL2173" s="6">
        <f>IF(_xlfn.NUMBERVALUE(AL2173),IF(ABS(AL2173)&lt;1,1-ABS(AL2173),0),0)</f>
        <v>0</v>
      </c>
      <c r="BM2173" s="6">
        <f>IF(F2173&gt;F$3054,F$3054,IF(F2173&lt;F$3053,F$3053,F2173))</f>
        <v>0</v>
      </c>
      <c r="BN2173" s="6">
        <f>IF(BM2173&gt;0, BM2173/BM$3049, BM2173/BM$3050*-1)</f>
        <v>0</v>
      </c>
      <c r="BO2173" s="6">
        <f>IF(O2173&gt;O$3054,O$3054,IF(O2173&lt;O$3053,O$3053,O2173))</f>
        <v>0</v>
      </c>
      <c r="BP2173" s="26">
        <f>BO2173/BO$3049</f>
        <v>0</v>
      </c>
      <c r="BQ2173" s="26">
        <f>IF(OR(BD2173=0, BH2173=0,BN2173=0,BP2173=0), 0,BD2173+BH2173+BK2173+BL2173+BN2173+BP2173)</f>
        <v>0</v>
      </c>
      <c r="BR2173" s="6">
        <f>IF(D2173&gt;0,C2173/D2173,0)</f>
        <v>1.5</v>
      </c>
    </row>
    <row r="2174" spans="1:70" x14ac:dyDescent="0.2">
      <c r="A2174" s="15" t="s">
        <v>4485</v>
      </c>
      <c r="B2174" s="15" t="s">
        <v>4486</v>
      </c>
      <c r="C2174" s="15">
        <v>-0.02</v>
      </c>
      <c r="D2174" s="15">
        <v>0</v>
      </c>
      <c r="E2174" s="15"/>
      <c r="F2174" s="15"/>
      <c r="G2174" s="15"/>
      <c r="H2174" s="21"/>
      <c r="I2174" s="15"/>
      <c r="J2174" s="15">
        <v>0</v>
      </c>
      <c r="K2174" s="15"/>
      <c r="L2174" s="15">
        <v>0</v>
      </c>
      <c r="M2174" s="15"/>
      <c r="N2174" s="15">
        <v>0</v>
      </c>
      <c r="O2174" s="15"/>
      <c r="P2174" s="15"/>
      <c r="Q2174" s="15">
        <v>0.22</v>
      </c>
      <c r="R2174" s="15">
        <v>0.03</v>
      </c>
      <c r="S2174" s="15">
        <v>0.84</v>
      </c>
      <c r="T2174" s="15">
        <v>0</v>
      </c>
      <c r="U2174" s="15">
        <v>0</v>
      </c>
      <c r="V2174" s="15">
        <v>7.63</v>
      </c>
      <c r="W2174" s="15">
        <v>14.56</v>
      </c>
      <c r="X2174" s="15">
        <v>0</v>
      </c>
      <c r="Y2174" s="15">
        <v>0</v>
      </c>
      <c r="Z2174" s="15">
        <v>8.94</v>
      </c>
      <c r="AA2174" s="15">
        <v>16.149999999999999</v>
      </c>
      <c r="AB2174" s="15"/>
      <c r="AC2174" s="15">
        <v>-12.39</v>
      </c>
      <c r="AD2174" s="15">
        <v>-13.3</v>
      </c>
      <c r="AE2174" s="15">
        <v>-10.63</v>
      </c>
      <c r="AF2174" s="15">
        <v>-12.42</v>
      </c>
      <c r="AG2174" s="15">
        <v>-12.09</v>
      </c>
      <c r="AH2174" s="15">
        <v>-9.66</v>
      </c>
      <c r="AI2174" s="15">
        <v>-9.35</v>
      </c>
      <c r="AJ2174" s="15">
        <v>-12.51</v>
      </c>
      <c r="AK2174" s="15">
        <v>-6.14</v>
      </c>
      <c r="AL2174" s="15">
        <v>2.57</v>
      </c>
      <c r="AM2174" s="15">
        <v>504.97</v>
      </c>
      <c r="AN2174" s="15">
        <v>-62.08</v>
      </c>
      <c r="AO2174" s="15">
        <v>-59.1</v>
      </c>
      <c r="AP2174" s="15">
        <v>-110.52</v>
      </c>
      <c r="AQ2174" s="15">
        <v>-78.7</v>
      </c>
      <c r="AR2174" s="15"/>
      <c r="AS2174" s="15">
        <v>77.84</v>
      </c>
      <c r="AT2174" s="15">
        <v>52.59</v>
      </c>
      <c r="AU2174" s="15"/>
      <c r="AV2174" s="15"/>
      <c r="AW2174" s="15">
        <v>0</v>
      </c>
      <c r="AX2174" s="15"/>
      <c r="AZ2174" s="6">
        <f>IF(D2174&gt;0,H2174/D2174,0)</f>
        <v>0</v>
      </c>
      <c r="BA2174" s="6">
        <f>AZ2174*Q2174</f>
        <v>0</v>
      </c>
      <c r="BB2174" s="6">
        <f>IF(C2174&gt;C$3054,C$3054,IF(C2174&lt;C$3053,C$3053,C2174))</f>
        <v>-0.02</v>
      </c>
      <c r="BC2174" s="6">
        <f>IF(BB2174&gt;0,(D2174/15)-BB2174,0)</f>
        <v>0</v>
      </c>
      <c r="BD2174" s="6">
        <f>BC2174/BC$3049</f>
        <v>0</v>
      </c>
      <c r="BE2174" s="15">
        <f>IF(AU2174&gt;AU$3054,AU$3054,IF(AU2174&lt;AU$3053,AU$3053,AU2174))</f>
        <v>0</v>
      </c>
      <c r="BF2174" s="15">
        <f>IF(I2174&gt;I$3054,I$3054,IF(I2174&lt;I$3053,I$3053,I2174))</f>
        <v>0</v>
      </c>
      <c r="BG2174" s="6">
        <f>IF(BE2174&gt;0, BF2174/BE2174,0)</f>
        <v>0</v>
      </c>
      <c r="BH2174" s="26">
        <f>BG2174/BG$3049</f>
        <v>0</v>
      </c>
      <c r="BI2174" s="26">
        <f>IF(AV2174&gt;AV$3054,AV$3054,IF(AV2174&lt;AV$3053,AV$3053,AV2174))</f>
        <v>0</v>
      </c>
      <c r="BJ2174" s="6">
        <f>IF(BI2174&gt;0, BF2174/BI2174,0)</f>
        <v>0</v>
      </c>
      <c r="BK2174" s="26">
        <f>BJ2174/BJ$3049</f>
        <v>0</v>
      </c>
      <c r="BL2174" s="6">
        <f>IF(_xlfn.NUMBERVALUE(AL2174),IF(ABS(AL2174)&lt;1,1-ABS(AL2174),0),0)</f>
        <v>0</v>
      </c>
      <c r="BM2174" s="6">
        <f>IF(F2174&gt;F$3054,F$3054,IF(F2174&lt;F$3053,F$3053,F2174))</f>
        <v>0</v>
      </c>
      <c r="BN2174" s="6">
        <f>IF(BM2174&gt;0, BM2174/BM$3049, BM2174/BM$3050*-1)</f>
        <v>0</v>
      </c>
      <c r="BO2174" s="6">
        <f>IF(O2174&gt;O$3054,O$3054,IF(O2174&lt;O$3053,O$3053,O2174))</f>
        <v>0</v>
      </c>
      <c r="BP2174" s="26">
        <f>BO2174/BO$3049</f>
        <v>0</v>
      </c>
      <c r="BQ2174" s="26">
        <f>IF(OR(BD2174=0, BH2174=0,BN2174=0,BP2174=0), 0,BD2174+BH2174+BK2174+BL2174+BN2174+BP2174)</f>
        <v>0</v>
      </c>
      <c r="BR2174" s="6">
        <f>IF(D2174&gt;0,C2174/D2174,0)</f>
        <v>0</v>
      </c>
    </row>
    <row r="2175" spans="1:70" x14ac:dyDescent="0.2">
      <c r="A2175" s="15" t="s">
        <v>4473</v>
      </c>
      <c r="B2175" s="15" t="s">
        <v>4474</v>
      </c>
      <c r="C2175" s="15">
        <v>0.04</v>
      </c>
      <c r="D2175" s="15">
        <v>0</v>
      </c>
      <c r="E2175" s="15">
        <v>0.54</v>
      </c>
      <c r="F2175" s="15">
        <v>16.16</v>
      </c>
      <c r="G2175" s="15">
        <v>1.46</v>
      </c>
      <c r="H2175" s="21"/>
      <c r="I2175" s="15">
        <v>0</v>
      </c>
      <c r="J2175" s="15"/>
      <c r="K2175" s="15"/>
      <c r="L2175" s="15"/>
      <c r="M2175" s="15"/>
      <c r="N2175" s="15">
        <v>0.02</v>
      </c>
      <c r="O2175" s="15"/>
      <c r="P2175" s="15">
        <v>3.28</v>
      </c>
      <c r="Q2175" s="15">
        <v>0.39</v>
      </c>
      <c r="R2175" s="15">
        <v>0.09</v>
      </c>
      <c r="S2175" s="15">
        <v>2.06</v>
      </c>
      <c r="T2175" s="15">
        <v>0</v>
      </c>
      <c r="U2175" s="15">
        <v>0</v>
      </c>
      <c r="V2175" s="15">
        <v>1.88</v>
      </c>
      <c r="W2175" s="15">
        <v>1.88</v>
      </c>
      <c r="X2175" s="15">
        <v>0</v>
      </c>
      <c r="Y2175" s="15">
        <v>0</v>
      </c>
      <c r="Z2175" s="15">
        <v>2.33</v>
      </c>
      <c r="AA2175" s="15">
        <v>2.33</v>
      </c>
      <c r="AB2175" s="15"/>
      <c r="AC2175" s="15">
        <v>9.2799999999999994</v>
      </c>
      <c r="AD2175" s="15">
        <v>11.23</v>
      </c>
      <c r="AE2175" s="15">
        <v>9.2799999999999994</v>
      </c>
      <c r="AF2175" s="15">
        <v>7.95</v>
      </c>
      <c r="AG2175" s="15">
        <v>8.94</v>
      </c>
      <c r="AH2175" s="15">
        <v>7.95</v>
      </c>
      <c r="AI2175" s="15">
        <v>9.7799999999999994</v>
      </c>
      <c r="AJ2175" s="15">
        <v>11.72</v>
      </c>
      <c r="AK2175" s="15">
        <v>9.7799999999999994</v>
      </c>
      <c r="AL2175" s="15">
        <v>0.84</v>
      </c>
      <c r="AM2175" s="15">
        <v>0.73</v>
      </c>
      <c r="AN2175" s="15"/>
      <c r="AO2175" s="15">
        <v>15.28</v>
      </c>
      <c r="AP2175" s="15">
        <v>11.44</v>
      </c>
      <c r="AQ2175" s="15">
        <v>8.35</v>
      </c>
      <c r="AR2175" s="15">
        <v>-5.73</v>
      </c>
      <c r="AS2175" s="15">
        <v>3.18</v>
      </c>
      <c r="AT2175" s="15"/>
      <c r="AU2175" s="15">
        <v>-12.3</v>
      </c>
      <c r="AV2175" s="15"/>
      <c r="AW2175" s="15">
        <v>0</v>
      </c>
      <c r="AX2175" s="15"/>
      <c r="AZ2175" s="6">
        <f>IF(D2175&gt;0,H2175/D2175,0)</f>
        <v>0</v>
      </c>
      <c r="BA2175" s="6">
        <f>AZ2175*Q2175</f>
        <v>0</v>
      </c>
      <c r="BB2175" s="6">
        <f>IF(C2175&gt;C$3054,C$3054,IF(C2175&lt;C$3053,C$3053,C2175))</f>
        <v>0.04</v>
      </c>
      <c r="BC2175" s="6">
        <f>IF(BB2175&gt;0,(D2175/15)-BB2175,0)</f>
        <v>-0.04</v>
      </c>
      <c r="BD2175" s="6">
        <f>BC2175/BC$3049</f>
        <v>-7.7031711387854666E-3</v>
      </c>
      <c r="BE2175" s="15">
        <f>IF(AU2175&gt;AU$3054,AU$3054,IF(AU2175&lt;AU$3053,AU$3053,AU2175))</f>
        <v>-12.3</v>
      </c>
      <c r="BF2175" s="15">
        <f>IF(I2175&gt;I$3054,I$3054,IF(I2175&lt;I$3053,I$3053,I2175))</f>
        <v>0</v>
      </c>
      <c r="BG2175" s="6">
        <f>IF(BE2175&gt;0, BF2175/BE2175,0)</f>
        <v>0</v>
      </c>
      <c r="BH2175" s="26">
        <f>BG2175/BG$3049</f>
        <v>0</v>
      </c>
      <c r="BI2175" s="26">
        <f>IF(AV2175&gt;AV$3054,AV$3054,IF(AV2175&lt;AV$3053,AV$3053,AV2175))</f>
        <v>0</v>
      </c>
      <c r="BJ2175" s="6">
        <f>IF(BI2175&gt;0, BF2175/BI2175,0)</f>
        <v>0</v>
      </c>
      <c r="BK2175" s="26">
        <f>BJ2175/BJ$3049</f>
        <v>0</v>
      </c>
      <c r="BL2175" s="6">
        <f>IF(_xlfn.NUMBERVALUE(AL2175),IF(ABS(AL2175)&lt;1,1-ABS(AL2175),0),0)</f>
        <v>0.16000000000000003</v>
      </c>
      <c r="BM2175" s="6">
        <f>IF(F2175&gt;F$3054,F$3054,IF(F2175&lt;F$3053,F$3053,F2175))</f>
        <v>16.16</v>
      </c>
      <c r="BN2175" s="6">
        <f>IF(BM2175&gt;0, BM2175/BM$3049, BM2175/BM$3050*-1)</f>
        <v>2.041518853344549E-2</v>
      </c>
      <c r="BO2175" s="6">
        <f>IF(O2175&gt;O$3054,O$3054,IF(O2175&lt;O$3053,O$3053,O2175))</f>
        <v>0</v>
      </c>
      <c r="BP2175" s="26">
        <f>BO2175/BO$3049</f>
        <v>0</v>
      </c>
      <c r="BQ2175" s="26">
        <f>IF(OR(BD2175=0, BH2175=0,BN2175=0,BP2175=0), 0,BD2175+BH2175+BK2175+BL2175+BN2175+BP2175)</f>
        <v>0</v>
      </c>
      <c r="BR2175" s="6">
        <f>IF(D2175&gt;0,C2175/D2175,0)</f>
        <v>0</v>
      </c>
    </row>
    <row r="2176" spans="1:70" x14ac:dyDescent="0.2">
      <c r="A2176" s="15" t="s">
        <v>4559</v>
      </c>
      <c r="B2176" s="15" t="s">
        <v>4560</v>
      </c>
      <c r="C2176" s="15"/>
      <c r="D2176" s="15">
        <v>0.75</v>
      </c>
      <c r="E2176" s="15"/>
      <c r="F2176" s="15"/>
      <c r="G2176" s="15">
        <v>17.510000000000002</v>
      </c>
      <c r="H2176" s="21">
        <v>455100000</v>
      </c>
      <c r="I2176" s="15"/>
      <c r="J2176" s="15"/>
      <c r="K2176" s="15">
        <v>0.03</v>
      </c>
      <c r="L2176" s="15">
        <v>0</v>
      </c>
      <c r="M2176" s="15">
        <v>0.03</v>
      </c>
      <c r="N2176" s="15"/>
      <c r="O2176" s="15">
        <v>3.58</v>
      </c>
      <c r="P2176" s="15"/>
      <c r="Q2176" s="15">
        <v>0.04</v>
      </c>
      <c r="R2176" s="15">
        <v>0.01</v>
      </c>
      <c r="S2176" s="15">
        <v>0.24</v>
      </c>
      <c r="T2176" s="15">
        <v>0</v>
      </c>
      <c r="U2176" s="15"/>
      <c r="V2176" s="15">
        <v>38.130000000000003</v>
      </c>
      <c r="W2176" s="15"/>
      <c r="X2176" s="15">
        <v>0</v>
      </c>
      <c r="Y2176" s="15"/>
      <c r="Z2176" s="15">
        <v>87.9</v>
      </c>
      <c r="AA2176" s="15"/>
      <c r="AB2176" s="15"/>
      <c r="AC2176" s="15"/>
      <c r="AD2176" s="15"/>
      <c r="AE2176" s="15">
        <v>27.98</v>
      </c>
      <c r="AF2176" s="15"/>
      <c r="AG2176" s="15"/>
      <c r="AH2176" s="15">
        <v>16.77</v>
      </c>
      <c r="AI2176" s="15"/>
      <c r="AJ2176" s="15"/>
      <c r="AK2176" s="15">
        <v>32.75</v>
      </c>
      <c r="AL2176" s="15"/>
      <c r="AM2176" s="15">
        <v>573.95000000000005</v>
      </c>
      <c r="AN2176" s="15"/>
      <c r="AO2176" s="15"/>
      <c r="AP2176" s="15"/>
      <c r="AQ2176" s="15"/>
      <c r="AR2176" s="15"/>
      <c r="AS2176" s="15"/>
      <c r="AT2176" s="15"/>
      <c r="AU2176" s="15"/>
      <c r="AV2176" s="15"/>
      <c r="AW2176" s="16">
        <v>303299</v>
      </c>
      <c r="AX2176" s="15">
        <v>1210000</v>
      </c>
      <c r="AZ2176" s="6">
        <f>IF(D2176&gt;0,H2176/D2176,0)</f>
        <v>606800000</v>
      </c>
      <c r="BA2176" s="6">
        <f>AZ2176*Q2176</f>
        <v>24272000</v>
      </c>
      <c r="BB2176" s="6">
        <f>IF(C2176&gt;C$3054,C$3054,IF(C2176&lt;C$3053,C$3053,C2176))</f>
        <v>0</v>
      </c>
      <c r="BC2176" s="6">
        <f>IF(BB2176&gt;0,(D2176/15)-BB2176,0)</f>
        <v>0</v>
      </c>
      <c r="BD2176" s="6">
        <f>BC2176/BC$3049</f>
        <v>0</v>
      </c>
      <c r="BE2176" s="15">
        <f>IF(AU2176&gt;AU$3054,AU$3054,IF(AU2176&lt;AU$3053,AU$3053,AU2176))</f>
        <v>0</v>
      </c>
      <c r="BF2176" s="15">
        <f>IF(I2176&gt;I$3054,I$3054,IF(I2176&lt;I$3053,I$3053,I2176))</f>
        <v>0</v>
      </c>
      <c r="BG2176" s="6">
        <f>IF(BE2176&gt;0, BF2176/BE2176,0)</f>
        <v>0</v>
      </c>
      <c r="BH2176" s="26">
        <f>BG2176/BG$3049</f>
        <v>0</v>
      </c>
      <c r="BI2176" s="26">
        <f>IF(AV2176&gt;AV$3054,AV$3054,IF(AV2176&lt;AV$3053,AV$3053,AV2176))</f>
        <v>0</v>
      </c>
      <c r="BJ2176" s="6">
        <f>IF(BI2176&gt;0, BF2176/BI2176,0)</f>
        <v>0</v>
      </c>
      <c r="BK2176" s="26">
        <f>BJ2176/BJ$3049</f>
        <v>0</v>
      </c>
      <c r="BL2176" s="6">
        <f>IF(_xlfn.NUMBERVALUE(AL2176),IF(ABS(AL2176)&lt;1,1-ABS(AL2176),0),0)</f>
        <v>0</v>
      </c>
      <c r="BM2176" s="6">
        <f>IF(F2176&gt;F$3054,F$3054,IF(F2176&lt;F$3053,F$3053,F2176))</f>
        <v>0</v>
      </c>
      <c r="BN2176" s="6">
        <f>IF(BM2176&gt;0, BM2176/BM$3049, BM2176/BM$3050*-1)</f>
        <v>0</v>
      </c>
      <c r="BO2176" s="6">
        <f>IF(O2176&gt;O$3054,O$3054,IF(O2176&lt;O$3053,O$3053,O2176))</f>
        <v>3.58</v>
      </c>
      <c r="BP2176" s="26">
        <f>BO2176/BO$3049</f>
        <v>3.3758011514611816E-2</v>
      </c>
      <c r="BQ2176" s="26">
        <f>IF(OR(BD2176=0, BH2176=0,BN2176=0,BP2176=0), 0,BD2176+BH2176+BK2176+BL2176+BN2176+BP2176)</f>
        <v>0</v>
      </c>
      <c r="BR2176" s="6">
        <f>IF(D2176&gt;0,C2176/D2176,0)</f>
        <v>0</v>
      </c>
    </row>
    <row r="2177" spans="1:70" x14ac:dyDescent="0.2">
      <c r="A2177" s="15" t="s">
        <v>4498</v>
      </c>
      <c r="B2177" s="15" t="s">
        <v>4499</v>
      </c>
      <c r="C2177" s="15">
        <v>-0.03</v>
      </c>
      <c r="D2177" s="15">
        <v>0.19</v>
      </c>
      <c r="E2177" s="15">
        <v>0.18</v>
      </c>
      <c r="F2177" s="15">
        <v>208.33</v>
      </c>
      <c r="G2177" s="15">
        <v>3.46</v>
      </c>
      <c r="H2177" s="21">
        <v>25470000</v>
      </c>
      <c r="I2177" s="15"/>
      <c r="J2177" s="15">
        <v>0</v>
      </c>
      <c r="K2177" s="15"/>
      <c r="L2177" s="15">
        <v>0</v>
      </c>
      <c r="M2177" s="15"/>
      <c r="N2177" s="15">
        <v>0</v>
      </c>
      <c r="O2177" s="15"/>
      <c r="P2177" s="15"/>
      <c r="Q2177" s="15">
        <v>0.05</v>
      </c>
      <c r="R2177" s="15">
        <v>0.03</v>
      </c>
      <c r="S2177" s="15">
        <v>19.350000000000001</v>
      </c>
      <c r="T2177" s="15">
        <v>0</v>
      </c>
      <c r="U2177" s="15">
        <v>0</v>
      </c>
      <c r="V2177" s="15">
        <v>0</v>
      </c>
      <c r="W2177" s="15">
        <v>0</v>
      </c>
      <c r="X2177" s="15">
        <v>0</v>
      </c>
      <c r="Y2177" s="15">
        <v>0</v>
      </c>
      <c r="Z2177" s="15">
        <v>0</v>
      </c>
      <c r="AA2177" s="15">
        <v>0</v>
      </c>
      <c r="AB2177" s="15"/>
      <c r="AC2177" s="15">
        <v>-59.29</v>
      </c>
      <c r="AD2177" s="15">
        <v>-40.630000000000003</v>
      </c>
      <c r="AE2177" s="15">
        <v>-59.29</v>
      </c>
      <c r="AF2177" s="15">
        <v>-59.79</v>
      </c>
      <c r="AG2177" s="15">
        <v>-39.020000000000003</v>
      </c>
      <c r="AH2177" s="15">
        <v>-59.79</v>
      </c>
      <c r="AI2177" s="15">
        <v>-53.72</v>
      </c>
      <c r="AJ2177" s="15">
        <v>-37.909999999999997</v>
      </c>
      <c r="AK2177" s="15">
        <v>-53.72</v>
      </c>
      <c r="AL2177" s="15">
        <v>2.7</v>
      </c>
      <c r="AM2177" s="15">
        <v>102</v>
      </c>
      <c r="AN2177" s="15"/>
      <c r="AO2177" s="16">
        <v>-101809.3</v>
      </c>
      <c r="AP2177" s="16">
        <v>-191637</v>
      </c>
      <c r="AQ2177" s="16">
        <v>-190397.2</v>
      </c>
      <c r="AR2177" s="15"/>
      <c r="AS2177" s="15"/>
      <c r="AT2177" s="15"/>
      <c r="AU2177" s="15"/>
      <c r="AV2177" s="15"/>
      <c r="AW2177" s="16">
        <v>143189</v>
      </c>
      <c r="AX2177" s="16">
        <v>73176</v>
      </c>
      <c r="AZ2177" s="6">
        <f>IF(D2177&gt;0,H2177/D2177,0)</f>
        <v>134052631.57894737</v>
      </c>
      <c r="BA2177" s="6">
        <f>AZ2177*Q2177</f>
        <v>6702631.578947369</v>
      </c>
      <c r="BB2177" s="6">
        <f>IF(C2177&gt;C$3054,C$3054,IF(C2177&lt;C$3053,C$3053,C2177))</f>
        <v>-0.03</v>
      </c>
      <c r="BC2177" s="6">
        <f>IF(BB2177&gt;0,(D2177/15)-BB2177,0)</f>
        <v>0</v>
      </c>
      <c r="BD2177" s="6">
        <f>BC2177/BC$3049</f>
        <v>0</v>
      </c>
      <c r="BE2177" s="15">
        <f>IF(AU2177&gt;AU$3054,AU$3054,IF(AU2177&lt;AU$3053,AU$3053,AU2177))</f>
        <v>0</v>
      </c>
      <c r="BF2177" s="15">
        <f>IF(I2177&gt;I$3054,I$3054,IF(I2177&lt;I$3053,I$3053,I2177))</f>
        <v>0</v>
      </c>
      <c r="BG2177" s="6">
        <f>IF(BE2177&gt;0, BF2177/BE2177,0)</f>
        <v>0</v>
      </c>
      <c r="BH2177" s="26">
        <f>BG2177/BG$3049</f>
        <v>0</v>
      </c>
      <c r="BI2177" s="26">
        <f>IF(AV2177&gt;AV$3054,AV$3054,IF(AV2177&lt;AV$3053,AV$3053,AV2177))</f>
        <v>0</v>
      </c>
      <c r="BJ2177" s="6">
        <f>IF(BI2177&gt;0, BF2177/BI2177,0)</f>
        <v>0</v>
      </c>
      <c r="BK2177" s="26">
        <f>BJ2177/BJ$3049</f>
        <v>0</v>
      </c>
      <c r="BL2177" s="6">
        <f>IF(_xlfn.NUMBERVALUE(AL2177),IF(ABS(AL2177)&lt;1,1-ABS(AL2177),0),0)</f>
        <v>0</v>
      </c>
      <c r="BM2177" s="6">
        <f>IF(F2177&gt;F$3054,F$3054,IF(F2177&lt;F$3053,F$3053,F2177))</f>
        <v>208.33</v>
      </c>
      <c r="BN2177" s="6">
        <f>IF(BM2177&gt;0, BM2177/BM$3049, BM2177/BM$3050*-1)</f>
        <v>0.26318664772108286</v>
      </c>
      <c r="BO2177" s="6">
        <f>IF(O2177&gt;O$3054,O$3054,IF(O2177&lt;O$3053,O$3053,O2177))</f>
        <v>0</v>
      </c>
      <c r="BP2177" s="26">
        <f>BO2177/BO$3049</f>
        <v>0</v>
      </c>
      <c r="BQ2177" s="26">
        <f>IF(OR(BD2177=0, BH2177=0,BN2177=0,BP2177=0), 0,BD2177+BH2177+BK2177+BL2177+BN2177+BP2177)</f>
        <v>0</v>
      </c>
      <c r="BR2177" s="6">
        <f>IF(D2177&gt;0,C2177/D2177,0)</f>
        <v>-0.15789473684210525</v>
      </c>
    </row>
    <row r="2178" spans="1:70" x14ac:dyDescent="0.2">
      <c r="A2178" s="15" t="s">
        <v>4491</v>
      </c>
      <c r="B2178" s="15" t="s">
        <v>4490</v>
      </c>
      <c r="C2178" s="15"/>
      <c r="D2178" s="15"/>
      <c r="E2178" s="15">
        <v>0.04</v>
      </c>
      <c r="F2178" s="15">
        <v>-58.33</v>
      </c>
      <c r="G2178" s="15">
        <v>99.82</v>
      </c>
      <c r="H2178" s="21"/>
      <c r="I2178" s="15"/>
      <c r="J2178" s="15">
        <v>0</v>
      </c>
      <c r="K2178" s="15"/>
      <c r="L2178" s="15">
        <v>0</v>
      </c>
      <c r="M2178" s="15"/>
      <c r="N2178" s="15">
        <v>0</v>
      </c>
      <c r="O2178" s="15"/>
      <c r="P2178" s="15"/>
      <c r="Q2178" s="15">
        <v>0</v>
      </c>
      <c r="R2178" s="15">
        <v>0</v>
      </c>
      <c r="S2178" s="15">
        <v>2.83</v>
      </c>
      <c r="T2178" s="15">
        <v>0</v>
      </c>
      <c r="U2178" s="15">
        <v>0</v>
      </c>
      <c r="V2178" s="15">
        <v>0</v>
      </c>
      <c r="W2178" s="15">
        <v>0</v>
      </c>
      <c r="X2178" s="15">
        <v>0</v>
      </c>
      <c r="Y2178" s="15">
        <v>0</v>
      </c>
      <c r="Z2178" s="15">
        <v>0</v>
      </c>
      <c r="AA2178" s="15">
        <v>0</v>
      </c>
      <c r="AB2178" s="15">
        <v>-418.81</v>
      </c>
      <c r="AC2178" s="15">
        <v>-489.06</v>
      </c>
      <c r="AD2178" s="15">
        <v>-52.24</v>
      </c>
      <c r="AE2178" s="15">
        <v>-112.43</v>
      </c>
      <c r="AF2178" s="15">
        <v>-403.53</v>
      </c>
      <c r="AG2178" s="15">
        <v>-47.65</v>
      </c>
      <c r="AH2178" s="15">
        <v>-104.25</v>
      </c>
      <c r="AI2178" s="15">
        <v>-489.06</v>
      </c>
      <c r="AJ2178" s="15">
        <v>-52.7</v>
      </c>
      <c r="AK2178" s="15">
        <v>-114.18</v>
      </c>
      <c r="AL2178" s="15">
        <v>3.7</v>
      </c>
      <c r="AM2178" s="15"/>
      <c r="AN2178" s="15"/>
      <c r="AO2178" s="16">
        <v>-3435.92</v>
      </c>
      <c r="AP2178" s="16">
        <v>-3880.3</v>
      </c>
      <c r="AQ2178" s="16">
        <v>-3888.86</v>
      </c>
      <c r="AR2178" s="15"/>
      <c r="AS2178" s="15">
        <v>13.57</v>
      </c>
      <c r="AT2178" s="15">
        <v>-3.93</v>
      </c>
      <c r="AU2178" s="15"/>
      <c r="AV2178" s="15"/>
      <c r="AW2178" s="15"/>
      <c r="AX2178" s="15"/>
      <c r="AZ2178" s="6">
        <f>IF(D2178&gt;0,H2178/D2178,0)</f>
        <v>0</v>
      </c>
      <c r="BA2178" s="6">
        <f>AZ2178*Q2178</f>
        <v>0</v>
      </c>
      <c r="BB2178" s="6">
        <f>IF(C2178&gt;C$3054,C$3054,IF(C2178&lt;C$3053,C$3053,C2178))</f>
        <v>0</v>
      </c>
      <c r="BC2178" s="6">
        <f>IF(BB2178&gt;0,(D2178/15)-BB2178,0)</f>
        <v>0</v>
      </c>
      <c r="BD2178" s="6">
        <f>BC2178/BC$3049</f>
        <v>0</v>
      </c>
      <c r="BE2178" s="15">
        <f>IF(AU2178&gt;AU$3054,AU$3054,IF(AU2178&lt;AU$3053,AU$3053,AU2178))</f>
        <v>0</v>
      </c>
      <c r="BF2178" s="15">
        <f>IF(I2178&gt;I$3054,I$3054,IF(I2178&lt;I$3053,I$3053,I2178))</f>
        <v>0</v>
      </c>
      <c r="BG2178" s="6">
        <f>IF(BE2178&gt;0, BF2178/BE2178,0)</f>
        <v>0</v>
      </c>
      <c r="BH2178" s="26">
        <f>BG2178/BG$3049</f>
        <v>0</v>
      </c>
      <c r="BI2178" s="26">
        <f>IF(AV2178&gt;AV$3054,AV$3054,IF(AV2178&lt;AV$3053,AV$3053,AV2178))</f>
        <v>0</v>
      </c>
      <c r="BJ2178" s="6">
        <f>IF(BI2178&gt;0, BF2178/BI2178,0)</f>
        <v>0</v>
      </c>
      <c r="BK2178" s="26">
        <f>BJ2178/BJ$3049</f>
        <v>0</v>
      </c>
      <c r="BL2178" s="6">
        <f>IF(_xlfn.NUMBERVALUE(AL2178),IF(ABS(AL2178)&lt;1,1-ABS(AL2178),0),0)</f>
        <v>0</v>
      </c>
      <c r="BM2178" s="6">
        <f>IF(F2178&gt;F$3054,F$3054,IF(F2178&lt;F$3053,F$3053,F2178))</f>
        <v>-58.33</v>
      </c>
      <c r="BN2178" s="6">
        <f>IF(BM2178&gt;0, BM2178/BM$3049, BM2178/BM$3050*-1)</f>
        <v>-0.58646692137542733</v>
      </c>
      <c r="BO2178" s="6">
        <f>IF(O2178&gt;O$3054,O$3054,IF(O2178&lt;O$3053,O$3053,O2178))</f>
        <v>0</v>
      </c>
      <c r="BP2178" s="26">
        <f>BO2178/BO$3049</f>
        <v>0</v>
      </c>
      <c r="BQ2178" s="26">
        <f>IF(OR(BD2178=0, BH2178=0,BN2178=0,BP2178=0), 0,BD2178+BH2178+BK2178+BL2178+BN2178+BP2178)</f>
        <v>0</v>
      </c>
      <c r="BR2178" s="6">
        <f>IF(D2178&gt;0,C2178/D2178,0)</f>
        <v>0</v>
      </c>
    </row>
    <row r="2179" spans="1:70" x14ac:dyDescent="0.2">
      <c r="A2179" s="15" t="s">
        <v>4461</v>
      </c>
      <c r="B2179" s="15" t="s">
        <v>4462</v>
      </c>
      <c r="C2179" s="15">
        <v>-7.0000000000000007E-2</v>
      </c>
      <c r="D2179" s="15">
        <v>0.56000000000000005</v>
      </c>
      <c r="E2179" s="15">
        <v>0.56000000000000005</v>
      </c>
      <c r="F2179" s="15">
        <v>77.05</v>
      </c>
      <c r="G2179" s="15">
        <v>6.3</v>
      </c>
      <c r="H2179" s="21">
        <v>713280000</v>
      </c>
      <c r="I2179" s="15"/>
      <c r="J2179" s="15">
        <v>0</v>
      </c>
      <c r="K2179" s="15"/>
      <c r="L2179" s="15">
        <v>0</v>
      </c>
      <c r="M2179" s="15"/>
      <c r="N2179" s="15">
        <v>0</v>
      </c>
      <c r="O2179" s="15"/>
      <c r="P2179" s="15"/>
      <c r="Q2179" s="15">
        <v>0.09</v>
      </c>
      <c r="R2179" s="15">
        <v>0.09</v>
      </c>
      <c r="S2179" s="15">
        <v>24.83</v>
      </c>
      <c r="T2179" s="15">
        <v>0.2</v>
      </c>
      <c r="U2179" s="15">
        <v>0.2</v>
      </c>
      <c r="V2179" s="15">
        <v>0.34</v>
      </c>
      <c r="W2179" s="15">
        <v>0.34</v>
      </c>
      <c r="X2179" s="15">
        <v>0.21</v>
      </c>
      <c r="Y2179" s="15">
        <v>0.21</v>
      </c>
      <c r="Z2179" s="15">
        <v>0.35</v>
      </c>
      <c r="AA2179" s="15">
        <v>0.35</v>
      </c>
      <c r="AB2179" s="15">
        <v>-30.16</v>
      </c>
      <c r="AC2179" s="15">
        <v>-108.46</v>
      </c>
      <c r="AD2179" s="15">
        <v>-108.01</v>
      </c>
      <c r="AE2179" s="15">
        <v>-108.46</v>
      </c>
      <c r="AF2179" s="15">
        <v>-101.07</v>
      </c>
      <c r="AG2179" s="15">
        <v>-95.09</v>
      </c>
      <c r="AH2179" s="15">
        <v>-101.07</v>
      </c>
      <c r="AI2179" s="15">
        <v>-108.68</v>
      </c>
      <c r="AJ2179" s="15">
        <v>-108.19</v>
      </c>
      <c r="AK2179" s="15">
        <v>-108.68</v>
      </c>
      <c r="AL2179" s="15">
        <v>-1.06</v>
      </c>
      <c r="AM2179" s="16">
        <v>1101.81</v>
      </c>
      <c r="AN2179" s="15"/>
      <c r="AO2179" s="15">
        <v>-1050000</v>
      </c>
      <c r="AP2179" s="15">
        <v>-1350000</v>
      </c>
      <c r="AQ2179" s="15">
        <v>-1390000</v>
      </c>
      <c r="AR2179" s="15"/>
      <c r="AS2179" s="15">
        <v>-40.24</v>
      </c>
      <c r="AT2179" s="15">
        <v>-12.38</v>
      </c>
      <c r="AU2179" s="15"/>
      <c r="AV2179" s="15"/>
      <c r="AW2179" s="15">
        <v>9740000</v>
      </c>
      <c r="AX2179" s="15">
        <v>4440000</v>
      </c>
      <c r="AZ2179" s="6">
        <f>IF(D2179&gt;0,H2179/D2179,0)</f>
        <v>1273714285.7142856</v>
      </c>
      <c r="BA2179" s="6">
        <f>AZ2179*Q2179</f>
        <v>114634285.7142857</v>
      </c>
      <c r="BB2179" s="6">
        <f>IF(C2179&gt;C$3054,C$3054,IF(C2179&lt;C$3053,C$3053,C2179))</f>
        <v>-7.0000000000000007E-2</v>
      </c>
      <c r="BC2179" s="6">
        <f>IF(BB2179&gt;0,(D2179/15)-BB2179,0)</f>
        <v>0</v>
      </c>
      <c r="BD2179" s="6">
        <f>BC2179/BC$3049</f>
        <v>0</v>
      </c>
      <c r="BE2179" s="15">
        <f>IF(AU2179&gt;AU$3054,AU$3054,IF(AU2179&lt;AU$3053,AU$3053,AU2179))</f>
        <v>0</v>
      </c>
      <c r="BF2179" s="15">
        <f>IF(I2179&gt;I$3054,I$3054,IF(I2179&lt;I$3053,I$3053,I2179))</f>
        <v>0</v>
      </c>
      <c r="BG2179" s="6">
        <f>IF(BE2179&gt;0, BF2179/BE2179,0)</f>
        <v>0</v>
      </c>
      <c r="BH2179" s="26">
        <f>BG2179/BG$3049</f>
        <v>0</v>
      </c>
      <c r="BI2179" s="26">
        <f>IF(AV2179&gt;AV$3054,AV$3054,IF(AV2179&lt;AV$3053,AV$3053,AV2179))</f>
        <v>0</v>
      </c>
      <c r="BJ2179" s="6">
        <f>IF(BI2179&gt;0, BF2179/BI2179,0)</f>
        <v>0</v>
      </c>
      <c r="BK2179" s="26">
        <f>BJ2179/BJ$3049</f>
        <v>0</v>
      </c>
      <c r="BL2179" s="6">
        <f>IF(_xlfn.NUMBERVALUE(AL2179),IF(ABS(AL2179)&lt;1,1-ABS(AL2179),0),0)</f>
        <v>0</v>
      </c>
      <c r="BM2179" s="6">
        <f>IF(F2179&gt;F$3054,F$3054,IF(F2179&lt;F$3053,F$3053,F2179))</f>
        <v>77.05</v>
      </c>
      <c r="BN2179" s="6">
        <f>IF(BM2179&gt;0, BM2179/BM$3049, BM2179/BM$3050*-1)</f>
        <v>9.7338507209280625E-2</v>
      </c>
      <c r="BO2179" s="6">
        <f>IF(O2179&gt;O$3054,O$3054,IF(O2179&lt;O$3053,O$3053,O2179))</f>
        <v>0</v>
      </c>
      <c r="BP2179" s="26">
        <f>BO2179/BO$3049</f>
        <v>0</v>
      </c>
      <c r="BQ2179" s="26">
        <f>IF(OR(BD2179=0, BH2179=0,BN2179=0,BP2179=0), 0,BD2179+BH2179+BK2179+BL2179+BN2179+BP2179)</f>
        <v>0</v>
      </c>
      <c r="BR2179" s="6">
        <f>IF(D2179&gt;0,C2179/D2179,0)</f>
        <v>-0.125</v>
      </c>
    </row>
    <row r="2180" spans="1:70" x14ac:dyDescent="0.2">
      <c r="A2180" s="15" t="s">
        <v>4496</v>
      </c>
      <c r="B2180" s="15" t="s">
        <v>4497</v>
      </c>
      <c r="C2180" s="15">
        <v>0.03</v>
      </c>
      <c r="D2180" s="15">
        <v>0.01</v>
      </c>
      <c r="E2180" s="15"/>
      <c r="F2180" s="15"/>
      <c r="G2180" s="15"/>
      <c r="H2180" s="21">
        <v>72060000</v>
      </c>
      <c r="I2180" s="15">
        <v>0.45</v>
      </c>
      <c r="J2180" s="15">
        <v>0</v>
      </c>
      <c r="K2180" s="15"/>
      <c r="L2180" s="15">
        <v>0</v>
      </c>
      <c r="M2180" s="15"/>
      <c r="N2180" s="15">
        <v>0</v>
      </c>
      <c r="O2180" s="15"/>
      <c r="P2180" s="15"/>
      <c r="Q2180" s="15">
        <v>0</v>
      </c>
      <c r="R2180" s="15">
        <v>0.01</v>
      </c>
      <c r="S2180" s="15">
        <v>0.21</v>
      </c>
      <c r="T2180" s="15">
        <v>0</v>
      </c>
      <c r="U2180" s="15">
        <v>0</v>
      </c>
      <c r="V2180" s="15">
        <v>2.15</v>
      </c>
      <c r="W2180" s="15">
        <v>6.19</v>
      </c>
      <c r="X2180" s="15">
        <v>0</v>
      </c>
      <c r="Y2180" s="15">
        <v>0</v>
      </c>
      <c r="Z2180" s="15">
        <v>96.19</v>
      </c>
      <c r="AA2180" s="15">
        <v>14.37</v>
      </c>
      <c r="AB2180" s="15">
        <v>-33.58</v>
      </c>
      <c r="AC2180" s="15">
        <v>39.86</v>
      </c>
      <c r="AD2180" s="15">
        <v>-39.99</v>
      </c>
      <c r="AE2180" s="15">
        <v>-113</v>
      </c>
      <c r="AF2180" s="15">
        <v>22.97</v>
      </c>
      <c r="AG2180" s="15">
        <v>-33.32</v>
      </c>
      <c r="AH2180" s="15">
        <v>-72.31</v>
      </c>
      <c r="AI2180" s="15">
        <v>85.42</v>
      </c>
      <c r="AJ2180" s="15">
        <v>-45.37</v>
      </c>
      <c r="AK2180" s="15">
        <v>-185.97</v>
      </c>
      <c r="AL2180" s="15"/>
      <c r="AM2180" s="16">
        <v>2529.39</v>
      </c>
      <c r="AN2180" s="15">
        <v>27.56</v>
      </c>
      <c r="AO2180" s="15">
        <v>10.14</v>
      </c>
      <c r="AP2180" s="15">
        <v>31.75</v>
      </c>
      <c r="AQ2180" s="15">
        <v>31.75</v>
      </c>
      <c r="AR2180" s="15"/>
      <c r="AS2180" s="15">
        <v>142.32</v>
      </c>
      <c r="AT2180" s="15"/>
      <c r="AU2180" s="15"/>
      <c r="AV2180" s="15"/>
      <c r="AW2180" s="15">
        <v>0</v>
      </c>
      <c r="AX2180" s="15"/>
      <c r="AZ2180" s="6">
        <f>IF(D2180&gt;0,H2180/D2180,0)</f>
        <v>7206000000</v>
      </c>
      <c r="BA2180" s="6">
        <f>AZ2180*Q2180</f>
        <v>0</v>
      </c>
      <c r="BB2180" s="6">
        <f>IF(C2180&gt;C$3054,C$3054,IF(C2180&lt;C$3053,C$3053,C2180))</f>
        <v>0.03</v>
      </c>
      <c r="BC2180" s="6">
        <f>IF(BB2180&gt;0,(D2180/15)-BB2180,0)</f>
        <v>-2.9333333333333333E-2</v>
      </c>
      <c r="BD2180" s="6">
        <f>BC2180/BC$3049</f>
        <v>-5.648992168442675E-3</v>
      </c>
      <c r="BE2180" s="15">
        <f>IF(AU2180&gt;AU$3054,AU$3054,IF(AU2180&lt;AU$3053,AU$3053,AU2180))</f>
        <v>0</v>
      </c>
      <c r="BF2180" s="15">
        <f>IF(I2180&gt;I$3054,I$3054,IF(I2180&lt;I$3053,I$3053,I2180))</f>
        <v>0.45</v>
      </c>
      <c r="BG2180" s="6">
        <f>IF(BE2180&gt;0, BF2180/BE2180,0)</f>
        <v>0</v>
      </c>
      <c r="BH2180" s="26">
        <f>BG2180/BG$3049</f>
        <v>0</v>
      </c>
      <c r="BI2180" s="26">
        <f>IF(AV2180&gt;AV$3054,AV$3054,IF(AV2180&lt;AV$3053,AV$3053,AV2180))</f>
        <v>0</v>
      </c>
      <c r="BJ2180" s="6">
        <f>IF(BI2180&gt;0, BF2180/BI2180,0)</f>
        <v>0</v>
      </c>
      <c r="BK2180" s="26">
        <f>BJ2180/BJ$3049</f>
        <v>0</v>
      </c>
      <c r="BL2180" s="6">
        <f>IF(_xlfn.NUMBERVALUE(AL2180),IF(ABS(AL2180)&lt;1,1-ABS(AL2180),0),0)</f>
        <v>0</v>
      </c>
      <c r="BM2180" s="6">
        <f>IF(F2180&gt;F$3054,F$3054,IF(F2180&lt;F$3053,F$3053,F2180))</f>
        <v>0</v>
      </c>
      <c r="BN2180" s="6">
        <f>IF(BM2180&gt;0, BM2180/BM$3049, BM2180/BM$3050*-1)</f>
        <v>0</v>
      </c>
      <c r="BO2180" s="6">
        <f>IF(O2180&gt;O$3054,O$3054,IF(O2180&lt;O$3053,O$3053,O2180))</f>
        <v>0</v>
      </c>
      <c r="BP2180" s="26">
        <f>BO2180/BO$3049</f>
        <v>0</v>
      </c>
      <c r="BQ2180" s="26">
        <f>IF(OR(BD2180=0, BH2180=0,BN2180=0,BP2180=0), 0,BD2180+BH2180+BK2180+BL2180+BN2180+BP2180)</f>
        <v>0</v>
      </c>
      <c r="BR2180" s="6">
        <f>IF(D2180&gt;0,C2180/D2180,0)</f>
        <v>3</v>
      </c>
    </row>
    <row r="2181" spans="1:70" x14ac:dyDescent="0.2">
      <c r="A2181" s="15" t="s">
        <v>4504</v>
      </c>
      <c r="B2181" s="15" t="s">
        <v>4505</v>
      </c>
      <c r="C2181" s="15">
        <v>-0.08</v>
      </c>
      <c r="D2181" s="15">
        <v>0</v>
      </c>
      <c r="E2181" s="15">
        <v>0.32</v>
      </c>
      <c r="F2181" s="15">
        <v>-55</v>
      </c>
      <c r="G2181" s="15">
        <v>0.42</v>
      </c>
      <c r="H2181" s="21"/>
      <c r="I2181" s="15"/>
      <c r="J2181" s="15">
        <v>0</v>
      </c>
      <c r="K2181" s="15"/>
      <c r="L2181" s="15">
        <v>0</v>
      </c>
      <c r="M2181" s="15"/>
      <c r="N2181" s="15">
        <v>0</v>
      </c>
      <c r="O2181" s="15"/>
      <c r="P2181" s="15">
        <v>0</v>
      </c>
      <c r="Q2181" s="15">
        <v>0.64</v>
      </c>
      <c r="R2181" s="15">
        <v>0.24</v>
      </c>
      <c r="S2181" s="15">
        <v>3.44</v>
      </c>
      <c r="T2181" s="15">
        <v>0</v>
      </c>
      <c r="U2181" s="15">
        <v>0</v>
      </c>
      <c r="V2181" s="15">
        <v>0</v>
      </c>
      <c r="W2181" s="15">
        <v>0</v>
      </c>
      <c r="X2181" s="15">
        <v>0</v>
      </c>
      <c r="Y2181" s="15">
        <v>0</v>
      </c>
      <c r="Z2181" s="15">
        <v>0</v>
      </c>
      <c r="AA2181" s="15">
        <v>0</v>
      </c>
      <c r="AB2181" s="15"/>
      <c r="AC2181" s="15">
        <v>-10.41</v>
      </c>
      <c r="AD2181" s="15">
        <v>5.26</v>
      </c>
      <c r="AE2181" s="15">
        <v>-10.41</v>
      </c>
      <c r="AF2181" s="15">
        <v>-9.15</v>
      </c>
      <c r="AG2181" s="15">
        <v>4.0999999999999996</v>
      </c>
      <c r="AH2181" s="15">
        <v>-9.15</v>
      </c>
      <c r="AI2181" s="15">
        <v>-11.5</v>
      </c>
      <c r="AJ2181" s="15">
        <v>5.71</v>
      </c>
      <c r="AK2181" s="15">
        <v>-11.5</v>
      </c>
      <c r="AL2181" s="15"/>
      <c r="AM2181" s="15">
        <v>9.0299999999999994</v>
      </c>
      <c r="AN2181" s="15"/>
      <c r="AO2181" s="16">
        <v>-1020.61</v>
      </c>
      <c r="AP2181" s="16">
        <v>-1054.95</v>
      </c>
      <c r="AQ2181" s="15">
        <v>-585.86</v>
      </c>
      <c r="AR2181" s="15"/>
      <c r="AS2181" s="15">
        <v>-57.02</v>
      </c>
      <c r="AT2181" s="15"/>
      <c r="AU2181" s="15"/>
      <c r="AV2181" s="15"/>
      <c r="AW2181" s="15">
        <v>0</v>
      </c>
      <c r="AX2181" s="16">
        <v>9863</v>
      </c>
      <c r="AZ2181" s="6">
        <f>IF(D2181&gt;0,H2181/D2181,0)</f>
        <v>0</v>
      </c>
      <c r="BA2181" s="6">
        <f>AZ2181*Q2181</f>
        <v>0</v>
      </c>
      <c r="BB2181" s="6">
        <f>IF(C2181&gt;C$3054,C$3054,IF(C2181&lt;C$3053,C$3053,C2181))</f>
        <v>-0.08</v>
      </c>
      <c r="BC2181" s="6">
        <f>IF(BB2181&gt;0,(D2181/15)-BB2181,0)</f>
        <v>0</v>
      </c>
      <c r="BD2181" s="6">
        <f>BC2181/BC$3049</f>
        <v>0</v>
      </c>
      <c r="BE2181" s="15">
        <f>IF(AU2181&gt;AU$3054,AU$3054,IF(AU2181&lt;AU$3053,AU$3053,AU2181))</f>
        <v>0</v>
      </c>
      <c r="BF2181" s="15">
        <f>IF(I2181&gt;I$3054,I$3054,IF(I2181&lt;I$3053,I$3053,I2181))</f>
        <v>0</v>
      </c>
      <c r="BG2181" s="6">
        <f>IF(BE2181&gt;0, BF2181/BE2181,0)</f>
        <v>0</v>
      </c>
      <c r="BH2181" s="26">
        <f>BG2181/BG$3049</f>
        <v>0</v>
      </c>
      <c r="BI2181" s="26">
        <f>IF(AV2181&gt;AV$3054,AV$3054,IF(AV2181&lt;AV$3053,AV$3053,AV2181))</f>
        <v>0</v>
      </c>
      <c r="BJ2181" s="6">
        <f>IF(BI2181&gt;0, BF2181/BI2181,0)</f>
        <v>0</v>
      </c>
      <c r="BK2181" s="26">
        <f>BJ2181/BJ$3049</f>
        <v>0</v>
      </c>
      <c r="BL2181" s="6">
        <f>IF(_xlfn.NUMBERVALUE(AL2181),IF(ABS(AL2181)&lt;1,1-ABS(AL2181),0),0)</f>
        <v>0</v>
      </c>
      <c r="BM2181" s="6">
        <f>IF(F2181&gt;F$3054,F$3054,IF(F2181&lt;F$3053,F$3053,F2181))</f>
        <v>-55</v>
      </c>
      <c r="BN2181" s="6">
        <f>IF(BM2181&gt;0, BM2181/BM$3049, BM2181/BM$3050*-1)</f>
        <v>-0.55298612507540723</v>
      </c>
      <c r="BO2181" s="6">
        <f>IF(O2181&gt;O$3054,O$3054,IF(O2181&lt;O$3053,O$3053,O2181))</f>
        <v>0</v>
      </c>
      <c r="BP2181" s="26">
        <f>BO2181/BO$3049</f>
        <v>0</v>
      </c>
      <c r="BQ2181" s="26">
        <f>IF(OR(BD2181=0, BH2181=0,BN2181=0,BP2181=0), 0,BD2181+BH2181+BK2181+BL2181+BN2181+BP2181)</f>
        <v>0</v>
      </c>
      <c r="BR2181" s="6">
        <f>IF(D2181&gt;0,C2181/D2181,0)</f>
        <v>0</v>
      </c>
    </row>
    <row r="2182" spans="1:70" x14ac:dyDescent="0.2">
      <c r="A2182" s="15" t="s">
        <v>4487</v>
      </c>
      <c r="B2182" s="15" t="s">
        <v>4488</v>
      </c>
      <c r="C2182" s="15">
        <v>-0.08</v>
      </c>
      <c r="D2182" s="15">
        <v>1.63</v>
      </c>
      <c r="E2182" s="15">
        <v>1.59</v>
      </c>
      <c r="F2182" s="15">
        <v>-8.89</v>
      </c>
      <c r="G2182" s="15">
        <v>1.1299999999999999</v>
      </c>
      <c r="H2182" s="21">
        <v>385220000</v>
      </c>
      <c r="I2182" s="15"/>
      <c r="J2182" s="15">
        <v>0.04</v>
      </c>
      <c r="K2182" s="15">
        <v>0.04</v>
      </c>
      <c r="L2182" s="15">
        <v>7.0000000000000007E-2</v>
      </c>
      <c r="M2182" s="15">
        <v>7.0000000000000007E-2</v>
      </c>
      <c r="N2182" s="15">
        <v>7.0000000000000007E-2</v>
      </c>
      <c r="O2182" s="15">
        <v>4.2699999999999996</v>
      </c>
      <c r="P2182" s="15">
        <v>17.7</v>
      </c>
      <c r="Q2182" s="15">
        <v>1.45</v>
      </c>
      <c r="R2182" s="15">
        <v>0</v>
      </c>
      <c r="S2182" s="15"/>
      <c r="T2182" s="15">
        <v>0</v>
      </c>
      <c r="U2182" s="15">
        <v>0.9</v>
      </c>
      <c r="V2182" s="15">
        <v>0</v>
      </c>
      <c r="W2182" s="15">
        <v>0.9</v>
      </c>
      <c r="X2182" s="15">
        <v>0</v>
      </c>
      <c r="Y2182" s="15">
        <v>0.92</v>
      </c>
      <c r="Z2182" s="15">
        <v>0</v>
      </c>
      <c r="AA2182" s="15">
        <v>0.92</v>
      </c>
      <c r="AB2182" s="15"/>
      <c r="AC2182" s="15">
        <v>-5.03</v>
      </c>
      <c r="AD2182" s="15">
        <v>6.81</v>
      </c>
      <c r="AE2182" s="15">
        <v>-5.03</v>
      </c>
      <c r="AF2182" s="15">
        <v>-5</v>
      </c>
      <c r="AG2182" s="15">
        <v>6.73</v>
      </c>
      <c r="AH2182" s="15">
        <v>-5</v>
      </c>
      <c r="AI2182" s="15">
        <v>-5.21</v>
      </c>
      <c r="AJ2182" s="15">
        <v>7.07</v>
      </c>
      <c r="AK2182" s="15">
        <v>-5.21</v>
      </c>
      <c r="AL2182" s="15">
        <v>0.26</v>
      </c>
      <c r="AM2182" s="15">
        <v>230.65</v>
      </c>
      <c r="AN2182" s="15"/>
      <c r="AO2182" s="15"/>
      <c r="AP2182" s="15"/>
      <c r="AQ2182" s="15"/>
      <c r="AR2182" s="15"/>
      <c r="AS2182" s="15"/>
      <c r="AT2182" s="15"/>
      <c r="AU2182" s="15"/>
      <c r="AV2182" s="15"/>
      <c r="AW2182" s="16">
        <v>233483</v>
      </c>
      <c r="AX2182" s="16">
        <v>123028</v>
      </c>
      <c r="AZ2182" s="6">
        <f>IF(D2182&gt;0,H2182/D2182,0)</f>
        <v>236331288.34355831</v>
      </c>
      <c r="BA2182" s="6">
        <f>AZ2182*Q2182</f>
        <v>342680368.09815955</v>
      </c>
      <c r="BB2182" s="6">
        <f>IF(C2182&gt;C$3054,C$3054,IF(C2182&lt;C$3053,C$3053,C2182))</f>
        <v>-0.08</v>
      </c>
      <c r="BC2182" s="6">
        <f>IF(BB2182&gt;0,(D2182/15)-BB2182,0)</f>
        <v>0</v>
      </c>
      <c r="BD2182" s="6">
        <f>BC2182/BC$3049</f>
        <v>0</v>
      </c>
      <c r="BE2182" s="15">
        <f>IF(AU2182&gt;AU$3054,AU$3054,IF(AU2182&lt;AU$3053,AU$3053,AU2182))</f>
        <v>0</v>
      </c>
      <c r="BF2182" s="15">
        <f>IF(I2182&gt;I$3054,I$3054,IF(I2182&lt;I$3053,I$3053,I2182))</f>
        <v>0</v>
      </c>
      <c r="BG2182" s="6">
        <f>IF(BE2182&gt;0, BF2182/BE2182,0)</f>
        <v>0</v>
      </c>
      <c r="BH2182" s="26">
        <f>BG2182/BG$3049</f>
        <v>0</v>
      </c>
      <c r="BI2182" s="26">
        <f>IF(AV2182&gt;AV$3054,AV$3054,IF(AV2182&lt;AV$3053,AV$3053,AV2182))</f>
        <v>0</v>
      </c>
      <c r="BJ2182" s="6">
        <f>IF(BI2182&gt;0, BF2182/BI2182,0)</f>
        <v>0</v>
      </c>
      <c r="BK2182" s="26">
        <f>BJ2182/BJ$3049</f>
        <v>0</v>
      </c>
      <c r="BL2182" s="6">
        <f>IF(_xlfn.NUMBERVALUE(AL2182),IF(ABS(AL2182)&lt;1,1-ABS(AL2182),0),0)</f>
        <v>0.74</v>
      </c>
      <c r="BM2182" s="6">
        <f>IF(F2182&gt;F$3054,F$3054,IF(F2182&lt;F$3053,F$3053,F2182))</f>
        <v>-8.89</v>
      </c>
      <c r="BN2182" s="6">
        <f>IF(BM2182&gt;0, BM2182/BM$3049, BM2182/BM$3050*-1)</f>
        <v>-8.9382666398552191E-2</v>
      </c>
      <c r="BO2182" s="6">
        <f>IF(O2182&gt;O$3054,O$3054,IF(O2182&lt;O$3053,O$3053,O2182))</f>
        <v>4.2699999999999996</v>
      </c>
      <c r="BP2182" s="26">
        <f>BO2182/BO$3049</f>
        <v>4.0264443901506262E-2</v>
      </c>
      <c r="BQ2182" s="26">
        <f>IF(OR(BD2182=0, BH2182=0,BN2182=0,BP2182=0), 0,BD2182+BH2182+BK2182+BL2182+BN2182+BP2182)</f>
        <v>0</v>
      </c>
      <c r="BR2182" s="6">
        <f>IF(D2182&gt;0,C2182/D2182,0)</f>
        <v>-4.9079754601226995E-2</v>
      </c>
    </row>
    <row r="2183" spans="1:70" x14ac:dyDescent="0.2">
      <c r="A2183" s="15" t="s">
        <v>72</v>
      </c>
      <c r="B2183" s="15" t="s">
        <v>4550</v>
      </c>
      <c r="C2183" s="15">
        <v>0.06</v>
      </c>
      <c r="D2183" s="15">
        <v>5.3</v>
      </c>
      <c r="E2183" s="15">
        <v>5.08</v>
      </c>
      <c r="F2183" s="15">
        <v>66.25</v>
      </c>
      <c r="G2183" s="15">
        <v>19.579999999999998</v>
      </c>
      <c r="H2183" s="21">
        <v>544100000</v>
      </c>
      <c r="I2183" s="15">
        <v>85.21</v>
      </c>
      <c r="J2183" s="15">
        <v>0.02</v>
      </c>
      <c r="K2183" s="15">
        <v>0.02</v>
      </c>
      <c r="L2183" s="15">
        <v>0.03</v>
      </c>
      <c r="M2183" s="15">
        <v>0.03</v>
      </c>
      <c r="N2183" s="15">
        <v>0.03</v>
      </c>
      <c r="O2183" s="15">
        <v>0.56999999999999995</v>
      </c>
      <c r="P2183" s="15">
        <v>2.5299999999999998</v>
      </c>
      <c r="Q2183" s="15">
        <v>0.27</v>
      </c>
      <c r="R2183" s="15">
        <v>0.17</v>
      </c>
      <c r="S2183" s="15">
        <v>3.27</v>
      </c>
      <c r="T2183" s="15">
        <v>0</v>
      </c>
      <c r="U2183" s="15">
        <v>0</v>
      </c>
      <c r="V2183" s="15">
        <v>0</v>
      </c>
      <c r="W2183" s="15">
        <v>0</v>
      </c>
      <c r="X2183" s="15">
        <v>0</v>
      </c>
      <c r="Y2183" s="15">
        <v>0</v>
      </c>
      <c r="Z2183" s="15">
        <v>0</v>
      </c>
      <c r="AA2183" s="15">
        <v>0</v>
      </c>
      <c r="AB2183" s="15">
        <v>107.71</v>
      </c>
      <c r="AC2183" s="15">
        <v>22.28</v>
      </c>
      <c r="AD2183" s="15">
        <v>7.23</v>
      </c>
      <c r="AE2183" s="15">
        <v>22.28</v>
      </c>
      <c r="AF2183" s="15">
        <v>18.329999999999998</v>
      </c>
      <c r="AG2183" s="15">
        <v>5.85</v>
      </c>
      <c r="AH2183" s="15">
        <v>18.329999999999998</v>
      </c>
      <c r="AI2183" s="15">
        <v>25.82</v>
      </c>
      <c r="AJ2183" s="15">
        <v>8.3000000000000007</v>
      </c>
      <c r="AK2183" s="15">
        <v>25.82</v>
      </c>
      <c r="AL2183" s="15">
        <v>0.61</v>
      </c>
      <c r="AM2183" s="15">
        <v>34.35</v>
      </c>
      <c r="AN2183" s="15">
        <v>97.76</v>
      </c>
      <c r="AO2183" s="15">
        <v>48.64</v>
      </c>
      <c r="AP2183" s="15">
        <v>34.44</v>
      </c>
      <c r="AQ2183" s="15">
        <v>23.09</v>
      </c>
      <c r="AR2183" s="15"/>
      <c r="AS2183" s="15">
        <v>19.79</v>
      </c>
      <c r="AT2183" s="15">
        <v>8.8000000000000007</v>
      </c>
      <c r="AU2183" s="15"/>
      <c r="AV2183" s="15">
        <v>0.34</v>
      </c>
      <c r="AW2183" s="16">
        <v>93435</v>
      </c>
      <c r="AX2183" s="16">
        <v>33081</v>
      </c>
      <c r="AZ2183" s="6">
        <f>IF(D2183&gt;0,H2183/D2183,0)</f>
        <v>102660377.35849057</v>
      </c>
      <c r="BA2183" s="6">
        <f>AZ2183*Q2183</f>
        <v>27718301.886792455</v>
      </c>
      <c r="BB2183" s="6">
        <f>IF(C2183&gt;C$3054,C$3054,IF(C2183&lt;C$3053,C$3053,C2183))</f>
        <v>0.06</v>
      </c>
      <c r="BC2183" s="6">
        <f>IF(BB2183&gt;0,(D2183/15)-BB2183,0)</f>
        <v>0.29333333333333333</v>
      </c>
      <c r="BD2183" s="6">
        <f>BC2183/BC$3049</f>
        <v>5.6489921684426757E-2</v>
      </c>
      <c r="BE2183" s="15">
        <f>IF(AU2183&gt;AU$3054,AU$3054,IF(AU2183&lt;AU$3053,AU$3053,AU2183))</f>
        <v>0</v>
      </c>
      <c r="BF2183" s="15">
        <f>IF(I2183&gt;I$3054,I$3054,IF(I2183&lt;I$3053,I$3053,I2183))</f>
        <v>85.21</v>
      </c>
      <c r="BG2183" s="6">
        <f>IF(BE2183&gt;0, BF2183/BE2183,0)</f>
        <v>0</v>
      </c>
      <c r="BH2183" s="26">
        <f>BG2183/BG$3049</f>
        <v>0</v>
      </c>
      <c r="BI2183" s="26">
        <f>IF(AV2183&gt;AV$3054,AV$3054,IF(AV2183&lt;AV$3053,AV$3053,AV2183))</f>
        <v>0.34</v>
      </c>
      <c r="BJ2183" s="6">
        <f>IF(BI2183&gt;0, BF2183/BI2183,0)</f>
        <v>250.61764705882348</v>
      </c>
      <c r="BK2183" s="26">
        <f>BJ2183/BJ$3049</f>
        <v>0.42262672353933134</v>
      </c>
      <c r="BL2183" s="6">
        <f>IF(_xlfn.NUMBERVALUE(AL2183),IF(ABS(AL2183)&lt;1,1-ABS(AL2183),0),0)</f>
        <v>0.39</v>
      </c>
      <c r="BM2183" s="6">
        <f>IF(F2183&gt;F$3054,F$3054,IF(F2183&lt;F$3053,F$3053,F2183))</f>
        <v>66.25</v>
      </c>
      <c r="BN2183" s="6">
        <f>IF(BM2183&gt;0, BM2183/BM$3049, BM2183/BM$3050*-1)</f>
        <v>8.369469309039379E-2</v>
      </c>
      <c r="BO2183" s="6">
        <f>IF(O2183&gt;O$3054,O$3054,IF(O2183&lt;O$3053,O$3053,O2183))</f>
        <v>0.56999999999999995</v>
      </c>
      <c r="BP2183" s="26">
        <f>BO2183/BO$3049</f>
        <v>5.3748789283041146E-3</v>
      </c>
      <c r="BQ2183" s="26">
        <f>IF(OR(BD2183=0, BH2183=0,BN2183=0,BP2183=0), 0,BD2183+BH2183+BK2183+BL2183+BN2183+BP2183)</f>
        <v>0</v>
      </c>
      <c r="BR2183" s="6">
        <f>IF(D2183&gt;0,C2183/D2183,0)</f>
        <v>1.1320754716981131E-2</v>
      </c>
    </row>
    <row r="2184" spans="1:70" x14ac:dyDescent="0.2">
      <c r="A2184" s="15" t="s">
        <v>4299</v>
      </c>
      <c r="B2184" s="15" t="s">
        <v>4300</v>
      </c>
      <c r="C2184" s="15">
        <v>0</v>
      </c>
      <c r="D2184" s="15">
        <v>0.64</v>
      </c>
      <c r="E2184" s="15">
        <v>0.63</v>
      </c>
      <c r="F2184" s="15">
        <v>38.299999999999997</v>
      </c>
      <c r="G2184" s="15">
        <v>0.8</v>
      </c>
      <c r="H2184" s="21">
        <v>205220000</v>
      </c>
      <c r="I2184" s="16">
        <v>1791.67</v>
      </c>
      <c r="J2184" s="15">
        <v>0.02</v>
      </c>
      <c r="K2184" s="15">
        <v>0.02</v>
      </c>
      <c r="L2184" s="15">
        <v>0.04</v>
      </c>
      <c r="M2184" s="15">
        <v>0.04</v>
      </c>
      <c r="N2184" s="15">
        <v>0.04</v>
      </c>
      <c r="O2184" s="15">
        <v>5.54</v>
      </c>
      <c r="P2184" s="15">
        <v>9.7200000000000006</v>
      </c>
      <c r="Q2184" s="15">
        <v>0.82</v>
      </c>
      <c r="R2184" s="15">
        <v>0.17</v>
      </c>
      <c r="S2184" s="15">
        <v>1.48</v>
      </c>
      <c r="T2184" s="15">
        <v>10.9</v>
      </c>
      <c r="U2184" s="15">
        <v>10.9</v>
      </c>
      <c r="V2184" s="15">
        <v>11.43</v>
      </c>
      <c r="W2184" s="15">
        <v>11.66</v>
      </c>
      <c r="X2184" s="15">
        <v>20.04</v>
      </c>
      <c r="Y2184" s="15">
        <v>20.04</v>
      </c>
      <c r="Z2184" s="15">
        <v>21.01</v>
      </c>
      <c r="AA2184" s="15">
        <v>21.44</v>
      </c>
      <c r="AB2184" s="15">
        <v>3.1</v>
      </c>
      <c r="AC2184" s="15">
        <v>0.06</v>
      </c>
      <c r="AD2184" s="15">
        <v>-4.5199999999999996</v>
      </c>
      <c r="AE2184" s="15">
        <v>0.06</v>
      </c>
      <c r="AF2184" s="15">
        <v>0.04</v>
      </c>
      <c r="AG2184" s="15">
        <v>-2.98</v>
      </c>
      <c r="AH2184" s="15">
        <v>0.04</v>
      </c>
      <c r="AI2184" s="15">
        <v>7.0000000000000007E-2</v>
      </c>
      <c r="AJ2184" s="15">
        <v>-5.85</v>
      </c>
      <c r="AK2184" s="15">
        <v>7.0000000000000007E-2</v>
      </c>
      <c r="AL2184" s="15">
        <v>0.39</v>
      </c>
      <c r="AM2184" s="15">
        <v>249.84</v>
      </c>
      <c r="AN2184" s="15">
        <v>40.98</v>
      </c>
      <c r="AO2184" s="15">
        <v>5.36</v>
      </c>
      <c r="AP2184" s="15">
        <v>0.73</v>
      </c>
      <c r="AQ2184" s="15">
        <v>0.02</v>
      </c>
      <c r="AR2184" s="15"/>
      <c r="AS2184" s="15">
        <v>-7.38</v>
      </c>
      <c r="AT2184" s="15">
        <v>-4.13</v>
      </c>
      <c r="AU2184" s="15"/>
      <c r="AV2184" s="15">
        <v>-40.86</v>
      </c>
      <c r="AW2184" s="16">
        <v>148125</v>
      </c>
      <c r="AX2184" s="16">
        <v>306696</v>
      </c>
      <c r="AZ2184" s="6">
        <f>IF(D2184&gt;0,H2184/D2184,0)</f>
        <v>320656250</v>
      </c>
      <c r="BA2184" s="6">
        <f>AZ2184*Q2184</f>
        <v>262938124.99999997</v>
      </c>
      <c r="BB2184" s="6">
        <f>IF(C2184&gt;C$3054,C$3054,IF(C2184&lt;C$3053,C$3053,C2184))</f>
        <v>0</v>
      </c>
      <c r="BC2184" s="6">
        <f>IF(BB2184&gt;0,(D2184/15)-BB2184,0)</f>
        <v>0</v>
      </c>
      <c r="BD2184" s="6">
        <f>BC2184/BC$3049</f>
        <v>0</v>
      </c>
      <c r="BE2184" s="15">
        <f>IF(AU2184&gt;AU$3054,AU$3054,IF(AU2184&lt;AU$3053,AU$3053,AU2184))</f>
        <v>0</v>
      </c>
      <c r="BF2184" s="15">
        <f>IF(I2184&gt;I$3054,I$3054,IF(I2184&lt;I$3053,I$3053,I2184))</f>
        <v>1390.1486289607819</v>
      </c>
      <c r="BG2184" s="6">
        <f>IF(BE2184&gt;0, BF2184/BE2184,0)</f>
        <v>0</v>
      </c>
      <c r="BH2184" s="26">
        <f>BG2184/BG$3049</f>
        <v>0</v>
      </c>
      <c r="BI2184" s="26">
        <f>IF(AV2184&gt;AV$3054,AV$3054,IF(AV2184&lt;AV$3053,AV$3053,AV2184))</f>
        <v>-36.234871622369852</v>
      </c>
      <c r="BJ2184" s="6">
        <f>IF(BI2184&gt;0, BF2184/BI2184,0)</f>
        <v>0</v>
      </c>
      <c r="BK2184" s="26">
        <f>BJ2184/BJ$3049</f>
        <v>0</v>
      </c>
      <c r="BL2184" s="6">
        <f>IF(_xlfn.NUMBERVALUE(AL2184),IF(ABS(AL2184)&lt;1,1-ABS(AL2184),0),0)</f>
        <v>0.61</v>
      </c>
      <c r="BM2184" s="6">
        <f>IF(F2184&gt;F$3054,F$3054,IF(F2184&lt;F$3053,F$3053,F2184))</f>
        <v>38.299999999999997</v>
      </c>
      <c r="BN2184" s="6">
        <f>IF(BM2184&gt;0, BM2184/BM$3049, BM2184/BM$3050*-1)</f>
        <v>4.8385007477163504E-2</v>
      </c>
      <c r="BO2184" s="6">
        <f>IF(O2184&gt;O$3054,O$3054,IF(O2184&lt;O$3053,O$3053,O2184))</f>
        <v>5.54</v>
      </c>
      <c r="BP2184" s="26">
        <f>BO2184/BO$3049</f>
        <v>5.2240051338254032E-2</v>
      </c>
      <c r="BQ2184" s="26">
        <f>IF(OR(BD2184=0, BH2184=0,BN2184=0,BP2184=0), 0,BD2184+BH2184+BK2184+BL2184+BN2184+BP2184)</f>
        <v>0</v>
      </c>
      <c r="BR2184" s="6">
        <f>IF(D2184&gt;0,C2184/D2184,0)</f>
        <v>0</v>
      </c>
    </row>
    <row r="2185" spans="1:70" x14ac:dyDescent="0.2">
      <c r="A2185" s="15" t="s">
        <v>4524</v>
      </c>
      <c r="B2185" s="15" t="s">
        <v>4525</v>
      </c>
      <c r="C2185" s="15">
        <v>0.66</v>
      </c>
      <c r="D2185" s="15">
        <v>13.32</v>
      </c>
      <c r="E2185" s="15">
        <v>15.08</v>
      </c>
      <c r="F2185" s="15">
        <v>-1.05</v>
      </c>
      <c r="G2185" s="15">
        <v>1.54</v>
      </c>
      <c r="H2185" s="21">
        <v>2100000000</v>
      </c>
      <c r="I2185" s="15">
        <v>20.239999999999998</v>
      </c>
      <c r="J2185" s="15">
        <v>0.25</v>
      </c>
      <c r="K2185" s="15">
        <v>0.25</v>
      </c>
      <c r="L2185" s="15">
        <v>0.48</v>
      </c>
      <c r="M2185" s="15">
        <v>0.48</v>
      </c>
      <c r="N2185" s="15">
        <v>0.48</v>
      </c>
      <c r="O2185" s="15">
        <v>3.65</v>
      </c>
      <c r="P2185" s="15">
        <v>68.97</v>
      </c>
      <c r="Q2185" s="15">
        <v>8.52</v>
      </c>
      <c r="R2185" s="15">
        <v>1.8</v>
      </c>
      <c r="S2185" s="15">
        <v>3.12</v>
      </c>
      <c r="T2185" s="15">
        <v>6.36</v>
      </c>
      <c r="U2185" s="15">
        <v>6.36</v>
      </c>
      <c r="V2185" s="15">
        <v>6.36</v>
      </c>
      <c r="W2185" s="15">
        <v>6.36</v>
      </c>
      <c r="X2185" s="15">
        <v>7.9</v>
      </c>
      <c r="Y2185" s="15">
        <v>7.9</v>
      </c>
      <c r="Z2185" s="15">
        <v>7.9</v>
      </c>
      <c r="AA2185" s="15">
        <v>7.9</v>
      </c>
      <c r="AB2185" s="15"/>
      <c r="AC2185" s="15">
        <v>6.82</v>
      </c>
      <c r="AD2185" s="15">
        <v>7.07</v>
      </c>
      <c r="AE2185" s="15">
        <v>6.82</v>
      </c>
      <c r="AF2185" s="15">
        <v>6.27</v>
      </c>
      <c r="AG2185" s="15">
        <v>6.45</v>
      </c>
      <c r="AH2185" s="15">
        <v>6.27</v>
      </c>
      <c r="AI2185" s="15">
        <v>7.76</v>
      </c>
      <c r="AJ2185" s="15">
        <v>7.87</v>
      </c>
      <c r="AK2185" s="15">
        <v>7.76</v>
      </c>
      <c r="AL2185" s="15">
        <v>1.45</v>
      </c>
      <c r="AM2185" s="15">
        <v>156.55000000000001</v>
      </c>
      <c r="AN2185" s="15">
        <v>64.16</v>
      </c>
      <c r="AO2185" s="15">
        <v>15.06</v>
      </c>
      <c r="AP2185" s="15">
        <v>12.8</v>
      </c>
      <c r="AQ2185" s="15">
        <v>9.82</v>
      </c>
      <c r="AR2185" s="15">
        <v>20.72</v>
      </c>
      <c r="AS2185" s="15">
        <v>3.32</v>
      </c>
      <c r="AT2185" s="15">
        <v>42.64</v>
      </c>
      <c r="AU2185" s="15">
        <v>20.47</v>
      </c>
      <c r="AV2185" s="15">
        <v>16</v>
      </c>
      <c r="AW2185" s="16">
        <v>297620</v>
      </c>
      <c r="AX2185" s="16">
        <v>349103</v>
      </c>
      <c r="AZ2185" s="6">
        <f>IF(D2185&gt;0,H2185/D2185,0)</f>
        <v>157657657.65765765</v>
      </c>
      <c r="BA2185" s="6">
        <f>AZ2185*Q2185</f>
        <v>1343243243.2432432</v>
      </c>
      <c r="BB2185" s="6">
        <f>IF(C2185&gt;C$3054,C$3054,IF(C2185&lt;C$3053,C$3053,C2185))</f>
        <v>0.66</v>
      </c>
      <c r="BC2185" s="6">
        <f>IF(BB2185&gt;0,(D2185/15)-BB2185,0)</f>
        <v>0.22799999999999998</v>
      </c>
      <c r="BD2185" s="6">
        <f>BC2185/BC$3049</f>
        <v>4.3908075491077156E-2</v>
      </c>
      <c r="BE2185" s="15">
        <f>IF(AU2185&gt;AU$3054,AU$3054,IF(AU2185&lt;AU$3053,AU$3053,AU2185))</f>
        <v>20.47</v>
      </c>
      <c r="BF2185" s="15">
        <f>IF(I2185&gt;I$3054,I$3054,IF(I2185&lt;I$3053,I$3053,I2185))</f>
        <v>20.239999999999998</v>
      </c>
      <c r="BG2185" s="6">
        <f>IF(BE2185&gt;0, BF2185/BE2185,0)</f>
        <v>0.9887640449438202</v>
      </c>
      <c r="BH2185" s="26">
        <f>BG2185/BG$3049</f>
        <v>9.5073465859982708E-4</v>
      </c>
      <c r="BI2185" s="26">
        <f>IF(AV2185&gt;AV$3054,AV$3054,IF(AV2185&lt;AV$3053,AV$3053,AV2185))</f>
        <v>16</v>
      </c>
      <c r="BJ2185" s="6">
        <f>IF(BI2185&gt;0, BF2185/BI2185,0)</f>
        <v>1.2649999999999999</v>
      </c>
      <c r="BK2185" s="26">
        <f>BJ2185/BJ$3049</f>
        <v>2.1332209106239459E-3</v>
      </c>
      <c r="BL2185" s="6">
        <f>IF(_xlfn.NUMBERVALUE(AL2185),IF(ABS(AL2185)&lt;1,1-ABS(AL2185),0),0)</f>
        <v>0</v>
      </c>
      <c r="BM2185" s="6">
        <f>IF(F2185&gt;F$3054,F$3054,IF(F2185&lt;F$3053,F$3053,F2185))</f>
        <v>-1.05</v>
      </c>
      <c r="BN2185" s="6">
        <f>IF(BM2185&gt;0, BM2185/BM$3049, BM2185/BM$3050*-1)</f>
        <v>-1.0557007842348684E-2</v>
      </c>
      <c r="BO2185" s="6">
        <f>IF(O2185&gt;O$3054,O$3054,IF(O2185&lt;O$3053,O$3053,O2185))</f>
        <v>3.65</v>
      </c>
      <c r="BP2185" s="26">
        <f>BO2185/BO$3049</f>
        <v>3.4418084365456174E-2</v>
      </c>
      <c r="BQ2185" s="26">
        <f>IF(OR(BD2185=0, BH2185=0,BN2185=0,BP2185=0), 0,BD2185+BH2185+BK2185+BL2185+BN2185+BP2185)</f>
        <v>7.0853107583408431E-2</v>
      </c>
      <c r="BR2185" s="6">
        <f>IF(D2185&gt;0,C2185/D2185,0)</f>
        <v>4.954954954954955E-2</v>
      </c>
    </row>
    <row r="2186" spans="1:70" x14ac:dyDescent="0.2">
      <c r="A2186" s="15" t="s">
        <v>4348</v>
      </c>
      <c r="B2186" s="15" t="s">
        <v>4349</v>
      </c>
      <c r="C2186" s="15">
        <v>0</v>
      </c>
      <c r="D2186" s="15">
        <v>0.01</v>
      </c>
      <c r="E2186" s="15">
        <v>0.01</v>
      </c>
      <c r="F2186" s="15">
        <v>-14.29</v>
      </c>
      <c r="G2186" s="15">
        <v>1.1499999999999999</v>
      </c>
      <c r="H2186" s="21">
        <v>3560000</v>
      </c>
      <c r="I2186" s="15"/>
      <c r="J2186" s="15">
        <v>0</v>
      </c>
      <c r="K2186" s="15"/>
      <c r="L2186" s="15">
        <v>0</v>
      </c>
      <c r="M2186" s="15"/>
      <c r="N2186" s="15">
        <v>0</v>
      </c>
      <c r="O2186" s="15"/>
      <c r="P2186" s="15"/>
      <c r="Q2186" s="15">
        <v>0.01</v>
      </c>
      <c r="R2186" s="15">
        <v>0</v>
      </c>
      <c r="S2186" s="15">
        <v>14.87</v>
      </c>
      <c r="T2186" s="15">
        <v>0</v>
      </c>
      <c r="U2186" s="15">
        <v>0</v>
      </c>
      <c r="V2186" s="15">
        <v>0</v>
      </c>
      <c r="W2186" s="15">
        <v>0</v>
      </c>
      <c r="X2186" s="15">
        <v>0</v>
      </c>
      <c r="Y2186" s="15">
        <v>0</v>
      </c>
      <c r="Z2186" s="15">
        <v>0</v>
      </c>
      <c r="AA2186" s="15">
        <v>0</v>
      </c>
      <c r="AB2186" s="15"/>
      <c r="AC2186" s="15">
        <v>-44.44</v>
      </c>
      <c r="AD2186" s="15">
        <v>-49.55</v>
      </c>
      <c r="AE2186" s="15">
        <v>-44.44</v>
      </c>
      <c r="AF2186" s="15">
        <v>-43.18</v>
      </c>
      <c r="AG2186" s="15">
        <v>-48.08</v>
      </c>
      <c r="AH2186" s="15">
        <v>-43.18</v>
      </c>
      <c r="AI2186" s="15">
        <v>-55.57</v>
      </c>
      <c r="AJ2186" s="15">
        <v>-56.22</v>
      </c>
      <c r="AK2186" s="15">
        <v>-55.57</v>
      </c>
      <c r="AL2186" s="15">
        <v>1.69</v>
      </c>
      <c r="AM2186" s="15">
        <v>377.15</v>
      </c>
      <c r="AN2186" s="15"/>
      <c r="AO2186" s="16">
        <v>-2044.7</v>
      </c>
      <c r="AP2186" s="16">
        <v>-2062.98</v>
      </c>
      <c r="AQ2186" s="16">
        <v>-2062.98</v>
      </c>
      <c r="AR2186" s="15"/>
      <c r="AS2186" s="15">
        <v>-24.03</v>
      </c>
      <c r="AT2186" s="15"/>
      <c r="AU2186" s="15"/>
      <c r="AV2186" s="15"/>
      <c r="AW2186" s="15">
        <v>3220000</v>
      </c>
      <c r="AX2186" s="16">
        <v>284845</v>
      </c>
      <c r="AZ2186" s="6">
        <f>IF(D2186&gt;0,H2186/D2186,0)</f>
        <v>356000000</v>
      </c>
      <c r="BA2186" s="6">
        <f>AZ2186*Q2186</f>
        <v>3560000</v>
      </c>
      <c r="BB2186" s="6">
        <f>IF(C2186&gt;C$3054,C$3054,IF(C2186&lt;C$3053,C$3053,C2186))</f>
        <v>0</v>
      </c>
      <c r="BC2186" s="6">
        <f>IF(BB2186&gt;0,(D2186/15)-BB2186,0)</f>
        <v>0</v>
      </c>
      <c r="BD2186" s="6">
        <f>BC2186/BC$3049</f>
        <v>0</v>
      </c>
      <c r="BE2186" s="15">
        <f>IF(AU2186&gt;AU$3054,AU$3054,IF(AU2186&lt;AU$3053,AU$3053,AU2186))</f>
        <v>0</v>
      </c>
      <c r="BF2186" s="15">
        <f>IF(I2186&gt;I$3054,I$3054,IF(I2186&lt;I$3053,I$3053,I2186))</f>
        <v>0</v>
      </c>
      <c r="BG2186" s="6">
        <f>IF(BE2186&gt;0, BF2186/BE2186,0)</f>
        <v>0</v>
      </c>
      <c r="BH2186" s="26">
        <f>BG2186/BG$3049</f>
        <v>0</v>
      </c>
      <c r="BI2186" s="26">
        <f>IF(AV2186&gt;AV$3054,AV$3054,IF(AV2186&lt;AV$3053,AV$3053,AV2186))</f>
        <v>0</v>
      </c>
      <c r="BJ2186" s="6">
        <f>IF(BI2186&gt;0, BF2186/BI2186,0)</f>
        <v>0</v>
      </c>
      <c r="BK2186" s="26">
        <f>BJ2186/BJ$3049</f>
        <v>0</v>
      </c>
      <c r="BL2186" s="6">
        <f>IF(_xlfn.NUMBERVALUE(AL2186),IF(ABS(AL2186)&lt;1,1-ABS(AL2186),0),0)</f>
        <v>0</v>
      </c>
      <c r="BM2186" s="6">
        <f>IF(F2186&gt;F$3054,F$3054,IF(F2186&lt;F$3053,F$3053,F2186))</f>
        <v>-14.29</v>
      </c>
      <c r="BN2186" s="6">
        <f>IF(BM2186&gt;0, BM2186/BM$3049, BM2186/BM$3050*-1)</f>
        <v>-0.14367584958777399</v>
      </c>
      <c r="BO2186" s="6">
        <f>IF(O2186&gt;O$3054,O$3054,IF(O2186&lt;O$3053,O$3053,O2186))</f>
        <v>0</v>
      </c>
      <c r="BP2186" s="26">
        <f>BO2186/BO$3049</f>
        <v>0</v>
      </c>
      <c r="BQ2186" s="26">
        <f>IF(OR(BD2186=0, BH2186=0,BN2186=0,BP2186=0), 0,BD2186+BH2186+BK2186+BL2186+BN2186+BP2186)</f>
        <v>0</v>
      </c>
      <c r="BR2186" s="6">
        <f>IF(D2186&gt;0,C2186/D2186,0)</f>
        <v>0</v>
      </c>
    </row>
    <row r="2187" spans="1:70" x14ac:dyDescent="0.2">
      <c r="A2187" s="15" t="s">
        <v>4359</v>
      </c>
      <c r="B2187" s="15" t="s">
        <v>4360</v>
      </c>
      <c r="C2187" s="15">
        <v>-0.39</v>
      </c>
      <c r="D2187" s="15">
        <v>1.84</v>
      </c>
      <c r="E2187" s="15">
        <v>1.63</v>
      </c>
      <c r="F2187" s="15">
        <v>-15.21</v>
      </c>
      <c r="G2187" s="15">
        <v>1.18</v>
      </c>
      <c r="H2187" s="21">
        <v>1200000000</v>
      </c>
      <c r="I2187" s="15"/>
      <c r="J2187" s="15">
        <v>0</v>
      </c>
      <c r="K2187" s="15"/>
      <c r="L2187" s="15">
        <v>0.04</v>
      </c>
      <c r="M2187" s="15"/>
      <c r="N2187" s="15">
        <v>0.04</v>
      </c>
      <c r="O2187" s="15"/>
      <c r="P2187" s="15">
        <v>38.83</v>
      </c>
      <c r="Q2187" s="15">
        <v>1.57</v>
      </c>
      <c r="R2187" s="15">
        <v>0.16</v>
      </c>
      <c r="S2187" s="15">
        <v>1.36</v>
      </c>
      <c r="T2187" s="15">
        <v>13.84</v>
      </c>
      <c r="U2187" s="15">
        <v>13.84</v>
      </c>
      <c r="V2187" s="15">
        <v>15.42</v>
      </c>
      <c r="W2187" s="15">
        <v>15.42</v>
      </c>
      <c r="X2187" s="15">
        <v>23.08</v>
      </c>
      <c r="Y2187" s="15">
        <v>23.08</v>
      </c>
      <c r="Z2187" s="15">
        <v>25.7</v>
      </c>
      <c r="AA2187" s="15">
        <v>25.7</v>
      </c>
      <c r="AB2187" s="15"/>
      <c r="AC2187" s="15">
        <v>-20.55</v>
      </c>
      <c r="AD2187" s="15">
        <v>6.14</v>
      </c>
      <c r="AE2187" s="15">
        <v>-20.55</v>
      </c>
      <c r="AF2187" s="15">
        <v>-16.88</v>
      </c>
      <c r="AG2187" s="15">
        <v>4.92</v>
      </c>
      <c r="AH2187" s="15">
        <v>-16.88</v>
      </c>
      <c r="AI2187" s="15">
        <v>-21.91</v>
      </c>
      <c r="AJ2187" s="15">
        <v>7.22</v>
      </c>
      <c r="AK2187" s="15">
        <v>-21.91</v>
      </c>
      <c r="AL2187" s="15">
        <v>1.4</v>
      </c>
      <c r="AM2187" s="15">
        <v>18.760000000000002</v>
      </c>
      <c r="AN2187" s="15">
        <v>44.93</v>
      </c>
      <c r="AO2187" s="15">
        <v>23.88</v>
      </c>
      <c r="AP2187" s="15">
        <v>-34.090000000000003</v>
      </c>
      <c r="AQ2187" s="15">
        <v>-32.58</v>
      </c>
      <c r="AR2187" s="15"/>
      <c r="AS2187" s="15">
        <v>14.31</v>
      </c>
      <c r="AT2187" s="15"/>
      <c r="AU2187" s="15"/>
      <c r="AV2187" s="15"/>
      <c r="AW2187" s="15">
        <v>0</v>
      </c>
      <c r="AX2187" s="15">
        <v>5530000</v>
      </c>
      <c r="AZ2187" s="6">
        <f>IF(D2187&gt;0,H2187/D2187,0)</f>
        <v>652173913.04347825</v>
      </c>
      <c r="BA2187" s="6">
        <f>AZ2187*Q2187</f>
        <v>1023913043.4782609</v>
      </c>
      <c r="BB2187" s="6">
        <f>IF(C2187&gt;C$3054,C$3054,IF(C2187&lt;C$3053,C$3053,C2187))</f>
        <v>-0.39</v>
      </c>
      <c r="BC2187" s="6">
        <f>IF(BB2187&gt;0,(D2187/15)-BB2187,0)</f>
        <v>0</v>
      </c>
      <c r="BD2187" s="6">
        <f>BC2187/BC$3049</f>
        <v>0</v>
      </c>
      <c r="BE2187" s="15">
        <f>IF(AU2187&gt;AU$3054,AU$3054,IF(AU2187&lt;AU$3053,AU$3053,AU2187))</f>
        <v>0</v>
      </c>
      <c r="BF2187" s="15">
        <f>IF(I2187&gt;I$3054,I$3054,IF(I2187&lt;I$3053,I$3053,I2187))</f>
        <v>0</v>
      </c>
      <c r="BG2187" s="6">
        <f>IF(BE2187&gt;0, BF2187/BE2187,0)</f>
        <v>0</v>
      </c>
      <c r="BH2187" s="26">
        <f>BG2187/BG$3049</f>
        <v>0</v>
      </c>
      <c r="BI2187" s="26">
        <f>IF(AV2187&gt;AV$3054,AV$3054,IF(AV2187&lt;AV$3053,AV$3053,AV2187))</f>
        <v>0</v>
      </c>
      <c r="BJ2187" s="6">
        <f>IF(BI2187&gt;0, BF2187/BI2187,0)</f>
        <v>0</v>
      </c>
      <c r="BK2187" s="26">
        <f>BJ2187/BJ$3049</f>
        <v>0</v>
      </c>
      <c r="BL2187" s="6">
        <f>IF(_xlfn.NUMBERVALUE(AL2187),IF(ABS(AL2187)&lt;1,1-ABS(AL2187),0),0)</f>
        <v>0</v>
      </c>
      <c r="BM2187" s="6">
        <f>IF(F2187&gt;F$3054,F$3054,IF(F2187&lt;F$3053,F$3053,F2187))</f>
        <v>-15.21</v>
      </c>
      <c r="BN2187" s="6">
        <f>IF(BM2187&gt;0, BM2187/BM$3049, BM2187/BM$3050*-1)</f>
        <v>-0.15292579931630809</v>
      </c>
      <c r="BO2187" s="6">
        <f>IF(O2187&gt;O$3054,O$3054,IF(O2187&lt;O$3053,O$3053,O2187))</f>
        <v>0</v>
      </c>
      <c r="BP2187" s="26">
        <f>BO2187/BO$3049</f>
        <v>0</v>
      </c>
      <c r="BQ2187" s="26">
        <f>IF(OR(BD2187=0, BH2187=0,BN2187=0,BP2187=0), 0,BD2187+BH2187+BK2187+BL2187+BN2187+BP2187)</f>
        <v>0</v>
      </c>
      <c r="BR2187" s="6">
        <f>IF(D2187&gt;0,C2187/D2187,0)</f>
        <v>-0.21195652173913043</v>
      </c>
    </row>
    <row r="2188" spans="1:70" x14ac:dyDescent="0.2">
      <c r="A2188" s="15" t="s">
        <v>4467</v>
      </c>
      <c r="B2188" s="15" t="s">
        <v>4468</v>
      </c>
      <c r="C2188" s="15">
        <v>0.2</v>
      </c>
      <c r="D2188" s="15">
        <v>1.98</v>
      </c>
      <c r="E2188" s="15">
        <v>1.8</v>
      </c>
      <c r="F2188" s="15">
        <v>10</v>
      </c>
      <c r="G2188" s="15">
        <v>1.5</v>
      </c>
      <c r="H2188" s="21">
        <v>98450000</v>
      </c>
      <c r="I2188" s="15">
        <v>9.92</v>
      </c>
      <c r="J2188" s="15">
        <v>0.03</v>
      </c>
      <c r="K2188" s="15">
        <v>0.06</v>
      </c>
      <c r="L2188" s="15">
        <v>0.06</v>
      </c>
      <c r="M2188" s="15">
        <v>0.1</v>
      </c>
      <c r="N2188" s="15">
        <v>0.06</v>
      </c>
      <c r="O2188" s="15">
        <v>4.95</v>
      </c>
      <c r="P2188" s="15">
        <v>4.74</v>
      </c>
      <c r="Q2188" s="15">
        <v>1.32</v>
      </c>
      <c r="R2188" s="15">
        <v>1.1499999999999999</v>
      </c>
      <c r="S2188" s="15">
        <v>4.59</v>
      </c>
      <c r="T2188" s="15">
        <v>37.450000000000003</v>
      </c>
      <c r="U2188" s="15">
        <v>37.450000000000003</v>
      </c>
      <c r="V2188" s="15">
        <v>41.92</v>
      </c>
      <c r="W2188" s="15">
        <v>41.92</v>
      </c>
      <c r="X2188" s="15">
        <v>73.67</v>
      </c>
      <c r="Y2188" s="15">
        <v>73.67</v>
      </c>
      <c r="Z2188" s="15">
        <v>82.48</v>
      </c>
      <c r="AA2188" s="15">
        <v>82.48</v>
      </c>
      <c r="AB2188" s="15">
        <v>6.64</v>
      </c>
      <c r="AC2188" s="15">
        <v>9.9</v>
      </c>
      <c r="AD2188" s="15">
        <v>9.7799999999999994</v>
      </c>
      <c r="AE2188" s="15">
        <v>9.9</v>
      </c>
      <c r="AF2188" s="15">
        <v>8.5</v>
      </c>
      <c r="AG2188" s="15">
        <v>7.77</v>
      </c>
      <c r="AH2188" s="15">
        <v>8.5</v>
      </c>
      <c r="AI2188" s="15">
        <v>16.07</v>
      </c>
      <c r="AJ2188" s="15">
        <v>15.76</v>
      </c>
      <c r="AK2188" s="15">
        <v>16.07</v>
      </c>
      <c r="AL2188" s="15"/>
      <c r="AM2188" s="15">
        <v>32.96</v>
      </c>
      <c r="AN2188" s="15"/>
      <c r="AO2188" s="15">
        <v>36.24</v>
      </c>
      <c r="AP2188" s="15">
        <v>33.770000000000003</v>
      </c>
      <c r="AQ2188" s="15">
        <v>19.75</v>
      </c>
      <c r="AR2188" s="15">
        <v>113.78</v>
      </c>
      <c r="AS2188" s="15">
        <v>60.24</v>
      </c>
      <c r="AT2188" s="15"/>
      <c r="AU2188" s="15">
        <v>112.27</v>
      </c>
      <c r="AV2188" s="15"/>
      <c r="AW2188" s="16">
        <v>22081</v>
      </c>
      <c r="AX2188" s="16">
        <v>48720</v>
      </c>
      <c r="AZ2188" s="6">
        <f>IF(D2188&gt;0,H2188/D2188,0)</f>
        <v>49722222.222222224</v>
      </c>
      <c r="BA2188" s="6">
        <f>AZ2188*Q2188</f>
        <v>65633333.333333336</v>
      </c>
      <c r="BB2188" s="6">
        <f>IF(C2188&gt;C$3054,C$3054,IF(C2188&lt;C$3053,C$3053,C2188))</f>
        <v>0.2</v>
      </c>
      <c r="BC2188" s="6">
        <f>IF(BB2188&gt;0,(D2188/15)-BB2188,0)</f>
        <v>-6.8000000000000005E-2</v>
      </c>
      <c r="BD2188" s="6">
        <f>BC2188/BC$3049</f>
        <v>-1.3095390935935295E-2</v>
      </c>
      <c r="BE2188" s="15">
        <f>IF(AU2188&gt;AU$3054,AU$3054,IF(AU2188&lt;AU$3053,AU$3053,AU2188))</f>
        <v>61.328428529480597</v>
      </c>
      <c r="BF2188" s="15">
        <f>IF(I2188&gt;I$3054,I$3054,IF(I2188&lt;I$3053,I$3053,I2188))</f>
        <v>9.92</v>
      </c>
      <c r="BG2188" s="6">
        <f>IF(BE2188&gt;0, BF2188/BE2188,0)</f>
        <v>0.16175206568730932</v>
      </c>
      <c r="BH2188" s="26">
        <f>BG2188/BG$3049</f>
        <v>1.5553083239164356E-4</v>
      </c>
      <c r="BI2188" s="26">
        <f>IF(AV2188&gt;AV$3054,AV$3054,IF(AV2188&lt;AV$3053,AV$3053,AV2188))</f>
        <v>0</v>
      </c>
      <c r="BJ2188" s="6">
        <f>IF(BI2188&gt;0, BF2188/BI2188,0)</f>
        <v>0</v>
      </c>
      <c r="BK2188" s="26">
        <f>BJ2188/BJ$3049</f>
        <v>0</v>
      </c>
      <c r="BL2188" s="6">
        <f>IF(_xlfn.NUMBERVALUE(AL2188),IF(ABS(AL2188)&lt;1,1-ABS(AL2188),0),0)</f>
        <v>0</v>
      </c>
      <c r="BM2188" s="6">
        <f>IF(F2188&gt;F$3054,F$3054,IF(F2188&lt;F$3053,F$3053,F2188))</f>
        <v>10</v>
      </c>
      <c r="BN2188" s="6">
        <f>IF(BM2188&gt;0, BM2188/BM$3049, BM2188/BM$3050*-1)</f>
        <v>1.2633161221191517E-2</v>
      </c>
      <c r="BO2188" s="6">
        <f>IF(O2188&gt;O$3054,O$3054,IF(O2188&lt;O$3053,O$3053,O2188))</f>
        <v>4.95</v>
      </c>
      <c r="BP2188" s="26">
        <f>BO2188/BO$3049</f>
        <v>4.6676580166851528E-2</v>
      </c>
      <c r="BQ2188" s="26">
        <f>IF(OR(BD2188=0, BH2188=0,BN2188=0,BP2188=0), 0,BD2188+BH2188+BK2188+BL2188+BN2188+BP2188)</f>
        <v>4.6369881284499398E-2</v>
      </c>
      <c r="BR2188" s="6">
        <f>IF(D2188&gt;0,C2188/D2188,0)</f>
        <v>0.10101010101010102</v>
      </c>
    </row>
    <row r="2189" spans="1:70" x14ac:dyDescent="0.2">
      <c r="A2189" s="15" t="s">
        <v>4465</v>
      </c>
      <c r="B2189" s="15" t="s">
        <v>4466</v>
      </c>
      <c r="C2189" s="15">
        <v>0.05</v>
      </c>
      <c r="D2189" s="15">
        <v>2.6</v>
      </c>
      <c r="E2189" s="15">
        <v>1.81</v>
      </c>
      <c r="F2189" s="15">
        <v>144.94</v>
      </c>
      <c r="G2189" s="15">
        <v>6.57</v>
      </c>
      <c r="H2189" s="21">
        <v>385260000</v>
      </c>
      <c r="I2189" s="15">
        <v>50.33</v>
      </c>
      <c r="J2189" s="15">
        <v>0.02</v>
      </c>
      <c r="K2189" s="15">
        <v>0.02</v>
      </c>
      <c r="L2189" s="15">
        <v>0.03</v>
      </c>
      <c r="M2189" s="15">
        <v>0.03</v>
      </c>
      <c r="N2189" s="15">
        <v>0.03</v>
      </c>
      <c r="O2189" s="15">
        <v>1.29</v>
      </c>
      <c r="P2189" s="15">
        <v>4.03</v>
      </c>
      <c r="Q2189" s="15">
        <v>0.39</v>
      </c>
      <c r="R2189" s="15">
        <v>0.22</v>
      </c>
      <c r="S2189" s="15">
        <v>3.74</v>
      </c>
      <c r="T2189" s="15">
        <v>0</v>
      </c>
      <c r="U2189" s="15">
        <v>0</v>
      </c>
      <c r="V2189" s="15">
        <v>0</v>
      </c>
      <c r="W2189" s="15">
        <v>0</v>
      </c>
      <c r="X2189" s="15">
        <v>0</v>
      </c>
      <c r="Y2189" s="15">
        <v>0</v>
      </c>
      <c r="Z2189" s="15">
        <v>0</v>
      </c>
      <c r="AA2189" s="15">
        <v>0</v>
      </c>
      <c r="AB2189" s="15"/>
      <c r="AC2189" s="15">
        <v>20.07</v>
      </c>
      <c r="AD2189" s="15">
        <v>2.19</v>
      </c>
      <c r="AE2189" s="15">
        <v>20.07</v>
      </c>
      <c r="AF2189" s="15">
        <v>13.79</v>
      </c>
      <c r="AG2189" s="15">
        <v>1.01</v>
      </c>
      <c r="AH2189" s="15">
        <v>13.79</v>
      </c>
      <c r="AI2189" s="15">
        <v>13.81</v>
      </c>
      <c r="AJ2189" s="15">
        <v>-2.27</v>
      </c>
      <c r="AK2189" s="15">
        <v>13.81</v>
      </c>
      <c r="AL2189" s="15">
        <v>1.44</v>
      </c>
      <c r="AM2189" s="15">
        <v>62.1</v>
      </c>
      <c r="AN2189" s="15">
        <v>54.07</v>
      </c>
      <c r="AO2189" s="15">
        <v>-92.59</v>
      </c>
      <c r="AP2189" s="15">
        <v>-90.58</v>
      </c>
      <c r="AQ2189" s="15">
        <v>100.67</v>
      </c>
      <c r="AR2189" s="15"/>
      <c r="AS2189" s="15">
        <v>-43.03</v>
      </c>
      <c r="AT2189" s="15">
        <v>-21.29</v>
      </c>
      <c r="AU2189" s="15"/>
      <c r="AV2189" s="15">
        <v>-10.36</v>
      </c>
      <c r="AW2189" s="16">
        <v>402601</v>
      </c>
      <c r="AX2189" s="16">
        <v>39139</v>
      </c>
      <c r="AZ2189" s="6">
        <f>IF(D2189&gt;0,H2189/D2189,0)</f>
        <v>148176923.07692307</v>
      </c>
      <c r="BA2189" s="6">
        <f>AZ2189*Q2189</f>
        <v>57789000</v>
      </c>
      <c r="BB2189" s="6">
        <f>IF(C2189&gt;C$3054,C$3054,IF(C2189&lt;C$3053,C$3053,C2189))</f>
        <v>0.05</v>
      </c>
      <c r="BC2189" s="6">
        <f>IF(BB2189&gt;0,(D2189/15)-BB2189,0)</f>
        <v>0.12333333333333334</v>
      </c>
      <c r="BD2189" s="6">
        <f>BC2189/BC$3049</f>
        <v>2.3751444344588521E-2</v>
      </c>
      <c r="BE2189" s="15">
        <f>IF(AU2189&gt;AU$3054,AU$3054,IF(AU2189&lt;AU$3053,AU$3053,AU2189))</f>
        <v>0</v>
      </c>
      <c r="BF2189" s="15">
        <f>IF(I2189&gt;I$3054,I$3054,IF(I2189&lt;I$3053,I$3053,I2189))</f>
        <v>50.33</v>
      </c>
      <c r="BG2189" s="6">
        <f>IF(BE2189&gt;0, BF2189/BE2189,0)</f>
        <v>0</v>
      </c>
      <c r="BH2189" s="26">
        <f>BG2189/BG$3049</f>
        <v>0</v>
      </c>
      <c r="BI2189" s="26">
        <f>IF(AV2189&gt;AV$3054,AV$3054,IF(AV2189&lt;AV$3053,AV$3053,AV2189))</f>
        <v>-10.36</v>
      </c>
      <c r="BJ2189" s="6">
        <f>IF(BI2189&gt;0, BF2189/BI2189,0)</f>
        <v>0</v>
      </c>
      <c r="BK2189" s="26">
        <f>BJ2189/BJ$3049</f>
        <v>0</v>
      </c>
      <c r="BL2189" s="6">
        <f>IF(_xlfn.NUMBERVALUE(AL2189),IF(ABS(AL2189)&lt;1,1-ABS(AL2189),0),0)</f>
        <v>0</v>
      </c>
      <c r="BM2189" s="6">
        <f>IF(F2189&gt;F$3054,F$3054,IF(F2189&lt;F$3053,F$3053,F2189))</f>
        <v>144.94</v>
      </c>
      <c r="BN2189" s="6">
        <f>IF(BM2189&gt;0, BM2189/BM$3049, BM2189/BM$3050*-1)</f>
        <v>0.18310503873994982</v>
      </c>
      <c r="BO2189" s="6">
        <f>IF(O2189&gt;O$3054,O$3054,IF(O2189&lt;O$3053,O$3053,O2189))</f>
        <v>1.29</v>
      </c>
      <c r="BP2189" s="26">
        <f>BO2189/BO$3049</f>
        <v>1.2164199679846156E-2</v>
      </c>
      <c r="BQ2189" s="26">
        <f>IF(OR(BD2189=0, BH2189=0,BN2189=0,BP2189=0), 0,BD2189+BH2189+BK2189+BL2189+BN2189+BP2189)</f>
        <v>0</v>
      </c>
      <c r="BR2189" s="6">
        <f>IF(D2189&gt;0,C2189/D2189,0)</f>
        <v>1.9230769230769232E-2</v>
      </c>
    </row>
    <row r="2190" spans="1:70" x14ac:dyDescent="0.2">
      <c r="A2190" s="15" t="s">
        <v>4382</v>
      </c>
      <c r="B2190" s="15" t="s">
        <v>4383</v>
      </c>
      <c r="C2190" s="15">
        <v>-0.04</v>
      </c>
      <c r="D2190" s="15">
        <v>0.51</v>
      </c>
      <c r="E2190" s="15">
        <v>0.28000000000000003</v>
      </c>
      <c r="F2190" s="15">
        <v>156.1</v>
      </c>
      <c r="G2190" s="15">
        <v>4.4000000000000004</v>
      </c>
      <c r="H2190" s="21">
        <v>109140000</v>
      </c>
      <c r="I2190" s="15"/>
      <c r="J2190" s="15">
        <v>0</v>
      </c>
      <c r="K2190" s="15"/>
      <c r="L2190" s="15">
        <v>0</v>
      </c>
      <c r="M2190" s="15"/>
      <c r="N2190" s="15">
        <v>0</v>
      </c>
      <c r="O2190" s="15"/>
      <c r="P2190" s="15"/>
      <c r="Q2190" s="15">
        <v>0.12</v>
      </c>
      <c r="R2190" s="15">
        <v>0</v>
      </c>
      <c r="S2190" s="15">
        <v>0.19</v>
      </c>
      <c r="T2190" s="15">
        <v>0</v>
      </c>
      <c r="U2190" s="15">
        <v>0</v>
      </c>
      <c r="V2190" s="15">
        <v>9.7100000000000009</v>
      </c>
      <c r="W2190" s="15">
        <v>9.7100000000000009</v>
      </c>
      <c r="X2190" s="15">
        <v>0</v>
      </c>
      <c r="Y2190" s="15">
        <v>0</v>
      </c>
      <c r="Z2190" s="15">
        <v>10.9</v>
      </c>
      <c r="AA2190" s="15">
        <v>10.9</v>
      </c>
      <c r="AB2190" s="15"/>
      <c r="AC2190" s="15">
        <v>-31.74</v>
      </c>
      <c r="AD2190" s="15"/>
      <c r="AE2190" s="15">
        <v>-31.74</v>
      </c>
      <c r="AF2190" s="15">
        <v>-28.89</v>
      </c>
      <c r="AG2190" s="15"/>
      <c r="AH2190" s="15">
        <v>-28.89</v>
      </c>
      <c r="AI2190" s="15">
        <v>-32.83</v>
      </c>
      <c r="AJ2190" s="15"/>
      <c r="AK2190" s="15">
        <v>-32.83</v>
      </c>
      <c r="AL2190" s="15">
        <v>1.83</v>
      </c>
      <c r="AM2190" s="15">
        <v>142.77000000000001</v>
      </c>
      <c r="AN2190" s="15"/>
      <c r="AO2190" s="16">
        <v>-8959.68</v>
      </c>
      <c r="AP2190" s="16">
        <v>-8959.68</v>
      </c>
      <c r="AQ2190" s="16">
        <v>-8952.4500000000007</v>
      </c>
      <c r="AR2190" s="15"/>
      <c r="AS2190" s="15"/>
      <c r="AT2190" s="15"/>
      <c r="AU2190" s="15"/>
      <c r="AV2190" s="15"/>
      <c r="AW2190" s="16">
        <v>67257</v>
      </c>
      <c r="AX2190" s="16">
        <v>339134</v>
      </c>
      <c r="AZ2190" s="6">
        <f>IF(D2190&gt;0,H2190/D2190,0)</f>
        <v>214000000</v>
      </c>
      <c r="BA2190" s="6">
        <f>AZ2190*Q2190</f>
        <v>25680000</v>
      </c>
      <c r="BB2190" s="6">
        <f>IF(C2190&gt;C$3054,C$3054,IF(C2190&lt;C$3053,C$3053,C2190))</f>
        <v>-0.04</v>
      </c>
      <c r="BC2190" s="6">
        <f>IF(BB2190&gt;0,(D2190/15)-BB2190,0)</f>
        <v>0</v>
      </c>
      <c r="BD2190" s="6">
        <f>BC2190/BC$3049</f>
        <v>0</v>
      </c>
      <c r="BE2190" s="15">
        <f>IF(AU2190&gt;AU$3054,AU$3054,IF(AU2190&lt;AU$3053,AU$3053,AU2190))</f>
        <v>0</v>
      </c>
      <c r="BF2190" s="15">
        <f>IF(I2190&gt;I$3054,I$3054,IF(I2190&lt;I$3053,I$3053,I2190))</f>
        <v>0</v>
      </c>
      <c r="BG2190" s="6">
        <f>IF(BE2190&gt;0, BF2190/BE2190,0)</f>
        <v>0</v>
      </c>
      <c r="BH2190" s="26">
        <f>BG2190/BG$3049</f>
        <v>0</v>
      </c>
      <c r="BI2190" s="26">
        <f>IF(AV2190&gt;AV$3054,AV$3054,IF(AV2190&lt;AV$3053,AV$3053,AV2190))</f>
        <v>0</v>
      </c>
      <c r="BJ2190" s="6">
        <f>IF(BI2190&gt;0, BF2190/BI2190,0)</f>
        <v>0</v>
      </c>
      <c r="BK2190" s="26">
        <f>BJ2190/BJ$3049</f>
        <v>0</v>
      </c>
      <c r="BL2190" s="6">
        <f>IF(_xlfn.NUMBERVALUE(AL2190),IF(ABS(AL2190)&lt;1,1-ABS(AL2190),0),0)</f>
        <v>0</v>
      </c>
      <c r="BM2190" s="6">
        <f>IF(F2190&gt;F$3054,F$3054,IF(F2190&lt;F$3053,F$3053,F2190))</f>
        <v>156.1</v>
      </c>
      <c r="BN2190" s="6">
        <f>IF(BM2190&gt;0, BM2190/BM$3049, BM2190/BM$3050*-1)</f>
        <v>0.19720364666279958</v>
      </c>
      <c r="BO2190" s="6">
        <f>IF(O2190&gt;O$3054,O$3054,IF(O2190&lt;O$3053,O$3053,O2190))</f>
        <v>0</v>
      </c>
      <c r="BP2190" s="26">
        <f>BO2190/BO$3049</f>
        <v>0</v>
      </c>
      <c r="BQ2190" s="26">
        <f>IF(OR(BD2190=0, BH2190=0,BN2190=0,BP2190=0), 0,BD2190+BH2190+BK2190+BL2190+BN2190+BP2190)</f>
        <v>0</v>
      </c>
      <c r="BR2190" s="6">
        <f>IF(D2190&gt;0,C2190/D2190,0)</f>
        <v>-7.8431372549019607E-2</v>
      </c>
    </row>
    <row r="2191" spans="1:70" x14ac:dyDescent="0.2">
      <c r="A2191" s="15" t="s">
        <v>4417</v>
      </c>
      <c r="B2191" s="15" t="s">
        <v>4418</v>
      </c>
      <c r="C2191" s="15">
        <v>-0.01</v>
      </c>
      <c r="D2191" s="15">
        <v>0.01</v>
      </c>
      <c r="E2191" s="15">
        <v>0.02</v>
      </c>
      <c r="F2191" s="15">
        <v>75.44</v>
      </c>
      <c r="G2191" s="15">
        <v>0.33</v>
      </c>
      <c r="H2191" s="21">
        <v>4650000</v>
      </c>
      <c r="I2191" s="15"/>
      <c r="J2191" s="15">
        <v>0</v>
      </c>
      <c r="K2191" s="15"/>
      <c r="L2191" s="15">
        <v>0</v>
      </c>
      <c r="M2191" s="15"/>
      <c r="N2191" s="15">
        <v>0</v>
      </c>
      <c r="O2191" s="15"/>
      <c r="P2191" s="15"/>
      <c r="Q2191" s="15">
        <v>0.05</v>
      </c>
      <c r="R2191" s="15">
        <v>0</v>
      </c>
      <c r="S2191" s="15">
        <v>2.2000000000000002</v>
      </c>
      <c r="T2191" s="15">
        <v>0</v>
      </c>
      <c r="U2191" s="15">
        <v>0</v>
      </c>
      <c r="V2191" s="15">
        <v>0</v>
      </c>
      <c r="W2191" s="15">
        <v>0</v>
      </c>
      <c r="X2191" s="15">
        <v>0</v>
      </c>
      <c r="Y2191" s="15">
        <v>0</v>
      </c>
      <c r="Z2191" s="15">
        <v>0</v>
      </c>
      <c r="AA2191" s="15">
        <v>0</v>
      </c>
      <c r="AB2191" s="15"/>
      <c r="AC2191" s="15">
        <v>-17.899999999999999</v>
      </c>
      <c r="AD2191" s="15">
        <v>-14.68</v>
      </c>
      <c r="AE2191" s="15">
        <v>-17.899999999999999</v>
      </c>
      <c r="AF2191" s="15">
        <v>-17.46</v>
      </c>
      <c r="AG2191" s="15">
        <v>-14.32</v>
      </c>
      <c r="AH2191" s="15">
        <v>-17.46</v>
      </c>
      <c r="AI2191" s="15">
        <v>-17.899999999999999</v>
      </c>
      <c r="AJ2191" s="15">
        <v>-14.72</v>
      </c>
      <c r="AK2191" s="15">
        <v>-17.899999999999999</v>
      </c>
      <c r="AL2191" s="15">
        <v>1.4</v>
      </c>
      <c r="AM2191" s="15">
        <v>154.88</v>
      </c>
      <c r="AN2191" s="15"/>
      <c r="AO2191" s="16">
        <v>-1621.47</v>
      </c>
      <c r="AP2191" s="16">
        <v>-4380.45</v>
      </c>
      <c r="AQ2191" s="16">
        <v>-4410.54</v>
      </c>
      <c r="AR2191" s="15"/>
      <c r="AS2191" s="15">
        <v>-42.11</v>
      </c>
      <c r="AT2191" s="15">
        <v>-6.98</v>
      </c>
      <c r="AU2191" s="15"/>
      <c r="AV2191" s="15"/>
      <c r="AW2191" s="15">
        <v>0</v>
      </c>
      <c r="AX2191" s="16">
        <v>243164</v>
      </c>
      <c r="AZ2191" s="6">
        <f>IF(D2191&gt;0,H2191/D2191,0)</f>
        <v>465000000</v>
      </c>
      <c r="BA2191" s="6">
        <f>AZ2191*Q2191</f>
        <v>23250000</v>
      </c>
      <c r="BB2191" s="6">
        <f>IF(C2191&gt;C$3054,C$3054,IF(C2191&lt;C$3053,C$3053,C2191))</f>
        <v>-0.01</v>
      </c>
      <c r="BC2191" s="6">
        <f>IF(BB2191&gt;0,(D2191/15)-BB2191,0)</f>
        <v>0</v>
      </c>
      <c r="BD2191" s="6">
        <f>BC2191/BC$3049</f>
        <v>0</v>
      </c>
      <c r="BE2191" s="15">
        <f>IF(AU2191&gt;AU$3054,AU$3054,IF(AU2191&lt;AU$3053,AU$3053,AU2191))</f>
        <v>0</v>
      </c>
      <c r="BF2191" s="15">
        <f>IF(I2191&gt;I$3054,I$3054,IF(I2191&lt;I$3053,I$3053,I2191))</f>
        <v>0</v>
      </c>
      <c r="BG2191" s="6">
        <f>IF(BE2191&gt;0, BF2191/BE2191,0)</f>
        <v>0</v>
      </c>
      <c r="BH2191" s="26">
        <f>BG2191/BG$3049</f>
        <v>0</v>
      </c>
      <c r="BI2191" s="26">
        <f>IF(AV2191&gt;AV$3054,AV$3054,IF(AV2191&lt;AV$3053,AV$3053,AV2191))</f>
        <v>0</v>
      </c>
      <c r="BJ2191" s="6">
        <f>IF(BI2191&gt;0, BF2191/BI2191,0)</f>
        <v>0</v>
      </c>
      <c r="BK2191" s="26">
        <f>BJ2191/BJ$3049</f>
        <v>0</v>
      </c>
      <c r="BL2191" s="6">
        <f>IF(_xlfn.NUMBERVALUE(AL2191),IF(ABS(AL2191)&lt;1,1-ABS(AL2191),0),0)</f>
        <v>0</v>
      </c>
      <c r="BM2191" s="6">
        <f>IF(F2191&gt;F$3054,F$3054,IF(F2191&lt;F$3053,F$3053,F2191))</f>
        <v>75.44</v>
      </c>
      <c r="BN2191" s="6">
        <f>IF(BM2191&gt;0, BM2191/BM$3049, BM2191/BM$3050*-1)</f>
        <v>9.5304568252668795E-2</v>
      </c>
      <c r="BO2191" s="6">
        <f>IF(O2191&gt;O$3054,O$3054,IF(O2191&lt;O$3053,O$3053,O2191))</f>
        <v>0</v>
      </c>
      <c r="BP2191" s="26">
        <f>BO2191/BO$3049</f>
        <v>0</v>
      </c>
      <c r="BQ2191" s="26">
        <f>IF(OR(BD2191=0, BH2191=0,BN2191=0,BP2191=0), 0,BD2191+BH2191+BK2191+BL2191+BN2191+BP2191)</f>
        <v>0</v>
      </c>
      <c r="BR2191" s="6">
        <f>IF(D2191&gt;0,C2191/D2191,0)</f>
        <v>-1</v>
      </c>
    </row>
    <row r="2192" spans="1:70" x14ac:dyDescent="0.2">
      <c r="A2192" s="15" t="s">
        <v>4273</v>
      </c>
      <c r="B2192" s="15" t="s">
        <v>4274</v>
      </c>
      <c r="C2192" s="15"/>
      <c r="D2192" s="15">
        <v>0</v>
      </c>
      <c r="E2192" s="15"/>
      <c r="F2192" s="15"/>
      <c r="G2192" s="15"/>
      <c r="H2192" s="21"/>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c r="AG2192" s="15"/>
      <c r="AH2192" s="15"/>
      <c r="AI2192" s="15"/>
      <c r="AJ2192" s="15"/>
      <c r="AK2192" s="15"/>
      <c r="AL2192" s="15"/>
      <c r="AM2192" s="15"/>
      <c r="AN2192" s="15"/>
      <c r="AO2192" s="15"/>
      <c r="AP2192" s="15"/>
      <c r="AQ2192" s="15"/>
      <c r="AR2192" s="15"/>
      <c r="AS2192" s="15"/>
      <c r="AT2192" s="15"/>
      <c r="AU2192" s="15"/>
      <c r="AV2192" s="15"/>
      <c r="AW2192" s="15">
        <v>0</v>
      </c>
      <c r="AX2192" s="15"/>
      <c r="AZ2192" s="6">
        <f>IF(D2192&gt;0,H2192/D2192,0)</f>
        <v>0</v>
      </c>
      <c r="BA2192" s="6">
        <f>AZ2192*Q2192</f>
        <v>0</v>
      </c>
      <c r="BB2192" s="6">
        <f>IF(C2192&gt;C$3054,C$3054,IF(C2192&lt;C$3053,C$3053,C2192))</f>
        <v>0</v>
      </c>
      <c r="BC2192" s="6">
        <f>IF(BB2192&gt;0,(D2192/15)-BB2192,0)</f>
        <v>0</v>
      </c>
      <c r="BD2192" s="6">
        <f>BC2192/BC$3049</f>
        <v>0</v>
      </c>
      <c r="BE2192" s="15">
        <f>IF(AU2192&gt;AU$3054,AU$3054,IF(AU2192&lt;AU$3053,AU$3053,AU2192))</f>
        <v>0</v>
      </c>
      <c r="BF2192" s="15">
        <f>IF(I2192&gt;I$3054,I$3054,IF(I2192&lt;I$3053,I$3053,I2192))</f>
        <v>0</v>
      </c>
      <c r="BG2192" s="6">
        <f>IF(BE2192&gt;0, BF2192/BE2192,0)</f>
        <v>0</v>
      </c>
      <c r="BH2192" s="26">
        <f>BG2192/BG$3049</f>
        <v>0</v>
      </c>
      <c r="BI2192" s="26">
        <f>IF(AV2192&gt;AV$3054,AV$3054,IF(AV2192&lt;AV$3053,AV$3053,AV2192))</f>
        <v>0</v>
      </c>
      <c r="BJ2192" s="6">
        <f>IF(BI2192&gt;0, BF2192/BI2192,0)</f>
        <v>0</v>
      </c>
      <c r="BK2192" s="26">
        <f>BJ2192/BJ$3049</f>
        <v>0</v>
      </c>
      <c r="BL2192" s="6">
        <f>IF(_xlfn.NUMBERVALUE(AL2192),IF(ABS(AL2192)&lt;1,1-ABS(AL2192),0),0)</f>
        <v>0</v>
      </c>
      <c r="BM2192" s="6">
        <f>IF(F2192&gt;F$3054,F$3054,IF(F2192&lt;F$3053,F$3053,F2192))</f>
        <v>0</v>
      </c>
      <c r="BN2192" s="6">
        <f>IF(BM2192&gt;0, BM2192/BM$3049, BM2192/BM$3050*-1)</f>
        <v>0</v>
      </c>
      <c r="BO2192" s="6">
        <f>IF(O2192&gt;O$3054,O$3054,IF(O2192&lt;O$3053,O$3053,O2192))</f>
        <v>0</v>
      </c>
      <c r="BP2192" s="26">
        <f>BO2192/BO$3049</f>
        <v>0</v>
      </c>
      <c r="BQ2192" s="26">
        <f>IF(OR(BD2192=0, BH2192=0,BN2192=0,BP2192=0), 0,BD2192+BH2192+BK2192+BL2192+BN2192+BP2192)</f>
        <v>0</v>
      </c>
      <c r="BR2192" s="6">
        <f>IF(D2192&gt;0,C2192/D2192,0)</f>
        <v>0</v>
      </c>
    </row>
    <row r="2193" spans="1:70" x14ac:dyDescent="0.2">
      <c r="A2193" s="15" t="s">
        <v>4445</v>
      </c>
      <c r="B2193" s="15" t="s">
        <v>4446</v>
      </c>
      <c r="C2193" s="15">
        <v>0</v>
      </c>
      <c r="D2193" s="15">
        <v>0</v>
      </c>
      <c r="E2193" s="15"/>
      <c r="F2193" s="15"/>
      <c r="G2193" s="15"/>
      <c r="H2193" s="21">
        <v>1880000</v>
      </c>
      <c r="I2193" s="15">
        <v>11.11</v>
      </c>
      <c r="J2193" s="15">
        <v>0</v>
      </c>
      <c r="K2193" s="15"/>
      <c r="L2193" s="15">
        <v>0</v>
      </c>
      <c r="M2193" s="15"/>
      <c r="N2193" s="15">
        <v>0</v>
      </c>
      <c r="O2193" s="15"/>
      <c r="P2193" s="15"/>
      <c r="Q2193" s="15">
        <v>0</v>
      </c>
      <c r="R2193" s="15">
        <v>0</v>
      </c>
      <c r="S2193" s="15">
        <v>0</v>
      </c>
      <c r="T2193" s="15">
        <v>0</v>
      </c>
      <c r="U2193" s="15">
        <v>0</v>
      </c>
      <c r="V2193" s="16">
        <v>369894.40000000002</v>
      </c>
      <c r="W2193" s="16">
        <v>369894.40000000002</v>
      </c>
      <c r="X2193" s="15"/>
      <c r="Y2193" s="15"/>
      <c r="Z2193" s="15"/>
      <c r="AA2193" s="15"/>
      <c r="AB2193" s="15"/>
      <c r="AC2193" s="15"/>
      <c r="AD2193" s="15"/>
      <c r="AE2193" s="15"/>
      <c r="AF2193" s="16">
        <v>1122.8399999999999</v>
      </c>
      <c r="AG2193" s="15">
        <v>-165.78</v>
      </c>
      <c r="AH2193" s="16">
        <v>1122.8399999999999</v>
      </c>
      <c r="AI2193" s="15"/>
      <c r="AJ2193" s="15"/>
      <c r="AK2193" s="15"/>
      <c r="AL2193" s="15"/>
      <c r="AM2193" s="16">
        <v>2002.56</v>
      </c>
      <c r="AN2193" s="15"/>
      <c r="AO2193" s="15"/>
      <c r="AP2193" s="15"/>
      <c r="AQ2193" s="15"/>
      <c r="AR2193" s="15"/>
      <c r="AS2193" s="15"/>
      <c r="AT2193" s="15"/>
      <c r="AU2193" s="15"/>
      <c r="AV2193" s="15"/>
      <c r="AW2193" s="15">
        <v>0</v>
      </c>
      <c r="AX2193" s="15"/>
      <c r="AZ2193" s="6">
        <f>IF(D2193&gt;0,H2193/D2193,0)</f>
        <v>0</v>
      </c>
      <c r="BA2193" s="6">
        <f>AZ2193*Q2193</f>
        <v>0</v>
      </c>
      <c r="BB2193" s="6">
        <f>IF(C2193&gt;C$3054,C$3054,IF(C2193&lt;C$3053,C$3053,C2193))</f>
        <v>0</v>
      </c>
      <c r="BC2193" s="6">
        <f>IF(BB2193&gt;0,(D2193/15)-BB2193,0)</f>
        <v>0</v>
      </c>
      <c r="BD2193" s="6">
        <f>BC2193/BC$3049</f>
        <v>0</v>
      </c>
      <c r="BE2193" s="15">
        <f>IF(AU2193&gt;AU$3054,AU$3054,IF(AU2193&lt;AU$3053,AU$3053,AU2193))</f>
        <v>0</v>
      </c>
      <c r="BF2193" s="15">
        <f>IF(I2193&gt;I$3054,I$3054,IF(I2193&lt;I$3053,I$3053,I2193))</f>
        <v>11.11</v>
      </c>
      <c r="BG2193" s="6">
        <f>IF(BE2193&gt;0, BF2193/BE2193,0)</f>
        <v>0</v>
      </c>
      <c r="BH2193" s="26">
        <f>BG2193/BG$3049</f>
        <v>0</v>
      </c>
      <c r="BI2193" s="26">
        <f>IF(AV2193&gt;AV$3054,AV$3054,IF(AV2193&lt;AV$3053,AV$3053,AV2193))</f>
        <v>0</v>
      </c>
      <c r="BJ2193" s="6">
        <f>IF(BI2193&gt;0, BF2193/BI2193,0)</f>
        <v>0</v>
      </c>
      <c r="BK2193" s="26">
        <f>BJ2193/BJ$3049</f>
        <v>0</v>
      </c>
      <c r="BL2193" s="6">
        <f>IF(_xlfn.NUMBERVALUE(AL2193),IF(ABS(AL2193)&lt;1,1-ABS(AL2193),0),0)</f>
        <v>0</v>
      </c>
      <c r="BM2193" s="6">
        <f>IF(F2193&gt;F$3054,F$3054,IF(F2193&lt;F$3053,F$3053,F2193))</f>
        <v>0</v>
      </c>
      <c r="BN2193" s="6">
        <f>IF(BM2193&gt;0, BM2193/BM$3049, BM2193/BM$3050*-1)</f>
        <v>0</v>
      </c>
      <c r="BO2193" s="6">
        <f>IF(O2193&gt;O$3054,O$3054,IF(O2193&lt;O$3053,O$3053,O2193))</f>
        <v>0</v>
      </c>
      <c r="BP2193" s="26">
        <f>BO2193/BO$3049</f>
        <v>0</v>
      </c>
      <c r="BQ2193" s="26">
        <f>IF(OR(BD2193=0, BH2193=0,BN2193=0,BP2193=0), 0,BD2193+BH2193+BK2193+BL2193+BN2193+BP2193)</f>
        <v>0</v>
      </c>
      <c r="BR2193" s="6">
        <f>IF(D2193&gt;0,C2193/D2193,0)</f>
        <v>0</v>
      </c>
    </row>
    <row r="2194" spans="1:70" x14ac:dyDescent="0.2">
      <c r="A2194" s="15" t="s">
        <v>4277</v>
      </c>
      <c r="B2194" s="15" t="s">
        <v>4278</v>
      </c>
      <c r="C2194" s="15"/>
      <c r="D2194" s="15">
        <v>0</v>
      </c>
      <c r="E2194" s="15"/>
      <c r="F2194" s="15"/>
      <c r="G2194" s="15"/>
      <c r="H2194" s="21"/>
      <c r="I2194" s="15"/>
      <c r="J2194" s="15"/>
      <c r="K2194" s="15"/>
      <c r="L2194" s="15"/>
      <c r="M2194" s="15"/>
      <c r="N2194" s="15"/>
      <c r="O2194" s="15"/>
      <c r="P2194" s="15"/>
      <c r="Q2194" s="15"/>
      <c r="R2194" s="15"/>
      <c r="S2194" s="15"/>
      <c r="T2194" s="15"/>
      <c r="U2194" s="15"/>
      <c r="V2194" s="15"/>
      <c r="W2194" s="15"/>
      <c r="X2194" s="15"/>
      <c r="Y2194" s="15"/>
      <c r="Z2194" s="15"/>
      <c r="AA2194" s="15"/>
      <c r="AB2194" s="15"/>
      <c r="AC2194" s="15"/>
      <c r="AD2194" s="15"/>
      <c r="AE2194" s="15"/>
      <c r="AF2194" s="15"/>
      <c r="AG2194" s="15"/>
      <c r="AH2194" s="15"/>
      <c r="AI2194" s="15"/>
      <c r="AJ2194" s="15"/>
      <c r="AK2194" s="15"/>
      <c r="AL2194" s="15"/>
      <c r="AM2194" s="15"/>
      <c r="AN2194" s="15"/>
      <c r="AO2194" s="15"/>
      <c r="AP2194" s="15"/>
      <c r="AQ2194" s="15"/>
      <c r="AR2194" s="15"/>
      <c r="AS2194" s="15"/>
      <c r="AT2194" s="15"/>
      <c r="AU2194" s="15"/>
      <c r="AV2194" s="15"/>
      <c r="AW2194" s="15">
        <v>0</v>
      </c>
      <c r="AX2194" s="15"/>
      <c r="AZ2194" s="6">
        <f>IF(D2194&gt;0,H2194/D2194,0)</f>
        <v>0</v>
      </c>
      <c r="BA2194" s="6">
        <f>AZ2194*Q2194</f>
        <v>0</v>
      </c>
      <c r="BB2194" s="6">
        <f>IF(C2194&gt;C$3054,C$3054,IF(C2194&lt;C$3053,C$3053,C2194))</f>
        <v>0</v>
      </c>
      <c r="BC2194" s="6">
        <f>IF(BB2194&gt;0,(D2194/15)-BB2194,0)</f>
        <v>0</v>
      </c>
      <c r="BD2194" s="6">
        <f>BC2194/BC$3049</f>
        <v>0</v>
      </c>
      <c r="BE2194" s="15">
        <f>IF(AU2194&gt;AU$3054,AU$3054,IF(AU2194&lt;AU$3053,AU$3053,AU2194))</f>
        <v>0</v>
      </c>
      <c r="BF2194" s="15">
        <f>IF(I2194&gt;I$3054,I$3054,IF(I2194&lt;I$3053,I$3053,I2194))</f>
        <v>0</v>
      </c>
      <c r="BG2194" s="6">
        <f>IF(BE2194&gt;0, BF2194/BE2194,0)</f>
        <v>0</v>
      </c>
      <c r="BH2194" s="26">
        <f>BG2194/BG$3049</f>
        <v>0</v>
      </c>
      <c r="BI2194" s="26">
        <f>IF(AV2194&gt;AV$3054,AV$3054,IF(AV2194&lt;AV$3053,AV$3053,AV2194))</f>
        <v>0</v>
      </c>
      <c r="BJ2194" s="6">
        <f>IF(BI2194&gt;0, BF2194/BI2194,0)</f>
        <v>0</v>
      </c>
      <c r="BK2194" s="26">
        <f>BJ2194/BJ$3049</f>
        <v>0</v>
      </c>
      <c r="BL2194" s="6">
        <f>IF(_xlfn.NUMBERVALUE(AL2194),IF(ABS(AL2194)&lt;1,1-ABS(AL2194),0),0)</f>
        <v>0</v>
      </c>
      <c r="BM2194" s="6">
        <f>IF(F2194&gt;F$3054,F$3054,IF(F2194&lt;F$3053,F$3053,F2194))</f>
        <v>0</v>
      </c>
      <c r="BN2194" s="6">
        <f>IF(BM2194&gt;0, BM2194/BM$3049, BM2194/BM$3050*-1)</f>
        <v>0</v>
      </c>
      <c r="BO2194" s="6">
        <f>IF(O2194&gt;O$3054,O$3054,IF(O2194&lt;O$3053,O$3053,O2194))</f>
        <v>0</v>
      </c>
      <c r="BP2194" s="26">
        <f>BO2194/BO$3049</f>
        <v>0</v>
      </c>
      <c r="BQ2194" s="26">
        <f>IF(OR(BD2194=0, BH2194=0,BN2194=0,BP2194=0), 0,BD2194+BH2194+BK2194+BL2194+BN2194+BP2194)</f>
        <v>0</v>
      </c>
      <c r="BR2194" s="6">
        <f>IF(D2194&gt;0,C2194/D2194,0)</f>
        <v>0</v>
      </c>
    </row>
    <row r="2195" spans="1:70" x14ac:dyDescent="0.2">
      <c r="A2195" s="15" t="s">
        <v>4369</v>
      </c>
      <c r="B2195" s="15" t="s">
        <v>4370</v>
      </c>
      <c r="C2195" s="15">
        <v>-0.01</v>
      </c>
      <c r="D2195" s="15">
        <v>0.2</v>
      </c>
      <c r="E2195" s="15">
        <v>0.15</v>
      </c>
      <c r="F2195" s="15">
        <v>173.33</v>
      </c>
      <c r="G2195" s="15">
        <v>5.3</v>
      </c>
      <c r="H2195" s="21">
        <v>152430000</v>
      </c>
      <c r="I2195" s="15"/>
      <c r="J2195" s="15">
        <v>0</v>
      </c>
      <c r="K2195" s="15"/>
      <c r="L2195" s="15">
        <v>0</v>
      </c>
      <c r="M2195" s="15"/>
      <c r="N2195" s="15">
        <v>0</v>
      </c>
      <c r="O2195" s="15"/>
      <c r="P2195" s="15"/>
      <c r="Q2195" s="15">
        <v>0.04</v>
      </c>
      <c r="R2195" s="15">
        <v>0.01</v>
      </c>
      <c r="S2195" s="15">
        <v>0.68</v>
      </c>
      <c r="T2195" s="15">
        <v>0</v>
      </c>
      <c r="U2195" s="15">
        <v>0</v>
      </c>
      <c r="V2195" s="15">
        <v>0.88</v>
      </c>
      <c r="W2195" s="15">
        <v>0.88</v>
      </c>
      <c r="X2195" s="15">
        <v>0</v>
      </c>
      <c r="Y2195" s="15">
        <v>0</v>
      </c>
      <c r="Z2195" s="15">
        <v>1.53</v>
      </c>
      <c r="AA2195" s="15">
        <v>1.53</v>
      </c>
      <c r="AB2195" s="15">
        <v>-0.05</v>
      </c>
      <c r="AC2195" s="15">
        <v>-22.49</v>
      </c>
      <c r="AD2195" s="15">
        <v>-23.68</v>
      </c>
      <c r="AE2195" s="15">
        <v>-22.49</v>
      </c>
      <c r="AF2195" s="15">
        <v>-15.71</v>
      </c>
      <c r="AG2195" s="15">
        <v>-20.74</v>
      </c>
      <c r="AH2195" s="15">
        <v>-15.71</v>
      </c>
      <c r="AI2195" s="15">
        <v>-29.69</v>
      </c>
      <c r="AJ2195" s="15">
        <v>-26.81</v>
      </c>
      <c r="AK2195" s="15">
        <v>-29.69</v>
      </c>
      <c r="AL2195" s="15">
        <v>0.86</v>
      </c>
      <c r="AM2195" s="15">
        <v>489.27</v>
      </c>
      <c r="AN2195" s="15">
        <v>6.75</v>
      </c>
      <c r="AO2195" s="15">
        <v>20.91</v>
      </c>
      <c r="AP2195" s="15">
        <v>-26.64</v>
      </c>
      <c r="AQ2195" s="15">
        <v>-26.64</v>
      </c>
      <c r="AR2195" s="15"/>
      <c r="AS2195" s="15">
        <v>121.51</v>
      </c>
      <c r="AT2195" s="15">
        <v>61.99</v>
      </c>
      <c r="AU2195" s="15"/>
      <c r="AV2195" s="15"/>
      <c r="AW2195" s="15">
        <v>3840000</v>
      </c>
      <c r="AX2195" s="15">
        <v>2300000</v>
      </c>
      <c r="AZ2195" s="6">
        <f>IF(D2195&gt;0,H2195/D2195,0)</f>
        <v>762150000</v>
      </c>
      <c r="BA2195" s="6">
        <f>AZ2195*Q2195</f>
        <v>30486000</v>
      </c>
      <c r="BB2195" s="6">
        <f>IF(C2195&gt;C$3054,C$3054,IF(C2195&lt;C$3053,C$3053,C2195))</f>
        <v>-0.01</v>
      </c>
      <c r="BC2195" s="6">
        <f>IF(BB2195&gt;0,(D2195/15)-BB2195,0)</f>
        <v>0</v>
      </c>
      <c r="BD2195" s="6">
        <f>BC2195/BC$3049</f>
        <v>0</v>
      </c>
      <c r="BE2195" s="15">
        <f>IF(AU2195&gt;AU$3054,AU$3054,IF(AU2195&lt;AU$3053,AU$3053,AU2195))</f>
        <v>0</v>
      </c>
      <c r="BF2195" s="15">
        <f>IF(I2195&gt;I$3054,I$3054,IF(I2195&lt;I$3053,I$3053,I2195))</f>
        <v>0</v>
      </c>
      <c r="BG2195" s="6">
        <f>IF(BE2195&gt;0, BF2195/BE2195,0)</f>
        <v>0</v>
      </c>
      <c r="BH2195" s="26">
        <f>BG2195/BG$3049</f>
        <v>0</v>
      </c>
      <c r="BI2195" s="26">
        <f>IF(AV2195&gt;AV$3054,AV$3054,IF(AV2195&lt;AV$3053,AV$3053,AV2195))</f>
        <v>0</v>
      </c>
      <c r="BJ2195" s="6">
        <f>IF(BI2195&gt;0, BF2195/BI2195,0)</f>
        <v>0</v>
      </c>
      <c r="BK2195" s="26">
        <f>BJ2195/BJ$3049</f>
        <v>0</v>
      </c>
      <c r="BL2195" s="6">
        <f>IF(_xlfn.NUMBERVALUE(AL2195),IF(ABS(AL2195)&lt;1,1-ABS(AL2195),0),0)</f>
        <v>0.14000000000000001</v>
      </c>
      <c r="BM2195" s="6">
        <f>IF(F2195&gt;F$3054,F$3054,IF(F2195&lt;F$3053,F$3053,F2195))</f>
        <v>173.33</v>
      </c>
      <c r="BN2195" s="6">
        <f>IF(BM2195&gt;0, BM2195/BM$3049, BM2195/BM$3050*-1)</f>
        <v>0.21897058344691256</v>
      </c>
      <c r="BO2195" s="6">
        <f>IF(O2195&gt;O$3054,O$3054,IF(O2195&lt;O$3053,O$3053,O2195))</f>
        <v>0</v>
      </c>
      <c r="BP2195" s="26">
        <f>BO2195/BO$3049</f>
        <v>0</v>
      </c>
      <c r="BQ2195" s="26">
        <f>IF(OR(BD2195=0, BH2195=0,BN2195=0,BP2195=0), 0,BD2195+BH2195+BK2195+BL2195+BN2195+BP2195)</f>
        <v>0</v>
      </c>
      <c r="BR2195" s="6">
        <f>IF(D2195&gt;0,C2195/D2195,0)</f>
        <v>-4.9999999999999996E-2</v>
      </c>
    </row>
    <row r="2196" spans="1:70" x14ac:dyDescent="0.2">
      <c r="A2196" s="15" t="s">
        <v>4506</v>
      </c>
      <c r="B2196" s="15" t="s">
        <v>4507</v>
      </c>
      <c r="C2196" s="15">
        <v>-0.01</v>
      </c>
      <c r="D2196" s="15">
        <v>0.26</v>
      </c>
      <c r="E2196" s="15">
        <v>0.28000000000000003</v>
      </c>
      <c r="F2196" s="15">
        <v>3.92</v>
      </c>
      <c r="G2196" s="15">
        <v>9.8000000000000007</v>
      </c>
      <c r="H2196" s="21">
        <v>146390000</v>
      </c>
      <c r="I2196" s="15"/>
      <c r="J2196" s="15">
        <v>0</v>
      </c>
      <c r="K2196" s="15"/>
      <c r="L2196" s="15">
        <v>0</v>
      </c>
      <c r="M2196" s="15"/>
      <c r="N2196" s="15">
        <v>0</v>
      </c>
      <c r="O2196" s="15"/>
      <c r="P2196" s="15"/>
      <c r="Q2196" s="15">
        <v>0.03</v>
      </c>
      <c r="R2196" s="15">
        <v>0.02</v>
      </c>
      <c r="S2196" s="15">
        <v>17.559999999999999</v>
      </c>
      <c r="T2196" s="15">
        <v>0</v>
      </c>
      <c r="U2196" s="15">
        <v>0</v>
      </c>
      <c r="V2196" s="15">
        <v>0</v>
      </c>
      <c r="W2196" s="15">
        <v>0</v>
      </c>
      <c r="X2196" s="15">
        <v>0</v>
      </c>
      <c r="Y2196" s="15">
        <v>0</v>
      </c>
      <c r="Z2196" s="15">
        <v>0</v>
      </c>
      <c r="AA2196" s="15">
        <v>0</v>
      </c>
      <c r="AB2196" s="15"/>
      <c r="AC2196" s="15">
        <v>-28.13</v>
      </c>
      <c r="AD2196" s="15">
        <v>-25.4</v>
      </c>
      <c r="AE2196" s="15">
        <v>-28.13</v>
      </c>
      <c r="AF2196" s="15">
        <v>-26.93</v>
      </c>
      <c r="AG2196" s="15">
        <v>-24.12</v>
      </c>
      <c r="AH2196" s="15">
        <v>-26.93</v>
      </c>
      <c r="AI2196" s="15">
        <v>-27.02</v>
      </c>
      <c r="AJ2196" s="15">
        <v>-25.51</v>
      </c>
      <c r="AK2196" s="15">
        <v>-27.02</v>
      </c>
      <c r="AL2196" s="15">
        <v>0.72</v>
      </c>
      <c r="AM2196" s="15">
        <v>384.91</v>
      </c>
      <c r="AN2196" s="15"/>
      <c r="AO2196" s="15">
        <v>-89.64</v>
      </c>
      <c r="AP2196" s="15">
        <v>-95.97</v>
      </c>
      <c r="AQ2196" s="15">
        <v>-93.7</v>
      </c>
      <c r="AR2196" s="15"/>
      <c r="AS2196" s="15">
        <v>30.57</v>
      </c>
      <c r="AT2196" s="15">
        <v>10.4</v>
      </c>
      <c r="AU2196" s="15"/>
      <c r="AV2196" s="15"/>
      <c r="AW2196" s="16">
        <v>306025</v>
      </c>
      <c r="AX2196" s="16">
        <v>360906</v>
      </c>
      <c r="AZ2196" s="6">
        <f>IF(D2196&gt;0,H2196/D2196,0)</f>
        <v>563038461.53846157</v>
      </c>
      <c r="BA2196" s="6">
        <f>AZ2196*Q2196</f>
        <v>16891153.846153848</v>
      </c>
      <c r="BB2196" s="6">
        <f>IF(C2196&gt;C$3054,C$3054,IF(C2196&lt;C$3053,C$3053,C2196))</f>
        <v>-0.01</v>
      </c>
      <c r="BC2196" s="6">
        <f>IF(BB2196&gt;0,(D2196/15)-BB2196,0)</f>
        <v>0</v>
      </c>
      <c r="BD2196" s="6">
        <f>BC2196/BC$3049</f>
        <v>0</v>
      </c>
      <c r="BE2196" s="15">
        <f>IF(AU2196&gt;AU$3054,AU$3054,IF(AU2196&lt;AU$3053,AU$3053,AU2196))</f>
        <v>0</v>
      </c>
      <c r="BF2196" s="15">
        <f>IF(I2196&gt;I$3054,I$3054,IF(I2196&lt;I$3053,I$3053,I2196))</f>
        <v>0</v>
      </c>
      <c r="BG2196" s="6">
        <f>IF(BE2196&gt;0, BF2196/BE2196,0)</f>
        <v>0</v>
      </c>
      <c r="BH2196" s="26">
        <f>BG2196/BG$3049</f>
        <v>0</v>
      </c>
      <c r="BI2196" s="26">
        <f>IF(AV2196&gt;AV$3054,AV$3054,IF(AV2196&lt;AV$3053,AV$3053,AV2196))</f>
        <v>0</v>
      </c>
      <c r="BJ2196" s="6">
        <f>IF(BI2196&gt;0, BF2196/BI2196,0)</f>
        <v>0</v>
      </c>
      <c r="BK2196" s="26">
        <f>BJ2196/BJ$3049</f>
        <v>0</v>
      </c>
      <c r="BL2196" s="6">
        <f>IF(_xlfn.NUMBERVALUE(AL2196),IF(ABS(AL2196)&lt;1,1-ABS(AL2196),0),0)</f>
        <v>0.28000000000000003</v>
      </c>
      <c r="BM2196" s="6">
        <f>IF(F2196&gt;F$3054,F$3054,IF(F2196&lt;F$3053,F$3053,F2196))</f>
        <v>3.92</v>
      </c>
      <c r="BN2196" s="6">
        <f>IF(BM2196&gt;0, BM2196/BM$3049, BM2196/BM$3050*-1)</f>
        <v>4.9521991987070742E-3</v>
      </c>
      <c r="BO2196" s="6">
        <f>IF(O2196&gt;O$3054,O$3054,IF(O2196&lt;O$3053,O$3053,O2196))</f>
        <v>0</v>
      </c>
      <c r="BP2196" s="26">
        <f>BO2196/BO$3049</f>
        <v>0</v>
      </c>
      <c r="BQ2196" s="26">
        <f>IF(OR(BD2196=0, BH2196=0,BN2196=0,BP2196=0), 0,BD2196+BH2196+BK2196+BL2196+BN2196+BP2196)</f>
        <v>0</v>
      </c>
      <c r="BR2196" s="6">
        <f>IF(D2196&gt;0,C2196/D2196,0)</f>
        <v>-3.8461538461538464E-2</v>
      </c>
    </row>
    <row r="2197" spans="1:70" x14ac:dyDescent="0.2">
      <c r="A2197" s="15" t="s">
        <v>4346</v>
      </c>
      <c r="B2197" s="15" t="s">
        <v>4347</v>
      </c>
      <c r="C2197" s="15">
        <v>0.02</v>
      </c>
      <c r="D2197" s="15">
        <v>0.37</v>
      </c>
      <c r="E2197" s="15">
        <v>0.24</v>
      </c>
      <c r="F2197" s="15">
        <v>70</v>
      </c>
      <c r="G2197" s="15">
        <v>1.33</v>
      </c>
      <c r="H2197" s="21">
        <v>26010000</v>
      </c>
      <c r="I2197" s="15">
        <v>24.1</v>
      </c>
      <c r="J2197" s="15">
        <v>0.01</v>
      </c>
      <c r="K2197" s="15">
        <v>0.01</v>
      </c>
      <c r="L2197" s="15">
        <v>0.02</v>
      </c>
      <c r="M2197" s="15">
        <v>0.02</v>
      </c>
      <c r="N2197" s="15">
        <v>0.02</v>
      </c>
      <c r="O2197" s="15">
        <v>7.06</v>
      </c>
      <c r="P2197" s="15">
        <v>1.68</v>
      </c>
      <c r="Q2197" s="15">
        <v>0.26</v>
      </c>
      <c r="R2197" s="15">
        <v>0.03</v>
      </c>
      <c r="S2197" s="15">
        <v>1.49</v>
      </c>
      <c r="T2197" s="15">
        <v>19.850000000000001</v>
      </c>
      <c r="U2197" s="15">
        <v>19.850000000000001</v>
      </c>
      <c r="V2197" s="15">
        <v>19.850000000000001</v>
      </c>
      <c r="W2197" s="15">
        <v>19.850000000000001</v>
      </c>
      <c r="X2197" s="15">
        <v>31.99</v>
      </c>
      <c r="Y2197" s="15">
        <v>31.99</v>
      </c>
      <c r="Z2197" s="15">
        <v>31.99</v>
      </c>
      <c r="AA2197" s="15">
        <v>31.99</v>
      </c>
      <c r="AB2197" s="15">
        <v>7.42</v>
      </c>
      <c r="AC2197" s="15">
        <v>4.28</v>
      </c>
      <c r="AD2197" s="15">
        <v>3.95</v>
      </c>
      <c r="AE2197" s="15">
        <v>4.28</v>
      </c>
      <c r="AF2197" s="15">
        <v>3.61</v>
      </c>
      <c r="AG2197" s="15">
        <v>3.28</v>
      </c>
      <c r="AH2197" s="15">
        <v>3.61</v>
      </c>
      <c r="AI2197" s="15">
        <v>5.99</v>
      </c>
      <c r="AJ2197" s="15">
        <v>4.5199999999999996</v>
      </c>
      <c r="AK2197" s="15">
        <v>5.99</v>
      </c>
      <c r="AL2197" s="15">
        <v>-0.06</v>
      </c>
      <c r="AM2197" s="15">
        <v>21.6</v>
      </c>
      <c r="AN2197" s="15"/>
      <c r="AO2197" s="15">
        <v>9.83</v>
      </c>
      <c r="AP2197" s="15">
        <v>7.28</v>
      </c>
      <c r="AQ2197" s="15">
        <v>4.5599999999999996</v>
      </c>
      <c r="AR2197" s="15">
        <v>5.79</v>
      </c>
      <c r="AS2197" s="15">
        <v>12.74</v>
      </c>
      <c r="AT2197" s="15">
        <v>16.05</v>
      </c>
      <c r="AU2197" s="15">
        <v>-0.18</v>
      </c>
      <c r="AV2197" s="15"/>
      <c r="AW2197" s="16">
        <v>4300</v>
      </c>
      <c r="AX2197" s="16">
        <v>15401</v>
      </c>
      <c r="AZ2197" s="6">
        <f>IF(D2197&gt;0,H2197/D2197,0)</f>
        <v>70297297.297297299</v>
      </c>
      <c r="BA2197" s="6">
        <f>AZ2197*Q2197</f>
        <v>18277297.297297299</v>
      </c>
      <c r="BB2197" s="6">
        <f>IF(C2197&gt;C$3054,C$3054,IF(C2197&lt;C$3053,C$3053,C2197))</f>
        <v>0.02</v>
      </c>
      <c r="BC2197" s="6">
        <f>IF(BB2197&gt;0,(D2197/15)-BB2197,0)</f>
        <v>4.6666666666666662E-3</v>
      </c>
      <c r="BD2197" s="6">
        <f>BC2197/BC$3049</f>
        <v>8.9870329952497095E-4</v>
      </c>
      <c r="BE2197" s="15">
        <f>IF(AU2197&gt;AU$3054,AU$3054,IF(AU2197&lt;AU$3053,AU$3053,AU2197))</f>
        <v>-0.18</v>
      </c>
      <c r="BF2197" s="15">
        <f>IF(I2197&gt;I$3054,I$3054,IF(I2197&lt;I$3053,I$3053,I2197))</f>
        <v>24.1</v>
      </c>
      <c r="BG2197" s="6">
        <f>IF(BE2197&gt;0, BF2197/BE2197,0)</f>
        <v>0</v>
      </c>
      <c r="BH2197" s="26">
        <f>BG2197/BG$3049</f>
        <v>0</v>
      </c>
      <c r="BI2197" s="26">
        <f>IF(AV2197&gt;AV$3054,AV$3054,IF(AV2197&lt;AV$3053,AV$3053,AV2197))</f>
        <v>0</v>
      </c>
      <c r="BJ2197" s="6">
        <f>IF(BI2197&gt;0, BF2197/BI2197,0)</f>
        <v>0</v>
      </c>
      <c r="BK2197" s="26">
        <f>BJ2197/BJ$3049</f>
        <v>0</v>
      </c>
      <c r="BL2197" s="6">
        <f>IF(_xlfn.NUMBERVALUE(AL2197),IF(ABS(AL2197)&lt;1,1-ABS(AL2197),0),0)</f>
        <v>0.94</v>
      </c>
      <c r="BM2197" s="6">
        <f>IF(F2197&gt;F$3054,F$3054,IF(F2197&lt;F$3053,F$3053,F2197))</f>
        <v>70</v>
      </c>
      <c r="BN2197" s="6">
        <f>IF(BM2197&gt;0, BM2197/BM$3049, BM2197/BM$3050*-1)</f>
        <v>8.8432128548340608E-2</v>
      </c>
      <c r="BO2197" s="6">
        <f>IF(O2197&gt;O$3054,O$3054,IF(O2197&lt;O$3053,O$3053,O2197))</f>
        <v>7.06</v>
      </c>
      <c r="BP2197" s="26">
        <f>BO2197/BO$3049</f>
        <v>6.6573061813731668E-2</v>
      </c>
      <c r="BQ2197" s="26">
        <f>IF(OR(BD2197=0, BH2197=0,BN2197=0,BP2197=0), 0,BD2197+BH2197+BK2197+BL2197+BN2197+BP2197)</f>
        <v>0</v>
      </c>
      <c r="BR2197" s="6">
        <f>IF(D2197&gt;0,C2197/D2197,0)</f>
        <v>5.4054054054054057E-2</v>
      </c>
    </row>
    <row r="2198" spans="1:70" x14ac:dyDescent="0.2">
      <c r="A2198" s="15" t="s">
        <v>4301</v>
      </c>
      <c r="B2198" s="15" t="s">
        <v>4302</v>
      </c>
      <c r="C2198" s="15">
        <v>0</v>
      </c>
      <c r="D2198" s="15">
        <v>0.03</v>
      </c>
      <c r="E2198" s="15">
        <v>0.02</v>
      </c>
      <c r="F2198" s="15">
        <v>180</v>
      </c>
      <c r="G2198" s="15">
        <v>3.67</v>
      </c>
      <c r="H2198" s="21">
        <v>19140000</v>
      </c>
      <c r="I2198" s="15"/>
      <c r="J2198" s="15">
        <v>0</v>
      </c>
      <c r="K2198" s="15"/>
      <c r="L2198" s="15">
        <v>0</v>
      </c>
      <c r="M2198" s="15"/>
      <c r="N2198" s="15">
        <v>0</v>
      </c>
      <c r="O2198" s="15"/>
      <c r="P2198" s="15"/>
      <c r="Q2198" s="15">
        <v>0.01</v>
      </c>
      <c r="R2198" s="15">
        <v>0</v>
      </c>
      <c r="S2198" s="15">
        <v>8.59</v>
      </c>
      <c r="T2198" s="15">
        <v>17.23</v>
      </c>
      <c r="U2198" s="15">
        <v>17.23</v>
      </c>
      <c r="V2198" s="15">
        <v>17.23</v>
      </c>
      <c r="W2198" s="15">
        <v>17.23</v>
      </c>
      <c r="X2198" s="15">
        <v>30.95</v>
      </c>
      <c r="Y2198" s="15">
        <v>30.95</v>
      </c>
      <c r="Z2198" s="15">
        <v>30.95</v>
      </c>
      <c r="AA2198" s="15">
        <v>30.95</v>
      </c>
      <c r="AB2198" s="15">
        <v>-10.38</v>
      </c>
      <c r="AC2198" s="15">
        <v>-16.079999999999998</v>
      </c>
      <c r="AD2198" s="15">
        <v>-40.29</v>
      </c>
      <c r="AE2198" s="15">
        <v>-16.079999999999998</v>
      </c>
      <c r="AF2198" s="15">
        <v>-15.33</v>
      </c>
      <c r="AG2198" s="15">
        <v>-37.76</v>
      </c>
      <c r="AH2198" s="15">
        <v>-15.33</v>
      </c>
      <c r="AI2198" s="15">
        <v>-25.28</v>
      </c>
      <c r="AJ2198" s="15">
        <v>-46.67</v>
      </c>
      <c r="AK2198" s="15">
        <v>-25.28</v>
      </c>
      <c r="AL2198" s="15">
        <v>-1.59</v>
      </c>
      <c r="AM2198" s="15">
        <v>467.72</v>
      </c>
      <c r="AN2198" s="15"/>
      <c r="AO2198" s="16">
        <v>-5833.99</v>
      </c>
      <c r="AP2198" s="16">
        <v>-5852.88</v>
      </c>
      <c r="AQ2198" s="16">
        <v>-5030.4399999999996</v>
      </c>
      <c r="AR2198" s="15"/>
      <c r="AS2198" s="15">
        <v>-61.79</v>
      </c>
      <c r="AT2198" s="15"/>
      <c r="AU2198" s="15"/>
      <c r="AV2198" s="15"/>
      <c r="AW2198" s="16">
        <v>335816</v>
      </c>
      <c r="AX2198" s="15">
        <v>1720000</v>
      </c>
      <c r="AZ2198" s="6">
        <f>IF(D2198&gt;0,H2198/D2198,0)</f>
        <v>638000000</v>
      </c>
      <c r="BA2198" s="6">
        <f>AZ2198*Q2198</f>
        <v>6380000</v>
      </c>
      <c r="BB2198" s="6">
        <f>IF(C2198&gt;C$3054,C$3054,IF(C2198&lt;C$3053,C$3053,C2198))</f>
        <v>0</v>
      </c>
      <c r="BC2198" s="6">
        <f>IF(BB2198&gt;0,(D2198/15)-BB2198,0)</f>
        <v>0</v>
      </c>
      <c r="BD2198" s="6">
        <f>BC2198/BC$3049</f>
        <v>0</v>
      </c>
      <c r="BE2198" s="15">
        <f>IF(AU2198&gt;AU$3054,AU$3054,IF(AU2198&lt;AU$3053,AU$3053,AU2198))</f>
        <v>0</v>
      </c>
      <c r="BF2198" s="15">
        <f>IF(I2198&gt;I$3054,I$3054,IF(I2198&lt;I$3053,I$3053,I2198))</f>
        <v>0</v>
      </c>
      <c r="BG2198" s="6">
        <f>IF(BE2198&gt;0, BF2198/BE2198,0)</f>
        <v>0</v>
      </c>
      <c r="BH2198" s="26">
        <f>BG2198/BG$3049</f>
        <v>0</v>
      </c>
      <c r="BI2198" s="26">
        <f>IF(AV2198&gt;AV$3054,AV$3054,IF(AV2198&lt;AV$3053,AV$3053,AV2198))</f>
        <v>0</v>
      </c>
      <c r="BJ2198" s="6">
        <f>IF(BI2198&gt;0, BF2198/BI2198,0)</f>
        <v>0</v>
      </c>
      <c r="BK2198" s="26">
        <f>BJ2198/BJ$3049</f>
        <v>0</v>
      </c>
      <c r="BL2198" s="6">
        <f>IF(_xlfn.NUMBERVALUE(AL2198),IF(ABS(AL2198)&lt;1,1-ABS(AL2198),0),0)</f>
        <v>0</v>
      </c>
      <c r="BM2198" s="6">
        <f>IF(F2198&gt;F$3054,F$3054,IF(F2198&lt;F$3053,F$3053,F2198))</f>
        <v>180</v>
      </c>
      <c r="BN2198" s="6">
        <f>IF(BM2198&gt;0, BM2198/BM$3049, BM2198/BM$3050*-1)</f>
        <v>0.2273969019814473</v>
      </c>
      <c r="BO2198" s="6">
        <f>IF(O2198&gt;O$3054,O$3054,IF(O2198&lt;O$3053,O$3053,O2198))</f>
        <v>0</v>
      </c>
      <c r="BP2198" s="26">
        <f>BO2198/BO$3049</f>
        <v>0</v>
      </c>
      <c r="BQ2198" s="26">
        <f>IF(OR(BD2198=0, BH2198=0,BN2198=0,BP2198=0), 0,BD2198+BH2198+BK2198+BL2198+BN2198+BP2198)</f>
        <v>0</v>
      </c>
      <c r="BR2198" s="6">
        <f>IF(D2198&gt;0,C2198/D2198,0)</f>
        <v>0</v>
      </c>
    </row>
    <row r="2199" spans="1:70" x14ac:dyDescent="0.2">
      <c r="A2199" s="15" t="s">
        <v>4457</v>
      </c>
      <c r="B2199" s="15" t="s">
        <v>4458</v>
      </c>
      <c r="C2199" s="15">
        <v>-0.01</v>
      </c>
      <c r="D2199" s="15">
        <v>0.03</v>
      </c>
      <c r="E2199" s="15">
        <v>0.02</v>
      </c>
      <c r="F2199" s="15">
        <v>188.89</v>
      </c>
      <c r="G2199" s="15">
        <v>1.1299999999999999</v>
      </c>
      <c r="H2199" s="21">
        <v>32810000</v>
      </c>
      <c r="I2199" s="15"/>
      <c r="J2199" s="15">
        <v>0</v>
      </c>
      <c r="K2199" s="15"/>
      <c r="L2199" s="15">
        <v>0</v>
      </c>
      <c r="M2199" s="15"/>
      <c r="N2199" s="15">
        <v>0</v>
      </c>
      <c r="O2199" s="15"/>
      <c r="P2199" s="15"/>
      <c r="Q2199" s="15">
        <v>0.02</v>
      </c>
      <c r="R2199" s="15">
        <v>0.01</v>
      </c>
      <c r="S2199" s="15">
        <v>10.08</v>
      </c>
      <c r="T2199" s="15">
        <v>0</v>
      </c>
      <c r="U2199" s="15">
        <v>0</v>
      </c>
      <c r="V2199" s="15">
        <v>0</v>
      </c>
      <c r="W2199" s="15">
        <v>0</v>
      </c>
      <c r="X2199" s="15">
        <v>0</v>
      </c>
      <c r="Y2199" s="15">
        <v>0</v>
      </c>
      <c r="Z2199" s="15">
        <v>0</v>
      </c>
      <c r="AA2199" s="15">
        <v>0</v>
      </c>
      <c r="AB2199" s="15"/>
      <c r="AC2199" s="15">
        <v>-39.43</v>
      </c>
      <c r="AD2199" s="15">
        <v>-18.41</v>
      </c>
      <c r="AE2199" s="15">
        <v>-50.14</v>
      </c>
      <c r="AF2199" s="15">
        <v>-37.35</v>
      </c>
      <c r="AG2199" s="15">
        <v>-17.670000000000002</v>
      </c>
      <c r="AH2199" s="15">
        <v>-47.96</v>
      </c>
      <c r="AI2199" s="15">
        <v>-39.520000000000003</v>
      </c>
      <c r="AJ2199" s="15">
        <v>-18.940000000000001</v>
      </c>
      <c r="AK2199" s="15">
        <v>-50.23</v>
      </c>
      <c r="AL2199" s="15">
        <v>1.71</v>
      </c>
      <c r="AM2199" s="16">
        <v>1063.99</v>
      </c>
      <c r="AN2199" s="15">
        <v>75.14</v>
      </c>
      <c r="AO2199" s="15">
        <v>-365.09</v>
      </c>
      <c r="AP2199" s="15">
        <v>-459.85</v>
      </c>
      <c r="AQ2199" s="15">
        <v>-459.85</v>
      </c>
      <c r="AR2199" s="15"/>
      <c r="AS2199" s="15">
        <v>-16.14</v>
      </c>
      <c r="AT2199" s="15">
        <v>-4.04</v>
      </c>
      <c r="AU2199" s="15"/>
      <c r="AV2199" s="15"/>
      <c r="AW2199" s="16">
        <v>247500</v>
      </c>
      <c r="AX2199" s="16">
        <v>416885</v>
      </c>
      <c r="AZ2199" s="6">
        <f>IF(D2199&gt;0,H2199/D2199,0)</f>
        <v>1093666666.6666667</v>
      </c>
      <c r="BA2199" s="6">
        <f>AZ2199*Q2199</f>
        <v>21873333.333333336</v>
      </c>
      <c r="BB2199" s="6">
        <f>IF(C2199&gt;C$3054,C$3054,IF(C2199&lt;C$3053,C$3053,C2199))</f>
        <v>-0.01</v>
      </c>
      <c r="BC2199" s="6">
        <f>IF(BB2199&gt;0,(D2199/15)-BB2199,0)</f>
        <v>0</v>
      </c>
      <c r="BD2199" s="6">
        <f>BC2199/BC$3049</f>
        <v>0</v>
      </c>
      <c r="BE2199" s="15">
        <f>IF(AU2199&gt;AU$3054,AU$3054,IF(AU2199&lt;AU$3053,AU$3053,AU2199))</f>
        <v>0</v>
      </c>
      <c r="BF2199" s="15">
        <f>IF(I2199&gt;I$3054,I$3054,IF(I2199&lt;I$3053,I$3053,I2199))</f>
        <v>0</v>
      </c>
      <c r="BG2199" s="6">
        <f>IF(BE2199&gt;0, BF2199/BE2199,0)</f>
        <v>0</v>
      </c>
      <c r="BH2199" s="26">
        <f>BG2199/BG$3049</f>
        <v>0</v>
      </c>
      <c r="BI2199" s="26">
        <f>IF(AV2199&gt;AV$3054,AV$3054,IF(AV2199&lt;AV$3053,AV$3053,AV2199))</f>
        <v>0</v>
      </c>
      <c r="BJ2199" s="6">
        <f>IF(BI2199&gt;0, BF2199/BI2199,0)</f>
        <v>0</v>
      </c>
      <c r="BK2199" s="26">
        <f>BJ2199/BJ$3049</f>
        <v>0</v>
      </c>
      <c r="BL2199" s="6">
        <f>IF(_xlfn.NUMBERVALUE(AL2199),IF(ABS(AL2199)&lt;1,1-ABS(AL2199),0),0)</f>
        <v>0</v>
      </c>
      <c r="BM2199" s="6">
        <f>IF(F2199&gt;F$3054,F$3054,IF(F2199&lt;F$3053,F$3053,F2199))</f>
        <v>188.89</v>
      </c>
      <c r="BN2199" s="6">
        <f>IF(BM2199&gt;0, BM2199/BM$3049, BM2199/BM$3050*-1)</f>
        <v>0.23862778230708653</v>
      </c>
      <c r="BO2199" s="6">
        <f>IF(O2199&gt;O$3054,O$3054,IF(O2199&lt;O$3053,O$3053,O2199))</f>
        <v>0</v>
      </c>
      <c r="BP2199" s="26">
        <f>BO2199/BO$3049</f>
        <v>0</v>
      </c>
      <c r="BQ2199" s="26">
        <f>IF(OR(BD2199=0, BH2199=0,BN2199=0,BP2199=0), 0,BD2199+BH2199+BK2199+BL2199+BN2199+BP2199)</f>
        <v>0</v>
      </c>
      <c r="BR2199" s="6">
        <f>IF(D2199&gt;0,C2199/D2199,0)</f>
        <v>-0.33333333333333337</v>
      </c>
    </row>
    <row r="2200" spans="1:70" x14ac:dyDescent="0.2">
      <c r="A2200" s="15" t="s">
        <v>4538</v>
      </c>
      <c r="B2200" s="15" t="s">
        <v>4539</v>
      </c>
      <c r="C2200" s="15">
        <v>-0.01</v>
      </c>
      <c r="D2200" s="15">
        <v>0.02</v>
      </c>
      <c r="E2200" s="15">
        <v>0.04</v>
      </c>
      <c r="F2200" s="15">
        <v>-41.18</v>
      </c>
      <c r="G2200" s="15">
        <v>3.67</v>
      </c>
      <c r="H2200" s="21">
        <v>15780000</v>
      </c>
      <c r="I2200" s="15"/>
      <c r="J2200" s="15">
        <v>0</v>
      </c>
      <c r="K2200" s="15"/>
      <c r="L2200" s="15">
        <v>0</v>
      </c>
      <c r="M2200" s="15"/>
      <c r="N2200" s="15">
        <v>0</v>
      </c>
      <c r="O2200" s="15"/>
      <c r="P2200" s="15"/>
      <c r="Q2200" s="15">
        <v>0.01</v>
      </c>
      <c r="R2200" s="15">
        <v>0.01</v>
      </c>
      <c r="S2200" s="15">
        <v>3.63</v>
      </c>
      <c r="T2200" s="15">
        <v>0</v>
      </c>
      <c r="U2200" s="15">
        <v>0</v>
      </c>
      <c r="V2200" s="15">
        <v>0</v>
      </c>
      <c r="W2200" s="15">
        <v>0</v>
      </c>
      <c r="X2200" s="15">
        <v>0</v>
      </c>
      <c r="Y2200" s="15">
        <v>0</v>
      </c>
      <c r="Z2200" s="15">
        <v>0</v>
      </c>
      <c r="AA2200" s="15">
        <v>0</v>
      </c>
      <c r="AB2200" s="15">
        <v>-3.48</v>
      </c>
      <c r="AC2200" s="15">
        <v>-76.62</v>
      </c>
      <c r="AD2200" s="15">
        <v>-103.82</v>
      </c>
      <c r="AE2200" s="15">
        <v>-76.62</v>
      </c>
      <c r="AF2200" s="15">
        <v>-49.91</v>
      </c>
      <c r="AG2200" s="15">
        <v>-84.12</v>
      </c>
      <c r="AH2200" s="15">
        <v>-49.91</v>
      </c>
      <c r="AI2200" s="15">
        <v>-76.62</v>
      </c>
      <c r="AJ2200" s="15">
        <v>-103.92</v>
      </c>
      <c r="AK2200" s="15">
        <v>-76.62</v>
      </c>
      <c r="AL2200" s="15">
        <v>1.4</v>
      </c>
      <c r="AM2200" s="15">
        <v>664.55</v>
      </c>
      <c r="AN2200" s="15"/>
      <c r="AO2200" s="16">
        <v>-3468.94</v>
      </c>
      <c r="AP2200" s="16">
        <v>-3508.9</v>
      </c>
      <c r="AQ2200" s="16">
        <v>-4516.26</v>
      </c>
      <c r="AR2200" s="15"/>
      <c r="AS2200" s="15">
        <v>-71.17</v>
      </c>
      <c r="AT2200" s="15">
        <v>-48.8</v>
      </c>
      <c r="AU2200" s="15"/>
      <c r="AV2200" s="15"/>
      <c r="AW2200" s="16">
        <v>915000</v>
      </c>
      <c r="AX2200" s="16">
        <v>304303</v>
      </c>
      <c r="AZ2200" s="6">
        <f>IF(D2200&gt;0,H2200/D2200,0)</f>
        <v>789000000</v>
      </c>
      <c r="BA2200" s="6">
        <f>AZ2200*Q2200</f>
        <v>7890000</v>
      </c>
      <c r="BB2200" s="6">
        <f>IF(C2200&gt;C$3054,C$3054,IF(C2200&lt;C$3053,C$3053,C2200))</f>
        <v>-0.01</v>
      </c>
      <c r="BC2200" s="6">
        <f>IF(BB2200&gt;0,(D2200/15)-BB2200,0)</f>
        <v>0</v>
      </c>
      <c r="BD2200" s="6">
        <f>BC2200/BC$3049</f>
        <v>0</v>
      </c>
      <c r="BE2200" s="15">
        <f>IF(AU2200&gt;AU$3054,AU$3054,IF(AU2200&lt;AU$3053,AU$3053,AU2200))</f>
        <v>0</v>
      </c>
      <c r="BF2200" s="15">
        <f>IF(I2200&gt;I$3054,I$3054,IF(I2200&lt;I$3053,I$3053,I2200))</f>
        <v>0</v>
      </c>
      <c r="BG2200" s="6">
        <f>IF(BE2200&gt;0, BF2200/BE2200,0)</f>
        <v>0</v>
      </c>
      <c r="BH2200" s="26">
        <f>BG2200/BG$3049</f>
        <v>0</v>
      </c>
      <c r="BI2200" s="26">
        <f>IF(AV2200&gt;AV$3054,AV$3054,IF(AV2200&lt;AV$3053,AV$3053,AV2200))</f>
        <v>0</v>
      </c>
      <c r="BJ2200" s="6">
        <f>IF(BI2200&gt;0, BF2200/BI2200,0)</f>
        <v>0</v>
      </c>
      <c r="BK2200" s="26">
        <f>BJ2200/BJ$3049</f>
        <v>0</v>
      </c>
      <c r="BL2200" s="6">
        <f>IF(_xlfn.NUMBERVALUE(AL2200),IF(ABS(AL2200)&lt;1,1-ABS(AL2200),0),0)</f>
        <v>0</v>
      </c>
      <c r="BM2200" s="6">
        <f>IF(F2200&gt;F$3054,F$3054,IF(F2200&lt;F$3053,F$3053,F2200))</f>
        <v>-41.18</v>
      </c>
      <c r="BN2200" s="6">
        <f>IF(BM2200&gt;0, BM2200/BM$3049, BM2200/BM$3050*-1)</f>
        <v>-0.41403579328373219</v>
      </c>
      <c r="BO2200" s="6">
        <f>IF(O2200&gt;O$3054,O$3054,IF(O2200&lt;O$3053,O$3053,O2200))</f>
        <v>0</v>
      </c>
      <c r="BP2200" s="26">
        <f>BO2200/BO$3049</f>
        <v>0</v>
      </c>
      <c r="BQ2200" s="26">
        <f>IF(OR(BD2200=0, BH2200=0,BN2200=0,BP2200=0), 0,BD2200+BH2200+BK2200+BL2200+BN2200+BP2200)</f>
        <v>0</v>
      </c>
      <c r="BR2200" s="6">
        <f>IF(D2200&gt;0,C2200/D2200,0)</f>
        <v>-0.5</v>
      </c>
    </row>
    <row r="2201" spans="1:70" x14ac:dyDescent="0.2">
      <c r="A2201" s="15" t="s">
        <v>4508</v>
      </c>
      <c r="B2201" s="15" t="s">
        <v>4509</v>
      </c>
      <c r="C2201" s="15">
        <v>-7.0000000000000007E-2</v>
      </c>
      <c r="D2201" s="15">
        <v>0.04</v>
      </c>
      <c r="E2201" s="15">
        <v>0.05</v>
      </c>
      <c r="F2201" s="15">
        <v>13.89</v>
      </c>
      <c r="G2201" s="15">
        <v>3.06</v>
      </c>
      <c r="H2201" s="21">
        <v>34850000</v>
      </c>
      <c r="I2201" s="15"/>
      <c r="J2201" s="15">
        <v>0</v>
      </c>
      <c r="K2201" s="15"/>
      <c r="L2201" s="15">
        <v>0</v>
      </c>
      <c r="M2201" s="15"/>
      <c r="N2201" s="15">
        <v>0</v>
      </c>
      <c r="O2201" s="15"/>
      <c r="P2201" s="15"/>
      <c r="Q2201" s="15">
        <v>0.01</v>
      </c>
      <c r="R2201" s="15">
        <v>0</v>
      </c>
      <c r="S2201" s="15">
        <v>0.73</v>
      </c>
      <c r="T2201" s="15">
        <v>21.91</v>
      </c>
      <c r="U2201" s="15">
        <v>21.91</v>
      </c>
      <c r="V2201" s="15">
        <v>21.91</v>
      </c>
      <c r="W2201" s="15">
        <v>21.91</v>
      </c>
      <c r="X2201" s="15">
        <v>178.58</v>
      </c>
      <c r="Y2201" s="15">
        <v>178.58</v>
      </c>
      <c r="Z2201" s="15">
        <v>178.58</v>
      </c>
      <c r="AA2201" s="15">
        <v>178.58</v>
      </c>
      <c r="AB2201" s="15">
        <v>-0.94</v>
      </c>
      <c r="AC2201" s="15">
        <v>-44.08</v>
      </c>
      <c r="AD2201" s="15">
        <v>-23.23</v>
      </c>
      <c r="AE2201" s="15">
        <v>-44.08</v>
      </c>
      <c r="AF2201" s="15">
        <v>-41.94</v>
      </c>
      <c r="AG2201" s="15">
        <v>-19.399999999999999</v>
      </c>
      <c r="AH2201" s="15">
        <v>-41.94</v>
      </c>
      <c r="AI2201" s="15">
        <v>-154.15</v>
      </c>
      <c r="AJ2201" s="15">
        <v>-43.38</v>
      </c>
      <c r="AK2201" s="15">
        <v>-154.15</v>
      </c>
      <c r="AL2201" s="15">
        <v>1.84</v>
      </c>
      <c r="AM2201" s="15">
        <v>654.01</v>
      </c>
      <c r="AN2201" s="15"/>
      <c r="AO2201" s="15"/>
      <c r="AP2201" s="15"/>
      <c r="AQ2201" s="15"/>
      <c r="AR2201" s="15"/>
      <c r="AS2201" s="15"/>
      <c r="AT2201" s="15"/>
      <c r="AU2201" s="15"/>
      <c r="AV2201" s="15"/>
      <c r="AW2201" s="16">
        <v>305379</v>
      </c>
      <c r="AX2201" s="15">
        <v>1510000</v>
      </c>
      <c r="AZ2201" s="6">
        <f>IF(D2201&gt;0,H2201/D2201,0)</f>
        <v>871250000</v>
      </c>
      <c r="BA2201" s="6">
        <f>AZ2201*Q2201</f>
        <v>8712500</v>
      </c>
      <c r="BB2201" s="6">
        <f>IF(C2201&gt;C$3054,C$3054,IF(C2201&lt;C$3053,C$3053,C2201))</f>
        <v>-7.0000000000000007E-2</v>
      </c>
      <c r="BC2201" s="6">
        <f>IF(BB2201&gt;0,(D2201/15)-BB2201,0)</f>
        <v>0</v>
      </c>
      <c r="BD2201" s="6">
        <f>BC2201/BC$3049</f>
        <v>0</v>
      </c>
      <c r="BE2201" s="15">
        <f>IF(AU2201&gt;AU$3054,AU$3054,IF(AU2201&lt;AU$3053,AU$3053,AU2201))</f>
        <v>0</v>
      </c>
      <c r="BF2201" s="15">
        <f>IF(I2201&gt;I$3054,I$3054,IF(I2201&lt;I$3053,I$3053,I2201))</f>
        <v>0</v>
      </c>
      <c r="BG2201" s="6">
        <f>IF(BE2201&gt;0, BF2201/BE2201,0)</f>
        <v>0</v>
      </c>
      <c r="BH2201" s="26">
        <f>BG2201/BG$3049</f>
        <v>0</v>
      </c>
      <c r="BI2201" s="26">
        <f>IF(AV2201&gt;AV$3054,AV$3054,IF(AV2201&lt;AV$3053,AV$3053,AV2201))</f>
        <v>0</v>
      </c>
      <c r="BJ2201" s="6">
        <f>IF(BI2201&gt;0, BF2201/BI2201,0)</f>
        <v>0</v>
      </c>
      <c r="BK2201" s="26">
        <f>BJ2201/BJ$3049</f>
        <v>0</v>
      </c>
      <c r="BL2201" s="6">
        <f>IF(_xlfn.NUMBERVALUE(AL2201),IF(ABS(AL2201)&lt;1,1-ABS(AL2201),0),0)</f>
        <v>0</v>
      </c>
      <c r="BM2201" s="6">
        <f>IF(F2201&gt;F$3054,F$3054,IF(F2201&lt;F$3053,F$3053,F2201))</f>
        <v>13.89</v>
      </c>
      <c r="BN2201" s="6">
        <f>IF(BM2201&gt;0, BM2201/BM$3049, BM2201/BM$3050*-1)</f>
        <v>1.7547460936235017E-2</v>
      </c>
      <c r="BO2201" s="6">
        <f>IF(O2201&gt;O$3054,O$3054,IF(O2201&lt;O$3053,O$3053,O2201))</f>
        <v>0</v>
      </c>
      <c r="BP2201" s="26">
        <f>BO2201/BO$3049</f>
        <v>0</v>
      </c>
      <c r="BQ2201" s="26">
        <f>IF(OR(BD2201=0, BH2201=0,BN2201=0,BP2201=0), 0,BD2201+BH2201+BK2201+BL2201+BN2201+BP2201)</f>
        <v>0</v>
      </c>
      <c r="BR2201" s="6">
        <f>IF(D2201&gt;0,C2201/D2201,0)</f>
        <v>-1.7500000000000002</v>
      </c>
    </row>
    <row r="2202" spans="1:70" x14ac:dyDescent="0.2">
      <c r="A2202" s="15" t="s">
        <v>4303</v>
      </c>
      <c r="B2202" s="15" t="s">
        <v>4304</v>
      </c>
      <c r="C2202" s="15"/>
      <c r="D2202" s="15">
        <v>0</v>
      </c>
      <c r="E2202" s="15"/>
      <c r="F2202" s="15"/>
      <c r="G2202" s="15"/>
      <c r="H2202" s="21"/>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c r="AG2202" s="15"/>
      <c r="AH2202" s="15"/>
      <c r="AI2202" s="15"/>
      <c r="AJ2202" s="15"/>
      <c r="AK2202" s="15"/>
      <c r="AL2202" s="15"/>
      <c r="AM2202" s="15"/>
      <c r="AN2202" s="15"/>
      <c r="AO2202" s="15"/>
      <c r="AP2202" s="15"/>
      <c r="AQ2202" s="15"/>
      <c r="AR2202" s="15"/>
      <c r="AS2202" s="15"/>
      <c r="AT2202" s="15"/>
      <c r="AU2202" s="15"/>
      <c r="AV2202" s="15"/>
      <c r="AW2202" s="15">
        <v>0</v>
      </c>
      <c r="AX2202" s="15"/>
      <c r="AZ2202" s="6">
        <f>IF(D2202&gt;0,H2202/D2202,0)</f>
        <v>0</v>
      </c>
      <c r="BA2202" s="6">
        <f>AZ2202*Q2202</f>
        <v>0</v>
      </c>
      <c r="BB2202" s="6">
        <f>IF(C2202&gt;C$3054,C$3054,IF(C2202&lt;C$3053,C$3053,C2202))</f>
        <v>0</v>
      </c>
      <c r="BC2202" s="6">
        <f>IF(BB2202&gt;0,(D2202/15)-BB2202,0)</f>
        <v>0</v>
      </c>
      <c r="BD2202" s="6">
        <f>BC2202/BC$3049</f>
        <v>0</v>
      </c>
      <c r="BE2202" s="15">
        <f>IF(AU2202&gt;AU$3054,AU$3054,IF(AU2202&lt;AU$3053,AU$3053,AU2202))</f>
        <v>0</v>
      </c>
      <c r="BF2202" s="15">
        <f>IF(I2202&gt;I$3054,I$3054,IF(I2202&lt;I$3053,I$3053,I2202))</f>
        <v>0</v>
      </c>
      <c r="BG2202" s="6">
        <f>IF(BE2202&gt;0, BF2202/BE2202,0)</f>
        <v>0</v>
      </c>
      <c r="BH2202" s="26">
        <f>BG2202/BG$3049</f>
        <v>0</v>
      </c>
      <c r="BI2202" s="26">
        <f>IF(AV2202&gt;AV$3054,AV$3054,IF(AV2202&lt;AV$3053,AV$3053,AV2202))</f>
        <v>0</v>
      </c>
      <c r="BJ2202" s="6">
        <f>IF(BI2202&gt;0, BF2202/BI2202,0)</f>
        <v>0</v>
      </c>
      <c r="BK2202" s="26">
        <f>BJ2202/BJ$3049</f>
        <v>0</v>
      </c>
      <c r="BL2202" s="6">
        <f>IF(_xlfn.NUMBERVALUE(AL2202),IF(ABS(AL2202)&lt;1,1-ABS(AL2202),0),0)</f>
        <v>0</v>
      </c>
      <c r="BM2202" s="6">
        <f>IF(F2202&gt;F$3054,F$3054,IF(F2202&lt;F$3053,F$3053,F2202))</f>
        <v>0</v>
      </c>
      <c r="BN2202" s="6">
        <f>IF(BM2202&gt;0, BM2202/BM$3049, BM2202/BM$3050*-1)</f>
        <v>0</v>
      </c>
      <c r="BO2202" s="6">
        <f>IF(O2202&gt;O$3054,O$3054,IF(O2202&lt;O$3053,O$3053,O2202))</f>
        <v>0</v>
      </c>
      <c r="BP2202" s="26">
        <f>BO2202/BO$3049</f>
        <v>0</v>
      </c>
      <c r="BQ2202" s="26">
        <f>IF(OR(BD2202=0, BH2202=0,BN2202=0,BP2202=0), 0,BD2202+BH2202+BK2202+BL2202+BN2202+BP2202)</f>
        <v>0</v>
      </c>
      <c r="BR2202" s="6">
        <f>IF(D2202&gt;0,C2202/D2202,0)</f>
        <v>0</v>
      </c>
    </row>
    <row r="2203" spans="1:70" x14ac:dyDescent="0.2">
      <c r="A2203" s="15" t="s">
        <v>4567</v>
      </c>
      <c r="B2203" s="15" t="s">
        <v>4568</v>
      </c>
      <c r="C2203" s="15">
        <v>-0.01</v>
      </c>
      <c r="D2203" s="15">
        <v>0.01</v>
      </c>
      <c r="E2203" s="15">
        <v>0.01</v>
      </c>
      <c r="F2203" s="15"/>
      <c r="G2203" s="15">
        <v>0.85</v>
      </c>
      <c r="H2203" s="21">
        <v>7530000</v>
      </c>
      <c r="I2203" s="15"/>
      <c r="J2203" s="15">
        <v>0</v>
      </c>
      <c r="K2203" s="15"/>
      <c r="L2203" s="15">
        <v>0</v>
      </c>
      <c r="M2203" s="15"/>
      <c r="N2203" s="15">
        <v>0</v>
      </c>
      <c r="O2203" s="15"/>
      <c r="P2203" s="15"/>
      <c r="Q2203" s="15">
        <v>0.01</v>
      </c>
      <c r="R2203" s="15">
        <v>0</v>
      </c>
      <c r="S2203" s="15">
        <v>1.53</v>
      </c>
      <c r="T2203" s="15">
        <v>0</v>
      </c>
      <c r="U2203" s="15">
        <v>0</v>
      </c>
      <c r="V2203" s="15">
        <v>0</v>
      </c>
      <c r="W2203" s="15">
        <v>0</v>
      </c>
      <c r="X2203" s="15">
        <v>0</v>
      </c>
      <c r="Y2203" s="15">
        <v>0</v>
      </c>
      <c r="Z2203" s="15">
        <v>0</v>
      </c>
      <c r="AA2203" s="15">
        <v>0</v>
      </c>
      <c r="AB2203" s="15">
        <v>-8.68</v>
      </c>
      <c r="AC2203" s="15">
        <v>-67.650000000000006</v>
      </c>
      <c r="AD2203" s="15">
        <v>-34.76</v>
      </c>
      <c r="AE2203" s="15">
        <v>-67.650000000000006</v>
      </c>
      <c r="AF2203" s="15">
        <v>-63.02</v>
      </c>
      <c r="AG2203" s="15">
        <v>-33.46</v>
      </c>
      <c r="AH2203" s="15">
        <v>-63.02</v>
      </c>
      <c r="AI2203" s="15">
        <v>-67.650000000000006</v>
      </c>
      <c r="AJ2203" s="15">
        <v>-36.22</v>
      </c>
      <c r="AK2203" s="15">
        <v>-67.650000000000006</v>
      </c>
      <c r="AL2203" s="15">
        <v>-0.3</v>
      </c>
      <c r="AM2203" s="15">
        <v>631.66999999999996</v>
      </c>
      <c r="AN2203" s="15"/>
      <c r="AO2203" s="16">
        <v>-19397.77</v>
      </c>
      <c r="AP2203" s="16">
        <v>-18505.89</v>
      </c>
      <c r="AQ2203" s="16">
        <v>-21062.9</v>
      </c>
      <c r="AR2203" s="15"/>
      <c r="AS2203" s="15">
        <v>-34.47</v>
      </c>
      <c r="AT2203" s="15"/>
      <c r="AU2203" s="15"/>
      <c r="AV2203" s="15"/>
      <c r="AW2203" s="15">
        <v>1150000</v>
      </c>
      <c r="AX2203" s="16">
        <v>201463</v>
      </c>
      <c r="AZ2203" s="6">
        <f>IF(D2203&gt;0,H2203/D2203,0)</f>
        <v>753000000</v>
      </c>
      <c r="BA2203" s="6">
        <f>AZ2203*Q2203</f>
        <v>7530000</v>
      </c>
      <c r="BB2203" s="6">
        <f>IF(C2203&gt;C$3054,C$3054,IF(C2203&lt;C$3053,C$3053,C2203))</f>
        <v>-0.01</v>
      </c>
      <c r="BC2203" s="6">
        <f>IF(BB2203&gt;0,(D2203/15)-BB2203,0)</f>
        <v>0</v>
      </c>
      <c r="BD2203" s="6">
        <f>BC2203/BC$3049</f>
        <v>0</v>
      </c>
      <c r="BE2203" s="15">
        <f>IF(AU2203&gt;AU$3054,AU$3054,IF(AU2203&lt;AU$3053,AU$3053,AU2203))</f>
        <v>0</v>
      </c>
      <c r="BF2203" s="15">
        <f>IF(I2203&gt;I$3054,I$3054,IF(I2203&lt;I$3053,I$3053,I2203))</f>
        <v>0</v>
      </c>
      <c r="BG2203" s="6">
        <f>IF(BE2203&gt;0, BF2203/BE2203,0)</f>
        <v>0</v>
      </c>
      <c r="BH2203" s="26">
        <f>BG2203/BG$3049</f>
        <v>0</v>
      </c>
      <c r="BI2203" s="26">
        <f>IF(AV2203&gt;AV$3054,AV$3054,IF(AV2203&lt;AV$3053,AV$3053,AV2203))</f>
        <v>0</v>
      </c>
      <c r="BJ2203" s="6">
        <f>IF(BI2203&gt;0, BF2203/BI2203,0)</f>
        <v>0</v>
      </c>
      <c r="BK2203" s="26">
        <f>BJ2203/BJ$3049</f>
        <v>0</v>
      </c>
      <c r="BL2203" s="6">
        <f>IF(_xlfn.NUMBERVALUE(AL2203),IF(ABS(AL2203)&lt;1,1-ABS(AL2203),0),0)</f>
        <v>0.7</v>
      </c>
      <c r="BM2203" s="6">
        <f>IF(F2203&gt;F$3054,F$3054,IF(F2203&lt;F$3053,F$3053,F2203))</f>
        <v>0</v>
      </c>
      <c r="BN2203" s="6">
        <f>IF(BM2203&gt;0, BM2203/BM$3049, BM2203/BM$3050*-1)</f>
        <v>0</v>
      </c>
      <c r="BO2203" s="6">
        <f>IF(O2203&gt;O$3054,O$3054,IF(O2203&lt;O$3053,O$3053,O2203))</f>
        <v>0</v>
      </c>
      <c r="BP2203" s="26">
        <f>BO2203/BO$3049</f>
        <v>0</v>
      </c>
      <c r="BQ2203" s="26">
        <f>IF(OR(BD2203=0, BH2203=0,BN2203=0,BP2203=0), 0,BD2203+BH2203+BK2203+BL2203+BN2203+BP2203)</f>
        <v>0</v>
      </c>
      <c r="BR2203" s="6">
        <f>IF(D2203&gt;0,C2203/D2203,0)</f>
        <v>-1</v>
      </c>
    </row>
    <row r="2204" spans="1:70" x14ac:dyDescent="0.2">
      <c r="A2204" s="15" t="s">
        <v>4305</v>
      </c>
      <c r="B2204" s="15" t="s">
        <v>4306</v>
      </c>
      <c r="C2204" s="15">
        <v>-0.01</v>
      </c>
      <c r="D2204" s="15">
        <v>0.02</v>
      </c>
      <c r="E2204" s="15">
        <v>0.03</v>
      </c>
      <c r="F2204" s="15">
        <v>27.78</v>
      </c>
      <c r="G2204" s="15">
        <v>0.57999999999999996</v>
      </c>
      <c r="H2204" s="21">
        <v>3870000</v>
      </c>
      <c r="I2204" s="15"/>
      <c r="J2204" s="15">
        <v>0</v>
      </c>
      <c r="K2204" s="15"/>
      <c r="L2204" s="15">
        <v>0</v>
      </c>
      <c r="M2204" s="15"/>
      <c r="N2204" s="15">
        <v>0</v>
      </c>
      <c r="O2204" s="15"/>
      <c r="P2204" s="15"/>
      <c r="Q2204" s="15">
        <v>0.04</v>
      </c>
      <c r="R2204" s="15">
        <v>0.02</v>
      </c>
      <c r="S2204" s="15">
        <v>43.24</v>
      </c>
      <c r="T2204" s="15">
        <v>0</v>
      </c>
      <c r="U2204" s="15">
        <v>0</v>
      </c>
      <c r="V2204" s="15">
        <v>0</v>
      </c>
      <c r="W2204" s="15">
        <v>0</v>
      </c>
      <c r="X2204" s="15">
        <v>0</v>
      </c>
      <c r="Y2204" s="15">
        <v>0</v>
      </c>
      <c r="Z2204" s="15">
        <v>0</v>
      </c>
      <c r="AA2204" s="15">
        <v>0</v>
      </c>
      <c r="AB2204" s="15"/>
      <c r="AC2204" s="15">
        <v>-13.4</v>
      </c>
      <c r="AD2204" s="15">
        <v>-15.82</v>
      </c>
      <c r="AE2204" s="15">
        <v>-13.4</v>
      </c>
      <c r="AF2204" s="15">
        <v>-13.27</v>
      </c>
      <c r="AG2204" s="15">
        <v>-15.29</v>
      </c>
      <c r="AH2204" s="15">
        <v>-13.27</v>
      </c>
      <c r="AI2204" s="15">
        <v>-13.4</v>
      </c>
      <c r="AJ2204" s="15">
        <v>-15.82</v>
      </c>
      <c r="AK2204" s="15">
        <v>-13.4</v>
      </c>
      <c r="AL2204" s="15">
        <v>1.65</v>
      </c>
      <c r="AM2204" s="15">
        <v>75.739999999999995</v>
      </c>
      <c r="AN2204" s="15"/>
      <c r="AO2204" s="15">
        <v>-586.79</v>
      </c>
      <c r="AP2204" s="16">
        <v>-1080.17</v>
      </c>
      <c r="AQ2204" s="16">
        <v>-1077.8599999999999</v>
      </c>
      <c r="AR2204" s="15"/>
      <c r="AS2204" s="15">
        <v>-21.43</v>
      </c>
      <c r="AT2204" s="15"/>
      <c r="AU2204" s="15"/>
      <c r="AV2204" s="15"/>
      <c r="AW2204" s="16">
        <v>20834</v>
      </c>
      <c r="AX2204" s="16">
        <v>57619</v>
      </c>
      <c r="AZ2204" s="6">
        <f>IF(D2204&gt;0,H2204/D2204,0)</f>
        <v>193500000</v>
      </c>
      <c r="BA2204" s="6">
        <f>AZ2204*Q2204</f>
        <v>7740000</v>
      </c>
      <c r="BB2204" s="6">
        <f>IF(C2204&gt;C$3054,C$3054,IF(C2204&lt;C$3053,C$3053,C2204))</f>
        <v>-0.01</v>
      </c>
      <c r="BC2204" s="6">
        <f>IF(BB2204&gt;0,(D2204/15)-BB2204,0)</f>
        <v>0</v>
      </c>
      <c r="BD2204" s="6">
        <f>BC2204/BC$3049</f>
        <v>0</v>
      </c>
      <c r="BE2204" s="15">
        <f>IF(AU2204&gt;AU$3054,AU$3054,IF(AU2204&lt;AU$3053,AU$3053,AU2204))</f>
        <v>0</v>
      </c>
      <c r="BF2204" s="15">
        <f>IF(I2204&gt;I$3054,I$3054,IF(I2204&lt;I$3053,I$3053,I2204))</f>
        <v>0</v>
      </c>
      <c r="BG2204" s="6">
        <f>IF(BE2204&gt;0, BF2204/BE2204,0)</f>
        <v>0</v>
      </c>
      <c r="BH2204" s="26">
        <f>BG2204/BG$3049</f>
        <v>0</v>
      </c>
      <c r="BI2204" s="26">
        <f>IF(AV2204&gt;AV$3054,AV$3054,IF(AV2204&lt;AV$3053,AV$3053,AV2204))</f>
        <v>0</v>
      </c>
      <c r="BJ2204" s="6">
        <f>IF(BI2204&gt;0, BF2204/BI2204,0)</f>
        <v>0</v>
      </c>
      <c r="BK2204" s="26">
        <f>BJ2204/BJ$3049</f>
        <v>0</v>
      </c>
      <c r="BL2204" s="6">
        <f>IF(_xlfn.NUMBERVALUE(AL2204),IF(ABS(AL2204)&lt;1,1-ABS(AL2204),0),0)</f>
        <v>0</v>
      </c>
      <c r="BM2204" s="6">
        <f>IF(F2204&gt;F$3054,F$3054,IF(F2204&lt;F$3053,F$3053,F2204))</f>
        <v>27.78</v>
      </c>
      <c r="BN2204" s="6">
        <f>IF(BM2204&gt;0, BM2204/BM$3049, BM2204/BM$3050*-1)</f>
        <v>3.5094921872470035E-2</v>
      </c>
      <c r="BO2204" s="6">
        <f>IF(O2204&gt;O$3054,O$3054,IF(O2204&lt;O$3053,O$3053,O2204))</f>
        <v>0</v>
      </c>
      <c r="BP2204" s="26">
        <f>BO2204/BO$3049</f>
        <v>0</v>
      </c>
      <c r="BQ2204" s="26">
        <f>IF(OR(BD2204=0, BH2204=0,BN2204=0,BP2204=0), 0,BD2204+BH2204+BK2204+BL2204+BN2204+BP2204)</f>
        <v>0</v>
      </c>
      <c r="BR2204" s="6">
        <f>IF(D2204&gt;0,C2204/D2204,0)</f>
        <v>-0.5</v>
      </c>
    </row>
    <row r="2205" spans="1:70" x14ac:dyDescent="0.2">
      <c r="A2205" s="15" t="s">
        <v>4403</v>
      </c>
      <c r="B2205" s="15" t="s">
        <v>4404</v>
      </c>
      <c r="C2205" s="15">
        <v>0.09</v>
      </c>
      <c r="D2205" s="15">
        <v>1.01</v>
      </c>
      <c r="E2205" s="15">
        <v>0.95</v>
      </c>
      <c r="F2205" s="15">
        <v>-3.86</v>
      </c>
      <c r="G2205" s="15">
        <v>0.98</v>
      </c>
      <c r="H2205" s="21">
        <v>494880000</v>
      </c>
      <c r="I2205" s="15">
        <v>11.61</v>
      </c>
      <c r="J2205" s="15">
        <v>0.03</v>
      </c>
      <c r="K2205" s="15">
        <v>0.03</v>
      </c>
      <c r="L2205" s="15">
        <v>0.04</v>
      </c>
      <c r="M2205" s="15">
        <v>0.04</v>
      </c>
      <c r="N2205" s="15">
        <v>0.04</v>
      </c>
      <c r="O2205" s="15">
        <v>4.5199999999999996</v>
      </c>
      <c r="P2205" s="15">
        <v>23.27</v>
      </c>
      <c r="Q2205" s="15">
        <v>1.01</v>
      </c>
      <c r="R2205" s="15">
        <v>0.15</v>
      </c>
      <c r="S2205" s="15">
        <v>2.38</v>
      </c>
      <c r="T2205" s="15">
        <v>26.2</v>
      </c>
      <c r="U2205" s="15">
        <v>26.2</v>
      </c>
      <c r="V2205" s="15">
        <v>26.73</v>
      </c>
      <c r="W2205" s="15">
        <v>26.73</v>
      </c>
      <c r="X2205" s="15">
        <v>52.62</v>
      </c>
      <c r="Y2205" s="15">
        <v>52.62</v>
      </c>
      <c r="Z2205" s="15">
        <v>53.69</v>
      </c>
      <c r="AA2205" s="15">
        <v>53.69</v>
      </c>
      <c r="AB2205" s="15"/>
      <c r="AC2205" s="15">
        <v>5.25</v>
      </c>
      <c r="AD2205" s="15">
        <v>3.54</v>
      </c>
      <c r="AE2205" s="15">
        <v>5.25</v>
      </c>
      <c r="AF2205" s="15">
        <v>4.46</v>
      </c>
      <c r="AG2205" s="15">
        <v>2.92</v>
      </c>
      <c r="AH2205" s="15">
        <v>4.46</v>
      </c>
      <c r="AI2205" s="15">
        <v>8.73</v>
      </c>
      <c r="AJ2205" s="15">
        <v>6.28</v>
      </c>
      <c r="AK2205" s="15">
        <v>8.73</v>
      </c>
      <c r="AL2205" s="15">
        <v>0.39</v>
      </c>
      <c r="AM2205" s="15">
        <v>386.66</v>
      </c>
      <c r="AN2205" s="15">
        <v>44.48</v>
      </c>
      <c r="AO2205" s="15">
        <v>18.649999999999999</v>
      </c>
      <c r="AP2205" s="15">
        <v>17.329999999999998</v>
      </c>
      <c r="AQ2205" s="15">
        <v>15.59</v>
      </c>
      <c r="AR2205" s="15">
        <v>13.97</v>
      </c>
      <c r="AS2205" s="15">
        <v>7.28</v>
      </c>
      <c r="AT2205" s="15">
        <v>8.9600000000000009</v>
      </c>
      <c r="AU2205" s="15">
        <v>5.09</v>
      </c>
      <c r="AV2205" s="15">
        <v>-6.75</v>
      </c>
      <c r="AW2205" s="16">
        <v>77519</v>
      </c>
      <c r="AX2205" s="16">
        <v>336878</v>
      </c>
      <c r="AZ2205" s="6">
        <f>IF(D2205&gt;0,H2205/D2205,0)</f>
        <v>489980198.01980197</v>
      </c>
      <c r="BA2205" s="6">
        <f>AZ2205*Q2205</f>
        <v>494880000</v>
      </c>
      <c r="BB2205" s="6">
        <f>IF(C2205&gt;C$3054,C$3054,IF(C2205&lt;C$3053,C$3053,C2205))</f>
        <v>0.09</v>
      </c>
      <c r="BC2205" s="6">
        <f>IF(BB2205&gt;0,(D2205/15)-BB2205,0)</f>
        <v>-2.2666666666666668E-2</v>
      </c>
      <c r="BD2205" s="6">
        <f>BC2205/BC$3049</f>
        <v>-4.365130311978431E-3</v>
      </c>
      <c r="BE2205" s="15">
        <f>IF(AU2205&gt;AU$3054,AU$3054,IF(AU2205&lt;AU$3053,AU$3053,AU2205))</f>
        <v>5.09</v>
      </c>
      <c r="BF2205" s="15">
        <f>IF(I2205&gt;I$3054,I$3054,IF(I2205&lt;I$3053,I$3053,I2205))</f>
        <v>11.61</v>
      </c>
      <c r="BG2205" s="6">
        <f>IF(BE2205&gt;0, BF2205/BE2205,0)</f>
        <v>2.2809430255402749</v>
      </c>
      <c r="BH2205" s="26">
        <f>BG2205/BG$3049</f>
        <v>2.1932144476348799E-3</v>
      </c>
      <c r="BI2205" s="26">
        <f>IF(AV2205&gt;AV$3054,AV$3054,IF(AV2205&lt;AV$3053,AV$3053,AV2205))</f>
        <v>-6.75</v>
      </c>
      <c r="BJ2205" s="6">
        <f>IF(BI2205&gt;0, BF2205/BI2205,0)</f>
        <v>0</v>
      </c>
      <c r="BK2205" s="26">
        <f>BJ2205/BJ$3049</f>
        <v>0</v>
      </c>
      <c r="BL2205" s="6">
        <f>IF(_xlfn.NUMBERVALUE(AL2205),IF(ABS(AL2205)&lt;1,1-ABS(AL2205),0),0)</f>
        <v>0.61</v>
      </c>
      <c r="BM2205" s="6">
        <f>IF(F2205&gt;F$3054,F$3054,IF(F2205&lt;F$3053,F$3053,F2205))</f>
        <v>-3.86</v>
      </c>
      <c r="BN2205" s="6">
        <f>IF(BM2205&gt;0, BM2205/BM$3049, BM2205/BM$3050*-1)</f>
        <v>-3.8809571687110397E-2</v>
      </c>
      <c r="BO2205" s="6">
        <f>IF(O2205&gt;O$3054,O$3054,IF(O2205&lt;O$3053,O$3053,O2205))</f>
        <v>4.5199999999999996</v>
      </c>
      <c r="BP2205" s="26">
        <f>BO2205/BO$3049</f>
        <v>4.2621846940236137E-2</v>
      </c>
      <c r="BQ2205" s="26">
        <f>IF(OR(BD2205=0, BH2205=0,BN2205=0,BP2205=0), 0,BD2205+BH2205+BK2205+BL2205+BN2205+BP2205)</f>
        <v>0.61164035938878225</v>
      </c>
      <c r="BR2205" s="6">
        <f>IF(D2205&gt;0,C2205/D2205,0)</f>
        <v>8.9108910891089105E-2</v>
      </c>
    </row>
    <row r="2206" spans="1:70" x14ac:dyDescent="0.2">
      <c r="A2206" s="15" t="s">
        <v>4551</v>
      </c>
      <c r="B2206" s="15" t="s">
        <v>4552</v>
      </c>
      <c r="C2206" s="15">
        <v>0.03</v>
      </c>
      <c r="D2206" s="15">
        <v>0.47</v>
      </c>
      <c r="E2206" s="15">
        <v>0.46</v>
      </c>
      <c r="F2206" s="15">
        <v>9.3000000000000007</v>
      </c>
      <c r="G2206" s="15">
        <v>1.01</v>
      </c>
      <c r="H2206" s="21">
        <v>113630000</v>
      </c>
      <c r="I2206" s="15">
        <v>15.81</v>
      </c>
      <c r="J2206" s="15">
        <v>0.02</v>
      </c>
      <c r="K2206" s="15">
        <v>0.02</v>
      </c>
      <c r="L2206" s="15">
        <v>0.03</v>
      </c>
      <c r="M2206" s="15">
        <v>0.03</v>
      </c>
      <c r="N2206" s="15">
        <v>0.03</v>
      </c>
      <c r="O2206" s="15">
        <v>5.85</v>
      </c>
      <c r="P2206" s="15">
        <v>2.8</v>
      </c>
      <c r="Q2206" s="15">
        <v>0.46</v>
      </c>
      <c r="R2206" s="15">
        <v>0.06</v>
      </c>
      <c r="S2206" s="15">
        <v>2.35</v>
      </c>
      <c r="T2206" s="15">
        <v>15.2</v>
      </c>
      <c r="U2206" s="15">
        <v>15.2</v>
      </c>
      <c r="V2206" s="15">
        <v>17.54</v>
      </c>
      <c r="W2206" s="15">
        <v>17.54</v>
      </c>
      <c r="X2206" s="15">
        <v>24.34</v>
      </c>
      <c r="Y2206" s="15">
        <v>24.34</v>
      </c>
      <c r="Z2206" s="15">
        <v>28.07</v>
      </c>
      <c r="AA2206" s="15">
        <v>28.07</v>
      </c>
      <c r="AB2206" s="15">
        <v>8.16</v>
      </c>
      <c r="AC2206" s="15">
        <v>5</v>
      </c>
      <c r="AD2206" s="15">
        <v>4.9800000000000004</v>
      </c>
      <c r="AE2206" s="15">
        <v>5</v>
      </c>
      <c r="AF2206" s="15">
        <v>3.96</v>
      </c>
      <c r="AG2206" s="15">
        <v>3.93</v>
      </c>
      <c r="AH2206" s="15">
        <v>3.96</v>
      </c>
      <c r="AI2206" s="15">
        <v>6.31</v>
      </c>
      <c r="AJ2206" s="15">
        <v>5.97</v>
      </c>
      <c r="AK2206" s="15">
        <v>6.31</v>
      </c>
      <c r="AL2206" s="15">
        <v>0.35</v>
      </c>
      <c r="AM2206" s="15">
        <v>232.44</v>
      </c>
      <c r="AN2206" s="15">
        <v>32.549999999999997</v>
      </c>
      <c r="AO2206" s="15">
        <v>6.42</v>
      </c>
      <c r="AP2206" s="15">
        <v>4.82</v>
      </c>
      <c r="AQ2206" s="15">
        <v>2.88</v>
      </c>
      <c r="AR2206" s="15">
        <v>6.57</v>
      </c>
      <c r="AS2206" s="15">
        <v>15.83</v>
      </c>
      <c r="AT2206" s="15">
        <v>25.85</v>
      </c>
      <c r="AU2206" s="15">
        <v>-4.2300000000000004</v>
      </c>
      <c r="AV2206" s="15">
        <v>0.9</v>
      </c>
      <c r="AW2206" s="15">
        <v>0</v>
      </c>
      <c r="AX2206" s="16">
        <v>7463</v>
      </c>
      <c r="AZ2206" s="6">
        <f>IF(D2206&gt;0,H2206/D2206,0)</f>
        <v>241765957.44680852</v>
      </c>
      <c r="BA2206" s="6">
        <f>AZ2206*Q2206</f>
        <v>111212340.42553192</v>
      </c>
      <c r="BB2206" s="6">
        <f>IF(C2206&gt;C$3054,C$3054,IF(C2206&lt;C$3053,C$3053,C2206))</f>
        <v>0.03</v>
      </c>
      <c r="BC2206" s="6">
        <f>IF(BB2206&gt;0,(D2206/15)-BB2206,0)</f>
        <v>1.3333333333333322E-3</v>
      </c>
      <c r="BD2206" s="6">
        <f>BC2206/BC$3049</f>
        <v>2.5677237129284868E-4</v>
      </c>
      <c r="BE2206" s="15">
        <f>IF(AU2206&gt;AU$3054,AU$3054,IF(AU2206&lt;AU$3053,AU$3053,AU2206))</f>
        <v>-4.2300000000000004</v>
      </c>
      <c r="BF2206" s="15">
        <f>IF(I2206&gt;I$3054,I$3054,IF(I2206&lt;I$3053,I$3053,I2206))</f>
        <v>15.81</v>
      </c>
      <c r="BG2206" s="6">
        <f>IF(BE2206&gt;0, BF2206/BE2206,0)</f>
        <v>0</v>
      </c>
      <c r="BH2206" s="26">
        <f>BG2206/BG$3049</f>
        <v>0</v>
      </c>
      <c r="BI2206" s="26">
        <f>IF(AV2206&gt;AV$3054,AV$3054,IF(AV2206&lt;AV$3053,AV$3053,AV2206))</f>
        <v>0.9</v>
      </c>
      <c r="BJ2206" s="6">
        <f>IF(BI2206&gt;0, BF2206/BI2206,0)</f>
        <v>17.566666666666666</v>
      </c>
      <c r="BK2206" s="26">
        <f>BJ2206/BJ$3049</f>
        <v>2.9623383923552557E-2</v>
      </c>
      <c r="BL2206" s="6">
        <f>IF(_xlfn.NUMBERVALUE(AL2206),IF(ABS(AL2206)&lt;1,1-ABS(AL2206),0),0)</f>
        <v>0.65</v>
      </c>
      <c r="BM2206" s="6">
        <f>IF(F2206&gt;F$3054,F$3054,IF(F2206&lt;F$3053,F$3053,F2206))</f>
        <v>9.3000000000000007</v>
      </c>
      <c r="BN2206" s="6">
        <f>IF(BM2206&gt;0, BM2206/BM$3049, BM2206/BM$3050*-1)</f>
        <v>1.174883993570811E-2</v>
      </c>
      <c r="BO2206" s="6">
        <f>IF(O2206&gt;O$3054,O$3054,IF(O2206&lt;O$3053,O$3053,O2206))</f>
        <v>5.85</v>
      </c>
      <c r="BP2206" s="26">
        <f>BO2206/BO$3049</f>
        <v>5.5163231106279076E-2</v>
      </c>
      <c r="BQ2206" s="26">
        <f>IF(OR(BD2206=0, BH2206=0,BN2206=0,BP2206=0), 0,BD2206+BH2206+BK2206+BL2206+BN2206+BP2206)</f>
        <v>0</v>
      </c>
      <c r="BR2206" s="6">
        <f>IF(D2206&gt;0,C2206/D2206,0)</f>
        <v>6.3829787234042548E-2</v>
      </c>
    </row>
    <row r="2207" spans="1:70" x14ac:dyDescent="0.2">
      <c r="A2207" s="15" t="s">
        <v>4325</v>
      </c>
      <c r="B2207" s="15" t="s">
        <v>4326</v>
      </c>
      <c r="C2207" s="15"/>
      <c r="D2207" s="15">
        <v>1.43</v>
      </c>
      <c r="E2207" s="15"/>
      <c r="F2207" s="15"/>
      <c r="G2207" s="15"/>
      <c r="H2207" s="21"/>
      <c r="I2207" s="15"/>
      <c r="J2207" s="15"/>
      <c r="K2207" s="15"/>
      <c r="L2207" s="15"/>
      <c r="M2207" s="15"/>
      <c r="N2207" s="15"/>
      <c r="O2207" s="15"/>
      <c r="P2207" s="15"/>
      <c r="Q2207" s="15"/>
      <c r="R2207" s="15"/>
      <c r="S2207" s="15"/>
      <c r="T2207" s="15"/>
      <c r="U2207" s="15"/>
      <c r="V2207" s="15"/>
      <c r="W2207" s="15"/>
      <c r="X2207" s="15"/>
      <c r="Y2207" s="15"/>
      <c r="Z2207" s="15"/>
      <c r="AA2207" s="15"/>
      <c r="AB2207" s="15"/>
      <c r="AC2207" s="15"/>
      <c r="AD2207" s="15"/>
      <c r="AE2207" s="15"/>
      <c r="AF2207" s="15"/>
      <c r="AG2207" s="15"/>
      <c r="AH2207" s="15"/>
      <c r="AI2207" s="15"/>
      <c r="AJ2207" s="15"/>
      <c r="AK2207" s="15"/>
      <c r="AL2207" s="15"/>
      <c r="AM2207" s="15"/>
      <c r="AN2207" s="15"/>
      <c r="AO2207" s="15"/>
      <c r="AP2207" s="15"/>
      <c r="AQ2207" s="15"/>
      <c r="AR2207" s="15"/>
      <c r="AS2207" s="15"/>
      <c r="AT2207" s="15"/>
      <c r="AU2207" s="15"/>
      <c r="AV2207" s="15"/>
      <c r="AW2207" s="16">
        <v>43574</v>
      </c>
      <c r="AX2207" s="16">
        <v>90228</v>
      </c>
      <c r="AZ2207" s="6">
        <f>IF(D2207&gt;0,H2207/D2207,0)</f>
        <v>0</v>
      </c>
      <c r="BA2207" s="6">
        <f>AZ2207*Q2207</f>
        <v>0</v>
      </c>
      <c r="BB2207" s="6">
        <f>IF(C2207&gt;C$3054,C$3054,IF(C2207&lt;C$3053,C$3053,C2207))</f>
        <v>0</v>
      </c>
      <c r="BC2207" s="6">
        <f>IF(BB2207&gt;0,(D2207/15)-BB2207,0)</f>
        <v>0</v>
      </c>
      <c r="BD2207" s="6">
        <f>BC2207/BC$3049</f>
        <v>0</v>
      </c>
      <c r="BE2207" s="15">
        <f>IF(AU2207&gt;AU$3054,AU$3054,IF(AU2207&lt;AU$3053,AU$3053,AU2207))</f>
        <v>0</v>
      </c>
      <c r="BF2207" s="15">
        <f>IF(I2207&gt;I$3054,I$3054,IF(I2207&lt;I$3053,I$3053,I2207))</f>
        <v>0</v>
      </c>
      <c r="BG2207" s="6">
        <f>IF(BE2207&gt;0, BF2207/BE2207,0)</f>
        <v>0</v>
      </c>
      <c r="BH2207" s="26">
        <f>BG2207/BG$3049</f>
        <v>0</v>
      </c>
      <c r="BI2207" s="26">
        <f>IF(AV2207&gt;AV$3054,AV$3054,IF(AV2207&lt;AV$3053,AV$3053,AV2207))</f>
        <v>0</v>
      </c>
      <c r="BJ2207" s="6">
        <f>IF(BI2207&gt;0, BF2207/BI2207,0)</f>
        <v>0</v>
      </c>
      <c r="BK2207" s="26">
        <f>BJ2207/BJ$3049</f>
        <v>0</v>
      </c>
      <c r="BL2207" s="6">
        <f>IF(_xlfn.NUMBERVALUE(AL2207),IF(ABS(AL2207)&lt;1,1-ABS(AL2207),0),0)</f>
        <v>0</v>
      </c>
      <c r="BM2207" s="6">
        <f>IF(F2207&gt;F$3054,F$3054,IF(F2207&lt;F$3053,F$3053,F2207))</f>
        <v>0</v>
      </c>
      <c r="BN2207" s="6">
        <f>IF(BM2207&gt;0, BM2207/BM$3049, BM2207/BM$3050*-1)</f>
        <v>0</v>
      </c>
      <c r="BO2207" s="6">
        <f>IF(O2207&gt;O$3054,O$3054,IF(O2207&lt;O$3053,O$3053,O2207))</f>
        <v>0</v>
      </c>
      <c r="BP2207" s="26">
        <f>BO2207/BO$3049</f>
        <v>0</v>
      </c>
      <c r="BQ2207" s="26">
        <f>IF(OR(BD2207=0, BH2207=0,BN2207=0,BP2207=0), 0,BD2207+BH2207+BK2207+BL2207+BN2207+BP2207)</f>
        <v>0</v>
      </c>
      <c r="BR2207" s="6">
        <f>IF(D2207&gt;0,C2207/D2207,0)</f>
        <v>0</v>
      </c>
    </row>
    <row r="2208" spans="1:70" x14ac:dyDescent="0.2">
      <c r="A2208" s="15" t="s">
        <v>4307</v>
      </c>
      <c r="B2208" s="15" t="s">
        <v>4308</v>
      </c>
      <c r="C2208" s="15">
        <v>-0.2</v>
      </c>
      <c r="D2208" s="15">
        <v>0.2</v>
      </c>
      <c r="E2208" s="15">
        <v>0.2</v>
      </c>
      <c r="F2208" s="15"/>
      <c r="G2208" s="15"/>
      <c r="H2208" s="21">
        <v>14660000</v>
      </c>
      <c r="I2208" s="15"/>
      <c r="J2208" s="15">
        <v>0</v>
      </c>
      <c r="K2208" s="15"/>
      <c r="L2208" s="15">
        <v>0.02</v>
      </c>
      <c r="M2208" s="15">
        <v>0.02</v>
      </c>
      <c r="N2208" s="15">
        <v>0.02</v>
      </c>
      <c r="O2208" s="15">
        <v>7.5</v>
      </c>
      <c r="P2208" s="15">
        <v>2.54</v>
      </c>
      <c r="Q2208" s="15">
        <v>0.36</v>
      </c>
      <c r="R2208" s="15">
        <v>0.03</v>
      </c>
      <c r="S2208" s="15">
        <v>2.12</v>
      </c>
      <c r="T2208" s="15">
        <v>7.92</v>
      </c>
      <c r="U2208" s="15">
        <v>7.92</v>
      </c>
      <c r="V2208" s="15">
        <v>18.68</v>
      </c>
      <c r="W2208" s="15">
        <v>18.68</v>
      </c>
      <c r="X2208" s="15">
        <v>13.97</v>
      </c>
      <c r="Y2208" s="15">
        <v>13.97</v>
      </c>
      <c r="Z2208" s="15">
        <v>32.92</v>
      </c>
      <c r="AA2208" s="15">
        <v>32.92</v>
      </c>
      <c r="AB2208" s="15"/>
      <c r="AC2208" s="15">
        <v>-25.66</v>
      </c>
      <c r="AD2208" s="15">
        <v>-2.4900000000000002</v>
      </c>
      <c r="AE2208" s="15">
        <v>-25.66</v>
      </c>
      <c r="AF2208" s="15">
        <v>-17.04</v>
      </c>
      <c r="AG2208" s="15">
        <v>-2.06</v>
      </c>
      <c r="AH2208" s="15">
        <v>-17.04</v>
      </c>
      <c r="AI2208" s="15">
        <v>-35.159999999999997</v>
      </c>
      <c r="AJ2208" s="15">
        <v>-4.58</v>
      </c>
      <c r="AK2208" s="15">
        <v>-35.159999999999997</v>
      </c>
      <c r="AL2208" s="15">
        <v>0.87</v>
      </c>
      <c r="AM2208" s="15">
        <v>58.99</v>
      </c>
      <c r="AN2208" s="15">
        <v>-44.01</v>
      </c>
      <c r="AO2208" s="15">
        <v>-46.23</v>
      </c>
      <c r="AP2208" s="15">
        <v>-29.69</v>
      </c>
      <c r="AQ2208" s="15">
        <v>-32.85</v>
      </c>
      <c r="AR2208" s="15"/>
      <c r="AS2208" s="15">
        <v>29.43</v>
      </c>
      <c r="AT2208" s="15">
        <v>13.49</v>
      </c>
      <c r="AU2208" s="15"/>
      <c r="AV2208" s="15"/>
      <c r="AW2208" s="15">
        <v>0</v>
      </c>
      <c r="AX2208" s="15"/>
      <c r="AZ2208" s="6">
        <f>IF(D2208&gt;0,H2208/D2208,0)</f>
        <v>73300000</v>
      </c>
      <c r="BA2208" s="6">
        <f>AZ2208*Q2208</f>
        <v>26388000</v>
      </c>
      <c r="BB2208" s="6">
        <f>IF(C2208&gt;C$3054,C$3054,IF(C2208&lt;C$3053,C$3053,C2208))</f>
        <v>-0.2</v>
      </c>
      <c r="BC2208" s="6">
        <f>IF(BB2208&gt;0,(D2208/15)-BB2208,0)</f>
        <v>0</v>
      </c>
      <c r="BD2208" s="6">
        <f>BC2208/BC$3049</f>
        <v>0</v>
      </c>
      <c r="BE2208" s="15">
        <f>IF(AU2208&gt;AU$3054,AU$3054,IF(AU2208&lt;AU$3053,AU$3053,AU2208))</f>
        <v>0</v>
      </c>
      <c r="BF2208" s="15">
        <f>IF(I2208&gt;I$3054,I$3054,IF(I2208&lt;I$3053,I$3053,I2208))</f>
        <v>0</v>
      </c>
      <c r="BG2208" s="6">
        <f>IF(BE2208&gt;0, BF2208/BE2208,0)</f>
        <v>0</v>
      </c>
      <c r="BH2208" s="26">
        <f>BG2208/BG$3049</f>
        <v>0</v>
      </c>
      <c r="BI2208" s="26">
        <f>IF(AV2208&gt;AV$3054,AV$3054,IF(AV2208&lt;AV$3053,AV$3053,AV2208))</f>
        <v>0</v>
      </c>
      <c r="BJ2208" s="6">
        <f>IF(BI2208&gt;0, BF2208/BI2208,0)</f>
        <v>0</v>
      </c>
      <c r="BK2208" s="26">
        <f>BJ2208/BJ$3049</f>
        <v>0</v>
      </c>
      <c r="BL2208" s="6">
        <f>IF(_xlfn.NUMBERVALUE(AL2208),IF(ABS(AL2208)&lt;1,1-ABS(AL2208),0),0)</f>
        <v>0.13</v>
      </c>
      <c r="BM2208" s="6">
        <f>IF(F2208&gt;F$3054,F$3054,IF(F2208&lt;F$3053,F$3053,F2208))</f>
        <v>0</v>
      </c>
      <c r="BN2208" s="6">
        <f>IF(BM2208&gt;0, BM2208/BM$3049, BM2208/BM$3050*-1)</f>
        <v>0</v>
      </c>
      <c r="BO2208" s="6">
        <f>IF(O2208&gt;O$3054,O$3054,IF(O2208&lt;O$3053,O$3053,O2208))</f>
        <v>7.5</v>
      </c>
      <c r="BP2208" s="26">
        <f>BO2208/BO$3049</f>
        <v>7.0722091161896261E-2</v>
      </c>
      <c r="BQ2208" s="26">
        <f>IF(OR(BD2208=0, BH2208=0,BN2208=0,BP2208=0), 0,BD2208+BH2208+BK2208+BL2208+BN2208+BP2208)</f>
        <v>0</v>
      </c>
      <c r="BR2208" s="6">
        <f>IF(D2208&gt;0,C2208/D2208,0)</f>
        <v>-1</v>
      </c>
    </row>
    <row r="2209" spans="1:70" x14ac:dyDescent="0.2">
      <c r="A2209" s="15" t="s">
        <v>4579</v>
      </c>
      <c r="B2209" s="15" t="s">
        <v>4580</v>
      </c>
      <c r="C2209" s="15">
        <v>-0.03</v>
      </c>
      <c r="D2209" s="15">
        <v>0.39</v>
      </c>
      <c r="E2209" s="15">
        <v>0.48</v>
      </c>
      <c r="F2209" s="15">
        <v>-18.18</v>
      </c>
      <c r="G2209" s="15">
        <v>2.06</v>
      </c>
      <c r="H2209" s="21">
        <v>43360000</v>
      </c>
      <c r="I2209" s="15"/>
      <c r="J2209" s="15">
        <v>0</v>
      </c>
      <c r="K2209" s="15"/>
      <c r="L2209" s="15">
        <v>0</v>
      </c>
      <c r="M2209" s="15"/>
      <c r="N2209" s="15">
        <v>0</v>
      </c>
      <c r="O2209" s="15"/>
      <c r="P2209" s="15"/>
      <c r="Q2209" s="15">
        <v>0.17</v>
      </c>
      <c r="R2209" s="15">
        <v>0.03</v>
      </c>
      <c r="S2209" s="15">
        <v>0.84</v>
      </c>
      <c r="T2209" s="15">
        <v>0</v>
      </c>
      <c r="U2209" s="15">
        <v>0</v>
      </c>
      <c r="V2209" s="15">
        <v>1.1599999999999999</v>
      </c>
      <c r="W2209" s="15">
        <v>1.1599999999999999</v>
      </c>
      <c r="X2209" s="15">
        <v>0</v>
      </c>
      <c r="Y2209" s="15">
        <v>0</v>
      </c>
      <c r="Z2209" s="15">
        <v>2.4300000000000002</v>
      </c>
      <c r="AA2209" s="15">
        <v>2.4300000000000002</v>
      </c>
      <c r="AB2209" s="15">
        <v>-7.22</v>
      </c>
      <c r="AC2209" s="15">
        <v>-28.46</v>
      </c>
      <c r="AD2209" s="15"/>
      <c r="AE2209" s="15">
        <v>-28.46</v>
      </c>
      <c r="AF2209" s="15">
        <v>-13.13</v>
      </c>
      <c r="AG2209" s="15"/>
      <c r="AH2209" s="15">
        <v>-13.13</v>
      </c>
      <c r="AI2209" s="15">
        <v>-34.979999999999997</v>
      </c>
      <c r="AJ2209" s="15"/>
      <c r="AK2209" s="15">
        <v>-34.979999999999997</v>
      </c>
      <c r="AL2209" s="15"/>
      <c r="AM2209" s="15">
        <v>94.92</v>
      </c>
      <c r="AN2209" s="15"/>
      <c r="AO2209" s="15">
        <v>-2.71</v>
      </c>
      <c r="AP2209" s="15">
        <v>-9.23</v>
      </c>
      <c r="AQ2209" s="15">
        <v>-7.83</v>
      </c>
      <c r="AR2209" s="15"/>
      <c r="AS2209" s="15"/>
      <c r="AT2209" s="15"/>
      <c r="AU2209" s="15"/>
      <c r="AV2209" s="15"/>
      <c r="AW2209" s="16">
        <v>273582</v>
      </c>
      <c r="AX2209" s="16">
        <v>28102</v>
      </c>
      <c r="AZ2209" s="6">
        <f>IF(D2209&gt;0,H2209/D2209,0)</f>
        <v>111179487.17948717</v>
      </c>
      <c r="BA2209" s="6">
        <f>AZ2209*Q2209</f>
        <v>18900512.82051282</v>
      </c>
      <c r="BB2209" s="6">
        <f>IF(C2209&gt;C$3054,C$3054,IF(C2209&lt;C$3053,C$3053,C2209))</f>
        <v>-0.03</v>
      </c>
      <c r="BC2209" s="6">
        <f>IF(BB2209&gt;0,(D2209/15)-BB2209,0)</f>
        <v>0</v>
      </c>
      <c r="BD2209" s="6">
        <f>BC2209/BC$3049</f>
        <v>0</v>
      </c>
      <c r="BE2209" s="15">
        <f>IF(AU2209&gt;AU$3054,AU$3054,IF(AU2209&lt;AU$3053,AU$3053,AU2209))</f>
        <v>0</v>
      </c>
      <c r="BF2209" s="15">
        <f>IF(I2209&gt;I$3054,I$3054,IF(I2209&lt;I$3053,I$3053,I2209))</f>
        <v>0</v>
      </c>
      <c r="BG2209" s="6">
        <f>IF(BE2209&gt;0, BF2209/BE2209,0)</f>
        <v>0</v>
      </c>
      <c r="BH2209" s="26">
        <f>BG2209/BG$3049</f>
        <v>0</v>
      </c>
      <c r="BI2209" s="26">
        <f>IF(AV2209&gt;AV$3054,AV$3054,IF(AV2209&lt;AV$3053,AV$3053,AV2209))</f>
        <v>0</v>
      </c>
      <c r="BJ2209" s="6">
        <f>IF(BI2209&gt;0, BF2209/BI2209,0)</f>
        <v>0</v>
      </c>
      <c r="BK2209" s="26">
        <f>BJ2209/BJ$3049</f>
        <v>0</v>
      </c>
      <c r="BL2209" s="6">
        <f>IF(_xlfn.NUMBERVALUE(AL2209),IF(ABS(AL2209)&lt;1,1-ABS(AL2209),0),0)</f>
        <v>0</v>
      </c>
      <c r="BM2209" s="6">
        <f>IF(F2209&gt;F$3054,F$3054,IF(F2209&lt;F$3053,F$3053,F2209))</f>
        <v>-18.18</v>
      </c>
      <c r="BN2209" s="6">
        <f>IF(BM2209&gt;0, BM2209/BM$3049, BM2209/BM$3050*-1)</f>
        <v>-0.18278705007038007</v>
      </c>
      <c r="BO2209" s="6">
        <f>IF(O2209&gt;O$3054,O$3054,IF(O2209&lt;O$3053,O$3053,O2209))</f>
        <v>0</v>
      </c>
      <c r="BP2209" s="26">
        <f>BO2209/BO$3049</f>
        <v>0</v>
      </c>
      <c r="BQ2209" s="26">
        <f>IF(OR(BD2209=0, BH2209=0,BN2209=0,BP2209=0), 0,BD2209+BH2209+BK2209+BL2209+BN2209+BP2209)</f>
        <v>0</v>
      </c>
      <c r="BR2209" s="6">
        <f>IF(D2209&gt;0,C2209/D2209,0)</f>
        <v>-7.6923076923076913E-2</v>
      </c>
    </row>
    <row r="2210" spans="1:70" x14ac:dyDescent="0.2">
      <c r="A2210" s="15" t="s">
        <v>4548</v>
      </c>
      <c r="B2210" s="15" t="s">
        <v>4549</v>
      </c>
      <c r="C2210" s="15"/>
      <c r="D2210" s="15">
        <v>0</v>
      </c>
      <c r="E2210" s="15"/>
      <c r="F2210" s="15"/>
      <c r="G2210" s="15"/>
      <c r="H2210" s="21"/>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c r="AG2210" s="15"/>
      <c r="AH2210" s="15"/>
      <c r="AI2210" s="15"/>
      <c r="AJ2210" s="15"/>
      <c r="AK2210" s="15"/>
      <c r="AL2210" s="15"/>
      <c r="AM2210" s="15"/>
      <c r="AN2210" s="15"/>
      <c r="AO2210" s="15"/>
      <c r="AP2210" s="15"/>
      <c r="AQ2210" s="15"/>
      <c r="AR2210" s="15"/>
      <c r="AS2210" s="15"/>
      <c r="AT2210" s="15"/>
      <c r="AU2210" s="15"/>
      <c r="AV2210" s="15"/>
      <c r="AW2210" s="15">
        <v>0</v>
      </c>
      <c r="AX2210" s="16">
        <v>22994</v>
      </c>
      <c r="AZ2210" s="6">
        <f>IF(D2210&gt;0,H2210/D2210,0)</f>
        <v>0</v>
      </c>
      <c r="BA2210" s="6">
        <f>AZ2210*Q2210</f>
        <v>0</v>
      </c>
      <c r="BB2210" s="6">
        <f>IF(C2210&gt;C$3054,C$3054,IF(C2210&lt;C$3053,C$3053,C2210))</f>
        <v>0</v>
      </c>
      <c r="BC2210" s="6">
        <f>IF(BB2210&gt;0,(D2210/15)-BB2210,0)</f>
        <v>0</v>
      </c>
      <c r="BD2210" s="6">
        <f>BC2210/BC$3049</f>
        <v>0</v>
      </c>
      <c r="BE2210" s="15">
        <f>IF(AU2210&gt;AU$3054,AU$3054,IF(AU2210&lt;AU$3053,AU$3053,AU2210))</f>
        <v>0</v>
      </c>
      <c r="BF2210" s="15">
        <f>IF(I2210&gt;I$3054,I$3054,IF(I2210&lt;I$3053,I$3053,I2210))</f>
        <v>0</v>
      </c>
      <c r="BG2210" s="6">
        <f>IF(BE2210&gt;0, BF2210/BE2210,0)</f>
        <v>0</v>
      </c>
      <c r="BH2210" s="26">
        <f>BG2210/BG$3049</f>
        <v>0</v>
      </c>
      <c r="BI2210" s="26">
        <f>IF(AV2210&gt;AV$3054,AV$3054,IF(AV2210&lt;AV$3053,AV$3053,AV2210))</f>
        <v>0</v>
      </c>
      <c r="BJ2210" s="6">
        <f>IF(BI2210&gt;0, BF2210/BI2210,0)</f>
        <v>0</v>
      </c>
      <c r="BK2210" s="26">
        <f>BJ2210/BJ$3049</f>
        <v>0</v>
      </c>
      <c r="BL2210" s="6">
        <f>IF(_xlfn.NUMBERVALUE(AL2210),IF(ABS(AL2210)&lt;1,1-ABS(AL2210),0),0)</f>
        <v>0</v>
      </c>
      <c r="BM2210" s="6">
        <f>IF(F2210&gt;F$3054,F$3054,IF(F2210&lt;F$3053,F$3053,F2210))</f>
        <v>0</v>
      </c>
      <c r="BN2210" s="6">
        <f>IF(BM2210&gt;0, BM2210/BM$3049, BM2210/BM$3050*-1)</f>
        <v>0</v>
      </c>
      <c r="BO2210" s="6">
        <f>IF(O2210&gt;O$3054,O$3054,IF(O2210&lt;O$3053,O$3053,O2210))</f>
        <v>0</v>
      </c>
      <c r="BP2210" s="26">
        <f>BO2210/BO$3049</f>
        <v>0</v>
      </c>
      <c r="BQ2210" s="26">
        <f>IF(OR(BD2210=0, BH2210=0,BN2210=0,BP2210=0), 0,BD2210+BH2210+BK2210+BL2210+BN2210+BP2210)</f>
        <v>0</v>
      </c>
      <c r="BR2210" s="6">
        <f>IF(D2210&gt;0,C2210/D2210,0)</f>
        <v>0</v>
      </c>
    </row>
    <row r="2211" spans="1:70" x14ac:dyDescent="0.2">
      <c r="A2211" s="15" t="s">
        <v>4477</v>
      </c>
      <c r="B2211" s="15" t="s">
        <v>4478</v>
      </c>
      <c r="C2211" s="15"/>
      <c r="D2211" s="15">
        <v>0</v>
      </c>
      <c r="E2211" s="15"/>
      <c r="F2211" s="15"/>
      <c r="G2211" s="15"/>
      <c r="H2211" s="21"/>
      <c r="I2211" s="15"/>
      <c r="J2211" s="15">
        <v>0</v>
      </c>
      <c r="K2211" s="15"/>
      <c r="L2211" s="15">
        <v>0</v>
      </c>
      <c r="M2211" s="15"/>
      <c r="N2211" s="15">
        <v>0</v>
      </c>
      <c r="O2211" s="15"/>
      <c r="P2211" s="15">
        <v>0.02</v>
      </c>
      <c r="Q2211" s="15">
        <v>0.3</v>
      </c>
      <c r="R2211" s="15">
        <v>0.01</v>
      </c>
      <c r="S2211" s="15">
        <v>0.51</v>
      </c>
      <c r="T2211" s="15">
        <v>0.15</v>
      </c>
      <c r="U2211" s="15">
        <v>0.15</v>
      </c>
      <c r="V2211" s="15">
        <v>31.67</v>
      </c>
      <c r="W2211" s="15">
        <v>0.15</v>
      </c>
      <c r="X2211" s="15">
        <v>0.25</v>
      </c>
      <c r="Y2211" s="15">
        <v>0.25</v>
      </c>
      <c r="Z2211" s="15">
        <v>52.47</v>
      </c>
      <c r="AA2211" s="15">
        <v>0.25</v>
      </c>
      <c r="AB2211" s="15">
        <v>1.76</v>
      </c>
      <c r="AC2211" s="15">
        <v>2.3199999999999998</v>
      </c>
      <c r="AD2211" s="15">
        <v>2.74</v>
      </c>
      <c r="AE2211" s="15">
        <v>2.3199999999999998</v>
      </c>
      <c r="AF2211" s="15">
        <v>1.44</v>
      </c>
      <c r="AG2211" s="15">
        <v>2.21</v>
      </c>
      <c r="AH2211" s="15">
        <v>1.44</v>
      </c>
      <c r="AI2211" s="15">
        <v>2.39</v>
      </c>
      <c r="AJ2211" s="15">
        <v>3.73</v>
      </c>
      <c r="AK2211" s="15">
        <v>2.39</v>
      </c>
      <c r="AL2211" s="15"/>
      <c r="AM2211" s="15">
        <v>32.479999999999997</v>
      </c>
      <c r="AN2211" s="15">
        <v>87.54</v>
      </c>
      <c r="AO2211" s="15">
        <v>23.26</v>
      </c>
      <c r="AP2211" s="15">
        <v>7.78</v>
      </c>
      <c r="AQ2211" s="15">
        <v>5.43</v>
      </c>
      <c r="AR2211" s="15">
        <v>-11.18</v>
      </c>
      <c r="AS2211" s="15">
        <v>-4.5199999999999996</v>
      </c>
      <c r="AT2211" s="15">
        <v>44.57</v>
      </c>
      <c r="AU2211" s="15">
        <v>-10.119999999999999</v>
      </c>
      <c r="AV2211" s="15">
        <v>11.49</v>
      </c>
      <c r="AW2211" s="15">
        <v>0</v>
      </c>
      <c r="AX2211" s="15"/>
      <c r="AZ2211" s="6">
        <f>IF(D2211&gt;0,H2211/D2211,0)</f>
        <v>0</v>
      </c>
      <c r="BA2211" s="6">
        <f>AZ2211*Q2211</f>
        <v>0</v>
      </c>
      <c r="BB2211" s="6">
        <f>IF(C2211&gt;C$3054,C$3054,IF(C2211&lt;C$3053,C$3053,C2211))</f>
        <v>0</v>
      </c>
      <c r="BC2211" s="6">
        <f>IF(BB2211&gt;0,(D2211/15)-BB2211,0)</f>
        <v>0</v>
      </c>
      <c r="BD2211" s="6">
        <f>BC2211/BC$3049</f>
        <v>0</v>
      </c>
      <c r="BE2211" s="15">
        <f>IF(AU2211&gt;AU$3054,AU$3054,IF(AU2211&lt;AU$3053,AU$3053,AU2211))</f>
        <v>-10.119999999999999</v>
      </c>
      <c r="BF2211" s="15">
        <f>IF(I2211&gt;I$3054,I$3054,IF(I2211&lt;I$3053,I$3053,I2211))</f>
        <v>0</v>
      </c>
      <c r="BG2211" s="6">
        <f>IF(BE2211&gt;0, BF2211/BE2211,0)</f>
        <v>0</v>
      </c>
      <c r="BH2211" s="26">
        <f>BG2211/BG$3049</f>
        <v>0</v>
      </c>
      <c r="BI2211" s="26">
        <f>IF(AV2211&gt;AV$3054,AV$3054,IF(AV2211&lt;AV$3053,AV$3053,AV2211))</f>
        <v>11.49</v>
      </c>
      <c r="BJ2211" s="6">
        <f>IF(BI2211&gt;0, BF2211/BI2211,0)</f>
        <v>0</v>
      </c>
      <c r="BK2211" s="26">
        <f>BJ2211/BJ$3049</f>
        <v>0</v>
      </c>
      <c r="BL2211" s="6">
        <f>IF(_xlfn.NUMBERVALUE(AL2211),IF(ABS(AL2211)&lt;1,1-ABS(AL2211),0),0)</f>
        <v>0</v>
      </c>
      <c r="BM2211" s="6">
        <f>IF(F2211&gt;F$3054,F$3054,IF(F2211&lt;F$3053,F$3053,F2211))</f>
        <v>0</v>
      </c>
      <c r="BN2211" s="6">
        <f>IF(BM2211&gt;0, BM2211/BM$3049, BM2211/BM$3050*-1)</f>
        <v>0</v>
      </c>
      <c r="BO2211" s="6">
        <f>IF(O2211&gt;O$3054,O$3054,IF(O2211&lt;O$3053,O$3053,O2211))</f>
        <v>0</v>
      </c>
      <c r="BP2211" s="26">
        <f>BO2211/BO$3049</f>
        <v>0</v>
      </c>
      <c r="BQ2211" s="26">
        <f>IF(OR(BD2211=0, BH2211=0,BN2211=0,BP2211=0), 0,BD2211+BH2211+BK2211+BL2211+BN2211+BP2211)</f>
        <v>0</v>
      </c>
      <c r="BR2211" s="6">
        <f>IF(D2211&gt;0,C2211/D2211,0)</f>
        <v>0</v>
      </c>
    </row>
    <row r="2212" spans="1:70" x14ac:dyDescent="0.2">
      <c r="A2212" s="15" t="s">
        <v>4357</v>
      </c>
      <c r="B2212" s="15" t="s">
        <v>4358</v>
      </c>
      <c r="C2212" s="15">
        <v>-0.03</v>
      </c>
      <c r="D2212" s="15">
        <v>0.03</v>
      </c>
      <c r="E2212" s="15">
        <v>0.03</v>
      </c>
      <c r="F2212" s="15">
        <v>-6.25</v>
      </c>
      <c r="G2212" s="15">
        <v>0.61</v>
      </c>
      <c r="H2212" s="21">
        <v>17460000</v>
      </c>
      <c r="I2212" s="15"/>
      <c r="J2212" s="15">
        <v>0</v>
      </c>
      <c r="K2212" s="15"/>
      <c r="L2212" s="15">
        <v>0</v>
      </c>
      <c r="M2212" s="15"/>
      <c r="N2212" s="15">
        <v>0</v>
      </c>
      <c r="O2212" s="15"/>
      <c r="P2212" s="15"/>
      <c r="Q2212" s="15">
        <v>0.05</v>
      </c>
      <c r="R2212" s="15">
        <v>0.05</v>
      </c>
      <c r="S2212" s="15">
        <v>8.6300000000000008</v>
      </c>
      <c r="T2212" s="15">
        <v>0</v>
      </c>
      <c r="U2212" s="15">
        <v>0</v>
      </c>
      <c r="V2212" s="15">
        <v>0</v>
      </c>
      <c r="W2212" s="15">
        <v>0</v>
      </c>
      <c r="X2212" s="15">
        <v>0</v>
      </c>
      <c r="Y2212" s="15">
        <v>0</v>
      </c>
      <c r="Z2212" s="15">
        <v>0</v>
      </c>
      <c r="AA2212" s="15">
        <v>0</v>
      </c>
      <c r="AB2212" s="15"/>
      <c r="AC2212" s="15">
        <v>-34.799999999999997</v>
      </c>
      <c r="AD2212" s="15">
        <v>-12.53</v>
      </c>
      <c r="AE2212" s="15">
        <v>-34.799999999999997</v>
      </c>
      <c r="AF2212" s="15">
        <v>-32.31</v>
      </c>
      <c r="AG2212" s="15">
        <v>-11.47</v>
      </c>
      <c r="AH2212" s="15">
        <v>-32.31</v>
      </c>
      <c r="AI2212" s="15">
        <v>-50.38</v>
      </c>
      <c r="AJ2212" s="15">
        <v>-14.91</v>
      </c>
      <c r="AK2212" s="15">
        <v>-50.38</v>
      </c>
      <c r="AL2212" s="15">
        <v>0.78</v>
      </c>
      <c r="AM2212" s="15">
        <v>180.24</v>
      </c>
      <c r="AN2212" s="15">
        <v>-39.82</v>
      </c>
      <c r="AO2212" s="15">
        <v>51.14</v>
      </c>
      <c r="AP2212" s="15">
        <v>-171.15</v>
      </c>
      <c r="AQ2212" s="15">
        <v>-183.25</v>
      </c>
      <c r="AR2212" s="15"/>
      <c r="AS2212" s="15">
        <v>-15.19</v>
      </c>
      <c r="AT2212" s="15"/>
      <c r="AU2212" s="15"/>
      <c r="AV2212" s="15"/>
      <c r="AW2212" s="15">
        <v>0</v>
      </c>
      <c r="AX2212" s="16">
        <v>35488</v>
      </c>
      <c r="AZ2212" s="6">
        <f>IF(D2212&gt;0,H2212/D2212,0)</f>
        <v>582000000</v>
      </c>
      <c r="BA2212" s="6">
        <f>AZ2212*Q2212</f>
        <v>29100000</v>
      </c>
      <c r="BB2212" s="6">
        <f>IF(C2212&gt;C$3054,C$3054,IF(C2212&lt;C$3053,C$3053,C2212))</f>
        <v>-0.03</v>
      </c>
      <c r="BC2212" s="6">
        <f>IF(BB2212&gt;0,(D2212/15)-BB2212,0)</f>
        <v>0</v>
      </c>
      <c r="BD2212" s="6">
        <f>BC2212/BC$3049</f>
        <v>0</v>
      </c>
      <c r="BE2212" s="15">
        <f>IF(AU2212&gt;AU$3054,AU$3054,IF(AU2212&lt;AU$3053,AU$3053,AU2212))</f>
        <v>0</v>
      </c>
      <c r="BF2212" s="15">
        <f>IF(I2212&gt;I$3054,I$3054,IF(I2212&lt;I$3053,I$3053,I2212))</f>
        <v>0</v>
      </c>
      <c r="BG2212" s="6">
        <f>IF(BE2212&gt;0, BF2212/BE2212,0)</f>
        <v>0</v>
      </c>
      <c r="BH2212" s="26">
        <f>BG2212/BG$3049</f>
        <v>0</v>
      </c>
      <c r="BI2212" s="26">
        <f>IF(AV2212&gt;AV$3054,AV$3054,IF(AV2212&lt;AV$3053,AV$3053,AV2212))</f>
        <v>0</v>
      </c>
      <c r="BJ2212" s="6">
        <f>IF(BI2212&gt;0, BF2212/BI2212,0)</f>
        <v>0</v>
      </c>
      <c r="BK2212" s="26">
        <f>BJ2212/BJ$3049</f>
        <v>0</v>
      </c>
      <c r="BL2212" s="6">
        <f>IF(_xlfn.NUMBERVALUE(AL2212),IF(ABS(AL2212)&lt;1,1-ABS(AL2212),0),0)</f>
        <v>0.21999999999999997</v>
      </c>
      <c r="BM2212" s="6">
        <f>IF(F2212&gt;F$3054,F$3054,IF(F2212&lt;F$3053,F$3053,F2212))</f>
        <v>-6.25</v>
      </c>
      <c r="BN2212" s="6">
        <f>IF(BM2212&gt;0, BM2212/BM$3049, BM2212/BM$3050*-1)</f>
        <v>-6.283933239493264E-2</v>
      </c>
      <c r="BO2212" s="6">
        <f>IF(O2212&gt;O$3054,O$3054,IF(O2212&lt;O$3053,O$3053,O2212))</f>
        <v>0</v>
      </c>
      <c r="BP2212" s="26">
        <f>BO2212/BO$3049</f>
        <v>0</v>
      </c>
      <c r="BQ2212" s="26">
        <f>IF(OR(BD2212=0, BH2212=0,BN2212=0,BP2212=0), 0,BD2212+BH2212+BK2212+BL2212+BN2212+BP2212)</f>
        <v>0</v>
      </c>
      <c r="BR2212" s="6">
        <f>IF(D2212&gt;0,C2212/D2212,0)</f>
        <v>-1</v>
      </c>
    </row>
    <row r="2213" spans="1:70" x14ac:dyDescent="0.2">
      <c r="A2213" s="15" t="s">
        <v>4514</v>
      </c>
      <c r="B2213" s="15" t="s">
        <v>4515</v>
      </c>
      <c r="C2213" s="15">
        <v>0</v>
      </c>
      <c r="D2213" s="15">
        <v>0.46</v>
      </c>
      <c r="E2213" s="15">
        <v>0.39</v>
      </c>
      <c r="F2213" s="15">
        <v>24.32</v>
      </c>
      <c r="G2213" s="15">
        <v>11.18</v>
      </c>
      <c r="H2213" s="21">
        <v>182680000</v>
      </c>
      <c r="I2213" s="15">
        <v>220.1</v>
      </c>
      <c r="J2213" s="15">
        <v>0</v>
      </c>
      <c r="K2213" s="15"/>
      <c r="L2213" s="15">
        <v>0</v>
      </c>
      <c r="M2213" s="15"/>
      <c r="N2213" s="15">
        <v>0</v>
      </c>
      <c r="O2213" s="15"/>
      <c r="P2213" s="15"/>
      <c r="Q2213" s="15">
        <v>0.04</v>
      </c>
      <c r="R2213" s="15">
        <v>0.03</v>
      </c>
      <c r="S2213" s="15">
        <v>2.3199999999999998</v>
      </c>
      <c r="T2213" s="15">
        <v>0</v>
      </c>
      <c r="U2213" s="15">
        <v>0</v>
      </c>
      <c r="V2213" s="15">
        <v>0</v>
      </c>
      <c r="W2213" s="15">
        <v>0</v>
      </c>
      <c r="X2213" s="15">
        <v>0</v>
      </c>
      <c r="Y2213" s="15">
        <v>0</v>
      </c>
      <c r="Z2213" s="15">
        <v>0</v>
      </c>
      <c r="AA2213" s="15">
        <v>0</v>
      </c>
      <c r="AB2213" s="15">
        <v>4.7699999999999996</v>
      </c>
      <c r="AC2213" s="15">
        <v>4.75</v>
      </c>
      <c r="AD2213" s="15">
        <v>-6.84</v>
      </c>
      <c r="AE2213" s="15">
        <v>4.75</v>
      </c>
      <c r="AF2213" s="15">
        <v>3.39</v>
      </c>
      <c r="AG2213" s="15">
        <v>-5.19</v>
      </c>
      <c r="AH2213" s="15">
        <v>3.39</v>
      </c>
      <c r="AI2213" s="15">
        <v>4.87</v>
      </c>
      <c r="AJ2213" s="15">
        <v>-6.95</v>
      </c>
      <c r="AK2213" s="15">
        <v>4.87</v>
      </c>
      <c r="AL2213" s="15">
        <v>1.57</v>
      </c>
      <c r="AM2213" s="15">
        <v>303.05</v>
      </c>
      <c r="AN2213" s="15"/>
      <c r="AO2213" s="15">
        <v>13.21</v>
      </c>
      <c r="AP2213" s="15">
        <v>7.64</v>
      </c>
      <c r="AQ2213" s="15">
        <v>2.74</v>
      </c>
      <c r="AR2213" s="15"/>
      <c r="AS2213" s="15">
        <v>16.84</v>
      </c>
      <c r="AT2213" s="15">
        <v>26.74</v>
      </c>
      <c r="AU2213" s="15"/>
      <c r="AV2213" s="15"/>
      <c r="AW2213" s="16">
        <v>651906</v>
      </c>
      <c r="AX2213" s="16">
        <v>471942</v>
      </c>
      <c r="AZ2213" s="6">
        <f>IF(D2213&gt;0,H2213/D2213,0)</f>
        <v>397130434.78260869</v>
      </c>
      <c r="BA2213" s="6">
        <f>AZ2213*Q2213</f>
        <v>15885217.391304348</v>
      </c>
      <c r="BB2213" s="6">
        <f>IF(C2213&gt;C$3054,C$3054,IF(C2213&lt;C$3053,C$3053,C2213))</f>
        <v>0</v>
      </c>
      <c r="BC2213" s="6">
        <f>IF(BB2213&gt;0,(D2213/15)-BB2213,0)</f>
        <v>0</v>
      </c>
      <c r="BD2213" s="6">
        <f>BC2213/BC$3049</f>
        <v>0</v>
      </c>
      <c r="BE2213" s="15">
        <f>IF(AU2213&gt;AU$3054,AU$3054,IF(AU2213&lt;AU$3053,AU$3053,AU2213))</f>
        <v>0</v>
      </c>
      <c r="BF2213" s="15">
        <f>IF(I2213&gt;I$3054,I$3054,IF(I2213&lt;I$3053,I$3053,I2213))</f>
        <v>220.1</v>
      </c>
      <c r="BG2213" s="6">
        <f>IF(BE2213&gt;0, BF2213/BE2213,0)</f>
        <v>0</v>
      </c>
      <c r="BH2213" s="26">
        <f>BG2213/BG$3049</f>
        <v>0</v>
      </c>
      <c r="BI2213" s="26">
        <f>IF(AV2213&gt;AV$3054,AV$3054,IF(AV2213&lt;AV$3053,AV$3053,AV2213))</f>
        <v>0</v>
      </c>
      <c r="BJ2213" s="6">
        <f>IF(BI2213&gt;0, BF2213/BI2213,0)</f>
        <v>0</v>
      </c>
      <c r="BK2213" s="26">
        <f>BJ2213/BJ$3049</f>
        <v>0</v>
      </c>
      <c r="BL2213" s="6">
        <f>IF(_xlfn.NUMBERVALUE(AL2213),IF(ABS(AL2213)&lt;1,1-ABS(AL2213),0),0)</f>
        <v>0</v>
      </c>
      <c r="BM2213" s="6">
        <f>IF(F2213&gt;F$3054,F$3054,IF(F2213&lt;F$3053,F$3053,F2213))</f>
        <v>24.32</v>
      </c>
      <c r="BN2213" s="6">
        <f>IF(BM2213&gt;0, BM2213/BM$3049, BM2213/BM$3050*-1)</f>
        <v>3.0723848089937767E-2</v>
      </c>
      <c r="BO2213" s="6">
        <f>IF(O2213&gt;O$3054,O$3054,IF(O2213&lt;O$3053,O$3053,O2213))</f>
        <v>0</v>
      </c>
      <c r="BP2213" s="26">
        <f>BO2213/BO$3049</f>
        <v>0</v>
      </c>
      <c r="BQ2213" s="26">
        <f>IF(OR(BD2213=0, BH2213=0,BN2213=0,BP2213=0), 0,BD2213+BH2213+BK2213+BL2213+BN2213+BP2213)</f>
        <v>0</v>
      </c>
      <c r="BR2213" s="6">
        <f>IF(D2213&gt;0,C2213/D2213,0)</f>
        <v>0</v>
      </c>
    </row>
    <row r="2214" spans="1:70" x14ac:dyDescent="0.2">
      <c r="A2214" s="15" t="s">
        <v>4309</v>
      </c>
      <c r="B2214" s="15" t="s">
        <v>4310</v>
      </c>
      <c r="C2214" s="15"/>
      <c r="D2214" s="15">
        <v>0</v>
      </c>
      <c r="E2214" s="15"/>
      <c r="F2214" s="15"/>
      <c r="G2214" s="15"/>
      <c r="H2214" s="21"/>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c r="AE2214" s="15"/>
      <c r="AF2214" s="15"/>
      <c r="AG2214" s="15"/>
      <c r="AH2214" s="15"/>
      <c r="AI2214" s="15"/>
      <c r="AJ2214" s="15"/>
      <c r="AK2214" s="15"/>
      <c r="AL2214" s="15"/>
      <c r="AM2214" s="15"/>
      <c r="AN2214" s="15"/>
      <c r="AO2214" s="15"/>
      <c r="AP2214" s="15"/>
      <c r="AQ2214" s="15"/>
      <c r="AR2214" s="15"/>
      <c r="AS2214" s="15"/>
      <c r="AT2214" s="15"/>
      <c r="AU2214" s="15"/>
      <c r="AV2214" s="15"/>
      <c r="AW2214" s="15">
        <v>0</v>
      </c>
      <c r="AX2214" s="15"/>
      <c r="AZ2214" s="6">
        <f>IF(D2214&gt;0,H2214/D2214,0)</f>
        <v>0</v>
      </c>
      <c r="BA2214" s="6">
        <f>AZ2214*Q2214</f>
        <v>0</v>
      </c>
      <c r="BB2214" s="6">
        <f>IF(C2214&gt;C$3054,C$3054,IF(C2214&lt;C$3053,C$3053,C2214))</f>
        <v>0</v>
      </c>
      <c r="BC2214" s="6">
        <f>IF(BB2214&gt;0,(D2214/15)-BB2214,0)</f>
        <v>0</v>
      </c>
      <c r="BD2214" s="6">
        <f>BC2214/BC$3049</f>
        <v>0</v>
      </c>
      <c r="BE2214" s="15">
        <f>IF(AU2214&gt;AU$3054,AU$3054,IF(AU2214&lt;AU$3053,AU$3053,AU2214))</f>
        <v>0</v>
      </c>
      <c r="BF2214" s="15">
        <f>IF(I2214&gt;I$3054,I$3054,IF(I2214&lt;I$3053,I$3053,I2214))</f>
        <v>0</v>
      </c>
      <c r="BG2214" s="6">
        <f>IF(BE2214&gt;0, BF2214/BE2214,0)</f>
        <v>0</v>
      </c>
      <c r="BH2214" s="26">
        <f>BG2214/BG$3049</f>
        <v>0</v>
      </c>
      <c r="BI2214" s="26">
        <f>IF(AV2214&gt;AV$3054,AV$3054,IF(AV2214&lt;AV$3053,AV$3053,AV2214))</f>
        <v>0</v>
      </c>
      <c r="BJ2214" s="6">
        <f>IF(BI2214&gt;0, BF2214/BI2214,0)</f>
        <v>0</v>
      </c>
      <c r="BK2214" s="26">
        <f>BJ2214/BJ$3049</f>
        <v>0</v>
      </c>
      <c r="BL2214" s="6">
        <f>IF(_xlfn.NUMBERVALUE(AL2214),IF(ABS(AL2214)&lt;1,1-ABS(AL2214),0),0)</f>
        <v>0</v>
      </c>
      <c r="BM2214" s="6">
        <f>IF(F2214&gt;F$3054,F$3054,IF(F2214&lt;F$3053,F$3053,F2214))</f>
        <v>0</v>
      </c>
      <c r="BN2214" s="6">
        <f>IF(BM2214&gt;0, BM2214/BM$3049, BM2214/BM$3050*-1)</f>
        <v>0</v>
      </c>
      <c r="BO2214" s="6">
        <f>IF(O2214&gt;O$3054,O$3054,IF(O2214&lt;O$3053,O$3053,O2214))</f>
        <v>0</v>
      </c>
      <c r="BP2214" s="26">
        <f>BO2214/BO$3049</f>
        <v>0</v>
      </c>
      <c r="BQ2214" s="26">
        <f>IF(OR(BD2214=0, BH2214=0,BN2214=0,BP2214=0), 0,BD2214+BH2214+BK2214+BL2214+BN2214+BP2214)</f>
        <v>0</v>
      </c>
      <c r="BR2214" s="6">
        <f>IF(D2214&gt;0,C2214/D2214,0)</f>
        <v>0</v>
      </c>
    </row>
    <row r="2215" spans="1:70" x14ac:dyDescent="0.2">
      <c r="A2215" s="15" t="s">
        <v>4427</v>
      </c>
      <c r="B2215" s="15" t="s">
        <v>4428</v>
      </c>
      <c r="C2215" s="15">
        <v>2.84</v>
      </c>
      <c r="D2215" s="15">
        <v>47.55</v>
      </c>
      <c r="E2215" s="15">
        <v>45.26</v>
      </c>
      <c r="F2215" s="15">
        <v>12.91</v>
      </c>
      <c r="G2215" s="15">
        <v>3.59</v>
      </c>
      <c r="H2215" s="21">
        <v>2210000000</v>
      </c>
      <c r="I2215" s="15">
        <v>16.73</v>
      </c>
      <c r="J2215" s="15">
        <v>1.3</v>
      </c>
      <c r="K2215" s="15">
        <v>1.3</v>
      </c>
      <c r="L2215" s="15">
        <v>2.5499999999999998</v>
      </c>
      <c r="M2215" s="15">
        <v>2.5499999999999998</v>
      </c>
      <c r="N2215" s="15">
        <v>2.5499999999999998</v>
      </c>
      <c r="O2215" s="15">
        <v>5.35</v>
      </c>
      <c r="P2215" s="15">
        <v>116.44</v>
      </c>
      <c r="Q2215" s="15">
        <v>13.28</v>
      </c>
      <c r="R2215" s="15">
        <v>12.68</v>
      </c>
      <c r="S2215" s="15">
        <v>1.65</v>
      </c>
      <c r="T2215" s="15">
        <v>7.54</v>
      </c>
      <c r="U2215" s="15">
        <v>7.54</v>
      </c>
      <c r="V2215" s="15">
        <v>7.54</v>
      </c>
      <c r="W2215" s="15">
        <v>7.54</v>
      </c>
      <c r="X2215" s="15">
        <v>14.37</v>
      </c>
      <c r="Y2215" s="15">
        <v>14.37</v>
      </c>
      <c r="Z2215" s="15">
        <v>14.37</v>
      </c>
      <c r="AA2215" s="15">
        <v>14.37</v>
      </c>
      <c r="AB2215" s="15">
        <v>63.82</v>
      </c>
      <c r="AC2215" s="15">
        <v>18.16</v>
      </c>
      <c r="AD2215" s="15">
        <v>14.17</v>
      </c>
      <c r="AE2215" s="15">
        <v>18.16</v>
      </c>
      <c r="AF2215" s="15">
        <v>11.6</v>
      </c>
      <c r="AG2215" s="15">
        <v>7.03</v>
      </c>
      <c r="AH2215" s="15">
        <v>11.6</v>
      </c>
      <c r="AI2215" s="15">
        <v>22.2</v>
      </c>
      <c r="AJ2215" s="15">
        <v>18.920000000000002</v>
      </c>
      <c r="AK2215" s="15">
        <v>22.2</v>
      </c>
      <c r="AL2215" s="15">
        <v>1.41</v>
      </c>
      <c r="AM2215" s="15">
        <v>43.43</v>
      </c>
      <c r="AN2215" s="15"/>
      <c r="AO2215" s="15">
        <v>39.19</v>
      </c>
      <c r="AP2215" s="15">
        <v>35.799999999999997</v>
      </c>
      <c r="AQ2215" s="15">
        <v>26.36</v>
      </c>
      <c r="AR2215" s="15">
        <v>17.329999999999998</v>
      </c>
      <c r="AS2215" s="15">
        <v>1.1200000000000001</v>
      </c>
      <c r="AT2215" s="15">
        <v>1.77</v>
      </c>
      <c r="AU2215" s="15">
        <v>16.100000000000001</v>
      </c>
      <c r="AV2215" s="15">
        <v>-1.53</v>
      </c>
      <c r="AW2215" s="16">
        <v>116075</v>
      </c>
      <c r="AX2215" s="16">
        <v>129767</v>
      </c>
      <c r="AZ2215" s="6">
        <f>IF(D2215&gt;0,H2215/D2215,0)</f>
        <v>46477392.218717143</v>
      </c>
      <c r="BA2215" s="6">
        <f>AZ2215*Q2215</f>
        <v>617219768.66456366</v>
      </c>
      <c r="BB2215" s="6">
        <f>IF(C2215&gt;C$3054,C$3054,IF(C2215&lt;C$3053,C$3053,C2215))</f>
        <v>2.84</v>
      </c>
      <c r="BC2215" s="6">
        <f>IF(BB2215&gt;0,(D2215/15)-BB2215,0)</f>
        <v>0.33000000000000007</v>
      </c>
      <c r="BD2215" s="6">
        <f>BC2215/BC$3049</f>
        <v>6.3551161894980113E-2</v>
      </c>
      <c r="BE2215" s="15">
        <f>IF(AU2215&gt;AU$3054,AU$3054,IF(AU2215&lt;AU$3053,AU$3053,AU2215))</f>
        <v>16.100000000000001</v>
      </c>
      <c r="BF2215" s="15">
        <f>IF(I2215&gt;I$3054,I$3054,IF(I2215&lt;I$3053,I$3053,I2215))</f>
        <v>16.73</v>
      </c>
      <c r="BG2215" s="6">
        <f>IF(BE2215&gt;0, BF2215/BE2215,0)</f>
        <v>1.0391304347826087</v>
      </c>
      <c r="BH2215" s="26">
        <f>BG2215/BG$3049</f>
        <v>9.991638795986621E-4</v>
      </c>
      <c r="BI2215" s="26">
        <f>IF(AV2215&gt;AV$3054,AV$3054,IF(AV2215&lt;AV$3053,AV$3053,AV2215))</f>
        <v>-1.53</v>
      </c>
      <c r="BJ2215" s="6">
        <f>IF(BI2215&gt;0, BF2215/BI2215,0)</f>
        <v>0</v>
      </c>
      <c r="BK2215" s="26">
        <f>BJ2215/BJ$3049</f>
        <v>0</v>
      </c>
      <c r="BL2215" s="6">
        <f>IF(_xlfn.NUMBERVALUE(AL2215),IF(ABS(AL2215)&lt;1,1-ABS(AL2215),0),0)</f>
        <v>0</v>
      </c>
      <c r="BM2215" s="6">
        <f>IF(F2215&gt;F$3054,F$3054,IF(F2215&lt;F$3053,F$3053,F2215))</f>
        <v>12.91</v>
      </c>
      <c r="BN2215" s="6">
        <f>IF(BM2215&gt;0, BM2215/BM$3049, BM2215/BM$3050*-1)</f>
        <v>1.6309411136558247E-2</v>
      </c>
      <c r="BO2215" s="6">
        <f>IF(O2215&gt;O$3054,O$3054,IF(O2215&lt;O$3053,O$3053,O2215))</f>
        <v>5.35</v>
      </c>
      <c r="BP2215" s="26">
        <f>BO2215/BO$3049</f>
        <v>5.0448425028819327E-2</v>
      </c>
      <c r="BQ2215" s="26">
        <f>IF(OR(BD2215=0, BH2215=0,BN2215=0,BP2215=0), 0,BD2215+BH2215+BK2215+BL2215+BN2215+BP2215)</f>
        <v>0.13130816193995637</v>
      </c>
      <c r="BR2215" s="6">
        <f>IF(D2215&gt;0,C2215/D2215,0)</f>
        <v>5.9726603575184015E-2</v>
      </c>
    </row>
    <row r="2216" spans="1:70" x14ac:dyDescent="0.2">
      <c r="A2216" s="15" t="s">
        <v>4375</v>
      </c>
      <c r="B2216" s="15" t="s">
        <v>4376</v>
      </c>
      <c r="C2216" s="15">
        <v>0</v>
      </c>
      <c r="D2216" s="15">
        <v>0.01</v>
      </c>
      <c r="E2216" s="15">
        <v>0.01</v>
      </c>
      <c r="F2216" s="15">
        <v>-20</v>
      </c>
      <c r="G2216" s="15"/>
      <c r="H2216" s="21">
        <v>1590000</v>
      </c>
      <c r="I2216" s="15"/>
      <c r="J2216" s="15">
        <v>0</v>
      </c>
      <c r="K2216" s="15"/>
      <c r="L2216" s="15">
        <v>0</v>
      </c>
      <c r="M2216" s="15"/>
      <c r="N2216" s="15">
        <v>0</v>
      </c>
      <c r="O2216" s="15"/>
      <c r="P2216" s="15"/>
      <c r="Q2216" s="15">
        <v>0</v>
      </c>
      <c r="R2216" s="15">
        <v>0</v>
      </c>
      <c r="S2216" s="15">
        <v>0.06</v>
      </c>
      <c r="T2216" s="15">
        <v>0</v>
      </c>
      <c r="U2216" s="15">
        <v>0</v>
      </c>
      <c r="V2216" s="15">
        <v>69.7</v>
      </c>
      <c r="W2216" s="15">
        <v>69.7</v>
      </c>
      <c r="X2216" s="15"/>
      <c r="Y2216" s="15"/>
      <c r="Z2216" s="15"/>
      <c r="AA2216" s="15"/>
      <c r="AB2216" s="15">
        <v>-18.48</v>
      </c>
      <c r="AC2216" s="15"/>
      <c r="AD2216" s="15">
        <v>-76.39</v>
      </c>
      <c r="AE2216" s="15"/>
      <c r="AF2216" s="15">
        <v>-38.4</v>
      </c>
      <c r="AG2216" s="15">
        <v>-63.97</v>
      </c>
      <c r="AH2216" s="15">
        <v>-38.4</v>
      </c>
      <c r="AI2216" s="15"/>
      <c r="AJ2216" s="15">
        <v>-323.74</v>
      </c>
      <c r="AK2216" s="15"/>
      <c r="AL2216" s="15">
        <v>0.53</v>
      </c>
      <c r="AM2216" s="15">
        <v>82.09</v>
      </c>
      <c r="AN2216" s="15"/>
      <c r="AO2216" s="15">
        <v>-156.38999999999999</v>
      </c>
      <c r="AP2216" s="15">
        <v>-255.04</v>
      </c>
      <c r="AQ2216" s="15">
        <v>-268.85000000000002</v>
      </c>
      <c r="AR2216" s="15"/>
      <c r="AS2216" s="15">
        <v>-17.579999999999998</v>
      </c>
      <c r="AT2216" s="15">
        <v>-7.4</v>
      </c>
      <c r="AU2216" s="15"/>
      <c r="AV2216" s="15"/>
      <c r="AW2216" s="15">
        <v>0</v>
      </c>
      <c r="AX2216" s="16">
        <v>46429</v>
      </c>
      <c r="AZ2216" s="6">
        <f>IF(D2216&gt;0,H2216/D2216,0)</f>
        <v>159000000</v>
      </c>
      <c r="BA2216" s="6">
        <f>AZ2216*Q2216</f>
        <v>0</v>
      </c>
      <c r="BB2216" s="6">
        <f>IF(C2216&gt;C$3054,C$3054,IF(C2216&lt;C$3053,C$3053,C2216))</f>
        <v>0</v>
      </c>
      <c r="BC2216" s="6">
        <f>IF(BB2216&gt;0,(D2216/15)-BB2216,0)</f>
        <v>0</v>
      </c>
      <c r="BD2216" s="6">
        <f>BC2216/BC$3049</f>
        <v>0</v>
      </c>
      <c r="BE2216" s="15">
        <f>IF(AU2216&gt;AU$3054,AU$3054,IF(AU2216&lt;AU$3053,AU$3053,AU2216))</f>
        <v>0</v>
      </c>
      <c r="BF2216" s="15">
        <f>IF(I2216&gt;I$3054,I$3054,IF(I2216&lt;I$3053,I$3053,I2216))</f>
        <v>0</v>
      </c>
      <c r="BG2216" s="6">
        <f>IF(BE2216&gt;0, BF2216/BE2216,0)</f>
        <v>0</v>
      </c>
      <c r="BH2216" s="26">
        <f>BG2216/BG$3049</f>
        <v>0</v>
      </c>
      <c r="BI2216" s="26">
        <f>IF(AV2216&gt;AV$3054,AV$3054,IF(AV2216&lt;AV$3053,AV$3053,AV2216))</f>
        <v>0</v>
      </c>
      <c r="BJ2216" s="6">
        <f>IF(BI2216&gt;0, BF2216/BI2216,0)</f>
        <v>0</v>
      </c>
      <c r="BK2216" s="26">
        <f>BJ2216/BJ$3049</f>
        <v>0</v>
      </c>
      <c r="BL2216" s="6">
        <f>IF(_xlfn.NUMBERVALUE(AL2216),IF(ABS(AL2216)&lt;1,1-ABS(AL2216),0),0)</f>
        <v>0.47</v>
      </c>
      <c r="BM2216" s="6">
        <f>IF(F2216&gt;F$3054,F$3054,IF(F2216&lt;F$3053,F$3053,F2216))</f>
        <v>-20</v>
      </c>
      <c r="BN2216" s="6">
        <f>IF(BM2216&gt;0, BM2216/BM$3049, BM2216/BM$3050*-1)</f>
        <v>-0.20108586366378445</v>
      </c>
      <c r="BO2216" s="6">
        <f>IF(O2216&gt;O$3054,O$3054,IF(O2216&lt;O$3053,O$3053,O2216))</f>
        <v>0</v>
      </c>
      <c r="BP2216" s="26">
        <f>BO2216/BO$3049</f>
        <v>0</v>
      </c>
      <c r="BQ2216" s="26">
        <f>IF(OR(BD2216=0, BH2216=0,BN2216=0,BP2216=0), 0,BD2216+BH2216+BK2216+BL2216+BN2216+BP2216)</f>
        <v>0</v>
      </c>
      <c r="BR2216" s="6">
        <f>IF(D2216&gt;0,C2216/D2216,0)</f>
        <v>0</v>
      </c>
    </row>
    <row r="2217" spans="1:70" x14ac:dyDescent="0.2">
      <c r="A2217" s="15" t="s">
        <v>4433</v>
      </c>
      <c r="B2217" s="15" t="s">
        <v>4434</v>
      </c>
      <c r="C2217" s="15"/>
      <c r="D2217" s="15">
        <v>0.2</v>
      </c>
      <c r="E2217" s="15"/>
      <c r="F2217" s="15"/>
      <c r="G2217" s="15"/>
      <c r="H2217" s="21"/>
      <c r="I2217" s="15"/>
      <c r="J2217" s="15">
        <v>0</v>
      </c>
      <c r="K2217" s="15"/>
      <c r="L2217" s="15"/>
      <c r="M2217" s="15"/>
      <c r="N2217" s="15"/>
      <c r="O2217" s="15"/>
      <c r="P2217" s="15"/>
      <c r="Q2217" s="15"/>
      <c r="R2217" s="15"/>
      <c r="S2217" s="15"/>
      <c r="T2217" s="15"/>
      <c r="U2217" s="15">
        <v>0</v>
      </c>
      <c r="V2217" s="15"/>
      <c r="W2217" s="15">
        <v>0</v>
      </c>
      <c r="X2217" s="15"/>
      <c r="Y2217" s="15">
        <v>0</v>
      </c>
      <c r="Z2217" s="15"/>
      <c r="AA2217" s="15">
        <v>0</v>
      </c>
      <c r="AB2217" s="15"/>
      <c r="AC2217" s="15"/>
      <c r="AD2217" s="15"/>
      <c r="AE2217" s="15"/>
      <c r="AF2217" s="15"/>
      <c r="AG2217" s="15"/>
      <c r="AH2217" s="15"/>
      <c r="AI2217" s="15"/>
      <c r="AJ2217" s="15"/>
      <c r="AK2217" s="15"/>
      <c r="AL2217" s="15"/>
      <c r="AM2217" s="15">
        <v>0</v>
      </c>
      <c r="AN2217" s="15"/>
      <c r="AO2217" s="15"/>
      <c r="AP2217" s="15"/>
      <c r="AQ2217" s="15"/>
      <c r="AR2217" s="15"/>
      <c r="AS2217" s="15"/>
      <c r="AT2217" s="15"/>
      <c r="AU2217" s="15"/>
      <c r="AV2217" s="15"/>
      <c r="AW2217" s="15">
        <v>0</v>
      </c>
      <c r="AX2217" s="15"/>
      <c r="AZ2217" s="6">
        <f>IF(D2217&gt;0,H2217/D2217,0)</f>
        <v>0</v>
      </c>
      <c r="BA2217" s="6">
        <f>AZ2217*Q2217</f>
        <v>0</v>
      </c>
      <c r="BB2217" s="6">
        <f>IF(C2217&gt;C$3054,C$3054,IF(C2217&lt;C$3053,C$3053,C2217))</f>
        <v>0</v>
      </c>
      <c r="BC2217" s="6">
        <f>IF(BB2217&gt;0,(D2217/15)-BB2217,0)</f>
        <v>0</v>
      </c>
      <c r="BD2217" s="6">
        <f>BC2217/BC$3049</f>
        <v>0</v>
      </c>
      <c r="BE2217" s="15">
        <f>IF(AU2217&gt;AU$3054,AU$3054,IF(AU2217&lt;AU$3053,AU$3053,AU2217))</f>
        <v>0</v>
      </c>
      <c r="BF2217" s="15">
        <f>IF(I2217&gt;I$3054,I$3054,IF(I2217&lt;I$3053,I$3053,I2217))</f>
        <v>0</v>
      </c>
      <c r="BG2217" s="6">
        <f>IF(BE2217&gt;0, BF2217/BE2217,0)</f>
        <v>0</v>
      </c>
      <c r="BH2217" s="26">
        <f>BG2217/BG$3049</f>
        <v>0</v>
      </c>
      <c r="BI2217" s="26">
        <f>IF(AV2217&gt;AV$3054,AV$3054,IF(AV2217&lt;AV$3053,AV$3053,AV2217))</f>
        <v>0</v>
      </c>
      <c r="BJ2217" s="6">
        <f>IF(BI2217&gt;0, BF2217/BI2217,0)</f>
        <v>0</v>
      </c>
      <c r="BK2217" s="26">
        <f>BJ2217/BJ$3049</f>
        <v>0</v>
      </c>
      <c r="BL2217" s="6">
        <f>IF(_xlfn.NUMBERVALUE(AL2217),IF(ABS(AL2217)&lt;1,1-ABS(AL2217),0),0)</f>
        <v>0</v>
      </c>
      <c r="BM2217" s="6">
        <f>IF(F2217&gt;F$3054,F$3054,IF(F2217&lt;F$3053,F$3053,F2217))</f>
        <v>0</v>
      </c>
      <c r="BN2217" s="6">
        <f>IF(BM2217&gt;0, BM2217/BM$3049, BM2217/BM$3050*-1)</f>
        <v>0</v>
      </c>
      <c r="BO2217" s="6">
        <f>IF(O2217&gt;O$3054,O$3054,IF(O2217&lt;O$3053,O$3053,O2217))</f>
        <v>0</v>
      </c>
      <c r="BP2217" s="26">
        <f>BO2217/BO$3049</f>
        <v>0</v>
      </c>
      <c r="BQ2217" s="26">
        <f>IF(OR(BD2217=0, BH2217=0,BN2217=0,BP2217=0), 0,BD2217+BH2217+BK2217+BL2217+BN2217+BP2217)</f>
        <v>0</v>
      </c>
      <c r="BR2217" s="6">
        <f>IF(D2217&gt;0,C2217/D2217,0)</f>
        <v>0</v>
      </c>
    </row>
    <row r="2218" spans="1:70" x14ac:dyDescent="0.2">
      <c r="A2218" s="15" t="s">
        <v>4761</v>
      </c>
      <c r="B2218" s="15" t="s">
        <v>4760</v>
      </c>
      <c r="C2218" s="15"/>
      <c r="D2218" s="15">
        <v>0.06</v>
      </c>
      <c r="E2218" s="15">
        <v>0</v>
      </c>
      <c r="F2218" s="15">
        <v>-57.14</v>
      </c>
      <c r="G2218" s="15">
        <v>0.08</v>
      </c>
      <c r="H2218" s="21"/>
      <c r="I2218" s="15"/>
      <c r="J2218" s="15">
        <v>0</v>
      </c>
      <c r="K2218" s="15"/>
      <c r="L2218" s="15">
        <v>0</v>
      </c>
      <c r="M2218" s="15"/>
      <c r="N2218" s="15">
        <v>0</v>
      </c>
      <c r="O2218" s="15"/>
      <c r="P2218" s="15"/>
      <c r="Q2218" s="15">
        <v>0.04</v>
      </c>
      <c r="R2218" s="15">
        <v>0</v>
      </c>
      <c r="S2218" s="15">
        <v>0.25</v>
      </c>
      <c r="T2218" s="15">
        <v>0</v>
      </c>
      <c r="U2218" s="15">
        <v>0</v>
      </c>
      <c r="V2218" s="15">
        <v>1.33</v>
      </c>
      <c r="W2218" s="15">
        <v>1.36</v>
      </c>
      <c r="X2218" s="15">
        <v>0</v>
      </c>
      <c r="Y2218" s="15">
        <v>0</v>
      </c>
      <c r="Z2218" s="15">
        <v>1.45</v>
      </c>
      <c r="AA2218" s="15">
        <v>1.56</v>
      </c>
      <c r="AB2218" s="15">
        <v>-76.489999999999995</v>
      </c>
      <c r="AC2218" s="15">
        <v>-83.27</v>
      </c>
      <c r="AD2218" s="15">
        <v>-14.4</v>
      </c>
      <c r="AE2218" s="15">
        <v>-9.8000000000000007</v>
      </c>
      <c r="AF2218" s="15">
        <v>-76.08</v>
      </c>
      <c r="AG2218" s="15">
        <v>-13.87</v>
      </c>
      <c r="AH2218" s="15">
        <v>-8.89</v>
      </c>
      <c r="AI2218" s="15">
        <v>-83.27</v>
      </c>
      <c r="AJ2218" s="15">
        <v>-14.4</v>
      </c>
      <c r="AK2218" s="15">
        <v>-9.8000000000000007</v>
      </c>
      <c r="AL2218" s="15">
        <v>0.8</v>
      </c>
      <c r="AM2218" s="15">
        <v>186.29</v>
      </c>
      <c r="AN2218" s="15"/>
      <c r="AO2218" s="16">
        <v>-8978.9599999999991</v>
      </c>
      <c r="AP2218" s="16">
        <v>-102065.3</v>
      </c>
      <c r="AQ2218" s="16">
        <v>-100736.9</v>
      </c>
      <c r="AR2218" s="15"/>
      <c r="AS2218" s="15">
        <v>-38.5</v>
      </c>
      <c r="AT2218" s="15">
        <v>-6.98</v>
      </c>
      <c r="AU2218" s="15"/>
      <c r="AV2218" s="15"/>
      <c r="AW2218" s="15">
        <v>0</v>
      </c>
      <c r="AX2218" s="15"/>
      <c r="AZ2218" s="6">
        <f>IF(D2218&gt;0,H2218/D2218,0)</f>
        <v>0</v>
      </c>
      <c r="BA2218" s="6">
        <f>AZ2218*Q2218</f>
        <v>0</v>
      </c>
      <c r="BB2218" s="6">
        <f>IF(C2218&gt;C$3054,C$3054,IF(C2218&lt;C$3053,C$3053,C2218))</f>
        <v>0</v>
      </c>
      <c r="BC2218" s="6">
        <f>IF(BB2218&gt;0,(D2218/15)-BB2218,0)</f>
        <v>0</v>
      </c>
      <c r="BD2218" s="6">
        <f>BC2218/BC$3049</f>
        <v>0</v>
      </c>
      <c r="BE2218" s="15">
        <f>IF(AU2218&gt;AU$3054,AU$3054,IF(AU2218&lt;AU$3053,AU$3053,AU2218))</f>
        <v>0</v>
      </c>
      <c r="BF2218" s="15">
        <f>IF(I2218&gt;I$3054,I$3054,IF(I2218&lt;I$3053,I$3053,I2218))</f>
        <v>0</v>
      </c>
      <c r="BG2218" s="6">
        <f>IF(BE2218&gt;0, BF2218/BE2218,0)</f>
        <v>0</v>
      </c>
      <c r="BH2218" s="26">
        <f>BG2218/BG$3049</f>
        <v>0</v>
      </c>
      <c r="BI2218" s="26">
        <f>IF(AV2218&gt;AV$3054,AV$3054,IF(AV2218&lt;AV$3053,AV$3053,AV2218))</f>
        <v>0</v>
      </c>
      <c r="BJ2218" s="6">
        <f>IF(BI2218&gt;0, BF2218/BI2218,0)</f>
        <v>0</v>
      </c>
      <c r="BK2218" s="26">
        <f>BJ2218/BJ$3049</f>
        <v>0</v>
      </c>
      <c r="BL2218" s="6">
        <f>IF(_xlfn.NUMBERVALUE(AL2218),IF(ABS(AL2218)&lt;1,1-ABS(AL2218),0),0)</f>
        <v>0.19999999999999996</v>
      </c>
      <c r="BM2218" s="6">
        <f>IF(F2218&gt;F$3054,F$3054,IF(F2218&lt;F$3053,F$3053,F2218))</f>
        <v>-57.14</v>
      </c>
      <c r="BN2218" s="6">
        <f>IF(BM2218&gt;0, BM2218/BM$3049, BM2218/BM$3050*-1)</f>
        <v>-0.57450231248743222</v>
      </c>
      <c r="BO2218" s="6">
        <f>IF(O2218&gt;O$3054,O$3054,IF(O2218&lt;O$3053,O$3053,O2218))</f>
        <v>0</v>
      </c>
      <c r="BP2218" s="26">
        <f>BO2218/BO$3049</f>
        <v>0</v>
      </c>
      <c r="BQ2218" s="26">
        <f>IF(OR(BD2218=0, BH2218=0,BN2218=0,BP2218=0), 0,BD2218+BH2218+BK2218+BL2218+BN2218+BP2218)</f>
        <v>0</v>
      </c>
      <c r="BR2218" s="6">
        <f>IF(D2218&gt;0,C2218/D2218,0)</f>
        <v>0</v>
      </c>
    </row>
    <row r="2219" spans="1:70" x14ac:dyDescent="0.2">
      <c r="A2219" s="15" t="s">
        <v>4555</v>
      </c>
      <c r="B2219" s="15" t="s">
        <v>4556</v>
      </c>
      <c r="C2219" s="15">
        <v>-0.37</v>
      </c>
      <c r="D2219" s="15">
        <v>1.88</v>
      </c>
      <c r="E2219" s="15">
        <v>1.73</v>
      </c>
      <c r="F2219" s="15">
        <v>-5.84</v>
      </c>
      <c r="G2219" s="15">
        <v>0.76</v>
      </c>
      <c r="H2219" s="21">
        <v>482470000</v>
      </c>
      <c r="I2219" s="15"/>
      <c r="J2219" s="15">
        <v>0.04</v>
      </c>
      <c r="K2219" s="15">
        <v>0.04</v>
      </c>
      <c r="L2219" s="15">
        <v>0.12</v>
      </c>
      <c r="M2219" s="15">
        <v>0.08</v>
      </c>
      <c r="N2219" s="15">
        <v>0.08</v>
      </c>
      <c r="O2219" s="15">
        <v>4.58</v>
      </c>
      <c r="P2219" s="15">
        <v>29.85</v>
      </c>
      <c r="Q2219" s="15">
        <v>2.4300000000000002</v>
      </c>
      <c r="R2219" s="15">
        <v>0.32</v>
      </c>
      <c r="S2219" s="15">
        <v>1.67</v>
      </c>
      <c r="T2219" s="15">
        <v>22.94</v>
      </c>
      <c r="U2219" s="15">
        <v>14.04</v>
      </c>
      <c r="V2219" s="15">
        <v>23.03</v>
      </c>
      <c r="W2219" s="15">
        <v>21.48</v>
      </c>
      <c r="X2219" s="15">
        <v>52.31</v>
      </c>
      <c r="Y2219" s="15">
        <v>29.8</v>
      </c>
      <c r="Z2219" s="15">
        <v>52.52</v>
      </c>
      <c r="AA2219" s="15">
        <v>45.58</v>
      </c>
      <c r="AB2219" s="15">
        <v>8.65</v>
      </c>
      <c r="AC2219" s="15">
        <v>-11.28</v>
      </c>
      <c r="AD2219" s="15">
        <v>0.86</v>
      </c>
      <c r="AE2219" s="15">
        <v>-12.99</v>
      </c>
      <c r="AF2219" s="15">
        <v>-7.4</v>
      </c>
      <c r="AG2219" s="15">
        <v>0.57999999999999996</v>
      </c>
      <c r="AH2219" s="15">
        <v>-9.1199999999999992</v>
      </c>
      <c r="AI2219" s="15">
        <v>-14.88</v>
      </c>
      <c r="AJ2219" s="15">
        <v>1.1200000000000001</v>
      </c>
      <c r="AK2219" s="15">
        <v>-18.809999999999999</v>
      </c>
      <c r="AL2219" s="15">
        <v>0.69</v>
      </c>
      <c r="AM2219" s="15">
        <v>238.18</v>
      </c>
      <c r="AN2219" s="15">
        <v>80.19</v>
      </c>
      <c r="AO2219" s="15">
        <v>3.48</v>
      </c>
      <c r="AP2219" s="15">
        <v>-1.89</v>
      </c>
      <c r="AQ2219" s="15">
        <v>-2.61</v>
      </c>
      <c r="AR2219" s="15"/>
      <c r="AS2219" s="15">
        <v>12.56</v>
      </c>
      <c r="AT2219" s="15">
        <v>22.79</v>
      </c>
      <c r="AU2219" s="15"/>
      <c r="AV2219" s="15"/>
      <c r="AW2219" s="16">
        <v>312112</v>
      </c>
      <c r="AX2219" s="16">
        <v>632449</v>
      </c>
      <c r="AZ2219" s="6">
        <f>IF(D2219&gt;0,H2219/D2219,0)</f>
        <v>256632978.72340426</v>
      </c>
      <c r="BA2219" s="6">
        <f>AZ2219*Q2219</f>
        <v>623618138.29787242</v>
      </c>
      <c r="BB2219" s="6">
        <f>IF(C2219&gt;C$3054,C$3054,IF(C2219&lt;C$3053,C$3053,C2219))</f>
        <v>-0.37</v>
      </c>
      <c r="BC2219" s="6">
        <f>IF(BB2219&gt;0,(D2219/15)-BB2219,0)</f>
        <v>0</v>
      </c>
      <c r="BD2219" s="6">
        <f>BC2219/BC$3049</f>
        <v>0</v>
      </c>
      <c r="BE2219" s="15">
        <f>IF(AU2219&gt;AU$3054,AU$3054,IF(AU2219&lt;AU$3053,AU$3053,AU2219))</f>
        <v>0</v>
      </c>
      <c r="BF2219" s="15">
        <f>IF(I2219&gt;I$3054,I$3054,IF(I2219&lt;I$3053,I$3053,I2219))</f>
        <v>0</v>
      </c>
      <c r="BG2219" s="6">
        <f>IF(BE2219&gt;0, BF2219/BE2219,0)</f>
        <v>0</v>
      </c>
      <c r="BH2219" s="26">
        <f>BG2219/BG$3049</f>
        <v>0</v>
      </c>
      <c r="BI2219" s="26">
        <f>IF(AV2219&gt;AV$3054,AV$3054,IF(AV2219&lt;AV$3053,AV$3053,AV2219))</f>
        <v>0</v>
      </c>
      <c r="BJ2219" s="6">
        <f>IF(BI2219&gt;0, BF2219/BI2219,0)</f>
        <v>0</v>
      </c>
      <c r="BK2219" s="26">
        <f>BJ2219/BJ$3049</f>
        <v>0</v>
      </c>
      <c r="BL2219" s="6">
        <f>IF(_xlfn.NUMBERVALUE(AL2219),IF(ABS(AL2219)&lt;1,1-ABS(AL2219),0),0)</f>
        <v>0.31000000000000005</v>
      </c>
      <c r="BM2219" s="6">
        <f>IF(F2219&gt;F$3054,F$3054,IF(F2219&lt;F$3053,F$3053,F2219))</f>
        <v>-5.84</v>
      </c>
      <c r="BN2219" s="6">
        <f>IF(BM2219&gt;0, BM2219/BM$3049, BM2219/BM$3050*-1)</f>
        <v>-5.8717072189825061E-2</v>
      </c>
      <c r="BO2219" s="6">
        <f>IF(O2219&gt;O$3054,O$3054,IF(O2219&lt;O$3053,O$3053,O2219))</f>
        <v>4.58</v>
      </c>
      <c r="BP2219" s="26">
        <f>BO2219/BO$3049</f>
        <v>4.3187623669531314E-2</v>
      </c>
      <c r="BQ2219" s="26">
        <f>IF(OR(BD2219=0, BH2219=0,BN2219=0,BP2219=0), 0,BD2219+BH2219+BK2219+BL2219+BN2219+BP2219)</f>
        <v>0</v>
      </c>
      <c r="BR2219" s="6">
        <f>IF(D2219&gt;0,C2219/D2219,0)</f>
        <v>-0.19680851063829788</v>
      </c>
    </row>
    <row r="2220" spans="1:70" x14ac:dyDescent="0.2">
      <c r="A2220" s="15" t="s">
        <v>4451</v>
      </c>
      <c r="B2220" s="15" t="s">
        <v>4452</v>
      </c>
      <c r="C2220" s="15">
        <v>-0.26</v>
      </c>
      <c r="D2220" s="15">
        <v>0</v>
      </c>
      <c r="E2220" s="15"/>
      <c r="F2220" s="15"/>
      <c r="G2220" s="15"/>
      <c r="H2220" s="21"/>
      <c r="I2220" s="15"/>
      <c r="J2220" s="15">
        <v>0</v>
      </c>
      <c r="K2220" s="15"/>
      <c r="L2220" s="15">
        <v>0</v>
      </c>
      <c r="M2220" s="15"/>
      <c r="N2220" s="15">
        <v>0</v>
      </c>
      <c r="O2220" s="15"/>
      <c r="P2220" s="15"/>
      <c r="Q2220" s="15">
        <v>0.02</v>
      </c>
      <c r="R2220" s="15">
        <v>0.03</v>
      </c>
      <c r="S2220" s="15">
        <v>1.5</v>
      </c>
      <c r="T2220" s="15">
        <v>0</v>
      </c>
      <c r="U2220" s="15">
        <v>0</v>
      </c>
      <c r="V2220" s="15">
        <v>0</v>
      </c>
      <c r="W2220" s="15">
        <v>0</v>
      </c>
      <c r="X2220" s="15">
        <v>0</v>
      </c>
      <c r="Y2220" s="15"/>
      <c r="Z2220" s="15">
        <v>0</v>
      </c>
      <c r="AA2220" s="15"/>
      <c r="AB2220" s="15">
        <v>-13.42</v>
      </c>
      <c r="AC2220" s="15"/>
      <c r="AD2220" s="15">
        <v>-9.8699999999999992</v>
      </c>
      <c r="AE2220" s="16">
        <v>-25418.98</v>
      </c>
      <c r="AF2220" s="16">
        <v>-1304.33</v>
      </c>
      <c r="AG2220" s="15">
        <v>-9.2799999999999994</v>
      </c>
      <c r="AH2220" s="15">
        <v>-723.44</v>
      </c>
      <c r="AI2220" s="15"/>
      <c r="AJ2220" s="15">
        <v>-10.08</v>
      </c>
      <c r="AK2220" s="16">
        <v>-25418.98</v>
      </c>
      <c r="AL2220" s="15"/>
      <c r="AM2220" s="15">
        <v>1.43</v>
      </c>
      <c r="AN2220" s="15"/>
      <c r="AO2220" s="15"/>
      <c r="AP2220" s="15"/>
      <c r="AQ2220" s="15"/>
      <c r="AR2220" s="15"/>
      <c r="AS2220" s="15"/>
      <c r="AT2220" s="15"/>
      <c r="AU2220" s="15"/>
      <c r="AV2220" s="15"/>
      <c r="AW2220" s="15">
        <v>0</v>
      </c>
      <c r="AX2220" s="15"/>
      <c r="AZ2220" s="6">
        <f>IF(D2220&gt;0,H2220/D2220,0)</f>
        <v>0</v>
      </c>
      <c r="BA2220" s="6">
        <f>AZ2220*Q2220</f>
        <v>0</v>
      </c>
      <c r="BB2220" s="6">
        <f>IF(C2220&gt;C$3054,C$3054,IF(C2220&lt;C$3053,C$3053,C2220))</f>
        <v>-0.26</v>
      </c>
      <c r="BC2220" s="6">
        <f>IF(BB2220&gt;0,(D2220/15)-BB2220,0)</f>
        <v>0</v>
      </c>
      <c r="BD2220" s="6">
        <f>BC2220/BC$3049</f>
        <v>0</v>
      </c>
      <c r="BE2220" s="15">
        <f>IF(AU2220&gt;AU$3054,AU$3054,IF(AU2220&lt;AU$3053,AU$3053,AU2220))</f>
        <v>0</v>
      </c>
      <c r="BF2220" s="15">
        <f>IF(I2220&gt;I$3054,I$3054,IF(I2220&lt;I$3053,I$3053,I2220))</f>
        <v>0</v>
      </c>
      <c r="BG2220" s="6">
        <f>IF(BE2220&gt;0, BF2220/BE2220,0)</f>
        <v>0</v>
      </c>
      <c r="BH2220" s="26">
        <f>BG2220/BG$3049</f>
        <v>0</v>
      </c>
      <c r="BI2220" s="26">
        <f>IF(AV2220&gt;AV$3054,AV$3054,IF(AV2220&lt;AV$3053,AV$3053,AV2220))</f>
        <v>0</v>
      </c>
      <c r="BJ2220" s="6">
        <f>IF(BI2220&gt;0, BF2220/BI2220,0)</f>
        <v>0</v>
      </c>
      <c r="BK2220" s="26">
        <f>BJ2220/BJ$3049</f>
        <v>0</v>
      </c>
      <c r="BL2220" s="6">
        <f>IF(_xlfn.NUMBERVALUE(AL2220),IF(ABS(AL2220)&lt;1,1-ABS(AL2220),0),0)</f>
        <v>0</v>
      </c>
      <c r="BM2220" s="6">
        <f>IF(F2220&gt;F$3054,F$3054,IF(F2220&lt;F$3053,F$3053,F2220))</f>
        <v>0</v>
      </c>
      <c r="BN2220" s="6">
        <f>IF(BM2220&gt;0, BM2220/BM$3049, BM2220/BM$3050*-1)</f>
        <v>0</v>
      </c>
      <c r="BO2220" s="6">
        <f>IF(O2220&gt;O$3054,O$3054,IF(O2220&lt;O$3053,O$3053,O2220))</f>
        <v>0</v>
      </c>
      <c r="BP2220" s="26">
        <f>BO2220/BO$3049</f>
        <v>0</v>
      </c>
      <c r="BQ2220" s="26">
        <f>IF(OR(BD2220=0, BH2220=0,BN2220=0,BP2220=0), 0,BD2220+BH2220+BK2220+BL2220+BN2220+BP2220)</f>
        <v>0</v>
      </c>
      <c r="BR2220" s="6">
        <f>IF(D2220&gt;0,C2220/D2220,0)</f>
        <v>0</v>
      </c>
    </row>
    <row r="2221" spans="1:70" x14ac:dyDescent="0.2">
      <c r="A2221" s="15" t="s">
        <v>4439</v>
      </c>
      <c r="B2221" s="15" t="s">
        <v>4440</v>
      </c>
      <c r="C2221" s="15">
        <v>0</v>
      </c>
      <c r="D2221" s="15">
        <v>0.03</v>
      </c>
      <c r="E2221" s="15">
        <v>0.01</v>
      </c>
      <c r="F2221" s="15">
        <v>23.43</v>
      </c>
      <c r="G2221" s="15">
        <v>1.19</v>
      </c>
      <c r="H2221" s="21">
        <v>27970000</v>
      </c>
      <c r="I2221" s="15"/>
      <c r="J2221" s="15">
        <v>0</v>
      </c>
      <c r="K2221" s="15"/>
      <c r="L2221" s="15">
        <v>0</v>
      </c>
      <c r="M2221" s="15"/>
      <c r="N2221" s="15">
        <v>0</v>
      </c>
      <c r="O2221" s="15"/>
      <c r="P2221" s="15"/>
      <c r="Q2221" s="15">
        <v>0.02</v>
      </c>
      <c r="R2221" s="15">
        <v>0</v>
      </c>
      <c r="S2221" s="15">
        <v>0.56999999999999995</v>
      </c>
      <c r="T2221" s="15">
        <v>0</v>
      </c>
      <c r="U2221" s="15">
        <v>0</v>
      </c>
      <c r="V2221" s="15">
        <v>1.78</v>
      </c>
      <c r="W2221" s="15">
        <v>1.78</v>
      </c>
      <c r="X2221" s="15">
        <v>0</v>
      </c>
      <c r="Y2221" s="15">
        <v>0</v>
      </c>
      <c r="Z2221" s="15">
        <v>3.05</v>
      </c>
      <c r="AA2221" s="15">
        <v>3.05</v>
      </c>
      <c r="AB2221" s="15"/>
      <c r="AC2221" s="15">
        <v>-13.47</v>
      </c>
      <c r="AD2221" s="15">
        <v>-31.07</v>
      </c>
      <c r="AE2221" s="15">
        <v>-13.47</v>
      </c>
      <c r="AF2221" s="15">
        <v>-8</v>
      </c>
      <c r="AG2221" s="15">
        <v>-22.99</v>
      </c>
      <c r="AH2221" s="15">
        <v>-8</v>
      </c>
      <c r="AI2221" s="15">
        <v>-13.47</v>
      </c>
      <c r="AJ2221" s="15">
        <v>-31.07</v>
      </c>
      <c r="AK2221" s="15">
        <v>-13.47</v>
      </c>
      <c r="AL2221" s="15">
        <v>1.33</v>
      </c>
      <c r="AM2221" s="15">
        <v>718.88</v>
      </c>
      <c r="AN2221" s="15">
        <v>22.47</v>
      </c>
      <c r="AO2221" s="16">
        <v>-1267.3699999999999</v>
      </c>
      <c r="AP2221" s="16">
        <v>-1289.83</v>
      </c>
      <c r="AQ2221" s="16">
        <v>-1275.58</v>
      </c>
      <c r="AR2221" s="15"/>
      <c r="AS2221" s="15">
        <v>-19.170000000000002</v>
      </c>
      <c r="AT2221" s="15"/>
      <c r="AU2221" s="15"/>
      <c r="AV2221" s="15"/>
      <c r="AW2221" s="15">
        <v>6290000</v>
      </c>
      <c r="AX2221" s="15">
        <v>5310000</v>
      </c>
      <c r="AZ2221" s="6">
        <f>IF(D2221&gt;0,H2221/D2221,0)</f>
        <v>932333333.33333337</v>
      </c>
      <c r="BA2221" s="6">
        <f>AZ2221*Q2221</f>
        <v>18646666.666666668</v>
      </c>
      <c r="BB2221" s="6">
        <f>IF(C2221&gt;C$3054,C$3054,IF(C2221&lt;C$3053,C$3053,C2221))</f>
        <v>0</v>
      </c>
      <c r="BC2221" s="6">
        <f>IF(BB2221&gt;0,(D2221/15)-BB2221,0)</f>
        <v>0</v>
      </c>
      <c r="BD2221" s="6">
        <f>BC2221/BC$3049</f>
        <v>0</v>
      </c>
      <c r="BE2221" s="15">
        <f>IF(AU2221&gt;AU$3054,AU$3054,IF(AU2221&lt;AU$3053,AU$3053,AU2221))</f>
        <v>0</v>
      </c>
      <c r="BF2221" s="15">
        <f>IF(I2221&gt;I$3054,I$3054,IF(I2221&lt;I$3053,I$3053,I2221))</f>
        <v>0</v>
      </c>
      <c r="BG2221" s="6">
        <f>IF(BE2221&gt;0, BF2221/BE2221,0)</f>
        <v>0</v>
      </c>
      <c r="BH2221" s="26">
        <f>BG2221/BG$3049</f>
        <v>0</v>
      </c>
      <c r="BI2221" s="26">
        <f>IF(AV2221&gt;AV$3054,AV$3054,IF(AV2221&lt;AV$3053,AV$3053,AV2221))</f>
        <v>0</v>
      </c>
      <c r="BJ2221" s="6">
        <f>IF(BI2221&gt;0, BF2221/BI2221,0)</f>
        <v>0</v>
      </c>
      <c r="BK2221" s="26">
        <f>BJ2221/BJ$3049</f>
        <v>0</v>
      </c>
      <c r="BL2221" s="6">
        <f>IF(_xlfn.NUMBERVALUE(AL2221),IF(ABS(AL2221)&lt;1,1-ABS(AL2221),0),0)</f>
        <v>0</v>
      </c>
      <c r="BM2221" s="6">
        <f>IF(F2221&gt;F$3054,F$3054,IF(F2221&lt;F$3053,F$3053,F2221))</f>
        <v>23.43</v>
      </c>
      <c r="BN2221" s="6">
        <f>IF(BM2221&gt;0, BM2221/BM$3049, BM2221/BM$3050*-1)</f>
        <v>2.9599496741251723E-2</v>
      </c>
      <c r="BO2221" s="6">
        <f>IF(O2221&gt;O$3054,O$3054,IF(O2221&lt;O$3053,O$3053,O2221))</f>
        <v>0</v>
      </c>
      <c r="BP2221" s="26">
        <f>BO2221/BO$3049</f>
        <v>0</v>
      </c>
      <c r="BQ2221" s="26">
        <f>IF(OR(BD2221=0, BH2221=0,BN2221=0,BP2221=0), 0,BD2221+BH2221+BK2221+BL2221+BN2221+BP2221)</f>
        <v>0</v>
      </c>
      <c r="BR2221" s="6">
        <f>IF(D2221&gt;0,C2221/D2221,0)</f>
        <v>0</v>
      </c>
    </row>
    <row r="2222" spans="1:70" x14ac:dyDescent="0.2">
      <c r="A2222" s="15" t="s">
        <v>4492</v>
      </c>
      <c r="B2222" s="15" t="s">
        <v>4493</v>
      </c>
      <c r="C2222" s="15">
        <v>0.01</v>
      </c>
      <c r="D2222" s="15">
        <v>0</v>
      </c>
      <c r="E2222" s="15"/>
      <c r="F2222" s="15"/>
      <c r="G2222" s="15"/>
      <c r="H2222" s="21"/>
      <c r="I2222" s="15">
        <v>0</v>
      </c>
      <c r="J2222" s="15">
        <v>0</v>
      </c>
      <c r="K2222" s="15"/>
      <c r="L2222" s="15">
        <v>0</v>
      </c>
      <c r="M2222" s="15"/>
      <c r="N2222" s="15">
        <v>0</v>
      </c>
      <c r="O2222" s="15"/>
      <c r="P2222" s="15"/>
      <c r="Q2222" s="15">
        <v>0.02</v>
      </c>
      <c r="R2222" s="15">
        <v>0</v>
      </c>
      <c r="S2222" s="15">
        <v>0.67</v>
      </c>
      <c r="T2222" s="15">
        <v>0</v>
      </c>
      <c r="U2222" s="15">
        <v>0</v>
      </c>
      <c r="V2222" s="15">
        <v>0</v>
      </c>
      <c r="W2222" s="15">
        <v>0</v>
      </c>
      <c r="X2222" s="15">
        <v>0</v>
      </c>
      <c r="Y2222" s="15">
        <v>0</v>
      </c>
      <c r="Z2222" s="15">
        <v>0</v>
      </c>
      <c r="AA2222" s="15">
        <v>0</v>
      </c>
      <c r="AB2222" s="15">
        <v>3.85</v>
      </c>
      <c r="AC2222" s="15">
        <v>120.95</v>
      </c>
      <c r="AD2222" s="15">
        <v>-83.51</v>
      </c>
      <c r="AE2222" s="15">
        <v>120.95</v>
      </c>
      <c r="AF2222" s="15">
        <v>26.67</v>
      </c>
      <c r="AG2222" s="15">
        <v>-60.04</v>
      </c>
      <c r="AH2222" s="15">
        <v>26.67</v>
      </c>
      <c r="AI2222" s="15">
        <v>120.95</v>
      </c>
      <c r="AJ2222" s="15">
        <v>-94.27</v>
      </c>
      <c r="AK2222" s="15">
        <v>120.95</v>
      </c>
      <c r="AL2222" s="15"/>
      <c r="AM2222" s="15">
        <v>9.61</v>
      </c>
      <c r="AN2222" s="15"/>
      <c r="AO2222" s="15">
        <v>607.49</v>
      </c>
      <c r="AP2222" s="15">
        <v>444.46</v>
      </c>
      <c r="AQ2222" s="15">
        <v>291.25</v>
      </c>
      <c r="AR2222" s="15"/>
      <c r="AS2222" s="15">
        <v>60.41</v>
      </c>
      <c r="AT2222" s="15">
        <v>3.96</v>
      </c>
      <c r="AU2222" s="15"/>
      <c r="AV2222" s="15"/>
      <c r="AW2222" s="15">
        <v>0</v>
      </c>
      <c r="AX2222" s="15"/>
      <c r="AZ2222" s="6">
        <f>IF(D2222&gt;0,H2222/D2222,0)</f>
        <v>0</v>
      </c>
      <c r="BA2222" s="6">
        <f>AZ2222*Q2222</f>
        <v>0</v>
      </c>
      <c r="BB2222" s="6">
        <f>IF(C2222&gt;C$3054,C$3054,IF(C2222&lt;C$3053,C$3053,C2222))</f>
        <v>0.01</v>
      </c>
      <c r="BC2222" s="6">
        <f>IF(BB2222&gt;0,(D2222/15)-BB2222,0)</f>
        <v>-0.01</v>
      </c>
      <c r="BD2222" s="6">
        <f>BC2222/BC$3049</f>
        <v>-1.9257927846963667E-3</v>
      </c>
      <c r="BE2222" s="15">
        <f>IF(AU2222&gt;AU$3054,AU$3054,IF(AU2222&lt;AU$3053,AU$3053,AU2222))</f>
        <v>0</v>
      </c>
      <c r="BF2222" s="15">
        <f>IF(I2222&gt;I$3054,I$3054,IF(I2222&lt;I$3053,I$3053,I2222))</f>
        <v>0</v>
      </c>
      <c r="BG2222" s="6">
        <f>IF(BE2222&gt;0, BF2222/BE2222,0)</f>
        <v>0</v>
      </c>
      <c r="BH2222" s="26">
        <f>BG2222/BG$3049</f>
        <v>0</v>
      </c>
      <c r="BI2222" s="26">
        <f>IF(AV2222&gt;AV$3054,AV$3054,IF(AV2222&lt;AV$3053,AV$3053,AV2222))</f>
        <v>0</v>
      </c>
      <c r="BJ2222" s="6">
        <f>IF(BI2222&gt;0, BF2222/BI2222,0)</f>
        <v>0</v>
      </c>
      <c r="BK2222" s="26">
        <f>BJ2222/BJ$3049</f>
        <v>0</v>
      </c>
      <c r="BL2222" s="6">
        <f>IF(_xlfn.NUMBERVALUE(AL2222),IF(ABS(AL2222)&lt;1,1-ABS(AL2222),0),0)</f>
        <v>0</v>
      </c>
      <c r="BM2222" s="6">
        <f>IF(F2222&gt;F$3054,F$3054,IF(F2222&lt;F$3053,F$3053,F2222))</f>
        <v>0</v>
      </c>
      <c r="BN2222" s="6">
        <f>IF(BM2222&gt;0, BM2222/BM$3049, BM2222/BM$3050*-1)</f>
        <v>0</v>
      </c>
      <c r="BO2222" s="6">
        <f>IF(O2222&gt;O$3054,O$3054,IF(O2222&lt;O$3053,O$3053,O2222))</f>
        <v>0</v>
      </c>
      <c r="BP2222" s="26">
        <f>BO2222/BO$3049</f>
        <v>0</v>
      </c>
      <c r="BQ2222" s="26">
        <f>IF(OR(BD2222=0, BH2222=0,BN2222=0,BP2222=0), 0,BD2222+BH2222+BK2222+BL2222+BN2222+BP2222)</f>
        <v>0</v>
      </c>
      <c r="BR2222" s="6">
        <f>IF(D2222&gt;0,C2222/D2222,0)</f>
        <v>0</v>
      </c>
    </row>
    <row r="2223" spans="1:70" x14ac:dyDescent="0.2">
      <c r="A2223" s="15" t="s">
        <v>4561</v>
      </c>
      <c r="B2223" s="15" t="s">
        <v>4562</v>
      </c>
      <c r="C2223" s="15">
        <v>0.04</v>
      </c>
      <c r="D2223" s="15">
        <v>0.98</v>
      </c>
      <c r="E2223" s="15">
        <v>1.04</v>
      </c>
      <c r="F2223" s="15">
        <v>-49.87</v>
      </c>
      <c r="G2223" s="15">
        <v>3.46</v>
      </c>
      <c r="H2223" s="21">
        <v>62730000</v>
      </c>
      <c r="I2223" s="15">
        <v>25.66</v>
      </c>
      <c r="J2223" s="15">
        <v>0.02</v>
      </c>
      <c r="K2223" s="15">
        <v>0.02</v>
      </c>
      <c r="L2223" s="15">
        <v>0.04</v>
      </c>
      <c r="M2223" s="15">
        <v>0.04</v>
      </c>
      <c r="N2223" s="15">
        <v>0.04</v>
      </c>
      <c r="O2223" s="15">
        <v>4.1900000000000004</v>
      </c>
      <c r="P2223" s="15">
        <v>2.69</v>
      </c>
      <c r="Q2223" s="15">
        <v>0.28000000000000003</v>
      </c>
      <c r="R2223" s="15">
        <v>0.03</v>
      </c>
      <c r="S2223" s="15">
        <v>0.93</v>
      </c>
      <c r="T2223" s="15">
        <v>0</v>
      </c>
      <c r="U2223" s="15">
        <v>0</v>
      </c>
      <c r="V2223" s="15">
        <v>14.3</v>
      </c>
      <c r="W2223" s="15">
        <v>14.3</v>
      </c>
      <c r="X2223" s="15">
        <v>0</v>
      </c>
      <c r="Y2223" s="15">
        <v>0</v>
      </c>
      <c r="Z2223" s="15">
        <v>19.149999999999999</v>
      </c>
      <c r="AA2223" s="15">
        <v>19.149999999999999</v>
      </c>
      <c r="AB2223" s="16">
        <v>5728.58</v>
      </c>
      <c r="AC2223" s="15">
        <v>17.87</v>
      </c>
      <c r="AD2223" s="15">
        <v>18.16</v>
      </c>
      <c r="AE2223" s="15">
        <v>17.87</v>
      </c>
      <c r="AF2223" s="15">
        <v>13.31</v>
      </c>
      <c r="AG2223" s="15">
        <v>13.96</v>
      </c>
      <c r="AH2223" s="15">
        <v>13.31</v>
      </c>
      <c r="AI2223" s="15">
        <v>18.3</v>
      </c>
      <c r="AJ2223" s="15">
        <v>18.559999999999999</v>
      </c>
      <c r="AK2223" s="15">
        <v>18.3</v>
      </c>
      <c r="AL2223" s="15">
        <v>0.75</v>
      </c>
      <c r="AM2223" s="15">
        <v>29.9</v>
      </c>
      <c r="AN2223" s="15"/>
      <c r="AO2223" s="15">
        <v>31.09</v>
      </c>
      <c r="AP2223" s="15">
        <v>23.43</v>
      </c>
      <c r="AQ2223" s="15">
        <v>16.47</v>
      </c>
      <c r="AR2223" s="15"/>
      <c r="AS2223" s="15">
        <v>24.69</v>
      </c>
      <c r="AT2223" s="15">
        <v>15.92</v>
      </c>
      <c r="AU2223" s="15"/>
      <c r="AV2223" s="15"/>
      <c r="AW2223" s="16">
        <v>50457</v>
      </c>
      <c r="AX2223" s="16">
        <v>33538</v>
      </c>
      <c r="AZ2223" s="6">
        <f>IF(D2223&gt;0,H2223/D2223,0)</f>
        <v>64010204.081632651</v>
      </c>
      <c r="BA2223" s="6">
        <f>AZ2223*Q2223</f>
        <v>17922857.142857146</v>
      </c>
      <c r="BB2223" s="6">
        <f>IF(C2223&gt;C$3054,C$3054,IF(C2223&lt;C$3053,C$3053,C2223))</f>
        <v>0.04</v>
      </c>
      <c r="BC2223" s="6">
        <f>IF(BB2223&gt;0,(D2223/15)-BB2223,0)</f>
        <v>2.5333333333333326E-2</v>
      </c>
      <c r="BD2223" s="6">
        <f>BC2223/BC$3049</f>
        <v>4.8786750545641274E-3</v>
      </c>
      <c r="BE2223" s="15">
        <f>IF(AU2223&gt;AU$3054,AU$3054,IF(AU2223&lt;AU$3053,AU$3053,AU2223))</f>
        <v>0</v>
      </c>
      <c r="BF2223" s="15">
        <f>IF(I2223&gt;I$3054,I$3054,IF(I2223&lt;I$3053,I$3053,I2223))</f>
        <v>25.66</v>
      </c>
      <c r="BG2223" s="6">
        <f>IF(BE2223&gt;0, BF2223/BE2223,0)</f>
        <v>0</v>
      </c>
      <c r="BH2223" s="26">
        <f>BG2223/BG$3049</f>
        <v>0</v>
      </c>
      <c r="BI2223" s="26">
        <f>IF(AV2223&gt;AV$3054,AV$3054,IF(AV2223&lt;AV$3053,AV$3053,AV2223))</f>
        <v>0</v>
      </c>
      <c r="BJ2223" s="6">
        <f>IF(BI2223&gt;0, BF2223/BI2223,0)</f>
        <v>0</v>
      </c>
      <c r="BK2223" s="26">
        <f>BJ2223/BJ$3049</f>
        <v>0</v>
      </c>
      <c r="BL2223" s="6">
        <f>IF(_xlfn.NUMBERVALUE(AL2223),IF(ABS(AL2223)&lt;1,1-ABS(AL2223),0),0)</f>
        <v>0.25</v>
      </c>
      <c r="BM2223" s="6">
        <f>IF(F2223&gt;F$3054,F$3054,IF(F2223&lt;F$3053,F$3053,F2223))</f>
        <v>-49.87</v>
      </c>
      <c r="BN2223" s="6">
        <f>IF(BM2223&gt;0, BM2223/BM$3049, BM2223/BM$3050*-1)</f>
        <v>-0.50140760104564652</v>
      </c>
      <c r="BO2223" s="6">
        <f>IF(O2223&gt;O$3054,O$3054,IF(O2223&lt;O$3053,O$3053,O2223))</f>
        <v>4.1900000000000004</v>
      </c>
      <c r="BP2223" s="26">
        <f>BO2223/BO$3049</f>
        <v>3.951007492911271E-2</v>
      </c>
      <c r="BQ2223" s="26">
        <f>IF(OR(BD2223=0, BH2223=0,BN2223=0,BP2223=0), 0,BD2223+BH2223+BK2223+BL2223+BN2223+BP2223)</f>
        <v>0</v>
      </c>
      <c r="BR2223" s="6">
        <f>IF(D2223&gt;0,C2223/D2223,0)</f>
        <v>4.0816326530612249E-2</v>
      </c>
    </row>
    <row r="2224" spans="1:70" x14ac:dyDescent="0.2">
      <c r="A2224" s="15" t="s">
        <v>4540</v>
      </c>
      <c r="B2224" s="15" t="s">
        <v>4541</v>
      </c>
      <c r="C2224" s="15"/>
      <c r="D2224" s="15">
        <v>0</v>
      </c>
      <c r="E2224" s="15"/>
      <c r="F2224" s="15"/>
      <c r="G2224" s="15"/>
      <c r="H2224" s="21"/>
      <c r="I2224" s="15"/>
      <c r="J2224" s="15"/>
      <c r="K2224" s="15"/>
      <c r="L2224" s="15">
        <v>0.06</v>
      </c>
      <c r="M2224" s="15"/>
      <c r="N2224" s="15"/>
      <c r="O2224" s="15"/>
      <c r="P2224" s="15">
        <v>52.17</v>
      </c>
      <c r="Q2224" s="15">
        <v>0.63</v>
      </c>
      <c r="R2224" s="15">
        <v>0.01</v>
      </c>
      <c r="S2224" s="15">
        <v>0.74</v>
      </c>
      <c r="T2224" s="15">
        <v>23.26</v>
      </c>
      <c r="U2224" s="15"/>
      <c r="V2224" s="15">
        <v>23.26</v>
      </c>
      <c r="W2224" s="15"/>
      <c r="X2224" s="15">
        <v>31.32</v>
      </c>
      <c r="Y2224" s="15"/>
      <c r="Z2224" s="15">
        <v>31.32</v>
      </c>
      <c r="AA2224" s="15"/>
      <c r="AB2224" s="15">
        <v>5.71</v>
      </c>
      <c r="AC2224" s="15"/>
      <c r="AD2224" s="15"/>
      <c r="AE2224" s="15">
        <v>7.55</v>
      </c>
      <c r="AF2224" s="15"/>
      <c r="AG2224" s="15"/>
      <c r="AH2224" s="15">
        <v>7.37</v>
      </c>
      <c r="AI2224" s="15"/>
      <c r="AJ2224" s="15"/>
      <c r="AK2224" s="15">
        <v>9.82</v>
      </c>
      <c r="AL2224" s="15"/>
      <c r="AM2224" s="15">
        <v>328.42</v>
      </c>
      <c r="AN2224" s="15"/>
      <c r="AO2224" s="15"/>
      <c r="AP2224" s="15"/>
      <c r="AQ2224" s="15"/>
      <c r="AR2224" s="15"/>
      <c r="AS2224" s="15"/>
      <c r="AT2224" s="15"/>
      <c r="AU2224" s="15"/>
      <c r="AV2224" s="15"/>
      <c r="AW2224" s="15">
        <v>0</v>
      </c>
      <c r="AX2224" s="15"/>
      <c r="AZ2224" s="6">
        <f>IF(D2224&gt;0,H2224/D2224,0)</f>
        <v>0</v>
      </c>
      <c r="BA2224" s="6">
        <f>AZ2224*Q2224</f>
        <v>0</v>
      </c>
      <c r="BB2224" s="6">
        <f>IF(C2224&gt;C$3054,C$3054,IF(C2224&lt;C$3053,C$3053,C2224))</f>
        <v>0</v>
      </c>
      <c r="BC2224" s="6">
        <f>IF(BB2224&gt;0,(D2224/15)-BB2224,0)</f>
        <v>0</v>
      </c>
      <c r="BD2224" s="6">
        <f>BC2224/BC$3049</f>
        <v>0</v>
      </c>
      <c r="BE2224" s="15">
        <f>IF(AU2224&gt;AU$3054,AU$3054,IF(AU2224&lt;AU$3053,AU$3053,AU2224))</f>
        <v>0</v>
      </c>
      <c r="BF2224" s="15">
        <f>IF(I2224&gt;I$3054,I$3054,IF(I2224&lt;I$3053,I$3053,I2224))</f>
        <v>0</v>
      </c>
      <c r="BG2224" s="6">
        <f>IF(BE2224&gt;0, BF2224/BE2224,0)</f>
        <v>0</v>
      </c>
      <c r="BH2224" s="26">
        <f>BG2224/BG$3049</f>
        <v>0</v>
      </c>
      <c r="BI2224" s="26">
        <f>IF(AV2224&gt;AV$3054,AV$3054,IF(AV2224&lt;AV$3053,AV$3053,AV2224))</f>
        <v>0</v>
      </c>
      <c r="BJ2224" s="6">
        <f>IF(BI2224&gt;0, BF2224/BI2224,0)</f>
        <v>0</v>
      </c>
      <c r="BK2224" s="26">
        <f>BJ2224/BJ$3049</f>
        <v>0</v>
      </c>
      <c r="BL2224" s="6">
        <f>IF(_xlfn.NUMBERVALUE(AL2224),IF(ABS(AL2224)&lt;1,1-ABS(AL2224),0),0)</f>
        <v>0</v>
      </c>
      <c r="BM2224" s="6">
        <f>IF(F2224&gt;F$3054,F$3054,IF(F2224&lt;F$3053,F$3053,F2224))</f>
        <v>0</v>
      </c>
      <c r="BN2224" s="6">
        <f>IF(BM2224&gt;0, BM2224/BM$3049, BM2224/BM$3050*-1)</f>
        <v>0</v>
      </c>
      <c r="BO2224" s="6">
        <f>IF(O2224&gt;O$3054,O$3054,IF(O2224&lt;O$3053,O$3053,O2224))</f>
        <v>0</v>
      </c>
      <c r="BP2224" s="26">
        <f>BO2224/BO$3049</f>
        <v>0</v>
      </c>
      <c r="BQ2224" s="26">
        <f>IF(OR(BD2224=0, BH2224=0,BN2224=0,BP2224=0), 0,BD2224+BH2224+BK2224+BL2224+BN2224+BP2224)</f>
        <v>0</v>
      </c>
      <c r="BR2224" s="6">
        <f>IF(D2224&gt;0,C2224/D2224,0)</f>
        <v>0</v>
      </c>
    </row>
    <row r="2225" spans="1:70" x14ac:dyDescent="0.2">
      <c r="A2225" s="15" t="s">
        <v>4532</v>
      </c>
      <c r="B2225" s="15" t="s">
        <v>4533</v>
      </c>
      <c r="C2225" s="15">
        <v>-0.03</v>
      </c>
      <c r="D2225" s="15">
        <v>0.04</v>
      </c>
      <c r="E2225" s="15">
        <v>0.04</v>
      </c>
      <c r="F2225" s="15">
        <v>-27.08</v>
      </c>
      <c r="G2225" s="15">
        <v>2.04</v>
      </c>
      <c r="H2225" s="21">
        <v>74630000</v>
      </c>
      <c r="I2225" s="15"/>
      <c r="J2225" s="15">
        <v>0</v>
      </c>
      <c r="K2225" s="15"/>
      <c r="L2225" s="15">
        <v>0</v>
      </c>
      <c r="M2225" s="15"/>
      <c r="N2225" s="15">
        <v>0</v>
      </c>
      <c r="O2225" s="15"/>
      <c r="P2225" s="15"/>
      <c r="Q2225" s="15">
        <v>0.02</v>
      </c>
      <c r="R2225" s="15">
        <v>0.01</v>
      </c>
      <c r="S2225" s="15">
        <v>14.72</v>
      </c>
      <c r="T2225" s="15">
        <v>11.81</v>
      </c>
      <c r="U2225" s="15">
        <v>11.81</v>
      </c>
      <c r="V2225" s="15">
        <v>11.81</v>
      </c>
      <c r="W2225" s="15">
        <v>11.81</v>
      </c>
      <c r="X2225" s="15">
        <v>14.23</v>
      </c>
      <c r="Y2225" s="15">
        <v>14.23</v>
      </c>
      <c r="Z2225" s="15">
        <v>14.23</v>
      </c>
      <c r="AA2225" s="15">
        <v>14.23</v>
      </c>
      <c r="AB2225" s="15">
        <v>-109.47</v>
      </c>
      <c r="AC2225" s="15">
        <v>-183.24</v>
      </c>
      <c r="AD2225" s="15">
        <v>-87.14</v>
      </c>
      <c r="AE2225" s="15">
        <v>-183.24</v>
      </c>
      <c r="AF2225" s="15">
        <v>-168.66</v>
      </c>
      <c r="AG2225" s="15">
        <v>-78.88</v>
      </c>
      <c r="AH2225" s="15">
        <v>-168.66</v>
      </c>
      <c r="AI2225" s="15">
        <v>-206.69</v>
      </c>
      <c r="AJ2225" s="15">
        <v>-89.79</v>
      </c>
      <c r="AK2225" s="15">
        <v>-206.69</v>
      </c>
      <c r="AL2225" s="15">
        <v>0.87</v>
      </c>
      <c r="AM2225" s="16">
        <v>1916</v>
      </c>
      <c r="AN2225" s="15"/>
      <c r="AO2225" s="16">
        <v>-2988.34</v>
      </c>
      <c r="AP2225" s="16">
        <v>-3086.57</v>
      </c>
      <c r="AQ2225" s="16">
        <v>-3056.56</v>
      </c>
      <c r="AR2225" s="15"/>
      <c r="AS2225" s="15">
        <v>13.73</v>
      </c>
      <c r="AT2225" s="15">
        <v>-6.27</v>
      </c>
      <c r="AU2225" s="15"/>
      <c r="AV2225" s="15"/>
      <c r="AW2225" s="15">
        <v>1470000</v>
      </c>
      <c r="AX2225" s="15">
        <v>1620000</v>
      </c>
      <c r="AZ2225" s="6">
        <f>IF(D2225&gt;0,H2225/D2225,0)</f>
        <v>1865750000</v>
      </c>
      <c r="BA2225" s="6">
        <f>AZ2225*Q2225</f>
        <v>37315000</v>
      </c>
      <c r="BB2225" s="6">
        <f>IF(C2225&gt;C$3054,C$3054,IF(C2225&lt;C$3053,C$3053,C2225))</f>
        <v>-0.03</v>
      </c>
      <c r="BC2225" s="6">
        <f>IF(BB2225&gt;0,(D2225/15)-BB2225,0)</f>
        <v>0</v>
      </c>
      <c r="BD2225" s="6">
        <f>BC2225/BC$3049</f>
        <v>0</v>
      </c>
      <c r="BE2225" s="15">
        <f>IF(AU2225&gt;AU$3054,AU$3054,IF(AU2225&lt;AU$3053,AU$3053,AU2225))</f>
        <v>0</v>
      </c>
      <c r="BF2225" s="15">
        <f>IF(I2225&gt;I$3054,I$3054,IF(I2225&lt;I$3053,I$3053,I2225))</f>
        <v>0</v>
      </c>
      <c r="BG2225" s="6">
        <f>IF(BE2225&gt;0, BF2225/BE2225,0)</f>
        <v>0</v>
      </c>
      <c r="BH2225" s="26">
        <f>BG2225/BG$3049</f>
        <v>0</v>
      </c>
      <c r="BI2225" s="26">
        <f>IF(AV2225&gt;AV$3054,AV$3054,IF(AV2225&lt;AV$3053,AV$3053,AV2225))</f>
        <v>0</v>
      </c>
      <c r="BJ2225" s="6">
        <f>IF(BI2225&gt;0, BF2225/BI2225,0)</f>
        <v>0</v>
      </c>
      <c r="BK2225" s="26">
        <f>BJ2225/BJ$3049</f>
        <v>0</v>
      </c>
      <c r="BL2225" s="6">
        <f>IF(_xlfn.NUMBERVALUE(AL2225),IF(ABS(AL2225)&lt;1,1-ABS(AL2225),0),0)</f>
        <v>0.13</v>
      </c>
      <c r="BM2225" s="6">
        <f>IF(F2225&gt;F$3054,F$3054,IF(F2225&lt;F$3053,F$3053,F2225))</f>
        <v>-27.08</v>
      </c>
      <c r="BN2225" s="6">
        <f>IF(BM2225&gt;0, BM2225/BM$3049, BM2225/BM$3050*-1)</f>
        <v>-0.2722702594007641</v>
      </c>
      <c r="BO2225" s="6">
        <f>IF(O2225&gt;O$3054,O$3054,IF(O2225&lt;O$3053,O$3053,O2225))</f>
        <v>0</v>
      </c>
      <c r="BP2225" s="26">
        <f>BO2225/BO$3049</f>
        <v>0</v>
      </c>
      <c r="BQ2225" s="26">
        <f>IF(OR(BD2225=0, BH2225=0,BN2225=0,BP2225=0), 0,BD2225+BH2225+BK2225+BL2225+BN2225+BP2225)</f>
        <v>0</v>
      </c>
      <c r="BR2225" s="6">
        <f>IF(D2225&gt;0,C2225/D2225,0)</f>
        <v>-0.75</v>
      </c>
    </row>
    <row r="2226" spans="1:70" x14ac:dyDescent="0.2">
      <c r="A2226" s="15" t="s">
        <v>4313</v>
      </c>
      <c r="B2226" s="15" t="s">
        <v>4314</v>
      </c>
      <c r="C2226" s="15"/>
      <c r="D2226" s="15">
        <v>0</v>
      </c>
      <c r="E2226" s="15"/>
      <c r="F2226" s="15"/>
      <c r="G2226" s="15"/>
      <c r="H2226" s="21"/>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c r="AG2226" s="15"/>
      <c r="AH2226" s="15"/>
      <c r="AI2226" s="15"/>
      <c r="AJ2226" s="15"/>
      <c r="AK2226" s="15"/>
      <c r="AL2226" s="15"/>
      <c r="AM2226" s="15"/>
      <c r="AN2226" s="15"/>
      <c r="AO2226" s="15"/>
      <c r="AP2226" s="15"/>
      <c r="AQ2226" s="15"/>
      <c r="AR2226" s="15"/>
      <c r="AS2226" s="15"/>
      <c r="AT2226" s="15"/>
      <c r="AU2226" s="15"/>
      <c r="AV2226" s="15"/>
      <c r="AW2226" s="15">
        <v>0</v>
      </c>
      <c r="AX2226" s="15"/>
      <c r="AZ2226" s="6">
        <f>IF(D2226&gt;0,H2226/D2226,0)</f>
        <v>0</v>
      </c>
      <c r="BA2226" s="6">
        <f>AZ2226*Q2226</f>
        <v>0</v>
      </c>
      <c r="BB2226" s="6">
        <f>IF(C2226&gt;C$3054,C$3054,IF(C2226&lt;C$3053,C$3053,C2226))</f>
        <v>0</v>
      </c>
      <c r="BC2226" s="6">
        <f>IF(BB2226&gt;0,(D2226/15)-BB2226,0)</f>
        <v>0</v>
      </c>
      <c r="BD2226" s="6">
        <f>BC2226/BC$3049</f>
        <v>0</v>
      </c>
      <c r="BE2226" s="15">
        <f>IF(AU2226&gt;AU$3054,AU$3054,IF(AU2226&lt;AU$3053,AU$3053,AU2226))</f>
        <v>0</v>
      </c>
      <c r="BF2226" s="15">
        <f>IF(I2226&gt;I$3054,I$3054,IF(I2226&lt;I$3053,I$3053,I2226))</f>
        <v>0</v>
      </c>
      <c r="BG2226" s="6">
        <f>IF(BE2226&gt;0, BF2226/BE2226,0)</f>
        <v>0</v>
      </c>
      <c r="BH2226" s="26">
        <f>BG2226/BG$3049</f>
        <v>0</v>
      </c>
      <c r="BI2226" s="26">
        <f>IF(AV2226&gt;AV$3054,AV$3054,IF(AV2226&lt;AV$3053,AV$3053,AV2226))</f>
        <v>0</v>
      </c>
      <c r="BJ2226" s="6">
        <f>IF(BI2226&gt;0, BF2226/BI2226,0)</f>
        <v>0</v>
      </c>
      <c r="BK2226" s="26">
        <f>BJ2226/BJ$3049</f>
        <v>0</v>
      </c>
      <c r="BL2226" s="6">
        <f>IF(_xlfn.NUMBERVALUE(AL2226),IF(ABS(AL2226)&lt;1,1-ABS(AL2226),0),0)</f>
        <v>0</v>
      </c>
      <c r="BM2226" s="6">
        <f>IF(F2226&gt;F$3054,F$3054,IF(F2226&lt;F$3053,F$3053,F2226))</f>
        <v>0</v>
      </c>
      <c r="BN2226" s="6">
        <f>IF(BM2226&gt;0, BM2226/BM$3049, BM2226/BM$3050*-1)</f>
        <v>0</v>
      </c>
      <c r="BO2226" s="6">
        <f>IF(O2226&gt;O$3054,O$3054,IF(O2226&lt;O$3053,O$3053,O2226))</f>
        <v>0</v>
      </c>
      <c r="BP2226" s="26">
        <f>BO2226/BO$3049</f>
        <v>0</v>
      </c>
      <c r="BQ2226" s="26">
        <f>IF(OR(BD2226=0, BH2226=0,BN2226=0,BP2226=0), 0,BD2226+BH2226+BK2226+BL2226+BN2226+BP2226)</f>
        <v>0</v>
      </c>
      <c r="BR2226" s="6">
        <f>IF(D2226&gt;0,C2226/D2226,0)</f>
        <v>0</v>
      </c>
    </row>
    <row r="2227" spans="1:70" x14ac:dyDescent="0.2">
      <c r="A2227" s="15" t="s">
        <v>4544</v>
      </c>
      <c r="B2227" s="15" t="s">
        <v>4545</v>
      </c>
      <c r="C2227" s="15">
        <v>-0.26</v>
      </c>
      <c r="D2227" s="15">
        <v>0.31</v>
      </c>
      <c r="E2227" s="15">
        <v>0.3</v>
      </c>
      <c r="F2227" s="15">
        <v>-37.11</v>
      </c>
      <c r="G2227" s="15">
        <v>1.8</v>
      </c>
      <c r="H2227" s="21">
        <v>115390000</v>
      </c>
      <c r="I2227" s="15"/>
      <c r="J2227" s="15">
        <v>0.02</v>
      </c>
      <c r="K2227" s="15">
        <v>0.02</v>
      </c>
      <c r="L2227" s="15">
        <v>0.04</v>
      </c>
      <c r="M2227" s="15">
        <v>0.04</v>
      </c>
      <c r="N2227" s="15">
        <v>0.04</v>
      </c>
      <c r="O2227" s="15">
        <v>12.13</v>
      </c>
      <c r="P2227" s="15">
        <v>18.32</v>
      </c>
      <c r="Q2227" s="15">
        <v>0.17</v>
      </c>
      <c r="R2227" s="15">
        <v>0.02</v>
      </c>
      <c r="S2227" s="15">
        <v>1.73</v>
      </c>
      <c r="T2227" s="15">
        <v>42.67</v>
      </c>
      <c r="U2227" s="15">
        <v>42.67</v>
      </c>
      <c r="V2227" s="15">
        <v>42.9</v>
      </c>
      <c r="W2227" s="15">
        <v>42.9</v>
      </c>
      <c r="X2227" s="15">
        <v>117.95</v>
      </c>
      <c r="Y2227" s="15">
        <v>117.95</v>
      </c>
      <c r="Z2227" s="15">
        <v>118.6</v>
      </c>
      <c r="AA2227" s="15">
        <v>118.6</v>
      </c>
      <c r="AB2227" s="15">
        <v>9.3699999999999992</v>
      </c>
      <c r="AC2227" s="15">
        <v>-46.92</v>
      </c>
      <c r="AD2227" s="15">
        <v>2.79</v>
      </c>
      <c r="AE2227" s="15">
        <v>-46.92</v>
      </c>
      <c r="AF2227" s="15">
        <v>-39.28</v>
      </c>
      <c r="AG2227" s="15">
        <v>2.35</v>
      </c>
      <c r="AH2227" s="15">
        <v>-39.28</v>
      </c>
      <c r="AI2227" s="15">
        <v>-79.27</v>
      </c>
      <c r="AJ2227" s="15">
        <v>4.97</v>
      </c>
      <c r="AK2227" s="15">
        <v>-79.27</v>
      </c>
      <c r="AL2227" s="15">
        <v>0.55000000000000004</v>
      </c>
      <c r="AM2227" s="15">
        <v>302.14999999999998</v>
      </c>
      <c r="AN2227" s="15">
        <v>45.06</v>
      </c>
      <c r="AO2227" s="15">
        <v>22.85</v>
      </c>
      <c r="AP2227" s="15">
        <v>-34.04</v>
      </c>
      <c r="AQ2227" s="15">
        <v>-39.18</v>
      </c>
      <c r="AR2227" s="15"/>
      <c r="AS2227" s="15">
        <v>-1.46</v>
      </c>
      <c r="AT2227" s="15">
        <v>2.1</v>
      </c>
      <c r="AU2227" s="15"/>
      <c r="AV2227" s="15"/>
      <c r="AW2227" s="16">
        <v>160490</v>
      </c>
      <c r="AX2227" s="16">
        <v>387243</v>
      </c>
      <c r="AZ2227" s="6">
        <f>IF(D2227&gt;0,H2227/D2227,0)</f>
        <v>372225806.45161289</v>
      </c>
      <c r="BA2227" s="6">
        <f>AZ2227*Q2227</f>
        <v>63278387.096774198</v>
      </c>
      <c r="BB2227" s="6">
        <f>IF(C2227&gt;C$3054,C$3054,IF(C2227&lt;C$3053,C$3053,C2227))</f>
        <v>-0.26</v>
      </c>
      <c r="BC2227" s="6">
        <f>IF(BB2227&gt;0,(D2227/15)-BB2227,0)</f>
        <v>0</v>
      </c>
      <c r="BD2227" s="6">
        <f>BC2227/BC$3049</f>
        <v>0</v>
      </c>
      <c r="BE2227" s="15">
        <f>IF(AU2227&gt;AU$3054,AU$3054,IF(AU2227&lt;AU$3053,AU$3053,AU2227))</f>
        <v>0</v>
      </c>
      <c r="BF2227" s="15">
        <f>IF(I2227&gt;I$3054,I$3054,IF(I2227&lt;I$3053,I$3053,I2227))</f>
        <v>0</v>
      </c>
      <c r="BG2227" s="6">
        <f>IF(BE2227&gt;0, BF2227/BE2227,0)</f>
        <v>0</v>
      </c>
      <c r="BH2227" s="26">
        <f>BG2227/BG$3049</f>
        <v>0</v>
      </c>
      <c r="BI2227" s="26">
        <f>IF(AV2227&gt;AV$3054,AV$3054,IF(AV2227&lt;AV$3053,AV$3053,AV2227))</f>
        <v>0</v>
      </c>
      <c r="BJ2227" s="6">
        <f>IF(BI2227&gt;0, BF2227/BI2227,0)</f>
        <v>0</v>
      </c>
      <c r="BK2227" s="26">
        <f>BJ2227/BJ$3049</f>
        <v>0</v>
      </c>
      <c r="BL2227" s="6">
        <f>IF(_xlfn.NUMBERVALUE(AL2227),IF(ABS(AL2227)&lt;1,1-ABS(AL2227),0),0)</f>
        <v>0.44999999999999996</v>
      </c>
      <c r="BM2227" s="6">
        <f>IF(F2227&gt;F$3054,F$3054,IF(F2227&lt;F$3053,F$3053,F2227))</f>
        <v>-37.11</v>
      </c>
      <c r="BN2227" s="6">
        <f>IF(BM2227&gt;0, BM2227/BM$3049, BM2227/BM$3050*-1)</f>
        <v>-0.37311482002815205</v>
      </c>
      <c r="BO2227" s="6">
        <f>IF(O2227&gt;O$3054,O$3054,IF(O2227&lt;O$3053,O$3053,O2227))</f>
        <v>12.13</v>
      </c>
      <c r="BP2227" s="26">
        <f>BO2227/BO$3049</f>
        <v>0.11438119543917355</v>
      </c>
      <c r="BQ2227" s="26">
        <f>IF(OR(BD2227=0, BH2227=0,BN2227=0,BP2227=0), 0,BD2227+BH2227+BK2227+BL2227+BN2227+BP2227)</f>
        <v>0</v>
      </c>
      <c r="BR2227" s="6">
        <f>IF(D2227&gt;0,C2227/D2227,0)</f>
        <v>-0.83870967741935487</v>
      </c>
    </row>
    <row r="2228" spans="1:70" x14ac:dyDescent="0.2">
      <c r="A2228" s="15" t="s">
        <v>4431</v>
      </c>
      <c r="B2228" s="15" t="s">
        <v>4432</v>
      </c>
      <c r="C2228" s="15">
        <v>-0.05</v>
      </c>
      <c r="D2228" s="15">
        <v>0.44</v>
      </c>
      <c r="E2228" s="15">
        <v>0.53</v>
      </c>
      <c r="F2228" s="15">
        <v>45.07</v>
      </c>
      <c r="G2228" s="15">
        <v>0.59</v>
      </c>
      <c r="H2228" s="21">
        <v>459180000</v>
      </c>
      <c r="I2228" s="15"/>
      <c r="J2228" s="15">
        <v>0</v>
      </c>
      <c r="K2228" s="15"/>
      <c r="L2228" s="15">
        <v>0</v>
      </c>
      <c r="M2228" s="15"/>
      <c r="N2228" s="15">
        <v>0</v>
      </c>
      <c r="O2228" s="15"/>
      <c r="P2228" s="15"/>
      <c r="Q2228" s="15">
        <v>0.76</v>
      </c>
      <c r="R2228" s="15">
        <v>0.15</v>
      </c>
      <c r="S2228" s="15">
        <v>2.44</v>
      </c>
      <c r="T2228" s="15">
        <v>0</v>
      </c>
      <c r="U2228" s="15">
        <v>0</v>
      </c>
      <c r="V2228" s="15">
        <v>0</v>
      </c>
      <c r="W2228" s="15">
        <v>0</v>
      </c>
      <c r="X2228" s="15">
        <v>0</v>
      </c>
      <c r="Y2228" s="15">
        <v>0</v>
      </c>
      <c r="Z2228" s="15">
        <v>0</v>
      </c>
      <c r="AA2228" s="15">
        <v>0</v>
      </c>
      <c r="AB2228" s="15"/>
      <c r="AC2228" s="15">
        <v>-5.0999999999999996</v>
      </c>
      <c r="AD2228" s="15">
        <v>4.3600000000000003</v>
      </c>
      <c r="AE2228" s="15">
        <v>-5.0999999999999996</v>
      </c>
      <c r="AF2228" s="15">
        <v>-4.58</v>
      </c>
      <c r="AG2228" s="15">
        <v>3.84</v>
      </c>
      <c r="AH2228" s="15">
        <v>-4.58</v>
      </c>
      <c r="AI2228" s="15">
        <v>-5.35</v>
      </c>
      <c r="AJ2228" s="15">
        <v>4.55</v>
      </c>
      <c r="AK2228" s="15">
        <v>-5.35</v>
      </c>
      <c r="AL2228" s="15">
        <v>0.31</v>
      </c>
      <c r="AM2228" s="15">
        <v>988.74</v>
      </c>
      <c r="AN2228" s="15">
        <v>30.85</v>
      </c>
      <c r="AO2228" s="15">
        <v>-1.76</v>
      </c>
      <c r="AP2228" s="15">
        <v>-21.1</v>
      </c>
      <c r="AQ2228" s="15">
        <v>-14.89</v>
      </c>
      <c r="AR2228" s="15"/>
      <c r="AS2228" s="15">
        <v>152.68</v>
      </c>
      <c r="AT2228" s="15">
        <v>77.86</v>
      </c>
      <c r="AU2228" s="15"/>
      <c r="AV2228" s="15"/>
      <c r="AW2228" s="15">
        <v>3850000</v>
      </c>
      <c r="AX2228" s="15">
        <v>1440000</v>
      </c>
      <c r="AZ2228" s="6">
        <f>IF(D2228&gt;0,H2228/D2228,0)</f>
        <v>1043590909.0909091</v>
      </c>
      <c r="BA2228" s="6">
        <f>AZ2228*Q2228</f>
        <v>793129090.909091</v>
      </c>
      <c r="BB2228" s="6">
        <f>IF(C2228&gt;C$3054,C$3054,IF(C2228&lt;C$3053,C$3053,C2228))</f>
        <v>-0.05</v>
      </c>
      <c r="BC2228" s="6">
        <f>IF(BB2228&gt;0,(D2228/15)-BB2228,0)</f>
        <v>0</v>
      </c>
      <c r="BD2228" s="6">
        <f>BC2228/BC$3049</f>
        <v>0</v>
      </c>
      <c r="BE2228" s="15">
        <f>IF(AU2228&gt;AU$3054,AU$3054,IF(AU2228&lt;AU$3053,AU$3053,AU2228))</f>
        <v>0</v>
      </c>
      <c r="BF2228" s="15">
        <f>IF(I2228&gt;I$3054,I$3054,IF(I2228&lt;I$3053,I$3053,I2228))</f>
        <v>0</v>
      </c>
      <c r="BG2228" s="6">
        <f>IF(BE2228&gt;0, BF2228/BE2228,0)</f>
        <v>0</v>
      </c>
      <c r="BH2228" s="26">
        <f>BG2228/BG$3049</f>
        <v>0</v>
      </c>
      <c r="BI2228" s="26">
        <f>IF(AV2228&gt;AV$3054,AV$3054,IF(AV2228&lt;AV$3053,AV$3053,AV2228))</f>
        <v>0</v>
      </c>
      <c r="BJ2228" s="6">
        <f>IF(BI2228&gt;0, BF2228/BI2228,0)</f>
        <v>0</v>
      </c>
      <c r="BK2228" s="26">
        <f>BJ2228/BJ$3049</f>
        <v>0</v>
      </c>
      <c r="BL2228" s="6">
        <f>IF(_xlfn.NUMBERVALUE(AL2228),IF(ABS(AL2228)&lt;1,1-ABS(AL2228),0),0)</f>
        <v>0.69</v>
      </c>
      <c r="BM2228" s="6">
        <f>IF(F2228&gt;F$3054,F$3054,IF(F2228&lt;F$3053,F$3053,F2228))</f>
        <v>45.07</v>
      </c>
      <c r="BN2228" s="6">
        <f>IF(BM2228&gt;0, BM2228/BM$3049, BM2228/BM$3050*-1)</f>
        <v>5.6937657623910162E-2</v>
      </c>
      <c r="BO2228" s="6">
        <f>IF(O2228&gt;O$3054,O$3054,IF(O2228&lt;O$3053,O$3053,O2228))</f>
        <v>0</v>
      </c>
      <c r="BP2228" s="26">
        <f>BO2228/BO$3049</f>
        <v>0</v>
      </c>
      <c r="BQ2228" s="26">
        <f>IF(OR(BD2228=0, BH2228=0,BN2228=0,BP2228=0), 0,BD2228+BH2228+BK2228+BL2228+BN2228+BP2228)</f>
        <v>0</v>
      </c>
      <c r="BR2228" s="6">
        <f>IF(D2228&gt;0,C2228/D2228,0)</f>
        <v>-0.11363636363636365</v>
      </c>
    </row>
    <row r="2229" spans="1:70" x14ac:dyDescent="0.2">
      <c r="A2229" s="15" t="s">
        <v>4528</v>
      </c>
      <c r="B2229" s="15" t="s">
        <v>4529</v>
      </c>
      <c r="C2229" s="15">
        <v>-0.03</v>
      </c>
      <c r="D2229" s="15">
        <v>0</v>
      </c>
      <c r="E2229" s="15">
        <v>0.72</v>
      </c>
      <c r="F2229" s="15">
        <v>25.93</v>
      </c>
      <c r="G2229" s="15">
        <v>1.01</v>
      </c>
      <c r="H2229" s="21"/>
      <c r="I2229" s="15"/>
      <c r="J2229" s="15">
        <v>0</v>
      </c>
      <c r="K2229" s="15"/>
      <c r="L2229" s="15">
        <v>0</v>
      </c>
      <c r="M2229" s="15"/>
      <c r="N2229" s="15">
        <v>0</v>
      </c>
      <c r="O2229" s="15"/>
      <c r="P2229" s="15">
        <v>2.54</v>
      </c>
      <c r="Q2229" s="15">
        <v>0.84</v>
      </c>
      <c r="R2229" s="15">
        <v>0.05</v>
      </c>
      <c r="S2229" s="15">
        <v>35.82</v>
      </c>
      <c r="T2229" s="15">
        <v>0</v>
      </c>
      <c r="U2229" s="15">
        <v>0</v>
      </c>
      <c r="V2229" s="15">
        <v>0</v>
      </c>
      <c r="W2229" s="15">
        <v>0</v>
      </c>
      <c r="X2229" s="15">
        <v>0</v>
      </c>
      <c r="Y2229" s="15">
        <v>0</v>
      </c>
      <c r="Z2229" s="15">
        <v>0</v>
      </c>
      <c r="AA2229" s="15">
        <v>0</v>
      </c>
      <c r="AB2229" s="15">
        <v>0.53</v>
      </c>
      <c r="AC2229" s="15">
        <v>-3.6</v>
      </c>
      <c r="AD2229" s="15">
        <v>-5.91</v>
      </c>
      <c r="AE2229" s="15">
        <v>-3.6</v>
      </c>
      <c r="AF2229" s="15">
        <v>-3.59</v>
      </c>
      <c r="AG2229" s="15">
        <v>-5.75</v>
      </c>
      <c r="AH2229" s="15">
        <v>-3.59</v>
      </c>
      <c r="AI2229" s="15">
        <v>-3.6</v>
      </c>
      <c r="AJ2229" s="15">
        <v>-5.96</v>
      </c>
      <c r="AK2229" s="15">
        <v>-3.6</v>
      </c>
      <c r="AL2229" s="15">
        <v>0.87</v>
      </c>
      <c r="AM2229" s="15">
        <v>92.6</v>
      </c>
      <c r="AN2229" s="15"/>
      <c r="AO2229" s="15">
        <v>69.62</v>
      </c>
      <c r="AP2229" s="15">
        <v>-62.75</v>
      </c>
      <c r="AQ2229" s="15">
        <v>-62.75</v>
      </c>
      <c r="AR2229" s="15"/>
      <c r="AS2229" s="15">
        <v>-14.08</v>
      </c>
      <c r="AT2229" s="15"/>
      <c r="AU2229" s="15"/>
      <c r="AV2229" s="15"/>
      <c r="AW2229" s="15">
        <v>0</v>
      </c>
      <c r="AX2229" s="15"/>
      <c r="AZ2229" s="6">
        <f>IF(D2229&gt;0,H2229/D2229,0)</f>
        <v>0</v>
      </c>
      <c r="BA2229" s="6">
        <f>AZ2229*Q2229</f>
        <v>0</v>
      </c>
      <c r="BB2229" s="6">
        <f>IF(C2229&gt;C$3054,C$3054,IF(C2229&lt;C$3053,C$3053,C2229))</f>
        <v>-0.03</v>
      </c>
      <c r="BC2229" s="6">
        <f>IF(BB2229&gt;0,(D2229/15)-BB2229,0)</f>
        <v>0</v>
      </c>
      <c r="BD2229" s="6">
        <f>BC2229/BC$3049</f>
        <v>0</v>
      </c>
      <c r="BE2229" s="15">
        <f>IF(AU2229&gt;AU$3054,AU$3054,IF(AU2229&lt;AU$3053,AU$3053,AU2229))</f>
        <v>0</v>
      </c>
      <c r="BF2229" s="15">
        <f>IF(I2229&gt;I$3054,I$3054,IF(I2229&lt;I$3053,I$3053,I2229))</f>
        <v>0</v>
      </c>
      <c r="BG2229" s="6">
        <f>IF(BE2229&gt;0, BF2229/BE2229,0)</f>
        <v>0</v>
      </c>
      <c r="BH2229" s="26">
        <f>BG2229/BG$3049</f>
        <v>0</v>
      </c>
      <c r="BI2229" s="26">
        <f>IF(AV2229&gt;AV$3054,AV$3054,IF(AV2229&lt;AV$3053,AV$3053,AV2229))</f>
        <v>0</v>
      </c>
      <c r="BJ2229" s="6">
        <f>IF(BI2229&gt;0, BF2229/BI2229,0)</f>
        <v>0</v>
      </c>
      <c r="BK2229" s="26">
        <f>BJ2229/BJ$3049</f>
        <v>0</v>
      </c>
      <c r="BL2229" s="6">
        <f>IF(_xlfn.NUMBERVALUE(AL2229),IF(ABS(AL2229)&lt;1,1-ABS(AL2229),0),0)</f>
        <v>0.13</v>
      </c>
      <c r="BM2229" s="6">
        <f>IF(F2229&gt;F$3054,F$3054,IF(F2229&lt;F$3053,F$3053,F2229))</f>
        <v>25.93</v>
      </c>
      <c r="BN2229" s="6">
        <f>IF(BM2229&gt;0, BM2229/BM$3049, BM2229/BM$3050*-1)</f>
        <v>3.2757787046549601E-2</v>
      </c>
      <c r="BO2229" s="6">
        <f>IF(O2229&gt;O$3054,O$3054,IF(O2229&lt;O$3053,O$3053,O2229))</f>
        <v>0</v>
      </c>
      <c r="BP2229" s="26">
        <f>BO2229/BO$3049</f>
        <v>0</v>
      </c>
      <c r="BQ2229" s="26">
        <f>IF(OR(BD2229=0, BH2229=0,BN2229=0,BP2229=0), 0,BD2229+BH2229+BK2229+BL2229+BN2229+BP2229)</f>
        <v>0</v>
      </c>
      <c r="BR2229" s="6">
        <f>IF(D2229&gt;0,C2229/D2229,0)</f>
        <v>0</v>
      </c>
    </row>
    <row r="2230" spans="1:70" x14ac:dyDescent="0.2">
      <c r="A2230" s="15" t="s">
        <v>4571</v>
      </c>
      <c r="B2230" s="15" t="s">
        <v>4572</v>
      </c>
      <c r="C2230" s="15">
        <v>-0.05</v>
      </c>
      <c r="D2230" s="15">
        <v>0</v>
      </c>
      <c r="E2230" s="15"/>
      <c r="F2230" s="15"/>
      <c r="G2230" s="15"/>
      <c r="H2230" s="21">
        <v>836030</v>
      </c>
      <c r="I2230" s="15"/>
      <c r="J2230" s="15">
        <v>0</v>
      </c>
      <c r="K2230" s="15"/>
      <c r="L2230" s="15">
        <v>0</v>
      </c>
      <c r="M2230" s="15"/>
      <c r="N2230" s="15">
        <v>0</v>
      </c>
      <c r="O2230" s="15"/>
      <c r="P2230" s="15"/>
      <c r="Q2230" s="15">
        <v>0.05</v>
      </c>
      <c r="R2230" s="15">
        <v>0</v>
      </c>
      <c r="S2230" s="15">
        <v>0.34</v>
      </c>
      <c r="T2230" s="15">
        <v>0</v>
      </c>
      <c r="U2230" s="15">
        <v>0</v>
      </c>
      <c r="V2230" s="15">
        <v>6.91</v>
      </c>
      <c r="W2230" s="15">
        <v>0</v>
      </c>
      <c r="X2230" s="15">
        <v>0</v>
      </c>
      <c r="Y2230" s="15">
        <v>0</v>
      </c>
      <c r="Z2230" s="15">
        <v>8.43</v>
      </c>
      <c r="AA2230" s="15">
        <v>0</v>
      </c>
      <c r="AB2230" s="15">
        <v>-1.38</v>
      </c>
      <c r="AC2230" s="15">
        <v>-65.48</v>
      </c>
      <c r="AD2230" s="15">
        <v>-64.86</v>
      </c>
      <c r="AE2230" s="15">
        <v>-78.709999999999994</v>
      </c>
      <c r="AF2230" s="15">
        <v>-56.69</v>
      </c>
      <c r="AG2230" s="15">
        <v>-58.24</v>
      </c>
      <c r="AH2230" s="15">
        <v>-68.209999999999994</v>
      </c>
      <c r="AI2230" s="15">
        <v>-66.08</v>
      </c>
      <c r="AJ2230" s="15">
        <v>-64.680000000000007</v>
      </c>
      <c r="AK2230" s="15">
        <v>-77.959999999999994</v>
      </c>
      <c r="AL2230" s="15"/>
      <c r="AM2230" s="15">
        <v>783.24</v>
      </c>
      <c r="AN2230" s="15"/>
      <c r="AO2230" s="15">
        <v>-789.51</v>
      </c>
      <c r="AP2230" s="15">
        <v>-782.17</v>
      </c>
      <c r="AQ2230" s="16">
        <v>-1103.02</v>
      </c>
      <c r="AR2230" s="15"/>
      <c r="AS2230" s="15">
        <v>31.39</v>
      </c>
      <c r="AT2230" s="15"/>
      <c r="AU2230" s="15"/>
      <c r="AV2230" s="15"/>
      <c r="AW2230" s="15">
        <v>0</v>
      </c>
      <c r="AX2230" s="15"/>
      <c r="AZ2230" s="6">
        <f>IF(D2230&gt;0,H2230/D2230,0)</f>
        <v>0</v>
      </c>
      <c r="BA2230" s="6">
        <f>AZ2230*Q2230</f>
        <v>0</v>
      </c>
      <c r="BB2230" s="6">
        <f>IF(C2230&gt;C$3054,C$3054,IF(C2230&lt;C$3053,C$3053,C2230))</f>
        <v>-0.05</v>
      </c>
      <c r="BC2230" s="6">
        <f>IF(BB2230&gt;0,(D2230/15)-BB2230,0)</f>
        <v>0</v>
      </c>
      <c r="BD2230" s="6">
        <f>BC2230/BC$3049</f>
        <v>0</v>
      </c>
      <c r="BE2230" s="15">
        <f>IF(AU2230&gt;AU$3054,AU$3054,IF(AU2230&lt;AU$3053,AU$3053,AU2230))</f>
        <v>0</v>
      </c>
      <c r="BF2230" s="15">
        <f>IF(I2230&gt;I$3054,I$3054,IF(I2230&lt;I$3053,I$3053,I2230))</f>
        <v>0</v>
      </c>
      <c r="BG2230" s="6">
        <f>IF(BE2230&gt;0, BF2230/BE2230,0)</f>
        <v>0</v>
      </c>
      <c r="BH2230" s="26">
        <f>BG2230/BG$3049</f>
        <v>0</v>
      </c>
      <c r="BI2230" s="26">
        <f>IF(AV2230&gt;AV$3054,AV$3054,IF(AV2230&lt;AV$3053,AV$3053,AV2230))</f>
        <v>0</v>
      </c>
      <c r="BJ2230" s="6">
        <f>IF(BI2230&gt;0, BF2230/BI2230,0)</f>
        <v>0</v>
      </c>
      <c r="BK2230" s="26">
        <f>BJ2230/BJ$3049</f>
        <v>0</v>
      </c>
      <c r="BL2230" s="6">
        <f>IF(_xlfn.NUMBERVALUE(AL2230),IF(ABS(AL2230)&lt;1,1-ABS(AL2230),0),0)</f>
        <v>0</v>
      </c>
      <c r="BM2230" s="6">
        <f>IF(F2230&gt;F$3054,F$3054,IF(F2230&lt;F$3053,F$3053,F2230))</f>
        <v>0</v>
      </c>
      <c r="BN2230" s="6">
        <f>IF(BM2230&gt;0, BM2230/BM$3049, BM2230/BM$3050*-1)</f>
        <v>0</v>
      </c>
      <c r="BO2230" s="6">
        <f>IF(O2230&gt;O$3054,O$3054,IF(O2230&lt;O$3053,O$3053,O2230))</f>
        <v>0</v>
      </c>
      <c r="BP2230" s="26">
        <f>BO2230/BO$3049</f>
        <v>0</v>
      </c>
      <c r="BQ2230" s="26">
        <f>IF(OR(BD2230=0, BH2230=0,BN2230=0,BP2230=0), 0,BD2230+BH2230+BK2230+BL2230+BN2230+BP2230)</f>
        <v>0</v>
      </c>
      <c r="BR2230" s="6">
        <f>IF(D2230&gt;0,C2230/D2230,0)</f>
        <v>0</v>
      </c>
    </row>
    <row r="2231" spans="1:70" x14ac:dyDescent="0.2">
      <c r="A2231" s="15" t="s">
        <v>4536</v>
      </c>
      <c r="B2231" s="15" t="s">
        <v>4537</v>
      </c>
      <c r="C2231" s="15">
        <v>7.0000000000000007E-2</v>
      </c>
      <c r="D2231" s="15">
        <v>3.93</v>
      </c>
      <c r="E2231" s="15">
        <v>3.84</v>
      </c>
      <c r="F2231" s="15">
        <v>48.41</v>
      </c>
      <c r="G2231" s="15">
        <v>0.8</v>
      </c>
      <c r="H2231" s="21">
        <v>2050000000</v>
      </c>
      <c r="I2231" s="15">
        <v>53.24</v>
      </c>
      <c r="J2231" s="15">
        <v>0.06</v>
      </c>
      <c r="K2231" s="15">
        <v>0.06</v>
      </c>
      <c r="L2231" s="15">
        <v>0.12</v>
      </c>
      <c r="M2231" s="15">
        <v>0.12</v>
      </c>
      <c r="N2231" s="15">
        <v>0.12</v>
      </c>
      <c r="O2231" s="15">
        <v>3.21</v>
      </c>
      <c r="P2231" s="15">
        <v>64.400000000000006</v>
      </c>
      <c r="Q2231" s="15">
        <v>4.6500000000000004</v>
      </c>
      <c r="R2231" s="15">
        <v>0.16</v>
      </c>
      <c r="S2231" s="15">
        <v>0.89</v>
      </c>
      <c r="T2231" s="15">
        <v>24.75</v>
      </c>
      <c r="U2231" s="15">
        <v>24.75</v>
      </c>
      <c r="V2231" s="15">
        <v>25.1</v>
      </c>
      <c r="W2231" s="15">
        <v>25.1</v>
      </c>
      <c r="X2231" s="15">
        <v>36.979999999999997</v>
      </c>
      <c r="Y2231" s="15">
        <v>36.979999999999997</v>
      </c>
      <c r="Z2231" s="15">
        <v>37.5</v>
      </c>
      <c r="AA2231" s="15">
        <v>37.5</v>
      </c>
      <c r="AB2231" s="15">
        <v>3.04</v>
      </c>
      <c r="AC2231" s="15">
        <v>1.1200000000000001</v>
      </c>
      <c r="AD2231" s="15">
        <v>3.07</v>
      </c>
      <c r="AE2231" s="15">
        <v>1.1200000000000001</v>
      </c>
      <c r="AF2231" s="15">
        <v>1.01</v>
      </c>
      <c r="AG2231" s="15">
        <v>2.85</v>
      </c>
      <c r="AH2231" s="15">
        <v>1.01</v>
      </c>
      <c r="AI2231" s="15">
        <v>1.59</v>
      </c>
      <c r="AJ2231" s="15">
        <v>4.42</v>
      </c>
      <c r="AK2231" s="15">
        <v>1.59</v>
      </c>
      <c r="AL2231" s="15">
        <v>0.56999999999999995</v>
      </c>
      <c r="AM2231" s="15">
        <v>397.71</v>
      </c>
      <c r="AN2231" s="15">
        <v>89.67</v>
      </c>
      <c r="AO2231" s="15">
        <v>17.97</v>
      </c>
      <c r="AP2231" s="15">
        <v>6.99</v>
      </c>
      <c r="AQ2231" s="15">
        <v>2.33</v>
      </c>
      <c r="AR2231" s="15">
        <v>-13.28</v>
      </c>
      <c r="AS2231" s="15">
        <v>4.3600000000000003</v>
      </c>
      <c r="AT2231" s="15">
        <v>21.07</v>
      </c>
      <c r="AU2231" s="15">
        <v>-14.13</v>
      </c>
      <c r="AV2231" s="15">
        <v>-12.31</v>
      </c>
      <c r="AW2231" s="15">
        <v>3980000</v>
      </c>
      <c r="AX2231" s="15">
        <v>1870000</v>
      </c>
      <c r="AZ2231" s="6">
        <f>IF(D2231&gt;0,H2231/D2231,0)</f>
        <v>521628498.72773534</v>
      </c>
      <c r="BA2231" s="6">
        <f>AZ2231*Q2231</f>
        <v>2425572519.0839696</v>
      </c>
      <c r="BB2231" s="6">
        <f>IF(C2231&gt;C$3054,C$3054,IF(C2231&lt;C$3053,C$3053,C2231))</f>
        <v>7.0000000000000007E-2</v>
      </c>
      <c r="BC2231" s="6">
        <f>IF(BB2231&gt;0,(D2231/15)-BB2231,0)</f>
        <v>0.192</v>
      </c>
      <c r="BD2231" s="6">
        <f>BC2231/BC$3049</f>
        <v>3.6975221466170237E-2</v>
      </c>
      <c r="BE2231" s="15">
        <f>IF(AU2231&gt;AU$3054,AU$3054,IF(AU2231&lt;AU$3053,AU$3053,AU2231))</f>
        <v>-14.13</v>
      </c>
      <c r="BF2231" s="15">
        <f>IF(I2231&gt;I$3054,I$3054,IF(I2231&lt;I$3053,I$3053,I2231))</f>
        <v>53.24</v>
      </c>
      <c r="BG2231" s="6">
        <f>IF(BE2231&gt;0, BF2231/BE2231,0)</f>
        <v>0</v>
      </c>
      <c r="BH2231" s="26">
        <f>BG2231/BG$3049</f>
        <v>0</v>
      </c>
      <c r="BI2231" s="26">
        <f>IF(AV2231&gt;AV$3054,AV$3054,IF(AV2231&lt;AV$3053,AV$3053,AV2231))</f>
        <v>-12.31</v>
      </c>
      <c r="BJ2231" s="6">
        <f>IF(BI2231&gt;0, BF2231/BI2231,0)</f>
        <v>0</v>
      </c>
      <c r="BK2231" s="26">
        <f>BJ2231/BJ$3049</f>
        <v>0</v>
      </c>
      <c r="BL2231" s="6">
        <f>IF(_xlfn.NUMBERVALUE(AL2231),IF(ABS(AL2231)&lt;1,1-ABS(AL2231),0),0)</f>
        <v>0.43000000000000005</v>
      </c>
      <c r="BM2231" s="6">
        <f>IF(F2231&gt;F$3054,F$3054,IF(F2231&lt;F$3053,F$3053,F2231))</f>
        <v>48.41</v>
      </c>
      <c r="BN2231" s="6">
        <f>IF(BM2231&gt;0, BM2231/BM$3049, BM2231/BM$3050*-1)</f>
        <v>6.1157133471788125E-2</v>
      </c>
      <c r="BO2231" s="6">
        <f>IF(O2231&gt;O$3054,O$3054,IF(O2231&lt;O$3053,O$3053,O2231))</f>
        <v>3.21</v>
      </c>
      <c r="BP2231" s="26">
        <f>BO2231/BO$3049</f>
        <v>3.0269055017291598E-2</v>
      </c>
      <c r="BQ2231" s="26">
        <f>IF(OR(BD2231=0, BH2231=0,BN2231=0,BP2231=0), 0,BD2231+BH2231+BK2231+BL2231+BN2231+BP2231)</f>
        <v>0</v>
      </c>
      <c r="BR2231" s="6">
        <f>IF(D2231&gt;0,C2231/D2231,0)</f>
        <v>1.7811704834605598E-2</v>
      </c>
    </row>
    <row r="2232" spans="1:70" x14ac:dyDescent="0.2">
      <c r="A2232" s="15" t="s">
        <v>4441</v>
      </c>
      <c r="B2232" s="15" t="s">
        <v>4442</v>
      </c>
      <c r="C2232" s="15">
        <v>-7.0000000000000007E-2</v>
      </c>
      <c r="D2232" s="15">
        <v>0.17</v>
      </c>
      <c r="E2232" s="15">
        <v>0.16</v>
      </c>
      <c r="F2232" s="15">
        <v>119.94</v>
      </c>
      <c r="G2232" s="15">
        <v>1.3</v>
      </c>
      <c r="H2232" s="21">
        <v>49350000</v>
      </c>
      <c r="I2232" s="15"/>
      <c r="J2232" s="15">
        <v>0</v>
      </c>
      <c r="K2232" s="15"/>
      <c r="L2232" s="15"/>
      <c r="M2232" s="15"/>
      <c r="N2232" s="15">
        <v>0</v>
      </c>
      <c r="O2232" s="15"/>
      <c r="P2232" s="15"/>
      <c r="Q2232" s="15">
        <v>0.13</v>
      </c>
      <c r="R2232" s="15">
        <v>0.05</v>
      </c>
      <c r="S2232" s="15">
        <v>1.77</v>
      </c>
      <c r="T2232" s="15">
        <v>0</v>
      </c>
      <c r="U2232" s="15">
        <v>0</v>
      </c>
      <c r="V2232" s="15">
        <v>0</v>
      </c>
      <c r="W2232" s="15">
        <v>0</v>
      </c>
      <c r="X2232" s="15">
        <v>0</v>
      </c>
      <c r="Y2232" s="15">
        <v>0</v>
      </c>
      <c r="Z2232" s="15">
        <v>0</v>
      </c>
      <c r="AA2232" s="15">
        <v>0</v>
      </c>
      <c r="AB2232" s="15">
        <v>-22.12</v>
      </c>
      <c r="AC2232" s="15">
        <v>-48.83</v>
      </c>
      <c r="AD2232" s="15">
        <v>-20.92</v>
      </c>
      <c r="AE2232" s="15">
        <v>-34.94</v>
      </c>
      <c r="AF2232" s="15">
        <v>-36.82</v>
      </c>
      <c r="AG2232" s="15">
        <v>-17.53</v>
      </c>
      <c r="AH2232" s="15">
        <v>-29.24</v>
      </c>
      <c r="AI2232" s="15">
        <v>-49.3</v>
      </c>
      <c r="AJ2232" s="15">
        <v>-22.85</v>
      </c>
      <c r="AK2232" s="15">
        <v>-36.54</v>
      </c>
      <c r="AL2232" s="15">
        <v>1.25</v>
      </c>
      <c r="AM2232" s="15">
        <v>186.11</v>
      </c>
      <c r="AN2232" s="15">
        <v>-38.47</v>
      </c>
      <c r="AO2232" s="15">
        <v>-580.13</v>
      </c>
      <c r="AP2232" s="15">
        <v>-947.57</v>
      </c>
      <c r="AQ2232" s="15">
        <v>-961.85</v>
      </c>
      <c r="AR2232" s="15"/>
      <c r="AS2232" s="15">
        <v>-43.86</v>
      </c>
      <c r="AT2232" s="15">
        <v>-28.77</v>
      </c>
      <c r="AU2232" s="15"/>
      <c r="AV2232" s="15"/>
      <c r="AW2232" s="16">
        <v>58535</v>
      </c>
      <c r="AX2232" s="16">
        <v>48337</v>
      </c>
      <c r="AZ2232" s="6">
        <f>IF(D2232&gt;0,H2232/D2232,0)</f>
        <v>290294117.64705878</v>
      </c>
      <c r="BA2232" s="6">
        <f>AZ2232*Q2232</f>
        <v>37738235.294117644</v>
      </c>
      <c r="BB2232" s="6">
        <f>IF(C2232&gt;C$3054,C$3054,IF(C2232&lt;C$3053,C$3053,C2232))</f>
        <v>-7.0000000000000007E-2</v>
      </c>
      <c r="BC2232" s="6">
        <f>IF(BB2232&gt;0,(D2232/15)-BB2232,0)</f>
        <v>0</v>
      </c>
      <c r="BD2232" s="6">
        <f>BC2232/BC$3049</f>
        <v>0</v>
      </c>
      <c r="BE2232" s="15">
        <f>IF(AU2232&gt;AU$3054,AU$3054,IF(AU2232&lt;AU$3053,AU$3053,AU2232))</f>
        <v>0</v>
      </c>
      <c r="BF2232" s="15">
        <f>IF(I2232&gt;I$3054,I$3054,IF(I2232&lt;I$3053,I$3053,I2232))</f>
        <v>0</v>
      </c>
      <c r="BG2232" s="6">
        <f>IF(BE2232&gt;0, BF2232/BE2232,0)</f>
        <v>0</v>
      </c>
      <c r="BH2232" s="26">
        <f>BG2232/BG$3049</f>
        <v>0</v>
      </c>
      <c r="BI2232" s="26">
        <f>IF(AV2232&gt;AV$3054,AV$3054,IF(AV2232&lt;AV$3053,AV$3053,AV2232))</f>
        <v>0</v>
      </c>
      <c r="BJ2232" s="6">
        <f>IF(BI2232&gt;0, BF2232/BI2232,0)</f>
        <v>0</v>
      </c>
      <c r="BK2232" s="26">
        <f>BJ2232/BJ$3049</f>
        <v>0</v>
      </c>
      <c r="BL2232" s="6">
        <f>IF(_xlfn.NUMBERVALUE(AL2232),IF(ABS(AL2232)&lt;1,1-ABS(AL2232),0),0)</f>
        <v>0</v>
      </c>
      <c r="BM2232" s="6">
        <f>IF(F2232&gt;F$3054,F$3054,IF(F2232&lt;F$3053,F$3053,F2232))</f>
        <v>119.94</v>
      </c>
      <c r="BN2232" s="6">
        <f>IF(BM2232&gt;0, BM2232/BM$3049, BM2232/BM$3050*-1)</f>
        <v>0.15152213568697104</v>
      </c>
      <c r="BO2232" s="6">
        <f>IF(O2232&gt;O$3054,O$3054,IF(O2232&lt;O$3053,O$3053,O2232))</f>
        <v>0</v>
      </c>
      <c r="BP2232" s="26">
        <f>BO2232/BO$3049</f>
        <v>0</v>
      </c>
      <c r="BQ2232" s="26">
        <f>IF(OR(BD2232=0, BH2232=0,BN2232=0,BP2232=0), 0,BD2232+BH2232+BK2232+BL2232+BN2232+BP2232)</f>
        <v>0</v>
      </c>
      <c r="BR2232" s="6">
        <f>IF(D2232&gt;0,C2232/D2232,0)</f>
        <v>-0.41176470588235298</v>
      </c>
    </row>
    <row r="2233" spans="1:70" x14ac:dyDescent="0.2">
      <c r="A2233" s="15" t="s">
        <v>4563</v>
      </c>
      <c r="B2233" s="15" t="s">
        <v>4564</v>
      </c>
      <c r="C2233" s="15">
        <v>0</v>
      </c>
      <c r="D2233" s="15">
        <v>0.03</v>
      </c>
      <c r="E2233" s="15">
        <v>0.03</v>
      </c>
      <c r="F2233" s="15">
        <v>267.64999999999998</v>
      </c>
      <c r="G2233" s="15">
        <v>8.58</v>
      </c>
      <c r="H2233" s="21">
        <v>41450000</v>
      </c>
      <c r="I2233" s="15"/>
      <c r="J2233" s="15">
        <v>0</v>
      </c>
      <c r="K2233" s="15"/>
      <c r="L2233" s="15">
        <v>0</v>
      </c>
      <c r="M2233" s="15"/>
      <c r="N2233" s="15">
        <v>0</v>
      </c>
      <c r="O2233" s="15"/>
      <c r="P2233" s="15"/>
      <c r="Q2233" s="15">
        <v>0</v>
      </c>
      <c r="R2233" s="15">
        <v>0</v>
      </c>
      <c r="S2233" s="15">
        <v>4.87</v>
      </c>
      <c r="T2233" s="15">
        <v>0</v>
      </c>
      <c r="U2233" s="15">
        <v>0</v>
      </c>
      <c r="V2233" s="15">
        <v>0</v>
      </c>
      <c r="W2233" s="15">
        <v>0</v>
      </c>
      <c r="X2233" s="15">
        <v>0</v>
      </c>
      <c r="Y2233" s="15">
        <v>0</v>
      </c>
      <c r="Z2233" s="15">
        <v>0</v>
      </c>
      <c r="AA2233" s="15">
        <v>0</v>
      </c>
      <c r="AB2233" s="15"/>
      <c r="AC2233" s="15">
        <v>-73.83</v>
      </c>
      <c r="AD2233" s="15">
        <v>-92.24</v>
      </c>
      <c r="AE2233" s="15">
        <v>-73.83</v>
      </c>
      <c r="AF2233" s="15">
        <v>-66.069999999999993</v>
      </c>
      <c r="AG2233" s="15">
        <v>-79.3</v>
      </c>
      <c r="AH2233" s="15">
        <v>-66.069999999999993</v>
      </c>
      <c r="AI2233" s="15">
        <v>-68.150000000000006</v>
      </c>
      <c r="AJ2233" s="15">
        <v>-89.37</v>
      </c>
      <c r="AK2233" s="15">
        <v>-68.16</v>
      </c>
      <c r="AL2233" s="15">
        <v>1.82</v>
      </c>
      <c r="AM2233" s="15">
        <v>904.57</v>
      </c>
      <c r="AN2233" s="15"/>
      <c r="AO2233" s="16">
        <v>-6565.66</v>
      </c>
      <c r="AP2233" s="16">
        <v>-8973.14</v>
      </c>
      <c r="AQ2233" s="16">
        <v>-8973.09</v>
      </c>
      <c r="AR2233" s="15"/>
      <c r="AS2233" s="15">
        <v>-45.5</v>
      </c>
      <c r="AT2233" s="15"/>
      <c r="AU2233" s="15"/>
      <c r="AV2233" s="15"/>
      <c r="AW2233" s="16">
        <v>795794</v>
      </c>
      <c r="AX2233" s="15">
        <v>1080000</v>
      </c>
      <c r="AZ2233" s="6">
        <f>IF(D2233&gt;0,H2233/D2233,0)</f>
        <v>1381666666.6666667</v>
      </c>
      <c r="BA2233" s="6">
        <f>AZ2233*Q2233</f>
        <v>0</v>
      </c>
      <c r="BB2233" s="6">
        <f>IF(C2233&gt;C$3054,C$3054,IF(C2233&lt;C$3053,C$3053,C2233))</f>
        <v>0</v>
      </c>
      <c r="BC2233" s="6">
        <f>IF(BB2233&gt;0,(D2233/15)-BB2233,0)</f>
        <v>0</v>
      </c>
      <c r="BD2233" s="6">
        <f>BC2233/BC$3049</f>
        <v>0</v>
      </c>
      <c r="BE2233" s="15">
        <f>IF(AU2233&gt;AU$3054,AU$3054,IF(AU2233&lt;AU$3053,AU$3053,AU2233))</f>
        <v>0</v>
      </c>
      <c r="BF2233" s="15">
        <f>IF(I2233&gt;I$3054,I$3054,IF(I2233&lt;I$3053,I$3053,I2233))</f>
        <v>0</v>
      </c>
      <c r="BG2233" s="6">
        <f>IF(BE2233&gt;0, BF2233/BE2233,0)</f>
        <v>0</v>
      </c>
      <c r="BH2233" s="26">
        <f>BG2233/BG$3049</f>
        <v>0</v>
      </c>
      <c r="BI2233" s="26">
        <f>IF(AV2233&gt;AV$3054,AV$3054,IF(AV2233&lt;AV$3053,AV$3053,AV2233))</f>
        <v>0</v>
      </c>
      <c r="BJ2233" s="6">
        <f>IF(BI2233&gt;0, BF2233/BI2233,0)</f>
        <v>0</v>
      </c>
      <c r="BK2233" s="26">
        <f>BJ2233/BJ$3049</f>
        <v>0</v>
      </c>
      <c r="BL2233" s="6">
        <f>IF(_xlfn.NUMBERVALUE(AL2233),IF(ABS(AL2233)&lt;1,1-ABS(AL2233),0),0)</f>
        <v>0</v>
      </c>
      <c r="BM2233" s="6">
        <f>IF(F2233&gt;F$3054,F$3054,IF(F2233&lt;F$3053,F$3053,F2233))</f>
        <v>267.64999999999998</v>
      </c>
      <c r="BN2233" s="6">
        <f>IF(BM2233&gt;0, BM2233/BM$3049, BM2233/BM$3050*-1)</f>
        <v>0.33812656008519093</v>
      </c>
      <c r="BO2233" s="6">
        <f>IF(O2233&gt;O$3054,O$3054,IF(O2233&lt;O$3053,O$3053,O2233))</f>
        <v>0</v>
      </c>
      <c r="BP2233" s="26">
        <f>BO2233/BO$3049</f>
        <v>0</v>
      </c>
      <c r="BQ2233" s="26">
        <f>IF(OR(BD2233=0, BH2233=0,BN2233=0,BP2233=0), 0,BD2233+BH2233+BK2233+BL2233+BN2233+BP2233)</f>
        <v>0</v>
      </c>
      <c r="BR2233" s="6">
        <f>IF(D2233&gt;0,C2233/D2233,0)</f>
        <v>0</v>
      </c>
    </row>
    <row r="2234" spans="1:70" x14ac:dyDescent="0.2">
      <c r="A2234" s="15" t="s">
        <v>4249</v>
      </c>
      <c r="B2234" s="15" t="s">
        <v>4250</v>
      </c>
      <c r="C2234" s="15"/>
      <c r="D2234" s="15">
        <v>0</v>
      </c>
      <c r="E2234" s="15"/>
      <c r="F2234" s="15"/>
      <c r="G2234" s="15"/>
      <c r="H2234" s="21"/>
      <c r="I2234" s="15"/>
      <c r="J2234" s="15"/>
      <c r="K2234" s="15"/>
      <c r="L2234" s="15"/>
      <c r="M2234" s="15"/>
      <c r="N2234" s="15"/>
      <c r="O2234" s="15"/>
      <c r="P2234" s="15"/>
      <c r="Q2234" s="15"/>
      <c r="R2234" s="15"/>
      <c r="S2234" s="15"/>
      <c r="T2234" s="15"/>
      <c r="U2234" s="15"/>
      <c r="V2234" s="15"/>
      <c r="W2234" s="15"/>
      <c r="X2234" s="15"/>
      <c r="Y2234" s="15"/>
      <c r="Z2234" s="15"/>
      <c r="AA2234" s="15"/>
      <c r="AB2234" s="15"/>
      <c r="AC2234" s="15"/>
      <c r="AD2234" s="15"/>
      <c r="AE2234" s="15"/>
      <c r="AF2234" s="15"/>
      <c r="AG2234" s="15"/>
      <c r="AH2234" s="15"/>
      <c r="AI2234" s="15"/>
      <c r="AJ2234" s="15"/>
      <c r="AK2234" s="15"/>
      <c r="AL2234" s="15"/>
      <c r="AM2234" s="15"/>
      <c r="AN2234" s="15"/>
      <c r="AO2234" s="15"/>
      <c r="AP2234" s="15"/>
      <c r="AQ2234" s="15"/>
      <c r="AR2234" s="15"/>
      <c r="AS2234" s="15"/>
      <c r="AT2234" s="15"/>
      <c r="AU2234" s="15"/>
      <c r="AV2234" s="15"/>
      <c r="AW2234" s="15">
        <v>0</v>
      </c>
      <c r="AX2234" s="15"/>
      <c r="AZ2234" s="6">
        <f>IF(D2234&gt;0,H2234/D2234,0)</f>
        <v>0</v>
      </c>
      <c r="BA2234" s="6">
        <f>AZ2234*Q2234</f>
        <v>0</v>
      </c>
      <c r="BB2234" s="6">
        <f>IF(C2234&gt;C$3054,C$3054,IF(C2234&lt;C$3053,C$3053,C2234))</f>
        <v>0</v>
      </c>
      <c r="BC2234" s="6">
        <f>IF(BB2234&gt;0,(D2234/15)-BB2234,0)</f>
        <v>0</v>
      </c>
      <c r="BD2234" s="6">
        <f>BC2234/BC$3049</f>
        <v>0</v>
      </c>
      <c r="BE2234" s="15">
        <f>IF(AU2234&gt;AU$3054,AU$3054,IF(AU2234&lt;AU$3053,AU$3053,AU2234))</f>
        <v>0</v>
      </c>
      <c r="BF2234" s="15">
        <f>IF(I2234&gt;I$3054,I$3054,IF(I2234&lt;I$3053,I$3053,I2234))</f>
        <v>0</v>
      </c>
      <c r="BG2234" s="6">
        <f>IF(BE2234&gt;0, BF2234/BE2234,0)</f>
        <v>0</v>
      </c>
      <c r="BH2234" s="26">
        <f>BG2234/BG$3049</f>
        <v>0</v>
      </c>
      <c r="BI2234" s="26">
        <f>IF(AV2234&gt;AV$3054,AV$3054,IF(AV2234&lt;AV$3053,AV$3053,AV2234))</f>
        <v>0</v>
      </c>
      <c r="BJ2234" s="6">
        <f>IF(BI2234&gt;0, BF2234/BI2234,0)</f>
        <v>0</v>
      </c>
      <c r="BK2234" s="26">
        <f>BJ2234/BJ$3049</f>
        <v>0</v>
      </c>
      <c r="BL2234" s="6">
        <f>IF(_xlfn.NUMBERVALUE(AL2234),IF(ABS(AL2234)&lt;1,1-ABS(AL2234),0),0)</f>
        <v>0</v>
      </c>
      <c r="BM2234" s="6">
        <f>IF(F2234&gt;F$3054,F$3054,IF(F2234&lt;F$3053,F$3053,F2234))</f>
        <v>0</v>
      </c>
      <c r="BN2234" s="6">
        <f>IF(BM2234&gt;0, BM2234/BM$3049, BM2234/BM$3050*-1)</f>
        <v>0</v>
      </c>
      <c r="BO2234" s="6">
        <f>IF(O2234&gt;O$3054,O$3054,IF(O2234&lt;O$3053,O$3053,O2234))</f>
        <v>0</v>
      </c>
      <c r="BP2234" s="26">
        <f>BO2234/BO$3049</f>
        <v>0</v>
      </c>
      <c r="BQ2234" s="26">
        <f>IF(OR(BD2234=0, BH2234=0,BN2234=0,BP2234=0), 0,BD2234+BH2234+BK2234+BL2234+BN2234+BP2234)</f>
        <v>0</v>
      </c>
      <c r="BR2234" s="6">
        <f>IF(D2234&gt;0,C2234/D2234,0)</f>
        <v>0</v>
      </c>
    </row>
    <row r="2235" spans="1:70" x14ac:dyDescent="0.2">
      <c r="A2235" s="15" t="s">
        <v>4413</v>
      </c>
      <c r="B2235" s="15" t="s">
        <v>4414</v>
      </c>
      <c r="C2235" s="15">
        <v>-0.37</v>
      </c>
      <c r="D2235" s="15">
        <v>0.05</v>
      </c>
      <c r="E2235" s="15">
        <v>0.05</v>
      </c>
      <c r="F2235" s="15">
        <v>-46.74</v>
      </c>
      <c r="G2235" s="15"/>
      <c r="H2235" s="21">
        <v>4480000</v>
      </c>
      <c r="I2235" s="15"/>
      <c r="J2235" s="15">
        <v>0</v>
      </c>
      <c r="K2235" s="15"/>
      <c r="L2235" s="15">
        <v>0</v>
      </c>
      <c r="M2235" s="15"/>
      <c r="N2235" s="15">
        <v>0</v>
      </c>
      <c r="O2235" s="15"/>
      <c r="P2235" s="15"/>
      <c r="Q2235" s="15">
        <v>-0.51</v>
      </c>
      <c r="R2235" s="15">
        <v>0.06</v>
      </c>
      <c r="S2235" s="15">
        <v>0.82</v>
      </c>
      <c r="T2235" s="15">
        <v>86.31</v>
      </c>
      <c r="U2235" s="15">
        <v>70.17</v>
      </c>
      <c r="V2235" s="15">
        <v>95.26</v>
      </c>
      <c r="W2235" s="15">
        <v>106.71</v>
      </c>
      <c r="X2235" s="15"/>
      <c r="Y2235" s="15"/>
      <c r="Z2235" s="15"/>
      <c r="AA2235" s="15"/>
      <c r="AB2235" s="15">
        <v>-1.44</v>
      </c>
      <c r="AC2235" s="15">
        <v>-69.97</v>
      </c>
      <c r="AD2235" s="15">
        <v>-18.82</v>
      </c>
      <c r="AE2235" s="15">
        <v>-62.22</v>
      </c>
      <c r="AF2235" s="15">
        <v>-30.04</v>
      </c>
      <c r="AG2235" s="15">
        <v>-14.27</v>
      </c>
      <c r="AH2235" s="15">
        <v>-38.96</v>
      </c>
      <c r="AI2235" s="15"/>
      <c r="AJ2235" s="15">
        <v>-56.21</v>
      </c>
      <c r="AK2235" s="15"/>
      <c r="AL2235" s="15">
        <v>1</v>
      </c>
      <c r="AM2235" s="15">
        <v>71.680000000000007</v>
      </c>
      <c r="AN2235" s="15">
        <v>21.44</v>
      </c>
      <c r="AO2235" s="15">
        <v>-10.33</v>
      </c>
      <c r="AP2235" s="15">
        <v>-28.58</v>
      </c>
      <c r="AQ2235" s="15">
        <v>-28.33</v>
      </c>
      <c r="AR2235" s="15"/>
      <c r="AS2235" s="15">
        <v>1.48</v>
      </c>
      <c r="AT2235" s="15"/>
      <c r="AU2235" s="15"/>
      <c r="AV2235" s="15"/>
      <c r="AW2235" s="15">
        <v>0</v>
      </c>
      <c r="AX2235" s="15"/>
      <c r="AZ2235" s="6">
        <f>IF(D2235&gt;0,H2235/D2235,0)</f>
        <v>89600000</v>
      </c>
      <c r="BA2235" s="6">
        <f>AZ2235*Q2235</f>
        <v>-45696000</v>
      </c>
      <c r="BB2235" s="6">
        <f>IF(C2235&gt;C$3054,C$3054,IF(C2235&lt;C$3053,C$3053,C2235))</f>
        <v>-0.37</v>
      </c>
      <c r="BC2235" s="6">
        <f>IF(BB2235&gt;0,(D2235/15)-BB2235,0)</f>
        <v>0</v>
      </c>
      <c r="BD2235" s="6">
        <f>BC2235/BC$3049</f>
        <v>0</v>
      </c>
      <c r="BE2235" s="15">
        <f>IF(AU2235&gt;AU$3054,AU$3054,IF(AU2235&lt;AU$3053,AU$3053,AU2235))</f>
        <v>0</v>
      </c>
      <c r="BF2235" s="15">
        <f>IF(I2235&gt;I$3054,I$3054,IF(I2235&lt;I$3053,I$3053,I2235))</f>
        <v>0</v>
      </c>
      <c r="BG2235" s="6">
        <f>IF(BE2235&gt;0, BF2235/BE2235,0)</f>
        <v>0</v>
      </c>
      <c r="BH2235" s="26">
        <f>BG2235/BG$3049</f>
        <v>0</v>
      </c>
      <c r="BI2235" s="26">
        <f>IF(AV2235&gt;AV$3054,AV$3054,IF(AV2235&lt;AV$3053,AV$3053,AV2235))</f>
        <v>0</v>
      </c>
      <c r="BJ2235" s="6">
        <f>IF(BI2235&gt;0, BF2235/BI2235,0)</f>
        <v>0</v>
      </c>
      <c r="BK2235" s="26">
        <f>BJ2235/BJ$3049</f>
        <v>0</v>
      </c>
      <c r="BL2235" s="6">
        <f>IF(_xlfn.NUMBERVALUE(AL2235),IF(ABS(AL2235)&lt;1,1-ABS(AL2235),0),0)</f>
        <v>0</v>
      </c>
      <c r="BM2235" s="6">
        <f>IF(F2235&gt;F$3054,F$3054,IF(F2235&lt;F$3053,F$3053,F2235))</f>
        <v>-46.74</v>
      </c>
      <c r="BN2235" s="6">
        <f>IF(BM2235&gt;0, BM2235/BM$3049, BM2235/BM$3050*-1)</f>
        <v>-0.46993766338226428</v>
      </c>
      <c r="BO2235" s="6">
        <f>IF(O2235&gt;O$3054,O$3054,IF(O2235&lt;O$3053,O$3053,O2235))</f>
        <v>0</v>
      </c>
      <c r="BP2235" s="26">
        <f>BO2235/BO$3049</f>
        <v>0</v>
      </c>
      <c r="BQ2235" s="26">
        <f>IF(OR(BD2235=0, BH2235=0,BN2235=0,BP2235=0), 0,BD2235+BH2235+BK2235+BL2235+BN2235+BP2235)</f>
        <v>0</v>
      </c>
      <c r="BR2235" s="6">
        <f>IF(D2235&gt;0,C2235/D2235,0)</f>
        <v>-7.3999999999999995</v>
      </c>
    </row>
    <row r="2236" spans="1:70" x14ac:dyDescent="0.2">
      <c r="A2236" s="15" t="s">
        <v>4319</v>
      </c>
      <c r="B2236" s="15" t="s">
        <v>4320</v>
      </c>
      <c r="C2236" s="15">
        <v>0.06</v>
      </c>
      <c r="D2236" s="15">
        <v>2</v>
      </c>
      <c r="E2236" s="15">
        <v>1.91</v>
      </c>
      <c r="F2236" s="15">
        <v>22.42</v>
      </c>
      <c r="G2236" s="15">
        <v>6.86</v>
      </c>
      <c r="H2236" s="21">
        <v>450870000</v>
      </c>
      <c r="I2236" s="15">
        <v>33.24</v>
      </c>
      <c r="J2236" s="15">
        <v>0.02</v>
      </c>
      <c r="K2236" s="15">
        <v>0.02</v>
      </c>
      <c r="L2236" s="15">
        <v>0.04</v>
      </c>
      <c r="M2236" s="15">
        <v>0.04</v>
      </c>
      <c r="N2236" s="15">
        <v>0.04</v>
      </c>
      <c r="O2236" s="15">
        <v>1.83</v>
      </c>
      <c r="P2236" s="15">
        <v>7.64</v>
      </c>
      <c r="Q2236" s="15">
        <v>0.28999999999999998</v>
      </c>
      <c r="R2236" s="15">
        <v>0.39</v>
      </c>
      <c r="S2236" s="15">
        <v>1.04</v>
      </c>
      <c r="T2236" s="15">
        <v>5.1100000000000003</v>
      </c>
      <c r="U2236" s="15">
        <v>5.1100000000000003</v>
      </c>
      <c r="V2236" s="15">
        <v>5.22</v>
      </c>
      <c r="W2236" s="15">
        <v>5.22</v>
      </c>
      <c r="X2236" s="15">
        <v>39.4</v>
      </c>
      <c r="Y2236" s="15">
        <v>39.4</v>
      </c>
      <c r="Z2236" s="15">
        <v>40.26</v>
      </c>
      <c r="AA2236" s="15">
        <v>40.26</v>
      </c>
      <c r="AB2236" s="15">
        <v>13.25</v>
      </c>
      <c r="AC2236" s="15">
        <v>14.54</v>
      </c>
      <c r="AD2236" s="15"/>
      <c r="AE2236" s="15">
        <v>14.54</v>
      </c>
      <c r="AF2236" s="15">
        <v>2.37</v>
      </c>
      <c r="AG2236" s="15"/>
      <c r="AH2236" s="15">
        <v>2.37</v>
      </c>
      <c r="AI2236" s="15">
        <v>23.05</v>
      </c>
      <c r="AJ2236" s="15"/>
      <c r="AK2236" s="15">
        <v>23.05</v>
      </c>
      <c r="AL2236" s="15"/>
      <c r="AM2236" s="15">
        <v>57.44</v>
      </c>
      <c r="AN2236" s="15"/>
      <c r="AO2236" s="15">
        <v>31</v>
      </c>
      <c r="AP2236" s="15">
        <v>25.51</v>
      </c>
      <c r="AQ2236" s="15">
        <v>16.059999999999999</v>
      </c>
      <c r="AR2236" s="15"/>
      <c r="AS2236" s="15"/>
      <c r="AT2236" s="15"/>
      <c r="AU2236" s="15"/>
      <c r="AV2236" s="15"/>
      <c r="AW2236" s="16">
        <v>5821</v>
      </c>
      <c r="AX2236" s="16">
        <v>86885</v>
      </c>
      <c r="AZ2236" s="6">
        <f>IF(D2236&gt;0,H2236/D2236,0)</f>
        <v>225435000</v>
      </c>
      <c r="BA2236" s="6">
        <f>AZ2236*Q2236</f>
        <v>65376149.999999993</v>
      </c>
      <c r="BB2236" s="6">
        <f>IF(C2236&gt;C$3054,C$3054,IF(C2236&lt;C$3053,C$3053,C2236))</f>
        <v>0.06</v>
      </c>
      <c r="BC2236" s="6">
        <f>IF(BB2236&gt;0,(D2236/15)-BB2236,0)</f>
        <v>7.3333333333333334E-2</v>
      </c>
      <c r="BD2236" s="6">
        <f>BC2236/BC$3049</f>
        <v>1.4122480421106689E-2</v>
      </c>
      <c r="BE2236" s="15">
        <f>IF(AU2236&gt;AU$3054,AU$3054,IF(AU2236&lt;AU$3053,AU$3053,AU2236))</f>
        <v>0</v>
      </c>
      <c r="BF2236" s="15">
        <f>IF(I2236&gt;I$3054,I$3054,IF(I2236&lt;I$3053,I$3053,I2236))</f>
        <v>33.24</v>
      </c>
      <c r="BG2236" s="6">
        <f>IF(BE2236&gt;0, BF2236/BE2236,0)</f>
        <v>0</v>
      </c>
      <c r="BH2236" s="26">
        <f>BG2236/BG$3049</f>
        <v>0</v>
      </c>
      <c r="BI2236" s="26">
        <f>IF(AV2236&gt;AV$3054,AV$3054,IF(AV2236&lt;AV$3053,AV$3053,AV2236))</f>
        <v>0</v>
      </c>
      <c r="BJ2236" s="6">
        <f>IF(BI2236&gt;0, BF2236/BI2236,0)</f>
        <v>0</v>
      </c>
      <c r="BK2236" s="26">
        <f>BJ2236/BJ$3049</f>
        <v>0</v>
      </c>
      <c r="BL2236" s="6">
        <f>IF(_xlfn.NUMBERVALUE(AL2236),IF(ABS(AL2236)&lt;1,1-ABS(AL2236),0),0)</f>
        <v>0</v>
      </c>
      <c r="BM2236" s="6">
        <f>IF(F2236&gt;F$3054,F$3054,IF(F2236&lt;F$3053,F$3053,F2236))</f>
        <v>22.42</v>
      </c>
      <c r="BN2236" s="6">
        <f>IF(BM2236&gt;0, BM2236/BM$3049, BM2236/BM$3050*-1)</f>
        <v>2.8323547457911383E-2</v>
      </c>
      <c r="BO2236" s="6">
        <f>IF(O2236&gt;O$3054,O$3054,IF(O2236&lt;O$3053,O$3053,O2236))</f>
        <v>1.83</v>
      </c>
      <c r="BP2236" s="26">
        <f>BO2236/BO$3049</f>
        <v>1.7256190243502688E-2</v>
      </c>
      <c r="BQ2236" s="26">
        <f>IF(OR(BD2236=0, BH2236=0,BN2236=0,BP2236=0), 0,BD2236+BH2236+BK2236+BL2236+BN2236+BP2236)</f>
        <v>0</v>
      </c>
      <c r="BR2236" s="6">
        <f>IF(D2236&gt;0,C2236/D2236,0)</f>
        <v>0.03</v>
      </c>
    </row>
    <row r="2237" spans="1:70" x14ac:dyDescent="0.2">
      <c r="A2237" s="15" t="s">
        <v>4411</v>
      </c>
      <c r="B2237" s="15" t="s">
        <v>4412</v>
      </c>
      <c r="C2237" s="15">
        <v>0</v>
      </c>
      <c r="D2237" s="15">
        <v>0.03</v>
      </c>
      <c r="E2237" s="15">
        <v>0.02</v>
      </c>
      <c r="F2237" s="15">
        <v>38.89</v>
      </c>
      <c r="G2237" s="15">
        <v>8.02</v>
      </c>
      <c r="H2237" s="21">
        <v>13890000</v>
      </c>
      <c r="I2237" s="15"/>
      <c r="J2237" s="15">
        <v>0</v>
      </c>
      <c r="K2237" s="15"/>
      <c r="L2237" s="15">
        <v>0</v>
      </c>
      <c r="M2237" s="15"/>
      <c r="N2237" s="15">
        <v>0</v>
      </c>
      <c r="O2237" s="15"/>
      <c r="P2237" s="15"/>
      <c r="Q2237" s="15">
        <v>0</v>
      </c>
      <c r="R2237" s="15">
        <v>0</v>
      </c>
      <c r="S2237" s="15">
        <v>17.309999999999999</v>
      </c>
      <c r="T2237" s="15">
        <v>0</v>
      </c>
      <c r="U2237" s="15">
        <v>0</v>
      </c>
      <c r="V2237" s="15">
        <v>0</v>
      </c>
      <c r="W2237" s="15">
        <v>0</v>
      </c>
      <c r="X2237" s="15">
        <v>0</v>
      </c>
      <c r="Y2237" s="15">
        <v>0</v>
      </c>
      <c r="Z2237" s="15">
        <v>0</v>
      </c>
      <c r="AA2237" s="15">
        <v>0</v>
      </c>
      <c r="AB2237" s="15"/>
      <c r="AC2237" s="15">
        <v>-205.4</v>
      </c>
      <c r="AD2237" s="15">
        <v>-117.62</v>
      </c>
      <c r="AE2237" s="15">
        <v>-205.4</v>
      </c>
      <c r="AF2237" s="15">
        <v>-127.97</v>
      </c>
      <c r="AG2237" s="15">
        <v>-94.88</v>
      </c>
      <c r="AH2237" s="15">
        <v>-127.97</v>
      </c>
      <c r="AI2237" s="15">
        <v>-205.4</v>
      </c>
      <c r="AJ2237" s="15">
        <v>-117.62</v>
      </c>
      <c r="AK2237" s="15">
        <v>-205.4</v>
      </c>
      <c r="AL2237" s="15">
        <v>-0.45</v>
      </c>
      <c r="AM2237" s="15">
        <v>256.98</v>
      </c>
      <c r="AN2237" s="15"/>
      <c r="AO2237" s="16">
        <v>-10530.59</v>
      </c>
      <c r="AP2237" s="16">
        <v>-10571.14</v>
      </c>
      <c r="AQ2237" s="16">
        <v>-10565.35</v>
      </c>
      <c r="AR2237" s="15"/>
      <c r="AS2237" s="15">
        <v>-44.67</v>
      </c>
      <c r="AT2237" s="15"/>
      <c r="AU2237" s="15"/>
      <c r="AV2237" s="15"/>
      <c r="AW2237" s="16">
        <v>500000</v>
      </c>
      <c r="AX2237" s="16">
        <v>666611</v>
      </c>
      <c r="AZ2237" s="6">
        <f>IF(D2237&gt;0,H2237/D2237,0)</f>
        <v>463000000</v>
      </c>
      <c r="BA2237" s="6">
        <f>AZ2237*Q2237</f>
        <v>0</v>
      </c>
      <c r="BB2237" s="6">
        <f>IF(C2237&gt;C$3054,C$3054,IF(C2237&lt;C$3053,C$3053,C2237))</f>
        <v>0</v>
      </c>
      <c r="BC2237" s="6">
        <f>IF(BB2237&gt;0,(D2237/15)-BB2237,0)</f>
        <v>0</v>
      </c>
      <c r="BD2237" s="6">
        <f>BC2237/BC$3049</f>
        <v>0</v>
      </c>
      <c r="BE2237" s="15">
        <f>IF(AU2237&gt;AU$3054,AU$3054,IF(AU2237&lt;AU$3053,AU$3053,AU2237))</f>
        <v>0</v>
      </c>
      <c r="BF2237" s="15">
        <f>IF(I2237&gt;I$3054,I$3054,IF(I2237&lt;I$3053,I$3053,I2237))</f>
        <v>0</v>
      </c>
      <c r="BG2237" s="6">
        <f>IF(BE2237&gt;0, BF2237/BE2237,0)</f>
        <v>0</v>
      </c>
      <c r="BH2237" s="26">
        <f>BG2237/BG$3049</f>
        <v>0</v>
      </c>
      <c r="BI2237" s="26">
        <f>IF(AV2237&gt;AV$3054,AV$3054,IF(AV2237&lt;AV$3053,AV$3053,AV2237))</f>
        <v>0</v>
      </c>
      <c r="BJ2237" s="6">
        <f>IF(BI2237&gt;0, BF2237/BI2237,0)</f>
        <v>0</v>
      </c>
      <c r="BK2237" s="26">
        <f>BJ2237/BJ$3049</f>
        <v>0</v>
      </c>
      <c r="BL2237" s="6">
        <f>IF(_xlfn.NUMBERVALUE(AL2237),IF(ABS(AL2237)&lt;1,1-ABS(AL2237),0),0)</f>
        <v>0.55000000000000004</v>
      </c>
      <c r="BM2237" s="6">
        <f>IF(F2237&gt;F$3054,F$3054,IF(F2237&lt;F$3053,F$3053,F2237))</f>
        <v>38.89</v>
      </c>
      <c r="BN2237" s="6">
        <f>IF(BM2237&gt;0, BM2237/BM$3049, BM2237/BM$3050*-1)</f>
        <v>4.9130363989213804E-2</v>
      </c>
      <c r="BO2237" s="6">
        <f>IF(O2237&gt;O$3054,O$3054,IF(O2237&lt;O$3053,O$3053,O2237))</f>
        <v>0</v>
      </c>
      <c r="BP2237" s="26">
        <f>BO2237/BO$3049</f>
        <v>0</v>
      </c>
      <c r="BQ2237" s="26">
        <f>IF(OR(BD2237=0, BH2237=0,BN2237=0,BP2237=0), 0,BD2237+BH2237+BK2237+BL2237+BN2237+BP2237)</f>
        <v>0</v>
      </c>
      <c r="BR2237" s="6">
        <f>IF(D2237&gt;0,C2237/D2237,0)</f>
        <v>0</v>
      </c>
    </row>
    <row r="2238" spans="1:70" x14ac:dyDescent="0.2">
      <c r="A2238" s="15" t="s">
        <v>4565</v>
      </c>
      <c r="B2238" s="15" t="s">
        <v>4566</v>
      </c>
      <c r="C2238" s="15">
        <v>0</v>
      </c>
      <c r="D2238" s="15">
        <v>0</v>
      </c>
      <c r="E2238" s="15"/>
      <c r="F2238" s="15"/>
      <c r="G2238" s="15"/>
      <c r="H2238" s="21">
        <v>414530</v>
      </c>
      <c r="I2238" s="15"/>
      <c r="J2238" s="15">
        <v>0</v>
      </c>
      <c r="K2238" s="15"/>
      <c r="L2238" s="15">
        <v>0</v>
      </c>
      <c r="M2238" s="15"/>
      <c r="N2238" s="15">
        <v>0</v>
      </c>
      <c r="O2238" s="15"/>
      <c r="P2238" s="15"/>
      <c r="Q2238" s="15">
        <v>0</v>
      </c>
      <c r="R2238" s="15">
        <v>0</v>
      </c>
      <c r="S2238" s="15">
        <v>0.02</v>
      </c>
      <c r="T2238" s="15">
        <v>0</v>
      </c>
      <c r="U2238" s="15">
        <v>0</v>
      </c>
      <c r="V2238" s="15">
        <v>361.29</v>
      </c>
      <c r="W2238" s="15">
        <v>428.46</v>
      </c>
      <c r="X2238" s="15">
        <v>0</v>
      </c>
      <c r="Y2238" s="15">
        <v>0</v>
      </c>
      <c r="Z2238" s="15">
        <v>190.08</v>
      </c>
      <c r="AA2238" s="15">
        <v>356.9</v>
      </c>
      <c r="AB2238" s="15"/>
      <c r="AC2238" s="15">
        <v>-175.56</v>
      </c>
      <c r="AD2238" s="15">
        <v>-82.37</v>
      </c>
      <c r="AE2238" s="15">
        <v>-125.77</v>
      </c>
      <c r="AF2238" s="15">
        <v>-254.54</v>
      </c>
      <c r="AG2238" s="15">
        <v>-69.31</v>
      </c>
      <c r="AH2238" s="15">
        <v>-318.47000000000003</v>
      </c>
      <c r="AI2238" s="15">
        <v>-177.23</v>
      </c>
      <c r="AJ2238" s="15">
        <v>-74.209999999999994</v>
      </c>
      <c r="AK2238" s="15">
        <v>-125.57</v>
      </c>
      <c r="AL2238" s="15"/>
      <c r="AM2238" s="15">
        <v>528.09</v>
      </c>
      <c r="AN2238" s="15"/>
      <c r="AO2238" s="15">
        <v>-148.13</v>
      </c>
      <c r="AP2238" s="15">
        <v>-150.80000000000001</v>
      </c>
      <c r="AQ2238" s="15">
        <v>-157.86000000000001</v>
      </c>
      <c r="AR2238" s="15"/>
      <c r="AS2238" s="15">
        <v>2.97</v>
      </c>
      <c r="AT2238" s="15">
        <v>18.71</v>
      </c>
      <c r="AU2238" s="15"/>
      <c r="AV2238" s="15"/>
      <c r="AW2238" s="15">
        <v>0</v>
      </c>
      <c r="AX2238" s="15"/>
      <c r="AZ2238" s="6">
        <f>IF(D2238&gt;0,H2238/D2238,0)</f>
        <v>0</v>
      </c>
      <c r="BA2238" s="6">
        <f>AZ2238*Q2238</f>
        <v>0</v>
      </c>
      <c r="BB2238" s="6">
        <f>IF(C2238&gt;C$3054,C$3054,IF(C2238&lt;C$3053,C$3053,C2238))</f>
        <v>0</v>
      </c>
      <c r="BC2238" s="6">
        <f>IF(BB2238&gt;0,(D2238/15)-BB2238,0)</f>
        <v>0</v>
      </c>
      <c r="BD2238" s="6">
        <f>BC2238/BC$3049</f>
        <v>0</v>
      </c>
      <c r="BE2238" s="15">
        <f>IF(AU2238&gt;AU$3054,AU$3054,IF(AU2238&lt;AU$3053,AU$3053,AU2238))</f>
        <v>0</v>
      </c>
      <c r="BF2238" s="15">
        <f>IF(I2238&gt;I$3054,I$3054,IF(I2238&lt;I$3053,I$3053,I2238))</f>
        <v>0</v>
      </c>
      <c r="BG2238" s="6">
        <f>IF(BE2238&gt;0, BF2238/BE2238,0)</f>
        <v>0</v>
      </c>
      <c r="BH2238" s="26">
        <f>BG2238/BG$3049</f>
        <v>0</v>
      </c>
      <c r="BI2238" s="26">
        <f>IF(AV2238&gt;AV$3054,AV$3054,IF(AV2238&lt;AV$3053,AV$3053,AV2238))</f>
        <v>0</v>
      </c>
      <c r="BJ2238" s="6">
        <f>IF(BI2238&gt;0, BF2238/BI2238,0)</f>
        <v>0</v>
      </c>
      <c r="BK2238" s="26">
        <f>BJ2238/BJ$3049</f>
        <v>0</v>
      </c>
      <c r="BL2238" s="6">
        <f>IF(_xlfn.NUMBERVALUE(AL2238),IF(ABS(AL2238)&lt;1,1-ABS(AL2238),0),0)</f>
        <v>0</v>
      </c>
      <c r="BM2238" s="6">
        <f>IF(F2238&gt;F$3054,F$3054,IF(F2238&lt;F$3053,F$3053,F2238))</f>
        <v>0</v>
      </c>
      <c r="BN2238" s="6">
        <f>IF(BM2238&gt;0, BM2238/BM$3049, BM2238/BM$3050*-1)</f>
        <v>0</v>
      </c>
      <c r="BO2238" s="6">
        <f>IF(O2238&gt;O$3054,O$3054,IF(O2238&lt;O$3053,O$3053,O2238))</f>
        <v>0</v>
      </c>
      <c r="BP2238" s="26">
        <f>BO2238/BO$3049</f>
        <v>0</v>
      </c>
      <c r="BQ2238" s="26">
        <f>IF(OR(BD2238=0, BH2238=0,BN2238=0,BP2238=0), 0,BD2238+BH2238+BK2238+BL2238+BN2238+BP2238)</f>
        <v>0</v>
      </c>
      <c r="BR2238" s="6">
        <f>IF(D2238&gt;0,C2238/D2238,0)</f>
        <v>0</v>
      </c>
    </row>
    <row r="2239" spans="1:70" x14ac:dyDescent="0.2">
      <c r="A2239" s="15" t="s">
        <v>4344</v>
      </c>
      <c r="B2239" s="15" t="s">
        <v>4345</v>
      </c>
      <c r="C2239" s="15">
        <v>7.0000000000000007E-2</v>
      </c>
      <c r="D2239" s="15">
        <v>1.98</v>
      </c>
      <c r="E2239" s="15">
        <v>2.15</v>
      </c>
      <c r="F2239" s="15">
        <v>-1.51</v>
      </c>
      <c r="G2239" s="15">
        <v>6.93</v>
      </c>
      <c r="H2239" s="21">
        <v>300950000</v>
      </c>
      <c r="I2239" s="15">
        <v>30.39</v>
      </c>
      <c r="J2239" s="15">
        <v>0.03</v>
      </c>
      <c r="K2239" s="15">
        <v>0.04</v>
      </c>
      <c r="L2239" s="15">
        <v>0.05</v>
      </c>
      <c r="M2239" s="15">
        <v>0.06</v>
      </c>
      <c r="N2239" s="15">
        <v>0.05</v>
      </c>
      <c r="O2239" s="15">
        <v>2.81</v>
      </c>
      <c r="P2239" s="15">
        <v>8.1</v>
      </c>
      <c r="Q2239" s="15">
        <v>0.28000000000000003</v>
      </c>
      <c r="R2239" s="15">
        <v>0.04</v>
      </c>
      <c r="S2239" s="15">
        <v>0.85</v>
      </c>
      <c r="T2239" s="15">
        <v>0</v>
      </c>
      <c r="U2239" s="15">
        <v>0</v>
      </c>
      <c r="V2239" s="15">
        <v>0.25</v>
      </c>
      <c r="W2239" s="15">
        <v>0.25</v>
      </c>
      <c r="X2239" s="15">
        <v>0</v>
      </c>
      <c r="Y2239" s="15">
        <v>0</v>
      </c>
      <c r="Z2239" s="15">
        <v>0.35</v>
      </c>
      <c r="AA2239" s="15">
        <v>0.35</v>
      </c>
      <c r="AB2239" s="15">
        <v>664.41</v>
      </c>
      <c r="AC2239" s="15">
        <v>21.17</v>
      </c>
      <c r="AD2239" s="15"/>
      <c r="AE2239" s="15">
        <v>21.17</v>
      </c>
      <c r="AF2239" s="15">
        <v>16.61</v>
      </c>
      <c r="AG2239" s="15"/>
      <c r="AH2239" s="15">
        <v>16.61</v>
      </c>
      <c r="AI2239" s="15">
        <v>23.59</v>
      </c>
      <c r="AJ2239" s="15"/>
      <c r="AK2239" s="15">
        <v>23.59</v>
      </c>
      <c r="AL2239" s="15"/>
      <c r="AM2239" s="15">
        <v>72.930000000000007</v>
      </c>
      <c r="AN2239" s="15">
        <v>85.82</v>
      </c>
      <c r="AO2239" s="15">
        <v>23.17</v>
      </c>
      <c r="AP2239" s="15">
        <v>17.13</v>
      </c>
      <c r="AQ2239" s="15">
        <v>11.88</v>
      </c>
      <c r="AR2239" s="15"/>
      <c r="AS2239" s="15"/>
      <c r="AT2239" s="15"/>
      <c r="AU2239" s="15"/>
      <c r="AV2239" s="15"/>
      <c r="AW2239" s="16">
        <v>25345</v>
      </c>
      <c r="AX2239" s="16">
        <v>106947</v>
      </c>
      <c r="AZ2239" s="6">
        <f>IF(D2239&gt;0,H2239/D2239,0)</f>
        <v>151994949.49494949</v>
      </c>
      <c r="BA2239" s="6">
        <f>AZ2239*Q2239</f>
        <v>42558585.858585864</v>
      </c>
      <c r="BB2239" s="6">
        <f>IF(C2239&gt;C$3054,C$3054,IF(C2239&lt;C$3053,C$3053,C2239))</f>
        <v>7.0000000000000007E-2</v>
      </c>
      <c r="BC2239" s="6">
        <f>IF(BB2239&gt;0,(D2239/15)-BB2239,0)</f>
        <v>6.2E-2</v>
      </c>
      <c r="BD2239" s="6">
        <f>BC2239/BC$3049</f>
        <v>1.1939915265117474E-2</v>
      </c>
      <c r="BE2239" s="15">
        <f>IF(AU2239&gt;AU$3054,AU$3054,IF(AU2239&lt;AU$3053,AU$3053,AU2239))</f>
        <v>0</v>
      </c>
      <c r="BF2239" s="15">
        <f>IF(I2239&gt;I$3054,I$3054,IF(I2239&lt;I$3053,I$3053,I2239))</f>
        <v>30.39</v>
      </c>
      <c r="BG2239" s="6">
        <f>IF(BE2239&gt;0, BF2239/BE2239,0)</f>
        <v>0</v>
      </c>
      <c r="BH2239" s="26">
        <f>BG2239/BG$3049</f>
        <v>0</v>
      </c>
      <c r="BI2239" s="26">
        <f>IF(AV2239&gt;AV$3054,AV$3054,IF(AV2239&lt;AV$3053,AV$3053,AV2239))</f>
        <v>0</v>
      </c>
      <c r="BJ2239" s="6">
        <f>IF(BI2239&gt;0, BF2239/BI2239,0)</f>
        <v>0</v>
      </c>
      <c r="BK2239" s="26">
        <f>BJ2239/BJ$3049</f>
        <v>0</v>
      </c>
      <c r="BL2239" s="6">
        <f>IF(_xlfn.NUMBERVALUE(AL2239),IF(ABS(AL2239)&lt;1,1-ABS(AL2239),0),0)</f>
        <v>0</v>
      </c>
      <c r="BM2239" s="6">
        <f>IF(F2239&gt;F$3054,F$3054,IF(F2239&lt;F$3053,F$3053,F2239))</f>
        <v>-1.51</v>
      </c>
      <c r="BN2239" s="6">
        <f>IF(BM2239&gt;0, BM2239/BM$3049, BM2239/BM$3050*-1)</f>
        <v>-1.5181982706615726E-2</v>
      </c>
      <c r="BO2239" s="6">
        <f>IF(O2239&gt;O$3054,O$3054,IF(O2239&lt;O$3053,O$3053,O2239))</f>
        <v>2.81</v>
      </c>
      <c r="BP2239" s="26">
        <f>BO2239/BO$3049</f>
        <v>2.6497210155323799E-2</v>
      </c>
      <c r="BQ2239" s="26">
        <f>IF(OR(BD2239=0, BH2239=0,BN2239=0,BP2239=0), 0,BD2239+BH2239+BK2239+BL2239+BN2239+BP2239)</f>
        <v>0</v>
      </c>
      <c r="BR2239" s="6">
        <f>IF(D2239&gt;0,C2239/D2239,0)</f>
        <v>3.5353535353535359E-2</v>
      </c>
    </row>
    <row r="2240" spans="1:70" x14ac:dyDescent="0.2">
      <c r="A2240" s="15" t="s">
        <v>4363</v>
      </c>
      <c r="B2240" s="15" t="s">
        <v>4364</v>
      </c>
      <c r="C2240" s="15">
        <v>-0.01</v>
      </c>
      <c r="D2240" s="15">
        <v>0.06</v>
      </c>
      <c r="E2240" s="15">
        <v>0.09</v>
      </c>
      <c r="F2240" s="15">
        <v>-46.67</v>
      </c>
      <c r="G2240" s="15">
        <v>9.19</v>
      </c>
      <c r="H2240" s="21">
        <v>31380000</v>
      </c>
      <c r="I2240" s="15"/>
      <c r="J2240" s="15">
        <v>0</v>
      </c>
      <c r="K2240" s="15"/>
      <c r="L2240" s="15">
        <v>0</v>
      </c>
      <c r="M2240" s="15"/>
      <c r="N2240" s="15">
        <v>0</v>
      </c>
      <c r="O2240" s="15"/>
      <c r="P2240" s="15"/>
      <c r="Q2240" s="15">
        <v>0.01</v>
      </c>
      <c r="R2240" s="15">
        <v>0.01</v>
      </c>
      <c r="S2240" s="15">
        <v>6.02</v>
      </c>
      <c r="T2240" s="15">
        <v>0</v>
      </c>
      <c r="U2240" s="15">
        <v>0</v>
      </c>
      <c r="V2240" s="15">
        <v>0</v>
      </c>
      <c r="W2240" s="15">
        <v>0</v>
      </c>
      <c r="X2240" s="15">
        <v>0</v>
      </c>
      <c r="Y2240" s="15">
        <v>0</v>
      </c>
      <c r="Z2240" s="15">
        <v>0</v>
      </c>
      <c r="AA2240" s="15">
        <v>0</v>
      </c>
      <c r="AB2240" s="15"/>
      <c r="AC2240" s="15">
        <v>-92.01</v>
      </c>
      <c r="AD2240" s="15">
        <v>-134.63</v>
      </c>
      <c r="AE2240" s="15">
        <v>-92.01</v>
      </c>
      <c r="AF2240" s="15">
        <v>-85.7</v>
      </c>
      <c r="AG2240" s="15">
        <v>-111.67</v>
      </c>
      <c r="AH2240" s="15">
        <v>-85.7</v>
      </c>
      <c r="AI2240" s="15">
        <v>-92.01</v>
      </c>
      <c r="AJ2240" s="15">
        <v>-134.63</v>
      </c>
      <c r="AK2240" s="15">
        <v>-92.01</v>
      </c>
      <c r="AL2240" s="15">
        <v>-1.31</v>
      </c>
      <c r="AM2240" s="15">
        <v>355.89</v>
      </c>
      <c r="AN2240" s="15"/>
      <c r="AO2240" s="16">
        <v>-4975.9799999999996</v>
      </c>
      <c r="AP2240" s="16">
        <v>-4982.1000000000004</v>
      </c>
      <c r="AQ2240" s="16">
        <v>-4956.5600000000004</v>
      </c>
      <c r="AR2240" s="15"/>
      <c r="AS2240" s="15">
        <v>14.64</v>
      </c>
      <c r="AT2240" s="15">
        <v>-6.36</v>
      </c>
      <c r="AU2240" s="15"/>
      <c r="AV2240" s="15"/>
      <c r="AW2240" s="16">
        <v>98613</v>
      </c>
      <c r="AX2240" s="16">
        <v>403545</v>
      </c>
      <c r="AZ2240" s="6">
        <f>IF(D2240&gt;0,H2240/D2240,0)</f>
        <v>523000000</v>
      </c>
      <c r="BA2240" s="6">
        <f>AZ2240*Q2240</f>
        <v>5230000</v>
      </c>
      <c r="BB2240" s="6">
        <f>IF(C2240&gt;C$3054,C$3054,IF(C2240&lt;C$3053,C$3053,C2240))</f>
        <v>-0.01</v>
      </c>
      <c r="BC2240" s="6">
        <f>IF(BB2240&gt;0,(D2240/15)-BB2240,0)</f>
        <v>0</v>
      </c>
      <c r="BD2240" s="6">
        <f>BC2240/BC$3049</f>
        <v>0</v>
      </c>
      <c r="BE2240" s="15">
        <f>IF(AU2240&gt;AU$3054,AU$3054,IF(AU2240&lt;AU$3053,AU$3053,AU2240))</f>
        <v>0</v>
      </c>
      <c r="BF2240" s="15">
        <f>IF(I2240&gt;I$3054,I$3054,IF(I2240&lt;I$3053,I$3053,I2240))</f>
        <v>0</v>
      </c>
      <c r="BG2240" s="6">
        <f>IF(BE2240&gt;0, BF2240/BE2240,0)</f>
        <v>0</v>
      </c>
      <c r="BH2240" s="26">
        <f>BG2240/BG$3049</f>
        <v>0</v>
      </c>
      <c r="BI2240" s="26">
        <f>IF(AV2240&gt;AV$3054,AV$3054,IF(AV2240&lt;AV$3053,AV$3053,AV2240))</f>
        <v>0</v>
      </c>
      <c r="BJ2240" s="6">
        <f>IF(BI2240&gt;0, BF2240/BI2240,0)</f>
        <v>0</v>
      </c>
      <c r="BK2240" s="26">
        <f>BJ2240/BJ$3049</f>
        <v>0</v>
      </c>
      <c r="BL2240" s="6">
        <f>IF(_xlfn.NUMBERVALUE(AL2240),IF(ABS(AL2240)&lt;1,1-ABS(AL2240),0),0)</f>
        <v>0</v>
      </c>
      <c r="BM2240" s="6">
        <f>IF(F2240&gt;F$3054,F$3054,IF(F2240&lt;F$3053,F$3053,F2240))</f>
        <v>-46.67</v>
      </c>
      <c r="BN2240" s="6">
        <f>IF(BM2240&gt;0, BM2240/BM$3049, BM2240/BM$3050*-1)</f>
        <v>-0.46923386285944102</v>
      </c>
      <c r="BO2240" s="6">
        <f>IF(O2240&gt;O$3054,O$3054,IF(O2240&lt;O$3053,O$3053,O2240))</f>
        <v>0</v>
      </c>
      <c r="BP2240" s="26">
        <f>BO2240/BO$3049</f>
        <v>0</v>
      </c>
      <c r="BQ2240" s="26">
        <f>IF(OR(BD2240=0, BH2240=0,BN2240=0,BP2240=0), 0,BD2240+BH2240+BK2240+BL2240+BN2240+BP2240)</f>
        <v>0</v>
      </c>
      <c r="BR2240" s="6">
        <f>IF(D2240&gt;0,C2240/D2240,0)</f>
        <v>-0.16666666666666669</v>
      </c>
    </row>
    <row r="2241" spans="1:70" x14ac:dyDescent="0.2">
      <c r="A2241" s="15" t="s">
        <v>4317</v>
      </c>
      <c r="B2241" s="15" t="s">
        <v>4318</v>
      </c>
      <c r="C2241" s="15">
        <v>0.11</v>
      </c>
      <c r="D2241" s="15">
        <v>0.33</v>
      </c>
      <c r="E2241" s="15">
        <v>0.43</v>
      </c>
      <c r="F2241" s="15">
        <v>-66.16</v>
      </c>
      <c r="G2241" s="15">
        <v>0.33</v>
      </c>
      <c r="H2241" s="21">
        <v>23140000</v>
      </c>
      <c r="I2241" s="15">
        <v>2.98</v>
      </c>
      <c r="J2241" s="15">
        <v>0</v>
      </c>
      <c r="K2241" s="15">
        <v>0.02</v>
      </c>
      <c r="L2241" s="15">
        <v>0.02</v>
      </c>
      <c r="M2241" s="15">
        <v>0.06</v>
      </c>
      <c r="N2241" s="15">
        <v>0.02</v>
      </c>
      <c r="O2241" s="15">
        <v>16.420000000000002</v>
      </c>
      <c r="P2241" s="15">
        <v>3.32</v>
      </c>
      <c r="Q2241" s="15">
        <v>1.03</v>
      </c>
      <c r="R2241" s="15">
        <v>0.05</v>
      </c>
      <c r="S2241" s="15">
        <v>1.36</v>
      </c>
      <c r="T2241" s="15">
        <v>14.42</v>
      </c>
      <c r="U2241" s="15">
        <v>14.42</v>
      </c>
      <c r="V2241" s="15">
        <v>15.4</v>
      </c>
      <c r="W2241" s="15">
        <v>15.4</v>
      </c>
      <c r="X2241" s="15">
        <v>22.7</v>
      </c>
      <c r="Y2241" s="15">
        <v>22.7</v>
      </c>
      <c r="Z2241" s="15">
        <v>24.24</v>
      </c>
      <c r="AA2241" s="15">
        <v>24.24</v>
      </c>
      <c r="AB2241" s="15">
        <v>3.95</v>
      </c>
      <c r="AC2241" s="15">
        <v>8.92</v>
      </c>
      <c r="AD2241" s="15"/>
      <c r="AE2241" s="15">
        <v>8.92</v>
      </c>
      <c r="AF2241" s="15">
        <v>7.01</v>
      </c>
      <c r="AG2241" s="15"/>
      <c r="AH2241" s="15">
        <v>7.01</v>
      </c>
      <c r="AI2241" s="15">
        <v>11.34</v>
      </c>
      <c r="AJ2241" s="15"/>
      <c r="AK2241" s="15">
        <v>11.34</v>
      </c>
      <c r="AL2241" s="15"/>
      <c r="AM2241" s="15">
        <v>55.16</v>
      </c>
      <c r="AN2241" s="15">
        <v>79.14</v>
      </c>
      <c r="AO2241" s="15">
        <v>6.57</v>
      </c>
      <c r="AP2241" s="15">
        <v>4.79</v>
      </c>
      <c r="AQ2241" s="15">
        <v>8.17</v>
      </c>
      <c r="AR2241" s="15">
        <v>26.23</v>
      </c>
      <c r="AS2241" s="15">
        <v>16.61</v>
      </c>
      <c r="AT2241" s="15"/>
      <c r="AU2241" s="15">
        <v>20.92</v>
      </c>
      <c r="AV2241" s="15"/>
      <c r="AW2241" s="16">
        <v>25555</v>
      </c>
      <c r="AX2241" s="16">
        <v>31923</v>
      </c>
      <c r="AZ2241" s="6">
        <f>IF(D2241&gt;0,H2241/D2241,0)</f>
        <v>70121212.121212125</v>
      </c>
      <c r="BA2241" s="6">
        <f>AZ2241*Q2241</f>
        <v>72224848.484848484</v>
      </c>
      <c r="BB2241" s="6">
        <f>IF(C2241&gt;C$3054,C$3054,IF(C2241&lt;C$3053,C$3053,C2241))</f>
        <v>0.11</v>
      </c>
      <c r="BC2241" s="6">
        <f>IF(BB2241&gt;0,(D2241/15)-BB2241,0)</f>
        <v>-8.7999999999999995E-2</v>
      </c>
      <c r="BD2241" s="6">
        <f>BC2241/BC$3049</f>
        <v>-1.6946976505328025E-2</v>
      </c>
      <c r="BE2241" s="15">
        <f>IF(AU2241&gt;AU$3054,AU$3054,IF(AU2241&lt;AU$3053,AU$3053,AU2241))</f>
        <v>20.92</v>
      </c>
      <c r="BF2241" s="15">
        <f>IF(I2241&gt;I$3054,I$3054,IF(I2241&lt;I$3053,I$3053,I2241))</f>
        <v>2.98</v>
      </c>
      <c r="BG2241" s="6">
        <f>IF(BE2241&gt;0, BF2241/BE2241,0)</f>
        <v>0.1424474187380497</v>
      </c>
      <c r="BH2241" s="26">
        <f>BG2241/BG$3049</f>
        <v>1.3696867186350933E-4</v>
      </c>
      <c r="BI2241" s="26">
        <f>IF(AV2241&gt;AV$3054,AV$3054,IF(AV2241&lt;AV$3053,AV$3053,AV2241))</f>
        <v>0</v>
      </c>
      <c r="BJ2241" s="6">
        <f>IF(BI2241&gt;0, BF2241/BI2241,0)</f>
        <v>0</v>
      </c>
      <c r="BK2241" s="26">
        <f>BJ2241/BJ$3049</f>
        <v>0</v>
      </c>
      <c r="BL2241" s="6">
        <f>IF(_xlfn.NUMBERVALUE(AL2241),IF(ABS(AL2241)&lt;1,1-ABS(AL2241),0),0)</f>
        <v>0</v>
      </c>
      <c r="BM2241" s="6">
        <f>IF(F2241&gt;F$3054,F$3054,IF(F2241&lt;F$3053,F$3053,F2241))</f>
        <v>-66.16</v>
      </c>
      <c r="BN2241" s="6">
        <f>IF(BM2241&gt;0, BM2241/BM$3049, BM2241/BM$3050*-1)</f>
        <v>-0.6651920369997989</v>
      </c>
      <c r="BO2241" s="6">
        <f>IF(O2241&gt;O$3054,O$3054,IF(O2241&lt;O$3053,O$3053,O2241))</f>
        <v>16.420000000000002</v>
      </c>
      <c r="BP2241" s="26">
        <f>BO2241/BO$3049</f>
        <v>0.15483423158377821</v>
      </c>
      <c r="BQ2241" s="26">
        <f>IF(OR(BD2241=0, BH2241=0,BN2241=0,BP2241=0), 0,BD2241+BH2241+BK2241+BL2241+BN2241+BP2241)</f>
        <v>-0.52716781324948525</v>
      </c>
      <c r="BR2241" s="6">
        <f>IF(D2241&gt;0,C2241/D2241,0)</f>
        <v>0.33333333333333331</v>
      </c>
    </row>
    <row r="2242" spans="1:70" x14ac:dyDescent="0.2">
      <c r="A2242" s="15" t="s">
        <v>4323</v>
      </c>
      <c r="B2242" s="15" t="s">
        <v>4324</v>
      </c>
      <c r="C2242" s="15">
        <v>0.06</v>
      </c>
      <c r="D2242" s="15">
        <v>0.56000000000000005</v>
      </c>
      <c r="E2242" s="15">
        <v>0.46</v>
      </c>
      <c r="F2242" s="15">
        <v>33.33</v>
      </c>
      <c r="G2242" s="15">
        <v>0.71</v>
      </c>
      <c r="H2242" s="21">
        <v>29590000</v>
      </c>
      <c r="I2242" s="15">
        <v>9.1999999999999993</v>
      </c>
      <c r="J2242" s="15"/>
      <c r="K2242" s="15">
        <v>0.05</v>
      </c>
      <c r="L2242" s="15"/>
      <c r="M2242" s="15">
        <v>0.1</v>
      </c>
      <c r="N2242" s="15">
        <v>0.05</v>
      </c>
      <c r="O2242" s="15">
        <v>17.86</v>
      </c>
      <c r="P2242" s="15">
        <v>0.68</v>
      </c>
      <c r="Q2242" s="15">
        <v>0.79</v>
      </c>
      <c r="R2242" s="15">
        <v>0.04</v>
      </c>
      <c r="S2242" s="15">
        <v>3.12</v>
      </c>
      <c r="T2242" s="15">
        <v>18.68</v>
      </c>
      <c r="U2242" s="15">
        <v>18.68</v>
      </c>
      <c r="V2242" s="15">
        <v>21.51</v>
      </c>
      <c r="W2242" s="15">
        <v>21.51</v>
      </c>
      <c r="X2242" s="15">
        <v>31.55</v>
      </c>
      <c r="Y2242" s="15">
        <v>31.55</v>
      </c>
      <c r="Z2242" s="15">
        <v>36.32</v>
      </c>
      <c r="AA2242" s="15">
        <v>36.32</v>
      </c>
      <c r="AB2242" s="15">
        <v>3.25</v>
      </c>
      <c r="AC2242" s="15">
        <v>4.91</v>
      </c>
      <c r="AD2242" s="15">
        <v>-1.77</v>
      </c>
      <c r="AE2242" s="15">
        <v>4.91</v>
      </c>
      <c r="AF2242" s="15">
        <v>4.05</v>
      </c>
      <c r="AG2242" s="15">
        <v>-1.39</v>
      </c>
      <c r="AH2242" s="15">
        <v>4.05</v>
      </c>
      <c r="AI2242" s="15">
        <v>7.05</v>
      </c>
      <c r="AJ2242" s="15">
        <v>-2.4500000000000002</v>
      </c>
      <c r="AK2242" s="15">
        <v>7.05</v>
      </c>
      <c r="AL2242" s="15">
        <v>0.28000000000000003</v>
      </c>
      <c r="AM2242" s="15">
        <v>16.559999999999999</v>
      </c>
      <c r="AN2242" s="15">
        <v>35.700000000000003</v>
      </c>
      <c r="AO2242" s="15">
        <v>16.3</v>
      </c>
      <c r="AP2242" s="15">
        <v>11.6</v>
      </c>
      <c r="AQ2242" s="15">
        <v>5.95</v>
      </c>
      <c r="AR2242" s="15">
        <v>31.33</v>
      </c>
      <c r="AS2242" s="15">
        <v>6.61</v>
      </c>
      <c r="AT2242" s="15">
        <v>9.35</v>
      </c>
      <c r="AU2242" s="15">
        <v>24.41</v>
      </c>
      <c r="AV2242" s="15">
        <v>-9.11</v>
      </c>
      <c r="AW2242" s="16">
        <v>25321</v>
      </c>
      <c r="AX2242" s="16">
        <v>30059</v>
      </c>
      <c r="AZ2242" s="6">
        <f>IF(D2242&gt;0,H2242/D2242,0)</f>
        <v>52839285.714285709</v>
      </c>
      <c r="BA2242" s="6">
        <f>AZ2242*Q2242</f>
        <v>41743035.714285709</v>
      </c>
      <c r="BB2242" s="6">
        <f>IF(C2242&gt;C$3054,C$3054,IF(C2242&lt;C$3053,C$3053,C2242))</f>
        <v>0.06</v>
      </c>
      <c r="BC2242" s="6">
        <f>IF(BB2242&gt;0,(D2242/15)-BB2242,0)</f>
        <v>-2.2666666666666661E-2</v>
      </c>
      <c r="BD2242" s="6">
        <f>BC2242/BC$3049</f>
        <v>-4.3651303119784301E-3</v>
      </c>
      <c r="BE2242" s="15">
        <f>IF(AU2242&gt;AU$3054,AU$3054,IF(AU2242&lt;AU$3053,AU$3053,AU2242))</f>
        <v>24.41</v>
      </c>
      <c r="BF2242" s="15">
        <f>IF(I2242&gt;I$3054,I$3054,IF(I2242&lt;I$3053,I$3053,I2242))</f>
        <v>9.1999999999999993</v>
      </c>
      <c r="BG2242" s="6">
        <f>IF(BE2242&gt;0, BF2242/BE2242,0)</f>
        <v>0.37689471528062268</v>
      </c>
      <c r="BH2242" s="26">
        <f>BG2242/BG$3049</f>
        <v>3.6239876469290643E-4</v>
      </c>
      <c r="BI2242" s="26">
        <f>IF(AV2242&gt;AV$3054,AV$3054,IF(AV2242&lt;AV$3053,AV$3053,AV2242))</f>
        <v>-9.11</v>
      </c>
      <c r="BJ2242" s="6">
        <f>IF(BI2242&gt;0, BF2242/BI2242,0)</f>
        <v>0</v>
      </c>
      <c r="BK2242" s="26">
        <f>BJ2242/BJ$3049</f>
        <v>0</v>
      </c>
      <c r="BL2242" s="6">
        <f>IF(_xlfn.NUMBERVALUE(AL2242),IF(ABS(AL2242)&lt;1,1-ABS(AL2242),0),0)</f>
        <v>0.72</v>
      </c>
      <c r="BM2242" s="6">
        <f>IF(F2242&gt;F$3054,F$3054,IF(F2242&lt;F$3053,F$3053,F2242))</f>
        <v>33.33</v>
      </c>
      <c r="BN2242" s="6">
        <f>IF(BM2242&gt;0, BM2242/BM$3049, BM2242/BM$3050*-1)</f>
        <v>4.2106326350231323E-2</v>
      </c>
      <c r="BO2242" s="6">
        <f>IF(O2242&gt;O$3054,O$3054,IF(O2242&lt;O$3053,O$3053,O2242))</f>
        <v>17.86</v>
      </c>
      <c r="BP2242" s="26">
        <f>BO2242/BO$3049</f>
        <v>0.16841287308686229</v>
      </c>
      <c r="BQ2242" s="26">
        <f>IF(OR(BD2242=0, BH2242=0,BN2242=0,BP2242=0), 0,BD2242+BH2242+BK2242+BL2242+BN2242+BP2242)</f>
        <v>0.92651646788980813</v>
      </c>
      <c r="BR2242" s="6">
        <f>IF(D2242&gt;0,C2242/D2242,0)</f>
        <v>0.10714285714285712</v>
      </c>
    </row>
    <row r="2243" spans="1:70" x14ac:dyDescent="0.2">
      <c r="A2243" s="15" t="s">
        <v>4415</v>
      </c>
      <c r="B2243" s="15" t="s">
        <v>4416</v>
      </c>
      <c r="C2243" s="15">
        <v>0.04</v>
      </c>
      <c r="D2243" s="15">
        <v>0.56999999999999995</v>
      </c>
      <c r="E2243" s="15">
        <v>0.61</v>
      </c>
      <c r="F2243" s="15">
        <v>-13.74</v>
      </c>
      <c r="G2243" s="15">
        <v>0.93</v>
      </c>
      <c r="H2243" s="21">
        <v>77660000</v>
      </c>
      <c r="I2243" s="15">
        <v>14.11</v>
      </c>
      <c r="J2243" s="15">
        <v>0.02</v>
      </c>
      <c r="K2243" s="15">
        <v>0.02</v>
      </c>
      <c r="L2243" s="15">
        <v>0.03</v>
      </c>
      <c r="M2243" s="15">
        <v>0.03</v>
      </c>
      <c r="N2243" s="15">
        <v>0.03</v>
      </c>
      <c r="O2243" s="15">
        <v>5.22</v>
      </c>
      <c r="P2243" s="15">
        <v>3.82</v>
      </c>
      <c r="Q2243" s="15">
        <v>0.61</v>
      </c>
      <c r="R2243" s="15">
        <v>0.09</v>
      </c>
      <c r="S2243" s="15">
        <v>2.1800000000000002</v>
      </c>
      <c r="T2243" s="15">
        <v>0</v>
      </c>
      <c r="U2243" s="15">
        <v>0</v>
      </c>
      <c r="V2243" s="15">
        <v>0.34</v>
      </c>
      <c r="W2243" s="15">
        <v>0.34</v>
      </c>
      <c r="X2243" s="15">
        <v>0</v>
      </c>
      <c r="Y2243" s="15">
        <v>0</v>
      </c>
      <c r="Z2243" s="15">
        <v>0.43</v>
      </c>
      <c r="AA2243" s="15">
        <v>0.43</v>
      </c>
      <c r="AB2243" s="15">
        <v>129.41</v>
      </c>
      <c r="AC2243" s="15">
        <v>6.8</v>
      </c>
      <c r="AD2243" s="15">
        <v>-8.35</v>
      </c>
      <c r="AE2243" s="15">
        <v>6.8</v>
      </c>
      <c r="AF2243" s="15">
        <v>5.55</v>
      </c>
      <c r="AG2243" s="15">
        <v>-5.9</v>
      </c>
      <c r="AH2243" s="15">
        <v>5.55</v>
      </c>
      <c r="AI2243" s="15">
        <v>6.83</v>
      </c>
      <c r="AJ2243" s="15">
        <v>-9.4499999999999993</v>
      </c>
      <c r="AK2243" s="15">
        <v>6.83</v>
      </c>
      <c r="AL2243" s="15">
        <v>0.78</v>
      </c>
      <c r="AM2243" s="15">
        <v>22.12</v>
      </c>
      <c r="AN2243" s="15">
        <v>48.76</v>
      </c>
      <c r="AO2243" s="15">
        <v>13.53</v>
      </c>
      <c r="AP2243" s="15">
        <v>10.34</v>
      </c>
      <c r="AQ2243" s="15">
        <v>7.03</v>
      </c>
      <c r="AR2243" s="15">
        <v>0.63</v>
      </c>
      <c r="AS2243" s="15">
        <v>-13.65</v>
      </c>
      <c r="AT2243" s="15">
        <v>-3.57</v>
      </c>
      <c r="AU2243" s="15">
        <v>-38.74</v>
      </c>
      <c r="AV2243" s="15">
        <v>-26.83</v>
      </c>
      <c r="AW2243" s="16">
        <v>27650</v>
      </c>
      <c r="AX2243" s="16">
        <v>40759</v>
      </c>
      <c r="AZ2243" s="6">
        <f>IF(D2243&gt;0,H2243/D2243,0)</f>
        <v>136245614.03508773</v>
      </c>
      <c r="BA2243" s="6">
        <f>AZ2243*Q2243</f>
        <v>83109824.561403513</v>
      </c>
      <c r="BB2243" s="6">
        <f>IF(C2243&gt;C$3054,C$3054,IF(C2243&lt;C$3053,C$3053,C2243))</f>
        <v>0.04</v>
      </c>
      <c r="BC2243" s="6">
        <f>IF(BB2243&gt;0,(D2243/15)-BB2243,0)</f>
        <v>-2.0000000000000018E-3</v>
      </c>
      <c r="BD2243" s="6">
        <f>BC2243/BC$3049</f>
        <v>-3.8515855693927364E-4</v>
      </c>
      <c r="BE2243" s="15">
        <f>IF(AU2243&gt;AU$3054,AU$3054,IF(AU2243&lt;AU$3053,AU$3053,AU2243))</f>
        <v>-38.74</v>
      </c>
      <c r="BF2243" s="15">
        <f>IF(I2243&gt;I$3054,I$3054,IF(I2243&lt;I$3053,I$3053,I2243))</f>
        <v>14.11</v>
      </c>
      <c r="BG2243" s="6">
        <f>IF(BE2243&gt;0, BF2243/BE2243,0)</f>
        <v>0</v>
      </c>
      <c r="BH2243" s="26">
        <f>BG2243/BG$3049</f>
        <v>0</v>
      </c>
      <c r="BI2243" s="26">
        <f>IF(AV2243&gt;AV$3054,AV$3054,IF(AV2243&lt;AV$3053,AV$3053,AV2243))</f>
        <v>-26.83</v>
      </c>
      <c r="BJ2243" s="6">
        <f>IF(BI2243&gt;0, BF2243/BI2243,0)</f>
        <v>0</v>
      </c>
      <c r="BK2243" s="26">
        <f>BJ2243/BJ$3049</f>
        <v>0</v>
      </c>
      <c r="BL2243" s="6">
        <f>IF(_xlfn.NUMBERVALUE(AL2243),IF(ABS(AL2243)&lt;1,1-ABS(AL2243),0),0)</f>
        <v>0.21999999999999997</v>
      </c>
      <c r="BM2243" s="6">
        <f>IF(F2243&gt;F$3054,F$3054,IF(F2243&lt;F$3053,F$3053,F2243))</f>
        <v>-13.74</v>
      </c>
      <c r="BN2243" s="6">
        <f>IF(BM2243&gt;0, BM2243/BM$3049, BM2243/BM$3050*-1)</f>
        <v>-0.13814598833701991</v>
      </c>
      <c r="BO2243" s="6">
        <f>IF(O2243&gt;O$3054,O$3054,IF(O2243&lt;O$3053,O$3053,O2243))</f>
        <v>5.22</v>
      </c>
      <c r="BP2243" s="26">
        <f>BO2243/BO$3049</f>
        <v>4.9222575448679792E-2</v>
      </c>
      <c r="BQ2243" s="26">
        <f>IF(OR(BD2243=0, BH2243=0,BN2243=0,BP2243=0), 0,BD2243+BH2243+BK2243+BL2243+BN2243+BP2243)</f>
        <v>0</v>
      </c>
      <c r="BR2243" s="6">
        <f>IF(D2243&gt;0,C2243/D2243,0)</f>
        <v>7.0175438596491238E-2</v>
      </c>
    </row>
    <row r="2244" spans="1:70" x14ac:dyDescent="0.2">
      <c r="A2244" s="15" t="s">
        <v>4483</v>
      </c>
      <c r="B2244" s="15" t="s">
        <v>4484</v>
      </c>
      <c r="C2244" s="15">
        <v>0.34</v>
      </c>
      <c r="D2244" s="15">
        <v>5</v>
      </c>
      <c r="E2244" s="15">
        <v>5.61</v>
      </c>
      <c r="F2244" s="15">
        <v>-25.99</v>
      </c>
      <c r="G2244" s="15">
        <v>8.81</v>
      </c>
      <c r="H2244" s="21">
        <v>2930000000</v>
      </c>
      <c r="I2244" s="15">
        <v>14.6</v>
      </c>
      <c r="J2244" s="15">
        <v>0.16</v>
      </c>
      <c r="K2244" s="15">
        <v>0.16</v>
      </c>
      <c r="L2244" s="15">
        <v>0.32</v>
      </c>
      <c r="M2244" s="15">
        <v>0.32</v>
      </c>
      <c r="N2244" s="15">
        <v>0.32</v>
      </c>
      <c r="O2244" s="15">
        <v>6.35</v>
      </c>
      <c r="P2244" s="15">
        <v>211.22</v>
      </c>
      <c r="Q2244" s="15">
        <v>0.56999999999999995</v>
      </c>
      <c r="R2244" s="15">
        <v>0.6</v>
      </c>
      <c r="S2244" s="15">
        <v>17.55</v>
      </c>
      <c r="T2244" s="15">
        <v>0</v>
      </c>
      <c r="U2244" s="15">
        <v>0</v>
      </c>
      <c r="V2244" s="15">
        <v>0</v>
      </c>
      <c r="W2244" s="15">
        <v>0</v>
      </c>
      <c r="X2244" s="15">
        <v>0</v>
      </c>
      <c r="Y2244" s="15">
        <v>0</v>
      </c>
      <c r="Z2244" s="15">
        <v>0</v>
      </c>
      <c r="AA2244" s="15">
        <v>0</v>
      </c>
      <c r="AB2244" s="15">
        <v>264.41000000000003</v>
      </c>
      <c r="AC2244" s="15">
        <v>58.09</v>
      </c>
      <c r="AD2244" s="15">
        <v>53.36</v>
      </c>
      <c r="AE2244" s="15">
        <v>58.09</v>
      </c>
      <c r="AF2244" s="15">
        <v>52.72</v>
      </c>
      <c r="AG2244" s="15">
        <v>49.46</v>
      </c>
      <c r="AH2244" s="15">
        <v>52.72</v>
      </c>
      <c r="AI2244" s="15">
        <v>58.68</v>
      </c>
      <c r="AJ2244" s="15">
        <v>53.53</v>
      </c>
      <c r="AK2244" s="15">
        <v>58.68</v>
      </c>
      <c r="AL2244" s="15">
        <v>1.1499999999999999</v>
      </c>
      <c r="AM2244" s="15">
        <v>222.8</v>
      </c>
      <c r="AN2244" s="15"/>
      <c r="AO2244" s="15">
        <v>82.25</v>
      </c>
      <c r="AP2244" s="15">
        <v>81.97</v>
      </c>
      <c r="AQ2244" s="15">
        <v>57.69</v>
      </c>
      <c r="AR2244" s="15">
        <v>6.01</v>
      </c>
      <c r="AS2244" s="15">
        <v>5.54</v>
      </c>
      <c r="AT2244" s="15">
        <v>0.36</v>
      </c>
      <c r="AU2244" s="15">
        <v>5.4</v>
      </c>
      <c r="AV2244" s="15">
        <v>1.57</v>
      </c>
      <c r="AW2244" s="15">
        <v>1600000</v>
      </c>
      <c r="AX2244" s="16">
        <v>889389</v>
      </c>
      <c r="AZ2244" s="6">
        <f>IF(D2244&gt;0,H2244/D2244,0)</f>
        <v>586000000</v>
      </c>
      <c r="BA2244" s="6">
        <f>AZ2244*Q2244</f>
        <v>334020000</v>
      </c>
      <c r="BB2244" s="6">
        <f>IF(C2244&gt;C$3054,C$3054,IF(C2244&lt;C$3053,C$3053,C2244))</f>
        <v>0.34</v>
      </c>
      <c r="BC2244" s="6">
        <f>IF(BB2244&gt;0,(D2244/15)-BB2244,0)</f>
        <v>-6.6666666666667096E-3</v>
      </c>
      <c r="BD2244" s="6">
        <f>BC2244/BC$3049</f>
        <v>-1.2838618564642527E-3</v>
      </c>
      <c r="BE2244" s="15">
        <f>IF(AU2244&gt;AU$3054,AU$3054,IF(AU2244&lt;AU$3053,AU$3053,AU2244))</f>
        <v>5.4</v>
      </c>
      <c r="BF2244" s="15">
        <f>IF(I2244&gt;I$3054,I$3054,IF(I2244&lt;I$3053,I$3053,I2244))</f>
        <v>14.6</v>
      </c>
      <c r="BG2244" s="6">
        <f>IF(BE2244&gt;0, BF2244/BE2244,0)</f>
        <v>2.7037037037037033</v>
      </c>
      <c r="BH2244" s="26">
        <f>BG2244/BG$3049</f>
        <v>2.5997150997150993E-3</v>
      </c>
      <c r="BI2244" s="26">
        <f>IF(AV2244&gt;AV$3054,AV$3054,IF(AV2244&lt;AV$3053,AV$3053,AV2244))</f>
        <v>1.57</v>
      </c>
      <c r="BJ2244" s="6">
        <f>IF(BI2244&gt;0, BF2244/BI2244,0)</f>
        <v>9.2993630573248396</v>
      </c>
      <c r="BK2244" s="26">
        <f>BJ2244/BJ$3049</f>
        <v>1.5681893857208834E-2</v>
      </c>
      <c r="BL2244" s="6">
        <f>IF(_xlfn.NUMBERVALUE(AL2244),IF(ABS(AL2244)&lt;1,1-ABS(AL2244),0),0)</f>
        <v>0</v>
      </c>
      <c r="BM2244" s="6">
        <f>IF(F2244&gt;F$3054,F$3054,IF(F2244&lt;F$3053,F$3053,F2244))</f>
        <v>-25.99</v>
      </c>
      <c r="BN2244" s="6">
        <f>IF(BM2244&gt;0, BM2244/BM$3049, BM2244/BM$3050*-1)</f>
        <v>-0.26131107983108787</v>
      </c>
      <c r="BO2244" s="6">
        <f>IF(O2244&gt;O$3054,O$3054,IF(O2244&lt;O$3053,O$3053,O2244))</f>
        <v>6.35</v>
      </c>
      <c r="BP2244" s="26">
        <f>BO2244/BO$3049</f>
        <v>5.9878037183738825E-2</v>
      </c>
      <c r="BQ2244" s="26">
        <f>IF(OR(BD2244=0, BH2244=0,BN2244=0,BP2244=0), 0,BD2244+BH2244+BK2244+BL2244+BN2244+BP2244)</f>
        <v>-0.18443529554688937</v>
      </c>
      <c r="BR2244" s="6">
        <f>IF(D2244&gt;0,C2244/D2244,0)</f>
        <v>6.8000000000000005E-2</v>
      </c>
    </row>
    <row r="2245" spans="1:70" x14ac:dyDescent="0.2">
      <c r="A2245" s="15" t="s">
        <v>4546</v>
      </c>
      <c r="B2245" s="15" t="s">
        <v>4547</v>
      </c>
      <c r="C2245" s="15">
        <v>-0.3</v>
      </c>
      <c r="D2245" s="15">
        <v>0.05</v>
      </c>
      <c r="E2245" s="15"/>
      <c r="F2245" s="15"/>
      <c r="G2245" s="15"/>
      <c r="H2245" s="21"/>
      <c r="I2245" s="15"/>
      <c r="J2245" s="15">
        <v>0</v>
      </c>
      <c r="K2245" s="15"/>
      <c r="L2245" s="15">
        <v>0.01</v>
      </c>
      <c r="M2245" s="15"/>
      <c r="N2245" s="15">
        <v>0</v>
      </c>
      <c r="O2245" s="15"/>
      <c r="P2245" s="15">
        <v>16.649999999999999</v>
      </c>
      <c r="Q2245" s="15">
        <v>0.48</v>
      </c>
      <c r="R2245" s="15">
        <v>0.01</v>
      </c>
      <c r="S2245" s="15"/>
      <c r="T2245" s="15">
        <v>0</v>
      </c>
      <c r="U2245" s="15">
        <v>0</v>
      </c>
      <c r="V2245" s="15">
        <v>30.62</v>
      </c>
      <c r="W2245" s="15">
        <v>25.94</v>
      </c>
      <c r="X2245" s="15">
        <v>0</v>
      </c>
      <c r="Y2245" s="15">
        <v>0</v>
      </c>
      <c r="Z2245" s="15">
        <v>153.31</v>
      </c>
      <c r="AA2245" s="15">
        <v>125.41</v>
      </c>
      <c r="AB2245" s="15">
        <v>7.0000000000000007E-2</v>
      </c>
      <c r="AC2245" s="15">
        <v>-49.14</v>
      </c>
      <c r="AD2245" s="15"/>
      <c r="AE2245" s="15">
        <v>-62.07</v>
      </c>
      <c r="AF2245" s="15">
        <v>-12.24</v>
      </c>
      <c r="AG2245" s="15"/>
      <c r="AH2245" s="15">
        <v>-16.64</v>
      </c>
      <c r="AI2245" s="15">
        <v>-49.14</v>
      </c>
      <c r="AJ2245" s="15"/>
      <c r="AK2245" s="15">
        <v>-62.34</v>
      </c>
      <c r="AL2245" s="15"/>
      <c r="AM2245" s="15">
        <v>574.15</v>
      </c>
      <c r="AN2245" s="15"/>
      <c r="AO2245" s="15">
        <v>133.94</v>
      </c>
      <c r="AP2245" s="15">
        <v>-380.35</v>
      </c>
      <c r="AQ2245" s="15">
        <v>-380.35</v>
      </c>
      <c r="AR2245" s="15"/>
      <c r="AS2245" s="15"/>
      <c r="AT2245" s="15"/>
      <c r="AU2245" s="15"/>
      <c r="AV2245" s="15"/>
      <c r="AW2245" s="15">
        <v>0</v>
      </c>
      <c r="AX2245" s="15"/>
      <c r="AZ2245" s="6">
        <f>IF(D2245&gt;0,H2245/D2245,0)</f>
        <v>0</v>
      </c>
      <c r="BA2245" s="6">
        <f>AZ2245*Q2245</f>
        <v>0</v>
      </c>
      <c r="BB2245" s="6">
        <f>IF(C2245&gt;C$3054,C$3054,IF(C2245&lt;C$3053,C$3053,C2245))</f>
        <v>-0.3</v>
      </c>
      <c r="BC2245" s="6">
        <f>IF(BB2245&gt;0,(D2245/15)-BB2245,0)</f>
        <v>0</v>
      </c>
      <c r="BD2245" s="6">
        <f>BC2245/BC$3049</f>
        <v>0</v>
      </c>
      <c r="BE2245" s="15">
        <f>IF(AU2245&gt;AU$3054,AU$3054,IF(AU2245&lt;AU$3053,AU$3053,AU2245))</f>
        <v>0</v>
      </c>
      <c r="BF2245" s="15">
        <f>IF(I2245&gt;I$3054,I$3054,IF(I2245&lt;I$3053,I$3053,I2245))</f>
        <v>0</v>
      </c>
      <c r="BG2245" s="6">
        <f>IF(BE2245&gt;0, BF2245/BE2245,0)</f>
        <v>0</v>
      </c>
      <c r="BH2245" s="26">
        <f>BG2245/BG$3049</f>
        <v>0</v>
      </c>
      <c r="BI2245" s="26">
        <f>IF(AV2245&gt;AV$3054,AV$3054,IF(AV2245&lt;AV$3053,AV$3053,AV2245))</f>
        <v>0</v>
      </c>
      <c r="BJ2245" s="6">
        <f>IF(BI2245&gt;0, BF2245/BI2245,0)</f>
        <v>0</v>
      </c>
      <c r="BK2245" s="26">
        <f>BJ2245/BJ$3049</f>
        <v>0</v>
      </c>
      <c r="BL2245" s="6">
        <f>IF(_xlfn.NUMBERVALUE(AL2245),IF(ABS(AL2245)&lt;1,1-ABS(AL2245),0),0)</f>
        <v>0</v>
      </c>
      <c r="BM2245" s="6">
        <f>IF(F2245&gt;F$3054,F$3054,IF(F2245&lt;F$3053,F$3053,F2245))</f>
        <v>0</v>
      </c>
      <c r="BN2245" s="6">
        <f>IF(BM2245&gt;0, BM2245/BM$3049, BM2245/BM$3050*-1)</f>
        <v>0</v>
      </c>
      <c r="BO2245" s="6">
        <f>IF(O2245&gt;O$3054,O$3054,IF(O2245&lt;O$3053,O$3053,O2245))</f>
        <v>0</v>
      </c>
      <c r="BP2245" s="26">
        <f>BO2245/BO$3049</f>
        <v>0</v>
      </c>
      <c r="BQ2245" s="26">
        <f>IF(OR(BD2245=0, BH2245=0,BN2245=0,BP2245=0), 0,BD2245+BH2245+BK2245+BL2245+BN2245+BP2245)</f>
        <v>0</v>
      </c>
      <c r="BR2245" s="6">
        <f>IF(D2245&gt;0,C2245/D2245,0)</f>
        <v>-5.9999999999999991</v>
      </c>
    </row>
    <row r="2246" spans="1:70" x14ac:dyDescent="0.2">
      <c r="A2246" s="15" t="s">
        <v>4281</v>
      </c>
      <c r="B2246" s="15" t="s">
        <v>4282</v>
      </c>
      <c r="C2246" s="15"/>
      <c r="D2246" s="15">
        <v>0</v>
      </c>
      <c r="E2246" s="15"/>
      <c r="F2246" s="15"/>
      <c r="G2246" s="15"/>
      <c r="H2246" s="21"/>
      <c r="I2246" s="15"/>
      <c r="J2246" s="15"/>
      <c r="K2246" s="15"/>
      <c r="L2246" s="15"/>
      <c r="M2246" s="15"/>
      <c r="N2246" s="15"/>
      <c r="O2246" s="15"/>
      <c r="P2246" s="15"/>
      <c r="Q2246" s="15"/>
      <c r="R2246" s="15"/>
      <c r="S2246" s="15"/>
      <c r="T2246" s="15"/>
      <c r="U2246" s="15"/>
      <c r="V2246" s="15"/>
      <c r="W2246" s="15"/>
      <c r="X2246" s="15"/>
      <c r="Y2246" s="15"/>
      <c r="Z2246" s="15"/>
      <c r="AA2246" s="15"/>
      <c r="AB2246" s="15"/>
      <c r="AC2246" s="15"/>
      <c r="AD2246" s="15"/>
      <c r="AE2246" s="15"/>
      <c r="AF2246" s="15"/>
      <c r="AG2246" s="15"/>
      <c r="AH2246" s="15"/>
      <c r="AI2246" s="15"/>
      <c r="AJ2246" s="15"/>
      <c r="AK2246" s="15"/>
      <c r="AL2246" s="15"/>
      <c r="AM2246" s="15"/>
      <c r="AN2246" s="15"/>
      <c r="AO2246" s="15"/>
      <c r="AP2246" s="15"/>
      <c r="AQ2246" s="15"/>
      <c r="AR2246" s="15"/>
      <c r="AS2246" s="15"/>
      <c r="AT2246" s="15"/>
      <c r="AU2246" s="15"/>
      <c r="AV2246" s="15"/>
      <c r="AW2246" s="15">
        <v>0</v>
      </c>
      <c r="AX2246" s="16">
        <v>39197</v>
      </c>
      <c r="AZ2246" s="6">
        <f>IF(D2246&gt;0,H2246/D2246,0)</f>
        <v>0</v>
      </c>
      <c r="BA2246" s="6">
        <f>AZ2246*Q2246</f>
        <v>0</v>
      </c>
      <c r="BB2246" s="6">
        <f>IF(C2246&gt;C$3054,C$3054,IF(C2246&lt;C$3053,C$3053,C2246))</f>
        <v>0</v>
      </c>
      <c r="BC2246" s="6">
        <f>IF(BB2246&gt;0,(D2246/15)-BB2246,0)</f>
        <v>0</v>
      </c>
      <c r="BD2246" s="6">
        <f>BC2246/BC$3049</f>
        <v>0</v>
      </c>
      <c r="BE2246" s="15">
        <f>IF(AU2246&gt;AU$3054,AU$3054,IF(AU2246&lt;AU$3053,AU$3053,AU2246))</f>
        <v>0</v>
      </c>
      <c r="BF2246" s="15">
        <f>IF(I2246&gt;I$3054,I$3054,IF(I2246&lt;I$3053,I$3053,I2246))</f>
        <v>0</v>
      </c>
      <c r="BG2246" s="6">
        <f>IF(BE2246&gt;0, BF2246/BE2246,0)</f>
        <v>0</v>
      </c>
      <c r="BH2246" s="26">
        <f>BG2246/BG$3049</f>
        <v>0</v>
      </c>
      <c r="BI2246" s="26">
        <f>IF(AV2246&gt;AV$3054,AV$3054,IF(AV2246&lt;AV$3053,AV$3053,AV2246))</f>
        <v>0</v>
      </c>
      <c r="BJ2246" s="6">
        <f>IF(BI2246&gt;0, BF2246/BI2246,0)</f>
        <v>0</v>
      </c>
      <c r="BK2246" s="26">
        <f>BJ2246/BJ$3049</f>
        <v>0</v>
      </c>
      <c r="BL2246" s="6">
        <f>IF(_xlfn.NUMBERVALUE(AL2246),IF(ABS(AL2246)&lt;1,1-ABS(AL2246),0),0)</f>
        <v>0</v>
      </c>
      <c r="BM2246" s="6">
        <f>IF(F2246&gt;F$3054,F$3054,IF(F2246&lt;F$3053,F$3053,F2246))</f>
        <v>0</v>
      </c>
      <c r="BN2246" s="6">
        <f>IF(BM2246&gt;0, BM2246/BM$3049, BM2246/BM$3050*-1)</f>
        <v>0</v>
      </c>
      <c r="BO2246" s="6">
        <f>IF(O2246&gt;O$3054,O$3054,IF(O2246&lt;O$3053,O$3053,O2246))</f>
        <v>0</v>
      </c>
      <c r="BP2246" s="26">
        <f>BO2246/BO$3049</f>
        <v>0</v>
      </c>
      <c r="BQ2246" s="26">
        <f>IF(OR(BD2246=0, BH2246=0,BN2246=0,BP2246=0), 0,BD2246+BH2246+BK2246+BL2246+BN2246+BP2246)</f>
        <v>0</v>
      </c>
      <c r="BR2246" s="6">
        <f>IF(D2246&gt;0,C2246/D2246,0)</f>
        <v>0</v>
      </c>
    </row>
    <row r="2247" spans="1:70" x14ac:dyDescent="0.2">
      <c r="A2247" s="15" t="s">
        <v>4437</v>
      </c>
      <c r="B2247" s="15" t="s">
        <v>4438</v>
      </c>
      <c r="C2247" s="15">
        <v>-0.01</v>
      </c>
      <c r="D2247" s="15">
        <v>0.03</v>
      </c>
      <c r="E2247" s="15">
        <v>0.04</v>
      </c>
      <c r="F2247" s="15">
        <v>-27.5</v>
      </c>
      <c r="G2247" s="15">
        <v>5.31</v>
      </c>
      <c r="H2247" s="21">
        <v>2810000</v>
      </c>
      <c r="I2247" s="15"/>
      <c r="J2247" s="15">
        <v>0</v>
      </c>
      <c r="K2247" s="15"/>
      <c r="L2247" s="15">
        <v>0</v>
      </c>
      <c r="M2247" s="15"/>
      <c r="N2247" s="15">
        <v>0</v>
      </c>
      <c r="O2247" s="15"/>
      <c r="P2247" s="15"/>
      <c r="Q2247" s="15">
        <v>0.01</v>
      </c>
      <c r="R2247" s="15">
        <v>0.01</v>
      </c>
      <c r="S2247" s="15">
        <v>2.4700000000000002</v>
      </c>
      <c r="T2247" s="15">
        <v>0</v>
      </c>
      <c r="U2247" s="15">
        <v>0</v>
      </c>
      <c r="V2247" s="15">
        <v>0</v>
      </c>
      <c r="W2247" s="15">
        <v>0</v>
      </c>
      <c r="X2247" s="15">
        <v>0</v>
      </c>
      <c r="Y2247" s="15">
        <v>0</v>
      </c>
      <c r="Z2247" s="15">
        <v>0</v>
      </c>
      <c r="AA2247" s="15">
        <v>0</v>
      </c>
      <c r="AB2247" s="15"/>
      <c r="AC2247" s="15">
        <v>-126.46</v>
      </c>
      <c r="AD2247" s="15">
        <v>-43.18</v>
      </c>
      <c r="AE2247" s="15">
        <v>-126.46</v>
      </c>
      <c r="AF2247" s="15">
        <v>-94.19</v>
      </c>
      <c r="AG2247" s="15">
        <v>-42.12</v>
      </c>
      <c r="AH2247" s="15">
        <v>-94.19</v>
      </c>
      <c r="AI2247" s="15">
        <v>-158.18</v>
      </c>
      <c r="AJ2247" s="15">
        <v>-50.87</v>
      </c>
      <c r="AK2247" s="15">
        <v>-158.18</v>
      </c>
      <c r="AL2247" s="15">
        <v>-1.42</v>
      </c>
      <c r="AM2247" s="15">
        <v>80.72</v>
      </c>
      <c r="AN2247" s="15"/>
      <c r="AO2247" s="16">
        <v>-4654.6499999999996</v>
      </c>
      <c r="AP2247" s="16">
        <v>-6579.81</v>
      </c>
      <c r="AQ2247" s="16">
        <v>-6436.79</v>
      </c>
      <c r="AR2247" s="15"/>
      <c r="AS2247" s="15">
        <v>-38.89</v>
      </c>
      <c r="AT2247" s="15">
        <v>-23.1</v>
      </c>
      <c r="AU2247" s="15"/>
      <c r="AV2247" s="15"/>
      <c r="AW2247" s="15">
        <v>542</v>
      </c>
      <c r="AX2247" s="16">
        <v>12688</v>
      </c>
      <c r="AZ2247" s="6">
        <f>IF(D2247&gt;0,H2247/D2247,0)</f>
        <v>93666666.666666672</v>
      </c>
      <c r="BA2247" s="6">
        <f>AZ2247*Q2247</f>
        <v>936666.66666666674</v>
      </c>
      <c r="BB2247" s="6">
        <f>IF(C2247&gt;C$3054,C$3054,IF(C2247&lt;C$3053,C$3053,C2247))</f>
        <v>-0.01</v>
      </c>
      <c r="BC2247" s="6">
        <f>IF(BB2247&gt;0,(D2247/15)-BB2247,0)</f>
        <v>0</v>
      </c>
      <c r="BD2247" s="6">
        <f>BC2247/BC$3049</f>
        <v>0</v>
      </c>
      <c r="BE2247" s="15">
        <f>IF(AU2247&gt;AU$3054,AU$3054,IF(AU2247&lt;AU$3053,AU$3053,AU2247))</f>
        <v>0</v>
      </c>
      <c r="BF2247" s="15">
        <f>IF(I2247&gt;I$3054,I$3054,IF(I2247&lt;I$3053,I$3053,I2247))</f>
        <v>0</v>
      </c>
      <c r="BG2247" s="6">
        <f>IF(BE2247&gt;0, BF2247/BE2247,0)</f>
        <v>0</v>
      </c>
      <c r="BH2247" s="26">
        <f>BG2247/BG$3049</f>
        <v>0</v>
      </c>
      <c r="BI2247" s="26">
        <f>IF(AV2247&gt;AV$3054,AV$3054,IF(AV2247&lt;AV$3053,AV$3053,AV2247))</f>
        <v>0</v>
      </c>
      <c r="BJ2247" s="6">
        <f>IF(BI2247&gt;0, BF2247/BI2247,0)</f>
        <v>0</v>
      </c>
      <c r="BK2247" s="26">
        <f>BJ2247/BJ$3049</f>
        <v>0</v>
      </c>
      <c r="BL2247" s="6">
        <f>IF(_xlfn.NUMBERVALUE(AL2247),IF(ABS(AL2247)&lt;1,1-ABS(AL2247),0),0)</f>
        <v>0</v>
      </c>
      <c r="BM2247" s="6">
        <f>IF(F2247&gt;F$3054,F$3054,IF(F2247&lt;F$3053,F$3053,F2247))</f>
        <v>-27.5</v>
      </c>
      <c r="BN2247" s="6">
        <f>IF(BM2247&gt;0, BM2247/BM$3049, BM2247/BM$3050*-1)</f>
        <v>-0.27649306253770362</v>
      </c>
      <c r="BO2247" s="6">
        <f>IF(O2247&gt;O$3054,O$3054,IF(O2247&lt;O$3053,O$3053,O2247))</f>
        <v>0</v>
      </c>
      <c r="BP2247" s="26">
        <f>BO2247/BO$3049</f>
        <v>0</v>
      </c>
      <c r="BQ2247" s="26">
        <f>IF(OR(BD2247=0, BH2247=0,BN2247=0,BP2247=0), 0,BD2247+BH2247+BK2247+BL2247+BN2247+BP2247)</f>
        <v>0</v>
      </c>
      <c r="BR2247" s="6">
        <f>IF(D2247&gt;0,C2247/D2247,0)</f>
        <v>-0.33333333333333337</v>
      </c>
    </row>
    <row r="2248" spans="1:70" x14ac:dyDescent="0.2">
      <c r="A2248" s="15" t="s">
        <v>4275</v>
      </c>
      <c r="B2248" s="15" t="s">
        <v>4276</v>
      </c>
      <c r="C2248" s="15"/>
      <c r="D2248" s="15">
        <v>0</v>
      </c>
      <c r="E2248" s="15"/>
      <c r="F2248" s="15"/>
      <c r="G2248" s="15"/>
      <c r="H2248" s="21"/>
      <c r="I2248" s="15"/>
      <c r="J2248" s="15"/>
      <c r="K2248" s="15"/>
      <c r="L2248" s="15"/>
      <c r="M2248" s="15"/>
      <c r="N2248" s="15"/>
      <c r="O2248" s="15"/>
      <c r="P2248" s="15"/>
      <c r="Q2248" s="15"/>
      <c r="R2248" s="15"/>
      <c r="S2248" s="15"/>
      <c r="T2248" s="15"/>
      <c r="U2248" s="15"/>
      <c r="V2248" s="15"/>
      <c r="W2248" s="15"/>
      <c r="X2248" s="15"/>
      <c r="Y2248" s="15"/>
      <c r="Z2248" s="15"/>
      <c r="AA2248" s="15"/>
      <c r="AB2248" s="15"/>
      <c r="AC2248" s="15"/>
      <c r="AD2248" s="15"/>
      <c r="AE2248" s="15"/>
      <c r="AF2248" s="15"/>
      <c r="AG2248" s="15"/>
      <c r="AH2248" s="15"/>
      <c r="AI2248" s="15"/>
      <c r="AJ2248" s="15"/>
      <c r="AK2248" s="15"/>
      <c r="AL2248" s="15"/>
      <c r="AM2248" s="15"/>
      <c r="AN2248" s="15"/>
      <c r="AO2248" s="15"/>
      <c r="AP2248" s="15"/>
      <c r="AQ2248" s="15"/>
      <c r="AR2248" s="15"/>
      <c r="AS2248" s="15"/>
      <c r="AT2248" s="15"/>
      <c r="AU2248" s="15"/>
      <c r="AV2248" s="15"/>
      <c r="AW2248" s="15">
        <v>0</v>
      </c>
      <c r="AX2248" s="15"/>
      <c r="AZ2248" s="6">
        <f>IF(D2248&gt;0,H2248/D2248,0)</f>
        <v>0</v>
      </c>
      <c r="BA2248" s="6">
        <f>AZ2248*Q2248</f>
        <v>0</v>
      </c>
      <c r="BB2248" s="6">
        <f>IF(C2248&gt;C$3054,C$3054,IF(C2248&lt;C$3053,C$3053,C2248))</f>
        <v>0</v>
      </c>
      <c r="BC2248" s="6">
        <f>IF(BB2248&gt;0,(D2248/15)-BB2248,0)</f>
        <v>0</v>
      </c>
      <c r="BD2248" s="6">
        <f>BC2248/BC$3049</f>
        <v>0</v>
      </c>
      <c r="BE2248" s="15">
        <f>IF(AU2248&gt;AU$3054,AU$3054,IF(AU2248&lt;AU$3053,AU$3053,AU2248))</f>
        <v>0</v>
      </c>
      <c r="BF2248" s="15">
        <f>IF(I2248&gt;I$3054,I$3054,IF(I2248&lt;I$3053,I$3053,I2248))</f>
        <v>0</v>
      </c>
      <c r="BG2248" s="6">
        <f>IF(BE2248&gt;0, BF2248/BE2248,0)</f>
        <v>0</v>
      </c>
      <c r="BH2248" s="26">
        <f>BG2248/BG$3049</f>
        <v>0</v>
      </c>
      <c r="BI2248" s="26">
        <f>IF(AV2248&gt;AV$3054,AV$3054,IF(AV2248&lt;AV$3053,AV$3053,AV2248))</f>
        <v>0</v>
      </c>
      <c r="BJ2248" s="6">
        <f>IF(BI2248&gt;0, BF2248/BI2248,0)</f>
        <v>0</v>
      </c>
      <c r="BK2248" s="26">
        <f>BJ2248/BJ$3049</f>
        <v>0</v>
      </c>
      <c r="BL2248" s="6">
        <f>IF(_xlfn.NUMBERVALUE(AL2248),IF(ABS(AL2248)&lt;1,1-ABS(AL2248),0),0)</f>
        <v>0</v>
      </c>
      <c r="BM2248" s="6">
        <f>IF(F2248&gt;F$3054,F$3054,IF(F2248&lt;F$3053,F$3053,F2248))</f>
        <v>0</v>
      </c>
      <c r="BN2248" s="6">
        <f>IF(BM2248&gt;0, BM2248/BM$3049, BM2248/BM$3050*-1)</f>
        <v>0</v>
      </c>
      <c r="BO2248" s="6">
        <f>IF(O2248&gt;O$3054,O$3054,IF(O2248&lt;O$3053,O$3053,O2248))</f>
        <v>0</v>
      </c>
      <c r="BP2248" s="26">
        <f>BO2248/BO$3049</f>
        <v>0</v>
      </c>
      <c r="BQ2248" s="26">
        <f>IF(OR(BD2248=0, BH2248=0,BN2248=0,BP2248=0), 0,BD2248+BH2248+BK2248+BL2248+BN2248+BP2248)</f>
        <v>0</v>
      </c>
      <c r="BR2248" s="6">
        <f>IF(D2248&gt;0,C2248/D2248,0)</f>
        <v>0</v>
      </c>
    </row>
    <row r="2249" spans="1:70" x14ac:dyDescent="0.2">
      <c r="A2249" s="15" t="s">
        <v>4530</v>
      </c>
      <c r="B2249" s="15" t="s">
        <v>4531</v>
      </c>
      <c r="C2249" s="15">
        <v>-0.02</v>
      </c>
      <c r="D2249" s="15">
        <v>0.09</v>
      </c>
      <c r="E2249" s="15">
        <v>0.1</v>
      </c>
      <c r="F2249" s="15">
        <v>-16.079999999999998</v>
      </c>
      <c r="G2249" s="15">
        <v>1.34</v>
      </c>
      <c r="H2249" s="21">
        <v>18380000</v>
      </c>
      <c r="I2249" s="15"/>
      <c r="J2249" s="15">
        <v>0</v>
      </c>
      <c r="K2249" s="15"/>
      <c r="L2249" s="15">
        <v>0</v>
      </c>
      <c r="M2249" s="15"/>
      <c r="N2249" s="15">
        <v>0</v>
      </c>
      <c r="O2249" s="15"/>
      <c r="P2249" s="15"/>
      <c r="Q2249" s="15">
        <v>7.0000000000000007E-2</v>
      </c>
      <c r="R2249" s="15">
        <v>0.05</v>
      </c>
      <c r="S2249" s="15">
        <v>12.73</v>
      </c>
      <c r="T2249" s="15">
        <v>0</v>
      </c>
      <c r="U2249" s="15">
        <v>0</v>
      </c>
      <c r="V2249" s="15">
        <v>0</v>
      </c>
      <c r="W2249" s="15">
        <v>0</v>
      </c>
      <c r="X2249" s="15">
        <v>0</v>
      </c>
      <c r="Y2249" s="15">
        <v>0</v>
      </c>
      <c r="Z2249" s="15">
        <v>0</v>
      </c>
      <c r="AA2249" s="15">
        <v>0</v>
      </c>
      <c r="AB2249" s="15">
        <v>-248.17</v>
      </c>
      <c r="AC2249" s="15">
        <v>-20.09</v>
      </c>
      <c r="AD2249" s="15">
        <v>-41.81</v>
      </c>
      <c r="AE2249" s="15">
        <v>-20.09</v>
      </c>
      <c r="AF2249" s="15">
        <v>-18.73</v>
      </c>
      <c r="AG2249" s="15">
        <v>-32.92</v>
      </c>
      <c r="AH2249" s="15">
        <v>-18.73</v>
      </c>
      <c r="AI2249" s="15">
        <v>-20.09</v>
      </c>
      <c r="AJ2249" s="15">
        <v>-41.81</v>
      </c>
      <c r="AK2249" s="15">
        <v>-20.09</v>
      </c>
      <c r="AL2249" s="15"/>
      <c r="AM2249" s="15">
        <v>160.72</v>
      </c>
      <c r="AN2249" s="15"/>
      <c r="AO2249" s="16">
        <v>-16312.7</v>
      </c>
      <c r="AP2249" s="16">
        <v>-16312.7</v>
      </c>
      <c r="AQ2249" s="16">
        <v>-16378.62</v>
      </c>
      <c r="AR2249" s="15"/>
      <c r="AS2249" s="15">
        <v>-58.33</v>
      </c>
      <c r="AT2249" s="15">
        <v>-30.04</v>
      </c>
      <c r="AU2249" s="15"/>
      <c r="AV2249" s="15"/>
      <c r="AW2249" s="16">
        <v>120000</v>
      </c>
      <c r="AX2249" s="16">
        <v>404395</v>
      </c>
      <c r="AZ2249" s="6">
        <f>IF(D2249&gt;0,H2249/D2249,0)</f>
        <v>204222222.22222224</v>
      </c>
      <c r="BA2249" s="6">
        <f>AZ2249*Q2249</f>
        <v>14295555.555555558</v>
      </c>
      <c r="BB2249" s="6">
        <f>IF(C2249&gt;C$3054,C$3054,IF(C2249&lt;C$3053,C$3053,C2249))</f>
        <v>-0.02</v>
      </c>
      <c r="BC2249" s="6">
        <f>IF(BB2249&gt;0,(D2249/15)-BB2249,0)</f>
        <v>0</v>
      </c>
      <c r="BD2249" s="6">
        <f>BC2249/BC$3049</f>
        <v>0</v>
      </c>
      <c r="BE2249" s="15">
        <f>IF(AU2249&gt;AU$3054,AU$3054,IF(AU2249&lt;AU$3053,AU$3053,AU2249))</f>
        <v>0</v>
      </c>
      <c r="BF2249" s="15">
        <f>IF(I2249&gt;I$3054,I$3054,IF(I2249&lt;I$3053,I$3053,I2249))</f>
        <v>0</v>
      </c>
      <c r="BG2249" s="6">
        <f>IF(BE2249&gt;0, BF2249/BE2249,0)</f>
        <v>0</v>
      </c>
      <c r="BH2249" s="26">
        <f>BG2249/BG$3049</f>
        <v>0</v>
      </c>
      <c r="BI2249" s="26">
        <f>IF(AV2249&gt;AV$3054,AV$3054,IF(AV2249&lt;AV$3053,AV$3053,AV2249))</f>
        <v>0</v>
      </c>
      <c r="BJ2249" s="6">
        <f>IF(BI2249&gt;0, BF2249/BI2249,0)</f>
        <v>0</v>
      </c>
      <c r="BK2249" s="26">
        <f>BJ2249/BJ$3049</f>
        <v>0</v>
      </c>
      <c r="BL2249" s="6">
        <f>IF(_xlfn.NUMBERVALUE(AL2249),IF(ABS(AL2249)&lt;1,1-ABS(AL2249),0),0)</f>
        <v>0</v>
      </c>
      <c r="BM2249" s="6">
        <f>IF(F2249&gt;F$3054,F$3054,IF(F2249&lt;F$3053,F$3053,F2249))</f>
        <v>-16.079999999999998</v>
      </c>
      <c r="BN2249" s="6">
        <f>IF(BM2249&gt;0, BM2249/BM$3049, BM2249/BM$3050*-1)</f>
        <v>-0.16167303438568267</v>
      </c>
      <c r="BO2249" s="6">
        <f>IF(O2249&gt;O$3054,O$3054,IF(O2249&lt;O$3053,O$3053,O2249))</f>
        <v>0</v>
      </c>
      <c r="BP2249" s="26">
        <f>BO2249/BO$3049</f>
        <v>0</v>
      </c>
      <c r="BQ2249" s="26">
        <f>IF(OR(BD2249=0, BH2249=0,BN2249=0,BP2249=0), 0,BD2249+BH2249+BK2249+BL2249+BN2249+BP2249)</f>
        <v>0</v>
      </c>
      <c r="BR2249" s="6">
        <f>IF(D2249&gt;0,C2249/D2249,0)</f>
        <v>-0.22222222222222224</v>
      </c>
    </row>
    <row r="2250" spans="1:70" x14ac:dyDescent="0.2">
      <c r="A2250" s="15" t="s">
        <v>4405</v>
      </c>
      <c r="B2250" s="15" t="s">
        <v>4406</v>
      </c>
      <c r="C2250" s="15">
        <v>-0.02</v>
      </c>
      <c r="D2250" s="15">
        <v>0.05</v>
      </c>
      <c r="E2250" s="15">
        <v>0.04</v>
      </c>
      <c r="F2250" s="15">
        <v>253.33</v>
      </c>
      <c r="G2250" s="15">
        <v>12.66</v>
      </c>
      <c r="H2250" s="21">
        <v>6770000</v>
      </c>
      <c r="I2250" s="15"/>
      <c r="J2250" s="15">
        <v>0</v>
      </c>
      <c r="K2250" s="15"/>
      <c r="L2250" s="15">
        <v>0</v>
      </c>
      <c r="M2250" s="15"/>
      <c r="N2250" s="15">
        <v>0</v>
      </c>
      <c r="O2250" s="15"/>
      <c r="P2250" s="15"/>
      <c r="Q2250" s="15">
        <v>0</v>
      </c>
      <c r="R2250" s="15">
        <v>0</v>
      </c>
      <c r="S2250" s="15">
        <v>0.16</v>
      </c>
      <c r="T2250" s="15">
        <v>0</v>
      </c>
      <c r="U2250" s="15">
        <v>0</v>
      </c>
      <c r="V2250" s="15">
        <v>5.65</v>
      </c>
      <c r="W2250" s="15">
        <v>5.65</v>
      </c>
      <c r="X2250" s="15">
        <v>0</v>
      </c>
      <c r="Y2250" s="15">
        <v>0</v>
      </c>
      <c r="Z2250" s="15">
        <v>25.12</v>
      </c>
      <c r="AA2250" s="15">
        <v>25.12</v>
      </c>
      <c r="AB2250" s="15"/>
      <c r="AC2250" s="15">
        <v>-132.55000000000001</v>
      </c>
      <c r="AD2250" s="15">
        <v>-64.67</v>
      </c>
      <c r="AE2250" s="15">
        <v>-132.55000000000001</v>
      </c>
      <c r="AF2250" s="15">
        <v>-53.65</v>
      </c>
      <c r="AG2250" s="15">
        <v>-46.7</v>
      </c>
      <c r="AH2250" s="15">
        <v>-53.65</v>
      </c>
      <c r="AI2250" s="15">
        <v>-132.55000000000001</v>
      </c>
      <c r="AJ2250" s="15">
        <v>-64.67</v>
      </c>
      <c r="AK2250" s="15">
        <v>-132.55000000000001</v>
      </c>
      <c r="AL2250" s="15">
        <v>0.6</v>
      </c>
      <c r="AM2250" s="15">
        <v>51.64</v>
      </c>
      <c r="AN2250" s="15"/>
      <c r="AO2250" s="15"/>
      <c r="AP2250" s="15"/>
      <c r="AQ2250" s="15"/>
      <c r="AR2250" s="15"/>
      <c r="AS2250" s="15"/>
      <c r="AT2250" s="15"/>
      <c r="AU2250" s="15"/>
      <c r="AV2250" s="15"/>
      <c r="AW2250" s="16">
        <v>110000</v>
      </c>
      <c r="AX2250" s="16">
        <v>61367</v>
      </c>
      <c r="AZ2250" s="6">
        <f>IF(D2250&gt;0,H2250/D2250,0)</f>
        <v>135400000</v>
      </c>
      <c r="BA2250" s="6">
        <f>AZ2250*Q2250</f>
        <v>0</v>
      </c>
      <c r="BB2250" s="6">
        <f>IF(C2250&gt;C$3054,C$3054,IF(C2250&lt;C$3053,C$3053,C2250))</f>
        <v>-0.02</v>
      </c>
      <c r="BC2250" s="6">
        <f>IF(BB2250&gt;0,(D2250/15)-BB2250,0)</f>
        <v>0</v>
      </c>
      <c r="BD2250" s="6">
        <f>BC2250/BC$3049</f>
        <v>0</v>
      </c>
      <c r="BE2250" s="15">
        <f>IF(AU2250&gt;AU$3054,AU$3054,IF(AU2250&lt;AU$3053,AU$3053,AU2250))</f>
        <v>0</v>
      </c>
      <c r="BF2250" s="15">
        <f>IF(I2250&gt;I$3054,I$3054,IF(I2250&lt;I$3053,I$3053,I2250))</f>
        <v>0</v>
      </c>
      <c r="BG2250" s="6">
        <f>IF(BE2250&gt;0, BF2250/BE2250,0)</f>
        <v>0</v>
      </c>
      <c r="BH2250" s="26">
        <f>BG2250/BG$3049</f>
        <v>0</v>
      </c>
      <c r="BI2250" s="26">
        <f>IF(AV2250&gt;AV$3054,AV$3054,IF(AV2250&lt;AV$3053,AV$3053,AV2250))</f>
        <v>0</v>
      </c>
      <c r="BJ2250" s="6">
        <f>IF(BI2250&gt;0, BF2250/BI2250,0)</f>
        <v>0</v>
      </c>
      <c r="BK2250" s="26">
        <f>BJ2250/BJ$3049</f>
        <v>0</v>
      </c>
      <c r="BL2250" s="6">
        <f>IF(_xlfn.NUMBERVALUE(AL2250),IF(ABS(AL2250)&lt;1,1-ABS(AL2250),0),0)</f>
        <v>0.4</v>
      </c>
      <c r="BM2250" s="6">
        <f>IF(F2250&gt;F$3054,F$3054,IF(F2250&lt;F$3053,F$3053,F2250))</f>
        <v>253.33</v>
      </c>
      <c r="BN2250" s="6">
        <f>IF(BM2250&gt;0, BM2250/BM$3049, BM2250/BM$3050*-1)</f>
        <v>0.32003587321644472</v>
      </c>
      <c r="BO2250" s="6">
        <f>IF(O2250&gt;O$3054,O$3054,IF(O2250&lt;O$3053,O$3053,O2250))</f>
        <v>0</v>
      </c>
      <c r="BP2250" s="26">
        <f>BO2250/BO$3049</f>
        <v>0</v>
      </c>
      <c r="BQ2250" s="26">
        <f>IF(OR(BD2250=0, BH2250=0,BN2250=0,BP2250=0), 0,BD2250+BH2250+BK2250+BL2250+BN2250+BP2250)</f>
        <v>0</v>
      </c>
      <c r="BR2250" s="6">
        <f>IF(D2250&gt;0,C2250/D2250,0)</f>
        <v>-0.39999999999999997</v>
      </c>
    </row>
    <row r="2251" spans="1:70" x14ac:dyDescent="0.2">
      <c r="A2251" s="15" t="s">
        <v>4267</v>
      </c>
      <c r="B2251" s="15" t="s">
        <v>4268</v>
      </c>
      <c r="C2251" s="15"/>
      <c r="D2251" s="15">
        <v>0</v>
      </c>
      <c r="E2251" s="15"/>
      <c r="F2251" s="15"/>
      <c r="G2251" s="15"/>
      <c r="H2251" s="21"/>
      <c r="I2251" s="15"/>
      <c r="J2251" s="15"/>
      <c r="K2251" s="15"/>
      <c r="L2251" s="15"/>
      <c r="M2251" s="15"/>
      <c r="N2251" s="15"/>
      <c r="O2251" s="15"/>
      <c r="P2251" s="15"/>
      <c r="Q2251" s="15"/>
      <c r="R2251" s="15"/>
      <c r="S2251" s="15"/>
      <c r="T2251" s="15"/>
      <c r="U2251" s="15"/>
      <c r="V2251" s="15"/>
      <c r="W2251" s="15"/>
      <c r="X2251" s="15"/>
      <c r="Y2251" s="15"/>
      <c r="Z2251" s="15"/>
      <c r="AA2251" s="15"/>
      <c r="AB2251" s="15"/>
      <c r="AC2251" s="15"/>
      <c r="AD2251" s="15"/>
      <c r="AE2251" s="15"/>
      <c r="AF2251" s="15"/>
      <c r="AG2251" s="15"/>
      <c r="AH2251" s="15"/>
      <c r="AI2251" s="15"/>
      <c r="AJ2251" s="15"/>
      <c r="AK2251" s="15"/>
      <c r="AL2251" s="15"/>
      <c r="AM2251" s="15"/>
      <c r="AN2251" s="15"/>
      <c r="AO2251" s="15"/>
      <c r="AP2251" s="15"/>
      <c r="AQ2251" s="15"/>
      <c r="AR2251" s="15"/>
      <c r="AS2251" s="15"/>
      <c r="AT2251" s="15"/>
      <c r="AU2251" s="15"/>
      <c r="AV2251" s="15"/>
      <c r="AW2251" s="15">
        <v>0</v>
      </c>
      <c r="AX2251" s="15"/>
      <c r="AZ2251" s="6">
        <f>IF(D2251&gt;0,H2251/D2251,0)</f>
        <v>0</v>
      </c>
      <c r="BA2251" s="6">
        <f>AZ2251*Q2251</f>
        <v>0</v>
      </c>
      <c r="BB2251" s="6">
        <f>IF(C2251&gt;C$3054,C$3054,IF(C2251&lt;C$3053,C$3053,C2251))</f>
        <v>0</v>
      </c>
      <c r="BC2251" s="6">
        <f>IF(BB2251&gt;0,(D2251/15)-BB2251,0)</f>
        <v>0</v>
      </c>
      <c r="BD2251" s="6">
        <f>BC2251/BC$3049</f>
        <v>0</v>
      </c>
      <c r="BE2251" s="15">
        <f>IF(AU2251&gt;AU$3054,AU$3054,IF(AU2251&lt;AU$3053,AU$3053,AU2251))</f>
        <v>0</v>
      </c>
      <c r="BF2251" s="15">
        <f>IF(I2251&gt;I$3054,I$3054,IF(I2251&lt;I$3053,I$3053,I2251))</f>
        <v>0</v>
      </c>
      <c r="BG2251" s="6">
        <f>IF(BE2251&gt;0, BF2251/BE2251,0)</f>
        <v>0</v>
      </c>
      <c r="BH2251" s="26">
        <f>BG2251/BG$3049</f>
        <v>0</v>
      </c>
      <c r="BI2251" s="26">
        <f>IF(AV2251&gt;AV$3054,AV$3054,IF(AV2251&lt;AV$3053,AV$3053,AV2251))</f>
        <v>0</v>
      </c>
      <c r="BJ2251" s="6">
        <f>IF(BI2251&gt;0, BF2251/BI2251,0)</f>
        <v>0</v>
      </c>
      <c r="BK2251" s="26">
        <f>BJ2251/BJ$3049</f>
        <v>0</v>
      </c>
      <c r="BL2251" s="6">
        <f>IF(_xlfn.NUMBERVALUE(AL2251),IF(ABS(AL2251)&lt;1,1-ABS(AL2251),0),0)</f>
        <v>0</v>
      </c>
      <c r="BM2251" s="6">
        <f>IF(F2251&gt;F$3054,F$3054,IF(F2251&lt;F$3053,F$3053,F2251))</f>
        <v>0</v>
      </c>
      <c r="BN2251" s="6">
        <f>IF(BM2251&gt;0, BM2251/BM$3049, BM2251/BM$3050*-1)</f>
        <v>0</v>
      </c>
      <c r="BO2251" s="6">
        <f>IF(O2251&gt;O$3054,O$3054,IF(O2251&lt;O$3053,O$3053,O2251))</f>
        <v>0</v>
      </c>
      <c r="BP2251" s="26">
        <f>BO2251/BO$3049</f>
        <v>0</v>
      </c>
      <c r="BQ2251" s="26">
        <f>IF(OR(BD2251=0, BH2251=0,BN2251=0,BP2251=0), 0,BD2251+BH2251+BK2251+BL2251+BN2251+BP2251)</f>
        <v>0</v>
      </c>
      <c r="BR2251" s="6">
        <f>IF(D2251&gt;0,C2251/D2251,0)</f>
        <v>0</v>
      </c>
    </row>
    <row r="2252" spans="1:70" x14ac:dyDescent="0.2">
      <c r="A2252" s="15" t="s">
        <v>4321</v>
      </c>
      <c r="B2252" s="15" t="s">
        <v>4322</v>
      </c>
      <c r="C2252" s="15"/>
      <c r="D2252" s="15">
        <v>2.37</v>
      </c>
      <c r="E2252" s="15"/>
      <c r="F2252" s="15"/>
      <c r="G2252" s="15"/>
      <c r="H2252" s="21"/>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c r="AG2252" s="15"/>
      <c r="AH2252" s="15"/>
      <c r="AI2252" s="15"/>
      <c r="AJ2252" s="15"/>
      <c r="AK2252" s="15"/>
      <c r="AL2252" s="15"/>
      <c r="AM2252" s="15"/>
      <c r="AN2252" s="15"/>
      <c r="AO2252" s="15"/>
      <c r="AP2252" s="15"/>
      <c r="AQ2252" s="15"/>
      <c r="AR2252" s="15"/>
      <c r="AS2252" s="15"/>
      <c r="AT2252" s="15"/>
      <c r="AU2252" s="15"/>
      <c r="AV2252" s="15"/>
      <c r="AW2252" s="15">
        <v>0</v>
      </c>
      <c r="AX2252" s="16">
        <v>1159</v>
      </c>
      <c r="AZ2252" s="6">
        <f>IF(D2252&gt;0,H2252/D2252,0)</f>
        <v>0</v>
      </c>
      <c r="BA2252" s="6">
        <f>AZ2252*Q2252</f>
        <v>0</v>
      </c>
      <c r="BB2252" s="6">
        <f>IF(C2252&gt;C$3054,C$3054,IF(C2252&lt;C$3053,C$3053,C2252))</f>
        <v>0</v>
      </c>
      <c r="BC2252" s="6">
        <f>IF(BB2252&gt;0,(D2252/15)-BB2252,0)</f>
        <v>0</v>
      </c>
      <c r="BD2252" s="6">
        <f>BC2252/BC$3049</f>
        <v>0</v>
      </c>
      <c r="BE2252" s="15">
        <f>IF(AU2252&gt;AU$3054,AU$3054,IF(AU2252&lt;AU$3053,AU$3053,AU2252))</f>
        <v>0</v>
      </c>
      <c r="BF2252" s="15">
        <f>IF(I2252&gt;I$3054,I$3054,IF(I2252&lt;I$3053,I$3053,I2252))</f>
        <v>0</v>
      </c>
      <c r="BG2252" s="6">
        <f>IF(BE2252&gt;0, BF2252/BE2252,0)</f>
        <v>0</v>
      </c>
      <c r="BH2252" s="26">
        <f>BG2252/BG$3049</f>
        <v>0</v>
      </c>
      <c r="BI2252" s="26">
        <f>IF(AV2252&gt;AV$3054,AV$3054,IF(AV2252&lt;AV$3053,AV$3053,AV2252))</f>
        <v>0</v>
      </c>
      <c r="BJ2252" s="6">
        <f>IF(BI2252&gt;0, BF2252/BI2252,0)</f>
        <v>0</v>
      </c>
      <c r="BK2252" s="26">
        <f>BJ2252/BJ$3049</f>
        <v>0</v>
      </c>
      <c r="BL2252" s="6">
        <f>IF(_xlfn.NUMBERVALUE(AL2252),IF(ABS(AL2252)&lt;1,1-ABS(AL2252),0),0)</f>
        <v>0</v>
      </c>
      <c r="BM2252" s="6">
        <f>IF(F2252&gt;F$3054,F$3054,IF(F2252&lt;F$3053,F$3053,F2252))</f>
        <v>0</v>
      </c>
      <c r="BN2252" s="6">
        <f>IF(BM2252&gt;0, BM2252/BM$3049, BM2252/BM$3050*-1)</f>
        <v>0</v>
      </c>
      <c r="BO2252" s="6">
        <f>IF(O2252&gt;O$3054,O$3054,IF(O2252&lt;O$3053,O$3053,O2252))</f>
        <v>0</v>
      </c>
      <c r="BP2252" s="26">
        <f>BO2252/BO$3049</f>
        <v>0</v>
      </c>
      <c r="BQ2252" s="26">
        <f>IF(OR(BD2252=0, BH2252=0,BN2252=0,BP2252=0), 0,BD2252+BH2252+BK2252+BL2252+BN2252+BP2252)</f>
        <v>0</v>
      </c>
      <c r="BR2252" s="6">
        <f>IF(D2252&gt;0,C2252/D2252,0)</f>
        <v>0</v>
      </c>
    </row>
    <row r="2253" spans="1:70" x14ac:dyDescent="0.2">
      <c r="A2253" s="15" t="s">
        <v>4577</v>
      </c>
      <c r="B2253" s="15" t="s">
        <v>4578</v>
      </c>
      <c r="C2253" s="15">
        <v>-0.04</v>
      </c>
      <c r="D2253" s="15">
        <v>0.04</v>
      </c>
      <c r="E2253" s="15">
        <v>0.04</v>
      </c>
      <c r="F2253" s="15">
        <v>33.33</v>
      </c>
      <c r="G2253" s="15">
        <v>2.6</v>
      </c>
      <c r="H2253" s="21">
        <v>10390000</v>
      </c>
      <c r="I2253" s="15"/>
      <c r="J2253" s="15">
        <v>0</v>
      </c>
      <c r="K2253" s="15"/>
      <c r="L2253" s="15">
        <v>0</v>
      </c>
      <c r="M2253" s="15"/>
      <c r="N2253" s="15">
        <v>0</v>
      </c>
      <c r="O2253" s="15"/>
      <c r="P2253" s="15"/>
      <c r="Q2253" s="15">
        <v>0.02</v>
      </c>
      <c r="R2253" s="15">
        <v>0.02</v>
      </c>
      <c r="S2253" s="15">
        <v>2.63</v>
      </c>
      <c r="T2253" s="15">
        <v>0</v>
      </c>
      <c r="U2253" s="15">
        <v>0</v>
      </c>
      <c r="V2253" s="15">
        <v>0</v>
      </c>
      <c r="W2253" s="15">
        <v>0</v>
      </c>
      <c r="X2253" s="15">
        <v>0</v>
      </c>
      <c r="Y2253" s="15">
        <v>0</v>
      </c>
      <c r="Z2253" s="15">
        <v>0</v>
      </c>
      <c r="AA2253" s="15">
        <v>0</v>
      </c>
      <c r="AB2253" s="15"/>
      <c r="AC2253" s="15">
        <v>-120.18</v>
      </c>
      <c r="AD2253" s="15"/>
      <c r="AE2253" s="15">
        <v>-120.18</v>
      </c>
      <c r="AF2253" s="15">
        <v>-94.06</v>
      </c>
      <c r="AG2253" s="15"/>
      <c r="AH2253" s="15">
        <v>-94.06</v>
      </c>
      <c r="AI2253" s="15">
        <v>-120.18</v>
      </c>
      <c r="AJ2253" s="15"/>
      <c r="AK2253" s="15">
        <v>-120.18</v>
      </c>
      <c r="AL2253" s="15">
        <v>1.49</v>
      </c>
      <c r="AM2253" s="15">
        <v>194.66</v>
      </c>
      <c r="AN2253" s="15"/>
      <c r="AO2253" s="16">
        <v>-6302.76</v>
      </c>
      <c r="AP2253" s="16">
        <v>-6318.07</v>
      </c>
      <c r="AQ2253" s="16">
        <v>-6136.49</v>
      </c>
      <c r="AR2253" s="15"/>
      <c r="AS2253" s="15"/>
      <c r="AT2253" s="15"/>
      <c r="AU2253" s="15"/>
      <c r="AV2253" s="15"/>
      <c r="AW2253" s="15">
        <v>0</v>
      </c>
      <c r="AX2253" s="16">
        <v>423352</v>
      </c>
      <c r="AZ2253" s="6">
        <f>IF(D2253&gt;0,H2253/D2253,0)</f>
        <v>259750000</v>
      </c>
      <c r="BA2253" s="6">
        <f>AZ2253*Q2253</f>
        <v>5195000</v>
      </c>
      <c r="BB2253" s="6">
        <f>IF(C2253&gt;C$3054,C$3054,IF(C2253&lt;C$3053,C$3053,C2253))</f>
        <v>-0.04</v>
      </c>
      <c r="BC2253" s="6">
        <f>IF(BB2253&gt;0,(D2253/15)-BB2253,0)</f>
        <v>0</v>
      </c>
      <c r="BD2253" s="6">
        <f>BC2253/BC$3049</f>
        <v>0</v>
      </c>
      <c r="BE2253" s="15">
        <f>IF(AU2253&gt;AU$3054,AU$3054,IF(AU2253&lt;AU$3053,AU$3053,AU2253))</f>
        <v>0</v>
      </c>
      <c r="BF2253" s="15">
        <f>IF(I2253&gt;I$3054,I$3054,IF(I2253&lt;I$3053,I$3053,I2253))</f>
        <v>0</v>
      </c>
      <c r="BG2253" s="6">
        <f>IF(BE2253&gt;0, BF2253/BE2253,0)</f>
        <v>0</v>
      </c>
      <c r="BH2253" s="26">
        <f>BG2253/BG$3049</f>
        <v>0</v>
      </c>
      <c r="BI2253" s="26">
        <f>IF(AV2253&gt;AV$3054,AV$3054,IF(AV2253&lt;AV$3053,AV$3053,AV2253))</f>
        <v>0</v>
      </c>
      <c r="BJ2253" s="6">
        <f>IF(BI2253&gt;0, BF2253/BI2253,0)</f>
        <v>0</v>
      </c>
      <c r="BK2253" s="26">
        <f>BJ2253/BJ$3049</f>
        <v>0</v>
      </c>
      <c r="BL2253" s="6">
        <f>IF(_xlfn.NUMBERVALUE(AL2253),IF(ABS(AL2253)&lt;1,1-ABS(AL2253),0),0)</f>
        <v>0</v>
      </c>
      <c r="BM2253" s="6">
        <f>IF(F2253&gt;F$3054,F$3054,IF(F2253&lt;F$3053,F$3053,F2253))</f>
        <v>33.33</v>
      </c>
      <c r="BN2253" s="6">
        <f>IF(BM2253&gt;0, BM2253/BM$3049, BM2253/BM$3050*-1)</f>
        <v>4.2106326350231323E-2</v>
      </c>
      <c r="BO2253" s="6">
        <f>IF(O2253&gt;O$3054,O$3054,IF(O2253&lt;O$3053,O$3053,O2253))</f>
        <v>0</v>
      </c>
      <c r="BP2253" s="26">
        <f>BO2253/BO$3049</f>
        <v>0</v>
      </c>
      <c r="BQ2253" s="26">
        <f>IF(OR(BD2253=0, BH2253=0,BN2253=0,BP2253=0), 0,BD2253+BH2253+BK2253+BL2253+BN2253+BP2253)</f>
        <v>0</v>
      </c>
      <c r="BR2253" s="6">
        <f>IF(D2253&gt;0,C2253/D2253,0)</f>
        <v>-1</v>
      </c>
    </row>
    <row r="2254" spans="1:70" x14ac:dyDescent="0.2">
      <c r="A2254" s="15" t="s">
        <v>4500</v>
      </c>
      <c r="B2254" s="15" t="s">
        <v>4501</v>
      </c>
      <c r="C2254" s="15">
        <v>-0.03</v>
      </c>
      <c r="D2254" s="15">
        <v>0.03</v>
      </c>
      <c r="E2254" s="15">
        <v>0.02</v>
      </c>
      <c r="F2254" s="15">
        <v>206.77</v>
      </c>
      <c r="G2254" s="15">
        <v>0.55000000000000004</v>
      </c>
      <c r="H2254" s="21">
        <v>15410000</v>
      </c>
      <c r="I2254" s="15"/>
      <c r="J2254" s="15">
        <v>0</v>
      </c>
      <c r="K2254" s="15"/>
      <c r="L2254" s="15">
        <v>0</v>
      </c>
      <c r="M2254" s="15"/>
      <c r="N2254" s="15">
        <v>0</v>
      </c>
      <c r="O2254" s="15"/>
      <c r="P2254" s="15"/>
      <c r="Q2254" s="15">
        <v>0.05</v>
      </c>
      <c r="R2254" s="15">
        <v>0.01</v>
      </c>
      <c r="S2254" s="15">
        <v>0.61</v>
      </c>
      <c r="T2254" s="15">
        <v>0</v>
      </c>
      <c r="U2254" s="15">
        <v>0</v>
      </c>
      <c r="V2254" s="15">
        <v>10.43</v>
      </c>
      <c r="W2254" s="15">
        <v>3.71</v>
      </c>
      <c r="X2254" s="15">
        <v>0</v>
      </c>
      <c r="Y2254" s="15">
        <v>0</v>
      </c>
      <c r="Z2254" s="15">
        <v>17.87</v>
      </c>
      <c r="AA2254" s="15">
        <v>5.99</v>
      </c>
      <c r="AB2254" s="15">
        <v>-7.04</v>
      </c>
      <c r="AC2254" s="15">
        <v>-36.630000000000003</v>
      </c>
      <c r="AD2254" s="15">
        <v>-11.66</v>
      </c>
      <c r="AE2254" s="15">
        <v>-31.44</v>
      </c>
      <c r="AF2254" s="15">
        <v>-31.01</v>
      </c>
      <c r="AG2254" s="15">
        <v>-10.029999999999999</v>
      </c>
      <c r="AH2254" s="15">
        <v>-25.47</v>
      </c>
      <c r="AI2254" s="15">
        <v>-48.8</v>
      </c>
      <c r="AJ2254" s="15">
        <v>-14.79</v>
      </c>
      <c r="AK2254" s="15">
        <v>-39.86</v>
      </c>
      <c r="AL2254" s="15">
        <v>3.53</v>
      </c>
      <c r="AM2254" s="15">
        <v>208.39</v>
      </c>
      <c r="AN2254" s="15">
        <v>-27.42</v>
      </c>
      <c r="AO2254" s="15">
        <v>-60.7</v>
      </c>
      <c r="AP2254" s="15">
        <v>-335.01</v>
      </c>
      <c r="AQ2254" s="15">
        <v>-387.44</v>
      </c>
      <c r="AR2254" s="15"/>
      <c r="AS2254" s="15">
        <v>-19</v>
      </c>
      <c r="AT2254" s="15">
        <v>21.41</v>
      </c>
      <c r="AU2254" s="15"/>
      <c r="AV2254" s="15"/>
      <c r="AW2254" s="15">
        <v>0</v>
      </c>
      <c r="AX2254" s="16">
        <v>211503</v>
      </c>
      <c r="AZ2254" s="6">
        <f>IF(D2254&gt;0,H2254/D2254,0)</f>
        <v>513666666.66666669</v>
      </c>
      <c r="BA2254" s="6">
        <f>AZ2254*Q2254</f>
        <v>25683333.333333336</v>
      </c>
      <c r="BB2254" s="6">
        <f>IF(C2254&gt;C$3054,C$3054,IF(C2254&lt;C$3053,C$3053,C2254))</f>
        <v>-0.03</v>
      </c>
      <c r="BC2254" s="6">
        <f>IF(BB2254&gt;0,(D2254/15)-BB2254,0)</f>
        <v>0</v>
      </c>
      <c r="BD2254" s="6">
        <f>BC2254/BC$3049</f>
        <v>0</v>
      </c>
      <c r="BE2254" s="15">
        <f>IF(AU2254&gt;AU$3054,AU$3054,IF(AU2254&lt;AU$3053,AU$3053,AU2254))</f>
        <v>0</v>
      </c>
      <c r="BF2254" s="15">
        <f>IF(I2254&gt;I$3054,I$3054,IF(I2254&lt;I$3053,I$3053,I2254))</f>
        <v>0</v>
      </c>
      <c r="BG2254" s="6">
        <f>IF(BE2254&gt;0, BF2254/BE2254,0)</f>
        <v>0</v>
      </c>
      <c r="BH2254" s="26">
        <f>BG2254/BG$3049</f>
        <v>0</v>
      </c>
      <c r="BI2254" s="26">
        <f>IF(AV2254&gt;AV$3054,AV$3054,IF(AV2254&lt;AV$3053,AV$3053,AV2254))</f>
        <v>0</v>
      </c>
      <c r="BJ2254" s="6">
        <f>IF(BI2254&gt;0, BF2254/BI2254,0)</f>
        <v>0</v>
      </c>
      <c r="BK2254" s="26">
        <f>BJ2254/BJ$3049</f>
        <v>0</v>
      </c>
      <c r="BL2254" s="6">
        <f>IF(_xlfn.NUMBERVALUE(AL2254),IF(ABS(AL2254)&lt;1,1-ABS(AL2254),0),0)</f>
        <v>0</v>
      </c>
      <c r="BM2254" s="6">
        <f>IF(F2254&gt;F$3054,F$3054,IF(F2254&lt;F$3053,F$3053,F2254))</f>
        <v>206.77</v>
      </c>
      <c r="BN2254" s="6">
        <f>IF(BM2254&gt;0, BM2254/BM$3049, BM2254/BM$3050*-1)</f>
        <v>0.26121587457057699</v>
      </c>
      <c r="BO2254" s="6">
        <f>IF(O2254&gt;O$3054,O$3054,IF(O2254&lt;O$3053,O$3053,O2254))</f>
        <v>0</v>
      </c>
      <c r="BP2254" s="26">
        <f>BO2254/BO$3049</f>
        <v>0</v>
      </c>
      <c r="BQ2254" s="26">
        <f>IF(OR(BD2254=0, BH2254=0,BN2254=0,BP2254=0), 0,BD2254+BH2254+BK2254+BL2254+BN2254+BP2254)</f>
        <v>0</v>
      </c>
      <c r="BR2254" s="6">
        <f>IF(D2254&gt;0,C2254/D2254,0)</f>
        <v>-1</v>
      </c>
    </row>
    <row r="2255" spans="1:70" x14ac:dyDescent="0.2">
      <c r="A2255" s="15" t="s">
        <v>4512</v>
      </c>
      <c r="B2255" s="15" t="s">
        <v>4513</v>
      </c>
      <c r="C2255" s="15">
        <v>0.03</v>
      </c>
      <c r="D2255" s="15">
        <v>0.83</v>
      </c>
      <c r="E2255" s="15"/>
      <c r="F2255" s="15"/>
      <c r="G2255" s="15">
        <v>1.68</v>
      </c>
      <c r="H2255" s="21">
        <v>23310000</v>
      </c>
      <c r="I2255" s="15">
        <v>29.89</v>
      </c>
      <c r="J2255" s="15">
        <v>0</v>
      </c>
      <c r="K2255" s="15"/>
      <c r="L2255" s="15">
        <v>0</v>
      </c>
      <c r="M2255" s="15"/>
      <c r="N2255" s="15">
        <v>0</v>
      </c>
      <c r="O2255" s="15"/>
      <c r="P2255" s="15"/>
      <c r="Q2255" s="15">
        <v>0.49</v>
      </c>
      <c r="R2255" s="15">
        <v>0.01</v>
      </c>
      <c r="S2255" s="15"/>
      <c r="T2255" s="15">
        <v>0</v>
      </c>
      <c r="U2255" s="15">
        <v>0</v>
      </c>
      <c r="V2255" s="15">
        <v>0.52</v>
      </c>
      <c r="W2255" s="15">
        <v>0</v>
      </c>
      <c r="X2255" s="15">
        <v>0</v>
      </c>
      <c r="Y2255" s="15">
        <v>0</v>
      </c>
      <c r="Z2255" s="15">
        <v>0.61</v>
      </c>
      <c r="AA2255" s="15">
        <v>0</v>
      </c>
      <c r="AB2255" s="15"/>
      <c r="AC2255" s="15"/>
      <c r="AD2255" s="15"/>
      <c r="AE2255" s="15">
        <v>4.3600000000000003</v>
      </c>
      <c r="AF2255" s="15"/>
      <c r="AG2255" s="15"/>
      <c r="AH2255" s="15">
        <v>4.0199999999999996</v>
      </c>
      <c r="AI2255" s="15"/>
      <c r="AJ2255" s="15"/>
      <c r="AK2255" s="15">
        <v>4.57</v>
      </c>
      <c r="AL2255" s="15"/>
      <c r="AM2255" s="15">
        <v>10.5</v>
      </c>
      <c r="AN2255" s="15"/>
      <c r="AO2255" s="15">
        <v>41.71</v>
      </c>
      <c r="AP2255" s="15">
        <v>34.770000000000003</v>
      </c>
      <c r="AQ2255" s="15">
        <v>9.5500000000000007</v>
      </c>
      <c r="AR2255" s="15"/>
      <c r="AS2255" s="15"/>
      <c r="AT2255" s="15"/>
      <c r="AU2255" s="15"/>
      <c r="AV2255" s="15"/>
      <c r="AW2255" s="16">
        <v>14635</v>
      </c>
      <c r="AX2255" s="16">
        <v>38913</v>
      </c>
      <c r="AZ2255" s="6">
        <f>IF(D2255&gt;0,H2255/D2255,0)</f>
        <v>28084337.349397592</v>
      </c>
      <c r="BA2255" s="6">
        <f>AZ2255*Q2255</f>
        <v>13761325.301204819</v>
      </c>
      <c r="BB2255" s="6">
        <f>IF(C2255&gt;C$3054,C$3054,IF(C2255&lt;C$3053,C$3053,C2255))</f>
        <v>0.03</v>
      </c>
      <c r="BC2255" s="6">
        <f>IF(BB2255&gt;0,(D2255/15)-BB2255,0)</f>
        <v>2.5333333333333333E-2</v>
      </c>
      <c r="BD2255" s="6">
        <f>BC2255/BC$3049</f>
        <v>4.8786750545641291E-3</v>
      </c>
      <c r="BE2255" s="15">
        <f>IF(AU2255&gt;AU$3054,AU$3054,IF(AU2255&lt;AU$3053,AU$3053,AU2255))</f>
        <v>0</v>
      </c>
      <c r="BF2255" s="15">
        <f>IF(I2255&gt;I$3054,I$3054,IF(I2255&lt;I$3053,I$3053,I2255))</f>
        <v>29.89</v>
      </c>
      <c r="BG2255" s="6">
        <f>IF(BE2255&gt;0, BF2255/BE2255,0)</f>
        <v>0</v>
      </c>
      <c r="BH2255" s="26">
        <f>BG2255/BG$3049</f>
        <v>0</v>
      </c>
      <c r="BI2255" s="26">
        <f>IF(AV2255&gt;AV$3054,AV$3054,IF(AV2255&lt;AV$3053,AV$3053,AV2255))</f>
        <v>0</v>
      </c>
      <c r="BJ2255" s="6">
        <f>IF(BI2255&gt;0, BF2255/BI2255,0)</f>
        <v>0</v>
      </c>
      <c r="BK2255" s="26">
        <f>BJ2255/BJ$3049</f>
        <v>0</v>
      </c>
      <c r="BL2255" s="6">
        <f>IF(_xlfn.NUMBERVALUE(AL2255),IF(ABS(AL2255)&lt;1,1-ABS(AL2255),0),0)</f>
        <v>0</v>
      </c>
      <c r="BM2255" s="6">
        <f>IF(F2255&gt;F$3054,F$3054,IF(F2255&lt;F$3053,F$3053,F2255))</f>
        <v>0</v>
      </c>
      <c r="BN2255" s="6">
        <f>IF(BM2255&gt;0, BM2255/BM$3049, BM2255/BM$3050*-1)</f>
        <v>0</v>
      </c>
      <c r="BO2255" s="6">
        <f>IF(O2255&gt;O$3054,O$3054,IF(O2255&lt;O$3053,O$3053,O2255))</f>
        <v>0</v>
      </c>
      <c r="BP2255" s="26">
        <f>BO2255/BO$3049</f>
        <v>0</v>
      </c>
      <c r="BQ2255" s="26">
        <f>IF(OR(BD2255=0, BH2255=0,BN2255=0,BP2255=0), 0,BD2255+BH2255+BK2255+BL2255+BN2255+BP2255)</f>
        <v>0</v>
      </c>
      <c r="BR2255" s="6">
        <f>IF(D2255&gt;0,C2255/D2255,0)</f>
        <v>3.614457831325301E-2</v>
      </c>
    </row>
    <row r="2256" spans="1:70" x14ac:dyDescent="0.2">
      <c r="A2256" s="15" t="s">
        <v>4297</v>
      </c>
      <c r="B2256" s="15" t="s">
        <v>4298</v>
      </c>
      <c r="C2256" s="15">
        <v>-0.02</v>
      </c>
      <c r="D2256" s="15">
        <v>0</v>
      </c>
      <c r="E2256" s="15"/>
      <c r="F2256" s="15"/>
      <c r="G2256" s="15">
        <v>0.74</v>
      </c>
      <c r="H2256" s="21"/>
      <c r="I2256" s="15"/>
      <c r="J2256" s="15">
        <v>0</v>
      </c>
      <c r="K2256" s="15"/>
      <c r="L2256" s="15">
        <v>0</v>
      </c>
      <c r="M2256" s="15"/>
      <c r="N2256" s="15">
        <v>0</v>
      </c>
      <c r="O2256" s="15"/>
      <c r="P2256" s="15"/>
      <c r="Q2256" s="15">
        <v>0.5</v>
      </c>
      <c r="R2256" s="15">
        <v>0.26</v>
      </c>
      <c r="S2256" s="15">
        <v>19.59</v>
      </c>
      <c r="T2256" s="15">
        <v>0</v>
      </c>
      <c r="U2256" s="15">
        <v>0</v>
      </c>
      <c r="V2256" s="15">
        <v>0</v>
      </c>
      <c r="W2256" s="15">
        <v>0</v>
      </c>
      <c r="X2256" s="15">
        <v>0</v>
      </c>
      <c r="Y2256" s="15">
        <v>0</v>
      </c>
      <c r="Z2256" s="15">
        <v>0</v>
      </c>
      <c r="AA2256" s="15">
        <v>0</v>
      </c>
      <c r="AB2256" s="15"/>
      <c r="AC2256" s="15">
        <v>-5.17</v>
      </c>
      <c r="AD2256" s="15">
        <v>-8.2899999999999991</v>
      </c>
      <c r="AE2256" s="15">
        <v>-5.38</v>
      </c>
      <c r="AF2256" s="15">
        <v>-4.97</v>
      </c>
      <c r="AG2256" s="15">
        <v>-7.77</v>
      </c>
      <c r="AH2256" s="15">
        <v>-5.14</v>
      </c>
      <c r="AI2256" s="15">
        <v>-5.19</v>
      </c>
      <c r="AJ2256" s="15">
        <v>-8.41</v>
      </c>
      <c r="AK2256" s="15">
        <v>-5.41</v>
      </c>
      <c r="AL2256" s="15"/>
      <c r="AM2256" s="15">
        <v>153.66</v>
      </c>
      <c r="AN2256" s="15"/>
      <c r="AO2256" s="15"/>
      <c r="AP2256" s="15"/>
      <c r="AQ2256" s="15"/>
      <c r="AR2256" s="15"/>
      <c r="AS2256" s="15"/>
      <c r="AT2256" s="15"/>
      <c r="AU2256" s="15"/>
      <c r="AV2256" s="15"/>
      <c r="AW2256" s="15">
        <v>0</v>
      </c>
      <c r="AX2256" s="15">
        <v>3950000</v>
      </c>
      <c r="AZ2256" s="6">
        <f>IF(D2256&gt;0,H2256/D2256,0)</f>
        <v>0</v>
      </c>
      <c r="BA2256" s="6">
        <f>AZ2256*Q2256</f>
        <v>0</v>
      </c>
      <c r="BB2256" s="6">
        <f>IF(C2256&gt;C$3054,C$3054,IF(C2256&lt;C$3053,C$3053,C2256))</f>
        <v>-0.02</v>
      </c>
      <c r="BC2256" s="6">
        <f>IF(BB2256&gt;0,(D2256/15)-BB2256,0)</f>
        <v>0</v>
      </c>
      <c r="BD2256" s="6">
        <f>BC2256/BC$3049</f>
        <v>0</v>
      </c>
      <c r="BE2256" s="15">
        <f>IF(AU2256&gt;AU$3054,AU$3054,IF(AU2256&lt;AU$3053,AU$3053,AU2256))</f>
        <v>0</v>
      </c>
      <c r="BF2256" s="15">
        <f>IF(I2256&gt;I$3054,I$3054,IF(I2256&lt;I$3053,I$3053,I2256))</f>
        <v>0</v>
      </c>
      <c r="BG2256" s="6">
        <f>IF(BE2256&gt;0, BF2256/BE2256,0)</f>
        <v>0</v>
      </c>
      <c r="BH2256" s="26">
        <f>BG2256/BG$3049</f>
        <v>0</v>
      </c>
      <c r="BI2256" s="26">
        <f>IF(AV2256&gt;AV$3054,AV$3054,IF(AV2256&lt;AV$3053,AV$3053,AV2256))</f>
        <v>0</v>
      </c>
      <c r="BJ2256" s="6">
        <f>IF(BI2256&gt;0, BF2256/BI2256,0)</f>
        <v>0</v>
      </c>
      <c r="BK2256" s="26">
        <f>BJ2256/BJ$3049</f>
        <v>0</v>
      </c>
      <c r="BL2256" s="6">
        <f>IF(_xlfn.NUMBERVALUE(AL2256),IF(ABS(AL2256)&lt;1,1-ABS(AL2256),0),0)</f>
        <v>0</v>
      </c>
      <c r="BM2256" s="6">
        <f>IF(F2256&gt;F$3054,F$3054,IF(F2256&lt;F$3053,F$3053,F2256))</f>
        <v>0</v>
      </c>
      <c r="BN2256" s="6">
        <f>IF(BM2256&gt;0, BM2256/BM$3049, BM2256/BM$3050*-1)</f>
        <v>0</v>
      </c>
      <c r="BO2256" s="6">
        <f>IF(O2256&gt;O$3054,O$3054,IF(O2256&lt;O$3053,O$3053,O2256))</f>
        <v>0</v>
      </c>
      <c r="BP2256" s="26">
        <f>BO2256/BO$3049</f>
        <v>0</v>
      </c>
      <c r="BQ2256" s="26">
        <f>IF(OR(BD2256=0, BH2256=0,BN2256=0,BP2256=0), 0,BD2256+BH2256+BK2256+BL2256+BN2256+BP2256)</f>
        <v>0</v>
      </c>
      <c r="BR2256" s="6">
        <f>IF(D2256&gt;0,C2256/D2256,0)</f>
        <v>0</v>
      </c>
    </row>
    <row r="2257" spans="1:70" x14ac:dyDescent="0.2">
      <c r="A2257" s="15" t="s">
        <v>4327</v>
      </c>
      <c r="B2257" s="15" t="s">
        <v>4328</v>
      </c>
      <c r="C2257" s="15">
        <v>0.09</v>
      </c>
      <c r="D2257" s="15">
        <v>2.25</v>
      </c>
      <c r="E2257" s="15">
        <v>2.8</v>
      </c>
      <c r="F2257" s="15">
        <v>-21.99</v>
      </c>
      <c r="G2257" s="15">
        <v>5.99</v>
      </c>
      <c r="H2257" s="21">
        <v>225000000</v>
      </c>
      <c r="I2257" s="15">
        <v>25.24</v>
      </c>
      <c r="J2257" s="15">
        <v>0.04</v>
      </c>
      <c r="K2257" s="15">
        <v>0.04</v>
      </c>
      <c r="L2257" s="15">
        <v>0.04</v>
      </c>
      <c r="M2257" s="15">
        <v>0.04</v>
      </c>
      <c r="N2257" s="15">
        <v>0.04</v>
      </c>
      <c r="O2257" s="15">
        <v>2</v>
      </c>
      <c r="P2257" s="15">
        <v>0.62</v>
      </c>
      <c r="Q2257" s="15">
        <v>0.37</v>
      </c>
      <c r="R2257" s="15">
        <v>0.09</v>
      </c>
      <c r="S2257" s="15">
        <v>4.45</v>
      </c>
      <c r="T2257" s="15">
        <v>1.81</v>
      </c>
      <c r="U2257" s="15">
        <v>1.81</v>
      </c>
      <c r="V2257" s="15">
        <v>2.75</v>
      </c>
      <c r="W2257" s="15">
        <v>2.75</v>
      </c>
      <c r="X2257" s="15">
        <v>2.08</v>
      </c>
      <c r="Y2257" s="15">
        <v>2.08</v>
      </c>
      <c r="Z2257" s="15">
        <v>3.16</v>
      </c>
      <c r="AA2257" s="15">
        <v>3.16</v>
      </c>
      <c r="AB2257" s="15">
        <v>27.14</v>
      </c>
      <c r="AC2257" s="15">
        <v>28.77</v>
      </c>
      <c r="AD2257" s="15"/>
      <c r="AE2257" s="15">
        <v>28.77</v>
      </c>
      <c r="AF2257" s="15">
        <v>23.71</v>
      </c>
      <c r="AG2257" s="15"/>
      <c r="AH2257" s="15">
        <v>23.71</v>
      </c>
      <c r="AI2257" s="15">
        <v>41.66</v>
      </c>
      <c r="AJ2257" s="15"/>
      <c r="AK2257" s="15">
        <v>41.66</v>
      </c>
      <c r="AL2257" s="15"/>
      <c r="AM2257" s="15">
        <v>51.95</v>
      </c>
      <c r="AN2257" s="15">
        <v>76.06</v>
      </c>
      <c r="AO2257" s="15">
        <v>35.700000000000003</v>
      </c>
      <c r="AP2257" s="15">
        <v>27.54</v>
      </c>
      <c r="AQ2257" s="15">
        <v>18.45</v>
      </c>
      <c r="AR2257" s="15"/>
      <c r="AS2257" s="15"/>
      <c r="AT2257" s="15"/>
      <c r="AU2257" s="15"/>
      <c r="AV2257" s="15"/>
      <c r="AW2257" s="16">
        <v>53895</v>
      </c>
      <c r="AX2257" s="16">
        <v>51257</v>
      </c>
      <c r="AZ2257" s="6">
        <f>IF(D2257&gt;0,H2257/D2257,0)</f>
        <v>100000000</v>
      </c>
      <c r="BA2257" s="6">
        <f>AZ2257*Q2257</f>
        <v>37000000</v>
      </c>
      <c r="BB2257" s="6">
        <f>IF(C2257&gt;C$3054,C$3054,IF(C2257&lt;C$3053,C$3053,C2257))</f>
        <v>0.09</v>
      </c>
      <c r="BC2257" s="6">
        <f>IF(BB2257&gt;0,(D2257/15)-BB2257,0)</f>
        <v>0.06</v>
      </c>
      <c r="BD2257" s="6">
        <f>BC2257/BC$3049</f>
        <v>1.1554756708178199E-2</v>
      </c>
      <c r="BE2257" s="15">
        <f>IF(AU2257&gt;AU$3054,AU$3054,IF(AU2257&lt;AU$3053,AU$3053,AU2257))</f>
        <v>0</v>
      </c>
      <c r="BF2257" s="15">
        <f>IF(I2257&gt;I$3054,I$3054,IF(I2257&lt;I$3053,I$3053,I2257))</f>
        <v>25.24</v>
      </c>
      <c r="BG2257" s="6">
        <f>IF(BE2257&gt;0, BF2257/BE2257,0)</f>
        <v>0</v>
      </c>
      <c r="BH2257" s="26">
        <f>BG2257/BG$3049</f>
        <v>0</v>
      </c>
      <c r="BI2257" s="26">
        <f>IF(AV2257&gt;AV$3054,AV$3054,IF(AV2257&lt;AV$3053,AV$3053,AV2257))</f>
        <v>0</v>
      </c>
      <c r="BJ2257" s="6">
        <f>IF(BI2257&gt;0, BF2257/BI2257,0)</f>
        <v>0</v>
      </c>
      <c r="BK2257" s="26">
        <f>BJ2257/BJ$3049</f>
        <v>0</v>
      </c>
      <c r="BL2257" s="6">
        <f>IF(_xlfn.NUMBERVALUE(AL2257),IF(ABS(AL2257)&lt;1,1-ABS(AL2257),0),0)</f>
        <v>0</v>
      </c>
      <c r="BM2257" s="6">
        <f>IF(F2257&gt;F$3054,F$3054,IF(F2257&lt;F$3053,F$3053,F2257))</f>
        <v>-21.99</v>
      </c>
      <c r="BN2257" s="6">
        <f>IF(BM2257&gt;0, BM2257/BM$3049, BM2257/BM$3050*-1)</f>
        <v>-0.22109390709833099</v>
      </c>
      <c r="BO2257" s="6">
        <f>IF(O2257&gt;O$3054,O$3054,IF(O2257&lt;O$3053,O$3053,O2257))</f>
        <v>2</v>
      </c>
      <c r="BP2257" s="26">
        <f>BO2257/BO$3049</f>
        <v>1.8859224309839002E-2</v>
      </c>
      <c r="BQ2257" s="26">
        <f>IF(OR(BD2257=0, BH2257=0,BN2257=0,BP2257=0), 0,BD2257+BH2257+BK2257+BL2257+BN2257+BP2257)</f>
        <v>0</v>
      </c>
      <c r="BR2257" s="6">
        <f>IF(D2257&gt;0,C2257/D2257,0)</f>
        <v>0.04</v>
      </c>
    </row>
    <row r="2258" spans="1:70" x14ac:dyDescent="0.2">
      <c r="A2258" s="15" t="s">
        <v>4384</v>
      </c>
      <c r="B2258" s="15" t="s">
        <v>4385</v>
      </c>
      <c r="C2258" s="15">
        <v>0</v>
      </c>
      <c r="D2258" s="15">
        <v>0.02</v>
      </c>
      <c r="E2258" s="15">
        <v>0.02</v>
      </c>
      <c r="F2258" s="15">
        <v>-12.5</v>
      </c>
      <c r="G2258" s="15">
        <v>1.36</v>
      </c>
      <c r="H2258" s="21">
        <v>7340000</v>
      </c>
      <c r="I2258" s="15"/>
      <c r="J2258" s="15">
        <v>0</v>
      </c>
      <c r="K2258" s="15"/>
      <c r="L2258" s="15">
        <v>0</v>
      </c>
      <c r="M2258" s="15"/>
      <c r="N2258" s="15">
        <v>0</v>
      </c>
      <c r="O2258" s="15"/>
      <c r="P2258" s="15"/>
      <c r="Q2258" s="15">
        <v>0.02</v>
      </c>
      <c r="R2258" s="15">
        <v>0</v>
      </c>
      <c r="S2258" s="15">
        <v>1.03</v>
      </c>
      <c r="T2258" s="15">
        <v>0</v>
      </c>
      <c r="U2258" s="15">
        <v>0</v>
      </c>
      <c r="V2258" s="15">
        <v>0</v>
      </c>
      <c r="W2258" s="15">
        <v>0</v>
      </c>
      <c r="X2258" s="15">
        <v>0</v>
      </c>
      <c r="Y2258" s="15">
        <v>0</v>
      </c>
      <c r="Z2258" s="15">
        <v>0</v>
      </c>
      <c r="AA2258" s="15">
        <v>0</v>
      </c>
      <c r="AB2258" s="15"/>
      <c r="AC2258" s="15">
        <v>-4.43</v>
      </c>
      <c r="AD2258" s="15">
        <v>-61.01</v>
      </c>
      <c r="AE2258" s="15">
        <v>-4.43</v>
      </c>
      <c r="AF2258" s="15">
        <v>-3.92</v>
      </c>
      <c r="AG2258" s="15">
        <v>-55.05</v>
      </c>
      <c r="AH2258" s="15">
        <v>-3.92</v>
      </c>
      <c r="AI2258" s="15">
        <v>-4.3600000000000003</v>
      </c>
      <c r="AJ2258" s="15">
        <v>-60.95</v>
      </c>
      <c r="AK2258" s="15">
        <v>-4.3600000000000003</v>
      </c>
      <c r="AL2258" s="15">
        <v>0.03</v>
      </c>
      <c r="AM2258" s="15">
        <v>331.8</v>
      </c>
      <c r="AN2258" s="15"/>
      <c r="AO2258" s="15">
        <v>-696.37</v>
      </c>
      <c r="AP2258" s="16">
        <v>-1032.0899999999999</v>
      </c>
      <c r="AQ2258" s="15">
        <v>-63.12</v>
      </c>
      <c r="AR2258" s="15"/>
      <c r="AS2258" s="15"/>
      <c r="AT2258" s="15"/>
      <c r="AU2258" s="15"/>
      <c r="AV2258" s="15"/>
      <c r="AW2258" s="15">
        <v>0</v>
      </c>
      <c r="AX2258" s="16">
        <v>146711</v>
      </c>
      <c r="AZ2258" s="6">
        <f>IF(D2258&gt;0,H2258/D2258,0)</f>
        <v>367000000</v>
      </c>
      <c r="BA2258" s="6">
        <f>AZ2258*Q2258</f>
        <v>7340000</v>
      </c>
      <c r="BB2258" s="6">
        <f>IF(C2258&gt;C$3054,C$3054,IF(C2258&lt;C$3053,C$3053,C2258))</f>
        <v>0</v>
      </c>
      <c r="BC2258" s="6">
        <f>IF(BB2258&gt;0,(D2258/15)-BB2258,0)</f>
        <v>0</v>
      </c>
      <c r="BD2258" s="6">
        <f>BC2258/BC$3049</f>
        <v>0</v>
      </c>
      <c r="BE2258" s="15">
        <f>IF(AU2258&gt;AU$3054,AU$3054,IF(AU2258&lt;AU$3053,AU$3053,AU2258))</f>
        <v>0</v>
      </c>
      <c r="BF2258" s="15">
        <f>IF(I2258&gt;I$3054,I$3054,IF(I2258&lt;I$3053,I$3053,I2258))</f>
        <v>0</v>
      </c>
      <c r="BG2258" s="6">
        <f>IF(BE2258&gt;0, BF2258/BE2258,0)</f>
        <v>0</v>
      </c>
      <c r="BH2258" s="26">
        <f>BG2258/BG$3049</f>
        <v>0</v>
      </c>
      <c r="BI2258" s="26">
        <f>IF(AV2258&gt;AV$3054,AV$3054,IF(AV2258&lt;AV$3053,AV$3053,AV2258))</f>
        <v>0</v>
      </c>
      <c r="BJ2258" s="6">
        <f>IF(BI2258&gt;0, BF2258/BI2258,0)</f>
        <v>0</v>
      </c>
      <c r="BK2258" s="26">
        <f>BJ2258/BJ$3049</f>
        <v>0</v>
      </c>
      <c r="BL2258" s="6">
        <f>IF(_xlfn.NUMBERVALUE(AL2258),IF(ABS(AL2258)&lt;1,1-ABS(AL2258),0),0)</f>
        <v>0.97</v>
      </c>
      <c r="BM2258" s="6">
        <f>IF(F2258&gt;F$3054,F$3054,IF(F2258&lt;F$3053,F$3053,F2258))</f>
        <v>-12.5</v>
      </c>
      <c r="BN2258" s="6">
        <f>IF(BM2258&gt;0, BM2258/BM$3049, BM2258/BM$3050*-1)</f>
        <v>-0.12567866478986528</v>
      </c>
      <c r="BO2258" s="6">
        <f>IF(O2258&gt;O$3054,O$3054,IF(O2258&lt;O$3053,O$3053,O2258))</f>
        <v>0</v>
      </c>
      <c r="BP2258" s="26">
        <f>BO2258/BO$3049</f>
        <v>0</v>
      </c>
      <c r="BQ2258" s="26">
        <f>IF(OR(BD2258=0, BH2258=0,BN2258=0,BP2258=0), 0,BD2258+BH2258+BK2258+BL2258+BN2258+BP2258)</f>
        <v>0</v>
      </c>
      <c r="BR2258" s="6">
        <f>IF(D2258&gt;0,C2258/D2258,0)</f>
        <v>0</v>
      </c>
    </row>
    <row r="2259" spans="1:70" x14ac:dyDescent="0.2">
      <c r="A2259" s="15" t="s">
        <v>4453</v>
      </c>
      <c r="B2259" s="15" t="s">
        <v>4454</v>
      </c>
      <c r="C2259" s="15">
        <v>-0.05</v>
      </c>
      <c r="D2259" s="15">
        <v>0</v>
      </c>
      <c r="E2259" s="15">
        <v>0.11</v>
      </c>
      <c r="F2259" s="15">
        <v>53.06</v>
      </c>
      <c r="G2259" s="15">
        <v>1.88</v>
      </c>
      <c r="H2259" s="21"/>
      <c r="I2259" s="15"/>
      <c r="J2259" s="15">
        <v>0</v>
      </c>
      <c r="K2259" s="15"/>
      <c r="L2259" s="15">
        <v>0</v>
      </c>
      <c r="M2259" s="15"/>
      <c r="N2259" s="15">
        <v>0</v>
      </c>
      <c r="O2259" s="15"/>
      <c r="P2259" s="15"/>
      <c r="Q2259" s="15">
        <v>0.08</v>
      </c>
      <c r="R2259" s="15">
        <v>0.01</v>
      </c>
      <c r="S2259" s="15">
        <v>2.42</v>
      </c>
      <c r="T2259" s="15">
        <v>0</v>
      </c>
      <c r="U2259" s="15">
        <v>0</v>
      </c>
      <c r="V2259" s="15">
        <v>0</v>
      </c>
      <c r="W2259" s="15">
        <v>0</v>
      </c>
      <c r="X2259" s="15">
        <v>0</v>
      </c>
      <c r="Y2259" s="15">
        <v>0</v>
      </c>
      <c r="Z2259" s="15">
        <v>0</v>
      </c>
      <c r="AA2259" s="15">
        <v>0</v>
      </c>
      <c r="AB2259" s="15">
        <v>-470.62</v>
      </c>
      <c r="AC2259" s="15">
        <v>-48.96</v>
      </c>
      <c r="AD2259" s="15">
        <v>-28.65</v>
      </c>
      <c r="AE2259" s="15">
        <v>-48.96</v>
      </c>
      <c r="AF2259" s="15">
        <v>-45.62</v>
      </c>
      <c r="AG2259" s="15">
        <v>-26.38</v>
      </c>
      <c r="AH2259" s="15">
        <v>-45.62</v>
      </c>
      <c r="AI2259" s="15">
        <v>-49.36</v>
      </c>
      <c r="AJ2259" s="15">
        <v>-28.83</v>
      </c>
      <c r="AK2259" s="15">
        <v>-49.36</v>
      </c>
      <c r="AL2259" s="15">
        <v>0.16</v>
      </c>
      <c r="AM2259" s="15">
        <v>6.98</v>
      </c>
      <c r="AN2259" s="15">
        <v>-45.26</v>
      </c>
      <c r="AO2259" s="15">
        <v>-55.87</v>
      </c>
      <c r="AP2259" s="15">
        <v>-84.55</v>
      </c>
      <c r="AQ2259" s="15">
        <v>-79.150000000000006</v>
      </c>
      <c r="AR2259" s="15"/>
      <c r="AS2259" s="15">
        <v>529.41999999999996</v>
      </c>
      <c r="AT2259" s="15"/>
      <c r="AU2259" s="15"/>
      <c r="AV2259" s="15"/>
      <c r="AW2259" s="15">
        <v>0</v>
      </c>
      <c r="AX2259" s="15">
        <v>1050000</v>
      </c>
      <c r="AZ2259" s="6">
        <f>IF(D2259&gt;0,H2259/D2259,0)</f>
        <v>0</v>
      </c>
      <c r="BA2259" s="6">
        <f>AZ2259*Q2259</f>
        <v>0</v>
      </c>
      <c r="BB2259" s="6">
        <f>IF(C2259&gt;C$3054,C$3054,IF(C2259&lt;C$3053,C$3053,C2259))</f>
        <v>-0.05</v>
      </c>
      <c r="BC2259" s="6">
        <f>IF(BB2259&gt;0,(D2259/15)-BB2259,0)</f>
        <v>0</v>
      </c>
      <c r="BD2259" s="6">
        <f>BC2259/BC$3049</f>
        <v>0</v>
      </c>
      <c r="BE2259" s="15">
        <f>IF(AU2259&gt;AU$3054,AU$3054,IF(AU2259&lt;AU$3053,AU$3053,AU2259))</f>
        <v>0</v>
      </c>
      <c r="BF2259" s="15">
        <f>IF(I2259&gt;I$3054,I$3054,IF(I2259&lt;I$3053,I$3053,I2259))</f>
        <v>0</v>
      </c>
      <c r="BG2259" s="6">
        <f>IF(BE2259&gt;0, BF2259/BE2259,0)</f>
        <v>0</v>
      </c>
      <c r="BH2259" s="26">
        <f>BG2259/BG$3049</f>
        <v>0</v>
      </c>
      <c r="BI2259" s="26">
        <f>IF(AV2259&gt;AV$3054,AV$3054,IF(AV2259&lt;AV$3053,AV$3053,AV2259))</f>
        <v>0</v>
      </c>
      <c r="BJ2259" s="6">
        <f>IF(BI2259&gt;0, BF2259/BI2259,0)</f>
        <v>0</v>
      </c>
      <c r="BK2259" s="26">
        <f>BJ2259/BJ$3049</f>
        <v>0</v>
      </c>
      <c r="BL2259" s="6">
        <f>IF(_xlfn.NUMBERVALUE(AL2259),IF(ABS(AL2259)&lt;1,1-ABS(AL2259),0),0)</f>
        <v>0.84</v>
      </c>
      <c r="BM2259" s="6">
        <f>IF(F2259&gt;F$3054,F$3054,IF(F2259&lt;F$3053,F$3053,F2259))</f>
        <v>53.06</v>
      </c>
      <c r="BN2259" s="6">
        <f>IF(BM2259&gt;0, BM2259/BM$3049, BM2259/BM$3050*-1)</f>
        <v>6.7031553439642191E-2</v>
      </c>
      <c r="BO2259" s="6">
        <f>IF(O2259&gt;O$3054,O$3054,IF(O2259&lt;O$3053,O$3053,O2259))</f>
        <v>0</v>
      </c>
      <c r="BP2259" s="26">
        <f>BO2259/BO$3049</f>
        <v>0</v>
      </c>
      <c r="BQ2259" s="26">
        <f>IF(OR(BD2259=0, BH2259=0,BN2259=0,BP2259=0), 0,BD2259+BH2259+BK2259+BL2259+BN2259+BP2259)</f>
        <v>0</v>
      </c>
      <c r="BR2259" s="6">
        <f>IF(D2259&gt;0,C2259/D2259,0)</f>
        <v>0</v>
      </c>
    </row>
    <row r="2260" spans="1:70" x14ac:dyDescent="0.2">
      <c r="A2260" s="15" t="s">
        <v>4279</v>
      </c>
      <c r="B2260" s="15" t="s">
        <v>4280</v>
      </c>
      <c r="C2260" s="15"/>
      <c r="D2260" s="15">
        <v>0</v>
      </c>
      <c r="E2260" s="15"/>
      <c r="F2260" s="15"/>
      <c r="G2260" s="15"/>
      <c r="H2260" s="21"/>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c r="AG2260" s="15"/>
      <c r="AH2260" s="15"/>
      <c r="AI2260" s="15"/>
      <c r="AJ2260" s="15"/>
      <c r="AK2260" s="15"/>
      <c r="AL2260" s="15"/>
      <c r="AM2260" s="15"/>
      <c r="AN2260" s="15"/>
      <c r="AO2260" s="15"/>
      <c r="AP2260" s="15"/>
      <c r="AQ2260" s="15"/>
      <c r="AR2260" s="15"/>
      <c r="AS2260" s="15"/>
      <c r="AT2260" s="15"/>
      <c r="AU2260" s="15"/>
      <c r="AV2260" s="15"/>
      <c r="AW2260" s="15">
        <v>0</v>
      </c>
      <c r="AX2260" s="15"/>
      <c r="AZ2260" s="6">
        <f>IF(D2260&gt;0,H2260/D2260,0)</f>
        <v>0</v>
      </c>
      <c r="BA2260" s="6">
        <f>AZ2260*Q2260</f>
        <v>0</v>
      </c>
      <c r="BB2260" s="6">
        <f>IF(C2260&gt;C$3054,C$3054,IF(C2260&lt;C$3053,C$3053,C2260))</f>
        <v>0</v>
      </c>
      <c r="BC2260" s="6">
        <f>IF(BB2260&gt;0,(D2260/15)-BB2260,0)</f>
        <v>0</v>
      </c>
      <c r="BD2260" s="6">
        <f>BC2260/BC$3049</f>
        <v>0</v>
      </c>
      <c r="BE2260" s="15">
        <f>IF(AU2260&gt;AU$3054,AU$3054,IF(AU2260&lt;AU$3053,AU$3053,AU2260))</f>
        <v>0</v>
      </c>
      <c r="BF2260" s="15">
        <f>IF(I2260&gt;I$3054,I$3054,IF(I2260&lt;I$3053,I$3053,I2260))</f>
        <v>0</v>
      </c>
      <c r="BG2260" s="6">
        <f>IF(BE2260&gt;0, BF2260/BE2260,0)</f>
        <v>0</v>
      </c>
      <c r="BH2260" s="26">
        <f>BG2260/BG$3049</f>
        <v>0</v>
      </c>
      <c r="BI2260" s="26">
        <f>IF(AV2260&gt;AV$3054,AV$3054,IF(AV2260&lt;AV$3053,AV$3053,AV2260))</f>
        <v>0</v>
      </c>
      <c r="BJ2260" s="6">
        <f>IF(BI2260&gt;0, BF2260/BI2260,0)</f>
        <v>0</v>
      </c>
      <c r="BK2260" s="26">
        <f>BJ2260/BJ$3049</f>
        <v>0</v>
      </c>
      <c r="BL2260" s="6">
        <f>IF(_xlfn.NUMBERVALUE(AL2260),IF(ABS(AL2260)&lt;1,1-ABS(AL2260),0),0)</f>
        <v>0</v>
      </c>
      <c r="BM2260" s="6">
        <f>IF(F2260&gt;F$3054,F$3054,IF(F2260&lt;F$3053,F$3053,F2260))</f>
        <v>0</v>
      </c>
      <c r="BN2260" s="6">
        <f>IF(BM2260&gt;0, BM2260/BM$3049, BM2260/BM$3050*-1)</f>
        <v>0</v>
      </c>
      <c r="BO2260" s="6">
        <f>IF(O2260&gt;O$3054,O$3054,IF(O2260&lt;O$3053,O$3053,O2260))</f>
        <v>0</v>
      </c>
      <c r="BP2260" s="26">
        <f>BO2260/BO$3049</f>
        <v>0</v>
      </c>
      <c r="BQ2260" s="26">
        <f>IF(OR(BD2260=0, BH2260=0,BN2260=0,BP2260=0), 0,BD2260+BH2260+BK2260+BL2260+BN2260+BP2260)</f>
        <v>0</v>
      </c>
      <c r="BR2260" s="6">
        <f>IF(D2260&gt;0,C2260/D2260,0)</f>
        <v>0</v>
      </c>
    </row>
    <row r="2261" spans="1:70" x14ac:dyDescent="0.2">
      <c r="A2261" s="15" t="s">
        <v>4447</v>
      </c>
      <c r="B2261" s="15" t="s">
        <v>4448</v>
      </c>
      <c r="C2261" s="15">
        <v>-0.05</v>
      </c>
      <c r="D2261" s="15">
        <v>0.28000000000000003</v>
      </c>
      <c r="E2261" s="15">
        <v>0.27</v>
      </c>
      <c r="F2261" s="15">
        <v>-20.29</v>
      </c>
      <c r="G2261" s="15">
        <v>4.17</v>
      </c>
      <c r="H2261" s="21">
        <v>87640000</v>
      </c>
      <c r="I2261" s="15"/>
      <c r="J2261" s="15">
        <v>0</v>
      </c>
      <c r="K2261" s="15"/>
      <c r="L2261" s="15">
        <v>0</v>
      </c>
      <c r="M2261" s="15"/>
      <c r="N2261" s="15">
        <v>0</v>
      </c>
      <c r="O2261" s="15"/>
      <c r="P2261" s="15"/>
      <c r="Q2261" s="15">
        <v>7.0000000000000007E-2</v>
      </c>
      <c r="R2261" s="15">
        <v>0.12</v>
      </c>
      <c r="S2261" s="15">
        <v>4.22</v>
      </c>
      <c r="T2261" s="15">
        <v>14.1</v>
      </c>
      <c r="U2261" s="15">
        <v>14.1</v>
      </c>
      <c r="V2261" s="15">
        <v>15.42</v>
      </c>
      <c r="W2261" s="15">
        <v>15.42</v>
      </c>
      <c r="X2261" s="15">
        <v>44.24</v>
      </c>
      <c r="Y2261" s="15">
        <v>44.24</v>
      </c>
      <c r="Z2261" s="15">
        <v>48.37</v>
      </c>
      <c r="AA2261" s="15">
        <v>48.37</v>
      </c>
      <c r="AB2261" s="15"/>
      <c r="AC2261" s="15">
        <v>-25.51</v>
      </c>
      <c r="AD2261" s="15">
        <v>-30.54</v>
      </c>
      <c r="AE2261" s="15">
        <v>-25.51</v>
      </c>
      <c r="AF2261" s="15">
        <v>-22.22</v>
      </c>
      <c r="AG2261" s="15">
        <v>-27.88</v>
      </c>
      <c r="AH2261" s="15">
        <v>-22.22</v>
      </c>
      <c r="AI2261" s="15">
        <v>-57.52</v>
      </c>
      <c r="AJ2261" s="15">
        <v>-47.49</v>
      </c>
      <c r="AK2261" s="15">
        <v>-57.52</v>
      </c>
      <c r="AL2261" s="15">
        <v>0.34</v>
      </c>
      <c r="AM2261" s="15">
        <v>274.37</v>
      </c>
      <c r="AN2261" s="15">
        <v>89.62</v>
      </c>
      <c r="AO2261" s="15">
        <v>-80.06</v>
      </c>
      <c r="AP2261" s="15">
        <v>-97.3</v>
      </c>
      <c r="AQ2261" s="15">
        <v>-88.64</v>
      </c>
      <c r="AR2261" s="15"/>
      <c r="AS2261" s="15">
        <v>34.840000000000003</v>
      </c>
      <c r="AT2261" s="15">
        <v>15.78</v>
      </c>
      <c r="AU2261" s="15"/>
      <c r="AV2261" s="15"/>
      <c r="AW2261" s="16">
        <v>78071</v>
      </c>
      <c r="AX2261" s="16">
        <v>114451</v>
      </c>
      <c r="AZ2261" s="6">
        <f>IF(D2261&gt;0,H2261/D2261,0)</f>
        <v>313000000</v>
      </c>
      <c r="BA2261" s="6">
        <f>AZ2261*Q2261</f>
        <v>21910000.000000004</v>
      </c>
      <c r="BB2261" s="6">
        <f>IF(C2261&gt;C$3054,C$3054,IF(C2261&lt;C$3053,C$3053,C2261))</f>
        <v>-0.05</v>
      </c>
      <c r="BC2261" s="6">
        <f>IF(BB2261&gt;0,(D2261/15)-BB2261,0)</f>
        <v>0</v>
      </c>
      <c r="BD2261" s="6">
        <f>BC2261/BC$3049</f>
        <v>0</v>
      </c>
      <c r="BE2261" s="15">
        <f>IF(AU2261&gt;AU$3054,AU$3054,IF(AU2261&lt;AU$3053,AU$3053,AU2261))</f>
        <v>0</v>
      </c>
      <c r="BF2261" s="15">
        <f>IF(I2261&gt;I$3054,I$3054,IF(I2261&lt;I$3053,I$3053,I2261))</f>
        <v>0</v>
      </c>
      <c r="BG2261" s="6">
        <f>IF(BE2261&gt;0, BF2261/BE2261,0)</f>
        <v>0</v>
      </c>
      <c r="BH2261" s="26">
        <f>BG2261/BG$3049</f>
        <v>0</v>
      </c>
      <c r="BI2261" s="26">
        <f>IF(AV2261&gt;AV$3054,AV$3054,IF(AV2261&lt;AV$3053,AV$3053,AV2261))</f>
        <v>0</v>
      </c>
      <c r="BJ2261" s="6">
        <f>IF(BI2261&gt;0, BF2261/BI2261,0)</f>
        <v>0</v>
      </c>
      <c r="BK2261" s="26">
        <f>BJ2261/BJ$3049</f>
        <v>0</v>
      </c>
      <c r="BL2261" s="6">
        <f>IF(_xlfn.NUMBERVALUE(AL2261),IF(ABS(AL2261)&lt;1,1-ABS(AL2261),0),0)</f>
        <v>0.65999999999999992</v>
      </c>
      <c r="BM2261" s="6">
        <f>IF(F2261&gt;F$3054,F$3054,IF(F2261&lt;F$3053,F$3053,F2261))</f>
        <v>-20.29</v>
      </c>
      <c r="BN2261" s="6">
        <f>IF(BM2261&gt;0, BM2261/BM$3049, BM2261/BM$3050*-1)</f>
        <v>-0.20400160868690931</v>
      </c>
      <c r="BO2261" s="6">
        <f>IF(O2261&gt;O$3054,O$3054,IF(O2261&lt;O$3053,O$3053,O2261))</f>
        <v>0</v>
      </c>
      <c r="BP2261" s="26">
        <f>BO2261/BO$3049</f>
        <v>0</v>
      </c>
      <c r="BQ2261" s="26">
        <f>IF(OR(BD2261=0, BH2261=0,BN2261=0,BP2261=0), 0,BD2261+BH2261+BK2261+BL2261+BN2261+BP2261)</f>
        <v>0</v>
      </c>
      <c r="BR2261" s="6">
        <f>IF(D2261&gt;0,C2261/D2261,0)</f>
        <v>-0.17857142857142858</v>
      </c>
    </row>
    <row r="2262" spans="1:70" x14ac:dyDescent="0.2">
      <c r="A2262" s="15" t="s">
        <v>4371</v>
      </c>
      <c r="B2262" s="15" t="s">
        <v>4372</v>
      </c>
      <c r="C2262" s="15"/>
      <c r="D2262" s="15"/>
      <c r="E2262" s="15"/>
      <c r="F2262" s="15"/>
      <c r="G2262" s="15"/>
      <c r="H2262" s="21"/>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c r="AG2262" s="15"/>
      <c r="AH2262" s="15"/>
      <c r="AI2262" s="15"/>
      <c r="AJ2262" s="15"/>
      <c r="AK2262" s="15"/>
      <c r="AL2262" s="15"/>
      <c r="AM2262" s="15"/>
      <c r="AN2262" s="15"/>
      <c r="AO2262" s="15"/>
      <c r="AP2262" s="15"/>
      <c r="AQ2262" s="15"/>
      <c r="AR2262" s="15"/>
      <c r="AS2262" s="15"/>
      <c r="AT2262" s="15"/>
      <c r="AU2262" s="15"/>
      <c r="AV2262" s="15"/>
      <c r="AW2262" s="15"/>
      <c r="AX2262" s="15"/>
      <c r="AZ2262" s="6">
        <f>IF(D2262&gt;0,H2262/D2262,0)</f>
        <v>0</v>
      </c>
      <c r="BA2262" s="6">
        <f>AZ2262*Q2262</f>
        <v>0</v>
      </c>
      <c r="BB2262" s="6">
        <f>IF(C2262&gt;C$3054,C$3054,IF(C2262&lt;C$3053,C$3053,C2262))</f>
        <v>0</v>
      </c>
      <c r="BC2262" s="6">
        <f>IF(BB2262&gt;0,(D2262/15)-BB2262,0)</f>
        <v>0</v>
      </c>
      <c r="BD2262" s="6">
        <f>BC2262/BC$3049</f>
        <v>0</v>
      </c>
      <c r="BE2262" s="15">
        <f>IF(AU2262&gt;AU$3054,AU$3054,IF(AU2262&lt;AU$3053,AU$3053,AU2262))</f>
        <v>0</v>
      </c>
      <c r="BF2262" s="15">
        <f>IF(I2262&gt;I$3054,I$3054,IF(I2262&lt;I$3053,I$3053,I2262))</f>
        <v>0</v>
      </c>
      <c r="BG2262" s="6">
        <f>IF(BE2262&gt;0, BF2262/BE2262,0)</f>
        <v>0</v>
      </c>
      <c r="BH2262" s="26">
        <f>BG2262/BG$3049</f>
        <v>0</v>
      </c>
      <c r="BI2262" s="26">
        <f>IF(AV2262&gt;AV$3054,AV$3054,IF(AV2262&lt;AV$3053,AV$3053,AV2262))</f>
        <v>0</v>
      </c>
      <c r="BJ2262" s="6">
        <f>IF(BI2262&gt;0, BF2262/BI2262,0)</f>
        <v>0</v>
      </c>
      <c r="BK2262" s="26">
        <f>BJ2262/BJ$3049</f>
        <v>0</v>
      </c>
      <c r="BL2262" s="6">
        <f>IF(_xlfn.NUMBERVALUE(AL2262),IF(ABS(AL2262)&lt;1,1-ABS(AL2262),0),0)</f>
        <v>0</v>
      </c>
      <c r="BM2262" s="6">
        <f>IF(F2262&gt;F$3054,F$3054,IF(F2262&lt;F$3053,F$3053,F2262))</f>
        <v>0</v>
      </c>
      <c r="BN2262" s="6">
        <f>IF(BM2262&gt;0, BM2262/BM$3049, BM2262/BM$3050*-1)</f>
        <v>0</v>
      </c>
      <c r="BO2262" s="6">
        <f>IF(O2262&gt;O$3054,O$3054,IF(O2262&lt;O$3053,O$3053,O2262))</f>
        <v>0</v>
      </c>
      <c r="BP2262" s="26">
        <f>BO2262/BO$3049</f>
        <v>0</v>
      </c>
      <c r="BQ2262" s="26">
        <f>IF(OR(BD2262=0, BH2262=0,BN2262=0,BP2262=0), 0,BD2262+BH2262+BK2262+BL2262+BN2262+BP2262)</f>
        <v>0</v>
      </c>
      <c r="BR2262" s="6">
        <f>IF(D2262&gt;0,C2262/D2262,0)</f>
        <v>0</v>
      </c>
    </row>
    <row r="2263" spans="1:70" x14ac:dyDescent="0.2">
      <c r="A2263" s="15" t="s">
        <v>4459</v>
      </c>
      <c r="B2263" s="15" t="s">
        <v>4460</v>
      </c>
      <c r="C2263" s="15">
        <v>0</v>
      </c>
      <c r="D2263" s="15">
        <v>0.04</v>
      </c>
      <c r="E2263" s="15">
        <v>0.02</v>
      </c>
      <c r="F2263" s="15">
        <v>126.67</v>
      </c>
      <c r="G2263" s="15">
        <v>11.69</v>
      </c>
      <c r="H2263" s="21">
        <v>74150000</v>
      </c>
      <c r="I2263" s="15"/>
      <c r="J2263" s="15">
        <v>0</v>
      </c>
      <c r="K2263" s="15"/>
      <c r="L2263" s="15">
        <v>0</v>
      </c>
      <c r="M2263" s="15"/>
      <c r="N2263" s="15">
        <v>0</v>
      </c>
      <c r="O2263" s="15"/>
      <c r="P2263" s="15"/>
      <c r="Q2263" s="15">
        <v>0</v>
      </c>
      <c r="R2263" s="15">
        <v>0</v>
      </c>
      <c r="S2263" s="15">
        <v>5.0199999999999996</v>
      </c>
      <c r="T2263" s="15">
        <v>0</v>
      </c>
      <c r="U2263" s="15">
        <v>0</v>
      </c>
      <c r="V2263" s="15">
        <v>0</v>
      </c>
      <c r="W2263" s="15">
        <v>0</v>
      </c>
      <c r="X2263" s="15">
        <v>0</v>
      </c>
      <c r="Y2263" s="15">
        <v>0</v>
      </c>
      <c r="Z2263" s="15">
        <v>0</v>
      </c>
      <c r="AA2263" s="15">
        <v>0</v>
      </c>
      <c r="AB2263" s="15"/>
      <c r="AC2263" s="15">
        <v>-117.15</v>
      </c>
      <c r="AD2263" s="15">
        <v>-127.94</v>
      </c>
      <c r="AE2263" s="15">
        <v>-117.15</v>
      </c>
      <c r="AF2263" s="15">
        <v>-87.91</v>
      </c>
      <c r="AG2263" s="15">
        <v>-94.83</v>
      </c>
      <c r="AH2263" s="15">
        <v>-87.91</v>
      </c>
      <c r="AI2263" s="15">
        <v>-117.15</v>
      </c>
      <c r="AJ2263" s="15">
        <v>-128.63</v>
      </c>
      <c r="AK2263" s="15">
        <v>-117.15</v>
      </c>
      <c r="AL2263" s="15">
        <v>0.22</v>
      </c>
      <c r="AM2263" s="15">
        <v>715.18</v>
      </c>
      <c r="AN2263" s="15"/>
      <c r="AO2263" s="15"/>
      <c r="AP2263" s="15"/>
      <c r="AQ2263" s="15"/>
      <c r="AR2263" s="15"/>
      <c r="AS2263" s="15"/>
      <c r="AT2263" s="15"/>
      <c r="AU2263" s="15"/>
      <c r="AV2263" s="15"/>
      <c r="AW2263" s="15">
        <v>7410000</v>
      </c>
      <c r="AX2263" s="15">
        <v>2090000</v>
      </c>
      <c r="AZ2263" s="6">
        <f>IF(D2263&gt;0,H2263/D2263,0)</f>
        <v>1853750000</v>
      </c>
      <c r="BA2263" s="6">
        <f>AZ2263*Q2263</f>
        <v>0</v>
      </c>
      <c r="BB2263" s="6">
        <f>IF(C2263&gt;C$3054,C$3054,IF(C2263&lt;C$3053,C$3053,C2263))</f>
        <v>0</v>
      </c>
      <c r="BC2263" s="6">
        <f>IF(BB2263&gt;0,(D2263/15)-BB2263,0)</f>
        <v>0</v>
      </c>
      <c r="BD2263" s="6">
        <f>BC2263/BC$3049</f>
        <v>0</v>
      </c>
      <c r="BE2263" s="15">
        <f>IF(AU2263&gt;AU$3054,AU$3054,IF(AU2263&lt;AU$3053,AU$3053,AU2263))</f>
        <v>0</v>
      </c>
      <c r="BF2263" s="15">
        <f>IF(I2263&gt;I$3054,I$3054,IF(I2263&lt;I$3053,I$3053,I2263))</f>
        <v>0</v>
      </c>
      <c r="BG2263" s="6">
        <f>IF(BE2263&gt;0, BF2263/BE2263,0)</f>
        <v>0</v>
      </c>
      <c r="BH2263" s="26">
        <f>BG2263/BG$3049</f>
        <v>0</v>
      </c>
      <c r="BI2263" s="26">
        <f>IF(AV2263&gt;AV$3054,AV$3054,IF(AV2263&lt;AV$3053,AV$3053,AV2263))</f>
        <v>0</v>
      </c>
      <c r="BJ2263" s="6">
        <f>IF(BI2263&gt;0, BF2263/BI2263,0)</f>
        <v>0</v>
      </c>
      <c r="BK2263" s="26">
        <f>BJ2263/BJ$3049</f>
        <v>0</v>
      </c>
      <c r="BL2263" s="6">
        <f>IF(_xlfn.NUMBERVALUE(AL2263),IF(ABS(AL2263)&lt;1,1-ABS(AL2263),0),0)</f>
        <v>0.78</v>
      </c>
      <c r="BM2263" s="6">
        <f>IF(F2263&gt;F$3054,F$3054,IF(F2263&lt;F$3053,F$3053,F2263))</f>
        <v>126.67</v>
      </c>
      <c r="BN2263" s="6">
        <f>IF(BM2263&gt;0, BM2263/BM$3049, BM2263/BM$3050*-1)</f>
        <v>0.16002425318883293</v>
      </c>
      <c r="BO2263" s="6">
        <f>IF(O2263&gt;O$3054,O$3054,IF(O2263&lt;O$3053,O$3053,O2263))</f>
        <v>0</v>
      </c>
      <c r="BP2263" s="26">
        <f>BO2263/BO$3049</f>
        <v>0</v>
      </c>
      <c r="BQ2263" s="26">
        <f>IF(OR(BD2263=0, BH2263=0,BN2263=0,BP2263=0), 0,BD2263+BH2263+BK2263+BL2263+BN2263+BP2263)</f>
        <v>0</v>
      </c>
      <c r="BR2263" s="6">
        <f>IF(D2263&gt;0,C2263/D2263,0)</f>
        <v>0</v>
      </c>
    </row>
    <row r="2264" spans="1:70" x14ac:dyDescent="0.2">
      <c r="A2264" s="15" t="s">
        <v>4355</v>
      </c>
      <c r="B2264" s="15" t="s">
        <v>4356</v>
      </c>
      <c r="C2264" s="15">
        <v>0</v>
      </c>
      <c r="D2264" s="15">
        <v>0</v>
      </c>
      <c r="E2264" s="15">
        <v>0.01</v>
      </c>
      <c r="F2264" s="15">
        <v>100</v>
      </c>
      <c r="G2264" s="15">
        <v>0.27</v>
      </c>
      <c r="H2264" s="21">
        <v>2450000</v>
      </c>
      <c r="I2264" s="15"/>
      <c r="J2264" s="15">
        <v>0</v>
      </c>
      <c r="K2264" s="15"/>
      <c r="L2264" s="15">
        <v>0</v>
      </c>
      <c r="M2264" s="15"/>
      <c r="N2264" s="15">
        <v>0</v>
      </c>
      <c r="O2264" s="15"/>
      <c r="P2264" s="15"/>
      <c r="Q2264" s="15">
        <v>0.02</v>
      </c>
      <c r="R2264" s="15">
        <v>0</v>
      </c>
      <c r="S2264" s="15">
        <v>0.01</v>
      </c>
      <c r="T2264" s="15">
        <v>0.23</v>
      </c>
      <c r="U2264" s="15">
        <v>0.23</v>
      </c>
      <c r="V2264" s="15">
        <v>18.73</v>
      </c>
      <c r="W2264" s="15">
        <v>18.73</v>
      </c>
      <c r="X2264" s="15">
        <v>0.4</v>
      </c>
      <c r="Y2264" s="15">
        <v>0.4</v>
      </c>
      <c r="Z2264" s="15">
        <v>33.380000000000003</v>
      </c>
      <c r="AA2264" s="15">
        <v>33.380000000000003</v>
      </c>
      <c r="AB2264" s="16">
        <v>-2201.23</v>
      </c>
      <c r="AC2264" s="15">
        <v>-5.04</v>
      </c>
      <c r="AD2264" s="15">
        <v>-15.92</v>
      </c>
      <c r="AE2264" s="15">
        <v>-5.04</v>
      </c>
      <c r="AF2264" s="15">
        <v>-3.41</v>
      </c>
      <c r="AG2264" s="15">
        <v>-10.91</v>
      </c>
      <c r="AH2264" s="15">
        <v>-3.41</v>
      </c>
      <c r="AI2264" s="15">
        <v>-6.15</v>
      </c>
      <c r="AJ2264" s="15">
        <v>-19.86</v>
      </c>
      <c r="AK2264" s="15">
        <v>-6.15</v>
      </c>
      <c r="AL2264" s="15">
        <v>0.86</v>
      </c>
      <c r="AM2264" s="15">
        <v>426.05</v>
      </c>
      <c r="AN2264" s="15"/>
      <c r="AO2264" s="16">
        <v>-149786</v>
      </c>
      <c r="AP2264" s="16">
        <v>-153644.20000000001</v>
      </c>
      <c r="AQ2264" s="16">
        <v>-153644.20000000001</v>
      </c>
      <c r="AR2264" s="15"/>
      <c r="AS2264" s="15">
        <v>-70.290000000000006</v>
      </c>
      <c r="AT2264" s="15"/>
      <c r="AU2264" s="15"/>
      <c r="AV2264" s="15"/>
      <c r="AW2264" s="16">
        <v>400000</v>
      </c>
      <c r="AX2264" s="16">
        <v>72852</v>
      </c>
      <c r="AZ2264" s="6">
        <f>IF(D2264&gt;0,H2264/D2264,0)</f>
        <v>0</v>
      </c>
      <c r="BA2264" s="6">
        <f>AZ2264*Q2264</f>
        <v>0</v>
      </c>
      <c r="BB2264" s="6">
        <f>IF(C2264&gt;C$3054,C$3054,IF(C2264&lt;C$3053,C$3053,C2264))</f>
        <v>0</v>
      </c>
      <c r="BC2264" s="6">
        <f>IF(BB2264&gt;0,(D2264/15)-BB2264,0)</f>
        <v>0</v>
      </c>
      <c r="BD2264" s="6">
        <f>BC2264/BC$3049</f>
        <v>0</v>
      </c>
      <c r="BE2264" s="15">
        <f>IF(AU2264&gt;AU$3054,AU$3054,IF(AU2264&lt;AU$3053,AU$3053,AU2264))</f>
        <v>0</v>
      </c>
      <c r="BF2264" s="15">
        <f>IF(I2264&gt;I$3054,I$3054,IF(I2264&lt;I$3053,I$3053,I2264))</f>
        <v>0</v>
      </c>
      <c r="BG2264" s="6">
        <f>IF(BE2264&gt;0, BF2264/BE2264,0)</f>
        <v>0</v>
      </c>
      <c r="BH2264" s="26">
        <f>BG2264/BG$3049</f>
        <v>0</v>
      </c>
      <c r="BI2264" s="26">
        <f>IF(AV2264&gt;AV$3054,AV$3054,IF(AV2264&lt;AV$3053,AV$3053,AV2264))</f>
        <v>0</v>
      </c>
      <c r="BJ2264" s="6">
        <f>IF(BI2264&gt;0, BF2264/BI2264,0)</f>
        <v>0</v>
      </c>
      <c r="BK2264" s="26">
        <f>BJ2264/BJ$3049</f>
        <v>0</v>
      </c>
      <c r="BL2264" s="6">
        <f>IF(_xlfn.NUMBERVALUE(AL2264),IF(ABS(AL2264)&lt;1,1-ABS(AL2264),0),0)</f>
        <v>0.14000000000000001</v>
      </c>
      <c r="BM2264" s="6">
        <f>IF(F2264&gt;F$3054,F$3054,IF(F2264&lt;F$3053,F$3053,F2264))</f>
        <v>100</v>
      </c>
      <c r="BN2264" s="6">
        <f>IF(BM2264&gt;0, BM2264/BM$3049, BM2264/BM$3050*-1)</f>
        <v>0.12633161221191516</v>
      </c>
      <c r="BO2264" s="6">
        <f>IF(O2264&gt;O$3054,O$3054,IF(O2264&lt;O$3053,O$3053,O2264))</f>
        <v>0</v>
      </c>
      <c r="BP2264" s="26">
        <f>BO2264/BO$3049</f>
        <v>0</v>
      </c>
      <c r="BQ2264" s="26">
        <f>IF(OR(BD2264=0, BH2264=0,BN2264=0,BP2264=0), 0,BD2264+BH2264+BK2264+BL2264+BN2264+BP2264)</f>
        <v>0</v>
      </c>
      <c r="BR2264" s="6">
        <f>IF(D2264&gt;0,C2264/D2264,0)</f>
        <v>0</v>
      </c>
    </row>
    <row r="2265" spans="1:70" x14ac:dyDescent="0.2">
      <c r="A2265" s="15" t="s">
        <v>4599</v>
      </c>
      <c r="B2265" s="15" t="s">
        <v>4600</v>
      </c>
      <c r="C2265" s="15">
        <v>0.49</v>
      </c>
      <c r="D2265" s="15">
        <v>3.5</v>
      </c>
      <c r="E2265" s="15">
        <v>3.2</v>
      </c>
      <c r="F2265" s="15">
        <v>-11.14</v>
      </c>
      <c r="G2265" s="15">
        <v>2.0099999999999998</v>
      </c>
      <c r="H2265" s="21">
        <v>6410000000</v>
      </c>
      <c r="I2265" s="15">
        <v>7.16</v>
      </c>
      <c r="J2265" s="15">
        <v>7.0000000000000007E-2</v>
      </c>
      <c r="K2265" s="15">
        <v>7.0000000000000007E-2</v>
      </c>
      <c r="L2265" s="15">
        <v>7.0000000000000007E-2</v>
      </c>
      <c r="M2265" s="15">
        <v>7.0000000000000007E-2</v>
      </c>
      <c r="N2265" s="15">
        <v>7.0000000000000007E-2</v>
      </c>
      <c r="O2265" s="15">
        <v>2.04</v>
      </c>
      <c r="P2265" s="15"/>
      <c r="Q2265" s="15">
        <v>1.71</v>
      </c>
      <c r="R2265" s="15">
        <v>1.04</v>
      </c>
      <c r="S2265" s="15">
        <v>0.49</v>
      </c>
      <c r="T2265" s="15">
        <v>26.47</v>
      </c>
      <c r="U2265" s="15">
        <v>26.47</v>
      </c>
      <c r="V2265" s="15">
        <v>29.11</v>
      </c>
      <c r="W2265" s="15">
        <v>29.11</v>
      </c>
      <c r="X2265" s="15">
        <v>135.82</v>
      </c>
      <c r="Y2265" s="15">
        <v>135.82</v>
      </c>
      <c r="Z2265" s="15">
        <v>149.37</v>
      </c>
      <c r="AA2265" s="15">
        <v>149.37</v>
      </c>
      <c r="AB2265" s="15">
        <v>7.25</v>
      </c>
      <c r="AC2265" s="15">
        <v>10.43</v>
      </c>
      <c r="AD2265" s="15">
        <v>-2.54</v>
      </c>
      <c r="AE2265" s="15">
        <v>10.43</v>
      </c>
      <c r="AF2265" s="15">
        <v>6.01</v>
      </c>
      <c r="AG2265" s="15">
        <v>-1.58</v>
      </c>
      <c r="AH2265" s="15">
        <v>6.01</v>
      </c>
      <c r="AI2265" s="15">
        <v>30.73</v>
      </c>
      <c r="AJ2265" s="15">
        <v>-6.73</v>
      </c>
      <c r="AK2265" s="15">
        <v>30.73</v>
      </c>
      <c r="AL2265" s="15">
        <v>1.18</v>
      </c>
      <c r="AM2265" s="16">
        <v>1744.98</v>
      </c>
      <c r="AN2265" s="15">
        <v>33.590000000000003</v>
      </c>
      <c r="AO2265" s="15">
        <v>16.809999999999999</v>
      </c>
      <c r="AP2265" s="15">
        <v>10.14</v>
      </c>
      <c r="AQ2265" s="15">
        <v>6.35</v>
      </c>
      <c r="AR2265" s="15">
        <v>32.71</v>
      </c>
      <c r="AS2265" s="15">
        <v>1.7</v>
      </c>
      <c r="AT2265" s="15">
        <v>1.72</v>
      </c>
      <c r="AU2265" s="15">
        <v>34.950000000000003</v>
      </c>
      <c r="AV2265" s="15">
        <v>7.11</v>
      </c>
      <c r="AW2265" s="15">
        <v>6940000</v>
      </c>
      <c r="AX2265" s="15">
        <v>6090000</v>
      </c>
      <c r="AZ2265" s="6">
        <f>IF(D2265&gt;0,H2265/D2265,0)</f>
        <v>1831428571.4285715</v>
      </c>
      <c r="BA2265" s="6">
        <f>AZ2265*Q2265</f>
        <v>3131742857.1428571</v>
      </c>
      <c r="BB2265" s="6">
        <f>IF(C2265&gt;C$3054,C$3054,IF(C2265&lt;C$3053,C$3053,C2265))</f>
        <v>0.49</v>
      </c>
      <c r="BC2265" s="6">
        <f>IF(BB2265&gt;0,(D2265/15)-BB2265,0)</f>
        <v>-0.25666666666666665</v>
      </c>
      <c r="BD2265" s="6">
        <f>BC2265/BC$3049</f>
        <v>-4.9428681473873408E-2</v>
      </c>
      <c r="BE2265" s="15">
        <f>IF(AU2265&gt;AU$3054,AU$3054,IF(AU2265&lt;AU$3053,AU$3053,AU2265))</f>
        <v>34.950000000000003</v>
      </c>
      <c r="BF2265" s="15">
        <f>IF(I2265&gt;I$3054,I$3054,IF(I2265&lt;I$3053,I$3053,I2265))</f>
        <v>7.16</v>
      </c>
      <c r="BG2265" s="6">
        <f>IF(BE2265&gt;0, BF2265/BE2265,0)</f>
        <v>0.20486409155937052</v>
      </c>
      <c r="BH2265" s="26">
        <f>BG2265/BG$3049</f>
        <v>1.9698470342247165E-4</v>
      </c>
      <c r="BI2265" s="26">
        <f>IF(AV2265&gt;AV$3054,AV$3054,IF(AV2265&lt;AV$3053,AV$3053,AV2265))</f>
        <v>7.11</v>
      </c>
      <c r="BJ2265" s="6">
        <f>IF(BI2265&gt;0, BF2265/BI2265,0)</f>
        <v>1.0070323488045008</v>
      </c>
      <c r="BK2265" s="26">
        <f>BJ2265/BJ$3049</f>
        <v>1.6981995763988209E-3</v>
      </c>
      <c r="BL2265" s="6">
        <f>IF(_xlfn.NUMBERVALUE(AL2265),IF(ABS(AL2265)&lt;1,1-ABS(AL2265),0),0)</f>
        <v>0</v>
      </c>
      <c r="BM2265" s="6">
        <f>IF(F2265&gt;F$3054,F$3054,IF(F2265&lt;F$3053,F$3053,F2265))</f>
        <v>-11.14</v>
      </c>
      <c r="BN2265" s="6">
        <f>IF(BM2265&gt;0, BM2265/BM$3049, BM2265/BM$3050*-1)</f>
        <v>-0.11200482606072794</v>
      </c>
      <c r="BO2265" s="6">
        <f>IF(O2265&gt;O$3054,O$3054,IF(O2265&lt;O$3053,O$3053,O2265))</f>
        <v>2.04</v>
      </c>
      <c r="BP2265" s="26">
        <f>BO2265/BO$3049</f>
        <v>1.9236408796035782E-2</v>
      </c>
      <c r="BQ2265" s="26">
        <f>IF(OR(BD2265=0, BH2265=0,BN2265=0,BP2265=0), 0,BD2265+BH2265+BK2265+BL2265+BN2265+BP2265)</f>
        <v>-0.14030191445874429</v>
      </c>
      <c r="BR2265" s="6">
        <f>IF(D2265&gt;0,C2265/D2265,0)</f>
        <v>0.13999999999999999</v>
      </c>
    </row>
    <row r="2266" spans="1:70" x14ac:dyDescent="0.2">
      <c r="A2266" s="15" t="s">
        <v>4585</v>
      </c>
      <c r="B2266" s="15" t="s">
        <v>4586</v>
      </c>
      <c r="C2266" s="15">
        <v>0.44</v>
      </c>
      <c r="D2266" s="15">
        <v>12.1</v>
      </c>
      <c r="E2266" s="15">
        <v>11.02</v>
      </c>
      <c r="F2266" s="15">
        <v>11.68</v>
      </c>
      <c r="G2266" s="15">
        <v>1.19</v>
      </c>
      <c r="H2266" s="21">
        <v>16600000000</v>
      </c>
      <c r="I2266" s="15">
        <v>27.21</v>
      </c>
      <c r="J2266" s="15">
        <v>0.21</v>
      </c>
      <c r="K2266" s="15">
        <v>0.21</v>
      </c>
      <c r="L2266" s="15">
        <v>0.48</v>
      </c>
      <c r="M2266" s="15">
        <v>0.51</v>
      </c>
      <c r="N2266" s="15">
        <v>0.49</v>
      </c>
      <c r="O2266" s="15">
        <v>4.2300000000000004</v>
      </c>
      <c r="P2266" s="15">
        <v>473.68</v>
      </c>
      <c r="Q2266" s="15">
        <v>10.119999999999999</v>
      </c>
      <c r="R2266" s="15">
        <v>0.61</v>
      </c>
      <c r="S2266" s="15"/>
      <c r="T2266" s="15">
        <v>8.3699999999999992</v>
      </c>
      <c r="U2266" s="15">
        <v>8.0500000000000007</v>
      </c>
      <c r="V2266" s="15">
        <v>8.3699999999999992</v>
      </c>
      <c r="W2266" s="15">
        <v>8.0500000000000007</v>
      </c>
      <c r="X2266" s="15">
        <v>33.590000000000003</v>
      </c>
      <c r="Y2266" s="15">
        <v>33.72</v>
      </c>
      <c r="Z2266" s="15">
        <v>33.590000000000003</v>
      </c>
      <c r="AA2266" s="15">
        <v>33.72</v>
      </c>
      <c r="AB2266" s="15">
        <v>4.91</v>
      </c>
      <c r="AC2266" s="15"/>
      <c r="AD2266" s="15"/>
      <c r="AE2266" s="15"/>
      <c r="AF2266" s="15">
        <v>1.05</v>
      </c>
      <c r="AG2266" s="15">
        <v>1.1599999999999999</v>
      </c>
      <c r="AH2266" s="15">
        <v>1.59</v>
      </c>
      <c r="AI2266" s="15">
        <v>4.3600000000000003</v>
      </c>
      <c r="AJ2266" s="15">
        <v>4.8899999999999997</v>
      </c>
      <c r="AK2266" s="15">
        <v>6.38</v>
      </c>
      <c r="AL2266" s="15">
        <v>1.07</v>
      </c>
      <c r="AM2266" s="16">
        <v>1369.53</v>
      </c>
      <c r="AN2266" s="15"/>
      <c r="AO2266" s="15">
        <v>6.87</v>
      </c>
      <c r="AP2266" s="15">
        <v>6.05</v>
      </c>
      <c r="AQ2266" s="15">
        <v>3.29</v>
      </c>
      <c r="AR2266" s="15">
        <v>-11.67</v>
      </c>
      <c r="AS2266" s="15">
        <v>1.89</v>
      </c>
      <c r="AT2266" s="15">
        <v>6.08</v>
      </c>
      <c r="AU2266" s="15">
        <v>-16.07</v>
      </c>
      <c r="AV2266" s="15">
        <v>-7</v>
      </c>
      <c r="AW2266" s="15">
        <v>6040000</v>
      </c>
      <c r="AX2266" s="15">
        <v>5120000</v>
      </c>
      <c r="AZ2266" s="6">
        <f>IF(D2266&gt;0,H2266/D2266,0)</f>
        <v>1371900826.446281</v>
      </c>
      <c r="BA2266" s="6">
        <f>AZ2266*Q2266</f>
        <v>13883636363.636362</v>
      </c>
      <c r="BB2266" s="6">
        <f>IF(C2266&gt;C$3054,C$3054,IF(C2266&lt;C$3053,C$3053,C2266))</f>
        <v>0.44</v>
      </c>
      <c r="BC2266" s="6">
        <f>IF(BB2266&gt;0,(D2266/15)-BB2266,0)</f>
        <v>0.36666666666666664</v>
      </c>
      <c r="BD2266" s="6">
        <f>BC2266/BC$3049</f>
        <v>7.0612402105533434E-2</v>
      </c>
      <c r="BE2266" s="15">
        <f>IF(AU2266&gt;AU$3054,AU$3054,IF(AU2266&lt;AU$3053,AU$3053,AU2266))</f>
        <v>-16.07</v>
      </c>
      <c r="BF2266" s="15">
        <f>IF(I2266&gt;I$3054,I$3054,IF(I2266&lt;I$3053,I$3053,I2266))</f>
        <v>27.21</v>
      </c>
      <c r="BG2266" s="6">
        <f>IF(BE2266&gt;0, BF2266/BE2266,0)</f>
        <v>0</v>
      </c>
      <c r="BH2266" s="26">
        <f>BG2266/BG$3049</f>
        <v>0</v>
      </c>
      <c r="BI2266" s="26">
        <f>IF(AV2266&gt;AV$3054,AV$3054,IF(AV2266&lt;AV$3053,AV$3053,AV2266))</f>
        <v>-7</v>
      </c>
      <c r="BJ2266" s="6">
        <f>IF(BI2266&gt;0, BF2266/BI2266,0)</f>
        <v>0</v>
      </c>
      <c r="BK2266" s="26">
        <f>BJ2266/BJ$3049</f>
        <v>0</v>
      </c>
      <c r="BL2266" s="6">
        <f>IF(_xlfn.NUMBERVALUE(AL2266),IF(ABS(AL2266)&lt;1,1-ABS(AL2266),0),0)</f>
        <v>0</v>
      </c>
      <c r="BM2266" s="6">
        <f>IF(F2266&gt;F$3054,F$3054,IF(F2266&lt;F$3053,F$3053,F2266))</f>
        <v>11.68</v>
      </c>
      <c r="BN2266" s="6">
        <f>IF(BM2266&gt;0, BM2266/BM$3049, BM2266/BM$3050*-1)</f>
        <v>1.4755532306351691E-2</v>
      </c>
      <c r="BO2266" s="6">
        <f>IF(O2266&gt;O$3054,O$3054,IF(O2266&lt;O$3053,O$3053,O2266))</f>
        <v>4.2300000000000004</v>
      </c>
      <c r="BP2266" s="26">
        <f>BO2266/BO$3049</f>
        <v>3.9887259415309489E-2</v>
      </c>
      <c r="BQ2266" s="26">
        <f>IF(OR(BD2266=0, BH2266=0,BN2266=0,BP2266=0), 0,BD2266+BH2266+BK2266+BL2266+BN2266+BP2266)</f>
        <v>0</v>
      </c>
      <c r="BR2266" s="6">
        <f>IF(D2266&gt;0,C2266/D2266,0)</f>
        <v>3.6363636363636362E-2</v>
      </c>
    </row>
    <row r="2267" spans="1:70" x14ac:dyDescent="0.2">
      <c r="A2267" s="15" t="s">
        <v>4609</v>
      </c>
      <c r="B2267" s="15" t="s">
        <v>4610</v>
      </c>
      <c r="C2267" s="15">
        <v>0</v>
      </c>
      <c r="D2267" s="15">
        <v>0.01</v>
      </c>
      <c r="E2267" s="15">
        <v>0.01</v>
      </c>
      <c r="F2267" s="15">
        <v>-11.11</v>
      </c>
      <c r="G2267" s="15">
        <v>0.89</v>
      </c>
      <c r="H2267" s="21">
        <v>8420000</v>
      </c>
      <c r="I2267" s="15"/>
      <c r="J2267" s="15">
        <v>0</v>
      </c>
      <c r="K2267" s="15"/>
      <c r="L2267" s="15">
        <v>0</v>
      </c>
      <c r="M2267" s="15"/>
      <c r="N2267" s="15">
        <v>0</v>
      </c>
      <c r="O2267" s="15"/>
      <c r="P2267" s="15"/>
      <c r="Q2267" s="15">
        <v>0.01</v>
      </c>
      <c r="R2267" s="15">
        <v>0.01</v>
      </c>
      <c r="S2267" s="15">
        <v>8.9</v>
      </c>
      <c r="T2267" s="15">
        <v>0</v>
      </c>
      <c r="U2267" s="15">
        <v>0</v>
      </c>
      <c r="V2267" s="15">
        <v>2.88</v>
      </c>
      <c r="W2267" s="15">
        <v>2.88</v>
      </c>
      <c r="X2267" s="15">
        <v>0</v>
      </c>
      <c r="Y2267" s="15">
        <v>0</v>
      </c>
      <c r="Z2267" s="15">
        <v>3.11</v>
      </c>
      <c r="AA2267" s="15">
        <v>3.11</v>
      </c>
      <c r="AB2267" s="15">
        <v>-5.45</v>
      </c>
      <c r="AC2267" s="15">
        <v>-15.58</v>
      </c>
      <c r="AD2267" s="15">
        <v>-31.61</v>
      </c>
      <c r="AE2267" s="15">
        <v>-15.58</v>
      </c>
      <c r="AF2267" s="15">
        <v>-14.71</v>
      </c>
      <c r="AG2267" s="15">
        <v>-28.53</v>
      </c>
      <c r="AH2267" s="15">
        <v>-14.71</v>
      </c>
      <c r="AI2267" s="15">
        <v>-15.58</v>
      </c>
      <c r="AJ2267" s="15">
        <v>-31.66</v>
      </c>
      <c r="AK2267" s="15">
        <v>-15.58</v>
      </c>
      <c r="AL2267" s="15">
        <v>0.37</v>
      </c>
      <c r="AM2267" s="15">
        <v>932.37</v>
      </c>
      <c r="AN2267" s="15"/>
      <c r="AO2267" s="15">
        <v>-479.89</v>
      </c>
      <c r="AP2267" s="15">
        <v>-482.08</v>
      </c>
      <c r="AQ2267" s="15">
        <v>-580.11</v>
      </c>
      <c r="AR2267" s="15"/>
      <c r="AS2267" s="15">
        <v>17.21</v>
      </c>
      <c r="AT2267" s="15"/>
      <c r="AU2267" s="15"/>
      <c r="AV2267" s="15"/>
      <c r="AW2267" s="15">
        <v>3940000</v>
      </c>
      <c r="AX2267" s="16">
        <v>950817</v>
      </c>
      <c r="AZ2267" s="6">
        <f>IF(D2267&gt;0,H2267/D2267,0)</f>
        <v>842000000</v>
      </c>
      <c r="BA2267" s="6">
        <f>AZ2267*Q2267</f>
        <v>8420000</v>
      </c>
      <c r="BB2267" s="6">
        <f>IF(C2267&gt;C$3054,C$3054,IF(C2267&lt;C$3053,C$3053,C2267))</f>
        <v>0</v>
      </c>
      <c r="BC2267" s="6">
        <f>IF(BB2267&gt;0,(D2267/15)-BB2267,0)</f>
        <v>0</v>
      </c>
      <c r="BD2267" s="6">
        <f>BC2267/BC$3049</f>
        <v>0</v>
      </c>
      <c r="BE2267" s="15">
        <f>IF(AU2267&gt;AU$3054,AU$3054,IF(AU2267&lt;AU$3053,AU$3053,AU2267))</f>
        <v>0</v>
      </c>
      <c r="BF2267" s="15">
        <f>IF(I2267&gt;I$3054,I$3054,IF(I2267&lt;I$3053,I$3053,I2267))</f>
        <v>0</v>
      </c>
      <c r="BG2267" s="6">
        <f>IF(BE2267&gt;0, BF2267/BE2267,0)</f>
        <v>0</v>
      </c>
      <c r="BH2267" s="26">
        <f>BG2267/BG$3049</f>
        <v>0</v>
      </c>
      <c r="BI2267" s="26">
        <f>IF(AV2267&gt;AV$3054,AV$3054,IF(AV2267&lt;AV$3053,AV$3053,AV2267))</f>
        <v>0</v>
      </c>
      <c r="BJ2267" s="6">
        <f>IF(BI2267&gt;0, BF2267/BI2267,0)</f>
        <v>0</v>
      </c>
      <c r="BK2267" s="26">
        <f>BJ2267/BJ$3049</f>
        <v>0</v>
      </c>
      <c r="BL2267" s="6">
        <f>IF(_xlfn.NUMBERVALUE(AL2267),IF(ABS(AL2267)&lt;1,1-ABS(AL2267),0),0)</f>
        <v>0.63</v>
      </c>
      <c r="BM2267" s="6">
        <f>IF(F2267&gt;F$3054,F$3054,IF(F2267&lt;F$3053,F$3053,F2267))</f>
        <v>-11.11</v>
      </c>
      <c r="BN2267" s="6">
        <f>IF(BM2267&gt;0, BM2267/BM$3049, BM2267/BM$3050*-1)</f>
        <v>-0.11170319726523226</v>
      </c>
      <c r="BO2267" s="6">
        <f>IF(O2267&gt;O$3054,O$3054,IF(O2267&lt;O$3053,O$3053,O2267))</f>
        <v>0</v>
      </c>
      <c r="BP2267" s="26">
        <f>BO2267/BO$3049</f>
        <v>0</v>
      </c>
      <c r="BQ2267" s="26">
        <f>IF(OR(BD2267=0, BH2267=0,BN2267=0,BP2267=0), 0,BD2267+BH2267+BK2267+BL2267+BN2267+BP2267)</f>
        <v>0</v>
      </c>
      <c r="BR2267" s="6">
        <f>IF(D2267&gt;0,C2267/D2267,0)</f>
        <v>0</v>
      </c>
    </row>
    <row r="2268" spans="1:70" x14ac:dyDescent="0.2">
      <c r="A2268" s="15" t="s">
        <v>4621</v>
      </c>
      <c r="B2268" s="15" t="s">
        <v>4622</v>
      </c>
      <c r="C2268" s="15">
        <v>-0.01</v>
      </c>
      <c r="D2268" s="15">
        <v>0</v>
      </c>
      <c r="E2268" s="15">
        <v>0</v>
      </c>
      <c r="F2268" s="15"/>
      <c r="G2268" s="15"/>
      <c r="H2268" s="21">
        <v>2140000</v>
      </c>
      <c r="I2268" s="15"/>
      <c r="J2268" s="15">
        <v>0</v>
      </c>
      <c r="K2268" s="15"/>
      <c r="L2268" s="15">
        <v>0</v>
      </c>
      <c r="M2268" s="15"/>
      <c r="N2268" s="15">
        <v>0</v>
      </c>
      <c r="O2268" s="15"/>
      <c r="P2268" s="15"/>
      <c r="Q2268" s="15">
        <v>-0.01</v>
      </c>
      <c r="R2268" s="15">
        <v>0</v>
      </c>
      <c r="S2268" s="15">
        <v>0.17</v>
      </c>
      <c r="T2268" s="15">
        <v>0.38</v>
      </c>
      <c r="U2268" s="15">
        <v>0.53</v>
      </c>
      <c r="V2268" s="15">
        <v>111.89</v>
      </c>
      <c r="W2268" s="15">
        <v>175.48</v>
      </c>
      <c r="X2268" s="15"/>
      <c r="Y2268" s="15"/>
      <c r="Z2268" s="15"/>
      <c r="AA2268" s="15"/>
      <c r="AB2268" s="15">
        <v>-23.19</v>
      </c>
      <c r="AC2268" s="15"/>
      <c r="AD2268" s="15"/>
      <c r="AE2268" s="15"/>
      <c r="AF2268" s="15">
        <v>-145.57</v>
      </c>
      <c r="AG2268" s="15">
        <v>-83.7</v>
      </c>
      <c r="AH2268" s="15">
        <v>-99.53</v>
      </c>
      <c r="AI2268" s="15"/>
      <c r="AJ2268" s="15"/>
      <c r="AK2268" s="15"/>
      <c r="AL2268" s="15">
        <v>3.66</v>
      </c>
      <c r="AM2268" s="16">
        <v>2159.5100000000002</v>
      </c>
      <c r="AN2268" s="15"/>
      <c r="AO2268" s="15">
        <v>-36.51</v>
      </c>
      <c r="AP2268" s="15">
        <v>-78.790000000000006</v>
      </c>
      <c r="AQ2268" s="15">
        <v>-77.97</v>
      </c>
      <c r="AR2268" s="15"/>
      <c r="AS2268" s="15">
        <v>22.92</v>
      </c>
      <c r="AT2268" s="15"/>
      <c r="AU2268" s="15"/>
      <c r="AV2268" s="15"/>
      <c r="AW2268" s="15">
        <v>0</v>
      </c>
      <c r="AX2268" s="15"/>
      <c r="AZ2268" s="6">
        <f>IF(D2268&gt;0,H2268/D2268,0)</f>
        <v>0</v>
      </c>
      <c r="BA2268" s="6">
        <f>AZ2268*Q2268</f>
        <v>0</v>
      </c>
      <c r="BB2268" s="6">
        <f>IF(C2268&gt;C$3054,C$3054,IF(C2268&lt;C$3053,C$3053,C2268))</f>
        <v>-0.01</v>
      </c>
      <c r="BC2268" s="6">
        <f>IF(BB2268&gt;0,(D2268/15)-BB2268,0)</f>
        <v>0</v>
      </c>
      <c r="BD2268" s="6">
        <f>BC2268/BC$3049</f>
        <v>0</v>
      </c>
      <c r="BE2268" s="15">
        <f>IF(AU2268&gt;AU$3054,AU$3054,IF(AU2268&lt;AU$3053,AU$3053,AU2268))</f>
        <v>0</v>
      </c>
      <c r="BF2268" s="15">
        <f>IF(I2268&gt;I$3054,I$3054,IF(I2268&lt;I$3053,I$3053,I2268))</f>
        <v>0</v>
      </c>
      <c r="BG2268" s="6">
        <f>IF(BE2268&gt;0, BF2268/BE2268,0)</f>
        <v>0</v>
      </c>
      <c r="BH2268" s="26">
        <f>BG2268/BG$3049</f>
        <v>0</v>
      </c>
      <c r="BI2268" s="26">
        <f>IF(AV2268&gt;AV$3054,AV$3054,IF(AV2268&lt;AV$3053,AV$3053,AV2268))</f>
        <v>0</v>
      </c>
      <c r="BJ2268" s="6">
        <f>IF(BI2268&gt;0, BF2268/BI2268,0)</f>
        <v>0</v>
      </c>
      <c r="BK2268" s="26">
        <f>BJ2268/BJ$3049</f>
        <v>0</v>
      </c>
      <c r="BL2268" s="6">
        <f>IF(_xlfn.NUMBERVALUE(AL2268),IF(ABS(AL2268)&lt;1,1-ABS(AL2268),0),0)</f>
        <v>0</v>
      </c>
      <c r="BM2268" s="6">
        <f>IF(F2268&gt;F$3054,F$3054,IF(F2268&lt;F$3053,F$3053,F2268))</f>
        <v>0</v>
      </c>
      <c r="BN2268" s="6">
        <f>IF(BM2268&gt;0, BM2268/BM$3049, BM2268/BM$3050*-1)</f>
        <v>0</v>
      </c>
      <c r="BO2268" s="6">
        <f>IF(O2268&gt;O$3054,O$3054,IF(O2268&lt;O$3053,O$3053,O2268))</f>
        <v>0</v>
      </c>
      <c r="BP2268" s="26">
        <f>BO2268/BO$3049</f>
        <v>0</v>
      </c>
      <c r="BQ2268" s="26">
        <f>IF(OR(BD2268=0, BH2268=0,BN2268=0,BP2268=0), 0,BD2268+BH2268+BK2268+BL2268+BN2268+BP2268)</f>
        <v>0</v>
      </c>
      <c r="BR2268" s="6">
        <f>IF(D2268&gt;0,C2268/D2268,0)</f>
        <v>0</v>
      </c>
    </row>
    <row r="2269" spans="1:70" x14ac:dyDescent="0.2">
      <c r="A2269" s="15" t="s">
        <v>4623</v>
      </c>
      <c r="B2269" s="15" t="s">
        <v>4624</v>
      </c>
      <c r="C2269" s="15">
        <v>-0.01</v>
      </c>
      <c r="D2269" s="15">
        <v>0.1</v>
      </c>
      <c r="E2269" s="15">
        <v>0.12</v>
      </c>
      <c r="F2269" s="15">
        <v>-31.03</v>
      </c>
      <c r="G2269" s="15">
        <v>3.95</v>
      </c>
      <c r="H2269" s="21">
        <v>56250000</v>
      </c>
      <c r="I2269" s="15"/>
      <c r="J2269" s="15">
        <v>0</v>
      </c>
      <c r="K2269" s="15"/>
      <c r="L2269" s="15">
        <v>0</v>
      </c>
      <c r="M2269" s="15"/>
      <c r="N2269" s="15">
        <v>0</v>
      </c>
      <c r="O2269" s="15"/>
      <c r="P2269" s="15"/>
      <c r="Q2269" s="15">
        <v>0.03</v>
      </c>
      <c r="R2269" s="15">
        <v>0.02</v>
      </c>
      <c r="S2269" s="15">
        <v>1.94</v>
      </c>
      <c r="T2269" s="15">
        <v>24.88</v>
      </c>
      <c r="U2269" s="15">
        <v>24.88</v>
      </c>
      <c r="V2269" s="15">
        <v>30.38</v>
      </c>
      <c r="W2269" s="15">
        <v>30.38</v>
      </c>
      <c r="X2269" s="15">
        <v>68.61</v>
      </c>
      <c r="Y2269" s="15">
        <v>68.61</v>
      </c>
      <c r="Z2269" s="15">
        <v>83.78</v>
      </c>
      <c r="AA2269" s="15">
        <v>83.78</v>
      </c>
      <c r="AB2269" s="15">
        <v>-0.56999999999999995</v>
      </c>
      <c r="AC2269" s="15">
        <v>-30.8</v>
      </c>
      <c r="AD2269" s="15">
        <v>-55.77</v>
      </c>
      <c r="AE2269" s="15">
        <v>-30.8</v>
      </c>
      <c r="AF2269" s="15">
        <v>-17.850000000000001</v>
      </c>
      <c r="AG2269" s="15">
        <v>-34.79</v>
      </c>
      <c r="AH2269" s="15">
        <v>-17.850000000000001</v>
      </c>
      <c r="AI2269" s="15">
        <v>-89.01</v>
      </c>
      <c r="AJ2269" s="15">
        <v>-138.74</v>
      </c>
      <c r="AK2269" s="15">
        <v>-89.01</v>
      </c>
      <c r="AL2269" s="15">
        <v>0.72</v>
      </c>
      <c r="AM2269" s="15">
        <v>459.64</v>
      </c>
      <c r="AN2269" s="15">
        <v>20.84</v>
      </c>
      <c r="AO2269" s="15">
        <v>-4.3499999999999996</v>
      </c>
      <c r="AP2269" s="15">
        <v>-4.3499999999999996</v>
      </c>
      <c r="AQ2269" s="15">
        <v>-11.54</v>
      </c>
      <c r="AR2269" s="15"/>
      <c r="AS2269" s="15">
        <v>154.28</v>
      </c>
      <c r="AT2269" s="15">
        <v>53.53</v>
      </c>
      <c r="AU2269" s="15"/>
      <c r="AV2269" s="15"/>
      <c r="AW2269" s="16">
        <v>125922</v>
      </c>
      <c r="AX2269" s="16">
        <v>246600</v>
      </c>
      <c r="AZ2269" s="6">
        <f>IF(D2269&gt;0,H2269/D2269,0)</f>
        <v>562500000</v>
      </c>
      <c r="BA2269" s="6">
        <f>AZ2269*Q2269</f>
        <v>16875000</v>
      </c>
      <c r="BB2269" s="6">
        <f>IF(C2269&gt;C$3054,C$3054,IF(C2269&lt;C$3053,C$3053,C2269))</f>
        <v>-0.01</v>
      </c>
      <c r="BC2269" s="6">
        <f>IF(BB2269&gt;0,(D2269/15)-BB2269,0)</f>
        <v>0</v>
      </c>
      <c r="BD2269" s="6">
        <f>BC2269/BC$3049</f>
        <v>0</v>
      </c>
      <c r="BE2269" s="15">
        <f>IF(AU2269&gt;AU$3054,AU$3054,IF(AU2269&lt;AU$3053,AU$3053,AU2269))</f>
        <v>0</v>
      </c>
      <c r="BF2269" s="15">
        <f>IF(I2269&gt;I$3054,I$3054,IF(I2269&lt;I$3053,I$3053,I2269))</f>
        <v>0</v>
      </c>
      <c r="BG2269" s="6">
        <f>IF(BE2269&gt;0, BF2269/BE2269,0)</f>
        <v>0</v>
      </c>
      <c r="BH2269" s="26">
        <f>BG2269/BG$3049</f>
        <v>0</v>
      </c>
      <c r="BI2269" s="26">
        <f>IF(AV2269&gt;AV$3054,AV$3054,IF(AV2269&lt;AV$3053,AV$3053,AV2269))</f>
        <v>0</v>
      </c>
      <c r="BJ2269" s="6">
        <f>IF(BI2269&gt;0, BF2269/BI2269,0)</f>
        <v>0</v>
      </c>
      <c r="BK2269" s="26">
        <f>BJ2269/BJ$3049</f>
        <v>0</v>
      </c>
      <c r="BL2269" s="6">
        <f>IF(_xlfn.NUMBERVALUE(AL2269),IF(ABS(AL2269)&lt;1,1-ABS(AL2269),0),0)</f>
        <v>0.28000000000000003</v>
      </c>
      <c r="BM2269" s="6">
        <f>IF(F2269&gt;F$3054,F$3054,IF(F2269&lt;F$3053,F$3053,F2269))</f>
        <v>-31.03</v>
      </c>
      <c r="BN2269" s="6">
        <f>IF(BM2269&gt;0, BM2269/BM$3049, BM2269/BM$3050*-1)</f>
        <v>-0.31198471747436157</v>
      </c>
      <c r="BO2269" s="6">
        <f>IF(O2269&gt;O$3054,O$3054,IF(O2269&lt;O$3053,O$3053,O2269))</f>
        <v>0</v>
      </c>
      <c r="BP2269" s="26">
        <f>BO2269/BO$3049</f>
        <v>0</v>
      </c>
      <c r="BQ2269" s="26">
        <f>IF(OR(BD2269=0, BH2269=0,BN2269=0,BP2269=0), 0,BD2269+BH2269+BK2269+BL2269+BN2269+BP2269)</f>
        <v>0</v>
      </c>
      <c r="BR2269" s="6">
        <f>IF(D2269&gt;0,C2269/D2269,0)</f>
        <v>-9.9999999999999992E-2</v>
      </c>
    </row>
    <row r="2270" spans="1:70" x14ac:dyDescent="0.2">
      <c r="A2270" s="15" t="s">
        <v>4595</v>
      </c>
      <c r="B2270" s="15" t="s">
        <v>4596</v>
      </c>
      <c r="C2270" s="15"/>
      <c r="D2270" s="15">
        <v>0</v>
      </c>
      <c r="E2270" s="15"/>
      <c r="F2270" s="15"/>
      <c r="G2270" s="15"/>
      <c r="H2270" s="21"/>
      <c r="I2270" s="15"/>
      <c r="J2270" s="15"/>
      <c r="K2270" s="15"/>
      <c r="L2270" s="15"/>
      <c r="M2270" s="15"/>
      <c r="N2270" s="15"/>
      <c r="O2270" s="15"/>
      <c r="P2270" s="15"/>
      <c r="Q2270" s="15"/>
      <c r="R2270" s="15"/>
      <c r="S2270" s="15"/>
      <c r="T2270" s="15"/>
      <c r="U2270" s="15"/>
      <c r="V2270" s="15"/>
      <c r="W2270" s="15"/>
      <c r="X2270" s="15"/>
      <c r="Y2270" s="15"/>
      <c r="Z2270" s="15"/>
      <c r="AA2270" s="15"/>
      <c r="AB2270" s="15"/>
      <c r="AC2270" s="15"/>
      <c r="AD2270" s="15"/>
      <c r="AE2270" s="15"/>
      <c r="AF2270" s="15"/>
      <c r="AG2270" s="15"/>
      <c r="AH2270" s="15"/>
      <c r="AI2270" s="15"/>
      <c r="AJ2270" s="15"/>
      <c r="AK2270" s="15"/>
      <c r="AL2270" s="15"/>
      <c r="AM2270" s="15"/>
      <c r="AN2270" s="15"/>
      <c r="AO2270" s="15"/>
      <c r="AP2270" s="15"/>
      <c r="AQ2270" s="15"/>
      <c r="AR2270" s="15"/>
      <c r="AS2270" s="15"/>
      <c r="AT2270" s="15"/>
      <c r="AU2270" s="15"/>
      <c r="AV2270" s="15"/>
      <c r="AW2270" s="15">
        <v>0</v>
      </c>
      <c r="AX2270" s="15"/>
      <c r="AZ2270" s="6">
        <f>IF(D2270&gt;0,H2270/D2270,0)</f>
        <v>0</v>
      </c>
      <c r="BA2270" s="6">
        <f>AZ2270*Q2270</f>
        <v>0</v>
      </c>
      <c r="BB2270" s="6">
        <f>IF(C2270&gt;C$3054,C$3054,IF(C2270&lt;C$3053,C$3053,C2270))</f>
        <v>0</v>
      </c>
      <c r="BC2270" s="6">
        <f>IF(BB2270&gt;0,(D2270/15)-BB2270,0)</f>
        <v>0</v>
      </c>
      <c r="BD2270" s="6">
        <f>BC2270/BC$3049</f>
        <v>0</v>
      </c>
      <c r="BE2270" s="15">
        <f>IF(AU2270&gt;AU$3054,AU$3054,IF(AU2270&lt;AU$3053,AU$3053,AU2270))</f>
        <v>0</v>
      </c>
      <c r="BF2270" s="15">
        <f>IF(I2270&gt;I$3054,I$3054,IF(I2270&lt;I$3053,I$3053,I2270))</f>
        <v>0</v>
      </c>
      <c r="BG2270" s="6">
        <f>IF(BE2270&gt;0, BF2270/BE2270,0)</f>
        <v>0</v>
      </c>
      <c r="BH2270" s="26">
        <f>BG2270/BG$3049</f>
        <v>0</v>
      </c>
      <c r="BI2270" s="26">
        <f>IF(AV2270&gt;AV$3054,AV$3054,IF(AV2270&lt;AV$3053,AV$3053,AV2270))</f>
        <v>0</v>
      </c>
      <c r="BJ2270" s="6">
        <f>IF(BI2270&gt;0, BF2270/BI2270,0)</f>
        <v>0</v>
      </c>
      <c r="BK2270" s="26">
        <f>BJ2270/BJ$3049</f>
        <v>0</v>
      </c>
      <c r="BL2270" s="6">
        <f>IF(_xlfn.NUMBERVALUE(AL2270),IF(ABS(AL2270)&lt;1,1-ABS(AL2270),0),0)</f>
        <v>0</v>
      </c>
      <c r="BM2270" s="6">
        <f>IF(F2270&gt;F$3054,F$3054,IF(F2270&lt;F$3053,F$3053,F2270))</f>
        <v>0</v>
      </c>
      <c r="BN2270" s="6">
        <f>IF(BM2270&gt;0, BM2270/BM$3049, BM2270/BM$3050*-1)</f>
        <v>0</v>
      </c>
      <c r="BO2270" s="6">
        <f>IF(O2270&gt;O$3054,O$3054,IF(O2270&lt;O$3053,O$3053,O2270))</f>
        <v>0</v>
      </c>
      <c r="BP2270" s="26">
        <f>BO2270/BO$3049</f>
        <v>0</v>
      </c>
      <c r="BQ2270" s="26">
        <f>IF(OR(BD2270=0, BH2270=0,BN2270=0,BP2270=0), 0,BD2270+BH2270+BK2270+BL2270+BN2270+BP2270)</f>
        <v>0</v>
      </c>
      <c r="BR2270" s="6">
        <f>IF(D2270&gt;0,C2270/D2270,0)</f>
        <v>0</v>
      </c>
    </row>
    <row r="2271" spans="1:70" x14ac:dyDescent="0.2">
      <c r="A2271" s="15" t="s">
        <v>4583</v>
      </c>
      <c r="B2271" s="15" t="s">
        <v>4584</v>
      </c>
      <c r="C2271" s="15"/>
      <c r="D2271" s="15">
        <v>2.08</v>
      </c>
      <c r="E2271" s="15"/>
      <c r="F2271" s="15"/>
      <c r="G2271" s="15"/>
      <c r="H2271" s="21">
        <v>276430000</v>
      </c>
      <c r="I2271" s="15"/>
      <c r="J2271" s="15"/>
      <c r="K2271" s="15"/>
      <c r="L2271" s="15">
        <v>0</v>
      </c>
      <c r="M2271" s="15"/>
      <c r="N2271" s="15"/>
      <c r="O2271" s="15"/>
      <c r="P2271" s="15"/>
      <c r="Q2271" s="15">
        <v>-0.01</v>
      </c>
      <c r="R2271" s="15">
        <v>0</v>
      </c>
      <c r="S2271" s="15">
        <v>0.21</v>
      </c>
      <c r="T2271" s="15">
        <v>0</v>
      </c>
      <c r="U2271" s="15"/>
      <c r="V2271" s="15">
        <v>0</v>
      </c>
      <c r="W2271" s="15"/>
      <c r="X2271" s="15"/>
      <c r="Y2271" s="15"/>
      <c r="Z2271" s="15"/>
      <c r="AA2271" s="15"/>
      <c r="AB2271" s="15"/>
      <c r="AC2271" s="15"/>
      <c r="AD2271" s="15"/>
      <c r="AE2271" s="15"/>
      <c r="AF2271" s="15"/>
      <c r="AG2271" s="15"/>
      <c r="AH2271" s="15"/>
      <c r="AI2271" s="15"/>
      <c r="AJ2271" s="15"/>
      <c r="AK2271" s="15"/>
      <c r="AL2271" s="15"/>
      <c r="AM2271" s="15">
        <v>130.55000000000001</v>
      </c>
      <c r="AN2271" s="15"/>
      <c r="AO2271" s="15"/>
      <c r="AP2271" s="15"/>
      <c r="AQ2271" s="15"/>
      <c r="AR2271" s="15"/>
      <c r="AS2271" s="15"/>
      <c r="AT2271" s="15"/>
      <c r="AU2271" s="15"/>
      <c r="AV2271" s="15"/>
      <c r="AW2271" s="16">
        <v>9936</v>
      </c>
      <c r="AX2271" s="16">
        <v>39556</v>
      </c>
      <c r="AZ2271" s="6">
        <f>IF(D2271&gt;0,H2271/D2271,0)</f>
        <v>132899038.46153846</v>
      </c>
      <c r="BA2271" s="6">
        <f>AZ2271*Q2271</f>
        <v>-1328990.3846153847</v>
      </c>
      <c r="BB2271" s="6">
        <f>IF(C2271&gt;C$3054,C$3054,IF(C2271&lt;C$3053,C$3053,C2271))</f>
        <v>0</v>
      </c>
      <c r="BC2271" s="6">
        <f>IF(BB2271&gt;0,(D2271/15)-BB2271,0)</f>
        <v>0</v>
      </c>
      <c r="BD2271" s="6">
        <f>BC2271/BC$3049</f>
        <v>0</v>
      </c>
      <c r="BE2271" s="15">
        <f>IF(AU2271&gt;AU$3054,AU$3054,IF(AU2271&lt;AU$3053,AU$3053,AU2271))</f>
        <v>0</v>
      </c>
      <c r="BF2271" s="15">
        <f>IF(I2271&gt;I$3054,I$3054,IF(I2271&lt;I$3053,I$3053,I2271))</f>
        <v>0</v>
      </c>
      <c r="BG2271" s="6">
        <f>IF(BE2271&gt;0, BF2271/BE2271,0)</f>
        <v>0</v>
      </c>
      <c r="BH2271" s="26">
        <f>BG2271/BG$3049</f>
        <v>0</v>
      </c>
      <c r="BI2271" s="26">
        <f>IF(AV2271&gt;AV$3054,AV$3054,IF(AV2271&lt;AV$3053,AV$3053,AV2271))</f>
        <v>0</v>
      </c>
      <c r="BJ2271" s="6">
        <f>IF(BI2271&gt;0, BF2271/BI2271,0)</f>
        <v>0</v>
      </c>
      <c r="BK2271" s="26">
        <f>BJ2271/BJ$3049</f>
        <v>0</v>
      </c>
      <c r="BL2271" s="6">
        <f>IF(_xlfn.NUMBERVALUE(AL2271),IF(ABS(AL2271)&lt;1,1-ABS(AL2271),0),0)</f>
        <v>0</v>
      </c>
      <c r="BM2271" s="6">
        <f>IF(F2271&gt;F$3054,F$3054,IF(F2271&lt;F$3053,F$3053,F2271))</f>
        <v>0</v>
      </c>
      <c r="BN2271" s="6">
        <f>IF(BM2271&gt;0, BM2271/BM$3049, BM2271/BM$3050*-1)</f>
        <v>0</v>
      </c>
      <c r="BO2271" s="6">
        <f>IF(O2271&gt;O$3054,O$3054,IF(O2271&lt;O$3053,O$3053,O2271))</f>
        <v>0</v>
      </c>
      <c r="BP2271" s="26">
        <f>BO2271/BO$3049</f>
        <v>0</v>
      </c>
      <c r="BQ2271" s="26">
        <f>IF(OR(BD2271=0, BH2271=0,BN2271=0,BP2271=0), 0,BD2271+BH2271+BK2271+BL2271+BN2271+BP2271)</f>
        <v>0</v>
      </c>
      <c r="BR2271" s="6">
        <f>IF(D2271&gt;0,C2271/D2271,0)</f>
        <v>0</v>
      </c>
    </row>
    <row r="2272" spans="1:70" x14ac:dyDescent="0.2">
      <c r="A2272" s="15" t="s">
        <v>4605</v>
      </c>
      <c r="B2272" s="15" t="s">
        <v>4606</v>
      </c>
      <c r="C2272" s="15">
        <v>-0.02</v>
      </c>
      <c r="D2272" s="15">
        <v>0.01</v>
      </c>
      <c r="E2272" s="15"/>
      <c r="F2272" s="15"/>
      <c r="G2272" s="15"/>
      <c r="H2272" s="21"/>
      <c r="I2272" s="15"/>
      <c r="J2272" s="15">
        <v>0</v>
      </c>
      <c r="K2272" s="15"/>
      <c r="L2272" s="15">
        <v>0</v>
      </c>
      <c r="M2272" s="15"/>
      <c r="N2272" s="15">
        <v>0</v>
      </c>
      <c r="O2272" s="15"/>
      <c r="P2272" s="15"/>
      <c r="Q2272" s="15">
        <v>0.03</v>
      </c>
      <c r="R2272" s="15">
        <v>0</v>
      </c>
      <c r="S2272" s="15">
        <v>0.57999999999999996</v>
      </c>
      <c r="T2272" s="15">
        <v>0</v>
      </c>
      <c r="U2272" s="15">
        <v>0</v>
      </c>
      <c r="V2272" s="15">
        <v>27.87</v>
      </c>
      <c r="W2272" s="15">
        <v>27.87</v>
      </c>
      <c r="X2272" s="15">
        <v>0</v>
      </c>
      <c r="Y2272" s="15">
        <v>0</v>
      </c>
      <c r="Z2272" s="15">
        <v>48</v>
      </c>
      <c r="AA2272" s="15">
        <v>48</v>
      </c>
      <c r="AB2272" s="15">
        <v>-14.91</v>
      </c>
      <c r="AC2272" s="15">
        <v>-43.92</v>
      </c>
      <c r="AD2272" s="15">
        <v>-34.17</v>
      </c>
      <c r="AE2272" s="15">
        <v>-43.92</v>
      </c>
      <c r="AF2272" s="15">
        <v>-32.479999999999997</v>
      </c>
      <c r="AG2272" s="15">
        <v>-30.63</v>
      </c>
      <c r="AH2272" s="15">
        <v>-32.479999999999997</v>
      </c>
      <c r="AI2272" s="15">
        <v>-43.92</v>
      </c>
      <c r="AJ2272" s="15">
        <v>-34.17</v>
      </c>
      <c r="AK2272" s="15">
        <v>-43.92</v>
      </c>
      <c r="AL2272" s="15">
        <v>1.21</v>
      </c>
      <c r="AM2272" s="15">
        <v>169.65</v>
      </c>
      <c r="AN2272" s="15">
        <v>-6.02</v>
      </c>
      <c r="AO2272" s="15">
        <v>-47.01</v>
      </c>
      <c r="AP2272" s="15">
        <v>-47.01</v>
      </c>
      <c r="AQ2272" s="15">
        <v>-50.16</v>
      </c>
      <c r="AR2272" s="15"/>
      <c r="AS2272" s="15"/>
      <c r="AT2272" s="15"/>
      <c r="AU2272" s="15"/>
      <c r="AV2272" s="15"/>
      <c r="AW2272" s="15">
        <v>0</v>
      </c>
      <c r="AX2272" s="15"/>
      <c r="AZ2272" s="6">
        <f>IF(D2272&gt;0,H2272/D2272,0)</f>
        <v>0</v>
      </c>
      <c r="BA2272" s="6">
        <f>AZ2272*Q2272</f>
        <v>0</v>
      </c>
      <c r="BB2272" s="6">
        <f>IF(C2272&gt;C$3054,C$3054,IF(C2272&lt;C$3053,C$3053,C2272))</f>
        <v>-0.02</v>
      </c>
      <c r="BC2272" s="6">
        <f>IF(BB2272&gt;0,(D2272/15)-BB2272,0)</f>
        <v>0</v>
      </c>
      <c r="BD2272" s="6">
        <f>BC2272/BC$3049</f>
        <v>0</v>
      </c>
      <c r="BE2272" s="15">
        <f>IF(AU2272&gt;AU$3054,AU$3054,IF(AU2272&lt;AU$3053,AU$3053,AU2272))</f>
        <v>0</v>
      </c>
      <c r="BF2272" s="15">
        <f>IF(I2272&gt;I$3054,I$3054,IF(I2272&lt;I$3053,I$3053,I2272))</f>
        <v>0</v>
      </c>
      <c r="BG2272" s="6">
        <f>IF(BE2272&gt;0, BF2272/BE2272,0)</f>
        <v>0</v>
      </c>
      <c r="BH2272" s="26">
        <f>BG2272/BG$3049</f>
        <v>0</v>
      </c>
      <c r="BI2272" s="26">
        <f>IF(AV2272&gt;AV$3054,AV$3054,IF(AV2272&lt;AV$3053,AV$3053,AV2272))</f>
        <v>0</v>
      </c>
      <c r="BJ2272" s="6">
        <f>IF(BI2272&gt;0, BF2272/BI2272,0)</f>
        <v>0</v>
      </c>
      <c r="BK2272" s="26">
        <f>BJ2272/BJ$3049</f>
        <v>0</v>
      </c>
      <c r="BL2272" s="6">
        <f>IF(_xlfn.NUMBERVALUE(AL2272),IF(ABS(AL2272)&lt;1,1-ABS(AL2272),0),0)</f>
        <v>0</v>
      </c>
      <c r="BM2272" s="6">
        <f>IF(F2272&gt;F$3054,F$3054,IF(F2272&lt;F$3053,F$3053,F2272))</f>
        <v>0</v>
      </c>
      <c r="BN2272" s="6">
        <f>IF(BM2272&gt;0, BM2272/BM$3049, BM2272/BM$3050*-1)</f>
        <v>0</v>
      </c>
      <c r="BO2272" s="6">
        <f>IF(O2272&gt;O$3054,O$3054,IF(O2272&lt;O$3053,O$3053,O2272))</f>
        <v>0</v>
      </c>
      <c r="BP2272" s="26">
        <f>BO2272/BO$3049</f>
        <v>0</v>
      </c>
      <c r="BQ2272" s="26">
        <f>IF(OR(BD2272=0, BH2272=0,BN2272=0,BP2272=0), 0,BD2272+BH2272+BK2272+BL2272+BN2272+BP2272)</f>
        <v>0</v>
      </c>
      <c r="BR2272" s="6">
        <f>IF(D2272&gt;0,C2272/D2272,0)</f>
        <v>-2</v>
      </c>
    </row>
    <row r="2273" spans="1:70" x14ac:dyDescent="0.2">
      <c r="A2273" s="15" t="s">
        <v>5612</v>
      </c>
      <c r="B2273" s="15" t="s">
        <v>5613</v>
      </c>
      <c r="C2273" s="15">
        <v>0.02</v>
      </c>
      <c r="D2273" s="15">
        <v>0.3</v>
      </c>
      <c r="E2273" s="15">
        <v>0.25</v>
      </c>
      <c r="F2273" s="15">
        <v>50</v>
      </c>
      <c r="G2273" s="15">
        <v>1.32</v>
      </c>
      <c r="H2273" s="21">
        <v>25450000</v>
      </c>
      <c r="I2273" s="15">
        <v>14.37</v>
      </c>
      <c r="J2273" s="15">
        <v>0</v>
      </c>
      <c r="K2273" s="15"/>
      <c r="L2273" s="15">
        <v>0</v>
      </c>
      <c r="M2273" s="15"/>
      <c r="N2273" s="15">
        <v>0</v>
      </c>
      <c r="O2273" s="15"/>
      <c r="P2273" s="15">
        <v>0.34</v>
      </c>
      <c r="Q2273" s="15">
        <v>0.23</v>
      </c>
      <c r="R2273" s="15">
        <v>0.02</v>
      </c>
      <c r="S2273" s="15">
        <v>1.81</v>
      </c>
      <c r="T2273" s="15">
        <v>0.83</v>
      </c>
      <c r="U2273" s="15">
        <v>0.83</v>
      </c>
      <c r="V2273" s="15">
        <v>1.35</v>
      </c>
      <c r="W2273" s="15">
        <v>1.35</v>
      </c>
      <c r="X2273" s="15">
        <v>1.1000000000000001</v>
      </c>
      <c r="Y2273" s="15">
        <v>1.1000000000000001</v>
      </c>
      <c r="Z2273" s="15">
        <v>1.79</v>
      </c>
      <c r="AA2273" s="15">
        <v>1.79</v>
      </c>
      <c r="AB2273" s="15">
        <v>9.9</v>
      </c>
      <c r="AC2273" s="15">
        <v>10.51</v>
      </c>
      <c r="AD2273" s="15">
        <v>12.66</v>
      </c>
      <c r="AE2273" s="15">
        <v>10.51</v>
      </c>
      <c r="AF2273" s="15">
        <v>8.91</v>
      </c>
      <c r="AG2273" s="15">
        <v>10.9</v>
      </c>
      <c r="AH2273" s="15">
        <v>8.91</v>
      </c>
      <c r="AI2273" s="15">
        <v>11.34</v>
      </c>
      <c r="AJ2273" s="15">
        <v>13.59</v>
      </c>
      <c r="AK2273" s="15">
        <v>11.34</v>
      </c>
      <c r="AL2273" s="15">
        <v>0.79</v>
      </c>
      <c r="AM2273" s="15">
        <v>2.41</v>
      </c>
      <c r="AN2273" s="15">
        <v>100</v>
      </c>
      <c r="AO2273" s="15">
        <v>21.91</v>
      </c>
      <c r="AP2273" s="15">
        <v>9.26</v>
      </c>
      <c r="AQ2273" s="15">
        <v>14.41</v>
      </c>
      <c r="AR2273" s="15"/>
      <c r="AS2273" s="15">
        <v>49.96</v>
      </c>
      <c r="AT2273" s="15"/>
      <c r="AU2273" s="15"/>
      <c r="AV2273" s="15"/>
      <c r="AW2273" s="15">
        <v>0</v>
      </c>
      <c r="AX2273" s="15"/>
      <c r="AZ2273" s="6">
        <f>IF(D2273&gt;0,H2273/D2273,0)</f>
        <v>84833333.333333343</v>
      </c>
      <c r="BA2273" s="6">
        <f>AZ2273*Q2273</f>
        <v>19511666.666666672</v>
      </c>
      <c r="BB2273" s="6">
        <f>IF(C2273&gt;C$3054,C$3054,IF(C2273&lt;C$3053,C$3053,C2273))</f>
        <v>0.02</v>
      </c>
      <c r="BC2273" s="6">
        <f>IF(BB2273&gt;0,(D2273/15)-BB2273,0)</f>
        <v>0</v>
      </c>
      <c r="BD2273" s="6">
        <f>BC2273/BC$3049</f>
        <v>0</v>
      </c>
      <c r="BE2273" s="15">
        <f>IF(AU2273&gt;AU$3054,AU$3054,IF(AU2273&lt;AU$3053,AU$3053,AU2273))</f>
        <v>0</v>
      </c>
      <c r="BF2273" s="15">
        <f>IF(I2273&gt;I$3054,I$3054,IF(I2273&lt;I$3053,I$3053,I2273))</f>
        <v>14.37</v>
      </c>
      <c r="BG2273" s="6">
        <f>IF(BE2273&gt;0, BF2273/BE2273,0)</f>
        <v>0</v>
      </c>
      <c r="BH2273" s="26">
        <f>BG2273/BG$3049</f>
        <v>0</v>
      </c>
      <c r="BI2273" s="26">
        <f>IF(AV2273&gt;AV$3054,AV$3054,IF(AV2273&lt;AV$3053,AV$3053,AV2273))</f>
        <v>0</v>
      </c>
      <c r="BJ2273" s="6">
        <f>IF(BI2273&gt;0, BF2273/BI2273,0)</f>
        <v>0</v>
      </c>
      <c r="BK2273" s="26">
        <f>BJ2273/BJ$3049</f>
        <v>0</v>
      </c>
      <c r="BL2273" s="6">
        <f>IF(_xlfn.NUMBERVALUE(AL2273),IF(ABS(AL2273)&lt;1,1-ABS(AL2273),0),0)</f>
        <v>0.20999999999999996</v>
      </c>
      <c r="BM2273" s="6">
        <f>IF(F2273&gt;F$3054,F$3054,IF(F2273&lt;F$3053,F$3053,F2273))</f>
        <v>50</v>
      </c>
      <c r="BN2273" s="6">
        <f>IF(BM2273&gt;0, BM2273/BM$3049, BM2273/BM$3050*-1)</f>
        <v>6.3165806105957581E-2</v>
      </c>
      <c r="BO2273" s="6">
        <f>IF(O2273&gt;O$3054,O$3054,IF(O2273&lt;O$3053,O$3053,O2273))</f>
        <v>0</v>
      </c>
      <c r="BP2273" s="26">
        <f>BO2273/BO$3049</f>
        <v>0</v>
      </c>
      <c r="BQ2273" s="26">
        <f>IF(OR(BD2273=0, BH2273=0,BN2273=0,BP2273=0), 0,BD2273+BH2273+BK2273+BL2273+BN2273+BP2273)</f>
        <v>0</v>
      </c>
      <c r="BR2273" s="6">
        <f>IF(D2273&gt;0,C2273/D2273,0)</f>
        <v>6.6666666666666666E-2</v>
      </c>
    </row>
    <row r="2274" spans="1:70" x14ac:dyDescent="0.2">
      <c r="A2274" s="15" t="s">
        <v>4611</v>
      </c>
      <c r="B2274" s="15" t="s">
        <v>4612</v>
      </c>
      <c r="C2274" s="15">
        <v>0</v>
      </c>
      <c r="D2274" s="15">
        <v>0.01</v>
      </c>
      <c r="E2274" s="15">
        <v>0</v>
      </c>
      <c r="F2274" s="15">
        <v>75</v>
      </c>
      <c r="G2274" s="15">
        <v>0.45</v>
      </c>
      <c r="H2274" s="21">
        <v>20610000</v>
      </c>
      <c r="I2274" s="15"/>
      <c r="J2274" s="15">
        <v>0</v>
      </c>
      <c r="K2274" s="15"/>
      <c r="L2274" s="15">
        <v>0</v>
      </c>
      <c r="M2274" s="15"/>
      <c r="N2274" s="15">
        <v>0</v>
      </c>
      <c r="O2274" s="15"/>
      <c r="P2274" s="15"/>
      <c r="Q2274" s="15">
        <v>0.02</v>
      </c>
      <c r="R2274" s="15">
        <v>0</v>
      </c>
      <c r="S2274" s="15">
        <v>14</v>
      </c>
      <c r="T2274" s="15">
        <v>0</v>
      </c>
      <c r="U2274" s="15">
        <v>0</v>
      </c>
      <c r="V2274" s="15">
        <v>0</v>
      </c>
      <c r="W2274" s="15">
        <v>0</v>
      </c>
      <c r="X2274" s="15">
        <v>0</v>
      </c>
      <c r="Y2274" s="15">
        <v>0</v>
      </c>
      <c r="Z2274" s="15">
        <v>0</v>
      </c>
      <c r="AA2274" s="15">
        <v>0</v>
      </c>
      <c r="AB2274" s="15"/>
      <c r="AC2274" s="15">
        <v>-7.75</v>
      </c>
      <c r="AD2274" s="15">
        <v>-22.17</v>
      </c>
      <c r="AE2274" s="15">
        <v>-7.75</v>
      </c>
      <c r="AF2274" s="15">
        <v>-7.72</v>
      </c>
      <c r="AG2274" s="15">
        <v>-21.42</v>
      </c>
      <c r="AH2274" s="15">
        <v>-7.72</v>
      </c>
      <c r="AI2274" s="15">
        <v>-7.75</v>
      </c>
      <c r="AJ2274" s="15">
        <v>-22.17</v>
      </c>
      <c r="AK2274" s="15">
        <v>-7.75</v>
      </c>
      <c r="AL2274" s="15">
        <v>1.91</v>
      </c>
      <c r="AM2274" s="16">
        <v>1635.18</v>
      </c>
      <c r="AN2274" s="15"/>
      <c r="AO2274" s="16">
        <v>-1421.36</v>
      </c>
      <c r="AP2274" s="16">
        <v>-3303.82</v>
      </c>
      <c r="AQ2274" s="16">
        <v>-3258.49</v>
      </c>
      <c r="AR2274" s="15"/>
      <c r="AS2274" s="15">
        <v>0.73</v>
      </c>
      <c r="AT2274" s="15"/>
      <c r="AU2274" s="15"/>
      <c r="AV2274" s="15"/>
      <c r="AW2274" s="16">
        <v>430000</v>
      </c>
      <c r="AX2274" s="16">
        <v>270498</v>
      </c>
      <c r="AZ2274" s="6">
        <f>IF(D2274&gt;0,H2274/D2274,0)</f>
        <v>2061000000</v>
      </c>
      <c r="BA2274" s="6">
        <f>AZ2274*Q2274</f>
        <v>41220000</v>
      </c>
      <c r="BB2274" s="6">
        <f>IF(C2274&gt;C$3054,C$3054,IF(C2274&lt;C$3053,C$3053,C2274))</f>
        <v>0</v>
      </c>
      <c r="BC2274" s="6">
        <f>IF(BB2274&gt;0,(D2274/15)-BB2274,0)</f>
        <v>0</v>
      </c>
      <c r="BD2274" s="6">
        <f>BC2274/BC$3049</f>
        <v>0</v>
      </c>
      <c r="BE2274" s="15">
        <f>IF(AU2274&gt;AU$3054,AU$3054,IF(AU2274&lt;AU$3053,AU$3053,AU2274))</f>
        <v>0</v>
      </c>
      <c r="BF2274" s="15">
        <f>IF(I2274&gt;I$3054,I$3054,IF(I2274&lt;I$3053,I$3053,I2274))</f>
        <v>0</v>
      </c>
      <c r="BG2274" s="6">
        <f>IF(BE2274&gt;0, BF2274/BE2274,0)</f>
        <v>0</v>
      </c>
      <c r="BH2274" s="26">
        <f>BG2274/BG$3049</f>
        <v>0</v>
      </c>
      <c r="BI2274" s="26">
        <f>IF(AV2274&gt;AV$3054,AV$3054,IF(AV2274&lt;AV$3053,AV$3053,AV2274))</f>
        <v>0</v>
      </c>
      <c r="BJ2274" s="6">
        <f>IF(BI2274&gt;0, BF2274/BI2274,0)</f>
        <v>0</v>
      </c>
      <c r="BK2274" s="26">
        <f>BJ2274/BJ$3049</f>
        <v>0</v>
      </c>
      <c r="BL2274" s="6">
        <f>IF(_xlfn.NUMBERVALUE(AL2274),IF(ABS(AL2274)&lt;1,1-ABS(AL2274),0),0)</f>
        <v>0</v>
      </c>
      <c r="BM2274" s="6">
        <f>IF(F2274&gt;F$3054,F$3054,IF(F2274&lt;F$3053,F$3053,F2274))</f>
        <v>75</v>
      </c>
      <c r="BN2274" s="6">
        <f>IF(BM2274&gt;0, BM2274/BM$3049, BM2274/BM$3050*-1)</f>
        <v>9.4748709158936378E-2</v>
      </c>
      <c r="BO2274" s="6">
        <f>IF(O2274&gt;O$3054,O$3054,IF(O2274&lt;O$3053,O$3053,O2274))</f>
        <v>0</v>
      </c>
      <c r="BP2274" s="26">
        <f>BO2274/BO$3049</f>
        <v>0</v>
      </c>
      <c r="BQ2274" s="26">
        <f>IF(OR(BD2274=0, BH2274=0,BN2274=0,BP2274=0), 0,BD2274+BH2274+BK2274+BL2274+BN2274+BP2274)</f>
        <v>0</v>
      </c>
      <c r="BR2274" s="6">
        <f>IF(D2274&gt;0,C2274/D2274,0)</f>
        <v>0</v>
      </c>
    </row>
    <row r="2275" spans="1:70" x14ac:dyDescent="0.2">
      <c r="A2275" s="15" t="s">
        <v>4587</v>
      </c>
      <c r="B2275" s="15" t="s">
        <v>4588</v>
      </c>
      <c r="C2275" s="15"/>
      <c r="D2275" s="15">
        <v>0</v>
      </c>
      <c r="E2275" s="15"/>
      <c r="F2275" s="15"/>
      <c r="G2275" s="15"/>
      <c r="H2275" s="21"/>
      <c r="I2275" s="15"/>
      <c r="J2275" s="15"/>
      <c r="K2275" s="15"/>
      <c r="L2275" s="15"/>
      <c r="M2275" s="15"/>
      <c r="N2275" s="15"/>
      <c r="O2275" s="15"/>
      <c r="P2275" s="15"/>
      <c r="Q2275" s="15"/>
      <c r="R2275" s="15"/>
      <c r="S2275" s="15"/>
      <c r="T2275" s="15"/>
      <c r="U2275" s="15"/>
      <c r="V2275" s="15"/>
      <c r="W2275" s="15"/>
      <c r="X2275" s="15"/>
      <c r="Y2275" s="15"/>
      <c r="Z2275" s="15"/>
      <c r="AA2275" s="15"/>
      <c r="AB2275" s="15"/>
      <c r="AC2275" s="15"/>
      <c r="AD2275" s="15"/>
      <c r="AE2275" s="15"/>
      <c r="AF2275" s="15"/>
      <c r="AG2275" s="15"/>
      <c r="AH2275" s="15"/>
      <c r="AI2275" s="15"/>
      <c r="AJ2275" s="15"/>
      <c r="AK2275" s="15"/>
      <c r="AL2275" s="15"/>
      <c r="AM2275" s="15"/>
      <c r="AN2275" s="15"/>
      <c r="AO2275" s="15"/>
      <c r="AP2275" s="15"/>
      <c r="AQ2275" s="15"/>
      <c r="AR2275" s="15"/>
      <c r="AS2275" s="15"/>
      <c r="AT2275" s="15"/>
      <c r="AU2275" s="15"/>
      <c r="AV2275" s="15"/>
      <c r="AW2275" s="15">
        <v>0</v>
      </c>
      <c r="AX2275" s="15"/>
      <c r="AZ2275" s="6">
        <f>IF(D2275&gt;0,H2275/D2275,0)</f>
        <v>0</v>
      </c>
      <c r="BA2275" s="6">
        <f>AZ2275*Q2275</f>
        <v>0</v>
      </c>
      <c r="BB2275" s="6">
        <f>IF(C2275&gt;C$3054,C$3054,IF(C2275&lt;C$3053,C$3053,C2275))</f>
        <v>0</v>
      </c>
      <c r="BC2275" s="6">
        <f>IF(BB2275&gt;0,(D2275/15)-BB2275,0)</f>
        <v>0</v>
      </c>
      <c r="BD2275" s="6">
        <f>BC2275/BC$3049</f>
        <v>0</v>
      </c>
      <c r="BE2275" s="15">
        <f>IF(AU2275&gt;AU$3054,AU$3054,IF(AU2275&lt;AU$3053,AU$3053,AU2275))</f>
        <v>0</v>
      </c>
      <c r="BF2275" s="15">
        <f>IF(I2275&gt;I$3054,I$3054,IF(I2275&lt;I$3053,I$3053,I2275))</f>
        <v>0</v>
      </c>
      <c r="BG2275" s="6">
        <f>IF(BE2275&gt;0, BF2275/BE2275,0)</f>
        <v>0</v>
      </c>
      <c r="BH2275" s="26">
        <f>BG2275/BG$3049</f>
        <v>0</v>
      </c>
      <c r="BI2275" s="26">
        <f>IF(AV2275&gt;AV$3054,AV$3054,IF(AV2275&lt;AV$3053,AV$3053,AV2275))</f>
        <v>0</v>
      </c>
      <c r="BJ2275" s="6">
        <f>IF(BI2275&gt;0, BF2275/BI2275,0)</f>
        <v>0</v>
      </c>
      <c r="BK2275" s="26">
        <f>BJ2275/BJ$3049</f>
        <v>0</v>
      </c>
      <c r="BL2275" s="6">
        <f>IF(_xlfn.NUMBERVALUE(AL2275),IF(ABS(AL2275)&lt;1,1-ABS(AL2275),0),0)</f>
        <v>0</v>
      </c>
      <c r="BM2275" s="6">
        <f>IF(F2275&gt;F$3054,F$3054,IF(F2275&lt;F$3053,F$3053,F2275))</f>
        <v>0</v>
      </c>
      <c r="BN2275" s="6">
        <f>IF(BM2275&gt;0, BM2275/BM$3049, BM2275/BM$3050*-1)</f>
        <v>0</v>
      </c>
      <c r="BO2275" s="6">
        <f>IF(O2275&gt;O$3054,O$3054,IF(O2275&lt;O$3053,O$3053,O2275))</f>
        <v>0</v>
      </c>
      <c r="BP2275" s="26">
        <f>BO2275/BO$3049</f>
        <v>0</v>
      </c>
      <c r="BQ2275" s="26">
        <f>IF(OR(BD2275=0, BH2275=0,BN2275=0,BP2275=0), 0,BD2275+BH2275+BK2275+BL2275+BN2275+BP2275)</f>
        <v>0</v>
      </c>
      <c r="BR2275" s="6">
        <f>IF(D2275&gt;0,C2275/D2275,0)</f>
        <v>0</v>
      </c>
    </row>
    <row r="2276" spans="1:70" x14ac:dyDescent="0.2">
      <c r="A2276" s="15" t="s">
        <v>4589</v>
      </c>
      <c r="B2276" s="15" t="s">
        <v>4590</v>
      </c>
      <c r="C2276" s="15">
        <v>0.05</v>
      </c>
      <c r="D2276" s="15">
        <v>1.1000000000000001</v>
      </c>
      <c r="E2276" s="15">
        <v>1.21</v>
      </c>
      <c r="F2276" s="15">
        <v>-8.4700000000000006</v>
      </c>
      <c r="G2276" s="15">
        <v>1.9</v>
      </c>
      <c r="H2276" s="21">
        <v>353070000</v>
      </c>
      <c r="I2276" s="15">
        <v>22.8</v>
      </c>
      <c r="J2276" s="15">
        <v>0.02</v>
      </c>
      <c r="K2276" s="15">
        <v>0.02</v>
      </c>
      <c r="L2276" s="15">
        <v>0.02</v>
      </c>
      <c r="M2276" s="15">
        <v>0.02</v>
      </c>
      <c r="N2276" s="15">
        <v>0.02</v>
      </c>
      <c r="O2276" s="15">
        <v>1.39</v>
      </c>
      <c r="P2276" s="15"/>
      <c r="Q2276" s="15">
        <v>0.56999999999999995</v>
      </c>
      <c r="R2276" s="15">
        <v>0.05</v>
      </c>
      <c r="S2276" s="15">
        <v>1.29</v>
      </c>
      <c r="T2276" s="15">
        <v>5.87</v>
      </c>
      <c r="U2276" s="15">
        <v>5.87</v>
      </c>
      <c r="V2276" s="15">
        <v>7.39</v>
      </c>
      <c r="W2276" s="15">
        <v>7.39</v>
      </c>
      <c r="X2276" s="15">
        <v>8.27</v>
      </c>
      <c r="Y2276" s="15">
        <v>8.27</v>
      </c>
      <c r="Z2276" s="15">
        <v>10.41</v>
      </c>
      <c r="AA2276" s="15">
        <v>10.41</v>
      </c>
      <c r="AB2276" s="15">
        <v>38.24</v>
      </c>
      <c r="AC2276" s="15">
        <v>8.1999999999999993</v>
      </c>
      <c r="AD2276" s="15"/>
      <c r="AE2276" s="15">
        <v>8.1999999999999993</v>
      </c>
      <c r="AF2276" s="15">
        <v>6.76</v>
      </c>
      <c r="AG2276" s="15"/>
      <c r="AH2276" s="15">
        <v>6.76</v>
      </c>
      <c r="AI2276" s="15">
        <v>9.64</v>
      </c>
      <c r="AJ2276" s="15"/>
      <c r="AK2276" s="15">
        <v>9.64</v>
      </c>
      <c r="AL2276" s="15"/>
      <c r="AM2276" s="15">
        <v>233.68</v>
      </c>
      <c r="AN2276" s="15">
        <v>52.56</v>
      </c>
      <c r="AO2276" s="15">
        <v>26.19</v>
      </c>
      <c r="AP2276" s="15">
        <v>17.12</v>
      </c>
      <c r="AQ2276" s="15">
        <v>11.89</v>
      </c>
      <c r="AR2276" s="15"/>
      <c r="AS2276" s="15"/>
      <c r="AT2276" s="15"/>
      <c r="AU2276" s="15"/>
      <c r="AV2276" s="15"/>
      <c r="AW2276" s="16">
        <v>218547</v>
      </c>
      <c r="AX2276" s="16">
        <v>390504</v>
      </c>
      <c r="AZ2276" s="6">
        <f>IF(D2276&gt;0,H2276/D2276,0)</f>
        <v>320972727.27272725</v>
      </c>
      <c r="BA2276" s="6">
        <f>AZ2276*Q2276</f>
        <v>182954454.54545453</v>
      </c>
      <c r="BB2276" s="6">
        <f>IF(C2276&gt;C$3054,C$3054,IF(C2276&lt;C$3053,C$3053,C2276))</f>
        <v>0.05</v>
      </c>
      <c r="BC2276" s="6">
        <f>IF(BB2276&gt;0,(D2276/15)-BB2276,0)</f>
        <v>2.3333333333333331E-2</v>
      </c>
      <c r="BD2276" s="6">
        <f>BC2276/BC$3049</f>
        <v>4.4935164976248549E-3</v>
      </c>
      <c r="BE2276" s="15">
        <f>IF(AU2276&gt;AU$3054,AU$3054,IF(AU2276&lt;AU$3053,AU$3053,AU2276))</f>
        <v>0</v>
      </c>
      <c r="BF2276" s="15">
        <f>IF(I2276&gt;I$3054,I$3054,IF(I2276&lt;I$3053,I$3053,I2276))</f>
        <v>22.8</v>
      </c>
      <c r="BG2276" s="6">
        <f>IF(BE2276&gt;0, BF2276/BE2276,0)</f>
        <v>0</v>
      </c>
      <c r="BH2276" s="26">
        <f>BG2276/BG$3049</f>
        <v>0</v>
      </c>
      <c r="BI2276" s="26">
        <f>IF(AV2276&gt;AV$3054,AV$3054,IF(AV2276&lt;AV$3053,AV$3053,AV2276))</f>
        <v>0</v>
      </c>
      <c r="BJ2276" s="6">
        <f>IF(BI2276&gt;0, BF2276/BI2276,0)</f>
        <v>0</v>
      </c>
      <c r="BK2276" s="26">
        <f>BJ2276/BJ$3049</f>
        <v>0</v>
      </c>
      <c r="BL2276" s="6">
        <f>IF(_xlfn.NUMBERVALUE(AL2276),IF(ABS(AL2276)&lt;1,1-ABS(AL2276),0),0)</f>
        <v>0</v>
      </c>
      <c r="BM2276" s="6">
        <f>IF(F2276&gt;F$3054,F$3054,IF(F2276&lt;F$3053,F$3053,F2276))</f>
        <v>-8.4700000000000006</v>
      </c>
      <c r="BN2276" s="6">
        <f>IF(BM2276&gt;0, BM2276/BM$3049, BM2276/BM$3050*-1)</f>
        <v>-8.515986326161272E-2</v>
      </c>
      <c r="BO2276" s="6">
        <f>IF(O2276&gt;O$3054,O$3054,IF(O2276&lt;O$3053,O$3053,O2276))</f>
        <v>1.39</v>
      </c>
      <c r="BP2276" s="26">
        <f>BO2276/BO$3049</f>
        <v>1.3107160895338105E-2</v>
      </c>
      <c r="BQ2276" s="26">
        <f>IF(OR(BD2276=0, BH2276=0,BN2276=0,BP2276=0), 0,BD2276+BH2276+BK2276+BL2276+BN2276+BP2276)</f>
        <v>0</v>
      </c>
      <c r="BR2276" s="6">
        <f>IF(D2276&gt;0,C2276/D2276,0)</f>
        <v>4.5454545454545456E-2</v>
      </c>
    </row>
    <row r="2277" spans="1:70" x14ac:dyDescent="0.2">
      <c r="A2277" s="15" t="s">
        <v>1744</v>
      </c>
      <c r="B2277" s="15" t="s">
        <v>1743</v>
      </c>
      <c r="C2277" s="15">
        <v>-0.01</v>
      </c>
      <c r="D2277" s="15">
        <v>0</v>
      </c>
      <c r="E2277" s="15">
        <v>0.02</v>
      </c>
      <c r="F2277" s="15">
        <v>-30</v>
      </c>
      <c r="G2277" s="15">
        <v>12.37</v>
      </c>
      <c r="H2277" s="21"/>
      <c r="I2277" s="15"/>
      <c r="J2277" s="15">
        <v>0</v>
      </c>
      <c r="K2277" s="15"/>
      <c r="L2277" s="15">
        <v>0</v>
      </c>
      <c r="M2277" s="15"/>
      <c r="N2277" s="15">
        <v>0</v>
      </c>
      <c r="O2277" s="15"/>
      <c r="P2277" s="15"/>
      <c r="Q2277" s="15">
        <v>0</v>
      </c>
      <c r="R2277" s="15">
        <v>0</v>
      </c>
      <c r="S2277" s="15">
        <v>0.71</v>
      </c>
      <c r="T2277" s="15">
        <v>2</v>
      </c>
      <c r="U2277" s="15">
        <v>2</v>
      </c>
      <c r="V2277" s="15">
        <v>8.56</v>
      </c>
      <c r="W2277" s="15">
        <v>8.56</v>
      </c>
      <c r="X2277" s="15">
        <v>4.76</v>
      </c>
      <c r="Y2277" s="15">
        <v>4.76</v>
      </c>
      <c r="Z2277" s="15">
        <v>20.39</v>
      </c>
      <c r="AA2277" s="15">
        <v>20.39</v>
      </c>
      <c r="AB2277" s="15">
        <v>-19.84</v>
      </c>
      <c r="AC2277" s="15">
        <v>-56.53</v>
      </c>
      <c r="AD2277" s="15">
        <v>-48.53</v>
      </c>
      <c r="AE2277" s="15">
        <v>-56.53</v>
      </c>
      <c r="AF2277" s="15">
        <v>-28.34</v>
      </c>
      <c r="AG2277" s="15">
        <v>-28.26</v>
      </c>
      <c r="AH2277" s="15">
        <v>-28.34</v>
      </c>
      <c r="AI2277" s="15">
        <v>-75.8</v>
      </c>
      <c r="AJ2277" s="15">
        <v>-83.26</v>
      </c>
      <c r="AK2277" s="15">
        <v>-75.8</v>
      </c>
      <c r="AL2277" s="15">
        <v>4.07</v>
      </c>
      <c r="AM2277" s="15">
        <v>248.85</v>
      </c>
      <c r="AN2277" s="15">
        <v>88.09</v>
      </c>
      <c r="AO2277" s="15">
        <v>-47.47</v>
      </c>
      <c r="AP2277" s="15">
        <v>-53.2</v>
      </c>
      <c r="AQ2277" s="15">
        <v>-42.62</v>
      </c>
      <c r="AR2277" s="15"/>
      <c r="AS2277" s="15">
        <v>18.71</v>
      </c>
      <c r="AT2277" s="15">
        <v>2.1</v>
      </c>
      <c r="AU2277" s="15"/>
      <c r="AV2277" s="15"/>
      <c r="AW2277" s="15">
        <v>0</v>
      </c>
      <c r="AX2277" s="16">
        <v>757485</v>
      </c>
      <c r="AZ2277" s="6">
        <f>IF(D2277&gt;0,H2277/D2277,0)</f>
        <v>0</v>
      </c>
      <c r="BA2277" s="6">
        <f>AZ2277*Q2277</f>
        <v>0</v>
      </c>
      <c r="BB2277" s="6">
        <f>IF(C2277&gt;C$3054,C$3054,IF(C2277&lt;C$3053,C$3053,C2277))</f>
        <v>-0.01</v>
      </c>
      <c r="BC2277" s="6">
        <f>IF(BB2277&gt;0,(D2277/15)-BB2277,0)</f>
        <v>0</v>
      </c>
      <c r="BD2277" s="6">
        <f>BC2277/BC$3049</f>
        <v>0</v>
      </c>
      <c r="BE2277" s="15">
        <f>IF(AU2277&gt;AU$3054,AU$3054,IF(AU2277&lt;AU$3053,AU$3053,AU2277))</f>
        <v>0</v>
      </c>
      <c r="BF2277" s="15">
        <f>IF(I2277&gt;I$3054,I$3054,IF(I2277&lt;I$3053,I$3053,I2277))</f>
        <v>0</v>
      </c>
      <c r="BG2277" s="6">
        <f>IF(BE2277&gt;0, BF2277/BE2277,0)</f>
        <v>0</v>
      </c>
      <c r="BH2277" s="26">
        <f>BG2277/BG$3049</f>
        <v>0</v>
      </c>
      <c r="BI2277" s="26">
        <f>IF(AV2277&gt;AV$3054,AV$3054,IF(AV2277&lt;AV$3053,AV$3053,AV2277))</f>
        <v>0</v>
      </c>
      <c r="BJ2277" s="6">
        <f>IF(BI2277&gt;0, BF2277/BI2277,0)</f>
        <v>0</v>
      </c>
      <c r="BK2277" s="26">
        <f>BJ2277/BJ$3049</f>
        <v>0</v>
      </c>
      <c r="BL2277" s="6">
        <f>IF(_xlfn.NUMBERVALUE(AL2277),IF(ABS(AL2277)&lt;1,1-ABS(AL2277),0),0)</f>
        <v>0</v>
      </c>
      <c r="BM2277" s="6">
        <f>IF(F2277&gt;F$3054,F$3054,IF(F2277&lt;F$3053,F$3053,F2277))</f>
        <v>-30</v>
      </c>
      <c r="BN2277" s="6">
        <f>IF(BM2277&gt;0, BM2277/BM$3049, BM2277/BM$3050*-1)</f>
        <v>-0.30162879549567667</v>
      </c>
      <c r="BO2277" s="6">
        <f>IF(O2277&gt;O$3054,O$3054,IF(O2277&lt;O$3053,O$3053,O2277))</f>
        <v>0</v>
      </c>
      <c r="BP2277" s="26">
        <f>BO2277/BO$3049</f>
        <v>0</v>
      </c>
      <c r="BQ2277" s="26">
        <f>IF(OR(BD2277=0, BH2277=0,BN2277=0,BP2277=0), 0,BD2277+BH2277+BK2277+BL2277+BN2277+BP2277)</f>
        <v>0</v>
      </c>
      <c r="BR2277" s="6">
        <f>IF(D2277&gt;0,C2277/D2277,0)</f>
        <v>0</v>
      </c>
    </row>
    <row r="2278" spans="1:70" x14ac:dyDescent="0.2">
      <c r="A2278" s="15" t="s">
        <v>4615</v>
      </c>
      <c r="B2278" s="15" t="s">
        <v>4616</v>
      </c>
      <c r="C2278" s="15">
        <v>-0.1</v>
      </c>
      <c r="D2278" s="15">
        <v>0.3</v>
      </c>
      <c r="E2278" s="15"/>
      <c r="F2278" s="15"/>
      <c r="G2278" s="15"/>
      <c r="H2278" s="21">
        <v>640350</v>
      </c>
      <c r="I2278" s="15"/>
      <c r="J2278" s="15">
        <v>0</v>
      </c>
      <c r="K2278" s="15"/>
      <c r="L2278" s="15">
        <v>0</v>
      </c>
      <c r="M2278" s="15"/>
      <c r="N2278" s="15">
        <v>0</v>
      </c>
      <c r="O2278" s="15"/>
      <c r="P2278" s="15"/>
      <c r="Q2278" s="15">
        <v>-0.11</v>
      </c>
      <c r="R2278" s="15">
        <v>0.01</v>
      </c>
      <c r="S2278" s="15">
        <v>0.08</v>
      </c>
      <c r="T2278" s="15">
        <v>0</v>
      </c>
      <c r="U2278" s="15">
        <v>0</v>
      </c>
      <c r="V2278" s="15">
        <v>52.45</v>
      </c>
      <c r="W2278" s="15">
        <v>52.45</v>
      </c>
      <c r="X2278" s="15"/>
      <c r="Y2278" s="15"/>
      <c r="Z2278" s="15"/>
      <c r="AA2278" s="15"/>
      <c r="AB2278" s="15"/>
      <c r="AC2278" s="15"/>
      <c r="AD2278" s="15">
        <v>-342.96</v>
      </c>
      <c r="AE2278" s="15"/>
      <c r="AF2278" s="15">
        <v>-228.9</v>
      </c>
      <c r="AG2278" s="15">
        <v>-85.15</v>
      </c>
      <c r="AH2278" s="15">
        <v>-228.91</v>
      </c>
      <c r="AI2278" s="15"/>
      <c r="AJ2278" s="15">
        <v>-342.96</v>
      </c>
      <c r="AK2278" s="15"/>
      <c r="AL2278" s="15"/>
      <c r="AM2278" s="15">
        <v>1.42</v>
      </c>
      <c r="AN2278" s="15"/>
      <c r="AO2278" s="16">
        <v>-814800</v>
      </c>
      <c r="AP2278" s="15">
        <v>-1850000</v>
      </c>
      <c r="AQ2278" s="15">
        <v>-1850000</v>
      </c>
      <c r="AR2278" s="15"/>
      <c r="AS2278" s="15">
        <v>-82.05</v>
      </c>
      <c r="AT2278" s="15">
        <v>-67.11</v>
      </c>
      <c r="AU2278" s="15"/>
      <c r="AV2278" s="15"/>
      <c r="AW2278" s="15">
        <v>0</v>
      </c>
      <c r="AX2278" s="15"/>
      <c r="AZ2278" s="6">
        <f>IF(D2278&gt;0,H2278/D2278,0)</f>
        <v>2134500</v>
      </c>
      <c r="BA2278" s="6">
        <f>AZ2278*Q2278</f>
        <v>-234795</v>
      </c>
      <c r="BB2278" s="6">
        <f>IF(C2278&gt;C$3054,C$3054,IF(C2278&lt;C$3053,C$3053,C2278))</f>
        <v>-0.1</v>
      </c>
      <c r="BC2278" s="6">
        <f>IF(BB2278&gt;0,(D2278/15)-BB2278,0)</f>
        <v>0</v>
      </c>
      <c r="BD2278" s="6">
        <f>BC2278/BC$3049</f>
        <v>0</v>
      </c>
      <c r="BE2278" s="15">
        <f>IF(AU2278&gt;AU$3054,AU$3054,IF(AU2278&lt;AU$3053,AU$3053,AU2278))</f>
        <v>0</v>
      </c>
      <c r="BF2278" s="15">
        <f>IF(I2278&gt;I$3054,I$3054,IF(I2278&lt;I$3053,I$3053,I2278))</f>
        <v>0</v>
      </c>
      <c r="BG2278" s="6">
        <f>IF(BE2278&gt;0, BF2278/BE2278,0)</f>
        <v>0</v>
      </c>
      <c r="BH2278" s="26">
        <f>BG2278/BG$3049</f>
        <v>0</v>
      </c>
      <c r="BI2278" s="26">
        <f>IF(AV2278&gt;AV$3054,AV$3054,IF(AV2278&lt;AV$3053,AV$3053,AV2278))</f>
        <v>0</v>
      </c>
      <c r="BJ2278" s="6">
        <f>IF(BI2278&gt;0, BF2278/BI2278,0)</f>
        <v>0</v>
      </c>
      <c r="BK2278" s="26">
        <f>BJ2278/BJ$3049</f>
        <v>0</v>
      </c>
      <c r="BL2278" s="6">
        <f>IF(_xlfn.NUMBERVALUE(AL2278),IF(ABS(AL2278)&lt;1,1-ABS(AL2278),0),0)</f>
        <v>0</v>
      </c>
      <c r="BM2278" s="6">
        <f>IF(F2278&gt;F$3054,F$3054,IF(F2278&lt;F$3053,F$3053,F2278))</f>
        <v>0</v>
      </c>
      <c r="BN2278" s="6">
        <f>IF(BM2278&gt;0, BM2278/BM$3049, BM2278/BM$3050*-1)</f>
        <v>0</v>
      </c>
      <c r="BO2278" s="6">
        <f>IF(O2278&gt;O$3054,O$3054,IF(O2278&lt;O$3053,O$3053,O2278))</f>
        <v>0</v>
      </c>
      <c r="BP2278" s="26">
        <f>BO2278/BO$3049</f>
        <v>0</v>
      </c>
      <c r="BQ2278" s="26">
        <f>IF(OR(BD2278=0, BH2278=0,BN2278=0,BP2278=0), 0,BD2278+BH2278+BK2278+BL2278+BN2278+BP2278)</f>
        <v>0</v>
      </c>
      <c r="BR2278" s="6">
        <f>IF(D2278&gt;0,C2278/D2278,0)</f>
        <v>-0.33333333333333337</v>
      </c>
    </row>
    <row r="2279" spans="1:70" x14ac:dyDescent="0.2">
      <c r="A2279" s="15" t="s">
        <v>1156</v>
      </c>
      <c r="B2279" s="15" t="s">
        <v>1157</v>
      </c>
      <c r="C2279" s="15"/>
      <c r="D2279" s="15">
        <v>12.83</v>
      </c>
      <c r="E2279" s="15"/>
      <c r="F2279" s="15"/>
      <c r="G2279" s="15"/>
      <c r="H2279" s="21"/>
      <c r="I2279" s="15"/>
      <c r="J2279" s="15"/>
      <c r="K2279" s="15"/>
      <c r="L2279" s="15"/>
      <c r="M2279" s="15"/>
      <c r="N2279" s="15"/>
      <c r="O2279" s="15"/>
      <c r="P2279" s="15"/>
      <c r="Q2279" s="15"/>
      <c r="R2279" s="15"/>
      <c r="S2279" s="15"/>
      <c r="T2279" s="15"/>
      <c r="U2279" s="15"/>
      <c r="V2279" s="15"/>
      <c r="W2279" s="15"/>
      <c r="X2279" s="15"/>
      <c r="Y2279" s="15"/>
      <c r="Z2279" s="15"/>
      <c r="AA2279" s="15"/>
      <c r="AB2279" s="15"/>
      <c r="AC2279" s="15"/>
      <c r="AD2279" s="15"/>
      <c r="AE2279" s="15"/>
      <c r="AF2279" s="15"/>
      <c r="AG2279" s="15"/>
      <c r="AH2279" s="15"/>
      <c r="AI2279" s="15"/>
      <c r="AJ2279" s="15"/>
      <c r="AK2279" s="15"/>
      <c r="AL2279" s="15"/>
      <c r="AM2279" s="15"/>
      <c r="AN2279" s="15"/>
      <c r="AO2279" s="15"/>
      <c r="AP2279" s="15"/>
      <c r="AQ2279" s="15"/>
      <c r="AR2279" s="15"/>
      <c r="AS2279" s="15"/>
      <c r="AT2279" s="15"/>
      <c r="AU2279" s="15"/>
      <c r="AV2279" s="15"/>
      <c r="AW2279" s="16">
        <v>40818</v>
      </c>
      <c r="AX2279" s="16">
        <v>12919</v>
      </c>
      <c r="AZ2279" s="6">
        <f>IF(D2279&gt;0,H2279/D2279,0)</f>
        <v>0</v>
      </c>
      <c r="BA2279" s="6">
        <f>AZ2279*Q2279</f>
        <v>0</v>
      </c>
      <c r="BB2279" s="6">
        <f>IF(C2279&gt;C$3054,C$3054,IF(C2279&lt;C$3053,C$3053,C2279))</f>
        <v>0</v>
      </c>
      <c r="BC2279" s="6">
        <f>IF(BB2279&gt;0,(D2279/15)-BB2279,0)</f>
        <v>0</v>
      </c>
      <c r="BD2279" s="6">
        <f>BC2279/BC$3049</f>
        <v>0</v>
      </c>
      <c r="BE2279" s="15">
        <f>IF(AU2279&gt;AU$3054,AU$3054,IF(AU2279&lt;AU$3053,AU$3053,AU2279))</f>
        <v>0</v>
      </c>
      <c r="BF2279" s="15">
        <f>IF(I2279&gt;I$3054,I$3054,IF(I2279&lt;I$3053,I$3053,I2279))</f>
        <v>0</v>
      </c>
      <c r="BG2279" s="6">
        <f>IF(BE2279&gt;0, BF2279/BE2279,0)</f>
        <v>0</v>
      </c>
      <c r="BH2279" s="26">
        <f>BG2279/BG$3049</f>
        <v>0</v>
      </c>
      <c r="BI2279" s="26">
        <f>IF(AV2279&gt;AV$3054,AV$3054,IF(AV2279&lt;AV$3053,AV$3053,AV2279))</f>
        <v>0</v>
      </c>
      <c r="BJ2279" s="6">
        <f>IF(BI2279&gt;0, BF2279/BI2279,0)</f>
        <v>0</v>
      </c>
      <c r="BK2279" s="26">
        <f>BJ2279/BJ$3049</f>
        <v>0</v>
      </c>
      <c r="BL2279" s="6">
        <f>IF(_xlfn.NUMBERVALUE(AL2279),IF(ABS(AL2279)&lt;1,1-ABS(AL2279),0),0)</f>
        <v>0</v>
      </c>
      <c r="BM2279" s="6">
        <f>IF(F2279&gt;F$3054,F$3054,IF(F2279&lt;F$3053,F$3053,F2279))</f>
        <v>0</v>
      </c>
      <c r="BN2279" s="6">
        <f>IF(BM2279&gt;0, BM2279/BM$3049, BM2279/BM$3050*-1)</f>
        <v>0</v>
      </c>
      <c r="BO2279" s="6">
        <f>IF(O2279&gt;O$3054,O$3054,IF(O2279&lt;O$3053,O$3053,O2279))</f>
        <v>0</v>
      </c>
      <c r="BP2279" s="26">
        <f>BO2279/BO$3049</f>
        <v>0</v>
      </c>
      <c r="BQ2279" s="26">
        <f>IF(OR(BD2279=0, BH2279=0,BN2279=0,BP2279=0), 0,BD2279+BH2279+BK2279+BL2279+BN2279+BP2279)</f>
        <v>0</v>
      </c>
      <c r="BR2279" s="6">
        <f>IF(D2279&gt;0,C2279/D2279,0)</f>
        <v>0</v>
      </c>
    </row>
    <row r="2280" spans="1:70" x14ac:dyDescent="0.2">
      <c r="A2280" s="15" t="s">
        <v>4593</v>
      </c>
      <c r="B2280" s="15" t="s">
        <v>4594</v>
      </c>
      <c r="C2280" s="15"/>
      <c r="D2280" s="15">
        <v>0</v>
      </c>
      <c r="E2280" s="15"/>
      <c r="F2280" s="15"/>
      <c r="G2280" s="15"/>
      <c r="H2280" s="21"/>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c r="AG2280" s="15"/>
      <c r="AH2280" s="15"/>
      <c r="AI2280" s="15"/>
      <c r="AJ2280" s="15"/>
      <c r="AK2280" s="15"/>
      <c r="AL2280" s="15"/>
      <c r="AM2280" s="15"/>
      <c r="AN2280" s="15"/>
      <c r="AO2280" s="15"/>
      <c r="AP2280" s="15"/>
      <c r="AQ2280" s="15"/>
      <c r="AR2280" s="15"/>
      <c r="AS2280" s="15"/>
      <c r="AT2280" s="15"/>
      <c r="AU2280" s="15"/>
      <c r="AV2280" s="15"/>
      <c r="AW2280" s="15">
        <v>0</v>
      </c>
      <c r="AX2280" s="15"/>
      <c r="AZ2280" s="6">
        <f>IF(D2280&gt;0,H2280/D2280,0)</f>
        <v>0</v>
      </c>
      <c r="BA2280" s="6">
        <f>AZ2280*Q2280</f>
        <v>0</v>
      </c>
      <c r="BB2280" s="6">
        <f>IF(C2280&gt;C$3054,C$3054,IF(C2280&lt;C$3053,C$3053,C2280))</f>
        <v>0</v>
      </c>
      <c r="BC2280" s="6">
        <f>IF(BB2280&gt;0,(D2280/15)-BB2280,0)</f>
        <v>0</v>
      </c>
      <c r="BD2280" s="6">
        <f>BC2280/BC$3049</f>
        <v>0</v>
      </c>
      <c r="BE2280" s="15">
        <f>IF(AU2280&gt;AU$3054,AU$3054,IF(AU2280&lt;AU$3053,AU$3053,AU2280))</f>
        <v>0</v>
      </c>
      <c r="BF2280" s="15">
        <f>IF(I2280&gt;I$3054,I$3054,IF(I2280&lt;I$3053,I$3053,I2280))</f>
        <v>0</v>
      </c>
      <c r="BG2280" s="6">
        <f>IF(BE2280&gt;0, BF2280/BE2280,0)</f>
        <v>0</v>
      </c>
      <c r="BH2280" s="26">
        <f>BG2280/BG$3049</f>
        <v>0</v>
      </c>
      <c r="BI2280" s="26">
        <f>IF(AV2280&gt;AV$3054,AV$3054,IF(AV2280&lt;AV$3053,AV$3053,AV2280))</f>
        <v>0</v>
      </c>
      <c r="BJ2280" s="6">
        <f>IF(BI2280&gt;0, BF2280/BI2280,0)</f>
        <v>0</v>
      </c>
      <c r="BK2280" s="26">
        <f>BJ2280/BJ$3049</f>
        <v>0</v>
      </c>
      <c r="BL2280" s="6">
        <f>IF(_xlfn.NUMBERVALUE(AL2280),IF(ABS(AL2280)&lt;1,1-ABS(AL2280),0),0)</f>
        <v>0</v>
      </c>
      <c r="BM2280" s="6">
        <f>IF(F2280&gt;F$3054,F$3054,IF(F2280&lt;F$3053,F$3053,F2280))</f>
        <v>0</v>
      </c>
      <c r="BN2280" s="6">
        <f>IF(BM2280&gt;0, BM2280/BM$3049, BM2280/BM$3050*-1)</f>
        <v>0</v>
      </c>
      <c r="BO2280" s="6">
        <f>IF(O2280&gt;O$3054,O$3054,IF(O2280&lt;O$3053,O$3053,O2280))</f>
        <v>0</v>
      </c>
      <c r="BP2280" s="26">
        <f>BO2280/BO$3049</f>
        <v>0</v>
      </c>
      <c r="BQ2280" s="26">
        <f>IF(OR(BD2280=0, BH2280=0,BN2280=0,BP2280=0), 0,BD2280+BH2280+BK2280+BL2280+BN2280+BP2280)</f>
        <v>0</v>
      </c>
      <c r="BR2280" s="6">
        <f>IF(D2280&gt;0,C2280/D2280,0)</f>
        <v>0</v>
      </c>
    </row>
    <row r="2281" spans="1:70" x14ac:dyDescent="0.2">
      <c r="A2281" s="15" t="s">
        <v>4591</v>
      </c>
      <c r="B2281" s="15" t="s">
        <v>4592</v>
      </c>
      <c r="C2281" s="15">
        <v>-0.01</v>
      </c>
      <c r="D2281" s="15">
        <v>0.03</v>
      </c>
      <c r="E2281" s="15">
        <v>0.03</v>
      </c>
      <c r="F2281" s="15"/>
      <c r="G2281" s="15"/>
      <c r="H2281" s="21">
        <v>4660000</v>
      </c>
      <c r="I2281" s="15"/>
      <c r="J2281" s="15">
        <v>0</v>
      </c>
      <c r="K2281" s="15"/>
      <c r="L2281" s="15">
        <v>0</v>
      </c>
      <c r="M2281" s="15"/>
      <c r="N2281" s="15">
        <v>0</v>
      </c>
      <c r="O2281" s="15"/>
      <c r="P2281" s="15"/>
      <c r="Q2281" s="15">
        <v>0.01</v>
      </c>
      <c r="R2281" s="15">
        <v>0.01</v>
      </c>
      <c r="S2281" s="15">
        <v>5.42</v>
      </c>
      <c r="T2281" s="15">
        <v>0</v>
      </c>
      <c r="U2281" s="15">
        <v>0</v>
      </c>
      <c r="V2281" s="15">
        <v>0</v>
      </c>
      <c r="W2281" s="15">
        <v>0</v>
      </c>
      <c r="X2281" s="15">
        <v>0</v>
      </c>
      <c r="Y2281" s="15">
        <v>0</v>
      </c>
      <c r="Z2281" s="15">
        <v>0</v>
      </c>
      <c r="AA2281" s="15">
        <v>0</v>
      </c>
      <c r="AB2281" s="15"/>
      <c r="AC2281" s="15">
        <v>-88.6</v>
      </c>
      <c r="AD2281" s="15">
        <v>-105.29</v>
      </c>
      <c r="AE2281" s="15">
        <v>-88.6</v>
      </c>
      <c r="AF2281" s="15">
        <v>-73.03</v>
      </c>
      <c r="AG2281" s="15">
        <v>-82.28</v>
      </c>
      <c r="AH2281" s="15">
        <v>-73.03</v>
      </c>
      <c r="AI2281" s="15">
        <v>-88.6</v>
      </c>
      <c r="AJ2281" s="15">
        <v>-105.85</v>
      </c>
      <c r="AK2281" s="15">
        <v>-88.6</v>
      </c>
      <c r="AL2281" s="15">
        <v>0.23</v>
      </c>
      <c r="AM2281" s="15">
        <v>125.26</v>
      </c>
      <c r="AN2281" s="15"/>
      <c r="AO2281" s="16">
        <v>-6368.75</v>
      </c>
      <c r="AP2281" s="16">
        <v>-12475</v>
      </c>
      <c r="AQ2281" s="16">
        <v>-11025</v>
      </c>
      <c r="AR2281" s="15"/>
      <c r="AS2281" s="15">
        <v>-38.17</v>
      </c>
      <c r="AT2281" s="15">
        <v>-1.17</v>
      </c>
      <c r="AU2281" s="15"/>
      <c r="AV2281" s="15"/>
      <c r="AW2281" s="15">
        <v>0</v>
      </c>
      <c r="AX2281" s="15"/>
      <c r="AZ2281" s="6">
        <f>IF(D2281&gt;0,H2281/D2281,0)</f>
        <v>155333333.33333334</v>
      </c>
      <c r="BA2281" s="6">
        <f>AZ2281*Q2281</f>
        <v>1553333.3333333335</v>
      </c>
      <c r="BB2281" s="6">
        <f>IF(C2281&gt;C$3054,C$3054,IF(C2281&lt;C$3053,C$3053,C2281))</f>
        <v>-0.01</v>
      </c>
      <c r="BC2281" s="6">
        <f>IF(BB2281&gt;0,(D2281/15)-BB2281,0)</f>
        <v>0</v>
      </c>
      <c r="BD2281" s="6">
        <f>BC2281/BC$3049</f>
        <v>0</v>
      </c>
      <c r="BE2281" s="15">
        <f>IF(AU2281&gt;AU$3054,AU$3054,IF(AU2281&lt;AU$3053,AU$3053,AU2281))</f>
        <v>0</v>
      </c>
      <c r="BF2281" s="15">
        <f>IF(I2281&gt;I$3054,I$3054,IF(I2281&lt;I$3053,I$3053,I2281))</f>
        <v>0</v>
      </c>
      <c r="BG2281" s="6">
        <f>IF(BE2281&gt;0, BF2281/BE2281,0)</f>
        <v>0</v>
      </c>
      <c r="BH2281" s="26">
        <f>BG2281/BG$3049</f>
        <v>0</v>
      </c>
      <c r="BI2281" s="26">
        <f>IF(AV2281&gt;AV$3054,AV$3054,IF(AV2281&lt;AV$3053,AV$3053,AV2281))</f>
        <v>0</v>
      </c>
      <c r="BJ2281" s="6">
        <f>IF(BI2281&gt;0, BF2281/BI2281,0)</f>
        <v>0</v>
      </c>
      <c r="BK2281" s="26">
        <f>BJ2281/BJ$3049</f>
        <v>0</v>
      </c>
      <c r="BL2281" s="6">
        <f>IF(_xlfn.NUMBERVALUE(AL2281),IF(ABS(AL2281)&lt;1,1-ABS(AL2281),0),0)</f>
        <v>0.77</v>
      </c>
      <c r="BM2281" s="6">
        <f>IF(F2281&gt;F$3054,F$3054,IF(F2281&lt;F$3053,F$3053,F2281))</f>
        <v>0</v>
      </c>
      <c r="BN2281" s="6">
        <f>IF(BM2281&gt;0, BM2281/BM$3049, BM2281/BM$3050*-1)</f>
        <v>0</v>
      </c>
      <c r="BO2281" s="6">
        <f>IF(O2281&gt;O$3054,O$3054,IF(O2281&lt;O$3053,O$3053,O2281))</f>
        <v>0</v>
      </c>
      <c r="BP2281" s="26">
        <f>BO2281/BO$3049</f>
        <v>0</v>
      </c>
      <c r="BQ2281" s="26">
        <f>IF(OR(BD2281=0, BH2281=0,BN2281=0,BP2281=0), 0,BD2281+BH2281+BK2281+BL2281+BN2281+BP2281)</f>
        <v>0</v>
      </c>
      <c r="BR2281" s="6">
        <f>IF(D2281&gt;0,C2281/D2281,0)</f>
        <v>-0.33333333333333337</v>
      </c>
    </row>
    <row r="2282" spans="1:70" x14ac:dyDescent="0.2">
      <c r="A2282" s="15" t="s">
        <v>4619</v>
      </c>
      <c r="B2282" s="15" t="s">
        <v>4620</v>
      </c>
      <c r="C2282" s="15">
        <v>0.03</v>
      </c>
      <c r="D2282" s="15">
        <v>0.02</v>
      </c>
      <c r="E2282" s="15">
        <v>0.03</v>
      </c>
      <c r="F2282" s="15"/>
      <c r="G2282" s="15">
        <v>0.56000000000000005</v>
      </c>
      <c r="H2282" s="21">
        <v>1850000</v>
      </c>
      <c r="I2282" s="15">
        <v>0.67</v>
      </c>
      <c r="J2282" s="15"/>
      <c r="K2282" s="15"/>
      <c r="L2282" s="15"/>
      <c r="M2282" s="15"/>
      <c r="N2282" s="15">
        <v>0</v>
      </c>
      <c r="O2282" s="15"/>
      <c r="P2282" s="15"/>
      <c r="Q2282" s="15">
        <v>0.04</v>
      </c>
      <c r="R2282" s="15">
        <v>0.01</v>
      </c>
      <c r="S2282" s="15">
        <v>2.17</v>
      </c>
      <c r="T2282" s="15">
        <v>48.6</v>
      </c>
      <c r="U2282" s="15">
        <v>48.6</v>
      </c>
      <c r="V2282" s="15">
        <v>68.930000000000007</v>
      </c>
      <c r="W2282" s="15">
        <v>68.930000000000007</v>
      </c>
      <c r="X2282" s="15">
        <v>245.82</v>
      </c>
      <c r="Y2282" s="15">
        <v>245.82</v>
      </c>
      <c r="Z2282" s="15">
        <v>348.62</v>
      </c>
      <c r="AA2282" s="15">
        <v>348.62</v>
      </c>
      <c r="AB2282" s="15">
        <v>4.53</v>
      </c>
      <c r="AC2282" s="15">
        <v>21.17</v>
      </c>
      <c r="AD2282" s="15">
        <v>-8.5399999999999991</v>
      </c>
      <c r="AE2282" s="15">
        <v>21.17</v>
      </c>
      <c r="AF2282" s="15">
        <v>15.25</v>
      </c>
      <c r="AG2282" s="15">
        <v>-5.26</v>
      </c>
      <c r="AH2282" s="15">
        <v>15.25</v>
      </c>
      <c r="AI2282" s="15">
        <v>144.26</v>
      </c>
      <c r="AJ2282" s="15">
        <v>-30.34</v>
      </c>
      <c r="AK2282" s="15">
        <v>144.26</v>
      </c>
      <c r="AL2282" s="15"/>
      <c r="AM2282" s="15">
        <v>57.36</v>
      </c>
      <c r="AN2282" s="15">
        <v>87.81</v>
      </c>
      <c r="AO2282" s="15">
        <v>48.32</v>
      </c>
      <c r="AP2282" s="15">
        <v>40.15</v>
      </c>
      <c r="AQ2282" s="15">
        <v>21.41</v>
      </c>
      <c r="AR2282" s="15"/>
      <c r="AS2282" s="15">
        <v>40.08</v>
      </c>
      <c r="AT2282" s="15">
        <v>0.33</v>
      </c>
      <c r="AU2282" s="15"/>
      <c r="AV2282" s="15">
        <v>15.34</v>
      </c>
      <c r="AW2282" s="15">
        <v>0</v>
      </c>
      <c r="AX2282" s="16">
        <v>43202</v>
      </c>
      <c r="AZ2282" s="6">
        <f>IF(D2282&gt;0,H2282/D2282,0)</f>
        <v>92500000</v>
      </c>
      <c r="BA2282" s="6">
        <f>AZ2282*Q2282</f>
        <v>3700000</v>
      </c>
      <c r="BB2282" s="6">
        <f>IF(C2282&gt;C$3054,C$3054,IF(C2282&lt;C$3053,C$3053,C2282))</f>
        <v>0.03</v>
      </c>
      <c r="BC2282" s="6">
        <f>IF(BB2282&gt;0,(D2282/15)-BB2282,0)</f>
        <v>-2.8666666666666667E-2</v>
      </c>
      <c r="BD2282" s="6">
        <f>BC2282/BC$3049</f>
        <v>-5.5206059827962511E-3</v>
      </c>
      <c r="BE2282" s="15">
        <f>IF(AU2282&gt;AU$3054,AU$3054,IF(AU2282&lt;AU$3053,AU$3053,AU2282))</f>
        <v>0</v>
      </c>
      <c r="BF2282" s="15">
        <f>IF(I2282&gt;I$3054,I$3054,IF(I2282&lt;I$3053,I$3053,I2282))</f>
        <v>0.67</v>
      </c>
      <c r="BG2282" s="6">
        <f>IF(BE2282&gt;0, BF2282/BE2282,0)</f>
        <v>0</v>
      </c>
      <c r="BH2282" s="26">
        <f>BG2282/BG$3049</f>
        <v>0</v>
      </c>
      <c r="BI2282" s="26">
        <f>IF(AV2282&gt;AV$3054,AV$3054,IF(AV2282&lt;AV$3053,AV$3053,AV2282))</f>
        <v>15.34</v>
      </c>
      <c r="BJ2282" s="6">
        <f>IF(BI2282&gt;0, BF2282/BI2282,0)</f>
        <v>4.3676662320730121E-2</v>
      </c>
      <c r="BK2282" s="26">
        <f>BJ2282/BJ$3049</f>
        <v>7.3653730726357713E-5</v>
      </c>
      <c r="BL2282" s="6">
        <f>IF(_xlfn.NUMBERVALUE(AL2282),IF(ABS(AL2282)&lt;1,1-ABS(AL2282),0),0)</f>
        <v>0</v>
      </c>
      <c r="BM2282" s="6">
        <f>IF(F2282&gt;F$3054,F$3054,IF(F2282&lt;F$3053,F$3053,F2282))</f>
        <v>0</v>
      </c>
      <c r="BN2282" s="6">
        <f>IF(BM2282&gt;0, BM2282/BM$3049, BM2282/BM$3050*-1)</f>
        <v>0</v>
      </c>
      <c r="BO2282" s="6">
        <f>IF(O2282&gt;O$3054,O$3054,IF(O2282&lt;O$3053,O$3053,O2282))</f>
        <v>0</v>
      </c>
      <c r="BP2282" s="26">
        <f>BO2282/BO$3049</f>
        <v>0</v>
      </c>
      <c r="BQ2282" s="26">
        <f>IF(OR(BD2282=0, BH2282=0,BN2282=0,BP2282=0), 0,BD2282+BH2282+BK2282+BL2282+BN2282+BP2282)</f>
        <v>0</v>
      </c>
      <c r="BR2282" s="6">
        <f>IF(D2282&gt;0,C2282/D2282,0)</f>
        <v>1.5</v>
      </c>
    </row>
    <row r="2283" spans="1:70" x14ac:dyDescent="0.2">
      <c r="A2283" s="15" t="s">
        <v>4613</v>
      </c>
      <c r="B2283" s="15" t="s">
        <v>4614</v>
      </c>
      <c r="C2283" s="15">
        <v>-0.02</v>
      </c>
      <c r="D2283" s="15">
        <v>0.14000000000000001</v>
      </c>
      <c r="E2283" s="15">
        <v>0.12</v>
      </c>
      <c r="F2283" s="15"/>
      <c r="G2283" s="15">
        <v>1.73</v>
      </c>
      <c r="H2283" s="21">
        <v>6880000</v>
      </c>
      <c r="I2283" s="15"/>
      <c r="J2283" s="15">
        <v>0</v>
      </c>
      <c r="K2283" s="15"/>
      <c r="L2283" s="15">
        <v>0</v>
      </c>
      <c r="M2283" s="15"/>
      <c r="N2283" s="15">
        <v>0</v>
      </c>
      <c r="O2283" s="15"/>
      <c r="P2283" s="15"/>
      <c r="Q2283" s="15">
        <v>0.08</v>
      </c>
      <c r="R2283" s="15">
        <v>0.04</v>
      </c>
      <c r="S2283" s="15">
        <v>0.68</v>
      </c>
      <c r="T2283" s="15">
        <v>0</v>
      </c>
      <c r="U2283" s="15">
        <v>0</v>
      </c>
      <c r="V2283" s="15">
        <v>3.93</v>
      </c>
      <c r="W2283" s="15">
        <v>3.93</v>
      </c>
      <c r="X2283" s="15">
        <v>0</v>
      </c>
      <c r="Y2283" s="15">
        <v>0</v>
      </c>
      <c r="Z2283" s="15">
        <v>13.12</v>
      </c>
      <c r="AA2283" s="15">
        <v>13.12</v>
      </c>
      <c r="AB2283" s="15">
        <v>-8.08</v>
      </c>
      <c r="AC2283" s="15">
        <v>-22.17</v>
      </c>
      <c r="AD2283" s="15">
        <v>-23.64</v>
      </c>
      <c r="AE2283" s="15">
        <v>-22.17</v>
      </c>
      <c r="AF2283" s="15">
        <v>-7.69</v>
      </c>
      <c r="AG2283" s="15">
        <v>-11.34</v>
      </c>
      <c r="AH2283" s="15">
        <v>-7.69</v>
      </c>
      <c r="AI2283" s="15">
        <v>-22.17</v>
      </c>
      <c r="AJ2283" s="15">
        <v>-23.64</v>
      </c>
      <c r="AK2283" s="15">
        <v>-22.17</v>
      </c>
      <c r="AL2283" s="15"/>
      <c r="AM2283" s="15">
        <v>21.73</v>
      </c>
      <c r="AN2283" s="15">
        <v>-0.8</v>
      </c>
      <c r="AO2283" s="15">
        <v>-8.31</v>
      </c>
      <c r="AP2283" s="15">
        <v>-9.57</v>
      </c>
      <c r="AQ2283" s="15">
        <v>-9.57</v>
      </c>
      <c r="AR2283" s="15"/>
      <c r="AS2283" s="15">
        <v>-24.86</v>
      </c>
      <c r="AT2283" s="15">
        <v>7.99</v>
      </c>
      <c r="AU2283" s="15"/>
      <c r="AV2283" s="15"/>
      <c r="AW2283" s="15">
        <v>0</v>
      </c>
      <c r="AX2283" s="15"/>
      <c r="AZ2283" s="6">
        <f>IF(D2283&gt;0,H2283/D2283,0)</f>
        <v>49142857.142857142</v>
      </c>
      <c r="BA2283" s="6">
        <f>AZ2283*Q2283</f>
        <v>3931428.5714285714</v>
      </c>
      <c r="BB2283" s="6">
        <f>IF(C2283&gt;C$3054,C$3054,IF(C2283&lt;C$3053,C$3053,C2283))</f>
        <v>-0.02</v>
      </c>
      <c r="BC2283" s="6">
        <f>IF(BB2283&gt;0,(D2283/15)-BB2283,0)</f>
        <v>0</v>
      </c>
      <c r="BD2283" s="6">
        <f>BC2283/BC$3049</f>
        <v>0</v>
      </c>
      <c r="BE2283" s="15">
        <f>IF(AU2283&gt;AU$3054,AU$3054,IF(AU2283&lt;AU$3053,AU$3053,AU2283))</f>
        <v>0</v>
      </c>
      <c r="BF2283" s="15">
        <f>IF(I2283&gt;I$3054,I$3054,IF(I2283&lt;I$3053,I$3053,I2283))</f>
        <v>0</v>
      </c>
      <c r="BG2283" s="6">
        <f>IF(BE2283&gt;0, BF2283/BE2283,0)</f>
        <v>0</v>
      </c>
      <c r="BH2283" s="26">
        <f>BG2283/BG$3049</f>
        <v>0</v>
      </c>
      <c r="BI2283" s="26">
        <f>IF(AV2283&gt;AV$3054,AV$3054,IF(AV2283&lt;AV$3053,AV$3053,AV2283))</f>
        <v>0</v>
      </c>
      <c r="BJ2283" s="6">
        <f>IF(BI2283&gt;0, BF2283/BI2283,0)</f>
        <v>0</v>
      </c>
      <c r="BK2283" s="26">
        <f>BJ2283/BJ$3049</f>
        <v>0</v>
      </c>
      <c r="BL2283" s="6">
        <f>IF(_xlfn.NUMBERVALUE(AL2283),IF(ABS(AL2283)&lt;1,1-ABS(AL2283),0),0)</f>
        <v>0</v>
      </c>
      <c r="BM2283" s="6">
        <f>IF(F2283&gt;F$3054,F$3054,IF(F2283&lt;F$3053,F$3053,F2283))</f>
        <v>0</v>
      </c>
      <c r="BN2283" s="6">
        <f>IF(BM2283&gt;0, BM2283/BM$3049, BM2283/BM$3050*-1)</f>
        <v>0</v>
      </c>
      <c r="BO2283" s="6">
        <f>IF(O2283&gt;O$3054,O$3054,IF(O2283&lt;O$3053,O$3053,O2283))</f>
        <v>0</v>
      </c>
      <c r="BP2283" s="26">
        <f>BO2283/BO$3049</f>
        <v>0</v>
      </c>
      <c r="BQ2283" s="26">
        <f>IF(OR(BD2283=0, BH2283=0,BN2283=0,BP2283=0), 0,BD2283+BH2283+BK2283+BL2283+BN2283+BP2283)</f>
        <v>0</v>
      </c>
      <c r="BR2283" s="6">
        <f>IF(D2283&gt;0,C2283/D2283,0)</f>
        <v>-0.14285714285714285</v>
      </c>
    </row>
    <row r="2284" spans="1:70" x14ac:dyDescent="0.2">
      <c r="A2284" s="15" t="s">
        <v>4581</v>
      </c>
      <c r="B2284" s="15" t="s">
        <v>4582</v>
      </c>
      <c r="C2284" s="15">
        <v>-0.01</v>
      </c>
      <c r="D2284" s="15">
        <v>0</v>
      </c>
      <c r="E2284" s="15">
        <v>0</v>
      </c>
      <c r="F2284" s="15">
        <v>-50</v>
      </c>
      <c r="G2284" s="15">
        <v>1.1299999999999999</v>
      </c>
      <c r="H2284" s="21">
        <v>1810000</v>
      </c>
      <c r="I2284" s="15"/>
      <c r="J2284" s="15">
        <v>0</v>
      </c>
      <c r="K2284" s="15"/>
      <c r="L2284" s="15">
        <v>0</v>
      </c>
      <c r="M2284" s="15"/>
      <c r="N2284" s="15">
        <v>0</v>
      </c>
      <c r="O2284" s="15"/>
      <c r="P2284" s="15"/>
      <c r="Q2284" s="15">
        <v>0</v>
      </c>
      <c r="R2284" s="15">
        <v>0</v>
      </c>
      <c r="S2284" s="15">
        <v>1.08</v>
      </c>
      <c r="T2284" s="15">
        <v>0</v>
      </c>
      <c r="U2284" s="15">
        <v>0</v>
      </c>
      <c r="V2284" s="15">
        <v>30.87</v>
      </c>
      <c r="W2284" s="15">
        <v>30.87</v>
      </c>
      <c r="X2284" s="15">
        <v>0</v>
      </c>
      <c r="Y2284" s="15">
        <v>0</v>
      </c>
      <c r="Z2284" s="15">
        <v>330.68</v>
      </c>
      <c r="AA2284" s="15">
        <v>330.68</v>
      </c>
      <c r="AB2284" s="15"/>
      <c r="AC2284" s="15">
        <v>-138.26</v>
      </c>
      <c r="AD2284" s="15">
        <v>-34.21</v>
      </c>
      <c r="AE2284" s="15">
        <v>-138.26</v>
      </c>
      <c r="AF2284" s="15">
        <v>-31.43</v>
      </c>
      <c r="AG2284" s="15">
        <v>-13.42</v>
      </c>
      <c r="AH2284" s="15">
        <v>-31.43</v>
      </c>
      <c r="AI2284" s="15">
        <v>-143.76</v>
      </c>
      <c r="AJ2284" s="15">
        <v>-41.58</v>
      </c>
      <c r="AK2284" s="15">
        <v>-143.76</v>
      </c>
      <c r="AL2284" s="15">
        <v>2.44</v>
      </c>
      <c r="AM2284" s="15">
        <v>321.79000000000002</v>
      </c>
      <c r="AN2284" s="15">
        <v>17.739999999999998</v>
      </c>
      <c r="AO2284" s="15">
        <v>-12.93</v>
      </c>
      <c r="AP2284" s="15">
        <v>-13.16</v>
      </c>
      <c r="AQ2284" s="15">
        <v>-15.55</v>
      </c>
      <c r="AR2284" s="15"/>
      <c r="AS2284" s="15">
        <v>-11.92</v>
      </c>
      <c r="AT2284" s="15">
        <v>23.6</v>
      </c>
      <c r="AU2284" s="15"/>
      <c r="AV2284" s="15"/>
      <c r="AW2284" s="16">
        <v>200000</v>
      </c>
      <c r="AX2284" s="16">
        <v>234930</v>
      </c>
      <c r="AZ2284" s="6">
        <f>IF(D2284&gt;0,H2284/D2284,0)</f>
        <v>0</v>
      </c>
      <c r="BA2284" s="6">
        <f>AZ2284*Q2284</f>
        <v>0</v>
      </c>
      <c r="BB2284" s="6">
        <f>IF(C2284&gt;C$3054,C$3054,IF(C2284&lt;C$3053,C$3053,C2284))</f>
        <v>-0.01</v>
      </c>
      <c r="BC2284" s="6">
        <f>IF(BB2284&gt;0,(D2284/15)-BB2284,0)</f>
        <v>0</v>
      </c>
      <c r="BD2284" s="6">
        <f>BC2284/BC$3049</f>
        <v>0</v>
      </c>
      <c r="BE2284" s="15">
        <f>IF(AU2284&gt;AU$3054,AU$3054,IF(AU2284&lt;AU$3053,AU$3053,AU2284))</f>
        <v>0</v>
      </c>
      <c r="BF2284" s="15">
        <f>IF(I2284&gt;I$3054,I$3054,IF(I2284&lt;I$3053,I$3053,I2284))</f>
        <v>0</v>
      </c>
      <c r="BG2284" s="6">
        <f>IF(BE2284&gt;0, BF2284/BE2284,0)</f>
        <v>0</v>
      </c>
      <c r="BH2284" s="26">
        <f>BG2284/BG$3049</f>
        <v>0</v>
      </c>
      <c r="BI2284" s="26">
        <f>IF(AV2284&gt;AV$3054,AV$3054,IF(AV2284&lt;AV$3053,AV$3053,AV2284))</f>
        <v>0</v>
      </c>
      <c r="BJ2284" s="6">
        <f>IF(BI2284&gt;0, BF2284/BI2284,0)</f>
        <v>0</v>
      </c>
      <c r="BK2284" s="26">
        <f>BJ2284/BJ$3049</f>
        <v>0</v>
      </c>
      <c r="BL2284" s="6">
        <f>IF(_xlfn.NUMBERVALUE(AL2284),IF(ABS(AL2284)&lt;1,1-ABS(AL2284),0),0)</f>
        <v>0</v>
      </c>
      <c r="BM2284" s="6">
        <f>IF(F2284&gt;F$3054,F$3054,IF(F2284&lt;F$3053,F$3053,F2284))</f>
        <v>-50</v>
      </c>
      <c r="BN2284" s="6">
        <f>IF(BM2284&gt;0, BM2284/BM$3049, BM2284/BM$3050*-1)</f>
        <v>-0.50271465915946112</v>
      </c>
      <c r="BO2284" s="6">
        <f>IF(O2284&gt;O$3054,O$3054,IF(O2284&lt;O$3053,O$3053,O2284))</f>
        <v>0</v>
      </c>
      <c r="BP2284" s="26">
        <f>BO2284/BO$3049</f>
        <v>0</v>
      </c>
      <c r="BQ2284" s="26">
        <f>IF(OR(BD2284=0, BH2284=0,BN2284=0,BP2284=0), 0,BD2284+BH2284+BK2284+BL2284+BN2284+BP2284)</f>
        <v>0</v>
      </c>
      <c r="BR2284" s="6">
        <f>IF(D2284&gt;0,C2284/D2284,0)</f>
        <v>0</v>
      </c>
    </row>
    <row r="2285" spans="1:70" x14ac:dyDescent="0.2">
      <c r="A2285" s="15" t="s">
        <v>4601</v>
      </c>
      <c r="B2285" s="15" t="s">
        <v>4602</v>
      </c>
      <c r="C2285" s="15">
        <v>0</v>
      </c>
      <c r="D2285" s="15">
        <v>0.01</v>
      </c>
      <c r="E2285" s="15">
        <v>0.02</v>
      </c>
      <c r="F2285" s="15">
        <v>-48.39</v>
      </c>
      <c r="G2285" s="15">
        <v>0.64</v>
      </c>
      <c r="H2285" s="21">
        <v>12220000</v>
      </c>
      <c r="I2285" s="15"/>
      <c r="J2285" s="15">
        <v>0</v>
      </c>
      <c r="K2285" s="15"/>
      <c r="L2285" s="15">
        <v>0</v>
      </c>
      <c r="M2285" s="15"/>
      <c r="N2285" s="15">
        <v>0</v>
      </c>
      <c r="O2285" s="15"/>
      <c r="P2285" s="15"/>
      <c r="Q2285" s="15">
        <v>0.02</v>
      </c>
      <c r="R2285" s="15">
        <v>0.01</v>
      </c>
      <c r="S2285" s="15">
        <v>1.04</v>
      </c>
      <c r="T2285" s="15">
        <v>5.98</v>
      </c>
      <c r="U2285" s="15">
        <v>5.98</v>
      </c>
      <c r="V2285" s="15">
        <v>26.43</v>
      </c>
      <c r="W2285" s="15">
        <v>26.43</v>
      </c>
      <c r="X2285" s="15">
        <v>15.8</v>
      </c>
      <c r="Y2285" s="15">
        <v>15.8</v>
      </c>
      <c r="Z2285" s="15">
        <v>69.86</v>
      </c>
      <c r="AA2285" s="15">
        <v>69.86</v>
      </c>
      <c r="AB2285" s="15">
        <v>-0.38</v>
      </c>
      <c r="AC2285" s="15">
        <v>-1.45</v>
      </c>
      <c r="AD2285" s="15">
        <v>-3.84</v>
      </c>
      <c r="AE2285" s="15">
        <v>-1.45</v>
      </c>
      <c r="AF2285" s="15">
        <v>-0.74</v>
      </c>
      <c r="AG2285" s="15">
        <v>-2.2200000000000002</v>
      </c>
      <c r="AH2285" s="15">
        <v>-0.74</v>
      </c>
      <c r="AI2285" s="15">
        <v>-2.48</v>
      </c>
      <c r="AJ2285" s="15">
        <v>-4.9000000000000004</v>
      </c>
      <c r="AK2285" s="15">
        <v>-2.48</v>
      </c>
      <c r="AL2285" s="15">
        <v>0.67</v>
      </c>
      <c r="AM2285" s="15">
        <v>78.37</v>
      </c>
      <c r="AN2285" s="15">
        <v>37.479999999999997</v>
      </c>
      <c r="AO2285" s="15">
        <v>-0.19</v>
      </c>
      <c r="AP2285" s="15">
        <v>2.4700000000000002</v>
      </c>
      <c r="AQ2285" s="15">
        <v>-0.82</v>
      </c>
      <c r="AR2285" s="15"/>
      <c r="AS2285" s="15">
        <v>5.98</v>
      </c>
      <c r="AT2285" s="15">
        <v>17.350000000000001</v>
      </c>
      <c r="AU2285" s="15"/>
      <c r="AV2285" s="15"/>
      <c r="AW2285" s="16">
        <v>5000</v>
      </c>
      <c r="AX2285" s="16">
        <v>32002</v>
      </c>
      <c r="AZ2285" s="6">
        <f>IF(D2285&gt;0,H2285/D2285,0)</f>
        <v>1222000000</v>
      </c>
      <c r="BA2285" s="6">
        <f>AZ2285*Q2285</f>
        <v>24440000</v>
      </c>
      <c r="BB2285" s="6">
        <f>IF(C2285&gt;C$3054,C$3054,IF(C2285&lt;C$3053,C$3053,C2285))</f>
        <v>0</v>
      </c>
      <c r="BC2285" s="6">
        <f>IF(BB2285&gt;0,(D2285/15)-BB2285,0)</f>
        <v>0</v>
      </c>
      <c r="BD2285" s="6">
        <f>BC2285/BC$3049</f>
        <v>0</v>
      </c>
      <c r="BE2285" s="15">
        <f>IF(AU2285&gt;AU$3054,AU$3054,IF(AU2285&lt;AU$3053,AU$3053,AU2285))</f>
        <v>0</v>
      </c>
      <c r="BF2285" s="15">
        <f>IF(I2285&gt;I$3054,I$3054,IF(I2285&lt;I$3053,I$3053,I2285))</f>
        <v>0</v>
      </c>
      <c r="BG2285" s="6">
        <f>IF(BE2285&gt;0, BF2285/BE2285,0)</f>
        <v>0</v>
      </c>
      <c r="BH2285" s="26">
        <f>BG2285/BG$3049</f>
        <v>0</v>
      </c>
      <c r="BI2285" s="26">
        <f>IF(AV2285&gt;AV$3054,AV$3054,IF(AV2285&lt;AV$3053,AV$3053,AV2285))</f>
        <v>0</v>
      </c>
      <c r="BJ2285" s="6">
        <f>IF(BI2285&gt;0, BF2285/BI2285,0)</f>
        <v>0</v>
      </c>
      <c r="BK2285" s="26">
        <f>BJ2285/BJ$3049</f>
        <v>0</v>
      </c>
      <c r="BL2285" s="6">
        <f>IF(_xlfn.NUMBERVALUE(AL2285),IF(ABS(AL2285)&lt;1,1-ABS(AL2285),0),0)</f>
        <v>0.32999999999999996</v>
      </c>
      <c r="BM2285" s="6">
        <f>IF(F2285&gt;F$3054,F$3054,IF(F2285&lt;F$3053,F$3053,F2285))</f>
        <v>-48.39</v>
      </c>
      <c r="BN2285" s="6">
        <f>IF(BM2285&gt;0, BM2285/BM$3049, BM2285/BM$3050*-1)</f>
        <v>-0.4865272471345265</v>
      </c>
      <c r="BO2285" s="6">
        <f>IF(O2285&gt;O$3054,O$3054,IF(O2285&lt;O$3053,O$3053,O2285))</f>
        <v>0</v>
      </c>
      <c r="BP2285" s="26">
        <f>BO2285/BO$3049</f>
        <v>0</v>
      </c>
      <c r="BQ2285" s="26">
        <f>IF(OR(BD2285=0, BH2285=0,BN2285=0,BP2285=0), 0,BD2285+BH2285+BK2285+BL2285+BN2285+BP2285)</f>
        <v>0</v>
      </c>
      <c r="BR2285" s="6">
        <f>IF(D2285&gt;0,C2285/D2285,0)</f>
        <v>0</v>
      </c>
    </row>
    <row r="2286" spans="1:70" x14ac:dyDescent="0.2">
      <c r="A2286" s="15" t="s">
        <v>3654</v>
      </c>
      <c r="B2286" s="15" t="s">
        <v>3655</v>
      </c>
      <c r="C2286" s="15"/>
      <c r="D2286" s="15"/>
      <c r="E2286" s="15"/>
      <c r="F2286" s="15"/>
      <c r="G2286" s="15"/>
      <c r="H2286" s="21"/>
      <c r="I2286" s="15"/>
      <c r="J2286" s="15"/>
      <c r="K2286" s="15"/>
      <c r="L2286" s="15"/>
      <c r="M2286" s="15"/>
      <c r="N2286" s="15"/>
      <c r="O2286" s="15"/>
      <c r="P2286" s="15"/>
      <c r="Q2286" s="15"/>
      <c r="R2286" s="15"/>
      <c r="S2286" s="15"/>
      <c r="T2286" s="15"/>
      <c r="U2286" s="15"/>
      <c r="V2286" s="15"/>
      <c r="W2286" s="15"/>
      <c r="X2286" s="15"/>
      <c r="Y2286" s="15"/>
      <c r="Z2286" s="15"/>
      <c r="AA2286" s="15"/>
      <c r="AB2286" s="15"/>
      <c r="AC2286" s="15"/>
      <c r="AD2286" s="15"/>
      <c r="AE2286" s="15"/>
      <c r="AF2286" s="15"/>
      <c r="AG2286" s="15"/>
      <c r="AH2286" s="15"/>
      <c r="AI2286" s="15"/>
      <c r="AJ2286" s="15"/>
      <c r="AK2286" s="15"/>
      <c r="AL2286" s="15"/>
      <c r="AM2286" s="15"/>
      <c r="AN2286" s="15"/>
      <c r="AO2286" s="15"/>
      <c r="AP2286" s="15"/>
      <c r="AQ2286" s="15"/>
      <c r="AR2286" s="15"/>
      <c r="AS2286" s="15"/>
      <c r="AT2286" s="15"/>
      <c r="AU2286" s="15"/>
      <c r="AV2286" s="15"/>
      <c r="AW2286" s="15"/>
      <c r="AX2286" s="15"/>
      <c r="AZ2286" s="6">
        <f>IF(D2286&gt;0,H2286/D2286,0)</f>
        <v>0</v>
      </c>
      <c r="BA2286" s="6">
        <f>AZ2286*Q2286</f>
        <v>0</v>
      </c>
      <c r="BB2286" s="6">
        <f>IF(C2286&gt;C$3054,C$3054,IF(C2286&lt;C$3053,C$3053,C2286))</f>
        <v>0</v>
      </c>
      <c r="BC2286" s="6">
        <f>IF(BB2286&gt;0,(D2286/15)-BB2286,0)</f>
        <v>0</v>
      </c>
      <c r="BD2286" s="6">
        <f>BC2286/BC$3049</f>
        <v>0</v>
      </c>
      <c r="BE2286" s="15">
        <f>IF(AU2286&gt;AU$3054,AU$3054,IF(AU2286&lt;AU$3053,AU$3053,AU2286))</f>
        <v>0</v>
      </c>
      <c r="BF2286" s="15">
        <f>IF(I2286&gt;I$3054,I$3054,IF(I2286&lt;I$3053,I$3053,I2286))</f>
        <v>0</v>
      </c>
      <c r="BG2286" s="6">
        <f>IF(BE2286&gt;0, BF2286/BE2286,0)</f>
        <v>0</v>
      </c>
      <c r="BH2286" s="26">
        <f>BG2286/BG$3049</f>
        <v>0</v>
      </c>
      <c r="BI2286" s="26">
        <f>IF(AV2286&gt;AV$3054,AV$3054,IF(AV2286&lt;AV$3053,AV$3053,AV2286))</f>
        <v>0</v>
      </c>
      <c r="BJ2286" s="6">
        <f>IF(BI2286&gt;0, BF2286/BI2286,0)</f>
        <v>0</v>
      </c>
      <c r="BK2286" s="26">
        <f>BJ2286/BJ$3049</f>
        <v>0</v>
      </c>
      <c r="BL2286" s="6">
        <f>IF(_xlfn.NUMBERVALUE(AL2286),IF(ABS(AL2286)&lt;1,1-ABS(AL2286),0),0)</f>
        <v>0</v>
      </c>
      <c r="BM2286" s="6">
        <f>IF(F2286&gt;F$3054,F$3054,IF(F2286&lt;F$3053,F$3053,F2286))</f>
        <v>0</v>
      </c>
      <c r="BN2286" s="6">
        <f>IF(BM2286&gt;0, BM2286/BM$3049, BM2286/BM$3050*-1)</f>
        <v>0</v>
      </c>
      <c r="BO2286" s="6">
        <f>IF(O2286&gt;O$3054,O$3054,IF(O2286&lt;O$3053,O$3053,O2286))</f>
        <v>0</v>
      </c>
      <c r="BP2286" s="26">
        <f>BO2286/BO$3049</f>
        <v>0</v>
      </c>
      <c r="BQ2286" s="26">
        <f>IF(OR(BD2286=0, BH2286=0,BN2286=0,BP2286=0), 0,BD2286+BH2286+BK2286+BL2286+BN2286+BP2286)</f>
        <v>0</v>
      </c>
      <c r="BR2286" s="6">
        <f>IF(D2286&gt;0,C2286/D2286,0)</f>
        <v>0</v>
      </c>
    </row>
    <row r="2287" spans="1:70" x14ac:dyDescent="0.2">
      <c r="A2287" s="15" t="s">
        <v>4607</v>
      </c>
      <c r="B2287" s="15" t="s">
        <v>4608</v>
      </c>
      <c r="C2287" s="15">
        <v>7.0000000000000007E-2</v>
      </c>
      <c r="D2287" s="15">
        <v>2.34</v>
      </c>
      <c r="E2287" s="15">
        <v>2.37</v>
      </c>
      <c r="F2287" s="15">
        <v>12.67</v>
      </c>
      <c r="G2287" s="15">
        <v>1.56</v>
      </c>
      <c r="H2287" s="21">
        <v>3400000000</v>
      </c>
      <c r="I2287" s="15">
        <v>32.14</v>
      </c>
      <c r="J2287" s="15">
        <v>0.03</v>
      </c>
      <c r="K2287" s="15">
        <v>0.03</v>
      </c>
      <c r="L2287" s="15">
        <v>0.05</v>
      </c>
      <c r="M2287" s="15">
        <v>0.05</v>
      </c>
      <c r="N2287" s="15">
        <v>0.05</v>
      </c>
      <c r="O2287" s="15">
        <v>2.33</v>
      </c>
      <c r="P2287" s="15">
        <v>44.8</v>
      </c>
      <c r="Q2287" s="15">
        <v>1.5</v>
      </c>
      <c r="R2287" s="15">
        <v>0.48</v>
      </c>
      <c r="S2287" s="15">
        <v>2.5499999999999998</v>
      </c>
      <c r="T2287" s="15">
        <v>17.760000000000002</v>
      </c>
      <c r="U2287" s="15">
        <v>17.760000000000002</v>
      </c>
      <c r="V2287" s="15">
        <v>23.27</v>
      </c>
      <c r="W2287" s="15">
        <v>23.27</v>
      </c>
      <c r="X2287" s="15">
        <v>26.49</v>
      </c>
      <c r="Y2287" s="15">
        <v>26.49</v>
      </c>
      <c r="Z2287" s="15">
        <v>34.71</v>
      </c>
      <c r="AA2287" s="15">
        <v>34.71</v>
      </c>
      <c r="AB2287" s="15"/>
      <c r="AC2287" s="15">
        <v>4.13</v>
      </c>
      <c r="AD2287" s="15">
        <v>4.28</v>
      </c>
      <c r="AE2287" s="15">
        <v>4.13</v>
      </c>
      <c r="AF2287" s="15">
        <v>3.56</v>
      </c>
      <c r="AG2287" s="15">
        <v>3.69</v>
      </c>
      <c r="AH2287" s="15">
        <v>3.56</v>
      </c>
      <c r="AI2287" s="15">
        <v>4.92</v>
      </c>
      <c r="AJ2287" s="15">
        <v>5.39</v>
      </c>
      <c r="AK2287" s="15">
        <v>4.92</v>
      </c>
      <c r="AL2287" s="15">
        <v>1.32</v>
      </c>
      <c r="AM2287" s="16">
        <v>1410.77</v>
      </c>
      <c r="AN2287" s="15">
        <v>67.69</v>
      </c>
      <c r="AO2287" s="15">
        <v>17.14</v>
      </c>
      <c r="AP2287" s="15">
        <v>11.67</v>
      </c>
      <c r="AQ2287" s="15">
        <v>7.31</v>
      </c>
      <c r="AR2287" s="15">
        <v>5.81</v>
      </c>
      <c r="AS2287" s="15">
        <v>37.369999999999997</v>
      </c>
      <c r="AT2287" s="15"/>
      <c r="AU2287" s="15">
        <v>-8.4499999999999993</v>
      </c>
      <c r="AV2287" s="15"/>
      <c r="AW2287" s="15">
        <v>2270000</v>
      </c>
      <c r="AX2287" s="15">
        <v>1580000</v>
      </c>
      <c r="AZ2287" s="6">
        <f>IF(D2287&gt;0,H2287/D2287,0)</f>
        <v>1452991452.9914532</v>
      </c>
      <c r="BA2287" s="6">
        <f>AZ2287*Q2287</f>
        <v>2179487179.4871798</v>
      </c>
      <c r="BB2287" s="6">
        <f>IF(C2287&gt;C$3054,C$3054,IF(C2287&lt;C$3053,C$3053,C2287))</f>
        <v>7.0000000000000007E-2</v>
      </c>
      <c r="BC2287" s="6">
        <f>IF(BB2287&gt;0,(D2287/15)-BB2287,0)</f>
        <v>8.5999999999999993E-2</v>
      </c>
      <c r="BD2287" s="6">
        <f>BC2287/BC$3049</f>
        <v>1.6561817948388752E-2</v>
      </c>
      <c r="BE2287" s="15">
        <f>IF(AU2287&gt;AU$3054,AU$3054,IF(AU2287&lt;AU$3053,AU$3053,AU2287))</f>
        <v>-8.4499999999999993</v>
      </c>
      <c r="BF2287" s="15">
        <f>IF(I2287&gt;I$3054,I$3054,IF(I2287&lt;I$3053,I$3053,I2287))</f>
        <v>32.14</v>
      </c>
      <c r="BG2287" s="6">
        <f>IF(BE2287&gt;0, BF2287/BE2287,0)</f>
        <v>0</v>
      </c>
      <c r="BH2287" s="26">
        <f>BG2287/BG$3049</f>
        <v>0</v>
      </c>
      <c r="BI2287" s="26">
        <f>IF(AV2287&gt;AV$3054,AV$3054,IF(AV2287&lt;AV$3053,AV$3053,AV2287))</f>
        <v>0</v>
      </c>
      <c r="BJ2287" s="6">
        <f>IF(BI2287&gt;0, BF2287/BI2287,0)</f>
        <v>0</v>
      </c>
      <c r="BK2287" s="26">
        <f>BJ2287/BJ$3049</f>
        <v>0</v>
      </c>
      <c r="BL2287" s="6">
        <f>IF(_xlfn.NUMBERVALUE(AL2287),IF(ABS(AL2287)&lt;1,1-ABS(AL2287),0),0)</f>
        <v>0</v>
      </c>
      <c r="BM2287" s="6">
        <f>IF(F2287&gt;F$3054,F$3054,IF(F2287&lt;F$3053,F$3053,F2287))</f>
        <v>12.67</v>
      </c>
      <c r="BN2287" s="6">
        <f>IF(BM2287&gt;0, BM2287/BM$3049, BM2287/BM$3050*-1)</f>
        <v>1.600621526724965E-2</v>
      </c>
      <c r="BO2287" s="6">
        <f>IF(O2287&gt;O$3054,O$3054,IF(O2287&lt;O$3053,O$3053,O2287))</f>
        <v>2.33</v>
      </c>
      <c r="BP2287" s="26">
        <f>BO2287/BO$3049</f>
        <v>2.1970996320962437E-2</v>
      </c>
      <c r="BQ2287" s="26">
        <f>IF(OR(BD2287=0, BH2287=0,BN2287=0,BP2287=0), 0,BD2287+BH2287+BK2287+BL2287+BN2287+BP2287)</f>
        <v>0</v>
      </c>
      <c r="BR2287" s="6">
        <f>IF(D2287&gt;0,C2287/D2287,0)</f>
        <v>2.9914529914529919E-2</v>
      </c>
    </row>
    <row r="2288" spans="1:70" x14ac:dyDescent="0.2">
      <c r="A2288" s="15" t="s">
        <v>4617</v>
      </c>
      <c r="B2288" s="15" t="s">
        <v>4618</v>
      </c>
      <c r="C2288" s="15">
        <v>-0.02</v>
      </c>
      <c r="D2288" s="15">
        <v>0.08</v>
      </c>
      <c r="E2288" s="15">
        <v>0.06</v>
      </c>
      <c r="F2288" s="15"/>
      <c r="G2288" s="15">
        <v>0.52</v>
      </c>
      <c r="H2288" s="21">
        <v>2230000</v>
      </c>
      <c r="I2288" s="15"/>
      <c r="J2288" s="15">
        <v>0</v>
      </c>
      <c r="K2288" s="15"/>
      <c r="L2288" s="15">
        <v>0</v>
      </c>
      <c r="M2288" s="15"/>
      <c r="N2288" s="15">
        <v>0</v>
      </c>
      <c r="O2288" s="15"/>
      <c r="P2288" s="15"/>
      <c r="Q2288" s="15">
        <v>0.14000000000000001</v>
      </c>
      <c r="R2288" s="15">
        <v>0.03</v>
      </c>
      <c r="S2288" s="15">
        <v>3.75</v>
      </c>
      <c r="T2288" s="15">
        <v>0</v>
      </c>
      <c r="U2288" s="15">
        <v>0</v>
      </c>
      <c r="V2288" s="15">
        <v>0</v>
      </c>
      <c r="W2288" s="15">
        <v>0</v>
      </c>
      <c r="X2288" s="15">
        <v>0</v>
      </c>
      <c r="Y2288" s="15">
        <v>0</v>
      </c>
      <c r="Z2288" s="15">
        <v>0</v>
      </c>
      <c r="AA2288" s="15">
        <v>0</v>
      </c>
      <c r="AB2288" s="15"/>
      <c r="AC2288" s="15">
        <v>-17.25</v>
      </c>
      <c r="AD2288" s="15">
        <v>-32.68</v>
      </c>
      <c r="AE2288" s="15">
        <v>-17.25</v>
      </c>
      <c r="AF2288" s="15">
        <v>-10.39</v>
      </c>
      <c r="AG2288" s="15">
        <v>-19.16</v>
      </c>
      <c r="AH2288" s="15">
        <v>-10.39</v>
      </c>
      <c r="AI2288" s="15">
        <v>-13.88</v>
      </c>
      <c r="AJ2288" s="15">
        <v>-22.24</v>
      </c>
      <c r="AK2288" s="15">
        <v>-13.88</v>
      </c>
      <c r="AL2288" s="15"/>
      <c r="AM2288" s="15">
        <v>3.7</v>
      </c>
      <c r="AN2288" s="15"/>
      <c r="AO2288" s="16">
        <v>-1636.87</v>
      </c>
      <c r="AP2288" s="16">
        <v>-1722.72</v>
      </c>
      <c r="AQ2288" s="16">
        <v>-1579.58</v>
      </c>
      <c r="AR2288" s="15"/>
      <c r="AS2288" s="15">
        <v>-36.380000000000003</v>
      </c>
      <c r="AT2288" s="15">
        <v>-45.71</v>
      </c>
      <c r="AU2288" s="15"/>
      <c r="AV2288" s="15"/>
      <c r="AW2288" s="15">
        <v>0</v>
      </c>
      <c r="AX2288" s="16">
        <v>73730</v>
      </c>
      <c r="AZ2288" s="6">
        <f>IF(D2288&gt;0,H2288/D2288,0)</f>
        <v>27875000</v>
      </c>
      <c r="BA2288" s="6">
        <f>AZ2288*Q2288</f>
        <v>3902500.0000000005</v>
      </c>
      <c r="BB2288" s="6">
        <f>IF(C2288&gt;C$3054,C$3054,IF(C2288&lt;C$3053,C$3053,C2288))</f>
        <v>-0.02</v>
      </c>
      <c r="BC2288" s="6">
        <f>IF(BB2288&gt;0,(D2288/15)-BB2288,0)</f>
        <v>0</v>
      </c>
      <c r="BD2288" s="6">
        <f>BC2288/BC$3049</f>
        <v>0</v>
      </c>
      <c r="BE2288" s="15">
        <f>IF(AU2288&gt;AU$3054,AU$3054,IF(AU2288&lt;AU$3053,AU$3053,AU2288))</f>
        <v>0</v>
      </c>
      <c r="BF2288" s="15">
        <f>IF(I2288&gt;I$3054,I$3054,IF(I2288&lt;I$3053,I$3053,I2288))</f>
        <v>0</v>
      </c>
      <c r="BG2288" s="6">
        <f>IF(BE2288&gt;0, BF2288/BE2288,0)</f>
        <v>0</v>
      </c>
      <c r="BH2288" s="26">
        <f>BG2288/BG$3049</f>
        <v>0</v>
      </c>
      <c r="BI2288" s="26">
        <f>IF(AV2288&gt;AV$3054,AV$3054,IF(AV2288&lt;AV$3053,AV$3053,AV2288))</f>
        <v>0</v>
      </c>
      <c r="BJ2288" s="6">
        <f>IF(BI2288&gt;0, BF2288/BI2288,0)</f>
        <v>0</v>
      </c>
      <c r="BK2288" s="26">
        <f>BJ2288/BJ$3049</f>
        <v>0</v>
      </c>
      <c r="BL2288" s="6">
        <f>IF(_xlfn.NUMBERVALUE(AL2288),IF(ABS(AL2288)&lt;1,1-ABS(AL2288),0),0)</f>
        <v>0</v>
      </c>
      <c r="BM2288" s="6">
        <f>IF(F2288&gt;F$3054,F$3054,IF(F2288&lt;F$3053,F$3053,F2288))</f>
        <v>0</v>
      </c>
      <c r="BN2288" s="6">
        <f>IF(BM2288&gt;0, BM2288/BM$3049, BM2288/BM$3050*-1)</f>
        <v>0</v>
      </c>
      <c r="BO2288" s="6">
        <f>IF(O2288&gt;O$3054,O$3054,IF(O2288&lt;O$3053,O$3053,O2288))</f>
        <v>0</v>
      </c>
      <c r="BP2288" s="26">
        <f>BO2288/BO$3049</f>
        <v>0</v>
      </c>
      <c r="BQ2288" s="26">
        <f>IF(OR(BD2288=0, BH2288=0,BN2288=0,BP2288=0), 0,BD2288+BH2288+BK2288+BL2288+BN2288+BP2288)</f>
        <v>0</v>
      </c>
      <c r="BR2288" s="6">
        <f>IF(D2288&gt;0,C2288/D2288,0)</f>
        <v>-0.25</v>
      </c>
    </row>
    <row r="2289" spans="1:70" x14ac:dyDescent="0.2">
      <c r="A2289" s="15" t="s">
        <v>4603</v>
      </c>
      <c r="B2289" s="15" t="s">
        <v>4604</v>
      </c>
      <c r="C2289" s="15">
        <v>-0.02</v>
      </c>
      <c r="D2289" s="15">
        <v>0.01</v>
      </c>
      <c r="E2289" s="15">
        <v>0.02</v>
      </c>
      <c r="F2289" s="15">
        <v>-69.77</v>
      </c>
      <c r="G2289" s="15"/>
      <c r="H2289" s="21">
        <v>4820000</v>
      </c>
      <c r="I2289" s="15"/>
      <c r="J2289" s="15">
        <v>0</v>
      </c>
      <c r="K2289" s="15"/>
      <c r="L2289" s="15">
        <v>0</v>
      </c>
      <c r="M2289" s="15"/>
      <c r="N2289" s="15">
        <v>0</v>
      </c>
      <c r="O2289" s="15"/>
      <c r="P2289" s="15"/>
      <c r="Q2289" s="15">
        <v>0</v>
      </c>
      <c r="R2289" s="15">
        <v>0</v>
      </c>
      <c r="S2289" s="15">
        <v>0.99</v>
      </c>
      <c r="T2289" s="15">
        <v>0</v>
      </c>
      <c r="U2289" s="15">
        <v>0</v>
      </c>
      <c r="V2289" s="15">
        <v>0</v>
      </c>
      <c r="W2289" s="15">
        <v>0</v>
      </c>
      <c r="X2289" s="15"/>
      <c r="Y2289" s="15"/>
      <c r="Z2289" s="15"/>
      <c r="AA2289" s="15"/>
      <c r="AB2289" s="15">
        <v>-84.67</v>
      </c>
      <c r="AC2289" s="15"/>
      <c r="AD2289" s="15">
        <v>-184.96</v>
      </c>
      <c r="AE2289" s="15"/>
      <c r="AF2289" s="16">
        <v>-2251.8200000000002</v>
      </c>
      <c r="AG2289" s="15">
        <v>-107.51</v>
      </c>
      <c r="AH2289" s="16">
        <v>-2251.8200000000002</v>
      </c>
      <c r="AI2289" s="15"/>
      <c r="AJ2289" s="15">
        <v>-209.53</v>
      </c>
      <c r="AK2289" s="15"/>
      <c r="AL2289" s="15">
        <v>0.51</v>
      </c>
      <c r="AM2289" s="15">
        <v>278.08999999999997</v>
      </c>
      <c r="AN2289" s="15"/>
      <c r="AO2289" s="15">
        <v>-5100000</v>
      </c>
      <c r="AP2289" s="15">
        <v>-5100000</v>
      </c>
      <c r="AQ2289" s="15">
        <v>-5160000</v>
      </c>
      <c r="AR2289" s="15"/>
      <c r="AS2289" s="15">
        <v>-66.86</v>
      </c>
      <c r="AT2289" s="15">
        <v>-62.73</v>
      </c>
      <c r="AU2289" s="15"/>
      <c r="AV2289" s="15"/>
      <c r="AW2289" s="16">
        <v>19231</v>
      </c>
      <c r="AX2289" s="16">
        <v>372667</v>
      </c>
      <c r="AZ2289" s="6">
        <f>IF(D2289&gt;0,H2289/D2289,0)</f>
        <v>482000000</v>
      </c>
      <c r="BA2289" s="6">
        <f>AZ2289*Q2289</f>
        <v>0</v>
      </c>
      <c r="BB2289" s="6">
        <f>IF(C2289&gt;C$3054,C$3054,IF(C2289&lt;C$3053,C$3053,C2289))</f>
        <v>-0.02</v>
      </c>
      <c r="BC2289" s="6">
        <f>IF(BB2289&gt;0,(D2289/15)-BB2289,0)</f>
        <v>0</v>
      </c>
      <c r="BD2289" s="6">
        <f>BC2289/BC$3049</f>
        <v>0</v>
      </c>
      <c r="BE2289" s="15">
        <f>IF(AU2289&gt;AU$3054,AU$3054,IF(AU2289&lt;AU$3053,AU$3053,AU2289))</f>
        <v>0</v>
      </c>
      <c r="BF2289" s="15">
        <f>IF(I2289&gt;I$3054,I$3054,IF(I2289&lt;I$3053,I$3053,I2289))</f>
        <v>0</v>
      </c>
      <c r="BG2289" s="6">
        <f>IF(BE2289&gt;0, BF2289/BE2289,0)</f>
        <v>0</v>
      </c>
      <c r="BH2289" s="26">
        <f>BG2289/BG$3049</f>
        <v>0</v>
      </c>
      <c r="BI2289" s="26">
        <f>IF(AV2289&gt;AV$3054,AV$3054,IF(AV2289&lt;AV$3053,AV$3053,AV2289))</f>
        <v>0</v>
      </c>
      <c r="BJ2289" s="6">
        <f>IF(BI2289&gt;0, BF2289/BI2289,0)</f>
        <v>0</v>
      </c>
      <c r="BK2289" s="26">
        <f>BJ2289/BJ$3049</f>
        <v>0</v>
      </c>
      <c r="BL2289" s="6">
        <f>IF(_xlfn.NUMBERVALUE(AL2289),IF(ABS(AL2289)&lt;1,1-ABS(AL2289),0),0)</f>
        <v>0.49</v>
      </c>
      <c r="BM2289" s="6">
        <f>IF(F2289&gt;F$3054,F$3054,IF(F2289&lt;F$3053,F$3053,F2289))</f>
        <v>-69.77</v>
      </c>
      <c r="BN2289" s="6">
        <f>IF(BM2289&gt;0, BM2289/BM$3049, BM2289/BM$3050*-1)</f>
        <v>-0.70148803539111204</v>
      </c>
      <c r="BO2289" s="6">
        <f>IF(O2289&gt;O$3054,O$3054,IF(O2289&lt;O$3053,O$3053,O2289))</f>
        <v>0</v>
      </c>
      <c r="BP2289" s="26">
        <f>BO2289/BO$3049</f>
        <v>0</v>
      </c>
      <c r="BQ2289" s="26">
        <f>IF(OR(BD2289=0, BH2289=0,BN2289=0,BP2289=0), 0,BD2289+BH2289+BK2289+BL2289+BN2289+BP2289)</f>
        <v>0</v>
      </c>
      <c r="BR2289" s="6">
        <f>IF(D2289&gt;0,C2289/D2289,0)</f>
        <v>-2</v>
      </c>
    </row>
    <row r="2290" spans="1:70" x14ac:dyDescent="0.2">
      <c r="A2290" s="15" t="s">
        <v>1154</v>
      </c>
      <c r="B2290" s="15" t="s">
        <v>1155</v>
      </c>
      <c r="C2290" s="15"/>
      <c r="D2290" s="15">
        <v>29.63</v>
      </c>
      <c r="E2290" s="15"/>
      <c r="F2290" s="15"/>
      <c r="G2290" s="15"/>
      <c r="H2290" s="21"/>
      <c r="I2290" s="15"/>
      <c r="J2290" s="15"/>
      <c r="K2290" s="15"/>
      <c r="L2290" s="15"/>
      <c r="M2290" s="15"/>
      <c r="N2290" s="15"/>
      <c r="O2290" s="15"/>
      <c r="P2290" s="15"/>
      <c r="Q2290" s="15"/>
      <c r="R2290" s="15"/>
      <c r="S2290" s="15"/>
      <c r="T2290" s="15"/>
      <c r="U2290" s="15"/>
      <c r="V2290" s="15"/>
      <c r="W2290" s="15"/>
      <c r="X2290" s="15"/>
      <c r="Y2290" s="15"/>
      <c r="Z2290" s="15"/>
      <c r="AA2290" s="15"/>
      <c r="AB2290" s="15"/>
      <c r="AC2290" s="15"/>
      <c r="AD2290" s="15"/>
      <c r="AE2290" s="15"/>
      <c r="AF2290" s="15"/>
      <c r="AG2290" s="15"/>
      <c r="AH2290" s="15"/>
      <c r="AI2290" s="15"/>
      <c r="AJ2290" s="15"/>
      <c r="AK2290" s="15"/>
      <c r="AL2290" s="15"/>
      <c r="AM2290" s="15"/>
      <c r="AN2290" s="15"/>
      <c r="AO2290" s="15"/>
      <c r="AP2290" s="15"/>
      <c r="AQ2290" s="15"/>
      <c r="AR2290" s="15"/>
      <c r="AS2290" s="15"/>
      <c r="AT2290" s="15"/>
      <c r="AU2290" s="15"/>
      <c r="AV2290" s="15"/>
      <c r="AW2290" s="15">
        <v>0</v>
      </c>
      <c r="AX2290" s="16">
        <v>2763</v>
      </c>
      <c r="AZ2290" s="6">
        <f>IF(D2290&gt;0,H2290/D2290,0)</f>
        <v>0</v>
      </c>
      <c r="BA2290" s="6">
        <f>AZ2290*Q2290</f>
        <v>0</v>
      </c>
      <c r="BB2290" s="6">
        <f>IF(C2290&gt;C$3054,C$3054,IF(C2290&lt;C$3053,C$3053,C2290))</f>
        <v>0</v>
      </c>
      <c r="BC2290" s="6">
        <f>IF(BB2290&gt;0,(D2290/15)-BB2290,0)</f>
        <v>0</v>
      </c>
      <c r="BD2290" s="6">
        <f>BC2290/BC$3049</f>
        <v>0</v>
      </c>
      <c r="BE2290" s="15">
        <f>IF(AU2290&gt;AU$3054,AU$3054,IF(AU2290&lt;AU$3053,AU$3053,AU2290))</f>
        <v>0</v>
      </c>
      <c r="BF2290" s="15">
        <f>IF(I2290&gt;I$3054,I$3054,IF(I2290&lt;I$3053,I$3053,I2290))</f>
        <v>0</v>
      </c>
      <c r="BG2290" s="6">
        <f>IF(BE2290&gt;0, BF2290/BE2290,0)</f>
        <v>0</v>
      </c>
      <c r="BH2290" s="26">
        <f>BG2290/BG$3049</f>
        <v>0</v>
      </c>
      <c r="BI2290" s="26">
        <f>IF(AV2290&gt;AV$3054,AV$3054,IF(AV2290&lt;AV$3053,AV$3053,AV2290))</f>
        <v>0</v>
      </c>
      <c r="BJ2290" s="6">
        <f>IF(BI2290&gt;0, BF2290/BI2290,0)</f>
        <v>0</v>
      </c>
      <c r="BK2290" s="26">
        <f>BJ2290/BJ$3049</f>
        <v>0</v>
      </c>
      <c r="BL2290" s="6">
        <f>IF(_xlfn.NUMBERVALUE(AL2290),IF(ABS(AL2290)&lt;1,1-ABS(AL2290),0),0)</f>
        <v>0</v>
      </c>
      <c r="BM2290" s="6">
        <f>IF(F2290&gt;F$3054,F$3054,IF(F2290&lt;F$3053,F$3053,F2290))</f>
        <v>0</v>
      </c>
      <c r="BN2290" s="6">
        <f>IF(BM2290&gt;0, BM2290/BM$3049, BM2290/BM$3050*-1)</f>
        <v>0</v>
      </c>
      <c r="BO2290" s="6">
        <f>IF(O2290&gt;O$3054,O$3054,IF(O2290&lt;O$3053,O$3053,O2290))</f>
        <v>0</v>
      </c>
      <c r="BP2290" s="26">
        <f>BO2290/BO$3049</f>
        <v>0</v>
      </c>
      <c r="BQ2290" s="26">
        <f>IF(OR(BD2290=0, BH2290=0,BN2290=0,BP2290=0), 0,BD2290+BH2290+BK2290+BL2290+BN2290+BP2290)</f>
        <v>0</v>
      </c>
      <c r="BR2290" s="6">
        <f>IF(D2290&gt;0,C2290/D2290,0)</f>
        <v>0</v>
      </c>
    </row>
    <row r="2291" spans="1:70" x14ac:dyDescent="0.2">
      <c r="A2291" s="15" t="s">
        <v>4597</v>
      </c>
      <c r="B2291" s="15" t="s">
        <v>4598</v>
      </c>
      <c r="C2291" s="15">
        <v>0.03</v>
      </c>
      <c r="D2291" s="15">
        <v>1.31</v>
      </c>
      <c r="E2291" s="15">
        <v>1.1599999999999999</v>
      </c>
      <c r="F2291" s="15">
        <v>31</v>
      </c>
      <c r="G2291" s="15">
        <v>1.22</v>
      </c>
      <c r="H2291" s="21">
        <v>290180000</v>
      </c>
      <c r="I2291" s="15">
        <v>47.5</v>
      </c>
      <c r="J2291" s="15">
        <v>0.02</v>
      </c>
      <c r="K2291" s="15">
        <v>0.02</v>
      </c>
      <c r="L2291" s="15">
        <v>0.03</v>
      </c>
      <c r="M2291" s="15">
        <v>0.03</v>
      </c>
      <c r="N2291" s="15">
        <v>0.03</v>
      </c>
      <c r="O2291" s="15">
        <v>2.52</v>
      </c>
      <c r="P2291" s="15">
        <v>6.32</v>
      </c>
      <c r="Q2291" s="15">
        <v>1.07</v>
      </c>
      <c r="R2291" s="15">
        <v>0.15</v>
      </c>
      <c r="S2291" s="15">
        <v>5.7</v>
      </c>
      <c r="T2291" s="15">
        <v>0</v>
      </c>
      <c r="U2291" s="15">
        <v>0</v>
      </c>
      <c r="V2291" s="15">
        <v>0.18</v>
      </c>
      <c r="W2291" s="15">
        <v>0.18</v>
      </c>
      <c r="X2291" s="15">
        <v>0</v>
      </c>
      <c r="Y2291" s="15">
        <v>0</v>
      </c>
      <c r="Z2291" s="15">
        <v>0.19</v>
      </c>
      <c r="AA2291" s="15">
        <v>0.19</v>
      </c>
      <c r="AB2291" s="15"/>
      <c r="AC2291" s="15">
        <v>2.54</v>
      </c>
      <c r="AD2291" s="15"/>
      <c r="AE2291" s="15">
        <v>2.54</v>
      </c>
      <c r="AF2291" s="15">
        <v>2.48</v>
      </c>
      <c r="AG2291" s="15"/>
      <c r="AH2291" s="15">
        <v>2.48</v>
      </c>
      <c r="AI2291" s="15">
        <v>2.61</v>
      </c>
      <c r="AJ2291" s="15"/>
      <c r="AK2291" s="15">
        <v>2.61</v>
      </c>
      <c r="AL2291" s="15"/>
      <c r="AM2291" s="15">
        <v>181.36</v>
      </c>
      <c r="AN2291" s="15">
        <v>76.09</v>
      </c>
      <c r="AO2291" s="15">
        <v>72.36</v>
      </c>
      <c r="AP2291" s="15">
        <v>72.36</v>
      </c>
      <c r="AQ2291" s="15">
        <v>65.11</v>
      </c>
      <c r="AR2291" s="15"/>
      <c r="AS2291" s="15"/>
      <c r="AT2291" s="15"/>
      <c r="AU2291" s="15"/>
      <c r="AV2291" s="15"/>
      <c r="AW2291" s="16">
        <v>73327</v>
      </c>
      <c r="AX2291" s="16">
        <v>151398</v>
      </c>
      <c r="AZ2291" s="6">
        <f>IF(D2291&gt;0,H2291/D2291,0)</f>
        <v>221511450.38167939</v>
      </c>
      <c r="BA2291" s="6">
        <f>AZ2291*Q2291</f>
        <v>237017251.90839696</v>
      </c>
      <c r="BB2291" s="6">
        <f>IF(C2291&gt;C$3054,C$3054,IF(C2291&lt;C$3053,C$3053,C2291))</f>
        <v>0.03</v>
      </c>
      <c r="BC2291" s="6">
        <f>IF(BB2291&gt;0,(D2291/15)-BB2291,0)</f>
        <v>5.7333333333333333E-2</v>
      </c>
      <c r="BD2291" s="6">
        <f>BC2291/BC$3049</f>
        <v>1.1041211965592502E-2</v>
      </c>
      <c r="BE2291" s="15">
        <f>IF(AU2291&gt;AU$3054,AU$3054,IF(AU2291&lt;AU$3053,AU$3053,AU2291))</f>
        <v>0</v>
      </c>
      <c r="BF2291" s="15">
        <f>IF(I2291&gt;I$3054,I$3054,IF(I2291&lt;I$3053,I$3053,I2291))</f>
        <v>47.5</v>
      </c>
      <c r="BG2291" s="6">
        <f>IF(BE2291&gt;0, BF2291/BE2291,0)</f>
        <v>0</v>
      </c>
      <c r="BH2291" s="26">
        <f>BG2291/BG$3049</f>
        <v>0</v>
      </c>
      <c r="BI2291" s="26">
        <f>IF(AV2291&gt;AV$3054,AV$3054,IF(AV2291&lt;AV$3053,AV$3053,AV2291))</f>
        <v>0</v>
      </c>
      <c r="BJ2291" s="6">
        <f>IF(BI2291&gt;0, BF2291/BI2291,0)</f>
        <v>0</v>
      </c>
      <c r="BK2291" s="26">
        <f>BJ2291/BJ$3049</f>
        <v>0</v>
      </c>
      <c r="BL2291" s="6">
        <f>IF(_xlfn.NUMBERVALUE(AL2291),IF(ABS(AL2291)&lt;1,1-ABS(AL2291),0),0)</f>
        <v>0</v>
      </c>
      <c r="BM2291" s="6">
        <f>IF(F2291&gt;F$3054,F$3054,IF(F2291&lt;F$3053,F$3053,F2291))</f>
        <v>31</v>
      </c>
      <c r="BN2291" s="6">
        <f>IF(BM2291&gt;0, BM2291/BM$3049, BM2291/BM$3050*-1)</f>
        <v>3.9162799785693703E-2</v>
      </c>
      <c r="BO2291" s="6">
        <f>IF(O2291&gt;O$3054,O$3054,IF(O2291&lt;O$3053,O$3053,O2291))</f>
        <v>2.52</v>
      </c>
      <c r="BP2291" s="26">
        <f>BO2291/BO$3049</f>
        <v>2.3762622630397141E-2</v>
      </c>
      <c r="BQ2291" s="26">
        <f>IF(OR(BD2291=0, BH2291=0,BN2291=0,BP2291=0), 0,BD2291+BH2291+BK2291+BL2291+BN2291+BP2291)</f>
        <v>0</v>
      </c>
      <c r="BR2291" s="6">
        <f>IF(D2291&gt;0,C2291/D2291,0)</f>
        <v>2.2900763358778622E-2</v>
      </c>
    </row>
    <row r="2292" spans="1:70" x14ac:dyDescent="0.2">
      <c r="A2292" s="15" t="s">
        <v>4625</v>
      </c>
      <c r="B2292" s="15" t="s">
        <v>4626</v>
      </c>
      <c r="C2292" s="15">
        <v>-0.02</v>
      </c>
      <c r="D2292" s="15">
        <v>0.17</v>
      </c>
      <c r="E2292" s="15">
        <v>0.1</v>
      </c>
      <c r="F2292" s="15"/>
      <c r="G2292" s="15">
        <v>0.56999999999999995</v>
      </c>
      <c r="H2292" s="21">
        <v>3040000</v>
      </c>
      <c r="I2292" s="15"/>
      <c r="J2292" s="15">
        <v>0</v>
      </c>
      <c r="K2292" s="15"/>
      <c r="L2292" s="15">
        <v>0</v>
      </c>
      <c r="M2292" s="15"/>
      <c r="N2292" s="15">
        <v>0</v>
      </c>
      <c r="O2292" s="15"/>
      <c r="P2292" s="15"/>
      <c r="Q2292" s="15">
        <v>0.3</v>
      </c>
      <c r="R2292" s="15">
        <v>7.0000000000000007E-2</v>
      </c>
      <c r="S2292" s="15">
        <v>12.2</v>
      </c>
      <c r="T2292" s="15">
        <v>0</v>
      </c>
      <c r="U2292" s="15">
        <v>0</v>
      </c>
      <c r="V2292" s="15">
        <v>0</v>
      </c>
      <c r="W2292" s="15">
        <v>0</v>
      </c>
      <c r="X2292" s="15">
        <v>0</v>
      </c>
      <c r="Y2292" s="15">
        <v>0</v>
      </c>
      <c r="Z2292" s="15">
        <v>0</v>
      </c>
      <c r="AA2292" s="15">
        <v>0</v>
      </c>
      <c r="AB2292" s="15">
        <v>-19.11</v>
      </c>
      <c r="AC2292" s="15">
        <v>-13.41</v>
      </c>
      <c r="AD2292" s="15"/>
      <c r="AE2292" s="15">
        <v>-13.41</v>
      </c>
      <c r="AF2292" s="15">
        <v>-13</v>
      </c>
      <c r="AG2292" s="15"/>
      <c r="AH2292" s="15">
        <v>-13</v>
      </c>
      <c r="AI2292" s="15">
        <v>-13.77</v>
      </c>
      <c r="AJ2292" s="15"/>
      <c r="AK2292" s="15">
        <v>-13.77</v>
      </c>
      <c r="AL2292" s="15"/>
      <c r="AM2292" s="15">
        <v>17.59</v>
      </c>
      <c r="AN2292" s="15"/>
      <c r="AO2292" s="15">
        <v>-122.7</v>
      </c>
      <c r="AP2292" s="15">
        <v>-180.99</v>
      </c>
      <c r="AQ2292" s="15">
        <v>-190.46</v>
      </c>
      <c r="AR2292" s="15"/>
      <c r="AS2292" s="15"/>
      <c r="AT2292" s="15">
        <v>-40.49</v>
      </c>
      <c r="AU2292" s="15"/>
      <c r="AV2292" s="15"/>
      <c r="AW2292" s="15">
        <v>0</v>
      </c>
      <c r="AX2292" s="15"/>
      <c r="AZ2292" s="6">
        <f>IF(D2292&gt;0,H2292/D2292,0)</f>
        <v>17882352.94117647</v>
      </c>
      <c r="BA2292" s="6">
        <f>AZ2292*Q2292</f>
        <v>5364705.8823529407</v>
      </c>
      <c r="BB2292" s="6">
        <f>IF(C2292&gt;C$3054,C$3054,IF(C2292&lt;C$3053,C$3053,C2292))</f>
        <v>-0.02</v>
      </c>
      <c r="BC2292" s="6">
        <f>IF(BB2292&gt;0,(D2292/15)-BB2292,0)</f>
        <v>0</v>
      </c>
      <c r="BD2292" s="6">
        <f>BC2292/BC$3049</f>
        <v>0</v>
      </c>
      <c r="BE2292" s="15">
        <f>IF(AU2292&gt;AU$3054,AU$3054,IF(AU2292&lt;AU$3053,AU$3053,AU2292))</f>
        <v>0</v>
      </c>
      <c r="BF2292" s="15">
        <f>IF(I2292&gt;I$3054,I$3054,IF(I2292&lt;I$3053,I$3053,I2292))</f>
        <v>0</v>
      </c>
      <c r="BG2292" s="6">
        <f>IF(BE2292&gt;0, BF2292/BE2292,0)</f>
        <v>0</v>
      </c>
      <c r="BH2292" s="26">
        <f>BG2292/BG$3049</f>
        <v>0</v>
      </c>
      <c r="BI2292" s="26">
        <f>IF(AV2292&gt;AV$3054,AV$3054,IF(AV2292&lt;AV$3053,AV$3053,AV2292))</f>
        <v>0</v>
      </c>
      <c r="BJ2292" s="6">
        <f>IF(BI2292&gt;0, BF2292/BI2292,0)</f>
        <v>0</v>
      </c>
      <c r="BK2292" s="26">
        <f>BJ2292/BJ$3049</f>
        <v>0</v>
      </c>
      <c r="BL2292" s="6">
        <f>IF(_xlfn.NUMBERVALUE(AL2292),IF(ABS(AL2292)&lt;1,1-ABS(AL2292),0),0)</f>
        <v>0</v>
      </c>
      <c r="BM2292" s="6">
        <f>IF(F2292&gt;F$3054,F$3054,IF(F2292&lt;F$3053,F$3053,F2292))</f>
        <v>0</v>
      </c>
      <c r="BN2292" s="6">
        <f>IF(BM2292&gt;0, BM2292/BM$3049, BM2292/BM$3050*-1)</f>
        <v>0</v>
      </c>
      <c r="BO2292" s="6">
        <f>IF(O2292&gt;O$3054,O$3054,IF(O2292&lt;O$3053,O$3053,O2292))</f>
        <v>0</v>
      </c>
      <c r="BP2292" s="26">
        <f>BO2292/BO$3049</f>
        <v>0</v>
      </c>
      <c r="BQ2292" s="26">
        <f>IF(OR(BD2292=0, BH2292=0,BN2292=0,BP2292=0), 0,BD2292+BH2292+BK2292+BL2292+BN2292+BP2292)</f>
        <v>0</v>
      </c>
      <c r="BR2292" s="6">
        <f>IF(D2292&gt;0,C2292/D2292,0)</f>
        <v>-0.11764705882352941</v>
      </c>
    </row>
    <row r="2293" spans="1:70" x14ac:dyDescent="0.2">
      <c r="A2293" s="15" t="s">
        <v>4694</v>
      </c>
      <c r="B2293" s="15" t="s">
        <v>4695</v>
      </c>
      <c r="C2293" s="15">
        <v>-0.01</v>
      </c>
      <c r="D2293" s="15">
        <v>0.19</v>
      </c>
      <c r="E2293" s="15"/>
      <c r="F2293" s="15"/>
      <c r="G2293" s="15">
        <v>2.58</v>
      </c>
      <c r="H2293" s="21">
        <v>4820000</v>
      </c>
      <c r="I2293" s="15"/>
      <c r="J2293" s="15">
        <v>0</v>
      </c>
      <c r="K2293" s="15"/>
      <c r="L2293" s="15">
        <v>0</v>
      </c>
      <c r="M2293" s="15"/>
      <c r="N2293" s="15">
        <v>0</v>
      </c>
      <c r="O2293" s="15"/>
      <c r="P2293" s="15"/>
      <c r="Q2293" s="15">
        <v>0.08</v>
      </c>
      <c r="R2293" s="15">
        <v>0.08</v>
      </c>
      <c r="S2293" s="15">
        <v>11.41</v>
      </c>
      <c r="T2293" s="15">
        <v>0</v>
      </c>
      <c r="U2293" s="15">
        <v>0</v>
      </c>
      <c r="V2293" s="15">
        <v>0.12</v>
      </c>
      <c r="W2293" s="15">
        <v>0.12</v>
      </c>
      <c r="X2293" s="15">
        <v>0</v>
      </c>
      <c r="Y2293" s="15">
        <v>0</v>
      </c>
      <c r="Z2293" s="15">
        <v>0.13</v>
      </c>
      <c r="AA2293" s="15">
        <v>0.13</v>
      </c>
      <c r="AB2293" s="15">
        <v>-292.41000000000003</v>
      </c>
      <c r="AC2293" s="15">
        <v>-15.57</v>
      </c>
      <c r="AD2293" s="15"/>
      <c r="AE2293" s="15">
        <v>-15.57</v>
      </c>
      <c r="AF2293" s="15">
        <v>-13.84</v>
      </c>
      <c r="AG2293" s="15"/>
      <c r="AH2293" s="15">
        <v>-13.84</v>
      </c>
      <c r="AI2293" s="15">
        <v>-15.57</v>
      </c>
      <c r="AJ2293" s="15"/>
      <c r="AK2293" s="15">
        <v>-15.57</v>
      </c>
      <c r="AL2293" s="15"/>
      <c r="AM2293" s="15">
        <v>21.46</v>
      </c>
      <c r="AN2293" s="15"/>
      <c r="AO2293" s="16">
        <v>-2118.1999999999998</v>
      </c>
      <c r="AP2293" s="16">
        <v>-2822.32</v>
      </c>
      <c r="AQ2293" s="16">
        <v>-1872.2</v>
      </c>
      <c r="AR2293" s="15"/>
      <c r="AS2293" s="15"/>
      <c r="AT2293" s="15"/>
      <c r="AU2293" s="15"/>
      <c r="AV2293" s="15"/>
      <c r="AW2293" s="16">
        <v>116121</v>
      </c>
      <c r="AX2293" s="16">
        <v>35900</v>
      </c>
      <c r="AZ2293" s="6">
        <f>IF(D2293&gt;0,H2293/D2293,0)</f>
        <v>25368421.052631579</v>
      </c>
      <c r="BA2293" s="6">
        <f>AZ2293*Q2293</f>
        <v>2029473.6842105263</v>
      </c>
      <c r="BB2293" s="6">
        <f>IF(C2293&gt;C$3054,C$3054,IF(C2293&lt;C$3053,C$3053,C2293))</f>
        <v>-0.01</v>
      </c>
      <c r="BC2293" s="6">
        <f>IF(BB2293&gt;0,(D2293/15)-BB2293,0)</f>
        <v>0</v>
      </c>
      <c r="BD2293" s="6">
        <f>BC2293/BC$3049</f>
        <v>0</v>
      </c>
      <c r="BE2293" s="15">
        <f>IF(AU2293&gt;AU$3054,AU$3054,IF(AU2293&lt;AU$3053,AU$3053,AU2293))</f>
        <v>0</v>
      </c>
      <c r="BF2293" s="15">
        <f>IF(I2293&gt;I$3054,I$3054,IF(I2293&lt;I$3053,I$3053,I2293))</f>
        <v>0</v>
      </c>
      <c r="BG2293" s="6">
        <f>IF(BE2293&gt;0, BF2293/BE2293,0)</f>
        <v>0</v>
      </c>
      <c r="BH2293" s="26">
        <f>BG2293/BG$3049</f>
        <v>0</v>
      </c>
      <c r="BI2293" s="26">
        <f>IF(AV2293&gt;AV$3054,AV$3054,IF(AV2293&lt;AV$3053,AV$3053,AV2293))</f>
        <v>0</v>
      </c>
      <c r="BJ2293" s="6">
        <f>IF(BI2293&gt;0, BF2293/BI2293,0)</f>
        <v>0</v>
      </c>
      <c r="BK2293" s="26">
        <f>BJ2293/BJ$3049</f>
        <v>0</v>
      </c>
      <c r="BL2293" s="6">
        <f>IF(_xlfn.NUMBERVALUE(AL2293),IF(ABS(AL2293)&lt;1,1-ABS(AL2293),0),0)</f>
        <v>0</v>
      </c>
      <c r="BM2293" s="6">
        <f>IF(F2293&gt;F$3054,F$3054,IF(F2293&lt;F$3053,F$3053,F2293))</f>
        <v>0</v>
      </c>
      <c r="BN2293" s="6">
        <f>IF(BM2293&gt;0, BM2293/BM$3049, BM2293/BM$3050*-1)</f>
        <v>0</v>
      </c>
      <c r="BO2293" s="6">
        <f>IF(O2293&gt;O$3054,O$3054,IF(O2293&lt;O$3053,O$3053,O2293))</f>
        <v>0</v>
      </c>
      <c r="BP2293" s="26">
        <f>BO2293/BO$3049</f>
        <v>0</v>
      </c>
      <c r="BQ2293" s="26">
        <f>IF(OR(BD2293=0, BH2293=0,BN2293=0,BP2293=0), 0,BD2293+BH2293+BK2293+BL2293+BN2293+BP2293)</f>
        <v>0</v>
      </c>
      <c r="BR2293" s="6">
        <f>IF(D2293&gt;0,C2293/D2293,0)</f>
        <v>-5.2631578947368418E-2</v>
      </c>
    </row>
    <row r="2294" spans="1:70" x14ac:dyDescent="0.2">
      <c r="A2294" s="15" t="s">
        <v>4696</v>
      </c>
      <c r="B2294" s="15" t="s">
        <v>4697</v>
      </c>
      <c r="C2294" s="15">
        <v>-0.03</v>
      </c>
      <c r="D2294" s="15">
        <v>0.4</v>
      </c>
      <c r="E2294" s="15"/>
      <c r="F2294" s="15"/>
      <c r="G2294" s="15"/>
      <c r="H2294" s="21">
        <v>10600000</v>
      </c>
      <c r="I2294" s="15"/>
      <c r="J2294" s="15">
        <v>0</v>
      </c>
      <c r="K2294" s="15"/>
      <c r="L2294" s="15">
        <v>0</v>
      </c>
      <c r="M2294" s="15"/>
      <c r="N2294" s="15">
        <v>0</v>
      </c>
      <c r="O2294" s="15"/>
      <c r="P2294" s="15"/>
      <c r="Q2294" s="15">
        <v>0.02</v>
      </c>
      <c r="R2294" s="15">
        <v>0.01</v>
      </c>
      <c r="S2294" s="15">
        <v>25.64</v>
      </c>
      <c r="T2294" s="15">
        <v>0</v>
      </c>
      <c r="U2294" s="15">
        <v>0</v>
      </c>
      <c r="V2294" s="15">
        <v>0</v>
      </c>
      <c r="W2294" s="15">
        <v>0</v>
      </c>
      <c r="X2294" s="15">
        <v>0</v>
      </c>
      <c r="Y2294" s="15">
        <v>0</v>
      </c>
      <c r="Z2294" s="15">
        <v>0</v>
      </c>
      <c r="AA2294" s="15">
        <v>0</v>
      </c>
      <c r="AB2294" s="15">
        <v>-39.43</v>
      </c>
      <c r="AC2294" s="15">
        <v>-167.89</v>
      </c>
      <c r="AD2294" s="15">
        <v>-5.62</v>
      </c>
      <c r="AE2294" s="15">
        <v>-46.1</v>
      </c>
      <c r="AF2294" s="15">
        <v>-156.46</v>
      </c>
      <c r="AG2294" s="15">
        <v>-5.29</v>
      </c>
      <c r="AH2294" s="15">
        <v>-45.2</v>
      </c>
      <c r="AI2294" s="15">
        <v>-167.89</v>
      </c>
      <c r="AJ2294" s="15">
        <v>-6.33</v>
      </c>
      <c r="AK2294" s="15">
        <v>-67.97</v>
      </c>
      <c r="AL2294" s="15"/>
      <c r="AM2294" s="15">
        <v>0.57999999999999996</v>
      </c>
      <c r="AN2294" s="15"/>
      <c r="AO2294" s="15"/>
      <c r="AP2294" s="15"/>
      <c r="AQ2294" s="15"/>
      <c r="AR2294" s="15"/>
      <c r="AS2294" s="15"/>
      <c r="AT2294" s="15"/>
      <c r="AU2294" s="15"/>
      <c r="AV2294" s="15"/>
      <c r="AW2294" s="15">
        <v>0</v>
      </c>
      <c r="AX2294" s="15"/>
      <c r="AZ2294" s="6">
        <f>IF(D2294&gt;0,H2294/D2294,0)</f>
        <v>26500000</v>
      </c>
      <c r="BA2294" s="6">
        <f>AZ2294*Q2294</f>
        <v>530000</v>
      </c>
      <c r="BB2294" s="6">
        <f>IF(C2294&gt;C$3054,C$3054,IF(C2294&lt;C$3053,C$3053,C2294))</f>
        <v>-0.03</v>
      </c>
      <c r="BC2294" s="6">
        <f>IF(BB2294&gt;0,(D2294/15)-BB2294,0)</f>
        <v>0</v>
      </c>
      <c r="BD2294" s="6">
        <f>BC2294/BC$3049</f>
        <v>0</v>
      </c>
      <c r="BE2294" s="15">
        <f>IF(AU2294&gt;AU$3054,AU$3054,IF(AU2294&lt;AU$3053,AU$3053,AU2294))</f>
        <v>0</v>
      </c>
      <c r="BF2294" s="15">
        <f>IF(I2294&gt;I$3054,I$3054,IF(I2294&lt;I$3053,I$3053,I2294))</f>
        <v>0</v>
      </c>
      <c r="BG2294" s="6">
        <f>IF(BE2294&gt;0, BF2294/BE2294,0)</f>
        <v>0</v>
      </c>
      <c r="BH2294" s="26">
        <f>BG2294/BG$3049</f>
        <v>0</v>
      </c>
      <c r="BI2294" s="26">
        <f>IF(AV2294&gt;AV$3054,AV$3054,IF(AV2294&lt;AV$3053,AV$3053,AV2294))</f>
        <v>0</v>
      </c>
      <c r="BJ2294" s="6">
        <f>IF(BI2294&gt;0, BF2294/BI2294,0)</f>
        <v>0</v>
      </c>
      <c r="BK2294" s="26">
        <f>BJ2294/BJ$3049</f>
        <v>0</v>
      </c>
      <c r="BL2294" s="6">
        <f>IF(_xlfn.NUMBERVALUE(AL2294),IF(ABS(AL2294)&lt;1,1-ABS(AL2294),0),0)</f>
        <v>0</v>
      </c>
      <c r="BM2294" s="6">
        <f>IF(F2294&gt;F$3054,F$3054,IF(F2294&lt;F$3053,F$3053,F2294))</f>
        <v>0</v>
      </c>
      <c r="BN2294" s="6">
        <f>IF(BM2294&gt;0, BM2294/BM$3049, BM2294/BM$3050*-1)</f>
        <v>0</v>
      </c>
      <c r="BO2294" s="6">
        <f>IF(O2294&gt;O$3054,O$3054,IF(O2294&lt;O$3053,O$3053,O2294))</f>
        <v>0</v>
      </c>
      <c r="BP2294" s="26">
        <f>BO2294/BO$3049</f>
        <v>0</v>
      </c>
      <c r="BQ2294" s="26">
        <f>IF(OR(BD2294=0, BH2294=0,BN2294=0,BP2294=0), 0,BD2294+BH2294+BK2294+BL2294+BN2294+BP2294)</f>
        <v>0</v>
      </c>
      <c r="BR2294" s="6">
        <f>IF(D2294&gt;0,C2294/D2294,0)</f>
        <v>-7.4999999999999997E-2</v>
      </c>
    </row>
    <row r="2295" spans="1:70" x14ac:dyDescent="0.2">
      <c r="A2295" s="15" t="s">
        <v>4705</v>
      </c>
      <c r="B2295" s="15" t="s">
        <v>4706</v>
      </c>
      <c r="C2295" s="15">
        <v>-0.12</v>
      </c>
      <c r="D2295" s="15">
        <v>1.1399999999999999</v>
      </c>
      <c r="E2295" s="15"/>
      <c r="F2295" s="15"/>
      <c r="G2295" s="15">
        <v>12.42</v>
      </c>
      <c r="H2295" s="21">
        <v>96770000</v>
      </c>
      <c r="I2295" s="15"/>
      <c r="J2295" s="15">
        <v>0</v>
      </c>
      <c r="K2295" s="15"/>
      <c r="L2295" s="15">
        <v>0</v>
      </c>
      <c r="M2295" s="15"/>
      <c r="N2295" s="15">
        <v>0</v>
      </c>
      <c r="O2295" s="15"/>
      <c r="P2295" s="15"/>
      <c r="Q2295" s="15">
        <v>0.09</v>
      </c>
      <c r="R2295" s="15">
        <v>0.06</v>
      </c>
      <c r="S2295" s="15">
        <v>1.73</v>
      </c>
      <c r="T2295" s="15">
        <v>0</v>
      </c>
      <c r="U2295" s="15">
        <v>0</v>
      </c>
      <c r="V2295" s="15">
        <v>0</v>
      </c>
      <c r="W2295" s="15">
        <v>0</v>
      </c>
      <c r="X2295" s="15">
        <v>0</v>
      </c>
      <c r="Y2295" s="15">
        <v>0</v>
      </c>
      <c r="Z2295" s="15">
        <v>0</v>
      </c>
      <c r="AA2295" s="15">
        <v>0</v>
      </c>
      <c r="AB2295" s="15">
        <v>-3.55</v>
      </c>
      <c r="AC2295" s="15"/>
      <c r="AD2295" s="15"/>
      <c r="AE2295" s="15">
        <v>-113.71</v>
      </c>
      <c r="AF2295" s="15"/>
      <c r="AG2295" s="15"/>
      <c r="AH2295" s="15">
        <v>-80.459999999999994</v>
      </c>
      <c r="AI2295" s="15"/>
      <c r="AJ2295" s="15"/>
      <c r="AK2295" s="15">
        <v>-152.32</v>
      </c>
      <c r="AL2295" s="15"/>
      <c r="AM2295" s="15">
        <v>83.67</v>
      </c>
      <c r="AN2295" s="15">
        <v>-124.09</v>
      </c>
      <c r="AO2295" s="16">
        <v>-1239.1300000000001</v>
      </c>
      <c r="AP2295" s="16">
        <v>-1986.92</v>
      </c>
      <c r="AQ2295" s="16">
        <v>-1986.92</v>
      </c>
      <c r="AR2295" s="15"/>
      <c r="AS2295" s="15"/>
      <c r="AT2295" s="15"/>
      <c r="AU2295" s="15"/>
      <c r="AV2295" s="15"/>
      <c r="AW2295" s="16">
        <v>90660</v>
      </c>
      <c r="AX2295" s="16">
        <v>103096</v>
      </c>
      <c r="AZ2295" s="6">
        <f>IF(D2295&gt;0,H2295/D2295,0)</f>
        <v>84885964.912280709</v>
      </c>
      <c r="BA2295" s="6">
        <f>AZ2295*Q2295</f>
        <v>7639736.8421052638</v>
      </c>
      <c r="BB2295" s="6">
        <f>IF(C2295&gt;C$3054,C$3054,IF(C2295&lt;C$3053,C$3053,C2295))</f>
        <v>-0.12</v>
      </c>
      <c r="BC2295" s="6">
        <f>IF(BB2295&gt;0,(D2295/15)-BB2295,0)</f>
        <v>0</v>
      </c>
      <c r="BD2295" s="6">
        <f>BC2295/BC$3049</f>
        <v>0</v>
      </c>
      <c r="BE2295" s="15">
        <f>IF(AU2295&gt;AU$3054,AU$3054,IF(AU2295&lt;AU$3053,AU$3053,AU2295))</f>
        <v>0</v>
      </c>
      <c r="BF2295" s="15">
        <f>IF(I2295&gt;I$3054,I$3054,IF(I2295&lt;I$3053,I$3053,I2295))</f>
        <v>0</v>
      </c>
      <c r="BG2295" s="6">
        <f>IF(BE2295&gt;0, BF2295/BE2295,0)</f>
        <v>0</v>
      </c>
      <c r="BH2295" s="26">
        <f>BG2295/BG$3049</f>
        <v>0</v>
      </c>
      <c r="BI2295" s="26">
        <f>IF(AV2295&gt;AV$3054,AV$3054,IF(AV2295&lt;AV$3053,AV$3053,AV2295))</f>
        <v>0</v>
      </c>
      <c r="BJ2295" s="6">
        <f>IF(BI2295&gt;0, BF2295/BI2295,0)</f>
        <v>0</v>
      </c>
      <c r="BK2295" s="26">
        <f>BJ2295/BJ$3049</f>
        <v>0</v>
      </c>
      <c r="BL2295" s="6">
        <f>IF(_xlfn.NUMBERVALUE(AL2295),IF(ABS(AL2295)&lt;1,1-ABS(AL2295),0),0)</f>
        <v>0</v>
      </c>
      <c r="BM2295" s="6">
        <f>IF(F2295&gt;F$3054,F$3054,IF(F2295&lt;F$3053,F$3053,F2295))</f>
        <v>0</v>
      </c>
      <c r="BN2295" s="6">
        <f>IF(BM2295&gt;0, BM2295/BM$3049, BM2295/BM$3050*-1)</f>
        <v>0</v>
      </c>
      <c r="BO2295" s="6">
        <f>IF(O2295&gt;O$3054,O$3054,IF(O2295&lt;O$3053,O$3053,O2295))</f>
        <v>0</v>
      </c>
      <c r="BP2295" s="26">
        <f>BO2295/BO$3049</f>
        <v>0</v>
      </c>
      <c r="BQ2295" s="26">
        <f>IF(OR(BD2295=0, BH2295=0,BN2295=0,BP2295=0), 0,BD2295+BH2295+BK2295+BL2295+BN2295+BP2295)</f>
        <v>0</v>
      </c>
      <c r="BR2295" s="6">
        <f>IF(D2295&gt;0,C2295/D2295,0)</f>
        <v>-0.10526315789473685</v>
      </c>
    </row>
    <row r="2296" spans="1:70" x14ac:dyDescent="0.2">
      <c r="A2296" s="15" t="s">
        <v>4805</v>
      </c>
      <c r="B2296" s="15" t="s">
        <v>4806</v>
      </c>
      <c r="C2296" s="15">
        <v>-0.01</v>
      </c>
      <c r="D2296" s="15">
        <v>0.34</v>
      </c>
      <c r="E2296" s="15">
        <v>0.36</v>
      </c>
      <c r="F2296" s="15">
        <v>175</v>
      </c>
      <c r="G2296" s="15">
        <v>13.34</v>
      </c>
      <c r="H2296" s="21">
        <v>199860000</v>
      </c>
      <c r="I2296" s="15"/>
      <c r="J2296" s="15">
        <v>0</v>
      </c>
      <c r="K2296" s="15"/>
      <c r="L2296" s="15">
        <v>0</v>
      </c>
      <c r="M2296" s="15"/>
      <c r="N2296" s="15">
        <v>0</v>
      </c>
      <c r="O2296" s="15"/>
      <c r="P2296" s="15"/>
      <c r="Q2296" s="15">
        <v>0.02</v>
      </c>
      <c r="R2296" s="15">
        <v>0.02</v>
      </c>
      <c r="S2296" s="15">
        <v>56.6</v>
      </c>
      <c r="T2296" s="15">
        <v>0</v>
      </c>
      <c r="U2296" s="15">
        <v>0</v>
      </c>
      <c r="V2296" s="15">
        <v>0</v>
      </c>
      <c r="W2296" s="15">
        <v>0</v>
      </c>
      <c r="X2296" s="15">
        <v>0</v>
      </c>
      <c r="Y2296" s="15">
        <v>0</v>
      </c>
      <c r="Z2296" s="15">
        <v>0</v>
      </c>
      <c r="AA2296" s="15">
        <v>0</v>
      </c>
      <c r="AB2296" s="16">
        <v>-1182.6099999999999</v>
      </c>
      <c r="AC2296" s="15">
        <v>-38.81</v>
      </c>
      <c r="AD2296" s="15">
        <v>-56.07</v>
      </c>
      <c r="AE2296" s="15">
        <v>-38.81</v>
      </c>
      <c r="AF2296" s="15">
        <v>-30.44</v>
      </c>
      <c r="AG2296" s="15">
        <v>-38.76</v>
      </c>
      <c r="AH2296" s="15">
        <v>-30.44</v>
      </c>
      <c r="AI2296" s="15">
        <v>-38.81</v>
      </c>
      <c r="AJ2296" s="15">
        <v>-56.07</v>
      </c>
      <c r="AK2296" s="15">
        <v>-38.81</v>
      </c>
      <c r="AL2296" s="15">
        <v>3.4</v>
      </c>
      <c r="AM2296" s="15">
        <v>438.5</v>
      </c>
      <c r="AN2296" s="15"/>
      <c r="AO2296" s="16">
        <v>-3878.58</v>
      </c>
      <c r="AP2296" s="16">
        <v>-3878.58</v>
      </c>
      <c r="AQ2296" s="16">
        <v>-3881.86</v>
      </c>
      <c r="AR2296" s="15"/>
      <c r="AS2296" s="15">
        <v>0.03</v>
      </c>
      <c r="AT2296" s="15">
        <v>-5.27</v>
      </c>
      <c r="AU2296" s="15"/>
      <c r="AV2296" s="15"/>
      <c r="AW2296" s="16">
        <v>626847</v>
      </c>
      <c r="AX2296" s="15">
        <v>1850000</v>
      </c>
      <c r="AZ2296" s="6">
        <f>IF(D2296&gt;0,H2296/D2296,0)</f>
        <v>587823529.41176462</v>
      </c>
      <c r="BA2296" s="6">
        <f>AZ2296*Q2296</f>
        <v>11756470.588235293</v>
      </c>
      <c r="BB2296" s="6">
        <f>IF(C2296&gt;C$3054,C$3054,IF(C2296&lt;C$3053,C$3053,C2296))</f>
        <v>-0.01</v>
      </c>
      <c r="BC2296" s="6">
        <f>IF(BB2296&gt;0,(D2296/15)-BB2296,0)</f>
        <v>0</v>
      </c>
      <c r="BD2296" s="6">
        <f>BC2296/BC$3049</f>
        <v>0</v>
      </c>
      <c r="BE2296" s="15">
        <f>IF(AU2296&gt;AU$3054,AU$3054,IF(AU2296&lt;AU$3053,AU$3053,AU2296))</f>
        <v>0</v>
      </c>
      <c r="BF2296" s="15">
        <f>IF(I2296&gt;I$3054,I$3054,IF(I2296&lt;I$3053,I$3053,I2296))</f>
        <v>0</v>
      </c>
      <c r="BG2296" s="6">
        <f>IF(BE2296&gt;0, BF2296/BE2296,0)</f>
        <v>0</v>
      </c>
      <c r="BH2296" s="26">
        <f>BG2296/BG$3049</f>
        <v>0</v>
      </c>
      <c r="BI2296" s="26">
        <f>IF(AV2296&gt;AV$3054,AV$3054,IF(AV2296&lt;AV$3053,AV$3053,AV2296))</f>
        <v>0</v>
      </c>
      <c r="BJ2296" s="6">
        <f>IF(BI2296&gt;0, BF2296/BI2296,0)</f>
        <v>0</v>
      </c>
      <c r="BK2296" s="26">
        <f>BJ2296/BJ$3049</f>
        <v>0</v>
      </c>
      <c r="BL2296" s="6">
        <f>IF(_xlfn.NUMBERVALUE(AL2296),IF(ABS(AL2296)&lt;1,1-ABS(AL2296),0),0)</f>
        <v>0</v>
      </c>
      <c r="BM2296" s="6">
        <f>IF(F2296&gt;F$3054,F$3054,IF(F2296&lt;F$3053,F$3053,F2296))</f>
        <v>175</v>
      </c>
      <c r="BN2296" s="6">
        <f>IF(BM2296&gt;0, BM2296/BM$3049, BM2296/BM$3050*-1)</f>
        <v>0.22108032137085154</v>
      </c>
      <c r="BO2296" s="6">
        <f>IF(O2296&gt;O$3054,O$3054,IF(O2296&lt;O$3053,O$3053,O2296))</f>
        <v>0</v>
      </c>
      <c r="BP2296" s="26">
        <f>BO2296/BO$3049</f>
        <v>0</v>
      </c>
      <c r="BQ2296" s="26">
        <f>IF(OR(BD2296=0, BH2296=0,BN2296=0,BP2296=0), 0,BD2296+BH2296+BK2296+BL2296+BN2296+BP2296)</f>
        <v>0</v>
      </c>
      <c r="BR2296" s="6">
        <f>IF(D2296&gt;0,C2296/D2296,0)</f>
        <v>-2.9411764705882353E-2</v>
      </c>
    </row>
    <row r="2297" spans="1:70" x14ac:dyDescent="0.2">
      <c r="A2297" s="15" t="s">
        <v>4657</v>
      </c>
      <c r="B2297" s="15" t="s">
        <v>4658</v>
      </c>
      <c r="C2297" s="15"/>
      <c r="D2297" s="15">
        <v>0</v>
      </c>
      <c r="E2297" s="15"/>
      <c r="F2297" s="15"/>
      <c r="G2297" s="15"/>
      <c r="H2297" s="21"/>
      <c r="I2297" s="15"/>
      <c r="J2297" s="15"/>
      <c r="K2297" s="15"/>
      <c r="L2297" s="15"/>
      <c r="M2297" s="15"/>
      <c r="N2297" s="15"/>
      <c r="O2297" s="15"/>
      <c r="P2297" s="15"/>
      <c r="Q2297" s="15"/>
      <c r="R2297" s="15"/>
      <c r="S2297" s="15"/>
      <c r="T2297" s="15"/>
      <c r="U2297" s="15"/>
      <c r="V2297" s="15"/>
      <c r="W2297" s="15"/>
      <c r="X2297" s="15"/>
      <c r="Y2297" s="15"/>
      <c r="Z2297" s="15"/>
      <c r="AA2297" s="15"/>
      <c r="AB2297" s="15"/>
      <c r="AC2297" s="15"/>
      <c r="AD2297" s="15"/>
      <c r="AE2297" s="15"/>
      <c r="AF2297" s="15"/>
      <c r="AG2297" s="15"/>
      <c r="AH2297" s="15"/>
      <c r="AI2297" s="15"/>
      <c r="AJ2297" s="15"/>
      <c r="AK2297" s="15"/>
      <c r="AL2297" s="15"/>
      <c r="AM2297" s="15"/>
      <c r="AN2297" s="15"/>
      <c r="AO2297" s="15"/>
      <c r="AP2297" s="15"/>
      <c r="AQ2297" s="15"/>
      <c r="AR2297" s="15"/>
      <c r="AS2297" s="15"/>
      <c r="AT2297" s="15"/>
      <c r="AU2297" s="15"/>
      <c r="AV2297" s="15"/>
      <c r="AW2297" s="15">
        <v>0</v>
      </c>
      <c r="AX2297" s="15"/>
      <c r="AZ2297" s="6">
        <f>IF(D2297&gt;0,H2297/D2297,0)</f>
        <v>0</v>
      </c>
      <c r="BA2297" s="6">
        <f>AZ2297*Q2297</f>
        <v>0</v>
      </c>
      <c r="BB2297" s="6">
        <f>IF(C2297&gt;C$3054,C$3054,IF(C2297&lt;C$3053,C$3053,C2297))</f>
        <v>0</v>
      </c>
      <c r="BC2297" s="6">
        <f>IF(BB2297&gt;0,(D2297/15)-BB2297,0)</f>
        <v>0</v>
      </c>
      <c r="BD2297" s="6">
        <f>BC2297/BC$3049</f>
        <v>0</v>
      </c>
      <c r="BE2297" s="15">
        <f>IF(AU2297&gt;AU$3054,AU$3054,IF(AU2297&lt;AU$3053,AU$3053,AU2297))</f>
        <v>0</v>
      </c>
      <c r="BF2297" s="15">
        <f>IF(I2297&gt;I$3054,I$3054,IF(I2297&lt;I$3053,I$3053,I2297))</f>
        <v>0</v>
      </c>
      <c r="BG2297" s="6">
        <f>IF(BE2297&gt;0, BF2297/BE2297,0)</f>
        <v>0</v>
      </c>
      <c r="BH2297" s="26">
        <f>BG2297/BG$3049</f>
        <v>0</v>
      </c>
      <c r="BI2297" s="26">
        <f>IF(AV2297&gt;AV$3054,AV$3054,IF(AV2297&lt;AV$3053,AV$3053,AV2297))</f>
        <v>0</v>
      </c>
      <c r="BJ2297" s="6">
        <f>IF(BI2297&gt;0, BF2297/BI2297,0)</f>
        <v>0</v>
      </c>
      <c r="BK2297" s="26">
        <f>BJ2297/BJ$3049</f>
        <v>0</v>
      </c>
      <c r="BL2297" s="6">
        <f>IF(_xlfn.NUMBERVALUE(AL2297),IF(ABS(AL2297)&lt;1,1-ABS(AL2297),0),0)</f>
        <v>0</v>
      </c>
      <c r="BM2297" s="6">
        <f>IF(F2297&gt;F$3054,F$3054,IF(F2297&lt;F$3053,F$3053,F2297))</f>
        <v>0</v>
      </c>
      <c r="BN2297" s="6">
        <f>IF(BM2297&gt;0, BM2297/BM$3049, BM2297/BM$3050*-1)</f>
        <v>0</v>
      </c>
      <c r="BO2297" s="6">
        <f>IF(O2297&gt;O$3054,O$3054,IF(O2297&lt;O$3053,O$3053,O2297))</f>
        <v>0</v>
      </c>
      <c r="BP2297" s="26">
        <f>BO2297/BO$3049</f>
        <v>0</v>
      </c>
      <c r="BQ2297" s="26">
        <f>IF(OR(BD2297=0, BH2297=0,BN2297=0,BP2297=0), 0,BD2297+BH2297+BK2297+BL2297+BN2297+BP2297)</f>
        <v>0</v>
      </c>
      <c r="BR2297" s="6">
        <f>IF(D2297&gt;0,C2297/D2297,0)</f>
        <v>0</v>
      </c>
    </row>
    <row r="2298" spans="1:70" x14ac:dyDescent="0.2">
      <c r="A2298" s="15" t="s">
        <v>4713</v>
      </c>
      <c r="B2298" s="15" t="s">
        <v>4714</v>
      </c>
      <c r="C2298" s="15">
        <v>-0.01</v>
      </c>
      <c r="D2298" s="15">
        <v>0.04</v>
      </c>
      <c r="E2298" s="15">
        <v>0.05</v>
      </c>
      <c r="F2298" s="15">
        <v>-4.4400000000000004</v>
      </c>
      <c r="G2298" s="15">
        <v>1.4</v>
      </c>
      <c r="H2298" s="21">
        <v>4220000</v>
      </c>
      <c r="I2298" s="15"/>
      <c r="J2298" s="15">
        <v>0</v>
      </c>
      <c r="K2298" s="15"/>
      <c r="L2298" s="15">
        <v>0</v>
      </c>
      <c r="M2298" s="15"/>
      <c r="N2298" s="15">
        <v>0</v>
      </c>
      <c r="O2298" s="15"/>
      <c r="P2298" s="15"/>
      <c r="Q2298" s="15">
        <v>0.03</v>
      </c>
      <c r="R2298" s="15">
        <v>0.01</v>
      </c>
      <c r="S2298" s="15">
        <v>1.65</v>
      </c>
      <c r="T2298" s="15">
        <v>0</v>
      </c>
      <c r="U2298" s="15">
        <v>0</v>
      </c>
      <c r="V2298" s="15">
        <v>0</v>
      </c>
      <c r="W2298" s="15">
        <v>0</v>
      </c>
      <c r="X2298" s="15">
        <v>0</v>
      </c>
      <c r="Y2298" s="15">
        <v>0</v>
      </c>
      <c r="Z2298" s="15">
        <v>0</v>
      </c>
      <c r="AA2298" s="15">
        <v>0</v>
      </c>
      <c r="AB2298" s="15">
        <v>-63.79</v>
      </c>
      <c r="AC2298" s="15">
        <v>-17.68</v>
      </c>
      <c r="AD2298" s="15">
        <v>1.36</v>
      </c>
      <c r="AE2298" s="15">
        <v>-17.68</v>
      </c>
      <c r="AF2298" s="15">
        <v>-16.399999999999999</v>
      </c>
      <c r="AG2298" s="15">
        <v>1.31</v>
      </c>
      <c r="AH2298" s="15">
        <v>-16.399999999999999</v>
      </c>
      <c r="AI2298" s="15">
        <v>-19.02</v>
      </c>
      <c r="AJ2298" s="15">
        <v>1.4</v>
      </c>
      <c r="AK2298" s="15">
        <v>-19.02</v>
      </c>
      <c r="AL2298" s="15">
        <v>-1.97</v>
      </c>
      <c r="AM2298" s="15">
        <v>61.85</v>
      </c>
      <c r="AN2298" s="15"/>
      <c r="AO2298" s="16">
        <v>-4653.97</v>
      </c>
      <c r="AP2298" s="16">
        <v>-4676.72</v>
      </c>
      <c r="AQ2298" s="16">
        <v>-4750.04</v>
      </c>
      <c r="AR2298" s="15"/>
      <c r="AS2298" s="15">
        <v>-23.84</v>
      </c>
      <c r="AT2298" s="15">
        <v>-22.62</v>
      </c>
      <c r="AU2298" s="15"/>
      <c r="AV2298" s="15"/>
      <c r="AW2298" s="15">
        <v>0</v>
      </c>
      <c r="AX2298" s="16">
        <v>23831</v>
      </c>
      <c r="AZ2298" s="6">
        <f>IF(D2298&gt;0,H2298/D2298,0)</f>
        <v>105500000</v>
      </c>
      <c r="BA2298" s="6">
        <f>AZ2298*Q2298</f>
        <v>3165000</v>
      </c>
      <c r="BB2298" s="6">
        <f>IF(C2298&gt;C$3054,C$3054,IF(C2298&lt;C$3053,C$3053,C2298))</f>
        <v>-0.01</v>
      </c>
      <c r="BC2298" s="6">
        <f>IF(BB2298&gt;0,(D2298/15)-BB2298,0)</f>
        <v>0</v>
      </c>
      <c r="BD2298" s="6">
        <f>BC2298/BC$3049</f>
        <v>0</v>
      </c>
      <c r="BE2298" s="15">
        <f>IF(AU2298&gt;AU$3054,AU$3054,IF(AU2298&lt;AU$3053,AU$3053,AU2298))</f>
        <v>0</v>
      </c>
      <c r="BF2298" s="15">
        <f>IF(I2298&gt;I$3054,I$3054,IF(I2298&lt;I$3053,I$3053,I2298))</f>
        <v>0</v>
      </c>
      <c r="BG2298" s="6">
        <f>IF(BE2298&gt;0, BF2298/BE2298,0)</f>
        <v>0</v>
      </c>
      <c r="BH2298" s="26">
        <f>BG2298/BG$3049</f>
        <v>0</v>
      </c>
      <c r="BI2298" s="26">
        <f>IF(AV2298&gt;AV$3054,AV$3054,IF(AV2298&lt;AV$3053,AV$3053,AV2298))</f>
        <v>0</v>
      </c>
      <c r="BJ2298" s="6">
        <f>IF(BI2298&gt;0, BF2298/BI2298,0)</f>
        <v>0</v>
      </c>
      <c r="BK2298" s="26">
        <f>BJ2298/BJ$3049</f>
        <v>0</v>
      </c>
      <c r="BL2298" s="6">
        <f>IF(_xlfn.NUMBERVALUE(AL2298),IF(ABS(AL2298)&lt;1,1-ABS(AL2298),0),0)</f>
        <v>0</v>
      </c>
      <c r="BM2298" s="6">
        <f>IF(F2298&gt;F$3054,F$3054,IF(F2298&lt;F$3053,F$3053,F2298))</f>
        <v>-4.4400000000000004</v>
      </c>
      <c r="BN2298" s="6">
        <f>IF(BM2298&gt;0, BM2298/BM$3049, BM2298/BM$3050*-1)</f>
        <v>-4.4641061733360153E-2</v>
      </c>
      <c r="BO2298" s="6">
        <f>IF(O2298&gt;O$3054,O$3054,IF(O2298&lt;O$3053,O$3053,O2298))</f>
        <v>0</v>
      </c>
      <c r="BP2298" s="26">
        <f>BO2298/BO$3049</f>
        <v>0</v>
      </c>
      <c r="BQ2298" s="26">
        <f>IF(OR(BD2298=0, BH2298=0,BN2298=0,BP2298=0), 0,BD2298+BH2298+BK2298+BL2298+BN2298+BP2298)</f>
        <v>0</v>
      </c>
      <c r="BR2298" s="6">
        <f>IF(D2298&gt;0,C2298/D2298,0)</f>
        <v>-0.25</v>
      </c>
    </row>
    <row r="2299" spans="1:70" x14ac:dyDescent="0.2">
      <c r="A2299" s="15" t="s">
        <v>4755</v>
      </c>
      <c r="B2299" s="15" t="s">
        <v>4756</v>
      </c>
      <c r="C2299" s="15">
        <v>-0.14000000000000001</v>
      </c>
      <c r="D2299" s="15">
        <v>0.88</v>
      </c>
      <c r="E2299" s="15"/>
      <c r="F2299" s="15"/>
      <c r="G2299" s="15">
        <v>4.5</v>
      </c>
      <c r="H2299" s="21">
        <v>181970000</v>
      </c>
      <c r="I2299" s="15"/>
      <c r="J2299" s="15">
        <v>0</v>
      </c>
      <c r="K2299" s="15"/>
      <c r="L2299" s="15">
        <v>0</v>
      </c>
      <c r="M2299" s="15"/>
      <c r="N2299" s="15">
        <v>0</v>
      </c>
      <c r="O2299" s="15"/>
      <c r="P2299" s="15"/>
      <c r="Q2299" s="15">
        <v>0.2</v>
      </c>
      <c r="R2299" s="15">
        <v>0.21</v>
      </c>
      <c r="S2299" s="15">
        <v>2.67</v>
      </c>
      <c r="T2299" s="15">
        <v>0</v>
      </c>
      <c r="U2299" s="15">
        <v>0</v>
      </c>
      <c r="V2299" s="15">
        <v>0</v>
      </c>
      <c r="W2299" s="15">
        <v>0</v>
      </c>
      <c r="X2299" s="15">
        <v>0</v>
      </c>
      <c r="Y2299" s="15">
        <v>0</v>
      </c>
      <c r="Z2299" s="15">
        <v>0</v>
      </c>
      <c r="AA2299" s="15">
        <v>0</v>
      </c>
      <c r="AB2299" s="15">
        <v>-9.81</v>
      </c>
      <c r="AC2299" s="15"/>
      <c r="AD2299" s="15"/>
      <c r="AE2299" s="15">
        <v>-74.08</v>
      </c>
      <c r="AF2299" s="15"/>
      <c r="AG2299" s="15"/>
      <c r="AH2299" s="15">
        <v>-47.87</v>
      </c>
      <c r="AI2299" s="15"/>
      <c r="AJ2299" s="15"/>
      <c r="AK2299" s="15">
        <v>-103.7</v>
      </c>
      <c r="AL2299" s="15"/>
      <c r="AM2299" s="15">
        <v>77.989999999999995</v>
      </c>
      <c r="AN2299" s="15">
        <v>34.04</v>
      </c>
      <c r="AO2299" s="15">
        <v>-8.94</v>
      </c>
      <c r="AP2299" s="15">
        <v>-14.03</v>
      </c>
      <c r="AQ2299" s="15">
        <v>-17.3</v>
      </c>
      <c r="AR2299" s="15"/>
      <c r="AS2299" s="15"/>
      <c r="AT2299" s="15"/>
      <c r="AU2299" s="15"/>
      <c r="AV2299" s="15"/>
      <c r="AW2299" s="16">
        <v>386667</v>
      </c>
      <c r="AX2299" s="16">
        <v>41812</v>
      </c>
      <c r="AZ2299" s="6">
        <f>IF(D2299&gt;0,H2299/D2299,0)</f>
        <v>206784090.90909091</v>
      </c>
      <c r="BA2299" s="6">
        <f>AZ2299*Q2299</f>
        <v>41356818.181818187</v>
      </c>
      <c r="BB2299" s="6">
        <f>IF(C2299&gt;C$3054,C$3054,IF(C2299&lt;C$3053,C$3053,C2299))</f>
        <v>-0.14000000000000001</v>
      </c>
      <c r="BC2299" s="6">
        <f>IF(BB2299&gt;0,(D2299/15)-BB2299,0)</f>
        <v>0</v>
      </c>
      <c r="BD2299" s="6">
        <f>BC2299/BC$3049</f>
        <v>0</v>
      </c>
      <c r="BE2299" s="15">
        <f>IF(AU2299&gt;AU$3054,AU$3054,IF(AU2299&lt;AU$3053,AU$3053,AU2299))</f>
        <v>0</v>
      </c>
      <c r="BF2299" s="15">
        <f>IF(I2299&gt;I$3054,I$3054,IF(I2299&lt;I$3053,I$3053,I2299))</f>
        <v>0</v>
      </c>
      <c r="BG2299" s="6">
        <f>IF(BE2299&gt;0, BF2299/BE2299,0)</f>
        <v>0</v>
      </c>
      <c r="BH2299" s="26">
        <f>BG2299/BG$3049</f>
        <v>0</v>
      </c>
      <c r="BI2299" s="26">
        <f>IF(AV2299&gt;AV$3054,AV$3054,IF(AV2299&lt;AV$3053,AV$3053,AV2299))</f>
        <v>0</v>
      </c>
      <c r="BJ2299" s="6">
        <f>IF(BI2299&gt;0, BF2299/BI2299,0)</f>
        <v>0</v>
      </c>
      <c r="BK2299" s="26">
        <f>BJ2299/BJ$3049</f>
        <v>0</v>
      </c>
      <c r="BL2299" s="6">
        <f>IF(_xlfn.NUMBERVALUE(AL2299),IF(ABS(AL2299)&lt;1,1-ABS(AL2299),0),0)</f>
        <v>0</v>
      </c>
      <c r="BM2299" s="6">
        <f>IF(F2299&gt;F$3054,F$3054,IF(F2299&lt;F$3053,F$3053,F2299))</f>
        <v>0</v>
      </c>
      <c r="BN2299" s="6">
        <f>IF(BM2299&gt;0, BM2299/BM$3049, BM2299/BM$3050*-1)</f>
        <v>0</v>
      </c>
      <c r="BO2299" s="6">
        <f>IF(O2299&gt;O$3054,O$3054,IF(O2299&lt;O$3053,O$3053,O2299))</f>
        <v>0</v>
      </c>
      <c r="BP2299" s="26">
        <f>BO2299/BO$3049</f>
        <v>0</v>
      </c>
      <c r="BQ2299" s="26">
        <f>IF(OR(BD2299=0, BH2299=0,BN2299=0,BP2299=0), 0,BD2299+BH2299+BK2299+BL2299+BN2299+BP2299)</f>
        <v>0</v>
      </c>
      <c r="BR2299" s="6">
        <f>IF(D2299&gt;0,C2299/D2299,0)</f>
        <v>-0.15909090909090912</v>
      </c>
    </row>
    <row r="2300" spans="1:70" x14ac:dyDescent="0.2">
      <c r="A2300" s="15" t="s">
        <v>4862</v>
      </c>
      <c r="B2300" s="15" t="s">
        <v>4863</v>
      </c>
      <c r="C2300" s="15">
        <v>-0.01</v>
      </c>
      <c r="D2300" s="15">
        <v>0.09</v>
      </c>
      <c r="E2300" s="15">
        <v>0.11</v>
      </c>
      <c r="F2300" s="15">
        <v>-37.64</v>
      </c>
      <c r="G2300" s="15">
        <v>3.65</v>
      </c>
      <c r="H2300" s="21">
        <v>13180000</v>
      </c>
      <c r="I2300" s="15"/>
      <c r="J2300" s="15">
        <v>0</v>
      </c>
      <c r="K2300" s="15"/>
      <c r="L2300" s="15">
        <v>0</v>
      </c>
      <c r="M2300" s="15"/>
      <c r="N2300" s="15">
        <v>0</v>
      </c>
      <c r="O2300" s="15"/>
      <c r="P2300" s="15"/>
      <c r="Q2300" s="15">
        <v>0.03</v>
      </c>
      <c r="R2300" s="15">
        <v>0.01</v>
      </c>
      <c r="S2300" s="15">
        <v>14.14</v>
      </c>
      <c r="T2300" s="15">
        <v>0</v>
      </c>
      <c r="U2300" s="15">
        <v>0</v>
      </c>
      <c r="V2300" s="15">
        <v>0</v>
      </c>
      <c r="W2300" s="15">
        <v>0</v>
      </c>
      <c r="X2300" s="15">
        <v>0</v>
      </c>
      <c r="Y2300" s="15">
        <v>0</v>
      </c>
      <c r="Z2300" s="15">
        <v>0</v>
      </c>
      <c r="AA2300" s="15">
        <v>0</v>
      </c>
      <c r="AB2300" s="15"/>
      <c r="AC2300" s="15">
        <v>-57.05</v>
      </c>
      <c r="AD2300" s="15">
        <v>-48.54</v>
      </c>
      <c r="AE2300" s="15">
        <v>-57.05</v>
      </c>
      <c r="AF2300" s="15">
        <v>-55.16</v>
      </c>
      <c r="AG2300" s="15">
        <v>-44.54</v>
      </c>
      <c r="AH2300" s="15">
        <v>-55.16</v>
      </c>
      <c r="AI2300" s="15">
        <v>-57.05</v>
      </c>
      <c r="AJ2300" s="15">
        <v>-48.54</v>
      </c>
      <c r="AK2300" s="15">
        <v>-57.05</v>
      </c>
      <c r="AL2300" s="15">
        <v>0.03</v>
      </c>
      <c r="AM2300" s="15">
        <v>129.71</v>
      </c>
      <c r="AN2300" s="15"/>
      <c r="AO2300" s="15">
        <v>-263.99</v>
      </c>
      <c r="AP2300" s="15">
        <v>-267.26</v>
      </c>
      <c r="AQ2300" s="15">
        <v>-267.26</v>
      </c>
      <c r="AR2300" s="15"/>
      <c r="AS2300" s="15">
        <v>-8.44</v>
      </c>
      <c r="AT2300" s="15">
        <v>-8.25</v>
      </c>
      <c r="AU2300" s="15"/>
      <c r="AV2300" s="15"/>
      <c r="AW2300" s="15">
        <v>1460000</v>
      </c>
      <c r="AX2300" s="15">
        <v>2560000</v>
      </c>
      <c r="AZ2300" s="6">
        <f>IF(D2300&gt;0,H2300/D2300,0)</f>
        <v>146444444.44444445</v>
      </c>
      <c r="BA2300" s="6">
        <f>AZ2300*Q2300</f>
        <v>4393333.333333333</v>
      </c>
      <c r="BB2300" s="6">
        <f>IF(C2300&gt;C$3054,C$3054,IF(C2300&lt;C$3053,C$3053,C2300))</f>
        <v>-0.01</v>
      </c>
      <c r="BC2300" s="6">
        <f>IF(BB2300&gt;0,(D2300/15)-BB2300,0)</f>
        <v>0</v>
      </c>
      <c r="BD2300" s="6">
        <f>BC2300/BC$3049</f>
        <v>0</v>
      </c>
      <c r="BE2300" s="15">
        <f>IF(AU2300&gt;AU$3054,AU$3054,IF(AU2300&lt;AU$3053,AU$3053,AU2300))</f>
        <v>0</v>
      </c>
      <c r="BF2300" s="15">
        <f>IF(I2300&gt;I$3054,I$3054,IF(I2300&lt;I$3053,I$3053,I2300))</f>
        <v>0</v>
      </c>
      <c r="BG2300" s="6">
        <f>IF(BE2300&gt;0, BF2300/BE2300,0)</f>
        <v>0</v>
      </c>
      <c r="BH2300" s="26">
        <f>BG2300/BG$3049</f>
        <v>0</v>
      </c>
      <c r="BI2300" s="26">
        <f>IF(AV2300&gt;AV$3054,AV$3054,IF(AV2300&lt;AV$3053,AV$3053,AV2300))</f>
        <v>0</v>
      </c>
      <c r="BJ2300" s="6">
        <f>IF(BI2300&gt;0, BF2300/BI2300,0)</f>
        <v>0</v>
      </c>
      <c r="BK2300" s="26">
        <f>BJ2300/BJ$3049</f>
        <v>0</v>
      </c>
      <c r="BL2300" s="6">
        <f>IF(_xlfn.NUMBERVALUE(AL2300),IF(ABS(AL2300)&lt;1,1-ABS(AL2300),0),0)</f>
        <v>0.97</v>
      </c>
      <c r="BM2300" s="6">
        <f>IF(F2300&gt;F$3054,F$3054,IF(F2300&lt;F$3053,F$3053,F2300))</f>
        <v>-37.64</v>
      </c>
      <c r="BN2300" s="6">
        <f>IF(BM2300&gt;0, BM2300/BM$3049, BM2300/BM$3050*-1)</f>
        <v>-0.37844359541524236</v>
      </c>
      <c r="BO2300" s="6">
        <f>IF(O2300&gt;O$3054,O$3054,IF(O2300&lt;O$3053,O$3053,O2300))</f>
        <v>0</v>
      </c>
      <c r="BP2300" s="26">
        <f>BO2300/BO$3049</f>
        <v>0</v>
      </c>
      <c r="BQ2300" s="26">
        <f>IF(OR(BD2300=0, BH2300=0,BN2300=0,BP2300=0), 0,BD2300+BH2300+BK2300+BL2300+BN2300+BP2300)</f>
        <v>0</v>
      </c>
      <c r="BR2300" s="6">
        <f>IF(D2300&gt;0,C2300/D2300,0)</f>
        <v>-0.11111111111111112</v>
      </c>
    </row>
    <row r="2301" spans="1:70" x14ac:dyDescent="0.2">
      <c r="A2301" s="15" t="s">
        <v>4631</v>
      </c>
      <c r="B2301" s="15" t="s">
        <v>4632</v>
      </c>
      <c r="C2301" s="15">
        <v>0</v>
      </c>
      <c r="D2301" s="15">
        <v>0.01</v>
      </c>
      <c r="E2301" s="15">
        <v>0.01</v>
      </c>
      <c r="F2301" s="15">
        <v>-56.25</v>
      </c>
      <c r="G2301" s="15">
        <v>4.95</v>
      </c>
      <c r="H2301" s="21">
        <v>3110000</v>
      </c>
      <c r="I2301" s="15"/>
      <c r="J2301" s="15">
        <v>0</v>
      </c>
      <c r="K2301" s="15"/>
      <c r="L2301" s="15">
        <v>0</v>
      </c>
      <c r="M2301" s="15"/>
      <c r="N2301" s="15">
        <v>0</v>
      </c>
      <c r="O2301" s="15"/>
      <c r="P2301" s="15"/>
      <c r="Q2301" s="15">
        <v>0</v>
      </c>
      <c r="R2301" s="15">
        <v>0</v>
      </c>
      <c r="S2301" s="15">
        <v>0.89</v>
      </c>
      <c r="T2301" s="15">
        <v>0</v>
      </c>
      <c r="U2301" s="15">
        <v>0</v>
      </c>
      <c r="V2301" s="15">
        <v>0</v>
      </c>
      <c r="W2301" s="15">
        <v>0</v>
      </c>
      <c r="X2301" s="15">
        <v>0</v>
      </c>
      <c r="Y2301" s="15">
        <v>0</v>
      </c>
      <c r="Z2301" s="15">
        <v>0</v>
      </c>
      <c r="AA2301" s="15">
        <v>0</v>
      </c>
      <c r="AB2301" s="15"/>
      <c r="AC2301" s="15">
        <v>-186.74</v>
      </c>
      <c r="AD2301" s="15">
        <v>-60.89</v>
      </c>
      <c r="AE2301" s="15">
        <v>-186.74</v>
      </c>
      <c r="AF2301" s="15">
        <v>-113.25</v>
      </c>
      <c r="AG2301" s="15">
        <v>-56.81</v>
      </c>
      <c r="AH2301" s="15">
        <v>-113.25</v>
      </c>
      <c r="AI2301" s="15">
        <v>-194.24</v>
      </c>
      <c r="AJ2301" s="15">
        <v>-61.31</v>
      </c>
      <c r="AK2301" s="15">
        <v>-194.24</v>
      </c>
      <c r="AL2301" s="15">
        <v>0.28000000000000003</v>
      </c>
      <c r="AM2301" s="15">
        <v>378.13</v>
      </c>
      <c r="AN2301" s="15"/>
      <c r="AO2301" s="15">
        <v>-150.30000000000001</v>
      </c>
      <c r="AP2301" s="15">
        <v>-154.16</v>
      </c>
      <c r="AQ2301" s="15">
        <v>-154.47999999999999</v>
      </c>
      <c r="AR2301" s="15"/>
      <c r="AS2301" s="15">
        <v>36.950000000000003</v>
      </c>
      <c r="AT2301" s="15"/>
      <c r="AU2301" s="15"/>
      <c r="AV2301" s="15"/>
      <c r="AW2301" s="16">
        <v>72000</v>
      </c>
      <c r="AX2301" s="16">
        <v>87498</v>
      </c>
      <c r="AZ2301" s="6">
        <f>IF(D2301&gt;0,H2301/D2301,0)</f>
        <v>311000000</v>
      </c>
      <c r="BA2301" s="6">
        <f>AZ2301*Q2301</f>
        <v>0</v>
      </c>
      <c r="BB2301" s="6">
        <f>IF(C2301&gt;C$3054,C$3054,IF(C2301&lt;C$3053,C$3053,C2301))</f>
        <v>0</v>
      </c>
      <c r="BC2301" s="6">
        <f>IF(BB2301&gt;0,(D2301/15)-BB2301,0)</f>
        <v>0</v>
      </c>
      <c r="BD2301" s="6">
        <f>BC2301/BC$3049</f>
        <v>0</v>
      </c>
      <c r="BE2301" s="15">
        <f>IF(AU2301&gt;AU$3054,AU$3054,IF(AU2301&lt;AU$3053,AU$3053,AU2301))</f>
        <v>0</v>
      </c>
      <c r="BF2301" s="15">
        <f>IF(I2301&gt;I$3054,I$3054,IF(I2301&lt;I$3053,I$3053,I2301))</f>
        <v>0</v>
      </c>
      <c r="BG2301" s="6">
        <f>IF(BE2301&gt;0, BF2301/BE2301,0)</f>
        <v>0</v>
      </c>
      <c r="BH2301" s="26">
        <f>BG2301/BG$3049</f>
        <v>0</v>
      </c>
      <c r="BI2301" s="26">
        <f>IF(AV2301&gt;AV$3054,AV$3054,IF(AV2301&lt;AV$3053,AV$3053,AV2301))</f>
        <v>0</v>
      </c>
      <c r="BJ2301" s="6">
        <f>IF(BI2301&gt;0, BF2301/BI2301,0)</f>
        <v>0</v>
      </c>
      <c r="BK2301" s="26">
        <f>BJ2301/BJ$3049</f>
        <v>0</v>
      </c>
      <c r="BL2301" s="6">
        <f>IF(_xlfn.NUMBERVALUE(AL2301),IF(ABS(AL2301)&lt;1,1-ABS(AL2301),0),0)</f>
        <v>0.72</v>
      </c>
      <c r="BM2301" s="6">
        <f>IF(F2301&gt;F$3054,F$3054,IF(F2301&lt;F$3053,F$3053,F2301))</f>
        <v>-56.25</v>
      </c>
      <c r="BN2301" s="6">
        <f>IF(BM2301&gt;0, BM2301/BM$3049, BM2301/BM$3050*-1)</f>
        <v>-0.56555399155439379</v>
      </c>
      <c r="BO2301" s="6">
        <f>IF(O2301&gt;O$3054,O$3054,IF(O2301&lt;O$3053,O$3053,O2301))</f>
        <v>0</v>
      </c>
      <c r="BP2301" s="26">
        <f>BO2301/BO$3049</f>
        <v>0</v>
      </c>
      <c r="BQ2301" s="26">
        <f>IF(OR(BD2301=0, BH2301=0,BN2301=0,BP2301=0), 0,BD2301+BH2301+BK2301+BL2301+BN2301+BP2301)</f>
        <v>0</v>
      </c>
      <c r="BR2301" s="6">
        <f>IF(D2301&gt;0,C2301/D2301,0)</f>
        <v>0</v>
      </c>
    </row>
    <row r="2302" spans="1:70" x14ac:dyDescent="0.2">
      <c r="A2302" s="15" t="s">
        <v>4811</v>
      </c>
      <c r="B2302" s="15" t="s">
        <v>4812</v>
      </c>
      <c r="C2302" s="15">
        <v>0</v>
      </c>
      <c r="D2302" s="15">
        <v>0.01</v>
      </c>
      <c r="E2302" s="15">
        <v>0.01</v>
      </c>
      <c r="F2302" s="15">
        <v>57.5</v>
      </c>
      <c r="G2302" s="15"/>
      <c r="H2302" s="21">
        <v>2890000</v>
      </c>
      <c r="I2302" s="15"/>
      <c r="J2302" s="15">
        <v>0</v>
      </c>
      <c r="K2302" s="15"/>
      <c r="L2302" s="15">
        <v>0</v>
      </c>
      <c r="M2302" s="15"/>
      <c r="N2302" s="15">
        <v>0</v>
      </c>
      <c r="O2302" s="15"/>
      <c r="P2302" s="15"/>
      <c r="Q2302" s="15">
        <v>0</v>
      </c>
      <c r="R2302" s="15">
        <v>0</v>
      </c>
      <c r="S2302" s="15">
        <v>0.37</v>
      </c>
      <c r="T2302" s="15">
        <v>0</v>
      </c>
      <c r="U2302" s="15">
        <v>0</v>
      </c>
      <c r="V2302" s="15">
        <v>0</v>
      </c>
      <c r="W2302" s="15">
        <v>0</v>
      </c>
      <c r="X2302" s="15"/>
      <c r="Y2302" s="15"/>
      <c r="Z2302" s="15"/>
      <c r="AA2302" s="15"/>
      <c r="AB2302" s="15">
        <v>-75.400000000000006</v>
      </c>
      <c r="AC2302" s="15">
        <v>-102.07</v>
      </c>
      <c r="AD2302" s="15">
        <v>-58.58</v>
      </c>
      <c r="AE2302" s="15">
        <v>-102.07</v>
      </c>
      <c r="AF2302" s="15">
        <v>-66.03</v>
      </c>
      <c r="AG2302" s="15">
        <v>-42.02</v>
      </c>
      <c r="AH2302" s="15">
        <v>-66.03</v>
      </c>
      <c r="AI2302" s="15">
        <v>-320.81</v>
      </c>
      <c r="AJ2302" s="15">
        <v>-72.5</v>
      </c>
      <c r="AK2302" s="15">
        <v>-320.82</v>
      </c>
      <c r="AL2302" s="15">
        <v>0.82</v>
      </c>
      <c r="AM2302" s="15">
        <v>232.31</v>
      </c>
      <c r="AN2302" s="15">
        <v>100</v>
      </c>
      <c r="AO2302" s="15">
        <v>-423.71</v>
      </c>
      <c r="AP2302" s="15">
        <v>-660.67</v>
      </c>
      <c r="AQ2302" s="15">
        <v>-666.29</v>
      </c>
      <c r="AR2302" s="15"/>
      <c r="AS2302" s="15">
        <v>-8.7200000000000006</v>
      </c>
      <c r="AT2302" s="15"/>
      <c r="AU2302" s="15"/>
      <c r="AV2302" s="15"/>
      <c r="AW2302" s="16">
        <v>229571</v>
      </c>
      <c r="AX2302" s="16">
        <v>264402</v>
      </c>
      <c r="AZ2302" s="6">
        <f>IF(D2302&gt;0,H2302/D2302,0)</f>
        <v>289000000</v>
      </c>
      <c r="BA2302" s="6">
        <f>AZ2302*Q2302</f>
        <v>0</v>
      </c>
      <c r="BB2302" s="6">
        <f>IF(C2302&gt;C$3054,C$3054,IF(C2302&lt;C$3053,C$3053,C2302))</f>
        <v>0</v>
      </c>
      <c r="BC2302" s="6">
        <f>IF(BB2302&gt;0,(D2302/15)-BB2302,0)</f>
        <v>0</v>
      </c>
      <c r="BD2302" s="6">
        <f>BC2302/BC$3049</f>
        <v>0</v>
      </c>
      <c r="BE2302" s="15">
        <f>IF(AU2302&gt;AU$3054,AU$3054,IF(AU2302&lt;AU$3053,AU$3053,AU2302))</f>
        <v>0</v>
      </c>
      <c r="BF2302" s="15">
        <f>IF(I2302&gt;I$3054,I$3054,IF(I2302&lt;I$3053,I$3053,I2302))</f>
        <v>0</v>
      </c>
      <c r="BG2302" s="6">
        <f>IF(BE2302&gt;0, BF2302/BE2302,0)</f>
        <v>0</v>
      </c>
      <c r="BH2302" s="26">
        <f>BG2302/BG$3049</f>
        <v>0</v>
      </c>
      <c r="BI2302" s="26">
        <f>IF(AV2302&gt;AV$3054,AV$3054,IF(AV2302&lt;AV$3053,AV$3053,AV2302))</f>
        <v>0</v>
      </c>
      <c r="BJ2302" s="6">
        <f>IF(BI2302&gt;0, BF2302/BI2302,0)</f>
        <v>0</v>
      </c>
      <c r="BK2302" s="26">
        <f>BJ2302/BJ$3049</f>
        <v>0</v>
      </c>
      <c r="BL2302" s="6">
        <f>IF(_xlfn.NUMBERVALUE(AL2302),IF(ABS(AL2302)&lt;1,1-ABS(AL2302),0),0)</f>
        <v>0.18000000000000005</v>
      </c>
      <c r="BM2302" s="6">
        <f>IF(F2302&gt;F$3054,F$3054,IF(F2302&lt;F$3053,F$3053,F2302))</f>
        <v>57.5</v>
      </c>
      <c r="BN2302" s="6">
        <f>IF(BM2302&gt;0, BM2302/BM$3049, BM2302/BM$3050*-1)</f>
        <v>7.2640677021851216E-2</v>
      </c>
      <c r="BO2302" s="6">
        <f>IF(O2302&gt;O$3054,O$3054,IF(O2302&lt;O$3053,O$3053,O2302))</f>
        <v>0</v>
      </c>
      <c r="BP2302" s="26">
        <f>BO2302/BO$3049</f>
        <v>0</v>
      </c>
      <c r="BQ2302" s="26">
        <f>IF(OR(BD2302=0, BH2302=0,BN2302=0,BP2302=0), 0,BD2302+BH2302+BK2302+BL2302+BN2302+BP2302)</f>
        <v>0</v>
      </c>
      <c r="BR2302" s="6">
        <f>IF(D2302&gt;0,C2302/D2302,0)</f>
        <v>0</v>
      </c>
    </row>
    <row r="2303" spans="1:70" x14ac:dyDescent="0.2">
      <c r="A2303" s="15" t="s">
        <v>4733</v>
      </c>
      <c r="B2303" s="15" t="s">
        <v>4734</v>
      </c>
      <c r="C2303" s="15"/>
      <c r="D2303" s="15"/>
      <c r="E2303" s="15"/>
      <c r="F2303" s="15"/>
      <c r="G2303" s="15"/>
      <c r="H2303" s="21"/>
      <c r="I2303" s="15"/>
      <c r="J2303" s="15"/>
      <c r="K2303" s="15"/>
      <c r="L2303" s="15"/>
      <c r="M2303" s="15"/>
      <c r="N2303" s="15"/>
      <c r="O2303" s="15"/>
      <c r="P2303" s="15"/>
      <c r="Q2303" s="15">
        <v>-16.989999999999998</v>
      </c>
      <c r="R2303" s="15">
        <v>7.0000000000000007E-2</v>
      </c>
      <c r="S2303" s="15">
        <v>0.25</v>
      </c>
      <c r="T2303" s="15">
        <v>0</v>
      </c>
      <c r="U2303" s="15"/>
      <c r="V2303" s="15">
        <v>136.46</v>
      </c>
      <c r="W2303" s="15"/>
      <c r="X2303" s="15"/>
      <c r="Y2303" s="15"/>
      <c r="Z2303" s="15"/>
      <c r="AA2303" s="15"/>
      <c r="AB2303" s="15"/>
      <c r="AC2303" s="15"/>
      <c r="AD2303" s="15"/>
      <c r="AE2303" s="15"/>
      <c r="AF2303" s="15"/>
      <c r="AG2303" s="15"/>
      <c r="AH2303" s="15"/>
      <c r="AI2303" s="15"/>
      <c r="AJ2303" s="15"/>
      <c r="AK2303" s="15"/>
      <c r="AL2303" s="15"/>
      <c r="AM2303" s="15">
        <v>0</v>
      </c>
      <c r="AN2303" s="15"/>
      <c r="AO2303" s="15"/>
      <c r="AP2303" s="15"/>
      <c r="AQ2303" s="15"/>
      <c r="AR2303" s="15"/>
      <c r="AS2303" s="15"/>
      <c r="AT2303" s="15"/>
      <c r="AU2303" s="15"/>
      <c r="AV2303" s="15"/>
      <c r="AW2303" s="15"/>
      <c r="AX2303" s="15"/>
      <c r="AZ2303" s="6">
        <f>IF(D2303&gt;0,H2303/D2303,0)</f>
        <v>0</v>
      </c>
      <c r="BA2303" s="6">
        <f>AZ2303*Q2303</f>
        <v>0</v>
      </c>
      <c r="BB2303" s="6">
        <f>IF(C2303&gt;C$3054,C$3054,IF(C2303&lt;C$3053,C$3053,C2303))</f>
        <v>0</v>
      </c>
      <c r="BC2303" s="6">
        <f>IF(BB2303&gt;0,(D2303/15)-BB2303,0)</f>
        <v>0</v>
      </c>
      <c r="BD2303" s="6">
        <f>BC2303/BC$3049</f>
        <v>0</v>
      </c>
      <c r="BE2303" s="15">
        <f>IF(AU2303&gt;AU$3054,AU$3054,IF(AU2303&lt;AU$3053,AU$3053,AU2303))</f>
        <v>0</v>
      </c>
      <c r="BF2303" s="15">
        <f>IF(I2303&gt;I$3054,I$3054,IF(I2303&lt;I$3053,I$3053,I2303))</f>
        <v>0</v>
      </c>
      <c r="BG2303" s="6">
        <f>IF(BE2303&gt;0, BF2303/BE2303,0)</f>
        <v>0</v>
      </c>
      <c r="BH2303" s="26">
        <f>BG2303/BG$3049</f>
        <v>0</v>
      </c>
      <c r="BI2303" s="26">
        <f>IF(AV2303&gt;AV$3054,AV$3054,IF(AV2303&lt;AV$3053,AV$3053,AV2303))</f>
        <v>0</v>
      </c>
      <c r="BJ2303" s="6">
        <f>IF(BI2303&gt;0, BF2303/BI2303,0)</f>
        <v>0</v>
      </c>
      <c r="BK2303" s="26">
        <f>BJ2303/BJ$3049</f>
        <v>0</v>
      </c>
      <c r="BL2303" s="6">
        <f>IF(_xlfn.NUMBERVALUE(AL2303),IF(ABS(AL2303)&lt;1,1-ABS(AL2303),0),0)</f>
        <v>0</v>
      </c>
      <c r="BM2303" s="6">
        <f>IF(F2303&gt;F$3054,F$3054,IF(F2303&lt;F$3053,F$3053,F2303))</f>
        <v>0</v>
      </c>
      <c r="BN2303" s="6">
        <f>IF(BM2303&gt;0, BM2303/BM$3049, BM2303/BM$3050*-1)</f>
        <v>0</v>
      </c>
      <c r="BO2303" s="6">
        <f>IF(O2303&gt;O$3054,O$3054,IF(O2303&lt;O$3053,O$3053,O2303))</f>
        <v>0</v>
      </c>
      <c r="BP2303" s="26">
        <f>BO2303/BO$3049</f>
        <v>0</v>
      </c>
      <c r="BQ2303" s="26">
        <f>IF(OR(BD2303=0, BH2303=0,BN2303=0,BP2303=0), 0,BD2303+BH2303+BK2303+BL2303+BN2303+BP2303)</f>
        <v>0</v>
      </c>
      <c r="BR2303" s="6">
        <f>IF(D2303&gt;0,C2303/D2303,0)</f>
        <v>0</v>
      </c>
    </row>
    <row r="2304" spans="1:70" x14ac:dyDescent="0.2">
      <c r="A2304" s="15" t="s">
        <v>4725</v>
      </c>
      <c r="B2304" s="15" t="s">
        <v>4726</v>
      </c>
      <c r="C2304" s="15">
        <v>-0.09</v>
      </c>
      <c r="D2304" s="15">
        <v>0.2</v>
      </c>
      <c r="E2304" s="15">
        <v>0.21</v>
      </c>
      <c r="F2304" s="15">
        <v>-49.37</v>
      </c>
      <c r="G2304" s="15">
        <v>4.13</v>
      </c>
      <c r="H2304" s="21">
        <v>6910000</v>
      </c>
      <c r="I2304" s="15"/>
      <c r="J2304" s="15">
        <v>0</v>
      </c>
      <c r="K2304" s="15"/>
      <c r="L2304" s="15">
        <v>0</v>
      </c>
      <c r="M2304" s="15"/>
      <c r="N2304" s="15">
        <v>0</v>
      </c>
      <c r="O2304" s="15"/>
      <c r="P2304" s="15"/>
      <c r="Q2304" s="15">
        <v>0.05</v>
      </c>
      <c r="R2304" s="15">
        <v>0.05</v>
      </c>
      <c r="S2304" s="15">
        <v>18.649999999999999</v>
      </c>
      <c r="T2304" s="15">
        <v>0</v>
      </c>
      <c r="U2304" s="15">
        <v>0</v>
      </c>
      <c r="V2304" s="15">
        <v>0.19</v>
      </c>
      <c r="W2304" s="15">
        <v>0.19</v>
      </c>
      <c r="X2304" s="15">
        <v>0</v>
      </c>
      <c r="Y2304" s="15">
        <v>0</v>
      </c>
      <c r="Z2304" s="15">
        <v>0.2</v>
      </c>
      <c r="AA2304" s="15">
        <v>0.2</v>
      </c>
      <c r="AB2304" s="15">
        <v>-505.09</v>
      </c>
      <c r="AC2304" s="15">
        <v>-254.34</v>
      </c>
      <c r="AD2304" s="15"/>
      <c r="AE2304" s="15">
        <v>-254.34</v>
      </c>
      <c r="AF2304" s="15">
        <v>-226.87</v>
      </c>
      <c r="AG2304" s="15"/>
      <c r="AH2304" s="15">
        <v>-226.87</v>
      </c>
      <c r="AI2304" s="15">
        <v>-255.58</v>
      </c>
      <c r="AJ2304" s="15"/>
      <c r="AK2304" s="15">
        <v>-255.58</v>
      </c>
      <c r="AL2304" s="15"/>
      <c r="AM2304" s="15">
        <v>18.64</v>
      </c>
      <c r="AN2304" s="15">
        <v>73.81</v>
      </c>
      <c r="AO2304" s="16">
        <v>-2569.94</v>
      </c>
      <c r="AP2304" s="16">
        <v>-2731.28</v>
      </c>
      <c r="AQ2304" s="16">
        <v>-2734.36</v>
      </c>
      <c r="AR2304" s="15"/>
      <c r="AS2304" s="15"/>
      <c r="AT2304" s="15"/>
      <c r="AU2304" s="15"/>
      <c r="AV2304" s="15"/>
      <c r="AW2304" s="16">
        <v>158911</v>
      </c>
      <c r="AX2304" s="16">
        <v>203629</v>
      </c>
      <c r="AZ2304" s="6">
        <f>IF(D2304&gt;0,H2304/D2304,0)</f>
        <v>34550000</v>
      </c>
      <c r="BA2304" s="6">
        <f>AZ2304*Q2304</f>
        <v>1727500</v>
      </c>
      <c r="BB2304" s="6">
        <f>IF(C2304&gt;C$3054,C$3054,IF(C2304&lt;C$3053,C$3053,C2304))</f>
        <v>-0.09</v>
      </c>
      <c r="BC2304" s="6">
        <f>IF(BB2304&gt;0,(D2304/15)-BB2304,0)</f>
        <v>0</v>
      </c>
      <c r="BD2304" s="6">
        <f>BC2304/BC$3049</f>
        <v>0</v>
      </c>
      <c r="BE2304" s="15">
        <f>IF(AU2304&gt;AU$3054,AU$3054,IF(AU2304&lt;AU$3053,AU$3053,AU2304))</f>
        <v>0</v>
      </c>
      <c r="BF2304" s="15">
        <f>IF(I2304&gt;I$3054,I$3054,IF(I2304&lt;I$3053,I$3053,I2304))</f>
        <v>0</v>
      </c>
      <c r="BG2304" s="6">
        <f>IF(BE2304&gt;0, BF2304/BE2304,0)</f>
        <v>0</v>
      </c>
      <c r="BH2304" s="26">
        <f>BG2304/BG$3049</f>
        <v>0</v>
      </c>
      <c r="BI2304" s="26">
        <f>IF(AV2304&gt;AV$3054,AV$3054,IF(AV2304&lt;AV$3053,AV$3053,AV2304))</f>
        <v>0</v>
      </c>
      <c r="BJ2304" s="6">
        <f>IF(BI2304&gt;0, BF2304/BI2304,0)</f>
        <v>0</v>
      </c>
      <c r="BK2304" s="26">
        <f>BJ2304/BJ$3049</f>
        <v>0</v>
      </c>
      <c r="BL2304" s="6">
        <f>IF(_xlfn.NUMBERVALUE(AL2304),IF(ABS(AL2304)&lt;1,1-ABS(AL2304),0),0)</f>
        <v>0</v>
      </c>
      <c r="BM2304" s="6">
        <f>IF(F2304&gt;F$3054,F$3054,IF(F2304&lt;F$3053,F$3053,F2304))</f>
        <v>-49.37</v>
      </c>
      <c r="BN2304" s="6">
        <f>IF(BM2304&gt;0, BM2304/BM$3049, BM2304/BM$3050*-1)</f>
        <v>-0.49638045445405188</v>
      </c>
      <c r="BO2304" s="6">
        <f>IF(O2304&gt;O$3054,O$3054,IF(O2304&lt;O$3053,O$3053,O2304))</f>
        <v>0</v>
      </c>
      <c r="BP2304" s="26">
        <f>BO2304/BO$3049</f>
        <v>0</v>
      </c>
      <c r="BQ2304" s="26">
        <f>IF(OR(BD2304=0, BH2304=0,BN2304=0,BP2304=0), 0,BD2304+BH2304+BK2304+BL2304+BN2304+BP2304)</f>
        <v>0</v>
      </c>
      <c r="BR2304" s="6">
        <f>IF(D2304&gt;0,C2304/D2304,0)</f>
        <v>-0.44999999999999996</v>
      </c>
    </row>
    <row r="2305" spans="1:70" x14ac:dyDescent="0.2">
      <c r="A2305" s="15" t="s">
        <v>4759</v>
      </c>
      <c r="B2305" s="15" t="s">
        <v>4760</v>
      </c>
      <c r="C2305" s="15">
        <v>-0.03</v>
      </c>
      <c r="D2305" s="15">
        <v>0</v>
      </c>
      <c r="E2305" s="15"/>
      <c r="F2305" s="15"/>
      <c r="G2305" s="15"/>
      <c r="H2305" s="21"/>
      <c r="I2305" s="15"/>
      <c r="J2305" s="15"/>
      <c r="K2305" s="15"/>
      <c r="L2305" s="15"/>
      <c r="M2305" s="15"/>
      <c r="N2305" s="15"/>
      <c r="O2305" s="15"/>
      <c r="P2305" s="15"/>
      <c r="Q2305" s="15"/>
      <c r="R2305" s="15"/>
      <c r="S2305" s="15"/>
      <c r="T2305" s="15"/>
      <c r="U2305" s="15"/>
      <c r="V2305" s="15"/>
      <c r="W2305" s="15"/>
      <c r="X2305" s="15"/>
      <c r="Y2305" s="15"/>
      <c r="Z2305" s="15"/>
      <c r="AA2305" s="15"/>
      <c r="AB2305" s="15"/>
      <c r="AC2305" s="15"/>
      <c r="AD2305" s="15"/>
      <c r="AE2305" s="15"/>
      <c r="AF2305" s="15"/>
      <c r="AG2305" s="15"/>
      <c r="AH2305" s="15"/>
      <c r="AI2305" s="15"/>
      <c r="AJ2305" s="15"/>
      <c r="AK2305" s="15"/>
      <c r="AL2305" s="15"/>
      <c r="AM2305" s="15"/>
      <c r="AN2305" s="15"/>
      <c r="AO2305" s="15"/>
      <c r="AP2305" s="15"/>
      <c r="AQ2305" s="15"/>
      <c r="AR2305" s="15"/>
      <c r="AS2305" s="15"/>
      <c r="AT2305" s="15"/>
      <c r="AU2305" s="15"/>
      <c r="AV2305" s="15"/>
      <c r="AW2305" s="15">
        <v>0</v>
      </c>
      <c r="AX2305" s="16">
        <v>280799</v>
      </c>
      <c r="AZ2305" s="6">
        <f>IF(D2305&gt;0,H2305/D2305,0)</f>
        <v>0</v>
      </c>
      <c r="BA2305" s="6">
        <f>AZ2305*Q2305</f>
        <v>0</v>
      </c>
      <c r="BB2305" s="6">
        <f>IF(C2305&gt;C$3054,C$3054,IF(C2305&lt;C$3053,C$3053,C2305))</f>
        <v>-0.03</v>
      </c>
      <c r="BC2305" s="6">
        <f>IF(BB2305&gt;0,(D2305/15)-BB2305,0)</f>
        <v>0</v>
      </c>
      <c r="BD2305" s="6">
        <f>BC2305/BC$3049</f>
        <v>0</v>
      </c>
      <c r="BE2305" s="15">
        <f>IF(AU2305&gt;AU$3054,AU$3054,IF(AU2305&lt;AU$3053,AU$3053,AU2305))</f>
        <v>0</v>
      </c>
      <c r="BF2305" s="15">
        <f>IF(I2305&gt;I$3054,I$3054,IF(I2305&lt;I$3053,I$3053,I2305))</f>
        <v>0</v>
      </c>
      <c r="BG2305" s="6">
        <f>IF(BE2305&gt;0, BF2305/BE2305,0)</f>
        <v>0</v>
      </c>
      <c r="BH2305" s="26">
        <f>BG2305/BG$3049</f>
        <v>0</v>
      </c>
      <c r="BI2305" s="26">
        <f>IF(AV2305&gt;AV$3054,AV$3054,IF(AV2305&lt;AV$3053,AV$3053,AV2305))</f>
        <v>0</v>
      </c>
      <c r="BJ2305" s="6">
        <f>IF(BI2305&gt;0, BF2305/BI2305,0)</f>
        <v>0</v>
      </c>
      <c r="BK2305" s="26">
        <f>BJ2305/BJ$3049</f>
        <v>0</v>
      </c>
      <c r="BL2305" s="6">
        <f>IF(_xlfn.NUMBERVALUE(AL2305),IF(ABS(AL2305)&lt;1,1-ABS(AL2305),0),0)</f>
        <v>0</v>
      </c>
      <c r="BM2305" s="6">
        <f>IF(F2305&gt;F$3054,F$3054,IF(F2305&lt;F$3053,F$3053,F2305))</f>
        <v>0</v>
      </c>
      <c r="BN2305" s="6">
        <f>IF(BM2305&gt;0, BM2305/BM$3049, BM2305/BM$3050*-1)</f>
        <v>0</v>
      </c>
      <c r="BO2305" s="6">
        <f>IF(O2305&gt;O$3054,O$3054,IF(O2305&lt;O$3053,O$3053,O2305))</f>
        <v>0</v>
      </c>
      <c r="BP2305" s="26">
        <f>BO2305/BO$3049</f>
        <v>0</v>
      </c>
      <c r="BQ2305" s="26">
        <f>IF(OR(BD2305=0, BH2305=0,BN2305=0,BP2305=0), 0,BD2305+BH2305+BK2305+BL2305+BN2305+BP2305)</f>
        <v>0</v>
      </c>
      <c r="BR2305" s="6">
        <f>IF(D2305&gt;0,C2305/D2305,0)</f>
        <v>0</v>
      </c>
    </row>
    <row r="2306" spans="1:70" x14ac:dyDescent="0.2">
      <c r="A2306" s="15" t="s">
        <v>4633</v>
      </c>
      <c r="B2306" s="15" t="s">
        <v>4634</v>
      </c>
      <c r="C2306" s="15">
        <v>0.06</v>
      </c>
      <c r="D2306" s="15">
        <v>1.36</v>
      </c>
      <c r="E2306" s="15">
        <v>1.54</v>
      </c>
      <c r="F2306" s="15">
        <v>-15.02</v>
      </c>
      <c r="G2306" s="15">
        <v>2.14</v>
      </c>
      <c r="H2306" s="21">
        <v>733450000</v>
      </c>
      <c r="I2306" s="15">
        <v>21.21</v>
      </c>
      <c r="J2306" s="15">
        <v>0.03</v>
      </c>
      <c r="K2306" s="15">
        <v>0.03</v>
      </c>
      <c r="L2306" s="15">
        <v>0.06</v>
      </c>
      <c r="M2306" s="15">
        <v>0.06</v>
      </c>
      <c r="N2306" s="15">
        <v>0.06</v>
      </c>
      <c r="O2306" s="15">
        <v>4.1399999999999997</v>
      </c>
      <c r="P2306" s="15">
        <v>23.62</v>
      </c>
      <c r="Q2306" s="15">
        <v>0.62</v>
      </c>
      <c r="R2306" s="15">
        <v>0.09</v>
      </c>
      <c r="S2306" s="15">
        <v>1.74</v>
      </c>
      <c r="T2306" s="15">
        <v>8.86</v>
      </c>
      <c r="U2306" s="15">
        <v>8.86</v>
      </c>
      <c r="V2306" s="15">
        <v>11.08</v>
      </c>
      <c r="W2306" s="15">
        <v>11.08</v>
      </c>
      <c r="X2306" s="15">
        <v>13.14</v>
      </c>
      <c r="Y2306" s="15">
        <v>13.14</v>
      </c>
      <c r="Z2306" s="15">
        <v>16.43</v>
      </c>
      <c r="AA2306" s="15">
        <v>16.43</v>
      </c>
      <c r="AB2306" s="15">
        <v>13.24</v>
      </c>
      <c r="AC2306" s="15">
        <v>8.67</v>
      </c>
      <c r="AD2306" s="15">
        <v>10.63</v>
      </c>
      <c r="AE2306" s="15">
        <v>8.67</v>
      </c>
      <c r="AF2306" s="15">
        <v>6.99</v>
      </c>
      <c r="AG2306" s="15">
        <v>8.48</v>
      </c>
      <c r="AH2306" s="15">
        <v>6.99</v>
      </c>
      <c r="AI2306" s="15">
        <v>10.94</v>
      </c>
      <c r="AJ2306" s="15">
        <v>12.84</v>
      </c>
      <c r="AK2306" s="15">
        <v>10.94</v>
      </c>
      <c r="AL2306" s="15">
        <v>0.93</v>
      </c>
      <c r="AM2306" s="15">
        <v>323.16000000000003</v>
      </c>
      <c r="AN2306" s="15">
        <v>53.85</v>
      </c>
      <c r="AO2306" s="15">
        <v>14.01</v>
      </c>
      <c r="AP2306" s="15">
        <v>10.59</v>
      </c>
      <c r="AQ2306" s="15">
        <v>6.88</v>
      </c>
      <c r="AR2306" s="15">
        <v>27.34</v>
      </c>
      <c r="AS2306" s="15">
        <v>59.61</v>
      </c>
      <c r="AT2306" s="15">
        <v>38.01</v>
      </c>
      <c r="AU2306" s="15">
        <v>11.94</v>
      </c>
      <c r="AV2306" s="15">
        <v>15.14</v>
      </c>
      <c r="AW2306" s="16">
        <v>645742</v>
      </c>
      <c r="AX2306" s="16">
        <v>733620</v>
      </c>
      <c r="AZ2306" s="6">
        <f>IF(D2306&gt;0,H2306/D2306,0)</f>
        <v>539301470.58823526</v>
      </c>
      <c r="BA2306" s="6">
        <f>AZ2306*Q2306</f>
        <v>334366911.76470584</v>
      </c>
      <c r="BB2306" s="6">
        <f>IF(C2306&gt;C$3054,C$3054,IF(C2306&lt;C$3053,C$3053,C2306))</f>
        <v>0.06</v>
      </c>
      <c r="BC2306" s="6">
        <f>IF(BB2306&gt;0,(D2306/15)-BB2306,0)</f>
        <v>3.0666666666666675E-2</v>
      </c>
      <c r="BD2306" s="6">
        <f>BC2306/BC$3049</f>
        <v>5.9057645397355262E-3</v>
      </c>
      <c r="BE2306" s="15">
        <f>IF(AU2306&gt;AU$3054,AU$3054,IF(AU2306&lt;AU$3053,AU$3053,AU2306))</f>
        <v>11.94</v>
      </c>
      <c r="BF2306" s="15">
        <f>IF(I2306&gt;I$3054,I$3054,IF(I2306&lt;I$3053,I$3053,I2306))</f>
        <v>21.21</v>
      </c>
      <c r="BG2306" s="6">
        <f>IF(BE2306&gt;0, BF2306/BE2306,0)</f>
        <v>1.7763819095477389</v>
      </c>
      <c r="BH2306" s="26">
        <f>BG2306/BG$3049</f>
        <v>1.7080595284112874E-3</v>
      </c>
      <c r="BI2306" s="26">
        <f>IF(AV2306&gt;AV$3054,AV$3054,IF(AV2306&lt;AV$3053,AV$3053,AV2306))</f>
        <v>15.14</v>
      </c>
      <c r="BJ2306" s="6">
        <f>IF(BI2306&gt;0, BF2306/BI2306,0)</f>
        <v>1.4009247027741083</v>
      </c>
      <c r="BK2306" s="26">
        <f>BJ2306/BJ$3049</f>
        <v>2.3624362610018689E-3</v>
      </c>
      <c r="BL2306" s="6">
        <f>IF(_xlfn.NUMBERVALUE(AL2306),IF(ABS(AL2306)&lt;1,1-ABS(AL2306),0),0)</f>
        <v>6.9999999999999951E-2</v>
      </c>
      <c r="BM2306" s="6">
        <f>IF(F2306&gt;F$3054,F$3054,IF(F2306&lt;F$3053,F$3053,F2306))</f>
        <v>-15.02</v>
      </c>
      <c r="BN2306" s="6">
        <f>IF(BM2306&gt;0, BM2306/BM$3049, BM2306/BM$3050*-1)</f>
        <v>-0.1510154836115021</v>
      </c>
      <c r="BO2306" s="6">
        <f>IF(O2306&gt;O$3054,O$3054,IF(O2306&lt;O$3053,O$3053,O2306))</f>
        <v>4.1399999999999997</v>
      </c>
      <c r="BP2306" s="26">
        <f>BO2306/BO$3049</f>
        <v>3.9038594321366728E-2</v>
      </c>
      <c r="BQ2306" s="26">
        <f>IF(OR(BD2306=0, BH2306=0,BN2306=0,BP2306=0), 0,BD2306+BH2306+BK2306+BL2306+BN2306+BP2306)</f>
        <v>-3.2000628960986745E-2</v>
      </c>
      <c r="BR2306" s="6">
        <f>IF(D2306&gt;0,C2306/D2306,0)</f>
        <v>4.4117647058823525E-2</v>
      </c>
    </row>
    <row r="2307" spans="1:70" x14ac:dyDescent="0.2">
      <c r="A2307" s="15" t="s">
        <v>4870</v>
      </c>
      <c r="B2307" s="15" t="s">
        <v>4871</v>
      </c>
      <c r="C2307" s="15">
        <v>-0.03</v>
      </c>
      <c r="D2307" s="15">
        <v>0</v>
      </c>
      <c r="E2307" s="15">
        <v>0.4</v>
      </c>
      <c r="F2307" s="15">
        <v>85.71</v>
      </c>
      <c r="G2307" s="15">
        <v>9.84</v>
      </c>
      <c r="H2307" s="21"/>
      <c r="I2307" s="15"/>
      <c r="J2307" s="15">
        <v>0</v>
      </c>
      <c r="K2307" s="15"/>
      <c r="L2307" s="15">
        <v>0</v>
      </c>
      <c r="M2307" s="15"/>
      <c r="N2307" s="15">
        <v>0</v>
      </c>
      <c r="O2307" s="15"/>
      <c r="P2307" s="15"/>
      <c r="Q2307" s="15">
        <v>0.05</v>
      </c>
      <c r="R2307" s="15">
        <v>0.04</v>
      </c>
      <c r="S2307" s="15">
        <v>34.64</v>
      </c>
      <c r="T2307" s="15">
        <v>0</v>
      </c>
      <c r="U2307" s="15">
        <v>0</v>
      </c>
      <c r="V2307" s="15">
        <v>0</v>
      </c>
      <c r="W2307" s="15">
        <v>0</v>
      </c>
      <c r="X2307" s="15">
        <v>0</v>
      </c>
      <c r="Y2307" s="15">
        <v>0</v>
      </c>
      <c r="Z2307" s="15">
        <v>0</v>
      </c>
      <c r="AA2307" s="15">
        <v>0</v>
      </c>
      <c r="AB2307" s="15">
        <v>-0.78</v>
      </c>
      <c r="AC2307" s="15">
        <v>-38.81</v>
      </c>
      <c r="AD2307" s="15">
        <v>-25.69</v>
      </c>
      <c r="AE2307" s="15">
        <v>-38.81</v>
      </c>
      <c r="AF2307" s="15">
        <v>-37.17</v>
      </c>
      <c r="AG2307" s="15">
        <v>-16.899999999999999</v>
      </c>
      <c r="AH2307" s="15">
        <v>-37.17</v>
      </c>
      <c r="AI2307" s="15">
        <v>-50.07</v>
      </c>
      <c r="AJ2307" s="15">
        <v>-33.07</v>
      </c>
      <c r="AK2307" s="15">
        <v>-50.07</v>
      </c>
      <c r="AL2307" s="15">
        <v>2.2400000000000002</v>
      </c>
      <c r="AM2307" s="15">
        <v>10.220000000000001</v>
      </c>
      <c r="AN2307" s="15"/>
      <c r="AO2307" s="15">
        <v>-428.91</v>
      </c>
      <c r="AP2307" s="16">
        <v>-1336.67</v>
      </c>
      <c r="AQ2307" s="16">
        <v>-1336.66</v>
      </c>
      <c r="AR2307" s="15"/>
      <c r="AS2307" s="15">
        <v>-60.5</v>
      </c>
      <c r="AT2307" s="15">
        <v>-23.68</v>
      </c>
      <c r="AU2307" s="15"/>
      <c r="AV2307" s="15"/>
      <c r="AW2307" s="15">
        <v>0</v>
      </c>
      <c r="AX2307" s="16">
        <v>1500</v>
      </c>
      <c r="AZ2307" s="6">
        <f>IF(D2307&gt;0,H2307/D2307,0)</f>
        <v>0</v>
      </c>
      <c r="BA2307" s="6">
        <f>AZ2307*Q2307</f>
        <v>0</v>
      </c>
      <c r="BB2307" s="6">
        <f>IF(C2307&gt;C$3054,C$3054,IF(C2307&lt;C$3053,C$3053,C2307))</f>
        <v>-0.03</v>
      </c>
      <c r="BC2307" s="6">
        <f>IF(BB2307&gt;0,(D2307/15)-BB2307,0)</f>
        <v>0</v>
      </c>
      <c r="BD2307" s="6">
        <f>BC2307/BC$3049</f>
        <v>0</v>
      </c>
      <c r="BE2307" s="15">
        <f>IF(AU2307&gt;AU$3054,AU$3054,IF(AU2307&lt;AU$3053,AU$3053,AU2307))</f>
        <v>0</v>
      </c>
      <c r="BF2307" s="15">
        <f>IF(I2307&gt;I$3054,I$3054,IF(I2307&lt;I$3053,I$3053,I2307))</f>
        <v>0</v>
      </c>
      <c r="BG2307" s="6">
        <f>IF(BE2307&gt;0, BF2307/BE2307,0)</f>
        <v>0</v>
      </c>
      <c r="BH2307" s="26">
        <f>BG2307/BG$3049</f>
        <v>0</v>
      </c>
      <c r="BI2307" s="26">
        <f>IF(AV2307&gt;AV$3054,AV$3054,IF(AV2307&lt;AV$3053,AV$3053,AV2307))</f>
        <v>0</v>
      </c>
      <c r="BJ2307" s="6">
        <f>IF(BI2307&gt;0, BF2307/BI2307,0)</f>
        <v>0</v>
      </c>
      <c r="BK2307" s="26">
        <f>BJ2307/BJ$3049</f>
        <v>0</v>
      </c>
      <c r="BL2307" s="6">
        <f>IF(_xlfn.NUMBERVALUE(AL2307),IF(ABS(AL2307)&lt;1,1-ABS(AL2307),0),0)</f>
        <v>0</v>
      </c>
      <c r="BM2307" s="6">
        <f>IF(F2307&gt;F$3054,F$3054,IF(F2307&lt;F$3053,F$3053,F2307))</f>
        <v>85.71</v>
      </c>
      <c r="BN2307" s="6">
        <f>IF(BM2307&gt;0, BM2307/BM$3049, BM2307/BM$3050*-1)</f>
        <v>0.10827882482683247</v>
      </c>
      <c r="BO2307" s="6">
        <f>IF(O2307&gt;O$3054,O$3054,IF(O2307&lt;O$3053,O$3053,O2307))</f>
        <v>0</v>
      </c>
      <c r="BP2307" s="26">
        <f>BO2307/BO$3049</f>
        <v>0</v>
      </c>
      <c r="BQ2307" s="26">
        <f>IF(OR(BD2307=0, BH2307=0,BN2307=0,BP2307=0), 0,BD2307+BH2307+BK2307+BL2307+BN2307+BP2307)</f>
        <v>0</v>
      </c>
      <c r="BR2307" s="6">
        <f>IF(D2307&gt;0,C2307/D2307,0)</f>
        <v>0</v>
      </c>
    </row>
    <row r="2308" spans="1:70" x14ac:dyDescent="0.2">
      <c r="A2308" s="15" t="s">
        <v>4641</v>
      </c>
      <c r="B2308" s="15" t="s">
        <v>4642</v>
      </c>
      <c r="C2308" s="15"/>
      <c r="D2308" s="15">
        <v>0</v>
      </c>
      <c r="E2308" s="15"/>
      <c r="F2308" s="15"/>
      <c r="G2308" s="15"/>
      <c r="H2308" s="21"/>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c r="AE2308" s="15"/>
      <c r="AF2308" s="15"/>
      <c r="AG2308" s="15"/>
      <c r="AH2308" s="15"/>
      <c r="AI2308" s="15"/>
      <c r="AJ2308" s="15"/>
      <c r="AK2308" s="15"/>
      <c r="AL2308" s="15"/>
      <c r="AM2308" s="15"/>
      <c r="AN2308" s="15"/>
      <c r="AO2308" s="15"/>
      <c r="AP2308" s="15"/>
      <c r="AQ2308" s="15"/>
      <c r="AR2308" s="15"/>
      <c r="AS2308" s="15"/>
      <c r="AT2308" s="15"/>
      <c r="AU2308" s="15"/>
      <c r="AV2308" s="15"/>
      <c r="AW2308" s="15">
        <v>0</v>
      </c>
      <c r="AX2308" s="15"/>
      <c r="AZ2308" s="6">
        <f>IF(D2308&gt;0,H2308/D2308,0)</f>
        <v>0</v>
      </c>
      <c r="BA2308" s="6">
        <f>AZ2308*Q2308</f>
        <v>0</v>
      </c>
      <c r="BB2308" s="6">
        <f>IF(C2308&gt;C$3054,C$3054,IF(C2308&lt;C$3053,C$3053,C2308))</f>
        <v>0</v>
      </c>
      <c r="BC2308" s="6">
        <f>IF(BB2308&gt;0,(D2308/15)-BB2308,0)</f>
        <v>0</v>
      </c>
      <c r="BD2308" s="6">
        <f>BC2308/BC$3049</f>
        <v>0</v>
      </c>
      <c r="BE2308" s="15">
        <f>IF(AU2308&gt;AU$3054,AU$3054,IF(AU2308&lt;AU$3053,AU$3053,AU2308))</f>
        <v>0</v>
      </c>
      <c r="BF2308" s="15">
        <f>IF(I2308&gt;I$3054,I$3054,IF(I2308&lt;I$3053,I$3053,I2308))</f>
        <v>0</v>
      </c>
      <c r="BG2308" s="6">
        <f>IF(BE2308&gt;0, BF2308/BE2308,0)</f>
        <v>0</v>
      </c>
      <c r="BH2308" s="26">
        <f>BG2308/BG$3049</f>
        <v>0</v>
      </c>
      <c r="BI2308" s="26">
        <f>IF(AV2308&gt;AV$3054,AV$3054,IF(AV2308&lt;AV$3053,AV$3053,AV2308))</f>
        <v>0</v>
      </c>
      <c r="BJ2308" s="6">
        <f>IF(BI2308&gt;0, BF2308/BI2308,0)</f>
        <v>0</v>
      </c>
      <c r="BK2308" s="26">
        <f>BJ2308/BJ$3049</f>
        <v>0</v>
      </c>
      <c r="BL2308" s="6">
        <f>IF(_xlfn.NUMBERVALUE(AL2308),IF(ABS(AL2308)&lt;1,1-ABS(AL2308),0),0)</f>
        <v>0</v>
      </c>
      <c r="BM2308" s="6">
        <f>IF(F2308&gt;F$3054,F$3054,IF(F2308&lt;F$3053,F$3053,F2308))</f>
        <v>0</v>
      </c>
      <c r="BN2308" s="6">
        <f>IF(BM2308&gt;0, BM2308/BM$3049, BM2308/BM$3050*-1)</f>
        <v>0</v>
      </c>
      <c r="BO2308" s="6">
        <f>IF(O2308&gt;O$3054,O$3054,IF(O2308&lt;O$3053,O$3053,O2308))</f>
        <v>0</v>
      </c>
      <c r="BP2308" s="26">
        <f>BO2308/BO$3049</f>
        <v>0</v>
      </c>
      <c r="BQ2308" s="26">
        <f>IF(OR(BD2308=0, BH2308=0,BN2308=0,BP2308=0), 0,BD2308+BH2308+BK2308+BL2308+BN2308+BP2308)</f>
        <v>0</v>
      </c>
      <c r="BR2308" s="6">
        <f>IF(D2308&gt;0,C2308/D2308,0)</f>
        <v>0</v>
      </c>
    </row>
    <row r="2309" spans="1:70" x14ac:dyDescent="0.2">
      <c r="A2309" s="15" t="s">
        <v>4878</v>
      </c>
      <c r="B2309" s="15" t="s">
        <v>4879</v>
      </c>
      <c r="C2309" s="15">
        <v>-0.01</v>
      </c>
      <c r="D2309" s="15">
        <v>0.2</v>
      </c>
      <c r="E2309" s="15">
        <v>0.2</v>
      </c>
      <c r="F2309" s="15">
        <v>-4.76</v>
      </c>
      <c r="G2309" s="15">
        <v>1.04</v>
      </c>
      <c r="H2309" s="21">
        <v>10810000</v>
      </c>
      <c r="I2309" s="15"/>
      <c r="J2309" s="15">
        <v>0</v>
      </c>
      <c r="K2309" s="15">
        <v>0</v>
      </c>
      <c r="L2309" s="15">
        <v>0.01</v>
      </c>
      <c r="M2309" s="15">
        <v>0.01</v>
      </c>
      <c r="N2309" s="15">
        <v>0.01</v>
      </c>
      <c r="O2309" s="15">
        <v>5</v>
      </c>
      <c r="P2309" s="15">
        <v>0.53</v>
      </c>
      <c r="Q2309" s="15">
        <v>0.19</v>
      </c>
      <c r="R2309" s="15">
        <v>0.06</v>
      </c>
      <c r="S2309" s="15">
        <v>10.19</v>
      </c>
      <c r="T2309" s="15">
        <v>0</v>
      </c>
      <c r="U2309" s="15">
        <v>0</v>
      </c>
      <c r="V2309" s="15">
        <v>0</v>
      </c>
      <c r="W2309" s="15">
        <v>0</v>
      </c>
      <c r="X2309" s="15">
        <v>0</v>
      </c>
      <c r="Y2309" s="15">
        <v>0</v>
      </c>
      <c r="Z2309" s="15">
        <v>0</v>
      </c>
      <c r="AA2309" s="15">
        <v>0</v>
      </c>
      <c r="AB2309" s="15"/>
      <c r="AC2309" s="15">
        <v>-6.95</v>
      </c>
      <c r="AD2309" s="15">
        <v>0.63</v>
      </c>
      <c r="AE2309" s="15">
        <v>-6.95</v>
      </c>
      <c r="AF2309" s="15">
        <v>-6.77</v>
      </c>
      <c r="AG2309" s="15">
        <v>0.61</v>
      </c>
      <c r="AH2309" s="15">
        <v>-6.77</v>
      </c>
      <c r="AI2309" s="15">
        <v>-6.96</v>
      </c>
      <c r="AJ2309" s="15">
        <v>0.64</v>
      </c>
      <c r="AK2309" s="15">
        <v>-6.96</v>
      </c>
      <c r="AL2309" s="15">
        <v>0.59</v>
      </c>
      <c r="AM2309" s="15">
        <v>6.21</v>
      </c>
      <c r="AN2309" s="15"/>
      <c r="AO2309" s="15">
        <v>-38.43</v>
      </c>
      <c r="AP2309" s="15">
        <v>-89.34</v>
      </c>
      <c r="AQ2309" s="15">
        <v>-89.34</v>
      </c>
      <c r="AR2309" s="15"/>
      <c r="AS2309" s="15">
        <v>-38.659999999999997</v>
      </c>
      <c r="AT2309" s="15">
        <v>21.51</v>
      </c>
      <c r="AU2309" s="15"/>
      <c r="AV2309" s="15"/>
      <c r="AW2309" s="16">
        <v>70000</v>
      </c>
      <c r="AX2309" s="16">
        <v>61476</v>
      </c>
      <c r="AZ2309" s="6">
        <f>IF(D2309&gt;0,H2309/D2309,0)</f>
        <v>54050000</v>
      </c>
      <c r="BA2309" s="6">
        <f>AZ2309*Q2309</f>
        <v>10269500</v>
      </c>
      <c r="BB2309" s="6">
        <f>IF(C2309&gt;C$3054,C$3054,IF(C2309&lt;C$3053,C$3053,C2309))</f>
        <v>-0.01</v>
      </c>
      <c r="BC2309" s="6">
        <f>IF(BB2309&gt;0,(D2309/15)-BB2309,0)</f>
        <v>0</v>
      </c>
      <c r="BD2309" s="6">
        <f>BC2309/BC$3049</f>
        <v>0</v>
      </c>
      <c r="BE2309" s="15">
        <f>IF(AU2309&gt;AU$3054,AU$3054,IF(AU2309&lt;AU$3053,AU$3053,AU2309))</f>
        <v>0</v>
      </c>
      <c r="BF2309" s="15">
        <f>IF(I2309&gt;I$3054,I$3054,IF(I2309&lt;I$3053,I$3053,I2309))</f>
        <v>0</v>
      </c>
      <c r="BG2309" s="6">
        <f>IF(BE2309&gt;0, BF2309/BE2309,0)</f>
        <v>0</v>
      </c>
      <c r="BH2309" s="26">
        <f>BG2309/BG$3049</f>
        <v>0</v>
      </c>
      <c r="BI2309" s="26">
        <f>IF(AV2309&gt;AV$3054,AV$3054,IF(AV2309&lt;AV$3053,AV$3053,AV2309))</f>
        <v>0</v>
      </c>
      <c r="BJ2309" s="6">
        <f>IF(BI2309&gt;0, BF2309/BI2309,0)</f>
        <v>0</v>
      </c>
      <c r="BK2309" s="26">
        <f>BJ2309/BJ$3049</f>
        <v>0</v>
      </c>
      <c r="BL2309" s="6">
        <f>IF(_xlfn.NUMBERVALUE(AL2309),IF(ABS(AL2309)&lt;1,1-ABS(AL2309),0),0)</f>
        <v>0.41000000000000003</v>
      </c>
      <c r="BM2309" s="6">
        <f>IF(F2309&gt;F$3054,F$3054,IF(F2309&lt;F$3053,F$3053,F2309))</f>
        <v>-4.76</v>
      </c>
      <c r="BN2309" s="6">
        <f>IF(BM2309&gt;0, BM2309/BM$3049, BM2309/BM$3050*-1)</f>
        <v>-4.7858435551980695E-2</v>
      </c>
      <c r="BO2309" s="6">
        <f>IF(O2309&gt;O$3054,O$3054,IF(O2309&lt;O$3053,O$3053,O2309))</f>
        <v>5</v>
      </c>
      <c r="BP2309" s="26">
        <f>BO2309/BO$3049</f>
        <v>4.7148060774597503E-2</v>
      </c>
      <c r="BQ2309" s="26">
        <f>IF(OR(BD2309=0, BH2309=0,BN2309=0,BP2309=0), 0,BD2309+BH2309+BK2309+BL2309+BN2309+BP2309)</f>
        <v>0</v>
      </c>
      <c r="BR2309" s="6">
        <f>IF(D2309&gt;0,C2309/D2309,0)</f>
        <v>-4.9999999999999996E-2</v>
      </c>
    </row>
    <row r="2310" spans="1:70" x14ac:dyDescent="0.2">
      <c r="A2310" s="15" t="s">
        <v>4751</v>
      </c>
      <c r="B2310" s="15" t="s">
        <v>4752</v>
      </c>
      <c r="C2310" s="15">
        <v>0</v>
      </c>
      <c r="D2310" s="15">
        <v>0</v>
      </c>
      <c r="E2310" s="15">
        <v>0</v>
      </c>
      <c r="F2310" s="15"/>
      <c r="G2310" s="15"/>
      <c r="H2310" s="21">
        <v>4680000</v>
      </c>
      <c r="I2310" s="15"/>
      <c r="J2310" s="15"/>
      <c r="K2310" s="15"/>
      <c r="L2310" s="15"/>
      <c r="M2310" s="15"/>
      <c r="N2310" s="15">
        <v>0</v>
      </c>
      <c r="O2310" s="15"/>
      <c r="P2310" s="15"/>
      <c r="Q2310" s="15">
        <v>0</v>
      </c>
      <c r="R2310" s="15">
        <v>0</v>
      </c>
      <c r="S2310" s="15">
        <v>0.34</v>
      </c>
      <c r="T2310" s="15">
        <v>0</v>
      </c>
      <c r="U2310" s="15">
        <v>0</v>
      </c>
      <c r="V2310" s="15">
        <v>70.41</v>
      </c>
      <c r="W2310" s="15">
        <v>70.41</v>
      </c>
      <c r="X2310" s="15"/>
      <c r="Y2310" s="15"/>
      <c r="Z2310" s="15"/>
      <c r="AA2310" s="15"/>
      <c r="AB2310" s="15">
        <v>-48.19</v>
      </c>
      <c r="AC2310" s="15">
        <v>-393.65</v>
      </c>
      <c r="AD2310" s="15">
        <v>-102.12</v>
      </c>
      <c r="AE2310" s="15">
        <v>-393.65</v>
      </c>
      <c r="AF2310" s="15">
        <v>-174.17</v>
      </c>
      <c r="AG2310" s="15">
        <v>-69.099999999999994</v>
      </c>
      <c r="AH2310" s="15">
        <v>-174.17</v>
      </c>
      <c r="AI2310" s="15">
        <v>-589.47</v>
      </c>
      <c r="AJ2310" s="15">
        <v>-108.69</v>
      </c>
      <c r="AK2310" s="15">
        <v>-589.47</v>
      </c>
      <c r="AL2310" s="15"/>
      <c r="AM2310" s="15">
        <v>829.6</v>
      </c>
      <c r="AN2310" s="15"/>
      <c r="AO2310" s="16">
        <v>-13665.32</v>
      </c>
      <c r="AP2310" s="16">
        <v>-62727.55</v>
      </c>
      <c r="AQ2310" s="16">
        <v>-59218.31</v>
      </c>
      <c r="AR2310" s="15"/>
      <c r="AS2310" s="15">
        <v>-36.81</v>
      </c>
      <c r="AT2310" s="15">
        <v>-25.74</v>
      </c>
      <c r="AU2310" s="15"/>
      <c r="AV2310" s="15"/>
      <c r="AW2310" s="15">
        <v>0</v>
      </c>
      <c r="AX2310" s="16">
        <v>426599</v>
      </c>
      <c r="AZ2310" s="6">
        <f>IF(D2310&gt;0,H2310/D2310,0)</f>
        <v>0</v>
      </c>
      <c r="BA2310" s="6">
        <f>AZ2310*Q2310</f>
        <v>0</v>
      </c>
      <c r="BB2310" s="6">
        <f>IF(C2310&gt;C$3054,C$3054,IF(C2310&lt;C$3053,C$3053,C2310))</f>
        <v>0</v>
      </c>
      <c r="BC2310" s="6">
        <f>IF(BB2310&gt;0,(D2310/15)-BB2310,0)</f>
        <v>0</v>
      </c>
      <c r="BD2310" s="6">
        <f>BC2310/BC$3049</f>
        <v>0</v>
      </c>
      <c r="BE2310" s="15">
        <f>IF(AU2310&gt;AU$3054,AU$3054,IF(AU2310&lt;AU$3053,AU$3053,AU2310))</f>
        <v>0</v>
      </c>
      <c r="BF2310" s="15">
        <f>IF(I2310&gt;I$3054,I$3054,IF(I2310&lt;I$3053,I$3053,I2310))</f>
        <v>0</v>
      </c>
      <c r="BG2310" s="6">
        <f>IF(BE2310&gt;0, BF2310/BE2310,0)</f>
        <v>0</v>
      </c>
      <c r="BH2310" s="26">
        <f>BG2310/BG$3049</f>
        <v>0</v>
      </c>
      <c r="BI2310" s="26">
        <f>IF(AV2310&gt;AV$3054,AV$3054,IF(AV2310&lt;AV$3053,AV$3053,AV2310))</f>
        <v>0</v>
      </c>
      <c r="BJ2310" s="6">
        <f>IF(BI2310&gt;0, BF2310/BI2310,0)</f>
        <v>0</v>
      </c>
      <c r="BK2310" s="26">
        <f>BJ2310/BJ$3049</f>
        <v>0</v>
      </c>
      <c r="BL2310" s="6">
        <f>IF(_xlfn.NUMBERVALUE(AL2310),IF(ABS(AL2310)&lt;1,1-ABS(AL2310),0),0)</f>
        <v>0</v>
      </c>
      <c r="BM2310" s="6">
        <f>IF(F2310&gt;F$3054,F$3054,IF(F2310&lt;F$3053,F$3053,F2310))</f>
        <v>0</v>
      </c>
      <c r="BN2310" s="6">
        <f>IF(BM2310&gt;0, BM2310/BM$3049, BM2310/BM$3050*-1)</f>
        <v>0</v>
      </c>
      <c r="BO2310" s="6">
        <f>IF(O2310&gt;O$3054,O$3054,IF(O2310&lt;O$3053,O$3053,O2310))</f>
        <v>0</v>
      </c>
      <c r="BP2310" s="26">
        <f>BO2310/BO$3049</f>
        <v>0</v>
      </c>
      <c r="BQ2310" s="26">
        <f>IF(OR(BD2310=0, BH2310=0,BN2310=0,BP2310=0), 0,BD2310+BH2310+BK2310+BL2310+BN2310+BP2310)</f>
        <v>0</v>
      </c>
      <c r="BR2310" s="6">
        <f>IF(D2310&gt;0,C2310/D2310,0)</f>
        <v>0</v>
      </c>
    </row>
    <row r="2311" spans="1:70" x14ac:dyDescent="0.2">
      <c r="A2311" s="15" t="s">
        <v>73</v>
      </c>
      <c r="B2311" s="15" t="s">
        <v>4637</v>
      </c>
      <c r="C2311" s="15">
        <v>0.06</v>
      </c>
      <c r="D2311" s="15">
        <v>2.84</v>
      </c>
      <c r="E2311" s="15">
        <v>2.2400000000000002</v>
      </c>
      <c r="F2311" s="15">
        <v>48.37</v>
      </c>
      <c r="G2311" s="15">
        <v>1.33</v>
      </c>
      <c r="H2311" s="21">
        <v>397500000</v>
      </c>
      <c r="I2311" s="15">
        <v>44.77</v>
      </c>
      <c r="J2311" s="15"/>
      <c r="K2311" s="15">
        <v>0.02</v>
      </c>
      <c r="L2311" s="15"/>
      <c r="M2311" s="15">
        <v>0.09</v>
      </c>
      <c r="N2311" s="15">
        <v>0.02</v>
      </c>
      <c r="O2311" s="15">
        <v>3.39</v>
      </c>
      <c r="P2311" s="15">
        <v>12.97</v>
      </c>
      <c r="Q2311" s="15">
        <v>2.06</v>
      </c>
      <c r="R2311" s="15">
        <v>0.11</v>
      </c>
      <c r="S2311" s="15">
        <v>1.02</v>
      </c>
      <c r="T2311" s="15">
        <v>3.88</v>
      </c>
      <c r="U2311" s="15">
        <v>3.88</v>
      </c>
      <c r="V2311" s="15">
        <v>13.06</v>
      </c>
      <c r="W2311" s="15">
        <v>13.06</v>
      </c>
      <c r="X2311" s="15">
        <v>7.34</v>
      </c>
      <c r="Y2311" s="15">
        <v>7.34</v>
      </c>
      <c r="Z2311" s="15">
        <v>24.7</v>
      </c>
      <c r="AA2311" s="15">
        <v>24.7</v>
      </c>
      <c r="AB2311" s="15">
        <v>3.32</v>
      </c>
      <c r="AC2311" s="15">
        <v>2.65</v>
      </c>
      <c r="AD2311" s="15">
        <v>11.03</v>
      </c>
      <c r="AE2311" s="15">
        <v>2.65</v>
      </c>
      <c r="AF2311" s="15">
        <v>1.59</v>
      </c>
      <c r="AG2311" s="15">
        <v>6.6</v>
      </c>
      <c r="AH2311" s="15">
        <v>1.59</v>
      </c>
      <c r="AI2311" s="15">
        <v>2.97</v>
      </c>
      <c r="AJ2311" s="15">
        <v>12.36</v>
      </c>
      <c r="AK2311" s="15">
        <v>2.97</v>
      </c>
      <c r="AL2311" s="15">
        <v>1.44</v>
      </c>
      <c r="AM2311" s="15">
        <v>128.4</v>
      </c>
      <c r="AN2311" s="15">
        <v>5.1100000000000003</v>
      </c>
      <c r="AO2311" s="15">
        <v>3.94</v>
      </c>
      <c r="AP2311" s="15">
        <v>0.97</v>
      </c>
      <c r="AQ2311" s="15">
        <v>1.01</v>
      </c>
      <c r="AR2311" s="15">
        <v>-14.39</v>
      </c>
      <c r="AS2311" s="15">
        <v>7.96</v>
      </c>
      <c r="AT2311" s="15">
        <v>12.57</v>
      </c>
      <c r="AU2311" s="15">
        <v>-15.18</v>
      </c>
      <c r="AV2311" s="15">
        <v>-9.1300000000000008</v>
      </c>
      <c r="AW2311" s="15">
        <v>1250000</v>
      </c>
      <c r="AX2311" s="16">
        <v>275329</v>
      </c>
      <c r="AZ2311" s="6">
        <f>IF(D2311&gt;0,H2311/D2311,0)</f>
        <v>139964788.73239437</v>
      </c>
      <c r="BA2311" s="6">
        <f>AZ2311*Q2311</f>
        <v>288327464.78873241</v>
      </c>
      <c r="BB2311" s="6">
        <f>IF(C2311&gt;C$3054,C$3054,IF(C2311&lt;C$3053,C$3053,C2311))</f>
        <v>0.06</v>
      </c>
      <c r="BC2311" s="6">
        <f>IF(BB2311&gt;0,(D2311/15)-BB2311,0)</f>
        <v>0.12933333333333333</v>
      </c>
      <c r="BD2311" s="6">
        <f>BC2311/BC$3049</f>
        <v>2.4906920015406342E-2</v>
      </c>
      <c r="BE2311" s="15">
        <f>IF(AU2311&gt;AU$3054,AU$3054,IF(AU2311&lt;AU$3053,AU$3053,AU2311))</f>
        <v>-15.18</v>
      </c>
      <c r="BF2311" s="15">
        <f>IF(I2311&gt;I$3054,I$3054,IF(I2311&lt;I$3053,I$3053,I2311))</f>
        <v>44.77</v>
      </c>
      <c r="BG2311" s="6">
        <f>IF(BE2311&gt;0, BF2311/BE2311,0)</f>
        <v>0</v>
      </c>
      <c r="BH2311" s="26">
        <f>BG2311/BG$3049</f>
        <v>0</v>
      </c>
      <c r="BI2311" s="26">
        <f>IF(AV2311&gt;AV$3054,AV$3054,IF(AV2311&lt;AV$3053,AV$3053,AV2311))</f>
        <v>-9.1300000000000008</v>
      </c>
      <c r="BJ2311" s="6">
        <f>IF(BI2311&gt;0, BF2311/BI2311,0)</f>
        <v>0</v>
      </c>
      <c r="BK2311" s="26">
        <f>BJ2311/BJ$3049</f>
        <v>0</v>
      </c>
      <c r="BL2311" s="6">
        <f>IF(_xlfn.NUMBERVALUE(AL2311),IF(ABS(AL2311)&lt;1,1-ABS(AL2311),0),0)</f>
        <v>0</v>
      </c>
      <c r="BM2311" s="6">
        <f>IF(F2311&gt;F$3054,F$3054,IF(F2311&lt;F$3053,F$3053,F2311))</f>
        <v>48.37</v>
      </c>
      <c r="BN2311" s="6">
        <f>IF(BM2311&gt;0, BM2311/BM$3049, BM2311/BM$3050*-1)</f>
        <v>6.1106600826903362E-2</v>
      </c>
      <c r="BO2311" s="6">
        <f>IF(O2311&gt;O$3054,O$3054,IF(O2311&lt;O$3053,O$3053,O2311))</f>
        <v>3.39</v>
      </c>
      <c r="BP2311" s="26">
        <f>BO2311/BO$3049</f>
        <v>3.1966385205177111E-2</v>
      </c>
      <c r="BQ2311" s="26">
        <f>IF(OR(BD2311=0, BH2311=0,BN2311=0,BP2311=0), 0,BD2311+BH2311+BK2311+BL2311+BN2311+BP2311)</f>
        <v>0</v>
      </c>
      <c r="BR2311" s="6">
        <f>IF(D2311&gt;0,C2311/D2311,0)</f>
        <v>2.1126760563380281E-2</v>
      </c>
    </row>
    <row r="2312" spans="1:70" x14ac:dyDescent="0.2">
      <c r="A2312" s="15" t="s">
        <v>79</v>
      </c>
      <c r="B2312" s="15" t="s">
        <v>4769</v>
      </c>
      <c r="C2312" s="15">
        <v>0.28999999999999998</v>
      </c>
      <c r="D2312" s="15">
        <v>3.77</v>
      </c>
      <c r="E2312" s="15">
        <v>3.67</v>
      </c>
      <c r="F2312" s="15">
        <v>5.9</v>
      </c>
      <c r="G2312" s="15">
        <v>13.94</v>
      </c>
      <c r="H2312" s="21">
        <v>184960000</v>
      </c>
      <c r="I2312" s="15">
        <v>12.99</v>
      </c>
      <c r="J2312" s="15">
        <v>0.12</v>
      </c>
      <c r="K2312" s="15">
        <v>0.12</v>
      </c>
      <c r="L2312" s="15">
        <v>0.3</v>
      </c>
      <c r="M2312" s="15">
        <v>0.24</v>
      </c>
      <c r="N2312" s="15">
        <v>0.28999999999999998</v>
      </c>
      <c r="O2312" s="15">
        <v>6.34</v>
      </c>
      <c r="P2312" s="15">
        <v>15.06</v>
      </c>
      <c r="Q2312" s="15">
        <v>0.27</v>
      </c>
      <c r="R2312" s="15">
        <v>0.09</v>
      </c>
      <c r="S2312" s="15">
        <v>1.1000000000000001</v>
      </c>
      <c r="T2312" s="15">
        <v>1.6</v>
      </c>
      <c r="U2312" s="15">
        <v>2.58</v>
      </c>
      <c r="V2312" s="15">
        <v>1.6</v>
      </c>
      <c r="W2312" s="15">
        <v>2.58</v>
      </c>
      <c r="X2312" s="15">
        <v>12.62</v>
      </c>
      <c r="Y2312" s="15">
        <v>22.12</v>
      </c>
      <c r="Z2312" s="15">
        <v>12.62</v>
      </c>
      <c r="AA2312" s="15">
        <v>22.12</v>
      </c>
      <c r="AB2312" s="15">
        <v>1.98</v>
      </c>
      <c r="AC2312" s="15">
        <v>7.31</v>
      </c>
      <c r="AD2312" s="15">
        <v>6.07</v>
      </c>
      <c r="AE2312" s="15">
        <v>7.5</v>
      </c>
      <c r="AF2312" s="15">
        <v>6.89</v>
      </c>
      <c r="AG2312" s="15">
        <v>5.76</v>
      </c>
      <c r="AH2312" s="15">
        <v>7.01</v>
      </c>
      <c r="AI2312" s="15">
        <v>58.57</v>
      </c>
      <c r="AJ2312" s="15">
        <v>48.62</v>
      </c>
      <c r="AK2312" s="15">
        <v>54.49</v>
      </c>
      <c r="AL2312" s="15">
        <v>0.22</v>
      </c>
      <c r="AM2312" s="15">
        <v>7.21</v>
      </c>
      <c r="AN2312" s="15">
        <v>91.85</v>
      </c>
      <c r="AO2312" s="15">
        <v>77.63</v>
      </c>
      <c r="AP2312" s="15">
        <v>59.19</v>
      </c>
      <c r="AQ2312" s="15">
        <v>29.25</v>
      </c>
      <c r="AR2312" s="15">
        <v>14.34</v>
      </c>
      <c r="AS2312" s="15">
        <v>6.78</v>
      </c>
      <c r="AT2312" s="15">
        <v>0.89</v>
      </c>
      <c r="AU2312" s="15">
        <v>14.34</v>
      </c>
      <c r="AV2312" s="15">
        <v>0.31</v>
      </c>
      <c r="AW2312" s="15">
        <v>0</v>
      </c>
      <c r="AX2312" s="16">
        <v>11851</v>
      </c>
      <c r="AZ2312" s="6">
        <f>IF(D2312&gt;0,H2312/D2312,0)</f>
        <v>49061007.957559682</v>
      </c>
      <c r="BA2312" s="6">
        <f>AZ2312*Q2312</f>
        <v>13246472.148541115</v>
      </c>
      <c r="BB2312" s="6">
        <f>IF(C2312&gt;C$3054,C$3054,IF(C2312&lt;C$3053,C$3053,C2312))</f>
        <v>0.28999999999999998</v>
      </c>
      <c r="BC2312" s="6">
        <f>IF(BB2312&gt;0,(D2312/15)-BB2312,0)</f>
        <v>-3.8666666666666627E-2</v>
      </c>
      <c r="BD2312" s="6">
        <f>BC2312/BC$3049</f>
        <v>-7.4463987674926102E-3</v>
      </c>
      <c r="BE2312" s="15">
        <f>IF(AU2312&gt;AU$3054,AU$3054,IF(AU2312&lt;AU$3053,AU$3053,AU2312))</f>
        <v>14.34</v>
      </c>
      <c r="BF2312" s="15">
        <f>IF(I2312&gt;I$3054,I$3054,IF(I2312&lt;I$3053,I$3053,I2312))</f>
        <v>12.99</v>
      </c>
      <c r="BG2312" s="6">
        <f>IF(BE2312&gt;0, BF2312/BE2312,0)</f>
        <v>0.90585774058577406</v>
      </c>
      <c r="BH2312" s="26">
        <f>BG2312/BG$3049</f>
        <v>8.7101705825555194E-4</v>
      </c>
      <c r="BI2312" s="26">
        <f>IF(AV2312&gt;AV$3054,AV$3054,IF(AV2312&lt;AV$3053,AV$3053,AV2312))</f>
        <v>0.31</v>
      </c>
      <c r="BJ2312" s="6">
        <f>IF(BI2312&gt;0, BF2312/BI2312,0)</f>
        <v>41.903225806451616</v>
      </c>
      <c r="BK2312" s="26">
        <f>BJ2312/BJ$3049</f>
        <v>7.0663112658434432E-2</v>
      </c>
      <c r="BL2312" s="6">
        <f>IF(_xlfn.NUMBERVALUE(AL2312),IF(ABS(AL2312)&lt;1,1-ABS(AL2312),0),0)</f>
        <v>0.78</v>
      </c>
      <c r="BM2312" s="6">
        <f>IF(F2312&gt;F$3054,F$3054,IF(F2312&lt;F$3053,F$3053,F2312))</f>
        <v>5.9</v>
      </c>
      <c r="BN2312" s="6">
        <f>IF(BM2312&gt;0, BM2312/BM$3049, BM2312/BM$3050*-1)</f>
        <v>7.4535651205029953E-3</v>
      </c>
      <c r="BO2312" s="6">
        <f>IF(O2312&gt;O$3054,O$3054,IF(O2312&lt;O$3053,O$3053,O2312))</f>
        <v>6.34</v>
      </c>
      <c r="BP2312" s="26">
        <f>BO2312/BO$3049</f>
        <v>5.9783741062189637E-2</v>
      </c>
      <c r="BQ2312" s="26">
        <f>IF(OR(BD2312=0, BH2312=0,BN2312=0,BP2312=0), 0,BD2312+BH2312+BK2312+BL2312+BN2312+BP2312)</f>
        <v>0.91132503713189006</v>
      </c>
      <c r="BR2312" s="6">
        <f>IF(D2312&gt;0,C2312/D2312,0)</f>
        <v>7.6923076923076913E-2</v>
      </c>
    </row>
    <row r="2313" spans="1:70" x14ac:dyDescent="0.2">
      <c r="A2313" s="15" t="s">
        <v>4638</v>
      </c>
      <c r="B2313" s="15" t="s">
        <v>4639</v>
      </c>
      <c r="C2313" s="15"/>
      <c r="D2313" s="15">
        <v>0</v>
      </c>
      <c r="E2313" s="15"/>
      <c r="F2313" s="15"/>
      <c r="G2313" s="15"/>
      <c r="H2313" s="21"/>
      <c r="I2313" s="15"/>
      <c r="J2313" s="15"/>
      <c r="K2313" s="15"/>
      <c r="L2313" s="15"/>
      <c r="M2313" s="15"/>
      <c r="N2313" s="15"/>
      <c r="O2313" s="15"/>
      <c r="P2313" s="15"/>
      <c r="Q2313" s="15"/>
      <c r="R2313" s="15"/>
      <c r="S2313" s="15"/>
      <c r="T2313" s="15"/>
      <c r="U2313" s="15"/>
      <c r="V2313" s="15"/>
      <c r="W2313" s="15"/>
      <c r="X2313" s="15"/>
      <c r="Y2313" s="15"/>
      <c r="Z2313" s="15"/>
      <c r="AA2313" s="15"/>
      <c r="AB2313" s="15"/>
      <c r="AC2313" s="15"/>
      <c r="AD2313" s="15"/>
      <c r="AE2313" s="15"/>
      <c r="AF2313" s="15"/>
      <c r="AG2313" s="15"/>
      <c r="AH2313" s="15"/>
      <c r="AI2313" s="15"/>
      <c r="AJ2313" s="15"/>
      <c r="AK2313" s="15"/>
      <c r="AL2313" s="15"/>
      <c r="AM2313" s="15"/>
      <c r="AN2313" s="15"/>
      <c r="AO2313" s="15"/>
      <c r="AP2313" s="15"/>
      <c r="AQ2313" s="15"/>
      <c r="AR2313" s="15"/>
      <c r="AS2313" s="15"/>
      <c r="AT2313" s="15"/>
      <c r="AU2313" s="15"/>
      <c r="AV2313" s="15"/>
      <c r="AW2313" s="15">
        <v>0</v>
      </c>
      <c r="AX2313" s="15"/>
      <c r="AZ2313" s="6">
        <f>IF(D2313&gt;0,H2313/D2313,0)</f>
        <v>0</v>
      </c>
      <c r="BA2313" s="6">
        <f>AZ2313*Q2313</f>
        <v>0</v>
      </c>
      <c r="BB2313" s="6">
        <f>IF(C2313&gt;C$3054,C$3054,IF(C2313&lt;C$3053,C$3053,C2313))</f>
        <v>0</v>
      </c>
      <c r="BC2313" s="6">
        <f>IF(BB2313&gt;0,(D2313/15)-BB2313,0)</f>
        <v>0</v>
      </c>
      <c r="BD2313" s="6">
        <f>BC2313/BC$3049</f>
        <v>0</v>
      </c>
      <c r="BE2313" s="15">
        <f>IF(AU2313&gt;AU$3054,AU$3054,IF(AU2313&lt;AU$3053,AU$3053,AU2313))</f>
        <v>0</v>
      </c>
      <c r="BF2313" s="15">
        <f>IF(I2313&gt;I$3054,I$3054,IF(I2313&lt;I$3053,I$3053,I2313))</f>
        <v>0</v>
      </c>
      <c r="BG2313" s="6">
        <f>IF(BE2313&gt;0, BF2313/BE2313,0)</f>
        <v>0</v>
      </c>
      <c r="BH2313" s="26">
        <f>BG2313/BG$3049</f>
        <v>0</v>
      </c>
      <c r="BI2313" s="26">
        <f>IF(AV2313&gt;AV$3054,AV$3054,IF(AV2313&lt;AV$3053,AV$3053,AV2313))</f>
        <v>0</v>
      </c>
      <c r="BJ2313" s="6">
        <f>IF(BI2313&gt;0, BF2313/BI2313,0)</f>
        <v>0</v>
      </c>
      <c r="BK2313" s="26">
        <f>BJ2313/BJ$3049</f>
        <v>0</v>
      </c>
      <c r="BL2313" s="6">
        <f>IF(_xlfn.NUMBERVALUE(AL2313),IF(ABS(AL2313)&lt;1,1-ABS(AL2313),0),0)</f>
        <v>0</v>
      </c>
      <c r="BM2313" s="6">
        <f>IF(F2313&gt;F$3054,F$3054,IF(F2313&lt;F$3053,F$3053,F2313))</f>
        <v>0</v>
      </c>
      <c r="BN2313" s="6">
        <f>IF(BM2313&gt;0, BM2313/BM$3049, BM2313/BM$3050*-1)</f>
        <v>0</v>
      </c>
      <c r="BO2313" s="6">
        <f>IF(O2313&gt;O$3054,O$3054,IF(O2313&lt;O$3053,O$3053,O2313))</f>
        <v>0</v>
      </c>
      <c r="BP2313" s="26">
        <f>BO2313/BO$3049</f>
        <v>0</v>
      </c>
      <c r="BQ2313" s="26">
        <f>IF(OR(BD2313=0, BH2313=0,BN2313=0,BP2313=0), 0,BD2313+BH2313+BK2313+BL2313+BN2313+BP2313)</f>
        <v>0</v>
      </c>
      <c r="BR2313" s="6">
        <f>IF(D2313&gt;0,C2313/D2313,0)</f>
        <v>0</v>
      </c>
    </row>
    <row r="2314" spans="1:70" x14ac:dyDescent="0.2">
      <c r="A2314" s="15" t="s">
        <v>4860</v>
      </c>
      <c r="B2314" s="15" t="s">
        <v>4861</v>
      </c>
      <c r="C2314" s="15">
        <v>-1.83</v>
      </c>
      <c r="D2314" s="15">
        <v>0</v>
      </c>
      <c r="E2314" s="15"/>
      <c r="F2314" s="15"/>
      <c r="G2314" s="15"/>
      <c r="H2314" s="21"/>
      <c r="I2314" s="15"/>
      <c r="J2314" s="15">
        <v>0</v>
      </c>
      <c r="K2314" s="15"/>
      <c r="L2314" s="15">
        <v>0</v>
      </c>
      <c r="M2314" s="15"/>
      <c r="N2314" s="15">
        <v>0</v>
      </c>
      <c r="O2314" s="15"/>
      <c r="P2314" s="15">
        <v>0</v>
      </c>
      <c r="Q2314" s="15">
        <v>-0.95</v>
      </c>
      <c r="R2314" s="15">
        <v>0.01</v>
      </c>
      <c r="S2314" s="15">
        <v>6.28</v>
      </c>
      <c r="T2314" s="15">
        <v>292.39</v>
      </c>
      <c r="U2314" s="15">
        <v>292.39</v>
      </c>
      <c r="V2314" s="15">
        <v>295.58999999999997</v>
      </c>
      <c r="W2314" s="15">
        <v>295.58999999999997</v>
      </c>
      <c r="X2314" s="15"/>
      <c r="Y2314" s="15"/>
      <c r="Z2314" s="15"/>
      <c r="AA2314" s="15"/>
      <c r="AB2314" s="15">
        <v>-0.37</v>
      </c>
      <c r="AC2314" s="15">
        <v>-189.61</v>
      </c>
      <c r="AD2314" s="15"/>
      <c r="AE2314" s="15">
        <v>-189.61</v>
      </c>
      <c r="AF2314" s="15">
        <v>-135.96</v>
      </c>
      <c r="AG2314" s="15"/>
      <c r="AH2314" s="15">
        <v>-135.96</v>
      </c>
      <c r="AI2314" s="15"/>
      <c r="AJ2314" s="15"/>
      <c r="AK2314" s="15"/>
      <c r="AL2314" s="15"/>
      <c r="AM2314" s="15">
        <v>957.01</v>
      </c>
      <c r="AN2314" s="15"/>
      <c r="AO2314" s="15">
        <v>-289.08999999999997</v>
      </c>
      <c r="AP2314" s="15">
        <v>-289.08999999999997</v>
      </c>
      <c r="AQ2314" s="15">
        <v>-305.49</v>
      </c>
      <c r="AR2314" s="15"/>
      <c r="AS2314" s="15"/>
      <c r="AT2314" s="15"/>
      <c r="AU2314" s="15"/>
      <c r="AV2314" s="15"/>
      <c r="AW2314" s="15">
        <v>0</v>
      </c>
      <c r="AX2314" s="15"/>
      <c r="AZ2314" s="6">
        <f>IF(D2314&gt;0,H2314/D2314,0)</f>
        <v>0</v>
      </c>
      <c r="BA2314" s="6">
        <f>AZ2314*Q2314</f>
        <v>0</v>
      </c>
      <c r="BB2314" s="6">
        <f>IF(C2314&gt;C$3054,C$3054,IF(C2314&lt;C$3053,C$3053,C2314))</f>
        <v>-1.83</v>
      </c>
      <c r="BC2314" s="6">
        <f>IF(BB2314&gt;0,(D2314/15)-BB2314,0)</f>
        <v>0</v>
      </c>
      <c r="BD2314" s="6">
        <f>BC2314/BC$3049</f>
        <v>0</v>
      </c>
      <c r="BE2314" s="15">
        <f>IF(AU2314&gt;AU$3054,AU$3054,IF(AU2314&lt;AU$3053,AU$3053,AU2314))</f>
        <v>0</v>
      </c>
      <c r="BF2314" s="15">
        <f>IF(I2314&gt;I$3054,I$3054,IF(I2314&lt;I$3053,I$3053,I2314))</f>
        <v>0</v>
      </c>
      <c r="BG2314" s="6">
        <f>IF(BE2314&gt;0, BF2314/BE2314,0)</f>
        <v>0</v>
      </c>
      <c r="BH2314" s="26">
        <f>BG2314/BG$3049</f>
        <v>0</v>
      </c>
      <c r="BI2314" s="26">
        <f>IF(AV2314&gt;AV$3054,AV$3054,IF(AV2314&lt;AV$3053,AV$3053,AV2314))</f>
        <v>0</v>
      </c>
      <c r="BJ2314" s="6">
        <f>IF(BI2314&gt;0, BF2314/BI2314,0)</f>
        <v>0</v>
      </c>
      <c r="BK2314" s="26">
        <f>BJ2314/BJ$3049</f>
        <v>0</v>
      </c>
      <c r="BL2314" s="6">
        <f>IF(_xlfn.NUMBERVALUE(AL2314),IF(ABS(AL2314)&lt;1,1-ABS(AL2314),0),0)</f>
        <v>0</v>
      </c>
      <c r="BM2314" s="6">
        <f>IF(F2314&gt;F$3054,F$3054,IF(F2314&lt;F$3053,F$3053,F2314))</f>
        <v>0</v>
      </c>
      <c r="BN2314" s="6">
        <f>IF(BM2314&gt;0, BM2314/BM$3049, BM2314/BM$3050*-1)</f>
        <v>0</v>
      </c>
      <c r="BO2314" s="6">
        <f>IF(O2314&gt;O$3054,O$3054,IF(O2314&lt;O$3053,O$3053,O2314))</f>
        <v>0</v>
      </c>
      <c r="BP2314" s="26">
        <f>BO2314/BO$3049</f>
        <v>0</v>
      </c>
      <c r="BQ2314" s="26">
        <f>IF(OR(BD2314=0, BH2314=0,BN2314=0,BP2314=0), 0,BD2314+BH2314+BK2314+BL2314+BN2314+BP2314)</f>
        <v>0</v>
      </c>
      <c r="BR2314" s="6">
        <f>IF(D2314&gt;0,C2314/D2314,0)</f>
        <v>0</v>
      </c>
    </row>
    <row r="2315" spans="1:70" x14ac:dyDescent="0.2">
      <c r="A2315" s="15" t="s">
        <v>4762</v>
      </c>
      <c r="B2315" s="15" t="s">
        <v>4763</v>
      </c>
      <c r="C2315" s="15">
        <v>-0.04</v>
      </c>
      <c r="D2315" s="15">
        <v>0.46</v>
      </c>
      <c r="E2315" s="15">
        <v>0.33</v>
      </c>
      <c r="F2315" s="15">
        <v>31.43</v>
      </c>
      <c r="G2315" s="15">
        <v>0.49</v>
      </c>
      <c r="H2315" s="21">
        <v>51020000</v>
      </c>
      <c r="I2315" s="15"/>
      <c r="J2315" s="15"/>
      <c r="K2315" s="15"/>
      <c r="L2315" s="15"/>
      <c r="M2315" s="15"/>
      <c r="N2315" s="15">
        <v>0</v>
      </c>
      <c r="O2315" s="15"/>
      <c r="P2315" s="15"/>
      <c r="Q2315" s="15">
        <v>0.94</v>
      </c>
      <c r="R2315" s="15">
        <v>7.0000000000000007E-2</v>
      </c>
      <c r="S2315" s="15">
        <v>2.2999999999999998</v>
      </c>
      <c r="T2315" s="15">
        <v>0</v>
      </c>
      <c r="U2315" s="15">
        <v>0</v>
      </c>
      <c r="V2315" s="15">
        <v>0</v>
      </c>
      <c r="W2315" s="15">
        <v>0</v>
      </c>
      <c r="X2315" s="15">
        <v>0</v>
      </c>
      <c r="Y2315" s="15">
        <v>0</v>
      </c>
      <c r="Z2315" s="15">
        <v>0</v>
      </c>
      <c r="AA2315" s="15">
        <v>0</v>
      </c>
      <c r="AB2315" s="15">
        <v>0.27</v>
      </c>
      <c r="AC2315" s="15">
        <v>-3.99</v>
      </c>
      <c r="AD2315" s="15">
        <v>-2.21</v>
      </c>
      <c r="AE2315" s="15">
        <v>-3.99</v>
      </c>
      <c r="AF2315" s="15">
        <v>-3.07</v>
      </c>
      <c r="AG2315" s="15">
        <v>-1.76</v>
      </c>
      <c r="AH2315" s="15">
        <v>-3.07</v>
      </c>
      <c r="AI2315" s="15">
        <v>-4.46</v>
      </c>
      <c r="AJ2315" s="15">
        <v>-2.71</v>
      </c>
      <c r="AK2315" s="15">
        <v>-4.46</v>
      </c>
      <c r="AL2315" s="15">
        <v>0.81</v>
      </c>
      <c r="AM2315" s="15">
        <v>47.18</v>
      </c>
      <c r="AN2315" s="15">
        <v>54.03</v>
      </c>
      <c r="AO2315" s="15">
        <v>18.88</v>
      </c>
      <c r="AP2315" s="15">
        <v>-2.14</v>
      </c>
      <c r="AQ2315" s="15">
        <v>-3.45</v>
      </c>
      <c r="AR2315" s="15"/>
      <c r="AS2315" s="15">
        <v>-0.57999999999999996</v>
      </c>
      <c r="AT2315" s="15">
        <v>9.6300000000000008</v>
      </c>
      <c r="AU2315" s="15"/>
      <c r="AV2315" s="15"/>
      <c r="AW2315" s="15">
        <v>0</v>
      </c>
      <c r="AX2315" s="16">
        <v>17685</v>
      </c>
      <c r="AZ2315" s="6">
        <f>IF(D2315&gt;0,H2315/D2315,0)</f>
        <v>110913043.47826086</v>
      </c>
      <c r="BA2315" s="6">
        <f>AZ2315*Q2315</f>
        <v>104258260.8695652</v>
      </c>
      <c r="BB2315" s="6">
        <f>IF(C2315&gt;C$3054,C$3054,IF(C2315&lt;C$3053,C$3053,C2315))</f>
        <v>-0.04</v>
      </c>
      <c r="BC2315" s="6">
        <f>IF(BB2315&gt;0,(D2315/15)-BB2315,0)</f>
        <v>0</v>
      </c>
      <c r="BD2315" s="6">
        <f>BC2315/BC$3049</f>
        <v>0</v>
      </c>
      <c r="BE2315" s="15">
        <f>IF(AU2315&gt;AU$3054,AU$3054,IF(AU2315&lt;AU$3053,AU$3053,AU2315))</f>
        <v>0</v>
      </c>
      <c r="BF2315" s="15">
        <f>IF(I2315&gt;I$3054,I$3054,IF(I2315&lt;I$3053,I$3053,I2315))</f>
        <v>0</v>
      </c>
      <c r="BG2315" s="6">
        <f>IF(BE2315&gt;0, BF2315/BE2315,0)</f>
        <v>0</v>
      </c>
      <c r="BH2315" s="26">
        <f>BG2315/BG$3049</f>
        <v>0</v>
      </c>
      <c r="BI2315" s="26">
        <f>IF(AV2315&gt;AV$3054,AV$3054,IF(AV2315&lt;AV$3053,AV$3053,AV2315))</f>
        <v>0</v>
      </c>
      <c r="BJ2315" s="6">
        <f>IF(BI2315&gt;0, BF2315/BI2315,0)</f>
        <v>0</v>
      </c>
      <c r="BK2315" s="26">
        <f>BJ2315/BJ$3049</f>
        <v>0</v>
      </c>
      <c r="BL2315" s="6">
        <f>IF(_xlfn.NUMBERVALUE(AL2315),IF(ABS(AL2315)&lt;1,1-ABS(AL2315),0),0)</f>
        <v>0.18999999999999995</v>
      </c>
      <c r="BM2315" s="6">
        <f>IF(F2315&gt;F$3054,F$3054,IF(F2315&lt;F$3053,F$3053,F2315))</f>
        <v>31.43</v>
      </c>
      <c r="BN2315" s="6">
        <f>IF(BM2315&gt;0, BM2315/BM$3049, BM2315/BM$3050*-1)</f>
        <v>3.9706025718204939E-2</v>
      </c>
      <c r="BO2315" s="6">
        <f>IF(O2315&gt;O$3054,O$3054,IF(O2315&lt;O$3053,O$3053,O2315))</f>
        <v>0</v>
      </c>
      <c r="BP2315" s="26">
        <f>BO2315/BO$3049</f>
        <v>0</v>
      </c>
      <c r="BQ2315" s="26">
        <f>IF(OR(BD2315=0, BH2315=0,BN2315=0,BP2315=0), 0,BD2315+BH2315+BK2315+BL2315+BN2315+BP2315)</f>
        <v>0</v>
      </c>
      <c r="BR2315" s="6">
        <f>IF(D2315&gt;0,C2315/D2315,0)</f>
        <v>-8.6956521739130432E-2</v>
      </c>
    </row>
    <row r="2316" spans="1:70" x14ac:dyDescent="0.2">
      <c r="A2316" s="15" t="s">
        <v>4813</v>
      </c>
      <c r="B2316" s="15" t="s">
        <v>4814</v>
      </c>
      <c r="C2316" s="15">
        <v>0.01</v>
      </c>
      <c r="D2316" s="15">
        <v>0.03</v>
      </c>
      <c r="E2316" s="15">
        <v>0.02</v>
      </c>
      <c r="F2316" s="15">
        <v>163.63999999999999</v>
      </c>
      <c r="G2316" s="15">
        <v>0.96</v>
      </c>
      <c r="H2316" s="21">
        <v>18310000</v>
      </c>
      <c r="I2316" s="15">
        <v>3.22</v>
      </c>
      <c r="J2316" s="15">
        <v>0</v>
      </c>
      <c r="K2316" s="15"/>
      <c r="L2316" s="15">
        <v>0</v>
      </c>
      <c r="M2316" s="15"/>
      <c r="N2316" s="15">
        <v>0</v>
      </c>
      <c r="O2316" s="15"/>
      <c r="P2316" s="15">
        <v>0</v>
      </c>
      <c r="Q2316" s="15">
        <v>0.03</v>
      </c>
      <c r="R2316" s="15">
        <v>0.02</v>
      </c>
      <c r="S2316" s="15">
        <v>2.2200000000000002</v>
      </c>
      <c r="T2316" s="15">
        <v>0</v>
      </c>
      <c r="U2316" s="15">
        <v>0</v>
      </c>
      <c r="V2316" s="15">
        <v>0</v>
      </c>
      <c r="W2316" s="15">
        <v>0</v>
      </c>
      <c r="X2316" s="15">
        <v>0</v>
      </c>
      <c r="Y2316" s="15">
        <v>0</v>
      </c>
      <c r="Z2316" s="15">
        <v>0</v>
      </c>
      <c r="AA2316" s="15">
        <v>0</v>
      </c>
      <c r="AB2316" s="15">
        <v>6.61</v>
      </c>
      <c r="AC2316" s="15">
        <v>18</v>
      </c>
      <c r="AD2316" s="15">
        <v>23.36</v>
      </c>
      <c r="AE2316" s="15">
        <v>18</v>
      </c>
      <c r="AF2316" s="15">
        <v>11.39</v>
      </c>
      <c r="AG2316" s="15">
        <v>12.78</v>
      </c>
      <c r="AH2316" s="15">
        <v>11.39</v>
      </c>
      <c r="AI2316" s="15">
        <v>34.880000000000003</v>
      </c>
      <c r="AJ2316" s="15">
        <v>37.17</v>
      </c>
      <c r="AK2316" s="15">
        <v>34.880000000000003</v>
      </c>
      <c r="AL2316" s="15">
        <v>0.24</v>
      </c>
      <c r="AM2316" s="15">
        <v>59.61</v>
      </c>
      <c r="AN2316" s="15"/>
      <c r="AO2316" s="15">
        <v>23.01</v>
      </c>
      <c r="AP2316" s="15">
        <v>15.24</v>
      </c>
      <c r="AQ2316" s="15">
        <v>8.1999999999999993</v>
      </c>
      <c r="AR2316" s="15">
        <v>29.96</v>
      </c>
      <c r="AS2316" s="15">
        <v>37.29</v>
      </c>
      <c r="AT2316" s="15"/>
      <c r="AU2316" s="15">
        <v>-15.84</v>
      </c>
      <c r="AV2316" s="15"/>
      <c r="AW2316" s="16">
        <v>3754</v>
      </c>
      <c r="AX2316" s="16">
        <v>134536</v>
      </c>
      <c r="AZ2316" s="6">
        <f>IF(D2316&gt;0,H2316/D2316,0)</f>
        <v>610333333.33333337</v>
      </c>
      <c r="BA2316" s="6">
        <f>AZ2316*Q2316</f>
        <v>18310000</v>
      </c>
      <c r="BB2316" s="6">
        <f>IF(C2316&gt;C$3054,C$3054,IF(C2316&lt;C$3053,C$3053,C2316))</f>
        <v>0.01</v>
      </c>
      <c r="BC2316" s="6">
        <f>IF(BB2316&gt;0,(D2316/15)-BB2316,0)</f>
        <v>-8.0000000000000002E-3</v>
      </c>
      <c r="BD2316" s="6">
        <f>BC2316/BC$3049</f>
        <v>-1.5406342277570933E-3</v>
      </c>
      <c r="BE2316" s="15">
        <f>IF(AU2316&gt;AU$3054,AU$3054,IF(AU2316&lt;AU$3053,AU$3053,AU2316))</f>
        <v>-15.84</v>
      </c>
      <c r="BF2316" s="15">
        <f>IF(I2316&gt;I$3054,I$3054,IF(I2316&lt;I$3053,I$3053,I2316))</f>
        <v>3.22</v>
      </c>
      <c r="BG2316" s="6">
        <f>IF(BE2316&gt;0, BF2316/BE2316,0)</f>
        <v>0</v>
      </c>
      <c r="BH2316" s="26">
        <f>BG2316/BG$3049</f>
        <v>0</v>
      </c>
      <c r="BI2316" s="26">
        <f>IF(AV2316&gt;AV$3054,AV$3054,IF(AV2316&lt;AV$3053,AV$3053,AV2316))</f>
        <v>0</v>
      </c>
      <c r="BJ2316" s="6">
        <f>IF(BI2316&gt;0, BF2316/BI2316,0)</f>
        <v>0</v>
      </c>
      <c r="BK2316" s="26">
        <f>BJ2316/BJ$3049</f>
        <v>0</v>
      </c>
      <c r="BL2316" s="6">
        <f>IF(_xlfn.NUMBERVALUE(AL2316),IF(ABS(AL2316)&lt;1,1-ABS(AL2316),0),0)</f>
        <v>0.76</v>
      </c>
      <c r="BM2316" s="6">
        <f>IF(F2316&gt;F$3054,F$3054,IF(F2316&lt;F$3053,F$3053,F2316))</f>
        <v>163.63999999999999</v>
      </c>
      <c r="BN2316" s="6">
        <f>IF(BM2316&gt;0, BM2316/BM$3049, BM2316/BM$3050*-1)</f>
        <v>0.20672905022357796</v>
      </c>
      <c r="BO2316" s="6">
        <f>IF(O2316&gt;O$3054,O$3054,IF(O2316&lt;O$3053,O$3053,O2316))</f>
        <v>0</v>
      </c>
      <c r="BP2316" s="26">
        <f>BO2316/BO$3049</f>
        <v>0</v>
      </c>
      <c r="BQ2316" s="26">
        <f>IF(OR(BD2316=0, BH2316=0,BN2316=0,BP2316=0), 0,BD2316+BH2316+BK2316+BL2316+BN2316+BP2316)</f>
        <v>0</v>
      </c>
      <c r="BR2316" s="6">
        <f>IF(D2316&gt;0,C2316/D2316,0)</f>
        <v>0.33333333333333337</v>
      </c>
    </row>
    <row r="2317" spans="1:70" x14ac:dyDescent="0.2">
      <c r="A2317" s="15" t="s">
        <v>4749</v>
      </c>
      <c r="B2317" s="15" t="s">
        <v>4750</v>
      </c>
      <c r="C2317" s="15">
        <v>0.01</v>
      </c>
      <c r="D2317" s="15">
        <v>0.99</v>
      </c>
      <c r="E2317" s="15">
        <v>0.86</v>
      </c>
      <c r="F2317" s="15">
        <v>23.75</v>
      </c>
      <c r="G2317" s="15">
        <v>2.36</v>
      </c>
      <c r="H2317" s="21">
        <v>29990000</v>
      </c>
      <c r="I2317" s="15">
        <v>91.5</v>
      </c>
      <c r="J2317" s="15">
        <v>0</v>
      </c>
      <c r="K2317" s="15"/>
      <c r="L2317" s="15">
        <v>0</v>
      </c>
      <c r="M2317" s="15"/>
      <c r="N2317" s="15">
        <v>0</v>
      </c>
      <c r="O2317" s="15"/>
      <c r="P2317" s="15"/>
      <c r="Q2317" s="15">
        <v>0.42</v>
      </c>
      <c r="R2317" s="15">
        <v>0.16</v>
      </c>
      <c r="S2317" s="15">
        <v>1</v>
      </c>
      <c r="T2317" s="15">
        <v>0.12</v>
      </c>
      <c r="U2317" s="15">
        <v>0.12</v>
      </c>
      <c r="V2317" s="15">
        <v>0.41</v>
      </c>
      <c r="W2317" s="15">
        <v>0.41</v>
      </c>
      <c r="X2317" s="15">
        <v>0.24</v>
      </c>
      <c r="Y2317" s="15">
        <v>0.24</v>
      </c>
      <c r="Z2317" s="15">
        <v>0.84</v>
      </c>
      <c r="AA2317" s="15">
        <v>0.84</v>
      </c>
      <c r="AB2317" s="15">
        <v>26.25</v>
      </c>
      <c r="AC2317" s="15">
        <v>2.39</v>
      </c>
      <c r="AD2317" s="15">
        <v>-4.37</v>
      </c>
      <c r="AE2317" s="15">
        <v>2.39</v>
      </c>
      <c r="AF2317" s="15">
        <v>1.33</v>
      </c>
      <c r="AG2317" s="15">
        <v>-2.4700000000000002</v>
      </c>
      <c r="AH2317" s="15">
        <v>1.33</v>
      </c>
      <c r="AI2317" s="15">
        <v>2.64</v>
      </c>
      <c r="AJ2317" s="15">
        <v>-4.99</v>
      </c>
      <c r="AK2317" s="15">
        <v>2.64</v>
      </c>
      <c r="AL2317" s="15">
        <v>1.78</v>
      </c>
      <c r="AM2317" s="15">
        <v>16.329999999999998</v>
      </c>
      <c r="AN2317" s="15">
        <v>86.15</v>
      </c>
      <c r="AO2317" s="15">
        <v>5.49</v>
      </c>
      <c r="AP2317" s="15">
        <v>0.74</v>
      </c>
      <c r="AQ2317" s="15">
        <v>1.17</v>
      </c>
      <c r="AR2317" s="15"/>
      <c r="AS2317" s="15">
        <v>15.1</v>
      </c>
      <c r="AT2317" s="15"/>
      <c r="AU2317" s="15"/>
      <c r="AV2317" s="15"/>
      <c r="AW2317" s="15">
        <v>0</v>
      </c>
      <c r="AX2317" s="16">
        <v>3857</v>
      </c>
      <c r="AZ2317" s="6">
        <f>IF(D2317&gt;0,H2317/D2317,0)</f>
        <v>30292929.292929292</v>
      </c>
      <c r="BA2317" s="6">
        <f>AZ2317*Q2317</f>
        <v>12723030.303030303</v>
      </c>
      <c r="BB2317" s="6">
        <f>IF(C2317&gt;C$3054,C$3054,IF(C2317&lt;C$3053,C$3053,C2317))</f>
        <v>0.01</v>
      </c>
      <c r="BC2317" s="6">
        <f>IF(BB2317&gt;0,(D2317/15)-BB2317,0)</f>
        <v>5.6000000000000001E-2</v>
      </c>
      <c r="BD2317" s="6">
        <f>BC2317/BC$3049</f>
        <v>1.0784439594299653E-2</v>
      </c>
      <c r="BE2317" s="15">
        <f>IF(AU2317&gt;AU$3054,AU$3054,IF(AU2317&lt;AU$3053,AU$3053,AU2317))</f>
        <v>0</v>
      </c>
      <c r="BF2317" s="15">
        <f>IF(I2317&gt;I$3054,I$3054,IF(I2317&lt;I$3053,I$3053,I2317))</f>
        <v>91.5</v>
      </c>
      <c r="BG2317" s="6">
        <f>IF(BE2317&gt;0, BF2317/BE2317,0)</f>
        <v>0</v>
      </c>
      <c r="BH2317" s="26">
        <f>BG2317/BG$3049</f>
        <v>0</v>
      </c>
      <c r="BI2317" s="26">
        <f>IF(AV2317&gt;AV$3054,AV$3054,IF(AV2317&lt;AV$3053,AV$3053,AV2317))</f>
        <v>0</v>
      </c>
      <c r="BJ2317" s="6">
        <f>IF(BI2317&gt;0, BF2317/BI2317,0)</f>
        <v>0</v>
      </c>
      <c r="BK2317" s="26">
        <f>BJ2317/BJ$3049</f>
        <v>0</v>
      </c>
      <c r="BL2317" s="6">
        <f>IF(_xlfn.NUMBERVALUE(AL2317),IF(ABS(AL2317)&lt;1,1-ABS(AL2317),0),0)</f>
        <v>0</v>
      </c>
      <c r="BM2317" s="6">
        <f>IF(F2317&gt;F$3054,F$3054,IF(F2317&lt;F$3053,F$3053,F2317))</f>
        <v>23.75</v>
      </c>
      <c r="BN2317" s="6">
        <f>IF(BM2317&gt;0, BM2317/BM$3049, BM2317/BM$3050*-1)</f>
        <v>3.0003757900329851E-2</v>
      </c>
      <c r="BO2317" s="6">
        <f>IF(O2317&gt;O$3054,O$3054,IF(O2317&lt;O$3053,O$3053,O2317))</f>
        <v>0</v>
      </c>
      <c r="BP2317" s="26">
        <f>BO2317/BO$3049</f>
        <v>0</v>
      </c>
      <c r="BQ2317" s="26">
        <f>IF(OR(BD2317=0, BH2317=0,BN2317=0,BP2317=0), 0,BD2317+BH2317+BK2317+BL2317+BN2317+BP2317)</f>
        <v>0</v>
      </c>
      <c r="BR2317" s="6">
        <f>IF(D2317&gt;0,C2317/D2317,0)</f>
        <v>1.0101010101010102E-2</v>
      </c>
    </row>
    <row r="2318" spans="1:70" x14ac:dyDescent="0.2">
      <c r="A2318" s="15" t="s">
        <v>4739</v>
      </c>
      <c r="B2318" s="15" t="s">
        <v>4740</v>
      </c>
      <c r="C2318" s="15">
        <v>-0.01</v>
      </c>
      <c r="D2318" s="15">
        <v>0.14000000000000001</v>
      </c>
      <c r="E2318" s="15">
        <v>0.1</v>
      </c>
      <c r="F2318" s="15">
        <v>325.69</v>
      </c>
      <c r="G2318" s="15">
        <v>9.6999999999999993</v>
      </c>
      <c r="H2318" s="21">
        <v>28510000</v>
      </c>
      <c r="I2318" s="15"/>
      <c r="J2318" s="15">
        <v>0</v>
      </c>
      <c r="K2318" s="15"/>
      <c r="L2318" s="15">
        <v>0</v>
      </c>
      <c r="M2318" s="15"/>
      <c r="N2318" s="15">
        <v>0</v>
      </c>
      <c r="O2318" s="15"/>
      <c r="P2318" s="15"/>
      <c r="Q2318" s="15">
        <v>0.02</v>
      </c>
      <c r="R2318" s="15">
        <v>0.01</v>
      </c>
      <c r="S2318" s="15">
        <v>6.22</v>
      </c>
      <c r="T2318" s="15">
        <v>0</v>
      </c>
      <c r="U2318" s="15">
        <v>0</v>
      </c>
      <c r="V2318" s="15">
        <v>0</v>
      </c>
      <c r="W2318" s="15">
        <v>0</v>
      </c>
      <c r="X2318" s="15">
        <v>0</v>
      </c>
      <c r="Y2318" s="15">
        <v>0</v>
      </c>
      <c r="Z2318" s="15">
        <v>0</v>
      </c>
      <c r="AA2318" s="15">
        <v>0</v>
      </c>
      <c r="AB2318" s="15"/>
      <c r="AC2318" s="15">
        <v>-43.65</v>
      </c>
      <c r="AD2318" s="15">
        <v>-79.66</v>
      </c>
      <c r="AE2318" s="15">
        <v>-43.65</v>
      </c>
      <c r="AF2318" s="15">
        <v>-39.92</v>
      </c>
      <c r="AG2318" s="15">
        <v>-73.02</v>
      </c>
      <c r="AH2318" s="15">
        <v>-39.92</v>
      </c>
      <c r="AI2318" s="15">
        <v>-43.65</v>
      </c>
      <c r="AJ2318" s="15">
        <v>-80.56</v>
      </c>
      <c r="AK2318" s="15">
        <v>-43.65</v>
      </c>
      <c r="AL2318" s="15">
        <v>2.14</v>
      </c>
      <c r="AM2318" s="15">
        <v>150.03</v>
      </c>
      <c r="AN2318" s="15"/>
      <c r="AO2318" s="16">
        <v>-2856.54</v>
      </c>
      <c r="AP2318" s="16">
        <v>-2860.58</v>
      </c>
      <c r="AQ2318" s="16">
        <v>-2306.11</v>
      </c>
      <c r="AR2318" s="15"/>
      <c r="AS2318" s="15">
        <v>-15.71</v>
      </c>
      <c r="AT2318" s="15">
        <v>-20.170000000000002</v>
      </c>
      <c r="AU2318" s="15"/>
      <c r="AV2318" s="15"/>
      <c r="AW2318" s="16">
        <v>277588</v>
      </c>
      <c r="AX2318" s="16">
        <v>374998</v>
      </c>
      <c r="AZ2318" s="6">
        <f>IF(D2318&gt;0,H2318/D2318,0)</f>
        <v>203642857.14285713</v>
      </c>
      <c r="BA2318" s="6">
        <f>AZ2318*Q2318</f>
        <v>4072857.1428571427</v>
      </c>
      <c r="BB2318" s="6">
        <f>IF(C2318&gt;C$3054,C$3054,IF(C2318&lt;C$3053,C$3053,C2318))</f>
        <v>-0.01</v>
      </c>
      <c r="BC2318" s="6">
        <f>IF(BB2318&gt;0,(D2318/15)-BB2318,0)</f>
        <v>0</v>
      </c>
      <c r="BD2318" s="6">
        <f>BC2318/BC$3049</f>
        <v>0</v>
      </c>
      <c r="BE2318" s="15">
        <f>IF(AU2318&gt;AU$3054,AU$3054,IF(AU2318&lt;AU$3053,AU$3053,AU2318))</f>
        <v>0</v>
      </c>
      <c r="BF2318" s="15">
        <f>IF(I2318&gt;I$3054,I$3054,IF(I2318&lt;I$3053,I$3053,I2318))</f>
        <v>0</v>
      </c>
      <c r="BG2318" s="6">
        <f>IF(BE2318&gt;0, BF2318/BE2318,0)</f>
        <v>0</v>
      </c>
      <c r="BH2318" s="26">
        <f>BG2318/BG$3049</f>
        <v>0</v>
      </c>
      <c r="BI2318" s="26">
        <f>IF(AV2318&gt;AV$3054,AV$3054,IF(AV2318&lt;AV$3053,AV$3053,AV2318))</f>
        <v>0</v>
      </c>
      <c r="BJ2318" s="6">
        <f>IF(BI2318&gt;0, BF2318/BI2318,0)</f>
        <v>0</v>
      </c>
      <c r="BK2318" s="26">
        <f>BJ2318/BJ$3049</f>
        <v>0</v>
      </c>
      <c r="BL2318" s="6">
        <f>IF(_xlfn.NUMBERVALUE(AL2318),IF(ABS(AL2318)&lt;1,1-ABS(AL2318),0),0)</f>
        <v>0</v>
      </c>
      <c r="BM2318" s="6">
        <f>IF(F2318&gt;F$3054,F$3054,IF(F2318&lt;F$3053,F$3053,F2318))</f>
        <v>325.69</v>
      </c>
      <c r="BN2318" s="6">
        <f>IF(BM2318&gt;0, BM2318/BM$3049, BM2318/BM$3050*-1)</f>
        <v>0.41144942781298649</v>
      </c>
      <c r="BO2318" s="6">
        <f>IF(O2318&gt;O$3054,O$3054,IF(O2318&lt;O$3053,O$3053,O2318))</f>
        <v>0</v>
      </c>
      <c r="BP2318" s="26">
        <f>BO2318/BO$3049</f>
        <v>0</v>
      </c>
      <c r="BQ2318" s="26">
        <f>IF(OR(BD2318=0, BH2318=0,BN2318=0,BP2318=0), 0,BD2318+BH2318+BK2318+BL2318+BN2318+BP2318)</f>
        <v>0</v>
      </c>
      <c r="BR2318" s="6">
        <f>IF(D2318&gt;0,C2318/D2318,0)</f>
        <v>-7.1428571428571425E-2</v>
      </c>
    </row>
    <row r="2319" spans="1:70" x14ac:dyDescent="0.2">
      <c r="A2319" s="15" t="s">
        <v>4643</v>
      </c>
      <c r="B2319" s="15" t="s">
        <v>4644</v>
      </c>
      <c r="C2319" s="15"/>
      <c r="D2319" s="15">
        <v>0</v>
      </c>
      <c r="E2319" s="15"/>
      <c r="F2319" s="15"/>
      <c r="G2319" s="15"/>
      <c r="H2319" s="21"/>
      <c r="I2319" s="15"/>
      <c r="J2319" s="15"/>
      <c r="K2319" s="15"/>
      <c r="L2319" s="15"/>
      <c r="M2319" s="15"/>
      <c r="N2319" s="15"/>
      <c r="O2319" s="15"/>
      <c r="P2319" s="15"/>
      <c r="Q2319" s="15"/>
      <c r="R2319" s="15"/>
      <c r="S2319" s="15"/>
      <c r="T2319" s="15"/>
      <c r="U2319" s="15"/>
      <c r="V2319" s="15"/>
      <c r="W2319" s="15"/>
      <c r="X2319" s="15"/>
      <c r="Y2319" s="15"/>
      <c r="Z2319" s="15"/>
      <c r="AA2319" s="15"/>
      <c r="AB2319" s="15"/>
      <c r="AC2319" s="15"/>
      <c r="AD2319" s="15"/>
      <c r="AE2319" s="15"/>
      <c r="AF2319" s="15"/>
      <c r="AG2319" s="15"/>
      <c r="AH2319" s="15"/>
      <c r="AI2319" s="15"/>
      <c r="AJ2319" s="15"/>
      <c r="AK2319" s="15"/>
      <c r="AL2319" s="15"/>
      <c r="AM2319" s="15"/>
      <c r="AN2319" s="15"/>
      <c r="AO2319" s="15"/>
      <c r="AP2319" s="15"/>
      <c r="AQ2319" s="15"/>
      <c r="AR2319" s="15"/>
      <c r="AS2319" s="15"/>
      <c r="AT2319" s="15"/>
      <c r="AU2319" s="15"/>
      <c r="AV2319" s="15"/>
      <c r="AW2319" s="15">
        <v>0</v>
      </c>
      <c r="AX2319" s="15"/>
      <c r="AZ2319" s="6">
        <f>IF(D2319&gt;0,H2319/D2319,0)</f>
        <v>0</v>
      </c>
      <c r="BA2319" s="6">
        <f>AZ2319*Q2319</f>
        <v>0</v>
      </c>
      <c r="BB2319" s="6">
        <f>IF(C2319&gt;C$3054,C$3054,IF(C2319&lt;C$3053,C$3053,C2319))</f>
        <v>0</v>
      </c>
      <c r="BC2319" s="6">
        <f>IF(BB2319&gt;0,(D2319/15)-BB2319,0)</f>
        <v>0</v>
      </c>
      <c r="BD2319" s="6">
        <f>BC2319/BC$3049</f>
        <v>0</v>
      </c>
      <c r="BE2319" s="15">
        <f>IF(AU2319&gt;AU$3054,AU$3054,IF(AU2319&lt;AU$3053,AU$3053,AU2319))</f>
        <v>0</v>
      </c>
      <c r="BF2319" s="15">
        <f>IF(I2319&gt;I$3054,I$3054,IF(I2319&lt;I$3053,I$3053,I2319))</f>
        <v>0</v>
      </c>
      <c r="BG2319" s="6">
        <f>IF(BE2319&gt;0, BF2319/BE2319,0)</f>
        <v>0</v>
      </c>
      <c r="BH2319" s="26">
        <f>BG2319/BG$3049</f>
        <v>0</v>
      </c>
      <c r="BI2319" s="26">
        <f>IF(AV2319&gt;AV$3054,AV$3054,IF(AV2319&lt;AV$3053,AV$3053,AV2319))</f>
        <v>0</v>
      </c>
      <c r="BJ2319" s="6">
        <f>IF(BI2319&gt;0, BF2319/BI2319,0)</f>
        <v>0</v>
      </c>
      <c r="BK2319" s="26">
        <f>BJ2319/BJ$3049</f>
        <v>0</v>
      </c>
      <c r="BL2319" s="6">
        <f>IF(_xlfn.NUMBERVALUE(AL2319),IF(ABS(AL2319)&lt;1,1-ABS(AL2319),0),0)</f>
        <v>0</v>
      </c>
      <c r="BM2319" s="6">
        <f>IF(F2319&gt;F$3054,F$3054,IF(F2319&lt;F$3053,F$3053,F2319))</f>
        <v>0</v>
      </c>
      <c r="BN2319" s="6">
        <f>IF(BM2319&gt;0, BM2319/BM$3049, BM2319/BM$3050*-1)</f>
        <v>0</v>
      </c>
      <c r="BO2319" s="6">
        <f>IF(O2319&gt;O$3054,O$3054,IF(O2319&lt;O$3053,O$3053,O2319))</f>
        <v>0</v>
      </c>
      <c r="BP2319" s="26">
        <f>BO2319/BO$3049</f>
        <v>0</v>
      </c>
      <c r="BQ2319" s="26">
        <f>IF(OR(BD2319=0, BH2319=0,BN2319=0,BP2319=0), 0,BD2319+BH2319+BK2319+BL2319+BN2319+BP2319)</f>
        <v>0</v>
      </c>
      <c r="BR2319" s="6">
        <f>IF(D2319&gt;0,C2319/D2319,0)</f>
        <v>0</v>
      </c>
    </row>
    <row r="2320" spans="1:70" x14ac:dyDescent="0.2">
      <c r="A2320" s="15" t="s">
        <v>4647</v>
      </c>
      <c r="B2320" s="15" t="s">
        <v>4648</v>
      </c>
      <c r="C2320" s="15"/>
      <c r="D2320" s="15">
        <v>0</v>
      </c>
      <c r="E2320" s="15"/>
      <c r="F2320" s="15"/>
      <c r="G2320" s="15"/>
      <c r="H2320" s="21"/>
      <c r="I2320" s="15"/>
      <c r="J2320" s="15"/>
      <c r="K2320" s="15"/>
      <c r="L2320" s="15"/>
      <c r="M2320" s="15"/>
      <c r="N2320" s="15"/>
      <c r="O2320" s="15"/>
      <c r="P2320" s="15"/>
      <c r="Q2320" s="15"/>
      <c r="R2320" s="15"/>
      <c r="S2320" s="15"/>
      <c r="T2320" s="15"/>
      <c r="U2320" s="15"/>
      <c r="V2320" s="15"/>
      <c r="W2320" s="15"/>
      <c r="X2320" s="15"/>
      <c r="Y2320" s="15"/>
      <c r="Z2320" s="15"/>
      <c r="AA2320" s="15"/>
      <c r="AB2320" s="15"/>
      <c r="AC2320" s="15"/>
      <c r="AD2320" s="15"/>
      <c r="AE2320" s="15"/>
      <c r="AF2320" s="15"/>
      <c r="AG2320" s="15"/>
      <c r="AH2320" s="15"/>
      <c r="AI2320" s="15"/>
      <c r="AJ2320" s="15"/>
      <c r="AK2320" s="15"/>
      <c r="AL2320" s="15"/>
      <c r="AM2320" s="15"/>
      <c r="AN2320" s="15"/>
      <c r="AO2320" s="15"/>
      <c r="AP2320" s="15"/>
      <c r="AQ2320" s="15"/>
      <c r="AR2320" s="15"/>
      <c r="AS2320" s="15"/>
      <c r="AT2320" s="15"/>
      <c r="AU2320" s="15"/>
      <c r="AV2320" s="15"/>
      <c r="AW2320" s="15">
        <v>0</v>
      </c>
      <c r="AX2320" s="15"/>
      <c r="AZ2320" s="6">
        <f>IF(D2320&gt;0,H2320/D2320,0)</f>
        <v>0</v>
      </c>
      <c r="BA2320" s="6">
        <f>AZ2320*Q2320</f>
        <v>0</v>
      </c>
      <c r="BB2320" s="6">
        <f>IF(C2320&gt;C$3054,C$3054,IF(C2320&lt;C$3053,C$3053,C2320))</f>
        <v>0</v>
      </c>
      <c r="BC2320" s="6">
        <f>IF(BB2320&gt;0,(D2320/15)-BB2320,0)</f>
        <v>0</v>
      </c>
      <c r="BD2320" s="6">
        <f>BC2320/BC$3049</f>
        <v>0</v>
      </c>
      <c r="BE2320" s="15">
        <f>IF(AU2320&gt;AU$3054,AU$3054,IF(AU2320&lt;AU$3053,AU$3053,AU2320))</f>
        <v>0</v>
      </c>
      <c r="BF2320" s="15">
        <f>IF(I2320&gt;I$3054,I$3054,IF(I2320&lt;I$3053,I$3053,I2320))</f>
        <v>0</v>
      </c>
      <c r="BG2320" s="6">
        <f>IF(BE2320&gt;0, BF2320/BE2320,0)</f>
        <v>0</v>
      </c>
      <c r="BH2320" s="26">
        <f>BG2320/BG$3049</f>
        <v>0</v>
      </c>
      <c r="BI2320" s="26">
        <f>IF(AV2320&gt;AV$3054,AV$3054,IF(AV2320&lt;AV$3053,AV$3053,AV2320))</f>
        <v>0</v>
      </c>
      <c r="BJ2320" s="6">
        <f>IF(BI2320&gt;0, BF2320/BI2320,0)</f>
        <v>0</v>
      </c>
      <c r="BK2320" s="26">
        <f>BJ2320/BJ$3049</f>
        <v>0</v>
      </c>
      <c r="BL2320" s="6">
        <f>IF(_xlfn.NUMBERVALUE(AL2320),IF(ABS(AL2320)&lt;1,1-ABS(AL2320),0),0)</f>
        <v>0</v>
      </c>
      <c r="BM2320" s="6">
        <f>IF(F2320&gt;F$3054,F$3054,IF(F2320&lt;F$3053,F$3053,F2320))</f>
        <v>0</v>
      </c>
      <c r="BN2320" s="6">
        <f>IF(BM2320&gt;0, BM2320/BM$3049, BM2320/BM$3050*-1)</f>
        <v>0</v>
      </c>
      <c r="BO2320" s="6">
        <f>IF(O2320&gt;O$3054,O$3054,IF(O2320&lt;O$3053,O$3053,O2320))</f>
        <v>0</v>
      </c>
      <c r="BP2320" s="26">
        <f>BO2320/BO$3049</f>
        <v>0</v>
      </c>
      <c r="BQ2320" s="26">
        <f>IF(OR(BD2320=0, BH2320=0,BN2320=0,BP2320=0), 0,BD2320+BH2320+BK2320+BL2320+BN2320+BP2320)</f>
        <v>0</v>
      </c>
      <c r="BR2320" s="6">
        <f>IF(D2320&gt;0,C2320/D2320,0)</f>
        <v>0</v>
      </c>
    </row>
    <row r="2321" spans="1:70" x14ac:dyDescent="0.2">
      <c r="A2321" s="15" t="s">
        <v>4764</v>
      </c>
      <c r="B2321" s="15" t="s">
        <v>4765</v>
      </c>
      <c r="C2321" s="15">
        <v>0</v>
      </c>
      <c r="D2321" s="15">
        <v>0.01</v>
      </c>
      <c r="E2321" s="15">
        <v>0.01</v>
      </c>
      <c r="F2321" s="15">
        <v>12.5</v>
      </c>
      <c r="G2321" s="15">
        <v>0.5</v>
      </c>
      <c r="H2321" s="21">
        <v>2930000</v>
      </c>
      <c r="I2321" s="15"/>
      <c r="J2321" s="15">
        <v>0</v>
      </c>
      <c r="K2321" s="15"/>
      <c r="L2321" s="15">
        <v>0</v>
      </c>
      <c r="M2321" s="15"/>
      <c r="N2321" s="15">
        <v>0</v>
      </c>
      <c r="O2321" s="15"/>
      <c r="P2321" s="15"/>
      <c r="Q2321" s="15">
        <v>0.02</v>
      </c>
      <c r="R2321" s="15">
        <v>0</v>
      </c>
      <c r="S2321" s="15">
        <v>0.6</v>
      </c>
      <c r="T2321" s="15">
        <v>0</v>
      </c>
      <c r="U2321" s="15">
        <v>0</v>
      </c>
      <c r="V2321" s="15">
        <v>0</v>
      </c>
      <c r="W2321" s="15">
        <v>0</v>
      </c>
      <c r="X2321" s="15">
        <v>0</v>
      </c>
      <c r="Y2321" s="15">
        <v>0</v>
      </c>
      <c r="Z2321" s="15">
        <v>0</v>
      </c>
      <c r="AA2321" s="15">
        <v>0</v>
      </c>
      <c r="AB2321" s="15">
        <v>-205.86</v>
      </c>
      <c r="AC2321" s="15">
        <v>-7.98</v>
      </c>
      <c r="AD2321" s="15">
        <v>-29.83</v>
      </c>
      <c r="AE2321" s="15">
        <v>-7.98</v>
      </c>
      <c r="AF2321" s="15">
        <v>-6.96</v>
      </c>
      <c r="AG2321" s="15">
        <v>-26.92</v>
      </c>
      <c r="AH2321" s="15">
        <v>-6.96</v>
      </c>
      <c r="AI2321" s="15">
        <v>-7.98</v>
      </c>
      <c r="AJ2321" s="15">
        <v>-30.05</v>
      </c>
      <c r="AK2321" s="15">
        <v>-7.98</v>
      </c>
      <c r="AL2321" s="15">
        <v>2.75</v>
      </c>
      <c r="AM2321" s="15">
        <v>186.09</v>
      </c>
      <c r="AN2321" s="15"/>
      <c r="AO2321" s="16">
        <v>-16640.73</v>
      </c>
      <c r="AP2321" s="16">
        <v>-17663.71</v>
      </c>
      <c r="AQ2321" s="16">
        <v>-17663.71</v>
      </c>
      <c r="AR2321" s="15"/>
      <c r="AS2321" s="15">
        <v>-67.17</v>
      </c>
      <c r="AT2321" s="15"/>
      <c r="AU2321" s="15"/>
      <c r="AV2321" s="15"/>
      <c r="AW2321" s="15">
        <v>0</v>
      </c>
      <c r="AX2321" s="16">
        <v>67555</v>
      </c>
      <c r="AZ2321" s="6">
        <f>IF(D2321&gt;0,H2321/D2321,0)</f>
        <v>293000000</v>
      </c>
      <c r="BA2321" s="6">
        <f>AZ2321*Q2321</f>
        <v>5860000</v>
      </c>
      <c r="BB2321" s="6">
        <f>IF(C2321&gt;C$3054,C$3054,IF(C2321&lt;C$3053,C$3053,C2321))</f>
        <v>0</v>
      </c>
      <c r="BC2321" s="6">
        <f>IF(BB2321&gt;0,(D2321/15)-BB2321,0)</f>
        <v>0</v>
      </c>
      <c r="BD2321" s="6">
        <f>BC2321/BC$3049</f>
        <v>0</v>
      </c>
      <c r="BE2321" s="15">
        <f>IF(AU2321&gt;AU$3054,AU$3054,IF(AU2321&lt;AU$3053,AU$3053,AU2321))</f>
        <v>0</v>
      </c>
      <c r="BF2321" s="15">
        <f>IF(I2321&gt;I$3054,I$3054,IF(I2321&lt;I$3053,I$3053,I2321))</f>
        <v>0</v>
      </c>
      <c r="BG2321" s="6">
        <f>IF(BE2321&gt;0, BF2321/BE2321,0)</f>
        <v>0</v>
      </c>
      <c r="BH2321" s="26">
        <f>BG2321/BG$3049</f>
        <v>0</v>
      </c>
      <c r="BI2321" s="26">
        <f>IF(AV2321&gt;AV$3054,AV$3054,IF(AV2321&lt;AV$3053,AV$3053,AV2321))</f>
        <v>0</v>
      </c>
      <c r="BJ2321" s="6">
        <f>IF(BI2321&gt;0, BF2321/BI2321,0)</f>
        <v>0</v>
      </c>
      <c r="BK2321" s="26">
        <f>BJ2321/BJ$3049</f>
        <v>0</v>
      </c>
      <c r="BL2321" s="6">
        <f>IF(_xlfn.NUMBERVALUE(AL2321),IF(ABS(AL2321)&lt;1,1-ABS(AL2321),0),0)</f>
        <v>0</v>
      </c>
      <c r="BM2321" s="6">
        <f>IF(F2321&gt;F$3054,F$3054,IF(F2321&lt;F$3053,F$3053,F2321))</f>
        <v>12.5</v>
      </c>
      <c r="BN2321" s="6">
        <f>IF(BM2321&gt;0, BM2321/BM$3049, BM2321/BM$3050*-1)</f>
        <v>1.5791451526489395E-2</v>
      </c>
      <c r="BO2321" s="6">
        <f>IF(O2321&gt;O$3054,O$3054,IF(O2321&lt;O$3053,O$3053,O2321))</f>
        <v>0</v>
      </c>
      <c r="BP2321" s="26">
        <f>BO2321/BO$3049</f>
        <v>0</v>
      </c>
      <c r="BQ2321" s="26">
        <f>IF(OR(BD2321=0, BH2321=0,BN2321=0,BP2321=0), 0,BD2321+BH2321+BK2321+BL2321+BN2321+BP2321)</f>
        <v>0</v>
      </c>
      <c r="BR2321" s="6">
        <f>IF(D2321&gt;0,C2321/D2321,0)</f>
        <v>0</v>
      </c>
    </row>
    <row r="2322" spans="1:70" x14ac:dyDescent="0.2">
      <c r="A2322" s="15" t="s">
        <v>74</v>
      </c>
      <c r="B2322" s="15" t="s">
        <v>4640</v>
      </c>
      <c r="C2322" s="15">
        <v>1.92</v>
      </c>
      <c r="D2322" s="15">
        <v>53.61</v>
      </c>
      <c r="E2322" s="15">
        <v>55.69</v>
      </c>
      <c r="F2322" s="15">
        <v>1.75</v>
      </c>
      <c r="G2322" s="15">
        <v>9.9499999999999993</v>
      </c>
      <c r="H2322" s="21">
        <v>7060000000</v>
      </c>
      <c r="I2322" s="15">
        <v>27.91</v>
      </c>
      <c r="J2322" s="15">
        <v>0.46</v>
      </c>
      <c r="K2322" s="15">
        <v>0.46</v>
      </c>
      <c r="L2322" s="15">
        <v>0.82</v>
      </c>
      <c r="M2322" s="15">
        <v>0.82</v>
      </c>
      <c r="N2322" s="15">
        <v>0.82</v>
      </c>
      <c r="O2322" s="15">
        <v>1.51</v>
      </c>
      <c r="P2322" s="15">
        <v>100.76</v>
      </c>
      <c r="Q2322" s="15">
        <v>5.43</v>
      </c>
      <c r="R2322" s="15">
        <v>0.96</v>
      </c>
      <c r="S2322" s="15">
        <v>0.96</v>
      </c>
      <c r="T2322" s="15">
        <v>33.19</v>
      </c>
      <c r="U2322" s="15">
        <v>33.19</v>
      </c>
      <c r="V2322" s="15">
        <v>33.46</v>
      </c>
      <c r="W2322" s="15">
        <v>33.46</v>
      </c>
      <c r="X2322" s="15">
        <v>68.819999999999993</v>
      </c>
      <c r="Y2322" s="15">
        <v>68.819999999999993</v>
      </c>
      <c r="Z2322" s="15">
        <v>69.38</v>
      </c>
      <c r="AA2322" s="15">
        <v>69.38</v>
      </c>
      <c r="AB2322" s="15"/>
      <c r="AC2322" s="15">
        <v>27.84</v>
      </c>
      <c r="AD2322" s="15">
        <v>35</v>
      </c>
      <c r="AE2322" s="15">
        <v>27.84</v>
      </c>
      <c r="AF2322" s="15">
        <v>23.53</v>
      </c>
      <c r="AG2322" s="15">
        <v>29.1</v>
      </c>
      <c r="AH2322" s="15">
        <v>23.53</v>
      </c>
      <c r="AI2322" s="15">
        <v>39.75</v>
      </c>
      <c r="AJ2322" s="15">
        <v>40.299999999999997</v>
      </c>
      <c r="AK2322" s="15">
        <v>39.75</v>
      </c>
      <c r="AL2322" s="15">
        <v>1.33</v>
      </c>
      <c r="AM2322" s="15">
        <v>42.27</v>
      </c>
      <c r="AN2322" s="15"/>
      <c r="AO2322" s="15">
        <v>53.67</v>
      </c>
      <c r="AP2322" s="15">
        <v>55.61</v>
      </c>
      <c r="AQ2322" s="15">
        <v>40.22</v>
      </c>
      <c r="AR2322" s="15">
        <v>29.77</v>
      </c>
      <c r="AS2322" s="15">
        <v>21.44</v>
      </c>
      <c r="AT2322" s="15">
        <v>26.32</v>
      </c>
      <c r="AU2322" s="15">
        <v>29.32</v>
      </c>
      <c r="AV2322" s="15">
        <v>39.409999999999997</v>
      </c>
      <c r="AW2322" s="16">
        <v>160303</v>
      </c>
      <c r="AX2322" s="16">
        <v>220220</v>
      </c>
      <c r="AZ2322" s="6">
        <f>IF(D2322&gt;0,H2322/D2322,0)</f>
        <v>131691848.53572094</v>
      </c>
      <c r="BA2322" s="6">
        <f>AZ2322*Q2322</f>
        <v>715086737.54896474</v>
      </c>
      <c r="BB2322" s="6">
        <f>IF(C2322&gt;C$3054,C$3054,IF(C2322&lt;C$3053,C$3053,C2322))</f>
        <v>1.92</v>
      </c>
      <c r="BC2322" s="6">
        <f>IF(BB2322&gt;0,(D2322/15)-BB2322,0)</f>
        <v>1.6539999999999999</v>
      </c>
      <c r="BD2322" s="6">
        <f>BC2322/BC$3049</f>
        <v>0.31852612658877905</v>
      </c>
      <c r="BE2322" s="15">
        <f>IF(AU2322&gt;AU$3054,AU$3054,IF(AU2322&lt;AU$3053,AU$3053,AU2322))</f>
        <v>29.32</v>
      </c>
      <c r="BF2322" s="15">
        <f>IF(I2322&gt;I$3054,I$3054,IF(I2322&lt;I$3053,I$3053,I2322))</f>
        <v>27.91</v>
      </c>
      <c r="BG2322" s="6">
        <f>IF(BE2322&gt;0, BF2322/BE2322,0)</f>
        <v>0.95190995907230558</v>
      </c>
      <c r="BH2322" s="26">
        <f>BG2322/BG$3049</f>
        <v>9.1529803756952458E-4</v>
      </c>
      <c r="BI2322" s="26">
        <f>IF(AV2322&gt;AV$3054,AV$3054,IF(AV2322&lt;AV$3053,AV$3053,AV2322))</f>
        <v>38.863256891491659</v>
      </c>
      <c r="BJ2322" s="6">
        <f>IF(BI2322&gt;0, BF2322/BI2322,0)</f>
        <v>0.71815905902910426</v>
      </c>
      <c r="BK2322" s="26">
        <f>BJ2322/BJ$3049</f>
        <v>1.2110608078062467E-3</v>
      </c>
      <c r="BL2322" s="6">
        <f>IF(_xlfn.NUMBERVALUE(AL2322),IF(ABS(AL2322)&lt;1,1-ABS(AL2322),0),0)</f>
        <v>0</v>
      </c>
      <c r="BM2322" s="6">
        <f>IF(F2322&gt;F$3054,F$3054,IF(F2322&lt;F$3053,F$3053,F2322))</f>
        <v>1.75</v>
      </c>
      <c r="BN2322" s="6">
        <f>IF(BM2322&gt;0, BM2322/BM$3049, BM2322/BM$3050*-1)</f>
        <v>2.2108032137085152E-3</v>
      </c>
      <c r="BO2322" s="6">
        <f>IF(O2322&gt;O$3054,O$3054,IF(O2322&lt;O$3053,O$3053,O2322))</f>
        <v>1.51</v>
      </c>
      <c r="BP2322" s="26">
        <f>BO2322/BO$3049</f>
        <v>1.4238714353928447E-2</v>
      </c>
      <c r="BQ2322" s="26">
        <f>IF(OR(BD2322=0, BH2322=0,BN2322=0,BP2322=0), 0,BD2322+BH2322+BK2322+BL2322+BN2322+BP2322)</f>
        <v>0.33710200300179177</v>
      </c>
      <c r="BR2322" s="6">
        <f>IF(D2322&gt;0,C2322/D2322,0)</f>
        <v>3.5814213766088412E-2</v>
      </c>
    </row>
    <row r="2323" spans="1:70" x14ac:dyDescent="0.2">
      <c r="A2323" s="15" t="s">
        <v>4723</v>
      </c>
      <c r="B2323" s="15" t="s">
        <v>4724</v>
      </c>
      <c r="C2323" s="15">
        <v>0.21</v>
      </c>
      <c r="D2323" s="15">
        <v>0</v>
      </c>
      <c r="E2323" s="15">
        <v>7.15</v>
      </c>
      <c r="F2323" s="15">
        <v>10.62</v>
      </c>
      <c r="G2323" s="15">
        <v>3.5</v>
      </c>
      <c r="H2323" s="21"/>
      <c r="I2323" s="15">
        <v>0</v>
      </c>
      <c r="J2323" s="15">
        <v>0.09</v>
      </c>
      <c r="K2323" s="15">
        <v>0.1</v>
      </c>
      <c r="L2323" s="15">
        <v>0.19</v>
      </c>
      <c r="M2323" s="15">
        <v>0.2</v>
      </c>
      <c r="N2323" s="15">
        <v>0.19</v>
      </c>
      <c r="O2323" s="15">
        <v>2.34</v>
      </c>
      <c r="P2323" s="15">
        <v>57.79</v>
      </c>
      <c r="Q2323" s="15">
        <v>2.31</v>
      </c>
      <c r="R2323" s="15">
        <v>0.37</v>
      </c>
      <c r="S2323" s="15">
        <v>1.28</v>
      </c>
      <c r="T2323" s="15">
        <v>41.67</v>
      </c>
      <c r="U2323" s="15">
        <v>45.39</v>
      </c>
      <c r="V2323" s="15">
        <v>43.12</v>
      </c>
      <c r="W2323" s="15">
        <v>49.92</v>
      </c>
      <c r="X2323" s="15">
        <v>114.11</v>
      </c>
      <c r="Y2323" s="15">
        <v>137.11000000000001</v>
      </c>
      <c r="Z2323" s="15">
        <v>118.08</v>
      </c>
      <c r="AA2323" s="15">
        <v>150.79</v>
      </c>
      <c r="AB2323" s="15">
        <v>6.45</v>
      </c>
      <c r="AC2323" s="15">
        <v>3.77</v>
      </c>
      <c r="AD2323" s="15"/>
      <c r="AE2323" s="15">
        <v>5.13</v>
      </c>
      <c r="AF2323" s="15">
        <v>3.25</v>
      </c>
      <c r="AG2323" s="15"/>
      <c r="AH2323" s="15">
        <v>4.37</v>
      </c>
      <c r="AI2323" s="15">
        <v>9.14</v>
      </c>
      <c r="AJ2323" s="15"/>
      <c r="AK2323" s="15">
        <v>11.32</v>
      </c>
      <c r="AL2323" s="15"/>
      <c r="AM2323" s="15">
        <v>319.12</v>
      </c>
      <c r="AN2323" s="15">
        <v>98.05</v>
      </c>
      <c r="AO2323" s="15">
        <v>24.45</v>
      </c>
      <c r="AP2323" s="15">
        <v>10.35</v>
      </c>
      <c r="AQ2323" s="15">
        <v>6.16</v>
      </c>
      <c r="AR2323" s="15"/>
      <c r="AS2323" s="15"/>
      <c r="AT2323" s="15"/>
      <c r="AU2323" s="15"/>
      <c r="AV2323" s="15"/>
      <c r="AW2323" s="15">
        <v>0</v>
      </c>
      <c r="AX2323" s="15">
        <v>1540000</v>
      </c>
      <c r="AZ2323" s="6">
        <f>IF(D2323&gt;0,H2323/D2323,0)</f>
        <v>0</v>
      </c>
      <c r="BA2323" s="6">
        <f>AZ2323*Q2323</f>
        <v>0</v>
      </c>
      <c r="BB2323" s="6">
        <f>IF(C2323&gt;C$3054,C$3054,IF(C2323&lt;C$3053,C$3053,C2323))</f>
        <v>0.21</v>
      </c>
      <c r="BC2323" s="6">
        <f>IF(BB2323&gt;0,(D2323/15)-BB2323,0)</f>
        <v>-0.21</v>
      </c>
      <c r="BD2323" s="6">
        <f>BC2323/BC$3049</f>
        <v>-4.04416484786237E-2</v>
      </c>
      <c r="BE2323" s="15">
        <f>IF(AU2323&gt;AU$3054,AU$3054,IF(AU2323&lt;AU$3053,AU$3053,AU2323))</f>
        <v>0</v>
      </c>
      <c r="BF2323" s="15">
        <f>IF(I2323&gt;I$3054,I$3054,IF(I2323&lt;I$3053,I$3053,I2323))</f>
        <v>0</v>
      </c>
      <c r="BG2323" s="6">
        <f>IF(BE2323&gt;0, BF2323/BE2323,0)</f>
        <v>0</v>
      </c>
      <c r="BH2323" s="26">
        <f>BG2323/BG$3049</f>
        <v>0</v>
      </c>
      <c r="BI2323" s="26">
        <f>IF(AV2323&gt;AV$3054,AV$3054,IF(AV2323&lt;AV$3053,AV$3053,AV2323))</f>
        <v>0</v>
      </c>
      <c r="BJ2323" s="6">
        <f>IF(BI2323&gt;0, BF2323/BI2323,0)</f>
        <v>0</v>
      </c>
      <c r="BK2323" s="26">
        <f>BJ2323/BJ$3049</f>
        <v>0</v>
      </c>
      <c r="BL2323" s="6">
        <f>IF(_xlfn.NUMBERVALUE(AL2323),IF(ABS(AL2323)&lt;1,1-ABS(AL2323),0),0)</f>
        <v>0</v>
      </c>
      <c r="BM2323" s="6">
        <f>IF(F2323&gt;F$3054,F$3054,IF(F2323&lt;F$3053,F$3053,F2323))</f>
        <v>10.62</v>
      </c>
      <c r="BN2323" s="6">
        <f>IF(BM2323&gt;0, BM2323/BM$3049, BM2323/BM$3050*-1)</f>
        <v>1.3416417216905389E-2</v>
      </c>
      <c r="BO2323" s="6">
        <f>IF(O2323&gt;O$3054,O$3054,IF(O2323&lt;O$3053,O$3053,O2323))</f>
        <v>2.34</v>
      </c>
      <c r="BP2323" s="26">
        <f>BO2323/BO$3049</f>
        <v>2.2065292442511632E-2</v>
      </c>
      <c r="BQ2323" s="26">
        <f>IF(OR(BD2323=0, BH2323=0,BN2323=0,BP2323=0), 0,BD2323+BH2323+BK2323+BL2323+BN2323+BP2323)</f>
        <v>0</v>
      </c>
      <c r="BR2323" s="6">
        <f>IF(D2323&gt;0,C2323/D2323,0)</f>
        <v>0</v>
      </c>
    </row>
    <row r="2324" spans="1:70" x14ac:dyDescent="0.2">
      <c r="A2324" s="15" t="s">
        <v>4731</v>
      </c>
      <c r="B2324" s="15" t="s">
        <v>4732</v>
      </c>
      <c r="C2324" s="15">
        <v>0.03</v>
      </c>
      <c r="D2324" s="15">
        <v>7.0000000000000007E-2</v>
      </c>
      <c r="E2324" s="15">
        <v>0.1</v>
      </c>
      <c r="F2324" s="15">
        <v>29.63</v>
      </c>
      <c r="G2324" s="15">
        <v>0.28000000000000003</v>
      </c>
      <c r="H2324" s="21">
        <v>53380000</v>
      </c>
      <c r="I2324" s="15">
        <v>2.5299999999999998</v>
      </c>
      <c r="J2324" s="15">
        <v>0</v>
      </c>
      <c r="K2324" s="15"/>
      <c r="L2324" s="15">
        <v>0</v>
      </c>
      <c r="M2324" s="15"/>
      <c r="N2324" s="15">
        <v>0</v>
      </c>
      <c r="O2324" s="15"/>
      <c r="P2324" s="15"/>
      <c r="Q2324" s="15">
        <v>0.25</v>
      </c>
      <c r="R2324" s="15">
        <v>0.02</v>
      </c>
      <c r="S2324" s="15">
        <v>2.88</v>
      </c>
      <c r="T2324" s="15">
        <v>0</v>
      </c>
      <c r="U2324" s="15">
        <v>0</v>
      </c>
      <c r="V2324" s="15">
        <v>0</v>
      </c>
      <c r="W2324" s="15">
        <v>0</v>
      </c>
      <c r="X2324" s="15">
        <v>0</v>
      </c>
      <c r="Y2324" s="15">
        <v>0</v>
      </c>
      <c r="Z2324" s="15">
        <v>0</v>
      </c>
      <c r="AA2324" s="15">
        <v>0</v>
      </c>
      <c r="AB2324" s="15"/>
      <c r="AC2324" s="15">
        <v>11.68</v>
      </c>
      <c r="AD2324" s="15">
        <v>-6.66</v>
      </c>
      <c r="AE2324" s="15">
        <v>11.68</v>
      </c>
      <c r="AF2324" s="15">
        <v>11.05</v>
      </c>
      <c r="AG2324" s="15">
        <v>-6.17</v>
      </c>
      <c r="AH2324" s="15">
        <v>11.05</v>
      </c>
      <c r="AI2324" s="15">
        <v>11.56</v>
      </c>
      <c r="AJ2324" s="15">
        <v>-6.59</v>
      </c>
      <c r="AK2324" s="15">
        <v>11.56</v>
      </c>
      <c r="AL2324" s="15">
        <v>0.03</v>
      </c>
      <c r="AM2324" s="15">
        <v>712.74</v>
      </c>
      <c r="AN2324" s="15">
        <v>30.77</v>
      </c>
      <c r="AO2324" s="15">
        <v>52.17</v>
      </c>
      <c r="AP2324" s="15">
        <v>25.47</v>
      </c>
      <c r="AQ2324" s="15">
        <v>22.2</v>
      </c>
      <c r="AR2324" s="15"/>
      <c r="AS2324" s="15">
        <v>175.6</v>
      </c>
      <c r="AT2324" s="15">
        <v>140.55000000000001</v>
      </c>
      <c r="AU2324" s="15"/>
      <c r="AV2324" s="15"/>
      <c r="AW2324" s="16">
        <v>207126</v>
      </c>
      <c r="AX2324" s="16">
        <v>653119</v>
      </c>
      <c r="AZ2324" s="6">
        <f>IF(D2324&gt;0,H2324/D2324,0)</f>
        <v>762571428.57142854</v>
      </c>
      <c r="BA2324" s="6">
        <f>AZ2324*Q2324</f>
        <v>190642857.14285713</v>
      </c>
      <c r="BB2324" s="6">
        <f>IF(C2324&gt;C$3054,C$3054,IF(C2324&lt;C$3053,C$3053,C2324))</f>
        <v>0.03</v>
      </c>
      <c r="BC2324" s="6">
        <f>IF(BB2324&gt;0,(D2324/15)-BB2324,0)</f>
        <v>-2.5333333333333333E-2</v>
      </c>
      <c r="BD2324" s="6">
        <f>BC2324/BC$3049</f>
        <v>-4.8786750545641291E-3</v>
      </c>
      <c r="BE2324" s="15">
        <f>IF(AU2324&gt;AU$3054,AU$3054,IF(AU2324&lt;AU$3053,AU$3053,AU2324))</f>
        <v>0</v>
      </c>
      <c r="BF2324" s="15">
        <f>IF(I2324&gt;I$3054,I$3054,IF(I2324&lt;I$3053,I$3053,I2324))</f>
        <v>2.5299999999999998</v>
      </c>
      <c r="BG2324" s="6">
        <f>IF(BE2324&gt;0, BF2324/BE2324,0)</f>
        <v>0</v>
      </c>
      <c r="BH2324" s="26">
        <f>BG2324/BG$3049</f>
        <v>0</v>
      </c>
      <c r="BI2324" s="26">
        <f>IF(AV2324&gt;AV$3054,AV$3054,IF(AV2324&lt;AV$3053,AV$3053,AV2324))</f>
        <v>0</v>
      </c>
      <c r="BJ2324" s="6">
        <f>IF(BI2324&gt;0, BF2324/BI2324,0)</f>
        <v>0</v>
      </c>
      <c r="BK2324" s="26">
        <f>BJ2324/BJ$3049</f>
        <v>0</v>
      </c>
      <c r="BL2324" s="6">
        <f>IF(_xlfn.NUMBERVALUE(AL2324),IF(ABS(AL2324)&lt;1,1-ABS(AL2324),0),0)</f>
        <v>0.97</v>
      </c>
      <c r="BM2324" s="6">
        <f>IF(F2324&gt;F$3054,F$3054,IF(F2324&lt;F$3053,F$3053,F2324))</f>
        <v>29.63</v>
      </c>
      <c r="BN2324" s="6">
        <f>IF(BM2324&gt;0, BM2324/BM$3049, BM2324/BM$3050*-1)</f>
        <v>3.7432056698390462E-2</v>
      </c>
      <c r="BO2324" s="6">
        <f>IF(O2324&gt;O$3054,O$3054,IF(O2324&lt;O$3053,O$3053,O2324))</f>
        <v>0</v>
      </c>
      <c r="BP2324" s="26">
        <f>BO2324/BO$3049</f>
        <v>0</v>
      </c>
      <c r="BQ2324" s="26">
        <f>IF(OR(BD2324=0, BH2324=0,BN2324=0,BP2324=0), 0,BD2324+BH2324+BK2324+BL2324+BN2324+BP2324)</f>
        <v>0</v>
      </c>
      <c r="BR2324" s="6">
        <f>IF(D2324&gt;0,C2324/D2324,0)</f>
        <v>0.42857142857142849</v>
      </c>
    </row>
    <row r="2325" spans="1:70" x14ac:dyDescent="0.2">
      <c r="A2325" s="15" t="s">
        <v>4826</v>
      </c>
      <c r="B2325" s="15" t="s">
        <v>4827</v>
      </c>
      <c r="C2325" s="15">
        <v>0.02</v>
      </c>
      <c r="D2325" s="15">
        <v>0.1</v>
      </c>
      <c r="E2325" s="15">
        <v>0.11</v>
      </c>
      <c r="F2325" s="15">
        <v>-23.08</v>
      </c>
      <c r="G2325" s="15">
        <v>0.88</v>
      </c>
      <c r="H2325" s="21">
        <v>9340000</v>
      </c>
      <c r="I2325" s="15">
        <v>5.98</v>
      </c>
      <c r="J2325" s="15">
        <v>0.01</v>
      </c>
      <c r="K2325" s="15">
        <v>0.01</v>
      </c>
      <c r="L2325" s="15">
        <v>0.01</v>
      </c>
      <c r="M2325" s="15">
        <v>0.01</v>
      </c>
      <c r="N2325" s="15">
        <v>0.03</v>
      </c>
      <c r="O2325" s="15">
        <v>10</v>
      </c>
      <c r="P2325" s="15">
        <v>0.93</v>
      </c>
      <c r="Q2325" s="15">
        <v>0.11</v>
      </c>
      <c r="R2325" s="15">
        <v>0.09</v>
      </c>
      <c r="S2325" s="15">
        <v>14.5</v>
      </c>
      <c r="T2325" s="15">
        <v>0</v>
      </c>
      <c r="U2325" s="15">
        <v>0</v>
      </c>
      <c r="V2325" s="15">
        <v>0</v>
      </c>
      <c r="W2325" s="15">
        <v>0</v>
      </c>
      <c r="X2325" s="15">
        <v>0</v>
      </c>
      <c r="Y2325" s="15">
        <v>0</v>
      </c>
      <c r="Z2325" s="15">
        <v>0</v>
      </c>
      <c r="AA2325" s="15">
        <v>0</v>
      </c>
      <c r="AB2325" s="15">
        <v>452.17</v>
      </c>
      <c r="AC2325" s="15">
        <v>15.23</v>
      </c>
      <c r="AD2325" s="15">
        <v>13.76</v>
      </c>
      <c r="AE2325" s="15">
        <v>15.23</v>
      </c>
      <c r="AF2325" s="15">
        <v>14.19</v>
      </c>
      <c r="AG2325" s="15">
        <v>12.09</v>
      </c>
      <c r="AH2325" s="15">
        <v>14.19</v>
      </c>
      <c r="AI2325" s="15">
        <v>15.32</v>
      </c>
      <c r="AJ2325" s="15">
        <v>14.43</v>
      </c>
      <c r="AK2325" s="15">
        <v>15.32</v>
      </c>
      <c r="AL2325" s="15">
        <v>-0.32</v>
      </c>
      <c r="AM2325" s="15">
        <v>40.729999999999997</v>
      </c>
      <c r="AN2325" s="15">
        <v>63.04</v>
      </c>
      <c r="AO2325" s="15">
        <v>35.85</v>
      </c>
      <c r="AP2325" s="15">
        <v>32.22</v>
      </c>
      <c r="AQ2325" s="15">
        <v>21.97</v>
      </c>
      <c r="AR2325" s="15">
        <v>3.6</v>
      </c>
      <c r="AS2325" s="15">
        <v>-13.91</v>
      </c>
      <c r="AT2325" s="15">
        <v>-16.36</v>
      </c>
      <c r="AU2325" s="15">
        <v>3.36</v>
      </c>
      <c r="AV2325" s="15">
        <v>-18.47</v>
      </c>
      <c r="AW2325" s="15">
        <v>0</v>
      </c>
      <c r="AX2325" s="16">
        <v>72980</v>
      </c>
      <c r="AZ2325" s="6">
        <f>IF(D2325&gt;0,H2325/D2325,0)</f>
        <v>93400000</v>
      </c>
      <c r="BA2325" s="6">
        <f>AZ2325*Q2325</f>
        <v>10274000</v>
      </c>
      <c r="BB2325" s="6">
        <f>IF(C2325&gt;C$3054,C$3054,IF(C2325&lt;C$3053,C$3053,C2325))</f>
        <v>0.02</v>
      </c>
      <c r="BC2325" s="6">
        <f>IF(BB2325&gt;0,(D2325/15)-BB2325,0)</f>
        <v>-1.3333333333333332E-2</v>
      </c>
      <c r="BD2325" s="6">
        <f>BC2325/BC$3049</f>
        <v>-2.5677237129284889E-3</v>
      </c>
      <c r="BE2325" s="15">
        <f>IF(AU2325&gt;AU$3054,AU$3054,IF(AU2325&lt;AU$3053,AU$3053,AU2325))</f>
        <v>3.36</v>
      </c>
      <c r="BF2325" s="15">
        <f>IF(I2325&gt;I$3054,I$3054,IF(I2325&lt;I$3053,I$3053,I2325))</f>
        <v>5.98</v>
      </c>
      <c r="BG2325" s="6">
        <f>IF(BE2325&gt;0, BF2325/BE2325,0)</f>
        <v>1.7797619047619049</v>
      </c>
      <c r="BH2325" s="26">
        <f>BG2325/BG$3049</f>
        <v>1.711309523809524E-3</v>
      </c>
      <c r="BI2325" s="26">
        <f>IF(AV2325&gt;AV$3054,AV$3054,IF(AV2325&lt;AV$3053,AV$3053,AV2325))</f>
        <v>-18.47</v>
      </c>
      <c r="BJ2325" s="6">
        <f>IF(BI2325&gt;0, BF2325/BI2325,0)</f>
        <v>0</v>
      </c>
      <c r="BK2325" s="26">
        <f>BJ2325/BJ$3049</f>
        <v>0</v>
      </c>
      <c r="BL2325" s="6">
        <f>IF(_xlfn.NUMBERVALUE(AL2325),IF(ABS(AL2325)&lt;1,1-ABS(AL2325),0),0)</f>
        <v>0.67999999999999994</v>
      </c>
      <c r="BM2325" s="6">
        <f>IF(F2325&gt;F$3054,F$3054,IF(F2325&lt;F$3053,F$3053,F2325))</f>
        <v>-23.08</v>
      </c>
      <c r="BN2325" s="6">
        <f>IF(BM2325&gt;0, BM2325/BM$3049, BM2325/BM$3050*-1)</f>
        <v>-0.23205308666800722</v>
      </c>
      <c r="BO2325" s="6">
        <f>IF(O2325&gt;O$3054,O$3054,IF(O2325&lt;O$3053,O$3053,O2325))</f>
        <v>10</v>
      </c>
      <c r="BP2325" s="26">
        <f>BO2325/BO$3049</f>
        <v>9.4296121549195006E-2</v>
      </c>
      <c r="BQ2325" s="26">
        <f>IF(OR(BD2325=0, BH2325=0,BN2325=0,BP2325=0), 0,BD2325+BH2325+BK2325+BL2325+BN2325+BP2325)</f>
        <v>0.54138662069206878</v>
      </c>
      <c r="BR2325" s="6">
        <f>IF(D2325&gt;0,C2325/D2325,0)</f>
        <v>0.19999999999999998</v>
      </c>
    </row>
    <row r="2326" spans="1:70" x14ac:dyDescent="0.2">
      <c r="A2326" s="15" t="s">
        <v>4784</v>
      </c>
      <c r="B2326" s="15" t="s">
        <v>4785</v>
      </c>
      <c r="C2326" s="15">
        <v>0.15</v>
      </c>
      <c r="D2326" s="15">
        <v>4.5</v>
      </c>
      <c r="E2326" s="15">
        <v>4.54</v>
      </c>
      <c r="F2326" s="15">
        <v>-21.08</v>
      </c>
      <c r="G2326" s="15">
        <v>7.8</v>
      </c>
      <c r="H2326" s="21">
        <v>1350000000</v>
      </c>
      <c r="I2326" s="15">
        <v>29.36</v>
      </c>
      <c r="J2326" s="15">
        <v>0.06</v>
      </c>
      <c r="K2326" s="15">
        <v>0.06</v>
      </c>
      <c r="L2326" s="15">
        <v>0.15</v>
      </c>
      <c r="M2326" s="15">
        <v>0.15</v>
      </c>
      <c r="N2326" s="15">
        <v>0.15</v>
      </c>
      <c r="O2326" s="15">
        <v>3.39</v>
      </c>
      <c r="P2326" s="15">
        <v>81.09</v>
      </c>
      <c r="Q2326" s="15">
        <v>0.57999999999999996</v>
      </c>
      <c r="R2326" s="15">
        <v>0.08</v>
      </c>
      <c r="S2326" s="15">
        <v>0.04</v>
      </c>
      <c r="T2326" s="15">
        <v>15.59</v>
      </c>
      <c r="U2326" s="15">
        <v>15.59</v>
      </c>
      <c r="V2326" s="15">
        <v>15.59</v>
      </c>
      <c r="W2326" s="15">
        <v>15.59</v>
      </c>
      <c r="X2326" s="15">
        <v>120.38</v>
      </c>
      <c r="Y2326" s="15">
        <v>120.38</v>
      </c>
      <c r="Z2326" s="15">
        <v>120.38</v>
      </c>
      <c r="AA2326" s="15">
        <v>120.38</v>
      </c>
      <c r="AB2326" s="15">
        <v>87.42</v>
      </c>
      <c r="AC2326" s="15">
        <v>15.19</v>
      </c>
      <c r="AD2326" s="15"/>
      <c r="AE2326" s="15">
        <v>15.19</v>
      </c>
      <c r="AF2326" s="15">
        <v>3.94</v>
      </c>
      <c r="AG2326" s="15"/>
      <c r="AH2326" s="15">
        <v>3.94</v>
      </c>
      <c r="AI2326" s="15">
        <v>24.01</v>
      </c>
      <c r="AJ2326" s="15"/>
      <c r="AK2326" s="15">
        <v>24.01</v>
      </c>
      <c r="AL2326" s="15"/>
      <c r="AM2326" s="15">
        <v>131.26</v>
      </c>
      <c r="AN2326" s="15"/>
      <c r="AO2326" s="15">
        <v>19.100000000000001</v>
      </c>
      <c r="AP2326" s="15">
        <v>14.82</v>
      </c>
      <c r="AQ2326" s="15">
        <v>9.58</v>
      </c>
      <c r="AR2326" s="15"/>
      <c r="AS2326" s="15"/>
      <c r="AT2326" s="15"/>
      <c r="AU2326" s="15"/>
      <c r="AV2326" s="15"/>
      <c r="AW2326" s="16">
        <v>292794</v>
      </c>
      <c r="AX2326" s="16">
        <v>327404</v>
      </c>
      <c r="AZ2326" s="6">
        <f>IF(D2326&gt;0,H2326/D2326,0)</f>
        <v>300000000</v>
      </c>
      <c r="BA2326" s="6">
        <f>AZ2326*Q2326</f>
        <v>174000000</v>
      </c>
      <c r="BB2326" s="6">
        <f>IF(C2326&gt;C$3054,C$3054,IF(C2326&lt;C$3053,C$3053,C2326))</f>
        <v>0.15</v>
      </c>
      <c r="BC2326" s="6">
        <f>IF(BB2326&gt;0,(D2326/15)-BB2326,0)</f>
        <v>0.15</v>
      </c>
      <c r="BD2326" s="6">
        <f>BC2326/BC$3049</f>
        <v>2.8886891770445497E-2</v>
      </c>
      <c r="BE2326" s="15">
        <f>IF(AU2326&gt;AU$3054,AU$3054,IF(AU2326&lt;AU$3053,AU$3053,AU2326))</f>
        <v>0</v>
      </c>
      <c r="BF2326" s="15">
        <f>IF(I2326&gt;I$3054,I$3054,IF(I2326&lt;I$3053,I$3053,I2326))</f>
        <v>29.36</v>
      </c>
      <c r="BG2326" s="6">
        <f>IF(BE2326&gt;0, BF2326/BE2326,0)</f>
        <v>0</v>
      </c>
      <c r="BH2326" s="26">
        <f>BG2326/BG$3049</f>
        <v>0</v>
      </c>
      <c r="BI2326" s="26">
        <f>IF(AV2326&gt;AV$3054,AV$3054,IF(AV2326&lt;AV$3053,AV$3053,AV2326))</f>
        <v>0</v>
      </c>
      <c r="BJ2326" s="6">
        <f>IF(BI2326&gt;0, BF2326/BI2326,0)</f>
        <v>0</v>
      </c>
      <c r="BK2326" s="26">
        <f>BJ2326/BJ$3049</f>
        <v>0</v>
      </c>
      <c r="BL2326" s="6">
        <f>IF(_xlfn.NUMBERVALUE(AL2326),IF(ABS(AL2326)&lt;1,1-ABS(AL2326),0),0)</f>
        <v>0</v>
      </c>
      <c r="BM2326" s="6">
        <f>IF(F2326&gt;F$3054,F$3054,IF(F2326&lt;F$3053,F$3053,F2326))</f>
        <v>-21.08</v>
      </c>
      <c r="BN2326" s="6">
        <f>IF(BM2326&gt;0, BM2326/BM$3049, BM2326/BM$3050*-1)</f>
        <v>-0.21194450030162879</v>
      </c>
      <c r="BO2326" s="6">
        <f>IF(O2326&gt;O$3054,O$3054,IF(O2326&lt;O$3053,O$3053,O2326))</f>
        <v>3.39</v>
      </c>
      <c r="BP2326" s="26">
        <f>BO2326/BO$3049</f>
        <v>3.1966385205177111E-2</v>
      </c>
      <c r="BQ2326" s="26">
        <f>IF(OR(BD2326=0, BH2326=0,BN2326=0,BP2326=0), 0,BD2326+BH2326+BK2326+BL2326+BN2326+BP2326)</f>
        <v>0</v>
      </c>
      <c r="BR2326" s="6">
        <f>IF(D2326&gt;0,C2326/D2326,0)</f>
        <v>3.3333333333333333E-2</v>
      </c>
    </row>
    <row r="2327" spans="1:70" x14ac:dyDescent="0.2">
      <c r="A2327" s="15" t="s">
        <v>78</v>
      </c>
      <c r="B2327" s="15" t="s">
        <v>4766</v>
      </c>
      <c r="C2327" s="15">
        <v>1.93</v>
      </c>
      <c r="D2327" s="15">
        <v>42.9</v>
      </c>
      <c r="E2327" s="15">
        <v>41.01</v>
      </c>
      <c r="F2327" s="15">
        <v>30.24</v>
      </c>
      <c r="G2327" s="15">
        <v>4.09</v>
      </c>
      <c r="H2327" s="21">
        <v>4270000000</v>
      </c>
      <c r="I2327" s="15">
        <v>22.22</v>
      </c>
      <c r="J2327" s="15">
        <v>0.65</v>
      </c>
      <c r="K2327" s="15">
        <v>0.65</v>
      </c>
      <c r="L2327" s="15">
        <v>0.92</v>
      </c>
      <c r="M2327" s="15">
        <v>0.92</v>
      </c>
      <c r="N2327" s="15">
        <v>0.92</v>
      </c>
      <c r="O2327" s="15">
        <v>2.15</v>
      </c>
      <c r="P2327" s="15">
        <v>78.680000000000007</v>
      </c>
      <c r="Q2327" s="15">
        <v>10.45</v>
      </c>
      <c r="R2327" s="15">
        <v>1.06</v>
      </c>
      <c r="S2327" s="15">
        <v>2.04</v>
      </c>
      <c r="T2327" s="15">
        <v>7.85</v>
      </c>
      <c r="U2327" s="15">
        <v>7.85</v>
      </c>
      <c r="V2327" s="15">
        <v>9.11</v>
      </c>
      <c r="W2327" s="15">
        <v>9.11</v>
      </c>
      <c r="X2327" s="15">
        <v>12.01</v>
      </c>
      <c r="Y2327" s="15">
        <v>12.01</v>
      </c>
      <c r="Z2327" s="15">
        <v>13.93</v>
      </c>
      <c r="AA2327" s="15">
        <v>13.93</v>
      </c>
      <c r="AB2327" s="15">
        <v>38.94</v>
      </c>
      <c r="AC2327" s="15">
        <v>17.03</v>
      </c>
      <c r="AD2327" s="15">
        <v>15.86</v>
      </c>
      <c r="AE2327" s="15">
        <v>17.03</v>
      </c>
      <c r="AF2327" s="15">
        <v>12.6</v>
      </c>
      <c r="AG2327" s="15">
        <v>11.51</v>
      </c>
      <c r="AH2327" s="15">
        <v>12.6</v>
      </c>
      <c r="AI2327" s="15">
        <v>19.54</v>
      </c>
      <c r="AJ2327" s="15">
        <v>17.510000000000002</v>
      </c>
      <c r="AK2327" s="15">
        <v>19.54</v>
      </c>
      <c r="AL2327" s="15">
        <v>0.06</v>
      </c>
      <c r="AM2327" s="15">
        <v>26.4</v>
      </c>
      <c r="AN2327" s="15">
        <v>33.340000000000003</v>
      </c>
      <c r="AO2327" s="15">
        <v>14.46</v>
      </c>
      <c r="AP2327" s="15">
        <v>12</v>
      </c>
      <c r="AQ2327" s="15">
        <v>8.44</v>
      </c>
      <c r="AR2327" s="15">
        <v>10.14</v>
      </c>
      <c r="AS2327" s="15">
        <v>7.71</v>
      </c>
      <c r="AT2327" s="15">
        <v>7.39</v>
      </c>
      <c r="AU2327" s="15">
        <v>10.14</v>
      </c>
      <c r="AV2327" s="15">
        <v>8.27</v>
      </c>
      <c r="AW2327" s="16">
        <v>1858</v>
      </c>
      <c r="AX2327" s="16">
        <v>94843</v>
      </c>
      <c r="AZ2327" s="6">
        <f>IF(D2327&gt;0,H2327/D2327,0)</f>
        <v>99533799.533799544</v>
      </c>
      <c r="BA2327" s="6">
        <f>AZ2327*Q2327</f>
        <v>1040128205.1282052</v>
      </c>
      <c r="BB2327" s="6">
        <f>IF(C2327&gt;C$3054,C$3054,IF(C2327&lt;C$3053,C$3053,C2327))</f>
        <v>1.93</v>
      </c>
      <c r="BC2327" s="6">
        <f>IF(BB2327&gt;0,(D2327/15)-BB2327,0)</f>
        <v>0.92999999999999994</v>
      </c>
      <c r="BD2327" s="6">
        <f>BC2327/BC$3049</f>
        <v>0.17909872897676207</v>
      </c>
      <c r="BE2327" s="15">
        <f>IF(AU2327&gt;AU$3054,AU$3054,IF(AU2327&lt;AU$3053,AU$3053,AU2327))</f>
        <v>10.14</v>
      </c>
      <c r="BF2327" s="15">
        <f>IF(I2327&gt;I$3054,I$3054,IF(I2327&lt;I$3053,I$3053,I2327))</f>
        <v>22.22</v>
      </c>
      <c r="BG2327" s="6">
        <f>IF(BE2327&gt;0, BF2327/BE2327,0)</f>
        <v>2.1913214990138066</v>
      </c>
      <c r="BH2327" s="26">
        <f>BG2327/BG$3049</f>
        <v>2.1070399028978908E-3</v>
      </c>
      <c r="BI2327" s="26">
        <f>IF(AV2327&gt;AV$3054,AV$3054,IF(AV2327&lt;AV$3053,AV$3053,AV2327))</f>
        <v>8.27</v>
      </c>
      <c r="BJ2327" s="6">
        <f>IF(BI2327&gt;0, BF2327/BI2327,0)</f>
        <v>2.6868198307134219</v>
      </c>
      <c r="BK2327" s="26">
        <f>BJ2327/BJ$3049</f>
        <v>4.5308934750647924E-3</v>
      </c>
      <c r="BL2327" s="6">
        <f>IF(_xlfn.NUMBERVALUE(AL2327),IF(ABS(AL2327)&lt;1,1-ABS(AL2327),0),0)</f>
        <v>0.94</v>
      </c>
      <c r="BM2327" s="6">
        <f>IF(F2327&gt;F$3054,F$3054,IF(F2327&lt;F$3053,F$3053,F2327))</f>
        <v>30.24</v>
      </c>
      <c r="BN2327" s="6">
        <f>IF(BM2327&gt;0, BM2327/BM$3049, BM2327/BM$3050*-1)</f>
        <v>3.8202679532883144E-2</v>
      </c>
      <c r="BO2327" s="6">
        <f>IF(O2327&gt;O$3054,O$3054,IF(O2327&lt;O$3053,O$3053,O2327))</f>
        <v>2.15</v>
      </c>
      <c r="BP2327" s="26">
        <f>BO2327/BO$3049</f>
        <v>2.0273666133076927E-2</v>
      </c>
      <c r="BQ2327" s="26">
        <f>IF(OR(BD2327=0, BH2327=0,BN2327=0,BP2327=0), 0,BD2327+BH2327+BK2327+BL2327+BN2327+BP2327)</f>
        <v>1.1842130080206847</v>
      </c>
      <c r="BR2327" s="6">
        <f>IF(D2327&gt;0,C2327/D2327,0)</f>
        <v>4.4988344988344989E-2</v>
      </c>
    </row>
    <row r="2328" spans="1:70" x14ac:dyDescent="0.2">
      <c r="A2328" s="15" t="s">
        <v>4776</v>
      </c>
      <c r="B2328" s="15" t="s">
        <v>4777</v>
      </c>
      <c r="C2328" s="15"/>
      <c r="D2328" s="15">
        <v>0.22</v>
      </c>
      <c r="E2328" s="15">
        <v>0.2</v>
      </c>
      <c r="F2328" s="15">
        <v>32.43</v>
      </c>
      <c r="G2328" s="15">
        <v>2.72</v>
      </c>
      <c r="H2328" s="21">
        <v>643120000</v>
      </c>
      <c r="I2328" s="15"/>
      <c r="J2328" s="15">
        <v>0</v>
      </c>
      <c r="K2328" s="15"/>
      <c r="L2328" s="15">
        <v>0</v>
      </c>
      <c r="M2328" s="15"/>
      <c r="N2328" s="15">
        <v>0</v>
      </c>
      <c r="O2328" s="15"/>
      <c r="P2328" s="15"/>
      <c r="Q2328" s="15">
        <v>0.08</v>
      </c>
      <c r="R2328" s="15">
        <v>0.05</v>
      </c>
      <c r="S2328" s="15">
        <v>0.22</v>
      </c>
      <c r="T2328" s="15">
        <v>0</v>
      </c>
      <c r="U2328" s="15">
        <v>0</v>
      </c>
      <c r="V2328" s="15">
        <v>15.68</v>
      </c>
      <c r="W2328" s="15">
        <v>15.68</v>
      </c>
      <c r="X2328" s="15">
        <v>0</v>
      </c>
      <c r="Y2328" s="15">
        <v>0</v>
      </c>
      <c r="Z2328" s="15">
        <v>61.9</v>
      </c>
      <c r="AA2328" s="15">
        <v>61.9</v>
      </c>
      <c r="AB2328" s="15">
        <v>-2.0099999999999998</v>
      </c>
      <c r="AC2328" s="15">
        <v>-243.73</v>
      </c>
      <c r="AD2328" s="15">
        <v>-85.4</v>
      </c>
      <c r="AE2328" s="15">
        <v>-243.73</v>
      </c>
      <c r="AF2328" s="15">
        <v>-131.80000000000001</v>
      </c>
      <c r="AG2328" s="15">
        <v>-69.34</v>
      </c>
      <c r="AH2328" s="15">
        <v>-131.80000000000001</v>
      </c>
      <c r="AI2328" s="15">
        <v>-243.73</v>
      </c>
      <c r="AJ2328" s="15">
        <v>-82.84</v>
      </c>
      <c r="AK2328" s="15">
        <v>-243.73</v>
      </c>
      <c r="AL2328" s="15">
        <v>0.89</v>
      </c>
      <c r="AM2328" s="15">
        <v>29.97</v>
      </c>
      <c r="AN2328" s="15"/>
      <c r="AO2328" s="16">
        <v>-7849.38</v>
      </c>
      <c r="AP2328" s="16">
        <v>-20606.650000000001</v>
      </c>
      <c r="AQ2328" s="16">
        <v>-33063.839999999997</v>
      </c>
      <c r="AR2328" s="15"/>
      <c r="AS2328" s="15">
        <v>-24.39</v>
      </c>
      <c r="AT2328" s="15">
        <v>-9.82</v>
      </c>
      <c r="AU2328" s="15"/>
      <c r="AV2328" s="15"/>
      <c r="AW2328" s="15">
        <v>0</v>
      </c>
      <c r="AX2328" s="15"/>
      <c r="AZ2328" s="6">
        <f>IF(D2328&gt;0,H2328/D2328,0)</f>
        <v>2923272727.2727275</v>
      </c>
      <c r="BA2328" s="6">
        <f>AZ2328*Q2328</f>
        <v>233861818.18181822</v>
      </c>
      <c r="BB2328" s="6">
        <f>IF(C2328&gt;C$3054,C$3054,IF(C2328&lt;C$3053,C$3053,C2328))</f>
        <v>0</v>
      </c>
      <c r="BC2328" s="6">
        <f>IF(BB2328&gt;0,(D2328/15)-BB2328,0)</f>
        <v>0</v>
      </c>
      <c r="BD2328" s="6">
        <f>BC2328/BC$3049</f>
        <v>0</v>
      </c>
      <c r="BE2328" s="15">
        <f>IF(AU2328&gt;AU$3054,AU$3054,IF(AU2328&lt;AU$3053,AU$3053,AU2328))</f>
        <v>0</v>
      </c>
      <c r="BF2328" s="15">
        <f>IF(I2328&gt;I$3054,I$3054,IF(I2328&lt;I$3053,I$3053,I2328))</f>
        <v>0</v>
      </c>
      <c r="BG2328" s="6">
        <f>IF(BE2328&gt;0, BF2328/BE2328,0)</f>
        <v>0</v>
      </c>
      <c r="BH2328" s="26">
        <f>BG2328/BG$3049</f>
        <v>0</v>
      </c>
      <c r="BI2328" s="26">
        <f>IF(AV2328&gt;AV$3054,AV$3054,IF(AV2328&lt;AV$3053,AV$3053,AV2328))</f>
        <v>0</v>
      </c>
      <c r="BJ2328" s="6">
        <f>IF(BI2328&gt;0, BF2328/BI2328,0)</f>
        <v>0</v>
      </c>
      <c r="BK2328" s="26">
        <f>BJ2328/BJ$3049</f>
        <v>0</v>
      </c>
      <c r="BL2328" s="6">
        <f>IF(_xlfn.NUMBERVALUE(AL2328),IF(ABS(AL2328)&lt;1,1-ABS(AL2328),0),0)</f>
        <v>0.10999999999999999</v>
      </c>
      <c r="BM2328" s="6">
        <f>IF(F2328&gt;F$3054,F$3054,IF(F2328&lt;F$3053,F$3053,F2328))</f>
        <v>32.43</v>
      </c>
      <c r="BN2328" s="6">
        <f>IF(BM2328&gt;0, BM2328/BM$3049, BM2328/BM$3050*-1)</f>
        <v>4.0969341840324087E-2</v>
      </c>
      <c r="BO2328" s="6">
        <f>IF(O2328&gt;O$3054,O$3054,IF(O2328&lt;O$3053,O$3053,O2328))</f>
        <v>0</v>
      </c>
      <c r="BP2328" s="26">
        <f>BO2328/BO$3049</f>
        <v>0</v>
      </c>
      <c r="BQ2328" s="26">
        <f>IF(OR(BD2328=0, BH2328=0,BN2328=0,BP2328=0), 0,BD2328+BH2328+BK2328+BL2328+BN2328+BP2328)</f>
        <v>0</v>
      </c>
      <c r="BR2328" s="6">
        <f>IF(D2328&gt;0,C2328/D2328,0)</f>
        <v>0</v>
      </c>
    </row>
    <row r="2329" spans="1:70" x14ac:dyDescent="0.2">
      <c r="A2329" s="15" t="s">
        <v>4649</v>
      </c>
      <c r="B2329" s="15" t="s">
        <v>4650</v>
      </c>
      <c r="C2329" s="15"/>
      <c r="D2329" s="15">
        <v>0</v>
      </c>
      <c r="E2329" s="15"/>
      <c r="F2329" s="15"/>
      <c r="G2329" s="15"/>
      <c r="H2329" s="21"/>
      <c r="I2329" s="15"/>
      <c r="J2329" s="15"/>
      <c r="K2329" s="15"/>
      <c r="L2329" s="15"/>
      <c r="M2329" s="15"/>
      <c r="N2329" s="15"/>
      <c r="O2329" s="15"/>
      <c r="P2329" s="15"/>
      <c r="Q2329" s="15"/>
      <c r="R2329" s="15"/>
      <c r="S2329" s="15"/>
      <c r="T2329" s="15"/>
      <c r="U2329" s="15"/>
      <c r="V2329" s="15"/>
      <c r="W2329" s="15"/>
      <c r="X2329" s="15"/>
      <c r="Y2329" s="15"/>
      <c r="Z2329" s="15"/>
      <c r="AA2329" s="15"/>
      <c r="AB2329" s="15"/>
      <c r="AC2329" s="15"/>
      <c r="AD2329" s="15"/>
      <c r="AE2329" s="15"/>
      <c r="AF2329" s="15"/>
      <c r="AG2329" s="15"/>
      <c r="AH2329" s="15"/>
      <c r="AI2329" s="15"/>
      <c r="AJ2329" s="15"/>
      <c r="AK2329" s="15"/>
      <c r="AL2329" s="15"/>
      <c r="AM2329" s="15"/>
      <c r="AN2329" s="15"/>
      <c r="AO2329" s="15"/>
      <c r="AP2329" s="15"/>
      <c r="AQ2329" s="15"/>
      <c r="AR2329" s="15"/>
      <c r="AS2329" s="15"/>
      <c r="AT2329" s="15"/>
      <c r="AU2329" s="15"/>
      <c r="AV2329" s="15"/>
      <c r="AW2329" s="15">
        <v>0</v>
      </c>
      <c r="AX2329" s="16">
        <v>38692</v>
      </c>
      <c r="AZ2329" s="6">
        <f>IF(D2329&gt;0,H2329/D2329,0)</f>
        <v>0</v>
      </c>
      <c r="BA2329" s="6">
        <f>AZ2329*Q2329</f>
        <v>0</v>
      </c>
      <c r="BB2329" s="6">
        <f>IF(C2329&gt;C$3054,C$3054,IF(C2329&lt;C$3053,C$3053,C2329))</f>
        <v>0</v>
      </c>
      <c r="BC2329" s="6">
        <f>IF(BB2329&gt;0,(D2329/15)-BB2329,0)</f>
        <v>0</v>
      </c>
      <c r="BD2329" s="6">
        <f>BC2329/BC$3049</f>
        <v>0</v>
      </c>
      <c r="BE2329" s="15">
        <f>IF(AU2329&gt;AU$3054,AU$3054,IF(AU2329&lt;AU$3053,AU$3053,AU2329))</f>
        <v>0</v>
      </c>
      <c r="BF2329" s="15">
        <f>IF(I2329&gt;I$3054,I$3054,IF(I2329&lt;I$3053,I$3053,I2329))</f>
        <v>0</v>
      </c>
      <c r="BG2329" s="6">
        <f>IF(BE2329&gt;0, BF2329/BE2329,0)</f>
        <v>0</v>
      </c>
      <c r="BH2329" s="26">
        <f>BG2329/BG$3049</f>
        <v>0</v>
      </c>
      <c r="BI2329" s="26">
        <f>IF(AV2329&gt;AV$3054,AV$3054,IF(AV2329&lt;AV$3053,AV$3053,AV2329))</f>
        <v>0</v>
      </c>
      <c r="BJ2329" s="6">
        <f>IF(BI2329&gt;0, BF2329/BI2329,0)</f>
        <v>0</v>
      </c>
      <c r="BK2329" s="26">
        <f>BJ2329/BJ$3049</f>
        <v>0</v>
      </c>
      <c r="BL2329" s="6">
        <f>IF(_xlfn.NUMBERVALUE(AL2329),IF(ABS(AL2329)&lt;1,1-ABS(AL2329),0),0)</f>
        <v>0</v>
      </c>
      <c r="BM2329" s="6">
        <f>IF(F2329&gt;F$3054,F$3054,IF(F2329&lt;F$3053,F$3053,F2329))</f>
        <v>0</v>
      </c>
      <c r="BN2329" s="6">
        <f>IF(BM2329&gt;0, BM2329/BM$3049, BM2329/BM$3050*-1)</f>
        <v>0</v>
      </c>
      <c r="BO2329" s="6">
        <f>IF(O2329&gt;O$3054,O$3054,IF(O2329&lt;O$3053,O$3053,O2329))</f>
        <v>0</v>
      </c>
      <c r="BP2329" s="26">
        <f>BO2329/BO$3049</f>
        <v>0</v>
      </c>
      <c r="BQ2329" s="26">
        <f>IF(OR(BD2329=0, BH2329=0,BN2329=0,BP2329=0), 0,BD2329+BH2329+BK2329+BL2329+BN2329+BP2329)</f>
        <v>0</v>
      </c>
      <c r="BR2329" s="6">
        <f>IF(D2329&gt;0,C2329/D2329,0)</f>
        <v>0</v>
      </c>
    </row>
    <row r="2330" spans="1:70" x14ac:dyDescent="0.2">
      <c r="A2330" s="15" t="s">
        <v>4817</v>
      </c>
      <c r="B2330" s="15" t="s">
        <v>4818</v>
      </c>
      <c r="C2330" s="15">
        <v>-0.01</v>
      </c>
      <c r="D2330" s="15">
        <v>0.11</v>
      </c>
      <c r="E2330" s="15">
        <v>0.09</v>
      </c>
      <c r="F2330" s="15">
        <v>243.75</v>
      </c>
      <c r="G2330" s="15">
        <v>0.52</v>
      </c>
      <c r="H2330" s="21">
        <v>63950000</v>
      </c>
      <c r="I2330" s="15"/>
      <c r="J2330" s="15">
        <v>0</v>
      </c>
      <c r="K2330" s="15"/>
      <c r="L2330" s="15">
        <v>0</v>
      </c>
      <c r="M2330" s="15"/>
      <c r="N2330" s="15">
        <v>0</v>
      </c>
      <c r="O2330" s="15"/>
      <c r="P2330" s="15"/>
      <c r="Q2330" s="15">
        <v>0.21</v>
      </c>
      <c r="R2330" s="15">
        <v>0.02</v>
      </c>
      <c r="S2330" s="15">
        <v>1.1100000000000001</v>
      </c>
      <c r="T2330" s="15">
        <v>20.63</v>
      </c>
      <c r="U2330" s="15">
        <v>20.63</v>
      </c>
      <c r="V2330" s="15">
        <v>22.88</v>
      </c>
      <c r="W2330" s="15">
        <v>22.88</v>
      </c>
      <c r="X2330" s="15">
        <v>29.18</v>
      </c>
      <c r="Y2330" s="15">
        <v>29.18</v>
      </c>
      <c r="Z2330" s="15">
        <v>32.35</v>
      </c>
      <c r="AA2330" s="15">
        <v>32.35</v>
      </c>
      <c r="AB2330" s="15">
        <v>-0.83</v>
      </c>
      <c r="AC2330" s="15">
        <v>-4.4000000000000004</v>
      </c>
      <c r="AD2330" s="15">
        <v>-2.14</v>
      </c>
      <c r="AE2330" s="15">
        <v>-4.4000000000000004</v>
      </c>
      <c r="AF2330" s="15">
        <v>-4.1399999999999997</v>
      </c>
      <c r="AG2330" s="15">
        <v>-1.99</v>
      </c>
      <c r="AH2330" s="15">
        <v>-4.1399999999999997</v>
      </c>
      <c r="AI2330" s="15">
        <v>-5.59</v>
      </c>
      <c r="AJ2330" s="15">
        <v>-2.39</v>
      </c>
      <c r="AK2330" s="15">
        <v>-5.59</v>
      </c>
      <c r="AL2330" s="15">
        <v>-0.17</v>
      </c>
      <c r="AM2330" s="15">
        <v>314.95999999999998</v>
      </c>
      <c r="AN2330" s="15"/>
      <c r="AO2330" s="16">
        <v>-1123.6600000000001</v>
      </c>
      <c r="AP2330" s="16">
        <v>-1243.3699999999999</v>
      </c>
      <c r="AQ2330" s="16">
        <v>-2744.44</v>
      </c>
      <c r="AR2330" s="15"/>
      <c r="AS2330" s="15">
        <v>-25.73</v>
      </c>
      <c r="AT2330" s="15"/>
      <c r="AU2330" s="15"/>
      <c r="AV2330" s="15"/>
      <c r="AW2330" s="15">
        <v>0</v>
      </c>
      <c r="AX2330" s="16">
        <v>102941</v>
      </c>
      <c r="AZ2330" s="6">
        <f>IF(D2330&gt;0,H2330/D2330,0)</f>
        <v>581363636.36363637</v>
      </c>
      <c r="BA2330" s="6">
        <f>AZ2330*Q2330</f>
        <v>122086363.63636364</v>
      </c>
      <c r="BB2330" s="6">
        <f>IF(C2330&gt;C$3054,C$3054,IF(C2330&lt;C$3053,C$3053,C2330))</f>
        <v>-0.01</v>
      </c>
      <c r="BC2330" s="6">
        <f>IF(BB2330&gt;0,(D2330/15)-BB2330,0)</f>
        <v>0</v>
      </c>
      <c r="BD2330" s="6">
        <f>BC2330/BC$3049</f>
        <v>0</v>
      </c>
      <c r="BE2330" s="15">
        <f>IF(AU2330&gt;AU$3054,AU$3054,IF(AU2330&lt;AU$3053,AU$3053,AU2330))</f>
        <v>0</v>
      </c>
      <c r="BF2330" s="15">
        <f>IF(I2330&gt;I$3054,I$3054,IF(I2330&lt;I$3053,I$3053,I2330))</f>
        <v>0</v>
      </c>
      <c r="BG2330" s="6">
        <f>IF(BE2330&gt;0, BF2330/BE2330,0)</f>
        <v>0</v>
      </c>
      <c r="BH2330" s="26">
        <f>BG2330/BG$3049</f>
        <v>0</v>
      </c>
      <c r="BI2330" s="26">
        <f>IF(AV2330&gt;AV$3054,AV$3054,IF(AV2330&lt;AV$3053,AV$3053,AV2330))</f>
        <v>0</v>
      </c>
      <c r="BJ2330" s="6">
        <f>IF(BI2330&gt;0, BF2330/BI2330,0)</f>
        <v>0</v>
      </c>
      <c r="BK2330" s="26">
        <f>BJ2330/BJ$3049</f>
        <v>0</v>
      </c>
      <c r="BL2330" s="6">
        <f>IF(_xlfn.NUMBERVALUE(AL2330),IF(ABS(AL2330)&lt;1,1-ABS(AL2330),0),0)</f>
        <v>0.83</v>
      </c>
      <c r="BM2330" s="6">
        <f>IF(F2330&gt;F$3054,F$3054,IF(F2330&lt;F$3053,F$3053,F2330))</f>
        <v>243.75</v>
      </c>
      <c r="BN2330" s="6">
        <f>IF(BM2330&gt;0, BM2330/BM$3049, BM2330/BM$3050*-1)</f>
        <v>0.30793330476654324</v>
      </c>
      <c r="BO2330" s="6">
        <f>IF(O2330&gt;O$3054,O$3054,IF(O2330&lt;O$3053,O$3053,O2330))</f>
        <v>0</v>
      </c>
      <c r="BP2330" s="26">
        <f>BO2330/BO$3049</f>
        <v>0</v>
      </c>
      <c r="BQ2330" s="26">
        <f>IF(OR(BD2330=0, BH2330=0,BN2330=0,BP2330=0), 0,BD2330+BH2330+BK2330+BL2330+BN2330+BP2330)</f>
        <v>0</v>
      </c>
      <c r="BR2330" s="6">
        <f>IF(D2330&gt;0,C2330/D2330,0)</f>
        <v>-9.0909090909090912E-2</v>
      </c>
    </row>
    <row r="2331" spans="1:70" x14ac:dyDescent="0.2">
      <c r="A2331" s="15" t="s">
        <v>4719</v>
      </c>
      <c r="B2331" s="15" t="s">
        <v>4720</v>
      </c>
      <c r="C2331" s="15">
        <v>-0.02</v>
      </c>
      <c r="D2331" s="15">
        <v>0.04</v>
      </c>
      <c r="E2331" s="15">
        <v>0.05</v>
      </c>
      <c r="F2331" s="15">
        <v>-76.13</v>
      </c>
      <c r="G2331" s="15">
        <v>0.83</v>
      </c>
      <c r="H2331" s="21">
        <v>2210000</v>
      </c>
      <c r="I2331" s="15"/>
      <c r="J2331" s="15">
        <v>0</v>
      </c>
      <c r="K2331" s="15"/>
      <c r="L2331" s="15">
        <v>0</v>
      </c>
      <c r="M2331" s="15"/>
      <c r="N2331" s="15">
        <v>0</v>
      </c>
      <c r="O2331" s="15"/>
      <c r="P2331" s="15"/>
      <c r="Q2331" s="15">
        <v>0.04</v>
      </c>
      <c r="R2331" s="15">
        <v>0.03</v>
      </c>
      <c r="S2331" s="15">
        <v>1.36</v>
      </c>
      <c r="T2331" s="15">
        <v>0</v>
      </c>
      <c r="U2331" s="15">
        <v>0</v>
      </c>
      <c r="V2331" s="15">
        <v>3.41</v>
      </c>
      <c r="W2331" s="15">
        <v>3.41</v>
      </c>
      <c r="X2331" s="15">
        <v>0</v>
      </c>
      <c r="Y2331" s="15">
        <v>0</v>
      </c>
      <c r="Z2331" s="15">
        <v>6.42</v>
      </c>
      <c r="AA2331" s="15">
        <v>6.42</v>
      </c>
      <c r="AB2331" s="15">
        <v>-48.39</v>
      </c>
      <c r="AC2331" s="15">
        <v>-138.22999999999999</v>
      </c>
      <c r="AD2331" s="15"/>
      <c r="AE2331" s="15">
        <v>-138.22999999999999</v>
      </c>
      <c r="AF2331" s="15">
        <v>-28.11</v>
      </c>
      <c r="AG2331" s="15"/>
      <c r="AH2331" s="15">
        <v>-28.11</v>
      </c>
      <c r="AI2331" s="15">
        <v>-158.55000000000001</v>
      </c>
      <c r="AJ2331" s="15"/>
      <c r="AK2331" s="15">
        <v>-158.55000000000001</v>
      </c>
      <c r="AL2331" s="15"/>
      <c r="AM2331" s="15">
        <v>5.12</v>
      </c>
      <c r="AN2331" s="15">
        <v>42.67</v>
      </c>
      <c r="AO2331" s="15">
        <v>-25.25</v>
      </c>
      <c r="AP2331" s="15">
        <v>-25.72</v>
      </c>
      <c r="AQ2331" s="15">
        <v>-27.84</v>
      </c>
      <c r="AR2331" s="15"/>
      <c r="AS2331" s="15"/>
      <c r="AT2331" s="15"/>
      <c r="AU2331" s="15"/>
      <c r="AV2331" s="15"/>
      <c r="AW2331" s="16">
        <v>625000</v>
      </c>
      <c r="AX2331" s="16">
        <v>94879</v>
      </c>
      <c r="AZ2331" s="6">
        <f>IF(D2331&gt;0,H2331/D2331,0)</f>
        <v>55250000</v>
      </c>
      <c r="BA2331" s="6">
        <f>AZ2331*Q2331</f>
        <v>2210000</v>
      </c>
      <c r="BB2331" s="6">
        <f>IF(C2331&gt;C$3054,C$3054,IF(C2331&lt;C$3053,C$3053,C2331))</f>
        <v>-0.02</v>
      </c>
      <c r="BC2331" s="6">
        <f>IF(BB2331&gt;0,(D2331/15)-BB2331,0)</f>
        <v>0</v>
      </c>
      <c r="BD2331" s="6">
        <f>BC2331/BC$3049</f>
        <v>0</v>
      </c>
      <c r="BE2331" s="15">
        <f>IF(AU2331&gt;AU$3054,AU$3054,IF(AU2331&lt;AU$3053,AU$3053,AU2331))</f>
        <v>0</v>
      </c>
      <c r="BF2331" s="15">
        <f>IF(I2331&gt;I$3054,I$3054,IF(I2331&lt;I$3053,I$3053,I2331))</f>
        <v>0</v>
      </c>
      <c r="BG2331" s="6">
        <f>IF(BE2331&gt;0, BF2331/BE2331,0)</f>
        <v>0</v>
      </c>
      <c r="BH2331" s="26">
        <f>BG2331/BG$3049</f>
        <v>0</v>
      </c>
      <c r="BI2331" s="26">
        <f>IF(AV2331&gt;AV$3054,AV$3054,IF(AV2331&lt;AV$3053,AV$3053,AV2331))</f>
        <v>0</v>
      </c>
      <c r="BJ2331" s="6">
        <f>IF(BI2331&gt;0, BF2331/BI2331,0)</f>
        <v>0</v>
      </c>
      <c r="BK2331" s="26">
        <f>BJ2331/BJ$3049</f>
        <v>0</v>
      </c>
      <c r="BL2331" s="6">
        <f>IF(_xlfn.NUMBERVALUE(AL2331),IF(ABS(AL2331)&lt;1,1-ABS(AL2331),0),0)</f>
        <v>0</v>
      </c>
      <c r="BM2331" s="6">
        <f>IF(F2331&gt;F$3054,F$3054,IF(F2331&lt;F$3053,F$3053,F2331))</f>
        <v>-76.13</v>
      </c>
      <c r="BN2331" s="6">
        <f>IF(BM2331&gt;0, BM2331/BM$3049, BM2331/BM$3050*-1)</f>
        <v>-0.76543334003619545</v>
      </c>
      <c r="BO2331" s="6">
        <f>IF(O2331&gt;O$3054,O$3054,IF(O2331&lt;O$3053,O$3053,O2331))</f>
        <v>0</v>
      </c>
      <c r="BP2331" s="26">
        <f>BO2331/BO$3049</f>
        <v>0</v>
      </c>
      <c r="BQ2331" s="26">
        <f>IF(OR(BD2331=0, BH2331=0,BN2331=0,BP2331=0), 0,BD2331+BH2331+BK2331+BL2331+BN2331+BP2331)</f>
        <v>0</v>
      </c>
      <c r="BR2331" s="6">
        <f>IF(D2331&gt;0,C2331/D2331,0)</f>
        <v>-0.5</v>
      </c>
    </row>
    <row r="2332" spans="1:70" x14ac:dyDescent="0.2">
      <c r="A2332" s="15" t="s">
        <v>4782</v>
      </c>
      <c r="B2332" s="15" t="s">
        <v>4783</v>
      </c>
      <c r="C2332" s="15">
        <v>-0.09</v>
      </c>
      <c r="D2332" s="15">
        <v>0.81</v>
      </c>
      <c r="E2332" s="15">
        <v>0.78</v>
      </c>
      <c r="F2332" s="15">
        <v>-8.0500000000000007</v>
      </c>
      <c r="G2332" s="15">
        <v>0.47</v>
      </c>
      <c r="H2332" s="21">
        <v>89230000</v>
      </c>
      <c r="I2332" s="15"/>
      <c r="J2332" s="15">
        <v>0</v>
      </c>
      <c r="K2332" s="15"/>
      <c r="L2332" s="15">
        <v>0</v>
      </c>
      <c r="M2332" s="15"/>
      <c r="N2332" s="15">
        <v>0</v>
      </c>
      <c r="O2332" s="15"/>
      <c r="P2332" s="15"/>
      <c r="Q2332" s="15">
        <v>1.7</v>
      </c>
      <c r="R2332" s="15">
        <v>0.25</v>
      </c>
      <c r="S2332" s="15">
        <v>1.03</v>
      </c>
      <c r="T2332" s="15">
        <v>8.69</v>
      </c>
      <c r="U2332" s="15">
        <v>8.69</v>
      </c>
      <c r="V2332" s="15">
        <v>11.19</v>
      </c>
      <c r="W2332" s="15">
        <v>11.19</v>
      </c>
      <c r="X2332" s="15">
        <v>12.64</v>
      </c>
      <c r="Y2332" s="15">
        <v>12.64</v>
      </c>
      <c r="Z2332" s="15">
        <v>16.260000000000002</v>
      </c>
      <c r="AA2332" s="15">
        <v>16.260000000000002</v>
      </c>
      <c r="AB2332" s="15">
        <v>3.32</v>
      </c>
      <c r="AC2332" s="15">
        <v>-4.3600000000000003</v>
      </c>
      <c r="AD2332" s="15">
        <v>4.16</v>
      </c>
      <c r="AE2332" s="15">
        <v>-4.3600000000000003</v>
      </c>
      <c r="AF2332" s="15">
        <v>-3.46</v>
      </c>
      <c r="AG2332" s="15">
        <v>3.3</v>
      </c>
      <c r="AH2332" s="15">
        <v>-3.46</v>
      </c>
      <c r="AI2332" s="15">
        <v>-5.01</v>
      </c>
      <c r="AJ2332" s="15">
        <v>4.84</v>
      </c>
      <c r="AK2332" s="15">
        <v>-5.01</v>
      </c>
      <c r="AL2332" s="15">
        <v>0.17</v>
      </c>
      <c r="AM2332" s="15">
        <v>28.21</v>
      </c>
      <c r="AN2332" s="15">
        <v>68.03</v>
      </c>
      <c r="AO2332" s="15">
        <v>8.34</v>
      </c>
      <c r="AP2332" s="15">
        <v>-3.53</v>
      </c>
      <c r="AQ2332" s="15">
        <v>-3.65</v>
      </c>
      <c r="AR2332" s="15"/>
      <c r="AS2332" s="15">
        <v>1.79</v>
      </c>
      <c r="AT2332" s="15">
        <v>4.16</v>
      </c>
      <c r="AU2332" s="15"/>
      <c r="AV2332" s="15"/>
      <c r="AW2332" s="16">
        <v>8647</v>
      </c>
      <c r="AX2332" s="16">
        <v>45526</v>
      </c>
      <c r="AZ2332" s="6">
        <f>IF(D2332&gt;0,H2332/D2332,0)</f>
        <v>110160493.82716049</v>
      </c>
      <c r="BA2332" s="6">
        <f>AZ2332*Q2332</f>
        <v>187272839.50617284</v>
      </c>
      <c r="BB2332" s="6">
        <f>IF(C2332&gt;C$3054,C$3054,IF(C2332&lt;C$3053,C$3053,C2332))</f>
        <v>-0.09</v>
      </c>
      <c r="BC2332" s="6">
        <f>IF(BB2332&gt;0,(D2332/15)-BB2332,0)</f>
        <v>0</v>
      </c>
      <c r="BD2332" s="6">
        <f>BC2332/BC$3049</f>
        <v>0</v>
      </c>
      <c r="BE2332" s="15">
        <f>IF(AU2332&gt;AU$3054,AU$3054,IF(AU2332&lt;AU$3053,AU$3053,AU2332))</f>
        <v>0</v>
      </c>
      <c r="BF2332" s="15">
        <f>IF(I2332&gt;I$3054,I$3054,IF(I2332&lt;I$3053,I$3053,I2332))</f>
        <v>0</v>
      </c>
      <c r="BG2332" s="6">
        <f>IF(BE2332&gt;0, BF2332/BE2332,0)</f>
        <v>0</v>
      </c>
      <c r="BH2332" s="26">
        <f>BG2332/BG$3049</f>
        <v>0</v>
      </c>
      <c r="BI2332" s="26">
        <f>IF(AV2332&gt;AV$3054,AV$3054,IF(AV2332&lt;AV$3053,AV$3053,AV2332))</f>
        <v>0</v>
      </c>
      <c r="BJ2332" s="6">
        <f>IF(BI2332&gt;0, BF2332/BI2332,0)</f>
        <v>0</v>
      </c>
      <c r="BK2332" s="26">
        <f>BJ2332/BJ$3049</f>
        <v>0</v>
      </c>
      <c r="BL2332" s="6">
        <f>IF(_xlfn.NUMBERVALUE(AL2332),IF(ABS(AL2332)&lt;1,1-ABS(AL2332),0),0)</f>
        <v>0.83</v>
      </c>
      <c r="BM2332" s="6">
        <f>IF(F2332&gt;F$3054,F$3054,IF(F2332&lt;F$3053,F$3053,F2332))</f>
        <v>-8.0500000000000007</v>
      </c>
      <c r="BN2332" s="6">
        <f>IF(BM2332&gt;0, BM2332/BM$3049, BM2332/BM$3050*-1)</f>
        <v>-8.0937060124673249E-2</v>
      </c>
      <c r="BO2332" s="6">
        <f>IF(O2332&gt;O$3054,O$3054,IF(O2332&lt;O$3053,O$3053,O2332))</f>
        <v>0</v>
      </c>
      <c r="BP2332" s="26">
        <f>BO2332/BO$3049</f>
        <v>0</v>
      </c>
      <c r="BQ2332" s="26">
        <f>IF(OR(BD2332=0, BH2332=0,BN2332=0,BP2332=0), 0,BD2332+BH2332+BK2332+BL2332+BN2332+BP2332)</f>
        <v>0</v>
      </c>
      <c r="BR2332" s="6">
        <f>IF(D2332&gt;0,C2332/D2332,0)</f>
        <v>-0.1111111111111111</v>
      </c>
    </row>
    <row r="2333" spans="1:70" x14ac:dyDescent="0.2">
      <c r="A2333" s="15" t="s">
        <v>4834</v>
      </c>
      <c r="B2333" s="15" t="s">
        <v>4835</v>
      </c>
      <c r="C2333" s="15">
        <v>-0.03</v>
      </c>
      <c r="D2333" s="15">
        <v>0.1</v>
      </c>
      <c r="E2333" s="15">
        <v>0.12</v>
      </c>
      <c r="F2333" s="15">
        <v>-28.57</v>
      </c>
      <c r="G2333" s="15">
        <v>0.54</v>
      </c>
      <c r="H2333" s="21">
        <v>21250000</v>
      </c>
      <c r="I2333" s="15"/>
      <c r="J2333" s="15">
        <v>0</v>
      </c>
      <c r="K2333" s="15"/>
      <c r="L2333" s="15">
        <v>0</v>
      </c>
      <c r="M2333" s="15"/>
      <c r="N2333" s="15">
        <v>0</v>
      </c>
      <c r="O2333" s="15"/>
      <c r="P2333" s="15"/>
      <c r="Q2333" s="15">
        <v>0.19</v>
      </c>
      <c r="R2333" s="15">
        <v>0.01</v>
      </c>
      <c r="S2333" s="15">
        <v>3.35</v>
      </c>
      <c r="T2333" s="15">
        <v>0</v>
      </c>
      <c r="U2333" s="15">
        <v>0</v>
      </c>
      <c r="V2333" s="15">
        <v>0</v>
      </c>
      <c r="W2333" s="15">
        <v>0</v>
      </c>
      <c r="X2333" s="15">
        <v>0</v>
      </c>
      <c r="Y2333" s="15">
        <v>0</v>
      </c>
      <c r="Z2333" s="15">
        <v>0</v>
      </c>
      <c r="AA2333" s="15">
        <v>0</v>
      </c>
      <c r="AB2333" s="15">
        <v>-19.61</v>
      </c>
      <c r="AC2333" s="15">
        <v>-10.87</v>
      </c>
      <c r="AD2333" s="15">
        <v>-18.649999999999999</v>
      </c>
      <c r="AE2333" s="15">
        <v>-10.87</v>
      </c>
      <c r="AF2333" s="15">
        <v>-10.77</v>
      </c>
      <c r="AG2333" s="15">
        <v>-18.190000000000001</v>
      </c>
      <c r="AH2333" s="15">
        <v>-10.77</v>
      </c>
      <c r="AI2333" s="15">
        <v>-10.87</v>
      </c>
      <c r="AJ2333" s="15">
        <v>-18.670000000000002</v>
      </c>
      <c r="AK2333" s="15">
        <v>-10.87</v>
      </c>
      <c r="AL2333" s="15">
        <v>1.62</v>
      </c>
      <c r="AM2333" s="15">
        <v>39.58</v>
      </c>
      <c r="AN2333" s="15"/>
      <c r="AO2333" s="15"/>
      <c r="AP2333" s="15"/>
      <c r="AQ2333" s="15"/>
      <c r="AR2333" s="15"/>
      <c r="AS2333" s="15"/>
      <c r="AT2333" s="15"/>
      <c r="AU2333" s="15"/>
      <c r="AV2333" s="15"/>
      <c r="AW2333" s="16">
        <v>21639</v>
      </c>
      <c r="AX2333" s="16">
        <v>52239</v>
      </c>
      <c r="AZ2333" s="6">
        <f>IF(D2333&gt;0,H2333/D2333,0)</f>
        <v>212500000</v>
      </c>
      <c r="BA2333" s="6">
        <f>AZ2333*Q2333</f>
        <v>40375000</v>
      </c>
      <c r="BB2333" s="6">
        <f>IF(C2333&gt;C$3054,C$3054,IF(C2333&lt;C$3053,C$3053,C2333))</f>
        <v>-0.03</v>
      </c>
      <c r="BC2333" s="6">
        <f>IF(BB2333&gt;0,(D2333/15)-BB2333,0)</f>
        <v>0</v>
      </c>
      <c r="BD2333" s="6">
        <f>BC2333/BC$3049</f>
        <v>0</v>
      </c>
      <c r="BE2333" s="15">
        <f>IF(AU2333&gt;AU$3054,AU$3054,IF(AU2333&lt;AU$3053,AU$3053,AU2333))</f>
        <v>0</v>
      </c>
      <c r="BF2333" s="15">
        <f>IF(I2333&gt;I$3054,I$3054,IF(I2333&lt;I$3053,I$3053,I2333))</f>
        <v>0</v>
      </c>
      <c r="BG2333" s="6">
        <f>IF(BE2333&gt;0, BF2333/BE2333,0)</f>
        <v>0</v>
      </c>
      <c r="BH2333" s="26">
        <f>BG2333/BG$3049</f>
        <v>0</v>
      </c>
      <c r="BI2333" s="26">
        <f>IF(AV2333&gt;AV$3054,AV$3054,IF(AV2333&lt;AV$3053,AV$3053,AV2333))</f>
        <v>0</v>
      </c>
      <c r="BJ2333" s="6">
        <f>IF(BI2333&gt;0, BF2333/BI2333,0)</f>
        <v>0</v>
      </c>
      <c r="BK2333" s="26">
        <f>BJ2333/BJ$3049</f>
        <v>0</v>
      </c>
      <c r="BL2333" s="6">
        <f>IF(_xlfn.NUMBERVALUE(AL2333),IF(ABS(AL2333)&lt;1,1-ABS(AL2333),0),0)</f>
        <v>0</v>
      </c>
      <c r="BM2333" s="6">
        <f>IF(F2333&gt;F$3054,F$3054,IF(F2333&lt;F$3053,F$3053,F2333))</f>
        <v>-28.57</v>
      </c>
      <c r="BN2333" s="6">
        <f>IF(BM2333&gt;0, BM2333/BM$3049, BM2333/BM$3050*-1)</f>
        <v>-0.28725115624371611</v>
      </c>
      <c r="BO2333" s="6">
        <f>IF(O2333&gt;O$3054,O$3054,IF(O2333&lt;O$3053,O$3053,O2333))</f>
        <v>0</v>
      </c>
      <c r="BP2333" s="26">
        <f>BO2333/BO$3049</f>
        <v>0</v>
      </c>
      <c r="BQ2333" s="26">
        <f>IF(OR(BD2333=0, BH2333=0,BN2333=0,BP2333=0), 0,BD2333+BH2333+BK2333+BL2333+BN2333+BP2333)</f>
        <v>0</v>
      </c>
      <c r="BR2333" s="6">
        <f>IF(D2333&gt;0,C2333/D2333,0)</f>
        <v>-0.3</v>
      </c>
    </row>
    <row r="2334" spans="1:70" x14ac:dyDescent="0.2">
      <c r="A2334" s="15" t="s">
        <v>4821</v>
      </c>
      <c r="B2334" s="15" t="s">
        <v>4822</v>
      </c>
      <c r="C2334" s="15">
        <v>-0.02</v>
      </c>
      <c r="D2334" s="15">
        <v>0.11</v>
      </c>
      <c r="E2334" s="15">
        <v>0.13</v>
      </c>
      <c r="F2334" s="15">
        <v>-26.67</v>
      </c>
      <c r="G2334" s="15">
        <v>27.54</v>
      </c>
      <c r="H2334" s="21">
        <v>10530000</v>
      </c>
      <c r="I2334" s="15"/>
      <c r="J2334" s="15">
        <v>0</v>
      </c>
      <c r="K2334" s="15"/>
      <c r="L2334" s="15">
        <v>0</v>
      </c>
      <c r="M2334" s="15"/>
      <c r="N2334" s="15">
        <v>0</v>
      </c>
      <c r="O2334" s="15"/>
      <c r="P2334" s="15"/>
      <c r="Q2334" s="15">
        <v>0</v>
      </c>
      <c r="R2334" s="15">
        <v>0.01</v>
      </c>
      <c r="S2334" s="15">
        <v>2.13</v>
      </c>
      <c r="T2334" s="15">
        <v>19.36</v>
      </c>
      <c r="U2334" s="15">
        <v>19.36</v>
      </c>
      <c r="V2334" s="15">
        <v>19.36</v>
      </c>
      <c r="W2334" s="15">
        <v>19.36</v>
      </c>
      <c r="X2334" s="15">
        <v>205</v>
      </c>
      <c r="Y2334" s="15">
        <v>205</v>
      </c>
      <c r="Z2334" s="15">
        <v>205</v>
      </c>
      <c r="AA2334" s="15">
        <v>205</v>
      </c>
      <c r="AB2334" s="15">
        <v>-35.21</v>
      </c>
      <c r="AC2334" s="16">
        <v>-6543.92</v>
      </c>
      <c r="AD2334" s="16">
        <v>-3433.88</v>
      </c>
      <c r="AE2334" s="16">
        <v>-6543.88</v>
      </c>
      <c r="AF2334" s="15">
        <v>-52.76</v>
      </c>
      <c r="AG2334" s="15">
        <v>-67.86</v>
      </c>
      <c r="AH2334" s="15">
        <v>-52.76</v>
      </c>
      <c r="AI2334" s="15"/>
      <c r="AJ2334" s="15"/>
      <c r="AK2334" s="15"/>
      <c r="AL2334" s="15"/>
      <c r="AM2334" s="15">
        <v>51.28</v>
      </c>
      <c r="AN2334" s="15"/>
      <c r="AO2334" s="16">
        <v>-37501.599999999999</v>
      </c>
      <c r="AP2334" s="16">
        <v>-60154</v>
      </c>
      <c r="AQ2334" s="16">
        <v>-57089.2</v>
      </c>
      <c r="AR2334" s="15"/>
      <c r="AS2334" s="15">
        <v>-52.7</v>
      </c>
      <c r="AT2334" s="15">
        <v>-49.21</v>
      </c>
      <c r="AU2334" s="15"/>
      <c r="AV2334" s="15"/>
      <c r="AW2334" s="16">
        <v>20000</v>
      </c>
      <c r="AX2334" s="16">
        <v>7246</v>
      </c>
      <c r="AZ2334" s="6">
        <f>IF(D2334&gt;0,H2334/D2334,0)</f>
        <v>95727272.727272734</v>
      </c>
      <c r="BA2334" s="6">
        <f>AZ2334*Q2334</f>
        <v>0</v>
      </c>
      <c r="BB2334" s="6">
        <f>IF(C2334&gt;C$3054,C$3054,IF(C2334&lt;C$3053,C$3053,C2334))</f>
        <v>-0.02</v>
      </c>
      <c r="BC2334" s="6">
        <f>IF(BB2334&gt;0,(D2334/15)-BB2334,0)</f>
        <v>0</v>
      </c>
      <c r="BD2334" s="6">
        <f>BC2334/BC$3049</f>
        <v>0</v>
      </c>
      <c r="BE2334" s="15">
        <f>IF(AU2334&gt;AU$3054,AU$3054,IF(AU2334&lt;AU$3053,AU$3053,AU2334))</f>
        <v>0</v>
      </c>
      <c r="BF2334" s="15">
        <f>IF(I2334&gt;I$3054,I$3054,IF(I2334&lt;I$3053,I$3053,I2334))</f>
        <v>0</v>
      </c>
      <c r="BG2334" s="6">
        <f>IF(BE2334&gt;0, BF2334/BE2334,0)</f>
        <v>0</v>
      </c>
      <c r="BH2334" s="26">
        <f>BG2334/BG$3049</f>
        <v>0</v>
      </c>
      <c r="BI2334" s="26">
        <f>IF(AV2334&gt;AV$3054,AV$3054,IF(AV2334&lt;AV$3053,AV$3053,AV2334))</f>
        <v>0</v>
      </c>
      <c r="BJ2334" s="6">
        <f>IF(BI2334&gt;0, BF2334/BI2334,0)</f>
        <v>0</v>
      </c>
      <c r="BK2334" s="26">
        <f>BJ2334/BJ$3049</f>
        <v>0</v>
      </c>
      <c r="BL2334" s="6">
        <f>IF(_xlfn.NUMBERVALUE(AL2334),IF(ABS(AL2334)&lt;1,1-ABS(AL2334),0),0)</f>
        <v>0</v>
      </c>
      <c r="BM2334" s="6">
        <f>IF(F2334&gt;F$3054,F$3054,IF(F2334&lt;F$3053,F$3053,F2334))</f>
        <v>-26.67</v>
      </c>
      <c r="BN2334" s="6">
        <f>IF(BM2334&gt;0, BM2334/BM$3049, BM2334/BM$3050*-1)</f>
        <v>-0.26814799919565657</v>
      </c>
      <c r="BO2334" s="6">
        <f>IF(O2334&gt;O$3054,O$3054,IF(O2334&lt;O$3053,O$3053,O2334))</f>
        <v>0</v>
      </c>
      <c r="BP2334" s="26">
        <f>BO2334/BO$3049</f>
        <v>0</v>
      </c>
      <c r="BQ2334" s="26">
        <f>IF(OR(BD2334=0, BH2334=0,BN2334=0,BP2334=0), 0,BD2334+BH2334+BK2334+BL2334+BN2334+BP2334)</f>
        <v>0</v>
      </c>
      <c r="BR2334" s="6">
        <f>IF(D2334&gt;0,C2334/D2334,0)</f>
        <v>-0.18181818181818182</v>
      </c>
    </row>
    <row r="2335" spans="1:70" x14ac:dyDescent="0.2">
      <c r="A2335" s="15" t="s">
        <v>82</v>
      </c>
      <c r="B2335" s="15" t="s">
        <v>4888</v>
      </c>
      <c r="C2335" s="15">
        <v>0.21</v>
      </c>
      <c r="D2335" s="15">
        <v>1.67</v>
      </c>
      <c r="E2335" s="15">
        <v>1.61</v>
      </c>
      <c r="F2335" s="15">
        <v>27.6</v>
      </c>
      <c r="G2335" s="15">
        <v>1.37</v>
      </c>
      <c r="H2335" s="21">
        <v>347290000</v>
      </c>
      <c r="I2335" s="15">
        <v>8.0299999999999994</v>
      </c>
      <c r="J2335" s="15">
        <v>0.04</v>
      </c>
      <c r="K2335" s="15">
        <v>0.02</v>
      </c>
      <c r="L2335" s="15">
        <v>0.09</v>
      </c>
      <c r="M2335" s="15">
        <v>0.09</v>
      </c>
      <c r="N2335" s="15">
        <v>0.09</v>
      </c>
      <c r="O2335" s="15">
        <v>5.48</v>
      </c>
      <c r="P2335" s="15">
        <v>13.04</v>
      </c>
      <c r="Q2335" s="15">
        <v>1.22</v>
      </c>
      <c r="R2335" s="15">
        <v>0.02</v>
      </c>
      <c r="S2335" s="15">
        <v>0.92</v>
      </c>
      <c r="T2335" s="15">
        <v>38.65</v>
      </c>
      <c r="U2335" s="15">
        <v>38.65</v>
      </c>
      <c r="V2335" s="15">
        <v>39.450000000000003</v>
      </c>
      <c r="W2335" s="15">
        <v>39.450000000000003</v>
      </c>
      <c r="X2335" s="15">
        <v>70.48</v>
      </c>
      <c r="Y2335" s="15">
        <v>70.48</v>
      </c>
      <c r="Z2335" s="15">
        <v>71.94</v>
      </c>
      <c r="AA2335" s="15">
        <v>71.94</v>
      </c>
      <c r="AB2335" s="15">
        <v>4.87</v>
      </c>
      <c r="AC2335" s="15">
        <v>11.37</v>
      </c>
      <c r="AD2335" s="15">
        <v>8.4499999999999993</v>
      </c>
      <c r="AE2335" s="15">
        <v>11.37</v>
      </c>
      <c r="AF2335" s="15">
        <v>11.01</v>
      </c>
      <c r="AG2335" s="15">
        <v>8.1300000000000008</v>
      </c>
      <c r="AH2335" s="15">
        <v>11.01</v>
      </c>
      <c r="AI2335" s="15">
        <v>19.34</v>
      </c>
      <c r="AJ2335" s="15">
        <v>14.43</v>
      </c>
      <c r="AK2335" s="15">
        <v>19.34</v>
      </c>
      <c r="AL2335" s="15"/>
      <c r="AM2335" s="15">
        <v>174.54</v>
      </c>
      <c r="AN2335" s="15"/>
      <c r="AO2335" s="15">
        <v>173.02</v>
      </c>
      <c r="AP2335" s="15">
        <v>169.49</v>
      </c>
      <c r="AQ2335" s="15">
        <v>131.03</v>
      </c>
      <c r="AR2335" s="15">
        <v>54.35</v>
      </c>
      <c r="AS2335" s="15">
        <v>29.72</v>
      </c>
      <c r="AT2335" s="15"/>
      <c r="AU2335" s="15">
        <v>47.89</v>
      </c>
      <c r="AV2335" s="15"/>
      <c r="AW2335" s="16">
        <v>120475</v>
      </c>
      <c r="AX2335" s="16">
        <v>249236</v>
      </c>
      <c r="AZ2335" s="6">
        <f>IF(D2335&gt;0,H2335/D2335,0)</f>
        <v>207958083.83233535</v>
      </c>
      <c r="BA2335" s="6">
        <f>AZ2335*Q2335</f>
        <v>253708862.27544913</v>
      </c>
      <c r="BB2335" s="6">
        <f>IF(C2335&gt;C$3054,C$3054,IF(C2335&lt;C$3053,C$3053,C2335))</f>
        <v>0.21</v>
      </c>
      <c r="BC2335" s="6">
        <f>IF(BB2335&gt;0,(D2335/15)-BB2335,0)</f>
        <v>-9.8666666666666666E-2</v>
      </c>
      <c r="BD2335" s="6">
        <f>BC2335/BC$3049</f>
        <v>-1.9001155475670817E-2</v>
      </c>
      <c r="BE2335" s="15">
        <f>IF(AU2335&gt;AU$3054,AU$3054,IF(AU2335&lt;AU$3053,AU$3053,AU2335))</f>
        <v>47.89</v>
      </c>
      <c r="BF2335" s="15">
        <f>IF(I2335&gt;I$3054,I$3054,IF(I2335&lt;I$3053,I$3053,I2335))</f>
        <v>8.0299999999999994</v>
      </c>
      <c r="BG2335" s="6">
        <f>IF(BE2335&gt;0, BF2335/BE2335,0)</f>
        <v>0.16767592399248277</v>
      </c>
      <c r="BH2335" s="26">
        <f>BG2335/BG$3049</f>
        <v>1.612268499927719E-4</v>
      </c>
      <c r="BI2335" s="26">
        <f>IF(AV2335&gt;AV$3054,AV$3054,IF(AV2335&lt;AV$3053,AV$3053,AV2335))</f>
        <v>0</v>
      </c>
      <c r="BJ2335" s="6">
        <f>IF(BI2335&gt;0, BF2335/BI2335,0)</f>
        <v>0</v>
      </c>
      <c r="BK2335" s="26">
        <f>BJ2335/BJ$3049</f>
        <v>0</v>
      </c>
      <c r="BL2335" s="6">
        <f>IF(_xlfn.NUMBERVALUE(AL2335),IF(ABS(AL2335)&lt;1,1-ABS(AL2335),0),0)</f>
        <v>0</v>
      </c>
      <c r="BM2335" s="6">
        <f>IF(F2335&gt;F$3054,F$3054,IF(F2335&lt;F$3053,F$3053,F2335))</f>
        <v>27.6</v>
      </c>
      <c r="BN2335" s="6">
        <f>IF(BM2335&gt;0, BM2335/BM$3049, BM2335/BM$3050*-1)</f>
        <v>3.4867524970488589E-2</v>
      </c>
      <c r="BO2335" s="6">
        <f>IF(O2335&gt;O$3054,O$3054,IF(O2335&lt;O$3053,O$3053,O2335))</f>
        <v>5.48</v>
      </c>
      <c r="BP2335" s="26">
        <f>BO2335/BO$3049</f>
        <v>5.1674274608958869E-2</v>
      </c>
      <c r="BQ2335" s="26">
        <f>IF(OR(BD2335=0, BH2335=0,BN2335=0,BP2335=0), 0,BD2335+BH2335+BK2335+BL2335+BN2335+BP2335)</f>
        <v>6.7701870953769408E-2</v>
      </c>
      <c r="BR2335" s="6">
        <f>IF(D2335&gt;0,C2335/D2335,0)</f>
        <v>0.12574850299401197</v>
      </c>
    </row>
    <row r="2336" spans="1:70" x14ac:dyDescent="0.2">
      <c r="A2336" s="15" t="s">
        <v>81</v>
      </c>
      <c r="B2336" s="15" t="s">
        <v>4825</v>
      </c>
      <c r="C2336" s="15">
        <v>0.37</v>
      </c>
      <c r="D2336" s="15">
        <v>6.57</v>
      </c>
      <c r="E2336" s="15">
        <v>6.2</v>
      </c>
      <c r="F2336" s="15">
        <v>48.75</v>
      </c>
      <c r="G2336" s="15">
        <v>2.48</v>
      </c>
      <c r="H2336" s="21">
        <v>1160000000</v>
      </c>
      <c r="I2336" s="15">
        <v>17.59</v>
      </c>
      <c r="J2336" s="15">
        <v>0.14000000000000001</v>
      </c>
      <c r="K2336" s="15">
        <v>0.14000000000000001</v>
      </c>
      <c r="L2336" s="15">
        <v>0.28000000000000003</v>
      </c>
      <c r="M2336" s="15">
        <v>0.28000000000000003</v>
      </c>
      <c r="N2336" s="15">
        <v>0.28000000000000003</v>
      </c>
      <c r="O2336" s="15">
        <v>4.21</v>
      </c>
      <c r="P2336" s="15">
        <v>31.46</v>
      </c>
      <c r="Q2336" s="15">
        <v>2.63</v>
      </c>
      <c r="R2336" s="15">
        <v>0.15</v>
      </c>
      <c r="S2336" s="15">
        <v>1.8</v>
      </c>
      <c r="T2336" s="15">
        <v>29.45</v>
      </c>
      <c r="U2336" s="15">
        <v>29.45</v>
      </c>
      <c r="V2336" s="15">
        <v>29.47</v>
      </c>
      <c r="W2336" s="15">
        <v>29.47</v>
      </c>
      <c r="X2336" s="15">
        <v>47.58</v>
      </c>
      <c r="Y2336" s="15">
        <v>47.58</v>
      </c>
      <c r="Z2336" s="15">
        <v>47.62</v>
      </c>
      <c r="AA2336" s="15">
        <v>47.62</v>
      </c>
      <c r="AB2336" s="15">
        <v>12.14</v>
      </c>
      <c r="AC2336" s="15">
        <v>9.93</v>
      </c>
      <c r="AD2336" s="15">
        <v>9.44</v>
      </c>
      <c r="AE2336" s="15">
        <v>9.93</v>
      </c>
      <c r="AF2336" s="15">
        <v>8.8699999999999992</v>
      </c>
      <c r="AG2336" s="15">
        <v>8.67</v>
      </c>
      <c r="AH2336" s="15">
        <v>8.8699999999999992</v>
      </c>
      <c r="AI2336" s="15">
        <v>14.63</v>
      </c>
      <c r="AJ2336" s="15">
        <v>13.59</v>
      </c>
      <c r="AK2336" s="15">
        <v>14.63</v>
      </c>
      <c r="AL2336" s="15">
        <v>1.18</v>
      </c>
      <c r="AM2336" s="15">
        <v>154.46</v>
      </c>
      <c r="AN2336" s="15">
        <v>65.77</v>
      </c>
      <c r="AO2336" s="15">
        <v>35.700000000000003</v>
      </c>
      <c r="AP2336" s="15">
        <v>28.21</v>
      </c>
      <c r="AQ2336" s="15">
        <v>19.739999999999998</v>
      </c>
      <c r="AR2336" s="15">
        <v>17.63</v>
      </c>
      <c r="AS2336" s="15">
        <v>19.829999999999998</v>
      </c>
      <c r="AT2336" s="15">
        <v>28.16</v>
      </c>
      <c r="AU2336" s="15">
        <v>8.15</v>
      </c>
      <c r="AV2336" s="15">
        <v>14.93</v>
      </c>
      <c r="AW2336" s="16">
        <v>336243</v>
      </c>
      <c r="AX2336" s="16">
        <v>534319</v>
      </c>
      <c r="AZ2336" s="6">
        <f>IF(D2336&gt;0,H2336/D2336,0)</f>
        <v>176560121.76560122</v>
      </c>
      <c r="BA2336" s="6">
        <f>AZ2336*Q2336</f>
        <v>464353120.24353117</v>
      </c>
      <c r="BB2336" s="6">
        <f>IF(C2336&gt;C$3054,C$3054,IF(C2336&lt;C$3053,C$3053,C2336))</f>
        <v>0.37</v>
      </c>
      <c r="BC2336" s="6">
        <f>IF(BB2336&gt;0,(D2336/15)-BB2336,0)</f>
        <v>6.8000000000000005E-2</v>
      </c>
      <c r="BD2336" s="6">
        <f>BC2336/BC$3049</f>
        <v>1.3095390935935295E-2</v>
      </c>
      <c r="BE2336" s="15">
        <f>IF(AU2336&gt;AU$3054,AU$3054,IF(AU2336&lt;AU$3053,AU$3053,AU2336))</f>
        <v>8.15</v>
      </c>
      <c r="BF2336" s="15">
        <f>IF(I2336&gt;I$3054,I$3054,IF(I2336&lt;I$3053,I$3053,I2336))</f>
        <v>17.59</v>
      </c>
      <c r="BG2336" s="6">
        <f>IF(BE2336&gt;0, BF2336/BE2336,0)</f>
        <v>2.158282208588957</v>
      </c>
      <c r="BH2336" s="26">
        <f>BG2336/BG$3049</f>
        <v>2.0752713544124586E-3</v>
      </c>
      <c r="BI2336" s="26">
        <f>IF(AV2336&gt;AV$3054,AV$3054,IF(AV2336&lt;AV$3053,AV$3053,AV2336))</f>
        <v>14.93</v>
      </c>
      <c r="BJ2336" s="6">
        <f>IF(BI2336&gt;0, BF2336/BI2336,0)</f>
        <v>1.1781647689216344</v>
      </c>
      <c r="BK2336" s="26">
        <f>BJ2336/BJ$3049</f>
        <v>1.9867871314024187E-3</v>
      </c>
      <c r="BL2336" s="6">
        <f>IF(_xlfn.NUMBERVALUE(AL2336),IF(ABS(AL2336)&lt;1,1-ABS(AL2336),0),0)</f>
        <v>0</v>
      </c>
      <c r="BM2336" s="6">
        <f>IF(F2336&gt;F$3054,F$3054,IF(F2336&lt;F$3053,F$3053,F2336))</f>
        <v>48.75</v>
      </c>
      <c r="BN2336" s="6">
        <f>IF(BM2336&gt;0, BM2336/BM$3049, BM2336/BM$3050*-1)</f>
        <v>6.1586660953308642E-2</v>
      </c>
      <c r="BO2336" s="6">
        <f>IF(O2336&gt;O$3054,O$3054,IF(O2336&lt;O$3053,O$3053,O2336))</f>
        <v>4.21</v>
      </c>
      <c r="BP2336" s="26">
        <f>BO2336/BO$3049</f>
        <v>3.96986671722111E-2</v>
      </c>
      <c r="BQ2336" s="26">
        <f>IF(OR(BD2336=0, BH2336=0,BN2336=0,BP2336=0), 0,BD2336+BH2336+BK2336+BL2336+BN2336+BP2336)</f>
        <v>0.11844277754726992</v>
      </c>
      <c r="BR2336" s="6">
        <f>IF(D2336&gt;0,C2336/D2336,0)</f>
        <v>5.6316590563165903E-2</v>
      </c>
    </row>
    <row r="2337" spans="1:70" x14ac:dyDescent="0.2">
      <c r="A2337" s="15" t="s">
        <v>4882</v>
      </c>
      <c r="B2337" s="15" t="s">
        <v>4883</v>
      </c>
      <c r="C2337" s="15">
        <v>-0.01</v>
      </c>
      <c r="D2337" s="15">
        <v>0.09</v>
      </c>
      <c r="E2337" s="15">
        <v>0.11</v>
      </c>
      <c r="F2337" s="15">
        <v>-35.86</v>
      </c>
      <c r="G2337" s="15">
        <v>0.62</v>
      </c>
      <c r="H2337" s="21">
        <v>39390000</v>
      </c>
      <c r="I2337" s="15"/>
      <c r="J2337" s="15">
        <v>0</v>
      </c>
      <c r="K2337" s="15"/>
      <c r="L2337" s="15">
        <v>0</v>
      </c>
      <c r="M2337" s="15"/>
      <c r="N2337" s="15">
        <v>0</v>
      </c>
      <c r="O2337" s="15"/>
      <c r="P2337" s="15"/>
      <c r="Q2337" s="15">
        <v>0.15</v>
      </c>
      <c r="R2337" s="15">
        <v>0.01</v>
      </c>
      <c r="S2337" s="15">
        <v>0.97</v>
      </c>
      <c r="T2337" s="15">
        <v>9.23</v>
      </c>
      <c r="U2337" s="15">
        <v>9.23</v>
      </c>
      <c r="V2337" s="15">
        <v>9.23</v>
      </c>
      <c r="W2337" s="15">
        <v>9.23</v>
      </c>
      <c r="X2337" s="15">
        <v>13.27</v>
      </c>
      <c r="Y2337" s="15">
        <v>13.27</v>
      </c>
      <c r="Z2337" s="15">
        <v>13.27</v>
      </c>
      <c r="AA2337" s="15">
        <v>13.27</v>
      </c>
      <c r="AB2337" s="15">
        <v>-1.6</v>
      </c>
      <c r="AC2337" s="15">
        <v>-3.89</v>
      </c>
      <c r="AD2337" s="15">
        <v>-4.6399999999999997</v>
      </c>
      <c r="AE2337" s="15">
        <v>-3.89</v>
      </c>
      <c r="AF2337" s="15">
        <v>-3.24</v>
      </c>
      <c r="AG2337" s="15">
        <v>-3.69</v>
      </c>
      <c r="AH2337" s="15">
        <v>-3.24</v>
      </c>
      <c r="AI2337" s="15">
        <v>-4.6500000000000004</v>
      </c>
      <c r="AJ2337" s="15">
        <v>-5.42</v>
      </c>
      <c r="AK2337" s="15">
        <v>-4.6500000000000004</v>
      </c>
      <c r="AL2337" s="15">
        <v>0.4</v>
      </c>
      <c r="AM2337" s="15">
        <v>275.02</v>
      </c>
      <c r="AN2337" s="15"/>
      <c r="AO2337" s="15">
        <v>13.67</v>
      </c>
      <c r="AP2337" s="15">
        <v>-6.93</v>
      </c>
      <c r="AQ2337" s="15">
        <v>-6.13</v>
      </c>
      <c r="AR2337" s="15"/>
      <c r="AS2337" s="15">
        <v>33.18</v>
      </c>
      <c r="AT2337" s="15">
        <v>67.97</v>
      </c>
      <c r="AU2337" s="15"/>
      <c r="AV2337" s="15"/>
      <c r="AW2337" s="15">
        <v>0</v>
      </c>
      <c r="AX2337" s="16">
        <v>38297</v>
      </c>
      <c r="AZ2337" s="6">
        <f>IF(D2337&gt;0,H2337/D2337,0)</f>
        <v>437666666.66666669</v>
      </c>
      <c r="BA2337" s="6">
        <f>AZ2337*Q2337</f>
        <v>65650000</v>
      </c>
      <c r="BB2337" s="6">
        <f>IF(C2337&gt;C$3054,C$3054,IF(C2337&lt;C$3053,C$3053,C2337))</f>
        <v>-0.01</v>
      </c>
      <c r="BC2337" s="6">
        <f>IF(BB2337&gt;0,(D2337/15)-BB2337,0)</f>
        <v>0</v>
      </c>
      <c r="BD2337" s="6">
        <f>BC2337/BC$3049</f>
        <v>0</v>
      </c>
      <c r="BE2337" s="15">
        <f>IF(AU2337&gt;AU$3054,AU$3054,IF(AU2337&lt;AU$3053,AU$3053,AU2337))</f>
        <v>0</v>
      </c>
      <c r="BF2337" s="15">
        <f>IF(I2337&gt;I$3054,I$3054,IF(I2337&lt;I$3053,I$3053,I2337))</f>
        <v>0</v>
      </c>
      <c r="BG2337" s="6">
        <f>IF(BE2337&gt;0, BF2337/BE2337,0)</f>
        <v>0</v>
      </c>
      <c r="BH2337" s="26">
        <f>BG2337/BG$3049</f>
        <v>0</v>
      </c>
      <c r="BI2337" s="26">
        <f>IF(AV2337&gt;AV$3054,AV$3054,IF(AV2337&lt;AV$3053,AV$3053,AV2337))</f>
        <v>0</v>
      </c>
      <c r="BJ2337" s="6">
        <f>IF(BI2337&gt;0, BF2337/BI2337,0)</f>
        <v>0</v>
      </c>
      <c r="BK2337" s="26">
        <f>BJ2337/BJ$3049</f>
        <v>0</v>
      </c>
      <c r="BL2337" s="6">
        <f>IF(_xlfn.NUMBERVALUE(AL2337),IF(ABS(AL2337)&lt;1,1-ABS(AL2337),0),0)</f>
        <v>0.6</v>
      </c>
      <c r="BM2337" s="6">
        <f>IF(F2337&gt;F$3054,F$3054,IF(F2337&lt;F$3053,F$3053,F2337))</f>
        <v>-35.86</v>
      </c>
      <c r="BN2337" s="6">
        <f>IF(BM2337&gt;0, BM2337/BM$3049, BM2337/BM$3050*-1)</f>
        <v>-0.36054695354916549</v>
      </c>
      <c r="BO2337" s="6">
        <f>IF(O2337&gt;O$3054,O$3054,IF(O2337&lt;O$3053,O$3053,O2337))</f>
        <v>0</v>
      </c>
      <c r="BP2337" s="26">
        <f>BO2337/BO$3049</f>
        <v>0</v>
      </c>
      <c r="BQ2337" s="26">
        <f>IF(OR(BD2337=0, BH2337=0,BN2337=0,BP2337=0), 0,BD2337+BH2337+BK2337+BL2337+BN2337+BP2337)</f>
        <v>0</v>
      </c>
      <c r="BR2337" s="6">
        <f>IF(D2337&gt;0,C2337/D2337,0)</f>
        <v>-0.11111111111111112</v>
      </c>
    </row>
    <row r="2338" spans="1:70" x14ac:dyDescent="0.2">
      <c r="A2338" s="15" t="s">
        <v>4772</v>
      </c>
      <c r="B2338" s="15" t="s">
        <v>4773</v>
      </c>
      <c r="C2338" s="15">
        <v>-0.09</v>
      </c>
      <c r="D2338" s="15">
        <v>0.04</v>
      </c>
      <c r="E2338" s="15">
        <v>0.09</v>
      </c>
      <c r="F2338" s="15">
        <v>-93.94</v>
      </c>
      <c r="G2338" s="15">
        <v>1.19</v>
      </c>
      <c r="H2338" s="21">
        <v>2330000</v>
      </c>
      <c r="I2338" s="15"/>
      <c r="J2338" s="15">
        <v>0</v>
      </c>
      <c r="K2338" s="15"/>
      <c r="L2338" s="15">
        <v>0</v>
      </c>
      <c r="M2338" s="15"/>
      <c r="N2338" s="15">
        <v>0</v>
      </c>
      <c r="O2338" s="15"/>
      <c r="P2338" s="15"/>
      <c r="Q2338" s="15">
        <v>0.03</v>
      </c>
      <c r="R2338" s="15">
        <v>0.04</v>
      </c>
      <c r="S2338" s="15">
        <v>3.84</v>
      </c>
      <c r="T2338" s="15">
        <v>0</v>
      </c>
      <c r="U2338" s="15">
        <v>0</v>
      </c>
      <c r="V2338" s="15">
        <v>0</v>
      </c>
      <c r="W2338" s="15">
        <v>0</v>
      </c>
      <c r="X2338" s="15">
        <v>0</v>
      </c>
      <c r="Y2338" s="15">
        <v>0</v>
      </c>
      <c r="Z2338" s="15">
        <v>0</v>
      </c>
      <c r="AA2338" s="15">
        <v>0</v>
      </c>
      <c r="AB2338" s="15"/>
      <c r="AC2338" s="15">
        <v>-315.91000000000003</v>
      </c>
      <c r="AD2338" s="15"/>
      <c r="AE2338" s="15">
        <v>-315.91000000000003</v>
      </c>
      <c r="AF2338" s="15">
        <v>-238.6</v>
      </c>
      <c r="AG2338" s="15"/>
      <c r="AH2338" s="15">
        <v>-238.6</v>
      </c>
      <c r="AI2338" s="15">
        <v>-315.91000000000003</v>
      </c>
      <c r="AJ2338" s="15"/>
      <c r="AK2338" s="15">
        <v>-315.91000000000003</v>
      </c>
      <c r="AL2338" s="15"/>
      <c r="AM2338" s="15">
        <v>0.56999999999999995</v>
      </c>
      <c r="AN2338" s="15"/>
      <c r="AO2338" s="15">
        <v>-737.07</v>
      </c>
      <c r="AP2338" s="16">
        <v>-2015.73</v>
      </c>
      <c r="AQ2338" s="16">
        <v>-1568.8</v>
      </c>
      <c r="AR2338" s="15"/>
      <c r="AS2338" s="15"/>
      <c r="AT2338" s="15"/>
      <c r="AU2338" s="15"/>
      <c r="AV2338" s="15"/>
      <c r="AW2338" s="15">
        <v>0</v>
      </c>
      <c r="AX2338" s="16">
        <v>108138</v>
      </c>
      <c r="AZ2338" s="6">
        <f>IF(D2338&gt;0,H2338/D2338,0)</f>
        <v>58250000</v>
      </c>
      <c r="BA2338" s="6">
        <f>AZ2338*Q2338</f>
        <v>1747500</v>
      </c>
      <c r="BB2338" s="6">
        <f>IF(C2338&gt;C$3054,C$3054,IF(C2338&lt;C$3053,C$3053,C2338))</f>
        <v>-0.09</v>
      </c>
      <c r="BC2338" s="6">
        <f>IF(BB2338&gt;0,(D2338/15)-BB2338,0)</f>
        <v>0</v>
      </c>
      <c r="BD2338" s="6">
        <f>BC2338/BC$3049</f>
        <v>0</v>
      </c>
      <c r="BE2338" s="15">
        <f>IF(AU2338&gt;AU$3054,AU$3054,IF(AU2338&lt;AU$3053,AU$3053,AU2338))</f>
        <v>0</v>
      </c>
      <c r="BF2338" s="15">
        <f>IF(I2338&gt;I$3054,I$3054,IF(I2338&lt;I$3053,I$3053,I2338))</f>
        <v>0</v>
      </c>
      <c r="BG2338" s="6">
        <f>IF(BE2338&gt;0, BF2338/BE2338,0)</f>
        <v>0</v>
      </c>
      <c r="BH2338" s="26">
        <f>BG2338/BG$3049</f>
        <v>0</v>
      </c>
      <c r="BI2338" s="26">
        <f>IF(AV2338&gt;AV$3054,AV$3054,IF(AV2338&lt;AV$3053,AV$3053,AV2338))</f>
        <v>0</v>
      </c>
      <c r="BJ2338" s="6">
        <f>IF(BI2338&gt;0, BF2338/BI2338,0)</f>
        <v>0</v>
      </c>
      <c r="BK2338" s="26">
        <f>BJ2338/BJ$3049</f>
        <v>0</v>
      </c>
      <c r="BL2338" s="6">
        <f>IF(_xlfn.NUMBERVALUE(AL2338),IF(ABS(AL2338)&lt;1,1-ABS(AL2338),0),0)</f>
        <v>0</v>
      </c>
      <c r="BM2338" s="6">
        <f>IF(F2338&gt;F$3054,F$3054,IF(F2338&lt;F$3053,F$3053,F2338))</f>
        <v>-93.94</v>
      </c>
      <c r="BN2338" s="6">
        <f>IF(BM2338&gt;0, BM2338/BM$3049, BM2338/BM$3050*-1)</f>
        <v>-0.9445003016287955</v>
      </c>
      <c r="BO2338" s="6">
        <f>IF(O2338&gt;O$3054,O$3054,IF(O2338&lt;O$3053,O$3053,O2338))</f>
        <v>0</v>
      </c>
      <c r="BP2338" s="26">
        <f>BO2338/BO$3049</f>
        <v>0</v>
      </c>
      <c r="BQ2338" s="26">
        <f>IF(OR(BD2338=0, BH2338=0,BN2338=0,BP2338=0), 0,BD2338+BH2338+BK2338+BL2338+BN2338+BP2338)</f>
        <v>0</v>
      </c>
      <c r="BR2338" s="6">
        <f>IF(D2338&gt;0,C2338/D2338,0)</f>
        <v>-2.25</v>
      </c>
    </row>
    <row r="2339" spans="1:70" x14ac:dyDescent="0.2">
      <c r="A2339" s="15" t="s">
        <v>4729</v>
      </c>
      <c r="B2339" s="15" t="s">
        <v>4730</v>
      </c>
      <c r="C2339" s="15">
        <v>0</v>
      </c>
      <c r="D2339" s="15">
        <v>0.02</v>
      </c>
      <c r="E2339" s="15">
        <v>0.02</v>
      </c>
      <c r="F2339" s="15">
        <v>266.67</v>
      </c>
      <c r="G2339" s="15">
        <v>7.15</v>
      </c>
      <c r="H2339" s="21">
        <v>28690000</v>
      </c>
      <c r="I2339" s="15">
        <v>17.36</v>
      </c>
      <c r="J2339" s="15">
        <v>0</v>
      </c>
      <c r="K2339" s="15"/>
      <c r="L2339" s="15">
        <v>0</v>
      </c>
      <c r="M2339" s="15"/>
      <c r="N2339" s="15">
        <v>0</v>
      </c>
      <c r="O2339" s="15"/>
      <c r="P2339" s="15"/>
      <c r="Q2339" s="15">
        <v>0</v>
      </c>
      <c r="R2339" s="15">
        <v>0</v>
      </c>
      <c r="S2339" s="15">
        <v>2.84</v>
      </c>
      <c r="T2339" s="15">
        <v>0.3</v>
      </c>
      <c r="U2339" s="15">
        <v>0.3</v>
      </c>
      <c r="V2339" s="15">
        <v>0.47</v>
      </c>
      <c r="W2339" s="15">
        <v>0.47</v>
      </c>
      <c r="X2339" s="15">
        <v>0.45</v>
      </c>
      <c r="Y2339" s="15">
        <v>0.45</v>
      </c>
      <c r="Z2339" s="15">
        <v>0.7</v>
      </c>
      <c r="AA2339" s="15">
        <v>0.7</v>
      </c>
      <c r="AB2339" s="15">
        <v>303.95999999999998</v>
      </c>
      <c r="AC2339" s="15">
        <v>57.02</v>
      </c>
      <c r="AD2339" s="15">
        <v>19.420000000000002</v>
      </c>
      <c r="AE2339" s="15">
        <v>57.02</v>
      </c>
      <c r="AF2339" s="15">
        <v>31.42</v>
      </c>
      <c r="AG2339" s="15">
        <v>5.38</v>
      </c>
      <c r="AH2339" s="15">
        <v>31.42</v>
      </c>
      <c r="AI2339" s="15">
        <v>58.27</v>
      </c>
      <c r="AJ2339" s="15">
        <v>21.92</v>
      </c>
      <c r="AK2339" s="15">
        <v>58.27</v>
      </c>
      <c r="AL2339" s="15">
        <v>2.08</v>
      </c>
      <c r="AM2339" s="15">
        <v>237.16</v>
      </c>
      <c r="AN2339" s="15">
        <v>65.849999999999994</v>
      </c>
      <c r="AO2339" s="15">
        <v>7.22</v>
      </c>
      <c r="AP2339" s="15">
        <v>6.61</v>
      </c>
      <c r="AQ2339" s="15">
        <v>22.08</v>
      </c>
      <c r="AR2339" s="15">
        <v>63.37</v>
      </c>
      <c r="AS2339" s="15">
        <v>-5.44</v>
      </c>
      <c r="AT2339" s="15">
        <v>-1.31</v>
      </c>
      <c r="AU2339" s="15">
        <v>57</v>
      </c>
      <c r="AV2339" s="15"/>
      <c r="AW2339" s="16">
        <v>250000</v>
      </c>
      <c r="AX2339" s="16">
        <v>596222</v>
      </c>
      <c r="AZ2339" s="6">
        <f>IF(D2339&gt;0,H2339/D2339,0)</f>
        <v>1434500000</v>
      </c>
      <c r="BA2339" s="6">
        <f>AZ2339*Q2339</f>
        <v>0</v>
      </c>
      <c r="BB2339" s="6">
        <f>IF(C2339&gt;C$3054,C$3054,IF(C2339&lt;C$3053,C$3053,C2339))</f>
        <v>0</v>
      </c>
      <c r="BC2339" s="6">
        <f>IF(BB2339&gt;0,(D2339/15)-BB2339,0)</f>
        <v>0</v>
      </c>
      <c r="BD2339" s="6">
        <f>BC2339/BC$3049</f>
        <v>0</v>
      </c>
      <c r="BE2339" s="15">
        <f>IF(AU2339&gt;AU$3054,AU$3054,IF(AU2339&lt;AU$3053,AU$3053,AU2339))</f>
        <v>57</v>
      </c>
      <c r="BF2339" s="15">
        <f>IF(I2339&gt;I$3054,I$3054,IF(I2339&lt;I$3053,I$3053,I2339))</f>
        <v>17.36</v>
      </c>
      <c r="BG2339" s="6">
        <f>IF(BE2339&gt;0, BF2339/BE2339,0)</f>
        <v>0.30456140350877192</v>
      </c>
      <c r="BH2339" s="26">
        <f>BG2339/BG$3049</f>
        <v>2.9284750337381913E-4</v>
      </c>
      <c r="BI2339" s="26">
        <f>IF(AV2339&gt;AV$3054,AV$3054,IF(AV2339&lt;AV$3053,AV$3053,AV2339))</f>
        <v>0</v>
      </c>
      <c r="BJ2339" s="6">
        <f>IF(BI2339&gt;0, BF2339/BI2339,0)</f>
        <v>0</v>
      </c>
      <c r="BK2339" s="26">
        <f>BJ2339/BJ$3049</f>
        <v>0</v>
      </c>
      <c r="BL2339" s="6">
        <f>IF(_xlfn.NUMBERVALUE(AL2339),IF(ABS(AL2339)&lt;1,1-ABS(AL2339),0),0)</f>
        <v>0</v>
      </c>
      <c r="BM2339" s="6">
        <f>IF(F2339&gt;F$3054,F$3054,IF(F2339&lt;F$3053,F$3053,F2339))</f>
        <v>266.67</v>
      </c>
      <c r="BN2339" s="6">
        <f>IF(BM2339&gt;0, BM2339/BM$3049, BM2339/BM$3050*-1)</f>
        <v>0.3368885102855142</v>
      </c>
      <c r="BO2339" s="6">
        <f>IF(O2339&gt;O$3054,O$3054,IF(O2339&lt;O$3053,O$3053,O2339))</f>
        <v>0</v>
      </c>
      <c r="BP2339" s="26">
        <f>BO2339/BO$3049</f>
        <v>0</v>
      </c>
      <c r="BQ2339" s="26">
        <f>IF(OR(BD2339=0, BH2339=0,BN2339=0,BP2339=0), 0,BD2339+BH2339+BK2339+BL2339+BN2339+BP2339)</f>
        <v>0</v>
      </c>
      <c r="BR2339" s="6">
        <f>IF(D2339&gt;0,C2339/D2339,0)</f>
        <v>0</v>
      </c>
    </row>
    <row r="2340" spans="1:70" x14ac:dyDescent="0.2">
      <c r="A2340" s="15" t="s">
        <v>4848</v>
      </c>
      <c r="B2340" s="15" t="s">
        <v>4849</v>
      </c>
      <c r="C2340" s="15"/>
      <c r="D2340" s="15">
        <v>0.1</v>
      </c>
      <c r="E2340" s="15">
        <v>0.11</v>
      </c>
      <c r="F2340" s="15">
        <v>-33.33</v>
      </c>
      <c r="G2340" s="15">
        <v>0.7</v>
      </c>
      <c r="H2340" s="21">
        <v>8380000</v>
      </c>
      <c r="I2340" s="15"/>
      <c r="J2340" s="15">
        <v>0</v>
      </c>
      <c r="K2340" s="15"/>
      <c r="L2340" s="15"/>
      <c r="M2340" s="15"/>
      <c r="N2340" s="15"/>
      <c r="O2340" s="15"/>
      <c r="P2340" s="15"/>
      <c r="Q2340" s="15">
        <v>0.14000000000000001</v>
      </c>
      <c r="R2340" s="15">
        <v>0.14000000000000001</v>
      </c>
      <c r="S2340" s="15">
        <v>46.62</v>
      </c>
      <c r="T2340" s="15">
        <v>0</v>
      </c>
      <c r="U2340" s="15">
        <v>0</v>
      </c>
      <c r="V2340" s="15">
        <v>0</v>
      </c>
      <c r="W2340" s="15">
        <v>0</v>
      </c>
      <c r="X2340" s="15">
        <v>0</v>
      </c>
      <c r="Y2340" s="15">
        <v>0</v>
      </c>
      <c r="Z2340" s="15">
        <v>0</v>
      </c>
      <c r="AA2340" s="15">
        <v>0</v>
      </c>
      <c r="AB2340" s="15"/>
      <c r="AC2340" s="15"/>
      <c r="AD2340" s="15"/>
      <c r="AE2340" s="15"/>
      <c r="AF2340" s="15"/>
      <c r="AG2340" s="15"/>
      <c r="AH2340" s="15"/>
      <c r="AI2340" s="15"/>
      <c r="AJ2340" s="15"/>
      <c r="AK2340" s="15"/>
      <c r="AL2340" s="15"/>
      <c r="AM2340" s="15">
        <v>59.55</v>
      </c>
      <c r="AN2340" s="15"/>
      <c r="AO2340" s="15"/>
      <c r="AP2340" s="15"/>
      <c r="AQ2340" s="15"/>
      <c r="AR2340" s="15"/>
      <c r="AS2340" s="15"/>
      <c r="AT2340" s="15"/>
      <c r="AU2340" s="15"/>
      <c r="AV2340" s="15"/>
      <c r="AW2340" s="15">
        <v>0</v>
      </c>
      <c r="AX2340" s="15"/>
      <c r="AZ2340" s="6">
        <f>IF(D2340&gt;0,H2340/D2340,0)</f>
        <v>83800000</v>
      </c>
      <c r="BA2340" s="6">
        <f>AZ2340*Q2340</f>
        <v>11732000.000000002</v>
      </c>
      <c r="BB2340" s="6">
        <f>IF(C2340&gt;C$3054,C$3054,IF(C2340&lt;C$3053,C$3053,C2340))</f>
        <v>0</v>
      </c>
      <c r="BC2340" s="6">
        <f>IF(BB2340&gt;0,(D2340/15)-BB2340,0)</f>
        <v>0</v>
      </c>
      <c r="BD2340" s="6">
        <f>BC2340/BC$3049</f>
        <v>0</v>
      </c>
      <c r="BE2340" s="15">
        <f>IF(AU2340&gt;AU$3054,AU$3054,IF(AU2340&lt;AU$3053,AU$3053,AU2340))</f>
        <v>0</v>
      </c>
      <c r="BF2340" s="15">
        <f>IF(I2340&gt;I$3054,I$3054,IF(I2340&lt;I$3053,I$3053,I2340))</f>
        <v>0</v>
      </c>
      <c r="BG2340" s="6">
        <f>IF(BE2340&gt;0, BF2340/BE2340,0)</f>
        <v>0</v>
      </c>
      <c r="BH2340" s="26">
        <f>BG2340/BG$3049</f>
        <v>0</v>
      </c>
      <c r="BI2340" s="26">
        <f>IF(AV2340&gt;AV$3054,AV$3054,IF(AV2340&lt;AV$3053,AV$3053,AV2340))</f>
        <v>0</v>
      </c>
      <c r="BJ2340" s="6">
        <f>IF(BI2340&gt;0, BF2340/BI2340,0)</f>
        <v>0</v>
      </c>
      <c r="BK2340" s="26">
        <f>BJ2340/BJ$3049</f>
        <v>0</v>
      </c>
      <c r="BL2340" s="6">
        <f>IF(_xlfn.NUMBERVALUE(AL2340),IF(ABS(AL2340)&lt;1,1-ABS(AL2340),0),0)</f>
        <v>0</v>
      </c>
      <c r="BM2340" s="6">
        <f>IF(F2340&gt;F$3054,F$3054,IF(F2340&lt;F$3053,F$3053,F2340))</f>
        <v>-33.33</v>
      </c>
      <c r="BN2340" s="6">
        <f>IF(BM2340&gt;0, BM2340/BM$3049, BM2340/BM$3050*-1)</f>
        <v>-0.33510959179569677</v>
      </c>
      <c r="BO2340" s="6">
        <f>IF(O2340&gt;O$3054,O$3054,IF(O2340&lt;O$3053,O$3053,O2340))</f>
        <v>0</v>
      </c>
      <c r="BP2340" s="26">
        <f>BO2340/BO$3049</f>
        <v>0</v>
      </c>
      <c r="BQ2340" s="26">
        <f>IF(OR(BD2340=0, BH2340=0,BN2340=0,BP2340=0), 0,BD2340+BH2340+BK2340+BL2340+BN2340+BP2340)</f>
        <v>0</v>
      </c>
      <c r="BR2340" s="6">
        <f>IF(D2340&gt;0,C2340/D2340,0)</f>
        <v>0</v>
      </c>
    </row>
    <row r="2341" spans="1:70" x14ac:dyDescent="0.2">
      <c r="A2341" s="15" t="s">
        <v>4747</v>
      </c>
      <c r="B2341" s="15" t="s">
        <v>4748</v>
      </c>
      <c r="C2341" s="15">
        <v>-0.04</v>
      </c>
      <c r="D2341" s="15">
        <v>0.23</v>
      </c>
      <c r="E2341" s="15">
        <v>0.41</v>
      </c>
      <c r="F2341" s="15">
        <v>25.18</v>
      </c>
      <c r="G2341" s="15">
        <v>6.73</v>
      </c>
      <c r="H2341" s="21">
        <v>92740000</v>
      </c>
      <c r="I2341" s="15"/>
      <c r="J2341" s="15">
        <v>0</v>
      </c>
      <c r="K2341" s="15"/>
      <c r="L2341" s="15">
        <v>0</v>
      </c>
      <c r="M2341" s="15"/>
      <c r="N2341" s="15">
        <v>0</v>
      </c>
      <c r="O2341" s="15"/>
      <c r="P2341" s="15"/>
      <c r="Q2341" s="15">
        <v>0.04</v>
      </c>
      <c r="R2341" s="15">
        <v>0.03</v>
      </c>
      <c r="S2341" s="15">
        <v>6.25</v>
      </c>
      <c r="T2341" s="15">
        <v>0</v>
      </c>
      <c r="U2341" s="15">
        <v>0</v>
      </c>
      <c r="V2341" s="15">
        <v>0.03</v>
      </c>
      <c r="W2341" s="15">
        <v>0.03</v>
      </c>
      <c r="X2341" s="15">
        <v>0</v>
      </c>
      <c r="Y2341" s="15">
        <v>0</v>
      </c>
      <c r="Z2341" s="15">
        <v>0.04</v>
      </c>
      <c r="AA2341" s="15">
        <v>0.04</v>
      </c>
      <c r="AB2341" s="15">
        <v>-367.97</v>
      </c>
      <c r="AC2341" s="15">
        <v>-94.43</v>
      </c>
      <c r="AD2341" s="15">
        <v>-107.05</v>
      </c>
      <c r="AE2341" s="15">
        <v>-94.43</v>
      </c>
      <c r="AF2341" s="15">
        <v>-79.64</v>
      </c>
      <c r="AG2341" s="15">
        <v>-90.5</v>
      </c>
      <c r="AH2341" s="15">
        <v>-79.64</v>
      </c>
      <c r="AI2341" s="15">
        <v>-98.28</v>
      </c>
      <c r="AJ2341" s="15">
        <v>-109.48</v>
      </c>
      <c r="AK2341" s="15">
        <v>-98.28</v>
      </c>
      <c r="AL2341" s="15">
        <v>0.3</v>
      </c>
      <c r="AM2341" s="15">
        <v>264.91000000000003</v>
      </c>
      <c r="AN2341" s="15">
        <v>-283.11</v>
      </c>
      <c r="AO2341" s="16">
        <v>-1123.43</v>
      </c>
      <c r="AP2341" s="16">
        <v>-1174.26</v>
      </c>
      <c r="AQ2341" s="16">
        <v>-1175.48</v>
      </c>
      <c r="AR2341" s="15"/>
      <c r="AS2341" s="15">
        <v>-11.8</v>
      </c>
      <c r="AT2341" s="15"/>
      <c r="AU2341" s="15"/>
      <c r="AV2341" s="15"/>
      <c r="AW2341" s="16">
        <v>582966</v>
      </c>
      <c r="AX2341" s="16">
        <v>207903</v>
      </c>
      <c r="AZ2341" s="6">
        <f>IF(D2341&gt;0,H2341/D2341,0)</f>
        <v>403217391.30434781</v>
      </c>
      <c r="BA2341" s="6">
        <f>AZ2341*Q2341</f>
        <v>16128695.652173912</v>
      </c>
      <c r="BB2341" s="6">
        <f>IF(C2341&gt;C$3054,C$3054,IF(C2341&lt;C$3053,C$3053,C2341))</f>
        <v>-0.04</v>
      </c>
      <c r="BC2341" s="6">
        <f>IF(BB2341&gt;0,(D2341/15)-BB2341,0)</f>
        <v>0</v>
      </c>
      <c r="BD2341" s="6">
        <f>BC2341/BC$3049</f>
        <v>0</v>
      </c>
      <c r="BE2341" s="15">
        <f>IF(AU2341&gt;AU$3054,AU$3054,IF(AU2341&lt;AU$3053,AU$3053,AU2341))</f>
        <v>0</v>
      </c>
      <c r="BF2341" s="15">
        <f>IF(I2341&gt;I$3054,I$3054,IF(I2341&lt;I$3053,I$3053,I2341))</f>
        <v>0</v>
      </c>
      <c r="BG2341" s="6">
        <f>IF(BE2341&gt;0, BF2341/BE2341,0)</f>
        <v>0</v>
      </c>
      <c r="BH2341" s="26">
        <f>BG2341/BG$3049</f>
        <v>0</v>
      </c>
      <c r="BI2341" s="26">
        <f>IF(AV2341&gt;AV$3054,AV$3054,IF(AV2341&lt;AV$3053,AV$3053,AV2341))</f>
        <v>0</v>
      </c>
      <c r="BJ2341" s="6">
        <f>IF(BI2341&gt;0, BF2341/BI2341,0)</f>
        <v>0</v>
      </c>
      <c r="BK2341" s="26">
        <f>BJ2341/BJ$3049</f>
        <v>0</v>
      </c>
      <c r="BL2341" s="6">
        <f>IF(_xlfn.NUMBERVALUE(AL2341),IF(ABS(AL2341)&lt;1,1-ABS(AL2341),0),0)</f>
        <v>0.7</v>
      </c>
      <c r="BM2341" s="6">
        <f>IF(F2341&gt;F$3054,F$3054,IF(F2341&lt;F$3053,F$3053,F2341))</f>
        <v>25.18</v>
      </c>
      <c r="BN2341" s="6">
        <f>IF(BM2341&gt;0, BM2341/BM$3049, BM2341/BM$3050*-1)</f>
        <v>3.1810299954960236E-2</v>
      </c>
      <c r="BO2341" s="6">
        <f>IF(O2341&gt;O$3054,O$3054,IF(O2341&lt;O$3053,O$3053,O2341))</f>
        <v>0</v>
      </c>
      <c r="BP2341" s="26">
        <f>BO2341/BO$3049</f>
        <v>0</v>
      </c>
      <c r="BQ2341" s="26">
        <f>IF(OR(BD2341=0, BH2341=0,BN2341=0,BP2341=0), 0,BD2341+BH2341+BK2341+BL2341+BN2341+BP2341)</f>
        <v>0</v>
      </c>
      <c r="BR2341" s="6">
        <f>IF(D2341&gt;0,C2341/D2341,0)</f>
        <v>-0.17391304347826086</v>
      </c>
    </row>
    <row r="2342" spans="1:70" x14ac:dyDescent="0.2">
      <c r="A2342" s="15" t="s">
        <v>4645</v>
      </c>
      <c r="B2342" s="15" t="s">
        <v>4646</v>
      </c>
      <c r="C2342" s="15"/>
      <c r="D2342" s="15">
        <v>0</v>
      </c>
      <c r="E2342" s="15"/>
      <c r="F2342" s="15"/>
      <c r="G2342" s="15"/>
      <c r="H2342" s="21"/>
      <c r="I2342" s="15"/>
      <c r="J2342" s="15"/>
      <c r="K2342" s="15"/>
      <c r="L2342" s="15"/>
      <c r="M2342" s="15"/>
      <c r="N2342" s="15"/>
      <c r="O2342" s="15"/>
      <c r="P2342" s="15"/>
      <c r="Q2342" s="15"/>
      <c r="R2342" s="15"/>
      <c r="S2342" s="15"/>
      <c r="T2342" s="15"/>
      <c r="U2342" s="15"/>
      <c r="V2342" s="15"/>
      <c r="W2342" s="15"/>
      <c r="X2342" s="15"/>
      <c r="Y2342" s="15"/>
      <c r="Z2342" s="15"/>
      <c r="AA2342" s="15"/>
      <c r="AB2342" s="15"/>
      <c r="AC2342" s="15"/>
      <c r="AD2342" s="15"/>
      <c r="AE2342" s="15"/>
      <c r="AF2342" s="15"/>
      <c r="AG2342" s="15"/>
      <c r="AH2342" s="15"/>
      <c r="AI2342" s="15"/>
      <c r="AJ2342" s="15"/>
      <c r="AK2342" s="15"/>
      <c r="AL2342" s="15"/>
      <c r="AM2342" s="15"/>
      <c r="AN2342" s="15"/>
      <c r="AO2342" s="15"/>
      <c r="AP2342" s="15"/>
      <c r="AQ2342" s="15"/>
      <c r="AR2342" s="15"/>
      <c r="AS2342" s="15"/>
      <c r="AT2342" s="15"/>
      <c r="AU2342" s="15"/>
      <c r="AV2342" s="15"/>
      <c r="AW2342" s="15">
        <v>0</v>
      </c>
      <c r="AX2342" s="15"/>
      <c r="AZ2342" s="6">
        <f>IF(D2342&gt;0,H2342/D2342,0)</f>
        <v>0</v>
      </c>
      <c r="BA2342" s="6">
        <f>AZ2342*Q2342</f>
        <v>0</v>
      </c>
      <c r="BB2342" s="6">
        <f>IF(C2342&gt;C$3054,C$3054,IF(C2342&lt;C$3053,C$3053,C2342))</f>
        <v>0</v>
      </c>
      <c r="BC2342" s="6">
        <f>IF(BB2342&gt;0,(D2342/15)-BB2342,0)</f>
        <v>0</v>
      </c>
      <c r="BD2342" s="6">
        <f>BC2342/BC$3049</f>
        <v>0</v>
      </c>
      <c r="BE2342" s="15">
        <f>IF(AU2342&gt;AU$3054,AU$3054,IF(AU2342&lt;AU$3053,AU$3053,AU2342))</f>
        <v>0</v>
      </c>
      <c r="BF2342" s="15">
        <f>IF(I2342&gt;I$3054,I$3054,IF(I2342&lt;I$3053,I$3053,I2342))</f>
        <v>0</v>
      </c>
      <c r="BG2342" s="6">
        <f>IF(BE2342&gt;0, BF2342/BE2342,0)</f>
        <v>0</v>
      </c>
      <c r="BH2342" s="26">
        <f>BG2342/BG$3049</f>
        <v>0</v>
      </c>
      <c r="BI2342" s="26">
        <f>IF(AV2342&gt;AV$3054,AV$3054,IF(AV2342&lt;AV$3053,AV$3053,AV2342))</f>
        <v>0</v>
      </c>
      <c r="BJ2342" s="6">
        <f>IF(BI2342&gt;0, BF2342/BI2342,0)</f>
        <v>0</v>
      </c>
      <c r="BK2342" s="26">
        <f>BJ2342/BJ$3049</f>
        <v>0</v>
      </c>
      <c r="BL2342" s="6">
        <f>IF(_xlfn.NUMBERVALUE(AL2342),IF(ABS(AL2342)&lt;1,1-ABS(AL2342),0),0)</f>
        <v>0</v>
      </c>
      <c r="BM2342" s="6">
        <f>IF(F2342&gt;F$3054,F$3054,IF(F2342&lt;F$3053,F$3053,F2342))</f>
        <v>0</v>
      </c>
      <c r="BN2342" s="6">
        <f>IF(BM2342&gt;0, BM2342/BM$3049, BM2342/BM$3050*-1)</f>
        <v>0</v>
      </c>
      <c r="BO2342" s="6">
        <f>IF(O2342&gt;O$3054,O$3054,IF(O2342&lt;O$3053,O$3053,O2342))</f>
        <v>0</v>
      </c>
      <c r="BP2342" s="26">
        <f>BO2342/BO$3049</f>
        <v>0</v>
      </c>
      <c r="BQ2342" s="26">
        <f>IF(OR(BD2342=0, BH2342=0,BN2342=0,BP2342=0), 0,BD2342+BH2342+BK2342+BL2342+BN2342+BP2342)</f>
        <v>0</v>
      </c>
      <c r="BR2342" s="6">
        <f>IF(D2342&gt;0,C2342/D2342,0)</f>
        <v>0</v>
      </c>
    </row>
    <row r="2343" spans="1:70" x14ac:dyDescent="0.2">
      <c r="A2343" s="15" t="s">
        <v>4170</v>
      </c>
      <c r="B2343" s="15" t="s">
        <v>4171</v>
      </c>
      <c r="C2343" s="15">
        <v>-0.05</v>
      </c>
      <c r="D2343" s="15">
        <v>0.01</v>
      </c>
      <c r="E2343" s="15"/>
      <c r="F2343" s="15"/>
      <c r="G2343" s="15"/>
      <c r="H2343" s="21">
        <v>995118</v>
      </c>
      <c r="I2343" s="15"/>
      <c r="J2343" s="15"/>
      <c r="K2343" s="15"/>
      <c r="L2343" s="15"/>
      <c r="M2343" s="15"/>
      <c r="N2343" s="15"/>
      <c r="O2343" s="15"/>
      <c r="P2343" s="15"/>
      <c r="Q2343" s="15"/>
      <c r="R2343" s="15"/>
      <c r="S2343" s="15">
        <v>1.89</v>
      </c>
      <c r="T2343" s="15">
        <v>84.59</v>
      </c>
      <c r="U2343" s="15">
        <v>84.59</v>
      </c>
      <c r="V2343" s="15">
        <v>86.32</v>
      </c>
      <c r="W2343" s="15">
        <v>86.32</v>
      </c>
      <c r="X2343" s="15"/>
      <c r="Y2343" s="15"/>
      <c r="Z2343" s="15"/>
      <c r="AA2343" s="15"/>
      <c r="AB2343" s="15">
        <v>-290.70999999999998</v>
      </c>
      <c r="AC2343" s="16">
        <v>-2965.34</v>
      </c>
      <c r="AD2343" s="15"/>
      <c r="AE2343" s="15">
        <v>-275.24</v>
      </c>
      <c r="AF2343" s="16">
        <v>-1639.57</v>
      </c>
      <c r="AG2343" s="15"/>
      <c r="AH2343" s="15">
        <v>-152.18</v>
      </c>
      <c r="AI2343" s="15"/>
      <c r="AJ2343" s="15"/>
      <c r="AK2343" s="15"/>
      <c r="AL2343" s="15"/>
      <c r="AM2343" s="15">
        <v>163.89</v>
      </c>
      <c r="AN2343" s="15"/>
      <c r="AO2343" s="16">
        <v>-2638.38</v>
      </c>
      <c r="AP2343" s="16">
        <v>-2723.54</v>
      </c>
      <c r="AQ2343" s="16">
        <v>-2723.71</v>
      </c>
      <c r="AR2343" s="15"/>
      <c r="AS2343" s="15"/>
      <c r="AT2343" s="15"/>
      <c r="AU2343" s="15"/>
      <c r="AV2343" s="15"/>
      <c r="AW2343" s="15">
        <v>0</v>
      </c>
      <c r="AX2343" s="15"/>
      <c r="AZ2343" s="6">
        <f>IF(D2343&gt;0,H2343/D2343,0)</f>
        <v>99511800</v>
      </c>
      <c r="BA2343" s="6">
        <f>AZ2343*Q2343</f>
        <v>0</v>
      </c>
      <c r="BB2343" s="6">
        <f>IF(C2343&gt;C$3054,C$3054,IF(C2343&lt;C$3053,C$3053,C2343))</f>
        <v>-0.05</v>
      </c>
      <c r="BC2343" s="6">
        <f>IF(BB2343&gt;0,(D2343/15)-BB2343,0)</f>
        <v>0</v>
      </c>
      <c r="BD2343" s="6">
        <f>BC2343/BC$3049</f>
        <v>0</v>
      </c>
      <c r="BE2343" s="15">
        <f>IF(AU2343&gt;AU$3054,AU$3054,IF(AU2343&lt;AU$3053,AU$3053,AU2343))</f>
        <v>0</v>
      </c>
      <c r="BF2343" s="15">
        <f>IF(I2343&gt;I$3054,I$3054,IF(I2343&lt;I$3053,I$3053,I2343))</f>
        <v>0</v>
      </c>
      <c r="BG2343" s="6">
        <f>IF(BE2343&gt;0, BF2343/BE2343,0)</f>
        <v>0</v>
      </c>
      <c r="BH2343" s="26">
        <f>BG2343/BG$3049</f>
        <v>0</v>
      </c>
      <c r="BI2343" s="26">
        <f>IF(AV2343&gt;AV$3054,AV$3054,IF(AV2343&lt;AV$3053,AV$3053,AV2343))</f>
        <v>0</v>
      </c>
      <c r="BJ2343" s="6">
        <f>IF(BI2343&gt;0, BF2343/BI2343,0)</f>
        <v>0</v>
      </c>
      <c r="BK2343" s="26">
        <f>BJ2343/BJ$3049</f>
        <v>0</v>
      </c>
      <c r="BL2343" s="6">
        <f>IF(_xlfn.NUMBERVALUE(AL2343),IF(ABS(AL2343)&lt;1,1-ABS(AL2343),0),0)</f>
        <v>0</v>
      </c>
      <c r="BM2343" s="6">
        <f>IF(F2343&gt;F$3054,F$3054,IF(F2343&lt;F$3053,F$3053,F2343))</f>
        <v>0</v>
      </c>
      <c r="BN2343" s="6">
        <f>IF(BM2343&gt;0, BM2343/BM$3049, BM2343/BM$3050*-1)</f>
        <v>0</v>
      </c>
      <c r="BO2343" s="6">
        <f>IF(O2343&gt;O$3054,O$3054,IF(O2343&lt;O$3053,O$3053,O2343))</f>
        <v>0</v>
      </c>
      <c r="BP2343" s="26">
        <f>BO2343/BO$3049</f>
        <v>0</v>
      </c>
      <c r="BQ2343" s="26">
        <f>IF(OR(BD2343=0, BH2343=0,BN2343=0,BP2343=0), 0,BD2343+BH2343+BK2343+BL2343+BN2343+BP2343)</f>
        <v>0</v>
      </c>
      <c r="BR2343" s="6">
        <f>IF(D2343&gt;0,C2343/D2343,0)</f>
        <v>-5</v>
      </c>
    </row>
    <row r="2344" spans="1:70" x14ac:dyDescent="0.2">
      <c r="A2344" s="15" t="s">
        <v>4774</v>
      </c>
      <c r="B2344" s="15" t="s">
        <v>4775</v>
      </c>
      <c r="C2344" s="15">
        <v>0</v>
      </c>
      <c r="D2344" s="15">
        <v>0.06</v>
      </c>
      <c r="E2344" s="15">
        <v>0.06</v>
      </c>
      <c r="F2344" s="15">
        <v>-30.95</v>
      </c>
      <c r="G2344" s="15">
        <v>1.47</v>
      </c>
      <c r="H2344" s="21">
        <v>7470000</v>
      </c>
      <c r="I2344" s="15">
        <v>169.7</v>
      </c>
      <c r="J2344" s="15"/>
      <c r="K2344" s="15">
        <v>0</v>
      </c>
      <c r="L2344" s="15"/>
      <c r="M2344" s="15">
        <v>0</v>
      </c>
      <c r="N2344" s="15">
        <v>0</v>
      </c>
      <c r="O2344" s="15">
        <v>1.72</v>
      </c>
      <c r="P2344" s="15">
        <v>0.11</v>
      </c>
      <c r="Q2344" s="15">
        <v>0.04</v>
      </c>
      <c r="R2344" s="15">
        <v>0.01</v>
      </c>
      <c r="S2344" s="15">
        <v>3.14</v>
      </c>
      <c r="T2344" s="15">
        <v>3.69</v>
      </c>
      <c r="U2344" s="15">
        <v>3.69</v>
      </c>
      <c r="V2344" s="15">
        <v>4.71</v>
      </c>
      <c r="W2344" s="15">
        <v>4.71</v>
      </c>
      <c r="X2344" s="15">
        <v>4.5599999999999996</v>
      </c>
      <c r="Y2344" s="15">
        <v>4.5599999999999996</v>
      </c>
      <c r="Z2344" s="15">
        <v>5.83</v>
      </c>
      <c r="AA2344" s="15">
        <v>5.83</v>
      </c>
      <c r="AB2344" s="15">
        <v>2.76</v>
      </c>
      <c r="AC2344" s="15">
        <v>0.8</v>
      </c>
      <c r="AD2344" s="15">
        <v>-0.61</v>
      </c>
      <c r="AE2344" s="15">
        <v>0.8</v>
      </c>
      <c r="AF2344" s="15">
        <v>0.69</v>
      </c>
      <c r="AG2344" s="15">
        <v>-0.49</v>
      </c>
      <c r="AH2344" s="15">
        <v>0.69</v>
      </c>
      <c r="AI2344" s="15">
        <v>0.83</v>
      </c>
      <c r="AJ2344" s="15">
        <v>-0.62</v>
      </c>
      <c r="AK2344" s="15">
        <v>0.83</v>
      </c>
      <c r="AL2344" s="15">
        <v>0.93</v>
      </c>
      <c r="AM2344" s="15">
        <v>14.34</v>
      </c>
      <c r="AN2344" s="15">
        <v>54.46</v>
      </c>
      <c r="AO2344" s="15">
        <v>0.94</v>
      </c>
      <c r="AP2344" s="15">
        <v>0.34</v>
      </c>
      <c r="AQ2344" s="15">
        <v>0.6</v>
      </c>
      <c r="AR2344" s="15"/>
      <c r="AS2344" s="15">
        <v>-0.43</v>
      </c>
      <c r="AT2344" s="15">
        <v>6.06</v>
      </c>
      <c r="AU2344" s="15"/>
      <c r="AV2344" s="15"/>
      <c r="AW2344" s="16">
        <v>40000</v>
      </c>
      <c r="AX2344" s="16">
        <v>1600</v>
      </c>
      <c r="AZ2344" s="6">
        <f>IF(D2344&gt;0,H2344/D2344,0)</f>
        <v>124500000</v>
      </c>
      <c r="BA2344" s="6">
        <f>AZ2344*Q2344</f>
        <v>4980000</v>
      </c>
      <c r="BB2344" s="6">
        <f>IF(C2344&gt;C$3054,C$3054,IF(C2344&lt;C$3053,C$3053,C2344))</f>
        <v>0</v>
      </c>
      <c r="BC2344" s="6">
        <f>IF(BB2344&gt;0,(D2344/15)-BB2344,0)</f>
        <v>0</v>
      </c>
      <c r="BD2344" s="6">
        <f>BC2344/BC$3049</f>
        <v>0</v>
      </c>
      <c r="BE2344" s="15">
        <f>IF(AU2344&gt;AU$3054,AU$3054,IF(AU2344&lt;AU$3053,AU$3053,AU2344))</f>
        <v>0</v>
      </c>
      <c r="BF2344" s="15">
        <f>IF(I2344&gt;I$3054,I$3054,IF(I2344&lt;I$3053,I$3053,I2344))</f>
        <v>169.7</v>
      </c>
      <c r="BG2344" s="6">
        <f>IF(BE2344&gt;0, BF2344/BE2344,0)</f>
        <v>0</v>
      </c>
      <c r="BH2344" s="26">
        <f>BG2344/BG$3049</f>
        <v>0</v>
      </c>
      <c r="BI2344" s="26">
        <f>IF(AV2344&gt;AV$3054,AV$3054,IF(AV2344&lt;AV$3053,AV$3053,AV2344))</f>
        <v>0</v>
      </c>
      <c r="BJ2344" s="6">
        <f>IF(BI2344&gt;0, BF2344/BI2344,0)</f>
        <v>0</v>
      </c>
      <c r="BK2344" s="26">
        <f>BJ2344/BJ$3049</f>
        <v>0</v>
      </c>
      <c r="BL2344" s="6">
        <f>IF(_xlfn.NUMBERVALUE(AL2344),IF(ABS(AL2344)&lt;1,1-ABS(AL2344),0),0)</f>
        <v>6.9999999999999951E-2</v>
      </c>
      <c r="BM2344" s="6">
        <f>IF(F2344&gt;F$3054,F$3054,IF(F2344&lt;F$3053,F$3053,F2344))</f>
        <v>-30.95</v>
      </c>
      <c r="BN2344" s="6">
        <f>IF(BM2344&gt;0, BM2344/BM$3049, BM2344/BM$3050*-1)</f>
        <v>-0.31118037401970644</v>
      </c>
      <c r="BO2344" s="6">
        <f>IF(O2344&gt;O$3054,O$3054,IF(O2344&lt;O$3053,O$3053,O2344))</f>
        <v>1.72</v>
      </c>
      <c r="BP2344" s="26">
        <f>BO2344/BO$3049</f>
        <v>1.621893290646154E-2</v>
      </c>
      <c r="BQ2344" s="26">
        <f>IF(OR(BD2344=0, BH2344=0,BN2344=0,BP2344=0), 0,BD2344+BH2344+BK2344+BL2344+BN2344+BP2344)</f>
        <v>0</v>
      </c>
      <c r="BR2344" s="6">
        <f>IF(D2344&gt;0,C2344/D2344,0)</f>
        <v>0</v>
      </c>
    </row>
    <row r="2345" spans="1:70" x14ac:dyDescent="0.2">
      <c r="A2345" s="15" t="s">
        <v>4780</v>
      </c>
      <c r="B2345" s="15" t="s">
        <v>4781</v>
      </c>
      <c r="C2345" s="15">
        <v>-0.02</v>
      </c>
      <c r="D2345" s="15">
        <v>0.17</v>
      </c>
      <c r="E2345" s="15">
        <v>0.15</v>
      </c>
      <c r="F2345" s="15">
        <v>88.89</v>
      </c>
      <c r="G2345" s="15">
        <v>7.42</v>
      </c>
      <c r="H2345" s="21">
        <v>34470000</v>
      </c>
      <c r="I2345" s="15"/>
      <c r="J2345" s="15">
        <v>0</v>
      </c>
      <c r="K2345" s="15"/>
      <c r="L2345" s="15">
        <v>0</v>
      </c>
      <c r="M2345" s="15"/>
      <c r="N2345" s="15">
        <v>0</v>
      </c>
      <c r="O2345" s="15"/>
      <c r="P2345" s="15"/>
      <c r="Q2345" s="15">
        <v>0.02</v>
      </c>
      <c r="R2345" s="15">
        <v>0</v>
      </c>
      <c r="S2345" s="15">
        <v>3.48</v>
      </c>
      <c r="T2345" s="15">
        <v>0</v>
      </c>
      <c r="U2345" s="15">
        <v>0</v>
      </c>
      <c r="V2345" s="15">
        <v>0</v>
      </c>
      <c r="W2345" s="15">
        <v>0</v>
      </c>
      <c r="X2345" s="15">
        <v>0</v>
      </c>
      <c r="Y2345" s="15">
        <v>0</v>
      </c>
      <c r="Z2345" s="15">
        <v>0</v>
      </c>
      <c r="AA2345" s="15">
        <v>0</v>
      </c>
      <c r="AB2345" s="15">
        <v>-244.79</v>
      </c>
      <c r="AC2345" s="15">
        <v>-53.95</v>
      </c>
      <c r="AD2345" s="15">
        <v>-130.35</v>
      </c>
      <c r="AE2345" s="15">
        <v>-53.95</v>
      </c>
      <c r="AF2345" s="15">
        <v>-46.07</v>
      </c>
      <c r="AG2345" s="15">
        <v>-81.16</v>
      </c>
      <c r="AH2345" s="15">
        <v>-46.07</v>
      </c>
      <c r="AI2345" s="15">
        <v>-54.74</v>
      </c>
      <c r="AJ2345" s="15">
        <v>-132.82</v>
      </c>
      <c r="AK2345" s="15">
        <v>-54.74</v>
      </c>
      <c r="AL2345" s="15">
        <v>0.8</v>
      </c>
      <c r="AM2345" s="15">
        <v>131.57</v>
      </c>
      <c r="AN2345" s="15">
        <v>84.46</v>
      </c>
      <c r="AO2345" s="15">
        <v>-189.27</v>
      </c>
      <c r="AP2345" s="15">
        <v>-190.33</v>
      </c>
      <c r="AQ2345" s="15">
        <v>-190.33</v>
      </c>
      <c r="AR2345" s="15"/>
      <c r="AS2345" s="15">
        <v>19.03</v>
      </c>
      <c r="AT2345" s="15"/>
      <c r="AU2345" s="15"/>
      <c r="AV2345" s="15"/>
      <c r="AW2345" s="16">
        <v>35384</v>
      </c>
      <c r="AX2345" s="16">
        <v>360948</v>
      </c>
      <c r="AZ2345" s="6">
        <f>IF(D2345&gt;0,H2345/D2345,0)</f>
        <v>202764705.88235292</v>
      </c>
      <c r="BA2345" s="6">
        <f>AZ2345*Q2345</f>
        <v>4055294.1176470583</v>
      </c>
      <c r="BB2345" s="6">
        <f>IF(C2345&gt;C$3054,C$3054,IF(C2345&lt;C$3053,C$3053,C2345))</f>
        <v>-0.02</v>
      </c>
      <c r="BC2345" s="6">
        <f>IF(BB2345&gt;0,(D2345/15)-BB2345,0)</f>
        <v>0</v>
      </c>
      <c r="BD2345" s="6">
        <f>BC2345/BC$3049</f>
        <v>0</v>
      </c>
      <c r="BE2345" s="15">
        <f>IF(AU2345&gt;AU$3054,AU$3054,IF(AU2345&lt;AU$3053,AU$3053,AU2345))</f>
        <v>0</v>
      </c>
      <c r="BF2345" s="15">
        <f>IF(I2345&gt;I$3054,I$3054,IF(I2345&lt;I$3053,I$3053,I2345))</f>
        <v>0</v>
      </c>
      <c r="BG2345" s="6">
        <f>IF(BE2345&gt;0, BF2345/BE2345,0)</f>
        <v>0</v>
      </c>
      <c r="BH2345" s="26">
        <f>BG2345/BG$3049</f>
        <v>0</v>
      </c>
      <c r="BI2345" s="26">
        <f>IF(AV2345&gt;AV$3054,AV$3054,IF(AV2345&lt;AV$3053,AV$3053,AV2345))</f>
        <v>0</v>
      </c>
      <c r="BJ2345" s="6">
        <f>IF(BI2345&gt;0, BF2345/BI2345,0)</f>
        <v>0</v>
      </c>
      <c r="BK2345" s="26">
        <f>BJ2345/BJ$3049</f>
        <v>0</v>
      </c>
      <c r="BL2345" s="6">
        <f>IF(_xlfn.NUMBERVALUE(AL2345),IF(ABS(AL2345)&lt;1,1-ABS(AL2345),0),0)</f>
        <v>0.19999999999999996</v>
      </c>
      <c r="BM2345" s="6">
        <f>IF(F2345&gt;F$3054,F$3054,IF(F2345&lt;F$3053,F$3053,F2345))</f>
        <v>88.89</v>
      </c>
      <c r="BN2345" s="6">
        <f>IF(BM2345&gt;0, BM2345/BM$3049, BM2345/BM$3050*-1)</f>
        <v>0.11229617009517139</v>
      </c>
      <c r="BO2345" s="6">
        <f>IF(O2345&gt;O$3054,O$3054,IF(O2345&lt;O$3053,O$3053,O2345))</f>
        <v>0</v>
      </c>
      <c r="BP2345" s="26">
        <f>BO2345/BO$3049</f>
        <v>0</v>
      </c>
      <c r="BQ2345" s="26">
        <f>IF(OR(BD2345=0, BH2345=0,BN2345=0,BP2345=0), 0,BD2345+BH2345+BK2345+BL2345+BN2345+BP2345)</f>
        <v>0</v>
      </c>
      <c r="BR2345" s="6">
        <f>IF(D2345&gt;0,C2345/D2345,0)</f>
        <v>-0.11764705882352941</v>
      </c>
    </row>
    <row r="2346" spans="1:70" x14ac:dyDescent="0.2">
      <c r="A2346" s="15" t="s">
        <v>76</v>
      </c>
      <c r="B2346" s="15" t="s">
        <v>4703</v>
      </c>
      <c r="C2346" s="15">
        <v>2.16</v>
      </c>
      <c r="D2346" s="15">
        <v>67.930000000000007</v>
      </c>
      <c r="E2346" s="15">
        <v>72.58</v>
      </c>
      <c r="F2346" s="15">
        <v>11.19</v>
      </c>
      <c r="G2346" s="15">
        <v>7.75</v>
      </c>
      <c r="H2346" s="21">
        <v>13730000000</v>
      </c>
      <c r="I2346" s="15">
        <v>31.44</v>
      </c>
      <c r="J2346" s="15">
        <v>0.72</v>
      </c>
      <c r="K2346" s="15">
        <v>0.72</v>
      </c>
      <c r="L2346" s="15">
        <v>1.19</v>
      </c>
      <c r="M2346" s="15">
        <v>1.19</v>
      </c>
      <c r="N2346" s="15">
        <v>1.19</v>
      </c>
      <c r="O2346" s="15">
        <v>1.74</v>
      </c>
      <c r="P2346" s="15">
        <v>230.19</v>
      </c>
      <c r="Q2346" s="15">
        <v>10.08</v>
      </c>
      <c r="R2346" s="15">
        <v>1.64</v>
      </c>
      <c r="S2346" s="15">
        <v>0.92</v>
      </c>
      <c r="T2346" s="15">
        <v>40.25</v>
      </c>
      <c r="U2346" s="15">
        <v>40.25</v>
      </c>
      <c r="V2346" s="15">
        <v>41.32</v>
      </c>
      <c r="W2346" s="15">
        <v>41.68</v>
      </c>
      <c r="X2346" s="15">
        <v>164.46</v>
      </c>
      <c r="Y2346" s="15">
        <v>164.46</v>
      </c>
      <c r="Z2346" s="15">
        <v>168.8</v>
      </c>
      <c r="AA2346" s="15">
        <v>170.29</v>
      </c>
      <c r="AB2346" s="15">
        <v>6.86</v>
      </c>
      <c r="AC2346" s="15">
        <v>8.7200000000000006</v>
      </c>
      <c r="AD2346" s="15">
        <v>8.92</v>
      </c>
      <c r="AE2346" s="15">
        <v>8.7200000000000006</v>
      </c>
      <c r="AF2346" s="15">
        <v>6.44</v>
      </c>
      <c r="AG2346" s="15">
        <v>6.82</v>
      </c>
      <c r="AH2346" s="15">
        <v>6.44</v>
      </c>
      <c r="AI2346" s="15">
        <v>25.85</v>
      </c>
      <c r="AJ2346" s="15">
        <v>22.73</v>
      </c>
      <c r="AK2346" s="15">
        <v>25.85</v>
      </c>
      <c r="AL2346" s="15">
        <v>0.61</v>
      </c>
      <c r="AM2346" s="15">
        <v>130.84</v>
      </c>
      <c r="AN2346" s="15">
        <v>73.42</v>
      </c>
      <c r="AO2346" s="15">
        <v>14.2</v>
      </c>
      <c r="AP2346" s="15">
        <v>9.56</v>
      </c>
      <c r="AQ2346" s="15">
        <v>5.88</v>
      </c>
      <c r="AR2346" s="15">
        <v>19.100000000000001</v>
      </c>
      <c r="AS2346" s="15">
        <v>18.37</v>
      </c>
      <c r="AT2346" s="15">
        <v>15.89</v>
      </c>
      <c r="AU2346" s="15">
        <v>19.100000000000001</v>
      </c>
      <c r="AV2346" s="15">
        <v>19.05</v>
      </c>
      <c r="AW2346" s="16">
        <v>466688</v>
      </c>
      <c r="AX2346" s="16">
        <v>363017</v>
      </c>
      <c r="AZ2346" s="6">
        <f>IF(D2346&gt;0,H2346/D2346,0)</f>
        <v>202119829.23597819</v>
      </c>
      <c r="BA2346" s="6">
        <f>AZ2346*Q2346</f>
        <v>2037367878.6986601</v>
      </c>
      <c r="BB2346" s="6">
        <f>IF(C2346&gt;C$3054,C$3054,IF(C2346&lt;C$3053,C$3053,C2346))</f>
        <v>2.16</v>
      </c>
      <c r="BC2346" s="6">
        <f>IF(BB2346&gt;0,(D2346/15)-BB2346,0)</f>
        <v>2.3686666666666669</v>
      </c>
      <c r="BD2346" s="6">
        <f>BC2346/BC$3049</f>
        <v>0.45615611760174607</v>
      </c>
      <c r="BE2346" s="15">
        <f>IF(AU2346&gt;AU$3054,AU$3054,IF(AU2346&lt;AU$3053,AU$3053,AU2346))</f>
        <v>19.100000000000001</v>
      </c>
      <c r="BF2346" s="15">
        <f>IF(I2346&gt;I$3054,I$3054,IF(I2346&lt;I$3053,I$3053,I2346))</f>
        <v>31.44</v>
      </c>
      <c r="BG2346" s="6">
        <f>IF(BE2346&gt;0, BF2346/BE2346,0)</f>
        <v>1.6460732984293194</v>
      </c>
      <c r="BH2346" s="26">
        <f>BG2346/BG$3049</f>
        <v>1.5827627869512686E-3</v>
      </c>
      <c r="BI2346" s="26">
        <f>IF(AV2346&gt;AV$3054,AV$3054,IF(AV2346&lt;AV$3053,AV$3053,AV2346))</f>
        <v>19.05</v>
      </c>
      <c r="BJ2346" s="6">
        <f>IF(BI2346&gt;0, BF2346/BI2346,0)</f>
        <v>1.6503937007874017</v>
      </c>
      <c r="BK2346" s="26">
        <f>BJ2346/BJ$3049</f>
        <v>2.783125970973696E-3</v>
      </c>
      <c r="BL2346" s="6">
        <f>IF(_xlfn.NUMBERVALUE(AL2346),IF(ABS(AL2346)&lt;1,1-ABS(AL2346),0),0)</f>
        <v>0.39</v>
      </c>
      <c r="BM2346" s="6">
        <f>IF(F2346&gt;F$3054,F$3054,IF(F2346&lt;F$3053,F$3053,F2346))</f>
        <v>11.19</v>
      </c>
      <c r="BN2346" s="6">
        <f>IF(BM2346&gt;0, BM2346/BM$3049, BM2346/BM$3050*-1)</f>
        <v>1.4136507406513307E-2</v>
      </c>
      <c r="BO2346" s="6">
        <f>IF(O2346&gt;O$3054,O$3054,IF(O2346&lt;O$3053,O$3053,O2346))</f>
        <v>1.74</v>
      </c>
      <c r="BP2346" s="26">
        <f>BO2346/BO$3049</f>
        <v>1.6407525149559933E-2</v>
      </c>
      <c r="BQ2346" s="26">
        <f>IF(OR(BD2346=0, BH2346=0,BN2346=0,BP2346=0), 0,BD2346+BH2346+BK2346+BL2346+BN2346+BP2346)</f>
        <v>0.8810660389157442</v>
      </c>
      <c r="BR2346" s="6">
        <f>IF(D2346&gt;0,C2346/D2346,0)</f>
        <v>3.1797438539673192E-2</v>
      </c>
    </row>
    <row r="2347" spans="1:70" x14ac:dyDescent="0.2">
      <c r="A2347" s="15" t="s">
        <v>4702</v>
      </c>
      <c r="B2347" s="15" t="s">
        <v>4703</v>
      </c>
      <c r="C2347" s="15"/>
      <c r="D2347" s="15">
        <v>105.8</v>
      </c>
      <c r="E2347" s="15"/>
      <c r="F2347" s="15"/>
      <c r="G2347" s="15"/>
      <c r="H2347" s="21"/>
      <c r="I2347" s="15"/>
      <c r="J2347" s="15"/>
      <c r="K2347" s="15"/>
      <c r="L2347" s="15"/>
      <c r="M2347" s="15"/>
      <c r="N2347" s="15"/>
      <c r="O2347" s="15"/>
      <c r="P2347" s="15"/>
      <c r="Q2347" s="15"/>
      <c r="R2347" s="15"/>
      <c r="S2347" s="15"/>
      <c r="T2347" s="15"/>
      <c r="U2347" s="15"/>
      <c r="V2347" s="15"/>
      <c r="W2347" s="15"/>
      <c r="X2347" s="15"/>
      <c r="Y2347" s="15"/>
      <c r="Z2347" s="15"/>
      <c r="AA2347" s="15"/>
      <c r="AB2347" s="15"/>
      <c r="AC2347" s="15"/>
      <c r="AD2347" s="15"/>
      <c r="AE2347" s="15"/>
      <c r="AF2347" s="15"/>
      <c r="AG2347" s="15"/>
      <c r="AH2347" s="15"/>
      <c r="AI2347" s="15"/>
      <c r="AJ2347" s="15"/>
      <c r="AK2347" s="15"/>
      <c r="AL2347" s="15"/>
      <c r="AM2347" s="15"/>
      <c r="AN2347" s="15"/>
      <c r="AO2347" s="15"/>
      <c r="AP2347" s="15"/>
      <c r="AQ2347" s="15"/>
      <c r="AR2347" s="15"/>
      <c r="AS2347" s="15"/>
      <c r="AT2347" s="15"/>
      <c r="AU2347" s="15"/>
      <c r="AV2347" s="15"/>
      <c r="AW2347" s="16">
        <v>20738</v>
      </c>
      <c r="AX2347" s="15"/>
      <c r="AZ2347" s="6">
        <f>IF(D2347&gt;0,H2347/D2347,0)</f>
        <v>0</v>
      </c>
      <c r="BA2347" s="6">
        <f>AZ2347*Q2347</f>
        <v>0</v>
      </c>
      <c r="BB2347" s="6">
        <f>IF(C2347&gt;C$3054,C$3054,IF(C2347&lt;C$3053,C$3053,C2347))</f>
        <v>0</v>
      </c>
      <c r="BC2347" s="6">
        <f>IF(BB2347&gt;0,(D2347/15)-BB2347,0)</f>
        <v>0</v>
      </c>
      <c r="BD2347" s="6">
        <f>BC2347/BC$3049</f>
        <v>0</v>
      </c>
      <c r="BE2347" s="15">
        <f>IF(AU2347&gt;AU$3054,AU$3054,IF(AU2347&lt;AU$3053,AU$3053,AU2347))</f>
        <v>0</v>
      </c>
      <c r="BF2347" s="15">
        <f>IF(I2347&gt;I$3054,I$3054,IF(I2347&lt;I$3053,I$3053,I2347))</f>
        <v>0</v>
      </c>
      <c r="BG2347" s="6">
        <f>IF(BE2347&gt;0, BF2347/BE2347,0)</f>
        <v>0</v>
      </c>
      <c r="BH2347" s="26">
        <f>BG2347/BG$3049</f>
        <v>0</v>
      </c>
      <c r="BI2347" s="26">
        <f>IF(AV2347&gt;AV$3054,AV$3054,IF(AV2347&lt;AV$3053,AV$3053,AV2347))</f>
        <v>0</v>
      </c>
      <c r="BJ2347" s="6">
        <f>IF(BI2347&gt;0, BF2347/BI2347,0)</f>
        <v>0</v>
      </c>
      <c r="BK2347" s="26">
        <f>BJ2347/BJ$3049</f>
        <v>0</v>
      </c>
      <c r="BL2347" s="6">
        <f>IF(_xlfn.NUMBERVALUE(AL2347),IF(ABS(AL2347)&lt;1,1-ABS(AL2347),0),0)</f>
        <v>0</v>
      </c>
      <c r="BM2347" s="6">
        <f>IF(F2347&gt;F$3054,F$3054,IF(F2347&lt;F$3053,F$3053,F2347))</f>
        <v>0</v>
      </c>
      <c r="BN2347" s="6">
        <f>IF(BM2347&gt;0, BM2347/BM$3049, BM2347/BM$3050*-1)</f>
        <v>0</v>
      </c>
      <c r="BO2347" s="6">
        <f>IF(O2347&gt;O$3054,O$3054,IF(O2347&lt;O$3053,O$3053,O2347))</f>
        <v>0</v>
      </c>
      <c r="BP2347" s="26">
        <f>BO2347/BO$3049</f>
        <v>0</v>
      </c>
      <c r="BQ2347" s="26">
        <f>IF(OR(BD2347=0, BH2347=0,BN2347=0,BP2347=0), 0,BD2347+BH2347+BK2347+BL2347+BN2347+BP2347)</f>
        <v>0</v>
      </c>
      <c r="BR2347" s="6">
        <f>IF(D2347&gt;0,C2347/D2347,0)</f>
        <v>0</v>
      </c>
    </row>
    <row r="2348" spans="1:70" x14ac:dyDescent="0.2">
      <c r="A2348" s="15" t="s">
        <v>4671</v>
      </c>
      <c r="B2348" s="15" t="s">
        <v>4672</v>
      </c>
      <c r="C2348" s="15">
        <v>0.1</v>
      </c>
      <c r="D2348" s="15">
        <v>0</v>
      </c>
      <c r="E2348" s="15">
        <v>0.46</v>
      </c>
      <c r="F2348" s="15">
        <v>9.89</v>
      </c>
      <c r="G2348" s="15">
        <v>1.72</v>
      </c>
      <c r="H2348" s="21"/>
      <c r="I2348" s="15">
        <v>0</v>
      </c>
      <c r="J2348" s="15">
        <v>0.03</v>
      </c>
      <c r="K2348" s="15"/>
      <c r="L2348" s="15">
        <v>0.12</v>
      </c>
      <c r="M2348" s="15"/>
      <c r="N2348" s="15">
        <v>0.12</v>
      </c>
      <c r="O2348" s="15"/>
      <c r="P2348" s="15">
        <v>58.61</v>
      </c>
      <c r="Q2348" s="15">
        <v>0.28999999999999998</v>
      </c>
      <c r="R2348" s="15">
        <v>0.38</v>
      </c>
      <c r="S2348" s="15">
        <v>65.11</v>
      </c>
      <c r="T2348" s="15">
        <v>94.3</v>
      </c>
      <c r="U2348" s="15">
        <v>94.3</v>
      </c>
      <c r="V2348" s="15">
        <v>94.3</v>
      </c>
      <c r="W2348" s="15">
        <v>94.3</v>
      </c>
      <c r="X2348" s="16">
        <v>2306.81</v>
      </c>
      <c r="Y2348" s="16">
        <v>2306.81</v>
      </c>
      <c r="Z2348" s="16">
        <v>2306.81</v>
      </c>
      <c r="AA2348" s="16">
        <v>2306.81</v>
      </c>
      <c r="AB2348" s="15"/>
      <c r="AC2348" s="15">
        <v>1.2</v>
      </c>
      <c r="AD2348" s="15">
        <v>1.3</v>
      </c>
      <c r="AE2348" s="15">
        <v>1.2</v>
      </c>
      <c r="AF2348" s="15">
        <v>1.17</v>
      </c>
      <c r="AG2348" s="15">
        <v>1.28</v>
      </c>
      <c r="AH2348" s="15">
        <v>1.17</v>
      </c>
      <c r="AI2348" s="15">
        <v>29.2</v>
      </c>
      <c r="AJ2348" s="15">
        <v>39.950000000000003</v>
      </c>
      <c r="AK2348" s="15">
        <v>29.2</v>
      </c>
      <c r="AL2348" s="15">
        <v>0.64</v>
      </c>
      <c r="AM2348" s="15">
        <v>267.23</v>
      </c>
      <c r="AN2348" s="15">
        <v>32.31</v>
      </c>
      <c r="AO2348" s="15">
        <v>26.29</v>
      </c>
      <c r="AP2348" s="15">
        <v>25.09</v>
      </c>
      <c r="AQ2348" s="15">
        <v>17.559999999999999</v>
      </c>
      <c r="AR2348" s="15">
        <v>0.46</v>
      </c>
      <c r="AS2348" s="15">
        <v>-31.03</v>
      </c>
      <c r="AT2348" s="15">
        <v>3.33</v>
      </c>
      <c r="AU2348" s="15">
        <v>3.2</v>
      </c>
      <c r="AV2348" s="15">
        <v>-17.600000000000001</v>
      </c>
      <c r="AW2348" s="15">
        <v>0</v>
      </c>
      <c r="AX2348" s="16">
        <v>425575</v>
      </c>
      <c r="AZ2348" s="6">
        <f>IF(D2348&gt;0,H2348/D2348,0)</f>
        <v>0</v>
      </c>
      <c r="BA2348" s="6">
        <f>AZ2348*Q2348</f>
        <v>0</v>
      </c>
      <c r="BB2348" s="6">
        <f>IF(C2348&gt;C$3054,C$3054,IF(C2348&lt;C$3053,C$3053,C2348))</f>
        <v>0.1</v>
      </c>
      <c r="BC2348" s="6">
        <f>IF(BB2348&gt;0,(D2348/15)-BB2348,0)</f>
        <v>-0.1</v>
      </c>
      <c r="BD2348" s="6">
        <f>BC2348/BC$3049</f>
        <v>-1.9257927846963667E-2</v>
      </c>
      <c r="BE2348" s="15">
        <f>IF(AU2348&gt;AU$3054,AU$3054,IF(AU2348&lt;AU$3053,AU$3053,AU2348))</f>
        <v>3.2</v>
      </c>
      <c r="BF2348" s="15">
        <f>IF(I2348&gt;I$3054,I$3054,IF(I2348&lt;I$3053,I$3053,I2348))</f>
        <v>0</v>
      </c>
      <c r="BG2348" s="6">
        <f>IF(BE2348&gt;0, BF2348/BE2348,0)</f>
        <v>0</v>
      </c>
      <c r="BH2348" s="26">
        <f>BG2348/BG$3049</f>
        <v>0</v>
      </c>
      <c r="BI2348" s="26">
        <f>IF(AV2348&gt;AV$3054,AV$3054,IF(AV2348&lt;AV$3053,AV$3053,AV2348))</f>
        <v>-17.600000000000001</v>
      </c>
      <c r="BJ2348" s="6">
        <f>IF(BI2348&gt;0, BF2348/BI2348,0)</f>
        <v>0</v>
      </c>
      <c r="BK2348" s="26">
        <f>BJ2348/BJ$3049</f>
        <v>0</v>
      </c>
      <c r="BL2348" s="6">
        <f>IF(_xlfn.NUMBERVALUE(AL2348),IF(ABS(AL2348)&lt;1,1-ABS(AL2348),0),0)</f>
        <v>0.36</v>
      </c>
      <c r="BM2348" s="6">
        <f>IF(F2348&gt;F$3054,F$3054,IF(F2348&lt;F$3053,F$3053,F2348))</f>
        <v>9.89</v>
      </c>
      <c r="BN2348" s="6">
        <f>IF(BM2348&gt;0, BM2348/BM$3049, BM2348/BM$3050*-1)</f>
        <v>1.2494196447758411E-2</v>
      </c>
      <c r="BO2348" s="6">
        <f>IF(O2348&gt;O$3054,O$3054,IF(O2348&lt;O$3053,O$3053,O2348))</f>
        <v>0</v>
      </c>
      <c r="BP2348" s="26">
        <f>BO2348/BO$3049</f>
        <v>0</v>
      </c>
      <c r="BQ2348" s="26">
        <f>IF(OR(BD2348=0, BH2348=0,BN2348=0,BP2348=0), 0,BD2348+BH2348+BK2348+BL2348+BN2348+BP2348)</f>
        <v>0</v>
      </c>
      <c r="BR2348" s="6">
        <f>IF(D2348&gt;0,C2348/D2348,0)</f>
        <v>0</v>
      </c>
    </row>
    <row r="2349" spans="1:70" x14ac:dyDescent="0.2">
      <c r="A2349" s="15" t="s">
        <v>4737</v>
      </c>
      <c r="B2349" s="15" t="s">
        <v>4738</v>
      </c>
      <c r="C2349" s="15">
        <v>-0.01</v>
      </c>
      <c r="D2349" s="15">
        <v>0.5</v>
      </c>
      <c r="E2349" s="15">
        <v>0.41</v>
      </c>
      <c r="F2349" s="15"/>
      <c r="G2349" s="15">
        <v>2.58</v>
      </c>
      <c r="H2349" s="21">
        <v>27290000</v>
      </c>
      <c r="I2349" s="15"/>
      <c r="J2349" s="15">
        <v>0</v>
      </c>
      <c r="K2349" s="15"/>
      <c r="L2349" s="15">
        <v>0</v>
      </c>
      <c r="M2349" s="15"/>
      <c r="N2349" s="15">
        <v>0</v>
      </c>
      <c r="O2349" s="15"/>
      <c r="P2349" s="15"/>
      <c r="Q2349" s="15">
        <v>0.19</v>
      </c>
      <c r="R2349" s="15">
        <v>0</v>
      </c>
      <c r="S2349" s="15">
        <v>0.34</v>
      </c>
      <c r="T2349" s="15">
        <v>0</v>
      </c>
      <c r="U2349" s="15">
        <v>0</v>
      </c>
      <c r="V2349" s="15">
        <v>1.97</v>
      </c>
      <c r="W2349" s="15">
        <v>1.97</v>
      </c>
      <c r="X2349" s="15">
        <v>0</v>
      </c>
      <c r="Y2349" s="15">
        <v>0</v>
      </c>
      <c r="Z2349" s="15">
        <v>2.0499999999999998</v>
      </c>
      <c r="AA2349" s="15">
        <v>2.0499999999999998</v>
      </c>
      <c r="AB2349" s="15"/>
      <c r="AC2349" s="15">
        <v>-6.62</v>
      </c>
      <c r="AD2349" s="15">
        <v>-13.53</v>
      </c>
      <c r="AE2349" s="15">
        <v>-6.62</v>
      </c>
      <c r="AF2349" s="15">
        <v>-6.46</v>
      </c>
      <c r="AG2349" s="15">
        <v>-13.28</v>
      </c>
      <c r="AH2349" s="15">
        <v>-6.46</v>
      </c>
      <c r="AI2349" s="15">
        <v>-6.62</v>
      </c>
      <c r="AJ2349" s="15">
        <v>-13.53</v>
      </c>
      <c r="AK2349" s="15">
        <v>-6.62</v>
      </c>
      <c r="AL2349" s="15">
        <v>0.52</v>
      </c>
      <c r="AM2349" s="15">
        <v>0.92</v>
      </c>
      <c r="AN2349" s="15"/>
      <c r="AO2349" s="16">
        <v>-15804.25</v>
      </c>
      <c r="AP2349" s="16">
        <v>-15805.44</v>
      </c>
      <c r="AQ2349" s="16">
        <v>-15805.67</v>
      </c>
      <c r="AR2349" s="15"/>
      <c r="AS2349" s="15">
        <v>-53.57</v>
      </c>
      <c r="AT2349" s="15">
        <v>-25.76</v>
      </c>
      <c r="AU2349" s="15"/>
      <c r="AV2349" s="15"/>
      <c r="AW2349" s="16">
        <v>20000</v>
      </c>
      <c r="AX2349" s="16">
        <v>32149</v>
      </c>
      <c r="AZ2349" s="6">
        <f>IF(D2349&gt;0,H2349/D2349,0)</f>
        <v>54580000</v>
      </c>
      <c r="BA2349" s="6">
        <f>AZ2349*Q2349</f>
        <v>10370200</v>
      </c>
      <c r="BB2349" s="6">
        <f>IF(C2349&gt;C$3054,C$3054,IF(C2349&lt;C$3053,C$3053,C2349))</f>
        <v>-0.01</v>
      </c>
      <c r="BC2349" s="6">
        <f>IF(BB2349&gt;0,(D2349/15)-BB2349,0)</f>
        <v>0</v>
      </c>
      <c r="BD2349" s="6">
        <f>BC2349/BC$3049</f>
        <v>0</v>
      </c>
      <c r="BE2349" s="15">
        <f>IF(AU2349&gt;AU$3054,AU$3054,IF(AU2349&lt;AU$3053,AU$3053,AU2349))</f>
        <v>0</v>
      </c>
      <c r="BF2349" s="15">
        <f>IF(I2349&gt;I$3054,I$3054,IF(I2349&lt;I$3053,I$3053,I2349))</f>
        <v>0</v>
      </c>
      <c r="BG2349" s="6">
        <f>IF(BE2349&gt;0, BF2349/BE2349,0)</f>
        <v>0</v>
      </c>
      <c r="BH2349" s="26">
        <f>BG2349/BG$3049</f>
        <v>0</v>
      </c>
      <c r="BI2349" s="26">
        <f>IF(AV2349&gt;AV$3054,AV$3054,IF(AV2349&lt;AV$3053,AV$3053,AV2349))</f>
        <v>0</v>
      </c>
      <c r="BJ2349" s="6">
        <f>IF(BI2349&gt;0, BF2349/BI2349,0)</f>
        <v>0</v>
      </c>
      <c r="BK2349" s="26">
        <f>BJ2349/BJ$3049</f>
        <v>0</v>
      </c>
      <c r="BL2349" s="6">
        <f>IF(_xlfn.NUMBERVALUE(AL2349),IF(ABS(AL2349)&lt;1,1-ABS(AL2349),0),0)</f>
        <v>0.48</v>
      </c>
      <c r="BM2349" s="6">
        <f>IF(F2349&gt;F$3054,F$3054,IF(F2349&lt;F$3053,F$3053,F2349))</f>
        <v>0</v>
      </c>
      <c r="BN2349" s="6">
        <f>IF(BM2349&gt;0, BM2349/BM$3049, BM2349/BM$3050*-1)</f>
        <v>0</v>
      </c>
      <c r="BO2349" s="6">
        <f>IF(O2349&gt;O$3054,O$3054,IF(O2349&lt;O$3053,O$3053,O2349))</f>
        <v>0</v>
      </c>
      <c r="BP2349" s="26">
        <f>BO2349/BO$3049</f>
        <v>0</v>
      </c>
      <c r="BQ2349" s="26">
        <f>IF(OR(BD2349=0, BH2349=0,BN2349=0,BP2349=0), 0,BD2349+BH2349+BK2349+BL2349+BN2349+BP2349)</f>
        <v>0</v>
      </c>
      <c r="BR2349" s="6">
        <f>IF(D2349&gt;0,C2349/D2349,0)</f>
        <v>-0.02</v>
      </c>
    </row>
    <row r="2350" spans="1:70" x14ac:dyDescent="0.2">
      <c r="A2350" s="15" t="s">
        <v>4889</v>
      </c>
      <c r="B2350" s="15" t="s">
        <v>4890</v>
      </c>
      <c r="C2350" s="15">
        <v>0.05</v>
      </c>
      <c r="D2350" s="15">
        <v>2.95</v>
      </c>
      <c r="E2350" s="15">
        <v>3.21</v>
      </c>
      <c r="F2350" s="15">
        <v>-11.76</v>
      </c>
      <c r="G2350" s="15">
        <v>1.17</v>
      </c>
      <c r="H2350" s="21">
        <v>233930000</v>
      </c>
      <c r="I2350" s="15">
        <v>53.92</v>
      </c>
      <c r="J2350" s="15">
        <v>0.02</v>
      </c>
      <c r="K2350" s="15">
        <v>0.02</v>
      </c>
      <c r="L2350" s="15">
        <v>0.1</v>
      </c>
      <c r="M2350" s="15">
        <v>0.1</v>
      </c>
      <c r="N2350" s="15">
        <v>0.1</v>
      </c>
      <c r="O2350" s="15">
        <v>3.33</v>
      </c>
      <c r="P2350" s="15">
        <v>9.26</v>
      </c>
      <c r="Q2350" s="15">
        <v>2.5499999999999998</v>
      </c>
      <c r="R2350" s="15">
        <v>7.0000000000000007E-2</v>
      </c>
      <c r="S2350" s="15">
        <v>1.1599999999999999</v>
      </c>
      <c r="T2350" s="15">
        <v>9.11</v>
      </c>
      <c r="U2350" s="15">
        <v>9.11</v>
      </c>
      <c r="V2350" s="15">
        <v>9.7100000000000009</v>
      </c>
      <c r="W2350" s="15">
        <v>9.7100000000000009</v>
      </c>
      <c r="X2350" s="15">
        <v>32.43</v>
      </c>
      <c r="Y2350" s="15">
        <v>32.43</v>
      </c>
      <c r="Z2350" s="15">
        <v>34.549999999999997</v>
      </c>
      <c r="AA2350" s="15">
        <v>34.549999999999997</v>
      </c>
      <c r="AB2350" s="15">
        <v>6.62</v>
      </c>
      <c r="AC2350" s="15">
        <v>3.49</v>
      </c>
      <c r="AD2350" s="15">
        <v>6.88</v>
      </c>
      <c r="AE2350" s="15">
        <v>3.49</v>
      </c>
      <c r="AF2350" s="15">
        <v>1.25</v>
      </c>
      <c r="AG2350" s="15">
        <v>2.31</v>
      </c>
      <c r="AH2350" s="15">
        <v>1.25</v>
      </c>
      <c r="AI2350" s="15">
        <v>2.0699999999999998</v>
      </c>
      <c r="AJ2350" s="15">
        <v>5.35</v>
      </c>
      <c r="AK2350" s="15">
        <v>2.0699999999999998</v>
      </c>
      <c r="AL2350" s="15">
        <v>0.11</v>
      </c>
      <c r="AM2350" s="15">
        <v>51.61</v>
      </c>
      <c r="AN2350" s="15">
        <v>17.72</v>
      </c>
      <c r="AO2350" s="15">
        <v>1.66</v>
      </c>
      <c r="AP2350" s="15">
        <v>1.08</v>
      </c>
      <c r="AQ2350" s="15">
        <v>0.51</v>
      </c>
      <c r="AR2350" s="15">
        <v>-22.1</v>
      </c>
      <c r="AS2350" s="15">
        <v>11.85</v>
      </c>
      <c r="AT2350" s="15"/>
      <c r="AU2350" s="15">
        <v>-27.09</v>
      </c>
      <c r="AV2350" s="15"/>
      <c r="AW2350" s="16">
        <v>15280</v>
      </c>
      <c r="AX2350" s="16">
        <v>19064</v>
      </c>
      <c r="AZ2350" s="6">
        <f>IF(D2350&gt;0,H2350/D2350,0)</f>
        <v>79298305.084745765</v>
      </c>
      <c r="BA2350" s="6">
        <f>AZ2350*Q2350</f>
        <v>202210677.96610168</v>
      </c>
      <c r="BB2350" s="6">
        <f>IF(C2350&gt;C$3054,C$3054,IF(C2350&lt;C$3053,C$3053,C2350))</f>
        <v>0.05</v>
      </c>
      <c r="BC2350" s="6">
        <f>IF(BB2350&gt;0,(D2350/15)-BB2350,0)</f>
        <v>0.14666666666666667</v>
      </c>
      <c r="BD2350" s="6">
        <f>BC2350/BC$3049</f>
        <v>2.8244960842213378E-2</v>
      </c>
      <c r="BE2350" s="15">
        <f>IF(AU2350&gt;AU$3054,AU$3054,IF(AU2350&lt;AU$3053,AU$3053,AU2350))</f>
        <v>-27.09</v>
      </c>
      <c r="BF2350" s="15">
        <f>IF(I2350&gt;I$3054,I$3054,IF(I2350&lt;I$3053,I$3053,I2350))</f>
        <v>53.92</v>
      </c>
      <c r="BG2350" s="6">
        <f>IF(BE2350&gt;0, BF2350/BE2350,0)</f>
        <v>0</v>
      </c>
      <c r="BH2350" s="26">
        <f>BG2350/BG$3049</f>
        <v>0</v>
      </c>
      <c r="BI2350" s="26">
        <f>IF(AV2350&gt;AV$3054,AV$3054,IF(AV2350&lt;AV$3053,AV$3053,AV2350))</f>
        <v>0</v>
      </c>
      <c r="BJ2350" s="6">
        <f>IF(BI2350&gt;0, BF2350/BI2350,0)</f>
        <v>0</v>
      </c>
      <c r="BK2350" s="26">
        <f>BJ2350/BJ$3049</f>
        <v>0</v>
      </c>
      <c r="BL2350" s="6">
        <f>IF(_xlfn.NUMBERVALUE(AL2350),IF(ABS(AL2350)&lt;1,1-ABS(AL2350),0),0)</f>
        <v>0.89</v>
      </c>
      <c r="BM2350" s="6">
        <f>IF(F2350&gt;F$3054,F$3054,IF(F2350&lt;F$3053,F$3053,F2350))</f>
        <v>-11.76</v>
      </c>
      <c r="BN2350" s="6">
        <f>IF(BM2350&gt;0, BM2350/BM$3049, BM2350/BM$3050*-1)</f>
        <v>-0.11823848783430525</v>
      </c>
      <c r="BO2350" s="6">
        <f>IF(O2350&gt;O$3054,O$3054,IF(O2350&lt;O$3053,O$3053,O2350))</f>
        <v>3.33</v>
      </c>
      <c r="BP2350" s="26">
        <f>BO2350/BO$3049</f>
        <v>3.1400608475881941E-2</v>
      </c>
      <c r="BQ2350" s="26">
        <f>IF(OR(BD2350=0, BH2350=0,BN2350=0,BP2350=0), 0,BD2350+BH2350+BK2350+BL2350+BN2350+BP2350)</f>
        <v>0</v>
      </c>
      <c r="BR2350" s="6">
        <f>IF(D2350&gt;0,C2350/D2350,0)</f>
        <v>1.6949152542372881E-2</v>
      </c>
    </row>
    <row r="2351" spans="1:70" x14ac:dyDescent="0.2">
      <c r="A2351" s="15" t="s">
        <v>4838</v>
      </c>
      <c r="B2351" s="15" t="s">
        <v>4839</v>
      </c>
      <c r="C2351" s="15">
        <v>0</v>
      </c>
      <c r="D2351" s="15">
        <v>0.6</v>
      </c>
      <c r="E2351" s="15">
        <v>0.87</v>
      </c>
      <c r="F2351" s="15">
        <v>-54.44</v>
      </c>
      <c r="G2351" s="15">
        <v>1.99</v>
      </c>
      <c r="H2351" s="21">
        <v>82270000</v>
      </c>
      <c r="I2351" s="15"/>
      <c r="J2351" s="15">
        <v>0</v>
      </c>
      <c r="K2351" s="15"/>
      <c r="L2351" s="15">
        <v>0</v>
      </c>
      <c r="M2351" s="15"/>
      <c r="N2351" s="15">
        <v>0</v>
      </c>
      <c r="O2351" s="15"/>
      <c r="P2351" s="15"/>
      <c r="Q2351" s="15">
        <v>0.3</v>
      </c>
      <c r="R2351" s="15">
        <v>0.11</v>
      </c>
      <c r="S2351" s="15">
        <v>1.6</v>
      </c>
      <c r="T2351" s="15">
        <v>0</v>
      </c>
      <c r="U2351" s="15">
        <v>0</v>
      </c>
      <c r="V2351" s="15">
        <v>0</v>
      </c>
      <c r="W2351" s="15">
        <v>0</v>
      </c>
      <c r="X2351" s="15">
        <v>0</v>
      </c>
      <c r="Y2351" s="15">
        <v>0</v>
      </c>
      <c r="Z2351" s="15">
        <v>0</v>
      </c>
      <c r="AA2351" s="15">
        <v>0</v>
      </c>
      <c r="AB2351" s="15"/>
      <c r="AC2351" s="15">
        <v>-0.32</v>
      </c>
      <c r="AD2351" s="15">
        <v>-2.06</v>
      </c>
      <c r="AE2351" s="15">
        <v>-0.32</v>
      </c>
      <c r="AF2351" s="15">
        <v>-0.18</v>
      </c>
      <c r="AG2351" s="15">
        <v>-0.76</v>
      </c>
      <c r="AH2351" s="15">
        <v>-0.18</v>
      </c>
      <c r="AI2351" s="15">
        <v>-0.33</v>
      </c>
      <c r="AJ2351" s="15">
        <v>-2.17</v>
      </c>
      <c r="AK2351" s="15">
        <v>-0.33</v>
      </c>
      <c r="AL2351" s="15">
        <v>0.24</v>
      </c>
      <c r="AM2351" s="15">
        <v>88.13</v>
      </c>
      <c r="AN2351" s="15">
        <v>19.5</v>
      </c>
      <c r="AO2351" s="15">
        <v>1.1399999999999999</v>
      </c>
      <c r="AP2351" s="15">
        <v>0.8</v>
      </c>
      <c r="AQ2351" s="15">
        <v>-0.09</v>
      </c>
      <c r="AR2351" s="15"/>
      <c r="AS2351" s="15">
        <v>23.67</v>
      </c>
      <c r="AT2351" s="15">
        <v>0.33</v>
      </c>
      <c r="AU2351" s="15"/>
      <c r="AV2351" s="15"/>
      <c r="AW2351" s="16">
        <v>8769</v>
      </c>
      <c r="AX2351" s="16">
        <v>125367</v>
      </c>
      <c r="AZ2351" s="6">
        <f>IF(D2351&gt;0,H2351/D2351,0)</f>
        <v>137116666.66666669</v>
      </c>
      <c r="BA2351" s="6">
        <f>AZ2351*Q2351</f>
        <v>41135000.000000007</v>
      </c>
      <c r="BB2351" s="6">
        <f>IF(C2351&gt;C$3054,C$3054,IF(C2351&lt;C$3053,C$3053,C2351))</f>
        <v>0</v>
      </c>
      <c r="BC2351" s="6">
        <f>IF(BB2351&gt;0,(D2351/15)-BB2351,0)</f>
        <v>0</v>
      </c>
      <c r="BD2351" s="6">
        <f>BC2351/BC$3049</f>
        <v>0</v>
      </c>
      <c r="BE2351" s="15">
        <f>IF(AU2351&gt;AU$3054,AU$3054,IF(AU2351&lt;AU$3053,AU$3053,AU2351))</f>
        <v>0</v>
      </c>
      <c r="BF2351" s="15">
        <f>IF(I2351&gt;I$3054,I$3054,IF(I2351&lt;I$3053,I$3053,I2351))</f>
        <v>0</v>
      </c>
      <c r="BG2351" s="6">
        <f>IF(BE2351&gt;0, BF2351/BE2351,0)</f>
        <v>0</v>
      </c>
      <c r="BH2351" s="26">
        <f>BG2351/BG$3049</f>
        <v>0</v>
      </c>
      <c r="BI2351" s="26">
        <f>IF(AV2351&gt;AV$3054,AV$3054,IF(AV2351&lt;AV$3053,AV$3053,AV2351))</f>
        <v>0</v>
      </c>
      <c r="BJ2351" s="6">
        <f>IF(BI2351&gt;0, BF2351/BI2351,0)</f>
        <v>0</v>
      </c>
      <c r="BK2351" s="26">
        <f>BJ2351/BJ$3049</f>
        <v>0</v>
      </c>
      <c r="BL2351" s="6">
        <f>IF(_xlfn.NUMBERVALUE(AL2351),IF(ABS(AL2351)&lt;1,1-ABS(AL2351),0),0)</f>
        <v>0.76</v>
      </c>
      <c r="BM2351" s="6">
        <f>IF(F2351&gt;F$3054,F$3054,IF(F2351&lt;F$3053,F$3053,F2351))</f>
        <v>-54.44</v>
      </c>
      <c r="BN2351" s="6">
        <f>IF(BM2351&gt;0, BM2351/BM$3049, BM2351/BM$3050*-1)</f>
        <v>-0.54735572089282125</v>
      </c>
      <c r="BO2351" s="6">
        <f>IF(O2351&gt;O$3054,O$3054,IF(O2351&lt;O$3053,O$3053,O2351))</f>
        <v>0</v>
      </c>
      <c r="BP2351" s="26">
        <f>BO2351/BO$3049</f>
        <v>0</v>
      </c>
      <c r="BQ2351" s="26">
        <f>IF(OR(BD2351=0, BH2351=0,BN2351=0,BP2351=0), 0,BD2351+BH2351+BK2351+BL2351+BN2351+BP2351)</f>
        <v>0</v>
      </c>
      <c r="BR2351" s="6">
        <f>IF(D2351&gt;0,C2351/D2351,0)</f>
        <v>0</v>
      </c>
    </row>
    <row r="2352" spans="1:70" x14ac:dyDescent="0.2">
      <c r="A2352" s="15" t="s">
        <v>4801</v>
      </c>
      <c r="B2352" s="15" t="s">
        <v>4802</v>
      </c>
      <c r="C2352" s="15">
        <v>-0.03</v>
      </c>
      <c r="D2352" s="15">
        <v>0.09</v>
      </c>
      <c r="E2352" s="15">
        <v>0.1</v>
      </c>
      <c r="F2352" s="15">
        <v>-21.46</v>
      </c>
      <c r="G2352" s="15">
        <v>4.29</v>
      </c>
      <c r="H2352" s="21">
        <v>7520000</v>
      </c>
      <c r="I2352" s="15"/>
      <c r="J2352" s="15">
        <v>0</v>
      </c>
      <c r="K2352" s="15"/>
      <c r="L2352" s="15">
        <v>0</v>
      </c>
      <c r="M2352" s="15"/>
      <c r="N2352" s="15">
        <v>0</v>
      </c>
      <c r="O2352" s="15"/>
      <c r="P2352" s="15"/>
      <c r="Q2352" s="15">
        <v>0.02</v>
      </c>
      <c r="R2352" s="15">
        <v>0.02</v>
      </c>
      <c r="S2352" s="15">
        <v>3.36</v>
      </c>
      <c r="T2352" s="15">
        <v>6.24</v>
      </c>
      <c r="U2352" s="15">
        <v>7.5</v>
      </c>
      <c r="V2352" s="15">
        <v>8.0399999999999991</v>
      </c>
      <c r="W2352" s="15">
        <v>10.16</v>
      </c>
      <c r="X2352" s="15">
        <v>8.99</v>
      </c>
      <c r="Y2352" s="15">
        <v>13.77</v>
      </c>
      <c r="Z2352" s="15">
        <v>11.6</v>
      </c>
      <c r="AA2352" s="15">
        <v>18.64</v>
      </c>
      <c r="AB2352" s="15">
        <v>-146.58000000000001</v>
      </c>
      <c r="AC2352" s="15">
        <v>-172.66</v>
      </c>
      <c r="AD2352" s="15">
        <v>-169.68</v>
      </c>
      <c r="AE2352" s="15">
        <v>-99.61</v>
      </c>
      <c r="AF2352" s="15">
        <v>-120.42</v>
      </c>
      <c r="AG2352" s="15">
        <v>-142.84</v>
      </c>
      <c r="AH2352" s="15">
        <v>-80.099999999999994</v>
      </c>
      <c r="AI2352" s="15">
        <v>-204</v>
      </c>
      <c r="AJ2352" s="15">
        <v>-176.54</v>
      </c>
      <c r="AK2352" s="15">
        <v>-105.98</v>
      </c>
      <c r="AL2352" s="15">
        <v>0.57999999999999996</v>
      </c>
      <c r="AM2352" s="15">
        <v>33.840000000000003</v>
      </c>
      <c r="AN2352" s="15">
        <v>64.08</v>
      </c>
      <c r="AO2352" s="16">
        <v>-2318.4299999999998</v>
      </c>
      <c r="AP2352" s="16">
        <v>-2432.14</v>
      </c>
      <c r="AQ2352" s="16">
        <v>-2432.15</v>
      </c>
      <c r="AR2352" s="15"/>
      <c r="AS2352" s="15">
        <v>90.68</v>
      </c>
      <c r="AT2352" s="15"/>
      <c r="AU2352" s="15"/>
      <c r="AV2352" s="15"/>
      <c r="AW2352" s="15">
        <v>0</v>
      </c>
      <c r="AX2352" s="16">
        <v>69860</v>
      </c>
      <c r="AZ2352" s="6">
        <f>IF(D2352&gt;0,H2352/D2352,0)</f>
        <v>83555555.555555552</v>
      </c>
      <c r="BA2352" s="6">
        <f>AZ2352*Q2352</f>
        <v>1671111.111111111</v>
      </c>
      <c r="BB2352" s="6">
        <f>IF(C2352&gt;C$3054,C$3054,IF(C2352&lt;C$3053,C$3053,C2352))</f>
        <v>-0.03</v>
      </c>
      <c r="BC2352" s="6">
        <f>IF(BB2352&gt;0,(D2352/15)-BB2352,0)</f>
        <v>0</v>
      </c>
      <c r="BD2352" s="6">
        <f>BC2352/BC$3049</f>
        <v>0</v>
      </c>
      <c r="BE2352" s="15">
        <f>IF(AU2352&gt;AU$3054,AU$3054,IF(AU2352&lt;AU$3053,AU$3053,AU2352))</f>
        <v>0</v>
      </c>
      <c r="BF2352" s="15">
        <f>IF(I2352&gt;I$3054,I$3054,IF(I2352&lt;I$3053,I$3053,I2352))</f>
        <v>0</v>
      </c>
      <c r="BG2352" s="6">
        <f>IF(BE2352&gt;0, BF2352/BE2352,0)</f>
        <v>0</v>
      </c>
      <c r="BH2352" s="26">
        <f>BG2352/BG$3049</f>
        <v>0</v>
      </c>
      <c r="BI2352" s="26">
        <f>IF(AV2352&gt;AV$3054,AV$3054,IF(AV2352&lt;AV$3053,AV$3053,AV2352))</f>
        <v>0</v>
      </c>
      <c r="BJ2352" s="6">
        <f>IF(BI2352&gt;0, BF2352/BI2352,0)</f>
        <v>0</v>
      </c>
      <c r="BK2352" s="26">
        <f>BJ2352/BJ$3049</f>
        <v>0</v>
      </c>
      <c r="BL2352" s="6">
        <f>IF(_xlfn.NUMBERVALUE(AL2352),IF(ABS(AL2352)&lt;1,1-ABS(AL2352),0),0)</f>
        <v>0.42000000000000004</v>
      </c>
      <c r="BM2352" s="6">
        <f>IF(F2352&gt;F$3054,F$3054,IF(F2352&lt;F$3053,F$3053,F2352))</f>
        <v>-21.46</v>
      </c>
      <c r="BN2352" s="6">
        <f>IF(BM2352&gt;0, BM2352/BM$3049, BM2352/BM$3050*-1)</f>
        <v>-0.21576513171124073</v>
      </c>
      <c r="BO2352" s="6">
        <f>IF(O2352&gt;O$3054,O$3054,IF(O2352&lt;O$3053,O$3053,O2352))</f>
        <v>0</v>
      </c>
      <c r="BP2352" s="26">
        <f>BO2352/BO$3049</f>
        <v>0</v>
      </c>
      <c r="BQ2352" s="26">
        <f>IF(OR(BD2352=0, BH2352=0,BN2352=0,BP2352=0), 0,BD2352+BH2352+BK2352+BL2352+BN2352+BP2352)</f>
        <v>0</v>
      </c>
      <c r="BR2352" s="6">
        <f>IF(D2352&gt;0,C2352/D2352,0)</f>
        <v>-0.33333333333333331</v>
      </c>
    </row>
    <row r="2353" spans="1:70" x14ac:dyDescent="0.2">
      <c r="A2353" s="15" t="s">
        <v>4809</v>
      </c>
      <c r="B2353" s="15" t="s">
        <v>4810</v>
      </c>
      <c r="C2353" s="15">
        <v>0</v>
      </c>
      <c r="D2353" s="15">
        <v>0.03</v>
      </c>
      <c r="E2353" s="15">
        <v>0.02</v>
      </c>
      <c r="F2353" s="15">
        <v>8.33</v>
      </c>
      <c r="G2353" s="15">
        <v>2.59</v>
      </c>
      <c r="H2353" s="21">
        <v>10460000</v>
      </c>
      <c r="I2353" s="15"/>
      <c r="J2353" s="15">
        <v>0</v>
      </c>
      <c r="K2353" s="15"/>
      <c r="L2353" s="15">
        <v>0</v>
      </c>
      <c r="M2353" s="15"/>
      <c r="N2353" s="15">
        <v>0</v>
      </c>
      <c r="O2353" s="15"/>
      <c r="P2353" s="15"/>
      <c r="Q2353" s="15">
        <v>0.01</v>
      </c>
      <c r="R2353" s="15">
        <v>0.01</v>
      </c>
      <c r="S2353" s="15">
        <v>3.41</v>
      </c>
      <c r="T2353" s="15">
        <v>0</v>
      </c>
      <c r="U2353" s="15">
        <v>0</v>
      </c>
      <c r="V2353" s="15">
        <v>0</v>
      </c>
      <c r="W2353" s="15">
        <v>0</v>
      </c>
      <c r="X2353" s="15">
        <v>0</v>
      </c>
      <c r="Y2353" s="15">
        <v>0</v>
      </c>
      <c r="Z2353" s="15">
        <v>0</v>
      </c>
      <c r="AA2353" s="15">
        <v>0</v>
      </c>
      <c r="AB2353" s="15">
        <v>-11.35</v>
      </c>
      <c r="AC2353" s="15">
        <v>-9.11</v>
      </c>
      <c r="AD2353" s="15">
        <v>-2.88</v>
      </c>
      <c r="AE2353" s="15">
        <v>-9.11</v>
      </c>
      <c r="AF2353" s="15">
        <v>-7.6</v>
      </c>
      <c r="AG2353" s="15">
        <v>-2.3199999999999998</v>
      </c>
      <c r="AH2353" s="15">
        <v>-7.6</v>
      </c>
      <c r="AI2353" s="15">
        <v>-9.11</v>
      </c>
      <c r="AJ2353" s="15">
        <v>-2.91</v>
      </c>
      <c r="AK2353" s="15">
        <v>-9.11</v>
      </c>
      <c r="AL2353" s="15">
        <v>1.04</v>
      </c>
      <c r="AM2353" s="15">
        <v>252.43</v>
      </c>
      <c r="AN2353" s="15"/>
      <c r="AO2353" s="15">
        <v>-11.38</v>
      </c>
      <c r="AP2353" s="15">
        <v>-17.13</v>
      </c>
      <c r="AQ2353" s="15">
        <v>-14.8</v>
      </c>
      <c r="AR2353" s="15"/>
      <c r="AS2353" s="15">
        <v>6.08</v>
      </c>
      <c r="AT2353" s="15">
        <v>15.42</v>
      </c>
      <c r="AU2353" s="15"/>
      <c r="AV2353" s="15"/>
      <c r="AW2353" s="15">
        <v>0</v>
      </c>
      <c r="AX2353" s="16">
        <v>107504</v>
      </c>
      <c r="AZ2353" s="6">
        <f>IF(D2353&gt;0,H2353/D2353,0)</f>
        <v>348666666.66666669</v>
      </c>
      <c r="BA2353" s="6">
        <f>AZ2353*Q2353</f>
        <v>3486666.666666667</v>
      </c>
      <c r="BB2353" s="6">
        <f>IF(C2353&gt;C$3054,C$3054,IF(C2353&lt;C$3053,C$3053,C2353))</f>
        <v>0</v>
      </c>
      <c r="BC2353" s="6">
        <f>IF(BB2353&gt;0,(D2353/15)-BB2353,0)</f>
        <v>0</v>
      </c>
      <c r="BD2353" s="6">
        <f>BC2353/BC$3049</f>
        <v>0</v>
      </c>
      <c r="BE2353" s="15">
        <f>IF(AU2353&gt;AU$3054,AU$3054,IF(AU2353&lt;AU$3053,AU$3053,AU2353))</f>
        <v>0</v>
      </c>
      <c r="BF2353" s="15">
        <f>IF(I2353&gt;I$3054,I$3054,IF(I2353&lt;I$3053,I$3053,I2353))</f>
        <v>0</v>
      </c>
      <c r="BG2353" s="6">
        <f>IF(BE2353&gt;0, BF2353/BE2353,0)</f>
        <v>0</v>
      </c>
      <c r="BH2353" s="26">
        <f>BG2353/BG$3049</f>
        <v>0</v>
      </c>
      <c r="BI2353" s="26">
        <f>IF(AV2353&gt;AV$3054,AV$3054,IF(AV2353&lt;AV$3053,AV$3053,AV2353))</f>
        <v>0</v>
      </c>
      <c r="BJ2353" s="6">
        <f>IF(BI2353&gt;0, BF2353/BI2353,0)</f>
        <v>0</v>
      </c>
      <c r="BK2353" s="26">
        <f>BJ2353/BJ$3049</f>
        <v>0</v>
      </c>
      <c r="BL2353" s="6">
        <f>IF(_xlfn.NUMBERVALUE(AL2353),IF(ABS(AL2353)&lt;1,1-ABS(AL2353),0),0)</f>
        <v>0</v>
      </c>
      <c r="BM2353" s="6">
        <f>IF(F2353&gt;F$3054,F$3054,IF(F2353&lt;F$3053,F$3053,F2353))</f>
        <v>8.33</v>
      </c>
      <c r="BN2353" s="6">
        <f>IF(BM2353&gt;0, BM2353/BM$3049, BM2353/BM$3050*-1)</f>
        <v>1.0523423297252534E-2</v>
      </c>
      <c r="BO2353" s="6">
        <f>IF(O2353&gt;O$3054,O$3054,IF(O2353&lt;O$3053,O$3053,O2353))</f>
        <v>0</v>
      </c>
      <c r="BP2353" s="26">
        <f>BO2353/BO$3049</f>
        <v>0</v>
      </c>
      <c r="BQ2353" s="26">
        <f>IF(OR(BD2353=0, BH2353=0,BN2353=0,BP2353=0), 0,BD2353+BH2353+BK2353+BL2353+BN2353+BP2353)</f>
        <v>0</v>
      </c>
      <c r="BR2353" s="6">
        <f>IF(D2353&gt;0,C2353/D2353,0)</f>
        <v>0</v>
      </c>
    </row>
    <row r="2354" spans="1:70" x14ac:dyDescent="0.2">
      <c r="A2354" s="15" t="s">
        <v>4844</v>
      </c>
      <c r="B2354" s="15" t="s">
        <v>4845</v>
      </c>
      <c r="C2354" s="15">
        <v>0.09</v>
      </c>
      <c r="D2354" s="15">
        <v>1.31</v>
      </c>
      <c r="E2354" s="15">
        <v>1.33</v>
      </c>
      <c r="F2354" s="15">
        <v>-10.8</v>
      </c>
      <c r="G2354" s="15">
        <v>1.59</v>
      </c>
      <c r="H2354" s="21">
        <v>403240000</v>
      </c>
      <c r="I2354" s="15">
        <v>14.77</v>
      </c>
      <c r="J2354" s="15">
        <v>0.02</v>
      </c>
      <c r="K2354" s="15">
        <v>0.02</v>
      </c>
      <c r="L2354" s="15">
        <v>0.04</v>
      </c>
      <c r="M2354" s="15">
        <v>0.04</v>
      </c>
      <c r="N2354" s="15">
        <v>0.04</v>
      </c>
      <c r="O2354" s="15">
        <v>3.12</v>
      </c>
      <c r="P2354" s="15">
        <v>10.64</v>
      </c>
      <c r="Q2354" s="15">
        <v>0.81</v>
      </c>
      <c r="R2354" s="15">
        <v>0.09</v>
      </c>
      <c r="S2354" s="15">
        <v>1.37</v>
      </c>
      <c r="T2354" s="15">
        <v>14.32</v>
      </c>
      <c r="U2354" s="15">
        <v>14.32</v>
      </c>
      <c r="V2354" s="15">
        <v>14.32</v>
      </c>
      <c r="W2354" s="15">
        <v>14.32</v>
      </c>
      <c r="X2354" s="15">
        <v>28.01</v>
      </c>
      <c r="Y2354" s="15">
        <v>28.01</v>
      </c>
      <c r="Z2354" s="15">
        <v>28.01</v>
      </c>
      <c r="AA2354" s="15">
        <v>28.01</v>
      </c>
      <c r="AB2354" s="15">
        <v>8.69</v>
      </c>
      <c r="AC2354" s="15">
        <v>8.84</v>
      </c>
      <c r="AD2354" s="15">
        <v>3.99</v>
      </c>
      <c r="AE2354" s="15">
        <v>8.84</v>
      </c>
      <c r="AF2354" s="15">
        <v>5.66</v>
      </c>
      <c r="AG2354" s="15">
        <v>2.65</v>
      </c>
      <c r="AH2354" s="15">
        <v>5.66</v>
      </c>
      <c r="AI2354" s="15">
        <v>11.39</v>
      </c>
      <c r="AJ2354" s="15">
        <v>5.09</v>
      </c>
      <c r="AK2354" s="15">
        <v>11.39</v>
      </c>
      <c r="AL2354" s="15">
        <v>0.67</v>
      </c>
      <c r="AM2354" s="15">
        <v>222.6</v>
      </c>
      <c r="AN2354" s="15">
        <v>8.7899999999999991</v>
      </c>
      <c r="AO2354" s="15">
        <v>6.49</v>
      </c>
      <c r="AP2354" s="15">
        <v>4.42</v>
      </c>
      <c r="AQ2354" s="15">
        <v>2.98</v>
      </c>
      <c r="AR2354" s="15">
        <v>-1.48</v>
      </c>
      <c r="AS2354" s="15">
        <v>4.75</v>
      </c>
      <c r="AT2354" s="15">
        <v>-3.2</v>
      </c>
      <c r="AU2354" s="15">
        <v>-1.49</v>
      </c>
      <c r="AV2354" s="15">
        <v>-1.18</v>
      </c>
      <c r="AW2354" s="16">
        <v>891206</v>
      </c>
      <c r="AX2354" s="16">
        <v>157781</v>
      </c>
      <c r="AZ2354" s="6">
        <f>IF(D2354&gt;0,H2354/D2354,0)</f>
        <v>307816793.89312977</v>
      </c>
      <c r="BA2354" s="6">
        <f>AZ2354*Q2354</f>
        <v>249331603.05343512</v>
      </c>
      <c r="BB2354" s="6">
        <f>IF(C2354&gt;C$3054,C$3054,IF(C2354&lt;C$3053,C$3053,C2354))</f>
        <v>0.09</v>
      </c>
      <c r="BC2354" s="6">
        <f>IF(BB2354&gt;0,(D2354/15)-BB2354,0)</f>
        <v>-2.6666666666666644E-3</v>
      </c>
      <c r="BD2354" s="6">
        <f>BC2354/BC$3049</f>
        <v>-5.1354474258569736E-4</v>
      </c>
      <c r="BE2354" s="15">
        <f>IF(AU2354&gt;AU$3054,AU$3054,IF(AU2354&lt;AU$3053,AU$3053,AU2354))</f>
        <v>-1.49</v>
      </c>
      <c r="BF2354" s="15">
        <f>IF(I2354&gt;I$3054,I$3054,IF(I2354&lt;I$3053,I$3053,I2354))</f>
        <v>14.77</v>
      </c>
      <c r="BG2354" s="6">
        <f>IF(BE2354&gt;0, BF2354/BE2354,0)</f>
        <v>0</v>
      </c>
      <c r="BH2354" s="26">
        <f>BG2354/BG$3049</f>
        <v>0</v>
      </c>
      <c r="BI2354" s="26">
        <f>IF(AV2354&gt;AV$3054,AV$3054,IF(AV2354&lt;AV$3053,AV$3053,AV2354))</f>
        <v>-1.18</v>
      </c>
      <c r="BJ2354" s="6">
        <f>IF(BI2354&gt;0, BF2354/BI2354,0)</f>
        <v>0</v>
      </c>
      <c r="BK2354" s="26">
        <f>BJ2354/BJ$3049</f>
        <v>0</v>
      </c>
      <c r="BL2354" s="6">
        <f>IF(_xlfn.NUMBERVALUE(AL2354),IF(ABS(AL2354)&lt;1,1-ABS(AL2354),0),0)</f>
        <v>0.32999999999999996</v>
      </c>
      <c r="BM2354" s="6">
        <f>IF(F2354&gt;F$3054,F$3054,IF(F2354&lt;F$3053,F$3053,F2354))</f>
        <v>-10.8</v>
      </c>
      <c r="BN2354" s="6">
        <f>IF(BM2354&gt;0, BM2354/BM$3049, BM2354/BM$3050*-1)</f>
        <v>-0.10858636637844361</v>
      </c>
      <c r="BO2354" s="6">
        <f>IF(O2354&gt;O$3054,O$3054,IF(O2354&lt;O$3053,O$3053,O2354))</f>
        <v>3.12</v>
      </c>
      <c r="BP2354" s="26">
        <f>BO2354/BO$3049</f>
        <v>2.9420389923348843E-2</v>
      </c>
      <c r="BQ2354" s="26">
        <f>IF(OR(BD2354=0, BH2354=0,BN2354=0,BP2354=0), 0,BD2354+BH2354+BK2354+BL2354+BN2354+BP2354)</f>
        <v>0</v>
      </c>
      <c r="BR2354" s="6">
        <f>IF(D2354&gt;0,C2354/D2354,0)</f>
        <v>6.8702290076335867E-2</v>
      </c>
    </row>
    <row r="2355" spans="1:70" x14ac:dyDescent="0.2">
      <c r="A2355" s="15" t="s">
        <v>4846</v>
      </c>
      <c r="B2355" s="15" t="s">
        <v>4847</v>
      </c>
      <c r="C2355" s="15">
        <v>0</v>
      </c>
      <c r="D2355" s="15">
        <v>0.01</v>
      </c>
      <c r="E2355" s="15">
        <v>0.02</v>
      </c>
      <c r="F2355" s="15">
        <v>30</v>
      </c>
      <c r="G2355" s="15">
        <v>1.01</v>
      </c>
      <c r="H2355" s="21">
        <v>3040000</v>
      </c>
      <c r="I2355" s="15">
        <v>3.69</v>
      </c>
      <c r="J2355" s="15">
        <v>0</v>
      </c>
      <c r="K2355" s="15"/>
      <c r="L2355" s="15">
        <v>0</v>
      </c>
      <c r="M2355" s="15"/>
      <c r="N2355" s="15">
        <v>0</v>
      </c>
      <c r="O2355" s="15"/>
      <c r="P2355" s="15"/>
      <c r="Q2355" s="15">
        <v>0.01</v>
      </c>
      <c r="R2355" s="15">
        <v>0.01</v>
      </c>
      <c r="S2355" s="15">
        <v>10.64</v>
      </c>
      <c r="T2355" s="15">
        <v>0</v>
      </c>
      <c r="U2355" s="15">
        <v>0</v>
      </c>
      <c r="V2355" s="15">
        <v>0</v>
      </c>
      <c r="W2355" s="15">
        <v>0</v>
      </c>
      <c r="X2355" s="15">
        <v>0</v>
      </c>
      <c r="Y2355" s="15">
        <v>0</v>
      </c>
      <c r="Z2355" s="15">
        <v>0</v>
      </c>
      <c r="AA2355" s="15">
        <v>0</v>
      </c>
      <c r="AB2355" s="15">
        <v>-66.290000000000006</v>
      </c>
      <c r="AC2355" s="15">
        <v>31.16</v>
      </c>
      <c r="AD2355" s="15">
        <v>-48.49</v>
      </c>
      <c r="AE2355" s="15">
        <v>31.16</v>
      </c>
      <c r="AF2355" s="15">
        <v>27.6</v>
      </c>
      <c r="AG2355" s="15">
        <v>-45.34</v>
      </c>
      <c r="AH2355" s="15">
        <v>27.6</v>
      </c>
      <c r="AI2355" s="15">
        <v>31.16</v>
      </c>
      <c r="AJ2355" s="15">
        <v>-48.49</v>
      </c>
      <c r="AK2355" s="15">
        <v>31.16</v>
      </c>
      <c r="AL2355" s="15">
        <v>2.2000000000000002</v>
      </c>
      <c r="AM2355" s="15">
        <v>93.2</v>
      </c>
      <c r="AN2355" s="15"/>
      <c r="AO2355" s="16">
        <v>-3588.76</v>
      </c>
      <c r="AP2355" s="16">
        <v>-4710.26</v>
      </c>
      <c r="AQ2355" s="16">
        <v>3612.62</v>
      </c>
      <c r="AR2355" s="15"/>
      <c r="AS2355" s="15">
        <v>-29.78</v>
      </c>
      <c r="AT2355" s="15"/>
      <c r="AU2355" s="15"/>
      <c r="AV2355" s="15"/>
      <c r="AW2355" s="15">
        <v>0</v>
      </c>
      <c r="AX2355" s="16">
        <v>102726</v>
      </c>
      <c r="AZ2355" s="6">
        <f>IF(D2355&gt;0,H2355/D2355,0)</f>
        <v>304000000</v>
      </c>
      <c r="BA2355" s="6">
        <f>AZ2355*Q2355</f>
        <v>3040000</v>
      </c>
      <c r="BB2355" s="6">
        <f>IF(C2355&gt;C$3054,C$3054,IF(C2355&lt;C$3053,C$3053,C2355))</f>
        <v>0</v>
      </c>
      <c r="BC2355" s="6">
        <f>IF(BB2355&gt;0,(D2355/15)-BB2355,0)</f>
        <v>0</v>
      </c>
      <c r="BD2355" s="6">
        <f>BC2355/BC$3049</f>
        <v>0</v>
      </c>
      <c r="BE2355" s="15">
        <f>IF(AU2355&gt;AU$3054,AU$3054,IF(AU2355&lt;AU$3053,AU$3053,AU2355))</f>
        <v>0</v>
      </c>
      <c r="BF2355" s="15">
        <f>IF(I2355&gt;I$3054,I$3054,IF(I2355&lt;I$3053,I$3053,I2355))</f>
        <v>3.69</v>
      </c>
      <c r="BG2355" s="6">
        <f>IF(BE2355&gt;0, BF2355/BE2355,0)</f>
        <v>0</v>
      </c>
      <c r="BH2355" s="26">
        <f>BG2355/BG$3049</f>
        <v>0</v>
      </c>
      <c r="BI2355" s="26">
        <f>IF(AV2355&gt;AV$3054,AV$3054,IF(AV2355&lt;AV$3053,AV$3053,AV2355))</f>
        <v>0</v>
      </c>
      <c r="BJ2355" s="6">
        <f>IF(BI2355&gt;0, BF2355/BI2355,0)</f>
        <v>0</v>
      </c>
      <c r="BK2355" s="26">
        <f>BJ2355/BJ$3049</f>
        <v>0</v>
      </c>
      <c r="BL2355" s="6">
        <f>IF(_xlfn.NUMBERVALUE(AL2355),IF(ABS(AL2355)&lt;1,1-ABS(AL2355),0),0)</f>
        <v>0</v>
      </c>
      <c r="BM2355" s="6">
        <f>IF(F2355&gt;F$3054,F$3054,IF(F2355&lt;F$3053,F$3053,F2355))</f>
        <v>30</v>
      </c>
      <c r="BN2355" s="6">
        <f>IF(BM2355&gt;0, BM2355/BM$3049, BM2355/BM$3050*-1)</f>
        <v>3.7899483663574547E-2</v>
      </c>
      <c r="BO2355" s="6">
        <f>IF(O2355&gt;O$3054,O$3054,IF(O2355&lt;O$3053,O$3053,O2355))</f>
        <v>0</v>
      </c>
      <c r="BP2355" s="26">
        <f>BO2355/BO$3049</f>
        <v>0</v>
      </c>
      <c r="BQ2355" s="26">
        <f>IF(OR(BD2355=0, BH2355=0,BN2355=0,BP2355=0), 0,BD2355+BH2355+BK2355+BL2355+BN2355+BP2355)</f>
        <v>0</v>
      </c>
      <c r="BR2355" s="6">
        <f>IF(D2355&gt;0,C2355/D2355,0)</f>
        <v>0</v>
      </c>
    </row>
    <row r="2356" spans="1:70" x14ac:dyDescent="0.2">
      <c r="A2356" s="15" t="s">
        <v>4872</v>
      </c>
      <c r="B2356" s="15" t="s">
        <v>4873</v>
      </c>
      <c r="C2356" s="15">
        <v>0.02</v>
      </c>
      <c r="D2356" s="15">
        <v>0</v>
      </c>
      <c r="E2356" s="15"/>
      <c r="F2356" s="15"/>
      <c r="G2356" s="15"/>
      <c r="H2356" s="21"/>
      <c r="I2356" s="15">
        <v>0</v>
      </c>
      <c r="J2356" s="15">
        <v>0</v>
      </c>
      <c r="K2356" s="15"/>
      <c r="L2356" s="15">
        <v>0</v>
      </c>
      <c r="M2356" s="15"/>
      <c r="N2356" s="15">
        <v>0</v>
      </c>
      <c r="O2356" s="15"/>
      <c r="P2356" s="15"/>
      <c r="Q2356" s="15">
        <v>0.02</v>
      </c>
      <c r="R2356" s="15">
        <v>0</v>
      </c>
      <c r="S2356" s="15">
        <v>1.42</v>
      </c>
      <c r="T2356" s="15">
        <v>0.95</v>
      </c>
      <c r="U2356" s="15">
        <v>0.95</v>
      </c>
      <c r="V2356" s="15">
        <v>1.02</v>
      </c>
      <c r="W2356" s="15">
        <v>1.02</v>
      </c>
      <c r="X2356" s="15">
        <v>1.96</v>
      </c>
      <c r="Y2356" s="15">
        <v>1.96</v>
      </c>
      <c r="Z2356" s="15">
        <v>2.1</v>
      </c>
      <c r="AA2356" s="15">
        <v>2.1</v>
      </c>
      <c r="AB2356" s="15">
        <v>-467.17</v>
      </c>
      <c r="AC2356" s="15">
        <v>29.55</v>
      </c>
      <c r="AD2356" s="15"/>
      <c r="AE2356" s="15">
        <v>29.55</v>
      </c>
      <c r="AF2356" s="15">
        <v>7.18</v>
      </c>
      <c r="AG2356" s="15"/>
      <c r="AH2356" s="15">
        <v>7.18</v>
      </c>
      <c r="AI2356" s="15">
        <v>30.76</v>
      </c>
      <c r="AJ2356" s="15"/>
      <c r="AK2356" s="15">
        <v>30.76</v>
      </c>
      <c r="AL2356" s="15"/>
      <c r="AM2356" s="15">
        <v>12.27</v>
      </c>
      <c r="AN2356" s="15">
        <v>68.180000000000007</v>
      </c>
      <c r="AO2356" s="15">
        <v>-284.47000000000003</v>
      </c>
      <c r="AP2356" s="15">
        <v>345.02</v>
      </c>
      <c r="AQ2356" s="15">
        <v>331.87</v>
      </c>
      <c r="AR2356" s="15"/>
      <c r="AS2356" s="15"/>
      <c r="AT2356" s="15"/>
      <c r="AU2356" s="15"/>
      <c r="AV2356" s="15"/>
      <c r="AW2356" s="15">
        <v>0</v>
      </c>
      <c r="AX2356" s="15"/>
      <c r="AZ2356" s="6">
        <f>IF(D2356&gt;0,H2356/D2356,0)</f>
        <v>0</v>
      </c>
      <c r="BA2356" s="6">
        <f>AZ2356*Q2356</f>
        <v>0</v>
      </c>
      <c r="BB2356" s="6">
        <f>IF(C2356&gt;C$3054,C$3054,IF(C2356&lt;C$3053,C$3053,C2356))</f>
        <v>0.02</v>
      </c>
      <c r="BC2356" s="6">
        <f>IF(BB2356&gt;0,(D2356/15)-BB2356,0)</f>
        <v>-0.02</v>
      </c>
      <c r="BD2356" s="6">
        <f>BC2356/BC$3049</f>
        <v>-3.8515855693927333E-3</v>
      </c>
      <c r="BE2356" s="15">
        <f>IF(AU2356&gt;AU$3054,AU$3054,IF(AU2356&lt;AU$3053,AU$3053,AU2356))</f>
        <v>0</v>
      </c>
      <c r="BF2356" s="15">
        <f>IF(I2356&gt;I$3054,I$3054,IF(I2356&lt;I$3053,I$3053,I2356))</f>
        <v>0</v>
      </c>
      <c r="BG2356" s="6">
        <f>IF(BE2356&gt;0, BF2356/BE2356,0)</f>
        <v>0</v>
      </c>
      <c r="BH2356" s="26">
        <f>BG2356/BG$3049</f>
        <v>0</v>
      </c>
      <c r="BI2356" s="26">
        <f>IF(AV2356&gt;AV$3054,AV$3054,IF(AV2356&lt;AV$3053,AV$3053,AV2356))</f>
        <v>0</v>
      </c>
      <c r="BJ2356" s="6">
        <f>IF(BI2356&gt;0, BF2356/BI2356,0)</f>
        <v>0</v>
      </c>
      <c r="BK2356" s="26">
        <f>BJ2356/BJ$3049</f>
        <v>0</v>
      </c>
      <c r="BL2356" s="6">
        <f>IF(_xlfn.NUMBERVALUE(AL2356),IF(ABS(AL2356)&lt;1,1-ABS(AL2356),0),0)</f>
        <v>0</v>
      </c>
      <c r="BM2356" s="6">
        <f>IF(F2356&gt;F$3054,F$3054,IF(F2356&lt;F$3053,F$3053,F2356))</f>
        <v>0</v>
      </c>
      <c r="BN2356" s="6">
        <f>IF(BM2356&gt;0, BM2356/BM$3049, BM2356/BM$3050*-1)</f>
        <v>0</v>
      </c>
      <c r="BO2356" s="6">
        <f>IF(O2356&gt;O$3054,O$3054,IF(O2356&lt;O$3053,O$3053,O2356))</f>
        <v>0</v>
      </c>
      <c r="BP2356" s="26">
        <f>BO2356/BO$3049</f>
        <v>0</v>
      </c>
      <c r="BQ2356" s="26">
        <f>IF(OR(BD2356=0, BH2356=0,BN2356=0,BP2356=0), 0,BD2356+BH2356+BK2356+BL2356+BN2356+BP2356)</f>
        <v>0</v>
      </c>
      <c r="BR2356" s="6">
        <f>IF(D2356&gt;0,C2356/D2356,0)</f>
        <v>0</v>
      </c>
    </row>
    <row r="2357" spans="1:70" x14ac:dyDescent="0.2">
      <c r="A2357" s="15" t="s">
        <v>4842</v>
      </c>
      <c r="B2357" s="15" t="s">
        <v>4843</v>
      </c>
      <c r="C2357" s="15">
        <v>-0.06</v>
      </c>
      <c r="D2357" s="15">
        <v>0</v>
      </c>
      <c r="E2357" s="15"/>
      <c r="F2357" s="15"/>
      <c r="G2357" s="15"/>
      <c r="H2357" s="21"/>
      <c r="I2357" s="15"/>
      <c r="J2357" s="15">
        <v>0</v>
      </c>
      <c r="K2357" s="15"/>
      <c r="L2357" s="15">
        <v>0</v>
      </c>
      <c r="M2357" s="15"/>
      <c r="N2357" s="15">
        <v>0</v>
      </c>
      <c r="O2357" s="15"/>
      <c r="P2357" s="15"/>
      <c r="Q2357" s="15">
        <v>-0.09</v>
      </c>
      <c r="R2357" s="15">
        <v>0</v>
      </c>
      <c r="S2357" s="15">
        <v>0.35</v>
      </c>
      <c r="T2357" s="15">
        <v>0</v>
      </c>
      <c r="U2357" s="15">
        <v>0</v>
      </c>
      <c r="V2357" s="15">
        <v>179.78</v>
      </c>
      <c r="W2357" s="15">
        <v>179.78</v>
      </c>
      <c r="X2357" s="15"/>
      <c r="Y2357" s="15"/>
      <c r="Z2357" s="15"/>
      <c r="AA2357" s="15"/>
      <c r="AB2357" s="15"/>
      <c r="AC2357" s="15"/>
      <c r="AD2357" s="15"/>
      <c r="AE2357" s="15"/>
      <c r="AF2357" s="15">
        <v>-255.99</v>
      </c>
      <c r="AG2357" s="15">
        <v>-209.96</v>
      </c>
      <c r="AH2357" s="15">
        <v>-267.94</v>
      </c>
      <c r="AI2357" s="15"/>
      <c r="AJ2357" s="15"/>
      <c r="AK2357" s="15"/>
      <c r="AL2357" s="15"/>
      <c r="AM2357" s="15">
        <v>5.63</v>
      </c>
      <c r="AN2357" s="15"/>
      <c r="AO2357" s="15"/>
      <c r="AP2357" s="15"/>
      <c r="AQ2357" s="15"/>
      <c r="AR2357" s="15"/>
      <c r="AS2357" s="15"/>
      <c r="AT2357" s="15"/>
      <c r="AU2357" s="15"/>
      <c r="AV2357" s="15"/>
      <c r="AW2357" s="15">
        <v>0</v>
      </c>
      <c r="AX2357" s="15"/>
      <c r="AZ2357" s="6">
        <f>IF(D2357&gt;0,H2357/D2357,0)</f>
        <v>0</v>
      </c>
      <c r="BA2357" s="6">
        <f>AZ2357*Q2357</f>
        <v>0</v>
      </c>
      <c r="BB2357" s="6">
        <f>IF(C2357&gt;C$3054,C$3054,IF(C2357&lt;C$3053,C$3053,C2357))</f>
        <v>-0.06</v>
      </c>
      <c r="BC2357" s="6">
        <f>IF(BB2357&gt;0,(D2357/15)-BB2357,0)</f>
        <v>0</v>
      </c>
      <c r="BD2357" s="6">
        <f>BC2357/BC$3049</f>
        <v>0</v>
      </c>
      <c r="BE2357" s="15">
        <f>IF(AU2357&gt;AU$3054,AU$3054,IF(AU2357&lt;AU$3053,AU$3053,AU2357))</f>
        <v>0</v>
      </c>
      <c r="BF2357" s="15">
        <f>IF(I2357&gt;I$3054,I$3054,IF(I2357&lt;I$3053,I$3053,I2357))</f>
        <v>0</v>
      </c>
      <c r="BG2357" s="6">
        <f>IF(BE2357&gt;0, BF2357/BE2357,0)</f>
        <v>0</v>
      </c>
      <c r="BH2357" s="26">
        <f>BG2357/BG$3049</f>
        <v>0</v>
      </c>
      <c r="BI2357" s="26">
        <f>IF(AV2357&gt;AV$3054,AV$3054,IF(AV2357&lt;AV$3053,AV$3053,AV2357))</f>
        <v>0</v>
      </c>
      <c r="BJ2357" s="6">
        <f>IF(BI2357&gt;0, BF2357/BI2357,0)</f>
        <v>0</v>
      </c>
      <c r="BK2357" s="26">
        <f>BJ2357/BJ$3049</f>
        <v>0</v>
      </c>
      <c r="BL2357" s="6">
        <f>IF(_xlfn.NUMBERVALUE(AL2357),IF(ABS(AL2357)&lt;1,1-ABS(AL2357),0),0)</f>
        <v>0</v>
      </c>
      <c r="BM2357" s="6">
        <f>IF(F2357&gt;F$3054,F$3054,IF(F2357&lt;F$3053,F$3053,F2357))</f>
        <v>0</v>
      </c>
      <c r="BN2357" s="6">
        <f>IF(BM2357&gt;0, BM2357/BM$3049, BM2357/BM$3050*-1)</f>
        <v>0</v>
      </c>
      <c r="BO2357" s="6">
        <f>IF(O2357&gt;O$3054,O$3054,IF(O2357&lt;O$3053,O$3053,O2357))</f>
        <v>0</v>
      </c>
      <c r="BP2357" s="26">
        <f>BO2357/BO$3049</f>
        <v>0</v>
      </c>
      <c r="BQ2357" s="26">
        <f>IF(OR(BD2357=0, BH2357=0,BN2357=0,BP2357=0), 0,BD2357+BH2357+BK2357+BL2357+BN2357+BP2357)</f>
        <v>0</v>
      </c>
      <c r="BR2357" s="6">
        <f>IF(D2357&gt;0,C2357/D2357,0)</f>
        <v>0</v>
      </c>
    </row>
    <row r="2358" spans="1:70" x14ac:dyDescent="0.2">
      <c r="A2358" s="15" t="s">
        <v>4852</v>
      </c>
      <c r="B2358" s="15" t="s">
        <v>4853</v>
      </c>
      <c r="C2358" s="15">
        <v>0</v>
      </c>
      <c r="D2358" s="15">
        <v>0.03</v>
      </c>
      <c r="E2358" s="15">
        <v>0.02</v>
      </c>
      <c r="F2358" s="15">
        <v>85.71</v>
      </c>
      <c r="G2358" s="15">
        <v>1.64</v>
      </c>
      <c r="H2358" s="21">
        <v>23580000</v>
      </c>
      <c r="I2358" s="15"/>
      <c r="J2358" s="15">
        <v>0</v>
      </c>
      <c r="K2358" s="15"/>
      <c r="L2358" s="15">
        <v>0</v>
      </c>
      <c r="M2358" s="15"/>
      <c r="N2358" s="15">
        <v>0</v>
      </c>
      <c r="O2358" s="15"/>
      <c r="P2358" s="15"/>
      <c r="Q2358" s="15">
        <v>0.02</v>
      </c>
      <c r="R2358" s="15">
        <v>0</v>
      </c>
      <c r="S2358" s="15">
        <v>2.96</v>
      </c>
      <c r="T2358" s="15">
        <v>0</v>
      </c>
      <c r="U2358" s="15">
        <v>0</v>
      </c>
      <c r="V2358" s="15">
        <v>0</v>
      </c>
      <c r="W2358" s="15">
        <v>0</v>
      </c>
      <c r="X2358" s="15">
        <v>0</v>
      </c>
      <c r="Y2358" s="15">
        <v>0</v>
      </c>
      <c r="Z2358" s="15">
        <v>0</v>
      </c>
      <c r="AA2358" s="15">
        <v>0</v>
      </c>
      <c r="AB2358" s="15"/>
      <c r="AC2358" s="15">
        <v>-5.8</v>
      </c>
      <c r="AD2358" s="15">
        <v>-8.56</v>
      </c>
      <c r="AE2358" s="15">
        <v>-5.8</v>
      </c>
      <c r="AF2358" s="15">
        <v>-5.62</v>
      </c>
      <c r="AG2358" s="15">
        <v>-8.2899999999999991</v>
      </c>
      <c r="AH2358" s="15">
        <v>-5.62</v>
      </c>
      <c r="AI2358" s="15">
        <v>-5.8</v>
      </c>
      <c r="AJ2358" s="15">
        <v>-8.56</v>
      </c>
      <c r="AK2358" s="15">
        <v>-5.8</v>
      </c>
      <c r="AL2358" s="15">
        <v>1.57</v>
      </c>
      <c r="AM2358" s="15">
        <v>814.26</v>
      </c>
      <c r="AN2358" s="15"/>
      <c r="AO2358" s="15">
        <v>-382.31</v>
      </c>
      <c r="AP2358" s="15">
        <v>-404.31</v>
      </c>
      <c r="AQ2358" s="15">
        <v>-407.51</v>
      </c>
      <c r="AR2358" s="15"/>
      <c r="AS2358" s="15">
        <v>18.420000000000002</v>
      </c>
      <c r="AT2358" s="15">
        <v>19.100000000000001</v>
      </c>
      <c r="AU2358" s="15"/>
      <c r="AV2358" s="15"/>
      <c r="AW2358" s="16">
        <v>659819</v>
      </c>
      <c r="AX2358" s="16">
        <v>393657</v>
      </c>
      <c r="AZ2358" s="6">
        <f>IF(D2358&gt;0,H2358/D2358,0)</f>
        <v>786000000</v>
      </c>
      <c r="BA2358" s="6">
        <f>AZ2358*Q2358</f>
        <v>15720000</v>
      </c>
      <c r="BB2358" s="6">
        <f>IF(C2358&gt;C$3054,C$3054,IF(C2358&lt;C$3053,C$3053,C2358))</f>
        <v>0</v>
      </c>
      <c r="BC2358" s="6">
        <f>IF(BB2358&gt;0,(D2358/15)-BB2358,0)</f>
        <v>0</v>
      </c>
      <c r="BD2358" s="6">
        <f>BC2358/BC$3049</f>
        <v>0</v>
      </c>
      <c r="BE2358" s="15">
        <f>IF(AU2358&gt;AU$3054,AU$3054,IF(AU2358&lt;AU$3053,AU$3053,AU2358))</f>
        <v>0</v>
      </c>
      <c r="BF2358" s="15">
        <f>IF(I2358&gt;I$3054,I$3054,IF(I2358&lt;I$3053,I$3053,I2358))</f>
        <v>0</v>
      </c>
      <c r="BG2358" s="6">
        <f>IF(BE2358&gt;0, BF2358/BE2358,0)</f>
        <v>0</v>
      </c>
      <c r="BH2358" s="26">
        <f>BG2358/BG$3049</f>
        <v>0</v>
      </c>
      <c r="BI2358" s="26">
        <f>IF(AV2358&gt;AV$3054,AV$3054,IF(AV2358&lt;AV$3053,AV$3053,AV2358))</f>
        <v>0</v>
      </c>
      <c r="BJ2358" s="6">
        <f>IF(BI2358&gt;0, BF2358/BI2358,0)</f>
        <v>0</v>
      </c>
      <c r="BK2358" s="26">
        <f>BJ2358/BJ$3049</f>
        <v>0</v>
      </c>
      <c r="BL2358" s="6">
        <f>IF(_xlfn.NUMBERVALUE(AL2358),IF(ABS(AL2358)&lt;1,1-ABS(AL2358),0),0)</f>
        <v>0</v>
      </c>
      <c r="BM2358" s="6">
        <f>IF(F2358&gt;F$3054,F$3054,IF(F2358&lt;F$3053,F$3053,F2358))</f>
        <v>85.71</v>
      </c>
      <c r="BN2358" s="6">
        <f>IF(BM2358&gt;0, BM2358/BM$3049, BM2358/BM$3050*-1)</f>
        <v>0.10827882482683247</v>
      </c>
      <c r="BO2358" s="6">
        <f>IF(O2358&gt;O$3054,O$3054,IF(O2358&lt;O$3053,O$3053,O2358))</f>
        <v>0</v>
      </c>
      <c r="BP2358" s="26">
        <f>BO2358/BO$3049</f>
        <v>0</v>
      </c>
      <c r="BQ2358" s="26">
        <f>IF(OR(BD2358=0, BH2358=0,BN2358=0,BP2358=0), 0,BD2358+BH2358+BK2358+BL2358+BN2358+BP2358)</f>
        <v>0</v>
      </c>
      <c r="BR2358" s="6">
        <f>IF(D2358&gt;0,C2358/D2358,0)</f>
        <v>0</v>
      </c>
    </row>
    <row r="2359" spans="1:70" x14ac:dyDescent="0.2">
      <c r="A2359" s="15" t="s">
        <v>4854</v>
      </c>
      <c r="B2359" s="15" t="s">
        <v>4855</v>
      </c>
      <c r="C2359" s="15">
        <v>0.01</v>
      </c>
      <c r="D2359" s="15">
        <v>67.23</v>
      </c>
      <c r="E2359" s="15">
        <v>51.58</v>
      </c>
      <c r="F2359" s="15">
        <v>65.37</v>
      </c>
      <c r="G2359" s="15">
        <v>2.36</v>
      </c>
      <c r="H2359" s="21">
        <v>112240000000</v>
      </c>
      <c r="I2359" s="16">
        <v>6318.61</v>
      </c>
      <c r="J2359" s="15">
        <v>0.59</v>
      </c>
      <c r="K2359" s="15">
        <v>0.59</v>
      </c>
      <c r="L2359" s="15">
        <v>2.84</v>
      </c>
      <c r="M2359" s="15">
        <v>2.11</v>
      </c>
      <c r="N2359" s="15">
        <v>2.0099999999999998</v>
      </c>
      <c r="O2359" s="15">
        <v>3.26</v>
      </c>
      <c r="P2359" s="16">
        <v>5378.04</v>
      </c>
      <c r="Q2359" s="15">
        <v>27.4</v>
      </c>
      <c r="R2359" s="15">
        <v>6.95</v>
      </c>
      <c r="S2359" s="15">
        <v>1.52</v>
      </c>
      <c r="T2359" s="15">
        <v>22.78</v>
      </c>
      <c r="U2359" s="15">
        <v>23.01</v>
      </c>
      <c r="V2359" s="15">
        <v>25.45</v>
      </c>
      <c r="W2359" s="15">
        <v>24.19</v>
      </c>
      <c r="X2359" s="15">
        <v>55.84</v>
      </c>
      <c r="Y2359" s="15">
        <v>55.47</v>
      </c>
      <c r="Z2359" s="15">
        <v>62.38</v>
      </c>
      <c r="AA2359" s="15">
        <v>58.32</v>
      </c>
      <c r="AB2359" s="15">
        <v>1.73</v>
      </c>
      <c r="AC2359" s="15">
        <v>-0.99</v>
      </c>
      <c r="AD2359" s="15">
        <v>2.14</v>
      </c>
      <c r="AE2359" s="15">
        <v>-2.12</v>
      </c>
      <c r="AF2359" s="15">
        <v>-0.81</v>
      </c>
      <c r="AG2359" s="15">
        <v>1.72</v>
      </c>
      <c r="AH2359" s="15">
        <v>-1.72</v>
      </c>
      <c r="AI2359" s="15">
        <v>0.1</v>
      </c>
      <c r="AJ2359" s="15">
        <v>5.09</v>
      </c>
      <c r="AK2359" s="15">
        <v>-2.0699999999999998</v>
      </c>
      <c r="AL2359" s="15">
        <v>1.1000000000000001</v>
      </c>
      <c r="AM2359" s="15">
        <v>410.62</v>
      </c>
      <c r="AN2359" s="15"/>
      <c r="AO2359" s="15">
        <v>29.21</v>
      </c>
      <c r="AP2359" s="15">
        <v>7.36</v>
      </c>
      <c r="AQ2359" s="15">
        <v>-2.4</v>
      </c>
      <c r="AR2359" s="15"/>
      <c r="AS2359" s="15">
        <v>-8.7899999999999991</v>
      </c>
      <c r="AT2359" s="15">
        <v>6.23</v>
      </c>
      <c r="AU2359" s="15"/>
      <c r="AV2359" s="15"/>
      <c r="AW2359" s="15">
        <v>6190000</v>
      </c>
      <c r="AX2359" s="15">
        <v>1820000</v>
      </c>
      <c r="AZ2359" s="6">
        <f>IF(D2359&gt;0,H2359/D2359,0)</f>
        <v>1669492785.9586494</v>
      </c>
      <c r="BA2359" s="6">
        <f>AZ2359*Q2359</f>
        <v>45744102335.266991</v>
      </c>
      <c r="BB2359" s="6">
        <f>IF(C2359&gt;C$3054,C$3054,IF(C2359&lt;C$3053,C$3053,C2359))</f>
        <v>0.01</v>
      </c>
      <c r="BC2359" s="6">
        <f>IF(BB2359&gt;0,(D2359/15)-BB2359,0)</f>
        <v>4.4720000000000004</v>
      </c>
      <c r="BD2359" s="6">
        <f>BC2359/BC$3049</f>
        <v>0.86121453331621522</v>
      </c>
      <c r="BE2359" s="15">
        <f>IF(AU2359&gt;AU$3054,AU$3054,IF(AU2359&lt;AU$3053,AU$3053,AU2359))</f>
        <v>0</v>
      </c>
      <c r="BF2359" s="15">
        <f>IF(I2359&gt;I$3054,I$3054,IF(I2359&lt;I$3053,I$3053,I2359))</f>
        <v>1390.1486289607819</v>
      </c>
      <c r="BG2359" s="6">
        <f>IF(BE2359&gt;0, BF2359/BE2359,0)</f>
        <v>0</v>
      </c>
      <c r="BH2359" s="26">
        <f>BG2359/BG$3049</f>
        <v>0</v>
      </c>
      <c r="BI2359" s="26">
        <f>IF(AV2359&gt;AV$3054,AV$3054,IF(AV2359&lt;AV$3053,AV$3053,AV2359))</f>
        <v>0</v>
      </c>
      <c r="BJ2359" s="6">
        <f>IF(BI2359&gt;0, BF2359/BI2359,0)</f>
        <v>0</v>
      </c>
      <c r="BK2359" s="26">
        <f>BJ2359/BJ$3049</f>
        <v>0</v>
      </c>
      <c r="BL2359" s="6">
        <f>IF(_xlfn.NUMBERVALUE(AL2359),IF(ABS(AL2359)&lt;1,1-ABS(AL2359),0),0)</f>
        <v>0</v>
      </c>
      <c r="BM2359" s="6">
        <f>IF(F2359&gt;F$3054,F$3054,IF(F2359&lt;F$3053,F$3053,F2359))</f>
        <v>65.37</v>
      </c>
      <c r="BN2359" s="6">
        <f>IF(BM2359&gt;0, BM2359/BM$3049, BM2359/BM$3050*-1)</f>
        <v>8.2582974902928943E-2</v>
      </c>
      <c r="BO2359" s="6">
        <f>IF(O2359&gt;O$3054,O$3054,IF(O2359&lt;O$3053,O$3053,O2359))</f>
        <v>3.26</v>
      </c>
      <c r="BP2359" s="26">
        <f>BO2359/BO$3049</f>
        <v>3.074053562503757E-2</v>
      </c>
      <c r="BQ2359" s="26">
        <f>IF(OR(BD2359=0, BH2359=0,BN2359=0,BP2359=0), 0,BD2359+BH2359+BK2359+BL2359+BN2359+BP2359)</f>
        <v>0</v>
      </c>
      <c r="BR2359" s="6">
        <f>IF(D2359&gt;0,C2359/D2359,0)</f>
        <v>1.4874312063067083E-4</v>
      </c>
    </row>
    <row r="2360" spans="1:70" x14ac:dyDescent="0.2">
      <c r="A2360" s="15" t="s">
        <v>4858</v>
      </c>
      <c r="B2360" s="15" t="s">
        <v>4859</v>
      </c>
      <c r="C2360" s="15">
        <v>-0.03</v>
      </c>
      <c r="D2360" s="15">
        <v>0.03</v>
      </c>
      <c r="E2360" s="15">
        <v>0.01</v>
      </c>
      <c r="F2360" s="15"/>
      <c r="G2360" s="15">
        <v>9.34</v>
      </c>
      <c r="H2360" s="21">
        <v>16150000</v>
      </c>
      <c r="I2360" s="15"/>
      <c r="J2360" s="15">
        <v>0</v>
      </c>
      <c r="K2360" s="15"/>
      <c r="L2360" s="15">
        <v>0</v>
      </c>
      <c r="M2360" s="15"/>
      <c r="N2360" s="15">
        <v>0</v>
      </c>
      <c r="O2360" s="15"/>
      <c r="P2360" s="15"/>
      <c r="Q2360" s="15">
        <v>0</v>
      </c>
      <c r="R2360" s="15">
        <v>0</v>
      </c>
      <c r="S2360" s="15">
        <v>1.48</v>
      </c>
      <c r="T2360" s="15">
        <v>0</v>
      </c>
      <c r="U2360" s="15">
        <v>0</v>
      </c>
      <c r="V2360" s="15">
        <v>0</v>
      </c>
      <c r="W2360" s="15">
        <v>0</v>
      </c>
      <c r="X2360" s="15">
        <v>0</v>
      </c>
      <c r="Y2360" s="15">
        <v>0</v>
      </c>
      <c r="Z2360" s="15">
        <v>0</v>
      </c>
      <c r="AA2360" s="15">
        <v>0</v>
      </c>
      <c r="AB2360" s="15"/>
      <c r="AC2360" s="15">
        <v>-171.35</v>
      </c>
      <c r="AD2360" s="15">
        <v>-26.51</v>
      </c>
      <c r="AE2360" s="15">
        <v>-171.35</v>
      </c>
      <c r="AF2360" s="15">
        <v>-166.78</v>
      </c>
      <c r="AG2360" s="15">
        <v>-25.39</v>
      </c>
      <c r="AH2360" s="15">
        <v>-166.78</v>
      </c>
      <c r="AI2360" s="15">
        <v>-171.35</v>
      </c>
      <c r="AJ2360" s="15">
        <v>-26.68</v>
      </c>
      <c r="AK2360" s="15">
        <v>-171.35</v>
      </c>
      <c r="AL2360" s="15"/>
      <c r="AM2360" s="15">
        <v>638.32000000000005</v>
      </c>
      <c r="AN2360" s="15"/>
      <c r="AO2360" s="16">
        <v>-55904.959999999999</v>
      </c>
      <c r="AP2360" s="16">
        <v>-55904.959999999999</v>
      </c>
      <c r="AQ2360" s="16">
        <v>-55838.99</v>
      </c>
      <c r="AR2360" s="15"/>
      <c r="AS2360" s="15">
        <v>-45.23</v>
      </c>
      <c r="AT2360" s="15"/>
      <c r="AU2360" s="15"/>
      <c r="AV2360" s="15"/>
      <c r="AW2360" s="15">
        <v>6430000</v>
      </c>
      <c r="AX2360" s="15">
        <v>3950000</v>
      </c>
      <c r="AZ2360" s="6">
        <f>IF(D2360&gt;0,H2360/D2360,0)</f>
        <v>538333333.33333337</v>
      </c>
      <c r="BA2360" s="6">
        <f>AZ2360*Q2360</f>
        <v>0</v>
      </c>
      <c r="BB2360" s="6">
        <f>IF(C2360&gt;C$3054,C$3054,IF(C2360&lt;C$3053,C$3053,C2360))</f>
        <v>-0.03</v>
      </c>
      <c r="BC2360" s="6">
        <f>IF(BB2360&gt;0,(D2360/15)-BB2360,0)</f>
        <v>0</v>
      </c>
      <c r="BD2360" s="6">
        <f>BC2360/BC$3049</f>
        <v>0</v>
      </c>
      <c r="BE2360" s="15">
        <f>IF(AU2360&gt;AU$3054,AU$3054,IF(AU2360&lt;AU$3053,AU$3053,AU2360))</f>
        <v>0</v>
      </c>
      <c r="BF2360" s="15">
        <f>IF(I2360&gt;I$3054,I$3054,IF(I2360&lt;I$3053,I$3053,I2360))</f>
        <v>0</v>
      </c>
      <c r="BG2360" s="6">
        <f>IF(BE2360&gt;0, BF2360/BE2360,0)</f>
        <v>0</v>
      </c>
      <c r="BH2360" s="26">
        <f>BG2360/BG$3049</f>
        <v>0</v>
      </c>
      <c r="BI2360" s="26">
        <f>IF(AV2360&gt;AV$3054,AV$3054,IF(AV2360&lt;AV$3053,AV$3053,AV2360))</f>
        <v>0</v>
      </c>
      <c r="BJ2360" s="6">
        <f>IF(BI2360&gt;0, BF2360/BI2360,0)</f>
        <v>0</v>
      </c>
      <c r="BK2360" s="26">
        <f>BJ2360/BJ$3049</f>
        <v>0</v>
      </c>
      <c r="BL2360" s="6">
        <f>IF(_xlfn.NUMBERVALUE(AL2360),IF(ABS(AL2360)&lt;1,1-ABS(AL2360),0),0)</f>
        <v>0</v>
      </c>
      <c r="BM2360" s="6">
        <f>IF(F2360&gt;F$3054,F$3054,IF(F2360&lt;F$3053,F$3053,F2360))</f>
        <v>0</v>
      </c>
      <c r="BN2360" s="6">
        <f>IF(BM2360&gt;0, BM2360/BM$3049, BM2360/BM$3050*-1)</f>
        <v>0</v>
      </c>
      <c r="BO2360" s="6">
        <f>IF(O2360&gt;O$3054,O$3054,IF(O2360&lt;O$3053,O$3053,O2360))</f>
        <v>0</v>
      </c>
      <c r="BP2360" s="26">
        <f>BO2360/BO$3049</f>
        <v>0</v>
      </c>
      <c r="BQ2360" s="26">
        <f>IF(OR(BD2360=0, BH2360=0,BN2360=0,BP2360=0), 0,BD2360+BH2360+BK2360+BL2360+BN2360+BP2360)</f>
        <v>0</v>
      </c>
      <c r="BR2360" s="6">
        <f>IF(D2360&gt;0,C2360/D2360,0)</f>
        <v>-1</v>
      </c>
    </row>
    <row r="2361" spans="1:70" x14ac:dyDescent="0.2">
      <c r="A2361" s="15" t="s">
        <v>4840</v>
      </c>
      <c r="B2361" s="15" t="s">
        <v>4841</v>
      </c>
      <c r="C2361" s="15">
        <v>0.02</v>
      </c>
      <c r="D2361" s="15">
        <v>0</v>
      </c>
      <c r="E2361" s="15">
        <v>0.24</v>
      </c>
      <c r="F2361" s="15">
        <v>126.67</v>
      </c>
      <c r="G2361" s="15">
        <v>1.1000000000000001</v>
      </c>
      <c r="H2361" s="21"/>
      <c r="I2361" s="15">
        <v>0</v>
      </c>
      <c r="J2361" s="15">
        <v>0</v>
      </c>
      <c r="K2361" s="15"/>
      <c r="L2361" s="15">
        <v>0</v>
      </c>
      <c r="M2361" s="15"/>
      <c r="N2361" s="15">
        <v>0</v>
      </c>
      <c r="O2361" s="15"/>
      <c r="P2361" s="15"/>
      <c r="Q2361" s="15">
        <v>0.31</v>
      </c>
      <c r="R2361" s="15">
        <v>0.2</v>
      </c>
      <c r="S2361" s="15">
        <v>12.78</v>
      </c>
      <c r="T2361" s="15">
        <v>0</v>
      </c>
      <c r="U2361" s="15">
        <v>0</v>
      </c>
      <c r="V2361" s="15">
        <v>0</v>
      </c>
      <c r="W2361" s="15">
        <v>0</v>
      </c>
      <c r="X2361" s="15">
        <v>0</v>
      </c>
      <c r="Y2361" s="15">
        <v>0</v>
      </c>
      <c r="Z2361" s="15">
        <v>0</v>
      </c>
      <c r="AA2361" s="15">
        <v>0</v>
      </c>
      <c r="AB2361" s="15"/>
      <c r="AC2361" s="15">
        <v>6.34</v>
      </c>
      <c r="AD2361" s="15">
        <v>6.36</v>
      </c>
      <c r="AE2361" s="15">
        <v>10.220000000000001</v>
      </c>
      <c r="AF2361" s="15">
        <v>5.6</v>
      </c>
      <c r="AG2361" s="15">
        <v>5.25</v>
      </c>
      <c r="AH2361" s="15">
        <v>9.42</v>
      </c>
      <c r="AI2361" s="15">
        <v>6.34</v>
      </c>
      <c r="AJ2361" s="15">
        <v>6.37</v>
      </c>
      <c r="AK2361" s="15">
        <v>10.220000000000001</v>
      </c>
      <c r="AL2361" s="15">
        <v>0.25</v>
      </c>
      <c r="AM2361" s="15">
        <v>49.18</v>
      </c>
      <c r="AN2361" s="15">
        <v>88.49</v>
      </c>
      <c r="AO2361" s="15">
        <v>22.79</v>
      </c>
      <c r="AP2361" s="15">
        <v>18.62</v>
      </c>
      <c r="AQ2361" s="15">
        <v>35.39</v>
      </c>
      <c r="AR2361" s="15"/>
      <c r="AS2361" s="15">
        <v>-12.28</v>
      </c>
      <c r="AT2361" s="15"/>
      <c r="AU2361" s="15"/>
      <c r="AV2361" s="15"/>
      <c r="AW2361" s="15">
        <v>0</v>
      </c>
      <c r="AX2361" s="16">
        <v>109114</v>
      </c>
      <c r="AZ2361" s="6">
        <f>IF(D2361&gt;0,H2361/D2361,0)</f>
        <v>0</v>
      </c>
      <c r="BA2361" s="6">
        <f>AZ2361*Q2361</f>
        <v>0</v>
      </c>
      <c r="BB2361" s="6">
        <f>IF(C2361&gt;C$3054,C$3054,IF(C2361&lt;C$3053,C$3053,C2361))</f>
        <v>0.02</v>
      </c>
      <c r="BC2361" s="6">
        <f>IF(BB2361&gt;0,(D2361/15)-BB2361,0)</f>
        <v>-0.02</v>
      </c>
      <c r="BD2361" s="6">
        <f>BC2361/BC$3049</f>
        <v>-3.8515855693927333E-3</v>
      </c>
      <c r="BE2361" s="15">
        <f>IF(AU2361&gt;AU$3054,AU$3054,IF(AU2361&lt;AU$3053,AU$3053,AU2361))</f>
        <v>0</v>
      </c>
      <c r="BF2361" s="15">
        <f>IF(I2361&gt;I$3054,I$3054,IF(I2361&lt;I$3053,I$3053,I2361))</f>
        <v>0</v>
      </c>
      <c r="BG2361" s="6">
        <f>IF(BE2361&gt;0, BF2361/BE2361,0)</f>
        <v>0</v>
      </c>
      <c r="BH2361" s="26">
        <f>BG2361/BG$3049</f>
        <v>0</v>
      </c>
      <c r="BI2361" s="26">
        <f>IF(AV2361&gt;AV$3054,AV$3054,IF(AV2361&lt;AV$3053,AV$3053,AV2361))</f>
        <v>0</v>
      </c>
      <c r="BJ2361" s="6">
        <f>IF(BI2361&gt;0, BF2361/BI2361,0)</f>
        <v>0</v>
      </c>
      <c r="BK2361" s="26">
        <f>BJ2361/BJ$3049</f>
        <v>0</v>
      </c>
      <c r="BL2361" s="6">
        <f>IF(_xlfn.NUMBERVALUE(AL2361),IF(ABS(AL2361)&lt;1,1-ABS(AL2361),0),0)</f>
        <v>0.75</v>
      </c>
      <c r="BM2361" s="6">
        <f>IF(F2361&gt;F$3054,F$3054,IF(F2361&lt;F$3053,F$3053,F2361))</f>
        <v>126.67</v>
      </c>
      <c r="BN2361" s="6">
        <f>IF(BM2361&gt;0, BM2361/BM$3049, BM2361/BM$3050*-1)</f>
        <v>0.16002425318883293</v>
      </c>
      <c r="BO2361" s="6">
        <f>IF(O2361&gt;O$3054,O$3054,IF(O2361&lt;O$3053,O$3053,O2361))</f>
        <v>0</v>
      </c>
      <c r="BP2361" s="26">
        <f>BO2361/BO$3049</f>
        <v>0</v>
      </c>
      <c r="BQ2361" s="26">
        <f>IF(OR(BD2361=0, BH2361=0,BN2361=0,BP2361=0), 0,BD2361+BH2361+BK2361+BL2361+BN2361+BP2361)</f>
        <v>0</v>
      </c>
      <c r="BR2361" s="6">
        <f>IF(D2361&gt;0,C2361/D2361,0)</f>
        <v>0</v>
      </c>
    </row>
    <row r="2362" spans="1:70" x14ac:dyDescent="0.2">
      <c r="A2362" s="15" t="s">
        <v>4727</v>
      </c>
      <c r="B2362" s="15" t="s">
        <v>4728</v>
      </c>
      <c r="C2362" s="15">
        <v>0.11</v>
      </c>
      <c r="D2362" s="15">
        <v>1.66</v>
      </c>
      <c r="E2362" s="15">
        <v>1.56</v>
      </c>
      <c r="F2362" s="15">
        <v>-15.9</v>
      </c>
      <c r="G2362" s="15">
        <v>5.38</v>
      </c>
      <c r="H2362" s="21">
        <v>188070000</v>
      </c>
      <c r="I2362" s="15">
        <v>15.64</v>
      </c>
      <c r="J2362" s="15">
        <v>0.02</v>
      </c>
      <c r="K2362" s="15">
        <v>0.02</v>
      </c>
      <c r="L2362" s="15">
        <v>7.0000000000000007E-2</v>
      </c>
      <c r="M2362" s="15">
        <v>0.05</v>
      </c>
      <c r="N2362" s="15">
        <v>0.05</v>
      </c>
      <c r="O2362" s="15">
        <v>3.05</v>
      </c>
      <c r="P2362" s="15">
        <v>10.01</v>
      </c>
      <c r="Q2362" s="15">
        <v>0.3</v>
      </c>
      <c r="R2362" s="15">
        <v>0.01</v>
      </c>
      <c r="S2362" s="15">
        <v>0.89</v>
      </c>
      <c r="T2362" s="15">
        <v>45.06</v>
      </c>
      <c r="U2362" s="15">
        <v>45.03</v>
      </c>
      <c r="V2362" s="15">
        <v>45.06</v>
      </c>
      <c r="W2362" s="15">
        <v>45.58</v>
      </c>
      <c r="X2362" s="15">
        <v>147.65</v>
      </c>
      <c r="Y2362" s="15">
        <v>154.62</v>
      </c>
      <c r="Z2362" s="15">
        <v>147.65</v>
      </c>
      <c r="AA2362" s="15">
        <v>156.5</v>
      </c>
      <c r="AB2362" s="15">
        <v>9.99</v>
      </c>
      <c r="AC2362" s="15">
        <v>13.32</v>
      </c>
      <c r="AD2362" s="15">
        <v>24.66</v>
      </c>
      <c r="AE2362" s="15">
        <v>17.670000000000002</v>
      </c>
      <c r="AF2362" s="15">
        <v>10.3</v>
      </c>
      <c r="AG2362" s="15">
        <v>18.82</v>
      </c>
      <c r="AH2362" s="15">
        <v>14.03</v>
      </c>
      <c r="AI2362" s="15">
        <v>34.630000000000003</v>
      </c>
      <c r="AJ2362" s="15">
        <v>38.6</v>
      </c>
      <c r="AK2362" s="15">
        <v>45.56</v>
      </c>
      <c r="AL2362" s="15">
        <v>0.45</v>
      </c>
      <c r="AM2362" s="15">
        <v>84.2</v>
      </c>
      <c r="AN2362" s="15">
        <v>77.64</v>
      </c>
      <c r="AO2362" s="15">
        <v>32.340000000000003</v>
      </c>
      <c r="AP2362" s="15">
        <v>15.84</v>
      </c>
      <c r="AQ2362" s="15">
        <v>11.02</v>
      </c>
      <c r="AR2362" s="15">
        <v>-2.42</v>
      </c>
      <c r="AS2362" s="15">
        <v>3.1</v>
      </c>
      <c r="AT2362" s="15">
        <v>9.5500000000000007</v>
      </c>
      <c r="AU2362" s="15">
        <v>1.03</v>
      </c>
      <c r="AV2362" s="15">
        <v>10.07</v>
      </c>
      <c r="AW2362" s="16">
        <v>71784</v>
      </c>
      <c r="AX2362" s="16">
        <v>96687</v>
      </c>
      <c r="AZ2362" s="6">
        <f>IF(D2362&gt;0,H2362/D2362,0)</f>
        <v>113295180.72289157</v>
      </c>
      <c r="BA2362" s="6">
        <f>AZ2362*Q2362</f>
        <v>33988554.216867469</v>
      </c>
      <c r="BB2362" s="6">
        <f>IF(C2362&gt;C$3054,C$3054,IF(C2362&lt;C$3053,C$3053,C2362))</f>
        <v>0.11</v>
      </c>
      <c r="BC2362" s="6">
        <f>IF(BB2362&gt;0,(D2362/15)-BB2362,0)</f>
        <v>6.6666666666666263E-4</v>
      </c>
      <c r="BD2362" s="6">
        <f>BC2362/BC$3049</f>
        <v>1.2838618564642366E-4</v>
      </c>
      <c r="BE2362" s="15">
        <f>IF(AU2362&gt;AU$3054,AU$3054,IF(AU2362&lt;AU$3053,AU$3053,AU2362))</f>
        <v>1.03</v>
      </c>
      <c r="BF2362" s="15">
        <f>IF(I2362&gt;I$3054,I$3054,IF(I2362&lt;I$3053,I$3053,I2362))</f>
        <v>15.64</v>
      </c>
      <c r="BG2362" s="6">
        <f>IF(BE2362&gt;0, BF2362/BE2362,0)</f>
        <v>15.184466019417476</v>
      </c>
      <c r="BH2362" s="26">
        <f>BG2362/BG$3049</f>
        <v>1.4600448095593728E-2</v>
      </c>
      <c r="BI2362" s="26">
        <f>IF(AV2362&gt;AV$3054,AV$3054,IF(AV2362&lt;AV$3053,AV$3053,AV2362))</f>
        <v>10.07</v>
      </c>
      <c r="BJ2362" s="6">
        <f>IF(BI2362&gt;0, BF2362/BI2362,0)</f>
        <v>1.5531281032770605</v>
      </c>
      <c r="BK2362" s="26">
        <f>BJ2362/BJ$3049</f>
        <v>2.6191030409393936E-3</v>
      </c>
      <c r="BL2362" s="6">
        <f>IF(_xlfn.NUMBERVALUE(AL2362),IF(ABS(AL2362)&lt;1,1-ABS(AL2362),0),0)</f>
        <v>0.55000000000000004</v>
      </c>
      <c r="BM2362" s="6">
        <f>IF(F2362&gt;F$3054,F$3054,IF(F2362&lt;F$3053,F$3053,F2362))</f>
        <v>-15.9</v>
      </c>
      <c r="BN2362" s="6">
        <f>IF(BM2362&gt;0, BM2362/BM$3049, BM2362/BM$3050*-1)</f>
        <v>-0.15986326161270864</v>
      </c>
      <c r="BO2362" s="6">
        <f>IF(O2362&gt;O$3054,O$3054,IF(O2362&lt;O$3053,O$3053,O2362))</f>
        <v>3.05</v>
      </c>
      <c r="BP2362" s="26">
        <f>BO2362/BO$3049</f>
        <v>2.8760317072504475E-2</v>
      </c>
      <c r="BQ2362" s="26">
        <f>IF(OR(BD2362=0, BH2362=0,BN2362=0,BP2362=0), 0,BD2362+BH2362+BK2362+BL2362+BN2362+BP2362)</f>
        <v>0.43624499278197543</v>
      </c>
      <c r="BR2362" s="6">
        <f>IF(D2362&gt;0,C2362/D2362,0)</f>
        <v>6.6265060240963861E-2</v>
      </c>
    </row>
    <row r="2363" spans="1:70" x14ac:dyDescent="0.2">
      <c r="A2363" s="15" t="s">
        <v>4767</v>
      </c>
      <c r="B2363" s="15" t="s">
        <v>4768</v>
      </c>
      <c r="C2363" s="15">
        <v>0</v>
      </c>
      <c r="D2363" s="15">
        <v>0.02</v>
      </c>
      <c r="E2363" s="15">
        <v>0.01</v>
      </c>
      <c r="F2363" s="15">
        <v>183.33</v>
      </c>
      <c r="G2363" s="15"/>
      <c r="H2363" s="21">
        <v>2690000</v>
      </c>
      <c r="I2363" s="15"/>
      <c r="J2363" s="15">
        <v>0</v>
      </c>
      <c r="K2363" s="15"/>
      <c r="L2363" s="15">
        <v>0</v>
      </c>
      <c r="M2363" s="15"/>
      <c r="N2363" s="15">
        <v>0</v>
      </c>
      <c r="O2363" s="15"/>
      <c r="P2363" s="15"/>
      <c r="Q2363" s="15">
        <v>0</v>
      </c>
      <c r="R2363" s="15">
        <v>0</v>
      </c>
      <c r="S2363" s="15">
        <v>0.28000000000000003</v>
      </c>
      <c r="T2363" s="15">
        <v>0</v>
      </c>
      <c r="U2363" s="15">
        <v>0</v>
      </c>
      <c r="V2363" s="15">
        <v>0</v>
      </c>
      <c r="W2363" s="15">
        <v>0</v>
      </c>
      <c r="X2363" s="15"/>
      <c r="Y2363" s="15"/>
      <c r="Z2363" s="15"/>
      <c r="AA2363" s="15"/>
      <c r="AB2363" s="15"/>
      <c r="AC2363" s="15"/>
      <c r="AD2363" s="15">
        <v>-155.22</v>
      </c>
      <c r="AE2363" s="15"/>
      <c r="AF2363" s="15">
        <v>-873.3</v>
      </c>
      <c r="AG2363" s="15">
        <v>-125.62</v>
      </c>
      <c r="AH2363" s="15">
        <v>-873.3</v>
      </c>
      <c r="AI2363" s="15"/>
      <c r="AJ2363" s="15">
        <v>-159.65</v>
      </c>
      <c r="AK2363" s="15"/>
      <c r="AL2363" s="15"/>
      <c r="AM2363" s="15">
        <v>109.02</v>
      </c>
      <c r="AN2363" s="15"/>
      <c r="AO2363" s="16">
        <v>-1379.54</v>
      </c>
      <c r="AP2363" s="16">
        <v>-1383.91</v>
      </c>
      <c r="AQ2363" s="16">
        <v>-1383.95</v>
      </c>
      <c r="AR2363" s="15"/>
      <c r="AS2363" s="15">
        <v>-45.76</v>
      </c>
      <c r="AT2363" s="15">
        <v>11.98</v>
      </c>
      <c r="AU2363" s="15"/>
      <c r="AV2363" s="15"/>
      <c r="AW2363" s="16">
        <v>8564</v>
      </c>
      <c r="AX2363" s="15">
        <v>2920000</v>
      </c>
      <c r="AZ2363" s="6">
        <f>IF(D2363&gt;0,H2363/D2363,0)</f>
        <v>134500000</v>
      </c>
      <c r="BA2363" s="6">
        <f>AZ2363*Q2363</f>
        <v>0</v>
      </c>
      <c r="BB2363" s="6">
        <f>IF(C2363&gt;C$3054,C$3054,IF(C2363&lt;C$3053,C$3053,C2363))</f>
        <v>0</v>
      </c>
      <c r="BC2363" s="6">
        <f>IF(BB2363&gt;0,(D2363/15)-BB2363,0)</f>
        <v>0</v>
      </c>
      <c r="BD2363" s="6">
        <f>BC2363/BC$3049</f>
        <v>0</v>
      </c>
      <c r="BE2363" s="15">
        <f>IF(AU2363&gt;AU$3054,AU$3054,IF(AU2363&lt;AU$3053,AU$3053,AU2363))</f>
        <v>0</v>
      </c>
      <c r="BF2363" s="15">
        <f>IF(I2363&gt;I$3054,I$3054,IF(I2363&lt;I$3053,I$3053,I2363))</f>
        <v>0</v>
      </c>
      <c r="BG2363" s="6">
        <f>IF(BE2363&gt;0, BF2363/BE2363,0)</f>
        <v>0</v>
      </c>
      <c r="BH2363" s="26">
        <f>BG2363/BG$3049</f>
        <v>0</v>
      </c>
      <c r="BI2363" s="26">
        <f>IF(AV2363&gt;AV$3054,AV$3054,IF(AV2363&lt;AV$3053,AV$3053,AV2363))</f>
        <v>0</v>
      </c>
      <c r="BJ2363" s="6">
        <f>IF(BI2363&gt;0, BF2363/BI2363,0)</f>
        <v>0</v>
      </c>
      <c r="BK2363" s="26">
        <f>BJ2363/BJ$3049</f>
        <v>0</v>
      </c>
      <c r="BL2363" s="6">
        <f>IF(_xlfn.NUMBERVALUE(AL2363),IF(ABS(AL2363)&lt;1,1-ABS(AL2363),0),0)</f>
        <v>0</v>
      </c>
      <c r="BM2363" s="6">
        <f>IF(F2363&gt;F$3054,F$3054,IF(F2363&lt;F$3053,F$3053,F2363))</f>
        <v>183.33</v>
      </c>
      <c r="BN2363" s="6">
        <f>IF(BM2363&gt;0, BM2363/BM$3049, BM2363/BM$3050*-1)</f>
        <v>0.23160374466810407</v>
      </c>
      <c r="BO2363" s="6">
        <f>IF(O2363&gt;O$3054,O$3054,IF(O2363&lt;O$3053,O$3053,O2363))</f>
        <v>0</v>
      </c>
      <c r="BP2363" s="26">
        <f>BO2363/BO$3049</f>
        <v>0</v>
      </c>
      <c r="BQ2363" s="26">
        <f>IF(OR(BD2363=0, BH2363=0,BN2363=0,BP2363=0), 0,BD2363+BH2363+BK2363+BL2363+BN2363+BP2363)</f>
        <v>0</v>
      </c>
      <c r="BR2363" s="6">
        <f>IF(D2363&gt;0,C2363/D2363,0)</f>
        <v>0</v>
      </c>
    </row>
    <row r="2364" spans="1:70" x14ac:dyDescent="0.2">
      <c r="A2364" s="15" t="s">
        <v>4717</v>
      </c>
      <c r="B2364" s="15" t="s">
        <v>4718</v>
      </c>
      <c r="C2364" s="15">
        <v>0</v>
      </c>
      <c r="D2364" s="15">
        <v>0.06</v>
      </c>
      <c r="E2364" s="15">
        <v>0.09</v>
      </c>
      <c r="F2364" s="15">
        <v>-27.06</v>
      </c>
      <c r="G2364" s="15">
        <v>0.49</v>
      </c>
      <c r="H2364" s="21">
        <v>12460000</v>
      </c>
      <c r="I2364" s="15"/>
      <c r="J2364" s="15">
        <v>0</v>
      </c>
      <c r="K2364" s="15"/>
      <c r="L2364" s="15">
        <v>0</v>
      </c>
      <c r="M2364" s="15"/>
      <c r="N2364" s="15">
        <v>0</v>
      </c>
      <c r="O2364" s="15"/>
      <c r="P2364" s="15"/>
      <c r="Q2364" s="15">
        <v>0.13</v>
      </c>
      <c r="R2364" s="15">
        <v>0.04</v>
      </c>
      <c r="S2364" s="15">
        <v>5.24</v>
      </c>
      <c r="T2364" s="15">
        <v>0</v>
      </c>
      <c r="U2364" s="15">
        <v>0</v>
      </c>
      <c r="V2364" s="15">
        <v>0</v>
      </c>
      <c r="W2364" s="15">
        <v>0</v>
      </c>
      <c r="X2364" s="15">
        <v>0</v>
      </c>
      <c r="Y2364" s="15">
        <v>0</v>
      </c>
      <c r="Z2364" s="15">
        <v>0</v>
      </c>
      <c r="AA2364" s="15">
        <v>0</v>
      </c>
      <c r="AB2364" s="15"/>
      <c r="AC2364" s="15">
        <v>-0.12</v>
      </c>
      <c r="AD2364" s="15">
        <v>2.14</v>
      </c>
      <c r="AE2364" s="15">
        <v>-0.12</v>
      </c>
      <c r="AF2364" s="15">
        <v>-0.12</v>
      </c>
      <c r="AG2364" s="15">
        <v>1.93</v>
      </c>
      <c r="AH2364" s="15">
        <v>-0.12</v>
      </c>
      <c r="AI2364" s="15">
        <v>-0.13</v>
      </c>
      <c r="AJ2364" s="15">
        <v>2.16</v>
      </c>
      <c r="AK2364" s="15">
        <v>-0.13</v>
      </c>
      <c r="AL2364" s="15"/>
      <c r="AM2364" s="15">
        <v>82.99</v>
      </c>
      <c r="AN2364" s="15"/>
      <c r="AO2364" s="15">
        <v>20.14</v>
      </c>
      <c r="AP2364" s="15">
        <v>-1.8</v>
      </c>
      <c r="AQ2364" s="15">
        <v>-1.8</v>
      </c>
      <c r="AR2364" s="15"/>
      <c r="AS2364" s="15">
        <v>230.8</v>
      </c>
      <c r="AT2364" s="15"/>
      <c r="AU2364" s="15"/>
      <c r="AV2364" s="15"/>
      <c r="AW2364" s="16">
        <v>114278</v>
      </c>
      <c r="AX2364" s="16">
        <v>67405</v>
      </c>
      <c r="AZ2364" s="6">
        <f>IF(D2364&gt;0,H2364/D2364,0)</f>
        <v>207666666.66666669</v>
      </c>
      <c r="BA2364" s="6">
        <f>AZ2364*Q2364</f>
        <v>26996666.666666672</v>
      </c>
      <c r="BB2364" s="6">
        <f>IF(C2364&gt;C$3054,C$3054,IF(C2364&lt;C$3053,C$3053,C2364))</f>
        <v>0</v>
      </c>
      <c r="BC2364" s="6">
        <f>IF(BB2364&gt;0,(D2364/15)-BB2364,0)</f>
        <v>0</v>
      </c>
      <c r="BD2364" s="6">
        <f>BC2364/BC$3049</f>
        <v>0</v>
      </c>
      <c r="BE2364" s="15">
        <f>IF(AU2364&gt;AU$3054,AU$3054,IF(AU2364&lt;AU$3053,AU$3053,AU2364))</f>
        <v>0</v>
      </c>
      <c r="BF2364" s="15">
        <f>IF(I2364&gt;I$3054,I$3054,IF(I2364&lt;I$3053,I$3053,I2364))</f>
        <v>0</v>
      </c>
      <c r="BG2364" s="6">
        <f>IF(BE2364&gt;0, BF2364/BE2364,0)</f>
        <v>0</v>
      </c>
      <c r="BH2364" s="26">
        <f>BG2364/BG$3049</f>
        <v>0</v>
      </c>
      <c r="BI2364" s="26">
        <f>IF(AV2364&gt;AV$3054,AV$3054,IF(AV2364&lt;AV$3053,AV$3053,AV2364))</f>
        <v>0</v>
      </c>
      <c r="BJ2364" s="6">
        <f>IF(BI2364&gt;0, BF2364/BI2364,0)</f>
        <v>0</v>
      </c>
      <c r="BK2364" s="26">
        <f>BJ2364/BJ$3049</f>
        <v>0</v>
      </c>
      <c r="BL2364" s="6">
        <f>IF(_xlfn.NUMBERVALUE(AL2364),IF(ABS(AL2364)&lt;1,1-ABS(AL2364),0),0)</f>
        <v>0</v>
      </c>
      <c r="BM2364" s="6">
        <f>IF(F2364&gt;F$3054,F$3054,IF(F2364&lt;F$3053,F$3053,F2364))</f>
        <v>-27.06</v>
      </c>
      <c r="BN2364" s="6">
        <f>IF(BM2364&gt;0, BM2364/BM$3049, BM2364/BM$3050*-1)</f>
        <v>-0.27206917353710036</v>
      </c>
      <c r="BO2364" s="6">
        <f>IF(O2364&gt;O$3054,O$3054,IF(O2364&lt;O$3053,O$3053,O2364))</f>
        <v>0</v>
      </c>
      <c r="BP2364" s="26">
        <f>BO2364/BO$3049</f>
        <v>0</v>
      </c>
      <c r="BQ2364" s="26">
        <f>IF(OR(BD2364=0, BH2364=0,BN2364=0,BP2364=0), 0,BD2364+BH2364+BK2364+BL2364+BN2364+BP2364)</f>
        <v>0</v>
      </c>
      <c r="BR2364" s="6">
        <f>IF(D2364&gt;0,C2364/D2364,0)</f>
        <v>0</v>
      </c>
    </row>
    <row r="2365" spans="1:70" x14ac:dyDescent="0.2">
      <c r="A2365" s="15" t="s">
        <v>4635</v>
      </c>
      <c r="B2365" s="15" t="s">
        <v>4636</v>
      </c>
      <c r="C2365" s="15">
        <v>-0.2</v>
      </c>
      <c r="D2365" s="15">
        <v>0.05</v>
      </c>
      <c r="E2365" s="15">
        <v>0.05</v>
      </c>
      <c r="F2365" s="15">
        <v>-15.09</v>
      </c>
      <c r="G2365" s="15">
        <v>0.1</v>
      </c>
      <c r="H2365" s="21">
        <v>7920000</v>
      </c>
      <c r="I2365" s="15"/>
      <c r="J2365" s="15">
        <v>0</v>
      </c>
      <c r="K2365" s="15"/>
      <c r="L2365" s="15">
        <v>0</v>
      </c>
      <c r="M2365" s="15"/>
      <c r="N2365" s="15">
        <v>0</v>
      </c>
      <c r="O2365" s="15"/>
      <c r="P2365" s="15">
        <v>0</v>
      </c>
      <c r="Q2365" s="15">
        <v>0.43</v>
      </c>
      <c r="R2365" s="15">
        <v>0.02</v>
      </c>
      <c r="S2365" s="15">
        <v>0.36</v>
      </c>
      <c r="T2365" s="15">
        <v>2.0299999999999998</v>
      </c>
      <c r="U2365" s="15">
        <v>2.0299999999999998</v>
      </c>
      <c r="V2365" s="15">
        <v>71.349999999999994</v>
      </c>
      <c r="W2365" s="15">
        <v>71.34</v>
      </c>
      <c r="X2365" s="15">
        <v>8.65</v>
      </c>
      <c r="Y2365" s="15">
        <v>8.65</v>
      </c>
      <c r="Z2365" s="15">
        <v>304.54000000000002</v>
      </c>
      <c r="AA2365" s="15">
        <v>304.51</v>
      </c>
      <c r="AB2365" s="15">
        <v>7.0000000000000007E-2</v>
      </c>
      <c r="AC2365" s="15">
        <v>-32.24</v>
      </c>
      <c r="AD2365" s="15"/>
      <c r="AE2365" s="15">
        <v>-31.89</v>
      </c>
      <c r="AF2365" s="15">
        <v>-10.51</v>
      </c>
      <c r="AG2365" s="15"/>
      <c r="AH2365" s="15">
        <v>-10.47</v>
      </c>
      <c r="AI2365" s="15">
        <v>-38.15</v>
      </c>
      <c r="AJ2365" s="15"/>
      <c r="AK2365" s="15">
        <v>-37.659999999999997</v>
      </c>
      <c r="AL2365" s="15">
        <v>1.78</v>
      </c>
      <c r="AM2365" s="15">
        <v>102.81</v>
      </c>
      <c r="AN2365" s="15">
        <v>9.92</v>
      </c>
      <c r="AO2365" s="15">
        <v>-35.049999999999997</v>
      </c>
      <c r="AP2365" s="15">
        <v>-39.270000000000003</v>
      </c>
      <c r="AQ2365" s="15">
        <v>-85.71</v>
      </c>
      <c r="AR2365" s="15"/>
      <c r="AS2365" s="15"/>
      <c r="AT2365" s="15"/>
      <c r="AU2365" s="15"/>
      <c r="AV2365" s="15"/>
      <c r="AW2365" s="15">
        <v>0</v>
      </c>
      <c r="AX2365" s="15"/>
      <c r="AZ2365" s="6">
        <f>IF(D2365&gt;0,H2365/D2365,0)</f>
        <v>158400000</v>
      </c>
      <c r="BA2365" s="6">
        <f>AZ2365*Q2365</f>
        <v>68112000</v>
      </c>
      <c r="BB2365" s="6">
        <f>IF(C2365&gt;C$3054,C$3054,IF(C2365&lt;C$3053,C$3053,C2365))</f>
        <v>-0.2</v>
      </c>
      <c r="BC2365" s="6">
        <f>IF(BB2365&gt;0,(D2365/15)-BB2365,0)</f>
        <v>0</v>
      </c>
      <c r="BD2365" s="6">
        <f>BC2365/BC$3049</f>
        <v>0</v>
      </c>
      <c r="BE2365" s="15">
        <f>IF(AU2365&gt;AU$3054,AU$3054,IF(AU2365&lt;AU$3053,AU$3053,AU2365))</f>
        <v>0</v>
      </c>
      <c r="BF2365" s="15">
        <f>IF(I2365&gt;I$3054,I$3054,IF(I2365&lt;I$3053,I$3053,I2365))</f>
        <v>0</v>
      </c>
      <c r="BG2365" s="6">
        <f>IF(BE2365&gt;0, BF2365/BE2365,0)</f>
        <v>0</v>
      </c>
      <c r="BH2365" s="26">
        <f>BG2365/BG$3049</f>
        <v>0</v>
      </c>
      <c r="BI2365" s="26">
        <f>IF(AV2365&gt;AV$3054,AV$3054,IF(AV2365&lt;AV$3053,AV$3053,AV2365))</f>
        <v>0</v>
      </c>
      <c r="BJ2365" s="6">
        <f>IF(BI2365&gt;0, BF2365/BI2365,0)</f>
        <v>0</v>
      </c>
      <c r="BK2365" s="26">
        <f>BJ2365/BJ$3049</f>
        <v>0</v>
      </c>
      <c r="BL2365" s="6">
        <f>IF(_xlfn.NUMBERVALUE(AL2365),IF(ABS(AL2365)&lt;1,1-ABS(AL2365),0),0)</f>
        <v>0</v>
      </c>
      <c r="BM2365" s="6">
        <f>IF(F2365&gt;F$3054,F$3054,IF(F2365&lt;F$3053,F$3053,F2365))</f>
        <v>-15.09</v>
      </c>
      <c r="BN2365" s="6">
        <f>IF(BM2365&gt;0, BM2365/BM$3049, BM2365/BM$3050*-1)</f>
        <v>-0.15171928413432537</v>
      </c>
      <c r="BO2365" s="6">
        <f>IF(O2365&gt;O$3054,O$3054,IF(O2365&lt;O$3053,O$3053,O2365))</f>
        <v>0</v>
      </c>
      <c r="BP2365" s="26">
        <f>BO2365/BO$3049</f>
        <v>0</v>
      </c>
      <c r="BQ2365" s="26">
        <f>IF(OR(BD2365=0, BH2365=0,BN2365=0,BP2365=0), 0,BD2365+BH2365+BK2365+BL2365+BN2365+BP2365)</f>
        <v>0</v>
      </c>
      <c r="BR2365" s="6">
        <f>IF(D2365&gt;0,C2365/D2365,0)</f>
        <v>-4</v>
      </c>
    </row>
    <row r="2366" spans="1:70" x14ac:dyDescent="0.2">
      <c r="A2366" s="15" t="s">
        <v>4770</v>
      </c>
      <c r="B2366" s="15" t="s">
        <v>4771</v>
      </c>
      <c r="C2366" s="15">
        <v>0</v>
      </c>
      <c r="D2366" s="15">
        <v>0</v>
      </c>
      <c r="E2366" s="15"/>
      <c r="F2366" s="15"/>
      <c r="G2366" s="15"/>
      <c r="H2366" s="21"/>
      <c r="I2366" s="15"/>
      <c r="J2366" s="15">
        <v>0</v>
      </c>
      <c r="K2366" s="15"/>
      <c r="L2366" s="15">
        <v>0</v>
      </c>
      <c r="M2366" s="15"/>
      <c r="N2366" s="15">
        <v>0</v>
      </c>
      <c r="O2366" s="15"/>
      <c r="P2366" s="15"/>
      <c r="Q2366" s="15">
        <v>0</v>
      </c>
      <c r="R2366" s="15">
        <v>0</v>
      </c>
      <c r="S2366" s="15">
        <v>18.78</v>
      </c>
      <c r="T2366" s="15">
        <v>0</v>
      </c>
      <c r="U2366" s="15">
        <v>0</v>
      </c>
      <c r="V2366" s="15">
        <v>0</v>
      </c>
      <c r="W2366" s="15">
        <v>0</v>
      </c>
      <c r="X2366" s="15">
        <v>0</v>
      </c>
      <c r="Y2366" s="15">
        <v>0</v>
      </c>
      <c r="Z2366" s="15">
        <v>0</v>
      </c>
      <c r="AA2366" s="15">
        <v>0</v>
      </c>
      <c r="AB2366" s="15">
        <v>-21.61</v>
      </c>
      <c r="AC2366" s="15">
        <v>-143.47</v>
      </c>
      <c r="AD2366" s="15">
        <v>-117.01</v>
      </c>
      <c r="AE2366" s="15">
        <v>-143.47</v>
      </c>
      <c r="AF2366" s="15">
        <v>-73.489999999999995</v>
      </c>
      <c r="AG2366" s="15">
        <v>-62.84</v>
      </c>
      <c r="AH2366" s="15">
        <v>-73.489999999999995</v>
      </c>
      <c r="AI2366" s="15">
        <v>-192.43</v>
      </c>
      <c r="AJ2366" s="15">
        <v>-300.95</v>
      </c>
      <c r="AK2366" s="15">
        <v>-192.43</v>
      </c>
      <c r="AL2366" s="15"/>
      <c r="AM2366" s="15">
        <v>302.63</v>
      </c>
      <c r="AN2366" s="15">
        <v>34.840000000000003</v>
      </c>
      <c r="AO2366" s="15">
        <v>-31.11</v>
      </c>
      <c r="AP2366" s="15">
        <v>-33.93</v>
      </c>
      <c r="AQ2366" s="15">
        <v>-67.66</v>
      </c>
      <c r="AR2366" s="15"/>
      <c r="AS2366" s="15"/>
      <c r="AT2366" s="15"/>
      <c r="AU2366" s="15"/>
      <c r="AV2366" s="15"/>
      <c r="AW2366" s="15">
        <v>0</v>
      </c>
      <c r="AX2366" s="15"/>
      <c r="AZ2366" s="6">
        <f>IF(D2366&gt;0,H2366/D2366,0)</f>
        <v>0</v>
      </c>
      <c r="BA2366" s="6">
        <f>AZ2366*Q2366</f>
        <v>0</v>
      </c>
      <c r="BB2366" s="6">
        <f>IF(C2366&gt;C$3054,C$3054,IF(C2366&lt;C$3053,C$3053,C2366))</f>
        <v>0</v>
      </c>
      <c r="BC2366" s="6">
        <f>IF(BB2366&gt;0,(D2366/15)-BB2366,0)</f>
        <v>0</v>
      </c>
      <c r="BD2366" s="6">
        <f>BC2366/BC$3049</f>
        <v>0</v>
      </c>
      <c r="BE2366" s="15">
        <f>IF(AU2366&gt;AU$3054,AU$3054,IF(AU2366&lt;AU$3053,AU$3053,AU2366))</f>
        <v>0</v>
      </c>
      <c r="BF2366" s="15">
        <f>IF(I2366&gt;I$3054,I$3054,IF(I2366&lt;I$3053,I$3053,I2366))</f>
        <v>0</v>
      </c>
      <c r="BG2366" s="6">
        <f>IF(BE2366&gt;0, BF2366/BE2366,0)</f>
        <v>0</v>
      </c>
      <c r="BH2366" s="26">
        <f>BG2366/BG$3049</f>
        <v>0</v>
      </c>
      <c r="BI2366" s="26">
        <f>IF(AV2366&gt;AV$3054,AV$3054,IF(AV2366&lt;AV$3053,AV$3053,AV2366))</f>
        <v>0</v>
      </c>
      <c r="BJ2366" s="6">
        <f>IF(BI2366&gt;0, BF2366/BI2366,0)</f>
        <v>0</v>
      </c>
      <c r="BK2366" s="26">
        <f>BJ2366/BJ$3049</f>
        <v>0</v>
      </c>
      <c r="BL2366" s="6">
        <f>IF(_xlfn.NUMBERVALUE(AL2366),IF(ABS(AL2366)&lt;1,1-ABS(AL2366),0),0)</f>
        <v>0</v>
      </c>
      <c r="BM2366" s="6">
        <f>IF(F2366&gt;F$3054,F$3054,IF(F2366&lt;F$3053,F$3053,F2366))</f>
        <v>0</v>
      </c>
      <c r="BN2366" s="6">
        <f>IF(BM2366&gt;0, BM2366/BM$3049, BM2366/BM$3050*-1)</f>
        <v>0</v>
      </c>
      <c r="BO2366" s="6">
        <f>IF(O2366&gt;O$3054,O$3054,IF(O2366&lt;O$3053,O$3053,O2366))</f>
        <v>0</v>
      </c>
      <c r="BP2366" s="26">
        <f>BO2366/BO$3049</f>
        <v>0</v>
      </c>
      <c r="BQ2366" s="26">
        <f>IF(OR(BD2366=0, BH2366=0,BN2366=0,BP2366=0), 0,BD2366+BH2366+BK2366+BL2366+BN2366+BP2366)</f>
        <v>0</v>
      </c>
      <c r="BR2366" s="6">
        <f>IF(D2366&gt;0,C2366/D2366,0)</f>
        <v>0</v>
      </c>
    </row>
    <row r="2367" spans="1:70" x14ac:dyDescent="0.2">
      <c r="A2367" s="15" t="s">
        <v>4803</v>
      </c>
      <c r="B2367" s="15" t="s">
        <v>4804</v>
      </c>
      <c r="C2367" s="15"/>
      <c r="D2367" s="15">
        <v>9.2200000000000006</v>
      </c>
      <c r="E2367" s="15"/>
      <c r="F2367" s="15"/>
      <c r="G2367" s="15"/>
      <c r="H2367" s="21"/>
      <c r="I2367" s="15"/>
      <c r="J2367" s="15"/>
      <c r="K2367" s="15"/>
      <c r="L2367" s="15"/>
      <c r="M2367" s="15"/>
      <c r="N2367" s="15"/>
      <c r="O2367" s="15"/>
      <c r="P2367" s="15"/>
      <c r="Q2367" s="15"/>
      <c r="R2367" s="15"/>
      <c r="S2367" s="15"/>
      <c r="T2367" s="15"/>
      <c r="U2367" s="15"/>
      <c r="V2367" s="15"/>
      <c r="W2367" s="15"/>
      <c r="X2367" s="15"/>
      <c r="Y2367" s="15"/>
      <c r="Z2367" s="15"/>
      <c r="AA2367" s="15"/>
      <c r="AB2367" s="15"/>
      <c r="AC2367" s="15"/>
      <c r="AD2367" s="15"/>
      <c r="AE2367" s="15"/>
      <c r="AF2367" s="15"/>
      <c r="AG2367" s="15"/>
      <c r="AH2367" s="15"/>
      <c r="AI2367" s="15"/>
      <c r="AJ2367" s="15"/>
      <c r="AK2367" s="15"/>
      <c r="AL2367" s="15"/>
      <c r="AM2367" s="15"/>
      <c r="AN2367" s="15"/>
      <c r="AO2367" s="15"/>
      <c r="AP2367" s="15"/>
      <c r="AQ2367" s="15"/>
      <c r="AR2367" s="15"/>
      <c r="AS2367" s="15"/>
      <c r="AT2367" s="15"/>
      <c r="AU2367" s="15"/>
      <c r="AV2367" s="15"/>
      <c r="AW2367" s="15">
        <v>5670000</v>
      </c>
      <c r="AX2367" s="15">
        <v>1430000</v>
      </c>
      <c r="AZ2367" s="6">
        <f>IF(D2367&gt;0,H2367/D2367,0)</f>
        <v>0</v>
      </c>
      <c r="BA2367" s="6">
        <f>AZ2367*Q2367</f>
        <v>0</v>
      </c>
      <c r="BB2367" s="6">
        <f>IF(C2367&gt;C$3054,C$3054,IF(C2367&lt;C$3053,C$3053,C2367))</f>
        <v>0</v>
      </c>
      <c r="BC2367" s="6">
        <f>IF(BB2367&gt;0,(D2367/15)-BB2367,0)</f>
        <v>0</v>
      </c>
      <c r="BD2367" s="6">
        <f>BC2367/BC$3049</f>
        <v>0</v>
      </c>
      <c r="BE2367" s="15">
        <f>IF(AU2367&gt;AU$3054,AU$3054,IF(AU2367&lt;AU$3053,AU$3053,AU2367))</f>
        <v>0</v>
      </c>
      <c r="BF2367" s="15">
        <f>IF(I2367&gt;I$3054,I$3054,IF(I2367&lt;I$3053,I$3053,I2367))</f>
        <v>0</v>
      </c>
      <c r="BG2367" s="6">
        <f>IF(BE2367&gt;0, BF2367/BE2367,0)</f>
        <v>0</v>
      </c>
      <c r="BH2367" s="26">
        <f>BG2367/BG$3049</f>
        <v>0</v>
      </c>
      <c r="BI2367" s="26">
        <f>IF(AV2367&gt;AV$3054,AV$3054,IF(AV2367&lt;AV$3053,AV$3053,AV2367))</f>
        <v>0</v>
      </c>
      <c r="BJ2367" s="6">
        <f>IF(BI2367&gt;0, BF2367/BI2367,0)</f>
        <v>0</v>
      </c>
      <c r="BK2367" s="26">
        <f>BJ2367/BJ$3049</f>
        <v>0</v>
      </c>
      <c r="BL2367" s="6">
        <f>IF(_xlfn.NUMBERVALUE(AL2367),IF(ABS(AL2367)&lt;1,1-ABS(AL2367),0),0)</f>
        <v>0</v>
      </c>
      <c r="BM2367" s="6">
        <f>IF(F2367&gt;F$3054,F$3054,IF(F2367&lt;F$3053,F$3053,F2367))</f>
        <v>0</v>
      </c>
      <c r="BN2367" s="6">
        <f>IF(BM2367&gt;0, BM2367/BM$3049, BM2367/BM$3050*-1)</f>
        <v>0</v>
      </c>
      <c r="BO2367" s="6">
        <f>IF(O2367&gt;O$3054,O$3054,IF(O2367&lt;O$3053,O$3053,O2367))</f>
        <v>0</v>
      </c>
      <c r="BP2367" s="26">
        <f>BO2367/BO$3049</f>
        <v>0</v>
      </c>
      <c r="BQ2367" s="26">
        <f>IF(OR(BD2367=0, BH2367=0,BN2367=0,BP2367=0), 0,BD2367+BH2367+BK2367+BL2367+BN2367+BP2367)</f>
        <v>0</v>
      </c>
      <c r="BR2367" s="6">
        <f>IF(D2367&gt;0,C2367/D2367,0)</f>
        <v>0</v>
      </c>
    </row>
    <row r="2368" spans="1:70" x14ac:dyDescent="0.2">
      <c r="A2368" s="15" t="s">
        <v>4683</v>
      </c>
      <c r="B2368" s="15" t="s">
        <v>4684</v>
      </c>
      <c r="C2368" s="15">
        <v>-0.06</v>
      </c>
      <c r="D2368" s="15">
        <v>0.01</v>
      </c>
      <c r="E2368" s="15">
        <v>0.01</v>
      </c>
      <c r="F2368" s="15">
        <v>0</v>
      </c>
      <c r="G2368" s="15"/>
      <c r="H2368" s="21">
        <v>4310000</v>
      </c>
      <c r="I2368" s="15"/>
      <c r="J2368" s="15">
        <v>0</v>
      </c>
      <c r="K2368" s="15"/>
      <c r="L2368" s="15">
        <v>0</v>
      </c>
      <c r="M2368" s="15"/>
      <c r="N2368" s="15">
        <v>0</v>
      </c>
      <c r="O2368" s="15"/>
      <c r="P2368" s="15"/>
      <c r="Q2368" s="15">
        <v>0</v>
      </c>
      <c r="R2368" s="15">
        <v>0</v>
      </c>
      <c r="S2368" s="15">
        <v>0.02</v>
      </c>
      <c r="T2368" s="15">
        <v>0</v>
      </c>
      <c r="U2368" s="15">
        <v>0</v>
      </c>
      <c r="V2368" s="15">
        <v>101.77</v>
      </c>
      <c r="W2368" s="15">
        <v>101.77</v>
      </c>
      <c r="X2368" s="15"/>
      <c r="Y2368" s="15"/>
      <c r="Z2368" s="15"/>
      <c r="AA2368" s="15"/>
      <c r="AB2368" s="15"/>
      <c r="AC2368" s="15">
        <v>-220.01</v>
      </c>
      <c r="AD2368" s="15">
        <v>-39.1</v>
      </c>
      <c r="AE2368" s="15">
        <v>-220.01</v>
      </c>
      <c r="AF2368" s="15">
        <v>-173.94</v>
      </c>
      <c r="AG2368" s="15">
        <v>-36.07</v>
      </c>
      <c r="AH2368" s="15">
        <v>-173.94</v>
      </c>
      <c r="AI2368" s="15">
        <v>-220.01</v>
      </c>
      <c r="AJ2368" s="15">
        <v>-39.090000000000003</v>
      </c>
      <c r="AK2368" s="15">
        <v>-220.01</v>
      </c>
      <c r="AL2368" s="15">
        <v>1.65</v>
      </c>
      <c r="AM2368" s="15">
        <v>317.14999999999998</v>
      </c>
      <c r="AN2368" s="15"/>
      <c r="AO2368" s="15"/>
      <c r="AP2368" s="15"/>
      <c r="AQ2368" s="15"/>
      <c r="AR2368" s="15"/>
      <c r="AS2368" s="15"/>
      <c r="AT2368" s="15"/>
      <c r="AU2368" s="15"/>
      <c r="AV2368" s="15"/>
      <c r="AW2368" s="15">
        <v>0</v>
      </c>
      <c r="AX2368" s="16">
        <v>30117</v>
      </c>
      <c r="AZ2368" s="6">
        <f>IF(D2368&gt;0,H2368/D2368,0)</f>
        <v>431000000</v>
      </c>
      <c r="BA2368" s="6">
        <f>AZ2368*Q2368</f>
        <v>0</v>
      </c>
      <c r="BB2368" s="6">
        <f>IF(C2368&gt;C$3054,C$3054,IF(C2368&lt;C$3053,C$3053,C2368))</f>
        <v>-0.06</v>
      </c>
      <c r="BC2368" s="6">
        <f>IF(BB2368&gt;0,(D2368/15)-BB2368,0)</f>
        <v>0</v>
      </c>
      <c r="BD2368" s="6">
        <f>BC2368/BC$3049</f>
        <v>0</v>
      </c>
      <c r="BE2368" s="15">
        <f>IF(AU2368&gt;AU$3054,AU$3054,IF(AU2368&lt;AU$3053,AU$3053,AU2368))</f>
        <v>0</v>
      </c>
      <c r="BF2368" s="15">
        <f>IF(I2368&gt;I$3054,I$3054,IF(I2368&lt;I$3053,I$3053,I2368))</f>
        <v>0</v>
      </c>
      <c r="BG2368" s="6">
        <f>IF(BE2368&gt;0, BF2368/BE2368,0)</f>
        <v>0</v>
      </c>
      <c r="BH2368" s="26">
        <f>BG2368/BG$3049</f>
        <v>0</v>
      </c>
      <c r="BI2368" s="26">
        <f>IF(AV2368&gt;AV$3054,AV$3054,IF(AV2368&lt;AV$3053,AV$3053,AV2368))</f>
        <v>0</v>
      </c>
      <c r="BJ2368" s="6">
        <f>IF(BI2368&gt;0, BF2368/BI2368,0)</f>
        <v>0</v>
      </c>
      <c r="BK2368" s="26">
        <f>BJ2368/BJ$3049</f>
        <v>0</v>
      </c>
      <c r="BL2368" s="6">
        <f>IF(_xlfn.NUMBERVALUE(AL2368),IF(ABS(AL2368)&lt;1,1-ABS(AL2368),0),0)</f>
        <v>0</v>
      </c>
      <c r="BM2368" s="6">
        <f>IF(F2368&gt;F$3054,F$3054,IF(F2368&lt;F$3053,F$3053,F2368))</f>
        <v>0</v>
      </c>
      <c r="BN2368" s="6">
        <f>IF(BM2368&gt;0, BM2368/BM$3049, BM2368/BM$3050*-1)</f>
        <v>0</v>
      </c>
      <c r="BO2368" s="6">
        <f>IF(O2368&gt;O$3054,O$3054,IF(O2368&lt;O$3053,O$3053,O2368))</f>
        <v>0</v>
      </c>
      <c r="BP2368" s="26">
        <f>BO2368/BO$3049</f>
        <v>0</v>
      </c>
      <c r="BQ2368" s="26">
        <f>IF(OR(BD2368=0, BH2368=0,BN2368=0,BP2368=0), 0,BD2368+BH2368+BK2368+BL2368+BN2368+BP2368)</f>
        <v>0</v>
      </c>
      <c r="BR2368" s="6">
        <f>IF(D2368&gt;0,C2368/D2368,0)</f>
        <v>-6</v>
      </c>
    </row>
    <row r="2369" spans="1:70" x14ac:dyDescent="0.2">
      <c r="A2369" s="15" t="s">
        <v>4819</v>
      </c>
      <c r="B2369" s="15" t="s">
        <v>4820</v>
      </c>
      <c r="C2369" s="15">
        <v>-0.01</v>
      </c>
      <c r="D2369" s="15">
        <v>0</v>
      </c>
      <c r="E2369" s="15">
        <v>0</v>
      </c>
      <c r="F2369" s="15">
        <v>-20</v>
      </c>
      <c r="G2369" s="15"/>
      <c r="H2369" s="21">
        <v>1190000</v>
      </c>
      <c r="I2369" s="15"/>
      <c r="J2369" s="15">
        <v>0</v>
      </c>
      <c r="K2369" s="15"/>
      <c r="L2369" s="15">
        <v>0</v>
      </c>
      <c r="M2369" s="15"/>
      <c r="N2369" s="15">
        <v>0</v>
      </c>
      <c r="O2369" s="15"/>
      <c r="P2369" s="15"/>
      <c r="Q2369" s="15">
        <v>-0.01</v>
      </c>
      <c r="R2369" s="15">
        <v>0</v>
      </c>
      <c r="S2369" s="15">
        <v>0.02</v>
      </c>
      <c r="T2369" s="15">
        <v>0</v>
      </c>
      <c r="U2369" s="15">
        <v>0</v>
      </c>
      <c r="V2369" s="15">
        <v>4.88</v>
      </c>
      <c r="W2369" s="15">
        <v>4.88</v>
      </c>
      <c r="X2369" s="15"/>
      <c r="Y2369" s="15"/>
      <c r="Z2369" s="15"/>
      <c r="AA2369" s="15"/>
      <c r="AB2369" s="15">
        <v>-4.12</v>
      </c>
      <c r="AC2369" s="15"/>
      <c r="AD2369" s="15">
        <v>-19.920000000000002</v>
      </c>
      <c r="AE2369" s="15"/>
      <c r="AF2369" s="15">
        <v>-490.19</v>
      </c>
      <c r="AG2369" s="15">
        <v>-18.23</v>
      </c>
      <c r="AH2369" s="15">
        <v>-490.19</v>
      </c>
      <c r="AI2369" s="15"/>
      <c r="AJ2369" s="15">
        <v>-20.79</v>
      </c>
      <c r="AK2369" s="15"/>
      <c r="AL2369" s="15">
        <v>-1.88</v>
      </c>
      <c r="AM2369" s="15">
        <v>89.4</v>
      </c>
      <c r="AN2369" s="15"/>
      <c r="AO2369" s="16">
        <v>-33342.410000000003</v>
      </c>
      <c r="AP2369" s="16">
        <v>-33467.230000000003</v>
      </c>
      <c r="AQ2369" s="16">
        <v>-41599.040000000001</v>
      </c>
      <c r="AR2369" s="15"/>
      <c r="AS2369" s="15">
        <v>-46.4</v>
      </c>
      <c r="AT2369" s="15">
        <v>-23.44</v>
      </c>
      <c r="AU2369" s="15"/>
      <c r="AV2369" s="15"/>
      <c r="AW2369" s="15">
        <v>0</v>
      </c>
      <c r="AX2369" s="16">
        <v>2914</v>
      </c>
      <c r="AZ2369" s="6">
        <f>IF(D2369&gt;0,H2369/D2369,0)</f>
        <v>0</v>
      </c>
      <c r="BA2369" s="6">
        <f>AZ2369*Q2369</f>
        <v>0</v>
      </c>
      <c r="BB2369" s="6">
        <f>IF(C2369&gt;C$3054,C$3054,IF(C2369&lt;C$3053,C$3053,C2369))</f>
        <v>-0.01</v>
      </c>
      <c r="BC2369" s="6">
        <f>IF(BB2369&gt;0,(D2369/15)-BB2369,0)</f>
        <v>0</v>
      </c>
      <c r="BD2369" s="6">
        <f>BC2369/BC$3049</f>
        <v>0</v>
      </c>
      <c r="BE2369" s="15">
        <f>IF(AU2369&gt;AU$3054,AU$3054,IF(AU2369&lt;AU$3053,AU$3053,AU2369))</f>
        <v>0</v>
      </c>
      <c r="BF2369" s="15">
        <f>IF(I2369&gt;I$3054,I$3054,IF(I2369&lt;I$3053,I$3053,I2369))</f>
        <v>0</v>
      </c>
      <c r="BG2369" s="6">
        <f>IF(BE2369&gt;0, BF2369/BE2369,0)</f>
        <v>0</v>
      </c>
      <c r="BH2369" s="26">
        <f>BG2369/BG$3049</f>
        <v>0</v>
      </c>
      <c r="BI2369" s="26">
        <f>IF(AV2369&gt;AV$3054,AV$3054,IF(AV2369&lt;AV$3053,AV$3053,AV2369))</f>
        <v>0</v>
      </c>
      <c r="BJ2369" s="6">
        <f>IF(BI2369&gt;0, BF2369/BI2369,0)</f>
        <v>0</v>
      </c>
      <c r="BK2369" s="26">
        <f>BJ2369/BJ$3049</f>
        <v>0</v>
      </c>
      <c r="BL2369" s="6">
        <f>IF(_xlfn.NUMBERVALUE(AL2369),IF(ABS(AL2369)&lt;1,1-ABS(AL2369),0),0)</f>
        <v>0</v>
      </c>
      <c r="BM2369" s="6">
        <f>IF(F2369&gt;F$3054,F$3054,IF(F2369&lt;F$3053,F$3053,F2369))</f>
        <v>-20</v>
      </c>
      <c r="BN2369" s="6">
        <f>IF(BM2369&gt;0, BM2369/BM$3049, BM2369/BM$3050*-1)</f>
        <v>-0.20108586366378445</v>
      </c>
      <c r="BO2369" s="6">
        <f>IF(O2369&gt;O$3054,O$3054,IF(O2369&lt;O$3053,O$3053,O2369))</f>
        <v>0</v>
      </c>
      <c r="BP2369" s="26">
        <f>BO2369/BO$3049</f>
        <v>0</v>
      </c>
      <c r="BQ2369" s="26">
        <f>IF(OR(BD2369=0, BH2369=0,BN2369=0,BP2369=0), 0,BD2369+BH2369+BK2369+BL2369+BN2369+BP2369)</f>
        <v>0</v>
      </c>
      <c r="BR2369" s="6">
        <f>IF(D2369&gt;0,C2369/D2369,0)</f>
        <v>0</v>
      </c>
    </row>
    <row r="2370" spans="1:70" x14ac:dyDescent="0.2">
      <c r="A2370" s="15" t="s">
        <v>4659</v>
      </c>
      <c r="B2370" s="15" t="s">
        <v>4660</v>
      </c>
      <c r="C2370" s="15"/>
      <c r="D2370" s="15">
        <v>0</v>
      </c>
      <c r="E2370" s="15"/>
      <c r="F2370" s="15"/>
      <c r="G2370" s="15"/>
      <c r="H2370" s="21"/>
      <c r="I2370" s="15"/>
      <c r="J2370" s="15"/>
      <c r="K2370" s="15"/>
      <c r="L2370" s="15"/>
      <c r="M2370" s="15"/>
      <c r="N2370" s="15"/>
      <c r="O2370" s="15"/>
      <c r="P2370" s="15"/>
      <c r="Q2370" s="15"/>
      <c r="R2370" s="15"/>
      <c r="S2370" s="15"/>
      <c r="T2370" s="15"/>
      <c r="U2370" s="15"/>
      <c r="V2370" s="15"/>
      <c r="W2370" s="15"/>
      <c r="X2370" s="15"/>
      <c r="Y2370" s="15"/>
      <c r="Z2370" s="15"/>
      <c r="AA2370" s="15"/>
      <c r="AB2370" s="15"/>
      <c r="AC2370" s="15"/>
      <c r="AD2370" s="15"/>
      <c r="AE2370" s="15"/>
      <c r="AF2370" s="15"/>
      <c r="AG2370" s="15"/>
      <c r="AH2370" s="15"/>
      <c r="AI2370" s="15"/>
      <c r="AJ2370" s="15"/>
      <c r="AK2370" s="15"/>
      <c r="AL2370" s="15"/>
      <c r="AM2370" s="15"/>
      <c r="AN2370" s="15"/>
      <c r="AO2370" s="15"/>
      <c r="AP2370" s="15"/>
      <c r="AQ2370" s="15"/>
      <c r="AR2370" s="15"/>
      <c r="AS2370" s="15"/>
      <c r="AT2370" s="15"/>
      <c r="AU2370" s="15"/>
      <c r="AV2370" s="15"/>
      <c r="AW2370" s="15">
        <v>0</v>
      </c>
      <c r="AX2370" s="15"/>
      <c r="AZ2370" s="6">
        <f>IF(D2370&gt;0,H2370/D2370,0)</f>
        <v>0</v>
      </c>
      <c r="BA2370" s="6">
        <f>AZ2370*Q2370</f>
        <v>0</v>
      </c>
      <c r="BB2370" s="6">
        <f>IF(C2370&gt;C$3054,C$3054,IF(C2370&lt;C$3053,C$3053,C2370))</f>
        <v>0</v>
      </c>
      <c r="BC2370" s="6">
        <f>IF(BB2370&gt;0,(D2370/15)-BB2370,0)</f>
        <v>0</v>
      </c>
      <c r="BD2370" s="6">
        <f>BC2370/BC$3049</f>
        <v>0</v>
      </c>
      <c r="BE2370" s="15">
        <f>IF(AU2370&gt;AU$3054,AU$3054,IF(AU2370&lt;AU$3053,AU$3053,AU2370))</f>
        <v>0</v>
      </c>
      <c r="BF2370" s="15">
        <f>IF(I2370&gt;I$3054,I$3054,IF(I2370&lt;I$3053,I$3053,I2370))</f>
        <v>0</v>
      </c>
      <c r="BG2370" s="6">
        <f>IF(BE2370&gt;0, BF2370/BE2370,0)</f>
        <v>0</v>
      </c>
      <c r="BH2370" s="26">
        <f>BG2370/BG$3049</f>
        <v>0</v>
      </c>
      <c r="BI2370" s="26">
        <f>IF(AV2370&gt;AV$3054,AV$3054,IF(AV2370&lt;AV$3053,AV$3053,AV2370))</f>
        <v>0</v>
      </c>
      <c r="BJ2370" s="6">
        <f>IF(BI2370&gt;0, BF2370/BI2370,0)</f>
        <v>0</v>
      </c>
      <c r="BK2370" s="26">
        <f>BJ2370/BJ$3049</f>
        <v>0</v>
      </c>
      <c r="BL2370" s="6">
        <f>IF(_xlfn.NUMBERVALUE(AL2370),IF(ABS(AL2370)&lt;1,1-ABS(AL2370),0),0)</f>
        <v>0</v>
      </c>
      <c r="BM2370" s="6">
        <f>IF(F2370&gt;F$3054,F$3054,IF(F2370&lt;F$3053,F$3053,F2370))</f>
        <v>0</v>
      </c>
      <c r="BN2370" s="6">
        <f>IF(BM2370&gt;0, BM2370/BM$3049, BM2370/BM$3050*-1)</f>
        <v>0</v>
      </c>
      <c r="BO2370" s="6">
        <f>IF(O2370&gt;O$3054,O$3054,IF(O2370&lt;O$3053,O$3053,O2370))</f>
        <v>0</v>
      </c>
      <c r="BP2370" s="26">
        <f>BO2370/BO$3049</f>
        <v>0</v>
      </c>
      <c r="BQ2370" s="26">
        <f>IF(OR(BD2370=0, BH2370=0,BN2370=0,BP2370=0), 0,BD2370+BH2370+BK2370+BL2370+BN2370+BP2370)</f>
        <v>0</v>
      </c>
      <c r="BR2370" s="6">
        <f>IF(D2370&gt;0,C2370/D2370,0)</f>
        <v>0</v>
      </c>
    </row>
    <row r="2371" spans="1:70" x14ac:dyDescent="0.2">
      <c r="A2371" s="15" t="s">
        <v>4735</v>
      </c>
      <c r="B2371" s="15" t="s">
        <v>4736</v>
      </c>
      <c r="C2371" s="15">
        <v>-0.02</v>
      </c>
      <c r="D2371" s="15">
        <v>0.02</v>
      </c>
      <c r="E2371" s="15">
        <v>0.02</v>
      </c>
      <c r="F2371" s="15">
        <v>5</v>
      </c>
      <c r="G2371" s="15">
        <v>0.76</v>
      </c>
      <c r="H2371" s="21">
        <v>8930000</v>
      </c>
      <c r="I2371" s="15"/>
      <c r="J2371" s="15">
        <v>0</v>
      </c>
      <c r="K2371" s="15"/>
      <c r="L2371" s="15">
        <v>0</v>
      </c>
      <c r="M2371" s="15"/>
      <c r="N2371" s="15">
        <v>0</v>
      </c>
      <c r="O2371" s="15"/>
      <c r="P2371" s="15"/>
      <c r="Q2371" s="15">
        <v>0.03</v>
      </c>
      <c r="R2371" s="15">
        <v>0.03</v>
      </c>
      <c r="S2371" s="15">
        <v>167.96</v>
      </c>
      <c r="T2371" s="15">
        <v>0</v>
      </c>
      <c r="U2371" s="15">
        <v>0</v>
      </c>
      <c r="V2371" s="15">
        <v>0</v>
      </c>
      <c r="W2371" s="15">
        <v>0</v>
      </c>
      <c r="X2371" s="15">
        <v>0</v>
      </c>
      <c r="Y2371" s="15">
        <v>0</v>
      </c>
      <c r="Z2371" s="15">
        <v>0</v>
      </c>
      <c r="AA2371" s="15">
        <v>0</v>
      </c>
      <c r="AB2371" s="15">
        <v>-21.87</v>
      </c>
      <c r="AC2371" s="15">
        <v>-66.989999999999995</v>
      </c>
      <c r="AD2371" s="15">
        <v>-29.42</v>
      </c>
      <c r="AE2371" s="15">
        <v>-66.989999999999995</v>
      </c>
      <c r="AF2371" s="15">
        <v>-64.849999999999994</v>
      </c>
      <c r="AG2371" s="15">
        <v>-29.02</v>
      </c>
      <c r="AH2371" s="15">
        <v>-64.849999999999994</v>
      </c>
      <c r="AI2371" s="15">
        <v>-66.989999999999995</v>
      </c>
      <c r="AJ2371" s="15">
        <v>-29.42</v>
      </c>
      <c r="AK2371" s="15">
        <v>-66.989999999999995</v>
      </c>
      <c r="AL2371" s="15">
        <v>0.74</v>
      </c>
      <c r="AM2371" s="15">
        <v>353.12</v>
      </c>
      <c r="AN2371" s="15"/>
      <c r="AO2371" s="16">
        <v>-3608.7</v>
      </c>
      <c r="AP2371" s="16">
        <v>-3608.7</v>
      </c>
      <c r="AQ2371" s="16">
        <v>-3773.68</v>
      </c>
      <c r="AR2371" s="15"/>
      <c r="AS2371" s="15">
        <v>3.7</v>
      </c>
      <c r="AT2371" s="15"/>
      <c r="AU2371" s="15"/>
      <c r="AV2371" s="15"/>
      <c r="AW2371" s="16">
        <v>452940</v>
      </c>
      <c r="AX2371" s="16">
        <v>215810</v>
      </c>
      <c r="AZ2371" s="6">
        <f>IF(D2371&gt;0,H2371/D2371,0)</f>
        <v>446500000</v>
      </c>
      <c r="BA2371" s="6">
        <f>AZ2371*Q2371</f>
        <v>13395000</v>
      </c>
      <c r="BB2371" s="6">
        <f>IF(C2371&gt;C$3054,C$3054,IF(C2371&lt;C$3053,C$3053,C2371))</f>
        <v>-0.02</v>
      </c>
      <c r="BC2371" s="6">
        <f>IF(BB2371&gt;0,(D2371/15)-BB2371,0)</f>
        <v>0</v>
      </c>
      <c r="BD2371" s="6">
        <f>BC2371/BC$3049</f>
        <v>0</v>
      </c>
      <c r="BE2371" s="15">
        <f>IF(AU2371&gt;AU$3054,AU$3054,IF(AU2371&lt;AU$3053,AU$3053,AU2371))</f>
        <v>0</v>
      </c>
      <c r="BF2371" s="15">
        <f>IF(I2371&gt;I$3054,I$3054,IF(I2371&lt;I$3053,I$3053,I2371))</f>
        <v>0</v>
      </c>
      <c r="BG2371" s="6">
        <f>IF(BE2371&gt;0, BF2371/BE2371,0)</f>
        <v>0</v>
      </c>
      <c r="BH2371" s="26">
        <f>BG2371/BG$3049</f>
        <v>0</v>
      </c>
      <c r="BI2371" s="26">
        <f>IF(AV2371&gt;AV$3054,AV$3054,IF(AV2371&lt;AV$3053,AV$3053,AV2371))</f>
        <v>0</v>
      </c>
      <c r="BJ2371" s="6">
        <f>IF(BI2371&gt;0, BF2371/BI2371,0)</f>
        <v>0</v>
      </c>
      <c r="BK2371" s="26">
        <f>BJ2371/BJ$3049</f>
        <v>0</v>
      </c>
      <c r="BL2371" s="6">
        <f>IF(_xlfn.NUMBERVALUE(AL2371),IF(ABS(AL2371)&lt;1,1-ABS(AL2371),0),0)</f>
        <v>0.26</v>
      </c>
      <c r="BM2371" s="6">
        <f>IF(F2371&gt;F$3054,F$3054,IF(F2371&lt;F$3053,F$3053,F2371))</f>
        <v>5</v>
      </c>
      <c r="BN2371" s="6">
        <f>IF(BM2371&gt;0, BM2371/BM$3049, BM2371/BM$3050*-1)</f>
        <v>6.3165806105957584E-3</v>
      </c>
      <c r="BO2371" s="6">
        <f>IF(O2371&gt;O$3054,O$3054,IF(O2371&lt;O$3053,O$3053,O2371))</f>
        <v>0</v>
      </c>
      <c r="BP2371" s="26">
        <f>BO2371/BO$3049</f>
        <v>0</v>
      </c>
      <c r="BQ2371" s="26">
        <f>IF(OR(BD2371=0, BH2371=0,BN2371=0,BP2371=0), 0,BD2371+BH2371+BK2371+BL2371+BN2371+BP2371)</f>
        <v>0</v>
      </c>
      <c r="BR2371" s="6">
        <f>IF(D2371&gt;0,C2371/D2371,0)</f>
        <v>-1</v>
      </c>
    </row>
    <row r="2372" spans="1:70" x14ac:dyDescent="0.2">
      <c r="A2372" s="15" t="s">
        <v>4698</v>
      </c>
      <c r="B2372" s="15" t="s">
        <v>4699</v>
      </c>
      <c r="C2372" s="15">
        <v>-0.02</v>
      </c>
      <c r="D2372" s="15">
        <v>0.03</v>
      </c>
      <c r="E2372" s="15">
        <v>0.04</v>
      </c>
      <c r="F2372" s="15">
        <v>-32.5</v>
      </c>
      <c r="G2372" s="15">
        <v>0.17</v>
      </c>
      <c r="H2372" s="21">
        <v>5510000</v>
      </c>
      <c r="I2372" s="15"/>
      <c r="J2372" s="15">
        <v>0</v>
      </c>
      <c r="K2372" s="15"/>
      <c r="L2372" s="15">
        <v>0</v>
      </c>
      <c r="M2372" s="15"/>
      <c r="N2372" s="15">
        <v>0</v>
      </c>
      <c r="O2372" s="15"/>
      <c r="P2372" s="15"/>
      <c r="Q2372" s="15">
        <v>0.16</v>
      </c>
      <c r="R2372" s="15">
        <v>0</v>
      </c>
      <c r="S2372" s="15">
        <v>0.8</v>
      </c>
      <c r="T2372" s="15">
        <v>0</v>
      </c>
      <c r="U2372" s="15">
        <v>0</v>
      </c>
      <c r="V2372" s="15">
        <v>0</v>
      </c>
      <c r="W2372" s="15">
        <v>0</v>
      </c>
      <c r="X2372" s="15">
        <v>0</v>
      </c>
      <c r="Y2372" s="15">
        <v>0</v>
      </c>
      <c r="Z2372" s="15">
        <v>0</v>
      </c>
      <c r="AA2372" s="15">
        <v>0</v>
      </c>
      <c r="AB2372" s="16">
        <v>-29558</v>
      </c>
      <c r="AC2372" s="15">
        <v>-12.61</v>
      </c>
      <c r="AD2372" s="15">
        <v>-68.62</v>
      </c>
      <c r="AE2372" s="15">
        <v>-12.61</v>
      </c>
      <c r="AF2372" s="15">
        <v>-17.36</v>
      </c>
      <c r="AG2372" s="15">
        <v>-60.51</v>
      </c>
      <c r="AH2372" s="15">
        <v>-17.36</v>
      </c>
      <c r="AI2372" s="15">
        <v>-12.61</v>
      </c>
      <c r="AJ2372" s="15">
        <v>-38.58</v>
      </c>
      <c r="AK2372" s="15">
        <v>-12.61</v>
      </c>
      <c r="AL2372" s="15">
        <v>4.55</v>
      </c>
      <c r="AM2372" s="15">
        <v>166</v>
      </c>
      <c r="AN2372" s="15"/>
      <c r="AO2372" s="16">
        <v>-2007.82</v>
      </c>
      <c r="AP2372" s="16">
        <v>-4063.33</v>
      </c>
      <c r="AQ2372" s="16">
        <v>-3712.22</v>
      </c>
      <c r="AR2372" s="15"/>
      <c r="AS2372" s="15">
        <v>-41.46</v>
      </c>
      <c r="AT2372" s="15">
        <v>-12.86</v>
      </c>
      <c r="AU2372" s="15"/>
      <c r="AV2372" s="15"/>
      <c r="AW2372" s="16">
        <v>587168</v>
      </c>
      <c r="AX2372" s="16">
        <v>127626</v>
      </c>
      <c r="AZ2372" s="6">
        <f>IF(D2372&gt;0,H2372/D2372,0)</f>
        <v>183666666.66666669</v>
      </c>
      <c r="BA2372" s="6">
        <f>AZ2372*Q2372</f>
        <v>29386666.666666672</v>
      </c>
      <c r="BB2372" s="6">
        <f>IF(C2372&gt;C$3054,C$3054,IF(C2372&lt;C$3053,C$3053,C2372))</f>
        <v>-0.02</v>
      </c>
      <c r="BC2372" s="6">
        <f>IF(BB2372&gt;0,(D2372/15)-BB2372,0)</f>
        <v>0</v>
      </c>
      <c r="BD2372" s="6">
        <f>BC2372/BC$3049</f>
        <v>0</v>
      </c>
      <c r="BE2372" s="15">
        <f>IF(AU2372&gt;AU$3054,AU$3054,IF(AU2372&lt;AU$3053,AU$3053,AU2372))</f>
        <v>0</v>
      </c>
      <c r="BF2372" s="15">
        <f>IF(I2372&gt;I$3054,I$3054,IF(I2372&lt;I$3053,I$3053,I2372))</f>
        <v>0</v>
      </c>
      <c r="BG2372" s="6">
        <f>IF(BE2372&gt;0, BF2372/BE2372,0)</f>
        <v>0</v>
      </c>
      <c r="BH2372" s="26">
        <f>BG2372/BG$3049</f>
        <v>0</v>
      </c>
      <c r="BI2372" s="26">
        <f>IF(AV2372&gt;AV$3054,AV$3054,IF(AV2372&lt;AV$3053,AV$3053,AV2372))</f>
        <v>0</v>
      </c>
      <c r="BJ2372" s="6">
        <f>IF(BI2372&gt;0, BF2372/BI2372,0)</f>
        <v>0</v>
      </c>
      <c r="BK2372" s="26">
        <f>BJ2372/BJ$3049</f>
        <v>0</v>
      </c>
      <c r="BL2372" s="6">
        <f>IF(_xlfn.NUMBERVALUE(AL2372),IF(ABS(AL2372)&lt;1,1-ABS(AL2372),0),0)</f>
        <v>0</v>
      </c>
      <c r="BM2372" s="6">
        <f>IF(F2372&gt;F$3054,F$3054,IF(F2372&lt;F$3053,F$3053,F2372))</f>
        <v>-32.5</v>
      </c>
      <c r="BN2372" s="6">
        <f>IF(BM2372&gt;0, BM2372/BM$3049, BM2372/BM$3050*-1)</f>
        <v>-0.32676452845364973</v>
      </c>
      <c r="BO2372" s="6">
        <f>IF(O2372&gt;O$3054,O$3054,IF(O2372&lt;O$3053,O$3053,O2372))</f>
        <v>0</v>
      </c>
      <c r="BP2372" s="26">
        <f>BO2372/BO$3049</f>
        <v>0</v>
      </c>
      <c r="BQ2372" s="26">
        <f>IF(OR(BD2372=0, BH2372=0,BN2372=0,BP2372=0), 0,BD2372+BH2372+BK2372+BL2372+BN2372+BP2372)</f>
        <v>0</v>
      </c>
      <c r="BR2372" s="6">
        <f>IF(D2372&gt;0,C2372/D2372,0)</f>
        <v>-0.66666666666666674</v>
      </c>
    </row>
    <row r="2373" spans="1:70" x14ac:dyDescent="0.2">
      <c r="A2373" s="15" t="s">
        <v>4700</v>
      </c>
      <c r="B2373" s="15" t="s">
        <v>4701</v>
      </c>
      <c r="C2373" s="15">
        <v>0.06</v>
      </c>
      <c r="D2373" s="15">
        <v>0.63</v>
      </c>
      <c r="E2373" s="15">
        <v>0.48</v>
      </c>
      <c r="F2373" s="15">
        <v>185.11</v>
      </c>
      <c r="G2373" s="15">
        <v>2.5</v>
      </c>
      <c r="H2373" s="21">
        <v>333520000</v>
      </c>
      <c r="I2373" s="15">
        <v>10.84</v>
      </c>
      <c r="J2373" s="15">
        <v>0</v>
      </c>
      <c r="K2373" s="15"/>
      <c r="L2373" s="15">
        <v>0</v>
      </c>
      <c r="M2373" s="15"/>
      <c r="N2373" s="15">
        <v>0</v>
      </c>
      <c r="O2373" s="15"/>
      <c r="P2373" s="15"/>
      <c r="Q2373" s="15">
        <v>0.27</v>
      </c>
      <c r="R2373" s="15">
        <v>0.09</v>
      </c>
      <c r="S2373" s="15">
        <v>2.4900000000000002</v>
      </c>
      <c r="T2373" s="15">
        <v>0</v>
      </c>
      <c r="U2373" s="15">
        <v>0</v>
      </c>
      <c r="V2373" s="15">
        <v>0</v>
      </c>
      <c r="W2373" s="15">
        <v>0</v>
      </c>
      <c r="X2373" s="15">
        <v>0</v>
      </c>
      <c r="Y2373" s="15">
        <v>0</v>
      </c>
      <c r="Z2373" s="15">
        <v>0</v>
      </c>
      <c r="AA2373" s="15">
        <v>0</v>
      </c>
      <c r="AB2373" s="15">
        <v>30.47</v>
      </c>
      <c r="AC2373" s="15">
        <v>18.32</v>
      </c>
      <c r="AD2373" s="15">
        <v>-10.01</v>
      </c>
      <c r="AE2373" s="15">
        <v>18.32</v>
      </c>
      <c r="AF2373" s="15">
        <v>15.8</v>
      </c>
      <c r="AG2373" s="15">
        <v>-8.7200000000000006</v>
      </c>
      <c r="AH2373" s="15">
        <v>15.8</v>
      </c>
      <c r="AI2373" s="15">
        <v>24.47</v>
      </c>
      <c r="AJ2373" s="15">
        <v>-13.15</v>
      </c>
      <c r="AK2373" s="15">
        <v>24.47</v>
      </c>
      <c r="AL2373" s="15">
        <v>0.89</v>
      </c>
      <c r="AM2373" s="15">
        <v>506.09</v>
      </c>
      <c r="AN2373" s="15">
        <v>18.940000000000001</v>
      </c>
      <c r="AO2373" s="15">
        <v>44.71</v>
      </c>
      <c r="AP2373" s="15">
        <v>14.74</v>
      </c>
      <c r="AQ2373" s="15">
        <v>15.98</v>
      </c>
      <c r="AR2373" s="15">
        <v>-14.95</v>
      </c>
      <c r="AS2373" s="15">
        <v>3.24</v>
      </c>
      <c r="AT2373" s="15">
        <v>81.13</v>
      </c>
      <c r="AU2373" s="15">
        <v>-22.6</v>
      </c>
      <c r="AV2373" s="15"/>
      <c r="AW2373" s="15">
        <v>2050000</v>
      </c>
      <c r="AX2373" s="15">
        <v>5940000</v>
      </c>
      <c r="AZ2373" s="6">
        <f>IF(D2373&gt;0,H2373/D2373,0)</f>
        <v>529396825.39682537</v>
      </c>
      <c r="BA2373" s="6">
        <f>AZ2373*Q2373</f>
        <v>142937142.85714287</v>
      </c>
      <c r="BB2373" s="6">
        <f>IF(C2373&gt;C$3054,C$3054,IF(C2373&lt;C$3053,C$3053,C2373))</f>
        <v>0.06</v>
      </c>
      <c r="BC2373" s="6">
        <f>IF(BB2373&gt;0,(D2373/15)-BB2373,0)</f>
        <v>-1.7999999999999995E-2</v>
      </c>
      <c r="BD2373" s="6">
        <f>BC2373/BC$3049</f>
        <v>-3.4664270124534591E-3</v>
      </c>
      <c r="BE2373" s="15">
        <f>IF(AU2373&gt;AU$3054,AU$3054,IF(AU2373&lt;AU$3053,AU$3053,AU2373))</f>
        <v>-22.6</v>
      </c>
      <c r="BF2373" s="15">
        <f>IF(I2373&gt;I$3054,I$3054,IF(I2373&lt;I$3053,I$3053,I2373))</f>
        <v>10.84</v>
      </c>
      <c r="BG2373" s="6">
        <f>IF(BE2373&gt;0, BF2373/BE2373,0)</f>
        <v>0</v>
      </c>
      <c r="BH2373" s="26">
        <f>BG2373/BG$3049</f>
        <v>0</v>
      </c>
      <c r="BI2373" s="26">
        <f>IF(AV2373&gt;AV$3054,AV$3054,IF(AV2373&lt;AV$3053,AV$3053,AV2373))</f>
        <v>0</v>
      </c>
      <c r="BJ2373" s="6">
        <f>IF(BI2373&gt;0, BF2373/BI2373,0)</f>
        <v>0</v>
      </c>
      <c r="BK2373" s="26">
        <f>BJ2373/BJ$3049</f>
        <v>0</v>
      </c>
      <c r="BL2373" s="6">
        <f>IF(_xlfn.NUMBERVALUE(AL2373),IF(ABS(AL2373)&lt;1,1-ABS(AL2373),0),0)</f>
        <v>0.10999999999999999</v>
      </c>
      <c r="BM2373" s="6">
        <f>IF(F2373&gt;F$3054,F$3054,IF(F2373&lt;F$3053,F$3053,F2373))</f>
        <v>185.11</v>
      </c>
      <c r="BN2373" s="6">
        <f>IF(BM2373&gt;0, BM2373/BM$3049, BM2373/BM$3050*-1)</f>
        <v>0.23385244736547617</v>
      </c>
      <c r="BO2373" s="6">
        <f>IF(O2373&gt;O$3054,O$3054,IF(O2373&lt;O$3053,O$3053,O2373))</f>
        <v>0</v>
      </c>
      <c r="BP2373" s="26">
        <f>BO2373/BO$3049</f>
        <v>0</v>
      </c>
      <c r="BQ2373" s="26">
        <f>IF(OR(BD2373=0, BH2373=0,BN2373=0,BP2373=0), 0,BD2373+BH2373+BK2373+BL2373+BN2373+BP2373)</f>
        <v>0</v>
      </c>
      <c r="BR2373" s="6">
        <f>IF(D2373&gt;0,C2373/D2373,0)</f>
        <v>9.5238095238095233E-2</v>
      </c>
    </row>
    <row r="2374" spans="1:70" x14ac:dyDescent="0.2">
      <c r="A2374" s="15" t="s">
        <v>4681</v>
      </c>
      <c r="B2374" s="15" t="s">
        <v>4682</v>
      </c>
      <c r="C2374" s="15">
        <v>0</v>
      </c>
      <c r="D2374" s="15">
        <v>0</v>
      </c>
      <c r="E2374" s="15">
        <v>0</v>
      </c>
      <c r="F2374" s="15">
        <v>-70</v>
      </c>
      <c r="G2374" s="15"/>
      <c r="H2374" s="21">
        <v>5480000</v>
      </c>
      <c r="I2374" s="15"/>
      <c r="J2374" s="15">
        <v>0</v>
      </c>
      <c r="K2374" s="15"/>
      <c r="L2374" s="15">
        <v>0</v>
      </c>
      <c r="M2374" s="15"/>
      <c r="N2374" s="15">
        <v>0</v>
      </c>
      <c r="O2374" s="15"/>
      <c r="P2374" s="15"/>
      <c r="Q2374" s="15">
        <v>0</v>
      </c>
      <c r="R2374" s="15">
        <v>0</v>
      </c>
      <c r="S2374" s="15">
        <v>3.52</v>
      </c>
      <c r="T2374" s="15">
        <v>222.63</v>
      </c>
      <c r="U2374" s="15">
        <v>229.73</v>
      </c>
      <c r="V2374" s="15">
        <v>222.63</v>
      </c>
      <c r="W2374" s="15">
        <v>229.73</v>
      </c>
      <c r="X2374" s="15"/>
      <c r="Y2374" s="15"/>
      <c r="Z2374" s="15"/>
      <c r="AA2374" s="15"/>
      <c r="AB2374" s="15">
        <v>-21.08</v>
      </c>
      <c r="AC2374" s="15">
        <v>-125.62</v>
      </c>
      <c r="AD2374" s="15">
        <v>-38.119999999999997</v>
      </c>
      <c r="AE2374" s="15">
        <v>-136.19999999999999</v>
      </c>
      <c r="AF2374" s="15">
        <v>-113.31</v>
      </c>
      <c r="AG2374" s="15">
        <v>-37.25</v>
      </c>
      <c r="AH2374" s="15">
        <v>-108.66</v>
      </c>
      <c r="AI2374" s="15"/>
      <c r="AJ2374" s="15">
        <v>-42.9</v>
      </c>
      <c r="AK2374" s="16">
        <v>-2031.99</v>
      </c>
      <c r="AL2374" s="15"/>
      <c r="AM2374" s="15">
        <v>259.86</v>
      </c>
      <c r="AN2374" s="15"/>
      <c r="AO2374" s="16">
        <v>-21805.26</v>
      </c>
      <c r="AP2374" s="16">
        <v>-22635.09</v>
      </c>
      <c r="AQ2374" s="16">
        <v>-25227.49</v>
      </c>
      <c r="AR2374" s="15"/>
      <c r="AS2374" s="15"/>
      <c r="AT2374" s="15"/>
      <c r="AU2374" s="15"/>
      <c r="AV2374" s="15"/>
      <c r="AW2374" s="15">
        <v>0</v>
      </c>
      <c r="AX2374" s="16">
        <v>3559</v>
      </c>
      <c r="AZ2374" s="6">
        <f>IF(D2374&gt;0,H2374/D2374,0)</f>
        <v>0</v>
      </c>
      <c r="BA2374" s="6">
        <f>AZ2374*Q2374</f>
        <v>0</v>
      </c>
      <c r="BB2374" s="6">
        <f>IF(C2374&gt;C$3054,C$3054,IF(C2374&lt;C$3053,C$3053,C2374))</f>
        <v>0</v>
      </c>
      <c r="BC2374" s="6">
        <f>IF(BB2374&gt;0,(D2374/15)-BB2374,0)</f>
        <v>0</v>
      </c>
      <c r="BD2374" s="6">
        <f>BC2374/BC$3049</f>
        <v>0</v>
      </c>
      <c r="BE2374" s="15">
        <f>IF(AU2374&gt;AU$3054,AU$3054,IF(AU2374&lt;AU$3053,AU$3053,AU2374))</f>
        <v>0</v>
      </c>
      <c r="BF2374" s="15">
        <f>IF(I2374&gt;I$3054,I$3054,IF(I2374&lt;I$3053,I$3053,I2374))</f>
        <v>0</v>
      </c>
      <c r="BG2374" s="6">
        <f>IF(BE2374&gt;0, BF2374/BE2374,0)</f>
        <v>0</v>
      </c>
      <c r="BH2374" s="26">
        <f>BG2374/BG$3049</f>
        <v>0</v>
      </c>
      <c r="BI2374" s="26">
        <f>IF(AV2374&gt;AV$3054,AV$3054,IF(AV2374&lt;AV$3053,AV$3053,AV2374))</f>
        <v>0</v>
      </c>
      <c r="BJ2374" s="6">
        <f>IF(BI2374&gt;0, BF2374/BI2374,0)</f>
        <v>0</v>
      </c>
      <c r="BK2374" s="26">
        <f>BJ2374/BJ$3049</f>
        <v>0</v>
      </c>
      <c r="BL2374" s="6">
        <f>IF(_xlfn.NUMBERVALUE(AL2374),IF(ABS(AL2374)&lt;1,1-ABS(AL2374),0),0)</f>
        <v>0</v>
      </c>
      <c r="BM2374" s="6">
        <f>IF(F2374&gt;F$3054,F$3054,IF(F2374&lt;F$3053,F$3053,F2374))</f>
        <v>-70</v>
      </c>
      <c r="BN2374" s="6">
        <f>IF(BM2374&gt;0, BM2374/BM$3049, BM2374/BM$3050*-1)</f>
        <v>-0.70380052282324557</v>
      </c>
      <c r="BO2374" s="6">
        <f>IF(O2374&gt;O$3054,O$3054,IF(O2374&lt;O$3053,O$3053,O2374))</f>
        <v>0</v>
      </c>
      <c r="BP2374" s="26">
        <f>BO2374/BO$3049</f>
        <v>0</v>
      </c>
      <c r="BQ2374" s="26">
        <f>IF(OR(BD2374=0, BH2374=0,BN2374=0,BP2374=0), 0,BD2374+BH2374+BK2374+BL2374+BN2374+BP2374)</f>
        <v>0</v>
      </c>
      <c r="BR2374" s="6">
        <f>IF(D2374&gt;0,C2374/D2374,0)</f>
        <v>0</v>
      </c>
    </row>
    <row r="2375" spans="1:70" x14ac:dyDescent="0.2">
      <c r="A2375" s="15" t="s">
        <v>4679</v>
      </c>
      <c r="B2375" s="15" t="s">
        <v>4680</v>
      </c>
      <c r="C2375" s="15"/>
      <c r="D2375" s="15">
        <v>0</v>
      </c>
      <c r="E2375" s="15"/>
      <c r="F2375" s="15"/>
      <c r="G2375" s="15"/>
      <c r="H2375" s="21"/>
      <c r="I2375" s="15"/>
      <c r="J2375" s="15"/>
      <c r="K2375" s="15"/>
      <c r="L2375" s="15"/>
      <c r="M2375" s="15"/>
      <c r="N2375" s="15"/>
      <c r="O2375" s="15"/>
      <c r="P2375" s="15"/>
      <c r="Q2375" s="15"/>
      <c r="R2375" s="15"/>
      <c r="S2375" s="15"/>
      <c r="T2375" s="15"/>
      <c r="U2375" s="15"/>
      <c r="V2375" s="15"/>
      <c r="W2375" s="15"/>
      <c r="X2375" s="15"/>
      <c r="Y2375" s="15"/>
      <c r="Z2375" s="15"/>
      <c r="AA2375" s="15"/>
      <c r="AB2375" s="15"/>
      <c r="AC2375" s="15"/>
      <c r="AD2375" s="15"/>
      <c r="AE2375" s="15"/>
      <c r="AF2375" s="15"/>
      <c r="AG2375" s="15"/>
      <c r="AH2375" s="15"/>
      <c r="AI2375" s="15"/>
      <c r="AJ2375" s="15"/>
      <c r="AK2375" s="15"/>
      <c r="AL2375" s="15"/>
      <c r="AM2375" s="15"/>
      <c r="AN2375" s="15"/>
      <c r="AO2375" s="15"/>
      <c r="AP2375" s="15"/>
      <c r="AQ2375" s="15"/>
      <c r="AR2375" s="15"/>
      <c r="AS2375" s="15"/>
      <c r="AT2375" s="15"/>
      <c r="AU2375" s="15"/>
      <c r="AV2375" s="15"/>
      <c r="AW2375" s="15">
        <v>0</v>
      </c>
      <c r="AX2375" s="15"/>
      <c r="AZ2375" s="6">
        <f>IF(D2375&gt;0,H2375/D2375,0)</f>
        <v>0</v>
      </c>
      <c r="BA2375" s="6">
        <f>AZ2375*Q2375</f>
        <v>0</v>
      </c>
      <c r="BB2375" s="6">
        <f>IF(C2375&gt;C$3054,C$3054,IF(C2375&lt;C$3053,C$3053,C2375))</f>
        <v>0</v>
      </c>
      <c r="BC2375" s="6">
        <f>IF(BB2375&gt;0,(D2375/15)-BB2375,0)</f>
        <v>0</v>
      </c>
      <c r="BD2375" s="6">
        <f>BC2375/BC$3049</f>
        <v>0</v>
      </c>
      <c r="BE2375" s="15">
        <f>IF(AU2375&gt;AU$3054,AU$3054,IF(AU2375&lt;AU$3053,AU$3053,AU2375))</f>
        <v>0</v>
      </c>
      <c r="BF2375" s="15">
        <f>IF(I2375&gt;I$3054,I$3054,IF(I2375&lt;I$3053,I$3053,I2375))</f>
        <v>0</v>
      </c>
      <c r="BG2375" s="6">
        <f>IF(BE2375&gt;0, BF2375/BE2375,0)</f>
        <v>0</v>
      </c>
      <c r="BH2375" s="26">
        <f>BG2375/BG$3049</f>
        <v>0</v>
      </c>
      <c r="BI2375" s="26">
        <f>IF(AV2375&gt;AV$3054,AV$3054,IF(AV2375&lt;AV$3053,AV$3053,AV2375))</f>
        <v>0</v>
      </c>
      <c r="BJ2375" s="6">
        <f>IF(BI2375&gt;0, BF2375/BI2375,0)</f>
        <v>0</v>
      </c>
      <c r="BK2375" s="26">
        <f>BJ2375/BJ$3049</f>
        <v>0</v>
      </c>
      <c r="BL2375" s="6">
        <f>IF(_xlfn.NUMBERVALUE(AL2375),IF(ABS(AL2375)&lt;1,1-ABS(AL2375),0),0)</f>
        <v>0</v>
      </c>
      <c r="BM2375" s="6">
        <f>IF(F2375&gt;F$3054,F$3054,IF(F2375&lt;F$3053,F$3053,F2375))</f>
        <v>0</v>
      </c>
      <c r="BN2375" s="6">
        <f>IF(BM2375&gt;0, BM2375/BM$3049, BM2375/BM$3050*-1)</f>
        <v>0</v>
      </c>
      <c r="BO2375" s="6">
        <f>IF(O2375&gt;O$3054,O$3054,IF(O2375&lt;O$3053,O$3053,O2375))</f>
        <v>0</v>
      </c>
      <c r="BP2375" s="26">
        <f>BO2375/BO$3049</f>
        <v>0</v>
      </c>
      <c r="BQ2375" s="26">
        <f>IF(OR(BD2375=0, BH2375=0,BN2375=0,BP2375=0), 0,BD2375+BH2375+BK2375+BL2375+BN2375+BP2375)</f>
        <v>0</v>
      </c>
      <c r="BR2375" s="6">
        <f>IF(D2375&gt;0,C2375/D2375,0)</f>
        <v>0</v>
      </c>
    </row>
    <row r="2376" spans="1:70" x14ac:dyDescent="0.2">
      <c r="A2376" s="15" t="s">
        <v>4741</v>
      </c>
      <c r="B2376" s="15" t="s">
        <v>4742</v>
      </c>
      <c r="C2376" s="15">
        <v>-0.01</v>
      </c>
      <c r="D2376" s="15">
        <v>0.04</v>
      </c>
      <c r="E2376" s="15">
        <v>0.03</v>
      </c>
      <c r="F2376" s="15">
        <v>-35.549999999999997</v>
      </c>
      <c r="G2376" s="15">
        <v>0.13</v>
      </c>
      <c r="H2376" s="21">
        <v>12420000</v>
      </c>
      <c r="I2376" s="15"/>
      <c r="J2376" s="15">
        <v>0</v>
      </c>
      <c r="K2376" s="15"/>
      <c r="L2376" s="15">
        <v>0</v>
      </c>
      <c r="M2376" s="15"/>
      <c r="N2376" s="15">
        <v>0</v>
      </c>
      <c r="O2376" s="15"/>
      <c r="P2376" s="15"/>
      <c r="Q2376" s="15">
        <v>0.26</v>
      </c>
      <c r="R2376" s="15">
        <v>0.01</v>
      </c>
      <c r="S2376" s="15">
        <v>1.6</v>
      </c>
      <c r="T2376" s="15">
        <v>0</v>
      </c>
      <c r="U2376" s="15">
        <v>0</v>
      </c>
      <c r="V2376" s="15">
        <v>0</v>
      </c>
      <c r="W2376" s="15">
        <v>0</v>
      </c>
      <c r="X2376" s="15">
        <v>0</v>
      </c>
      <c r="Y2376" s="15">
        <v>0</v>
      </c>
      <c r="Z2376" s="15">
        <v>0</v>
      </c>
      <c r="AA2376" s="15">
        <v>0</v>
      </c>
      <c r="AB2376" s="15">
        <v>-13.08</v>
      </c>
      <c r="AC2376" s="15">
        <v>-1.51</v>
      </c>
      <c r="AD2376" s="15">
        <v>-17.670000000000002</v>
      </c>
      <c r="AE2376" s="15">
        <v>-1.51</v>
      </c>
      <c r="AF2376" s="15">
        <v>-1.45</v>
      </c>
      <c r="AG2376" s="15">
        <v>-16.79</v>
      </c>
      <c r="AH2376" s="15">
        <v>-1.45</v>
      </c>
      <c r="AI2376" s="15">
        <v>-0.25</v>
      </c>
      <c r="AJ2376" s="15">
        <v>-17.399999999999999</v>
      </c>
      <c r="AK2376" s="15">
        <v>-0.25</v>
      </c>
      <c r="AL2376" s="15">
        <v>-1.94</v>
      </c>
      <c r="AM2376" s="15">
        <v>354.21</v>
      </c>
      <c r="AN2376" s="15"/>
      <c r="AO2376" s="16">
        <v>-1724.29</v>
      </c>
      <c r="AP2376" s="15">
        <v>-175.51</v>
      </c>
      <c r="AQ2376" s="15">
        <v>-310.32</v>
      </c>
      <c r="AR2376" s="15"/>
      <c r="AS2376" s="15">
        <v>65.88</v>
      </c>
      <c r="AT2376" s="15"/>
      <c r="AU2376" s="15"/>
      <c r="AV2376" s="15"/>
      <c r="AW2376" s="15">
        <v>11070000</v>
      </c>
      <c r="AX2376" s="15">
        <v>6590000</v>
      </c>
      <c r="AZ2376" s="6">
        <f>IF(D2376&gt;0,H2376/D2376,0)</f>
        <v>310500000</v>
      </c>
      <c r="BA2376" s="6">
        <f>AZ2376*Q2376</f>
        <v>80730000</v>
      </c>
      <c r="BB2376" s="6">
        <f>IF(C2376&gt;C$3054,C$3054,IF(C2376&lt;C$3053,C$3053,C2376))</f>
        <v>-0.01</v>
      </c>
      <c r="BC2376" s="6">
        <f>IF(BB2376&gt;0,(D2376/15)-BB2376,0)</f>
        <v>0</v>
      </c>
      <c r="BD2376" s="6">
        <f>BC2376/BC$3049</f>
        <v>0</v>
      </c>
      <c r="BE2376" s="15">
        <f>IF(AU2376&gt;AU$3054,AU$3054,IF(AU2376&lt;AU$3053,AU$3053,AU2376))</f>
        <v>0</v>
      </c>
      <c r="BF2376" s="15">
        <f>IF(I2376&gt;I$3054,I$3054,IF(I2376&lt;I$3053,I$3053,I2376))</f>
        <v>0</v>
      </c>
      <c r="BG2376" s="6">
        <f>IF(BE2376&gt;0, BF2376/BE2376,0)</f>
        <v>0</v>
      </c>
      <c r="BH2376" s="26">
        <f>BG2376/BG$3049</f>
        <v>0</v>
      </c>
      <c r="BI2376" s="26">
        <f>IF(AV2376&gt;AV$3054,AV$3054,IF(AV2376&lt;AV$3053,AV$3053,AV2376))</f>
        <v>0</v>
      </c>
      <c r="BJ2376" s="6">
        <f>IF(BI2376&gt;0, BF2376/BI2376,0)</f>
        <v>0</v>
      </c>
      <c r="BK2376" s="26">
        <f>BJ2376/BJ$3049</f>
        <v>0</v>
      </c>
      <c r="BL2376" s="6">
        <f>IF(_xlfn.NUMBERVALUE(AL2376),IF(ABS(AL2376)&lt;1,1-ABS(AL2376),0),0)</f>
        <v>0</v>
      </c>
      <c r="BM2376" s="6">
        <f>IF(F2376&gt;F$3054,F$3054,IF(F2376&lt;F$3053,F$3053,F2376))</f>
        <v>-35.549999999999997</v>
      </c>
      <c r="BN2376" s="6">
        <f>IF(BM2376&gt;0, BM2376/BM$3049, BM2376/BM$3050*-1)</f>
        <v>-0.35743012266237684</v>
      </c>
      <c r="BO2376" s="6">
        <f>IF(O2376&gt;O$3054,O$3054,IF(O2376&lt;O$3053,O$3053,O2376))</f>
        <v>0</v>
      </c>
      <c r="BP2376" s="26">
        <f>BO2376/BO$3049</f>
        <v>0</v>
      </c>
      <c r="BQ2376" s="26">
        <f>IF(OR(BD2376=0, BH2376=0,BN2376=0,BP2376=0), 0,BD2376+BH2376+BK2376+BL2376+BN2376+BP2376)</f>
        <v>0</v>
      </c>
      <c r="BR2376" s="6">
        <f>IF(D2376&gt;0,C2376/D2376,0)</f>
        <v>-0.25</v>
      </c>
    </row>
    <row r="2377" spans="1:70" x14ac:dyDescent="0.2">
      <c r="A2377" s="15" t="s">
        <v>3433</v>
      </c>
      <c r="B2377" s="15" t="s">
        <v>3434</v>
      </c>
      <c r="C2377" s="15">
        <v>0.01</v>
      </c>
      <c r="D2377" s="15">
        <v>0</v>
      </c>
      <c r="E2377" s="15">
        <v>0.35</v>
      </c>
      <c r="F2377" s="15">
        <v>65.91</v>
      </c>
      <c r="G2377" s="15">
        <v>2.34</v>
      </c>
      <c r="H2377" s="21"/>
      <c r="I2377" s="15">
        <v>0</v>
      </c>
      <c r="J2377" s="15">
        <v>0</v>
      </c>
      <c r="K2377" s="15"/>
      <c r="L2377" s="15">
        <v>0.01</v>
      </c>
      <c r="M2377" s="15"/>
      <c r="N2377" s="15">
        <v>0</v>
      </c>
      <c r="O2377" s="15"/>
      <c r="P2377" s="15">
        <v>0.48</v>
      </c>
      <c r="Q2377" s="15">
        <v>0.16</v>
      </c>
      <c r="R2377" s="15">
        <v>0.03</v>
      </c>
      <c r="S2377" s="15">
        <v>0.38</v>
      </c>
      <c r="T2377" s="15">
        <v>31.69</v>
      </c>
      <c r="U2377" s="15">
        <v>31.86</v>
      </c>
      <c r="V2377" s="15">
        <v>43.5</v>
      </c>
      <c r="W2377" s="15">
        <v>33.04</v>
      </c>
      <c r="X2377" s="15">
        <v>71.72</v>
      </c>
      <c r="Y2377" s="15">
        <v>57.95</v>
      </c>
      <c r="Z2377" s="15">
        <v>98.43</v>
      </c>
      <c r="AA2377" s="15">
        <v>60.1</v>
      </c>
      <c r="AB2377" s="15">
        <v>2.61</v>
      </c>
      <c r="AC2377" s="15">
        <v>4.5599999999999996</v>
      </c>
      <c r="AD2377" s="15">
        <v>1.21</v>
      </c>
      <c r="AE2377" s="15">
        <v>4.76</v>
      </c>
      <c r="AF2377" s="15">
        <v>3.78</v>
      </c>
      <c r="AG2377" s="15">
        <v>1.05</v>
      </c>
      <c r="AH2377" s="15">
        <v>3.55</v>
      </c>
      <c r="AI2377" s="15">
        <v>7.63</v>
      </c>
      <c r="AJ2377" s="15">
        <v>4.45</v>
      </c>
      <c r="AK2377" s="15">
        <v>8.34</v>
      </c>
      <c r="AL2377" s="15">
        <v>-0.98</v>
      </c>
      <c r="AM2377" s="15">
        <v>3.75</v>
      </c>
      <c r="AN2377" s="15"/>
      <c r="AO2377" s="15">
        <v>16.440000000000001</v>
      </c>
      <c r="AP2377" s="15">
        <v>11.81</v>
      </c>
      <c r="AQ2377" s="15">
        <v>5.47</v>
      </c>
      <c r="AR2377" s="15"/>
      <c r="AS2377" s="15">
        <v>-1.08</v>
      </c>
      <c r="AT2377" s="15"/>
      <c r="AU2377" s="15"/>
      <c r="AV2377" s="15"/>
      <c r="AW2377" s="15">
        <v>0</v>
      </c>
      <c r="AX2377" s="16">
        <v>11666</v>
      </c>
      <c r="AZ2377" s="6">
        <f>IF(D2377&gt;0,H2377/D2377,0)</f>
        <v>0</v>
      </c>
      <c r="BA2377" s="6">
        <f>AZ2377*Q2377</f>
        <v>0</v>
      </c>
      <c r="BB2377" s="6">
        <f>IF(C2377&gt;C$3054,C$3054,IF(C2377&lt;C$3053,C$3053,C2377))</f>
        <v>0.01</v>
      </c>
      <c r="BC2377" s="6">
        <f>IF(BB2377&gt;0,(D2377/15)-BB2377,0)</f>
        <v>-0.01</v>
      </c>
      <c r="BD2377" s="6">
        <f>BC2377/BC$3049</f>
        <v>-1.9257927846963667E-3</v>
      </c>
      <c r="BE2377" s="15">
        <f>IF(AU2377&gt;AU$3054,AU$3054,IF(AU2377&lt;AU$3053,AU$3053,AU2377))</f>
        <v>0</v>
      </c>
      <c r="BF2377" s="15">
        <f>IF(I2377&gt;I$3054,I$3054,IF(I2377&lt;I$3053,I$3053,I2377))</f>
        <v>0</v>
      </c>
      <c r="BG2377" s="6">
        <f>IF(BE2377&gt;0, BF2377/BE2377,0)</f>
        <v>0</v>
      </c>
      <c r="BH2377" s="26">
        <f>BG2377/BG$3049</f>
        <v>0</v>
      </c>
      <c r="BI2377" s="26">
        <f>IF(AV2377&gt;AV$3054,AV$3054,IF(AV2377&lt;AV$3053,AV$3053,AV2377))</f>
        <v>0</v>
      </c>
      <c r="BJ2377" s="6">
        <f>IF(BI2377&gt;0, BF2377/BI2377,0)</f>
        <v>0</v>
      </c>
      <c r="BK2377" s="26">
        <f>BJ2377/BJ$3049</f>
        <v>0</v>
      </c>
      <c r="BL2377" s="6">
        <f>IF(_xlfn.NUMBERVALUE(AL2377),IF(ABS(AL2377)&lt;1,1-ABS(AL2377),0),0)</f>
        <v>2.0000000000000018E-2</v>
      </c>
      <c r="BM2377" s="6">
        <f>IF(F2377&gt;F$3054,F$3054,IF(F2377&lt;F$3053,F$3053,F2377))</f>
        <v>65.91</v>
      </c>
      <c r="BN2377" s="6">
        <f>IF(BM2377&gt;0, BM2377/BM$3049, BM2377/BM$3050*-1)</f>
        <v>8.3265165608873273E-2</v>
      </c>
      <c r="BO2377" s="6">
        <f>IF(O2377&gt;O$3054,O$3054,IF(O2377&lt;O$3053,O$3053,O2377))</f>
        <v>0</v>
      </c>
      <c r="BP2377" s="26">
        <f>BO2377/BO$3049</f>
        <v>0</v>
      </c>
      <c r="BQ2377" s="26">
        <f>IF(OR(BD2377=0, BH2377=0,BN2377=0,BP2377=0), 0,BD2377+BH2377+BK2377+BL2377+BN2377+BP2377)</f>
        <v>0</v>
      </c>
      <c r="BR2377" s="6">
        <f>IF(D2377&gt;0,C2377/D2377,0)</f>
        <v>0</v>
      </c>
    </row>
    <row r="2378" spans="1:70" x14ac:dyDescent="0.2">
      <c r="A2378" s="15" t="s">
        <v>77</v>
      </c>
      <c r="B2378" s="15" t="s">
        <v>4704</v>
      </c>
      <c r="C2378" s="15">
        <v>0.25</v>
      </c>
      <c r="D2378" s="15">
        <v>1.75</v>
      </c>
      <c r="E2378" s="15">
        <v>2.3199999999999998</v>
      </c>
      <c r="F2378" s="15">
        <v>27.41</v>
      </c>
      <c r="G2378" s="15">
        <v>1.52</v>
      </c>
      <c r="H2378" s="21">
        <v>105260000</v>
      </c>
      <c r="I2378" s="15">
        <v>6.89</v>
      </c>
      <c r="J2378" s="15">
        <v>0</v>
      </c>
      <c r="K2378" s="15"/>
      <c r="L2378" s="15">
        <v>0</v>
      </c>
      <c r="M2378" s="15"/>
      <c r="N2378" s="15">
        <v>0</v>
      </c>
      <c r="O2378" s="15"/>
      <c r="P2378" s="15"/>
      <c r="Q2378" s="15">
        <v>1.1299999999999999</v>
      </c>
      <c r="R2378" s="15">
        <v>0.06</v>
      </c>
      <c r="S2378" s="15">
        <v>6.75</v>
      </c>
      <c r="T2378" s="15">
        <v>0.52</v>
      </c>
      <c r="U2378" s="15">
        <v>0.52</v>
      </c>
      <c r="V2378" s="15">
        <v>0.95</v>
      </c>
      <c r="W2378" s="15">
        <v>0.95</v>
      </c>
      <c r="X2378" s="15">
        <v>0.63</v>
      </c>
      <c r="Y2378" s="15">
        <v>0.63</v>
      </c>
      <c r="Z2378" s="15">
        <v>1.1399999999999999</v>
      </c>
      <c r="AA2378" s="15">
        <v>1.1399999999999999</v>
      </c>
      <c r="AB2378" s="15"/>
      <c r="AC2378" s="15">
        <v>22.87</v>
      </c>
      <c r="AD2378" s="15">
        <v>14.65</v>
      </c>
      <c r="AE2378" s="15">
        <v>22.87</v>
      </c>
      <c r="AF2378" s="15">
        <v>21.39</v>
      </c>
      <c r="AG2378" s="15">
        <v>13.3</v>
      </c>
      <c r="AH2378" s="15">
        <v>21.39</v>
      </c>
      <c r="AI2378" s="15">
        <v>25.3</v>
      </c>
      <c r="AJ2378" s="15">
        <v>16.03</v>
      </c>
      <c r="AK2378" s="15">
        <v>25.3</v>
      </c>
      <c r="AL2378" s="15">
        <v>1.52</v>
      </c>
      <c r="AM2378" s="15">
        <v>16.64</v>
      </c>
      <c r="AN2378" s="15">
        <v>122.93</v>
      </c>
      <c r="AO2378" s="15">
        <v>62.94</v>
      </c>
      <c r="AP2378" s="15">
        <v>45.86</v>
      </c>
      <c r="AQ2378" s="15">
        <v>47.6</v>
      </c>
      <c r="AR2378" s="15">
        <v>25.22</v>
      </c>
      <c r="AS2378" s="15">
        <v>19.45</v>
      </c>
      <c r="AT2378" s="15">
        <v>14.88</v>
      </c>
      <c r="AU2378" s="15">
        <v>25.51</v>
      </c>
      <c r="AV2378" s="15">
        <v>34.840000000000003</v>
      </c>
      <c r="AW2378" s="16">
        <v>2800</v>
      </c>
      <c r="AX2378" s="16">
        <v>8963</v>
      </c>
      <c r="AZ2378" s="6">
        <f>IF(D2378&gt;0,H2378/D2378,0)</f>
        <v>60148571.428571425</v>
      </c>
      <c r="BA2378" s="6">
        <f>AZ2378*Q2378</f>
        <v>67967885.714285702</v>
      </c>
      <c r="BB2378" s="6">
        <f>IF(C2378&gt;C$3054,C$3054,IF(C2378&lt;C$3053,C$3053,C2378))</f>
        <v>0.25</v>
      </c>
      <c r="BC2378" s="6">
        <f>IF(BB2378&gt;0,(D2378/15)-BB2378,0)</f>
        <v>-0.13333333333333333</v>
      </c>
      <c r="BD2378" s="6">
        <f>BC2378/BC$3049</f>
        <v>-2.5677237129284887E-2</v>
      </c>
      <c r="BE2378" s="15">
        <f>IF(AU2378&gt;AU$3054,AU$3054,IF(AU2378&lt;AU$3053,AU$3053,AU2378))</f>
        <v>25.51</v>
      </c>
      <c r="BF2378" s="15">
        <f>IF(I2378&gt;I$3054,I$3054,IF(I2378&lt;I$3053,I$3053,I2378))</f>
        <v>6.89</v>
      </c>
      <c r="BG2378" s="6">
        <f>IF(BE2378&gt;0, BF2378/BE2378,0)</f>
        <v>0.27009016072128572</v>
      </c>
      <c r="BH2378" s="26">
        <f>BG2378/BG$3049</f>
        <v>2.5970207761662087E-4</v>
      </c>
      <c r="BI2378" s="26">
        <f>IF(AV2378&gt;AV$3054,AV$3054,IF(AV2378&lt;AV$3053,AV$3053,AV2378))</f>
        <v>34.840000000000003</v>
      </c>
      <c r="BJ2378" s="6">
        <f>IF(BI2378&gt;0, BF2378/BI2378,0)</f>
        <v>0.19776119402985071</v>
      </c>
      <c r="BK2378" s="26">
        <f>BJ2378/BJ$3049</f>
        <v>3.3349273866753915E-4</v>
      </c>
      <c r="BL2378" s="6">
        <f>IF(_xlfn.NUMBERVALUE(AL2378),IF(ABS(AL2378)&lt;1,1-ABS(AL2378),0),0)</f>
        <v>0</v>
      </c>
      <c r="BM2378" s="6">
        <f>IF(F2378&gt;F$3054,F$3054,IF(F2378&lt;F$3053,F$3053,F2378))</f>
        <v>27.41</v>
      </c>
      <c r="BN2378" s="6">
        <f>IF(BM2378&gt;0, BM2378/BM$3049, BM2378/BM$3050*-1)</f>
        <v>3.4627494907285949E-2</v>
      </c>
      <c r="BO2378" s="6">
        <f>IF(O2378&gt;O$3054,O$3054,IF(O2378&lt;O$3053,O$3053,O2378))</f>
        <v>0</v>
      </c>
      <c r="BP2378" s="26">
        <f>BO2378/BO$3049</f>
        <v>0</v>
      </c>
      <c r="BQ2378" s="26">
        <f>IF(OR(BD2378=0, BH2378=0,BN2378=0,BP2378=0), 0,BD2378+BH2378+BK2378+BL2378+BN2378+BP2378)</f>
        <v>0</v>
      </c>
      <c r="BR2378" s="6">
        <f>IF(D2378&gt;0,C2378/D2378,0)</f>
        <v>0.14285714285714285</v>
      </c>
    </row>
    <row r="2379" spans="1:70" x14ac:dyDescent="0.2">
      <c r="A2379" s="15" t="s">
        <v>4799</v>
      </c>
      <c r="B2379" s="15" t="s">
        <v>4800</v>
      </c>
      <c r="C2379" s="15">
        <v>-0.02</v>
      </c>
      <c r="D2379" s="15">
        <v>0.01</v>
      </c>
      <c r="E2379" s="15">
        <v>0.02</v>
      </c>
      <c r="F2379" s="15">
        <v>-48</v>
      </c>
      <c r="G2379" s="15">
        <v>0.43</v>
      </c>
      <c r="H2379" s="21">
        <v>7320000</v>
      </c>
      <c r="I2379" s="15"/>
      <c r="J2379" s="15">
        <v>0</v>
      </c>
      <c r="K2379" s="15"/>
      <c r="L2379" s="15">
        <v>0</v>
      </c>
      <c r="M2379" s="15"/>
      <c r="N2379" s="15">
        <v>0</v>
      </c>
      <c r="O2379" s="15"/>
      <c r="P2379" s="15"/>
      <c r="Q2379" s="15">
        <v>0.03</v>
      </c>
      <c r="R2379" s="15">
        <v>0.03</v>
      </c>
      <c r="S2379" s="15">
        <v>4.62</v>
      </c>
      <c r="T2379" s="15">
        <v>0</v>
      </c>
      <c r="U2379" s="15">
        <v>0</v>
      </c>
      <c r="V2379" s="15">
        <v>0</v>
      </c>
      <c r="W2379" s="15">
        <v>0</v>
      </c>
      <c r="X2379" s="15">
        <v>0</v>
      </c>
      <c r="Y2379" s="15">
        <v>0</v>
      </c>
      <c r="Z2379" s="15">
        <v>0</v>
      </c>
      <c r="AA2379" s="15">
        <v>0</v>
      </c>
      <c r="AB2379" s="15">
        <v>-35.909999999999997</v>
      </c>
      <c r="AC2379" s="15">
        <v>-50.27</v>
      </c>
      <c r="AD2379" s="15">
        <v>-42.26</v>
      </c>
      <c r="AE2379" s="15">
        <v>-50.27</v>
      </c>
      <c r="AF2379" s="15">
        <v>-38.65</v>
      </c>
      <c r="AG2379" s="15">
        <v>-37.229999999999997</v>
      </c>
      <c r="AH2379" s="15">
        <v>-38.65</v>
      </c>
      <c r="AI2379" s="15">
        <v>-51.03</v>
      </c>
      <c r="AJ2379" s="15">
        <v>-44.32</v>
      </c>
      <c r="AK2379" s="15">
        <v>-51.03</v>
      </c>
      <c r="AL2379" s="15">
        <v>1.1299999999999999</v>
      </c>
      <c r="AM2379" s="15">
        <v>467.75</v>
      </c>
      <c r="AN2379" s="15"/>
      <c r="AO2379" s="15">
        <v>-909.81</v>
      </c>
      <c r="AP2379" s="16">
        <v>-1434.33</v>
      </c>
      <c r="AQ2379" s="16">
        <v>-1057.26</v>
      </c>
      <c r="AR2379" s="15"/>
      <c r="AS2379" s="15">
        <v>-16.88</v>
      </c>
      <c r="AT2379" s="15">
        <v>-0.15</v>
      </c>
      <c r="AU2379" s="15"/>
      <c r="AV2379" s="15"/>
      <c r="AW2379" s="16">
        <v>127235</v>
      </c>
      <c r="AX2379" s="16">
        <v>296015</v>
      </c>
      <c r="AZ2379" s="6">
        <f>IF(D2379&gt;0,H2379/D2379,0)</f>
        <v>732000000</v>
      </c>
      <c r="BA2379" s="6">
        <f>AZ2379*Q2379</f>
        <v>21960000</v>
      </c>
      <c r="BB2379" s="6">
        <f>IF(C2379&gt;C$3054,C$3054,IF(C2379&lt;C$3053,C$3053,C2379))</f>
        <v>-0.02</v>
      </c>
      <c r="BC2379" s="6">
        <f>IF(BB2379&gt;0,(D2379/15)-BB2379,0)</f>
        <v>0</v>
      </c>
      <c r="BD2379" s="6">
        <f>BC2379/BC$3049</f>
        <v>0</v>
      </c>
      <c r="BE2379" s="15">
        <f>IF(AU2379&gt;AU$3054,AU$3054,IF(AU2379&lt;AU$3053,AU$3053,AU2379))</f>
        <v>0</v>
      </c>
      <c r="BF2379" s="15">
        <f>IF(I2379&gt;I$3054,I$3054,IF(I2379&lt;I$3053,I$3053,I2379))</f>
        <v>0</v>
      </c>
      <c r="BG2379" s="6">
        <f>IF(BE2379&gt;0, BF2379/BE2379,0)</f>
        <v>0</v>
      </c>
      <c r="BH2379" s="26">
        <f>BG2379/BG$3049</f>
        <v>0</v>
      </c>
      <c r="BI2379" s="26">
        <f>IF(AV2379&gt;AV$3054,AV$3054,IF(AV2379&lt;AV$3053,AV$3053,AV2379))</f>
        <v>0</v>
      </c>
      <c r="BJ2379" s="6">
        <f>IF(BI2379&gt;0, BF2379/BI2379,0)</f>
        <v>0</v>
      </c>
      <c r="BK2379" s="26">
        <f>BJ2379/BJ$3049</f>
        <v>0</v>
      </c>
      <c r="BL2379" s="6">
        <f>IF(_xlfn.NUMBERVALUE(AL2379),IF(ABS(AL2379)&lt;1,1-ABS(AL2379),0),0)</f>
        <v>0</v>
      </c>
      <c r="BM2379" s="6">
        <f>IF(F2379&gt;F$3054,F$3054,IF(F2379&lt;F$3053,F$3053,F2379))</f>
        <v>-48</v>
      </c>
      <c r="BN2379" s="6">
        <f>IF(BM2379&gt;0, BM2379/BM$3049, BM2379/BM$3050*-1)</f>
        <v>-0.48260607279308265</v>
      </c>
      <c r="BO2379" s="6">
        <f>IF(O2379&gt;O$3054,O$3054,IF(O2379&lt;O$3053,O$3053,O2379))</f>
        <v>0</v>
      </c>
      <c r="BP2379" s="26">
        <f>BO2379/BO$3049</f>
        <v>0</v>
      </c>
      <c r="BQ2379" s="26">
        <f>IF(OR(BD2379=0, BH2379=0,BN2379=0,BP2379=0), 0,BD2379+BH2379+BK2379+BL2379+BN2379+BP2379)</f>
        <v>0</v>
      </c>
      <c r="BR2379" s="6">
        <f>IF(D2379&gt;0,C2379/D2379,0)</f>
        <v>-2</v>
      </c>
    </row>
    <row r="2380" spans="1:70" x14ac:dyDescent="0.2">
      <c r="A2380" s="15" t="s">
        <v>4629</v>
      </c>
      <c r="B2380" s="15" t="s">
        <v>4630</v>
      </c>
      <c r="C2380" s="15"/>
      <c r="D2380" s="15">
        <v>0</v>
      </c>
      <c r="E2380" s="15"/>
      <c r="F2380" s="15"/>
      <c r="G2380" s="15"/>
      <c r="H2380" s="21"/>
      <c r="I2380" s="15"/>
      <c r="J2380" s="15"/>
      <c r="K2380" s="15"/>
      <c r="L2380" s="15"/>
      <c r="M2380" s="15"/>
      <c r="N2380" s="15"/>
      <c r="O2380" s="15"/>
      <c r="P2380" s="15"/>
      <c r="Q2380" s="15"/>
      <c r="R2380" s="15"/>
      <c r="S2380" s="15"/>
      <c r="T2380" s="15"/>
      <c r="U2380" s="15"/>
      <c r="V2380" s="15"/>
      <c r="W2380" s="15"/>
      <c r="X2380" s="15"/>
      <c r="Y2380" s="15"/>
      <c r="Z2380" s="15"/>
      <c r="AA2380" s="15"/>
      <c r="AB2380" s="15"/>
      <c r="AC2380" s="15"/>
      <c r="AD2380" s="15"/>
      <c r="AE2380" s="15"/>
      <c r="AF2380" s="15"/>
      <c r="AG2380" s="15"/>
      <c r="AH2380" s="15"/>
      <c r="AI2380" s="15"/>
      <c r="AJ2380" s="15"/>
      <c r="AK2380" s="15"/>
      <c r="AL2380" s="15"/>
      <c r="AM2380" s="15"/>
      <c r="AN2380" s="15"/>
      <c r="AO2380" s="15"/>
      <c r="AP2380" s="15"/>
      <c r="AQ2380" s="15"/>
      <c r="AR2380" s="15"/>
      <c r="AS2380" s="15"/>
      <c r="AT2380" s="15"/>
      <c r="AU2380" s="15"/>
      <c r="AV2380" s="15"/>
      <c r="AW2380" s="15">
        <v>0</v>
      </c>
      <c r="AX2380" s="15"/>
      <c r="AZ2380" s="6">
        <f>IF(D2380&gt;0,H2380/D2380,0)</f>
        <v>0</v>
      </c>
      <c r="BA2380" s="6">
        <f>AZ2380*Q2380</f>
        <v>0</v>
      </c>
      <c r="BB2380" s="6">
        <f>IF(C2380&gt;C$3054,C$3054,IF(C2380&lt;C$3053,C$3053,C2380))</f>
        <v>0</v>
      </c>
      <c r="BC2380" s="6">
        <f>IF(BB2380&gt;0,(D2380/15)-BB2380,0)</f>
        <v>0</v>
      </c>
      <c r="BD2380" s="6">
        <f>BC2380/BC$3049</f>
        <v>0</v>
      </c>
      <c r="BE2380" s="15">
        <f>IF(AU2380&gt;AU$3054,AU$3054,IF(AU2380&lt;AU$3053,AU$3053,AU2380))</f>
        <v>0</v>
      </c>
      <c r="BF2380" s="15">
        <f>IF(I2380&gt;I$3054,I$3054,IF(I2380&lt;I$3053,I$3053,I2380))</f>
        <v>0</v>
      </c>
      <c r="BG2380" s="6">
        <f>IF(BE2380&gt;0, BF2380/BE2380,0)</f>
        <v>0</v>
      </c>
      <c r="BH2380" s="26">
        <f>BG2380/BG$3049</f>
        <v>0</v>
      </c>
      <c r="BI2380" s="26">
        <f>IF(AV2380&gt;AV$3054,AV$3054,IF(AV2380&lt;AV$3053,AV$3053,AV2380))</f>
        <v>0</v>
      </c>
      <c r="BJ2380" s="6">
        <f>IF(BI2380&gt;0, BF2380/BI2380,0)</f>
        <v>0</v>
      </c>
      <c r="BK2380" s="26">
        <f>BJ2380/BJ$3049</f>
        <v>0</v>
      </c>
      <c r="BL2380" s="6">
        <f>IF(_xlfn.NUMBERVALUE(AL2380),IF(ABS(AL2380)&lt;1,1-ABS(AL2380),0),0)</f>
        <v>0</v>
      </c>
      <c r="BM2380" s="6">
        <f>IF(F2380&gt;F$3054,F$3054,IF(F2380&lt;F$3053,F$3053,F2380))</f>
        <v>0</v>
      </c>
      <c r="BN2380" s="6">
        <f>IF(BM2380&gt;0, BM2380/BM$3049, BM2380/BM$3050*-1)</f>
        <v>0</v>
      </c>
      <c r="BO2380" s="6">
        <f>IF(O2380&gt;O$3054,O$3054,IF(O2380&lt;O$3053,O$3053,O2380))</f>
        <v>0</v>
      </c>
      <c r="BP2380" s="26">
        <f>BO2380/BO$3049</f>
        <v>0</v>
      </c>
      <c r="BQ2380" s="26">
        <f>IF(OR(BD2380=0, BH2380=0,BN2380=0,BP2380=0), 0,BD2380+BH2380+BK2380+BL2380+BN2380+BP2380)</f>
        <v>0</v>
      </c>
      <c r="BR2380" s="6">
        <f>IF(D2380&gt;0,C2380/D2380,0)</f>
        <v>0</v>
      </c>
    </row>
    <row r="2381" spans="1:70" x14ac:dyDescent="0.2">
      <c r="A2381" s="15" t="s">
        <v>4685</v>
      </c>
      <c r="B2381" s="15" t="s">
        <v>4686</v>
      </c>
      <c r="C2381" s="15">
        <v>-0.01</v>
      </c>
      <c r="D2381" s="15">
        <v>0.01</v>
      </c>
      <c r="E2381" s="15">
        <v>0.01</v>
      </c>
      <c r="F2381" s="15">
        <v>27.27</v>
      </c>
      <c r="G2381" s="15">
        <v>1.46</v>
      </c>
      <c r="H2381" s="21">
        <v>20280000</v>
      </c>
      <c r="I2381" s="15"/>
      <c r="J2381" s="15"/>
      <c r="K2381" s="15"/>
      <c r="L2381" s="15"/>
      <c r="M2381" s="15"/>
      <c r="N2381" s="15">
        <v>0</v>
      </c>
      <c r="O2381" s="15"/>
      <c r="P2381" s="15"/>
      <c r="Q2381" s="15">
        <v>0.01</v>
      </c>
      <c r="R2381" s="15">
        <v>0</v>
      </c>
      <c r="S2381" s="15">
        <v>3.15</v>
      </c>
      <c r="T2381" s="15">
        <v>0</v>
      </c>
      <c r="U2381" s="15">
        <v>0</v>
      </c>
      <c r="V2381" s="15">
        <v>1.21</v>
      </c>
      <c r="W2381" s="15">
        <v>1.21</v>
      </c>
      <c r="X2381" s="15">
        <v>0</v>
      </c>
      <c r="Y2381" s="15">
        <v>0</v>
      </c>
      <c r="Z2381" s="15">
        <v>1.29</v>
      </c>
      <c r="AA2381" s="15">
        <v>1.29</v>
      </c>
      <c r="AB2381" s="15">
        <v>-0.57999999999999996</v>
      </c>
      <c r="AC2381" s="15">
        <v>-46.1</v>
      </c>
      <c r="AD2381" s="15">
        <v>-59.01</v>
      </c>
      <c r="AE2381" s="15">
        <v>-46.1</v>
      </c>
      <c r="AF2381" s="15">
        <v>-23.7</v>
      </c>
      <c r="AG2381" s="15">
        <v>-40.880000000000003</v>
      </c>
      <c r="AH2381" s="15">
        <v>-23.7</v>
      </c>
      <c r="AI2381" s="15">
        <v>-70.599999999999994</v>
      </c>
      <c r="AJ2381" s="15">
        <v>-78.84</v>
      </c>
      <c r="AK2381" s="15">
        <v>-70.599999999999994</v>
      </c>
      <c r="AL2381" s="15">
        <v>1.72</v>
      </c>
      <c r="AM2381" s="16">
        <v>1205.1400000000001</v>
      </c>
      <c r="AN2381" s="15"/>
      <c r="AO2381" s="16">
        <v>-4728.1000000000004</v>
      </c>
      <c r="AP2381" s="16">
        <v>-6544.39</v>
      </c>
      <c r="AQ2381" s="16">
        <v>-14635.27</v>
      </c>
      <c r="AR2381" s="15"/>
      <c r="AS2381" s="15">
        <v>-7.17</v>
      </c>
      <c r="AT2381" s="15"/>
      <c r="AU2381" s="15"/>
      <c r="AV2381" s="15"/>
      <c r="AW2381" s="16">
        <v>764918</v>
      </c>
      <c r="AX2381" s="15">
        <v>6940000</v>
      </c>
      <c r="AZ2381" s="6">
        <f>IF(D2381&gt;0,H2381/D2381,0)</f>
        <v>2028000000</v>
      </c>
      <c r="BA2381" s="6">
        <f>AZ2381*Q2381</f>
        <v>20280000</v>
      </c>
      <c r="BB2381" s="6">
        <f>IF(C2381&gt;C$3054,C$3054,IF(C2381&lt;C$3053,C$3053,C2381))</f>
        <v>-0.01</v>
      </c>
      <c r="BC2381" s="6">
        <f>IF(BB2381&gt;0,(D2381/15)-BB2381,0)</f>
        <v>0</v>
      </c>
      <c r="BD2381" s="6">
        <f>BC2381/BC$3049</f>
        <v>0</v>
      </c>
      <c r="BE2381" s="15">
        <f>IF(AU2381&gt;AU$3054,AU$3054,IF(AU2381&lt;AU$3053,AU$3053,AU2381))</f>
        <v>0</v>
      </c>
      <c r="BF2381" s="15">
        <f>IF(I2381&gt;I$3054,I$3054,IF(I2381&lt;I$3053,I$3053,I2381))</f>
        <v>0</v>
      </c>
      <c r="BG2381" s="6">
        <f>IF(BE2381&gt;0, BF2381/BE2381,0)</f>
        <v>0</v>
      </c>
      <c r="BH2381" s="26">
        <f>BG2381/BG$3049</f>
        <v>0</v>
      </c>
      <c r="BI2381" s="26">
        <f>IF(AV2381&gt;AV$3054,AV$3054,IF(AV2381&lt;AV$3053,AV$3053,AV2381))</f>
        <v>0</v>
      </c>
      <c r="BJ2381" s="6">
        <f>IF(BI2381&gt;0, BF2381/BI2381,0)</f>
        <v>0</v>
      </c>
      <c r="BK2381" s="26">
        <f>BJ2381/BJ$3049</f>
        <v>0</v>
      </c>
      <c r="BL2381" s="6">
        <f>IF(_xlfn.NUMBERVALUE(AL2381),IF(ABS(AL2381)&lt;1,1-ABS(AL2381),0),0)</f>
        <v>0</v>
      </c>
      <c r="BM2381" s="6">
        <f>IF(F2381&gt;F$3054,F$3054,IF(F2381&lt;F$3053,F$3053,F2381))</f>
        <v>27.27</v>
      </c>
      <c r="BN2381" s="6">
        <f>IF(BM2381&gt;0, BM2381/BM$3049, BM2381/BM$3050*-1)</f>
        <v>3.4450630650189266E-2</v>
      </c>
      <c r="BO2381" s="6">
        <f>IF(O2381&gt;O$3054,O$3054,IF(O2381&lt;O$3053,O$3053,O2381))</f>
        <v>0</v>
      </c>
      <c r="BP2381" s="26">
        <f>BO2381/BO$3049</f>
        <v>0</v>
      </c>
      <c r="BQ2381" s="26">
        <f>IF(OR(BD2381=0, BH2381=0,BN2381=0,BP2381=0), 0,BD2381+BH2381+BK2381+BL2381+BN2381+BP2381)</f>
        <v>0</v>
      </c>
      <c r="BR2381" s="6">
        <f>IF(D2381&gt;0,C2381/D2381,0)</f>
        <v>-1</v>
      </c>
    </row>
    <row r="2382" spans="1:70" x14ac:dyDescent="0.2">
      <c r="A2382" s="15" t="s">
        <v>4667</v>
      </c>
      <c r="B2382" s="15" t="s">
        <v>4668</v>
      </c>
      <c r="C2382" s="15"/>
      <c r="D2382" s="15">
        <v>0</v>
      </c>
      <c r="E2382" s="15"/>
      <c r="F2382" s="15"/>
      <c r="G2382" s="15"/>
      <c r="H2382" s="21"/>
      <c r="I2382" s="15"/>
      <c r="J2382" s="15"/>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c r="AG2382" s="15"/>
      <c r="AH2382" s="15"/>
      <c r="AI2382" s="15"/>
      <c r="AJ2382" s="15"/>
      <c r="AK2382" s="15"/>
      <c r="AL2382" s="15"/>
      <c r="AM2382" s="15"/>
      <c r="AN2382" s="15"/>
      <c r="AO2382" s="15"/>
      <c r="AP2382" s="15"/>
      <c r="AQ2382" s="15"/>
      <c r="AR2382" s="15"/>
      <c r="AS2382" s="15"/>
      <c r="AT2382" s="15"/>
      <c r="AU2382" s="15"/>
      <c r="AV2382" s="15"/>
      <c r="AW2382" s="15">
        <v>0</v>
      </c>
      <c r="AX2382" s="15"/>
      <c r="AZ2382" s="6">
        <f>IF(D2382&gt;0,H2382/D2382,0)</f>
        <v>0</v>
      </c>
      <c r="BA2382" s="6">
        <f>AZ2382*Q2382</f>
        <v>0</v>
      </c>
      <c r="BB2382" s="6">
        <f>IF(C2382&gt;C$3054,C$3054,IF(C2382&lt;C$3053,C$3053,C2382))</f>
        <v>0</v>
      </c>
      <c r="BC2382" s="6">
        <f>IF(BB2382&gt;0,(D2382/15)-BB2382,0)</f>
        <v>0</v>
      </c>
      <c r="BD2382" s="6">
        <f>BC2382/BC$3049</f>
        <v>0</v>
      </c>
      <c r="BE2382" s="15">
        <f>IF(AU2382&gt;AU$3054,AU$3054,IF(AU2382&lt;AU$3053,AU$3053,AU2382))</f>
        <v>0</v>
      </c>
      <c r="BF2382" s="15">
        <f>IF(I2382&gt;I$3054,I$3054,IF(I2382&lt;I$3053,I$3053,I2382))</f>
        <v>0</v>
      </c>
      <c r="BG2382" s="6">
        <f>IF(BE2382&gt;0, BF2382/BE2382,0)</f>
        <v>0</v>
      </c>
      <c r="BH2382" s="26">
        <f>BG2382/BG$3049</f>
        <v>0</v>
      </c>
      <c r="BI2382" s="26">
        <f>IF(AV2382&gt;AV$3054,AV$3054,IF(AV2382&lt;AV$3053,AV$3053,AV2382))</f>
        <v>0</v>
      </c>
      <c r="BJ2382" s="6">
        <f>IF(BI2382&gt;0, BF2382/BI2382,0)</f>
        <v>0</v>
      </c>
      <c r="BK2382" s="26">
        <f>BJ2382/BJ$3049</f>
        <v>0</v>
      </c>
      <c r="BL2382" s="6">
        <f>IF(_xlfn.NUMBERVALUE(AL2382),IF(ABS(AL2382)&lt;1,1-ABS(AL2382),0),0)</f>
        <v>0</v>
      </c>
      <c r="BM2382" s="6">
        <f>IF(F2382&gt;F$3054,F$3054,IF(F2382&lt;F$3053,F$3053,F2382))</f>
        <v>0</v>
      </c>
      <c r="BN2382" s="6">
        <f>IF(BM2382&gt;0, BM2382/BM$3049, BM2382/BM$3050*-1)</f>
        <v>0</v>
      </c>
      <c r="BO2382" s="6">
        <f>IF(O2382&gt;O$3054,O$3054,IF(O2382&lt;O$3053,O$3053,O2382))</f>
        <v>0</v>
      </c>
      <c r="BP2382" s="26">
        <f>BO2382/BO$3049</f>
        <v>0</v>
      </c>
      <c r="BQ2382" s="26">
        <f>IF(OR(BD2382=0, BH2382=0,BN2382=0,BP2382=0), 0,BD2382+BH2382+BK2382+BL2382+BN2382+BP2382)</f>
        <v>0</v>
      </c>
      <c r="BR2382" s="6">
        <f>IF(D2382&gt;0,C2382/D2382,0)</f>
        <v>0</v>
      </c>
    </row>
    <row r="2383" spans="1:70" x14ac:dyDescent="0.2">
      <c r="A2383" s="15" t="s">
        <v>4856</v>
      </c>
      <c r="B2383" s="15" t="s">
        <v>4857</v>
      </c>
      <c r="C2383" s="15">
        <v>-0.01</v>
      </c>
      <c r="D2383" s="15">
        <v>0.01</v>
      </c>
      <c r="E2383" s="15">
        <v>0.01</v>
      </c>
      <c r="F2383" s="15"/>
      <c r="G2383" s="15">
        <v>1.77</v>
      </c>
      <c r="H2383" s="21">
        <v>4370000</v>
      </c>
      <c r="I2383" s="15"/>
      <c r="J2383" s="15">
        <v>0</v>
      </c>
      <c r="K2383" s="15"/>
      <c r="L2383" s="15">
        <v>0</v>
      </c>
      <c r="M2383" s="15"/>
      <c r="N2383" s="15">
        <v>0</v>
      </c>
      <c r="O2383" s="15"/>
      <c r="P2383" s="15"/>
      <c r="Q2383" s="15">
        <v>0</v>
      </c>
      <c r="R2383" s="15">
        <v>0</v>
      </c>
      <c r="S2383" s="15">
        <v>2.89</v>
      </c>
      <c r="T2383" s="15">
        <v>0</v>
      </c>
      <c r="U2383" s="15">
        <v>0</v>
      </c>
      <c r="V2383" s="15">
        <v>14.26</v>
      </c>
      <c r="W2383" s="15">
        <v>14.26</v>
      </c>
      <c r="X2383" s="15">
        <v>0</v>
      </c>
      <c r="Y2383" s="15">
        <v>0</v>
      </c>
      <c r="Z2383" s="15">
        <v>19.41</v>
      </c>
      <c r="AA2383" s="15">
        <v>19.41</v>
      </c>
      <c r="AB2383" s="15">
        <v>-42.84</v>
      </c>
      <c r="AC2383" s="15">
        <v>-155.38</v>
      </c>
      <c r="AD2383" s="15">
        <v>-158.58000000000001</v>
      </c>
      <c r="AE2383" s="15">
        <v>-155.38</v>
      </c>
      <c r="AF2383" s="15">
        <v>-123.71</v>
      </c>
      <c r="AG2383" s="15">
        <v>-107.65</v>
      </c>
      <c r="AH2383" s="15">
        <v>-123.71</v>
      </c>
      <c r="AI2383" s="15">
        <v>-155.38</v>
      </c>
      <c r="AJ2383" s="15">
        <v>-158.58000000000001</v>
      </c>
      <c r="AK2383" s="15">
        <v>-155.38</v>
      </c>
      <c r="AL2383" s="15">
        <v>1.98</v>
      </c>
      <c r="AM2383" s="15">
        <v>485.28</v>
      </c>
      <c r="AN2383" s="15"/>
      <c r="AO2383" s="16">
        <v>-9620.98</v>
      </c>
      <c r="AP2383" s="16">
        <v>-10667.71</v>
      </c>
      <c r="AQ2383" s="16">
        <v>-10645.34</v>
      </c>
      <c r="AR2383" s="15"/>
      <c r="AS2383" s="15">
        <v>-64.66</v>
      </c>
      <c r="AT2383" s="15">
        <v>-43.15</v>
      </c>
      <c r="AU2383" s="15"/>
      <c r="AV2383" s="15"/>
      <c r="AW2383" s="15">
        <v>0</v>
      </c>
      <c r="AX2383" s="16">
        <v>750168</v>
      </c>
      <c r="AZ2383" s="6">
        <f>IF(D2383&gt;0,H2383/D2383,0)</f>
        <v>437000000</v>
      </c>
      <c r="BA2383" s="6">
        <f>AZ2383*Q2383</f>
        <v>0</v>
      </c>
      <c r="BB2383" s="6">
        <f>IF(C2383&gt;C$3054,C$3054,IF(C2383&lt;C$3053,C$3053,C2383))</f>
        <v>-0.01</v>
      </c>
      <c r="BC2383" s="6">
        <f>IF(BB2383&gt;0,(D2383/15)-BB2383,0)</f>
        <v>0</v>
      </c>
      <c r="BD2383" s="6">
        <f>BC2383/BC$3049</f>
        <v>0</v>
      </c>
      <c r="BE2383" s="15">
        <f>IF(AU2383&gt;AU$3054,AU$3054,IF(AU2383&lt;AU$3053,AU$3053,AU2383))</f>
        <v>0</v>
      </c>
      <c r="BF2383" s="15">
        <f>IF(I2383&gt;I$3054,I$3054,IF(I2383&lt;I$3053,I$3053,I2383))</f>
        <v>0</v>
      </c>
      <c r="BG2383" s="6">
        <f>IF(BE2383&gt;0, BF2383/BE2383,0)</f>
        <v>0</v>
      </c>
      <c r="BH2383" s="26">
        <f>BG2383/BG$3049</f>
        <v>0</v>
      </c>
      <c r="BI2383" s="26">
        <f>IF(AV2383&gt;AV$3054,AV$3054,IF(AV2383&lt;AV$3053,AV$3053,AV2383))</f>
        <v>0</v>
      </c>
      <c r="BJ2383" s="6">
        <f>IF(BI2383&gt;0, BF2383/BI2383,0)</f>
        <v>0</v>
      </c>
      <c r="BK2383" s="26">
        <f>BJ2383/BJ$3049</f>
        <v>0</v>
      </c>
      <c r="BL2383" s="6">
        <f>IF(_xlfn.NUMBERVALUE(AL2383),IF(ABS(AL2383)&lt;1,1-ABS(AL2383),0),0)</f>
        <v>0</v>
      </c>
      <c r="BM2383" s="6">
        <f>IF(F2383&gt;F$3054,F$3054,IF(F2383&lt;F$3053,F$3053,F2383))</f>
        <v>0</v>
      </c>
      <c r="BN2383" s="6">
        <f>IF(BM2383&gt;0, BM2383/BM$3049, BM2383/BM$3050*-1)</f>
        <v>0</v>
      </c>
      <c r="BO2383" s="6">
        <f>IF(O2383&gt;O$3054,O$3054,IF(O2383&lt;O$3053,O$3053,O2383))</f>
        <v>0</v>
      </c>
      <c r="BP2383" s="26">
        <f>BO2383/BO$3049</f>
        <v>0</v>
      </c>
      <c r="BQ2383" s="26">
        <f>IF(OR(BD2383=0, BH2383=0,BN2383=0,BP2383=0), 0,BD2383+BH2383+BK2383+BL2383+BN2383+BP2383)</f>
        <v>0</v>
      </c>
      <c r="BR2383" s="6">
        <f>IF(D2383&gt;0,C2383/D2383,0)</f>
        <v>-1</v>
      </c>
    </row>
    <row r="2384" spans="1:70" x14ac:dyDescent="0.2">
      <c r="A2384" s="15" t="s">
        <v>4836</v>
      </c>
      <c r="B2384" s="15" t="s">
        <v>4837</v>
      </c>
      <c r="C2384" s="15">
        <v>-0.01</v>
      </c>
      <c r="D2384" s="15">
        <v>0.01</v>
      </c>
      <c r="E2384" s="15">
        <v>0.02</v>
      </c>
      <c r="F2384" s="15">
        <v>-43.33</v>
      </c>
      <c r="G2384" s="15">
        <v>1.95</v>
      </c>
      <c r="H2384" s="21">
        <v>12210000</v>
      </c>
      <c r="I2384" s="15"/>
      <c r="J2384" s="15">
        <v>0</v>
      </c>
      <c r="K2384" s="15"/>
      <c r="L2384" s="15">
        <v>0</v>
      </c>
      <c r="M2384" s="15"/>
      <c r="N2384" s="15">
        <v>0</v>
      </c>
      <c r="O2384" s="15"/>
      <c r="P2384" s="15"/>
      <c r="Q2384" s="15">
        <v>0.01</v>
      </c>
      <c r="R2384" s="15">
        <v>0</v>
      </c>
      <c r="S2384" s="15">
        <v>3.92</v>
      </c>
      <c r="T2384" s="15">
        <v>0</v>
      </c>
      <c r="U2384" s="15">
        <v>0</v>
      </c>
      <c r="V2384" s="15">
        <v>0</v>
      </c>
      <c r="W2384" s="15">
        <v>0</v>
      </c>
      <c r="X2384" s="15">
        <v>0</v>
      </c>
      <c r="Y2384" s="15">
        <v>0</v>
      </c>
      <c r="Z2384" s="15">
        <v>0</v>
      </c>
      <c r="AA2384" s="15">
        <v>0</v>
      </c>
      <c r="AB2384" s="15"/>
      <c r="AC2384" s="15">
        <v>-91.7</v>
      </c>
      <c r="AD2384" s="15">
        <v>-62.22</v>
      </c>
      <c r="AE2384" s="15">
        <v>-91.7</v>
      </c>
      <c r="AF2384" s="15">
        <v>-80.48</v>
      </c>
      <c r="AG2384" s="15">
        <v>-52.63</v>
      </c>
      <c r="AH2384" s="15">
        <v>-80.48</v>
      </c>
      <c r="AI2384" s="15">
        <v>-91.7</v>
      </c>
      <c r="AJ2384" s="15">
        <v>-62.45</v>
      </c>
      <c r="AK2384" s="15">
        <v>-91.7</v>
      </c>
      <c r="AL2384" s="15">
        <v>2.42</v>
      </c>
      <c r="AM2384" s="15">
        <v>576.1</v>
      </c>
      <c r="AN2384" s="15">
        <v>69.150000000000006</v>
      </c>
      <c r="AO2384" s="15">
        <v>-589.47</v>
      </c>
      <c r="AP2384" s="15">
        <v>-641.6</v>
      </c>
      <c r="AQ2384" s="15">
        <v>-592.48</v>
      </c>
      <c r="AR2384" s="15"/>
      <c r="AS2384" s="15">
        <v>77.39</v>
      </c>
      <c r="AT2384" s="15">
        <v>36.54</v>
      </c>
      <c r="AU2384" s="15"/>
      <c r="AV2384" s="15"/>
      <c r="AW2384" s="16">
        <v>525992</v>
      </c>
      <c r="AX2384" s="16">
        <v>190911</v>
      </c>
      <c r="AZ2384" s="6">
        <f>IF(D2384&gt;0,H2384/D2384,0)</f>
        <v>1221000000</v>
      </c>
      <c r="BA2384" s="6">
        <f>AZ2384*Q2384</f>
        <v>12210000</v>
      </c>
      <c r="BB2384" s="6">
        <f>IF(C2384&gt;C$3054,C$3054,IF(C2384&lt;C$3053,C$3053,C2384))</f>
        <v>-0.01</v>
      </c>
      <c r="BC2384" s="6">
        <f>IF(BB2384&gt;0,(D2384/15)-BB2384,0)</f>
        <v>0</v>
      </c>
      <c r="BD2384" s="6">
        <f>BC2384/BC$3049</f>
        <v>0</v>
      </c>
      <c r="BE2384" s="15">
        <f>IF(AU2384&gt;AU$3054,AU$3054,IF(AU2384&lt;AU$3053,AU$3053,AU2384))</f>
        <v>0</v>
      </c>
      <c r="BF2384" s="15">
        <f>IF(I2384&gt;I$3054,I$3054,IF(I2384&lt;I$3053,I$3053,I2384))</f>
        <v>0</v>
      </c>
      <c r="BG2384" s="6">
        <f>IF(BE2384&gt;0, BF2384/BE2384,0)</f>
        <v>0</v>
      </c>
      <c r="BH2384" s="26">
        <f>BG2384/BG$3049</f>
        <v>0</v>
      </c>
      <c r="BI2384" s="26">
        <f>IF(AV2384&gt;AV$3054,AV$3054,IF(AV2384&lt;AV$3053,AV$3053,AV2384))</f>
        <v>0</v>
      </c>
      <c r="BJ2384" s="6">
        <f>IF(BI2384&gt;0, BF2384/BI2384,0)</f>
        <v>0</v>
      </c>
      <c r="BK2384" s="26">
        <f>BJ2384/BJ$3049</f>
        <v>0</v>
      </c>
      <c r="BL2384" s="6">
        <f>IF(_xlfn.NUMBERVALUE(AL2384),IF(ABS(AL2384)&lt;1,1-ABS(AL2384),0),0)</f>
        <v>0</v>
      </c>
      <c r="BM2384" s="6">
        <f>IF(F2384&gt;F$3054,F$3054,IF(F2384&lt;F$3053,F$3053,F2384))</f>
        <v>-43.33</v>
      </c>
      <c r="BN2384" s="6">
        <f>IF(BM2384&gt;0, BM2384/BM$3049, BM2384/BM$3050*-1)</f>
        <v>-0.43565252362758899</v>
      </c>
      <c r="BO2384" s="6">
        <f>IF(O2384&gt;O$3054,O$3054,IF(O2384&lt;O$3053,O$3053,O2384))</f>
        <v>0</v>
      </c>
      <c r="BP2384" s="26">
        <f>BO2384/BO$3049</f>
        <v>0</v>
      </c>
      <c r="BQ2384" s="26">
        <f>IF(OR(BD2384=0, BH2384=0,BN2384=0,BP2384=0), 0,BD2384+BH2384+BK2384+BL2384+BN2384+BP2384)</f>
        <v>0</v>
      </c>
      <c r="BR2384" s="6">
        <f>IF(D2384&gt;0,C2384/D2384,0)</f>
        <v>-1</v>
      </c>
    </row>
    <row r="2385" spans="1:70" x14ac:dyDescent="0.2">
      <c r="A2385" s="15" t="s">
        <v>4791</v>
      </c>
      <c r="B2385" s="15" t="s">
        <v>4792</v>
      </c>
      <c r="C2385" s="15">
        <v>-0.01</v>
      </c>
      <c r="D2385" s="15">
        <v>0</v>
      </c>
      <c r="E2385" s="15">
        <v>0.05</v>
      </c>
      <c r="F2385" s="15">
        <v>103.03</v>
      </c>
      <c r="G2385" s="15">
        <v>1.78</v>
      </c>
      <c r="H2385" s="21"/>
      <c r="I2385" s="15"/>
      <c r="J2385" s="15">
        <v>0</v>
      </c>
      <c r="K2385" s="15"/>
      <c r="L2385" s="15">
        <v>0</v>
      </c>
      <c r="M2385" s="15"/>
      <c r="N2385" s="15">
        <v>0</v>
      </c>
      <c r="O2385" s="15"/>
      <c r="P2385" s="15"/>
      <c r="Q2385" s="15">
        <v>0.04</v>
      </c>
      <c r="R2385" s="15">
        <v>0.01</v>
      </c>
      <c r="S2385" s="15">
        <v>6.67</v>
      </c>
      <c r="T2385" s="15">
        <v>0</v>
      </c>
      <c r="U2385" s="15">
        <v>0</v>
      </c>
      <c r="V2385" s="15">
        <v>0</v>
      </c>
      <c r="W2385" s="15">
        <v>0</v>
      </c>
      <c r="X2385" s="15">
        <v>0</v>
      </c>
      <c r="Y2385" s="15">
        <v>0</v>
      </c>
      <c r="Z2385" s="15">
        <v>0</v>
      </c>
      <c r="AA2385" s="15">
        <v>0</v>
      </c>
      <c r="AB2385" s="15">
        <v>-770.3</v>
      </c>
      <c r="AC2385" s="15">
        <v>-15.24</v>
      </c>
      <c r="AD2385" s="15">
        <v>-25.94</v>
      </c>
      <c r="AE2385" s="15">
        <v>-15.24</v>
      </c>
      <c r="AF2385" s="15">
        <v>-14.85</v>
      </c>
      <c r="AG2385" s="15">
        <v>-22.52</v>
      </c>
      <c r="AH2385" s="15">
        <v>-14.85</v>
      </c>
      <c r="AI2385" s="15">
        <v>-15.26</v>
      </c>
      <c r="AJ2385" s="15">
        <v>-28.2</v>
      </c>
      <c r="AK2385" s="15">
        <v>-15.26</v>
      </c>
      <c r="AL2385" s="15">
        <v>2.0099999999999998</v>
      </c>
      <c r="AM2385" s="15">
        <v>10.79</v>
      </c>
      <c r="AN2385" s="15"/>
      <c r="AO2385" s="16">
        <v>-6050.08</v>
      </c>
      <c r="AP2385" s="16">
        <v>-6145.64</v>
      </c>
      <c r="AQ2385" s="16">
        <v>-5522.27</v>
      </c>
      <c r="AR2385" s="15"/>
      <c r="AS2385" s="15">
        <v>-28.01</v>
      </c>
      <c r="AT2385" s="15"/>
      <c r="AU2385" s="15"/>
      <c r="AV2385" s="15"/>
      <c r="AW2385" s="15">
        <v>0</v>
      </c>
      <c r="AX2385" s="16">
        <v>351917</v>
      </c>
      <c r="AZ2385" s="6">
        <f>IF(D2385&gt;0,H2385/D2385,0)</f>
        <v>0</v>
      </c>
      <c r="BA2385" s="6">
        <f>AZ2385*Q2385</f>
        <v>0</v>
      </c>
      <c r="BB2385" s="6">
        <f>IF(C2385&gt;C$3054,C$3054,IF(C2385&lt;C$3053,C$3053,C2385))</f>
        <v>-0.01</v>
      </c>
      <c r="BC2385" s="6">
        <f>IF(BB2385&gt;0,(D2385/15)-BB2385,0)</f>
        <v>0</v>
      </c>
      <c r="BD2385" s="6">
        <f>BC2385/BC$3049</f>
        <v>0</v>
      </c>
      <c r="BE2385" s="15">
        <f>IF(AU2385&gt;AU$3054,AU$3054,IF(AU2385&lt;AU$3053,AU$3053,AU2385))</f>
        <v>0</v>
      </c>
      <c r="BF2385" s="15">
        <f>IF(I2385&gt;I$3054,I$3054,IF(I2385&lt;I$3053,I$3053,I2385))</f>
        <v>0</v>
      </c>
      <c r="BG2385" s="6">
        <f>IF(BE2385&gt;0, BF2385/BE2385,0)</f>
        <v>0</v>
      </c>
      <c r="BH2385" s="26">
        <f>BG2385/BG$3049</f>
        <v>0</v>
      </c>
      <c r="BI2385" s="26">
        <f>IF(AV2385&gt;AV$3054,AV$3054,IF(AV2385&lt;AV$3053,AV$3053,AV2385))</f>
        <v>0</v>
      </c>
      <c r="BJ2385" s="6">
        <f>IF(BI2385&gt;0, BF2385/BI2385,0)</f>
        <v>0</v>
      </c>
      <c r="BK2385" s="26">
        <f>BJ2385/BJ$3049</f>
        <v>0</v>
      </c>
      <c r="BL2385" s="6">
        <f>IF(_xlfn.NUMBERVALUE(AL2385),IF(ABS(AL2385)&lt;1,1-ABS(AL2385),0),0)</f>
        <v>0</v>
      </c>
      <c r="BM2385" s="6">
        <f>IF(F2385&gt;F$3054,F$3054,IF(F2385&lt;F$3053,F$3053,F2385))</f>
        <v>103.03</v>
      </c>
      <c r="BN2385" s="6">
        <f>IF(BM2385&gt;0, BM2385/BM$3049, BM2385/BM$3050*-1)</f>
        <v>0.13015946006193618</v>
      </c>
      <c r="BO2385" s="6">
        <f>IF(O2385&gt;O$3054,O$3054,IF(O2385&lt;O$3053,O$3053,O2385))</f>
        <v>0</v>
      </c>
      <c r="BP2385" s="26">
        <f>BO2385/BO$3049</f>
        <v>0</v>
      </c>
      <c r="BQ2385" s="26">
        <f>IF(OR(BD2385=0, BH2385=0,BN2385=0,BP2385=0), 0,BD2385+BH2385+BK2385+BL2385+BN2385+BP2385)</f>
        <v>0</v>
      </c>
      <c r="BR2385" s="6">
        <f>IF(D2385&gt;0,C2385/D2385,0)</f>
        <v>0</v>
      </c>
    </row>
    <row r="2386" spans="1:70" x14ac:dyDescent="0.2">
      <c r="A2386" s="15" t="s">
        <v>4795</v>
      </c>
      <c r="B2386" s="15" t="s">
        <v>4796</v>
      </c>
      <c r="C2386" s="15">
        <v>-0.12</v>
      </c>
      <c r="D2386" s="15">
        <v>0.09</v>
      </c>
      <c r="E2386" s="15">
        <v>0.12</v>
      </c>
      <c r="F2386" s="15">
        <v>-70.069999999999993</v>
      </c>
      <c r="G2386" s="15">
        <v>2.44</v>
      </c>
      <c r="H2386" s="21">
        <v>15330000</v>
      </c>
      <c r="I2386" s="15"/>
      <c r="J2386" s="15">
        <v>0</v>
      </c>
      <c r="K2386" s="15"/>
      <c r="L2386" s="15">
        <v>0</v>
      </c>
      <c r="M2386" s="15"/>
      <c r="N2386" s="15">
        <v>0</v>
      </c>
      <c r="O2386" s="15"/>
      <c r="P2386" s="15"/>
      <c r="Q2386" s="15">
        <v>0.04</v>
      </c>
      <c r="R2386" s="15">
        <v>0.04</v>
      </c>
      <c r="S2386" s="15">
        <v>3.45</v>
      </c>
      <c r="T2386" s="15">
        <v>0.89</v>
      </c>
      <c r="U2386" s="15">
        <v>0.89</v>
      </c>
      <c r="V2386" s="15">
        <v>1.47</v>
      </c>
      <c r="W2386" s="15">
        <v>1.47</v>
      </c>
      <c r="X2386" s="15">
        <v>1.21</v>
      </c>
      <c r="Y2386" s="15">
        <v>1.21</v>
      </c>
      <c r="Z2386" s="15">
        <v>2.0099999999999998</v>
      </c>
      <c r="AA2386" s="15">
        <v>2.0099999999999998</v>
      </c>
      <c r="AB2386" s="15">
        <v>-412.67</v>
      </c>
      <c r="AC2386" s="15">
        <v>-259.26</v>
      </c>
      <c r="AD2386" s="15"/>
      <c r="AE2386" s="15">
        <v>-259.26</v>
      </c>
      <c r="AF2386" s="15">
        <v>-208.41</v>
      </c>
      <c r="AG2386" s="15"/>
      <c r="AH2386" s="15">
        <v>-208.41</v>
      </c>
      <c r="AI2386" s="15">
        <v>-271.74</v>
      </c>
      <c r="AJ2386" s="15"/>
      <c r="AK2386" s="15">
        <v>-271.74</v>
      </c>
      <c r="AL2386" s="15"/>
      <c r="AM2386" s="15">
        <v>136.38999999999999</v>
      </c>
      <c r="AN2386" s="15"/>
      <c r="AO2386" s="16">
        <v>-1691.93</v>
      </c>
      <c r="AP2386" s="16">
        <v>-1725.09</v>
      </c>
      <c r="AQ2386" s="16">
        <v>-1712.84</v>
      </c>
      <c r="AR2386" s="15"/>
      <c r="AS2386" s="15"/>
      <c r="AT2386" s="15"/>
      <c r="AU2386" s="15"/>
      <c r="AV2386" s="15"/>
      <c r="AW2386" s="16">
        <v>562962</v>
      </c>
      <c r="AX2386" s="16">
        <v>103834</v>
      </c>
      <c r="AZ2386" s="6">
        <f>IF(D2386&gt;0,H2386/D2386,0)</f>
        <v>170333333.33333334</v>
      </c>
      <c r="BA2386" s="6">
        <f>AZ2386*Q2386</f>
        <v>6813333.333333334</v>
      </c>
      <c r="BB2386" s="6">
        <f>IF(C2386&gt;C$3054,C$3054,IF(C2386&lt;C$3053,C$3053,C2386))</f>
        <v>-0.12</v>
      </c>
      <c r="BC2386" s="6">
        <f>IF(BB2386&gt;0,(D2386/15)-BB2386,0)</f>
        <v>0</v>
      </c>
      <c r="BD2386" s="6">
        <f>BC2386/BC$3049</f>
        <v>0</v>
      </c>
      <c r="BE2386" s="15">
        <f>IF(AU2386&gt;AU$3054,AU$3054,IF(AU2386&lt;AU$3053,AU$3053,AU2386))</f>
        <v>0</v>
      </c>
      <c r="BF2386" s="15">
        <f>IF(I2386&gt;I$3054,I$3054,IF(I2386&lt;I$3053,I$3053,I2386))</f>
        <v>0</v>
      </c>
      <c r="BG2386" s="6">
        <f>IF(BE2386&gt;0, BF2386/BE2386,0)</f>
        <v>0</v>
      </c>
      <c r="BH2386" s="26">
        <f>BG2386/BG$3049</f>
        <v>0</v>
      </c>
      <c r="BI2386" s="26">
        <f>IF(AV2386&gt;AV$3054,AV$3054,IF(AV2386&lt;AV$3053,AV$3053,AV2386))</f>
        <v>0</v>
      </c>
      <c r="BJ2386" s="6">
        <f>IF(BI2386&gt;0, BF2386/BI2386,0)</f>
        <v>0</v>
      </c>
      <c r="BK2386" s="26">
        <f>BJ2386/BJ$3049</f>
        <v>0</v>
      </c>
      <c r="BL2386" s="6">
        <f>IF(_xlfn.NUMBERVALUE(AL2386),IF(ABS(AL2386)&lt;1,1-ABS(AL2386),0),0)</f>
        <v>0</v>
      </c>
      <c r="BM2386" s="6">
        <f>IF(F2386&gt;F$3054,F$3054,IF(F2386&lt;F$3053,F$3053,F2386))</f>
        <v>-70.069999999999993</v>
      </c>
      <c r="BN2386" s="6">
        <f>IF(BM2386&gt;0, BM2386/BM$3049, BM2386/BM$3050*-1)</f>
        <v>-0.70450432334606872</v>
      </c>
      <c r="BO2386" s="6">
        <f>IF(O2386&gt;O$3054,O$3054,IF(O2386&lt;O$3053,O$3053,O2386))</f>
        <v>0</v>
      </c>
      <c r="BP2386" s="26">
        <f>BO2386/BO$3049</f>
        <v>0</v>
      </c>
      <c r="BQ2386" s="26">
        <f>IF(OR(BD2386=0, BH2386=0,BN2386=0,BP2386=0), 0,BD2386+BH2386+BK2386+BL2386+BN2386+BP2386)</f>
        <v>0</v>
      </c>
      <c r="BR2386" s="6">
        <f>IF(D2386&gt;0,C2386/D2386,0)</f>
        <v>-1.3333333333333333</v>
      </c>
    </row>
    <row r="2387" spans="1:70" x14ac:dyDescent="0.2">
      <c r="A2387" s="15" t="s">
        <v>4793</v>
      </c>
      <c r="B2387" s="15" t="s">
        <v>4794</v>
      </c>
      <c r="C2387" s="15">
        <v>0</v>
      </c>
      <c r="D2387" s="15">
        <v>0.03</v>
      </c>
      <c r="E2387" s="15">
        <v>0.03</v>
      </c>
      <c r="F2387" s="15">
        <v>87.5</v>
      </c>
      <c r="G2387" s="15">
        <v>1.75</v>
      </c>
      <c r="H2387" s="21">
        <v>14000000</v>
      </c>
      <c r="I2387" s="15"/>
      <c r="J2387" s="15">
        <v>0</v>
      </c>
      <c r="K2387" s="15"/>
      <c r="L2387" s="15">
        <v>0</v>
      </c>
      <c r="M2387" s="15"/>
      <c r="N2387" s="15">
        <v>0</v>
      </c>
      <c r="O2387" s="15"/>
      <c r="P2387" s="15"/>
      <c r="Q2387" s="15">
        <v>0.02</v>
      </c>
      <c r="R2387" s="15">
        <v>0</v>
      </c>
      <c r="S2387" s="15">
        <v>2.16</v>
      </c>
      <c r="T2387" s="15">
        <v>0</v>
      </c>
      <c r="U2387" s="15">
        <v>0</v>
      </c>
      <c r="V2387" s="15">
        <v>0</v>
      </c>
      <c r="W2387" s="15">
        <v>0</v>
      </c>
      <c r="X2387" s="15">
        <v>0</v>
      </c>
      <c r="Y2387" s="15">
        <v>0</v>
      </c>
      <c r="Z2387" s="15">
        <v>0</v>
      </c>
      <c r="AA2387" s="15">
        <v>0</v>
      </c>
      <c r="AB2387" s="15"/>
      <c r="AC2387" s="15">
        <v>-18.920000000000002</v>
      </c>
      <c r="AD2387" s="15">
        <v>-21.63</v>
      </c>
      <c r="AE2387" s="15">
        <v>-18.920000000000002</v>
      </c>
      <c r="AF2387" s="15">
        <v>-14.98</v>
      </c>
      <c r="AG2387" s="15">
        <v>-20.149999999999999</v>
      </c>
      <c r="AH2387" s="15">
        <v>-14.98</v>
      </c>
      <c r="AI2387" s="15">
        <v>-19.18</v>
      </c>
      <c r="AJ2387" s="15">
        <v>-21.71</v>
      </c>
      <c r="AK2387" s="15">
        <v>-19.18</v>
      </c>
      <c r="AL2387" s="15">
        <v>1.99</v>
      </c>
      <c r="AM2387" s="15">
        <v>267.5</v>
      </c>
      <c r="AN2387" s="15"/>
      <c r="AO2387" s="16">
        <v>-2258.3200000000002</v>
      </c>
      <c r="AP2387" s="16">
        <v>-3221.71</v>
      </c>
      <c r="AQ2387" s="16">
        <v>-3178.86</v>
      </c>
      <c r="AR2387" s="15"/>
      <c r="AS2387" s="15">
        <v>-31.87</v>
      </c>
      <c r="AT2387" s="15"/>
      <c r="AU2387" s="15"/>
      <c r="AV2387" s="15"/>
      <c r="AW2387" s="16">
        <v>527521</v>
      </c>
      <c r="AX2387" s="16">
        <v>472402</v>
      </c>
      <c r="AZ2387" s="6">
        <f>IF(D2387&gt;0,H2387/D2387,0)</f>
        <v>466666666.66666669</v>
      </c>
      <c r="BA2387" s="6">
        <f>AZ2387*Q2387</f>
        <v>9333333.333333334</v>
      </c>
      <c r="BB2387" s="6">
        <f>IF(C2387&gt;C$3054,C$3054,IF(C2387&lt;C$3053,C$3053,C2387))</f>
        <v>0</v>
      </c>
      <c r="BC2387" s="6">
        <f>IF(BB2387&gt;0,(D2387/15)-BB2387,0)</f>
        <v>0</v>
      </c>
      <c r="BD2387" s="6">
        <f>BC2387/BC$3049</f>
        <v>0</v>
      </c>
      <c r="BE2387" s="15">
        <f>IF(AU2387&gt;AU$3054,AU$3054,IF(AU2387&lt;AU$3053,AU$3053,AU2387))</f>
        <v>0</v>
      </c>
      <c r="BF2387" s="15">
        <f>IF(I2387&gt;I$3054,I$3054,IF(I2387&lt;I$3053,I$3053,I2387))</f>
        <v>0</v>
      </c>
      <c r="BG2387" s="6">
        <f>IF(BE2387&gt;0, BF2387/BE2387,0)</f>
        <v>0</v>
      </c>
      <c r="BH2387" s="26">
        <f>BG2387/BG$3049</f>
        <v>0</v>
      </c>
      <c r="BI2387" s="26">
        <f>IF(AV2387&gt;AV$3054,AV$3054,IF(AV2387&lt;AV$3053,AV$3053,AV2387))</f>
        <v>0</v>
      </c>
      <c r="BJ2387" s="6">
        <f>IF(BI2387&gt;0, BF2387/BI2387,0)</f>
        <v>0</v>
      </c>
      <c r="BK2387" s="26">
        <f>BJ2387/BJ$3049</f>
        <v>0</v>
      </c>
      <c r="BL2387" s="6">
        <f>IF(_xlfn.NUMBERVALUE(AL2387),IF(ABS(AL2387)&lt;1,1-ABS(AL2387),0),0)</f>
        <v>0</v>
      </c>
      <c r="BM2387" s="6">
        <f>IF(F2387&gt;F$3054,F$3054,IF(F2387&lt;F$3053,F$3053,F2387))</f>
        <v>87.5</v>
      </c>
      <c r="BN2387" s="6">
        <f>IF(BM2387&gt;0, BM2387/BM$3049, BM2387/BM$3050*-1)</f>
        <v>0.11054016068542577</v>
      </c>
      <c r="BO2387" s="6">
        <f>IF(O2387&gt;O$3054,O$3054,IF(O2387&lt;O$3053,O$3053,O2387))</f>
        <v>0</v>
      </c>
      <c r="BP2387" s="26">
        <f>BO2387/BO$3049</f>
        <v>0</v>
      </c>
      <c r="BQ2387" s="26">
        <f>IF(OR(BD2387=0, BH2387=0,BN2387=0,BP2387=0), 0,BD2387+BH2387+BK2387+BL2387+BN2387+BP2387)</f>
        <v>0</v>
      </c>
      <c r="BR2387" s="6">
        <f>IF(D2387&gt;0,C2387/D2387,0)</f>
        <v>0</v>
      </c>
    </row>
    <row r="2388" spans="1:70" x14ac:dyDescent="0.2">
      <c r="A2388" s="15" t="s">
        <v>4687</v>
      </c>
      <c r="B2388" s="15" t="s">
        <v>4688</v>
      </c>
      <c r="C2388" s="15">
        <v>-0.3</v>
      </c>
      <c r="D2388" s="15">
        <v>0.04</v>
      </c>
      <c r="E2388" s="15">
        <v>0.1</v>
      </c>
      <c r="F2388" s="15">
        <v>-84.23</v>
      </c>
      <c r="G2388" s="15">
        <v>0.12</v>
      </c>
      <c r="H2388" s="21">
        <v>11590000</v>
      </c>
      <c r="I2388" s="15"/>
      <c r="J2388" s="15">
        <v>0</v>
      </c>
      <c r="K2388" s="15"/>
      <c r="L2388" s="15">
        <v>0</v>
      </c>
      <c r="M2388" s="15"/>
      <c r="N2388" s="15">
        <v>0</v>
      </c>
      <c r="O2388" s="15"/>
      <c r="P2388" s="15"/>
      <c r="Q2388" s="15">
        <v>0.35</v>
      </c>
      <c r="R2388" s="15">
        <v>0</v>
      </c>
      <c r="S2388" s="15">
        <v>0.03</v>
      </c>
      <c r="T2388" s="15">
        <v>0.17</v>
      </c>
      <c r="U2388" s="15">
        <v>0.21</v>
      </c>
      <c r="V2388" s="15">
        <v>0.17</v>
      </c>
      <c r="W2388" s="15">
        <v>0.21</v>
      </c>
      <c r="X2388" s="15">
        <v>0.19</v>
      </c>
      <c r="Y2388" s="15">
        <v>0.23</v>
      </c>
      <c r="Z2388" s="15">
        <v>0.19</v>
      </c>
      <c r="AA2388" s="15">
        <v>0.23</v>
      </c>
      <c r="AB2388" s="15">
        <v>0.2</v>
      </c>
      <c r="AC2388" s="15">
        <v>-73.75</v>
      </c>
      <c r="AD2388" s="15">
        <v>-5.54</v>
      </c>
      <c r="AE2388" s="15">
        <v>-56.61</v>
      </c>
      <c r="AF2388" s="15">
        <v>-69.63</v>
      </c>
      <c r="AG2388" s="15">
        <v>-3.41</v>
      </c>
      <c r="AH2388" s="15">
        <v>-53.78</v>
      </c>
      <c r="AI2388" s="15">
        <v>-73.86</v>
      </c>
      <c r="AJ2388" s="15">
        <v>-6.78</v>
      </c>
      <c r="AK2388" s="15">
        <v>-56.69</v>
      </c>
      <c r="AL2388" s="15">
        <v>0.52</v>
      </c>
      <c r="AM2388" s="15">
        <v>255.1</v>
      </c>
      <c r="AN2388" s="15">
        <v>41.02</v>
      </c>
      <c r="AO2388" s="15">
        <v>31.6</v>
      </c>
      <c r="AP2388" s="15">
        <v>29.65</v>
      </c>
      <c r="AQ2388" s="15">
        <v>-141.25</v>
      </c>
      <c r="AR2388" s="15"/>
      <c r="AS2388" s="15">
        <v>-6.08</v>
      </c>
      <c r="AT2388" s="15"/>
      <c r="AU2388" s="15"/>
      <c r="AV2388" s="15"/>
      <c r="AW2388" s="16">
        <v>151000</v>
      </c>
      <c r="AX2388" s="16">
        <v>50408</v>
      </c>
      <c r="AZ2388" s="6">
        <f>IF(D2388&gt;0,H2388/D2388,0)</f>
        <v>289750000</v>
      </c>
      <c r="BA2388" s="6">
        <f>AZ2388*Q2388</f>
        <v>101412500</v>
      </c>
      <c r="BB2388" s="6">
        <f>IF(C2388&gt;C$3054,C$3054,IF(C2388&lt;C$3053,C$3053,C2388))</f>
        <v>-0.3</v>
      </c>
      <c r="BC2388" s="6">
        <f>IF(BB2388&gt;0,(D2388/15)-BB2388,0)</f>
        <v>0</v>
      </c>
      <c r="BD2388" s="6">
        <f>BC2388/BC$3049</f>
        <v>0</v>
      </c>
      <c r="BE2388" s="15">
        <f>IF(AU2388&gt;AU$3054,AU$3054,IF(AU2388&lt;AU$3053,AU$3053,AU2388))</f>
        <v>0</v>
      </c>
      <c r="BF2388" s="15">
        <f>IF(I2388&gt;I$3054,I$3054,IF(I2388&lt;I$3053,I$3053,I2388))</f>
        <v>0</v>
      </c>
      <c r="BG2388" s="6">
        <f>IF(BE2388&gt;0, BF2388/BE2388,0)</f>
        <v>0</v>
      </c>
      <c r="BH2388" s="26">
        <f>BG2388/BG$3049</f>
        <v>0</v>
      </c>
      <c r="BI2388" s="26">
        <f>IF(AV2388&gt;AV$3054,AV$3054,IF(AV2388&lt;AV$3053,AV$3053,AV2388))</f>
        <v>0</v>
      </c>
      <c r="BJ2388" s="6">
        <f>IF(BI2388&gt;0, BF2388/BI2388,0)</f>
        <v>0</v>
      </c>
      <c r="BK2388" s="26">
        <f>BJ2388/BJ$3049</f>
        <v>0</v>
      </c>
      <c r="BL2388" s="6">
        <f>IF(_xlfn.NUMBERVALUE(AL2388),IF(ABS(AL2388)&lt;1,1-ABS(AL2388),0),0)</f>
        <v>0.48</v>
      </c>
      <c r="BM2388" s="6">
        <f>IF(F2388&gt;F$3054,F$3054,IF(F2388&lt;F$3053,F$3053,F2388))</f>
        <v>-84.23</v>
      </c>
      <c r="BN2388" s="6">
        <f>IF(BM2388&gt;0, BM2388/BM$3049, BM2388/BM$3050*-1)</f>
        <v>-0.84687311482002825</v>
      </c>
      <c r="BO2388" s="6">
        <f>IF(O2388&gt;O$3054,O$3054,IF(O2388&lt;O$3053,O$3053,O2388))</f>
        <v>0</v>
      </c>
      <c r="BP2388" s="26">
        <f>BO2388/BO$3049</f>
        <v>0</v>
      </c>
      <c r="BQ2388" s="26">
        <f>IF(OR(BD2388=0, BH2388=0,BN2388=0,BP2388=0), 0,BD2388+BH2388+BK2388+BL2388+BN2388+BP2388)</f>
        <v>0</v>
      </c>
      <c r="BR2388" s="6">
        <f>IF(D2388&gt;0,C2388/D2388,0)</f>
        <v>-7.5</v>
      </c>
    </row>
    <row r="2389" spans="1:70" x14ac:dyDescent="0.2">
      <c r="A2389" s="15" t="s">
        <v>4866</v>
      </c>
      <c r="B2389" s="15" t="s">
        <v>4867</v>
      </c>
      <c r="C2389" s="15">
        <v>0.14000000000000001</v>
      </c>
      <c r="D2389" s="15">
        <v>0</v>
      </c>
      <c r="E2389" s="15">
        <v>0.63</v>
      </c>
      <c r="F2389" s="15">
        <v>48.91</v>
      </c>
      <c r="G2389" s="15">
        <v>1.3</v>
      </c>
      <c r="H2389" s="21"/>
      <c r="I2389" s="15">
        <v>0</v>
      </c>
      <c r="J2389" s="15">
        <v>0</v>
      </c>
      <c r="K2389" s="15"/>
      <c r="L2389" s="15">
        <v>0</v>
      </c>
      <c r="M2389" s="15"/>
      <c r="N2389" s="15">
        <v>0</v>
      </c>
      <c r="O2389" s="15"/>
      <c r="P2389" s="15"/>
      <c r="Q2389" s="15">
        <v>0.51</v>
      </c>
      <c r="R2389" s="15">
        <v>0.13</v>
      </c>
      <c r="S2389" s="15">
        <v>1.54</v>
      </c>
      <c r="T2389" s="15">
        <v>0</v>
      </c>
      <c r="U2389" s="15">
        <v>0</v>
      </c>
      <c r="V2389" s="15">
        <v>0</v>
      </c>
      <c r="W2389" s="15">
        <v>0</v>
      </c>
      <c r="X2389" s="15">
        <v>0</v>
      </c>
      <c r="Y2389" s="15">
        <v>0</v>
      </c>
      <c r="Z2389" s="15">
        <v>0</v>
      </c>
      <c r="AA2389" s="15">
        <v>0</v>
      </c>
      <c r="AB2389" s="15">
        <v>157.21</v>
      </c>
      <c r="AC2389" s="15">
        <v>22.04</v>
      </c>
      <c r="AD2389" s="15">
        <v>-1.17</v>
      </c>
      <c r="AE2389" s="15">
        <v>13.63</v>
      </c>
      <c r="AF2389" s="15">
        <v>18.3</v>
      </c>
      <c r="AG2389" s="15">
        <v>-0.9</v>
      </c>
      <c r="AH2389" s="15">
        <v>11.52</v>
      </c>
      <c r="AI2389" s="15">
        <v>28</v>
      </c>
      <c r="AJ2389" s="15">
        <v>-1.88</v>
      </c>
      <c r="AK2389" s="15">
        <v>18.64</v>
      </c>
      <c r="AL2389" s="15">
        <v>1.3</v>
      </c>
      <c r="AM2389" s="15">
        <v>50.92</v>
      </c>
      <c r="AN2389" s="15">
        <v>36.880000000000003</v>
      </c>
      <c r="AO2389" s="15">
        <v>53.02</v>
      </c>
      <c r="AP2389" s="15">
        <v>35.65</v>
      </c>
      <c r="AQ2389" s="15">
        <v>28.01</v>
      </c>
      <c r="AR2389" s="15"/>
      <c r="AS2389" s="15">
        <v>-6.87</v>
      </c>
      <c r="AT2389" s="15">
        <v>19.36</v>
      </c>
      <c r="AU2389" s="15"/>
      <c r="AV2389" s="15">
        <v>15.4</v>
      </c>
      <c r="AW2389" s="15">
        <v>0</v>
      </c>
      <c r="AX2389" s="15"/>
      <c r="AZ2389" s="6">
        <f>IF(D2389&gt;0,H2389/D2389,0)</f>
        <v>0</v>
      </c>
      <c r="BA2389" s="6">
        <f>AZ2389*Q2389</f>
        <v>0</v>
      </c>
      <c r="BB2389" s="6">
        <f>IF(C2389&gt;C$3054,C$3054,IF(C2389&lt;C$3053,C$3053,C2389))</f>
        <v>0.14000000000000001</v>
      </c>
      <c r="BC2389" s="6">
        <f>IF(BB2389&gt;0,(D2389/15)-BB2389,0)</f>
        <v>-0.14000000000000001</v>
      </c>
      <c r="BD2389" s="6">
        <f>BC2389/BC$3049</f>
        <v>-2.6961098985749134E-2</v>
      </c>
      <c r="BE2389" s="15">
        <f>IF(AU2389&gt;AU$3054,AU$3054,IF(AU2389&lt;AU$3053,AU$3053,AU2389))</f>
        <v>0</v>
      </c>
      <c r="BF2389" s="15">
        <f>IF(I2389&gt;I$3054,I$3054,IF(I2389&lt;I$3053,I$3053,I2389))</f>
        <v>0</v>
      </c>
      <c r="BG2389" s="6">
        <f>IF(BE2389&gt;0, BF2389/BE2389,0)</f>
        <v>0</v>
      </c>
      <c r="BH2389" s="26">
        <f>BG2389/BG$3049</f>
        <v>0</v>
      </c>
      <c r="BI2389" s="26">
        <f>IF(AV2389&gt;AV$3054,AV$3054,IF(AV2389&lt;AV$3053,AV$3053,AV2389))</f>
        <v>15.4</v>
      </c>
      <c r="BJ2389" s="6">
        <f>IF(BI2389&gt;0, BF2389/BI2389,0)</f>
        <v>0</v>
      </c>
      <c r="BK2389" s="26">
        <f>BJ2389/BJ$3049</f>
        <v>0</v>
      </c>
      <c r="BL2389" s="6">
        <f>IF(_xlfn.NUMBERVALUE(AL2389),IF(ABS(AL2389)&lt;1,1-ABS(AL2389),0),0)</f>
        <v>0</v>
      </c>
      <c r="BM2389" s="6">
        <f>IF(F2389&gt;F$3054,F$3054,IF(F2389&lt;F$3053,F$3053,F2389))</f>
        <v>48.91</v>
      </c>
      <c r="BN2389" s="6">
        <f>IF(BM2389&gt;0, BM2389/BM$3049, BM2389/BM$3050*-1)</f>
        <v>6.1788791532847699E-2</v>
      </c>
      <c r="BO2389" s="6">
        <f>IF(O2389&gt;O$3054,O$3054,IF(O2389&lt;O$3053,O$3053,O2389))</f>
        <v>0</v>
      </c>
      <c r="BP2389" s="26">
        <f>BO2389/BO$3049</f>
        <v>0</v>
      </c>
      <c r="BQ2389" s="26">
        <f>IF(OR(BD2389=0, BH2389=0,BN2389=0,BP2389=0), 0,BD2389+BH2389+BK2389+BL2389+BN2389+BP2389)</f>
        <v>0</v>
      </c>
      <c r="BR2389" s="6">
        <f>IF(D2389&gt;0,C2389/D2389,0)</f>
        <v>0</v>
      </c>
    </row>
    <row r="2390" spans="1:70" x14ac:dyDescent="0.2">
      <c r="A2390" s="15" t="s">
        <v>4745</v>
      </c>
      <c r="B2390" s="15" t="s">
        <v>4746</v>
      </c>
      <c r="C2390" s="15">
        <v>0</v>
      </c>
      <c r="D2390" s="15">
        <v>0</v>
      </c>
      <c r="E2390" s="15">
        <v>0</v>
      </c>
      <c r="F2390" s="15">
        <v>0</v>
      </c>
      <c r="G2390" s="15">
        <v>2.31</v>
      </c>
      <c r="H2390" s="21">
        <v>6160000</v>
      </c>
      <c r="I2390" s="15"/>
      <c r="J2390" s="15">
        <v>0</v>
      </c>
      <c r="K2390" s="15"/>
      <c r="L2390" s="15">
        <v>0</v>
      </c>
      <c r="M2390" s="15"/>
      <c r="N2390" s="15">
        <v>0</v>
      </c>
      <c r="O2390" s="15"/>
      <c r="P2390" s="15"/>
      <c r="Q2390" s="15">
        <v>0</v>
      </c>
      <c r="R2390" s="15">
        <v>0</v>
      </c>
      <c r="S2390" s="15">
        <v>1.19</v>
      </c>
      <c r="T2390" s="15">
        <v>0</v>
      </c>
      <c r="U2390" s="15">
        <v>0</v>
      </c>
      <c r="V2390" s="15">
        <v>2.2599999999999998</v>
      </c>
      <c r="W2390" s="15">
        <v>7.28</v>
      </c>
      <c r="X2390" s="15">
        <v>0</v>
      </c>
      <c r="Y2390" s="15">
        <v>0</v>
      </c>
      <c r="Z2390" s="15">
        <v>4.38</v>
      </c>
      <c r="AA2390" s="15">
        <v>18.48</v>
      </c>
      <c r="AB2390" s="15"/>
      <c r="AC2390" s="15">
        <v>-166.09</v>
      </c>
      <c r="AD2390" s="15">
        <v>-56.91</v>
      </c>
      <c r="AE2390" s="15">
        <v>-126.37</v>
      </c>
      <c r="AF2390" s="15">
        <v>-75.209999999999994</v>
      </c>
      <c r="AG2390" s="15">
        <v>-50.72</v>
      </c>
      <c r="AH2390" s="15">
        <v>-74.64</v>
      </c>
      <c r="AI2390" s="15">
        <v>-149.09</v>
      </c>
      <c r="AJ2390" s="15">
        <v>-56.09</v>
      </c>
      <c r="AK2390" s="15">
        <v>-114.62</v>
      </c>
      <c r="AL2390" s="15">
        <v>-0.09</v>
      </c>
      <c r="AM2390" s="16">
        <v>3978.76</v>
      </c>
      <c r="AN2390" s="15"/>
      <c r="AO2390" s="16">
        <v>-68914.38</v>
      </c>
      <c r="AP2390" s="16">
        <v>-70626.710000000006</v>
      </c>
      <c r="AQ2390" s="16">
        <v>-71103.09</v>
      </c>
      <c r="AR2390" s="15"/>
      <c r="AS2390" s="15">
        <v>-44.09</v>
      </c>
      <c r="AT2390" s="15">
        <v>7.79</v>
      </c>
      <c r="AU2390" s="15"/>
      <c r="AV2390" s="15"/>
      <c r="AW2390" s="15">
        <v>0</v>
      </c>
      <c r="AX2390" s="15"/>
      <c r="AZ2390" s="6">
        <f>IF(D2390&gt;0,H2390/D2390,0)</f>
        <v>0</v>
      </c>
      <c r="BA2390" s="6">
        <f>AZ2390*Q2390</f>
        <v>0</v>
      </c>
      <c r="BB2390" s="6">
        <f>IF(C2390&gt;C$3054,C$3054,IF(C2390&lt;C$3053,C$3053,C2390))</f>
        <v>0</v>
      </c>
      <c r="BC2390" s="6">
        <f>IF(BB2390&gt;0,(D2390/15)-BB2390,0)</f>
        <v>0</v>
      </c>
      <c r="BD2390" s="6">
        <f>BC2390/BC$3049</f>
        <v>0</v>
      </c>
      <c r="BE2390" s="15">
        <f>IF(AU2390&gt;AU$3054,AU$3054,IF(AU2390&lt;AU$3053,AU$3053,AU2390))</f>
        <v>0</v>
      </c>
      <c r="BF2390" s="15">
        <f>IF(I2390&gt;I$3054,I$3054,IF(I2390&lt;I$3053,I$3053,I2390))</f>
        <v>0</v>
      </c>
      <c r="BG2390" s="6">
        <f>IF(BE2390&gt;0, BF2390/BE2390,0)</f>
        <v>0</v>
      </c>
      <c r="BH2390" s="26">
        <f>BG2390/BG$3049</f>
        <v>0</v>
      </c>
      <c r="BI2390" s="26">
        <f>IF(AV2390&gt;AV$3054,AV$3054,IF(AV2390&lt;AV$3053,AV$3053,AV2390))</f>
        <v>0</v>
      </c>
      <c r="BJ2390" s="6">
        <f>IF(BI2390&gt;0, BF2390/BI2390,0)</f>
        <v>0</v>
      </c>
      <c r="BK2390" s="26">
        <f>BJ2390/BJ$3049</f>
        <v>0</v>
      </c>
      <c r="BL2390" s="6">
        <f>IF(_xlfn.NUMBERVALUE(AL2390),IF(ABS(AL2390)&lt;1,1-ABS(AL2390),0),0)</f>
        <v>0.91</v>
      </c>
      <c r="BM2390" s="6">
        <f>IF(F2390&gt;F$3054,F$3054,IF(F2390&lt;F$3053,F$3053,F2390))</f>
        <v>0</v>
      </c>
      <c r="BN2390" s="6">
        <f>IF(BM2390&gt;0, BM2390/BM$3049, BM2390/BM$3050*-1)</f>
        <v>0</v>
      </c>
      <c r="BO2390" s="6">
        <f>IF(O2390&gt;O$3054,O$3054,IF(O2390&lt;O$3053,O$3053,O2390))</f>
        <v>0</v>
      </c>
      <c r="BP2390" s="26">
        <f>BO2390/BO$3049</f>
        <v>0</v>
      </c>
      <c r="BQ2390" s="26">
        <f>IF(OR(BD2390=0, BH2390=0,BN2390=0,BP2390=0), 0,BD2390+BH2390+BK2390+BL2390+BN2390+BP2390)</f>
        <v>0</v>
      </c>
      <c r="BR2390" s="6">
        <f>IF(D2390&gt;0,C2390/D2390,0)</f>
        <v>0</v>
      </c>
    </row>
    <row r="2391" spans="1:70" x14ac:dyDescent="0.2">
      <c r="A2391" s="15" t="s">
        <v>4868</v>
      </c>
      <c r="B2391" s="15" t="s">
        <v>4869</v>
      </c>
      <c r="C2391" s="15">
        <v>0.19</v>
      </c>
      <c r="D2391" s="15">
        <v>2.75</v>
      </c>
      <c r="E2391" s="15">
        <v>2.4</v>
      </c>
      <c r="F2391" s="15">
        <v>4.96</v>
      </c>
      <c r="G2391" s="15">
        <v>1.1399999999999999</v>
      </c>
      <c r="H2391" s="21">
        <v>69190000</v>
      </c>
      <c r="I2391" s="15">
        <v>14.16</v>
      </c>
      <c r="J2391" s="15">
        <v>0.08</v>
      </c>
      <c r="K2391" s="15"/>
      <c r="L2391" s="15">
        <v>0.14000000000000001</v>
      </c>
      <c r="M2391" s="15"/>
      <c r="N2391" s="15">
        <v>0.14000000000000001</v>
      </c>
      <c r="O2391" s="15"/>
      <c r="P2391" s="15">
        <v>3.75</v>
      </c>
      <c r="Q2391" s="15">
        <v>2.41</v>
      </c>
      <c r="R2391" s="15">
        <v>1.18</v>
      </c>
      <c r="S2391" s="15"/>
      <c r="T2391" s="15"/>
      <c r="U2391" s="15"/>
      <c r="V2391" s="15">
        <v>34.909999999999997</v>
      </c>
      <c r="W2391" s="15">
        <v>34.909999999999997</v>
      </c>
      <c r="X2391" s="15">
        <v>718.72</v>
      </c>
      <c r="Y2391" s="15">
        <v>718.72</v>
      </c>
      <c r="Z2391" s="15">
        <v>718.72</v>
      </c>
      <c r="AA2391" s="15">
        <v>718.72</v>
      </c>
      <c r="AB2391" s="15"/>
      <c r="AC2391" s="15"/>
      <c r="AD2391" s="15"/>
      <c r="AE2391" s="15"/>
      <c r="AF2391" s="15">
        <v>0.39</v>
      </c>
      <c r="AG2391" s="15">
        <v>0.36</v>
      </c>
      <c r="AH2391" s="15">
        <v>0.39</v>
      </c>
      <c r="AI2391" s="15">
        <v>8.14</v>
      </c>
      <c r="AJ2391" s="15">
        <v>9.09</v>
      </c>
      <c r="AK2391" s="15">
        <v>8.14</v>
      </c>
      <c r="AL2391" s="15">
        <v>0.46</v>
      </c>
      <c r="AM2391" s="15">
        <v>22.01</v>
      </c>
      <c r="AN2391" s="15"/>
      <c r="AO2391" s="15">
        <v>138.38</v>
      </c>
      <c r="AP2391" s="15">
        <v>22.73</v>
      </c>
      <c r="AQ2391" s="15">
        <v>15.88</v>
      </c>
      <c r="AR2391" s="15">
        <v>1.06</v>
      </c>
      <c r="AS2391" s="15">
        <v>2.0099999999999998</v>
      </c>
      <c r="AT2391" s="15">
        <v>13.86</v>
      </c>
      <c r="AU2391" s="15">
        <v>-5.33</v>
      </c>
      <c r="AV2391" s="15">
        <v>-0.51</v>
      </c>
      <c r="AW2391" s="15">
        <v>0</v>
      </c>
      <c r="AX2391" s="15"/>
      <c r="AZ2391" s="6">
        <f>IF(D2391&gt;0,H2391/D2391,0)</f>
        <v>25160000</v>
      </c>
      <c r="BA2391" s="6">
        <f>AZ2391*Q2391</f>
        <v>60635600</v>
      </c>
      <c r="BB2391" s="6">
        <f>IF(C2391&gt;C$3054,C$3054,IF(C2391&lt;C$3053,C$3053,C2391))</f>
        <v>0.19</v>
      </c>
      <c r="BC2391" s="6">
        <f>IF(BB2391&gt;0,(D2391/15)-BB2391,0)</f>
        <v>-6.6666666666666818E-3</v>
      </c>
      <c r="BD2391" s="6">
        <f>BC2391/BC$3049</f>
        <v>-1.2838618564642473E-3</v>
      </c>
      <c r="BE2391" s="15">
        <f>IF(AU2391&gt;AU$3054,AU$3054,IF(AU2391&lt;AU$3053,AU$3053,AU2391))</f>
        <v>-5.33</v>
      </c>
      <c r="BF2391" s="15">
        <f>IF(I2391&gt;I$3054,I$3054,IF(I2391&lt;I$3053,I$3053,I2391))</f>
        <v>14.16</v>
      </c>
      <c r="BG2391" s="6">
        <f>IF(BE2391&gt;0, BF2391/BE2391,0)</f>
        <v>0</v>
      </c>
      <c r="BH2391" s="26">
        <f>BG2391/BG$3049</f>
        <v>0</v>
      </c>
      <c r="BI2391" s="26">
        <f>IF(AV2391&gt;AV$3054,AV$3054,IF(AV2391&lt;AV$3053,AV$3053,AV2391))</f>
        <v>-0.51</v>
      </c>
      <c r="BJ2391" s="6">
        <f>IF(BI2391&gt;0, BF2391/BI2391,0)</f>
        <v>0</v>
      </c>
      <c r="BK2391" s="26">
        <f>BJ2391/BJ$3049</f>
        <v>0</v>
      </c>
      <c r="BL2391" s="6">
        <f>IF(_xlfn.NUMBERVALUE(AL2391),IF(ABS(AL2391)&lt;1,1-ABS(AL2391),0),0)</f>
        <v>0.54</v>
      </c>
      <c r="BM2391" s="6">
        <f>IF(F2391&gt;F$3054,F$3054,IF(F2391&lt;F$3053,F$3053,F2391))</f>
        <v>4.96</v>
      </c>
      <c r="BN2391" s="6">
        <f>IF(BM2391&gt;0, BM2391/BM$3049, BM2391/BM$3050*-1)</f>
        <v>6.2660479657109924E-3</v>
      </c>
      <c r="BO2391" s="6">
        <f>IF(O2391&gt;O$3054,O$3054,IF(O2391&lt;O$3053,O$3053,O2391))</f>
        <v>0</v>
      </c>
      <c r="BP2391" s="26">
        <f>BO2391/BO$3049</f>
        <v>0</v>
      </c>
      <c r="BQ2391" s="26">
        <f>IF(OR(BD2391=0, BH2391=0,BN2391=0,BP2391=0), 0,BD2391+BH2391+BK2391+BL2391+BN2391+BP2391)</f>
        <v>0</v>
      </c>
      <c r="BR2391" s="6">
        <f>IF(D2391&gt;0,C2391/D2391,0)</f>
        <v>6.9090909090909092E-2</v>
      </c>
    </row>
    <row r="2392" spans="1:70" x14ac:dyDescent="0.2">
      <c r="A2392" s="15" t="s">
        <v>4864</v>
      </c>
      <c r="B2392" s="15" t="s">
        <v>4865</v>
      </c>
      <c r="C2392" s="15">
        <v>-7.0000000000000007E-2</v>
      </c>
      <c r="D2392" s="15">
        <v>0</v>
      </c>
      <c r="E2392" s="15">
        <v>0.33</v>
      </c>
      <c r="F2392" s="15">
        <v>11.49</v>
      </c>
      <c r="G2392" s="15">
        <v>1.7</v>
      </c>
      <c r="H2392" s="21"/>
      <c r="I2392" s="15"/>
      <c r="J2392" s="15">
        <v>0</v>
      </c>
      <c r="K2392" s="15"/>
      <c r="L2392" s="15">
        <v>0</v>
      </c>
      <c r="M2392" s="15"/>
      <c r="N2392" s="15">
        <v>0</v>
      </c>
      <c r="O2392" s="15"/>
      <c r="P2392" s="15"/>
      <c r="Q2392" s="15">
        <v>0.28000000000000003</v>
      </c>
      <c r="R2392" s="15">
        <v>0.09</v>
      </c>
      <c r="S2392" s="15">
        <v>2.42</v>
      </c>
      <c r="T2392" s="15">
        <v>3.06</v>
      </c>
      <c r="U2392" s="15">
        <v>0.04</v>
      </c>
      <c r="V2392" s="15">
        <v>10.58</v>
      </c>
      <c r="W2392" s="15">
        <v>7.56</v>
      </c>
      <c r="X2392" s="15">
        <v>3.82</v>
      </c>
      <c r="Y2392" s="15">
        <v>0.05</v>
      </c>
      <c r="Z2392" s="15">
        <v>13.21</v>
      </c>
      <c r="AA2392" s="15">
        <v>9.44</v>
      </c>
      <c r="AB2392" s="15">
        <v>-10.86</v>
      </c>
      <c r="AC2392" s="15">
        <v>-19.579999999999998</v>
      </c>
      <c r="AD2392" s="15">
        <v>-21.03</v>
      </c>
      <c r="AE2392" s="15">
        <v>-19.579999999999998</v>
      </c>
      <c r="AF2392" s="15">
        <v>-16.72</v>
      </c>
      <c r="AG2392" s="15">
        <v>-18.329999999999998</v>
      </c>
      <c r="AH2392" s="15">
        <v>-16.72</v>
      </c>
      <c r="AI2392" s="15">
        <v>-18.940000000000001</v>
      </c>
      <c r="AJ2392" s="15">
        <v>-20.18</v>
      </c>
      <c r="AK2392" s="15">
        <v>-18.940000000000001</v>
      </c>
      <c r="AL2392" s="15">
        <v>2.82</v>
      </c>
      <c r="AM2392" s="15">
        <v>4.1500000000000004</v>
      </c>
      <c r="AN2392" s="15"/>
      <c r="AO2392" s="15">
        <v>-612.38</v>
      </c>
      <c r="AP2392" s="15">
        <v>-885.25</v>
      </c>
      <c r="AQ2392" s="15">
        <v>-955.59</v>
      </c>
      <c r="AR2392" s="15"/>
      <c r="AS2392" s="15">
        <v>85.33</v>
      </c>
      <c r="AT2392" s="15"/>
      <c r="AU2392" s="15"/>
      <c r="AV2392" s="15"/>
      <c r="AW2392" s="15">
        <v>0</v>
      </c>
      <c r="AX2392" s="16">
        <v>6785</v>
      </c>
      <c r="AZ2392" s="6">
        <f>IF(D2392&gt;0,H2392/D2392,0)</f>
        <v>0</v>
      </c>
      <c r="BA2392" s="6">
        <f>AZ2392*Q2392</f>
        <v>0</v>
      </c>
      <c r="BB2392" s="6">
        <f>IF(C2392&gt;C$3054,C$3054,IF(C2392&lt;C$3053,C$3053,C2392))</f>
        <v>-7.0000000000000007E-2</v>
      </c>
      <c r="BC2392" s="6">
        <f>IF(BB2392&gt;0,(D2392/15)-BB2392,0)</f>
        <v>0</v>
      </c>
      <c r="BD2392" s="6">
        <f>BC2392/BC$3049</f>
        <v>0</v>
      </c>
      <c r="BE2392" s="15">
        <f>IF(AU2392&gt;AU$3054,AU$3054,IF(AU2392&lt;AU$3053,AU$3053,AU2392))</f>
        <v>0</v>
      </c>
      <c r="BF2392" s="15">
        <f>IF(I2392&gt;I$3054,I$3054,IF(I2392&lt;I$3053,I$3053,I2392))</f>
        <v>0</v>
      </c>
      <c r="BG2392" s="6">
        <f>IF(BE2392&gt;0, BF2392/BE2392,0)</f>
        <v>0</v>
      </c>
      <c r="BH2392" s="26">
        <f>BG2392/BG$3049</f>
        <v>0</v>
      </c>
      <c r="BI2392" s="26">
        <f>IF(AV2392&gt;AV$3054,AV$3054,IF(AV2392&lt;AV$3053,AV$3053,AV2392))</f>
        <v>0</v>
      </c>
      <c r="BJ2392" s="6">
        <f>IF(BI2392&gt;0, BF2392/BI2392,0)</f>
        <v>0</v>
      </c>
      <c r="BK2392" s="26">
        <f>BJ2392/BJ$3049</f>
        <v>0</v>
      </c>
      <c r="BL2392" s="6">
        <f>IF(_xlfn.NUMBERVALUE(AL2392),IF(ABS(AL2392)&lt;1,1-ABS(AL2392),0),0)</f>
        <v>0</v>
      </c>
      <c r="BM2392" s="6">
        <f>IF(F2392&gt;F$3054,F$3054,IF(F2392&lt;F$3053,F$3053,F2392))</f>
        <v>11.49</v>
      </c>
      <c r="BN2392" s="6">
        <f>IF(BM2392&gt;0, BM2392/BM$3049, BM2392/BM$3050*-1)</f>
        <v>1.4515502243149053E-2</v>
      </c>
      <c r="BO2392" s="6">
        <f>IF(O2392&gt;O$3054,O$3054,IF(O2392&lt;O$3053,O$3053,O2392))</f>
        <v>0</v>
      </c>
      <c r="BP2392" s="26">
        <f>BO2392/BO$3049</f>
        <v>0</v>
      </c>
      <c r="BQ2392" s="26">
        <f>IF(OR(BD2392=0, BH2392=0,BN2392=0,BP2392=0), 0,BD2392+BH2392+BK2392+BL2392+BN2392+BP2392)</f>
        <v>0</v>
      </c>
      <c r="BR2392" s="6">
        <f>IF(D2392&gt;0,C2392/D2392,0)</f>
        <v>0</v>
      </c>
    </row>
    <row r="2393" spans="1:70" x14ac:dyDescent="0.2">
      <c r="A2393" s="15" t="s">
        <v>4689</v>
      </c>
      <c r="B2393" s="15" t="s">
        <v>4690</v>
      </c>
      <c r="C2393" s="15"/>
      <c r="D2393" s="15">
        <v>0</v>
      </c>
      <c r="E2393" s="15"/>
      <c r="F2393" s="15"/>
      <c r="G2393" s="15"/>
      <c r="H2393" s="21"/>
      <c r="I2393" s="15"/>
      <c r="J2393" s="15"/>
      <c r="K2393" s="15"/>
      <c r="L2393" s="15"/>
      <c r="M2393" s="15"/>
      <c r="N2393" s="15"/>
      <c r="O2393" s="15"/>
      <c r="P2393" s="15"/>
      <c r="Q2393" s="15"/>
      <c r="R2393" s="15"/>
      <c r="S2393" s="15"/>
      <c r="T2393" s="15"/>
      <c r="U2393" s="15"/>
      <c r="V2393" s="15"/>
      <c r="W2393" s="15"/>
      <c r="X2393" s="15"/>
      <c r="Y2393" s="15"/>
      <c r="Z2393" s="15"/>
      <c r="AA2393" s="15"/>
      <c r="AB2393" s="15"/>
      <c r="AC2393" s="15"/>
      <c r="AD2393" s="15"/>
      <c r="AE2393" s="15"/>
      <c r="AF2393" s="15"/>
      <c r="AG2393" s="15"/>
      <c r="AH2393" s="15"/>
      <c r="AI2393" s="15"/>
      <c r="AJ2393" s="15"/>
      <c r="AK2393" s="15"/>
      <c r="AL2393" s="15"/>
      <c r="AM2393" s="15"/>
      <c r="AN2393" s="15"/>
      <c r="AO2393" s="15"/>
      <c r="AP2393" s="15"/>
      <c r="AQ2393" s="15"/>
      <c r="AR2393" s="15"/>
      <c r="AS2393" s="15"/>
      <c r="AT2393" s="15"/>
      <c r="AU2393" s="15"/>
      <c r="AV2393" s="15"/>
      <c r="AW2393" s="15">
        <v>0</v>
      </c>
      <c r="AX2393" s="15"/>
      <c r="AZ2393" s="6">
        <f>IF(D2393&gt;0,H2393/D2393,0)</f>
        <v>0</v>
      </c>
      <c r="BA2393" s="6">
        <f>AZ2393*Q2393</f>
        <v>0</v>
      </c>
      <c r="BB2393" s="6">
        <f>IF(C2393&gt;C$3054,C$3054,IF(C2393&lt;C$3053,C$3053,C2393))</f>
        <v>0</v>
      </c>
      <c r="BC2393" s="6">
        <f>IF(BB2393&gt;0,(D2393/15)-BB2393,0)</f>
        <v>0</v>
      </c>
      <c r="BD2393" s="6">
        <f>BC2393/BC$3049</f>
        <v>0</v>
      </c>
      <c r="BE2393" s="15">
        <f>IF(AU2393&gt;AU$3054,AU$3054,IF(AU2393&lt;AU$3053,AU$3053,AU2393))</f>
        <v>0</v>
      </c>
      <c r="BF2393" s="15">
        <f>IF(I2393&gt;I$3054,I$3054,IF(I2393&lt;I$3053,I$3053,I2393))</f>
        <v>0</v>
      </c>
      <c r="BG2393" s="6">
        <f>IF(BE2393&gt;0, BF2393/BE2393,0)</f>
        <v>0</v>
      </c>
      <c r="BH2393" s="26">
        <f>BG2393/BG$3049</f>
        <v>0</v>
      </c>
      <c r="BI2393" s="26">
        <f>IF(AV2393&gt;AV$3054,AV$3054,IF(AV2393&lt;AV$3053,AV$3053,AV2393))</f>
        <v>0</v>
      </c>
      <c r="BJ2393" s="6">
        <f>IF(BI2393&gt;0, BF2393/BI2393,0)</f>
        <v>0</v>
      </c>
      <c r="BK2393" s="26">
        <f>BJ2393/BJ$3049</f>
        <v>0</v>
      </c>
      <c r="BL2393" s="6">
        <f>IF(_xlfn.NUMBERVALUE(AL2393),IF(ABS(AL2393)&lt;1,1-ABS(AL2393),0),0)</f>
        <v>0</v>
      </c>
      <c r="BM2393" s="6">
        <f>IF(F2393&gt;F$3054,F$3054,IF(F2393&lt;F$3053,F$3053,F2393))</f>
        <v>0</v>
      </c>
      <c r="BN2393" s="6">
        <f>IF(BM2393&gt;0, BM2393/BM$3049, BM2393/BM$3050*-1)</f>
        <v>0</v>
      </c>
      <c r="BO2393" s="6">
        <f>IF(O2393&gt;O$3054,O$3054,IF(O2393&lt;O$3053,O$3053,O2393))</f>
        <v>0</v>
      </c>
      <c r="BP2393" s="26">
        <f>BO2393/BO$3049</f>
        <v>0</v>
      </c>
      <c r="BQ2393" s="26">
        <f>IF(OR(BD2393=0, BH2393=0,BN2393=0,BP2393=0), 0,BD2393+BH2393+BK2393+BL2393+BN2393+BP2393)</f>
        <v>0</v>
      </c>
      <c r="BR2393" s="6">
        <f>IF(D2393&gt;0,C2393/D2393,0)</f>
        <v>0</v>
      </c>
    </row>
    <row r="2394" spans="1:70" x14ac:dyDescent="0.2">
      <c r="A2394" s="15" t="s">
        <v>4757</v>
      </c>
      <c r="B2394" s="15" t="s">
        <v>4758</v>
      </c>
      <c r="C2394" s="15">
        <v>-0.5</v>
      </c>
      <c r="D2394" s="15">
        <v>0.03</v>
      </c>
      <c r="E2394" s="15">
        <v>0.03</v>
      </c>
      <c r="F2394" s="15">
        <v>-89.8</v>
      </c>
      <c r="G2394" s="15">
        <v>0.08</v>
      </c>
      <c r="H2394" s="21">
        <v>4060000</v>
      </c>
      <c r="I2394" s="15"/>
      <c r="J2394" s="15">
        <v>0</v>
      </c>
      <c r="K2394" s="15"/>
      <c r="L2394" s="15">
        <v>0</v>
      </c>
      <c r="M2394" s="15"/>
      <c r="N2394" s="15">
        <v>0</v>
      </c>
      <c r="O2394" s="15"/>
      <c r="P2394" s="15"/>
      <c r="Q2394" s="15">
        <v>0.32</v>
      </c>
      <c r="R2394" s="15">
        <v>0.03</v>
      </c>
      <c r="S2394" s="15">
        <v>0.04</v>
      </c>
      <c r="T2394" s="15">
        <v>0</v>
      </c>
      <c r="U2394" s="15">
        <v>0</v>
      </c>
      <c r="V2394" s="15">
        <v>82.28</v>
      </c>
      <c r="W2394" s="15">
        <v>98.55</v>
      </c>
      <c r="X2394" s="15">
        <v>0</v>
      </c>
      <c r="Y2394" s="15">
        <v>0</v>
      </c>
      <c r="Z2394" s="16">
        <v>1191.56</v>
      </c>
      <c r="AA2394" s="16">
        <v>11021.65</v>
      </c>
      <c r="AB2394" s="15">
        <v>0.74</v>
      </c>
      <c r="AC2394" s="15">
        <v>-24.07</v>
      </c>
      <c r="AD2394" s="15"/>
      <c r="AE2394" s="15">
        <v>-5.73</v>
      </c>
      <c r="AF2394" s="15">
        <v>-10.39</v>
      </c>
      <c r="AG2394" s="15"/>
      <c r="AH2394" s="15">
        <v>-2.79</v>
      </c>
      <c r="AI2394" s="15">
        <v>-171.51</v>
      </c>
      <c r="AJ2394" s="15"/>
      <c r="AK2394" s="15">
        <v>-34.869999999999997</v>
      </c>
      <c r="AL2394" s="15">
        <v>1.32</v>
      </c>
      <c r="AM2394" s="15">
        <v>44.34</v>
      </c>
      <c r="AN2394" s="15"/>
      <c r="AO2394" s="15">
        <v>79.55</v>
      </c>
      <c r="AP2394" s="15">
        <v>-21</v>
      </c>
      <c r="AQ2394" s="15">
        <v>-94.96</v>
      </c>
      <c r="AR2394" s="15"/>
      <c r="AS2394" s="15"/>
      <c r="AT2394" s="15"/>
      <c r="AU2394" s="15"/>
      <c r="AV2394" s="15"/>
      <c r="AW2394" s="15">
        <v>0</v>
      </c>
      <c r="AX2394" s="15"/>
      <c r="AZ2394" s="6">
        <f>IF(D2394&gt;0,H2394/D2394,0)</f>
        <v>135333333.33333334</v>
      </c>
      <c r="BA2394" s="6">
        <f>AZ2394*Q2394</f>
        <v>43306666.666666672</v>
      </c>
      <c r="BB2394" s="6">
        <f>IF(C2394&gt;C$3054,C$3054,IF(C2394&lt;C$3053,C$3053,C2394))</f>
        <v>-0.5</v>
      </c>
      <c r="BC2394" s="6">
        <f>IF(BB2394&gt;0,(D2394/15)-BB2394,0)</f>
        <v>0</v>
      </c>
      <c r="BD2394" s="6">
        <f>BC2394/BC$3049</f>
        <v>0</v>
      </c>
      <c r="BE2394" s="15">
        <f>IF(AU2394&gt;AU$3054,AU$3054,IF(AU2394&lt;AU$3053,AU$3053,AU2394))</f>
        <v>0</v>
      </c>
      <c r="BF2394" s="15">
        <f>IF(I2394&gt;I$3054,I$3054,IF(I2394&lt;I$3053,I$3053,I2394))</f>
        <v>0</v>
      </c>
      <c r="BG2394" s="6">
        <f>IF(BE2394&gt;0, BF2394/BE2394,0)</f>
        <v>0</v>
      </c>
      <c r="BH2394" s="26">
        <f>BG2394/BG$3049</f>
        <v>0</v>
      </c>
      <c r="BI2394" s="26">
        <f>IF(AV2394&gt;AV$3054,AV$3054,IF(AV2394&lt;AV$3053,AV$3053,AV2394))</f>
        <v>0</v>
      </c>
      <c r="BJ2394" s="6">
        <f>IF(BI2394&gt;0, BF2394/BI2394,0)</f>
        <v>0</v>
      </c>
      <c r="BK2394" s="26">
        <f>BJ2394/BJ$3049</f>
        <v>0</v>
      </c>
      <c r="BL2394" s="6">
        <f>IF(_xlfn.NUMBERVALUE(AL2394),IF(ABS(AL2394)&lt;1,1-ABS(AL2394),0),0)</f>
        <v>0</v>
      </c>
      <c r="BM2394" s="6">
        <f>IF(F2394&gt;F$3054,F$3054,IF(F2394&lt;F$3053,F$3053,F2394))</f>
        <v>-89.8</v>
      </c>
      <c r="BN2394" s="6">
        <f>IF(BM2394&gt;0, BM2394/BM$3049, BM2394/BM$3050*-1)</f>
        <v>-0.90287552785039216</v>
      </c>
      <c r="BO2394" s="6">
        <f>IF(O2394&gt;O$3054,O$3054,IF(O2394&lt;O$3053,O$3053,O2394))</f>
        <v>0</v>
      </c>
      <c r="BP2394" s="26">
        <f>BO2394/BO$3049</f>
        <v>0</v>
      </c>
      <c r="BQ2394" s="26">
        <f>IF(OR(BD2394=0, BH2394=0,BN2394=0,BP2394=0), 0,BD2394+BH2394+BK2394+BL2394+BN2394+BP2394)</f>
        <v>0</v>
      </c>
      <c r="BR2394" s="6">
        <f>IF(D2394&gt;0,C2394/D2394,0)</f>
        <v>-16.666666666666668</v>
      </c>
    </row>
    <row r="2395" spans="1:70" x14ac:dyDescent="0.2">
      <c r="A2395" s="15" t="s">
        <v>4709</v>
      </c>
      <c r="B2395" s="15" t="s">
        <v>4710</v>
      </c>
      <c r="C2395" s="15">
        <v>0</v>
      </c>
      <c r="D2395" s="15">
        <v>0.06</v>
      </c>
      <c r="E2395" s="15">
        <v>0.14000000000000001</v>
      </c>
      <c r="F2395" s="15">
        <v>-80</v>
      </c>
      <c r="G2395" s="15">
        <v>5.9</v>
      </c>
      <c r="H2395" s="21">
        <v>3810000</v>
      </c>
      <c r="I2395" s="15">
        <v>150</v>
      </c>
      <c r="J2395" s="15">
        <v>0</v>
      </c>
      <c r="K2395" s="15"/>
      <c r="L2395" s="15">
        <v>0</v>
      </c>
      <c r="M2395" s="15"/>
      <c r="N2395" s="15">
        <v>0</v>
      </c>
      <c r="O2395" s="15"/>
      <c r="P2395" s="15"/>
      <c r="Q2395" s="15">
        <v>0.01</v>
      </c>
      <c r="R2395" s="15">
        <v>0</v>
      </c>
      <c r="S2395" s="15">
        <v>1.38</v>
      </c>
      <c r="T2395" s="15">
        <v>0</v>
      </c>
      <c r="U2395" s="15">
        <v>0</v>
      </c>
      <c r="V2395" s="15">
        <v>64.89</v>
      </c>
      <c r="W2395" s="15">
        <v>64.89</v>
      </c>
      <c r="X2395" s="15">
        <v>0</v>
      </c>
      <c r="Y2395" s="15">
        <v>0</v>
      </c>
      <c r="Z2395" s="15">
        <v>237.92</v>
      </c>
      <c r="AA2395" s="15">
        <v>237.92</v>
      </c>
      <c r="AB2395" s="15"/>
      <c r="AC2395" s="15">
        <v>7.09</v>
      </c>
      <c r="AD2395" s="15"/>
      <c r="AE2395" s="15">
        <v>7.09</v>
      </c>
      <c r="AF2395" s="15">
        <v>1.93</v>
      </c>
      <c r="AG2395" s="15"/>
      <c r="AH2395" s="15">
        <v>1.93</v>
      </c>
      <c r="AI2395" s="15">
        <v>7.09</v>
      </c>
      <c r="AJ2395" s="15"/>
      <c r="AK2395" s="15">
        <v>7.09</v>
      </c>
      <c r="AL2395" s="15"/>
      <c r="AM2395" s="15">
        <v>3.28</v>
      </c>
      <c r="AN2395" s="15"/>
      <c r="AO2395" s="15">
        <v>263.88</v>
      </c>
      <c r="AP2395" s="15">
        <v>263.88</v>
      </c>
      <c r="AQ2395" s="15">
        <v>263.88</v>
      </c>
      <c r="AR2395" s="15"/>
      <c r="AS2395" s="15"/>
      <c r="AT2395" s="15">
        <v>-59.03</v>
      </c>
      <c r="AU2395" s="15"/>
      <c r="AV2395" s="15">
        <v>-44.49</v>
      </c>
      <c r="AW2395" s="16">
        <v>75000</v>
      </c>
      <c r="AX2395" s="16">
        <v>30000</v>
      </c>
      <c r="AZ2395" s="6">
        <f>IF(D2395&gt;0,H2395/D2395,0)</f>
        <v>63500000</v>
      </c>
      <c r="BA2395" s="6">
        <f>AZ2395*Q2395</f>
        <v>635000</v>
      </c>
      <c r="BB2395" s="6">
        <f>IF(C2395&gt;C$3054,C$3054,IF(C2395&lt;C$3053,C$3053,C2395))</f>
        <v>0</v>
      </c>
      <c r="BC2395" s="6">
        <f>IF(BB2395&gt;0,(D2395/15)-BB2395,0)</f>
        <v>0</v>
      </c>
      <c r="BD2395" s="6">
        <f>BC2395/BC$3049</f>
        <v>0</v>
      </c>
      <c r="BE2395" s="15">
        <f>IF(AU2395&gt;AU$3054,AU$3054,IF(AU2395&lt;AU$3053,AU$3053,AU2395))</f>
        <v>0</v>
      </c>
      <c r="BF2395" s="15">
        <f>IF(I2395&gt;I$3054,I$3054,IF(I2395&lt;I$3053,I$3053,I2395))</f>
        <v>150</v>
      </c>
      <c r="BG2395" s="6">
        <f>IF(BE2395&gt;0, BF2395/BE2395,0)</f>
        <v>0</v>
      </c>
      <c r="BH2395" s="26">
        <f>BG2395/BG$3049</f>
        <v>0</v>
      </c>
      <c r="BI2395" s="26">
        <f>IF(AV2395&gt;AV$3054,AV$3054,IF(AV2395&lt;AV$3053,AV$3053,AV2395))</f>
        <v>-36.234871622369852</v>
      </c>
      <c r="BJ2395" s="6">
        <f>IF(BI2395&gt;0, BF2395/BI2395,0)</f>
        <v>0</v>
      </c>
      <c r="BK2395" s="26">
        <f>BJ2395/BJ$3049</f>
        <v>0</v>
      </c>
      <c r="BL2395" s="6">
        <f>IF(_xlfn.NUMBERVALUE(AL2395),IF(ABS(AL2395)&lt;1,1-ABS(AL2395),0),0)</f>
        <v>0</v>
      </c>
      <c r="BM2395" s="6">
        <f>IF(F2395&gt;F$3054,F$3054,IF(F2395&lt;F$3053,F$3053,F2395))</f>
        <v>-80</v>
      </c>
      <c r="BN2395" s="6">
        <f>IF(BM2395&gt;0, BM2395/BM$3049, BM2395/BM$3050*-1)</f>
        <v>-0.80434345465513779</v>
      </c>
      <c r="BO2395" s="6">
        <f>IF(O2395&gt;O$3054,O$3054,IF(O2395&lt;O$3053,O$3053,O2395))</f>
        <v>0</v>
      </c>
      <c r="BP2395" s="26">
        <f>BO2395/BO$3049</f>
        <v>0</v>
      </c>
      <c r="BQ2395" s="26">
        <f>IF(OR(BD2395=0, BH2395=0,BN2395=0,BP2395=0), 0,BD2395+BH2395+BK2395+BL2395+BN2395+BP2395)</f>
        <v>0</v>
      </c>
      <c r="BR2395" s="6">
        <f>IF(D2395&gt;0,C2395/D2395,0)</f>
        <v>0</v>
      </c>
    </row>
    <row r="2396" spans="1:70" x14ac:dyDescent="0.2">
      <c r="A2396" s="15" t="s">
        <v>4815</v>
      </c>
      <c r="B2396" s="15" t="s">
        <v>4816</v>
      </c>
      <c r="C2396" s="15">
        <v>-0.03</v>
      </c>
      <c r="D2396" s="15">
        <v>0</v>
      </c>
      <c r="E2396" s="15">
        <v>0.2</v>
      </c>
      <c r="F2396" s="15">
        <v>73.33</v>
      </c>
      <c r="G2396" s="15">
        <v>0.74</v>
      </c>
      <c r="H2396" s="21"/>
      <c r="I2396" s="15"/>
      <c r="J2396" s="15">
        <v>0</v>
      </c>
      <c r="K2396" s="15"/>
      <c r="L2396" s="15">
        <v>0</v>
      </c>
      <c r="M2396" s="15"/>
      <c r="N2396" s="15">
        <v>0</v>
      </c>
      <c r="O2396" s="15"/>
      <c r="P2396" s="15"/>
      <c r="Q2396" s="15">
        <v>0.35</v>
      </c>
      <c r="R2396" s="15">
        <v>0.05</v>
      </c>
      <c r="S2396" s="15">
        <v>1.7</v>
      </c>
      <c r="T2396" s="15">
        <v>14.34</v>
      </c>
      <c r="U2396" s="15">
        <v>11.4</v>
      </c>
      <c r="V2396" s="15">
        <v>18.86</v>
      </c>
      <c r="W2396" s="15">
        <v>16.149999999999999</v>
      </c>
      <c r="X2396" s="15">
        <v>19.91</v>
      </c>
      <c r="Y2396" s="15">
        <v>15.64</v>
      </c>
      <c r="Z2396" s="15">
        <v>26.19</v>
      </c>
      <c r="AA2396" s="15">
        <v>22.14</v>
      </c>
      <c r="AB2396" s="15">
        <v>-2.89</v>
      </c>
      <c r="AC2396" s="15">
        <v>-7.51</v>
      </c>
      <c r="AD2396" s="15">
        <v>7.77</v>
      </c>
      <c r="AE2396" s="15">
        <v>-3.51</v>
      </c>
      <c r="AF2396" s="15">
        <v>-6.29</v>
      </c>
      <c r="AG2396" s="15">
        <v>6.41</v>
      </c>
      <c r="AH2396" s="15">
        <v>-2.98</v>
      </c>
      <c r="AI2396" s="15">
        <v>-8.67</v>
      </c>
      <c r="AJ2396" s="15">
        <v>8.98</v>
      </c>
      <c r="AK2396" s="15">
        <v>-4.21</v>
      </c>
      <c r="AL2396" s="15">
        <v>1.42</v>
      </c>
      <c r="AM2396" s="15">
        <v>32.96</v>
      </c>
      <c r="AN2396" s="15">
        <v>5.77</v>
      </c>
      <c r="AO2396" s="15">
        <v>6.7</v>
      </c>
      <c r="AP2396" s="15">
        <v>-11.35</v>
      </c>
      <c r="AQ2396" s="15">
        <v>-11.75</v>
      </c>
      <c r="AR2396" s="15"/>
      <c r="AS2396" s="15"/>
      <c r="AT2396" s="15">
        <v>11.79</v>
      </c>
      <c r="AU2396" s="15"/>
      <c r="AV2396" s="15"/>
      <c r="AW2396" s="15">
        <v>0</v>
      </c>
      <c r="AX2396" s="16">
        <v>72002</v>
      </c>
      <c r="AZ2396" s="6">
        <f>IF(D2396&gt;0,H2396/D2396,0)</f>
        <v>0</v>
      </c>
      <c r="BA2396" s="6">
        <f>AZ2396*Q2396</f>
        <v>0</v>
      </c>
      <c r="BB2396" s="6">
        <f>IF(C2396&gt;C$3054,C$3054,IF(C2396&lt;C$3053,C$3053,C2396))</f>
        <v>-0.03</v>
      </c>
      <c r="BC2396" s="6">
        <f>IF(BB2396&gt;0,(D2396/15)-BB2396,0)</f>
        <v>0</v>
      </c>
      <c r="BD2396" s="6">
        <f>BC2396/BC$3049</f>
        <v>0</v>
      </c>
      <c r="BE2396" s="15">
        <f>IF(AU2396&gt;AU$3054,AU$3054,IF(AU2396&lt;AU$3053,AU$3053,AU2396))</f>
        <v>0</v>
      </c>
      <c r="BF2396" s="15">
        <f>IF(I2396&gt;I$3054,I$3054,IF(I2396&lt;I$3053,I$3053,I2396))</f>
        <v>0</v>
      </c>
      <c r="BG2396" s="6">
        <f>IF(BE2396&gt;0, BF2396/BE2396,0)</f>
        <v>0</v>
      </c>
      <c r="BH2396" s="26">
        <f>BG2396/BG$3049</f>
        <v>0</v>
      </c>
      <c r="BI2396" s="26">
        <f>IF(AV2396&gt;AV$3054,AV$3054,IF(AV2396&lt;AV$3053,AV$3053,AV2396))</f>
        <v>0</v>
      </c>
      <c r="BJ2396" s="6">
        <f>IF(BI2396&gt;0, BF2396/BI2396,0)</f>
        <v>0</v>
      </c>
      <c r="BK2396" s="26">
        <f>BJ2396/BJ$3049</f>
        <v>0</v>
      </c>
      <c r="BL2396" s="6">
        <f>IF(_xlfn.NUMBERVALUE(AL2396),IF(ABS(AL2396)&lt;1,1-ABS(AL2396),0),0)</f>
        <v>0</v>
      </c>
      <c r="BM2396" s="6">
        <f>IF(F2396&gt;F$3054,F$3054,IF(F2396&lt;F$3053,F$3053,F2396))</f>
        <v>73.33</v>
      </c>
      <c r="BN2396" s="6">
        <f>IF(BM2396&gt;0, BM2396/BM$3049, BM2396/BM$3050*-1)</f>
        <v>9.2638971234997383E-2</v>
      </c>
      <c r="BO2396" s="6">
        <f>IF(O2396&gt;O$3054,O$3054,IF(O2396&lt;O$3053,O$3053,O2396))</f>
        <v>0</v>
      </c>
      <c r="BP2396" s="26">
        <f>BO2396/BO$3049</f>
        <v>0</v>
      </c>
      <c r="BQ2396" s="26">
        <f>IF(OR(BD2396=0, BH2396=0,BN2396=0,BP2396=0), 0,BD2396+BH2396+BK2396+BL2396+BN2396+BP2396)</f>
        <v>0</v>
      </c>
      <c r="BR2396" s="6">
        <f>IF(D2396&gt;0,C2396/D2396,0)</f>
        <v>0</v>
      </c>
    </row>
    <row r="2397" spans="1:70" x14ac:dyDescent="0.2">
      <c r="A2397" s="15" t="s">
        <v>4673</v>
      </c>
      <c r="B2397" s="15" t="s">
        <v>4674</v>
      </c>
      <c r="C2397" s="15"/>
      <c r="D2397" s="15">
        <v>0</v>
      </c>
      <c r="E2397" s="15"/>
      <c r="F2397" s="15"/>
      <c r="G2397" s="15"/>
      <c r="H2397" s="21"/>
      <c r="I2397" s="15"/>
      <c r="J2397" s="15"/>
      <c r="K2397" s="15"/>
      <c r="L2397" s="15"/>
      <c r="M2397" s="15"/>
      <c r="N2397" s="15"/>
      <c r="O2397" s="15"/>
      <c r="P2397" s="15"/>
      <c r="Q2397" s="15"/>
      <c r="R2397" s="15"/>
      <c r="S2397" s="15"/>
      <c r="T2397" s="15"/>
      <c r="U2397" s="15"/>
      <c r="V2397" s="15"/>
      <c r="W2397" s="15"/>
      <c r="X2397" s="15"/>
      <c r="Y2397" s="15"/>
      <c r="Z2397" s="15"/>
      <c r="AA2397" s="15"/>
      <c r="AB2397" s="15"/>
      <c r="AC2397" s="15"/>
      <c r="AD2397" s="15"/>
      <c r="AE2397" s="15"/>
      <c r="AF2397" s="15"/>
      <c r="AG2397" s="15"/>
      <c r="AH2397" s="15"/>
      <c r="AI2397" s="15"/>
      <c r="AJ2397" s="15"/>
      <c r="AK2397" s="15"/>
      <c r="AL2397" s="15"/>
      <c r="AM2397" s="15"/>
      <c r="AN2397" s="15"/>
      <c r="AO2397" s="15"/>
      <c r="AP2397" s="15"/>
      <c r="AQ2397" s="15"/>
      <c r="AR2397" s="15"/>
      <c r="AS2397" s="15"/>
      <c r="AT2397" s="15"/>
      <c r="AU2397" s="15"/>
      <c r="AV2397" s="15"/>
      <c r="AW2397" s="15">
        <v>0</v>
      </c>
      <c r="AX2397" s="15"/>
      <c r="AZ2397" s="6">
        <f>IF(D2397&gt;0,H2397/D2397,0)</f>
        <v>0</v>
      </c>
      <c r="BA2397" s="6">
        <f>AZ2397*Q2397</f>
        <v>0</v>
      </c>
      <c r="BB2397" s="6">
        <f>IF(C2397&gt;C$3054,C$3054,IF(C2397&lt;C$3053,C$3053,C2397))</f>
        <v>0</v>
      </c>
      <c r="BC2397" s="6">
        <f>IF(BB2397&gt;0,(D2397/15)-BB2397,0)</f>
        <v>0</v>
      </c>
      <c r="BD2397" s="6">
        <f>BC2397/BC$3049</f>
        <v>0</v>
      </c>
      <c r="BE2397" s="15">
        <f>IF(AU2397&gt;AU$3054,AU$3054,IF(AU2397&lt;AU$3053,AU$3053,AU2397))</f>
        <v>0</v>
      </c>
      <c r="BF2397" s="15">
        <f>IF(I2397&gt;I$3054,I$3054,IF(I2397&lt;I$3053,I$3053,I2397))</f>
        <v>0</v>
      </c>
      <c r="BG2397" s="6">
        <f>IF(BE2397&gt;0, BF2397/BE2397,0)</f>
        <v>0</v>
      </c>
      <c r="BH2397" s="26">
        <f>BG2397/BG$3049</f>
        <v>0</v>
      </c>
      <c r="BI2397" s="26">
        <f>IF(AV2397&gt;AV$3054,AV$3054,IF(AV2397&lt;AV$3053,AV$3053,AV2397))</f>
        <v>0</v>
      </c>
      <c r="BJ2397" s="6">
        <f>IF(BI2397&gt;0, BF2397/BI2397,0)</f>
        <v>0</v>
      </c>
      <c r="BK2397" s="26">
        <f>BJ2397/BJ$3049</f>
        <v>0</v>
      </c>
      <c r="BL2397" s="6">
        <f>IF(_xlfn.NUMBERVALUE(AL2397),IF(ABS(AL2397)&lt;1,1-ABS(AL2397),0),0)</f>
        <v>0</v>
      </c>
      <c r="BM2397" s="6">
        <f>IF(F2397&gt;F$3054,F$3054,IF(F2397&lt;F$3053,F$3053,F2397))</f>
        <v>0</v>
      </c>
      <c r="BN2397" s="6">
        <f>IF(BM2397&gt;0, BM2397/BM$3049, BM2397/BM$3050*-1)</f>
        <v>0</v>
      </c>
      <c r="BO2397" s="6">
        <f>IF(O2397&gt;O$3054,O$3054,IF(O2397&lt;O$3053,O$3053,O2397))</f>
        <v>0</v>
      </c>
      <c r="BP2397" s="26">
        <f>BO2397/BO$3049</f>
        <v>0</v>
      </c>
      <c r="BQ2397" s="26">
        <f>IF(OR(BD2397=0, BH2397=0,BN2397=0,BP2397=0), 0,BD2397+BH2397+BK2397+BL2397+BN2397+BP2397)</f>
        <v>0</v>
      </c>
      <c r="BR2397" s="6">
        <f>IF(D2397&gt;0,C2397/D2397,0)</f>
        <v>0</v>
      </c>
    </row>
    <row r="2398" spans="1:70" x14ac:dyDescent="0.2">
      <c r="A2398" s="15" t="s">
        <v>80</v>
      </c>
      <c r="B2398" s="15" t="s">
        <v>4786</v>
      </c>
      <c r="C2398" s="15">
        <v>0.22</v>
      </c>
      <c r="D2398" s="15">
        <v>3.3</v>
      </c>
      <c r="E2398" s="15">
        <v>3.34</v>
      </c>
      <c r="F2398" s="15">
        <v>38.659999999999997</v>
      </c>
      <c r="G2398" s="15">
        <v>3.42</v>
      </c>
      <c r="H2398" s="21">
        <v>1650000000</v>
      </c>
      <c r="I2398" s="15">
        <v>14.86</v>
      </c>
      <c r="J2398" s="15">
        <v>0.09</v>
      </c>
      <c r="K2398" s="15">
        <v>0.09</v>
      </c>
      <c r="L2398" s="15">
        <v>0.13</v>
      </c>
      <c r="M2398" s="15">
        <v>0.13</v>
      </c>
      <c r="N2398" s="15">
        <v>0.13</v>
      </c>
      <c r="O2398" s="15">
        <v>3.94</v>
      </c>
      <c r="P2398" s="15">
        <v>49.98</v>
      </c>
      <c r="Q2398" s="15">
        <v>0.96</v>
      </c>
      <c r="R2398" s="15">
        <v>0.2</v>
      </c>
      <c r="S2398" s="15">
        <v>3.26</v>
      </c>
      <c r="T2398" s="15">
        <v>0.25</v>
      </c>
      <c r="U2398" s="15">
        <v>0.25</v>
      </c>
      <c r="V2398" s="15">
        <v>0.44</v>
      </c>
      <c r="W2398" s="15">
        <v>0.44</v>
      </c>
      <c r="X2398" s="15">
        <v>0.31</v>
      </c>
      <c r="Y2398" s="15">
        <v>0.31</v>
      </c>
      <c r="Z2398" s="15">
        <v>0.54</v>
      </c>
      <c r="AA2398" s="15">
        <v>0.54</v>
      </c>
      <c r="AB2398" s="15"/>
      <c r="AC2398" s="15">
        <v>22.06</v>
      </c>
      <c r="AD2398" s="15">
        <v>12.48</v>
      </c>
      <c r="AE2398" s="15">
        <v>22.06</v>
      </c>
      <c r="AF2398" s="15">
        <v>20.190000000000001</v>
      </c>
      <c r="AG2398" s="15">
        <v>11.27</v>
      </c>
      <c r="AH2398" s="15">
        <v>20.190000000000001</v>
      </c>
      <c r="AI2398" s="15">
        <v>25.07</v>
      </c>
      <c r="AJ2398" s="15">
        <v>14.61</v>
      </c>
      <c r="AK2398" s="15">
        <v>25.07</v>
      </c>
      <c r="AL2398" s="15">
        <v>0.72</v>
      </c>
      <c r="AM2398" s="15">
        <v>446.31</v>
      </c>
      <c r="AN2398" s="15">
        <v>33.24</v>
      </c>
      <c r="AO2398" s="15">
        <v>46.85</v>
      </c>
      <c r="AP2398" s="15">
        <v>31.69</v>
      </c>
      <c r="AQ2398" s="15">
        <v>22.27</v>
      </c>
      <c r="AR2398" s="15">
        <v>25.24</v>
      </c>
      <c r="AS2398" s="15">
        <v>35.81</v>
      </c>
      <c r="AT2398" s="15">
        <v>128.57</v>
      </c>
      <c r="AU2398" s="15">
        <v>21.96</v>
      </c>
      <c r="AV2398" s="15"/>
      <c r="AW2398" s="15">
        <v>4390000</v>
      </c>
      <c r="AX2398" s="15">
        <v>4120000</v>
      </c>
      <c r="AZ2398" s="6">
        <f>IF(D2398&gt;0,H2398/D2398,0)</f>
        <v>500000000</v>
      </c>
      <c r="BA2398" s="6">
        <f>AZ2398*Q2398</f>
        <v>480000000</v>
      </c>
      <c r="BB2398" s="6">
        <f>IF(C2398&gt;C$3054,C$3054,IF(C2398&lt;C$3053,C$3053,C2398))</f>
        <v>0.22</v>
      </c>
      <c r="BC2398" s="6">
        <f>IF(BB2398&gt;0,(D2398/15)-BB2398,0)</f>
        <v>0</v>
      </c>
      <c r="BD2398" s="6">
        <f>BC2398/BC$3049</f>
        <v>0</v>
      </c>
      <c r="BE2398" s="15">
        <f>IF(AU2398&gt;AU$3054,AU$3054,IF(AU2398&lt;AU$3053,AU$3053,AU2398))</f>
        <v>21.96</v>
      </c>
      <c r="BF2398" s="15">
        <f>IF(I2398&gt;I$3054,I$3054,IF(I2398&lt;I$3053,I$3053,I2398))</f>
        <v>14.86</v>
      </c>
      <c r="BG2398" s="6">
        <f>IF(BE2398&gt;0, BF2398/BE2398,0)</f>
        <v>0.67668488160291429</v>
      </c>
      <c r="BH2398" s="26">
        <f>BG2398/BG$3049</f>
        <v>6.5065854000280216E-4</v>
      </c>
      <c r="BI2398" s="26">
        <f>IF(AV2398&gt;AV$3054,AV$3054,IF(AV2398&lt;AV$3053,AV$3053,AV2398))</f>
        <v>0</v>
      </c>
      <c r="BJ2398" s="6">
        <f>IF(BI2398&gt;0, BF2398/BI2398,0)</f>
        <v>0</v>
      </c>
      <c r="BK2398" s="26">
        <f>BJ2398/BJ$3049</f>
        <v>0</v>
      </c>
      <c r="BL2398" s="6">
        <f>IF(_xlfn.NUMBERVALUE(AL2398),IF(ABS(AL2398)&lt;1,1-ABS(AL2398),0),0)</f>
        <v>0.28000000000000003</v>
      </c>
      <c r="BM2398" s="6">
        <f>IF(F2398&gt;F$3054,F$3054,IF(F2398&lt;F$3053,F$3053,F2398))</f>
        <v>38.659999999999997</v>
      </c>
      <c r="BN2398" s="6">
        <f>IF(BM2398&gt;0, BM2398/BM$3049, BM2398/BM$3050*-1)</f>
        <v>4.8839801281126395E-2</v>
      </c>
      <c r="BO2398" s="6">
        <f>IF(O2398&gt;O$3054,O$3054,IF(O2398&lt;O$3053,O$3053,O2398))</f>
        <v>3.94</v>
      </c>
      <c r="BP2398" s="26">
        <f>BO2398/BO$3049</f>
        <v>3.7152671890382835E-2</v>
      </c>
      <c r="BQ2398" s="26">
        <f>IF(OR(BD2398=0, BH2398=0,BN2398=0,BP2398=0), 0,BD2398+BH2398+BK2398+BL2398+BN2398+BP2398)</f>
        <v>0</v>
      </c>
      <c r="BR2398" s="6">
        <f>IF(D2398&gt;0,C2398/D2398,0)</f>
        <v>6.6666666666666666E-2</v>
      </c>
    </row>
    <row r="2399" spans="1:70" x14ac:dyDescent="0.2">
      <c r="A2399" s="15" t="s">
        <v>4651</v>
      </c>
      <c r="B2399" s="15" t="s">
        <v>4652</v>
      </c>
      <c r="C2399" s="15"/>
      <c r="D2399" s="15">
        <v>0</v>
      </c>
      <c r="E2399" s="15"/>
      <c r="F2399" s="15"/>
      <c r="G2399" s="15"/>
      <c r="H2399" s="21"/>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c r="AG2399" s="15"/>
      <c r="AH2399" s="15"/>
      <c r="AI2399" s="15"/>
      <c r="AJ2399" s="15"/>
      <c r="AK2399" s="15"/>
      <c r="AL2399" s="15"/>
      <c r="AM2399" s="15"/>
      <c r="AN2399" s="15"/>
      <c r="AO2399" s="15"/>
      <c r="AP2399" s="15"/>
      <c r="AQ2399" s="15"/>
      <c r="AR2399" s="15"/>
      <c r="AS2399" s="15"/>
      <c r="AT2399" s="15"/>
      <c r="AU2399" s="15"/>
      <c r="AV2399" s="15"/>
      <c r="AW2399" s="15">
        <v>0</v>
      </c>
      <c r="AX2399" s="15"/>
      <c r="AZ2399" s="6">
        <f>IF(D2399&gt;0,H2399/D2399,0)</f>
        <v>0</v>
      </c>
      <c r="BA2399" s="6">
        <f>AZ2399*Q2399</f>
        <v>0</v>
      </c>
      <c r="BB2399" s="6">
        <f>IF(C2399&gt;C$3054,C$3054,IF(C2399&lt;C$3053,C$3053,C2399))</f>
        <v>0</v>
      </c>
      <c r="BC2399" s="6">
        <f>IF(BB2399&gt;0,(D2399/15)-BB2399,0)</f>
        <v>0</v>
      </c>
      <c r="BD2399" s="6">
        <f>BC2399/BC$3049</f>
        <v>0</v>
      </c>
      <c r="BE2399" s="15">
        <f>IF(AU2399&gt;AU$3054,AU$3054,IF(AU2399&lt;AU$3053,AU$3053,AU2399))</f>
        <v>0</v>
      </c>
      <c r="BF2399" s="15">
        <f>IF(I2399&gt;I$3054,I$3054,IF(I2399&lt;I$3053,I$3053,I2399))</f>
        <v>0</v>
      </c>
      <c r="BG2399" s="6">
        <f>IF(BE2399&gt;0, BF2399/BE2399,0)</f>
        <v>0</v>
      </c>
      <c r="BH2399" s="26">
        <f>BG2399/BG$3049</f>
        <v>0</v>
      </c>
      <c r="BI2399" s="26">
        <f>IF(AV2399&gt;AV$3054,AV$3054,IF(AV2399&lt;AV$3053,AV$3053,AV2399))</f>
        <v>0</v>
      </c>
      <c r="BJ2399" s="6">
        <f>IF(BI2399&gt;0, BF2399/BI2399,0)</f>
        <v>0</v>
      </c>
      <c r="BK2399" s="26">
        <f>BJ2399/BJ$3049</f>
        <v>0</v>
      </c>
      <c r="BL2399" s="6">
        <f>IF(_xlfn.NUMBERVALUE(AL2399),IF(ABS(AL2399)&lt;1,1-ABS(AL2399),0),0)</f>
        <v>0</v>
      </c>
      <c r="BM2399" s="6">
        <f>IF(F2399&gt;F$3054,F$3054,IF(F2399&lt;F$3053,F$3053,F2399))</f>
        <v>0</v>
      </c>
      <c r="BN2399" s="6">
        <f>IF(BM2399&gt;0, BM2399/BM$3049, BM2399/BM$3050*-1)</f>
        <v>0</v>
      </c>
      <c r="BO2399" s="6">
        <f>IF(O2399&gt;O$3054,O$3054,IF(O2399&lt;O$3053,O$3053,O2399))</f>
        <v>0</v>
      </c>
      <c r="BP2399" s="26">
        <f>BO2399/BO$3049</f>
        <v>0</v>
      </c>
      <c r="BQ2399" s="26">
        <f>IF(OR(BD2399=0, BH2399=0,BN2399=0,BP2399=0), 0,BD2399+BH2399+BK2399+BL2399+BN2399+BP2399)</f>
        <v>0</v>
      </c>
      <c r="BR2399" s="6">
        <f>IF(D2399&gt;0,C2399/D2399,0)</f>
        <v>0</v>
      </c>
    </row>
    <row r="2400" spans="1:70" x14ac:dyDescent="0.2">
      <c r="A2400" s="15" t="s">
        <v>4721</v>
      </c>
      <c r="B2400" s="15" t="s">
        <v>4722</v>
      </c>
      <c r="C2400" s="15">
        <v>0</v>
      </c>
      <c r="D2400" s="15">
        <v>0.04</v>
      </c>
      <c r="E2400" s="15">
        <v>0</v>
      </c>
      <c r="F2400" s="16">
        <v>4000</v>
      </c>
      <c r="G2400" s="15">
        <v>7.33</v>
      </c>
      <c r="H2400" s="21">
        <v>96650000</v>
      </c>
      <c r="I2400" s="15"/>
      <c r="J2400" s="15">
        <v>0</v>
      </c>
      <c r="K2400" s="15"/>
      <c r="L2400" s="15">
        <v>0</v>
      </c>
      <c r="M2400" s="15"/>
      <c r="N2400" s="15">
        <v>0</v>
      </c>
      <c r="O2400" s="15"/>
      <c r="P2400" s="15"/>
      <c r="Q2400" s="15">
        <v>0.01</v>
      </c>
      <c r="R2400" s="15">
        <v>0</v>
      </c>
      <c r="S2400" s="15">
        <v>0.56000000000000005</v>
      </c>
      <c r="T2400" s="15">
        <v>0</v>
      </c>
      <c r="U2400" s="15">
        <v>0</v>
      </c>
      <c r="V2400" s="15">
        <v>7.54</v>
      </c>
      <c r="W2400" s="15">
        <v>7.54</v>
      </c>
      <c r="X2400" s="15">
        <v>0</v>
      </c>
      <c r="Y2400" s="15">
        <v>0</v>
      </c>
      <c r="Z2400" s="15">
        <v>8.84</v>
      </c>
      <c r="AA2400" s="15">
        <v>8.84</v>
      </c>
      <c r="AB2400" s="16">
        <v>-2260.7600000000002</v>
      </c>
      <c r="AC2400" s="15">
        <v>-20.68</v>
      </c>
      <c r="AD2400" s="15">
        <v>-30.88</v>
      </c>
      <c r="AE2400" s="15">
        <v>-20.68</v>
      </c>
      <c r="AF2400" s="15">
        <v>-17.87</v>
      </c>
      <c r="AG2400" s="15">
        <v>-23.57</v>
      </c>
      <c r="AH2400" s="15">
        <v>-17.87</v>
      </c>
      <c r="AI2400" s="15">
        <v>-20.98</v>
      </c>
      <c r="AJ2400" s="15">
        <v>-30.96</v>
      </c>
      <c r="AK2400" s="15">
        <v>-20.98</v>
      </c>
      <c r="AL2400" s="15">
        <v>-8.93</v>
      </c>
      <c r="AM2400" s="16">
        <v>2219.8000000000002</v>
      </c>
      <c r="AN2400" s="15">
        <v>47.9</v>
      </c>
      <c r="AO2400" s="15">
        <v>-7.83</v>
      </c>
      <c r="AP2400" s="15">
        <v>-62.39</v>
      </c>
      <c r="AQ2400" s="15">
        <v>-64.3</v>
      </c>
      <c r="AR2400" s="15"/>
      <c r="AS2400" s="15">
        <v>-2.89</v>
      </c>
      <c r="AT2400" s="15">
        <v>42.02</v>
      </c>
      <c r="AU2400" s="15"/>
      <c r="AV2400" s="15"/>
      <c r="AW2400" s="15">
        <v>0</v>
      </c>
      <c r="AX2400" s="15"/>
      <c r="AZ2400" s="6">
        <f>IF(D2400&gt;0,H2400/D2400,0)</f>
        <v>2416250000</v>
      </c>
      <c r="BA2400" s="6">
        <f>AZ2400*Q2400</f>
        <v>24162500</v>
      </c>
      <c r="BB2400" s="6">
        <f>IF(C2400&gt;C$3054,C$3054,IF(C2400&lt;C$3053,C$3053,C2400))</f>
        <v>0</v>
      </c>
      <c r="BC2400" s="6">
        <f>IF(BB2400&gt;0,(D2400/15)-BB2400,0)</f>
        <v>0</v>
      </c>
      <c r="BD2400" s="6">
        <f>BC2400/BC$3049</f>
        <v>0</v>
      </c>
      <c r="BE2400" s="15">
        <f>IF(AU2400&gt;AU$3054,AU$3054,IF(AU2400&lt;AU$3053,AU$3053,AU2400))</f>
        <v>0</v>
      </c>
      <c r="BF2400" s="15">
        <f>IF(I2400&gt;I$3054,I$3054,IF(I2400&lt;I$3053,I$3053,I2400))</f>
        <v>0</v>
      </c>
      <c r="BG2400" s="6">
        <f>IF(BE2400&gt;0, BF2400/BE2400,0)</f>
        <v>0</v>
      </c>
      <c r="BH2400" s="26">
        <f>BG2400/BG$3049</f>
        <v>0</v>
      </c>
      <c r="BI2400" s="26">
        <f>IF(AV2400&gt;AV$3054,AV$3054,IF(AV2400&lt;AV$3053,AV$3053,AV2400))</f>
        <v>0</v>
      </c>
      <c r="BJ2400" s="6">
        <f>IF(BI2400&gt;0, BF2400/BI2400,0)</f>
        <v>0</v>
      </c>
      <c r="BK2400" s="26">
        <f>BJ2400/BJ$3049</f>
        <v>0</v>
      </c>
      <c r="BL2400" s="6">
        <f>IF(_xlfn.NUMBERVALUE(AL2400),IF(ABS(AL2400)&lt;1,1-ABS(AL2400),0),0)</f>
        <v>0</v>
      </c>
      <c r="BM2400" s="6">
        <f>IF(F2400&gt;F$3054,F$3054,IF(F2400&lt;F$3053,F$3053,F2400))</f>
        <v>791.56751227281768</v>
      </c>
      <c r="BN2400" s="6">
        <f>IF(BM2400&gt;0, BM2400/BM$3049, BM2400/BM$3050*-1)</f>
        <v>1</v>
      </c>
      <c r="BO2400" s="6">
        <f>IF(O2400&gt;O$3054,O$3054,IF(O2400&lt;O$3053,O$3053,O2400))</f>
        <v>0</v>
      </c>
      <c r="BP2400" s="26">
        <f>BO2400/BO$3049</f>
        <v>0</v>
      </c>
      <c r="BQ2400" s="26">
        <f>IF(OR(BD2400=0, BH2400=0,BN2400=0,BP2400=0), 0,BD2400+BH2400+BK2400+BL2400+BN2400+BP2400)</f>
        <v>0</v>
      </c>
      <c r="BR2400" s="6">
        <f>IF(D2400&gt;0,C2400/D2400,0)</f>
        <v>0</v>
      </c>
    </row>
    <row r="2401" spans="1:70" x14ac:dyDescent="0.2">
      <c r="A2401" s="15" t="s">
        <v>4677</v>
      </c>
      <c r="B2401" s="15" t="s">
        <v>4678</v>
      </c>
      <c r="C2401" s="15"/>
      <c r="D2401" s="15">
        <v>0.2</v>
      </c>
      <c r="E2401" s="15"/>
      <c r="F2401" s="15"/>
      <c r="G2401" s="15"/>
      <c r="H2401" s="21"/>
      <c r="I2401" s="15"/>
      <c r="J2401" s="15"/>
      <c r="K2401" s="15"/>
      <c r="L2401" s="15"/>
      <c r="M2401" s="15"/>
      <c r="N2401" s="15"/>
      <c r="O2401" s="15"/>
      <c r="P2401" s="15"/>
      <c r="Q2401" s="15"/>
      <c r="R2401" s="15"/>
      <c r="S2401" s="15"/>
      <c r="T2401" s="15"/>
      <c r="U2401" s="15"/>
      <c r="V2401" s="15"/>
      <c r="W2401" s="15"/>
      <c r="X2401" s="15"/>
      <c r="Y2401" s="15"/>
      <c r="Z2401" s="15"/>
      <c r="AA2401" s="15"/>
      <c r="AB2401" s="15"/>
      <c r="AC2401" s="15"/>
      <c r="AD2401" s="15"/>
      <c r="AE2401" s="15"/>
      <c r="AF2401" s="15"/>
      <c r="AG2401" s="15"/>
      <c r="AH2401" s="15"/>
      <c r="AI2401" s="15"/>
      <c r="AJ2401" s="15"/>
      <c r="AK2401" s="15"/>
      <c r="AL2401" s="15"/>
      <c r="AM2401" s="15"/>
      <c r="AN2401" s="15"/>
      <c r="AO2401" s="15"/>
      <c r="AP2401" s="15"/>
      <c r="AQ2401" s="15"/>
      <c r="AR2401" s="15"/>
      <c r="AS2401" s="15"/>
      <c r="AT2401" s="15"/>
      <c r="AU2401" s="15"/>
      <c r="AV2401" s="15"/>
      <c r="AW2401" s="15">
        <v>0</v>
      </c>
      <c r="AX2401" s="15"/>
      <c r="AZ2401" s="6">
        <f>IF(D2401&gt;0,H2401/D2401,0)</f>
        <v>0</v>
      </c>
      <c r="BA2401" s="6">
        <f>AZ2401*Q2401</f>
        <v>0</v>
      </c>
      <c r="BB2401" s="6">
        <f>IF(C2401&gt;C$3054,C$3054,IF(C2401&lt;C$3053,C$3053,C2401))</f>
        <v>0</v>
      </c>
      <c r="BC2401" s="6">
        <f>IF(BB2401&gt;0,(D2401/15)-BB2401,0)</f>
        <v>0</v>
      </c>
      <c r="BD2401" s="6">
        <f>BC2401/BC$3049</f>
        <v>0</v>
      </c>
      <c r="BE2401" s="15">
        <f>IF(AU2401&gt;AU$3054,AU$3054,IF(AU2401&lt;AU$3053,AU$3053,AU2401))</f>
        <v>0</v>
      </c>
      <c r="BF2401" s="15">
        <f>IF(I2401&gt;I$3054,I$3054,IF(I2401&lt;I$3053,I$3053,I2401))</f>
        <v>0</v>
      </c>
      <c r="BG2401" s="6">
        <f>IF(BE2401&gt;0, BF2401/BE2401,0)</f>
        <v>0</v>
      </c>
      <c r="BH2401" s="26">
        <f>BG2401/BG$3049</f>
        <v>0</v>
      </c>
      <c r="BI2401" s="26">
        <f>IF(AV2401&gt;AV$3054,AV$3054,IF(AV2401&lt;AV$3053,AV$3053,AV2401))</f>
        <v>0</v>
      </c>
      <c r="BJ2401" s="6">
        <f>IF(BI2401&gt;0, BF2401/BI2401,0)</f>
        <v>0</v>
      </c>
      <c r="BK2401" s="26">
        <f>BJ2401/BJ$3049</f>
        <v>0</v>
      </c>
      <c r="BL2401" s="6">
        <f>IF(_xlfn.NUMBERVALUE(AL2401),IF(ABS(AL2401)&lt;1,1-ABS(AL2401),0),0)</f>
        <v>0</v>
      </c>
      <c r="BM2401" s="6">
        <f>IF(F2401&gt;F$3054,F$3054,IF(F2401&lt;F$3053,F$3053,F2401))</f>
        <v>0</v>
      </c>
      <c r="BN2401" s="6">
        <f>IF(BM2401&gt;0, BM2401/BM$3049, BM2401/BM$3050*-1)</f>
        <v>0</v>
      </c>
      <c r="BO2401" s="6">
        <f>IF(O2401&gt;O$3054,O$3054,IF(O2401&lt;O$3053,O$3053,O2401))</f>
        <v>0</v>
      </c>
      <c r="BP2401" s="26">
        <f>BO2401/BO$3049</f>
        <v>0</v>
      </c>
      <c r="BQ2401" s="26">
        <f>IF(OR(BD2401=0, BH2401=0,BN2401=0,BP2401=0), 0,BD2401+BH2401+BK2401+BL2401+BN2401+BP2401)</f>
        <v>0</v>
      </c>
      <c r="BR2401" s="6">
        <f>IF(D2401&gt;0,C2401/D2401,0)</f>
        <v>0</v>
      </c>
    </row>
    <row r="2402" spans="1:70" x14ac:dyDescent="0.2">
      <c r="A2402" s="15" t="s">
        <v>4707</v>
      </c>
      <c r="B2402" s="15" t="s">
        <v>4708</v>
      </c>
      <c r="C2402" s="15">
        <v>-0.01</v>
      </c>
      <c r="D2402" s="15">
        <v>0.01</v>
      </c>
      <c r="E2402" s="15">
        <v>0.01</v>
      </c>
      <c r="F2402" s="15">
        <v>20</v>
      </c>
      <c r="G2402" s="15">
        <v>0.48</v>
      </c>
      <c r="H2402" s="21">
        <v>45570000</v>
      </c>
      <c r="I2402" s="15"/>
      <c r="J2402" s="15">
        <v>0</v>
      </c>
      <c r="K2402" s="15"/>
      <c r="L2402" s="15">
        <v>0</v>
      </c>
      <c r="M2402" s="15"/>
      <c r="N2402" s="15">
        <v>0</v>
      </c>
      <c r="O2402" s="15"/>
      <c r="P2402" s="15"/>
      <c r="Q2402" s="15">
        <v>0.01</v>
      </c>
      <c r="R2402" s="15">
        <v>0</v>
      </c>
      <c r="S2402" s="15">
        <v>1.92</v>
      </c>
      <c r="T2402" s="15">
        <v>0</v>
      </c>
      <c r="U2402" s="15">
        <v>0</v>
      </c>
      <c r="V2402" s="15">
        <v>0</v>
      </c>
      <c r="W2402" s="15">
        <v>0</v>
      </c>
      <c r="X2402" s="15">
        <v>0</v>
      </c>
      <c r="Y2402" s="15">
        <v>0</v>
      </c>
      <c r="Z2402" s="15">
        <v>0</v>
      </c>
      <c r="AA2402" s="15">
        <v>0</v>
      </c>
      <c r="AB2402" s="15">
        <v>-18.059999999999999</v>
      </c>
      <c r="AC2402" s="15">
        <v>-27.57</v>
      </c>
      <c r="AD2402" s="15">
        <v>-20.010000000000002</v>
      </c>
      <c r="AE2402" s="15">
        <v>-27.57</v>
      </c>
      <c r="AF2402" s="15">
        <v>-24.37</v>
      </c>
      <c r="AG2402" s="15">
        <v>-18.55</v>
      </c>
      <c r="AH2402" s="15">
        <v>-24.37</v>
      </c>
      <c r="AI2402" s="15">
        <v>-46.63</v>
      </c>
      <c r="AJ2402" s="15">
        <v>-26.49</v>
      </c>
      <c r="AK2402" s="15">
        <v>-46.63</v>
      </c>
      <c r="AL2402" s="15">
        <v>1.39</v>
      </c>
      <c r="AM2402" s="16">
        <v>4374.83</v>
      </c>
      <c r="AN2402" s="15">
        <v>-110.45</v>
      </c>
      <c r="AO2402" s="15">
        <v>-141.72999999999999</v>
      </c>
      <c r="AP2402" s="15">
        <v>-536.79999999999995</v>
      </c>
      <c r="AQ2402" s="15">
        <v>-552.16</v>
      </c>
      <c r="AR2402" s="15"/>
      <c r="AS2402" s="15">
        <v>15.56</v>
      </c>
      <c r="AT2402" s="15">
        <v>52.38</v>
      </c>
      <c r="AU2402" s="15"/>
      <c r="AV2402" s="15"/>
      <c r="AW2402" s="15">
        <v>0</v>
      </c>
      <c r="AX2402" s="16">
        <v>471732</v>
      </c>
      <c r="AZ2402" s="6">
        <f>IF(D2402&gt;0,H2402/D2402,0)</f>
        <v>4557000000</v>
      </c>
      <c r="BA2402" s="6">
        <f>AZ2402*Q2402</f>
        <v>45570000</v>
      </c>
      <c r="BB2402" s="6">
        <f>IF(C2402&gt;C$3054,C$3054,IF(C2402&lt;C$3053,C$3053,C2402))</f>
        <v>-0.01</v>
      </c>
      <c r="BC2402" s="6">
        <f>IF(BB2402&gt;0,(D2402/15)-BB2402,0)</f>
        <v>0</v>
      </c>
      <c r="BD2402" s="6">
        <f>BC2402/BC$3049</f>
        <v>0</v>
      </c>
      <c r="BE2402" s="15">
        <f>IF(AU2402&gt;AU$3054,AU$3054,IF(AU2402&lt;AU$3053,AU$3053,AU2402))</f>
        <v>0</v>
      </c>
      <c r="BF2402" s="15">
        <f>IF(I2402&gt;I$3054,I$3054,IF(I2402&lt;I$3053,I$3053,I2402))</f>
        <v>0</v>
      </c>
      <c r="BG2402" s="6">
        <f>IF(BE2402&gt;0, BF2402/BE2402,0)</f>
        <v>0</v>
      </c>
      <c r="BH2402" s="26">
        <f>BG2402/BG$3049</f>
        <v>0</v>
      </c>
      <c r="BI2402" s="26">
        <f>IF(AV2402&gt;AV$3054,AV$3054,IF(AV2402&lt;AV$3053,AV$3053,AV2402))</f>
        <v>0</v>
      </c>
      <c r="BJ2402" s="6">
        <f>IF(BI2402&gt;0, BF2402/BI2402,0)</f>
        <v>0</v>
      </c>
      <c r="BK2402" s="26">
        <f>BJ2402/BJ$3049</f>
        <v>0</v>
      </c>
      <c r="BL2402" s="6">
        <f>IF(_xlfn.NUMBERVALUE(AL2402),IF(ABS(AL2402)&lt;1,1-ABS(AL2402),0),0)</f>
        <v>0</v>
      </c>
      <c r="BM2402" s="6">
        <f>IF(F2402&gt;F$3054,F$3054,IF(F2402&lt;F$3053,F$3053,F2402))</f>
        <v>20</v>
      </c>
      <c r="BN2402" s="6">
        <f>IF(BM2402&gt;0, BM2402/BM$3049, BM2402/BM$3050*-1)</f>
        <v>2.5266322442383034E-2</v>
      </c>
      <c r="BO2402" s="6">
        <f>IF(O2402&gt;O$3054,O$3054,IF(O2402&lt;O$3053,O$3053,O2402))</f>
        <v>0</v>
      </c>
      <c r="BP2402" s="26">
        <f>BO2402/BO$3049</f>
        <v>0</v>
      </c>
      <c r="BQ2402" s="26">
        <f>IF(OR(BD2402=0, BH2402=0,BN2402=0,BP2402=0), 0,BD2402+BH2402+BK2402+BL2402+BN2402+BP2402)</f>
        <v>0</v>
      </c>
      <c r="BR2402" s="6">
        <f>IF(D2402&gt;0,C2402/D2402,0)</f>
        <v>-1</v>
      </c>
    </row>
    <row r="2403" spans="1:70" x14ac:dyDescent="0.2">
      <c r="A2403" s="15" t="s">
        <v>4627</v>
      </c>
      <c r="B2403" s="15" t="s">
        <v>4628</v>
      </c>
      <c r="C2403" s="15"/>
      <c r="D2403" s="15">
        <v>0</v>
      </c>
      <c r="E2403" s="15"/>
      <c r="F2403" s="15"/>
      <c r="G2403" s="15"/>
      <c r="H2403" s="21"/>
      <c r="I2403" s="15"/>
      <c r="J2403" s="15"/>
      <c r="K2403" s="15"/>
      <c r="L2403" s="15"/>
      <c r="M2403" s="15"/>
      <c r="N2403" s="15"/>
      <c r="O2403" s="15"/>
      <c r="P2403" s="15"/>
      <c r="Q2403" s="15"/>
      <c r="R2403" s="15"/>
      <c r="S2403" s="15"/>
      <c r="T2403" s="15"/>
      <c r="U2403" s="15"/>
      <c r="V2403" s="15"/>
      <c r="W2403" s="15"/>
      <c r="X2403" s="15"/>
      <c r="Y2403" s="15"/>
      <c r="Z2403" s="15"/>
      <c r="AA2403" s="15"/>
      <c r="AB2403" s="15"/>
      <c r="AC2403" s="15"/>
      <c r="AD2403" s="15"/>
      <c r="AE2403" s="15"/>
      <c r="AF2403" s="15"/>
      <c r="AG2403" s="15"/>
      <c r="AH2403" s="15"/>
      <c r="AI2403" s="15"/>
      <c r="AJ2403" s="15"/>
      <c r="AK2403" s="15"/>
      <c r="AL2403" s="15"/>
      <c r="AM2403" s="15"/>
      <c r="AN2403" s="15"/>
      <c r="AO2403" s="15"/>
      <c r="AP2403" s="15"/>
      <c r="AQ2403" s="15"/>
      <c r="AR2403" s="15"/>
      <c r="AS2403" s="15"/>
      <c r="AT2403" s="15"/>
      <c r="AU2403" s="15"/>
      <c r="AV2403" s="15"/>
      <c r="AW2403" s="15">
        <v>0</v>
      </c>
      <c r="AX2403" s="15"/>
      <c r="AZ2403" s="6">
        <f>IF(D2403&gt;0,H2403/D2403,0)</f>
        <v>0</v>
      </c>
      <c r="BA2403" s="6">
        <f>AZ2403*Q2403</f>
        <v>0</v>
      </c>
      <c r="BB2403" s="6">
        <f>IF(C2403&gt;C$3054,C$3054,IF(C2403&lt;C$3053,C$3053,C2403))</f>
        <v>0</v>
      </c>
      <c r="BC2403" s="6">
        <f>IF(BB2403&gt;0,(D2403/15)-BB2403,0)</f>
        <v>0</v>
      </c>
      <c r="BD2403" s="6">
        <f>BC2403/BC$3049</f>
        <v>0</v>
      </c>
      <c r="BE2403" s="15">
        <f>IF(AU2403&gt;AU$3054,AU$3054,IF(AU2403&lt;AU$3053,AU$3053,AU2403))</f>
        <v>0</v>
      </c>
      <c r="BF2403" s="15">
        <f>IF(I2403&gt;I$3054,I$3054,IF(I2403&lt;I$3053,I$3053,I2403))</f>
        <v>0</v>
      </c>
      <c r="BG2403" s="6">
        <f>IF(BE2403&gt;0, BF2403/BE2403,0)</f>
        <v>0</v>
      </c>
      <c r="BH2403" s="26">
        <f>BG2403/BG$3049</f>
        <v>0</v>
      </c>
      <c r="BI2403" s="26">
        <f>IF(AV2403&gt;AV$3054,AV$3054,IF(AV2403&lt;AV$3053,AV$3053,AV2403))</f>
        <v>0</v>
      </c>
      <c r="BJ2403" s="6">
        <f>IF(BI2403&gt;0, BF2403/BI2403,0)</f>
        <v>0</v>
      </c>
      <c r="BK2403" s="26">
        <f>BJ2403/BJ$3049</f>
        <v>0</v>
      </c>
      <c r="BL2403" s="6">
        <f>IF(_xlfn.NUMBERVALUE(AL2403),IF(ABS(AL2403)&lt;1,1-ABS(AL2403),0),0)</f>
        <v>0</v>
      </c>
      <c r="BM2403" s="6">
        <f>IF(F2403&gt;F$3054,F$3054,IF(F2403&lt;F$3053,F$3053,F2403))</f>
        <v>0</v>
      </c>
      <c r="BN2403" s="6">
        <f>IF(BM2403&gt;0, BM2403/BM$3049, BM2403/BM$3050*-1)</f>
        <v>0</v>
      </c>
      <c r="BO2403" s="6">
        <f>IF(O2403&gt;O$3054,O$3054,IF(O2403&lt;O$3053,O$3053,O2403))</f>
        <v>0</v>
      </c>
      <c r="BP2403" s="26">
        <f>BO2403/BO$3049</f>
        <v>0</v>
      </c>
      <c r="BQ2403" s="26">
        <f>IF(OR(BD2403=0, BH2403=0,BN2403=0,BP2403=0), 0,BD2403+BH2403+BK2403+BL2403+BN2403+BP2403)</f>
        <v>0</v>
      </c>
      <c r="BR2403" s="6">
        <f>IF(D2403&gt;0,C2403/D2403,0)</f>
        <v>0</v>
      </c>
    </row>
    <row r="2404" spans="1:70" x14ac:dyDescent="0.2">
      <c r="A2404" s="15" t="s">
        <v>4807</v>
      </c>
      <c r="B2404" s="15" t="s">
        <v>4808</v>
      </c>
      <c r="C2404" s="15">
        <v>0.21</v>
      </c>
      <c r="D2404" s="15">
        <v>1.45</v>
      </c>
      <c r="E2404" s="15">
        <v>1.43</v>
      </c>
      <c r="F2404" s="15">
        <v>484.31</v>
      </c>
      <c r="G2404" s="15">
        <v>2.46</v>
      </c>
      <c r="H2404" s="21">
        <v>1070000000</v>
      </c>
      <c r="I2404" s="15">
        <v>6.98</v>
      </c>
      <c r="J2404" s="15">
        <v>0.02</v>
      </c>
      <c r="K2404" s="15">
        <v>0.02</v>
      </c>
      <c r="L2404" s="15">
        <v>0.02</v>
      </c>
      <c r="M2404" s="15">
        <v>0.02</v>
      </c>
      <c r="N2404" s="15">
        <v>0.02</v>
      </c>
      <c r="O2404" s="15">
        <v>1.1399999999999999</v>
      </c>
      <c r="P2404" s="15"/>
      <c r="Q2404" s="15">
        <v>0.6</v>
      </c>
      <c r="R2404" s="15">
        <v>0.12</v>
      </c>
      <c r="S2404" s="15">
        <v>3.11</v>
      </c>
      <c r="T2404" s="15">
        <v>0</v>
      </c>
      <c r="U2404" s="15">
        <v>0</v>
      </c>
      <c r="V2404" s="15">
        <v>5.29</v>
      </c>
      <c r="W2404" s="15">
        <v>5.29</v>
      </c>
      <c r="X2404" s="15">
        <v>0</v>
      </c>
      <c r="Y2404" s="15">
        <v>0</v>
      </c>
      <c r="Z2404" s="15">
        <v>6.73</v>
      </c>
      <c r="AA2404" s="15">
        <v>6.73</v>
      </c>
      <c r="AB2404" s="15">
        <v>49.47</v>
      </c>
      <c r="AC2404" s="15">
        <v>43.16</v>
      </c>
      <c r="AD2404" s="15">
        <v>-5.28</v>
      </c>
      <c r="AE2404" s="15">
        <v>43.16</v>
      </c>
      <c r="AF2404" s="15">
        <v>36.6</v>
      </c>
      <c r="AG2404" s="15">
        <v>-4.6399999999999997</v>
      </c>
      <c r="AH2404" s="15">
        <v>36.6</v>
      </c>
      <c r="AI2404" s="15">
        <v>43.07</v>
      </c>
      <c r="AJ2404" s="15">
        <v>-5.36</v>
      </c>
      <c r="AK2404" s="15">
        <v>43.07</v>
      </c>
      <c r="AL2404" s="15">
        <v>0.46</v>
      </c>
      <c r="AM2404" s="15">
        <v>731.48</v>
      </c>
      <c r="AN2404" s="15">
        <v>30.06</v>
      </c>
      <c r="AO2404" s="15">
        <v>33.43</v>
      </c>
      <c r="AP2404" s="15">
        <v>31.96</v>
      </c>
      <c r="AQ2404" s="15">
        <v>30.32</v>
      </c>
      <c r="AR2404" s="15">
        <v>18.059999999999999</v>
      </c>
      <c r="AS2404" s="15">
        <v>4.5</v>
      </c>
      <c r="AT2404" s="15">
        <v>10.87</v>
      </c>
      <c r="AU2404" s="15">
        <v>13.64</v>
      </c>
      <c r="AV2404" s="15"/>
      <c r="AW2404" s="15">
        <v>7770000</v>
      </c>
      <c r="AX2404" s="15">
        <v>6970000</v>
      </c>
      <c r="AZ2404" s="6">
        <f>IF(D2404&gt;0,H2404/D2404,0)</f>
        <v>737931034.48275864</v>
      </c>
      <c r="BA2404" s="6">
        <f>AZ2404*Q2404</f>
        <v>442758620.68965518</v>
      </c>
      <c r="BB2404" s="6">
        <f>IF(C2404&gt;C$3054,C$3054,IF(C2404&lt;C$3053,C$3053,C2404))</f>
        <v>0.21</v>
      </c>
      <c r="BC2404" s="6">
        <f>IF(BB2404&gt;0,(D2404/15)-BB2404,0)</f>
        <v>-0.11333333333333333</v>
      </c>
      <c r="BD2404" s="6">
        <f>BC2404/BC$3049</f>
        <v>-2.1825651559892155E-2</v>
      </c>
      <c r="BE2404" s="15">
        <f>IF(AU2404&gt;AU$3054,AU$3054,IF(AU2404&lt;AU$3053,AU$3053,AU2404))</f>
        <v>13.64</v>
      </c>
      <c r="BF2404" s="15">
        <f>IF(I2404&gt;I$3054,I$3054,IF(I2404&lt;I$3053,I$3053,I2404))</f>
        <v>6.98</v>
      </c>
      <c r="BG2404" s="6">
        <f>IF(BE2404&gt;0, BF2404/BE2404,0)</f>
        <v>0.51173020527859236</v>
      </c>
      <c r="BH2404" s="26">
        <f>BG2404/BG$3049</f>
        <v>4.9204827430633885E-4</v>
      </c>
      <c r="BI2404" s="26">
        <f>IF(AV2404&gt;AV$3054,AV$3054,IF(AV2404&lt;AV$3053,AV$3053,AV2404))</f>
        <v>0</v>
      </c>
      <c r="BJ2404" s="6">
        <f>IF(BI2404&gt;0, BF2404/BI2404,0)</f>
        <v>0</v>
      </c>
      <c r="BK2404" s="26">
        <f>BJ2404/BJ$3049</f>
        <v>0</v>
      </c>
      <c r="BL2404" s="6">
        <f>IF(_xlfn.NUMBERVALUE(AL2404),IF(ABS(AL2404)&lt;1,1-ABS(AL2404),0),0)</f>
        <v>0.54</v>
      </c>
      <c r="BM2404" s="6">
        <f>IF(F2404&gt;F$3054,F$3054,IF(F2404&lt;F$3053,F$3053,F2404))</f>
        <v>484.31</v>
      </c>
      <c r="BN2404" s="6">
        <f>IF(BM2404&gt;0, BM2404/BM$3049, BM2404/BM$3050*-1)</f>
        <v>0.61183663110352637</v>
      </c>
      <c r="BO2404" s="6">
        <f>IF(O2404&gt;O$3054,O$3054,IF(O2404&lt;O$3053,O$3053,O2404))</f>
        <v>1.1399999999999999</v>
      </c>
      <c r="BP2404" s="26">
        <f>BO2404/BO$3049</f>
        <v>1.0749757856608229E-2</v>
      </c>
      <c r="BQ2404" s="26">
        <f>IF(OR(BD2404=0, BH2404=0,BN2404=0,BP2404=0), 0,BD2404+BH2404+BK2404+BL2404+BN2404+BP2404)</f>
        <v>1.1412527856745487</v>
      </c>
      <c r="BR2404" s="6">
        <f>IF(D2404&gt;0,C2404/D2404,0)</f>
        <v>0.14482758620689656</v>
      </c>
    </row>
    <row r="2405" spans="1:70" x14ac:dyDescent="0.2">
      <c r="A2405" s="15" t="s">
        <v>4665</v>
      </c>
      <c r="B2405" s="15" t="s">
        <v>4666</v>
      </c>
      <c r="C2405" s="15"/>
      <c r="D2405" s="15">
        <v>0</v>
      </c>
      <c r="E2405" s="15"/>
      <c r="F2405" s="15"/>
      <c r="G2405" s="15"/>
      <c r="H2405" s="21"/>
      <c r="I2405" s="15"/>
      <c r="J2405" s="15"/>
      <c r="K2405" s="15"/>
      <c r="L2405" s="15"/>
      <c r="M2405" s="15"/>
      <c r="N2405" s="15"/>
      <c r="O2405" s="15"/>
      <c r="P2405" s="15"/>
      <c r="Q2405" s="15"/>
      <c r="R2405" s="15"/>
      <c r="S2405" s="15"/>
      <c r="T2405" s="15"/>
      <c r="U2405" s="15"/>
      <c r="V2405" s="15"/>
      <c r="W2405" s="15"/>
      <c r="X2405" s="15"/>
      <c r="Y2405" s="15"/>
      <c r="Z2405" s="15"/>
      <c r="AA2405" s="15"/>
      <c r="AB2405" s="15"/>
      <c r="AC2405" s="15"/>
      <c r="AD2405" s="15"/>
      <c r="AE2405" s="15"/>
      <c r="AF2405" s="15"/>
      <c r="AG2405" s="15"/>
      <c r="AH2405" s="15"/>
      <c r="AI2405" s="15"/>
      <c r="AJ2405" s="15"/>
      <c r="AK2405" s="15"/>
      <c r="AL2405" s="15"/>
      <c r="AM2405" s="15"/>
      <c r="AN2405" s="15"/>
      <c r="AO2405" s="15"/>
      <c r="AP2405" s="15"/>
      <c r="AQ2405" s="15"/>
      <c r="AR2405" s="15"/>
      <c r="AS2405" s="15"/>
      <c r="AT2405" s="15"/>
      <c r="AU2405" s="15"/>
      <c r="AV2405" s="15"/>
      <c r="AW2405" s="15">
        <v>0</v>
      </c>
      <c r="AX2405" s="15"/>
      <c r="AZ2405" s="6">
        <f>IF(D2405&gt;0,H2405/D2405,0)</f>
        <v>0</v>
      </c>
      <c r="BA2405" s="6">
        <f>AZ2405*Q2405</f>
        <v>0</v>
      </c>
      <c r="BB2405" s="6">
        <f>IF(C2405&gt;C$3054,C$3054,IF(C2405&lt;C$3053,C$3053,C2405))</f>
        <v>0</v>
      </c>
      <c r="BC2405" s="6">
        <f>IF(BB2405&gt;0,(D2405/15)-BB2405,0)</f>
        <v>0</v>
      </c>
      <c r="BD2405" s="6">
        <f>BC2405/BC$3049</f>
        <v>0</v>
      </c>
      <c r="BE2405" s="15">
        <f>IF(AU2405&gt;AU$3054,AU$3054,IF(AU2405&lt;AU$3053,AU$3053,AU2405))</f>
        <v>0</v>
      </c>
      <c r="BF2405" s="15">
        <f>IF(I2405&gt;I$3054,I$3054,IF(I2405&lt;I$3053,I$3053,I2405))</f>
        <v>0</v>
      </c>
      <c r="BG2405" s="6">
        <f>IF(BE2405&gt;0, BF2405/BE2405,0)</f>
        <v>0</v>
      </c>
      <c r="BH2405" s="26">
        <f>BG2405/BG$3049</f>
        <v>0</v>
      </c>
      <c r="BI2405" s="26">
        <f>IF(AV2405&gt;AV$3054,AV$3054,IF(AV2405&lt;AV$3053,AV$3053,AV2405))</f>
        <v>0</v>
      </c>
      <c r="BJ2405" s="6">
        <f>IF(BI2405&gt;0, BF2405/BI2405,0)</f>
        <v>0</v>
      </c>
      <c r="BK2405" s="26">
        <f>BJ2405/BJ$3049</f>
        <v>0</v>
      </c>
      <c r="BL2405" s="6">
        <f>IF(_xlfn.NUMBERVALUE(AL2405),IF(ABS(AL2405)&lt;1,1-ABS(AL2405),0),0)</f>
        <v>0</v>
      </c>
      <c r="BM2405" s="6">
        <f>IF(F2405&gt;F$3054,F$3054,IF(F2405&lt;F$3053,F$3053,F2405))</f>
        <v>0</v>
      </c>
      <c r="BN2405" s="6">
        <f>IF(BM2405&gt;0, BM2405/BM$3049, BM2405/BM$3050*-1)</f>
        <v>0</v>
      </c>
      <c r="BO2405" s="6">
        <f>IF(O2405&gt;O$3054,O$3054,IF(O2405&lt;O$3053,O$3053,O2405))</f>
        <v>0</v>
      </c>
      <c r="BP2405" s="26">
        <f>BO2405/BO$3049</f>
        <v>0</v>
      </c>
      <c r="BQ2405" s="26">
        <f>IF(OR(BD2405=0, BH2405=0,BN2405=0,BP2405=0), 0,BD2405+BH2405+BK2405+BL2405+BN2405+BP2405)</f>
        <v>0</v>
      </c>
      <c r="BR2405" s="6">
        <f>IF(D2405&gt;0,C2405/D2405,0)</f>
        <v>0</v>
      </c>
    </row>
    <row r="2406" spans="1:70" x14ac:dyDescent="0.2">
      <c r="A2406" s="15" t="s">
        <v>4663</v>
      </c>
      <c r="B2406" s="15" t="s">
        <v>4664</v>
      </c>
      <c r="C2406" s="15"/>
      <c r="D2406" s="15">
        <v>0</v>
      </c>
      <c r="E2406" s="15"/>
      <c r="F2406" s="15"/>
      <c r="G2406" s="15"/>
      <c r="H2406" s="21"/>
      <c r="I2406" s="15"/>
      <c r="J2406" s="15"/>
      <c r="K2406" s="15"/>
      <c r="L2406" s="15"/>
      <c r="M2406" s="15"/>
      <c r="N2406" s="15"/>
      <c r="O2406" s="15"/>
      <c r="P2406" s="15"/>
      <c r="Q2406" s="15"/>
      <c r="R2406" s="15"/>
      <c r="S2406" s="15"/>
      <c r="T2406" s="15"/>
      <c r="U2406" s="15"/>
      <c r="V2406" s="15"/>
      <c r="W2406" s="15"/>
      <c r="X2406" s="15"/>
      <c r="Y2406" s="15"/>
      <c r="Z2406" s="15"/>
      <c r="AA2406" s="15"/>
      <c r="AB2406" s="15"/>
      <c r="AC2406" s="15"/>
      <c r="AD2406" s="15"/>
      <c r="AE2406" s="15"/>
      <c r="AF2406" s="15"/>
      <c r="AG2406" s="15"/>
      <c r="AH2406" s="15"/>
      <c r="AI2406" s="15"/>
      <c r="AJ2406" s="15"/>
      <c r="AK2406" s="15"/>
      <c r="AL2406" s="15"/>
      <c r="AM2406" s="15"/>
      <c r="AN2406" s="15"/>
      <c r="AO2406" s="15"/>
      <c r="AP2406" s="15"/>
      <c r="AQ2406" s="15"/>
      <c r="AR2406" s="15"/>
      <c r="AS2406" s="15"/>
      <c r="AT2406" s="15"/>
      <c r="AU2406" s="15"/>
      <c r="AV2406" s="15"/>
      <c r="AW2406" s="15">
        <v>0</v>
      </c>
      <c r="AX2406" s="15"/>
      <c r="AZ2406" s="6">
        <f>IF(D2406&gt;0,H2406/D2406,0)</f>
        <v>0</v>
      </c>
      <c r="BA2406" s="6">
        <f>AZ2406*Q2406</f>
        <v>0</v>
      </c>
      <c r="BB2406" s="6">
        <f>IF(C2406&gt;C$3054,C$3054,IF(C2406&lt;C$3053,C$3053,C2406))</f>
        <v>0</v>
      </c>
      <c r="BC2406" s="6">
        <f>IF(BB2406&gt;0,(D2406/15)-BB2406,0)</f>
        <v>0</v>
      </c>
      <c r="BD2406" s="6">
        <f>BC2406/BC$3049</f>
        <v>0</v>
      </c>
      <c r="BE2406" s="15">
        <f>IF(AU2406&gt;AU$3054,AU$3054,IF(AU2406&lt;AU$3053,AU$3053,AU2406))</f>
        <v>0</v>
      </c>
      <c r="BF2406" s="15">
        <f>IF(I2406&gt;I$3054,I$3054,IF(I2406&lt;I$3053,I$3053,I2406))</f>
        <v>0</v>
      </c>
      <c r="BG2406" s="6">
        <f>IF(BE2406&gt;0, BF2406/BE2406,0)</f>
        <v>0</v>
      </c>
      <c r="BH2406" s="26">
        <f>BG2406/BG$3049</f>
        <v>0</v>
      </c>
      <c r="BI2406" s="26">
        <f>IF(AV2406&gt;AV$3054,AV$3054,IF(AV2406&lt;AV$3053,AV$3053,AV2406))</f>
        <v>0</v>
      </c>
      <c r="BJ2406" s="6">
        <f>IF(BI2406&gt;0, BF2406/BI2406,0)</f>
        <v>0</v>
      </c>
      <c r="BK2406" s="26">
        <f>BJ2406/BJ$3049</f>
        <v>0</v>
      </c>
      <c r="BL2406" s="6">
        <f>IF(_xlfn.NUMBERVALUE(AL2406),IF(ABS(AL2406)&lt;1,1-ABS(AL2406),0),0)</f>
        <v>0</v>
      </c>
      <c r="BM2406" s="6">
        <f>IF(F2406&gt;F$3054,F$3054,IF(F2406&lt;F$3053,F$3053,F2406))</f>
        <v>0</v>
      </c>
      <c r="BN2406" s="6">
        <f>IF(BM2406&gt;0, BM2406/BM$3049, BM2406/BM$3050*-1)</f>
        <v>0</v>
      </c>
      <c r="BO2406" s="6">
        <f>IF(O2406&gt;O$3054,O$3054,IF(O2406&lt;O$3053,O$3053,O2406))</f>
        <v>0</v>
      </c>
      <c r="BP2406" s="26">
        <f>BO2406/BO$3049</f>
        <v>0</v>
      </c>
      <c r="BQ2406" s="26">
        <f>IF(OR(BD2406=0, BH2406=0,BN2406=0,BP2406=0), 0,BD2406+BH2406+BK2406+BL2406+BN2406+BP2406)</f>
        <v>0</v>
      </c>
      <c r="BR2406" s="6">
        <f>IF(D2406&gt;0,C2406/D2406,0)</f>
        <v>0</v>
      </c>
    </row>
    <row r="2407" spans="1:70" x14ac:dyDescent="0.2">
      <c r="A2407" s="15" t="s">
        <v>4823</v>
      </c>
      <c r="B2407" s="15" t="s">
        <v>4824</v>
      </c>
      <c r="C2407" s="15">
        <v>-0.01</v>
      </c>
      <c r="D2407" s="15">
        <v>0.04</v>
      </c>
      <c r="E2407" s="15">
        <v>0.05</v>
      </c>
      <c r="F2407" s="15">
        <v>9.7799999999999994</v>
      </c>
      <c r="G2407" s="15">
        <v>4.6100000000000003</v>
      </c>
      <c r="H2407" s="21">
        <v>19020000</v>
      </c>
      <c r="I2407" s="15"/>
      <c r="J2407" s="15"/>
      <c r="K2407" s="15"/>
      <c r="L2407" s="15"/>
      <c r="M2407" s="15"/>
      <c r="N2407" s="15">
        <v>0</v>
      </c>
      <c r="O2407" s="15"/>
      <c r="P2407" s="15"/>
      <c r="Q2407" s="15">
        <v>0.01</v>
      </c>
      <c r="R2407" s="15">
        <v>0.01</v>
      </c>
      <c r="S2407" s="15">
        <v>4.47</v>
      </c>
      <c r="T2407" s="15">
        <v>0</v>
      </c>
      <c r="U2407" s="15">
        <v>0</v>
      </c>
      <c r="V2407" s="15">
        <v>0.25</v>
      </c>
      <c r="W2407" s="15">
        <v>0.25</v>
      </c>
      <c r="X2407" s="15">
        <v>0</v>
      </c>
      <c r="Y2407" s="15">
        <v>0</v>
      </c>
      <c r="Z2407" s="15">
        <v>0.32</v>
      </c>
      <c r="AA2407" s="15">
        <v>0.32</v>
      </c>
      <c r="AB2407" s="15"/>
      <c r="AC2407" s="15">
        <v>-101.08</v>
      </c>
      <c r="AD2407" s="15">
        <v>-145.35</v>
      </c>
      <c r="AE2407" s="15">
        <v>-101.08</v>
      </c>
      <c r="AF2407" s="15">
        <v>-78.16</v>
      </c>
      <c r="AG2407" s="15">
        <v>-119.25</v>
      </c>
      <c r="AH2407" s="15">
        <v>-78.16</v>
      </c>
      <c r="AI2407" s="15">
        <v>-101.08</v>
      </c>
      <c r="AJ2407" s="15">
        <v>-156.43</v>
      </c>
      <c r="AK2407" s="15">
        <v>-101.08</v>
      </c>
      <c r="AL2407" s="15">
        <v>-0.17</v>
      </c>
      <c r="AM2407" s="15">
        <v>192.84</v>
      </c>
      <c r="AN2407" s="15"/>
      <c r="AO2407" s="15">
        <v>-353.1</v>
      </c>
      <c r="AP2407" s="15">
        <v>-586.5</v>
      </c>
      <c r="AQ2407" s="15">
        <v>-586.5</v>
      </c>
      <c r="AR2407" s="15"/>
      <c r="AS2407" s="15">
        <v>12.05</v>
      </c>
      <c r="AT2407" s="15">
        <v>35.01</v>
      </c>
      <c r="AU2407" s="15"/>
      <c r="AV2407" s="15"/>
      <c r="AW2407" s="16">
        <v>2088</v>
      </c>
      <c r="AX2407" s="16">
        <v>109612</v>
      </c>
      <c r="AZ2407" s="6">
        <f>IF(D2407&gt;0,H2407/D2407,0)</f>
        <v>475500000</v>
      </c>
      <c r="BA2407" s="6">
        <f>AZ2407*Q2407</f>
        <v>4755000</v>
      </c>
      <c r="BB2407" s="6">
        <f>IF(C2407&gt;C$3054,C$3054,IF(C2407&lt;C$3053,C$3053,C2407))</f>
        <v>-0.01</v>
      </c>
      <c r="BC2407" s="6">
        <f>IF(BB2407&gt;0,(D2407/15)-BB2407,0)</f>
        <v>0</v>
      </c>
      <c r="BD2407" s="6">
        <f>BC2407/BC$3049</f>
        <v>0</v>
      </c>
      <c r="BE2407" s="15">
        <f>IF(AU2407&gt;AU$3054,AU$3054,IF(AU2407&lt;AU$3053,AU$3053,AU2407))</f>
        <v>0</v>
      </c>
      <c r="BF2407" s="15">
        <f>IF(I2407&gt;I$3054,I$3054,IF(I2407&lt;I$3053,I$3053,I2407))</f>
        <v>0</v>
      </c>
      <c r="BG2407" s="6">
        <f>IF(BE2407&gt;0, BF2407/BE2407,0)</f>
        <v>0</v>
      </c>
      <c r="BH2407" s="26">
        <f>BG2407/BG$3049</f>
        <v>0</v>
      </c>
      <c r="BI2407" s="26">
        <f>IF(AV2407&gt;AV$3054,AV$3054,IF(AV2407&lt;AV$3053,AV$3053,AV2407))</f>
        <v>0</v>
      </c>
      <c r="BJ2407" s="6">
        <f>IF(BI2407&gt;0, BF2407/BI2407,0)</f>
        <v>0</v>
      </c>
      <c r="BK2407" s="26">
        <f>BJ2407/BJ$3049</f>
        <v>0</v>
      </c>
      <c r="BL2407" s="6">
        <f>IF(_xlfn.NUMBERVALUE(AL2407),IF(ABS(AL2407)&lt;1,1-ABS(AL2407),0),0)</f>
        <v>0.83</v>
      </c>
      <c r="BM2407" s="6">
        <f>IF(F2407&gt;F$3054,F$3054,IF(F2407&lt;F$3053,F$3053,F2407))</f>
        <v>9.7799999999999994</v>
      </c>
      <c r="BN2407" s="6">
        <f>IF(BM2407&gt;0, BM2407/BM$3049, BM2407/BM$3050*-1)</f>
        <v>1.2355231674325302E-2</v>
      </c>
      <c r="BO2407" s="6">
        <f>IF(O2407&gt;O$3054,O$3054,IF(O2407&lt;O$3053,O$3053,O2407))</f>
        <v>0</v>
      </c>
      <c r="BP2407" s="26">
        <f>BO2407/BO$3049</f>
        <v>0</v>
      </c>
      <c r="BQ2407" s="26">
        <f>IF(OR(BD2407=0, BH2407=0,BN2407=0,BP2407=0), 0,BD2407+BH2407+BK2407+BL2407+BN2407+BP2407)</f>
        <v>0</v>
      </c>
      <c r="BR2407" s="6">
        <f>IF(D2407&gt;0,C2407/D2407,0)</f>
        <v>-0.25</v>
      </c>
    </row>
    <row r="2408" spans="1:70" x14ac:dyDescent="0.2">
      <c r="A2408" s="15" t="s">
        <v>4661</v>
      </c>
      <c r="B2408" s="15" t="s">
        <v>4662</v>
      </c>
      <c r="C2408" s="15"/>
      <c r="D2408" s="15">
        <v>0</v>
      </c>
      <c r="E2408" s="15"/>
      <c r="F2408" s="15"/>
      <c r="G2408" s="15"/>
      <c r="H2408" s="21"/>
      <c r="I2408" s="15"/>
      <c r="J2408" s="15"/>
      <c r="K2408" s="15"/>
      <c r="L2408" s="15"/>
      <c r="M2408" s="15"/>
      <c r="N2408" s="15"/>
      <c r="O2408" s="15"/>
      <c r="P2408" s="15"/>
      <c r="Q2408" s="15"/>
      <c r="R2408" s="15"/>
      <c r="S2408" s="15"/>
      <c r="T2408" s="15"/>
      <c r="U2408" s="15"/>
      <c r="V2408" s="15"/>
      <c r="W2408" s="15"/>
      <c r="X2408" s="15"/>
      <c r="Y2408" s="15"/>
      <c r="Z2408" s="15"/>
      <c r="AA2408" s="15"/>
      <c r="AB2408" s="15"/>
      <c r="AC2408" s="15"/>
      <c r="AD2408" s="15"/>
      <c r="AE2408" s="15"/>
      <c r="AF2408" s="15"/>
      <c r="AG2408" s="15"/>
      <c r="AH2408" s="15"/>
      <c r="AI2408" s="15"/>
      <c r="AJ2408" s="15"/>
      <c r="AK2408" s="15"/>
      <c r="AL2408" s="15"/>
      <c r="AM2408" s="15"/>
      <c r="AN2408" s="15"/>
      <c r="AO2408" s="15"/>
      <c r="AP2408" s="15"/>
      <c r="AQ2408" s="15"/>
      <c r="AR2408" s="15"/>
      <c r="AS2408" s="15"/>
      <c r="AT2408" s="15"/>
      <c r="AU2408" s="15"/>
      <c r="AV2408" s="15"/>
      <c r="AW2408" s="15">
        <v>0</v>
      </c>
      <c r="AX2408" s="15"/>
      <c r="AZ2408" s="6">
        <f>IF(D2408&gt;0,H2408/D2408,0)</f>
        <v>0</v>
      </c>
      <c r="BA2408" s="6">
        <f>AZ2408*Q2408</f>
        <v>0</v>
      </c>
      <c r="BB2408" s="6">
        <f>IF(C2408&gt;C$3054,C$3054,IF(C2408&lt;C$3053,C$3053,C2408))</f>
        <v>0</v>
      </c>
      <c r="BC2408" s="6">
        <f>IF(BB2408&gt;0,(D2408/15)-BB2408,0)</f>
        <v>0</v>
      </c>
      <c r="BD2408" s="6">
        <f>BC2408/BC$3049</f>
        <v>0</v>
      </c>
      <c r="BE2408" s="15">
        <f>IF(AU2408&gt;AU$3054,AU$3054,IF(AU2408&lt;AU$3053,AU$3053,AU2408))</f>
        <v>0</v>
      </c>
      <c r="BF2408" s="15">
        <f>IF(I2408&gt;I$3054,I$3054,IF(I2408&lt;I$3053,I$3053,I2408))</f>
        <v>0</v>
      </c>
      <c r="BG2408" s="6">
        <f>IF(BE2408&gt;0, BF2408/BE2408,0)</f>
        <v>0</v>
      </c>
      <c r="BH2408" s="26">
        <f>BG2408/BG$3049</f>
        <v>0</v>
      </c>
      <c r="BI2408" s="26">
        <f>IF(AV2408&gt;AV$3054,AV$3054,IF(AV2408&lt;AV$3053,AV$3053,AV2408))</f>
        <v>0</v>
      </c>
      <c r="BJ2408" s="6">
        <f>IF(BI2408&gt;0, BF2408/BI2408,0)</f>
        <v>0</v>
      </c>
      <c r="BK2408" s="26">
        <f>BJ2408/BJ$3049</f>
        <v>0</v>
      </c>
      <c r="BL2408" s="6">
        <f>IF(_xlfn.NUMBERVALUE(AL2408),IF(ABS(AL2408)&lt;1,1-ABS(AL2408),0),0)</f>
        <v>0</v>
      </c>
      <c r="BM2408" s="6">
        <f>IF(F2408&gt;F$3054,F$3054,IF(F2408&lt;F$3053,F$3053,F2408))</f>
        <v>0</v>
      </c>
      <c r="BN2408" s="6">
        <f>IF(BM2408&gt;0, BM2408/BM$3049, BM2408/BM$3050*-1)</f>
        <v>0</v>
      </c>
      <c r="BO2408" s="6">
        <f>IF(O2408&gt;O$3054,O$3054,IF(O2408&lt;O$3053,O$3053,O2408))</f>
        <v>0</v>
      </c>
      <c r="BP2408" s="26">
        <f>BO2408/BO$3049</f>
        <v>0</v>
      </c>
      <c r="BQ2408" s="26">
        <f>IF(OR(BD2408=0, BH2408=0,BN2408=0,BP2408=0), 0,BD2408+BH2408+BK2408+BL2408+BN2408+BP2408)</f>
        <v>0</v>
      </c>
      <c r="BR2408" s="6">
        <f>IF(D2408&gt;0,C2408/D2408,0)</f>
        <v>0</v>
      </c>
    </row>
    <row r="2409" spans="1:70" x14ac:dyDescent="0.2">
      <c r="A2409" s="15" t="s">
        <v>4653</v>
      </c>
      <c r="B2409" s="15" t="s">
        <v>4654</v>
      </c>
      <c r="C2409" s="15"/>
      <c r="D2409" s="15">
        <v>0</v>
      </c>
      <c r="E2409" s="15"/>
      <c r="F2409" s="15"/>
      <c r="G2409" s="15"/>
      <c r="H2409" s="21"/>
      <c r="I2409" s="15"/>
      <c r="J2409" s="15"/>
      <c r="K2409" s="15"/>
      <c r="L2409" s="15"/>
      <c r="M2409" s="15"/>
      <c r="N2409" s="15"/>
      <c r="O2409" s="15"/>
      <c r="P2409" s="15"/>
      <c r="Q2409" s="15"/>
      <c r="R2409" s="15"/>
      <c r="S2409" s="15"/>
      <c r="T2409" s="15"/>
      <c r="U2409" s="15"/>
      <c r="V2409" s="15"/>
      <c r="W2409" s="15"/>
      <c r="X2409" s="15"/>
      <c r="Y2409" s="15"/>
      <c r="Z2409" s="15"/>
      <c r="AA2409" s="15"/>
      <c r="AB2409" s="15"/>
      <c r="AC2409" s="15"/>
      <c r="AD2409" s="15"/>
      <c r="AE2409" s="15"/>
      <c r="AF2409" s="15"/>
      <c r="AG2409" s="15"/>
      <c r="AH2409" s="15"/>
      <c r="AI2409" s="15"/>
      <c r="AJ2409" s="15"/>
      <c r="AK2409" s="15"/>
      <c r="AL2409" s="15"/>
      <c r="AM2409" s="15"/>
      <c r="AN2409" s="15"/>
      <c r="AO2409" s="15"/>
      <c r="AP2409" s="15"/>
      <c r="AQ2409" s="15"/>
      <c r="AR2409" s="15"/>
      <c r="AS2409" s="15"/>
      <c r="AT2409" s="15"/>
      <c r="AU2409" s="15"/>
      <c r="AV2409" s="15"/>
      <c r="AW2409" s="15">
        <v>0</v>
      </c>
      <c r="AX2409" s="15"/>
      <c r="AZ2409" s="6">
        <f>IF(D2409&gt;0,H2409/D2409,0)</f>
        <v>0</v>
      </c>
      <c r="BA2409" s="6">
        <f>AZ2409*Q2409</f>
        <v>0</v>
      </c>
      <c r="BB2409" s="6">
        <f>IF(C2409&gt;C$3054,C$3054,IF(C2409&lt;C$3053,C$3053,C2409))</f>
        <v>0</v>
      </c>
      <c r="BC2409" s="6">
        <f>IF(BB2409&gt;0,(D2409/15)-BB2409,0)</f>
        <v>0</v>
      </c>
      <c r="BD2409" s="6">
        <f>BC2409/BC$3049</f>
        <v>0</v>
      </c>
      <c r="BE2409" s="15">
        <f>IF(AU2409&gt;AU$3054,AU$3054,IF(AU2409&lt;AU$3053,AU$3053,AU2409))</f>
        <v>0</v>
      </c>
      <c r="BF2409" s="15">
        <f>IF(I2409&gt;I$3054,I$3054,IF(I2409&lt;I$3053,I$3053,I2409))</f>
        <v>0</v>
      </c>
      <c r="BG2409" s="6">
        <f>IF(BE2409&gt;0, BF2409/BE2409,0)</f>
        <v>0</v>
      </c>
      <c r="BH2409" s="26">
        <f>BG2409/BG$3049</f>
        <v>0</v>
      </c>
      <c r="BI2409" s="26">
        <f>IF(AV2409&gt;AV$3054,AV$3054,IF(AV2409&lt;AV$3053,AV$3053,AV2409))</f>
        <v>0</v>
      </c>
      <c r="BJ2409" s="6">
        <f>IF(BI2409&gt;0, BF2409/BI2409,0)</f>
        <v>0</v>
      </c>
      <c r="BK2409" s="26">
        <f>BJ2409/BJ$3049</f>
        <v>0</v>
      </c>
      <c r="BL2409" s="6">
        <f>IF(_xlfn.NUMBERVALUE(AL2409),IF(ABS(AL2409)&lt;1,1-ABS(AL2409),0),0)</f>
        <v>0</v>
      </c>
      <c r="BM2409" s="6">
        <f>IF(F2409&gt;F$3054,F$3054,IF(F2409&lt;F$3053,F$3053,F2409))</f>
        <v>0</v>
      </c>
      <c r="BN2409" s="6">
        <f>IF(BM2409&gt;0, BM2409/BM$3049, BM2409/BM$3050*-1)</f>
        <v>0</v>
      </c>
      <c r="BO2409" s="6">
        <f>IF(O2409&gt;O$3054,O$3054,IF(O2409&lt;O$3053,O$3053,O2409))</f>
        <v>0</v>
      </c>
      <c r="BP2409" s="26">
        <f>BO2409/BO$3049</f>
        <v>0</v>
      </c>
      <c r="BQ2409" s="26">
        <f>IF(OR(BD2409=0, BH2409=0,BN2409=0,BP2409=0), 0,BD2409+BH2409+BK2409+BL2409+BN2409+BP2409)</f>
        <v>0</v>
      </c>
      <c r="BR2409" s="6">
        <f>IF(D2409&gt;0,C2409/D2409,0)</f>
        <v>0</v>
      </c>
    </row>
    <row r="2410" spans="1:70" x14ac:dyDescent="0.2">
      <c r="A2410" s="15" t="s">
        <v>3354</v>
      </c>
      <c r="B2410" s="15" t="s">
        <v>3353</v>
      </c>
      <c r="C2410" s="15"/>
      <c r="D2410" s="15">
        <v>0</v>
      </c>
      <c r="E2410" s="15"/>
      <c r="F2410" s="15"/>
      <c r="G2410" s="15"/>
      <c r="H2410" s="21"/>
      <c r="I2410" s="15"/>
      <c r="J2410" s="15"/>
      <c r="K2410" s="15"/>
      <c r="L2410" s="15"/>
      <c r="M2410" s="15"/>
      <c r="N2410" s="15"/>
      <c r="O2410" s="15"/>
      <c r="P2410" s="15"/>
      <c r="Q2410" s="15"/>
      <c r="R2410" s="15"/>
      <c r="S2410" s="15"/>
      <c r="T2410" s="15"/>
      <c r="U2410" s="15"/>
      <c r="V2410" s="15"/>
      <c r="W2410" s="15"/>
      <c r="X2410" s="15"/>
      <c r="Y2410" s="15"/>
      <c r="Z2410" s="15"/>
      <c r="AA2410" s="15"/>
      <c r="AB2410" s="15"/>
      <c r="AC2410" s="15"/>
      <c r="AD2410" s="15"/>
      <c r="AE2410" s="15"/>
      <c r="AF2410" s="15"/>
      <c r="AG2410" s="15"/>
      <c r="AH2410" s="15"/>
      <c r="AI2410" s="15"/>
      <c r="AJ2410" s="15"/>
      <c r="AK2410" s="15"/>
      <c r="AL2410" s="15"/>
      <c r="AM2410" s="15"/>
      <c r="AN2410" s="15"/>
      <c r="AO2410" s="15"/>
      <c r="AP2410" s="15"/>
      <c r="AQ2410" s="15"/>
      <c r="AR2410" s="15"/>
      <c r="AS2410" s="15"/>
      <c r="AT2410" s="15"/>
      <c r="AU2410" s="15"/>
      <c r="AV2410" s="15"/>
      <c r="AW2410" s="15">
        <v>0</v>
      </c>
      <c r="AX2410" s="15"/>
      <c r="AZ2410" s="6">
        <f>IF(D2410&gt;0,H2410/D2410,0)</f>
        <v>0</v>
      </c>
      <c r="BA2410" s="6">
        <f>AZ2410*Q2410</f>
        <v>0</v>
      </c>
      <c r="BB2410" s="6">
        <f>IF(C2410&gt;C$3054,C$3054,IF(C2410&lt;C$3053,C$3053,C2410))</f>
        <v>0</v>
      </c>
      <c r="BC2410" s="6">
        <f>IF(BB2410&gt;0,(D2410/15)-BB2410,0)</f>
        <v>0</v>
      </c>
      <c r="BD2410" s="6">
        <f>BC2410/BC$3049</f>
        <v>0</v>
      </c>
      <c r="BE2410" s="15">
        <f>IF(AU2410&gt;AU$3054,AU$3054,IF(AU2410&lt;AU$3053,AU$3053,AU2410))</f>
        <v>0</v>
      </c>
      <c r="BF2410" s="15">
        <f>IF(I2410&gt;I$3054,I$3054,IF(I2410&lt;I$3053,I$3053,I2410))</f>
        <v>0</v>
      </c>
      <c r="BG2410" s="6">
        <f>IF(BE2410&gt;0, BF2410/BE2410,0)</f>
        <v>0</v>
      </c>
      <c r="BH2410" s="26">
        <f>BG2410/BG$3049</f>
        <v>0</v>
      </c>
      <c r="BI2410" s="26">
        <f>IF(AV2410&gt;AV$3054,AV$3054,IF(AV2410&lt;AV$3053,AV$3053,AV2410))</f>
        <v>0</v>
      </c>
      <c r="BJ2410" s="6">
        <f>IF(BI2410&gt;0, BF2410/BI2410,0)</f>
        <v>0</v>
      </c>
      <c r="BK2410" s="26">
        <f>BJ2410/BJ$3049</f>
        <v>0</v>
      </c>
      <c r="BL2410" s="6">
        <f>IF(_xlfn.NUMBERVALUE(AL2410),IF(ABS(AL2410)&lt;1,1-ABS(AL2410),0),0)</f>
        <v>0</v>
      </c>
      <c r="BM2410" s="6">
        <f>IF(F2410&gt;F$3054,F$3054,IF(F2410&lt;F$3053,F$3053,F2410))</f>
        <v>0</v>
      </c>
      <c r="BN2410" s="6">
        <f>IF(BM2410&gt;0, BM2410/BM$3049, BM2410/BM$3050*-1)</f>
        <v>0</v>
      </c>
      <c r="BO2410" s="6">
        <f>IF(O2410&gt;O$3054,O$3054,IF(O2410&lt;O$3053,O$3053,O2410))</f>
        <v>0</v>
      </c>
      <c r="BP2410" s="26">
        <f>BO2410/BO$3049</f>
        <v>0</v>
      </c>
      <c r="BQ2410" s="26">
        <f>IF(OR(BD2410=0, BH2410=0,BN2410=0,BP2410=0), 0,BD2410+BH2410+BK2410+BL2410+BN2410+BP2410)</f>
        <v>0</v>
      </c>
      <c r="BR2410" s="6">
        <f>IF(D2410&gt;0,C2410/D2410,0)</f>
        <v>0</v>
      </c>
    </row>
    <row r="2411" spans="1:70" x14ac:dyDescent="0.2">
      <c r="A2411" s="15" t="s">
        <v>4655</v>
      </c>
      <c r="B2411" s="15" t="s">
        <v>4656</v>
      </c>
      <c r="C2411" s="15"/>
      <c r="D2411" s="15">
        <v>0</v>
      </c>
      <c r="E2411" s="15"/>
      <c r="F2411" s="15"/>
      <c r="G2411" s="15"/>
      <c r="H2411" s="21"/>
      <c r="I2411" s="15"/>
      <c r="J2411" s="15"/>
      <c r="K2411" s="15"/>
      <c r="L2411" s="15"/>
      <c r="M2411" s="15"/>
      <c r="N2411" s="15"/>
      <c r="O2411" s="15"/>
      <c r="P2411" s="15"/>
      <c r="Q2411" s="15"/>
      <c r="R2411" s="15"/>
      <c r="S2411" s="15"/>
      <c r="T2411" s="15"/>
      <c r="U2411" s="15"/>
      <c r="V2411" s="15"/>
      <c r="W2411" s="15"/>
      <c r="X2411" s="15"/>
      <c r="Y2411" s="15"/>
      <c r="Z2411" s="15"/>
      <c r="AA2411" s="15"/>
      <c r="AB2411" s="15"/>
      <c r="AC2411" s="15"/>
      <c r="AD2411" s="15"/>
      <c r="AE2411" s="15"/>
      <c r="AF2411" s="15"/>
      <c r="AG2411" s="15"/>
      <c r="AH2411" s="15"/>
      <c r="AI2411" s="15"/>
      <c r="AJ2411" s="15"/>
      <c r="AK2411" s="15"/>
      <c r="AL2411" s="15"/>
      <c r="AM2411" s="15"/>
      <c r="AN2411" s="15"/>
      <c r="AO2411" s="15"/>
      <c r="AP2411" s="15"/>
      <c r="AQ2411" s="15"/>
      <c r="AR2411" s="15"/>
      <c r="AS2411" s="15"/>
      <c r="AT2411" s="15"/>
      <c r="AU2411" s="15"/>
      <c r="AV2411" s="15"/>
      <c r="AW2411" s="15">
        <v>0</v>
      </c>
      <c r="AX2411" s="15"/>
      <c r="AZ2411" s="6">
        <f>IF(D2411&gt;0,H2411/D2411,0)</f>
        <v>0</v>
      </c>
      <c r="BA2411" s="6">
        <f>AZ2411*Q2411</f>
        <v>0</v>
      </c>
      <c r="BB2411" s="6">
        <f>IF(C2411&gt;C$3054,C$3054,IF(C2411&lt;C$3053,C$3053,C2411))</f>
        <v>0</v>
      </c>
      <c r="BC2411" s="6">
        <f>IF(BB2411&gt;0,(D2411/15)-BB2411,0)</f>
        <v>0</v>
      </c>
      <c r="BD2411" s="6">
        <f>BC2411/BC$3049</f>
        <v>0</v>
      </c>
      <c r="BE2411" s="15">
        <f>IF(AU2411&gt;AU$3054,AU$3054,IF(AU2411&lt;AU$3053,AU$3053,AU2411))</f>
        <v>0</v>
      </c>
      <c r="BF2411" s="15">
        <f>IF(I2411&gt;I$3054,I$3054,IF(I2411&lt;I$3053,I$3053,I2411))</f>
        <v>0</v>
      </c>
      <c r="BG2411" s="6">
        <f>IF(BE2411&gt;0, BF2411/BE2411,0)</f>
        <v>0</v>
      </c>
      <c r="BH2411" s="26">
        <f>BG2411/BG$3049</f>
        <v>0</v>
      </c>
      <c r="BI2411" s="26">
        <f>IF(AV2411&gt;AV$3054,AV$3054,IF(AV2411&lt;AV$3053,AV$3053,AV2411))</f>
        <v>0</v>
      </c>
      <c r="BJ2411" s="6">
        <f>IF(BI2411&gt;0, BF2411/BI2411,0)</f>
        <v>0</v>
      </c>
      <c r="BK2411" s="26">
        <f>BJ2411/BJ$3049</f>
        <v>0</v>
      </c>
      <c r="BL2411" s="6">
        <f>IF(_xlfn.NUMBERVALUE(AL2411),IF(ABS(AL2411)&lt;1,1-ABS(AL2411),0),0)</f>
        <v>0</v>
      </c>
      <c r="BM2411" s="6">
        <f>IF(F2411&gt;F$3054,F$3054,IF(F2411&lt;F$3053,F$3053,F2411))</f>
        <v>0</v>
      </c>
      <c r="BN2411" s="6">
        <f>IF(BM2411&gt;0, BM2411/BM$3049, BM2411/BM$3050*-1)</f>
        <v>0</v>
      </c>
      <c r="BO2411" s="6">
        <f>IF(O2411&gt;O$3054,O$3054,IF(O2411&lt;O$3053,O$3053,O2411))</f>
        <v>0</v>
      </c>
      <c r="BP2411" s="26">
        <f>BO2411/BO$3049</f>
        <v>0</v>
      </c>
      <c r="BQ2411" s="26">
        <f>IF(OR(BD2411=0, BH2411=0,BN2411=0,BP2411=0), 0,BD2411+BH2411+BK2411+BL2411+BN2411+BP2411)</f>
        <v>0</v>
      </c>
      <c r="BR2411" s="6">
        <f>IF(D2411&gt;0,C2411/D2411,0)</f>
        <v>0</v>
      </c>
    </row>
    <row r="2412" spans="1:70" x14ac:dyDescent="0.2">
      <c r="A2412" s="15" t="s">
        <v>4891</v>
      </c>
      <c r="B2412" s="15" t="s">
        <v>4892</v>
      </c>
      <c r="C2412" s="15">
        <v>-0.19</v>
      </c>
      <c r="D2412" s="15">
        <v>0</v>
      </c>
      <c r="E2412" s="15">
        <v>0.22</v>
      </c>
      <c r="F2412" s="15">
        <v>63.89</v>
      </c>
      <c r="G2412" s="15"/>
      <c r="H2412" s="21"/>
      <c r="I2412" s="15"/>
      <c r="J2412" s="15">
        <v>0</v>
      </c>
      <c r="K2412" s="15"/>
      <c r="L2412" s="15">
        <v>0</v>
      </c>
      <c r="M2412" s="15"/>
      <c r="N2412" s="15">
        <v>0</v>
      </c>
      <c r="O2412" s="15"/>
      <c r="P2412" s="15"/>
      <c r="Q2412" s="15">
        <v>-0.01</v>
      </c>
      <c r="R2412" s="15">
        <v>0.02</v>
      </c>
      <c r="S2412" s="15">
        <v>0.89</v>
      </c>
      <c r="T2412" s="15">
        <v>95.3</v>
      </c>
      <c r="U2412" s="15">
        <v>0</v>
      </c>
      <c r="V2412" s="15">
        <v>95.3</v>
      </c>
      <c r="W2412" s="15">
        <v>102.54</v>
      </c>
      <c r="X2412" s="15"/>
      <c r="Y2412" s="15"/>
      <c r="Z2412" s="15"/>
      <c r="AA2412" s="15"/>
      <c r="AB2412" s="15">
        <v>-1.34</v>
      </c>
      <c r="AC2412" s="16">
        <v>-5319.82</v>
      </c>
      <c r="AD2412" s="15"/>
      <c r="AE2412" s="15">
        <v>-33.4</v>
      </c>
      <c r="AF2412" s="15">
        <v>-39.53</v>
      </c>
      <c r="AG2412" s="15"/>
      <c r="AH2412" s="15">
        <v>-17.920000000000002</v>
      </c>
      <c r="AI2412" s="16">
        <v>-5319.82</v>
      </c>
      <c r="AJ2412" s="15"/>
      <c r="AK2412" s="15">
        <v>-258.8</v>
      </c>
      <c r="AL2412" s="15">
        <v>0.88</v>
      </c>
      <c r="AM2412" s="15">
        <v>0.71</v>
      </c>
      <c r="AN2412" s="15"/>
      <c r="AO2412" s="16">
        <v>-20563.54</v>
      </c>
      <c r="AP2412" s="16">
        <v>-20700.05</v>
      </c>
      <c r="AQ2412" s="16">
        <v>-30358.45</v>
      </c>
      <c r="AR2412" s="15"/>
      <c r="AS2412" s="15"/>
      <c r="AT2412" s="15"/>
      <c r="AU2412" s="15"/>
      <c r="AV2412" s="15"/>
      <c r="AW2412" s="15">
        <v>0</v>
      </c>
      <c r="AX2412" s="16">
        <v>11958</v>
      </c>
      <c r="AZ2412" s="6">
        <f>IF(D2412&gt;0,H2412/D2412,0)</f>
        <v>0</v>
      </c>
      <c r="BA2412" s="6">
        <f>AZ2412*Q2412</f>
        <v>0</v>
      </c>
      <c r="BB2412" s="6">
        <f>IF(C2412&gt;C$3054,C$3054,IF(C2412&lt;C$3053,C$3053,C2412))</f>
        <v>-0.19</v>
      </c>
      <c r="BC2412" s="6">
        <f>IF(BB2412&gt;0,(D2412/15)-BB2412,0)</f>
        <v>0</v>
      </c>
      <c r="BD2412" s="6">
        <f>BC2412/BC$3049</f>
        <v>0</v>
      </c>
      <c r="BE2412" s="15">
        <f>IF(AU2412&gt;AU$3054,AU$3054,IF(AU2412&lt;AU$3053,AU$3053,AU2412))</f>
        <v>0</v>
      </c>
      <c r="BF2412" s="15">
        <f>IF(I2412&gt;I$3054,I$3054,IF(I2412&lt;I$3053,I$3053,I2412))</f>
        <v>0</v>
      </c>
      <c r="BG2412" s="6">
        <f>IF(BE2412&gt;0, BF2412/BE2412,0)</f>
        <v>0</v>
      </c>
      <c r="BH2412" s="26">
        <f>BG2412/BG$3049</f>
        <v>0</v>
      </c>
      <c r="BI2412" s="26">
        <f>IF(AV2412&gt;AV$3054,AV$3054,IF(AV2412&lt;AV$3053,AV$3053,AV2412))</f>
        <v>0</v>
      </c>
      <c r="BJ2412" s="6">
        <f>IF(BI2412&gt;0, BF2412/BI2412,0)</f>
        <v>0</v>
      </c>
      <c r="BK2412" s="26">
        <f>BJ2412/BJ$3049</f>
        <v>0</v>
      </c>
      <c r="BL2412" s="6">
        <f>IF(_xlfn.NUMBERVALUE(AL2412),IF(ABS(AL2412)&lt;1,1-ABS(AL2412),0),0)</f>
        <v>0.12</v>
      </c>
      <c r="BM2412" s="6">
        <f>IF(F2412&gt;F$3054,F$3054,IF(F2412&lt;F$3053,F$3053,F2412))</f>
        <v>63.89</v>
      </c>
      <c r="BN2412" s="6">
        <f>IF(BM2412&gt;0, BM2412/BM$3049, BM2412/BM$3050*-1)</f>
        <v>8.0713267042192602E-2</v>
      </c>
      <c r="BO2412" s="6">
        <f>IF(O2412&gt;O$3054,O$3054,IF(O2412&lt;O$3053,O$3053,O2412))</f>
        <v>0</v>
      </c>
      <c r="BP2412" s="26">
        <f>BO2412/BO$3049</f>
        <v>0</v>
      </c>
      <c r="BQ2412" s="26">
        <f>IF(OR(BD2412=0, BH2412=0,BN2412=0,BP2412=0), 0,BD2412+BH2412+BK2412+BL2412+BN2412+BP2412)</f>
        <v>0</v>
      </c>
      <c r="BR2412" s="6">
        <f>IF(D2412&gt;0,C2412/D2412,0)</f>
        <v>0</v>
      </c>
    </row>
    <row r="2413" spans="1:70" x14ac:dyDescent="0.2">
      <c r="A2413" s="15" t="s">
        <v>4463</v>
      </c>
      <c r="B2413" s="15" t="s">
        <v>4464</v>
      </c>
      <c r="C2413" s="15">
        <v>-0.03</v>
      </c>
      <c r="D2413" s="15">
        <v>0</v>
      </c>
      <c r="E2413" s="15">
        <v>0</v>
      </c>
      <c r="F2413" s="15">
        <v>50</v>
      </c>
      <c r="G2413" s="15">
        <v>3.51</v>
      </c>
      <c r="H2413" s="21"/>
      <c r="I2413" s="15"/>
      <c r="J2413" s="15">
        <v>0</v>
      </c>
      <c r="K2413" s="15"/>
      <c r="L2413" s="15">
        <v>0</v>
      </c>
      <c r="M2413" s="15"/>
      <c r="N2413" s="15">
        <v>0</v>
      </c>
      <c r="O2413" s="15"/>
      <c r="P2413" s="15"/>
      <c r="Q2413" s="15">
        <v>0</v>
      </c>
      <c r="R2413" s="15">
        <v>0</v>
      </c>
      <c r="S2413" s="15">
        <v>6.81</v>
      </c>
      <c r="T2413" s="15">
        <v>0</v>
      </c>
      <c r="U2413" s="15">
        <v>0</v>
      </c>
      <c r="V2413" s="15">
        <v>0.56000000000000005</v>
      </c>
      <c r="W2413" s="15">
        <v>0.56000000000000005</v>
      </c>
      <c r="X2413" s="15">
        <v>0</v>
      </c>
      <c r="Y2413" s="15">
        <v>0</v>
      </c>
      <c r="Z2413" s="15">
        <v>0.65</v>
      </c>
      <c r="AA2413" s="15">
        <v>0.65</v>
      </c>
      <c r="AB2413" s="15"/>
      <c r="AC2413" s="15">
        <v>-660.7</v>
      </c>
      <c r="AD2413" s="15">
        <v>-193.69</v>
      </c>
      <c r="AE2413" s="15">
        <v>-660.7</v>
      </c>
      <c r="AF2413" s="15">
        <v>-238.19</v>
      </c>
      <c r="AG2413" s="15">
        <v>-97.68</v>
      </c>
      <c r="AH2413" s="15">
        <v>-238.19</v>
      </c>
      <c r="AI2413" s="15">
        <v>-660.7</v>
      </c>
      <c r="AJ2413" s="15">
        <v>-193.69</v>
      </c>
      <c r="AK2413" s="15">
        <v>-660.7</v>
      </c>
      <c r="AL2413" s="15">
        <v>2.94</v>
      </c>
      <c r="AM2413" s="16">
        <v>1057.75</v>
      </c>
      <c r="AN2413" s="15"/>
      <c r="AO2413" s="15"/>
      <c r="AP2413" s="15"/>
      <c r="AQ2413" s="15"/>
      <c r="AR2413" s="15"/>
      <c r="AS2413" s="15"/>
      <c r="AT2413" s="15"/>
      <c r="AU2413" s="15"/>
      <c r="AV2413" s="15"/>
      <c r="AW2413" s="15">
        <v>0</v>
      </c>
      <c r="AX2413" s="15">
        <v>5360000</v>
      </c>
      <c r="AZ2413" s="6">
        <f>IF(D2413&gt;0,H2413/D2413,0)</f>
        <v>0</v>
      </c>
      <c r="BA2413" s="6">
        <f>AZ2413*Q2413</f>
        <v>0</v>
      </c>
      <c r="BB2413" s="6">
        <f>IF(C2413&gt;C$3054,C$3054,IF(C2413&lt;C$3053,C$3053,C2413))</f>
        <v>-0.03</v>
      </c>
      <c r="BC2413" s="6">
        <f>IF(BB2413&gt;0,(D2413/15)-BB2413,0)</f>
        <v>0</v>
      </c>
      <c r="BD2413" s="6">
        <f>BC2413/BC$3049</f>
        <v>0</v>
      </c>
      <c r="BE2413" s="15">
        <f>IF(AU2413&gt;AU$3054,AU$3054,IF(AU2413&lt;AU$3053,AU$3053,AU2413))</f>
        <v>0</v>
      </c>
      <c r="BF2413" s="15">
        <f>IF(I2413&gt;I$3054,I$3054,IF(I2413&lt;I$3053,I$3053,I2413))</f>
        <v>0</v>
      </c>
      <c r="BG2413" s="6">
        <f>IF(BE2413&gt;0, BF2413/BE2413,0)</f>
        <v>0</v>
      </c>
      <c r="BH2413" s="26">
        <f>BG2413/BG$3049</f>
        <v>0</v>
      </c>
      <c r="BI2413" s="26">
        <f>IF(AV2413&gt;AV$3054,AV$3054,IF(AV2413&lt;AV$3053,AV$3053,AV2413))</f>
        <v>0</v>
      </c>
      <c r="BJ2413" s="6">
        <f>IF(BI2413&gt;0, BF2413/BI2413,0)</f>
        <v>0</v>
      </c>
      <c r="BK2413" s="26">
        <f>BJ2413/BJ$3049</f>
        <v>0</v>
      </c>
      <c r="BL2413" s="6">
        <f>IF(_xlfn.NUMBERVALUE(AL2413),IF(ABS(AL2413)&lt;1,1-ABS(AL2413),0),0)</f>
        <v>0</v>
      </c>
      <c r="BM2413" s="6">
        <f>IF(F2413&gt;F$3054,F$3054,IF(F2413&lt;F$3053,F$3053,F2413))</f>
        <v>50</v>
      </c>
      <c r="BN2413" s="6">
        <f>IF(BM2413&gt;0, BM2413/BM$3049, BM2413/BM$3050*-1)</f>
        <v>6.3165806105957581E-2</v>
      </c>
      <c r="BO2413" s="6">
        <f>IF(O2413&gt;O$3054,O$3054,IF(O2413&lt;O$3053,O$3053,O2413))</f>
        <v>0</v>
      </c>
      <c r="BP2413" s="26">
        <f>BO2413/BO$3049</f>
        <v>0</v>
      </c>
      <c r="BQ2413" s="26">
        <f>IF(OR(BD2413=0, BH2413=0,BN2413=0,BP2413=0), 0,BD2413+BH2413+BK2413+BL2413+BN2413+BP2413)</f>
        <v>0</v>
      </c>
      <c r="BR2413" s="6">
        <f>IF(D2413&gt;0,C2413/D2413,0)</f>
        <v>0</v>
      </c>
    </row>
    <row r="2414" spans="1:70" x14ac:dyDescent="0.2">
      <c r="A2414" s="15" t="s">
        <v>4691</v>
      </c>
      <c r="B2414" s="15" t="s">
        <v>4692</v>
      </c>
      <c r="C2414" s="15"/>
      <c r="D2414" s="15">
        <v>0.25</v>
      </c>
      <c r="E2414" s="15"/>
      <c r="F2414" s="15"/>
      <c r="G2414" s="15"/>
      <c r="H2414" s="21"/>
      <c r="I2414" s="15"/>
      <c r="J2414" s="15"/>
      <c r="K2414" s="15"/>
      <c r="L2414" s="15"/>
      <c r="M2414" s="15"/>
      <c r="N2414" s="15"/>
      <c r="O2414" s="15"/>
      <c r="P2414" s="15"/>
      <c r="Q2414" s="15"/>
      <c r="R2414" s="15"/>
      <c r="S2414" s="15"/>
      <c r="T2414" s="15"/>
      <c r="U2414" s="15"/>
      <c r="V2414" s="15"/>
      <c r="W2414" s="15"/>
      <c r="X2414" s="15"/>
      <c r="Y2414" s="15"/>
      <c r="Z2414" s="15"/>
      <c r="AA2414" s="15"/>
      <c r="AB2414" s="15"/>
      <c r="AC2414" s="15"/>
      <c r="AD2414" s="15"/>
      <c r="AE2414" s="15"/>
      <c r="AF2414" s="15"/>
      <c r="AG2414" s="15"/>
      <c r="AH2414" s="15"/>
      <c r="AI2414" s="15"/>
      <c r="AJ2414" s="15"/>
      <c r="AK2414" s="15"/>
      <c r="AL2414" s="15"/>
      <c r="AM2414" s="15"/>
      <c r="AN2414" s="15"/>
      <c r="AO2414" s="15"/>
      <c r="AP2414" s="15"/>
      <c r="AQ2414" s="15"/>
      <c r="AR2414" s="15"/>
      <c r="AS2414" s="15"/>
      <c r="AT2414" s="15"/>
      <c r="AU2414" s="15"/>
      <c r="AV2414" s="15"/>
      <c r="AW2414" s="16">
        <v>25000</v>
      </c>
      <c r="AX2414" s="16">
        <v>125226</v>
      </c>
      <c r="AZ2414" s="6">
        <f>IF(D2414&gt;0,H2414/D2414,0)</f>
        <v>0</v>
      </c>
      <c r="BA2414" s="6">
        <f>AZ2414*Q2414</f>
        <v>0</v>
      </c>
      <c r="BB2414" s="6">
        <f>IF(C2414&gt;C$3054,C$3054,IF(C2414&lt;C$3053,C$3053,C2414))</f>
        <v>0</v>
      </c>
      <c r="BC2414" s="6">
        <f>IF(BB2414&gt;0,(D2414/15)-BB2414,0)</f>
        <v>0</v>
      </c>
      <c r="BD2414" s="6">
        <f>BC2414/BC$3049</f>
        <v>0</v>
      </c>
      <c r="BE2414" s="15">
        <f>IF(AU2414&gt;AU$3054,AU$3054,IF(AU2414&lt;AU$3053,AU$3053,AU2414))</f>
        <v>0</v>
      </c>
      <c r="BF2414" s="15">
        <f>IF(I2414&gt;I$3054,I$3054,IF(I2414&lt;I$3053,I$3053,I2414))</f>
        <v>0</v>
      </c>
      <c r="BG2414" s="6">
        <f>IF(BE2414&gt;0, BF2414/BE2414,0)</f>
        <v>0</v>
      </c>
      <c r="BH2414" s="26">
        <f>BG2414/BG$3049</f>
        <v>0</v>
      </c>
      <c r="BI2414" s="26">
        <f>IF(AV2414&gt;AV$3054,AV$3054,IF(AV2414&lt;AV$3053,AV$3053,AV2414))</f>
        <v>0</v>
      </c>
      <c r="BJ2414" s="6">
        <f>IF(BI2414&gt;0, BF2414/BI2414,0)</f>
        <v>0</v>
      </c>
      <c r="BK2414" s="26">
        <f>BJ2414/BJ$3049</f>
        <v>0</v>
      </c>
      <c r="BL2414" s="6">
        <f>IF(_xlfn.NUMBERVALUE(AL2414),IF(ABS(AL2414)&lt;1,1-ABS(AL2414),0),0)</f>
        <v>0</v>
      </c>
      <c r="BM2414" s="6">
        <f>IF(F2414&gt;F$3054,F$3054,IF(F2414&lt;F$3053,F$3053,F2414))</f>
        <v>0</v>
      </c>
      <c r="BN2414" s="6">
        <f>IF(BM2414&gt;0, BM2414/BM$3049, BM2414/BM$3050*-1)</f>
        <v>0</v>
      </c>
      <c r="BO2414" s="6">
        <f>IF(O2414&gt;O$3054,O$3054,IF(O2414&lt;O$3053,O$3053,O2414))</f>
        <v>0</v>
      </c>
      <c r="BP2414" s="26">
        <f>BO2414/BO$3049</f>
        <v>0</v>
      </c>
      <c r="BQ2414" s="26">
        <f>IF(OR(BD2414=0, BH2414=0,BN2414=0,BP2414=0), 0,BD2414+BH2414+BK2414+BL2414+BN2414+BP2414)</f>
        <v>0</v>
      </c>
      <c r="BR2414" s="6">
        <f>IF(D2414&gt;0,C2414/D2414,0)</f>
        <v>0</v>
      </c>
    </row>
    <row r="2415" spans="1:70" x14ac:dyDescent="0.2">
      <c r="A2415" s="15" t="s">
        <v>4797</v>
      </c>
      <c r="B2415" s="15" t="s">
        <v>4798</v>
      </c>
      <c r="C2415" s="15"/>
      <c r="D2415" s="15"/>
      <c r="E2415" s="15"/>
      <c r="F2415" s="15"/>
      <c r="G2415" s="15"/>
      <c r="H2415" s="21"/>
      <c r="I2415" s="15"/>
      <c r="J2415" s="15"/>
      <c r="K2415" s="15"/>
      <c r="L2415" s="15"/>
      <c r="M2415" s="15"/>
      <c r="N2415" s="15"/>
      <c r="O2415" s="15"/>
      <c r="P2415" s="15"/>
      <c r="Q2415" s="15"/>
      <c r="R2415" s="15"/>
      <c r="S2415" s="15"/>
      <c r="T2415" s="15"/>
      <c r="U2415" s="15"/>
      <c r="V2415" s="15"/>
      <c r="W2415" s="15"/>
      <c r="X2415" s="15"/>
      <c r="Y2415" s="15"/>
      <c r="Z2415" s="15"/>
      <c r="AA2415" s="15"/>
      <c r="AB2415" s="15"/>
      <c r="AC2415" s="15"/>
      <c r="AD2415" s="15"/>
      <c r="AE2415" s="15"/>
      <c r="AF2415" s="15"/>
      <c r="AG2415" s="15"/>
      <c r="AH2415" s="15"/>
      <c r="AI2415" s="15"/>
      <c r="AJ2415" s="15"/>
      <c r="AK2415" s="15"/>
      <c r="AL2415" s="15"/>
      <c r="AM2415" s="15"/>
      <c r="AN2415" s="15"/>
      <c r="AO2415" s="15"/>
      <c r="AP2415" s="15"/>
      <c r="AQ2415" s="15"/>
      <c r="AR2415" s="15"/>
      <c r="AS2415" s="15"/>
      <c r="AT2415" s="15"/>
      <c r="AU2415" s="15"/>
      <c r="AV2415" s="15"/>
      <c r="AW2415" s="15"/>
      <c r="AX2415" s="15"/>
      <c r="AZ2415" s="6">
        <f>IF(D2415&gt;0,H2415/D2415,0)</f>
        <v>0</v>
      </c>
      <c r="BA2415" s="6">
        <f>AZ2415*Q2415</f>
        <v>0</v>
      </c>
      <c r="BB2415" s="6">
        <f>IF(C2415&gt;C$3054,C$3054,IF(C2415&lt;C$3053,C$3053,C2415))</f>
        <v>0</v>
      </c>
      <c r="BC2415" s="6">
        <f>IF(BB2415&gt;0,(D2415/15)-BB2415,0)</f>
        <v>0</v>
      </c>
      <c r="BD2415" s="6">
        <f>BC2415/BC$3049</f>
        <v>0</v>
      </c>
      <c r="BE2415" s="15">
        <f>IF(AU2415&gt;AU$3054,AU$3054,IF(AU2415&lt;AU$3053,AU$3053,AU2415))</f>
        <v>0</v>
      </c>
      <c r="BF2415" s="15">
        <f>IF(I2415&gt;I$3054,I$3054,IF(I2415&lt;I$3053,I$3053,I2415))</f>
        <v>0</v>
      </c>
      <c r="BG2415" s="6">
        <f>IF(BE2415&gt;0, BF2415/BE2415,0)</f>
        <v>0</v>
      </c>
      <c r="BH2415" s="26">
        <f>BG2415/BG$3049</f>
        <v>0</v>
      </c>
      <c r="BI2415" s="26">
        <f>IF(AV2415&gt;AV$3054,AV$3054,IF(AV2415&lt;AV$3053,AV$3053,AV2415))</f>
        <v>0</v>
      </c>
      <c r="BJ2415" s="6">
        <f>IF(BI2415&gt;0, BF2415/BI2415,0)</f>
        <v>0</v>
      </c>
      <c r="BK2415" s="26">
        <f>BJ2415/BJ$3049</f>
        <v>0</v>
      </c>
      <c r="BL2415" s="6">
        <f>IF(_xlfn.NUMBERVALUE(AL2415),IF(ABS(AL2415)&lt;1,1-ABS(AL2415),0),0)</f>
        <v>0</v>
      </c>
      <c r="BM2415" s="6">
        <f>IF(F2415&gt;F$3054,F$3054,IF(F2415&lt;F$3053,F$3053,F2415))</f>
        <v>0</v>
      </c>
      <c r="BN2415" s="6">
        <f>IF(BM2415&gt;0, BM2415/BM$3049, BM2415/BM$3050*-1)</f>
        <v>0</v>
      </c>
      <c r="BO2415" s="6">
        <f>IF(O2415&gt;O$3054,O$3054,IF(O2415&lt;O$3053,O$3053,O2415))</f>
        <v>0</v>
      </c>
      <c r="BP2415" s="26">
        <f>BO2415/BO$3049</f>
        <v>0</v>
      </c>
      <c r="BQ2415" s="26">
        <f>IF(OR(BD2415=0, BH2415=0,BN2415=0,BP2415=0), 0,BD2415+BH2415+BK2415+BL2415+BN2415+BP2415)</f>
        <v>0</v>
      </c>
      <c r="BR2415" s="6">
        <f>IF(D2415&gt;0,C2415/D2415,0)</f>
        <v>0</v>
      </c>
    </row>
    <row r="2416" spans="1:70" x14ac:dyDescent="0.2">
      <c r="A2416" s="15" t="s">
        <v>4884</v>
      </c>
      <c r="B2416" s="15" t="s">
        <v>4885</v>
      </c>
      <c r="C2416" s="15">
        <v>-0.01</v>
      </c>
      <c r="D2416" s="15">
        <v>0.02</v>
      </c>
      <c r="E2416" s="15">
        <v>0.02</v>
      </c>
      <c r="F2416" s="15">
        <v>135.22</v>
      </c>
      <c r="G2416" s="15">
        <v>1.1000000000000001</v>
      </c>
      <c r="H2416" s="21">
        <v>5710000</v>
      </c>
      <c r="I2416" s="15"/>
      <c r="J2416" s="15">
        <v>0</v>
      </c>
      <c r="K2416" s="15"/>
      <c r="L2416" s="15">
        <v>0</v>
      </c>
      <c r="M2416" s="15"/>
      <c r="N2416" s="15">
        <v>0</v>
      </c>
      <c r="O2416" s="15"/>
      <c r="P2416" s="15"/>
      <c r="Q2416" s="15">
        <v>0.02</v>
      </c>
      <c r="R2416" s="15">
        <v>0.01</v>
      </c>
      <c r="S2416" s="15">
        <v>7.22</v>
      </c>
      <c r="T2416" s="15">
        <v>0</v>
      </c>
      <c r="U2416" s="15">
        <v>0</v>
      </c>
      <c r="V2416" s="15">
        <v>0</v>
      </c>
      <c r="W2416" s="15">
        <v>0</v>
      </c>
      <c r="X2416" s="15">
        <v>0</v>
      </c>
      <c r="Y2416" s="15">
        <v>0</v>
      </c>
      <c r="Z2416" s="15">
        <v>0</v>
      </c>
      <c r="AA2416" s="15">
        <v>0</v>
      </c>
      <c r="AB2416" s="15"/>
      <c r="AC2416" s="15">
        <v>-41.06</v>
      </c>
      <c r="AD2416" s="15">
        <v>-40.85</v>
      </c>
      <c r="AE2416" s="15">
        <v>-41.06</v>
      </c>
      <c r="AF2416" s="15">
        <v>-36.47</v>
      </c>
      <c r="AG2416" s="15">
        <v>-36.6</v>
      </c>
      <c r="AH2416" s="15">
        <v>-36.47</v>
      </c>
      <c r="AI2416" s="15">
        <v>-41.06</v>
      </c>
      <c r="AJ2416" s="15">
        <v>-40.85</v>
      </c>
      <c r="AK2416" s="15">
        <v>-41.06</v>
      </c>
      <c r="AL2416" s="15">
        <v>0.15</v>
      </c>
      <c r="AM2416" s="15">
        <v>154.61000000000001</v>
      </c>
      <c r="AN2416" s="15"/>
      <c r="AO2416" s="16">
        <v>-7338.28</v>
      </c>
      <c r="AP2416" s="16">
        <v>-21693.29</v>
      </c>
      <c r="AQ2416" s="16">
        <v>-19207.46</v>
      </c>
      <c r="AR2416" s="15"/>
      <c r="AS2416" s="15"/>
      <c r="AT2416" s="15"/>
      <c r="AU2416" s="15"/>
      <c r="AV2416" s="15"/>
      <c r="AW2416" s="15">
        <v>0</v>
      </c>
      <c r="AX2416" s="16">
        <v>439984</v>
      </c>
      <c r="AZ2416" s="6">
        <f>IF(D2416&gt;0,H2416/D2416,0)</f>
        <v>285500000</v>
      </c>
      <c r="BA2416" s="6">
        <f>AZ2416*Q2416</f>
        <v>5710000</v>
      </c>
      <c r="BB2416" s="6">
        <f>IF(C2416&gt;C$3054,C$3054,IF(C2416&lt;C$3053,C$3053,C2416))</f>
        <v>-0.01</v>
      </c>
      <c r="BC2416" s="6">
        <f>IF(BB2416&gt;0,(D2416/15)-BB2416,0)</f>
        <v>0</v>
      </c>
      <c r="BD2416" s="6">
        <f>BC2416/BC$3049</f>
        <v>0</v>
      </c>
      <c r="BE2416" s="15">
        <f>IF(AU2416&gt;AU$3054,AU$3054,IF(AU2416&lt;AU$3053,AU$3053,AU2416))</f>
        <v>0</v>
      </c>
      <c r="BF2416" s="15">
        <f>IF(I2416&gt;I$3054,I$3054,IF(I2416&lt;I$3053,I$3053,I2416))</f>
        <v>0</v>
      </c>
      <c r="BG2416" s="6">
        <f>IF(BE2416&gt;0, BF2416/BE2416,0)</f>
        <v>0</v>
      </c>
      <c r="BH2416" s="26">
        <f>BG2416/BG$3049</f>
        <v>0</v>
      </c>
      <c r="BI2416" s="26">
        <f>IF(AV2416&gt;AV$3054,AV$3054,IF(AV2416&lt;AV$3053,AV$3053,AV2416))</f>
        <v>0</v>
      </c>
      <c r="BJ2416" s="6">
        <f>IF(BI2416&gt;0, BF2416/BI2416,0)</f>
        <v>0</v>
      </c>
      <c r="BK2416" s="26">
        <f>BJ2416/BJ$3049</f>
        <v>0</v>
      </c>
      <c r="BL2416" s="6">
        <f>IF(_xlfn.NUMBERVALUE(AL2416),IF(ABS(AL2416)&lt;1,1-ABS(AL2416),0),0)</f>
        <v>0.85</v>
      </c>
      <c r="BM2416" s="6">
        <f>IF(F2416&gt;F$3054,F$3054,IF(F2416&lt;F$3053,F$3053,F2416))</f>
        <v>135.22</v>
      </c>
      <c r="BN2416" s="6">
        <f>IF(BM2416&gt;0, BM2416/BM$3049, BM2416/BM$3050*-1)</f>
        <v>0.17082560603295169</v>
      </c>
      <c r="BO2416" s="6">
        <f>IF(O2416&gt;O$3054,O$3054,IF(O2416&lt;O$3053,O$3053,O2416))</f>
        <v>0</v>
      </c>
      <c r="BP2416" s="26">
        <f>BO2416/BO$3049</f>
        <v>0</v>
      </c>
      <c r="BQ2416" s="26">
        <f>IF(OR(BD2416=0, BH2416=0,BN2416=0,BP2416=0), 0,BD2416+BH2416+BK2416+BL2416+BN2416+BP2416)</f>
        <v>0</v>
      </c>
      <c r="BR2416" s="6">
        <f>IF(D2416&gt;0,C2416/D2416,0)</f>
        <v>-0.5</v>
      </c>
    </row>
    <row r="2417" spans="1:70" x14ac:dyDescent="0.2">
      <c r="A2417" s="15" t="s">
        <v>4880</v>
      </c>
      <c r="B2417" s="15" t="s">
        <v>4881</v>
      </c>
      <c r="C2417" s="15">
        <v>-0.05</v>
      </c>
      <c r="D2417" s="15">
        <v>0.06</v>
      </c>
      <c r="E2417" s="15">
        <v>0.05</v>
      </c>
      <c r="F2417" s="15">
        <v>40</v>
      </c>
      <c r="G2417" s="15"/>
      <c r="H2417" s="21">
        <v>13780000</v>
      </c>
      <c r="I2417" s="15"/>
      <c r="J2417" s="15">
        <v>0</v>
      </c>
      <c r="K2417" s="15"/>
      <c r="L2417" s="15">
        <v>0</v>
      </c>
      <c r="M2417" s="15"/>
      <c r="N2417" s="15">
        <v>0</v>
      </c>
      <c r="O2417" s="15"/>
      <c r="P2417" s="15"/>
      <c r="Q2417" s="15">
        <v>-0.03</v>
      </c>
      <c r="R2417" s="15">
        <v>0.04</v>
      </c>
      <c r="S2417" s="15">
        <v>0.77</v>
      </c>
      <c r="T2417" s="15">
        <v>2.0099999999999998</v>
      </c>
      <c r="U2417" s="15">
        <v>2.0099999999999998</v>
      </c>
      <c r="V2417" s="15">
        <v>26.7</v>
      </c>
      <c r="W2417" s="15">
        <v>26.7</v>
      </c>
      <c r="X2417" s="15"/>
      <c r="Y2417" s="15"/>
      <c r="Z2417" s="15"/>
      <c r="AA2417" s="15"/>
      <c r="AB2417" s="15">
        <v>-0.09</v>
      </c>
      <c r="AC2417" s="15"/>
      <c r="AD2417" s="15"/>
      <c r="AE2417" s="15"/>
      <c r="AF2417" s="15">
        <v>-17.18</v>
      </c>
      <c r="AG2417" s="15">
        <v>-4.63</v>
      </c>
      <c r="AH2417" s="15">
        <v>-17.18</v>
      </c>
      <c r="AI2417" s="15"/>
      <c r="AJ2417" s="15"/>
      <c r="AK2417" s="15"/>
      <c r="AL2417" s="15">
        <v>5.22</v>
      </c>
      <c r="AM2417" s="15">
        <v>64.66</v>
      </c>
      <c r="AN2417" s="15">
        <v>18.63</v>
      </c>
      <c r="AO2417" s="15">
        <v>-1.69</v>
      </c>
      <c r="AP2417" s="15">
        <v>-1.97</v>
      </c>
      <c r="AQ2417" s="15">
        <v>-3.36</v>
      </c>
      <c r="AR2417" s="15"/>
      <c r="AS2417" s="15">
        <v>-6.67</v>
      </c>
      <c r="AT2417" s="15">
        <v>12.24</v>
      </c>
      <c r="AU2417" s="15"/>
      <c r="AV2417" s="15"/>
      <c r="AW2417" s="15">
        <v>0</v>
      </c>
      <c r="AX2417" s="16">
        <v>13973</v>
      </c>
      <c r="AZ2417" s="6">
        <f>IF(D2417&gt;0,H2417/D2417,0)</f>
        <v>229666666.66666669</v>
      </c>
      <c r="BA2417" s="6">
        <f>AZ2417*Q2417</f>
        <v>-6890000</v>
      </c>
      <c r="BB2417" s="6">
        <f>IF(C2417&gt;C$3054,C$3054,IF(C2417&lt;C$3053,C$3053,C2417))</f>
        <v>-0.05</v>
      </c>
      <c r="BC2417" s="6">
        <f>IF(BB2417&gt;0,(D2417/15)-BB2417,0)</f>
        <v>0</v>
      </c>
      <c r="BD2417" s="6">
        <f>BC2417/BC$3049</f>
        <v>0</v>
      </c>
      <c r="BE2417" s="15">
        <f>IF(AU2417&gt;AU$3054,AU$3054,IF(AU2417&lt;AU$3053,AU$3053,AU2417))</f>
        <v>0</v>
      </c>
      <c r="BF2417" s="15">
        <f>IF(I2417&gt;I$3054,I$3054,IF(I2417&lt;I$3053,I$3053,I2417))</f>
        <v>0</v>
      </c>
      <c r="BG2417" s="6">
        <f>IF(BE2417&gt;0, BF2417/BE2417,0)</f>
        <v>0</v>
      </c>
      <c r="BH2417" s="26">
        <f>BG2417/BG$3049</f>
        <v>0</v>
      </c>
      <c r="BI2417" s="26">
        <f>IF(AV2417&gt;AV$3054,AV$3054,IF(AV2417&lt;AV$3053,AV$3053,AV2417))</f>
        <v>0</v>
      </c>
      <c r="BJ2417" s="6">
        <f>IF(BI2417&gt;0, BF2417/BI2417,0)</f>
        <v>0</v>
      </c>
      <c r="BK2417" s="26">
        <f>BJ2417/BJ$3049</f>
        <v>0</v>
      </c>
      <c r="BL2417" s="6">
        <f>IF(_xlfn.NUMBERVALUE(AL2417),IF(ABS(AL2417)&lt;1,1-ABS(AL2417),0),0)</f>
        <v>0</v>
      </c>
      <c r="BM2417" s="6">
        <f>IF(F2417&gt;F$3054,F$3054,IF(F2417&lt;F$3053,F$3053,F2417))</f>
        <v>40</v>
      </c>
      <c r="BN2417" s="6">
        <f>IF(BM2417&gt;0, BM2417/BM$3049, BM2417/BM$3050*-1)</f>
        <v>5.0532644884766068E-2</v>
      </c>
      <c r="BO2417" s="6">
        <f>IF(O2417&gt;O$3054,O$3054,IF(O2417&lt;O$3053,O$3053,O2417))</f>
        <v>0</v>
      </c>
      <c r="BP2417" s="26">
        <f>BO2417/BO$3049</f>
        <v>0</v>
      </c>
      <c r="BQ2417" s="26">
        <f>IF(OR(BD2417=0, BH2417=0,BN2417=0,BP2417=0), 0,BD2417+BH2417+BK2417+BL2417+BN2417+BP2417)</f>
        <v>0</v>
      </c>
      <c r="BR2417" s="6">
        <f>IF(D2417&gt;0,C2417/D2417,0)</f>
        <v>-0.83333333333333337</v>
      </c>
    </row>
    <row r="2418" spans="1:70" x14ac:dyDescent="0.2">
      <c r="A2418" s="15" t="s">
        <v>4886</v>
      </c>
      <c r="B2418" s="15" t="s">
        <v>4887</v>
      </c>
      <c r="C2418" s="15">
        <v>-0.05</v>
      </c>
      <c r="D2418" s="15">
        <v>0.52</v>
      </c>
      <c r="E2418" s="15">
        <v>0.47</v>
      </c>
      <c r="F2418" s="15">
        <v>15.56</v>
      </c>
      <c r="G2418" s="15">
        <v>2.0299999999999998</v>
      </c>
      <c r="H2418" s="21">
        <v>110430000</v>
      </c>
      <c r="I2418" s="15"/>
      <c r="J2418" s="15">
        <v>0</v>
      </c>
      <c r="K2418" s="15"/>
      <c r="L2418" s="15">
        <v>0</v>
      </c>
      <c r="M2418" s="15"/>
      <c r="N2418" s="15">
        <v>0</v>
      </c>
      <c r="O2418" s="15"/>
      <c r="P2418" s="15"/>
      <c r="Q2418" s="15">
        <v>0.26</v>
      </c>
      <c r="R2418" s="15">
        <v>0.11</v>
      </c>
      <c r="S2418" s="15">
        <v>2.02</v>
      </c>
      <c r="T2418" s="15">
        <v>0</v>
      </c>
      <c r="U2418" s="15">
        <v>0</v>
      </c>
      <c r="V2418" s="15">
        <v>0</v>
      </c>
      <c r="W2418" s="15">
        <v>0</v>
      </c>
      <c r="X2418" s="15">
        <v>0</v>
      </c>
      <c r="Y2418" s="15">
        <v>0</v>
      </c>
      <c r="Z2418" s="15">
        <v>0</v>
      </c>
      <c r="AA2418" s="15">
        <v>0</v>
      </c>
      <c r="AB2418" s="15"/>
      <c r="AC2418" s="15">
        <v>-18</v>
      </c>
      <c r="AD2418" s="15">
        <v>-9.66</v>
      </c>
      <c r="AE2418" s="15">
        <v>-18</v>
      </c>
      <c r="AF2418" s="15">
        <v>-13.28</v>
      </c>
      <c r="AG2418" s="15">
        <v>-6.8</v>
      </c>
      <c r="AH2418" s="15">
        <v>-13.28</v>
      </c>
      <c r="AI2418" s="15">
        <v>-18.79</v>
      </c>
      <c r="AJ2418" s="15">
        <v>-10.51</v>
      </c>
      <c r="AK2418" s="15">
        <v>-18.79</v>
      </c>
      <c r="AL2418" s="15">
        <v>0.52</v>
      </c>
      <c r="AM2418" s="15">
        <v>205.36</v>
      </c>
      <c r="AN2418" s="15">
        <v>92.16</v>
      </c>
      <c r="AO2418" s="15">
        <v>-5.64</v>
      </c>
      <c r="AP2418" s="15">
        <v>-16.66</v>
      </c>
      <c r="AQ2418" s="15">
        <v>-16.22</v>
      </c>
      <c r="AR2418" s="15"/>
      <c r="AS2418" s="15">
        <v>-9.52</v>
      </c>
      <c r="AT2418" s="15">
        <v>7.57</v>
      </c>
      <c r="AU2418" s="15"/>
      <c r="AV2418" s="15"/>
      <c r="AW2418" s="15">
        <v>0</v>
      </c>
      <c r="AX2418" s="16">
        <v>158696</v>
      </c>
      <c r="AZ2418" s="6">
        <f>IF(D2418&gt;0,H2418/D2418,0)</f>
        <v>212365384.61538461</v>
      </c>
      <c r="BA2418" s="6">
        <f>AZ2418*Q2418</f>
        <v>55215000</v>
      </c>
      <c r="BB2418" s="6">
        <f>IF(C2418&gt;C$3054,C$3054,IF(C2418&lt;C$3053,C$3053,C2418))</f>
        <v>-0.05</v>
      </c>
      <c r="BC2418" s="6">
        <f>IF(BB2418&gt;0,(D2418/15)-BB2418,0)</f>
        <v>0</v>
      </c>
      <c r="BD2418" s="6">
        <f>BC2418/BC$3049</f>
        <v>0</v>
      </c>
      <c r="BE2418" s="15">
        <f>IF(AU2418&gt;AU$3054,AU$3054,IF(AU2418&lt;AU$3053,AU$3053,AU2418))</f>
        <v>0</v>
      </c>
      <c r="BF2418" s="15">
        <f>IF(I2418&gt;I$3054,I$3054,IF(I2418&lt;I$3053,I$3053,I2418))</f>
        <v>0</v>
      </c>
      <c r="BG2418" s="6">
        <f>IF(BE2418&gt;0, BF2418/BE2418,0)</f>
        <v>0</v>
      </c>
      <c r="BH2418" s="26">
        <f>BG2418/BG$3049</f>
        <v>0</v>
      </c>
      <c r="BI2418" s="26">
        <f>IF(AV2418&gt;AV$3054,AV$3054,IF(AV2418&lt;AV$3053,AV$3053,AV2418))</f>
        <v>0</v>
      </c>
      <c r="BJ2418" s="6">
        <f>IF(BI2418&gt;0, BF2418/BI2418,0)</f>
        <v>0</v>
      </c>
      <c r="BK2418" s="26">
        <f>BJ2418/BJ$3049</f>
        <v>0</v>
      </c>
      <c r="BL2418" s="6">
        <f>IF(_xlfn.NUMBERVALUE(AL2418),IF(ABS(AL2418)&lt;1,1-ABS(AL2418),0),0)</f>
        <v>0.48</v>
      </c>
      <c r="BM2418" s="6">
        <f>IF(F2418&gt;F$3054,F$3054,IF(F2418&lt;F$3053,F$3053,F2418))</f>
        <v>15.56</v>
      </c>
      <c r="BN2418" s="6">
        <f>IF(BM2418&gt;0, BM2418/BM$3049, BM2418/BM$3050*-1)</f>
        <v>1.9657198860173999E-2</v>
      </c>
      <c r="BO2418" s="6">
        <f>IF(O2418&gt;O$3054,O$3054,IF(O2418&lt;O$3053,O$3053,O2418))</f>
        <v>0</v>
      </c>
      <c r="BP2418" s="26">
        <f>BO2418/BO$3049</f>
        <v>0</v>
      </c>
      <c r="BQ2418" s="26">
        <f>IF(OR(BD2418=0, BH2418=0,BN2418=0,BP2418=0), 0,BD2418+BH2418+BK2418+BL2418+BN2418+BP2418)</f>
        <v>0</v>
      </c>
      <c r="BR2418" s="6">
        <f>IF(D2418&gt;0,C2418/D2418,0)</f>
        <v>-9.6153846153846159E-2</v>
      </c>
    </row>
    <row r="2419" spans="1:70" x14ac:dyDescent="0.2">
      <c r="A2419" s="15" t="s">
        <v>4669</v>
      </c>
      <c r="B2419" s="15" t="s">
        <v>4670</v>
      </c>
      <c r="C2419" s="15">
        <v>-0.33</v>
      </c>
      <c r="D2419" s="15">
        <v>1</v>
      </c>
      <c r="E2419" s="15">
        <v>1.1499999999999999</v>
      </c>
      <c r="F2419" s="15">
        <v>-9.57</v>
      </c>
      <c r="G2419" s="15"/>
      <c r="H2419" s="21">
        <v>429900000</v>
      </c>
      <c r="I2419" s="15"/>
      <c r="J2419" s="15">
        <v>0</v>
      </c>
      <c r="K2419" s="15"/>
      <c r="L2419" s="15">
        <v>0</v>
      </c>
      <c r="M2419" s="15"/>
      <c r="N2419" s="15">
        <v>0</v>
      </c>
      <c r="O2419" s="15"/>
      <c r="P2419" s="15"/>
      <c r="Q2419" s="15">
        <v>-0.28000000000000003</v>
      </c>
      <c r="R2419" s="15">
        <v>0.06</v>
      </c>
      <c r="S2419" s="15">
        <v>5.25</v>
      </c>
      <c r="T2419" s="15">
        <v>375.49</v>
      </c>
      <c r="U2419" s="15">
        <v>0</v>
      </c>
      <c r="V2419" s="15">
        <v>375.49</v>
      </c>
      <c r="W2419" s="15">
        <v>795.26</v>
      </c>
      <c r="X2419" s="15"/>
      <c r="Y2419" s="15"/>
      <c r="Z2419" s="15"/>
      <c r="AA2419" s="15"/>
      <c r="AB2419" s="15">
        <v>-0.41</v>
      </c>
      <c r="AC2419" s="15"/>
      <c r="AD2419" s="15">
        <v>-99.01</v>
      </c>
      <c r="AE2419" s="15">
        <v>-374.52</v>
      </c>
      <c r="AF2419" s="15">
        <v>-666.91</v>
      </c>
      <c r="AG2419" s="15">
        <v>-93.12</v>
      </c>
      <c r="AH2419" s="15">
        <v>-328.63</v>
      </c>
      <c r="AI2419" s="15"/>
      <c r="AJ2419" s="15">
        <v>-197.78</v>
      </c>
      <c r="AK2419" s="15"/>
      <c r="AL2419" s="15">
        <v>-1.34</v>
      </c>
      <c r="AM2419" s="16">
        <v>4024.45</v>
      </c>
      <c r="AN2419" s="15"/>
      <c r="AO2419" s="15"/>
      <c r="AP2419" s="15"/>
      <c r="AQ2419" s="15"/>
      <c r="AR2419" s="15"/>
      <c r="AS2419" s="15"/>
      <c r="AT2419" s="15"/>
      <c r="AU2419" s="15"/>
      <c r="AV2419" s="15"/>
      <c r="AW2419" s="16">
        <v>37200</v>
      </c>
      <c r="AX2419" s="16">
        <v>8760</v>
      </c>
      <c r="AZ2419" s="6">
        <f>IF(D2419&gt;0,H2419/D2419,0)</f>
        <v>429900000</v>
      </c>
      <c r="BA2419" s="6">
        <f>AZ2419*Q2419</f>
        <v>-120372000.00000001</v>
      </c>
      <c r="BB2419" s="6">
        <f>IF(C2419&gt;C$3054,C$3054,IF(C2419&lt;C$3053,C$3053,C2419))</f>
        <v>-0.33</v>
      </c>
      <c r="BC2419" s="6">
        <f>IF(BB2419&gt;0,(D2419/15)-BB2419,0)</f>
        <v>0</v>
      </c>
      <c r="BD2419" s="6">
        <f>BC2419/BC$3049</f>
        <v>0</v>
      </c>
      <c r="BE2419" s="15">
        <f>IF(AU2419&gt;AU$3054,AU$3054,IF(AU2419&lt;AU$3053,AU$3053,AU2419))</f>
        <v>0</v>
      </c>
      <c r="BF2419" s="15">
        <f>IF(I2419&gt;I$3054,I$3054,IF(I2419&lt;I$3053,I$3053,I2419))</f>
        <v>0</v>
      </c>
      <c r="BG2419" s="6">
        <f>IF(BE2419&gt;0, BF2419/BE2419,0)</f>
        <v>0</v>
      </c>
      <c r="BH2419" s="26">
        <f>BG2419/BG$3049</f>
        <v>0</v>
      </c>
      <c r="BI2419" s="26">
        <f>IF(AV2419&gt;AV$3054,AV$3054,IF(AV2419&lt;AV$3053,AV$3053,AV2419))</f>
        <v>0</v>
      </c>
      <c r="BJ2419" s="6">
        <f>IF(BI2419&gt;0, BF2419/BI2419,0)</f>
        <v>0</v>
      </c>
      <c r="BK2419" s="26">
        <f>BJ2419/BJ$3049</f>
        <v>0</v>
      </c>
      <c r="BL2419" s="6">
        <f>IF(_xlfn.NUMBERVALUE(AL2419),IF(ABS(AL2419)&lt;1,1-ABS(AL2419),0),0)</f>
        <v>0</v>
      </c>
      <c r="BM2419" s="6">
        <f>IF(F2419&gt;F$3054,F$3054,IF(F2419&lt;F$3053,F$3053,F2419))</f>
        <v>-9.57</v>
      </c>
      <c r="BN2419" s="6">
        <f>IF(BM2419&gt;0, BM2419/BM$3049, BM2419/BM$3050*-1)</f>
        <v>-9.6219585763120868E-2</v>
      </c>
      <c r="BO2419" s="6">
        <f>IF(O2419&gt;O$3054,O$3054,IF(O2419&lt;O$3053,O$3053,O2419))</f>
        <v>0</v>
      </c>
      <c r="BP2419" s="26">
        <f>BO2419/BO$3049</f>
        <v>0</v>
      </c>
      <c r="BQ2419" s="26">
        <f>IF(OR(BD2419=0, BH2419=0,BN2419=0,BP2419=0), 0,BD2419+BH2419+BK2419+BL2419+BN2419+BP2419)</f>
        <v>0</v>
      </c>
      <c r="BR2419" s="6">
        <f>IF(D2419&gt;0,C2419/D2419,0)</f>
        <v>-0.33</v>
      </c>
    </row>
    <row r="2420" spans="1:70" x14ac:dyDescent="0.2">
      <c r="A2420" s="15" t="s">
        <v>4743</v>
      </c>
      <c r="B2420" s="15" t="s">
        <v>4744</v>
      </c>
      <c r="C2420" s="15">
        <v>-0.01</v>
      </c>
      <c r="D2420" s="15">
        <v>0.23</v>
      </c>
      <c r="E2420" s="15">
        <v>0.17</v>
      </c>
      <c r="F2420" s="15">
        <v>175</v>
      </c>
      <c r="G2420" s="15">
        <v>4.17</v>
      </c>
      <c r="H2420" s="21">
        <v>110360000</v>
      </c>
      <c r="I2420" s="15"/>
      <c r="J2420" s="15">
        <v>0</v>
      </c>
      <c r="K2420" s="15"/>
      <c r="L2420" s="15">
        <v>0</v>
      </c>
      <c r="M2420" s="15"/>
      <c r="N2420" s="15">
        <v>0</v>
      </c>
      <c r="O2420" s="15"/>
      <c r="P2420" s="15"/>
      <c r="Q2420" s="15">
        <v>0.05</v>
      </c>
      <c r="R2420" s="15">
        <v>0.01</v>
      </c>
      <c r="S2420" s="15">
        <v>1.45</v>
      </c>
      <c r="T2420" s="15">
        <v>0</v>
      </c>
      <c r="U2420" s="15">
        <v>0</v>
      </c>
      <c r="V2420" s="15">
        <v>0</v>
      </c>
      <c r="W2420" s="15">
        <v>0</v>
      </c>
      <c r="X2420" s="15">
        <v>0</v>
      </c>
      <c r="Y2420" s="15">
        <v>0</v>
      </c>
      <c r="Z2420" s="15">
        <v>0</v>
      </c>
      <c r="AA2420" s="15">
        <v>0</v>
      </c>
      <c r="AB2420" s="15">
        <v>-15.3</v>
      </c>
      <c r="AC2420" s="15">
        <v>-7.89</v>
      </c>
      <c r="AD2420" s="15">
        <v>-22.91</v>
      </c>
      <c r="AE2420" s="15">
        <v>-7.89</v>
      </c>
      <c r="AF2420" s="15">
        <v>-7.18</v>
      </c>
      <c r="AG2420" s="15">
        <v>-20.71</v>
      </c>
      <c r="AH2420" s="15">
        <v>-7.18</v>
      </c>
      <c r="AI2420" s="15">
        <v>-14.84</v>
      </c>
      <c r="AJ2420" s="15">
        <v>-41.07</v>
      </c>
      <c r="AK2420" s="15">
        <v>-14.84</v>
      </c>
      <c r="AL2420" s="15">
        <v>2.9</v>
      </c>
      <c r="AM2420" s="15">
        <v>404.89</v>
      </c>
      <c r="AN2420" s="15"/>
      <c r="AO2420" s="15">
        <v>-924.8</v>
      </c>
      <c r="AP2420" s="15">
        <v>-924.8</v>
      </c>
      <c r="AQ2420" s="15">
        <v>-777.79</v>
      </c>
      <c r="AR2420" s="15"/>
      <c r="AS2420" s="15">
        <v>-4.04</v>
      </c>
      <c r="AT2420" s="15">
        <v>6.87</v>
      </c>
      <c r="AU2420" s="15"/>
      <c r="AV2420" s="15"/>
      <c r="AW2420" s="15">
        <v>7580000</v>
      </c>
      <c r="AX2420" s="15">
        <v>1590000</v>
      </c>
      <c r="AZ2420" s="6">
        <f>IF(D2420&gt;0,H2420/D2420,0)</f>
        <v>479826086.95652169</v>
      </c>
      <c r="BA2420" s="6">
        <f>AZ2420*Q2420</f>
        <v>23991304.347826086</v>
      </c>
      <c r="BB2420" s="6">
        <f>IF(C2420&gt;C$3054,C$3054,IF(C2420&lt;C$3053,C$3053,C2420))</f>
        <v>-0.01</v>
      </c>
      <c r="BC2420" s="6">
        <f>IF(BB2420&gt;0,(D2420/15)-BB2420,0)</f>
        <v>0</v>
      </c>
      <c r="BD2420" s="6">
        <f>BC2420/BC$3049</f>
        <v>0</v>
      </c>
      <c r="BE2420" s="15">
        <f>IF(AU2420&gt;AU$3054,AU$3054,IF(AU2420&lt;AU$3053,AU$3053,AU2420))</f>
        <v>0</v>
      </c>
      <c r="BF2420" s="15">
        <f>IF(I2420&gt;I$3054,I$3054,IF(I2420&lt;I$3053,I$3053,I2420))</f>
        <v>0</v>
      </c>
      <c r="BG2420" s="6">
        <f>IF(BE2420&gt;0, BF2420/BE2420,0)</f>
        <v>0</v>
      </c>
      <c r="BH2420" s="26">
        <f>BG2420/BG$3049</f>
        <v>0</v>
      </c>
      <c r="BI2420" s="26">
        <f>IF(AV2420&gt;AV$3054,AV$3054,IF(AV2420&lt;AV$3053,AV$3053,AV2420))</f>
        <v>0</v>
      </c>
      <c r="BJ2420" s="6">
        <f>IF(BI2420&gt;0, BF2420/BI2420,0)</f>
        <v>0</v>
      </c>
      <c r="BK2420" s="26">
        <f>BJ2420/BJ$3049</f>
        <v>0</v>
      </c>
      <c r="BL2420" s="6">
        <f>IF(_xlfn.NUMBERVALUE(AL2420),IF(ABS(AL2420)&lt;1,1-ABS(AL2420),0),0)</f>
        <v>0</v>
      </c>
      <c r="BM2420" s="6">
        <f>IF(F2420&gt;F$3054,F$3054,IF(F2420&lt;F$3053,F$3053,F2420))</f>
        <v>175</v>
      </c>
      <c r="BN2420" s="6">
        <f>IF(BM2420&gt;0, BM2420/BM$3049, BM2420/BM$3050*-1)</f>
        <v>0.22108032137085154</v>
      </c>
      <c r="BO2420" s="6">
        <f>IF(O2420&gt;O$3054,O$3054,IF(O2420&lt;O$3053,O$3053,O2420))</f>
        <v>0</v>
      </c>
      <c r="BP2420" s="26">
        <f>BO2420/BO$3049</f>
        <v>0</v>
      </c>
      <c r="BQ2420" s="26">
        <f>IF(OR(BD2420=0, BH2420=0,BN2420=0,BP2420=0), 0,BD2420+BH2420+BK2420+BL2420+BN2420+BP2420)</f>
        <v>0</v>
      </c>
      <c r="BR2420" s="6">
        <f>IF(D2420&gt;0,C2420/D2420,0)</f>
        <v>-4.3478260869565216E-2</v>
      </c>
    </row>
    <row r="2421" spans="1:70" x14ac:dyDescent="0.2">
      <c r="A2421" s="15" t="s">
        <v>4850</v>
      </c>
      <c r="B2421" s="15" t="s">
        <v>4851</v>
      </c>
      <c r="C2421" s="15">
        <v>0</v>
      </c>
      <c r="D2421" s="15">
        <v>0.02</v>
      </c>
      <c r="E2421" s="15">
        <v>0.03</v>
      </c>
      <c r="F2421" s="15">
        <v>35.29</v>
      </c>
      <c r="G2421" s="15">
        <v>0.83</v>
      </c>
      <c r="H2421" s="21">
        <v>13400000</v>
      </c>
      <c r="I2421" s="15"/>
      <c r="J2421" s="15">
        <v>0</v>
      </c>
      <c r="K2421" s="15"/>
      <c r="L2421" s="15">
        <v>0</v>
      </c>
      <c r="M2421" s="15"/>
      <c r="N2421" s="15">
        <v>0</v>
      </c>
      <c r="O2421" s="15"/>
      <c r="P2421" s="15"/>
      <c r="Q2421" s="15">
        <v>0.03</v>
      </c>
      <c r="R2421" s="15">
        <v>0</v>
      </c>
      <c r="S2421" s="15">
        <v>3.29</v>
      </c>
      <c r="T2421" s="15">
        <v>0</v>
      </c>
      <c r="U2421" s="15">
        <v>0</v>
      </c>
      <c r="V2421" s="15">
        <v>0</v>
      </c>
      <c r="W2421" s="15">
        <v>0</v>
      </c>
      <c r="X2421" s="15">
        <v>0</v>
      </c>
      <c r="Y2421" s="15">
        <v>0</v>
      </c>
      <c r="Z2421" s="15">
        <v>0</v>
      </c>
      <c r="AA2421" s="15">
        <v>0</v>
      </c>
      <c r="AB2421" s="15"/>
      <c r="AC2421" s="15">
        <v>-8.49</v>
      </c>
      <c r="AD2421" s="15">
        <v>-14.81</v>
      </c>
      <c r="AE2421" s="15">
        <v>-8.49</v>
      </c>
      <c r="AF2421" s="15">
        <v>-8.18</v>
      </c>
      <c r="AG2421" s="15">
        <v>-14.22</v>
      </c>
      <c r="AH2421" s="15">
        <v>-8.18</v>
      </c>
      <c r="AI2421" s="15">
        <v>-8.49</v>
      </c>
      <c r="AJ2421" s="15">
        <v>-14.81</v>
      </c>
      <c r="AK2421" s="15">
        <v>-8.49</v>
      </c>
      <c r="AL2421" s="15">
        <v>0.11</v>
      </c>
      <c r="AM2421" s="15">
        <v>407.13</v>
      </c>
      <c r="AN2421" s="15"/>
      <c r="AO2421" s="16">
        <v>-31564.19</v>
      </c>
      <c r="AP2421" s="16">
        <v>-40412.400000000001</v>
      </c>
      <c r="AQ2421" s="16">
        <v>-37158.400000000001</v>
      </c>
      <c r="AR2421" s="15"/>
      <c r="AS2421" s="15">
        <v>-50.97</v>
      </c>
      <c r="AT2421" s="15"/>
      <c r="AU2421" s="15"/>
      <c r="AV2421" s="15"/>
      <c r="AW2421" s="15">
        <v>0</v>
      </c>
      <c r="AX2421" s="16">
        <v>155705</v>
      </c>
      <c r="AZ2421" s="6">
        <f>IF(D2421&gt;0,H2421/D2421,0)</f>
        <v>670000000</v>
      </c>
      <c r="BA2421" s="6">
        <f>AZ2421*Q2421</f>
        <v>20100000</v>
      </c>
      <c r="BB2421" s="6">
        <f>IF(C2421&gt;C$3054,C$3054,IF(C2421&lt;C$3053,C$3053,C2421))</f>
        <v>0</v>
      </c>
      <c r="BC2421" s="6">
        <f>IF(BB2421&gt;0,(D2421/15)-BB2421,0)</f>
        <v>0</v>
      </c>
      <c r="BD2421" s="6">
        <f>BC2421/BC$3049</f>
        <v>0</v>
      </c>
      <c r="BE2421" s="15">
        <f>IF(AU2421&gt;AU$3054,AU$3054,IF(AU2421&lt;AU$3053,AU$3053,AU2421))</f>
        <v>0</v>
      </c>
      <c r="BF2421" s="15">
        <f>IF(I2421&gt;I$3054,I$3054,IF(I2421&lt;I$3053,I$3053,I2421))</f>
        <v>0</v>
      </c>
      <c r="BG2421" s="6">
        <f>IF(BE2421&gt;0, BF2421/BE2421,0)</f>
        <v>0</v>
      </c>
      <c r="BH2421" s="26">
        <f>BG2421/BG$3049</f>
        <v>0</v>
      </c>
      <c r="BI2421" s="26">
        <f>IF(AV2421&gt;AV$3054,AV$3054,IF(AV2421&lt;AV$3053,AV$3053,AV2421))</f>
        <v>0</v>
      </c>
      <c r="BJ2421" s="6">
        <f>IF(BI2421&gt;0, BF2421/BI2421,0)</f>
        <v>0</v>
      </c>
      <c r="BK2421" s="26">
        <f>BJ2421/BJ$3049</f>
        <v>0</v>
      </c>
      <c r="BL2421" s="6">
        <f>IF(_xlfn.NUMBERVALUE(AL2421),IF(ABS(AL2421)&lt;1,1-ABS(AL2421),0),0)</f>
        <v>0.89</v>
      </c>
      <c r="BM2421" s="6">
        <f>IF(F2421&gt;F$3054,F$3054,IF(F2421&lt;F$3053,F$3053,F2421))</f>
        <v>35.29</v>
      </c>
      <c r="BN2421" s="6">
        <f>IF(BM2421&gt;0, BM2421/BM$3049, BM2421/BM$3050*-1)</f>
        <v>4.4582425949584857E-2</v>
      </c>
      <c r="BO2421" s="6">
        <f>IF(O2421&gt;O$3054,O$3054,IF(O2421&lt;O$3053,O$3053,O2421))</f>
        <v>0</v>
      </c>
      <c r="BP2421" s="26">
        <f>BO2421/BO$3049</f>
        <v>0</v>
      </c>
      <c r="BQ2421" s="26">
        <f>IF(OR(BD2421=0, BH2421=0,BN2421=0,BP2421=0), 0,BD2421+BH2421+BK2421+BL2421+BN2421+BP2421)</f>
        <v>0</v>
      </c>
      <c r="BR2421" s="6">
        <f>IF(D2421&gt;0,C2421/D2421,0)</f>
        <v>0</v>
      </c>
    </row>
    <row r="2422" spans="1:70" x14ac:dyDescent="0.2">
      <c r="A2422" s="15" t="s">
        <v>4675</v>
      </c>
      <c r="B2422" s="15" t="s">
        <v>4676</v>
      </c>
      <c r="C2422" s="15"/>
      <c r="D2422" s="15">
        <v>0</v>
      </c>
      <c r="E2422" s="15"/>
      <c r="F2422" s="15"/>
      <c r="G2422" s="15"/>
      <c r="H2422" s="21"/>
      <c r="I2422" s="15"/>
      <c r="J2422" s="15"/>
      <c r="K2422" s="15"/>
      <c r="L2422" s="15"/>
      <c r="M2422" s="15"/>
      <c r="N2422" s="15"/>
      <c r="O2422" s="15"/>
      <c r="P2422" s="15"/>
      <c r="Q2422" s="15"/>
      <c r="R2422" s="15"/>
      <c r="S2422" s="15"/>
      <c r="T2422" s="15"/>
      <c r="U2422" s="15"/>
      <c r="V2422" s="15"/>
      <c r="W2422" s="15"/>
      <c r="X2422" s="15"/>
      <c r="Y2422" s="15"/>
      <c r="Z2422" s="15"/>
      <c r="AA2422" s="15"/>
      <c r="AB2422" s="15"/>
      <c r="AC2422" s="15"/>
      <c r="AD2422" s="15"/>
      <c r="AE2422" s="15"/>
      <c r="AF2422" s="15"/>
      <c r="AG2422" s="15"/>
      <c r="AH2422" s="15"/>
      <c r="AI2422" s="15"/>
      <c r="AJ2422" s="15"/>
      <c r="AK2422" s="15"/>
      <c r="AL2422" s="15"/>
      <c r="AM2422" s="15"/>
      <c r="AN2422" s="15"/>
      <c r="AO2422" s="15"/>
      <c r="AP2422" s="15"/>
      <c r="AQ2422" s="15"/>
      <c r="AR2422" s="15"/>
      <c r="AS2422" s="15"/>
      <c r="AT2422" s="15"/>
      <c r="AU2422" s="15"/>
      <c r="AV2422" s="15"/>
      <c r="AW2422" s="15">
        <v>0</v>
      </c>
      <c r="AX2422" s="15"/>
      <c r="AZ2422" s="6">
        <f>IF(D2422&gt;0,H2422/D2422,0)</f>
        <v>0</v>
      </c>
      <c r="BA2422" s="6">
        <f>AZ2422*Q2422</f>
        <v>0</v>
      </c>
      <c r="BB2422" s="6">
        <f>IF(C2422&gt;C$3054,C$3054,IF(C2422&lt;C$3053,C$3053,C2422))</f>
        <v>0</v>
      </c>
      <c r="BC2422" s="6">
        <f>IF(BB2422&gt;0,(D2422/15)-BB2422,0)</f>
        <v>0</v>
      </c>
      <c r="BD2422" s="6">
        <f>BC2422/BC$3049</f>
        <v>0</v>
      </c>
      <c r="BE2422" s="15">
        <f>IF(AU2422&gt;AU$3054,AU$3054,IF(AU2422&lt;AU$3053,AU$3053,AU2422))</f>
        <v>0</v>
      </c>
      <c r="BF2422" s="15">
        <f>IF(I2422&gt;I$3054,I$3054,IF(I2422&lt;I$3053,I$3053,I2422))</f>
        <v>0</v>
      </c>
      <c r="BG2422" s="6">
        <f>IF(BE2422&gt;0, BF2422/BE2422,0)</f>
        <v>0</v>
      </c>
      <c r="BH2422" s="26">
        <f>BG2422/BG$3049</f>
        <v>0</v>
      </c>
      <c r="BI2422" s="26">
        <f>IF(AV2422&gt;AV$3054,AV$3054,IF(AV2422&lt;AV$3053,AV$3053,AV2422))</f>
        <v>0</v>
      </c>
      <c r="BJ2422" s="6">
        <f>IF(BI2422&gt;0, BF2422/BI2422,0)</f>
        <v>0</v>
      </c>
      <c r="BK2422" s="26">
        <f>BJ2422/BJ$3049</f>
        <v>0</v>
      </c>
      <c r="BL2422" s="6">
        <f>IF(_xlfn.NUMBERVALUE(AL2422),IF(ABS(AL2422)&lt;1,1-ABS(AL2422),0),0)</f>
        <v>0</v>
      </c>
      <c r="BM2422" s="6">
        <f>IF(F2422&gt;F$3054,F$3054,IF(F2422&lt;F$3053,F$3053,F2422))</f>
        <v>0</v>
      </c>
      <c r="BN2422" s="6">
        <f>IF(BM2422&gt;0, BM2422/BM$3049, BM2422/BM$3050*-1)</f>
        <v>0</v>
      </c>
      <c r="BO2422" s="6">
        <f>IF(O2422&gt;O$3054,O$3054,IF(O2422&lt;O$3053,O$3053,O2422))</f>
        <v>0</v>
      </c>
      <c r="BP2422" s="26">
        <f>BO2422/BO$3049</f>
        <v>0</v>
      </c>
      <c r="BQ2422" s="26">
        <f>IF(OR(BD2422=0, BH2422=0,BN2422=0,BP2422=0), 0,BD2422+BH2422+BK2422+BL2422+BN2422+BP2422)</f>
        <v>0</v>
      </c>
      <c r="BR2422" s="6">
        <f>IF(D2422&gt;0,C2422/D2422,0)</f>
        <v>0</v>
      </c>
    </row>
    <row r="2423" spans="1:70" x14ac:dyDescent="0.2">
      <c r="A2423" s="15" t="s">
        <v>4789</v>
      </c>
      <c r="B2423" s="15" t="s">
        <v>4790</v>
      </c>
      <c r="C2423" s="15">
        <v>0</v>
      </c>
      <c r="D2423" s="15">
        <v>2.91</v>
      </c>
      <c r="E2423" s="15"/>
      <c r="F2423" s="15"/>
      <c r="G2423" s="15">
        <v>9.2100000000000009</v>
      </c>
      <c r="H2423" s="21">
        <v>1530000000</v>
      </c>
      <c r="I2423" s="15"/>
      <c r="J2423" s="15">
        <v>0</v>
      </c>
      <c r="K2423" s="15"/>
      <c r="L2423" s="15">
        <v>0</v>
      </c>
      <c r="M2423" s="15"/>
      <c r="N2423" s="15">
        <v>0</v>
      </c>
      <c r="O2423" s="15"/>
      <c r="P2423" s="15"/>
      <c r="Q2423" s="15">
        <v>0.32</v>
      </c>
      <c r="R2423" s="15">
        <v>7.0000000000000007E-2</v>
      </c>
      <c r="S2423" s="15">
        <v>3.65</v>
      </c>
      <c r="T2423" s="15">
        <v>38.56</v>
      </c>
      <c r="U2423" s="15">
        <v>38.56</v>
      </c>
      <c r="V2423" s="15">
        <v>38.659999999999997</v>
      </c>
      <c r="W2423" s="15">
        <v>38.659999999999997</v>
      </c>
      <c r="X2423" s="15">
        <v>97.69</v>
      </c>
      <c r="Y2423" s="15">
        <v>97.69</v>
      </c>
      <c r="Z2423" s="15">
        <v>97.95</v>
      </c>
      <c r="AA2423" s="15">
        <v>97.95</v>
      </c>
      <c r="AB2423" s="15">
        <v>1.88</v>
      </c>
      <c r="AC2423" s="15">
        <v>-0.5</v>
      </c>
      <c r="AD2423" s="15"/>
      <c r="AE2423" s="15">
        <v>-0.5</v>
      </c>
      <c r="AF2423" s="15">
        <v>-0.37</v>
      </c>
      <c r="AG2423" s="15"/>
      <c r="AH2423" s="15">
        <v>-0.37</v>
      </c>
      <c r="AI2423" s="15">
        <v>-0.73</v>
      </c>
      <c r="AJ2423" s="15"/>
      <c r="AK2423" s="15">
        <v>-0.73</v>
      </c>
      <c r="AL2423" s="15"/>
      <c r="AM2423" s="15">
        <v>365.88</v>
      </c>
      <c r="AN2423" s="15">
        <v>39.56</v>
      </c>
      <c r="AO2423" s="15">
        <v>5.34</v>
      </c>
      <c r="AP2423" s="15">
        <v>1.82</v>
      </c>
      <c r="AQ2423" s="15">
        <v>-1.63</v>
      </c>
      <c r="AR2423" s="15"/>
      <c r="AS2423" s="15"/>
      <c r="AT2423" s="15"/>
      <c r="AU2423" s="15"/>
      <c r="AV2423" s="15"/>
      <c r="AW2423" s="15">
        <v>2090000</v>
      </c>
      <c r="AX2423" s="15">
        <v>1630000</v>
      </c>
      <c r="AZ2423" s="6">
        <f>IF(D2423&gt;0,H2423/D2423,0)</f>
        <v>525773195.87628865</v>
      </c>
      <c r="BA2423" s="6">
        <f>AZ2423*Q2423</f>
        <v>168247422.68041238</v>
      </c>
      <c r="BB2423" s="6">
        <f>IF(C2423&gt;C$3054,C$3054,IF(C2423&lt;C$3053,C$3053,C2423))</f>
        <v>0</v>
      </c>
      <c r="BC2423" s="6">
        <f>IF(BB2423&gt;0,(D2423/15)-BB2423,0)</f>
        <v>0</v>
      </c>
      <c r="BD2423" s="6">
        <f>BC2423/BC$3049</f>
        <v>0</v>
      </c>
      <c r="BE2423" s="15">
        <f>IF(AU2423&gt;AU$3054,AU$3054,IF(AU2423&lt;AU$3053,AU$3053,AU2423))</f>
        <v>0</v>
      </c>
      <c r="BF2423" s="15">
        <f>IF(I2423&gt;I$3054,I$3054,IF(I2423&lt;I$3053,I$3053,I2423))</f>
        <v>0</v>
      </c>
      <c r="BG2423" s="6">
        <f>IF(BE2423&gt;0, BF2423/BE2423,0)</f>
        <v>0</v>
      </c>
      <c r="BH2423" s="26">
        <f>BG2423/BG$3049</f>
        <v>0</v>
      </c>
      <c r="BI2423" s="26">
        <f>IF(AV2423&gt;AV$3054,AV$3054,IF(AV2423&lt;AV$3053,AV$3053,AV2423))</f>
        <v>0</v>
      </c>
      <c r="BJ2423" s="6">
        <f>IF(BI2423&gt;0, BF2423/BI2423,0)</f>
        <v>0</v>
      </c>
      <c r="BK2423" s="26">
        <f>BJ2423/BJ$3049</f>
        <v>0</v>
      </c>
      <c r="BL2423" s="6">
        <f>IF(_xlfn.NUMBERVALUE(AL2423),IF(ABS(AL2423)&lt;1,1-ABS(AL2423),0),0)</f>
        <v>0</v>
      </c>
      <c r="BM2423" s="6">
        <f>IF(F2423&gt;F$3054,F$3054,IF(F2423&lt;F$3053,F$3053,F2423))</f>
        <v>0</v>
      </c>
      <c r="BN2423" s="6">
        <f>IF(BM2423&gt;0, BM2423/BM$3049, BM2423/BM$3050*-1)</f>
        <v>0</v>
      </c>
      <c r="BO2423" s="6">
        <f>IF(O2423&gt;O$3054,O$3054,IF(O2423&lt;O$3053,O$3053,O2423))</f>
        <v>0</v>
      </c>
      <c r="BP2423" s="26">
        <f>BO2423/BO$3049</f>
        <v>0</v>
      </c>
      <c r="BQ2423" s="26">
        <f>IF(OR(BD2423=0, BH2423=0,BN2423=0,BP2423=0), 0,BD2423+BH2423+BK2423+BL2423+BN2423+BP2423)</f>
        <v>0</v>
      </c>
      <c r="BR2423" s="6">
        <f>IF(D2423&gt;0,C2423/D2423,0)</f>
        <v>0</v>
      </c>
    </row>
    <row r="2424" spans="1:70" x14ac:dyDescent="0.2">
      <c r="A2424" s="15" t="s">
        <v>4828</v>
      </c>
      <c r="B2424" s="15" t="s">
        <v>4829</v>
      </c>
      <c r="C2424" s="15">
        <v>0</v>
      </c>
      <c r="D2424" s="15">
        <v>0.35</v>
      </c>
      <c r="E2424" s="15">
        <v>0.41</v>
      </c>
      <c r="F2424" s="15">
        <v>-33.33</v>
      </c>
      <c r="G2424" s="15">
        <v>1.49</v>
      </c>
      <c r="H2424" s="21">
        <v>47520000</v>
      </c>
      <c r="I2424" s="15"/>
      <c r="J2424" s="15">
        <v>0</v>
      </c>
      <c r="K2424" s="15"/>
      <c r="L2424" s="15">
        <v>0</v>
      </c>
      <c r="M2424" s="15"/>
      <c r="N2424" s="15">
        <v>0</v>
      </c>
      <c r="O2424" s="15"/>
      <c r="P2424" s="15"/>
      <c r="Q2424" s="15">
        <v>0.24</v>
      </c>
      <c r="R2424" s="15">
        <v>0.05</v>
      </c>
      <c r="S2424" s="15">
        <v>10.74</v>
      </c>
      <c r="T2424" s="15">
        <v>0</v>
      </c>
      <c r="U2424" s="15">
        <v>0</v>
      </c>
      <c r="V2424" s="15">
        <v>0</v>
      </c>
      <c r="W2424" s="15">
        <v>0</v>
      </c>
      <c r="X2424" s="15">
        <v>0</v>
      </c>
      <c r="Y2424" s="15">
        <v>0</v>
      </c>
      <c r="Z2424" s="15">
        <v>0</v>
      </c>
      <c r="AA2424" s="15">
        <v>0</v>
      </c>
      <c r="AB2424" s="15">
        <v>3.99</v>
      </c>
      <c r="AC2424" s="15">
        <v>-1.75</v>
      </c>
      <c r="AD2424" s="15">
        <v>-6.23</v>
      </c>
      <c r="AE2424" s="15">
        <v>0.87</v>
      </c>
      <c r="AF2424" s="15">
        <v>-1.71</v>
      </c>
      <c r="AG2424" s="15">
        <v>-5.95</v>
      </c>
      <c r="AH2424" s="15">
        <v>0.85</v>
      </c>
      <c r="AI2424" s="15">
        <v>-1.75</v>
      </c>
      <c r="AJ2424" s="15">
        <v>-6.23</v>
      </c>
      <c r="AK2424" s="15">
        <v>0.87</v>
      </c>
      <c r="AL2424" s="15">
        <v>0.28999999999999998</v>
      </c>
      <c r="AM2424" s="15">
        <v>84.58</v>
      </c>
      <c r="AN2424" s="15"/>
      <c r="AO2424" s="15">
        <v>-29.49</v>
      </c>
      <c r="AP2424" s="15">
        <v>-50.24</v>
      </c>
      <c r="AQ2424" s="15">
        <v>-50.24</v>
      </c>
      <c r="AR2424" s="15"/>
      <c r="AS2424" s="15">
        <v>56.26</v>
      </c>
      <c r="AT2424" s="15">
        <v>32.79</v>
      </c>
      <c r="AU2424" s="15"/>
      <c r="AV2424" s="15"/>
      <c r="AW2424" s="16">
        <v>12000</v>
      </c>
      <c r="AX2424" s="16">
        <v>30786</v>
      </c>
      <c r="AZ2424" s="6">
        <f>IF(D2424&gt;0,H2424/D2424,0)</f>
        <v>135771428.57142857</v>
      </c>
      <c r="BA2424" s="6">
        <f>AZ2424*Q2424</f>
        <v>32585142.857142854</v>
      </c>
      <c r="BB2424" s="6">
        <f>IF(C2424&gt;C$3054,C$3054,IF(C2424&lt;C$3053,C$3053,C2424))</f>
        <v>0</v>
      </c>
      <c r="BC2424" s="6">
        <f>IF(BB2424&gt;0,(D2424/15)-BB2424,0)</f>
        <v>0</v>
      </c>
      <c r="BD2424" s="6">
        <f>BC2424/BC$3049</f>
        <v>0</v>
      </c>
      <c r="BE2424" s="15">
        <f>IF(AU2424&gt;AU$3054,AU$3054,IF(AU2424&lt;AU$3053,AU$3053,AU2424))</f>
        <v>0</v>
      </c>
      <c r="BF2424" s="15">
        <f>IF(I2424&gt;I$3054,I$3054,IF(I2424&lt;I$3053,I$3053,I2424))</f>
        <v>0</v>
      </c>
      <c r="BG2424" s="6">
        <f>IF(BE2424&gt;0, BF2424/BE2424,0)</f>
        <v>0</v>
      </c>
      <c r="BH2424" s="26">
        <f>BG2424/BG$3049</f>
        <v>0</v>
      </c>
      <c r="BI2424" s="26">
        <f>IF(AV2424&gt;AV$3054,AV$3054,IF(AV2424&lt;AV$3053,AV$3053,AV2424))</f>
        <v>0</v>
      </c>
      <c r="BJ2424" s="6">
        <f>IF(BI2424&gt;0, BF2424/BI2424,0)</f>
        <v>0</v>
      </c>
      <c r="BK2424" s="26">
        <f>BJ2424/BJ$3049</f>
        <v>0</v>
      </c>
      <c r="BL2424" s="6">
        <f>IF(_xlfn.NUMBERVALUE(AL2424),IF(ABS(AL2424)&lt;1,1-ABS(AL2424),0),0)</f>
        <v>0.71</v>
      </c>
      <c r="BM2424" s="6">
        <f>IF(F2424&gt;F$3054,F$3054,IF(F2424&lt;F$3053,F$3053,F2424))</f>
        <v>-33.33</v>
      </c>
      <c r="BN2424" s="6">
        <f>IF(BM2424&gt;0, BM2424/BM$3049, BM2424/BM$3050*-1)</f>
        <v>-0.33510959179569677</v>
      </c>
      <c r="BO2424" s="6">
        <f>IF(O2424&gt;O$3054,O$3054,IF(O2424&lt;O$3053,O$3053,O2424))</f>
        <v>0</v>
      </c>
      <c r="BP2424" s="26">
        <f>BO2424/BO$3049</f>
        <v>0</v>
      </c>
      <c r="BQ2424" s="26">
        <f>IF(OR(BD2424=0, BH2424=0,BN2424=0,BP2424=0), 0,BD2424+BH2424+BK2424+BL2424+BN2424+BP2424)</f>
        <v>0</v>
      </c>
      <c r="BR2424" s="6">
        <f>IF(D2424&gt;0,C2424/D2424,0)</f>
        <v>0</v>
      </c>
    </row>
    <row r="2425" spans="1:70" x14ac:dyDescent="0.2">
      <c r="A2425" s="15" t="s">
        <v>4876</v>
      </c>
      <c r="B2425" s="15" t="s">
        <v>4877</v>
      </c>
      <c r="C2425" s="15">
        <v>0.08</v>
      </c>
      <c r="D2425" s="15">
        <v>1.45</v>
      </c>
      <c r="E2425" s="15">
        <v>1.25</v>
      </c>
      <c r="F2425" s="15">
        <v>29.46</v>
      </c>
      <c r="G2425" s="15">
        <v>0.93</v>
      </c>
      <c r="H2425" s="21">
        <v>145560000</v>
      </c>
      <c r="I2425" s="15">
        <v>18.440000000000001</v>
      </c>
      <c r="J2425" s="15">
        <v>0.02</v>
      </c>
      <c r="K2425" s="15">
        <v>0.02</v>
      </c>
      <c r="L2425" s="15">
        <v>0.06</v>
      </c>
      <c r="M2425" s="15">
        <v>0.06</v>
      </c>
      <c r="N2425" s="15">
        <v>0.06</v>
      </c>
      <c r="O2425" s="15">
        <v>3.79</v>
      </c>
      <c r="P2425" s="15">
        <v>8.0299999999999994</v>
      </c>
      <c r="Q2425" s="15">
        <v>1.56</v>
      </c>
      <c r="R2425" s="15">
        <v>0.05</v>
      </c>
      <c r="S2425" s="15">
        <v>1.51</v>
      </c>
      <c r="T2425" s="15">
        <v>33.159999999999997</v>
      </c>
      <c r="U2425" s="15">
        <v>33.159999999999997</v>
      </c>
      <c r="V2425" s="15">
        <v>33.159999999999997</v>
      </c>
      <c r="W2425" s="15">
        <v>33.159999999999997</v>
      </c>
      <c r="X2425" s="15">
        <v>64.75</v>
      </c>
      <c r="Y2425" s="15">
        <v>64.75</v>
      </c>
      <c r="Z2425" s="15">
        <v>64.75</v>
      </c>
      <c r="AA2425" s="15">
        <v>64.75</v>
      </c>
      <c r="AB2425" s="15">
        <v>2.8</v>
      </c>
      <c r="AC2425" s="15">
        <v>2.72</v>
      </c>
      <c r="AD2425" s="15">
        <v>4.84</v>
      </c>
      <c r="AE2425" s="15">
        <v>2.72</v>
      </c>
      <c r="AF2425" s="15">
        <v>2.5099999999999998</v>
      </c>
      <c r="AG2425" s="15">
        <v>4.37</v>
      </c>
      <c r="AH2425" s="15">
        <v>2.5099999999999998</v>
      </c>
      <c r="AI2425" s="15">
        <v>5.0599999999999996</v>
      </c>
      <c r="AJ2425" s="15">
        <v>8.67</v>
      </c>
      <c r="AK2425" s="15">
        <v>5.0599999999999996</v>
      </c>
      <c r="AL2425" s="15">
        <v>0.3</v>
      </c>
      <c r="AM2425" s="15">
        <v>47.83</v>
      </c>
      <c r="AN2425" s="15">
        <v>42.86</v>
      </c>
      <c r="AO2425" s="15">
        <v>22.74</v>
      </c>
      <c r="AP2425" s="15">
        <v>10.8</v>
      </c>
      <c r="AQ2425" s="15">
        <v>4.79</v>
      </c>
      <c r="AR2425" s="15">
        <v>-14.41</v>
      </c>
      <c r="AS2425" s="15">
        <v>5.21</v>
      </c>
      <c r="AT2425" s="15"/>
      <c r="AU2425" s="15">
        <v>-24.73</v>
      </c>
      <c r="AV2425" s="15"/>
      <c r="AW2425" s="16">
        <v>4000</v>
      </c>
      <c r="AX2425" s="16">
        <v>19845</v>
      </c>
      <c r="AZ2425" s="6">
        <f>IF(D2425&gt;0,H2425/D2425,0)</f>
        <v>100386206.89655173</v>
      </c>
      <c r="BA2425" s="6">
        <f>AZ2425*Q2425</f>
        <v>156602482.75862071</v>
      </c>
      <c r="BB2425" s="6">
        <f>IF(C2425&gt;C$3054,C$3054,IF(C2425&lt;C$3053,C$3053,C2425))</f>
        <v>0.08</v>
      </c>
      <c r="BC2425" s="6">
        <f>IF(BB2425&gt;0,(D2425/15)-BB2425,0)</f>
        <v>1.6666666666666663E-2</v>
      </c>
      <c r="BD2425" s="6">
        <f>BC2425/BC$3049</f>
        <v>3.2096546411606104E-3</v>
      </c>
      <c r="BE2425" s="15">
        <f>IF(AU2425&gt;AU$3054,AU$3054,IF(AU2425&lt;AU$3053,AU$3053,AU2425))</f>
        <v>-24.73</v>
      </c>
      <c r="BF2425" s="15">
        <f>IF(I2425&gt;I$3054,I$3054,IF(I2425&lt;I$3053,I$3053,I2425))</f>
        <v>18.440000000000001</v>
      </c>
      <c r="BG2425" s="6">
        <f>IF(BE2425&gt;0, BF2425/BE2425,0)</f>
        <v>0</v>
      </c>
      <c r="BH2425" s="26">
        <f>BG2425/BG$3049</f>
        <v>0</v>
      </c>
      <c r="BI2425" s="26">
        <f>IF(AV2425&gt;AV$3054,AV$3054,IF(AV2425&lt;AV$3053,AV$3053,AV2425))</f>
        <v>0</v>
      </c>
      <c r="BJ2425" s="6">
        <f>IF(BI2425&gt;0, BF2425/BI2425,0)</f>
        <v>0</v>
      </c>
      <c r="BK2425" s="26">
        <f>BJ2425/BJ$3049</f>
        <v>0</v>
      </c>
      <c r="BL2425" s="6">
        <f>IF(_xlfn.NUMBERVALUE(AL2425),IF(ABS(AL2425)&lt;1,1-ABS(AL2425),0),0)</f>
        <v>0.7</v>
      </c>
      <c r="BM2425" s="6">
        <f>IF(F2425&gt;F$3054,F$3054,IF(F2425&lt;F$3053,F$3053,F2425))</f>
        <v>29.46</v>
      </c>
      <c r="BN2425" s="6">
        <f>IF(BM2425&gt;0, BM2425/BM$3049, BM2425/BM$3050*-1)</f>
        <v>3.721729295763021E-2</v>
      </c>
      <c r="BO2425" s="6">
        <f>IF(O2425&gt;O$3054,O$3054,IF(O2425&lt;O$3053,O$3053,O2425))</f>
        <v>3.79</v>
      </c>
      <c r="BP2425" s="26">
        <f>BO2425/BO$3049</f>
        <v>3.573823006714491E-2</v>
      </c>
      <c r="BQ2425" s="26">
        <f>IF(OR(BD2425=0, BH2425=0,BN2425=0,BP2425=0), 0,BD2425+BH2425+BK2425+BL2425+BN2425+BP2425)</f>
        <v>0</v>
      </c>
      <c r="BR2425" s="6">
        <f>IF(D2425&gt;0,C2425/D2425,0)</f>
        <v>5.5172413793103454E-2</v>
      </c>
    </row>
    <row r="2426" spans="1:70" x14ac:dyDescent="0.2">
      <c r="A2426" s="15" t="s">
        <v>4830</v>
      </c>
      <c r="B2426" s="15" t="s">
        <v>4831</v>
      </c>
      <c r="C2426" s="15">
        <v>-0.03</v>
      </c>
      <c r="D2426" s="15">
        <v>0.05</v>
      </c>
      <c r="E2426" s="15">
        <v>7.0000000000000007E-2</v>
      </c>
      <c r="F2426" s="15">
        <v>-70</v>
      </c>
      <c r="G2426" s="15">
        <v>12.65</v>
      </c>
      <c r="H2426" s="21">
        <v>8860000</v>
      </c>
      <c r="I2426" s="15"/>
      <c r="J2426" s="15">
        <v>0</v>
      </c>
      <c r="K2426" s="15"/>
      <c r="L2426" s="15">
        <v>0</v>
      </c>
      <c r="M2426" s="15"/>
      <c r="N2426" s="15">
        <v>0</v>
      </c>
      <c r="O2426" s="15"/>
      <c r="P2426" s="15"/>
      <c r="Q2426" s="15">
        <v>0</v>
      </c>
      <c r="R2426" s="15">
        <v>0.01</v>
      </c>
      <c r="S2426" s="15">
        <v>1.74</v>
      </c>
      <c r="T2426" s="15">
        <v>0</v>
      </c>
      <c r="U2426" s="15">
        <v>0</v>
      </c>
      <c r="V2426" s="15">
        <v>0</v>
      </c>
      <c r="W2426" s="15">
        <v>0</v>
      </c>
      <c r="X2426" s="15">
        <v>0</v>
      </c>
      <c r="Y2426" s="15">
        <v>0</v>
      </c>
      <c r="Z2426" s="15">
        <v>0</v>
      </c>
      <c r="AA2426" s="15">
        <v>0</v>
      </c>
      <c r="AB2426" s="16">
        <v>-18736.240000000002</v>
      </c>
      <c r="AC2426" s="15">
        <v>-176.88</v>
      </c>
      <c r="AD2426" s="15"/>
      <c r="AE2426" s="15">
        <v>-176.88</v>
      </c>
      <c r="AF2426" s="15">
        <v>-149.25</v>
      </c>
      <c r="AG2426" s="15"/>
      <c r="AH2426" s="15">
        <v>-149.25</v>
      </c>
      <c r="AI2426" s="15">
        <v>-176.88</v>
      </c>
      <c r="AJ2426" s="15"/>
      <c r="AK2426" s="15">
        <v>-176.88</v>
      </c>
      <c r="AL2426" s="15"/>
      <c r="AM2426" s="15">
        <v>64.2</v>
      </c>
      <c r="AN2426" s="15"/>
      <c r="AO2426" s="16">
        <v>-1006.88</v>
      </c>
      <c r="AP2426" s="16">
        <v>-1007.98</v>
      </c>
      <c r="AQ2426" s="15">
        <v>-736.33</v>
      </c>
      <c r="AR2426" s="15"/>
      <c r="AS2426" s="15"/>
      <c r="AT2426" s="15"/>
      <c r="AU2426" s="15"/>
      <c r="AV2426" s="15"/>
      <c r="AW2426" s="16">
        <v>200000</v>
      </c>
      <c r="AX2426" s="16">
        <v>23426</v>
      </c>
      <c r="AZ2426" s="6">
        <f>IF(D2426&gt;0,H2426/D2426,0)</f>
        <v>177200000</v>
      </c>
      <c r="BA2426" s="6">
        <f>AZ2426*Q2426</f>
        <v>0</v>
      </c>
      <c r="BB2426" s="6">
        <f>IF(C2426&gt;C$3054,C$3054,IF(C2426&lt;C$3053,C$3053,C2426))</f>
        <v>-0.03</v>
      </c>
      <c r="BC2426" s="6">
        <f>IF(BB2426&gt;0,(D2426/15)-BB2426,0)</f>
        <v>0</v>
      </c>
      <c r="BD2426" s="6">
        <f>BC2426/BC$3049</f>
        <v>0</v>
      </c>
      <c r="BE2426" s="15">
        <f>IF(AU2426&gt;AU$3054,AU$3054,IF(AU2426&lt;AU$3053,AU$3053,AU2426))</f>
        <v>0</v>
      </c>
      <c r="BF2426" s="15">
        <f>IF(I2426&gt;I$3054,I$3054,IF(I2426&lt;I$3053,I$3053,I2426))</f>
        <v>0</v>
      </c>
      <c r="BG2426" s="6">
        <f>IF(BE2426&gt;0, BF2426/BE2426,0)</f>
        <v>0</v>
      </c>
      <c r="BH2426" s="26">
        <f>BG2426/BG$3049</f>
        <v>0</v>
      </c>
      <c r="BI2426" s="26">
        <f>IF(AV2426&gt;AV$3054,AV$3054,IF(AV2426&lt;AV$3053,AV$3053,AV2426))</f>
        <v>0</v>
      </c>
      <c r="BJ2426" s="6">
        <f>IF(BI2426&gt;0, BF2426/BI2426,0)</f>
        <v>0</v>
      </c>
      <c r="BK2426" s="26">
        <f>BJ2426/BJ$3049</f>
        <v>0</v>
      </c>
      <c r="BL2426" s="6">
        <f>IF(_xlfn.NUMBERVALUE(AL2426),IF(ABS(AL2426)&lt;1,1-ABS(AL2426),0),0)</f>
        <v>0</v>
      </c>
      <c r="BM2426" s="6">
        <f>IF(F2426&gt;F$3054,F$3054,IF(F2426&lt;F$3053,F$3053,F2426))</f>
        <v>-70</v>
      </c>
      <c r="BN2426" s="6">
        <f>IF(BM2426&gt;0, BM2426/BM$3049, BM2426/BM$3050*-1)</f>
        <v>-0.70380052282324557</v>
      </c>
      <c r="BO2426" s="6">
        <f>IF(O2426&gt;O$3054,O$3054,IF(O2426&lt;O$3053,O$3053,O2426))</f>
        <v>0</v>
      </c>
      <c r="BP2426" s="26">
        <f>BO2426/BO$3049</f>
        <v>0</v>
      </c>
      <c r="BQ2426" s="26">
        <f>IF(OR(BD2426=0, BH2426=0,BN2426=0,BP2426=0), 0,BD2426+BH2426+BK2426+BL2426+BN2426+BP2426)</f>
        <v>0</v>
      </c>
      <c r="BR2426" s="6">
        <f>IF(D2426&gt;0,C2426/D2426,0)</f>
        <v>-0.6</v>
      </c>
    </row>
    <row r="2427" spans="1:70" x14ac:dyDescent="0.2">
      <c r="A2427" s="15" t="s">
        <v>4874</v>
      </c>
      <c r="B2427" s="15" t="s">
        <v>4875</v>
      </c>
      <c r="C2427" s="15">
        <v>0</v>
      </c>
      <c r="D2427" s="15">
        <v>0.01</v>
      </c>
      <c r="E2427" s="15">
        <v>0.02</v>
      </c>
      <c r="F2427" s="15">
        <v>50</v>
      </c>
      <c r="G2427" s="15">
        <v>4.51</v>
      </c>
      <c r="H2427" s="21">
        <v>18540000</v>
      </c>
      <c r="I2427" s="15"/>
      <c r="J2427" s="15">
        <v>0</v>
      </c>
      <c r="K2427" s="15"/>
      <c r="L2427" s="15">
        <v>0</v>
      </c>
      <c r="M2427" s="15"/>
      <c r="N2427" s="15">
        <v>0</v>
      </c>
      <c r="O2427" s="15"/>
      <c r="P2427" s="15"/>
      <c r="Q2427" s="15">
        <v>0</v>
      </c>
      <c r="R2427" s="15">
        <v>0</v>
      </c>
      <c r="S2427" s="15">
        <v>3.18</v>
      </c>
      <c r="T2427" s="15">
        <v>0</v>
      </c>
      <c r="U2427" s="15">
        <v>0</v>
      </c>
      <c r="V2427" s="15">
        <v>0</v>
      </c>
      <c r="W2427" s="15">
        <v>0</v>
      </c>
      <c r="X2427" s="15">
        <v>0</v>
      </c>
      <c r="Y2427" s="15">
        <v>0</v>
      </c>
      <c r="Z2427" s="15">
        <v>0</v>
      </c>
      <c r="AA2427" s="15">
        <v>0</v>
      </c>
      <c r="AB2427" s="15"/>
      <c r="AC2427" s="15">
        <v>-59.61</v>
      </c>
      <c r="AD2427" s="15">
        <v>-142.22</v>
      </c>
      <c r="AE2427" s="15">
        <v>-59.61</v>
      </c>
      <c r="AF2427" s="15">
        <v>-44.3</v>
      </c>
      <c r="AG2427" s="15">
        <v>-107.51</v>
      </c>
      <c r="AH2427" s="15">
        <v>-44.3</v>
      </c>
      <c r="AI2427" s="15">
        <v>-59.61</v>
      </c>
      <c r="AJ2427" s="15">
        <v>-142.22</v>
      </c>
      <c r="AK2427" s="15">
        <v>-59.61</v>
      </c>
      <c r="AL2427" s="15">
        <v>1.6</v>
      </c>
      <c r="AM2427" s="16">
        <v>1048.3800000000001</v>
      </c>
      <c r="AN2427" s="15"/>
      <c r="AO2427" s="16">
        <v>-18568.12</v>
      </c>
      <c r="AP2427" s="16">
        <v>-18696.919999999998</v>
      </c>
      <c r="AQ2427" s="16">
        <v>-18696.919999999998</v>
      </c>
      <c r="AR2427" s="15"/>
      <c r="AS2427" s="15">
        <v>-32.72</v>
      </c>
      <c r="AT2427" s="15">
        <v>-17.309999999999999</v>
      </c>
      <c r="AU2427" s="15"/>
      <c r="AV2427" s="15"/>
      <c r="AW2427" s="15">
        <v>1030000</v>
      </c>
      <c r="AX2427" s="16">
        <v>652917</v>
      </c>
      <c r="AZ2427" s="6">
        <f>IF(D2427&gt;0,H2427/D2427,0)</f>
        <v>1854000000</v>
      </c>
      <c r="BA2427" s="6">
        <f>AZ2427*Q2427</f>
        <v>0</v>
      </c>
      <c r="BB2427" s="6">
        <f>IF(C2427&gt;C$3054,C$3054,IF(C2427&lt;C$3053,C$3053,C2427))</f>
        <v>0</v>
      </c>
      <c r="BC2427" s="6">
        <f>IF(BB2427&gt;0,(D2427/15)-BB2427,0)</f>
        <v>0</v>
      </c>
      <c r="BD2427" s="6">
        <f>BC2427/BC$3049</f>
        <v>0</v>
      </c>
      <c r="BE2427" s="15">
        <f>IF(AU2427&gt;AU$3054,AU$3054,IF(AU2427&lt;AU$3053,AU$3053,AU2427))</f>
        <v>0</v>
      </c>
      <c r="BF2427" s="15">
        <f>IF(I2427&gt;I$3054,I$3054,IF(I2427&lt;I$3053,I$3053,I2427))</f>
        <v>0</v>
      </c>
      <c r="BG2427" s="6">
        <f>IF(BE2427&gt;0, BF2427/BE2427,0)</f>
        <v>0</v>
      </c>
      <c r="BH2427" s="26">
        <f>BG2427/BG$3049</f>
        <v>0</v>
      </c>
      <c r="BI2427" s="26">
        <f>IF(AV2427&gt;AV$3054,AV$3054,IF(AV2427&lt;AV$3053,AV$3053,AV2427))</f>
        <v>0</v>
      </c>
      <c r="BJ2427" s="6">
        <f>IF(BI2427&gt;0, BF2427/BI2427,0)</f>
        <v>0</v>
      </c>
      <c r="BK2427" s="26">
        <f>BJ2427/BJ$3049</f>
        <v>0</v>
      </c>
      <c r="BL2427" s="6">
        <f>IF(_xlfn.NUMBERVALUE(AL2427),IF(ABS(AL2427)&lt;1,1-ABS(AL2427),0),0)</f>
        <v>0</v>
      </c>
      <c r="BM2427" s="6">
        <f>IF(F2427&gt;F$3054,F$3054,IF(F2427&lt;F$3053,F$3053,F2427))</f>
        <v>50</v>
      </c>
      <c r="BN2427" s="6">
        <f>IF(BM2427&gt;0, BM2427/BM$3049, BM2427/BM$3050*-1)</f>
        <v>6.3165806105957581E-2</v>
      </c>
      <c r="BO2427" s="6">
        <f>IF(O2427&gt;O$3054,O$3054,IF(O2427&lt;O$3053,O$3053,O2427))</f>
        <v>0</v>
      </c>
      <c r="BP2427" s="26">
        <f>BO2427/BO$3049</f>
        <v>0</v>
      </c>
      <c r="BQ2427" s="26">
        <f>IF(OR(BD2427=0, BH2427=0,BN2427=0,BP2427=0), 0,BD2427+BH2427+BK2427+BL2427+BN2427+BP2427)</f>
        <v>0</v>
      </c>
      <c r="BR2427" s="6">
        <f>IF(D2427&gt;0,C2427/D2427,0)</f>
        <v>0</v>
      </c>
    </row>
    <row r="2428" spans="1:70" x14ac:dyDescent="0.2">
      <c r="A2428" s="15" t="s">
        <v>4832</v>
      </c>
      <c r="B2428" s="15" t="s">
        <v>4833</v>
      </c>
      <c r="C2428" s="15">
        <v>-0.02</v>
      </c>
      <c r="D2428" s="15">
        <v>0.06</v>
      </c>
      <c r="E2428" s="15">
        <v>0.06</v>
      </c>
      <c r="F2428" s="15">
        <v>-7.94</v>
      </c>
      <c r="G2428" s="15">
        <v>0.49</v>
      </c>
      <c r="H2428" s="21">
        <v>13670000</v>
      </c>
      <c r="I2428" s="15"/>
      <c r="J2428" s="15">
        <v>0</v>
      </c>
      <c r="K2428" s="15"/>
      <c r="L2428" s="15">
        <v>0</v>
      </c>
      <c r="M2428" s="15"/>
      <c r="N2428" s="15">
        <v>0</v>
      </c>
      <c r="O2428" s="15"/>
      <c r="P2428" s="15"/>
      <c r="Q2428" s="15">
        <v>0.12</v>
      </c>
      <c r="R2428" s="15">
        <v>0.03</v>
      </c>
      <c r="S2428" s="15">
        <v>6.8</v>
      </c>
      <c r="T2428" s="15">
        <v>0</v>
      </c>
      <c r="U2428" s="15">
        <v>0</v>
      </c>
      <c r="V2428" s="15">
        <v>0</v>
      </c>
      <c r="W2428" s="15">
        <v>0</v>
      </c>
      <c r="X2428" s="15">
        <v>0</v>
      </c>
      <c r="Y2428" s="15">
        <v>0</v>
      </c>
      <c r="Z2428" s="15">
        <v>0</v>
      </c>
      <c r="AA2428" s="15">
        <v>0</v>
      </c>
      <c r="AB2428" s="15"/>
      <c r="AC2428" s="15">
        <v>-17.39</v>
      </c>
      <c r="AD2428" s="15">
        <v>-6.33</v>
      </c>
      <c r="AE2428" s="15">
        <v>-17.39</v>
      </c>
      <c r="AF2428" s="15">
        <v>-16.8</v>
      </c>
      <c r="AG2428" s="15">
        <v>-6.14</v>
      </c>
      <c r="AH2428" s="15">
        <v>-16.8</v>
      </c>
      <c r="AI2428" s="15">
        <v>-17.78</v>
      </c>
      <c r="AJ2428" s="15">
        <v>-6.36</v>
      </c>
      <c r="AK2428" s="15">
        <v>-17.78</v>
      </c>
      <c r="AL2428" s="15">
        <v>1.6</v>
      </c>
      <c r="AM2428" s="15">
        <v>179.56</v>
      </c>
      <c r="AN2428" s="15"/>
      <c r="AO2428" s="15"/>
      <c r="AP2428" s="15"/>
      <c r="AQ2428" s="15"/>
      <c r="AR2428" s="15"/>
      <c r="AS2428" s="15"/>
      <c r="AT2428" s="15"/>
      <c r="AU2428" s="15"/>
      <c r="AV2428" s="15"/>
      <c r="AW2428" s="15">
        <v>1070000</v>
      </c>
      <c r="AX2428" s="16">
        <v>94295</v>
      </c>
      <c r="AZ2428" s="6">
        <f>IF(D2428&gt;0,H2428/D2428,0)</f>
        <v>227833333.33333334</v>
      </c>
      <c r="BA2428" s="6">
        <f>AZ2428*Q2428</f>
        <v>27340000</v>
      </c>
      <c r="BB2428" s="6">
        <f>IF(C2428&gt;C$3054,C$3054,IF(C2428&lt;C$3053,C$3053,C2428))</f>
        <v>-0.02</v>
      </c>
      <c r="BC2428" s="6">
        <f>IF(BB2428&gt;0,(D2428/15)-BB2428,0)</f>
        <v>0</v>
      </c>
      <c r="BD2428" s="6">
        <f>BC2428/BC$3049</f>
        <v>0</v>
      </c>
      <c r="BE2428" s="15">
        <f>IF(AU2428&gt;AU$3054,AU$3054,IF(AU2428&lt;AU$3053,AU$3053,AU2428))</f>
        <v>0</v>
      </c>
      <c r="BF2428" s="15">
        <f>IF(I2428&gt;I$3054,I$3054,IF(I2428&lt;I$3053,I$3053,I2428))</f>
        <v>0</v>
      </c>
      <c r="BG2428" s="6">
        <f>IF(BE2428&gt;0, BF2428/BE2428,0)</f>
        <v>0</v>
      </c>
      <c r="BH2428" s="26">
        <f>BG2428/BG$3049</f>
        <v>0</v>
      </c>
      <c r="BI2428" s="26">
        <f>IF(AV2428&gt;AV$3054,AV$3054,IF(AV2428&lt;AV$3053,AV$3053,AV2428))</f>
        <v>0</v>
      </c>
      <c r="BJ2428" s="6">
        <f>IF(BI2428&gt;0, BF2428/BI2428,0)</f>
        <v>0</v>
      </c>
      <c r="BK2428" s="26">
        <f>BJ2428/BJ$3049</f>
        <v>0</v>
      </c>
      <c r="BL2428" s="6">
        <f>IF(_xlfn.NUMBERVALUE(AL2428),IF(ABS(AL2428)&lt;1,1-ABS(AL2428),0),0)</f>
        <v>0</v>
      </c>
      <c r="BM2428" s="6">
        <f>IF(F2428&gt;F$3054,F$3054,IF(F2428&lt;F$3053,F$3053,F2428))</f>
        <v>-7.94</v>
      </c>
      <c r="BN2428" s="6">
        <f>IF(BM2428&gt;0, BM2428/BM$3049, BM2428/BM$3050*-1)</f>
        <v>-7.9831087874522436E-2</v>
      </c>
      <c r="BO2428" s="6">
        <f>IF(O2428&gt;O$3054,O$3054,IF(O2428&lt;O$3053,O$3053,O2428))</f>
        <v>0</v>
      </c>
      <c r="BP2428" s="26">
        <f>BO2428/BO$3049</f>
        <v>0</v>
      </c>
      <c r="BQ2428" s="26">
        <f>IF(OR(BD2428=0, BH2428=0,BN2428=0,BP2428=0), 0,BD2428+BH2428+BK2428+BL2428+BN2428+BP2428)</f>
        <v>0</v>
      </c>
      <c r="BR2428" s="6">
        <f>IF(D2428&gt;0,C2428/D2428,0)</f>
        <v>-0.33333333333333337</v>
      </c>
    </row>
    <row r="2429" spans="1:70" x14ac:dyDescent="0.2">
      <c r="A2429" s="15" t="s">
        <v>75</v>
      </c>
      <c r="B2429" s="15" t="s">
        <v>4693</v>
      </c>
      <c r="C2429" s="15">
        <v>0.08</v>
      </c>
      <c r="D2429" s="15">
        <v>0.94</v>
      </c>
      <c r="E2429" s="15">
        <v>0.76</v>
      </c>
      <c r="F2429" s="15">
        <v>58.97</v>
      </c>
      <c r="G2429" s="15">
        <v>1.35</v>
      </c>
      <c r="H2429" s="21">
        <v>130990000</v>
      </c>
      <c r="I2429" s="15">
        <v>12.24</v>
      </c>
      <c r="J2429" s="15">
        <v>0.02</v>
      </c>
      <c r="K2429" s="15">
        <v>0.02</v>
      </c>
      <c r="L2429" s="15">
        <v>0.03</v>
      </c>
      <c r="M2429" s="15">
        <v>0.03</v>
      </c>
      <c r="N2429" s="15">
        <v>0.03</v>
      </c>
      <c r="O2429" s="15">
        <v>3.23</v>
      </c>
      <c r="P2429" s="15">
        <v>3.12</v>
      </c>
      <c r="Q2429" s="15">
        <v>0.69</v>
      </c>
      <c r="R2429" s="15">
        <v>0.1</v>
      </c>
      <c r="S2429" s="15">
        <v>1.61</v>
      </c>
      <c r="T2429" s="15">
        <v>9.44</v>
      </c>
      <c r="U2429" s="15">
        <v>9.44</v>
      </c>
      <c r="V2429" s="15">
        <v>10.58</v>
      </c>
      <c r="W2429" s="15">
        <v>10.58</v>
      </c>
      <c r="X2429" s="15">
        <v>13.84</v>
      </c>
      <c r="Y2429" s="15">
        <v>13.84</v>
      </c>
      <c r="Z2429" s="15">
        <v>15.52</v>
      </c>
      <c r="AA2429" s="15">
        <v>15.52</v>
      </c>
      <c r="AB2429" s="15">
        <v>21.54</v>
      </c>
      <c r="AC2429" s="15">
        <v>10.68</v>
      </c>
      <c r="AD2429" s="15">
        <v>8.7799999999999994</v>
      </c>
      <c r="AE2429" s="15">
        <v>10.68</v>
      </c>
      <c r="AF2429" s="15">
        <v>8.49</v>
      </c>
      <c r="AG2429" s="15">
        <v>6.87</v>
      </c>
      <c r="AH2429" s="15">
        <v>8.49</v>
      </c>
      <c r="AI2429" s="15">
        <v>11.5</v>
      </c>
      <c r="AJ2429" s="15">
        <v>9.15</v>
      </c>
      <c r="AK2429" s="15">
        <v>11.5</v>
      </c>
      <c r="AL2429" s="15">
        <v>0.2</v>
      </c>
      <c r="AM2429" s="15">
        <v>96.56</v>
      </c>
      <c r="AN2429" s="15">
        <v>96.29</v>
      </c>
      <c r="AO2429" s="15">
        <v>13.24</v>
      </c>
      <c r="AP2429" s="15">
        <v>12.71</v>
      </c>
      <c r="AQ2429" s="15">
        <v>8.36</v>
      </c>
      <c r="AR2429" s="15"/>
      <c r="AS2429" s="15">
        <v>381.68</v>
      </c>
      <c r="AT2429" s="15"/>
      <c r="AU2429" s="15"/>
      <c r="AV2429" s="15"/>
      <c r="AW2429" s="16">
        <v>113563</v>
      </c>
      <c r="AX2429" s="16">
        <v>128026</v>
      </c>
      <c r="AZ2429" s="6">
        <f>IF(D2429&gt;0,H2429/D2429,0)</f>
        <v>139351063.82978725</v>
      </c>
      <c r="BA2429" s="6">
        <f>AZ2429*Q2429</f>
        <v>96152234.042553201</v>
      </c>
      <c r="BB2429" s="6">
        <f>IF(C2429&gt;C$3054,C$3054,IF(C2429&lt;C$3053,C$3053,C2429))</f>
        <v>0.08</v>
      </c>
      <c r="BC2429" s="6">
        <f>IF(BB2429&gt;0,(D2429/15)-BB2429,0)</f>
        <v>-1.7333333333333339E-2</v>
      </c>
      <c r="BD2429" s="6">
        <f>BC2429/BC$3049</f>
        <v>-3.3380408268070365E-3</v>
      </c>
      <c r="BE2429" s="15">
        <f>IF(AU2429&gt;AU$3054,AU$3054,IF(AU2429&lt;AU$3053,AU$3053,AU2429))</f>
        <v>0</v>
      </c>
      <c r="BF2429" s="15">
        <f>IF(I2429&gt;I$3054,I$3054,IF(I2429&lt;I$3053,I$3053,I2429))</f>
        <v>12.24</v>
      </c>
      <c r="BG2429" s="6">
        <f>IF(BE2429&gt;0, BF2429/BE2429,0)</f>
        <v>0</v>
      </c>
      <c r="BH2429" s="26">
        <f>BG2429/BG$3049</f>
        <v>0</v>
      </c>
      <c r="BI2429" s="26">
        <f>IF(AV2429&gt;AV$3054,AV$3054,IF(AV2429&lt;AV$3053,AV$3053,AV2429))</f>
        <v>0</v>
      </c>
      <c r="BJ2429" s="6">
        <f>IF(BI2429&gt;0, BF2429/BI2429,0)</f>
        <v>0</v>
      </c>
      <c r="BK2429" s="26">
        <f>BJ2429/BJ$3049</f>
        <v>0</v>
      </c>
      <c r="BL2429" s="6">
        <f>IF(_xlfn.NUMBERVALUE(AL2429),IF(ABS(AL2429)&lt;1,1-ABS(AL2429),0),0)</f>
        <v>0.8</v>
      </c>
      <c r="BM2429" s="6">
        <f>IF(F2429&gt;F$3054,F$3054,IF(F2429&lt;F$3053,F$3053,F2429))</f>
        <v>58.97</v>
      </c>
      <c r="BN2429" s="6">
        <f>IF(BM2429&gt;0, BM2429/BM$3049, BM2429/BM$3050*-1)</f>
        <v>7.449775172136637E-2</v>
      </c>
      <c r="BO2429" s="6">
        <f>IF(O2429&gt;O$3054,O$3054,IF(O2429&lt;O$3053,O$3053,O2429))</f>
        <v>3.23</v>
      </c>
      <c r="BP2429" s="26">
        <f>BO2429/BO$3049</f>
        <v>3.0457647260389988E-2</v>
      </c>
      <c r="BQ2429" s="26">
        <f>IF(OR(BD2429=0, BH2429=0,BN2429=0,BP2429=0), 0,BD2429+BH2429+BK2429+BL2429+BN2429+BP2429)</f>
        <v>0</v>
      </c>
      <c r="BR2429" s="6">
        <f>IF(D2429&gt;0,C2429/D2429,0)</f>
        <v>8.5106382978723416E-2</v>
      </c>
    </row>
    <row r="2430" spans="1:70" x14ac:dyDescent="0.2">
      <c r="A2430" s="15" t="s">
        <v>4893</v>
      </c>
      <c r="B2430" s="15" t="s">
        <v>4894</v>
      </c>
      <c r="C2430" s="15">
        <v>0</v>
      </c>
      <c r="D2430" s="15">
        <v>1.07</v>
      </c>
      <c r="E2430" s="15">
        <v>1.01</v>
      </c>
      <c r="F2430" s="15">
        <v>9.18</v>
      </c>
      <c r="G2430" s="15">
        <v>1.0900000000000001</v>
      </c>
      <c r="H2430" s="21">
        <v>39410000</v>
      </c>
      <c r="I2430" s="15">
        <v>514.41999999999996</v>
      </c>
      <c r="J2430" s="15">
        <v>0</v>
      </c>
      <c r="K2430" s="15"/>
      <c r="L2430" s="15">
        <v>0</v>
      </c>
      <c r="M2430" s="15"/>
      <c r="N2430" s="15">
        <v>0</v>
      </c>
      <c r="O2430" s="15"/>
      <c r="P2430" s="15"/>
      <c r="Q2430" s="15">
        <v>0.98</v>
      </c>
      <c r="R2430" s="15">
        <v>0.42</v>
      </c>
      <c r="S2430" s="15">
        <v>39.25</v>
      </c>
      <c r="T2430" s="15">
        <v>0</v>
      </c>
      <c r="U2430" s="15">
        <v>0</v>
      </c>
      <c r="V2430" s="15">
        <v>0</v>
      </c>
      <c r="W2430" s="15">
        <v>0</v>
      </c>
      <c r="X2430" s="15">
        <v>0</v>
      </c>
      <c r="Y2430" s="15">
        <v>0</v>
      </c>
      <c r="Z2430" s="15">
        <v>0</v>
      </c>
      <c r="AA2430" s="15">
        <v>0</v>
      </c>
      <c r="AB2430" s="15"/>
      <c r="AC2430" s="15"/>
      <c r="AD2430" s="15"/>
      <c r="AE2430" s="15"/>
      <c r="AF2430" s="15"/>
      <c r="AG2430" s="15"/>
      <c r="AH2430" s="15"/>
      <c r="AI2430" s="15"/>
      <c r="AJ2430" s="15"/>
      <c r="AK2430" s="15"/>
      <c r="AL2430" s="15"/>
      <c r="AM2430" s="15">
        <v>21.35</v>
      </c>
      <c r="AN2430" s="15">
        <v>39.56</v>
      </c>
      <c r="AO2430" s="15">
        <v>13.9</v>
      </c>
      <c r="AP2430" s="15">
        <v>13.9</v>
      </c>
      <c r="AQ2430" s="15">
        <v>12.81</v>
      </c>
      <c r="AR2430" s="15"/>
      <c r="AS2430" s="15"/>
      <c r="AT2430" s="15"/>
      <c r="AU2430" s="15"/>
      <c r="AV2430" s="15"/>
      <c r="AW2430" s="15">
        <v>0</v>
      </c>
      <c r="AX2430" s="16">
        <v>12721</v>
      </c>
      <c r="AZ2430" s="6">
        <f>IF(D2430&gt;0,H2430/D2430,0)</f>
        <v>36831775.700934574</v>
      </c>
      <c r="BA2430" s="6">
        <f>AZ2430*Q2430</f>
        <v>36095140.186915882</v>
      </c>
      <c r="BB2430" s="6">
        <f>IF(C2430&gt;C$3054,C$3054,IF(C2430&lt;C$3053,C$3053,C2430))</f>
        <v>0</v>
      </c>
      <c r="BC2430" s="6">
        <f>IF(BB2430&gt;0,(D2430/15)-BB2430,0)</f>
        <v>0</v>
      </c>
      <c r="BD2430" s="6">
        <f>BC2430/BC$3049</f>
        <v>0</v>
      </c>
      <c r="BE2430" s="15">
        <f>IF(AU2430&gt;AU$3054,AU$3054,IF(AU2430&lt;AU$3053,AU$3053,AU2430))</f>
        <v>0</v>
      </c>
      <c r="BF2430" s="15">
        <f>IF(I2430&gt;I$3054,I$3054,IF(I2430&lt;I$3053,I$3053,I2430))</f>
        <v>514.41999999999996</v>
      </c>
      <c r="BG2430" s="6">
        <f>IF(BE2430&gt;0, BF2430/BE2430,0)</f>
        <v>0</v>
      </c>
      <c r="BH2430" s="26">
        <f>BG2430/BG$3049</f>
        <v>0</v>
      </c>
      <c r="BI2430" s="26">
        <f>IF(AV2430&gt;AV$3054,AV$3054,IF(AV2430&lt;AV$3053,AV$3053,AV2430))</f>
        <v>0</v>
      </c>
      <c r="BJ2430" s="6">
        <f>IF(BI2430&gt;0, BF2430/BI2430,0)</f>
        <v>0</v>
      </c>
      <c r="BK2430" s="26">
        <f>BJ2430/BJ$3049</f>
        <v>0</v>
      </c>
      <c r="BL2430" s="6">
        <f>IF(_xlfn.NUMBERVALUE(AL2430),IF(ABS(AL2430)&lt;1,1-ABS(AL2430),0),0)</f>
        <v>0</v>
      </c>
      <c r="BM2430" s="6">
        <f>IF(F2430&gt;F$3054,F$3054,IF(F2430&lt;F$3053,F$3053,F2430))</f>
        <v>9.18</v>
      </c>
      <c r="BN2430" s="6">
        <f>IF(BM2430&gt;0, BM2430/BM$3049, BM2430/BM$3050*-1)</f>
        <v>1.1597242001053812E-2</v>
      </c>
      <c r="BO2430" s="6">
        <f>IF(O2430&gt;O$3054,O$3054,IF(O2430&lt;O$3053,O$3053,O2430))</f>
        <v>0</v>
      </c>
      <c r="BP2430" s="26">
        <f>BO2430/BO$3049</f>
        <v>0</v>
      </c>
      <c r="BQ2430" s="26">
        <f>IF(OR(BD2430=0, BH2430=0,BN2430=0,BP2430=0), 0,BD2430+BH2430+BK2430+BL2430+BN2430+BP2430)</f>
        <v>0</v>
      </c>
      <c r="BR2430" s="6">
        <f>IF(D2430&gt;0,C2430/D2430,0)</f>
        <v>0</v>
      </c>
    </row>
    <row r="2431" spans="1:70" x14ac:dyDescent="0.2">
      <c r="A2431" s="15" t="s">
        <v>4715</v>
      </c>
      <c r="B2431" s="15" t="s">
        <v>4716</v>
      </c>
      <c r="C2431" s="15">
        <v>-0.01</v>
      </c>
      <c r="D2431" s="15">
        <v>0.03</v>
      </c>
      <c r="E2431" s="15">
        <v>0.02</v>
      </c>
      <c r="F2431" s="15">
        <v>142.86000000000001</v>
      </c>
      <c r="G2431" s="15">
        <v>1.7</v>
      </c>
      <c r="H2431" s="21">
        <v>9740000</v>
      </c>
      <c r="I2431" s="15"/>
      <c r="J2431" s="15">
        <v>0</v>
      </c>
      <c r="K2431" s="15"/>
      <c r="L2431" s="15">
        <v>0</v>
      </c>
      <c r="M2431" s="15"/>
      <c r="N2431" s="15">
        <v>0</v>
      </c>
      <c r="O2431" s="15"/>
      <c r="P2431" s="15"/>
      <c r="Q2431" s="15">
        <v>0.02</v>
      </c>
      <c r="R2431" s="15">
        <v>0.01</v>
      </c>
      <c r="S2431" s="15">
        <v>1.63</v>
      </c>
      <c r="T2431" s="15">
        <v>0</v>
      </c>
      <c r="U2431" s="15">
        <v>0</v>
      </c>
      <c r="V2431" s="15">
        <v>0</v>
      </c>
      <c r="W2431" s="15">
        <v>0</v>
      </c>
      <c r="X2431" s="15">
        <v>0</v>
      </c>
      <c r="Y2431" s="15">
        <v>0</v>
      </c>
      <c r="Z2431" s="15">
        <v>0</v>
      </c>
      <c r="AA2431" s="15">
        <v>0</v>
      </c>
      <c r="AB2431" s="15">
        <v>30.06</v>
      </c>
      <c r="AC2431" s="15">
        <v>-27.19</v>
      </c>
      <c r="AD2431" s="15">
        <v>-25.2</v>
      </c>
      <c r="AE2431" s="15">
        <v>-3.19</v>
      </c>
      <c r="AF2431" s="15">
        <v>-19.71</v>
      </c>
      <c r="AG2431" s="15">
        <v>-15.36</v>
      </c>
      <c r="AH2431" s="15">
        <v>-2.2799999999999998</v>
      </c>
      <c r="AI2431" s="15">
        <v>-29.73</v>
      </c>
      <c r="AJ2431" s="15">
        <v>-27.7</v>
      </c>
      <c r="AK2431" s="15">
        <v>-3.46</v>
      </c>
      <c r="AL2431" s="15">
        <v>0.39</v>
      </c>
      <c r="AM2431" s="15">
        <v>18.399999999999999</v>
      </c>
      <c r="AN2431" s="15">
        <v>50.53</v>
      </c>
      <c r="AO2431" s="15">
        <v>-1.87</v>
      </c>
      <c r="AP2431" s="15">
        <v>-6.53</v>
      </c>
      <c r="AQ2431" s="15">
        <v>-20.52</v>
      </c>
      <c r="AR2431" s="15"/>
      <c r="AS2431" s="15">
        <v>-9.51</v>
      </c>
      <c r="AT2431" s="15">
        <v>-13.46</v>
      </c>
      <c r="AU2431" s="15"/>
      <c r="AV2431" s="15"/>
      <c r="AW2431" s="15">
        <v>0</v>
      </c>
      <c r="AX2431" s="15"/>
      <c r="AZ2431" s="6">
        <f>IF(D2431&gt;0,H2431/D2431,0)</f>
        <v>324666666.66666669</v>
      </c>
      <c r="BA2431" s="6">
        <f>AZ2431*Q2431</f>
        <v>6493333.333333334</v>
      </c>
      <c r="BB2431" s="6">
        <f>IF(C2431&gt;C$3054,C$3054,IF(C2431&lt;C$3053,C$3053,C2431))</f>
        <v>-0.01</v>
      </c>
      <c r="BC2431" s="6">
        <f>IF(BB2431&gt;0,(D2431/15)-BB2431,0)</f>
        <v>0</v>
      </c>
      <c r="BD2431" s="6">
        <f>BC2431/BC$3049</f>
        <v>0</v>
      </c>
      <c r="BE2431" s="15">
        <f>IF(AU2431&gt;AU$3054,AU$3054,IF(AU2431&lt;AU$3053,AU$3053,AU2431))</f>
        <v>0</v>
      </c>
      <c r="BF2431" s="15">
        <f>IF(I2431&gt;I$3054,I$3054,IF(I2431&lt;I$3053,I$3053,I2431))</f>
        <v>0</v>
      </c>
      <c r="BG2431" s="6">
        <f>IF(BE2431&gt;0, BF2431/BE2431,0)</f>
        <v>0</v>
      </c>
      <c r="BH2431" s="26">
        <f>BG2431/BG$3049</f>
        <v>0</v>
      </c>
      <c r="BI2431" s="26">
        <f>IF(AV2431&gt;AV$3054,AV$3054,IF(AV2431&lt;AV$3053,AV$3053,AV2431))</f>
        <v>0</v>
      </c>
      <c r="BJ2431" s="6">
        <f>IF(BI2431&gt;0, BF2431/BI2431,0)</f>
        <v>0</v>
      </c>
      <c r="BK2431" s="26">
        <f>BJ2431/BJ$3049</f>
        <v>0</v>
      </c>
      <c r="BL2431" s="6">
        <f>IF(_xlfn.NUMBERVALUE(AL2431),IF(ABS(AL2431)&lt;1,1-ABS(AL2431),0),0)</f>
        <v>0.61</v>
      </c>
      <c r="BM2431" s="6">
        <f>IF(F2431&gt;F$3054,F$3054,IF(F2431&lt;F$3053,F$3053,F2431))</f>
        <v>142.86000000000001</v>
      </c>
      <c r="BN2431" s="6">
        <f>IF(BM2431&gt;0, BM2431/BM$3049, BM2431/BM$3050*-1)</f>
        <v>0.18047734120594203</v>
      </c>
      <c r="BO2431" s="6">
        <f>IF(O2431&gt;O$3054,O$3054,IF(O2431&lt;O$3053,O$3053,O2431))</f>
        <v>0</v>
      </c>
      <c r="BP2431" s="26">
        <f>BO2431/BO$3049</f>
        <v>0</v>
      </c>
      <c r="BQ2431" s="26">
        <f>IF(OR(BD2431=0, BH2431=0,BN2431=0,BP2431=0), 0,BD2431+BH2431+BK2431+BL2431+BN2431+BP2431)</f>
        <v>0</v>
      </c>
      <c r="BR2431" s="6">
        <f>IF(D2431&gt;0,C2431/D2431,0)</f>
        <v>-0.33333333333333337</v>
      </c>
    </row>
    <row r="2432" spans="1:70" x14ac:dyDescent="0.2">
      <c r="A2432" s="15" t="s">
        <v>4895</v>
      </c>
      <c r="B2432" s="15" t="s">
        <v>4896</v>
      </c>
      <c r="C2432" s="15">
        <v>-0.08</v>
      </c>
      <c r="D2432" s="15">
        <v>0.25</v>
      </c>
      <c r="E2432" s="15">
        <v>0.39</v>
      </c>
      <c r="F2432" s="15">
        <v>96.15</v>
      </c>
      <c r="G2432" s="15">
        <v>2.91</v>
      </c>
      <c r="H2432" s="21">
        <v>61510000</v>
      </c>
      <c r="I2432" s="15"/>
      <c r="J2432" s="15">
        <v>0</v>
      </c>
      <c r="K2432" s="15"/>
      <c r="L2432" s="15">
        <v>0</v>
      </c>
      <c r="M2432" s="15"/>
      <c r="N2432" s="15">
        <v>0</v>
      </c>
      <c r="O2432" s="15"/>
      <c r="P2432" s="15"/>
      <c r="Q2432" s="15">
        <v>0.09</v>
      </c>
      <c r="R2432" s="15">
        <v>7.0000000000000007E-2</v>
      </c>
      <c r="S2432" s="15">
        <v>13.87</v>
      </c>
      <c r="T2432" s="15">
        <v>0</v>
      </c>
      <c r="U2432" s="15">
        <v>0</v>
      </c>
      <c r="V2432" s="15">
        <v>0</v>
      </c>
      <c r="W2432" s="15">
        <v>0</v>
      </c>
      <c r="X2432" s="15">
        <v>0</v>
      </c>
      <c r="Y2432" s="15">
        <v>0</v>
      </c>
      <c r="Z2432" s="15">
        <v>0</v>
      </c>
      <c r="AA2432" s="15">
        <v>0</v>
      </c>
      <c r="AB2432" s="15"/>
      <c r="AC2432" s="15"/>
      <c r="AD2432" s="15"/>
      <c r="AE2432" s="15"/>
      <c r="AF2432" s="15"/>
      <c r="AG2432" s="15"/>
      <c r="AH2432" s="15"/>
      <c r="AI2432" s="15"/>
      <c r="AJ2432" s="15"/>
      <c r="AK2432" s="15"/>
      <c r="AL2432" s="15"/>
      <c r="AM2432" s="15">
        <v>174.06</v>
      </c>
      <c r="AN2432" s="15"/>
      <c r="AO2432" s="15"/>
      <c r="AP2432" s="15"/>
      <c r="AQ2432" s="15"/>
      <c r="AR2432" s="15"/>
      <c r="AS2432" s="15"/>
      <c r="AT2432" s="15"/>
      <c r="AU2432" s="15"/>
      <c r="AV2432" s="15"/>
      <c r="AW2432" s="16">
        <v>60042</v>
      </c>
      <c r="AX2432" s="16">
        <v>299481</v>
      </c>
      <c r="AZ2432" s="6">
        <f>IF(D2432&gt;0,H2432/D2432,0)</f>
        <v>246040000</v>
      </c>
      <c r="BA2432" s="6">
        <f>AZ2432*Q2432</f>
        <v>22143600</v>
      </c>
      <c r="BB2432" s="6">
        <f>IF(C2432&gt;C$3054,C$3054,IF(C2432&lt;C$3053,C$3053,C2432))</f>
        <v>-0.08</v>
      </c>
      <c r="BC2432" s="6">
        <f>IF(BB2432&gt;0,(D2432/15)-BB2432,0)</f>
        <v>0</v>
      </c>
      <c r="BD2432" s="6">
        <f>BC2432/BC$3049</f>
        <v>0</v>
      </c>
      <c r="BE2432" s="15">
        <f>IF(AU2432&gt;AU$3054,AU$3054,IF(AU2432&lt;AU$3053,AU$3053,AU2432))</f>
        <v>0</v>
      </c>
      <c r="BF2432" s="15">
        <f>IF(I2432&gt;I$3054,I$3054,IF(I2432&lt;I$3053,I$3053,I2432))</f>
        <v>0</v>
      </c>
      <c r="BG2432" s="6">
        <f>IF(BE2432&gt;0, BF2432/BE2432,0)</f>
        <v>0</v>
      </c>
      <c r="BH2432" s="26">
        <f>BG2432/BG$3049</f>
        <v>0</v>
      </c>
      <c r="BI2432" s="26">
        <f>IF(AV2432&gt;AV$3054,AV$3054,IF(AV2432&lt;AV$3053,AV$3053,AV2432))</f>
        <v>0</v>
      </c>
      <c r="BJ2432" s="6">
        <f>IF(BI2432&gt;0, BF2432/BI2432,0)</f>
        <v>0</v>
      </c>
      <c r="BK2432" s="26">
        <f>BJ2432/BJ$3049</f>
        <v>0</v>
      </c>
      <c r="BL2432" s="6">
        <f>IF(_xlfn.NUMBERVALUE(AL2432),IF(ABS(AL2432)&lt;1,1-ABS(AL2432),0),0)</f>
        <v>0</v>
      </c>
      <c r="BM2432" s="6">
        <f>IF(F2432&gt;F$3054,F$3054,IF(F2432&lt;F$3053,F$3053,F2432))</f>
        <v>96.15</v>
      </c>
      <c r="BN2432" s="6">
        <f>IF(BM2432&gt;0, BM2432/BM$3049, BM2432/BM$3050*-1)</f>
        <v>0.12146784514175643</v>
      </c>
      <c r="BO2432" s="6">
        <f>IF(O2432&gt;O$3054,O$3054,IF(O2432&lt;O$3053,O$3053,O2432))</f>
        <v>0</v>
      </c>
      <c r="BP2432" s="26">
        <f>BO2432/BO$3049</f>
        <v>0</v>
      </c>
      <c r="BQ2432" s="26">
        <f>IF(OR(BD2432=0, BH2432=0,BN2432=0,BP2432=0), 0,BD2432+BH2432+BK2432+BL2432+BN2432+BP2432)</f>
        <v>0</v>
      </c>
      <c r="BR2432" s="6">
        <f>IF(D2432&gt;0,C2432/D2432,0)</f>
        <v>-0.32</v>
      </c>
    </row>
    <row r="2433" spans="1:70" x14ac:dyDescent="0.2">
      <c r="A2433" s="15" t="s">
        <v>5199</v>
      </c>
      <c r="B2433" s="15" t="s">
        <v>5200</v>
      </c>
      <c r="C2433" s="15">
        <v>-0.4</v>
      </c>
      <c r="D2433" s="15">
        <v>2.85</v>
      </c>
      <c r="E2433" s="15">
        <v>2.17</v>
      </c>
      <c r="F2433" s="15">
        <v>173.37</v>
      </c>
      <c r="G2433" s="15">
        <v>1.1599999999999999</v>
      </c>
      <c r="H2433" s="21">
        <v>15170000000</v>
      </c>
      <c r="I2433" s="15"/>
      <c r="J2433" s="15">
        <v>0.01</v>
      </c>
      <c r="K2433" s="15">
        <v>0.01</v>
      </c>
      <c r="L2433" s="15">
        <v>0.01</v>
      </c>
      <c r="M2433" s="15">
        <v>0.01</v>
      </c>
      <c r="N2433" s="15">
        <v>0.01</v>
      </c>
      <c r="O2433" s="15">
        <v>0.49</v>
      </c>
      <c r="P2433" s="15"/>
      <c r="Q2433" s="15">
        <v>2.34</v>
      </c>
      <c r="R2433" s="15">
        <v>0.31</v>
      </c>
      <c r="S2433" s="15">
        <v>1.96</v>
      </c>
      <c r="T2433" s="15">
        <v>4.84</v>
      </c>
      <c r="U2433" s="15">
        <v>4.84</v>
      </c>
      <c r="V2433" s="15">
        <v>6.95</v>
      </c>
      <c r="W2433" s="15">
        <v>6.95</v>
      </c>
      <c r="X2433" s="15">
        <v>6.87</v>
      </c>
      <c r="Y2433" s="15">
        <v>6.87</v>
      </c>
      <c r="Z2433" s="15">
        <v>9.8699999999999992</v>
      </c>
      <c r="AA2433" s="15">
        <v>9.8699999999999992</v>
      </c>
      <c r="AB2433" s="15">
        <v>1.3</v>
      </c>
      <c r="AC2433" s="15">
        <v>-12.53</v>
      </c>
      <c r="AD2433" s="15"/>
      <c r="AE2433" s="15">
        <v>-12.53</v>
      </c>
      <c r="AF2433" s="15">
        <v>-11.19</v>
      </c>
      <c r="AG2433" s="15"/>
      <c r="AH2433" s="15">
        <v>-11.19</v>
      </c>
      <c r="AI2433" s="15">
        <v>-15.79</v>
      </c>
      <c r="AJ2433" s="15"/>
      <c r="AK2433" s="15">
        <v>-15.79</v>
      </c>
      <c r="AL2433" s="15"/>
      <c r="AM2433" s="16">
        <v>5318.77</v>
      </c>
      <c r="AN2433" s="15"/>
      <c r="AO2433" s="15">
        <v>19.61</v>
      </c>
      <c r="AP2433" s="15">
        <v>-24.79</v>
      </c>
      <c r="AQ2433" s="15">
        <v>-27.79</v>
      </c>
      <c r="AR2433" s="15"/>
      <c r="AS2433" s="15"/>
      <c r="AT2433" s="15"/>
      <c r="AU2433" s="15"/>
      <c r="AV2433" s="15"/>
      <c r="AW2433" s="15">
        <v>34670000</v>
      </c>
      <c r="AX2433" s="15">
        <v>17800000</v>
      </c>
      <c r="AZ2433" s="6">
        <f>IF(D2433&gt;0,H2433/D2433,0)</f>
        <v>5322807017.5438595</v>
      </c>
      <c r="BA2433" s="6">
        <f>AZ2433*Q2433</f>
        <v>12455368421.052631</v>
      </c>
      <c r="BB2433" s="6">
        <f>IF(C2433&gt;C$3054,C$3054,IF(C2433&lt;C$3053,C$3053,C2433))</f>
        <v>-0.4</v>
      </c>
      <c r="BC2433" s="6">
        <f>IF(BB2433&gt;0,(D2433/15)-BB2433,0)</f>
        <v>0</v>
      </c>
      <c r="BD2433" s="6">
        <f>BC2433/BC$3049</f>
        <v>0</v>
      </c>
      <c r="BE2433" s="15">
        <f>IF(AU2433&gt;AU$3054,AU$3054,IF(AU2433&lt;AU$3053,AU$3053,AU2433))</f>
        <v>0</v>
      </c>
      <c r="BF2433" s="15">
        <f>IF(I2433&gt;I$3054,I$3054,IF(I2433&lt;I$3053,I$3053,I2433))</f>
        <v>0</v>
      </c>
      <c r="BG2433" s="6">
        <f>IF(BE2433&gt;0, BF2433/BE2433,0)</f>
        <v>0</v>
      </c>
      <c r="BH2433" s="26">
        <f>BG2433/BG$3049</f>
        <v>0</v>
      </c>
      <c r="BI2433" s="26">
        <f>IF(AV2433&gt;AV$3054,AV$3054,IF(AV2433&lt;AV$3053,AV$3053,AV2433))</f>
        <v>0</v>
      </c>
      <c r="BJ2433" s="6">
        <f>IF(BI2433&gt;0, BF2433/BI2433,0)</f>
        <v>0</v>
      </c>
      <c r="BK2433" s="26">
        <f>BJ2433/BJ$3049</f>
        <v>0</v>
      </c>
      <c r="BL2433" s="6">
        <f>IF(_xlfn.NUMBERVALUE(AL2433),IF(ABS(AL2433)&lt;1,1-ABS(AL2433),0),0)</f>
        <v>0</v>
      </c>
      <c r="BM2433" s="6">
        <f>IF(F2433&gt;F$3054,F$3054,IF(F2433&lt;F$3053,F$3053,F2433))</f>
        <v>173.37</v>
      </c>
      <c r="BN2433" s="6">
        <f>IF(BM2433&gt;0, BM2433/BM$3049, BM2433/BM$3050*-1)</f>
        <v>0.21902111609179734</v>
      </c>
      <c r="BO2433" s="6">
        <f>IF(O2433&gt;O$3054,O$3054,IF(O2433&lt;O$3053,O$3053,O2433))</f>
        <v>0.49</v>
      </c>
      <c r="BP2433" s="26">
        <f>BO2433/BO$3049</f>
        <v>4.6205099559105556E-3</v>
      </c>
      <c r="BQ2433" s="26">
        <f>IF(OR(BD2433=0, BH2433=0,BN2433=0,BP2433=0), 0,BD2433+BH2433+BK2433+BL2433+BN2433+BP2433)</f>
        <v>0</v>
      </c>
      <c r="BR2433" s="6">
        <f>IF(D2433&gt;0,C2433/D2433,0)</f>
        <v>-0.14035087719298245</v>
      </c>
    </row>
    <row r="2434" spans="1:70" x14ac:dyDescent="0.2">
      <c r="A2434" s="15" t="s">
        <v>4897</v>
      </c>
      <c r="B2434" s="15" t="s">
        <v>4898</v>
      </c>
      <c r="C2434" s="15">
        <v>0.25</v>
      </c>
      <c r="D2434" s="15">
        <v>0</v>
      </c>
      <c r="E2434" s="15">
        <v>3.93</v>
      </c>
      <c r="F2434" s="15">
        <v>12.32</v>
      </c>
      <c r="G2434" s="15">
        <v>2.4500000000000002</v>
      </c>
      <c r="H2434" s="21"/>
      <c r="I2434" s="15">
        <v>0</v>
      </c>
      <c r="J2434" s="15">
        <v>0.1</v>
      </c>
      <c r="K2434" s="15">
        <v>0.1</v>
      </c>
      <c r="L2434" s="15">
        <v>0.17</v>
      </c>
      <c r="M2434" s="15">
        <v>0.17</v>
      </c>
      <c r="N2434" s="15">
        <v>0.17</v>
      </c>
      <c r="O2434" s="15">
        <v>3.59</v>
      </c>
      <c r="P2434" s="15">
        <v>25.21</v>
      </c>
      <c r="Q2434" s="15">
        <v>1.94</v>
      </c>
      <c r="R2434" s="15">
        <v>0.4</v>
      </c>
      <c r="S2434" s="15">
        <v>1.43</v>
      </c>
      <c r="T2434" s="15">
        <v>31.82</v>
      </c>
      <c r="U2434" s="15">
        <v>31.82</v>
      </c>
      <c r="V2434" s="15">
        <v>31.82</v>
      </c>
      <c r="W2434" s="15">
        <v>31.82</v>
      </c>
      <c r="X2434" s="15">
        <v>69.400000000000006</v>
      </c>
      <c r="Y2434" s="15">
        <v>69.400000000000006</v>
      </c>
      <c r="Z2434" s="15">
        <v>69.400000000000006</v>
      </c>
      <c r="AA2434" s="15">
        <v>69.400000000000006</v>
      </c>
      <c r="AB2434" s="15">
        <v>9.9</v>
      </c>
      <c r="AC2434" s="15">
        <v>7.26</v>
      </c>
      <c r="AD2434" s="15">
        <v>3.86</v>
      </c>
      <c r="AE2434" s="15">
        <v>7.26</v>
      </c>
      <c r="AF2434" s="15">
        <v>5.85</v>
      </c>
      <c r="AG2434" s="15">
        <v>3.14</v>
      </c>
      <c r="AH2434" s="15">
        <v>5.85</v>
      </c>
      <c r="AI2434" s="15">
        <v>13.13</v>
      </c>
      <c r="AJ2434" s="15">
        <v>7</v>
      </c>
      <c r="AK2434" s="15">
        <v>13.13</v>
      </c>
      <c r="AL2434" s="15">
        <v>0.4</v>
      </c>
      <c r="AM2434" s="15">
        <v>216.85</v>
      </c>
      <c r="AN2434" s="15">
        <v>69.72</v>
      </c>
      <c r="AO2434" s="15">
        <v>22.23</v>
      </c>
      <c r="AP2434" s="15">
        <v>14.39</v>
      </c>
      <c r="AQ2434" s="15">
        <v>9.32</v>
      </c>
      <c r="AR2434" s="15">
        <v>3.44</v>
      </c>
      <c r="AS2434" s="15">
        <v>5.78</v>
      </c>
      <c r="AT2434" s="15">
        <v>13.55</v>
      </c>
      <c r="AU2434" s="15">
        <v>1.6</v>
      </c>
      <c r="AV2434" s="15">
        <v>7.39</v>
      </c>
      <c r="AW2434" s="15">
        <v>0</v>
      </c>
      <c r="AX2434" s="15">
        <v>1460000</v>
      </c>
      <c r="AZ2434" s="6">
        <f>IF(D2434&gt;0,H2434/D2434,0)</f>
        <v>0</v>
      </c>
      <c r="BA2434" s="6">
        <f>AZ2434*Q2434</f>
        <v>0</v>
      </c>
      <c r="BB2434" s="6">
        <f>IF(C2434&gt;C$3054,C$3054,IF(C2434&lt;C$3053,C$3053,C2434))</f>
        <v>0.25</v>
      </c>
      <c r="BC2434" s="6">
        <f>IF(BB2434&gt;0,(D2434/15)-BB2434,0)</f>
        <v>-0.25</v>
      </c>
      <c r="BD2434" s="6">
        <f>BC2434/BC$3049</f>
        <v>-4.8144819617409164E-2</v>
      </c>
      <c r="BE2434" s="15">
        <f>IF(AU2434&gt;AU$3054,AU$3054,IF(AU2434&lt;AU$3053,AU$3053,AU2434))</f>
        <v>1.6</v>
      </c>
      <c r="BF2434" s="15">
        <f>IF(I2434&gt;I$3054,I$3054,IF(I2434&lt;I$3053,I$3053,I2434))</f>
        <v>0</v>
      </c>
      <c r="BG2434" s="6">
        <f>IF(BE2434&gt;0, BF2434/BE2434,0)</f>
        <v>0</v>
      </c>
      <c r="BH2434" s="26">
        <f>BG2434/BG$3049</f>
        <v>0</v>
      </c>
      <c r="BI2434" s="26">
        <f>IF(AV2434&gt;AV$3054,AV$3054,IF(AV2434&lt;AV$3053,AV$3053,AV2434))</f>
        <v>7.39</v>
      </c>
      <c r="BJ2434" s="6">
        <f>IF(BI2434&gt;0, BF2434/BI2434,0)</f>
        <v>0</v>
      </c>
      <c r="BK2434" s="26">
        <f>BJ2434/BJ$3049</f>
        <v>0</v>
      </c>
      <c r="BL2434" s="6">
        <f>IF(_xlfn.NUMBERVALUE(AL2434),IF(ABS(AL2434)&lt;1,1-ABS(AL2434),0),0)</f>
        <v>0.6</v>
      </c>
      <c r="BM2434" s="6">
        <f>IF(F2434&gt;F$3054,F$3054,IF(F2434&lt;F$3053,F$3053,F2434))</f>
        <v>12.32</v>
      </c>
      <c r="BN2434" s="6">
        <f>IF(BM2434&gt;0, BM2434/BM$3049, BM2434/BM$3050*-1)</f>
        <v>1.5564054624507948E-2</v>
      </c>
      <c r="BO2434" s="6">
        <f>IF(O2434&gt;O$3054,O$3054,IF(O2434&lt;O$3053,O$3053,O2434))</f>
        <v>3.59</v>
      </c>
      <c r="BP2434" s="26">
        <f>BO2434/BO$3049</f>
        <v>3.3852307636161004E-2</v>
      </c>
      <c r="BQ2434" s="26">
        <f>IF(OR(BD2434=0, BH2434=0,BN2434=0,BP2434=0), 0,BD2434+BH2434+BK2434+BL2434+BN2434+BP2434)</f>
        <v>0</v>
      </c>
      <c r="BR2434" s="6">
        <f>IF(D2434&gt;0,C2434/D2434,0)</f>
        <v>0</v>
      </c>
    </row>
    <row r="2435" spans="1:70" x14ac:dyDescent="0.2">
      <c r="A2435" s="15" t="s">
        <v>4932</v>
      </c>
      <c r="B2435" s="15" t="s">
        <v>4933</v>
      </c>
      <c r="C2435" s="15">
        <v>0.03</v>
      </c>
      <c r="D2435" s="15">
        <v>0.05</v>
      </c>
      <c r="E2435" s="15">
        <v>0.06</v>
      </c>
      <c r="F2435" s="15">
        <v>-61.54</v>
      </c>
      <c r="G2435" s="15">
        <v>1.39</v>
      </c>
      <c r="H2435" s="21">
        <v>558360</v>
      </c>
      <c r="I2435" s="15">
        <v>1.61</v>
      </c>
      <c r="J2435" s="15"/>
      <c r="K2435" s="15"/>
      <c r="L2435" s="15"/>
      <c r="M2435" s="15"/>
      <c r="N2435" s="15">
        <v>0</v>
      </c>
      <c r="O2435" s="15"/>
      <c r="P2435" s="15">
        <v>0</v>
      </c>
      <c r="Q2435" s="15">
        <v>0.04</v>
      </c>
      <c r="R2435" s="15">
        <v>0.03</v>
      </c>
      <c r="S2435" s="15">
        <v>1.71</v>
      </c>
      <c r="T2435" s="15">
        <v>99.17</v>
      </c>
      <c r="U2435" s="15">
        <v>99.17</v>
      </c>
      <c r="V2435" s="15">
        <v>99.17</v>
      </c>
      <c r="W2435" s="15">
        <v>99.17</v>
      </c>
      <c r="X2435" s="16">
        <v>28924</v>
      </c>
      <c r="Y2435" s="16">
        <v>28924</v>
      </c>
      <c r="Z2435" s="16">
        <v>28924</v>
      </c>
      <c r="AA2435" s="16">
        <v>28924</v>
      </c>
      <c r="AB2435" s="15"/>
      <c r="AC2435" s="15">
        <v>0.39</v>
      </c>
      <c r="AD2435" s="15"/>
      <c r="AE2435" s="15">
        <v>0.39</v>
      </c>
      <c r="AF2435" s="15">
        <v>0.38</v>
      </c>
      <c r="AG2435" s="15"/>
      <c r="AH2435" s="15">
        <v>0.38</v>
      </c>
      <c r="AI2435" s="15">
        <v>150.57</v>
      </c>
      <c r="AJ2435" s="15"/>
      <c r="AK2435" s="15">
        <v>150.57</v>
      </c>
      <c r="AL2435" s="15">
        <v>1.1299999999999999</v>
      </c>
      <c r="AM2435" s="15">
        <v>3.98</v>
      </c>
      <c r="AN2435" s="15"/>
      <c r="AO2435" s="15">
        <v>45.45</v>
      </c>
      <c r="AP2435" s="15">
        <v>45.45</v>
      </c>
      <c r="AQ2435" s="15">
        <v>72.33</v>
      </c>
      <c r="AR2435" s="15"/>
      <c r="AS2435" s="15"/>
      <c r="AT2435" s="15"/>
      <c r="AU2435" s="15"/>
      <c r="AV2435" s="15"/>
      <c r="AW2435" s="15">
        <v>0</v>
      </c>
      <c r="AX2435" s="15"/>
      <c r="AZ2435" s="6">
        <f>IF(D2435&gt;0,H2435/D2435,0)</f>
        <v>11167200</v>
      </c>
      <c r="BA2435" s="6">
        <f>AZ2435*Q2435</f>
        <v>446688</v>
      </c>
      <c r="BB2435" s="6">
        <f>IF(C2435&gt;C$3054,C$3054,IF(C2435&lt;C$3053,C$3053,C2435))</f>
        <v>0.03</v>
      </c>
      <c r="BC2435" s="6">
        <f>IF(BB2435&gt;0,(D2435/15)-BB2435,0)</f>
        <v>-2.6666666666666665E-2</v>
      </c>
      <c r="BD2435" s="6">
        <f>BC2435/BC$3049</f>
        <v>-5.1354474258569777E-3</v>
      </c>
      <c r="BE2435" s="15">
        <f>IF(AU2435&gt;AU$3054,AU$3054,IF(AU2435&lt;AU$3053,AU$3053,AU2435))</f>
        <v>0</v>
      </c>
      <c r="BF2435" s="15">
        <f>IF(I2435&gt;I$3054,I$3054,IF(I2435&lt;I$3053,I$3053,I2435))</f>
        <v>1.61</v>
      </c>
      <c r="BG2435" s="6">
        <f>IF(BE2435&gt;0, BF2435/BE2435,0)</f>
        <v>0</v>
      </c>
      <c r="BH2435" s="26">
        <f>BG2435/BG$3049</f>
        <v>0</v>
      </c>
      <c r="BI2435" s="26">
        <f>IF(AV2435&gt;AV$3054,AV$3054,IF(AV2435&lt;AV$3053,AV$3053,AV2435))</f>
        <v>0</v>
      </c>
      <c r="BJ2435" s="6">
        <f>IF(BI2435&gt;0, BF2435/BI2435,0)</f>
        <v>0</v>
      </c>
      <c r="BK2435" s="26">
        <f>BJ2435/BJ$3049</f>
        <v>0</v>
      </c>
      <c r="BL2435" s="6">
        <f>IF(_xlfn.NUMBERVALUE(AL2435),IF(ABS(AL2435)&lt;1,1-ABS(AL2435),0),0)</f>
        <v>0</v>
      </c>
      <c r="BM2435" s="6">
        <f>IF(F2435&gt;F$3054,F$3054,IF(F2435&lt;F$3053,F$3053,F2435))</f>
        <v>-61.54</v>
      </c>
      <c r="BN2435" s="6">
        <f>IF(BM2435&gt;0, BM2435/BM$3049, BM2435/BM$3050*-1)</f>
        <v>-0.61874120249346476</v>
      </c>
      <c r="BO2435" s="6">
        <f>IF(O2435&gt;O$3054,O$3054,IF(O2435&lt;O$3053,O$3053,O2435))</f>
        <v>0</v>
      </c>
      <c r="BP2435" s="26">
        <f>BO2435/BO$3049</f>
        <v>0</v>
      </c>
      <c r="BQ2435" s="26">
        <f>IF(OR(BD2435=0, BH2435=0,BN2435=0,BP2435=0), 0,BD2435+BH2435+BK2435+BL2435+BN2435+BP2435)</f>
        <v>0</v>
      </c>
      <c r="BR2435" s="6">
        <f>IF(D2435&gt;0,C2435/D2435,0)</f>
        <v>0.6</v>
      </c>
    </row>
    <row r="2436" spans="1:70" x14ac:dyDescent="0.2">
      <c r="A2436" s="15" t="s">
        <v>5004</v>
      </c>
      <c r="B2436" s="15" t="s">
        <v>5005</v>
      </c>
      <c r="C2436" s="15">
        <v>-7.0000000000000007E-2</v>
      </c>
      <c r="D2436" s="15">
        <v>0.01</v>
      </c>
      <c r="E2436" s="15">
        <v>7.0000000000000007E-2</v>
      </c>
      <c r="F2436" s="15"/>
      <c r="G2436" s="15">
        <v>0.15</v>
      </c>
      <c r="H2436" s="21">
        <v>3070000</v>
      </c>
      <c r="I2436" s="15"/>
      <c r="J2436" s="15">
        <v>0</v>
      </c>
      <c r="K2436" s="15"/>
      <c r="L2436" s="15">
        <v>0</v>
      </c>
      <c r="M2436" s="15"/>
      <c r="N2436" s="15">
        <v>0</v>
      </c>
      <c r="O2436" s="15"/>
      <c r="P2436" s="15"/>
      <c r="Q2436" s="15">
        <v>0.1</v>
      </c>
      <c r="R2436" s="15">
        <v>0</v>
      </c>
      <c r="S2436" s="15">
        <v>0.06</v>
      </c>
      <c r="T2436" s="15">
        <v>0</v>
      </c>
      <c r="U2436" s="15">
        <v>0</v>
      </c>
      <c r="V2436" s="15">
        <v>0</v>
      </c>
      <c r="W2436" s="15">
        <v>0</v>
      </c>
      <c r="X2436" s="15">
        <v>0</v>
      </c>
      <c r="Y2436" s="15">
        <v>0</v>
      </c>
      <c r="Z2436" s="15">
        <v>0</v>
      </c>
      <c r="AA2436" s="15">
        <v>0</v>
      </c>
      <c r="AB2436" s="15">
        <v>-171.71</v>
      </c>
      <c r="AC2436" s="15">
        <v>-48.43</v>
      </c>
      <c r="AD2436" s="15"/>
      <c r="AE2436" s="15">
        <v>-48.43</v>
      </c>
      <c r="AF2436" s="15">
        <v>-38.4</v>
      </c>
      <c r="AG2436" s="15"/>
      <c r="AH2436" s="15">
        <v>-38.4</v>
      </c>
      <c r="AI2436" s="15">
        <v>-52.08</v>
      </c>
      <c r="AJ2436" s="15"/>
      <c r="AK2436" s="15">
        <v>-52.08</v>
      </c>
      <c r="AL2436" s="15"/>
      <c r="AM2436" s="15">
        <v>202.61</v>
      </c>
      <c r="AN2436" s="15"/>
      <c r="AO2436" s="15"/>
      <c r="AP2436" s="15"/>
      <c r="AQ2436" s="15"/>
      <c r="AR2436" s="15"/>
      <c r="AS2436" s="15"/>
      <c r="AT2436" s="15"/>
      <c r="AU2436" s="15"/>
      <c r="AV2436" s="15"/>
      <c r="AW2436" s="15">
        <v>0</v>
      </c>
      <c r="AX2436" s="15">
        <v>308</v>
      </c>
      <c r="AZ2436" s="6">
        <f>IF(D2436&gt;0,H2436/D2436,0)</f>
        <v>307000000</v>
      </c>
      <c r="BA2436" s="6">
        <f>AZ2436*Q2436</f>
        <v>30700000</v>
      </c>
      <c r="BB2436" s="6">
        <f>IF(C2436&gt;C$3054,C$3054,IF(C2436&lt;C$3053,C$3053,C2436))</f>
        <v>-7.0000000000000007E-2</v>
      </c>
      <c r="BC2436" s="6">
        <f>IF(BB2436&gt;0,(D2436/15)-BB2436,0)</f>
        <v>0</v>
      </c>
      <c r="BD2436" s="6">
        <f>BC2436/BC$3049</f>
        <v>0</v>
      </c>
      <c r="BE2436" s="15">
        <f>IF(AU2436&gt;AU$3054,AU$3054,IF(AU2436&lt;AU$3053,AU$3053,AU2436))</f>
        <v>0</v>
      </c>
      <c r="BF2436" s="15">
        <f>IF(I2436&gt;I$3054,I$3054,IF(I2436&lt;I$3053,I$3053,I2436))</f>
        <v>0</v>
      </c>
      <c r="BG2436" s="6">
        <f>IF(BE2436&gt;0, BF2436/BE2436,0)</f>
        <v>0</v>
      </c>
      <c r="BH2436" s="26">
        <f>BG2436/BG$3049</f>
        <v>0</v>
      </c>
      <c r="BI2436" s="26">
        <f>IF(AV2436&gt;AV$3054,AV$3054,IF(AV2436&lt;AV$3053,AV$3053,AV2436))</f>
        <v>0</v>
      </c>
      <c r="BJ2436" s="6">
        <f>IF(BI2436&gt;0, BF2436/BI2436,0)</f>
        <v>0</v>
      </c>
      <c r="BK2436" s="26">
        <f>BJ2436/BJ$3049</f>
        <v>0</v>
      </c>
      <c r="BL2436" s="6">
        <f>IF(_xlfn.NUMBERVALUE(AL2436),IF(ABS(AL2436)&lt;1,1-ABS(AL2436),0),0)</f>
        <v>0</v>
      </c>
      <c r="BM2436" s="6">
        <f>IF(F2436&gt;F$3054,F$3054,IF(F2436&lt;F$3053,F$3053,F2436))</f>
        <v>0</v>
      </c>
      <c r="BN2436" s="6">
        <f>IF(BM2436&gt;0, BM2436/BM$3049, BM2436/BM$3050*-1)</f>
        <v>0</v>
      </c>
      <c r="BO2436" s="6">
        <f>IF(O2436&gt;O$3054,O$3054,IF(O2436&lt;O$3053,O$3053,O2436))</f>
        <v>0</v>
      </c>
      <c r="BP2436" s="26">
        <f>BO2436/BO$3049</f>
        <v>0</v>
      </c>
      <c r="BQ2436" s="26">
        <f>IF(OR(BD2436=0, BH2436=0,BN2436=0,BP2436=0), 0,BD2436+BH2436+BK2436+BL2436+BN2436+BP2436)</f>
        <v>0</v>
      </c>
      <c r="BR2436" s="6">
        <f>IF(D2436&gt;0,C2436/D2436,0)</f>
        <v>-7.0000000000000009</v>
      </c>
    </row>
    <row r="2437" spans="1:70" x14ac:dyDescent="0.2">
      <c r="A2437" s="15" t="s">
        <v>5136</v>
      </c>
      <c r="B2437" s="15" t="s">
        <v>5137</v>
      </c>
      <c r="C2437" s="15">
        <v>0.03</v>
      </c>
      <c r="D2437" s="15">
        <v>0</v>
      </c>
      <c r="E2437" s="15"/>
      <c r="F2437" s="15"/>
      <c r="G2437" s="15"/>
      <c r="H2437" s="21"/>
      <c r="I2437" s="15">
        <v>0</v>
      </c>
      <c r="J2437" s="15">
        <v>0</v>
      </c>
      <c r="K2437" s="15"/>
      <c r="L2437" s="15">
        <v>0</v>
      </c>
      <c r="M2437" s="15"/>
      <c r="N2437" s="15">
        <v>0</v>
      </c>
      <c r="O2437" s="15"/>
      <c r="P2437" s="15">
        <v>0</v>
      </c>
      <c r="Q2437" s="15">
        <v>0.18</v>
      </c>
      <c r="R2437" s="15">
        <v>0.04</v>
      </c>
      <c r="S2437" s="15">
        <v>4.26</v>
      </c>
      <c r="T2437" s="15">
        <v>0</v>
      </c>
      <c r="U2437" s="15">
        <v>0</v>
      </c>
      <c r="V2437" s="15">
        <v>0</v>
      </c>
      <c r="W2437" s="15">
        <v>0</v>
      </c>
      <c r="X2437" s="15">
        <v>0</v>
      </c>
      <c r="Y2437" s="15">
        <v>0</v>
      </c>
      <c r="Z2437" s="15">
        <v>0</v>
      </c>
      <c r="AA2437" s="15">
        <v>0</v>
      </c>
      <c r="AB2437" s="15">
        <v>25.48</v>
      </c>
      <c r="AC2437" s="15">
        <v>21.97</v>
      </c>
      <c r="AD2437" s="15"/>
      <c r="AE2437" s="15">
        <v>31.83</v>
      </c>
      <c r="AF2437" s="15">
        <v>16.760000000000002</v>
      </c>
      <c r="AG2437" s="15"/>
      <c r="AH2437" s="15">
        <v>23.65</v>
      </c>
      <c r="AI2437" s="15">
        <v>21.97</v>
      </c>
      <c r="AJ2437" s="15"/>
      <c r="AK2437" s="15">
        <v>31.83</v>
      </c>
      <c r="AL2437" s="15"/>
      <c r="AM2437" s="15">
        <v>82.82</v>
      </c>
      <c r="AN2437" s="15">
        <v>36.4</v>
      </c>
      <c r="AO2437" s="15">
        <v>23.75</v>
      </c>
      <c r="AP2437" s="15">
        <v>23.13</v>
      </c>
      <c r="AQ2437" s="15">
        <v>20.23</v>
      </c>
      <c r="AR2437" s="15"/>
      <c r="AS2437" s="15"/>
      <c r="AT2437" s="15"/>
      <c r="AU2437" s="15"/>
      <c r="AV2437" s="15"/>
      <c r="AW2437" s="15">
        <v>0</v>
      </c>
      <c r="AX2437" s="15"/>
      <c r="AZ2437" s="6">
        <f>IF(D2437&gt;0,H2437/D2437,0)</f>
        <v>0</v>
      </c>
      <c r="BA2437" s="6">
        <f>AZ2437*Q2437</f>
        <v>0</v>
      </c>
      <c r="BB2437" s="6">
        <f>IF(C2437&gt;C$3054,C$3054,IF(C2437&lt;C$3053,C$3053,C2437))</f>
        <v>0.03</v>
      </c>
      <c r="BC2437" s="6">
        <f>IF(BB2437&gt;0,(D2437/15)-BB2437,0)</f>
        <v>-0.03</v>
      </c>
      <c r="BD2437" s="6">
        <f>BC2437/BC$3049</f>
        <v>-5.7773783540890997E-3</v>
      </c>
      <c r="BE2437" s="15">
        <f>IF(AU2437&gt;AU$3054,AU$3054,IF(AU2437&lt;AU$3053,AU$3053,AU2437))</f>
        <v>0</v>
      </c>
      <c r="BF2437" s="15">
        <f>IF(I2437&gt;I$3054,I$3054,IF(I2437&lt;I$3053,I$3053,I2437))</f>
        <v>0</v>
      </c>
      <c r="BG2437" s="6">
        <f>IF(BE2437&gt;0, BF2437/BE2437,0)</f>
        <v>0</v>
      </c>
      <c r="BH2437" s="26">
        <f>BG2437/BG$3049</f>
        <v>0</v>
      </c>
      <c r="BI2437" s="26">
        <f>IF(AV2437&gt;AV$3054,AV$3054,IF(AV2437&lt;AV$3053,AV$3053,AV2437))</f>
        <v>0</v>
      </c>
      <c r="BJ2437" s="6">
        <f>IF(BI2437&gt;0, BF2437/BI2437,0)</f>
        <v>0</v>
      </c>
      <c r="BK2437" s="26">
        <f>BJ2437/BJ$3049</f>
        <v>0</v>
      </c>
      <c r="BL2437" s="6">
        <f>IF(_xlfn.NUMBERVALUE(AL2437),IF(ABS(AL2437)&lt;1,1-ABS(AL2437),0),0)</f>
        <v>0</v>
      </c>
      <c r="BM2437" s="6">
        <f>IF(F2437&gt;F$3054,F$3054,IF(F2437&lt;F$3053,F$3053,F2437))</f>
        <v>0</v>
      </c>
      <c r="BN2437" s="6">
        <f>IF(BM2437&gt;0, BM2437/BM$3049, BM2437/BM$3050*-1)</f>
        <v>0</v>
      </c>
      <c r="BO2437" s="6">
        <f>IF(O2437&gt;O$3054,O$3054,IF(O2437&lt;O$3053,O$3053,O2437))</f>
        <v>0</v>
      </c>
      <c r="BP2437" s="26">
        <f>BO2437/BO$3049</f>
        <v>0</v>
      </c>
      <c r="BQ2437" s="26">
        <f>IF(OR(BD2437=0, BH2437=0,BN2437=0,BP2437=0), 0,BD2437+BH2437+BK2437+BL2437+BN2437+BP2437)</f>
        <v>0</v>
      </c>
      <c r="BR2437" s="6">
        <f>IF(D2437&gt;0,C2437/D2437,0)</f>
        <v>0</v>
      </c>
    </row>
    <row r="2438" spans="1:70" x14ac:dyDescent="0.2">
      <c r="A2438" s="15" t="s">
        <v>4996</v>
      </c>
      <c r="B2438" s="15" t="s">
        <v>4997</v>
      </c>
      <c r="C2438" s="15">
        <v>-0.02</v>
      </c>
      <c r="D2438" s="15">
        <v>0</v>
      </c>
      <c r="E2438" s="15"/>
      <c r="F2438" s="15"/>
      <c r="G2438" s="15"/>
      <c r="H2438" s="21"/>
      <c r="I2438" s="15"/>
      <c r="J2438" s="15">
        <v>0</v>
      </c>
      <c r="K2438" s="15"/>
      <c r="L2438" s="15">
        <v>0</v>
      </c>
      <c r="M2438" s="15"/>
      <c r="N2438" s="15">
        <v>0</v>
      </c>
      <c r="O2438" s="15"/>
      <c r="P2438" s="15"/>
      <c r="Q2438" s="15">
        <v>-0.01</v>
      </c>
      <c r="R2438" s="15">
        <v>0</v>
      </c>
      <c r="S2438" s="15">
        <v>0</v>
      </c>
      <c r="T2438" s="15"/>
      <c r="U2438" s="15"/>
      <c r="V2438" s="15">
        <v>44.56</v>
      </c>
      <c r="W2438" s="15">
        <v>44.56</v>
      </c>
      <c r="X2438" s="15"/>
      <c r="Y2438" s="15"/>
      <c r="Z2438" s="15"/>
      <c r="AA2438" s="15"/>
      <c r="AB2438" s="15">
        <v>-3.39</v>
      </c>
      <c r="AC2438" s="15"/>
      <c r="AD2438" s="15">
        <v>-23.66</v>
      </c>
      <c r="AE2438" s="15"/>
      <c r="AF2438" s="15">
        <v>-23.47</v>
      </c>
      <c r="AG2438" s="15">
        <v>-12.61</v>
      </c>
      <c r="AH2438" s="15">
        <v>-23.47</v>
      </c>
      <c r="AI2438" s="15"/>
      <c r="AJ2438" s="15">
        <v>-23.66</v>
      </c>
      <c r="AK2438" s="15"/>
      <c r="AL2438" s="15"/>
      <c r="AM2438" s="15">
        <v>19.37</v>
      </c>
      <c r="AN2438" s="15"/>
      <c r="AO2438" s="15"/>
      <c r="AP2438" s="15"/>
      <c r="AQ2438" s="15"/>
      <c r="AR2438" s="15"/>
      <c r="AS2438" s="15"/>
      <c r="AT2438" s="15"/>
      <c r="AU2438" s="15"/>
      <c r="AV2438" s="15"/>
      <c r="AW2438" s="15">
        <v>0</v>
      </c>
      <c r="AX2438" s="15"/>
      <c r="AZ2438" s="6">
        <f>IF(D2438&gt;0,H2438/D2438,0)</f>
        <v>0</v>
      </c>
      <c r="BA2438" s="6">
        <f>AZ2438*Q2438</f>
        <v>0</v>
      </c>
      <c r="BB2438" s="6">
        <f>IF(C2438&gt;C$3054,C$3054,IF(C2438&lt;C$3053,C$3053,C2438))</f>
        <v>-0.02</v>
      </c>
      <c r="BC2438" s="6">
        <f>IF(BB2438&gt;0,(D2438/15)-BB2438,0)</f>
        <v>0</v>
      </c>
      <c r="BD2438" s="6">
        <f>BC2438/BC$3049</f>
        <v>0</v>
      </c>
      <c r="BE2438" s="15">
        <f>IF(AU2438&gt;AU$3054,AU$3054,IF(AU2438&lt;AU$3053,AU$3053,AU2438))</f>
        <v>0</v>
      </c>
      <c r="BF2438" s="15">
        <f>IF(I2438&gt;I$3054,I$3054,IF(I2438&lt;I$3053,I$3053,I2438))</f>
        <v>0</v>
      </c>
      <c r="BG2438" s="6">
        <f>IF(BE2438&gt;0, BF2438/BE2438,0)</f>
        <v>0</v>
      </c>
      <c r="BH2438" s="26">
        <f>BG2438/BG$3049</f>
        <v>0</v>
      </c>
      <c r="BI2438" s="26">
        <f>IF(AV2438&gt;AV$3054,AV$3054,IF(AV2438&lt;AV$3053,AV$3053,AV2438))</f>
        <v>0</v>
      </c>
      <c r="BJ2438" s="6">
        <f>IF(BI2438&gt;0, BF2438/BI2438,0)</f>
        <v>0</v>
      </c>
      <c r="BK2438" s="26">
        <f>BJ2438/BJ$3049</f>
        <v>0</v>
      </c>
      <c r="BL2438" s="6">
        <f>IF(_xlfn.NUMBERVALUE(AL2438),IF(ABS(AL2438)&lt;1,1-ABS(AL2438),0),0)</f>
        <v>0</v>
      </c>
      <c r="BM2438" s="6">
        <f>IF(F2438&gt;F$3054,F$3054,IF(F2438&lt;F$3053,F$3053,F2438))</f>
        <v>0</v>
      </c>
      <c r="BN2438" s="6">
        <f>IF(BM2438&gt;0, BM2438/BM$3049, BM2438/BM$3050*-1)</f>
        <v>0</v>
      </c>
      <c r="BO2438" s="6">
        <f>IF(O2438&gt;O$3054,O$3054,IF(O2438&lt;O$3053,O$3053,O2438))</f>
        <v>0</v>
      </c>
      <c r="BP2438" s="26">
        <f>BO2438/BO$3049</f>
        <v>0</v>
      </c>
      <c r="BQ2438" s="26">
        <f>IF(OR(BD2438=0, BH2438=0,BN2438=0,BP2438=0), 0,BD2438+BH2438+BK2438+BL2438+BN2438+BP2438)</f>
        <v>0</v>
      </c>
      <c r="BR2438" s="6">
        <f>IF(D2438&gt;0,C2438/D2438,0)</f>
        <v>0</v>
      </c>
    </row>
    <row r="2439" spans="1:70" x14ac:dyDescent="0.2">
      <c r="A2439" s="15" t="s">
        <v>5023</v>
      </c>
      <c r="B2439" s="15" t="s">
        <v>5024</v>
      </c>
      <c r="C2439" s="15">
        <v>0.03</v>
      </c>
      <c r="D2439" s="15">
        <v>1.1000000000000001</v>
      </c>
      <c r="E2439" s="15">
        <v>1.29</v>
      </c>
      <c r="F2439" s="15">
        <v>66.430000000000007</v>
      </c>
      <c r="G2439" s="15">
        <v>3.58</v>
      </c>
      <c r="H2439" s="21">
        <v>888300000</v>
      </c>
      <c r="I2439" s="15">
        <v>34.54</v>
      </c>
      <c r="J2439" s="15">
        <v>0</v>
      </c>
      <c r="K2439" s="15"/>
      <c r="L2439" s="15">
        <v>0</v>
      </c>
      <c r="M2439" s="15"/>
      <c r="N2439" s="15">
        <v>0</v>
      </c>
      <c r="O2439" s="15"/>
      <c r="P2439" s="15"/>
      <c r="Q2439" s="15">
        <v>0.33</v>
      </c>
      <c r="R2439" s="15">
        <v>0.04</v>
      </c>
      <c r="S2439" s="15">
        <v>2.08</v>
      </c>
      <c r="T2439" s="15">
        <v>0.65</v>
      </c>
      <c r="U2439" s="15">
        <v>0.65</v>
      </c>
      <c r="V2439" s="15">
        <v>1.03</v>
      </c>
      <c r="W2439" s="15">
        <v>1.03</v>
      </c>
      <c r="X2439" s="15">
        <v>0.9</v>
      </c>
      <c r="Y2439" s="15">
        <v>0.9</v>
      </c>
      <c r="Z2439" s="15">
        <v>1.43</v>
      </c>
      <c r="AA2439" s="15">
        <v>1.43</v>
      </c>
      <c r="AB2439" s="15">
        <v>176.83</v>
      </c>
      <c r="AC2439" s="15">
        <v>8.56</v>
      </c>
      <c r="AD2439" s="15">
        <v>-0.11</v>
      </c>
      <c r="AE2439" s="15">
        <v>8.56</v>
      </c>
      <c r="AF2439" s="15">
        <v>7.82</v>
      </c>
      <c r="AG2439" s="15">
        <v>-0.1</v>
      </c>
      <c r="AH2439" s="15">
        <v>7.82</v>
      </c>
      <c r="AI2439" s="15">
        <v>10.57</v>
      </c>
      <c r="AJ2439" s="15">
        <v>-0.13</v>
      </c>
      <c r="AK2439" s="15">
        <v>10.57</v>
      </c>
      <c r="AL2439" s="15">
        <v>0.35</v>
      </c>
      <c r="AM2439" s="15">
        <v>752.73</v>
      </c>
      <c r="AN2439" s="15">
        <v>18.54</v>
      </c>
      <c r="AO2439" s="15">
        <v>26.43</v>
      </c>
      <c r="AP2439" s="15">
        <v>13.86</v>
      </c>
      <c r="AQ2439" s="15">
        <v>9.36</v>
      </c>
      <c r="AR2439" s="15">
        <v>-11.49</v>
      </c>
      <c r="AS2439" s="15">
        <v>12.18</v>
      </c>
      <c r="AT2439" s="15">
        <v>54.4</v>
      </c>
      <c r="AU2439" s="15">
        <v>-19.260000000000002</v>
      </c>
      <c r="AV2439" s="15">
        <v>0.36</v>
      </c>
      <c r="AW2439" s="15">
        <v>7380000</v>
      </c>
      <c r="AX2439" s="15">
        <v>7140000</v>
      </c>
      <c r="AZ2439" s="6">
        <f>IF(D2439&gt;0,H2439/D2439,0)</f>
        <v>807545454.5454545</v>
      </c>
      <c r="BA2439" s="6">
        <f>AZ2439*Q2439</f>
        <v>266490000</v>
      </c>
      <c r="BB2439" s="6">
        <f>IF(C2439&gt;C$3054,C$3054,IF(C2439&lt;C$3053,C$3053,C2439))</f>
        <v>0.03</v>
      </c>
      <c r="BC2439" s="6">
        <f>IF(BB2439&gt;0,(D2439/15)-BB2439,0)</f>
        <v>4.3333333333333335E-2</v>
      </c>
      <c r="BD2439" s="6">
        <f>BC2439/BC$3049</f>
        <v>8.3451020670175895E-3</v>
      </c>
      <c r="BE2439" s="15">
        <f>IF(AU2439&gt;AU$3054,AU$3054,IF(AU2439&lt;AU$3053,AU$3053,AU2439))</f>
        <v>-19.260000000000002</v>
      </c>
      <c r="BF2439" s="15">
        <f>IF(I2439&gt;I$3054,I$3054,IF(I2439&lt;I$3053,I$3053,I2439))</f>
        <v>34.54</v>
      </c>
      <c r="BG2439" s="6">
        <f>IF(BE2439&gt;0, BF2439/BE2439,0)</f>
        <v>0</v>
      </c>
      <c r="BH2439" s="26">
        <f>BG2439/BG$3049</f>
        <v>0</v>
      </c>
      <c r="BI2439" s="26">
        <f>IF(AV2439&gt;AV$3054,AV$3054,IF(AV2439&lt;AV$3053,AV$3053,AV2439))</f>
        <v>0.36</v>
      </c>
      <c r="BJ2439" s="6">
        <f>IF(BI2439&gt;0, BF2439/BI2439,0)</f>
        <v>95.944444444444443</v>
      </c>
      <c r="BK2439" s="26">
        <f>BJ2439/BJ$3049</f>
        <v>0.16179501592655049</v>
      </c>
      <c r="BL2439" s="6">
        <f>IF(_xlfn.NUMBERVALUE(AL2439),IF(ABS(AL2439)&lt;1,1-ABS(AL2439),0),0)</f>
        <v>0.65</v>
      </c>
      <c r="BM2439" s="6">
        <f>IF(F2439&gt;F$3054,F$3054,IF(F2439&lt;F$3053,F$3053,F2439))</f>
        <v>66.430000000000007</v>
      </c>
      <c r="BN2439" s="6">
        <f>IF(BM2439&gt;0, BM2439/BM$3049, BM2439/BM$3050*-1)</f>
        <v>8.3922089992375257E-2</v>
      </c>
      <c r="BO2439" s="6">
        <f>IF(O2439&gt;O$3054,O$3054,IF(O2439&lt;O$3053,O$3053,O2439))</f>
        <v>0</v>
      </c>
      <c r="BP2439" s="26">
        <f>BO2439/BO$3049</f>
        <v>0</v>
      </c>
      <c r="BQ2439" s="26">
        <f>IF(OR(BD2439=0, BH2439=0,BN2439=0,BP2439=0), 0,BD2439+BH2439+BK2439+BL2439+BN2439+BP2439)</f>
        <v>0</v>
      </c>
      <c r="BR2439" s="6">
        <f>IF(D2439&gt;0,C2439/D2439,0)</f>
        <v>2.7272727272727268E-2</v>
      </c>
    </row>
    <row r="2440" spans="1:70" x14ac:dyDescent="0.2">
      <c r="A2440" s="15" t="s">
        <v>4934</v>
      </c>
      <c r="B2440" s="15" t="s">
        <v>4935</v>
      </c>
      <c r="C2440" s="15">
        <v>-0.02</v>
      </c>
      <c r="D2440" s="15">
        <v>0.08</v>
      </c>
      <c r="E2440" s="15">
        <v>0.04</v>
      </c>
      <c r="F2440" s="15">
        <v>232</v>
      </c>
      <c r="G2440" s="15">
        <v>25.5</v>
      </c>
      <c r="H2440" s="21">
        <v>43150000</v>
      </c>
      <c r="I2440" s="15"/>
      <c r="J2440" s="15">
        <v>0</v>
      </c>
      <c r="K2440" s="15"/>
      <c r="L2440" s="15">
        <v>0</v>
      </c>
      <c r="M2440" s="15"/>
      <c r="N2440" s="15">
        <v>0</v>
      </c>
      <c r="O2440" s="15"/>
      <c r="P2440" s="15"/>
      <c r="Q2440" s="15">
        <v>0</v>
      </c>
      <c r="R2440" s="15">
        <v>0</v>
      </c>
      <c r="S2440" s="15">
        <v>22.45</v>
      </c>
      <c r="T2440" s="15">
        <v>0</v>
      </c>
      <c r="U2440" s="15">
        <v>0</v>
      </c>
      <c r="V2440" s="15">
        <v>0</v>
      </c>
      <c r="W2440" s="15">
        <v>0</v>
      </c>
      <c r="X2440" s="15">
        <v>0</v>
      </c>
      <c r="Y2440" s="15">
        <v>0</v>
      </c>
      <c r="Z2440" s="15">
        <v>0</v>
      </c>
      <c r="AA2440" s="15">
        <v>0</v>
      </c>
      <c r="AB2440" s="15"/>
      <c r="AC2440" s="15">
        <v>-258.45999999999998</v>
      </c>
      <c r="AD2440" s="15">
        <v>-107.2</v>
      </c>
      <c r="AE2440" s="15">
        <v>-258.45999999999998</v>
      </c>
      <c r="AF2440" s="15">
        <v>-244.42</v>
      </c>
      <c r="AG2440" s="15">
        <v>-101.93</v>
      </c>
      <c r="AH2440" s="15">
        <v>-244.42</v>
      </c>
      <c r="AI2440" s="15">
        <v>-258.45999999999998</v>
      </c>
      <c r="AJ2440" s="15">
        <v>-107.2</v>
      </c>
      <c r="AK2440" s="15">
        <v>-258.45999999999998</v>
      </c>
      <c r="AL2440" s="15">
        <v>1</v>
      </c>
      <c r="AM2440" s="15">
        <v>355.29</v>
      </c>
      <c r="AN2440" s="15"/>
      <c r="AO2440" s="16">
        <v>-15966.92</v>
      </c>
      <c r="AP2440" s="16">
        <v>-63484.38</v>
      </c>
      <c r="AQ2440" s="16">
        <v>-62522.02</v>
      </c>
      <c r="AR2440" s="15"/>
      <c r="AS2440" s="15">
        <v>-63.38</v>
      </c>
      <c r="AT2440" s="15">
        <v>-13.43</v>
      </c>
      <c r="AU2440" s="15"/>
      <c r="AV2440" s="15"/>
      <c r="AW2440" s="16">
        <v>757872</v>
      </c>
      <c r="AX2440" s="15">
        <v>2320000</v>
      </c>
      <c r="AZ2440" s="6">
        <f>IF(D2440&gt;0,H2440/D2440,0)</f>
        <v>539375000</v>
      </c>
      <c r="BA2440" s="6">
        <f>AZ2440*Q2440</f>
        <v>0</v>
      </c>
      <c r="BB2440" s="6">
        <f>IF(C2440&gt;C$3054,C$3054,IF(C2440&lt;C$3053,C$3053,C2440))</f>
        <v>-0.02</v>
      </c>
      <c r="BC2440" s="6">
        <f>IF(BB2440&gt;0,(D2440/15)-BB2440,0)</f>
        <v>0</v>
      </c>
      <c r="BD2440" s="6">
        <f>BC2440/BC$3049</f>
        <v>0</v>
      </c>
      <c r="BE2440" s="15">
        <f>IF(AU2440&gt;AU$3054,AU$3054,IF(AU2440&lt;AU$3053,AU$3053,AU2440))</f>
        <v>0</v>
      </c>
      <c r="BF2440" s="15">
        <f>IF(I2440&gt;I$3054,I$3054,IF(I2440&lt;I$3053,I$3053,I2440))</f>
        <v>0</v>
      </c>
      <c r="BG2440" s="6">
        <f>IF(BE2440&gt;0, BF2440/BE2440,0)</f>
        <v>0</v>
      </c>
      <c r="BH2440" s="26">
        <f>BG2440/BG$3049</f>
        <v>0</v>
      </c>
      <c r="BI2440" s="26">
        <f>IF(AV2440&gt;AV$3054,AV$3054,IF(AV2440&lt;AV$3053,AV$3053,AV2440))</f>
        <v>0</v>
      </c>
      <c r="BJ2440" s="6">
        <f>IF(BI2440&gt;0, BF2440/BI2440,0)</f>
        <v>0</v>
      </c>
      <c r="BK2440" s="26">
        <f>BJ2440/BJ$3049</f>
        <v>0</v>
      </c>
      <c r="BL2440" s="6">
        <f>IF(_xlfn.NUMBERVALUE(AL2440),IF(ABS(AL2440)&lt;1,1-ABS(AL2440),0),0)</f>
        <v>0</v>
      </c>
      <c r="BM2440" s="6">
        <f>IF(F2440&gt;F$3054,F$3054,IF(F2440&lt;F$3053,F$3053,F2440))</f>
        <v>232</v>
      </c>
      <c r="BN2440" s="6">
        <f>IF(BM2440&gt;0, BM2440/BM$3049, BM2440/BM$3050*-1)</f>
        <v>0.29308934033164319</v>
      </c>
      <c r="BO2440" s="6">
        <f>IF(O2440&gt;O$3054,O$3054,IF(O2440&lt;O$3053,O$3053,O2440))</f>
        <v>0</v>
      </c>
      <c r="BP2440" s="26">
        <f>BO2440/BO$3049</f>
        <v>0</v>
      </c>
      <c r="BQ2440" s="26">
        <f>IF(OR(BD2440=0, BH2440=0,BN2440=0,BP2440=0), 0,BD2440+BH2440+BK2440+BL2440+BN2440+BP2440)</f>
        <v>0</v>
      </c>
      <c r="BR2440" s="6">
        <f>IF(D2440&gt;0,C2440/D2440,0)</f>
        <v>-0.25</v>
      </c>
    </row>
    <row r="2441" spans="1:70" x14ac:dyDescent="0.2">
      <c r="A2441" s="15" t="s">
        <v>5207</v>
      </c>
      <c r="B2441" s="15" t="s">
        <v>5208</v>
      </c>
      <c r="C2441" s="15">
        <v>-0.03</v>
      </c>
      <c r="D2441" s="15">
        <v>0.3</v>
      </c>
      <c r="E2441" s="15">
        <v>0.32</v>
      </c>
      <c r="F2441" s="15">
        <v>51.22</v>
      </c>
      <c r="G2441" s="15">
        <v>1.22</v>
      </c>
      <c r="H2441" s="21">
        <v>13920000</v>
      </c>
      <c r="I2441" s="15"/>
      <c r="J2441" s="15">
        <v>0</v>
      </c>
      <c r="K2441" s="15"/>
      <c r="L2441" s="15">
        <v>0</v>
      </c>
      <c r="M2441" s="15"/>
      <c r="N2441" s="15">
        <v>0</v>
      </c>
      <c r="O2441" s="15"/>
      <c r="P2441" s="15"/>
      <c r="Q2441" s="15">
        <v>0.25</v>
      </c>
      <c r="R2441" s="15">
        <v>0.04</v>
      </c>
      <c r="S2441" s="15">
        <v>0.4</v>
      </c>
      <c r="T2441" s="15">
        <v>0</v>
      </c>
      <c r="U2441" s="15">
        <v>0</v>
      </c>
      <c r="V2441" s="15">
        <v>23.41</v>
      </c>
      <c r="W2441" s="15">
        <v>23.41</v>
      </c>
      <c r="X2441" s="15">
        <v>0</v>
      </c>
      <c r="Y2441" s="15">
        <v>0</v>
      </c>
      <c r="Z2441" s="15">
        <v>32.799999999999997</v>
      </c>
      <c r="AA2441" s="15">
        <v>32.799999999999997</v>
      </c>
      <c r="AB2441" s="15">
        <v>-31.67</v>
      </c>
      <c r="AC2441" s="15">
        <v>-11.46</v>
      </c>
      <c r="AD2441" s="15">
        <v>-10.91</v>
      </c>
      <c r="AE2441" s="15">
        <v>-11.46</v>
      </c>
      <c r="AF2441" s="15">
        <v>-9.32</v>
      </c>
      <c r="AG2441" s="15">
        <v>-10.26</v>
      </c>
      <c r="AH2441" s="15">
        <v>-9.32</v>
      </c>
      <c r="AI2441" s="15">
        <v>-11.46</v>
      </c>
      <c r="AJ2441" s="15">
        <v>-11.21</v>
      </c>
      <c r="AK2441" s="15">
        <v>-11.46</v>
      </c>
      <c r="AL2441" s="15">
        <v>2.08</v>
      </c>
      <c r="AM2441" s="15">
        <v>44.58</v>
      </c>
      <c r="AN2441" s="16">
        <v>-4292.09</v>
      </c>
      <c r="AO2441" s="16">
        <v>-25627.93</v>
      </c>
      <c r="AP2441" s="16">
        <v>-36262.82</v>
      </c>
      <c r="AQ2441" s="16">
        <v>-10544.23</v>
      </c>
      <c r="AR2441" s="15"/>
      <c r="AS2441" s="15">
        <v>-50.13</v>
      </c>
      <c r="AT2441" s="15">
        <v>-23.41</v>
      </c>
      <c r="AU2441" s="15"/>
      <c r="AV2441" s="15"/>
      <c r="AW2441" s="16">
        <v>46750</v>
      </c>
      <c r="AX2441" s="16">
        <v>38900</v>
      </c>
      <c r="AZ2441" s="6">
        <f>IF(D2441&gt;0,H2441/D2441,0)</f>
        <v>46400000</v>
      </c>
      <c r="BA2441" s="6">
        <f>AZ2441*Q2441</f>
        <v>11600000</v>
      </c>
      <c r="BB2441" s="6">
        <f>IF(C2441&gt;C$3054,C$3054,IF(C2441&lt;C$3053,C$3053,C2441))</f>
        <v>-0.03</v>
      </c>
      <c r="BC2441" s="6">
        <f>IF(BB2441&gt;0,(D2441/15)-BB2441,0)</f>
        <v>0</v>
      </c>
      <c r="BD2441" s="6">
        <f>BC2441/BC$3049</f>
        <v>0</v>
      </c>
      <c r="BE2441" s="15">
        <f>IF(AU2441&gt;AU$3054,AU$3054,IF(AU2441&lt;AU$3053,AU$3053,AU2441))</f>
        <v>0</v>
      </c>
      <c r="BF2441" s="15">
        <f>IF(I2441&gt;I$3054,I$3054,IF(I2441&lt;I$3053,I$3053,I2441))</f>
        <v>0</v>
      </c>
      <c r="BG2441" s="6">
        <f>IF(BE2441&gt;0, BF2441/BE2441,0)</f>
        <v>0</v>
      </c>
      <c r="BH2441" s="26">
        <f>BG2441/BG$3049</f>
        <v>0</v>
      </c>
      <c r="BI2441" s="26">
        <f>IF(AV2441&gt;AV$3054,AV$3054,IF(AV2441&lt;AV$3053,AV$3053,AV2441))</f>
        <v>0</v>
      </c>
      <c r="BJ2441" s="6">
        <f>IF(BI2441&gt;0, BF2441/BI2441,0)</f>
        <v>0</v>
      </c>
      <c r="BK2441" s="26">
        <f>BJ2441/BJ$3049</f>
        <v>0</v>
      </c>
      <c r="BL2441" s="6">
        <f>IF(_xlfn.NUMBERVALUE(AL2441),IF(ABS(AL2441)&lt;1,1-ABS(AL2441),0),0)</f>
        <v>0</v>
      </c>
      <c r="BM2441" s="6">
        <f>IF(F2441&gt;F$3054,F$3054,IF(F2441&lt;F$3053,F$3053,F2441))</f>
        <v>51.22</v>
      </c>
      <c r="BN2441" s="6">
        <f>IF(BM2441&gt;0, BM2441/BM$3049, BM2441/BM$3050*-1)</f>
        <v>6.4707051774942945E-2</v>
      </c>
      <c r="BO2441" s="6">
        <f>IF(O2441&gt;O$3054,O$3054,IF(O2441&lt;O$3053,O$3053,O2441))</f>
        <v>0</v>
      </c>
      <c r="BP2441" s="26">
        <f>BO2441/BO$3049</f>
        <v>0</v>
      </c>
      <c r="BQ2441" s="26">
        <f>IF(OR(BD2441=0, BH2441=0,BN2441=0,BP2441=0), 0,BD2441+BH2441+BK2441+BL2441+BN2441+BP2441)</f>
        <v>0</v>
      </c>
      <c r="BR2441" s="6">
        <f>IF(D2441&gt;0,C2441/D2441,0)</f>
        <v>-0.1</v>
      </c>
    </row>
    <row r="2442" spans="1:70" x14ac:dyDescent="0.2">
      <c r="A2442" s="15" t="s">
        <v>5193</v>
      </c>
      <c r="B2442" s="15" t="s">
        <v>5194</v>
      </c>
      <c r="C2442" s="15">
        <v>0</v>
      </c>
      <c r="D2442" s="15">
        <v>0</v>
      </c>
      <c r="E2442" s="15">
        <v>0</v>
      </c>
      <c r="F2442" s="15">
        <v>-25</v>
      </c>
      <c r="G2442" s="15"/>
      <c r="H2442" s="21">
        <v>1370000</v>
      </c>
      <c r="I2442" s="15"/>
      <c r="J2442" s="15">
        <v>0</v>
      </c>
      <c r="K2442" s="15"/>
      <c r="L2442" s="15">
        <v>0</v>
      </c>
      <c r="M2442" s="15"/>
      <c r="N2442" s="15">
        <v>0</v>
      </c>
      <c r="O2442" s="15"/>
      <c r="P2442" s="15"/>
      <c r="Q2442" s="15">
        <v>0</v>
      </c>
      <c r="R2442" s="15">
        <v>0</v>
      </c>
      <c r="S2442" s="15">
        <v>0.28000000000000003</v>
      </c>
      <c r="T2442" s="15">
        <v>0</v>
      </c>
      <c r="U2442" s="15">
        <v>0</v>
      </c>
      <c r="V2442" s="15">
        <v>0</v>
      </c>
      <c r="W2442" s="15">
        <v>0</v>
      </c>
      <c r="X2442" s="15"/>
      <c r="Y2442" s="15"/>
      <c r="Z2442" s="15"/>
      <c r="AA2442" s="15"/>
      <c r="AB2442" s="15">
        <v>-734.13</v>
      </c>
      <c r="AC2442" s="15"/>
      <c r="AD2442" s="15">
        <v>-65.95</v>
      </c>
      <c r="AE2442" s="15"/>
      <c r="AF2442" s="15">
        <v>-77.180000000000007</v>
      </c>
      <c r="AG2442" s="15">
        <v>-53.72</v>
      </c>
      <c r="AH2442" s="15">
        <v>-77.180000000000007</v>
      </c>
      <c r="AI2442" s="15"/>
      <c r="AJ2442" s="15">
        <v>-66.290000000000006</v>
      </c>
      <c r="AK2442" s="15"/>
      <c r="AL2442" s="15">
        <v>-0.94</v>
      </c>
      <c r="AM2442" s="15">
        <v>101.34</v>
      </c>
      <c r="AN2442" s="15"/>
      <c r="AO2442" s="15">
        <v>-569.98</v>
      </c>
      <c r="AP2442" s="15">
        <v>-569.98</v>
      </c>
      <c r="AQ2442" s="15">
        <v>-499</v>
      </c>
      <c r="AR2442" s="15"/>
      <c r="AS2442" s="15">
        <v>18.690000000000001</v>
      </c>
      <c r="AT2442" s="15">
        <v>-5.2</v>
      </c>
      <c r="AU2442" s="15"/>
      <c r="AV2442" s="15"/>
      <c r="AW2442" s="15">
        <v>0</v>
      </c>
      <c r="AX2442" s="16">
        <v>4731</v>
      </c>
      <c r="AZ2442" s="6">
        <f>IF(D2442&gt;0,H2442/D2442,0)</f>
        <v>0</v>
      </c>
      <c r="BA2442" s="6">
        <f>AZ2442*Q2442</f>
        <v>0</v>
      </c>
      <c r="BB2442" s="6">
        <f>IF(C2442&gt;C$3054,C$3054,IF(C2442&lt;C$3053,C$3053,C2442))</f>
        <v>0</v>
      </c>
      <c r="BC2442" s="6">
        <f>IF(BB2442&gt;0,(D2442/15)-BB2442,0)</f>
        <v>0</v>
      </c>
      <c r="BD2442" s="6">
        <f>BC2442/BC$3049</f>
        <v>0</v>
      </c>
      <c r="BE2442" s="15">
        <f>IF(AU2442&gt;AU$3054,AU$3054,IF(AU2442&lt;AU$3053,AU$3053,AU2442))</f>
        <v>0</v>
      </c>
      <c r="BF2442" s="15">
        <f>IF(I2442&gt;I$3054,I$3054,IF(I2442&lt;I$3053,I$3053,I2442))</f>
        <v>0</v>
      </c>
      <c r="BG2442" s="6">
        <f>IF(BE2442&gt;0, BF2442/BE2442,0)</f>
        <v>0</v>
      </c>
      <c r="BH2442" s="26">
        <f>BG2442/BG$3049</f>
        <v>0</v>
      </c>
      <c r="BI2442" s="26">
        <f>IF(AV2442&gt;AV$3054,AV$3054,IF(AV2442&lt;AV$3053,AV$3053,AV2442))</f>
        <v>0</v>
      </c>
      <c r="BJ2442" s="6">
        <f>IF(BI2442&gt;0, BF2442/BI2442,0)</f>
        <v>0</v>
      </c>
      <c r="BK2442" s="26">
        <f>BJ2442/BJ$3049</f>
        <v>0</v>
      </c>
      <c r="BL2442" s="6">
        <f>IF(_xlfn.NUMBERVALUE(AL2442),IF(ABS(AL2442)&lt;1,1-ABS(AL2442),0),0)</f>
        <v>6.0000000000000053E-2</v>
      </c>
      <c r="BM2442" s="6">
        <f>IF(F2442&gt;F$3054,F$3054,IF(F2442&lt;F$3053,F$3053,F2442))</f>
        <v>-25</v>
      </c>
      <c r="BN2442" s="6">
        <f>IF(BM2442&gt;0, BM2442/BM$3049, BM2442/BM$3050*-1)</f>
        <v>-0.25135732957973056</v>
      </c>
      <c r="BO2442" s="6">
        <f>IF(O2442&gt;O$3054,O$3054,IF(O2442&lt;O$3053,O$3053,O2442))</f>
        <v>0</v>
      </c>
      <c r="BP2442" s="26">
        <f>BO2442/BO$3049</f>
        <v>0</v>
      </c>
      <c r="BQ2442" s="26">
        <f>IF(OR(BD2442=0, BH2442=0,BN2442=0,BP2442=0), 0,BD2442+BH2442+BK2442+BL2442+BN2442+BP2442)</f>
        <v>0</v>
      </c>
      <c r="BR2442" s="6">
        <f>IF(D2442&gt;0,C2442/D2442,0)</f>
        <v>0</v>
      </c>
    </row>
    <row r="2443" spans="1:70" x14ac:dyDescent="0.2">
      <c r="A2443" s="15" t="s">
        <v>5320</v>
      </c>
      <c r="B2443" s="15" t="s">
        <v>5321</v>
      </c>
      <c r="C2443" s="15">
        <v>0.01</v>
      </c>
      <c r="D2443" s="15">
        <v>0.02</v>
      </c>
      <c r="E2443" s="15">
        <v>0.02</v>
      </c>
      <c r="F2443" s="15">
        <v>-37.5</v>
      </c>
      <c r="G2443" s="15">
        <v>0.15</v>
      </c>
      <c r="H2443" s="21">
        <v>9430000</v>
      </c>
      <c r="I2443" s="15">
        <v>1.98</v>
      </c>
      <c r="J2443" s="15">
        <v>0</v>
      </c>
      <c r="K2443" s="15"/>
      <c r="L2443" s="15">
        <v>0</v>
      </c>
      <c r="M2443" s="15"/>
      <c r="N2443" s="15">
        <v>0</v>
      </c>
      <c r="O2443" s="15"/>
      <c r="P2443" s="15">
        <v>0</v>
      </c>
      <c r="Q2443" s="15">
        <v>0.13</v>
      </c>
      <c r="R2443" s="15">
        <v>7.0000000000000007E-2</v>
      </c>
      <c r="S2443" s="15">
        <v>12.84</v>
      </c>
      <c r="T2443" s="15">
        <v>0</v>
      </c>
      <c r="U2443" s="15">
        <v>0</v>
      </c>
      <c r="V2443" s="15">
        <v>0</v>
      </c>
      <c r="W2443" s="15">
        <v>0</v>
      </c>
      <c r="X2443" s="15">
        <v>0</v>
      </c>
      <c r="Y2443" s="15">
        <v>0</v>
      </c>
      <c r="Z2443" s="15">
        <v>0</v>
      </c>
      <c r="AA2443" s="15">
        <v>0</v>
      </c>
      <c r="AB2443" s="15"/>
      <c r="AC2443" s="15">
        <v>7.68</v>
      </c>
      <c r="AD2443" s="15"/>
      <c r="AE2443" s="15">
        <v>6.58</v>
      </c>
      <c r="AF2443" s="15">
        <v>7.14</v>
      </c>
      <c r="AG2443" s="15"/>
      <c r="AH2443" s="15">
        <v>5.87</v>
      </c>
      <c r="AI2443" s="15">
        <v>7.68</v>
      </c>
      <c r="AJ2443" s="15"/>
      <c r="AK2443" s="15">
        <v>6.58</v>
      </c>
      <c r="AL2443" s="15"/>
      <c r="AM2443" s="15">
        <v>214.21</v>
      </c>
      <c r="AN2443" s="15">
        <v>34.21</v>
      </c>
      <c r="AO2443" s="15">
        <v>15.63</v>
      </c>
      <c r="AP2443" s="15">
        <v>10.31</v>
      </c>
      <c r="AQ2443" s="15">
        <v>7.14</v>
      </c>
      <c r="AR2443" s="15">
        <v>-11.57</v>
      </c>
      <c r="AS2443" s="15">
        <v>13.13</v>
      </c>
      <c r="AT2443" s="15"/>
      <c r="AU2443" s="15">
        <v>-12.4</v>
      </c>
      <c r="AV2443" s="15"/>
      <c r="AW2443" s="15">
        <v>0</v>
      </c>
      <c r="AX2443" s="16">
        <v>594746</v>
      </c>
      <c r="AZ2443" s="6">
        <f>IF(D2443&gt;0,H2443/D2443,0)</f>
        <v>471500000</v>
      </c>
      <c r="BA2443" s="6">
        <f>AZ2443*Q2443</f>
        <v>61295000</v>
      </c>
      <c r="BB2443" s="6">
        <f>IF(C2443&gt;C$3054,C$3054,IF(C2443&lt;C$3053,C$3053,C2443))</f>
        <v>0.01</v>
      </c>
      <c r="BC2443" s="6">
        <f>IF(BB2443&gt;0,(D2443/15)-BB2443,0)</f>
        <v>-8.6666666666666663E-3</v>
      </c>
      <c r="BD2443" s="6">
        <f>BC2443/BC$3049</f>
        <v>-1.6690204134035176E-3</v>
      </c>
      <c r="BE2443" s="15">
        <f>IF(AU2443&gt;AU$3054,AU$3054,IF(AU2443&lt;AU$3053,AU$3053,AU2443))</f>
        <v>-12.4</v>
      </c>
      <c r="BF2443" s="15">
        <f>IF(I2443&gt;I$3054,I$3054,IF(I2443&lt;I$3053,I$3053,I2443))</f>
        <v>1.98</v>
      </c>
      <c r="BG2443" s="6">
        <f>IF(BE2443&gt;0, BF2443/BE2443,0)</f>
        <v>0</v>
      </c>
      <c r="BH2443" s="26">
        <f>BG2443/BG$3049</f>
        <v>0</v>
      </c>
      <c r="BI2443" s="26">
        <f>IF(AV2443&gt;AV$3054,AV$3054,IF(AV2443&lt;AV$3053,AV$3053,AV2443))</f>
        <v>0</v>
      </c>
      <c r="BJ2443" s="6">
        <f>IF(BI2443&gt;0, BF2443/BI2443,0)</f>
        <v>0</v>
      </c>
      <c r="BK2443" s="26">
        <f>BJ2443/BJ$3049</f>
        <v>0</v>
      </c>
      <c r="BL2443" s="6">
        <f>IF(_xlfn.NUMBERVALUE(AL2443),IF(ABS(AL2443)&lt;1,1-ABS(AL2443),0),0)</f>
        <v>0</v>
      </c>
      <c r="BM2443" s="6">
        <f>IF(F2443&gt;F$3054,F$3054,IF(F2443&lt;F$3053,F$3053,F2443))</f>
        <v>-37.5</v>
      </c>
      <c r="BN2443" s="6">
        <f>IF(BM2443&gt;0, BM2443/BM$3049, BM2443/BM$3050*-1)</f>
        <v>-0.37703599436959584</v>
      </c>
      <c r="BO2443" s="6">
        <f>IF(O2443&gt;O$3054,O$3054,IF(O2443&lt;O$3053,O$3053,O2443))</f>
        <v>0</v>
      </c>
      <c r="BP2443" s="26">
        <f>BO2443/BO$3049</f>
        <v>0</v>
      </c>
      <c r="BQ2443" s="26">
        <f>IF(OR(BD2443=0, BH2443=0,BN2443=0,BP2443=0), 0,BD2443+BH2443+BK2443+BL2443+BN2443+BP2443)</f>
        <v>0</v>
      </c>
      <c r="BR2443" s="6">
        <f>IF(D2443&gt;0,C2443/D2443,0)</f>
        <v>0.5</v>
      </c>
    </row>
    <row r="2444" spans="1:70" x14ac:dyDescent="0.2">
      <c r="A2444" s="15" t="s">
        <v>5265</v>
      </c>
      <c r="B2444" s="15" t="s">
        <v>5266</v>
      </c>
      <c r="C2444" s="15">
        <v>-0.13</v>
      </c>
      <c r="D2444" s="15">
        <v>0.02</v>
      </c>
      <c r="E2444" s="15">
        <v>0.02</v>
      </c>
      <c r="F2444" s="15"/>
      <c r="G2444" s="15"/>
      <c r="H2444" s="21">
        <v>1040000</v>
      </c>
      <c r="I2444" s="15"/>
      <c r="J2444" s="15"/>
      <c r="K2444" s="15"/>
      <c r="L2444" s="15"/>
      <c r="M2444" s="15"/>
      <c r="N2444" s="15">
        <v>0</v>
      </c>
      <c r="O2444" s="15"/>
      <c r="P2444" s="15"/>
      <c r="Q2444" s="15">
        <v>-0.51</v>
      </c>
      <c r="R2444" s="15">
        <v>0.01</v>
      </c>
      <c r="S2444" s="15">
        <v>0.53</v>
      </c>
      <c r="T2444" s="15">
        <v>130.22</v>
      </c>
      <c r="U2444" s="15">
        <v>130.22</v>
      </c>
      <c r="V2444" s="15">
        <v>146.79</v>
      </c>
      <c r="W2444" s="15">
        <v>146.79</v>
      </c>
      <c r="X2444" s="15"/>
      <c r="Y2444" s="15"/>
      <c r="Z2444" s="15"/>
      <c r="AA2444" s="15"/>
      <c r="AB2444" s="15">
        <v>-0.89</v>
      </c>
      <c r="AC2444" s="15">
        <v>-21.1</v>
      </c>
      <c r="AD2444" s="15">
        <v>-13.62</v>
      </c>
      <c r="AE2444" s="15">
        <v>-21.1</v>
      </c>
      <c r="AF2444" s="15">
        <v>-16.18</v>
      </c>
      <c r="AG2444" s="15">
        <v>-11.58</v>
      </c>
      <c r="AH2444" s="15">
        <v>-16.18</v>
      </c>
      <c r="AI2444" s="15"/>
      <c r="AJ2444" s="15"/>
      <c r="AK2444" s="15"/>
      <c r="AL2444" s="15"/>
      <c r="AM2444" s="15">
        <v>24.83</v>
      </c>
      <c r="AN2444" s="15">
        <v>81.78</v>
      </c>
      <c r="AO2444" s="15">
        <v>-305.7</v>
      </c>
      <c r="AP2444" s="15">
        <v>-287.70999999999998</v>
      </c>
      <c r="AQ2444" s="15">
        <v>-625.94000000000005</v>
      </c>
      <c r="AR2444" s="15"/>
      <c r="AS2444" s="15">
        <v>61.35</v>
      </c>
      <c r="AT2444" s="15"/>
      <c r="AU2444" s="15"/>
      <c r="AV2444" s="15"/>
      <c r="AW2444" s="15">
        <v>0</v>
      </c>
      <c r="AX2444" s="15">
        <v>138</v>
      </c>
      <c r="AZ2444" s="6">
        <f>IF(D2444&gt;0,H2444/D2444,0)</f>
        <v>52000000</v>
      </c>
      <c r="BA2444" s="6">
        <f>AZ2444*Q2444</f>
        <v>-26520000</v>
      </c>
      <c r="BB2444" s="6">
        <f>IF(C2444&gt;C$3054,C$3054,IF(C2444&lt;C$3053,C$3053,C2444))</f>
        <v>-0.13</v>
      </c>
      <c r="BC2444" s="6">
        <f>IF(BB2444&gt;0,(D2444/15)-BB2444,0)</f>
        <v>0</v>
      </c>
      <c r="BD2444" s="6">
        <f>BC2444/BC$3049</f>
        <v>0</v>
      </c>
      <c r="BE2444" s="15">
        <f>IF(AU2444&gt;AU$3054,AU$3054,IF(AU2444&lt;AU$3053,AU$3053,AU2444))</f>
        <v>0</v>
      </c>
      <c r="BF2444" s="15">
        <f>IF(I2444&gt;I$3054,I$3054,IF(I2444&lt;I$3053,I$3053,I2444))</f>
        <v>0</v>
      </c>
      <c r="BG2444" s="6">
        <f>IF(BE2444&gt;0, BF2444/BE2444,0)</f>
        <v>0</v>
      </c>
      <c r="BH2444" s="26">
        <f>BG2444/BG$3049</f>
        <v>0</v>
      </c>
      <c r="BI2444" s="26">
        <f>IF(AV2444&gt;AV$3054,AV$3054,IF(AV2444&lt;AV$3053,AV$3053,AV2444))</f>
        <v>0</v>
      </c>
      <c r="BJ2444" s="6">
        <f>IF(BI2444&gt;0, BF2444/BI2444,0)</f>
        <v>0</v>
      </c>
      <c r="BK2444" s="26">
        <f>BJ2444/BJ$3049</f>
        <v>0</v>
      </c>
      <c r="BL2444" s="6">
        <f>IF(_xlfn.NUMBERVALUE(AL2444),IF(ABS(AL2444)&lt;1,1-ABS(AL2444),0),0)</f>
        <v>0</v>
      </c>
      <c r="BM2444" s="6">
        <f>IF(F2444&gt;F$3054,F$3054,IF(F2444&lt;F$3053,F$3053,F2444))</f>
        <v>0</v>
      </c>
      <c r="BN2444" s="6">
        <f>IF(BM2444&gt;0, BM2444/BM$3049, BM2444/BM$3050*-1)</f>
        <v>0</v>
      </c>
      <c r="BO2444" s="6">
        <f>IF(O2444&gt;O$3054,O$3054,IF(O2444&lt;O$3053,O$3053,O2444))</f>
        <v>0</v>
      </c>
      <c r="BP2444" s="26">
        <f>BO2444/BO$3049</f>
        <v>0</v>
      </c>
      <c r="BQ2444" s="26">
        <f>IF(OR(BD2444=0, BH2444=0,BN2444=0,BP2444=0), 0,BD2444+BH2444+BK2444+BL2444+BN2444+BP2444)</f>
        <v>0</v>
      </c>
      <c r="BR2444" s="6">
        <f>IF(D2444&gt;0,C2444/D2444,0)</f>
        <v>-6.5</v>
      </c>
    </row>
    <row r="2445" spans="1:70" x14ac:dyDescent="0.2">
      <c r="A2445" s="15" t="s">
        <v>5111</v>
      </c>
      <c r="B2445" s="15" t="s">
        <v>5112</v>
      </c>
      <c r="C2445" s="15">
        <v>-0.01</v>
      </c>
      <c r="D2445" s="15">
        <v>0</v>
      </c>
      <c r="E2445" s="15">
        <v>0</v>
      </c>
      <c r="F2445" s="15">
        <v>-50</v>
      </c>
      <c r="G2445" s="15"/>
      <c r="H2445" s="21"/>
      <c r="I2445" s="15"/>
      <c r="J2445" s="15">
        <v>0</v>
      </c>
      <c r="K2445" s="15"/>
      <c r="L2445" s="15">
        <v>0</v>
      </c>
      <c r="M2445" s="15"/>
      <c r="N2445" s="15">
        <v>0</v>
      </c>
      <c r="O2445" s="15"/>
      <c r="P2445" s="15"/>
      <c r="Q2445" s="15">
        <v>0</v>
      </c>
      <c r="R2445" s="15">
        <v>0</v>
      </c>
      <c r="S2445" s="15">
        <v>0.1</v>
      </c>
      <c r="T2445" s="15">
        <v>0</v>
      </c>
      <c r="U2445" s="15">
        <v>0</v>
      </c>
      <c r="V2445" s="15">
        <v>0</v>
      </c>
      <c r="W2445" s="15">
        <v>0</v>
      </c>
      <c r="X2445" s="15"/>
      <c r="Y2445" s="15"/>
      <c r="Z2445" s="15"/>
      <c r="AA2445" s="15"/>
      <c r="AB2445" s="15">
        <v>-1.87</v>
      </c>
      <c r="AC2445" s="15">
        <v>-58.39</v>
      </c>
      <c r="AD2445" s="15"/>
      <c r="AE2445" s="15">
        <v>-58.39</v>
      </c>
      <c r="AF2445" s="15">
        <v>-64.41</v>
      </c>
      <c r="AG2445" s="15"/>
      <c r="AH2445" s="15">
        <v>-64.41</v>
      </c>
      <c r="AI2445" s="15">
        <v>-414.91</v>
      </c>
      <c r="AJ2445" s="15"/>
      <c r="AK2445" s="15">
        <v>-414.91</v>
      </c>
      <c r="AL2445" s="15">
        <v>2.1</v>
      </c>
      <c r="AM2445" s="15">
        <v>558.89</v>
      </c>
      <c r="AN2445" s="15"/>
      <c r="AO2445" s="16">
        <v>-983914.1</v>
      </c>
      <c r="AP2445" s="15">
        <v>-3310000</v>
      </c>
      <c r="AQ2445" s="15">
        <v>-3940000</v>
      </c>
      <c r="AR2445" s="15"/>
      <c r="AS2445" s="15"/>
      <c r="AT2445" s="15"/>
      <c r="AU2445" s="15"/>
      <c r="AV2445" s="15"/>
      <c r="AW2445" s="15">
        <v>0</v>
      </c>
      <c r="AX2445" s="15"/>
      <c r="AZ2445" s="6">
        <f>IF(D2445&gt;0,H2445/D2445,0)</f>
        <v>0</v>
      </c>
      <c r="BA2445" s="6">
        <f>AZ2445*Q2445</f>
        <v>0</v>
      </c>
      <c r="BB2445" s="6">
        <f>IF(C2445&gt;C$3054,C$3054,IF(C2445&lt;C$3053,C$3053,C2445))</f>
        <v>-0.01</v>
      </c>
      <c r="BC2445" s="6">
        <f>IF(BB2445&gt;0,(D2445/15)-BB2445,0)</f>
        <v>0</v>
      </c>
      <c r="BD2445" s="6">
        <f>BC2445/BC$3049</f>
        <v>0</v>
      </c>
      <c r="BE2445" s="15">
        <f>IF(AU2445&gt;AU$3054,AU$3054,IF(AU2445&lt;AU$3053,AU$3053,AU2445))</f>
        <v>0</v>
      </c>
      <c r="BF2445" s="15">
        <f>IF(I2445&gt;I$3054,I$3054,IF(I2445&lt;I$3053,I$3053,I2445))</f>
        <v>0</v>
      </c>
      <c r="BG2445" s="6">
        <f>IF(BE2445&gt;0, BF2445/BE2445,0)</f>
        <v>0</v>
      </c>
      <c r="BH2445" s="26">
        <f>BG2445/BG$3049</f>
        <v>0</v>
      </c>
      <c r="BI2445" s="26">
        <f>IF(AV2445&gt;AV$3054,AV$3054,IF(AV2445&lt;AV$3053,AV$3053,AV2445))</f>
        <v>0</v>
      </c>
      <c r="BJ2445" s="6">
        <f>IF(BI2445&gt;0, BF2445/BI2445,0)</f>
        <v>0</v>
      </c>
      <c r="BK2445" s="26">
        <f>BJ2445/BJ$3049</f>
        <v>0</v>
      </c>
      <c r="BL2445" s="6">
        <f>IF(_xlfn.NUMBERVALUE(AL2445),IF(ABS(AL2445)&lt;1,1-ABS(AL2445),0),0)</f>
        <v>0</v>
      </c>
      <c r="BM2445" s="6">
        <f>IF(F2445&gt;F$3054,F$3054,IF(F2445&lt;F$3053,F$3053,F2445))</f>
        <v>-50</v>
      </c>
      <c r="BN2445" s="6">
        <f>IF(BM2445&gt;0, BM2445/BM$3049, BM2445/BM$3050*-1)</f>
        <v>-0.50271465915946112</v>
      </c>
      <c r="BO2445" s="6">
        <f>IF(O2445&gt;O$3054,O$3054,IF(O2445&lt;O$3053,O$3053,O2445))</f>
        <v>0</v>
      </c>
      <c r="BP2445" s="26">
        <f>BO2445/BO$3049</f>
        <v>0</v>
      </c>
      <c r="BQ2445" s="26">
        <f>IF(OR(BD2445=0, BH2445=0,BN2445=0,BP2445=0), 0,BD2445+BH2445+BK2445+BL2445+BN2445+BP2445)</f>
        <v>0</v>
      </c>
      <c r="BR2445" s="6">
        <f>IF(D2445&gt;0,C2445/D2445,0)</f>
        <v>0</v>
      </c>
    </row>
    <row r="2446" spans="1:70" x14ac:dyDescent="0.2">
      <c r="A2446" s="15" t="s">
        <v>5240</v>
      </c>
      <c r="B2446" s="15" t="s">
        <v>5241</v>
      </c>
      <c r="C2446" s="15">
        <v>0.33</v>
      </c>
      <c r="D2446" s="15">
        <v>2.38</v>
      </c>
      <c r="E2446" s="15">
        <v>2.7</v>
      </c>
      <c r="F2446" s="15">
        <v>71.63</v>
      </c>
      <c r="G2446" s="15">
        <v>3.99</v>
      </c>
      <c r="H2446" s="21">
        <v>1180000000</v>
      </c>
      <c r="I2446" s="15">
        <v>7.31</v>
      </c>
      <c r="J2446" s="15">
        <v>0</v>
      </c>
      <c r="K2446" s="15"/>
      <c r="L2446" s="15">
        <v>0</v>
      </c>
      <c r="M2446" s="15"/>
      <c r="N2446" s="15">
        <v>0</v>
      </c>
      <c r="O2446" s="15"/>
      <c r="P2446" s="15"/>
      <c r="Q2446" s="15">
        <v>0.61</v>
      </c>
      <c r="R2446" s="15">
        <v>0.28000000000000003</v>
      </c>
      <c r="S2446" s="15">
        <v>3.85</v>
      </c>
      <c r="T2446" s="15">
        <v>36.42</v>
      </c>
      <c r="U2446" s="15">
        <v>36.42</v>
      </c>
      <c r="V2446" s="15">
        <v>36.94</v>
      </c>
      <c r="W2446" s="15">
        <v>36.94</v>
      </c>
      <c r="X2446" s="15">
        <v>74.22</v>
      </c>
      <c r="Y2446" s="15">
        <v>74.22</v>
      </c>
      <c r="Z2446" s="15">
        <v>75.290000000000006</v>
      </c>
      <c r="AA2446" s="15">
        <v>75.290000000000006</v>
      </c>
      <c r="AB2446" s="15">
        <v>6.69</v>
      </c>
      <c r="AC2446" s="15">
        <v>32.6</v>
      </c>
      <c r="AD2446" s="15">
        <v>-4.21</v>
      </c>
      <c r="AE2446" s="15">
        <v>32.6</v>
      </c>
      <c r="AF2446" s="15">
        <v>28.1</v>
      </c>
      <c r="AG2446" s="15">
        <v>-3.63</v>
      </c>
      <c r="AH2446" s="15">
        <v>28.1</v>
      </c>
      <c r="AI2446" s="15">
        <v>76.81</v>
      </c>
      <c r="AJ2446" s="15">
        <v>-7.16</v>
      </c>
      <c r="AK2446" s="15">
        <v>76.81</v>
      </c>
      <c r="AL2446" s="15">
        <v>-0.82</v>
      </c>
      <c r="AM2446" s="15">
        <v>484.8</v>
      </c>
      <c r="AN2446" s="15">
        <v>54.11</v>
      </c>
      <c r="AO2446" s="15">
        <v>46.08</v>
      </c>
      <c r="AP2446" s="15">
        <v>35.78</v>
      </c>
      <c r="AQ2446" s="15">
        <v>27.67</v>
      </c>
      <c r="AR2446" s="15">
        <v>19.809999999999999</v>
      </c>
      <c r="AS2446" s="15">
        <v>10.65</v>
      </c>
      <c r="AT2446" s="15">
        <v>15.92</v>
      </c>
      <c r="AU2446" s="15">
        <v>9.2799999999999994</v>
      </c>
      <c r="AV2446" s="15">
        <v>20.92</v>
      </c>
      <c r="AW2446" s="15">
        <v>3610000</v>
      </c>
      <c r="AX2446" s="15">
        <v>5480000</v>
      </c>
      <c r="AZ2446" s="6">
        <f>IF(D2446&gt;0,H2446/D2446,0)</f>
        <v>495798319.32773113</v>
      </c>
      <c r="BA2446" s="6">
        <f>AZ2446*Q2446</f>
        <v>302436974.78991598</v>
      </c>
      <c r="BB2446" s="6">
        <f>IF(C2446&gt;C$3054,C$3054,IF(C2446&lt;C$3053,C$3053,C2446))</f>
        <v>0.33</v>
      </c>
      <c r="BC2446" s="6">
        <f>IF(BB2446&gt;0,(D2446/15)-BB2446,0)</f>
        <v>-0.17133333333333337</v>
      </c>
      <c r="BD2446" s="6">
        <f>BC2446/BC$3049</f>
        <v>-3.2995249711131089E-2</v>
      </c>
      <c r="BE2446" s="15">
        <f>IF(AU2446&gt;AU$3054,AU$3054,IF(AU2446&lt;AU$3053,AU$3053,AU2446))</f>
        <v>9.2799999999999994</v>
      </c>
      <c r="BF2446" s="15">
        <f>IF(I2446&gt;I$3054,I$3054,IF(I2446&lt;I$3053,I$3053,I2446))</f>
        <v>7.31</v>
      </c>
      <c r="BG2446" s="6">
        <f>IF(BE2446&gt;0, BF2446/BE2446,0)</f>
        <v>0.78771551724137934</v>
      </c>
      <c r="BH2446" s="26">
        <f>BG2446/BG$3049</f>
        <v>7.5741876657824938E-4</v>
      </c>
      <c r="BI2446" s="26">
        <f>IF(AV2446&gt;AV$3054,AV$3054,IF(AV2446&lt;AV$3053,AV$3053,AV2446))</f>
        <v>20.92</v>
      </c>
      <c r="BJ2446" s="6">
        <f>IF(BI2446&gt;0, BF2446/BI2446,0)</f>
        <v>0.34942638623326955</v>
      </c>
      <c r="BK2446" s="26">
        <f>BJ2446/BJ$3049</f>
        <v>5.8925191607633984E-4</v>
      </c>
      <c r="BL2446" s="6">
        <f>IF(_xlfn.NUMBERVALUE(AL2446),IF(ABS(AL2446)&lt;1,1-ABS(AL2446),0),0)</f>
        <v>0.18000000000000005</v>
      </c>
      <c r="BM2446" s="6">
        <f>IF(F2446&gt;F$3054,F$3054,IF(F2446&lt;F$3053,F$3053,F2446))</f>
        <v>71.63</v>
      </c>
      <c r="BN2446" s="6">
        <f>IF(BM2446&gt;0, BM2446/BM$3049, BM2446/BM$3050*-1)</f>
        <v>9.0491333827394826E-2</v>
      </c>
      <c r="BO2446" s="6">
        <f>IF(O2446&gt;O$3054,O$3054,IF(O2446&lt;O$3053,O$3053,O2446))</f>
        <v>0</v>
      </c>
      <c r="BP2446" s="26">
        <f>BO2446/BO$3049</f>
        <v>0</v>
      </c>
      <c r="BQ2446" s="26">
        <f>IF(OR(BD2446=0, BH2446=0,BN2446=0,BP2446=0), 0,BD2446+BH2446+BK2446+BL2446+BN2446+BP2446)</f>
        <v>0</v>
      </c>
      <c r="BR2446" s="6">
        <f>IF(D2446&gt;0,C2446/D2446,0)</f>
        <v>0.13865546218487396</v>
      </c>
    </row>
    <row r="2447" spans="1:70" x14ac:dyDescent="0.2">
      <c r="A2447" s="15" t="s">
        <v>4960</v>
      </c>
      <c r="B2447" s="15" t="s">
        <v>4961</v>
      </c>
      <c r="C2447" s="15"/>
      <c r="D2447" s="15">
        <v>0</v>
      </c>
      <c r="E2447" s="15"/>
      <c r="F2447" s="15"/>
      <c r="G2447" s="15"/>
      <c r="H2447" s="21"/>
      <c r="I2447" s="15"/>
      <c r="J2447" s="15"/>
      <c r="K2447" s="15"/>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c r="AG2447" s="15"/>
      <c r="AH2447" s="15"/>
      <c r="AI2447" s="15"/>
      <c r="AJ2447" s="15"/>
      <c r="AK2447" s="15"/>
      <c r="AL2447" s="15"/>
      <c r="AM2447" s="15"/>
      <c r="AN2447" s="15"/>
      <c r="AO2447" s="15"/>
      <c r="AP2447" s="15"/>
      <c r="AQ2447" s="15"/>
      <c r="AR2447" s="15"/>
      <c r="AS2447" s="15"/>
      <c r="AT2447" s="15"/>
      <c r="AU2447" s="15"/>
      <c r="AV2447" s="15"/>
      <c r="AW2447" s="15">
        <v>0</v>
      </c>
      <c r="AX2447" s="15"/>
      <c r="AZ2447" s="6">
        <f>IF(D2447&gt;0,H2447/D2447,0)</f>
        <v>0</v>
      </c>
      <c r="BA2447" s="6">
        <f>AZ2447*Q2447</f>
        <v>0</v>
      </c>
      <c r="BB2447" s="6">
        <f>IF(C2447&gt;C$3054,C$3054,IF(C2447&lt;C$3053,C$3053,C2447))</f>
        <v>0</v>
      </c>
      <c r="BC2447" s="6">
        <f>IF(BB2447&gt;0,(D2447/15)-BB2447,0)</f>
        <v>0</v>
      </c>
      <c r="BD2447" s="6">
        <f>BC2447/BC$3049</f>
        <v>0</v>
      </c>
      <c r="BE2447" s="15">
        <f>IF(AU2447&gt;AU$3054,AU$3054,IF(AU2447&lt;AU$3053,AU$3053,AU2447))</f>
        <v>0</v>
      </c>
      <c r="BF2447" s="15">
        <f>IF(I2447&gt;I$3054,I$3054,IF(I2447&lt;I$3053,I$3053,I2447))</f>
        <v>0</v>
      </c>
      <c r="BG2447" s="6">
        <f>IF(BE2447&gt;0, BF2447/BE2447,0)</f>
        <v>0</v>
      </c>
      <c r="BH2447" s="26">
        <f>BG2447/BG$3049</f>
        <v>0</v>
      </c>
      <c r="BI2447" s="26">
        <f>IF(AV2447&gt;AV$3054,AV$3054,IF(AV2447&lt;AV$3053,AV$3053,AV2447))</f>
        <v>0</v>
      </c>
      <c r="BJ2447" s="6">
        <f>IF(BI2447&gt;0, BF2447/BI2447,0)</f>
        <v>0</v>
      </c>
      <c r="BK2447" s="26">
        <f>BJ2447/BJ$3049</f>
        <v>0</v>
      </c>
      <c r="BL2447" s="6">
        <f>IF(_xlfn.NUMBERVALUE(AL2447),IF(ABS(AL2447)&lt;1,1-ABS(AL2447),0),0)</f>
        <v>0</v>
      </c>
      <c r="BM2447" s="6">
        <f>IF(F2447&gt;F$3054,F$3054,IF(F2447&lt;F$3053,F$3053,F2447))</f>
        <v>0</v>
      </c>
      <c r="BN2447" s="6">
        <f>IF(BM2447&gt;0, BM2447/BM$3049, BM2447/BM$3050*-1)</f>
        <v>0</v>
      </c>
      <c r="BO2447" s="6">
        <f>IF(O2447&gt;O$3054,O$3054,IF(O2447&lt;O$3053,O$3053,O2447))</f>
        <v>0</v>
      </c>
      <c r="BP2447" s="26">
        <f>BO2447/BO$3049</f>
        <v>0</v>
      </c>
      <c r="BQ2447" s="26">
        <f>IF(OR(BD2447=0, BH2447=0,BN2447=0,BP2447=0), 0,BD2447+BH2447+BK2447+BL2447+BN2447+BP2447)</f>
        <v>0</v>
      </c>
      <c r="BR2447" s="6">
        <f>IF(D2447&gt;0,C2447/D2447,0)</f>
        <v>0</v>
      </c>
    </row>
    <row r="2448" spans="1:70" x14ac:dyDescent="0.2">
      <c r="A2448" s="15" t="s">
        <v>1979</v>
      </c>
      <c r="B2448" s="15" t="s">
        <v>1980</v>
      </c>
      <c r="C2448" s="15">
        <v>0</v>
      </c>
      <c r="D2448" s="15">
        <v>0</v>
      </c>
      <c r="E2448" s="15">
        <v>0.01</v>
      </c>
      <c r="F2448" s="15">
        <v>60</v>
      </c>
      <c r="G2448" s="15">
        <v>5.26</v>
      </c>
      <c r="H2448" s="21"/>
      <c r="I2448" s="15"/>
      <c r="J2448" s="15">
        <v>0</v>
      </c>
      <c r="K2448" s="15"/>
      <c r="L2448" s="15">
        <v>0</v>
      </c>
      <c r="M2448" s="15"/>
      <c r="N2448" s="15">
        <v>0</v>
      </c>
      <c r="O2448" s="15"/>
      <c r="P2448" s="15"/>
      <c r="Q2448" s="15">
        <v>0</v>
      </c>
      <c r="R2448" s="15">
        <v>0</v>
      </c>
      <c r="S2448" s="15">
        <v>8.92</v>
      </c>
      <c r="T2448" s="15">
        <v>0</v>
      </c>
      <c r="U2448" s="15">
        <v>0</v>
      </c>
      <c r="V2448" s="15">
        <v>0</v>
      </c>
      <c r="W2448" s="15">
        <v>0</v>
      </c>
      <c r="X2448" s="15">
        <v>0</v>
      </c>
      <c r="Y2448" s="15">
        <v>0</v>
      </c>
      <c r="Z2448" s="15">
        <v>0</v>
      </c>
      <c r="AA2448" s="15">
        <v>0</v>
      </c>
      <c r="AB2448" s="15"/>
      <c r="AC2448" s="15">
        <v>-209.36</v>
      </c>
      <c r="AD2448" s="15">
        <v>-84.2</v>
      </c>
      <c r="AE2448" s="15">
        <v>-209.36</v>
      </c>
      <c r="AF2448" s="15">
        <v>-191.28</v>
      </c>
      <c r="AG2448" s="15">
        <v>-79.97</v>
      </c>
      <c r="AH2448" s="15">
        <v>-191.28</v>
      </c>
      <c r="AI2448" s="15">
        <v>-209.36</v>
      </c>
      <c r="AJ2448" s="15">
        <v>-84.2</v>
      </c>
      <c r="AK2448" s="15">
        <v>-209.36</v>
      </c>
      <c r="AL2448" s="15">
        <v>1.51</v>
      </c>
      <c r="AM2448" s="15">
        <v>683.05</v>
      </c>
      <c r="AN2448" s="15"/>
      <c r="AO2448" s="16">
        <v>-2824.08</v>
      </c>
      <c r="AP2448" s="16">
        <v>-11589.94</v>
      </c>
      <c r="AQ2448" s="16">
        <v>-11596.71</v>
      </c>
      <c r="AR2448" s="15"/>
      <c r="AS2448" s="15">
        <v>-37.64</v>
      </c>
      <c r="AT2448" s="15">
        <v>-3.98</v>
      </c>
      <c r="AU2448" s="15"/>
      <c r="AV2448" s="15"/>
      <c r="AW2448" s="15">
        <v>0</v>
      </c>
      <c r="AX2448" s="15">
        <v>1180000</v>
      </c>
      <c r="AZ2448" s="6">
        <f>IF(D2448&gt;0,H2448/D2448,0)</f>
        <v>0</v>
      </c>
      <c r="BA2448" s="6">
        <f>AZ2448*Q2448</f>
        <v>0</v>
      </c>
      <c r="BB2448" s="6">
        <f>IF(C2448&gt;C$3054,C$3054,IF(C2448&lt;C$3053,C$3053,C2448))</f>
        <v>0</v>
      </c>
      <c r="BC2448" s="6">
        <f>IF(BB2448&gt;0,(D2448/15)-BB2448,0)</f>
        <v>0</v>
      </c>
      <c r="BD2448" s="6">
        <f>BC2448/BC$3049</f>
        <v>0</v>
      </c>
      <c r="BE2448" s="15">
        <f>IF(AU2448&gt;AU$3054,AU$3054,IF(AU2448&lt;AU$3053,AU$3053,AU2448))</f>
        <v>0</v>
      </c>
      <c r="BF2448" s="15">
        <f>IF(I2448&gt;I$3054,I$3054,IF(I2448&lt;I$3053,I$3053,I2448))</f>
        <v>0</v>
      </c>
      <c r="BG2448" s="6">
        <f>IF(BE2448&gt;0, BF2448/BE2448,0)</f>
        <v>0</v>
      </c>
      <c r="BH2448" s="26">
        <f>BG2448/BG$3049</f>
        <v>0</v>
      </c>
      <c r="BI2448" s="26">
        <f>IF(AV2448&gt;AV$3054,AV$3054,IF(AV2448&lt;AV$3053,AV$3053,AV2448))</f>
        <v>0</v>
      </c>
      <c r="BJ2448" s="6">
        <f>IF(BI2448&gt;0, BF2448/BI2448,0)</f>
        <v>0</v>
      </c>
      <c r="BK2448" s="26">
        <f>BJ2448/BJ$3049</f>
        <v>0</v>
      </c>
      <c r="BL2448" s="6">
        <f>IF(_xlfn.NUMBERVALUE(AL2448),IF(ABS(AL2448)&lt;1,1-ABS(AL2448),0),0)</f>
        <v>0</v>
      </c>
      <c r="BM2448" s="6">
        <f>IF(F2448&gt;F$3054,F$3054,IF(F2448&lt;F$3053,F$3053,F2448))</f>
        <v>60</v>
      </c>
      <c r="BN2448" s="6">
        <f>IF(BM2448&gt;0, BM2448/BM$3049, BM2448/BM$3050*-1)</f>
        <v>7.5798967327149094E-2</v>
      </c>
      <c r="BO2448" s="6">
        <f>IF(O2448&gt;O$3054,O$3054,IF(O2448&lt;O$3053,O$3053,O2448))</f>
        <v>0</v>
      </c>
      <c r="BP2448" s="26">
        <f>BO2448/BO$3049</f>
        <v>0</v>
      </c>
      <c r="BQ2448" s="26">
        <f>IF(OR(BD2448=0, BH2448=0,BN2448=0,BP2448=0), 0,BD2448+BH2448+BK2448+BL2448+BN2448+BP2448)</f>
        <v>0</v>
      </c>
      <c r="BR2448" s="6">
        <f>IF(D2448&gt;0,C2448/D2448,0)</f>
        <v>0</v>
      </c>
    </row>
    <row r="2449" spans="1:70" x14ac:dyDescent="0.2">
      <c r="A2449" s="15" t="s">
        <v>4986</v>
      </c>
      <c r="B2449" s="15" t="s">
        <v>4987</v>
      </c>
      <c r="C2449" s="15"/>
      <c r="D2449" s="15">
        <v>0</v>
      </c>
      <c r="E2449" s="15"/>
      <c r="F2449" s="15"/>
      <c r="G2449" s="15"/>
      <c r="H2449" s="21"/>
      <c r="I2449" s="15"/>
      <c r="J2449" s="15"/>
      <c r="K2449" s="15"/>
      <c r="L2449" s="15"/>
      <c r="M2449" s="15"/>
      <c r="N2449" s="15"/>
      <c r="O2449" s="15"/>
      <c r="P2449" s="15"/>
      <c r="Q2449" s="15"/>
      <c r="R2449" s="15"/>
      <c r="S2449" s="15"/>
      <c r="T2449" s="15"/>
      <c r="U2449" s="15"/>
      <c r="V2449" s="15"/>
      <c r="W2449" s="15"/>
      <c r="X2449" s="15"/>
      <c r="Y2449" s="15"/>
      <c r="Z2449" s="15"/>
      <c r="AA2449" s="15"/>
      <c r="AB2449" s="15"/>
      <c r="AC2449" s="15"/>
      <c r="AD2449" s="15"/>
      <c r="AE2449" s="15"/>
      <c r="AF2449" s="15"/>
      <c r="AG2449" s="15"/>
      <c r="AH2449" s="15"/>
      <c r="AI2449" s="15"/>
      <c r="AJ2449" s="15"/>
      <c r="AK2449" s="15"/>
      <c r="AL2449" s="15"/>
      <c r="AM2449" s="15"/>
      <c r="AN2449" s="15"/>
      <c r="AO2449" s="15"/>
      <c r="AP2449" s="15"/>
      <c r="AQ2449" s="15"/>
      <c r="AR2449" s="15"/>
      <c r="AS2449" s="15"/>
      <c r="AT2449" s="15"/>
      <c r="AU2449" s="15"/>
      <c r="AV2449" s="15"/>
      <c r="AW2449" s="15">
        <v>0</v>
      </c>
      <c r="AX2449" s="15"/>
      <c r="AZ2449" s="6">
        <f>IF(D2449&gt;0,H2449/D2449,0)</f>
        <v>0</v>
      </c>
      <c r="BA2449" s="6">
        <f>AZ2449*Q2449</f>
        <v>0</v>
      </c>
      <c r="BB2449" s="6">
        <f>IF(C2449&gt;C$3054,C$3054,IF(C2449&lt;C$3053,C$3053,C2449))</f>
        <v>0</v>
      </c>
      <c r="BC2449" s="6">
        <f>IF(BB2449&gt;0,(D2449/15)-BB2449,0)</f>
        <v>0</v>
      </c>
      <c r="BD2449" s="6">
        <f>BC2449/BC$3049</f>
        <v>0</v>
      </c>
      <c r="BE2449" s="15">
        <f>IF(AU2449&gt;AU$3054,AU$3054,IF(AU2449&lt;AU$3053,AU$3053,AU2449))</f>
        <v>0</v>
      </c>
      <c r="BF2449" s="15">
        <f>IF(I2449&gt;I$3054,I$3054,IF(I2449&lt;I$3053,I$3053,I2449))</f>
        <v>0</v>
      </c>
      <c r="BG2449" s="6">
        <f>IF(BE2449&gt;0, BF2449/BE2449,0)</f>
        <v>0</v>
      </c>
      <c r="BH2449" s="26">
        <f>BG2449/BG$3049</f>
        <v>0</v>
      </c>
      <c r="BI2449" s="26">
        <f>IF(AV2449&gt;AV$3054,AV$3054,IF(AV2449&lt;AV$3053,AV$3053,AV2449))</f>
        <v>0</v>
      </c>
      <c r="BJ2449" s="6">
        <f>IF(BI2449&gt;0, BF2449/BI2449,0)</f>
        <v>0</v>
      </c>
      <c r="BK2449" s="26">
        <f>BJ2449/BJ$3049</f>
        <v>0</v>
      </c>
      <c r="BL2449" s="6">
        <f>IF(_xlfn.NUMBERVALUE(AL2449),IF(ABS(AL2449)&lt;1,1-ABS(AL2449),0),0)</f>
        <v>0</v>
      </c>
      <c r="BM2449" s="6">
        <f>IF(F2449&gt;F$3054,F$3054,IF(F2449&lt;F$3053,F$3053,F2449))</f>
        <v>0</v>
      </c>
      <c r="BN2449" s="6">
        <f>IF(BM2449&gt;0, BM2449/BM$3049, BM2449/BM$3050*-1)</f>
        <v>0</v>
      </c>
      <c r="BO2449" s="6">
        <f>IF(O2449&gt;O$3054,O$3054,IF(O2449&lt;O$3053,O$3053,O2449))</f>
        <v>0</v>
      </c>
      <c r="BP2449" s="26">
        <f>BO2449/BO$3049</f>
        <v>0</v>
      </c>
      <c r="BQ2449" s="26">
        <f>IF(OR(BD2449=0, BH2449=0,BN2449=0,BP2449=0), 0,BD2449+BH2449+BK2449+BL2449+BN2449+BP2449)</f>
        <v>0</v>
      </c>
      <c r="BR2449" s="6">
        <f>IF(D2449&gt;0,C2449/D2449,0)</f>
        <v>0</v>
      </c>
    </row>
    <row r="2450" spans="1:70" x14ac:dyDescent="0.2">
      <c r="A2450" s="15" t="s">
        <v>4984</v>
      </c>
      <c r="B2450" s="15" t="s">
        <v>4985</v>
      </c>
      <c r="C2450" s="15"/>
      <c r="D2450" s="15">
        <v>0</v>
      </c>
      <c r="E2450" s="15"/>
      <c r="F2450" s="15"/>
      <c r="G2450" s="15"/>
      <c r="H2450" s="21"/>
      <c r="I2450" s="15"/>
      <c r="J2450" s="15"/>
      <c r="K2450" s="15"/>
      <c r="L2450" s="15"/>
      <c r="M2450" s="15"/>
      <c r="N2450" s="15"/>
      <c r="O2450" s="15"/>
      <c r="P2450" s="15"/>
      <c r="Q2450" s="15"/>
      <c r="R2450" s="15"/>
      <c r="S2450" s="15"/>
      <c r="T2450" s="15"/>
      <c r="U2450" s="15"/>
      <c r="V2450" s="15"/>
      <c r="W2450" s="15"/>
      <c r="X2450" s="15"/>
      <c r="Y2450" s="15"/>
      <c r="Z2450" s="15"/>
      <c r="AA2450" s="15"/>
      <c r="AB2450" s="15"/>
      <c r="AC2450" s="15"/>
      <c r="AD2450" s="15"/>
      <c r="AE2450" s="15"/>
      <c r="AF2450" s="15"/>
      <c r="AG2450" s="15"/>
      <c r="AH2450" s="15"/>
      <c r="AI2450" s="15"/>
      <c r="AJ2450" s="15"/>
      <c r="AK2450" s="15"/>
      <c r="AL2450" s="15"/>
      <c r="AM2450" s="15"/>
      <c r="AN2450" s="15"/>
      <c r="AO2450" s="15"/>
      <c r="AP2450" s="15"/>
      <c r="AQ2450" s="15"/>
      <c r="AR2450" s="15"/>
      <c r="AS2450" s="15"/>
      <c r="AT2450" s="15"/>
      <c r="AU2450" s="15"/>
      <c r="AV2450" s="15"/>
      <c r="AW2450" s="15">
        <v>0</v>
      </c>
      <c r="AX2450" s="15"/>
      <c r="AZ2450" s="6">
        <f>IF(D2450&gt;0,H2450/D2450,0)</f>
        <v>0</v>
      </c>
      <c r="BA2450" s="6">
        <f>AZ2450*Q2450</f>
        <v>0</v>
      </c>
      <c r="BB2450" s="6">
        <f>IF(C2450&gt;C$3054,C$3054,IF(C2450&lt;C$3053,C$3053,C2450))</f>
        <v>0</v>
      </c>
      <c r="BC2450" s="6">
        <f>IF(BB2450&gt;0,(D2450/15)-BB2450,0)</f>
        <v>0</v>
      </c>
      <c r="BD2450" s="6">
        <f>BC2450/BC$3049</f>
        <v>0</v>
      </c>
      <c r="BE2450" s="15">
        <f>IF(AU2450&gt;AU$3054,AU$3054,IF(AU2450&lt;AU$3053,AU$3053,AU2450))</f>
        <v>0</v>
      </c>
      <c r="BF2450" s="15">
        <f>IF(I2450&gt;I$3054,I$3054,IF(I2450&lt;I$3053,I$3053,I2450))</f>
        <v>0</v>
      </c>
      <c r="BG2450" s="6">
        <f>IF(BE2450&gt;0, BF2450/BE2450,0)</f>
        <v>0</v>
      </c>
      <c r="BH2450" s="26">
        <f>BG2450/BG$3049</f>
        <v>0</v>
      </c>
      <c r="BI2450" s="26">
        <f>IF(AV2450&gt;AV$3054,AV$3054,IF(AV2450&lt;AV$3053,AV$3053,AV2450))</f>
        <v>0</v>
      </c>
      <c r="BJ2450" s="6">
        <f>IF(BI2450&gt;0, BF2450/BI2450,0)</f>
        <v>0</v>
      </c>
      <c r="BK2450" s="26">
        <f>BJ2450/BJ$3049</f>
        <v>0</v>
      </c>
      <c r="BL2450" s="6">
        <f>IF(_xlfn.NUMBERVALUE(AL2450),IF(ABS(AL2450)&lt;1,1-ABS(AL2450),0),0)</f>
        <v>0</v>
      </c>
      <c r="BM2450" s="6">
        <f>IF(F2450&gt;F$3054,F$3054,IF(F2450&lt;F$3053,F$3053,F2450))</f>
        <v>0</v>
      </c>
      <c r="BN2450" s="6">
        <f>IF(BM2450&gt;0, BM2450/BM$3049, BM2450/BM$3050*-1)</f>
        <v>0</v>
      </c>
      <c r="BO2450" s="6">
        <f>IF(O2450&gt;O$3054,O$3054,IF(O2450&lt;O$3053,O$3053,O2450))</f>
        <v>0</v>
      </c>
      <c r="BP2450" s="26">
        <f>BO2450/BO$3049</f>
        <v>0</v>
      </c>
      <c r="BQ2450" s="26">
        <f>IF(OR(BD2450=0, BH2450=0,BN2450=0,BP2450=0), 0,BD2450+BH2450+BK2450+BL2450+BN2450+BP2450)</f>
        <v>0</v>
      </c>
      <c r="BR2450" s="6">
        <f>IF(D2450&gt;0,C2450/D2450,0)</f>
        <v>0</v>
      </c>
    </row>
    <row r="2451" spans="1:70" x14ac:dyDescent="0.2">
      <c r="A2451" s="15" t="s">
        <v>4998</v>
      </c>
      <c r="B2451" s="15" t="s">
        <v>4999</v>
      </c>
      <c r="C2451" s="15">
        <v>0</v>
      </c>
      <c r="D2451" s="15">
        <v>0.01</v>
      </c>
      <c r="E2451" s="15">
        <v>0.01</v>
      </c>
      <c r="F2451" s="15">
        <v>-11.11</v>
      </c>
      <c r="G2451" s="15">
        <v>0.08</v>
      </c>
      <c r="H2451" s="21">
        <v>2010000</v>
      </c>
      <c r="I2451" s="15"/>
      <c r="J2451" s="15">
        <v>0</v>
      </c>
      <c r="K2451" s="15"/>
      <c r="L2451" s="15">
        <v>0</v>
      </c>
      <c r="M2451" s="15"/>
      <c r="N2451" s="15">
        <v>0</v>
      </c>
      <c r="O2451" s="15"/>
      <c r="P2451" s="15"/>
      <c r="Q2451" s="15">
        <v>0.1</v>
      </c>
      <c r="R2451" s="15">
        <v>0</v>
      </c>
      <c r="S2451" s="15">
        <v>3.68</v>
      </c>
      <c r="T2451" s="15">
        <v>0</v>
      </c>
      <c r="U2451" s="15">
        <v>0</v>
      </c>
      <c r="V2451" s="15">
        <v>0</v>
      </c>
      <c r="W2451" s="15">
        <v>0</v>
      </c>
      <c r="X2451" s="15">
        <v>0</v>
      </c>
      <c r="Y2451" s="15">
        <v>0</v>
      </c>
      <c r="Z2451" s="15">
        <v>0</v>
      </c>
      <c r="AA2451" s="15">
        <v>0</v>
      </c>
      <c r="AB2451" s="15"/>
      <c r="AC2451" s="15">
        <v>-2.27</v>
      </c>
      <c r="AD2451" s="15">
        <v>-3.42</v>
      </c>
      <c r="AE2451" s="15">
        <v>-2.27</v>
      </c>
      <c r="AF2451" s="15">
        <v>-2.25</v>
      </c>
      <c r="AG2451" s="15">
        <v>-3.38</v>
      </c>
      <c r="AH2451" s="15">
        <v>-2.25</v>
      </c>
      <c r="AI2451" s="15">
        <v>-2.27</v>
      </c>
      <c r="AJ2451" s="15">
        <v>-3.42</v>
      </c>
      <c r="AK2451" s="15">
        <v>-2.27</v>
      </c>
      <c r="AL2451" s="15">
        <v>2.2000000000000002</v>
      </c>
      <c r="AM2451" s="15">
        <v>136.69999999999999</v>
      </c>
      <c r="AN2451" s="15"/>
      <c r="AO2451" s="16">
        <v>-1599.34</v>
      </c>
      <c r="AP2451" s="16">
        <v>-1718.18</v>
      </c>
      <c r="AQ2451" s="16">
        <v>-1700.03</v>
      </c>
      <c r="AR2451" s="15"/>
      <c r="AS2451" s="15">
        <v>-35.35</v>
      </c>
      <c r="AT2451" s="15">
        <v>24.19</v>
      </c>
      <c r="AU2451" s="15"/>
      <c r="AV2451" s="15"/>
      <c r="AW2451" s="15">
        <v>0</v>
      </c>
      <c r="AX2451" s="16">
        <v>135343</v>
      </c>
      <c r="AZ2451" s="6">
        <f>IF(D2451&gt;0,H2451/D2451,0)</f>
        <v>201000000</v>
      </c>
      <c r="BA2451" s="6">
        <f>AZ2451*Q2451</f>
        <v>20100000</v>
      </c>
      <c r="BB2451" s="6">
        <f>IF(C2451&gt;C$3054,C$3054,IF(C2451&lt;C$3053,C$3053,C2451))</f>
        <v>0</v>
      </c>
      <c r="BC2451" s="6">
        <f>IF(BB2451&gt;0,(D2451/15)-BB2451,0)</f>
        <v>0</v>
      </c>
      <c r="BD2451" s="6">
        <f>BC2451/BC$3049</f>
        <v>0</v>
      </c>
      <c r="BE2451" s="15">
        <f>IF(AU2451&gt;AU$3054,AU$3054,IF(AU2451&lt;AU$3053,AU$3053,AU2451))</f>
        <v>0</v>
      </c>
      <c r="BF2451" s="15">
        <f>IF(I2451&gt;I$3054,I$3054,IF(I2451&lt;I$3053,I$3053,I2451))</f>
        <v>0</v>
      </c>
      <c r="BG2451" s="6">
        <f>IF(BE2451&gt;0, BF2451/BE2451,0)</f>
        <v>0</v>
      </c>
      <c r="BH2451" s="26">
        <f>BG2451/BG$3049</f>
        <v>0</v>
      </c>
      <c r="BI2451" s="26">
        <f>IF(AV2451&gt;AV$3054,AV$3054,IF(AV2451&lt;AV$3053,AV$3053,AV2451))</f>
        <v>0</v>
      </c>
      <c r="BJ2451" s="6">
        <f>IF(BI2451&gt;0, BF2451/BI2451,0)</f>
        <v>0</v>
      </c>
      <c r="BK2451" s="26">
        <f>BJ2451/BJ$3049</f>
        <v>0</v>
      </c>
      <c r="BL2451" s="6">
        <f>IF(_xlfn.NUMBERVALUE(AL2451),IF(ABS(AL2451)&lt;1,1-ABS(AL2451),0),0)</f>
        <v>0</v>
      </c>
      <c r="BM2451" s="6">
        <f>IF(F2451&gt;F$3054,F$3054,IF(F2451&lt;F$3053,F$3053,F2451))</f>
        <v>-11.11</v>
      </c>
      <c r="BN2451" s="6">
        <f>IF(BM2451&gt;0, BM2451/BM$3049, BM2451/BM$3050*-1)</f>
        <v>-0.11170319726523226</v>
      </c>
      <c r="BO2451" s="6">
        <f>IF(O2451&gt;O$3054,O$3054,IF(O2451&lt;O$3053,O$3053,O2451))</f>
        <v>0</v>
      </c>
      <c r="BP2451" s="26">
        <f>BO2451/BO$3049</f>
        <v>0</v>
      </c>
      <c r="BQ2451" s="26">
        <f>IF(OR(BD2451=0, BH2451=0,BN2451=0,BP2451=0), 0,BD2451+BH2451+BK2451+BL2451+BN2451+BP2451)</f>
        <v>0</v>
      </c>
      <c r="BR2451" s="6">
        <f>IF(D2451&gt;0,C2451/D2451,0)</f>
        <v>0</v>
      </c>
    </row>
    <row r="2452" spans="1:70" x14ac:dyDescent="0.2">
      <c r="A2452" s="15" t="s">
        <v>5100</v>
      </c>
      <c r="B2452" s="15" t="s">
        <v>5101</v>
      </c>
      <c r="C2452" s="15">
        <v>-0.02</v>
      </c>
      <c r="D2452" s="15">
        <v>0.01</v>
      </c>
      <c r="E2452" s="15">
        <v>0.01</v>
      </c>
      <c r="F2452" s="15">
        <v>-50</v>
      </c>
      <c r="G2452" s="15">
        <v>1.69</v>
      </c>
      <c r="H2452" s="21">
        <v>6980000</v>
      </c>
      <c r="I2452" s="15"/>
      <c r="J2452" s="15">
        <v>0</v>
      </c>
      <c r="K2452" s="15"/>
      <c r="L2452" s="15">
        <v>0</v>
      </c>
      <c r="M2452" s="15"/>
      <c r="N2452" s="15">
        <v>0</v>
      </c>
      <c r="O2452" s="15"/>
      <c r="P2452" s="15"/>
      <c r="Q2452" s="15">
        <v>0.01</v>
      </c>
      <c r="R2452" s="15">
        <v>0</v>
      </c>
      <c r="S2452" s="15">
        <v>4.9400000000000004</v>
      </c>
      <c r="T2452" s="15">
        <v>0.03</v>
      </c>
      <c r="U2452" s="15">
        <v>0.03</v>
      </c>
      <c r="V2452" s="15">
        <v>12.75</v>
      </c>
      <c r="W2452" s="15">
        <v>12.75</v>
      </c>
      <c r="X2452" s="15">
        <v>0.03</v>
      </c>
      <c r="Y2452" s="15">
        <v>0.03</v>
      </c>
      <c r="Z2452" s="15">
        <v>14.86</v>
      </c>
      <c r="AA2452" s="15">
        <v>14.86</v>
      </c>
      <c r="AB2452" s="15">
        <v>-0.14000000000000001</v>
      </c>
      <c r="AC2452" s="15">
        <v>-277.5</v>
      </c>
      <c r="AD2452" s="15">
        <v>-83.53</v>
      </c>
      <c r="AE2452" s="15">
        <v>-277.5</v>
      </c>
      <c r="AF2452" s="15">
        <v>-251.87</v>
      </c>
      <c r="AG2452" s="15">
        <v>-78.67</v>
      </c>
      <c r="AH2452" s="15">
        <v>-251.87</v>
      </c>
      <c r="AI2452" s="15">
        <v>-277.60000000000002</v>
      </c>
      <c r="AJ2452" s="15">
        <v>-83.55</v>
      </c>
      <c r="AK2452" s="15">
        <v>-277.60000000000002</v>
      </c>
      <c r="AL2452" s="15">
        <v>1.08</v>
      </c>
      <c r="AM2452" s="15">
        <v>87.33</v>
      </c>
      <c r="AN2452" s="15"/>
      <c r="AO2452" s="16">
        <v>-131424</v>
      </c>
      <c r="AP2452" s="15">
        <v>-1070000</v>
      </c>
      <c r="AQ2452" s="15">
        <v>-1070000</v>
      </c>
      <c r="AR2452" s="15"/>
      <c r="AS2452" s="15"/>
      <c r="AT2452" s="15"/>
      <c r="AU2452" s="15"/>
      <c r="AV2452" s="15"/>
      <c r="AW2452" s="15">
        <v>0</v>
      </c>
      <c r="AX2452" s="16">
        <v>17143</v>
      </c>
      <c r="AZ2452" s="6">
        <f>IF(D2452&gt;0,H2452/D2452,0)</f>
        <v>698000000</v>
      </c>
      <c r="BA2452" s="6">
        <f>AZ2452*Q2452</f>
        <v>6980000</v>
      </c>
      <c r="BB2452" s="6">
        <f>IF(C2452&gt;C$3054,C$3054,IF(C2452&lt;C$3053,C$3053,C2452))</f>
        <v>-0.02</v>
      </c>
      <c r="BC2452" s="6">
        <f>IF(BB2452&gt;0,(D2452/15)-BB2452,0)</f>
        <v>0</v>
      </c>
      <c r="BD2452" s="6">
        <f>BC2452/BC$3049</f>
        <v>0</v>
      </c>
      <c r="BE2452" s="15">
        <f>IF(AU2452&gt;AU$3054,AU$3054,IF(AU2452&lt;AU$3053,AU$3053,AU2452))</f>
        <v>0</v>
      </c>
      <c r="BF2452" s="15">
        <f>IF(I2452&gt;I$3054,I$3054,IF(I2452&lt;I$3053,I$3053,I2452))</f>
        <v>0</v>
      </c>
      <c r="BG2452" s="6">
        <f>IF(BE2452&gt;0, BF2452/BE2452,0)</f>
        <v>0</v>
      </c>
      <c r="BH2452" s="26">
        <f>BG2452/BG$3049</f>
        <v>0</v>
      </c>
      <c r="BI2452" s="26">
        <f>IF(AV2452&gt;AV$3054,AV$3054,IF(AV2452&lt;AV$3053,AV$3053,AV2452))</f>
        <v>0</v>
      </c>
      <c r="BJ2452" s="6">
        <f>IF(BI2452&gt;0, BF2452/BI2452,0)</f>
        <v>0</v>
      </c>
      <c r="BK2452" s="26">
        <f>BJ2452/BJ$3049</f>
        <v>0</v>
      </c>
      <c r="BL2452" s="6">
        <f>IF(_xlfn.NUMBERVALUE(AL2452),IF(ABS(AL2452)&lt;1,1-ABS(AL2452),0),0)</f>
        <v>0</v>
      </c>
      <c r="BM2452" s="6">
        <f>IF(F2452&gt;F$3054,F$3054,IF(F2452&lt;F$3053,F$3053,F2452))</f>
        <v>-50</v>
      </c>
      <c r="BN2452" s="6">
        <f>IF(BM2452&gt;0, BM2452/BM$3049, BM2452/BM$3050*-1)</f>
        <v>-0.50271465915946112</v>
      </c>
      <c r="BO2452" s="6">
        <f>IF(O2452&gt;O$3054,O$3054,IF(O2452&lt;O$3053,O$3053,O2452))</f>
        <v>0</v>
      </c>
      <c r="BP2452" s="26">
        <f>BO2452/BO$3049</f>
        <v>0</v>
      </c>
      <c r="BQ2452" s="26">
        <f>IF(OR(BD2452=0, BH2452=0,BN2452=0,BP2452=0), 0,BD2452+BH2452+BK2452+BL2452+BN2452+BP2452)</f>
        <v>0</v>
      </c>
      <c r="BR2452" s="6">
        <f>IF(D2452&gt;0,C2452/D2452,0)</f>
        <v>-2</v>
      </c>
    </row>
    <row r="2453" spans="1:70" x14ac:dyDescent="0.2">
      <c r="A2453" s="15" t="s">
        <v>5041</v>
      </c>
      <c r="B2453" s="15" t="s">
        <v>5042</v>
      </c>
      <c r="C2453" s="15">
        <v>0.05</v>
      </c>
      <c r="D2453" s="15">
        <v>0</v>
      </c>
      <c r="E2453" s="15">
        <v>0.52</v>
      </c>
      <c r="F2453" s="15">
        <v>42.44</v>
      </c>
      <c r="G2453" s="15">
        <v>1.27</v>
      </c>
      <c r="H2453" s="21"/>
      <c r="I2453" s="15">
        <v>0</v>
      </c>
      <c r="J2453" s="15">
        <v>0</v>
      </c>
      <c r="K2453" s="15"/>
      <c r="L2453" s="15">
        <v>0.03</v>
      </c>
      <c r="M2453" s="15"/>
      <c r="N2453" s="15">
        <v>0.02</v>
      </c>
      <c r="O2453" s="15"/>
      <c r="P2453" s="15">
        <v>1.66</v>
      </c>
      <c r="Q2453" s="15">
        <v>0.46</v>
      </c>
      <c r="R2453" s="15">
        <v>0.11</v>
      </c>
      <c r="S2453" s="15">
        <v>0.94</v>
      </c>
      <c r="T2453" s="15">
        <v>26.82</v>
      </c>
      <c r="U2453" s="15">
        <v>25.06</v>
      </c>
      <c r="V2453" s="15">
        <v>40.340000000000003</v>
      </c>
      <c r="W2453" s="15">
        <v>41.48</v>
      </c>
      <c r="X2453" s="15">
        <v>86.88</v>
      </c>
      <c r="Y2453" s="15">
        <v>74.260000000000005</v>
      </c>
      <c r="Z2453" s="15">
        <v>130.68</v>
      </c>
      <c r="AA2453" s="15">
        <v>122.9</v>
      </c>
      <c r="AB2453" s="15">
        <v>2.89</v>
      </c>
      <c r="AC2453" s="15">
        <v>5.75</v>
      </c>
      <c r="AD2453" s="15">
        <v>7.31</v>
      </c>
      <c r="AE2453" s="15">
        <v>7.08</v>
      </c>
      <c r="AF2453" s="15">
        <v>3.77</v>
      </c>
      <c r="AG2453" s="15">
        <v>4.54</v>
      </c>
      <c r="AH2453" s="15">
        <v>4.47</v>
      </c>
      <c r="AI2453" s="15">
        <v>10.77</v>
      </c>
      <c r="AJ2453" s="15">
        <v>12.88</v>
      </c>
      <c r="AK2453" s="15">
        <v>13.38</v>
      </c>
      <c r="AL2453" s="15">
        <v>0.52</v>
      </c>
      <c r="AM2453" s="15">
        <v>0.26</v>
      </c>
      <c r="AN2453" s="15">
        <v>75.349999999999994</v>
      </c>
      <c r="AO2453" s="15">
        <v>11.31</v>
      </c>
      <c r="AP2453" s="15">
        <v>4.1500000000000004</v>
      </c>
      <c r="AQ2453" s="15">
        <v>1.87</v>
      </c>
      <c r="AR2453" s="15">
        <v>9.7799999999999994</v>
      </c>
      <c r="AS2453" s="15">
        <v>5.83</v>
      </c>
      <c r="AT2453" s="15">
        <v>4.1100000000000003</v>
      </c>
      <c r="AU2453" s="15">
        <v>5.41</v>
      </c>
      <c r="AV2453" s="15">
        <v>14.62</v>
      </c>
      <c r="AW2453" s="15">
        <v>0</v>
      </c>
      <c r="AX2453" s="15">
        <v>400</v>
      </c>
      <c r="AZ2453" s="6">
        <f>IF(D2453&gt;0,H2453/D2453,0)</f>
        <v>0</v>
      </c>
      <c r="BA2453" s="6">
        <f>AZ2453*Q2453</f>
        <v>0</v>
      </c>
      <c r="BB2453" s="6">
        <f>IF(C2453&gt;C$3054,C$3054,IF(C2453&lt;C$3053,C$3053,C2453))</f>
        <v>0.05</v>
      </c>
      <c r="BC2453" s="6">
        <f>IF(BB2453&gt;0,(D2453/15)-BB2453,0)</f>
        <v>-0.05</v>
      </c>
      <c r="BD2453" s="6">
        <f>BC2453/BC$3049</f>
        <v>-9.6289639234818335E-3</v>
      </c>
      <c r="BE2453" s="15">
        <f>IF(AU2453&gt;AU$3054,AU$3054,IF(AU2453&lt;AU$3053,AU$3053,AU2453))</f>
        <v>5.41</v>
      </c>
      <c r="BF2453" s="15">
        <f>IF(I2453&gt;I$3054,I$3054,IF(I2453&lt;I$3053,I$3053,I2453))</f>
        <v>0</v>
      </c>
      <c r="BG2453" s="6">
        <f>IF(BE2453&gt;0, BF2453/BE2453,0)</f>
        <v>0</v>
      </c>
      <c r="BH2453" s="26">
        <f>BG2453/BG$3049</f>
        <v>0</v>
      </c>
      <c r="BI2453" s="26">
        <f>IF(AV2453&gt;AV$3054,AV$3054,IF(AV2453&lt;AV$3053,AV$3053,AV2453))</f>
        <v>14.62</v>
      </c>
      <c r="BJ2453" s="6">
        <f>IF(BI2453&gt;0, BF2453/BI2453,0)</f>
        <v>0</v>
      </c>
      <c r="BK2453" s="26">
        <f>BJ2453/BJ$3049</f>
        <v>0</v>
      </c>
      <c r="BL2453" s="6">
        <f>IF(_xlfn.NUMBERVALUE(AL2453),IF(ABS(AL2453)&lt;1,1-ABS(AL2453),0),0)</f>
        <v>0.48</v>
      </c>
      <c r="BM2453" s="6">
        <f>IF(F2453&gt;F$3054,F$3054,IF(F2453&lt;F$3053,F$3053,F2453))</f>
        <v>42.44</v>
      </c>
      <c r="BN2453" s="6">
        <f>IF(BM2453&gt;0, BM2453/BM$3049, BM2453/BM$3050*-1)</f>
        <v>5.3615136222736795E-2</v>
      </c>
      <c r="BO2453" s="6">
        <f>IF(O2453&gt;O$3054,O$3054,IF(O2453&lt;O$3053,O$3053,O2453))</f>
        <v>0</v>
      </c>
      <c r="BP2453" s="26">
        <f>BO2453/BO$3049</f>
        <v>0</v>
      </c>
      <c r="BQ2453" s="26">
        <f>IF(OR(BD2453=0, BH2453=0,BN2453=0,BP2453=0), 0,BD2453+BH2453+BK2453+BL2453+BN2453+BP2453)</f>
        <v>0</v>
      </c>
      <c r="BR2453" s="6">
        <f>IF(D2453&gt;0,C2453/D2453,0)</f>
        <v>0</v>
      </c>
    </row>
    <row r="2454" spans="1:70" x14ac:dyDescent="0.2">
      <c r="A2454" s="15" t="s">
        <v>5031</v>
      </c>
      <c r="B2454" s="15" t="s">
        <v>5032</v>
      </c>
      <c r="C2454" s="15">
        <v>0.05</v>
      </c>
      <c r="D2454" s="15">
        <v>0</v>
      </c>
      <c r="E2454" s="15">
        <v>0.55000000000000004</v>
      </c>
      <c r="F2454" s="15">
        <v>32.97</v>
      </c>
      <c r="G2454" s="15">
        <v>0.8</v>
      </c>
      <c r="H2454" s="21"/>
      <c r="I2454" s="15">
        <v>0</v>
      </c>
      <c r="J2454" s="15">
        <v>0</v>
      </c>
      <c r="K2454" s="15"/>
      <c r="L2454" s="15">
        <v>0</v>
      </c>
      <c r="M2454" s="15"/>
      <c r="N2454" s="15">
        <v>0</v>
      </c>
      <c r="O2454" s="15"/>
      <c r="P2454" s="15"/>
      <c r="Q2454" s="15">
        <v>0.76</v>
      </c>
      <c r="R2454" s="15">
        <v>0.42</v>
      </c>
      <c r="S2454" s="15">
        <v>3.08</v>
      </c>
      <c r="T2454" s="15">
        <v>9.4600000000000009</v>
      </c>
      <c r="U2454" s="15">
        <v>9.4600000000000009</v>
      </c>
      <c r="V2454" s="15">
        <v>9.4600000000000009</v>
      </c>
      <c r="W2454" s="15">
        <v>9.4600000000000009</v>
      </c>
      <c r="X2454" s="15">
        <v>15.04</v>
      </c>
      <c r="Y2454" s="15">
        <v>15.04</v>
      </c>
      <c r="Z2454" s="15">
        <v>15.04</v>
      </c>
      <c r="AA2454" s="15">
        <v>15.04</v>
      </c>
      <c r="AB2454" s="15"/>
      <c r="AC2454" s="15">
        <v>6.17</v>
      </c>
      <c r="AD2454" s="15">
        <v>7.74</v>
      </c>
      <c r="AE2454" s="15">
        <v>6.17</v>
      </c>
      <c r="AF2454" s="15">
        <v>4.71</v>
      </c>
      <c r="AG2454" s="15">
        <v>5.44</v>
      </c>
      <c r="AH2454" s="15">
        <v>4.71</v>
      </c>
      <c r="AI2454" s="15">
        <v>7.58</v>
      </c>
      <c r="AJ2454" s="15">
        <v>9.82</v>
      </c>
      <c r="AK2454" s="15">
        <v>7.58</v>
      </c>
      <c r="AL2454" s="15">
        <v>0.93</v>
      </c>
      <c r="AM2454" s="15">
        <v>0.21</v>
      </c>
      <c r="AN2454" s="15">
        <v>51.33</v>
      </c>
      <c r="AO2454" s="15">
        <v>8.8800000000000008</v>
      </c>
      <c r="AP2454" s="15">
        <v>9.3800000000000008</v>
      </c>
      <c r="AQ2454" s="15">
        <v>7.32</v>
      </c>
      <c r="AR2454" s="15">
        <v>17.07</v>
      </c>
      <c r="AS2454" s="15">
        <v>0.11</v>
      </c>
      <c r="AT2454" s="15">
        <v>5.78</v>
      </c>
      <c r="AU2454" s="15">
        <v>17.059999999999999</v>
      </c>
      <c r="AV2454" s="15">
        <v>11.85</v>
      </c>
      <c r="AW2454" s="15">
        <v>0</v>
      </c>
      <c r="AX2454" s="15"/>
      <c r="AZ2454" s="6">
        <f>IF(D2454&gt;0,H2454/D2454,0)</f>
        <v>0</v>
      </c>
      <c r="BA2454" s="6">
        <f>AZ2454*Q2454</f>
        <v>0</v>
      </c>
      <c r="BB2454" s="6">
        <f>IF(C2454&gt;C$3054,C$3054,IF(C2454&lt;C$3053,C$3053,C2454))</f>
        <v>0.05</v>
      </c>
      <c r="BC2454" s="6">
        <f>IF(BB2454&gt;0,(D2454/15)-BB2454,0)</f>
        <v>-0.05</v>
      </c>
      <c r="BD2454" s="6">
        <f>BC2454/BC$3049</f>
        <v>-9.6289639234818335E-3</v>
      </c>
      <c r="BE2454" s="15">
        <f>IF(AU2454&gt;AU$3054,AU$3054,IF(AU2454&lt;AU$3053,AU$3053,AU2454))</f>
        <v>17.059999999999999</v>
      </c>
      <c r="BF2454" s="15">
        <f>IF(I2454&gt;I$3054,I$3054,IF(I2454&lt;I$3053,I$3053,I2454))</f>
        <v>0</v>
      </c>
      <c r="BG2454" s="6">
        <f>IF(BE2454&gt;0, BF2454/BE2454,0)</f>
        <v>0</v>
      </c>
      <c r="BH2454" s="26">
        <f>BG2454/BG$3049</f>
        <v>0</v>
      </c>
      <c r="BI2454" s="26">
        <f>IF(AV2454&gt;AV$3054,AV$3054,IF(AV2454&lt;AV$3053,AV$3053,AV2454))</f>
        <v>11.85</v>
      </c>
      <c r="BJ2454" s="6">
        <f>IF(BI2454&gt;0, BF2454/BI2454,0)</f>
        <v>0</v>
      </c>
      <c r="BK2454" s="26">
        <f>BJ2454/BJ$3049</f>
        <v>0</v>
      </c>
      <c r="BL2454" s="6">
        <f>IF(_xlfn.NUMBERVALUE(AL2454),IF(ABS(AL2454)&lt;1,1-ABS(AL2454),0),0)</f>
        <v>6.9999999999999951E-2</v>
      </c>
      <c r="BM2454" s="6">
        <f>IF(F2454&gt;F$3054,F$3054,IF(F2454&lt;F$3053,F$3053,F2454))</f>
        <v>32.97</v>
      </c>
      <c r="BN2454" s="6">
        <f>IF(BM2454&gt;0, BM2454/BM$3049, BM2454/BM$3050*-1)</f>
        <v>4.1651532546268431E-2</v>
      </c>
      <c r="BO2454" s="6">
        <f>IF(O2454&gt;O$3054,O$3054,IF(O2454&lt;O$3053,O$3053,O2454))</f>
        <v>0</v>
      </c>
      <c r="BP2454" s="26">
        <f>BO2454/BO$3049</f>
        <v>0</v>
      </c>
      <c r="BQ2454" s="26">
        <f>IF(OR(BD2454=0, BH2454=0,BN2454=0,BP2454=0), 0,BD2454+BH2454+BK2454+BL2454+BN2454+BP2454)</f>
        <v>0</v>
      </c>
      <c r="BR2454" s="6">
        <f>IF(D2454&gt;0,C2454/D2454,0)</f>
        <v>0</v>
      </c>
    </row>
    <row r="2455" spans="1:70" x14ac:dyDescent="0.2">
      <c r="A2455" s="15" t="s">
        <v>5033</v>
      </c>
      <c r="B2455" s="15" t="s">
        <v>5034</v>
      </c>
      <c r="C2455" s="15">
        <v>0.52</v>
      </c>
      <c r="D2455" s="15">
        <v>4.4000000000000004</v>
      </c>
      <c r="E2455" s="15">
        <v>4.66</v>
      </c>
      <c r="F2455" s="15">
        <v>5.15</v>
      </c>
      <c r="G2455" s="15">
        <v>1.35</v>
      </c>
      <c r="H2455" s="21">
        <v>23430000000</v>
      </c>
      <c r="I2455" s="15">
        <v>8.43</v>
      </c>
      <c r="J2455" s="15">
        <v>0.11</v>
      </c>
      <c r="K2455" s="15">
        <v>0.11</v>
      </c>
      <c r="L2455" s="15">
        <v>0.21</v>
      </c>
      <c r="M2455" s="15">
        <v>0.21</v>
      </c>
      <c r="N2455" s="15">
        <v>0.21</v>
      </c>
      <c r="O2455" s="15">
        <v>4.7</v>
      </c>
      <c r="P2455" s="16">
        <v>1096.9000000000001</v>
      </c>
      <c r="Q2455" s="15">
        <v>3.32</v>
      </c>
      <c r="R2455" s="15">
        <v>0.03</v>
      </c>
      <c r="S2455" s="15">
        <v>0.2</v>
      </c>
      <c r="T2455" s="15">
        <v>29.61</v>
      </c>
      <c r="U2455" s="15">
        <v>31.76</v>
      </c>
      <c r="V2455" s="15">
        <v>38.619999999999997</v>
      </c>
      <c r="W2455" s="15">
        <v>37.950000000000003</v>
      </c>
      <c r="X2455" s="15">
        <v>53.46</v>
      </c>
      <c r="Y2455" s="15">
        <v>57.05</v>
      </c>
      <c r="Z2455" s="15">
        <v>69.72</v>
      </c>
      <c r="AA2455" s="15">
        <v>68.180000000000007</v>
      </c>
      <c r="AB2455" s="15"/>
      <c r="AC2455" s="15">
        <v>9.6</v>
      </c>
      <c r="AD2455" s="15"/>
      <c r="AE2455" s="15">
        <v>9.59</v>
      </c>
      <c r="AF2455" s="15">
        <v>8.7799999999999994</v>
      </c>
      <c r="AG2455" s="15"/>
      <c r="AH2455" s="15">
        <v>8.6300000000000008</v>
      </c>
      <c r="AI2455" s="15">
        <v>15.98</v>
      </c>
      <c r="AJ2455" s="15"/>
      <c r="AK2455" s="15">
        <v>16.02</v>
      </c>
      <c r="AL2455" s="15"/>
      <c r="AM2455" s="16">
        <v>5110.3</v>
      </c>
      <c r="AN2455" s="15">
        <v>62.03</v>
      </c>
      <c r="AO2455" s="15">
        <v>58.86</v>
      </c>
      <c r="AP2455" s="15">
        <v>67.319999999999993</v>
      </c>
      <c r="AQ2455" s="15">
        <v>100.2</v>
      </c>
      <c r="AR2455" s="15"/>
      <c r="AS2455" s="15"/>
      <c r="AT2455" s="15"/>
      <c r="AU2455" s="15"/>
      <c r="AV2455" s="15"/>
      <c r="AW2455" s="15">
        <v>13890000</v>
      </c>
      <c r="AX2455" s="15">
        <v>10250000</v>
      </c>
      <c r="AZ2455" s="6">
        <f>IF(D2455&gt;0,H2455/D2455,0)</f>
        <v>5325000000</v>
      </c>
      <c r="BA2455" s="6">
        <f>AZ2455*Q2455</f>
        <v>17679000000</v>
      </c>
      <c r="BB2455" s="6">
        <f>IF(C2455&gt;C$3054,C$3054,IF(C2455&lt;C$3053,C$3053,C2455))</f>
        <v>0.52</v>
      </c>
      <c r="BC2455" s="6">
        <f>IF(BB2455&gt;0,(D2455/15)-BB2455,0)</f>
        <v>-0.22666666666666668</v>
      </c>
      <c r="BD2455" s="6">
        <f>BC2455/BC$3049</f>
        <v>-4.3651303119784317E-2</v>
      </c>
      <c r="BE2455" s="15">
        <f>IF(AU2455&gt;AU$3054,AU$3054,IF(AU2455&lt;AU$3053,AU$3053,AU2455))</f>
        <v>0</v>
      </c>
      <c r="BF2455" s="15">
        <f>IF(I2455&gt;I$3054,I$3054,IF(I2455&lt;I$3053,I$3053,I2455))</f>
        <v>8.43</v>
      </c>
      <c r="BG2455" s="6">
        <f>IF(BE2455&gt;0, BF2455/BE2455,0)</f>
        <v>0</v>
      </c>
      <c r="BH2455" s="26">
        <f>BG2455/BG$3049</f>
        <v>0</v>
      </c>
      <c r="BI2455" s="26">
        <f>IF(AV2455&gt;AV$3054,AV$3054,IF(AV2455&lt;AV$3053,AV$3053,AV2455))</f>
        <v>0</v>
      </c>
      <c r="BJ2455" s="6">
        <f>IF(BI2455&gt;0, BF2455/BI2455,0)</f>
        <v>0</v>
      </c>
      <c r="BK2455" s="26">
        <f>BJ2455/BJ$3049</f>
        <v>0</v>
      </c>
      <c r="BL2455" s="6">
        <f>IF(_xlfn.NUMBERVALUE(AL2455),IF(ABS(AL2455)&lt;1,1-ABS(AL2455),0),0)</f>
        <v>0</v>
      </c>
      <c r="BM2455" s="6">
        <f>IF(F2455&gt;F$3054,F$3054,IF(F2455&lt;F$3053,F$3053,F2455))</f>
        <v>5.15</v>
      </c>
      <c r="BN2455" s="6">
        <f>IF(BM2455&gt;0, BM2455/BM$3049, BM2455/BM$3050*-1)</f>
        <v>6.5060780289136312E-3</v>
      </c>
      <c r="BO2455" s="6">
        <f>IF(O2455&gt;O$3054,O$3054,IF(O2455&lt;O$3053,O$3053,O2455))</f>
        <v>4.7</v>
      </c>
      <c r="BP2455" s="26">
        <f>BO2455/BO$3049</f>
        <v>4.4319177128121653E-2</v>
      </c>
      <c r="BQ2455" s="26">
        <f>IF(OR(BD2455=0, BH2455=0,BN2455=0,BP2455=0), 0,BD2455+BH2455+BK2455+BL2455+BN2455+BP2455)</f>
        <v>0</v>
      </c>
      <c r="BR2455" s="6">
        <f>IF(D2455&gt;0,C2455/D2455,0)</f>
        <v>0.11818181818181818</v>
      </c>
    </row>
    <row r="2456" spans="1:70" x14ac:dyDescent="0.2">
      <c r="A2456" s="15" t="s">
        <v>5118</v>
      </c>
      <c r="B2456" s="15" t="s">
        <v>5119</v>
      </c>
      <c r="C2456" s="15">
        <v>-0.02</v>
      </c>
      <c r="D2456" s="15">
        <v>0.02</v>
      </c>
      <c r="E2456" s="15">
        <v>0.04</v>
      </c>
      <c r="F2456" s="15">
        <v>35.29</v>
      </c>
      <c r="G2456" s="15">
        <v>0.57999999999999996</v>
      </c>
      <c r="H2456" s="21">
        <v>3810000</v>
      </c>
      <c r="I2456" s="15"/>
      <c r="J2456" s="15">
        <v>0</v>
      </c>
      <c r="K2456" s="15"/>
      <c r="L2456" s="15">
        <v>0</v>
      </c>
      <c r="M2456" s="15"/>
      <c r="N2456" s="15">
        <v>0</v>
      </c>
      <c r="O2456" s="15"/>
      <c r="P2456" s="15"/>
      <c r="Q2456" s="15">
        <v>0.04</v>
      </c>
      <c r="R2456" s="15">
        <v>0.01</v>
      </c>
      <c r="S2456" s="15">
        <v>9.36</v>
      </c>
      <c r="T2456" s="15">
        <v>0</v>
      </c>
      <c r="U2456" s="15">
        <v>0</v>
      </c>
      <c r="V2456" s="15">
        <v>0</v>
      </c>
      <c r="W2456" s="15">
        <v>0</v>
      </c>
      <c r="X2456" s="15">
        <v>0</v>
      </c>
      <c r="Y2456" s="15">
        <v>0</v>
      </c>
      <c r="Z2456" s="15">
        <v>0</v>
      </c>
      <c r="AA2456" s="15">
        <v>0</v>
      </c>
      <c r="AB2456" s="15"/>
      <c r="AC2456" s="15">
        <v>-35.1</v>
      </c>
      <c r="AD2456" s="15">
        <v>-19.739999999999998</v>
      </c>
      <c r="AE2456" s="15">
        <v>-35.1</v>
      </c>
      <c r="AF2456" s="15">
        <v>-34.32</v>
      </c>
      <c r="AG2456" s="15">
        <v>-19.22</v>
      </c>
      <c r="AH2456" s="15">
        <v>-34.32</v>
      </c>
      <c r="AI2456" s="15">
        <v>-35.340000000000003</v>
      </c>
      <c r="AJ2456" s="15">
        <v>-19.79</v>
      </c>
      <c r="AK2456" s="15">
        <v>-35.340000000000003</v>
      </c>
      <c r="AL2456" s="15">
        <v>0.63</v>
      </c>
      <c r="AM2456" s="15">
        <v>112.82</v>
      </c>
      <c r="AN2456" s="15"/>
      <c r="AO2456" s="16">
        <v>-1307.1300000000001</v>
      </c>
      <c r="AP2456" s="16">
        <v>-1307.1300000000001</v>
      </c>
      <c r="AQ2456" s="16">
        <v>-1307.1300000000001</v>
      </c>
      <c r="AR2456" s="15"/>
      <c r="AS2456" s="15">
        <v>-19.64</v>
      </c>
      <c r="AT2456" s="15"/>
      <c r="AU2456" s="15"/>
      <c r="AV2456" s="15"/>
      <c r="AW2456" s="16">
        <v>340000</v>
      </c>
      <c r="AX2456" s="16">
        <v>301264</v>
      </c>
      <c r="AZ2456" s="6">
        <f>IF(D2456&gt;0,H2456/D2456,0)</f>
        <v>190500000</v>
      </c>
      <c r="BA2456" s="6">
        <f>AZ2456*Q2456</f>
        <v>7620000</v>
      </c>
      <c r="BB2456" s="6">
        <f>IF(C2456&gt;C$3054,C$3054,IF(C2456&lt;C$3053,C$3053,C2456))</f>
        <v>-0.02</v>
      </c>
      <c r="BC2456" s="6">
        <f>IF(BB2456&gt;0,(D2456/15)-BB2456,0)</f>
        <v>0</v>
      </c>
      <c r="BD2456" s="6">
        <f>BC2456/BC$3049</f>
        <v>0</v>
      </c>
      <c r="BE2456" s="15">
        <f>IF(AU2456&gt;AU$3054,AU$3054,IF(AU2456&lt;AU$3053,AU$3053,AU2456))</f>
        <v>0</v>
      </c>
      <c r="BF2456" s="15">
        <f>IF(I2456&gt;I$3054,I$3054,IF(I2456&lt;I$3053,I$3053,I2456))</f>
        <v>0</v>
      </c>
      <c r="BG2456" s="6">
        <f>IF(BE2456&gt;0, BF2456/BE2456,0)</f>
        <v>0</v>
      </c>
      <c r="BH2456" s="26">
        <f>BG2456/BG$3049</f>
        <v>0</v>
      </c>
      <c r="BI2456" s="26">
        <f>IF(AV2456&gt;AV$3054,AV$3054,IF(AV2456&lt;AV$3053,AV$3053,AV2456))</f>
        <v>0</v>
      </c>
      <c r="BJ2456" s="6">
        <f>IF(BI2456&gt;0, BF2456/BI2456,0)</f>
        <v>0</v>
      </c>
      <c r="BK2456" s="26">
        <f>BJ2456/BJ$3049</f>
        <v>0</v>
      </c>
      <c r="BL2456" s="6">
        <f>IF(_xlfn.NUMBERVALUE(AL2456),IF(ABS(AL2456)&lt;1,1-ABS(AL2456),0),0)</f>
        <v>0.37</v>
      </c>
      <c r="BM2456" s="6">
        <f>IF(F2456&gt;F$3054,F$3054,IF(F2456&lt;F$3053,F$3053,F2456))</f>
        <v>35.29</v>
      </c>
      <c r="BN2456" s="6">
        <f>IF(BM2456&gt;0, BM2456/BM$3049, BM2456/BM$3050*-1)</f>
        <v>4.4582425949584857E-2</v>
      </c>
      <c r="BO2456" s="6">
        <f>IF(O2456&gt;O$3054,O$3054,IF(O2456&lt;O$3053,O$3053,O2456))</f>
        <v>0</v>
      </c>
      <c r="BP2456" s="26">
        <f>BO2456/BO$3049</f>
        <v>0</v>
      </c>
      <c r="BQ2456" s="26">
        <f>IF(OR(BD2456=0, BH2456=0,BN2456=0,BP2456=0), 0,BD2456+BH2456+BK2456+BL2456+BN2456+BP2456)</f>
        <v>0</v>
      </c>
      <c r="BR2456" s="6">
        <f>IF(D2456&gt;0,C2456/D2456,0)</f>
        <v>-1</v>
      </c>
    </row>
    <row r="2457" spans="1:70" x14ac:dyDescent="0.2">
      <c r="A2457" s="15" t="s">
        <v>5043</v>
      </c>
      <c r="B2457" s="15" t="s">
        <v>5044</v>
      </c>
      <c r="C2457" s="15">
        <v>0</v>
      </c>
      <c r="D2457" s="15">
        <v>2.65</v>
      </c>
      <c r="E2457" s="15"/>
      <c r="F2457" s="15"/>
      <c r="G2457" s="15">
        <v>2.3199999999999998</v>
      </c>
      <c r="H2457" s="21">
        <v>368860000</v>
      </c>
      <c r="I2457" s="16">
        <v>3680.56</v>
      </c>
      <c r="J2457" s="15">
        <v>0</v>
      </c>
      <c r="K2457" s="15"/>
      <c r="L2457" s="15">
        <v>0</v>
      </c>
      <c r="M2457" s="15"/>
      <c r="N2457" s="15">
        <v>0</v>
      </c>
      <c r="O2457" s="15"/>
      <c r="P2457" s="15"/>
      <c r="Q2457" s="15">
        <v>1.17</v>
      </c>
      <c r="R2457" s="15">
        <v>0.12</v>
      </c>
      <c r="S2457" s="15"/>
      <c r="T2457" s="15">
        <v>81.99</v>
      </c>
      <c r="U2457" s="15">
        <v>81.99</v>
      </c>
      <c r="V2457" s="15">
        <v>81.99</v>
      </c>
      <c r="W2457" s="15">
        <v>81.99</v>
      </c>
      <c r="X2457" s="15">
        <v>537.13</v>
      </c>
      <c r="Y2457" s="15">
        <v>537.13</v>
      </c>
      <c r="Z2457" s="15">
        <v>537.13</v>
      </c>
      <c r="AA2457" s="15">
        <v>537.13</v>
      </c>
      <c r="AB2457" s="15">
        <v>1.08</v>
      </c>
      <c r="AC2457" s="15"/>
      <c r="AD2457" s="15"/>
      <c r="AE2457" s="15">
        <v>0.01</v>
      </c>
      <c r="AF2457" s="15"/>
      <c r="AG2457" s="15"/>
      <c r="AH2457" s="15">
        <v>0.01</v>
      </c>
      <c r="AI2457" s="15"/>
      <c r="AJ2457" s="15"/>
      <c r="AK2457" s="15">
        <v>0.08</v>
      </c>
      <c r="AL2457" s="15"/>
      <c r="AM2457" s="15">
        <v>85.61</v>
      </c>
      <c r="AN2457" s="15">
        <v>76.489999999999995</v>
      </c>
      <c r="AO2457" s="15">
        <v>10.15</v>
      </c>
      <c r="AP2457" s="15">
        <v>7.02</v>
      </c>
      <c r="AQ2457" s="15">
        <v>0.1</v>
      </c>
      <c r="AR2457" s="15"/>
      <c r="AS2457" s="15"/>
      <c r="AT2457" s="15"/>
      <c r="AU2457" s="15"/>
      <c r="AV2457" s="15"/>
      <c r="AW2457" s="16">
        <v>66360</v>
      </c>
      <c r="AX2457" s="16">
        <v>274452</v>
      </c>
      <c r="AZ2457" s="6">
        <f>IF(D2457&gt;0,H2457/D2457,0)</f>
        <v>139192452.83018869</v>
      </c>
      <c r="BA2457" s="6">
        <f>AZ2457*Q2457</f>
        <v>162855169.81132075</v>
      </c>
      <c r="BB2457" s="6">
        <f>IF(C2457&gt;C$3054,C$3054,IF(C2457&lt;C$3053,C$3053,C2457))</f>
        <v>0</v>
      </c>
      <c r="BC2457" s="6">
        <f>IF(BB2457&gt;0,(D2457/15)-BB2457,0)</f>
        <v>0</v>
      </c>
      <c r="BD2457" s="6">
        <f>BC2457/BC$3049</f>
        <v>0</v>
      </c>
      <c r="BE2457" s="15">
        <f>IF(AU2457&gt;AU$3054,AU$3054,IF(AU2457&lt;AU$3053,AU$3053,AU2457))</f>
        <v>0</v>
      </c>
      <c r="BF2457" s="15">
        <f>IF(I2457&gt;I$3054,I$3054,IF(I2457&lt;I$3053,I$3053,I2457))</f>
        <v>1390.1486289607819</v>
      </c>
      <c r="BG2457" s="6">
        <f>IF(BE2457&gt;0, BF2457/BE2457,0)</f>
        <v>0</v>
      </c>
      <c r="BH2457" s="26">
        <f>BG2457/BG$3049</f>
        <v>0</v>
      </c>
      <c r="BI2457" s="26">
        <f>IF(AV2457&gt;AV$3054,AV$3054,IF(AV2457&lt;AV$3053,AV$3053,AV2457))</f>
        <v>0</v>
      </c>
      <c r="BJ2457" s="6">
        <f>IF(BI2457&gt;0, BF2457/BI2457,0)</f>
        <v>0</v>
      </c>
      <c r="BK2457" s="26">
        <f>BJ2457/BJ$3049</f>
        <v>0</v>
      </c>
      <c r="BL2457" s="6">
        <f>IF(_xlfn.NUMBERVALUE(AL2457),IF(ABS(AL2457)&lt;1,1-ABS(AL2457),0),0)</f>
        <v>0</v>
      </c>
      <c r="BM2457" s="6">
        <f>IF(F2457&gt;F$3054,F$3054,IF(F2457&lt;F$3053,F$3053,F2457))</f>
        <v>0</v>
      </c>
      <c r="BN2457" s="6">
        <f>IF(BM2457&gt;0, BM2457/BM$3049, BM2457/BM$3050*-1)</f>
        <v>0</v>
      </c>
      <c r="BO2457" s="6">
        <f>IF(O2457&gt;O$3054,O$3054,IF(O2457&lt;O$3053,O$3053,O2457))</f>
        <v>0</v>
      </c>
      <c r="BP2457" s="26">
        <f>BO2457/BO$3049</f>
        <v>0</v>
      </c>
      <c r="BQ2457" s="26">
        <f>IF(OR(BD2457=0, BH2457=0,BN2457=0,BP2457=0), 0,BD2457+BH2457+BK2457+BL2457+BN2457+BP2457)</f>
        <v>0</v>
      </c>
      <c r="BR2457" s="6">
        <f>IF(D2457&gt;0,C2457/D2457,0)</f>
        <v>0</v>
      </c>
    </row>
    <row r="2458" spans="1:70" x14ac:dyDescent="0.2">
      <c r="A2458" s="15" t="s">
        <v>5094</v>
      </c>
      <c r="B2458" s="15" t="s">
        <v>5095</v>
      </c>
      <c r="C2458" s="15">
        <v>0.2</v>
      </c>
      <c r="D2458" s="15">
        <v>2.19</v>
      </c>
      <c r="E2458" s="15">
        <v>2.25</v>
      </c>
      <c r="F2458" s="15">
        <v>5.77</v>
      </c>
      <c r="G2458" s="15">
        <v>1.1499999999999999</v>
      </c>
      <c r="H2458" s="21">
        <v>1610000000</v>
      </c>
      <c r="I2458" s="15">
        <v>10.73</v>
      </c>
      <c r="J2458" s="15">
        <v>0.06</v>
      </c>
      <c r="K2458" s="15">
        <v>0.06</v>
      </c>
      <c r="L2458" s="15">
        <v>0.12</v>
      </c>
      <c r="M2458" s="15">
        <v>0.11</v>
      </c>
      <c r="N2458" s="15">
        <v>0.12</v>
      </c>
      <c r="O2458" s="15">
        <v>4.8499999999999996</v>
      </c>
      <c r="P2458" s="15">
        <v>85.3</v>
      </c>
      <c r="Q2458" s="15">
        <v>1.92</v>
      </c>
      <c r="R2458" s="15">
        <v>0.01</v>
      </c>
      <c r="S2458" s="15">
        <v>1.32</v>
      </c>
      <c r="T2458" s="15">
        <v>28.1</v>
      </c>
      <c r="U2458" s="15">
        <v>28.1</v>
      </c>
      <c r="V2458" s="15">
        <v>28.1</v>
      </c>
      <c r="W2458" s="15">
        <v>28.1</v>
      </c>
      <c r="X2458" s="15">
        <v>45.05</v>
      </c>
      <c r="Y2458" s="15">
        <v>45.05</v>
      </c>
      <c r="Z2458" s="15">
        <v>45.05</v>
      </c>
      <c r="AA2458" s="15">
        <v>45.05</v>
      </c>
      <c r="AB2458" s="15"/>
      <c r="AC2458" s="15">
        <v>7.45</v>
      </c>
      <c r="AD2458" s="15"/>
      <c r="AE2458" s="15">
        <v>7.45</v>
      </c>
      <c r="AF2458" s="15">
        <v>6.97</v>
      </c>
      <c r="AG2458" s="15"/>
      <c r="AH2458" s="15">
        <v>6.97</v>
      </c>
      <c r="AI2458" s="15">
        <v>11.11</v>
      </c>
      <c r="AJ2458" s="15"/>
      <c r="AK2458" s="15">
        <v>11.11</v>
      </c>
      <c r="AL2458" s="15">
        <v>0.62</v>
      </c>
      <c r="AM2458" s="15">
        <v>724.16</v>
      </c>
      <c r="AN2458" s="15">
        <v>70.040000000000006</v>
      </c>
      <c r="AO2458" s="15">
        <v>64.739999999999995</v>
      </c>
      <c r="AP2458" s="15">
        <v>92.08</v>
      </c>
      <c r="AQ2458" s="15">
        <v>79.83</v>
      </c>
      <c r="AR2458" s="15"/>
      <c r="AS2458" s="15"/>
      <c r="AT2458" s="15"/>
      <c r="AU2458" s="15"/>
      <c r="AV2458" s="15"/>
      <c r="AW2458" s="15">
        <v>1480000</v>
      </c>
      <c r="AX2458" s="15">
        <v>1760000</v>
      </c>
      <c r="AZ2458" s="6">
        <f>IF(D2458&gt;0,H2458/D2458,0)</f>
        <v>735159817.35159814</v>
      </c>
      <c r="BA2458" s="6">
        <f>AZ2458*Q2458</f>
        <v>1411506849.3150685</v>
      </c>
      <c r="BB2458" s="6">
        <f>IF(C2458&gt;C$3054,C$3054,IF(C2458&lt;C$3053,C$3053,C2458))</f>
        <v>0.2</v>
      </c>
      <c r="BC2458" s="6">
        <f>IF(BB2458&gt;0,(D2458/15)-BB2458,0)</f>
        <v>-5.400000000000002E-2</v>
      </c>
      <c r="BD2458" s="6">
        <f>BC2458/BC$3049</f>
        <v>-1.0399281037360384E-2</v>
      </c>
      <c r="BE2458" s="15">
        <f>IF(AU2458&gt;AU$3054,AU$3054,IF(AU2458&lt;AU$3053,AU$3053,AU2458))</f>
        <v>0</v>
      </c>
      <c r="BF2458" s="15">
        <f>IF(I2458&gt;I$3054,I$3054,IF(I2458&lt;I$3053,I$3053,I2458))</f>
        <v>10.73</v>
      </c>
      <c r="BG2458" s="6">
        <f>IF(BE2458&gt;0, BF2458/BE2458,0)</f>
        <v>0</v>
      </c>
      <c r="BH2458" s="26">
        <f>BG2458/BG$3049</f>
        <v>0</v>
      </c>
      <c r="BI2458" s="26">
        <f>IF(AV2458&gt;AV$3054,AV$3054,IF(AV2458&lt;AV$3053,AV$3053,AV2458))</f>
        <v>0</v>
      </c>
      <c r="BJ2458" s="6">
        <f>IF(BI2458&gt;0, BF2458/BI2458,0)</f>
        <v>0</v>
      </c>
      <c r="BK2458" s="26">
        <f>BJ2458/BJ$3049</f>
        <v>0</v>
      </c>
      <c r="BL2458" s="6">
        <f>IF(_xlfn.NUMBERVALUE(AL2458),IF(ABS(AL2458)&lt;1,1-ABS(AL2458),0),0)</f>
        <v>0.38</v>
      </c>
      <c r="BM2458" s="6">
        <f>IF(F2458&gt;F$3054,F$3054,IF(F2458&lt;F$3053,F$3053,F2458))</f>
        <v>5.77</v>
      </c>
      <c r="BN2458" s="6">
        <f>IF(BM2458&gt;0, BM2458/BM$3049, BM2458/BM$3050*-1)</f>
        <v>7.2893340246275046E-3</v>
      </c>
      <c r="BO2458" s="6">
        <f>IF(O2458&gt;O$3054,O$3054,IF(O2458&lt;O$3053,O$3053,O2458))</f>
        <v>4.8499999999999996</v>
      </c>
      <c r="BP2458" s="26">
        <f>BO2458/BO$3049</f>
        <v>4.5733618951359578E-2</v>
      </c>
      <c r="BQ2458" s="26">
        <f>IF(OR(BD2458=0, BH2458=0,BN2458=0,BP2458=0), 0,BD2458+BH2458+BK2458+BL2458+BN2458+BP2458)</f>
        <v>0</v>
      </c>
      <c r="BR2458" s="6">
        <f>IF(D2458&gt;0,C2458/D2458,0)</f>
        <v>9.1324200913242018E-2</v>
      </c>
    </row>
    <row r="2459" spans="1:70" x14ac:dyDescent="0.2">
      <c r="A2459" s="15" t="s">
        <v>5029</v>
      </c>
      <c r="B2459" s="15" t="s">
        <v>5030</v>
      </c>
      <c r="C2459" s="15">
        <v>-0.24</v>
      </c>
      <c r="D2459" s="15">
        <v>0.2</v>
      </c>
      <c r="E2459" s="15">
        <v>0.25</v>
      </c>
      <c r="F2459" s="15">
        <v>-60</v>
      </c>
      <c r="G2459" s="15"/>
      <c r="H2459" s="21">
        <v>22910000</v>
      </c>
      <c r="I2459" s="15"/>
      <c r="J2459" s="15">
        <v>0</v>
      </c>
      <c r="K2459" s="15"/>
      <c r="L2459" s="15">
        <v>0</v>
      </c>
      <c r="M2459" s="15"/>
      <c r="N2459" s="15">
        <v>0</v>
      </c>
      <c r="O2459" s="15"/>
      <c r="P2459" s="15"/>
      <c r="Q2459" s="15">
        <v>-0.11</v>
      </c>
      <c r="R2459" s="15">
        <v>0</v>
      </c>
      <c r="S2459" s="15">
        <v>0.1</v>
      </c>
      <c r="T2459" s="15">
        <v>0</v>
      </c>
      <c r="U2459" s="15">
        <v>0</v>
      </c>
      <c r="V2459" s="15">
        <v>0</v>
      </c>
      <c r="W2459" s="15">
        <v>0</v>
      </c>
      <c r="X2459" s="15"/>
      <c r="Y2459" s="15"/>
      <c r="Z2459" s="15"/>
      <c r="AA2459" s="15"/>
      <c r="AB2459" s="15">
        <v>-20.260000000000002</v>
      </c>
      <c r="AC2459" s="15"/>
      <c r="AD2459" s="15"/>
      <c r="AE2459" s="15"/>
      <c r="AF2459" s="16">
        <v>-1309.3</v>
      </c>
      <c r="AG2459" s="15"/>
      <c r="AH2459" s="15">
        <v>-574.97</v>
      </c>
      <c r="AI2459" s="15"/>
      <c r="AJ2459" s="15"/>
      <c r="AK2459" s="15"/>
      <c r="AL2459" s="15"/>
      <c r="AM2459" s="15">
        <v>65.900000000000006</v>
      </c>
      <c r="AN2459" s="15"/>
      <c r="AO2459" s="16">
        <v>-6600.99</v>
      </c>
      <c r="AP2459" s="16">
        <v>-6830.32</v>
      </c>
      <c r="AQ2459" s="16">
        <v>-7605.68</v>
      </c>
      <c r="AR2459" s="15"/>
      <c r="AS2459" s="15"/>
      <c r="AT2459" s="15"/>
      <c r="AU2459" s="15"/>
      <c r="AV2459" s="15"/>
      <c r="AW2459" s="15">
        <v>0</v>
      </c>
      <c r="AX2459" s="15"/>
      <c r="AZ2459" s="6">
        <f>IF(D2459&gt;0,H2459/D2459,0)</f>
        <v>114550000</v>
      </c>
      <c r="BA2459" s="6">
        <f>AZ2459*Q2459</f>
        <v>-12600500</v>
      </c>
      <c r="BB2459" s="6">
        <f>IF(C2459&gt;C$3054,C$3054,IF(C2459&lt;C$3053,C$3053,C2459))</f>
        <v>-0.24</v>
      </c>
      <c r="BC2459" s="6">
        <f>IF(BB2459&gt;0,(D2459/15)-BB2459,0)</f>
        <v>0</v>
      </c>
      <c r="BD2459" s="6">
        <f>BC2459/BC$3049</f>
        <v>0</v>
      </c>
      <c r="BE2459" s="15">
        <f>IF(AU2459&gt;AU$3054,AU$3054,IF(AU2459&lt;AU$3053,AU$3053,AU2459))</f>
        <v>0</v>
      </c>
      <c r="BF2459" s="15">
        <f>IF(I2459&gt;I$3054,I$3054,IF(I2459&lt;I$3053,I$3053,I2459))</f>
        <v>0</v>
      </c>
      <c r="BG2459" s="6">
        <f>IF(BE2459&gt;0, BF2459/BE2459,0)</f>
        <v>0</v>
      </c>
      <c r="BH2459" s="26">
        <f>BG2459/BG$3049</f>
        <v>0</v>
      </c>
      <c r="BI2459" s="26">
        <f>IF(AV2459&gt;AV$3054,AV$3054,IF(AV2459&lt;AV$3053,AV$3053,AV2459))</f>
        <v>0</v>
      </c>
      <c r="BJ2459" s="6">
        <f>IF(BI2459&gt;0, BF2459/BI2459,0)</f>
        <v>0</v>
      </c>
      <c r="BK2459" s="26">
        <f>BJ2459/BJ$3049</f>
        <v>0</v>
      </c>
      <c r="BL2459" s="6">
        <f>IF(_xlfn.NUMBERVALUE(AL2459),IF(ABS(AL2459)&lt;1,1-ABS(AL2459),0),0)</f>
        <v>0</v>
      </c>
      <c r="BM2459" s="6">
        <f>IF(F2459&gt;F$3054,F$3054,IF(F2459&lt;F$3053,F$3053,F2459))</f>
        <v>-60</v>
      </c>
      <c r="BN2459" s="6">
        <f>IF(BM2459&gt;0, BM2459/BM$3049, BM2459/BM$3050*-1)</f>
        <v>-0.60325759099135334</v>
      </c>
      <c r="BO2459" s="6">
        <f>IF(O2459&gt;O$3054,O$3054,IF(O2459&lt;O$3053,O$3053,O2459))</f>
        <v>0</v>
      </c>
      <c r="BP2459" s="26">
        <f>BO2459/BO$3049</f>
        <v>0</v>
      </c>
      <c r="BQ2459" s="26">
        <f>IF(OR(BD2459=0, BH2459=0,BN2459=0,BP2459=0), 0,BD2459+BH2459+BK2459+BL2459+BN2459+BP2459)</f>
        <v>0</v>
      </c>
      <c r="BR2459" s="6">
        <f>IF(D2459&gt;0,C2459/D2459,0)</f>
        <v>-1.2</v>
      </c>
    </row>
    <row r="2460" spans="1:70" x14ac:dyDescent="0.2">
      <c r="A2460" s="15" t="s">
        <v>4901</v>
      </c>
      <c r="B2460" s="15" t="s">
        <v>4902</v>
      </c>
      <c r="C2460" s="15"/>
      <c r="D2460" s="15">
        <v>0</v>
      </c>
      <c r="E2460" s="15"/>
      <c r="F2460" s="15"/>
      <c r="G2460" s="15"/>
      <c r="H2460" s="21"/>
      <c r="I2460" s="15"/>
      <c r="J2460" s="15"/>
      <c r="K2460" s="15"/>
      <c r="L2460" s="15"/>
      <c r="M2460" s="15"/>
      <c r="N2460" s="15"/>
      <c r="O2460" s="15"/>
      <c r="P2460" s="15"/>
      <c r="Q2460" s="15"/>
      <c r="R2460" s="15"/>
      <c r="S2460" s="15"/>
      <c r="T2460" s="15"/>
      <c r="U2460" s="15"/>
      <c r="V2460" s="15"/>
      <c r="W2460" s="15"/>
      <c r="X2460" s="15"/>
      <c r="Y2460" s="15"/>
      <c r="Z2460" s="15"/>
      <c r="AA2460" s="15"/>
      <c r="AB2460" s="15"/>
      <c r="AC2460" s="15"/>
      <c r="AD2460" s="15"/>
      <c r="AE2460" s="15"/>
      <c r="AF2460" s="15"/>
      <c r="AG2460" s="15"/>
      <c r="AH2460" s="15"/>
      <c r="AI2460" s="15"/>
      <c r="AJ2460" s="15"/>
      <c r="AK2460" s="15"/>
      <c r="AL2460" s="15"/>
      <c r="AM2460" s="15"/>
      <c r="AN2460" s="15"/>
      <c r="AO2460" s="15"/>
      <c r="AP2460" s="15"/>
      <c r="AQ2460" s="15"/>
      <c r="AR2460" s="15"/>
      <c r="AS2460" s="15"/>
      <c r="AT2460" s="15"/>
      <c r="AU2460" s="15"/>
      <c r="AV2460" s="15"/>
      <c r="AW2460" s="15">
        <v>0</v>
      </c>
      <c r="AX2460" s="15"/>
      <c r="AZ2460" s="6">
        <f>IF(D2460&gt;0,H2460/D2460,0)</f>
        <v>0</v>
      </c>
      <c r="BA2460" s="6">
        <f>AZ2460*Q2460</f>
        <v>0</v>
      </c>
      <c r="BB2460" s="6">
        <f>IF(C2460&gt;C$3054,C$3054,IF(C2460&lt;C$3053,C$3053,C2460))</f>
        <v>0</v>
      </c>
      <c r="BC2460" s="6">
        <f>IF(BB2460&gt;0,(D2460/15)-BB2460,0)</f>
        <v>0</v>
      </c>
      <c r="BD2460" s="6">
        <f>BC2460/BC$3049</f>
        <v>0</v>
      </c>
      <c r="BE2460" s="15">
        <f>IF(AU2460&gt;AU$3054,AU$3054,IF(AU2460&lt;AU$3053,AU$3053,AU2460))</f>
        <v>0</v>
      </c>
      <c r="BF2460" s="15">
        <f>IF(I2460&gt;I$3054,I$3054,IF(I2460&lt;I$3053,I$3053,I2460))</f>
        <v>0</v>
      </c>
      <c r="BG2460" s="6">
        <f>IF(BE2460&gt;0, BF2460/BE2460,0)</f>
        <v>0</v>
      </c>
      <c r="BH2460" s="26">
        <f>BG2460/BG$3049</f>
        <v>0</v>
      </c>
      <c r="BI2460" s="26">
        <f>IF(AV2460&gt;AV$3054,AV$3054,IF(AV2460&lt;AV$3053,AV$3053,AV2460))</f>
        <v>0</v>
      </c>
      <c r="BJ2460" s="6">
        <f>IF(BI2460&gt;0, BF2460/BI2460,0)</f>
        <v>0</v>
      </c>
      <c r="BK2460" s="26">
        <f>BJ2460/BJ$3049</f>
        <v>0</v>
      </c>
      <c r="BL2460" s="6">
        <f>IF(_xlfn.NUMBERVALUE(AL2460),IF(ABS(AL2460)&lt;1,1-ABS(AL2460),0),0)</f>
        <v>0</v>
      </c>
      <c r="BM2460" s="6">
        <f>IF(F2460&gt;F$3054,F$3054,IF(F2460&lt;F$3053,F$3053,F2460))</f>
        <v>0</v>
      </c>
      <c r="BN2460" s="6">
        <f>IF(BM2460&gt;0, BM2460/BM$3049, BM2460/BM$3050*-1)</f>
        <v>0</v>
      </c>
      <c r="BO2460" s="6">
        <f>IF(O2460&gt;O$3054,O$3054,IF(O2460&lt;O$3053,O$3053,O2460))</f>
        <v>0</v>
      </c>
      <c r="BP2460" s="26">
        <f>BO2460/BO$3049</f>
        <v>0</v>
      </c>
      <c r="BQ2460" s="26">
        <f>IF(OR(BD2460=0, BH2460=0,BN2460=0,BP2460=0), 0,BD2460+BH2460+BK2460+BL2460+BN2460+BP2460)</f>
        <v>0</v>
      </c>
      <c r="BR2460" s="6">
        <f>IF(D2460&gt;0,C2460/D2460,0)</f>
        <v>0</v>
      </c>
    </row>
    <row r="2461" spans="1:70" x14ac:dyDescent="0.2">
      <c r="A2461" s="15" t="s">
        <v>5261</v>
      </c>
      <c r="B2461" s="15" t="s">
        <v>5262</v>
      </c>
      <c r="C2461" s="15">
        <v>-0.11</v>
      </c>
      <c r="D2461" s="15">
        <v>0.01</v>
      </c>
      <c r="E2461" s="15">
        <v>0.02</v>
      </c>
      <c r="F2461" s="15">
        <v>-72</v>
      </c>
      <c r="G2461" s="15">
        <v>1.23</v>
      </c>
      <c r="H2461" s="21">
        <v>3350000</v>
      </c>
      <c r="I2461" s="15"/>
      <c r="J2461" s="15">
        <v>0</v>
      </c>
      <c r="K2461" s="15"/>
      <c r="L2461" s="15">
        <v>0</v>
      </c>
      <c r="M2461" s="15"/>
      <c r="N2461" s="15">
        <v>0</v>
      </c>
      <c r="O2461" s="15"/>
      <c r="P2461" s="15"/>
      <c r="Q2461" s="15">
        <v>0.01</v>
      </c>
      <c r="R2461" s="15">
        <v>0</v>
      </c>
      <c r="S2461" s="15">
        <v>0.56000000000000005</v>
      </c>
      <c r="T2461" s="15">
        <v>0</v>
      </c>
      <c r="U2461" s="15">
        <v>0</v>
      </c>
      <c r="V2461" s="15">
        <v>0</v>
      </c>
      <c r="W2461" s="15">
        <v>0</v>
      </c>
      <c r="X2461" s="15">
        <v>0</v>
      </c>
      <c r="Y2461" s="15">
        <v>0</v>
      </c>
      <c r="Z2461" s="15">
        <v>0</v>
      </c>
      <c r="AA2461" s="15">
        <v>0</v>
      </c>
      <c r="AB2461" s="15">
        <v>-9.07</v>
      </c>
      <c r="AC2461" s="16">
        <v>-1654.97</v>
      </c>
      <c r="AD2461" s="15"/>
      <c r="AE2461" s="16">
        <v>-1654.97</v>
      </c>
      <c r="AF2461" s="15">
        <v>-841.86</v>
      </c>
      <c r="AG2461" s="15"/>
      <c r="AH2461" s="15">
        <v>-841.86</v>
      </c>
      <c r="AI2461" s="16">
        <v>-1654.97</v>
      </c>
      <c r="AJ2461" s="15"/>
      <c r="AK2461" s="16">
        <v>-1654.97</v>
      </c>
      <c r="AL2461" s="15"/>
      <c r="AM2461" s="15">
        <v>17.37</v>
      </c>
      <c r="AN2461" s="15">
        <v>-16.07</v>
      </c>
      <c r="AO2461" s="16">
        <v>-1334.18</v>
      </c>
      <c r="AP2461" s="16">
        <v>-47631.77</v>
      </c>
      <c r="AQ2461" s="16">
        <v>-47649.98</v>
      </c>
      <c r="AR2461" s="15"/>
      <c r="AS2461" s="15"/>
      <c r="AT2461" s="15">
        <v>-60.39</v>
      </c>
      <c r="AU2461" s="15"/>
      <c r="AV2461" s="15"/>
      <c r="AW2461" s="15">
        <v>0</v>
      </c>
      <c r="AX2461" s="15">
        <v>400</v>
      </c>
      <c r="AZ2461" s="6">
        <f>IF(D2461&gt;0,H2461/D2461,0)</f>
        <v>335000000</v>
      </c>
      <c r="BA2461" s="6">
        <f>AZ2461*Q2461</f>
        <v>3350000</v>
      </c>
      <c r="BB2461" s="6">
        <f>IF(C2461&gt;C$3054,C$3054,IF(C2461&lt;C$3053,C$3053,C2461))</f>
        <v>-0.11</v>
      </c>
      <c r="BC2461" s="6">
        <f>IF(BB2461&gt;0,(D2461/15)-BB2461,0)</f>
        <v>0</v>
      </c>
      <c r="BD2461" s="6">
        <f>BC2461/BC$3049</f>
        <v>0</v>
      </c>
      <c r="BE2461" s="15">
        <f>IF(AU2461&gt;AU$3054,AU$3054,IF(AU2461&lt;AU$3053,AU$3053,AU2461))</f>
        <v>0</v>
      </c>
      <c r="BF2461" s="15">
        <f>IF(I2461&gt;I$3054,I$3054,IF(I2461&lt;I$3053,I$3053,I2461))</f>
        <v>0</v>
      </c>
      <c r="BG2461" s="6">
        <f>IF(BE2461&gt;0, BF2461/BE2461,0)</f>
        <v>0</v>
      </c>
      <c r="BH2461" s="26">
        <f>BG2461/BG$3049</f>
        <v>0</v>
      </c>
      <c r="BI2461" s="26">
        <f>IF(AV2461&gt;AV$3054,AV$3054,IF(AV2461&lt;AV$3053,AV$3053,AV2461))</f>
        <v>0</v>
      </c>
      <c r="BJ2461" s="6">
        <f>IF(BI2461&gt;0, BF2461/BI2461,0)</f>
        <v>0</v>
      </c>
      <c r="BK2461" s="26">
        <f>BJ2461/BJ$3049</f>
        <v>0</v>
      </c>
      <c r="BL2461" s="6">
        <f>IF(_xlfn.NUMBERVALUE(AL2461),IF(ABS(AL2461)&lt;1,1-ABS(AL2461),0),0)</f>
        <v>0</v>
      </c>
      <c r="BM2461" s="6">
        <f>IF(F2461&gt;F$3054,F$3054,IF(F2461&lt;F$3053,F$3053,F2461))</f>
        <v>-72</v>
      </c>
      <c r="BN2461" s="6">
        <f>IF(BM2461&gt;0, BM2461/BM$3049, BM2461/BM$3050*-1)</f>
        <v>-0.72390910918962403</v>
      </c>
      <c r="BO2461" s="6">
        <f>IF(O2461&gt;O$3054,O$3054,IF(O2461&lt;O$3053,O$3053,O2461))</f>
        <v>0</v>
      </c>
      <c r="BP2461" s="26">
        <f>BO2461/BO$3049</f>
        <v>0</v>
      </c>
      <c r="BQ2461" s="26">
        <f>IF(OR(BD2461=0, BH2461=0,BN2461=0,BP2461=0), 0,BD2461+BH2461+BK2461+BL2461+BN2461+BP2461)</f>
        <v>0</v>
      </c>
      <c r="BR2461" s="6">
        <f>IF(D2461&gt;0,C2461/D2461,0)</f>
        <v>-11</v>
      </c>
    </row>
    <row r="2462" spans="1:70" x14ac:dyDescent="0.2">
      <c r="A2462" s="15" t="s">
        <v>5219</v>
      </c>
      <c r="B2462" s="15" t="s">
        <v>5220</v>
      </c>
      <c r="C2462" s="15">
        <v>7.0000000000000007E-2</v>
      </c>
      <c r="D2462" s="15">
        <v>3.68</v>
      </c>
      <c r="E2462" s="15">
        <v>3.51</v>
      </c>
      <c r="F2462" s="15">
        <v>-5.35</v>
      </c>
      <c r="G2462" s="15">
        <v>14.06</v>
      </c>
      <c r="H2462" s="21">
        <v>873880000</v>
      </c>
      <c r="I2462" s="15">
        <v>51.17</v>
      </c>
      <c r="J2462" s="15">
        <v>0.03</v>
      </c>
      <c r="K2462" s="15">
        <v>0.03</v>
      </c>
      <c r="L2462" s="15">
        <v>0.06</v>
      </c>
      <c r="M2462" s="15">
        <v>0.06</v>
      </c>
      <c r="N2462" s="15">
        <v>0.06</v>
      </c>
      <c r="O2462" s="15">
        <v>1.64</v>
      </c>
      <c r="P2462" s="15">
        <v>7.6</v>
      </c>
      <c r="Q2462" s="15">
        <v>0.27</v>
      </c>
      <c r="R2462" s="15">
        <v>0.15</v>
      </c>
      <c r="S2462" s="15">
        <v>1.19</v>
      </c>
      <c r="T2462" s="15">
        <v>52.35</v>
      </c>
      <c r="U2462" s="15">
        <v>50.03</v>
      </c>
      <c r="V2462" s="15">
        <v>52.38</v>
      </c>
      <c r="W2462" s="15">
        <v>50.74</v>
      </c>
      <c r="X2462" s="15">
        <v>364.77</v>
      </c>
      <c r="Y2462" s="15">
        <v>376.33</v>
      </c>
      <c r="Z2462" s="15">
        <v>364.94</v>
      </c>
      <c r="AA2462" s="15">
        <v>381.7</v>
      </c>
      <c r="AB2462" s="15">
        <v>6.32</v>
      </c>
      <c r="AC2462" s="15">
        <v>5.25</v>
      </c>
      <c r="AD2462" s="15"/>
      <c r="AE2462" s="15">
        <v>4.1100000000000003</v>
      </c>
      <c r="AF2462" s="15">
        <v>3.63</v>
      </c>
      <c r="AG2462" s="15"/>
      <c r="AH2462" s="15">
        <v>2.92</v>
      </c>
      <c r="AI2462" s="15">
        <v>23.99</v>
      </c>
      <c r="AJ2462" s="15"/>
      <c r="AK2462" s="15">
        <v>15.47</v>
      </c>
      <c r="AL2462" s="15"/>
      <c r="AM2462" s="15">
        <v>235.12</v>
      </c>
      <c r="AN2462" s="15">
        <v>38.020000000000003</v>
      </c>
      <c r="AO2462" s="15">
        <v>17.829999999999998</v>
      </c>
      <c r="AP2462" s="15">
        <v>7.54</v>
      </c>
      <c r="AQ2462" s="15">
        <v>3.68</v>
      </c>
      <c r="AR2462" s="15"/>
      <c r="AS2462" s="15"/>
      <c r="AT2462" s="15"/>
      <c r="AU2462" s="15"/>
      <c r="AV2462" s="15"/>
      <c r="AW2462" s="16">
        <v>530878</v>
      </c>
      <c r="AX2462" s="16">
        <v>418138</v>
      </c>
      <c r="AZ2462" s="6">
        <f>IF(D2462&gt;0,H2462/D2462,0)</f>
        <v>237467391.30434781</v>
      </c>
      <c r="BA2462" s="6">
        <f>AZ2462*Q2462</f>
        <v>64116195.652173914</v>
      </c>
      <c r="BB2462" s="6">
        <f>IF(C2462&gt;C$3054,C$3054,IF(C2462&lt;C$3053,C$3053,C2462))</f>
        <v>7.0000000000000007E-2</v>
      </c>
      <c r="BC2462" s="6">
        <f>IF(BB2462&gt;0,(D2462/15)-BB2462,0)</f>
        <v>0.17533333333333334</v>
      </c>
      <c r="BD2462" s="6">
        <f>BC2462/BC$3049</f>
        <v>3.3765566825009627E-2</v>
      </c>
      <c r="BE2462" s="15">
        <f>IF(AU2462&gt;AU$3054,AU$3054,IF(AU2462&lt;AU$3053,AU$3053,AU2462))</f>
        <v>0</v>
      </c>
      <c r="BF2462" s="15">
        <f>IF(I2462&gt;I$3054,I$3054,IF(I2462&lt;I$3053,I$3053,I2462))</f>
        <v>51.17</v>
      </c>
      <c r="BG2462" s="6">
        <f>IF(BE2462&gt;0, BF2462/BE2462,0)</f>
        <v>0</v>
      </c>
      <c r="BH2462" s="26">
        <f>BG2462/BG$3049</f>
        <v>0</v>
      </c>
      <c r="BI2462" s="26">
        <f>IF(AV2462&gt;AV$3054,AV$3054,IF(AV2462&lt;AV$3053,AV$3053,AV2462))</f>
        <v>0</v>
      </c>
      <c r="BJ2462" s="6">
        <f>IF(BI2462&gt;0, BF2462/BI2462,0)</f>
        <v>0</v>
      </c>
      <c r="BK2462" s="26">
        <f>BJ2462/BJ$3049</f>
        <v>0</v>
      </c>
      <c r="BL2462" s="6">
        <f>IF(_xlfn.NUMBERVALUE(AL2462),IF(ABS(AL2462)&lt;1,1-ABS(AL2462),0),0)</f>
        <v>0</v>
      </c>
      <c r="BM2462" s="6">
        <f>IF(F2462&gt;F$3054,F$3054,IF(F2462&lt;F$3053,F$3053,F2462))</f>
        <v>-5.35</v>
      </c>
      <c r="BN2462" s="6">
        <f>IF(BM2462&gt;0, BM2462/BM$3049, BM2462/BM$3050*-1)</f>
        <v>-5.3790468530062335E-2</v>
      </c>
      <c r="BO2462" s="6">
        <f>IF(O2462&gt;O$3054,O$3054,IF(O2462&lt;O$3053,O$3053,O2462))</f>
        <v>1.64</v>
      </c>
      <c r="BP2462" s="26">
        <f>BO2462/BO$3049</f>
        <v>1.546456393406798E-2</v>
      </c>
      <c r="BQ2462" s="26">
        <f>IF(OR(BD2462=0, BH2462=0,BN2462=0,BP2462=0), 0,BD2462+BH2462+BK2462+BL2462+BN2462+BP2462)</f>
        <v>0</v>
      </c>
      <c r="BR2462" s="6">
        <f>IF(D2462&gt;0,C2462/D2462,0)</f>
        <v>1.9021739130434784E-2</v>
      </c>
    </row>
    <row r="2463" spans="1:70" x14ac:dyDescent="0.2">
      <c r="A2463" s="15" t="s">
        <v>88</v>
      </c>
      <c r="B2463" s="15" t="s">
        <v>5256</v>
      </c>
      <c r="C2463" s="15">
        <v>0.1</v>
      </c>
      <c r="D2463" s="15">
        <v>2.34</v>
      </c>
      <c r="E2463" s="15">
        <v>2.11</v>
      </c>
      <c r="F2463" s="15">
        <v>59.59</v>
      </c>
      <c r="G2463" s="15">
        <v>2.0299999999999998</v>
      </c>
      <c r="H2463" s="21">
        <v>1750000000</v>
      </c>
      <c r="I2463" s="15">
        <v>23.79</v>
      </c>
      <c r="J2463" s="15">
        <v>0.04</v>
      </c>
      <c r="K2463" s="15">
        <v>0.04</v>
      </c>
      <c r="L2463" s="15">
        <v>0.06</v>
      </c>
      <c r="M2463" s="15">
        <v>0.06</v>
      </c>
      <c r="N2463" s="15">
        <v>0.06</v>
      </c>
      <c r="O2463" s="15">
        <v>2.58</v>
      </c>
      <c r="P2463" s="15">
        <v>31.38</v>
      </c>
      <c r="Q2463" s="15">
        <v>1.1499999999999999</v>
      </c>
      <c r="R2463" s="15">
        <v>0.09</v>
      </c>
      <c r="S2463" s="15">
        <v>1.1599999999999999</v>
      </c>
      <c r="T2463" s="15">
        <v>11.7</v>
      </c>
      <c r="U2463" s="15">
        <v>11.7</v>
      </c>
      <c r="V2463" s="15">
        <v>11.79</v>
      </c>
      <c r="W2463" s="15">
        <v>11.79</v>
      </c>
      <c r="X2463" s="15">
        <v>23.29</v>
      </c>
      <c r="Y2463" s="15">
        <v>23.29</v>
      </c>
      <c r="Z2463" s="15">
        <v>23.48</v>
      </c>
      <c r="AA2463" s="15">
        <v>23.48</v>
      </c>
      <c r="AB2463" s="15"/>
      <c r="AC2463" s="15">
        <v>7.35</v>
      </c>
      <c r="AD2463" s="15">
        <v>6.53</v>
      </c>
      <c r="AE2463" s="15">
        <v>7.35</v>
      </c>
      <c r="AF2463" s="15">
        <v>4.87</v>
      </c>
      <c r="AG2463" s="15">
        <v>4.3499999999999996</v>
      </c>
      <c r="AH2463" s="15">
        <v>4.87</v>
      </c>
      <c r="AI2463" s="15">
        <v>8.73</v>
      </c>
      <c r="AJ2463" s="15">
        <v>7.41</v>
      </c>
      <c r="AK2463" s="15">
        <v>8.73</v>
      </c>
      <c r="AL2463" s="15">
        <v>0.56999999999999995</v>
      </c>
      <c r="AM2463" s="15">
        <v>697.08</v>
      </c>
      <c r="AN2463" s="15">
        <v>71.97</v>
      </c>
      <c r="AO2463" s="15">
        <v>28.66</v>
      </c>
      <c r="AP2463" s="15">
        <v>20.73</v>
      </c>
      <c r="AQ2463" s="15">
        <v>16.84</v>
      </c>
      <c r="AR2463" s="15">
        <v>92.08</v>
      </c>
      <c r="AS2463" s="15">
        <v>86.14</v>
      </c>
      <c r="AT2463" s="15"/>
      <c r="AU2463" s="15">
        <v>78.75</v>
      </c>
      <c r="AV2463" s="15"/>
      <c r="AW2463" s="16">
        <v>903741</v>
      </c>
      <c r="AX2463" s="15">
        <v>1880000</v>
      </c>
      <c r="AZ2463" s="6">
        <f>IF(D2463&gt;0,H2463/D2463,0)</f>
        <v>747863247.86324787</v>
      </c>
      <c r="BA2463" s="6">
        <f>AZ2463*Q2463</f>
        <v>860042735.04273498</v>
      </c>
      <c r="BB2463" s="6">
        <f>IF(C2463&gt;C$3054,C$3054,IF(C2463&lt;C$3053,C$3053,C2463))</f>
        <v>0.1</v>
      </c>
      <c r="BC2463" s="6">
        <f>IF(BB2463&gt;0,(D2463/15)-BB2463,0)</f>
        <v>5.5999999999999994E-2</v>
      </c>
      <c r="BD2463" s="6">
        <f>BC2463/BC$3049</f>
        <v>1.0784439594299653E-2</v>
      </c>
      <c r="BE2463" s="15">
        <f>IF(AU2463&gt;AU$3054,AU$3054,IF(AU2463&lt;AU$3053,AU$3053,AU2463))</f>
        <v>61.328428529480597</v>
      </c>
      <c r="BF2463" s="15">
        <f>IF(I2463&gt;I$3054,I$3054,IF(I2463&lt;I$3053,I$3053,I2463))</f>
        <v>23.79</v>
      </c>
      <c r="BG2463" s="6">
        <f>IF(BE2463&gt;0, BF2463/BE2463,0)</f>
        <v>0.38791145591744841</v>
      </c>
      <c r="BH2463" s="26">
        <f>BG2463/BG$3049</f>
        <v>3.7299178453600808E-4</v>
      </c>
      <c r="BI2463" s="26">
        <f>IF(AV2463&gt;AV$3054,AV$3054,IF(AV2463&lt;AV$3053,AV$3053,AV2463))</f>
        <v>0</v>
      </c>
      <c r="BJ2463" s="6">
        <f>IF(BI2463&gt;0, BF2463/BI2463,0)</f>
        <v>0</v>
      </c>
      <c r="BK2463" s="26">
        <f>BJ2463/BJ$3049</f>
        <v>0</v>
      </c>
      <c r="BL2463" s="6">
        <f>IF(_xlfn.NUMBERVALUE(AL2463),IF(ABS(AL2463)&lt;1,1-ABS(AL2463),0),0)</f>
        <v>0.43000000000000005</v>
      </c>
      <c r="BM2463" s="6">
        <f>IF(F2463&gt;F$3054,F$3054,IF(F2463&lt;F$3053,F$3053,F2463))</f>
        <v>59.59</v>
      </c>
      <c r="BN2463" s="6">
        <f>IF(BM2463&gt;0, BM2463/BM$3049, BM2463/BM$3050*-1)</f>
        <v>7.5281007717080253E-2</v>
      </c>
      <c r="BO2463" s="6">
        <f>IF(O2463&gt;O$3054,O$3054,IF(O2463&lt;O$3053,O$3053,O2463))</f>
        <v>2.58</v>
      </c>
      <c r="BP2463" s="26">
        <f>BO2463/BO$3049</f>
        <v>2.4328399359692311E-2</v>
      </c>
      <c r="BQ2463" s="26">
        <f>IF(OR(BD2463=0, BH2463=0,BN2463=0,BP2463=0), 0,BD2463+BH2463+BK2463+BL2463+BN2463+BP2463)</f>
        <v>0.54076683845560836</v>
      </c>
      <c r="BR2463" s="6">
        <f>IF(D2463&gt;0,C2463/D2463,0)</f>
        <v>4.2735042735042743E-2</v>
      </c>
    </row>
    <row r="2464" spans="1:70" x14ac:dyDescent="0.2">
      <c r="A2464" s="15" t="s">
        <v>5329</v>
      </c>
      <c r="B2464" s="15" t="s">
        <v>5330</v>
      </c>
      <c r="C2464" s="15">
        <v>0.19</v>
      </c>
      <c r="D2464" s="15">
        <v>1.66</v>
      </c>
      <c r="E2464" s="15">
        <v>1.52</v>
      </c>
      <c r="F2464" s="15">
        <v>3.09</v>
      </c>
      <c r="G2464" s="15">
        <v>0.75</v>
      </c>
      <c r="H2464" s="21">
        <v>271960000</v>
      </c>
      <c r="I2464" s="15">
        <v>8.51</v>
      </c>
      <c r="J2464" s="15">
        <v>0.05</v>
      </c>
      <c r="K2464" s="15">
        <v>0.05</v>
      </c>
      <c r="L2464" s="15">
        <v>0.08</v>
      </c>
      <c r="M2464" s="15">
        <v>0.08</v>
      </c>
      <c r="N2464" s="15">
        <v>0.08</v>
      </c>
      <c r="O2464" s="15">
        <v>4.79</v>
      </c>
      <c r="P2464" s="15">
        <v>4.9800000000000004</v>
      </c>
      <c r="Q2464" s="15">
        <v>2.2200000000000002</v>
      </c>
      <c r="R2464" s="15">
        <v>0.12</v>
      </c>
      <c r="S2464" s="15">
        <v>3.95</v>
      </c>
      <c r="T2464" s="15">
        <v>25.09</v>
      </c>
      <c r="U2464" s="15">
        <v>25.09</v>
      </c>
      <c r="V2464" s="15">
        <v>32.869999999999997</v>
      </c>
      <c r="W2464" s="15">
        <v>32.869999999999997</v>
      </c>
      <c r="X2464" s="15">
        <v>43.1</v>
      </c>
      <c r="Y2464" s="15">
        <v>43.1</v>
      </c>
      <c r="Z2464" s="15">
        <v>56.48</v>
      </c>
      <c r="AA2464" s="15">
        <v>56.48</v>
      </c>
      <c r="AB2464" s="15">
        <v>11.24</v>
      </c>
      <c r="AC2464" s="15">
        <v>6.23</v>
      </c>
      <c r="AD2464" s="15">
        <v>4.3600000000000003</v>
      </c>
      <c r="AE2464" s="15">
        <v>6.23</v>
      </c>
      <c r="AF2464" s="15">
        <v>5.64</v>
      </c>
      <c r="AG2464" s="15">
        <v>3.95</v>
      </c>
      <c r="AH2464" s="15">
        <v>5.64</v>
      </c>
      <c r="AI2464" s="15">
        <v>8.83</v>
      </c>
      <c r="AJ2464" s="15">
        <v>5.92</v>
      </c>
      <c r="AK2464" s="15">
        <v>8.83</v>
      </c>
      <c r="AL2464" s="15">
        <v>0.09</v>
      </c>
      <c r="AM2464" s="15">
        <v>71.650000000000006</v>
      </c>
      <c r="AN2464" s="15">
        <v>25.34</v>
      </c>
      <c r="AO2464" s="15">
        <v>19.87</v>
      </c>
      <c r="AP2464" s="15">
        <v>19.14</v>
      </c>
      <c r="AQ2464" s="15">
        <v>12.19</v>
      </c>
      <c r="AR2464" s="15">
        <v>6.98</v>
      </c>
      <c r="AS2464" s="15">
        <v>0.2</v>
      </c>
      <c r="AT2464" s="15">
        <v>-6.16</v>
      </c>
      <c r="AU2464" s="15">
        <v>14.03</v>
      </c>
      <c r="AV2464" s="15">
        <v>-4.09</v>
      </c>
      <c r="AW2464" s="16">
        <v>45787</v>
      </c>
      <c r="AX2464" s="16">
        <v>179759</v>
      </c>
      <c r="AZ2464" s="6">
        <f>IF(D2464&gt;0,H2464/D2464,0)</f>
        <v>163831325.30120483</v>
      </c>
      <c r="BA2464" s="6">
        <f>AZ2464*Q2464</f>
        <v>363705542.16867477</v>
      </c>
      <c r="BB2464" s="6">
        <f>IF(C2464&gt;C$3054,C$3054,IF(C2464&lt;C$3053,C$3053,C2464))</f>
        <v>0.19</v>
      </c>
      <c r="BC2464" s="6">
        <f>IF(BB2464&gt;0,(D2464/15)-BB2464,0)</f>
        <v>-7.9333333333333339E-2</v>
      </c>
      <c r="BD2464" s="6">
        <f>BC2464/BC$3049</f>
        <v>-1.527795609192451E-2</v>
      </c>
      <c r="BE2464" s="15">
        <f>IF(AU2464&gt;AU$3054,AU$3054,IF(AU2464&lt;AU$3053,AU$3053,AU2464))</f>
        <v>14.03</v>
      </c>
      <c r="BF2464" s="15">
        <f>IF(I2464&gt;I$3054,I$3054,IF(I2464&lt;I$3053,I$3053,I2464))</f>
        <v>8.51</v>
      </c>
      <c r="BG2464" s="6">
        <f>IF(BE2464&gt;0, BF2464/BE2464,0)</f>
        <v>0.60655737704918034</v>
      </c>
      <c r="BH2464" s="26">
        <f>BG2464/BG$3049</f>
        <v>5.8322824716267345E-4</v>
      </c>
      <c r="BI2464" s="26">
        <f>IF(AV2464&gt;AV$3054,AV$3054,IF(AV2464&lt;AV$3053,AV$3053,AV2464))</f>
        <v>-4.09</v>
      </c>
      <c r="BJ2464" s="6">
        <f>IF(BI2464&gt;0, BF2464/BI2464,0)</f>
        <v>0</v>
      </c>
      <c r="BK2464" s="26">
        <f>BJ2464/BJ$3049</f>
        <v>0</v>
      </c>
      <c r="BL2464" s="6">
        <f>IF(_xlfn.NUMBERVALUE(AL2464),IF(ABS(AL2464)&lt;1,1-ABS(AL2464),0),0)</f>
        <v>0.91</v>
      </c>
      <c r="BM2464" s="6">
        <f>IF(F2464&gt;F$3054,F$3054,IF(F2464&lt;F$3053,F$3053,F2464))</f>
        <v>3.09</v>
      </c>
      <c r="BN2464" s="6">
        <f>IF(BM2464&gt;0, BM2464/BM$3049, BM2464/BM$3050*-1)</f>
        <v>3.9036468173481785E-3</v>
      </c>
      <c r="BO2464" s="6">
        <f>IF(O2464&gt;O$3054,O$3054,IF(O2464&lt;O$3053,O$3053,O2464))</f>
        <v>4.79</v>
      </c>
      <c r="BP2464" s="26">
        <f>BO2464/BO$3049</f>
        <v>4.5167842222064408E-2</v>
      </c>
      <c r="BQ2464" s="26">
        <f>IF(OR(BD2464=0, BH2464=0,BN2464=0,BP2464=0), 0,BD2464+BH2464+BK2464+BL2464+BN2464+BP2464)</f>
        <v>0.94437676119465075</v>
      </c>
      <c r="BR2464" s="6">
        <f>IF(D2464&gt;0,C2464/D2464,0)</f>
        <v>0.11445783132530121</v>
      </c>
    </row>
    <row r="2465" spans="1:70" x14ac:dyDescent="0.2">
      <c r="A2465" s="15" t="s">
        <v>4905</v>
      </c>
      <c r="B2465" s="15" t="s">
        <v>4906</v>
      </c>
      <c r="C2465" s="15">
        <v>0.06</v>
      </c>
      <c r="D2465" s="15">
        <v>0.76</v>
      </c>
      <c r="E2465" s="15">
        <v>0.73</v>
      </c>
      <c r="F2465" s="15">
        <v>31.03</v>
      </c>
      <c r="G2465" s="15">
        <v>1.42</v>
      </c>
      <c r="H2465" s="21">
        <v>90340000</v>
      </c>
      <c r="I2465" s="15">
        <v>11.94</v>
      </c>
      <c r="J2465" s="15">
        <v>0.01</v>
      </c>
      <c r="K2465" s="15">
        <v>0.01</v>
      </c>
      <c r="L2465" s="15">
        <v>0.02</v>
      </c>
      <c r="M2465" s="15">
        <v>0.02</v>
      </c>
      <c r="N2465" s="15">
        <v>0.02</v>
      </c>
      <c r="O2465" s="15">
        <v>2.63</v>
      </c>
      <c r="P2465" s="15">
        <v>2.14</v>
      </c>
      <c r="Q2465" s="15">
        <v>0.54</v>
      </c>
      <c r="R2465" s="15">
        <v>0.05</v>
      </c>
      <c r="S2465" s="15">
        <v>3.36</v>
      </c>
      <c r="T2465" s="15">
        <v>3.99</v>
      </c>
      <c r="U2465" s="15">
        <v>3.99</v>
      </c>
      <c r="V2465" s="15">
        <v>7.13</v>
      </c>
      <c r="W2465" s="15">
        <v>7.13</v>
      </c>
      <c r="X2465" s="15">
        <v>5.03</v>
      </c>
      <c r="Y2465" s="15">
        <v>5.03</v>
      </c>
      <c r="Z2465" s="15">
        <v>8.98</v>
      </c>
      <c r="AA2465" s="15">
        <v>8.98</v>
      </c>
      <c r="AB2465" s="15">
        <v>107.83</v>
      </c>
      <c r="AC2465" s="15">
        <v>11.46</v>
      </c>
      <c r="AD2465" s="15">
        <v>9.3800000000000008</v>
      </c>
      <c r="AE2465" s="15">
        <v>11.46</v>
      </c>
      <c r="AF2465" s="15">
        <v>9.68</v>
      </c>
      <c r="AG2465" s="15">
        <v>7.55</v>
      </c>
      <c r="AH2465" s="15">
        <v>9.68</v>
      </c>
      <c r="AI2465" s="15">
        <v>12.42</v>
      </c>
      <c r="AJ2465" s="15">
        <v>10.74</v>
      </c>
      <c r="AK2465" s="15">
        <v>12.42</v>
      </c>
      <c r="AL2465" s="15">
        <v>0.67</v>
      </c>
      <c r="AM2465" s="15">
        <v>48.68</v>
      </c>
      <c r="AN2465" s="15">
        <v>62.22</v>
      </c>
      <c r="AO2465" s="15">
        <v>20.56</v>
      </c>
      <c r="AP2465" s="15">
        <v>14.98</v>
      </c>
      <c r="AQ2465" s="15">
        <v>10.210000000000001</v>
      </c>
      <c r="AR2465" s="15">
        <v>44.38</v>
      </c>
      <c r="AS2465" s="15">
        <v>6.19</v>
      </c>
      <c r="AT2465" s="15">
        <v>5.08</v>
      </c>
      <c r="AU2465" s="15">
        <v>44.37</v>
      </c>
      <c r="AV2465" s="15">
        <v>3.97</v>
      </c>
      <c r="AW2465" s="16">
        <v>42521</v>
      </c>
      <c r="AX2465" s="16">
        <v>68750</v>
      </c>
      <c r="AZ2465" s="6">
        <f>IF(D2465&gt;0,H2465/D2465,0)</f>
        <v>118868421.05263157</v>
      </c>
      <c r="BA2465" s="6">
        <f>AZ2465*Q2465</f>
        <v>64188947.368421055</v>
      </c>
      <c r="BB2465" s="6">
        <f>IF(C2465&gt;C$3054,C$3054,IF(C2465&lt;C$3053,C$3053,C2465))</f>
        <v>0.06</v>
      </c>
      <c r="BC2465" s="6">
        <f>IF(BB2465&gt;0,(D2465/15)-BB2465,0)</f>
        <v>-9.3333333333333324E-3</v>
      </c>
      <c r="BD2465" s="6">
        <f>BC2465/BC$3049</f>
        <v>-1.7974065990499419E-3</v>
      </c>
      <c r="BE2465" s="15">
        <f>IF(AU2465&gt;AU$3054,AU$3054,IF(AU2465&lt;AU$3053,AU$3053,AU2465))</f>
        <v>44.37</v>
      </c>
      <c r="BF2465" s="15">
        <f>IF(I2465&gt;I$3054,I$3054,IF(I2465&lt;I$3053,I$3053,I2465))</f>
        <v>11.94</v>
      </c>
      <c r="BG2465" s="6">
        <f>IF(BE2465&gt;0, BF2465/BE2465,0)</f>
        <v>0.2691007437457742</v>
      </c>
      <c r="BH2465" s="26">
        <f>BG2465/BG$3049</f>
        <v>2.5875071514016749E-4</v>
      </c>
      <c r="BI2465" s="26">
        <f>IF(AV2465&gt;AV$3054,AV$3054,IF(AV2465&lt;AV$3053,AV$3053,AV2465))</f>
        <v>3.97</v>
      </c>
      <c r="BJ2465" s="6">
        <f>IF(BI2465&gt;0, BF2465/BI2465,0)</f>
        <v>3.0075566750629719</v>
      </c>
      <c r="BK2465" s="26">
        <f>BJ2465/BJ$3049</f>
        <v>5.0717650506964113E-3</v>
      </c>
      <c r="BL2465" s="6">
        <f>IF(_xlfn.NUMBERVALUE(AL2465),IF(ABS(AL2465)&lt;1,1-ABS(AL2465),0),0)</f>
        <v>0.32999999999999996</v>
      </c>
      <c r="BM2465" s="6">
        <f>IF(F2465&gt;F$3054,F$3054,IF(F2465&lt;F$3053,F$3053,F2465))</f>
        <v>31.03</v>
      </c>
      <c r="BN2465" s="6">
        <f>IF(BM2465&gt;0, BM2465/BM$3049, BM2465/BM$3050*-1)</f>
        <v>3.9200699269357278E-2</v>
      </c>
      <c r="BO2465" s="6">
        <f>IF(O2465&gt;O$3054,O$3054,IF(O2465&lt;O$3053,O$3053,O2465))</f>
        <v>2.63</v>
      </c>
      <c r="BP2465" s="26">
        <f>BO2465/BO$3049</f>
        <v>2.4799879967438286E-2</v>
      </c>
      <c r="BQ2465" s="26">
        <f>IF(OR(BD2465=0, BH2465=0,BN2465=0,BP2465=0), 0,BD2465+BH2465+BK2465+BL2465+BN2465+BP2465)</f>
        <v>0.39753368840358211</v>
      </c>
      <c r="BR2465" s="6">
        <f>IF(D2465&gt;0,C2465/D2465,0)</f>
        <v>7.8947368421052627E-2</v>
      </c>
    </row>
    <row r="2466" spans="1:70" x14ac:dyDescent="0.2">
      <c r="A2466" s="15" t="s">
        <v>5327</v>
      </c>
      <c r="B2466" s="15" t="s">
        <v>5328</v>
      </c>
      <c r="C2466" s="15">
        <v>-0.03</v>
      </c>
      <c r="D2466" s="15">
        <v>0</v>
      </c>
      <c r="E2466" s="15">
        <v>0</v>
      </c>
      <c r="F2466" s="15">
        <v>-57.14</v>
      </c>
      <c r="G2466" s="15">
        <v>0.19</v>
      </c>
      <c r="H2466" s="21">
        <v>18720000</v>
      </c>
      <c r="I2466" s="15"/>
      <c r="J2466" s="15">
        <v>0</v>
      </c>
      <c r="K2466" s="15"/>
      <c r="L2466" s="15">
        <v>0</v>
      </c>
      <c r="M2466" s="15"/>
      <c r="N2466" s="15">
        <v>0</v>
      </c>
      <c r="O2466" s="15"/>
      <c r="P2466" s="15"/>
      <c r="Q2466" s="15">
        <v>0.02</v>
      </c>
      <c r="R2466" s="15">
        <v>0</v>
      </c>
      <c r="S2466" s="15">
        <v>0.61</v>
      </c>
      <c r="T2466" s="15">
        <v>54.44</v>
      </c>
      <c r="U2466" s="15">
        <v>54.44</v>
      </c>
      <c r="V2466" s="15">
        <v>56.45</v>
      </c>
      <c r="W2466" s="15">
        <v>56.45</v>
      </c>
      <c r="X2466" s="15">
        <v>95.06</v>
      </c>
      <c r="Y2466" s="15">
        <v>95.06</v>
      </c>
      <c r="Z2466" s="15">
        <v>98.57</v>
      </c>
      <c r="AA2466" s="15">
        <v>98.57</v>
      </c>
      <c r="AB2466" s="15">
        <v>-0.79</v>
      </c>
      <c r="AC2466" s="15">
        <v>-57.81</v>
      </c>
      <c r="AD2466" s="15">
        <v>-24.23</v>
      </c>
      <c r="AE2466" s="15">
        <v>-57.81</v>
      </c>
      <c r="AF2466" s="15">
        <v>-55.61</v>
      </c>
      <c r="AG2466" s="15">
        <v>-23.62</v>
      </c>
      <c r="AH2466" s="15">
        <v>-55.61</v>
      </c>
      <c r="AI2466" s="15">
        <v>-75.52</v>
      </c>
      <c r="AJ2466" s="15">
        <v>-24.44</v>
      </c>
      <c r="AK2466" s="15">
        <v>-75.52</v>
      </c>
      <c r="AL2466" s="15">
        <v>1.51</v>
      </c>
      <c r="AM2466" s="16">
        <v>3522.16</v>
      </c>
      <c r="AN2466" s="15"/>
      <c r="AO2466" s="16">
        <v>-11465.53</v>
      </c>
      <c r="AP2466" s="16">
        <v>-82374.17</v>
      </c>
      <c r="AQ2466" s="16">
        <v>-97196.62</v>
      </c>
      <c r="AR2466" s="15"/>
      <c r="AS2466" s="15">
        <v>-47.01</v>
      </c>
      <c r="AT2466" s="15">
        <v>-20.399999999999999</v>
      </c>
      <c r="AU2466" s="15"/>
      <c r="AV2466" s="15"/>
      <c r="AW2466" s="16">
        <v>314500</v>
      </c>
      <c r="AX2466" s="15">
        <v>4500000</v>
      </c>
      <c r="AZ2466" s="6">
        <f>IF(D2466&gt;0,H2466/D2466,0)</f>
        <v>0</v>
      </c>
      <c r="BA2466" s="6">
        <f>AZ2466*Q2466</f>
        <v>0</v>
      </c>
      <c r="BB2466" s="6">
        <f>IF(C2466&gt;C$3054,C$3054,IF(C2466&lt;C$3053,C$3053,C2466))</f>
        <v>-0.03</v>
      </c>
      <c r="BC2466" s="6">
        <f>IF(BB2466&gt;0,(D2466/15)-BB2466,0)</f>
        <v>0</v>
      </c>
      <c r="BD2466" s="6">
        <f>BC2466/BC$3049</f>
        <v>0</v>
      </c>
      <c r="BE2466" s="15">
        <f>IF(AU2466&gt;AU$3054,AU$3054,IF(AU2466&lt;AU$3053,AU$3053,AU2466))</f>
        <v>0</v>
      </c>
      <c r="BF2466" s="15">
        <f>IF(I2466&gt;I$3054,I$3054,IF(I2466&lt;I$3053,I$3053,I2466))</f>
        <v>0</v>
      </c>
      <c r="BG2466" s="6">
        <f>IF(BE2466&gt;0, BF2466/BE2466,0)</f>
        <v>0</v>
      </c>
      <c r="BH2466" s="26">
        <f>BG2466/BG$3049</f>
        <v>0</v>
      </c>
      <c r="BI2466" s="26">
        <f>IF(AV2466&gt;AV$3054,AV$3054,IF(AV2466&lt;AV$3053,AV$3053,AV2466))</f>
        <v>0</v>
      </c>
      <c r="BJ2466" s="6">
        <f>IF(BI2466&gt;0, BF2466/BI2466,0)</f>
        <v>0</v>
      </c>
      <c r="BK2466" s="26">
        <f>BJ2466/BJ$3049</f>
        <v>0</v>
      </c>
      <c r="BL2466" s="6">
        <f>IF(_xlfn.NUMBERVALUE(AL2466),IF(ABS(AL2466)&lt;1,1-ABS(AL2466),0),0)</f>
        <v>0</v>
      </c>
      <c r="BM2466" s="6">
        <f>IF(F2466&gt;F$3054,F$3054,IF(F2466&lt;F$3053,F$3053,F2466))</f>
        <v>-57.14</v>
      </c>
      <c r="BN2466" s="6">
        <f>IF(BM2466&gt;0, BM2466/BM$3049, BM2466/BM$3050*-1)</f>
        <v>-0.57450231248743222</v>
      </c>
      <c r="BO2466" s="6">
        <f>IF(O2466&gt;O$3054,O$3054,IF(O2466&lt;O$3053,O$3053,O2466))</f>
        <v>0</v>
      </c>
      <c r="BP2466" s="26">
        <f>BO2466/BO$3049</f>
        <v>0</v>
      </c>
      <c r="BQ2466" s="26">
        <f>IF(OR(BD2466=0, BH2466=0,BN2466=0,BP2466=0), 0,BD2466+BH2466+BK2466+BL2466+BN2466+BP2466)</f>
        <v>0</v>
      </c>
      <c r="BR2466" s="6">
        <f>IF(D2466&gt;0,C2466/D2466,0)</f>
        <v>0</v>
      </c>
    </row>
    <row r="2467" spans="1:70" x14ac:dyDescent="0.2">
      <c r="A2467" s="15" t="s">
        <v>5052</v>
      </c>
      <c r="B2467" s="15" t="s">
        <v>5053</v>
      </c>
      <c r="C2467" s="15">
        <v>0.09</v>
      </c>
      <c r="D2467" s="15">
        <v>0</v>
      </c>
      <c r="E2467" s="15">
        <v>0.81</v>
      </c>
      <c r="F2467" s="15">
        <v>44.85</v>
      </c>
      <c r="G2467" s="15">
        <v>1.27</v>
      </c>
      <c r="H2467" s="21"/>
      <c r="I2467" s="15">
        <v>0</v>
      </c>
      <c r="J2467" s="15">
        <v>0.04</v>
      </c>
      <c r="K2467" s="15"/>
      <c r="L2467" s="15">
        <v>7.0000000000000007E-2</v>
      </c>
      <c r="M2467" s="15"/>
      <c r="N2467" s="15">
        <v>7.0000000000000007E-2</v>
      </c>
      <c r="O2467" s="15"/>
      <c r="P2467" s="15">
        <v>12.49</v>
      </c>
      <c r="Q2467" s="15">
        <v>0.75</v>
      </c>
      <c r="R2467" s="15">
        <v>0.49</v>
      </c>
      <c r="S2467" s="15">
        <v>2.02</v>
      </c>
      <c r="T2467" s="15">
        <v>0</v>
      </c>
      <c r="U2467" s="15">
        <v>0</v>
      </c>
      <c r="V2467" s="15">
        <v>0.79</v>
      </c>
      <c r="W2467" s="15">
        <v>1.84</v>
      </c>
      <c r="X2467" s="15">
        <v>0</v>
      </c>
      <c r="Y2467" s="15">
        <v>0</v>
      </c>
      <c r="Z2467" s="15">
        <v>1.29</v>
      </c>
      <c r="AA2467" s="15">
        <v>2.74</v>
      </c>
      <c r="AB2467" s="15"/>
      <c r="AC2467" s="15">
        <v>11.78</v>
      </c>
      <c r="AD2467" s="15">
        <v>8.86</v>
      </c>
      <c r="AE2467" s="15">
        <v>9.4600000000000009</v>
      </c>
      <c r="AF2467" s="15">
        <v>8.15</v>
      </c>
      <c r="AG2467" s="15">
        <v>5.49</v>
      </c>
      <c r="AH2467" s="15">
        <v>6.23</v>
      </c>
      <c r="AI2467" s="15">
        <v>12.24</v>
      </c>
      <c r="AJ2467" s="15">
        <v>9.9499999999999993</v>
      </c>
      <c r="AK2467" s="15">
        <v>9.94</v>
      </c>
      <c r="AL2467" s="15">
        <v>0.98</v>
      </c>
      <c r="AM2467" s="15">
        <v>18.54</v>
      </c>
      <c r="AN2467" s="15">
        <v>41.52</v>
      </c>
      <c r="AO2467" s="15">
        <v>8.25</v>
      </c>
      <c r="AP2467" s="15">
        <v>4.9400000000000004</v>
      </c>
      <c r="AQ2467" s="15">
        <v>5.32</v>
      </c>
      <c r="AR2467" s="15">
        <v>-7.93</v>
      </c>
      <c r="AS2467" s="15">
        <v>1.44</v>
      </c>
      <c r="AT2467" s="15">
        <v>18.920000000000002</v>
      </c>
      <c r="AU2467" s="15">
        <v>-10.17</v>
      </c>
      <c r="AV2467" s="15">
        <v>8.9</v>
      </c>
      <c r="AW2467" s="15">
        <v>0</v>
      </c>
      <c r="AX2467" s="16">
        <v>264650</v>
      </c>
      <c r="AZ2467" s="6">
        <f>IF(D2467&gt;0,H2467/D2467,0)</f>
        <v>0</v>
      </c>
      <c r="BA2467" s="6">
        <f>AZ2467*Q2467</f>
        <v>0</v>
      </c>
      <c r="BB2467" s="6">
        <f>IF(C2467&gt;C$3054,C$3054,IF(C2467&lt;C$3053,C$3053,C2467))</f>
        <v>0.09</v>
      </c>
      <c r="BC2467" s="6">
        <f>IF(BB2467&gt;0,(D2467/15)-BB2467,0)</f>
        <v>-0.09</v>
      </c>
      <c r="BD2467" s="6">
        <f>BC2467/BC$3049</f>
        <v>-1.7332135062267297E-2</v>
      </c>
      <c r="BE2467" s="15">
        <f>IF(AU2467&gt;AU$3054,AU$3054,IF(AU2467&lt;AU$3053,AU$3053,AU2467))</f>
        <v>-10.17</v>
      </c>
      <c r="BF2467" s="15">
        <f>IF(I2467&gt;I$3054,I$3054,IF(I2467&lt;I$3053,I$3053,I2467))</f>
        <v>0</v>
      </c>
      <c r="BG2467" s="6">
        <f>IF(BE2467&gt;0, BF2467/BE2467,0)</f>
        <v>0</v>
      </c>
      <c r="BH2467" s="26">
        <f>BG2467/BG$3049</f>
        <v>0</v>
      </c>
      <c r="BI2467" s="26">
        <f>IF(AV2467&gt;AV$3054,AV$3054,IF(AV2467&lt;AV$3053,AV$3053,AV2467))</f>
        <v>8.9</v>
      </c>
      <c r="BJ2467" s="6">
        <f>IF(BI2467&gt;0, BF2467/BI2467,0)</f>
        <v>0</v>
      </c>
      <c r="BK2467" s="26">
        <f>BJ2467/BJ$3049</f>
        <v>0</v>
      </c>
      <c r="BL2467" s="6">
        <f>IF(_xlfn.NUMBERVALUE(AL2467),IF(ABS(AL2467)&lt;1,1-ABS(AL2467),0),0)</f>
        <v>2.0000000000000018E-2</v>
      </c>
      <c r="BM2467" s="6">
        <f>IF(F2467&gt;F$3054,F$3054,IF(F2467&lt;F$3053,F$3053,F2467))</f>
        <v>44.85</v>
      </c>
      <c r="BN2467" s="6">
        <f>IF(BM2467&gt;0, BM2467/BM$3049, BM2467/BM$3050*-1)</f>
        <v>5.6659728077043954E-2</v>
      </c>
      <c r="BO2467" s="6">
        <f>IF(O2467&gt;O$3054,O$3054,IF(O2467&lt;O$3053,O$3053,O2467))</f>
        <v>0</v>
      </c>
      <c r="BP2467" s="26">
        <f>BO2467/BO$3049</f>
        <v>0</v>
      </c>
      <c r="BQ2467" s="26">
        <f>IF(OR(BD2467=0, BH2467=0,BN2467=0,BP2467=0), 0,BD2467+BH2467+BK2467+BL2467+BN2467+BP2467)</f>
        <v>0</v>
      </c>
      <c r="BR2467" s="6">
        <f>IF(D2467&gt;0,C2467/D2467,0)</f>
        <v>0</v>
      </c>
    </row>
    <row r="2468" spans="1:70" x14ac:dyDescent="0.2">
      <c r="A2468" s="15" t="s">
        <v>5062</v>
      </c>
      <c r="B2468" s="15" t="s">
        <v>5063</v>
      </c>
      <c r="C2468" s="15"/>
      <c r="D2468" s="15">
        <v>0.35</v>
      </c>
      <c r="E2468" s="15"/>
      <c r="F2468" s="15"/>
      <c r="G2468" s="15">
        <v>17.329999999999998</v>
      </c>
      <c r="H2468" s="21">
        <v>25160000</v>
      </c>
      <c r="I2468" s="15"/>
      <c r="J2468" s="15"/>
      <c r="K2468" s="15"/>
      <c r="L2468" s="15">
        <v>0</v>
      </c>
      <c r="M2468" s="15"/>
      <c r="N2468" s="15"/>
      <c r="O2468" s="15"/>
      <c r="P2468" s="15"/>
      <c r="Q2468" s="15">
        <v>0.02</v>
      </c>
      <c r="R2468" s="15">
        <v>0.02</v>
      </c>
      <c r="S2468" s="15">
        <v>13.6</v>
      </c>
      <c r="T2468" s="15">
        <v>0</v>
      </c>
      <c r="U2468" s="15"/>
      <c r="V2468" s="15">
        <v>0</v>
      </c>
      <c r="W2468" s="15"/>
      <c r="X2468" s="15">
        <v>0</v>
      </c>
      <c r="Y2468" s="15"/>
      <c r="Z2468" s="15">
        <v>0</v>
      </c>
      <c r="AA2468" s="15"/>
      <c r="AB2468" s="15">
        <v>-54.35</v>
      </c>
      <c r="AC2468" s="15"/>
      <c r="AD2468" s="15"/>
      <c r="AE2468" s="15"/>
      <c r="AF2468" s="15"/>
      <c r="AG2468" s="15"/>
      <c r="AH2468" s="15"/>
      <c r="AI2468" s="15"/>
      <c r="AJ2468" s="15"/>
      <c r="AK2468" s="15"/>
      <c r="AL2468" s="15"/>
      <c r="AM2468" s="15">
        <v>24.44</v>
      </c>
      <c r="AN2468" s="15"/>
      <c r="AO2468" s="15"/>
      <c r="AP2468" s="15"/>
      <c r="AQ2468" s="15"/>
      <c r="AR2468" s="15"/>
      <c r="AS2468" s="15"/>
      <c r="AT2468" s="15"/>
      <c r="AU2468" s="15"/>
      <c r="AV2468" s="15"/>
      <c r="AW2468" s="16">
        <v>391806</v>
      </c>
      <c r="AX2468" s="16">
        <v>408047</v>
      </c>
      <c r="AZ2468" s="6">
        <f>IF(D2468&gt;0,H2468/D2468,0)</f>
        <v>71885714.285714284</v>
      </c>
      <c r="BA2468" s="6">
        <f>AZ2468*Q2468</f>
        <v>1437714.2857142857</v>
      </c>
      <c r="BB2468" s="6">
        <f>IF(C2468&gt;C$3054,C$3054,IF(C2468&lt;C$3053,C$3053,C2468))</f>
        <v>0</v>
      </c>
      <c r="BC2468" s="6">
        <f>IF(BB2468&gt;0,(D2468/15)-BB2468,0)</f>
        <v>0</v>
      </c>
      <c r="BD2468" s="6">
        <f>BC2468/BC$3049</f>
        <v>0</v>
      </c>
      <c r="BE2468" s="15">
        <f>IF(AU2468&gt;AU$3054,AU$3054,IF(AU2468&lt;AU$3053,AU$3053,AU2468))</f>
        <v>0</v>
      </c>
      <c r="BF2468" s="15">
        <f>IF(I2468&gt;I$3054,I$3054,IF(I2468&lt;I$3053,I$3053,I2468))</f>
        <v>0</v>
      </c>
      <c r="BG2468" s="6">
        <f>IF(BE2468&gt;0, BF2468/BE2468,0)</f>
        <v>0</v>
      </c>
      <c r="BH2468" s="26">
        <f>BG2468/BG$3049</f>
        <v>0</v>
      </c>
      <c r="BI2468" s="26">
        <f>IF(AV2468&gt;AV$3054,AV$3054,IF(AV2468&lt;AV$3053,AV$3053,AV2468))</f>
        <v>0</v>
      </c>
      <c r="BJ2468" s="6">
        <f>IF(BI2468&gt;0, BF2468/BI2468,0)</f>
        <v>0</v>
      </c>
      <c r="BK2468" s="26">
        <f>BJ2468/BJ$3049</f>
        <v>0</v>
      </c>
      <c r="BL2468" s="6">
        <f>IF(_xlfn.NUMBERVALUE(AL2468),IF(ABS(AL2468)&lt;1,1-ABS(AL2468),0),0)</f>
        <v>0</v>
      </c>
      <c r="BM2468" s="6">
        <f>IF(F2468&gt;F$3054,F$3054,IF(F2468&lt;F$3053,F$3053,F2468))</f>
        <v>0</v>
      </c>
      <c r="BN2468" s="6">
        <f>IF(BM2468&gt;0, BM2468/BM$3049, BM2468/BM$3050*-1)</f>
        <v>0</v>
      </c>
      <c r="BO2468" s="6">
        <f>IF(O2468&gt;O$3054,O$3054,IF(O2468&lt;O$3053,O$3053,O2468))</f>
        <v>0</v>
      </c>
      <c r="BP2468" s="26">
        <f>BO2468/BO$3049</f>
        <v>0</v>
      </c>
      <c r="BQ2468" s="26">
        <f>IF(OR(BD2468=0, BH2468=0,BN2468=0,BP2468=0), 0,BD2468+BH2468+BK2468+BL2468+BN2468+BP2468)</f>
        <v>0</v>
      </c>
      <c r="BR2468" s="6">
        <f>IF(D2468&gt;0,C2468/D2468,0)</f>
        <v>0</v>
      </c>
    </row>
    <row r="2469" spans="1:70" x14ac:dyDescent="0.2">
      <c r="A2469" s="15" t="s">
        <v>5325</v>
      </c>
      <c r="B2469" s="15" t="s">
        <v>5326</v>
      </c>
      <c r="C2469" s="15"/>
      <c r="D2469" s="15">
        <v>0.22</v>
      </c>
      <c r="E2469" s="15">
        <v>0.17</v>
      </c>
      <c r="F2469" s="15">
        <v>104.76</v>
      </c>
      <c r="G2469" s="15">
        <v>0.52</v>
      </c>
      <c r="H2469" s="21">
        <v>274860000</v>
      </c>
      <c r="I2469" s="15"/>
      <c r="J2469" s="15">
        <v>0</v>
      </c>
      <c r="K2469" s="15"/>
      <c r="L2469" s="15">
        <v>0</v>
      </c>
      <c r="M2469" s="15"/>
      <c r="N2469" s="15"/>
      <c r="O2469" s="15"/>
      <c r="P2469" s="15"/>
      <c r="Q2469" s="15">
        <v>0.42</v>
      </c>
      <c r="R2469" s="15">
        <v>0.01</v>
      </c>
      <c r="S2469" s="15">
        <v>2.97</v>
      </c>
      <c r="T2469" s="15">
        <v>45.81</v>
      </c>
      <c r="U2469" s="15">
        <v>41.31</v>
      </c>
      <c r="V2469" s="15">
        <v>45.81</v>
      </c>
      <c r="W2469" s="15">
        <v>41.31</v>
      </c>
      <c r="X2469" s="15">
        <v>106.45</v>
      </c>
      <c r="Y2469" s="15">
        <v>84.91</v>
      </c>
      <c r="Z2469" s="15">
        <v>106.45</v>
      </c>
      <c r="AA2469" s="15">
        <v>84.91</v>
      </c>
      <c r="AB2469" s="15"/>
      <c r="AC2469" s="15"/>
      <c r="AD2469" s="15"/>
      <c r="AE2469" s="15">
        <v>-51.64</v>
      </c>
      <c r="AF2469" s="15"/>
      <c r="AG2469" s="15"/>
      <c r="AH2469" s="15">
        <v>-44.73</v>
      </c>
      <c r="AI2469" s="15"/>
      <c r="AJ2469" s="15"/>
      <c r="AK2469" s="15">
        <v>-88.26</v>
      </c>
      <c r="AL2469" s="15">
        <v>3.3</v>
      </c>
      <c r="AM2469" s="16">
        <v>1140.5899999999999</v>
      </c>
      <c r="AN2469" s="15"/>
      <c r="AO2469" s="15"/>
      <c r="AP2469" s="15"/>
      <c r="AQ2469" s="15"/>
      <c r="AR2469" s="15"/>
      <c r="AS2469" s="15"/>
      <c r="AT2469" s="15"/>
      <c r="AU2469" s="15"/>
      <c r="AV2469" s="15"/>
      <c r="AW2469" s="16">
        <v>235209</v>
      </c>
      <c r="AX2469" s="15">
        <v>1870000</v>
      </c>
      <c r="AZ2469" s="6">
        <f>IF(D2469&gt;0,H2469/D2469,0)</f>
        <v>1249363636.3636363</v>
      </c>
      <c r="BA2469" s="6">
        <f>AZ2469*Q2469</f>
        <v>524732727.27272719</v>
      </c>
      <c r="BB2469" s="6">
        <f>IF(C2469&gt;C$3054,C$3054,IF(C2469&lt;C$3053,C$3053,C2469))</f>
        <v>0</v>
      </c>
      <c r="BC2469" s="6">
        <f>IF(BB2469&gt;0,(D2469/15)-BB2469,0)</f>
        <v>0</v>
      </c>
      <c r="BD2469" s="6">
        <f>BC2469/BC$3049</f>
        <v>0</v>
      </c>
      <c r="BE2469" s="15">
        <f>IF(AU2469&gt;AU$3054,AU$3054,IF(AU2469&lt;AU$3053,AU$3053,AU2469))</f>
        <v>0</v>
      </c>
      <c r="BF2469" s="15">
        <f>IF(I2469&gt;I$3054,I$3054,IF(I2469&lt;I$3053,I$3053,I2469))</f>
        <v>0</v>
      </c>
      <c r="BG2469" s="6">
        <f>IF(BE2469&gt;0, BF2469/BE2469,0)</f>
        <v>0</v>
      </c>
      <c r="BH2469" s="26">
        <f>BG2469/BG$3049</f>
        <v>0</v>
      </c>
      <c r="BI2469" s="26">
        <f>IF(AV2469&gt;AV$3054,AV$3054,IF(AV2469&lt;AV$3053,AV$3053,AV2469))</f>
        <v>0</v>
      </c>
      <c r="BJ2469" s="6">
        <f>IF(BI2469&gt;0, BF2469/BI2469,0)</f>
        <v>0</v>
      </c>
      <c r="BK2469" s="26">
        <f>BJ2469/BJ$3049</f>
        <v>0</v>
      </c>
      <c r="BL2469" s="6">
        <f>IF(_xlfn.NUMBERVALUE(AL2469),IF(ABS(AL2469)&lt;1,1-ABS(AL2469),0),0)</f>
        <v>0</v>
      </c>
      <c r="BM2469" s="6">
        <f>IF(F2469&gt;F$3054,F$3054,IF(F2469&lt;F$3053,F$3053,F2469))</f>
        <v>104.76</v>
      </c>
      <c r="BN2469" s="6">
        <f>IF(BM2469&gt;0, BM2469/BM$3049, BM2469/BM$3050*-1)</f>
        <v>0.13234499695320234</v>
      </c>
      <c r="BO2469" s="6">
        <f>IF(O2469&gt;O$3054,O$3054,IF(O2469&lt;O$3053,O$3053,O2469))</f>
        <v>0</v>
      </c>
      <c r="BP2469" s="26">
        <f>BO2469/BO$3049</f>
        <v>0</v>
      </c>
      <c r="BQ2469" s="26">
        <f>IF(OR(BD2469=0, BH2469=0,BN2469=0,BP2469=0), 0,BD2469+BH2469+BK2469+BL2469+BN2469+BP2469)</f>
        <v>0</v>
      </c>
      <c r="BR2469" s="6">
        <f>IF(D2469&gt;0,C2469/D2469,0)</f>
        <v>0</v>
      </c>
    </row>
    <row r="2470" spans="1:70" x14ac:dyDescent="0.2">
      <c r="A2470" s="15" t="s">
        <v>5054</v>
      </c>
      <c r="B2470" s="15" t="s">
        <v>5055</v>
      </c>
      <c r="C2470" s="15">
        <v>0</v>
      </c>
      <c r="D2470" s="15">
        <v>0</v>
      </c>
      <c r="E2470" s="15">
        <v>0</v>
      </c>
      <c r="F2470" s="15">
        <v>100</v>
      </c>
      <c r="G2470" s="15">
        <v>0.82</v>
      </c>
      <c r="H2470" s="21">
        <v>7730000</v>
      </c>
      <c r="I2470" s="15"/>
      <c r="J2470" s="15">
        <v>0</v>
      </c>
      <c r="K2470" s="15"/>
      <c r="L2470" s="15">
        <v>0</v>
      </c>
      <c r="M2470" s="15"/>
      <c r="N2470" s="15">
        <v>0</v>
      </c>
      <c r="O2470" s="15"/>
      <c r="P2470" s="15"/>
      <c r="Q2470" s="15">
        <v>0</v>
      </c>
      <c r="R2470" s="15">
        <v>0</v>
      </c>
      <c r="S2470" s="15">
        <v>6.05</v>
      </c>
      <c r="T2470" s="15">
        <v>0</v>
      </c>
      <c r="U2470" s="15">
        <v>0</v>
      </c>
      <c r="V2470" s="15">
        <v>0</v>
      </c>
      <c r="W2470" s="15">
        <v>0</v>
      </c>
      <c r="X2470" s="15">
        <v>0</v>
      </c>
      <c r="Y2470" s="15">
        <v>0</v>
      </c>
      <c r="Z2470" s="15">
        <v>0</v>
      </c>
      <c r="AA2470" s="15">
        <v>0</v>
      </c>
      <c r="AB2470" s="15"/>
      <c r="AC2470" s="15">
        <v>-12.04</v>
      </c>
      <c r="AD2470" s="15">
        <v>-47.52</v>
      </c>
      <c r="AE2470" s="15">
        <v>-12.04</v>
      </c>
      <c r="AF2470" s="15">
        <v>-11.76</v>
      </c>
      <c r="AG2470" s="15">
        <v>-44.19</v>
      </c>
      <c r="AH2470" s="15">
        <v>-11.76</v>
      </c>
      <c r="AI2470" s="15">
        <v>-12.06</v>
      </c>
      <c r="AJ2470" s="15">
        <v>-47.54</v>
      </c>
      <c r="AK2470" s="15">
        <v>-12.06</v>
      </c>
      <c r="AL2470" s="15">
        <v>2.33</v>
      </c>
      <c r="AM2470" s="16">
        <v>2879.94</v>
      </c>
      <c r="AN2470" s="15"/>
      <c r="AO2470" s="16">
        <v>-11579.71</v>
      </c>
      <c r="AP2470" s="16">
        <v>-11563.42</v>
      </c>
      <c r="AQ2470" s="16">
        <v>-7751.32</v>
      </c>
      <c r="AR2470" s="15"/>
      <c r="AS2470" s="15">
        <v>-16.350000000000001</v>
      </c>
      <c r="AT2470" s="15">
        <v>-19.79</v>
      </c>
      <c r="AU2470" s="15"/>
      <c r="AV2470" s="15"/>
      <c r="AW2470" s="15">
        <v>4850000</v>
      </c>
      <c r="AX2470" s="15">
        <v>8640000</v>
      </c>
      <c r="AZ2470" s="6">
        <f>IF(D2470&gt;0,H2470/D2470,0)</f>
        <v>0</v>
      </c>
      <c r="BA2470" s="6">
        <f>AZ2470*Q2470</f>
        <v>0</v>
      </c>
      <c r="BB2470" s="6">
        <f>IF(C2470&gt;C$3054,C$3054,IF(C2470&lt;C$3053,C$3053,C2470))</f>
        <v>0</v>
      </c>
      <c r="BC2470" s="6">
        <f>IF(BB2470&gt;0,(D2470/15)-BB2470,0)</f>
        <v>0</v>
      </c>
      <c r="BD2470" s="6">
        <f>BC2470/BC$3049</f>
        <v>0</v>
      </c>
      <c r="BE2470" s="15">
        <f>IF(AU2470&gt;AU$3054,AU$3054,IF(AU2470&lt;AU$3053,AU$3053,AU2470))</f>
        <v>0</v>
      </c>
      <c r="BF2470" s="15">
        <f>IF(I2470&gt;I$3054,I$3054,IF(I2470&lt;I$3053,I$3053,I2470))</f>
        <v>0</v>
      </c>
      <c r="BG2470" s="6">
        <f>IF(BE2470&gt;0, BF2470/BE2470,0)</f>
        <v>0</v>
      </c>
      <c r="BH2470" s="26">
        <f>BG2470/BG$3049</f>
        <v>0</v>
      </c>
      <c r="BI2470" s="26">
        <f>IF(AV2470&gt;AV$3054,AV$3054,IF(AV2470&lt;AV$3053,AV$3053,AV2470))</f>
        <v>0</v>
      </c>
      <c r="BJ2470" s="6">
        <f>IF(BI2470&gt;0, BF2470/BI2470,0)</f>
        <v>0</v>
      </c>
      <c r="BK2470" s="26">
        <f>BJ2470/BJ$3049</f>
        <v>0</v>
      </c>
      <c r="BL2470" s="6">
        <f>IF(_xlfn.NUMBERVALUE(AL2470),IF(ABS(AL2470)&lt;1,1-ABS(AL2470),0),0)</f>
        <v>0</v>
      </c>
      <c r="BM2470" s="6">
        <f>IF(F2470&gt;F$3054,F$3054,IF(F2470&lt;F$3053,F$3053,F2470))</f>
        <v>100</v>
      </c>
      <c r="BN2470" s="6">
        <f>IF(BM2470&gt;0, BM2470/BM$3049, BM2470/BM$3050*-1)</f>
        <v>0.12633161221191516</v>
      </c>
      <c r="BO2470" s="6">
        <f>IF(O2470&gt;O$3054,O$3054,IF(O2470&lt;O$3053,O$3053,O2470))</f>
        <v>0</v>
      </c>
      <c r="BP2470" s="26">
        <f>BO2470/BO$3049</f>
        <v>0</v>
      </c>
      <c r="BQ2470" s="26">
        <f>IF(OR(BD2470=0, BH2470=0,BN2470=0,BP2470=0), 0,BD2470+BH2470+BK2470+BL2470+BN2470+BP2470)</f>
        <v>0</v>
      </c>
      <c r="BR2470" s="6">
        <f>IF(D2470&gt;0,C2470/D2470,0)</f>
        <v>0</v>
      </c>
    </row>
    <row r="2471" spans="1:70" x14ac:dyDescent="0.2">
      <c r="A2471" s="15" t="s">
        <v>5138</v>
      </c>
      <c r="B2471" s="15" t="s">
        <v>5139</v>
      </c>
      <c r="C2471" s="15">
        <v>-0.01</v>
      </c>
      <c r="D2471" s="15">
        <v>0.11</v>
      </c>
      <c r="E2471" s="15">
        <v>0.1</v>
      </c>
      <c r="F2471" s="15">
        <v>279.31</v>
      </c>
      <c r="G2471" s="15">
        <v>1.1299999999999999</v>
      </c>
      <c r="H2471" s="21">
        <v>228180000</v>
      </c>
      <c r="I2471" s="15"/>
      <c r="J2471" s="15">
        <v>0</v>
      </c>
      <c r="K2471" s="15"/>
      <c r="L2471" s="15">
        <v>0</v>
      </c>
      <c r="M2471" s="15"/>
      <c r="N2471" s="15">
        <v>0</v>
      </c>
      <c r="O2471" s="15"/>
      <c r="P2471" s="15"/>
      <c r="Q2471" s="15">
        <v>0.1</v>
      </c>
      <c r="R2471" s="15">
        <v>0.04</v>
      </c>
      <c r="S2471" s="15">
        <v>6.07</v>
      </c>
      <c r="T2471" s="15">
        <v>0</v>
      </c>
      <c r="U2471" s="15">
        <v>0</v>
      </c>
      <c r="V2471" s="15">
        <v>5.7</v>
      </c>
      <c r="W2471" s="15">
        <v>6.04</v>
      </c>
      <c r="X2471" s="15">
        <v>0</v>
      </c>
      <c r="Y2471" s="15">
        <v>0</v>
      </c>
      <c r="Z2471" s="15">
        <v>6.1</v>
      </c>
      <c r="AA2471" s="15">
        <v>6.46</v>
      </c>
      <c r="AB2471" s="15">
        <v>-2.11</v>
      </c>
      <c r="AC2471" s="15">
        <v>-7.36</v>
      </c>
      <c r="AD2471" s="15">
        <v>-5.29</v>
      </c>
      <c r="AE2471" s="15">
        <v>-9.99</v>
      </c>
      <c r="AF2471" s="15">
        <v>-7.06</v>
      </c>
      <c r="AG2471" s="15">
        <v>-5.01</v>
      </c>
      <c r="AH2471" s="15">
        <v>-9.5500000000000007</v>
      </c>
      <c r="AI2471" s="15">
        <v>-7.48</v>
      </c>
      <c r="AJ2471" s="15">
        <v>-5.39</v>
      </c>
      <c r="AK2471" s="15">
        <v>-10.220000000000001</v>
      </c>
      <c r="AL2471" s="15">
        <v>2.41</v>
      </c>
      <c r="AM2471" s="16">
        <v>1936.56</v>
      </c>
      <c r="AN2471" s="15"/>
      <c r="AO2471" s="16">
        <v>-2416.36</v>
      </c>
      <c r="AP2471" s="16">
        <v>-2457.5300000000002</v>
      </c>
      <c r="AQ2471" s="16">
        <v>-3966.14</v>
      </c>
      <c r="AR2471" s="15"/>
      <c r="AS2471" s="15">
        <v>7.96</v>
      </c>
      <c r="AT2471" s="15"/>
      <c r="AU2471" s="15"/>
      <c r="AV2471" s="15"/>
      <c r="AW2471" s="15">
        <v>8300000</v>
      </c>
      <c r="AX2471" s="15">
        <v>1460000</v>
      </c>
      <c r="AZ2471" s="6">
        <f>IF(D2471&gt;0,H2471/D2471,0)</f>
        <v>2074363636.3636363</v>
      </c>
      <c r="BA2471" s="6">
        <f>AZ2471*Q2471</f>
        <v>207436363.63636363</v>
      </c>
      <c r="BB2471" s="6">
        <f>IF(C2471&gt;C$3054,C$3054,IF(C2471&lt;C$3053,C$3053,C2471))</f>
        <v>-0.01</v>
      </c>
      <c r="BC2471" s="6">
        <f>IF(BB2471&gt;0,(D2471/15)-BB2471,0)</f>
        <v>0</v>
      </c>
      <c r="BD2471" s="6">
        <f>BC2471/BC$3049</f>
        <v>0</v>
      </c>
      <c r="BE2471" s="15">
        <f>IF(AU2471&gt;AU$3054,AU$3054,IF(AU2471&lt;AU$3053,AU$3053,AU2471))</f>
        <v>0</v>
      </c>
      <c r="BF2471" s="15">
        <f>IF(I2471&gt;I$3054,I$3054,IF(I2471&lt;I$3053,I$3053,I2471))</f>
        <v>0</v>
      </c>
      <c r="BG2471" s="6">
        <f>IF(BE2471&gt;0, BF2471/BE2471,0)</f>
        <v>0</v>
      </c>
      <c r="BH2471" s="26">
        <f>BG2471/BG$3049</f>
        <v>0</v>
      </c>
      <c r="BI2471" s="26">
        <f>IF(AV2471&gt;AV$3054,AV$3054,IF(AV2471&lt;AV$3053,AV$3053,AV2471))</f>
        <v>0</v>
      </c>
      <c r="BJ2471" s="6">
        <f>IF(BI2471&gt;0, BF2471/BI2471,0)</f>
        <v>0</v>
      </c>
      <c r="BK2471" s="26">
        <f>BJ2471/BJ$3049</f>
        <v>0</v>
      </c>
      <c r="BL2471" s="6">
        <f>IF(_xlfn.NUMBERVALUE(AL2471),IF(ABS(AL2471)&lt;1,1-ABS(AL2471),0),0)</f>
        <v>0</v>
      </c>
      <c r="BM2471" s="6">
        <f>IF(F2471&gt;F$3054,F$3054,IF(F2471&lt;F$3053,F$3053,F2471))</f>
        <v>279.31</v>
      </c>
      <c r="BN2471" s="6">
        <f>IF(BM2471&gt;0, BM2471/BM$3049, BM2471/BM$3050*-1)</f>
        <v>0.35285682606910024</v>
      </c>
      <c r="BO2471" s="6">
        <f>IF(O2471&gt;O$3054,O$3054,IF(O2471&lt;O$3053,O$3053,O2471))</f>
        <v>0</v>
      </c>
      <c r="BP2471" s="26">
        <f>BO2471/BO$3049</f>
        <v>0</v>
      </c>
      <c r="BQ2471" s="26">
        <f>IF(OR(BD2471=0, BH2471=0,BN2471=0,BP2471=0), 0,BD2471+BH2471+BK2471+BL2471+BN2471+BP2471)</f>
        <v>0</v>
      </c>
      <c r="BR2471" s="6">
        <f>IF(D2471&gt;0,C2471/D2471,0)</f>
        <v>-9.0909090909090912E-2</v>
      </c>
    </row>
    <row r="2472" spans="1:70" x14ac:dyDescent="0.2">
      <c r="A2472" s="15" t="s">
        <v>4916</v>
      </c>
      <c r="B2472" s="15" t="s">
        <v>4917</v>
      </c>
      <c r="C2472" s="15"/>
      <c r="D2472" s="15">
        <v>0</v>
      </c>
      <c r="E2472" s="15"/>
      <c r="F2472" s="15"/>
      <c r="G2472" s="15"/>
      <c r="H2472" s="21"/>
      <c r="I2472" s="15"/>
      <c r="J2472" s="15"/>
      <c r="K2472" s="15"/>
      <c r="L2472" s="15"/>
      <c r="M2472" s="15"/>
      <c r="N2472" s="15"/>
      <c r="O2472" s="15"/>
      <c r="P2472" s="15"/>
      <c r="Q2472" s="15"/>
      <c r="R2472" s="15"/>
      <c r="S2472" s="15"/>
      <c r="T2472" s="15"/>
      <c r="U2472" s="15"/>
      <c r="V2472" s="15"/>
      <c r="W2472" s="15"/>
      <c r="X2472" s="15"/>
      <c r="Y2472" s="15"/>
      <c r="Z2472" s="15"/>
      <c r="AA2472" s="15"/>
      <c r="AB2472" s="15"/>
      <c r="AC2472" s="15"/>
      <c r="AD2472" s="15"/>
      <c r="AE2472" s="15"/>
      <c r="AF2472" s="15"/>
      <c r="AG2472" s="15"/>
      <c r="AH2472" s="15"/>
      <c r="AI2472" s="15"/>
      <c r="AJ2472" s="15"/>
      <c r="AK2472" s="15"/>
      <c r="AL2472" s="15"/>
      <c r="AM2472" s="15"/>
      <c r="AN2472" s="15"/>
      <c r="AO2472" s="15"/>
      <c r="AP2472" s="15"/>
      <c r="AQ2472" s="15"/>
      <c r="AR2472" s="15"/>
      <c r="AS2472" s="15"/>
      <c r="AT2472" s="15"/>
      <c r="AU2472" s="15"/>
      <c r="AV2472" s="15"/>
      <c r="AW2472" s="15">
        <v>0</v>
      </c>
      <c r="AX2472" s="15"/>
      <c r="AZ2472" s="6">
        <f>IF(D2472&gt;0,H2472/D2472,0)</f>
        <v>0</v>
      </c>
      <c r="BA2472" s="6">
        <f>AZ2472*Q2472</f>
        <v>0</v>
      </c>
      <c r="BB2472" s="6">
        <f>IF(C2472&gt;C$3054,C$3054,IF(C2472&lt;C$3053,C$3053,C2472))</f>
        <v>0</v>
      </c>
      <c r="BC2472" s="6">
        <f>IF(BB2472&gt;0,(D2472/15)-BB2472,0)</f>
        <v>0</v>
      </c>
      <c r="BD2472" s="6">
        <f>BC2472/BC$3049</f>
        <v>0</v>
      </c>
      <c r="BE2472" s="15">
        <f>IF(AU2472&gt;AU$3054,AU$3054,IF(AU2472&lt;AU$3053,AU$3053,AU2472))</f>
        <v>0</v>
      </c>
      <c r="BF2472" s="15">
        <f>IF(I2472&gt;I$3054,I$3054,IF(I2472&lt;I$3053,I$3053,I2472))</f>
        <v>0</v>
      </c>
      <c r="BG2472" s="6">
        <f>IF(BE2472&gt;0, BF2472/BE2472,0)</f>
        <v>0</v>
      </c>
      <c r="BH2472" s="26">
        <f>BG2472/BG$3049</f>
        <v>0</v>
      </c>
      <c r="BI2472" s="26">
        <f>IF(AV2472&gt;AV$3054,AV$3054,IF(AV2472&lt;AV$3053,AV$3053,AV2472))</f>
        <v>0</v>
      </c>
      <c r="BJ2472" s="6">
        <f>IF(BI2472&gt;0, BF2472/BI2472,0)</f>
        <v>0</v>
      </c>
      <c r="BK2472" s="26">
        <f>BJ2472/BJ$3049</f>
        <v>0</v>
      </c>
      <c r="BL2472" s="6">
        <f>IF(_xlfn.NUMBERVALUE(AL2472),IF(ABS(AL2472)&lt;1,1-ABS(AL2472),0),0)</f>
        <v>0</v>
      </c>
      <c r="BM2472" s="6">
        <f>IF(F2472&gt;F$3054,F$3054,IF(F2472&lt;F$3053,F$3053,F2472))</f>
        <v>0</v>
      </c>
      <c r="BN2472" s="6">
        <f>IF(BM2472&gt;0, BM2472/BM$3049, BM2472/BM$3050*-1)</f>
        <v>0</v>
      </c>
      <c r="BO2472" s="6">
        <f>IF(O2472&gt;O$3054,O$3054,IF(O2472&lt;O$3053,O$3053,O2472))</f>
        <v>0</v>
      </c>
      <c r="BP2472" s="26">
        <f>BO2472/BO$3049</f>
        <v>0</v>
      </c>
      <c r="BQ2472" s="26">
        <f>IF(OR(BD2472=0, BH2472=0,BN2472=0,BP2472=0), 0,BD2472+BH2472+BK2472+BL2472+BN2472+BP2472)</f>
        <v>0</v>
      </c>
      <c r="BR2472" s="6">
        <f>IF(D2472&gt;0,C2472/D2472,0)</f>
        <v>0</v>
      </c>
    </row>
    <row r="2473" spans="1:70" x14ac:dyDescent="0.2">
      <c r="A2473" s="15" t="s">
        <v>83</v>
      </c>
      <c r="B2473" s="15" t="s">
        <v>4907</v>
      </c>
      <c r="C2473" s="15">
        <v>1.02</v>
      </c>
      <c r="D2473" s="15">
        <v>14.53</v>
      </c>
      <c r="E2473" s="15">
        <v>15.5</v>
      </c>
      <c r="F2473" s="15">
        <v>7.0000000000000007E-2</v>
      </c>
      <c r="G2473" s="15">
        <v>3.68</v>
      </c>
      <c r="H2473" s="21">
        <v>5050000000</v>
      </c>
      <c r="I2473" s="15">
        <v>14.27</v>
      </c>
      <c r="J2473" s="15">
        <v>0.19</v>
      </c>
      <c r="K2473" s="15">
        <v>0.19</v>
      </c>
      <c r="L2473" s="15">
        <v>0.4</v>
      </c>
      <c r="M2473" s="15">
        <v>0.4</v>
      </c>
      <c r="N2473" s="15">
        <v>0.4</v>
      </c>
      <c r="O2473" s="15">
        <v>2.76</v>
      </c>
      <c r="P2473" s="15">
        <v>130.9</v>
      </c>
      <c r="Q2473" s="15">
        <v>3.94</v>
      </c>
      <c r="R2473" s="15">
        <v>1.73</v>
      </c>
      <c r="S2473" s="15">
        <v>1.28</v>
      </c>
      <c r="T2473" s="15">
        <v>22.93</v>
      </c>
      <c r="U2473" s="15">
        <v>22.93</v>
      </c>
      <c r="V2473" s="15">
        <v>25.09</v>
      </c>
      <c r="W2473" s="15">
        <v>25.09</v>
      </c>
      <c r="X2473" s="15">
        <v>55.46</v>
      </c>
      <c r="Y2473" s="15">
        <v>55.46</v>
      </c>
      <c r="Z2473" s="15">
        <v>60.71</v>
      </c>
      <c r="AA2473" s="15">
        <v>60.71</v>
      </c>
      <c r="AB2473" s="15">
        <v>16.55</v>
      </c>
      <c r="AC2473" s="15">
        <v>18.72</v>
      </c>
      <c r="AD2473" s="15">
        <v>19.5</v>
      </c>
      <c r="AE2473" s="15">
        <v>18.72</v>
      </c>
      <c r="AF2473" s="15">
        <v>12.14</v>
      </c>
      <c r="AG2473" s="15">
        <v>12.06</v>
      </c>
      <c r="AH2473" s="15">
        <v>12.14</v>
      </c>
      <c r="AI2473" s="15">
        <v>28.69</v>
      </c>
      <c r="AJ2473" s="15">
        <v>30.53</v>
      </c>
      <c r="AK2473" s="15">
        <v>28.69</v>
      </c>
      <c r="AL2473" s="15">
        <v>1.61</v>
      </c>
      <c r="AM2473" s="15">
        <v>327.29000000000002</v>
      </c>
      <c r="AN2473" s="15">
        <v>95.93</v>
      </c>
      <c r="AO2473" s="15">
        <v>38.85</v>
      </c>
      <c r="AP2473" s="15">
        <v>56.41</v>
      </c>
      <c r="AQ2473" s="15">
        <v>41.37</v>
      </c>
      <c r="AR2473" s="15">
        <v>29.6</v>
      </c>
      <c r="AS2473" s="15">
        <v>22.87</v>
      </c>
      <c r="AT2473" s="15">
        <v>24.34</v>
      </c>
      <c r="AU2473" s="15">
        <v>28.58</v>
      </c>
      <c r="AV2473" s="15">
        <v>23.92</v>
      </c>
      <c r="AW2473" s="16">
        <v>637935</v>
      </c>
      <c r="AX2473" s="16">
        <v>677597</v>
      </c>
      <c r="AZ2473" s="6">
        <f>IF(D2473&gt;0,H2473/D2473,0)</f>
        <v>347556779.07777017</v>
      </c>
      <c r="BA2473" s="6">
        <f>AZ2473*Q2473</f>
        <v>1369373709.5664144</v>
      </c>
      <c r="BB2473" s="6">
        <f>IF(C2473&gt;C$3054,C$3054,IF(C2473&lt;C$3053,C$3053,C2473))</f>
        <v>1.02</v>
      </c>
      <c r="BC2473" s="6">
        <f>IF(BB2473&gt;0,(D2473/15)-BB2473,0)</f>
        <v>-5.1333333333333342E-2</v>
      </c>
      <c r="BD2473" s="6">
        <f>BC2473/BC$3049</f>
        <v>-9.885736294774683E-3</v>
      </c>
      <c r="BE2473" s="15">
        <f>IF(AU2473&gt;AU$3054,AU$3054,IF(AU2473&lt;AU$3053,AU$3053,AU2473))</f>
        <v>28.58</v>
      </c>
      <c r="BF2473" s="15">
        <f>IF(I2473&gt;I$3054,I$3054,IF(I2473&lt;I$3053,I$3053,I2473))</f>
        <v>14.27</v>
      </c>
      <c r="BG2473" s="6">
        <f>IF(BE2473&gt;0, BF2473/BE2473,0)</f>
        <v>0.4993002099370189</v>
      </c>
      <c r="BH2473" s="26">
        <f>BG2473/BG$3049</f>
        <v>4.80096355708672E-4</v>
      </c>
      <c r="BI2473" s="26">
        <f>IF(AV2473&gt;AV$3054,AV$3054,IF(AV2473&lt;AV$3053,AV$3053,AV2473))</f>
        <v>23.92</v>
      </c>
      <c r="BJ2473" s="6">
        <f>IF(BI2473&gt;0, BF2473/BI2473,0)</f>
        <v>0.59657190635451496</v>
      </c>
      <c r="BK2473" s="26">
        <f>BJ2473/BJ$3049</f>
        <v>1.006023450850784E-3</v>
      </c>
      <c r="BL2473" s="6">
        <f>IF(_xlfn.NUMBERVALUE(AL2473),IF(ABS(AL2473)&lt;1,1-ABS(AL2473),0),0)</f>
        <v>0</v>
      </c>
      <c r="BM2473" s="6">
        <f>IF(F2473&gt;F$3054,F$3054,IF(F2473&lt;F$3053,F$3053,F2473))</f>
        <v>7.0000000000000007E-2</v>
      </c>
      <c r="BN2473" s="6">
        <f>IF(BM2473&gt;0, BM2473/BM$3049, BM2473/BM$3050*-1)</f>
        <v>8.8432128548340629E-5</v>
      </c>
      <c r="BO2473" s="6">
        <f>IF(O2473&gt;O$3054,O$3054,IF(O2473&lt;O$3053,O$3053,O2473))</f>
        <v>2.76</v>
      </c>
      <c r="BP2473" s="26">
        <f>BO2473/BO$3049</f>
        <v>2.6025729547577821E-2</v>
      </c>
      <c r="BQ2473" s="26">
        <f>IF(OR(BD2473=0, BH2473=0,BN2473=0,BP2473=0), 0,BD2473+BH2473+BK2473+BL2473+BN2473+BP2473)</f>
        <v>1.7714545187910935E-2</v>
      </c>
      <c r="BR2473" s="6">
        <f>IF(D2473&gt;0,C2473/D2473,0)</f>
        <v>7.019958706125258E-2</v>
      </c>
    </row>
    <row r="2474" spans="1:70" x14ac:dyDescent="0.2">
      <c r="A2474" s="15" t="s">
        <v>5058</v>
      </c>
      <c r="B2474" s="15" t="s">
        <v>5059</v>
      </c>
      <c r="C2474" s="15">
        <v>0</v>
      </c>
      <c r="D2474" s="15">
        <v>0.11</v>
      </c>
      <c r="E2474" s="15">
        <v>0.11</v>
      </c>
      <c r="F2474" s="15">
        <v>-18.52</v>
      </c>
      <c r="G2474" s="15">
        <v>6.41</v>
      </c>
      <c r="H2474" s="21">
        <v>119340000</v>
      </c>
      <c r="I2474" s="15">
        <v>22.92</v>
      </c>
      <c r="J2474" s="15">
        <v>0</v>
      </c>
      <c r="K2474" s="15"/>
      <c r="L2474" s="15">
        <v>0</v>
      </c>
      <c r="M2474" s="15"/>
      <c r="N2474" s="15">
        <v>0</v>
      </c>
      <c r="O2474" s="15"/>
      <c r="P2474" s="15"/>
      <c r="Q2474" s="15">
        <v>0.02</v>
      </c>
      <c r="R2474" s="15">
        <v>0.02</v>
      </c>
      <c r="S2474" s="15">
        <v>2.93</v>
      </c>
      <c r="T2474" s="15">
        <v>0</v>
      </c>
      <c r="U2474" s="15">
        <v>0</v>
      </c>
      <c r="V2474" s="15">
        <v>0</v>
      </c>
      <c r="W2474" s="15">
        <v>0</v>
      </c>
      <c r="X2474" s="15">
        <v>0</v>
      </c>
      <c r="Y2474" s="15">
        <v>0</v>
      </c>
      <c r="Z2474" s="15">
        <v>0</v>
      </c>
      <c r="AA2474" s="15">
        <v>0</v>
      </c>
      <c r="AB2474" s="15">
        <v>115.63</v>
      </c>
      <c r="AC2474" s="15">
        <v>30.19</v>
      </c>
      <c r="AD2474" s="15">
        <v>6.37</v>
      </c>
      <c r="AE2474" s="15">
        <v>30.19</v>
      </c>
      <c r="AF2474" s="15">
        <v>20.12</v>
      </c>
      <c r="AG2474" s="15">
        <v>4.26</v>
      </c>
      <c r="AH2474" s="15">
        <v>20.12</v>
      </c>
      <c r="AI2474" s="15">
        <v>33.03</v>
      </c>
      <c r="AJ2474" s="15">
        <v>6.78</v>
      </c>
      <c r="AK2474" s="15">
        <v>33.03</v>
      </c>
      <c r="AL2474" s="15">
        <v>3.28</v>
      </c>
      <c r="AM2474" s="15">
        <v>833</v>
      </c>
      <c r="AN2474" s="15">
        <v>83.31</v>
      </c>
      <c r="AO2474" s="15">
        <v>38.96</v>
      </c>
      <c r="AP2474" s="15">
        <v>36.31</v>
      </c>
      <c r="AQ2474" s="15">
        <v>26.98</v>
      </c>
      <c r="AR2474" s="15"/>
      <c r="AS2474" s="15">
        <v>11.34</v>
      </c>
      <c r="AT2474" s="15">
        <v>0.1</v>
      </c>
      <c r="AU2474" s="15"/>
      <c r="AV2474" s="15">
        <v>-9.7899999999999991</v>
      </c>
      <c r="AW2474" s="16">
        <v>358352</v>
      </c>
      <c r="AX2474" s="16">
        <v>680176</v>
      </c>
      <c r="AZ2474" s="6">
        <f>IF(D2474&gt;0,H2474/D2474,0)</f>
        <v>1084909090.909091</v>
      </c>
      <c r="BA2474" s="6">
        <f>AZ2474*Q2474</f>
        <v>21698181.81818182</v>
      </c>
      <c r="BB2474" s="6">
        <f>IF(C2474&gt;C$3054,C$3054,IF(C2474&lt;C$3053,C$3053,C2474))</f>
        <v>0</v>
      </c>
      <c r="BC2474" s="6">
        <f>IF(BB2474&gt;0,(D2474/15)-BB2474,0)</f>
        <v>0</v>
      </c>
      <c r="BD2474" s="6">
        <f>BC2474/BC$3049</f>
        <v>0</v>
      </c>
      <c r="BE2474" s="15">
        <f>IF(AU2474&gt;AU$3054,AU$3054,IF(AU2474&lt;AU$3053,AU$3053,AU2474))</f>
        <v>0</v>
      </c>
      <c r="BF2474" s="15">
        <f>IF(I2474&gt;I$3054,I$3054,IF(I2474&lt;I$3053,I$3053,I2474))</f>
        <v>22.92</v>
      </c>
      <c r="BG2474" s="6">
        <f>IF(BE2474&gt;0, BF2474/BE2474,0)</f>
        <v>0</v>
      </c>
      <c r="BH2474" s="26">
        <f>BG2474/BG$3049</f>
        <v>0</v>
      </c>
      <c r="BI2474" s="26">
        <f>IF(AV2474&gt;AV$3054,AV$3054,IF(AV2474&lt;AV$3053,AV$3053,AV2474))</f>
        <v>-9.7899999999999991</v>
      </c>
      <c r="BJ2474" s="6">
        <f>IF(BI2474&gt;0, BF2474/BI2474,0)</f>
        <v>0</v>
      </c>
      <c r="BK2474" s="26">
        <f>BJ2474/BJ$3049</f>
        <v>0</v>
      </c>
      <c r="BL2474" s="6">
        <f>IF(_xlfn.NUMBERVALUE(AL2474),IF(ABS(AL2474)&lt;1,1-ABS(AL2474),0),0)</f>
        <v>0</v>
      </c>
      <c r="BM2474" s="6">
        <f>IF(F2474&gt;F$3054,F$3054,IF(F2474&lt;F$3053,F$3053,F2474))</f>
        <v>-18.52</v>
      </c>
      <c r="BN2474" s="6">
        <f>IF(BM2474&gt;0, BM2474/BM$3049, BM2474/BM$3050*-1)</f>
        <v>-0.18620550975266439</v>
      </c>
      <c r="BO2474" s="6">
        <f>IF(O2474&gt;O$3054,O$3054,IF(O2474&lt;O$3053,O$3053,O2474))</f>
        <v>0</v>
      </c>
      <c r="BP2474" s="26">
        <f>BO2474/BO$3049</f>
        <v>0</v>
      </c>
      <c r="BQ2474" s="26">
        <f>IF(OR(BD2474=0, BH2474=0,BN2474=0,BP2474=0), 0,BD2474+BH2474+BK2474+BL2474+BN2474+BP2474)</f>
        <v>0</v>
      </c>
      <c r="BR2474" s="6">
        <f>IF(D2474&gt;0,C2474/D2474,0)</f>
        <v>0</v>
      </c>
    </row>
    <row r="2475" spans="1:70" x14ac:dyDescent="0.2">
      <c r="A2475" s="15" t="s">
        <v>4910</v>
      </c>
      <c r="B2475" s="15" t="s">
        <v>4911</v>
      </c>
      <c r="C2475" s="15"/>
      <c r="D2475" s="15">
        <v>0</v>
      </c>
      <c r="E2475" s="15"/>
      <c r="F2475" s="15"/>
      <c r="G2475" s="15"/>
      <c r="H2475" s="21"/>
      <c r="I2475" s="15"/>
      <c r="J2475" s="15"/>
      <c r="K2475" s="15"/>
      <c r="L2475" s="15"/>
      <c r="M2475" s="15"/>
      <c r="N2475" s="15"/>
      <c r="O2475" s="15"/>
      <c r="P2475" s="15"/>
      <c r="Q2475" s="15"/>
      <c r="R2475" s="15"/>
      <c r="S2475" s="15"/>
      <c r="T2475" s="15"/>
      <c r="U2475" s="15"/>
      <c r="V2475" s="15"/>
      <c r="W2475" s="15"/>
      <c r="X2475" s="15"/>
      <c r="Y2475" s="15"/>
      <c r="Z2475" s="15"/>
      <c r="AA2475" s="15"/>
      <c r="AB2475" s="15"/>
      <c r="AC2475" s="15"/>
      <c r="AD2475" s="15"/>
      <c r="AE2475" s="15"/>
      <c r="AF2475" s="15"/>
      <c r="AG2475" s="15"/>
      <c r="AH2475" s="15"/>
      <c r="AI2475" s="15"/>
      <c r="AJ2475" s="15"/>
      <c r="AK2475" s="15"/>
      <c r="AL2475" s="15"/>
      <c r="AM2475" s="15"/>
      <c r="AN2475" s="15"/>
      <c r="AO2475" s="15"/>
      <c r="AP2475" s="15"/>
      <c r="AQ2475" s="15"/>
      <c r="AR2475" s="15"/>
      <c r="AS2475" s="15"/>
      <c r="AT2475" s="15"/>
      <c r="AU2475" s="15"/>
      <c r="AV2475" s="15"/>
      <c r="AW2475" s="15">
        <v>0</v>
      </c>
      <c r="AX2475" s="15"/>
      <c r="AZ2475" s="6">
        <f>IF(D2475&gt;0,H2475/D2475,0)</f>
        <v>0</v>
      </c>
      <c r="BA2475" s="6">
        <f>AZ2475*Q2475</f>
        <v>0</v>
      </c>
      <c r="BB2475" s="6">
        <f>IF(C2475&gt;C$3054,C$3054,IF(C2475&lt;C$3053,C$3053,C2475))</f>
        <v>0</v>
      </c>
      <c r="BC2475" s="6">
        <f>IF(BB2475&gt;0,(D2475/15)-BB2475,0)</f>
        <v>0</v>
      </c>
      <c r="BD2475" s="6">
        <f>BC2475/BC$3049</f>
        <v>0</v>
      </c>
      <c r="BE2475" s="15">
        <f>IF(AU2475&gt;AU$3054,AU$3054,IF(AU2475&lt;AU$3053,AU$3053,AU2475))</f>
        <v>0</v>
      </c>
      <c r="BF2475" s="15">
        <f>IF(I2475&gt;I$3054,I$3054,IF(I2475&lt;I$3053,I$3053,I2475))</f>
        <v>0</v>
      </c>
      <c r="BG2475" s="6">
        <f>IF(BE2475&gt;0, BF2475/BE2475,0)</f>
        <v>0</v>
      </c>
      <c r="BH2475" s="26">
        <f>BG2475/BG$3049</f>
        <v>0</v>
      </c>
      <c r="BI2475" s="26">
        <f>IF(AV2475&gt;AV$3054,AV$3054,IF(AV2475&lt;AV$3053,AV$3053,AV2475))</f>
        <v>0</v>
      </c>
      <c r="BJ2475" s="6">
        <f>IF(BI2475&gt;0, BF2475/BI2475,0)</f>
        <v>0</v>
      </c>
      <c r="BK2475" s="26">
        <f>BJ2475/BJ$3049</f>
        <v>0</v>
      </c>
      <c r="BL2475" s="6">
        <f>IF(_xlfn.NUMBERVALUE(AL2475),IF(ABS(AL2475)&lt;1,1-ABS(AL2475),0),0)</f>
        <v>0</v>
      </c>
      <c r="BM2475" s="6">
        <f>IF(F2475&gt;F$3054,F$3054,IF(F2475&lt;F$3053,F$3053,F2475))</f>
        <v>0</v>
      </c>
      <c r="BN2475" s="6">
        <f>IF(BM2475&gt;0, BM2475/BM$3049, BM2475/BM$3050*-1)</f>
        <v>0</v>
      </c>
      <c r="BO2475" s="6">
        <f>IF(O2475&gt;O$3054,O$3054,IF(O2475&lt;O$3053,O$3053,O2475))</f>
        <v>0</v>
      </c>
      <c r="BP2475" s="26">
        <f>BO2475/BO$3049</f>
        <v>0</v>
      </c>
      <c r="BQ2475" s="26">
        <f>IF(OR(BD2475=0, BH2475=0,BN2475=0,BP2475=0), 0,BD2475+BH2475+BK2475+BL2475+BN2475+BP2475)</f>
        <v>0</v>
      </c>
      <c r="BR2475" s="6">
        <f>IF(D2475&gt;0,C2475/D2475,0)</f>
        <v>0</v>
      </c>
    </row>
    <row r="2476" spans="1:70" x14ac:dyDescent="0.2">
      <c r="A2476" s="15" t="s">
        <v>5064</v>
      </c>
      <c r="B2476" s="15" t="s">
        <v>5065</v>
      </c>
      <c r="C2476" s="15">
        <v>0.01</v>
      </c>
      <c r="D2476" s="15">
        <v>0.25</v>
      </c>
      <c r="E2476" s="15">
        <v>0.22</v>
      </c>
      <c r="F2476" s="15">
        <v>27.5</v>
      </c>
      <c r="G2476" s="15">
        <v>1.35</v>
      </c>
      <c r="H2476" s="21">
        <v>12440000</v>
      </c>
      <c r="I2476" s="15">
        <v>23.85</v>
      </c>
      <c r="J2476" s="15">
        <v>0</v>
      </c>
      <c r="K2476" s="15"/>
      <c r="L2476" s="15">
        <v>0</v>
      </c>
      <c r="M2476" s="15"/>
      <c r="N2476" s="15">
        <v>0</v>
      </c>
      <c r="O2476" s="15"/>
      <c r="P2476" s="15"/>
      <c r="Q2476" s="15">
        <v>0.19</v>
      </c>
      <c r="R2476" s="15">
        <v>0.02</v>
      </c>
      <c r="S2476" s="15">
        <v>0.7</v>
      </c>
      <c r="T2476" s="15">
        <v>0</v>
      </c>
      <c r="U2476" s="15">
        <v>0</v>
      </c>
      <c r="V2476" s="15">
        <v>7.25</v>
      </c>
      <c r="W2476" s="15">
        <v>7.25</v>
      </c>
      <c r="X2476" s="15">
        <v>0</v>
      </c>
      <c r="Y2476" s="15">
        <v>0</v>
      </c>
      <c r="Z2476" s="15">
        <v>22.32</v>
      </c>
      <c r="AA2476" s="15">
        <v>22.32</v>
      </c>
      <c r="AB2476" s="15"/>
      <c r="AC2476" s="15">
        <v>1.47</v>
      </c>
      <c r="AD2476" s="15">
        <v>-38.26</v>
      </c>
      <c r="AE2476" s="15">
        <v>1.47</v>
      </c>
      <c r="AF2476" s="15">
        <v>0.91</v>
      </c>
      <c r="AG2476" s="15">
        <v>-21.55</v>
      </c>
      <c r="AH2476" s="15">
        <v>0.91</v>
      </c>
      <c r="AI2476" s="15">
        <v>4.03</v>
      </c>
      <c r="AJ2476" s="15">
        <v>-76.13</v>
      </c>
      <c r="AK2476" s="15">
        <v>4.03</v>
      </c>
      <c r="AL2476" s="15">
        <v>4.21</v>
      </c>
      <c r="AM2476" s="15">
        <v>15.09</v>
      </c>
      <c r="AN2476" s="15">
        <v>66.760000000000005</v>
      </c>
      <c r="AO2476" s="15">
        <v>3.45</v>
      </c>
      <c r="AP2476" s="15">
        <v>2.1800000000000002</v>
      </c>
      <c r="AQ2476" s="15">
        <v>1.24</v>
      </c>
      <c r="AR2476" s="15"/>
      <c r="AS2476" s="15">
        <v>25.27</v>
      </c>
      <c r="AT2476" s="15">
        <v>21.54</v>
      </c>
      <c r="AU2476" s="15"/>
      <c r="AV2476" s="15"/>
      <c r="AW2476" s="15">
        <v>0</v>
      </c>
      <c r="AX2476" s="16">
        <v>56463</v>
      </c>
      <c r="AZ2476" s="6">
        <f>IF(D2476&gt;0,H2476/D2476,0)</f>
        <v>49760000</v>
      </c>
      <c r="BA2476" s="6">
        <f>AZ2476*Q2476</f>
        <v>9454400</v>
      </c>
      <c r="BB2476" s="6">
        <f>IF(C2476&gt;C$3054,C$3054,IF(C2476&lt;C$3053,C$3053,C2476))</f>
        <v>0.01</v>
      </c>
      <c r="BC2476" s="6">
        <f>IF(BB2476&gt;0,(D2476/15)-BB2476,0)</f>
        <v>6.6666666666666662E-3</v>
      </c>
      <c r="BD2476" s="6">
        <f>BC2476/BC$3049</f>
        <v>1.2838618564642444E-3</v>
      </c>
      <c r="BE2476" s="15">
        <f>IF(AU2476&gt;AU$3054,AU$3054,IF(AU2476&lt;AU$3053,AU$3053,AU2476))</f>
        <v>0</v>
      </c>
      <c r="BF2476" s="15">
        <f>IF(I2476&gt;I$3054,I$3054,IF(I2476&lt;I$3053,I$3053,I2476))</f>
        <v>23.85</v>
      </c>
      <c r="BG2476" s="6">
        <f>IF(BE2476&gt;0, BF2476/BE2476,0)</f>
        <v>0</v>
      </c>
      <c r="BH2476" s="26">
        <f>BG2476/BG$3049</f>
        <v>0</v>
      </c>
      <c r="BI2476" s="26">
        <f>IF(AV2476&gt;AV$3054,AV$3054,IF(AV2476&lt;AV$3053,AV$3053,AV2476))</f>
        <v>0</v>
      </c>
      <c r="BJ2476" s="6">
        <f>IF(BI2476&gt;0, BF2476/BI2476,0)</f>
        <v>0</v>
      </c>
      <c r="BK2476" s="26">
        <f>BJ2476/BJ$3049</f>
        <v>0</v>
      </c>
      <c r="BL2476" s="6">
        <f>IF(_xlfn.NUMBERVALUE(AL2476),IF(ABS(AL2476)&lt;1,1-ABS(AL2476),0),0)</f>
        <v>0</v>
      </c>
      <c r="BM2476" s="6">
        <f>IF(F2476&gt;F$3054,F$3054,IF(F2476&lt;F$3053,F$3053,F2476))</f>
        <v>27.5</v>
      </c>
      <c r="BN2476" s="6">
        <f>IF(BM2476&gt;0, BM2476/BM$3049, BM2476/BM$3050*-1)</f>
        <v>3.4741193358276669E-2</v>
      </c>
      <c r="BO2476" s="6">
        <f>IF(O2476&gt;O$3054,O$3054,IF(O2476&lt;O$3053,O$3053,O2476))</f>
        <v>0</v>
      </c>
      <c r="BP2476" s="26">
        <f>BO2476/BO$3049</f>
        <v>0</v>
      </c>
      <c r="BQ2476" s="26">
        <f>IF(OR(BD2476=0, BH2476=0,BN2476=0,BP2476=0), 0,BD2476+BH2476+BK2476+BL2476+BN2476+BP2476)</f>
        <v>0</v>
      </c>
      <c r="BR2476" s="6">
        <f>IF(D2476&gt;0,C2476/D2476,0)</f>
        <v>0.04</v>
      </c>
    </row>
    <row r="2477" spans="1:70" x14ac:dyDescent="0.2">
      <c r="A2477" s="15" t="s">
        <v>5288</v>
      </c>
      <c r="B2477" s="15" t="s">
        <v>5289</v>
      </c>
      <c r="C2477" s="15">
        <v>-0.02</v>
      </c>
      <c r="D2477" s="15">
        <v>0.01</v>
      </c>
      <c r="E2477" s="15">
        <v>0.01</v>
      </c>
      <c r="F2477" s="15">
        <v>-11.76</v>
      </c>
      <c r="G2477" s="15">
        <v>6.92</v>
      </c>
      <c r="H2477" s="21">
        <v>5270000</v>
      </c>
      <c r="I2477" s="15"/>
      <c r="J2477" s="15">
        <v>0</v>
      </c>
      <c r="K2477" s="15"/>
      <c r="L2477" s="15">
        <v>0</v>
      </c>
      <c r="M2477" s="15"/>
      <c r="N2477" s="15">
        <v>0</v>
      </c>
      <c r="O2477" s="15"/>
      <c r="P2477" s="15"/>
      <c r="Q2477" s="15">
        <v>0</v>
      </c>
      <c r="R2477" s="15">
        <v>0</v>
      </c>
      <c r="S2477" s="15">
        <v>6.78</v>
      </c>
      <c r="T2477" s="15">
        <v>0</v>
      </c>
      <c r="U2477" s="15">
        <v>0</v>
      </c>
      <c r="V2477" s="15">
        <v>0</v>
      </c>
      <c r="W2477" s="15">
        <v>0</v>
      </c>
      <c r="X2477" s="15">
        <v>0</v>
      </c>
      <c r="Y2477" s="15">
        <v>0</v>
      </c>
      <c r="Z2477" s="15">
        <v>0</v>
      </c>
      <c r="AA2477" s="15">
        <v>0</v>
      </c>
      <c r="AB2477" s="15">
        <v>-0.26</v>
      </c>
      <c r="AC2477" s="15">
        <v>-156.16</v>
      </c>
      <c r="AD2477" s="15">
        <v>-25.6</v>
      </c>
      <c r="AE2477" s="15">
        <v>-156.16</v>
      </c>
      <c r="AF2477" s="15">
        <v>-151.74</v>
      </c>
      <c r="AG2477" s="15">
        <v>-24.7</v>
      </c>
      <c r="AH2477" s="15">
        <v>-151.74</v>
      </c>
      <c r="AI2477" s="15">
        <v>-156.16</v>
      </c>
      <c r="AJ2477" s="15">
        <v>-25.65</v>
      </c>
      <c r="AK2477" s="15">
        <v>-156.16</v>
      </c>
      <c r="AL2477" s="15">
        <v>1.63</v>
      </c>
      <c r="AM2477" s="15">
        <v>246.55</v>
      </c>
      <c r="AN2477" s="15"/>
      <c r="AO2477" s="16">
        <v>-1828.53</v>
      </c>
      <c r="AP2477" s="16">
        <v>-1828.53</v>
      </c>
      <c r="AQ2477" s="16">
        <v>-8910.1</v>
      </c>
      <c r="AR2477" s="15"/>
      <c r="AS2477" s="15">
        <v>-4.59</v>
      </c>
      <c r="AT2477" s="15">
        <v>-14.8</v>
      </c>
      <c r="AU2477" s="15"/>
      <c r="AV2477" s="15"/>
      <c r="AW2477" s="15">
        <v>1000000</v>
      </c>
      <c r="AX2477" s="16">
        <v>285707</v>
      </c>
      <c r="AZ2477" s="6">
        <f>IF(D2477&gt;0,H2477/D2477,0)</f>
        <v>527000000</v>
      </c>
      <c r="BA2477" s="6">
        <f>AZ2477*Q2477</f>
        <v>0</v>
      </c>
      <c r="BB2477" s="6">
        <f>IF(C2477&gt;C$3054,C$3054,IF(C2477&lt;C$3053,C$3053,C2477))</f>
        <v>-0.02</v>
      </c>
      <c r="BC2477" s="6">
        <f>IF(BB2477&gt;0,(D2477/15)-BB2477,0)</f>
        <v>0</v>
      </c>
      <c r="BD2477" s="6">
        <f>BC2477/BC$3049</f>
        <v>0</v>
      </c>
      <c r="BE2477" s="15">
        <f>IF(AU2477&gt;AU$3054,AU$3054,IF(AU2477&lt;AU$3053,AU$3053,AU2477))</f>
        <v>0</v>
      </c>
      <c r="BF2477" s="15">
        <f>IF(I2477&gt;I$3054,I$3054,IF(I2477&lt;I$3053,I$3053,I2477))</f>
        <v>0</v>
      </c>
      <c r="BG2477" s="6">
        <f>IF(BE2477&gt;0, BF2477/BE2477,0)</f>
        <v>0</v>
      </c>
      <c r="BH2477" s="26">
        <f>BG2477/BG$3049</f>
        <v>0</v>
      </c>
      <c r="BI2477" s="26">
        <f>IF(AV2477&gt;AV$3054,AV$3054,IF(AV2477&lt;AV$3053,AV$3053,AV2477))</f>
        <v>0</v>
      </c>
      <c r="BJ2477" s="6">
        <f>IF(BI2477&gt;0, BF2477/BI2477,0)</f>
        <v>0</v>
      </c>
      <c r="BK2477" s="26">
        <f>BJ2477/BJ$3049</f>
        <v>0</v>
      </c>
      <c r="BL2477" s="6">
        <f>IF(_xlfn.NUMBERVALUE(AL2477),IF(ABS(AL2477)&lt;1,1-ABS(AL2477),0),0)</f>
        <v>0</v>
      </c>
      <c r="BM2477" s="6">
        <f>IF(F2477&gt;F$3054,F$3054,IF(F2477&lt;F$3053,F$3053,F2477))</f>
        <v>-11.76</v>
      </c>
      <c r="BN2477" s="6">
        <f>IF(BM2477&gt;0, BM2477/BM$3049, BM2477/BM$3050*-1)</f>
        <v>-0.11823848783430525</v>
      </c>
      <c r="BO2477" s="6">
        <f>IF(O2477&gt;O$3054,O$3054,IF(O2477&lt;O$3053,O$3053,O2477))</f>
        <v>0</v>
      </c>
      <c r="BP2477" s="26">
        <f>BO2477/BO$3049</f>
        <v>0</v>
      </c>
      <c r="BQ2477" s="26">
        <f>IF(OR(BD2477=0, BH2477=0,BN2477=0,BP2477=0), 0,BD2477+BH2477+BK2477+BL2477+BN2477+BP2477)</f>
        <v>0</v>
      </c>
      <c r="BR2477" s="6">
        <f>IF(D2477&gt;0,C2477/D2477,0)</f>
        <v>-2</v>
      </c>
    </row>
    <row r="2478" spans="1:70" x14ac:dyDescent="0.2">
      <c r="A2478" s="15" t="s">
        <v>5050</v>
      </c>
      <c r="B2478" s="15" t="s">
        <v>5051</v>
      </c>
      <c r="C2478" s="15">
        <v>-0.04</v>
      </c>
      <c r="D2478" s="15">
        <v>0.08</v>
      </c>
      <c r="E2478" s="15">
        <v>0.09</v>
      </c>
      <c r="F2478" s="15">
        <v>-30.83</v>
      </c>
      <c r="G2478" s="15">
        <v>2.58</v>
      </c>
      <c r="H2478" s="21">
        <v>13550000</v>
      </c>
      <c r="I2478" s="15"/>
      <c r="J2478" s="15">
        <v>0</v>
      </c>
      <c r="K2478" s="15"/>
      <c r="L2478" s="15">
        <v>0</v>
      </c>
      <c r="M2478" s="15"/>
      <c r="N2478" s="15">
        <v>0</v>
      </c>
      <c r="O2478" s="15"/>
      <c r="P2478" s="15"/>
      <c r="Q2478" s="15">
        <v>0.03</v>
      </c>
      <c r="R2478" s="15">
        <v>0.01</v>
      </c>
      <c r="S2478" s="15">
        <v>0.87</v>
      </c>
      <c r="T2478" s="15">
        <v>4.38</v>
      </c>
      <c r="U2478" s="15">
        <v>4.38</v>
      </c>
      <c r="V2478" s="15">
        <v>26.54</v>
      </c>
      <c r="W2478" s="15">
        <v>26.54</v>
      </c>
      <c r="X2478" s="15">
        <v>12.44</v>
      </c>
      <c r="Y2478" s="15">
        <v>12.44</v>
      </c>
      <c r="Z2478" s="15">
        <v>75.36</v>
      </c>
      <c r="AA2478" s="15">
        <v>75.36</v>
      </c>
      <c r="AB2478" s="15">
        <v>-5.7</v>
      </c>
      <c r="AC2478" s="15">
        <v>-66.5</v>
      </c>
      <c r="AD2478" s="15">
        <v>-46.33</v>
      </c>
      <c r="AE2478" s="15">
        <v>-66.5</v>
      </c>
      <c r="AF2478" s="15">
        <v>-30.11</v>
      </c>
      <c r="AG2478" s="15">
        <v>-28.12</v>
      </c>
      <c r="AH2478" s="15">
        <v>-30.11</v>
      </c>
      <c r="AI2478" s="15">
        <v>-72.849999999999994</v>
      </c>
      <c r="AJ2478" s="15">
        <v>-47.83</v>
      </c>
      <c r="AK2478" s="15">
        <v>-72.849999999999994</v>
      </c>
      <c r="AL2478" s="15">
        <v>1.65</v>
      </c>
      <c r="AM2478" s="15">
        <v>81.819999999999993</v>
      </c>
      <c r="AN2478" s="15">
        <v>6.72</v>
      </c>
      <c r="AO2478" s="15">
        <v>-15.61</v>
      </c>
      <c r="AP2478" s="15">
        <v>-20.38</v>
      </c>
      <c r="AQ2478" s="15">
        <v>-21.7</v>
      </c>
      <c r="AR2478" s="15"/>
      <c r="AS2478" s="15">
        <v>66.73</v>
      </c>
      <c r="AT2478" s="15">
        <v>30.81</v>
      </c>
      <c r="AU2478" s="15"/>
      <c r="AV2478" s="15"/>
      <c r="AW2478" s="15">
        <v>0</v>
      </c>
      <c r="AX2478" s="16">
        <v>14472</v>
      </c>
      <c r="AZ2478" s="6">
        <f>IF(D2478&gt;0,H2478/D2478,0)</f>
        <v>169375000</v>
      </c>
      <c r="BA2478" s="6">
        <f>AZ2478*Q2478</f>
        <v>5081250</v>
      </c>
      <c r="BB2478" s="6">
        <f>IF(C2478&gt;C$3054,C$3054,IF(C2478&lt;C$3053,C$3053,C2478))</f>
        <v>-0.04</v>
      </c>
      <c r="BC2478" s="6">
        <f>IF(BB2478&gt;0,(D2478/15)-BB2478,0)</f>
        <v>0</v>
      </c>
      <c r="BD2478" s="6">
        <f>BC2478/BC$3049</f>
        <v>0</v>
      </c>
      <c r="BE2478" s="15">
        <f>IF(AU2478&gt;AU$3054,AU$3054,IF(AU2478&lt;AU$3053,AU$3053,AU2478))</f>
        <v>0</v>
      </c>
      <c r="BF2478" s="15">
        <f>IF(I2478&gt;I$3054,I$3054,IF(I2478&lt;I$3053,I$3053,I2478))</f>
        <v>0</v>
      </c>
      <c r="BG2478" s="6">
        <f>IF(BE2478&gt;0, BF2478/BE2478,0)</f>
        <v>0</v>
      </c>
      <c r="BH2478" s="26">
        <f>BG2478/BG$3049</f>
        <v>0</v>
      </c>
      <c r="BI2478" s="26">
        <f>IF(AV2478&gt;AV$3054,AV$3054,IF(AV2478&lt;AV$3053,AV$3053,AV2478))</f>
        <v>0</v>
      </c>
      <c r="BJ2478" s="6">
        <f>IF(BI2478&gt;0, BF2478/BI2478,0)</f>
        <v>0</v>
      </c>
      <c r="BK2478" s="26">
        <f>BJ2478/BJ$3049</f>
        <v>0</v>
      </c>
      <c r="BL2478" s="6">
        <f>IF(_xlfn.NUMBERVALUE(AL2478),IF(ABS(AL2478)&lt;1,1-ABS(AL2478),0),0)</f>
        <v>0</v>
      </c>
      <c r="BM2478" s="6">
        <f>IF(F2478&gt;F$3054,F$3054,IF(F2478&lt;F$3053,F$3053,F2478))</f>
        <v>-30.83</v>
      </c>
      <c r="BN2478" s="6">
        <f>IF(BM2478&gt;0, BM2478/BM$3049, BM2478/BM$3050*-1)</f>
        <v>-0.30997385883772371</v>
      </c>
      <c r="BO2478" s="6">
        <f>IF(O2478&gt;O$3054,O$3054,IF(O2478&lt;O$3053,O$3053,O2478))</f>
        <v>0</v>
      </c>
      <c r="BP2478" s="26">
        <f>BO2478/BO$3049</f>
        <v>0</v>
      </c>
      <c r="BQ2478" s="26">
        <f>IF(OR(BD2478=0, BH2478=0,BN2478=0,BP2478=0), 0,BD2478+BH2478+BK2478+BL2478+BN2478+BP2478)</f>
        <v>0</v>
      </c>
      <c r="BR2478" s="6">
        <f>IF(D2478&gt;0,C2478/D2478,0)</f>
        <v>-0.5</v>
      </c>
    </row>
    <row r="2479" spans="1:70" x14ac:dyDescent="0.2">
      <c r="A2479" s="15" t="s">
        <v>5035</v>
      </c>
      <c r="B2479" s="15" t="s">
        <v>5036</v>
      </c>
      <c r="C2479" s="15">
        <v>0.41</v>
      </c>
      <c r="D2479" s="15">
        <v>6.15</v>
      </c>
      <c r="E2479" s="15">
        <v>5.27</v>
      </c>
      <c r="F2479" s="15">
        <v>30.57</v>
      </c>
      <c r="G2479" s="15">
        <v>1.22</v>
      </c>
      <c r="H2479" s="21">
        <v>86130000</v>
      </c>
      <c r="I2479" s="15">
        <v>15.16</v>
      </c>
      <c r="J2479" s="15">
        <v>0.13</v>
      </c>
      <c r="K2479" s="15">
        <v>0.13</v>
      </c>
      <c r="L2479" s="15">
        <v>0.25</v>
      </c>
      <c r="M2479" s="15">
        <v>0.25</v>
      </c>
      <c r="N2479" s="15">
        <v>0.25</v>
      </c>
      <c r="O2479" s="15">
        <v>4.07</v>
      </c>
      <c r="P2479" s="15">
        <v>3.5</v>
      </c>
      <c r="Q2479" s="15">
        <v>5.04</v>
      </c>
      <c r="R2479" s="15">
        <v>0.5</v>
      </c>
      <c r="S2479" s="15">
        <v>1.91</v>
      </c>
      <c r="T2479" s="15">
        <v>25.96</v>
      </c>
      <c r="U2479" s="15">
        <v>25.96</v>
      </c>
      <c r="V2479" s="15">
        <v>34.85</v>
      </c>
      <c r="W2479" s="15">
        <v>34.85</v>
      </c>
      <c r="X2479" s="15">
        <v>68.86</v>
      </c>
      <c r="Y2479" s="15">
        <v>68.86</v>
      </c>
      <c r="Z2479" s="15">
        <v>92.44</v>
      </c>
      <c r="AA2479" s="15">
        <v>92.44</v>
      </c>
      <c r="AB2479" s="15">
        <v>1.34</v>
      </c>
      <c r="AC2479" s="15">
        <v>4.5599999999999996</v>
      </c>
      <c r="AD2479" s="15">
        <v>6.48</v>
      </c>
      <c r="AE2479" s="15">
        <v>4.5599999999999996</v>
      </c>
      <c r="AF2479" s="15">
        <v>3.14</v>
      </c>
      <c r="AG2479" s="15">
        <v>4.34</v>
      </c>
      <c r="AH2479" s="15">
        <v>3.14</v>
      </c>
      <c r="AI2479" s="15">
        <v>8.1999999999999993</v>
      </c>
      <c r="AJ2479" s="15">
        <v>9.5</v>
      </c>
      <c r="AK2479" s="15">
        <v>8.1999999999999993</v>
      </c>
      <c r="AL2479" s="15">
        <v>0.51</v>
      </c>
      <c r="AM2479" s="15">
        <v>6.73</v>
      </c>
      <c r="AN2479" s="15">
        <v>12.49</v>
      </c>
      <c r="AO2479" s="15">
        <v>5.9</v>
      </c>
      <c r="AP2479" s="15">
        <v>5.28</v>
      </c>
      <c r="AQ2479" s="15">
        <v>2.73</v>
      </c>
      <c r="AR2479" s="15">
        <v>-6.3</v>
      </c>
      <c r="AS2479" s="15">
        <v>10.3</v>
      </c>
      <c r="AT2479" s="15">
        <v>3.93</v>
      </c>
      <c r="AU2479" s="15">
        <v>-6.15</v>
      </c>
      <c r="AV2479" s="15">
        <v>-3.47</v>
      </c>
      <c r="AW2479" s="15">
        <v>0</v>
      </c>
      <c r="AX2479" s="16">
        <v>1237</v>
      </c>
      <c r="AZ2479" s="6">
        <f>IF(D2479&gt;0,H2479/D2479,0)</f>
        <v>14004878.048780488</v>
      </c>
      <c r="BA2479" s="6">
        <f>AZ2479*Q2479</f>
        <v>70584585.365853652</v>
      </c>
      <c r="BB2479" s="6">
        <f>IF(C2479&gt;C$3054,C$3054,IF(C2479&lt;C$3053,C$3053,C2479))</f>
        <v>0.41</v>
      </c>
      <c r="BC2479" s="6">
        <f>IF(BB2479&gt;0,(D2479/15)-BB2479,0)</f>
        <v>5.5511151231257827E-17</v>
      </c>
      <c r="BD2479" s="6">
        <f>BC2479/BC$3049</f>
        <v>1.0690297451134515E-17</v>
      </c>
      <c r="BE2479" s="15">
        <f>IF(AU2479&gt;AU$3054,AU$3054,IF(AU2479&lt;AU$3053,AU$3053,AU2479))</f>
        <v>-6.15</v>
      </c>
      <c r="BF2479" s="15">
        <f>IF(I2479&gt;I$3054,I$3054,IF(I2479&lt;I$3053,I$3053,I2479))</f>
        <v>15.16</v>
      </c>
      <c r="BG2479" s="6">
        <f>IF(BE2479&gt;0, BF2479/BE2479,0)</f>
        <v>0</v>
      </c>
      <c r="BH2479" s="26">
        <f>BG2479/BG$3049</f>
        <v>0</v>
      </c>
      <c r="BI2479" s="26">
        <f>IF(AV2479&gt;AV$3054,AV$3054,IF(AV2479&lt;AV$3053,AV$3053,AV2479))</f>
        <v>-3.47</v>
      </c>
      <c r="BJ2479" s="6">
        <f>IF(BI2479&gt;0, BF2479/BI2479,0)</f>
        <v>0</v>
      </c>
      <c r="BK2479" s="26">
        <f>BJ2479/BJ$3049</f>
        <v>0</v>
      </c>
      <c r="BL2479" s="6">
        <f>IF(_xlfn.NUMBERVALUE(AL2479),IF(ABS(AL2479)&lt;1,1-ABS(AL2479),0),0)</f>
        <v>0.49</v>
      </c>
      <c r="BM2479" s="6">
        <f>IF(F2479&gt;F$3054,F$3054,IF(F2479&lt;F$3053,F$3053,F2479))</f>
        <v>30.57</v>
      </c>
      <c r="BN2479" s="6">
        <f>IF(BM2479&gt;0, BM2479/BM$3049, BM2479/BM$3050*-1)</f>
        <v>3.8619573853182466E-2</v>
      </c>
      <c r="BO2479" s="6">
        <f>IF(O2479&gt;O$3054,O$3054,IF(O2479&lt;O$3053,O$3053,O2479))</f>
        <v>4.07</v>
      </c>
      <c r="BP2479" s="26">
        <f>BO2479/BO$3049</f>
        <v>3.837852147052237E-2</v>
      </c>
      <c r="BQ2479" s="26">
        <f>IF(OR(BD2479=0, BH2479=0,BN2479=0,BP2479=0), 0,BD2479+BH2479+BK2479+BL2479+BN2479+BP2479)</f>
        <v>0</v>
      </c>
      <c r="BR2479" s="6">
        <f>IF(D2479&gt;0,C2479/D2479,0)</f>
        <v>6.6666666666666666E-2</v>
      </c>
    </row>
    <row r="2480" spans="1:70" x14ac:dyDescent="0.2">
      <c r="A2480" s="15" t="s">
        <v>5045</v>
      </c>
      <c r="B2480" s="15" t="s">
        <v>5046</v>
      </c>
      <c r="C2480" s="15"/>
      <c r="D2480" s="15">
        <v>0.09</v>
      </c>
      <c r="E2480" s="15">
        <v>0.09</v>
      </c>
      <c r="F2480" s="15">
        <v>0</v>
      </c>
      <c r="G2480" s="15">
        <v>3.02</v>
      </c>
      <c r="H2480" s="21">
        <v>103620000</v>
      </c>
      <c r="I2480" s="15"/>
      <c r="J2480" s="15">
        <v>0</v>
      </c>
      <c r="K2480" s="15"/>
      <c r="L2480" s="15"/>
      <c r="M2480" s="15"/>
      <c r="N2480" s="15"/>
      <c r="O2480" s="15"/>
      <c r="P2480" s="15"/>
      <c r="Q2480" s="15">
        <v>0.03</v>
      </c>
      <c r="R2480" s="15">
        <v>0.01</v>
      </c>
      <c r="S2480" s="15">
        <v>1.97</v>
      </c>
      <c r="T2480" s="15">
        <v>17.75</v>
      </c>
      <c r="U2480" s="15">
        <v>17.75</v>
      </c>
      <c r="V2480" s="15">
        <v>20.309999999999999</v>
      </c>
      <c r="W2480" s="15">
        <v>20.309999999999999</v>
      </c>
      <c r="X2480" s="15">
        <v>29.4</v>
      </c>
      <c r="Y2480" s="15">
        <v>29.4</v>
      </c>
      <c r="Z2480" s="15">
        <v>33.64</v>
      </c>
      <c r="AA2480" s="15">
        <v>33.64</v>
      </c>
      <c r="AB2480" s="15"/>
      <c r="AC2480" s="15"/>
      <c r="AD2480" s="15"/>
      <c r="AE2480" s="15"/>
      <c r="AF2480" s="15"/>
      <c r="AG2480" s="15"/>
      <c r="AH2480" s="15"/>
      <c r="AI2480" s="15"/>
      <c r="AJ2480" s="15"/>
      <c r="AK2480" s="15"/>
      <c r="AL2480" s="15">
        <v>0.3</v>
      </c>
      <c r="AM2480" s="15">
        <v>579.64</v>
      </c>
      <c r="AN2480" s="15"/>
      <c r="AO2480" s="15"/>
      <c r="AP2480" s="15"/>
      <c r="AQ2480" s="15"/>
      <c r="AR2480" s="15"/>
      <c r="AS2480" s="15"/>
      <c r="AT2480" s="15"/>
      <c r="AU2480" s="15"/>
      <c r="AV2480" s="15"/>
      <c r="AW2480" s="16">
        <v>752653</v>
      </c>
      <c r="AX2480" s="16">
        <v>442618</v>
      </c>
      <c r="AZ2480" s="6">
        <f>IF(D2480&gt;0,H2480/D2480,0)</f>
        <v>1151333333.3333335</v>
      </c>
      <c r="BA2480" s="6">
        <f>AZ2480*Q2480</f>
        <v>34540000</v>
      </c>
      <c r="BB2480" s="6">
        <f>IF(C2480&gt;C$3054,C$3054,IF(C2480&lt;C$3053,C$3053,C2480))</f>
        <v>0</v>
      </c>
      <c r="BC2480" s="6">
        <f>IF(BB2480&gt;0,(D2480/15)-BB2480,0)</f>
        <v>0</v>
      </c>
      <c r="BD2480" s="6">
        <f>BC2480/BC$3049</f>
        <v>0</v>
      </c>
      <c r="BE2480" s="15">
        <f>IF(AU2480&gt;AU$3054,AU$3054,IF(AU2480&lt;AU$3053,AU$3053,AU2480))</f>
        <v>0</v>
      </c>
      <c r="BF2480" s="15">
        <f>IF(I2480&gt;I$3054,I$3054,IF(I2480&lt;I$3053,I$3053,I2480))</f>
        <v>0</v>
      </c>
      <c r="BG2480" s="6">
        <f>IF(BE2480&gt;0, BF2480/BE2480,0)</f>
        <v>0</v>
      </c>
      <c r="BH2480" s="26">
        <f>BG2480/BG$3049</f>
        <v>0</v>
      </c>
      <c r="BI2480" s="26">
        <f>IF(AV2480&gt;AV$3054,AV$3054,IF(AV2480&lt;AV$3053,AV$3053,AV2480))</f>
        <v>0</v>
      </c>
      <c r="BJ2480" s="6">
        <f>IF(BI2480&gt;0, BF2480/BI2480,0)</f>
        <v>0</v>
      </c>
      <c r="BK2480" s="26">
        <f>BJ2480/BJ$3049</f>
        <v>0</v>
      </c>
      <c r="BL2480" s="6">
        <f>IF(_xlfn.NUMBERVALUE(AL2480),IF(ABS(AL2480)&lt;1,1-ABS(AL2480),0),0)</f>
        <v>0.7</v>
      </c>
      <c r="BM2480" s="6">
        <f>IF(F2480&gt;F$3054,F$3054,IF(F2480&lt;F$3053,F$3053,F2480))</f>
        <v>0</v>
      </c>
      <c r="BN2480" s="6">
        <f>IF(BM2480&gt;0, BM2480/BM$3049, BM2480/BM$3050*-1)</f>
        <v>0</v>
      </c>
      <c r="BO2480" s="6">
        <f>IF(O2480&gt;O$3054,O$3054,IF(O2480&lt;O$3053,O$3053,O2480))</f>
        <v>0</v>
      </c>
      <c r="BP2480" s="26">
        <f>BO2480/BO$3049</f>
        <v>0</v>
      </c>
      <c r="BQ2480" s="26">
        <f>IF(OR(BD2480=0, BH2480=0,BN2480=0,BP2480=0), 0,BD2480+BH2480+BK2480+BL2480+BN2480+BP2480)</f>
        <v>0</v>
      </c>
      <c r="BR2480" s="6">
        <f>IF(D2480&gt;0,C2480/D2480,0)</f>
        <v>0</v>
      </c>
    </row>
    <row r="2481" spans="1:70" x14ac:dyDescent="0.2">
      <c r="A2481" s="15" t="s">
        <v>5215</v>
      </c>
      <c r="B2481" s="15" t="s">
        <v>5216</v>
      </c>
      <c r="C2481" s="15">
        <v>-0.01</v>
      </c>
      <c r="D2481" s="15">
        <v>0.55000000000000004</v>
      </c>
      <c r="E2481" s="15">
        <v>0.56000000000000005</v>
      </c>
      <c r="F2481" s="15">
        <v>0</v>
      </c>
      <c r="G2481" s="15">
        <v>1.76</v>
      </c>
      <c r="H2481" s="21">
        <v>104770000</v>
      </c>
      <c r="I2481" s="15"/>
      <c r="J2481" s="15"/>
      <c r="K2481" s="15"/>
      <c r="L2481" s="15"/>
      <c r="M2481" s="15"/>
      <c r="N2481" s="15">
        <v>0</v>
      </c>
      <c r="O2481" s="15"/>
      <c r="P2481" s="15">
        <v>0</v>
      </c>
      <c r="Q2481" s="15">
        <v>0.28999999999999998</v>
      </c>
      <c r="R2481" s="15">
        <v>0.1</v>
      </c>
      <c r="S2481" s="15">
        <v>1.02</v>
      </c>
      <c r="T2481" s="15">
        <v>14.59</v>
      </c>
      <c r="U2481" s="15">
        <v>14.59</v>
      </c>
      <c r="V2481" s="15">
        <v>14.59</v>
      </c>
      <c r="W2481" s="15">
        <v>14.59</v>
      </c>
      <c r="X2481" s="15">
        <v>57.98</v>
      </c>
      <c r="Y2481" s="15">
        <v>57.98</v>
      </c>
      <c r="Z2481" s="15">
        <v>57.98</v>
      </c>
      <c r="AA2481" s="15">
        <v>57.98</v>
      </c>
      <c r="AB2481" s="15">
        <v>1.29</v>
      </c>
      <c r="AC2481" s="15">
        <v>-1.97</v>
      </c>
      <c r="AD2481" s="15">
        <v>3.21</v>
      </c>
      <c r="AE2481" s="15">
        <v>-1.97</v>
      </c>
      <c r="AF2481" s="15">
        <v>-1</v>
      </c>
      <c r="AG2481" s="15">
        <v>1.65</v>
      </c>
      <c r="AH2481" s="15">
        <v>-1</v>
      </c>
      <c r="AI2481" s="15">
        <v>-3.62</v>
      </c>
      <c r="AJ2481" s="15">
        <v>5.21</v>
      </c>
      <c r="AK2481" s="15">
        <v>-3.62</v>
      </c>
      <c r="AL2481" s="15">
        <v>0.46</v>
      </c>
      <c r="AM2481" s="15">
        <v>96.07</v>
      </c>
      <c r="AN2481" s="15">
        <v>55.56</v>
      </c>
      <c r="AO2481" s="15">
        <v>3.04</v>
      </c>
      <c r="AP2481" s="15">
        <v>0.21</v>
      </c>
      <c r="AQ2481" s="15">
        <v>-0.27</v>
      </c>
      <c r="AR2481" s="15"/>
      <c r="AS2481" s="15">
        <v>7.7</v>
      </c>
      <c r="AT2481" s="15">
        <v>4.88</v>
      </c>
      <c r="AU2481" s="15"/>
      <c r="AV2481" s="15"/>
      <c r="AW2481" s="16">
        <v>120437</v>
      </c>
      <c r="AX2481" s="16">
        <v>78933</v>
      </c>
      <c r="AZ2481" s="6">
        <f>IF(D2481&gt;0,H2481/D2481,0)</f>
        <v>190490909.09090906</v>
      </c>
      <c r="BA2481" s="6">
        <f>AZ2481*Q2481</f>
        <v>55242363.636363626</v>
      </c>
      <c r="BB2481" s="6">
        <f>IF(C2481&gt;C$3054,C$3054,IF(C2481&lt;C$3053,C$3053,C2481))</f>
        <v>-0.01</v>
      </c>
      <c r="BC2481" s="6">
        <f>IF(BB2481&gt;0,(D2481/15)-BB2481,0)</f>
        <v>0</v>
      </c>
      <c r="BD2481" s="6">
        <f>BC2481/BC$3049</f>
        <v>0</v>
      </c>
      <c r="BE2481" s="15">
        <f>IF(AU2481&gt;AU$3054,AU$3054,IF(AU2481&lt;AU$3053,AU$3053,AU2481))</f>
        <v>0</v>
      </c>
      <c r="BF2481" s="15">
        <f>IF(I2481&gt;I$3054,I$3054,IF(I2481&lt;I$3053,I$3053,I2481))</f>
        <v>0</v>
      </c>
      <c r="BG2481" s="6">
        <f>IF(BE2481&gt;0, BF2481/BE2481,0)</f>
        <v>0</v>
      </c>
      <c r="BH2481" s="26">
        <f>BG2481/BG$3049</f>
        <v>0</v>
      </c>
      <c r="BI2481" s="26">
        <f>IF(AV2481&gt;AV$3054,AV$3054,IF(AV2481&lt;AV$3053,AV$3053,AV2481))</f>
        <v>0</v>
      </c>
      <c r="BJ2481" s="6">
        <f>IF(BI2481&gt;0, BF2481/BI2481,0)</f>
        <v>0</v>
      </c>
      <c r="BK2481" s="26">
        <f>BJ2481/BJ$3049</f>
        <v>0</v>
      </c>
      <c r="BL2481" s="6">
        <f>IF(_xlfn.NUMBERVALUE(AL2481),IF(ABS(AL2481)&lt;1,1-ABS(AL2481),0),0)</f>
        <v>0.54</v>
      </c>
      <c r="BM2481" s="6">
        <f>IF(F2481&gt;F$3054,F$3054,IF(F2481&lt;F$3053,F$3053,F2481))</f>
        <v>0</v>
      </c>
      <c r="BN2481" s="6">
        <f>IF(BM2481&gt;0, BM2481/BM$3049, BM2481/BM$3050*-1)</f>
        <v>0</v>
      </c>
      <c r="BO2481" s="6">
        <f>IF(O2481&gt;O$3054,O$3054,IF(O2481&lt;O$3053,O$3053,O2481))</f>
        <v>0</v>
      </c>
      <c r="BP2481" s="26">
        <f>BO2481/BO$3049</f>
        <v>0</v>
      </c>
      <c r="BQ2481" s="26">
        <f>IF(OR(BD2481=0, BH2481=0,BN2481=0,BP2481=0), 0,BD2481+BH2481+BK2481+BL2481+BN2481+BP2481)</f>
        <v>0</v>
      </c>
      <c r="BR2481" s="6">
        <f>IF(D2481&gt;0,C2481/D2481,0)</f>
        <v>-1.8181818181818181E-2</v>
      </c>
    </row>
    <row r="2482" spans="1:70" x14ac:dyDescent="0.2">
      <c r="A2482" s="15" t="s">
        <v>4954</v>
      </c>
      <c r="B2482" s="15" t="s">
        <v>4955</v>
      </c>
      <c r="C2482" s="15"/>
      <c r="D2482" s="15">
        <v>0.08</v>
      </c>
      <c r="E2482" s="15"/>
      <c r="F2482" s="15"/>
      <c r="G2482" s="15"/>
      <c r="H2482" s="21"/>
      <c r="I2482" s="15"/>
      <c r="J2482" s="15"/>
      <c r="K2482" s="15"/>
      <c r="L2482" s="15"/>
      <c r="M2482" s="15"/>
      <c r="N2482" s="15"/>
      <c r="O2482" s="15"/>
      <c r="P2482" s="15"/>
      <c r="Q2482" s="15"/>
      <c r="R2482" s="15"/>
      <c r="S2482" s="15"/>
      <c r="T2482" s="15"/>
      <c r="U2482" s="15"/>
      <c r="V2482" s="15"/>
      <c r="W2482" s="15"/>
      <c r="X2482" s="15"/>
      <c r="Y2482" s="15"/>
      <c r="Z2482" s="15"/>
      <c r="AA2482" s="15"/>
      <c r="AB2482" s="15"/>
      <c r="AC2482" s="15"/>
      <c r="AD2482" s="15"/>
      <c r="AE2482" s="15"/>
      <c r="AF2482" s="15"/>
      <c r="AG2482" s="15"/>
      <c r="AH2482" s="15"/>
      <c r="AI2482" s="15"/>
      <c r="AJ2482" s="15"/>
      <c r="AK2482" s="15"/>
      <c r="AL2482" s="15"/>
      <c r="AM2482" s="15"/>
      <c r="AN2482" s="15"/>
      <c r="AO2482" s="15"/>
      <c r="AP2482" s="15"/>
      <c r="AQ2482" s="15"/>
      <c r="AR2482" s="15"/>
      <c r="AS2482" s="15"/>
      <c r="AT2482" s="15"/>
      <c r="AU2482" s="15"/>
      <c r="AV2482" s="15"/>
      <c r="AW2482" s="16">
        <v>375758</v>
      </c>
      <c r="AX2482" s="15">
        <v>1490000</v>
      </c>
      <c r="AZ2482" s="6">
        <f>IF(D2482&gt;0,H2482/D2482,0)</f>
        <v>0</v>
      </c>
      <c r="BA2482" s="6">
        <f>AZ2482*Q2482</f>
        <v>0</v>
      </c>
      <c r="BB2482" s="6">
        <f>IF(C2482&gt;C$3054,C$3054,IF(C2482&lt;C$3053,C$3053,C2482))</f>
        <v>0</v>
      </c>
      <c r="BC2482" s="6">
        <f>IF(BB2482&gt;0,(D2482/15)-BB2482,0)</f>
        <v>0</v>
      </c>
      <c r="BD2482" s="6">
        <f>BC2482/BC$3049</f>
        <v>0</v>
      </c>
      <c r="BE2482" s="15">
        <f>IF(AU2482&gt;AU$3054,AU$3054,IF(AU2482&lt;AU$3053,AU$3053,AU2482))</f>
        <v>0</v>
      </c>
      <c r="BF2482" s="15">
        <f>IF(I2482&gt;I$3054,I$3054,IF(I2482&lt;I$3053,I$3053,I2482))</f>
        <v>0</v>
      </c>
      <c r="BG2482" s="6">
        <f>IF(BE2482&gt;0, BF2482/BE2482,0)</f>
        <v>0</v>
      </c>
      <c r="BH2482" s="26">
        <f>BG2482/BG$3049</f>
        <v>0</v>
      </c>
      <c r="BI2482" s="26">
        <f>IF(AV2482&gt;AV$3054,AV$3054,IF(AV2482&lt;AV$3053,AV$3053,AV2482))</f>
        <v>0</v>
      </c>
      <c r="BJ2482" s="6">
        <f>IF(BI2482&gt;0, BF2482/BI2482,0)</f>
        <v>0</v>
      </c>
      <c r="BK2482" s="26">
        <f>BJ2482/BJ$3049</f>
        <v>0</v>
      </c>
      <c r="BL2482" s="6">
        <f>IF(_xlfn.NUMBERVALUE(AL2482),IF(ABS(AL2482)&lt;1,1-ABS(AL2482),0),0)</f>
        <v>0</v>
      </c>
      <c r="BM2482" s="6">
        <f>IF(F2482&gt;F$3054,F$3054,IF(F2482&lt;F$3053,F$3053,F2482))</f>
        <v>0</v>
      </c>
      <c r="BN2482" s="6">
        <f>IF(BM2482&gt;0, BM2482/BM$3049, BM2482/BM$3050*-1)</f>
        <v>0</v>
      </c>
      <c r="BO2482" s="6">
        <f>IF(O2482&gt;O$3054,O$3054,IF(O2482&lt;O$3053,O$3053,O2482))</f>
        <v>0</v>
      </c>
      <c r="BP2482" s="26">
        <f>BO2482/BO$3049</f>
        <v>0</v>
      </c>
      <c r="BQ2482" s="26">
        <f>IF(OR(BD2482=0, BH2482=0,BN2482=0,BP2482=0), 0,BD2482+BH2482+BK2482+BL2482+BN2482+BP2482)</f>
        <v>0</v>
      </c>
      <c r="BR2482" s="6">
        <f>IF(D2482&gt;0,C2482/D2482,0)</f>
        <v>0</v>
      </c>
    </row>
    <row r="2483" spans="1:70" x14ac:dyDescent="0.2">
      <c r="A2483" s="15" t="s">
        <v>5235</v>
      </c>
      <c r="B2483" s="15" t="s">
        <v>5236</v>
      </c>
      <c r="C2483" s="15">
        <v>0.01</v>
      </c>
      <c r="D2483" s="15">
        <v>0.25</v>
      </c>
      <c r="E2483" s="15">
        <v>0.2</v>
      </c>
      <c r="F2483" s="15">
        <v>-16.670000000000002</v>
      </c>
      <c r="G2483" s="15">
        <v>1.95</v>
      </c>
      <c r="H2483" s="21">
        <v>31760000</v>
      </c>
      <c r="I2483" s="15">
        <v>19.329999999999998</v>
      </c>
      <c r="J2483" s="15">
        <v>0.01</v>
      </c>
      <c r="K2483" s="15">
        <v>0.01</v>
      </c>
      <c r="L2483" s="15">
        <v>0.01</v>
      </c>
      <c r="M2483" s="15">
        <v>0.01</v>
      </c>
      <c r="N2483" s="15">
        <v>0.01</v>
      </c>
      <c r="O2483" s="15">
        <v>4</v>
      </c>
      <c r="P2483" s="15">
        <v>1.2</v>
      </c>
      <c r="Q2483" s="15">
        <v>0.13</v>
      </c>
      <c r="R2483" s="15">
        <v>0.01</v>
      </c>
      <c r="S2483" s="15">
        <v>2.1800000000000002</v>
      </c>
      <c r="T2483" s="15">
        <v>0</v>
      </c>
      <c r="U2483" s="15">
        <v>0</v>
      </c>
      <c r="V2483" s="15">
        <v>0</v>
      </c>
      <c r="W2483" s="15">
        <v>0</v>
      </c>
      <c r="X2483" s="15">
        <v>0</v>
      </c>
      <c r="Y2483" s="15">
        <v>0</v>
      </c>
      <c r="Z2483" s="15">
        <v>0</v>
      </c>
      <c r="AA2483" s="15">
        <v>0</v>
      </c>
      <c r="AB2483" s="15"/>
      <c r="AC2483" s="15">
        <v>10.1</v>
      </c>
      <c r="AD2483" s="15"/>
      <c r="AE2483" s="15">
        <v>10.1</v>
      </c>
      <c r="AF2483" s="15">
        <v>8.67</v>
      </c>
      <c r="AG2483" s="15"/>
      <c r="AH2483" s="15">
        <v>8.67</v>
      </c>
      <c r="AI2483" s="15">
        <v>10.42</v>
      </c>
      <c r="AJ2483" s="15"/>
      <c r="AK2483" s="15">
        <v>10.42</v>
      </c>
      <c r="AL2483" s="15"/>
      <c r="AM2483" s="15">
        <v>28.89</v>
      </c>
      <c r="AN2483" s="15">
        <v>92.72</v>
      </c>
      <c r="AO2483" s="15">
        <v>23.23</v>
      </c>
      <c r="AP2483" s="15">
        <v>19.88</v>
      </c>
      <c r="AQ2483" s="15">
        <v>14.02</v>
      </c>
      <c r="AR2483" s="15"/>
      <c r="AS2483" s="15"/>
      <c r="AT2483" s="15"/>
      <c r="AU2483" s="15"/>
      <c r="AV2483" s="15"/>
      <c r="AW2483" s="16">
        <v>55000</v>
      </c>
      <c r="AX2483" s="16">
        <v>51590</v>
      </c>
      <c r="AZ2483" s="6">
        <f>IF(D2483&gt;0,H2483/D2483,0)</f>
        <v>127040000</v>
      </c>
      <c r="BA2483" s="6">
        <f>AZ2483*Q2483</f>
        <v>16515200</v>
      </c>
      <c r="BB2483" s="6">
        <f>IF(C2483&gt;C$3054,C$3054,IF(C2483&lt;C$3053,C$3053,C2483))</f>
        <v>0.01</v>
      </c>
      <c r="BC2483" s="6">
        <f>IF(BB2483&gt;0,(D2483/15)-BB2483,0)</f>
        <v>6.6666666666666662E-3</v>
      </c>
      <c r="BD2483" s="6">
        <f>BC2483/BC$3049</f>
        <v>1.2838618564642444E-3</v>
      </c>
      <c r="BE2483" s="15">
        <f>IF(AU2483&gt;AU$3054,AU$3054,IF(AU2483&lt;AU$3053,AU$3053,AU2483))</f>
        <v>0</v>
      </c>
      <c r="BF2483" s="15">
        <f>IF(I2483&gt;I$3054,I$3054,IF(I2483&lt;I$3053,I$3053,I2483))</f>
        <v>19.329999999999998</v>
      </c>
      <c r="BG2483" s="6">
        <f>IF(BE2483&gt;0, BF2483/BE2483,0)</f>
        <v>0</v>
      </c>
      <c r="BH2483" s="26">
        <f>BG2483/BG$3049</f>
        <v>0</v>
      </c>
      <c r="BI2483" s="26">
        <f>IF(AV2483&gt;AV$3054,AV$3054,IF(AV2483&lt;AV$3053,AV$3053,AV2483))</f>
        <v>0</v>
      </c>
      <c r="BJ2483" s="6">
        <f>IF(BI2483&gt;0, BF2483/BI2483,0)</f>
        <v>0</v>
      </c>
      <c r="BK2483" s="26">
        <f>BJ2483/BJ$3049</f>
        <v>0</v>
      </c>
      <c r="BL2483" s="6">
        <f>IF(_xlfn.NUMBERVALUE(AL2483),IF(ABS(AL2483)&lt;1,1-ABS(AL2483),0),0)</f>
        <v>0</v>
      </c>
      <c r="BM2483" s="6">
        <f>IF(F2483&gt;F$3054,F$3054,IF(F2483&lt;F$3053,F$3053,F2483))</f>
        <v>-16.670000000000002</v>
      </c>
      <c r="BN2483" s="6">
        <f>IF(BM2483&gt;0, BM2483/BM$3049, BM2483/BM$3050*-1)</f>
        <v>-0.16760506736376435</v>
      </c>
      <c r="BO2483" s="6">
        <f>IF(O2483&gt;O$3054,O$3054,IF(O2483&lt;O$3053,O$3053,O2483))</f>
        <v>4</v>
      </c>
      <c r="BP2483" s="26">
        <f>BO2483/BO$3049</f>
        <v>3.7718448619678005E-2</v>
      </c>
      <c r="BQ2483" s="26">
        <f>IF(OR(BD2483=0, BH2483=0,BN2483=0,BP2483=0), 0,BD2483+BH2483+BK2483+BL2483+BN2483+BP2483)</f>
        <v>0</v>
      </c>
      <c r="BR2483" s="6">
        <f>IF(D2483&gt;0,C2483/D2483,0)</f>
        <v>0.04</v>
      </c>
    </row>
    <row r="2484" spans="1:70" x14ac:dyDescent="0.2">
      <c r="A2484" s="15" t="s">
        <v>5012</v>
      </c>
      <c r="B2484" s="15" t="s">
        <v>5013</v>
      </c>
      <c r="C2484" s="15">
        <v>0.3</v>
      </c>
      <c r="D2484" s="15">
        <v>6.63</v>
      </c>
      <c r="E2484" s="15">
        <v>5.61</v>
      </c>
      <c r="F2484" s="15">
        <v>30.1</v>
      </c>
      <c r="G2484" s="15">
        <v>2.63</v>
      </c>
      <c r="H2484" s="21">
        <v>1050000000</v>
      </c>
      <c r="I2484" s="15">
        <v>21.75</v>
      </c>
      <c r="J2484" s="15">
        <v>0.09</v>
      </c>
      <c r="K2484" s="15">
        <v>0.09</v>
      </c>
      <c r="L2484" s="15">
        <v>0.11</v>
      </c>
      <c r="M2484" s="15">
        <v>0.11</v>
      </c>
      <c r="N2484" s="15">
        <v>0.11</v>
      </c>
      <c r="O2484" s="15">
        <v>1.74</v>
      </c>
      <c r="P2484" s="15">
        <v>19.059999999999999</v>
      </c>
      <c r="Q2484" s="15">
        <v>2.4</v>
      </c>
      <c r="R2484" s="15">
        <v>0.38</v>
      </c>
      <c r="S2484" s="15">
        <v>2.77</v>
      </c>
      <c r="T2484" s="15">
        <v>8.9700000000000006</v>
      </c>
      <c r="U2484" s="15">
        <v>8.9700000000000006</v>
      </c>
      <c r="V2484" s="15">
        <v>9.2799999999999994</v>
      </c>
      <c r="W2484" s="15">
        <v>9.2799999999999994</v>
      </c>
      <c r="X2484" s="15">
        <v>13.25</v>
      </c>
      <c r="Y2484" s="15">
        <v>13.25</v>
      </c>
      <c r="Z2484" s="15">
        <v>13.72</v>
      </c>
      <c r="AA2484" s="15">
        <v>13.72</v>
      </c>
      <c r="AB2484" s="15">
        <v>11.41</v>
      </c>
      <c r="AC2484" s="15">
        <v>9.02</v>
      </c>
      <c r="AD2484" s="15">
        <v>12.8</v>
      </c>
      <c r="AE2484" s="15">
        <v>9.02</v>
      </c>
      <c r="AF2484" s="15">
        <v>8.0399999999999991</v>
      </c>
      <c r="AG2484" s="15">
        <v>9.8800000000000008</v>
      </c>
      <c r="AH2484" s="15">
        <v>8.0399999999999991</v>
      </c>
      <c r="AI2484" s="15">
        <v>13.22</v>
      </c>
      <c r="AJ2484" s="15">
        <v>21.13</v>
      </c>
      <c r="AK2484" s="15">
        <v>13.22</v>
      </c>
      <c r="AL2484" s="15">
        <v>0.63</v>
      </c>
      <c r="AM2484" s="15">
        <v>152.21</v>
      </c>
      <c r="AN2484" s="15">
        <v>75.099999999999994</v>
      </c>
      <c r="AO2484" s="15">
        <v>35.93</v>
      </c>
      <c r="AP2484" s="15">
        <v>15.41</v>
      </c>
      <c r="AQ2484" s="15">
        <v>9.5299999999999994</v>
      </c>
      <c r="AR2484" s="15"/>
      <c r="AS2484" s="15"/>
      <c r="AT2484" s="15">
        <v>139.33000000000001</v>
      </c>
      <c r="AU2484" s="15"/>
      <c r="AV2484" s="15"/>
      <c r="AW2484" s="15">
        <v>2590000</v>
      </c>
      <c r="AX2484" s="16">
        <v>847995</v>
      </c>
      <c r="AZ2484" s="6">
        <f>IF(D2484&gt;0,H2484/D2484,0)</f>
        <v>158371040.72398192</v>
      </c>
      <c r="BA2484" s="6">
        <f>AZ2484*Q2484</f>
        <v>380090497.73755658</v>
      </c>
      <c r="BB2484" s="6">
        <f>IF(C2484&gt;C$3054,C$3054,IF(C2484&lt;C$3053,C$3053,C2484))</f>
        <v>0.3</v>
      </c>
      <c r="BC2484" s="6">
        <f>IF(BB2484&gt;0,(D2484/15)-BB2484,0)</f>
        <v>0.14200000000000002</v>
      </c>
      <c r="BD2484" s="6">
        <f>BC2484/BC$3049</f>
        <v>2.734625754268841E-2</v>
      </c>
      <c r="BE2484" s="15">
        <f>IF(AU2484&gt;AU$3054,AU$3054,IF(AU2484&lt;AU$3053,AU$3053,AU2484))</f>
        <v>0</v>
      </c>
      <c r="BF2484" s="15">
        <f>IF(I2484&gt;I$3054,I$3054,IF(I2484&lt;I$3053,I$3053,I2484))</f>
        <v>21.75</v>
      </c>
      <c r="BG2484" s="6">
        <f>IF(BE2484&gt;0, BF2484/BE2484,0)</f>
        <v>0</v>
      </c>
      <c r="BH2484" s="26">
        <f>BG2484/BG$3049</f>
        <v>0</v>
      </c>
      <c r="BI2484" s="26">
        <f>IF(AV2484&gt;AV$3054,AV$3054,IF(AV2484&lt;AV$3053,AV$3053,AV2484))</f>
        <v>0</v>
      </c>
      <c r="BJ2484" s="6">
        <f>IF(BI2484&gt;0, BF2484/BI2484,0)</f>
        <v>0</v>
      </c>
      <c r="BK2484" s="26">
        <f>BJ2484/BJ$3049</f>
        <v>0</v>
      </c>
      <c r="BL2484" s="6">
        <f>IF(_xlfn.NUMBERVALUE(AL2484),IF(ABS(AL2484)&lt;1,1-ABS(AL2484),0),0)</f>
        <v>0.37</v>
      </c>
      <c r="BM2484" s="6">
        <f>IF(F2484&gt;F$3054,F$3054,IF(F2484&lt;F$3053,F$3053,F2484))</f>
        <v>30.1</v>
      </c>
      <c r="BN2484" s="6">
        <f>IF(BM2484&gt;0, BM2484/BM$3049, BM2484/BM$3050*-1)</f>
        <v>3.8025815275786468E-2</v>
      </c>
      <c r="BO2484" s="6">
        <f>IF(O2484&gt;O$3054,O$3054,IF(O2484&lt;O$3053,O$3053,O2484))</f>
        <v>1.74</v>
      </c>
      <c r="BP2484" s="26">
        <f>BO2484/BO$3049</f>
        <v>1.6407525149559933E-2</v>
      </c>
      <c r="BQ2484" s="26">
        <f>IF(OR(BD2484=0, BH2484=0,BN2484=0,BP2484=0), 0,BD2484+BH2484+BK2484+BL2484+BN2484+BP2484)</f>
        <v>0</v>
      </c>
      <c r="BR2484" s="6">
        <f>IF(D2484&gt;0,C2484/D2484,0)</f>
        <v>4.5248868778280542E-2</v>
      </c>
    </row>
    <row r="2485" spans="1:70" x14ac:dyDescent="0.2">
      <c r="A2485" s="15" t="s">
        <v>5086</v>
      </c>
      <c r="B2485" s="15" t="s">
        <v>5087</v>
      </c>
      <c r="C2485" s="15">
        <v>-0.01</v>
      </c>
      <c r="D2485" s="15">
        <v>0.65</v>
      </c>
      <c r="E2485" s="15">
        <v>0.55000000000000004</v>
      </c>
      <c r="F2485" s="15">
        <v>85.29</v>
      </c>
      <c r="G2485" s="15">
        <v>2.63</v>
      </c>
      <c r="H2485" s="21">
        <v>117660000</v>
      </c>
      <c r="I2485" s="15"/>
      <c r="J2485" s="15">
        <v>0</v>
      </c>
      <c r="K2485" s="15"/>
      <c r="L2485" s="15">
        <v>0</v>
      </c>
      <c r="M2485" s="15"/>
      <c r="N2485" s="15">
        <v>0</v>
      </c>
      <c r="O2485" s="15"/>
      <c r="P2485" s="15"/>
      <c r="Q2485" s="15">
        <v>0.24</v>
      </c>
      <c r="R2485" s="15">
        <v>0.03</v>
      </c>
      <c r="S2485" s="15">
        <v>2.12</v>
      </c>
      <c r="T2485" s="15">
        <v>0</v>
      </c>
      <c r="U2485" s="15">
        <v>0</v>
      </c>
      <c r="V2485" s="15">
        <v>0</v>
      </c>
      <c r="W2485" s="15">
        <v>0</v>
      </c>
      <c r="X2485" s="15">
        <v>0</v>
      </c>
      <c r="Y2485" s="15">
        <v>0</v>
      </c>
      <c r="Z2485" s="15">
        <v>0</v>
      </c>
      <c r="AA2485" s="15">
        <v>0</v>
      </c>
      <c r="AB2485" s="15">
        <v>-38.35</v>
      </c>
      <c r="AC2485" s="15">
        <v>-5.32</v>
      </c>
      <c r="AD2485" s="15">
        <v>-4.01</v>
      </c>
      <c r="AE2485" s="15">
        <v>-5.32</v>
      </c>
      <c r="AF2485" s="15">
        <v>-5.04</v>
      </c>
      <c r="AG2485" s="15">
        <v>-3.85</v>
      </c>
      <c r="AH2485" s="15">
        <v>-5.04</v>
      </c>
      <c r="AI2485" s="15">
        <v>-5.32</v>
      </c>
      <c r="AJ2485" s="15">
        <v>-4.01</v>
      </c>
      <c r="AK2485" s="15">
        <v>-5.32</v>
      </c>
      <c r="AL2485" s="15">
        <v>1.69</v>
      </c>
      <c r="AM2485" s="15">
        <v>120.43</v>
      </c>
      <c r="AN2485" s="15"/>
      <c r="AO2485" s="16">
        <v>-2117.52</v>
      </c>
      <c r="AP2485" s="16">
        <v>-2145.92</v>
      </c>
      <c r="AQ2485" s="15">
        <v>-973.25</v>
      </c>
      <c r="AR2485" s="15"/>
      <c r="AS2485" s="15">
        <v>0.55000000000000004</v>
      </c>
      <c r="AT2485" s="15"/>
      <c r="AU2485" s="15"/>
      <c r="AV2485" s="15"/>
      <c r="AW2485" s="16">
        <v>40000</v>
      </c>
      <c r="AX2485" s="16">
        <v>59049</v>
      </c>
      <c r="AZ2485" s="6">
        <f>IF(D2485&gt;0,H2485/D2485,0)</f>
        <v>181015384.61538461</v>
      </c>
      <c r="BA2485" s="6">
        <f>AZ2485*Q2485</f>
        <v>43443692.307692304</v>
      </c>
      <c r="BB2485" s="6">
        <f>IF(C2485&gt;C$3054,C$3054,IF(C2485&lt;C$3053,C$3053,C2485))</f>
        <v>-0.01</v>
      </c>
      <c r="BC2485" s="6">
        <f>IF(BB2485&gt;0,(D2485/15)-BB2485,0)</f>
        <v>0</v>
      </c>
      <c r="BD2485" s="6">
        <f>BC2485/BC$3049</f>
        <v>0</v>
      </c>
      <c r="BE2485" s="15">
        <f>IF(AU2485&gt;AU$3054,AU$3054,IF(AU2485&lt;AU$3053,AU$3053,AU2485))</f>
        <v>0</v>
      </c>
      <c r="BF2485" s="15">
        <f>IF(I2485&gt;I$3054,I$3054,IF(I2485&lt;I$3053,I$3053,I2485))</f>
        <v>0</v>
      </c>
      <c r="BG2485" s="6">
        <f>IF(BE2485&gt;0, BF2485/BE2485,0)</f>
        <v>0</v>
      </c>
      <c r="BH2485" s="26">
        <f>BG2485/BG$3049</f>
        <v>0</v>
      </c>
      <c r="BI2485" s="26">
        <f>IF(AV2485&gt;AV$3054,AV$3054,IF(AV2485&lt;AV$3053,AV$3053,AV2485))</f>
        <v>0</v>
      </c>
      <c r="BJ2485" s="6">
        <f>IF(BI2485&gt;0, BF2485/BI2485,0)</f>
        <v>0</v>
      </c>
      <c r="BK2485" s="26">
        <f>BJ2485/BJ$3049</f>
        <v>0</v>
      </c>
      <c r="BL2485" s="6">
        <f>IF(_xlfn.NUMBERVALUE(AL2485),IF(ABS(AL2485)&lt;1,1-ABS(AL2485),0),0)</f>
        <v>0</v>
      </c>
      <c r="BM2485" s="6">
        <f>IF(F2485&gt;F$3054,F$3054,IF(F2485&lt;F$3053,F$3053,F2485))</f>
        <v>85.29</v>
      </c>
      <c r="BN2485" s="6">
        <f>IF(BM2485&gt;0, BM2485/BM$3049, BM2485/BM$3050*-1)</f>
        <v>0.10774823205554244</v>
      </c>
      <c r="BO2485" s="6">
        <f>IF(O2485&gt;O$3054,O$3054,IF(O2485&lt;O$3053,O$3053,O2485))</f>
        <v>0</v>
      </c>
      <c r="BP2485" s="26">
        <f>BO2485/BO$3049</f>
        <v>0</v>
      </c>
      <c r="BQ2485" s="26">
        <f>IF(OR(BD2485=0, BH2485=0,BN2485=0,BP2485=0), 0,BD2485+BH2485+BK2485+BL2485+BN2485+BP2485)</f>
        <v>0</v>
      </c>
      <c r="BR2485" s="6">
        <f>IF(D2485&gt;0,C2485/D2485,0)</f>
        <v>-1.5384615384615384E-2</v>
      </c>
    </row>
    <row r="2486" spans="1:70" x14ac:dyDescent="0.2">
      <c r="A2486" s="15" t="s">
        <v>4952</v>
      </c>
      <c r="B2486" s="15" t="s">
        <v>4953</v>
      </c>
      <c r="C2486" s="15"/>
      <c r="D2486" s="15">
        <v>53.32</v>
      </c>
      <c r="E2486" s="15">
        <v>51.15</v>
      </c>
      <c r="F2486" s="15">
        <v>11.04</v>
      </c>
      <c r="G2486" s="15"/>
      <c r="H2486" s="21">
        <v>442250000</v>
      </c>
      <c r="I2486" s="15"/>
      <c r="J2486" s="15">
        <v>1.18</v>
      </c>
      <c r="K2486" s="15">
        <v>0.53</v>
      </c>
      <c r="L2486" s="15">
        <v>2.1800000000000002</v>
      </c>
      <c r="M2486" s="15">
        <v>1.39</v>
      </c>
      <c r="N2486" s="15">
        <v>2.1800000000000002</v>
      </c>
      <c r="O2486" s="15">
        <v>2.61</v>
      </c>
      <c r="P2486" s="15">
        <v>17.37</v>
      </c>
      <c r="Q2486" s="15"/>
      <c r="R2486" s="15"/>
      <c r="S2486" s="15"/>
      <c r="T2486" s="15">
        <v>97.6</v>
      </c>
      <c r="U2486" s="15">
        <v>97.6</v>
      </c>
      <c r="V2486" s="15">
        <v>97.6</v>
      </c>
      <c r="W2486" s="15">
        <v>97.6</v>
      </c>
      <c r="X2486" s="15"/>
      <c r="Y2486" s="15"/>
      <c r="Z2486" s="15"/>
      <c r="AA2486" s="15"/>
      <c r="AB2486" s="15"/>
      <c r="AC2486" s="15">
        <v>0</v>
      </c>
      <c r="AD2486" s="15"/>
      <c r="AE2486" s="15">
        <v>0</v>
      </c>
      <c r="AF2486" s="15">
        <v>0</v>
      </c>
      <c r="AG2486" s="15">
        <v>0</v>
      </c>
      <c r="AH2486" s="15">
        <v>0</v>
      </c>
      <c r="AI2486" s="15">
        <v>0</v>
      </c>
      <c r="AJ2486" s="15"/>
      <c r="AK2486" s="15">
        <v>0</v>
      </c>
      <c r="AL2486" s="15">
        <v>1.01</v>
      </c>
      <c r="AM2486" s="15">
        <v>7.79</v>
      </c>
      <c r="AN2486" s="15"/>
      <c r="AO2486" s="15"/>
      <c r="AP2486" s="15"/>
      <c r="AQ2486" s="15"/>
      <c r="AR2486" s="15"/>
      <c r="AS2486" s="15"/>
      <c r="AT2486" s="15"/>
      <c r="AU2486" s="15"/>
      <c r="AV2486" s="15"/>
      <c r="AW2486" s="16">
        <v>6450</v>
      </c>
      <c r="AX2486" s="16">
        <v>13682</v>
      </c>
      <c r="AZ2486" s="6">
        <f>IF(D2486&gt;0,H2486/D2486,0)</f>
        <v>8294261.0652663168</v>
      </c>
      <c r="BA2486" s="6">
        <f>AZ2486*Q2486</f>
        <v>0</v>
      </c>
      <c r="BB2486" s="6">
        <f>IF(C2486&gt;C$3054,C$3054,IF(C2486&lt;C$3053,C$3053,C2486))</f>
        <v>0</v>
      </c>
      <c r="BC2486" s="6">
        <f>IF(BB2486&gt;0,(D2486/15)-BB2486,0)</f>
        <v>0</v>
      </c>
      <c r="BD2486" s="6">
        <f>BC2486/BC$3049</f>
        <v>0</v>
      </c>
      <c r="BE2486" s="15">
        <f>IF(AU2486&gt;AU$3054,AU$3054,IF(AU2486&lt;AU$3053,AU$3053,AU2486))</f>
        <v>0</v>
      </c>
      <c r="BF2486" s="15">
        <f>IF(I2486&gt;I$3054,I$3054,IF(I2486&lt;I$3053,I$3053,I2486))</f>
        <v>0</v>
      </c>
      <c r="BG2486" s="6">
        <f>IF(BE2486&gt;0, BF2486/BE2486,0)</f>
        <v>0</v>
      </c>
      <c r="BH2486" s="26">
        <f>BG2486/BG$3049</f>
        <v>0</v>
      </c>
      <c r="BI2486" s="26">
        <f>IF(AV2486&gt;AV$3054,AV$3054,IF(AV2486&lt;AV$3053,AV$3053,AV2486))</f>
        <v>0</v>
      </c>
      <c r="BJ2486" s="6">
        <f>IF(BI2486&gt;0, BF2486/BI2486,0)</f>
        <v>0</v>
      </c>
      <c r="BK2486" s="26">
        <f>BJ2486/BJ$3049</f>
        <v>0</v>
      </c>
      <c r="BL2486" s="6">
        <f>IF(_xlfn.NUMBERVALUE(AL2486),IF(ABS(AL2486)&lt;1,1-ABS(AL2486),0),0)</f>
        <v>0</v>
      </c>
      <c r="BM2486" s="6">
        <f>IF(F2486&gt;F$3054,F$3054,IF(F2486&lt;F$3053,F$3053,F2486))</f>
        <v>11.04</v>
      </c>
      <c r="BN2486" s="6">
        <f>IF(BM2486&gt;0, BM2486/BM$3049, BM2486/BM$3050*-1)</f>
        <v>1.3947009988195433E-2</v>
      </c>
      <c r="BO2486" s="6">
        <f>IF(O2486&gt;O$3054,O$3054,IF(O2486&lt;O$3053,O$3053,O2486))</f>
        <v>2.61</v>
      </c>
      <c r="BP2486" s="26">
        <f>BO2486/BO$3049</f>
        <v>2.4611287724339896E-2</v>
      </c>
      <c r="BQ2486" s="26">
        <f>IF(OR(BD2486=0, BH2486=0,BN2486=0,BP2486=0), 0,BD2486+BH2486+BK2486+BL2486+BN2486+BP2486)</f>
        <v>0</v>
      </c>
      <c r="BR2486" s="6">
        <f>IF(D2486&gt;0,C2486/D2486,0)</f>
        <v>0</v>
      </c>
    </row>
    <row r="2487" spans="1:70" x14ac:dyDescent="0.2">
      <c r="A2487" s="15" t="s">
        <v>1344</v>
      </c>
      <c r="B2487" s="15" t="s">
        <v>1345</v>
      </c>
      <c r="C2487" s="15"/>
      <c r="D2487" s="15"/>
      <c r="E2487" s="15"/>
      <c r="F2487" s="15"/>
      <c r="G2487" s="15"/>
      <c r="H2487" s="21"/>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c r="AF2487" s="15"/>
      <c r="AG2487" s="15"/>
      <c r="AH2487" s="15"/>
      <c r="AI2487" s="15"/>
      <c r="AJ2487" s="15"/>
      <c r="AK2487" s="15"/>
      <c r="AL2487" s="15"/>
      <c r="AM2487" s="15"/>
      <c r="AN2487" s="15"/>
      <c r="AO2487" s="15"/>
      <c r="AP2487" s="15"/>
      <c r="AQ2487" s="15"/>
      <c r="AR2487" s="15"/>
      <c r="AS2487" s="15"/>
      <c r="AT2487" s="15"/>
      <c r="AU2487" s="15"/>
      <c r="AV2487" s="15"/>
      <c r="AW2487" s="15"/>
      <c r="AX2487" s="15"/>
      <c r="AZ2487" s="6">
        <f>IF(D2487&gt;0,H2487/D2487,0)</f>
        <v>0</v>
      </c>
      <c r="BA2487" s="6">
        <f>AZ2487*Q2487</f>
        <v>0</v>
      </c>
      <c r="BB2487" s="6">
        <f>IF(C2487&gt;C$3054,C$3054,IF(C2487&lt;C$3053,C$3053,C2487))</f>
        <v>0</v>
      </c>
      <c r="BC2487" s="6">
        <f>IF(BB2487&gt;0,(D2487/15)-BB2487,0)</f>
        <v>0</v>
      </c>
      <c r="BD2487" s="6">
        <f>BC2487/BC$3049</f>
        <v>0</v>
      </c>
      <c r="BE2487" s="15">
        <f>IF(AU2487&gt;AU$3054,AU$3054,IF(AU2487&lt;AU$3053,AU$3053,AU2487))</f>
        <v>0</v>
      </c>
      <c r="BF2487" s="15">
        <f>IF(I2487&gt;I$3054,I$3054,IF(I2487&lt;I$3053,I$3053,I2487))</f>
        <v>0</v>
      </c>
      <c r="BG2487" s="6">
        <f>IF(BE2487&gt;0, BF2487/BE2487,0)</f>
        <v>0</v>
      </c>
      <c r="BH2487" s="26">
        <f>BG2487/BG$3049</f>
        <v>0</v>
      </c>
      <c r="BI2487" s="26">
        <f>IF(AV2487&gt;AV$3054,AV$3054,IF(AV2487&lt;AV$3053,AV$3053,AV2487))</f>
        <v>0</v>
      </c>
      <c r="BJ2487" s="6">
        <f>IF(BI2487&gt;0, BF2487/BI2487,0)</f>
        <v>0</v>
      </c>
      <c r="BK2487" s="26">
        <f>BJ2487/BJ$3049</f>
        <v>0</v>
      </c>
      <c r="BL2487" s="6">
        <f>IF(_xlfn.NUMBERVALUE(AL2487),IF(ABS(AL2487)&lt;1,1-ABS(AL2487),0),0)</f>
        <v>0</v>
      </c>
      <c r="BM2487" s="6">
        <f>IF(F2487&gt;F$3054,F$3054,IF(F2487&lt;F$3053,F$3053,F2487))</f>
        <v>0</v>
      </c>
      <c r="BN2487" s="6">
        <f>IF(BM2487&gt;0, BM2487/BM$3049, BM2487/BM$3050*-1)</f>
        <v>0</v>
      </c>
      <c r="BO2487" s="6">
        <f>IF(O2487&gt;O$3054,O$3054,IF(O2487&lt;O$3053,O$3053,O2487))</f>
        <v>0</v>
      </c>
      <c r="BP2487" s="26">
        <f>BO2487/BO$3049</f>
        <v>0</v>
      </c>
      <c r="BQ2487" s="26">
        <f>IF(OR(BD2487=0, BH2487=0,BN2487=0,BP2487=0), 0,BD2487+BH2487+BK2487+BL2487+BN2487+BP2487)</f>
        <v>0</v>
      </c>
      <c r="BR2487" s="6">
        <f>IF(D2487&gt;0,C2487/D2487,0)</f>
        <v>0</v>
      </c>
    </row>
    <row r="2488" spans="1:70" x14ac:dyDescent="0.2">
      <c r="A2488" s="15" t="s">
        <v>5000</v>
      </c>
      <c r="B2488" s="15" t="s">
        <v>5001</v>
      </c>
      <c r="C2488" s="15">
        <v>-0.02</v>
      </c>
      <c r="D2488" s="15">
        <v>0.08</v>
      </c>
      <c r="E2488" s="15">
        <v>0.04</v>
      </c>
      <c r="F2488" s="15">
        <v>128.12</v>
      </c>
      <c r="G2488" s="15">
        <v>6.78</v>
      </c>
      <c r="H2488" s="21">
        <v>10340000</v>
      </c>
      <c r="I2488" s="15"/>
      <c r="J2488" s="15">
        <v>0</v>
      </c>
      <c r="K2488" s="15"/>
      <c r="L2488" s="15">
        <v>0</v>
      </c>
      <c r="M2488" s="15"/>
      <c r="N2488" s="15">
        <v>0</v>
      </c>
      <c r="O2488" s="15"/>
      <c r="P2488" s="15"/>
      <c r="Q2488" s="15">
        <v>0.01</v>
      </c>
      <c r="R2488" s="15">
        <v>0</v>
      </c>
      <c r="S2488" s="15">
        <v>0.74</v>
      </c>
      <c r="T2488" s="15">
        <v>0</v>
      </c>
      <c r="U2488" s="15">
        <v>0</v>
      </c>
      <c r="V2488" s="15">
        <v>3.01</v>
      </c>
      <c r="W2488" s="15">
        <v>8.68</v>
      </c>
      <c r="X2488" s="15">
        <v>0</v>
      </c>
      <c r="Y2488" s="15">
        <v>0</v>
      </c>
      <c r="Z2488" s="15">
        <v>5.19</v>
      </c>
      <c r="AA2488" s="15">
        <v>18.559999999999999</v>
      </c>
      <c r="AB2488" s="15">
        <v>-60.84</v>
      </c>
      <c r="AC2488" s="15">
        <v>-117.06</v>
      </c>
      <c r="AD2488" s="15"/>
      <c r="AE2488" s="15">
        <v>-114.13</v>
      </c>
      <c r="AF2488" s="15">
        <v>-85.18</v>
      </c>
      <c r="AG2488" s="15"/>
      <c r="AH2488" s="15">
        <v>-95.93</v>
      </c>
      <c r="AI2488" s="15">
        <v>-128.16</v>
      </c>
      <c r="AJ2488" s="15"/>
      <c r="AK2488" s="15">
        <v>-136.85</v>
      </c>
      <c r="AL2488" s="15">
        <v>0.49</v>
      </c>
      <c r="AM2488" s="15">
        <v>111.48</v>
      </c>
      <c r="AN2488" s="15">
        <v>0.99</v>
      </c>
      <c r="AO2488" s="15">
        <v>-274.85000000000002</v>
      </c>
      <c r="AP2488" s="15">
        <v>-771.01</v>
      </c>
      <c r="AQ2488" s="15">
        <v>-775.53</v>
      </c>
      <c r="AR2488" s="15"/>
      <c r="AS2488" s="15"/>
      <c r="AT2488" s="15"/>
      <c r="AU2488" s="15"/>
      <c r="AV2488" s="15"/>
      <c r="AW2488" s="16">
        <v>179603</v>
      </c>
      <c r="AX2488" s="16">
        <v>120264</v>
      </c>
      <c r="AZ2488" s="6">
        <f>IF(D2488&gt;0,H2488/D2488,0)</f>
        <v>129250000</v>
      </c>
      <c r="BA2488" s="6">
        <f>AZ2488*Q2488</f>
        <v>1292500</v>
      </c>
      <c r="BB2488" s="6">
        <f>IF(C2488&gt;C$3054,C$3054,IF(C2488&lt;C$3053,C$3053,C2488))</f>
        <v>-0.02</v>
      </c>
      <c r="BC2488" s="6">
        <f>IF(BB2488&gt;0,(D2488/15)-BB2488,0)</f>
        <v>0</v>
      </c>
      <c r="BD2488" s="6">
        <f>BC2488/BC$3049</f>
        <v>0</v>
      </c>
      <c r="BE2488" s="15">
        <f>IF(AU2488&gt;AU$3054,AU$3054,IF(AU2488&lt;AU$3053,AU$3053,AU2488))</f>
        <v>0</v>
      </c>
      <c r="BF2488" s="15">
        <f>IF(I2488&gt;I$3054,I$3054,IF(I2488&lt;I$3053,I$3053,I2488))</f>
        <v>0</v>
      </c>
      <c r="BG2488" s="6">
        <f>IF(BE2488&gt;0, BF2488/BE2488,0)</f>
        <v>0</v>
      </c>
      <c r="BH2488" s="26">
        <f>BG2488/BG$3049</f>
        <v>0</v>
      </c>
      <c r="BI2488" s="26">
        <f>IF(AV2488&gt;AV$3054,AV$3054,IF(AV2488&lt;AV$3053,AV$3053,AV2488))</f>
        <v>0</v>
      </c>
      <c r="BJ2488" s="6">
        <f>IF(BI2488&gt;0, BF2488/BI2488,0)</f>
        <v>0</v>
      </c>
      <c r="BK2488" s="26">
        <f>BJ2488/BJ$3049</f>
        <v>0</v>
      </c>
      <c r="BL2488" s="6">
        <f>IF(_xlfn.NUMBERVALUE(AL2488),IF(ABS(AL2488)&lt;1,1-ABS(AL2488),0),0)</f>
        <v>0.51</v>
      </c>
      <c r="BM2488" s="6">
        <f>IF(F2488&gt;F$3054,F$3054,IF(F2488&lt;F$3053,F$3053,F2488))</f>
        <v>128.12</v>
      </c>
      <c r="BN2488" s="6">
        <f>IF(BM2488&gt;0, BM2488/BM$3049, BM2488/BM$3050*-1)</f>
        <v>0.16185606156590571</v>
      </c>
      <c r="BO2488" s="6">
        <f>IF(O2488&gt;O$3054,O$3054,IF(O2488&lt;O$3053,O$3053,O2488))</f>
        <v>0</v>
      </c>
      <c r="BP2488" s="26">
        <f>BO2488/BO$3049</f>
        <v>0</v>
      </c>
      <c r="BQ2488" s="26">
        <f>IF(OR(BD2488=0, BH2488=0,BN2488=0,BP2488=0), 0,BD2488+BH2488+BK2488+BL2488+BN2488+BP2488)</f>
        <v>0</v>
      </c>
      <c r="BR2488" s="6">
        <f>IF(D2488&gt;0,C2488/D2488,0)</f>
        <v>-0.25</v>
      </c>
    </row>
    <row r="2489" spans="1:70" x14ac:dyDescent="0.2">
      <c r="A2489" s="15" t="s">
        <v>4914</v>
      </c>
      <c r="B2489" s="15" t="s">
        <v>4915</v>
      </c>
      <c r="C2489" s="15">
        <v>0.19</v>
      </c>
      <c r="D2489" s="15">
        <v>3.4</v>
      </c>
      <c r="E2489" s="15">
        <v>3.84</v>
      </c>
      <c r="F2489" s="15">
        <v>-6.41</v>
      </c>
      <c r="G2489" s="15">
        <v>4.2</v>
      </c>
      <c r="H2489" s="21">
        <v>860300000</v>
      </c>
      <c r="I2489" s="15">
        <v>18.239999999999998</v>
      </c>
      <c r="J2489" s="15">
        <v>0.08</v>
      </c>
      <c r="K2489" s="15">
        <v>0.08</v>
      </c>
      <c r="L2489" s="15">
        <v>0.13</v>
      </c>
      <c r="M2489" s="15">
        <v>0.13</v>
      </c>
      <c r="N2489" s="15">
        <v>0.13</v>
      </c>
      <c r="O2489" s="15">
        <v>3.83</v>
      </c>
      <c r="P2489" s="15">
        <v>28</v>
      </c>
      <c r="Q2489" s="15">
        <v>0.8</v>
      </c>
      <c r="R2489" s="15">
        <v>0.25</v>
      </c>
      <c r="S2489" s="15"/>
      <c r="T2489" s="15">
        <v>28.25</v>
      </c>
      <c r="U2489" s="15">
        <v>28.25</v>
      </c>
      <c r="V2489" s="15">
        <v>28.25</v>
      </c>
      <c r="W2489" s="15">
        <v>28.25</v>
      </c>
      <c r="X2489" s="15">
        <v>72.86</v>
      </c>
      <c r="Y2489" s="15">
        <v>72.86</v>
      </c>
      <c r="Z2489" s="15">
        <v>72.86</v>
      </c>
      <c r="AA2489" s="15">
        <v>72.86</v>
      </c>
      <c r="AB2489" s="15">
        <v>34.049999999999997</v>
      </c>
      <c r="AC2489" s="15">
        <v>13.24</v>
      </c>
      <c r="AD2489" s="15"/>
      <c r="AE2489" s="15">
        <v>13.24</v>
      </c>
      <c r="AF2489" s="15">
        <v>11.33</v>
      </c>
      <c r="AG2489" s="15"/>
      <c r="AH2489" s="15">
        <v>11.33</v>
      </c>
      <c r="AI2489" s="15">
        <v>26.8</v>
      </c>
      <c r="AJ2489" s="15"/>
      <c r="AK2489" s="15">
        <v>26.8</v>
      </c>
      <c r="AL2489" s="15"/>
      <c r="AM2489" s="15">
        <v>87.23</v>
      </c>
      <c r="AN2489" s="15">
        <v>75.63</v>
      </c>
      <c r="AO2489" s="15">
        <v>42.87</v>
      </c>
      <c r="AP2489" s="15">
        <v>36.299999999999997</v>
      </c>
      <c r="AQ2489" s="15">
        <v>22.16</v>
      </c>
      <c r="AR2489" s="15">
        <v>52.58</v>
      </c>
      <c r="AS2489" s="15">
        <v>58.71</v>
      </c>
      <c r="AT2489" s="15"/>
      <c r="AU2489" s="15">
        <v>51.52</v>
      </c>
      <c r="AV2489" s="15"/>
      <c r="AW2489" s="16">
        <v>209451</v>
      </c>
      <c r="AX2489" s="16">
        <v>176061</v>
      </c>
      <c r="AZ2489" s="6">
        <f>IF(D2489&gt;0,H2489/D2489,0)</f>
        <v>253029411.7647059</v>
      </c>
      <c r="BA2489" s="6">
        <f>AZ2489*Q2489</f>
        <v>202423529.41176474</v>
      </c>
      <c r="BB2489" s="6">
        <f>IF(C2489&gt;C$3054,C$3054,IF(C2489&lt;C$3053,C$3053,C2489))</f>
        <v>0.19</v>
      </c>
      <c r="BC2489" s="6">
        <f>IF(BB2489&gt;0,(D2489/15)-BB2489,0)</f>
        <v>3.6666666666666653E-2</v>
      </c>
      <c r="BD2489" s="6">
        <f>BC2489/BC$3049</f>
        <v>7.061240210553342E-3</v>
      </c>
      <c r="BE2489" s="15">
        <f>IF(AU2489&gt;AU$3054,AU$3054,IF(AU2489&lt;AU$3053,AU$3053,AU2489))</f>
        <v>51.52</v>
      </c>
      <c r="BF2489" s="15">
        <f>IF(I2489&gt;I$3054,I$3054,IF(I2489&lt;I$3053,I$3053,I2489))</f>
        <v>18.239999999999998</v>
      </c>
      <c r="BG2489" s="6">
        <f>IF(BE2489&gt;0, BF2489/BE2489,0)</f>
        <v>0.35403726708074529</v>
      </c>
      <c r="BH2489" s="26">
        <f>BG2489/BG$3049</f>
        <v>3.4042044911610121E-4</v>
      </c>
      <c r="BI2489" s="26">
        <f>IF(AV2489&gt;AV$3054,AV$3054,IF(AV2489&lt;AV$3053,AV$3053,AV2489))</f>
        <v>0</v>
      </c>
      <c r="BJ2489" s="6">
        <f>IF(BI2489&gt;0, BF2489/BI2489,0)</f>
        <v>0</v>
      </c>
      <c r="BK2489" s="26">
        <f>BJ2489/BJ$3049</f>
        <v>0</v>
      </c>
      <c r="BL2489" s="6">
        <f>IF(_xlfn.NUMBERVALUE(AL2489),IF(ABS(AL2489)&lt;1,1-ABS(AL2489),0),0)</f>
        <v>0</v>
      </c>
      <c r="BM2489" s="6">
        <f>IF(F2489&gt;F$3054,F$3054,IF(F2489&lt;F$3053,F$3053,F2489))</f>
        <v>-6.41</v>
      </c>
      <c r="BN2489" s="6">
        <f>IF(BM2489&gt;0, BM2489/BM$3049, BM2489/BM$3050*-1)</f>
        <v>-6.4448019304242918E-2</v>
      </c>
      <c r="BO2489" s="6">
        <f>IF(O2489&gt;O$3054,O$3054,IF(O2489&lt;O$3053,O$3053,O2489))</f>
        <v>3.83</v>
      </c>
      <c r="BP2489" s="26">
        <f>BO2489/BO$3049</f>
        <v>3.611541455334169E-2</v>
      </c>
      <c r="BQ2489" s="26">
        <f>IF(OR(BD2489=0, BH2489=0,BN2489=0,BP2489=0), 0,BD2489+BH2489+BK2489+BL2489+BN2489+BP2489)</f>
        <v>-2.0930944091231786E-2</v>
      </c>
      <c r="BR2489" s="6">
        <f>IF(D2489&gt;0,C2489/D2489,0)</f>
        <v>5.5882352941176473E-2</v>
      </c>
    </row>
    <row r="2490" spans="1:70" x14ac:dyDescent="0.2">
      <c r="A2490" s="15" t="s">
        <v>5168</v>
      </c>
      <c r="B2490" s="15" t="s">
        <v>5169</v>
      </c>
      <c r="C2490" s="15">
        <v>-2.89</v>
      </c>
      <c r="D2490" s="15">
        <v>0.26</v>
      </c>
      <c r="E2490" s="15">
        <v>0.37</v>
      </c>
      <c r="F2490" s="15">
        <v>-62.14</v>
      </c>
      <c r="G2490" s="15">
        <v>0.31</v>
      </c>
      <c r="H2490" s="21">
        <v>93380000</v>
      </c>
      <c r="I2490" s="15"/>
      <c r="J2490" s="15"/>
      <c r="K2490" s="15">
        <v>0.06</v>
      </c>
      <c r="L2490" s="15"/>
      <c r="M2490" s="15">
        <v>0.09</v>
      </c>
      <c r="N2490" s="15">
        <v>0</v>
      </c>
      <c r="O2490" s="15">
        <v>33.14</v>
      </c>
      <c r="P2490" s="15">
        <v>17.059999999999999</v>
      </c>
      <c r="Q2490" s="15">
        <v>0.87</v>
      </c>
      <c r="R2490" s="15">
        <v>0.23</v>
      </c>
      <c r="S2490" s="15">
        <v>1.89</v>
      </c>
      <c r="T2490" s="15">
        <v>43.89</v>
      </c>
      <c r="U2490" s="15">
        <v>43.89</v>
      </c>
      <c r="V2490" s="15">
        <v>44.1</v>
      </c>
      <c r="W2490" s="15">
        <v>44.1</v>
      </c>
      <c r="X2490" s="15">
        <v>249.56</v>
      </c>
      <c r="Y2490" s="15">
        <v>249.56</v>
      </c>
      <c r="Z2490" s="15">
        <v>250.76</v>
      </c>
      <c r="AA2490" s="15">
        <v>250.76</v>
      </c>
      <c r="AB2490" s="15">
        <v>-2.5099999999999998</v>
      </c>
      <c r="AC2490" s="15">
        <v>-59.5</v>
      </c>
      <c r="AD2490" s="15">
        <v>-18.14</v>
      </c>
      <c r="AE2490" s="15">
        <v>-59.5</v>
      </c>
      <c r="AF2490" s="15">
        <v>-43.8</v>
      </c>
      <c r="AG2490" s="15">
        <v>-13.7</v>
      </c>
      <c r="AH2490" s="15">
        <v>-43.8</v>
      </c>
      <c r="AI2490" s="15">
        <v>-122.96</v>
      </c>
      <c r="AJ2490" s="15">
        <v>-31.43</v>
      </c>
      <c r="AK2490" s="15">
        <v>-122.96</v>
      </c>
      <c r="AL2490" s="15">
        <v>1.04</v>
      </c>
      <c r="AM2490" s="15">
        <v>313.37</v>
      </c>
      <c r="AN2490" s="15">
        <v>81.25</v>
      </c>
      <c r="AO2490" s="15">
        <v>-9.7899999999999991</v>
      </c>
      <c r="AP2490" s="15">
        <v>-108.67</v>
      </c>
      <c r="AQ2490" s="15">
        <v>-112.05</v>
      </c>
      <c r="AR2490" s="15"/>
      <c r="AS2490" s="15">
        <v>37.869999999999997</v>
      </c>
      <c r="AT2490" s="15">
        <v>34.950000000000003</v>
      </c>
      <c r="AU2490" s="15"/>
      <c r="AV2490" s="15"/>
      <c r="AW2490" s="16">
        <v>913592</v>
      </c>
      <c r="AX2490" s="15">
        <v>2070000</v>
      </c>
      <c r="AZ2490" s="6">
        <f>IF(D2490&gt;0,H2490/D2490,0)</f>
        <v>359153846.15384614</v>
      </c>
      <c r="BA2490" s="6">
        <f>AZ2490*Q2490</f>
        <v>312463846.15384614</v>
      </c>
      <c r="BB2490" s="6">
        <f>IF(C2490&gt;C$3054,C$3054,IF(C2490&lt;C$3053,C$3053,C2490))</f>
        <v>-2.89</v>
      </c>
      <c r="BC2490" s="6">
        <f>IF(BB2490&gt;0,(D2490/15)-BB2490,0)</f>
        <v>0</v>
      </c>
      <c r="BD2490" s="6">
        <f>BC2490/BC$3049</f>
        <v>0</v>
      </c>
      <c r="BE2490" s="15">
        <f>IF(AU2490&gt;AU$3054,AU$3054,IF(AU2490&lt;AU$3053,AU$3053,AU2490))</f>
        <v>0</v>
      </c>
      <c r="BF2490" s="15">
        <f>IF(I2490&gt;I$3054,I$3054,IF(I2490&lt;I$3053,I$3053,I2490))</f>
        <v>0</v>
      </c>
      <c r="BG2490" s="6">
        <f>IF(BE2490&gt;0, BF2490/BE2490,0)</f>
        <v>0</v>
      </c>
      <c r="BH2490" s="26">
        <f>BG2490/BG$3049</f>
        <v>0</v>
      </c>
      <c r="BI2490" s="26">
        <f>IF(AV2490&gt;AV$3054,AV$3054,IF(AV2490&lt;AV$3053,AV$3053,AV2490))</f>
        <v>0</v>
      </c>
      <c r="BJ2490" s="6">
        <f>IF(BI2490&gt;0, BF2490/BI2490,0)</f>
        <v>0</v>
      </c>
      <c r="BK2490" s="26">
        <f>BJ2490/BJ$3049</f>
        <v>0</v>
      </c>
      <c r="BL2490" s="6">
        <f>IF(_xlfn.NUMBERVALUE(AL2490),IF(ABS(AL2490)&lt;1,1-ABS(AL2490),0),0)</f>
        <v>0</v>
      </c>
      <c r="BM2490" s="6">
        <f>IF(F2490&gt;F$3054,F$3054,IF(F2490&lt;F$3053,F$3053,F2490))</f>
        <v>-62.14</v>
      </c>
      <c r="BN2490" s="6">
        <f>IF(BM2490&gt;0, BM2490/BM$3049, BM2490/BM$3050*-1)</f>
        <v>-0.62477377840337833</v>
      </c>
      <c r="BO2490" s="6">
        <f>IF(O2490&gt;O$3054,O$3054,IF(O2490&lt;O$3053,O$3053,O2490))</f>
        <v>33.14</v>
      </c>
      <c r="BP2490" s="26">
        <f>BO2490/BO$3049</f>
        <v>0.31249734681403224</v>
      </c>
      <c r="BQ2490" s="26">
        <f>IF(OR(BD2490=0, BH2490=0,BN2490=0,BP2490=0), 0,BD2490+BH2490+BK2490+BL2490+BN2490+BP2490)</f>
        <v>0</v>
      </c>
      <c r="BR2490" s="6">
        <f>IF(D2490&gt;0,C2490/D2490,0)</f>
        <v>-11.115384615384615</v>
      </c>
    </row>
    <row r="2491" spans="1:70" x14ac:dyDescent="0.2">
      <c r="A2491" s="15" t="s">
        <v>5109</v>
      </c>
      <c r="B2491" s="15" t="s">
        <v>5110</v>
      </c>
      <c r="C2491" s="15">
        <v>-0.02</v>
      </c>
      <c r="D2491" s="15">
        <v>0</v>
      </c>
      <c r="E2491" s="15">
        <v>0.28999999999999998</v>
      </c>
      <c r="F2491" s="15">
        <v>22.81</v>
      </c>
      <c r="G2491" s="15">
        <v>0.92</v>
      </c>
      <c r="H2491" s="21"/>
      <c r="I2491" s="15"/>
      <c r="J2491" s="15">
        <v>0</v>
      </c>
      <c r="K2491" s="15"/>
      <c r="L2491" s="15">
        <v>0</v>
      </c>
      <c r="M2491" s="15"/>
      <c r="N2491" s="15">
        <v>0</v>
      </c>
      <c r="O2491" s="15"/>
      <c r="P2491" s="15">
        <v>0</v>
      </c>
      <c r="Q2491" s="15">
        <v>0.38</v>
      </c>
      <c r="R2491" s="15">
        <v>0.17</v>
      </c>
      <c r="S2491" s="15">
        <v>100.22</v>
      </c>
      <c r="T2491" s="15">
        <v>0</v>
      </c>
      <c r="U2491" s="15">
        <v>0</v>
      </c>
      <c r="V2491" s="15">
        <v>0</v>
      </c>
      <c r="W2491" s="15">
        <v>0</v>
      </c>
      <c r="X2491" s="15">
        <v>0</v>
      </c>
      <c r="Y2491" s="15">
        <v>0</v>
      </c>
      <c r="Z2491" s="15">
        <v>0</v>
      </c>
      <c r="AA2491" s="15">
        <v>0</v>
      </c>
      <c r="AB2491" s="15"/>
      <c r="AC2491" s="15">
        <v>-4.42</v>
      </c>
      <c r="AD2491" s="15">
        <v>-27.64</v>
      </c>
      <c r="AE2491" s="15">
        <v>-1.39</v>
      </c>
      <c r="AF2491" s="15">
        <v>-4.4000000000000004</v>
      </c>
      <c r="AG2491" s="15">
        <v>-27.03</v>
      </c>
      <c r="AH2491" s="15">
        <v>-1.38</v>
      </c>
      <c r="AI2491" s="15">
        <v>-4.42</v>
      </c>
      <c r="AJ2491" s="15">
        <v>-28.54</v>
      </c>
      <c r="AK2491" s="15">
        <v>-1.39</v>
      </c>
      <c r="AL2491" s="15">
        <v>1.8</v>
      </c>
      <c r="AM2491" s="15">
        <v>25.92</v>
      </c>
      <c r="AN2491" s="15">
        <v>16.579999999999998</v>
      </c>
      <c r="AO2491" s="15">
        <v>-160.74</v>
      </c>
      <c r="AP2491" s="15">
        <v>-160.74</v>
      </c>
      <c r="AQ2491" s="15">
        <v>-675.78</v>
      </c>
      <c r="AR2491" s="15"/>
      <c r="AS2491" s="15">
        <v>-30.46</v>
      </c>
      <c r="AT2491" s="15"/>
      <c r="AU2491" s="15"/>
      <c r="AV2491" s="15"/>
      <c r="AW2491" s="15">
        <v>0</v>
      </c>
      <c r="AX2491" s="16">
        <v>15209</v>
      </c>
      <c r="AZ2491" s="6">
        <f>IF(D2491&gt;0,H2491/D2491,0)</f>
        <v>0</v>
      </c>
      <c r="BA2491" s="6">
        <f>AZ2491*Q2491</f>
        <v>0</v>
      </c>
      <c r="BB2491" s="6">
        <f>IF(C2491&gt;C$3054,C$3054,IF(C2491&lt;C$3053,C$3053,C2491))</f>
        <v>-0.02</v>
      </c>
      <c r="BC2491" s="6">
        <f>IF(BB2491&gt;0,(D2491/15)-BB2491,0)</f>
        <v>0</v>
      </c>
      <c r="BD2491" s="6">
        <f>BC2491/BC$3049</f>
        <v>0</v>
      </c>
      <c r="BE2491" s="15">
        <f>IF(AU2491&gt;AU$3054,AU$3054,IF(AU2491&lt;AU$3053,AU$3053,AU2491))</f>
        <v>0</v>
      </c>
      <c r="BF2491" s="15">
        <f>IF(I2491&gt;I$3054,I$3054,IF(I2491&lt;I$3053,I$3053,I2491))</f>
        <v>0</v>
      </c>
      <c r="BG2491" s="6">
        <f>IF(BE2491&gt;0, BF2491/BE2491,0)</f>
        <v>0</v>
      </c>
      <c r="BH2491" s="26">
        <f>BG2491/BG$3049</f>
        <v>0</v>
      </c>
      <c r="BI2491" s="26">
        <f>IF(AV2491&gt;AV$3054,AV$3054,IF(AV2491&lt;AV$3053,AV$3053,AV2491))</f>
        <v>0</v>
      </c>
      <c r="BJ2491" s="6">
        <f>IF(BI2491&gt;0, BF2491/BI2491,0)</f>
        <v>0</v>
      </c>
      <c r="BK2491" s="26">
        <f>BJ2491/BJ$3049</f>
        <v>0</v>
      </c>
      <c r="BL2491" s="6">
        <f>IF(_xlfn.NUMBERVALUE(AL2491),IF(ABS(AL2491)&lt;1,1-ABS(AL2491),0),0)</f>
        <v>0</v>
      </c>
      <c r="BM2491" s="6">
        <f>IF(F2491&gt;F$3054,F$3054,IF(F2491&lt;F$3053,F$3053,F2491))</f>
        <v>22.81</v>
      </c>
      <c r="BN2491" s="6">
        <f>IF(BM2491&gt;0, BM2491/BM$3049, BM2491/BM$3050*-1)</f>
        <v>2.8816240745537847E-2</v>
      </c>
      <c r="BO2491" s="6">
        <f>IF(O2491&gt;O$3054,O$3054,IF(O2491&lt;O$3053,O$3053,O2491))</f>
        <v>0</v>
      </c>
      <c r="BP2491" s="26">
        <f>BO2491/BO$3049</f>
        <v>0</v>
      </c>
      <c r="BQ2491" s="26">
        <f>IF(OR(BD2491=0, BH2491=0,BN2491=0,BP2491=0), 0,BD2491+BH2491+BK2491+BL2491+BN2491+BP2491)</f>
        <v>0</v>
      </c>
      <c r="BR2491" s="6">
        <f>IF(D2491&gt;0,C2491/D2491,0)</f>
        <v>0</v>
      </c>
    </row>
    <row r="2492" spans="1:70" x14ac:dyDescent="0.2">
      <c r="A2492" s="15" t="s">
        <v>4924</v>
      </c>
      <c r="B2492" s="15" t="s">
        <v>4925</v>
      </c>
      <c r="C2492" s="15"/>
      <c r="D2492" s="15"/>
      <c r="E2492" s="15"/>
      <c r="F2492" s="15"/>
      <c r="G2492" s="15"/>
      <c r="H2492" s="21"/>
      <c r="I2492" s="15"/>
      <c r="J2492" s="15"/>
      <c r="K2492" s="15"/>
      <c r="L2492" s="15"/>
      <c r="M2492" s="15"/>
      <c r="N2492" s="15"/>
      <c r="O2492" s="15"/>
      <c r="P2492" s="15"/>
      <c r="Q2492" s="15"/>
      <c r="R2492" s="15"/>
      <c r="S2492" s="15"/>
      <c r="T2492" s="15"/>
      <c r="U2492" s="15"/>
      <c r="V2492" s="15"/>
      <c r="W2492" s="15"/>
      <c r="X2492" s="15"/>
      <c r="Y2492" s="15"/>
      <c r="Z2492" s="15"/>
      <c r="AA2492" s="15"/>
      <c r="AB2492" s="15"/>
      <c r="AC2492" s="15"/>
      <c r="AD2492" s="15"/>
      <c r="AE2492" s="15"/>
      <c r="AF2492" s="15"/>
      <c r="AG2492" s="15"/>
      <c r="AH2492" s="15"/>
      <c r="AI2492" s="15"/>
      <c r="AJ2492" s="15"/>
      <c r="AK2492" s="15"/>
      <c r="AL2492" s="15"/>
      <c r="AM2492" s="15"/>
      <c r="AN2492" s="15"/>
      <c r="AO2492" s="15"/>
      <c r="AP2492" s="15"/>
      <c r="AQ2492" s="15"/>
      <c r="AR2492" s="15"/>
      <c r="AS2492" s="15"/>
      <c r="AT2492" s="15"/>
      <c r="AU2492" s="15"/>
      <c r="AV2492" s="15"/>
      <c r="AW2492" s="15"/>
      <c r="AX2492" s="15"/>
      <c r="AZ2492" s="6">
        <f>IF(D2492&gt;0,H2492/D2492,0)</f>
        <v>0</v>
      </c>
      <c r="BA2492" s="6">
        <f>AZ2492*Q2492</f>
        <v>0</v>
      </c>
      <c r="BB2492" s="6">
        <f>IF(C2492&gt;C$3054,C$3054,IF(C2492&lt;C$3053,C$3053,C2492))</f>
        <v>0</v>
      </c>
      <c r="BC2492" s="6">
        <f>IF(BB2492&gt;0,(D2492/15)-BB2492,0)</f>
        <v>0</v>
      </c>
      <c r="BD2492" s="6">
        <f>BC2492/BC$3049</f>
        <v>0</v>
      </c>
      <c r="BE2492" s="15">
        <f>IF(AU2492&gt;AU$3054,AU$3054,IF(AU2492&lt;AU$3053,AU$3053,AU2492))</f>
        <v>0</v>
      </c>
      <c r="BF2492" s="15">
        <f>IF(I2492&gt;I$3054,I$3054,IF(I2492&lt;I$3053,I$3053,I2492))</f>
        <v>0</v>
      </c>
      <c r="BG2492" s="6">
        <f>IF(BE2492&gt;0, BF2492/BE2492,0)</f>
        <v>0</v>
      </c>
      <c r="BH2492" s="26">
        <f>BG2492/BG$3049</f>
        <v>0</v>
      </c>
      <c r="BI2492" s="26">
        <f>IF(AV2492&gt;AV$3054,AV$3054,IF(AV2492&lt;AV$3053,AV$3053,AV2492))</f>
        <v>0</v>
      </c>
      <c r="BJ2492" s="6">
        <f>IF(BI2492&gt;0, BF2492/BI2492,0)</f>
        <v>0</v>
      </c>
      <c r="BK2492" s="26">
        <f>BJ2492/BJ$3049</f>
        <v>0</v>
      </c>
      <c r="BL2492" s="6">
        <f>IF(_xlfn.NUMBERVALUE(AL2492),IF(ABS(AL2492)&lt;1,1-ABS(AL2492),0),0)</f>
        <v>0</v>
      </c>
      <c r="BM2492" s="6">
        <f>IF(F2492&gt;F$3054,F$3054,IF(F2492&lt;F$3053,F$3053,F2492))</f>
        <v>0</v>
      </c>
      <c r="BN2492" s="6">
        <f>IF(BM2492&gt;0, BM2492/BM$3049, BM2492/BM$3050*-1)</f>
        <v>0</v>
      </c>
      <c r="BO2492" s="6">
        <f>IF(O2492&gt;O$3054,O$3054,IF(O2492&lt;O$3053,O$3053,O2492))</f>
        <v>0</v>
      </c>
      <c r="BP2492" s="26">
        <f>BO2492/BO$3049</f>
        <v>0</v>
      </c>
      <c r="BQ2492" s="26">
        <f>IF(OR(BD2492=0, BH2492=0,BN2492=0,BP2492=0), 0,BD2492+BH2492+BK2492+BL2492+BN2492+BP2492)</f>
        <v>0</v>
      </c>
      <c r="BR2492" s="6">
        <f>IF(D2492&gt;0,C2492/D2492,0)</f>
        <v>0</v>
      </c>
    </row>
    <row r="2493" spans="1:70" x14ac:dyDescent="0.2">
      <c r="A2493" s="15" t="s">
        <v>5132</v>
      </c>
      <c r="B2493" s="15" t="s">
        <v>5133</v>
      </c>
      <c r="C2493" s="15">
        <v>-1.05</v>
      </c>
      <c r="D2493" s="15">
        <v>11.91</v>
      </c>
      <c r="E2493" s="15">
        <v>9.9</v>
      </c>
      <c r="F2493" s="15">
        <v>79.05</v>
      </c>
      <c r="G2493" s="15">
        <v>1.3</v>
      </c>
      <c r="H2493" s="21">
        <v>2350000000</v>
      </c>
      <c r="I2493" s="15"/>
      <c r="J2493" s="15">
        <v>0.12</v>
      </c>
      <c r="K2493" s="15">
        <v>0.12</v>
      </c>
      <c r="L2493" s="15">
        <v>0.22</v>
      </c>
      <c r="M2493" s="15">
        <v>0.22</v>
      </c>
      <c r="N2493" s="15">
        <v>0.22</v>
      </c>
      <c r="O2493" s="15">
        <v>1.83</v>
      </c>
      <c r="P2493" s="15">
        <v>46.8</v>
      </c>
      <c r="Q2493" s="15">
        <v>9.27</v>
      </c>
      <c r="R2493" s="15">
        <v>1.3</v>
      </c>
      <c r="S2493" s="15">
        <v>2.0499999999999998</v>
      </c>
      <c r="T2493" s="15">
        <v>0.16</v>
      </c>
      <c r="U2493" s="15">
        <v>0.16</v>
      </c>
      <c r="V2493" s="15">
        <v>0.24</v>
      </c>
      <c r="W2493" s="15">
        <v>0.74</v>
      </c>
      <c r="X2493" s="15">
        <v>0.22</v>
      </c>
      <c r="Y2493" s="15">
        <v>0.22</v>
      </c>
      <c r="Z2493" s="15">
        <v>0.34</v>
      </c>
      <c r="AA2493" s="15">
        <v>1.04</v>
      </c>
      <c r="AB2493" s="15"/>
      <c r="AC2493" s="15">
        <v>-10.029999999999999</v>
      </c>
      <c r="AD2493" s="15">
        <v>-9.8699999999999992</v>
      </c>
      <c r="AE2493" s="15">
        <v>-10.029999999999999</v>
      </c>
      <c r="AF2493" s="15">
        <v>-7.94</v>
      </c>
      <c r="AG2493" s="15">
        <v>-7.7</v>
      </c>
      <c r="AH2493" s="15">
        <v>-7.94</v>
      </c>
      <c r="AI2493" s="15">
        <v>-10.98</v>
      </c>
      <c r="AJ2493" s="15">
        <v>-11.21</v>
      </c>
      <c r="AK2493" s="15">
        <v>-10.98</v>
      </c>
      <c r="AL2493" s="15">
        <v>1.08</v>
      </c>
      <c r="AM2493" s="15">
        <v>160.49</v>
      </c>
      <c r="AN2493" s="15">
        <v>27.24</v>
      </c>
      <c r="AO2493" s="15">
        <v>3.43</v>
      </c>
      <c r="AP2493" s="15">
        <v>-5.1100000000000003</v>
      </c>
      <c r="AQ2493" s="15">
        <v>-4.6399999999999997</v>
      </c>
      <c r="AR2493" s="15"/>
      <c r="AS2493" s="15">
        <v>-12.03</v>
      </c>
      <c r="AT2493" s="15">
        <v>2.19</v>
      </c>
      <c r="AU2493" s="15"/>
      <c r="AV2493" s="15"/>
      <c r="AW2493" s="15">
        <v>1360000</v>
      </c>
      <c r="AX2493" s="16">
        <v>748000</v>
      </c>
      <c r="AZ2493" s="6">
        <f>IF(D2493&gt;0,H2493/D2493,0)</f>
        <v>197313182.19983208</v>
      </c>
      <c r="BA2493" s="6">
        <f>AZ2493*Q2493</f>
        <v>1829093198.9924433</v>
      </c>
      <c r="BB2493" s="6">
        <f>IF(C2493&gt;C$3054,C$3054,IF(C2493&lt;C$3053,C$3053,C2493))</f>
        <v>-1.05</v>
      </c>
      <c r="BC2493" s="6">
        <f>IF(BB2493&gt;0,(D2493/15)-BB2493,0)</f>
        <v>0</v>
      </c>
      <c r="BD2493" s="6">
        <f>BC2493/BC$3049</f>
        <v>0</v>
      </c>
      <c r="BE2493" s="15">
        <f>IF(AU2493&gt;AU$3054,AU$3054,IF(AU2493&lt;AU$3053,AU$3053,AU2493))</f>
        <v>0</v>
      </c>
      <c r="BF2493" s="15">
        <f>IF(I2493&gt;I$3054,I$3054,IF(I2493&lt;I$3053,I$3053,I2493))</f>
        <v>0</v>
      </c>
      <c r="BG2493" s="6">
        <f>IF(BE2493&gt;0, BF2493/BE2493,0)</f>
        <v>0</v>
      </c>
      <c r="BH2493" s="26">
        <f>BG2493/BG$3049</f>
        <v>0</v>
      </c>
      <c r="BI2493" s="26">
        <f>IF(AV2493&gt;AV$3054,AV$3054,IF(AV2493&lt;AV$3053,AV$3053,AV2493))</f>
        <v>0</v>
      </c>
      <c r="BJ2493" s="6">
        <f>IF(BI2493&gt;0, BF2493/BI2493,0)</f>
        <v>0</v>
      </c>
      <c r="BK2493" s="26">
        <f>BJ2493/BJ$3049</f>
        <v>0</v>
      </c>
      <c r="BL2493" s="6">
        <f>IF(_xlfn.NUMBERVALUE(AL2493),IF(ABS(AL2493)&lt;1,1-ABS(AL2493),0),0)</f>
        <v>0</v>
      </c>
      <c r="BM2493" s="6">
        <f>IF(F2493&gt;F$3054,F$3054,IF(F2493&lt;F$3053,F$3053,F2493))</f>
        <v>79.05</v>
      </c>
      <c r="BN2493" s="6">
        <f>IF(BM2493&gt;0, BM2493/BM$3049, BM2493/BM$3050*-1)</f>
        <v>9.9865139453518936E-2</v>
      </c>
      <c r="BO2493" s="6">
        <f>IF(O2493&gt;O$3054,O$3054,IF(O2493&lt;O$3053,O$3053,O2493))</f>
        <v>1.83</v>
      </c>
      <c r="BP2493" s="26">
        <f>BO2493/BO$3049</f>
        <v>1.7256190243502688E-2</v>
      </c>
      <c r="BQ2493" s="26">
        <f>IF(OR(BD2493=0, BH2493=0,BN2493=0,BP2493=0), 0,BD2493+BH2493+BK2493+BL2493+BN2493+BP2493)</f>
        <v>0</v>
      </c>
      <c r="BR2493" s="6">
        <f>IF(D2493&gt;0,C2493/D2493,0)</f>
        <v>-8.8161209068010074E-2</v>
      </c>
    </row>
    <row r="2494" spans="1:70" x14ac:dyDescent="0.2">
      <c r="A2494" s="15" t="s">
        <v>5296</v>
      </c>
      <c r="B2494" s="15" t="s">
        <v>5297</v>
      </c>
      <c r="C2494" s="15">
        <v>-0.08</v>
      </c>
      <c r="D2494" s="15">
        <v>0.08</v>
      </c>
      <c r="E2494" s="15">
        <v>0.08</v>
      </c>
      <c r="F2494" s="15"/>
      <c r="G2494" s="15"/>
      <c r="H2494" s="21">
        <v>17110000</v>
      </c>
      <c r="I2494" s="15"/>
      <c r="J2494" s="15">
        <v>0</v>
      </c>
      <c r="K2494" s="15"/>
      <c r="L2494" s="15">
        <v>0</v>
      </c>
      <c r="M2494" s="15"/>
      <c r="N2494" s="15">
        <v>0</v>
      </c>
      <c r="O2494" s="15"/>
      <c r="P2494" s="15">
        <v>0</v>
      </c>
      <c r="Q2494" s="15">
        <v>0.02</v>
      </c>
      <c r="R2494" s="15">
        <v>0.03</v>
      </c>
      <c r="S2494" s="15">
        <v>0.72</v>
      </c>
      <c r="T2494" s="15">
        <v>0.24</v>
      </c>
      <c r="U2494" s="15">
        <v>0.24</v>
      </c>
      <c r="V2494" s="15">
        <v>13.72</v>
      </c>
      <c r="W2494" s="15">
        <v>13.72</v>
      </c>
      <c r="X2494" s="15">
        <v>2.09</v>
      </c>
      <c r="Y2494" s="15">
        <v>2.09</v>
      </c>
      <c r="Z2494" s="15">
        <v>119.48</v>
      </c>
      <c r="AA2494" s="15">
        <v>119.48</v>
      </c>
      <c r="AB2494" s="15">
        <v>-21.28</v>
      </c>
      <c r="AC2494" s="15">
        <v>-125.9</v>
      </c>
      <c r="AD2494" s="15">
        <v>-20.37</v>
      </c>
      <c r="AE2494" s="15">
        <v>-125.9</v>
      </c>
      <c r="AF2494" s="15">
        <v>-36.979999999999997</v>
      </c>
      <c r="AG2494" s="15">
        <v>-10.39</v>
      </c>
      <c r="AH2494" s="15">
        <v>-36.979999999999997</v>
      </c>
      <c r="AI2494" s="15">
        <v>-175.74</v>
      </c>
      <c r="AJ2494" s="15">
        <v>-26.26</v>
      </c>
      <c r="AK2494" s="15">
        <v>-175.74</v>
      </c>
      <c r="AL2494" s="15">
        <v>2.54</v>
      </c>
      <c r="AM2494" s="15">
        <v>76.010000000000005</v>
      </c>
      <c r="AN2494" s="15">
        <v>93.91</v>
      </c>
      <c r="AO2494" s="15">
        <v>-41.35</v>
      </c>
      <c r="AP2494" s="15">
        <v>-45.82</v>
      </c>
      <c r="AQ2494" s="15">
        <v>-36.75</v>
      </c>
      <c r="AR2494" s="15"/>
      <c r="AS2494" s="15">
        <v>23.05</v>
      </c>
      <c r="AT2494" s="15">
        <v>14.5</v>
      </c>
      <c r="AU2494" s="15"/>
      <c r="AV2494" s="15"/>
      <c r="AW2494" s="15">
        <v>0</v>
      </c>
      <c r="AX2494" s="15"/>
      <c r="AZ2494" s="6">
        <f>IF(D2494&gt;0,H2494/D2494,0)</f>
        <v>213875000</v>
      </c>
      <c r="BA2494" s="6">
        <f>AZ2494*Q2494</f>
        <v>4277500</v>
      </c>
      <c r="BB2494" s="6">
        <f>IF(C2494&gt;C$3054,C$3054,IF(C2494&lt;C$3053,C$3053,C2494))</f>
        <v>-0.08</v>
      </c>
      <c r="BC2494" s="6">
        <f>IF(BB2494&gt;0,(D2494/15)-BB2494,0)</f>
        <v>0</v>
      </c>
      <c r="BD2494" s="6">
        <f>BC2494/BC$3049</f>
        <v>0</v>
      </c>
      <c r="BE2494" s="15">
        <f>IF(AU2494&gt;AU$3054,AU$3054,IF(AU2494&lt;AU$3053,AU$3053,AU2494))</f>
        <v>0</v>
      </c>
      <c r="BF2494" s="15">
        <f>IF(I2494&gt;I$3054,I$3054,IF(I2494&lt;I$3053,I$3053,I2494))</f>
        <v>0</v>
      </c>
      <c r="BG2494" s="6">
        <f>IF(BE2494&gt;0, BF2494/BE2494,0)</f>
        <v>0</v>
      </c>
      <c r="BH2494" s="26">
        <f>BG2494/BG$3049</f>
        <v>0</v>
      </c>
      <c r="BI2494" s="26">
        <f>IF(AV2494&gt;AV$3054,AV$3054,IF(AV2494&lt;AV$3053,AV$3053,AV2494))</f>
        <v>0</v>
      </c>
      <c r="BJ2494" s="6">
        <f>IF(BI2494&gt;0, BF2494/BI2494,0)</f>
        <v>0</v>
      </c>
      <c r="BK2494" s="26">
        <f>BJ2494/BJ$3049</f>
        <v>0</v>
      </c>
      <c r="BL2494" s="6">
        <f>IF(_xlfn.NUMBERVALUE(AL2494),IF(ABS(AL2494)&lt;1,1-ABS(AL2494),0),0)</f>
        <v>0</v>
      </c>
      <c r="BM2494" s="6">
        <f>IF(F2494&gt;F$3054,F$3054,IF(F2494&lt;F$3053,F$3053,F2494))</f>
        <v>0</v>
      </c>
      <c r="BN2494" s="6">
        <f>IF(BM2494&gt;0, BM2494/BM$3049, BM2494/BM$3050*-1)</f>
        <v>0</v>
      </c>
      <c r="BO2494" s="6">
        <f>IF(O2494&gt;O$3054,O$3054,IF(O2494&lt;O$3053,O$3053,O2494))</f>
        <v>0</v>
      </c>
      <c r="BP2494" s="26">
        <f>BO2494/BO$3049</f>
        <v>0</v>
      </c>
      <c r="BQ2494" s="26">
        <f>IF(OR(BD2494=0, BH2494=0,BN2494=0,BP2494=0), 0,BD2494+BH2494+BK2494+BL2494+BN2494+BP2494)</f>
        <v>0</v>
      </c>
      <c r="BR2494" s="6">
        <f>IF(D2494&gt;0,C2494/D2494,0)</f>
        <v>-1</v>
      </c>
    </row>
    <row r="2495" spans="1:70" x14ac:dyDescent="0.2">
      <c r="A2495" s="15" t="s">
        <v>5272</v>
      </c>
      <c r="B2495" s="15" t="s">
        <v>5273</v>
      </c>
      <c r="C2495" s="15">
        <v>0.37</v>
      </c>
      <c r="D2495" s="15">
        <v>4.34</v>
      </c>
      <c r="E2495" s="15">
        <v>4.59</v>
      </c>
      <c r="F2495" s="15">
        <v>7.35</v>
      </c>
      <c r="G2495" s="15">
        <v>1.1299999999999999</v>
      </c>
      <c r="H2495" s="21">
        <v>10440000000</v>
      </c>
      <c r="I2495" s="15">
        <v>11.6</v>
      </c>
      <c r="J2495" s="15">
        <v>0.12</v>
      </c>
      <c r="K2495" s="15">
        <v>0.13</v>
      </c>
      <c r="L2495" s="15">
        <v>0.24</v>
      </c>
      <c r="M2495" s="15">
        <v>0.25</v>
      </c>
      <c r="N2495" s="15">
        <v>0.24</v>
      </c>
      <c r="O2495" s="15">
        <v>5.68</v>
      </c>
      <c r="P2495" s="15">
        <v>448</v>
      </c>
      <c r="Q2495" s="15">
        <v>3.87</v>
      </c>
      <c r="R2495" s="15">
        <v>0.12</v>
      </c>
      <c r="S2495" s="15">
        <v>0.38</v>
      </c>
      <c r="T2495" s="15">
        <v>21.34</v>
      </c>
      <c r="U2495" s="15">
        <v>21.34</v>
      </c>
      <c r="V2495" s="15">
        <v>24.18</v>
      </c>
      <c r="W2495" s="15">
        <v>24.18</v>
      </c>
      <c r="X2495" s="15">
        <v>39.07</v>
      </c>
      <c r="Y2495" s="15">
        <v>39.07</v>
      </c>
      <c r="Z2495" s="15">
        <v>44.27</v>
      </c>
      <c r="AA2495" s="15">
        <v>44.27</v>
      </c>
      <c r="AB2495" s="15"/>
      <c r="AC2495" s="15">
        <v>6.93</v>
      </c>
      <c r="AD2495" s="15">
        <v>4.82</v>
      </c>
      <c r="AE2495" s="15">
        <v>6.93</v>
      </c>
      <c r="AF2495" s="15">
        <v>5.44</v>
      </c>
      <c r="AG2495" s="15">
        <v>3.88</v>
      </c>
      <c r="AH2495" s="15">
        <v>5.44</v>
      </c>
      <c r="AI2495" s="15">
        <v>9.86</v>
      </c>
      <c r="AJ2495" s="15">
        <v>6.84</v>
      </c>
      <c r="AK2495" s="15">
        <v>9.86</v>
      </c>
      <c r="AL2495" s="15">
        <v>0.88</v>
      </c>
      <c r="AM2495" s="16">
        <v>2403.08</v>
      </c>
      <c r="AN2495" s="15">
        <v>42.23</v>
      </c>
      <c r="AO2495" s="15">
        <v>27.49</v>
      </c>
      <c r="AP2495" s="15">
        <v>26.93</v>
      </c>
      <c r="AQ2495" s="15">
        <v>38.19</v>
      </c>
      <c r="AR2495" s="15">
        <v>3.33</v>
      </c>
      <c r="AS2495" s="15">
        <v>-0.67</v>
      </c>
      <c r="AT2495" s="15">
        <v>0.12</v>
      </c>
      <c r="AU2495" s="15">
        <v>3.51</v>
      </c>
      <c r="AV2495" s="15">
        <v>-6.74</v>
      </c>
      <c r="AW2495" s="15">
        <v>6850000</v>
      </c>
      <c r="AX2495" s="15">
        <v>5940000</v>
      </c>
      <c r="AZ2495" s="6">
        <f>IF(D2495&gt;0,H2495/D2495,0)</f>
        <v>2405529953.9170508</v>
      </c>
      <c r="BA2495" s="6">
        <f>AZ2495*Q2495</f>
        <v>9309400921.658987</v>
      </c>
      <c r="BB2495" s="6">
        <f>IF(C2495&gt;C$3054,C$3054,IF(C2495&lt;C$3053,C$3053,C2495))</f>
        <v>0.37</v>
      </c>
      <c r="BC2495" s="6">
        <f>IF(BB2495&gt;0,(D2495/15)-BB2495,0)</f>
        <v>-8.0666666666666664E-2</v>
      </c>
      <c r="BD2495" s="6">
        <f>BC2495/BC$3049</f>
        <v>-1.5534728463217356E-2</v>
      </c>
      <c r="BE2495" s="15">
        <f>IF(AU2495&gt;AU$3054,AU$3054,IF(AU2495&lt;AU$3053,AU$3053,AU2495))</f>
        <v>3.51</v>
      </c>
      <c r="BF2495" s="15">
        <f>IF(I2495&gt;I$3054,I$3054,IF(I2495&lt;I$3053,I$3053,I2495))</f>
        <v>11.6</v>
      </c>
      <c r="BG2495" s="6">
        <f>IF(BE2495&gt;0, BF2495/BE2495,0)</f>
        <v>3.3048433048433048</v>
      </c>
      <c r="BH2495" s="26">
        <f>BG2495/BG$3049</f>
        <v>3.1777339469647161E-3</v>
      </c>
      <c r="BI2495" s="26">
        <f>IF(AV2495&gt;AV$3054,AV$3054,IF(AV2495&lt;AV$3053,AV$3053,AV2495))</f>
        <v>-6.74</v>
      </c>
      <c r="BJ2495" s="6">
        <f>IF(BI2495&gt;0, BF2495/BI2495,0)</f>
        <v>0</v>
      </c>
      <c r="BK2495" s="26">
        <f>BJ2495/BJ$3049</f>
        <v>0</v>
      </c>
      <c r="BL2495" s="6">
        <f>IF(_xlfn.NUMBERVALUE(AL2495),IF(ABS(AL2495)&lt;1,1-ABS(AL2495),0),0)</f>
        <v>0.12</v>
      </c>
      <c r="BM2495" s="6">
        <f>IF(F2495&gt;F$3054,F$3054,IF(F2495&lt;F$3053,F$3053,F2495))</f>
        <v>7.35</v>
      </c>
      <c r="BN2495" s="6">
        <f>IF(BM2495&gt;0, BM2495/BM$3049, BM2495/BM$3050*-1)</f>
        <v>9.2853734975757649E-3</v>
      </c>
      <c r="BO2495" s="6">
        <f>IF(O2495&gt;O$3054,O$3054,IF(O2495&lt;O$3053,O$3053,O2495))</f>
        <v>5.68</v>
      </c>
      <c r="BP2495" s="26">
        <f>BO2495/BO$3049</f>
        <v>5.3560197039942761E-2</v>
      </c>
      <c r="BQ2495" s="26">
        <f>IF(OR(BD2495=0, BH2495=0,BN2495=0,BP2495=0), 0,BD2495+BH2495+BK2495+BL2495+BN2495+BP2495)</f>
        <v>0.17048857602126588</v>
      </c>
      <c r="BR2495" s="6">
        <f>IF(D2495&gt;0,C2495/D2495,0)</f>
        <v>8.5253456221198162E-2</v>
      </c>
    </row>
    <row r="2496" spans="1:70" x14ac:dyDescent="0.2">
      <c r="A2496" s="15" t="s">
        <v>5242</v>
      </c>
      <c r="B2496" s="15" t="s">
        <v>5243</v>
      </c>
      <c r="C2496" s="15">
        <v>-0.04</v>
      </c>
      <c r="D2496" s="15">
        <v>0.13</v>
      </c>
      <c r="E2496" s="15">
        <v>0.15</v>
      </c>
      <c r="F2496" s="15">
        <v>46.07</v>
      </c>
      <c r="G2496" s="15">
        <v>28.16</v>
      </c>
      <c r="H2496" s="21">
        <v>32550000</v>
      </c>
      <c r="I2496" s="15"/>
      <c r="J2496" s="15">
        <v>0</v>
      </c>
      <c r="K2496" s="15"/>
      <c r="L2496" s="15">
        <v>0</v>
      </c>
      <c r="M2496" s="15"/>
      <c r="N2496" s="15">
        <v>0</v>
      </c>
      <c r="O2496" s="15"/>
      <c r="P2496" s="15"/>
      <c r="Q2496" s="15">
        <v>0</v>
      </c>
      <c r="R2496" s="15">
        <v>0.01</v>
      </c>
      <c r="S2496" s="15">
        <v>1.39</v>
      </c>
      <c r="T2496" s="15">
        <v>0</v>
      </c>
      <c r="U2496" s="15">
        <v>0</v>
      </c>
      <c r="V2496" s="15">
        <v>0</v>
      </c>
      <c r="W2496" s="15">
        <v>0</v>
      </c>
      <c r="X2496" s="15">
        <v>0</v>
      </c>
      <c r="Y2496" s="15">
        <v>0</v>
      </c>
      <c r="Z2496" s="15">
        <v>0</v>
      </c>
      <c r="AA2496" s="15">
        <v>0</v>
      </c>
      <c r="AB2496" s="15"/>
      <c r="AC2496" s="15">
        <v>-617.32000000000005</v>
      </c>
      <c r="AD2496" s="15">
        <v>-306.51</v>
      </c>
      <c r="AE2496" s="15">
        <v>-617.32000000000005</v>
      </c>
      <c r="AF2496" s="15">
        <v>-285.41000000000003</v>
      </c>
      <c r="AG2496" s="15">
        <v>-176.44</v>
      </c>
      <c r="AH2496" s="15">
        <v>-285.41000000000003</v>
      </c>
      <c r="AI2496" s="15">
        <v>-617.32000000000005</v>
      </c>
      <c r="AJ2496" s="15">
        <v>-306.51</v>
      </c>
      <c r="AK2496" s="15">
        <v>-617.32000000000005</v>
      </c>
      <c r="AL2496" s="15">
        <v>2.5299999999999998</v>
      </c>
      <c r="AM2496" s="15">
        <v>218.91</v>
      </c>
      <c r="AN2496" s="15"/>
      <c r="AO2496" s="16">
        <v>-41493.83</v>
      </c>
      <c r="AP2496" s="16">
        <v>-41493.83</v>
      </c>
      <c r="AQ2496" s="16">
        <v>-34125.61</v>
      </c>
      <c r="AR2496" s="15"/>
      <c r="AS2496" s="15">
        <v>-16.55</v>
      </c>
      <c r="AT2496" s="15"/>
      <c r="AU2496" s="15"/>
      <c r="AV2496" s="15"/>
      <c r="AW2496" s="16">
        <v>116814</v>
      </c>
      <c r="AX2496" s="16">
        <v>300130</v>
      </c>
      <c r="AZ2496" s="6">
        <f>IF(D2496&gt;0,H2496/D2496,0)</f>
        <v>250384615.38461536</v>
      </c>
      <c r="BA2496" s="6">
        <f>AZ2496*Q2496</f>
        <v>0</v>
      </c>
      <c r="BB2496" s="6">
        <f>IF(C2496&gt;C$3054,C$3054,IF(C2496&lt;C$3053,C$3053,C2496))</f>
        <v>-0.04</v>
      </c>
      <c r="BC2496" s="6">
        <f>IF(BB2496&gt;0,(D2496/15)-BB2496,0)</f>
        <v>0</v>
      </c>
      <c r="BD2496" s="6">
        <f>BC2496/BC$3049</f>
        <v>0</v>
      </c>
      <c r="BE2496" s="15">
        <f>IF(AU2496&gt;AU$3054,AU$3054,IF(AU2496&lt;AU$3053,AU$3053,AU2496))</f>
        <v>0</v>
      </c>
      <c r="BF2496" s="15">
        <f>IF(I2496&gt;I$3054,I$3054,IF(I2496&lt;I$3053,I$3053,I2496))</f>
        <v>0</v>
      </c>
      <c r="BG2496" s="6">
        <f>IF(BE2496&gt;0, BF2496/BE2496,0)</f>
        <v>0</v>
      </c>
      <c r="BH2496" s="26">
        <f>BG2496/BG$3049</f>
        <v>0</v>
      </c>
      <c r="BI2496" s="26">
        <f>IF(AV2496&gt;AV$3054,AV$3054,IF(AV2496&lt;AV$3053,AV$3053,AV2496))</f>
        <v>0</v>
      </c>
      <c r="BJ2496" s="6">
        <f>IF(BI2496&gt;0, BF2496/BI2496,0)</f>
        <v>0</v>
      </c>
      <c r="BK2496" s="26">
        <f>BJ2496/BJ$3049</f>
        <v>0</v>
      </c>
      <c r="BL2496" s="6">
        <f>IF(_xlfn.NUMBERVALUE(AL2496),IF(ABS(AL2496)&lt;1,1-ABS(AL2496),0),0)</f>
        <v>0</v>
      </c>
      <c r="BM2496" s="6">
        <f>IF(F2496&gt;F$3054,F$3054,IF(F2496&lt;F$3053,F$3053,F2496))</f>
        <v>46.07</v>
      </c>
      <c r="BN2496" s="6">
        <f>IF(BM2496&gt;0, BM2496/BM$3049, BM2496/BM$3050*-1)</f>
        <v>5.8200973746029318E-2</v>
      </c>
      <c r="BO2496" s="6">
        <f>IF(O2496&gt;O$3054,O$3054,IF(O2496&lt;O$3053,O$3053,O2496))</f>
        <v>0</v>
      </c>
      <c r="BP2496" s="26">
        <f>BO2496/BO$3049</f>
        <v>0</v>
      </c>
      <c r="BQ2496" s="26">
        <f>IF(OR(BD2496=0, BH2496=0,BN2496=0,BP2496=0), 0,BD2496+BH2496+BK2496+BL2496+BN2496+BP2496)</f>
        <v>0</v>
      </c>
      <c r="BR2496" s="6">
        <f>IF(D2496&gt;0,C2496/D2496,0)</f>
        <v>-0.30769230769230771</v>
      </c>
    </row>
    <row r="2497" spans="1:70" x14ac:dyDescent="0.2">
      <c r="A2497" s="15" t="s">
        <v>5248</v>
      </c>
      <c r="B2497" s="15" t="s">
        <v>5249</v>
      </c>
      <c r="C2497" s="15">
        <v>0.24</v>
      </c>
      <c r="D2497" s="15">
        <v>4.8099999999999996</v>
      </c>
      <c r="E2497" s="15">
        <v>5.53</v>
      </c>
      <c r="F2497" s="15">
        <v>-7.72</v>
      </c>
      <c r="G2497" s="15">
        <v>1.29</v>
      </c>
      <c r="H2497" s="21">
        <v>3970000000</v>
      </c>
      <c r="I2497" s="15">
        <v>20.43</v>
      </c>
      <c r="J2497" s="15">
        <v>0.08</v>
      </c>
      <c r="K2497" s="15">
        <v>0.08</v>
      </c>
      <c r="L2497" s="15">
        <v>0.13</v>
      </c>
      <c r="M2497" s="15">
        <v>0.13</v>
      </c>
      <c r="N2497" s="15">
        <v>0.13</v>
      </c>
      <c r="O2497" s="15">
        <v>2.65</v>
      </c>
      <c r="P2497" s="15">
        <v>94.9</v>
      </c>
      <c r="Q2497" s="15">
        <v>3.81</v>
      </c>
      <c r="R2497" s="15">
        <v>0.19</v>
      </c>
      <c r="S2497" s="15">
        <v>0.93</v>
      </c>
      <c r="T2497" s="15">
        <v>17.7</v>
      </c>
      <c r="U2497" s="15">
        <v>17.7</v>
      </c>
      <c r="V2497" s="15">
        <v>17.7</v>
      </c>
      <c r="W2497" s="15">
        <v>17.7</v>
      </c>
      <c r="X2497" s="15">
        <v>25.84</v>
      </c>
      <c r="Y2497" s="15">
        <v>25.84</v>
      </c>
      <c r="Z2497" s="15">
        <v>25.84</v>
      </c>
      <c r="AA2497" s="15">
        <v>25.84</v>
      </c>
      <c r="AB2497" s="15">
        <v>7.2</v>
      </c>
      <c r="AC2497" s="15">
        <v>4.72</v>
      </c>
      <c r="AD2497" s="15">
        <v>2.99</v>
      </c>
      <c r="AE2497" s="15">
        <v>4.72</v>
      </c>
      <c r="AF2497" s="15">
        <v>4.33</v>
      </c>
      <c r="AG2497" s="15">
        <v>2.72</v>
      </c>
      <c r="AH2497" s="15">
        <v>4.33</v>
      </c>
      <c r="AI2497" s="15">
        <v>6.29</v>
      </c>
      <c r="AJ2497" s="15">
        <v>4.13</v>
      </c>
      <c r="AK2497" s="15">
        <v>6.29</v>
      </c>
      <c r="AL2497" s="15">
        <v>0.81</v>
      </c>
      <c r="AM2497" s="15">
        <v>765.18</v>
      </c>
      <c r="AN2497" s="15">
        <v>96.39</v>
      </c>
      <c r="AO2497" s="15">
        <v>21.52</v>
      </c>
      <c r="AP2497" s="15">
        <v>14.33</v>
      </c>
      <c r="AQ2497" s="15">
        <v>8.57</v>
      </c>
      <c r="AR2497" s="15">
        <v>-2.97</v>
      </c>
      <c r="AS2497" s="15">
        <v>7.06</v>
      </c>
      <c r="AT2497" s="15"/>
      <c r="AU2497" s="15">
        <v>-5.59</v>
      </c>
      <c r="AV2497" s="15"/>
      <c r="AW2497" s="15">
        <v>2760000</v>
      </c>
      <c r="AX2497" s="15">
        <v>2650000</v>
      </c>
      <c r="AZ2497" s="6">
        <f>IF(D2497&gt;0,H2497/D2497,0)</f>
        <v>825363825.36382544</v>
      </c>
      <c r="BA2497" s="6">
        <f>AZ2497*Q2497</f>
        <v>3144636174.6361752</v>
      </c>
      <c r="BB2497" s="6">
        <f>IF(C2497&gt;C$3054,C$3054,IF(C2497&lt;C$3053,C$3053,C2497))</f>
        <v>0.24</v>
      </c>
      <c r="BC2497" s="6">
        <f>IF(BB2497&gt;0,(D2497/15)-BB2497,0)</f>
        <v>8.0666666666666664E-2</v>
      </c>
      <c r="BD2497" s="6">
        <f>BC2497/BC$3049</f>
        <v>1.5534728463217356E-2</v>
      </c>
      <c r="BE2497" s="15">
        <f>IF(AU2497&gt;AU$3054,AU$3054,IF(AU2497&lt;AU$3053,AU$3053,AU2497))</f>
        <v>-5.59</v>
      </c>
      <c r="BF2497" s="15">
        <f>IF(I2497&gt;I$3054,I$3054,IF(I2497&lt;I$3053,I$3053,I2497))</f>
        <v>20.43</v>
      </c>
      <c r="BG2497" s="6">
        <f>IF(BE2497&gt;0, BF2497/BE2497,0)</f>
        <v>0</v>
      </c>
      <c r="BH2497" s="26">
        <f>BG2497/BG$3049</f>
        <v>0</v>
      </c>
      <c r="BI2497" s="26">
        <f>IF(AV2497&gt;AV$3054,AV$3054,IF(AV2497&lt;AV$3053,AV$3053,AV2497))</f>
        <v>0</v>
      </c>
      <c r="BJ2497" s="6">
        <f>IF(BI2497&gt;0, BF2497/BI2497,0)</f>
        <v>0</v>
      </c>
      <c r="BK2497" s="26">
        <f>BJ2497/BJ$3049</f>
        <v>0</v>
      </c>
      <c r="BL2497" s="6">
        <f>IF(_xlfn.NUMBERVALUE(AL2497),IF(ABS(AL2497)&lt;1,1-ABS(AL2497),0),0)</f>
        <v>0.18999999999999995</v>
      </c>
      <c r="BM2497" s="6">
        <f>IF(F2497&gt;F$3054,F$3054,IF(F2497&lt;F$3053,F$3053,F2497))</f>
        <v>-7.72</v>
      </c>
      <c r="BN2497" s="6">
        <f>IF(BM2497&gt;0, BM2497/BM$3049, BM2497/BM$3050*-1)</f>
        <v>-7.7619143374220795E-2</v>
      </c>
      <c r="BO2497" s="6">
        <f>IF(O2497&gt;O$3054,O$3054,IF(O2497&lt;O$3053,O$3053,O2497))</f>
        <v>2.65</v>
      </c>
      <c r="BP2497" s="26">
        <f>BO2497/BO$3049</f>
        <v>2.4988472210536676E-2</v>
      </c>
      <c r="BQ2497" s="26">
        <f>IF(OR(BD2497=0, BH2497=0,BN2497=0,BP2497=0), 0,BD2497+BH2497+BK2497+BL2497+BN2497+BP2497)</f>
        <v>0</v>
      </c>
      <c r="BR2497" s="6">
        <f>IF(D2497&gt;0,C2497/D2497,0)</f>
        <v>4.9896049896049899E-2</v>
      </c>
    </row>
    <row r="2498" spans="1:70" x14ac:dyDescent="0.2">
      <c r="A2498" s="15" t="s">
        <v>5134</v>
      </c>
      <c r="B2498" s="15" t="s">
        <v>5135</v>
      </c>
      <c r="C2498" s="15"/>
      <c r="D2498" s="15">
        <v>0</v>
      </c>
      <c r="E2498" s="15">
        <v>3.18</v>
      </c>
      <c r="F2498" s="15">
        <v>7.87</v>
      </c>
      <c r="G2498" s="15"/>
      <c r="H2498" s="21"/>
      <c r="I2498" s="15"/>
      <c r="J2498" s="15"/>
      <c r="K2498" s="15">
        <v>0.09</v>
      </c>
      <c r="L2498" s="15"/>
      <c r="M2498" s="15">
        <v>0.1</v>
      </c>
      <c r="N2498" s="15"/>
      <c r="O2498" s="15">
        <v>3.09</v>
      </c>
      <c r="P2498" s="15"/>
      <c r="Q2498" s="15"/>
      <c r="R2498" s="15"/>
      <c r="S2498" s="15"/>
      <c r="T2498" s="15"/>
      <c r="U2498" s="15"/>
      <c r="V2498" s="15"/>
      <c r="W2498" s="15"/>
      <c r="X2498" s="15"/>
      <c r="Y2498" s="15"/>
      <c r="Z2498" s="15"/>
      <c r="AA2498" s="15"/>
      <c r="AB2498" s="15"/>
      <c r="AC2498" s="15"/>
      <c r="AD2498" s="15"/>
      <c r="AE2498" s="15"/>
      <c r="AF2498" s="15"/>
      <c r="AG2498" s="15"/>
      <c r="AH2498" s="15"/>
      <c r="AI2498" s="15"/>
      <c r="AJ2498" s="15"/>
      <c r="AK2498" s="15"/>
      <c r="AL2498" s="15">
        <v>0.13</v>
      </c>
      <c r="AM2498" s="16">
        <v>15943.6</v>
      </c>
      <c r="AN2498" s="15"/>
      <c r="AO2498" s="15"/>
      <c r="AP2498" s="15"/>
      <c r="AQ2498" s="15"/>
      <c r="AR2498" s="15"/>
      <c r="AS2498" s="15"/>
      <c r="AT2498" s="15"/>
      <c r="AU2498" s="15"/>
      <c r="AV2498" s="15"/>
      <c r="AW2498" s="15">
        <v>0</v>
      </c>
      <c r="AX2498" s="15">
        <v>2330000</v>
      </c>
      <c r="AZ2498" s="6">
        <f>IF(D2498&gt;0,H2498/D2498,0)</f>
        <v>0</v>
      </c>
      <c r="BA2498" s="6">
        <f>AZ2498*Q2498</f>
        <v>0</v>
      </c>
      <c r="BB2498" s="6">
        <f>IF(C2498&gt;C$3054,C$3054,IF(C2498&lt;C$3053,C$3053,C2498))</f>
        <v>0</v>
      </c>
      <c r="BC2498" s="6">
        <f>IF(BB2498&gt;0,(D2498/15)-BB2498,0)</f>
        <v>0</v>
      </c>
      <c r="BD2498" s="6">
        <f>BC2498/BC$3049</f>
        <v>0</v>
      </c>
      <c r="BE2498" s="15">
        <f>IF(AU2498&gt;AU$3054,AU$3054,IF(AU2498&lt;AU$3053,AU$3053,AU2498))</f>
        <v>0</v>
      </c>
      <c r="BF2498" s="15">
        <f>IF(I2498&gt;I$3054,I$3054,IF(I2498&lt;I$3053,I$3053,I2498))</f>
        <v>0</v>
      </c>
      <c r="BG2498" s="6">
        <f>IF(BE2498&gt;0, BF2498/BE2498,0)</f>
        <v>0</v>
      </c>
      <c r="BH2498" s="26">
        <f>BG2498/BG$3049</f>
        <v>0</v>
      </c>
      <c r="BI2498" s="26">
        <f>IF(AV2498&gt;AV$3054,AV$3054,IF(AV2498&lt;AV$3053,AV$3053,AV2498))</f>
        <v>0</v>
      </c>
      <c r="BJ2498" s="6">
        <f>IF(BI2498&gt;0, BF2498/BI2498,0)</f>
        <v>0</v>
      </c>
      <c r="BK2498" s="26">
        <f>BJ2498/BJ$3049</f>
        <v>0</v>
      </c>
      <c r="BL2498" s="6">
        <f>IF(_xlfn.NUMBERVALUE(AL2498),IF(ABS(AL2498)&lt;1,1-ABS(AL2498),0),0)</f>
        <v>0.87</v>
      </c>
      <c r="BM2498" s="6">
        <f>IF(F2498&gt;F$3054,F$3054,IF(F2498&lt;F$3053,F$3053,F2498))</f>
        <v>7.87</v>
      </c>
      <c r="BN2498" s="6">
        <f>IF(BM2498&gt;0, BM2498/BM$3049, BM2498/BM$3050*-1)</f>
        <v>9.9422978810777239E-3</v>
      </c>
      <c r="BO2498" s="6">
        <f>IF(O2498&gt;O$3054,O$3054,IF(O2498&lt;O$3053,O$3053,O2498))</f>
        <v>3.09</v>
      </c>
      <c r="BP2498" s="26">
        <f>BO2498/BO$3049</f>
        <v>2.9137501558701255E-2</v>
      </c>
      <c r="BQ2498" s="26">
        <f>IF(OR(BD2498=0, BH2498=0,BN2498=0,BP2498=0), 0,BD2498+BH2498+BK2498+BL2498+BN2498+BP2498)</f>
        <v>0</v>
      </c>
      <c r="BR2498" s="6">
        <f>IF(D2498&gt;0,C2498/D2498,0)</f>
        <v>0</v>
      </c>
    </row>
    <row r="2499" spans="1:70" x14ac:dyDescent="0.2">
      <c r="A2499" s="15" t="s">
        <v>5306</v>
      </c>
      <c r="B2499" s="15" t="s">
        <v>5307</v>
      </c>
      <c r="C2499" s="15">
        <v>-0.03</v>
      </c>
      <c r="D2499" s="15">
        <v>0.05</v>
      </c>
      <c r="E2499" s="15">
        <v>0.09</v>
      </c>
      <c r="F2499" s="15">
        <v>-64.14</v>
      </c>
      <c r="G2499" s="15">
        <v>4.71</v>
      </c>
      <c r="H2499" s="21">
        <v>6060000</v>
      </c>
      <c r="I2499" s="15"/>
      <c r="J2499" s="15">
        <v>0</v>
      </c>
      <c r="K2499" s="15"/>
      <c r="L2499" s="15"/>
      <c r="M2499" s="15"/>
      <c r="N2499" s="15">
        <v>0</v>
      </c>
      <c r="O2499" s="15"/>
      <c r="P2499" s="15"/>
      <c r="Q2499" s="15">
        <v>0.01</v>
      </c>
      <c r="R2499" s="15">
        <v>0.01</v>
      </c>
      <c r="S2499" s="15">
        <v>0.51</v>
      </c>
      <c r="T2499" s="15">
        <v>12.82</v>
      </c>
      <c r="U2499" s="15">
        <v>12.95</v>
      </c>
      <c r="V2499" s="15">
        <v>19.64</v>
      </c>
      <c r="W2499" s="15">
        <v>21.02</v>
      </c>
      <c r="X2499" s="15">
        <v>88.38</v>
      </c>
      <c r="Y2499" s="15">
        <v>178.49</v>
      </c>
      <c r="Z2499" s="15">
        <v>135.47</v>
      </c>
      <c r="AA2499" s="15">
        <v>289.63</v>
      </c>
      <c r="AB2499" s="15"/>
      <c r="AC2499" s="15">
        <v>-91.32</v>
      </c>
      <c r="AD2499" s="15"/>
      <c r="AE2499" s="15"/>
      <c r="AF2499" s="15">
        <v>-34.83</v>
      </c>
      <c r="AG2499" s="15"/>
      <c r="AH2499" s="15"/>
      <c r="AI2499" s="15">
        <v>-143.4</v>
      </c>
      <c r="AJ2499" s="15"/>
      <c r="AK2499" s="15"/>
      <c r="AL2499" s="15">
        <v>0.62</v>
      </c>
      <c r="AM2499" s="15">
        <v>11.14</v>
      </c>
      <c r="AN2499" s="15">
        <v>54.7</v>
      </c>
      <c r="AO2499" s="15">
        <v>1.26</v>
      </c>
      <c r="AP2499" s="15">
        <v>-28.49</v>
      </c>
      <c r="AQ2499" s="15">
        <v>-25.27</v>
      </c>
      <c r="AR2499" s="15"/>
      <c r="AS2499" s="15"/>
      <c r="AT2499" s="15"/>
      <c r="AU2499" s="15"/>
      <c r="AV2499" s="15"/>
      <c r="AW2499" s="16">
        <v>61500</v>
      </c>
      <c r="AX2499" s="16">
        <v>2146</v>
      </c>
      <c r="AZ2499" s="6">
        <f>IF(D2499&gt;0,H2499/D2499,0)</f>
        <v>121200000</v>
      </c>
      <c r="BA2499" s="6">
        <f>AZ2499*Q2499</f>
        <v>1212000</v>
      </c>
      <c r="BB2499" s="6">
        <f>IF(C2499&gt;C$3054,C$3054,IF(C2499&lt;C$3053,C$3053,C2499))</f>
        <v>-0.03</v>
      </c>
      <c r="BC2499" s="6">
        <f>IF(BB2499&gt;0,(D2499/15)-BB2499,0)</f>
        <v>0</v>
      </c>
      <c r="BD2499" s="6">
        <f>BC2499/BC$3049</f>
        <v>0</v>
      </c>
      <c r="BE2499" s="15">
        <f>IF(AU2499&gt;AU$3054,AU$3054,IF(AU2499&lt;AU$3053,AU$3053,AU2499))</f>
        <v>0</v>
      </c>
      <c r="BF2499" s="15">
        <f>IF(I2499&gt;I$3054,I$3054,IF(I2499&lt;I$3053,I$3053,I2499))</f>
        <v>0</v>
      </c>
      <c r="BG2499" s="6">
        <f>IF(BE2499&gt;0, BF2499/BE2499,0)</f>
        <v>0</v>
      </c>
      <c r="BH2499" s="26">
        <f>BG2499/BG$3049</f>
        <v>0</v>
      </c>
      <c r="BI2499" s="26">
        <f>IF(AV2499&gt;AV$3054,AV$3054,IF(AV2499&lt;AV$3053,AV$3053,AV2499))</f>
        <v>0</v>
      </c>
      <c r="BJ2499" s="6">
        <f>IF(BI2499&gt;0, BF2499/BI2499,0)</f>
        <v>0</v>
      </c>
      <c r="BK2499" s="26">
        <f>BJ2499/BJ$3049</f>
        <v>0</v>
      </c>
      <c r="BL2499" s="6">
        <f>IF(_xlfn.NUMBERVALUE(AL2499),IF(ABS(AL2499)&lt;1,1-ABS(AL2499),0),0)</f>
        <v>0.38</v>
      </c>
      <c r="BM2499" s="6">
        <f>IF(F2499&gt;F$3054,F$3054,IF(F2499&lt;F$3053,F$3053,F2499))</f>
        <v>-64.14</v>
      </c>
      <c r="BN2499" s="6">
        <f>IF(BM2499&gt;0, BM2499/BM$3049, BM2499/BM$3050*-1)</f>
        <v>-0.64488236476975669</v>
      </c>
      <c r="BO2499" s="6">
        <f>IF(O2499&gt;O$3054,O$3054,IF(O2499&lt;O$3053,O$3053,O2499))</f>
        <v>0</v>
      </c>
      <c r="BP2499" s="26">
        <f>BO2499/BO$3049</f>
        <v>0</v>
      </c>
      <c r="BQ2499" s="26">
        <f>IF(OR(BD2499=0, BH2499=0,BN2499=0,BP2499=0), 0,BD2499+BH2499+BK2499+BL2499+BN2499+BP2499)</f>
        <v>0</v>
      </c>
      <c r="BR2499" s="6">
        <f>IF(D2499&gt;0,C2499/D2499,0)</f>
        <v>-0.6</v>
      </c>
    </row>
    <row r="2500" spans="1:70" x14ac:dyDescent="0.2">
      <c r="A2500" s="15" t="s">
        <v>5039</v>
      </c>
      <c r="B2500" s="15" t="s">
        <v>5040</v>
      </c>
      <c r="C2500" s="15">
        <v>0</v>
      </c>
      <c r="D2500" s="15">
        <v>0</v>
      </c>
      <c r="E2500" s="15">
        <v>0.01</v>
      </c>
      <c r="F2500" s="15">
        <v>-33.33</v>
      </c>
      <c r="G2500" s="15">
        <v>0.74</v>
      </c>
      <c r="H2500" s="21"/>
      <c r="I2500" s="15"/>
      <c r="J2500" s="15">
        <v>0</v>
      </c>
      <c r="K2500" s="15"/>
      <c r="L2500" s="15">
        <v>0</v>
      </c>
      <c r="M2500" s="15"/>
      <c r="N2500" s="15">
        <v>0</v>
      </c>
      <c r="O2500" s="15"/>
      <c r="P2500" s="15"/>
      <c r="Q2500" s="15">
        <v>0.01</v>
      </c>
      <c r="R2500" s="15">
        <v>0</v>
      </c>
      <c r="S2500" s="15">
        <v>0.61</v>
      </c>
      <c r="T2500" s="15">
        <v>0</v>
      </c>
      <c r="U2500" s="15">
        <v>0</v>
      </c>
      <c r="V2500" s="15">
        <v>6.61</v>
      </c>
      <c r="W2500" s="15">
        <v>6.61</v>
      </c>
      <c r="X2500" s="15">
        <v>0</v>
      </c>
      <c r="Y2500" s="15">
        <v>0</v>
      </c>
      <c r="Z2500" s="15">
        <v>7.2</v>
      </c>
      <c r="AA2500" s="15">
        <v>7.2</v>
      </c>
      <c r="AB2500" s="15">
        <v>-5.95</v>
      </c>
      <c r="AC2500" s="15">
        <v>-9.69</v>
      </c>
      <c r="AD2500" s="15">
        <v>-14</v>
      </c>
      <c r="AE2500" s="15">
        <v>-9.69</v>
      </c>
      <c r="AF2500" s="15">
        <v>-9.16</v>
      </c>
      <c r="AG2500" s="15">
        <v>-12.42</v>
      </c>
      <c r="AH2500" s="15">
        <v>-9.16</v>
      </c>
      <c r="AI2500" s="15">
        <v>-10.130000000000001</v>
      </c>
      <c r="AJ2500" s="15">
        <v>-14.31</v>
      </c>
      <c r="AK2500" s="15">
        <v>-10.130000000000001</v>
      </c>
      <c r="AL2500" s="15">
        <v>2.75</v>
      </c>
      <c r="AM2500" s="15">
        <v>761.3</v>
      </c>
      <c r="AN2500" s="15"/>
      <c r="AO2500" s="16">
        <v>-87239.73</v>
      </c>
      <c r="AP2500" s="16">
        <v>-88293.15</v>
      </c>
      <c r="AQ2500" s="16">
        <v>-103123.3</v>
      </c>
      <c r="AR2500" s="15"/>
      <c r="AS2500" s="15">
        <v>-46.68</v>
      </c>
      <c r="AT2500" s="15"/>
      <c r="AU2500" s="15"/>
      <c r="AV2500" s="15"/>
      <c r="AW2500" s="15">
        <v>0</v>
      </c>
      <c r="AX2500" s="16">
        <v>461054</v>
      </c>
      <c r="AZ2500" s="6">
        <f>IF(D2500&gt;0,H2500/D2500,0)</f>
        <v>0</v>
      </c>
      <c r="BA2500" s="6">
        <f>AZ2500*Q2500</f>
        <v>0</v>
      </c>
      <c r="BB2500" s="6">
        <f>IF(C2500&gt;C$3054,C$3054,IF(C2500&lt;C$3053,C$3053,C2500))</f>
        <v>0</v>
      </c>
      <c r="BC2500" s="6">
        <f>IF(BB2500&gt;0,(D2500/15)-BB2500,0)</f>
        <v>0</v>
      </c>
      <c r="BD2500" s="6">
        <f>BC2500/BC$3049</f>
        <v>0</v>
      </c>
      <c r="BE2500" s="15">
        <f>IF(AU2500&gt;AU$3054,AU$3054,IF(AU2500&lt;AU$3053,AU$3053,AU2500))</f>
        <v>0</v>
      </c>
      <c r="BF2500" s="15">
        <f>IF(I2500&gt;I$3054,I$3054,IF(I2500&lt;I$3053,I$3053,I2500))</f>
        <v>0</v>
      </c>
      <c r="BG2500" s="6">
        <f>IF(BE2500&gt;0, BF2500/BE2500,0)</f>
        <v>0</v>
      </c>
      <c r="BH2500" s="26">
        <f>BG2500/BG$3049</f>
        <v>0</v>
      </c>
      <c r="BI2500" s="26">
        <f>IF(AV2500&gt;AV$3054,AV$3054,IF(AV2500&lt;AV$3053,AV$3053,AV2500))</f>
        <v>0</v>
      </c>
      <c r="BJ2500" s="6">
        <f>IF(BI2500&gt;0, BF2500/BI2500,0)</f>
        <v>0</v>
      </c>
      <c r="BK2500" s="26">
        <f>BJ2500/BJ$3049</f>
        <v>0</v>
      </c>
      <c r="BL2500" s="6">
        <f>IF(_xlfn.NUMBERVALUE(AL2500),IF(ABS(AL2500)&lt;1,1-ABS(AL2500),0),0)</f>
        <v>0</v>
      </c>
      <c r="BM2500" s="6">
        <f>IF(F2500&gt;F$3054,F$3054,IF(F2500&lt;F$3053,F$3053,F2500))</f>
        <v>-33.33</v>
      </c>
      <c r="BN2500" s="6">
        <f>IF(BM2500&gt;0, BM2500/BM$3049, BM2500/BM$3050*-1)</f>
        <v>-0.33510959179569677</v>
      </c>
      <c r="BO2500" s="6">
        <f>IF(O2500&gt;O$3054,O$3054,IF(O2500&lt;O$3053,O$3053,O2500))</f>
        <v>0</v>
      </c>
      <c r="BP2500" s="26">
        <f>BO2500/BO$3049</f>
        <v>0</v>
      </c>
      <c r="BQ2500" s="26">
        <f>IF(OR(BD2500=0, BH2500=0,BN2500=0,BP2500=0), 0,BD2500+BH2500+BK2500+BL2500+BN2500+BP2500)</f>
        <v>0</v>
      </c>
      <c r="BR2500" s="6">
        <f>IF(D2500&gt;0,C2500/D2500,0)</f>
        <v>0</v>
      </c>
    </row>
    <row r="2501" spans="1:70" x14ac:dyDescent="0.2">
      <c r="A2501" s="15" t="s">
        <v>4903</v>
      </c>
      <c r="B2501" s="15" t="s">
        <v>4904</v>
      </c>
      <c r="C2501" s="15"/>
      <c r="D2501" s="15">
        <v>0</v>
      </c>
      <c r="E2501" s="15"/>
      <c r="F2501" s="15"/>
      <c r="G2501" s="15"/>
      <c r="H2501" s="21"/>
      <c r="I2501" s="15"/>
      <c r="J2501" s="15"/>
      <c r="K2501" s="15"/>
      <c r="L2501" s="15"/>
      <c r="M2501" s="15"/>
      <c r="N2501" s="15"/>
      <c r="O2501" s="15"/>
      <c r="P2501" s="15"/>
      <c r="Q2501" s="15"/>
      <c r="R2501" s="15"/>
      <c r="S2501" s="15"/>
      <c r="T2501" s="15"/>
      <c r="U2501" s="15"/>
      <c r="V2501" s="15"/>
      <c r="W2501" s="15"/>
      <c r="X2501" s="15"/>
      <c r="Y2501" s="15"/>
      <c r="Z2501" s="15"/>
      <c r="AA2501" s="15"/>
      <c r="AB2501" s="15"/>
      <c r="AC2501" s="15"/>
      <c r="AD2501" s="15"/>
      <c r="AE2501" s="15"/>
      <c r="AF2501" s="15"/>
      <c r="AG2501" s="15"/>
      <c r="AH2501" s="15"/>
      <c r="AI2501" s="15"/>
      <c r="AJ2501" s="15"/>
      <c r="AK2501" s="15"/>
      <c r="AL2501" s="15"/>
      <c r="AM2501" s="15"/>
      <c r="AN2501" s="15"/>
      <c r="AO2501" s="15"/>
      <c r="AP2501" s="15"/>
      <c r="AQ2501" s="15"/>
      <c r="AR2501" s="15"/>
      <c r="AS2501" s="15"/>
      <c r="AT2501" s="15"/>
      <c r="AU2501" s="15"/>
      <c r="AV2501" s="15"/>
      <c r="AW2501" s="15">
        <v>0</v>
      </c>
      <c r="AX2501" s="15"/>
      <c r="AZ2501" s="6">
        <f>IF(D2501&gt;0,H2501/D2501,0)</f>
        <v>0</v>
      </c>
      <c r="BA2501" s="6">
        <f>AZ2501*Q2501</f>
        <v>0</v>
      </c>
      <c r="BB2501" s="6">
        <f>IF(C2501&gt;C$3054,C$3054,IF(C2501&lt;C$3053,C$3053,C2501))</f>
        <v>0</v>
      </c>
      <c r="BC2501" s="6">
        <f>IF(BB2501&gt;0,(D2501/15)-BB2501,0)</f>
        <v>0</v>
      </c>
      <c r="BD2501" s="6">
        <f>BC2501/BC$3049</f>
        <v>0</v>
      </c>
      <c r="BE2501" s="15">
        <f>IF(AU2501&gt;AU$3054,AU$3054,IF(AU2501&lt;AU$3053,AU$3053,AU2501))</f>
        <v>0</v>
      </c>
      <c r="BF2501" s="15">
        <f>IF(I2501&gt;I$3054,I$3054,IF(I2501&lt;I$3053,I$3053,I2501))</f>
        <v>0</v>
      </c>
      <c r="BG2501" s="6">
        <f>IF(BE2501&gt;0, BF2501/BE2501,0)</f>
        <v>0</v>
      </c>
      <c r="BH2501" s="26">
        <f>BG2501/BG$3049</f>
        <v>0</v>
      </c>
      <c r="BI2501" s="26">
        <f>IF(AV2501&gt;AV$3054,AV$3054,IF(AV2501&lt;AV$3053,AV$3053,AV2501))</f>
        <v>0</v>
      </c>
      <c r="BJ2501" s="6">
        <f>IF(BI2501&gt;0, BF2501/BI2501,0)</f>
        <v>0</v>
      </c>
      <c r="BK2501" s="26">
        <f>BJ2501/BJ$3049</f>
        <v>0</v>
      </c>
      <c r="BL2501" s="6">
        <f>IF(_xlfn.NUMBERVALUE(AL2501),IF(ABS(AL2501)&lt;1,1-ABS(AL2501),0),0)</f>
        <v>0</v>
      </c>
      <c r="BM2501" s="6">
        <f>IF(F2501&gt;F$3054,F$3054,IF(F2501&lt;F$3053,F$3053,F2501))</f>
        <v>0</v>
      </c>
      <c r="BN2501" s="6">
        <f>IF(BM2501&gt;0, BM2501/BM$3049, BM2501/BM$3050*-1)</f>
        <v>0</v>
      </c>
      <c r="BO2501" s="6">
        <f>IF(O2501&gt;O$3054,O$3054,IF(O2501&lt;O$3053,O$3053,O2501))</f>
        <v>0</v>
      </c>
      <c r="BP2501" s="26">
        <f>BO2501/BO$3049</f>
        <v>0</v>
      </c>
      <c r="BQ2501" s="26">
        <f>IF(OR(BD2501=0, BH2501=0,BN2501=0,BP2501=0), 0,BD2501+BH2501+BK2501+BL2501+BN2501+BP2501)</f>
        <v>0</v>
      </c>
      <c r="BR2501" s="6">
        <f>IF(D2501&gt;0,C2501/D2501,0)</f>
        <v>0</v>
      </c>
    </row>
    <row r="2502" spans="1:70" x14ac:dyDescent="0.2">
      <c r="A2502" s="15" t="s">
        <v>5331</v>
      </c>
      <c r="B2502" s="15" t="s">
        <v>5332</v>
      </c>
      <c r="C2502" s="15">
        <v>-1.81</v>
      </c>
      <c r="D2502" s="15">
        <v>0</v>
      </c>
      <c r="E2502" s="15">
        <v>16.899999999999999</v>
      </c>
      <c r="F2502" s="15">
        <v>-83.53</v>
      </c>
      <c r="G2502" s="15">
        <v>0.28999999999999998</v>
      </c>
      <c r="H2502" s="21"/>
      <c r="I2502" s="15"/>
      <c r="J2502" s="15">
        <v>0</v>
      </c>
      <c r="K2502" s="15"/>
      <c r="L2502" s="15"/>
      <c r="M2502" s="15"/>
      <c r="N2502" s="15">
        <v>0</v>
      </c>
      <c r="O2502" s="15"/>
      <c r="P2502" s="15"/>
      <c r="Q2502" s="15">
        <v>19.91</v>
      </c>
      <c r="R2502" s="15">
        <v>37.799999999999997</v>
      </c>
      <c r="S2502" s="15">
        <v>2.95</v>
      </c>
      <c r="T2502" s="15">
        <v>15.87</v>
      </c>
      <c r="U2502" s="15">
        <v>0</v>
      </c>
      <c r="V2502" s="15">
        <v>31.41</v>
      </c>
      <c r="W2502" s="15">
        <v>0</v>
      </c>
      <c r="X2502" s="15">
        <v>31.89</v>
      </c>
      <c r="Y2502" s="15">
        <v>0</v>
      </c>
      <c r="Z2502" s="15">
        <v>63.09</v>
      </c>
      <c r="AA2502" s="15">
        <v>0</v>
      </c>
      <c r="AB2502" s="15">
        <v>-34.94</v>
      </c>
      <c r="AC2502" s="15">
        <v>-143.66999999999999</v>
      </c>
      <c r="AD2502" s="15"/>
      <c r="AE2502" s="15">
        <v>-116.42</v>
      </c>
      <c r="AF2502" s="15">
        <v>-108.34</v>
      </c>
      <c r="AG2502" s="15"/>
      <c r="AH2502" s="15">
        <v>-93.56</v>
      </c>
      <c r="AI2502" s="15">
        <v>-186.6</v>
      </c>
      <c r="AJ2502" s="15"/>
      <c r="AK2502" s="15">
        <v>-128.46</v>
      </c>
      <c r="AL2502" s="15">
        <v>2.61</v>
      </c>
      <c r="AM2502" s="15">
        <v>0.76</v>
      </c>
      <c r="AN2502" s="15">
        <v>65.56</v>
      </c>
      <c r="AO2502" s="16">
        <v>-3390.79</v>
      </c>
      <c r="AP2502" s="16">
        <v>-3582.5</v>
      </c>
      <c r="AQ2502" s="16">
        <v>-3590.24</v>
      </c>
      <c r="AR2502" s="15"/>
      <c r="AS2502" s="15"/>
      <c r="AT2502" s="15"/>
      <c r="AU2502" s="15"/>
      <c r="AV2502" s="15"/>
      <c r="AW2502" s="15">
        <v>0</v>
      </c>
      <c r="AX2502" s="15"/>
      <c r="AZ2502" s="6">
        <f>IF(D2502&gt;0,H2502/D2502,0)</f>
        <v>0</v>
      </c>
      <c r="BA2502" s="6">
        <f>AZ2502*Q2502</f>
        <v>0</v>
      </c>
      <c r="BB2502" s="6">
        <f>IF(C2502&gt;C$3054,C$3054,IF(C2502&lt;C$3053,C$3053,C2502))</f>
        <v>-1.81</v>
      </c>
      <c r="BC2502" s="6">
        <f>IF(BB2502&gt;0,(D2502/15)-BB2502,0)</f>
        <v>0</v>
      </c>
      <c r="BD2502" s="6">
        <f>BC2502/BC$3049</f>
        <v>0</v>
      </c>
      <c r="BE2502" s="15">
        <f>IF(AU2502&gt;AU$3054,AU$3054,IF(AU2502&lt;AU$3053,AU$3053,AU2502))</f>
        <v>0</v>
      </c>
      <c r="BF2502" s="15">
        <f>IF(I2502&gt;I$3054,I$3054,IF(I2502&lt;I$3053,I$3053,I2502))</f>
        <v>0</v>
      </c>
      <c r="BG2502" s="6">
        <f>IF(BE2502&gt;0, BF2502/BE2502,0)</f>
        <v>0</v>
      </c>
      <c r="BH2502" s="26">
        <f>BG2502/BG$3049</f>
        <v>0</v>
      </c>
      <c r="BI2502" s="26">
        <f>IF(AV2502&gt;AV$3054,AV$3054,IF(AV2502&lt;AV$3053,AV$3053,AV2502))</f>
        <v>0</v>
      </c>
      <c r="BJ2502" s="6">
        <f>IF(BI2502&gt;0, BF2502/BI2502,0)</f>
        <v>0</v>
      </c>
      <c r="BK2502" s="26">
        <f>BJ2502/BJ$3049</f>
        <v>0</v>
      </c>
      <c r="BL2502" s="6">
        <f>IF(_xlfn.NUMBERVALUE(AL2502),IF(ABS(AL2502)&lt;1,1-ABS(AL2502),0),0)</f>
        <v>0</v>
      </c>
      <c r="BM2502" s="6">
        <f>IF(F2502&gt;F$3054,F$3054,IF(F2502&lt;F$3053,F$3053,F2502))</f>
        <v>-83.53</v>
      </c>
      <c r="BN2502" s="6">
        <f>IF(BM2502&gt;0, BM2502/BM$3049, BM2502/BM$3050*-1)</f>
        <v>-0.83983510959179575</v>
      </c>
      <c r="BO2502" s="6">
        <f>IF(O2502&gt;O$3054,O$3054,IF(O2502&lt;O$3053,O$3053,O2502))</f>
        <v>0</v>
      </c>
      <c r="BP2502" s="26">
        <f>BO2502/BO$3049</f>
        <v>0</v>
      </c>
      <c r="BQ2502" s="26">
        <f>IF(OR(BD2502=0, BH2502=0,BN2502=0,BP2502=0), 0,BD2502+BH2502+BK2502+BL2502+BN2502+BP2502)</f>
        <v>0</v>
      </c>
      <c r="BR2502" s="6">
        <f>IF(D2502&gt;0,C2502/D2502,0)</f>
        <v>0</v>
      </c>
    </row>
    <row r="2503" spans="1:70" x14ac:dyDescent="0.2">
      <c r="A2503" s="15" t="s">
        <v>4982</v>
      </c>
      <c r="B2503" s="15" t="s">
        <v>4983</v>
      </c>
      <c r="C2503" s="15"/>
      <c r="D2503" s="15">
        <v>0</v>
      </c>
      <c r="E2503" s="15"/>
      <c r="F2503" s="15"/>
      <c r="G2503" s="15"/>
      <c r="H2503" s="21"/>
      <c r="I2503" s="15"/>
      <c r="J2503" s="15"/>
      <c r="K2503" s="15"/>
      <c r="L2503" s="15"/>
      <c r="M2503" s="15"/>
      <c r="N2503" s="15"/>
      <c r="O2503" s="15"/>
      <c r="P2503" s="15"/>
      <c r="Q2503" s="15"/>
      <c r="R2503" s="15"/>
      <c r="S2503" s="15"/>
      <c r="T2503" s="15"/>
      <c r="U2503" s="15"/>
      <c r="V2503" s="15"/>
      <c r="W2503" s="15"/>
      <c r="X2503" s="15"/>
      <c r="Y2503" s="15"/>
      <c r="Z2503" s="15"/>
      <c r="AA2503" s="15"/>
      <c r="AB2503" s="15"/>
      <c r="AC2503" s="15"/>
      <c r="AD2503" s="15"/>
      <c r="AE2503" s="15"/>
      <c r="AF2503" s="15"/>
      <c r="AG2503" s="15"/>
      <c r="AH2503" s="15"/>
      <c r="AI2503" s="15"/>
      <c r="AJ2503" s="15"/>
      <c r="AK2503" s="15"/>
      <c r="AL2503" s="15"/>
      <c r="AM2503" s="15"/>
      <c r="AN2503" s="15"/>
      <c r="AO2503" s="15"/>
      <c r="AP2503" s="15"/>
      <c r="AQ2503" s="15"/>
      <c r="AR2503" s="15"/>
      <c r="AS2503" s="15"/>
      <c r="AT2503" s="15"/>
      <c r="AU2503" s="15"/>
      <c r="AV2503" s="15"/>
      <c r="AW2503" s="15">
        <v>0</v>
      </c>
      <c r="AX2503" s="16">
        <v>838794</v>
      </c>
      <c r="AZ2503" s="6">
        <f>IF(D2503&gt;0,H2503/D2503,0)</f>
        <v>0</v>
      </c>
      <c r="BA2503" s="6">
        <f>AZ2503*Q2503</f>
        <v>0</v>
      </c>
      <c r="BB2503" s="6">
        <f>IF(C2503&gt;C$3054,C$3054,IF(C2503&lt;C$3053,C$3053,C2503))</f>
        <v>0</v>
      </c>
      <c r="BC2503" s="6">
        <f>IF(BB2503&gt;0,(D2503/15)-BB2503,0)</f>
        <v>0</v>
      </c>
      <c r="BD2503" s="6">
        <f>BC2503/BC$3049</f>
        <v>0</v>
      </c>
      <c r="BE2503" s="15">
        <f>IF(AU2503&gt;AU$3054,AU$3054,IF(AU2503&lt;AU$3053,AU$3053,AU2503))</f>
        <v>0</v>
      </c>
      <c r="BF2503" s="15">
        <f>IF(I2503&gt;I$3054,I$3054,IF(I2503&lt;I$3053,I$3053,I2503))</f>
        <v>0</v>
      </c>
      <c r="BG2503" s="6">
        <f>IF(BE2503&gt;0, BF2503/BE2503,0)</f>
        <v>0</v>
      </c>
      <c r="BH2503" s="26">
        <f>BG2503/BG$3049</f>
        <v>0</v>
      </c>
      <c r="BI2503" s="26">
        <f>IF(AV2503&gt;AV$3054,AV$3054,IF(AV2503&lt;AV$3053,AV$3053,AV2503))</f>
        <v>0</v>
      </c>
      <c r="BJ2503" s="6">
        <f>IF(BI2503&gt;0, BF2503/BI2503,0)</f>
        <v>0</v>
      </c>
      <c r="BK2503" s="26">
        <f>BJ2503/BJ$3049</f>
        <v>0</v>
      </c>
      <c r="BL2503" s="6">
        <f>IF(_xlfn.NUMBERVALUE(AL2503),IF(ABS(AL2503)&lt;1,1-ABS(AL2503),0),0)</f>
        <v>0</v>
      </c>
      <c r="BM2503" s="6">
        <f>IF(F2503&gt;F$3054,F$3054,IF(F2503&lt;F$3053,F$3053,F2503))</f>
        <v>0</v>
      </c>
      <c r="BN2503" s="6">
        <f>IF(BM2503&gt;0, BM2503/BM$3049, BM2503/BM$3050*-1)</f>
        <v>0</v>
      </c>
      <c r="BO2503" s="6">
        <f>IF(O2503&gt;O$3054,O$3054,IF(O2503&lt;O$3053,O$3053,O2503))</f>
        <v>0</v>
      </c>
      <c r="BP2503" s="26">
        <f>BO2503/BO$3049</f>
        <v>0</v>
      </c>
      <c r="BQ2503" s="26">
        <f>IF(OR(BD2503=0, BH2503=0,BN2503=0,BP2503=0), 0,BD2503+BH2503+BK2503+BL2503+BN2503+BP2503)</f>
        <v>0</v>
      </c>
      <c r="BR2503" s="6">
        <f>IF(D2503&gt;0,C2503/D2503,0)</f>
        <v>0</v>
      </c>
    </row>
    <row r="2504" spans="1:70" x14ac:dyDescent="0.2">
      <c r="A2504" s="15" t="s">
        <v>5090</v>
      </c>
      <c r="B2504" s="15" t="s">
        <v>5091</v>
      </c>
      <c r="C2504" s="15">
        <v>-0.01</v>
      </c>
      <c r="D2504" s="15">
        <v>0.03</v>
      </c>
      <c r="E2504" s="15"/>
      <c r="F2504" s="15"/>
      <c r="G2504" s="15">
        <v>0.24</v>
      </c>
      <c r="H2504" s="21">
        <v>5050000</v>
      </c>
      <c r="I2504" s="15"/>
      <c r="J2504" s="15">
        <v>0</v>
      </c>
      <c r="K2504" s="15"/>
      <c r="L2504" s="15">
        <v>0</v>
      </c>
      <c r="M2504" s="15"/>
      <c r="N2504" s="15">
        <v>0</v>
      </c>
      <c r="O2504" s="15"/>
      <c r="P2504" s="15"/>
      <c r="Q2504" s="15">
        <v>0.11</v>
      </c>
      <c r="R2504" s="15">
        <v>0</v>
      </c>
      <c r="S2504" s="15">
        <v>0.13</v>
      </c>
      <c r="T2504" s="15">
        <v>0</v>
      </c>
      <c r="U2504" s="15">
        <v>0</v>
      </c>
      <c r="V2504" s="15">
        <v>0.87</v>
      </c>
      <c r="W2504" s="15">
        <v>6.45</v>
      </c>
      <c r="X2504" s="15">
        <v>0</v>
      </c>
      <c r="Y2504" s="15">
        <v>0</v>
      </c>
      <c r="Z2504" s="15">
        <v>0.9</v>
      </c>
      <c r="AA2504" s="15">
        <v>7.51</v>
      </c>
      <c r="AB2504" s="16">
        <v>-1029.18</v>
      </c>
      <c r="AC2504" s="15">
        <v>-2.74</v>
      </c>
      <c r="AD2504" s="15">
        <v>-6.12</v>
      </c>
      <c r="AE2504" s="15">
        <v>-2.1800000000000002</v>
      </c>
      <c r="AF2504" s="15">
        <v>-2.5299999999999998</v>
      </c>
      <c r="AG2504" s="15">
        <v>-5.72</v>
      </c>
      <c r="AH2504" s="15">
        <v>-2.14</v>
      </c>
      <c r="AI2504" s="15">
        <v>-2.74</v>
      </c>
      <c r="AJ2504" s="15">
        <v>-6.19</v>
      </c>
      <c r="AK2504" s="15">
        <v>-2.1800000000000002</v>
      </c>
      <c r="AL2504" s="15"/>
      <c r="AM2504" s="15">
        <v>156.38999999999999</v>
      </c>
      <c r="AN2504" s="15"/>
      <c r="AO2504" s="16">
        <v>-37235.97</v>
      </c>
      <c r="AP2504" s="16">
        <v>-40716.83</v>
      </c>
      <c r="AQ2504" s="16">
        <v>-40978.050000000003</v>
      </c>
      <c r="AR2504" s="15"/>
      <c r="AS2504" s="15">
        <v>-52.45</v>
      </c>
      <c r="AT2504" s="15">
        <v>-44.4</v>
      </c>
      <c r="AU2504" s="15"/>
      <c r="AV2504" s="15"/>
      <c r="AW2504" s="15">
        <v>0</v>
      </c>
      <c r="AX2504" s="15"/>
      <c r="AZ2504" s="6">
        <f>IF(D2504&gt;0,H2504/D2504,0)</f>
        <v>168333333.33333334</v>
      </c>
      <c r="BA2504" s="6">
        <f>AZ2504*Q2504</f>
        <v>18516666.666666668</v>
      </c>
      <c r="BB2504" s="6">
        <f>IF(C2504&gt;C$3054,C$3054,IF(C2504&lt;C$3053,C$3053,C2504))</f>
        <v>-0.01</v>
      </c>
      <c r="BC2504" s="6">
        <f>IF(BB2504&gt;0,(D2504/15)-BB2504,0)</f>
        <v>0</v>
      </c>
      <c r="BD2504" s="6">
        <f>BC2504/BC$3049</f>
        <v>0</v>
      </c>
      <c r="BE2504" s="15">
        <f>IF(AU2504&gt;AU$3054,AU$3054,IF(AU2504&lt;AU$3053,AU$3053,AU2504))</f>
        <v>0</v>
      </c>
      <c r="BF2504" s="15">
        <f>IF(I2504&gt;I$3054,I$3054,IF(I2504&lt;I$3053,I$3053,I2504))</f>
        <v>0</v>
      </c>
      <c r="BG2504" s="6">
        <f>IF(BE2504&gt;0, BF2504/BE2504,0)</f>
        <v>0</v>
      </c>
      <c r="BH2504" s="26">
        <f>BG2504/BG$3049</f>
        <v>0</v>
      </c>
      <c r="BI2504" s="26">
        <f>IF(AV2504&gt;AV$3054,AV$3054,IF(AV2504&lt;AV$3053,AV$3053,AV2504))</f>
        <v>0</v>
      </c>
      <c r="BJ2504" s="6">
        <f>IF(BI2504&gt;0, BF2504/BI2504,0)</f>
        <v>0</v>
      </c>
      <c r="BK2504" s="26">
        <f>BJ2504/BJ$3049</f>
        <v>0</v>
      </c>
      <c r="BL2504" s="6">
        <f>IF(_xlfn.NUMBERVALUE(AL2504),IF(ABS(AL2504)&lt;1,1-ABS(AL2504),0),0)</f>
        <v>0</v>
      </c>
      <c r="BM2504" s="6">
        <f>IF(F2504&gt;F$3054,F$3054,IF(F2504&lt;F$3053,F$3053,F2504))</f>
        <v>0</v>
      </c>
      <c r="BN2504" s="6">
        <f>IF(BM2504&gt;0, BM2504/BM$3049, BM2504/BM$3050*-1)</f>
        <v>0</v>
      </c>
      <c r="BO2504" s="6">
        <f>IF(O2504&gt;O$3054,O$3054,IF(O2504&lt;O$3053,O$3053,O2504))</f>
        <v>0</v>
      </c>
      <c r="BP2504" s="26">
        <f>BO2504/BO$3049</f>
        <v>0</v>
      </c>
      <c r="BQ2504" s="26">
        <f>IF(OR(BD2504=0, BH2504=0,BN2504=0,BP2504=0), 0,BD2504+BH2504+BK2504+BL2504+BN2504+BP2504)</f>
        <v>0</v>
      </c>
      <c r="BR2504" s="6">
        <f>IF(D2504&gt;0,C2504/D2504,0)</f>
        <v>-0.33333333333333337</v>
      </c>
    </row>
    <row r="2505" spans="1:70" x14ac:dyDescent="0.2">
      <c r="A2505" s="15" t="s">
        <v>4922</v>
      </c>
      <c r="B2505" s="15" t="s">
        <v>4923</v>
      </c>
      <c r="C2505" s="15"/>
      <c r="D2505" s="15">
        <v>0</v>
      </c>
      <c r="E2505" s="15"/>
      <c r="F2505" s="15"/>
      <c r="G2505" s="15"/>
      <c r="H2505" s="21"/>
      <c r="I2505" s="15"/>
      <c r="J2505" s="15"/>
      <c r="K2505" s="15"/>
      <c r="L2505" s="15"/>
      <c r="M2505" s="15"/>
      <c r="N2505" s="15"/>
      <c r="O2505" s="15"/>
      <c r="P2505" s="15"/>
      <c r="Q2505" s="15"/>
      <c r="R2505" s="15"/>
      <c r="S2505" s="15"/>
      <c r="T2505" s="15"/>
      <c r="U2505" s="15"/>
      <c r="V2505" s="15"/>
      <c r="W2505" s="15"/>
      <c r="X2505" s="15"/>
      <c r="Y2505" s="15"/>
      <c r="Z2505" s="15"/>
      <c r="AA2505" s="15"/>
      <c r="AB2505" s="15"/>
      <c r="AC2505" s="15"/>
      <c r="AD2505" s="15"/>
      <c r="AE2505" s="15"/>
      <c r="AF2505" s="15"/>
      <c r="AG2505" s="15"/>
      <c r="AH2505" s="15"/>
      <c r="AI2505" s="15"/>
      <c r="AJ2505" s="15"/>
      <c r="AK2505" s="15"/>
      <c r="AL2505" s="15"/>
      <c r="AM2505" s="15"/>
      <c r="AN2505" s="15"/>
      <c r="AO2505" s="15"/>
      <c r="AP2505" s="15"/>
      <c r="AQ2505" s="15"/>
      <c r="AR2505" s="15"/>
      <c r="AS2505" s="15"/>
      <c r="AT2505" s="15"/>
      <c r="AU2505" s="15"/>
      <c r="AV2505" s="15"/>
      <c r="AW2505" s="15">
        <v>0</v>
      </c>
      <c r="AX2505" s="15"/>
      <c r="AZ2505" s="6">
        <f>IF(D2505&gt;0,H2505/D2505,0)</f>
        <v>0</v>
      </c>
      <c r="BA2505" s="6">
        <f>AZ2505*Q2505</f>
        <v>0</v>
      </c>
      <c r="BB2505" s="6">
        <f>IF(C2505&gt;C$3054,C$3054,IF(C2505&lt;C$3053,C$3053,C2505))</f>
        <v>0</v>
      </c>
      <c r="BC2505" s="6">
        <f>IF(BB2505&gt;0,(D2505/15)-BB2505,0)</f>
        <v>0</v>
      </c>
      <c r="BD2505" s="6">
        <f>BC2505/BC$3049</f>
        <v>0</v>
      </c>
      <c r="BE2505" s="15">
        <f>IF(AU2505&gt;AU$3054,AU$3054,IF(AU2505&lt;AU$3053,AU$3053,AU2505))</f>
        <v>0</v>
      </c>
      <c r="BF2505" s="15">
        <f>IF(I2505&gt;I$3054,I$3054,IF(I2505&lt;I$3053,I$3053,I2505))</f>
        <v>0</v>
      </c>
      <c r="BG2505" s="6">
        <f>IF(BE2505&gt;0, BF2505/BE2505,0)</f>
        <v>0</v>
      </c>
      <c r="BH2505" s="26">
        <f>BG2505/BG$3049</f>
        <v>0</v>
      </c>
      <c r="BI2505" s="26">
        <f>IF(AV2505&gt;AV$3054,AV$3054,IF(AV2505&lt;AV$3053,AV$3053,AV2505))</f>
        <v>0</v>
      </c>
      <c r="BJ2505" s="6">
        <f>IF(BI2505&gt;0, BF2505/BI2505,0)</f>
        <v>0</v>
      </c>
      <c r="BK2505" s="26">
        <f>BJ2505/BJ$3049</f>
        <v>0</v>
      </c>
      <c r="BL2505" s="6">
        <f>IF(_xlfn.NUMBERVALUE(AL2505),IF(ABS(AL2505)&lt;1,1-ABS(AL2505),0),0)</f>
        <v>0</v>
      </c>
      <c r="BM2505" s="6">
        <f>IF(F2505&gt;F$3054,F$3054,IF(F2505&lt;F$3053,F$3053,F2505))</f>
        <v>0</v>
      </c>
      <c r="BN2505" s="6">
        <f>IF(BM2505&gt;0, BM2505/BM$3049, BM2505/BM$3050*-1)</f>
        <v>0</v>
      </c>
      <c r="BO2505" s="6">
        <f>IF(O2505&gt;O$3054,O$3054,IF(O2505&lt;O$3053,O$3053,O2505))</f>
        <v>0</v>
      </c>
      <c r="BP2505" s="26">
        <f>BO2505/BO$3049</f>
        <v>0</v>
      </c>
      <c r="BQ2505" s="26">
        <f>IF(OR(BD2505=0, BH2505=0,BN2505=0,BP2505=0), 0,BD2505+BH2505+BK2505+BL2505+BN2505+BP2505)</f>
        <v>0</v>
      </c>
      <c r="BR2505" s="6">
        <f>IF(D2505&gt;0,C2505/D2505,0)</f>
        <v>0</v>
      </c>
    </row>
    <row r="2506" spans="1:70" x14ac:dyDescent="0.2">
      <c r="A2506" s="15" t="s">
        <v>4970</v>
      </c>
      <c r="B2506" s="15" t="s">
        <v>4971</v>
      </c>
      <c r="C2506" s="15"/>
      <c r="D2506" s="15">
        <v>0</v>
      </c>
      <c r="E2506" s="15"/>
      <c r="F2506" s="15"/>
      <c r="G2506" s="15"/>
      <c r="H2506" s="21"/>
      <c r="I2506" s="15"/>
      <c r="J2506" s="15"/>
      <c r="K2506" s="15"/>
      <c r="L2506" s="15"/>
      <c r="M2506" s="15"/>
      <c r="N2506" s="15"/>
      <c r="O2506" s="15"/>
      <c r="P2506" s="15"/>
      <c r="Q2506" s="15"/>
      <c r="R2506" s="15"/>
      <c r="S2506" s="15"/>
      <c r="T2506" s="15"/>
      <c r="U2506" s="15"/>
      <c r="V2506" s="15"/>
      <c r="W2506" s="15"/>
      <c r="X2506" s="15"/>
      <c r="Y2506" s="15"/>
      <c r="Z2506" s="15"/>
      <c r="AA2506" s="15"/>
      <c r="AB2506" s="15"/>
      <c r="AC2506" s="15"/>
      <c r="AD2506" s="15"/>
      <c r="AE2506" s="15"/>
      <c r="AF2506" s="15"/>
      <c r="AG2506" s="15"/>
      <c r="AH2506" s="15"/>
      <c r="AI2506" s="15"/>
      <c r="AJ2506" s="15"/>
      <c r="AK2506" s="15"/>
      <c r="AL2506" s="15"/>
      <c r="AM2506" s="15"/>
      <c r="AN2506" s="15"/>
      <c r="AO2506" s="15"/>
      <c r="AP2506" s="15"/>
      <c r="AQ2506" s="15"/>
      <c r="AR2506" s="15"/>
      <c r="AS2506" s="15"/>
      <c r="AT2506" s="15"/>
      <c r="AU2506" s="15"/>
      <c r="AV2506" s="15"/>
      <c r="AW2506" s="15">
        <v>0</v>
      </c>
      <c r="AX2506" s="15"/>
      <c r="AZ2506" s="6">
        <f>IF(D2506&gt;0,H2506/D2506,0)</f>
        <v>0</v>
      </c>
      <c r="BA2506" s="6">
        <f>AZ2506*Q2506</f>
        <v>0</v>
      </c>
      <c r="BB2506" s="6">
        <f>IF(C2506&gt;C$3054,C$3054,IF(C2506&lt;C$3053,C$3053,C2506))</f>
        <v>0</v>
      </c>
      <c r="BC2506" s="6">
        <f>IF(BB2506&gt;0,(D2506/15)-BB2506,0)</f>
        <v>0</v>
      </c>
      <c r="BD2506" s="6">
        <f>BC2506/BC$3049</f>
        <v>0</v>
      </c>
      <c r="BE2506" s="15">
        <f>IF(AU2506&gt;AU$3054,AU$3054,IF(AU2506&lt;AU$3053,AU$3053,AU2506))</f>
        <v>0</v>
      </c>
      <c r="BF2506" s="15">
        <f>IF(I2506&gt;I$3054,I$3054,IF(I2506&lt;I$3053,I$3053,I2506))</f>
        <v>0</v>
      </c>
      <c r="BG2506" s="6">
        <f>IF(BE2506&gt;0, BF2506/BE2506,0)</f>
        <v>0</v>
      </c>
      <c r="BH2506" s="26">
        <f>BG2506/BG$3049</f>
        <v>0</v>
      </c>
      <c r="BI2506" s="26">
        <f>IF(AV2506&gt;AV$3054,AV$3054,IF(AV2506&lt;AV$3053,AV$3053,AV2506))</f>
        <v>0</v>
      </c>
      <c r="BJ2506" s="6">
        <f>IF(BI2506&gt;0, BF2506/BI2506,0)</f>
        <v>0</v>
      </c>
      <c r="BK2506" s="26">
        <f>BJ2506/BJ$3049</f>
        <v>0</v>
      </c>
      <c r="BL2506" s="6">
        <f>IF(_xlfn.NUMBERVALUE(AL2506),IF(ABS(AL2506)&lt;1,1-ABS(AL2506),0),0)</f>
        <v>0</v>
      </c>
      <c r="BM2506" s="6">
        <f>IF(F2506&gt;F$3054,F$3054,IF(F2506&lt;F$3053,F$3053,F2506))</f>
        <v>0</v>
      </c>
      <c r="BN2506" s="6">
        <f>IF(BM2506&gt;0, BM2506/BM$3049, BM2506/BM$3050*-1)</f>
        <v>0</v>
      </c>
      <c r="BO2506" s="6">
        <f>IF(O2506&gt;O$3054,O$3054,IF(O2506&lt;O$3053,O$3053,O2506))</f>
        <v>0</v>
      </c>
      <c r="BP2506" s="26">
        <f>BO2506/BO$3049</f>
        <v>0</v>
      </c>
      <c r="BQ2506" s="26">
        <f>IF(OR(BD2506=0, BH2506=0,BN2506=0,BP2506=0), 0,BD2506+BH2506+BK2506+BL2506+BN2506+BP2506)</f>
        <v>0</v>
      </c>
      <c r="BR2506" s="6">
        <f>IF(D2506&gt;0,C2506/D2506,0)</f>
        <v>0</v>
      </c>
    </row>
    <row r="2507" spans="1:70" x14ac:dyDescent="0.2">
      <c r="A2507" s="15" t="s">
        <v>5096</v>
      </c>
      <c r="B2507" s="15" t="s">
        <v>5097</v>
      </c>
      <c r="C2507" s="15">
        <v>-0.01</v>
      </c>
      <c r="D2507" s="15">
        <v>0.02</v>
      </c>
      <c r="E2507" s="15">
        <v>0.02</v>
      </c>
      <c r="F2507" s="15">
        <v>260</v>
      </c>
      <c r="G2507" s="15">
        <v>1.66</v>
      </c>
      <c r="H2507" s="21">
        <v>5400000</v>
      </c>
      <c r="I2507" s="15"/>
      <c r="J2507" s="15">
        <v>0</v>
      </c>
      <c r="K2507" s="15"/>
      <c r="L2507" s="15">
        <v>0</v>
      </c>
      <c r="M2507" s="15"/>
      <c r="N2507" s="15">
        <v>0</v>
      </c>
      <c r="O2507" s="15"/>
      <c r="P2507" s="15"/>
      <c r="Q2507" s="15">
        <v>0.01</v>
      </c>
      <c r="R2507" s="15">
        <v>0.01</v>
      </c>
      <c r="S2507" s="15">
        <v>1.19</v>
      </c>
      <c r="T2507" s="15">
        <v>0</v>
      </c>
      <c r="U2507" s="15">
        <v>0</v>
      </c>
      <c r="V2507" s="15">
        <v>0.06</v>
      </c>
      <c r="W2507" s="15">
        <v>0.06</v>
      </c>
      <c r="X2507" s="15">
        <v>0</v>
      </c>
      <c r="Y2507" s="15">
        <v>0</v>
      </c>
      <c r="Z2507" s="15">
        <v>0.23</v>
      </c>
      <c r="AA2507" s="15">
        <v>0.23</v>
      </c>
      <c r="AB2507" s="15"/>
      <c r="AC2507" s="15">
        <v>-37.81</v>
      </c>
      <c r="AD2507" s="15">
        <v>-37.47</v>
      </c>
      <c r="AE2507" s="15">
        <v>-37.81</v>
      </c>
      <c r="AF2507" s="15">
        <v>-21.09</v>
      </c>
      <c r="AG2507" s="15">
        <v>-29.98</v>
      </c>
      <c r="AH2507" s="15">
        <v>-21.09</v>
      </c>
      <c r="AI2507" s="15">
        <v>-75.45</v>
      </c>
      <c r="AJ2507" s="15">
        <v>-41.7</v>
      </c>
      <c r="AK2507" s="15">
        <v>-75.45</v>
      </c>
      <c r="AL2507" s="15">
        <v>1.5</v>
      </c>
      <c r="AM2507" s="15">
        <v>17.84</v>
      </c>
      <c r="AN2507" s="16">
        <v>-2643.62</v>
      </c>
      <c r="AO2507" s="16">
        <v>-4037.43</v>
      </c>
      <c r="AP2507" s="16">
        <v>-4503.47</v>
      </c>
      <c r="AQ2507" s="16">
        <v>-2985.24</v>
      </c>
      <c r="AR2507" s="15"/>
      <c r="AS2507" s="15">
        <v>-30.96</v>
      </c>
      <c r="AT2507" s="15"/>
      <c r="AU2507" s="15"/>
      <c r="AV2507" s="15"/>
      <c r="AW2507" s="16">
        <v>68270</v>
      </c>
      <c r="AX2507" s="16">
        <v>15714</v>
      </c>
      <c r="AZ2507" s="6">
        <f>IF(D2507&gt;0,H2507/D2507,0)</f>
        <v>270000000</v>
      </c>
      <c r="BA2507" s="6">
        <f>AZ2507*Q2507</f>
        <v>2700000</v>
      </c>
      <c r="BB2507" s="6">
        <f>IF(C2507&gt;C$3054,C$3054,IF(C2507&lt;C$3053,C$3053,C2507))</f>
        <v>-0.01</v>
      </c>
      <c r="BC2507" s="6">
        <f>IF(BB2507&gt;0,(D2507/15)-BB2507,0)</f>
        <v>0</v>
      </c>
      <c r="BD2507" s="6">
        <f>BC2507/BC$3049</f>
        <v>0</v>
      </c>
      <c r="BE2507" s="15">
        <f>IF(AU2507&gt;AU$3054,AU$3054,IF(AU2507&lt;AU$3053,AU$3053,AU2507))</f>
        <v>0</v>
      </c>
      <c r="BF2507" s="15">
        <f>IF(I2507&gt;I$3054,I$3054,IF(I2507&lt;I$3053,I$3053,I2507))</f>
        <v>0</v>
      </c>
      <c r="BG2507" s="6">
        <f>IF(BE2507&gt;0, BF2507/BE2507,0)</f>
        <v>0</v>
      </c>
      <c r="BH2507" s="26">
        <f>BG2507/BG$3049</f>
        <v>0</v>
      </c>
      <c r="BI2507" s="26">
        <f>IF(AV2507&gt;AV$3054,AV$3054,IF(AV2507&lt;AV$3053,AV$3053,AV2507))</f>
        <v>0</v>
      </c>
      <c r="BJ2507" s="6">
        <f>IF(BI2507&gt;0, BF2507/BI2507,0)</f>
        <v>0</v>
      </c>
      <c r="BK2507" s="26">
        <f>BJ2507/BJ$3049</f>
        <v>0</v>
      </c>
      <c r="BL2507" s="6">
        <f>IF(_xlfn.NUMBERVALUE(AL2507),IF(ABS(AL2507)&lt;1,1-ABS(AL2507),0),0)</f>
        <v>0</v>
      </c>
      <c r="BM2507" s="6">
        <f>IF(F2507&gt;F$3054,F$3054,IF(F2507&lt;F$3053,F$3053,F2507))</f>
        <v>260</v>
      </c>
      <c r="BN2507" s="6">
        <f>IF(BM2507&gt;0, BM2507/BM$3049, BM2507/BM$3050*-1)</f>
        <v>0.3284621917509794</v>
      </c>
      <c r="BO2507" s="6">
        <f>IF(O2507&gt;O$3054,O$3054,IF(O2507&lt;O$3053,O$3053,O2507))</f>
        <v>0</v>
      </c>
      <c r="BP2507" s="26">
        <f>BO2507/BO$3049</f>
        <v>0</v>
      </c>
      <c r="BQ2507" s="26">
        <f>IF(OR(BD2507=0, BH2507=0,BN2507=0,BP2507=0), 0,BD2507+BH2507+BK2507+BL2507+BN2507+BP2507)</f>
        <v>0</v>
      </c>
      <c r="BR2507" s="6">
        <f>IF(D2507&gt;0,C2507/D2507,0)</f>
        <v>-0.5</v>
      </c>
    </row>
    <row r="2508" spans="1:70" x14ac:dyDescent="0.2">
      <c r="A2508" s="15" t="s">
        <v>5092</v>
      </c>
      <c r="B2508" s="15" t="s">
        <v>5093</v>
      </c>
      <c r="C2508" s="15">
        <v>0.09</v>
      </c>
      <c r="D2508" s="15">
        <v>0.69</v>
      </c>
      <c r="E2508" s="15">
        <v>1.1299999999999999</v>
      </c>
      <c r="F2508" s="15">
        <v>-65</v>
      </c>
      <c r="G2508" s="15">
        <v>0.64</v>
      </c>
      <c r="H2508" s="21">
        <v>119480000</v>
      </c>
      <c r="I2508" s="15">
        <v>8.07</v>
      </c>
      <c r="J2508" s="15">
        <v>0.02</v>
      </c>
      <c r="K2508" s="15">
        <v>0.02</v>
      </c>
      <c r="L2508" s="15">
        <v>0.02</v>
      </c>
      <c r="M2508" s="15">
        <v>0.02</v>
      </c>
      <c r="N2508" s="15">
        <v>0.02</v>
      </c>
      <c r="O2508" s="15">
        <v>3.57</v>
      </c>
      <c r="P2508" s="15">
        <v>3.01</v>
      </c>
      <c r="Q2508" s="15">
        <v>1.1000000000000001</v>
      </c>
      <c r="R2508" s="15">
        <v>7.0000000000000007E-2</v>
      </c>
      <c r="S2508" s="15">
        <v>3</v>
      </c>
      <c r="T2508" s="15">
        <v>9.49</v>
      </c>
      <c r="U2508" s="15">
        <v>10.32</v>
      </c>
      <c r="V2508" s="15">
        <v>11.32</v>
      </c>
      <c r="W2508" s="15">
        <v>14.06</v>
      </c>
      <c r="X2508" s="15">
        <v>17.05</v>
      </c>
      <c r="Y2508" s="15">
        <v>18.55</v>
      </c>
      <c r="Z2508" s="15">
        <v>20.350000000000001</v>
      </c>
      <c r="AA2508" s="15">
        <v>25.26</v>
      </c>
      <c r="AB2508" s="15">
        <v>6.69</v>
      </c>
      <c r="AC2508" s="15">
        <v>5.53</v>
      </c>
      <c r="AD2508" s="15"/>
      <c r="AE2508" s="15">
        <v>5.53</v>
      </c>
      <c r="AF2508" s="15">
        <v>4.51</v>
      </c>
      <c r="AG2508" s="15"/>
      <c r="AH2508" s="15">
        <v>4.51</v>
      </c>
      <c r="AI2508" s="15">
        <v>8.1</v>
      </c>
      <c r="AJ2508" s="15"/>
      <c r="AK2508" s="15">
        <v>8.1</v>
      </c>
      <c r="AL2508" s="15">
        <v>1.17</v>
      </c>
      <c r="AM2508" s="15">
        <v>77.59</v>
      </c>
      <c r="AN2508" s="15"/>
      <c r="AO2508" s="15">
        <v>17.11</v>
      </c>
      <c r="AP2508" s="15">
        <v>14.86</v>
      </c>
      <c r="AQ2508" s="15">
        <v>9.7799999999999994</v>
      </c>
      <c r="AR2508" s="15"/>
      <c r="AS2508" s="15"/>
      <c r="AT2508" s="15"/>
      <c r="AU2508" s="15"/>
      <c r="AV2508" s="15"/>
      <c r="AW2508" s="16">
        <v>151438</v>
      </c>
      <c r="AX2508" s="16">
        <v>351955</v>
      </c>
      <c r="AZ2508" s="6">
        <f>IF(D2508&gt;0,H2508/D2508,0)</f>
        <v>173159420.28985509</v>
      </c>
      <c r="BA2508" s="6">
        <f>AZ2508*Q2508</f>
        <v>190475362.31884062</v>
      </c>
      <c r="BB2508" s="6">
        <f>IF(C2508&gt;C$3054,C$3054,IF(C2508&lt;C$3053,C$3053,C2508))</f>
        <v>0.09</v>
      </c>
      <c r="BC2508" s="6">
        <f>IF(BB2508&gt;0,(D2508/15)-BB2508,0)</f>
        <v>-4.3999999999999997E-2</v>
      </c>
      <c r="BD2508" s="6">
        <f>BC2508/BC$3049</f>
        <v>-8.4734882526640125E-3</v>
      </c>
      <c r="BE2508" s="15">
        <f>IF(AU2508&gt;AU$3054,AU$3054,IF(AU2508&lt;AU$3053,AU$3053,AU2508))</f>
        <v>0</v>
      </c>
      <c r="BF2508" s="15">
        <f>IF(I2508&gt;I$3054,I$3054,IF(I2508&lt;I$3053,I$3053,I2508))</f>
        <v>8.07</v>
      </c>
      <c r="BG2508" s="6">
        <f>IF(BE2508&gt;0, BF2508/BE2508,0)</f>
        <v>0</v>
      </c>
      <c r="BH2508" s="26">
        <f>BG2508/BG$3049</f>
        <v>0</v>
      </c>
      <c r="BI2508" s="26">
        <f>IF(AV2508&gt;AV$3054,AV$3054,IF(AV2508&lt;AV$3053,AV$3053,AV2508))</f>
        <v>0</v>
      </c>
      <c r="BJ2508" s="6">
        <f>IF(BI2508&gt;0, BF2508/BI2508,0)</f>
        <v>0</v>
      </c>
      <c r="BK2508" s="26">
        <f>BJ2508/BJ$3049</f>
        <v>0</v>
      </c>
      <c r="BL2508" s="6">
        <f>IF(_xlfn.NUMBERVALUE(AL2508),IF(ABS(AL2508)&lt;1,1-ABS(AL2508),0),0)</f>
        <v>0</v>
      </c>
      <c r="BM2508" s="6">
        <f>IF(F2508&gt;F$3054,F$3054,IF(F2508&lt;F$3053,F$3053,F2508))</f>
        <v>-65</v>
      </c>
      <c r="BN2508" s="6">
        <f>IF(BM2508&gt;0, BM2508/BM$3049, BM2508/BM$3050*-1)</f>
        <v>-0.65352905690729945</v>
      </c>
      <c r="BO2508" s="6">
        <f>IF(O2508&gt;O$3054,O$3054,IF(O2508&lt;O$3053,O$3053,O2508))</f>
        <v>3.57</v>
      </c>
      <c r="BP2508" s="26">
        <f>BO2508/BO$3049</f>
        <v>3.3663715393062614E-2</v>
      </c>
      <c r="BQ2508" s="26">
        <f>IF(OR(BD2508=0, BH2508=0,BN2508=0,BP2508=0), 0,BD2508+BH2508+BK2508+BL2508+BN2508+BP2508)</f>
        <v>0</v>
      </c>
      <c r="BR2508" s="6">
        <f>IF(D2508&gt;0,C2508/D2508,0)</f>
        <v>0.13043478260869565</v>
      </c>
    </row>
    <row r="2509" spans="1:70" x14ac:dyDescent="0.2">
      <c r="A2509" s="15" t="s">
        <v>4968</v>
      </c>
      <c r="B2509" s="15" t="s">
        <v>4969</v>
      </c>
      <c r="C2509" s="15"/>
      <c r="D2509" s="15">
        <v>0.01</v>
      </c>
      <c r="E2509" s="15"/>
      <c r="F2509" s="15"/>
      <c r="G2509" s="15"/>
      <c r="H2509" s="21"/>
      <c r="I2509" s="15"/>
      <c r="J2509" s="15"/>
      <c r="K2509" s="15"/>
      <c r="L2509" s="15"/>
      <c r="M2509" s="15"/>
      <c r="N2509" s="15"/>
      <c r="O2509" s="15"/>
      <c r="P2509" s="15"/>
      <c r="Q2509" s="15"/>
      <c r="R2509" s="15"/>
      <c r="S2509" s="15"/>
      <c r="T2509" s="15"/>
      <c r="U2509" s="15"/>
      <c r="V2509" s="15"/>
      <c r="W2509" s="15"/>
      <c r="X2509" s="15"/>
      <c r="Y2509" s="15"/>
      <c r="Z2509" s="15"/>
      <c r="AA2509" s="15"/>
      <c r="AB2509" s="15"/>
      <c r="AC2509" s="15"/>
      <c r="AD2509" s="15"/>
      <c r="AE2509" s="15"/>
      <c r="AF2509" s="15"/>
      <c r="AG2509" s="15"/>
      <c r="AH2509" s="15"/>
      <c r="AI2509" s="15"/>
      <c r="AJ2509" s="15"/>
      <c r="AK2509" s="15"/>
      <c r="AL2509" s="15"/>
      <c r="AM2509" s="15"/>
      <c r="AN2509" s="15"/>
      <c r="AO2509" s="15"/>
      <c r="AP2509" s="15"/>
      <c r="AQ2509" s="15"/>
      <c r="AR2509" s="15"/>
      <c r="AS2509" s="15"/>
      <c r="AT2509" s="15"/>
      <c r="AU2509" s="15"/>
      <c r="AV2509" s="15"/>
      <c r="AW2509" s="15">
        <v>0</v>
      </c>
      <c r="AX2509" s="15">
        <v>1670000</v>
      </c>
      <c r="AZ2509" s="6">
        <f>IF(D2509&gt;0,H2509/D2509,0)</f>
        <v>0</v>
      </c>
      <c r="BA2509" s="6">
        <f>AZ2509*Q2509</f>
        <v>0</v>
      </c>
      <c r="BB2509" s="6">
        <f>IF(C2509&gt;C$3054,C$3054,IF(C2509&lt;C$3053,C$3053,C2509))</f>
        <v>0</v>
      </c>
      <c r="BC2509" s="6">
        <f>IF(BB2509&gt;0,(D2509/15)-BB2509,0)</f>
        <v>0</v>
      </c>
      <c r="BD2509" s="6">
        <f>BC2509/BC$3049</f>
        <v>0</v>
      </c>
      <c r="BE2509" s="15">
        <f>IF(AU2509&gt;AU$3054,AU$3054,IF(AU2509&lt;AU$3053,AU$3053,AU2509))</f>
        <v>0</v>
      </c>
      <c r="BF2509" s="15">
        <f>IF(I2509&gt;I$3054,I$3054,IF(I2509&lt;I$3053,I$3053,I2509))</f>
        <v>0</v>
      </c>
      <c r="BG2509" s="6">
        <f>IF(BE2509&gt;0, BF2509/BE2509,0)</f>
        <v>0</v>
      </c>
      <c r="BH2509" s="26">
        <f>BG2509/BG$3049</f>
        <v>0</v>
      </c>
      <c r="BI2509" s="26">
        <f>IF(AV2509&gt;AV$3054,AV$3054,IF(AV2509&lt;AV$3053,AV$3053,AV2509))</f>
        <v>0</v>
      </c>
      <c r="BJ2509" s="6">
        <f>IF(BI2509&gt;0, BF2509/BI2509,0)</f>
        <v>0</v>
      </c>
      <c r="BK2509" s="26">
        <f>BJ2509/BJ$3049</f>
        <v>0</v>
      </c>
      <c r="BL2509" s="6">
        <f>IF(_xlfn.NUMBERVALUE(AL2509),IF(ABS(AL2509)&lt;1,1-ABS(AL2509),0),0)</f>
        <v>0</v>
      </c>
      <c r="BM2509" s="6">
        <f>IF(F2509&gt;F$3054,F$3054,IF(F2509&lt;F$3053,F$3053,F2509))</f>
        <v>0</v>
      </c>
      <c r="BN2509" s="6">
        <f>IF(BM2509&gt;0, BM2509/BM$3049, BM2509/BM$3050*-1)</f>
        <v>0</v>
      </c>
      <c r="BO2509" s="6">
        <f>IF(O2509&gt;O$3054,O$3054,IF(O2509&lt;O$3053,O$3053,O2509))</f>
        <v>0</v>
      </c>
      <c r="BP2509" s="26">
        <f>BO2509/BO$3049</f>
        <v>0</v>
      </c>
      <c r="BQ2509" s="26">
        <f>IF(OR(BD2509=0, BH2509=0,BN2509=0,BP2509=0), 0,BD2509+BH2509+BK2509+BL2509+BN2509+BP2509)</f>
        <v>0</v>
      </c>
      <c r="BR2509" s="6">
        <f>IF(D2509&gt;0,C2509/D2509,0)</f>
        <v>0</v>
      </c>
    </row>
    <row r="2510" spans="1:70" x14ac:dyDescent="0.2">
      <c r="A2510" s="15" t="s">
        <v>87</v>
      </c>
      <c r="B2510" s="15" t="s">
        <v>5188</v>
      </c>
      <c r="C2510" s="15">
        <v>1.0900000000000001</v>
      </c>
      <c r="D2510" s="15">
        <v>21.11</v>
      </c>
      <c r="E2510" s="15">
        <v>21.48</v>
      </c>
      <c r="F2510" s="15">
        <v>16.010000000000002</v>
      </c>
      <c r="G2510" s="15">
        <v>2.41</v>
      </c>
      <c r="H2510" s="21">
        <v>8790000000</v>
      </c>
      <c r="I2510" s="15">
        <v>19.34</v>
      </c>
      <c r="J2510" s="15">
        <v>0.44</v>
      </c>
      <c r="K2510" s="15">
        <v>0.44</v>
      </c>
      <c r="L2510" s="15">
        <v>0.74</v>
      </c>
      <c r="M2510" s="15">
        <v>0.74</v>
      </c>
      <c r="N2510" s="15">
        <v>0.74</v>
      </c>
      <c r="O2510" s="15">
        <v>3.49</v>
      </c>
      <c r="P2510" s="15">
        <v>214.8</v>
      </c>
      <c r="Q2510" s="15">
        <v>8.82</v>
      </c>
      <c r="R2510" s="15">
        <v>0.7</v>
      </c>
      <c r="S2510" s="15">
        <v>0.93</v>
      </c>
      <c r="T2510" s="15">
        <v>28.48</v>
      </c>
      <c r="U2510" s="15">
        <v>28.48</v>
      </c>
      <c r="V2510" s="15">
        <v>34.93</v>
      </c>
      <c r="W2510" s="15">
        <v>34.93</v>
      </c>
      <c r="X2510" s="15">
        <v>57.3</v>
      </c>
      <c r="Y2510" s="15">
        <v>57.3</v>
      </c>
      <c r="Z2510" s="15">
        <v>70.290000000000006</v>
      </c>
      <c r="AA2510" s="15">
        <v>70.290000000000006</v>
      </c>
      <c r="AB2510" s="15">
        <v>9.93</v>
      </c>
      <c r="AC2510" s="15">
        <v>7.91</v>
      </c>
      <c r="AD2510" s="15">
        <v>7.76</v>
      </c>
      <c r="AE2510" s="15">
        <v>7.91</v>
      </c>
      <c r="AF2510" s="15">
        <v>6.79</v>
      </c>
      <c r="AG2510" s="15">
        <v>6.52</v>
      </c>
      <c r="AH2510" s="15">
        <v>6.79</v>
      </c>
      <c r="AI2510" s="15">
        <v>13.01</v>
      </c>
      <c r="AJ2510" s="15">
        <v>12.29</v>
      </c>
      <c r="AK2510" s="15">
        <v>13.01</v>
      </c>
      <c r="AL2510" s="15">
        <v>0.18</v>
      </c>
      <c r="AM2510" s="15">
        <v>388.05</v>
      </c>
      <c r="AN2510" s="15">
        <v>83.82</v>
      </c>
      <c r="AO2510" s="15">
        <v>17.37</v>
      </c>
      <c r="AP2510" s="15">
        <v>12.56</v>
      </c>
      <c r="AQ2510" s="15">
        <v>9.2899999999999991</v>
      </c>
      <c r="AR2510" s="15">
        <v>8.91</v>
      </c>
      <c r="AS2510" s="15">
        <v>10.14</v>
      </c>
      <c r="AT2510" s="15">
        <v>11.72</v>
      </c>
      <c r="AU2510" s="15">
        <v>7.69</v>
      </c>
      <c r="AV2510" s="15">
        <v>6.43</v>
      </c>
      <c r="AW2510" s="15">
        <v>1010000</v>
      </c>
      <c r="AX2510" s="16">
        <v>738740</v>
      </c>
      <c r="AZ2510" s="6">
        <f>IF(D2510&gt;0,H2510/D2510,0)</f>
        <v>416390336.33349127</v>
      </c>
      <c r="BA2510" s="6">
        <f>AZ2510*Q2510</f>
        <v>3672562766.4613929</v>
      </c>
      <c r="BB2510" s="6">
        <f>IF(C2510&gt;C$3054,C$3054,IF(C2510&lt;C$3053,C$3053,C2510))</f>
        <v>1.0900000000000001</v>
      </c>
      <c r="BC2510" s="6">
        <f>IF(BB2510&gt;0,(D2510/15)-BB2510,0)</f>
        <v>0.31733333333333325</v>
      </c>
      <c r="BD2510" s="6">
        <f>BC2510/BC$3049</f>
        <v>6.111182436769802E-2</v>
      </c>
      <c r="BE2510" s="15">
        <f>IF(AU2510&gt;AU$3054,AU$3054,IF(AU2510&lt;AU$3053,AU$3053,AU2510))</f>
        <v>7.69</v>
      </c>
      <c r="BF2510" s="15">
        <f>IF(I2510&gt;I$3054,I$3054,IF(I2510&lt;I$3053,I$3053,I2510))</f>
        <v>19.34</v>
      </c>
      <c r="BG2510" s="6">
        <f>IF(BE2510&gt;0, BF2510/BE2510,0)</f>
        <v>2.5149544863459035</v>
      </c>
      <c r="BH2510" s="26">
        <f>BG2510/BG$3049</f>
        <v>2.4182254676402919E-3</v>
      </c>
      <c r="BI2510" s="26">
        <f>IF(AV2510&gt;AV$3054,AV$3054,IF(AV2510&lt;AV$3053,AV$3053,AV2510))</f>
        <v>6.43</v>
      </c>
      <c r="BJ2510" s="6">
        <f>IF(BI2510&gt;0, BF2510/BI2510,0)</f>
        <v>3.0077760497667185</v>
      </c>
      <c r="BK2510" s="26">
        <f>BJ2510/BJ$3049</f>
        <v>5.072134991174905E-3</v>
      </c>
      <c r="BL2510" s="6">
        <f>IF(_xlfn.NUMBERVALUE(AL2510),IF(ABS(AL2510)&lt;1,1-ABS(AL2510),0),0)</f>
        <v>0.82000000000000006</v>
      </c>
      <c r="BM2510" s="6">
        <f>IF(F2510&gt;F$3054,F$3054,IF(F2510&lt;F$3053,F$3053,F2510))</f>
        <v>16.010000000000002</v>
      </c>
      <c r="BN2510" s="6">
        <f>IF(BM2510&gt;0, BM2510/BM$3049, BM2510/BM$3050*-1)</f>
        <v>2.022569111512762E-2</v>
      </c>
      <c r="BO2510" s="6">
        <f>IF(O2510&gt;O$3054,O$3054,IF(O2510&lt;O$3053,O$3053,O2510))</f>
        <v>3.49</v>
      </c>
      <c r="BP2510" s="26">
        <f>BO2510/BO$3049</f>
        <v>3.2909346420669061E-2</v>
      </c>
      <c r="BQ2510" s="26">
        <f>IF(OR(BD2510=0, BH2510=0,BN2510=0,BP2510=0), 0,BD2510+BH2510+BK2510+BL2510+BN2510+BP2510)</f>
        <v>0.94173722236230994</v>
      </c>
      <c r="BR2510" s="6">
        <f>IF(D2510&gt;0,C2510/D2510,0)</f>
        <v>5.1634296541923266E-2</v>
      </c>
    </row>
    <row r="2511" spans="1:70" x14ac:dyDescent="0.2">
      <c r="A2511" s="15" t="s">
        <v>5098</v>
      </c>
      <c r="B2511" s="15" t="s">
        <v>5099</v>
      </c>
      <c r="C2511" s="15">
        <v>0.14000000000000001</v>
      </c>
      <c r="D2511" s="15">
        <v>1.18</v>
      </c>
      <c r="E2511" s="15">
        <v>1.07</v>
      </c>
      <c r="F2511" s="15">
        <v>37.06</v>
      </c>
      <c r="G2511" s="15">
        <v>2.3199999999999998</v>
      </c>
      <c r="H2511" s="21">
        <v>112100000</v>
      </c>
      <c r="I2511" s="15">
        <v>8.5</v>
      </c>
      <c r="J2511" s="15">
        <v>0.03</v>
      </c>
      <c r="K2511" s="15">
        <v>0.03</v>
      </c>
      <c r="L2511" s="15">
        <v>0.06</v>
      </c>
      <c r="M2511" s="15">
        <v>0.09</v>
      </c>
      <c r="N2511" s="15">
        <v>0.09</v>
      </c>
      <c r="O2511" s="15">
        <v>7.73</v>
      </c>
      <c r="P2511" s="15"/>
      <c r="Q2511" s="15">
        <v>0.5</v>
      </c>
      <c r="R2511" s="15">
        <v>0.01</v>
      </c>
      <c r="S2511" s="15">
        <v>2.57</v>
      </c>
      <c r="T2511" s="15">
        <v>10.220000000000001</v>
      </c>
      <c r="U2511" s="15">
        <v>9.7899999999999991</v>
      </c>
      <c r="V2511" s="15">
        <v>11.85</v>
      </c>
      <c r="W2511" s="15">
        <v>13.66</v>
      </c>
      <c r="X2511" s="15">
        <v>18.87</v>
      </c>
      <c r="Y2511" s="15">
        <v>17.989999999999998</v>
      </c>
      <c r="Z2511" s="15">
        <v>21.87</v>
      </c>
      <c r="AA2511" s="15">
        <v>25.12</v>
      </c>
      <c r="AB2511" s="15">
        <v>19.600000000000001</v>
      </c>
      <c r="AC2511" s="15">
        <v>25.24</v>
      </c>
      <c r="AD2511" s="15"/>
      <c r="AE2511" s="15">
        <v>15.17</v>
      </c>
      <c r="AF2511" s="15">
        <v>15.31</v>
      </c>
      <c r="AG2511" s="15"/>
      <c r="AH2511" s="15">
        <v>7.71</v>
      </c>
      <c r="AI2511" s="15">
        <v>31.37</v>
      </c>
      <c r="AJ2511" s="15"/>
      <c r="AK2511" s="15">
        <v>18.68</v>
      </c>
      <c r="AL2511" s="15"/>
      <c r="AM2511" s="15">
        <v>51.4</v>
      </c>
      <c r="AN2511" s="15">
        <v>43.09</v>
      </c>
      <c r="AO2511" s="15">
        <v>18.36</v>
      </c>
      <c r="AP2511" s="15">
        <v>16.27</v>
      </c>
      <c r="AQ2511" s="15">
        <v>7.33</v>
      </c>
      <c r="AR2511" s="15"/>
      <c r="AS2511" s="15"/>
      <c r="AT2511" s="15"/>
      <c r="AU2511" s="15"/>
      <c r="AV2511" s="15"/>
      <c r="AW2511" s="16">
        <v>28641</v>
      </c>
      <c r="AX2511" s="16">
        <v>41609</v>
      </c>
      <c r="AZ2511" s="6">
        <f>IF(D2511&gt;0,H2511/D2511,0)</f>
        <v>95000000</v>
      </c>
      <c r="BA2511" s="6">
        <f>AZ2511*Q2511</f>
        <v>47500000</v>
      </c>
      <c r="BB2511" s="6">
        <f>IF(C2511&gt;C$3054,C$3054,IF(C2511&lt;C$3053,C$3053,C2511))</f>
        <v>0.14000000000000001</v>
      </c>
      <c r="BC2511" s="6">
        <f>IF(BB2511&gt;0,(D2511/15)-BB2511,0)</f>
        <v>-6.1333333333333351E-2</v>
      </c>
      <c r="BD2511" s="6">
        <f>BC2511/BC$3049</f>
        <v>-1.1811529079471052E-2</v>
      </c>
      <c r="BE2511" s="15">
        <f>IF(AU2511&gt;AU$3054,AU$3054,IF(AU2511&lt;AU$3053,AU$3053,AU2511))</f>
        <v>0</v>
      </c>
      <c r="BF2511" s="15">
        <f>IF(I2511&gt;I$3054,I$3054,IF(I2511&lt;I$3053,I$3053,I2511))</f>
        <v>8.5</v>
      </c>
      <c r="BG2511" s="6">
        <f>IF(BE2511&gt;0, BF2511/BE2511,0)</f>
        <v>0</v>
      </c>
      <c r="BH2511" s="26">
        <f>BG2511/BG$3049</f>
        <v>0</v>
      </c>
      <c r="BI2511" s="26">
        <f>IF(AV2511&gt;AV$3054,AV$3054,IF(AV2511&lt;AV$3053,AV$3053,AV2511))</f>
        <v>0</v>
      </c>
      <c r="BJ2511" s="6">
        <f>IF(BI2511&gt;0, BF2511/BI2511,0)</f>
        <v>0</v>
      </c>
      <c r="BK2511" s="26">
        <f>BJ2511/BJ$3049</f>
        <v>0</v>
      </c>
      <c r="BL2511" s="6">
        <f>IF(_xlfn.NUMBERVALUE(AL2511),IF(ABS(AL2511)&lt;1,1-ABS(AL2511),0),0)</f>
        <v>0</v>
      </c>
      <c r="BM2511" s="6">
        <f>IF(F2511&gt;F$3054,F$3054,IF(F2511&lt;F$3053,F$3053,F2511))</f>
        <v>37.06</v>
      </c>
      <c r="BN2511" s="6">
        <f>IF(BM2511&gt;0, BM2511/BM$3049, BM2511/BM$3050*-1)</f>
        <v>4.6818495485735766E-2</v>
      </c>
      <c r="BO2511" s="6">
        <f>IF(O2511&gt;O$3054,O$3054,IF(O2511&lt;O$3053,O$3053,O2511))</f>
        <v>7.73</v>
      </c>
      <c r="BP2511" s="26">
        <f>BO2511/BO$3049</f>
        <v>7.2890901957527746E-2</v>
      </c>
      <c r="BQ2511" s="26">
        <f>IF(OR(BD2511=0, BH2511=0,BN2511=0,BP2511=0), 0,BD2511+BH2511+BK2511+BL2511+BN2511+BP2511)</f>
        <v>0</v>
      </c>
      <c r="BR2511" s="6">
        <f>IF(D2511&gt;0,C2511/D2511,0)</f>
        <v>0.11864406779661019</v>
      </c>
    </row>
    <row r="2512" spans="1:70" x14ac:dyDescent="0.2">
      <c r="A2512" s="15" t="s">
        <v>6136</v>
      </c>
      <c r="B2512" s="15" t="s">
        <v>3991</v>
      </c>
      <c r="C2512" s="15"/>
      <c r="D2512" s="15"/>
      <c r="E2512" s="15">
        <v>0.02</v>
      </c>
      <c r="F2512" s="15">
        <v>-45</v>
      </c>
      <c r="G2512" s="15">
        <v>7.0000000000000007E-2</v>
      </c>
      <c r="H2512" s="21"/>
      <c r="I2512" s="15"/>
      <c r="J2512" s="15">
        <v>0</v>
      </c>
      <c r="K2512" s="15"/>
      <c r="L2512" s="15">
        <v>0</v>
      </c>
      <c r="M2512" s="15"/>
      <c r="N2512" s="15">
        <v>0</v>
      </c>
      <c r="O2512" s="15"/>
      <c r="P2512" s="15"/>
      <c r="Q2512" s="15">
        <v>0.17</v>
      </c>
      <c r="R2512" s="15">
        <v>0</v>
      </c>
      <c r="S2512" s="15">
        <v>0.11</v>
      </c>
      <c r="T2512" s="15">
        <v>0</v>
      </c>
      <c r="U2512" s="15">
        <v>0</v>
      </c>
      <c r="V2512" s="15">
        <v>0</v>
      </c>
      <c r="W2512" s="15">
        <v>0</v>
      </c>
      <c r="X2512" s="15">
        <v>0</v>
      </c>
      <c r="Y2512" s="15">
        <v>0</v>
      </c>
      <c r="Z2512" s="15">
        <v>0</v>
      </c>
      <c r="AA2512" s="15">
        <v>0</v>
      </c>
      <c r="AB2512" s="15"/>
      <c r="AC2512" s="15">
        <v>-229</v>
      </c>
      <c r="AD2512" s="15">
        <v>-48.66</v>
      </c>
      <c r="AE2512" s="15">
        <v>-161.03</v>
      </c>
      <c r="AF2512" s="15">
        <v>-208.67</v>
      </c>
      <c r="AG2512" s="15">
        <v>-45.96</v>
      </c>
      <c r="AH2512" s="15">
        <v>-147.85</v>
      </c>
      <c r="AI2512" s="15">
        <v>-229</v>
      </c>
      <c r="AJ2512" s="15">
        <v>-48.66</v>
      </c>
      <c r="AK2512" s="15">
        <v>-161.03</v>
      </c>
      <c r="AL2512" s="15">
        <v>2.17</v>
      </c>
      <c r="AM2512" s="15">
        <v>39.75</v>
      </c>
      <c r="AN2512" s="15"/>
      <c r="AO2512" s="16">
        <v>-73868.160000000003</v>
      </c>
      <c r="AP2512" s="16">
        <v>-992298.4</v>
      </c>
      <c r="AQ2512" s="16">
        <v>-991751.8</v>
      </c>
      <c r="AR2512" s="15"/>
      <c r="AS2512" s="15">
        <v>-57.38</v>
      </c>
      <c r="AT2512" s="15"/>
      <c r="AU2512" s="15"/>
      <c r="AV2512" s="15"/>
      <c r="AW2512" s="15"/>
      <c r="AX2512" s="15"/>
      <c r="AZ2512" s="6">
        <f>IF(D2512&gt;0,H2512/D2512,0)</f>
        <v>0</v>
      </c>
      <c r="BA2512" s="6">
        <f>AZ2512*Q2512</f>
        <v>0</v>
      </c>
      <c r="BB2512" s="6">
        <f>IF(C2512&gt;C$3054,C$3054,IF(C2512&lt;C$3053,C$3053,C2512))</f>
        <v>0</v>
      </c>
      <c r="BC2512" s="6">
        <f>IF(BB2512&gt;0,(D2512/15)-BB2512,0)</f>
        <v>0</v>
      </c>
      <c r="BD2512" s="6">
        <f>BC2512/BC$3049</f>
        <v>0</v>
      </c>
      <c r="BE2512" s="15">
        <f>IF(AU2512&gt;AU$3054,AU$3054,IF(AU2512&lt;AU$3053,AU$3053,AU2512))</f>
        <v>0</v>
      </c>
      <c r="BF2512" s="15">
        <f>IF(I2512&gt;I$3054,I$3054,IF(I2512&lt;I$3053,I$3053,I2512))</f>
        <v>0</v>
      </c>
      <c r="BG2512" s="6">
        <f>IF(BE2512&gt;0, BF2512/BE2512,0)</f>
        <v>0</v>
      </c>
      <c r="BH2512" s="26">
        <f>BG2512/BG$3049</f>
        <v>0</v>
      </c>
      <c r="BI2512" s="26">
        <f>IF(AV2512&gt;AV$3054,AV$3054,IF(AV2512&lt;AV$3053,AV$3053,AV2512))</f>
        <v>0</v>
      </c>
      <c r="BJ2512" s="6">
        <f>IF(BI2512&gt;0, BF2512/BI2512,0)</f>
        <v>0</v>
      </c>
      <c r="BK2512" s="26">
        <f>BJ2512/BJ$3049</f>
        <v>0</v>
      </c>
      <c r="BL2512" s="6">
        <f>IF(_xlfn.NUMBERVALUE(AL2512),IF(ABS(AL2512)&lt;1,1-ABS(AL2512),0),0)</f>
        <v>0</v>
      </c>
      <c r="BM2512" s="6">
        <f>IF(F2512&gt;F$3054,F$3054,IF(F2512&lt;F$3053,F$3053,F2512))</f>
        <v>-45</v>
      </c>
      <c r="BN2512" s="6">
        <f>IF(BM2512&gt;0, BM2512/BM$3049, BM2512/BM$3050*-1)</f>
        <v>-0.45244319324351501</v>
      </c>
      <c r="BO2512" s="6">
        <f>IF(O2512&gt;O$3054,O$3054,IF(O2512&lt;O$3053,O$3053,O2512))</f>
        <v>0</v>
      </c>
      <c r="BP2512" s="26">
        <f>BO2512/BO$3049</f>
        <v>0</v>
      </c>
      <c r="BQ2512" s="26">
        <f>IF(OR(BD2512=0, BH2512=0,BN2512=0,BP2512=0), 0,BD2512+BH2512+BK2512+BL2512+BN2512+BP2512)</f>
        <v>0</v>
      </c>
      <c r="BR2512" s="6">
        <f>IF(D2512&gt;0,C2512/D2512,0)</f>
        <v>0</v>
      </c>
    </row>
    <row r="2513" spans="1:70" x14ac:dyDescent="0.2">
      <c r="A2513" s="15" t="s">
        <v>2753</v>
      </c>
      <c r="B2513" s="15" t="s">
        <v>2752</v>
      </c>
      <c r="C2513" s="15"/>
      <c r="D2513" s="15"/>
      <c r="E2513" s="15">
        <v>0.13</v>
      </c>
      <c r="F2513" s="15">
        <v>-48.57</v>
      </c>
      <c r="G2513" s="15"/>
      <c r="H2513" s="21"/>
      <c r="I2513" s="15"/>
      <c r="J2513" s="15">
        <v>0</v>
      </c>
      <c r="K2513" s="15"/>
      <c r="L2513" s="15">
        <v>0</v>
      </c>
      <c r="M2513" s="15"/>
      <c r="N2513" s="15">
        <v>0</v>
      </c>
      <c r="O2513" s="15"/>
      <c r="P2513" s="15"/>
      <c r="Q2513" s="15">
        <v>-0.06</v>
      </c>
      <c r="R2513" s="15">
        <v>0.01</v>
      </c>
      <c r="S2513" s="15">
        <v>0.47</v>
      </c>
      <c r="T2513" s="15">
        <v>42.03</v>
      </c>
      <c r="U2513" s="15">
        <v>42.03</v>
      </c>
      <c r="V2513" s="15">
        <v>85.4</v>
      </c>
      <c r="W2513" s="15">
        <v>85.4</v>
      </c>
      <c r="X2513" s="15"/>
      <c r="Y2513" s="15"/>
      <c r="Z2513" s="15"/>
      <c r="AA2513" s="15"/>
      <c r="AB2513" s="15">
        <v>-37.880000000000003</v>
      </c>
      <c r="AC2513" s="15">
        <v>-326.23</v>
      </c>
      <c r="AD2513" s="15">
        <v>-110.95</v>
      </c>
      <c r="AE2513" s="15">
        <v>-326.23</v>
      </c>
      <c r="AF2513" s="15">
        <v>-116.66</v>
      </c>
      <c r="AG2513" s="15">
        <v>-62.94</v>
      </c>
      <c r="AH2513" s="15">
        <v>-116.66</v>
      </c>
      <c r="AI2513" s="15">
        <v>-607.83000000000004</v>
      </c>
      <c r="AJ2513" s="15">
        <v>-124.91</v>
      </c>
      <c r="AK2513" s="15">
        <v>-607.83000000000004</v>
      </c>
      <c r="AL2513" s="15">
        <v>3.55</v>
      </c>
      <c r="AM2513" s="15">
        <v>130.38</v>
      </c>
      <c r="AN2513" s="15">
        <v>6.93</v>
      </c>
      <c r="AO2513" s="15">
        <v>-28.53</v>
      </c>
      <c r="AP2513" s="15">
        <v>-36.76</v>
      </c>
      <c r="AQ2513" s="15">
        <v>-36.76</v>
      </c>
      <c r="AR2513" s="15"/>
      <c r="AS2513" s="15">
        <v>52.78</v>
      </c>
      <c r="AT2513" s="15">
        <v>13.31</v>
      </c>
      <c r="AU2513" s="15"/>
      <c r="AV2513" s="15"/>
      <c r="AW2513" s="15"/>
      <c r="AX2513" s="15"/>
      <c r="AZ2513" s="6">
        <f>IF(D2513&gt;0,H2513/D2513,0)</f>
        <v>0</v>
      </c>
      <c r="BA2513" s="6">
        <f>AZ2513*Q2513</f>
        <v>0</v>
      </c>
      <c r="BB2513" s="6">
        <f>IF(C2513&gt;C$3054,C$3054,IF(C2513&lt;C$3053,C$3053,C2513))</f>
        <v>0</v>
      </c>
      <c r="BC2513" s="6">
        <f>IF(BB2513&gt;0,(D2513/15)-BB2513,0)</f>
        <v>0</v>
      </c>
      <c r="BD2513" s="6">
        <f>BC2513/BC$3049</f>
        <v>0</v>
      </c>
      <c r="BE2513" s="15">
        <f>IF(AU2513&gt;AU$3054,AU$3054,IF(AU2513&lt;AU$3053,AU$3053,AU2513))</f>
        <v>0</v>
      </c>
      <c r="BF2513" s="15">
        <f>IF(I2513&gt;I$3054,I$3054,IF(I2513&lt;I$3053,I$3053,I2513))</f>
        <v>0</v>
      </c>
      <c r="BG2513" s="6">
        <f>IF(BE2513&gt;0, BF2513/BE2513,0)</f>
        <v>0</v>
      </c>
      <c r="BH2513" s="26">
        <f>BG2513/BG$3049</f>
        <v>0</v>
      </c>
      <c r="BI2513" s="26">
        <f>IF(AV2513&gt;AV$3054,AV$3054,IF(AV2513&lt;AV$3053,AV$3053,AV2513))</f>
        <v>0</v>
      </c>
      <c r="BJ2513" s="6">
        <f>IF(BI2513&gt;0, BF2513/BI2513,0)</f>
        <v>0</v>
      </c>
      <c r="BK2513" s="26">
        <f>BJ2513/BJ$3049</f>
        <v>0</v>
      </c>
      <c r="BL2513" s="6">
        <f>IF(_xlfn.NUMBERVALUE(AL2513),IF(ABS(AL2513)&lt;1,1-ABS(AL2513),0),0)</f>
        <v>0</v>
      </c>
      <c r="BM2513" s="6">
        <f>IF(F2513&gt;F$3054,F$3054,IF(F2513&lt;F$3053,F$3053,F2513))</f>
        <v>-48.57</v>
      </c>
      <c r="BN2513" s="6">
        <f>IF(BM2513&gt;0, BM2513/BM$3049, BM2513/BM$3050*-1)</f>
        <v>-0.48833701990750056</v>
      </c>
      <c r="BO2513" s="6">
        <f>IF(O2513&gt;O$3054,O$3054,IF(O2513&lt;O$3053,O$3053,O2513))</f>
        <v>0</v>
      </c>
      <c r="BP2513" s="26">
        <f>BO2513/BO$3049</f>
        <v>0</v>
      </c>
      <c r="BQ2513" s="26">
        <f>IF(OR(BD2513=0, BH2513=0,BN2513=0,BP2513=0), 0,BD2513+BH2513+BK2513+BL2513+BN2513+BP2513)</f>
        <v>0</v>
      </c>
      <c r="BR2513" s="6">
        <f>IF(D2513&gt;0,C2513/D2513,0)</f>
        <v>0</v>
      </c>
    </row>
    <row r="2514" spans="1:70" x14ac:dyDescent="0.2">
      <c r="A2514" s="15" t="s">
        <v>3147</v>
      </c>
      <c r="B2514" s="15" t="s">
        <v>3148</v>
      </c>
      <c r="C2514" s="15">
        <v>-0.28000000000000003</v>
      </c>
      <c r="D2514" s="15">
        <v>0</v>
      </c>
      <c r="E2514" s="15">
        <v>2.04</v>
      </c>
      <c r="F2514" s="15">
        <v>25</v>
      </c>
      <c r="G2514" s="15">
        <v>0.73</v>
      </c>
      <c r="H2514" s="21"/>
      <c r="I2514" s="15"/>
      <c r="J2514" s="15">
        <v>0</v>
      </c>
      <c r="K2514" s="15"/>
      <c r="L2514" s="15">
        <v>0</v>
      </c>
      <c r="M2514" s="15"/>
      <c r="N2514" s="15">
        <v>0</v>
      </c>
      <c r="O2514" s="15"/>
      <c r="P2514" s="15">
        <v>0</v>
      </c>
      <c r="Q2514" s="15">
        <v>2.73</v>
      </c>
      <c r="R2514" s="15">
        <v>1.78</v>
      </c>
      <c r="S2514" s="15">
        <v>4.8</v>
      </c>
      <c r="T2514" s="15">
        <v>0</v>
      </c>
      <c r="U2514" s="15">
        <v>0</v>
      </c>
      <c r="V2514" s="15">
        <v>0</v>
      </c>
      <c r="W2514" s="15">
        <v>0</v>
      </c>
      <c r="X2514" s="15">
        <v>0</v>
      </c>
      <c r="Y2514" s="15">
        <v>0</v>
      </c>
      <c r="Z2514" s="15">
        <v>0</v>
      </c>
      <c r="AA2514" s="15">
        <v>0</v>
      </c>
      <c r="AB2514" s="15">
        <v>-33.14</v>
      </c>
      <c r="AC2514" s="15">
        <v>-10.029999999999999</v>
      </c>
      <c r="AD2514" s="15">
        <v>-3.44</v>
      </c>
      <c r="AE2514" s="15">
        <v>-10.029999999999999</v>
      </c>
      <c r="AF2514" s="15">
        <v>-8.68</v>
      </c>
      <c r="AG2514" s="15">
        <v>-2.97</v>
      </c>
      <c r="AH2514" s="15">
        <v>-8.68</v>
      </c>
      <c r="AI2514" s="15">
        <v>-9.98</v>
      </c>
      <c r="AJ2514" s="15">
        <v>-3.47</v>
      </c>
      <c r="AK2514" s="15">
        <v>-9.98</v>
      </c>
      <c r="AL2514" s="15">
        <v>0.08</v>
      </c>
      <c r="AM2514" s="15">
        <v>0.61</v>
      </c>
      <c r="AN2514" s="15">
        <v>49.53</v>
      </c>
      <c r="AO2514" s="15">
        <v>-14.89</v>
      </c>
      <c r="AP2514" s="15">
        <v>-22.74</v>
      </c>
      <c r="AQ2514" s="15">
        <v>-24.82</v>
      </c>
      <c r="AR2514" s="15"/>
      <c r="AS2514" s="15">
        <v>-13.52</v>
      </c>
      <c r="AT2514" s="15">
        <v>-11.42</v>
      </c>
      <c r="AU2514" s="15"/>
      <c r="AV2514" s="15"/>
      <c r="AW2514" s="15">
        <v>0</v>
      </c>
      <c r="AX2514" s="16">
        <v>7925</v>
      </c>
      <c r="AZ2514" s="6">
        <f>IF(D2514&gt;0,H2514/D2514,0)</f>
        <v>0</v>
      </c>
      <c r="BA2514" s="6">
        <f>AZ2514*Q2514</f>
        <v>0</v>
      </c>
      <c r="BB2514" s="6">
        <f>IF(C2514&gt;C$3054,C$3054,IF(C2514&lt;C$3053,C$3053,C2514))</f>
        <v>-0.28000000000000003</v>
      </c>
      <c r="BC2514" s="6">
        <f>IF(BB2514&gt;0,(D2514/15)-BB2514,0)</f>
        <v>0</v>
      </c>
      <c r="BD2514" s="6">
        <f>BC2514/BC$3049</f>
        <v>0</v>
      </c>
      <c r="BE2514" s="15">
        <f>IF(AU2514&gt;AU$3054,AU$3054,IF(AU2514&lt;AU$3053,AU$3053,AU2514))</f>
        <v>0</v>
      </c>
      <c r="BF2514" s="15">
        <f>IF(I2514&gt;I$3054,I$3054,IF(I2514&lt;I$3053,I$3053,I2514))</f>
        <v>0</v>
      </c>
      <c r="BG2514" s="6">
        <f>IF(BE2514&gt;0, BF2514/BE2514,0)</f>
        <v>0</v>
      </c>
      <c r="BH2514" s="26">
        <f>BG2514/BG$3049</f>
        <v>0</v>
      </c>
      <c r="BI2514" s="26">
        <f>IF(AV2514&gt;AV$3054,AV$3054,IF(AV2514&lt;AV$3053,AV$3053,AV2514))</f>
        <v>0</v>
      </c>
      <c r="BJ2514" s="6">
        <f>IF(BI2514&gt;0, BF2514/BI2514,0)</f>
        <v>0</v>
      </c>
      <c r="BK2514" s="26">
        <f>BJ2514/BJ$3049</f>
        <v>0</v>
      </c>
      <c r="BL2514" s="6">
        <f>IF(_xlfn.NUMBERVALUE(AL2514),IF(ABS(AL2514)&lt;1,1-ABS(AL2514),0),0)</f>
        <v>0.92</v>
      </c>
      <c r="BM2514" s="6">
        <f>IF(F2514&gt;F$3054,F$3054,IF(F2514&lt;F$3053,F$3053,F2514))</f>
        <v>25</v>
      </c>
      <c r="BN2514" s="6">
        <f>IF(BM2514&gt;0, BM2514/BM$3049, BM2514/BM$3050*-1)</f>
        <v>3.158290305297879E-2</v>
      </c>
      <c r="BO2514" s="6">
        <f>IF(O2514&gt;O$3054,O$3054,IF(O2514&lt;O$3053,O$3053,O2514))</f>
        <v>0</v>
      </c>
      <c r="BP2514" s="26">
        <f>BO2514/BO$3049</f>
        <v>0</v>
      </c>
      <c r="BQ2514" s="26">
        <f>IF(OR(BD2514=0, BH2514=0,BN2514=0,BP2514=0), 0,BD2514+BH2514+BK2514+BL2514+BN2514+BP2514)</f>
        <v>0</v>
      </c>
      <c r="BR2514" s="6">
        <f>IF(D2514&gt;0,C2514/D2514,0)</f>
        <v>0</v>
      </c>
    </row>
    <row r="2515" spans="1:70" x14ac:dyDescent="0.2">
      <c r="A2515" s="15" t="s">
        <v>5088</v>
      </c>
      <c r="B2515" s="15" t="s">
        <v>5089</v>
      </c>
      <c r="C2515" s="15">
        <v>0.05</v>
      </c>
      <c r="D2515" s="15">
        <v>0.18</v>
      </c>
      <c r="E2515" s="15">
        <v>0.3</v>
      </c>
      <c r="F2515" s="15"/>
      <c r="G2515" s="15">
        <v>0.22</v>
      </c>
      <c r="H2515" s="21">
        <v>22650000</v>
      </c>
      <c r="I2515" s="15">
        <v>3.66</v>
      </c>
      <c r="J2515" s="15"/>
      <c r="K2515" s="15"/>
      <c r="L2515" s="15"/>
      <c r="M2515" s="15">
        <v>0.02</v>
      </c>
      <c r="N2515" s="15">
        <v>0</v>
      </c>
      <c r="O2515" s="15">
        <v>8.33</v>
      </c>
      <c r="P2515" s="15">
        <v>5.58</v>
      </c>
      <c r="Q2515" s="15">
        <v>0.82</v>
      </c>
      <c r="R2515" s="15">
        <v>0.21</v>
      </c>
      <c r="S2515" s="15">
        <v>0.95</v>
      </c>
      <c r="T2515" s="15">
        <v>0</v>
      </c>
      <c r="U2515" s="15">
        <v>0</v>
      </c>
      <c r="V2515" s="15">
        <v>24</v>
      </c>
      <c r="W2515" s="15">
        <v>24</v>
      </c>
      <c r="X2515" s="15">
        <v>0</v>
      </c>
      <c r="Y2515" s="15">
        <v>0</v>
      </c>
      <c r="Z2515" s="15">
        <v>37.380000000000003</v>
      </c>
      <c r="AA2515" s="15">
        <v>37.380000000000003</v>
      </c>
      <c r="AB2515" s="15"/>
      <c r="AC2515" s="15">
        <v>6.03</v>
      </c>
      <c r="AD2515" s="15">
        <v>8.4700000000000006</v>
      </c>
      <c r="AE2515" s="15">
        <v>6.03</v>
      </c>
      <c r="AF2515" s="15">
        <v>3.14</v>
      </c>
      <c r="AG2515" s="15">
        <v>4.08</v>
      </c>
      <c r="AH2515" s="15">
        <v>3.14</v>
      </c>
      <c r="AI2515" s="15">
        <v>6.03</v>
      </c>
      <c r="AJ2515" s="15">
        <v>8.4700000000000006</v>
      </c>
      <c r="AK2515" s="15">
        <v>6.03</v>
      </c>
      <c r="AL2515" s="15"/>
      <c r="AM2515" s="15">
        <v>9.7899999999999991</v>
      </c>
      <c r="AN2515" s="15">
        <v>12.88</v>
      </c>
      <c r="AO2515" s="15">
        <v>10.27</v>
      </c>
      <c r="AP2515" s="15">
        <v>14.74</v>
      </c>
      <c r="AQ2515" s="15">
        <v>10.94</v>
      </c>
      <c r="AR2515" s="15">
        <v>-13.93</v>
      </c>
      <c r="AS2515" s="15">
        <v>-12.91</v>
      </c>
      <c r="AT2515" s="15"/>
      <c r="AU2515" s="15">
        <v>-13.93</v>
      </c>
      <c r="AV2515" s="15"/>
      <c r="AW2515" s="15">
        <v>0</v>
      </c>
      <c r="AX2515" s="16">
        <v>6818</v>
      </c>
      <c r="AZ2515" s="6">
        <f>IF(D2515&gt;0,H2515/D2515,0)</f>
        <v>125833333.33333334</v>
      </c>
      <c r="BA2515" s="6">
        <f>AZ2515*Q2515</f>
        <v>103183333.33333333</v>
      </c>
      <c r="BB2515" s="6">
        <f>IF(C2515&gt;C$3054,C$3054,IF(C2515&lt;C$3053,C$3053,C2515))</f>
        <v>0.05</v>
      </c>
      <c r="BC2515" s="6">
        <f>IF(BB2515&gt;0,(D2515/15)-BB2515,0)</f>
        <v>-3.8000000000000006E-2</v>
      </c>
      <c r="BD2515" s="6">
        <f>BC2515/BC$3049</f>
        <v>-7.3180125818461941E-3</v>
      </c>
      <c r="BE2515" s="15">
        <f>IF(AU2515&gt;AU$3054,AU$3054,IF(AU2515&lt;AU$3053,AU$3053,AU2515))</f>
        <v>-13.93</v>
      </c>
      <c r="BF2515" s="15">
        <f>IF(I2515&gt;I$3054,I$3054,IF(I2515&lt;I$3053,I$3053,I2515))</f>
        <v>3.66</v>
      </c>
      <c r="BG2515" s="6">
        <f>IF(BE2515&gt;0, BF2515/BE2515,0)</f>
        <v>0</v>
      </c>
      <c r="BH2515" s="26">
        <f>BG2515/BG$3049</f>
        <v>0</v>
      </c>
      <c r="BI2515" s="26">
        <f>IF(AV2515&gt;AV$3054,AV$3054,IF(AV2515&lt;AV$3053,AV$3053,AV2515))</f>
        <v>0</v>
      </c>
      <c r="BJ2515" s="6">
        <f>IF(BI2515&gt;0, BF2515/BI2515,0)</f>
        <v>0</v>
      </c>
      <c r="BK2515" s="26">
        <f>BJ2515/BJ$3049</f>
        <v>0</v>
      </c>
      <c r="BL2515" s="6">
        <f>IF(_xlfn.NUMBERVALUE(AL2515),IF(ABS(AL2515)&lt;1,1-ABS(AL2515),0),0)</f>
        <v>0</v>
      </c>
      <c r="BM2515" s="6">
        <f>IF(F2515&gt;F$3054,F$3054,IF(F2515&lt;F$3053,F$3053,F2515))</f>
        <v>0</v>
      </c>
      <c r="BN2515" s="6">
        <f>IF(BM2515&gt;0, BM2515/BM$3049, BM2515/BM$3050*-1)</f>
        <v>0</v>
      </c>
      <c r="BO2515" s="6">
        <f>IF(O2515&gt;O$3054,O$3054,IF(O2515&lt;O$3053,O$3053,O2515))</f>
        <v>8.33</v>
      </c>
      <c r="BP2515" s="26">
        <f>BO2515/BO$3049</f>
        <v>7.8548669250479444E-2</v>
      </c>
      <c r="BQ2515" s="26">
        <f>IF(OR(BD2515=0, BH2515=0,BN2515=0,BP2515=0), 0,BD2515+BH2515+BK2515+BL2515+BN2515+BP2515)</f>
        <v>0</v>
      </c>
      <c r="BR2515" s="6">
        <f>IF(D2515&gt;0,C2515/D2515,0)</f>
        <v>0.27777777777777779</v>
      </c>
    </row>
    <row r="2516" spans="1:70" x14ac:dyDescent="0.2">
      <c r="A2516" s="15" t="s">
        <v>5056</v>
      </c>
      <c r="B2516" s="15" t="s">
        <v>5057</v>
      </c>
      <c r="C2516" s="15">
        <v>0.46</v>
      </c>
      <c r="D2516" s="15">
        <v>5.87</v>
      </c>
      <c r="E2516" s="15">
        <v>6.41</v>
      </c>
      <c r="F2516" s="15">
        <v>3.11</v>
      </c>
      <c r="G2516" s="15">
        <v>1.49</v>
      </c>
      <c r="H2516" s="21">
        <v>431370000</v>
      </c>
      <c r="I2516" s="15">
        <v>12.7</v>
      </c>
      <c r="J2516" s="15">
        <v>0.25</v>
      </c>
      <c r="K2516" s="15">
        <v>0.25</v>
      </c>
      <c r="L2516" s="15">
        <v>0.46</v>
      </c>
      <c r="M2516" s="15">
        <v>0.46</v>
      </c>
      <c r="N2516" s="15">
        <v>0.46</v>
      </c>
      <c r="O2516" s="15">
        <v>7.72</v>
      </c>
      <c r="P2516" s="15">
        <v>31.9</v>
      </c>
      <c r="Q2516" s="15">
        <v>3.99</v>
      </c>
      <c r="R2516" s="15">
        <v>0.02</v>
      </c>
      <c r="S2516" s="15">
        <v>1.9</v>
      </c>
      <c r="T2516" s="15">
        <v>8.4700000000000006</v>
      </c>
      <c r="U2516" s="15">
        <v>8.4700000000000006</v>
      </c>
      <c r="V2516" s="15">
        <v>15.27</v>
      </c>
      <c r="W2516" s="15">
        <v>15.27</v>
      </c>
      <c r="X2516" s="15">
        <v>13.09</v>
      </c>
      <c r="Y2516" s="15">
        <v>13.09</v>
      </c>
      <c r="Z2516" s="15">
        <v>23.62</v>
      </c>
      <c r="AA2516" s="15">
        <v>23.62</v>
      </c>
      <c r="AB2516" s="15">
        <v>15.28</v>
      </c>
      <c r="AC2516" s="15">
        <v>8.51</v>
      </c>
      <c r="AD2516" s="15">
        <v>7.43</v>
      </c>
      <c r="AE2516" s="15">
        <v>8.51</v>
      </c>
      <c r="AF2516" s="15">
        <v>7.21</v>
      </c>
      <c r="AG2516" s="15">
        <v>6.22</v>
      </c>
      <c r="AH2516" s="15">
        <v>7.21</v>
      </c>
      <c r="AI2516" s="15">
        <v>11.69</v>
      </c>
      <c r="AJ2516" s="15">
        <v>10.92</v>
      </c>
      <c r="AK2516" s="15">
        <v>11.69</v>
      </c>
      <c r="AL2516" s="15">
        <v>1.31</v>
      </c>
      <c r="AM2516" s="15">
        <v>70.83</v>
      </c>
      <c r="AN2516" s="15">
        <v>34.9</v>
      </c>
      <c r="AO2516" s="15">
        <v>33.83</v>
      </c>
      <c r="AP2516" s="15">
        <v>14.39</v>
      </c>
      <c r="AQ2516" s="15">
        <v>11.81</v>
      </c>
      <c r="AR2516" s="15">
        <v>13.84</v>
      </c>
      <c r="AS2516" s="15">
        <v>2.74</v>
      </c>
      <c r="AT2516" s="15">
        <v>2.76</v>
      </c>
      <c r="AU2516" s="15">
        <v>6.42</v>
      </c>
      <c r="AV2516" s="15">
        <v>-3.24</v>
      </c>
      <c r="AW2516" s="16">
        <v>214916</v>
      </c>
      <c r="AX2516" s="16">
        <v>239466</v>
      </c>
      <c r="AZ2516" s="6">
        <f>IF(D2516&gt;0,H2516/D2516,0)</f>
        <v>73487223.168654174</v>
      </c>
      <c r="BA2516" s="6">
        <f>AZ2516*Q2516</f>
        <v>293214020.44293016</v>
      </c>
      <c r="BB2516" s="6">
        <f>IF(C2516&gt;C$3054,C$3054,IF(C2516&lt;C$3053,C$3053,C2516))</f>
        <v>0.46</v>
      </c>
      <c r="BC2516" s="6">
        <f>IF(BB2516&gt;0,(D2516/15)-BB2516,0)</f>
        <v>-6.8666666666666654E-2</v>
      </c>
      <c r="BD2516" s="6">
        <f>BC2516/BC$3049</f>
        <v>-1.3223777121581714E-2</v>
      </c>
      <c r="BE2516" s="15">
        <f>IF(AU2516&gt;AU$3054,AU$3054,IF(AU2516&lt;AU$3053,AU$3053,AU2516))</f>
        <v>6.42</v>
      </c>
      <c r="BF2516" s="15">
        <f>IF(I2516&gt;I$3054,I$3054,IF(I2516&lt;I$3053,I$3053,I2516))</f>
        <v>12.7</v>
      </c>
      <c r="BG2516" s="6">
        <f>IF(BE2516&gt;0, BF2516/BE2516,0)</f>
        <v>1.9781931464174454</v>
      </c>
      <c r="BH2516" s="26">
        <f>BG2516/BG$3049</f>
        <v>1.9021087946321589E-3</v>
      </c>
      <c r="BI2516" s="26">
        <f>IF(AV2516&gt;AV$3054,AV$3054,IF(AV2516&lt;AV$3053,AV$3053,AV2516))</f>
        <v>-3.24</v>
      </c>
      <c r="BJ2516" s="6">
        <f>IF(BI2516&gt;0, BF2516/BI2516,0)</f>
        <v>0</v>
      </c>
      <c r="BK2516" s="26">
        <f>BJ2516/BJ$3049</f>
        <v>0</v>
      </c>
      <c r="BL2516" s="6">
        <f>IF(_xlfn.NUMBERVALUE(AL2516),IF(ABS(AL2516)&lt;1,1-ABS(AL2516),0),0)</f>
        <v>0</v>
      </c>
      <c r="BM2516" s="6">
        <f>IF(F2516&gt;F$3054,F$3054,IF(F2516&lt;F$3053,F$3053,F2516))</f>
        <v>3.11</v>
      </c>
      <c r="BN2516" s="6">
        <f>IF(BM2516&gt;0, BM2516/BM$3049, BM2516/BM$3050*-1)</f>
        <v>3.9289131397905611E-3</v>
      </c>
      <c r="BO2516" s="6">
        <f>IF(O2516&gt;O$3054,O$3054,IF(O2516&lt;O$3053,O$3053,O2516))</f>
        <v>7.72</v>
      </c>
      <c r="BP2516" s="26">
        <f>BO2516/BO$3049</f>
        <v>7.2796605835978551E-2</v>
      </c>
      <c r="BQ2516" s="26">
        <f>IF(OR(BD2516=0, BH2516=0,BN2516=0,BP2516=0), 0,BD2516+BH2516+BK2516+BL2516+BN2516+BP2516)</f>
        <v>6.5403850648819553E-2</v>
      </c>
      <c r="BR2516" s="6">
        <f>IF(D2516&gt;0,C2516/D2516,0)</f>
        <v>7.8364565587734247E-2</v>
      </c>
    </row>
    <row r="2517" spans="1:70" x14ac:dyDescent="0.2">
      <c r="A2517" s="15" t="s">
        <v>5037</v>
      </c>
      <c r="B2517" s="15" t="s">
        <v>5038</v>
      </c>
      <c r="C2517" s="15">
        <v>0</v>
      </c>
      <c r="D2517" s="15">
        <v>0.02</v>
      </c>
      <c r="E2517" s="15">
        <v>0.01</v>
      </c>
      <c r="F2517" s="15"/>
      <c r="G2517" s="15"/>
      <c r="H2517" s="21">
        <v>940390</v>
      </c>
      <c r="I2517" s="15">
        <v>4.1500000000000004</v>
      </c>
      <c r="J2517" s="15">
        <v>0</v>
      </c>
      <c r="K2517" s="15"/>
      <c r="L2517" s="15">
        <v>0</v>
      </c>
      <c r="M2517" s="15"/>
      <c r="N2517" s="15">
        <v>0</v>
      </c>
      <c r="O2517" s="15"/>
      <c r="P2517" s="15"/>
      <c r="Q2517" s="15">
        <v>-0.14000000000000001</v>
      </c>
      <c r="R2517" s="15">
        <v>0.01</v>
      </c>
      <c r="S2517" s="15">
        <v>8</v>
      </c>
      <c r="T2517" s="15">
        <v>234.24</v>
      </c>
      <c r="U2517" s="15">
        <v>223.92</v>
      </c>
      <c r="V2517" s="15">
        <v>234.24</v>
      </c>
      <c r="W2517" s="15">
        <v>223.92</v>
      </c>
      <c r="X2517" s="15"/>
      <c r="Y2517" s="15"/>
      <c r="Z2517" s="15"/>
      <c r="AA2517" s="15"/>
      <c r="AB2517" s="15">
        <v>3.55</v>
      </c>
      <c r="AC2517" s="15">
        <v>6.06</v>
      </c>
      <c r="AD2517" s="15">
        <v>-0.49</v>
      </c>
      <c r="AE2517" s="15">
        <v>4.49</v>
      </c>
      <c r="AF2517" s="15">
        <v>5.52</v>
      </c>
      <c r="AG2517" s="15">
        <v>-0.28000000000000003</v>
      </c>
      <c r="AH2517" s="15">
        <v>3.96</v>
      </c>
      <c r="AI2517" s="15"/>
      <c r="AJ2517" s="15"/>
      <c r="AK2517" s="15"/>
      <c r="AL2517" s="15"/>
      <c r="AM2517" s="15">
        <v>19.2</v>
      </c>
      <c r="AN2517" s="15">
        <v>54.58</v>
      </c>
      <c r="AO2517" s="15">
        <v>16.93</v>
      </c>
      <c r="AP2517" s="15">
        <v>15.36</v>
      </c>
      <c r="AQ2517" s="15">
        <v>7.31</v>
      </c>
      <c r="AR2517" s="15">
        <v>-18.89</v>
      </c>
      <c r="AS2517" s="15">
        <v>14.03</v>
      </c>
      <c r="AT2517" s="15"/>
      <c r="AU2517" s="15">
        <v>-18.86</v>
      </c>
      <c r="AV2517" s="15"/>
      <c r="AW2517" s="15">
        <v>0</v>
      </c>
      <c r="AX2517" s="16">
        <v>22273</v>
      </c>
      <c r="AZ2517" s="6">
        <f>IF(D2517&gt;0,H2517/D2517,0)</f>
        <v>47019500</v>
      </c>
      <c r="BA2517" s="6">
        <f>AZ2517*Q2517</f>
        <v>-6582730.0000000009</v>
      </c>
      <c r="BB2517" s="6">
        <f>IF(C2517&gt;C$3054,C$3054,IF(C2517&lt;C$3053,C$3053,C2517))</f>
        <v>0</v>
      </c>
      <c r="BC2517" s="6">
        <f>IF(BB2517&gt;0,(D2517/15)-BB2517,0)</f>
        <v>0</v>
      </c>
      <c r="BD2517" s="6">
        <f>BC2517/BC$3049</f>
        <v>0</v>
      </c>
      <c r="BE2517" s="15">
        <f>IF(AU2517&gt;AU$3054,AU$3054,IF(AU2517&lt;AU$3053,AU$3053,AU2517))</f>
        <v>-18.86</v>
      </c>
      <c r="BF2517" s="15">
        <f>IF(I2517&gt;I$3054,I$3054,IF(I2517&lt;I$3053,I$3053,I2517))</f>
        <v>4.1500000000000004</v>
      </c>
      <c r="BG2517" s="6">
        <f>IF(BE2517&gt;0, BF2517/BE2517,0)</f>
        <v>0</v>
      </c>
      <c r="BH2517" s="26">
        <f>BG2517/BG$3049</f>
        <v>0</v>
      </c>
      <c r="BI2517" s="26">
        <f>IF(AV2517&gt;AV$3054,AV$3054,IF(AV2517&lt;AV$3053,AV$3053,AV2517))</f>
        <v>0</v>
      </c>
      <c r="BJ2517" s="6">
        <f>IF(BI2517&gt;0, BF2517/BI2517,0)</f>
        <v>0</v>
      </c>
      <c r="BK2517" s="26">
        <f>BJ2517/BJ$3049</f>
        <v>0</v>
      </c>
      <c r="BL2517" s="6">
        <f>IF(_xlfn.NUMBERVALUE(AL2517),IF(ABS(AL2517)&lt;1,1-ABS(AL2517),0),0)</f>
        <v>0</v>
      </c>
      <c r="BM2517" s="6">
        <f>IF(F2517&gt;F$3054,F$3054,IF(F2517&lt;F$3053,F$3053,F2517))</f>
        <v>0</v>
      </c>
      <c r="BN2517" s="6">
        <f>IF(BM2517&gt;0, BM2517/BM$3049, BM2517/BM$3050*-1)</f>
        <v>0</v>
      </c>
      <c r="BO2517" s="6">
        <f>IF(O2517&gt;O$3054,O$3054,IF(O2517&lt;O$3053,O$3053,O2517))</f>
        <v>0</v>
      </c>
      <c r="BP2517" s="26">
        <f>BO2517/BO$3049</f>
        <v>0</v>
      </c>
      <c r="BQ2517" s="26">
        <f>IF(OR(BD2517=0, BH2517=0,BN2517=0,BP2517=0), 0,BD2517+BH2517+BK2517+BL2517+BN2517+BP2517)</f>
        <v>0</v>
      </c>
      <c r="BR2517" s="6">
        <f>IF(D2517&gt;0,C2517/D2517,0)</f>
        <v>0</v>
      </c>
    </row>
    <row r="2518" spans="1:70" x14ac:dyDescent="0.2">
      <c r="A2518" s="15" t="s">
        <v>5113</v>
      </c>
      <c r="B2518" s="15" t="s">
        <v>5114</v>
      </c>
      <c r="C2518" s="15">
        <v>0</v>
      </c>
      <c r="D2518" s="15">
        <v>0.01</v>
      </c>
      <c r="E2518" s="15">
        <v>0.01</v>
      </c>
      <c r="F2518" s="15">
        <v>19.02</v>
      </c>
      <c r="G2518" s="15">
        <v>0.97</v>
      </c>
      <c r="H2518" s="21">
        <v>23800000</v>
      </c>
      <c r="I2518" s="15"/>
      <c r="J2518" s="15">
        <v>0</v>
      </c>
      <c r="K2518" s="15"/>
      <c r="L2518" s="15">
        <v>0</v>
      </c>
      <c r="M2518" s="15"/>
      <c r="N2518" s="15">
        <v>0</v>
      </c>
      <c r="O2518" s="15"/>
      <c r="P2518" s="15"/>
      <c r="Q2518" s="15">
        <v>0.01</v>
      </c>
      <c r="R2518" s="15">
        <v>0</v>
      </c>
      <c r="S2518" s="15">
        <v>0.06</v>
      </c>
      <c r="T2518" s="15">
        <v>0</v>
      </c>
      <c r="U2518" s="15">
        <v>0</v>
      </c>
      <c r="V2518" s="15">
        <v>30.63</v>
      </c>
      <c r="W2518" s="15">
        <v>30.63</v>
      </c>
      <c r="X2518" s="15">
        <v>0</v>
      </c>
      <c r="Y2518" s="15">
        <v>0</v>
      </c>
      <c r="Z2518" s="15">
        <v>25.82</v>
      </c>
      <c r="AA2518" s="15">
        <v>25.82</v>
      </c>
      <c r="AB2518" s="15">
        <v>-4.26</v>
      </c>
      <c r="AC2518" s="15">
        <v>-13.56</v>
      </c>
      <c r="AD2518" s="15">
        <v>-39.340000000000003</v>
      </c>
      <c r="AE2518" s="15">
        <v>-13.56</v>
      </c>
      <c r="AF2518" s="15">
        <v>-16.350000000000001</v>
      </c>
      <c r="AG2518" s="15">
        <v>-40.950000000000003</v>
      </c>
      <c r="AH2518" s="15">
        <v>-16.350000000000001</v>
      </c>
      <c r="AI2518" s="15">
        <v>-4.4400000000000004</v>
      </c>
      <c r="AJ2518" s="15">
        <v>-34.869999999999997</v>
      </c>
      <c r="AK2518" s="15">
        <v>-4.4400000000000004</v>
      </c>
      <c r="AL2518" s="15">
        <v>0.05</v>
      </c>
      <c r="AM2518" s="16">
        <v>1099.6600000000001</v>
      </c>
      <c r="AN2518" s="15"/>
      <c r="AO2518" s="16">
        <v>-248632.5</v>
      </c>
      <c r="AP2518" s="16">
        <v>-267474</v>
      </c>
      <c r="AQ2518" s="16">
        <v>-330211.7</v>
      </c>
      <c r="AR2518" s="15"/>
      <c r="AS2518" s="15">
        <v>-64.489999999999995</v>
      </c>
      <c r="AT2518" s="15">
        <v>-43.04</v>
      </c>
      <c r="AU2518" s="15"/>
      <c r="AV2518" s="15"/>
      <c r="AW2518" s="16">
        <v>10653</v>
      </c>
      <c r="AX2518" s="16">
        <v>148788</v>
      </c>
      <c r="AZ2518" s="6">
        <f>IF(D2518&gt;0,H2518/D2518,0)</f>
        <v>2380000000</v>
      </c>
      <c r="BA2518" s="6">
        <f>AZ2518*Q2518</f>
        <v>23800000</v>
      </c>
      <c r="BB2518" s="6">
        <f>IF(C2518&gt;C$3054,C$3054,IF(C2518&lt;C$3053,C$3053,C2518))</f>
        <v>0</v>
      </c>
      <c r="BC2518" s="6">
        <f>IF(BB2518&gt;0,(D2518/15)-BB2518,0)</f>
        <v>0</v>
      </c>
      <c r="BD2518" s="6">
        <f>BC2518/BC$3049</f>
        <v>0</v>
      </c>
      <c r="BE2518" s="15">
        <f>IF(AU2518&gt;AU$3054,AU$3054,IF(AU2518&lt;AU$3053,AU$3053,AU2518))</f>
        <v>0</v>
      </c>
      <c r="BF2518" s="15">
        <f>IF(I2518&gt;I$3054,I$3054,IF(I2518&lt;I$3053,I$3053,I2518))</f>
        <v>0</v>
      </c>
      <c r="BG2518" s="6">
        <f>IF(BE2518&gt;0, BF2518/BE2518,0)</f>
        <v>0</v>
      </c>
      <c r="BH2518" s="26">
        <f>BG2518/BG$3049</f>
        <v>0</v>
      </c>
      <c r="BI2518" s="26">
        <f>IF(AV2518&gt;AV$3054,AV$3054,IF(AV2518&lt;AV$3053,AV$3053,AV2518))</f>
        <v>0</v>
      </c>
      <c r="BJ2518" s="6">
        <f>IF(BI2518&gt;0, BF2518/BI2518,0)</f>
        <v>0</v>
      </c>
      <c r="BK2518" s="26">
        <f>BJ2518/BJ$3049</f>
        <v>0</v>
      </c>
      <c r="BL2518" s="6">
        <f>IF(_xlfn.NUMBERVALUE(AL2518),IF(ABS(AL2518)&lt;1,1-ABS(AL2518),0),0)</f>
        <v>0.95</v>
      </c>
      <c r="BM2518" s="6">
        <f>IF(F2518&gt;F$3054,F$3054,IF(F2518&lt;F$3053,F$3053,F2518))</f>
        <v>19.02</v>
      </c>
      <c r="BN2518" s="6">
        <f>IF(BM2518&gt;0, BM2518/BM$3049, BM2518/BM$3050*-1)</f>
        <v>2.4028272642706263E-2</v>
      </c>
      <c r="BO2518" s="6">
        <f>IF(O2518&gt;O$3054,O$3054,IF(O2518&lt;O$3053,O$3053,O2518))</f>
        <v>0</v>
      </c>
      <c r="BP2518" s="26">
        <f>BO2518/BO$3049</f>
        <v>0</v>
      </c>
      <c r="BQ2518" s="26">
        <f>IF(OR(BD2518=0, BH2518=0,BN2518=0,BP2518=0), 0,BD2518+BH2518+BK2518+BL2518+BN2518+BP2518)</f>
        <v>0</v>
      </c>
      <c r="BR2518" s="6">
        <f>IF(D2518&gt;0,C2518/D2518,0)</f>
        <v>0</v>
      </c>
    </row>
    <row r="2519" spans="1:70" x14ac:dyDescent="0.2">
      <c r="A2519" s="15" t="s">
        <v>5130</v>
      </c>
      <c r="B2519" s="15" t="s">
        <v>5131</v>
      </c>
      <c r="C2519" s="15">
        <v>-0.1</v>
      </c>
      <c r="D2519" s="15">
        <v>0.4</v>
      </c>
      <c r="E2519" s="15">
        <v>0.34</v>
      </c>
      <c r="F2519" s="15">
        <v>-11.11</v>
      </c>
      <c r="G2519" s="15"/>
      <c r="H2519" s="21">
        <v>56820000</v>
      </c>
      <c r="I2519" s="15"/>
      <c r="J2519" s="15">
        <v>0</v>
      </c>
      <c r="K2519" s="15"/>
      <c r="L2519" s="15">
        <v>0</v>
      </c>
      <c r="M2519" s="15"/>
      <c r="N2519" s="15">
        <v>0</v>
      </c>
      <c r="O2519" s="15"/>
      <c r="P2519" s="15">
        <v>8.0299999999999994</v>
      </c>
      <c r="Q2519" s="15">
        <v>-0.02</v>
      </c>
      <c r="R2519" s="15">
        <v>0.02</v>
      </c>
      <c r="S2519" s="15">
        <v>0.99</v>
      </c>
      <c r="T2519" s="15">
        <v>7.68</v>
      </c>
      <c r="U2519" s="15">
        <v>7.68</v>
      </c>
      <c r="V2519" s="15">
        <v>9.1300000000000008</v>
      </c>
      <c r="W2519" s="15">
        <v>9.1300000000000008</v>
      </c>
      <c r="X2519" s="15"/>
      <c r="Y2519" s="15"/>
      <c r="Z2519" s="15"/>
      <c r="AA2519" s="15"/>
      <c r="AB2519" s="15">
        <v>-0.56000000000000005</v>
      </c>
      <c r="AC2519" s="15">
        <v>-45.69</v>
      </c>
      <c r="AD2519" s="15"/>
      <c r="AE2519" s="15">
        <v>-45.69</v>
      </c>
      <c r="AF2519" s="15">
        <v>-11.12</v>
      </c>
      <c r="AG2519" s="15"/>
      <c r="AH2519" s="15">
        <v>-11.12</v>
      </c>
      <c r="AI2519" s="15">
        <v>-127.66</v>
      </c>
      <c r="AJ2519" s="15"/>
      <c r="AK2519" s="15">
        <v>-127.66</v>
      </c>
      <c r="AL2519" s="15"/>
      <c r="AM2519" s="15">
        <v>52.84</v>
      </c>
      <c r="AN2519" s="15">
        <v>18.23</v>
      </c>
      <c r="AO2519" s="15">
        <v>-2.0299999999999998</v>
      </c>
      <c r="AP2519" s="15">
        <v>-3.22</v>
      </c>
      <c r="AQ2519" s="15">
        <v>-2.25</v>
      </c>
      <c r="AR2519" s="15"/>
      <c r="AS2519" s="15"/>
      <c r="AT2519" s="15"/>
      <c r="AU2519" s="15"/>
      <c r="AV2519" s="15"/>
      <c r="AW2519" s="16">
        <v>116741</v>
      </c>
      <c r="AX2519" s="16">
        <v>47207</v>
      </c>
      <c r="AZ2519" s="6">
        <f>IF(D2519&gt;0,H2519/D2519,0)</f>
        <v>142050000</v>
      </c>
      <c r="BA2519" s="6">
        <f>AZ2519*Q2519</f>
        <v>-2841000</v>
      </c>
      <c r="BB2519" s="6">
        <f>IF(C2519&gt;C$3054,C$3054,IF(C2519&lt;C$3053,C$3053,C2519))</f>
        <v>-0.1</v>
      </c>
      <c r="BC2519" s="6">
        <f>IF(BB2519&gt;0,(D2519/15)-BB2519,0)</f>
        <v>0</v>
      </c>
      <c r="BD2519" s="6">
        <f>BC2519/BC$3049</f>
        <v>0</v>
      </c>
      <c r="BE2519" s="15">
        <f>IF(AU2519&gt;AU$3054,AU$3054,IF(AU2519&lt;AU$3053,AU$3053,AU2519))</f>
        <v>0</v>
      </c>
      <c r="BF2519" s="15">
        <f>IF(I2519&gt;I$3054,I$3054,IF(I2519&lt;I$3053,I$3053,I2519))</f>
        <v>0</v>
      </c>
      <c r="BG2519" s="6">
        <f>IF(BE2519&gt;0, BF2519/BE2519,0)</f>
        <v>0</v>
      </c>
      <c r="BH2519" s="26">
        <f>BG2519/BG$3049</f>
        <v>0</v>
      </c>
      <c r="BI2519" s="26">
        <f>IF(AV2519&gt;AV$3054,AV$3054,IF(AV2519&lt;AV$3053,AV$3053,AV2519))</f>
        <v>0</v>
      </c>
      <c r="BJ2519" s="6">
        <f>IF(BI2519&gt;0, BF2519/BI2519,0)</f>
        <v>0</v>
      </c>
      <c r="BK2519" s="26">
        <f>BJ2519/BJ$3049</f>
        <v>0</v>
      </c>
      <c r="BL2519" s="6">
        <f>IF(_xlfn.NUMBERVALUE(AL2519),IF(ABS(AL2519)&lt;1,1-ABS(AL2519),0),0)</f>
        <v>0</v>
      </c>
      <c r="BM2519" s="6">
        <f>IF(F2519&gt;F$3054,F$3054,IF(F2519&lt;F$3053,F$3053,F2519))</f>
        <v>-11.11</v>
      </c>
      <c r="BN2519" s="6">
        <f>IF(BM2519&gt;0, BM2519/BM$3049, BM2519/BM$3050*-1)</f>
        <v>-0.11170319726523226</v>
      </c>
      <c r="BO2519" s="6">
        <f>IF(O2519&gt;O$3054,O$3054,IF(O2519&lt;O$3053,O$3053,O2519))</f>
        <v>0</v>
      </c>
      <c r="BP2519" s="26">
        <f>BO2519/BO$3049</f>
        <v>0</v>
      </c>
      <c r="BQ2519" s="26">
        <f>IF(OR(BD2519=0, BH2519=0,BN2519=0,BP2519=0), 0,BD2519+BH2519+BK2519+BL2519+BN2519+BP2519)</f>
        <v>0</v>
      </c>
      <c r="BR2519" s="6">
        <f>IF(D2519&gt;0,C2519/D2519,0)</f>
        <v>-0.25</v>
      </c>
    </row>
    <row r="2520" spans="1:70" x14ac:dyDescent="0.2">
      <c r="A2520" s="15" t="s">
        <v>5107</v>
      </c>
      <c r="B2520" s="15" t="s">
        <v>5108</v>
      </c>
      <c r="C2520" s="15">
        <v>0.05</v>
      </c>
      <c r="D2520" s="15">
        <v>1.23</v>
      </c>
      <c r="E2520" s="15">
        <v>1.25</v>
      </c>
      <c r="F2520" s="15">
        <v>48.19</v>
      </c>
      <c r="G2520" s="15">
        <v>2.4</v>
      </c>
      <c r="H2520" s="21">
        <v>1330000000</v>
      </c>
      <c r="I2520" s="15">
        <v>23.56</v>
      </c>
      <c r="J2520" s="15">
        <v>0.02</v>
      </c>
      <c r="K2520" s="15">
        <v>0.02</v>
      </c>
      <c r="L2520" s="15">
        <v>0.05</v>
      </c>
      <c r="M2520" s="15">
        <v>0.06</v>
      </c>
      <c r="N2520" s="15">
        <v>0.06</v>
      </c>
      <c r="O2520" s="15">
        <v>4.47</v>
      </c>
      <c r="P2520" s="15">
        <v>51.3</v>
      </c>
      <c r="Q2520" s="15">
        <v>0.51</v>
      </c>
      <c r="R2520" s="15">
        <v>0.02</v>
      </c>
      <c r="S2520" s="15">
        <v>1.69</v>
      </c>
      <c r="T2520" s="15">
        <v>0.09</v>
      </c>
      <c r="U2520" s="15">
        <v>0.08</v>
      </c>
      <c r="V2520" s="15">
        <v>6.68</v>
      </c>
      <c r="W2520" s="15">
        <v>7.51</v>
      </c>
      <c r="X2520" s="15">
        <v>0.19</v>
      </c>
      <c r="Y2520" s="15">
        <v>0.19</v>
      </c>
      <c r="Z2520" s="15">
        <v>13.41</v>
      </c>
      <c r="AA2520" s="15">
        <v>17.48</v>
      </c>
      <c r="AB2520" s="15">
        <v>26.87</v>
      </c>
      <c r="AC2520" s="15">
        <v>9.99</v>
      </c>
      <c r="AD2520" s="15">
        <v>7.15</v>
      </c>
      <c r="AE2520" s="15">
        <v>8.8800000000000008</v>
      </c>
      <c r="AF2520" s="15">
        <v>4.54</v>
      </c>
      <c r="AG2520" s="15">
        <v>4.13</v>
      </c>
      <c r="AH2520" s="15">
        <v>4.66</v>
      </c>
      <c r="AI2520" s="15">
        <v>10.050000000000001</v>
      </c>
      <c r="AJ2520" s="15">
        <v>7.2</v>
      </c>
      <c r="AK2520" s="15">
        <v>8.98</v>
      </c>
      <c r="AL2520" s="15">
        <v>0.93</v>
      </c>
      <c r="AM2520" s="16">
        <v>1047.68</v>
      </c>
      <c r="AN2520" s="15">
        <v>8.9</v>
      </c>
      <c r="AO2520" s="15">
        <v>2.64</v>
      </c>
      <c r="AP2520" s="15">
        <v>2.12</v>
      </c>
      <c r="AQ2520" s="15">
        <v>1.38</v>
      </c>
      <c r="AR2520" s="15"/>
      <c r="AS2520" s="15">
        <v>3.93</v>
      </c>
      <c r="AT2520" s="15">
        <v>4.82</v>
      </c>
      <c r="AU2520" s="15"/>
      <c r="AV2520" s="15">
        <v>-10.77</v>
      </c>
      <c r="AW2520" s="15">
        <v>3000000</v>
      </c>
      <c r="AX2520" s="15">
        <v>2280000</v>
      </c>
      <c r="AZ2520" s="6">
        <f>IF(D2520&gt;0,H2520/D2520,0)</f>
        <v>1081300813.0081301</v>
      </c>
      <c r="BA2520" s="6">
        <f>AZ2520*Q2520</f>
        <v>551463414.63414633</v>
      </c>
      <c r="BB2520" s="6">
        <f>IF(C2520&gt;C$3054,C$3054,IF(C2520&lt;C$3053,C$3053,C2520))</f>
        <v>0.05</v>
      </c>
      <c r="BC2520" s="6">
        <f>IF(BB2520&gt;0,(D2520/15)-BB2520,0)</f>
        <v>3.2000000000000001E-2</v>
      </c>
      <c r="BD2520" s="6">
        <f>BC2520/BC$3049</f>
        <v>6.1625369110283731E-3</v>
      </c>
      <c r="BE2520" s="15">
        <f>IF(AU2520&gt;AU$3054,AU$3054,IF(AU2520&lt;AU$3053,AU$3053,AU2520))</f>
        <v>0</v>
      </c>
      <c r="BF2520" s="15">
        <f>IF(I2520&gt;I$3054,I$3054,IF(I2520&lt;I$3053,I$3053,I2520))</f>
        <v>23.56</v>
      </c>
      <c r="BG2520" s="6">
        <f>IF(BE2520&gt;0, BF2520/BE2520,0)</f>
        <v>0</v>
      </c>
      <c r="BH2520" s="26">
        <f>BG2520/BG$3049</f>
        <v>0</v>
      </c>
      <c r="BI2520" s="26">
        <f>IF(AV2520&gt;AV$3054,AV$3054,IF(AV2520&lt;AV$3053,AV$3053,AV2520))</f>
        <v>-10.77</v>
      </c>
      <c r="BJ2520" s="6">
        <f>IF(BI2520&gt;0, BF2520/BI2520,0)</f>
        <v>0</v>
      </c>
      <c r="BK2520" s="26">
        <f>BJ2520/BJ$3049</f>
        <v>0</v>
      </c>
      <c r="BL2520" s="6">
        <f>IF(_xlfn.NUMBERVALUE(AL2520),IF(ABS(AL2520)&lt;1,1-ABS(AL2520),0),0)</f>
        <v>6.9999999999999951E-2</v>
      </c>
      <c r="BM2520" s="6">
        <f>IF(F2520&gt;F$3054,F$3054,IF(F2520&lt;F$3053,F$3053,F2520))</f>
        <v>48.19</v>
      </c>
      <c r="BN2520" s="6">
        <f>IF(BM2520&gt;0, BM2520/BM$3049, BM2520/BM$3050*-1)</f>
        <v>6.0879203924921917E-2</v>
      </c>
      <c r="BO2520" s="6">
        <f>IF(O2520&gt;O$3054,O$3054,IF(O2520&lt;O$3053,O$3053,O2520))</f>
        <v>4.47</v>
      </c>
      <c r="BP2520" s="26">
        <f>BO2520/BO$3049</f>
        <v>4.2150366332490169E-2</v>
      </c>
      <c r="BQ2520" s="26">
        <f>IF(OR(BD2520=0, BH2520=0,BN2520=0,BP2520=0), 0,BD2520+BH2520+BK2520+BL2520+BN2520+BP2520)</f>
        <v>0</v>
      </c>
      <c r="BR2520" s="6">
        <f>IF(D2520&gt;0,C2520/D2520,0)</f>
        <v>4.0650406504065047E-2</v>
      </c>
    </row>
    <row r="2521" spans="1:70" x14ac:dyDescent="0.2">
      <c r="A2521" s="15" t="s">
        <v>5174</v>
      </c>
      <c r="B2521" s="15" t="s">
        <v>5175</v>
      </c>
      <c r="C2521" s="15">
        <v>0.25</v>
      </c>
      <c r="D2521" s="15">
        <v>6.28</v>
      </c>
      <c r="E2521" s="15">
        <v>6.25</v>
      </c>
      <c r="F2521" s="15">
        <v>23.43</v>
      </c>
      <c r="G2521" s="15">
        <v>7.51</v>
      </c>
      <c r="H2521" s="21">
        <v>762940000</v>
      </c>
      <c r="I2521" s="15">
        <v>25.44</v>
      </c>
      <c r="J2521" s="15">
        <v>0.1</v>
      </c>
      <c r="K2521" s="15">
        <v>0.1</v>
      </c>
      <c r="L2521" s="15">
        <v>0.17</v>
      </c>
      <c r="M2521" s="15">
        <v>0.18</v>
      </c>
      <c r="N2521" s="15">
        <v>0.18</v>
      </c>
      <c r="O2521" s="15">
        <v>3.03</v>
      </c>
      <c r="P2521" s="15">
        <v>14.38</v>
      </c>
      <c r="Q2521" s="15">
        <v>0.81</v>
      </c>
      <c r="R2521" s="15">
        <v>0.19</v>
      </c>
      <c r="S2521" s="15">
        <v>1.07</v>
      </c>
      <c r="T2521" s="15">
        <v>31.51</v>
      </c>
      <c r="U2521" s="15">
        <v>29.51</v>
      </c>
      <c r="V2521" s="15">
        <v>31.51</v>
      </c>
      <c r="W2521" s="15">
        <v>29.51</v>
      </c>
      <c r="X2521" s="15">
        <v>63.94</v>
      </c>
      <c r="Y2521" s="15">
        <v>55.68</v>
      </c>
      <c r="Z2521" s="15">
        <v>63.94</v>
      </c>
      <c r="AA2521" s="15">
        <v>55.68</v>
      </c>
      <c r="AB2521" s="15">
        <v>39.92</v>
      </c>
      <c r="AC2521" s="15">
        <v>24.61</v>
      </c>
      <c r="AD2521" s="15"/>
      <c r="AE2521" s="15">
        <v>17.940000000000001</v>
      </c>
      <c r="AF2521" s="15">
        <v>20.149999999999999</v>
      </c>
      <c r="AG2521" s="15"/>
      <c r="AH2521" s="15">
        <v>14.54</v>
      </c>
      <c r="AI2521" s="15">
        <v>32.700000000000003</v>
      </c>
      <c r="AJ2521" s="15"/>
      <c r="AK2521" s="15">
        <v>27.22</v>
      </c>
      <c r="AL2521" s="15"/>
      <c r="AM2521" s="15">
        <v>81.77</v>
      </c>
      <c r="AN2521" s="15"/>
      <c r="AO2521" s="15">
        <v>40.56</v>
      </c>
      <c r="AP2521" s="15">
        <v>35.270000000000003</v>
      </c>
      <c r="AQ2521" s="15">
        <v>23.89</v>
      </c>
      <c r="AR2521" s="15"/>
      <c r="AS2521" s="15"/>
      <c r="AT2521" s="15"/>
      <c r="AU2521" s="15"/>
      <c r="AV2521" s="15"/>
      <c r="AW2521" s="16">
        <v>88559</v>
      </c>
      <c r="AX2521" s="16">
        <v>132469</v>
      </c>
      <c r="AZ2521" s="6">
        <f>IF(D2521&gt;0,H2521/D2521,0)</f>
        <v>121487261.14649682</v>
      </c>
      <c r="BA2521" s="6">
        <f>AZ2521*Q2521</f>
        <v>98404681.528662428</v>
      </c>
      <c r="BB2521" s="6">
        <f>IF(C2521&gt;C$3054,C$3054,IF(C2521&lt;C$3053,C$3053,C2521))</f>
        <v>0.25</v>
      </c>
      <c r="BC2521" s="6">
        <f>IF(BB2521&gt;0,(D2521/15)-BB2521,0)</f>
        <v>0.16866666666666669</v>
      </c>
      <c r="BD2521" s="6">
        <f>BC2521/BC$3049</f>
        <v>3.248170496854539E-2</v>
      </c>
      <c r="BE2521" s="15">
        <f>IF(AU2521&gt;AU$3054,AU$3054,IF(AU2521&lt;AU$3053,AU$3053,AU2521))</f>
        <v>0</v>
      </c>
      <c r="BF2521" s="15">
        <f>IF(I2521&gt;I$3054,I$3054,IF(I2521&lt;I$3053,I$3053,I2521))</f>
        <v>25.44</v>
      </c>
      <c r="BG2521" s="6">
        <f>IF(BE2521&gt;0, BF2521/BE2521,0)</f>
        <v>0</v>
      </c>
      <c r="BH2521" s="26">
        <f>BG2521/BG$3049</f>
        <v>0</v>
      </c>
      <c r="BI2521" s="26">
        <f>IF(AV2521&gt;AV$3054,AV$3054,IF(AV2521&lt;AV$3053,AV$3053,AV2521))</f>
        <v>0</v>
      </c>
      <c r="BJ2521" s="6">
        <f>IF(BI2521&gt;0, BF2521/BI2521,0)</f>
        <v>0</v>
      </c>
      <c r="BK2521" s="26">
        <f>BJ2521/BJ$3049</f>
        <v>0</v>
      </c>
      <c r="BL2521" s="6">
        <f>IF(_xlfn.NUMBERVALUE(AL2521),IF(ABS(AL2521)&lt;1,1-ABS(AL2521),0),0)</f>
        <v>0</v>
      </c>
      <c r="BM2521" s="6">
        <f>IF(F2521&gt;F$3054,F$3054,IF(F2521&lt;F$3053,F$3053,F2521))</f>
        <v>23.43</v>
      </c>
      <c r="BN2521" s="6">
        <f>IF(BM2521&gt;0, BM2521/BM$3049, BM2521/BM$3050*-1)</f>
        <v>2.9599496741251723E-2</v>
      </c>
      <c r="BO2521" s="6">
        <f>IF(O2521&gt;O$3054,O$3054,IF(O2521&lt;O$3053,O$3053,O2521))</f>
        <v>3.03</v>
      </c>
      <c r="BP2521" s="26">
        <f>BO2521/BO$3049</f>
        <v>2.8571724829406085E-2</v>
      </c>
      <c r="BQ2521" s="26">
        <f>IF(OR(BD2521=0, BH2521=0,BN2521=0,BP2521=0), 0,BD2521+BH2521+BK2521+BL2521+BN2521+BP2521)</f>
        <v>0</v>
      </c>
      <c r="BR2521" s="6">
        <f>IF(D2521&gt;0,C2521/D2521,0)</f>
        <v>3.9808917197452227E-2</v>
      </c>
    </row>
    <row r="2522" spans="1:70" x14ac:dyDescent="0.2">
      <c r="A2522" s="15" t="s">
        <v>5148</v>
      </c>
      <c r="B2522" s="15" t="s">
        <v>5149</v>
      </c>
      <c r="C2522" s="15">
        <v>-0.05</v>
      </c>
      <c r="D2522" s="15">
        <v>0</v>
      </c>
      <c r="E2522" s="15">
        <v>2.92</v>
      </c>
      <c r="F2522" s="15">
        <v>-30.96</v>
      </c>
      <c r="G2522" s="15">
        <v>2.57</v>
      </c>
      <c r="H2522" s="21"/>
      <c r="I2522" s="15"/>
      <c r="J2522" s="15">
        <v>0</v>
      </c>
      <c r="K2522" s="15"/>
      <c r="L2522" s="15">
        <v>0</v>
      </c>
      <c r="M2522" s="15"/>
      <c r="N2522" s="15">
        <v>0</v>
      </c>
      <c r="O2522" s="15"/>
      <c r="P2522" s="15"/>
      <c r="Q2522" s="15">
        <v>0.98</v>
      </c>
      <c r="R2522" s="15">
        <v>0.18</v>
      </c>
      <c r="S2522" s="15">
        <v>11.74</v>
      </c>
      <c r="T2522" s="15">
        <v>0</v>
      </c>
      <c r="U2522" s="15">
        <v>0</v>
      </c>
      <c r="V2522" s="15">
        <v>0</v>
      </c>
      <c r="W2522" s="15">
        <v>0</v>
      </c>
      <c r="X2522" s="15">
        <v>0</v>
      </c>
      <c r="Y2522" s="15">
        <v>0</v>
      </c>
      <c r="Z2522" s="15">
        <v>0</v>
      </c>
      <c r="AA2522" s="15">
        <v>0</v>
      </c>
      <c r="AB2522" s="15"/>
      <c r="AC2522" s="15">
        <v>-4.3499999999999996</v>
      </c>
      <c r="AD2522" s="15">
        <v>-32.729999999999997</v>
      </c>
      <c r="AE2522" s="15">
        <v>-10.02</v>
      </c>
      <c r="AF2522" s="15">
        <v>-4.24</v>
      </c>
      <c r="AG2522" s="15">
        <v>-31.81</v>
      </c>
      <c r="AH2522" s="15">
        <v>-9.82</v>
      </c>
      <c r="AI2522" s="15">
        <v>-4.3499999999999996</v>
      </c>
      <c r="AJ2522" s="15">
        <v>-32.729999999999997</v>
      </c>
      <c r="AK2522" s="15">
        <v>-10.02</v>
      </c>
      <c r="AL2522" s="15">
        <v>6.89</v>
      </c>
      <c r="AM2522" s="15">
        <v>264.12</v>
      </c>
      <c r="AN2522" s="15"/>
      <c r="AO2522" s="15">
        <v>-265.06</v>
      </c>
      <c r="AP2522" s="15">
        <v>-267.79000000000002</v>
      </c>
      <c r="AQ2522" s="15">
        <v>-267.79000000000002</v>
      </c>
      <c r="AR2522" s="15"/>
      <c r="AS2522" s="15">
        <v>102.93</v>
      </c>
      <c r="AT2522" s="15">
        <v>-32.92</v>
      </c>
      <c r="AU2522" s="15"/>
      <c r="AV2522" s="15"/>
      <c r="AW2522" s="15">
        <v>0</v>
      </c>
      <c r="AX2522" s="15">
        <v>1240000</v>
      </c>
      <c r="AZ2522" s="6">
        <f>IF(D2522&gt;0,H2522/D2522,0)</f>
        <v>0</v>
      </c>
      <c r="BA2522" s="6">
        <f>AZ2522*Q2522</f>
        <v>0</v>
      </c>
      <c r="BB2522" s="6">
        <f>IF(C2522&gt;C$3054,C$3054,IF(C2522&lt;C$3053,C$3053,C2522))</f>
        <v>-0.05</v>
      </c>
      <c r="BC2522" s="6">
        <f>IF(BB2522&gt;0,(D2522/15)-BB2522,0)</f>
        <v>0</v>
      </c>
      <c r="BD2522" s="6">
        <f>BC2522/BC$3049</f>
        <v>0</v>
      </c>
      <c r="BE2522" s="15">
        <f>IF(AU2522&gt;AU$3054,AU$3054,IF(AU2522&lt;AU$3053,AU$3053,AU2522))</f>
        <v>0</v>
      </c>
      <c r="BF2522" s="15">
        <f>IF(I2522&gt;I$3054,I$3054,IF(I2522&lt;I$3053,I$3053,I2522))</f>
        <v>0</v>
      </c>
      <c r="BG2522" s="6">
        <f>IF(BE2522&gt;0, BF2522/BE2522,0)</f>
        <v>0</v>
      </c>
      <c r="BH2522" s="26">
        <f>BG2522/BG$3049</f>
        <v>0</v>
      </c>
      <c r="BI2522" s="26">
        <f>IF(AV2522&gt;AV$3054,AV$3054,IF(AV2522&lt;AV$3053,AV$3053,AV2522))</f>
        <v>0</v>
      </c>
      <c r="BJ2522" s="6">
        <f>IF(BI2522&gt;0, BF2522/BI2522,0)</f>
        <v>0</v>
      </c>
      <c r="BK2522" s="26">
        <f>BJ2522/BJ$3049</f>
        <v>0</v>
      </c>
      <c r="BL2522" s="6">
        <f>IF(_xlfn.NUMBERVALUE(AL2522),IF(ABS(AL2522)&lt;1,1-ABS(AL2522),0),0)</f>
        <v>0</v>
      </c>
      <c r="BM2522" s="6">
        <f>IF(F2522&gt;F$3054,F$3054,IF(F2522&lt;F$3053,F$3053,F2522))</f>
        <v>-30.96</v>
      </c>
      <c r="BN2522" s="6">
        <f>IF(BM2522&gt;0, BM2522/BM$3049, BM2522/BM$3050*-1)</f>
        <v>-0.31128091695153831</v>
      </c>
      <c r="BO2522" s="6">
        <f>IF(O2522&gt;O$3054,O$3054,IF(O2522&lt;O$3053,O$3053,O2522))</f>
        <v>0</v>
      </c>
      <c r="BP2522" s="26">
        <f>BO2522/BO$3049</f>
        <v>0</v>
      </c>
      <c r="BQ2522" s="26">
        <f>IF(OR(BD2522=0, BH2522=0,BN2522=0,BP2522=0), 0,BD2522+BH2522+BK2522+BL2522+BN2522+BP2522)</f>
        <v>0</v>
      </c>
      <c r="BR2522" s="6">
        <f>IF(D2522&gt;0,C2522/D2522,0)</f>
        <v>0</v>
      </c>
    </row>
    <row r="2523" spans="1:70" x14ac:dyDescent="0.2">
      <c r="A2523" s="15" t="s">
        <v>5152</v>
      </c>
      <c r="B2523" s="15" t="s">
        <v>5153</v>
      </c>
      <c r="C2523" s="15">
        <v>0.02</v>
      </c>
      <c r="D2523" s="15">
        <v>0.12</v>
      </c>
      <c r="E2523" s="15">
        <v>0.18</v>
      </c>
      <c r="F2523" s="15">
        <v>-50.85</v>
      </c>
      <c r="G2523" s="15">
        <v>1.54</v>
      </c>
      <c r="H2523" s="21">
        <v>63960000</v>
      </c>
      <c r="I2523" s="15">
        <v>6.56</v>
      </c>
      <c r="J2523" s="15">
        <v>0</v>
      </c>
      <c r="K2523" s="15"/>
      <c r="L2523" s="15">
        <v>0</v>
      </c>
      <c r="M2523" s="15"/>
      <c r="N2523" s="15">
        <v>0</v>
      </c>
      <c r="O2523" s="15"/>
      <c r="P2523" s="15"/>
      <c r="Q2523" s="15">
        <v>0.09</v>
      </c>
      <c r="R2523" s="15">
        <v>0.01</v>
      </c>
      <c r="S2523" s="15">
        <v>1.29</v>
      </c>
      <c r="T2523" s="15">
        <v>0.1</v>
      </c>
      <c r="U2523" s="15">
        <v>0.1</v>
      </c>
      <c r="V2523" s="15">
        <v>6.19</v>
      </c>
      <c r="W2523" s="15">
        <v>6.19</v>
      </c>
      <c r="X2523" s="15">
        <v>0.19</v>
      </c>
      <c r="Y2523" s="15">
        <v>0.19</v>
      </c>
      <c r="Z2523" s="15">
        <v>11.36</v>
      </c>
      <c r="AA2523" s="15">
        <v>11.36</v>
      </c>
      <c r="AB2523" s="15">
        <v>32.340000000000003</v>
      </c>
      <c r="AC2523" s="15">
        <v>22.7</v>
      </c>
      <c r="AD2523" s="15">
        <v>-7.73</v>
      </c>
      <c r="AE2523" s="15">
        <v>22.7</v>
      </c>
      <c r="AF2523" s="15">
        <v>14.36</v>
      </c>
      <c r="AG2523" s="15">
        <v>-5.71</v>
      </c>
      <c r="AH2523" s="15">
        <v>14.36</v>
      </c>
      <c r="AI2523" s="15">
        <v>24.36</v>
      </c>
      <c r="AJ2523" s="15">
        <v>-9.44</v>
      </c>
      <c r="AK2523" s="15">
        <v>24.36</v>
      </c>
      <c r="AL2523" s="15">
        <v>0.66</v>
      </c>
      <c r="AM2523" s="15">
        <v>277.35000000000002</v>
      </c>
      <c r="AN2523" s="15">
        <v>88.45</v>
      </c>
      <c r="AO2523" s="15">
        <v>24.64</v>
      </c>
      <c r="AP2523" s="15">
        <v>15.71</v>
      </c>
      <c r="AQ2523" s="15">
        <v>13.92</v>
      </c>
      <c r="AR2523" s="15"/>
      <c r="AS2523" s="15">
        <v>130.91999999999999</v>
      </c>
      <c r="AT2523" s="15">
        <v>11.29</v>
      </c>
      <c r="AU2523" s="15"/>
      <c r="AV2523" s="15"/>
      <c r="AW2523" s="16">
        <v>193776</v>
      </c>
      <c r="AX2523" s="16">
        <v>55923</v>
      </c>
      <c r="AZ2523" s="6">
        <f>IF(D2523&gt;0,H2523/D2523,0)</f>
        <v>533000000</v>
      </c>
      <c r="BA2523" s="6">
        <f>AZ2523*Q2523</f>
        <v>47970000</v>
      </c>
      <c r="BB2523" s="6">
        <f>IF(C2523&gt;C$3054,C$3054,IF(C2523&lt;C$3053,C$3053,C2523))</f>
        <v>0.02</v>
      </c>
      <c r="BC2523" s="6">
        <f>IF(BB2523&gt;0,(D2523/15)-BB2523,0)</f>
        <v>-1.2E-2</v>
      </c>
      <c r="BD2523" s="6">
        <f>BC2523/BC$3049</f>
        <v>-2.3109513416356398E-3</v>
      </c>
      <c r="BE2523" s="15">
        <f>IF(AU2523&gt;AU$3054,AU$3054,IF(AU2523&lt;AU$3053,AU$3053,AU2523))</f>
        <v>0</v>
      </c>
      <c r="BF2523" s="15">
        <f>IF(I2523&gt;I$3054,I$3054,IF(I2523&lt;I$3053,I$3053,I2523))</f>
        <v>6.56</v>
      </c>
      <c r="BG2523" s="6">
        <f>IF(BE2523&gt;0, BF2523/BE2523,0)</f>
        <v>0</v>
      </c>
      <c r="BH2523" s="26">
        <f>BG2523/BG$3049</f>
        <v>0</v>
      </c>
      <c r="BI2523" s="26">
        <f>IF(AV2523&gt;AV$3054,AV$3054,IF(AV2523&lt;AV$3053,AV$3053,AV2523))</f>
        <v>0</v>
      </c>
      <c r="BJ2523" s="6">
        <f>IF(BI2523&gt;0, BF2523/BI2523,0)</f>
        <v>0</v>
      </c>
      <c r="BK2523" s="26">
        <f>BJ2523/BJ$3049</f>
        <v>0</v>
      </c>
      <c r="BL2523" s="6">
        <f>IF(_xlfn.NUMBERVALUE(AL2523),IF(ABS(AL2523)&lt;1,1-ABS(AL2523),0),0)</f>
        <v>0.33999999999999997</v>
      </c>
      <c r="BM2523" s="6">
        <f>IF(F2523&gt;F$3054,F$3054,IF(F2523&lt;F$3053,F$3053,F2523))</f>
        <v>-50.85</v>
      </c>
      <c r="BN2523" s="6">
        <f>IF(BM2523&gt;0, BM2523/BM$3049, BM2523/BM$3050*-1)</f>
        <v>-0.51126080836517196</v>
      </c>
      <c r="BO2523" s="6">
        <f>IF(O2523&gt;O$3054,O$3054,IF(O2523&lt;O$3053,O$3053,O2523))</f>
        <v>0</v>
      </c>
      <c r="BP2523" s="26">
        <f>BO2523/BO$3049</f>
        <v>0</v>
      </c>
      <c r="BQ2523" s="26">
        <f>IF(OR(BD2523=0, BH2523=0,BN2523=0,BP2523=0), 0,BD2523+BH2523+BK2523+BL2523+BN2523+BP2523)</f>
        <v>0</v>
      </c>
      <c r="BR2523" s="6">
        <f>IF(D2523&gt;0,C2523/D2523,0)</f>
        <v>0.16666666666666669</v>
      </c>
    </row>
    <row r="2524" spans="1:70" x14ac:dyDescent="0.2">
      <c r="A2524" s="15" t="s">
        <v>86</v>
      </c>
      <c r="B2524" s="15" t="s">
        <v>5117</v>
      </c>
      <c r="C2524" s="15">
        <v>0.69</v>
      </c>
      <c r="D2524" s="15">
        <v>8.99</v>
      </c>
      <c r="E2524" s="15">
        <v>10.09</v>
      </c>
      <c r="F2524" s="15">
        <v>3.98</v>
      </c>
      <c r="G2524" s="15">
        <v>2.4300000000000002</v>
      </c>
      <c r="H2524" s="21">
        <v>323980000</v>
      </c>
      <c r="I2524" s="15">
        <v>13.07</v>
      </c>
      <c r="J2524" s="15">
        <v>0.25</v>
      </c>
      <c r="K2524" s="15">
        <v>0.25</v>
      </c>
      <c r="L2524" s="15">
        <v>0.42</v>
      </c>
      <c r="M2524" s="15">
        <v>0.42</v>
      </c>
      <c r="N2524" s="15">
        <v>0.42</v>
      </c>
      <c r="O2524" s="15">
        <v>4.6900000000000004</v>
      </c>
      <c r="P2524" s="15">
        <v>10.88</v>
      </c>
      <c r="Q2524" s="15">
        <v>3.68</v>
      </c>
      <c r="R2524" s="15">
        <v>0.16</v>
      </c>
      <c r="S2524" s="15">
        <v>1.02</v>
      </c>
      <c r="T2524" s="15">
        <v>59.04</v>
      </c>
      <c r="U2524" s="15">
        <v>59.04</v>
      </c>
      <c r="V2524" s="15">
        <v>66.73</v>
      </c>
      <c r="W2524" s="15">
        <v>66.73</v>
      </c>
      <c r="X2524" s="15">
        <v>197.81</v>
      </c>
      <c r="Y2524" s="15">
        <v>197.81</v>
      </c>
      <c r="Z2524" s="15">
        <v>223.6</v>
      </c>
      <c r="AA2524" s="15">
        <v>223.6</v>
      </c>
      <c r="AB2524" s="15">
        <v>5.46</v>
      </c>
      <c r="AC2524" s="15">
        <v>7.24</v>
      </c>
      <c r="AD2524" s="15">
        <v>7.85</v>
      </c>
      <c r="AE2524" s="15">
        <v>7.24</v>
      </c>
      <c r="AF2524" s="15">
        <v>6.34</v>
      </c>
      <c r="AG2524" s="15">
        <v>6.5</v>
      </c>
      <c r="AH2524" s="15">
        <v>6.34</v>
      </c>
      <c r="AI2524" s="15">
        <v>20.97</v>
      </c>
      <c r="AJ2524" s="15">
        <v>21.19</v>
      </c>
      <c r="AK2524" s="15">
        <v>20.97</v>
      </c>
      <c r="AL2524" s="15">
        <v>0.79</v>
      </c>
      <c r="AM2524" s="15">
        <v>23.88</v>
      </c>
      <c r="AN2524" s="15"/>
      <c r="AO2524" s="15">
        <v>70.489999999999995</v>
      </c>
      <c r="AP2524" s="15">
        <v>23.58</v>
      </c>
      <c r="AQ2524" s="15">
        <v>10.11</v>
      </c>
      <c r="AR2524" s="15">
        <v>27.29</v>
      </c>
      <c r="AS2524" s="15">
        <v>28.57</v>
      </c>
      <c r="AT2524" s="15">
        <v>29.68</v>
      </c>
      <c r="AU2524" s="15">
        <v>18.670000000000002</v>
      </c>
      <c r="AV2524" s="15">
        <v>17.989999999999998</v>
      </c>
      <c r="AW2524" s="16">
        <v>40285</v>
      </c>
      <c r="AX2524" s="16">
        <v>48468</v>
      </c>
      <c r="AZ2524" s="6">
        <f>IF(D2524&gt;0,H2524/D2524,0)</f>
        <v>36037819.79977753</v>
      </c>
      <c r="BA2524" s="6">
        <f>AZ2524*Q2524</f>
        <v>132619176.86318132</v>
      </c>
      <c r="BB2524" s="6">
        <f>IF(C2524&gt;C$3054,C$3054,IF(C2524&lt;C$3053,C$3053,C2524))</f>
        <v>0.69</v>
      </c>
      <c r="BC2524" s="6">
        <f>IF(BB2524&gt;0,(D2524/15)-BB2524,0)</f>
        <v>-9.0666666666666562E-2</v>
      </c>
      <c r="BD2524" s="6">
        <f>BC2524/BC$3049</f>
        <v>-1.7460521247913703E-2</v>
      </c>
      <c r="BE2524" s="15">
        <f>IF(AU2524&gt;AU$3054,AU$3054,IF(AU2524&lt;AU$3053,AU$3053,AU2524))</f>
        <v>18.670000000000002</v>
      </c>
      <c r="BF2524" s="15">
        <f>IF(I2524&gt;I$3054,I$3054,IF(I2524&lt;I$3053,I$3053,I2524))</f>
        <v>13.07</v>
      </c>
      <c r="BG2524" s="6">
        <f>IF(BE2524&gt;0, BF2524/BE2524,0)</f>
        <v>0.70005356186395284</v>
      </c>
      <c r="BH2524" s="26">
        <f>BG2524/BG$3049</f>
        <v>6.7312842486918546E-4</v>
      </c>
      <c r="BI2524" s="26">
        <f>IF(AV2524&gt;AV$3054,AV$3054,IF(AV2524&lt;AV$3053,AV$3053,AV2524))</f>
        <v>17.989999999999998</v>
      </c>
      <c r="BJ2524" s="6">
        <f>IF(BI2524&gt;0, BF2524/BI2524,0)</f>
        <v>0.72651473040578107</v>
      </c>
      <c r="BK2524" s="26">
        <f>BJ2524/BJ$3049</f>
        <v>1.225151316029985E-3</v>
      </c>
      <c r="BL2524" s="6">
        <f>IF(_xlfn.NUMBERVALUE(AL2524),IF(ABS(AL2524)&lt;1,1-ABS(AL2524),0),0)</f>
        <v>0.20999999999999996</v>
      </c>
      <c r="BM2524" s="6">
        <f>IF(F2524&gt;F$3054,F$3054,IF(F2524&lt;F$3053,F$3053,F2524))</f>
        <v>3.98</v>
      </c>
      <c r="BN2524" s="6">
        <f>IF(BM2524&gt;0, BM2524/BM$3049, BM2524/BM$3050*-1)</f>
        <v>5.0279981660342234E-3</v>
      </c>
      <c r="BO2524" s="6">
        <f>IF(O2524&gt;O$3054,O$3054,IF(O2524&lt;O$3053,O$3053,O2524))</f>
        <v>4.6900000000000004</v>
      </c>
      <c r="BP2524" s="26">
        <f>BO2524/BO$3049</f>
        <v>4.4224881006572465E-2</v>
      </c>
      <c r="BQ2524" s="26">
        <f>IF(OR(BD2524=0, BH2524=0,BN2524=0,BP2524=0), 0,BD2524+BH2524+BK2524+BL2524+BN2524+BP2524)</f>
        <v>0.24369063766559212</v>
      </c>
      <c r="BR2524" s="6">
        <f>IF(D2524&gt;0,C2524/D2524,0)</f>
        <v>7.6751946607341484E-2</v>
      </c>
    </row>
    <row r="2525" spans="1:70" x14ac:dyDescent="0.2">
      <c r="A2525" s="15" t="s">
        <v>5239</v>
      </c>
      <c r="B2525" s="15" t="s">
        <v>5238</v>
      </c>
      <c r="C2525" s="15">
        <v>-0.04</v>
      </c>
      <c r="D2525" s="15">
        <v>0.36</v>
      </c>
      <c r="E2525" s="15">
        <v>0.3</v>
      </c>
      <c r="F2525" s="15">
        <v>20</v>
      </c>
      <c r="G2525" s="15"/>
      <c r="H2525" s="21">
        <v>34220000</v>
      </c>
      <c r="I2525" s="15"/>
      <c r="J2525" s="15">
        <v>0</v>
      </c>
      <c r="K2525" s="15"/>
      <c r="L2525" s="15">
        <v>0</v>
      </c>
      <c r="M2525" s="15"/>
      <c r="N2525" s="15">
        <v>0</v>
      </c>
      <c r="O2525" s="15"/>
      <c r="P2525" s="15"/>
      <c r="Q2525" s="15">
        <v>0</v>
      </c>
      <c r="R2525" s="15">
        <v>0.01</v>
      </c>
      <c r="S2525" s="15">
        <v>0.73</v>
      </c>
      <c r="T2525" s="15">
        <v>1.86</v>
      </c>
      <c r="U2525" s="15">
        <v>1.86</v>
      </c>
      <c r="V2525" s="15">
        <v>65.38</v>
      </c>
      <c r="W2525" s="15">
        <v>65.38</v>
      </c>
      <c r="X2525" s="15"/>
      <c r="Y2525" s="15"/>
      <c r="Z2525" s="15"/>
      <c r="AA2525" s="15"/>
      <c r="AB2525" s="15">
        <v>-13.64</v>
      </c>
      <c r="AC2525" s="15">
        <v>-366.62</v>
      </c>
      <c r="AD2525" s="15">
        <v>-190.03</v>
      </c>
      <c r="AE2525" s="15">
        <v>-366.62</v>
      </c>
      <c r="AF2525" s="15">
        <v>-91.43</v>
      </c>
      <c r="AG2525" s="15">
        <v>-111.27</v>
      </c>
      <c r="AH2525" s="15">
        <v>-91.43</v>
      </c>
      <c r="AI2525" s="15">
        <v>-389.06</v>
      </c>
      <c r="AJ2525" s="15">
        <v>-193.17</v>
      </c>
      <c r="AK2525" s="15">
        <v>-389.06</v>
      </c>
      <c r="AL2525" s="15">
        <v>3.55</v>
      </c>
      <c r="AM2525" s="15">
        <v>14.27</v>
      </c>
      <c r="AN2525" s="15">
        <v>25.48</v>
      </c>
      <c r="AO2525" s="15">
        <v>-114.94</v>
      </c>
      <c r="AP2525" s="15">
        <v>-141.75</v>
      </c>
      <c r="AQ2525" s="15">
        <v>-145.87</v>
      </c>
      <c r="AR2525" s="15"/>
      <c r="AS2525" s="15">
        <v>23.79</v>
      </c>
      <c r="AT2525" s="15">
        <v>6.86</v>
      </c>
      <c r="AU2525" s="15"/>
      <c r="AV2525" s="15"/>
      <c r="AW2525" s="15">
        <v>0</v>
      </c>
      <c r="AX2525" s="16">
        <v>3944</v>
      </c>
      <c r="AZ2525" s="6">
        <f>IF(D2525&gt;0,H2525/D2525,0)</f>
        <v>95055555.555555552</v>
      </c>
      <c r="BA2525" s="6">
        <f>AZ2525*Q2525</f>
        <v>0</v>
      </c>
      <c r="BB2525" s="6">
        <f>IF(C2525&gt;C$3054,C$3054,IF(C2525&lt;C$3053,C$3053,C2525))</f>
        <v>-0.04</v>
      </c>
      <c r="BC2525" s="6">
        <f>IF(BB2525&gt;0,(D2525/15)-BB2525,0)</f>
        <v>0</v>
      </c>
      <c r="BD2525" s="6">
        <f>BC2525/BC$3049</f>
        <v>0</v>
      </c>
      <c r="BE2525" s="15">
        <f>IF(AU2525&gt;AU$3054,AU$3054,IF(AU2525&lt;AU$3053,AU$3053,AU2525))</f>
        <v>0</v>
      </c>
      <c r="BF2525" s="15">
        <f>IF(I2525&gt;I$3054,I$3054,IF(I2525&lt;I$3053,I$3053,I2525))</f>
        <v>0</v>
      </c>
      <c r="BG2525" s="6">
        <f>IF(BE2525&gt;0, BF2525/BE2525,0)</f>
        <v>0</v>
      </c>
      <c r="BH2525" s="26">
        <f>BG2525/BG$3049</f>
        <v>0</v>
      </c>
      <c r="BI2525" s="26">
        <f>IF(AV2525&gt;AV$3054,AV$3054,IF(AV2525&lt;AV$3053,AV$3053,AV2525))</f>
        <v>0</v>
      </c>
      <c r="BJ2525" s="6">
        <f>IF(BI2525&gt;0, BF2525/BI2525,0)</f>
        <v>0</v>
      </c>
      <c r="BK2525" s="26">
        <f>BJ2525/BJ$3049</f>
        <v>0</v>
      </c>
      <c r="BL2525" s="6">
        <f>IF(_xlfn.NUMBERVALUE(AL2525),IF(ABS(AL2525)&lt;1,1-ABS(AL2525),0),0)</f>
        <v>0</v>
      </c>
      <c r="BM2525" s="6">
        <f>IF(F2525&gt;F$3054,F$3054,IF(F2525&lt;F$3053,F$3053,F2525))</f>
        <v>20</v>
      </c>
      <c r="BN2525" s="6">
        <f>IF(BM2525&gt;0, BM2525/BM$3049, BM2525/BM$3050*-1)</f>
        <v>2.5266322442383034E-2</v>
      </c>
      <c r="BO2525" s="6">
        <f>IF(O2525&gt;O$3054,O$3054,IF(O2525&lt;O$3053,O$3053,O2525))</f>
        <v>0</v>
      </c>
      <c r="BP2525" s="26">
        <f>BO2525/BO$3049</f>
        <v>0</v>
      </c>
      <c r="BQ2525" s="26">
        <f>IF(OR(BD2525=0, BH2525=0,BN2525=0,BP2525=0), 0,BD2525+BH2525+BK2525+BL2525+BN2525+BP2525)</f>
        <v>0</v>
      </c>
      <c r="BR2525" s="6">
        <f>IF(D2525&gt;0,C2525/D2525,0)</f>
        <v>-0.11111111111111112</v>
      </c>
    </row>
    <row r="2526" spans="1:70" x14ac:dyDescent="0.2">
      <c r="A2526" s="15" t="s">
        <v>4956</v>
      </c>
      <c r="B2526" s="15" t="s">
        <v>4957</v>
      </c>
      <c r="C2526" s="15"/>
      <c r="D2526" s="15">
        <v>0</v>
      </c>
      <c r="E2526" s="15"/>
      <c r="F2526" s="15"/>
      <c r="G2526" s="15"/>
      <c r="H2526" s="21"/>
      <c r="I2526" s="15"/>
      <c r="J2526" s="15"/>
      <c r="K2526" s="15"/>
      <c r="L2526" s="15"/>
      <c r="M2526" s="15"/>
      <c r="N2526" s="15"/>
      <c r="O2526" s="15"/>
      <c r="P2526" s="15"/>
      <c r="Q2526" s="15"/>
      <c r="R2526" s="15"/>
      <c r="S2526" s="15"/>
      <c r="T2526" s="15"/>
      <c r="U2526" s="15"/>
      <c r="V2526" s="15"/>
      <c r="W2526" s="15"/>
      <c r="X2526" s="15"/>
      <c r="Y2526" s="15"/>
      <c r="Z2526" s="15"/>
      <c r="AA2526" s="15"/>
      <c r="AB2526" s="15"/>
      <c r="AC2526" s="15"/>
      <c r="AD2526" s="15"/>
      <c r="AE2526" s="15"/>
      <c r="AF2526" s="15"/>
      <c r="AG2526" s="15"/>
      <c r="AH2526" s="15"/>
      <c r="AI2526" s="15"/>
      <c r="AJ2526" s="15"/>
      <c r="AK2526" s="15"/>
      <c r="AL2526" s="15"/>
      <c r="AM2526" s="15"/>
      <c r="AN2526" s="15"/>
      <c r="AO2526" s="15"/>
      <c r="AP2526" s="15"/>
      <c r="AQ2526" s="15"/>
      <c r="AR2526" s="15"/>
      <c r="AS2526" s="15"/>
      <c r="AT2526" s="15"/>
      <c r="AU2526" s="15"/>
      <c r="AV2526" s="15"/>
      <c r="AW2526" s="15">
        <v>0</v>
      </c>
      <c r="AX2526" s="15"/>
      <c r="AZ2526" s="6">
        <f>IF(D2526&gt;0,H2526/D2526,0)</f>
        <v>0</v>
      </c>
      <c r="BA2526" s="6">
        <f>AZ2526*Q2526</f>
        <v>0</v>
      </c>
      <c r="BB2526" s="6">
        <f>IF(C2526&gt;C$3054,C$3054,IF(C2526&lt;C$3053,C$3053,C2526))</f>
        <v>0</v>
      </c>
      <c r="BC2526" s="6">
        <f>IF(BB2526&gt;0,(D2526/15)-BB2526,0)</f>
        <v>0</v>
      </c>
      <c r="BD2526" s="6">
        <f>BC2526/BC$3049</f>
        <v>0</v>
      </c>
      <c r="BE2526" s="15">
        <f>IF(AU2526&gt;AU$3054,AU$3054,IF(AU2526&lt;AU$3053,AU$3053,AU2526))</f>
        <v>0</v>
      </c>
      <c r="BF2526" s="15">
        <f>IF(I2526&gt;I$3054,I$3054,IF(I2526&lt;I$3053,I$3053,I2526))</f>
        <v>0</v>
      </c>
      <c r="BG2526" s="6">
        <f>IF(BE2526&gt;0, BF2526/BE2526,0)</f>
        <v>0</v>
      </c>
      <c r="BH2526" s="26">
        <f>BG2526/BG$3049</f>
        <v>0</v>
      </c>
      <c r="BI2526" s="26">
        <f>IF(AV2526&gt;AV$3054,AV$3054,IF(AV2526&lt;AV$3053,AV$3053,AV2526))</f>
        <v>0</v>
      </c>
      <c r="BJ2526" s="6">
        <f>IF(BI2526&gt;0, BF2526/BI2526,0)</f>
        <v>0</v>
      </c>
      <c r="BK2526" s="26">
        <f>BJ2526/BJ$3049</f>
        <v>0</v>
      </c>
      <c r="BL2526" s="6">
        <f>IF(_xlfn.NUMBERVALUE(AL2526),IF(ABS(AL2526)&lt;1,1-ABS(AL2526),0),0)</f>
        <v>0</v>
      </c>
      <c r="BM2526" s="6">
        <f>IF(F2526&gt;F$3054,F$3054,IF(F2526&lt;F$3053,F$3053,F2526))</f>
        <v>0</v>
      </c>
      <c r="BN2526" s="6">
        <f>IF(BM2526&gt;0, BM2526/BM$3049, BM2526/BM$3050*-1)</f>
        <v>0</v>
      </c>
      <c r="BO2526" s="6">
        <f>IF(O2526&gt;O$3054,O$3054,IF(O2526&lt;O$3053,O$3053,O2526))</f>
        <v>0</v>
      </c>
      <c r="BP2526" s="26">
        <f>BO2526/BO$3049</f>
        <v>0</v>
      </c>
      <c r="BQ2526" s="26">
        <f>IF(OR(BD2526=0, BH2526=0,BN2526=0,BP2526=0), 0,BD2526+BH2526+BK2526+BL2526+BN2526+BP2526)</f>
        <v>0</v>
      </c>
      <c r="BR2526" s="6">
        <f>IF(D2526&gt;0,C2526/D2526,0)</f>
        <v>0</v>
      </c>
    </row>
    <row r="2527" spans="1:70" x14ac:dyDescent="0.2">
      <c r="A2527" s="15" t="s">
        <v>5160</v>
      </c>
      <c r="B2527" s="15" t="s">
        <v>5161</v>
      </c>
      <c r="C2527" s="15">
        <v>0.02</v>
      </c>
      <c r="D2527" s="15">
        <v>0.57999999999999996</v>
      </c>
      <c r="E2527" s="15">
        <v>0.54</v>
      </c>
      <c r="F2527" s="15">
        <v>60.66</v>
      </c>
      <c r="G2527" s="15">
        <v>3.45</v>
      </c>
      <c r="H2527" s="21">
        <v>251750000</v>
      </c>
      <c r="I2527" s="15">
        <v>23.99</v>
      </c>
      <c r="J2527" s="15">
        <v>0.01</v>
      </c>
      <c r="K2527" s="15">
        <v>0.01</v>
      </c>
      <c r="L2527" s="15">
        <v>0.01</v>
      </c>
      <c r="M2527" s="15">
        <v>0.01</v>
      </c>
      <c r="N2527" s="15">
        <v>0.01</v>
      </c>
      <c r="O2527" s="15">
        <v>1.64</v>
      </c>
      <c r="P2527" s="15">
        <v>2.94</v>
      </c>
      <c r="Q2527" s="15">
        <v>0.18</v>
      </c>
      <c r="R2527" s="15">
        <v>0.03</v>
      </c>
      <c r="S2527" s="15">
        <v>3.35</v>
      </c>
      <c r="T2527" s="15">
        <v>9.4499999999999993</v>
      </c>
      <c r="U2527" s="15">
        <v>9.4499999999999993</v>
      </c>
      <c r="V2527" s="15">
        <v>11.78</v>
      </c>
      <c r="W2527" s="15">
        <v>11.78</v>
      </c>
      <c r="X2527" s="15">
        <v>11.84</v>
      </c>
      <c r="Y2527" s="15">
        <v>11.84</v>
      </c>
      <c r="Z2527" s="15">
        <v>14.77</v>
      </c>
      <c r="AA2527" s="15">
        <v>14.77</v>
      </c>
      <c r="AB2527" s="15">
        <v>14.74</v>
      </c>
      <c r="AC2527" s="15">
        <v>11.68</v>
      </c>
      <c r="AD2527" s="15"/>
      <c r="AE2527" s="15">
        <v>11.68</v>
      </c>
      <c r="AF2527" s="15">
        <v>10.45</v>
      </c>
      <c r="AG2527" s="15"/>
      <c r="AH2527" s="15">
        <v>10.45</v>
      </c>
      <c r="AI2527" s="15">
        <v>13.87</v>
      </c>
      <c r="AJ2527" s="15"/>
      <c r="AK2527" s="15">
        <v>13.87</v>
      </c>
      <c r="AL2527" s="15"/>
      <c r="AM2527" s="15">
        <v>272.97000000000003</v>
      </c>
      <c r="AN2527" s="15">
        <v>45.85</v>
      </c>
      <c r="AO2527" s="15">
        <v>22.96</v>
      </c>
      <c r="AP2527" s="15">
        <v>16.82</v>
      </c>
      <c r="AQ2527" s="15">
        <v>12.21</v>
      </c>
      <c r="AR2527" s="15"/>
      <c r="AS2527" s="15"/>
      <c r="AT2527" s="15"/>
      <c r="AU2527" s="15"/>
      <c r="AV2527" s="15"/>
      <c r="AW2527" s="16">
        <v>7202</v>
      </c>
      <c r="AX2527" s="16">
        <v>134662</v>
      </c>
      <c r="AZ2527" s="6">
        <f>IF(D2527&gt;0,H2527/D2527,0)</f>
        <v>434051724.13793105</v>
      </c>
      <c r="BA2527" s="6">
        <f>AZ2527*Q2527</f>
        <v>78129310.344827592</v>
      </c>
      <c r="BB2527" s="6">
        <f>IF(C2527&gt;C$3054,C$3054,IF(C2527&lt;C$3053,C$3053,C2527))</f>
        <v>0.02</v>
      </c>
      <c r="BC2527" s="6">
        <f>IF(BB2527&gt;0,(D2527/15)-BB2527,0)</f>
        <v>1.8666666666666661E-2</v>
      </c>
      <c r="BD2527" s="6">
        <f>BC2527/BC$3049</f>
        <v>3.5948131980998834E-3</v>
      </c>
      <c r="BE2527" s="15">
        <f>IF(AU2527&gt;AU$3054,AU$3054,IF(AU2527&lt;AU$3053,AU$3053,AU2527))</f>
        <v>0</v>
      </c>
      <c r="BF2527" s="15">
        <f>IF(I2527&gt;I$3054,I$3054,IF(I2527&lt;I$3053,I$3053,I2527))</f>
        <v>23.99</v>
      </c>
      <c r="BG2527" s="6">
        <f>IF(BE2527&gt;0, BF2527/BE2527,0)</f>
        <v>0</v>
      </c>
      <c r="BH2527" s="26">
        <f>BG2527/BG$3049</f>
        <v>0</v>
      </c>
      <c r="BI2527" s="26">
        <f>IF(AV2527&gt;AV$3054,AV$3054,IF(AV2527&lt;AV$3053,AV$3053,AV2527))</f>
        <v>0</v>
      </c>
      <c r="BJ2527" s="6">
        <f>IF(BI2527&gt;0, BF2527/BI2527,0)</f>
        <v>0</v>
      </c>
      <c r="BK2527" s="26">
        <f>BJ2527/BJ$3049</f>
        <v>0</v>
      </c>
      <c r="BL2527" s="6">
        <f>IF(_xlfn.NUMBERVALUE(AL2527),IF(ABS(AL2527)&lt;1,1-ABS(AL2527),0),0)</f>
        <v>0</v>
      </c>
      <c r="BM2527" s="6">
        <f>IF(F2527&gt;F$3054,F$3054,IF(F2527&lt;F$3053,F$3053,F2527))</f>
        <v>60.66</v>
      </c>
      <c r="BN2527" s="6">
        <f>IF(BM2527&gt;0, BM2527/BM$3049, BM2527/BM$3050*-1)</f>
        <v>7.663275596774774E-2</v>
      </c>
      <c r="BO2527" s="6">
        <f>IF(O2527&gt;O$3054,O$3054,IF(O2527&lt;O$3053,O$3053,O2527))</f>
        <v>1.64</v>
      </c>
      <c r="BP2527" s="26">
        <f>BO2527/BO$3049</f>
        <v>1.546456393406798E-2</v>
      </c>
      <c r="BQ2527" s="26">
        <f>IF(OR(BD2527=0, BH2527=0,BN2527=0,BP2527=0), 0,BD2527+BH2527+BK2527+BL2527+BN2527+BP2527)</f>
        <v>0</v>
      </c>
      <c r="BR2527" s="6">
        <f>IF(D2527&gt;0,C2527/D2527,0)</f>
        <v>3.4482758620689662E-2</v>
      </c>
    </row>
    <row r="2528" spans="1:70" x14ac:dyDescent="0.2">
      <c r="A2528" s="15" t="s">
        <v>4936</v>
      </c>
      <c r="B2528" s="15" t="s">
        <v>4937</v>
      </c>
      <c r="C2528" s="15"/>
      <c r="D2528" s="15">
        <v>3.74</v>
      </c>
      <c r="E2528" s="15"/>
      <c r="F2528" s="15"/>
      <c r="G2528" s="15"/>
      <c r="H2528" s="21"/>
      <c r="I2528" s="15"/>
      <c r="J2528" s="15"/>
      <c r="K2528" s="15"/>
      <c r="L2528" s="15"/>
      <c r="M2528" s="15"/>
      <c r="N2528" s="15"/>
      <c r="O2528" s="15"/>
      <c r="P2528" s="15"/>
      <c r="Q2528" s="15"/>
      <c r="R2528" s="15"/>
      <c r="S2528" s="15"/>
      <c r="T2528" s="15"/>
      <c r="U2528" s="15"/>
      <c r="V2528" s="15"/>
      <c r="W2528" s="15"/>
      <c r="X2528" s="15"/>
      <c r="Y2528" s="15"/>
      <c r="Z2528" s="15"/>
      <c r="AA2528" s="15"/>
      <c r="AB2528" s="15"/>
      <c r="AC2528" s="15"/>
      <c r="AD2528" s="15"/>
      <c r="AE2528" s="15"/>
      <c r="AF2528" s="15"/>
      <c r="AG2528" s="15"/>
      <c r="AH2528" s="15"/>
      <c r="AI2528" s="15"/>
      <c r="AJ2528" s="15"/>
      <c r="AK2528" s="15"/>
      <c r="AL2528" s="15"/>
      <c r="AM2528" s="15"/>
      <c r="AN2528" s="15"/>
      <c r="AO2528" s="15"/>
      <c r="AP2528" s="15"/>
      <c r="AQ2528" s="15"/>
      <c r="AR2528" s="15"/>
      <c r="AS2528" s="15"/>
      <c r="AT2528" s="15"/>
      <c r="AU2528" s="15"/>
      <c r="AV2528" s="15"/>
      <c r="AW2528" s="16">
        <v>346126</v>
      </c>
      <c r="AX2528" s="16">
        <v>657179</v>
      </c>
      <c r="AZ2528" s="6">
        <f>IF(D2528&gt;0,H2528/D2528,0)</f>
        <v>0</v>
      </c>
      <c r="BA2528" s="6">
        <f>AZ2528*Q2528</f>
        <v>0</v>
      </c>
      <c r="BB2528" s="6">
        <f>IF(C2528&gt;C$3054,C$3054,IF(C2528&lt;C$3053,C$3053,C2528))</f>
        <v>0</v>
      </c>
      <c r="BC2528" s="6">
        <f>IF(BB2528&gt;0,(D2528/15)-BB2528,0)</f>
        <v>0</v>
      </c>
      <c r="BD2528" s="6">
        <f>BC2528/BC$3049</f>
        <v>0</v>
      </c>
      <c r="BE2528" s="15">
        <f>IF(AU2528&gt;AU$3054,AU$3054,IF(AU2528&lt;AU$3053,AU$3053,AU2528))</f>
        <v>0</v>
      </c>
      <c r="BF2528" s="15">
        <f>IF(I2528&gt;I$3054,I$3054,IF(I2528&lt;I$3053,I$3053,I2528))</f>
        <v>0</v>
      </c>
      <c r="BG2528" s="6">
        <f>IF(BE2528&gt;0, BF2528/BE2528,0)</f>
        <v>0</v>
      </c>
      <c r="BH2528" s="26">
        <f>BG2528/BG$3049</f>
        <v>0</v>
      </c>
      <c r="BI2528" s="26">
        <f>IF(AV2528&gt;AV$3054,AV$3054,IF(AV2528&lt;AV$3053,AV$3053,AV2528))</f>
        <v>0</v>
      </c>
      <c r="BJ2528" s="6">
        <f>IF(BI2528&gt;0, BF2528/BI2528,0)</f>
        <v>0</v>
      </c>
      <c r="BK2528" s="26">
        <f>BJ2528/BJ$3049</f>
        <v>0</v>
      </c>
      <c r="BL2528" s="6">
        <f>IF(_xlfn.NUMBERVALUE(AL2528),IF(ABS(AL2528)&lt;1,1-ABS(AL2528),0),0)</f>
        <v>0</v>
      </c>
      <c r="BM2528" s="6">
        <f>IF(F2528&gt;F$3054,F$3054,IF(F2528&lt;F$3053,F$3053,F2528))</f>
        <v>0</v>
      </c>
      <c r="BN2528" s="6">
        <f>IF(BM2528&gt;0, BM2528/BM$3049, BM2528/BM$3050*-1)</f>
        <v>0</v>
      </c>
      <c r="BO2528" s="6">
        <f>IF(O2528&gt;O$3054,O$3054,IF(O2528&lt;O$3053,O$3053,O2528))</f>
        <v>0</v>
      </c>
      <c r="BP2528" s="26">
        <f>BO2528/BO$3049</f>
        <v>0</v>
      </c>
      <c r="BQ2528" s="26">
        <f>IF(OR(BD2528=0, BH2528=0,BN2528=0,BP2528=0), 0,BD2528+BH2528+BK2528+BL2528+BN2528+BP2528)</f>
        <v>0</v>
      </c>
      <c r="BR2528" s="6">
        <f>IF(D2528&gt;0,C2528/D2528,0)</f>
        <v>0</v>
      </c>
    </row>
    <row r="2529" spans="1:70" x14ac:dyDescent="0.2">
      <c r="A2529" s="15" t="s">
        <v>5154</v>
      </c>
      <c r="B2529" s="15" t="s">
        <v>5155</v>
      </c>
      <c r="C2529" s="15">
        <v>-7.0000000000000007E-2</v>
      </c>
      <c r="D2529" s="15">
        <v>0</v>
      </c>
      <c r="E2529" s="15">
        <v>1.34</v>
      </c>
      <c r="F2529" s="15">
        <v>-22.88</v>
      </c>
      <c r="G2529" s="15">
        <v>0.82</v>
      </c>
      <c r="H2529" s="21"/>
      <c r="I2529" s="15"/>
      <c r="J2529" s="15">
        <v>0.1</v>
      </c>
      <c r="K2529" s="15"/>
      <c r="L2529" s="15">
        <v>0.17</v>
      </c>
      <c r="M2529" s="15"/>
      <c r="N2529" s="15">
        <v>0.17</v>
      </c>
      <c r="O2529" s="15"/>
      <c r="P2529" s="15">
        <v>40.03</v>
      </c>
      <c r="Q2529" s="15">
        <v>1.81</v>
      </c>
      <c r="R2529" s="15">
        <v>0.06</v>
      </c>
      <c r="S2529" s="15">
        <v>1.35</v>
      </c>
      <c r="T2529" s="15">
        <v>18.39</v>
      </c>
      <c r="U2529" s="15">
        <v>18.39</v>
      </c>
      <c r="V2529" s="15">
        <v>18.84</v>
      </c>
      <c r="W2529" s="15">
        <v>18.84</v>
      </c>
      <c r="X2529" s="15">
        <v>36.5</v>
      </c>
      <c r="Y2529" s="15">
        <v>36.5</v>
      </c>
      <c r="Z2529" s="15">
        <v>37.39</v>
      </c>
      <c r="AA2529" s="15">
        <v>37.39</v>
      </c>
      <c r="AB2529" s="15">
        <v>7.59</v>
      </c>
      <c r="AC2529" s="15">
        <v>-2.58</v>
      </c>
      <c r="AD2529" s="15">
        <v>4.76</v>
      </c>
      <c r="AE2529" s="15">
        <v>-2.58</v>
      </c>
      <c r="AF2529" s="15">
        <v>-1.94</v>
      </c>
      <c r="AG2529" s="15">
        <v>3.64</v>
      </c>
      <c r="AH2529" s="15">
        <v>-1.94</v>
      </c>
      <c r="AI2529" s="15">
        <v>-3.69</v>
      </c>
      <c r="AJ2529" s="15">
        <v>6.17</v>
      </c>
      <c r="AK2529" s="15">
        <v>-3.69</v>
      </c>
      <c r="AL2529" s="15">
        <v>0.82</v>
      </c>
      <c r="AM2529" s="15">
        <v>226.7</v>
      </c>
      <c r="AN2529" s="15">
        <v>97.75</v>
      </c>
      <c r="AO2529" s="15">
        <v>4.8099999999999996</v>
      </c>
      <c r="AP2529" s="15">
        <v>0.4</v>
      </c>
      <c r="AQ2529" s="15">
        <v>-0.82</v>
      </c>
      <c r="AR2529" s="15"/>
      <c r="AS2529" s="15">
        <v>3.8</v>
      </c>
      <c r="AT2529" s="15">
        <v>9.94</v>
      </c>
      <c r="AU2529" s="15"/>
      <c r="AV2529" s="15"/>
      <c r="AW2529" s="15">
        <v>0</v>
      </c>
      <c r="AX2529" s="16">
        <v>887545</v>
      </c>
      <c r="AZ2529" s="6">
        <f>IF(D2529&gt;0,H2529/D2529,0)</f>
        <v>0</v>
      </c>
      <c r="BA2529" s="6">
        <f>AZ2529*Q2529</f>
        <v>0</v>
      </c>
      <c r="BB2529" s="6">
        <f>IF(C2529&gt;C$3054,C$3054,IF(C2529&lt;C$3053,C$3053,C2529))</f>
        <v>-7.0000000000000007E-2</v>
      </c>
      <c r="BC2529" s="6">
        <f>IF(BB2529&gt;0,(D2529/15)-BB2529,0)</f>
        <v>0</v>
      </c>
      <c r="BD2529" s="6">
        <f>BC2529/BC$3049</f>
        <v>0</v>
      </c>
      <c r="BE2529" s="15">
        <f>IF(AU2529&gt;AU$3054,AU$3054,IF(AU2529&lt;AU$3053,AU$3053,AU2529))</f>
        <v>0</v>
      </c>
      <c r="BF2529" s="15">
        <f>IF(I2529&gt;I$3054,I$3054,IF(I2529&lt;I$3053,I$3053,I2529))</f>
        <v>0</v>
      </c>
      <c r="BG2529" s="6">
        <f>IF(BE2529&gt;0, BF2529/BE2529,0)</f>
        <v>0</v>
      </c>
      <c r="BH2529" s="26">
        <f>BG2529/BG$3049</f>
        <v>0</v>
      </c>
      <c r="BI2529" s="26">
        <f>IF(AV2529&gt;AV$3054,AV$3054,IF(AV2529&lt;AV$3053,AV$3053,AV2529))</f>
        <v>0</v>
      </c>
      <c r="BJ2529" s="6">
        <f>IF(BI2529&gt;0, BF2529/BI2529,0)</f>
        <v>0</v>
      </c>
      <c r="BK2529" s="26">
        <f>BJ2529/BJ$3049</f>
        <v>0</v>
      </c>
      <c r="BL2529" s="6">
        <f>IF(_xlfn.NUMBERVALUE(AL2529),IF(ABS(AL2529)&lt;1,1-ABS(AL2529),0),0)</f>
        <v>0.18000000000000005</v>
      </c>
      <c r="BM2529" s="6">
        <f>IF(F2529&gt;F$3054,F$3054,IF(F2529&lt;F$3053,F$3053,F2529))</f>
        <v>-22.88</v>
      </c>
      <c r="BN2529" s="6">
        <f>IF(BM2529&gt;0, BM2529/BM$3049, BM2529/BM$3050*-1)</f>
        <v>-0.23004222803136939</v>
      </c>
      <c r="BO2529" s="6">
        <f>IF(O2529&gt;O$3054,O$3054,IF(O2529&lt;O$3053,O$3053,O2529))</f>
        <v>0</v>
      </c>
      <c r="BP2529" s="26">
        <f>BO2529/BO$3049</f>
        <v>0</v>
      </c>
      <c r="BQ2529" s="26">
        <f>IF(OR(BD2529=0, BH2529=0,BN2529=0,BP2529=0), 0,BD2529+BH2529+BK2529+BL2529+BN2529+BP2529)</f>
        <v>0</v>
      </c>
      <c r="BR2529" s="6">
        <f>IF(D2529&gt;0,C2529/D2529,0)</f>
        <v>0</v>
      </c>
    </row>
    <row r="2530" spans="1:70" x14ac:dyDescent="0.2">
      <c r="A2530" s="15" t="s">
        <v>5162</v>
      </c>
      <c r="B2530" s="15" t="s">
        <v>5163</v>
      </c>
      <c r="C2530" s="15">
        <v>-0.04</v>
      </c>
      <c r="D2530" s="15">
        <v>7.0000000000000007E-2</v>
      </c>
      <c r="E2530" s="15">
        <v>0.08</v>
      </c>
      <c r="F2530" s="15">
        <v>-40.869999999999997</v>
      </c>
      <c r="G2530" s="15">
        <v>1.84</v>
      </c>
      <c r="H2530" s="21">
        <v>14690000</v>
      </c>
      <c r="I2530" s="15"/>
      <c r="J2530" s="15">
        <v>0</v>
      </c>
      <c r="K2530" s="15"/>
      <c r="L2530" s="15">
        <v>0</v>
      </c>
      <c r="M2530" s="15"/>
      <c r="N2530" s="15">
        <v>0</v>
      </c>
      <c r="O2530" s="15"/>
      <c r="P2530" s="15"/>
      <c r="Q2530" s="15">
        <v>0.04</v>
      </c>
      <c r="R2530" s="15">
        <v>0.02</v>
      </c>
      <c r="S2530" s="15">
        <v>4.32</v>
      </c>
      <c r="T2530" s="15">
        <v>0</v>
      </c>
      <c r="U2530" s="15">
        <v>0</v>
      </c>
      <c r="V2530" s="15">
        <v>0</v>
      </c>
      <c r="W2530" s="15">
        <v>0</v>
      </c>
      <c r="X2530" s="15">
        <v>0</v>
      </c>
      <c r="Y2530" s="15">
        <v>0</v>
      </c>
      <c r="Z2530" s="15">
        <v>0</v>
      </c>
      <c r="AA2530" s="15">
        <v>0</v>
      </c>
      <c r="AB2530" s="16">
        <v>-2572.4699999999998</v>
      </c>
      <c r="AC2530" s="15">
        <v>-99.38</v>
      </c>
      <c r="AD2530" s="15">
        <v>-174.55</v>
      </c>
      <c r="AE2530" s="15">
        <v>-99.38</v>
      </c>
      <c r="AF2530" s="15">
        <v>-87.01</v>
      </c>
      <c r="AG2530" s="15">
        <v>-127.93</v>
      </c>
      <c r="AH2530" s="15">
        <v>-87.01</v>
      </c>
      <c r="AI2530" s="15">
        <v>-99.38</v>
      </c>
      <c r="AJ2530" s="15">
        <v>-174.55</v>
      </c>
      <c r="AK2530" s="15">
        <v>-99.38</v>
      </c>
      <c r="AL2530" s="15"/>
      <c r="AM2530" s="15">
        <v>60.04</v>
      </c>
      <c r="AN2530" s="15"/>
      <c r="AO2530" s="15">
        <v>-57.14</v>
      </c>
      <c r="AP2530" s="15">
        <v>-159.94</v>
      </c>
      <c r="AQ2530" s="15">
        <v>-160.22</v>
      </c>
      <c r="AR2530" s="15"/>
      <c r="AS2530" s="15">
        <v>163.44</v>
      </c>
      <c r="AT2530" s="15">
        <v>10.86</v>
      </c>
      <c r="AU2530" s="15"/>
      <c r="AV2530" s="15"/>
      <c r="AW2530" s="16">
        <v>146000</v>
      </c>
      <c r="AX2530" s="16">
        <v>108478</v>
      </c>
      <c r="AZ2530" s="6">
        <f>IF(D2530&gt;0,H2530/D2530,0)</f>
        <v>209857142.85714284</v>
      </c>
      <c r="BA2530" s="6">
        <f>AZ2530*Q2530</f>
        <v>8394285.7142857127</v>
      </c>
      <c r="BB2530" s="6">
        <f>IF(C2530&gt;C$3054,C$3054,IF(C2530&lt;C$3053,C$3053,C2530))</f>
        <v>-0.04</v>
      </c>
      <c r="BC2530" s="6">
        <f>IF(BB2530&gt;0,(D2530/15)-BB2530,0)</f>
        <v>0</v>
      </c>
      <c r="BD2530" s="6">
        <f>BC2530/BC$3049</f>
        <v>0</v>
      </c>
      <c r="BE2530" s="15">
        <f>IF(AU2530&gt;AU$3054,AU$3054,IF(AU2530&lt;AU$3053,AU$3053,AU2530))</f>
        <v>0</v>
      </c>
      <c r="BF2530" s="15">
        <f>IF(I2530&gt;I$3054,I$3054,IF(I2530&lt;I$3053,I$3053,I2530))</f>
        <v>0</v>
      </c>
      <c r="BG2530" s="6">
        <f>IF(BE2530&gt;0, BF2530/BE2530,0)</f>
        <v>0</v>
      </c>
      <c r="BH2530" s="26">
        <f>BG2530/BG$3049</f>
        <v>0</v>
      </c>
      <c r="BI2530" s="26">
        <f>IF(AV2530&gt;AV$3054,AV$3054,IF(AV2530&lt;AV$3053,AV$3053,AV2530))</f>
        <v>0</v>
      </c>
      <c r="BJ2530" s="6">
        <f>IF(BI2530&gt;0, BF2530/BI2530,0)</f>
        <v>0</v>
      </c>
      <c r="BK2530" s="26">
        <f>BJ2530/BJ$3049</f>
        <v>0</v>
      </c>
      <c r="BL2530" s="6">
        <f>IF(_xlfn.NUMBERVALUE(AL2530),IF(ABS(AL2530)&lt;1,1-ABS(AL2530),0),0)</f>
        <v>0</v>
      </c>
      <c r="BM2530" s="6">
        <f>IF(F2530&gt;F$3054,F$3054,IF(F2530&lt;F$3053,F$3053,F2530))</f>
        <v>-40.869999999999997</v>
      </c>
      <c r="BN2530" s="6">
        <f>IF(BM2530&gt;0, BM2530/BM$3049, BM2530/BM$3050*-1)</f>
        <v>-0.41091896239694348</v>
      </c>
      <c r="BO2530" s="6">
        <f>IF(O2530&gt;O$3054,O$3054,IF(O2530&lt;O$3053,O$3053,O2530))</f>
        <v>0</v>
      </c>
      <c r="BP2530" s="26">
        <f>BO2530/BO$3049</f>
        <v>0</v>
      </c>
      <c r="BQ2530" s="26">
        <f>IF(OR(BD2530=0, BH2530=0,BN2530=0,BP2530=0), 0,BD2530+BH2530+BK2530+BL2530+BN2530+BP2530)</f>
        <v>0</v>
      </c>
      <c r="BR2530" s="6">
        <f>IF(D2530&gt;0,C2530/D2530,0)</f>
        <v>-0.5714285714285714</v>
      </c>
    </row>
    <row r="2531" spans="1:70" x14ac:dyDescent="0.2">
      <c r="A2531" s="15" t="s">
        <v>5211</v>
      </c>
      <c r="B2531" s="15" t="s">
        <v>5212</v>
      </c>
      <c r="C2531" s="15">
        <v>0.06</v>
      </c>
      <c r="D2531" s="15">
        <v>2.31</v>
      </c>
      <c r="E2531" s="15">
        <v>2.33</v>
      </c>
      <c r="F2531" s="15">
        <v>19.579999999999998</v>
      </c>
      <c r="G2531" s="15">
        <v>1.85</v>
      </c>
      <c r="H2531" s="21">
        <v>3890000000</v>
      </c>
      <c r="I2531" s="15">
        <v>36.64</v>
      </c>
      <c r="J2531" s="15">
        <v>7.0000000000000007E-2</v>
      </c>
      <c r="K2531" s="15">
        <v>7.0000000000000007E-2</v>
      </c>
      <c r="L2531" s="15">
        <v>0.09</v>
      </c>
      <c r="M2531" s="15">
        <v>0.11</v>
      </c>
      <c r="N2531" s="15">
        <v>0.11</v>
      </c>
      <c r="O2531" s="15">
        <v>4.62</v>
      </c>
      <c r="P2531" s="15">
        <v>68.92</v>
      </c>
      <c r="Q2531" s="15">
        <v>1.27</v>
      </c>
      <c r="R2531" s="15">
        <v>0.01</v>
      </c>
      <c r="S2531" s="15">
        <v>0.47</v>
      </c>
      <c r="T2531" s="15">
        <v>33.97</v>
      </c>
      <c r="U2531" s="15">
        <v>31.22</v>
      </c>
      <c r="V2531" s="15">
        <v>35.57</v>
      </c>
      <c r="W2531" s="15">
        <v>32.950000000000003</v>
      </c>
      <c r="X2531" s="15">
        <v>58.67</v>
      </c>
      <c r="Y2531" s="15">
        <v>51.53</v>
      </c>
      <c r="Z2531" s="15">
        <v>61.44</v>
      </c>
      <c r="AA2531" s="15">
        <v>54.39</v>
      </c>
      <c r="AB2531" s="15"/>
      <c r="AC2531" s="15">
        <v>3.15</v>
      </c>
      <c r="AD2531" s="15">
        <v>4.55</v>
      </c>
      <c r="AE2531" s="15">
        <v>2.67</v>
      </c>
      <c r="AF2531" s="15">
        <v>3.09</v>
      </c>
      <c r="AG2531" s="15">
        <v>4.45</v>
      </c>
      <c r="AH2531" s="15">
        <v>2.61</v>
      </c>
      <c r="AI2531" s="15">
        <v>5.08</v>
      </c>
      <c r="AJ2531" s="15">
        <v>7.45</v>
      </c>
      <c r="AK2531" s="15">
        <v>4.4000000000000004</v>
      </c>
      <c r="AL2531" s="15">
        <v>0.37</v>
      </c>
      <c r="AM2531" s="16">
        <v>1668</v>
      </c>
      <c r="AN2531" s="15">
        <v>54.21</v>
      </c>
      <c r="AO2531" s="15">
        <v>48.12</v>
      </c>
      <c r="AP2531" s="15">
        <v>48.12</v>
      </c>
      <c r="AQ2531" s="15">
        <v>36.869999999999997</v>
      </c>
      <c r="AR2531" s="15">
        <v>1.69</v>
      </c>
      <c r="AS2531" s="15">
        <v>-1.31</v>
      </c>
      <c r="AT2531" s="15"/>
      <c r="AU2531" s="15">
        <v>-4.2699999999999996</v>
      </c>
      <c r="AV2531" s="15"/>
      <c r="AW2531" s="15">
        <v>4980000</v>
      </c>
      <c r="AX2531" s="15">
        <v>4060000</v>
      </c>
      <c r="AZ2531" s="6">
        <f>IF(D2531&gt;0,H2531/D2531,0)</f>
        <v>1683982683.9826839</v>
      </c>
      <c r="BA2531" s="6">
        <f>AZ2531*Q2531</f>
        <v>2138658008.6580086</v>
      </c>
      <c r="BB2531" s="6">
        <f>IF(C2531&gt;C$3054,C$3054,IF(C2531&lt;C$3053,C$3053,C2531))</f>
        <v>0.06</v>
      </c>
      <c r="BC2531" s="6">
        <f>IF(BB2531&gt;0,(D2531/15)-BB2531,0)</f>
        <v>9.4E-2</v>
      </c>
      <c r="BD2531" s="6">
        <f>BC2531/BC$3049</f>
        <v>1.8102452176145846E-2</v>
      </c>
      <c r="BE2531" s="15">
        <f>IF(AU2531&gt;AU$3054,AU$3054,IF(AU2531&lt;AU$3053,AU$3053,AU2531))</f>
        <v>-4.2699999999999996</v>
      </c>
      <c r="BF2531" s="15">
        <f>IF(I2531&gt;I$3054,I$3054,IF(I2531&lt;I$3053,I$3053,I2531))</f>
        <v>36.64</v>
      </c>
      <c r="BG2531" s="6">
        <f>IF(BE2531&gt;0, BF2531/BE2531,0)</f>
        <v>0</v>
      </c>
      <c r="BH2531" s="26">
        <f>BG2531/BG$3049</f>
        <v>0</v>
      </c>
      <c r="BI2531" s="26">
        <f>IF(AV2531&gt;AV$3054,AV$3054,IF(AV2531&lt;AV$3053,AV$3053,AV2531))</f>
        <v>0</v>
      </c>
      <c r="BJ2531" s="6">
        <f>IF(BI2531&gt;0, BF2531/BI2531,0)</f>
        <v>0</v>
      </c>
      <c r="BK2531" s="26">
        <f>BJ2531/BJ$3049</f>
        <v>0</v>
      </c>
      <c r="BL2531" s="6">
        <f>IF(_xlfn.NUMBERVALUE(AL2531),IF(ABS(AL2531)&lt;1,1-ABS(AL2531),0),0)</f>
        <v>0.63</v>
      </c>
      <c r="BM2531" s="6">
        <f>IF(F2531&gt;F$3054,F$3054,IF(F2531&lt;F$3053,F$3053,F2531))</f>
        <v>19.579999999999998</v>
      </c>
      <c r="BN2531" s="6">
        <f>IF(BM2531&gt;0, BM2531/BM$3049, BM2531/BM$3050*-1)</f>
        <v>2.4735729671092988E-2</v>
      </c>
      <c r="BO2531" s="6">
        <f>IF(O2531&gt;O$3054,O$3054,IF(O2531&lt;O$3053,O$3053,O2531))</f>
        <v>4.62</v>
      </c>
      <c r="BP2531" s="26">
        <f>BO2531/BO$3049</f>
        <v>4.3564808155728094E-2</v>
      </c>
      <c r="BQ2531" s="26">
        <f>IF(OR(BD2531=0, BH2531=0,BN2531=0,BP2531=0), 0,BD2531+BH2531+BK2531+BL2531+BN2531+BP2531)</f>
        <v>0</v>
      </c>
      <c r="BR2531" s="6">
        <f>IF(D2531&gt;0,C2531/D2531,0)</f>
        <v>2.5974025974025972E-2</v>
      </c>
    </row>
    <row r="2532" spans="1:70" x14ac:dyDescent="0.2">
      <c r="A2532" s="15" t="s">
        <v>5156</v>
      </c>
      <c r="B2532" s="15" t="s">
        <v>5157</v>
      </c>
      <c r="C2532" s="15"/>
      <c r="D2532" s="15">
        <v>0.19</v>
      </c>
      <c r="E2532" s="15">
        <v>0.01</v>
      </c>
      <c r="F2532" s="15"/>
      <c r="G2532" s="15"/>
      <c r="H2532" s="21">
        <v>14250000</v>
      </c>
      <c r="I2532" s="15"/>
      <c r="J2532" s="15"/>
      <c r="K2532" s="15"/>
      <c r="L2532" s="15">
        <v>0</v>
      </c>
      <c r="M2532" s="15"/>
      <c r="N2532" s="15"/>
      <c r="O2532" s="15"/>
      <c r="P2532" s="15"/>
      <c r="Q2532" s="15">
        <v>0</v>
      </c>
      <c r="R2532" s="15">
        <v>0</v>
      </c>
      <c r="S2532" s="15">
        <v>0.28000000000000003</v>
      </c>
      <c r="T2532" s="15">
        <v>0</v>
      </c>
      <c r="U2532" s="15"/>
      <c r="V2532" s="15">
        <v>0</v>
      </c>
      <c r="W2532" s="15"/>
      <c r="X2532" s="15"/>
      <c r="Y2532" s="15"/>
      <c r="Z2532" s="15"/>
      <c r="AA2532" s="15"/>
      <c r="AB2532" s="15"/>
      <c r="AC2532" s="15"/>
      <c r="AD2532" s="15"/>
      <c r="AE2532" s="15"/>
      <c r="AF2532" s="15"/>
      <c r="AG2532" s="15"/>
      <c r="AH2532" s="15"/>
      <c r="AI2532" s="15"/>
      <c r="AJ2532" s="15"/>
      <c r="AK2532" s="15"/>
      <c r="AL2532" s="15"/>
      <c r="AM2532" s="15">
        <v>49.51</v>
      </c>
      <c r="AN2532" s="15"/>
      <c r="AO2532" s="15"/>
      <c r="AP2532" s="15"/>
      <c r="AQ2532" s="15"/>
      <c r="AR2532" s="15"/>
      <c r="AS2532" s="15"/>
      <c r="AT2532" s="15"/>
      <c r="AU2532" s="15"/>
      <c r="AV2532" s="15"/>
      <c r="AW2532" s="16">
        <v>13500</v>
      </c>
      <c r="AX2532" s="16">
        <v>53275</v>
      </c>
      <c r="AZ2532" s="6">
        <f>IF(D2532&gt;0,H2532/D2532,0)</f>
        <v>75000000</v>
      </c>
      <c r="BA2532" s="6">
        <f>AZ2532*Q2532</f>
        <v>0</v>
      </c>
      <c r="BB2532" s="6">
        <f>IF(C2532&gt;C$3054,C$3054,IF(C2532&lt;C$3053,C$3053,C2532))</f>
        <v>0</v>
      </c>
      <c r="BC2532" s="6">
        <f>IF(BB2532&gt;0,(D2532/15)-BB2532,0)</f>
        <v>0</v>
      </c>
      <c r="BD2532" s="6">
        <f>BC2532/BC$3049</f>
        <v>0</v>
      </c>
      <c r="BE2532" s="15">
        <f>IF(AU2532&gt;AU$3054,AU$3054,IF(AU2532&lt;AU$3053,AU$3053,AU2532))</f>
        <v>0</v>
      </c>
      <c r="BF2532" s="15">
        <f>IF(I2532&gt;I$3054,I$3054,IF(I2532&lt;I$3053,I$3053,I2532))</f>
        <v>0</v>
      </c>
      <c r="BG2532" s="6">
        <f>IF(BE2532&gt;0, BF2532/BE2532,0)</f>
        <v>0</v>
      </c>
      <c r="BH2532" s="26">
        <f>BG2532/BG$3049</f>
        <v>0</v>
      </c>
      <c r="BI2532" s="26">
        <f>IF(AV2532&gt;AV$3054,AV$3054,IF(AV2532&lt;AV$3053,AV$3053,AV2532))</f>
        <v>0</v>
      </c>
      <c r="BJ2532" s="6">
        <f>IF(BI2532&gt;0, BF2532/BI2532,0)</f>
        <v>0</v>
      </c>
      <c r="BK2532" s="26">
        <f>BJ2532/BJ$3049</f>
        <v>0</v>
      </c>
      <c r="BL2532" s="6">
        <f>IF(_xlfn.NUMBERVALUE(AL2532),IF(ABS(AL2532)&lt;1,1-ABS(AL2532),0),0)</f>
        <v>0</v>
      </c>
      <c r="BM2532" s="6">
        <f>IF(F2532&gt;F$3054,F$3054,IF(F2532&lt;F$3053,F$3053,F2532))</f>
        <v>0</v>
      </c>
      <c r="BN2532" s="6">
        <f>IF(BM2532&gt;0, BM2532/BM$3049, BM2532/BM$3050*-1)</f>
        <v>0</v>
      </c>
      <c r="BO2532" s="6">
        <f>IF(O2532&gt;O$3054,O$3054,IF(O2532&lt;O$3053,O$3053,O2532))</f>
        <v>0</v>
      </c>
      <c r="BP2532" s="26">
        <f>BO2532/BO$3049</f>
        <v>0</v>
      </c>
      <c r="BQ2532" s="26">
        <f>IF(OR(BD2532=0, BH2532=0,BN2532=0,BP2532=0), 0,BD2532+BH2532+BK2532+BL2532+BN2532+BP2532)</f>
        <v>0</v>
      </c>
      <c r="BR2532" s="6">
        <f>IF(D2532&gt;0,C2532/D2532,0)</f>
        <v>0</v>
      </c>
    </row>
    <row r="2533" spans="1:70" x14ac:dyDescent="0.2">
      <c r="A2533" s="15" t="s">
        <v>5164</v>
      </c>
      <c r="B2533" s="15" t="s">
        <v>5165</v>
      </c>
      <c r="C2533" s="15">
        <v>-0.01</v>
      </c>
      <c r="D2533" s="15">
        <v>0.3</v>
      </c>
      <c r="E2533" s="15">
        <v>0.09</v>
      </c>
      <c r="F2533" s="15">
        <v>20</v>
      </c>
      <c r="G2533" s="15"/>
      <c r="H2533" s="21">
        <v>16360000</v>
      </c>
      <c r="I2533" s="15"/>
      <c r="J2533" s="15">
        <v>0</v>
      </c>
      <c r="K2533" s="15"/>
      <c r="L2533" s="15"/>
      <c r="M2533" s="15"/>
      <c r="N2533" s="15">
        <v>0</v>
      </c>
      <c r="O2533" s="15"/>
      <c r="P2533" s="15"/>
      <c r="Q2533" s="15">
        <v>-0.01</v>
      </c>
      <c r="R2533" s="15">
        <v>0</v>
      </c>
      <c r="S2533" s="15">
        <v>7.0000000000000007E-2</v>
      </c>
      <c r="T2533" s="15">
        <v>0</v>
      </c>
      <c r="U2533" s="15">
        <v>2.79</v>
      </c>
      <c r="V2533" s="15">
        <v>802.79</v>
      </c>
      <c r="W2533" s="15">
        <v>17.21</v>
      </c>
      <c r="X2533" s="15"/>
      <c r="Y2533" s="15">
        <v>6.05</v>
      </c>
      <c r="Z2533" s="15"/>
      <c r="AA2533" s="15">
        <v>37.29</v>
      </c>
      <c r="AB2533" s="15"/>
      <c r="AC2533" s="15">
        <v>-317.64</v>
      </c>
      <c r="AD2533" s="15"/>
      <c r="AE2533" s="15"/>
      <c r="AF2533" s="15">
        <v>-136.22999999999999</v>
      </c>
      <c r="AG2533" s="15"/>
      <c r="AH2533" s="15"/>
      <c r="AI2533" s="15">
        <v>-344.28</v>
      </c>
      <c r="AJ2533" s="15"/>
      <c r="AK2533" s="15"/>
      <c r="AL2533" s="15"/>
      <c r="AM2533" s="15">
        <v>76.58</v>
      </c>
      <c r="AN2533" s="15"/>
      <c r="AO2533" s="15"/>
      <c r="AP2533" s="15"/>
      <c r="AQ2533" s="15"/>
      <c r="AR2533" s="15"/>
      <c r="AS2533" s="15"/>
      <c r="AT2533" s="15"/>
      <c r="AU2533" s="15"/>
      <c r="AV2533" s="15"/>
      <c r="AW2533" s="15">
        <v>0</v>
      </c>
      <c r="AX2533" s="15"/>
      <c r="AZ2533" s="6">
        <f>IF(D2533&gt;0,H2533/D2533,0)</f>
        <v>54533333.333333336</v>
      </c>
      <c r="BA2533" s="6">
        <f>AZ2533*Q2533</f>
        <v>-545333.33333333337</v>
      </c>
      <c r="BB2533" s="6">
        <f>IF(C2533&gt;C$3054,C$3054,IF(C2533&lt;C$3053,C$3053,C2533))</f>
        <v>-0.01</v>
      </c>
      <c r="BC2533" s="6">
        <f>IF(BB2533&gt;0,(D2533/15)-BB2533,0)</f>
        <v>0</v>
      </c>
      <c r="BD2533" s="6">
        <f>BC2533/BC$3049</f>
        <v>0</v>
      </c>
      <c r="BE2533" s="15">
        <f>IF(AU2533&gt;AU$3054,AU$3054,IF(AU2533&lt;AU$3053,AU$3053,AU2533))</f>
        <v>0</v>
      </c>
      <c r="BF2533" s="15">
        <f>IF(I2533&gt;I$3054,I$3054,IF(I2533&lt;I$3053,I$3053,I2533))</f>
        <v>0</v>
      </c>
      <c r="BG2533" s="6">
        <f>IF(BE2533&gt;0, BF2533/BE2533,0)</f>
        <v>0</v>
      </c>
      <c r="BH2533" s="26">
        <f>BG2533/BG$3049</f>
        <v>0</v>
      </c>
      <c r="BI2533" s="26">
        <f>IF(AV2533&gt;AV$3054,AV$3054,IF(AV2533&lt;AV$3053,AV$3053,AV2533))</f>
        <v>0</v>
      </c>
      <c r="BJ2533" s="6">
        <f>IF(BI2533&gt;0, BF2533/BI2533,0)</f>
        <v>0</v>
      </c>
      <c r="BK2533" s="26">
        <f>BJ2533/BJ$3049</f>
        <v>0</v>
      </c>
      <c r="BL2533" s="6">
        <f>IF(_xlfn.NUMBERVALUE(AL2533),IF(ABS(AL2533)&lt;1,1-ABS(AL2533),0),0)</f>
        <v>0</v>
      </c>
      <c r="BM2533" s="6">
        <f>IF(F2533&gt;F$3054,F$3054,IF(F2533&lt;F$3053,F$3053,F2533))</f>
        <v>20</v>
      </c>
      <c r="BN2533" s="6">
        <f>IF(BM2533&gt;0, BM2533/BM$3049, BM2533/BM$3050*-1)</f>
        <v>2.5266322442383034E-2</v>
      </c>
      <c r="BO2533" s="6">
        <f>IF(O2533&gt;O$3054,O$3054,IF(O2533&lt;O$3053,O$3053,O2533))</f>
        <v>0</v>
      </c>
      <c r="BP2533" s="26">
        <f>BO2533/BO$3049</f>
        <v>0</v>
      </c>
      <c r="BQ2533" s="26">
        <f>IF(OR(BD2533=0, BH2533=0,BN2533=0,BP2533=0), 0,BD2533+BH2533+BK2533+BL2533+BN2533+BP2533)</f>
        <v>0</v>
      </c>
      <c r="BR2533" s="6">
        <f>IF(D2533&gt;0,C2533/D2533,0)</f>
        <v>-3.3333333333333333E-2</v>
      </c>
    </row>
    <row r="2534" spans="1:70" x14ac:dyDescent="0.2">
      <c r="A2534" s="15" t="s">
        <v>5274</v>
      </c>
      <c r="B2534" s="15" t="s">
        <v>5275</v>
      </c>
      <c r="C2534" s="15">
        <v>-0.05</v>
      </c>
      <c r="D2534" s="15">
        <v>0.4</v>
      </c>
      <c r="E2534" s="15">
        <v>0.41</v>
      </c>
      <c r="F2534" s="15">
        <v>-11.11</v>
      </c>
      <c r="G2534" s="15"/>
      <c r="H2534" s="21">
        <v>12310000</v>
      </c>
      <c r="I2534" s="15"/>
      <c r="J2534" s="15">
        <v>0</v>
      </c>
      <c r="K2534" s="15"/>
      <c r="L2534" s="15">
        <v>0</v>
      </c>
      <c r="M2534" s="15"/>
      <c r="N2534" s="15">
        <v>0</v>
      </c>
      <c r="O2534" s="15"/>
      <c r="P2534" s="15"/>
      <c r="Q2534" s="15">
        <v>-0.04</v>
      </c>
      <c r="R2534" s="15">
        <v>0.03</v>
      </c>
      <c r="S2534" s="15">
        <v>0.82</v>
      </c>
      <c r="T2534" s="15">
        <v>3.7</v>
      </c>
      <c r="U2534" s="15">
        <v>3.7</v>
      </c>
      <c r="V2534" s="15">
        <v>47.79</v>
      </c>
      <c r="W2534" s="15">
        <v>47.79</v>
      </c>
      <c r="X2534" s="15"/>
      <c r="Y2534" s="15"/>
      <c r="Z2534" s="15"/>
      <c r="AA2534" s="15"/>
      <c r="AB2534" s="15">
        <v>-2.52</v>
      </c>
      <c r="AC2534" s="15">
        <v>-396.8</v>
      </c>
      <c r="AD2534" s="15">
        <v>-83.16</v>
      </c>
      <c r="AE2534" s="15">
        <v>-396.79</v>
      </c>
      <c r="AF2534" s="15">
        <v>-22.18</v>
      </c>
      <c r="AG2534" s="15">
        <v>-26.46</v>
      </c>
      <c r="AH2534" s="15">
        <v>-22.18</v>
      </c>
      <c r="AI2534" s="15"/>
      <c r="AJ2534" s="15">
        <v>-195.33</v>
      </c>
      <c r="AK2534" s="15"/>
      <c r="AL2534" s="15">
        <v>0.56999999999999995</v>
      </c>
      <c r="AM2534" s="15">
        <v>7.75</v>
      </c>
      <c r="AN2534" s="15">
        <v>23.31</v>
      </c>
      <c r="AO2534" s="15">
        <v>-5.65</v>
      </c>
      <c r="AP2534" s="15">
        <v>-6.47</v>
      </c>
      <c r="AQ2534" s="15">
        <v>-9.0299999999999994</v>
      </c>
      <c r="AR2534" s="15"/>
      <c r="AS2534" s="15">
        <v>1.69</v>
      </c>
      <c r="AT2534" s="15">
        <v>-2.42</v>
      </c>
      <c r="AU2534" s="15"/>
      <c r="AV2534" s="15"/>
      <c r="AW2534" s="15">
        <v>0</v>
      </c>
      <c r="AX2534" s="16">
        <v>2098</v>
      </c>
      <c r="AZ2534" s="6">
        <f>IF(D2534&gt;0,H2534/D2534,0)</f>
        <v>30775000</v>
      </c>
      <c r="BA2534" s="6">
        <f>AZ2534*Q2534</f>
        <v>-1231000</v>
      </c>
      <c r="BB2534" s="6">
        <f>IF(C2534&gt;C$3054,C$3054,IF(C2534&lt;C$3053,C$3053,C2534))</f>
        <v>-0.05</v>
      </c>
      <c r="BC2534" s="6">
        <f>IF(BB2534&gt;0,(D2534/15)-BB2534,0)</f>
        <v>0</v>
      </c>
      <c r="BD2534" s="6">
        <f>BC2534/BC$3049</f>
        <v>0</v>
      </c>
      <c r="BE2534" s="15">
        <f>IF(AU2534&gt;AU$3054,AU$3054,IF(AU2534&lt;AU$3053,AU$3053,AU2534))</f>
        <v>0</v>
      </c>
      <c r="BF2534" s="15">
        <f>IF(I2534&gt;I$3054,I$3054,IF(I2534&lt;I$3053,I$3053,I2534))</f>
        <v>0</v>
      </c>
      <c r="BG2534" s="6">
        <f>IF(BE2534&gt;0, BF2534/BE2534,0)</f>
        <v>0</v>
      </c>
      <c r="BH2534" s="26">
        <f>BG2534/BG$3049</f>
        <v>0</v>
      </c>
      <c r="BI2534" s="26">
        <f>IF(AV2534&gt;AV$3054,AV$3054,IF(AV2534&lt;AV$3053,AV$3053,AV2534))</f>
        <v>0</v>
      </c>
      <c r="BJ2534" s="6">
        <f>IF(BI2534&gt;0, BF2534/BI2534,0)</f>
        <v>0</v>
      </c>
      <c r="BK2534" s="26">
        <f>BJ2534/BJ$3049</f>
        <v>0</v>
      </c>
      <c r="BL2534" s="6">
        <f>IF(_xlfn.NUMBERVALUE(AL2534),IF(ABS(AL2534)&lt;1,1-ABS(AL2534),0),0)</f>
        <v>0.43000000000000005</v>
      </c>
      <c r="BM2534" s="6">
        <f>IF(F2534&gt;F$3054,F$3054,IF(F2534&lt;F$3053,F$3053,F2534))</f>
        <v>-11.11</v>
      </c>
      <c r="BN2534" s="6">
        <f>IF(BM2534&gt;0, BM2534/BM$3049, BM2534/BM$3050*-1)</f>
        <v>-0.11170319726523226</v>
      </c>
      <c r="BO2534" s="6">
        <f>IF(O2534&gt;O$3054,O$3054,IF(O2534&lt;O$3053,O$3053,O2534))</f>
        <v>0</v>
      </c>
      <c r="BP2534" s="26">
        <f>BO2534/BO$3049</f>
        <v>0</v>
      </c>
      <c r="BQ2534" s="26">
        <f>IF(OR(BD2534=0, BH2534=0,BN2534=0,BP2534=0), 0,BD2534+BH2534+BK2534+BL2534+BN2534+BP2534)</f>
        <v>0</v>
      </c>
      <c r="BR2534" s="6">
        <f>IF(D2534&gt;0,C2534/D2534,0)</f>
        <v>-0.125</v>
      </c>
    </row>
    <row r="2535" spans="1:70" x14ac:dyDescent="0.2">
      <c r="A2535" s="15" t="s">
        <v>5158</v>
      </c>
      <c r="B2535" s="15" t="s">
        <v>5159</v>
      </c>
      <c r="C2535" s="15"/>
      <c r="D2535" s="15">
        <v>4.37</v>
      </c>
      <c r="E2535" s="15"/>
      <c r="F2535" s="15"/>
      <c r="G2535" s="15"/>
      <c r="H2535" s="21"/>
      <c r="I2535" s="15"/>
      <c r="J2535" s="15"/>
      <c r="K2535" s="15"/>
      <c r="L2535" s="15"/>
      <c r="M2535" s="15"/>
      <c r="N2535" s="15"/>
      <c r="O2535" s="15"/>
      <c r="P2535" s="15"/>
      <c r="Q2535" s="15"/>
      <c r="R2535" s="15"/>
      <c r="S2535" s="15"/>
      <c r="T2535" s="15"/>
      <c r="U2535" s="15"/>
      <c r="V2535" s="15"/>
      <c r="W2535" s="15"/>
      <c r="X2535" s="15"/>
      <c r="Y2535" s="15"/>
      <c r="Z2535" s="15"/>
      <c r="AA2535" s="15"/>
      <c r="AB2535" s="15"/>
      <c r="AC2535" s="15"/>
      <c r="AD2535" s="15"/>
      <c r="AE2535" s="15"/>
      <c r="AF2535" s="15"/>
      <c r="AG2535" s="15"/>
      <c r="AH2535" s="15"/>
      <c r="AI2535" s="15"/>
      <c r="AJ2535" s="15"/>
      <c r="AK2535" s="15"/>
      <c r="AL2535" s="15"/>
      <c r="AM2535" s="15"/>
      <c r="AN2535" s="15"/>
      <c r="AO2535" s="15"/>
      <c r="AP2535" s="15"/>
      <c r="AQ2535" s="15"/>
      <c r="AR2535" s="15"/>
      <c r="AS2535" s="15"/>
      <c r="AT2535" s="15"/>
      <c r="AU2535" s="15"/>
      <c r="AV2535" s="15"/>
      <c r="AW2535" s="16">
        <v>143983</v>
      </c>
      <c r="AX2535" s="16">
        <v>317092</v>
      </c>
      <c r="AZ2535" s="6">
        <f>IF(D2535&gt;0,H2535/D2535,0)</f>
        <v>0</v>
      </c>
      <c r="BA2535" s="6">
        <f>AZ2535*Q2535</f>
        <v>0</v>
      </c>
      <c r="BB2535" s="6">
        <f>IF(C2535&gt;C$3054,C$3054,IF(C2535&lt;C$3053,C$3053,C2535))</f>
        <v>0</v>
      </c>
      <c r="BC2535" s="6">
        <f>IF(BB2535&gt;0,(D2535/15)-BB2535,0)</f>
        <v>0</v>
      </c>
      <c r="BD2535" s="6">
        <f>BC2535/BC$3049</f>
        <v>0</v>
      </c>
      <c r="BE2535" s="15">
        <f>IF(AU2535&gt;AU$3054,AU$3054,IF(AU2535&lt;AU$3053,AU$3053,AU2535))</f>
        <v>0</v>
      </c>
      <c r="BF2535" s="15">
        <f>IF(I2535&gt;I$3054,I$3054,IF(I2535&lt;I$3053,I$3053,I2535))</f>
        <v>0</v>
      </c>
      <c r="BG2535" s="6">
        <f>IF(BE2535&gt;0, BF2535/BE2535,0)</f>
        <v>0</v>
      </c>
      <c r="BH2535" s="26">
        <f>BG2535/BG$3049</f>
        <v>0</v>
      </c>
      <c r="BI2535" s="26">
        <f>IF(AV2535&gt;AV$3054,AV$3054,IF(AV2535&lt;AV$3053,AV$3053,AV2535))</f>
        <v>0</v>
      </c>
      <c r="BJ2535" s="6">
        <f>IF(BI2535&gt;0, BF2535/BI2535,0)</f>
        <v>0</v>
      </c>
      <c r="BK2535" s="26">
        <f>BJ2535/BJ$3049</f>
        <v>0</v>
      </c>
      <c r="BL2535" s="6">
        <f>IF(_xlfn.NUMBERVALUE(AL2535),IF(ABS(AL2535)&lt;1,1-ABS(AL2535),0),0)</f>
        <v>0</v>
      </c>
      <c r="BM2535" s="6">
        <f>IF(F2535&gt;F$3054,F$3054,IF(F2535&lt;F$3053,F$3053,F2535))</f>
        <v>0</v>
      </c>
      <c r="BN2535" s="6">
        <f>IF(BM2535&gt;0, BM2535/BM$3049, BM2535/BM$3050*-1)</f>
        <v>0</v>
      </c>
      <c r="BO2535" s="6">
        <f>IF(O2535&gt;O$3054,O$3054,IF(O2535&lt;O$3053,O$3053,O2535))</f>
        <v>0</v>
      </c>
      <c r="BP2535" s="26">
        <f>BO2535/BO$3049</f>
        <v>0</v>
      </c>
      <c r="BQ2535" s="26">
        <f>IF(OR(BD2535=0, BH2535=0,BN2535=0,BP2535=0), 0,BD2535+BH2535+BK2535+BL2535+BN2535+BP2535)</f>
        <v>0</v>
      </c>
      <c r="BR2535" s="6">
        <f>IF(D2535&gt;0,C2535/D2535,0)</f>
        <v>0</v>
      </c>
    </row>
    <row r="2536" spans="1:70" x14ac:dyDescent="0.2">
      <c r="A2536" s="15" t="s">
        <v>5180</v>
      </c>
      <c r="B2536" s="15" t="s">
        <v>5181</v>
      </c>
      <c r="C2536" s="15">
        <v>-0.03</v>
      </c>
      <c r="D2536" s="15">
        <v>0</v>
      </c>
      <c r="E2536" s="15"/>
      <c r="F2536" s="15"/>
      <c r="G2536" s="15"/>
      <c r="H2536" s="21"/>
      <c r="I2536" s="15"/>
      <c r="J2536" s="15">
        <v>0</v>
      </c>
      <c r="K2536" s="15"/>
      <c r="L2536" s="15">
        <v>0</v>
      </c>
      <c r="M2536" s="15"/>
      <c r="N2536" s="15">
        <v>0</v>
      </c>
      <c r="O2536" s="15"/>
      <c r="P2536" s="15"/>
      <c r="Q2536" s="15">
        <v>-0.05</v>
      </c>
      <c r="R2536" s="15">
        <v>0</v>
      </c>
      <c r="S2536" s="15">
        <v>0.11</v>
      </c>
      <c r="T2536" s="15">
        <v>0</v>
      </c>
      <c r="U2536" s="15">
        <v>0</v>
      </c>
      <c r="V2536" s="15">
        <v>260.24</v>
      </c>
      <c r="W2536" s="15">
        <v>14.74</v>
      </c>
      <c r="X2536" s="15"/>
      <c r="Y2536" s="15">
        <v>0</v>
      </c>
      <c r="Z2536" s="15"/>
      <c r="AA2536" s="15">
        <v>22.29</v>
      </c>
      <c r="AB2536" s="15">
        <v>-5.8</v>
      </c>
      <c r="AC2536" s="15">
        <v>-45.45</v>
      </c>
      <c r="AD2536" s="15">
        <v>-532.07000000000005</v>
      </c>
      <c r="AE2536" s="15"/>
      <c r="AF2536" s="15">
        <v>-35.43</v>
      </c>
      <c r="AG2536" s="15">
        <v>-50.27</v>
      </c>
      <c r="AH2536" s="15">
        <v>-63.12</v>
      </c>
      <c r="AI2536" s="15">
        <v>-45.72</v>
      </c>
      <c r="AJ2536" s="15">
        <v>-565.66</v>
      </c>
      <c r="AK2536" s="15"/>
      <c r="AL2536" s="15"/>
      <c r="AM2536" s="15">
        <v>190.4</v>
      </c>
      <c r="AN2536" s="15">
        <v>3.53</v>
      </c>
      <c r="AO2536" s="15">
        <v>-658.96</v>
      </c>
      <c r="AP2536" s="15">
        <v>-767.44</v>
      </c>
      <c r="AQ2536" s="15">
        <v>-749.96</v>
      </c>
      <c r="AR2536" s="15"/>
      <c r="AS2536" s="15">
        <v>8.68</v>
      </c>
      <c r="AT2536" s="15">
        <v>40.229999999999997</v>
      </c>
      <c r="AU2536" s="15"/>
      <c r="AV2536" s="15"/>
      <c r="AW2536" s="15">
        <v>0</v>
      </c>
      <c r="AX2536" s="15"/>
      <c r="AZ2536" s="6">
        <f>IF(D2536&gt;0,H2536/D2536,0)</f>
        <v>0</v>
      </c>
      <c r="BA2536" s="6">
        <f>AZ2536*Q2536</f>
        <v>0</v>
      </c>
      <c r="BB2536" s="6">
        <f>IF(C2536&gt;C$3054,C$3054,IF(C2536&lt;C$3053,C$3053,C2536))</f>
        <v>-0.03</v>
      </c>
      <c r="BC2536" s="6">
        <f>IF(BB2536&gt;0,(D2536/15)-BB2536,0)</f>
        <v>0</v>
      </c>
      <c r="BD2536" s="6">
        <f>BC2536/BC$3049</f>
        <v>0</v>
      </c>
      <c r="BE2536" s="15">
        <f>IF(AU2536&gt;AU$3054,AU$3054,IF(AU2536&lt;AU$3053,AU$3053,AU2536))</f>
        <v>0</v>
      </c>
      <c r="BF2536" s="15">
        <f>IF(I2536&gt;I$3054,I$3054,IF(I2536&lt;I$3053,I$3053,I2536))</f>
        <v>0</v>
      </c>
      <c r="BG2536" s="6">
        <f>IF(BE2536&gt;0, BF2536/BE2536,0)</f>
        <v>0</v>
      </c>
      <c r="BH2536" s="26">
        <f>BG2536/BG$3049</f>
        <v>0</v>
      </c>
      <c r="BI2536" s="26">
        <f>IF(AV2536&gt;AV$3054,AV$3054,IF(AV2536&lt;AV$3053,AV$3053,AV2536))</f>
        <v>0</v>
      </c>
      <c r="BJ2536" s="6">
        <f>IF(BI2536&gt;0, BF2536/BI2536,0)</f>
        <v>0</v>
      </c>
      <c r="BK2536" s="26">
        <f>BJ2536/BJ$3049</f>
        <v>0</v>
      </c>
      <c r="BL2536" s="6">
        <f>IF(_xlfn.NUMBERVALUE(AL2536),IF(ABS(AL2536)&lt;1,1-ABS(AL2536),0),0)</f>
        <v>0</v>
      </c>
      <c r="BM2536" s="6">
        <f>IF(F2536&gt;F$3054,F$3054,IF(F2536&lt;F$3053,F$3053,F2536))</f>
        <v>0</v>
      </c>
      <c r="BN2536" s="6">
        <f>IF(BM2536&gt;0, BM2536/BM$3049, BM2536/BM$3050*-1)</f>
        <v>0</v>
      </c>
      <c r="BO2536" s="6">
        <f>IF(O2536&gt;O$3054,O$3054,IF(O2536&lt;O$3053,O$3053,O2536))</f>
        <v>0</v>
      </c>
      <c r="BP2536" s="26">
        <f>BO2536/BO$3049</f>
        <v>0</v>
      </c>
      <c r="BQ2536" s="26">
        <f>IF(OR(BD2536=0, BH2536=0,BN2536=0,BP2536=0), 0,BD2536+BH2536+BK2536+BL2536+BN2536+BP2536)</f>
        <v>0</v>
      </c>
      <c r="BR2536" s="6">
        <f>IF(D2536&gt;0,C2536/D2536,0)</f>
        <v>0</v>
      </c>
    </row>
    <row r="2537" spans="1:70" x14ac:dyDescent="0.2">
      <c r="A2537" s="15" t="s">
        <v>5339</v>
      </c>
      <c r="B2537" s="15" t="s">
        <v>5340</v>
      </c>
      <c r="C2537" s="15">
        <v>-7.0000000000000007E-2</v>
      </c>
      <c r="D2537" s="15">
        <v>2.4700000000000002</v>
      </c>
      <c r="E2537" s="15">
        <v>2.62</v>
      </c>
      <c r="F2537" s="15">
        <v>20.99</v>
      </c>
      <c r="G2537" s="15">
        <v>2.68</v>
      </c>
      <c r="H2537" s="21">
        <v>442690000</v>
      </c>
      <c r="I2537" s="15"/>
      <c r="J2537" s="15">
        <v>0</v>
      </c>
      <c r="K2537" s="15"/>
      <c r="L2537" s="15">
        <v>0</v>
      </c>
      <c r="M2537" s="15"/>
      <c r="N2537" s="15">
        <v>0</v>
      </c>
      <c r="O2537" s="15"/>
      <c r="P2537" s="15"/>
      <c r="Q2537" s="15">
        <v>0.93</v>
      </c>
      <c r="R2537" s="15">
        <v>0.36</v>
      </c>
      <c r="S2537" s="15">
        <v>6.7</v>
      </c>
      <c r="T2537" s="15">
        <v>0</v>
      </c>
      <c r="U2537" s="15">
        <v>0</v>
      </c>
      <c r="V2537" s="15">
        <v>0</v>
      </c>
      <c r="W2537" s="15">
        <v>0</v>
      </c>
      <c r="X2537" s="15">
        <v>0</v>
      </c>
      <c r="Y2537" s="15">
        <v>0</v>
      </c>
      <c r="Z2537" s="15">
        <v>0</v>
      </c>
      <c r="AA2537" s="15">
        <v>0</v>
      </c>
      <c r="AB2537" s="15"/>
      <c r="AC2537" s="15">
        <v>-8.25</v>
      </c>
      <c r="AD2537" s="15"/>
      <c r="AE2537" s="15">
        <v>-8.25</v>
      </c>
      <c r="AF2537" s="15">
        <v>-7.81</v>
      </c>
      <c r="AG2537" s="15"/>
      <c r="AH2537" s="15">
        <v>-7.81</v>
      </c>
      <c r="AI2537" s="15">
        <v>-8.26</v>
      </c>
      <c r="AJ2537" s="15"/>
      <c r="AK2537" s="15">
        <v>-8.26</v>
      </c>
      <c r="AL2537" s="15"/>
      <c r="AM2537" s="15">
        <v>104.67</v>
      </c>
      <c r="AN2537" s="15">
        <v>18.96</v>
      </c>
      <c r="AO2537" s="15">
        <v>-102.14</v>
      </c>
      <c r="AP2537" s="15">
        <v>-120.33</v>
      </c>
      <c r="AQ2537" s="15">
        <v>-114.65</v>
      </c>
      <c r="AR2537" s="15"/>
      <c r="AS2537" s="15"/>
      <c r="AT2537" s="15"/>
      <c r="AU2537" s="15"/>
      <c r="AV2537" s="15"/>
      <c r="AW2537" s="16">
        <v>274041</v>
      </c>
      <c r="AX2537" s="16">
        <v>419131</v>
      </c>
      <c r="AZ2537" s="6">
        <f>IF(D2537&gt;0,H2537/D2537,0)</f>
        <v>179226720.64777327</v>
      </c>
      <c r="BA2537" s="6">
        <f>AZ2537*Q2537</f>
        <v>166680850.20242915</v>
      </c>
      <c r="BB2537" s="6">
        <f>IF(C2537&gt;C$3054,C$3054,IF(C2537&lt;C$3053,C$3053,C2537))</f>
        <v>-7.0000000000000007E-2</v>
      </c>
      <c r="BC2537" s="6">
        <f>IF(BB2537&gt;0,(D2537/15)-BB2537,0)</f>
        <v>0</v>
      </c>
      <c r="BD2537" s="6">
        <f>BC2537/BC$3049</f>
        <v>0</v>
      </c>
      <c r="BE2537" s="15">
        <f>IF(AU2537&gt;AU$3054,AU$3054,IF(AU2537&lt;AU$3053,AU$3053,AU2537))</f>
        <v>0</v>
      </c>
      <c r="BF2537" s="15">
        <f>IF(I2537&gt;I$3054,I$3054,IF(I2537&lt;I$3053,I$3053,I2537))</f>
        <v>0</v>
      </c>
      <c r="BG2537" s="6">
        <f>IF(BE2537&gt;0, BF2537/BE2537,0)</f>
        <v>0</v>
      </c>
      <c r="BH2537" s="26">
        <f>BG2537/BG$3049</f>
        <v>0</v>
      </c>
      <c r="BI2537" s="26">
        <f>IF(AV2537&gt;AV$3054,AV$3054,IF(AV2537&lt;AV$3053,AV$3053,AV2537))</f>
        <v>0</v>
      </c>
      <c r="BJ2537" s="6">
        <f>IF(BI2537&gt;0, BF2537/BI2537,0)</f>
        <v>0</v>
      </c>
      <c r="BK2537" s="26">
        <f>BJ2537/BJ$3049</f>
        <v>0</v>
      </c>
      <c r="BL2537" s="6">
        <f>IF(_xlfn.NUMBERVALUE(AL2537),IF(ABS(AL2537)&lt;1,1-ABS(AL2537),0),0)</f>
        <v>0</v>
      </c>
      <c r="BM2537" s="6">
        <f>IF(F2537&gt;F$3054,F$3054,IF(F2537&lt;F$3053,F$3053,F2537))</f>
        <v>20.99</v>
      </c>
      <c r="BN2537" s="6">
        <f>IF(BM2537&gt;0, BM2537/BM$3049, BM2537/BM$3050*-1)</f>
        <v>2.6517005403280992E-2</v>
      </c>
      <c r="BO2537" s="6">
        <f>IF(O2537&gt;O$3054,O$3054,IF(O2537&lt;O$3053,O$3053,O2537))</f>
        <v>0</v>
      </c>
      <c r="BP2537" s="26">
        <f>BO2537/BO$3049</f>
        <v>0</v>
      </c>
      <c r="BQ2537" s="26">
        <f>IF(OR(BD2537=0, BH2537=0,BN2537=0,BP2537=0), 0,BD2537+BH2537+BK2537+BL2537+BN2537+BP2537)</f>
        <v>0</v>
      </c>
      <c r="BR2537" s="6">
        <f>IF(D2537&gt;0,C2537/D2537,0)</f>
        <v>-2.8340080971659919E-2</v>
      </c>
    </row>
    <row r="2538" spans="1:70" x14ac:dyDescent="0.2">
      <c r="A2538" s="15" t="s">
        <v>5144</v>
      </c>
      <c r="B2538" s="15" t="s">
        <v>5145</v>
      </c>
      <c r="C2538" s="15">
        <v>0</v>
      </c>
      <c r="D2538" s="15">
        <v>0.03</v>
      </c>
      <c r="E2538" s="15"/>
      <c r="F2538" s="15"/>
      <c r="G2538" s="15"/>
      <c r="H2538" s="21">
        <v>5430000</v>
      </c>
      <c r="I2538" s="15"/>
      <c r="J2538" s="15">
        <v>0</v>
      </c>
      <c r="K2538" s="15"/>
      <c r="L2538" s="15">
        <v>0</v>
      </c>
      <c r="M2538" s="15"/>
      <c r="N2538" s="15">
        <v>0</v>
      </c>
      <c r="O2538" s="15"/>
      <c r="P2538" s="15"/>
      <c r="Q2538" s="15">
        <v>-0.03</v>
      </c>
      <c r="R2538" s="15">
        <v>0</v>
      </c>
      <c r="S2538" s="15">
        <v>0.09</v>
      </c>
      <c r="T2538" s="15">
        <v>0</v>
      </c>
      <c r="U2538" s="15">
        <v>0</v>
      </c>
      <c r="V2538" s="15">
        <v>600.46</v>
      </c>
      <c r="W2538" s="15">
        <v>600.46</v>
      </c>
      <c r="X2538" s="15"/>
      <c r="Y2538" s="15"/>
      <c r="Z2538" s="15"/>
      <c r="AA2538" s="15"/>
      <c r="AB2538" s="15">
        <v>-16.46</v>
      </c>
      <c r="AC2538" s="15"/>
      <c r="AD2538" s="15"/>
      <c r="AE2538" s="15"/>
      <c r="AF2538" s="15">
        <v>-54.94</v>
      </c>
      <c r="AG2538" s="15"/>
      <c r="AH2538" s="15">
        <v>-54.94</v>
      </c>
      <c r="AI2538" s="15"/>
      <c r="AJ2538" s="15"/>
      <c r="AK2538" s="15"/>
      <c r="AL2538" s="15"/>
      <c r="AM2538" s="15">
        <v>19.760000000000002</v>
      </c>
      <c r="AN2538" s="15"/>
      <c r="AO2538" s="15"/>
      <c r="AP2538" s="15"/>
      <c r="AQ2538" s="15"/>
      <c r="AR2538" s="15"/>
      <c r="AS2538" s="15"/>
      <c r="AT2538" s="15"/>
      <c r="AU2538" s="15"/>
      <c r="AV2538" s="15"/>
      <c r="AW2538" s="15">
        <v>0</v>
      </c>
      <c r="AX2538" s="15"/>
      <c r="AZ2538" s="6">
        <f>IF(D2538&gt;0,H2538/D2538,0)</f>
        <v>181000000</v>
      </c>
      <c r="BA2538" s="6">
        <f>AZ2538*Q2538</f>
        <v>-5430000</v>
      </c>
      <c r="BB2538" s="6">
        <f>IF(C2538&gt;C$3054,C$3054,IF(C2538&lt;C$3053,C$3053,C2538))</f>
        <v>0</v>
      </c>
      <c r="BC2538" s="6">
        <f>IF(BB2538&gt;0,(D2538/15)-BB2538,0)</f>
        <v>0</v>
      </c>
      <c r="BD2538" s="6">
        <f>BC2538/BC$3049</f>
        <v>0</v>
      </c>
      <c r="BE2538" s="15">
        <f>IF(AU2538&gt;AU$3054,AU$3054,IF(AU2538&lt;AU$3053,AU$3053,AU2538))</f>
        <v>0</v>
      </c>
      <c r="BF2538" s="15">
        <f>IF(I2538&gt;I$3054,I$3054,IF(I2538&lt;I$3053,I$3053,I2538))</f>
        <v>0</v>
      </c>
      <c r="BG2538" s="6">
        <f>IF(BE2538&gt;0, BF2538/BE2538,0)</f>
        <v>0</v>
      </c>
      <c r="BH2538" s="26">
        <f>BG2538/BG$3049</f>
        <v>0</v>
      </c>
      <c r="BI2538" s="26">
        <f>IF(AV2538&gt;AV$3054,AV$3054,IF(AV2538&lt;AV$3053,AV$3053,AV2538))</f>
        <v>0</v>
      </c>
      <c r="BJ2538" s="6">
        <f>IF(BI2538&gt;0, BF2538/BI2538,0)</f>
        <v>0</v>
      </c>
      <c r="BK2538" s="26">
        <f>BJ2538/BJ$3049</f>
        <v>0</v>
      </c>
      <c r="BL2538" s="6">
        <f>IF(_xlfn.NUMBERVALUE(AL2538),IF(ABS(AL2538)&lt;1,1-ABS(AL2538),0),0)</f>
        <v>0</v>
      </c>
      <c r="BM2538" s="6">
        <f>IF(F2538&gt;F$3054,F$3054,IF(F2538&lt;F$3053,F$3053,F2538))</f>
        <v>0</v>
      </c>
      <c r="BN2538" s="6">
        <f>IF(BM2538&gt;0, BM2538/BM$3049, BM2538/BM$3050*-1)</f>
        <v>0</v>
      </c>
      <c r="BO2538" s="6">
        <f>IF(O2538&gt;O$3054,O$3054,IF(O2538&lt;O$3053,O$3053,O2538))</f>
        <v>0</v>
      </c>
      <c r="BP2538" s="26">
        <f>BO2538/BO$3049</f>
        <v>0</v>
      </c>
      <c r="BQ2538" s="26">
        <f>IF(OR(BD2538=0, BH2538=0,BN2538=0,BP2538=0), 0,BD2538+BH2538+BK2538+BL2538+BN2538+BP2538)</f>
        <v>0</v>
      </c>
      <c r="BR2538" s="6">
        <f>IF(D2538&gt;0,C2538/D2538,0)</f>
        <v>0</v>
      </c>
    </row>
    <row r="2539" spans="1:70" x14ac:dyDescent="0.2">
      <c r="A2539" s="15" t="s">
        <v>4950</v>
      </c>
      <c r="B2539" s="15" t="s">
        <v>4951</v>
      </c>
      <c r="C2539" s="15"/>
      <c r="D2539" s="15">
        <v>12.33</v>
      </c>
      <c r="E2539" s="15">
        <v>13.05</v>
      </c>
      <c r="F2539" s="15">
        <v>4.0199999999999996</v>
      </c>
      <c r="G2539" s="15"/>
      <c r="H2539" s="21">
        <v>561010000</v>
      </c>
      <c r="I2539" s="15"/>
      <c r="J2539" s="15">
        <v>0.25</v>
      </c>
      <c r="K2539" s="15">
        <v>0.13</v>
      </c>
      <c r="L2539" s="15">
        <v>0.45</v>
      </c>
      <c r="M2539" s="15">
        <v>0.45</v>
      </c>
      <c r="N2539" s="15">
        <v>0.45</v>
      </c>
      <c r="O2539" s="15">
        <v>3.6</v>
      </c>
      <c r="P2539" s="15">
        <v>23.45</v>
      </c>
      <c r="Q2539" s="15"/>
      <c r="R2539" s="15"/>
      <c r="S2539" s="15">
        <v>89.17</v>
      </c>
      <c r="T2539" s="15">
        <v>98.88</v>
      </c>
      <c r="U2539" s="15">
        <v>98.88</v>
      </c>
      <c r="V2539" s="15">
        <v>98.88</v>
      </c>
      <c r="W2539" s="15">
        <v>98.88</v>
      </c>
      <c r="X2539" s="15"/>
      <c r="Y2539" s="15"/>
      <c r="Z2539" s="15"/>
      <c r="AA2539" s="15"/>
      <c r="AB2539" s="15">
        <v>6.14</v>
      </c>
      <c r="AC2539" s="15">
        <v>0</v>
      </c>
      <c r="AD2539" s="15"/>
      <c r="AE2539" s="15">
        <v>0</v>
      </c>
      <c r="AF2539" s="15">
        <v>0</v>
      </c>
      <c r="AG2539" s="15">
        <v>0</v>
      </c>
      <c r="AH2539" s="15">
        <v>0</v>
      </c>
      <c r="AI2539" s="15">
        <v>0</v>
      </c>
      <c r="AJ2539" s="15"/>
      <c r="AK2539" s="15">
        <v>0</v>
      </c>
      <c r="AL2539" s="15">
        <v>0.69</v>
      </c>
      <c r="AM2539" s="15">
        <v>45.5</v>
      </c>
      <c r="AN2539" s="15">
        <v>92.56</v>
      </c>
      <c r="AO2539" s="15">
        <v>92.45</v>
      </c>
      <c r="AP2539" s="15">
        <v>453.61</v>
      </c>
      <c r="AQ2539" s="15">
        <v>0</v>
      </c>
      <c r="AR2539" s="15"/>
      <c r="AS2539" s="15">
        <v>11.52</v>
      </c>
      <c r="AT2539" s="15">
        <v>17.27</v>
      </c>
      <c r="AU2539" s="15"/>
      <c r="AV2539" s="15"/>
      <c r="AW2539" s="16">
        <v>18732</v>
      </c>
      <c r="AX2539" s="16">
        <v>35693</v>
      </c>
      <c r="AZ2539" s="6">
        <f>IF(D2539&gt;0,H2539/D2539,0)</f>
        <v>45499594.484995946</v>
      </c>
      <c r="BA2539" s="6">
        <f>AZ2539*Q2539</f>
        <v>0</v>
      </c>
      <c r="BB2539" s="6">
        <f>IF(C2539&gt;C$3054,C$3054,IF(C2539&lt;C$3053,C$3053,C2539))</f>
        <v>0</v>
      </c>
      <c r="BC2539" s="6">
        <f>IF(BB2539&gt;0,(D2539/15)-BB2539,0)</f>
        <v>0</v>
      </c>
      <c r="BD2539" s="6">
        <f>BC2539/BC$3049</f>
        <v>0</v>
      </c>
      <c r="BE2539" s="15">
        <f>IF(AU2539&gt;AU$3054,AU$3054,IF(AU2539&lt;AU$3053,AU$3053,AU2539))</f>
        <v>0</v>
      </c>
      <c r="BF2539" s="15">
        <f>IF(I2539&gt;I$3054,I$3054,IF(I2539&lt;I$3053,I$3053,I2539))</f>
        <v>0</v>
      </c>
      <c r="BG2539" s="6">
        <f>IF(BE2539&gt;0, BF2539/BE2539,0)</f>
        <v>0</v>
      </c>
      <c r="BH2539" s="26">
        <f>BG2539/BG$3049</f>
        <v>0</v>
      </c>
      <c r="BI2539" s="26">
        <f>IF(AV2539&gt;AV$3054,AV$3054,IF(AV2539&lt;AV$3053,AV$3053,AV2539))</f>
        <v>0</v>
      </c>
      <c r="BJ2539" s="6">
        <f>IF(BI2539&gt;0, BF2539/BI2539,0)</f>
        <v>0</v>
      </c>
      <c r="BK2539" s="26">
        <f>BJ2539/BJ$3049</f>
        <v>0</v>
      </c>
      <c r="BL2539" s="6">
        <f>IF(_xlfn.NUMBERVALUE(AL2539),IF(ABS(AL2539)&lt;1,1-ABS(AL2539),0),0)</f>
        <v>0.31000000000000005</v>
      </c>
      <c r="BM2539" s="6">
        <f>IF(F2539&gt;F$3054,F$3054,IF(F2539&lt;F$3053,F$3053,F2539))</f>
        <v>4.0199999999999996</v>
      </c>
      <c r="BN2539" s="6">
        <f>IF(BM2539&gt;0, BM2539/BM$3049, BM2539/BM$3050*-1)</f>
        <v>5.0785308109189894E-3</v>
      </c>
      <c r="BO2539" s="6">
        <f>IF(O2539&gt;O$3054,O$3054,IF(O2539&lt;O$3053,O$3053,O2539))</f>
        <v>3.6</v>
      </c>
      <c r="BP2539" s="26">
        <f>BO2539/BO$3049</f>
        <v>3.3946603757710206E-2</v>
      </c>
      <c r="BQ2539" s="26">
        <f>IF(OR(BD2539=0, BH2539=0,BN2539=0,BP2539=0), 0,BD2539+BH2539+BK2539+BL2539+BN2539+BP2539)</f>
        <v>0</v>
      </c>
      <c r="BR2539" s="6">
        <f>IF(D2539&gt;0,C2539/D2539,0)</f>
        <v>0</v>
      </c>
    </row>
    <row r="2540" spans="1:70" x14ac:dyDescent="0.2">
      <c r="A2540" s="15" t="s">
        <v>84</v>
      </c>
      <c r="B2540" s="15" t="s">
        <v>5047</v>
      </c>
      <c r="C2540" s="15">
        <v>0.23</v>
      </c>
      <c r="D2540" s="15">
        <v>4.54</v>
      </c>
      <c r="E2540" s="15">
        <v>4.41</v>
      </c>
      <c r="F2540" s="15">
        <v>21.43</v>
      </c>
      <c r="G2540" s="15">
        <v>3.39</v>
      </c>
      <c r="H2540" s="21">
        <v>459240000</v>
      </c>
      <c r="I2540" s="15">
        <v>19.59</v>
      </c>
      <c r="J2540" s="15">
        <v>0.08</v>
      </c>
      <c r="K2540" s="15">
        <v>0.08</v>
      </c>
      <c r="L2540" s="15">
        <v>0.12</v>
      </c>
      <c r="M2540" s="15">
        <v>0.12</v>
      </c>
      <c r="N2540" s="15">
        <v>0.12</v>
      </c>
      <c r="O2540" s="15">
        <v>2.61</v>
      </c>
      <c r="P2540" s="15">
        <v>7.62</v>
      </c>
      <c r="Q2540" s="15">
        <v>1.35</v>
      </c>
      <c r="R2540" s="15">
        <v>0.05</v>
      </c>
      <c r="S2540" s="15">
        <v>0.6</v>
      </c>
      <c r="T2540" s="15">
        <v>25.82</v>
      </c>
      <c r="U2540" s="15">
        <v>25.82</v>
      </c>
      <c r="V2540" s="15">
        <v>26.96</v>
      </c>
      <c r="W2540" s="15">
        <v>26.96</v>
      </c>
      <c r="X2540" s="15">
        <v>47.63</v>
      </c>
      <c r="Y2540" s="15">
        <v>47.63</v>
      </c>
      <c r="Z2540" s="15">
        <v>49.72</v>
      </c>
      <c r="AA2540" s="15">
        <v>49.72</v>
      </c>
      <c r="AB2540" s="15">
        <v>18.23</v>
      </c>
      <c r="AC2540" s="15">
        <v>15.83</v>
      </c>
      <c r="AD2540" s="15">
        <v>13.91</v>
      </c>
      <c r="AE2540" s="15">
        <v>15.83</v>
      </c>
      <c r="AF2540" s="15">
        <v>13.05</v>
      </c>
      <c r="AG2540" s="15">
        <v>10.86</v>
      </c>
      <c r="AH2540" s="15">
        <v>13.05</v>
      </c>
      <c r="AI2540" s="15">
        <v>22.55</v>
      </c>
      <c r="AJ2540" s="15">
        <v>19.72</v>
      </c>
      <c r="AK2540" s="15">
        <v>22.55</v>
      </c>
      <c r="AL2540" s="15"/>
      <c r="AM2540" s="15">
        <v>64.25</v>
      </c>
      <c r="AN2540" s="15">
        <v>38.479999999999997</v>
      </c>
      <c r="AO2540" s="15">
        <v>24.73</v>
      </c>
      <c r="AP2540" s="15">
        <v>19.170000000000002</v>
      </c>
      <c r="AQ2540" s="15">
        <v>12.63</v>
      </c>
      <c r="AR2540" s="15">
        <v>35.950000000000003</v>
      </c>
      <c r="AS2540" s="15">
        <v>28.09</v>
      </c>
      <c r="AT2540" s="15"/>
      <c r="AU2540" s="15">
        <v>21.78</v>
      </c>
      <c r="AV2540" s="15"/>
      <c r="AW2540" s="16">
        <v>29370</v>
      </c>
      <c r="AX2540" s="16">
        <v>55262</v>
      </c>
      <c r="AZ2540" s="6">
        <f>IF(D2540&gt;0,H2540/D2540,0)</f>
        <v>101154185.02202643</v>
      </c>
      <c r="BA2540" s="6">
        <f>AZ2540*Q2540</f>
        <v>136558149.77973568</v>
      </c>
      <c r="BB2540" s="6">
        <f>IF(C2540&gt;C$3054,C$3054,IF(C2540&lt;C$3053,C$3053,C2540))</f>
        <v>0.23</v>
      </c>
      <c r="BC2540" s="6">
        <f>IF(BB2540&gt;0,(D2540/15)-BB2540,0)</f>
        <v>7.2666666666666685E-2</v>
      </c>
      <c r="BD2540" s="6">
        <f>BC2540/BC$3049</f>
        <v>1.3994094235460268E-2</v>
      </c>
      <c r="BE2540" s="15">
        <f>IF(AU2540&gt;AU$3054,AU$3054,IF(AU2540&lt;AU$3053,AU$3053,AU2540))</f>
        <v>21.78</v>
      </c>
      <c r="BF2540" s="15">
        <f>IF(I2540&gt;I$3054,I$3054,IF(I2540&lt;I$3053,I$3053,I2540))</f>
        <v>19.59</v>
      </c>
      <c r="BG2540" s="6">
        <f>IF(BE2540&gt;0, BF2540/BE2540,0)</f>
        <v>0.8994490358126721</v>
      </c>
      <c r="BH2540" s="26">
        <f>BG2540/BG$3049</f>
        <v>8.6485484212756936E-4</v>
      </c>
      <c r="BI2540" s="26">
        <f>IF(AV2540&gt;AV$3054,AV$3054,IF(AV2540&lt;AV$3053,AV$3053,AV2540))</f>
        <v>0</v>
      </c>
      <c r="BJ2540" s="6">
        <f>IF(BI2540&gt;0, BF2540/BI2540,0)</f>
        <v>0</v>
      </c>
      <c r="BK2540" s="26">
        <f>BJ2540/BJ$3049</f>
        <v>0</v>
      </c>
      <c r="BL2540" s="6">
        <f>IF(_xlfn.NUMBERVALUE(AL2540),IF(ABS(AL2540)&lt;1,1-ABS(AL2540),0),0)</f>
        <v>0</v>
      </c>
      <c r="BM2540" s="6">
        <f>IF(F2540&gt;F$3054,F$3054,IF(F2540&lt;F$3053,F$3053,F2540))</f>
        <v>21.43</v>
      </c>
      <c r="BN2540" s="6">
        <f>IF(BM2540&gt;0, BM2540/BM$3049, BM2540/BM$3050*-1)</f>
        <v>2.7072864497013419E-2</v>
      </c>
      <c r="BO2540" s="6">
        <f>IF(O2540&gt;O$3054,O$3054,IF(O2540&lt;O$3053,O$3053,O2540))</f>
        <v>2.61</v>
      </c>
      <c r="BP2540" s="26">
        <f>BO2540/BO$3049</f>
        <v>2.4611287724339896E-2</v>
      </c>
      <c r="BQ2540" s="26">
        <f>IF(OR(BD2540=0, BH2540=0,BN2540=0,BP2540=0), 0,BD2540+BH2540+BK2540+BL2540+BN2540+BP2540)</f>
        <v>6.6543101298941143E-2</v>
      </c>
      <c r="BR2540" s="6">
        <f>IF(D2540&gt;0,C2540/D2540,0)</f>
        <v>5.0660792951541855E-2</v>
      </c>
    </row>
    <row r="2541" spans="1:70" x14ac:dyDescent="0.2">
      <c r="A2541" s="15" t="s">
        <v>5076</v>
      </c>
      <c r="B2541" s="15" t="s">
        <v>5077</v>
      </c>
      <c r="C2541" s="15"/>
      <c r="D2541" s="15"/>
      <c r="E2541" s="15"/>
      <c r="F2541" s="15"/>
      <c r="G2541" s="15"/>
      <c r="H2541" s="21"/>
      <c r="I2541" s="15"/>
      <c r="J2541" s="15">
        <v>0</v>
      </c>
      <c r="K2541" s="15"/>
      <c r="L2541" s="15">
        <v>0</v>
      </c>
      <c r="M2541" s="15"/>
      <c r="N2541" s="15"/>
      <c r="O2541" s="15"/>
      <c r="P2541" s="15"/>
      <c r="Q2541" s="15"/>
      <c r="R2541" s="15"/>
      <c r="S2541" s="15"/>
      <c r="T2541" s="15"/>
      <c r="U2541" s="15">
        <v>0</v>
      </c>
      <c r="V2541" s="15"/>
      <c r="W2541" s="15">
        <v>0</v>
      </c>
      <c r="X2541" s="15"/>
      <c r="Y2541" s="15">
        <v>0</v>
      </c>
      <c r="Z2541" s="15"/>
      <c r="AA2541" s="15">
        <v>0</v>
      </c>
      <c r="AB2541" s="15">
        <v>86.32</v>
      </c>
      <c r="AC2541" s="15"/>
      <c r="AD2541" s="15"/>
      <c r="AE2541" s="15"/>
      <c r="AF2541" s="15"/>
      <c r="AG2541" s="15"/>
      <c r="AH2541" s="15"/>
      <c r="AI2541" s="15"/>
      <c r="AJ2541" s="15"/>
      <c r="AK2541" s="15"/>
      <c r="AL2541" s="15"/>
      <c r="AM2541" s="15">
        <v>0</v>
      </c>
      <c r="AN2541" s="15"/>
      <c r="AO2541" s="15"/>
      <c r="AP2541" s="15"/>
      <c r="AQ2541" s="15"/>
      <c r="AR2541" s="15"/>
      <c r="AS2541" s="15"/>
      <c r="AT2541" s="15"/>
      <c r="AU2541" s="15"/>
      <c r="AV2541" s="15"/>
      <c r="AW2541" s="15"/>
      <c r="AX2541" s="15"/>
      <c r="AZ2541" s="6">
        <f>IF(D2541&gt;0,H2541/D2541,0)</f>
        <v>0</v>
      </c>
      <c r="BA2541" s="6">
        <f>AZ2541*Q2541</f>
        <v>0</v>
      </c>
      <c r="BB2541" s="6">
        <f>IF(C2541&gt;C$3054,C$3054,IF(C2541&lt;C$3053,C$3053,C2541))</f>
        <v>0</v>
      </c>
      <c r="BC2541" s="6">
        <f>IF(BB2541&gt;0,(D2541/15)-BB2541,0)</f>
        <v>0</v>
      </c>
      <c r="BD2541" s="6">
        <f>BC2541/BC$3049</f>
        <v>0</v>
      </c>
      <c r="BE2541" s="15">
        <f>IF(AU2541&gt;AU$3054,AU$3054,IF(AU2541&lt;AU$3053,AU$3053,AU2541))</f>
        <v>0</v>
      </c>
      <c r="BF2541" s="15">
        <f>IF(I2541&gt;I$3054,I$3054,IF(I2541&lt;I$3053,I$3053,I2541))</f>
        <v>0</v>
      </c>
      <c r="BG2541" s="6">
        <f>IF(BE2541&gt;0, BF2541/BE2541,0)</f>
        <v>0</v>
      </c>
      <c r="BH2541" s="26">
        <f>BG2541/BG$3049</f>
        <v>0</v>
      </c>
      <c r="BI2541" s="26">
        <f>IF(AV2541&gt;AV$3054,AV$3054,IF(AV2541&lt;AV$3053,AV$3053,AV2541))</f>
        <v>0</v>
      </c>
      <c r="BJ2541" s="6">
        <f>IF(BI2541&gt;0, BF2541/BI2541,0)</f>
        <v>0</v>
      </c>
      <c r="BK2541" s="26">
        <f>BJ2541/BJ$3049</f>
        <v>0</v>
      </c>
      <c r="BL2541" s="6">
        <f>IF(_xlfn.NUMBERVALUE(AL2541),IF(ABS(AL2541)&lt;1,1-ABS(AL2541),0),0)</f>
        <v>0</v>
      </c>
      <c r="BM2541" s="6">
        <f>IF(F2541&gt;F$3054,F$3054,IF(F2541&lt;F$3053,F$3053,F2541))</f>
        <v>0</v>
      </c>
      <c r="BN2541" s="6">
        <f>IF(BM2541&gt;0, BM2541/BM$3049, BM2541/BM$3050*-1)</f>
        <v>0</v>
      </c>
      <c r="BO2541" s="6">
        <f>IF(O2541&gt;O$3054,O$3054,IF(O2541&lt;O$3053,O$3053,O2541))</f>
        <v>0</v>
      </c>
      <c r="BP2541" s="26">
        <f>BO2541/BO$3049</f>
        <v>0</v>
      </c>
      <c r="BQ2541" s="26">
        <f>IF(OR(BD2541=0, BH2541=0,BN2541=0,BP2541=0), 0,BD2541+BH2541+BK2541+BL2541+BN2541+BP2541)</f>
        <v>0</v>
      </c>
      <c r="BR2541" s="6">
        <f>IF(D2541&gt;0,C2541/D2541,0)</f>
        <v>0</v>
      </c>
    </row>
    <row r="2542" spans="1:70" x14ac:dyDescent="0.2">
      <c r="A2542" s="15" t="s">
        <v>5006</v>
      </c>
      <c r="B2542" s="15" t="s">
        <v>5007</v>
      </c>
      <c r="C2542" s="15">
        <v>-0.05</v>
      </c>
      <c r="D2542" s="15">
        <v>0.62</v>
      </c>
      <c r="E2542" s="15">
        <v>0.51</v>
      </c>
      <c r="F2542" s="15">
        <v>-4.3099999999999996</v>
      </c>
      <c r="G2542" s="15">
        <v>1.1499999999999999</v>
      </c>
      <c r="H2542" s="21">
        <v>123790000</v>
      </c>
      <c r="I2542" s="15"/>
      <c r="J2542" s="15"/>
      <c r="K2542" s="15"/>
      <c r="L2542" s="15"/>
      <c r="M2542" s="15"/>
      <c r="N2542" s="15">
        <v>0</v>
      </c>
      <c r="O2542" s="15"/>
      <c r="P2542" s="15"/>
      <c r="Q2542" s="15">
        <v>0.54</v>
      </c>
      <c r="R2542" s="15">
        <v>0.26</v>
      </c>
      <c r="S2542" s="15">
        <v>1.02</v>
      </c>
      <c r="T2542" s="15">
        <v>9.7899999999999991</v>
      </c>
      <c r="U2542" s="15">
        <v>9.7899999999999991</v>
      </c>
      <c r="V2542" s="15">
        <v>13.11</v>
      </c>
      <c r="W2542" s="15">
        <v>13.11</v>
      </c>
      <c r="X2542" s="15">
        <v>25.45</v>
      </c>
      <c r="Y2542" s="15">
        <v>25.45</v>
      </c>
      <c r="Z2542" s="15">
        <v>34.07</v>
      </c>
      <c r="AA2542" s="15">
        <v>34.07</v>
      </c>
      <c r="AB2542" s="15">
        <v>0.74</v>
      </c>
      <c r="AC2542" s="15">
        <v>-4.91</v>
      </c>
      <c r="AD2542" s="15">
        <v>-5.21</v>
      </c>
      <c r="AE2542" s="15">
        <v>-4.91</v>
      </c>
      <c r="AF2542" s="15">
        <v>-2.5499999999999998</v>
      </c>
      <c r="AG2542" s="15">
        <v>-3.83</v>
      </c>
      <c r="AH2542" s="15">
        <v>-2.5499999999999998</v>
      </c>
      <c r="AI2542" s="15">
        <v>-8.86</v>
      </c>
      <c r="AJ2542" s="15">
        <v>-9.01</v>
      </c>
      <c r="AK2542" s="15">
        <v>-8.86</v>
      </c>
      <c r="AL2542" s="15">
        <v>1.39</v>
      </c>
      <c r="AM2542" s="15">
        <v>154.32</v>
      </c>
      <c r="AN2542" s="15"/>
      <c r="AO2542" s="15">
        <v>3.43</v>
      </c>
      <c r="AP2542" s="15">
        <v>-0.03</v>
      </c>
      <c r="AQ2542" s="15">
        <v>-1.34</v>
      </c>
      <c r="AR2542" s="15"/>
      <c r="AS2542" s="15">
        <v>-12.2</v>
      </c>
      <c r="AT2542" s="15">
        <v>-1.56</v>
      </c>
      <c r="AU2542" s="15"/>
      <c r="AV2542" s="15"/>
      <c r="AW2542" s="15">
        <v>0</v>
      </c>
      <c r="AX2542" s="16">
        <v>11609</v>
      </c>
      <c r="AZ2542" s="6">
        <f>IF(D2542&gt;0,H2542/D2542,0)</f>
        <v>199661290.32258064</v>
      </c>
      <c r="BA2542" s="6">
        <f>AZ2542*Q2542</f>
        <v>107817096.77419356</v>
      </c>
      <c r="BB2542" s="6">
        <f>IF(C2542&gt;C$3054,C$3054,IF(C2542&lt;C$3053,C$3053,C2542))</f>
        <v>-0.05</v>
      </c>
      <c r="BC2542" s="6">
        <f>IF(BB2542&gt;0,(D2542/15)-BB2542,0)</f>
        <v>0</v>
      </c>
      <c r="BD2542" s="6">
        <f>BC2542/BC$3049</f>
        <v>0</v>
      </c>
      <c r="BE2542" s="15">
        <f>IF(AU2542&gt;AU$3054,AU$3054,IF(AU2542&lt;AU$3053,AU$3053,AU2542))</f>
        <v>0</v>
      </c>
      <c r="BF2542" s="15">
        <f>IF(I2542&gt;I$3054,I$3054,IF(I2542&lt;I$3053,I$3053,I2542))</f>
        <v>0</v>
      </c>
      <c r="BG2542" s="6">
        <f>IF(BE2542&gt;0, BF2542/BE2542,0)</f>
        <v>0</v>
      </c>
      <c r="BH2542" s="26">
        <f>BG2542/BG$3049</f>
        <v>0</v>
      </c>
      <c r="BI2542" s="26">
        <f>IF(AV2542&gt;AV$3054,AV$3054,IF(AV2542&lt;AV$3053,AV$3053,AV2542))</f>
        <v>0</v>
      </c>
      <c r="BJ2542" s="6">
        <f>IF(BI2542&gt;0, BF2542/BI2542,0)</f>
        <v>0</v>
      </c>
      <c r="BK2542" s="26">
        <f>BJ2542/BJ$3049</f>
        <v>0</v>
      </c>
      <c r="BL2542" s="6">
        <f>IF(_xlfn.NUMBERVALUE(AL2542),IF(ABS(AL2542)&lt;1,1-ABS(AL2542),0),0)</f>
        <v>0</v>
      </c>
      <c r="BM2542" s="6">
        <f>IF(F2542&gt;F$3054,F$3054,IF(F2542&lt;F$3053,F$3053,F2542))</f>
        <v>-4.3099999999999996</v>
      </c>
      <c r="BN2542" s="6">
        <f>IF(BM2542&gt;0, BM2542/BM$3049, BM2542/BM$3050*-1)</f>
        <v>-4.3334003619545543E-2</v>
      </c>
      <c r="BO2542" s="6">
        <f>IF(O2542&gt;O$3054,O$3054,IF(O2542&lt;O$3053,O$3053,O2542))</f>
        <v>0</v>
      </c>
      <c r="BP2542" s="26">
        <f>BO2542/BO$3049</f>
        <v>0</v>
      </c>
      <c r="BQ2542" s="26">
        <f>IF(OR(BD2542=0, BH2542=0,BN2542=0,BP2542=0), 0,BD2542+BH2542+BK2542+BL2542+BN2542+BP2542)</f>
        <v>0</v>
      </c>
      <c r="BR2542" s="6">
        <f>IF(D2542&gt;0,C2542/D2542,0)</f>
        <v>-8.0645161290322592E-2</v>
      </c>
    </row>
    <row r="2543" spans="1:70" x14ac:dyDescent="0.2">
      <c r="A2543" s="15" t="s">
        <v>5355</v>
      </c>
      <c r="B2543" s="15" t="s">
        <v>5356</v>
      </c>
      <c r="C2543" s="15">
        <v>-0.01</v>
      </c>
      <c r="D2543" s="15">
        <v>0</v>
      </c>
      <c r="E2543" s="15">
        <v>0.1</v>
      </c>
      <c r="F2543" s="15">
        <v>-3.17</v>
      </c>
      <c r="G2543" s="15">
        <v>0.34</v>
      </c>
      <c r="H2543" s="21"/>
      <c r="I2543" s="15"/>
      <c r="J2543" s="15">
        <v>0</v>
      </c>
      <c r="K2543" s="15"/>
      <c r="L2543" s="15">
        <v>0</v>
      </c>
      <c r="M2543" s="15"/>
      <c r="N2543" s="15">
        <v>0</v>
      </c>
      <c r="O2543" s="15"/>
      <c r="P2543" s="15"/>
      <c r="Q2543" s="15">
        <v>0.22</v>
      </c>
      <c r="R2543" s="15">
        <v>0.02</v>
      </c>
      <c r="S2543" s="15">
        <v>3.38</v>
      </c>
      <c r="T2543" s="15">
        <v>0.17</v>
      </c>
      <c r="U2543" s="15">
        <v>0.17</v>
      </c>
      <c r="V2543" s="15">
        <v>0.39</v>
      </c>
      <c r="W2543" s="15">
        <v>0.39</v>
      </c>
      <c r="X2543" s="15">
        <v>0.22</v>
      </c>
      <c r="Y2543" s="15">
        <v>0.22</v>
      </c>
      <c r="Z2543" s="15">
        <v>0.49</v>
      </c>
      <c r="AA2543" s="15">
        <v>0.49</v>
      </c>
      <c r="AB2543" s="15"/>
      <c r="AC2543" s="15">
        <v>1.33</v>
      </c>
      <c r="AD2543" s="15">
        <v>-0.18</v>
      </c>
      <c r="AE2543" s="15">
        <v>1.33</v>
      </c>
      <c r="AF2543" s="15">
        <v>1.25</v>
      </c>
      <c r="AG2543" s="15">
        <v>-0.17</v>
      </c>
      <c r="AH2543" s="15">
        <v>1.25</v>
      </c>
      <c r="AI2543" s="15">
        <v>1.59</v>
      </c>
      <c r="AJ2543" s="15">
        <v>-0.28999999999999998</v>
      </c>
      <c r="AK2543" s="15">
        <v>1.59</v>
      </c>
      <c r="AL2543" s="15">
        <v>1.81</v>
      </c>
      <c r="AM2543" s="15">
        <v>225.65</v>
      </c>
      <c r="AN2543" s="15">
        <v>13.62</v>
      </c>
      <c r="AO2543" s="15">
        <v>20.79</v>
      </c>
      <c r="AP2543" s="15">
        <v>7.33</v>
      </c>
      <c r="AQ2543" s="15">
        <v>3.55</v>
      </c>
      <c r="AR2543" s="15"/>
      <c r="AS2543" s="15">
        <v>12.85</v>
      </c>
      <c r="AT2543" s="15"/>
      <c r="AU2543" s="15"/>
      <c r="AV2543" s="15"/>
      <c r="AW2543" s="15">
        <v>0</v>
      </c>
      <c r="AX2543" s="16">
        <v>177649</v>
      </c>
      <c r="AZ2543" s="6">
        <f>IF(D2543&gt;0,H2543/D2543,0)</f>
        <v>0</v>
      </c>
      <c r="BA2543" s="6">
        <f>AZ2543*Q2543</f>
        <v>0</v>
      </c>
      <c r="BB2543" s="6">
        <f>IF(C2543&gt;C$3054,C$3054,IF(C2543&lt;C$3053,C$3053,C2543))</f>
        <v>-0.01</v>
      </c>
      <c r="BC2543" s="6">
        <f>IF(BB2543&gt;0,(D2543/15)-BB2543,0)</f>
        <v>0</v>
      </c>
      <c r="BD2543" s="6">
        <f>BC2543/BC$3049</f>
        <v>0</v>
      </c>
      <c r="BE2543" s="15">
        <f>IF(AU2543&gt;AU$3054,AU$3054,IF(AU2543&lt;AU$3053,AU$3053,AU2543))</f>
        <v>0</v>
      </c>
      <c r="BF2543" s="15">
        <f>IF(I2543&gt;I$3054,I$3054,IF(I2543&lt;I$3053,I$3053,I2543))</f>
        <v>0</v>
      </c>
      <c r="BG2543" s="6">
        <f>IF(BE2543&gt;0, BF2543/BE2543,0)</f>
        <v>0</v>
      </c>
      <c r="BH2543" s="26">
        <f>BG2543/BG$3049</f>
        <v>0</v>
      </c>
      <c r="BI2543" s="26">
        <f>IF(AV2543&gt;AV$3054,AV$3054,IF(AV2543&lt;AV$3053,AV$3053,AV2543))</f>
        <v>0</v>
      </c>
      <c r="BJ2543" s="6">
        <f>IF(BI2543&gt;0, BF2543/BI2543,0)</f>
        <v>0</v>
      </c>
      <c r="BK2543" s="26">
        <f>BJ2543/BJ$3049</f>
        <v>0</v>
      </c>
      <c r="BL2543" s="6">
        <f>IF(_xlfn.NUMBERVALUE(AL2543),IF(ABS(AL2543)&lt;1,1-ABS(AL2543),0),0)</f>
        <v>0</v>
      </c>
      <c r="BM2543" s="6">
        <f>IF(F2543&gt;F$3054,F$3054,IF(F2543&lt;F$3053,F$3053,F2543))</f>
        <v>-3.17</v>
      </c>
      <c r="BN2543" s="6">
        <f>IF(BM2543&gt;0, BM2543/BM$3049, BM2543/BM$3050*-1)</f>
        <v>-3.1872109390709835E-2</v>
      </c>
      <c r="BO2543" s="6">
        <f>IF(O2543&gt;O$3054,O$3054,IF(O2543&lt;O$3053,O$3053,O2543))</f>
        <v>0</v>
      </c>
      <c r="BP2543" s="26">
        <f>BO2543/BO$3049</f>
        <v>0</v>
      </c>
      <c r="BQ2543" s="26">
        <f>IF(OR(BD2543=0, BH2543=0,BN2543=0,BP2543=0), 0,BD2543+BH2543+BK2543+BL2543+BN2543+BP2543)</f>
        <v>0</v>
      </c>
      <c r="BR2543" s="6">
        <f>IF(D2543&gt;0,C2543/D2543,0)</f>
        <v>0</v>
      </c>
    </row>
    <row r="2544" spans="1:70" x14ac:dyDescent="0.2">
      <c r="A2544" s="15" t="s">
        <v>5124</v>
      </c>
      <c r="B2544" s="15" t="s">
        <v>5125</v>
      </c>
      <c r="C2544" s="15">
        <v>0.01</v>
      </c>
      <c r="D2544" s="15">
        <v>0.69</v>
      </c>
      <c r="E2544" s="15">
        <v>0.55000000000000004</v>
      </c>
      <c r="F2544" s="15">
        <v>229.55</v>
      </c>
      <c r="G2544" s="15">
        <v>1.95</v>
      </c>
      <c r="H2544" s="21">
        <v>345040000</v>
      </c>
      <c r="I2544" s="15">
        <v>80.680000000000007</v>
      </c>
      <c r="J2544" s="15">
        <v>0</v>
      </c>
      <c r="K2544" s="15"/>
      <c r="L2544" s="15">
        <v>0</v>
      </c>
      <c r="M2544" s="15"/>
      <c r="N2544" s="15">
        <v>0</v>
      </c>
      <c r="O2544" s="15"/>
      <c r="P2544" s="15"/>
      <c r="Q2544" s="15">
        <v>0.37</v>
      </c>
      <c r="R2544" s="15">
        <v>0.08</v>
      </c>
      <c r="S2544" s="15">
        <v>1.68</v>
      </c>
      <c r="T2544" s="15">
        <v>0.84</v>
      </c>
      <c r="U2544" s="15">
        <v>0.84</v>
      </c>
      <c r="V2544" s="15">
        <v>2.39</v>
      </c>
      <c r="W2544" s="15">
        <v>2.39</v>
      </c>
      <c r="X2544" s="15">
        <v>1.1299999999999999</v>
      </c>
      <c r="Y2544" s="15">
        <v>1.1299999999999999</v>
      </c>
      <c r="Z2544" s="15">
        <v>3.24</v>
      </c>
      <c r="AA2544" s="15">
        <v>3.24</v>
      </c>
      <c r="AB2544" s="15">
        <v>2.4900000000000002</v>
      </c>
      <c r="AC2544" s="15">
        <v>2.06</v>
      </c>
      <c r="AD2544" s="15">
        <v>-40.549999999999997</v>
      </c>
      <c r="AE2544" s="15">
        <v>2.06</v>
      </c>
      <c r="AF2544" s="15">
        <v>1.73</v>
      </c>
      <c r="AG2544" s="15">
        <v>-33.619999999999997</v>
      </c>
      <c r="AH2544" s="15">
        <v>1.73</v>
      </c>
      <c r="AI2544" s="15">
        <v>2.39</v>
      </c>
      <c r="AJ2544" s="15">
        <v>-47.55</v>
      </c>
      <c r="AK2544" s="15">
        <v>2.39</v>
      </c>
      <c r="AL2544" s="15">
        <v>0.44</v>
      </c>
      <c r="AM2544" s="15">
        <v>458.21</v>
      </c>
      <c r="AN2544" s="15">
        <v>8.16</v>
      </c>
      <c r="AO2544" s="15">
        <v>25.57</v>
      </c>
      <c r="AP2544" s="15">
        <v>4.04</v>
      </c>
      <c r="AQ2544" s="15">
        <v>2.11</v>
      </c>
      <c r="AR2544" s="15">
        <v>-22.51</v>
      </c>
      <c r="AS2544" s="15">
        <v>18.41</v>
      </c>
      <c r="AT2544" s="15"/>
      <c r="AU2544" s="15">
        <v>-35.700000000000003</v>
      </c>
      <c r="AV2544" s="15"/>
      <c r="AW2544" s="15">
        <v>2390000</v>
      </c>
      <c r="AX2544" s="15">
        <v>5530000</v>
      </c>
      <c r="AZ2544" s="6">
        <f>IF(D2544&gt;0,H2544/D2544,0)</f>
        <v>500057971.01449281</v>
      </c>
      <c r="BA2544" s="6">
        <f>AZ2544*Q2544</f>
        <v>185021449.27536234</v>
      </c>
      <c r="BB2544" s="6">
        <f>IF(C2544&gt;C$3054,C$3054,IF(C2544&lt;C$3053,C$3053,C2544))</f>
        <v>0.01</v>
      </c>
      <c r="BC2544" s="6">
        <f>IF(BB2544&gt;0,(D2544/15)-BB2544,0)</f>
        <v>3.5999999999999997E-2</v>
      </c>
      <c r="BD2544" s="6">
        <f>BC2544/BC$3049</f>
        <v>6.932854024906919E-3</v>
      </c>
      <c r="BE2544" s="15">
        <f>IF(AU2544&gt;AU$3054,AU$3054,IF(AU2544&lt;AU$3053,AU$3053,AU2544))</f>
        <v>-35.700000000000003</v>
      </c>
      <c r="BF2544" s="15">
        <f>IF(I2544&gt;I$3054,I$3054,IF(I2544&lt;I$3053,I$3053,I2544))</f>
        <v>80.680000000000007</v>
      </c>
      <c r="BG2544" s="6">
        <f>IF(BE2544&gt;0, BF2544/BE2544,0)</f>
        <v>0</v>
      </c>
      <c r="BH2544" s="26">
        <f>BG2544/BG$3049</f>
        <v>0</v>
      </c>
      <c r="BI2544" s="26">
        <f>IF(AV2544&gt;AV$3054,AV$3054,IF(AV2544&lt;AV$3053,AV$3053,AV2544))</f>
        <v>0</v>
      </c>
      <c r="BJ2544" s="6">
        <f>IF(BI2544&gt;0, BF2544/BI2544,0)</f>
        <v>0</v>
      </c>
      <c r="BK2544" s="26">
        <f>BJ2544/BJ$3049</f>
        <v>0</v>
      </c>
      <c r="BL2544" s="6">
        <f>IF(_xlfn.NUMBERVALUE(AL2544),IF(ABS(AL2544)&lt;1,1-ABS(AL2544),0),0)</f>
        <v>0.56000000000000005</v>
      </c>
      <c r="BM2544" s="6">
        <f>IF(F2544&gt;F$3054,F$3054,IF(F2544&lt;F$3053,F$3053,F2544))</f>
        <v>229.55</v>
      </c>
      <c r="BN2544" s="6">
        <f>IF(BM2544&gt;0, BM2544/BM$3049, BM2544/BM$3050*-1)</f>
        <v>0.28999421583245127</v>
      </c>
      <c r="BO2544" s="6">
        <f>IF(O2544&gt;O$3054,O$3054,IF(O2544&lt;O$3053,O$3053,O2544))</f>
        <v>0</v>
      </c>
      <c r="BP2544" s="26">
        <f>BO2544/BO$3049</f>
        <v>0</v>
      </c>
      <c r="BQ2544" s="26">
        <f>IF(OR(BD2544=0, BH2544=0,BN2544=0,BP2544=0), 0,BD2544+BH2544+BK2544+BL2544+BN2544+BP2544)</f>
        <v>0</v>
      </c>
      <c r="BR2544" s="6">
        <f>IF(D2544&gt;0,C2544/D2544,0)</f>
        <v>1.4492753623188408E-2</v>
      </c>
    </row>
    <row r="2545" spans="1:70" x14ac:dyDescent="0.2">
      <c r="A2545" s="15" t="s">
        <v>4926</v>
      </c>
      <c r="B2545" s="15" t="s">
        <v>4927</v>
      </c>
      <c r="C2545" s="15"/>
      <c r="D2545" s="15">
        <v>0</v>
      </c>
      <c r="E2545" s="15"/>
      <c r="F2545" s="15"/>
      <c r="G2545" s="15"/>
      <c r="H2545" s="21"/>
      <c r="I2545" s="15"/>
      <c r="J2545" s="15"/>
      <c r="K2545" s="15"/>
      <c r="L2545" s="15"/>
      <c r="M2545" s="15"/>
      <c r="N2545" s="15"/>
      <c r="O2545" s="15"/>
      <c r="P2545" s="15"/>
      <c r="Q2545" s="15"/>
      <c r="R2545" s="15"/>
      <c r="S2545" s="15"/>
      <c r="T2545" s="15"/>
      <c r="U2545" s="15"/>
      <c r="V2545" s="15"/>
      <c r="W2545" s="15"/>
      <c r="X2545" s="15"/>
      <c r="Y2545" s="15"/>
      <c r="Z2545" s="15"/>
      <c r="AA2545" s="15"/>
      <c r="AB2545" s="15"/>
      <c r="AC2545" s="15"/>
      <c r="AD2545" s="15"/>
      <c r="AE2545" s="15"/>
      <c r="AF2545" s="15"/>
      <c r="AG2545" s="15"/>
      <c r="AH2545" s="15"/>
      <c r="AI2545" s="15"/>
      <c r="AJ2545" s="15"/>
      <c r="AK2545" s="15"/>
      <c r="AL2545" s="15"/>
      <c r="AM2545" s="15"/>
      <c r="AN2545" s="15"/>
      <c r="AO2545" s="15"/>
      <c r="AP2545" s="15"/>
      <c r="AQ2545" s="15"/>
      <c r="AR2545" s="15"/>
      <c r="AS2545" s="15"/>
      <c r="AT2545" s="15"/>
      <c r="AU2545" s="15"/>
      <c r="AV2545" s="15"/>
      <c r="AW2545" s="15">
        <v>0</v>
      </c>
      <c r="AX2545" s="15"/>
      <c r="AZ2545" s="6">
        <f>IF(D2545&gt;0,H2545/D2545,0)</f>
        <v>0</v>
      </c>
      <c r="BA2545" s="6">
        <f>AZ2545*Q2545</f>
        <v>0</v>
      </c>
      <c r="BB2545" s="6">
        <f>IF(C2545&gt;C$3054,C$3054,IF(C2545&lt;C$3053,C$3053,C2545))</f>
        <v>0</v>
      </c>
      <c r="BC2545" s="6">
        <f>IF(BB2545&gt;0,(D2545/15)-BB2545,0)</f>
        <v>0</v>
      </c>
      <c r="BD2545" s="6">
        <f>BC2545/BC$3049</f>
        <v>0</v>
      </c>
      <c r="BE2545" s="15">
        <f>IF(AU2545&gt;AU$3054,AU$3054,IF(AU2545&lt;AU$3053,AU$3053,AU2545))</f>
        <v>0</v>
      </c>
      <c r="BF2545" s="15">
        <f>IF(I2545&gt;I$3054,I$3054,IF(I2545&lt;I$3053,I$3053,I2545))</f>
        <v>0</v>
      </c>
      <c r="BG2545" s="6">
        <f>IF(BE2545&gt;0, BF2545/BE2545,0)</f>
        <v>0</v>
      </c>
      <c r="BH2545" s="26">
        <f>BG2545/BG$3049</f>
        <v>0</v>
      </c>
      <c r="BI2545" s="26">
        <f>IF(AV2545&gt;AV$3054,AV$3054,IF(AV2545&lt;AV$3053,AV$3053,AV2545))</f>
        <v>0</v>
      </c>
      <c r="BJ2545" s="6">
        <f>IF(BI2545&gt;0, BF2545/BI2545,0)</f>
        <v>0</v>
      </c>
      <c r="BK2545" s="26">
        <f>BJ2545/BJ$3049</f>
        <v>0</v>
      </c>
      <c r="BL2545" s="6">
        <f>IF(_xlfn.NUMBERVALUE(AL2545),IF(ABS(AL2545)&lt;1,1-ABS(AL2545),0),0)</f>
        <v>0</v>
      </c>
      <c r="BM2545" s="6">
        <f>IF(F2545&gt;F$3054,F$3054,IF(F2545&lt;F$3053,F$3053,F2545))</f>
        <v>0</v>
      </c>
      <c r="BN2545" s="6">
        <f>IF(BM2545&gt;0, BM2545/BM$3049, BM2545/BM$3050*-1)</f>
        <v>0</v>
      </c>
      <c r="BO2545" s="6">
        <f>IF(O2545&gt;O$3054,O$3054,IF(O2545&lt;O$3053,O$3053,O2545))</f>
        <v>0</v>
      </c>
      <c r="BP2545" s="26">
        <f>BO2545/BO$3049</f>
        <v>0</v>
      </c>
      <c r="BQ2545" s="26">
        <f>IF(OR(BD2545=0, BH2545=0,BN2545=0,BP2545=0), 0,BD2545+BH2545+BK2545+BL2545+BN2545+BP2545)</f>
        <v>0</v>
      </c>
      <c r="BR2545" s="6">
        <f>IF(D2545&gt;0,C2545/D2545,0)</f>
        <v>0</v>
      </c>
    </row>
    <row r="2546" spans="1:70" x14ac:dyDescent="0.2">
      <c r="A2546" s="15" t="s">
        <v>4908</v>
      </c>
      <c r="B2546" s="15" t="s">
        <v>4909</v>
      </c>
      <c r="C2546" s="15"/>
      <c r="D2546" s="15">
        <v>0</v>
      </c>
      <c r="E2546" s="15"/>
      <c r="F2546" s="15"/>
      <c r="G2546" s="15"/>
      <c r="H2546" s="21"/>
      <c r="I2546" s="15"/>
      <c r="J2546" s="15"/>
      <c r="K2546" s="15"/>
      <c r="L2546" s="15"/>
      <c r="M2546" s="15"/>
      <c r="N2546" s="15"/>
      <c r="O2546" s="15"/>
      <c r="P2546" s="15"/>
      <c r="Q2546" s="15"/>
      <c r="R2546" s="15"/>
      <c r="S2546" s="15"/>
      <c r="T2546" s="15"/>
      <c r="U2546" s="15"/>
      <c r="V2546" s="15"/>
      <c r="W2546" s="15"/>
      <c r="X2546" s="15"/>
      <c r="Y2546" s="15"/>
      <c r="Z2546" s="15"/>
      <c r="AA2546" s="15"/>
      <c r="AB2546" s="15"/>
      <c r="AC2546" s="15"/>
      <c r="AD2546" s="15"/>
      <c r="AE2546" s="15"/>
      <c r="AF2546" s="15"/>
      <c r="AG2546" s="15"/>
      <c r="AH2546" s="15"/>
      <c r="AI2546" s="15"/>
      <c r="AJ2546" s="15"/>
      <c r="AK2546" s="15"/>
      <c r="AL2546" s="15"/>
      <c r="AM2546" s="15"/>
      <c r="AN2546" s="15"/>
      <c r="AO2546" s="15"/>
      <c r="AP2546" s="15"/>
      <c r="AQ2546" s="15"/>
      <c r="AR2546" s="15"/>
      <c r="AS2546" s="15"/>
      <c r="AT2546" s="15"/>
      <c r="AU2546" s="15"/>
      <c r="AV2546" s="15"/>
      <c r="AW2546" s="15">
        <v>0</v>
      </c>
      <c r="AX2546" s="15"/>
      <c r="AZ2546" s="6">
        <f>IF(D2546&gt;0,H2546/D2546,0)</f>
        <v>0</v>
      </c>
      <c r="BA2546" s="6">
        <f>AZ2546*Q2546</f>
        <v>0</v>
      </c>
      <c r="BB2546" s="6">
        <f>IF(C2546&gt;C$3054,C$3054,IF(C2546&lt;C$3053,C$3053,C2546))</f>
        <v>0</v>
      </c>
      <c r="BC2546" s="6">
        <f>IF(BB2546&gt;0,(D2546/15)-BB2546,0)</f>
        <v>0</v>
      </c>
      <c r="BD2546" s="6">
        <f>BC2546/BC$3049</f>
        <v>0</v>
      </c>
      <c r="BE2546" s="15">
        <f>IF(AU2546&gt;AU$3054,AU$3054,IF(AU2546&lt;AU$3053,AU$3053,AU2546))</f>
        <v>0</v>
      </c>
      <c r="BF2546" s="15">
        <f>IF(I2546&gt;I$3054,I$3054,IF(I2546&lt;I$3053,I$3053,I2546))</f>
        <v>0</v>
      </c>
      <c r="BG2546" s="6">
        <f>IF(BE2546&gt;0, BF2546/BE2546,0)</f>
        <v>0</v>
      </c>
      <c r="BH2546" s="26">
        <f>BG2546/BG$3049</f>
        <v>0</v>
      </c>
      <c r="BI2546" s="26">
        <f>IF(AV2546&gt;AV$3054,AV$3054,IF(AV2546&lt;AV$3053,AV$3053,AV2546))</f>
        <v>0</v>
      </c>
      <c r="BJ2546" s="6">
        <f>IF(BI2546&gt;0, BF2546/BI2546,0)</f>
        <v>0</v>
      </c>
      <c r="BK2546" s="26">
        <f>BJ2546/BJ$3049</f>
        <v>0</v>
      </c>
      <c r="BL2546" s="6">
        <f>IF(_xlfn.NUMBERVALUE(AL2546),IF(ABS(AL2546)&lt;1,1-ABS(AL2546),0),0)</f>
        <v>0</v>
      </c>
      <c r="BM2546" s="6">
        <f>IF(F2546&gt;F$3054,F$3054,IF(F2546&lt;F$3053,F$3053,F2546))</f>
        <v>0</v>
      </c>
      <c r="BN2546" s="6">
        <f>IF(BM2546&gt;0, BM2546/BM$3049, BM2546/BM$3050*-1)</f>
        <v>0</v>
      </c>
      <c r="BO2546" s="6">
        <f>IF(O2546&gt;O$3054,O$3054,IF(O2546&lt;O$3053,O$3053,O2546))</f>
        <v>0</v>
      </c>
      <c r="BP2546" s="26">
        <f>BO2546/BO$3049</f>
        <v>0</v>
      </c>
      <c r="BQ2546" s="26">
        <f>IF(OR(BD2546=0, BH2546=0,BN2546=0,BP2546=0), 0,BD2546+BH2546+BK2546+BL2546+BN2546+BP2546)</f>
        <v>0</v>
      </c>
      <c r="BR2546" s="6">
        <f>IF(D2546&gt;0,C2546/D2546,0)</f>
        <v>0</v>
      </c>
    </row>
    <row r="2547" spans="1:70" x14ac:dyDescent="0.2">
      <c r="A2547" s="15" t="s">
        <v>5115</v>
      </c>
      <c r="B2547" s="15" t="s">
        <v>5116</v>
      </c>
      <c r="C2547" s="15">
        <v>-0.03</v>
      </c>
      <c r="D2547" s="15">
        <v>0.7</v>
      </c>
      <c r="E2547" s="15">
        <v>0.35</v>
      </c>
      <c r="F2547" s="15">
        <v>66.67</v>
      </c>
      <c r="G2547" s="15">
        <v>1.9</v>
      </c>
      <c r="H2547" s="21">
        <v>119330000</v>
      </c>
      <c r="I2547" s="15"/>
      <c r="J2547" s="15">
        <v>0</v>
      </c>
      <c r="K2547" s="15"/>
      <c r="L2547" s="15">
        <v>0</v>
      </c>
      <c r="M2547" s="15"/>
      <c r="N2547" s="15">
        <v>0</v>
      </c>
      <c r="O2547" s="15"/>
      <c r="P2547" s="15"/>
      <c r="Q2547" s="15">
        <v>0.32</v>
      </c>
      <c r="R2547" s="15">
        <v>0.3</v>
      </c>
      <c r="S2547" s="15">
        <v>18.68</v>
      </c>
      <c r="T2547" s="15">
        <v>0</v>
      </c>
      <c r="U2547" s="15">
        <v>0</v>
      </c>
      <c r="V2547" s="15">
        <v>0</v>
      </c>
      <c r="W2547" s="15">
        <v>0</v>
      </c>
      <c r="X2547" s="15">
        <v>0</v>
      </c>
      <c r="Y2547" s="15">
        <v>0</v>
      </c>
      <c r="Z2547" s="15">
        <v>0</v>
      </c>
      <c r="AA2547" s="15">
        <v>0</v>
      </c>
      <c r="AB2547" s="15">
        <v>-31.82</v>
      </c>
      <c r="AC2547" s="15">
        <v>-8.44</v>
      </c>
      <c r="AD2547" s="15">
        <v>-4.6900000000000004</v>
      </c>
      <c r="AE2547" s="15">
        <v>-8.44</v>
      </c>
      <c r="AF2547" s="15">
        <v>-7.91</v>
      </c>
      <c r="AG2547" s="15">
        <v>-4.45</v>
      </c>
      <c r="AH2547" s="15">
        <v>-7.91</v>
      </c>
      <c r="AI2547" s="15">
        <v>-8.4499999999999993</v>
      </c>
      <c r="AJ2547" s="15">
        <v>-4.7300000000000004</v>
      </c>
      <c r="AK2547" s="15">
        <v>-8.4499999999999993</v>
      </c>
      <c r="AL2547" s="15">
        <v>0.93</v>
      </c>
      <c r="AM2547" s="15">
        <v>109.38</v>
      </c>
      <c r="AN2547" s="15"/>
      <c r="AO2547" s="15">
        <v>-370.78</v>
      </c>
      <c r="AP2547" s="15">
        <v>-372.46</v>
      </c>
      <c r="AQ2547" s="15">
        <v>-290.58999999999997</v>
      </c>
      <c r="AR2547" s="15"/>
      <c r="AS2547" s="15">
        <v>-30.43</v>
      </c>
      <c r="AT2547" s="15">
        <v>3.82</v>
      </c>
      <c r="AU2547" s="15"/>
      <c r="AV2547" s="15"/>
      <c r="AW2547" s="15">
        <v>1110000</v>
      </c>
      <c r="AX2547" s="16">
        <v>261600</v>
      </c>
      <c r="AZ2547" s="6">
        <f>IF(D2547&gt;0,H2547/D2547,0)</f>
        <v>170471428.5714286</v>
      </c>
      <c r="BA2547" s="6">
        <f>AZ2547*Q2547</f>
        <v>54550857.142857149</v>
      </c>
      <c r="BB2547" s="6">
        <f>IF(C2547&gt;C$3054,C$3054,IF(C2547&lt;C$3053,C$3053,C2547))</f>
        <v>-0.03</v>
      </c>
      <c r="BC2547" s="6">
        <f>IF(BB2547&gt;0,(D2547/15)-BB2547,0)</f>
        <v>0</v>
      </c>
      <c r="BD2547" s="6">
        <f>BC2547/BC$3049</f>
        <v>0</v>
      </c>
      <c r="BE2547" s="15">
        <f>IF(AU2547&gt;AU$3054,AU$3054,IF(AU2547&lt;AU$3053,AU$3053,AU2547))</f>
        <v>0</v>
      </c>
      <c r="BF2547" s="15">
        <f>IF(I2547&gt;I$3054,I$3054,IF(I2547&lt;I$3053,I$3053,I2547))</f>
        <v>0</v>
      </c>
      <c r="BG2547" s="6">
        <f>IF(BE2547&gt;0, BF2547/BE2547,0)</f>
        <v>0</v>
      </c>
      <c r="BH2547" s="26">
        <f>BG2547/BG$3049</f>
        <v>0</v>
      </c>
      <c r="BI2547" s="26">
        <f>IF(AV2547&gt;AV$3054,AV$3054,IF(AV2547&lt;AV$3053,AV$3053,AV2547))</f>
        <v>0</v>
      </c>
      <c r="BJ2547" s="6">
        <f>IF(BI2547&gt;0, BF2547/BI2547,0)</f>
        <v>0</v>
      </c>
      <c r="BK2547" s="26">
        <f>BJ2547/BJ$3049</f>
        <v>0</v>
      </c>
      <c r="BL2547" s="6">
        <f>IF(_xlfn.NUMBERVALUE(AL2547),IF(ABS(AL2547)&lt;1,1-ABS(AL2547),0),0)</f>
        <v>6.9999999999999951E-2</v>
      </c>
      <c r="BM2547" s="6">
        <f>IF(F2547&gt;F$3054,F$3054,IF(F2547&lt;F$3053,F$3053,F2547))</f>
        <v>66.67</v>
      </c>
      <c r="BN2547" s="6">
        <f>IF(BM2547&gt;0, BM2547/BM$3049, BM2547/BM$3050*-1)</f>
        <v>8.4225285861683846E-2</v>
      </c>
      <c r="BO2547" s="6">
        <f>IF(O2547&gt;O$3054,O$3054,IF(O2547&lt;O$3053,O$3053,O2547))</f>
        <v>0</v>
      </c>
      <c r="BP2547" s="26">
        <f>BO2547/BO$3049</f>
        <v>0</v>
      </c>
      <c r="BQ2547" s="26">
        <f>IF(OR(BD2547=0, BH2547=0,BN2547=0,BP2547=0), 0,BD2547+BH2547+BK2547+BL2547+BN2547+BP2547)</f>
        <v>0</v>
      </c>
      <c r="BR2547" s="6">
        <f>IF(D2547&gt;0,C2547/D2547,0)</f>
        <v>-4.2857142857142858E-2</v>
      </c>
    </row>
    <row r="2548" spans="1:70" x14ac:dyDescent="0.2">
      <c r="A2548" s="15" t="s">
        <v>4994</v>
      </c>
      <c r="B2548" s="15" t="s">
        <v>4995</v>
      </c>
      <c r="C2548" s="15"/>
      <c r="D2548" s="15">
        <v>3</v>
      </c>
      <c r="E2548" s="15"/>
      <c r="F2548" s="15"/>
      <c r="G2548" s="15"/>
      <c r="H2548" s="21"/>
      <c r="I2548" s="15"/>
      <c r="J2548" s="15"/>
      <c r="K2548" s="15"/>
      <c r="L2548" s="15"/>
      <c r="M2548" s="15"/>
      <c r="N2548" s="15"/>
      <c r="O2548" s="15"/>
      <c r="P2548" s="15"/>
      <c r="Q2548" s="15"/>
      <c r="R2548" s="15"/>
      <c r="S2548" s="15"/>
      <c r="T2548" s="15"/>
      <c r="U2548" s="15"/>
      <c r="V2548" s="15"/>
      <c r="W2548" s="15"/>
      <c r="X2548" s="15"/>
      <c r="Y2548" s="15"/>
      <c r="Z2548" s="15"/>
      <c r="AA2548" s="15"/>
      <c r="AB2548" s="15"/>
      <c r="AC2548" s="15"/>
      <c r="AD2548" s="15"/>
      <c r="AE2548" s="15"/>
      <c r="AF2548" s="15"/>
      <c r="AG2548" s="15"/>
      <c r="AH2548" s="15"/>
      <c r="AI2548" s="15"/>
      <c r="AJ2548" s="15"/>
      <c r="AK2548" s="15"/>
      <c r="AL2548" s="15"/>
      <c r="AM2548" s="15"/>
      <c r="AN2548" s="15"/>
      <c r="AO2548" s="15"/>
      <c r="AP2548" s="15"/>
      <c r="AQ2548" s="15"/>
      <c r="AR2548" s="15"/>
      <c r="AS2548" s="15"/>
      <c r="AT2548" s="15"/>
      <c r="AU2548" s="15"/>
      <c r="AV2548" s="15"/>
      <c r="AW2548" s="15">
        <v>0</v>
      </c>
      <c r="AX2548" s="16">
        <v>1001</v>
      </c>
      <c r="AZ2548" s="6">
        <f>IF(D2548&gt;0,H2548/D2548,0)</f>
        <v>0</v>
      </c>
      <c r="BA2548" s="6">
        <f>AZ2548*Q2548</f>
        <v>0</v>
      </c>
      <c r="BB2548" s="6">
        <f>IF(C2548&gt;C$3054,C$3054,IF(C2548&lt;C$3053,C$3053,C2548))</f>
        <v>0</v>
      </c>
      <c r="BC2548" s="6">
        <f>IF(BB2548&gt;0,(D2548/15)-BB2548,0)</f>
        <v>0</v>
      </c>
      <c r="BD2548" s="6">
        <f>BC2548/BC$3049</f>
        <v>0</v>
      </c>
      <c r="BE2548" s="15">
        <f>IF(AU2548&gt;AU$3054,AU$3054,IF(AU2548&lt;AU$3053,AU$3053,AU2548))</f>
        <v>0</v>
      </c>
      <c r="BF2548" s="15">
        <f>IF(I2548&gt;I$3054,I$3054,IF(I2548&lt;I$3053,I$3053,I2548))</f>
        <v>0</v>
      </c>
      <c r="BG2548" s="6">
        <f>IF(BE2548&gt;0, BF2548/BE2548,0)</f>
        <v>0</v>
      </c>
      <c r="BH2548" s="26">
        <f>BG2548/BG$3049</f>
        <v>0</v>
      </c>
      <c r="BI2548" s="26">
        <f>IF(AV2548&gt;AV$3054,AV$3054,IF(AV2548&lt;AV$3053,AV$3053,AV2548))</f>
        <v>0</v>
      </c>
      <c r="BJ2548" s="6">
        <f>IF(BI2548&gt;0, BF2548/BI2548,0)</f>
        <v>0</v>
      </c>
      <c r="BK2548" s="26">
        <f>BJ2548/BJ$3049</f>
        <v>0</v>
      </c>
      <c r="BL2548" s="6">
        <f>IF(_xlfn.NUMBERVALUE(AL2548),IF(ABS(AL2548)&lt;1,1-ABS(AL2548),0),0)</f>
        <v>0</v>
      </c>
      <c r="BM2548" s="6">
        <f>IF(F2548&gt;F$3054,F$3054,IF(F2548&lt;F$3053,F$3053,F2548))</f>
        <v>0</v>
      </c>
      <c r="BN2548" s="6">
        <f>IF(BM2548&gt;0, BM2548/BM$3049, BM2548/BM$3050*-1)</f>
        <v>0</v>
      </c>
      <c r="BO2548" s="6">
        <f>IF(O2548&gt;O$3054,O$3054,IF(O2548&lt;O$3053,O$3053,O2548))</f>
        <v>0</v>
      </c>
      <c r="BP2548" s="26">
        <f>BO2548/BO$3049</f>
        <v>0</v>
      </c>
      <c r="BQ2548" s="26">
        <f>IF(OR(BD2548=0, BH2548=0,BN2548=0,BP2548=0), 0,BD2548+BH2548+BK2548+BL2548+BN2548+BP2548)</f>
        <v>0</v>
      </c>
      <c r="BR2548" s="6">
        <f>IF(D2548&gt;0,C2548/D2548,0)</f>
        <v>0</v>
      </c>
    </row>
    <row r="2549" spans="1:70" x14ac:dyDescent="0.2">
      <c r="A2549" s="15" t="s">
        <v>5080</v>
      </c>
      <c r="B2549" s="15" t="s">
        <v>5081</v>
      </c>
      <c r="C2549" s="15"/>
      <c r="D2549" s="15">
        <v>0.16</v>
      </c>
      <c r="E2549" s="15">
        <v>0.17</v>
      </c>
      <c r="F2549" s="15"/>
      <c r="G2549" s="15">
        <v>2.23</v>
      </c>
      <c r="H2549" s="21">
        <v>3270000</v>
      </c>
      <c r="I2549" s="15"/>
      <c r="J2549" s="15"/>
      <c r="K2549" s="15"/>
      <c r="L2549" s="15">
        <v>0</v>
      </c>
      <c r="M2549" s="15"/>
      <c r="N2549" s="15"/>
      <c r="O2549" s="15"/>
      <c r="P2549" s="15"/>
      <c r="Q2549" s="15">
        <v>7.0000000000000007E-2</v>
      </c>
      <c r="R2549" s="15">
        <v>0.05</v>
      </c>
      <c r="S2549" s="15">
        <v>13.94</v>
      </c>
      <c r="T2549" s="15">
        <v>0</v>
      </c>
      <c r="U2549" s="15"/>
      <c r="V2549" s="15">
        <v>0.28000000000000003</v>
      </c>
      <c r="W2549" s="15"/>
      <c r="X2549" s="15">
        <v>0</v>
      </c>
      <c r="Y2549" s="15"/>
      <c r="Z2549" s="15">
        <v>0.32</v>
      </c>
      <c r="AA2549" s="15"/>
      <c r="AB2549" s="15"/>
      <c r="AC2549" s="15"/>
      <c r="AD2549" s="15"/>
      <c r="AE2549" s="15">
        <v>-32.15</v>
      </c>
      <c r="AF2549" s="15"/>
      <c r="AG2549" s="15"/>
      <c r="AH2549" s="15">
        <v>-30.61</v>
      </c>
      <c r="AI2549" s="15"/>
      <c r="AJ2549" s="15"/>
      <c r="AK2549" s="15">
        <v>-35.33</v>
      </c>
      <c r="AL2549" s="15"/>
      <c r="AM2549" s="15">
        <v>18.66</v>
      </c>
      <c r="AN2549" s="15"/>
      <c r="AO2549" s="15"/>
      <c r="AP2549" s="15"/>
      <c r="AQ2549" s="15"/>
      <c r="AR2549" s="15"/>
      <c r="AS2549" s="15"/>
      <c r="AT2549" s="15"/>
      <c r="AU2549" s="15"/>
      <c r="AV2549" s="15"/>
      <c r="AW2549" s="15">
        <v>0</v>
      </c>
      <c r="AX2549" s="16">
        <v>10481</v>
      </c>
      <c r="AZ2549" s="6">
        <f>IF(D2549&gt;0,H2549/D2549,0)</f>
        <v>20437500</v>
      </c>
      <c r="BA2549" s="6">
        <f>AZ2549*Q2549</f>
        <v>1430625.0000000002</v>
      </c>
      <c r="BB2549" s="6">
        <f>IF(C2549&gt;C$3054,C$3054,IF(C2549&lt;C$3053,C$3053,C2549))</f>
        <v>0</v>
      </c>
      <c r="BC2549" s="6">
        <f>IF(BB2549&gt;0,(D2549/15)-BB2549,0)</f>
        <v>0</v>
      </c>
      <c r="BD2549" s="6">
        <f>BC2549/BC$3049</f>
        <v>0</v>
      </c>
      <c r="BE2549" s="15">
        <f>IF(AU2549&gt;AU$3054,AU$3054,IF(AU2549&lt;AU$3053,AU$3053,AU2549))</f>
        <v>0</v>
      </c>
      <c r="BF2549" s="15">
        <f>IF(I2549&gt;I$3054,I$3054,IF(I2549&lt;I$3053,I$3053,I2549))</f>
        <v>0</v>
      </c>
      <c r="BG2549" s="6">
        <f>IF(BE2549&gt;0, BF2549/BE2549,0)</f>
        <v>0</v>
      </c>
      <c r="BH2549" s="26">
        <f>BG2549/BG$3049</f>
        <v>0</v>
      </c>
      <c r="BI2549" s="26">
        <f>IF(AV2549&gt;AV$3054,AV$3054,IF(AV2549&lt;AV$3053,AV$3053,AV2549))</f>
        <v>0</v>
      </c>
      <c r="BJ2549" s="6">
        <f>IF(BI2549&gt;0, BF2549/BI2549,0)</f>
        <v>0</v>
      </c>
      <c r="BK2549" s="26">
        <f>BJ2549/BJ$3049</f>
        <v>0</v>
      </c>
      <c r="BL2549" s="6">
        <f>IF(_xlfn.NUMBERVALUE(AL2549),IF(ABS(AL2549)&lt;1,1-ABS(AL2549),0),0)</f>
        <v>0</v>
      </c>
      <c r="BM2549" s="6">
        <f>IF(F2549&gt;F$3054,F$3054,IF(F2549&lt;F$3053,F$3053,F2549))</f>
        <v>0</v>
      </c>
      <c r="BN2549" s="6">
        <f>IF(BM2549&gt;0, BM2549/BM$3049, BM2549/BM$3050*-1)</f>
        <v>0</v>
      </c>
      <c r="BO2549" s="6">
        <f>IF(O2549&gt;O$3054,O$3054,IF(O2549&lt;O$3053,O$3053,O2549))</f>
        <v>0</v>
      </c>
      <c r="BP2549" s="26">
        <f>BO2549/BO$3049</f>
        <v>0</v>
      </c>
      <c r="BQ2549" s="26">
        <f>IF(OR(BD2549=0, BH2549=0,BN2549=0,BP2549=0), 0,BD2549+BH2549+BK2549+BL2549+BN2549+BP2549)</f>
        <v>0</v>
      </c>
      <c r="BR2549" s="6">
        <f>IF(D2549&gt;0,C2549/D2549,0)</f>
        <v>0</v>
      </c>
    </row>
    <row r="2550" spans="1:70" x14ac:dyDescent="0.2">
      <c r="A2550" s="15" t="s">
        <v>5172</v>
      </c>
      <c r="B2550" s="15" t="s">
        <v>5173</v>
      </c>
      <c r="C2550" s="15">
        <v>0</v>
      </c>
      <c r="D2550" s="15">
        <v>0.01</v>
      </c>
      <c r="E2550" s="15">
        <v>0.03</v>
      </c>
      <c r="F2550" s="15">
        <v>-76.36</v>
      </c>
      <c r="G2550" s="15">
        <v>8.15</v>
      </c>
      <c r="H2550" s="21">
        <v>30130000</v>
      </c>
      <c r="I2550" s="15"/>
      <c r="J2550" s="15">
        <v>0</v>
      </c>
      <c r="K2550" s="15"/>
      <c r="L2550" s="15">
        <v>0</v>
      </c>
      <c r="M2550" s="15"/>
      <c r="N2550" s="15">
        <v>0</v>
      </c>
      <c r="O2550" s="15"/>
      <c r="P2550" s="15"/>
      <c r="Q2550" s="15">
        <v>0</v>
      </c>
      <c r="R2550" s="15">
        <v>0</v>
      </c>
      <c r="S2550" s="15">
        <v>1.87</v>
      </c>
      <c r="T2550" s="15">
        <v>0</v>
      </c>
      <c r="U2550" s="15">
        <v>0</v>
      </c>
      <c r="V2550" s="15">
        <v>0</v>
      </c>
      <c r="W2550" s="15">
        <v>0</v>
      </c>
      <c r="X2550" s="15">
        <v>0</v>
      </c>
      <c r="Y2550" s="15">
        <v>0</v>
      </c>
      <c r="Z2550" s="15">
        <v>0</v>
      </c>
      <c r="AA2550" s="15">
        <v>0</v>
      </c>
      <c r="AB2550" s="15">
        <v>-135.33000000000001</v>
      </c>
      <c r="AC2550" s="15">
        <v>-59.25</v>
      </c>
      <c r="AD2550" s="15">
        <v>-78.58</v>
      </c>
      <c r="AE2550" s="15">
        <v>-59.25</v>
      </c>
      <c r="AF2550" s="15">
        <v>-37.42</v>
      </c>
      <c r="AG2550" s="15">
        <v>-56.69</v>
      </c>
      <c r="AH2550" s="15">
        <v>-37.42</v>
      </c>
      <c r="AI2550" s="15">
        <v>-59.25</v>
      </c>
      <c r="AJ2550" s="15">
        <v>-78.58</v>
      </c>
      <c r="AK2550" s="15">
        <v>-59.25</v>
      </c>
      <c r="AL2550" s="15">
        <v>2.0099999999999998</v>
      </c>
      <c r="AM2550" s="16">
        <v>1715.62</v>
      </c>
      <c r="AN2550" s="15">
        <v>14.98</v>
      </c>
      <c r="AO2550" s="15">
        <v>-23.69</v>
      </c>
      <c r="AP2550" s="15">
        <v>-23.96</v>
      </c>
      <c r="AQ2550" s="15">
        <v>-24.13</v>
      </c>
      <c r="AR2550" s="15"/>
      <c r="AS2550" s="15">
        <v>66.95</v>
      </c>
      <c r="AT2550" s="15">
        <v>27.28</v>
      </c>
      <c r="AU2550" s="15"/>
      <c r="AV2550" s="15"/>
      <c r="AW2550" s="15">
        <v>5400000</v>
      </c>
      <c r="AX2550" s="15">
        <v>4030000</v>
      </c>
      <c r="AZ2550" s="6">
        <f>IF(D2550&gt;0,H2550/D2550,0)</f>
        <v>3013000000</v>
      </c>
      <c r="BA2550" s="6">
        <f>AZ2550*Q2550</f>
        <v>0</v>
      </c>
      <c r="BB2550" s="6">
        <f>IF(C2550&gt;C$3054,C$3054,IF(C2550&lt;C$3053,C$3053,C2550))</f>
        <v>0</v>
      </c>
      <c r="BC2550" s="6">
        <f>IF(BB2550&gt;0,(D2550/15)-BB2550,0)</f>
        <v>0</v>
      </c>
      <c r="BD2550" s="6">
        <f>BC2550/BC$3049</f>
        <v>0</v>
      </c>
      <c r="BE2550" s="15">
        <f>IF(AU2550&gt;AU$3054,AU$3054,IF(AU2550&lt;AU$3053,AU$3053,AU2550))</f>
        <v>0</v>
      </c>
      <c r="BF2550" s="15">
        <f>IF(I2550&gt;I$3054,I$3054,IF(I2550&lt;I$3053,I$3053,I2550))</f>
        <v>0</v>
      </c>
      <c r="BG2550" s="6">
        <f>IF(BE2550&gt;0, BF2550/BE2550,0)</f>
        <v>0</v>
      </c>
      <c r="BH2550" s="26">
        <f>BG2550/BG$3049</f>
        <v>0</v>
      </c>
      <c r="BI2550" s="26">
        <f>IF(AV2550&gt;AV$3054,AV$3054,IF(AV2550&lt;AV$3053,AV$3053,AV2550))</f>
        <v>0</v>
      </c>
      <c r="BJ2550" s="6">
        <f>IF(BI2550&gt;0, BF2550/BI2550,0)</f>
        <v>0</v>
      </c>
      <c r="BK2550" s="26">
        <f>BJ2550/BJ$3049</f>
        <v>0</v>
      </c>
      <c r="BL2550" s="6">
        <f>IF(_xlfn.NUMBERVALUE(AL2550),IF(ABS(AL2550)&lt;1,1-ABS(AL2550),0),0)</f>
        <v>0</v>
      </c>
      <c r="BM2550" s="6">
        <f>IF(F2550&gt;F$3054,F$3054,IF(F2550&lt;F$3053,F$3053,F2550))</f>
        <v>-76.36</v>
      </c>
      <c r="BN2550" s="6">
        <f>IF(BM2550&gt;0, BM2550/BM$3049, BM2550/BM$3050*-1)</f>
        <v>-0.76774582746832898</v>
      </c>
      <c r="BO2550" s="6">
        <f>IF(O2550&gt;O$3054,O$3054,IF(O2550&lt;O$3053,O$3053,O2550))</f>
        <v>0</v>
      </c>
      <c r="BP2550" s="26">
        <f>BO2550/BO$3049</f>
        <v>0</v>
      </c>
      <c r="BQ2550" s="26">
        <f>IF(OR(BD2550=0, BH2550=0,BN2550=0,BP2550=0), 0,BD2550+BH2550+BK2550+BL2550+BN2550+BP2550)</f>
        <v>0</v>
      </c>
      <c r="BR2550" s="6">
        <f>IF(D2550&gt;0,C2550/D2550,0)</f>
        <v>0</v>
      </c>
    </row>
    <row r="2551" spans="1:70" x14ac:dyDescent="0.2">
      <c r="A2551" s="15" t="s">
        <v>5290</v>
      </c>
      <c r="B2551" s="15" t="s">
        <v>5291</v>
      </c>
      <c r="C2551" s="15">
        <v>-0.02</v>
      </c>
      <c r="D2551" s="15">
        <v>0.36</v>
      </c>
      <c r="E2551" s="15">
        <v>0.32</v>
      </c>
      <c r="F2551" s="15">
        <v>-10.18</v>
      </c>
      <c r="G2551" s="15">
        <v>0.96</v>
      </c>
      <c r="H2551" s="21">
        <v>22460000</v>
      </c>
      <c r="I2551" s="15"/>
      <c r="J2551" s="15">
        <v>0</v>
      </c>
      <c r="K2551" s="15"/>
      <c r="L2551" s="15">
        <v>0</v>
      </c>
      <c r="M2551" s="15"/>
      <c r="N2551" s="15">
        <v>0</v>
      </c>
      <c r="O2551" s="15"/>
      <c r="P2551" s="15"/>
      <c r="Q2551" s="15">
        <v>0.37</v>
      </c>
      <c r="R2551" s="15">
        <v>0.01</v>
      </c>
      <c r="S2551" s="15">
        <v>2.74</v>
      </c>
      <c r="T2551" s="15">
        <v>0</v>
      </c>
      <c r="U2551" s="15">
        <v>0</v>
      </c>
      <c r="V2551" s="15">
        <v>0</v>
      </c>
      <c r="W2551" s="15">
        <v>0</v>
      </c>
      <c r="X2551" s="15">
        <v>0</v>
      </c>
      <c r="Y2551" s="15">
        <v>0</v>
      </c>
      <c r="Z2551" s="15">
        <v>0</v>
      </c>
      <c r="AA2551" s="15">
        <v>0</v>
      </c>
      <c r="AB2551" s="15"/>
      <c r="AC2551" s="15">
        <v>-4.29</v>
      </c>
      <c r="AD2551" s="15">
        <v>-5.5</v>
      </c>
      <c r="AE2551" s="15">
        <v>-3.51</v>
      </c>
      <c r="AF2551" s="15">
        <v>-4.2300000000000004</v>
      </c>
      <c r="AG2551" s="15">
        <v>-5.39</v>
      </c>
      <c r="AH2551" s="15">
        <v>-3.45</v>
      </c>
      <c r="AI2551" s="15">
        <v>-4.29</v>
      </c>
      <c r="AJ2551" s="15">
        <v>-5.49</v>
      </c>
      <c r="AK2551" s="15">
        <v>-3.51</v>
      </c>
      <c r="AL2551" s="15">
        <v>0.03</v>
      </c>
      <c r="AM2551" s="15">
        <v>9.5500000000000007</v>
      </c>
      <c r="AN2551" s="15"/>
      <c r="AO2551" s="16">
        <v>-11172.89</v>
      </c>
      <c r="AP2551" s="16">
        <v>-11924.64</v>
      </c>
      <c r="AQ2551" s="16">
        <v>-11924.64</v>
      </c>
      <c r="AR2551" s="15"/>
      <c r="AS2551" s="15">
        <v>-18.12</v>
      </c>
      <c r="AT2551" s="15">
        <v>-13.02</v>
      </c>
      <c r="AU2551" s="15"/>
      <c r="AV2551" s="15"/>
      <c r="AW2551" s="15">
        <v>0</v>
      </c>
      <c r="AX2551" s="16">
        <v>2951</v>
      </c>
      <c r="AZ2551" s="6">
        <f>IF(D2551&gt;0,H2551/D2551,0)</f>
        <v>62388888.888888888</v>
      </c>
      <c r="BA2551" s="6">
        <f>AZ2551*Q2551</f>
        <v>23083888.888888888</v>
      </c>
      <c r="BB2551" s="6">
        <f>IF(C2551&gt;C$3054,C$3054,IF(C2551&lt;C$3053,C$3053,C2551))</f>
        <v>-0.02</v>
      </c>
      <c r="BC2551" s="6">
        <f>IF(BB2551&gt;0,(D2551/15)-BB2551,0)</f>
        <v>0</v>
      </c>
      <c r="BD2551" s="6">
        <f>BC2551/BC$3049</f>
        <v>0</v>
      </c>
      <c r="BE2551" s="15">
        <f>IF(AU2551&gt;AU$3054,AU$3054,IF(AU2551&lt;AU$3053,AU$3053,AU2551))</f>
        <v>0</v>
      </c>
      <c r="BF2551" s="15">
        <f>IF(I2551&gt;I$3054,I$3054,IF(I2551&lt;I$3053,I$3053,I2551))</f>
        <v>0</v>
      </c>
      <c r="BG2551" s="6">
        <f>IF(BE2551&gt;0, BF2551/BE2551,0)</f>
        <v>0</v>
      </c>
      <c r="BH2551" s="26">
        <f>BG2551/BG$3049</f>
        <v>0</v>
      </c>
      <c r="BI2551" s="26">
        <f>IF(AV2551&gt;AV$3054,AV$3054,IF(AV2551&lt;AV$3053,AV$3053,AV2551))</f>
        <v>0</v>
      </c>
      <c r="BJ2551" s="6">
        <f>IF(BI2551&gt;0, BF2551/BI2551,0)</f>
        <v>0</v>
      </c>
      <c r="BK2551" s="26">
        <f>BJ2551/BJ$3049</f>
        <v>0</v>
      </c>
      <c r="BL2551" s="6">
        <f>IF(_xlfn.NUMBERVALUE(AL2551),IF(ABS(AL2551)&lt;1,1-ABS(AL2551),0),0)</f>
        <v>0.97</v>
      </c>
      <c r="BM2551" s="6">
        <f>IF(F2551&gt;F$3054,F$3054,IF(F2551&lt;F$3053,F$3053,F2551))</f>
        <v>-10.18</v>
      </c>
      <c r="BN2551" s="6">
        <f>IF(BM2551&gt;0, BM2551/BM$3049, BM2551/BM$3050*-1)</f>
        <v>-0.10235270460486628</v>
      </c>
      <c r="BO2551" s="6">
        <f>IF(O2551&gt;O$3054,O$3054,IF(O2551&lt;O$3053,O$3053,O2551))</f>
        <v>0</v>
      </c>
      <c r="BP2551" s="26">
        <f>BO2551/BO$3049</f>
        <v>0</v>
      </c>
      <c r="BQ2551" s="26">
        <f>IF(OR(BD2551=0, BH2551=0,BN2551=0,BP2551=0), 0,BD2551+BH2551+BK2551+BL2551+BN2551+BP2551)</f>
        <v>0</v>
      </c>
      <c r="BR2551" s="6">
        <f>IF(D2551&gt;0,C2551/D2551,0)</f>
        <v>-5.5555555555555559E-2</v>
      </c>
    </row>
    <row r="2552" spans="1:70" x14ac:dyDescent="0.2">
      <c r="A2552" s="15" t="s">
        <v>5359</v>
      </c>
      <c r="B2552" s="15" t="s">
        <v>5360</v>
      </c>
      <c r="C2552" s="15">
        <v>-0.02</v>
      </c>
      <c r="D2552" s="15">
        <v>0.02</v>
      </c>
      <c r="E2552" s="15">
        <v>0.02</v>
      </c>
      <c r="F2552" s="15">
        <v>400</v>
      </c>
      <c r="G2552" s="15">
        <v>1.69</v>
      </c>
      <c r="H2552" s="21">
        <v>12050000</v>
      </c>
      <c r="I2552" s="15"/>
      <c r="J2552" s="15">
        <v>0</v>
      </c>
      <c r="K2552" s="15"/>
      <c r="L2552" s="15">
        <v>0</v>
      </c>
      <c r="M2552" s="15"/>
      <c r="N2552" s="15">
        <v>0</v>
      </c>
      <c r="O2552" s="15"/>
      <c r="P2552" s="15"/>
      <c r="Q2552" s="15">
        <v>0.01</v>
      </c>
      <c r="R2552" s="15">
        <v>0</v>
      </c>
      <c r="S2552" s="15">
        <v>3.63</v>
      </c>
      <c r="T2552" s="15">
        <v>0</v>
      </c>
      <c r="U2552" s="15">
        <v>0</v>
      </c>
      <c r="V2552" s="15">
        <v>0</v>
      </c>
      <c r="W2552" s="15">
        <v>0</v>
      </c>
      <c r="X2552" s="15">
        <v>0</v>
      </c>
      <c r="Y2552" s="15">
        <v>0</v>
      </c>
      <c r="Z2552" s="15">
        <v>0</v>
      </c>
      <c r="AA2552" s="15">
        <v>0</v>
      </c>
      <c r="AB2552" s="15"/>
      <c r="AC2552" s="15">
        <v>-78.7</v>
      </c>
      <c r="AD2552" s="15">
        <v>-32.46</v>
      </c>
      <c r="AE2552" s="15">
        <v>-78.7</v>
      </c>
      <c r="AF2552" s="15">
        <v>-76.38</v>
      </c>
      <c r="AG2552" s="15">
        <v>-31.52</v>
      </c>
      <c r="AH2552" s="15">
        <v>-76.38</v>
      </c>
      <c r="AI2552" s="15">
        <v>-78.760000000000005</v>
      </c>
      <c r="AJ2552" s="15">
        <v>-32.51</v>
      </c>
      <c r="AK2552" s="15">
        <v>-78.760000000000005</v>
      </c>
      <c r="AL2552" s="15">
        <v>1.21</v>
      </c>
      <c r="AM2552" s="15">
        <v>345.28</v>
      </c>
      <c r="AN2552" s="15"/>
      <c r="AO2552" s="16">
        <v>-5608.11</v>
      </c>
      <c r="AP2552" s="16">
        <v>-56097.63</v>
      </c>
      <c r="AQ2552" s="16">
        <v>-54174.6</v>
      </c>
      <c r="AR2552" s="15"/>
      <c r="AS2552" s="15">
        <v>-41.47</v>
      </c>
      <c r="AT2552" s="15"/>
      <c r="AU2552" s="15"/>
      <c r="AV2552" s="15"/>
      <c r="AW2552" s="16">
        <v>30300</v>
      </c>
      <c r="AX2552" s="16">
        <v>317131</v>
      </c>
      <c r="AZ2552" s="6">
        <f>IF(D2552&gt;0,H2552/D2552,0)</f>
        <v>602500000</v>
      </c>
      <c r="BA2552" s="6">
        <f>AZ2552*Q2552</f>
        <v>6025000</v>
      </c>
      <c r="BB2552" s="6">
        <f>IF(C2552&gt;C$3054,C$3054,IF(C2552&lt;C$3053,C$3053,C2552))</f>
        <v>-0.02</v>
      </c>
      <c r="BC2552" s="6">
        <f>IF(BB2552&gt;0,(D2552/15)-BB2552,0)</f>
        <v>0</v>
      </c>
      <c r="BD2552" s="6">
        <f>BC2552/BC$3049</f>
        <v>0</v>
      </c>
      <c r="BE2552" s="15">
        <f>IF(AU2552&gt;AU$3054,AU$3054,IF(AU2552&lt;AU$3053,AU$3053,AU2552))</f>
        <v>0</v>
      </c>
      <c r="BF2552" s="15">
        <f>IF(I2552&gt;I$3054,I$3054,IF(I2552&lt;I$3053,I$3053,I2552))</f>
        <v>0</v>
      </c>
      <c r="BG2552" s="6">
        <f>IF(BE2552&gt;0, BF2552/BE2552,0)</f>
        <v>0</v>
      </c>
      <c r="BH2552" s="26">
        <f>BG2552/BG$3049</f>
        <v>0</v>
      </c>
      <c r="BI2552" s="26">
        <f>IF(AV2552&gt;AV$3054,AV$3054,IF(AV2552&lt;AV$3053,AV$3053,AV2552))</f>
        <v>0</v>
      </c>
      <c r="BJ2552" s="6">
        <f>IF(BI2552&gt;0, BF2552/BI2552,0)</f>
        <v>0</v>
      </c>
      <c r="BK2552" s="26">
        <f>BJ2552/BJ$3049</f>
        <v>0</v>
      </c>
      <c r="BL2552" s="6">
        <f>IF(_xlfn.NUMBERVALUE(AL2552),IF(ABS(AL2552)&lt;1,1-ABS(AL2552),0),0)</f>
        <v>0</v>
      </c>
      <c r="BM2552" s="6">
        <f>IF(F2552&gt;F$3054,F$3054,IF(F2552&lt;F$3053,F$3053,F2552))</f>
        <v>400</v>
      </c>
      <c r="BN2552" s="6">
        <f>IF(BM2552&gt;0, BM2552/BM$3049, BM2552/BM$3050*-1)</f>
        <v>0.50532644884766065</v>
      </c>
      <c r="BO2552" s="6">
        <f>IF(O2552&gt;O$3054,O$3054,IF(O2552&lt;O$3053,O$3053,O2552))</f>
        <v>0</v>
      </c>
      <c r="BP2552" s="26">
        <f>BO2552/BO$3049</f>
        <v>0</v>
      </c>
      <c r="BQ2552" s="26">
        <f>IF(OR(BD2552=0, BH2552=0,BN2552=0,BP2552=0), 0,BD2552+BH2552+BK2552+BL2552+BN2552+BP2552)</f>
        <v>0</v>
      </c>
      <c r="BR2552" s="6">
        <f>IF(D2552&gt;0,C2552/D2552,0)</f>
        <v>-1</v>
      </c>
    </row>
    <row r="2553" spans="1:70" x14ac:dyDescent="0.2">
      <c r="A2553" s="15" t="s">
        <v>5189</v>
      </c>
      <c r="B2553" s="15" t="s">
        <v>5190</v>
      </c>
      <c r="C2553" s="15">
        <v>-0.01</v>
      </c>
      <c r="D2553" s="15">
        <v>0.35</v>
      </c>
      <c r="E2553" s="15">
        <v>0.33</v>
      </c>
      <c r="F2553" s="15"/>
      <c r="G2553" s="15"/>
      <c r="H2553" s="21">
        <v>11250000</v>
      </c>
      <c r="I2553" s="15"/>
      <c r="J2553" s="15">
        <v>0</v>
      </c>
      <c r="K2553" s="15"/>
      <c r="L2553" s="15">
        <v>0</v>
      </c>
      <c r="M2553" s="15"/>
      <c r="N2553" s="15">
        <v>0</v>
      </c>
      <c r="O2553" s="15"/>
      <c r="P2553" s="15"/>
      <c r="Q2553" s="15">
        <v>-0.01</v>
      </c>
      <c r="R2553" s="15">
        <v>0</v>
      </c>
      <c r="S2553" s="15">
        <v>0.03</v>
      </c>
      <c r="T2553" s="15">
        <v>0</v>
      </c>
      <c r="U2553" s="15">
        <v>0</v>
      </c>
      <c r="V2553" s="15">
        <v>294.27999999999997</v>
      </c>
      <c r="W2553" s="15">
        <v>2.19</v>
      </c>
      <c r="X2553" s="15"/>
      <c r="Y2553" s="15">
        <v>0</v>
      </c>
      <c r="Z2553" s="15"/>
      <c r="AA2553" s="15">
        <v>2.38</v>
      </c>
      <c r="AB2553" s="15"/>
      <c r="AC2553" s="15">
        <v>-70.56</v>
      </c>
      <c r="AD2553" s="15"/>
      <c r="AE2553" s="15"/>
      <c r="AF2553" s="15">
        <v>-57.95</v>
      </c>
      <c r="AG2553" s="15"/>
      <c r="AH2553" s="15"/>
      <c r="AI2553" s="15">
        <v>-70.56</v>
      </c>
      <c r="AJ2553" s="15"/>
      <c r="AK2553" s="15"/>
      <c r="AL2553" s="15"/>
      <c r="AM2553" s="15">
        <v>18.63</v>
      </c>
      <c r="AN2553" s="15"/>
      <c r="AO2553" s="16">
        <v>-4951.3</v>
      </c>
      <c r="AP2553" s="16">
        <v>-10022</v>
      </c>
      <c r="AQ2553" s="16">
        <v>-10022</v>
      </c>
      <c r="AR2553" s="15"/>
      <c r="AS2553" s="15"/>
      <c r="AT2553" s="15"/>
      <c r="AU2553" s="15"/>
      <c r="AV2553" s="15"/>
      <c r="AW2553" s="15">
        <v>0</v>
      </c>
      <c r="AX2553" s="15"/>
      <c r="AZ2553" s="6">
        <f>IF(D2553&gt;0,H2553/D2553,0)</f>
        <v>32142857.142857146</v>
      </c>
      <c r="BA2553" s="6">
        <f>AZ2553*Q2553</f>
        <v>-321428.57142857148</v>
      </c>
      <c r="BB2553" s="6">
        <f>IF(C2553&gt;C$3054,C$3054,IF(C2553&lt;C$3053,C$3053,C2553))</f>
        <v>-0.01</v>
      </c>
      <c r="BC2553" s="6">
        <f>IF(BB2553&gt;0,(D2553/15)-BB2553,0)</f>
        <v>0</v>
      </c>
      <c r="BD2553" s="6">
        <f>BC2553/BC$3049</f>
        <v>0</v>
      </c>
      <c r="BE2553" s="15">
        <f>IF(AU2553&gt;AU$3054,AU$3054,IF(AU2553&lt;AU$3053,AU$3053,AU2553))</f>
        <v>0</v>
      </c>
      <c r="BF2553" s="15">
        <f>IF(I2553&gt;I$3054,I$3054,IF(I2553&lt;I$3053,I$3053,I2553))</f>
        <v>0</v>
      </c>
      <c r="BG2553" s="6">
        <f>IF(BE2553&gt;0, BF2553/BE2553,0)</f>
        <v>0</v>
      </c>
      <c r="BH2553" s="26">
        <f>BG2553/BG$3049</f>
        <v>0</v>
      </c>
      <c r="BI2553" s="26">
        <f>IF(AV2553&gt;AV$3054,AV$3054,IF(AV2553&lt;AV$3053,AV$3053,AV2553))</f>
        <v>0</v>
      </c>
      <c r="BJ2553" s="6">
        <f>IF(BI2553&gt;0, BF2553/BI2553,0)</f>
        <v>0</v>
      </c>
      <c r="BK2553" s="26">
        <f>BJ2553/BJ$3049</f>
        <v>0</v>
      </c>
      <c r="BL2553" s="6">
        <f>IF(_xlfn.NUMBERVALUE(AL2553),IF(ABS(AL2553)&lt;1,1-ABS(AL2553),0),0)</f>
        <v>0</v>
      </c>
      <c r="BM2553" s="6">
        <f>IF(F2553&gt;F$3054,F$3054,IF(F2553&lt;F$3053,F$3053,F2553))</f>
        <v>0</v>
      </c>
      <c r="BN2553" s="6">
        <f>IF(BM2553&gt;0, BM2553/BM$3049, BM2553/BM$3050*-1)</f>
        <v>0</v>
      </c>
      <c r="BO2553" s="6">
        <f>IF(O2553&gt;O$3054,O$3054,IF(O2553&lt;O$3053,O$3053,O2553))</f>
        <v>0</v>
      </c>
      <c r="BP2553" s="26">
        <f>BO2553/BO$3049</f>
        <v>0</v>
      </c>
      <c r="BQ2553" s="26">
        <f>IF(OR(BD2553=0, BH2553=0,BN2553=0,BP2553=0), 0,BD2553+BH2553+BK2553+BL2553+BN2553+BP2553)</f>
        <v>0</v>
      </c>
      <c r="BR2553" s="6">
        <f>IF(D2553&gt;0,C2553/D2553,0)</f>
        <v>-2.8571428571428574E-2</v>
      </c>
    </row>
    <row r="2554" spans="1:70" x14ac:dyDescent="0.2">
      <c r="A2554" s="15" t="s">
        <v>5017</v>
      </c>
      <c r="B2554" s="15" t="s">
        <v>5018</v>
      </c>
      <c r="C2554" s="15">
        <v>-0.01</v>
      </c>
      <c r="D2554" s="15">
        <v>0.04</v>
      </c>
      <c r="E2554" s="15">
        <v>0.05</v>
      </c>
      <c r="F2554" s="15">
        <v>200</v>
      </c>
      <c r="G2554" s="15">
        <v>1.59</v>
      </c>
      <c r="H2554" s="21">
        <v>10760000</v>
      </c>
      <c r="I2554" s="15"/>
      <c r="J2554" s="15">
        <v>0</v>
      </c>
      <c r="K2554" s="15"/>
      <c r="L2554" s="15">
        <v>0</v>
      </c>
      <c r="M2554" s="15"/>
      <c r="N2554" s="15">
        <v>0</v>
      </c>
      <c r="O2554" s="15"/>
      <c r="P2554" s="15"/>
      <c r="Q2554" s="15">
        <v>0.03</v>
      </c>
      <c r="R2554" s="15">
        <v>0.01</v>
      </c>
      <c r="S2554" s="15">
        <v>1.69</v>
      </c>
      <c r="T2554" s="15">
        <v>0</v>
      </c>
      <c r="U2554" s="15">
        <v>0</v>
      </c>
      <c r="V2554" s="15">
        <v>0</v>
      </c>
      <c r="W2554" s="15">
        <v>0</v>
      </c>
      <c r="X2554" s="15">
        <v>0</v>
      </c>
      <c r="Y2554" s="15">
        <v>0</v>
      </c>
      <c r="Z2554" s="15">
        <v>0</v>
      </c>
      <c r="AA2554" s="15">
        <v>0</v>
      </c>
      <c r="AB2554" s="15">
        <v>-1.87</v>
      </c>
      <c r="AC2554" s="15">
        <v>-35.35</v>
      </c>
      <c r="AD2554" s="15"/>
      <c r="AE2554" s="15">
        <v>-35.35</v>
      </c>
      <c r="AF2554" s="15">
        <v>-33.01</v>
      </c>
      <c r="AG2554" s="15"/>
      <c r="AH2554" s="15">
        <v>-33.01</v>
      </c>
      <c r="AI2554" s="15">
        <v>-35.479999999999997</v>
      </c>
      <c r="AJ2554" s="15"/>
      <c r="AK2554" s="15">
        <v>-35.479999999999997</v>
      </c>
      <c r="AL2554" s="15">
        <v>2.44</v>
      </c>
      <c r="AM2554" s="15">
        <v>170.99</v>
      </c>
      <c r="AN2554" s="15"/>
      <c r="AO2554" s="15"/>
      <c r="AP2554" s="15"/>
      <c r="AQ2554" s="15"/>
      <c r="AR2554" s="15"/>
      <c r="AS2554" s="15"/>
      <c r="AT2554" s="15"/>
      <c r="AU2554" s="15"/>
      <c r="AV2554" s="15"/>
      <c r="AW2554" s="16">
        <v>324000</v>
      </c>
      <c r="AX2554" s="16">
        <v>113184</v>
      </c>
      <c r="AZ2554" s="6">
        <f>IF(D2554&gt;0,H2554/D2554,0)</f>
        <v>269000000</v>
      </c>
      <c r="BA2554" s="6">
        <f>AZ2554*Q2554</f>
        <v>8070000</v>
      </c>
      <c r="BB2554" s="6">
        <f>IF(C2554&gt;C$3054,C$3054,IF(C2554&lt;C$3053,C$3053,C2554))</f>
        <v>-0.01</v>
      </c>
      <c r="BC2554" s="6">
        <f>IF(BB2554&gt;0,(D2554/15)-BB2554,0)</f>
        <v>0</v>
      </c>
      <c r="BD2554" s="6">
        <f>BC2554/BC$3049</f>
        <v>0</v>
      </c>
      <c r="BE2554" s="15">
        <f>IF(AU2554&gt;AU$3054,AU$3054,IF(AU2554&lt;AU$3053,AU$3053,AU2554))</f>
        <v>0</v>
      </c>
      <c r="BF2554" s="15">
        <f>IF(I2554&gt;I$3054,I$3054,IF(I2554&lt;I$3053,I$3053,I2554))</f>
        <v>0</v>
      </c>
      <c r="BG2554" s="6">
        <f>IF(BE2554&gt;0, BF2554/BE2554,0)</f>
        <v>0</v>
      </c>
      <c r="BH2554" s="26">
        <f>BG2554/BG$3049</f>
        <v>0</v>
      </c>
      <c r="BI2554" s="26">
        <f>IF(AV2554&gt;AV$3054,AV$3054,IF(AV2554&lt;AV$3053,AV$3053,AV2554))</f>
        <v>0</v>
      </c>
      <c r="BJ2554" s="6">
        <f>IF(BI2554&gt;0, BF2554/BI2554,0)</f>
        <v>0</v>
      </c>
      <c r="BK2554" s="26">
        <f>BJ2554/BJ$3049</f>
        <v>0</v>
      </c>
      <c r="BL2554" s="6">
        <f>IF(_xlfn.NUMBERVALUE(AL2554),IF(ABS(AL2554)&lt;1,1-ABS(AL2554),0),0)</f>
        <v>0</v>
      </c>
      <c r="BM2554" s="6">
        <f>IF(F2554&gt;F$3054,F$3054,IF(F2554&lt;F$3053,F$3053,F2554))</f>
        <v>200</v>
      </c>
      <c r="BN2554" s="6">
        <f>IF(BM2554&gt;0, BM2554/BM$3049, BM2554/BM$3050*-1)</f>
        <v>0.25266322442383032</v>
      </c>
      <c r="BO2554" s="6">
        <f>IF(O2554&gt;O$3054,O$3054,IF(O2554&lt;O$3053,O$3053,O2554))</f>
        <v>0</v>
      </c>
      <c r="BP2554" s="26">
        <f>BO2554/BO$3049</f>
        <v>0</v>
      </c>
      <c r="BQ2554" s="26">
        <f>IF(OR(BD2554=0, BH2554=0,BN2554=0,BP2554=0), 0,BD2554+BH2554+BK2554+BL2554+BN2554+BP2554)</f>
        <v>0</v>
      </c>
      <c r="BR2554" s="6">
        <f>IF(D2554&gt;0,C2554/D2554,0)</f>
        <v>-0.25</v>
      </c>
    </row>
    <row r="2555" spans="1:70" x14ac:dyDescent="0.2">
      <c r="A2555" s="15" t="s">
        <v>5361</v>
      </c>
      <c r="B2555" s="15" t="s">
        <v>5362</v>
      </c>
      <c r="C2555" s="15">
        <v>-0.01</v>
      </c>
      <c r="D2555" s="15">
        <v>0</v>
      </c>
      <c r="E2555" s="15">
        <v>0.08</v>
      </c>
      <c r="F2555" s="15">
        <v>-50</v>
      </c>
      <c r="G2555" s="15">
        <v>0.18</v>
      </c>
      <c r="H2555" s="21"/>
      <c r="I2555" s="15"/>
      <c r="J2555" s="15">
        <v>0</v>
      </c>
      <c r="K2555" s="15"/>
      <c r="L2555" s="15">
        <v>0</v>
      </c>
      <c r="M2555" s="15"/>
      <c r="N2555" s="15">
        <v>0</v>
      </c>
      <c r="O2555" s="15"/>
      <c r="P2555" s="15"/>
      <c r="Q2555" s="15">
        <v>0.28000000000000003</v>
      </c>
      <c r="R2555" s="15">
        <v>0.08</v>
      </c>
      <c r="S2555" s="15">
        <v>17.71</v>
      </c>
      <c r="T2555" s="15">
        <v>0</v>
      </c>
      <c r="U2555" s="15">
        <v>0</v>
      </c>
      <c r="V2555" s="15">
        <v>0</v>
      </c>
      <c r="W2555" s="15">
        <v>0</v>
      </c>
      <c r="X2555" s="15">
        <v>0</v>
      </c>
      <c r="Y2555" s="15">
        <v>0</v>
      </c>
      <c r="Z2555" s="15">
        <v>0</v>
      </c>
      <c r="AA2555" s="15">
        <v>0</v>
      </c>
      <c r="AB2555" s="15"/>
      <c r="AC2555" s="15">
        <v>-3.45</v>
      </c>
      <c r="AD2555" s="15">
        <v>-4.6100000000000003</v>
      </c>
      <c r="AE2555" s="15">
        <v>-3.73</v>
      </c>
      <c r="AF2555" s="15">
        <v>-3.44</v>
      </c>
      <c r="AG2555" s="15">
        <v>-4.54</v>
      </c>
      <c r="AH2555" s="15">
        <v>-3.66</v>
      </c>
      <c r="AI2555" s="15">
        <v>-3.46</v>
      </c>
      <c r="AJ2555" s="15">
        <v>-4.63</v>
      </c>
      <c r="AK2555" s="15">
        <v>-3.74</v>
      </c>
      <c r="AL2555" s="15">
        <v>0.45</v>
      </c>
      <c r="AM2555" s="15">
        <v>34.520000000000003</v>
      </c>
      <c r="AN2555" s="15"/>
      <c r="AO2555" s="15">
        <v>-63.7</v>
      </c>
      <c r="AP2555" s="15">
        <v>-206.5</v>
      </c>
      <c r="AQ2555" s="15">
        <v>-206.5</v>
      </c>
      <c r="AR2555" s="15"/>
      <c r="AS2555" s="15">
        <v>68.260000000000005</v>
      </c>
      <c r="AT2555" s="15">
        <v>50.43</v>
      </c>
      <c r="AU2555" s="15"/>
      <c r="AV2555" s="15"/>
      <c r="AW2555" s="15">
        <v>0</v>
      </c>
      <c r="AX2555" s="15"/>
      <c r="AZ2555" s="6">
        <f>IF(D2555&gt;0,H2555/D2555,0)</f>
        <v>0</v>
      </c>
      <c r="BA2555" s="6">
        <f>AZ2555*Q2555</f>
        <v>0</v>
      </c>
      <c r="BB2555" s="6">
        <f>IF(C2555&gt;C$3054,C$3054,IF(C2555&lt;C$3053,C$3053,C2555))</f>
        <v>-0.01</v>
      </c>
      <c r="BC2555" s="6">
        <f>IF(BB2555&gt;0,(D2555/15)-BB2555,0)</f>
        <v>0</v>
      </c>
      <c r="BD2555" s="6">
        <f>BC2555/BC$3049</f>
        <v>0</v>
      </c>
      <c r="BE2555" s="15">
        <f>IF(AU2555&gt;AU$3054,AU$3054,IF(AU2555&lt;AU$3053,AU$3053,AU2555))</f>
        <v>0</v>
      </c>
      <c r="BF2555" s="15">
        <f>IF(I2555&gt;I$3054,I$3054,IF(I2555&lt;I$3053,I$3053,I2555))</f>
        <v>0</v>
      </c>
      <c r="BG2555" s="6">
        <f>IF(BE2555&gt;0, BF2555/BE2555,0)</f>
        <v>0</v>
      </c>
      <c r="BH2555" s="26">
        <f>BG2555/BG$3049</f>
        <v>0</v>
      </c>
      <c r="BI2555" s="26">
        <f>IF(AV2555&gt;AV$3054,AV$3054,IF(AV2555&lt;AV$3053,AV$3053,AV2555))</f>
        <v>0</v>
      </c>
      <c r="BJ2555" s="6">
        <f>IF(BI2555&gt;0, BF2555/BI2555,0)</f>
        <v>0</v>
      </c>
      <c r="BK2555" s="26">
        <f>BJ2555/BJ$3049</f>
        <v>0</v>
      </c>
      <c r="BL2555" s="6">
        <f>IF(_xlfn.NUMBERVALUE(AL2555),IF(ABS(AL2555)&lt;1,1-ABS(AL2555),0),0)</f>
        <v>0.55000000000000004</v>
      </c>
      <c r="BM2555" s="6">
        <f>IF(F2555&gt;F$3054,F$3054,IF(F2555&lt;F$3053,F$3053,F2555))</f>
        <v>-50</v>
      </c>
      <c r="BN2555" s="6">
        <f>IF(BM2555&gt;0, BM2555/BM$3049, BM2555/BM$3050*-1)</f>
        <v>-0.50271465915946112</v>
      </c>
      <c r="BO2555" s="6">
        <f>IF(O2555&gt;O$3054,O$3054,IF(O2555&lt;O$3053,O$3053,O2555))</f>
        <v>0</v>
      </c>
      <c r="BP2555" s="26">
        <f>BO2555/BO$3049</f>
        <v>0</v>
      </c>
      <c r="BQ2555" s="26">
        <f>IF(OR(BD2555=0, BH2555=0,BN2555=0,BP2555=0), 0,BD2555+BH2555+BK2555+BL2555+BN2555+BP2555)</f>
        <v>0</v>
      </c>
      <c r="BR2555" s="6">
        <f>IF(D2555&gt;0,C2555/D2555,0)</f>
        <v>0</v>
      </c>
    </row>
    <row r="2556" spans="1:70" x14ac:dyDescent="0.2">
      <c r="A2556" s="15" t="s">
        <v>5316</v>
      </c>
      <c r="B2556" s="15" t="s">
        <v>5317</v>
      </c>
      <c r="C2556" s="15">
        <v>-0.01</v>
      </c>
      <c r="D2556" s="15">
        <v>0.13</v>
      </c>
      <c r="E2556" s="15">
        <v>0.12</v>
      </c>
      <c r="F2556" s="15">
        <v>30</v>
      </c>
      <c r="G2556" s="15">
        <v>0.59</v>
      </c>
      <c r="H2556" s="21">
        <v>28340000</v>
      </c>
      <c r="I2556" s="15"/>
      <c r="J2556" s="15">
        <v>0</v>
      </c>
      <c r="K2556" s="15"/>
      <c r="L2556" s="15">
        <v>0</v>
      </c>
      <c r="M2556" s="15"/>
      <c r="N2556" s="15">
        <v>0</v>
      </c>
      <c r="O2556" s="15"/>
      <c r="P2556" s="15"/>
      <c r="Q2556" s="15">
        <v>0.22</v>
      </c>
      <c r="R2556" s="15">
        <v>0</v>
      </c>
      <c r="S2556" s="15">
        <v>33.200000000000003</v>
      </c>
      <c r="T2556" s="15">
        <v>0</v>
      </c>
      <c r="U2556" s="15">
        <v>0</v>
      </c>
      <c r="V2556" s="15">
        <v>0</v>
      </c>
      <c r="W2556" s="15">
        <v>0</v>
      </c>
      <c r="X2556" s="15">
        <v>0</v>
      </c>
      <c r="Y2556" s="15">
        <v>0</v>
      </c>
      <c r="Z2556" s="15">
        <v>0</v>
      </c>
      <c r="AA2556" s="15">
        <v>0</v>
      </c>
      <c r="AB2556" s="15"/>
      <c r="AC2556" s="15">
        <v>-2.6</v>
      </c>
      <c r="AD2556" s="15">
        <v>-1.38</v>
      </c>
      <c r="AE2556" s="15">
        <v>-2.6</v>
      </c>
      <c r="AF2556" s="15">
        <v>-2.59</v>
      </c>
      <c r="AG2556" s="15">
        <v>-1.37</v>
      </c>
      <c r="AH2556" s="15">
        <v>-2.59</v>
      </c>
      <c r="AI2556" s="15">
        <v>-2.6</v>
      </c>
      <c r="AJ2556" s="15">
        <v>-1.39</v>
      </c>
      <c r="AK2556" s="15">
        <v>-2.6</v>
      </c>
      <c r="AL2556" s="15">
        <v>1.41</v>
      </c>
      <c r="AM2556" s="15">
        <v>26.98</v>
      </c>
      <c r="AN2556" s="15"/>
      <c r="AO2556" s="15">
        <v>-273.44</v>
      </c>
      <c r="AP2556" s="16">
        <v>-1985.94</v>
      </c>
      <c r="AQ2556" s="16">
        <v>-1985.94</v>
      </c>
      <c r="AR2556" s="15"/>
      <c r="AS2556" s="15">
        <v>-44.23</v>
      </c>
      <c r="AT2556" s="15">
        <v>-21.01</v>
      </c>
      <c r="AU2556" s="15"/>
      <c r="AV2556" s="15"/>
      <c r="AW2556" s="16">
        <v>13540</v>
      </c>
      <c r="AX2556" s="16">
        <v>7865</v>
      </c>
      <c r="AZ2556" s="6">
        <f>IF(D2556&gt;0,H2556/D2556,0)</f>
        <v>218000000</v>
      </c>
      <c r="BA2556" s="6">
        <f>AZ2556*Q2556</f>
        <v>47960000</v>
      </c>
      <c r="BB2556" s="6">
        <f>IF(C2556&gt;C$3054,C$3054,IF(C2556&lt;C$3053,C$3053,C2556))</f>
        <v>-0.01</v>
      </c>
      <c r="BC2556" s="6">
        <f>IF(BB2556&gt;0,(D2556/15)-BB2556,0)</f>
        <v>0</v>
      </c>
      <c r="BD2556" s="6">
        <f>BC2556/BC$3049</f>
        <v>0</v>
      </c>
      <c r="BE2556" s="15">
        <f>IF(AU2556&gt;AU$3054,AU$3054,IF(AU2556&lt;AU$3053,AU$3053,AU2556))</f>
        <v>0</v>
      </c>
      <c r="BF2556" s="15">
        <f>IF(I2556&gt;I$3054,I$3054,IF(I2556&lt;I$3053,I$3053,I2556))</f>
        <v>0</v>
      </c>
      <c r="BG2556" s="6">
        <f>IF(BE2556&gt;0, BF2556/BE2556,0)</f>
        <v>0</v>
      </c>
      <c r="BH2556" s="26">
        <f>BG2556/BG$3049</f>
        <v>0</v>
      </c>
      <c r="BI2556" s="26">
        <f>IF(AV2556&gt;AV$3054,AV$3054,IF(AV2556&lt;AV$3053,AV$3053,AV2556))</f>
        <v>0</v>
      </c>
      <c r="BJ2556" s="6">
        <f>IF(BI2556&gt;0, BF2556/BI2556,0)</f>
        <v>0</v>
      </c>
      <c r="BK2556" s="26">
        <f>BJ2556/BJ$3049</f>
        <v>0</v>
      </c>
      <c r="BL2556" s="6">
        <f>IF(_xlfn.NUMBERVALUE(AL2556),IF(ABS(AL2556)&lt;1,1-ABS(AL2556),0),0)</f>
        <v>0</v>
      </c>
      <c r="BM2556" s="6">
        <f>IF(F2556&gt;F$3054,F$3054,IF(F2556&lt;F$3053,F$3053,F2556))</f>
        <v>30</v>
      </c>
      <c r="BN2556" s="6">
        <f>IF(BM2556&gt;0, BM2556/BM$3049, BM2556/BM$3050*-1)</f>
        <v>3.7899483663574547E-2</v>
      </c>
      <c r="BO2556" s="6">
        <f>IF(O2556&gt;O$3054,O$3054,IF(O2556&lt;O$3053,O$3053,O2556))</f>
        <v>0</v>
      </c>
      <c r="BP2556" s="26">
        <f>BO2556/BO$3049</f>
        <v>0</v>
      </c>
      <c r="BQ2556" s="26">
        <f>IF(OR(BD2556=0, BH2556=0,BN2556=0,BP2556=0), 0,BD2556+BH2556+BK2556+BL2556+BN2556+BP2556)</f>
        <v>0</v>
      </c>
      <c r="BR2556" s="6">
        <f>IF(D2556&gt;0,C2556/D2556,0)</f>
        <v>-7.6923076923076927E-2</v>
      </c>
    </row>
    <row r="2557" spans="1:70" x14ac:dyDescent="0.2">
      <c r="A2557" s="15" t="s">
        <v>5302</v>
      </c>
      <c r="B2557" s="15" t="s">
        <v>5303</v>
      </c>
      <c r="C2557" s="15">
        <v>-0.03</v>
      </c>
      <c r="D2557" s="15">
        <v>1.55</v>
      </c>
      <c r="E2557" s="15">
        <v>2.06</v>
      </c>
      <c r="F2557" s="15">
        <v>3.57</v>
      </c>
      <c r="G2557" s="15">
        <v>44.87</v>
      </c>
      <c r="H2557" s="21">
        <v>158780000</v>
      </c>
      <c r="I2557" s="15"/>
      <c r="J2557" s="15">
        <v>0</v>
      </c>
      <c r="K2557" s="15"/>
      <c r="L2557" s="15">
        <v>0</v>
      </c>
      <c r="M2557" s="15"/>
      <c r="N2557" s="15">
        <v>0</v>
      </c>
      <c r="O2557" s="15"/>
      <c r="P2557" s="15"/>
      <c r="Q2557" s="15">
        <v>0.03</v>
      </c>
      <c r="R2557" s="15">
        <v>0.03</v>
      </c>
      <c r="S2557" s="15">
        <v>18.32</v>
      </c>
      <c r="T2557" s="15">
        <v>0</v>
      </c>
      <c r="U2557" s="15">
        <v>0</v>
      </c>
      <c r="V2557" s="15">
        <v>0</v>
      </c>
      <c r="W2557" s="15">
        <v>0</v>
      </c>
      <c r="X2557" s="15">
        <v>0</v>
      </c>
      <c r="Y2557" s="15">
        <v>0</v>
      </c>
      <c r="Z2557" s="15">
        <v>0</v>
      </c>
      <c r="AA2557" s="15">
        <v>0</v>
      </c>
      <c r="AB2557" s="15"/>
      <c r="AC2557" s="15">
        <v>-139.38</v>
      </c>
      <c r="AD2557" s="15">
        <v>-266.45999999999998</v>
      </c>
      <c r="AE2557" s="15">
        <v>-139.38</v>
      </c>
      <c r="AF2557" s="15">
        <v>-129.63</v>
      </c>
      <c r="AG2557" s="15">
        <v>-187.52</v>
      </c>
      <c r="AH2557" s="15">
        <v>-129.63</v>
      </c>
      <c r="AI2557" s="15">
        <v>-139.38</v>
      </c>
      <c r="AJ2557" s="15">
        <v>-266.45999999999998</v>
      </c>
      <c r="AK2557" s="15">
        <v>-139.38</v>
      </c>
      <c r="AL2557" s="15">
        <v>2.0699999999999998</v>
      </c>
      <c r="AM2557" s="15">
        <v>58.77</v>
      </c>
      <c r="AN2557" s="15">
        <v>13.12</v>
      </c>
      <c r="AO2557" s="16">
        <v>-2194.84</v>
      </c>
      <c r="AP2557" s="16">
        <v>-2194.84</v>
      </c>
      <c r="AQ2557" s="16">
        <v>-2177.4</v>
      </c>
      <c r="AR2557" s="15"/>
      <c r="AS2557" s="15">
        <v>-16.670000000000002</v>
      </c>
      <c r="AT2557" s="15">
        <v>-19.989999999999998</v>
      </c>
      <c r="AU2557" s="15"/>
      <c r="AV2557" s="15"/>
      <c r="AW2557" s="16">
        <v>243964</v>
      </c>
      <c r="AX2557" s="16">
        <v>159924</v>
      </c>
      <c r="AZ2557" s="6">
        <f>IF(D2557&gt;0,H2557/D2557,0)</f>
        <v>102438709.67741935</v>
      </c>
      <c r="BA2557" s="6">
        <f>AZ2557*Q2557</f>
        <v>3073161.2903225804</v>
      </c>
      <c r="BB2557" s="6">
        <f>IF(C2557&gt;C$3054,C$3054,IF(C2557&lt;C$3053,C$3053,C2557))</f>
        <v>-0.03</v>
      </c>
      <c r="BC2557" s="6">
        <f>IF(BB2557&gt;0,(D2557/15)-BB2557,0)</f>
        <v>0</v>
      </c>
      <c r="BD2557" s="6">
        <f>BC2557/BC$3049</f>
        <v>0</v>
      </c>
      <c r="BE2557" s="15">
        <f>IF(AU2557&gt;AU$3054,AU$3054,IF(AU2557&lt;AU$3053,AU$3053,AU2557))</f>
        <v>0</v>
      </c>
      <c r="BF2557" s="15">
        <f>IF(I2557&gt;I$3054,I$3054,IF(I2557&lt;I$3053,I$3053,I2557))</f>
        <v>0</v>
      </c>
      <c r="BG2557" s="6">
        <f>IF(BE2557&gt;0, BF2557/BE2557,0)</f>
        <v>0</v>
      </c>
      <c r="BH2557" s="26">
        <f>BG2557/BG$3049</f>
        <v>0</v>
      </c>
      <c r="BI2557" s="26">
        <f>IF(AV2557&gt;AV$3054,AV$3054,IF(AV2557&lt;AV$3053,AV$3053,AV2557))</f>
        <v>0</v>
      </c>
      <c r="BJ2557" s="6">
        <f>IF(BI2557&gt;0, BF2557/BI2557,0)</f>
        <v>0</v>
      </c>
      <c r="BK2557" s="26">
        <f>BJ2557/BJ$3049</f>
        <v>0</v>
      </c>
      <c r="BL2557" s="6">
        <f>IF(_xlfn.NUMBERVALUE(AL2557),IF(ABS(AL2557)&lt;1,1-ABS(AL2557),0),0)</f>
        <v>0</v>
      </c>
      <c r="BM2557" s="6">
        <f>IF(F2557&gt;F$3054,F$3054,IF(F2557&lt;F$3053,F$3053,F2557))</f>
        <v>3.57</v>
      </c>
      <c r="BN2557" s="6">
        <f>IF(BM2557&gt;0, BM2557/BM$3049, BM2557/BM$3050*-1)</f>
        <v>4.510038555965371E-3</v>
      </c>
      <c r="BO2557" s="6">
        <f>IF(O2557&gt;O$3054,O$3054,IF(O2557&lt;O$3053,O$3053,O2557))</f>
        <v>0</v>
      </c>
      <c r="BP2557" s="26">
        <f>BO2557/BO$3049</f>
        <v>0</v>
      </c>
      <c r="BQ2557" s="26">
        <f>IF(OR(BD2557=0, BH2557=0,BN2557=0,BP2557=0), 0,BD2557+BH2557+BK2557+BL2557+BN2557+BP2557)</f>
        <v>0</v>
      </c>
      <c r="BR2557" s="6">
        <f>IF(D2557&gt;0,C2557/D2557,0)</f>
        <v>-1.9354838709677417E-2</v>
      </c>
    </row>
    <row r="2558" spans="1:70" x14ac:dyDescent="0.2">
      <c r="A2558" s="15" t="s">
        <v>5176</v>
      </c>
      <c r="B2558" s="15" t="s">
        <v>5177</v>
      </c>
      <c r="C2558" s="15"/>
      <c r="D2558" s="15">
        <v>0.18</v>
      </c>
      <c r="E2558" s="15"/>
      <c r="F2558" s="15"/>
      <c r="G2558" s="15"/>
      <c r="H2558" s="21"/>
      <c r="I2558" s="15"/>
      <c r="J2558" s="15"/>
      <c r="K2558" s="15"/>
      <c r="L2558" s="15"/>
      <c r="M2558" s="15"/>
      <c r="N2558" s="15"/>
      <c r="O2558" s="15"/>
      <c r="P2558" s="15"/>
      <c r="Q2558" s="15"/>
      <c r="R2558" s="15"/>
      <c r="S2558" s="15"/>
      <c r="T2558" s="15"/>
      <c r="U2558" s="15"/>
      <c r="V2558" s="15"/>
      <c r="W2558" s="15"/>
      <c r="X2558" s="15"/>
      <c r="Y2558" s="15"/>
      <c r="Z2558" s="15"/>
      <c r="AA2558" s="15"/>
      <c r="AB2558" s="15"/>
      <c r="AC2558" s="15"/>
      <c r="AD2558" s="15"/>
      <c r="AE2558" s="15"/>
      <c r="AF2558" s="15"/>
      <c r="AG2558" s="15"/>
      <c r="AH2558" s="15"/>
      <c r="AI2558" s="15"/>
      <c r="AJ2558" s="15"/>
      <c r="AK2558" s="15"/>
      <c r="AL2558" s="15"/>
      <c r="AM2558" s="15"/>
      <c r="AN2558" s="15"/>
      <c r="AO2558" s="15"/>
      <c r="AP2558" s="15"/>
      <c r="AQ2558" s="15"/>
      <c r="AR2558" s="15"/>
      <c r="AS2558" s="15"/>
      <c r="AT2558" s="15"/>
      <c r="AU2558" s="15"/>
      <c r="AV2558" s="15"/>
      <c r="AW2558" s="16">
        <v>411000</v>
      </c>
      <c r="AX2558" s="16">
        <v>77775</v>
      </c>
      <c r="AZ2558" s="6">
        <f>IF(D2558&gt;0,H2558/D2558,0)</f>
        <v>0</v>
      </c>
      <c r="BA2558" s="6">
        <f>AZ2558*Q2558</f>
        <v>0</v>
      </c>
      <c r="BB2558" s="6">
        <f>IF(C2558&gt;C$3054,C$3054,IF(C2558&lt;C$3053,C$3053,C2558))</f>
        <v>0</v>
      </c>
      <c r="BC2558" s="6">
        <f>IF(BB2558&gt;0,(D2558/15)-BB2558,0)</f>
        <v>0</v>
      </c>
      <c r="BD2558" s="6">
        <f>BC2558/BC$3049</f>
        <v>0</v>
      </c>
      <c r="BE2558" s="15">
        <f>IF(AU2558&gt;AU$3054,AU$3054,IF(AU2558&lt;AU$3053,AU$3053,AU2558))</f>
        <v>0</v>
      </c>
      <c r="BF2558" s="15">
        <f>IF(I2558&gt;I$3054,I$3054,IF(I2558&lt;I$3053,I$3053,I2558))</f>
        <v>0</v>
      </c>
      <c r="BG2558" s="6">
        <f>IF(BE2558&gt;0, BF2558/BE2558,0)</f>
        <v>0</v>
      </c>
      <c r="BH2558" s="26">
        <f>BG2558/BG$3049</f>
        <v>0</v>
      </c>
      <c r="BI2558" s="26">
        <f>IF(AV2558&gt;AV$3054,AV$3054,IF(AV2558&lt;AV$3053,AV$3053,AV2558))</f>
        <v>0</v>
      </c>
      <c r="BJ2558" s="6">
        <f>IF(BI2558&gt;0, BF2558/BI2558,0)</f>
        <v>0</v>
      </c>
      <c r="BK2558" s="26">
        <f>BJ2558/BJ$3049</f>
        <v>0</v>
      </c>
      <c r="BL2558" s="6">
        <f>IF(_xlfn.NUMBERVALUE(AL2558),IF(ABS(AL2558)&lt;1,1-ABS(AL2558),0),0)</f>
        <v>0</v>
      </c>
      <c r="BM2558" s="6">
        <f>IF(F2558&gt;F$3054,F$3054,IF(F2558&lt;F$3053,F$3053,F2558))</f>
        <v>0</v>
      </c>
      <c r="BN2558" s="6">
        <f>IF(BM2558&gt;0, BM2558/BM$3049, BM2558/BM$3050*-1)</f>
        <v>0</v>
      </c>
      <c r="BO2558" s="6">
        <f>IF(O2558&gt;O$3054,O$3054,IF(O2558&lt;O$3053,O$3053,O2558))</f>
        <v>0</v>
      </c>
      <c r="BP2558" s="26">
        <f>BO2558/BO$3049</f>
        <v>0</v>
      </c>
      <c r="BQ2558" s="26">
        <f>IF(OR(BD2558=0, BH2558=0,BN2558=0,BP2558=0), 0,BD2558+BH2558+BK2558+BL2558+BN2558+BP2558)</f>
        <v>0</v>
      </c>
      <c r="BR2558" s="6">
        <f>IF(D2558&gt;0,C2558/D2558,0)</f>
        <v>0</v>
      </c>
    </row>
    <row r="2559" spans="1:70" x14ac:dyDescent="0.2">
      <c r="A2559" s="15" t="s">
        <v>5246</v>
      </c>
      <c r="B2559" s="15" t="s">
        <v>5247</v>
      </c>
      <c r="C2559" s="15">
        <v>-0.09</v>
      </c>
      <c r="D2559" s="15">
        <v>0.5</v>
      </c>
      <c r="E2559" s="15">
        <v>0.44</v>
      </c>
      <c r="F2559" s="15">
        <v>321.74</v>
      </c>
      <c r="G2559" s="15">
        <v>2.76</v>
      </c>
      <c r="H2559" s="21">
        <v>124300000</v>
      </c>
      <c r="I2559" s="15"/>
      <c r="J2559" s="15">
        <v>0</v>
      </c>
      <c r="K2559" s="15"/>
      <c r="L2559" s="15">
        <v>0</v>
      </c>
      <c r="M2559" s="15"/>
      <c r="N2559" s="15">
        <v>0</v>
      </c>
      <c r="O2559" s="15"/>
      <c r="P2559" s="15"/>
      <c r="Q2559" s="15">
        <v>0.18</v>
      </c>
      <c r="R2559" s="15">
        <v>0.05</v>
      </c>
      <c r="S2559" s="15">
        <v>1.44</v>
      </c>
      <c r="T2559" s="15">
        <v>0</v>
      </c>
      <c r="U2559" s="15">
        <v>0</v>
      </c>
      <c r="V2559" s="15">
        <v>0</v>
      </c>
      <c r="W2559" s="15">
        <v>0</v>
      </c>
      <c r="X2559" s="15">
        <v>0</v>
      </c>
      <c r="Y2559" s="15">
        <v>0</v>
      </c>
      <c r="Z2559" s="15">
        <v>0</v>
      </c>
      <c r="AA2559" s="15">
        <v>0</v>
      </c>
      <c r="AB2559" s="15">
        <v>3.2</v>
      </c>
      <c r="AC2559" s="15">
        <v>-27.88</v>
      </c>
      <c r="AD2559" s="15">
        <v>-16.7</v>
      </c>
      <c r="AE2559" s="15">
        <v>-27.88</v>
      </c>
      <c r="AF2559" s="15">
        <v>-23.02</v>
      </c>
      <c r="AG2559" s="15">
        <v>-15.41</v>
      </c>
      <c r="AH2559" s="15">
        <v>-23.02</v>
      </c>
      <c r="AI2559" s="15">
        <v>-40.36</v>
      </c>
      <c r="AJ2559" s="15">
        <v>-18.62</v>
      </c>
      <c r="AK2559" s="15">
        <v>-40.36</v>
      </c>
      <c r="AL2559" s="15">
        <v>2.0499999999999998</v>
      </c>
      <c r="AM2559" s="15">
        <v>129.62</v>
      </c>
      <c r="AN2559" s="15">
        <v>-94.98</v>
      </c>
      <c r="AO2559" s="15">
        <v>-255.64</v>
      </c>
      <c r="AP2559" s="15">
        <v>-318.29000000000002</v>
      </c>
      <c r="AQ2559" s="15">
        <v>-155.47999999999999</v>
      </c>
      <c r="AR2559" s="15"/>
      <c r="AS2559" s="15">
        <v>73.849999999999994</v>
      </c>
      <c r="AT2559" s="15"/>
      <c r="AU2559" s="15"/>
      <c r="AV2559" s="15"/>
      <c r="AW2559" s="16">
        <v>26111</v>
      </c>
      <c r="AX2559" s="16">
        <v>252714</v>
      </c>
      <c r="AZ2559" s="6">
        <f>IF(D2559&gt;0,H2559/D2559,0)</f>
        <v>248600000</v>
      </c>
      <c r="BA2559" s="6">
        <f>AZ2559*Q2559</f>
        <v>44748000</v>
      </c>
      <c r="BB2559" s="6">
        <f>IF(C2559&gt;C$3054,C$3054,IF(C2559&lt;C$3053,C$3053,C2559))</f>
        <v>-0.09</v>
      </c>
      <c r="BC2559" s="6">
        <f>IF(BB2559&gt;0,(D2559/15)-BB2559,0)</f>
        <v>0</v>
      </c>
      <c r="BD2559" s="6">
        <f>BC2559/BC$3049</f>
        <v>0</v>
      </c>
      <c r="BE2559" s="15">
        <f>IF(AU2559&gt;AU$3054,AU$3054,IF(AU2559&lt;AU$3053,AU$3053,AU2559))</f>
        <v>0</v>
      </c>
      <c r="BF2559" s="15">
        <f>IF(I2559&gt;I$3054,I$3054,IF(I2559&lt;I$3053,I$3053,I2559))</f>
        <v>0</v>
      </c>
      <c r="BG2559" s="6">
        <f>IF(BE2559&gt;0, BF2559/BE2559,0)</f>
        <v>0</v>
      </c>
      <c r="BH2559" s="26">
        <f>BG2559/BG$3049</f>
        <v>0</v>
      </c>
      <c r="BI2559" s="26">
        <f>IF(AV2559&gt;AV$3054,AV$3054,IF(AV2559&lt;AV$3053,AV$3053,AV2559))</f>
        <v>0</v>
      </c>
      <c r="BJ2559" s="6">
        <f>IF(BI2559&gt;0, BF2559/BI2559,0)</f>
        <v>0</v>
      </c>
      <c r="BK2559" s="26">
        <f>BJ2559/BJ$3049</f>
        <v>0</v>
      </c>
      <c r="BL2559" s="6">
        <f>IF(_xlfn.NUMBERVALUE(AL2559),IF(ABS(AL2559)&lt;1,1-ABS(AL2559),0),0)</f>
        <v>0</v>
      </c>
      <c r="BM2559" s="6">
        <f>IF(F2559&gt;F$3054,F$3054,IF(F2559&lt;F$3053,F$3053,F2559))</f>
        <v>321.74</v>
      </c>
      <c r="BN2559" s="6">
        <f>IF(BM2559&gt;0, BM2559/BM$3049, BM2559/BM$3050*-1)</f>
        <v>0.40645932913061583</v>
      </c>
      <c r="BO2559" s="6">
        <f>IF(O2559&gt;O$3054,O$3054,IF(O2559&lt;O$3053,O$3053,O2559))</f>
        <v>0</v>
      </c>
      <c r="BP2559" s="26">
        <f>BO2559/BO$3049</f>
        <v>0</v>
      </c>
      <c r="BQ2559" s="26">
        <f>IF(OR(BD2559=0, BH2559=0,BN2559=0,BP2559=0), 0,BD2559+BH2559+BK2559+BL2559+BN2559+BP2559)</f>
        <v>0</v>
      </c>
      <c r="BR2559" s="6">
        <f>IF(D2559&gt;0,C2559/D2559,0)</f>
        <v>-0.18</v>
      </c>
    </row>
    <row r="2560" spans="1:70" x14ac:dyDescent="0.2">
      <c r="A2560" s="15" t="s">
        <v>5140</v>
      </c>
      <c r="B2560" s="15" t="s">
        <v>5141</v>
      </c>
      <c r="C2560" s="15"/>
      <c r="D2560" s="15"/>
      <c r="E2560" s="15"/>
      <c r="F2560" s="15"/>
      <c r="G2560" s="15"/>
      <c r="H2560" s="21"/>
      <c r="I2560" s="15"/>
      <c r="J2560" s="15"/>
      <c r="K2560" s="15"/>
      <c r="L2560" s="15">
        <v>0</v>
      </c>
      <c r="M2560" s="15"/>
      <c r="N2560" s="15"/>
      <c r="O2560" s="15"/>
      <c r="P2560" s="15"/>
      <c r="Q2560" s="15">
        <v>7.0000000000000007E-2</v>
      </c>
      <c r="R2560" s="15">
        <v>0</v>
      </c>
      <c r="S2560" s="15">
        <v>0.33</v>
      </c>
      <c r="T2560" s="15">
        <v>0</v>
      </c>
      <c r="U2560" s="15"/>
      <c r="V2560" s="15">
        <v>0</v>
      </c>
      <c r="W2560" s="15"/>
      <c r="X2560" s="15">
        <v>0</v>
      </c>
      <c r="Y2560" s="15"/>
      <c r="Z2560" s="15">
        <v>0</v>
      </c>
      <c r="AA2560" s="15"/>
      <c r="AB2560" s="15"/>
      <c r="AC2560" s="15"/>
      <c r="AD2560" s="15"/>
      <c r="AE2560" s="15"/>
      <c r="AF2560" s="15"/>
      <c r="AG2560" s="15"/>
      <c r="AH2560" s="15"/>
      <c r="AI2560" s="15"/>
      <c r="AJ2560" s="15"/>
      <c r="AK2560" s="15"/>
      <c r="AL2560" s="15"/>
      <c r="AM2560" s="15">
        <v>0</v>
      </c>
      <c r="AN2560" s="15"/>
      <c r="AO2560" s="15"/>
      <c r="AP2560" s="15"/>
      <c r="AQ2560" s="15"/>
      <c r="AR2560" s="15"/>
      <c r="AS2560" s="15"/>
      <c r="AT2560" s="15"/>
      <c r="AU2560" s="15"/>
      <c r="AV2560" s="15"/>
      <c r="AW2560" s="15"/>
      <c r="AX2560" s="15"/>
      <c r="AZ2560" s="6">
        <f>IF(D2560&gt;0,H2560/D2560,0)</f>
        <v>0</v>
      </c>
      <c r="BA2560" s="6">
        <f>AZ2560*Q2560</f>
        <v>0</v>
      </c>
      <c r="BB2560" s="6">
        <f>IF(C2560&gt;C$3054,C$3054,IF(C2560&lt;C$3053,C$3053,C2560))</f>
        <v>0</v>
      </c>
      <c r="BC2560" s="6">
        <f>IF(BB2560&gt;0,(D2560/15)-BB2560,0)</f>
        <v>0</v>
      </c>
      <c r="BD2560" s="6">
        <f>BC2560/BC$3049</f>
        <v>0</v>
      </c>
      <c r="BE2560" s="15">
        <f>IF(AU2560&gt;AU$3054,AU$3054,IF(AU2560&lt;AU$3053,AU$3053,AU2560))</f>
        <v>0</v>
      </c>
      <c r="BF2560" s="15">
        <f>IF(I2560&gt;I$3054,I$3054,IF(I2560&lt;I$3053,I$3053,I2560))</f>
        <v>0</v>
      </c>
      <c r="BG2560" s="6">
        <f>IF(BE2560&gt;0, BF2560/BE2560,0)</f>
        <v>0</v>
      </c>
      <c r="BH2560" s="26">
        <f>BG2560/BG$3049</f>
        <v>0</v>
      </c>
      <c r="BI2560" s="26">
        <f>IF(AV2560&gt;AV$3054,AV$3054,IF(AV2560&lt;AV$3053,AV$3053,AV2560))</f>
        <v>0</v>
      </c>
      <c r="BJ2560" s="6">
        <f>IF(BI2560&gt;0, BF2560/BI2560,0)</f>
        <v>0</v>
      </c>
      <c r="BK2560" s="26">
        <f>BJ2560/BJ$3049</f>
        <v>0</v>
      </c>
      <c r="BL2560" s="6">
        <f>IF(_xlfn.NUMBERVALUE(AL2560),IF(ABS(AL2560)&lt;1,1-ABS(AL2560),0),0)</f>
        <v>0</v>
      </c>
      <c r="BM2560" s="6">
        <f>IF(F2560&gt;F$3054,F$3054,IF(F2560&lt;F$3053,F$3053,F2560))</f>
        <v>0</v>
      </c>
      <c r="BN2560" s="6">
        <f>IF(BM2560&gt;0, BM2560/BM$3049, BM2560/BM$3050*-1)</f>
        <v>0</v>
      </c>
      <c r="BO2560" s="6">
        <f>IF(O2560&gt;O$3054,O$3054,IF(O2560&lt;O$3053,O$3053,O2560))</f>
        <v>0</v>
      </c>
      <c r="BP2560" s="26">
        <f>BO2560/BO$3049</f>
        <v>0</v>
      </c>
      <c r="BQ2560" s="26">
        <f>IF(OR(BD2560=0, BH2560=0,BN2560=0,BP2560=0), 0,BD2560+BH2560+BK2560+BL2560+BN2560+BP2560)</f>
        <v>0</v>
      </c>
      <c r="BR2560" s="6">
        <f>IF(D2560&gt;0,C2560/D2560,0)</f>
        <v>0</v>
      </c>
    </row>
    <row r="2561" spans="1:70" x14ac:dyDescent="0.2">
      <c r="A2561" s="15" t="s">
        <v>4940</v>
      </c>
      <c r="B2561" s="15" t="s">
        <v>4941</v>
      </c>
      <c r="C2561" s="15">
        <v>0.14000000000000001</v>
      </c>
      <c r="D2561" s="15">
        <v>1.42</v>
      </c>
      <c r="E2561" s="15">
        <v>1.62</v>
      </c>
      <c r="F2561" s="15">
        <v>-45.33</v>
      </c>
      <c r="G2561" s="15">
        <v>0.74</v>
      </c>
      <c r="H2561" s="21">
        <v>97320000</v>
      </c>
      <c r="I2561" s="15">
        <v>10.220000000000001</v>
      </c>
      <c r="J2561" s="15">
        <v>0.03</v>
      </c>
      <c r="K2561" s="15">
        <v>0.03</v>
      </c>
      <c r="L2561" s="15">
        <v>0.1</v>
      </c>
      <c r="M2561" s="15">
        <v>0.1</v>
      </c>
      <c r="N2561" s="15">
        <v>0.1</v>
      </c>
      <c r="O2561" s="15">
        <v>6.76</v>
      </c>
      <c r="P2561" s="15">
        <v>11.36</v>
      </c>
      <c r="Q2561" s="15">
        <v>1.89</v>
      </c>
      <c r="R2561" s="15">
        <v>7.0000000000000007E-2</v>
      </c>
      <c r="S2561" s="15">
        <v>1.32</v>
      </c>
      <c r="T2561" s="15">
        <v>0.28999999999999998</v>
      </c>
      <c r="U2561" s="15">
        <v>0.28999999999999998</v>
      </c>
      <c r="V2561" s="15">
        <v>7.41</v>
      </c>
      <c r="W2561" s="15">
        <v>7.41</v>
      </c>
      <c r="X2561" s="15">
        <v>0.4</v>
      </c>
      <c r="Y2561" s="15">
        <v>0.4</v>
      </c>
      <c r="Z2561" s="15">
        <v>10.11</v>
      </c>
      <c r="AA2561" s="15">
        <v>10.11</v>
      </c>
      <c r="AB2561" s="15">
        <v>19.2</v>
      </c>
      <c r="AC2561" s="15">
        <v>7.17</v>
      </c>
      <c r="AD2561" s="15">
        <v>13.68</v>
      </c>
      <c r="AE2561" s="15">
        <v>7.17</v>
      </c>
      <c r="AF2561" s="15">
        <v>5.16</v>
      </c>
      <c r="AG2561" s="15">
        <v>10.42</v>
      </c>
      <c r="AH2561" s="15">
        <v>5.16</v>
      </c>
      <c r="AI2561" s="15">
        <v>7.41</v>
      </c>
      <c r="AJ2561" s="15">
        <v>14.72</v>
      </c>
      <c r="AK2561" s="15">
        <v>7.41</v>
      </c>
      <c r="AL2561" s="15">
        <v>0.74</v>
      </c>
      <c r="AM2561" s="15">
        <v>62.05</v>
      </c>
      <c r="AN2561" s="15"/>
      <c r="AO2561" s="15">
        <v>4.79</v>
      </c>
      <c r="AP2561" s="15">
        <v>4.3499999999999996</v>
      </c>
      <c r="AQ2561" s="15">
        <v>2.95</v>
      </c>
      <c r="AR2561" s="15">
        <v>-20.149999999999999</v>
      </c>
      <c r="AS2561" s="15">
        <v>1.44</v>
      </c>
      <c r="AT2561" s="15">
        <v>9.86</v>
      </c>
      <c r="AU2561" s="15">
        <v>-20.05</v>
      </c>
      <c r="AV2561" s="15">
        <v>-2.95</v>
      </c>
      <c r="AW2561" s="16">
        <v>125545</v>
      </c>
      <c r="AX2561" s="16">
        <v>99885</v>
      </c>
      <c r="AZ2561" s="6">
        <f>IF(D2561&gt;0,H2561/D2561,0)</f>
        <v>68535211.267605633</v>
      </c>
      <c r="BA2561" s="6">
        <f>AZ2561*Q2561</f>
        <v>129531549.29577464</v>
      </c>
      <c r="BB2561" s="6">
        <f>IF(C2561&gt;C$3054,C$3054,IF(C2561&lt;C$3053,C$3053,C2561))</f>
        <v>0.14000000000000001</v>
      </c>
      <c r="BC2561" s="6">
        <f>IF(BB2561&gt;0,(D2561/15)-BB2561,0)</f>
        <v>-4.533333333333335E-2</v>
      </c>
      <c r="BD2561" s="6">
        <f>BC2561/BC$3049</f>
        <v>-8.7302606239568654E-3</v>
      </c>
      <c r="BE2561" s="15">
        <f>IF(AU2561&gt;AU$3054,AU$3054,IF(AU2561&lt;AU$3053,AU$3053,AU2561))</f>
        <v>-20.05</v>
      </c>
      <c r="BF2561" s="15">
        <f>IF(I2561&gt;I$3054,I$3054,IF(I2561&lt;I$3053,I$3053,I2561))</f>
        <v>10.220000000000001</v>
      </c>
      <c r="BG2561" s="6">
        <f>IF(BE2561&gt;0, BF2561/BE2561,0)</f>
        <v>0</v>
      </c>
      <c r="BH2561" s="26">
        <f>BG2561/BG$3049</f>
        <v>0</v>
      </c>
      <c r="BI2561" s="26">
        <f>IF(AV2561&gt;AV$3054,AV$3054,IF(AV2561&lt;AV$3053,AV$3053,AV2561))</f>
        <v>-2.95</v>
      </c>
      <c r="BJ2561" s="6">
        <f>IF(BI2561&gt;0, BF2561/BI2561,0)</f>
        <v>0</v>
      </c>
      <c r="BK2561" s="26">
        <f>BJ2561/BJ$3049</f>
        <v>0</v>
      </c>
      <c r="BL2561" s="6">
        <f>IF(_xlfn.NUMBERVALUE(AL2561),IF(ABS(AL2561)&lt;1,1-ABS(AL2561),0),0)</f>
        <v>0.26</v>
      </c>
      <c r="BM2561" s="6">
        <f>IF(F2561&gt;F$3054,F$3054,IF(F2561&lt;F$3053,F$3053,F2561))</f>
        <v>-45.33</v>
      </c>
      <c r="BN2561" s="6">
        <f>IF(BM2561&gt;0, BM2561/BM$3049, BM2561/BM$3050*-1)</f>
        <v>-0.45576110999396746</v>
      </c>
      <c r="BO2561" s="6">
        <f>IF(O2561&gt;O$3054,O$3054,IF(O2561&lt;O$3053,O$3053,O2561))</f>
        <v>6.76</v>
      </c>
      <c r="BP2561" s="26">
        <f>BO2561/BO$3049</f>
        <v>6.3744178167255819E-2</v>
      </c>
      <c r="BQ2561" s="26">
        <f>IF(OR(BD2561=0, BH2561=0,BN2561=0,BP2561=0), 0,BD2561+BH2561+BK2561+BL2561+BN2561+BP2561)</f>
        <v>0</v>
      </c>
      <c r="BR2561" s="6">
        <f>IF(D2561&gt;0,C2561/D2561,0)</f>
        <v>9.8591549295774655E-2</v>
      </c>
    </row>
    <row r="2562" spans="1:70" x14ac:dyDescent="0.2">
      <c r="A2562" s="15" t="s">
        <v>5014</v>
      </c>
      <c r="B2562" s="15" t="s">
        <v>5015</v>
      </c>
      <c r="C2562" s="15"/>
      <c r="D2562" s="15">
        <v>0.99</v>
      </c>
      <c r="E2562" s="15"/>
      <c r="F2562" s="15"/>
      <c r="G2562" s="15"/>
      <c r="H2562" s="21"/>
      <c r="I2562" s="15"/>
      <c r="J2562" s="15"/>
      <c r="K2562" s="15"/>
      <c r="L2562" s="15"/>
      <c r="M2562" s="15"/>
      <c r="N2562" s="15"/>
      <c r="O2562" s="15"/>
      <c r="P2562" s="15"/>
      <c r="Q2562" s="15"/>
      <c r="R2562" s="15"/>
      <c r="S2562" s="15"/>
      <c r="T2562" s="15"/>
      <c r="U2562" s="15"/>
      <c r="V2562" s="15"/>
      <c r="W2562" s="15"/>
      <c r="X2562" s="15"/>
      <c r="Y2562" s="15"/>
      <c r="Z2562" s="15"/>
      <c r="AA2562" s="15"/>
      <c r="AB2562" s="15"/>
      <c r="AC2562" s="15"/>
      <c r="AD2562" s="15"/>
      <c r="AE2562" s="15"/>
      <c r="AF2562" s="15"/>
      <c r="AG2562" s="15"/>
      <c r="AH2562" s="15"/>
      <c r="AI2562" s="15"/>
      <c r="AJ2562" s="15"/>
      <c r="AK2562" s="15"/>
      <c r="AL2562" s="15"/>
      <c r="AM2562" s="15"/>
      <c r="AN2562" s="15"/>
      <c r="AO2562" s="15"/>
      <c r="AP2562" s="15"/>
      <c r="AQ2562" s="15"/>
      <c r="AR2562" s="15"/>
      <c r="AS2562" s="15"/>
      <c r="AT2562" s="15"/>
      <c r="AU2562" s="15"/>
      <c r="AV2562" s="15"/>
      <c r="AW2562" s="16">
        <v>20415</v>
      </c>
      <c r="AX2562" s="16">
        <v>24972</v>
      </c>
      <c r="AZ2562" s="6">
        <f>IF(D2562&gt;0,H2562/D2562,0)</f>
        <v>0</v>
      </c>
      <c r="BA2562" s="6">
        <f>AZ2562*Q2562</f>
        <v>0</v>
      </c>
      <c r="BB2562" s="6">
        <f>IF(C2562&gt;C$3054,C$3054,IF(C2562&lt;C$3053,C$3053,C2562))</f>
        <v>0</v>
      </c>
      <c r="BC2562" s="6">
        <f>IF(BB2562&gt;0,(D2562/15)-BB2562,0)</f>
        <v>0</v>
      </c>
      <c r="BD2562" s="6">
        <f>BC2562/BC$3049</f>
        <v>0</v>
      </c>
      <c r="BE2562" s="15">
        <f>IF(AU2562&gt;AU$3054,AU$3054,IF(AU2562&lt;AU$3053,AU$3053,AU2562))</f>
        <v>0</v>
      </c>
      <c r="BF2562" s="15">
        <f>IF(I2562&gt;I$3054,I$3054,IF(I2562&lt;I$3053,I$3053,I2562))</f>
        <v>0</v>
      </c>
      <c r="BG2562" s="6">
        <f>IF(BE2562&gt;0, BF2562/BE2562,0)</f>
        <v>0</v>
      </c>
      <c r="BH2562" s="26">
        <f>BG2562/BG$3049</f>
        <v>0</v>
      </c>
      <c r="BI2562" s="26">
        <f>IF(AV2562&gt;AV$3054,AV$3054,IF(AV2562&lt;AV$3053,AV$3053,AV2562))</f>
        <v>0</v>
      </c>
      <c r="BJ2562" s="6">
        <f>IF(BI2562&gt;0, BF2562/BI2562,0)</f>
        <v>0</v>
      </c>
      <c r="BK2562" s="26">
        <f>BJ2562/BJ$3049</f>
        <v>0</v>
      </c>
      <c r="BL2562" s="6">
        <f>IF(_xlfn.NUMBERVALUE(AL2562),IF(ABS(AL2562)&lt;1,1-ABS(AL2562),0),0)</f>
        <v>0</v>
      </c>
      <c r="BM2562" s="6">
        <f>IF(F2562&gt;F$3054,F$3054,IF(F2562&lt;F$3053,F$3053,F2562))</f>
        <v>0</v>
      </c>
      <c r="BN2562" s="6">
        <f>IF(BM2562&gt;0, BM2562/BM$3049, BM2562/BM$3050*-1)</f>
        <v>0</v>
      </c>
      <c r="BO2562" s="6">
        <f>IF(O2562&gt;O$3054,O$3054,IF(O2562&lt;O$3053,O$3053,O2562))</f>
        <v>0</v>
      </c>
      <c r="BP2562" s="26">
        <f>BO2562/BO$3049</f>
        <v>0</v>
      </c>
      <c r="BQ2562" s="26">
        <f>IF(OR(BD2562=0, BH2562=0,BN2562=0,BP2562=0), 0,BD2562+BH2562+BK2562+BL2562+BN2562+BP2562)</f>
        <v>0</v>
      </c>
      <c r="BR2562" s="6">
        <f>IF(D2562&gt;0,C2562/D2562,0)</f>
        <v>0</v>
      </c>
    </row>
    <row r="2563" spans="1:70" x14ac:dyDescent="0.2">
      <c r="A2563" s="15" t="s">
        <v>5025</v>
      </c>
      <c r="B2563" s="15" t="s">
        <v>5026</v>
      </c>
      <c r="C2563" s="15">
        <v>0.04</v>
      </c>
      <c r="D2563" s="15">
        <v>0.59</v>
      </c>
      <c r="E2563" s="15">
        <v>0.55000000000000004</v>
      </c>
      <c r="F2563" s="15">
        <v>-1.71</v>
      </c>
      <c r="G2563" s="15">
        <v>2.62</v>
      </c>
      <c r="H2563" s="21">
        <v>47410000</v>
      </c>
      <c r="I2563" s="15">
        <v>16.16</v>
      </c>
      <c r="J2563" s="15">
        <v>0.04</v>
      </c>
      <c r="K2563" s="15">
        <v>0.02</v>
      </c>
      <c r="L2563" s="15">
        <v>0.06</v>
      </c>
      <c r="M2563" s="15">
        <v>0.04</v>
      </c>
      <c r="N2563" s="15">
        <v>0.06</v>
      </c>
      <c r="O2563" s="15">
        <v>6.96</v>
      </c>
      <c r="P2563" s="15">
        <v>4.7699999999999996</v>
      </c>
      <c r="Q2563" s="15">
        <v>0.22</v>
      </c>
      <c r="R2563" s="15">
        <v>0.18</v>
      </c>
      <c r="S2563" s="15">
        <v>3.25</v>
      </c>
      <c r="T2563" s="15">
        <v>0</v>
      </c>
      <c r="U2563" s="15">
        <v>0</v>
      </c>
      <c r="V2563" s="15">
        <v>0</v>
      </c>
      <c r="W2563" s="15">
        <v>0</v>
      </c>
      <c r="X2563" s="15">
        <v>0</v>
      </c>
      <c r="Y2563" s="15">
        <v>0</v>
      </c>
      <c r="Z2563" s="15">
        <v>0</v>
      </c>
      <c r="AA2563" s="15">
        <v>0</v>
      </c>
      <c r="AB2563" s="15"/>
      <c r="AC2563" s="15">
        <v>15.61</v>
      </c>
      <c r="AD2563" s="15">
        <v>26.05</v>
      </c>
      <c r="AE2563" s="15">
        <v>15.61</v>
      </c>
      <c r="AF2563" s="15">
        <v>11.32</v>
      </c>
      <c r="AG2563" s="15">
        <v>17.28</v>
      </c>
      <c r="AH2563" s="15">
        <v>11.32</v>
      </c>
      <c r="AI2563" s="15">
        <v>15.97</v>
      </c>
      <c r="AJ2563" s="15">
        <v>26.51</v>
      </c>
      <c r="AK2563" s="15">
        <v>15.97</v>
      </c>
      <c r="AL2563" s="15">
        <v>0.42</v>
      </c>
      <c r="AM2563" s="15">
        <v>29.39</v>
      </c>
      <c r="AN2563" s="15">
        <v>62.19</v>
      </c>
      <c r="AO2563" s="15">
        <v>10.18</v>
      </c>
      <c r="AP2563" s="15">
        <v>8.6999999999999993</v>
      </c>
      <c r="AQ2563" s="15">
        <v>6.91</v>
      </c>
      <c r="AR2563" s="15">
        <v>8.99</v>
      </c>
      <c r="AS2563" s="15">
        <v>-4.55</v>
      </c>
      <c r="AT2563" s="15">
        <v>2.68</v>
      </c>
      <c r="AU2563" s="15">
        <v>8.6999999999999993</v>
      </c>
      <c r="AV2563" s="15">
        <v>1.26</v>
      </c>
      <c r="AW2563" s="16">
        <v>12802</v>
      </c>
      <c r="AX2563" s="16">
        <v>19088</v>
      </c>
      <c r="AZ2563" s="6">
        <f>IF(D2563&gt;0,H2563/D2563,0)</f>
        <v>80355932.203389838</v>
      </c>
      <c r="BA2563" s="6">
        <f>AZ2563*Q2563</f>
        <v>17678305.084745765</v>
      </c>
      <c r="BB2563" s="6">
        <f>IF(C2563&gt;C$3054,C$3054,IF(C2563&lt;C$3053,C$3053,C2563))</f>
        <v>0.04</v>
      </c>
      <c r="BC2563" s="6">
        <f>IF(BB2563&gt;0,(D2563/15)-BB2563,0)</f>
        <v>-6.6666666666666957E-4</v>
      </c>
      <c r="BD2563" s="6">
        <f>BC2563/BC$3049</f>
        <v>-1.2838618564642499E-4</v>
      </c>
      <c r="BE2563" s="15">
        <f>IF(AU2563&gt;AU$3054,AU$3054,IF(AU2563&lt;AU$3053,AU$3053,AU2563))</f>
        <v>8.6999999999999993</v>
      </c>
      <c r="BF2563" s="15">
        <f>IF(I2563&gt;I$3054,I$3054,IF(I2563&lt;I$3053,I$3053,I2563))</f>
        <v>16.16</v>
      </c>
      <c r="BG2563" s="6">
        <f>IF(BE2563&gt;0, BF2563/BE2563,0)</f>
        <v>1.8574712643678162</v>
      </c>
      <c r="BH2563" s="26">
        <f>BG2563/BG$3049</f>
        <v>1.786030061892131E-3</v>
      </c>
      <c r="BI2563" s="26">
        <f>IF(AV2563&gt;AV$3054,AV$3054,IF(AV2563&lt;AV$3053,AV$3053,AV2563))</f>
        <v>1.26</v>
      </c>
      <c r="BJ2563" s="6">
        <f>IF(BI2563&gt;0, BF2563/BI2563,0)</f>
        <v>12.825396825396826</v>
      </c>
      <c r="BK2563" s="26">
        <f>BJ2563/BJ$3049</f>
        <v>2.1627987901175087E-2</v>
      </c>
      <c r="BL2563" s="6">
        <f>IF(_xlfn.NUMBERVALUE(AL2563),IF(ABS(AL2563)&lt;1,1-ABS(AL2563),0),0)</f>
        <v>0.58000000000000007</v>
      </c>
      <c r="BM2563" s="6">
        <f>IF(F2563&gt;F$3054,F$3054,IF(F2563&lt;F$3053,F$3053,F2563))</f>
        <v>-1.71</v>
      </c>
      <c r="BN2563" s="6">
        <f>IF(BM2563&gt;0, BM2563/BM$3049, BM2563/BM$3050*-1)</f>
        <v>-1.7192841343253568E-2</v>
      </c>
      <c r="BO2563" s="6">
        <f>IF(O2563&gt;O$3054,O$3054,IF(O2563&lt;O$3053,O$3053,O2563))</f>
        <v>6.96</v>
      </c>
      <c r="BP2563" s="26">
        <f>BO2563/BO$3049</f>
        <v>6.5630100598239732E-2</v>
      </c>
      <c r="BQ2563" s="26">
        <f>IF(OR(BD2563=0, BH2563=0,BN2563=0,BP2563=0), 0,BD2563+BH2563+BK2563+BL2563+BN2563+BP2563)</f>
        <v>0.65172289103240699</v>
      </c>
      <c r="BR2563" s="6">
        <f>IF(D2563&gt;0,C2563/D2563,0)</f>
        <v>6.7796610169491525E-2</v>
      </c>
    </row>
    <row r="2564" spans="1:70" x14ac:dyDescent="0.2">
      <c r="A2564" s="15" t="s">
        <v>5184</v>
      </c>
      <c r="B2564" s="15" t="s">
        <v>5185</v>
      </c>
      <c r="C2564" s="15">
        <v>-0.01</v>
      </c>
      <c r="D2564" s="15">
        <v>0.16</v>
      </c>
      <c r="E2564" s="15">
        <v>0.14000000000000001</v>
      </c>
      <c r="F2564" s="15">
        <v>29.17</v>
      </c>
      <c r="G2564" s="15">
        <v>2.36</v>
      </c>
      <c r="H2564" s="21">
        <v>22090000</v>
      </c>
      <c r="I2564" s="15"/>
      <c r="J2564" s="15">
        <v>0</v>
      </c>
      <c r="K2564" s="15"/>
      <c r="L2564" s="15">
        <v>0</v>
      </c>
      <c r="M2564" s="15"/>
      <c r="N2564" s="15">
        <v>0</v>
      </c>
      <c r="O2564" s="15"/>
      <c r="P2564" s="15"/>
      <c r="Q2564" s="15">
        <v>7.0000000000000007E-2</v>
      </c>
      <c r="R2564" s="15">
        <v>0.06</v>
      </c>
      <c r="S2564" s="15">
        <v>59.77</v>
      </c>
      <c r="T2564" s="15">
        <v>0</v>
      </c>
      <c r="U2564" s="15">
        <v>0</v>
      </c>
      <c r="V2564" s="15">
        <v>0</v>
      </c>
      <c r="W2564" s="15">
        <v>0</v>
      </c>
      <c r="X2564" s="15">
        <v>0</v>
      </c>
      <c r="Y2564" s="15">
        <v>0</v>
      </c>
      <c r="Z2564" s="15">
        <v>0</v>
      </c>
      <c r="AA2564" s="15">
        <v>0</v>
      </c>
      <c r="AB2564" s="15">
        <v>-119.92</v>
      </c>
      <c r="AC2564" s="15">
        <v>-8.67</v>
      </c>
      <c r="AD2564" s="15"/>
      <c r="AE2564" s="15">
        <v>-33.51</v>
      </c>
      <c r="AF2564" s="15">
        <v>-8.57</v>
      </c>
      <c r="AG2564" s="15">
        <v>-169.72</v>
      </c>
      <c r="AH2564" s="15">
        <v>-29.7</v>
      </c>
      <c r="AI2564" s="15">
        <v>-8.7200000000000006</v>
      </c>
      <c r="AJ2564" s="15"/>
      <c r="AK2564" s="15">
        <v>-37.020000000000003</v>
      </c>
      <c r="AL2564" s="15">
        <v>1.1499999999999999</v>
      </c>
      <c r="AM2564" s="15">
        <v>6.2</v>
      </c>
      <c r="AN2564" s="15"/>
      <c r="AO2564" s="15">
        <v>-246.67</v>
      </c>
      <c r="AP2564" s="15">
        <v>-260.92</v>
      </c>
      <c r="AQ2564" s="15">
        <v>-260.92</v>
      </c>
      <c r="AR2564" s="15"/>
      <c r="AS2564" s="15">
        <v>4.24</v>
      </c>
      <c r="AT2564" s="15">
        <v>4.2300000000000004</v>
      </c>
      <c r="AU2564" s="15"/>
      <c r="AV2564" s="15"/>
      <c r="AW2564" s="15">
        <v>0</v>
      </c>
      <c r="AX2564" s="15"/>
      <c r="AZ2564" s="6">
        <f>IF(D2564&gt;0,H2564/D2564,0)</f>
        <v>138062500</v>
      </c>
      <c r="BA2564" s="6">
        <f>AZ2564*Q2564</f>
        <v>9664375</v>
      </c>
      <c r="BB2564" s="6">
        <f>IF(C2564&gt;C$3054,C$3054,IF(C2564&lt;C$3053,C$3053,C2564))</f>
        <v>-0.01</v>
      </c>
      <c r="BC2564" s="6">
        <f>IF(BB2564&gt;0,(D2564/15)-BB2564,0)</f>
        <v>0</v>
      </c>
      <c r="BD2564" s="6">
        <f>BC2564/BC$3049</f>
        <v>0</v>
      </c>
      <c r="BE2564" s="15">
        <f>IF(AU2564&gt;AU$3054,AU$3054,IF(AU2564&lt;AU$3053,AU$3053,AU2564))</f>
        <v>0</v>
      </c>
      <c r="BF2564" s="15">
        <f>IF(I2564&gt;I$3054,I$3054,IF(I2564&lt;I$3053,I$3053,I2564))</f>
        <v>0</v>
      </c>
      <c r="BG2564" s="6">
        <f>IF(BE2564&gt;0, BF2564/BE2564,0)</f>
        <v>0</v>
      </c>
      <c r="BH2564" s="26">
        <f>BG2564/BG$3049</f>
        <v>0</v>
      </c>
      <c r="BI2564" s="26">
        <f>IF(AV2564&gt;AV$3054,AV$3054,IF(AV2564&lt;AV$3053,AV$3053,AV2564))</f>
        <v>0</v>
      </c>
      <c r="BJ2564" s="6">
        <f>IF(BI2564&gt;0, BF2564/BI2564,0)</f>
        <v>0</v>
      </c>
      <c r="BK2564" s="26">
        <f>BJ2564/BJ$3049</f>
        <v>0</v>
      </c>
      <c r="BL2564" s="6">
        <f>IF(_xlfn.NUMBERVALUE(AL2564),IF(ABS(AL2564)&lt;1,1-ABS(AL2564),0),0)</f>
        <v>0</v>
      </c>
      <c r="BM2564" s="6">
        <f>IF(F2564&gt;F$3054,F$3054,IF(F2564&lt;F$3053,F$3053,F2564))</f>
        <v>29.17</v>
      </c>
      <c r="BN2564" s="6">
        <f>IF(BM2564&gt;0, BM2564/BM$3049, BM2564/BM$3050*-1)</f>
        <v>3.6850931282215657E-2</v>
      </c>
      <c r="BO2564" s="6">
        <f>IF(O2564&gt;O$3054,O$3054,IF(O2564&lt;O$3053,O$3053,O2564))</f>
        <v>0</v>
      </c>
      <c r="BP2564" s="26">
        <f>BO2564/BO$3049</f>
        <v>0</v>
      </c>
      <c r="BQ2564" s="26">
        <f>IF(OR(BD2564=0, BH2564=0,BN2564=0,BP2564=0), 0,BD2564+BH2564+BK2564+BL2564+BN2564+BP2564)</f>
        <v>0</v>
      </c>
      <c r="BR2564" s="6">
        <f>IF(D2564&gt;0,C2564/D2564,0)</f>
        <v>-6.25E-2</v>
      </c>
    </row>
    <row r="2565" spans="1:70" x14ac:dyDescent="0.2">
      <c r="A2565" s="15" t="s">
        <v>5341</v>
      </c>
      <c r="B2565" s="15" t="s">
        <v>5342</v>
      </c>
      <c r="C2565" s="15">
        <v>0.12</v>
      </c>
      <c r="D2565" s="15">
        <v>1.99</v>
      </c>
      <c r="E2565" s="15">
        <v>2.0299999999999998</v>
      </c>
      <c r="F2565" s="15">
        <v>-8.06</v>
      </c>
      <c r="G2565" s="15">
        <v>2.76</v>
      </c>
      <c r="H2565" s="21">
        <v>81120000</v>
      </c>
      <c r="I2565" s="15">
        <v>16.75</v>
      </c>
      <c r="J2565" s="15">
        <v>0.05</v>
      </c>
      <c r="K2565" s="15">
        <v>0.05</v>
      </c>
      <c r="L2565" s="15">
        <v>0.09</v>
      </c>
      <c r="M2565" s="15">
        <v>0.09</v>
      </c>
      <c r="N2565" s="15">
        <v>0.09</v>
      </c>
      <c r="O2565" s="15">
        <v>4.6399999999999997</v>
      </c>
      <c r="P2565" s="15">
        <v>3.67</v>
      </c>
      <c r="Q2565" s="15">
        <v>0.7</v>
      </c>
      <c r="R2565" s="15">
        <v>0.06</v>
      </c>
      <c r="S2565" s="15">
        <v>2.5499999999999998</v>
      </c>
      <c r="T2565" s="15">
        <v>6.6</v>
      </c>
      <c r="U2565" s="15">
        <v>6.6</v>
      </c>
      <c r="V2565" s="15">
        <v>7.33</v>
      </c>
      <c r="W2565" s="15">
        <v>7.33</v>
      </c>
      <c r="X2565" s="15">
        <v>11.31</v>
      </c>
      <c r="Y2565" s="15">
        <v>11.31</v>
      </c>
      <c r="Z2565" s="15">
        <v>12.55</v>
      </c>
      <c r="AA2565" s="15">
        <v>12.55</v>
      </c>
      <c r="AB2565" s="15">
        <v>30.35</v>
      </c>
      <c r="AC2565" s="15">
        <v>15.19</v>
      </c>
      <c r="AD2565" s="15">
        <v>20.010000000000002</v>
      </c>
      <c r="AE2565" s="15">
        <v>15.19</v>
      </c>
      <c r="AF2565" s="15">
        <v>10.14</v>
      </c>
      <c r="AG2565" s="15">
        <v>13.02</v>
      </c>
      <c r="AH2565" s="15">
        <v>10.14</v>
      </c>
      <c r="AI2565" s="15">
        <v>17.48</v>
      </c>
      <c r="AJ2565" s="15">
        <v>23.9</v>
      </c>
      <c r="AK2565" s="15">
        <v>17.48</v>
      </c>
      <c r="AL2565" s="15">
        <v>0.2</v>
      </c>
      <c r="AM2565" s="15">
        <v>9.24</v>
      </c>
      <c r="AN2565" s="15">
        <v>42.68</v>
      </c>
      <c r="AO2565" s="15">
        <v>9.3000000000000007</v>
      </c>
      <c r="AP2565" s="15">
        <v>8.2100000000000009</v>
      </c>
      <c r="AQ2565" s="15">
        <v>5.55</v>
      </c>
      <c r="AR2565" s="15">
        <v>14.06</v>
      </c>
      <c r="AS2565" s="15">
        <v>11.52</v>
      </c>
      <c r="AT2565" s="15">
        <v>9.66</v>
      </c>
      <c r="AU2565" s="15">
        <v>11.07</v>
      </c>
      <c r="AV2565" s="15">
        <v>19.989999999999998</v>
      </c>
      <c r="AW2565" s="15">
        <v>500</v>
      </c>
      <c r="AX2565" s="16">
        <v>6983</v>
      </c>
      <c r="AZ2565" s="6">
        <f>IF(D2565&gt;0,H2565/D2565,0)</f>
        <v>40763819.095477387</v>
      </c>
      <c r="BA2565" s="6">
        <f>AZ2565*Q2565</f>
        <v>28534673.366834171</v>
      </c>
      <c r="BB2565" s="6">
        <f>IF(C2565&gt;C$3054,C$3054,IF(C2565&lt;C$3053,C$3053,C2565))</f>
        <v>0.12</v>
      </c>
      <c r="BC2565" s="6">
        <f>IF(BB2565&gt;0,(D2565/15)-BB2565,0)</f>
        <v>1.2666666666666659E-2</v>
      </c>
      <c r="BD2565" s="6">
        <f>BC2565/BC$3049</f>
        <v>2.4393375272820628E-3</v>
      </c>
      <c r="BE2565" s="15">
        <f>IF(AU2565&gt;AU$3054,AU$3054,IF(AU2565&lt;AU$3053,AU$3053,AU2565))</f>
        <v>11.07</v>
      </c>
      <c r="BF2565" s="15">
        <f>IF(I2565&gt;I$3054,I$3054,IF(I2565&lt;I$3053,I$3053,I2565))</f>
        <v>16.75</v>
      </c>
      <c r="BG2565" s="6">
        <f>IF(BE2565&gt;0, BF2565/BE2565,0)</f>
        <v>1.5130984643179766</v>
      </c>
      <c r="BH2565" s="26">
        <f>BG2565/BG$3049</f>
        <v>1.4549023695365159E-3</v>
      </c>
      <c r="BI2565" s="26">
        <f>IF(AV2565&gt;AV$3054,AV$3054,IF(AV2565&lt;AV$3053,AV$3053,AV2565))</f>
        <v>19.989999999999998</v>
      </c>
      <c r="BJ2565" s="6">
        <f>IF(BI2565&gt;0, BF2565/BI2565,0)</f>
        <v>0.83791895947973993</v>
      </c>
      <c r="BK2565" s="26">
        <f>BJ2565/BJ$3049</f>
        <v>1.4130167950754467E-3</v>
      </c>
      <c r="BL2565" s="6">
        <f>IF(_xlfn.NUMBERVALUE(AL2565),IF(ABS(AL2565)&lt;1,1-ABS(AL2565),0),0)</f>
        <v>0.8</v>
      </c>
      <c r="BM2565" s="6">
        <f>IF(F2565&gt;F$3054,F$3054,IF(F2565&lt;F$3053,F$3053,F2565))</f>
        <v>-8.06</v>
      </c>
      <c r="BN2565" s="6">
        <f>IF(BM2565&gt;0, BM2565/BM$3049, BM2565/BM$3050*-1)</f>
        <v>-8.1037603056505134E-2</v>
      </c>
      <c r="BO2565" s="6">
        <f>IF(O2565&gt;O$3054,O$3054,IF(O2565&lt;O$3053,O$3053,O2565))</f>
        <v>4.6399999999999997</v>
      </c>
      <c r="BP2565" s="26">
        <f>BO2565/BO$3049</f>
        <v>4.3753400398826484E-2</v>
      </c>
      <c r="BQ2565" s="26">
        <f>IF(OR(BD2565=0, BH2565=0,BN2565=0,BP2565=0), 0,BD2565+BH2565+BK2565+BL2565+BN2565+BP2565)</f>
        <v>0.76802305403421545</v>
      </c>
      <c r="BR2565" s="6">
        <f>IF(D2565&gt;0,C2565/D2565,0)</f>
        <v>6.030150753768844E-2</v>
      </c>
    </row>
    <row r="2566" spans="1:70" x14ac:dyDescent="0.2">
      <c r="A2566" s="15" t="s">
        <v>4912</v>
      </c>
      <c r="B2566" s="15" t="s">
        <v>4913</v>
      </c>
      <c r="C2566" s="15">
        <v>0.02</v>
      </c>
      <c r="D2566" s="15">
        <v>0</v>
      </c>
      <c r="E2566" s="15">
        <v>0.78</v>
      </c>
      <c r="F2566" s="15">
        <v>31.43</v>
      </c>
      <c r="G2566" s="15">
        <v>4.1399999999999997</v>
      </c>
      <c r="H2566" s="21"/>
      <c r="I2566" s="15">
        <v>0</v>
      </c>
      <c r="J2566" s="15">
        <v>0.01</v>
      </c>
      <c r="K2566" s="15">
        <v>0.01</v>
      </c>
      <c r="L2566" s="15">
        <v>0.03</v>
      </c>
      <c r="M2566" s="15">
        <v>0.03</v>
      </c>
      <c r="N2566" s="15">
        <v>0.03</v>
      </c>
      <c r="O2566" s="15">
        <v>3.04</v>
      </c>
      <c r="P2566" s="15">
        <v>16.11</v>
      </c>
      <c r="Q2566" s="15">
        <v>0.22</v>
      </c>
      <c r="R2566" s="15">
        <v>0.04</v>
      </c>
      <c r="S2566" s="15">
        <v>1.28</v>
      </c>
      <c r="T2566" s="15">
        <v>9.02</v>
      </c>
      <c r="U2566" s="15">
        <v>8.7799999999999994</v>
      </c>
      <c r="V2566" s="15">
        <v>9.23</v>
      </c>
      <c r="W2566" s="15">
        <v>8.99</v>
      </c>
      <c r="X2566" s="15">
        <v>13.9</v>
      </c>
      <c r="Y2566" s="15">
        <v>12.99</v>
      </c>
      <c r="Z2566" s="15">
        <v>14.21</v>
      </c>
      <c r="AA2566" s="15">
        <v>13.3</v>
      </c>
      <c r="AB2566" s="15">
        <v>66.98</v>
      </c>
      <c r="AC2566" s="15">
        <v>15.52</v>
      </c>
      <c r="AD2566" s="15">
        <v>12.8</v>
      </c>
      <c r="AE2566" s="15">
        <v>12.51</v>
      </c>
      <c r="AF2566" s="15">
        <v>13.08</v>
      </c>
      <c r="AG2566" s="15">
        <v>10.62</v>
      </c>
      <c r="AH2566" s="15">
        <v>10.54</v>
      </c>
      <c r="AI2566" s="15">
        <v>18.829999999999998</v>
      </c>
      <c r="AJ2566" s="15">
        <v>14.86</v>
      </c>
      <c r="AK2566" s="15">
        <v>15.32</v>
      </c>
      <c r="AL2566" s="15">
        <v>0.57999999999999996</v>
      </c>
      <c r="AM2566" s="15">
        <v>481.03</v>
      </c>
      <c r="AN2566" s="15"/>
      <c r="AO2566" s="15">
        <v>30.99</v>
      </c>
      <c r="AP2566" s="15">
        <v>26.8</v>
      </c>
      <c r="AQ2566" s="15">
        <v>17.850000000000001</v>
      </c>
      <c r="AR2566" s="15">
        <v>32.909999999999997</v>
      </c>
      <c r="AS2566" s="15">
        <v>40.450000000000003</v>
      </c>
      <c r="AT2566" s="15">
        <v>39.68</v>
      </c>
      <c r="AU2566" s="15">
        <v>-3.05</v>
      </c>
      <c r="AV2566" s="15"/>
      <c r="AW2566" s="15">
        <v>0</v>
      </c>
      <c r="AX2566" s="15">
        <v>1210000</v>
      </c>
      <c r="AZ2566" s="6">
        <f>IF(D2566&gt;0,H2566/D2566,0)</f>
        <v>0</v>
      </c>
      <c r="BA2566" s="6">
        <f>AZ2566*Q2566</f>
        <v>0</v>
      </c>
      <c r="BB2566" s="6">
        <f>IF(C2566&gt;C$3054,C$3054,IF(C2566&lt;C$3053,C$3053,C2566))</f>
        <v>0.02</v>
      </c>
      <c r="BC2566" s="6">
        <f>IF(BB2566&gt;0,(D2566/15)-BB2566,0)</f>
        <v>-0.02</v>
      </c>
      <c r="BD2566" s="6">
        <f>BC2566/BC$3049</f>
        <v>-3.8515855693927333E-3</v>
      </c>
      <c r="BE2566" s="15">
        <f>IF(AU2566&gt;AU$3054,AU$3054,IF(AU2566&lt;AU$3053,AU$3053,AU2566))</f>
        <v>-3.05</v>
      </c>
      <c r="BF2566" s="15">
        <f>IF(I2566&gt;I$3054,I$3054,IF(I2566&lt;I$3053,I$3053,I2566))</f>
        <v>0</v>
      </c>
      <c r="BG2566" s="6">
        <f>IF(BE2566&gt;0, BF2566/BE2566,0)</f>
        <v>0</v>
      </c>
      <c r="BH2566" s="26">
        <f>BG2566/BG$3049</f>
        <v>0</v>
      </c>
      <c r="BI2566" s="26">
        <f>IF(AV2566&gt;AV$3054,AV$3054,IF(AV2566&lt;AV$3053,AV$3053,AV2566))</f>
        <v>0</v>
      </c>
      <c r="BJ2566" s="6">
        <f>IF(BI2566&gt;0, BF2566/BI2566,0)</f>
        <v>0</v>
      </c>
      <c r="BK2566" s="26">
        <f>BJ2566/BJ$3049</f>
        <v>0</v>
      </c>
      <c r="BL2566" s="6">
        <f>IF(_xlfn.NUMBERVALUE(AL2566),IF(ABS(AL2566)&lt;1,1-ABS(AL2566),0),0)</f>
        <v>0.42000000000000004</v>
      </c>
      <c r="BM2566" s="6">
        <f>IF(F2566&gt;F$3054,F$3054,IF(F2566&lt;F$3053,F$3053,F2566))</f>
        <v>31.43</v>
      </c>
      <c r="BN2566" s="6">
        <f>IF(BM2566&gt;0, BM2566/BM$3049, BM2566/BM$3050*-1)</f>
        <v>3.9706025718204939E-2</v>
      </c>
      <c r="BO2566" s="6">
        <f>IF(O2566&gt;O$3054,O$3054,IF(O2566&lt;O$3053,O$3053,O2566))</f>
        <v>3.04</v>
      </c>
      <c r="BP2566" s="26">
        <f>BO2566/BO$3049</f>
        <v>2.8666020950955284E-2</v>
      </c>
      <c r="BQ2566" s="26">
        <f>IF(OR(BD2566=0, BH2566=0,BN2566=0,BP2566=0), 0,BD2566+BH2566+BK2566+BL2566+BN2566+BP2566)</f>
        <v>0</v>
      </c>
      <c r="BR2566" s="6">
        <f>IF(D2566&gt;0,C2566/D2566,0)</f>
        <v>0</v>
      </c>
    </row>
    <row r="2567" spans="1:70" x14ac:dyDescent="0.2">
      <c r="A2567" s="15" t="s">
        <v>5363</v>
      </c>
      <c r="B2567" s="15" t="s">
        <v>5364</v>
      </c>
      <c r="C2567" s="15">
        <v>0</v>
      </c>
      <c r="D2567" s="15">
        <v>0</v>
      </c>
      <c r="E2567" s="15"/>
      <c r="F2567" s="15"/>
      <c r="G2567" s="15"/>
      <c r="H2567" s="21"/>
      <c r="I2567" s="15"/>
      <c r="J2567" s="15">
        <v>0</v>
      </c>
      <c r="K2567" s="15"/>
      <c r="L2567" s="15">
        <v>0</v>
      </c>
      <c r="M2567" s="15"/>
      <c r="N2567" s="15">
        <v>0</v>
      </c>
      <c r="O2567" s="15"/>
      <c r="P2567" s="15"/>
      <c r="Q2567" s="15">
        <v>0</v>
      </c>
      <c r="R2567" s="15">
        <v>0</v>
      </c>
      <c r="S2567" s="15">
        <v>0.32</v>
      </c>
      <c r="T2567" s="15">
        <v>0</v>
      </c>
      <c r="U2567" s="15">
        <v>0</v>
      </c>
      <c r="V2567" s="15">
        <v>171.91</v>
      </c>
      <c r="W2567" s="15">
        <v>171.91</v>
      </c>
      <c r="X2567" s="15"/>
      <c r="Y2567" s="15"/>
      <c r="Z2567" s="15"/>
      <c r="AA2567" s="15"/>
      <c r="AB2567" s="15">
        <v>-1.52</v>
      </c>
      <c r="AC2567" s="15"/>
      <c r="AD2567" s="15">
        <v>-3.81</v>
      </c>
      <c r="AE2567" s="15"/>
      <c r="AF2567" s="15">
        <v>-50.55</v>
      </c>
      <c r="AG2567" s="15">
        <v>-1.8</v>
      </c>
      <c r="AH2567" s="15">
        <v>-50.55</v>
      </c>
      <c r="AI2567" s="15"/>
      <c r="AJ2567" s="15"/>
      <c r="AK2567" s="15"/>
      <c r="AL2567" s="15"/>
      <c r="AM2567" s="15">
        <v>9.76</v>
      </c>
      <c r="AN2567" s="15">
        <v>62.24</v>
      </c>
      <c r="AO2567" s="15">
        <v>-16.16</v>
      </c>
      <c r="AP2567" s="15">
        <v>-16.510000000000002</v>
      </c>
      <c r="AQ2567" s="15">
        <v>-27.37</v>
      </c>
      <c r="AR2567" s="15"/>
      <c r="AS2567" s="15">
        <v>315.89999999999998</v>
      </c>
      <c r="AT2567" s="15">
        <v>34.44</v>
      </c>
      <c r="AU2567" s="15"/>
      <c r="AV2567" s="15"/>
      <c r="AW2567" s="15">
        <v>0</v>
      </c>
      <c r="AX2567" s="15"/>
      <c r="AZ2567" s="6">
        <f>IF(D2567&gt;0,H2567/D2567,0)</f>
        <v>0</v>
      </c>
      <c r="BA2567" s="6">
        <f>AZ2567*Q2567</f>
        <v>0</v>
      </c>
      <c r="BB2567" s="6">
        <f>IF(C2567&gt;C$3054,C$3054,IF(C2567&lt;C$3053,C$3053,C2567))</f>
        <v>0</v>
      </c>
      <c r="BC2567" s="6">
        <f>IF(BB2567&gt;0,(D2567/15)-BB2567,0)</f>
        <v>0</v>
      </c>
      <c r="BD2567" s="6">
        <f>BC2567/BC$3049</f>
        <v>0</v>
      </c>
      <c r="BE2567" s="15">
        <f>IF(AU2567&gt;AU$3054,AU$3054,IF(AU2567&lt;AU$3053,AU$3053,AU2567))</f>
        <v>0</v>
      </c>
      <c r="BF2567" s="15">
        <f>IF(I2567&gt;I$3054,I$3054,IF(I2567&lt;I$3053,I$3053,I2567))</f>
        <v>0</v>
      </c>
      <c r="BG2567" s="6">
        <f>IF(BE2567&gt;0, BF2567/BE2567,0)</f>
        <v>0</v>
      </c>
      <c r="BH2567" s="26">
        <f>BG2567/BG$3049</f>
        <v>0</v>
      </c>
      <c r="BI2567" s="26">
        <f>IF(AV2567&gt;AV$3054,AV$3054,IF(AV2567&lt;AV$3053,AV$3053,AV2567))</f>
        <v>0</v>
      </c>
      <c r="BJ2567" s="6">
        <f>IF(BI2567&gt;0, BF2567/BI2567,0)</f>
        <v>0</v>
      </c>
      <c r="BK2567" s="26">
        <f>BJ2567/BJ$3049</f>
        <v>0</v>
      </c>
      <c r="BL2567" s="6">
        <f>IF(_xlfn.NUMBERVALUE(AL2567),IF(ABS(AL2567)&lt;1,1-ABS(AL2567),0),0)</f>
        <v>0</v>
      </c>
      <c r="BM2567" s="6">
        <f>IF(F2567&gt;F$3054,F$3054,IF(F2567&lt;F$3053,F$3053,F2567))</f>
        <v>0</v>
      </c>
      <c r="BN2567" s="6">
        <f>IF(BM2567&gt;0, BM2567/BM$3049, BM2567/BM$3050*-1)</f>
        <v>0</v>
      </c>
      <c r="BO2567" s="6">
        <f>IF(O2567&gt;O$3054,O$3054,IF(O2567&lt;O$3053,O$3053,O2567))</f>
        <v>0</v>
      </c>
      <c r="BP2567" s="26">
        <f>BO2567/BO$3049</f>
        <v>0</v>
      </c>
      <c r="BQ2567" s="26">
        <f>IF(OR(BD2567=0, BH2567=0,BN2567=0,BP2567=0), 0,BD2567+BH2567+BK2567+BL2567+BN2567+BP2567)</f>
        <v>0</v>
      </c>
      <c r="BR2567" s="6">
        <f>IF(D2567&gt;0,C2567/D2567,0)</f>
        <v>0</v>
      </c>
    </row>
    <row r="2568" spans="1:70" x14ac:dyDescent="0.2">
      <c r="A2568" s="15" t="s">
        <v>5365</v>
      </c>
      <c r="B2568" s="15" t="s">
        <v>5364</v>
      </c>
      <c r="C2568" s="15"/>
      <c r="D2568" s="15"/>
      <c r="E2568" s="15"/>
      <c r="F2568" s="15"/>
      <c r="G2568" s="15"/>
      <c r="H2568" s="21"/>
      <c r="I2568" s="15"/>
      <c r="J2568" s="15">
        <v>0</v>
      </c>
      <c r="K2568" s="15"/>
      <c r="L2568" s="15">
        <v>0</v>
      </c>
      <c r="M2568" s="15"/>
      <c r="N2568" s="15">
        <v>0</v>
      </c>
      <c r="O2568" s="15"/>
      <c r="P2568" s="15"/>
      <c r="Q2568" s="15">
        <v>0</v>
      </c>
      <c r="R2568" s="15">
        <v>0</v>
      </c>
      <c r="S2568" s="15">
        <v>0.32</v>
      </c>
      <c r="T2568" s="15">
        <v>0</v>
      </c>
      <c r="U2568" s="15">
        <v>0</v>
      </c>
      <c r="V2568" s="15">
        <v>171.91</v>
      </c>
      <c r="W2568" s="15">
        <v>171.91</v>
      </c>
      <c r="X2568" s="15"/>
      <c r="Y2568" s="15"/>
      <c r="Z2568" s="15"/>
      <c r="AA2568" s="15"/>
      <c r="AB2568" s="15">
        <v>-1.52</v>
      </c>
      <c r="AC2568" s="15"/>
      <c r="AD2568" s="15">
        <v>-3.81</v>
      </c>
      <c r="AE2568" s="15"/>
      <c r="AF2568" s="15">
        <v>-50.55</v>
      </c>
      <c r="AG2568" s="15">
        <v>-1.8</v>
      </c>
      <c r="AH2568" s="15">
        <v>-50.55</v>
      </c>
      <c r="AI2568" s="15"/>
      <c r="AJ2568" s="15"/>
      <c r="AK2568" s="15"/>
      <c r="AL2568" s="15"/>
      <c r="AM2568" s="15">
        <v>6.03</v>
      </c>
      <c r="AN2568" s="15">
        <v>62.24</v>
      </c>
      <c r="AO2568" s="15">
        <v>-16.16</v>
      </c>
      <c r="AP2568" s="15">
        <v>-16.510000000000002</v>
      </c>
      <c r="AQ2568" s="15">
        <v>-27.37</v>
      </c>
      <c r="AR2568" s="15"/>
      <c r="AS2568" s="15">
        <v>315.89999999999998</v>
      </c>
      <c r="AT2568" s="15">
        <v>34.44</v>
      </c>
      <c r="AU2568" s="15"/>
      <c r="AV2568" s="15"/>
      <c r="AW2568" s="15"/>
      <c r="AX2568" s="15"/>
      <c r="AZ2568" s="6">
        <f>IF(D2568&gt;0,H2568/D2568,0)</f>
        <v>0</v>
      </c>
      <c r="BA2568" s="6">
        <f>AZ2568*Q2568</f>
        <v>0</v>
      </c>
      <c r="BB2568" s="6">
        <f>IF(C2568&gt;C$3054,C$3054,IF(C2568&lt;C$3053,C$3053,C2568))</f>
        <v>0</v>
      </c>
      <c r="BC2568" s="6">
        <f>IF(BB2568&gt;0,(D2568/15)-BB2568,0)</f>
        <v>0</v>
      </c>
      <c r="BD2568" s="6">
        <f>BC2568/BC$3049</f>
        <v>0</v>
      </c>
      <c r="BE2568" s="15">
        <f>IF(AU2568&gt;AU$3054,AU$3054,IF(AU2568&lt;AU$3053,AU$3053,AU2568))</f>
        <v>0</v>
      </c>
      <c r="BF2568" s="15">
        <f>IF(I2568&gt;I$3054,I$3054,IF(I2568&lt;I$3053,I$3053,I2568))</f>
        <v>0</v>
      </c>
      <c r="BG2568" s="6">
        <f>IF(BE2568&gt;0, BF2568/BE2568,0)</f>
        <v>0</v>
      </c>
      <c r="BH2568" s="26">
        <f>BG2568/BG$3049</f>
        <v>0</v>
      </c>
      <c r="BI2568" s="26">
        <f>IF(AV2568&gt;AV$3054,AV$3054,IF(AV2568&lt;AV$3053,AV$3053,AV2568))</f>
        <v>0</v>
      </c>
      <c r="BJ2568" s="6">
        <f>IF(BI2568&gt;0, BF2568/BI2568,0)</f>
        <v>0</v>
      </c>
      <c r="BK2568" s="26">
        <f>BJ2568/BJ$3049</f>
        <v>0</v>
      </c>
      <c r="BL2568" s="6">
        <f>IF(_xlfn.NUMBERVALUE(AL2568),IF(ABS(AL2568)&lt;1,1-ABS(AL2568),0),0)</f>
        <v>0</v>
      </c>
      <c r="BM2568" s="6">
        <f>IF(F2568&gt;F$3054,F$3054,IF(F2568&lt;F$3053,F$3053,F2568))</f>
        <v>0</v>
      </c>
      <c r="BN2568" s="6">
        <f>IF(BM2568&gt;0, BM2568/BM$3049, BM2568/BM$3050*-1)</f>
        <v>0</v>
      </c>
      <c r="BO2568" s="6">
        <f>IF(O2568&gt;O$3054,O$3054,IF(O2568&lt;O$3053,O$3053,O2568))</f>
        <v>0</v>
      </c>
      <c r="BP2568" s="26">
        <f>BO2568/BO$3049</f>
        <v>0</v>
      </c>
      <c r="BQ2568" s="26">
        <f>IF(OR(BD2568=0, BH2568=0,BN2568=0,BP2568=0), 0,BD2568+BH2568+BK2568+BL2568+BN2568+BP2568)</f>
        <v>0</v>
      </c>
      <c r="BR2568" s="6">
        <f>IF(D2568&gt;0,C2568/D2568,0)</f>
        <v>0</v>
      </c>
    </row>
    <row r="2569" spans="1:70" x14ac:dyDescent="0.2">
      <c r="A2569" s="15" t="s">
        <v>4930</v>
      </c>
      <c r="B2569" s="15" t="s">
        <v>4931</v>
      </c>
      <c r="C2569" s="15">
        <v>0</v>
      </c>
      <c r="D2569" s="15">
        <v>0</v>
      </c>
      <c r="E2569" s="15">
        <v>0</v>
      </c>
      <c r="F2569" s="15">
        <v>-50</v>
      </c>
      <c r="G2569" s="15">
        <v>0.48</v>
      </c>
      <c r="H2569" s="21">
        <v>643920</v>
      </c>
      <c r="I2569" s="15"/>
      <c r="J2569" s="15">
        <v>0</v>
      </c>
      <c r="K2569" s="15"/>
      <c r="L2569" s="15">
        <v>0</v>
      </c>
      <c r="M2569" s="15"/>
      <c r="N2569" s="15">
        <v>0</v>
      </c>
      <c r="O2569" s="15"/>
      <c r="P2569" s="15"/>
      <c r="Q2569" s="15">
        <v>0</v>
      </c>
      <c r="R2569" s="15">
        <v>0</v>
      </c>
      <c r="S2569" s="15">
        <v>0.05</v>
      </c>
      <c r="T2569" s="15">
        <v>0</v>
      </c>
      <c r="U2569" s="15">
        <v>0</v>
      </c>
      <c r="V2569" s="15">
        <v>0</v>
      </c>
      <c r="W2569" s="15">
        <v>0</v>
      </c>
      <c r="X2569" s="15">
        <v>0</v>
      </c>
      <c r="Y2569" s="15">
        <v>0</v>
      </c>
      <c r="Z2569" s="15">
        <v>0</v>
      </c>
      <c r="AA2569" s="15">
        <v>0</v>
      </c>
      <c r="AB2569" s="16">
        <v>-2246.83</v>
      </c>
      <c r="AC2569" s="15">
        <v>-10.64</v>
      </c>
      <c r="AD2569" s="15">
        <v>-54.93</v>
      </c>
      <c r="AE2569" s="15">
        <v>-32.25</v>
      </c>
      <c r="AF2569" s="15">
        <v>-7.68</v>
      </c>
      <c r="AG2569" s="15">
        <v>-38.49</v>
      </c>
      <c r="AH2569" s="15">
        <v>-26.91</v>
      </c>
      <c r="AI2569" s="15">
        <v>-10.64</v>
      </c>
      <c r="AJ2569" s="15">
        <v>-52.64</v>
      </c>
      <c r="AK2569" s="15">
        <v>-32.25</v>
      </c>
      <c r="AL2569" s="15">
        <v>1.82</v>
      </c>
      <c r="AM2569" s="15">
        <v>166.86</v>
      </c>
      <c r="AN2569" s="15"/>
      <c r="AO2569" s="15">
        <v>-882.08</v>
      </c>
      <c r="AP2569" s="15">
        <v>-890.22</v>
      </c>
      <c r="AQ2569" s="15">
        <v>-402.91</v>
      </c>
      <c r="AR2569" s="15"/>
      <c r="AS2569" s="15">
        <v>-73.47</v>
      </c>
      <c r="AT2569" s="15"/>
      <c r="AU2569" s="15"/>
      <c r="AV2569" s="15"/>
      <c r="AW2569" s="15">
        <v>0</v>
      </c>
      <c r="AX2569" s="15"/>
      <c r="AZ2569" s="6">
        <f>IF(D2569&gt;0,H2569/D2569,0)</f>
        <v>0</v>
      </c>
      <c r="BA2569" s="6">
        <f>AZ2569*Q2569</f>
        <v>0</v>
      </c>
      <c r="BB2569" s="6">
        <f>IF(C2569&gt;C$3054,C$3054,IF(C2569&lt;C$3053,C$3053,C2569))</f>
        <v>0</v>
      </c>
      <c r="BC2569" s="6">
        <f>IF(BB2569&gt;0,(D2569/15)-BB2569,0)</f>
        <v>0</v>
      </c>
      <c r="BD2569" s="6">
        <f>BC2569/BC$3049</f>
        <v>0</v>
      </c>
      <c r="BE2569" s="15">
        <f>IF(AU2569&gt;AU$3054,AU$3054,IF(AU2569&lt;AU$3053,AU$3053,AU2569))</f>
        <v>0</v>
      </c>
      <c r="BF2569" s="15">
        <f>IF(I2569&gt;I$3054,I$3054,IF(I2569&lt;I$3053,I$3053,I2569))</f>
        <v>0</v>
      </c>
      <c r="BG2569" s="6">
        <f>IF(BE2569&gt;0, BF2569/BE2569,0)</f>
        <v>0</v>
      </c>
      <c r="BH2569" s="26">
        <f>BG2569/BG$3049</f>
        <v>0</v>
      </c>
      <c r="BI2569" s="26">
        <f>IF(AV2569&gt;AV$3054,AV$3054,IF(AV2569&lt;AV$3053,AV$3053,AV2569))</f>
        <v>0</v>
      </c>
      <c r="BJ2569" s="6">
        <f>IF(BI2569&gt;0, BF2569/BI2569,0)</f>
        <v>0</v>
      </c>
      <c r="BK2569" s="26">
        <f>BJ2569/BJ$3049</f>
        <v>0</v>
      </c>
      <c r="BL2569" s="6">
        <f>IF(_xlfn.NUMBERVALUE(AL2569),IF(ABS(AL2569)&lt;1,1-ABS(AL2569),0),0)</f>
        <v>0</v>
      </c>
      <c r="BM2569" s="6">
        <f>IF(F2569&gt;F$3054,F$3054,IF(F2569&lt;F$3053,F$3053,F2569))</f>
        <v>-50</v>
      </c>
      <c r="BN2569" s="6">
        <f>IF(BM2569&gt;0, BM2569/BM$3049, BM2569/BM$3050*-1)</f>
        <v>-0.50271465915946112</v>
      </c>
      <c r="BO2569" s="6">
        <f>IF(O2569&gt;O$3054,O$3054,IF(O2569&lt;O$3053,O$3053,O2569))</f>
        <v>0</v>
      </c>
      <c r="BP2569" s="26">
        <f>BO2569/BO$3049</f>
        <v>0</v>
      </c>
      <c r="BQ2569" s="26">
        <f>IF(OR(BD2569=0, BH2569=0,BN2569=0,BP2569=0), 0,BD2569+BH2569+BK2569+BL2569+BN2569+BP2569)</f>
        <v>0</v>
      </c>
      <c r="BR2569" s="6">
        <f>IF(D2569&gt;0,C2569/D2569,0)</f>
        <v>0</v>
      </c>
    </row>
    <row r="2570" spans="1:70" x14ac:dyDescent="0.2">
      <c r="A2570" s="15" t="s">
        <v>5314</v>
      </c>
      <c r="B2570" s="15" t="s">
        <v>5315</v>
      </c>
      <c r="C2570" s="15"/>
      <c r="D2570" s="15">
        <v>4.7</v>
      </c>
      <c r="E2570" s="15"/>
      <c r="F2570" s="15"/>
      <c r="G2570" s="15"/>
      <c r="H2570" s="21"/>
      <c r="I2570" s="15"/>
      <c r="J2570" s="15"/>
      <c r="K2570" s="15"/>
      <c r="L2570" s="15"/>
      <c r="M2570" s="15"/>
      <c r="N2570" s="15"/>
      <c r="O2570" s="15"/>
      <c r="P2570" s="15"/>
      <c r="Q2570" s="15"/>
      <c r="R2570" s="15"/>
      <c r="S2570" s="15"/>
      <c r="T2570" s="15"/>
      <c r="U2570" s="15"/>
      <c r="V2570" s="15"/>
      <c r="W2570" s="15"/>
      <c r="X2570" s="15"/>
      <c r="Y2570" s="15"/>
      <c r="Z2570" s="15"/>
      <c r="AA2570" s="15"/>
      <c r="AB2570" s="15"/>
      <c r="AC2570" s="15"/>
      <c r="AD2570" s="15"/>
      <c r="AE2570" s="15"/>
      <c r="AF2570" s="15"/>
      <c r="AG2570" s="15"/>
      <c r="AH2570" s="15"/>
      <c r="AI2570" s="15"/>
      <c r="AJ2570" s="15"/>
      <c r="AK2570" s="15"/>
      <c r="AL2570" s="15"/>
      <c r="AM2570" s="15"/>
      <c r="AN2570" s="15"/>
      <c r="AO2570" s="15"/>
      <c r="AP2570" s="15"/>
      <c r="AQ2570" s="15"/>
      <c r="AR2570" s="15"/>
      <c r="AS2570" s="15"/>
      <c r="AT2570" s="15"/>
      <c r="AU2570" s="15"/>
      <c r="AV2570" s="15"/>
      <c r="AW2570" s="15">
        <v>880</v>
      </c>
      <c r="AX2570" s="15">
        <v>19</v>
      </c>
      <c r="AZ2570" s="6">
        <f>IF(D2570&gt;0,H2570/D2570,0)</f>
        <v>0</v>
      </c>
      <c r="BA2570" s="6">
        <f>AZ2570*Q2570</f>
        <v>0</v>
      </c>
      <c r="BB2570" s="6">
        <f>IF(C2570&gt;C$3054,C$3054,IF(C2570&lt;C$3053,C$3053,C2570))</f>
        <v>0</v>
      </c>
      <c r="BC2570" s="6">
        <f>IF(BB2570&gt;0,(D2570/15)-BB2570,0)</f>
        <v>0</v>
      </c>
      <c r="BD2570" s="6">
        <f>BC2570/BC$3049</f>
        <v>0</v>
      </c>
      <c r="BE2570" s="15">
        <f>IF(AU2570&gt;AU$3054,AU$3054,IF(AU2570&lt;AU$3053,AU$3053,AU2570))</f>
        <v>0</v>
      </c>
      <c r="BF2570" s="15">
        <f>IF(I2570&gt;I$3054,I$3054,IF(I2570&lt;I$3053,I$3053,I2570))</f>
        <v>0</v>
      </c>
      <c r="BG2570" s="6">
        <f>IF(BE2570&gt;0, BF2570/BE2570,0)</f>
        <v>0</v>
      </c>
      <c r="BH2570" s="26">
        <f>BG2570/BG$3049</f>
        <v>0</v>
      </c>
      <c r="BI2570" s="26">
        <f>IF(AV2570&gt;AV$3054,AV$3054,IF(AV2570&lt;AV$3053,AV$3053,AV2570))</f>
        <v>0</v>
      </c>
      <c r="BJ2570" s="6">
        <f>IF(BI2570&gt;0, BF2570/BI2570,0)</f>
        <v>0</v>
      </c>
      <c r="BK2570" s="26">
        <f>BJ2570/BJ$3049</f>
        <v>0</v>
      </c>
      <c r="BL2570" s="6">
        <f>IF(_xlfn.NUMBERVALUE(AL2570),IF(ABS(AL2570)&lt;1,1-ABS(AL2570),0),0)</f>
        <v>0</v>
      </c>
      <c r="BM2570" s="6">
        <f>IF(F2570&gt;F$3054,F$3054,IF(F2570&lt;F$3053,F$3053,F2570))</f>
        <v>0</v>
      </c>
      <c r="BN2570" s="6">
        <f>IF(BM2570&gt;0, BM2570/BM$3049, BM2570/BM$3050*-1)</f>
        <v>0</v>
      </c>
      <c r="BO2570" s="6">
        <f>IF(O2570&gt;O$3054,O$3054,IF(O2570&lt;O$3053,O$3053,O2570))</f>
        <v>0</v>
      </c>
      <c r="BP2570" s="26">
        <f>BO2570/BO$3049</f>
        <v>0</v>
      </c>
      <c r="BQ2570" s="26">
        <f>IF(OR(BD2570=0, BH2570=0,BN2570=0,BP2570=0), 0,BD2570+BH2570+BK2570+BL2570+BN2570+BP2570)</f>
        <v>0</v>
      </c>
      <c r="BR2570" s="6">
        <f>IF(D2570&gt;0,C2570/D2570,0)</f>
        <v>0</v>
      </c>
    </row>
    <row r="2571" spans="1:70" x14ac:dyDescent="0.2">
      <c r="A2571" s="15" t="s">
        <v>5008</v>
      </c>
      <c r="B2571" s="15" t="s">
        <v>5009</v>
      </c>
      <c r="C2571" s="15">
        <v>-0.04</v>
      </c>
      <c r="D2571" s="15">
        <v>0.6</v>
      </c>
      <c r="E2571" s="15">
        <v>0.43</v>
      </c>
      <c r="F2571" s="15">
        <v>211.9</v>
      </c>
      <c r="G2571" s="15">
        <v>9.33</v>
      </c>
      <c r="H2571" s="21">
        <v>80400000</v>
      </c>
      <c r="I2571" s="15"/>
      <c r="J2571" s="15">
        <v>0</v>
      </c>
      <c r="K2571" s="15"/>
      <c r="L2571" s="15">
        <v>0</v>
      </c>
      <c r="M2571" s="15"/>
      <c r="N2571" s="15">
        <v>0</v>
      </c>
      <c r="O2571" s="15"/>
      <c r="P2571" s="15"/>
      <c r="Q2571" s="15">
        <v>7.0000000000000007E-2</v>
      </c>
      <c r="R2571" s="15">
        <v>0.06</v>
      </c>
      <c r="S2571" s="15">
        <v>12.31</v>
      </c>
      <c r="T2571" s="15">
        <v>0</v>
      </c>
      <c r="U2571" s="15">
        <v>0</v>
      </c>
      <c r="V2571" s="15">
        <v>0</v>
      </c>
      <c r="W2571" s="15">
        <v>0</v>
      </c>
      <c r="X2571" s="15">
        <v>0</v>
      </c>
      <c r="Y2571" s="15">
        <v>0</v>
      </c>
      <c r="Z2571" s="15">
        <v>0</v>
      </c>
      <c r="AA2571" s="15">
        <v>0</v>
      </c>
      <c r="AB2571" s="15"/>
      <c r="AC2571" s="15">
        <v>-62.18</v>
      </c>
      <c r="AD2571" s="15">
        <v>-21.71</v>
      </c>
      <c r="AE2571" s="15">
        <v>-62.18</v>
      </c>
      <c r="AF2571" s="15">
        <v>-58.76</v>
      </c>
      <c r="AG2571" s="15">
        <v>-21.05</v>
      </c>
      <c r="AH2571" s="15">
        <v>-58.76</v>
      </c>
      <c r="AI2571" s="15">
        <v>-62.18</v>
      </c>
      <c r="AJ2571" s="15">
        <v>-22.63</v>
      </c>
      <c r="AK2571" s="15">
        <v>-62.18</v>
      </c>
      <c r="AL2571" s="15">
        <v>0.56000000000000005</v>
      </c>
      <c r="AM2571" s="15">
        <v>79.44</v>
      </c>
      <c r="AN2571" s="15"/>
      <c r="AO2571" s="16">
        <v>-5965.13</v>
      </c>
      <c r="AP2571" s="16">
        <v>-6367.4</v>
      </c>
      <c r="AQ2571" s="16">
        <v>-6367.42</v>
      </c>
      <c r="AR2571" s="15"/>
      <c r="AS2571" s="15">
        <v>-38.36</v>
      </c>
      <c r="AT2571" s="15"/>
      <c r="AU2571" s="15"/>
      <c r="AV2571" s="15"/>
      <c r="AW2571" s="16">
        <v>436230</v>
      </c>
      <c r="AX2571" s="16">
        <v>102084</v>
      </c>
      <c r="AZ2571" s="6">
        <f>IF(D2571&gt;0,H2571/D2571,0)</f>
        <v>134000000</v>
      </c>
      <c r="BA2571" s="6">
        <f>AZ2571*Q2571</f>
        <v>9380000</v>
      </c>
      <c r="BB2571" s="6">
        <f>IF(C2571&gt;C$3054,C$3054,IF(C2571&lt;C$3053,C$3053,C2571))</f>
        <v>-0.04</v>
      </c>
      <c r="BC2571" s="6">
        <f>IF(BB2571&gt;0,(D2571/15)-BB2571,0)</f>
        <v>0</v>
      </c>
      <c r="BD2571" s="6">
        <f>BC2571/BC$3049</f>
        <v>0</v>
      </c>
      <c r="BE2571" s="15">
        <f>IF(AU2571&gt;AU$3054,AU$3054,IF(AU2571&lt;AU$3053,AU$3053,AU2571))</f>
        <v>0</v>
      </c>
      <c r="BF2571" s="15">
        <f>IF(I2571&gt;I$3054,I$3054,IF(I2571&lt;I$3053,I$3053,I2571))</f>
        <v>0</v>
      </c>
      <c r="BG2571" s="6">
        <f>IF(BE2571&gt;0, BF2571/BE2571,0)</f>
        <v>0</v>
      </c>
      <c r="BH2571" s="26">
        <f>BG2571/BG$3049</f>
        <v>0</v>
      </c>
      <c r="BI2571" s="26">
        <f>IF(AV2571&gt;AV$3054,AV$3054,IF(AV2571&lt;AV$3053,AV$3053,AV2571))</f>
        <v>0</v>
      </c>
      <c r="BJ2571" s="6">
        <f>IF(BI2571&gt;0, BF2571/BI2571,0)</f>
        <v>0</v>
      </c>
      <c r="BK2571" s="26">
        <f>BJ2571/BJ$3049</f>
        <v>0</v>
      </c>
      <c r="BL2571" s="6">
        <f>IF(_xlfn.NUMBERVALUE(AL2571),IF(ABS(AL2571)&lt;1,1-ABS(AL2571),0),0)</f>
        <v>0.43999999999999995</v>
      </c>
      <c r="BM2571" s="6">
        <f>IF(F2571&gt;F$3054,F$3054,IF(F2571&lt;F$3053,F$3053,F2571))</f>
        <v>211.9</v>
      </c>
      <c r="BN2571" s="6">
        <f>IF(BM2571&gt;0, BM2571/BM$3049, BM2571/BM$3050*-1)</f>
        <v>0.26769668627704823</v>
      </c>
      <c r="BO2571" s="6">
        <f>IF(O2571&gt;O$3054,O$3054,IF(O2571&lt;O$3053,O$3053,O2571))</f>
        <v>0</v>
      </c>
      <c r="BP2571" s="26">
        <f>BO2571/BO$3049</f>
        <v>0</v>
      </c>
      <c r="BQ2571" s="26">
        <f>IF(OR(BD2571=0, BH2571=0,BN2571=0,BP2571=0), 0,BD2571+BH2571+BK2571+BL2571+BN2571+BP2571)</f>
        <v>0</v>
      </c>
      <c r="BR2571" s="6">
        <f>IF(D2571&gt;0,C2571/D2571,0)</f>
        <v>-6.6666666666666666E-2</v>
      </c>
    </row>
    <row r="2572" spans="1:70" x14ac:dyDescent="0.2">
      <c r="A2572" s="15" t="s">
        <v>5191</v>
      </c>
      <c r="B2572" s="15" t="s">
        <v>5192</v>
      </c>
      <c r="C2572" s="15">
        <v>-0.01</v>
      </c>
      <c r="D2572" s="15">
        <v>0.16</v>
      </c>
      <c r="E2572" s="15">
        <v>0.11</v>
      </c>
      <c r="F2572" s="15">
        <v>77.78</v>
      </c>
      <c r="G2572" s="15">
        <v>0.9</v>
      </c>
      <c r="H2572" s="21">
        <v>95000000</v>
      </c>
      <c r="I2572" s="15"/>
      <c r="J2572" s="15">
        <v>0</v>
      </c>
      <c r="K2572" s="15"/>
      <c r="L2572" s="15">
        <v>0</v>
      </c>
      <c r="M2572" s="15"/>
      <c r="N2572" s="15">
        <v>0</v>
      </c>
      <c r="O2572" s="15"/>
      <c r="P2572" s="15"/>
      <c r="Q2572" s="15">
        <v>0.18</v>
      </c>
      <c r="R2572" s="15">
        <v>0</v>
      </c>
      <c r="S2572" s="15"/>
      <c r="T2572" s="15">
        <v>0</v>
      </c>
      <c r="U2572" s="15">
        <v>0</v>
      </c>
      <c r="V2572" s="15">
        <v>0</v>
      </c>
      <c r="W2572" s="15">
        <v>0</v>
      </c>
      <c r="X2572" s="15">
        <v>0</v>
      </c>
      <c r="Y2572" s="15">
        <v>0</v>
      </c>
      <c r="Z2572" s="15">
        <v>0</v>
      </c>
      <c r="AA2572" s="15">
        <v>0</v>
      </c>
      <c r="AB2572" s="15"/>
      <c r="AC2572" s="15">
        <v>-7.2</v>
      </c>
      <c r="AD2572" s="15"/>
      <c r="AE2572" s="15">
        <v>-7.2</v>
      </c>
      <c r="AF2572" s="15">
        <v>-6.84</v>
      </c>
      <c r="AG2572" s="15"/>
      <c r="AH2572" s="15">
        <v>-6.84</v>
      </c>
      <c r="AI2572" s="15">
        <v>-7.54</v>
      </c>
      <c r="AJ2572" s="15"/>
      <c r="AK2572" s="15">
        <v>-7.54</v>
      </c>
      <c r="AL2572" s="15">
        <v>0.47</v>
      </c>
      <c r="AM2572" s="15">
        <v>593.67999999999995</v>
      </c>
      <c r="AN2572" s="15">
        <v>-3.42</v>
      </c>
      <c r="AO2572" s="15">
        <v>-26.41</v>
      </c>
      <c r="AP2572" s="15">
        <v>-27.35</v>
      </c>
      <c r="AQ2572" s="15">
        <v>-25.48</v>
      </c>
      <c r="AR2572" s="15"/>
      <c r="AS2572" s="15"/>
      <c r="AT2572" s="15"/>
      <c r="AU2572" s="15"/>
      <c r="AV2572" s="15"/>
      <c r="AW2572" s="15">
        <v>0</v>
      </c>
      <c r="AX2572" s="15"/>
      <c r="AZ2572" s="6">
        <f>IF(D2572&gt;0,H2572/D2572,0)</f>
        <v>593750000</v>
      </c>
      <c r="BA2572" s="6">
        <f>AZ2572*Q2572</f>
        <v>106875000</v>
      </c>
      <c r="BB2572" s="6">
        <f>IF(C2572&gt;C$3054,C$3054,IF(C2572&lt;C$3053,C$3053,C2572))</f>
        <v>-0.01</v>
      </c>
      <c r="BC2572" s="6">
        <f>IF(BB2572&gt;0,(D2572/15)-BB2572,0)</f>
        <v>0</v>
      </c>
      <c r="BD2572" s="6">
        <f>BC2572/BC$3049</f>
        <v>0</v>
      </c>
      <c r="BE2572" s="15">
        <f>IF(AU2572&gt;AU$3054,AU$3054,IF(AU2572&lt;AU$3053,AU$3053,AU2572))</f>
        <v>0</v>
      </c>
      <c r="BF2572" s="15">
        <f>IF(I2572&gt;I$3054,I$3054,IF(I2572&lt;I$3053,I$3053,I2572))</f>
        <v>0</v>
      </c>
      <c r="BG2572" s="6">
        <f>IF(BE2572&gt;0, BF2572/BE2572,0)</f>
        <v>0</v>
      </c>
      <c r="BH2572" s="26">
        <f>BG2572/BG$3049</f>
        <v>0</v>
      </c>
      <c r="BI2572" s="26">
        <f>IF(AV2572&gt;AV$3054,AV$3054,IF(AV2572&lt;AV$3053,AV$3053,AV2572))</f>
        <v>0</v>
      </c>
      <c r="BJ2572" s="6">
        <f>IF(BI2572&gt;0, BF2572/BI2572,0)</f>
        <v>0</v>
      </c>
      <c r="BK2572" s="26">
        <f>BJ2572/BJ$3049</f>
        <v>0</v>
      </c>
      <c r="BL2572" s="6">
        <f>IF(_xlfn.NUMBERVALUE(AL2572),IF(ABS(AL2572)&lt;1,1-ABS(AL2572),0),0)</f>
        <v>0.53</v>
      </c>
      <c r="BM2572" s="6">
        <f>IF(F2572&gt;F$3054,F$3054,IF(F2572&lt;F$3053,F$3053,F2572))</f>
        <v>77.78</v>
      </c>
      <c r="BN2572" s="6">
        <f>IF(BM2572&gt;0, BM2572/BM$3049, BM2572/BM$3050*-1)</f>
        <v>9.8260727978427609E-2</v>
      </c>
      <c r="BO2572" s="6">
        <f>IF(O2572&gt;O$3054,O$3054,IF(O2572&lt;O$3053,O$3053,O2572))</f>
        <v>0</v>
      </c>
      <c r="BP2572" s="26">
        <f>BO2572/BO$3049</f>
        <v>0</v>
      </c>
      <c r="BQ2572" s="26">
        <f>IF(OR(BD2572=0, BH2572=0,BN2572=0,BP2572=0), 0,BD2572+BH2572+BK2572+BL2572+BN2572+BP2572)</f>
        <v>0</v>
      </c>
      <c r="BR2572" s="6">
        <f>IF(D2572&gt;0,C2572/D2572,0)</f>
        <v>-6.25E-2</v>
      </c>
    </row>
    <row r="2573" spans="1:70" x14ac:dyDescent="0.2">
      <c r="A2573" s="15" t="s">
        <v>5178</v>
      </c>
      <c r="B2573" s="15" t="s">
        <v>5179</v>
      </c>
      <c r="C2573" s="15">
        <v>0</v>
      </c>
      <c r="D2573" s="15">
        <v>0</v>
      </c>
      <c r="E2573" s="15"/>
      <c r="F2573" s="15"/>
      <c r="G2573" s="15"/>
      <c r="H2573" s="21"/>
      <c r="I2573" s="15">
        <v>0</v>
      </c>
      <c r="J2573" s="15">
        <v>0</v>
      </c>
      <c r="K2573" s="15"/>
      <c r="L2573" s="15">
        <v>0</v>
      </c>
      <c r="M2573" s="15"/>
      <c r="N2573" s="15">
        <v>0</v>
      </c>
      <c r="O2573" s="15"/>
      <c r="P2573" s="15"/>
      <c r="Q2573" s="15">
        <v>0</v>
      </c>
      <c r="R2573" s="15">
        <v>0</v>
      </c>
      <c r="S2573" s="15">
        <v>0.19</v>
      </c>
      <c r="T2573" s="15">
        <v>0</v>
      </c>
      <c r="U2573" s="15">
        <v>0</v>
      </c>
      <c r="V2573" s="15">
        <v>367.38</v>
      </c>
      <c r="W2573" s="15">
        <v>53.11</v>
      </c>
      <c r="X2573" s="15"/>
      <c r="Y2573" s="15"/>
      <c r="Z2573" s="15"/>
      <c r="AA2573" s="15"/>
      <c r="AB2573" s="15">
        <v>-7.59</v>
      </c>
      <c r="AC2573" s="15"/>
      <c r="AD2573" s="15">
        <v>-92.87</v>
      </c>
      <c r="AE2573" s="15"/>
      <c r="AF2573" s="15">
        <v>10.39</v>
      </c>
      <c r="AG2573" s="15">
        <v>-39.17</v>
      </c>
      <c r="AH2573" s="15">
        <v>-122.61</v>
      </c>
      <c r="AI2573" s="15"/>
      <c r="AJ2573" s="15">
        <v>-92.87</v>
      </c>
      <c r="AK2573" s="15"/>
      <c r="AL2573" s="15"/>
      <c r="AM2573" s="15">
        <v>35.58</v>
      </c>
      <c r="AN2573" s="15"/>
      <c r="AO2573" s="15">
        <v>12.36</v>
      </c>
      <c r="AP2573" s="15">
        <v>6.11</v>
      </c>
      <c r="AQ2573" s="15">
        <v>6.11</v>
      </c>
      <c r="AR2573" s="15"/>
      <c r="AS2573" s="15"/>
      <c r="AT2573" s="15"/>
      <c r="AU2573" s="15"/>
      <c r="AV2573" s="15"/>
      <c r="AW2573" s="15">
        <v>0</v>
      </c>
      <c r="AX2573" s="15"/>
      <c r="AZ2573" s="6">
        <f>IF(D2573&gt;0,H2573/D2573,0)</f>
        <v>0</v>
      </c>
      <c r="BA2573" s="6">
        <f>AZ2573*Q2573</f>
        <v>0</v>
      </c>
      <c r="BB2573" s="6">
        <f>IF(C2573&gt;C$3054,C$3054,IF(C2573&lt;C$3053,C$3053,C2573))</f>
        <v>0</v>
      </c>
      <c r="BC2573" s="6">
        <f>IF(BB2573&gt;0,(D2573/15)-BB2573,0)</f>
        <v>0</v>
      </c>
      <c r="BD2573" s="6">
        <f>BC2573/BC$3049</f>
        <v>0</v>
      </c>
      <c r="BE2573" s="15">
        <f>IF(AU2573&gt;AU$3054,AU$3054,IF(AU2573&lt;AU$3053,AU$3053,AU2573))</f>
        <v>0</v>
      </c>
      <c r="BF2573" s="15">
        <f>IF(I2573&gt;I$3054,I$3054,IF(I2573&lt;I$3053,I$3053,I2573))</f>
        <v>0</v>
      </c>
      <c r="BG2573" s="6">
        <f>IF(BE2573&gt;0, BF2573/BE2573,0)</f>
        <v>0</v>
      </c>
      <c r="BH2573" s="26">
        <f>BG2573/BG$3049</f>
        <v>0</v>
      </c>
      <c r="BI2573" s="26">
        <f>IF(AV2573&gt;AV$3054,AV$3054,IF(AV2573&lt;AV$3053,AV$3053,AV2573))</f>
        <v>0</v>
      </c>
      <c r="BJ2573" s="6">
        <f>IF(BI2573&gt;0, BF2573/BI2573,0)</f>
        <v>0</v>
      </c>
      <c r="BK2573" s="26">
        <f>BJ2573/BJ$3049</f>
        <v>0</v>
      </c>
      <c r="BL2573" s="6">
        <f>IF(_xlfn.NUMBERVALUE(AL2573),IF(ABS(AL2573)&lt;1,1-ABS(AL2573),0),0)</f>
        <v>0</v>
      </c>
      <c r="BM2573" s="6">
        <f>IF(F2573&gt;F$3054,F$3054,IF(F2573&lt;F$3053,F$3053,F2573))</f>
        <v>0</v>
      </c>
      <c r="BN2573" s="6">
        <f>IF(BM2573&gt;0, BM2573/BM$3049, BM2573/BM$3050*-1)</f>
        <v>0</v>
      </c>
      <c r="BO2573" s="6">
        <f>IF(O2573&gt;O$3054,O$3054,IF(O2573&lt;O$3053,O$3053,O2573))</f>
        <v>0</v>
      </c>
      <c r="BP2573" s="26">
        <f>BO2573/BO$3049</f>
        <v>0</v>
      </c>
      <c r="BQ2573" s="26">
        <f>IF(OR(BD2573=0, BH2573=0,BN2573=0,BP2573=0), 0,BD2573+BH2573+BK2573+BL2573+BN2573+BP2573)</f>
        <v>0</v>
      </c>
      <c r="BR2573" s="6">
        <f>IF(D2573&gt;0,C2573/D2573,0)</f>
        <v>0</v>
      </c>
    </row>
    <row r="2574" spans="1:70" x14ac:dyDescent="0.2">
      <c r="A2574" s="15" t="s">
        <v>5902</v>
      </c>
      <c r="B2574" s="15" t="s">
        <v>5903</v>
      </c>
      <c r="C2574" s="15">
        <v>0.62</v>
      </c>
      <c r="D2574" s="15">
        <v>15.57</v>
      </c>
      <c r="E2574" s="15">
        <v>16.12</v>
      </c>
      <c r="F2574" s="15">
        <v>-8.94</v>
      </c>
      <c r="G2574" s="15">
        <v>1.22</v>
      </c>
      <c r="H2574" s="21">
        <v>3730000000</v>
      </c>
      <c r="I2574" s="15">
        <v>24.95</v>
      </c>
      <c r="J2574" s="15">
        <v>0.31</v>
      </c>
      <c r="K2574" s="15">
        <v>0.31</v>
      </c>
      <c r="L2574" s="15">
        <v>0.52</v>
      </c>
      <c r="M2574" s="15">
        <v>0.52</v>
      </c>
      <c r="N2574" s="15">
        <v>0.52</v>
      </c>
      <c r="O2574" s="15">
        <v>3.36</v>
      </c>
      <c r="P2574" s="15">
        <v>122.09</v>
      </c>
      <c r="Q2574" s="15">
        <v>12.7</v>
      </c>
      <c r="R2574" s="15">
        <v>0.86</v>
      </c>
      <c r="S2574" s="15">
        <v>2.25</v>
      </c>
      <c r="T2574" s="15">
        <v>0.83</v>
      </c>
      <c r="U2574" s="15">
        <v>0.83</v>
      </c>
      <c r="V2574" s="15">
        <v>2.04</v>
      </c>
      <c r="W2574" s="15">
        <v>2.04</v>
      </c>
      <c r="X2574" s="15">
        <v>1.17</v>
      </c>
      <c r="Y2574" s="15">
        <v>1.17</v>
      </c>
      <c r="Z2574" s="15">
        <v>2.89</v>
      </c>
      <c r="AA2574" s="15">
        <v>2.89</v>
      </c>
      <c r="AB2574" s="15"/>
      <c r="AC2574" s="15">
        <v>3.83</v>
      </c>
      <c r="AD2574" s="15">
        <v>4.2</v>
      </c>
      <c r="AE2574" s="15">
        <v>3.83</v>
      </c>
      <c r="AF2574" s="15">
        <v>3.03</v>
      </c>
      <c r="AG2574" s="15">
        <v>3.2</v>
      </c>
      <c r="AH2574" s="15">
        <v>3.03</v>
      </c>
      <c r="AI2574" s="15">
        <v>4.93</v>
      </c>
      <c r="AJ2574" s="15">
        <v>4.1399999999999997</v>
      </c>
      <c r="AK2574" s="15">
        <v>4.93</v>
      </c>
      <c r="AL2574" s="15">
        <v>0.37</v>
      </c>
      <c r="AM2574" s="15">
        <v>121.63</v>
      </c>
      <c r="AN2574" s="15">
        <v>36.79</v>
      </c>
      <c r="AO2574" s="15">
        <v>4.29</v>
      </c>
      <c r="AP2574" s="15">
        <v>0.85</v>
      </c>
      <c r="AQ2574" s="15">
        <v>20.86</v>
      </c>
      <c r="AR2574" s="15">
        <v>-16.309999999999999</v>
      </c>
      <c r="AS2574" s="15">
        <v>-3.93</v>
      </c>
      <c r="AT2574" s="15">
        <v>-2.34</v>
      </c>
      <c r="AU2574" s="15">
        <v>-16.36</v>
      </c>
      <c r="AV2574" s="15">
        <v>5.68</v>
      </c>
      <c r="AW2574" s="16">
        <v>90910</v>
      </c>
      <c r="AX2574" s="16">
        <v>114334</v>
      </c>
      <c r="AZ2574" s="6">
        <f>IF(D2574&gt;0,H2574/D2574,0)</f>
        <v>239563262.68464997</v>
      </c>
      <c r="BA2574" s="6">
        <f>AZ2574*Q2574</f>
        <v>3042453436.0950546</v>
      </c>
      <c r="BB2574" s="6">
        <f>IF(C2574&gt;C$3054,C$3054,IF(C2574&lt;C$3053,C$3053,C2574))</f>
        <v>0.62</v>
      </c>
      <c r="BC2574" s="6">
        <f>IF(BB2574&gt;0,(D2574/15)-BB2574,0)</f>
        <v>0.41800000000000004</v>
      </c>
      <c r="BD2574" s="6">
        <f>BC2574/BC$3049</f>
        <v>8.0498138400308131E-2</v>
      </c>
      <c r="BE2574" s="15">
        <f>IF(AU2574&gt;AU$3054,AU$3054,IF(AU2574&lt;AU$3053,AU$3053,AU2574))</f>
        <v>-16.36</v>
      </c>
      <c r="BF2574" s="15">
        <f>IF(I2574&gt;I$3054,I$3054,IF(I2574&lt;I$3053,I$3053,I2574))</f>
        <v>24.95</v>
      </c>
      <c r="BG2574" s="6">
        <f>IF(BE2574&gt;0, BF2574/BE2574,0)</f>
        <v>0</v>
      </c>
      <c r="BH2574" s="26">
        <f>BG2574/BG$3049</f>
        <v>0</v>
      </c>
      <c r="BI2574" s="26">
        <f>IF(AV2574&gt;AV$3054,AV$3054,IF(AV2574&lt;AV$3053,AV$3053,AV2574))</f>
        <v>5.68</v>
      </c>
      <c r="BJ2574" s="6">
        <f>IF(BI2574&gt;0, BF2574/BI2574,0)</f>
        <v>4.392605633802817</v>
      </c>
      <c r="BK2574" s="26">
        <f>BJ2574/BJ$3049</f>
        <v>7.407429399330214E-3</v>
      </c>
      <c r="BL2574" s="6">
        <f>IF(_xlfn.NUMBERVALUE(AL2574),IF(ABS(AL2574)&lt;1,1-ABS(AL2574),0),0)</f>
        <v>0.63</v>
      </c>
      <c r="BM2574" s="6">
        <f>IF(F2574&gt;F$3054,F$3054,IF(F2574&lt;F$3053,F$3053,F2574))</f>
        <v>-8.94</v>
      </c>
      <c r="BN2574" s="6">
        <f>IF(BM2574&gt;0, BM2574/BM$3049, BM2574/BM$3050*-1)</f>
        <v>-8.9885381057711641E-2</v>
      </c>
      <c r="BO2574" s="6">
        <f>IF(O2574&gt;O$3054,O$3054,IF(O2574&lt;O$3053,O$3053,O2574))</f>
        <v>3.36</v>
      </c>
      <c r="BP2574" s="26">
        <f>BO2574/BO$3049</f>
        <v>3.1683496840529519E-2</v>
      </c>
      <c r="BQ2574" s="26">
        <f>IF(OR(BD2574=0, BH2574=0,BN2574=0,BP2574=0), 0,BD2574+BH2574+BK2574+BL2574+BN2574+BP2574)</f>
        <v>0</v>
      </c>
      <c r="BR2574" s="6">
        <f>IF(D2574&gt;0,C2574/D2574,0)</f>
        <v>3.9820166987797043E-2</v>
      </c>
    </row>
    <row r="2575" spans="1:70" x14ac:dyDescent="0.2">
      <c r="A2575" s="15" t="s">
        <v>4942</v>
      </c>
      <c r="B2575" s="15" t="s">
        <v>4943</v>
      </c>
      <c r="C2575" s="15"/>
      <c r="D2575" s="15">
        <v>0</v>
      </c>
      <c r="E2575" s="15"/>
      <c r="F2575" s="15"/>
      <c r="G2575" s="15"/>
      <c r="H2575" s="21"/>
      <c r="I2575" s="15"/>
      <c r="J2575" s="15"/>
      <c r="K2575" s="15"/>
      <c r="L2575" s="15"/>
      <c r="M2575" s="15"/>
      <c r="N2575" s="15"/>
      <c r="O2575" s="15"/>
      <c r="P2575" s="15"/>
      <c r="Q2575" s="15"/>
      <c r="R2575" s="15"/>
      <c r="S2575" s="15"/>
      <c r="T2575" s="15"/>
      <c r="U2575" s="15"/>
      <c r="V2575" s="15"/>
      <c r="W2575" s="15"/>
      <c r="X2575" s="15"/>
      <c r="Y2575" s="15"/>
      <c r="Z2575" s="15"/>
      <c r="AA2575" s="15"/>
      <c r="AB2575" s="15"/>
      <c r="AC2575" s="15"/>
      <c r="AD2575" s="15"/>
      <c r="AE2575" s="15"/>
      <c r="AF2575" s="15"/>
      <c r="AG2575" s="15"/>
      <c r="AH2575" s="15"/>
      <c r="AI2575" s="15"/>
      <c r="AJ2575" s="15"/>
      <c r="AK2575" s="15"/>
      <c r="AL2575" s="15"/>
      <c r="AM2575" s="15"/>
      <c r="AN2575" s="15"/>
      <c r="AO2575" s="15"/>
      <c r="AP2575" s="15"/>
      <c r="AQ2575" s="15"/>
      <c r="AR2575" s="15"/>
      <c r="AS2575" s="15"/>
      <c r="AT2575" s="15"/>
      <c r="AU2575" s="15"/>
      <c r="AV2575" s="15"/>
      <c r="AW2575" s="15">
        <v>0</v>
      </c>
      <c r="AX2575" s="15"/>
      <c r="AZ2575" s="6">
        <f>IF(D2575&gt;0,H2575/D2575,0)</f>
        <v>0</v>
      </c>
      <c r="BA2575" s="6">
        <f>AZ2575*Q2575</f>
        <v>0</v>
      </c>
      <c r="BB2575" s="6">
        <f>IF(C2575&gt;C$3054,C$3054,IF(C2575&lt;C$3053,C$3053,C2575))</f>
        <v>0</v>
      </c>
      <c r="BC2575" s="6">
        <f>IF(BB2575&gt;0,(D2575/15)-BB2575,0)</f>
        <v>0</v>
      </c>
      <c r="BD2575" s="6">
        <f>BC2575/BC$3049</f>
        <v>0</v>
      </c>
      <c r="BE2575" s="15">
        <f>IF(AU2575&gt;AU$3054,AU$3054,IF(AU2575&lt;AU$3053,AU$3053,AU2575))</f>
        <v>0</v>
      </c>
      <c r="BF2575" s="15">
        <f>IF(I2575&gt;I$3054,I$3054,IF(I2575&lt;I$3053,I$3053,I2575))</f>
        <v>0</v>
      </c>
      <c r="BG2575" s="6">
        <f>IF(BE2575&gt;0, BF2575/BE2575,0)</f>
        <v>0</v>
      </c>
      <c r="BH2575" s="26">
        <f>BG2575/BG$3049</f>
        <v>0</v>
      </c>
      <c r="BI2575" s="26">
        <f>IF(AV2575&gt;AV$3054,AV$3054,IF(AV2575&lt;AV$3053,AV$3053,AV2575))</f>
        <v>0</v>
      </c>
      <c r="BJ2575" s="6">
        <f>IF(BI2575&gt;0, BF2575/BI2575,0)</f>
        <v>0</v>
      </c>
      <c r="BK2575" s="26">
        <f>BJ2575/BJ$3049</f>
        <v>0</v>
      </c>
      <c r="BL2575" s="6">
        <f>IF(_xlfn.NUMBERVALUE(AL2575),IF(ABS(AL2575)&lt;1,1-ABS(AL2575),0),0)</f>
        <v>0</v>
      </c>
      <c r="BM2575" s="6">
        <f>IF(F2575&gt;F$3054,F$3054,IF(F2575&lt;F$3053,F$3053,F2575))</f>
        <v>0</v>
      </c>
      <c r="BN2575" s="6">
        <f>IF(BM2575&gt;0, BM2575/BM$3049, BM2575/BM$3050*-1)</f>
        <v>0</v>
      </c>
      <c r="BO2575" s="6">
        <f>IF(O2575&gt;O$3054,O$3054,IF(O2575&lt;O$3053,O$3053,O2575))</f>
        <v>0</v>
      </c>
      <c r="BP2575" s="26">
        <f>BO2575/BO$3049</f>
        <v>0</v>
      </c>
      <c r="BQ2575" s="26">
        <f>IF(OR(BD2575=0, BH2575=0,BN2575=0,BP2575=0), 0,BD2575+BH2575+BK2575+BL2575+BN2575+BP2575)</f>
        <v>0</v>
      </c>
      <c r="BR2575" s="6">
        <f>IF(D2575&gt;0,C2575/D2575,0)</f>
        <v>0</v>
      </c>
    </row>
    <row r="2576" spans="1:70" x14ac:dyDescent="0.2">
      <c r="A2576" s="15" t="s">
        <v>5186</v>
      </c>
      <c r="B2576" s="15" t="s">
        <v>5187</v>
      </c>
      <c r="C2576" s="15">
        <v>0</v>
      </c>
      <c r="D2576" s="15">
        <v>3.65</v>
      </c>
      <c r="E2576" s="15">
        <v>3.44</v>
      </c>
      <c r="F2576" s="15">
        <v>44.44</v>
      </c>
      <c r="G2576" s="15">
        <v>6.4</v>
      </c>
      <c r="H2576" s="21">
        <v>209760000</v>
      </c>
      <c r="I2576" s="16">
        <v>1144.2</v>
      </c>
      <c r="J2576" s="15">
        <v>0</v>
      </c>
      <c r="K2576" s="15"/>
      <c r="L2576" s="15">
        <v>0</v>
      </c>
      <c r="M2576" s="15"/>
      <c r="N2576" s="15">
        <v>0</v>
      </c>
      <c r="O2576" s="15"/>
      <c r="P2576" s="15"/>
      <c r="Q2576" s="15">
        <v>0.57999999999999996</v>
      </c>
      <c r="R2576" s="15">
        <v>0.31</v>
      </c>
      <c r="S2576" s="15">
        <v>3.59</v>
      </c>
      <c r="T2576" s="15">
        <v>0</v>
      </c>
      <c r="U2576" s="15">
        <v>0</v>
      </c>
      <c r="V2576" s="15">
        <v>0</v>
      </c>
      <c r="W2576" s="15">
        <v>0</v>
      </c>
      <c r="X2576" s="15">
        <v>0</v>
      </c>
      <c r="Y2576" s="15">
        <v>0</v>
      </c>
      <c r="Z2576" s="15">
        <v>0</v>
      </c>
      <c r="AA2576" s="15">
        <v>0</v>
      </c>
      <c r="AB2576" s="15"/>
      <c r="AC2576" s="15">
        <v>0.24</v>
      </c>
      <c r="AD2576" s="15">
        <v>2.85</v>
      </c>
      <c r="AE2576" s="15">
        <v>0.24</v>
      </c>
      <c r="AF2576" s="15">
        <v>0.2</v>
      </c>
      <c r="AG2576" s="15">
        <v>2.1800000000000002</v>
      </c>
      <c r="AH2576" s="15">
        <v>0.2</v>
      </c>
      <c r="AI2576" s="15">
        <v>0.61</v>
      </c>
      <c r="AJ2576" s="15">
        <v>3.12</v>
      </c>
      <c r="AK2576" s="15">
        <v>0.61</v>
      </c>
      <c r="AL2576" s="15">
        <v>0.98</v>
      </c>
      <c r="AM2576" s="15">
        <v>39.479999999999997</v>
      </c>
      <c r="AN2576" s="15">
        <v>57.54</v>
      </c>
      <c r="AO2576" s="15">
        <v>2.7</v>
      </c>
      <c r="AP2576" s="15">
        <v>1.1100000000000001</v>
      </c>
      <c r="AQ2576" s="15">
        <v>0.15</v>
      </c>
      <c r="AR2576" s="15">
        <v>-25.92</v>
      </c>
      <c r="AS2576" s="15">
        <v>28.85</v>
      </c>
      <c r="AT2576" s="15">
        <v>37.81</v>
      </c>
      <c r="AU2576" s="15">
        <v>-29.44</v>
      </c>
      <c r="AV2576" s="15"/>
      <c r="AW2576" s="16">
        <v>22195</v>
      </c>
      <c r="AX2576" s="16">
        <v>15762</v>
      </c>
      <c r="AZ2576" s="6">
        <f>IF(D2576&gt;0,H2576/D2576,0)</f>
        <v>57468493.15068493</v>
      </c>
      <c r="BA2576" s="6">
        <f>AZ2576*Q2576</f>
        <v>33331726.027397256</v>
      </c>
      <c r="BB2576" s="6">
        <f>IF(C2576&gt;C$3054,C$3054,IF(C2576&lt;C$3053,C$3053,C2576))</f>
        <v>0</v>
      </c>
      <c r="BC2576" s="6">
        <f>IF(BB2576&gt;0,(D2576/15)-BB2576,0)</f>
        <v>0</v>
      </c>
      <c r="BD2576" s="6">
        <f>BC2576/BC$3049</f>
        <v>0</v>
      </c>
      <c r="BE2576" s="15">
        <f>IF(AU2576&gt;AU$3054,AU$3054,IF(AU2576&lt;AU$3053,AU$3053,AU2576))</f>
        <v>-29.44</v>
      </c>
      <c r="BF2576" s="15">
        <f>IF(I2576&gt;I$3054,I$3054,IF(I2576&lt;I$3053,I$3053,I2576))</f>
        <v>1144.2</v>
      </c>
      <c r="BG2576" s="6">
        <f>IF(BE2576&gt;0, BF2576/BE2576,0)</f>
        <v>0</v>
      </c>
      <c r="BH2576" s="26">
        <f>BG2576/BG$3049</f>
        <v>0</v>
      </c>
      <c r="BI2576" s="26">
        <f>IF(AV2576&gt;AV$3054,AV$3054,IF(AV2576&lt;AV$3053,AV$3053,AV2576))</f>
        <v>0</v>
      </c>
      <c r="BJ2576" s="6">
        <f>IF(BI2576&gt;0, BF2576/BI2576,0)</f>
        <v>0</v>
      </c>
      <c r="BK2576" s="26">
        <f>BJ2576/BJ$3049</f>
        <v>0</v>
      </c>
      <c r="BL2576" s="6">
        <f>IF(_xlfn.NUMBERVALUE(AL2576),IF(ABS(AL2576)&lt;1,1-ABS(AL2576),0),0)</f>
        <v>2.0000000000000018E-2</v>
      </c>
      <c r="BM2576" s="6">
        <f>IF(F2576&gt;F$3054,F$3054,IF(F2576&lt;F$3053,F$3053,F2576))</f>
        <v>44.44</v>
      </c>
      <c r="BN2576" s="6">
        <f>IF(BM2576&gt;0, BM2576/BM$3049, BM2576/BM$3050*-1)</f>
        <v>5.6141768466975099E-2</v>
      </c>
      <c r="BO2576" s="6">
        <f>IF(O2576&gt;O$3054,O$3054,IF(O2576&lt;O$3053,O$3053,O2576))</f>
        <v>0</v>
      </c>
      <c r="BP2576" s="26">
        <f>BO2576/BO$3049</f>
        <v>0</v>
      </c>
      <c r="BQ2576" s="26">
        <f>IF(OR(BD2576=0, BH2576=0,BN2576=0,BP2576=0), 0,BD2576+BH2576+BK2576+BL2576+BN2576+BP2576)</f>
        <v>0</v>
      </c>
      <c r="BR2576" s="6">
        <f>IF(D2576&gt;0,C2576/D2576,0)</f>
        <v>0</v>
      </c>
    </row>
    <row r="2577" spans="1:70" x14ac:dyDescent="0.2">
      <c r="A2577" s="15" t="s">
        <v>4938</v>
      </c>
      <c r="B2577" s="15" t="s">
        <v>4939</v>
      </c>
      <c r="C2577" s="15">
        <v>-7.0000000000000007E-2</v>
      </c>
      <c r="D2577" s="15">
        <v>0.02</v>
      </c>
      <c r="E2577" s="15">
        <v>0.02</v>
      </c>
      <c r="F2577" s="15">
        <v>6.67</v>
      </c>
      <c r="G2577" s="15">
        <v>0.09</v>
      </c>
      <c r="H2577" s="21">
        <v>1730000</v>
      </c>
      <c r="I2577" s="15"/>
      <c r="J2577" s="15">
        <v>0</v>
      </c>
      <c r="K2577" s="15"/>
      <c r="L2577" s="15">
        <v>0</v>
      </c>
      <c r="M2577" s="15"/>
      <c r="N2577" s="15">
        <v>0</v>
      </c>
      <c r="O2577" s="15"/>
      <c r="P2577" s="15"/>
      <c r="Q2577" s="15">
        <v>0.19</v>
      </c>
      <c r="R2577" s="15">
        <v>0.04</v>
      </c>
      <c r="S2577" s="15">
        <v>136.30000000000001</v>
      </c>
      <c r="T2577" s="15">
        <v>0</v>
      </c>
      <c r="U2577" s="15">
        <v>0</v>
      </c>
      <c r="V2577" s="15">
        <v>0</v>
      </c>
      <c r="W2577" s="15">
        <v>0</v>
      </c>
      <c r="X2577" s="15">
        <v>0</v>
      </c>
      <c r="Y2577" s="15">
        <v>0</v>
      </c>
      <c r="Z2577" s="15">
        <v>0</v>
      </c>
      <c r="AA2577" s="15">
        <v>0</v>
      </c>
      <c r="AB2577" s="15"/>
      <c r="AC2577" s="15">
        <v>-31.54</v>
      </c>
      <c r="AD2577" s="15"/>
      <c r="AE2577" s="15">
        <v>-31.54</v>
      </c>
      <c r="AF2577" s="15">
        <v>-31.49</v>
      </c>
      <c r="AG2577" s="15"/>
      <c r="AH2577" s="15">
        <v>-31.49</v>
      </c>
      <c r="AI2577" s="15">
        <v>-31.63</v>
      </c>
      <c r="AJ2577" s="15"/>
      <c r="AK2577" s="15">
        <v>-31.63</v>
      </c>
      <c r="AL2577" s="15"/>
      <c r="AM2577" s="15">
        <v>27.66</v>
      </c>
      <c r="AN2577" s="15"/>
      <c r="AO2577" s="16">
        <v>-3401.97</v>
      </c>
      <c r="AP2577" s="16">
        <v>-3468.94</v>
      </c>
      <c r="AQ2577" s="16">
        <v>-3468.94</v>
      </c>
      <c r="AR2577" s="15"/>
      <c r="AS2577" s="15"/>
      <c r="AT2577" s="15"/>
      <c r="AU2577" s="15"/>
      <c r="AV2577" s="15"/>
      <c r="AW2577" s="15">
        <v>0</v>
      </c>
      <c r="AX2577" s="15"/>
      <c r="AZ2577" s="6">
        <f>IF(D2577&gt;0,H2577/D2577,0)</f>
        <v>86500000</v>
      </c>
      <c r="BA2577" s="6">
        <f>AZ2577*Q2577</f>
        <v>16435000</v>
      </c>
      <c r="BB2577" s="6">
        <f>IF(C2577&gt;C$3054,C$3054,IF(C2577&lt;C$3053,C$3053,C2577))</f>
        <v>-7.0000000000000007E-2</v>
      </c>
      <c r="BC2577" s="6">
        <f>IF(BB2577&gt;0,(D2577/15)-BB2577,0)</f>
        <v>0</v>
      </c>
      <c r="BD2577" s="6">
        <f>BC2577/BC$3049</f>
        <v>0</v>
      </c>
      <c r="BE2577" s="15">
        <f>IF(AU2577&gt;AU$3054,AU$3054,IF(AU2577&lt;AU$3053,AU$3053,AU2577))</f>
        <v>0</v>
      </c>
      <c r="BF2577" s="15">
        <f>IF(I2577&gt;I$3054,I$3054,IF(I2577&lt;I$3053,I$3053,I2577))</f>
        <v>0</v>
      </c>
      <c r="BG2577" s="6">
        <f>IF(BE2577&gt;0, BF2577/BE2577,0)</f>
        <v>0</v>
      </c>
      <c r="BH2577" s="26">
        <f>BG2577/BG$3049</f>
        <v>0</v>
      </c>
      <c r="BI2577" s="26">
        <f>IF(AV2577&gt;AV$3054,AV$3054,IF(AV2577&lt;AV$3053,AV$3053,AV2577))</f>
        <v>0</v>
      </c>
      <c r="BJ2577" s="6">
        <f>IF(BI2577&gt;0, BF2577/BI2577,0)</f>
        <v>0</v>
      </c>
      <c r="BK2577" s="26">
        <f>BJ2577/BJ$3049</f>
        <v>0</v>
      </c>
      <c r="BL2577" s="6">
        <f>IF(_xlfn.NUMBERVALUE(AL2577),IF(ABS(AL2577)&lt;1,1-ABS(AL2577),0),0)</f>
        <v>0</v>
      </c>
      <c r="BM2577" s="6">
        <f>IF(F2577&gt;F$3054,F$3054,IF(F2577&lt;F$3053,F$3053,F2577))</f>
        <v>6.67</v>
      </c>
      <c r="BN2577" s="6">
        <f>IF(BM2577&gt;0, BM2577/BM$3049, BM2577/BM$3050*-1)</f>
        <v>8.4263185345347415E-3</v>
      </c>
      <c r="BO2577" s="6">
        <f>IF(O2577&gt;O$3054,O$3054,IF(O2577&lt;O$3053,O$3053,O2577))</f>
        <v>0</v>
      </c>
      <c r="BP2577" s="26">
        <f>BO2577/BO$3049</f>
        <v>0</v>
      </c>
      <c r="BQ2577" s="26">
        <f>IF(OR(BD2577=0, BH2577=0,BN2577=0,BP2577=0), 0,BD2577+BH2577+BK2577+BL2577+BN2577+BP2577)</f>
        <v>0</v>
      </c>
      <c r="BR2577" s="6">
        <f>IF(D2577&gt;0,C2577/D2577,0)</f>
        <v>-3.5000000000000004</v>
      </c>
    </row>
    <row r="2578" spans="1:70" x14ac:dyDescent="0.2">
      <c r="A2578" s="15" t="s">
        <v>5286</v>
      </c>
      <c r="B2578" s="15" t="s">
        <v>5287</v>
      </c>
      <c r="C2578" s="15">
        <v>-0.01</v>
      </c>
      <c r="D2578" s="15">
        <v>0.1</v>
      </c>
      <c r="E2578" s="15">
        <v>0.13</v>
      </c>
      <c r="F2578" s="15">
        <v>-20.37</v>
      </c>
      <c r="G2578" s="15">
        <v>3.64</v>
      </c>
      <c r="H2578" s="21">
        <v>25490000</v>
      </c>
      <c r="I2578" s="15"/>
      <c r="J2578" s="15">
        <v>0</v>
      </c>
      <c r="K2578" s="15"/>
      <c r="L2578" s="15">
        <v>0</v>
      </c>
      <c r="M2578" s="15"/>
      <c r="N2578" s="15">
        <v>0</v>
      </c>
      <c r="O2578" s="15"/>
      <c r="P2578" s="15"/>
      <c r="Q2578" s="15">
        <v>0.03</v>
      </c>
      <c r="R2578" s="15">
        <v>0.03</v>
      </c>
      <c r="S2578" s="15">
        <v>31.4</v>
      </c>
      <c r="T2578" s="15">
        <v>0</v>
      </c>
      <c r="U2578" s="15">
        <v>0</v>
      </c>
      <c r="V2578" s="15">
        <v>0</v>
      </c>
      <c r="W2578" s="15">
        <v>0</v>
      </c>
      <c r="X2578" s="15">
        <v>0</v>
      </c>
      <c r="Y2578" s="15">
        <v>0</v>
      </c>
      <c r="Z2578" s="15">
        <v>0</v>
      </c>
      <c r="AA2578" s="15">
        <v>0</v>
      </c>
      <c r="AB2578" s="15"/>
      <c r="AC2578" s="15">
        <v>-35.39</v>
      </c>
      <c r="AD2578" s="15">
        <v>-36.770000000000003</v>
      </c>
      <c r="AE2578" s="15">
        <v>-35.39</v>
      </c>
      <c r="AF2578" s="15">
        <v>-34</v>
      </c>
      <c r="AG2578" s="15">
        <v>-31.71</v>
      </c>
      <c r="AH2578" s="15">
        <v>-34</v>
      </c>
      <c r="AI2578" s="15">
        <v>-35.39</v>
      </c>
      <c r="AJ2578" s="15">
        <v>-36.770000000000003</v>
      </c>
      <c r="AK2578" s="15">
        <v>-35.39</v>
      </c>
      <c r="AL2578" s="15">
        <v>0.52</v>
      </c>
      <c r="AM2578" s="15">
        <v>173.43</v>
      </c>
      <c r="AN2578" s="15"/>
      <c r="AO2578" s="16">
        <v>-2099.64</v>
      </c>
      <c r="AP2578" s="16">
        <v>-2104.09</v>
      </c>
      <c r="AQ2578" s="16">
        <v>-2080.5700000000002</v>
      </c>
      <c r="AR2578" s="15"/>
      <c r="AS2578" s="15"/>
      <c r="AT2578" s="15"/>
      <c r="AU2578" s="15"/>
      <c r="AV2578" s="15"/>
      <c r="AW2578" s="16">
        <v>466960</v>
      </c>
      <c r="AX2578" s="16">
        <v>228554</v>
      </c>
      <c r="AZ2578" s="6">
        <f>IF(D2578&gt;0,H2578/D2578,0)</f>
        <v>254900000</v>
      </c>
      <c r="BA2578" s="6">
        <f>AZ2578*Q2578</f>
        <v>7647000</v>
      </c>
      <c r="BB2578" s="6">
        <f>IF(C2578&gt;C$3054,C$3054,IF(C2578&lt;C$3053,C$3053,C2578))</f>
        <v>-0.01</v>
      </c>
      <c r="BC2578" s="6">
        <f>IF(BB2578&gt;0,(D2578/15)-BB2578,0)</f>
        <v>0</v>
      </c>
      <c r="BD2578" s="6">
        <f>BC2578/BC$3049</f>
        <v>0</v>
      </c>
      <c r="BE2578" s="15">
        <f>IF(AU2578&gt;AU$3054,AU$3054,IF(AU2578&lt;AU$3053,AU$3053,AU2578))</f>
        <v>0</v>
      </c>
      <c r="BF2578" s="15">
        <f>IF(I2578&gt;I$3054,I$3054,IF(I2578&lt;I$3053,I$3053,I2578))</f>
        <v>0</v>
      </c>
      <c r="BG2578" s="6">
        <f>IF(BE2578&gt;0, BF2578/BE2578,0)</f>
        <v>0</v>
      </c>
      <c r="BH2578" s="26">
        <f>BG2578/BG$3049</f>
        <v>0</v>
      </c>
      <c r="BI2578" s="26">
        <f>IF(AV2578&gt;AV$3054,AV$3054,IF(AV2578&lt;AV$3053,AV$3053,AV2578))</f>
        <v>0</v>
      </c>
      <c r="BJ2578" s="6">
        <f>IF(BI2578&gt;0, BF2578/BI2578,0)</f>
        <v>0</v>
      </c>
      <c r="BK2578" s="26">
        <f>BJ2578/BJ$3049</f>
        <v>0</v>
      </c>
      <c r="BL2578" s="6">
        <f>IF(_xlfn.NUMBERVALUE(AL2578),IF(ABS(AL2578)&lt;1,1-ABS(AL2578),0),0)</f>
        <v>0.48</v>
      </c>
      <c r="BM2578" s="6">
        <f>IF(F2578&gt;F$3054,F$3054,IF(F2578&lt;F$3053,F$3053,F2578))</f>
        <v>-20.37</v>
      </c>
      <c r="BN2578" s="6">
        <f>IF(BM2578&gt;0, BM2578/BM$3049, BM2578/BM$3050*-1)</f>
        <v>-0.20480595214156447</v>
      </c>
      <c r="BO2578" s="6">
        <f>IF(O2578&gt;O$3054,O$3054,IF(O2578&lt;O$3053,O$3053,O2578))</f>
        <v>0</v>
      </c>
      <c r="BP2578" s="26">
        <f>BO2578/BO$3049</f>
        <v>0</v>
      </c>
      <c r="BQ2578" s="26">
        <f>IF(OR(BD2578=0, BH2578=0,BN2578=0,BP2578=0), 0,BD2578+BH2578+BK2578+BL2578+BN2578+BP2578)</f>
        <v>0</v>
      </c>
      <c r="BR2578" s="6">
        <f>IF(D2578&gt;0,C2578/D2578,0)</f>
        <v>-9.9999999999999992E-2</v>
      </c>
    </row>
    <row r="2579" spans="1:70" x14ac:dyDescent="0.2">
      <c r="A2579" s="15" t="s">
        <v>5048</v>
      </c>
      <c r="B2579" s="15" t="s">
        <v>5049</v>
      </c>
      <c r="C2579" s="15">
        <v>-0.04</v>
      </c>
      <c r="D2579" s="15">
        <v>0.03</v>
      </c>
      <c r="E2579" s="15">
        <v>7.0000000000000007E-2</v>
      </c>
      <c r="F2579" s="15">
        <v>-82.78</v>
      </c>
      <c r="G2579" s="15">
        <v>0.52</v>
      </c>
      <c r="H2579" s="21">
        <v>9370000</v>
      </c>
      <c r="I2579" s="15"/>
      <c r="J2579" s="15">
        <v>0</v>
      </c>
      <c r="K2579" s="15"/>
      <c r="L2579" s="15">
        <v>0</v>
      </c>
      <c r="M2579" s="15"/>
      <c r="N2579" s="15">
        <v>0</v>
      </c>
      <c r="O2579" s="15"/>
      <c r="P2579" s="15"/>
      <c r="Q2579" s="15">
        <v>0.06</v>
      </c>
      <c r="R2579" s="15">
        <v>0.11</v>
      </c>
      <c r="S2579" s="15">
        <v>1.49</v>
      </c>
      <c r="T2579" s="15">
        <v>0</v>
      </c>
      <c r="U2579" s="15">
        <v>0</v>
      </c>
      <c r="V2579" s="15">
        <v>0</v>
      </c>
      <c r="W2579" s="15">
        <v>0</v>
      </c>
      <c r="X2579" s="15">
        <v>0</v>
      </c>
      <c r="Y2579" s="15">
        <v>0</v>
      </c>
      <c r="Z2579" s="15">
        <v>0</v>
      </c>
      <c r="AA2579" s="15">
        <v>0</v>
      </c>
      <c r="AB2579" s="15"/>
      <c r="AC2579" s="15">
        <v>-47.3</v>
      </c>
      <c r="AD2579" s="15">
        <v>-173.57</v>
      </c>
      <c r="AE2579" s="15">
        <v>-47.3</v>
      </c>
      <c r="AF2579" s="15">
        <v>-30.13</v>
      </c>
      <c r="AG2579" s="15">
        <v>-18.25</v>
      </c>
      <c r="AH2579" s="15">
        <v>-30.13</v>
      </c>
      <c r="AI2579" s="15">
        <v>-47.3</v>
      </c>
      <c r="AJ2579" s="15">
        <v>-173.57</v>
      </c>
      <c r="AK2579" s="15">
        <v>-47.3</v>
      </c>
      <c r="AL2579" s="15">
        <v>2.67</v>
      </c>
      <c r="AM2579" s="15">
        <v>269.62</v>
      </c>
      <c r="AN2579" s="15"/>
      <c r="AO2579" s="15">
        <v>-309.02</v>
      </c>
      <c r="AP2579" s="15">
        <v>-338</v>
      </c>
      <c r="AQ2579" s="15">
        <v>-334.27</v>
      </c>
      <c r="AR2579" s="15"/>
      <c r="AS2579" s="15">
        <v>-64.22</v>
      </c>
      <c r="AT2579" s="15"/>
      <c r="AU2579" s="15"/>
      <c r="AV2579" s="15"/>
      <c r="AW2579" s="16">
        <v>863184</v>
      </c>
      <c r="AX2579" s="16">
        <v>186489</v>
      </c>
      <c r="AZ2579" s="6">
        <f>IF(D2579&gt;0,H2579/D2579,0)</f>
        <v>312333333.33333337</v>
      </c>
      <c r="BA2579" s="6">
        <f>AZ2579*Q2579</f>
        <v>18740000</v>
      </c>
      <c r="BB2579" s="6">
        <f>IF(C2579&gt;C$3054,C$3054,IF(C2579&lt;C$3053,C$3053,C2579))</f>
        <v>-0.04</v>
      </c>
      <c r="BC2579" s="6">
        <f>IF(BB2579&gt;0,(D2579/15)-BB2579,0)</f>
        <v>0</v>
      </c>
      <c r="BD2579" s="6">
        <f>BC2579/BC$3049</f>
        <v>0</v>
      </c>
      <c r="BE2579" s="15">
        <f>IF(AU2579&gt;AU$3054,AU$3054,IF(AU2579&lt;AU$3053,AU$3053,AU2579))</f>
        <v>0</v>
      </c>
      <c r="BF2579" s="15">
        <f>IF(I2579&gt;I$3054,I$3054,IF(I2579&lt;I$3053,I$3053,I2579))</f>
        <v>0</v>
      </c>
      <c r="BG2579" s="6">
        <f>IF(BE2579&gt;0, BF2579/BE2579,0)</f>
        <v>0</v>
      </c>
      <c r="BH2579" s="26">
        <f>BG2579/BG$3049</f>
        <v>0</v>
      </c>
      <c r="BI2579" s="26">
        <f>IF(AV2579&gt;AV$3054,AV$3054,IF(AV2579&lt;AV$3053,AV$3053,AV2579))</f>
        <v>0</v>
      </c>
      <c r="BJ2579" s="6">
        <f>IF(BI2579&gt;0, BF2579/BI2579,0)</f>
        <v>0</v>
      </c>
      <c r="BK2579" s="26">
        <f>BJ2579/BJ$3049</f>
        <v>0</v>
      </c>
      <c r="BL2579" s="6">
        <f>IF(_xlfn.NUMBERVALUE(AL2579),IF(ABS(AL2579)&lt;1,1-ABS(AL2579),0),0)</f>
        <v>0</v>
      </c>
      <c r="BM2579" s="6">
        <f>IF(F2579&gt;F$3054,F$3054,IF(F2579&lt;F$3053,F$3053,F2579))</f>
        <v>-82.78</v>
      </c>
      <c r="BN2579" s="6">
        <f>IF(BM2579&gt;0, BM2579/BM$3049, BM2579/BM$3050*-1)</f>
        <v>-0.83229438970440384</v>
      </c>
      <c r="BO2579" s="6">
        <f>IF(O2579&gt;O$3054,O$3054,IF(O2579&lt;O$3053,O$3053,O2579))</f>
        <v>0</v>
      </c>
      <c r="BP2579" s="26">
        <f>BO2579/BO$3049</f>
        <v>0</v>
      </c>
      <c r="BQ2579" s="26">
        <f>IF(OR(BD2579=0, BH2579=0,BN2579=0,BP2579=0), 0,BD2579+BH2579+BK2579+BL2579+BN2579+BP2579)</f>
        <v>0</v>
      </c>
      <c r="BR2579" s="6">
        <f>IF(D2579&gt;0,C2579/D2579,0)</f>
        <v>-1.3333333333333335</v>
      </c>
    </row>
    <row r="2580" spans="1:70" x14ac:dyDescent="0.2">
      <c r="A2580" s="15" t="s">
        <v>4944</v>
      </c>
      <c r="B2580" s="15" t="s">
        <v>4945</v>
      </c>
      <c r="C2580" s="15"/>
      <c r="D2580" s="15">
        <v>0.04</v>
      </c>
      <c r="E2580" s="15"/>
      <c r="F2580" s="15"/>
      <c r="G2580" s="15"/>
      <c r="H2580" s="21"/>
      <c r="I2580" s="15"/>
      <c r="J2580" s="15"/>
      <c r="K2580" s="15"/>
      <c r="L2580" s="15"/>
      <c r="M2580" s="15"/>
      <c r="N2580" s="15"/>
      <c r="O2580" s="15"/>
      <c r="P2580" s="15"/>
      <c r="Q2580" s="15"/>
      <c r="R2580" s="15"/>
      <c r="S2580" s="15"/>
      <c r="T2580" s="15"/>
      <c r="U2580" s="15"/>
      <c r="V2580" s="15"/>
      <c r="W2580" s="15"/>
      <c r="X2580" s="15"/>
      <c r="Y2580" s="15"/>
      <c r="Z2580" s="15"/>
      <c r="AA2580" s="15"/>
      <c r="AB2580" s="15"/>
      <c r="AC2580" s="15"/>
      <c r="AD2580" s="15"/>
      <c r="AE2580" s="15"/>
      <c r="AF2580" s="15"/>
      <c r="AG2580" s="15"/>
      <c r="AH2580" s="15"/>
      <c r="AI2580" s="15"/>
      <c r="AJ2580" s="15"/>
      <c r="AK2580" s="15"/>
      <c r="AL2580" s="15"/>
      <c r="AM2580" s="15"/>
      <c r="AN2580" s="15"/>
      <c r="AO2580" s="15"/>
      <c r="AP2580" s="15"/>
      <c r="AQ2580" s="15"/>
      <c r="AR2580" s="15"/>
      <c r="AS2580" s="15"/>
      <c r="AT2580" s="15"/>
      <c r="AU2580" s="15"/>
      <c r="AV2580" s="15"/>
      <c r="AW2580" s="15">
        <v>0</v>
      </c>
      <c r="AX2580" s="16">
        <v>25552</v>
      </c>
      <c r="AZ2580" s="6">
        <f>IF(D2580&gt;0,H2580/D2580,0)</f>
        <v>0</v>
      </c>
      <c r="BA2580" s="6">
        <f>AZ2580*Q2580</f>
        <v>0</v>
      </c>
      <c r="BB2580" s="6">
        <f>IF(C2580&gt;C$3054,C$3054,IF(C2580&lt;C$3053,C$3053,C2580))</f>
        <v>0</v>
      </c>
      <c r="BC2580" s="6">
        <f>IF(BB2580&gt;0,(D2580/15)-BB2580,0)</f>
        <v>0</v>
      </c>
      <c r="BD2580" s="6">
        <f>BC2580/BC$3049</f>
        <v>0</v>
      </c>
      <c r="BE2580" s="15">
        <f>IF(AU2580&gt;AU$3054,AU$3054,IF(AU2580&lt;AU$3053,AU$3053,AU2580))</f>
        <v>0</v>
      </c>
      <c r="BF2580" s="15">
        <f>IF(I2580&gt;I$3054,I$3054,IF(I2580&lt;I$3053,I$3053,I2580))</f>
        <v>0</v>
      </c>
      <c r="BG2580" s="6">
        <f>IF(BE2580&gt;0, BF2580/BE2580,0)</f>
        <v>0</v>
      </c>
      <c r="BH2580" s="26">
        <f>BG2580/BG$3049</f>
        <v>0</v>
      </c>
      <c r="BI2580" s="26">
        <f>IF(AV2580&gt;AV$3054,AV$3054,IF(AV2580&lt;AV$3053,AV$3053,AV2580))</f>
        <v>0</v>
      </c>
      <c r="BJ2580" s="6">
        <f>IF(BI2580&gt;0, BF2580/BI2580,0)</f>
        <v>0</v>
      </c>
      <c r="BK2580" s="26">
        <f>BJ2580/BJ$3049</f>
        <v>0</v>
      </c>
      <c r="BL2580" s="6">
        <f>IF(_xlfn.NUMBERVALUE(AL2580),IF(ABS(AL2580)&lt;1,1-ABS(AL2580),0),0)</f>
        <v>0</v>
      </c>
      <c r="BM2580" s="6">
        <f>IF(F2580&gt;F$3054,F$3054,IF(F2580&lt;F$3053,F$3053,F2580))</f>
        <v>0</v>
      </c>
      <c r="BN2580" s="6">
        <f>IF(BM2580&gt;0, BM2580/BM$3049, BM2580/BM$3050*-1)</f>
        <v>0</v>
      </c>
      <c r="BO2580" s="6">
        <f>IF(O2580&gt;O$3054,O$3054,IF(O2580&lt;O$3053,O$3053,O2580))</f>
        <v>0</v>
      </c>
      <c r="BP2580" s="26">
        <f>BO2580/BO$3049</f>
        <v>0</v>
      </c>
      <c r="BQ2580" s="26">
        <f>IF(OR(BD2580=0, BH2580=0,BN2580=0,BP2580=0), 0,BD2580+BH2580+BK2580+BL2580+BN2580+BP2580)</f>
        <v>0</v>
      </c>
      <c r="BR2580" s="6">
        <f>IF(D2580&gt;0,C2580/D2580,0)</f>
        <v>0</v>
      </c>
    </row>
    <row r="2581" spans="1:70" x14ac:dyDescent="0.2">
      <c r="A2581" s="15" t="s">
        <v>5292</v>
      </c>
      <c r="B2581" s="15" t="s">
        <v>5293</v>
      </c>
      <c r="C2581" s="15">
        <v>-0.21</v>
      </c>
      <c r="D2581" s="15">
        <v>0.13</v>
      </c>
      <c r="E2581" s="15">
        <v>0.65</v>
      </c>
      <c r="F2581" s="15">
        <v>-10.34</v>
      </c>
      <c r="G2581" s="15">
        <v>1.1100000000000001</v>
      </c>
      <c r="H2581" s="21">
        <v>897004</v>
      </c>
      <c r="I2581" s="15"/>
      <c r="J2581" s="15">
        <v>0</v>
      </c>
      <c r="K2581" s="15"/>
      <c r="L2581" s="15"/>
      <c r="M2581" s="15"/>
      <c r="N2581" s="15">
        <v>0</v>
      </c>
      <c r="O2581" s="15"/>
      <c r="P2581" s="15"/>
      <c r="Q2581" s="15">
        <v>0.59</v>
      </c>
      <c r="R2581" s="15">
        <v>0.51</v>
      </c>
      <c r="S2581" s="15">
        <v>12.77</v>
      </c>
      <c r="T2581" s="15">
        <v>0</v>
      </c>
      <c r="U2581" s="15">
        <v>0</v>
      </c>
      <c r="V2581" s="15">
        <v>0.19</v>
      </c>
      <c r="W2581" s="15">
        <v>0.25</v>
      </c>
      <c r="X2581" s="15">
        <v>0</v>
      </c>
      <c r="Y2581" s="15">
        <v>0</v>
      </c>
      <c r="Z2581" s="15">
        <v>0.2</v>
      </c>
      <c r="AA2581" s="15">
        <v>0.25</v>
      </c>
      <c r="AB2581" s="15">
        <v>-1.27</v>
      </c>
      <c r="AC2581" s="15">
        <v>-39.049999999999997</v>
      </c>
      <c r="AD2581" s="15">
        <v>-3.08</v>
      </c>
      <c r="AE2581" s="15">
        <v>-19.260000000000002</v>
      </c>
      <c r="AF2581" s="15">
        <v>-38.880000000000003</v>
      </c>
      <c r="AG2581" s="15">
        <v>-2.83</v>
      </c>
      <c r="AH2581" s="15">
        <v>-18.59</v>
      </c>
      <c r="AI2581" s="15">
        <v>-36.31</v>
      </c>
      <c r="AJ2581" s="15">
        <v>-2.48</v>
      </c>
      <c r="AK2581" s="15">
        <v>-16.73</v>
      </c>
      <c r="AL2581" s="15">
        <v>0.41</v>
      </c>
      <c r="AM2581" s="15">
        <v>6.82</v>
      </c>
      <c r="AN2581" s="15"/>
      <c r="AO2581" s="15">
        <v>-239.01</v>
      </c>
      <c r="AP2581" s="15">
        <v>-536.86</v>
      </c>
      <c r="AQ2581" s="15">
        <v>-536.58000000000004</v>
      </c>
      <c r="AR2581" s="15"/>
      <c r="AS2581" s="15">
        <v>-1.91</v>
      </c>
      <c r="AT2581" s="15">
        <v>-8.01</v>
      </c>
      <c r="AU2581" s="15"/>
      <c r="AV2581" s="15"/>
      <c r="AW2581" s="15">
        <v>0</v>
      </c>
      <c r="AX2581" s="15"/>
      <c r="AZ2581" s="6">
        <f>IF(D2581&gt;0,H2581/D2581,0)</f>
        <v>6900030.769230769</v>
      </c>
      <c r="BA2581" s="6">
        <f>AZ2581*Q2581</f>
        <v>4071018.1538461535</v>
      </c>
      <c r="BB2581" s="6">
        <f>IF(C2581&gt;C$3054,C$3054,IF(C2581&lt;C$3053,C$3053,C2581))</f>
        <v>-0.21</v>
      </c>
      <c r="BC2581" s="6">
        <f>IF(BB2581&gt;0,(D2581/15)-BB2581,0)</f>
        <v>0</v>
      </c>
      <c r="BD2581" s="6">
        <f>BC2581/BC$3049</f>
        <v>0</v>
      </c>
      <c r="BE2581" s="15">
        <f>IF(AU2581&gt;AU$3054,AU$3054,IF(AU2581&lt;AU$3053,AU$3053,AU2581))</f>
        <v>0</v>
      </c>
      <c r="BF2581" s="15">
        <f>IF(I2581&gt;I$3054,I$3054,IF(I2581&lt;I$3053,I$3053,I2581))</f>
        <v>0</v>
      </c>
      <c r="BG2581" s="6">
        <f>IF(BE2581&gt;0, BF2581/BE2581,0)</f>
        <v>0</v>
      </c>
      <c r="BH2581" s="26">
        <f>BG2581/BG$3049</f>
        <v>0</v>
      </c>
      <c r="BI2581" s="26">
        <f>IF(AV2581&gt;AV$3054,AV$3054,IF(AV2581&lt;AV$3053,AV$3053,AV2581))</f>
        <v>0</v>
      </c>
      <c r="BJ2581" s="6">
        <f>IF(BI2581&gt;0, BF2581/BI2581,0)</f>
        <v>0</v>
      </c>
      <c r="BK2581" s="26">
        <f>BJ2581/BJ$3049</f>
        <v>0</v>
      </c>
      <c r="BL2581" s="6">
        <f>IF(_xlfn.NUMBERVALUE(AL2581),IF(ABS(AL2581)&lt;1,1-ABS(AL2581),0),0)</f>
        <v>0.59000000000000008</v>
      </c>
      <c r="BM2581" s="6">
        <f>IF(F2581&gt;F$3054,F$3054,IF(F2581&lt;F$3053,F$3053,F2581))</f>
        <v>-10.34</v>
      </c>
      <c r="BN2581" s="6">
        <f>IF(BM2581&gt;0, BM2581/BM$3049, BM2581/BM$3050*-1)</f>
        <v>-0.10396139151417656</v>
      </c>
      <c r="BO2581" s="6">
        <f>IF(O2581&gt;O$3054,O$3054,IF(O2581&lt;O$3053,O$3053,O2581))</f>
        <v>0</v>
      </c>
      <c r="BP2581" s="26">
        <f>BO2581/BO$3049</f>
        <v>0</v>
      </c>
      <c r="BQ2581" s="26">
        <f>IF(OR(BD2581=0, BH2581=0,BN2581=0,BP2581=0), 0,BD2581+BH2581+BK2581+BL2581+BN2581+BP2581)</f>
        <v>0</v>
      </c>
      <c r="BR2581" s="6">
        <f>IF(D2581&gt;0,C2581/D2581,0)</f>
        <v>-1.6153846153846152</v>
      </c>
    </row>
    <row r="2582" spans="1:70" x14ac:dyDescent="0.2">
      <c r="A2582" s="15" t="s">
        <v>3017</v>
      </c>
      <c r="B2582" s="15" t="s">
        <v>3018</v>
      </c>
      <c r="C2582" s="15">
        <v>0</v>
      </c>
      <c r="D2582" s="15">
        <v>0</v>
      </c>
      <c r="E2582" s="15"/>
      <c r="F2582" s="15"/>
      <c r="G2582" s="15"/>
      <c r="H2582" s="21">
        <v>4380000</v>
      </c>
      <c r="I2582" s="15"/>
      <c r="J2582" s="15">
        <v>0</v>
      </c>
      <c r="K2582" s="15"/>
      <c r="L2582" s="15">
        <v>0</v>
      </c>
      <c r="M2582" s="15"/>
      <c r="N2582" s="15">
        <v>0</v>
      </c>
      <c r="O2582" s="15"/>
      <c r="P2582" s="15"/>
      <c r="Q2582" s="15">
        <v>0</v>
      </c>
      <c r="R2582" s="15">
        <v>0</v>
      </c>
      <c r="S2582" s="15">
        <v>0.01</v>
      </c>
      <c r="T2582" s="15">
        <v>0</v>
      </c>
      <c r="U2582" s="15">
        <v>0</v>
      </c>
      <c r="V2582" s="16">
        <v>5636.66</v>
      </c>
      <c r="W2582" s="16">
        <v>5636.66</v>
      </c>
      <c r="X2582" s="15"/>
      <c r="Y2582" s="15"/>
      <c r="Z2582" s="15"/>
      <c r="AA2582" s="15"/>
      <c r="AB2582" s="15">
        <v>-1.28</v>
      </c>
      <c r="AC2582" s="15"/>
      <c r="AD2582" s="15"/>
      <c r="AE2582" s="15"/>
      <c r="AF2582" s="16">
        <v>-1506.76</v>
      </c>
      <c r="AG2582" s="15">
        <v>-159.16999999999999</v>
      </c>
      <c r="AH2582" s="16">
        <v>-1506.72</v>
      </c>
      <c r="AI2582" s="15"/>
      <c r="AJ2582" s="15"/>
      <c r="AK2582" s="15"/>
      <c r="AL2582" s="15"/>
      <c r="AM2582" s="15">
        <v>90.7</v>
      </c>
      <c r="AN2582" s="15"/>
      <c r="AO2582" s="15">
        <v>-1230000</v>
      </c>
      <c r="AP2582" s="15">
        <v>-1230000</v>
      </c>
      <c r="AQ2582" s="15">
        <v>-2200000</v>
      </c>
      <c r="AR2582" s="15"/>
      <c r="AS2582" s="15">
        <v>-91.83</v>
      </c>
      <c r="AT2582" s="15"/>
      <c r="AU2582" s="15"/>
      <c r="AV2582" s="15"/>
      <c r="AW2582" s="15">
        <v>0</v>
      </c>
      <c r="AX2582" s="15"/>
      <c r="AZ2582" s="6">
        <f>IF(D2582&gt;0,H2582/D2582,0)</f>
        <v>0</v>
      </c>
      <c r="BA2582" s="6">
        <f>AZ2582*Q2582</f>
        <v>0</v>
      </c>
      <c r="BB2582" s="6">
        <f>IF(C2582&gt;C$3054,C$3054,IF(C2582&lt;C$3053,C$3053,C2582))</f>
        <v>0</v>
      </c>
      <c r="BC2582" s="6">
        <f>IF(BB2582&gt;0,(D2582/15)-BB2582,0)</f>
        <v>0</v>
      </c>
      <c r="BD2582" s="6">
        <f>BC2582/BC$3049</f>
        <v>0</v>
      </c>
      <c r="BE2582" s="15">
        <f>IF(AU2582&gt;AU$3054,AU$3054,IF(AU2582&lt;AU$3053,AU$3053,AU2582))</f>
        <v>0</v>
      </c>
      <c r="BF2582" s="15">
        <f>IF(I2582&gt;I$3054,I$3054,IF(I2582&lt;I$3053,I$3053,I2582))</f>
        <v>0</v>
      </c>
      <c r="BG2582" s="6">
        <f>IF(BE2582&gt;0, BF2582/BE2582,0)</f>
        <v>0</v>
      </c>
      <c r="BH2582" s="26">
        <f>BG2582/BG$3049</f>
        <v>0</v>
      </c>
      <c r="BI2582" s="26">
        <f>IF(AV2582&gt;AV$3054,AV$3054,IF(AV2582&lt;AV$3053,AV$3053,AV2582))</f>
        <v>0</v>
      </c>
      <c r="BJ2582" s="6">
        <f>IF(BI2582&gt;0, BF2582/BI2582,0)</f>
        <v>0</v>
      </c>
      <c r="BK2582" s="26">
        <f>BJ2582/BJ$3049</f>
        <v>0</v>
      </c>
      <c r="BL2582" s="6">
        <f>IF(_xlfn.NUMBERVALUE(AL2582),IF(ABS(AL2582)&lt;1,1-ABS(AL2582),0),0)</f>
        <v>0</v>
      </c>
      <c r="BM2582" s="6">
        <f>IF(F2582&gt;F$3054,F$3054,IF(F2582&lt;F$3053,F$3053,F2582))</f>
        <v>0</v>
      </c>
      <c r="BN2582" s="6">
        <f>IF(BM2582&gt;0, BM2582/BM$3049, BM2582/BM$3050*-1)</f>
        <v>0</v>
      </c>
      <c r="BO2582" s="6">
        <f>IF(O2582&gt;O$3054,O$3054,IF(O2582&lt;O$3053,O$3053,O2582))</f>
        <v>0</v>
      </c>
      <c r="BP2582" s="26">
        <f>BO2582/BO$3049</f>
        <v>0</v>
      </c>
      <c r="BQ2582" s="26">
        <f>IF(OR(BD2582=0, BH2582=0,BN2582=0,BP2582=0), 0,BD2582+BH2582+BK2582+BL2582+BN2582+BP2582)</f>
        <v>0</v>
      </c>
      <c r="BR2582" s="6">
        <f>IF(D2582&gt;0,C2582/D2582,0)</f>
        <v>0</v>
      </c>
    </row>
    <row r="2583" spans="1:70" x14ac:dyDescent="0.2">
      <c r="A2583" s="15" t="s">
        <v>5221</v>
      </c>
      <c r="B2583" s="15" t="s">
        <v>5222</v>
      </c>
      <c r="C2583" s="15">
        <v>-0.02</v>
      </c>
      <c r="D2583" s="15">
        <v>0</v>
      </c>
      <c r="E2583" s="15"/>
      <c r="F2583" s="15"/>
      <c r="G2583" s="15"/>
      <c r="H2583" s="21"/>
      <c r="I2583" s="15"/>
      <c r="J2583" s="15">
        <v>0</v>
      </c>
      <c r="K2583" s="15"/>
      <c r="L2583" s="15">
        <v>0</v>
      </c>
      <c r="M2583" s="15"/>
      <c r="N2583" s="15">
        <v>0</v>
      </c>
      <c r="O2583" s="15"/>
      <c r="P2583" s="15"/>
      <c r="Q2583" s="15">
        <v>0.09</v>
      </c>
      <c r="R2583" s="15">
        <v>0.02</v>
      </c>
      <c r="S2583" s="15">
        <v>15.99</v>
      </c>
      <c r="T2583" s="15">
        <v>0</v>
      </c>
      <c r="U2583" s="15">
        <v>0</v>
      </c>
      <c r="V2583" s="15">
        <v>0</v>
      </c>
      <c r="W2583" s="15">
        <v>0</v>
      </c>
      <c r="X2583" s="15">
        <v>0</v>
      </c>
      <c r="Y2583" s="15">
        <v>0</v>
      </c>
      <c r="Z2583" s="15">
        <v>0</v>
      </c>
      <c r="AA2583" s="15">
        <v>0</v>
      </c>
      <c r="AB2583" s="15">
        <v>-0.46</v>
      </c>
      <c r="AC2583" s="15">
        <v>-733.87</v>
      </c>
      <c r="AD2583" s="15"/>
      <c r="AE2583" s="15">
        <v>-733.87</v>
      </c>
      <c r="AF2583" s="15">
        <v>-19.89</v>
      </c>
      <c r="AG2583" s="15"/>
      <c r="AH2583" s="15">
        <v>-19.89</v>
      </c>
      <c r="AI2583" s="15">
        <v>-591.32000000000005</v>
      </c>
      <c r="AJ2583" s="15"/>
      <c r="AK2583" s="15">
        <v>-591.32000000000005</v>
      </c>
      <c r="AL2583" s="15"/>
      <c r="AM2583" s="15">
        <v>0.57999999999999996</v>
      </c>
      <c r="AN2583" s="15"/>
      <c r="AO2583" s="16">
        <v>-2316.67</v>
      </c>
      <c r="AP2583" s="16">
        <v>-2537.85</v>
      </c>
      <c r="AQ2583" s="16">
        <v>-4921.47</v>
      </c>
      <c r="AR2583" s="15"/>
      <c r="AS2583" s="15"/>
      <c r="AT2583" s="15"/>
      <c r="AU2583" s="15"/>
      <c r="AV2583" s="15"/>
      <c r="AW2583" s="15">
        <v>0</v>
      </c>
      <c r="AX2583" s="15"/>
      <c r="AZ2583" s="6">
        <f>IF(D2583&gt;0,H2583/D2583,0)</f>
        <v>0</v>
      </c>
      <c r="BA2583" s="6">
        <f>AZ2583*Q2583</f>
        <v>0</v>
      </c>
      <c r="BB2583" s="6">
        <f>IF(C2583&gt;C$3054,C$3054,IF(C2583&lt;C$3053,C$3053,C2583))</f>
        <v>-0.02</v>
      </c>
      <c r="BC2583" s="6">
        <f>IF(BB2583&gt;0,(D2583/15)-BB2583,0)</f>
        <v>0</v>
      </c>
      <c r="BD2583" s="6">
        <f>BC2583/BC$3049</f>
        <v>0</v>
      </c>
      <c r="BE2583" s="15">
        <f>IF(AU2583&gt;AU$3054,AU$3054,IF(AU2583&lt;AU$3053,AU$3053,AU2583))</f>
        <v>0</v>
      </c>
      <c r="BF2583" s="15">
        <f>IF(I2583&gt;I$3054,I$3054,IF(I2583&lt;I$3053,I$3053,I2583))</f>
        <v>0</v>
      </c>
      <c r="BG2583" s="6">
        <f>IF(BE2583&gt;0, BF2583/BE2583,0)</f>
        <v>0</v>
      </c>
      <c r="BH2583" s="26">
        <f>BG2583/BG$3049</f>
        <v>0</v>
      </c>
      <c r="BI2583" s="26">
        <f>IF(AV2583&gt;AV$3054,AV$3054,IF(AV2583&lt;AV$3053,AV$3053,AV2583))</f>
        <v>0</v>
      </c>
      <c r="BJ2583" s="6">
        <f>IF(BI2583&gt;0, BF2583/BI2583,0)</f>
        <v>0</v>
      </c>
      <c r="BK2583" s="26">
        <f>BJ2583/BJ$3049</f>
        <v>0</v>
      </c>
      <c r="BL2583" s="6">
        <f>IF(_xlfn.NUMBERVALUE(AL2583),IF(ABS(AL2583)&lt;1,1-ABS(AL2583),0),0)</f>
        <v>0</v>
      </c>
      <c r="BM2583" s="6">
        <f>IF(F2583&gt;F$3054,F$3054,IF(F2583&lt;F$3053,F$3053,F2583))</f>
        <v>0</v>
      </c>
      <c r="BN2583" s="6">
        <f>IF(BM2583&gt;0, BM2583/BM$3049, BM2583/BM$3050*-1)</f>
        <v>0</v>
      </c>
      <c r="BO2583" s="6">
        <f>IF(O2583&gt;O$3054,O$3054,IF(O2583&lt;O$3053,O$3053,O2583))</f>
        <v>0</v>
      </c>
      <c r="BP2583" s="26">
        <f>BO2583/BO$3049</f>
        <v>0</v>
      </c>
      <c r="BQ2583" s="26">
        <f>IF(OR(BD2583=0, BH2583=0,BN2583=0,BP2583=0), 0,BD2583+BH2583+BK2583+BL2583+BN2583+BP2583)</f>
        <v>0</v>
      </c>
      <c r="BR2583" s="6">
        <f>IF(D2583&gt;0,C2583/D2583,0)</f>
        <v>0</v>
      </c>
    </row>
    <row r="2584" spans="1:70" x14ac:dyDescent="0.2">
      <c r="A2584" s="15" t="s">
        <v>5227</v>
      </c>
      <c r="B2584" s="15" t="s">
        <v>5228</v>
      </c>
      <c r="C2584" s="15">
        <v>-0.08</v>
      </c>
      <c r="D2584" s="15">
        <v>0.08</v>
      </c>
      <c r="E2584" s="15">
        <v>0.05</v>
      </c>
      <c r="F2584" s="15">
        <v>7.14</v>
      </c>
      <c r="G2584" s="15">
        <v>4.1399999999999997</v>
      </c>
      <c r="H2584" s="21">
        <v>8410000</v>
      </c>
      <c r="I2584" s="15"/>
      <c r="J2584" s="15">
        <v>0</v>
      </c>
      <c r="K2584" s="15"/>
      <c r="L2584" s="15">
        <v>0</v>
      </c>
      <c r="M2584" s="15"/>
      <c r="N2584" s="15">
        <v>0</v>
      </c>
      <c r="O2584" s="15"/>
      <c r="P2584" s="15"/>
      <c r="Q2584" s="15">
        <v>0.02</v>
      </c>
      <c r="R2584" s="15">
        <v>0.02</v>
      </c>
      <c r="S2584" s="15">
        <v>11.76</v>
      </c>
      <c r="T2584" s="15">
        <v>0</v>
      </c>
      <c r="U2584" s="15">
        <v>0</v>
      </c>
      <c r="V2584" s="15">
        <v>0</v>
      </c>
      <c r="W2584" s="15">
        <v>0</v>
      </c>
      <c r="X2584" s="15">
        <v>0</v>
      </c>
      <c r="Y2584" s="15">
        <v>0</v>
      </c>
      <c r="Z2584" s="15">
        <v>0</v>
      </c>
      <c r="AA2584" s="15">
        <v>0</v>
      </c>
      <c r="AB2584" s="15"/>
      <c r="AC2584" s="15">
        <v>-182.91</v>
      </c>
      <c r="AD2584" s="15">
        <v>-70.81</v>
      </c>
      <c r="AE2584" s="15">
        <v>-182.91</v>
      </c>
      <c r="AF2584" s="15">
        <v>-172.72</v>
      </c>
      <c r="AG2584" s="15">
        <v>-68.37</v>
      </c>
      <c r="AH2584" s="15">
        <v>-172.72</v>
      </c>
      <c r="AI2584" s="15">
        <v>-182.91</v>
      </c>
      <c r="AJ2584" s="15">
        <v>-70.81</v>
      </c>
      <c r="AK2584" s="15">
        <v>-182.91</v>
      </c>
      <c r="AL2584" s="15">
        <v>0.33</v>
      </c>
      <c r="AM2584" s="15">
        <v>69.489999999999995</v>
      </c>
      <c r="AN2584" s="15"/>
      <c r="AO2584" s="16">
        <v>-4102.22</v>
      </c>
      <c r="AP2584" s="16">
        <v>-9540</v>
      </c>
      <c r="AQ2584" s="16">
        <v>-9540</v>
      </c>
      <c r="AR2584" s="15"/>
      <c r="AS2584" s="15">
        <v>-29.59</v>
      </c>
      <c r="AT2584" s="15"/>
      <c r="AU2584" s="15"/>
      <c r="AV2584" s="15"/>
      <c r="AW2584" s="16">
        <v>132213</v>
      </c>
      <c r="AX2584" s="16">
        <v>32687</v>
      </c>
      <c r="AZ2584" s="6">
        <f>IF(D2584&gt;0,H2584/D2584,0)</f>
        <v>105125000</v>
      </c>
      <c r="BA2584" s="6">
        <f>AZ2584*Q2584</f>
        <v>2102500</v>
      </c>
      <c r="BB2584" s="6">
        <f>IF(C2584&gt;C$3054,C$3054,IF(C2584&lt;C$3053,C$3053,C2584))</f>
        <v>-0.08</v>
      </c>
      <c r="BC2584" s="6">
        <f>IF(BB2584&gt;0,(D2584/15)-BB2584,0)</f>
        <v>0</v>
      </c>
      <c r="BD2584" s="6">
        <f>BC2584/BC$3049</f>
        <v>0</v>
      </c>
      <c r="BE2584" s="15">
        <f>IF(AU2584&gt;AU$3054,AU$3054,IF(AU2584&lt;AU$3053,AU$3053,AU2584))</f>
        <v>0</v>
      </c>
      <c r="BF2584" s="15">
        <f>IF(I2584&gt;I$3054,I$3054,IF(I2584&lt;I$3053,I$3053,I2584))</f>
        <v>0</v>
      </c>
      <c r="BG2584" s="6">
        <f>IF(BE2584&gt;0, BF2584/BE2584,0)</f>
        <v>0</v>
      </c>
      <c r="BH2584" s="26">
        <f>BG2584/BG$3049</f>
        <v>0</v>
      </c>
      <c r="BI2584" s="26">
        <f>IF(AV2584&gt;AV$3054,AV$3054,IF(AV2584&lt;AV$3053,AV$3053,AV2584))</f>
        <v>0</v>
      </c>
      <c r="BJ2584" s="6">
        <f>IF(BI2584&gt;0, BF2584/BI2584,0)</f>
        <v>0</v>
      </c>
      <c r="BK2584" s="26">
        <f>BJ2584/BJ$3049</f>
        <v>0</v>
      </c>
      <c r="BL2584" s="6">
        <f>IF(_xlfn.NUMBERVALUE(AL2584),IF(ABS(AL2584)&lt;1,1-ABS(AL2584),0),0)</f>
        <v>0.66999999999999993</v>
      </c>
      <c r="BM2584" s="6">
        <f>IF(F2584&gt;F$3054,F$3054,IF(F2584&lt;F$3053,F$3053,F2584))</f>
        <v>7.14</v>
      </c>
      <c r="BN2584" s="6">
        <f>IF(BM2584&gt;0, BM2584/BM$3049, BM2584/BM$3050*-1)</f>
        <v>9.0200771119307421E-3</v>
      </c>
      <c r="BO2584" s="6">
        <f>IF(O2584&gt;O$3054,O$3054,IF(O2584&lt;O$3053,O$3053,O2584))</f>
        <v>0</v>
      </c>
      <c r="BP2584" s="26">
        <f>BO2584/BO$3049</f>
        <v>0</v>
      </c>
      <c r="BQ2584" s="26">
        <f>IF(OR(BD2584=0, BH2584=0,BN2584=0,BP2584=0), 0,BD2584+BH2584+BK2584+BL2584+BN2584+BP2584)</f>
        <v>0</v>
      </c>
      <c r="BR2584" s="6">
        <f>IF(D2584&gt;0,C2584/D2584,0)</f>
        <v>-1</v>
      </c>
    </row>
    <row r="2585" spans="1:70" x14ac:dyDescent="0.2">
      <c r="A2585" s="15" t="s">
        <v>5213</v>
      </c>
      <c r="B2585" s="15" t="s">
        <v>5214</v>
      </c>
      <c r="C2585" s="15">
        <v>0.19</v>
      </c>
      <c r="D2585" s="15">
        <v>3.34</v>
      </c>
      <c r="E2585" s="15">
        <v>3.4</v>
      </c>
      <c r="F2585" s="15">
        <v>10.76</v>
      </c>
      <c r="G2585" s="15">
        <v>3.82</v>
      </c>
      <c r="H2585" s="21">
        <v>6100000000</v>
      </c>
      <c r="I2585" s="15">
        <v>17.420000000000002</v>
      </c>
      <c r="J2585" s="15">
        <v>0.1</v>
      </c>
      <c r="K2585" s="15">
        <v>0.11</v>
      </c>
      <c r="L2585" s="15">
        <v>0.21</v>
      </c>
      <c r="M2585" s="15">
        <v>0.21</v>
      </c>
      <c r="N2585" s="15">
        <v>0.21</v>
      </c>
      <c r="O2585" s="15">
        <v>6.28</v>
      </c>
      <c r="P2585" s="15">
        <v>410.26</v>
      </c>
      <c r="Q2585" s="15">
        <v>0.88</v>
      </c>
      <c r="R2585" s="15">
        <v>0.03</v>
      </c>
      <c r="S2585" s="15">
        <v>0.99</v>
      </c>
      <c r="T2585" s="15">
        <v>21.16</v>
      </c>
      <c r="U2585" s="15">
        <v>21.16</v>
      </c>
      <c r="V2585" s="15">
        <v>27.03</v>
      </c>
      <c r="W2585" s="15">
        <v>27.03</v>
      </c>
      <c r="X2585" s="15">
        <v>40.68</v>
      </c>
      <c r="Y2585" s="15">
        <v>40.68</v>
      </c>
      <c r="Z2585" s="15">
        <v>51.96</v>
      </c>
      <c r="AA2585" s="15">
        <v>51.96</v>
      </c>
      <c r="AB2585" s="15">
        <v>15.83</v>
      </c>
      <c r="AC2585" s="15">
        <v>14.59</v>
      </c>
      <c r="AD2585" s="15">
        <v>12.06</v>
      </c>
      <c r="AE2585" s="15">
        <v>14.59</v>
      </c>
      <c r="AF2585" s="15">
        <v>11.49</v>
      </c>
      <c r="AG2585" s="15">
        <v>8.7799999999999994</v>
      </c>
      <c r="AH2585" s="15">
        <v>11.49</v>
      </c>
      <c r="AI2585" s="15">
        <v>21.37</v>
      </c>
      <c r="AJ2585" s="15">
        <v>18.920000000000002</v>
      </c>
      <c r="AK2585" s="15">
        <v>21.37</v>
      </c>
      <c r="AL2585" s="15">
        <v>0.78</v>
      </c>
      <c r="AM2585" s="16">
        <v>1832.41</v>
      </c>
      <c r="AN2585" s="15">
        <v>78.180000000000007</v>
      </c>
      <c r="AO2585" s="15">
        <v>28.6</v>
      </c>
      <c r="AP2585" s="15">
        <v>15.44</v>
      </c>
      <c r="AQ2585" s="15">
        <v>10.58</v>
      </c>
      <c r="AR2585" s="15"/>
      <c r="AS2585" s="15">
        <v>-6.92</v>
      </c>
      <c r="AT2585" s="15">
        <v>-4.5199999999999996</v>
      </c>
      <c r="AU2585" s="15"/>
      <c r="AV2585" s="15"/>
      <c r="AW2585" s="16">
        <v>871339</v>
      </c>
      <c r="AX2585" s="16">
        <v>697491</v>
      </c>
      <c r="AZ2585" s="6">
        <f>IF(D2585&gt;0,H2585/D2585,0)</f>
        <v>1826347305.3892217</v>
      </c>
      <c r="BA2585" s="6">
        <f>AZ2585*Q2585</f>
        <v>1607185628.7425151</v>
      </c>
      <c r="BB2585" s="6">
        <f>IF(C2585&gt;C$3054,C$3054,IF(C2585&lt;C$3053,C$3053,C2585))</f>
        <v>0.19</v>
      </c>
      <c r="BC2585" s="6">
        <f>IF(BB2585&gt;0,(D2585/15)-BB2585,0)</f>
        <v>3.2666666666666649E-2</v>
      </c>
      <c r="BD2585" s="6">
        <f>BC2585/BC$3049</f>
        <v>6.2909230966747944E-3</v>
      </c>
      <c r="BE2585" s="15">
        <f>IF(AU2585&gt;AU$3054,AU$3054,IF(AU2585&lt;AU$3053,AU$3053,AU2585))</f>
        <v>0</v>
      </c>
      <c r="BF2585" s="15">
        <f>IF(I2585&gt;I$3054,I$3054,IF(I2585&lt;I$3053,I$3053,I2585))</f>
        <v>17.420000000000002</v>
      </c>
      <c r="BG2585" s="6">
        <f>IF(BE2585&gt;0, BF2585/BE2585,0)</f>
        <v>0</v>
      </c>
      <c r="BH2585" s="26">
        <f>BG2585/BG$3049</f>
        <v>0</v>
      </c>
      <c r="BI2585" s="26">
        <f>IF(AV2585&gt;AV$3054,AV$3054,IF(AV2585&lt;AV$3053,AV$3053,AV2585))</f>
        <v>0</v>
      </c>
      <c r="BJ2585" s="6">
        <f>IF(BI2585&gt;0, BF2585/BI2585,0)</f>
        <v>0</v>
      </c>
      <c r="BK2585" s="26">
        <f>BJ2585/BJ$3049</f>
        <v>0</v>
      </c>
      <c r="BL2585" s="6">
        <f>IF(_xlfn.NUMBERVALUE(AL2585),IF(ABS(AL2585)&lt;1,1-ABS(AL2585),0),0)</f>
        <v>0.21999999999999997</v>
      </c>
      <c r="BM2585" s="6">
        <f>IF(F2585&gt;F$3054,F$3054,IF(F2585&lt;F$3053,F$3053,F2585))</f>
        <v>10.76</v>
      </c>
      <c r="BN2585" s="6">
        <f>IF(BM2585&gt;0, BM2585/BM$3049, BM2585/BM$3050*-1)</f>
        <v>1.3593281474002071E-2</v>
      </c>
      <c r="BO2585" s="6">
        <f>IF(O2585&gt;O$3054,O$3054,IF(O2585&lt;O$3053,O$3053,O2585))</f>
        <v>6.28</v>
      </c>
      <c r="BP2585" s="26">
        <f>BO2585/BO$3049</f>
        <v>5.9217964332894467E-2</v>
      </c>
      <c r="BQ2585" s="26">
        <f>IF(OR(BD2585=0, BH2585=0,BN2585=0,BP2585=0), 0,BD2585+BH2585+BK2585+BL2585+BN2585+BP2585)</f>
        <v>0</v>
      </c>
      <c r="BR2585" s="6">
        <f>IF(D2585&gt;0,C2585/D2585,0)</f>
        <v>5.6886227544910184E-2</v>
      </c>
    </row>
    <row r="2586" spans="1:70" x14ac:dyDescent="0.2">
      <c r="A2586" s="15" t="s">
        <v>5252</v>
      </c>
      <c r="B2586" s="15" t="s">
        <v>5253</v>
      </c>
      <c r="C2586" s="15">
        <v>-7.0000000000000007E-2</v>
      </c>
      <c r="D2586" s="15">
        <v>0.81</v>
      </c>
      <c r="E2586" s="15">
        <v>0.69</v>
      </c>
      <c r="F2586" s="15">
        <v>33.869999999999997</v>
      </c>
      <c r="G2586" s="15">
        <v>6.17</v>
      </c>
      <c r="H2586" s="21">
        <v>296670000</v>
      </c>
      <c r="I2586" s="15"/>
      <c r="J2586" s="15">
        <v>0</v>
      </c>
      <c r="K2586" s="15"/>
      <c r="L2586" s="15">
        <v>0</v>
      </c>
      <c r="M2586" s="15"/>
      <c r="N2586" s="15">
        <v>0</v>
      </c>
      <c r="O2586" s="15"/>
      <c r="P2586" s="15"/>
      <c r="Q2586" s="15">
        <v>0.13</v>
      </c>
      <c r="R2586" s="15">
        <v>0.13</v>
      </c>
      <c r="S2586" s="15">
        <v>5.25</v>
      </c>
      <c r="T2586" s="15">
        <v>0</v>
      </c>
      <c r="U2586" s="15">
        <v>0</v>
      </c>
      <c r="V2586" s="15">
        <v>0.03</v>
      </c>
      <c r="W2586" s="15">
        <v>0.03</v>
      </c>
      <c r="X2586" s="15">
        <v>0</v>
      </c>
      <c r="Y2586" s="15">
        <v>0</v>
      </c>
      <c r="Z2586" s="15">
        <v>0.04</v>
      </c>
      <c r="AA2586" s="15">
        <v>0.04</v>
      </c>
      <c r="AB2586" s="16">
        <v>-11336.5</v>
      </c>
      <c r="AC2586" s="15">
        <v>-52.08</v>
      </c>
      <c r="AD2586" s="15">
        <v>-36.81</v>
      </c>
      <c r="AE2586" s="15">
        <v>-52.08</v>
      </c>
      <c r="AF2586" s="15">
        <v>-43.85</v>
      </c>
      <c r="AG2586" s="15">
        <v>-32.89</v>
      </c>
      <c r="AH2586" s="15">
        <v>-43.85</v>
      </c>
      <c r="AI2586" s="15">
        <v>-52.14</v>
      </c>
      <c r="AJ2586" s="15">
        <v>-36.89</v>
      </c>
      <c r="AK2586" s="15">
        <v>-52.14</v>
      </c>
      <c r="AL2586" s="15">
        <v>0.78</v>
      </c>
      <c r="AM2586" s="15">
        <v>337.56</v>
      </c>
      <c r="AN2586" s="15"/>
      <c r="AO2586" s="15">
        <v>-469.29</v>
      </c>
      <c r="AP2586" s="15">
        <v>-489.38</v>
      </c>
      <c r="AQ2586" s="15">
        <v>-489.42</v>
      </c>
      <c r="AR2586" s="15"/>
      <c r="AS2586" s="15">
        <v>7</v>
      </c>
      <c r="AT2586" s="15">
        <v>-4.03</v>
      </c>
      <c r="AU2586" s="15"/>
      <c r="AV2586" s="15"/>
      <c r="AW2586" s="16">
        <v>433717</v>
      </c>
      <c r="AX2586" s="16">
        <v>389870</v>
      </c>
      <c r="AZ2586" s="6">
        <f>IF(D2586&gt;0,H2586/D2586,0)</f>
        <v>366259259.25925922</v>
      </c>
      <c r="BA2586" s="6">
        <f>AZ2586*Q2586</f>
        <v>47613703.703703701</v>
      </c>
      <c r="BB2586" s="6">
        <f>IF(C2586&gt;C$3054,C$3054,IF(C2586&lt;C$3053,C$3053,C2586))</f>
        <v>-7.0000000000000007E-2</v>
      </c>
      <c r="BC2586" s="6">
        <f>IF(BB2586&gt;0,(D2586/15)-BB2586,0)</f>
        <v>0</v>
      </c>
      <c r="BD2586" s="6">
        <f>BC2586/BC$3049</f>
        <v>0</v>
      </c>
      <c r="BE2586" s="15">
        <f>IF(AU2586&gt;AU$3054,AU$3054,IF(AU2586&lt;AU$3053,AU$3053,AU2586))</f>
        <v>0</v>
      </c>
      <c r="BF2586" s="15">
        <f>IF(I2586&gt;I$3054,I$3054,IF(I2586&lt;I$3053,I$3053,I2586))</f>
        <v>0</v>
      </c>
      <c r="BG2586" s="6">
        <f>IF(BE2586&gt;0, BF2586/BE2586,0)</f>
        <v>0</v>
      </c>
      <c r="BH2586" s="26">
        <f>BG2586/BG$3049</f>
        <v>0</v>
      </c>
      <c r="BI2586" s="26">
        <f>IF(AV2586&gt;AV$3054,AV$3054,IF(AV2586&lt;AV$3053,AV$3053,AV2586))</f>
        <v>0</v>
      </c>
      <c r="BJ2586" s="6">
        <f>IF(BI2586&gt;0, BF2586/BI2586,0)</f>
        <v>0</v>
      </c>
      <c r="BK2586" s="26">
        <f>BJ2586/BJ$3049</f>
        <v>0</v>
      </c>
      <c r="BL2586" s="6">
        <f>IF(_xlfn.NUMBERVALUE(AL2586),IF(ABS(AL2586)&lt;1,1-ABS(AL2586),0),0)</f>
        <v>0.21999999999999997</v>
      </c>
      <c r="BM2586" s="6">
        <f>IF(F2586&gt;F$3054,F$3054,IF(F2586&lt;F$3053,F$3053,F2586))</f>
        <v>33.869999999999997</v>
      </c>
      <c r="BN2586" s="6">
        <f>IF(BM2586&gt;0, BM2586/BM$3049, BM2586/BM$3050*-1)</f>
        <v>4.2788517056175659E-2</v>
      </c>
      <c r="BO2586" s="6">
        <f>IF(O2586&gt;O$3054,O$3054,IF(O2586&lt;O$3053,O$3053,O2586))</f>
        <v>0</v>
      </c>
      <c r="BP2586" s="26">
        <f>BO2586/BO$3049</f>
        <v>0</v>
      </c>
      <c r="BQ2586" s="26">
        <f>IF(OR(BD2586=0, BH2586=0,BN2586=0,BP2586=0), 0,BD2586+BH2586+BK2586+BL2586+BN2586+BP2586)</f>
        <v>0</v>
      </c>
      <c r="BR2586" s="6">
        <f>IF(D2586&gt;0,C2586/D2586,0)</f>
        <v>-8.6419753086419762E-2</v>
      </c>
    </row>
    <row r="2587" spans="1:70" x14ac:dyDescent="0.2">
      <c r="A2587" s="15" t="s">
        <v>5231</v>
      </c>
      <c r="B2587" s="15" t="s">
        <v>5232</v>
      </c>
      <c r="C2587" s="15">
        <v>0.11</v>
      </c>
      <c r="D2587" s="15">
        <v>0.98</v>
      </c>
      <c r="E2587" s="15">
        <v>1.0900000000000001</v>
      </c>
      <c r="F2587" s="15">
        <v>-9.7200000000000006</v>
      </c>
      <c r="G2587" s="15">
        <v>1.29</v>
      </c>
      <c r="H2587" s="21">
        <v>1080000000</v>
      </c>
      <c r="I2587" s="15">
        <v>8.91</v>
      </c>
      <c r="J2587" s="15">
        <v>0.05</v>
      </c>
      <c r="K2587" s="15">
        <v>0.05</v>
      </c>
      <c r="L2587" s="15">
        <v>0.08</v>
      </c>
      <c r="M2587" s="15">
        <v>0.08</v>
      </c>
      <c r="N2587" s="15">
        <v>0.08</v>
      </c>
      <c r="O2587" s="15">
        <v>8.7200000000000006</v>
      </c>
      <c r="P2587" s="15">
        <v>98.8</v>
      </c>
      <c r="Q2587" s="15">
        <v>0.75</v>
      </c>
      <c r="R2587" s="15">
        <v>0.05</v>
      </c>
      <c r="S2587" s="15">
        <v>1.26</v>
      </c>
      <c r="T2587" s="15">
        <v>37.5</v>
      </c>
      <c r="U2587" s="15">
        <v>37.5</v>
      </c>
      <c r="V2587" s="15">
        <v>37.67</v>
      </c>
      <c r="W2587" s="15">
        <v>37.67</v>
      </c>
      <c r="X2587" s="15">
        <v>101.57</v>
      </c>
      <c r="Y2587" s="15">
        <v>101.57</v>
      </c>
      <c r="Z2587" s="15">
        <v>102.03</v>
      </c>
      <c r="AA2587" s="15">
        <v>102.03</v>
      </c>
      <c r="AB2587" s="15">
        <v>6.08</v>
      </c>
      <c r="AC2587" s="15">
        <v>7.14</v>
      </c>
      <c r="AD2587" s="15">
        <v>3.07</v>
      </c>
      <c r="AE2587" s="15">
        <v>7.14</v>
      </c>
      <c r="AF2587" s="15">
        <v>5.69</v>
      </c>
      <c r="AG2587" s="15">
        <v>2.3199999999999998</v>
      </c>
      <c r="AH2587" s="15">
        <v>5.69</v>
      </c>
      <c r="AI2587" s="15">
        <v>14.92</v>
      </c>
      <c r="AJ2587" s="15">
        <v>6.43</v>
      </c>
      <c r="AK2587" s="15">
        <v>14.92</v>
      </c>
      <c r="AL2587" s="15"/>
      <c r="AM2587" s="16">
        <v>1088.58</v>
      </c>
      <c r="AN2587" s="15">
        <v>83.88</v>
      </c>
      <c r="AO2587" s="15">
        <v>10.27</v>
      </c>
      <c r="AP2587" s="15">
        <v>6.54</v>
      </c>
      <c r="AQ2587" s="15">
        <v>3.85</v>
      </c>
      <c r="AR2587" s="15">
        <v>23.35</v>
      </c>
      <c r="AS2587" s="15">
        <v>2.61</v>
      </c>
      <c r="AT2587" s="15"/>
      <c r="AU2587" s="15">
        <v>21.91</v>
      </c>
      <c r="AV2587" s="15"/>
      <c r="AW2587" s="15">
        <v>5540000</v>
      </c>
      <c r="AX2587" s="15">
        <v>4810000</v>
      </c>
      <c r="AZ2587" s="6">
        <f>IF(D2587&gt;0,H2587/D2587,0)</f>
        <v>1102040816.3265307</v>
      </c>
      <c r="BA2587" s="6">
        <f>AZ2587*Q2587</f>
        <v>826530612.24489808</v>
      </c>
      <c r="BB2587" s="6">
        <f>IF(C2587&gt;C$3054,C$3054,IF(C2587&lt;C$3053,C$3053,C2587))</f>
        <v>0.11</v>
      </c>
      <c r="BC2587" s="6">
        <f>IF(BB2587&gt;0,(D2587/15)-BB2587,0)</f>
        <v>-4.4666666666666674E-2</v>
      </c>
      <c r="BD2587" s="6">
        <f>BC2587/BC$3049</f>
        <v>-8.601874438310439E-3</v>
      </c>
      <c r="BE2587" s="15">
        <f>IF(AU2587&gt;AU$3054,AU$3054,IF(AU2587&lt;AU$3053,AU$3053,AU2587))</f>
        <v>21.91</v>
      </c>
      <c r="BF2587" s="15">
        <f>IF(I2587&gt;I$3054,I$3054,IF(I2587&lt;I$3053,I$3053,I2587))</f>
        <v>8.91</v>
      </c>
      <c r="BG2587" s="6">
        <f>IF(BE2587&gt;0, BF2587/BE2587,0)</f>
        <v>0.40666362391602007</v>
      </c>
      <c r="BH2587" s="26">
        <f>BG2587/BG$3049</f>
        <v>3.9102271530386544E-4</v>
      </c>
      <c r="BI2587" s="26">
        <f>IF(AV2587&gt;AV$3054,AV$3054,IF(AV2587&lt;AV$3053,AV$3053,AV2587))</f>
        <v>0</v>
      </c>
      <c r="BJ2587" s="6">
        <f>IF(BI2587&gt;0, BF2587/BI2587,0)</f>
        <v>0</v>
      </c>
      <c r="BK2587" s="26">
        <f>BJ2587/BJ$3049</f>
        <v>0</v>
      </c>
      <c r="BL2587" s="6">
        <f>IF(_xlfn.NUMBERVALUE(AL2587),IF(ABS(AL2587)&lt;1,1-ABS(AL2587),0),0)</f>
        <v>0</v>
      </c>
      <c r="BM2587" s="6">
        <f>IF(F2587&gt;F$3054,F$3054,IF(F2587&lt;F$3053,F$3053,F2587))</f>
        <v>-9.7200000000000006</v>
      </c>
      <c r="BN2587" s="6">
        <f>IF(BM2587&gt;0, BM2587/BM$3049, BM2587/BM$3050*-1)</f>
        <v>-9.7727729740599248E-2</v>
      </c>
      <c r="BO2587" s="6">
        <f>IF(O2587&gt;O$3054,O$3054,IF(O2587&lt;O$3053,O$3053,O2587))</f>
        <v>8.7200000000000006</v>
      </c>
      <c r="BP2587" s="26">
        <f>BO2587/BO$3049</f>
        <v>8.2226217990898048E-2</v>
      </c>
      <c r="BQ2587" s="26">
        <f>IF(OR(BD2587=0, BH2587=0,BN2587=0,BP2587=0), 0,BD2587+BH2587+BK2587+BL2587+BN2587+BP2587)</f>
        <v>-2.3712363472707776E-2</v>
      </c>
      <c r="BR2587" s="6">
        <f>IF(D2587&gt;0,C2587/D2587,0)</f>
        <v>0.11224489795918367</v>
      </c>
    </row>
    <row r="2588" spans="1:70" x14ac:dyDescent="0.2">
      <c r="A2588" s="15" t="s">
        <v>5337</v>
      </c>
      <c r="B2588" s="15" t="s">
        <v>5338</v>
      </c>
      <c r="C2588" s="15">
        <v>-0.01</v>
      </c>
      <c r="D2588" s="15">
        <v>0.01</v>
      </c>
      <c r="E2588" s="15">
        <v>0.01</v>
      </c>
      <c r="F2588" s="15"/>
      <c r="G2588" s="15">
        <v>0.81</v>
      </c>
      <c r="H2588" s="21">
        <v>3010000</v>
      </c>
      <c r="I2588" s="15"/>
      <c r="J2588" s="15">
        <v>0</v>
      </c>
      <c r="K2588" s="15"/>
      <c r="L2588" s="15">
        <v>0</v>
      </c>
      <c r="M2588" s="15"/>
      <c r="N2588" s="15">
        <v>0</v>
      </c>
      <c r="O2588" s="15"/>
      <c r="P2588" s="15"/>
      <c r="Q2588" s="15">
        <v>0.01</v>
      </c>
      <c r="R2588" s="15">
        <v>0</v>
      </c>
      <c r="S2588" s="15">
        <v>0.54</v>
      </c>
      <c r="T2588" s="15">
        <v>0</v>
      </c>
      <c r="U2588" s="15">
        <v>0</v>
      </c>
      <c r="V2588" s="15">
        <v>0</v>
      </c>
      <c r="W2588" s="15">
        <v>0</v>
      </c>
      <c r="X2588" s="15">
        <v>0</v>
      </c>
      <c r="Y2588" s="15">
        <v>0</v>
      </c>
      <c r="Z2588" s="15">
        <v>0</v>
      </c>
      <c r="AA2588" s="15">
        <v>0</v>
      </c>
      <c r="AB2588" s="15"/>
      <c r="AC2588" s="15">
        <v>-65.31</v>
      </c>
      <c r="AD2588" s="15">
        <v>-25.23</v>
      </c>
      <c r="AE2588" s="15">
        <v>-65.31</v>
      </c>
      <c r="AF2588" s="15">
        <v>-60.99</v>
      </c>
      <c r="AG2588" s="15">
        <v>-24.52</v>
      </c>
      <c r="AH2588" s="15">
        <v>-60.99</v>
      </c>
      <c r="AI2588" s="15">
        <v>-67.42</v>
      </c>
      <c r="AJ2588" s="15">
        <v>-25.37</v>
      </c>
      <c r="AK2588" s="15">
        <v>-67.42</v>
      </c>
      <c r="AL2588" s="15">
        <v>-1.4</v>
      </c>
      <c r="AM2588" s="15">
        <v>344.29</v>
      </c>
      <c r="AN2588" s="15"/>
      <c r="AO2588" s="16">
        <v>-98887.7</v>
      </c>
      <c r="AP2588" s="16">
        <v>-100760.7</v>
      </c>
      <c r="AQ2588" s="16">
        <v>-100760.7</v>
      </c>
      <c r="AR2588" s="15"/>
      <c r="AS2588" s="15">
        <v>-55.82</v>
      </c>
      <c r="AT2588" s="15"/>
      <c r="AU2588" s="15"/>
      <c r="AV2588" s="15"/>
      <c r="AW2588" s="16">
        <v>100000</v>
      </c>
      <c r="AX2588" s="16">
        <v>272924</v>
      </c>
      <c r="AZ2588" s="6">
        <f>IF(D2588&gt;0,H2588/D2588,0)</f>
        <v>301000000</v>
      </c>
      <c r="BA2588" s="6">
        <f>AZ2588*Q2588</f>
        <v>3010000</v>
      </c>
      <c r="BB2588" s="6">
        <f>IF(C2588&gt;C$3054,C$3054,IF(C2588&lt;C$3053,C$3053,C2588))</f>
        <v>-0.01</v>
      </c>
      <c r="BC2588" s="6">
        <f>IF(BB2588&gt;0,(D2588/15)-BB2588,0)</f>
        <v>0</v>
      </c>
      <c r="BD2588" s="6">
        <f>BC2588/BC$3049</f>
        <v>0</v>
      </c>
      <c r="BE2588" s="15">
        <f>IF(AU2588&gt;AU$3054,AU$3054,IF(AU2588&lt;AU$3053,AU$3053,AU2588))</f>
        <v>0</v>
      </c>
      <c r="BF2588" s="15">
        <f>IF(I2588&gt;I$3054,I$3054,IF(I2588&lt;I$3053,I$3053,I2588))</f>
        <v>0</v>
      </c>
      <c r="BG2588" s="6">
        <f>IF(BE2588&gt;0, BF2588/BE2588,0)</f>
        <v>0</v>
      </c>
      <c r="BH2588" s="26">
        <f>BG2588/BG$3049</f>
        <v>0</v>
      </c>
      <c r="BI2588" s="26">
        <f>IF(AV2588&gt;AV$3054,AV$3054,IF(AV2588&lt;AV$3053,AV$3053,AV2588))</f>
        <v>0</v>
      </c>
      <c r="BJ2588" s="6">
        <f>IF(BI2588&gt;0, BF2588/BI2588,0)</f>
        <v>0</v>
      </c>
      <c r="BK2588" s="26">
        <f>BJ2588/BJ$3049</f>
        <v>0</v>
      </c>
      <c r="BL2588" s="6">
        <f>IF(_xlfn.NUMBERVALUE(AL2588),IF(ABS(AL2588)&lt;1,1-ABS(AL2588),0),0)</f>
        <v>0</v>
      </c>
      <c r="BM2588" s="6">
        <f>IF(F2588&gt;F$3054,F$3054,IF(F2588&lt;F$3053,F$3053,F2588))</f>
        <v>0</v>
      </c>
      <c r="BN2588" s="6">
        <f>IF(BM2588&gt;0, BM2588/BM$3049, BM2588/BM$3050*-1)</f>
        <v>0</v>
      </c>
      <c r="BO2588" s="6">
        <f>IF(O2588&gt;O$3054,O$3054,IF(O2588&lt;O$3053,O$3053,O2588))</f>
        <v>0</v>
      </c>
      <c r="BP2588" s="26">
        <f>BO2588/BO$3049</f>
        <v>0</v>
      </c>
      <c r="BQ2588" s="26">
        <f>IF(OR(BD2588=0, BH2588=0,BN2588=0,BP2588=0), 0,BD2588+BH2588+BK2588+BL2588+BN2588+BP2588)</f>
        <v>0</v>
      </c>
      <c r="BR2588" s="6">
        <f>IF(D2588&gt;0,C2588/D2588,0)</f>
        <v>-1</v>
      </c>
    </row>
    <row r="2589" spans="1:70" x14ac:dyDescent="0.2">
      <c r="A2589" s="15" t="s">
        <v>5233</v>
      </c>
      <c r="B2589" s="15" t="s">
        <v>5234</v>
      </c>
      <c r="C2589" s="15">
        <v>0.16</v>
      </c>
      <c r="D2589" s="15">
        <v>0</v>
      </c>
      <c r="E2589" s="15">
        <v>2.4500000000000002</v>
      </c>
      <c r="F2589" s="15">
        <v>39.47</v>
      </c>
      <c r="G2589" s="15">
        <v>1.56</v>
      </c>
      <c r="H2589" s="21"/>
      <c r="I2589" s="15">
        <v>0</v>
      </c>
      <c r="J2589" s="15">
        <v>0.05</v>
      </c>
      <c r="K2589" s="15"/>
      <c r="L2589" s="15">
        <v>0.11</v>
      </c>
      <c r="M2589" s="15"/>
      <c r="N2589" s="15">
        <v>0.11</v>
      </c>
      <c r="O2589" s="15"/>
      <c r="P2589" s="15">
        <v>21.1</v>
      </c>
      <c r="Q2589" s="15">
        <v>1.7</v>
      </c>
      <c r="R2589" s="15">
        <v>0.42</v>
      </c>
      <c r="S2589" s="15">
        <v>1.19</v>
      </c>
      <c r="T2589" s="15">
        <v>23.38</v>
      </c>
      <c r="U2589" s="15">
        <v>22.43</v>
      </c>
      <c r="V2589" s="15">
        <v>23.39</v>
      </c>
      <c r="W2589" s="15">
        <v>25.33</v>
      </c>
      <c r="X2589" s="15">
        <v>68.72</v>
      </c>
      <c r="Y2589" s="15">
        <v>63.46</v>
      </c>
      <c r="Z2589" s="15">
        <v>68.739999999999995</v>
      </c>
      <c r="AA2589" s="15">
        <v>71.67</v>
      </c>
      <c r="AB2589" s="15">
        <v>3.58</v>
      </c>
      <c r="AC2589" s="15">
        <v>5.0599999999999996</v>
      </c>
      <c r="AD2589" s="15">
        <v>6.12</v>
      </c>
      <c r="AE2589" s="15">
        <v>5.46</v>
      </c>
      <c r="AF2589" s="15">
        <v>3.38</v>
      </c>
      <c r="AG2589" s="15">
        <v>3.7</v>
      </c>
      <c r="AH2589" s="15">
        <v>3.48</v>
      </c>
      <c r="AI2589" s="15">
        <v>9.48</v>
      </c>
      <c r="AJ2589" s="15">
        <v>10.58</v>
      </c>
      <c r="AK2589" s="15">
        <v>9.6</v>
      </c>
      <c r="AL2589" s="15">
        <v>1.3</v>
      </c>
      <c r="AM2589" s="15">
        <v>10.87</v>
      </c>
      <c r="AN2589" s="15">
        <v>82.71</v>
      </c>
      <c r="AO2589" s="15">
        <v>5.88</v>
      </c>
      <c r="AP2589" s="15">
        <v>2.1800000000000002</v>
      </c>
      <c r="AQ2589" s="15">
        <v>1.46</v>
      </c>
      <c r="AR2589" s="15">
        <v>-6.87</v>
      </c>
      <c r="AS2589" s="15">
        <v>2</v>
      </c>
      <c r="AT2589" s="15">
        <v>3.83</v>
      </c>
      <c r="AU2589" s="15">
        <v>-10.57</v>
      </c>
      <c r="AV2589" s="15">
        <v>-1.68</v>
      </c>
      <c r="AW2589" s="15">
        <v>0</v>
      </c>
      <c r="AX2589" s="15">
        <v>3</v>
      </c>
      <c r="AZ2589" s="6">
        <f>IF(D2589&gt;0,H2589/D2589,0)</f>
        <v>0</v>
      </c>
      <c r="BA2589" s="6">
        <f>AZ2589*Q2589</f>
        <v>0</v>
      </c>
      <c r="BB2589" s="6">
        <f>IF(C2589&gt;C$3054,C$3054,IF(C2589&lt;C$3053,C$3053,C2589))</f>
        <v>0.16</v>
      </c>
      <c r="BC2589" s="6">
        <f>IF(BB2589&gt;0,(D2589/15)-BB2589,0)</f>
        <v>-0.16</v>
      </c>
      <c r="BD2589" s="6">
        <f>BC2589/BC$3049</f>
        <v>-3.0812684555141866E-2</v>
      </c>
      <c r="BE2589" s="15">
        <f>IF(AU2589&gt;AU$3054,AU$3054,IF(AU2589&lt;AU$3053,AU$3053,AU2589))</f>
        <v>-10.57</v>
      </c>
      <c r="BF2589" s="15">
        <f>IF(I2589&gt;I$3054,I$3054,IF(I2589&lt;I$3053,I$3053,I2589))</f>
        <v>0</v>
      </c>
      <c r="BG2589" s="6">
        <f>IF(BE2589&gt;0, BF2589/BE2589,0)</f>
        <v>0</v>
      </c>
      <c r="BH2589" s="26">
        <f>BG2589/BG$3049</f>
        <v>0</v>
      </c>
      <c r="BI2589" s="26">
        <f>IF(AV2589&gt;AV$3054,AV$3054,IF(AV2589&lt;AV$3053,AV$3053,AV2589))</f>
        <v>-1.68</v>
      </c>
      <c r="BJ2589" s="6">
        <f>IF(BI2589&gt;0, BF2589/BI2589,0)</f>
        <v>0</v>
      </c>
      <c r="BK2589" s="26">
        <f>BJ2589/BJ$3049</f>
        <v>0</v>
      </c>
      <c r="BL2589" s="6">
        <f>IF(_xlfn.NUMBERVALUE(AL2589),IF(ABS(AL2589)&lt;1,1-ABS(AL2589),0),0)</f>
        <v>0</v>
      </c>
      <c r="BM2589" s="6">
        <f>IF(F2589&gt;F$3054,F$3054,IF(F2589&lt;F$3053,F$3053,F2589))</f>
        <v>39.47</v>
      </c>
      <c r="BN2589" s="6">
        <f>IF(BM2589&gt;0, BM2589/BM$3049, BM2589/BM$3050*-1)</f>
        <v>4.9863087340042911E-2</v>
      </c>
      <c r="BO2589" s="6">
        <f>IF(O2589&gt;O$3054,O$3054,IF(O2589&lt;O$3053,O$3053,O2589))</f>
        <v>0</v>
      </c>
      <c r="BP2589" s="26">
        <f>BO2589/BO$3049</f>
        <v>0</v>
      </c>
      <c r="BQ2589" s="26">
        <f>IF(OR(BD2589=0, BH2589=0,BN2589=0,BP2589=0), 0,BD2589+BH2589+BK2589+BL2589+BN2589+BP2589)</f>
        <v>0</v>
      </c>
      <c r="BR2589" s="6">
        <f>IF(D2589&gt;0,C2589/D2589,0)</f>
        <v>0</v>
      </c>
    </row>
    <row r="2590" spans="1:70" x14ac:dyDescent="0.2">
      <c r="A2590" s="15" t="s">
        <v>5217</v>
      </c>
      <c r="B2590" s="15" t="s">
        <v>5218</v>
      </c>
      <c r="C2590" s="15">
        <v>-0.01</v>
      </c>
      <c r="D2590" s="15">
        <v>0.01</v>
      </c>
      <c r="E2590" s="15">
        <v>0.01</v>
      </c>
      <c r="F2590" s="15">
        <v>25</v>
      </c>
      <c r="G2590" s="15">
        <v>7.98</v>
      </c>
      <c r="H2590" s="21">
        <v>1840000</v>
      </c>
      <c r="I2590" s="15"/>
      <c r="J2590" s="15">
        <v>0</v>
      </c>
      <c r="K2590" s="15"/>
      <c r="L2590" s="15">
        <v>0</v>
      </c>
      <c r="M2590" s="15"/>
      <c r="N2590" s="15">
        <v>0</v>
      </c>
      <c r="O2590" s="15"/>
      <c r="P2590" s="15"/>
      <c r="Q2590" s="15">
        <v>0</v>
      </c>
      <c r="R2590" s="15">
        <v>0</v>
      </c>
      <c r="S2590" s="15">
        <v>2.0699999999999998</v>
      </c>
      <c r="T2590" s="15">
        <v>0</v>
      </c>
      <c r="U2590" s="15">
        <v>0</v>
      </c>
      <c r="V2590" s="15">
        <v>0</v>
      </c>
      <c r="W2590" s="15">
        <v>0</v>
      </c>
      <c r="X2590" s="15">
        <v>0</v>
      </c>
      <c r="Y2590" s="15">
        <v>0</v>
      </c>
      <c r="Z2590" s="15">
        <v>0</v>
      </c>
      <c r="AA2590" s="15">
        <v>0</v>
      </c>
      <c r="AB2590" s="15"/>
      <c r="AC2590" s="15">
        <v>-213.08</v>
      </c>
      <c r="AD2590" s="15">
        <v>-50.83</v>
      </c>
      <c r="AE2590" s="15">
        <v>-213.08</v>
      </c>
      <c r="AF2590" s="15">
        <v>-171.92</v>
      </c>
      <c r="AG2590" s="15">
        <v>-48.01</v>
      </c>
      <c r="AH2590" s="15">
        <v>-171.92</v>
      </c>
      <c r="AI2590" s="15">
        <v>-213.08</v>
      </c>
      <c r="AJ2590" s="15">
        <v>-50.83</v>
      </c>
      <c r="AK2590" s="15">
        <v>-213.08</v>
      </c>
      <c r="AL2590" s="15">
        <v>2.27</v>
      </c>
      <c r="AM2590" s="15">
        <v>148.27000000000001</v>
      </c>
      <c r="AN2590" s="15"/>
      <c r="AO2590" s="16">
        <v>-17222.3</v>
      </c>
      <c r="AP2590" s="16">
        <v>-73952.02</v>
      </c>
      <c r="AQ2590" s="16">
        <v>-68541.89</v>
      </c>
      <c r="AR2590" s="15"/>
      <c r="AS2590" s="15">
        <v>-57.99</v>
      </c>
      <c r="AT2590" s="15"/>
      <c r="AU2590" s="15"/>
      <c r="AV2590" s="15"/>
      <c r="AW2590" s="16">
        <v>200000</v>
      </c>
      <c r="AX2590" s="16">
        <v>123994</v>
      </c>
      <c r="AZ2590" s="6">
        <f>IF(D2590&gt;0,H2590/D2590,0)</f>
        <v>184000000</v>
      </c>
      <c r="BA2590" s="6">
        <f>AZ2590*Q2590</f>
        <v>0</v>
      </c>
      <c r="BB2590" s="6">
        <f>IF(C2590&gt;C$3054,C$3054,IF(C2590&lt;C$3053,C$3053,C2590))</f>
        <v>-0.01</v>
      </c>
      <c r="BC2590" s="6">
        <f>IF(BB2590&gt;0,(D2590/15)-BB2590,0)</f>
        <v>0</v>
      </c>
      <c r="BD2590" s="6">
        <f>BC2590/BC$3049</f>
        <v>0</v>
      </c>
      <c r="BE2590" s="15">
        <f>IF(AU2590&gt;AU$3054,AU$3054,IF(AU2590&lt;AU$3053,AU$3053,AU2590))</f>
        <v>0</v>
      </c>
      <c r="BF2590" s="15">
        <f>IF(I2590&gt;I$3054,I$3054,IF(I2590&lt;I$3053,I$3053,I2590))</f>
        <v>0</v>
      </c>
      <c r="BG2590" s="6">
        <f>IF(BE2590&gt;0, BF2590/BE2590,0)</f>
        <v>0</v>
      </c>
      <c r="BH2590" s="26">
        <f>BG2590/BG$3049</f>
        <v>0</v>
      </c>
      <c r="BI2590" s="26">
        <f>IF(AV2590&gt;AV$3054,AV$3054,IF(AV2590&lt;AV$3053,AV$3053,AV2590))</f>
        <v>0</v>
      </c>
      <c r="BJ2590" s="6">
        <f>IF(BI2590&gt;0, BF2590/BI2590,0)</f>
        <v>0</v>
      </c>
      <c r="BK2590" s="26">
        <f>BJ2590/BJ$3049</f>
        <v>0</v>
      </c>
      <c r="BL2590" s="6">
        <f>IF(_xlfn.NUMBERVALUE(AL2590),IF(ABS(AL2590)&lt;1,1-ABS(AL2590),0),0)</f>
        <v>0</v>
      </c>
      <c r="BM2590" s="6">
        <f>IF(F2590&gt;F$3054,F$3054,IF(F2590&lt;F$3053,F$3053,F2590))</f>
        <v>25</v>
      </c>
      <c r="BN2590" s="6">
        <f>IF(BM2590&gt;0, BM2590/BM$3049, BM2590/BM$3050*-1)</f>
        <v>3.158290305297879E-2</v>
      </c>
      <c r="BO2590" s="6">
        <f>IF(O2590&gt;O$3054,O$3054,IF(O2590&lt;O$3053,O$3053,O2590))</f>
        <v>0</v>
      </c>
      <c r="BP2590" s="26">
        <f>BO2590/BO$3049</f>
        <v>0</v>
      </c>
      <c r="BQ2590" s="26">
        <f>IF(OR(BD2590=0, BH2590=0,BN2590=0,BP2590=0), 0,BD2590+BH2590+BK2590+BL2590+BN2590+BP2590)</f>
        <v>0</v>
      </c>
      <c r="BR2590" s="6">
        <f>IF(D2590&gt;0,C2590/D2590,0)</f>
        <v>-1</v>
      </c>
    </row>
    <row r="2591" spans="1:70" x14ac:dyDescent="0.2">
      <c r="A2591" s="15" t="s">
        <v>4946</v>
      </c>
      <c r="B2591" s="15" t="s">
        <v>4947</v>
      </c>
      <c r="C2591" s="15"/>
      <c r="D2591" s="15">
        <v>300.92</v>
      </c>
      <c r="E2591" s="15"/>
      <c r="F2591" s="15"/>
      <c r="G2591" s="15"/>
      <c r="H2591" s="21"/>
      <c r="I2591" s="15"/>
      <c r="J2591" s="15"/>
      <c r="K2591" s="15"/>
      <c r="L2591" s="15"/>
      <c r="M2591" s="15"/>
      <c r="N2591" s="15"/>
      <c r="O2591" s="15"/>
      <c r="P2591" s="15"/>
      <c r="Q2591" s="15"/>
      <c r="R2591" s="15"/>
      <c r="S2591" s="15"/>
      <c r="T2591" s="15"/>
      <c r="U2591" s="15"/>
      <c r="V2591" s="15"/>
      <c r="W2591" s="15"/>
      <c r="X2591" s="15"/>
      <c r="Y2591" s="15"/>
      <c r="Z2591" s="15"/>
      <c r="AA2591" s="15"/>
      <c r="AB2591" s="15"/>
      <c r="AC2591" s="15"/>
      <c r="AD2591" s="15"/>
      <c r="AE2591" s="15"/>
      <c r="AF2591" s="15"/>
      <c r="AG2591" s="15"/>
      <c r="AH2591" s="15"/>
      <c r="AI2591" s="15"/>
      <c r="AJ2591" s="15"/>
      <c r="AK2591" s="15"/>
      <c r="AL2591" s="15"/>
      <c r="AM2591" s="15"/>
      <c r="AN2591" s="15"/>
      <c r="AO2591" s="15"/>
      <c r="AP2591" s="15"/>
      <c r="AQ2591" s="15"/>
      <c r="AR2591" s="15"/>
      <c r="AS2591" s="15"/>
      <c r="AT2591" s="15"/>
      <c r="AU2591" s="15"/>
      <c r="AV2591" s="15"/>
      <c r="AW2591" s="15">
        <v>2</v>
      </c>
      <c r="AX2591" s="15">
        <v>316</v>
      </c>
      <c r="AZ2591" s="6">
        <f>IF(D2591&gt;0,H2591/D2591,0)</f>
        <v>0</v>
      </c>
      <c r="BA2591" s="6">
        <f>AZ2591*Q2591</f>
        <v>0</v>
      </c>
      <c r="BB2591" s="6">
        <f>IF(C2591&gt;C$3054,C$3054,IF(C2591&lt;C$3053,C$3053,C2591))</f>
        <v>0</v>
      </c>
      <c r="BC2591" s="6">
        <f>IF(BB2591&gt;0,(D2591/15)-BB2591,0)</f>
        <v>0</v>
      </c>
      <c r="BD2591" s="6">
        <f>BC2591/BC$3049</f>
        <v>0</v>
      </c>
      <c r="BE2591" s="15">
        <f>IF(AU2591&gt;AU$3054,AU$3054,IF(AU2591&lt;AU$3053,AU$3053,AU2591))</f>
        <v>0</v>
      </c>
      <c r="BF2591" s="15">
        <f>IF(I2591&gt;I$3054,I$3054,IF(I2591&lt;I$3053,I$3053,I2591))</f>
        <v>0</v>
      </c>
      <c r="BG2591" s="6">
        <f>IF(BE2591&gt;0, BF2591/BE2591,0)</f>
        <v>0</v>
      </c>
      <c r="BH2591" s="26">
        <f>BG2591/BG$3049</f>
        <v>0</v>
      </c>
      <c r="BI2591" s="26">
        <f>IF(AV2591&gt;AV$3054,AV$3054,IF(AV2591&lt;AV$3053,AV$3053,AV2591))</f>
        <v>0</v>
      </c>
      <c r="BJ2591" s="6">
        <f>IF(BI2591&gt;0, BF2591/BI2591,0)</f>
        <v>0</v>
      </c>
      <c r="BK2591" s="26">
        <f>BJ2591/BJ$3049</f>
        <v>0</v>
      </c>
      <c r="BL2591" s="6">
        <f>IF(_xlfn.NUMBERVALUE(AL2591),IF(ABS(AL2591)&lt;1,1-ABS(AL2591),0),0)</f>
        <v>0</v>
      </c>
      <c r="BM2591" s="6">
        <f>IF(F2591&gt;F$3054,F$3054,IF(F2591&lt;F$3053,F$3053,F2591))</f>
        <v>0</v>
      </c>
      <c r="BN2591" s="6">
        <f>IF(BM2591&gt;0, BM2591/BM$3049, BM2591/BM$3050*-1)</f>
        <v>0</v>
      </c>
      <c r="BO2591" s="6">
        <f>IF(O2591&gt;O$3054,O$3054,IF(O2591&lt;O$3053,O$3053,O2591))</f>
        <v>0</v>
      </c>
      <c r="BP2591" s="26">
        <f>BO2591/BO$3049</f>
        <v>0</v>
      </c>
      <c r="BQ2591" s="26">
        <f>IF(OR(BD2591=0, BH2591=0,BN2591=0,BP2591=0), 0,BD2591+BH2591+BK2591+BL2591+BN2591+BP2591)</f>
        <v>0</v>
      </c>
      <c r="BR2591" s="6">
        <f>IF(D2591&gt;0,C2591/D2591,0)</f>
        <v>0</v>
      </c>
    </row>
    <row r="2592" spans="1:70" x14ac:dyDescent="0.2">
      <c r="A2592" s="15" t="s">
        <v>5170</v>
      </c>
      <c r="B2592" s="15" t="s">
        <v>5171</v>
      </c>
      <c r="C2592" s="15">
        <v>-0.01</v>
      </c>
      <c r="D2592" s="15">
        <v>0.3</v>
      </c>
      <c r="E2592" s="15">
        <v>0.28000000000000003</v>
      </c>
      <c r="F2592" s="15">
        <v>-8.81</v>
      </c>
      <c r="G2592" s="15">
        <v>7.04</v>
      </c>
      <c r="H2592" s="21">
        <v>106260000</v>
      </c>
      <c r="I2592" s="15"/>
      <c r="J2592" s="15">
        <v>0</v>
      </c>
      <c r="K2592" s="15"/>
      <c r="L2592" s="15">
        <v>0</v>
      </c>
      <c r="M2592" s="15"/>
      <c r="N2592" s="15">
        <v>0</v>
      </c>
      <c r="O2592" s="15"/>
      <c r="P2592" s="15"/>
      <c r="Q2592" s="15">
        <v>0.04</v>
      </c>
      <c r="R2592" s="15">
        <v>0.01</v>
      </c>
      <c r="S2592" s="15">
        <v>1.54</v>
      </c>
      <c r="T2592" s="15">
        <v>0</v>
      </c>
      <c r="U2592" s="15">
        <v>0</v>
      </c>
      <c r="V2592" s="15">
        <v>0.04</v>
      </c>
      <c r="W2592" s="15">
        <v>0.04</v>
      </c>
      <c r="X2592" s="15">
        <v>0</v>
      </c>
      <c r="Y2592" s="15">
        <v>0</v>
      </c>
      <c r="Z2592" s="15">
        <v>0.06</v>
      </c>
      <c r="AA2592" s="15">
        <v>0.06</v>
      </c>
      <c r="AB2592" s="15">
        <v>0.17</v>
      </c>
      <c r="AC2592" s="15">
        <v>-10.97</v>
      </c>
      <c r="AD2592" s="15">
        <v>-44.96</v>
      </c>
      <c r="AE2592" s="15">
        <v>-10.97</v>
      </c>
      <c r="AF2592" s="15">
        <v>-5.64</v>
      </c>
      <c r="AG2592" s="15">
        <v>-26.96</v>
      </c>
      <c r="AH2592" s="15">
        <v>-5.64</v>
      </c>
      <c r="AI2592" s="15">
        <v>-10.99</v>
      </c>
      <c r="AJ2592" s="15">
        <v>-45.11</v>
      </c>
      <c r="AK2592" s="15">
        <v>-10.99</v>
      </c>
      <c r="AL2592" s="15">
        <v>0.69</v>
      </c>
      <c r="AM2592" s="15">
        <v>205.41</v>
      </c>
      <c r="AN2592" s="15">
        <v>95.45</v>
      </c>
      <c r="AO2592" s="15">
        <v>8.59</v>
      </c>
      <c r="AP2592" s="15">
        <v>-2.39</v>
      </c>
      <c r="AQ2592" s="15">
        <v>-4.79</v>
      </c>
      <c r="AR2592" s="15"/>
      <c r="AS2592" s="15">
        <v>66.400000000000006</v>
      </c>
      <c r="AT2592" s="15"/>
      <c r="AU2592" s="15"/>
      <c r="AV2592" s="15"/>
      <c r="AW2592" s="16">
        <v>81351</v>
      </c>
      <c r="AX2592" s="16">
        <v>282749</v>
      </c>
      <c r="AZ2592" s="6">
        <f>IF(D2592&gt;0,H2592/D2592,0)</f>
        <v>354200000</v>
      </c>
      <c r="BA2592" s="6">
        <f>AZ2592*Q2592</f>
        <v>14168000</v>
      </c>
      <c r="BB2592" s="6">
        <f>IF(C2592&gt;C$3054,C$3054,IF(C2592&lt;C$3053,C$3053,C2592))</f>
        <v>-0.01</v>
      </c>
      <c r="BC2592" s="6">
        <f>IF(BB2592&gt;0,(D2592/15)-BB2592,0)</f>
        <v>0</v>
      </c>
      <c r="BD2592" s="6">
        <f>BC2592/BC$3049</f>
        <v>0</v>
      </c>
      <c r="BE2592" s="15">
        <f>IF(AU2592&gt;AU$3054,AU$3054,IF(AU2592&lt;AU$3053,AU$3053,AU2592))</f>
        <v>0</v>
      </c>
      <c r="BF2592" s="15">
        <f>IF(I2592&gt;I$3054,I$3054,IF(I2592&lt;I$3053,I$3053,I2592))</f>
        <v>0</v>
      </c>
      <c r="BG2592" s="6">
        <f>IF(BE2592&gt;0, BF2592/BE2592,0)</f>
        <v>0</v>
      </c>
      <c r="BH2592" s="26">
        <f>BG2592/BG$3049</f>
        <v>0</v>
      </c>
      <c r="BI2592" s="26">
        <f>IF(AV2592&gt;AV$3054,AV$3054,IF(AV2592&lt;AV$3053,AV$3053,AV2592))</f>
        <v>0</v>
      </c>
      <c r="BJ2592" s="6">
        <f>IF(BI2592&gt;0, BF2592/BI2592,0)</f>
        <v>0</v>
      </c>
      <c r="BK2592" s="26">
        <f>BJ2592/BJ$3049</f>
        <v>0</v>
      </c>
      <c r="BL2592" s="6">
        <f>IF(_xlfn.NUMBERVALUE(AL2592),IF(ABS(AL2592)&lt;1,1-ABS(AL2592),0),0)</f>
        <v>0.31000000000000005</v>
      </c>
      <c r="BM2592" s="6">
        <f>IF(F2592&gt;F$3054,F$3054,IF(F2592&lt;F$3053,F$3053,F2592))</f>
        <v>-8.81</v>
      </c>
      <c r="BN2592" s="6">
        <f>IF(BM2592&gt;0, BM2592/BM$3049, BM2592/BM$3050*-1)</f>
        <v>-8.8578322943897059E-2</v>
      </c>
      <c r="BO2592" s="6">
        <f>IF(O2592&gt;O$3054,O$3054,IF(O2592&lt;O$3053,O$3053,O2592))</f>
        <v>0</v>
      </c>
      <c r="BP2592" s="26">
        <f>BO2592/BO$3049</f>
        <v>0</v>
      </c>
      <c r="BQ2592" s="26">
        <f>IF(OR(BD2592=0, BH2592=0,BN2592=0,BP2592=0), 0,BD2592+BH2592+BK2592+BL2592+BN2592+BP2592)</f>
        <v>0</v>
      </c>
      <c r="BR2592" s="6">
        <f>IF(D2592&gt;0,C2592/D2592,0)</f>
        <v>-3.3333333333333333E-2</v>
      </c>
    </row>
    <row r="2593" spans="1:70" x14ac:dyDescent="0.2">
      <c r="A2593" s="15" t="s">
        <v>5294</v>
      </c>
      <c r="B2593" s="15" t="s">
        <v>5295</v>
      </c>
      <c r="C2593" s="15">
        <v>0</v>
      </c>
      <c r="D2593" s="15">
        <v>0</v>
      </c>
      <c r="E2593" s="15"/>
      <c r="F2593" s="15"/>
      <c r="G2593" s="15"/>
      <c r="H2593" s="21"/>
      <c r="I2593" s="15"/>
      <c r="J2593" s="15">
        <v>0</v>
      </c>
      <c r="K2593" s="15"/>
      <c r="L2593" s="15">
        <v>0</v>
      </c>
      <c r="M2593" s="15"/>
      <c r="N2593" s="15">
        <v>0</v>
      </c>
      <c r="O2593" s="15"/>
      <c r="P2593" s="15"/>
      <c r="Q2593" s="15">
        <v>0</v>
      </c>
      <c r="R2593" s="15">
        <v>0</v>
      </c>
      <c r="S2593" s="15">
        <v>0.68</v>
      </c>
      <c r="T2593" s="15">
        <v>49.01</v>
      </c>
      <c r="U2593" s="15">
        <v>49.01</v>
      </c>
      <c r="V2593" s="15">
        <v>49.01</v>
      </c>
      <c r="W2593" s="15">
        <v>49.01</v>
      </c>
      <c r="X2593" s="15">
        <v>305.16000000000003</v>
      </c>
      <c r="Y2593" s="15">
        <v>305.16000000000003</v>
      </c>
      <c r="Z2593" s="15">
        <v>305.16000000000003</v>
      </c>
      <c r="AA2593" s="15">
        <v>305.16000000000003</v>
      </c>
      <c r="AB2593" s="15"/>
      <c r="AC2593" s="15">
        <v>-62.59</v>
      </c>
      <c r="AD2593" s="15"/>
      <c r="AE2593" s="15">
        <v>-62.59</v>
      </c>
      <c r="AF2593" s="15">
        <v>-51.41</v>
      </c>
      <c r="AG2593" s="15"/>
      <c r="AH2593" s="15">
        <v>-51.41</v>
      </c>
      <c r="AI2593" s="15">
        <v>-158.66999999999999</v>
      </c>
      <c r="AJ2593" s="15"/>
      <c r="AK2593" s="15">
        <v>-158.66999999999999</v>
      </c>
      <c r="AL2593" s="15"/>
      <c r="AM2593" s="15">
        <v>593.44000000000005</v>
      </c>
      <c r="AN2593" s="15">
        <v>28.81</v>
      </c>
      <c r="AO2593" s="15">
        <v>-30.02</v>
      </c>
      <c r="AP2593" s="15">
        <v>-35.909999999999997</v>
      </c>
      <c r="AQ2593" s="15">
        <v>-41.12</v>
      </c>
      <c r="AR2593" s="15"/>
      <c r="AS2593" s="15">
        <v>-26.24</v>
      </c>
      <c r="AT2593" s="15">
        <v>-17.559999999999999</v>
      </c>
      <c r="AU2593" s="15"/>
      <c r="AV2593" s="15"/>
      <c r="AW2593" s="15">
        <v>0</v>
      </c>
      <c r="AX2593" s="15"/>
      <c r="AZ2593" s="6">
        <f>IF(D2593&gt;0,H2593/D2593,0)</f>
        <v>0</v>
      </c>
      <c r="BA2593" s="6">
        <f>AZ2593*Q2593</f>
        <v>0</v>
      </c>
      <c r="BB2593" s="6">
        <f>IF(C2593&gt;C$3054,C$3054,IF(C2593&lt;C$3053,C$3053,C2593))</f>
        <v>0</v>
      </c>
      <c r="BC2593" s="6">
        <f>IF(BB2593&gt;0,(D2593/15)-BB2593,0)</f>
        <v>0</v>
      </c>
      <c r="BD2593" s="6">
        <f>BC2593/BC$3049</f>
        <v>0</v>
      </c>
      <c r="BE2593" s="15">
        <f>IF(AU2593&gt;AU$3054,AU$3054,IF(AU2593&lt;AU$3053,AU$3053,AU2593))</f>
        <v>0</v>
      </c>
      <c r="BF2593" s="15">
        <f>IF(I2593&gt;I$3054,I$3054,IF(I2593&lt;I$3053,I$3053,I2593))</f>
        <v>0</v>
      </c>
      <c r="BG2593" s="6">
        <f>IF(BE2593&gt;0, BF2593/BE2593,0)</f>
        <v>0</v>
      </c>
      <c r="BH2593" s="26">
        <f>BG2593/BG$3049</f>
        <v>0</v>
      </c>
      <c r="BI2593" s="26">
        <f>IF(AV2593&gt;AV$3054,AV$3054,IF(AV2593&lt;AV$3053,AV$3053,AV2593))</f>
        <v>0</v>
      </c>
      <c r="BJ2593" s="6">
        <f>IF(BI2593&gt;0, BF2593/BI2593,0)</f>
        <v>0</v>
      </c>
      <c r="BK2593" s="26">
        <f>BJ2593/BJ$3049</f>
        <v>0</v>
      </c>
      <c r="BL2593" s="6">
        <f>IF(_xlfn.NUMBERVALUE(AL2593),IF(ABS(AL2593)&lt;1,1-ABS(AL2593),0),0)</f>
        <v>0</v>
      </c>
      <c r="BM2593" s="6">
        <f>IF(F2593&gt;F$3054,F$3054,IF(F2593&lt;F$3053,F$3053,F2593))</f>
        <v>0</v>
      </c>
      <c r="BN2593" s="6">
        <f>IF(BM2593&gt;0, BM2593/BM$3049, BM2593/BM$3050*-1)</f>
        <v>0</v>
      </c>
      <c r="BO2593" s="6">
        <f>IF(O2593&gt;O$3054,O$3054,IF(O2593&lt;O$3053,O$3053,O2593))</f>
        <v>0</v>
      </c>
      <c r="BP2593" s="26">
        <f>BO2593/BO$3049</f>
        <v>0</v>
      </c>
      <c r="BQ2593" s="26">
        <f>IF(OR(BD2593=0, BH2593=0,BN2593=0,BP2593=0), 0,BD2593+BH2593+BK2593+BL2593+BN2593+BP2593)</f>
        <v>0</v>
      </c>
      <c r="BR2593" s="6">
        <f>IF(D2593&gt;0,C2593/D2593,0)</f>
        <v>0</v>
      </c>
    </row>
    <row r="2594" spans="1:70" x14ac:dyDescent="0.2">
      <c r="A2594" s="15" t="s">
        <v>5270</v>
      </c>
      <c r="B2594" s="15" t="s">
        <v>5271</v>
      </c>
      <c r="C2594" s="15">
        <v>-0.01</v>
      </c>
      <c r="D2594" s="15">
        <v>0</v>
      </c>
      <c r="E2594" s="15"/>
      <c r="F2594" s="15"/>
      <c r="G2594" s="15"/>
      <c r="H2594" s="21"/>
      <c r="I2594" s="15"/>
      <c r="J2594" s="15">
        <v>0</v>
      </c>
      <c r="K2594" s="15"/>
      <c r="L2594" s="15">
        <v>0</v>
      </c>
      <c r="M2594" s="15"/>
      <c r="N2594" s="15">
        <v>0</v>
      </c>
      <c r="O2594" s="15"/>
      <c r="P2594" s="15"/>
      <c r="Q2594" s="15">
        <v>-0.02</v>
      </c>
      <c r="R2594" s="15">
        <v>0</v>
      </c>
      <c r="S2594" s="15">
        <v>0.04</v>
      </c>
      <c r="T2594" s="15">
        <v>0</v>
      </c>
      <c r="U2594" s="15">
        <v>0</v>
      </c>
      <c r="V2594" s="15">
        <v>183.03</v>
      </c>
      <c r="W2594" s="15">
        <v>216.46</v>
      </c>
      <c r="X2594" s="15"/>
      <c r="Y2594" s="15"/>
      <c r="Z2594" s="15"/>
      <c r="AA2594" s="15"/>
      <c r="AB2594" s="15">
        <v>-0.36</v>
      </c>
      <c r="AC2594" s="15"/>
      <c r="AD2594" s="15"/>
      <c r="AE2594" s="15"/>
      <c r="AF2594" s="15">
        <v>-31.88</v>
      </c>
      <c r="AG2594" s="15"/>
      <c r="AH2594" s="15">
        <v>-7.81</v>
      </c>
      <c r="AI2594" s="15"/>
      <c r="AJ2594" s="15"/>
      <c r="AK2594" s="15"/>
      <c r="AL2594" s="15"/>
      <c r="AM2594" s="15">
        <v>332.52</v>
      </c>
      <c r="AN2594" s="15"/>
      <c r="AO2594" s="15">
        <v>-209.17</v>
      </c>
      <c r="AP2594" s="15">
        <v>-325.74</v>
      </c>
      <c r="AQ2594" s="16">
        <v>-1295.67</v>
      </c>
      <c r="AR2594" s="15"/>
      <c r="AS2594" s="15"/>
      <c r="AT2594" s="15"/>
      <c r="AU2594" s="15"/>
      <c r="AV2594" s="15"/>
      <c r="AW2594" s="15">
        <v>0</v>
      </c>
      <c r="AX2594" s="15"/>
      <c r="AZ2594" s="6">
        <f>IF(D2594&gt;0,H2594/D2594,0)</f>
        <v>0</v>
      </c>
      <c r="BA2594" s="6">
        <f>AZ2594*Q2594</f>
        <v>0</v>
      </c>
      <c r="BB2594" s="6">
        <f>IF(C2594&gt;C$3054,C$3054,IF(C2594&lt;C$3053,C$3053,C2594))</f>
        <v>-0.01</v>
      </c>
      <c r="BC2594" s="6">
        <f>IF(BB2594&gt;0,(D2594/15)-BB2594,0)</f>
        <v>0</v>
      </c>
      <c r="BD2594" s="6">
        <f>BC2594/BC$3049</f>
        <v>0</v>
      </c>
      <c r="BE2594" s="15">
        <f>IF(AU2594&gt;AU$3054,AU$3054,IF(AU2594&lt;AU$3053,AU$3053,AU2594))</f>
        <v>0</v>
      </c>
      <c r="BF2594" s="15">
        <f>IF(I2594&gt;I$3054,I$3054,IF(I2594&lt;I$3053,I$3053,I2594))</f>
        <v>0</v>
      </c>
      <c r="BG2594" s="6">
        <f>IF(BE2594&gt;0, BF2594/BE2594,0)</f>
        <v>0</v>
      </c>
      <c r="BH2594" s="26">
        <f>BG2594/BG$3049</f>
        <v>0</v>
      </c>
      <c r="BI2594" s="26">
        <f>IF(AV2594&gt;AV$3054,AV$3054,IF(AV2594&lt;AV$3053,AV$3053,AV2594))</f>
        <v>0</v>
      </c>
      <c r="BJ2594" s="6">
        <f>IF(BI2594&gt;0, BF2594/BI2594,0)</f>
        <v>0</v>
      </c>
      <c r="BK2594" s="26">
        <f>BJ2594/BJ$3049</f>
        <v>0</v>
      </c>
      <c r="BL2594" s="6">
        <f>IF(_xlfn.NUMBERVALUE(AL2594),IF(ABS(AL2594)&lt;1,1-ABS(AL2594),0),0)</f>
        <v>0</v>
      </c>
      <c r="BM2594" s="6">
        <f>IF(F2594&gt;F$3054,F$3054,IF(F2594&lt;F$3053,F$3053,F2594))</f>
        <v>0</v>
      </c>
      <c r="BN2594" s="6">
        <f>IF(BM2594&gt;0, BM2594/BM$3049, BM2594/BM$3050*-1)</f>
        <v>0</v>
      </c>
      <c r="BO2594" s="6">
        <f>IF(O2594&gt;O$3054,O$3054,IF(O2594&lt;O$3053,O$3053,O2594))</f>
        <v>0</v>
      </c>
      <c r="BP2594" s="26">
        <f>BO2594/BO$3049</f>
        <v>0</v>
      </c>
      <c r="BQ2594" s="26">
        <f>IF(OR(BD2594=0, BH2594=0,BN2594=0,BP2594=0), 0,BD2594+BH2594+BK2594+BL2594+BN2594+BP2594)</f>
        <v>0</v>
      </c>
      <c r="BR2594" s="6">
        <f>IF(D2594&gt;0,C2594/D2594,0)</f>
        <v>0</v>
      </c>
    </row>
    <row r="2595" spans="1:70" x14ac:dyDescent="0.2">
      <c r="A2595" s="15" t="s">
        <v>5345</v>
      </c>
      <c r="B2595" s="15" t="s">
        <v>5346</v>
      </c>
      <c r="C2595" s="15">
        <v>-0.62</v>
      </c>
      <c r="D2595" s="15">
        <v>0.19</v>
      </c>
      <c r="E2595" s="15">
        <v>0.3</v>
      </c>
      <c r="F2595" s="15">
        <v>-89.55</v>
      </c>
      <c r="G2595" s="15">
        <v>1.05</v>
      </c>
      <c r="H2595" s="21">
        <v>54160000</v>
      </c>
      <c r="I2595" s="15"/>
      <c r="J2595" s="15">
        <v>0</v>
      </c>
      <c r="K2595" s="15"/>
      <c r="L2595" s="15">
        <v>0</v>
      </c>
      <c r="M2595" s="15"/>
      <c r="N2595" s="15">
        <v>0</v>
      </c>
      <c r="O2595" s="15"/>
      <c r="P2595" s="15"/>
      <c r="Q2595" s="15">
        <v>0.18</v>
      </c>
      <c r="R2595" s="15">
        <v>0.08</v>
      </c>
      <c r="S2595" s="15">
        <v>1.63</v>
      </c>
      <c r="T2595" s="15">
        <v>0</v>
      </c>
      <c r="U2595" s="15">
        <v>0</v>
      </c>
      <c r="V2595" s="15">
        <v>0</v>
      </c>
      <c r="W2595" s="15">
        <v>0</v>
      </c>
      <c r="X2595" s="15">
        <v>0</v>
      </c>
      <c r="Y2595" s="15">
        <v>0</v>
      </c>
      <c r="Z2595" s="15">
        <v>0</v>
      </c>
      <c r="AA2595" s="15">
        <v>0</v>
      </c>
      <c r="AB2595" s="15">
        <v>-434.49</v>
      </c>
      <c r="AC2595" s="15">
        <v>-160.82</v>
      </c>
      <c r="AD2595" s="15"/>
      <c r="AE2595" s="15">
        <v>-160.82</v>
      </c>
      <c r="AF2595" s="15">
        <v>-111.08</v>
      </c>
      <c r="AG2595" s="15"/>
      <c r="AH2595" s="15">
        <v>-111.08</v>
      </c>
      <c r="AI2595" s="15">
        <v>-169.86</v>
      </c>
      <c r="AJ2595" s="15"/>
      <c r="AK2595" s="15">
        <v>-169.86</v>
      </c>
      <c r="AL2595" s="15"/>
      <c r="AM2595" s="15">
        <v>215.08</v>
      </c>
      <c r="AN2595" s="15">
        <v>35.340000000000003</v>
      </c>
      <c r="AO2595" s="15">
        <v>-27.85</v>
      </c>
      <c r="AP2595" s="15">
        <v>-65.25</v>
      </c>
      <c r="AQ2595" s="15">
        <v>-65.02</v>
      </c>
      <c r="AR2595" s="15"/>
      <c r="AS2595" s="15"/>
      <c r="AT2595" s="15"/>
      <c r="AU2595" s="15"/>
      <c r="AV2595" s="15"/>
      <c r="AW2595" s="16">
        <v>130004</v>
      </c>
      <c r="AX2595" s="16">
        <v>291937</v>
      </c>
      <c r="AZ2595" s="6">
        <f>IF(D2595&gt;0,H2595/D2595,0)</f>
        <v>285052631.57894737</v>
      </c>
      <c r="BA2595" s="6">
        <f>AZ2595*Q2595</f>
        <v>51309473.684210524</v>
      </c>
      <c r="BB2595" s="6">
        <f>IF(C2595&gt;C$3054,C$3054,IF(C2595&lt;C$3053,C$3053,C2595))</f>
        <v>-0.62</v>
      </c>
      <c r="BC2595" s="6">
        <f>IF(BB2595&gt;0,(D2595/15)-BB2595,0)</f>
        <v>0</v>
      </c>
      <c r="BD2595" s="6">
        <f>BC2595/BC$3049</f>
        <v>0</v>
      </c>
      <c r="BE2595" s="15">
        <f>IF(AU2595&gt;AU$3054,AU$3054,IF(AU2595&lt;AU$3053,AU$3053,AU2595))</f>
        <v>0</v>
      </c>
      <c r="BF2595" s="15">
        <f>IF(I2595&gt;I$3054,I$3054,IF(I2595&lt;I$3053,I$3053,I2595))</f>
        <v>0</v>
      </c>
      <c r="BG2595" s="6">
        <f>IF(BE2595&gt;0, BF2595/BE2595,0)</f>
        <v>0</v>
      </c>
      <c r="BH2595" s="26">
        <f>BG2595/BG$3049</f>
        <v>0</v>
      </c>
      <c r="BI2595" s="26">
        <f>IF(AV2595&gt;AV$3054,AV$3054,IF(AV2595&lt;AV$3053,AV$3053,AV2595))</f>
        <v>0</v>
      </c>
      <c r="BJ2595" s="6">
        <f>IF(BI2595&gt;0, BF2595/BI2595,0)</f>
        <v>0</v>
      </c>
      <c r="BK2595" s="26">
        <f>BJ2595/BJ$3049</f>
        <v>0</v>
      </c>
      <c r="BL2595" s="6">
        <f>IF(_xlfn.NUMBERVALUE(AL2595),IF(ABS(AL2595)&lt;1,1-ABS(AL2595),0),0)</f>
        <v>0</v>
      </c>
      <c r="BM2595" s="6">
        <f>IF(F2595&gt;F$3054,F$3054,IF(F2595&lt;F$3053,F$3053,F2595))</f>
        <v>-89.55</v>
      </c>
      <c r="BN2595" s="6">
        <f>IF(BM2595&gt;0, BM2595/BM$3049, BM2595/BM$3050*-1)</f>
        <v>-0.90036195455459489</v>
      </c>
      <c r="BO2595" s="6">
        <f>IF(O2595&gt;O$3054,O$3054,IF(O2595&lt;O$3053,O$3053,O2595))</f>
        <v>0</v>
      </c>
      <c r="BP2595" s="26">
        <f>BO2595/BO$3049</f>
        <v>0</v>
      </c>
      <c r="BQ2595" s="26">
        <f>IF(OR(BD2595=0, BH2595=0,BN2595=0,BP2595=0), 0,BD2595+BH2595+BK2595+BL2595+BN2595+BP2595)</f>
        <v>0</v>
      </c>
      <c r="BR2595" s="6">
        <f>IF(D2595&gt;0,C2595/D2595,0)</f>
        <v>-3.263157894736842</v>
      </c>
    </row>
    <row r="2596" spans="1:70" x14ac:dyDescent="0.2">
      <c r="A2596" s="15" t="s">
        <v>4958</v>
      </c>
      <c r="B2596" s="15" t="s">
        <v>4959</v>
      </c>
      <c r="C2596" s="15">
        <v>0.1</v>
      </c>
      <c r="D2596" s="15">
        <v>1.43</v>
      </c>
      <c r="E2596" s="15">
        <v>1.24</v>
      </c>
      <c r="F2596" s="15">
        <v>97.18</v>
      </c>
      <c r="G2596" s="15">
        <v>1.0900000000000001</v>
      </c>
      <c r="H2596" s="21">
        <v>91730000</v>
      </c>
      <c r="I2596" s="15">
        <v>14.51</v>
      </c>
      <c r="J2596" s="15">
        <v>0.04</v>
      </c>
      <c r="K2596" s="15">
        <v>0.04</v>
      </c>
      <c r="L2596" s="15">
        <v>0.06</v>
      </c>
      <c r="M2596" s="15">
        <v>0.06</v>
      </c>
      <c r="N2596" s="15">
        <v>0.06</v>
      </c>
      <c r="O2596" s="15">
        <v>4.29</v>
      </c>
      <c r="P2596" s="15">
        <v>1.57</v>
      </c>
      <c r="Q2596" s="15">
        <v>1.29</v>
      </c>
      <c r="R2596" s="15">
        <v>0.35</v>
      </c>
      <c r="S2596" s="15">
        <v>1.91</v>
      </c>
      <c r="T2596" s="15">
        <v>0.97</v>
      </c>
      <c r="U2596" s="15">
        <v>0.97</v>
      </c>
      <c r="V2596" s="15">
        <v>2.89</v>
      </c>
      <c r="W2596" s="15">
        <v>2.89</v>
      </c>
      <c r="X2596" s="15">
        <v>1.5</v>
      </c>
      <c r="Y2596" s="15">
        <v>1.5</v>
      </c>
      <c r="Z2596" s="15">
        <v>4.4800000000000004</v>
      </c>
      <c r="AA2596" s="15">
        <v>4.4800000000000004</v>
      </c>
      <c r="AB2596" s="15">
        <v>30.69</v>
      </c>
      <c r="AC2596" s="15">
        <v>7.49</v>
      </c>
      <c r="AD2596" s="15">
        <v>4.72</v>
      </c>
      <c r="AE2596" s="15">
        <v>7.49</v>
      </c>
      <c r="AF2596" s="15">
        <v>5.01</v>
      </c>
      <c r="AG2596" s="15">
        <v>3.07</v>
      </c>
      <c r="AH2596" s="15">
        <v>5.01</v>
      </c>
      <c r="AI2596" s="15">
        <v>7.92</v>
      </c>
      <c r="AJ2596" s="15">
        <v>5.34</v>
      </c>
      <c r="AK2596" s="15">
        <v>7.92</v>
      </c>
      <c r="AL2596" s="15">
        <v>1.06</v>
      </c>
      <c r="AM2596" s="15">
        <v>50.06</v>
      </c>
      <c r="AN2596" s="15">
        <v>14.98</v>
      </c>
      <c r="AO2596" s="15">
        <v>8.32</v>
      </c>
      <c r="AP2596" s="15">
        <v>5.28</v>
      </c>
      <c r="AQ2596" s="15">
        <v>3.48</v>
      </c>
      <c r="AR2596" s="15">
        <v>-8.2100000000000009</v>
      </c>
      <c r="AS2596" s="15">
        <v>-5.59</v>
      </c>
      <c r="AT2596" s="15">
        <v>5.47</v>
      </c>
      <c r="AU2596" s="15">
        <v>-7.94</v>
      </c>
      <c r="AV2596" s="15">
        <v>-2.17</v>
      </c>
      <c r="AW2596" s="16">
        <v>91228</v>
      </c>
      <c r="AX2596" s="16">
        <v>65626</v>
      </c>
      <c r="AZ2596" s="6">
        <f>IF(D2596&gt;0,H2596/D2596,0)</f>
        <v>64146853.146853149</v>
      </c>
      <c r="BA2596" s="6">
        <f>AZ2596*Q2596</f>
        <v>82749440.559440568</v>
      </c>
      <c r="BB2596" s="6">
        <f>IF(C2596&gt;C$3054,C$3054,IF(C2596&lt;C$3053,C$3053,C2596))</f>
        <v>0.1</v>
      </c>
      <c r="BC2596" s="6">
        <f>IF(BB2596&gt;0,(D2596/15)-BB2596,0)</f>
        <v>-4.6666666666666801E-3</v>
      </c>
      <c r="BD2596" s="6">
        <f>BC2596/BC$3049</f>
        <v>-8.9870329952497366E-4</v>
      </c>
      <c r="BE2596" s="15">
        <f>IF(AU2596&gt;AU$3054,AU$3054,IF(AU2596&lt;AU$3053,AU$3053,AU2596))</f>
        <v>-7.94</v>
      </c>
      <c r="BF2596" s="15">
        <f>IF(I2596&gt;I$3054,I$3054,IF(I2596&lt;I$3053,I$3053,I2596))</f>
        <v>14.51</v>
      </c>
      <c r="BG2596" s="6">
        <f>IF(BE2596&gt;0, BF2596/BE2596,0)</f>
        <v>0</v>
      </c>
      <c r="BH2596" s="26">
        <f>BG2596/BG$3049</f>
        <v>0</v>
      </c>
      <c r="BI2596" s="26">
        <f>IF(AV2596&gt;AV$3054,AV$3054,IF(AV2596&lt;AV$3053,AV$3053,AV2596))</f>
        <v>-2.17</v>
      </c>
      <c r="BJ2596" s="6">
        <f>IF(BI2596&gt;0, BF2596/BI2596,0)</f>
        <v>0</v>
      </c>
      <c r="BK2596" s="26">
        <f>BJ2596/BJ$3049</f>
        <v>0</v>
      </c>
      <c r="BL2596" s="6">
        <f>IF(_xlfn.NUMBERVALUE(AL2596),IF(ABS(AL2596)&lt;1,1-ABS(AL2596),0),0)</f>
        <v>0</v>
      </c>
      <c r="BM2596" s="6">
        <f>IF(F2596&gt;F$3054,F$3054,IF(F2596&lt;F$3053,F$3053,F2596))</f>
        <v>97.18</v>
      </c>
      <c r="BN2596" s="6">
        <f>IF(BM2596&gt;0, BM2596/BM$3049, BM2596/BM$3050*-1)</f>
        <v>0.12276906074753917</v>
      </c>
      <c r="BO2596" s="6">
        <f>IF(O2596&gt;O$3054,O$3054,IF(O2596&lt;O$3053,O$3053,O2596))</f>
        <v>4.29</v>
      </c>
      <c r="BP2596" s="26">
        <f>BO2596/BO$3049</f>
        <v>4.0453036144604659E-2</v>
      </c>
      <c r="BQ2596" s="26">
        <f>IF(OR(BD2596=0, BH2596=0,BN2596=0,BP2596=0), 0,BD2596+BH2596+BK2596+BL2596+BN2596+BP2596)</f>
        <v>0</v>
      </c>
      <c r="BR2596" s="6">
        <f>IF(D2596&gt;0,C2596/D2596,0)</f>
        <v>6.9930069930069935E-2</v>
      </c>
    </row>
    <row r="2597" spans="1:70" x14ac:dyDescent="0.2">
      <c r="A2597" s="15" t="s">
        <v>5002</v>
      </c>
      <c r="B2597" s="15" t="s">
        <v>5003</v>
      </c>
      <c r="C2597" s="15">
        <v>0</v>
      </c>
      <c r="D2597" s="15">
        <v>0.1</v>
      </c>
      <c r="E2597" s="15">
        <v>0.13</v>
      </c>
      <c r="F2597" s="15">
        <v>-25</v>
      </c>
      <c r="G2597" s="15">
        <v>0.57999999999999996</v>
      </c>
      <c r="H2597" s="21">
        <v>3640000</v>
      </c>
      <c r="I2597" s="15"/>
      <c r="J2597" s="15">
        <v>0</v>
      </c>
      <c r="K2597" s="15"/>
      <c r="L2597" s="15">
        <v>0</v>
      </c>
      <c r="M2597" s="15"/>
      <c r="N2597" s="15">
        <v>0</v>
      </c>
      <c r="O2597" s="15"/>
      <c r="P2597" s="15"/>
      <c r="Q2597" s="15">
        <v>0.18</v>
      </c>
      <c r="R2597" s="15">
        <v>0.02</v>
      </c>
      <c r="S2597" s="15">
        <v>1.92</v>
      </c>
      <c r="T2597" s="15">
        <v>18.059999999999999</v>
      </c>
      <c r="U2597" s="15">
        <v>18.059999999999999</v>
      </c>
      <c r="V2597" s="15">
        <v>23.27</v>
      </c>
      <c r="W2597" s="15">
        <v>23.27</v>
      </c>
      <c r="X2597" s="15">
        <v>34.44</v>
      </c>
      <c r="Y2597" s="15">
        <v>34.44</v>
      </c>
      <c r="Z2597" s="15">
        <v>44.37</v>
      </c>
      <c r="AA2597" s="15">
        <v>44.37</v>
      </c>
      <c r="AB2597" s="15">
        <v>1.61</v>
      </c>
      <c r="AC2597" s="15">
        <v>-1.27</v>
      </c>
      <c r="AD2597" s="15">
        <v>-20.86</v>
      </c>
      <c r="AE2597" s="15">
        <v>-1.27</v>
      </c>
      <c r="AF2597" s="15">
        <v>-0.93</v>
      </c>
      <c r="AG2597" s="15">
        <v>-13.88</v>
      </c>
      <c r="AH2597" s="15">
        <v>-0.93</v>
      </c>
      <c r="AI2597" s="15">
        <v>-1.73</v>
      </c>
      <c r="AJ2597" s="15">
        <v>-30.33</v>
      </c>
      <c r="AK2597" s="15">
        <v>-1.73</v>
      </c>
      <c r="AL2597" s="15">
        <v>1.1200000000000001</v>
      </c>
      <c r="AM2597" s="15">
        <v>12.33</v>
      </c>
      <c r="AN2597" s="15">
        <v>36.549999999999997</v>
      </c>
      <c r="AO2597" s="15">
        <v>4.46</v>
      </c>
      <c r="AP2597" s="15">
        <v>-0.97</v>
      </c>
      <c r="AQ2597" s="15">
        <v>-0.71</v>
      </c>
      <c r="AR2597" s="15"/>
      <c r="AS2597" s="15">
        <v>-18.66</v>
      </c>
      <c r="AT2597" s="15">
        <v>-4.82</v>
      </c>
      <c r="AU2597" s="15"/>
      <c r="AV2597" s="15"/>
      <c r="AW2597" s="16">
        <v>8000</v>
      </c>
      <c r="AX2597" s="16">
        <v>7432</v>
      </c>
      <c r="AZ2597" s="6">
        <f>IF(D2597&gt;0,H2597/D2597,0)</f>
        <v>36400000</v>
      </c>
      <c r="BA2597" s="6">
        <f>AZ2597*Q2597</f>
        <v>6552000</v>
      </c>
      <c r="BB2597" s="6">
        <f>IF(C2597&gt;C$3054,C$3054,IF(C2597&lt;C$3053,C$3053,C2597))</f>
        <v>0</v>
      </c>
      <c r="BC2597" s="6">
        <f>IF(BB2597&gt;0,(D2597/15)-BB2597,0)</f>
        <v>0</v>
      </c>
      <c r="BD2597" s="6">
        <f>BC2597/BC$3049</f>
        <v>0</v>
      </c>
      <c r="BE2597" s="15">
        <f>IF(AU2597&gt;AU$3054,AU$3054,IF(AU2597&lt;AU$3053,AU$3053,AU2597))</f>
        <v>0</v>
      </c>
      <c r="BF2597" s="15">
        <f>IF(I2597&gt;I$3054,I$3054,IF(I2597&lt;I$3053,I$3053,I2597))</f>
        <v>0</v>
      </c>
      <c r="BG2597" s="6">
        <f>IF(BE2597&gt;0, BF2597/BE2597,0)</f>
        <v>0</v>
      </c>
      <c r="BH2597" s="26">
        <f>BG2597/BG$3049</f>
        <v>0</v>
      </c>
      <c r="BI2597" s="26">
        <f>IF(AV2597&gt;AV$3054,AV$3054,IF(AV2597&lt;AV$3053,AV$3053,AV2597))</f>
        <v>0</v>
      </c>
      <c r="BJ2597" s="6">
        <f>IF(BI2597&gt;0, BF2597/BI2597,0)</f>
        <v>0</v>
      </c>
      <c r="BK2597" s="26">
        <f>BJ2597/BJ$3049</f>
        <v>0</v>
      </c>
      <c r="BL2597" s="6">
        <f>IF(_xlfn.NUMBERVALUE(AL2597),IF(ABS(AL2597)&lt;1,1-ABS(AL2597),0),0)</f>
        <v>0</v>
      </c>
      <c r="BM2597" s="6">
        <f>IF(F2597&gt;F$3054,F$3054,IF(F2597&lt;F$3053,F$3053,F2597))</f>
        <v>-25</v>
      </c>
      <c r="BN2597" s="6">
        <f>IF(BM2597&gt;0, BM2597/BM$3049, BM2597/BM$3050*-1)</f>
        <v>-0.25135732957973056</v>
      </c>
      <c r="BO2597" s="6">
        <f>IF(O2597&gt;O$3054,O$3054,IF(O2597&lt;O$3053,O$3053,O2597))</f>
        <v>0</v>
      </c>
      <c r="BP2597" s="26">
        <f>BO2597/BO$3049</f>
        <v>0</v>
      </c>
      <c r="BQ2597" s="26">
        <f>IF(OR(BD2597=0, BH2597=0,BN2597=0,BP2597=0), 0,BD2597+BH2597+BK2597+BL2597+BN2597+BP2597)</f>
        <v>0</v>
      </c>
      <c r="BR2597" s="6">
        <f>IF(D2597&gt;0,C2597/D2597,0)</f>
        <v>0</v>
      </c>
    </row>
    <row r="2598" spans="1:70" x14ac:dyDescent="0.2">
      <c r="A2598" s="15" t="s">
        <v>5146</v>
      </c>
      <c r="B2598" s="15" t="s">
        <v>5147</v>
      </c>
      <c r="C2598" s="15">
        <v>-0.01</v>
      </c>
      <c r="D2598" s="15">
        <v>0.01</v>
      </c>
      <c r="E2598" s="15">
        <v>0.02</v>
      </c>
      <c r="F2598" s="15">
        <v>-51.61</v>
      </c>
      <c r="G2598" s="15">
        <v>4.99</v>
      </c>
      <c r="H2598" s="21">
        <v>13950000</v>
      </c>
      <c r="I2598" s="15"/>
      <c r="J2598" s="15">
        <v>0</v>
      </c>
      <c r="K2598" s="15"/>
      <c r="L2598" s="15">
        <v>0</v>
      </c>
      <c r="M2598" s="15"/>
      <c r="N2598" s="15">
        <v>0</v>
      </c>
      <c r="O2598" s="15"/>
      <c r="P2598" s="15"/>
      <c r="Q2598" s="15">
        <v>0</v>
      </c>
      <c r="R2598" s="15">
        <v>0</v>
      </c>
      <c r="S2598" s="15">
        <v>4.9400000000000004</v>
      </c>
      <c r="T2598" s="15">
        <v>0</v>
      </c>
      <c r="U2598" s="15">
        <v>0</v>
      </c>
      <c r="V2598" s="15">
        <v>0</v>
      </c>
      <c r="W2598" s="15">
        <v>0</v>
      </c>
      <c r="X2598" s="15">
        <v>0</v>
      </c>
      <c r="Y2598" s="15">
        <v>0</v>
      </c>
      <c r="Z2598" s="15">
        <v>0</v>
      </c>
      <c r="AA2598" s="15">
        <v>0</v>
      </c>
      <c r="AB2598" s="15"/>
      <c r="AC2598" s="15">
        <v>-105.31</v>
      </c>
      <c r="AD2598" s="15">
        <v>-94.8</v>
      </c>
      <c r="AE2598" s="15">
        <v>-105.31</v>
      </c>
      <c r="AF2598" s="15">
        <v>-95.33</v>
      </c>
      <c r="AG2598" s="15">
        <v>-80.7</v>
      </c>
      <c r="AH2598" s="15">
        <v>-95.33</v>
      </c>
      <c r="AI2598" s="15">
        <v>-106.02</v>
      </c>
      <c r="AJ2598" s="15">
        <v>-95.56</v>
      </c>
      <c r="AK2598" s="15">
        <v>-106.02</v>
      </c>
      <c r="AL2598" s="15">
        <v>1.64</v>
      </c>
      <c r="AM2598" s="15">
        <v>773.51</v>
      </c>
      <c r="AN2598" s="15"/>
      <c r="AO2598" s="16">
        <v>-5621.77</v>
      </c>
      <c r="AP2598" s="16">
        <v>-5562.22</v>
      </c>
      <c r="AQ2598" s="16">
        <v>-5541.88</v>
      </c>
      <c r="AR2598" s="15"/>
      <c r="AS2598" s="15">
        <v>-26.86</v>
      </c>
      <c r="AT2598" s="15">
        <v>-18.47</v>
      </c>
      <c r="AU2598" s="15"/>
      <c r="AV2598" s="15"/>
      <c r="AW2598" s="15">
        <v>1390000</v>
      </c>
      <c r="AX2598" s="16">
        <v>691067</v>
      </c>
      <c r="AZ2598" s="6">
        <f>IF(D2598&gt;0,H2598/D2598,0)</f>
        <v>1395000000</v>
      </c>
      <c r="BA2598" s="6">
        <f>AZ2598*Q2598</f>
        <v>0</v>
      </c>
      <c r="BB2598" s="6">
        <f>IF(C2598&gt;C$3054,C$3054,IF(C2598&lt;C$3053,C$3053,C2598))</f>
        <v>-0.01</v>
      </c>
      <c r="BC2598" s="6">
        <f>IF(BB2598&gt;0,(D2598/15)-BB2598,0)</f>
        <v>0</v>
      </c>
      <c r="BD2598" s="6">
        <f>BC2598/BC$3049</f>
        <v>0</v>
      </c>
      <c r="BE2598" s="15">
        <f>IF(AU2598&gt;AU$3054,AU$3054,IF(AU2598&lt;AU$3053,AU$3053,AU2598))</f>
        <v>0</v>
      </c>
      <c r="BF2598" s="15">
        <f>IF(I2598&gt;I$3054,I$3054,IF(I2598&lt;I$3053,I$3053,I2598))</f>
        <v>0</v>
      </c>
      <c r="BG2598" s="6">
        <f>IF(BE2598&gt;0, BF2598/BE2598,0)</f>
        <v>0</v>
      </c>
      <c r="BH2598" s="26">
        <f>BG2598/BG$3049</f>
        <v>0</v>
      </c>
      <c r="BI2598" s="26">
        <f>IF(AV2598&gt;AV$3054,AV$3054,IF(AV2598&lt;AV$3053,AV$3053,AV2598))</f>
        <v>0</v>
      </c>
      <c r="BJ2598" s="6">
        <f>IF(BI2598&gt;0, BF2598/BI2598,0)</f>
        <v>0</v>
      </c>
      <c r="BK2598" s="26">
        <f>BJ2598/BJ$3049</f>
        <v>0</v>
      </c>
      <c r="BL2598" s="6">
        <f>IF(_xlfn.NUMBERVALUE(AL2598),IF(ABS(AL2598)&lt;1,1-ABS(AL2598),0),0)</f>
        <v>0</v>
      </c>
      <c r="BM2598" s="6">
        <f>IF(F2598&gt;F$3054,F$3054,IF(F2598&lt;F$3053,F$3053,F2598))</f>
        <v>-51.61</v>
      </c>
      <c r="BN2598" s="6">
        <f>IF(BM2598&gt;0, BM2598/BM$3049, BM2598/BM$3050*-1)</f>
        <v>-0.5189020711843958</v>
      </c>
      <c r="BO2598" s="6">
        <f>IF(O2598&gt;O$3054,O$3054,IF(O2598&lt;O$3053,O$3053,O2598))</f>
        <v>0</v>
      </c>
      <c r="BP2598" s="26">
        <f>BO2598/BO$3049</f>
        <v>0</v>
      </c>
      <c r="BQ2598" s="26">
        <f>IF(OR(BD2598=0, BH2598=0,BN2598=0,BP2598=0), 0,BD2598+BH2598+BK2598+BL2598+BN2598+BP2598)</f>
        <v>0</v>
      </c>
      <c r="BR2598" s="6">
        <f>IF(D2598&gt;0,C2598/D2598,0)</f>
        <v>-1</v>
      </c>
    </row>
    <row r="2599" spans="1:70" x14ac:dyDescent="0.2">
      <c r="A2599" s="15" t="s">
        <v>5300</v>
      </c>
      <c r="B2599" s="15" t="s">
        <v>5301</v>
      </c>
      <c r="C2599" s="15">
        <v>0</v>
      </c>
      <c r="D2599" s="15">
        <v>0.06</v>
      </c>
      <c r="E2599" s="15">
        <v>0.05</v>
      </c>
      <c r="F2599" s="15">
        <v>30</v>
      </c>
      <c r="G2599" s="15">
        <v>1.35</v>
      </c>
      <c r="H2599" s="21">
        <v>9450000</v>
      </c>
      <c r="I2599" s="15"/>
      <c r="J2599" s="15">
        <v>0</v>
      </c>
      <c r="K2599" s="15"/>
      <c r="L2599" s="15">
        <v>0</v>
      </c>
      <c r="M2599" s="15"/>
      <c r="N2599" s="15">
        <v>0</v>
      </c>
      <c r="O2599" s="15"/>
      <c r="P2599" s="15"/>
      <c r="Q2599" s="15">
        <v>0.05</v>
      </c>
      <c r="R2599" s="15">
        <v>0.05</v>
      </c>
      <c r="S2599" s="15">
        <v>95.13</v>
      </c>
      <c r="T2599" s="15">
        <v>0</v>
      </c>
      <c r="U2599" s="15">
        <v>0</v>
      </c>
      <c r="V2599" s="15">
        <v>0</v>
      </c>
      <c r="W2599" s="15">
        <v>0</v>
      </c>
      <c r="X2599" s="15">
        <v>0</v>
      </c>
      <c r="Y2599" s="15">
        <v>0</v>
      </c>
      <c r="Z2599" s="15">
        <v>0</v>
      </c>
      <c r="AA2599" s="15">
        <v>0</v>
      </c>
      <c r="AB2599" s="15">
        <v>-127.93</v>
      </c>
      <c r="AC2599" s="15">
        <v>-8.6</v>
      </c>
      <c r="AD2599" s="15">
        <v>-30.88</v>
      </c>
      <c r="AE2599" s="15">
        <v>-8.6</v>
      </c>
      <c r="AF2599" s="15">
        <v>-8.15</v>
      </c>
      <c r="AG2599" s="15">
        <v>-29.5</v>
      </c>
      <c r="AH2599" s="15">
        <v>-8.15</v>
      </c>
      <c r="AI2599" s="15">
        <v>-8.6</v>
      </c>
      <c r="AJ2599" s="15">
        <v>-31.12</v>
      </c>
      <c r="AK2599" s="15">
        <v>-8.6</v>
      </c>
      <c r="AL2599" s="15">
        <v>1.77</v>
      </c>
      <c r="AM2599" s="15">
        <v>93.7</v>
      </c>
      <c r="AN2599" s="15"/>
      <c r="AO2599" s="15">
        <v>-232.33</v>
      </c>
      <c r="AP2599" s="15">
        <v>-232.67</v>
      </c>
      <c r="AQ2599" s="15">
        <v>-233.83</v>
      </c>
      <c r="AR2599" s="15"/>
      <c r="AS2599" s="15">
        <v>-36.78</v>
      </c>
      <c r="AT2599" s="15"/>
      <c r="AU2599" s="15"/>
      <c r="AV2599" s="15"/>
      <c r="AW2599" s="15">
        <v>0</v>
      </c>
      <c r="AX2599" s="16">
        <v>69572</v>
      </c>
      <c r="AZ2599" s="6">
        <f>IF(D2599&gt;0,H2599/D2599,0)</f>
        <v>157500000</v>
      </c>
      <c r="BA2599" s="6">
        <f>AZ2599*Q2599</f>
        <v>7875000</v>
      </c>
      <c r="BB2599" s="6">
        <f>IF(C2599&gt;C$3054,C$3054,IF(C2599&lt;C$3053,C$3053,C2599))</f>
        <v>0</v>
      </c>
      <c r="BC2599" s="6">
        <f>IF(BB2599&gt;0,(D2599/15)-BB2599,0)</f>
        <v>0</v>
      </c>
      <c r="BD2599" s="6">
        <f>BC2599/BC$3049</f>
        <v>0</v>
      </c>
      <c r="BE2599" s="15">
        <f>IF(AU2599&gt;AU$3054,AU$3054,IF(AU2599&lt;AU$3053,AU$3053,AU2599))</f>
        <v>0</v>
      </c>
      <c r="BF2599" s="15">
        <f>IF(I2599&gt;I$3054,I$3054,IF(I2599&lt;I$3053,I$3053,I2599))</f>
        <v>0</v>
      </c>
      <c r="BG2599" s="6">
        <f>IF(BE2599&gt;0, BF2599/BE2599,0)</f>
        <v>0</v>
      </c>
      <c r="BH2599" s="26">
        <f>BG2599/BG$3049</f>
        <v>0</v>
      </c>
      <c r="BI2599" s="26">
        <f>IF(AV2599&gt;AV$3054,AV$3054,IF(AV2599&lt;AV$3053,AV$3053,AV2599))</f>
        <v>0</v>
      </c>
      <c r="BJ2599" s="6">
        <f>IF(BI2599&gt;0, BF2599/BI2599,0)</f>
        <v>0</v>
      </c>
      <c r="BK2599" s="26">
        <f>BJ2599/BJ$3049</f>
        <v>0</v>
      </c>
      <c r="BL2599" s="6">
        <f>IF(_xlfn.NUMBERVALUE(AL2599),IF(ABS(AL2599)&lt;1,1-ABS(AL2599),0),0)</f>
        <v>0</v>
      </c>
      <c r="BM2599" s="6">
        <f>IF(F2599&gt;F$3054,F$3054,IF(F2599&lt;F$3053,F$3053,F2599))</f>
        <v>30</v>
      </c>
      <c r="BN2599" s="6">
        <f>IF(BM2599&gt;0, BM2599/BM$3049, BM2599/BM$3050*-1)</f>
        <v>3.7899483663574547E-2</v>
      </c>
      <c r="BO2599" s="6">
        <f>IF(O2599&gt;O$3054,O$3054,IF(O2599&lt;O$3053,O$3053,O2599))</f>
        <v>0</v>
      </c>
      <c r="BP2599" s="26">
        <f>BO2599/BO$3049</f>
        <v>0</v>
      </c>
      <c r="BQ2599" s="26">
        <f>IF(OR(BD2599=0, BH2599=0,BN2599=0,BP2599=0), 0,BD2599+BH2599+BK2599+BL2599+BN2599+BP2599)</f>
        <v>0</v>
      </c>
      <c r="BR2599" s="6">
        <f>IF(D2599&gt;0,C2599/D2599,0)</f>
        <v>0</v>
      </c>
    </row>
    <row r="2600" spans="1:70" x14ac:dyDescent="0.2">
      <c r="A2600" s="15" t="s">
        <v>5102</v>
      </c>
      <c r="B2600" s="15" t="s">
        <v>5103</v>
      </c>
      <c r="C2600" s="15">
        <v>-0.01</v>
      </c>
      <c r="D2600" s="15">
        <v>0</v>
      </c>
      <c r="E2600" s="15"/>
      <c r="F2600" s="15"/>
      <c r="G2600" s="15">
        <v>9.09</v>
      </c>
      <c r="H2600" s="21"/>
      <c r="I2600" s="15"/>
      <c r="J2600" s="15">
        <v>0</v>
      </c>
      <c r="K2600" s="15"/>
      <c r="L2600" s="15">
        <v>0</v>
      </c>
      <c r="M2600" s="15"/>
      <c r="N2600" s="15">
        <v>0</v>
      </c>
      <c r="O2600" s="15"/>
      <c r="P2600" s="15"/>
      <c r="Q2600" s="15">
        <v>0.04</v>
      </c>
      <c r="R2600" s="15">
        <v>0.02</v>
      </c>
      <c r="S2600" s="15">
        <v>10.82</v>
      </c>
      <c r="T2600" s="15">
        <v>0</v>
      </c>
      <c r="U2600" s="15">
        <v>0</v>
      </c>
      <c r="V2600" s="15">
        <v>0</v>
      </c>
      <c r="W2600" s="15">
        <v>0</v>
      </c>
      <c r="X2600" s="15">
        <v>0</v>
      </c>
      <c r="Y2600" s="15">
        <v>0</v>
      </c>
      <c r="Z2600" s="15">
        <v>0</v>
      </c>
      <c r="AA2600" s="15">
        <v>0</v>
      </c>
      <c r="AB2600" s="15">
        <v>-25.89</v>
      </c>
      <c r="AC2600" s="15">
        <v>-50.31</v>
      </c>
      <c r="AD2600" s="15">
        <v>-52.04</v>
      </c>
      <c r="AE2600" s="15">
        <v>-48.19</v>
      </c>
      <c r="AF2600" s="15">
        <v>-60.93</v>
      </c>
      <c r="AG2600" s="15">
        <v>-52.53</v>
      </c>
      <c r="AH2600" s="15">
        <v>-55.51</v>
      </c>
      <c r="AI2600" s="15">
        <v>-41.52</v>
      </c>
      <c r="AJ2600" s="15">
        <v>-50.51</v>
      </c>
      <c r="AK2600" s="15">
        <v>-44.01</v>
      </c>
      <c r="AL2600" s="15"/>
      <c r="AM2600" s="15">
        <v>154.05000000000001</v>
      </c>
      <c r="AN2600" s="15"/>
      <c r="AO2600" s="16">
        <v>-3129.66</v>
      </c>
      <c r="AP2600" s="16">
        <v>-3130.33</v>
      </c>
      <c r="AQ2600" s="16">
        <v>-3130.33</v>
      </c>
      <c r="AR2600" s="15"/>
      <c r="AS2600" s="15">
        <v>13.67</v>
      </c>
      <c r="AT2600" s="15"/>
      <c r="AU2600" s="15"/>
      <c r="AV2600" s="15"/>
      <c r="AW2600" s="15">
        <v>0</v>
      </c>
      <c r="AX2600" s="16">
        <v>119819</v>
      </c>
      <c r="AZ2600" s="6">
        <f>IF(D2600&gt;0,H2600/D2600,0)</f>
        <v>0</v>
      </c>
      <c r="BA2600" s="6">
        <f>AZ2600*Q2600</f>
        <v>0</v>
      </c>
      <c r="BB2600" s="6">
        <f>IF(C2600&gt;C$3054,C$3054,IF(C2600&lt;C$3053,C$3053,C2600))</f>
        <v>-0.01</v>
      </c>
      <c r="BC2600" s="6">
        <f>IF(BB2600&gt;0,(D2600/15)-BB2600,0)</f>
        <v>0</v>
      </c>
      <c r="BD2600" s="6">
        <f>BC2600/BC$3049</f>
        <v>0</v>
      </c>
      <c r="BE2600" s="15">
        <f>IF(AU2600&gt;AU$3054,AU$3054,IF(AU2600&lt;AU$3053,AU$3053,AU2600))</f>
        <v>0</v>
      </c>
      <c r="BF2600" s="15">
        <f>IF(I2600&gt;I$3054,I$3054,IF(I2600&lt;I$3053,I$3053,I2600))</f>
        <v>0</v>
      </c>
      <c r="BG2600" s="6">
        <f>IF(BE2600&gt;0, BF2600/BE2600,0)</f>
        <v>0</v>
      </c>
      <c r="BH2600" s="26">
        <f>BG2600/BG$3049</f>
        <v>0</v>
      </c>
      <c r="BI2600" s="26">
        <f>IF(AV2600&gt;AV$3054,AV$3054,IF(AV2600&lt;AV$3053,AV$3053,AV2600))</f>
        <v>0</v>
      </c>
      <c r="BJ2600" s="6">
        <f>IF(BI2600&gt;0, BF2600/BI2600,0)</f>
        <v>0</v>
      </c>
      <c r="BK2600" s="26">
        <f>BJ2600/BJ$3049</f>
        <v>0</v>
      </c>
      <c r="BL2600" s="6">
        <f>IF(_xlfn.NUMBERVALUE(AL2600),IF(ABS(AL2600)&lt;1,1-ABS(AL2600),0),0)</f>
        <v>0</v>
      </c>
      <c r="BM2600" s="6">
        <f>IF(F2600&gt;F$3054,F$3054,IF(F2600&lt;F$3053,F$3053,F2600))</f>
        <v>0</v>
      </c>
      <c r="BN2600" s="6">
        <f>IF(BM2600&gt;0, BM2600/BM$3049, BM2600/BM$3050*-1)</f>
        <v>0</v>
      </c>
      <c r="BO2600" s="6">
        <f>IF(O2600&gt;O$3054,O$3054,IF(O2600&lt;O$3053,O$3053,O2600))</f>
        <v>0</v>
      </c>
      <c r="BP2600" s="26">
        <f>BO2600/BO$3049</f>
        <v>0</v>
      </c>
      <c r="BQ2600" s="26">
        <f>IF(OR(BD2600=0, BH2600=0,BN2600=0,BP2600=0), 0,BD2600+BH2600+BK2600+BL2600+BN2600+BP2600)</f>
        <v>0</v>
      </c>
      <c r="BR2600" s="6">
        <f>IF(D2600&gt;0,C2600/D2600,0)</f>
        <v>0</v>
      </c>
    </row>
    <row r="2601" spans="1:70" x14ac:dyDescent="0.2">
      <c r="A2601" s="15" t="s">
        <v>5343</v>
      </c>
      <c r="B2601" s="15" t="s">
        <v>5344</v>
      </c>
      <c r="C2601" s="15">
        <v>0</v>
      </c>
      <c r="D2601" s="15">
        <v>0</v>
      </c>
      <c r="E2601" s="15">
        <v>0</v>
      </c>
      <c r="F2601" s="15">
        <v>100</v>
      </c>
      <c r="G2601" s="15"/>
      <c r="H2601" s="21">
        <v>3950000</v>
      </c>
      <c r="I2601" s="15"/>
      <c r="J2601" s="15">
        <v>0</v>
      </c>
      <c r="K2601" s="15"/>
      <c r="L2601" s="15">
        <v>0</v>
      </c>
      <c r="M2601" s="15"/>
      <c r="N2601" s="15">
        <v>0</v>
      </c>
      <c r="O2601" s="15"/>
      <c r="P2601" s="15"/>
      <c r="Q2601" s="15">
        <v>0</v>
      </c>
      <c r="R2601" s="15">
        <v>0</v>
      </c>
      <c r="S2601" s="15">
        <v>0.1</v>
      </c>
      <c r="T2601" s="15">
        <v>0</v>
      </c>
      <c r="U2601" s="15">
        <v>0</v>
      </c>
      <c r="V2601" s="15">
        <v>92.38</v>
      </c>
      <c r="W2601" s="15">
        <v>92.38</v>
      </c>
      <c r="X2601" s="15"/>
      <c r="Y2601" s="15"/>
      <c r="Z2601" s="15"/>
      <c r="AA2601" s="15"/>
      <c r="AB2601" s="15"/>
      <c r="AC2601" s="15"/>
      <c r="AD2601" s="15"/>
      <c r="AE2601" s="15"/>
      <c r="AF2601" s="15">
        <v>-44.53</v>
      </c>
      <c r="AG2601" s="15">
        <v>-55.37</v>
      </c>
      <c r="AH2601" s="15">
        <v>-44.52</v>
      </c>
      <c r="AI2601" s="15"/>
      <c r="AJ2601" s="15"/>
      <c r="AK2601" s="15"/>
      <c r="AL2601" s="15">
        <v>4.5199999999999996</v>
      </c>
      <c r="AM2601" s="15">
        <v>880.83</v>
      </c>
      <c r="AN2601" s="15"/>
      <c r="AO2601" s="16">
        <v>-49316.42</v>
      </c>
      <c r="AP2601" s="16">
        <v>-67555.23</v>
      </c>
      <c r="AQ2601" s="16">
        <v>-67556.72</v>
      </c>
      <c r="AR2601" s="15"/>
      <c r="AS2601" s="15">
        <v>-55.56</v>
      </c>
      <c r="AT2601" s="15">
        <v>-40.22</v>
      </c>
      <c r="AU2601" s="15"/>
      <c r="AV2601" s="15"/>
      <c r="AW2601" s="15">
        <v>0</v>
      </c>
      <c r="AX2601" s="15">
        <v>2860000</v>
      </c>
      <c r="AZ2601" s="6">
        <f>IF(D2601&gt;0,H2601/D2601,0)</f>
        <v>0</v>
      </c>
      <c r="BA2601" s="6">
        <f>AZ2601*Q2601</f>
        <v>0</v>
      </c>
      <c r="BB2601" s="6">
        <f>IF(C2601&gt;C$3054,C$3054,IF(C2601&lt;C$3053,C$3053,C2601))</f>
        <v>0</v>
      </c>
      <c r="BC2601" s="6">
        <f>IF(BB2601&gt;0,(D2601/15)-BB2601,0)</f>
        <v>0</v>
      </c>
      <c r="BD2601" s="6">
        <f>BC2601/BC$3049</f>
        <v>0</v>
      </c>
      <c r="BE2601" s="15">
        <f>IF(AU2601&gt;AU$3054,AU$3054,IF(AU2601&lt;AU$3053,AU$3053,AU2601))</f>
        <v>0</v>
      </c>
      <c r="BF2601" s="15">
        <f>IF(I2601&gt;I$3054,I$3054,IF(I2601&lt;I$3053,I$3053,I2601))</f>
        <v>0</v>
      </c>
      <c r="BG2601" s="6">
        <f>IF(BE2601&gt;0, BF2601/BE2601,0)</f>
        <v>0</v>
      </c>
      <c r="BH2601" s="26">
        <f>BG2601/BG$3049</f>
        <v>0</v>
      </c>
      <c r="BI2601" s="26">
        <f>IF(AV2601&gt;AV$3054,AV$3054,IF(AV2601&lt;AV$3053,AV$3053,AV2601))</f>
        <v>0</v>
      </c>
      <c r="BJ2601" s="6">
        <f>IF(BI2601&gt;0, BF2601/BI2601,0)</f>
        <v>0</v>
      </c>
      <c r="BK2601" s="26">
        <f>BJ2601/BJ$3049</f>
        <v>0</v>
      </c>
      <c r="BL2601" s="6">
        <f>IF(_xlfn.NUMBERVALUE(AL2601),IF(ABS(AL2601)&lt;1,1-ABS(AL2601),0),0)</f>
        <v>0</v>
      </c>
      <c r="BM2601" s="6">
        <f>IF(F2601&gt;F$3054,F$3054,IF(F2601&lt;F$3053,F$3053,F2601))</f>
        <v>100</v>
      </c>
      <c r="BN2601" s="6">
        <f>IF(BM2601&gt;0, BM2601/BM$3049, BM2601/BM$3050*-1)</f>
        <v>0.12633161221191516</v>
      </c>
      <c r="BO2601" s="6">
        <f>IF(O2601&gt;O$3054,O$3054,IF(O2601&lt;O$3053,O$3053,O2601))</f>
        <v>0</v>
      </c>
      <c r="BP2601" s="26">
        <f>BO2601/BO$3049</f>
        <v>0</v>
      </c>
      <c r="BQ2601" s="26">
        <f>IF(OR(BD2601=0, BH2601=0,BN2601=0,BP2601=0), 0,BD2601+BH2601+BK2601+BL2601+BN2601+BP2601)</f>
        <v>0</v>
      </c>
      <c r="BR2601" s="6">
        <f>IF(D2601&gt;0,C2601/D2601,0)</f>
        <v>0</v>
      </c>
    </row>
    <row r="2602" spans="1:70" x14ac:dyDescent="0.2">
      <c r="A2602" s="15" t="s">
        <v>5078</v>
      </c>
      <c r="B2602" s="15" t="s">
        <v>5079</v>
      </c>
      <c r="C2602" s="15">
        <v>-0.03</v>
      </c>
      <c r="D2602" s="15">
        <v>0.01</v>
      </c>
      <c r="E2602" s="15">
        <v>0.02</v>
      </c>
      <c r="F2602" s="15">
        <v>-78.72</v>
      </c>
      <c r="G2602" s="15">
        <v>1.4</v>
      </c>
      <c r="H2602" s="21">
        <v>3290000</v>
      </c>
      <c r="I2602" s="15"/>
      <c r="J2602" s="15">
        <v>0</v>
      </c>
      <c r="K2602" s="15"/>
      <c r="L2602" s="15">
        <v>0</v>
      </c>
      <c r="M2602" s="15"/>
      <c r="N2602" s="15">
        <v>0</v>
      </c>
      <c r="O2602" s="15"/>
      <c r="P2602" s="15"/>
      <c r="Q2602" s="15">
        <v>0.01</v>
      </c>
      <c r="R2602" s="15">
        <v>0.01</v>
      </c>
      <c r="S2602" s="15">
        <v>12.75</v>
      </c>
      <c r="T2602" s="15">
        <v>0</v>
      </c>
      <c r="U2602" s="15">
        <v>0</v>
      </c>
      <c r="V2602" s="15">
        <v>0</v>
      </c>
      <c r="W2602" s="15">
        <v>0</v>
      </c>
      <c r="X2602" s="15">
        <v>0</v>
      </c>
      <c r="Y2602" s="15">
        <v>0</v>
      </c>
      <c r="Z2602" s="15">
        <v>0</v>
      </c>
      <c r="AA2602" s="15">
        <v>0</v>
      </c>
      <c r="AB2602" s="15">
        <v>-39.979999999999997</v>
      </c>
      <c r="AC2602" s="15">
        <v>-864.35</v>
      </c>
      <c r="AD2602" s="15">
        <v>-50.43</v>
      </c>
      <c r="AE2602" s="15">
        <v>-864.35</v>
      </c>
      <c r="AF2602" s="15">
        <v>-450.28</v>
      </c>
      <c r="AG2602" s="15">
        <v>-46.63</v>
      </c>
      <c r="AH2602" s="15">
        <v>-450.28</v>
      </c>
      <c r="AI2602" s="15">
        <v>-892.78</v>
      </c>
      <c r="AJ2602" s="15">
        <v>-50.48</v>
      </c>
      <c r="AK2602" s="15">
        <v>-892.78</v>
      </c>
      <c r="AL2602" s="15">
        <v>-2</v>
      </c>
      <c r="AM2602" s="15">
        <v>152.63999999999999</v>
      </c>
      <c r="AN2602" s="15">
        <v>100</v>
      </c>
      <c r="AO2602" s="16">
        <v>-1669.09</v>
      </c>
      <c r="AP2602" s="16">
        <v>-1678.11</v>
      </c>
      <c r="AQ2602" s="16">
        <v>-1716.22</v>
      </c>
      <c r="AR2602" s="15"/>
      <c r="AS2602" s="15">
        <v>23.85</v>
      </c>
      <c r="AT2602" s="15">
        <v>5.13</v>
      </c>
      <c r="AU2602" s="15"/>
      <c r="AV2602" s="15"/>
      <c r="AW2602" s="15">
        <v>1300000</v>
      </c>
      <c r="AX2602" s="16">
        <v>625428</v>
      </c>
      <c r="AZ2602" s="6">
        <f>IF(D2602&gt;0,H2602/D2602,0)</f>
        <v>329000000</v>
      </c>
      <c r="BA2602" s="6">
        <f>AZ2602*Q2602</f>
        <v>3290000</v>
      </c>
      <c r="BB2602" s="6">
        <f>IF(C2602&gt;C$3054,C$3054,IF(C2602&lt;C$3053,C$3053,C2602))</f>
        <v>-0.03</v>
      </c>
      <c r="BC2602" s="6">
        <f>IF(BB2602&gt;0,(D2602/15)-BB2602,0)</f>
        <v>0</v>
      </c>
      <c r="BD2602" s="6">
        <f>BC2602/BC$3049</f>
        <v>0</v>
      </c>
      <c r="BE2602" s="15">
        <f>IF(AU2602&gt;AU$3054,AU$3054,IF(AU2602&lt;AU$3053,AU$3053,AU2602))</f>
        <v>0</v>
      </c>
      <c r="BF2602" s="15">
        <f>IF(I2602&gt;I$3054,I$3054,IF(I2602&lt;I$3053,I$3053,I2602))</f>
        <v>0</v>
      </c>
      <c r="BG2602" s="6">
        <f>IF(BE2602&gt;0, BF2602/BE2602,0)</f>
        <v>0</v>
      </c>
      <c r="BH2602" s="26">
        <f>BG2602/BG$3049</f>
        <v>0</v>
      </c>
      <c r="BI2602" s="26">
        <f>IF(AV2602&gt;AV$3054,AV$3054,IF(AV2602&lt;AV$3053,AV$3053,AV2602))</f>
        <v>0</v>
      </c>
      <c r="BJ2602" s="6">
        <f>IF(BI2602&gt;0, BF2602/BI2602,0)</f>
        <v>0</v>
      </c>
      <c r="BK2602" s="26">
        <f>BJ2602/BJ$3049</f>
        <v>0</v>
      </c>
      <c r="BL2602" s="6">
        <f>IF(_xlfn.NUMBERVALUE(AL2602),IF(ABS(AL2602)&lt;1,1-ABS(AL2602),0),0)</f>
        <v>0</v>
      </c>
      <c r="BM2602" s="6">
        <f>IF(F2602&gt;F$3054,F$3054,IF(F2602&lt;F$3053,F$3053,F2602))</f>
        <v>-78.72</v>
      </c>
      <c r="BN2602" s="6">
        <f>IF(BM2602&gt;0, BM2602/BM$3049, BM2602/BM$3050*-1)</f>
        <v>-0.79147395938065557</v>
      </c>
      <c r="BO2602" s="6">
        <f>IF(O2602&gt;O$3054,O$3054,IF(O2602&lt;O$3053,O$3053,O2602))</f>
        <v>0</v>
      </c>
      <c r="BP2602" s="26">
        <f>BO2602/BO$3049</f>
        <v>0</v>
      </c>
      <c r="BQ2602" s="26">
        <f>IF(OR(BD2602=0, BH2602=0,BN2602=0,BP2602=0), 0,BD2602+BH2602+BK2602+BL2602+BN2602+BP2602)</f>
        <v>0</v>
      </c>
      <c r="BR2602" s="6">
        <f>IF(D2602&gt;0,C2602/D2602,0)</f>
        <v>-3</v>
      </c>
    </row>
    <row r="2603" spans="1:70" x14ac:dyDescent="0.2">
      <c r="A2603" s="15" t="s">
        <v>4974</v>
      </c>
      <c r="B2603" s="15" t="s">
        <v>4975</v>
      </c>
      <c r="C2603" s="15"/>
      <c r="D2603" s="15">
        <v>0</v>
      </c>
      <c r="E2603" s="15"/>
      <c r="F2603" s="15"/>
      <c r="G2603" s="15"/>
      <c r="H2603" s="21"/>
      <c r="I2603" s="15"/>
      <c r="J2603" s="15"/>
      <c r="K2603" s="15"/>
      <c r="L2603" s="15"/>
      <c r="M2603" s="15"/>
      <c r="N2603" s="15"/>
      <c r="O2603" s="15"/>
      <c r="P2603" s="15"/>
      <c r="Q2603" s="15"/>
      <c r="R2603" s="15"/>
      <c r="S2603" s="15"/>
      <c r="T2603" s="15"/>
      <c r="U2603" s="15"/>
      <c r="V2603" s="15"/>
      <c r="W2603" s="15"/>
      <c r="X2603" s="15"/>
      <c r="Y2603" s="15"/>
      <c r="Z2603" s="15"/>
      <c r="AA2603" s="15"/>
      <c r="AB2603" s="15"/>
      <c r="AC2603" s="15"/>
      <c r="AD2603" s="15"/>
      <c r="AE2603" s="15"/>
      <c r="AF2603" s="15"/>
      <c r="AG2603" s="15"/>
      <c r="AH2603" s="15"/>
      <c r="AI2603" s="15"/>
      <c r="AJ2603" s="15"/>
      <c r="AK2603" s="15"/>
      <c r="AL2603" s="15"/>
      <c r="AM2603" s="15"/>
      <c r="AN2603" s="15"/>
      <c r="AO2603" s="15"/>
      <c r="AP2603" s="15"/>
      <c r="AQ2603" s="15"/>
      <c r="AR2603" s="15"/>
      <c r="AS2603" s="15"/>
      <c r="AT2603" s="15"/>
      <c r="AU2603" s="15"/>
      <c r="AV2603" s="15"/>
      <c r="AW2603" s="15">
        <v>0</v>
      </c>
      <c r="AX2603" s="15"/>
      <c r="AZ2603" s="6">
        <f>IF(D2603&gt;0,H2603/D2603,0)</f>
        <v>0</v>
      </c>
      <c r="BA2603" s="6">
        <f>AZ2603*Q2603</f>
        <v>0</v>
      </c>
      <c r="BB2603" s="6">
        <f>IF(C2603&gt;C$3054,C$3054,IF(C2603&lt;C$3053,C$3053,C2603))</f>
        <v>0</v>
      </c>
      <c r="BC2603" s="6">
        <f>IF(BB2603&gt;0,(D2603/15)-BB2603,0)</f>
        <v>0</v>
      </c>
      <c r="BD2603" s="6">
        <f>BC2603/BC$3049</f>
        <v>0</v>
      </c>
      <c r="BE2603" s="15">
        <f>IF(AU2603&gt;AU$3054,AU$3054,IF(AU2603&lt;AU$3053,AU$3053,AU2603))</f>
        <v>0</v>
      </c>
      <c r="BF2603" s="15">
        <f>IF(I2603&gt;I$3054,I$3054,IF(I2603&lt;I$3053,I$3053,I2603))</f>
        <v>0</v>
      </c>
      <c r="BG2603" s="6">
        <f>IF(BE2603&gt;0, BF2603/BE2603,0)</f>
        <v>0</v>
      </c>
      <c r="BH2603" s="26">
        <f>BG2603/BG$3049</f>
        <v>0</v>
      </c>
      <c r="BI2603" s="26">
        <f>IF(AV2603&gt;AV$3054,AV$3054,IF(AV2603&lt;AV$3053,AV$3053,AV2603))</f>
        <v>0</v>
      </c>
      <c r="BJ2603" s="6">
        <f>IF(BI2603&gt;0, BF2603/BI2603,0)</f>
        <v>0</v>
      </c>
      <c r="BK2603" s="26">
        <f>BJ2603/BJ$3049</f>
        <v>0</v>
      </c>
      <c r="BL2603" s="6">
        <f>IF(_xlfn.NUMBERVALUE(AL2603),IF(ABS(AL2603)&lt;1,1-ABS(AL2603),0),0)</f>
        <v>0</v>
      </c>
      <c r="BM2603" s="6">
        <f>IF(F2603&gt;F$3054,F$3054,IF(F2603&lt;F$3053,F$3053,F2603))</f>
        <v>0</v>
      </c>
      <c r="BN2603" s="6">
        <f>IF(BM2603&gt;0, BM2603/BM$3049, BM2603/BM$3050*-1)</f>
        <v>0</v>
      </c>
      <c r="BO2603" s="6">
        <f>IF(O2603&gt;O$3054,O$3054,IF(O2603&lt;O$3053,O$3053,O2603))</f>
        <v>0</v>
      </c>
      <c r="BP2603" s="26">
        <f>BO2603/BO$3049</f>
        <v>0</v>
      </c>
      <c r="BQ2603" s="26">
        <f>IF(OR(BD2603=0, BH2603=0,BN2603=0,BP2603=0), 0,BD2603+BH2603+BK2603+BL2603+BN2603+BP2603)</f>
        <v>0</v>
      </c>
      <c r="BR2603" s="6">
        <f>IF(D2603&gt;0,C2603/D2603,0)</f>
        <v>0</v>
      </c>
    </row>
    <row r="2604" spans="1:70" x14ac:dyDescent="0.2">
      <c r="A2604" s="15" t="s">
        <v>5084</v>
      </c>
      <c r="B2604" s="15" t="s">
        <v>5085</v>
      </c>
      <c r="C2604" s="15">
        <v>0</v>
      </c>
      <c r="D2604" s="15">
        <v>0.01</v>
      </c>
      <c r="E2604" s="15">
        <v>0.01</v>
      </c>
      <c r="F2604" s="15">
        <v>-10</v>
      </c>
      <c r="G2604" s="15">
        <v>9.2899999999999991</v>
      </c>
      <c r="H2604" s="21">
        <v>8140000</v>
      </c>
      <c r="I2604" s="15"/>
      <c r="J2604" s="15">
        <v>0</v>
      </c>
      <c r="K2604" s="15"/>
      <c r="L2604" s="15">
        <v>0</v>
      </c>
      <c r="M2604" s="15"/>
      <c r="N2604" s="15">
        <v>0</v>
      </c>
      <c r="O2604" s="15"/>
      <c r="P2604" s="15"/>
      <c r="Q2604" s="15">
        <v>0</v>
      </c>
      <c r="R2604" s="15">
        <v>0</v>
      </c>
      <c r="S2604" s="15">
        <v>0.77</v>
      </c>
      <c r="T2604" s="15">
        <v>48.92</v>
      </c>
      <c r="U2604" s="15">
        <v>48.92</v>
      </c>
      <c r="V2604" s="15">
        <v>48.92</v>
      </c>
      <c r="W2604" s="15">
        <v>48.92</v>
      </c>
      <c r="X2604" s="15">
        <v>871.04</v>
      </c>
      <c r="Y2604" s="15">
        <v>871.04</v>
      </c>
      <c r="Z2604" s="15">
        <v>871.04</v>
      </c>
      <c r="AA2604" s="15">
        <v>871.04</v>
      </c>
      <c r="AB2604" s="15">
        <v>-3.21</v>
      </c>
      <c r="AC2604" s="15">
        <v>-29.34</v>
      </c>
      <c r="AD2604" s="15">
        <v>-46.03</v>
      </c>
      <c r="AE2604" s="15">
        <v>-29.34</v>
      </c>
      <c r="AF2604" s="15">
        <v>-22.68</v>
      </c>
      <c r="AG2604" s="15">
        <v>-37.51</v>
      </c>
      <c r="AH2604" s="15">
        <v>-22.68</v>
      </c>
      <c r="AI2604" s="15">
        <v>-167.22</v>
      </c>
      <c r="AJ2604" s="15">
        <v>-68.16</v>
      </c>
      <c r="AK2604" s="15">
        <v>-167.22</v>
      </c>
      <c r="AL2604" s="15">
        <v>3.03</v>
      </c>
      <c r="AM2604" s="15">
        <v>264.87</v>
      </c>
      <c r="AN2604" s="15"/>
      <c r="AO2604" s="15">
        <v>-206.16</v>
      </c>
      <c r="AP2604" s="15">
        <v>-220.78</v>
      </c>
      <c r="AQ2604" s="15">
        <v>-238</v>
      </c>
      <c r="AR2604" s="15"/>
      <c r="AS2604" s="15">
        <v>103.45</v>
      </c>
      <c r="AT2604" s="15"/>
      <c r="AU2604" s="15"/>
      <c r="AV2604" s="15"/>
      <c r="AW2604" s="15">
        <v>0</v>
      </c>
      <c r="AX2604" s="15"/>
      <c r="AZ2604" s="6">
        <f>IF(D2604&gt;0,H2604/D2604,0)</f>
        <v>814000000</v>
      </c>
      <c r="BA2604" s="6">
        <f>AZ2604*Q2604</f>
        <v>0</v>
      </c>
      <c r="BB2604" s="6">
        <f>IF(C2604&gt;C$3054,C$3054,IF(C2604&lt;C$3053,C$3053,C2604))</f>
        <v>0</v>
      </c>
      <c r="BC2604" s="6">
        <f>IF(BB2604&gt;0,(D2604/15)-BB2604,0)</f>
        <v>0</v>
      </c>
      <c r="BD2604" s="6">
        <f>BC2604/BC$3049</f>
        <v>0</v>
      </c>
      <c r="BE2604" s="15">
        <f>IF(AU2604&gt;AU$3054,AU$3054,IF(AU2604&lt;AU$3053,AU$3053,AU2604))</f>
        <v>0</v>
      </c>
      <c r="BF2604" s="15">
        <f>IF(I2604&gt;I$3054,I$3054,IF(I2604&lt;I$3053,I$3053,I2604))</f>
        <v>0</v>
      </c>
      <c r="BG2604" s="6">
        <f>IF(BE2604&gt;0, BF2604/BE2604,0)</f>
        <v>0</v>
      </c>
      <c r="BH2604" s="26">
        <f>BG2604/BG$3049</f>
        <v>0</v>
      </c>
      <c r="BI2604" s="26">
        <f>IF(AV2604&gt;AV$3054,AV$3054,IF(AV2604&lt;AV$3053,AV$3053,AV2604))</f>
        <v>0</v>
      </c>
      <c r="BJ2604" s="6">
        <f>IF(BI2604&gt;0, BF2604/BI2604,0)</f>
        <v>0</v>
      </c>
      <c r="BK2604" s="26">
        <f>BJ2604/BJ$3049</f>
        <v>0</v>
      </c>
      <c r="BL2604" s="6">
        <f>IF(_xlfn.NUMBERVALUE(AL2604),IF(ABS(AL2604)&lt;1,1-ABS(AL2604),0),0)</f>
        <v>0</v>
      </c>
      <c r="BM2604" s="6">
        <f>IF(F2604&gt;F$3054,F$3054,IF(F2604&lt;F$3053,F$3053,F2604))</f>
        <v>-10</v>
      </c>
      <c r="BN2604" s="6">
        <f>IF(BM2604&gt;0, BM2604/BM$3049, BM2604/BM$3050*-1)</f>
        <v>-0.10054293183189222</v>
      </c>
      <c r="BO2604" s="6">
        <f>IF(O2604&gt;O$3054,O$3054,IF(O2604&lt;O$3053,O$3053,O2604))</f>
        <v>0</v>
      </c>
      <c r="BP2604" s="26">
        <f>BO2604/BO$3049</f>
        <v>0</v>
      </c>
      <c r="BQ2604" s="26">
        <f>IF(OR(BD2604=0, BH2604=0,BN2604=0,BP2604=0), 0,BD2604+BH2604+BK2604+BL2604+BN2604+BP2604)</f>
        <v>0</v>
      </c>
      <c r="BR2604" s="6">
        <f>IF(D2604&gt;0,C2604/D2604,0)</f>
        <v>0</v>
      </c>
    </row>
    <row r="2605" spans="1:70" x14ac:dyDescent="0.2">
      <c r="A2605" s="15" t="s">
        <v>4920</v>
      </c>
      <c r="B2605" s="15" t="s">
        <v>4921</v>
      </c>
      <c r="C2605" s="15"/>
      <c r="D2605" s="15">
        <v>0</v>
      </c>
      <c r="E2605" s="15"/>
      <c r="F2605" s="15"/>
      <c r="G2605" s="15"/>
      <c r="H2605" s="21"/>
      <c r="I2605" s="15"/>
      <c r="J2605" s="15"/>
      <c r="K2605" s="15"/>
      <c r="L2605" s="15"/>
      <c r="M2605" s="15"/>
      <c r="N2605" s="15"/>
      <c r="O2605" s="15"/>
      <c r="P2605" s="15"/>
      <c r="Q2605" s="15"/>
      <c r="R2605" s="15"/>
      <c r="S2605" s="15"/>
      <c r="T2605" s="15"/>
      <c r="U2605" s="15"/>
      <c r="V2605" s="15"/>
      <c r="W2605" s="15"/>
      <c r="X2605" s="15"/>
      <c r="Y2605" s="15"/>
      <c r="Z2605" s="15"/>
      <c r="AA2605" s="15"/>
      <c r="AB2605" s="15"/>
      <c r="AC2605" s="15"/>
      <c r="AD2605" s="15"/>
      <c r="AE2605" s="15"/>
      <c r="AF2605" s="15"/>
      <c r="AG2605" s="15"/>
      <c r="AH2605" s="15"/>
      <c r="AI2605" s="15"/>
      <c r="AJ2605" s="15"/>
      <c r="AK2605" s="15"/>
      <c r="AL2605" s="15"/>
      <c r="AM2605" s="15"/>
      <c r="AN2605" s="15"/>
      <c r="AO2605" s="15"/>
      <c r="AP2605" s="15"/>
      <c r="AQ2605" s="15"/>
      <c r="AR2605" s="15"/>
      <c r="AS2605" s="15"/>
      <c r="AT2605" s="15"/>
      <c r="AU2605" s="15"/>
      <c r="AV2605" s="15"/>
      <c r="AW2605" s="15">
        <v>0</v>
      </c>
      <c r="AX2605" s="15"/>
      <c r="AZ2605" s="6">
        <f>IF(D2605&gt;0,H2605/D2605,0)</f>
        <v>0</v>
      </c>
      <c r="BA2605" s="6">
        <f>AZ2605*Q2605</f>
        <v>0</v>
      </c>
      <c r="BB2605" s="6">
        <f>IF(C2605&gt;C$3054,C$3054,IF(C2605&lt;C$3053,C$3053,C2605))</f>
        <v>0</v>
      </c>
      <c r="BC2605" s="6">
        <f>IF(BB2605&gt;0,(D2605/15)-BB2605,0)</f>
        <v>0</v>
      </c>
      <c r="BD2605" s="6">
        <f>BC2605/BC$3049</f>
        <v>0</v>
      </c>
      <c r="BE2605" s="15">
        <f>IF(AU2605&gt;AU$3054,AU$3054,IF(AU2605&lt;AU$3053,AU$3053,AU2605))</f>
        <v>0</v>
      </c>
      <c r="BF2605" s="15">
        <f>IF(I2605&gt;I$3054,I$3054,IF(I2605&lt;I$3053,I$3053,I2605))</f>
        <v>0</v>
      </c>
      <c r="BG2605" s="6">
        <f>IF(BE2605&gt;0, BF2605/BE2605,0)</f>
        <v>0</v>
      </c>
      <c r="BH2605" s="26">
        <f>BG2605/BG$3049</f>
        <v>0</v>
      </c>
      <c r="BI2605" s="26">
        <f>IF(AV2605&gt;AV$3054,AV$3054,IF(AV2605&lt;AV$3053,AV$3053,AV2605))</f>
        <v>0</v>
      </c>
      <c r="BJ2605" s="6">
        <f>IF(BI2605&gt;0, BF2605/BI2605,0)</f>
        <v>0</v>
      </c>
      <c r="BK2605" s="26">
        <f>BJ2605/BJ$3049</f>
        <v>0</v>
      </c>
      <c r="BL2605" s="6">
        <f>IF(_xlfn.NUMBERVALUE(AL2605),IF(ABS(AL2605)&lt;1,1-ABS(AL2605),0),0)</f>
        <v>0</v>
      </c>
      <c r="BM2605" s="6">
        <f>IF(F2605&gt;F$3054,F$3054,IF(F2605&lt;F$3053,F$3053,F2605))</f>
        <v>0</v>
      </c>
      <c r="BN2605" s="6">
        <f>IF(BM2605&gt;0, BM2605/BM$3049, BM2605/BM$3050*-1)</f>
        <v>0</v>
      </c>
      <c r="BO2605" s="6">
        <f>IF(O2605&gt;O$3054,O$3054,IF(O2605&lt;O$3053,O$3053,O2605))</f>
        <v>0</v>
      </c>
      <c r="BP2605" s="26">
        <f>BO2605/BO$3049</f>
        <v>0</v>
      </c>
      <c r="BQ2605" s="26">
        <f>IF(OR(BD2605=0, BH2605=0,BN2605=0,BP2605=0), 0,BD2605+BH2605+BK2605+BL2605+BN2605+BP2605)</f>
        <v>0</v>
      </c>
      <c r="BR2605" s="6">
        <f>IF(D2605&gt;0,C2605/D2605,0)</f>
        <v>0</v>
      </c>
    </row>
    <row r="2606" spans="1:70" x14ac:dyDescent="0.2">
      <c r="A2606" s="15" t="s">
        <v>5223</v>
      </c>
      <c r="B2606" s="15" t="s">
        <v>5224</v>
      </c>
      <c r="C2606" s="15">
        <v>0</v>
      </c>
      <c r="D2606" s="15">
        <v>0.03</v>
      </c>
      <c r="E2606" s="15">
        <v>0.03</v>
      </c>
      <c r="F2606" s="15">
        <v>-7.41</v>
      </c>
      <c r="G2606" s="15"/>
      <c r="H2606" s="21">
        <v>16630000</v>
      </c>
      <c r="I2606" s="15">
        <v>11.52</v>
      </c>
      <c r="J2606" s="15">
        <v>0</v>
      </c>
      <c r="K2606" s="15"/>
      <c r="L2606" s="15">
        <v>0</v>
      </c>
      <c r="M2606" s="15"/>
      <c r="N2606" s="15">
        <v>0</v>
      </c>
      <c r="O2606" s="15"/>
      <c r="P2606" s="15"/>
      <c r="Q2606" s="15">
        <v>0.21</v>
      </c>
      <c r="R2606" s="15">
        <v>0.05</v>
      </c>
      <c r="S2606" s="15">
        <v>2.1800000000000002</v>
      </c>
      <c r="T2606" s="15">
        <v>0</v>
      </c>
      <c r="U2606" s="15">
        <v>0</v>
      </c>
      <c r="V2606" s="15">
        <v>2.17</v>
      </c>
      <c r="W2606" s="15">
        <v>2.17</v>
      </c>
      <c r="X2606" s="15">
        <v>0</v>
      </c>
      <c r="Y2606" s="15">
        <v>0</v>
      </c>
      <c r="Z2606" s="15">
        <v>3.5</v>
      </c>
      <c r="AA2606" s="15">
        <v>3.5</v>
      </c>
      <c r="AB2606" s="15">
        <v>2.67</v>
      </c>
      <c r="AC2606" s="15">
        <v>1.07</v>
      </c>
      <c r="AD2606" s="15">
        <v>-12.29</v>
      </c>
      <c r="AE2606" s="15">
        <v>1.07</v>
      </c>
      <c r="AF2606" s="15">
        <v>0.59</v>
      </c>
      <c r="AG2606" s="15">
        <v>-6.57</v>
      </c>
      <c r="AH2606" s="15">
        <v>0.59</v>
      </c>
      <c r="AI2606" s="15"/>
      <c r="AJ2606" s="15">
        <v>-89.06</v>
      </c>
      <c r="AK2606" s="15"/>
      <c r="AL2606" s="15">
        <v>0.06</v>
      </c>
      <c r="AM2606" s="15">
        <v>584.29999999999995</v>
      </c>
      <c r="AN2606" s="15">
        <v>20.73</v>
      </c>
      <c r="AO2606" s="15">
        <v>2.0299999999999998</v>
      </c>
      <c r="AP2606" s="15">
        <v>1.4</v>
      </c>
      <c r="AQ2606" s="15">
        <v>0.38</v>
      </c>
      <c r="AR2606" s="15"/>
      <c r="AS2606" s="15">
        <v>-36.049999999999997</v>
      </c>
      <c r="AT2606" s="15">
        <v>-25.42</v>
      </c>
      <c r="AU2606" s="15"/>
      <c r="AV2606" s="15">
        <v>-33.67</v>
      </c>
      <c r="AW2606" s="16">
        <v>638147</v>
      </c>
      <c r="AX2606" s="16">
        <v>152129</v>
      </c>
      <c r="AZ2606" s="6">
        <f>IF(D2606&gt;0,H2606/D2606,0)</f>
        <v>554333333.33333337</v>
      </c>
      <c r="BA2606" s="6">
        <f>AZ2606*Q2606</f>
        <v>116410000</v>
      </c>
      <c r="BB2606" s="6">
        <f>IF(C2606&gt;C$3054,C$3054,IF(C2606&lt;C$3053,C$3053,C2606))</f>
        <v>0</v>
      </c>
      <c r="BC2606" s="6">
        <f>IF(BB2606&gt;0,(D2606/15)-BB2606,0)</f>
        <v>0</v>
      </c>
      <c r="BD2606" s="6">
        <f>BC2606/BC$3049</f>
        <v>0</v>
      </c>
      <c r="BE2606" s="15">
        <f>IF(AU2606&gt;AU$3054,AU$3054,IF(AU2606&lt;AU$3053,AU$3053,AU2606))</f>
        <v>0</v>
      </c>
      <c r="BF2606" s="15">
        <f>IF(I2606&gt;I$3054,I$3054,IF(I2606&lt;I$3053,I$3053,I2606))</f>
        <v>11.52</v>
      </c>
      <c r="BG2606" s="6">
        <f>IF(BE2606&gt;0, BF2606/BE2606,0)</f>
        <v>0</v>
      </c>
      <c r="BH2606" s="26">
        <f>BG2606/BG$3049</f>
        <v>0</v>
      </c>
      <c r="BI2606" s="26">
        <f>IF(AV2606&gt;AV$3054,AV$3054,IF(AV2606&lt;AV$3053,AV$3053,AV2606))</f>
        <v>-33.67</v>
      </c>
      <c r="BJ2606" s="6">
        <f>IF(BI2606&gt;0, BF2606/BI2606,0)</f>
        <v>0</v>
      </c>
      <c r="BK2606" s="26">
        <f>BJ2606/BJ$3049</f>
        <v>0</v>
      </c>
      <c r="BL2606" s="6">
        <f>IF(_xlfn.NUMBERVALUE(AL2606),IF(ABS(AL2606)&lt;1,1-ABS(AL2606),0),0)</f>
        <v>0.94</v>
      </c>
      <c r="BM2606" s="6">
        <f>IF(F2606&gt;F$3054,F$3054,IF(F2606&lt;F$3053,F$3053,F2606))</f>
        <v>-7.41</v>
      </c>
      <c r="BN2606" s="6">
        <f>IF(BM2606&gt;0, BM2606/BM$3049, BM2606/BM$3050*-1)</f>
        <v>-7.4502312487432137E-2</v>
      </c>
      <c r="BO2606" s="6">
        <f>IF(O2606&gt;O$3054,O$3054,IF(O2606&lt;O$3053,O$3053,O2606))</f>
        <v>0</v>
      </c>
      <c r="BP2606" s="26">
        <f>BO2606/BO$3049</f>
        <v>0</v>
      </c>
      <c r="BQ2606" s="26">
        <f>IF(OR(BD2606=0, BH2606=0,BN2606=0,BP2606=0), 0,BD2606+BH2606+BK2606+BL2606+BN2606+BP2606)</f>
        <v>0</v>
      </c>
      <c r="BR2606" s="6">
        <f>IF(D2606&gt;0,C2606/D2606,0)</f>
        <v>0</v>
      </c>
    </row>
    <row r="2607" spans="1:70" x14ac:dyDescent="0.2">
      <c r="A2607" s="15" t="s">
        <v>85</v>
      </c>
      <c r="B2607" s="15" t="s">
        <v>5066</v>
      </c>
      <c r="C2607" s="15">
        <v>0.4</v>
      </c>
      <c r="D2607" s="15">
        <v>7.4</v>
      </c>
      <c r="E2607" s="15">
        <v>7.41</v>
      </c>
      <c r="F2607" s="15">
        <v>-2.8</v>
      </c>
      <c r="G2607" s="15">
        <v>2.75</v>
      </c>
      <c r="H2607" s="21">
        <v>728400000</v>
      </c>
      <c r="I2607" s="15">
        <v>18.34</v>
      </c>
      <c r="J2607" s="15">
        <v>0.11</v>
      </c>
      <c r="K2607" s="15">
        <v>0.11</v>
      </c>
      <c r="L2607" s="15">
        <v>0.22</v>
      </c>
      <c r="M2607" s="15">
        <v>0.22</v>
      </c>
      <c r="N2607" s="15">
        <v>0.22</v>
      </c>
      <c r="O2607" s="15">
        <v>3.02</v>
      </c>
      <c r="P2607" s="15">
        <v>21.66</v>
      </c>
      <c r="Q2607" s="15">
        <v>2.65</v>
      </c>
      <c r="R2607" s="15">
        <v>1.17</v>
      </c>
      <c r="S2607" s="15">
        <v>1.65</v>
      </c>
      <c r="T2607" s="15">
        <v>0.24</v>
      </c>
      <c r="U2607" s="15">
        <v>0.24</v>
      </c>
      <c r="V2607" s="15">
        <v>0.4</v>
      </c>
      <c r="W2607" s="15">
        <v>0.4</v>
      </c>
      <c r="X2607" s="15">
        <v>0.36</v>
      </c>
      <c r="Y2607" s="15">
        <v>0.36</v>
      </c>
      <c r="Z2607" s="15">
        <v>0.6</v>
      </c>
      <c r="AA2607" s="15">
        <v>0.6</v>
      </c>
      <c r="AB2607" s="15"/>
      <c r="AC2607" s="15">
        <v>14.06</v>
      </c>
      <c r="AD2607" s="15">
        <v>11.23</v>
      </c>
      <c r="AE2607" s="15">
        <v>14.06</v>
      </c>
      <c r="AF2607" s="15">
        <v>10.4</v>
      </c>
      <c r="AG2607" s="15">
        <v>8.6300000000000008</v>
      </c>
      <c r="AH2607" s="15">
        <v>10.4</v>
      </c>
      <c r="AI2607" s="15">
        <v>15.8</v>
      </c>
      <c r="AJ2607" s="15">
        <v>12.38</v>
      </c>
      <c r="AK2607" s="15">
        <v>15.8</v>
      </c>
      <c r="AL2607" s="15">
        <v>0.21</v>
      </c>
      <c r="AM2607" s="15">
        <v>48.93</v>
      </c>
      <c r="AN2607" s="15">
        <v>75.33</v>
      </c>
      <c r="AO2607" s="15">
        <v>20.420000000000002</v>
      </c>
      <c r="AP2607" s="15">
        <v>13.2</v>
      </c>
      <c r="AQ2607" s="15">
        <v>12.34</v>
      </c>
      <c r="AR2607" s="15">
        <v>73.959999999999994</v>
      </c>
      <c r="AS2607" s="15">
        <v>12.85</v>
      </c>
      <c r="AT2607" s="15">
        <v>8.57</v>
      </c>
      <c r="AU2607" s="15">
        <v>73.97</v>
      </c>
      <c r="AV2607" s="15">
        <v>2.52</v>
      </c>
      <c r="AW2607" s="16">
        <v>27258</v>
      </c>
      <c r="AX2607" s="16">
        <v>43296</v>
      </c>
      <c r="AZ2607" s="6">
        <f>IF(D2607&gt;0,H2607/D2607,0)</f>
        <v>98432432.432432428</v>
      </c>
      <c r="BA2607" s="6">
        <f>AZ2607*Q2607</f>
        <v>260845945.94594592</v>
      </c>
      <c r="BB2607" s="6">
        <f>IF(C2607&gt;C$3054,C$3054,IF(C2607&lt;C$3053,C$3053,C2607))</f>
        <v>0.4</v>
      </c>
      <c r="BC2607" s="6">
        <f>IF(BB2607&gt;0,(D2607/15)-BB2607,0)</f>
        <v>9.3333333333333324E-2</v>
      </c>
      <c r="BD2607" s="6">
        <f>BC2607/BC$3049</f>
        <v>1.7974065990499419E-2</v>
      </c>
      <c r="BE2607" s="15">
        <f>IF(AU2607&gt;AU$3054,AU$3054,IF(AU2607&lt;AU$3053,AU$3053,AU2607))</f>
        <v>61.328428529480597</v>
      </c>
      <c r="BF2607" s="15">
        <f>IF(I2607&gt;I$3054,I$3054,IF(I2607&lt;I$3053,I$3053,I2607))</f>
        <v>18.34</v>
      </c>
      <c r="BG2607" s="6">
        <f>IF(BE2607&gt;0, BF2607/BE2607,0)</f>
        <v>0.29904565370012631</v>
      </c>
      <c r="BH2607" s="26">
        <f>BG2607/BG$3049</f>
        <v>2.8754389778858297E-4</v>
      </c>
      <c r="BI2607" s="26">
        <f>IF(AV2607&gt;AV$3054,AV$3054,IF(AV2607&lt;AV$3053,AV$3053,AV2607))</f>
        <v>2.52</v>
      </c>
      <c r="BJ2607" s="6">
        <f>IF(BI2607&gt;0, BF2607/BI2607,0)</f>
        <v>7.2777777777777777</v>
      </c>
      <c r="BK2607" s="26">
        <f>BJ2607/BJ$3049</f>
        <v>1.2272812441446505E-2</v>
      </c>
      <c r="BL2607" s="6">
        <f>IF(_xlfn.NUMBERVALUE(AL2607),IF(ABS(AL2607)&lt;1,1-ABS(AL2607),0),0)</f>
        <v>0.79</v>
      </c>
      <c r="BM2607" s="6">
        <f>IF(F2607&gt;F$3054,F$3054,IF(F2607&lt;F$3053,F$3053,F2607))</f>
        <v>-2.8</v>
      </c>
      <c r="BN2607" s="6">
        <f>IF(BM2607&gt;0, BM2607/BM$3049, BM2607/BM$3050*-1)</f>
        <v>-2.8152020912929822E-2</v>
      </c>
      <c r="BO2607" s="6">
        <f>IF(O2607&gt;O$3054,O$3054,IF(O2607&lt;O$3053,O$3053,O2607))</f>
        <v>3.02</v>
      </c>
      <c r="BP2607" s="26">
        <f>BO2607/BO$3049</f>
        <v>2.8477428707856894E-2</v>
      </c>
      <c r="BQ2607" s="26">
        <f>IF(OR(BD2607=0, BH2607=0,BN2607=0,BP2607=0), 0,BD2607+BH2607+BK2607+BL2607+BN2607+BP2607)</f>
        <v>0.82085983012466157</v>
      </c>
      <c r="BR2607" s="6">
        <f>IF(D2607&gt;0,C2607/D2607,0)</f>
        <v>5.4054054054054057E-2</v>
      </c>
    </row>
    <row r="2608" spans="1:70" x14ac:dyDescent="0.2">
      <c r="A2608" s="15" t="s">
        <v>5150</v>
      </c>
      <c r="B2608" s="15" t="s">
        <v>5151</v>
      </c>
      <c r="C2608" s="15">
        <v>0.92</v>
      </c>
      <c r="D2608" s="15">
        <v>14.68</v>
      </c>
      <c r="E2608" s="15">
        <v>27.47</v>
      </c>
      <c r="F2608" s="15">
        <v>-61.01</v>
      </c>
      <c r="G2608" s="15">
        <v>4.47</v>
      </c>
      <c r="H2608" s="21">
        <v>846980000</v>
      </c>
      <c r="I2608" s="15">
        <v>15.93</v>
      </c>
      <c r="J2608" s="15">
        <v>0.3</v>
      </c>
      <c r="K2608" s="15">
        <v>0.3</v>
      </c>
      <c r="L2608" s="15">
        <v>0.3</v>
      </c>
      <c r="M2608" s="15">
        <v>0.5</v>
      </c>
      <c r="N2608" s="15">
        <v>0.3</v>
      </c>
      <c r="O2608" s="15">
        <v>3.31</v>
      </c>
      <c r="P2608" s="15">
        <v>11.43</v>
      </c>
      <c r="Q2608" s="15">
        <v>3.38</v>
      </c>
      <c r="R2608" s="15">
        <v>1.87</v>
      </c>
      <c r="S2608" s="15">
        <v>3.71</v>
      </c>
      <c r="T2608" s="15">
        <v>0</v>
      </c>
      <c r="U2608" s="15">
        <v>0</v>
      </c>
      <c r="V2608" s="15">
        <v>0</v>
      </c>
      <c r="W2608" s="15">
        <v>0</v>
      </c>
      <c r="X2608" s="15">
        <v>0</v>
      </c>
      <c r="Y2608" s="15">
        <v>0</v>
      </c>
      <c r="Z2608" s="15">
        <v>0</v>
      </c>
      <c r="AA2608" s="15">
        <v>0</v>
      </c>
      <c r="AB2608" s="15"/>
      <c r="AC2608" s="15">
        <v>27.82</v>
      </c>
      <c r="AD2608" s="15">
        <v>25.15</v>
      </c>
      <c r="AE2608" s="15">
        <v>27.82</v>
      </c>
      <c r="AF2608" s="15">
        <v>23.14</v>
      </c>
      <c r="AG2608" s="15">
        <v>20.87</v>
      </c>
      <c r="AH2608" s="15">
        <v>23.14</v>
      </c>
      <c r="AI2608" s="15">
        <v>31.69</v>
      </c>
      <c r="AJ2608" s="15">
        <v>28.33</v>
      </c>
      <c r="AK2608" s="15">
        <v>31.69</v>
      </c>
      <c r="AL2608" s="15">
        <v>0.37</v>
      </c>
      <c r="AM2608" s="15">
        <v>56.84</v>
      </c>
      <c r="AN2608" s="15">
        <v>84.82</v>
      </c>
      <c r="AO2608" s="15">
        <v>32.119999999999997</v>
      </c>
      <c r="AP2608" s="15">
        <v>30.11</v>
      </c>
      <c r="AQ2608" s="15">
        <v>23.05</v>
      </c>
      <c r="AR2608" s="15">
        <v>36.090000000000003</v>
      </c>
      <c r="AS2608" s="15">
        <v>27.03</v>
      </c>
      <c r="AT2608" s="15">
        <v>25.53</v>
      </c>
      <c r="AU2608" s="15">
        <v>35.14</v>
      </c>
      <c r="AV2608" s="15">
        <v>39.72</v>
      </c>
      <c r="AW2608" s="16">
        <v>692025</v>
      </c>
      <c r="AX2608" s="16">
        <v>681414</v>
      </c>
      <c r="AZ2608" s="6">
        <f>IF(D2608&gt;0,H2608/D2608,0)</f>
        <v>57696185.286103547</v>
      </c>
      <c r="BA2608" s="6">
        <f>AZ2608*Q2608</f>
        <v>195013106.26702997</v>
      </c>
      <c r="BB2608" s="6">
        <f>IF(C2608&gt;C$3054,C$3054,IF(C2608&lt;C$3053,C$3053,C2608))</f>
        <v>0.92</v>
      </c>
      <c r="BC2608" s="6">
        <f>IF(BB2608&gt;0,(D2608/15)-BB2608,0)</f>
        <v>5.8666666666666645E-2</v>
      </c>
      <c r="BD2608" s="6">
        <f>BC2608/BC$3049</f>
        <v>1.1297984336885347E-2</v>
      </c>
      <c r="BE2608" s="15">
        <f>IF(AU2608&gt;AU$3054,AU$3054,IF(AU2608&lt;AU$3053,AU$3053,AU2608))</f>
        <v>35.14</v>
      </c>
      <c r="BF2608" s="15">
        <f>IF(I2608&gt;I$3054,I$3054,IF(I2608&lt;I$3053,I$3053,I2608))</f>
        <v>15.93</v>
      </c>
      <c r="BG2608" s="6">
        <f>IF(BE2608&gt;0, BF2608/BE2608,0)</f>
        <v>0.45332953898690947</v>
      </c>
      <c r="BH2608" s="26">
        <f>BG2608/BG$3049</f>
        <v>4.3589378748741297E-4</v>
      </c>
      <c r="BI2608" s="26">
        <f>IF(AV2608&gt;AV$3054,AV$3054,IF(AV2608&lt;AV$3053,AV$3053,AV2608))</f>
        <v>38.863256891491659</v>
      </c>
      <c r="BJ2608" s="6">
        <f>IF(BI2608&gt;0, BF2608/BI2608,0)</f>
        <v>0.40989873917354464</v>
      </c>
      <c r="BK2608" s="26">
        <f>BJ2608/BJ$3049</f>
        <v>6.9122890248489823E-4</v>
      </c>
      <c r="BL2608" s="6">
        <f>IF(_xlfn.NUMBERVALUE(AL2608),IF(ABS(AL2608)&lt;1,1-ABS(AL2608),0),0)</f>
        <v>0.63</v>
      </c>
      <c r="BM2608" s="6">
        <f>IF(F2608&gt;F$3054,F$3054,IF(F2608&lt;F$3053,F$3053,F2608))</f>
        <v>-61.01</v>
      </c>
      <c r="BN2608" s="6">
        <f>IF(BM2608&gt;0, BM2608/BM$3049, BM2608/BM$3050*-1)</f>
        <v>-0.61341242710637445</v>
      </c>
      <c r="BO2608" s="6">
        <f>IF(O2608&gt;O$3054,O$3054,IF(O2608&lt;O$3053,O$3053,O2608))</f>
        <v>3.31</v>
      </c>
      <c r="BP2608" s="26">
        <f>BO2608/BO$3049</f>
        <v>3.1212016232783548E-2</v>
      </c>
      <c r="BQ2608" s="26">
        <f>IF(OR(BD2608=0, BH2608=0,BN2608=0,BP2608=0), 0,BD2608+BH2608+BK2608+BL2608+BN2608+BP2608)</f>
        <v>6.0224696153266727E-2</v>
      </c>
      <c r="BR2608" s="6">
        <f>IF(D2608&gt;0,C2608/D2608,0)</f>
        <v>6.2670299727520445E-2</v>
      </c>
    </row>
    <row r="2609" spans="1:70" x14ac:dyDescent="0.2">
      <c r="A2609" s="15" t="s">
        <v>5280</v>
      </c>
      <c r="B2609" s="15" t="s">
        <v>5281</v>
      </c>
      <c r="C2609" s="15">
        <v>0.01</v>
      </c>
      <c r="D2609" s="15">
        <v>0.05</v>
      </c>
      <c r="E2609" s="15">
        <v>0.06</v>
      </c>
      <c r="F2609" s="15">
        <v>6.38</v>
      </c>
      <c r="G2609" s="15">
        <v>0.93</v>
      </c>
      <c r="H2609" s="21">
        <v>7480000</v>
      </c>
      <c r="I2609" s="15">
        <v>4.87</v>
      </c>
      <c r="J2609" s="15">
        <v>0</v>
      </c>
      <c r="K2609" s="15"/>
      <c r="L2609" s="15">
        <v>0</v>
      </c>
      <c r="M2609" s="15"/>
      <c r="N2609" s="15">
        <v>0</v>
      </c>
      <c r="O2609" s="15"/>
      <c r="P2609" s="15"/>
      <c r="Q2609" s="15">
        <v>0.05</v>
      </c>
      <c r="R2609" s="15">
        <v>0</v>
      </c>
      <c r="S2609" s="15">
        <v>2.63</v>
      </c>
      <c r="T2609" s="15">
        <v>0</v>
      </c>
      <c r="U2609" s="15">
        <v>0</v>
      </c>
      <c r="V2609" s="15">
        <v>12.03</v>
      </c>
      <c r="W2609" s="15">
        <v>12.03</v>
      </c>
      <c r="X2609" s="15">
        <v>0</v>
      </c>
      <c r="Y2609" s="15">
        <v>0</v>
      </c>
      <c r="Z2609" s="15">
        <v>22.07</v>
      </c>
      <c r="AA2609" s="15">
        <v>22.07</v>
      </c>
      <c r="AB2609" s="15">
        <v>9.3800000000000008</v>
      </c>
      <c r="AC2609" s="15">
        <v>20.309999999999999</v>
      </c>
      <c r="AD2609" s="15"/>
      <c r="AE2609" s="15">
        <v>20.309999999999999</v>
      </c>
      <c r="AF2609" s="15">
        <v>12.01</v>
      </c>
      <c r="AG2609" s="15"/>
      <c r="AH2609" s="15">
        <v>12.01</v>
      </c>
      <c r="AI2609" s="15">
        <v>22.28</v>
      </c>
      <c r="AJ2609" s="15"/>
      <c r="AK2609" s="15">
        <v>22.28</v>
      </c>
      <c r="AL2609" s="15"/>
      <c r="AM2609" s="15">
        <v>52.49</v>
      </c>
      <c r="AN2609" s="15">
        <v>17.73</v>
      </c>
      <c r="AO2609" s="15">
        <v>9.69</v>
      </c>
      <c r="AP2609" s="15">
        <v>7.64</v>
      </c>
      <c r="AQ2609" s="15">
        <v>5.34</v>
      </c>
      <c r="AR2609" s="15"/>
      <c r="AS2609" s="15"/>
      <c r="AT2609" s="15"/>
      <c r="AU2609" s="15"/>
      <c r="AV2609" s="15"/>
      <c r="AW2609" s="15">
        <v>0</v>
      </c>
      <c r="AX2609" s="16">
        <v>91551</v>
      </c>
      <c r="AZ2609" s="6">
        <f>IF(D2609&gt;0,H2609/D2609,0)</f>
        <v>149600000</v>
      </c>
      <c r="BA2609" s="6">
        <f>AZ2609*Q2609</f>
        <v>7480000</v>
      </c>
      <c r="BB2609" s="6">
        <f>IF(C2609&gt;C$3054,C$3054,IF(C2609&lt;C$3053,C$3053,C2609))</f>
        <v>0.01</v>
      </c>
      <c r="BC2609" s="6">
        <f>IF(BB2609&gt;0,(D2609/15)-BB2609,0)</f>
        <v>-6.6666666666666662E-3</v>
      </c>
      <c r="BD2609" s="6">
        <f>BC2609/BC$3049</f>
        <v>-1.2838618564642444E-3</v>
      </c>
      <c r="BE2609" s="15">
        <f>IF(AU2609&gt;AU$3054,AU$3054,IF(AU2609&lt;AU$3053,AU$3053,AU2609))</f>
        <v>0</v>
      </c>
      <c r="BF2609" s="15">
        <f>IF(I2609&gt;I$3054,I$3054,IF(I2609&lt;I$3053,I$3053,I2609))</f>
        <v>4.87</v>
      </c>
      <c r="BG2609" s="6">
        <f>IF(BE2609&gt;0, BF2609/BE2609,0)</f>
        <v>0</v>
      </c>
      <c r="BH2609" s="26">
        <f>BG2609/BG$3049</f>
        <v>0</v>
      </c>
      <c r="BI2609" s="26">
        <f>IF(AV2609&gt;AV$3054,AV$3054,IF(AV2609&lt;AV$3053,AV$3053,AV2609))</f>
        <v>0</v>
      </c>
      <c r="BJ2609" s="6">
        <f>IF(BI2609&gt;0, BF2609/BI2609,0)</f>
        <v>0</v>
      </c>
      <c r="BK2609" s="26">
        <f>BJ2609/BJ$3049</f>
        <v>0</v>
      </c>
      <c r="BL2609" s="6">
        <f>IF(_xlfn.NUMBERVALUE(AL2609),IF(ABS(AL2609)&lt;1,1-ABS(AL2609),0),0)</f>
        <v>0</v>
      </c>
      <c r="BM2609" s="6">
        <f>IF(F2609&gt;F$3054,F$3054,IF(F2609&lt;F$3053,F$3053,F2609))</f>
        <v>6.38</v>
      </c>
      <c r="BN2609" s="6">
        <f>IF(BM2609&gt;0, BM2609/BM$3049, BM2609/BM$3050*-1)</f>
        <v>8.0599568591201865E-3</v>
      </c>
      <c r="BO2609" s="6">
        <f>IF(O2609&gt;O$3054,O$3054,IF(O2609&lt;O$3053,O$3053,O2609))</f>
        <v>0</v>
      </c>
      <c r="BP2609" s="26">
        <f>BO2609/BO$3049</f>
        <v>0</v>
      </c>
      <c r="BQ2609" s="26">
        <f>IF(OR(BD2609=0, BH2609=0,BN2609=0,BP2609=0), 0,BD2609+BH2609+BK2609+BL2609+BN2609+BP2609)</f>
        <v>0</v>
      </c>
      <c r="BR2609" s="6">
        <f>IF(D2609&gt;0,C2609/D2609,0)</f>
        <v>0.19999999999999998</v>
      </c>
    </row>
    <row r="2610" spans="1:70" x14ac:dyDescent="0.2">
      <c r="A2610" s="15" t="s">
        <v>5259</v>
      </c>
      <c r="B2610" s="15" t="s">
        <v>5260</v>
      </c>
      <c r="C2610" s="15">
        <v>0</v>
      </c>
      <c r="D2610" s="15">
        <v>0.04</v>
      </c>
      <c r="E2610" s="15">
        <v>0.04</v>
      </c>
      <c r="F2610" s="15">
        <v>176.92</v>
      </c>
      <c r="G2610" s="15">
        <v>0.62</v>
      </c>
      <c r="H2610" s="21">
        <v>10810000</v>
      </c>
      <c r="I2610" s="15">
        <v>63.16</v>
      </c>
      <c r="J2610" s="15">
        <v>0</v>
      </c>
      <c r="K2610" s="15"/>
      <c r="L2610" s="15">
        <v>0</v>
      </c>
      <c r="M2610" s="15"/>
      <c r="N2610" s="15">
        <v>0</v>
      </c>
      <c r="O2610" s="15"/>
      <c r="P2610" s="15"/>
      <c r="Q2610" s="15">
        <v>0.06</v>
      </c>
      <c r="R2610" s="15">
        <v>0.01</v>
      </c>
      <c r="S2610" s="15">
        <v>35.130000000000003</v>
      </c>
      <c r="T2610" s="15">
        <v>0</v>
      </c>
      <c r="U2610" s="15">
        <v>0</v>
      </c>
      <c r="V2610" s="15">
        <v>0</v>
      </c>
      <c r="W2610" s="15">
        <v>0</v>
      </c>
      <c r="X2610" s="15">
        <v>0</v>
      </c>
      <c r="Y2610" s="15">
        <v>0</v>
      </c>
      <c r="Z2610" s="15">
        <v>0</v>
      </c>
      <c r="AA2610" s="15">
        <v>0</v>
      </c>
      <c r="AB2610" s="15">
        <v>567.5</v>
      </c>
      <c r="AC2610" s="15">
        <v>0.01</v>
      </c>
      <c r="AD2610" s="15">
        <v>-6.3</v>
      </c>
      <c r="AE2610" s="15">
        <v>0.01</v>
      </c>
      <c r="AF2610" s="15">
        <v>0.01</v>
      </c>
      <c r="AG2610" s="15">
        <v>-6.19</v>
      </c>
      <c r="AH2610" s="15">
        <v>0.01</v>
      </c>
      <c r="AI2610" s="15">
        <v>0.01</v>
      </c>
      <c r="AJ2610" s="15">
        <v>-6.31</v>
      </c>
      <c r="AK2610" s="15">
        <v>0.01</v>
      </c>
      <c r="AL2610" s="15">
        <v>1.01</v>
      </c>
      <c r="AM2610" s="15">
        <v>205.26</v>
      </c>
      <c r="AN2610" s="15"/>
      <c r="AO2610" s="15">
        <v>31.28</v>
      </c>
      <c r="AP2610" s="15">
        <v>4.33</v>
      </c>
      <c r="AQ2610" s="15">
        <v>4.29</v>
      </c>
      <c r="AR2610" s="15"/>
      <c r="AS2610" s="15">
        <v>-18.239999999999998</v>
      </c>
      <c r="AT2610" s="15">
        <v>-13.92</v>
      </c>
      <c r="AU2610" s="15"/>
      <c r="AV2610" s="15"/>
      <c r="AW2610" s="15">
        <v>0</v>
      </c>
      <c r="AX2610" s="16">
        <v>25197</v>
      </c>
      <c r="AZ2610" s="6">
        <f>IF(D2610&gt;0,H2610/D2610,0)</f>
        <v>270250000</v>
      </c>
      <c r="BA2610" s="6">
        <f>AZ2610*Q2610</f>
        <v>16215000</v>
      </c>
      <c r="BB2610" s="6">
        <f>IF(C2610&gt;C$3054,C$3054,IF(C2610&lt;C$3053,C$3053,C2610))</f>
        <v>0</v>
      </c>
      <c r="BC2610" s="6">
        <f>IF(BB2610&gt;0,(D2610/15)-BB2610,0)</f>
        <v>0</v>
      </c>
      <c r="BD2610" s="6">
        <f>BC2610/BC$3049</f>
        <v>0</v>
      </c>
      <c r="BE2610" s="15">
        <f>IF(AU2610&gt;AU$3054,AU$3054,IF(AU2610&lt;AU$3053,AU$3053,AU2610))</f>
        <v>0</v>
      </c>
      <c r="BF2610" s="15">
        <f>IF(I2610&gt;I$3054,I$3054,IF(I2610&lt;I$3053,I$3053,I2610))</f>
        <v>63.16</v>
      </c>
      <c r="BG2610" s="6">
        <f>IF(BE2610&gt;0, BF2610/BE2610,0)</f>
        <v>0</v>
      </c>
      <c r="BH2610" s="26">
        <f>BG2610/BG$3049</f>
        <v>0</v>
      </c>
      <c r="BI2610" s="26">
        <f>IF(AV2610&gt;AV$3054,AV$3054,IF(AV2610&lt;AV$3053,AV$3053,AV2610))</f>
        <v>0</v>
      </c>
      <c r="BJ2610" s="6">
        <f>IF(BI2610&gt;0, BF2610/BI2610,0)</f>
        <v>0</v>
      </c>
      <c r="BK2610" s="26">
        <f>BJ2610/BJ$3049</f>
        <v>0</v>
      </c>
      <c r="BL2610" s="6">
        <f>IF(_xlfn.NUMBERVALUE(AL2610),IF(ABS(AL2610)&lt;1,1-ABS(AL2610),0),0)</f>
        <v>0</v>
      </c>
      <c r="BM2610" s="6">
        <f>IF(F2610&gt;F$3054,F$3054,IF(F2610&lt;F$3053,F$3053,F2610))</f>
        <v>176.92</v>
      </c>
      <c r="BN2610" s="6">
        <f>IF(BM2610&gt;0, BM2610/BM$3049, BM2610/BM$3050*-1)</f>
        <v>0.22350588832532028</v>
      </c>
      <c r="BO2610" s="6">
        <f>IF(O2610&gt;O$3054,O$3054,IF(O2610&lt;O$3053,O$3053,O2610))</f>
        <v>0</v>
      </c>
      <c r="BP2610" s="26">
        <f>BO2610/BO$3049</f>
        <v>0</v>
      </c>
      <c r="BQ2610" s="26">
        <f>IF(OR(BD2610=0, BH2610=0,BN2610=0,BP2610=0), 0,BD2610+BH2610+BK2610+BL2610+BN2610+BP2610)</f>
        <v>0</v>
      </c>
      <c r="BR2610" s="6">
        <f>IF(D2610&gt;0,C2610/D2610,0)</f>
        <v>0</v>
      </c>
    </row>
    <row r="2611" spans="1:70" x14ac:dyDescent="0.2">
      <c r="A2611" s="15" t="s">
        <v>4962</v>
      </c>
      <c r="B2611" s="15" t="s">
        <v>4963</v>
      </c>
      <c r="C2611" s="15"/>
      <c r="D2611" s="15">
        <v>0</v>
      </c>
      <c r="E2611" s="15"/>
      <c r="F2611" s="15"/>
      <c r="G2611" s="15"/>
      <c r="H2611" s="21"/>
      <c r="I2611" s="15"/>
      <c r="J2611" s="15"/>
      <c r="K2611" s="15"/>
      <c r="L2611" s="15"/>
      <c r="M2611" s="15"/>
      <c r="N2611" s="15"/>
      <c r="O2611" s="15"/>
      <c r="P2611" s="15"/>
      <c r="Q2611" s="15"/>
      <c r="R2611" s="15"/>
      <c r="S2611" s="15"/>
      <c r="T2611" s="15"/>
      <c r="U2611" s="15"/>
      <c r="V2611" s="15"/>
      <c r="W2611" s="15"/>
      <c r="X2611" s="15"/>
      <c r="Y2611" s="15"/>
      <c r="Z2611" s="15"/>
      <c r="AA2611" s="15"/>
      <c r="AB2611" s="15"/>
      <c r="AC2611" s="15"/>
      <c r="AD2611" s="15"/>
      <c r="AE2611" s="15"/>
      <c r="AF2611" s="15"/>
      <c r="AG2611" s="15"/>
      <c r="AH2611" s="15"/>
      <c r="AI2611" s="15"/>
      <c r="AJ2611" s="15"/>
      <c r="AK2611" s="15"/>
      <c r="AL2611" s="15"/>
      <c r="AM2611" s="15"/>
      <c r="AN2611" s="15"/>
      <c r="AO2611" s="15"/>
      <c r="AP2611" s="15"/>
      <c r="AQ2611" s="15"/>
      <c r="AR2611" s="15"/>
      <c r="AS2611" s="15"/>
      <c r="AT2611" s="15"/>
      <c r="AU2611" s="15"/>
      <c r="AV2611" s="15"/>
      <c r="AW2611" s="15">
        <v>0</v>
      </c>
      <c r="AX2611" s="15"/>
      <c r="AZ2611" s="6">
        <f>IF(D2611&gt;0,H2611/D2611,0)</f>
        <v>0</v>
      </c>
      <c r="BA2611" s="6">
        <f>AZ2611*Q2611</f>
        <v>0</v>
      </c>
      <c r="BB2611" s="6">
        <f>IF(C2611&gt;C$3054,C$3054,IF(C2611&lt;C$3053,C$3053,C2611))</f>
        <v>0</v>
      </c>
      <c r="BC2611" s="6">
        <f>IF(BB2611&gt;0,(D2611/15)-BB2611,0)</f>
        <v>0</v>
      </c>
      <c r="BD2611" s="6">
        <f>BC2611/BC$3049</f>
        <v>0</v>
      </c>
      <c r="BE2611" s="15">
        <f>IF(AU2611&gt;AU$3054,AU$3054,IF(AU2611&lt;AU$3053,AU$3053,AU2611))</f>
        <v>0</v>
      </c>
      <c r="BF2611" s="15">
        <f>IF(I2611&gt;I$3054,I$3054,IF(I2611&lt;I$3053,I$3053,I2611))</f>
        <v>0</v>
      </c>
      <c r="BG2611" s="6">
        <f>IF(BE2611&gt;0, BF2611/BE2611,0)</f>
        <v>0</v>
      </c>
      <c r="BH2611" s="26">
        <f>BG2611/BG$3049</f>
        <v>0</v>
      </c>
      <c r="BI2611" s="26">
        <f>IF(AV2611&gt;AV$3054,AV$3054,IF(AV2611&lt;AV$3053,AV$3053,AV2611))</f>
        <v>0</v>
      </c>
      <c r="BJ2611" s="6">
        <f>IF(BI2611&gt;0, BF2611/BI2611,0)</f>
        <v>0</v>
      </c>
      <c r="BK2611" s="26">
        <f>BJ2611/BJ$3049</f>
        <v>0</v>
      </c>
      <c r="BL2611" s="6">
        <f>IF(_xlfn.NUMBERVALUE(AL2611),IF(ABS(AL2611)&lt;1,1-ABS(AL2611),0),0)</f>
        <v>0</v>
      </c>
      <c r="BM2611" s="6">
        <f>IF(F2611&gt;F$3054,F$3054,IF(F2611&lt;F$3053,F$3053,F2611))</f>
        <v>0</v>
      </c>
      <c r="BN2611" s="6">
        <f>IF(BM2611&gt;0, BM2611/BM$3049, BM2611/BM$3050*-1)</f>
        <v>0</v>
      </c>
      <c r="BO2611" s="6">
        <f>IF(O2611&gt;O$3054,O$3054,IF(O2611&lt;O$3053,O$3053,O2611))</f>
        <v>0</v>
      </c>
      <c r="BP2611" s="26">
        <f>BO2611/BO$3049</f>
        <v>0</v>
      </c>
      <c r="BQ2611" s="26">
        <f>IF(OR(BD2611=0, BH2611=0,BN2611=0,BP2611=0), 0,BD2611+BH2611+BK2611+BL2611+BN2611+BP2611)</f>
        <v>0</v>
      </c>
      <c r="BR2611" s="6">
        <f>IF(D2611&gt;0,C2611/D2611,0)</f>
        <v>0</v>
      </c>
    </row>
    <row r="2612" spans="1:70" x14ac:dyDescent="0.2">
      <c r="A2612" s="15" t="s">
        <v>5082</v>
      </c>
      <c r="B2612" s="15" t="s">
        <v>5083</v>
      </c>
      <c r="C2612" s="15">
        <v>0</v>
      </c>
      <c r="D2612" s="15">
        <v>0.75</v>
      </c>
      <c r="E2612" s="15"/>
      <c r="F2612" s="15"/>
      <c r="G2612" s="15">
        <v>1.83</v>
      </c>
      <c r="H2612" s="21">
        <v>93820000</v>
      </c>
      <c r="I2612" s="15">
        <v>371.29</v>
      </c>
      <c r="J2612" s="15">
        <v>0</v>
      </c>
      <c r="K2612" s="15"/>
      <c r="L2612" s="15">
        <v>0</v>
      </c>
      <c r="M2612" s="15"/>
      <c r="N2612" s="15">
        <v>0</v>
      </c>
      <c r="O2612" s="15"/>
      <c r="P2612" s="15">
        <v>18.18</v>
      </c>
      <c r="Q2612" s="15">
        <v>0.42</v>
      </c>
      <c r="R2612" s="15">
        <v>0.03</v>
      </c>
      <c r="S2612" s="15">
        <v>2.0099999999999998</v>
      </c>
      <c r="T2612" s="15">
        <v>7.14</v>
      </c>
      <c r="U2612" s="15">
        <v>7.14</v>
      </c>
      <c r="V2612" s="15">
        <v>7.14</v>
      </c>
      <c r="W2612" s="15">
        <v>7.14</v>
      </c>
      <c r="X2612" s="15">
        <v>9.85</v>
      </c>
      <c r="Y2612" s="15">
        <v>9.85</v>
      </c>
      <c r="Z2612" s="15">
        <v>9.85</v>
      </c>
      <c r="AA2612" s="15">
        <v>9.85</v>
      </c>
      <c r="AB2612" s="15">
        <v>6.25</v>
      </c>
      <c r="AC2612" s="15">
        <v>7.53</v>
      </c>
      <c r="AD2612" s="15"/>
      <c r="AE2612" s="15">
        <v>7.53</v>
      </c>
      <c r="AF2612" s="15">
        <v>6.19</v>
      </c>
      <c r="AG2612" s="15"/>
      <c r="AH2612" s="15">
        <v>6.19</v>
      </c>
      <c r="AI2612" s="15">
        <v>9.84</v>
      </c>
      <c r="AJ2612" s="15"/>
      <c r="AK2612" s="15">
        <v>9.84</v>
      </c>
      <c r="AL2612" s="15"/>
      <c r="AM2612" s="15">
        <v>90.66</v>
      </c>
      <c r="AN2612" s="15">
        <v>42.49</v>
      </c>
      <c r="AO2612" s="15">
        <v>6.99</v>
      </c>
      <c r="AP2612" s="15">
        <v>5.14</v>
      </c>
      <c r="AQ2612" s="15">
        <v>3.61</v>
      </c>
      <c r="AR2612" s="15"/>
      <c r="AS2612" s="15"/>
      <c r="AT2612" s="15"/>
      <c r="AU2612" s="15"/>
      <c r="AV2612" s="15"/>
      <c r="AW2612" s="16">
        <v>168498</v>
      </c>
      <c r="AX2612" s="16">
        <v>343749</v>
      </c>
      <c r="AZ2612" s="6">
        <f>IF(D2612&gt;0,H2612/D2612,0)</f>
        <v>125093333.33333333</v>
      </c>
      <c r="BA2612" s="6">
        <f>AZ2612*Q2612</f>
        <v>52539199.999999993</v>
      </c>
      <c r="BB2612" s="6">
        <f>IF(C2612&gt;C$3054,C$3054,IF(C2612&lt;C$3053,C$3053,C2612))</f>
        <v>0</v>
      </c>
      <c r="BC2612" s="6">
        <f>IF(BB2612&gt;0,(D2612/15)-BB2612,0)</f>
        <v>0</v>
      </c>
      <c r="BD2612" s="6">
        <f>BC2612/BC$3049</f>
        <v>0</v>
      </c>
      <c r="BE2612" s="15">
        <f>IF(AU2612&gt;AU$3054,AU$3054,IF(AU2612&lt;AU$3053,AU$3053,AU2612))</f>
        <v>0</v>
      </c>
      <c r="BF2612" s="15">
        <f>IF(I2612&gt;I$3054,I$3054,IF(I2612&lt;I$3053,I$3053,I2612))</f>
        <v>371.29</v>
      </c>
      <c r="BG2612" s="6">
        <f>IF(BE2612&gt;0, BF2612/BE2612,0)</f>
        <v>0</v>
      </c>
      <c r="BH2612" s="26">
        <f>BG2612/BG$3049</f>
        <v>0</v>
      </c>
      <c r="BI2612" s="26">
        <f>IF(AV2612&gt;AV$3054,AV$3054,IF(AV2612&lt;AV$3053,AV$3053,AV2612))</f>
        <v>0</v>
      </c>
      <c r="BJ2612" s="6">
        <f>IF(BI2612&gt;0, BF2612/BI2612,0)</f>
        <v>0</v>
      </c>
      <c r="BK2612" s="26">
        <f>BJ2612/BJ$3049</f>
        <v>0</v>
      </c>
      <c r="BL2612" s="6">
        <f>IF(_xlfn.NUMBERVALUE(AL2612),IF(ABS(AL2612)&lt;1,1-ABS(AL2612),0),0)</f>
        <v>0</v>
      </c>
      <c r="BM2612" s="6">
        <f>IF(F2612&gt;F$3054,F$3054,IF(F2612&lt;F$3053,F$3053,F2612))</f>
        <v>0</v>
      </c>
      <c r="BN2612" s="6">
        <f>IF(BM2612&gt;0, BM2612/BM$3049, BM2612/BM$3050*-1)</f>
        <v>0</v>
      </c>
      <c r="BO2612" s="6">
        <f>IF(O2612&gt;O$3054,O$3054,IF(O2612&lt;O$3053,O$3053,O2612))</f>
        <v>0</v>
      </c>
      <c r="BP2612" s="26">
        <f>BO2612/BO$3049</f>
        <v>0</v>
      </c>
      <c r="BQ2612" s="26">
        <f>IF(OR(BD2612=0, BH2612=0,BN2612=0,BP2612=0), 0,BD2612+BH2612+BK2612+BL2612+BN2612+BP2612)</f>
        <v>0</v>
      </c>
      <c r="BR2612" s="6">
        <f>IF(D2612&gt;0,C2612/D2612,0)</f>
        <v>0</v>
      </c>
    </row>
    <row r="2613" spans="1:70" x14ac:dyDescent="0.2">
      <c r="A2613" s="15" t="s">
        <v>5142</v>
      </c>
      <c r="B2613" s="15" t="s">
        <v>5143</v>
      </c>
      <c r="C2613" s="15">
        <v>-0.04</v>
      </c>
      <c r="D2613" s="15">
        <v>0</v>
      </c>
      <c r="E2613" s="15"/>
      <c r="F2613" s="15"/>
      <c r="G2613" s="15"/>
      <c r="H2613" s="21"/>
      <c r="I2613" s="15"/>
      <c r="J2613" s="15">
        <v>0</v>
      </c>
      <c r="K2613" s="15"/>
      <c r="L2613" s="15">
        <v>0</v>
      </c>
      <c r="M2613" s="15"/>
      <c r="N2613" s="15">
        <v>0</v>
      </c>
      <c r="O2613" s="15"/>
      <c r="P2613" s="15"/>
      <c r="Q2613" s="15">
        <v>0.02</v>
      </c>
      <c r="R2613" s="15">
        <v>0.06</v>
      </c>
      <c r="S2613" s="15">
        <v>1.1399999999999999</v>
      </c>
      <c r="T2613" s="15">
        <v>0</v>
      </c>
      <c r="U2613" s="15">
        <v>0</v>
      </c>
      <c r="V2613" s="15">
        <v>61.1</v>
      </c>
      <c r="W2613" s="15">
        <v>61.1</v>
      </c>
      <c r="X2613" s="15">
        <v>0</v>
      </c>
      <c r="Y2613" s="15">
        <v>0</v>
      </c>
      <c r="Z2613" s="15">
        <v>324.52999999999997</v>
      </c>
      <c r="AA2613" s="15">
        <v>324.52999999999997</v>
      </c>
      <c r="AB2613" s="15">
        <v>-3.93</v>
      </c>
      <c r="AC2613" s="15"/>
      <c r="AD2613" s="15">
        <v>-16.52</v>
      </c>
      <c r="AE2613" s="15"/>
      <c r="AF2613" s="15">
        <v>-43.89</v>
      </c>
      <c r="AG2613" s="15">
        <v>-15.12</v>
      </c>
      <c r="AH2613" s="15">
        <v>-43.89</v>
      </c>
      <c r="AI2613" s="15"/>
      <c r="AJ2613" s="15">
        <v>-15.58</v>
      </c>
      <c r="AK2613" s="15"/>
      <c r="AL2613" s="15"/>
      <c r="AM2613" s="15">
        <v>64.73</v>
      </c>
      <c r="AN2613" s="15"/>
      <c r="AO2613" s="15">
        <v>-83.37</v>
      </c>
      <c r="AP2613" s="15">
        <v>-162.44</v>
      </c>
      <c r="AQ2613" s="15">
        <v>-162.44</v>
      </c>
      <c r="AR2613" s="15"/>
      <c r="AS2613" s="15">
        <v>9.31</v>
      </c>
      <c r="AT2613" s="15">
        <v>-18.760000000000002</v>
      </c>
      <c r="AU2613" s="15"/>
      <c r="AV2613" s="15"/>
      <c r="AW2613" s="15">
        <v>0</v>
      </c>
      <c r="AX2613" s="15"/>
      <c r="AZ2613" s="6">
        <f>IF(D2613&gt;0,H2613/D2613,0)</f>
        <v>0</v>
      </c>
      <c r="BA2613" s="6">
        <f>AZ2613*Q2613</f>
        <v>0</v>
      </c>
      <c r="BB2613" s="6">
        <f>IF(C2613&gt;C$3054,C$3054,IF(C2613&lt;C$3053,C$3053,C2613))</f>
        <v>-0.04</v>
      </c>
      <c r="BC2613" s="6">
        <f>IF(BB2613&gt;0,(D2613/15)-BB2613,0)</f>
        <v>0</v>
      </c>
      <c r="BD2613" s="6">
        <f>BC2613/BC$3049</f>
        <v>0</v>
      </c>
      <c r="BE2613" s="15">
        <f>IF(AU2613&gt;AU$3054,AU$3054,IF(AU2613&lt;AU$3053,AU$3053,AU2613))</f>
        <v>0</v>
      </c>
      <c r="BF2613" s="15">
        <f>IF(I2613&gt;I$3054,I$3054,IF(I2613&lt;I$3053,I$3053,I2613))</f>
        <v>0</v>
      </c>
      <c r="BG2613" s="6">
        <f>IF(BE2613&gt;0, BF2613/BE2613,0)</f>
        <v>0</v>
      </c>
      <c r="BH2613" s="26">
        <f>BG2613/BG$3049</f>
        <v>0</v>
      </c>
      <c r="BI2613" s="26">
        <f>IF(AV2613&gt;AV$3054,AV$3054,IF(AV2613&lt;AV$3053,AV$3053,AV2613))</f>
        <v>0</v>
      </c>
      <c r="BJ2613" s="6">
        <f>IF(BI2613&gt;0, BF2613/BI2613,0)</f>
        <v>0</v>
      </c>
      <c r="BK2613" s="26">
        <f>BJ2613/BJ$3049</f>
        <v>0</v>
      </c>
      <c r="BL2613" s="6">
        <f>IF(_xlfn.NUMBERVALUE(AL2613),IF(ABS(AL2613)&lt;1,1-ABS(AL2613),0),0)</f>
        <v>0</v>
      </c>
      <c r="BM2613" s="6">
        <f>IF(F2613&gt;F$3054,F$3054,IF(F2613&lt;F$3053,F$3053,F2613))</f>
        <v>0</v>
      </c>
      <c r="BN2613" s="6">
        <f>IF(BM2613&gt;0, BM2613/BM$3049, BM2613/BM$3050*-1)</f>
        <v>0</v>
      </c>
      <c r="BO2613" s="6">
        <f>IF(O2613&gt;O$3054,O$3054,IF(O2613&lt;O$3053,O$3053,O2613))</f>
        <v>0</v>
      </c>
      <c r="BP2613" s="26">
        <f>BO2613/BO$3049</f>
        <v>0</v>
      </c>
      <c r="BQ2613" s="26">
        <f>IF(OR(BD2613=0, BH2613=0,BN2613=0,BP2613=0), 0,BD2613+BH2613+BK2613+BL2613+BN2613+BP2613)</f>
        <v>0</v>
      </c>
      <c r="BR2613" s="6">
        <f>IF(D2613&gt;0,C2613/D2613,0)</f>
        <v>0</v>
      </c>
    </row>
    <row r="2614" spans="1:70" x14ac:dyDescent="0.2">
      <c r="A2614" s="15" t="s">
        <v>5106</v>
      </c>
      <c r="B2614" s="15" t="s">
        <v>5105</v>
      </c>
      <c r="C2614" s="15">
        <v>0.2</v>
      </c>
      <c r="D2614" s="15">
        <v>4.6500000000000004</v>
      </c>
      <c r="E2614" s="15">
        <v>4.6399999999999997</v>
      </c>
      <c r="F2614" s="15"/>
      <c r="G2614" s="15">
        <v>0.55000000000000004</v>
      </c>
      <c r="H2614" s="21">
        <v>37230000</v>
      </c>
      <c r="I2614" s="15">
        <v>23.23</v>
      </c>
      <c r="J2614" s="15"/>
      <c r="K2614" s="15"/>
      <c r="L2614" s="15"/>
      <c r="M2614" s="15"/>
      <c r="N2614" s="15">
        <v>0</v>
      </c>
      <c r="O2614" s="15"/>
      <c r="P2614" s="15">
        <v>0.01</v>
      </c>
      <c r="Q2614" s="15">
        <v>7.72</v>
      </c>
      <c r="R2614" s="15">
        <v>0.99</v>
      </c>
      <c r="S2614" s="15">
        <v>4.24</v>
      </c>
      <c r="T2614" s="15">
        <v>0</v>
      </c>
      <c r="U2614" s="15">
        <v>0</v>
      </c>
      <c r="V2614" s="15">
        <v>0.33</v>
      </c>
      <c r="W2614" s="15">
        <v>0.33</v>
      </c>
      <c r="X2614" s="15">
        <v>0</v>
      </c>
      <c r="Y2614" s="15">
        <v>0</v>
      </c>
      <c r="Z2614" s="15">
        <v>0.34</v>
      </c>
      <c r="AA2614" s="15">
        <v>0.34</v>
      </c>
      <c r="AB2614" s="15"/>
      <c r="AC2614" s="15">
        <v>2.58</v>
      </c>
      <c r="AD2614" s="15">
        <v>2.31</v>
      </c>
      <c r="AE2614" s="15">
        <v>2.58</v>
      </c>
      <c r="AF2614" s="15">
        <v>2.5</v>
      </c>
      <c r="AG2614" s="15">
        <v>2.23</v>
      </c>
      <c r="AH2614" s="15">
        <v>2.5</v>
      </c>
      <c r="AI2614" s="15">
        <v>2.65</v>
      </c>
      <c r="AJ2614" s="15">
        <v>2.35</v>
      </c>
      <c r="AK2614" s="15">
        <v>2.65</v>
      </c>
      <c r="AL2614" s="15"/>
      <c r="AM2614" s="15">
        <v>0.94</v>
      </c>
      <c r="AN2614" s="15"/>
      <c r="AO2614" s="15">
        <v>41.95</v>
      </c>
      <c r="AP2614" s="15">
        <v>23.58</v>
      </c>
      <c r="AQ2614" s="15">
        <v>19.899999999999999</v>
      </c>
      <c r="AR2614" s="15">
        <v>17.649999999999999</v>
      </c>
      <c r="AS2614" s="15">
        <v>3.12</v>
      </c>
      <c r="AT2614" s="15">
        <v>-14.39</v>
      </c>
      <c r="AU2614" s="15">
        <v>17.649999999999999</v>
      </c>
      <c r="AV2614" s="15">
        <v>-2.61</v>
      </c>
      <c r="AW2614" s="16">
        <v>1850</v>
      </c>
      <c r="AX2614" s="15">
        <v>62</v>
      </c>
      <c r="AZ2614" s="6">
        <f>IF(D2614&gt;0,H2614/D2614,0)</f>
        <v>8006451.6129032252</v>
      </c>
      <c r="BA2614" s="6">
        <f>AZ2614*Q2614</f>
        <v>61809806.451612897</v>
      </c>
      <c r="BB2614" s="6">
        <f>IF(C2614&gt;C$3054,C$3054,IF(C2614&lt;C$3053,C$3053,C2614))</f>
        <v>0.2</v>
      </c>
      <c r="BC2614" s="6">
        <f>IF(BB2614&gt;0,(D2614/15)-BB2614,0)</f>
        <v>0.10999999999999999</v>
      </c>
      <c r="BD2614" s="6">
        <f>BC2614/BC$3049</f>
        <v>2.1183720631660029E-2</v>
      </c>
      <c r="BE2614" s="15">
        <f>IF(AU2614&gt;AU$3054,AU$3054,IF(AU2614&lt;AU$3053,AU$3053,AU2614))</f>
        <v>17.649999999999999</v>
      </c>
      <c r="BF2614" s="15">
        <f>IF(I2614&gt;I$3054,I$3054,IF(I2614&lt;I$3053,I$3053,I2614))</f>
        <v>23.23</v>
      </c>
      <c r="BG2614" s="6">
        <f>IF(BE2614&gt;0, BF2614/BE2614,0)</f>
        <v>1.3161473087818698</v>
      </c>
      <c r="BH2614" s="26">
        <f>BG2614/BG$3049</f>
        <v>1.2655262584441056E-3</v>
      </c>
      <c r="BI2614" s="26">
        <f>IF(AV2614&gt;AV$3054,AV$3054,IF(AV2614&lt;AV$3053,AV$3053,AV2614))</f>
        <v>-2.61</v>
      </c>
      <c r="BJ2614" s="6">
        <f>IF(BI2614&gt;0, BF2614/BI2614,0)</f>
        <v>0</v>
      </c>
      <c r="BK2614" s="26">
        <f>BJ2614/BJ$3049</f>
        <v>0</v>
      </c>
      <c r="BL2614" s="6">
        <f>IF(_xlfn.NUMBERVALUE(AL2614),IF(ABS(AL2614)&lt;1,1-ABS(AL2614),0),0)</f>
        <v>0</v>
      </c>
      <c r="BM2614" s="6">
        <f>IF(F2614&gt;F$3054,F$3054,IF(F2614&lt;F$3053,F$3053,F2614))</f>
        <v>0</v>
      </c>
      <c r="BN2614" s="6">
        <f>IF(BM2614&gt;0, BM2614/BM$3049, BM2614/BM$3050*-1)</f>
        <v>0</v>
      </c>
      <c r="BO2614" s="6">
        <f>IF(O2614&gt;O$3054,O$3054,IF(O2614&lt;O$3053,O$3053,O2614))</f>
        <v>0</v>
      </c>
      <c r="BP2614" s="26">
        <f>BO2614/BO$3049</f>
        <v>0</v>
      </c>
      <c r="BQ2614" s="26">
        <f>IF(OR(BD2614=0, BH2614=0,BN2614=0,BP2614=0), 0,BD2614+BH2614+BK2614+BL2614+BN2614+BP2614)</f>
        <v>0</v>
      </c>
      <c r="BR2614" s="6">
        <f>IF(D2614&gt;0,C2614/D2614,0)</f>
        <v>4.301075268817204E-2</v>
      </c>
    </row>
    <row r="2615" spans="1:70" x14ac:dyDescent="0.2">
      <c r="A2615" s="15" t="s">
        <v>5104</v>
      </c>
      <c r="B2615" s="15" t="s">
        <v>5105</v>
      </c>
      <c r="C2615" s="15">
        <v>0.2</v>
      </c>
      <c r="D2615" s="15">
        <v>1</v>
      </c>
      <c r="E2615" s="15"/>
      <c r="F2615" s="15"/>
      <c r="G2615" s="15"/>
      <c r="H2615" s="21">
        <v>34110000</v>
      </c>
      <c r="I2615" s="15">
        <v>5</v>
      </c>
      <c r="J2615" s="15"/>
      <c r="K2615" s="15"/>
      <c r="L2615" s="15"/>
      <c r="M2615" s="15"/>
      <c r="N2615" s="15"/>
      <c r="O2615" s="15"/>
      <c r="P2615" s="15"/>
      <c r="Q2615" s="15"/>
      <c r="R2615" s="15"/>
      <c r="S2615" s="15"/>
      <c r="T2615" s="15"/>
      <c r="U2615" s="15"/>
      <c r="V2615" s="15"/>
      <c r="W2615" s="15"/>
      <c r="X2615" s="15"/>
      <c r="Y2615" s="15"/>
      <c r="Z2615" s="15"/>
      <c r="AA2615" s="15"/>
      <c r="AB2615" s="15"/>
      <c r="AC2615" s="15"/>
      <c r="AD2615" s="15"/>
      <c r="AE2615" s="15"/>
      <c r="AF2615" s="15"/>
      <c r="AG2615" s="15"/>
      <c r="AH2615" s="15"/>
      <c r="AI2615" s="15"/>
      <c r="AJ2615" s="15"/>
      <c r="AK2615" s="15"/>
      <c r="AL2615" s="15"/>
      <c r="AM2615" s="15"/>
      <c r="AN2615" s="15"/>
      <c r="AO2615" s="15"/>
      <c r="AP2615" s="15"/>
      <c r="AQ2615" s="15"/>
      <c r="AR2615" s="15"/>
      <c r="AS2615" s="15"/>
      <c r="AT2615" s="15"/>
      <c r="AU2615" s="15"/>
      <c r="AV2615" s="15"/>
      <c r="AW2615" s="15">
        <v>0</v>
      </c>
      <c r="AX2615" s="15"/>
      <c r="AZ2615" s="6">
        <f>IF(D2615&gt;0,H2615/D2615,0)</f>
        <v>34110000</v>
      </c>
      <c r="BA2615" s="6">
        <f>AZ2615*Q2615</f>
        <v>0</v>
      </c>
      <c r="BB2615" s="6">
        <f>IF(C2615&gt;C$3054,C$3054,IF(C2615&lt;C$3053,C$3053,C2615))</f>
        <v>0.2</v>
      </c>
      <c r="BC2615" s="6">
        <f>IF(BB2615&gt;0,(D2615/15)-BB2615,0)</f>
        <v>-0.13333333333333336</v>
      </c>
      <c r="BD2615" s="6">
        <f>BC2615/BC$3049</f>
        <v>-2.5677237129284894E-2</v>
      </c>
      <c r="BE2615" s="15">
        <f>IF(AU2615&gt;AU$3054,AU$3054,IF(AU2615&lt;AU$3053,AU$3053,AU2615))</f>
        <v>0</v>
      </c>
      <c r="BF2615" s="15">
        <f>IF(I2615&gt;I$3054,I$3054,IF(I2615&lt;I$3053,I$3053,I2615))</f>
        <v>5</v>
      </c>
      <c r="BG2615" s="6">
        <f>IF(BE2615&gt;0, BF2615/BE2615,0)</f>
        <v>0</v>
      </c>
      <c r="BH2615" s="26">
        <f>BG2615/BG$3049</f>
        <v>0</v>
      </c>
      <c r="BI2615" s="26">
        <f>IF(AV2615&gt;AV$3054,AV$3054,IF(AV2615&lt;AV$3053,AV$3053,AV2615))</f>
        <v>0</v>
      </c>
      <c r="BJ2615" s="6">
        <f>IF(BI2615&gt;0, BF2615/BI2615,0)</f>
        <v>0</v>
      </c>
      <c r="BK2615" s="26">
        <f>BJ2615/BJ$3049</f>
        <v>0</v>
      </c>
      <c r="BL2615" s="6">
        <f>IF(_xlfn.NUMBERVALUE(AL2615),IF(ABS(AL2615)&lt;1,1-ABS(AL2615),0),0)</f>
        <v>0</v>
      </c>
      <c r="BM2615" s="6">
        <f>IF(F2615&gt;F$3054,F$3054,IF(F2615&lt;F$3053,F$3053,F2615))</f>
        <v>0</v>
      </c>
      <c r="BN2615" s="6">
        <f>IF(BM2615&gt;0, BM2615/BM$3049, BM2615/BM$3050*-1)</f>
        <v>0</v>
      </c>
      <c r="BO2615" s="6">
        <f>IF(O2615&gt;O$3054,O$3054,IF(O2615&lt;O$3053,O$3053,O2615))</f>
        <v>0</v>
      </c>
      <c r="BP2615" s="26">
        <f>BO2615/BO$3049</f>
        <v>0</v>
      </c>
      <c r="BQ2615" s="26">
        <f>IF(OR(BD2615=0, BH2615=0,BN2615=0,BP2615=0), 0,BD2615+BH2615+BK2615+BL2615+BN2615+BP2615)</f>
        <v>0</v>
      </c>
      <c r="BR2615" s="6">
        <f>IF(D2615&gt;0,C2615/D2615,0)</f>
        <v>0.2</v>
      </c>
    </row>
    <row r="2616" spans="1:70" x14ac:dyDescent="0.2">
      <c r="A2616" s="15" t="s">
        <v>5067</v>
      </c>
      <c r="B2616" s="15" t="s">
        <v>5068</v>
      </c>
      <c r="C2616" s="15">
        <v>0.05</v>
      </c>
      <c r="D2616" s="15">
        <v>1.1499999999999999</v>
      </c>
      <c r="E2616" s="15">
        <v>0.94</v>
      </c>
      <c r="F2616" s="15">
        <v>186.81</v>
      </c>
      <c r="G2616" s="15">
        <v>2.2999999999999998</v>
      </c>
      <c r="H2616" s="21">
        <v>421790000</v>
      </c>
      <c r="I2616" s="15">
        <v>22.86</v>
      </c>
      <c r="J2616" s="15">
        <v>0.01</v>
      </c>
      <c r="K2616" s="15">
        <v>0.02</v>
      </c>
      <c r="L2616" s="15">
        <v>0.02</v>
      </c>
      <c r="M2616" s="15">
        <v>0.03</v>
      </c>
      <c r="N2616" s="15">
        <v>0.02</v>
      </c>
      <c r="O2616" s="15">
        <v>2.17</v>
      </c>
      <c r="P2616" s="15">
        <v>7.72</v>
      </c>
      <c r="Q2616" s="15">
        <v>0.52</v>
      </c>
      <c r="R2616" s="15">
        <v>0.11</v>
      </c>
      <c r="S2616" s="15">
        <v>1.83</v>
      </c>
      <c r="T2616" s="15">
        <v>0</v>
      </c>
      <c r="U2616" s="15">
        <v>0</v>
      </c>
      <c r="V2616" s="15">
        <v>0</v>
      </c>
      <c r="W2616" s="15">
        <v>0</v>
      </c>
      <c r="X2616" s="15">
        <v>0</v>
      </c>
      <c r="Y2616" s="15">
        <v>0</v>
      </c>
      <c r="Z2616" s="15">
        <v>0</v>
      </c>
      <c r="AA2616" s="15">
        <v>0</v>
      </c>
      <c r="AB2616" s="15">
        <v>67.58</v>
      </c>
      <c r="AC2616" s="15">
        <v>9.9700000000000006</v>
      </c>
      <c r="AD2616" s="15">
        <v>-4.74</v>
      </c>
      <c r="AE2616" s="15">
        <v>9.9700000000000006</v>
      </c>
      <c r="AF2616" s="15">
        <v>7.34</v>
      </c>
      <c r="AG2616" s="15">
        <v>-3.36</v>
      </c>
      <c r="AH2616" s="15">
        <v>7.34</v>
      </c>
      <c r="AI2616" s="15">
        <v>10.67</v>
      </c>
      <c r="AJ2616" s="15">
        <v>-5.34</v>
      </c>
      <c r="AK2616" s="15">
        <v>10.67</v>
      </c>
      <c r="AL2616" s="15">
        <v>1.79</v>
      </c>
      <c r="AM2616" s="15">
        <v>290</v>
      </c>
      <c r="AN2616" s="15">
        <v>78.650000000000006</v>
      </c>
      <c r="AO2616" s="15">
        <v>8.1</v>
      </c>
      <c r="AP2616" s="15">
        <v>6.4</v>
      </c>
      <c r="AQ2616" s="15">
        <v>4.5599999999999996</v>
      </c>
      <c r="AR2616" s="15">
        <v>3.97</v>
      </c>
      <c r="AS2616" s="15">
        <v>-7.13</v>
      </c>
      <c r="AT2616" s="15">
        <v>9.8699999999999992</v>
      </c>
      <c r="AU2616" s="15">
        <v>-1.92</v>
      </c>
      <c r="AV2616" s="15">
        <v>-0.18</v>
      </c>
      <c r="AW2616" s="16">
        <v>512557</v>
      </c>
      <c r="AX2616" s="16">
        <v>704121</v>
      </c>
      <c r="AZ2616" s="6">
        <f>IF(D2616&gt;0,H2616/D2616,0)</f>
        <v>366773913.04347831</v>
      </c>
      <c r="BA2616" s="6">
        <f>AZ2616*Q2616</f>
        <v>190722434.78260872</v>
      </c>
      <c r="BB2616" s="6">
        <f>IF(C2616&gt;C$3054,C$3054,IF(C2616&lt;C$3053,C$3053,C2616))</f>
        <v>0.05</v>
      </c>
      <c r="BC2616" s="6">
        <f>IF(BB2616&gt;0,(D2616/15)-BB2616,0)</f>
        <v>2.6666666666666658E-2</v>
      </c>
      <c r="BD2616" s="6">
        <f>BC2616/BC$3049</f>
        <v>5.135447425856976E-3</v>
      </c>
      <c r="BE2616" s="15">
        <f>IF(AU2616&gt;AU$3054,AU$3054,IF(AU2616&lt;AU$3053,AU$3053,AU2616))</f>
        <v>-1.92</v>
      </c>
      <c r="BF2616" s="15">
        <f>IF(I2616&gt;I$3054,I$3054,IF(I2616&lt;I$3053,I$3053,I2616))</f>
        <v>22.86</v>
      </c>
      <c r="BG2616" s="6">
        <f>IF(BE2616&gt;0, BF2616/BE2616,0)</f>
        <v>0</v>
      </c>
      <c r="BH2616" s="26">
        <f>BG2616/BG$3049</f>
        <v>0</v>
      </c>
      <c r="BI2616" s="26">
        <f>IF(AV2616&gt;AV$3054,AV$3054,IF(AV2616&lt;AV$3053,AV$3053,AV2616))</f>
        <v>-0.18</v>
      </c>
      <c r="BJ2616" s="6">
        <f>IF(BI2616&gt;0, BF2616/BI2616,0)</f>
        <v>0</v>
      </c>
      <c r="BK2616" s="26">
        <f>BJ2616/BJ$3049</f>
        <v>0</v>
      </c>
      <c r="BL2616" s="6">
        <f>IF(_xlfn.NUMBERVALUE(AL2616),IF(ABS(AL2616)&lt;1,1-ABS(AL2616),0),0)</f>
        <v>0</v>
      </c>
      <c r="BM2616" s="6">
        <f>IF(F2616&gt;F$3054,F$3054,IF(F2616&lt;F$3053,F$3053,F2616))</f>
        <v>186.81</v>
      </c>
      <c r="BN2616" s="6">
        <f>IF(BM2616&gt;0, BM2616/BM$3049, BM2616/BM$3050*-1)</f>
        <v>0.23600008477307871</v>
      </c>
      <c r="BO2616" s="6">
        <f>IF(O2616&gt;O$3054,O$3054,IF(O2616&lt;O$3053,O$3053,O2616))</f>
        <v>2.17</v>
      </c>
      <c r="BP2616" s="26">
        <f>BO2616/BO$3049</f>
        <v>2.0462258376175317E-2</v>
      </c>
      <c r="BQ2616" s="26">
        <f>IF(OR(BD2616=0, BH2616=0,BN2616=0,BP2616=0), 0,BD2616+BH2616+BK2616+BL2616+BN2616+BP2616)</f>
        <v>0</v>
      </c>
      <c r="BR2616" s="6">
        <f>IF(D2616&gt;0,C2616/D2616,0)</f>
        <v>4.3478260869565223E-2</v>
      </c>
    </row>
    <row r="2617" spans="1:70" x14ac:dyDescent="0.2">
      <c r="A2617" s="15" t="s">
        <v>5010</v>
      </c>
      <c r="B2617" s="15" t="s">
        <v>5011</v>
      </c>
      <c r="C2617" s="15">
        <v>-0.01</v>
      </c>
      <c r="D2617" s="15">
        <v>0</v>
      </c>
      <c r="E2617" s="15">
        <v>0</v>
      </c>
      <c r="F2617" s="15">
        <v>12.5</v>
      </c>
      <c r="G2617" s="15">
        <v>1.94</v>
      </c>
      <c r="H2617" s="21">
        <v>16410000</v>
      </c>
      <c r="I2617" s="15"/>
      <c r="J2617" s="15">
        <v>0</v>
      </c>
      <c r="K2617" s="15"/>
      <c r="L2617" s="15">
        <v>0</v>
      </c>
      <c r="M2617" s="15"/>
      <c r="N2617" s="15">
        <v>0</v>
      </c>
      <c r="O2617" s="15"/>
      <c r="P2617" s="15"/>
      <c r="Q2617" s="15">
        <v>0</v>
      </c>
      <c r="R2617" s="15">
        <v>0</v>
      </c>
      <c r="S2617" s="15">
        <v>0.81</v>
      </c>
      <c r="T2617" s="15">
        <v>35.86</v>
      </c>
      <c r="U2617" s="15">
        <v>35.86</v>
      </c>
      <c r="V2617" s="15">
        <v>65.739999999999995</v>
      </c>
      <c r="W2617" s="15">
        <v>65.739999999999995</v>
      </c>
      <c r="X2617" s="15">
        <v>329.91</v>
      </c>
      <c r="Y2617" s="15">
        <v>329.91</v>
      </c>
      <c r="Z2617" s="15">
        <v>604.69000000000005</v>
      </c>
      <c r="AA2617" s="15">
        <v>604.69000000000005</v>
      </c>
      <c r="AB2617" s="15">
        <v>-2.0099999999999998</v>
      </c>
      <c r="AC2617" s="15">
        <v>-35.200000000000003</v>
      </c>
      <c r="AD2617" s="15">
        <v>-38.630000000000003</v>
      </c>
      <c r="AE2617" s="15">
        <v>-35.200000000000003</v>
      </c>
      <c r="AF2617" s="15">
        <v>-24.87</v>
      </c>
      <c r="AG2617" s="15">
        <v>-33.26</v>
      </c>
      <c r="AH2617" s="15">
        <v>-24.87</v>
      </c>
      <c r="AI2617" s="15">
        <v>-105.62</v>
      </c>
      <c r="AJ2617" s="15">
        <v>-46.67</v>
      </c>
      <c r="AK2617" s="15">
        <v>-105.62</v>
      </c>
      <c r="AL2617" s="15">
        <v>0.09</v>
      </c>
      <c r="AM2617" s="16">
        <v>3269.8</v>
      </c>
      <c r="AN2617" s="15">
        <v>-10.45</v>
      </c>
      <c r="AO2617" s="15">
        <v>-27.29</v>
      </c>
      <c r="AP2617" s="15">
        <v>-126.27</v>
      </c>
      <c r="AQ2617" s="15">
        <v>-126.27</v>
      </c>
      <c r="AR2617" s="15"/>
      <c r="AS2617" s="15">
        <v>8.57</v>
      </c>
      <c r="AT2617" s="15">
        <v>8.19</v>
      </c>
      <c r="AU2617" s="15"/>
      <c r="AV2617" s="15"/>
      <c r="AW2617" s="16">
        <v>910000</v>
      </c>
      <c r="AX2617" s="15">
        <v>1440000</v>
      </c>
      <c r="AZ2617" s="6">
        <f>IF(D2617&gt;0,H2617/D2617,0)</f>
        <v>0</v>
      </c>
      <c r="BA2617" s="6">
        <f>AZ2617*Q2617</f>
        <v>0</v>
      </c>
      <c r="BB2617" s="6">
        <f>IF(C2617&gt;C$3054,C$3054,IF(C2617&lt;C$3053,C$3053,C2617))</f>
        <v>-0.01</v>
      </c>
      <c r="BC2617" s="6">
        <f>IF(BB2617&gt;0,(D2617/15)-BB2617,0)</f>
        <v>0</v>
      </c>
      <c r="BD2617" s="6">
        <f>BC2617/BC$3049</f>
        <v>0</v>
      </c>
      <c r="BE2617" s="15">
        <f>IF(AU2617&gt;AU$3054,AU$3054,IF(AU2617&lt;AU$3053,AU$3053,AU2617))</f>
        <v>0</v>
      </c>
      <c r="BF2617" s="15">
        <f>IF(I2617&gt;I$3054,I$3054,IF(I2617&lt;I$3053,I$3053,I2617))</f>
        <v>0</v>
      </c>
      <c r="BG2617" s="6">
        <f>IF(BE2617&gt;0, BF2617/BE2617,0)</f>
        <v>0</v>
      </c>
      <c r="BH2617" s="26">
        <f>BG2617/BG$3049</f>
        <v>0</v>
      </c>
      <c r="BI2617" s="26">
        <f>IF(AV2617&gt;AV$3054,AV$3054,IF(AV2617&lt;AV$3053,AV$3053,AV2617))</f>
        <v>0</v>
      </c>
      <c r="BJ2617" s="6">
        <f>IF(BI2617&gt;0, BF2617/BI2617,0)</f>
        <v>0</v>
      </c>
      <c r="BK2617" s="26">
        <f>BJ2617/BJ$3049</f>
        <v>0</v>
      </c>
      <c r="BL2617" s="6">
        <f>IF(_xlfn.NUMBERVALUE(AL2617),IF(ABS(AL2617)&lt;1,1-ABS(AL2617),0),0)</f>
        <v>0.91</v>
      </c>
      <c r="BM2617" s="6">
        <f>IF(F2617&gt;F$3054,F$3054,IF(F2617&lt;F$3053,F$3053,F2617))</f>
        <v>12.5</v>
      </c>
      <c r="BN2617" s="6">
        <f>IF(BM2617&gt;0, BM2617/BM$3049, BM2617/BM$3050*-1)</f>
        <v>1.5791451526489395E-2</v>
      </c>
      <c r="BO2617" s="6">
        <f>IF(O2617&gt;O$3054,O$3054,IF(O2617&lt;O$3053,O$3053,O2617))</f>
        <v>0</v>
      </c>
      <c r="BP2617" s="26">
        <f>BO2617/BO$3049</f>
        <v>0</v>
      </c>
      <c r="BQ2617" s="26">
        <f>IF(OR(BD2617=0, BH2617=0,BN2617=0,BP2617=0), 0,BD2617+BH2617+BK2617+BL2617+BN2617+BP2617)</f>
        <v>0</v>
      </c>
      <c r="BR2617" s="6">
        <f>IF(D2617&gt;0,C2617/D2617,0)</f>
        <v>0</v>
      </c>
    </row>
    <row r="2618" spans="1:70" x14ac:dyDescent="0.2">
      <c r="A2618" s="15" t="s">
        <v>4899</v>
      </c>
      <c r="B2618" s="15" t="s">
        <v>4900</v>
      </c>
      <c r="C2618" s="15"/>
      <c r="D2618" s="15">
        <v>0</v>
      </c>
      <c r="E2618" s="15"/>
      <c r="F2618" s="15"/>
      <c r="G2618" s="15"/>
      <c r="H2618" s="21"/>
      <c r="I2618" s="15"/>
      <c r="J2618" s="15"/>
      <c r="K2618" s="15"/>
      <c r="L2618" s="15"/>
      <c r="M2618" s="15"/>
      <c r="N2618" s="15"/>
      <c r="O2618" s="15"/>
      <c r="P2618" s="15"/>
      <c r="Q2618" s="15"/>
      <c r="R2618" s="15"/>
      <c r="S2618" s="15"/>
      <c r="T2618" s="15"/>
      <c r="U2618" s="15"/>
      <c r="V2618" s="15"/>
      <c r="W2618" s="15"/>
      <c r="X2618" s="15"/>
      <c r="Y2618" s="15"/>
      <c r="Z2618" s="15"/>
      <c r="AA2618" s="15"/>
      <c r="AB2618" s="15"/>
      <c r="AC2618" s="15"/>
      <c r="AD2618" s="15"/>
      <c r="AE2618" s="15"/>
      <c r="AF2618" s="15"/>
      <c r="AG2618" s="15"/>
      <c r="AH2618" s="15"/>
      <c r="AI2618" s="15"/>
      <c r="AJ2618" s="15"/>
      <c r="AK2618" s="15"/>
      <c r="AL2618" s="15"/>
      <c r="AM2618" s="15"/>
      <c r="AN2618" s="15"/>
      <c r="AO2618" s="15"/>
      <c r="AP2618" s="15"/>
      <c r="AQ2618" s="15"/>
      <c r="AR2618" s="15"/>
      <c r="AS2618" s="15"/>
      <c r="AT2618" s="15"/>
      <c r="AU2618" s="15"/>
      <c r="AV2618" s="15"/>
      <c r="AW2618" s="15">
        <v>0</v>
      </c>
      <c r="AX2618" s="15"/>
      <c r="AZ2618" s="6">
        <f>IF(D2618&gt;0,H2618/D2618,0)</f>
        <v>0</v>
      </c>
      <c r="BA2618" s="6">
        <f>AZ2618*Q2618</f>
        <v>0</v>
      </c>
      <c r="BB2618" s="6">
        <f>IF(C2618&gt;C$3054,C$3054,IF(C2618&lt;C$3053,C$3053,C2618))</f>
        <v>0</v>
      </c>
      <c r="BC2618" s="6">
        <f>IF(BB2618&gt;0,(D2618/15)-BB2618,0)</f>
        <v>0</v>
      </c>
      <c r="BD2618" s="6">
        <f>BC2618/BC$3049</f>
        <v>0</v>
      </c>
      <c r="BE2618" s="15">
        <f>IF(AU2618&gt;AU$3054,AU$3054,IF(AU2618&lt;AU$3053,AU$3053,AU2618))</f>
        <v>0</v>
      </c>
      <c r="BF2618" s="15">
        <f>IF(I2618&gt;I$3054,I$3054,IF(I2618&lt;I$3053,I$3053,I2618))</f>
        <v>0</v>
      </c>
      <c r="BG2618" s="6">
        <f>IF(BE2618&gt;0, BF2618/BE2618,0)</f>
        <v>0</v>
      </c>
      <c r="BH2618" s="26">
        <f>BG2618/BG$3049</f>
        <v>0</v>
      </c>
      <c r="BI2618" s="26">
        <f>IF(AV2618&gt;AV$3054,AV$3054,IF(AV2618&lt;AV$3053,AV$3053,AV2618))</f>
        <v>0</v>
      </c>
      <c r="BJ2618" s="6">
        <f>IF(BI2618&gt;0, BF2618/BI2618,0)</f>
        <v>0</v>
      </c>
      <c r="BK2618" s="26">
        <f>BJ2618/BJ$3049</f>
        <v>0</v>
      </c>
      <c r="BL2618" s="6">
        <f>IF(_xlfn.NUMBERVALUE(AL2618),IF(ABS(AL2618)&lt;1,1-ABS(AL2618),0),0)</f>
        <v>0</v>
      </c>
      <c r="BM2618" s="6">
        <f>IF(F2618&gt;F$3054,F$3054,IF(F2618&lt;F$3053,F$3053,F2618))</f>
        <v>0</v>
      </c>
      <c r="BN2618" s="6">
        <f>IF(BM2618&gt;0, BM2618/BM$3049, BM2618/BM$3050*-1)</f>
        <v>0</v>
      </c>
      <c r="BO2618" s="6">
        <f>IF(O2618&gt;O$3054,O$3054,IF(O2618&lt;O$3053,O$3053,O2618))</f>
        <v>0</v>
      </c>
      <c r="BP2618" s="26">
        <f>BO2618/BO$3049</f>
        <v>0</v>
      </c>
      <c r="BQ2618" s="26">
        <f>IF(OR(BD2618=0, BH2618=0,BN2618=0,BP2618=0), 0,BD2618+BH2618+BK2618+BL2618+BN2618+BP2618)</f>
        <v>0</v>
      </c>
      <c r="BR2618" s="6">
        <f>IF(D2618&gt;0,C2618/D2618,0)</f>
        <v>0</v>
      </c>
    </row>
    <row r="2619" spans="1:70" x14ac:dyDescent="0.2">
      <c r="A2619" s="15" t="s">
        <v>5257</v>
      </c>
      <c r="B2619" s="15" t="s">
        <v>5258</v>
      </c>
      <c r="C2619" s="15">
        <v>1.07</v>
      </c>
      <c r="D2619" s="15">
        <v>21</v>
      </c>
      <c r="E2619" s="15">
        <v>18.510000000000002</v>
      </c>
      <c r="F2619" s="15">
        <v>5</v>
      </c>
      <c r="G2619" s="15">
        <v>2.04</v>
      </c>
      <c r="H2619" s="21">
        <v>651170000</v>
      </c>
      <c r="I2619" s="15">
        <v>19.690000000000001</v>
      </c>
      <c r="J2619" s="15">
        <v>0.28000000000000003</v>
      </c>
      <c r="K2619" s="15">
        <v>0.1</v>
      </c>
      <c r="L2619" s="15">
        <v>0.53</v>
      </c>
      <c r="M2619" s="15">
        <v>0.53</v>
      </c>
      <c r="N2619" s="15">
        <v>0.42</v>
      </c>
      <c r="O2619" s="15">
        <v>2.52</v>
      </c>
      <c r="P2619" s="15">
        <v>20.57</v>
      </c>
      <c r="Q2619" s="15">
        <v>10.29</v>
      </c>
      <c r="R2619" s="15">
        <v>0.15</v>
      </c>
      <c r="S2619" s="15">
        <v>0.67</v>
      </c>
      <c r="T2619" s="15">
        <v>12.55</v>
      </c>
      <c r="U2619" s="15">
        <v>21.95</v>
      </c>
      <c r="V2619" s="15">
        <v>39.619999999999997</v>
      </c>
      <c r="W2619" s="15">
        <v>37.56</v>
      </c>
      <c r="X2619" s="15">
        <v>25.88</v>
      </c>
      <c r="Y2619" s="15">
        <v>43.56</v>
      </c>
      <c r="Z2619" s="15">
        <v>81.7</v>
      </c>
      <c r="AA2619" s="15">
        <v>74.569999999999993</v>
      </c>
      <c r="AB2619" s="15">
        <v>6.35</v>
      </c>
      <c r="AC2619" s="15">
        <v>6.93</v>
      </c>
      <c r="AD2619" s="15">
        <v>11.67</v>
      </c>
      <c r="AE2619" s="15">
        <v>8.2899999999999991</v>
      </c>
      <c r="AF2619" s="15">
        <v>5.09</v>
      </c>
      <c r="AG2619" s="15">
        <v>8.89</v>
      </c>
      <c r="AH2619" s="15">
        <v>6.23</v>
      </c>
      <c r="AI2619" s="15">
        <v>10.17</v>
      </c>
      <c r="AJ2619" s="15">
        <v>19.09</v>
      </c>
      <c r="AK2619" s="15">
        <v>12.98</v>
      </c>
      <c r="AL2619" s="15">
        <v>0.27</v>
      </c>
      <c r="AM2619" s="15">
        <v>6.56</v>
      </c>
      <c r="AN2619" s="15">
        <v>72.53</v>
      </c>
      <c r="AO2619" s="15">
        <v>36.619999999999997</v>
      </c>
      <c r="AP2619" s="15">
        <v>16.18</v>
      </c>
      <c r="AQ2619" s="15">
        <v>11.09</v>
      </c>
      <c r="AR2619" s="15">
        <v>-3.2</v>
      </c>
      <c r="AS2619" s="15">
        <v>-0.42</v>
      </c>
      <c r="AT2619" s="15">
        <v>7.84</v>
      </c>
      <c r="AU2619" s="15">
        <v>-3.2</v>
      </c>
      <c r="AV2619" s="15">
        <v>9.43</v>
      </c>
      <c r="AW2619" s="15">
        <v>0</v>
      </c>
      <c r="AX2619" s="15">
        <v>356</v>
      </c>
      <c r="AZ2619" s="6">
        <f>IF(D2619&gt;0,H2619/D2619,0)</f>
        <v>31008095.238095239</v>
      </c>
      <c r="BA2619" s="6">
        <f>AZ2619*Q2619</f>
        <v>319073300</v>
      </c>
      <c r="BB2619" s="6">
        <f>IF(C2619&gt;C$3054,C$3054,IF(C2619&lt;C$3053,C$3053,C2619))</f>
        <v>1.07</v>
      </c>
      <c r="BC2619" s="6">
        <f>IF(BB2619&gt;0,(D2619/15)-BB2619,0)</f>
        <v>0.32999999999999985</v>
      </c>
      <c r="BD2619" s="6">
        <f>BC2619/BC$3049</f>
        <v>6.3551161894980071E-2</v>
      </c>
      <c r="BE2619" s="15">
        <f>IF(AU2619&gt;AU$3054,AU$3054,IF(AU2619&lt;AU$3053,AU$3053,AU2619))</f>
        <v>-3.2</v>
      </c>
      <c r="BF2619" s="15">
        <f>IF(I2619&gt;I$3054,I$3054,IF(I2619&lt;I$3053,I$3053,I2619))</f>
        <v>19.690000000000001</v>
      </c>
      <c r="BG2619" s="6">
        <f>IF(BE2619&gt;0, BF2619/BE2619,0)</f>
        <v>0</v>
      </c>
      <c r="BH2619" s="26">
        <f>BG2619/BG$3049</f>
        <v>0</v>
      </c>
      <c r="BI2619" s="26">
        <f>IF(AV2619&gt;AV$3054,AV$3054,IF(AV2619&lt;AV$3053,AV$3053,AV2619))</f>
        <v>9.43</v>
      </c>
      <c r="BJ2619" s="6">
        <f>IF(BI2619&gt;0, BF2619/BI2619,0)</f>
        <v>2.088016967126193</v>
      </c>
      <c r="BK2619" s="26">
        <f>BJ2619/BJ$3049</f>
        <v>3.521107870364575E-3</v>
      </c>
      <c r="BL2619" s="6">
        <f>IF(_xlfn.NUMBERVALUE(AL2619),IF(ABS(AL2619)&lt;1,1-ABS(AL2619),0),0)</f>
        <v>0.73</v>
      </c>
      <c r="BM2619" s="6">
        <f>IF(F2619&gt;F$3054,F$3054,IF(F2619&lt;F$3053,F$3053,F2619))</f>
        <v>5</v>
      </c>
      <c r="BN2619" s="6">
        <f>IF(BM2619&gt;0, BM2619/BM$3049, BM2619/BM$3050*-1)</f>
        <v>6.3165806105957584E-3</v>
      </c>
      <c r="BO2619" s="6">
        <f>IF(O2619&gt;O$3054,O$3054,IF(O2619&lt;O$3053,O$3053,O2619))</f>
        <v>2.52</v>
      </c>
      <c r="BP2619" s="26">
        <f>BO2619/BO$3049</f>
        <v>2.3762622630397141E-2</v>
      </c>
      <c r="BQ2619" s="26">
        <f>IF(OR(BD2619=0, BH2619=0,BN2619=0,BP2619=0), 0,BD2619+BH2619+BK2619+BL2619+BN2619+BP2619)</f>
        <v>0</v>
      </c>
      <c r="BR2619" s="6">
        <f>IF(D2619&gt;0,C2619/D2619,0)</f>
        <v>5.0952380952380957E-2</v>
      </c>
    </row>
    <row r="2620" spans="1:70" x14ac:dyDescent="0.2">
      <c r="A2620" s="15" t="s">
        <v>735</v>
      </c>
      <c r="B2620" s="15" t="s">
        <v>736</v>
      </c>
      <c r="C2620" s="15"/>
      <c r="D2620" s="15">
        <v>0.03</v>
      </c>
      <c r="E2620" s="15"/>
      <c r="F2620" s="15"/>
      <c r="G2620" s="15"/>
      <c r="H2620" s="21">
        <v>60290000</v>
      </c>
      <c r="I2620" s="15"/>
      <c r="J2620" s="15"/>
      <c r="K2620" s="15"/>
      <c r="L2620" s="15"/>
      <c r="M2620" s="15"/>
      <c r="N2620" s="15"/>
      <c r="O2620" s="15"/>
      <c r="P2620" s="15"/>
      <c r="Q2620" s="15"/>
      <c r="R2620" s="15"/>
      <c r="S2620" s="15">
        <v>4.3499999999999996</v>
      </c>
      <c r="T2620" s="15">
        <v>0</v>
      </c>
      <c r="U2620" s="15">
        <v>0</v>
      </c>
      <c r="V2620" s="15">
        <v>0</v>
      </c>
      <c r="W2620" s="15">
        <v>0</v>
      </c>
      <c r="X2620" s="15">
        <v>0</v>
      </c>
      <c r="Y2620" s="15">
        <v>0</v>
      </c>
      <c r="Z2620" s="15">
        <v>0</v>
      </c>
      <c r="AA2620" s="15">
        <v>0</v>
      </c>
      <c r="AB2620" s="15"/>
      <c r="AC2620" s="15">
        <v>-141.9</v>
      </c>
      <c r="AD2620" s="15">
        <v>-81.97</v>
      </c>
      <c r="AE2620" s="15">
        <v>-151.93</v>
      </c>
      <c r="AF2620" s="15">
        <v>-129.61000000000001</v>
      </c>
      <c r="AG2620" s="15">
        <v>-69.62</v>
      </c>
      <c r="AH2620" s="15">
        <v>-137.72999999999999</v>
      </c>
      <c r="AI2620" s="15">
        <v>-143.36000000000001</v>
      </c>
      <c r="AJ2620" s="15">
        <v>-82.04</v>
      </c>
      <c r="AK2620" s="15">
        <v>-152.44</v>
      </c>
      <c r="AL2620" s="15"/>
      <c r="AM2620" s="15">
        <v>33.049999999999997</v>
      </c>
      <c r="AN2620" s="15"/>
      <c r="AO2620" s="15">
        <v>-313.85000000000002</v>
      </c>
      <c r="AP2620" s="16">
        <v>-1257.57</v>
      </c>
      <c r="AQ2620" s="16">
        <v>-1257.57</v>
      </c>
      <c r="AR2620" s="15"/>
      <c r="AS2620" s="15">
        <v>7.47</v>
      </c>
      <c r="AT2620" s="15">
        <v>-23.59</v>
      </c>
      <c r="AU2620" s="15"/>
      <c r="AV2620" s="15"/>
      <c r="AW2620" s="16">
        <v>510660</v>
      </c>
      <c r="AX2620" s="16">
        <v>614085</v>
      </c>
      <c r="AZ2620" s="6">
        <f>IF(D2620&gt;0,H2620/D2620,0)</f>
        <v>2009666666.6666667</v>
      </c>
      <c r="BA2620" s="6">
        <f>AZ2620*Q2620</f>
        <v>0</v>
      </c>
      <c r="BB2620" s="6">
        <f>IF(C2620&gt;C$3054,C$3054,IF(C2620&lt;C$3053,C$3053,C2620))</f>
        <v>0</v>
      </c>
      <c r="BC2620" s="6">
        <f>IF(BB2620&gt;0,(D2620/15)-BB2620,0)</f>
        <v>0</v>
      </c>
      <c r="BD2620" s="6">
        <f>BC2620/BC$3049</f>
        <v>0</v>
      </c>
      <c r="BE2620" s="15">
        <f>IF(AU2620&gt;AU$3054,AU$3054,IF(AU2620&lt;AU$3053,AU$3053,AU2620))</f>
        <v>0</v>
      </c>
      <c r="BF2620" s="15">
        <f>IF(I2620&gt;I$3054,I$3054,IF(I2620&lt;I$3053,I$3053,I2620))</f>
        <v>0</v>
      </c>
      <c r="BG2620" s="6">
        <f>IF(BE2620&gt;0, BF2620/BE2620,0)</f>
        <v>0</v>
      </c>
      <c r="BH2620" s="26">
        <f>BG2620/BG$3049</f>
        <v>0</v>
      </c>
      <c r="BI2620" s="26">
        <f>IF(AV2620&gt;AV$3054,AV$3054,IF(AV2620&lt;AV$3053,AV$3053,AV2620))</f>
        <v>0</v>
      </c>
      <c r="BJ2620" s="6">
        <f>IF(BI2620&gt;0, BF2620/BI2620,0)</f>
        <v>0</v>
      </c>
      <c r="BK2620" s="26">
        <f>BJ2620/BJ$3049</f>
        <v>0</v>
      </c>
      <c r="BL2620" s="6">
        <f>IF(_xlfn.NUMBERVALUE(AL2620),IF(ABS(AL2620)&lt;1,1-ABS(AL2620),0),0)</f>
        <v>0</v>
      </c>
      <c r="BM2620" s="6">
        <f>IF(F2620&gt;F$3054,F$3054,IF(F2620&lt;F$3053,F$3053,F2620))</f>
        <v>0</v>
      </c>
      <c r="BN2620" s="6">
        <f>IF(BM2620&gt;0, BM2620/BM$3049, BM2620/BM$3050*-1)</f>
        <v>0</v>
      </c>
      <c r="BO2620" s="6">
        <f>IF(O2620&gt;O$3054,O$3054,IF(O2620&lt;O$3053,O$3053,O2620))</f>
        <v>0</v>
      </c>
      <c r="BP2620" s="26">
        <f>BO2620/BO$3049</f>
        <v>0</v>
      </c>
      <c r="BQ2620" s="26">
        <f>IF(OR(BD2620=0, BH2620=0,BN2620=0,BP2620=0), 0,BD2620+BH2620+BK2620+BL2620+BN2620+BP2620)</f>
        <v>0</v>
      </c>
      <c r="BR2620" s="6">
        <f>IF(D2620&gt;0,C2620/D2620,0)</f>
        <v>0</v>
      </c>
    </row>
    <row r="2621" spans="1:70" x14ac:dyDescent="0.2">
      <c r="A2621" s="15" t="s">
        <v>5282</v>
      </c>
      <c r="B2621" s="15" t="s">
        <v>5283</v>
      </c>
      <c r="C2621" s="15">
        <v>0</v>
      </c>
      <c r="D2621" s="15">
        <v>0.01</v>
      </c>
      <c r="E2621" s="15">
        <v>0.01</v>
      </c>
      <c r="F2621" s="15">
        <v>76.83</v>
      </c>
      <c r="G2621" s="15">
        <v>0.83</v>
      </c>
      <c r="H2621" s="21">
        <v>20570000</v>
      </c>
      <c r="I2621" s="15"/>
      <c r="J2621" s="15">
        <v>0</v>
      </c>
      <c r="K2621" s="15"/>
      <c r="L2621" s="15">
        <v>0</v>
      </c>
      <c r="M2621" s="15"/>
      <c r="N2621" s="15">
        <v>0</v>
      </c>
      <c r="O2621" s="15"/>
      <c r="P2621" s="15"/>
      <c r="Q2621" s="15">
        <v>0.01</v>
      </c>
      <c r="R2621" s="15">
        <v>0</v>
      </c>
      <c r="S2621" s="15">
        <v>2.35</v>
      </c>
      <c r="T2621" s="15">
        <v>0</v>
      </c>
      <c r="U2621" s="15">
        <v>0</v>
      </c>
      <c r="V2621" s="15">
        <v>0</v>
      </c>
      <c r="W2621" s="15">
        <v>0</v>
      </c>
      <c r="X2621" s="15">
        <v>0</v>
      </c>
      <c r="Y2621" s="15">
        <v>0</v>
      </c>
      <c r="Z2621" s="15">
        <v>0</v>
      </c>
      <c r="AA2621" s="15">
        <v>0</v>
      </c>
      <c r="AB2621" s="15"/>
      <c r="AC2621" s="15">
        <v>-14.32</v>
      </c>
      <c r="AD2621" s="15">
        <v>-28.43</v>
      </c>
      <c r="AE2621" s="15">
        <v>-14.32</v>
      </c>
      <c r="AF2621" s="15">
        <v>-13.76</v>
      </c>
      <c r="AG2621" s="15">
        <v>-27.53</v>
      </c>
      <c r="AH2621" s="15">
        <v>-13.76</v>
      </c>
      <c r="AI2621" s="15">
        <v>-14.32</v>
      </c>
      <c r="AJ2621" s="15">
        <v>-28.45</v>
      </c>
      <c r="AK2621" s="15">
        <v>-14.32</v>
      </c>
      <c r="AL2621" s="15">
        <v>1.47</v>
      </c>
      <c r="AM2621" s="16">
        <v>1766.04</v>
      </c>
      <c r="AN2621" s="15"/>
      <c r="AO2621" s="16">
        <v>-35111.53</v>
      </c>
      <c r="AP2621" s="16">
        <v>-39281.129999999997</v>
      </c>
      <c r="AQ2621" s="16">
        <v>-39280.71</v>
      </c>
      <c r="AR2621" s="15"/>
      <c r="AS2621" s="15">
        <v>-47.05</v>
      </c>
      <c r="AT2621" s="15">
        <v>-22.85</v>
      </c>
      <c r="AU2621" s="15"/>
      <c r="AV2621" s="15"/>
      <c r="AW2621" s="15">
        <v>1850000</v>
      </c>
      <c r="AX2621" s="15">
        <v>2110000</v>
      </c>
      <c r="AZ2621" s="6">
        <f>IF(D2621&gt;0,H2621/D2621,0)</f>
        <v>2057000000</v>
      </c>
      <c r="BA2621" s="6">
        <f>AZ2621*Q2621</f>
        <v>20570000</v>
      </c>
      <c r="BB2621" s="6">
        <f>IF(C2621&gt;C$3054,C$3054,IF(C2621&lt;C$3053,C$3053,C2621))</f>
        <v>0</v>
      </c>
      <c r="BC2621" s="6">
        <f>IF(BB2621&gt;0,(D2621/15)-BB2621,0)</f>
        <v>0</v>
      </c>
      <c r="BD2621" s="6">
        <f>BC2621/BC$3049</f>
        <v>0</v>
      </c>
      <c r="BE2621" s="15">
        <f>IF(AU2621&gt;AU$3054,AU$3054,IF(AU2621&lt;AU$3053,AU$3053,AU2621))</f>
        <v>0</v>
      </c>
      <c r="BF2621" s="15">
        <f>IF(I2621&gt;I$3054,I$3054,IF(I2621&lt;I$3053,I$3053,I2621))</f>
        <v>0</v>
      </c>
      <c r="BG2621" s="6">
        <f>IF(BE2621&gt;0, BF2621/BE2621,0)</f>
        <v>0</v>
      </c>
      <c r="BH2621" s="26">
        <f>BG2621/BG$3049</f>
        <v>0</v>
      </c>
      <c r="BI2621" s="26">
        <f>IF(AV2621&gt;AV$3054,AV$3054,IF(AV2621&lt;AV$3053,AV$3053,AV2621))</f>
        <v>0</v>
      </c>
      <c r="BJ2621" s="6">
        <f>IF(BI2621&gt;0, BF2621/BI2621,0)</f>
        <v>0</v>
      </c>
      <c r="BK2621" s="26">
        <f>BJ2621/BJ$3049</f>
        <v>0</v>
      </c>
      <c r="BL2621" s="6">
        <f>IF(_xlfn.NUMBERVALUE(AL2621),IF(ABS(AL2621)&lt;1,1-ABS(AL2621),0),0)</f>
        <v>0</v>
      </c>
      <c r="BM2621" s="6">
        <f>IF(F2621&gt;F$3054,F$3054,IF(F2621&lt;F$3053,F$3053,F2621))</f>
        <v>76.83</v>
      </c>
      <c r="BN2621" s="6">
        <f>IF(BM2621&gt;0, BM2621/BM$3049, BM2621/BM$3050*-1)</f>
        <v>9.7060577662414424E-2</v>
      </c>
      <c r="BO2621" s="6">
        <f>IF(O2621&gt;O$3054,O$3054,IF(O2621&lt;O$3053,O$3053,O2621))</f>
        <v>0</v>
      </c>
      <c r="BP2621" s="26">
        <f>BO2621/BO$3049</f>
        <v>0</v>
      </c>
      <c r="BQ2621" s="26">
        <f>IF(OR(BD2621=0, BH2621=0,BN2621=0,BP2621=0), 0,BD2621+BH2621+BK2621+BL2621+BN2621+BP2621)</f>
        <v>0</v>
      </c>
      <c r="BR2621" s="6">
        <f>IF(D2621&gt;0,C2621/D2621,0)</f>
        <v>0</v>
      </c>
    </row>
    <row r="2622" spans="1:70" x14ac:dyDescent="0.2">
      <c r="A2622" s="15" t="s">
        <v>4976</v>
      </c>
      <c r="B2622" s="15" t="s">
        <v>4977</v>
      </c>
      <c r="C2622" s="15"/>
      <c r="D2622" s="15">
        <v>0</v>
      </c>
      <c r="E2622" s="15"/>
      <c r="F2622" s="15"/>
      <c r="G2622" s="15"/>
      <c r="H2622" s="21"/>
      <c r="I2622" s="15"/>
      <c r="J2622" s="15"/>
      <c r="K2622" s="15"/>
      <c r="L2622" s="15"/>
      <c r="M2622" s="15"/>
      <c r="N2622" s="15"/>
      <c r="O2622" s="15"/>
      <c r="P2622" s="15"/>
      <c r="Q2622" s="15"/>
      <c r="R2622" s="15"/>
      <c r="S2622" s="15"/>
      <c r="T2622" s="15"/>
      <c r="U2622" s="15"/>
      <c r="V2622" s="15"/>
      <c r="W2622" s="15"/>
      <c r="X2622" s="15"/>
      <c r="Y2622" s="15"/>
      <c r="Z2622" s="15"/>
      <c r="AA2622" s="15"/>
      <c r="AB2622" s="15"/>
      <c r="AC2622" s="15"/>
      <c r="AD2622" s="15"/>
      <c r="AE2622" s="15"/>
      <c r="AF2622" s="15"/>
      <c r="AG2622" s="15"/>
      <c r="AH2622" s="15"/>
      <c r="AI2622" s="15"/>
      <c r="AJ2622" s="15"/>
      <c r="AK2622" s="15"/>
      <c r="AL2622" s="15"/>
      <c r="AM2622" s="15"/>
      <c r="AN2622" s="15"/>
      <c r="AO2622" s="15"/>
      <c r="AP2622" s="15"/>
      <c r="AQ2622" s="15"/>
      <c r="AR2622" s="15"/>
      <c r="AS2622" s="15"/>
      <c r="AT2622" s="15"/>
      <c r="AU2622" s="15"/>
      <c r="AV2622" s="15"/>
      <c r="AW2622" s="15">
        <v>0</v>
      </c>
      <c r="AX2622" s="15"/>
      <c r="AZ2622" s="6">
        <f>IF(D2622&gt;0,H2622/D2622,0)</f>
        <v>0</v>
      </c>
      <c r="BA2622" s="6">
        <f>AZ2622*Q2622</f>
        <v>0</v>
      </c>
      <c r="BB2622" s="6">
        <f>IF(C2622&gt;C$3054,C$3054,IF(C2622&lt;C$3053,C$3053,C2622))</f>
        <v>0</v>
      </c>
      <c r="BC2622" s="6">
        <f>IF(BB2622&gt;0,(D2622/15)-BB2622,0)</f>
        <v>0</v>
      </c>
      <c r="BD2622" s="6">
        <f>BC2622/BC$3049</f>
        <v>0</v>
      </c>
      <c r="BE2622" s="15">
        <f>IF(AU2622&gt;AU$3054,AU$3054,IF(AU2622&lt;AU$3053,AU$3053,AU2622))</f>
        <v>0</v>
      </c>
      <c r="BF2622" s="15">
        <f>IF(I2622&gt;I$3054,I$3054,IF(I2622&lt;I$3053,I$3053,I2622))</f>
        <v>0</v>
      </c>
      <c r="BG2622" s="6">
        <f>IF(BE2622&gt;0, BF2622/BE2622,0)</f>
        <v>0</v>
      </c>
      <c r="BH2622" s="26">
        <f>BG2622/BG$3049</f>
        <v>0</v>
      </c>
      <c r="BI2622" s="26">
        <f>IF(AV2622&gt;AV$3054,AV$3054,IF(AV2622&lt;AV$3053,AV$3053,AV2622))</f>
        <v>0</v>
      </c>
      <c r="BJ2622" s="6">
        <f>IF(BI2622&gt;0, BF2622/BI2622,0)</f>
        <v>0</v>
      </c>
      <c r="BK2622" s="26">
        <f>BJ2622/BJ$3049</f>
        <v>0</v>
      </c>
      <c r="BL2622" s="6">
        <f>IF(_xlfn.NUMBERVALUE(AL2622),IF(ABS(AL2622)&lt;1,1-ABS(AL2622),0),0)</f>
        <v>0</v>
      </c>
      <c r="BM2622" s="6">
        <f>IF(F2622&gt;F$3054,F$3054,IF(F2622&lt;F$3053,F$3053,F2622))</f>
        <v>0</v>
      </c>
      <c r="BN2622" s="6">
        <f>IF(BM2622&gt;0, BM2622/BM$3049, BM2622/BM$3050*-1)</f>
        <v>0</v>
      </c>
      <c r="BO2622" s="6">
        <f>IF(O2622&gt;O$3054,O$3054,IF(O2622&lt;O$3053,O$3053,O2622))</f>
        <v>0</v>
      </c>
      <c r="BP2622" s="26">
        <f>BO2622/BO$3049</f>
        <v>0</v>
      </c>
      <c r="BQ2622" s="26">
        <f>IF(OR(BD2622=0, BH2622=0,BN2622=0,BP2622=0), 0,BD2622+BH2622+BK2622+BL2622+BN2622+BP2622)</f>
        <v>0</v>
      </c>
      <c r="BR2622" s="6">
        <f>IF(D2622&gt;0,C2622/D2622,0)</f>
        <v>0</v>
      </c>
    </row>
    <row r="2623" spans="1:70" x14ac:dyDescent="0.2">
      <c r="A2623" s="15" t="s">
        <v>5244</v>
      </c>
      <c r="B2623" s="15" t="s">
        <v>5245</v>
      </c>
      <c r="C2623" s="15">
        <v>-0.12</v>
      </c>
      <c r="D2623" s="15">
        <v>0.09</v>
      </c>
      <c r="E2623" s="15">
        <v>0.1</v>
      </c>
      <c r="F2623" s="15">
        <v>-54.5</v>
      </c>
      <c r="G2623" s="15">
        <v>0.14000000000000001</v>
      </c>
      <c r="H2623" s="21">
        <v>7130000</v>
      </c>
      <c r="I2623" s="15"/>
      <c r="J2623" s="15">
        <v>0</v>
      </c>
      <c r="K2623" s="15"/>
      <c r="L2623" s="15">
        <v>0</v>
      </c>
      <c r="M2623" s="15"/>
      <c r="N2623" s="15">
        <v>0</v>
      </c>
      <c r="O2623" s="15"/>
      <c r="P2623" s="15"/>
      <c r="Q2623" s="15">
        <v>0.63</v>
      </c>
      <c r="R2623" s="15">
        <v>0.05</v>
      </c>
      <c r="S2623" s="15">
        <v>0.7</v>
      </c>
      <c r="T2623" s="15">
        <v>40.18</v>
      </c>
      <c r="U2623" s="15">
        <v>40.18</v>
      </c>
      <c r="V2623" s="15">
        <v>47.75</v>
      </c>
      <c r="W2623" s="15">
        <v>47.75</v>
      </c>
      <c r="X2623" s="15">
        <v>120.69</v>
      </c>
      <c r="Y2623" s="15">
        <v>120.69</v>
      </c>
      <c r="Z2623" s="15">
        <v>143.4</v>
      </c>
      <c r="AA2623" s="15">
        <v>143.4</v>
      </c>
      <c r="AB2623" s="15">
        <v>-0.14000000000000001</v>
      </c>
      <c r="AC2623" s="15">
        <v>-5.45</v>
      </c>
      <c r="AD2623" s="15">
        <v>-3.35</v>
      </c>
      <c r="AE2623" s="15">
        <v>-5.45</v>
      </c>
      <c r="AF2623" s="15">
        <v>-4.1399999999999997</v>
      </c>
      <c r="AG2623" s="15">
        <v>-2.38</v>
      </c>
      <c r="AH2623" s="15">
        <v>-4.1399999999999997</v>
      </c>
      <c r="AI2623" s="15">
        <v>-13.05</v>
      </c>
      <c r="AJ2623" s="15">
        <v>-8.8800000000000008</v>
      </c>
      <c r="AK2623" s="15">
        <v>-13.05</v>
      </c>
      <c r="AL2623" s="15">
        <v>1.7</v>
      </c>
      <c r="AM2623" s="15"/>
      <c r="AN2623" s="15">
        <v>73.72</v>
      </c>
      <c r="AO2623" s="15">
        <v>9.4600000000000009</v>
      </c>
      <c r="AP2623" s="15">
        <v>-5.55</v>
      </c>
      <c r="AQ2623" s="15">
        <v>-6.08</v>
      </c>
      <c r="AR2623" s="15"/>
      <c r="AS2623" s="15">
        <v>6.75</v>
      </c>
      <c r="AT2623" s="15"/>
      <c r="AU2623" s="15"/>
      <c r="AV2623" s="15"/>
      <c r="AW2623" s="15">
        <v>0</v>
      </c>
      <c r="AX2623" s="15"/>
      <c r="AZ2623" s="6">
        <f>IF(D2623&gt;0,H2623/D2623,0)</f>
        <v>79222222.222222224</v>
      </c>
      <c r="BA2623" s="6">
        <f>AZ2623*Q2623</f>
        <v>49910000</v>
      </c>
      <c r="BB2623" s="6">
        <f>IF(C2623&gt;C$3054,C$3054,IF(C2623&lt;C$3053,C$3053,C2623))</f>
        <v>-0.12</v>
      </c>
      <c r="BC2623" s="6">
        <f>IF(BB2623&gt;0,(D2623/15)-BB2623,0)</f>
        <v>0</v>
      </c>
      <c r="BD2623" s="6">
        <f>BC2623/BC$3049</f>
        <v>0</v>
      </c>
      <c r="BE2623" s="15">
        <f>IF(AU2623&gt;AU$3054,AU$3054,IF(AU2623&lt;AU$3053,AU$3053,AU2623))</f>
        <v>0</v>
      </c>
      <c r="BF2623" s="15">
        <f>IF(I2623&gt;I$3054,I$3054,IF(I2623&lt;I$3053,I$3053,I2623))</f>
        <v>0</v>
      </c>
      <c r="BG2623" s="6">
        <f>IF(BE2623&gt;0, BF2623/BE2623,0)</f>
        <v>0</v>
      </c>
      <c r="BH2623" s="26">
        <f>BG2623/BG$3049</f>
        <v>0</v>
      </c>
      <c r="BI2623" s="26">
        <f>IF(AV2623&gt;AV$3054,AV$3054,IF(AV2623&lt;AV$3053,AV$3053,AV2623))</f>
        <v>0</v>
      </c>
      <c r="BJ2623" s="6">
        <f>IF(BI2623&gt;0, BF2623/BI2623,0)</f>
        <v>0</v>
      </c>
      <c r="BK2623" s="26">
        <f>BJ2623/BJ$3049</f>
        <v>0</v>
      </c>
      <c r="BL2623" s="6">
        <f>IF(_xlfn.NUMBERVALUE(AL2623),IF(ABS(AL2623)&lt;1,1-ABS(AL2623),0),0)</f>
        <v>0</v>
      </c>
      <c r="BM2623" s="6">
        <f>IF(F2623&gt;F$3054,F$3054,IF(F2623&lt;F$3053,F$3053,F2623))</f>
        <v>-54.5</v>
      </c>
      <c r="BN2623" s="6">
        <f>IF(BM2623&gt;0, BM2623/BM$3049, BM2623/BM$3050*-1)</f>
        <v>-0.54795897848381259</v>
      </c>
      <c r="BO2623" s="6">
        <f>IF(O2623&gt;O$3054,O$3054,IF(O2623&lt;O$3053,O$3053,O2623))</f>
        <v>0</v>
      </c>
      <c r="BP2623" s="26">
        <f>BO2623/BO$3049</f>
        <v>0</v>
      </c>
      <c r="BQ2623" s="26">
        <f>IF(OR(BD2623=0, BH2623=0,BN2623=0,BP2623=0), 0,BD2623+BH2623+BK2623+BL2623+BN2623+BP2623)</f>
        <v>0</v>
      </c>
      <c r="BR2623" s="6">
        <f>IF(D2623&gt;0,C2623/D2623,0)</f>
        <v>-1.3333333333333333</v>
      </c>
    </row>
    <row r="2624" spans="1:70" x14ac:dyDescent="0.2">
      <c r="A2624" s="15" t="s">
        <v>5267</v>
      </c>
      <c r="B2624" s="15" t="s">
        <v>5268</v>
      </c>
      <c r="C2624" s="15">
        <v>-0.01</v>
      </c>
      <c r="D2624" s="15">
        <v>0</v>
      </c>
      <c r="E2624" s="15"/>
      <c r="F2624" s="15"/>
      <c r="G2624" s="15"/>
      <c r="H2624" s="21"/>
      <c r="I2624" s="15"/>
      <c r="J2624" s="15">
        <v>0</v>
      </c>
      <c r="K2624" s="15"/>
      <c r="L2624" s="15">
        <v>0</v>
      </c>
      <c r="M2624" s="15"/>
      <c r="N2624" s="15">
        <v>0</v>
      </c>
      <c r="O2624" s="15"/>
      <c r="P2624" s="15"/>
      <c r="Q2624" s="15">
        <v>0</v>
      </c>
      <c r="R2624" s="15">
        <v>0</v>
      </c>
      <c r="S2624" s="15">
        <v>0.74</v>
      </c>
      <c r="T2624" s="15">
        <v>55.24</v>
      </c>
      <c r="U2624" s="15">
        <v>118.02</v>
      </c>
      <c r="V2624" s="15">
        <v>68.569999999999993</v>
      </c>
      <c r="W2624" s="15">
        <v>134.91</v>
      </c>
      <c r="X2624" s="15">
        <v>682.77</v>
      </c>
      <c r="Y2624" s="15"/>
      <c r="Z2624" s="15">
        <v>847.52</v>
      </c>
      <c r="AA2624" s="15"/>
      <c r="AB2624" s="15"/>
      <c r="AC2624" s="15">
        <v>-465.36</v>
      </c>
      <c r="AD2624" s="15">
        <v>-82.6</v>
      </c>
      <c r="AE2624" s="15">
        <v>-194.95</v>
      </c>
      <c r="AF2624" s="15">
        <v>-261.33999999999997</v>
      </c>
      <c r="AG2624" s="15">
        <v>-72.930000000000007</v>
      </c>
      <c r="AH2624" s="15">
        <v>-136.22</v>
      </c>
      <c r="AI2624" s="15"/>
      <c r="AJ2624" s="15">
        <v>-94.38</v>
      </c>
      <c r="AK2624" s="15">
        <v>-744.85</v>
      </c>
      <c r="AL2624" s="15"/>
      <c r="AM2624" s="15"/>
      <c r="AN2624" s="15">
        <v>60.89</v>
      </c>
      <c r="AO2624" s="15">
        <v>-880.87</v>
      </c>
      <c r="AP2624" s="16">
        <v>-2098.25</v>
      </c>
      <c r="AQ2624" s="16">
        <v>-2098.25</v>
      </c>
      <c r="AR2624" s="15"/>
      <c r="AS2624" s="15">
        <v>4.0999999999999996</v>
      </c>
      <c r="AT2624" s="15">
        <v>-0.32</v>
      </c>
      <c r="AU2624" s="15"/>
      <c r="AV2624" s="15"/>
      <c r="AW2624" s="15">
        <v>0</v>
      </c>
      <c r="AX2624" s="15"/>
      <c r="AZ2624" s="6">
        <f>IF(D2624&gt;0,H2624/D2624,0)</f>
        <v>0</v>
      </c>
      <c r="BA2624" s="6">
        <f>AZ2624*Q2624</f>
        <v>0</v>
      </c>
      <c r="BB2624" s="6">
        <f>IF(C2624&gt;C$3054,C$3054,IF(C2624&lt;C$3053,C$3053,C2624))</f>
        <v>-0.01</v>
      </c>
      <c r="BC2624" s="6">
        <f>IF(BB2624&gt;0,(D2624/15)-BB2624,0)</f>
        <v>0</v>
      </c>
      <c r="BD2624" s="6">
        <f>BC2624/BC$3049</f>
        <v>0</v>
      </c>
      <c r="BE2624" s="15">
        <f>IF(AU2624&gt;AU$3054,AU$3054,IF(AU2624&lt;AU$3053,AU$3053,AU2624))</f>
        <v>0</v>
      </c>
      <c r="BF2624" s="15">
        <f>IF(I2624&gt;I$3054,I$3054,IF(I2624&lt;I$3053,I$3053,I2624))</f>
        <v>0</v>
      </c>
      <c r="BG2624" s="6">
        <f>IF(BE2624&gt;0, BF2624/BE2624,0)</f>
        <v>0</v>
      </c>
      <c r="BH2624" s="26">
        <f>BG2624/BG$3049</f>
        <v>0</v>
      </c>
      <c r="BI2624" s="26">
        <f>IF(AV2624&gt;AV$3054,AV$3054,IF(AV2624&lt;AV$3053,AV$3053,AV2624))</f>
        <v>0</v>
      </c>
      <c r="BJ2624" s="6">
        <f>IF(BI2624&gt;0, BF2624/BI2624,0)</f>
        <v>0</v>
      </c>
      <c r="BK2624" s="26">
        <f>BJ2624/BJ$3049</f>
        <v>0</v>
      </c>
      <c r="BL2624" s="6">
        <f>IF(_xlfn.NUMBERVALUE(AL2624),IF(ABS(AL2624)&lt;1,1-ABS(AL2624),0),0)</f>
        <v>0</v>
      </c>
      <c r="BM2624" s="6">
        <f>IF(F2624&gt;F$3054,F$3054,IF(F2624&lt;F$3053,F$3053,F2624))</f>
        <v>0</v>
      </c>
      <c r="BN2624" s="6">
        <f>IF(BM2624&gt;0, BM2624/BM$3049, BM2624/BM$3050*-1)</f>
        <v>0</v>
      </c>
      <c r="BO2624" s="6">
        <f>IF(O2624&gt;O$3054,O$3054,IF(O2624&lt;O$3053,O$3053,O2624))</f>
        <v>0</v>
      </c>
      <c r="BP2624" s="26">
        <f>BO2624/BO$3049</f>
        <v>0</v>
      </c>
      <c r="BQ2624" s="26">
        <f>IF(OR(BD2624=0, BH2624=0,BN2624=0,BP2624=0), 0,BD2624+BH2624+BK2624+BL2624+BN2624+BP2624)</f>
        <v>0</v>
      </c>
      <c r="BR2624" s="6">
        <f>IF(D2624&gt;0,C2624/D2624,0)</f>
        <v>0</v>
      </c>
    </row>
    <row r="2625" spans="1:70" x14ac:dyDescent="0.2">
      <c r="A2625" s="15" t="s">
        <v>5269</v>
      </c>
      <c r="B2625" s="15" t="s">
        <v>5268</v>
      </c>
      <c r="C2625" s="15"/>
      <c r="D2625" s="15"/>
      <c r="E2625" s="15"/>
      <c r="F2625" s="15"/>
      <c r="G2625" s="15"/>
      <c r="H2625" s="21"/>
      <c r="I2625" s="15"/>
      <c r="J2625" s="15">
        <v>0</v>
      </c>
      <c r="K2625" s="15"/>
      <c r="L2625" s="15">
        <v>0</v>
      </c>
      <c r="M2625" s="15"/>
      <c r="N2625" s="15">
        <v>0</v>
      </c>
      <c r="O2625" s="15"/>
      <c r="P2625" s="15"/>
      <c r="Q2625" s="15">
        <v>0.96</v>
      </c>
      <c r="R2625" s="15">
        <v>0.39</v>
      </c>
      <c r="S2625" s="15">
        <v>0.74</v>
      </c>
      <c r="T2625" s="15">
        <v>55.24</v>
      </c>
      <c r="U2625" s="15">
        <v>118.02</v>
      </c>
      <c r="V2625" s="15">
        <v>68.569999999999993</v>
      </c>
      <c r="W2625" s="15">
        <v>134.91</v>
      </c>
      <c r="X2625" s="15">
        <v>682.77</v>
      </c>
      <c r="Y2625" s="15"/>
      <c r="Z2625" s="15">
        <v>847.52</v>
      </c>
      <c r="AA2625" s="15"/>
      <c r="AB2625" s="15"/>
      <c r="AC2625" s="15">
        <v>-465.36</v>
      </c>
      <c r="AD2625" s="15">
        <v>-82.6</v>
      </c>
      <c r="AE2625" s="15">
        <v>-194.95</v>
      </c>
      <c r="AF2625" s="15">
        <v>-261.33999999999997</v>
      </c>
      <c r="AG2625" s="15">
        <v>-72.930000000000007</v>
      </c>
      <c r="AH2625" s="15">
        <v>-136.22</v>
      </c>
      <c r="AI2625" s="15"/>
      <c r="AJ2625" s="15">
        <v>-94.38</v>
      </c>
      <c r="AK2625" s="15">
        <v>-744.85</v>
      </c>
      <c r="AL2625" s="15"/>
      <c r="AM2625" s="15">
        <v>0.04</v>
      </c>
      <c r="AN2625" s="15">
        <v>60.89</v>
      </c>
      <c r="AO2625" s="15">
        <v>-880.87</v>
      </c>
      <c r="AP2625" s="16">
        <v>-2098.25</v>
      </c>
      <c r="AQ2625" s="16">
        <v>-2098.25</v>
      </c>
      <c r="AR2625" s="15"/>
      <c r="AS2625" s="15">
        <v>4.0999999999999996</v>
      </c>
      <c r="AT2625" s="15">
        <v>-0.32</v>
      </c>
      <c r="AU2625" s="15"/>
      <c r="AV2625" s="15"/>
      <c r="AW2625" s="15"/>
      <c r="AX2625" s="15"/>
      <c r="AZ2625" s="6">
        <f>IF(D2625&gt;0,H2625/D2625,0)</f>
        <v>0</v>
      </c>
      <c r="BA2625" s="6">
        <f>AZ2625*Q2625</f>
        <v>0</v>
      </c>
      <c r="BB2625" s="6">
        <f>IF(C2625&gt;C$3054,C$3054,IF(C2625&lt;C$3053,C$3053,C2625))</f>
        <v>0</v>
      </c>
      <c r="BC2625" s="6">
        <f>IF(BB2625&gt;0,(D2625/15)-BB2625,0)</f>
        <v>0</v>
      </c>
      <c r="BD2625" s="6">
        <f>BC2625/BC$3049</f>
        <v>0</v>
      </c>
      <c r="BE2625" s="15">
        <f>IF(AU2625&gt;AU$3054,AU$3054,IF(AU2625&lt;AU$3053,AU$3053,AU2625))</f>
        <v>0</v>
      </c>
      <c r="BF2625" s="15">
        <f>IF(I2625&gt;I$3054,I$3054,IF(I2625&lt;I$3053,I$3053,I2625))</f>
        <v>0</v>
      </c>
      <c r="BG2625" s="6">
        <f>IF(BE2625&gt;0, BF2625/BE2625,0)</f>
        <v>0</v>
      </c>
      <c r="BH2625" s="26">
        <f>BG2625/BG$3049</f>
        <v>0</v>
      </c>
      <c r="BI2625" s="26">
        <f>IF(AV2625&gt;AV$3054,AV$3054,IF(AV2625&lt;AV$3053,AV$3053,AV2625))</f>
        <v>0</v>
      </c>
      <c r="BJ2625" s="6">
        <f>IF(BI2625&gt;0, BF2625/BI2625,0)</f>
        <v>0</v>
      </c>
      <c r="BK2625" s="26">
        <f>BJ2625/BJ$3049</f>
        <v>0</v>
      </c>
      <c r="BL2625" s="6">
        <f>IF(_xlfn.NUMBERVALUE(AL2625),IF(ABS(AL2625)&lt;1,1-ABS(AL2625),0),0)</f>
        <v>0</v>
      </c>
      <c r="BM2625" s="6">
        <f>IF(F2625&gt;F$3054,F$3054,IF(F2625&lt;F$3053,F$3053,F2625))</f>
        <v>0</v>
      </c>
      <c r="BN2625" s="6">
        <f>IF(BM2625&gt;0, BM2625/BM$3049, BM2625/BM$3050*-1)</f>
        <v>0</v>
      </c>
      <c r="BO2625" s="6">
        <f>IF(O2625&gt;O$3054,O$3054,IF(O2625&lt;O$3053,O$3053,O2625))</f>
        <v>0</v>
      </c>
      <c r="BP2625" s="26">
        <f>BO2625/BO$3049</f>
        <v>0</v>
      </c>
      <c r="BQ2625" s="26">
        <f>IF(OR(BD2625=0, BH2625=0,BN2625=0,BP2625=0), 0,BD2625+BH2625+BK2625+BL2625+BN2625+BP2625)</f>
        <v>0</v>
      </c>
      <c r="BR2625" s="6">
        <f>IF(D2625&gt;0,C2625/D2625,0)</f>
        <v>0</v>
      </c>
    </row>
    <row r="2626" spans="1:70" x14ac:dyDescent="0.2">
      <c r="A2626" s="15" t="s">
        <v>4978</v>
      </c>
      <c r="B2626" s="15" t="s">
        <v>4979</v>
      </c>
      <c r="C2626" s="15"/>
      <c r="D2626" s="15">
        <v>0</v>
      </c>
      <c r="E2626" s="15"/>
      <c r="F2626" s="15"/>
      <c r="G2626" s="15"/>
      <c r="H2626" s="21"/>
      <c r="I2626" s="15"/>
      <c r="J2626" s="15"/>
      <c r="K2626" s="15"/>
      <c r="L2626" s="15"/>
      <c r="M2626" s="15"/>
      <c r="N2626" s="15"/>
      <c r="O2626" s="15"/>
      <c r="P2626" s="15"/>
      <c r="Q2626" s="15"/>
      <c r="R2626" s="15"/>
      <c r="S2626" s="15"/>
      <c r="T2626" s="15"/>
      <c r="U2626" s="15"/>
      <c r="V2626" s="15"/>
      <c r="W2626" s="15"/>
      <c r="X2626" s="15"/>
      <c r="Y2626" s="15"/>
      <c r="Z2626" s="15"/>
      <c r="AA2626" s="15"/>
      <c r="AB2626" s="15"/>
      <c r="AC2626" s="15"/>
      <c r="AD2626" s="15"/>
      <c r="AE2626" s="15"/>
      <c r="AF2626" s="15"/>
      <c r="AG2626" s="15"/>
      <c r="AH2626" s="15"/>
      <c r="AI2626" s="15"/>
      <c r="AJ2626" s="15"/>
      <c r="AK2626" s="15"/>
      <c r="AL2626" s="15"/>
      <c r="AM2626" s="15"/>
      <c r="AN2626" s="15"/>
      <c r="AO2626" s="15"/>
      <c r="AP2626" s="15"/>
      <c r="AQ2626" s="15"/>
      <c r="AR2626" s="15"/>
      <c r="AS2626" s="15"/>
      <c r="AT2626" s="15"/>
      <c r="AU2626" s="15"/>
      <c r="AV2626" s="15"/>
      <c r="AW2626" s="15">
        <v>0</v>
      </c>
      <c r="AX2626" s="15"/>
      <c r="AZ2626" s="6">
        <f>IF(D2626&gt;0,H2626/D2626,0)</f>
        <v>0</v>
      </c>
      <c r="BA2626" s="6">
        <f>AZ2626*Q2626</f>
        <v>0</v>
      </c>
      <c r="BB2626" s="6">
        <f>IF(C2626&gt;C$3054,C$3054,IF(C2626&lt;C$3053,C$3053,C2626))</f>
        <v>0</v>
      </c>
      <c r="BC2626" s="6">
        <f>IF(BB2626&gt;0,(D2626/15)-BB2626,0)</f>
        <v>0</v>
      </c>
      <c r="BD2626" s="6">
        <f>BC2626/BC$3049</f>
        <v>0</v>
      </c>
      <c r="BE2626" s="15">
        <f>IF(AU2626&gt;AU$3054,AU$3054,IF(AU2626&lt;AU$3053,AU$3053,AU2626))</f>
        <v>0</v>
      </c>
      <c r="BF2626" s="15">
        <f>IF(I2626&gt;I$3054,I$3054,IF(I2626&lt;I$3053,I$3053,I2626))</f>
        <v>0</v>
      </c>
      <c r="BG2626" s="6">
        <f>IF(BE2626&gt;0, BF2626/BE2626,0)</f>
        <v>0</v>
      </c>
      <c r="BH2626" s="26">
        <f>BG2626/BG$3049</f>
        <v>0</v>
      </c>
      <c r="BI2626" s="26">
        <f>IF(AV2626&gt;AV$3054,AV$3054,IF(AV2626&lt;AV$3053,AV$3053,AV2626))</f>
        <v>0</v>
      </c>
      <c r="BJ2626" s="6">
        <f>IF(BI2626&gt;0, BF2626/BI2626,0)</f>
        <v>0</v>
      </c>
      <c r="BK2626" s="26">
        <f>BJ2626/BJ$3049</f>
        <v>0</v>
      </c>
      <c r="BL2626" s="6">
        <f>IF(_xlfn.NUMBERVALUE(AL2626),IF(ABS(AL2626)&lt;1,1-ABS(AL2626),0),0)</f>
        <v>0</v>
      </c>
      <c r="BM2626" s="6">
        <f>IF(F2626&gt;F$3054,F$3054,IF(F2626&lt;F$3053,F$3053,F2626))</f>
        <v>0</v>
      </c>
      <c r="BN2626" s="6">
        <f>IF(BM2626&gt;0, BM2626/BM$3049, BM2626/BM$3050*-1)</f>
        <v>0</v>
      </c>
      <c r="BO2626" s="6">
        <f>IF(O2626&gt;O$3054,O$3054,IF(O2626&lt;O$3053,O$3053,O2626))</f>
        <v>0</v>
      </c>
      <c r="BP2626" s="26">
        <f>BO2626/BO$3049</f>
        <v>0</v>
      </c>
      <c r="BQ2626" s="26">
        <f>IF(OR(BD2626=0, BH2626=0,BN2626=0,BP2626=0), 0,BD2626+BH2626+BK2626+BL2626+BN2626+BP2626)</f>
        <v>0</v>
      </c>
      <c r="BR2626" s="6">
        <f>IF(D2626&gt;0,C2626/D2626,0)</f>
        <v>0</v>
      </c>
    </row>
    <row r="2627" spans="1:70" x14ac:dyDescent="0.2">
      <c r="A2627" s="15" t="s">
        <v>5250</v>
      </c>
      <c r="B2627" s="15" t="s">
        <v>5251</v>
      </c>
      <c r="C2627" s="15">
        <v>0</v>
      </c>
      <c r="D2627" s="15">
        <v>0.04</v>
      </c>
      <c r="E2627" s="15">
        <v>0.03</v>
      </c>
      <c r="F2627" s="15">
        <v>31.55</v>
      </c>
      <c r="G2627" s="15">
        <v>1.54</v>
      </c>
      <c r="H2627" s="21">
        <v>21400000</v>
      </c>
      <c r="I2627" s="15"/>
      <c r="J2627" s="15">
        <v>0</v>
      </c>
      <c r="K2627" s="15"/>
      <c r="L2627" s="15">
        <v>0</v>
      </c>
      <c r="M2627" s="15"/>
      <c r="N2627" s="15">
        <v>0</v>
      </c>
      <c r="O2627" s="15"/>
      <c r="P2627" s="15"/>
      <c r="Q2627" s="15">
        <v>0.02</v>
      </c>
      <c r="R2627" s="15">
        <v>0</v>
      </c>
      <c r="S2627" s="15">
        <v>1.29</v>
      </c>
      <c r="T2627" s="15">
        <v>0.88</v>
      </c>
      <c r="U2627" s="15">
        <v>0.88</v>
      </c>
      <c r="V2627" s="15">
        <v>1.1499999999999999</v>
      </c>
      <c r="W2627" s="15">
        <v>1.1499999999999999</v>
      </c>
      <c r="X2627" s="15">
        <v>1.1200000000000001</v>
      </c>
      <c r="Y2627" s="15">
        <v>1.1200000000000001</v>
      </c>
      <c r="Z2627" s="15">
        <v>1.46</v>
      </c>
      <c r="AA2627" s="15">
        <v>1.46</v>
      </c>
      <c r="AB2627" s="15">
        <v>-177.55</v>
      </c>
      <c r="AC2627" s="15">
        <v>-15.19</v>
      </c>
      <c r="AD2627" s="15">
        <v>-27.99</v>
      </c>
      <c r="AE2627" s="15">
        <v>-15.19</v>
      </c>
      <c r="AF2627" s="15">
        <v>-12.27</v>
      </c>
      <c r="AG2627" s="15">
        <v>-16.420000000000002</v>
      </c>
      <c r="AH2627" s="15">
        <v>-12.27</v>
      </c>
      <c r="AI2627" s="15">
        <v>-15.34</v>
      </c>
      <c r="AJ2627" s="15">
        <v>-28.89</v>
      </c>
      <c r="AK2627" s="15">
        <v>-15.34</v>
      </c>
      <c r="AL2627" s="15">
        <v>-0.84</v>
      </c>
      <c r="AM2627" s="15">
        <v>328.7</v>
      </c>
      <c r="AN2627" s="15">
        <v>28.73</v>
      </c>
      <c r="AO2627" s="15">
        <v>-58.05</v>
      </c>
      <c r="AP2627" s="15">
        <v>-33.86</v>
      </c>
      <c r="AQ2627" s="15">
        <v>-34.380000000000003</v>
      </c>
      <c r="AR2627" s="15"/>
      <c r="AS2627" s="15">
        <v>-42.41</v>
      </c>
      <c r="AT2627" s="15">
        <v>28.08</v>
      </c>
      <c r="AU2627" s="15"/>
      <c r="AV2627" s="15"/>
      <c r="AW2627" s="16">
        <v>467096</v>
      </c>
      <c r="AX2627" s="15">
        <v>1600000</v>
      </c>
      <c r="AZ2627" s="6">
        <f>IF(D2627&gt;0,H2627/D2627,0)</f>
        <v>535000000</v>
      </c>
      <c r="BA2627" s="6">
        <f>AZ2627*Q2627</f>
        <v>10700000</v>
      </c>
      <c r="BB2627" s="6">
        <f>IF(C2627&gt;C$3054,C$3054,IF(C2627&lt;C$3053,C$3053,C2627))</f>
        <v>0</v>
      </c>
      <c r="BC2627" s="6">
        <f>IF(BB2627&gt;0,(D2627/15)-BB2627,0)</f>
        <v>0</v>
      </c>
      <c r="BD2627" s="6">
        <f>BC2627/BC$3049</f>
        <v>0</v>
      </c>
      <c r="BE2627" s="15">
        <f>IF(AU2627&gt;AU$3054,AU$3054,IF(AU2627&lt;AU$3053,AU$3053,AU2627))</f>
        <v>0</v>
      </c>
      <c r="BF2627" s="15">
        <f>IF(I2627&gt;I$3054,I$3054,IF(I2627&lt;I$3053,I$3053,I2627))</f>
        <v>0</v>
      </c>
      <c r="BG2627" s="6">
        <f>IF(BE2627&gt;0, BF2627/BE2627,0)</f>
        <v>0</v>
      </c>
      <c r="BH2627" s="26">
        <f>BG2627/BG$3049</f>
        <v>0</v>
      </c>
      <c r="BI2627" s="26">
        <f>IF(AV2627&gt;AV$3054,AV$3054,IF(AV2627&lt;AV$3053,AV$3053,AV2627))</f>
        <v>0</v>
      </c>
      <c r="BJ2627" s="6">
        <f>IF(BI2627&gt;0, BF2627/BI2627,0)</f>
        <v>0</v>
      </c>
      <c r="BK2627" s="26">
        <f>BJ2627/BJ$3049</f>
        <v>0</v>
      </c>
      <c r="BL2627" s="6">
        <f>IF(_xlfn.NUMBERVALUE(AL2627),IF(ABS(AL2627)&lt;1,1-ABS(AL2627),0),0)</f>
        <v>0.16000000000000003</v>
      </c>
      <c r="BM2627" s="6">
        <f>IF(F2627&gt;F$3054,F$3054,IF(F2627&lt;F$3053,F$3053,F2627))</f>
        <v>31.55</v>
      </c>
      <c r="BN2627" s="6">
        <f>IF(BM2627&gt;0, BM2627/BM$3049, BM2627/BM$3050*-1)</f>
        <v>3.9857623652859234E-2</v>
      </c>
      <c r="BO2627" s="6">
        <f>IF(O2627&gt;O$3054,O$3054,IF(O2627&lt;O$3053,O$3053,O2627))</f>
        <v>0</v>
      </c>
      <c r="BP2627" s="26">
        <f>BO2627/BO$3049</f>
        <v>0</v>
      </c>
      <c r="BQ2627" s="26">
        <f>IF(OR(BD2627=0, BH2627=0,BN2627=0,BP2627=0), 0,BD2627+BH2627+BK2627+BL2627+BN2627+BP2627)</f>
        <v>0</v>
      </c>
      <c r="BR2627" s="6">
        <f>IF(D2627&gt;0,C2627/D2627,0)</f>
        <v>0</v>
      </c>
    </row>
    <row r="2628" spans="1:70" x14ac:dyDescent="0.2">
      <c r="A2628" s="15" t="s">
        <v>5019</v>
      </c>
      <c r="B2628" s="15" t="s">
        <v>5020</v>
      </c>
      <c r="C2628" s="15">
        <v>-3.09</v>
      </c>
      <c r="D2628" s="15">
        <v>4.01</v>
      </c>
      <c r="E2628" s="15">
        <v>4.22</v>
      </c>
      <c r="F2628" s="15">
        <v>35.14</v>
      </c>
      <c r="G2628" s="15">
        <v>0.72</v>
      </c>
      <c r="H2628" s="21">
        <v>8150000000</v>
      </c>
      <c r="I2628" s="15"/>
      <c r="J2628" s="15">
        <v>0</v>
      </c>
      <c r="K2628" s="15">
        <v>0.05</v>
      </c>
      <c r="L2628" s="15">
        <v>0.18</v>
      </c>
      <c r="M2628" s="15">
        <v>0.18</v>
      </c>
      <c r="N2628" s="15">
        <v>0.05</v>
      </c>
      <c r="O2628" s="15">
        <v>4.5199999999999996</v>
      </c>
      <c r="P2628" s="15">
        <v>212.9</v>
      </c>
      <c r="Q2628" s="15">
        <v>5.54</v>
      </c>
      <c r="R2628" s="15">
        <v>0.63</v>
      </c>
      <c r="S2628" s="15">
        <v>2.29</v>
      </c>
      <c r="T2628" s="15">
        <v>32.89</v>
      </c>
      <c r="U2628" s="15">
        <v>34.590000000000003</v>
      </c>
      <c r="V2628" s="15">
        <v>33.85</v>
      </c>
      <c r="W2628" s="15">
        <v>35.86</v>
      </c>
      <c r="X2628" s="15">
        <v>70.680000000000007</v>
      </c>
      <c r="Y2628" s="15">
        <v>81.599999999999994</v>
      </c>
      <c r="Z2628" s="15">
        <v>72.739999999999995</v>
      </c>
      <c r="AA2628" s="15">
        <v>84.58</v>
      </c>
      <c r="AB2628" s="15"/>
      <c r="AC2628" s="15">
        <v>-19.84</v>
      </c>
      <c r="AD2628" s="15">
        <v>-1.35</v>
      </c>
      <c r="AE2628" s="15">
        <v>-12.78</v>
      </c>
      <c r="AF2628" s="15">
        <v>-18.59</v>
      </c>
      <c r="AG2628" s="15">
        <v>-1.24</v>
      </c>
      <c r="AH2628" s="15">
        <v>-11.84</v>
      </c>
      <c r="AI2628" s="15">
        <v>-44.47</v>
      </c>
      <c r="AJ2628" s="15">
        <v>-2.44</v>
      </c>
      <c r="AK2628" s="15">
        <v>-26.8</v>
      </c>
      <c r="AL2628" s="15">
        <v>1.7</v>
      </c>
      <c r="AM2628" s="16">
        <v>1806.52</v>
      </c>
      <c r="AN2628" s="15">
        <v>13.32</v>
      </c>
      <c r="AO2628" s="15">
        <v>38.450000000000003</v>
      </c>
      <c r="AP2628" s="15">
        <v>-180.18</v>
      </c>
      <c r="AQ2628" s="15">
        <v>-129.83000000000001</v>
      </c>
      <c r="AR2628" s="15"/>
      <c r="AS2628" s="15">
        <v>2.86</v>
      </c>
      <c r="AT2628" s="15">
        <v>3.16</v>
      </c>
      <c r="AU2628" s="15"/>
      <c r="AV2628" s="15"/>
      <c r="AW2628" s="15">
        <v>7630000</v>
      </c>
      <c r="AX2628" s="15">
        <v>9900000</v>
      </c>
      <c r="AZ2628" s="6">
        <f>IF(D2628&gt;0,H2628/D2628,0)</f>
        <v>2032418952.618454</v>
      </c>
      <c r="BA2628" s="6">
        <f>AZ2628*Q2628</f>
        <v>11259600997.506235</v>
      </c>
      <c r="BB2628" s="6">
        <f>IF(C2628&gt;C$3054,C$3054,IF(C2628&lt;C$3053,C$3053,C2628))</f>
        <v>-3.09</v>
      </c>
      <c r="BC2628" s="6">
        <f>IF(BB2628&gt;0,(D2628/15)-BB2628,0)</f>
        <v>0</v>
      </c>
      <c r="BD2628" s="6">
        <f>BC2628/BC$3049</f>
        <v>0</v>
      </c>
      <c r="BE2628" s="15">
        <f>IF(AU2628&gt;AU$3054,AU$3054,IF(AU2628&lt;AU$3053,AU$3053,AU2628))</f>
        <v>0</v>
      </c>
      <c r="BF2628" s="15">
        <f>IF(I2628&gt;I$3054,I$3054,IF(I2628&lt;I$3053,I$3053,I2628))</f>
        <v>0</v>
      </c>
      <c r="BG2628" s="6">
        <f>IF(BE2628&gt;0, BF2628/BE2628,0)</f>
        <v>0</v>
      </c>
      <c r="BH2628" s="26">
        <f>BG2628/BG$3049</f>
        <v>0</v>
      </c>
      <c r="BI2628" s="26">
        <f>IF(AV2628&gt;AV$3054,AV$3054,IF(AV2628&lt;AV$3053,AV$3053,AV2628))</f>
        <v>0</v>
      </c>
      <c r="BJ2628" s="6">
        <f>IF(BI2628&gt;0, BF2628/BI2628,0)</f>
        <v>0</v>
      </c>
      <c r="BK2628" s="26">
        <f>BJ2628/BJ$3049</f>
        <v>0</v>
      </c>
      <c r="BL2628" s="6">
        <f>IF(_xlfn.NUMBERVALUE(AL2628),IF(ABS(AL2628)&lt;1,1-ABS(AL2628),0),0)</f>
        <v>0</v>
      </c>
      <c r="BM2628" s="6">
        <f>IF(F2628&gt;F$3054,F$3054,IF(F2628&lt;F$3053,F$3053,F2628))</f>
        <v>35.14</v>
      </c>
      <c r="BN2628" s="6">
        <f>IF(BM2628&gt;0, BM2628/BM$3049, BM2628/BM$3050*-1)</f>
        <v>4.4392928531266987E-2</v>
      </c>
      <c r="BO2628" s="6">
        <f>IF(O2628&gt;O$3054,O$3054,IF(O2628&lt;O$3053,O$3053,O2628))</f>
        <v>4.5199999999999996</v>
      </c>
      <c r="BP2628" s="26">
        <f>BO2628/BO$3049</f>
        <v>4.2621846940236137E-2</v>
      </c>
      <c r="BQ2628" s="26">
        <f>IF(OR(BD2628=0, BH2628=0,BN2628=0,BP2628=0), 0,BD2628+BH2628+BK2628+BL2628+BN2628+BP2628)</f>
        <v>0</v>
      </c>
      <c r="BR2628" s="6">
        <f>IF(D2628&gt;0,C2628/D2628,0)</f>
        <v>-0.770573566084788</v>
      </c>
    </row>
    <row r="2629" spans="1:70" x14ac:dyDescent="0.2">
      <c r="A2629" s="15" t="s">
        <v>5263</v>
      </c>
      <c r="B2629" s="15" t="s">
        <v>5264</v>
      </c>
      <c r="C2629" s="15"/>
      <c r="D2629" s="15">
        <v>1.74</v>
      </c>
      <c r="E2629" s="15"/>
      <c r="F2629" s="15"/>
      <c r="G2629" s="15"/>
      <c r="H2629" s="21">
        <v>33910000</v>
      </c>
      <c r="I2629" s="15"/>
      <c r="J2629" s="15"/>
      <c r="K2629" s="15"/>
      <c r="L2629" s="15"/>
      <c r="M2629" s="15"/>
      <c r="N2629" s="15"/>
      <c r="O2629" s="15"/>
      <c r="P2629" s="15"/>
      <c r="Q2629" s="15"/>
      <c r="R2629" s="15"/>
      <c r="S2629" s="15">
        <v>1.29</v>
      </c>
      <c r="T2629" s="15">
        <v>27.51</v>
      </c>
      <c r="U2629" s="15">
        <v>29.2</v>
      </c>
      <c r="V2629" s="15">
        <v>29.49</v>
      </c>
      <c r="W2629" s="15">
        <v>30.9</v>
      </c>
      <c r="X2629" s="15">
        <v>46.7</v>
      </c>
      <c r="Y2629" s="15">
        <v>49.88</v>
      </c>
      <c r="Z2629" s="15">
        <v>50.05</v>
      </c>
      <c r="AA2629" s="15">
        <v>52.79</v>
      </c>
      <c r="AB2629" s="15">
        <v>4.07</v>
      </c>
      <c r="AC2629" s="15">
        <v>4.95</v>
      </c>
      <c r="AD2629" s="15">
        <v>6.09</v>
      </c>
      <c r="AE2629" s="15">
        <v>5.08</v>
      </c>
      <c r="AF2629" s="15">
        <v>4.41</v>
      </c>
      <c r="AG2629" s="15">
        <v>5.35</v>
      </c>
      <c r="AH2629" s="15">
        <v>4.49</v>
      </c>
      <c r="AI2629" s="15">
        <v>7.43</v>
      </c>
      <c r="AJ2629" s="15">
        <v>9.3000000000000007</v>
      </c>
      <c r="AK2629" s="15">
        <v>7.55</v>
      </c>
      <c r="AL2629" s="15"/>
      <c r="AM2629" s="15">
        <v>4.71</v>
      </c>
      <c r="AN2629" s="15">
        <v>37.08</v>
      </c>
      <c r="AO2629" s="15">
        <v>12.02</v>
      </c>
      <c r="AP2629" s="15">
        <v>12.02</v>
      </c>
      <c r="AQ2629" s="15">
        <v>6.69</v>
      </c>
      <c r="AR2629" s="15">
        <v>-28.02</v>
      </c>
      <c r="AS2629" s="15">
        <v>9.8000000000000007</v>
      </c>
      <c r="AT2629" s="15">
        <v>13.53</v>
      </c>
      <c r="AU2629" s="15">
        <v>-28.02</v>
      </c>
      <c r="AV2629" s="15"/>
      <c r="AW2629" s="15">
        <v>0</v>
      </c>
      <c r="AX2629" s="15"/>
      <c r="AZ2629" s="6">
        <f>IF(D2629&gt;0,H2629/D2629,0)</f>
        <v>19488505.747126438</v>
      </c>
      <c r="BA2629" s="6">
        <f>AZ2629*Q2629</f>
        <v>0</v>
      </c>
      <c r="BB2629" s="6">
        <f>IF(C2629&gt;C$3054,C$3054,IF(C2629&lt;C$3053,C$3053,C2629))</f>
        <v>0</v>
      </c>
      <c r="BC2629" s="6">
        <f>IF(BB2629&gt;0,(D2629/15)-BB2629,0)</f>
        <v>0</v>
      </c>
      <c r="BD2629" s="6">
        <f>BC2629/BC$3049</f>
        <v>0</v>
      </c>
      <c r="BE2629" s="15">
        <f>IF(AU2629&gt;AU$3054,AU$3054,IF(AU2629&lt;AU$3053,AU$3053,AU2629))</f>
        <v>-28.02</v>
      </c>
      <c r="BF2629" s="15">
        <f>IF(I2629&gt;I$3054,I$3054,IF(I2629&lt;I$3053,I$3053,I2629))</f>
        <v>0</v>
      </c>
      <c r="BG2629" s="6">
        <f>IF(BE2629&gt;0, BF2629/BE2629,0)</f>
        <v>0</v>
      </c>
      <c r="BH2629" s="26">
        <f>BG2629/BG$3049</f>
        <v>0</v>
      </c>
      <c r="BI2629" s="26">
        <f>IF(AV2629&gt;AV$3054,AV$3054,IF(AV2629&lt;AV$3053,AV$3053,AV2629))</f>
        <v>0</v>
      </c>
      <c r="BJ2629" s="6">
        <f>IF(BI2629&gt;0, BF2629/BI2629,0)</f>
        <v>0</v>
      </c>
      <c r="BK2629" s="26">
        <f>BJ2629/BJ$3049</f>
        <v>0</v>
      </c>
      <c r="BL2629" s="6">
        <f>IF(_xlfn.NUMBERVALUE(AL2629),IF(ABS(AL2629)&lt;1,1-ABS(AL2629),0),0)</f>
        <v>0</v>
      </c>
      <c r="BM2629" s="6">
        <f>IF(F2629&gt;F$3054,F$3054,IF(F2629&lt;F$3053,F$3053,F2629))</f>
        <v>0</v>
      </c>
      <c r="BN2629" s="6">
        <f>IF(BM2629&gt;0, BM2629/BM$3049, BM2629/BM$3050*-1)</f>
        <v>0</v>
      </c>
      <c r="BO2629" s="6">
        <f>IF(O2629&gt;O$3054,O$3054,IF(O2629&lt;O$3053,O$3053,O2629))</f>
        <v>0</v>
      </c>
      <c r="BP2629" s="26">
        <f>BO2629/BO$3049</f>
        <v>0</v>
      </c>
      <c r="BQ2629" s="26">
        <f>IF(OR(BD2629=0, BH2629=0,BN2629=0,BP2629=0), 0,BD2629+BH2629+BK2629+BL2629+BN2629+BP2629)</f>
        <v>0</v>
      </c>
      <c r="BR2629" s="6">
        <f>IF(D2629&gt;0,C2629/D2629,0)</f>
        <v>0</v>
      </c>
    </row>
    <row r="2630" spans="1:70" x14ac:dyDescent="0.2">
      <c r="A2630" s="15" t="s">
        <v>4948</v>
      </c>
      <c r="B2630" s="15" t="s">
        <v>4949</v>
      </c>
      <c r="C2630" s="15"/>
      <c r="D2630" s="15">
        <v>52.98</v>
      </c>
      <c r="E2630" s="15">
        <v>50.95</v>
      </c>
      <c r="F2630" s="15">
        <v>12.93</v>
      </c>
      <c r="G2630" s="15"/>
      <c r="H2630" s="21">
        <v>3000000000</v>
      </c>
      <c r="I2630" s="15"/>
      <c r="J2630" s="15">
        <v>0.84</v>
      </c>
      <c r="K2630" s="15">
        <v>0.52</v>
      </c>
      <c r="L2630" s="15">
        <v>2.0299999999999998</v>
      </c>
      <c r="M2630" s="15">
        <v>2.06</v>
      </c>
      <c r="N2630" s="15">
        <v>2.0299999999999998</v>
      </c>
      <c r="O2630" s="15">
        <v>3.9</v>
      </c>
      <c r="P2630" s="15">
        <v>101.92</v>
      </c>
      <c r="Q2630" s="15"/>
      <c r="R2630" s="15"/>
      <c r="S2630" s="15">
        <v>1.19</v>
      </c>
      <c r="T2630" s="15">
        <v>98.24</v>
      </c>
      <c r="U2630" s="15">
        <v>98.24</v>
      </c>
      <c r="V2630" s="15">
        <v>98.24</v>
      </c>
      <c r="W2630" s="15">
        <v>98.24</v>
      </c>
      <c r="X2630" s="15"/>
      <c r="Y2630" s="15"/>
      <c r="Z2630" s="15"/>
      <c r="AA2630" s="15"/>
      <c r="AB2630" s="15"/>
      <c r="AC2630" s="15"/>
      <c r="AD2630" s="15"/>
      <c r="AE2630" s="15"/>
      <c r="AF2630" s="15">
        <v>0.3</v>
      </c>
      <c r="AG2630" s="15">
        <v>6.01</v>
      </c>
      <c r="AH2630" s="15">
        <v>0.3</v>
      </c>
      <c r="AI2630" s="15"/>
      <c r="AJ2630" s="15"/>
      <c r="AK2630" s="15"/>
      <c r="AL2630" s="15">
        <v>1.01</v>
      </c>
      <c r="AM2630" s="15">
        <v>56.71</v>
      </c>
      <c r="AN2630" s="15">
        <v>56.6</v>
      </c>
      <c r="AO2630" s="15">
        <v>58.17</v>
      </c>
      <c r="AP2630" s="15">
        <v>58.17</v>
      </c>
      <c r="AQ2630" s="15">
        <v>58.17</v>
      </c>
      <c r="AR2630" s="15">
        <v>-49.47</v>
      </c>
      <c r="AS2630" s="15">
        <v>-43.98</v>
      </c>
      <c r="AT2630" s="15">
        <v>-15.98</v>
      </c>
      <c r="AU2630" s="15"/>
      <c r="AV2630" s="15"/>
      <c r="AW2630" s="16">
        <v>71896</v>
      </c>
      <c r="AX2630" s="16">
        <v>150838</v>
      </c>
      <c r="AZ2630" s="6">
        <f>IF(D2630&gt;0,H2630/D2630,0)</f>
        <v>56625141.56285391</v>
      </c>
      <c r="BA2630" s="6">
        <f>AZ2630*Q2630</f>
        <v>0</v>
      </c>
      <c r="BB2630" s="6">
        <f>IF(C2630&gt;C$3054,C$3054,IF(C2630&lt;C$3053,C$3053,C2630))</f>
        <v>0</v>
      </c>
      <c r="BC2630" s="6">
        <f>IF(BB2630&gt;0,(D2630/15)-BB2630,0)</f>
        <v>0</v>
      </c>
      <c r="BD2630" s="6">
        <f>BC2630/BC$3049</f>
        <v>0</v>
      </c>
      <c r="BE2630" s="15">
        <f>IF(AU2630&gt;AU$3054,AU$3054,IF(AU2630&lt;AU$3053,AU$3053,AU2630))</f>
        <v>0</v>
      </c>
      <c r="BF2630" s="15">
        <f>IF(I2630&gt;I$3054,I$3054,IF(I2630&lt;I$3053,I$3053,I2630))</f>
        <v>0</v>
      </c>
      <c r="BG2630" s="6">
        <f>IF(BE2630&gt;0, BF2630/BE2630,0)</f>
        <v>0</v>
      </c>
      <c r="BH2630" s="26">
        <f>BG2630/BG$3049</f>
        <v>0</v>
      </c>
      <c r="BI2630" s="26">
        <f>IF(AV2630&gt;AV$3054,AV$3054,IF(AV2630&lt;AV$3053,AV$3053,AV2630))</f>
        <v>0</v>
      </c>
      <c r="BJ2630" s="6">
        <f>IF(BI2630&gt;0, BF2630/BI2630,0)</f>
        <v>0</v>
      </c>
      <c r="BK2630" s="26">
        <f>BJ2630/BJ$3049</f>
        <v>0</v>
      </c>
      <c r="BL2630" s="6">
        <f>IF(_xlfn.NUMBERVALUE(AL2630),IF(ABS(AL2630)&lt;1,1-ABS(AL2630),0),0)</f>
        <v>0</v>
      </c>
      <c r="BM2630" s="6">
        <f>IF(F2630&gt;F$3054,F$3054,IF(F2630&lt;F$3053,F$3053,F2630))</f>
        <v>12.93</v>
      </c>
      <c r="BN2630" s="6">
        <f>IF(BM2630&gt;0, BM2630/BM$3049, BM2630/BM$3050*-1)</f>
        <v>1.6334677459000631E-2</v>
      </c>
      <c r="BO2630" s="6">
        <f>IF(O2630&gt;O$3054,O$3054,IF(O2630&lt;O$3053,O$3053,O2630))</f>
        <v>3.9</v>
      </c>
      <c r="BP2630" s="26">
        <f>BO2630/BO$3049</f>
        <v>3.6775487404186055E-2</v>
      </c>
      <c r="BQ2630" s="26">
        <f>IF(OR(BD2630=0, BH2630=0,BN2630=0,BP2630=0), 0,BD2630+BH2630+BK2630+BL2630+BN2630+BP2630)</f>
        <v>0</v>
      </c>
      <c r="BR2630" s="6">
        <f>IF(D2630&gt;0,C2630/D2630,0)</f>
        <v>0</v>
      </c>
    </row>
    <row r="2631" spans="1:70" x14ac:dyDescent="0.2">
      <c r="A2631" s="15" t="s">
        <v>5298</v>
      </c>
      <c r="B2631" s="15" t="s">
        <v>5299</v>
      </c>
      <c r="C2631" s="15">
        <v>0.01</v>
      </c>
      <c r="D2631" s="15">
        <v>0.09</v>
      </c>
      <c r="E2631" s="15">
        <v>0.1</v>
      </c>
      <c r="F2631" s="15">
        <v>-21.92</v>
      </c>
      <c r="G2631" s="15">
        <v>1.86</v>
      </c>
      <c r="H2631" s="21">
        <v>81990000</v>
      </c>
      <c r="I2631" s="15">
        <v>16.38</v>
      </c>
      <c r="J2631" s="15">
        <v>0</v>
      </c>
      <c r="K2631" s="15"/>
      <c r="L2631" s="15">
        <v>0</v>
      </c>
      <c r="M2631" s="15"/>
      <c r="N2631" s="15">
        <v>0</v>
      </c>
      <c r="O2631" s="15"/>
      <c r="P2631" s="15"/>
      <c r="Q2631" s="15">
        <v>0.05</v>
      </c>
      <c r="R2631" s="15">
        <v>0.01</v>
      </c>
      <c r="S2631" s="15">
        <v>1.04</v>
      </c>
      <c r="T2631" s="15">
        <v>8.36</v>
      </c>
      <c r="U2631" s="15">
        <v>8.36</v>
      </c>
      <c r="V2631" s="15">
        <v>14.72</v>
      </c>
      <c r="W2631" s="15">
        <v>14.72</v>
      </c>
      <c r="X2631" s="15">
        <v>13.46</v>
      </c>
      <c r="Y2631" s="15">
        <v>13.46</v>
      </c>
      <c r="Z2631" s="15">
        <v>23.71</v>
      </c>
      <c r="AA2631" s="15">
        <v>23.71</v>
      </c>
      <c r="AB2631" s="15">
        <v>7.61</v>
      </c>
      <c r="AC2631" s="15">
        <v>8.06</v>
      </c>
      <c r="AD2631" s="15">
        <v>-23.53</v>
      </c>
      <c r="AE2631" s="15">
        <v>8.06</v>
      </c>
      <c r="AF2631" s="15">
        <v>6.95</v>
      </c>
      <c r="AG2631" s="15">
        <v>-21.26</v>
      </c>
      <c r="AH2631" s="15">
        <v>6.95</v>
      </c>
      <c r="AI2631" s="15">
        <v>12.03</v>
      </c>
      <c r="AJ2631" s="15">
        <v>-27.25</v>
      </c>
      <c r="AK2631" s="15">
        <v>12.03</v>
      </c>
      <c r="AL2631" s="15">
        <v>0.88</v>
      </c>
      <c r="AM2631" s="15">
        <v>759.16</v>
      </c>
      <c r="AN2631" s="15">
        <v>38.4</v>
      </c>
      <c r="AO2631" s="15">
        <v>414.68</v>
      </c>
      <c r="AP2631" s="15">
        <v>351.07</v>
      </c>
      <c r="AQ2631" s="15">
        <v>290.01</v>
      </c>
      <c r="AR2631" s="15"/>
      <c r="AS2631" s="15">
        <v>-29.05</v>
      </c>
      <c r="AT2631" s="15">
        <v>-11.42</v>
      </c>
      <c r="AU2631" s="15"/>
      <c r="AV2631" s="15"/>
      <c r="AW2631" s="15">
        <v>0</v>
      </c>
      <c r="AX2631" s="16">
        <v>233717</v>
      </c>
      <c r="AZ2631" s="6">
        <f>IF(D2631&gt;0,H2631/D2631,0)</f>
        <v>911000000</v>
      </c>
      <c r="BA2631" s="6">
        <f>AZ2631*Q2631</f>
        <v>45550000</v>
      </c>
      <c r="BB2631" s="6">
        <f>IF(C2631&gt;C$3054,C$3054,IF(C2631&lt;C$3053,C$3053,C2631))</f>
        <v>0.01</v>
      </c>
      <c r="BC2631" s="6">
        <f>IF(BB2631&gt;0,(D2631/15)-BB2631,0)</f>
        <v>-4.0000000000000001E-3</v>
      </c>
      <c r="BD2631" s="6">
        <f>BC2631/BC$3049</f>
        <v>-7.7031711387854664E-4</v>
      </c>
      <c r="BE2631" s="15">
        <f>IF(AU2631&gt;AU$3054,AU$3054,IF(AU2631&lt;AU$3053,AU$3053,AU2631))</f>
        <v>0</v>
      </c>
      <c r="BF2631" s="15">
        <f>IF(I2631&gt;I$3054,I$3054,IF(I2631&lt;I$3053,I$3053,I2631))</f>
        <v>16.38</v>
      </c>
      <c r="BG2631" s="6">
        <f>IF(BE2631&gt;0, BF2631/BE2631,0)</f>
        <v>0</v>
      </c>
      <c r="BH2631" s="26">
        <f>BG2631/BG$3049</f>
        <v>0</v>
      </c>
      <c r="BI2631" s="26">
        <f>IF(AV2631&gt;AV$3054,AV$3054,IF(AV2631&lt;AV$3053,AV$3053,AV2631))</f>
        <v>0</v>
      </c>
      <c r="BJ2631" s="6">
        <f>IF(BI2631&gt;0, BF2631/BI2631,0)</f>
        <v>0</v>
      </c>
      <c r="BK2631" s="26">
        <f>BJ2631/BJ$3049</f>
        <v>0</v>
      </c>
      <c r="BL2631" s="6">
        <f>IF(_xlfn.NUMBERVALUE(AL2631),IF(ABS(AL2631)&lt;1,1-ABS(AL2631),0),0)</f>
        <v>0.12</v>
      </c>
      <c r="BM2631" s="6">
        <f>IF(F2631&gt;F$3054,F$3054,IF(F2631&lt;F$3053,F$3053,F2631))</f>
        <v>-21.92</v>
      </c>
      <c r="BN2631" s="6">
        <f>IF(BM2631&gt;0, BM2631/BM$3049, BM2631/BM$3050*-1)</f>
        <v>-0.22039010657550778</v>
      </c>
      <c r="BO2631" s="6">
        <f>IF(O2631&gt;O$3054,O$3054,IF(O2631&lt;O$3053,O$3053,O2631))</f>
        <v>0</v>
      </c>
      <c r="BP2631" s="26">
        <f>BO2631/BO$3049</f>
        <v>0</v>
      </c>
      <c r="BQ2631" s="26">
        <f>IF(OR(BD2631=0, BH2631=0,BN2631=0,BP2631=0), 0,BD2631+BH2631+BK2631+BL2631+BN2631+BP2631)</f>
        <v>0</v>
      </c>
      <c r="BR2631" s="6">
        <f>IF(D2631&gt;0,C2631/D2631,0)</f>
        <v>0.11111111111111112</v>
      </c>
    </row>
    <row r="2632" spans="1:70" x14ac:dyDescent="0.2">
      <c r="A2632" s="15" t="s">
        <v>4980</v>
      </c>
      <c r="B2632" s="15" t="s">
        <v>4981</v>
      </c>
      <c r="C2632" s="15"/>
      <c r="D2632" s="15">
        <v>0</v>
      </c>
      <c r="E2632" s="15"/>
      <c r="F2632" s="15"/>
      <c r="G2632" s="15"/>
      <c r="H2632" s="21"/>
      <c r="I2632" s="15"/>
      <c r="J2632" s="15"/>
      <c r="K2632" s="15"/>
      <c r="L2632" s="15"/>
      <c r="M2632" s="15"/>
      <c r="N2632" s="15"/>
      <c r="O2632" s="15"/>
      <c r="P2632" s="15"/>
      <c r="Q2632" s="15"/>
      <c r="R2632" s="15"/>
      <c r="S2632" s="15"/>
      <c r="T2632" s="15"/>
      <c r="U2632" s="15"/>
      <c r="V2632" s="15"/>
      <c r="W2632" s="15"/>
      <c r="X2632" s="15"/>
      <c r="Y2632" s="15"/>
      <c r="Z2632" s="15"/>
      <c r="AA2632" s="15"/>
      <c r="AB2632" s="15"/>
      <c r="AC2632" s="15"/>
      <c r="AD2632" s="15"/>
      <c r="AE2632" s="15"/>
      <c r="AF2632" s="15"/>
      <c r="AG2632" s="15"/>
      <c r="AH2632" s="15"/>
      <c r="AI2632" s="15"/>
      <c r="AJ2632" s="15"/>
      <c r="AK2632" s="15"/>
      <c r="AL2632" s="15"/>
      <c r="AM2632" s="15"/>
      <c r="AN2632" s="15"/>
      <c r="AO2632" s="15"/>
      <c r="AP2632" s="15"/>
      <c r="AQ2632" s="15"/>
      <c r="AR2632" s="15"/>
      <c r="AS2632" s="15"/>
      <c r="AT2632" s="15"/>
      <c r="AU2632" s="15"/>
      <c r="AV2632" s="15"/>
      <c r="AW2632" s="15">
        <v>0</v>
      </c>
      <c r="AX2632" s="15"/>
      <c r="AZ2632" s="6">
        <f>IF(D2632&gt;0,H2632/D2632,0)</f>
        <v>0</v>
      </c>
      <c r="BA2632" s="6">
        <f>AZ2632*Q2632</f>
        <v>0</v>
      </c>
      <c r="BB2632" s="6">
        <f>IF(C2632&gt;C$3054,C$3054,IF(C2632&lt;C$3053,C$3053,C2632))</f>
        <v>0</v>
      </c>
      <c r="BC2632" s="6">
        <f>IF(BB2632&gt;0,(D2632/15)-BB2632,0)</f>
        <v>0</v>
      </c>
      <c r="BD2632" s="6">
        <f>BC2632/BC$3049</f>
        <v>0</v>
      </c>
      <c r="BE2632" s="15">
        <f>IF(AU2632&gt;AU$3054,AU$3054,IF(AU2632&lt;AU$3053,AU$3053,AU2632))</f>
        <v>0</v>
      </c>
      <c r="BF2632" s="15">
        <f>IF(I2632&gt;I$3054,I$3054,IF(I2632&lt;I$3053,I$3053,I2632))</f>
        <v>0</v>
      </c>
      <c r="BG2632" s="6">
        <f>IF(BE2632&gt;0, BF2632/BE2632,0)</f>
        <v>0</v>
      </c>
      <c r="BH2632" s="26">
        <f>BG2632/BG$3049</f>
        <v>0</v>
      </c>
      <c r="BI2632" s="26">
        <f>IF(AV2632&gt;AV$3054,AV$3054,IF(AV2632&lt;AV$3053,AV$3053,AV2632))</f>
        <v>0</v>
      </c>
      <c r="BJ2632" s="6">
        <f>IF(BI2632&gt;0, BF2632/BI2632,0)</f>
        <v>0</v>
      </c>
      <c r="BK2632" s="26">
        <f>BJ2632/BJ$3049</f>
        <v>0</v>
      </c>
      <c r="BL2632" s="6">
        <f>IF(_xlfn.NUMBERVALUE(AL2632),IF(ABS(AL2632)&lt;1,1-ABS(AL2632),0),0)</f>
        <v>0</v>
      </c>
      <c r="BM2632" s="6">
        <f>IF(F2632&gt;F$3054,F$3054,IF(F2632&lt;F$3053,F$3053,F2632))</f>
        <v>0</v>
      </c>
      <c r="BN2632" s="6">
        <f>IF(BM2632&gt;0, BM2632/BM$3049, BM2632/BM$3050*-1)</f>
        <v>0</v>
      </c>
      <c r="BO2632" s="6">
        <f>IF(O2632&gt;O$3054,O$3054,IF(O2632&lt;O$3053,O$3053,O2632))</f>
        <v>0</v>
      </c>
      <c r="BP2632" s="26">
        <f>BO2632/BO$3049</f>
        <v>0</v>
      </c>
      <c r="BQ2632" s="26">
        <f>IF(OR(BD2632=0, BH2632=0,BN2632=0,BP2632=0), 0,BD2632+BH2632+BK2632+BL2632+BN2632+BP2632)</f>
        <v>0</v>
      </c>
      <c r="BR2632" s="6">
        <f>IF(D2632&gt;0,C2632/D2632,0)</f>
        <v>0</v>
      </c>
    </row>
    <row r="2633" spans="1:70" x14ac:dyDescent="0.2">
      <c r="A2633" s="15" t="s">
        <v>5308</v>
      </c>
      <c r="B2633" s="15" t="s">
        <v>5309</v>
      </c>
      <c r="C2633" s="15">
        <v>0</v>
      </c>
      <c r="D2633" s="15">
        <v>0.02</v>
      </c>
      <c r="E2633" s="15">
        <v>0.02</v>
      </c>
      <c r="F2633" s="15">
        <v>-14.81</v>
      </c>
      <c r="G2633" s="15">
        <v>1.58</v>
      </c>
      <c r="H2633" s="21">
        <v>26270000</v>
      </c>
      <c r="I2633" s="15"/>
      <c r="J2633" s="15">
        <v>0</v>
      </c>
      <c r="K2633" s="15"/>
      <c r="L2633" s="15">
        <v>0</v>
      </c>
      <c r="M2633" s="15"/>
      <c r="N2633" s="15">
        <v>0</v>
      </c>
      <c r="O2633" s="15"/>
      <c r="P2633" s="15"/>
      <c r="Q2633" s="15">
        <v>0.01</v>
      </c>
      <c r="R2633" s="15">
        <v>0</v>
      </c>
      <c r="S2633" s="15">
        <v>1.82</v>
      </c>
      <c r="T2633" s="15">
        <v>0</v>
      </c>
      <c r="U2633" s="15">
        <v>0</v>
      </c>
      <c r="V2633" s="15">
        <v>8.86</v>
      </c>
      <c r="W2633" s="15">
        <v>8.86</v>
      </c>
      <c r="X2633" s="15">
        <v>0</v>
      </c>
      <c r="Y2633" s="15">
        <v>0</v>
      </c>
      <c r="Z2633" s="15">
        <v>10.42</v>
      </c>
      <c r="AA2633" s="15">
        <v>10.42</v>
      </c>
      <c r="AB2633" s="15">
        <v>-14.06</v>
      </c>
      <c r="AC2633" s="15">
        <v>-13.5</v>
      </c>
      <c r="AD2633" s="15">
        <v>-22.59</v>
      </c>
      <c r="AE2633" s="15">
        <v>-13.5</v>
      </c>
      <c r="AF2633" s="15">
        <v>-10.8</v>
      </c>
      <c r="AG2633" s="15">
        <v>-17.25</v>
      </c>
      <c r="AH2633" s="15">
        <v>-10.8</v>
      </c>
      <c r="AI2633" s="15">
        <v>-13.5</v>
      </c>
      <c r="AJ2633" s="15">
        <v>-23.51</v>
      </c>
      <c r="AK2633" s="15">
        <v>-13.5</v>
      </c>
      <c r="AL2633" s="15">
        <v>0.75</v>
      </c>
      <c r="AM2633" s="15">
        <v>975.56</v>
      </c>
      <c r="AN2633" s="15">
        <v>14.08</v>
      </c>
      <c r="AO2633" s="15">
        <v>-48.08</v>
      </c>
      <c r="AP2633" s="15">
        <v>-49.69</v>
      </c>
      <c r="AQ2633" s="15">
        <v>-38.950000000000003</v>
      </c>
      <c r="AR2633" s="15"/>
      <c r="AS2633" s="15">
        <v>13.7</v>
      </c>
      <c r="AT2633" s="15">
        <v>-3.88</v>
      </c>
      <c r="AU2633" s="15"/>
      <c r="AV2633" s="15"/>
      <c r="AW2633" s="15">
        <v>0</v>
      </c>
      <c r="AX2633" s="15">
        <v>1700000</v>
      </c>
      <c r="AZ2633" s="6">
        <f>IF(D2633&gt;0,H2633/D2633,0)</f>
        <v>1313500000</v>
      </c>
      <c r="BA2633" s="6">
        <f>AZ2633*Q2633</f>
        <v>13135000</v>
      </c>
      <c r="BB2633" s="6">
        <f>IF(C2633&gt;C$3054,C$3054,IF(C2633&lt;C$3053,C$3053,C2633))</f>
        <v>0</v>
      </c>
      <c r="BC2633" s="6">
        <f>IF(BB2633&gt;0,(D2633/15)-BB2633,0)</f>
        <v>0</v>
      </c>
      <c r="BD2633" s="6">
        <f>BC2633/BC$3049</f>
        <v>0</v>
      </c>
      <c r="BE2633" s="15">
        <f>IF(AU2633&gt;AU$3054,AU$3054,IF(AU2633&lt;AU$3053,AU$3053,AU2633))</f>
        <v>0</v>
      </c>
      <c r="BF2633" s="15">
        <f>IF(I2633&gt;I$3054,I$3054,IF(I2633&lt;I$3053,I$3053,I2633))</f>
        <v>0</v>
      </c>
      <c r="BG2633" s="6">
        <f>IF(BE2633&gt;0, BF2633/BE2633,0)</f>
        <v>0</v>
      </c>
      <c r="BH2633" s="26">
        <f>BG2633/BG$3049</f>
        <v>0</v>
      </c>
      <c r="BI2633" s="26">
        <f>IF(AV2633&gt;AV$3054,AV$3054,IF(AV2633&lt;AV$3053,AV$3053,AV2633))</f>
        <v>0</v>
      </c>
      <c r="BJ2633" s="6">
        <f>IF(BI2633&gt;0, BF2633/BI2633,0)</f>
        <v>0</v>
      </c>
      <c r="BK2633" s="26">
        <f>BJ2633/BJ$3049</f>
        <v>0</v>
      </c>
      <c r="BL2633" s="6">
        <f>IF(_xlfn.NUMBERVALUE(AL2633),IF(ABS(AL2633)&lt;1,1-ABS(AL2633),0),0)</f>
        <v>0.25</v>
      </c>
      <c r="BM2633" s="6">
        <f>IF(F2633&gt;F$3054,F$3054,IF(F2633&lt;F$3053,F$3053,F2633))</f>
        <v>-14.81</v>
      </c>
      <c r="BN2633" s="6">
        <f>IF(BM2633&gt;0, BM2633/BM$3049, BM2633/BM$3050*-1)</f>
        <v>-0.14890408204303238</v>
      </c>
      <c r="BO2633" s="6">
        <f>IF(O2633&gt;O$3054,O$3054,IF(O2633&lt;O$3053,O$3053,O2633))</f>
        <v>0</v>
      </c>
      <c r="BP2633" s="26">
        <f>BO2633/BO$3049</f>
        <v>0</v>
      </c>
      <c r="BQ2633" s="26">
        <f>IF(OR(BD2633=0, BH2633=0,BN2633=0,BP2633=0), 0,BD2633+BH2633+BK2633+BL2633+BN2633+BP2633)</f>
        <v>0</v>
      </c>
      <c r="BR2633" s="6">
        <f>IF(D2633&gt;0,C2633/D2633,0)</f>
        <v>0</v>
      </c>
    </row>
    <row r="2634" spans="1:70" x14ac:dyDescent="0.2">
      <c r="A2634" s="15" t="s">
        <v>4964</v>
      </c>
      <c r="B2634" s="15" t="s">
        <v>4965</v>
      </c>
      <c r="C2634" s="15"/>
      <c r="D2634" s="15">
        <v>0.03</v>
      </c>
      <c r="E2634" s="15"/>
      <c r="F2634" s="15"/>
      <c r="G2634" s="15"/>
      <c r="H2634" s="21"/>
      <c r="I2634" s="15"/>
      <c r="J2634" s="15"/>
      <c r="K2634" s="15"/>
      <c r="L2634" s="15"/>
      <c r="M2634" s="15"/>
      <c r="N2634" s="15"/>
      <c r="O2634" s="15"/>
      <c r="P2634" s="15"/>
      <c r="Q2634" s="15"/>
      <c r="R2634" s="15"/>
      <c r="S2634" s="15"/>
      <c r="T2634" s="15"/>
      <c r="U2634" s="15"/>
      <c r="V2634" s="15"/>
      <c r="W2634" s="15"/>
      <c r="X2634" s="15"/>
      <c r="Y2634" s="15"/>
      <c r="Z2634" s="15"/>
      <c r="AA2634" s="15"/>
      <c r="AB2634" s="15"/>
      <c r="AC2634" s="15"/>
      <c r="AD2634" s="15"/>
      <c r="AE2634" s="15"/>
      <c r="AF2634" s="15"/>
      <c r="AG2634" s="15"/>
      <c r="AH2634" s="15"/>
      <c r="AI2634" s="15"/>
      <c r="AJ2634" s="15"/>
      <c r="AK2634" s="15"/>
      <c r="AL2634" s="15"/>
      <c r="AM2634" s="15"/>
      <c r="AN2634" s="15"/>
      <c r="AO2634" s="15"/>
      <c r="AP2634" s="15"/>
      <c r="AQ2634" s="15"/>
      <c r="AR2634" s="15"/>
      <c r="AS2634" s="15"/>
      <c r="AT2634" s="15"/>
      <c r="AU2634" s="15"/>
      <c r="AV2634" s="15"/>
      <c r="AW2634" s="15">
        <v>0</v>
      </c>
      <c r="AX2634" s="16">
        <v>31026</v>
      </c>
      <c r="AZ2634" s="6">
        <f>IF(D2634&gt;0,H2634/D2634,0)</f>
        <v>0</v>
      </c>
      <c r="BA2634" s="6">
        <f>AZ2634*Q2634</f>
        <v>0</v>
      </c>
      <c r="BB2634" s="6">
        <f>IF(C2634&gt;C$3054,C$3054,IF(C2634&lt;C$3053,C$3053,C2634))</f>
        <v>0</v>
      </c>
      <c r="BC2634" s="6">
        <f>IF(BB2634&gt;0,(D2634/15)-BB2634,0)</f>
        <v>0</v>
      </c>
      <c r="BD2634" s="6">
        <f>BC2634/BC$3049</f>
        <v>0</v>
      </c>
      <c r="BE2634" s="15">
        <f>IF(AU2634&gt;AU$3054,AU$3054,IF(AU2634&lt;AU$3053,AU$3053,AU2634))</f>
        <v>0</v>
      </c>
      <c r="BF2634" s="15">
        <f>IF(I2634&gt;I$3054,I$3054,IF(I2634&lt;I$3053,I$3053,I2634))</f>
        <v>0</v>
      </c>
      <c r="BG2634" s="6">
        <f>IF(BE2634&gt;0, BF2634/BE2634,0)</f>
        <v>0</v>
      </c>
      <c r="BH2634" s="26">
        <f>BG2634/BG$3049</f>
        <v>0</v>
      </c>
      <c r="BI2634" s="26">
        <f>IF(AV2634&gt;AV$3054,AV$3054,IF(AV2634&lt;AV$3053,AV$3053,AV2634))</f>
        <v>0</v>
      </c>
      <c r="BJ2634" s="6">
        <f>IF(BI2634&gt;0, BF2634/BI2634,0)</f>
        <v>0</v>
      </c>
      <c r="BK2634" s="26">
        <f>BJ2634/BJ$3049</f>
        <v>0</v>
      </c>
      <c r="BL2634" s="6">
        <f>IF(_xlfn.NUMBERVALUE(AL2634),IF(ABS(AL2634)&lt;1,1-ABS(AL2634),0),0)</f>
        <v>0</v>
      </c>
      <c r="BM2634" s="6">
        <f>IF(F2634&gt;F$3054,F$3054,IF(F2634&lt;F$3053,F$3053,F2634))</f>
        <v>0</v>
      </c>
      <c r="BN2634" s="6">
        <f>IF(BM2634&gt;0, BM2634/BM$3049, BM2634/BM$3050*-1)</f>
        <v>0</v>
      </c>
      <c r="BO2634" s="6">
        <f>IF(O2634&gt;O$3054,O$3054,IF(O2634&lt;O$3053,O$3053,O2634))</f>
        <v>0</v>
      </c>
      <c r="BP2634" s="26">
        <f>BO2634/BO$3049</f>
        <v>0</v>
      </c>
      <c r="BQ2634" s="26">
        <f>IF(OR(BD2634=0, BH2634=0,BN2634=0,BP2634=0), 0,BD2634+BH2634+BK2634+BL2634+BN2634+BP2634)</f>
        <v>0</v>
      </c>
      <c r="BR2634" s="6">
        <f>IF(D2634&gt;0,C2634/D2634,0)</f>
        <v>0</v>
      </c>
    </row>
    <row r="2635" spans="1:70" x14ac:dyDescent="0.2">
      <c r="A2635" s="15" t="s">
        <v>5335</v>
      </c>
      <c r="B2635" s="15" t="s">
        <v>5336</v>
      </c>
      <c r="C2635" s="15">
        <v>0.32</v>
      </c>
      <c r="D2635" s="15">
        <v>9.7799999999999994</v>
      </c>
      <c r="E2635" s="15">
        <v>9.59</v>
      </c>
      <c r="F2635" s="15">
        <v>-4.87</v>
      </c>
      <c r="G2635" s="15">
        <v>2.62</v>
      </c>
      <c r="H2635" s="21">
        <v>1930000000</v>
      </c>
      <c r="I2635" s="15">
        <v>30.94</v>
      </c>
      <c r="J2635" s="15">
        <v>0.22</v>
      </c>
      <c r="K2635" s="15">
        <v>0.22</v>
      </c>
      <c r="L2635" s="15">
        <v>0.42</v>
      </c>
      <c r="M2635" s="15">
        <v>0.42</v>
      </c>
      <c r="N2635" s="15">
        <v>0.42</v>
      </c>
      <c r="O2635" s="15">
        <v>4.25</v>
      </c>
      <c r="P2635" s="15">
        <v>81.900000000000006</v>
      </c>
      <c r="Q2635" s="15">
        <v>3.73</v>
      </c>
      <c r="R2635" s="15">
        <v>0.08</v>
      </c>
      <c r="S2635" s="15">
        <v>1.7</v>
      </c>
      <c r="T2635" s="15">
        <v>26.13</v>
      </c>
      <c r="U2635" s="15">
        <v>26.13</v>
      </c>
      <c r="V2635" s="15">
        <v>26.49</v>
      </c>
      <c r="W2635" s="15">
        <v>26.49</v>
      </c>
      <c r="X2635" s="15">
        <v>55.79</v>
      </c>
      <c r="Y2635" s="15">
        <v>55.79</v>
      </c>
      <c r="Z2635" s="15">
        <v>56.56</v>
      </c>
      <c r="AA2635" s="15">
        <v>56.56</v>
      </c>
      <c r="AB2635" s="15">
        <v>8.11</v>
      </c>
      <c r="AC2635" s="15">
        <v>4.63</v>
      </c>
      <c r="AD2635" s="15">
        <v>7.92</v>
      </c>
      <c r="AE2635" s="15">
        <v>4.63</v>
      </c>
      <c r="AF2635" s="15">
        <v>3.68</v>
      </c>
      <c r="AG2635" s="15">
        <v>6.35</v>
      </c>
      <c r="AH2635" s="15">
        <v>3.68</v>
      </c>
      <c r="AI2635" s="15">
        <v>8.35</v>
      </c>
      <c r="AJ2635" s="15">
        <v>13.22</v>
      </c>
      <c r="AK2635" s="15">
        <v>8.35</v>
      </c>
      <c r="AL2635" s="15">
        <v>1.43</v>
      </c>
      <c r="AM2635" s="15">
        <v>137.38999999999999</v>
      </c>
      <c r="AN2635" s="15">
        <v>43.34</v>
      </c>
      <c r="AO2635" s="15">
        <v>10.06</v>
      </c>
      <c r="AP2635" s="15">
        <v>4.3600000000000003</v>
      </c>
      <c r="AQ2635" s="15">
        <v>2.39</v>
      </c>
      <c r="AR2635" s="15">
        <v>2.4700000000000002</v>
      </c>
      <c r="AS2635" s="15">
        <v>17.239999999999998</v>
      </c>
      <c r="AT2635" s="15">
        <v>16.489999999999998</v>
      </c>
      <c r="AU2635" s="15">
        <v>-4.63</v>
      </c>
      <c r="AV2635" s="15">
        <v>8.02</v>
      </c>
      <c r="AW2635" s="16">
        <v>518121</v>
      </c>
      <c r="AX2635" s="16">
        <v>503412</v>
      </c>
      <c r="AZ2635" s="6">
        <f>IF(D2635&gt;0,H2635/D2635,0)</f>
        <v>197341513.29243356</v>
      </c>
      <c r="BA2635" s="6">
        <f>AZ2635*Q2635</f>
        <v>736083844.58077717</v>
      </c>
      <c r="BB2635" s="6">
        <f>IF(C2635&gt;C$3054,C$3054,IF(C2635&lt;C$3053,C$3053,C2635))</f>
        <v>0.32</v>
      </c>
      <c r="BC2635" s="6">
        <f>IF(BB2635&gt;0,(D2635/15)-BB2635,0)</f>
        <v>0.33199999999999991</v>
      </c>
      <c r="BD2635" s="6">
        <f>BC2635/BC$3049</f>
        <v>6.3936320451919354E-2</v>
      </c>
      <c r="BE2635" s="15">
        <f>IF(AU2635&gt;AU$3054,AU$3054,IF(AU2635&lt;AU$3053,AU$3053,AU2635))</f>
        <v>-4.63</v>
      </c>
      <c r="BF2635" s="15">
        <f>IF(I2635&gt;I$3054,I$3054,IF(I2635&lt;I$3053,I$3053,I2635))</f>
        <v>30.94</v>
      </c>
      <c r="BG2635" s="6">
        <f>IF(BE2635&gt;0, BF2635/BE2635,0)</f>
        <v>0</v>
      </c>
      <c r="BH2635" s="26">
        <f>BG2635/BG$3049</f>
        <v>0</v>
      </c>
      <c r="BI2635" s="26">
        <f>IF(AV2635&gt;AV$3054,AV$3054,IF(AV2635&lt;AV$3053,AV$3053,AV2635))</f>
        <v>8.02</v>
      </c>
      <c r="BJ2635" s="6">
        <f>IF(BI2635&gt;0, BF2635/BI2635,0)</f>
        <v>3.8578553615960103</v>
      </c>
      <c r="BK2635" s="26">
        <f>BJ2635/BJ$3049</f>
        <v>6.5056582826239634E-3</v>
      </c>
      <c r="BL2635" s="6">
        <f>IF(_xlfn.NUMBERVALUE(AL2635),IF(ABS(AL2635)&lt;1,1-ABS(AL2635),0),0)</f>
        <v>0</v>
      </c>
      <c r="BM2635" s="6">
        <f>IF(F2635&gt;F$3054,F$3054,IF(F2635&lt;F$3053,F$3053,F2635))</f>
        <v>-4.87</v>
      </c>
      <c r="BN2635" s="6">
        <f>IF(BM2635&gt;0, BM2635/BM$3049, BM2635/BM$3050*-1)</f>
        <v>-4.8964407802131515E-2</v>
      </c>
      <c r="BO2635" s="6">
        <f>IF(O2635&gt;O$3054,O$3054,IF(O2635&lt;O$3053,O$3053,O2635))</f>
        <v>4.25</v>
      </c>
      <c r="BP2635" s="26">
        <f>BO2635/BO$3049</f>
        <v>4.0075851658407879E-2</v>
      </c>
      <c r="BQ2635" s="26">
        <f>IF(OR(BD2635=0, BH2635=0,BN2635=0,BP2635=0), 0,BD2635+BH2635+BK2635+BL2635+BN2635+BP2635)</f>
        <v>0</v>
      </c>
      <c r="BR2635" s="6">
        <f>IF(D2635&gt;0,C2635/D2635,0)</f>
        <v>3.2719836400817999E-2</v>
      </c>
    </row>
    <row r="2636" spans="1:70" x14ac:dyDescent="0.2">
      <c r="A2636" s="15" t="s">
        <v>4988</v>
      </c>
      <c r="B2636" s="15" t="s">
        <v>4989</v>
      </c>
      <c r="C2636" s="15"/>
      <c r="D2636" s="15">
        <v>0</v>
      </c>
      <c r="E2636" s="15"/>
      <c r="F2636" s="15"/>
      <c r="G2636" s="15"/>
      <c r="H2636" s="21"/>
      <c r="I2636" s="15"/>
      <c r="J2636" s="15"/>
      <c r="K2636" s="15"/>
      <c r="L2636" s="15"/>
      <c r="M2636" s="15"/>
      <c r="N2636" s="15"/>
      <c r="O2636" s="15"/>
      <c r="P2636" s="15"/>
      <c r="Q2636" s="15"/>
      <c r="R2636" s="15"/>
      <c r="S2636" s="15"/>
      <c r="T2636" s="15"/>
      <c r="U2636" s="15"/>
      <c r="V2636" s="15"/>
      <c r="W2636" s="15"/>
      <c r="X2636" s="15"/>
      <c r="Y2636" s="15"/>
      <c r="Z2636" s="15"/>
      <c r="AA2636" s="15"/>
      <c r="AB2636" s="15"/>
      <c r="AC2636" s="15"/>
      <c r="AD2636" s="15"/>
      <c r="AE2636" s="15"/>
      <c r="AF2636" s="15"/>
      <c r="AG2636" s="15"/>
      <c r="AH2636" s="15"/>
      <c r="AI2636" s="15"/>
      <c r="AJ2636" s="15"/>
      <c r="AK2636" s="15"/>
      <c r="AL2636" s="15"/>
      <c r="AM2636" s="15"/>
      <c r="AN2636" s="15"/>
      <c r="AO2636" s="15"/>
      <c r="AP2636" s="15"/>
      <c r="AQ2636" s="15"/>
      <c r="AR2636" s="15"/>
      <c r="AS2636" s="15"/>
      <c r="AT2636" s="15"/>
      <c r="AU2636" s="15"/>
      <c r="AV2636" s="15"/>
      <c r="AW2636" s="15">
        <v>0</v>
      </c>
      <c r="AX2636" s="15"/>
      <c r="AZ2636" s="6">
        <f>IF(D2636&gt;0,H2636/D2636,0)</f>
        <v>0</v>
      </c>
      <c r="BA2636" s="6">
        <f>AZ2636*Q2636</f>
        <v>0</v>
      </c>
      <c r="BB2636" s="6">
        <f>IF(C2636&gt;C$3054,C$3054,IF(C2636&lt;C$3053,C$3053,C2636))</f>
        <v>0</v>
      </c>
      <c r="BC2636" s="6">
        <f>IF(BB2636&gt;0,(D2636/15)-BB2636,0)</f>
        <v>0</v>
      </c>
      <c r="BD2636" s="6">
        <f>BC2636/BC$3049</f>
        <v>0</v>
      </c>
      <c r="BE2636" s="15">
        <f>IF(AU2636&gt;AU$3054,AU$3054,IF(AU2636&lt;AU$3053,AU$3053,AU2636))</f>
        <v>0</v>
      </c>
      <c r="BF2636" s="15">
        <f>IF(I2636&gt;I$3054,I$3054,IF(I2636&lt;I$3053,I$3053,I2636))</f>
        <v>0</v>
      </c>
      <c r="BG2636" s="6">
        <f>IF(BE2636&gt;0, BF2636/BE2636,0)</f>
        <v>0</v>
      </c>
      <c r="BH2636" s="26">
        <f>BG2636/BG$3049</f>
        <v>0</v>
      </c>
      <c r="BI2636" s="26">
        <f>IF(AV2636&gt;AV$3054,AV$3054,IF(AV2636&lt;AV$3053,AV$3053,AV2636))</f>
        <v>0</v>
      </c>
      <c r="BJ2636" s="6">
        <f>IF(BI2636&gt;0, BF2636/BI2636,0)</f>
        <v>0</v>
      </c>
      <c r="BK2636" s="26">
        <f>BJ2636/BJ$3049</f>
        <v>0</v>
      </c>
      <c r="BL2636" s="6">
        <f>IF(_xlfn.NUMBERVALUE(AL2636),IF(ABS(AL2636)&lt;1,1-ABS(AL2636),0),0)</f>
        <v>0</v>
      </c>
      <c r="BM2636" s="6">
        <f>IF(F2636&gt;F$3054,F$3054,IF(F2636&lt;F$3053,F$3053,F2636))</f>
        <v>0</v>
      </c>
      <c r="BN2636" s="6">
        <f>IF(BM2636&gt;0, BM2636/BM$3049, BM2636/BM$3050*-1)</f>
        <v>0</v>
      </c>
      <c r="BO2636" s="6">
        <f>IF(O2636&gt;O$3054,O$3054,IF(O2636&lt;O$3053,O$3053,O2636))</f>
        <v>0</v>
      </c>
      <c r="BP2636" s="26">
        <f>BO2636/BO$3049</f>
        <v>0</v>
      </c>
      <c r="BQ2636" s="26">
        <f>IF(OR(BD2636=0, BH2636=0,BN2636=0,BP2636=0), 0,BD2636+BH2636+BK2636+BL2636+BN2636+BP2636)</f>
        <v>0</v>
      </c>
      <c r="BR2636" s="6">
        <f>IF(D2636&gt;0,C2636/D2636,0)</f>
        <v>0</v>
      </c>
    </row>
    <row r="2637" spans="1:70" x14ac:dyDescent="0.2">
      <c r="A2637" s="15" t="s">
        <v>5312</v>
      </c>
      <c r="B2637" s="15" t="s">
        <v>5313</v>
      </c>
      <c r="C2637" s="15">
        <v>-0.1</v>
      </c>
      <c r="D2637" s="15">
        <v>0.03</v>
      </c>
      <c r="E2637" s="15">
        <v>0.04</v>
      </c>
      <c r="F2637" s="15">
        <v>-30.77</v>
      </c>
      <c r="G2637" s="15">
        <v>1.77</v>
      </c>
      <c r="H2637" s="21">
        <v>19160000</v>
      </c>
      <c r="I2637" s="15"/>
      <c r="J2637" s="15">
        <v>0</v>
      </c>
      <c r="K2637" s="15"/>
      <c r="L2637" s="15">
        <v>0</v>
      </c>
      <c r="M2637" s="15"/>
      <c r="N2637" s="15">
        <v>0</v>
      </c>
      <c r="O2637" s="15"/>
      <c r="P2637" s="15"/>
      <c r="Q2637" s="15">
        <v>0.02</v>
      </c>
      <c r="R2637" s="15">
        <v>0</v>
      </c>
      <c r="S2637" s="15">
        <v>0.81</v>
      </c>
      <c r="T2637" s="15">
        <v>60.94</v>
      </c>
      <c r="U2637" s="15">
        <v>7.9</v>
      </c>
      <c r="V2637" s="15">
        <v>67.42</v>
      </c>
      <c r="W2637" s="15">
        <v>77.5</v>
      </c>
      <c r="X2637" s="15">
        <v>516.21</v>
      </c>
      <c r="Y2637" s="15"/>
      <c r="Z2637" s="15">
        <v>571.13</v>
      </c>
      <c r="AA2637" s="15"/>
      <c r="AB2637" s="15"/>
      <c r="AC2637" s="15">
        <v>-124.15</v>
      </c>
      <c r="AD2637" s="15">
        <v>-37.799999999999997</v>
      </c>
      <c r="AE2637" s="15">
        <v>-68.61</v>
      </c>
      <c r="AF2637" s="15">
        <v>-66.959999999999994</v>
      </c>
      <c r="AG2637" s="15">
        <v>-31.95</v>
      </c>
      <c r="AH2637" s="15">
        <v>-58.23</v>
      </c>
      <c r="AI2637" s="15">
        <v>-320.83</v>
      </c>
      <c r="AJ2637" s="15">
        <v>-52.74</v>
      </c>
      <c r="AK2637" s="15">
        <v>-175.52</v>
      </c>
      <c r="AL2637" s="15">
        <v>-0.42</v>
      </c>
      <c r="AM2637" s="15">
        <v>164.75</v>
      </c>
      <c r="AN2637" s="15">
        <v>-24.96</v>
      </c>
      <c r="AO2637" s="15">
        <v>-34.28</v>
      </c>
      <c r="AP2637" s="15">
        <v>-368.78</v>
      </c>
      <c r="AQ2637" s="15">
        <v>-373.98</v>
      </c>
      <c r="AR2637" s="15"/>
      <c r="AS2637" s="15"/>
      <c r="AT2637" s="15"/>
      <c r="AU2637" s="15"/>
      <c r="AV2637" s="15"/>
      <c r="AW2637" s="15">
        <v>0</v>
      </c>
      <c r="AX2637" s="16">
        <v>100839</v>
      </c>
      <c r="AZ2637" s="6">
        <f>IF(D2637&gt;0,H2637/D2637,0)</f>
        <v>638666666.66666675</v>
      </c>
      <c r="BA2637" s="6">
        <f>AZ2637*Q2637</f>
        <v>12773333.333333336</v>
      </c>
      <c r="BB2637" s="6">
        <f>IF(C2637&gt;C$3054,C$3054,IF(C2637&lt;C$3053,C$3053,C2637))</f>
        <v>-0.1</v>
      </c>
      <c r="BC2637" s="6">
        <f>IF(BB2637&gt;0,(D2637/15)-BB2637,0)</f>
        <v>0</v>
      </c>
      <c r="BD2637" s="6">
        <f>BC2637/BC$3049</f>
        <v>0</v>
      </c>
      <c r="BE2637" s="15">
        <f>IF(AU2637&gt;AU$3054,AU$3054,IF(AU2637&lt;AU$3053,AU$3053,AU2637))</f>
        <v>0</v>
      </c>
      <c r="BF2637" s="15">
        <f>IF(I2637&gt;I$3054,I$3054,IF(I2637&lt;I$3053,I$3053,I2637))</f>
        <v>0</v>
      </c>
      <c r="BG2637" s="6">
        <f>IF(BE2637&gt;0, BF2637/BE2637,0)</f>
        <v>0</v>
      </c>
      <c r="BH2637" s="26">
        <f>BG2637/BG$3049</f>
        <v>0</v>
      </c>
      <c r="BI2637" s="26">
        <f>IF(AV2637&gt;AV$3054,AV$3054,IF(AV2637&lt;AV$3053,AV$3053,AV2637))</f>
        <v>0</v>
      </c>
      <c r="BJ2637" s="6">
        <f>IF(BI2637&gt;0, BF2637/BI2637,0)</f>
        <v>0</v>
      </c>
      <c r="BK2637" s="26">
        <f>BJ2637/BJ$3049</f>
        <v>0</v>
      </c>
      <c r="BL2637" s="6">
        <f>IF(_xlfn.NUMBERVALUE(AL2637),IF(ABS(AL2637)&lt;1,1-ABS(AL2637),0),0)</f>
        <v>0.58000000000000007</v>
      </c>
      <c r="BM2637" s="6">
        <f>IF(F2637&gt;F$3054,F$3054,IF(F2637&lt;F$3053,F$3053,F2637))</f>
        <v>-30.77</v>
      </c>
      <c r="BN2637" s="6">
        <f>IF(BM2637&gt;0, BM2637/BM$3049, BM2637/BM$3050*-1)</f>
        <v>-0.30937060124673238</v>
      </c>
      <c r="BO2637" s="6">
        <f>IF(O2637&gt;O$3054,O$3054,IF(O2637&lt;O$3053,O$3053,O2637))</f>
        <v>0</v>
      </c>
      <c r="BP2637" s="26">
        <f>BO2637/BO$3049</f>
        <v>0</v>
      </c>
      <c r="BQ2637" s="26">
        <f>IF(OR(BD2637=0, BH2637=0,BN2637=0,BP2637=0), 0,BD2637+BH2637+BK2637+BL2637+BN2637+BP2637)</f>
        <v>0</v>
      </c>
      <c r="BR2637" s="6">
        <f>IF(D2637&gt;0,C2637/D2637,0)</f>
        <v>-3.3333333333333335</v>
      </c>
    </row>
    <row r="2638" spans="1:70" x14ac:dyDescent="0.2">
      <c r="A2638" s="15" t="s">
        <v>5324</v>
      </c>
      <c r="B2638" s="15" t="s">
        <v>5323</v>
      </c>
      <c r="C2638" s="15">
        <v>0.8</v>
      </c>
      <c r="D2638" s="15">
        <v>13.03</v>
      </c>
      <c r="E2638" s="15">
        <v>12.71</v>
      </c>
      <c r="F2638" s="15">
        <v>12.12</v>
      </c>
      <c r="G2638" s="15">
        <v>1.23</v>
      </c>
      <c r="H2638" s="21">
        <v>16810000000</v>
      </c>
      <c r="I2638" s="15">
        <v>16.32</v>
      </c>
      <c r="J2638" s="15">
        <v>0.38</v>
      </c>
      <c r="K2638" s="15">
        <v>0.38</v>
      </c>
      <c r="L2638" s="15">
        <v>0.68</v>
      </c>
      <c r="M2638" s="15">
        <v>0.68</v>
      </c>
      <c r="N2638" s="15">
        <v>0.68</v>
      </c>
      <c r="O2638" s="15">
        <v>5.25</v>
      </c>
      <c r="P2638" s="16">
        <v>1025</v>
      </c>
      <c r="Q2638" s="15">
        <v>10.54</v>
      </c>
      <c r="R2638" s="15">
        <v>1.4</v>
      </c>
      <c r="S2638" s="15"/>
      <c r="T2638" s="15">
        <v>12.73</v>
      </c>
      <c r="U2638" s="15">
        <v>62.25</v>
      </c>
      <c r="V2638" s="15">
        <v>62.25</v>
      </c>
      <c r="W2638" s="15">
        <v>62.25</v>
      </c>
      <c r="X2638" s="15">
        <v>89.85</v>
      </c>
      <c r="Y2638" s="15">
        <v>439.53</v>
      </c>
      <c r="Z2638" s="15">
        <v>439.53</v>
      </c>
      <c r="AA2638" s="15">
        <v>439.53</v>
      </c>
      <c r="AB2638" s="15">
        <v>1.87</v>
      </c>
      <c r="AC2638" s="15"/>
      <c r="AD2638" s="15"/>
      <c r="AE2638" s="15"/>
      <c r="AF2638" s="15">
        <v>1.0900000000000001</v>
      </c>
      <c r="AG2638" s="15">
        <v>0.87</v>
      </c>
      <c r="AH2638" s="15">
        <v>1.0900000000000001</v>
      </c>
      <c r="AI2638" s="15">
        <v>7.68</v>
      </c>
      <c r="AJ2638" s="15">
        <v>5.96</v>
      </c>
      <c r="AK2638" s="15">
        <v>7.68</v>
      </c>
      <c r="AL2638" s="15">
        <v>0.91</v>
      </c>
      <c r="AM2638" s="16">
        <v>1288.32</v>
      </c>
      <c r="AN2638" s="15"/>
      <c r="AO2638" s="15">
        <v>22.18</v>
      </c>
      <c r="AP2638" s="15">
        <v>21.01</v>
      </c>
      <c r="AQ2638" s="15">
        <v>6.75</v>
      </c>
      <c r="AR2638" s="15">
        <v>18.04</v>
      </c>
      <c r="AS2638" s="15">
        <v>-4.04</v>
      </c>
      <c r="AT2638" s="15">
        <v>18.29</v>
      </c>
      <c r="AU2638" s="15">
        <v>17.54</v>
      </c>
      <c r="AV2638" s="15">
        <v>-6.25</v>
      </c>
      <c r="AW2638" s="15">
        <v>4580000</v>
      </c>
      <c r="AX2638" s="15">
        <v>2690000</v>
      </c>
      <c r="AZ2638" s="6">
        <f>IF(D2638&gt;0,H2638/D2638,0)</f>
        <v>1290099769.7620876</v>
      </c>
      <c r="BA2638" s="6">
        <f>AZ2638*Q2638</f>
        <v>13597651573.292402</v>
      </c>
      <c r="BB2638" s="6">
        <f>IF(C2638&gt;C$3054,C$3054,IF(C2638&lt;C$3053,C$3053,C2638))</f>
        <v>0.8</v>
      </c>
      <c r="BC2638" s="6">
        <f>IF(BB2638&gt;0,(D2638/15)-BB2638,0)</f>
        <v>6.8666666666666543E-2</v>
      </c>
      <c r="BD2638" s="6">
        <f>BC2638/BC$3049</f>
        <v>1.3223777121581693E-2</v>
      </c>
      <c r="BE2638" s="15">
        <f>IF(AU2638&gt;AU$3054,AU$3054,IF(AU2638&lt;AU$3053,AU$3053,AU2638))</f>
        <v>17.54</v>
      </c>
      <c r="BF2638" s="15">
        <f>IF(I2638&gt;I$3054,I$3054,IF(I2638&lt;I$3053,I$3053,I2638))</f>
        <v>16.32</v>
      </c>
      <c r="BG2638" s="6">
        <f>IF(BE2638&gt;0, BF2638/BE2638,0)</f>
        <v>0.93044469783352346</v>
      </c>
      <c r="BH2638" s="26">
        <f>BG2638/BG$3049</f>
        <v>8.9465836330146487E-4</v>
      </c>
      <c r="BI2638" s="26">
        <f>IF(AV2638&gt;AV$3054,AV$3054,IF(AV2638&lt;AV$3053,AV$3053,AV2638))</f>
        <v>-6.25</v>
      </c>
      <c r="BJ2638" s="6">
        <f>IF(BI2638&gt;0, BF2638/BI2638,0)</f>
        <v>0</v>
      </c>
      <c r="BK2638" s="26">
        <f>BJ2638/BJ$3049</f>
        <v>0</v>
      </c>
      <c r="BL2638" s="6">
        <f>IF(_xlfn.NUMBERVALUE(AL2638),IF(ABS(AL2638)&lt;1,1-ABS(AL2638),0),0)</f>
        <v>8.9999999999999969E-2</v>
      </c>
      <c r="BM2638" s="6">
        <f>IF(F2638&gt;F$3054,F$3054,IF(F2638&lt;F$3053,F$3053,F2638))</f>
        <v>12.12</v>
      </c>
      <c r="BN2638" s="6">
        <f>IF(BM2638&gt;0, BM2638/BM$3049, BM2638/BM$3050*-1)</f>
        <v>1.5311391400084117E-2</v>
      </c>
      <c r="BO2638" s="6">
        <f>IF(O2638&gt;O$3054,O$3054,IF(O2638&lt;O$3053,O$3053,O2638))</f>
        <v>5.25</v>
      </c>
      <c r="BP2638" s="26">
        <f>BO2638/BO$3049</f>
        <v>4.9505463813327377E-2</v>
      </c>
      <c r="BQ2638" s="26">
        <f>IF(OR(BD2638=0, BH2638=0,BN2638=0,BP2638=0), 0,BD2638+BH2638+BK2638+BL2638+BN2638+BP2638)</f>
        <v>0.1689352906982946</v>
      </c>
      <c r="BR2638" s="6">
        <f>IF(D2638&gt;0,C2638/D2638,0)</f>
        <v>6.139677666922487E-2</v>
      </c>
    </row>
    <row r="2639" spans="1:70" x14ac:dyDescent="0.2">
      <c r="A2639" s="15" t="s">
        <v>5322</v>
      </c>
      <c r="B2639" s="15" t="s">
        <v>5323</v>
      </c>
      <c r="C2639" s="15"/>
      <c r="D2639" s="15"/>
      <c r="E2639" s="15"/>
      <c r="F2639" s="15"/>
      <c r="G2639" s="15"/>
      <c r="H2639" s="21"/>
      <c r="I2639" s="15"/>
      <c r="J2639" s="15"/>
      <c r="K2639" s="15"/>
      <c r="L2639" s="15"/>
      <c r="M2639" s="15"/>
      <c r="N2639" s="15"/>
      <c r="O2639" s="15"/>
      <c r="P2639" s="15"/>
      <c r="Q2639" s="15"/>
      <c r="R2639" s="15"/>
      <c r="S2639" s="15"/>
      <c r="T2639" s="15"/>
      <c r="U2639" s="15"/>
      <c r="V2639" s="15"/>
      <c r="W2639" s="15"/>
      <c r="X2639" s="15"/>
      <c r="Y2639" s="15"/>
      <c r="Z2639" s="15"/>
      <c r="AA2639" s="15"/>
      <c r="AB2639" s="15"/>
      <c r="AC2639" s="15"/>
      <c r="AD2639" s="15"/>
      <c r="AE2639" s="15"/>
      <c r="AF2639" s="15"/>
      <c r="AG2639" s="15"/>
      <c r="AH2639" s="15"/>
      <c r="AI2639" s="15"/>
      <c r="AJ2639" s="15"/>
      <c r="AK2639" s="15"/>
      <c r="AL2639" s="15"/>
      <c r="AM2639" s="15"/>
      <c r="AN2639" s="15"/>
      <c r="AO2639" s="15"/>
      <c r="AP2639" s="15"/>
      <c r="AQ2639" s="15"/>
      <c r="AR2639" s="15"/>
      <c r="AS2639" s="15"/>
      <c r="AT2639" s="15"/>
      <c r="AU2639" s="15"/>
      <c r="AV2639" s="15"/>
      <c r="AW2639" s="15"/>
      <c r="AX2639" s="15"/>
      <c r="AZ2639" s="6">
        <f>IF(D2639&gt;0,H2639/D2639,0)</f>
        <v>0</v>
      </c>
      <c r="BA2639" s="6">
        <f>AZ2639*Q2639</f>
        <v>0</v>
      </c>
      <c r="BB2639" s="6">
        <f>IF(C2639&gt;C$3054,C$3054,IF(C2639&lt;C$3053,C$3053,C2639))</f>
        <v>0</v>
      </c>
      <c r="BC2639" s="6">
        <f>IF(BB2639&gt;0,(D2639/15)-BB2639,0)</f>
        <v>0</v>
      </c>
      <c r="BD2639" s="6">
        <f>BC2639/BC$3049</f>
        <v>0</v>
      </c>
      <c r="BE2639" s="15">
        <f>IF(AU2639&gt;AU$3054,AU$3054,IF(AU2639&lt;AU$3053,AU$3053,AU2639))</f>
        <v>0</v>
      </c>
      <c r="BF2639" s="15">
        <f>IF(I2639&gt;I$3054,I$3054,IF(I2639&lt;I$3053,I$3053,I2639))</f>
        <v>0</v>
      </c>
      <c r="BG2639" s="6">
        <f>IF(BE2639&gt;0, BF2639/BE2639,0)</f>
        <v>0</v>
      </c>
      <c r="BH2639" s="26">
        <f>BG2639/BG$3049</f>
        <v>0</v>
      </c>
      <c r="BI2639" s="26">
        <f>IF(AV2639&gt;AV$3054,AV$3054,IF(AV2639&lt;AV$3053,AV$3053,AV2639))</f>
        <v>0</v>
      </c>
      <c r="BJ2639" s="6">
        <f>IF(BI2639&gt;0, BF2639/BI2639,0)</f>
        <v>0</v>
      </c>
      <c r="BK2639" s="26">
        <f>BJ2639/BJ$3049</f>
        <v>0</v>
      </c>
      <c r="BL2639" s="6">
        <f>IF(_xlfn.NUMBERVALUE(AL2639),IF(ABS(AL2639)&lt;1,1-ABS(AL2639),0),0)</f>
        <v>0</v>
      </c>
      <c r="BM2639" s="6">
        <f>IF(F2639&gt;F$3054,F$3054,IF(F2639&lt;F$3053,F$3053,F2639))</f>
        <v>0</v>
      </c>
      <c r="BN2639" s="6">
        <f>IF(BM2639&gt;0, BM2639/BM$3049, BM2639/BM$3050*-1)</f>
        <v>0</v>
      </c>
      <c r="BO2639" s="6">
        <f>IF(O2639&gt;O$3054,O$3054,IF(O2639&lt;O$3053,O$3053,O2639))</f>
        <v>0</v>
      </c>
      <c r="BP2639" s="26">
        <f>BO2639/BO$3049</f>
        <v>0</v>
      </c>
      <c r="BQ2639" s="26">
        <f>IF(OR(BD2639=0, BH2639=0,BN2639=0,BP2639=0), 0,BD2639+BH2639+BK2639+BL2639+BN2639+BP2639)</f>
        <v>0</v>
      </c>
      <c r="BR2639" s="6">
        <f>IF(D2639&gt;0,C2639/D2639,0)</f>
        <v>0</v>
      </c>
    </row>
    <row r="2640" spans="1:70" x14ac:dyDescent="0.2">
      <c r="A2640" s="15" t="s">
        <v>5318</v>
      </c>
      <c r="B2640" s="15" t="s">
        <v>5319</v>
      </c>
      <c r="C2640" s="15">
        <v>-0.06</v>
      </c>
      <c r="D2640" s="15">
        <v>0.01</v>
      </c>
      <c r="E2640" s="15">
        <v>0.02</v>
      </c>
      <c r="F2640" s="15">
        <v>-62.88</v>
      </c>
      <c r="G2640" s="15"/>
      <c r="H2640" s="21">
        <v>4280000</v>
      </c>
      <c r="I2640" s="15"/>
      <c r="J2640" s="15">
        <v>0</v>
      </c>
      <c r="K2640" s="15"/>
      <c r="L2640" s="15">
        <v>0</v>
      </c>
      <c r="M2640" s="15"/>
      <c r="N2640" s="15">
        <v>0</v>
      </c>
      <c r="O2640" s="15"/>
      <c r="P2640" s="15"/>
      <c r="Q2640" s="15">
        <v>-0.01</v>
      </c>
      <c r="R2640" s="15">
        <v>0</v>
      </c>
      <c r="S2640" s="15">
        <v>0.28000000000000003</v>
      </c>
      <c r="T2640" s="15">
        <v>75.86</v>
      </c>
      <c r="U2640" s="15">
        <v>75.86</v>
      </c>
      <c r="V2640" s="15">
        <v>75.86</v>
      </c>
      <c r="W2640" s="15">
        <v>75.86</v>
      </c>
      <c r="X2640" s="15"/>
      <c r="Y2640" s="15"/>
      <c r="Z2640" s="15"/>
      <c r="AA2640" s="15"/>
      <c r="AB2640" s="15">
        <v>-39.729999999999997</v>
      </c>
      <c r="AC2640" s="15">
        <v>-251.56</v>
      </c>
      <c r="AD2640" s="15">
        <v>-81.010000000000005</v>
      </c>
      <c r="AE2640" s="15">
        <v>-251.56</v>
      </c>
      <c r="AF2640" s="15">
        <v>-164.98</v>
      </c>
      <c r="AG2640" s="15">
        <v>-72.44</v>
      </c>
      <c r="AH2640" s="15">
        <v>-164.98</v>
      </c>
      <c r="AI2640" s="15">
        <v>-306.79000000000002</v>
      </c>
      <c r="AJ2640" s="15">
        <v>-81.88</v>
      </c>
      <c r="AK2640" s="15">
        <v>-306.79000000000002</v>
      </c>
      <c r="AL2640" s="15">
        <v>0.22</v>
      </c>
      <c r="AM2640" s="15">
        <v>346.01</v>
      </c>
      <c r="AN2640" s="15"/>
      <c r="AO2640" s="16">
        <v>-1095.5</v>
      </c>
      <c r="AP2640" s="16">
        <v>-10613.2</v>
      </c>
      <c r="AQ2640" s="16">
        <v>-10654.67</v>
      </c>
      <c r="AR2640" s="15"/>
      <c r="AS2640" s="15">
        <v>-23.07</v>
      </c>
      <c r="AT2640" s="15">
        <v>-23.69</v>
      </c>
      <c r="AU2640" s="15"/>
      <c r="AV2640" s="15"/>
      <c r="AW2640" s="15">
        <v>1060000</v>
      </c>
      <c r="AX2640" s="16">
        <v>218641</v>
      </c>
      <c r="AZ2640" s="6">
        <f>IF(D2640&gt;0,H2640/D2640,0)</f>
        <v>428000000</v>
      </c>
      <c r="BA2640" s="6">
        <f>AZ2640*Q2640</f>
        <v>-4280000</v>
      </c>
      <c r="BB2640" s="6">
        <f>IF(C2640&gt;C$3054,C$3054,IF(C2640&lt;C$3053,C$3053,C2640))</f>
        <v>-0.06</v>
      </c>
      <c r="BC2640" s="6">
        <f>IF(BB2640&gt;0,(D2640/15)-BB2640,0)</f>
        <v>0</v>
      </c>
      <c r="BD2640" s="6">
        <f>BC2640/BC$3049</f>
        <v>0</v>
      </c>
      <c r="BE2640" s="15">
        <f>IF(AU2640&gt;AU$3054,AU$3054,IF(AU2640&lt;AU$3053,AU$3053,AU2640))</f>
        <v>0</v>
      </c>
      <c r="BF2640" s="15">
        <f>IF(I2640&gt;I$3054,I$3054,IF(I2640&lt;I$3053,I$3053,I2640))</f>
        <v>0</v>
      </c>
      <c r="BG2640" s="6">
        <f>IF(BE2640&gt;0, BF2640/BE2640,0)</f>
        <v>0</v>
      </c>
      <c r="BH2640" s="26">
        <f>BG2640/BG$3049</f>
        <v>0</v>
      </c>
      <c r="BI2640" s="26">
        <f>IF(AV2640&gt;AV$3054,AV$3054,IF(AV2640&lt;AV$3053,AV$3053,AV2640))</f>
        <v>0</v>
      </c>
      <c r="BJ2640" s="6">
        <f>IF(BI2640&gt;0, BF2640/BI2640,0)</f>
        <v>0</v>
      </c>
      <c r="BK2640" s="26">
        <f>BJ2640/BJ$3049</f>
        <v>0</v>
      </c>
      <c r="BL2640" s="6">
        <f>IF(_xlfn.NUMBERVALUE(AL2640),IF(ABS(AL2640)&lt;1,1-ABS(AL2640),0),0)</f>
        <v>0.78</v>
      </c>
      <c r="BM2640" s="6">
        <f>IF(F2640&gt;F$3054,F$3054,IF(F2640&lt;F$3053,F$3053,F2640))</f>
        <v>-62.88</v>
      </c>
      <c r="BN2640" s="6">
        <f>IF(BM2640&gt;0, BM2640/BM$3049, BM2640/BM$3050*-1)</f>
        <v>-0.63221395535893832</v>
      </c>
      <c r="BO2640" s="6">
        <f>IF(O2640&gt;O$3054,O$3054,IF(O2640&lt;O$3053,O$3053,O2640))</f>
        <v>0</v>
      </c>
      <c r="BP2640" s="26">
        <f>BO2640/BO$3049</f>
        <v>0</v>
      </c>
      <c r="BQ2640" s="26">
        <f>IF(OR(BD2640=0, BH2640=0,BN2640=0,BP2640=0), 0,BD2640+BH2640+BK2640+BL2640+BN2640+BP2640)</f>
        <v>0</v>
      </c>
      <c r="BR2640" s="6">
        <f>IF(D2640&gt;0,C2640/D2640,0)</f>
        <v>-6</v>
      </c>
    </row>
    <row r="2641" spans="1:70" x14ac:dyDescent="0.2">
      <c r="A2641" s="15" t="s">
        <v>5128</v>
      </c>
      <c r="B2641" s="15" t="s">
        <v>5129</v>
      </c>
      <c r="C2641" s="15"/>
      <c r="D2641" s="15">
        <v>0.05</v>
      </c>
      <c r="E2641" s="15"/>
      <c r="F2641" s="15"/>
      <c r="G2641" s="15"/>
      <c r="H2641" s="21"/>
      <c r="I2641" s="15"/>
      <c r="J2641" s="15"/>
      <c r="K2641" s="15"/>
      <c r="L2641" s="15"/>
      <c r="M2641" s="15"/>
      <c r="N2641" s="15"/>
      <c r="O2641" s="15"/>
      <c r="P2641" s="15"/>
      <c r="Q2641" s="15"/>
      <c r="R2641" s="15"/>
      <c r="S2641" s="15"/>
      <c r="T2641" s="15"/>
      <c r="U2641" s="15"/>
      <c r="V2641" s="15"/>
      <c r="W2641" s="15"/>
      <c r="X2641" s="15"/>
      <c r="Y2641" s="15"/>
      <c r="Z2641" s="15"/>
      <c r="AA2641" s="15"/>
      <c r="AB2641" s="15"/>
      <c r="AC2641" s="15"/>
      <c r="AD2641" s="15"/>
      <c r="AE2641" s="15"/>
      <c r="AF2641" s="15"/>
      <c r="AG2641" s="15"/>
      <c r="AH2641" s="15"/>
      <c r="AI2641" s="15"/>
      <c r="AJ2641" s="15"/>
      <c r="AK2641" s="15"/>
      <c r="AL2641" s="15"/>
      <c r="AM2641" s="15"/>
      <c r="AN2641" s="15"/>
      <c r="AO2641" s="15"/>
      <c r="AP2641" s="15"/>
      <c r="AQ2641" s="15"/>
      <c r="AR2641" s="15"/>
      <c r="AS2641" s="15"/>
      <c r="AT2641" s="15"/>
      <c r="AU2641" s="15"/>
      <c r="AV2641" s="15"/>
      <c r="AW2641" s="15">
        <v>0</v>
      </c>
      <c r="AX2641" s="16">
        <v>12685</v>
      </c>
      <c r="AZ2641" s="6">
        <f>IF(D2641&gt;0,H2641/D2641,0)</f>
        <v>0</v>
      </c>
      <c r="BA2641" s="6">
        <f>AZ2641*Q2641</f>
        <v>0</v>
      </c>
      <c r="BB2641" s="6">
        <f>IF(C2641&gt;C$3054,C$3054,IF(C2641&lt;C$3053,C$3053,C2641))</f>
        <v>0</v>
      </c>
      <c r="BC2641" s="6">
        <f>IF(BB2641&gt;0,(D2641/15)-BB2641,0)</f>
        <v>0</v>
      </c>
      <c r="BD2641" s="6">
        <f>BC2641/BC$3049</f>
        <v>0</v>
      </c>
      <c r="BE2641" s="15">
        <f>IF(AU2641&gt;AU$3054,AU$3054,IF(AU2641&lt;AU$3053,AU$3053,AU2641))</f>
        <v>0</v>
      </c>
      <c r="BF2641" s="15">
        <f>IF(I2641&gt;I$3054,I$3054,IF(I2641&lt;I$3053,I$3053,I2641))</f>
        <v>0</v>
      </c>
      <c r="BG2641" s="6">
        <f>IF(BE2641&gt;0, BF2641/BE2641,0)</f>
        <v>0</v>
      </c>
      <c r="BH2641" s="26">
        <f>BG2641/BG$3049</f>
        <v>0</v>
      </c>
      <c r="BI2641" s="26">
        <f>IF(AV2641&gt;AV$3054,AV$3054,IF(AV2641&lt;AV$3053,AV$3053,AV2641))</f>
        <v>0</v>
      </c>
      <c r="BJ2641" s="6">
        <f>IF(BI2641&gt;0, BF2641/BI2641,0)</f>
        <v>0</v>
      </c>
      <c r="BK2641" s="26">
        <f>BJ2641/BJ$3049</f>
        <v>0</v>
      </c>
      <c r="BL2641" s="6">
        <f>IF(_xlfn.NUMBERVALUE(AL2641),IF(ABS(AL2641)&lt;1,1-ABS(AL2641),0),0)</f>
        <v>0</v>
      </c>
      <c r="BM2641" s="6">
        <f>IF(F2641&gt;F$3054,F$3054,IF(F2641&lt;F$3053,F$3053,F2641))</f>
        <v>0</v>
      </c>
      <c r="BN2641" s="6">
        <f>IF(BM2641&gt;0, BM2641/BM$3049, BM2641/BM$3050*-1)</f>
        <v>0</v>
      </c>
      <c r="BO2641" s="6">
        <f>IF(O2641&gt;O$3054,O$3054,IF(O2641&lt;O$3053,O$3053,O2641))</f>
        <v>0</v>
      </c>
      <c r="BP2641" s="26">
        <f>BO2641/BO$3049</f>
        <v>0</v>
      </c>
      <c r="BQ2641" s="26">
        <f>IF(OR(BD2641=0, BH2641=0,BN2641=0,BP2641=0), 0,BD2641+BH2641+BK2641+BL2641+BN2641+BP2641)</f>
        <v>0</v>
      </c>
      <c r="BR2641" s="6">
        <f>IF(D2641&gt;0,C2641/D2641,0)</f>
        <v>0</v>
      </c>
    </row>
    <row r="2642" spans="1:70" x14ac:dyDescent="0.2">
      <c r="A2642" s="15" t="s">
        <v>4990</v>
      </c>
      <c r="B2642" s="15" t="s">
        <v>4991</v>
      </c>
      <c r="C2642" s="15"/>
      <c r="D2642" s="15">
        <v>0</v>
      </c>
      <c r="E2642" s="15"/>
      <c r="F2642" s="15"/>
      <c r="G2642" s="15"/>
      <c r="H2642" s="21"/>
      <c r="I2642" s="15"/>
      <c r="J2642" s="15"/>
      <c r="K2642" s="15"/>
      <c r="L2642" s="15"/>
      <c r="M2642" s="15"/>
      <c r="N2642" s="15"/>
      <c r="O2642" s="15"/>
      <c r="P2642" s="15"/>
      <c r="Q2642" s="15"/>
      <c r="R2642" s="15"/>
      <c r="S2642" s="15"/>
      <c r="T2642" s="15"/>
      <c r="U2642" s="15"/>
      <c r="V2642" s="15"/>
      <c r="W2642" s="15"/>
      <c r="X2642" s="15"/>
      <c r="Y2642" s="15"/>
      <c r="Z2642" s="15"/>
      <c r="AA2642" s="15"/>
      <c r="AB2642" s="15"/>
      <c r="AC2642" s="15"/>
      <c r="AD2642" s="15"/>
      <c r="AE2642" s="15"/>
      <c r="AF2642" s="15"/>
      <c r="AG2642" s="15"/>
      <c r="AH2642" s="15"/>
      <c r="AI2642" s="15"/>
      <c r="AJ2642" s="15"/>
      <c r="AK2642" s="15"/>
      <c r="AL2642" s="15"/>
      <c r="AM2642" s="15"/>
      <c r="AN2642" s="15"/>
      <c r="AO2642" s="15"/>
      <c r="AP2642" s="15"/>
      <c r="AQ2642" s="15"/>
      <c r="AR2642" s="15"/>
      <c r="AS2642" s="15"/>
      <c r="AT2642" s="15"/>
      <c r="AU2642" s="15"/>
      <c r="AV2642" s="15"/>
      <c r="AW2642" s="15">
        <v>0</v>
      </c>
      <c r="AX2642" s="15"/>
      <c r="AZ2642" s="6">
        <f>IF(D2642&gt;0,H2642/D2642,0)</f>
        <v>0</v>
      </c>
      <c r="BA2642" s="6">
        <f>AZ2642*Q2642</f>
        <v>0</v>
      </c>
      <c r="BB2642" s="6">
        <f>IF(C2642&gt;C$3054,C$3054,IF(C2642&lt;C$3053,C$3053,C2642))</f>
        <v>0</v>
      </c>
      <c r="BC2642" s="6">
        <f>IF(BB2642&gt;0,(D2642/15)-BB2642,0)</f>
        <v>0</v>
      </c>
      <c r="BD2642" s="6">
        <f>BC2642/BC$3049</f>
        <v>0</v>
      </c>
      <c r="BE2642" s="15">
        <f>IF(AU2642&gt;AU$3054,AU$3054,IF(AU2642&lt;AU$3053,AU$3053,AU2642))</f>
        <v>0</v>
      </c>
      <c r="BF2642" s="15">
        <f>IF(I2642&gt;I$3054,I$3054,IF(I2642&lt;I$3053,I$3053,I2642))</f>
        <v>0</v>
      </c>
      <c r="BG2642" s="6">
        <f>IF(BE2642&gt;0, BF2642/BE2642,0)</f>
        <v>0</v>
      </c>
      <c r="BH2642" s="26">
        <f>BG2642/BG$3049</f>
        <v>0</v>
      </c>
      <c r="BI2642" s="26">
        <f>IF(AV2642&gt;AV$3054,AV$3054,IF(AV2642&lt;AV$3053,AV$3053,AV2642))</f>
        <v>0</v>
      </c>
      <c r="BJ2642" s="6">
        <f>IF(BI2642&gt;0, BF2642/BI2642,0)</f>
        <v>0</v>
      </c>
      <c r="BK2642" s="26">
        <f>BJ2642/BJ$3049</f>
        <v>0</v>
      </c>
      <c r="BL2642" s="6">
        <f>IF(_xlfn.NUMBERVALUE(AL2642),IF(ABS(AL2642)&lt;1,1-ABS(AL2642),0),0)</f>
        <v>0</v>
      </c>
      <c r="BM2642" s="6">
        <f>IF(F2642&gt;F$3054,F$3054,IF(F2642&lt;F$3053,F$3053,F2642))</f>
        <v>0</v>
      </c>
      <c r="BN2642" s="6">
        <f>IF(BM2642&gt;0, BM2642/BM$3049, BM2642/BM$3050*-1)</f>
        <v>0</v>
      </c>
      <c r="BO2642" s="6">
        <f>IF(O2642&gt;O$3054,O$3054,IF(O2642&lt;O$3053,O$3053,O2642))</f>
        <v>0</v>
      </c>
      <c r="BP2642" s="26">
        <f>BO2642/BO$3049</f>
        <v>0</v>
      </c>
      <c r="BQ2642" s="26">
        <f>IF(OR(BD2642=0, BH2642=0,BN2642=0,BP2642=0), 0,BD2642+BH2642+BK2642+BL2642+BN2642+BP2642)</f>
        <v>0</v>
      </c>
      <c r="BR2642" s="6">
        <f>IF(D2642&gt;0,C2642/D2642,0)</f>
        <v>0</v>
      </c>
    </row>
    <row r="2643" spans="1:70" x14ac:dyDescent="0.2">
      <c r="A2643" s="15" t="s">
        <v>5120</v>
      </c>
      <c r="B2643" s="15" t="s">
        <v>5121</v>
      </c>
      <c r="C2643" s="15"/>
      <c r="D2643" s="15">
        <v>0.23</v>
      </c>
      <c r="E2643" s="15"/>
      <c r="F2643" s="15"/>
      <c r="G2643" s="15">
        <v>1.28</v>
      </c>
      <c r="H2643" s="21">
        <v>41870000</v>
      </c>
      <c r="I2643" s="15"/>
      <c r="J2643" s="15">
        <v>0</v>
      </c>
      <c r="K2643" s="15"/>
      <c r="L2643" s="15">
        <v>0</v>
      </c>
      <c r="M2643" s="15"/>
      <c r="N2643" s="15"/>
      <c r="O2643" s="15"/>
      <c r="P2643" s="15"/>
      <c r="Q2643" s="15">
        <v>0.18</v>
      </c>
      <c r="R2643" s="15">
        <v>0.04</v>
      </c>
      <c r="S2643" s="15">
        <v>2.68</v>
      </c>
      <c r="T2643" s="15">
        <v>30.95</v>
      </c>
      <c r="U2643" s="15">
        <v>0</v>
      </c>
      <c r="V2643" s="15">
        <v>30.95</v>
      </c>
      <c r="W2643" s="15">
        <v>137.72</v>
      </c>
      <c r="X2643" s="15">
        <v>52.56</v>
      </c>
      <c r="Y2643" s="15"/>
      <c r="Z2643" s="15">
        <v>52.56</v>
      </c>
      <c r="AA2643" s="15"/>
      <c r="AB2643" s="15">
        <v>-1.0900000000000001</v>
      </c>
      <c r="AC2643" s="15"/>
      <c r="AD2643" s="15"/>
      <c r="AE2643" s="15">
        <v>-9.41</v>
      </c>
      <c r="AF2643" s="15"/>
      <c r="AG2643" s="15"/>
      <c r="AH2643" s="15">
        <v>-8.73</v>
      </c>
      <c r="AI2643" s="15"/>
      <c r="AJ2643" s="15"/>
      <c r="AK2643" s="15">
        <v>-13.29</v>
      </c>
      <c r="AL2643" s="15"/>
      <c r="AM2643" s="15">
        <v>121.79</v>
      </c>
      <c r="AN2643" s="15"/>
      <c r="AO2643" s="15"/>
      <c r="AP2643" s="15"/>
      <c r="AQ2643" s="15"/>
      <c r="AR2643" s="15"/>
      <c r="AS2643" s="15"/>
      <c r="AT2643" s="15"/>
      <c r="AU2643" s="15"/>
      <c r="AV2643" s="15"/>
      <c r="AW2643" s="15">
        <v>0</v>
      </c>
      <c r="AX2643" s="16">
        <v>25350</v>
      </c>
      <c r="AZ2643" s="6">
        <f>IF(D2643&gt;0,H2643/D2643,0)</f>
        <v>182043478.26086956</v>
      </c>
      <c r="BA2643" s="6">
        <f>AZ2643*Q2643</f>
        <v>32767826.08695652</v>
      </c>
      <c r="BB2643" s="6">
        <f>IF(C2643&gt;C$3054,C$3054,IF(C2643&lt;C$3053,C$3053,C2643))</f>
        <v>0</v>
      </c>
      <c r="BC2643" s="6">
        <f>IF(BB2643&gt;0,(D2643/15)-BB2643,0)</f>
        <v>0</v>
      </c>
      <c r="BD2643" s="6">
        <f>BC2643/BC$3049</f>
        <v>0</v>
      </c>
      <c r="BE2643" s="15">
        <f>IF(AU2643&gt;AU$3054,AU$3054,IF(AU2643&lt;AU$3053,AU$3053,AU2643))</f>
        <v>0</v>
      </c>
      <c r="BF2643" s="15">
        <f>IF(I2643&gt;I$3054,I$3054,IF(I2643&lt;I$3053,I$3053,I2643))</f>
        <v>0</v>
      </c>
      <c r="BG2643" s="6">
        <f>IF(BE2643&gt;0, BF2643/BE2643,0)</f>
        <v>0</v>
      </c>
      <c r="BH2643" s="26">
        <f>BG2643/BG$3049</f>
        <v>0</v>
      </c>
      <c r="BI2643" s="26">
        <f>IF(AV2643&gt;AV$3054,AV$3054,IF(AV2643&lt;AV$3053,AV$3053,AV2643))</f>
        <v>0</v>
      </c>
      <c r="BJ2643" s="6">
        <f>IF(BI2643&gt;0, BF2643/BI2643,0)</f>
        <v>0</v>
      </c>
      <c r="BK2643" s="26">
        <f>BJ2643/BJ$3049</f>
        <v>0</v>
      </c>
      <c r="BL2643" s="6">
        <f>IF(_xlfn.NUMBERVALUE(AL2643),IF(ABS(AL2643)&lt;1,1-ABS(AL2643),0),0)</f>
        <v>0</v>
      </c>
      <c r="BM2643" s="6">
        <f>IF(F2643&gt;F$3054,F$3054,IF(F2643&lt;F$3053,F$3053,F2643))</f>
        <v>0</v>
      </c>
      <c r="BN2643" s="6">
        <f>IF(BM2643&gt;0, BM2643/BM$3049, BM2643/BM$3050*-1)</f>
        <v>0</v>
      </c>
      <c r="BO2643" s="6">
        <f>IF(O2643&gt;O$3054,O$3054,IF(O2643&lt;O$3053,O$3053,O2643))</f>
        <v>0</v>
      </c>
      <c r="BP2643" s="26">
        <f>BO2643/BO$3049</f>
        <v>0</v>
      </c>
      <c r="BQ2643" s="26">
        <f>IF(OR(BD2643=0, BH2643=0,BN2643=0,BP2643=0), 0,BD2643+BH2643+BK2643+BL2643+BN2643+BP2643)</f>
        <v>0</v>
      </c>
      <c r="BR2643" s="6">
        <f>IF(D2643&gt;0,C2643/D2643,0)</f>
        <v>0</v>
      </c>
    </row>
    <row r="2644" spans="1:70" x14ac:dyDescent="0.2">
      <c r="A2644" s="15" t="s">
        <v>5126</v>
      </c>
      <c r="B2644" s="15" t="s">
        <v>5127</v>
      </c>
      <c r="C2644" s="15">
        <v>-0.12</v>
      </c>
      <c r="D2644" s="15">
        <v>0.17</v>
      </c>
      <c r="E2644" s="15">
        <v>0.2</v>
      </c>
      <c r="F2644" s="15">
        <v>65</v>
      </c>
      <c r="G2644" s="15">
        <v>1.31</v>
      </c>
      <c r="H2644" s="21">
        <v>63360000</v>
      </c>
      <c r="I2644" s="15"/>
      <c r="J2644" s="15">
        <v>0</v>
      </c>
      <c r="K2644" s="15"/>
      <c r="L2644" s="15">
        <v>0</v>
      </c>
      <c r="M2644" s="15"/>
      <c r="N2644" s="15">
        <v>0</v>
      </c>
      <c r="O2644" s="15"/>
      <c r="P2644" s="15"/>
      <c r="Q2644" s="15">
        <v>0.13</v>
      </c>
      <c r="R2644" s="15">
        <v>0.03</v>
      </c>
      <c r="S2644" s="15">
        <v>1.9</v>
      </c>
      <c r="T2644" s="15">
        <v>0</v>
      </c>
      <c r="U2644" s="15">
        <v>0</v>
      </c>
      <c r="V2644" s="15">
        <v>0</v>
      </c>
      <c r="W2644" s="15">
        <v>0</v>
      </c>
      <c r="X2644" s="15">
        <v>0</v>
      </c>
      <c r="Y2644" s="15">
        <v>0</v>
      </c>
      <c r="Z2644" s="15">
        <v>0</v>
      </c>
      <c r="AA2644" s="15">
        <v>0</v>
      </c>
      <c r="AB2644" s="15">
        <v>-14.25</v>
      </c>
      <c r="AC2644" s="15">
        <v>-23.01</v>
      </c>
      <c r="AD2644" s="15">
        <v>-25.69</v>
      </c>
      <c r="AE2644" s="15">
        <v>-23.01</v>
      </c>
      <c r="AF2644" s="15">
        <v>-19.649999999999999</v>
      </c>
      <c r="AG2644" s="15">
        <v>-23.77</v>
      </c>
      <c r="AH2644" s="15">
        <v>-19.649999999999999</v>
      </c>
      <c r="AI2644" s="15">
        <v>-23.01</v>
      </c>
      <c r="AJ2644" s="15">
        <v>-25.71</v>
      </c>
      <c r="AK2644" s="15">
        <v>-23.01</v>
      </c>
      <c r="AL2644" s="15">
        <v>1.79</v>
      </c>
      <c r="AM2644" s="15">
        <v>337.63</v>
      </c>
      <c r="AN2644" s="15"/>
      <c r="AO2644" s="16">
        <v>-38744.68</v>
      </c>
      <c r="AP2644" s="16">
        <v>-39547.61</v>
      </c>
      <c r="AQ2644" s="16">
        <v>-42272.22</v>
      </c>
      <c r="AR2644" s="15"/>
      <c r="AS2644" s="15">
        <v>-30.47</v>
      </c>
      <c r="AT2644" s="15"/>
      <c r="AU2644" s="15"/>
      <c r="AV2644" s="15"/>
      <c r="AW2644" s="16">
        <v>559350</v>
      </c>
      <c r="AX2644" s="15">
        <v>1160000</v>
      </c>
      <c r="AZ2644" s="6">
        <f>IF(D2644&gt;0,H2644/D2644,0)</f>
        <v>372705882.35294116</v>
      </c>
      <c r="BA2644" s="6">
        <f>AZ2644*Q2644</f>
        <v>48451764.705882356</v>
      </c>
      <c r="BB2644" s="6">
        <f>IF(C2644&gt;C$3054,C$3054,IF(C2644&lt;C$3053,C$3053,C2644))</f>
        <v>-0.12</v>
      </c>
      <c r="BC2644" s="6">
        <f>IF(BB2644&gt;0,(D2644/15)-BB2644,0)</f>
        <v>0</v>
      </c>
      <c r="BD2644" s="6">
        <f>BC2644/BC$3049</f>
        <v>0</v>
      </c>
      <c r="BE2644" s="15">
        <f>IF(AU2644&gt;AU$3054,AU$3054,IF(AU2644&lt;AU$3053,AU$3053,AU2644))</f>
        <v>0</v>
      </c>
      <c r="BF2644" s="15">
        <f>IF(I2644&gt;I$3054,I$3054,IF(I2644&lt;I$3053,I$3053,I2644))</f>
        <v>0</v>
      </c>
      <c r="BG2644" s="6">
        <f>IF(BE2644&gt;0, BF2644/BE2644,0)</f>
        <v>0</v>
      </c>
      <c r="BH2644" s="26">
        <f>BG2644/BG$3049</f>
        <v>0</v>
      </c>
      <c r="BI2644" s="26">
        <f>IF(AV2644&gt;AV$3054,AV$3054,IF(AV2644&lt;AV$3053,AV$3053,AV2644))</f>
        <v>0</v>
      </c>
      <c r="BJ2644" s="6">
        <f>IF(BI2644&gt;0, BF2644/BI2644,0)</f>
        <v>0</v>
      </c>
      <c r="BK2644" s="26">
        <f>BJ2644/BJ$3049</f>
        <v>0</v>
      </c>
      <c r="BL2644" s="6">
        <f>IF(_xlfn.NUMBERVALUE(AL2644),IF(ABS(AL2644)&lt;1,1-ABS(AL2644),0),0)</f>
        <v>0</v>
      </c>
      <c r="BM2644" s="6">
        <f>IF(F2644&gt;F$3054,F$3054,IF(F2644&lt;F$3053,F$3053,F2644))</f>
        <v>65</v>
      </c>
      <c r="BN2644" s="6">
        <f>IF(BM2644&gt;0, BM2644/BM$3049, BM2644/BM$3050*-1)</f>
        <v>8.2115547937744851E-2</v>
      </c>
      <c r="BO2644" s="6">
        <f>IF(O2644&gt;O$3054,O$3054,IF(O2644&lt;O$3053,O$3053,O2644))</f>
        <v>0</v>
      </c>
      <c r="BP2644" s="26">
        <f>BO2644/BO$3049</f>
        <v>0</v>
      </c>
      <c r="BQ2644" s="26">
        <f>IF(OR(BD2644=0, BH2644=0,BN2644=0,BP2644=0), 0,BD2644+BH2644+BK2644+BL2644+BN2644+BP2644)</f>
        <v>0</v>
      </c>
      <c r="BR2644" s="6">
        <f>IF(D2644&gt;0,C2644/D2644,0)</f>
        <v>-0.70588235294117641</v>
      </c>
    </row>
    <row r="2645" spans="1:70" x14ac:dyDescent="0.2">
      <c r="A2645" s="15" t="s">
        <v>5209</v>
      </c>
      <c r="B2645" s="15" t="s">
        <v>5210</v>
      </c>
      <c r="C2645" s="15">
        <v>-0.02</v>
      </c>
      <c r="D2645" s="15">
        <v>0.09</v>
      </c>
      <c r="E2645" s="15">
        <v>0.09</v>
      </c>
      <c r="F2645" s="15">
        <v>65.45</v>
      </c>
      <c r="G2645" s="15">
        <v>1.77</v>
      </c>
      <c r="H2645" s="21">
        <v>18690000</v>
      </c>
      <c r="I2645" s="15"/>
      <c r="J2645" s="15">
        <v>0</v>
      </c>
      <c r="K2645" s="15"/>
      <c r="L2645" s="15">
        <v>0</v>
      </c>
      <c r="M2645" s="15"/>
      <c r="N2645" s="15">
        <v>0</v>
      </c>
      <c r="O2645" s="15"/>
      <c r="P2645" s="15"/>
      <c r="Q2645" s="15">
        <v>0.05</v>
      </c>
      <c r="R2645" s="15">
        <v>0.02</v>
      </c>
      <c r="S2645" s="15">
        <v>2.2599999999999998</v>
      </c>
      <c r="T2645" s="15">
        <v>0</v>
      </c>
      <c r="U2645" s="15">
        <v>0</v>
      </c>
      <c r="V2645" s="15">
        <v>0</v>
      </c>
      <c r="W2645" s="15">
        <v>0</v>
      </c>
      <c r="X2645" s="15">
        <v>0</v>
      </c>
      <c r="Y2645" s="15">
        <v>0</v>
      </c>
      <c r="Z2645" s="15">
        <v>0</v>
      </c>
      <c r="AA2645" s="15">
        <v>0</v>
      </c>
      <c r="AB2645" s="15"/>
      <c r="AC2645" s="15">
        <v>-25.89</v>
      </c>
      <c r="AD2645" s="15">
        <v>-36.04</v>
      </c>
      <c r="AE2645" s="15">
        <v>-25.89</v>
      </c>
      <c r="AF2645" s="15">
        <v>-23</v>
      </c>
      <c r="AG2645" s="15">
        <v>-33.590000000000003</v>
      </c>
      <c r="AH2645" s="15">
        <v>-23</v>
      </c>
      <c r="AI2645" s="15">
        <v>-25.89</v>
      </c>
      <c r="AJ2645" s="15">
        <v>-36.04</v>
      </c>
      <c r="AK2645" s="15">
        <v>-25.89</v>
      </c>
      <c r="AL2645" s="15">
        <v>0.35</v>
      </c>
      <c r="AM2645" s="15">
        <v>135.5</v>
      </c>
      <c r="AN2645" s="15"/>
      <c r="AO2645" s="16">
        <v>-9174.74</v>
      </c>
      <c r="AP2645" s="16">
        <v>-9174.74</v>
      </c>
      <c r="AQ2645" s="16">
        <v>-9156.0499999999993</v>
      </c>
      <c r="AR2645" s="15"/>
      <c r="AS2645" s="15">
        <v>-16.48</v>
      </c>
      <c r="AT2645" s="15"/>
      <c r="AU2645" s="15"/>
      <c r="AV2645" s="15"/>
      <c r="AW2645" s="16">
        <v>246000</v>
      </c>
      <c r="AX2645" s="16">
        <v>120527</v>
      </c>
      <c r="AZ2645" s="6">
        <f>IF(D2645&gt;0,H2645/D2645,0)</f>
        <v>207666666.66666669</v>
      </c>
      <c r="BA2645" s="6">
        <f>AZ2645*Q2645</f>
        <v>10383333.333333336</v>
      </c>
      <c r="BB2645" s="6">
        <f>IF(C2645&gt;C$3054,C$3054,IF(C2645&lt;C$3053,C$3053,C2645))</f>
        <v>-0.02</v>
      </c>
      <c r="BC2645" s="6">
        <f>IF(BB2645&gt;0,(D2645/15)-BB2645,0)</f>
        <v>0</v>
      </c>
      <c r="BD2645" s="6">
        <f>BC2645/BC$3049</f>
        <v>0</v>
      </c>
      <c r="BE2645" s="15">
        <f>IF(AU2645&gt;AU$3054,AU$3054,IF(AU2645&lt;AU$3053,AU$3053,AU2645))</f>
        <v>0</v>
      </c>
      <c r="BF2645" s="15">
        <f>IF(I2645&gt;I$3054,I$3054,IF(I2645&lt;I$3053,I$3053,I2645))</f>
        <v>0</v>
      </c>
      <c r="BG2645" s="6">
        <f>IF(BE2645&gt;0, BF2645/BE2645,0)</f>
        <v>0</v>
      </c>
      <c r="BH2645" s="26">
        <f>BG2645/BG$3049</f>
        <v>0</v>
      </c>
      <c r="BI2645" s="26">
        <f>IF(AV2645&gt;AV$3054,AV$3054,IF(AV2645&lt;AV$3053,AV$3053,AV2645))</f>
        <v>0</v>
      </c>
      <c r="BJ2645" s="6">
        <f>IF(BI2645&gt;0, BF2645/BI2645,0)</f>
        <v>0</v>
      </c>
      <c r="BK2645" s="26">
        <f>BJ2645/BJ$3049</f>
        <v>0</v>
      </c>
      <c r="BL2645" s="6">
        <f>IF(_xlfn.NUMBERVALUE(AL2645),IF(ABS(AL2645)&lt;1,1-ABS(AL2645),0),0)</f>
        <v>0.65</v>
      </c>
      <c r="BM2645" s="6">
        <f>IF(F2645&gt;F$3054,F$3054,IF(F2645&lt;F$3053,F$3053,F2645))</f>
        <v>65.45</v>
      </c>
      <c r="BN2645" s="6">
        <f>IF(BM2645&gt;0, BM2645/BM$3049, BM2645/BM$3050*-1)</f>
        <v>8.2684040192698482E-2</v>
      </c>
      <c r="BO2645" s="6">
        <f>IF(O2645&gt;O$3054,O$3054,IF(O2645&lt;O$3053,O$3053,O2645))</f>
        <v>0</v>
      </c>
      <c r="BP2645" s="26">
        <f>BO2645/BO$3049</f>
        <v>0</v>
      </c>
      <c r="BQ2645" s="26">
        <f>IF(OR(BD2645=0, BH2645=0,BN2645=0,BP2645=0), 0,BD2645+BH2645+BK2645+BL2645+BN2645+BP2645)</f>
        <v>0</v>
      </c>
      <c r="BR2645" s="6">
        <f>IF(D2645&gt;0,C2645/D2645,0)</f>
        <v>-0.22222222222222224</v>
      </c>
    </row>
    <row r="2646" spans="1:70" x14ac:dyDescent="0.2">
      <c r="A2646" s="15" t="s">
        <v>5333</v>
      </c>
      <c r="B2646" s="15" t="s">
        <v>5334</v>
      </c>
      <c r="C2646" s="15">
        <v>0.2</v>
      </c>
      <c r="D2646" s="15">
        <v>0.25</v>
      </c>
      <c r="E2646" s="15">
        <v>0.25</v>
      </c>
      <c r="F2646" s="15"/>
      <c r="G2646" s="15">
        <v>0.45</v>
      </c>
      <c r="H2646" s="21">
        <v>3040000</v>
      </c>
      <c r="I2646" s="15">
        <v>1.26</v>
      </c>
      <c r="J2646" s="15">
        <v>0</v>
      </c>
      <c r="K2646" s="15"/>
      <c r="L2646" s="15">
        <v>0</v>
      </c>
      <c r="M2646" s="15"/>
      <c r="N2646" s="15">
        <v>0</v>
      </c>
      <c r="O2646" s="15"/>
      <c r="P2646" s="15"/>
      <c r="Q2646" s="15">
        <v>0.56000000000000005</v>
      </c>
      <c r="R2646" s="15">
        <v>0.19</v>
      </c>
      <c r="S2646" s="15">
        <v>0.8</v>
      </c>
      <c r="T2646" s="15">
        <v>0</v>
      </c>
      <c r="U2646" s="15">
        <v>0</v>
      </c>
      <c r="V2646" s="15">
        <v>0</v>
      </c>
      <c r="W2646" s="15">
        <v>0</v>
      </c>
      <c r="X2646" s="15">
        <v>0</v>
      </c>
      <c r="Y2646" s="15">
        <v>0</v>
      </c>
      <c r="Z2646" s="15">
        <v>0</v>
      </c>
      <c r="AA2646" s="15">
        <v>0</v>
      </c>
      <c r="AB2646" s="15"/>
      <c r="AC2646" s="15">
        <v>42.98</v>
      </c>
      <c r="AD2646" s="15">
        <v>0.16</v>
      </c>
      <c r="AE2646" s="15">
        <v>42.98</v>
      </c>
      <c r="AF2646" s="15">
        <v>31.09</v>
      </c>
      <c r="AG2646" s="15">
        <v>0.14000000000000001</v>
      </c>
      <c r="AH2646" s="15">
        <v>31.09</v>
      </c>
      <c r="AI2646" s="15">
        <v>60.69</v>
      </c>
      <c r="AJ2646" s="15">
        <v>0.25</v>
      </c>
      <c r="AK2646" s="15">
        <v>60.69</v>
      </c>
      <c r="AL2646" s="15"/>
      <c r="AM2646" s="15">
        <v>4.68</v>
      </c>
      <c r="AN2646" s="15">
        <v>87.35</v>
      </c>
      <c r="AO2646" s="15">
        <v>87.07</v>
      </c>
      <c r="AP2646" s="15">
        <v>81.22</v>
      </c>
      <c r="AQ2646" s="15">
        <v>80.8</v>
      </c>
      <c r="AR2646" s="15">
        <v>72.7</v>
      </c>
      <c r="AS2646" s="15">
        <v>59.32</v>
      </c>
      <c r="AT2646" s="15">
        <v>11.41</v>
      </c>
      <c r="AU2646" s="15">
        <v>79.12</v>
      </c>
      <c r="AV2646" s="15">
        <v>30.35</v>
      </c>
      <c r="AW2646" s="15">
        <v>0</v>
      </c>
      <c r="AX2646" s="15"/>
      <c r="AZ2646" s="6">
        <f>IF(D2646&gt;0,H2646/D2646,0)</f>
        <v>12160000</v>
      </c>
      <c r="BA2646" s="6">
        <f>AZ2646*Q2646</f>
        <v>6809600.0000000009</v>
      </c>
      <c r="BB2646" s="6">
        <f>IF(C2646&gt;C$3054,C$3054,IF(C2646&lt;C$3053,C$3053,C2646))</f>
        <v>0.2</v>
      </c>
      <c r="BC2646" s="6">
        <f>IF(BB2646&gt;0,(D2646/15)-BB2646,0)</f>
        <v>-0.18333333333333335</v>
      </c>
      <c r="BD2646" s="6">
        <f>BC2646/BC$3049</f>
        <v>-3.5306201052766724E-2</v>
      </c>
      <c r="BE2646" s="15">
        <f>IF(AU2646&gt;AU$3054,AU$3054,IF(AU2646&lt;AU$3053,AU$3053,AU2646))</f>
        <v>61.328428529480597</v>
      </c>
      <c r="BF2646" s="15">
        <f>IF(I2646&gt;I$3054,I$3054,IF(I2646&lt;I$3053,I$3053,I2646))</f>
        <v>1.26</v>
      </c>
      <c r="BG2646" s="6">
        <f>IF(BE2646&gt;0, BF2646/BE2646,0)</f>
        <v>2.0545121246573563E-2</v>
      </c>
      <c r="BH2646" s="26">
        <f>BG2646/BG$3049</f>
        <v>1.9754924275551502E-5</v>
      </c>
      <c r="BI2646" s="26">
        <f>IF(AV2646&gt;AV$3054,AV$3054,IF(AV2646&lt;AV$3053,AV$3053,AV2646))</f>
        <v>30.35</v>
      </c>
      <c r="BJ2646" s="6">
        <f>IF(BI2646&gt;0, BF2646/BI2646,0)</f>
        <v>4.1515650741350905E-2</v>
      </c>
      <c r="BK2646" s="26">
        <f>BJ2646/BJ$3049</f>
        <v>7.0009529074790733E-5</v>
      </c>
      <c r="BL2646" s="6">
        <f>IF(_xlfn.NUMBERVALUE(AL2646),IF(ABS(AL2646)&lt;1,1-ABS(AL2646),0),0)</f>
        <v>0</v>
      </c>
      <c r="BM2646" s="6">
        <f>IF(F2646&gt;F$3054,F$3054,IF(F2646&lt;F$3053,F$3053,F2646))</f>
        <v>0</v>
      </c>
      <c r="BN2646" s="6">
        <f>IF(BM2646&gt;0, BM2646/BM$3049, BM2646/BM$3050*-1)</f>
        <v>0</v>
      </c>
      <c r="BO2646" s="6">
        <f>IF(O2646&gt;O$3054,O$3054,IF(O2646&lt;O$3053,O$3053,O2646))</f>
        <v>0</v>
      </c>
      <c r="BP2646" s="26">
        <f>BO2646/BO$3049</f>
        <v>0</v>
      </c>
      <c r="BQ2646" s="26">
        <f>IF(OR(BD2646=0, BH2646=0,BN2646=0,BP2646=0), 0,BD2646+BH2646+BK2646+BL2646+BN2646+BP2646)</f>
        <v>0</v>
      </c>
      <c r="BR2646" s="6">
        <f>IF(D2646&gt;0,C2646/D2646,0)</f>
        <v>0.8</v>
      </c>
    </row>
    <row r="2647" spans="1:70" x14ac:dyDescent="0.2">
      <c r="A2647" s="15" t="s">
        <v>5069</v>
      </c>
      <c r="B2647" s="15" t="s">
        <v>5070</v>
      </c>
      <c r="C2647" s="15">
        <v>0.61</v>
      </c>
      <c r="D2647" s="15">
        <v>7.42</v>
      </c>
      <c r="E2647" s="15">
        <v>7.38</v>
      </c>
      <c r="F2647" s="15">
        <v>52.32</v>
      </c>
      <c r="G2647" s="15">
        <v>0.95</v>
      </c>
      <c r="H2647" s="21">
        <v>2090000000</v>
      </c>
      <c r="I2647" s="15">
        <v>12.11</v>
      </c>
      <c r="J2647" s="15">
        <v>0.2</v>
      </c>
      <c r="K2647" s="15">
        <v>0.2</v>
      </c>
      <c r="L2647" s="15">
        <v>0.4</v>
      </c>
      <c r="M2647" s="15">
        <v>0.4</v>
      </c>
      <c r="N2647" s="15">
        <v>0.4</v>
      </c>
      <c r="O2647" s="15">
        <v>5.31</v>
      </c>
      <c r="P2647" s="15">
        <v>139.5</v>
      </c>
      <c r="Q2647" s="15">
        <v>9.44</v>
      </c>
      <c r="R2647" s="15">
        <v>1.3</v>
      </c>
      <c r="S2647" s="15">
        <v>1.89</v>
      </c>
      <c r="T2647" s="15">
        <v>28.95</v>
      </c>
      <c r="U2647" s="15">
        <v>28.95</v>
      </c>
      <c r="V2647" s="15">
        <v>33.159999999999997</v>
      </c>
      <c r="W2647" s="15">
        <v>33.159999999999997</v>
      </c>
      <c r="X2647" s="15">
        <v>57.02</v>
      </c>
      <c r="Y2647" s="15">
        <v>57.02</v>
      </c>
      <c r="Z2647" s="15">
        <v>65.31</v>
      </c>
      <c r="AA2647" s="15">
        <v>65.31</v>
      </c>
      <c r="AB2647" s="15"/>
      <c r="AC2647" s="15">
        <v>4.4800000000000004</v>
      </c>
      <c r="AD2647" s="15">
        <v>3.44</v>
      </c>
      <c r="AE2647" s="15">
        <v>4.4800000000000004</v>
      </c>
      <c r="AF2647" s="15">
        <v>3.73</v>
      </c>
      <c r="AG2647" s="15">
        <v>2.81</v>
      </c>
      <c r="AH2647" s="15">
        <v>3.73</v>
      </c>
      <c r="AI2647" s="15">
        <v>7.49</v>
      </c>
      <c r="AJ2647" s="15">
        <v>5.12</v>
      </c>
      <c r="AK2647" s="15">
        <v>7.49</v>
      </c>
      <c r="AL2647" s="15">
        <v>1.53</v>
      </c>
      <c r="AM2647" s="15">
        <v>70.86</v>
      </c>
      <c r="AN2647" s="15">
        <v>32.94</v>
      </c>
      <c r="AO2647" s="15">
        <v>9.0500000000000007</v>
      </c>
      <c r="AP2647" s="15">
        <v>10.65</v>
      </c>
      <c r="AQ2647" s="15">
        <v>6.88</v>
      </c>
      <c r="AR2647" s="15">
        <v>36.659999999999997</v>
      </c>
      <c r="AS2647" s="15">
        <v>-2.11</v>
      </c>
      <c r="AT2647" s="15"/>
      <c r="AU2647" s="15">
        <v>38.56</v>
      </c>
      <c r="AV2647" s="15"/>
      <c r="AW2647" s="16">
        <v>239501</v>
      </c>
      <c r="AX2647" s="16">
        <v>256904</v>
      </c>
      <c r="AZ2647" s="6">
        <f>IF(D2647&gt;0,H2647/D2647,0)</f>
        <v>281671159.02964962</v>
      </c>
      <c r="BA2647" s="6">
        <f>AZ2647*Q2647</f>
        <v>2658975741.239892</v>
      </c>
      <c r="BB2647" s="6">
        <f>IF(C2647&gt;C$3054,C$3054,IF(C2647&lt;C$3053,C$3053,C2647))</f>
        <v>0.61</v>
      </c>
      <c r="BC2647" s="6">
        <f>IF(BB2647&gt;0,(D2647/15)-BB2647,0)</f>
        <v>-0.11533333333333334</v>
      </c>
      <c r="BD2647" s="6">
        <f>BC2647/BC$3049</f>
        <v>-2.2210810116831431E-2</v>
      </c>
      <c r="BE2647" s="15">
        <f>IF(AU2647&gt;AU$3054,AU$3054,IF(AU2647&lt;AU$3053,AU$3053,AU2647))</f>
        <v>38.56</v>
      </c>
      <c r="BF2647" s="15">
        <f>IF(I2647&gt;I$3054,I$3054,IF(I2647&lt;I$3053,I$3053,I2647))</f>
        <v>12.11</v>
      </c>
      <c r="BG2647" s="6">
        <f>IF(BE2647&gt;0, BF2647/BE2647,0)</f>
        <v>0.31405601659751037</v>
      </c>
      <c r="BH2647" s="26">
        <f>BG2647/BG$3049</f>
        <v>3.0197693903606768E-4</v>
      </c>
      <c r="BI2647" s="26">
        <f>IF(AV2647&gt;AV$3054,AV$3054,IF(AV2647&lt;AV$3053,AV$3053,AV2647))</f>
        <v>0</v>
      </c>
      <c r="BJ2647" s="6">
        <f>IF(BI2647&gt;0, BF2647/BI2647,0)</f>
        <v>0</v>
      </c>
      <c r="BK2647" s="26">
        <f>BJ2647/BJ$3049</f>
        <v>0</v>
      </c>
      <c r="BL2647" s="6">
        <f>IF(_xlfn.NUMBERVALUE(AL2647),IF(ABS(AL2647)&lt;1,1-ABS(AL2647),0),0)</f>
        <v>0</v>
      </c>
      <c r="BM2647" s="6">
        <f>IF(F2647&gt;F$3054,F$3054,IF(F2647&lt;F$3053,F$3053,F2647))</f>
        <v>52.32</v>
      </c>
      <c r="BN2647" s="6">
        <f>IF(BM2647&gt;0, BM2647/BM$3049, BM2647/BM$3050*-1)</f>
        <v>6.6096699509274021E-2</v>
      </c>
      <c r="BO2647" s="6">
        <f>IF(O2647&gt;O$3054,O$3054,IF(O2647&lt;O$3053,O$3053,O2647))</f>
        <v>5.31</v>
      </c>
      <c r="BP2647" s="26">
        <f>BO2647/BO$3049</f>
        <v>5.0071240542622547E-2</v>
      </c>
      <c r="BQ2647" s="26">
        <f>IF(OR(BD2647=0, BH2647=0,BN2647=0,BP2647=0), 0,BD2647+BH2647+BK2647+BL2647+BN2647+BP2647)</f>
        <v>9.4259106874101203E-2</v>
      </c>
      <c r="BR2647" s="6">
        <f>IF(D2647&gt;0,C2647/D2647,0)</f>
        <v>8.2210242587601082E-2</v>
      </c>
    </row>
    <row r="2648" spans="1:70" x14ac:dyDescent="0.2">
      <c r="A2648" s="15" t="s">
        <v>5071</v>
      </c>
      <c r="B2648" s="15" t="s">
        <v>5070</v>
      </c>
      <c r="C2648" s="15"/>
      <c r="D2648" s="15"/>
      <c r="E2648" s="15"/>
      <c r="F2648" s="15"/>
      <c r="G2648" s="15"/>
      <c r="H2648" s="21"/>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c r="AG2648" s="15"/>
      <c r="AH2648" s="15"/>
      <c r="AI2648" s="15"/>
      <c r="AJ2648" s="15"/>
      <c r="AK2648" s="15"/>
      <c r="AL2648" s="15"/>
      <c r="AM2648" s="15"/>
      <c r="AN2648" s="15"/>
      <c r="AO2648" s="15"/>
      <c r="AP2648" s="15"/>
      <c r="AQ2648" s="15"/>
      <c r="AR2648" s="15"/>
      <c r="AS2648" s="15"/>
      <c r="AT2648" s="15"/>
      <c r="AU2648" s="15"/>
      <c r="AV2648" s="15"/>
      <c r="AW2648" s="15"/>
      <c r="AX2648" s="15"/>
      <c r="AZ2648" s="6">
        <f>IF(D2648&gt;0,H2648/D2648,0)</f>
        <v>0</v>
      </c>
      <c r="BA2648" s="6">
        <f>AZ2648*Q2648</f>
        <v>0</v>
      </c>
      <c r="BB2648" s="6">
        <f>IF(C2648&gt;C$3054,C$3054,IF(C2648&lt;C$3053,C$3053,C2648))</f>
        <v>0</v>
      </c>
      <c r="BC2648" s="6">
        <f>IF(BB2648&gt;0,(D2648/15)-BB2648,0)</f>
        <v>0</v>
      </c>
      <c r="BD2648" s="6">
        <f>BC2648/BC$3049</f>
        <v>0</v>
      </c>
      <c r="BE2648" s="15">
        <f>IF(AU2648&gt;AU$3054,AU$3054,IF(AU2648&lt;AU$3053,AU$3053,AU2648))</f>
        <v>0</v>
      </c>
      <c r="BF2648" s="15">
        <f>IF(I2648&gt;I$3054,I$3054,IF(I2648&lt;I$3053,I$3053,I2648))</f>
        <v>0</v>
      </c>
      <c r="BG2648" s="6">
        <f>IF(BE2648&gt;0, BF2648/BE2648,0)</f>
        <v>0</v>
      </c>
      <c r="BH2648" s="26">
        <f>BG2648/BG$3049</f>
        <v>0</v>
      </c>
      <c r="BI2648" s="26">
        <f>IF(AV2648&gt;AV$3054,AV$3054,IF(AV2648&lt;AV$3053,AV$3053,AV2648))</f>
        <v>0</v>
      </c>
      <c r="BJ2648" s="6">
        <f>IF(BI2648&gt;0, BF2648/BI2648,0)</f>
        <v>0</v>
      </c>
      <c r="BK2648" s="26">
        <f>BJ2648/BJ$3049</f>
        <v>0</v>
      </c>
      <c r="BL2648" s="6">
        <f>IF(_xlfn.NUMBERVALUE(AL2648),IF(ABS(AL2648)&lt;1,1-ABS(AL2648),0),0)</f>
        <v>0</v>
      </c>
      <c r="BM2648" s="6">
        <f>IF(F2648&gt;F$3054,F$3054,IF(F2648&lt;F$3053,F$3053,F2648))</f>
        <v>0</v>
      </c>
      <c r="BN2648" s="6">
        <f>IF(BM2648&gt;0, BM2648/BM$3049, BM2648/BM$3050*-1)</f>
        <v>0</v>
      </c>
      <c r="BO2648" s="6">
        <f>IF(O2648&gt;O$3054,O$3054,IF(O2648&lt;O$3053,O$3053,O2648))</f>
        <v>0</v>
      </c>
      <c r="BP2648" s="26">
        <f>BO2648/BO$3049</f>
        <v>0</v>
      </c>
      <c r="BQ2648" s="26">
        <f>IF(OR(BD2648=0, BH2648=0,BN2648=0,BP2648=0), 0,BD2648+BH2648+BK2648+BL2648+BN2648+BP2648)</f>
        <v>0</v>
      </c>
      <c r="BR2648" s="6">
        <f>IF(D2648&gt;0,C2648/D2648,0)</f>
        <v>0</v>
      </c>
    </row>
    <row r="2649" spans="1:70" x14ac:dyDescent="0.2">
      <c r="A2649" s="15" t="s">
        <v>5254</v>
      </c>
      <c r="B2649" s="15" t="s">
        <v>5255</v>
      </c>
      <c r="C2649" s="15">
        <v>-0.03</v>
      </c>
      <c r="D2649" s="15">
        <v>0.16</v>
      </c>
      <c r="E2649" s="15">
        <v>0.16</v>
      </c>
      <c r="F2649" s="15">
        <v>28</v>
      </c>
      <c r="G2649" s="15">
        <v>3.38</v>
      </c>
      <c r="H2649" s="21">
        <v>18630000</v>
      </c>
      <c r="I2649" s="15"/>
      <c r="J2649" s="15"/>
      <c r="K2649" s="15"/>
      <c r="L2649" s="15"/>
      <c r="M2649" s="15"/>
      <c r="N2649" s="15">
        <v>0</v>
      </c>
      <c r="O2649" s="15"/>
      <c r="P2649" s="15"/>
      <c r="Q2649" s="15">
        <v>0.05</v>
      </c>
      <c r="R2649" s="15">
        <v>0.02</v>
      </c>
      <c r="S2649" s="15">
        <v>7.35</v>
      </c>
      <c r="T2649" s="15">
        <v>0</v>
      </c>
      <c r="U2649" s="15">
        <v>0</v>
      </c>
      <c r="V2649" s="15">
        <v>0</v>
      </c>
      <c r="W2649" s="15">
        <v>0</v>
      </c>
      <c r="X2649" s="15">
        <v>0</v>
      </c>
      <c r="Y2649" s="15">
        <v>0</v>
      </c>
      <c r="Z2649" s="15">
        <v>0</v>
      </c>
      <c r="AA2649" s="15">
        <v>0</v>
      </c>
      <c r="AB2649" s="15"/>
      <c r="AC2649" s="15">
        <v>-63.92</v>
      </c>
      <c r="AD2649" s="15"/>
      <c r="AE2649" s="15">
        <v>-63.92</v>
      </c>
      <c r="AF2649" s="15">
        <v>-60.6</v>
      </c>
      <c r="AG2649" s="15"/>
      <c r="AH2649" s="15">
        <v>-60.6</v>
      </c>
      <c r="AI2649" s="15">
        <v>-63.92</v>
      </c>
      <c r="AJ2649" s="15"/>
      <c r="AK2649" s="15">
        <v>-63.92</v>
      </c>
      <c r="AL2649" s="15"/>
      <c r="AM2649" s="15">
        <v>54.1</v>
      </c>
      <c r="AN2649" s="15"/>
      <c r="AO2649" s="16">
        <v>-5686.51</v>
      </c>
      <c r="AP2649" s="16">
        <v>-5819.04</v>
      </c>
      <c r="AQ2649" s="16">
        <v>-5819.02</v>
      </c>
      <c r="AR2649" s="15"/>
      <c r="AS2649" s="15"/>
      <c r="AT2649" s="15"/>
      <c r="AU2649" s="15"/>
      <c r="AV2649" s="15"/>
      <c r="AW2649" s="16">
        <v>130000</v>
      </c>
      <c r="AX2649" s="16">
        <v>84306</v>
      </c>
      <c r="AZ2649" s="6">
        <f>IF(D2649&gt;0,H2649/D2649,0)</f>
        <v>116437500</v>
      </c>
      <c r="BA2649" s="6">
        <f>AZ2649*Q2649</f>
        <v>5821875</v>
      </c>
      <c r="BB2649" s="6">
        <f>IF(C2649&gt;C$3054,C$3054,IF(C2649&lt;C$3053,C$3053,C2649))</f>
        <v>-0.03</v>
      </c>
      <c r="BC2649" s="6">
        <f>IF(BB2649&gt;0,(D2649/15)-BB2649,0)</f>
        <v>0</v>
      </c>
      <c r="BD2649" s="6">
        <f>BC2649/BC$3049</f>
        <v>0</v>
      </c>
      <c r="BE2649" s="15">
        <f>IF(AU2649&gt;AU$3054,AU$3054,IF(AU2649&lt;AU$3053,AU$3053,AU2649))</f>
        <v>0</v>
      </c>
      <c r="BF2649" s="15">
        <f>IF(I2649&gt;I$3054,I$3054,IF(I2649&lt;I$3053,I$3053,I2649))</f>
        <v>0</v>
      </c>
      <c r="BG2649" s="6">
        <f>IF(BE2649&gt;0, BF2649/BE2649,0)</f>
        <v>0</v>
      </c>
      <c r="BH2649" s="26">
        <f>BG2649/BG$3049</f>
        <v>0</v>
      </c>
      <c r="BI2649" s="26">
        <f>IF(AV2649&gt;AV$3054,AV$3054,IF(AV2649&lt;AV$3053,AV$3053,AV2649))</f>
        <v>0</v>
      </c>
      <c r="BJ2649" s="6">
        <f>IF(BI2649&gt;0, BF2649/BI2649,0)</f>
        <v>0</v>
      </c>
      <c r="BK2649" s="26">
        <f>BJ2649/BJ$3049</f>
        <v>0</v>
      </c>
      <c r="BL2649" s="6">
        <f>IF(_xlfn.NUMBERVALUE(AL2649),IF(ABS(AL2649)&lt;1,1-ABS(AL2649),0),0)</f>
        <v>0</v>
      </c>
      <c r="BM2649" s="6">
        <f>IF(F2649&gt;F$3054,F$3054,IF(F2649&lt;F$3053,F$3053,F2649))</f>
        <v>28</v>
      </c>
      <c r="BN2649" s="6">
        <f>IF(BM2649&gt;0, BM2649/BM$3049, BM2649/BM$3050*-1)</f>
        <v>3.5372851419336243E-2</v>
      </c>
      <c r="BO2649" s="6">
        <f>IF(O2649&gt;O$3054,O$3054,IF(O2649&lt;O$3053,O$3053,O2649))</f>
        <v>0</v>
      </c>
      <c r="BP2649" s="26">
        <f>BO2649/BO$3049</f>
        <v>0</v>
      </c>
      <c r="BQ2649" s="26">
        <f>IF(OR(BD2649=0, BH2649=0,BN2649=0,BP2649=0), 0,BD2649+BH2649+BK2649+BL2649+BN2649+BP2649)</f>
        <v>0</v>
      </c>
      <c r="BR2649" s="6">
        <f>IF(D2649&gt;0,C2649/D2649,0)</f>
        <v>-0.1875</v>
      </c>
    </row>
    <row r="2650" spans="1:70" x14ac:dyDescent="0.2">
      <c r="A2650" s="15" t="s">
        <v>5351</v>
      </c>
      <c r="B2650" s="15" t="s">
        <v>5352</v>
      </c>
      <c r="C2650" s="15">
        <v>-0.2</v>
      </c>
      <c r="D2650" s="15">
        <v>0.2</v>
      </c>
      <c r="E2650" s="15">
        <v>0.2</v>
      </c>
      <c r="F2650" s="15">
        <v>21.21</v>
      </c>
      <c r="G2650" s="15">
        <v>3.03</v>
      </c>
      <c r="H2650" s="21">
        <v>10390000</v>
      </c>
      <c r="I2650" s="15"/>
      <c r="J2650" s="15">
        <v>0</v>
      </c>
      <c r="K2650" s="15"/>
      <c r="L2650" s="15">
        <v>0</v>
      </c>
      <c r="M2650" s="15"/>
      <c r="N2650" s="15">
        <v>0</v>
      </c>
      <c r="O2650" s="15"/>
      <c r="P2650" s="15"/>
      <c r="Q2650" s="15">
        <v>7.0000000000000007E-2</v>
      </c>
      <c r="R2650" s="15">
        <v>0.04</v>
      </c>
      <c r="S2650" s="15">
        <v>1.31</v>
      </c>
      <c r="T2650" s="15">
        <v>16.73</v>
      </c>
      <c r="U2650" s="15">
        <v>16.73</v>
      </c>
      <c r="V2650" s="15">
        <v>24.74</v>
      </c>
      <c r="W2650" s="15">
        <v>24.74</v>
      </c>
      <c r="X2650" s="15">
        <v>35.58</v>
      </c>
      <c r="Y2650" s="15">
        <v>35.58</v>
      </c>
      <c r="Z2650" s="15">
        <v>52.61</v>
      </c>
      <c r="AA2650" s="15">
        <v>52.61</v>
      </c>
      <c r="AB2650" s="15">
        <v>-3.6</v>
      </c>
      <c r="AC2650" s="15">
        <v>-127.44</v>
      </c>
      <c r="AD2650" s="15">
        <v>-93.2</v>
      </c>
      <c r="AE2650" s="15">
        <v>-127.44</v>
      </c>
      <c r="AF2650" s="15">
        <v>-83.97</v>
      </c>
      <c r="AG2650" s="15">
        <v>-42.59</v>
      </c>
      <c r="AH2650" s="15">
        <v>-83.97</v>
      </c>
      <c r="AI2650" s="15">
        <v>-165.64</v>
      </c>
      <c r="AJ2650" s="15">
        <v>-403.43</v>
      </c>
      <c r="AK2650" s="15">
        <v>-165.64</v>
      </c>
      <c r="AL2650" s="15"/>
      <c r="AM2650" s="15">
        <v>1.58</v>
      </c>
      <c r="AN2650" s="15">
        <v>2.4900000000000002</v>
      </c>
      <c r="AO2650" s="15">
        <v>-203.86</v>
      </c>
      <c r="AP2650" s="15">
        <v>-243.14</v>
      </c>
      <c r="AQ2650" s="15">
        <v>-304.47000000000003</v>
      </c>
      <c r="AR2650" s="15"/>
      <c r="AS2650" s="15">
        <v>-11.24</v>
      </c>
      <c r="AT2650" s="15">
        <v>23.09</v>
      </c>
      <c r="AU2650" s="15"/>
      <c r="AV2650" s="15"/>
      <c r="AW2650" s="15">
        <v>0</v>
      </c>
      <c r="AX2650" s="16">
        <v>77961</v>
      </c>
      <c r="AZ2650" s="6">
        <f>IF(D2650&gt;0,H2650/D2650,0)</f>
        <v>51950000</v>
      </c>
      <c r="BA2650" s="6">
        <f>AZ2650*Q2650</f>
        <v>3636500.0000000005</v>
      </c>
      <c r="BB2650" s="6">
        <f>IF(C2650&gt;C$3054,C$3054,IF(C2650&lt;C$3053,C$3053,C2650))</f>
        <v>-0.2</v>
      </c>
      <c r="BC2650" s="6">
        <f>IF(BB2650&gt;0,(D2650/15)-BB2650,0)</f>
        <v>0</v>
      </c>
      <c r="BD2650" s="6">
        <f>BC2650/BC$3049</f>
        <v>0</v>
      </c>
      <c r="BE2650" s="15">
        <f>IF(AU2650&gt;AU$3054,AU$3054,IF(AU2650&lt;AU$3053,AU$3053,AU2650))</f>
        <v>0</v>
      </c>
      <c r="BF2650" s="15">
        <f>IF(I2650&gt;I$3054,I$3054,IF(I2650&lt;I$3053,I$3053,I2650))</f>
        <v>0</v>
      </c>
      <c r="BG2650" s="6">
        <f>IF(BE2650&gt;0, BF2650/BE2650,0)</f>
        <v>0</v>
      </c>
      <c r="BH2650" s="26">
        <f>BG2650/BG$3049</f>
        <v>0</v>
      </c>
      <c r="BI2650" s="26">
        <f>IF(AV2650&gt;AV$3054,AV$3054,IF(AV2650&lt;AV$3053,AV$3053,AV2650))</f>
        <v>0</v>
      </c>
      <c r="BJ2650" s="6">
        <f>IF(BI2650&gt;0, BF2650/BI2650,0)</f>
        <v>0</v>
      </c>
      <c r="BK2650" s="26">
        <f>BJ2650/BJ$3049</f>
        <v>0</v>
      </c>
      <c r="BL2650" s="6">
        <f>IF(_xlfn.NUMBERVALUE(AL2650),IF(ABS(AL2650)&lt;1,1-ABS(AL2650),0),0)</f>
        <v>0</v>
      </c>
      <c r="BM2650" s="6">
        <f>IF(F2650&gt;F$3054,F$3054,IF(F2650&lt;F$3053,F$3053,F2650))</f>
        <v>21.21</v>
      </c>
      <c r="BN2650" s="6">
        <f>IF(BM2650&gt;0, BM2650/BM$3049, BM2650/BM$3050*-1)</f>
        <v>2.6794934950147207E-2</v>
      </c>
      <c r="BO2650" s="6">
        <f>IF(O2650&gt;O$3054,O$3054,IF(O2650&lt;O$3053,O$3053,O2650))</f>
        <v>0</v>
      </c>
      <c r="BP2650" s="26">
        <f>BO2650/BO$3049</f>
        <v>0</v>
      </c>
      <c r="BQ2650" s="26">
        <f>IF(OR(BD2650=0, BH2650=0,BN2650=0,BP2650=0), 0,BD2650+BH2650+BK2650+BL2650+BN2650+BP2650)</f>
        <v>0</v>
      </c>
      <c r="BR2650" s="6">
        <f>IF(D2650&gt;0,C2650/D2650,0)</f>
        <v>-1</v>
      </c>
    </row>
    <row r="2651" spans="1:70" x14ac:dyDescent="0.2">
      <c r="A2651" s="15" t="s">
        <v>5347</v>
      </c>
      <c r="B2651" s="15" t="s">
        <v>5348</v>
      </c>
      <c r="C2651" s="15">
        <v>0</v>
      </c>
      <c r="D2651" s="15">
        <v>0.04</v>
      </c>
      <c r="E2651" s="15">
        <v>0.04</v>
      </c>
      <c r="F2651" s="15">
        <v>-26</v>
      </c>
      <c r="G2651" s="15">
        <v>1.66</v>
      </c>
      <c r="H2651" s="21">
        <v>6110000</v>
      </c>
      <c r="I2651" s="15"/>
      <c r="J2651" s="15">
        <v>0</v>
      </c>
      <c r="K2651" s="15"/>
      <c r="L2651" s="15">
        <v>0</v>
      </c>
      <c r="M2651" s="15"/>
      <c r="N2651" s="15">
        <v>0</v>
      </c>
      <c r="O2651" s="15"/>
      <c r="P2651" s="15"/>
      <c r="Q2651" s="15">
        <v>0.02</v>
      </c>
      <c r="R2651" s="15">
        <v>0.01</v>
      </c>
      <c r="S2651" s="15">
        <v>1.8</v>
      </c>
      <c r="T2651" s="15">
        <v>0</v>
      </c>
      <c r="U2651" s="15">
        <v>0</v>
      </c>
      <c r="V2651" s="15">
        <v>0</v>
      </c>
      <c r="W2651" s="15">
        <v>0</v>
      </c>
      <c r="X2651" s="15">
        <v>0</v>
      </c>
      <c r="Y2651" s="15">
        <v>0</v>
      </c>
      <c r="Z2651" s="15">
        <v>0</v>
      </c>
      <c r="AA2651" s="15">
        <v>0</v>
      </c>
      <c r="AB2651" s="15">
        <v>-19.98</v>
      </c>
      <c r="AC2651" s="15">
        <v>51.27</v>
      </c>
      <c r="AD2651" s="15"/>
      <c r="AE2651" s="15">
        <v>51.27</v>
      </c>
      <c r="AF2651" s="15">
        <v>47.54</v>
      </c>
      <c r="AG2651" s="15"/>
      <c r="AH2651" s="15">
        <v>47.54</v>
      </c>
      <c r="AI2651" s="15">
        <v>-15.28</v>
      </c>
      <c r="AJ2651" s="15"/>
      <c r="AK2651" s="15">
        <v>-15.28</v>
      </c>
      <c r="AL2651" s="15"/>
      <c r="AM2651" s="15">
        <v>61.01</v>
      </c>
      <c r="AN2651" s="15"/>
      <c r="AO2651" s="16">
        <v>-220780.79999999999</v>
      </c>
      <c r="AP2651" s="16">
        <v>76892.100000000006</v>
      </c>
      <c r="AQ2651" s="16">
        <v>64742.11</v>
      </c>
      <c r="AR2651" s="15"/>
      <c r="AS2651" s="15"/>
      <c r="AT2651" s="15"/>
      <c r="AU2651" s="15"/>
      <c r="AV2651" s="15"/>
      <c r="AW2651" s="15">
        <v>0</v>
      </c>
      <c r="AX2651" s="15"/>
      <c r="AZ2651" s="6">
        <f>IF(D2651&gt;0,H2651/D2651,0)</f>
        <v>152750000</v>
      </c>
      <c r="BA2651" s="6">
        <f>AZ2651*Q2651</f>
        <v>3055000</v>
      </c>
      <c r="BB2651" s="6">
        <f>IF(C2651&gt;C$3054,C$3054,IF(C2651&lt;C$3053,C$3053,C2651))</f>
        <v>0</v>
      </c>
      <c r="BC2651" s="6">
        <f>IF(BB2651&gt;0,(D2651/15)-BB2651,0)</f>
        <v>0</v>
      </c>
      <c r="BD2651" s="6">
        <f>BC2651/BC$3049</f>
        <v>0</v>
      </c>
      <c r="BE2651" s="15">
        <f>IF(AU2651&gt;AU$3054,AU$3054,IF(AU2651&lt;AU$3053,AU$3053,AU2651))</f>
        <v>0</v>
      </c>
      <c r="BF2651" s="15">
        <f>IF(I2651&gt;I$3054,I$3054,IF(I2651&lt;I$3053,I$3053,I2651))</f>
        <v>0</v>
      </c>
      <c r="BG2651" s="6">
        <f>IF(BE2651&gt;0, BF2651/BE2651,0)</f>
        <v>0</v>
      </c>
      <c r="BH2651" s="26">
        <f>BG2651/BG$3049</f>
        <v>0</v>
      </c>
      <c r="BI2651" s="26">
        <f>IF(AV2651&gt;AV$3054,AV$3054,IF(AV2651&lt;AV$3053,AV$3053,AV2651))</f>
        <v>0</v>
      </c>
      <c r="BJ2651" s="6">
        <f>IF(BI2651&gt;0, BF2651/BI2651,0)</f>
        <v>0</v>
      </c>
      <c r="BK2651" s="26">
        <f>BJ2651/BJ$3049</f>
        <v>0</v>
      </c>
      <c r="BL2651" s="6">
        <f>IF(_xlfn.NUMBERVALUE(AL2651),IF(ABS(AL2651)&lt;1,1-ABS(AL2651),0),0)</f>
        <v>0</v>
      </c>
      <c r="BM2651" s="6">
        <f>IF(F2651&gt;F$3054,F$3054,IF(F2651&lt;F$3053,F$3053,F2651))</f>
        <v>-26</v>
      </c>
      <c r="BN2651" s="6">
        <f>IF(BM2651&gt;0, BM2651/BM$3049, BM2651/BM$3050*-1)</f>
        <v>-0.26141162276291979</v>
      </c>
      <c r="BO2651" s="6">
        <f>IF(O2651&gt;O$3054,O$3054,IF(O2651&lt;O$3053,O$3053,O2651))</f>
        <v>0</v>
      </c>
      <c r="BP2651" s="26">
        <f>BO2651/BO$3049</f>
        <v>0</v>
      </c>
      <c r="BQ2651" s="26">
        <f>IF(OR(BD2651=0, BH2651=0,BN2651=0,BP2651=0), 0,BD2651+BH2651+BK2651+BL2651+BN2651+BP2651)</f>
        <v>0</v>
      </c>
      <c r="BR2651" s="6">
        <f>IF(D2651&gt;0,C2651/D2651,0)</f>
        <v>0</v>
      </c>
    </row>
    <row r="2652" spans="1:70" x14ac:dyDescent="0.2">
      <c r="A2652" s="15" t="s">
        <v>4972</v>
      </c>
      <c r="B2652" s="15" t="s">
        <v>4973</v>
      </c>
      <c r="C2652" s="15"/>
      <c r="D2652" s="15">
        <v>0.02</v>
      </c>
      <c r="E2652" s="15"/>
      <c r="F2652" s="15"/>
      <c r="G2652" s="15"/>
      <c r="H2652" s="21"/>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c r="AG2652" s="15"/>
      <c r="AH2652" s="15"/>
      <c r="AI2652" s="15"/>
      <c r="AJ2652" s="15"/>
      <c r="AK2652" s="15"/>
      <c r="AL2652" s="15"/>
      <c r="AM2652" s="15"/>
      <c r="AN2652" s="15"/>
      <c r="AO2652" s="15"/>
      <c r="AP2652" s="15"/>
      <c r="AQ2652" s="15"/>
      <c r="AR2652" s="15"/>
      <c r="AS2652" s="15"/>
      <c r="AT2652" s="15"/>
      <c r="AU2652" s="15"/>
      <c r="AV2652" s="15"/>
      <c r="AW2652" s="16">
        <v>170946</v>
      </c>
      <c r="AX2652" s="15">
        <v>2090000</v>
      </c>
      <c r="AZ2652" s="6">
        <f>IF(D2652&gt;0,H2652/D2652,0)</f>
        <v>0</v>
      </c>
      <c r="BA2652" s="6">
        <f>AZ2652*Q2652</f>
        <v>0</v>
      </c>
      <c r="BB2652" s="6">
        <f>IF(C2652&gt;C$3054,C$3054,IF(C2652&lt;C$3053,C$3053,C2652))</f>
        <v>0</v>
      </c>
      <c r="BC2652" s="6">
        <f>IF(BB2652&gt;0,(D2652/15)-BB2652,0)</f>
        <v>0</v>
      </c>
      <c r="BD2652" s="6">
        <f>BC2652/BC$3049</f>
        <v>0</v>
      </c>
      <c r="BE2652" s="15">
        <f>IF(AU2652&gt;AU$3054,AU$3054,IF(AU2652&lt;AU$3053,AU$3053,AU2652))</f>
        <v>0</v>
      </c>
      <c r="BF2652" s="15">
        <f>IF(I2652&gt;I$3054,I$3054,IF(I2652&lt;I$3053,I$3053,I2652))</f>
        <v>0</v>
      </c>
      <c r="BG2652" s="6">
        <f>IF(BE2652&gt;0, BF2652/BE2652,0)</f>
        <v>0</v>
      </c>
      <c r="BH2652" s="26">
        <f>BG2652/BG$3049</f>
        <v>0</v>
      </c>
      <c r="BI2652" s="26">
        <f>IF(AV2652&gt;AV$3054,AV$3054,IF(AV2652&lt;AV$3053,AV$3053,AV2652))</f>
        <v>0</v>
      </c>
      <c r="BJ2652" s="6">
        <f>IF(BI2652&gt;0, BF2652/BI2652,0)</f>
        <v>0</v>
      </c>
      <c r="BK2652" s="26">
        <f>BJ2652/BJ$3049</f>
        <v>0</v>
      </c>
      <c r="BL2652" s="6">
        <f>IF(_xlfn.NUMBERVALUE(AL2652),IF(ABS(AL2652)&lt;1,1-ABS(AL2652),0),0)</f>
        <v>0</v>
      </c>
      <c r="BM2652" s="6">
        <f>IF(F2652&gt;F$3054,F$3054,IF(F2652&lt;F$3053,F$3053,F2652))</f>
        <v>0</v>
      </c>
      <c r="BN2652" s="6">
        <f>IF(BM2652&gt;0, BM2652/BM$3049, BM2652/BM$3050*-1)</f>
        <v>0</v>
      </c>
      <c r="BO2652" s="6">
        <f>IF(O2652&gt;O$3054,O$3054,IF(O2652&lt;O$3053,O$3053,O2652))</f>
        <v>0</v>
      </c>
      <c r="BP2652" s="26">
        <f>BO2652/BO$3049</f>
        <v>0</v>
      </c>
      <c r="BQ2652" s="26">
        <f>IF(OR(BD2652=0, BH2652=0,BN2652=0,BP2652=0), 0,BD2652+BH2652+BK2652+BL2652+BN2652+BP2652)</f>
        <v>0</v>
      </c>
      <c r="BR2652" s="6">
        <f>IF(D2652&gt;0,C2652/D2652,0)</f>
        <v>0</v>
      </c>
    </row>
    <row r="2653" spans="1:70" x14ac:dyDescent="0.2">
      <c r="A2653" s="15" t="s">
        <v>5349</v>
      </c>
      <c r="B2653" s="15" t="s">
        <v>5350</v>
      </c>
      <c r="C2653" s="15">
        <v>-0.01</v>
      </c>
      <c r="D2653" s="15">
        <v>0.31</v>
      </c>
      <c r="E2653" s="15">
        <v>0.22</v>
      </c>
      <c r="F2653" s="15">
        <v>172.73</v>
      </c>
      <c r="G2653" s="15">
        <v>0.73</v>
      </c>
      <c r="H2653" s="21">
        <v>65470000</v>
      </c>
      <c r="I2653" s="15"/>
      <c r="J2653" s="15">
        <v>0</v>
      </c>
      <c r="K2653" s="15">
        <v>0</v>
      </c>
      <c r="L2653" s="15">
        <v>0</v>
      </c>
      <c r="M2653" s="15">
        <v>0</v>
      </c>
      <c r="N2653" s="15">
        <v>0</v>
      </c>
      <c r="O2653" s="15">
        <v>1.33</v>
      </c>
      <c r="P2653" s="15">
        <v>0</v>
      </c>
      <c r="Q2653" s="15">
        <v>0.41</v>
      </c>
      <c r="R2653" s="15">
        <v>0.02</v>
      </c>
      <c r="S2653" s="15">
        <v>2.04</v>
      </c>
      <c r="T2653" s="15">
        <v>15.25</v>
      </c>
      <c r="U2653" s="15">
        <v>15.25</v>
      </c>
      <c r="V2653" s="15">
        <v>15.34</v>
      </c>
      <c r="W2653" s="15">
        <v>15.34</v>
      </c>
      <c r="X2653" s="15">
        <v>22.82</v>
      </c>
      <c r="Y2653" s="15">
        <v>22.82</v>
      </c>
      <c r="Z2653" s="15">
        <v>22.96</v>
      </c>
      <c r="AA2653" s="15">
        <v>22.96</v>
      </c>
      <c r="AB2653" s="15">
        <v>-1.75</v>
      </c>
      <c r="AC2653" s="15">
        <v>-2.4900000000000002</v>
      </c>
      <c r="AD2653" s="15">
        <v>0.36</v>
      </c>
      <c r="AE2653" s="15">
        <v>-2.4900000000000002</v>
      </c>
      <c r="AF2653" s="15">
        <v>-2.0699999999999998</v>
      </c>
      <c r="AG2653" s="15">
        <v>0.3</v>
      </c>
      <c r="AH2653" s="15">
        <v>-2.0699999999999998</v>
      </c>
      <c r="AI2653" s="15">
        <v>-2.99</v>
      </c>
      <c r="AJ2653" s="15">
        <v>0.46</v>
      </c>
      <c r="AK2653" s="15">
        <v>-2.99</v>
      </c>
      <c r="AL2653" s="15">
        <v>1.01</v>
      </c>
      <c r="AM2653" s="15">
        <v>103.57</v>
      </c>
      <c r="AN2653" s="15">
        <v>79.819999999999993</v>
      </c>
      <c r="AO2653" s="15">
        <v>10.82</v>
      </c>
      <c r="AP2653" s="15">
        <v>-2.0099999999999998</v>
      </c>
      <c r="AQ2653" s="15">
        <v>-2.27</v>
      </c>
      <c r="AR2653" s="15"/>
      <c r="AS2653" s="15">
        <v>2.85</v>
      </c>
      <c r="AT2653" s="15">
        <v>20.350000000000001</v>
      </c>
      <c r="AU2653" s="15"/>
      <c r="AV2653" s="15"/>
      <c r="AW2653" s="16">
        <v>70908</v>
      </c>
      <c r="AX2653" s="16">
        <v>275195</v>
      </c>
      <c r="AZ2653" s="6">
        <f>IF(D2653&gt;0,H2653/D2653,0)</f>
        <v>211193548.38709676</v>
      </c>
      <c r="BA2653" s="6">
        <f>AZ2653*Q2653</f>
        <v>86589354.838709667</v>
      </c>
      <c r="BB2653" s="6">
        <f>IF(C2653&gt;C$3054,C$3054,IF(C2653&lt;C$3053,C$3053,C2653))</f>
        <v>-0.01</v>
      </c>
      <c r="BC2653" s="6">
        <f>IF(BB2653&gt;0,(D2653/15)-BB2653,0)</f>
        <v>0</v>
      </c>
      <c r="BD2653" s="6">
        <f>BC2653/BC$3049</f>
        <v>0</v>
      </c>
      <c r="BE2653" s="15">
        <f>IF(AU2653&gt;AU$3054,AU$3054,IF(AU2653&lt;AU$3053,AU$3053,AU2653))</f>
        <v>0</v>
      </c>
      <c r="BF2653" s="15">
        <f>IF(I2653&gt;I$3054,I$3054,IF(I2653&lt;I$3053,I$3053,I2653))</f>
        <v>0</v>
      </c>
      <c r="BG2653" s="6">
        <f>IF(BE2653&gt;0, BF2653/BE2653,0)</f>
        <v>0</v>
      </c>
      <c r="BH2653" s="26">
        <f>BG2653/BG$3049</f>
        <v>0</v>
      </c>
      <c r="BI2653" s="26">
        <f>IF(AV2653&gt;AV$3054,AV$3054,IF(AV2653&lt;AV$3053,AV$3053,AV2653))</f>
        <v>0</v>
      </c>
      <c r="BJ2653" s="6">
        <f>IF(BI2653&gt;0, BF2653/BI2653,0)</f>
        <v>0</v>
      </c>
      <c r="BK2653" s="26">
        <f>BJ2653/BJ$3049</f>
        <v>0</v>
      </c>
      <c r="BL2653" s="6">
        <f>IF(_xlfn.NUMBERVALUE(AL2653),IF(ABS(AL2653)&lt;1,1-ABS(AL2653),0),0)</f>
        <v>0</v>
      </c>
      <c r="BM2653" s="6">
        <f>IF(F2653&gt;F$3054,F$3054,IF(F2653&lt;F$3053,F$3053,F2653))</f>
        <v>172.73</v>
      </c>
      <c r="BN2653" s="6">
        <f>IF(BM2653&gt;0, BM2653/BM$3049, BM2653/BM$3050*-1)</f>
        <v>0.21821259377364105</v>
      </c>
      <c r="BO2653" s="6">
        <f>IF(O2653&gt;O$3054,O$3054,IF(O2653&lt;O$3053,O$3053,O2653))</f>
        <v>1.33</v>
      </c>
      <c r="BP2653" s="26">
        <f>BO2653/BO$3049</f>
        <v>1.2541384166042937E-2</v>
      </c>
      <c r="BQ2653" s="26">
        <f>IF(OR(BD2653=0, BH2653=0,BN2653=0,BP2653=0), 0,BD2653+BH2653+BK2653+BL2653+BN2653+BP2653)</f>
        <v>0</v>
      </c>
      <c r="BR2653" s="6">
        <f>IF(D2653&gt;0,C2653/D2653,0)</f>
        <v>-3.2258064516129031E-2</v>
      </c>
    </row>
    <row r="2654" spans="1:70" x14ac:dyDescent="0.2">
      <c r="A2654" s="15" t="s">
        <v>5074</v>
      </c>
      <c r="B2654" s="15" t="s">
        <v>5075</v>
      </c>
      <c r="C2654" s="15">
        <v>0.01</v>
      </c>
      <c r="D2654" s="15">
        <v>0.88</v>
      </c>
      <c r="E2654" s="15">
        <v>0.78</v>
      </c>
      <c r="F2654" s="15">
        <v>-1.7</v>
      </c>
      <c r="G2654" s="15">
        <v>1.19</v>
      </c>
      <c r="H2654" s="21">
        <v>76980000</v>
      </c>
      <c r="I2654" s="15">
        <v>62.06</v>
      </c>
      <c r="J2654" s="15"/>
      <c r="K2654" s="15">
        <v>0.02</v>
      </c>
      <c r="L2654" s="15"/>
      <c r="M2654" s="15">
        <v>0.08</v>
      </c>
      <c r="N2654" s="15">
        <v>0.02</v>
      </c>
      <c r="O2654" s="15">
        <v>9.25</v>
      </c>
      <c r="P2654" s="15">
        <v>7.02</v>
      </c>
      <c r="Q2654" s="15">
        <v>0.73</v>
      </c>
      <c r="R2654" s="15">
        <v>0.4</v>
      </c>
      <c r="S2654" s="15">
        <v>1.48</v>
      </c>
      <c r="T2654" s="15">
        <v>2.08</v>
      </c>
      <c r="U2654" s="15">
        <v>2.08</v>
      </c>
      <c r="V2654" s="15">
        <v>3.33</v>
      </c>
      <c r="W2654" s="15">
        <v>3.33</v>
      </c>
      <c r="X2654" s="15">
        <v>4.5199999999999996</v>
      </c>
      <c r="Y2654" s="15">
        <v>4.5199999999999996</v>
      </c>
      <c r="Z2654" s="15">
        <v>7.23</v>
      </c>
      <c r="AA2654" s="15">
        <v>7.23</v>
      </c>
      <c r="AB2654" s="15">
        <v>3.74</v>
      </c>
      <c r="AC2654" s="15">
        <v>1.6</v>
      </c>
      <c r="AD2654" s="15">
        <v>12.86</v>
      </c>
      <c r="AE2654" s="15">
        <v>1.6</v>
      </c>
      <c r="AF2654" s="15">
        <v>0.9</v>
      </c>
      <c r="AG2654" s="15">
        <v>6.99</v>
      </c>
      <c r="AH2654" s="15">
        <v>0.9</v>
      </c>
      <c r="AI2654" s="15">
        <v>1.85</v>
      </c>
      <c r="AJ2654" s="15">
        <v>14.79</v>
      </c>
      <c r="AK2654" s="15">
        <v>1.85</v>
      </c>
      <c r="AL2654" s="15">
        <v>1.1499999999999999</v>
      </c>
      <c r="AM2654" s="15">
        <v>32.42</v>
      </c>
      <c r="AN2654" s="15">
        <v>19.55</v>
      </c>
      <c r="AO2654" s="15">
        <v>1.81</v>
      </c>
      <c r="AP2654" s="15">
        <v>0.55000000000000004</v>
      </c>
      <c r="AQ2654" s="15">
        <v>0.35</v>
      </c>
      <c r="AR2654" s="15">
        <v>-37.1</v>
      </c>
      <c r="AS2654" s="15">
        <v>13.35</v>
      </c>
      <c r="AT2654" s="15"/>
      <c r="AU2654" s="15">
        <v>-38.9</v>
      </c>
      <c r="AV2654" s="15"/>
      <c r="AW2654" s="16">
        <v>68844</v>
      </c>
      <c r="AX2654" s="16">
        <v>45826</v>
      </c>
      <c r="AZ2654" s="6">
        <f>IF(D2654&gt;0,H2654/D2654,0)</f>
        <v>87477272.727272734</v>
      </c>
      <c r="BA2654" s="6">
        <f>AZ2654*Q2654</f>
        <v>63858409.090909094</v>
      </c>
      <c r="BB2654" s="6">
        <f>IF(C2654&gt;C$3054,C$3054,IF(C2654&lt;C$3053,C$3053,C2654))</f>
        <v>0.01</v>
      </c>
      <c r="BC2654" s="6">
        <f>IF(BB2654&gt;0,(D2654/15)-BB2654,0)</f>
        <v>4.8666666666666664E-2</v>
      </c>
      <c r="BD2654" s="6">
        <f>BC2654/BC$3049</f>
        <v>9.372191552188984E-3</v>
      </c>
      <c r="BE2654" s="15">
        <f>IF(AU2654&gt;AU$3054,AU$3054,IF(AU2654&lt;AU$3053,AU$3053,AU2654))</f>
        <v>-38.9</v>
      </c>
      <c r="BF2654" s="15">
        <f>IF(I2654&gt;I$3054,I$3054,IF(I2654&lt;I$3053,I$3053,I2654))</f>
        <v>62.06</v>
      </c>
      <c r="BG2654" s="6">
        <f>IF(BE2654&gt;0, BF2654/BE2654,0)</f>
        <v>0</v>
      </c>
      <c r="BH2654" s="26">
        <f>BG2654/BG$3049</f>
        <v>0</v>
      </c>
      <c r="BI2654" s="26">
        <f>IF(AV2654&gt;AV$3054,AV$3054,IF(AV2654&lt;AV$3053,AV$3053,AV2654))</f>
        <v>0</v>
      </c>
      <c r="BJ2654" s="6">
        <f>IF(BI2654&gt;0, BF2654/BI2654,0)</f>
        <v>0</v>
      </c>
      <c r="BK2654" s="26">
        <f>BJ2654/BJ$3049</f>
        <v>0</v>
      </c>
      <c r="BL2654" s="6">
        <f>IF(_xlfn.NUMBERVALUE(AL2654),IF(ABS(AL2654)&lt;1,1-ABS(AL2654),0),0)</f>
        <v>0</v>
      </c>
      <c r="BM2654" s="6">
        <f>IF(F2654&gt;F$3054,F$3054,IF(F2654&lt;F$3053,F$3053,F2654))</f>
        <v>-1.7</v>
      </c>
      <c r="BN2654" s="6">
        <f>IF(BM2654&gt;0, BM2654/BM$3049, BM2654/BM$3050*-1)</f>
        <v>-1.7092298411421677E-2</v>
      </c>
      <c r="BO2654" s="6">
        <f>IF(O2654&gt;O$3054,O$3054,IF(O2654&lt;O$3053,O$3053,O2654))</f>
        <v>9.25</v>
      </c>
      <c r="BP2654" s="26">
        <f>BO2654/BO$3049</f>
        <v>8.7223912433005382E-2</v>
      </c>
      <c r="BQ2654" s="26">
        <f>IF(OR(BD2654=0, BH2654=0,BN2654=0,BP2654=0), 0,BD2654+BH2654+BK2654+BL2654+BN2654+BP2654)</f>
        <v>0</v>
      </c>
      <c r="BR2654" s="6">
        <f>IF(D2654&gt;0,C2654/D2654,0)</f>
        <v>1.1363636363636364E-2</v>
      </c>
    </row>
    <row r="2655" spans="1:70" x14ac:dyDescent="0.2">
      <c r="A2655" s="15" t="s">
        <v>5072</v>
      </c>
      <c r="B2655" s="15" t="s">
        <v>5073</v>
      </c>
      <c r="C2655" s="15">
        <v>0.12</v>
      </c>
      <c r="D2655" s="15">
        <v>0.83</v>
      </c>
      <c r="E2655" s="15">
        <v>0.88</v>
      </c>
      <c r="F2655" s="15">
        <v>1.2</v>
      </c>
      <c r="G2655" s="15">
        <v>1.01</v>
      </c>
      <c r="H2655" s="21">
        <v>1250000000</v>
      </c>
      <c r="I2655" s="15">
        <v>6.8</v>
      </c>
      <c r="J2655" s="15">
        <v>0.04</v>
      </c>
      <c r="K2655" s="15">
        <v>0.04</v>
      </c>
      <c r="L2655" s="15">
        <v>0.08</v>
      </c>
      <c r="M2655" s="15">
        <v>0.08</v>
      </c>
      <c r="N2655" s="15">
        <v>0.08</v>
      </c>
      <c r="O2655" s="15">
        <v>9.52</v>
      </c>
      <c r="P2655" s="15">
        <v>120.85</v>
      </c>
      <c r="Q2655" s="15">
        <v>0.83</v>
      </c>
      <c r="R2655" s="15">
        <v>0.06</v>
      </c>
      <c r="S2655" s="15">
        <v>1.37</v>
      </c>
      <c r="T2655" s="15">
        <v>30.41</v>
      </c>
      <c r="U2655" s="15">
        <v>30.41</v>
      </c>
      <c r="V2655" s="15">
        <v>30.41</v>
      </c>
      <c r="W2655" s="15">
        <v>30.41</v>
      </c>
      <c r="X2655" s="15">
        <v>64.73</v>
      </c>
      <c r="Y2655" s="15">
        <v>64.73</v>
      </c>
      <c r="Z2655" s="15">
        <v>64.73</v>
      </c>
      <c r="AA2655" s="15">
        <v>64.73</v>
      </c>
      <c r="AB2655" s="15">
        <v>6.85</v>
      </c>
      <c r="AC2655" s="15">
        <v>8.3800000000000008</v>
      </c>
      <c r="AD2655" s="15">
        <v>-7.43</v>
      </c>
      <c r="AE2655" s="15">
        <v>8.3800000000000008</v>
      </c>
      <c r="AF2655" s="15">
        <v>6.99</v>
      </c>
      <c r="AG2655" s="15">
        <v>-6.65</v>
      </c>
      <c r="AH2655" s="15">
        <v>6.99</v>
      </c>
      <c r="AI2655" s="15">
        <v>15.06</v>
      </c>
      <c r="AJ2655" s="15">
        <v>-13.2</v>
      </c>
      <c r="AK2655" s="15">
        <v>15.06</v>
      </c>
      <c r="AL2655" s="15">
        <v>1.32</v>
      </c>
      <c r="AM2655" s="15">
        <v>899.29</v>
      </c>
      <c r="AN2655" s="15">
        <v>60.75</v>
      </c>
      <c r="AO2655" s="15">
        <v>21.77</v>
      </c>
      <c r="AP2655" s="15">
        <v>16.579999999999998</v>
      </c>
      <c r="AQ2655" s="15">
        <v>10.71</v>
      </c>
      <c r="AR2655" s="15">
        <v>9.8699999999999992</v>
      </c>
      <c r="AS2655" s="15">
        <v>18.850000000000001</v>
      </c>
      <c r="AT2655" s="15">
        <v>15.81</v>
      </c>
      <c r="AU2655" s="15">
        <v>-18.53</v>
      </c>
      <c r="AV2655" s="15">
        <v>-8.59</v>
      </c>
      <c r="AW2655" s="15">
        <v>1890000</v>
      </c>
      <c r="AX2655" s="15">
        <v>2670000</v>
      </c>
      <c r="AZ2655" s="6">
        <f>IF(D2655&gt;0,H2655/D2655,0)</f>
        <v>1506024096.3855422</v>
      </c>
      <c r="BA2655" s="6">
        <f>AZ2655*Q2655</f>
        <v>1250000000</v>
      </c>
      <c r="BB2655" s="6">
        <f>IF(C2655&gt;C$3054,C$3054,IF(C2655&lt;C$3053,C$3053,C2655))</f>
        <v>0.12</v>
      </c>
      <c r="BC2655" s="6">
        <f>IF(BB2655&gt;0,(D2655/15)-BB2655,0)</f>
        <v>-6.4666666666666664E-2</v>
      </c>
      <c r="BD2655" s="6">
        <f>BC2655/BC$3049</f>
        <v>-1.2453460007703171E-2</v>
      </c>
      <c r="BE2655" s="15">
        <f>IF(AU2655&gt;AU$3054,AU$3054,IF(AU2655&lt;AU$3053,AU$3053,AU2655))</f>
        <v>-18.53</v>
      </c>
      <c r="BF2655" s="15">
        <f>IF(I2655&gt;I$3054,I$3054,IF(I2655&lt;I$3053,I$3053,I2655))</f>
        <v>6.8</v>
      </c>
      <c r="BG2655" s="6">
        <f>IF(BE2655&gt;0, BF2655/BE2655,0)</f>
        <v>0</v>
      </c>
      <c r="BH2655" s="26">
        <f>BG2655/BG$3049</f>
        <v>0</v>
      </c>
      <c r="BI2655" s="26">
        <f>IF(AV2655&gt;AV$3054,AV$3054,IF(AV2655&lt;AV$3053,AV$3053,AV2655))</f>
        <v>-8.59</v>
      </c>
      <c r="BJ2655" s="6">
        <f>IF(BI2655&gt;0, BF2655/BI2655,0)</f>
        <v>0</v>
      </c>
      <c r="BK2655" s="26">
        <f>BJ2655/BJ$3049</f>
        <v>0</v>
      </c>
      <c r="BL2655" s="6">
        <f>IF(_xlfn.NUMBERVALUE(AL2655),IF(ABS(AL2655)&lt;1,1-ABS(AL2655),0),0)</f>
        <v>0</v>
      </c>
      <c r="BM2655" s="6">
        <f>IF(F2655&gt;F$3054,F$3054,IF(F2655&lt;F$3053,F$3053,F2655))</f>
        <v>1.2</v>
      </c>
      <c r="BN2655" s="6">
        <f>IF(BM2655&gt;0, BM2655/BM$3049, BM2655/BM$3050*-1)</f>
        <v>1.515979346542982E-3</v>
      </c>
      <c r="BO2655" s="6">
        <f>IF(O2655&gt;O$3054,O$3054,IF(O2655&lt;O$3053,O$3053,O2655))</f>
        <v>9.52</v>
      </c>
      <c r="BP2655" s="26">
        <f>BO2655/BO$3049</f>
        <v>8.9769907714833647E-2</v>
      </c>
      <c r="BQ2655" s="26">
        <f>IF(OR(BD2655=0, BH2655=0,BN2655=0,BP2655=0), 0,BD2655+BH2655+BK2655+BL2655+BN2655+BP2655)</f>
        <v>0</v>
      </c>
      <c r="BR2655" s="6">
        <f>IF(D2655&gt;0,C2655/D2655,0)</f>
        <v>0.14457831325301204</v>
      </c>
    </row>
    <row r="2656" spans="1:70" x14ac:dyDescent="0.2">
      <c r="A2656" s="15" t="s">
        <v>4928</v>
      </c>
      <c r="B2656" s="15" t="s">
        <v>4929</v>
      </c>
      <c r="C2656" s="15"/>
      <c r="D2656" s="15">
        <v>0</v>
      </c>
      <c r="E2656" s="15"/>
      <c r="F2656" s="15"/>
      <c r="G2656" s="15"/>
      <c r="H2656" s="21"/>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c r="AG2656" s="15"/>
      <c r="AH2656" s="15"/>
      <c r="AI2656" s="15"/>
      <c r="AJ2656" s="15"/>
      <c r="AK2656" s="15"/>
      <c r="AL2656" s="15"/>
      <c r="AM2656" s="15"/>
      <c r="AN2656" s="15"/>
      <c r="AO2656" s="15"/>
      <c r="AP2656" s="15"/>
      <c r="AQ2656" s="15"/>
      <c r="AR2656" s="15"/>
      <c r="AS2656" s="15"/>
      <c r="AT2656" s="15"/>
      <c r="AU2656" s="15"/>
      <c r="AV2656" s="15"/>
      <c r="AW2656" s="15">
        <v>0</v>
      </c>
      <c r="AX2656" s="15"/>
      <c r="AZ2656" s="6">
        <f>IF(D2656&gt;0,H2656/D2656,0)</f>
        <v>0</v>
      </c>
      <c r="BA2656" s="6">
        <f>AZ2656*Q2656</f>
        <v>0</v>
      </c>
      <c r="BB2656" s="6">
        <f>IF(C2656&gt;C$3054,C$3054,IF(C2656&lt;C$3053,C$3053,C2656))</f>
        <v>0</v>
      </c>
      <c r="BC2656" s="6">
        <f>IF(BB2656&gt;0,(D2656/15)-BB2656,0)</f>
        <v>0</v>
      </c>
      <c r="BD2656" s="6">
        <f>BC2656/BC$3049</f>
        <v>0</v>
      </c>
      <c r="BE2656" s="15">
        <f>IF(AU2656&gt;AU$3054,AU$3054,IF(AU2656&lt;AU$3053,AU$3053,AU2656))</f>
        <v>0</v>
      </c>
      <c r="BF2656" s="15">
        <f>IF(I2656&gt;I$3054,I$3054,IF(I2656&lt;I$3053,I$3053,I2656))</f>
        <v>0</v>
      </c>
      <c r="BG2656" s="6">
        <f>IF(BE2656&gt;0, BF2656/BE2656,0)</f>
        <v>0</v>
      </c>
      <c r="BH2656" s="26">
        <f>BG2656/BG$3049</f>
        <v>0</v>
      </c>
      <c r="BI2656" s="26">
        <f>IF(AV2656&gt;AV$3054,AV$3054,IF(AV2656&lt;AV$3053,AV$3053,AV2656))</f>
        <v>0</v>
      </c>
      <c r="BJ2656" s="6">
        <f>IF(BI2656&gt;0, BF2656/BI2656,0)</f>
        <v>0</v>
      </c>
      <c r="BK2656" s="26">
        <f>BJ2656/BJ$3049</f>
        <v>0</v>
      </c>
      <c r="BL2656" s="6">
        <f>IF(_xlfn.NUMBERVALUE(AL2656),IF(ABS(AL2656)&lt;1,1-ABS(AL2656),0),0)</f>
        <v>0</v>
      </c>
      <c r="BM2656" s="6">
        <f>IF(F2656&gt;F$3054,F$3054,IF(F2656&lt;F$3053,F$3053,F2656))</f>
        <v>0</v>
      </c>
      <c r="BN2656" s="6">
        <f>IF(BM2656&gt;0, BM2656/BM$3049, BM2656/BM$3050*-1)</f>
        <v>0</v>
      </c>
      <c r="BO2656" s="6">
        <f>IF(O2656&gt;O$3054,O$3054,IF(O2656&lt;O$3053,O$3053,O2656))</f>
        <v>0</v>
      </c>
      <c r="BP2656" s="26">
        <f>BO2656/BO$3049</f>
        <v>0</v>
      </c>
      <c r="BQ2656" s="26">
        <f>IF(OR(BD2656=0, BH2656=0,BN2656=0,BP2656=0), 0,BD2656+BH2656+BK2656+BL2656+BN2656+BP2656)</f>
        <v>0</v>
      </c>
      <c r="BR2656" s="6">
        <f>IF(D2656&gt;0,C2656/D2656,0)</f>
        <v>0</v>
      </c>
    </row>
    <row r="2657" spans="1:70" x14ac:dyDescent="0.2">
      <c r="A2657" s="15" t="s">
        <v>5284</v>
      </c>
      <c r="B2657" s="15" t="s">
        <v>5285</v>
      </c>
      <c r="C2657" s="15"/>
      <c r="D2657" s="15">
        <v>0.05</v>
      </c>
      <c r="E2657" s="15"/>
      <c r="F2657" s="15"/>
      <c r="G2657" s="15"/>
      <c r="H2657" s="21"/>
      <c r="I2657" s="15"/>
      <c r="J2657" s="15"/>
      <c r="K2657" s="15"/>
      <c r="L2657" s="15"/>
      <c r="M2657" s="15"/>
      <c r="N2657" s="15"/>
      <c r="O2657" s="15"/>
      <c r="P2657" s="15"/>
      <c r="Q2657" s="15"/>
      <c r="R2657" s="15"/>
      <c r="S2657" s="15"/>
      <c r="T2657" s="15"/>
      <c r="U2657" s="15"/>
      <c r="V2657" s="15"/>
      <c r="W2657" s="15"/>
      <c r="X2657" s="15"/>
      <c r="Y2657" s="15"/>
      <c r="Z2657" s="15"/>
      <c r="AA2657" s="15"/>
      <c r="AB2657" s="15"/>
      <c r="AC2657" s="15"/>
      <c r="AD2657" s="15"/>
      <c r="AE2657" s="15"/>
      <c r="AF2657" s="15"/>
      <c r="AG2657" s="15"/>
      <c r="AH2657" s="15"/>
      <c r="AI2657" s="15"/>
      <c r="AJ2657" s="15"/>
      <c r="AK2657" s="15"/>
      <c r="AL2657" s="15"/>
      <c r="AM2657" s="15"/>
      <c r="AN2657" s="15"/>
      <c r="AO2657" s="15"/>
      <c r="AP2657" s="15"/>
      <c r="AQ2657" s="15"/>
      <c r="AR2657" s="15"/>
      <c r="AS2657" s="15"/>
      <c r="AT2657" s="15"/>
      <c r="AU2657" s="15"/>
      <c r="AV2657" s="15"/>
      <c r="AW2657" s="16">
        <v>5000</v>
      </c>
      <c r="AX2657" s="16">
        <v>6252</v>
      </c>
      <c r="AZ2657" s="6">
        <f>IF(D2657&gt;0,H2657/D2657,0)</f>
        <v>0</v>
      </c>
      <c r="BA2657" s="6">
        <f>AZ2657*Q2657</f>
        <v>0</v>
      </c>
      <c r="BB2657" s="6">
        <f>IF(C2657&gt;C$3054,C$3054,IF(C2657&lt;C$3053,C$3053,C2657))</f>
        <v>0</v>
      </c>
      <c r="BC2657" s="6">
        <f>IF(BB2657&gt;0,(D2657/15)-BB2657,0)</f>
        <v>0</v>
      </c>
      <c r="BD2657" s="6">
        <f>BC2657/BC$3049</f>
        <v>0</v>
      </c>
      <c r="BE2657" s="15">
        <f>IF(AU2657&gt;AU$3054,AU$3054,IF(AU2657&lt;AU$3053,AU$3053,AU2657))</f>
        <v>0</v>
      </c>
      <c r="BF2657" s="15">
        <f>IF(I2657&gt;I$3054,I$3054,IF(I2657&lt;I$3053,I$3053,I2657))</f>
        <v>0</v>
      </c>
      <c r="BG2657" s="6">
        <f>IF(BE2657&gt;0, BF2657/BE2657,0)</f>
        <v>0</v>
      </c>
      <c r="BH2657" s="26">
        <f>BG2657/BG$3049</f>
        <v>0</v>
      </c>
      <c r="BI2657" s="26">
        <f>IF(AV2657&gt;AV$3054,AV$3054,IF(AV2657&lt;AV$3053,AV$3053,AV2657))</f>
        <v>0</v>
      </c>
      <c r="BJ2657" s="6">
        <f>IF(BI2657&gt;0, BF2657/BI2657,0)</f>
        <v>0</v>
      </c>
      <c r="BK2657" s="26">
        <f>BJ2657/BJ$3049</f>
        <v>0</v>
      </c>
      <c r="BL2657" s="6">
        <f>IF(_xlfn.NUMBERVALUE(AL2657),IF(ABS(AL2657)&lt;1,1-ABS(AL2657),0),0)</f>
        <v>0</v>
      </c>
      <c r="BM2657" s="6">
        <f>IF(F2657&gt;F$3054,F$3054,IF(F2657&lt;F$3053,F$3053,F2657))</f>
        <v>0</v>
      </c>
      <c r="BN2657" s="6">
        <f>IF(BM2657&gt;0, BM2657/BM$3049, BM2657/BM$3050*-1)</f>
        <v>0</v>
      </c>
      <c r="BO2657" s="6">
        <f>IF(O2657&gt;O$3054,O$3054,IF(O2657&lt;O$3053,O$3053,O2657))</f>
        <v>0</v>
      </c>
      <c r="BP2657" s="26">
        <f>BO2657/BO$3049</f>
        <v>0</v>
      </c>
      <c r="BQ2657" s="26">
        <f>IF(OR(BD2657=0, BH2657=0,BN2657=0,BP2657=0), 0,BD2657+BH2657+BK2657+BL2657+BN2657+BP2657)</f>
        <v>0</v>
      </c>
      <c r="BR2657" s="6">
        <f>IF(D2657&gt;0,C2657/D2657,0)</f>
        <v>0</v>
      </c>
    </row>
    <row r="2658" spans="1:70" x14ac:dyDescent="0.2">
      <c r="A2658" s="15" t="s">
        <v>5201</v>
      </c>
      <c r="B2658" s="15" t="s">
        <v>5202</v>
      </c>
      <c r="C2658" s="15">
        <v>0.03</v>
      </c>
      <c r="D2658" s="15">
        <v>0.55000000000000004</v>
      </c>
      <c r="E2658" s="15">
        <v>0.52</v>
      </c>
      <c r="F2658" s="15">
        <v>62.32</v>
      </c>
      <c r="G2658" s="15">
        <v>1.02</v>
      </c>
      <c r="H2658" s="21">
        <v>87680000</v>
      </c>
      <c r="I2658" s="15">
        <v>17.36</v>
      </c>
      <c r="J2658" s="15">
        <v>0.01</v>
      </c>
      <c r="K2658" s="15">
        <v>0.01</v>
      </c>
      <c r="L2658" s="15">
        <v>0.03</v>
      </c>
      <c r="M2658" s="15">
        <v>0.03</v>
      </c>
      <c r="N2658" s="15">
        <v>0.03</v>
      </c>
      <c r="O2658" s="15">
        <v>4.82</v>
      </c>
      <c r="P2658" s="15">
        <v>6.41</v>
      </c>
      <c r="Q2658" s="15">
        <v>0.55000000000000004</v>
      </c>
      <c r="R2658" s="15">
        <v>0.26</v>
      </c>
      <c r="S2658" s="15">
        <v>3.25</v>
      </c>
      <c r="T2658" s="15">
        <v>0</v>
      </c>
      <c r="U2658" s="15">
        <v>0</v>
      </c>
      <c r="V2658" s="15">
        <v>0</v>
      </c>
      <c r="W2658" s="15">
        <v>0</v>
      </c>
      <c r="X2658" s="15">
        <v>0</v>
      </c>
      <c r="Y2658" s="15">
        <v>0</v>
      </c>
      <c r="Z2658" s="15">
        <v>0</v>
      </c>
      <c r="AA2658" s="15">
        <v>0</v>
      </c>
      <c r="AB2658" s="15"/>
      <c r="AC2658" s="15">
        <v>5.41</v>
      </c>
      <c r="AD2658" s="15">
        <v>6.89</v>
      </c>
      <c r="AE2658" s="15">
        <v>5.41</v>
      </c>
      <c r="AF2658" s="15">
        <v>4.12</v>
      </c>
      <c r="AG2658" s="15">
        <v>5.17</v>
      </c>
      <c r="AH2658" s="15">
        <v>4.12</v>
      </c>
      <c r="AI2658" s="15">
        <v>5.73</v>
      </c>
      <c r="AJ2658" s="15">
        <v>7.38</v>
      </c>
      <c r="AK2658" s="15">
        <v>5.73</v>
      </c>
      <c r="AL2658" s="15">
        <v>1.46</v>
      </c>
      <c r="AM2658" s="15">
        <v>69.55</v>
      </c>
      <c r="AN2658" s="15">
        <v>16.09</v>
      </c>
      <c r="AO2658" s="15">
        <v>5.68</v>
      </c>
      <c r="AP2658" s="15">
        <v>3.37</v>
      </c>
      <c r="AQ2658" s="15">
        <v>2.4300000000000002</v>
      </c>
      <c r="AR2658" s="15"/>
      <c r="AS2658" s="15">
        <v>15.32</v>
      </c>
      <c r="AT2658" s="15">
        <v>12.46</v>
      </c>
      <c r="AU2658" s="15"/>
      <c r="AV2658" s="15">
        <v>-3.55</v>
      </c>
      <c r="AW2658" s="16">
        <v>46473</v>
      </c>
      <c r="AX2658" s="16">
        <v>41070</v>
      </c>
      <c r="AZ2658" s="6">
        <f>IF(D2658&gt;0,H2658/D2658,0)</f>
        <v>159418181.81818181</v>
      </c>
      <c r="BA2658" s="6">
        <f>AZ2658*Q2658</f>
        <v>87680000</v>
      </c>
      <c r="BB2658" s="6">
        <f>IF(C2658&gt;C$3054,C$3054,IF(C2658&lt;C$3053,C$3053,C2658))</f>
        <v>0.03</v>
      </c>
      <c r="BC2658" s="6">
        <f>IF(BB2658&gt;0,(D2658/15)-BB2658,0)</f>
        <v>6.666666666666668E-3</v>
      </c>
      <c r="BD2658" s="6">
        <f>BC2658/BC$3049</f>
        <v>1.2838618564642447E-3</v>
      </c>
      <c r="BE2658" s="15">
        <f>IF(AU2658&gt;AU$3054,AU$3054,IF(AU2658&lt;AU$3053,AU$3053,AU2658))</f>
        <v>0</v>
      </c>
      <c r="BF2658" s="15">
        <f>IF(I2658&gt;I$3054,I$3054,IF(I2658&lt;I$3053,I$3053,I2658))</f>
        <v>17.36</v>
      </c>
      <c r="BG2658" s="6">
        <f>IF(BE2658&gt;0, BF2658/BE2658,0)</f>
        <v>0</v>
      </c>
      <c r="BH2658" s="26">
        <f>BG2658/BG$3049</f>
        <v>0</v>
      </c>
      <c r="BI2658" s="26">
        <f>IF(AV2658&gt;AV$3054,AV$3054,IF(AV2658&lt;AV$3053,AV$3053,AV2658))</f>
        <v>-3.55</v>
      </c>
      <c r="BJ2658" s="6">
        <f>IF(BI2658&gt;0, BF2658/BI2658,0)</f>
        <v>0</v>
      </c>
      <c r="BK2658" s="26">
        <f>BJ2658/BJ$3049</f>
        <v>0</v>
      </c>
      <c r="BL2658" s="6">
        <f>IF(_xlfn.NUMBERVALUE(AL2658),IF(ABS(AL2658)&lt;1,1-ABS(AL2658),0),0)</f>
        <v>0</v>
      </c>
      <c r="BM2658" s="6">
        <f>IF(F2658&gt;F$3054,F$3054,IF(F2658&lt;F$3053,F$3053,F2658))</f>
        <v>62.32</v>
      </c>
      <c r="BN2658" s="6">
        <f>IF(BM2658&gt;0, BM2658/BM$3049, BM2658/BM$3050*-1)</f>
        <v>7.8729860730465534E-2</v>
      </c>
      <c r="BO2658" s="6">
        <f>IF(O2658&gt;O$3054,O$3054,IF(O2658&lt;O$3053,O$3053,O2658))</f>
        <v>4.82</v>
      </c>
      <c r="BP2658" s="26">
        <f>BO2658/BO$3049</f>
        <v>4.5450730586712E-2</v>
      </c>
      <c r="BQ2658" s="26">
        <f>IF(OR(BD2658=0, BH2658=0,BN2658=0,BP2658=0), 0,BD2658+BH2658+BK2658+BL2658+BN2658+BP2658)</f>
        <v>0</v>
      </c>
      <c r="BR2658" s="6">
        <f>IF(D2658&gt;0,C2658/D2658,0)</f>
        <v>5.4545454545454536E-2</v>
      </c>
    </row>
    <row r="2659" spans="1:70" x14ac:dyDescent="0.2">
      <c r="A2659" s="15" t="s">
        <v>4966</v>
      </c>
      <c r="B2659" s="15" t="s">
        <v>4967</v>
      </c>
      <c r="C2659" s="15"/>
      <c r="D2659" s="15">
        <v>0</v>
      </c>
      <c r="E2659" s="15"/>
      <c r="F2659" s="15"/>
      <c r="G2659" s="15"/>
      <c r="H2659" s="21"/>
      <c r="I2659" s="15"/>
      <c r="J2659" s="15"/>
      <c r="K2659" s="15"/>
      <c r="L2659" s="15"/>
      <c r="M2659" s="15"/>
      <c r="N2659" s="15"/>
      <c r="O2659" s="15"/>
      <c r="P2659" s="15"/>
      <c r="Q2659" s="15"/>
      <c r="R2659" s="15"/>
      <c r="S2659" s="15"/>
      <c r="T2659" s="15"/>
      <c r="U2659" s="15"/>
      <c r="V2659" s="15"/>
      <c r="W2659" s="15"/>
      <c r="X2659" s="15"/>
      <c r="Y2659" s="15"/>
      <c r="Z2659" s="15"/>
      <c r="AA2659" s="15"/>
      <c r="AB2659" s="15"/>
      <c r="AC2659" s="15"/>
      <c r="AD2659" s="15"/>
      <c r="AE2659" s="15"/>
      <c r="AF2659" s="15"/>
      <c r="AG2659" s="15"/>
      <c r="AH2659" s="15"/>
      <c r="AI2659" s="15"/>
      <c r="AJ2659" s="15"/>
      <c r="AK2659" s="15"/>
      <c r="AL2659" s="15"/>
      <c r="AM2659" s="15"/>
      <c r="AN2659" s="15"/>
      <c r="AO2659" s="15"/>
      <c r="AP2659" s="15"/>
      <c r="AQ2659" s="15"/>
      <c r="AR2659" s="15"/>
      <c r="AS2659" s="15"/>
      <c r="AT2659" s="15"/>
      <c r="AU2659" s="15"/>
      <c r="AV2659" s="15"/>
      <c r="AW2659" s="15">
        <v>0</v>
      </c>
      <c r="AX2659" s="15"/>
      <c r="AZ2659" s="6">
        <f>IF(D2659&gt;0,H2659/D2659,0)</f>
        <v>0</v>
      </c>
      <c r="BA2659" s="6">
        <f>AZ2659*Q2659</f>
        <v>0</v>
      </c>
      <c r="BB2659" s="6">
        <f>IF(C2659&gt;C$3054,C$3054,IF(C2659&lt;C$3053,C$3053,C2659))</f>
        <v>0</v>
      </c>
      <c r="BC2659" s="6">
        <f>IF(BB2659&gt;0,(D2659/15)-BB2659,0)</f>
        <v>0</v>
      </c>
      <c r="BD2659" s="6">
        <f>BC2659/BC$3049</f>
        <v>0</v>
      </c>
      <c r="BE2659" s="15">
        <f>IF(AU2659&gt;AU$3054,AU$3054,IF(AU2659&lt;AU$3053,AU$3053,AU2659))</f>
        <v>0</v>
      </c>
      <c r="BF2659" s="15">
        <f>IF(I2659&gt;I$3054,I$3054,IF(I2659&lt;I$3053,I$3053,I2659))</f>
        <v>0</v>
      </c>
      <c r="BG2659" s="6">
        <f>IF(BE2659&gt;0, BF2659/BE2659,0)</f>
        <v>0</v>
      </c>
      <c r="BH2659" s="26">
        <f>BG2659/BG$3049</f>
        <v>0</v>
      </c>
      <c r="BI2659" s="26">
        <f>IF(AV2659&gt;AV$3054,AV$3054,IF(AV2659&lt;AV$3053,AV$3053,AV2659))</f>
        <v>0</v>
      </c>
      <c r="BJ2659" s="6">
        <f>IF(BI2659&gt;0, BF2659/BI2659,0)</f>
        <v>0</v>
      </c>
      <c r="BK2659" s="26">
        <f>BJ2659/BJ$3049</f>
        <v>0</v>
      </c>
      <c r="BL2659" s="6">
        <f>IF(_xlfn.NUMBERVALUE(AL2659),IF(ABS(AL2659)&lt;1,1-ABS(AL2659),0),0)</f>
        <v>0</v>
      </c>
      <c r="BM2659" s="6">
        <f>IF(F2659&gt;F$3054,F$3054,IF(F2659&lt;F$3053,F$3053,F2659))</f>
        <v>0</v>
      </c>
      <c r="BN2659" s="6">
        <f>IF(BM2659&gt;0, BM2659/BM$3049, BM2659/BM$3050*-1)</f>
        <v>0</v>
      </c>
      <c r="BO2659" s="6">
        <f>IF(O2659&gt;O$3054,O$3054,IF(O2659&lt;O$3053,O$3053,O2659))</f>
        <v>0</v>
      </c>
      <c r="BP2659" s="26">
        <f>BO2659/BO$3049</f>
        <v>0</v>
      </c>
      <c r="BQ2659" s="26">
        <f>IF(OR(BD2659=0, BH2659=0,BN2659=0,BP2659=0), 0,BD2659+BH2659+BK2659+BL2659+BN2659+BP2659)</f>
        <v>0</v>
      </c>
      <c r="BR2659" s="6">
        <f>IF(D2659&gt;0,C2659/D2659,0)</f>
        <v>0</v>
      </c>
    </row>
    <row r="2660" spans="1:70" x14ac:dyDescent="0.2">
      <c r="A2660" s="15" t="s">
        <v>5195</v>
      </c>
      <c r="B2660" s="15" t="s">
        <v>5196</v>
      </c>
      <c r="C2660" s="15">
        <v>-0.05</v>
      </c>
      <c r="D2660" s="15">
        <v>0.02</v>
      </c>
      <c r="E2660" s="15"/>
      <c r="F2660" s="15"/>
      <c r="G2660" s="15"/>
      <c r="H2660" s="21">
        <v>4980000</v>
      </c>
      <c r="I2660" s="15"/>
      <c r="J2660" s="15">
        <v>0</v>
      </c>
      <c r="K2660" s="15"/>
      <c r="L2660" s="15">
        <v>0</v>
      </c>
      <c r="M2660" s="15"/>
      <c r="N2660" s="15">
        <v>0</v>
      </c>
      <c r="O2660" s="15"/>
      <c r="P2660" s="15"/>
      <c r="Q2660" s="15">
        <v>-0.03</v>
      </c>
      <c r="R2660" s="15">
        <v>0</v>
      </c>
      <c r="S2660" s="15">
        <v>0.01</v>
      </c>
      <c r="T2660" s="15">
        <v>0</v>
      </c>
      <c r="U2660" s="15">
        <v>0</v>
      </c>
      <c r="V2660" s="16">
        <v>7186.51</v>
      </c>
      <c r="W2660" s="16">
        <v>7186.51</v>
      </c>
      <c r="X2660" s="15"/>
      <c r="Y2660" s="15"/>
      <c r="Z2660" s="15"/>
      <c r="AA2660" s="15"/>
      <c r="AB2660" s="15">
        <v>-1.48</v>
      </c>
      <c r="AC2660" s="15"/>
      <c r="AD2660" s="15">
        <v>-102.45</v>
      </c>
      <c r="AE2660" s="15"/>
      <c r="AF2660" s="15">
        <v>-212.34</v>
      </c>
      <c r="AG2660" s="15">
        <v>-63.39</v>
      </c>
      <c r="AH2660" s="15">
        <v>-212.34</v>
      </c>
      <c r="AI2660" s="15"/>
      <c r="AJ2660" s="15">
        <v>-110.92</v>
      </c>
      <c r="AK2660" s="15"/>
      <c r="AL2660" s="15"/>
      <c r="AM2660" s="15">
        <v>266.44</v>
      </c>
      <c r="AN2660" s="15"/>
      <c r="AO2660" s="16">
        <v>-620692</v>
      </c>
      <c r="AP2660" s="15">
        <v>-4260000</v>
      </c>
      <c r="AQ2660" s="15">
        <v>-4800000</v>
      </c>
      <c r="AR2660" s="15"/>
      <c r="AS2660" s="15">
        <v>-64.849999999999994</v>
      </c>
      <c r="AT2660" s="15">
        <v>-25.89</v>
      </c>
      <c r="AU2660" s="15"/>
      <c r="AV2660" s="15"/>
      <c r="AW2660" s="15">
        <v>0</v>
      </c>
      <c r="AX2660" s="15"/>
      <c r="AZ2660" s="6">
        <f>IF(D2660&gt;0,H2660/D2660,0)</f>
        <v>249000000</v>
      </c>
      <c r="BA2660" s="6">
        <f>AZ2660*Q2660</f>
        <v>-7470000</v>
      </c>
      <c r="BB2660" s="6">
        <f>IF(C2660&gt;C$3054,C$3054,IF(C2660&lt;C$3053,C$3053,C2660))</f>
        <v>-0.05</v>
      </c>
      <c r="BC2660" s="6">
        <f>IF(BB2660&gt;0,(D2660/15)-BB2660,0)</f>
        <v>0</v>
      </c>
      <c r="BD2660" s="6">
        <f>BC2660/BC$3049</f>
        <v>0</v>
      </c>
      <c r="BE2660" s="15">
        <f>IF(AU2660&gt;AU$3054,AU$3054,IF(AU2660&lt;AU$3053,AU$3053,AU2660))</f>
        <v>0</v>
      </c>
      <c r="BF2660" s="15">
        <f>IF(I2660&gt;I$3054,I$3054,IF(I2660&lt;I$3053,I$3053,I2660))</f>
        <v>0</v>
      </c>
      <c r="BG2660" s="6">
        <f>IF(BE2660&gt;0, BF2660/BE2660,0)</f>
        <v>0</v>
      </c>
      <c r="BH2660" s="26">
        <f>BG2660/BG$3049</f>
        <v>0</v>
      </c>
      <c r="BI2660" s="26">
        <f>IF(AV2660&gt;AV$3054,AV$3054,IF(AV2660&lt;AV$3053,AV$3053,AV2660))</f>
        <v>0</v>
      </c>
      <c r="BJ2660" s="6">
        <f>IF(BI2660&gt;0, BF2660/BI2660,0)</f>
        <v>0</v>
      </c>
      <c r="BK2660" s="26">
        <f>BJ2660/BJ$3049</f>
        <v>0</v>
      </c>
      <c r="BL2660" s="6">
        <f>IF(_xlfn.NUMBERVALUE(AL2660),IF(ABS(AL2660)&lt;1,1-ABS(AL2660),0),0)</f>
        <v>0</v>
      </c>
      <c r="BM2660" s="6">
        <f>IF(F2660&gt;F$3054,F$3054,IF(F2660&lt;F$3053,F$3053,F2660))</f>
        <v>0</v>
      </c>
      <c r="BN2660" s="6">
        <f>IF(BM2660&gt;0, BM2660/BM$3049, BM2660/BM$3050*-1)</f>
        <v>0</v>
      </c>
      <c r="BO2660" s="6">
        <f>IF(O2660&gt;O$3054,O$3054,IF(O2660&lt;O$3053,O$3053,O2660))</f>
        <v>0</v>
      </c>
      <c r="BP2660" s="26">
        <f>BO2660/BO$3049</f>
        <v>0</v>
      </c>
      <c r="BQ2660" s="26">
        <f>IF(OR(BD2660=0, BH2660=0,BN2660=0,BP2660=0), 0,BD2660+BH2660+BK2660+BL2660+BN2660+BP2660)</f>
        <v>0</v>
      </c>
      <c r="BR2660" s="6">
        <f>IF(D2660&gt;0,C2660/D2660,0)</f>
        <v>-2.5</v>
      </c>
    </row>
    <row r="2661" spans="1:70" x14ac:dyDescent="0.2">
      <c r="A2661" s="15" t="s">
        <v>5205</v>
      </c>
      <c r="B2661" s="15" t="s">
        <v>5206</v>
      </c>
      <c r="C2661" s="15">
        <v>0.1</v>
      </c>
      <c r="D2661" s="15">
        <v>1.46</v>
      </c>
      <c r="E2661" s="15">
        <v>1.35</v>
      </c>
      <c r="F2661" s="15">
        <v>35.65</v>
      </c>
      <c r="G2661" s="15">
        <v>1.1499999999999999</v>
      </c>
      <c r="H2661" s="21">
        <v>1120000000</v>
      </c>
      <c r="I2661" s="15">
        <v>14.45</v>
      </c>
      <c r="J2661" s="15">
        <v>0.04</v>
      </c>
      <c r="K2661" s="15">
        <v>0.04</v>
      </c>
      <c r="L2661" s="15">
        <v>7.0000000000000007E-2</v>
      </c>
      <c r="M2661" s="15">
        <v>7.0000000000000007E-2</v>
      </c>
      <c r="N2661" s="15">
        <v>7.0000000000000007E-2</v>
      </c>
      <c r="O2661" s="15">
        <v>4.6100000000000003</v>
      </c>
      <c r="P2661" s="15">
        <v>33.68</v>
      </c>
      <c r="Q2661" s="15">
        <v>1.27</v>
      </c>
      <c r="R2661" s="15">
        <v>0.12</v>
      </c>
      <c r="S2661" s="15">
        <v>1.45</v>
      </c>
      <c r="T2661" s="15">
        <v>25.71</v>
      </c>
      <c r="U2661" s="15">
        <v>25.71</v>
      </c>
      <c r="V2661" s="15">
        <v>27.84</v>
      </c>
      <c r="W2661" s="15">
        <v>27.84</v>
      </c>
      <c r="X2661" s="15">
        <v>44.28</v>
      </c>
      <c r="Y2661" s="15">
        <v>44.28</v>
      </c>
      <c r="Z2661" s="15">
        <v>47.95</v>
      </c>
      <c r="AA2661" s="15">
        <v>47.95</v>
      </c>
      <c r="AB2661" s="15">
        <v>5.33</v>
      </c>
      <c r="AC2661" s="15">
        <v>4.95</v>
      </c>
      <c r="AD2661" s="15">
        <v>-3.16</v>
      </c>
      <c r="AE2661" s="15">
        <v>4.95</v>
      </c>
      <c r="AF2661" s="15">
        <v>4.51</v>
      </c>
      <c r="AG2661" s="15">
        <v>-2.91</v>
      </c>
      <c r="AH2661" s="15">
        <v>4.51</v>
      </c>
      <c r="AI2661" s="15">
        <v>8.06</v>
      </c>
      <c r="AJ2661" s="15">
        <v>-4.8099999999999996</v>
      </c>
      <c r="AK2661" s="15">
        <v>8.06</v>
      </c>
      <c r="AL2661" s="15">
        <v>0.85</v>
      </c>
      <c r="AM2661" s="15">
        <v>746.41</v>
      </c>
      <c r="AN2661" s="15">
        <v>82.58</v>
      </c>
      <c r="AO2661" s="15">
        <v>25.91</v>
      </c>
      <c r="AP2661" s="15">
        <v>21.41</v>
      </c>
      <c r="AQ2661" s="15">
        <v>12.05</v>
      </c>
      <c r="AR2661" s="15">
        <v>3.81</v>
      </c>
      <c r="AS2661" s="15">
        <v>5.29</v>
      </c>
      <c r="AT2661" s="15">
        <v>12.1</v>
      </c>
      <c r="AU2661" s="15">
        <v>-6.13</v>
      </c>
      <c r="AV2661" s="15">
        <v>-1.24</v>
      </c>
      <c r="AW2661" s="15">
        <v>1390000</v>
      </c>
      <c r="AX2661" s="15">
        <v>1760000</v>
      </c>
      <c r="AZ2661" s="6">
        <f>IF(D2661&gt;0,H2661/D2661,0)</f>
        <v>767123287.67123294</v>
      </c>
      <c r="BA2661" s="6">
        <f>AZ2661*Q2661</f>
        <v>974246575.34246588</v>
      </c>
      <c r="BB2661" s="6">
        <f>IF(C2661&gt;C$3054,C$3054,IF(C2661&lt;C$3053,C$3053,C2661))</f>
        <v>0.1</v>
      </c>
      <c r="BC2661" s="6">
        <f>IF(BB2661&gt;0,(D2661/15)-BB2661,0)</f>
        <v>-2.6666666666666783E-3</v>
      </c>
      <c r="BD2661" s="6">
        <f>BC2661/BC$3049</f>
        <v>-5.1354474258569996E-4</v>
      </c>
      <c r="BE2661" s="15">
        <f>IF(AU2661&gt;AU$3054,AU$3054,IF(AU2661&lt;AU$3053,AU$3053,AU2661))</f>
        <v>-6.13</v>
      </c>
      <c r="BF2661" s="15">
        <f>IF(I2661&gt;I$3054,I$3054,IF(I2661&lt;I$3053,I$3053,I2661))</f>
        <v>14.45</v>
      </c>
      <c r="BG2661" s="6">
        <f>IF(BE2661&gt;0, BF2661/BE2661,0)</f>
        <v>0</v>
      </c>
      <c r="BH2661" s="26">
        <f>BG2661/BG$3049</f>
        <v>0</v>
      </c>
      <c r="BI2661" s="26">
        <f>IF(AV2661&gt;AV$3054,AV$3054,IF(AV2661&lt;AV$3053,AV$3053,AV2661))</f>
        <v>-1.24</v>
      </c>
      <c r="BJ2661" s="6">
        <f>IF(BI2661&gt;0, BF2661/BI2661,0)</f>
        <v>0</v>
      </c>
      <c r="BK2661" s="26">
        <f>BJ2661/BJ$3049</f>
        <v>0</v>
      </c>
      <c r="BL2661" s="6">
        <f>IF(_xlfn.NUMBERVALUE(AL2661),IF(ABS(AL2661)&lt;1,1-ABS(AL2661),0),0)</f>
        <v>0.15000000000000002</v>
      </c>
      <c r="BM2661" s="6">
        <f>IF(F2661&gt;F$3054,F$3054,IF(F2661&lt;F$3053,F$3053,F2661))</f>
        <v>35.65</v>
      </c>
      <c r="BN2661" s="6">
        <f>IF(BM2661&gt;0, BM2661/BM$3049, BM2661/BM$3050*-1)</f>
        <v>4.5037219753547755E-2</v>
      </c>
      <c r="BO2661" s="6">
        <f>IF(O2661&gt;O$3054,O$3054,IF(O2661&lt;O$3053,O$3053,O2661))</f>
        <v>4.6100000000000003</v>
      </c>
      <c r="BP2661" s="26">
        <f>BO2661/BO$3049</f>
        <v>4.3470512034178899E-2</v>
      </c>
      <c r="BQ2661" s="26">
        <f>IF(OR(BD2661=0, BH2661=0,BN2661=0,BP2661=0), 0,BD2661+BH2661+BK2661+BL2661+BN2661+BP2661)</f>
        <v>0</v>
      </c>
      <c r="BR2661" s="6">
        <f>IF(D2661&gt;0,C2661/D2661,0)</f>
        <v>6.8493150684931517E-2</v>
      </c>
    </row>
    <row r="2662" spans="1:70" x14ac:dyDescent="0.2">
      <c r="A2662" s="15" t="s">
        <v>5166</v>
      </c>
      <c r="B2662" s="15" t="s">
        <v>5167</v>
      </c>
      <c r="C2662" s="15"/>
      <c r="D2662" s="15">
        <v>0</v>
      </c>
      <c r="E2662" s="15"/>
      <c r="F2662" s="15"/>
      <c r="G2662" s="15"/>
      <c r="H2662" s="21"/>
      <c r="I2662" s="15"/>
      <c r="J2662" s="15"/>
      <c r="K2662" s="15"/>
      <c r="L2662" s="15"/>
      <c r="M2662" s="15"/>
      <c r="N2662" s="15"/>
      <c r="O2662" s="15"/>
      <c r="P2662" s="15"/>
      <c r="Q2662" s="15"/>
      <c r="R2662" s="15"/>
      <c r="S2662" s="15"/>
      <c r="T2662" s="15"/>
      <c r="U2662" s="15"/>
      <c r="V2662" s="15"/>
      <c r="W2662" s="15"/>
      <c r="X2662" s="15"/>
      <c r="Y2662" s="15"/>
      <c r="Z2662" s="15"/>
      <c r="AA2662" s="15"/>
      <c r="AB2662" s="15"/>
      <c r="AC2662" s="15"/>
      <c r="AD2662" s="15"/>
      <c r="AE2662" s="15"/>
      <c r="AF2662" s="15"/>
      <c r="AG2662" s="15"/>
      <c r="AH2662" s="15"/>
      <c r="AI2662" s="15"/>
      <c r="AJ2662" s="15"/>
      <c r="AK2662" s="15"/>
      <c r="AL2662" s="15"/>
      <c r="AM2662" s="15"/>
      <c r="AN2662" s="15"/>
      <c r="AO2662" s="15"/>
      <c r="AP2662" s="15"/>
      <c r="AQ2662" s="15"/>
      <c r="AR2662" s="15"/>
      <c r="AS2662" s="15"/>
      <c r="AT2662" s="15"/>
      <c r="AU2662" s="15"/>
      <c r="AV2662" s="15"/>
      <c r="AW2662" s="15">
        <v>0</v>
      </c>
      <c r="AX2662" s="16">
        <v>145859</v>
      </c>
      <c r="AZ2662" s="6">
        <f>IF(D2662&gt;0,H2662/D2662,0)</f>
        <v>0</v>
      </c>
      <c r="BA2662" s="6">
        <f>AZ2662*Q2662</f>
        <v>0</v>
      </c>
      <c r="BB2662" s="6">
        <f>IF(C2662&gt;C$3054,C$3054,IF(C2662&lt;C$3053,C$3053,C2662))</f>
        <v>0</v>
      </c>
      <c r="BC2662" s="6">
        <f>IF(BB2662&gt;0,(D2662/15)-BB2662,0)</f>
        <v>0</v>
      </c>
      <c r="BD2662" s="6">
        <f>BC2662/BC$3049</f>
        <v>0</v>
      </c>
      <c r="BE2662" s="15">
        <f>IF(AU2662&gt;AU$3054,AU$3054,IF(AU2662&lt;AU$3053,AU$3053,AU2662))</f>
        <v>0</v>
      </c>
      <c r="BF2662" s="15">
        <f>IF(I2662&gt;I$3054,I$3054,IF(I2662&lt;I$3053,I$3053,I2662))</f>
        <v>0</v>
      </c>
      <c r="BG2662" s="6">
        <f>IF(BE2662&gt;0, BF2662/BE2662,0)</f>
        <v>0</v>
      </c>
      <c r="BH2662" s="26">
        <f>BG2662/BG$3049</f>
        <v>0</v>
      </c>
      <c r="BI2662" s="26">
        <f>IF(AV2662&gt;AV$3054,AV$3054,IF(AV2662&lt;AV$3053,AV$3053,AV2662))</f>
        <v>0</v>
      </c>
      <c r="BJ2662" s="6">
        <f>IF(BI2662&gt;0, BF2662/BI2662,0)</f>
        <v>0</v>
      </c>
      <c r="BK2662" s="26">
        <f>BJ2662/BJ$3049</f>
        <v>0</v>
      </c>
      <c r="BL2662" s="6">
        <f>IF(_xlfn.NUMBERVALUE(AL2662),IF(ABS(AL2662)&lt;1,1-ABS(AL2662),0),0)</f>
        <v>0</v>
      </c>
      <c r="BM2662" s="6">
        <f>IF(F2662&gt;F$3054,F$3054,IF(F2662&lt;F$3053,F$3053,F2662))</f>
        <v>0</v>
      </c>
      <c r="BN2662" s="6">
        <f>IF(BM2662&gt;0, BM2662/BM$3049, BM2662/BM$3050*-1)</f>
        <v>0</v>
      </c>
      <c r="BO2662" s="6">
        <f>IF(O2662&gt;O$3054,O$3054,IF(O2662&lt;O$3053,O$3053,O2662))</f>
        <v>0</v>
      </c>
      <c r="BP2662" s="26">
        <f>BO2662/BO$3049</f>
        <v>0</v>
      </c>
      <c r="BQ2662" s="26">
        <f>IF(OR(BD2662=0, BH2662=0,BN2662=0,BP2662=0), 0,BD2662+BH2662+BK2662+BL2662+BN2662+BP2662)</f>
        <v>0</v>
      </c>
      <c r="BR2662" s="6">
        <f>IF(D2662&gt;0,C2662/D2662,0)</f>
        <v>0</v>
      </c>
    </row>
    <row r="2663" spans="1:70" x14ac:dyDescent="0.2">
      <c r="A2663" s="15" t="s">
        <v>5182</v>
      </c>
      <c r="B2663" s="15" t="s">
        <v>5183</v>
      </c>
      <c r="C2663" s="15">
        <v>-0.21</v>
      </c>
      <c r="D2663" s="15">
        <v>0.02</v>
      </c>
      <c r="E2663" s="15"/>
      <c r="F2663" s="15"/>
      <c r="G2663" s="15"/>
      <c r="H2663" s="21">
        <v>1210000</v>
      </c>
      <c r="I2663" s="15"/>
      <c r="J2663" s="15">
        <v>0</v>
      </c>
      <c r="K2663" s="15"/>
      <c r="L2663" s="15">
        <v>0</v>
      </c>
      <c r="M2663" s="15"/>
      <c r="N2663" s="15">
        <v>0</v>
      </c>
      <c r="O2663" s="15"/>
      <c r="P2663" s="15"/>
      <c r="Q2663" s="15">
        <v>-0.03</v>
      </c>
      <c r="R2663" s="15">
        <v>0</v>
      </c>
      <c r="S2663" s="15">
        <v>0.06</v>
      </c>
      <c r="T2663" s="15">
        <v>0</v>
      </c>
      <c r="U2663" s="15">
        <v>0</v>
      </c>
      <c r="V2663" s="15">
        <v>90.19</v>
      </c>
      <c r="W2663" s="15">
        <v>90.19</v>
      </c>
      <c r="X2663" s="15"/>
      <c r="Y2663" s="15"/>
      <c r="Z2663" s="15"/>
      <c r="AA2663" s="15"/>
      <c r="AB2663" s="15">
        <v>-2.31</v>
      </c>
      <c r="AC2663" s="16">
        <v>-1285.17</v>
      </c>
      <c r="AD2663" s="15">
        <v>-154.19</v>
      </c>
      <c r="AE2663" s="16">
        <v>-1285.17</v>
      </c>
      <c r="AF2663" s="15">
        <v>-97.61</v>
      </c>
      <c r="AG2663" s="15">
        <v>-93</v>
      </c>
      <c r="AH2663" s="15">
        <v>-97.61</v>
      </c>
      <c r="AI2663" s="15"/>
      <c r="AJ2663" s="15">
        <v>-278.12</v>
      </c>
      <c r="AK2663" s="15"/>
      <c r="AL2663" s="15"/>
      <c r="AM2663" s="15">
        <v>65.739999999999995</v>
      </c>
      <c r="AN2663" s="15"/>
      <c r="AO2663" s="16">
        <v>-3165.8</v>
      </c>
      <c r="AP2663" s="16">
        <v>-8225.7000000000007</v>
      </c>
      <c r="AQ2663" s="16">
        <v>-8225.7000000000007</v>
      </c>
      <c r="AR2663" s="15"/>
      <c r="AS2663" s="15">
        <v>-39.049999999999997</v>
      </c>
      <c r="AT2663" s="15"/>
      <c r="AU2663" s="15"/>
      <c r="AV2663" s="15"/>
      <c r="AW2663" s="15">
        <v>0</v>
      </c>
      <c r="AX2663" s="15"/>
      <c r="AZ2663" s="6">
        <f>IF(D2663&gt;0,H2663/D2663,0)</f>
        <v>60500000</v>
      </c>
      <c r="BA2663" s="6">
        <f>AZ2663*Q2663</f>
        <v>-1815000</v>
      </c>
      <c r="BB2663" s="6">
        <f>IF(C2663&gt;C$3054,C$3054,IF(C2663&lt;C$3053,C$3053,C2663))</f>
        <v>-0.21</v>
      </c>
      <c r="BC2663" s="6">
        <f>IF(BB2663&gt;0,(D2663/15)-BB2663,0)</f>
        <v>0</v>
      </c>
      <c r="BD2663" s="6">
        <f>BC2663/BC$3049</f>
        <v>0</v>
      </c>
      <c r="BE2663" s="15">
        <f>IF(AU2663&gt;AU$3054,AU$3054,IF(AU2663&lt;AU$3053,AU$3053,AU2663))</f>
        <v>0</v>
      </c>
      <c r="BF2663" s="15">
        <f>IF(I2663&gt;I$3054,I$3054,IF(I2663&lt;I$3053,I$3053,I2663))</f>
        <v>0</v>
      </c>
      <c r="BG2663" s="6">
        <f>IF(BE2663&gt;0, BF2663/BE2663,0)</f>
        <v>0</v>
      </c>
      <c r="BH2663" s="26">
        <f>BG2663/BG$3049</f>
        <v>0</v>
      </c>
      <c r="BI2663" s="26">
        <f>IF(AV2663&gt;AV$3054,AV$3054,IF(AV2663&lt;AV$3053,AV$3053,AV2663))</f>
        <v>0</v>
      </c>
      <c r="BJ2663" s="6">
        <f>IF(BI2663&gt;0, BF2663/BI2663,0)</f>
        <v>0</v>
      </c>
      <c r="BK2663" s="26">
        <f>BJ2663/BJ$3049</f>
        <v>0</v>
      </c>
      <c r="BL2663" s="6">
        <f>IF(_xlfn.NUMBERVALUE(AL2663),IF(ABS(AL2663)&lt;1,1-ABS(AL2663),0),0)</f>
        <v>0</v>
      </c>
      <c r="BM2663" s="6">
        <f>IF(F2663&gt;F$3054,F$3054,IF(F2663&lt;F$3053,F$3053,F2663))</f>
        <v>0</v>
      </c>
      <c r="BN2663" s="6">
        <f>IF(BM2663&gt;0, BM2663/BM$3049, BM2663/BM$3050*-1)</f>
        <v>0</v>
      </c>
      <c r="BO2663" s="6">
        <f>IF(O2663&gt;O$3054,O$3054,IF(O2663&lt;O$3053,O$3053,O2663))</f>
        <v>0</v>
      </c>
      <c r="BP2663" s="26">
        <f>BO2663/BO$3049</f>
        <v>0</v>
      </c>
      <c r="BQ2663" s="26">
        <f>IF(OR(BD2663=0, BH2663=0,BN2663=0,BP2663=0), 0,BD2663+BH2663+BK2663+BL2663+BN2663+BP2663)</f>
        <v>0</v>
      </c>
      <c r="BR2663" s="6">
        <f>IF(D2663&gt;0,C2663/D2663,0)</f>
        <v>-10.5</v>
      </c>
    </row>
    <row r="2664" spans="1:70" x14ac:dyDescent="0.2">
      <c r="A2664" s="15" t="s">
        <v>5203</v>
      </c>
      <c r="B2664" s="15" t="s">
        <v>5204</v>
      </c>
      <c r="C2664" s="15">
        <v>0</v>
      </c>
      <c r="D2664" s="15">
        <v>0.01</v>
      </c>
      <c r="E2664" s="15">
        <v>0.01</v>
      </c>
      <c r="F2664" s="15">
        <v>200</v>
      </c>
      <c r="G2664" s="15">
        <v>2.02</v>
      </c>
      <c r="H2664" s="21">
        <v>9700000</v>
      </c>
      <c r="I2664" s="15"/>
      <c r="J2664" s="15">
        <v>0</v>
      </c>
      <c r="K2664" s="15"/>
      <c r="L2664" s="15">
        <v>0</v>
      </c>
      <c r="M2664" s="15"/>
      <c r="N2664" s="15">
        <v>0</v>
      </c>
      <c r="O2664" s="15"/>
      <c r="P2664" s="15"/>
      <c r="Q2664" s="15">
        <v>0</v>
      </c>
      <c r="R2664" s="15">
        <v>0</v>
      </c>
      <c r="S2664" s="15">
        <v>6.52</v>
      </c>
      <c r="T2664" s="15">
        <v>0</v>
      </c>
      <c r="U2664" s="15">
        <v>0</v>
      </c>
      <c r="V2664" s="15">
        <v>0.19</v>
      </c>
      <c r="W2664" s="15">
        <v>0.19</v>
      </c>
      <c r="X2664" s="15">
        <v>0</v>
      </c>
      <c r="Y2664" s="15">
        <v>0</v>
      </c>
      <c r="Z2664" s="15">
        <v>0.21</v>
      </c>
      <c r="AA2664" s="15">
        <v>0.21</v>
      </c>
      <c r="AB2664" s="15"/>
      <c r="AC2664" s="15">
        <v>-15.25</v>
      </c>
      <c r="AD2664" s="15"/>
      <c r="AE2664" s="15">
        <v>-15.25</v>
      </c>
      <c r="AF2664" s="15">
        <v>-13.76</v>
      </c>
      <c r="AG2664" s="15"/>
      <c r="AH2664" s="15">
        <v>-13.76</v>
      </c>
      <c r="AI2664" s="15">
        <v>-15.25</v>
      </c>
      <c r="AJ2664" s="15"/>
      <c r="AK2664" s="15">
        <v>-15.25</v>
      </c>
      <c r="AL2664" s="15">
        <v>1.92</v>
      </c>
      <c r="AM2664" s="15">
        <v>151.1</v>
      </c>
      <c r="AN2664" s="15"/>
      <c r="AO2664" s="15">
        <v>-294.51</v>
      </c>
      <c r="AP2664" s="15">
        <v>-347.35</v>
      </c>
      <c r="AQ2664" s="15">
        <v>-298.42</v>
      </c>
      <c r="AR2664" s="15"/>
      <c r="AS2664" s="15"/>
      <c r="AT2664" s="15"/>
      <c r="AU2664" s="15"/>
      <c r="AV2664" s="15"/>
      <c r="AW2664" s="16">
        <v>600000</v>
      </c>
      <c r="AX2664" s="16">
        <v>283430</v>
      </c>
      <c r="AZ2664" s="6">
        <f>IF(D2664&gt;0,H2664/D2664,0)</f>
        <v>970000000</v>
      </c>
      <c r="BA2664" s="6">
        <f>AZ2664*Q2664</f>
        <v>0</v>
      </c>
      <c r="BB2664" s="6">
        <f>IF(C2664&gt;C$3054,C$3054,IF(C2664&lt;C$3053,C$3053,C2664))</f>
        <v>0</v>
      </c>
      <c r="BC2664" s="6">
        <f>IF(BB2664&gt;0,(D2664/15)-BB2664,0)</f>
        <v>0</v>
      </c>
      <c r="BD2664" s="6">
        <f>BC2664/BC$3049</f>
        <v>0</v>
      </c>
      <c r="BE2664" s="15">
        <f>IF(AU2664&gt;AU$3054,AU$3054,IF(AU2664&lt;AU$3053,AU$3053,AU2664))</f>
        <v>0</v>
      </c>
      <c r="BF2664" s="15">
        <f>IF(I2664&gt;I$3054,I$3054,IF(I2664&lt;I$3053,I$3053,I2664))</f>
        <v>0</v>
      </c>
      <c r="BG2664" s="6">
        <f>IF(BE2664&gt;0, BF2664/BE2664,0)</f>
        <v>0</v>
      </c>
      <c r="BH2664" s="26">
        <f>BG2664/BG$3049</f>
        <v>0</v>
      </c>
      <c r="BI2664" s="26">
        <f>IF(AV2664&gt;AV$3054,AV$3054,IF(AV2664&lt;AV$3053,AV$3053,AV2664))</f>
        <v>0</v>
      </c>
      <c r="BJ2664" s="6">
        <f>IF(BI2664&gt;0, BF2664/BI2664,0)</f>
        <v>0</v>
      </c>
      <c r="BK2664" s="26">
        <f>BJ2664/BJ$3049</f>
        <v>0</v>
      </c>
      <c r="BL2664" s="6">
        <f>IF(_xlfn.NUMBERVALUE(AL2664),IF(ABS(AL2664)&lt;1,1-ABS(AL2664),0),0)</f>
        <v>0</v>
      </c>
      <c r="BM2664" s="6">
        <f>IF(F2664&gt;F$3054,F$3054,IF(F2664&lt;F$3053,F$3053,F2664))</f>
        <v>200</v>
      </c>
      <c r="BN2664" s="6">
        <f>IF(BM2664&gt;0, BM2664/BM$3049, BM2664/BM$3050*-1)</f>
        <v>0.25266322442383032</v>
      </c>
      <c r="BO2664" s="6">
        <f>IF(O2664&gt;O$3054,O$3054,IF(O2664&lt;O$3053,O$3053,O2664))</f>
        <v>0</v>
      </c>
      <c r="BP2664" s="26">
        <f>BO2664/BO$3049</f>
        <v>0</v>
      </c>
      <c r="BQ2664" s="26">
        <f>IF(OR(BD2664=0, BH2664=0,BN2664=0,BP2664=0), 0,BD2664+BH2664+BK2664+BL2664+BN2664+BP2664)</f>
        <v>0</v>
      </c>
      <c r="BR2664" s="6">
        <f>IF(D2664&gt;0,C2664/D2664,0)</f>
        <v>0</v>
      </c>
    </row>
    <row r="2665" spans="1:70" x14ac:dyDescent="0.2">
      <c r="A2665" s="15" t="s">
        <v>5060</v>
      </c>
      <c r="B2665" s="15" t="s">
        <v>5061</v>
      </c>
      <c r="C2665" s="15">
        <v>-0.03</v>
      </c>
      <c r="D2665" s="15">
        <v>0.28000000000000003</v>
      </c>
      <c r="E2665" s="15">
        <v>0.26</v>
      </c>
      <c r="F2665" s="15">
        <v>90</v>
      </c>
      <c r="G2665" s="15">
        <v>0.89</v>
      </c>
      <c r="H2665" s="21">
        <v>328990000</v>
      </c>
      <c r="I2665" s="15"/>
      <c r="J2665" s="15">
        <v>0</v>
      </c>
      <c r="K2665" s="15"/>
      <c r="L2665" s="15">
        <v>0</v>
      </c>
      <c r="M2665" s="15"/>
      <c r="N2665" s="15">
        <v>0</v>
      </c>
      <c r="O2665" s="15"/>
      <c r="P2665" s="15"/>
      <c r="Q2665" s="15">
        <v>0.32</v>
      </c>
      <c r="R2665" s="15">
        <v>0.09</v>
      </c>
      <c r="S2665" s="15">
        <v>3.66</v>
      </c>
      <c r="T2665" s="15">
        <v>0.41</v>
      </c>
      <c r="U2665" s="15">
        <v>0.41</v>
      </c>
      <c r="V2665" s="15">
        <v>0.53</v>
      </c>
      <c r="W2665" s="15">
        <v>0.53</v>
      </c>
      <c r="X2665" s="15">
        <v>0.51</v>
      </c>
      <c r="Y2665" s="15">
        <v>0.51</v>
      </c>
      <c r="Z2665" s="15">
        <v>0.65</v>
      </c>
      <c r="AA2665" s="15">
        <v>0.65</v>
      </c>
      <c r="AB2665" s="15">
        <v>1.36</v>
      </c>
      <c r="AC2665" s="15">
        <v>-7.61</v>
      </c>
      <c r="AD2665" s="15">
        <v>-0.3</v>
      </c>
      <c r="AE2665" s="15">
        <v>-7.61</v>
      </c>
      <c r="AF2665" s="15">
        <v>-7.08</v>
      </c>
      <c r="AG2665" s="15">
        <v>-0.28000000000000003</v>
      </c>
      <c r="AH2665" s="15">
        <v>-7.08</v>
      </c>
      <c r="AI2665" s="15">
        <v>-8.6</v>
      </c>
      <c r="AJ2665" s="15">
        <v>-0.32</v>
      </c>
      <c r="AK2665" s="15">
        <v>-8.6</v>
      </c>
      <c r="AL2665" s="15">
        <v>2.23</v>
      </c>
      <c r="AM2665" s="16">
        <v>1045.6099999999999</v>
      </c>
      <c r="AN2665" s="15">
        <v>31.49</v>
      </c>
      <c r="AO2665" s="15">
        <v>34.11</v>
      </c>
      <c r="AP2665" s="15">
        <v>-44.52</v>
      </c>
      <c r="AQ2665" s="15">
        <v>-44.52</v>
      </c>
      <c r="AR2665" s="15"/>
      <c r="AS2665" s="15">
        <v>41.39</v>
      </c>
      <c r="AT2665" s="15">
        <v>22.35</v>
      </c>
      <c r="AU2665" s="15"/>
      <c r="AV2665" s="15"/>
      <c r="AW2665" s="16">
        <v>816572</v>
      </c>
      <c r="AX2665" s="15">
        <v>2390000</v>
      </c>
      <c r="AZ2665" s="6">
        <f>IF(D2665&gt;0,H2665/D2665,0)</f>
        <v>1174964285.7142856</v>
      </c>
      <c r="BA2665" s="6">
        <f>AZ2665*Q2665</f>
        <v>375988571.4285714</v>
      </c>
      <c r="BB2665" s="6">
        <f>IF(C2665&gt;C$3054,C$3054,IF(C2665&lt;C$3053,C$3053,C2665))</f>
        <v>-0.03</v>
      </c>
      <c r="BC2665" s="6">
        <f>IF(BB2665&gt;0,(D2665/15)-BB2665,0)</f>
        <v>0</v>
      </c>
      <c r="BD2665" s="6">
        <f>BC2665/BC$3049</f>
        <v>0</v>
      </c>
      <c r="BE2665" s="15">
        <f>IF(AU2665&gt;AU$3054,AU$3054,IF(AU2665&lt;AU$3053,AU$3053,AU2665))</f>
        <v>0</v>
      </c>
      <c r="BF2665" s="15">
        <f>IF(I2665&gt;I$3054,I$3054,IF(I2665&lt;I$3053,I$3053,I2665))</f>
        <v>0</v>
      </c>
      <c r="BG2665" s="6">
        <f>IF(BE2665&gt;0, BF2665/BE2665,0)</f>
        <v>0</v>
      </c>
      <c r="BH2665" s="26">
        <f>BG2665/BG$3049</f>
        <v>0</v>
      </c>
      <c r="BI2665" s="26">
        <f>IF(AV2665&gt;AV$3054,AV$3054,IF(AV2665&lt;AV$3053,AV$3053,AV2665))</f>
        <v>0</v>
      </c>
      <c r="BJ2665" s="6">
        <f>IF(BI2665&gt;0, BF2665/BI2665,0)</f>
        <v>0</v>
      </c>
      <c r="BK2665" s="26">
        <f>BJ2665/BJ$3049</f>
        <v>0</v>
      </c>
      <c r="BL2665" s="6">
        <f>IF(_xlfn.NUMBERVALUE(AL2665),IF(ABS(AL2665)&lt;1,1-ABS(AL2665),0),0)</f>
        <v>0</v>
      </c>
      <c r="BM2665" s="6">
        <f>IF(F2665&gt;F$3054,F$3054,IF(F2665&lt;F$3053,F$3053,F2665))</f>
        <v>90</v>
      </c>
      <c r="BN2665" s="6">
        <f>IF(BM2665&gt;0, BM2665/BM$3049, BM2665/BM$3050*-1)</f>
        <v>0.11369845099072365</v>
      </c>
      <c r="BO2665" s="6">
        <f>IF(O2665&gt;O$3054,O$3054,IF(O2665&lt;O$3053,O$3053,O2665))</f>
        <v>0</v>
      </c>
      <c r="BP2665" s="26">
        <f>BO2665/BO$3049</f>
        <v>0</v>
      </c>
      <c r="BQ2665" s="26">
        <f>IF(OR(BD2665=0, BH2665=0,BN2665=0,BP2665=0), 0,BD2665+BH2665+BK2665+BL2665+BN2665+BP2665)</f>
        <v>0</v>
      </c>
      <c r="BR2665" s="6">
        <f>IF(D2665&gt;0,C2665/D2665,0)</f>
        <v>-0.10714285714285712</v>
      </c>
    </row>
    <row r="2666" spans="1:70" x14ac:dyDescent="0.2">
      <c r="A2666" s="15" t="s">
        <v>5027</v>
      </c>
      <c r="B2666" s="15" t="s">
        <v>5028</v>
      </c>
      <c r="C2666" s="15">
        <v>0</v>
      </c>
      <c r="D2666" s="15">
        <v>0.03</v>
      </c>
      <c r="E2666" s="15">
        <v>0.03</v>
      </c>
      <c r="F2666" s="15">
        <v>84.79</v>
      </c>
      <c r="G2666" s="15">
        <v>12.65</v>
      </c>
      <c r="H2666" s="21">
        <v>26610000</v>
      </c>
      <c r="I2666" s="15"/>
      <c r="J2666" s="15">
        <v>0</v>
      </c>
      <c r="K2666" s="15"/>
      <c r="L2666" s="15">
        <v>0</v>
      </c>
      <c r="M2666" s="15"/>
      <c r="N2666" s="15">
        <v>0</v>
      </c>
      <c r="O2666" s="15"/>
      <c r="P2666" s="15"/>
      <c r="Q2666" s="15">
        <v>0</v>
      </c>
      <c r="R2666" s="15">
        <v>0</v>
      </c>
      <c r="S2666" s="15">
        <v>0.63</v>
      </c>
      <c r="T2666" s="15">
        <v>0</v>
      </c>
      <c r="U2666" s="15">
        <v>0</v>
      </c>
      <c r="V2666" s="15">
        <v>0</v>
      </c>
      <c r="W2666" s="15">
        <v>0</v>
      </c>
      <c r="X2666" s="15">
        <v>0</v>
      </c>
      <c r="Y2666" s="15">
        <v>0</v>
      </c>
      <c r="Z2666" s="15">
        <v>0</v>
      </c>
      <c r="AA2666" s="15">
        <v>0</v>
      </c>
      <c r="AB2666" s="15">
        <v>-106.4</v>
      </c>
      <c r="AC2666" s="15">
        <v>-232.95</v>
      </c>
      <c r="AD2666" s="15">
        <v>-186.71</v>
      </c>
      <c r="AE2666" s="15">
        <v>-232.95</v>
      </c>
      <c r="AF2666" s="15">
        <v>-199.82</v>
      </c>
      <c r="AG2666" s="15">
        <v>-62.24</v>
      </c>
      <c r="AH2666" s="15">
        <v>-199.82</v>
      </c>
      <c r="AI2666" s="15">
        <v>-232.95</v>
      </c>
      <c r="AJ2666" s="15">
        <v>-186.71</v>
      </c>
      <c r="AK2666" s="15">
        <v>-232.95</v>
      </c>
      <c r="AL2666" s="15"/>
      <c r="AM2666" s="15">
        <v>562.27</v>
      </c>
      <c r="AN2666" s="15"/>
      <c r="AO2666" s="16">
        <v>-9433.7999999999993</v>
      </c>
      <c r="AP2666" s="16">
        <v>-9438.66</v>
      </c>
      <c r="AQ2666" s="16">
        <v>-9527.39</v>
      </c>
      <c r="AR2666" s="15"/>
      <c r="AS2666" s="15">
        <v>74.27</v>
      </c>
      <c r="AT2666" s="15">
        <v>-5.62</v>
      </c>
      <c r="AU2666" s="15"/>
      <c r="AV2666" s="15"/>
      <c r="AW2666" s="15">
        <v>1300000</v>
      </c>
      <c r="AX2666" s="15">
        <v>2250000</v>
      </c>
      <c r="AZ2666" s="6">
        <f>IF(D2666&gt;0,H2666/D2666,0)</f>
        <v>887000000</v>
      </c>
      <c r="BA2666" s="6">
        <f>AZ2666*Q2666</f>
        <v>0</v>
      </c>
      <c r="BB2666" s="6">
        <f>IF(C2666&gt;C$3054,C$3054,IF(C2666&lt;C$3053,C$3053,C2666))</f>
        <v>0</v>
      </c>
      <c r="BC2666" s="6">
        <f>IF(BB2666&gt;0,(D2666/15)-BB2666,0)</f>
        <v>0</v>
      </c>
      <c r="BD2666" s="6">
        <f>BC2666/BC$3049</f>
        <v>0</v>
      </c>
      <c r="BE2666" s="15">
        <f>IF(AU2666&gt;AU$3054,AU$3054,IF(AU2666&lt;AU$3053,AU$3053,AU2666))</f>
        <v>0</v>
      </c>
      <c r="BF2666" s="15">
        <f>IF(I2666&gt;I$3054,I$3054,IF(I2666&lt;I$3053,I$3053,I2666))</f>
        <v>0</v>
      </c>
      <c r="BG2666" s="6">
        <f>IF(BE2666&gt;0, BF2666/BE2666,0)</f>
        <v>0</v>
      </c>
      <c r="BH2666" s="26">
        <f>BG2666/BG$3049</f>
        <v>0</v>
      </c>
      <c r="BI2666" s="26">
        <f>IF(AV2666&gt;AV$3054,AV$3054,IF(AV2666&lt;AV$3053,AV$3053,AV2666))</f>
        <v>0</v>
      </c>
      <c r="BJ2666" s="6">
        <f>IF(BI2666&gt;0, BF2666/BI2666,0)</f>
        <v>0</v>
      </c>
      <c r="BK2666" s="26">
        <f>BJ2666/BJ$3049</f>
        <v>0</v>
      </c>
      <c r="BL2666" s="6">
        <f>IF(_xlfn.NUMBERVALUE(AL2666),IF(ABS(AL2666)&lt;1,1-ABS(AL2666),0),0)</f>
        <v>0</v>
      </c>
      <c r="BM2666" s="6">
        <f>IF(F2666&gt;F$3054,F$3054,IF(F2666&lt;F$3053,F$3053,F2666))</f>
        <v>84.79</v>
      </c>
      <c r="BN2666" s="6">
        <f>IF(BM2666&gt;0, BM2666/BM$3049, BM2666/BM$3050*-1)</f>
        <v>0.10711657399448288</v>
      </c>
      <c r="BO2666" s="6">
        <f>IF(O2666&gt;O$3054,O$3054,IF(O2666&lt;O$3053,O$3053,O2666))</f>
        <v>0</v>
      </c>
      <c r="BP2666" s="26">
        <f>BO2666/BO$3049</f>
        <v>0</v>
      </c>
      <c r="BQ2666" s="26">
        <f>IF(OR(BD2666=0, BH2666=0,BN2666=0,BP2666=0), 0,BD2666+BH2666+BK2666+BL2666+BN2666+BP2666)</f>
        <v>0</v>
      </c>
      <c r="BR2666" s="6">
        <f>IF(D2666&gt;0,C2666/D2666,0)</f>
        <v>0</v>
      </c>
    </row>
    <row r="2667" spans="1:70" x14ac:dyDescent="0.2">
      <c r="A2667" s="15" t="s">
        <v>5353</v>
      </c>
      <c r="B2667" s="15" t="s">
        <v>5354</v>
      </c>
      <c r="C2667" s="15">
        <v>0.14000000000000001</v>
      </c>
      <c r="D2667" s="15">
        <v>6.08</v>
      </c>
      <c r="E2667" s="15">
        <v>6.77</v>
      </c>
      <c r="F2667" s="15">
        <v>-7.77</v>
      </c>
      <c r="G2667" s="15">
        <v>10.220000000000001</v>
      </c>
      <c r="H2667" s="21">
        <v>13680000000</v>
      </c>
      <c r="I2667" s="15">
        <v>43.9</v>
      </c>
      <c r="J2667" s="15">
        <v>0.15</v>
      </c>
      <c r="K2667" s="15">
        <v>0.16</v>
      </c>
      <c r="L2667" s="15">
        <v>0.26</v>
      </c>
      <c r="M2667" s="15">
        <v>0.31</v>
      </c>
      <c r="N2667" s="15">
        <v>0.28000000000000003</v>
      </c>
      <c r="O2667" s="15">
        <v>5.12</v>
      </c>
      <c r="P2667" s="15">
        <v>543.1</v>
      </c>
      <c r="Q2667" s="15">
        <v>0.59</v>
      </c>
      <c r="R2667" s="15">
        <v>0.16</v>
      </c>
      <c r="S2667" s="15">
        <v>0.81</v>
      </c>
      <c r="T2667" s="15">
        <v>67.89</v>
      </c>
      <c r="U2667" s="15">
        <v>68.36</v>
      </c>
      <c r="V2667" s="15">
        <v>67.89</v>
      </c>
      <c r="W2667" s="15">
        <v>69.069999999999993</v>
      </c>
      <c r="X2667" s="15">
        <v>620.05999999999995</v>
      </c>
      <c r="Y2667" s="15">
        <v>756.78</v>
      </c>
      <c r="Z2667" s="15">
        <v>620.05999999999995</v>
      </c>
      <c r="AA2667" s="15">
        <v>764.55</v>
      </c>
      <c r="AB2667" s="15">
        <v>1.71</v>
      </c>
      <c r="AC2667" s="15">
        <v>2.8</v>
      </c>
      <c r="AD2667" s="15">
        <v>1.1599999999999999</v>
      </c>
      <c r="AE2667" s="15">
        <v>2.6</v>
      </c>
      <c r="AF2667" s="15">
        <v>2.59</v>
      </c>
      <c r="AG2667" s="15">
        <v>1.04</v>
      </c>
      <c r="AH2667" s="15">
        <v>2.4</v>
      </c>
      <c r="AI2667" s="15">
        <v>24.43</v>
      </c>
      <c r="AJ2667" s="15">
        <v>6.17</v>
      </c>
      <c r="AK2667" s="15">
        <v>19.95</v>
      </c>
      <c r="AL2667" s="15">
        <v>0.51</v>
      </c>
      <c r="AM2667" s="16">
        <v>2241.7800000000002</v>
      </c>
      <c r="AN2667" s="15"/>
      <c r="AO2667" s="15">
        <v>81.13</v>
      </c>
      <c r="AP2667" s="15">
        <v>54.59</v>
      </c>
      <c r="AQ2667" s="15">
        <v>23.67</v>
      </c>
      <c r="AR2667" s="15">
        <v>21.37</v>
      </c>
      <c r="AS2667" s="15">
        <v>4.1399999999999997</v>
      </c>
      <c r="AT2667" s="15">
        <v>-1.63</v>
      </c>
      <c r="AU2667" s="15">
        <v>17.149999999999999</v>
      </c>
      <c r="AV2667" s="15">
        <v>-11.06</v>
      </c>
      <c r="AW2667" s="15">
        <v>11930000</v>
      </c>
      <c r="AX2667" s="15">
        <v>7400000</v>
      </c>
      <c r="AZ2667" s="6">
        <f>IF(D2667&gt;0,H2667/D2667,0)</f>
        <v>2250000000</v>
      </c>
      <c r="BA2667" s="6">
        <f>AZ2667*Q2667</f>
        <v>1327500000</v>
      </c>
      <c r="BB2667" s="6">
        <f>IF(C2667&gt;C$3054,C$3054,IF(C2667&lt;C$3053,C$3053,C2667))</f>
        <v>0.14000000000000001</v>
      </c>
      <c r="BC2667" s="6">
        <f>IF(BB2667&gt;0,(D2667/15)-BB2667,0)</f>
        <v>0.26533333333333331</v>
      </c>
      <c r="BD2667" s="6">
        <f>BC2667/BC$3049</f>
        <v>5.1097701887276921E-2</v>
      </c>
      <c r="BE2667" s="15">
        <f>IF(AU2667&gt;AU$3054,AU$3054,IF(AU2667&lt;AU$3053,AU$3053,AU2667))</f>
        <v>17.149999999999999</v>
      </c>
      <c r="BF2667" s="15">
        <f>IF(I2667&gt;I$3054,I$3054,IF(I2667&lt;I$3053,I$3053,I2667))</f>
        <v>43.9</v>
      </c>
      <c r="BG2667" s="6">
        <f>IF(BE2667&gt;0, BF2667/BE2667,0)</f>
        <v>2.5597667638483967</v>
      </c>
      <c r="BH2667" s="26">
        <f>BG2667/BG$3049</f>
        <v>2.461314196008074E-3</v>
      </c>
      <c r="BI2667" s="26">
        <f>IF(AV2667&gt;AV$3054,AV$3054,IF(AV2667&lt;AV$3053,AV$3053,AV2667))</f>
        <v>-11.06</v>
      </c>
      <c r="BJ2667" s="6">
        <f>IF(BI2667&gt;0, BF2667/BI2667,0)</f>
        <v>0</v>
      </c>
      <c r="BK2667" s="26">
        <f>BJ2667/BJ$3049</f>
        <v>0</v>
      </c>
      <c r="BL2667" s="6">
        <f>IF(_xlfn.NUMBERVALUE(AL2667),IF(ABS(AL2667)&lt;1,1-ABS(AL2667),0),0)</f>
        <v>0.49</v>
      </c>
      <c r="BM2667" s="6">
        <f>IF(F2667&gt;F$3054,F$3054,IF(F2667&lt;F$3053,F$3053,F2667))</f>
        <v>-7.77</v>
      </c>
      <c r="BN2667" s="6">
        <f>IF(BM2667&gt;0, BM2667/BM$3049, BM2667/BM$3050*-1)</f>
        <v>-7.8121858033380259E-2</v>
      </c>
      <c r="BO2667" s="6">
        <f>IF(O2667&gt;O$3054,O$3054,IF(O2667&lt;O$3053,O$3053,O2667))</f>
        <v>5.12</v>
      </c>
      <c r="BP2667" s="26">
        <f>BO2667/BO$3049</f>
        <v>4.8279614233187843E-2</v>
      </c>
      <c r="BQ2667" s="26">
        <f>IF(OR(BD2667=0, BH2667=0,BN2667=0,BP2667=0), 0,BD2667+BH2667+BK2667+BL2667+BN2667+BP2667)</f>
        <v>0.51371677228309254</v>
      </c>
      <c r="BR2667" s="6">
        <f>IF(D2667&gt;0,C2667/D2667,0)</f>
        <v>2.3026315789473686E-2</v>
      </c>
    </row>
    <row r="2668" spans="1:70" x14ac:dyDescent="0.2">
      <c r="A2668" s="15" t="s">
        <v>4992</v>
      </c>
      <c r="B2668" s="15" t="s">
        <v>4993</v>
      </c>
      <c r="C2668" s="15"/>
      <c r="D2668" s="15">
        <v>0</v>
      </c>
      <c r="E2668" s="15"/>
      <c r="F2668" s="15"/>
      <c r="G2668" s="15"/>
      <c r="H2668" s="21"/>
      <c r="I2668" s="15"/>
      <c r="J2668" s="15"/>
      <c r="K2668" s="15"/>
      <c r="L2668" s="15"/>
      <c r="M2668" s="15"/>
      <c r="N2668" s="15"/>
      <c r="O2668" s="15"/>
      <c r="P2668" s="15"/>
      <c r="Q2668" s="15"/>
      <c r="R2668" s="15"/>
      <c r="S2668" s="15"/>
      <c r="T2668" s="15"/>
      <c r="U2668" s="15"/>
      <c r="V2668" s="15"/>
      <c r="W2668" s="15"/>
      <c r="X2668" s="15"/>
      <c r="Y2668" s="15"/>
      <c r="Z2668" s="15"/>
      <c r="AA2668" s="15"/>
      <c r="AB2668" s="15"/>
      <c r="AC2668" s="15"/>
      <c r="AD2668" s="15"/>
      <c r="AE2668" s="15"/>
      <c r="AF2668" s="15"/>
      <c r="AG2668" s="15"/>
      <c r="AH2668" s="15"/>
      <c r="AI2668" s="15"/>
      <c r="AJ2668" s="15"/>
      <c r="AK2668" s="15"/>
      <c r="AL2668" s="15"/>
      <c r="AM2668" s="15"/>
      <c r="AN2668" s="15"/>
      <c r="AO2668" s="15"/>
      <c r="AP2668" s="15"/>
      <c r="AQ2668" s="15"/>
      <c r="AR2668" s="15"/>
      <c r="AS2668" s="15"/>
      <c r="AT2668" s="15"/>
      <c r="AU2668" s="15"/>
      <c r="AV2668" s="15"/>
      <c r="AW2668" s="15">
        <v>0</v>
      </c>
      <c r="AX2668" s="15"/>
      <c r="AZ2668" s="6">
        <f>IF(D2668&gt;0,H2668/D2668,0)</f>
        <v>0</v>
      </c>
      <c r="BA2668" s="6">
        <f>AZ2668*Q2668</f>
        <v>0</v>
      </c>
      <c r="BB2668" s="6">
        <f>IF(C2668&gt;C$3054,C$3054,IF(C2668&lt;C$3053,C$3053,C2668))</f>
        <v>0</v>
      </c>
      <c r="BC2668" s="6">
        <f>IF(BB2668&gt;0,(D2668/15)-BB2668,0)</f>
        <v>0</v>
      </c>
      <c r="BD2668" s="6">
        <f>BC2668/BC$3049</f>
        <v>0</v>
      </c>
      <c r="BE2668" s="15">
        <f>IF(AU2668&gt;AU$3054,AU$3054,IF(AU2668&lt;AU$3053,AU$3053,AU2668))</f>
        <v>0</v>
      </c>
      <c r="BF2668" s="15">
        <f>IF(I2668&gt;I$3054,I$3054,IF(I2668&lt;I$3053,I$3053,I2668))</f>
        <v>0</v>
      </c>
      <c r="BG2668" s="6">
        <f>IF(BE2668&gt;0, BF2668/BE2668,0)</f>
        <v>0</v>
      </c>
      <c r="BH2668" s="26">
        <f>BG2668/BG$3049</f>
        <v>0</v>
      </c>
      <c r="BI2668" s="26">
        <f>IF(AV2668&gt;AV$3054,AV$3054,IF(AV2668&lt;AV$3053,AV$3053,AV2668))</f>
        <v>0</v>
      </c>
      <c r="BJ2668" s="6">
        <f>IF(BI2668&gt;0, BF2668/BI2668,0)</f>
        <v>0</v>
      </c>
      <c r="BK2668" s="26">
        <f>BJ2668/BJ$3049</f>
        <v>0</v>
      </c>
      <c r="BL2668" s="6">
        <f>IF(_xlfn.NUMBERVALUE(AL2668),IF(ABS(AL2668)&lt;1,1-ABS(AL2668),0),0)</f>
        <v>0</v>
      </c>
      <c r="BM2668" s="6">
        <f>IF(F2668&gt;F$3054,F$3054,IF(F2668&lt;F$3053,F$3053,F2668))</f>
        <v>0</v>
      </c>
      <c r="BN2668" s="6">
        <f>IF(BM2668&gt;0, BM2668/BM$3049, BM2668/BM$3050*-1)</f>
        <v>0</v>
      </c>
      <c r="BO2668" s="6">
        <f>IF(O2668&gt;O$3054,O$3054,IF(O2668&lt;O$3053,O$3053,O2668))</f>
        <v>0</v>
      </c>
      <c r="BP2668" s="26">
        <f>BO2668/BO$3049</f>
        <v>0</v>
      </c>
      <c r="BQ2668" s="26">
        <f>IF(OR(BD2668=0, BH2668=0,BN2668=0,BP2668=0), 0,BD2668+BH2668+BK2668+BL2668+BN2668+BP2668)</f>
        <v>0</v>
      </c>
      <c r="BR2668" s="6">
        <f>IF(D2668&gt;0,C2668/D2668,0)</f>
        <v>0</v>
      </c>
    </row>
    <row r="2669" spans="1:70" x14ac:dyDescent="0.2">
      <c r="A2669" s="15" t="s">
        <v>5370</v>
      </c>
      <c r="B2669" s="15" t="s">
        <v>5371</v>
      </c>
      <c r="C2669" s="15">
        <v>-0.04</v>
      </c>
      <c r="D2669" s="15">
        <v>3.31</v>
      </c>
      <c r="E2669" s="15">
        <v>4.33</v>
      </c>
      <c r="F2669" s="15">
        <v>-9.7200000000000006</v>
      </c>
      <c r="G2669" s="15">
        <v>2.97</v>
      </c>
      <c r="H2669" s="21">
        <v>873040000</v>
      </c>
      <c r="I2669" s="15"/>
      <c r="J2669" s="15">
        <v>0</v>
      </c>
      <c r="K2669" s="15"/>
      <c r="L2669" s="15"/>
      <c r="M2669" s="15"/>
      <c r="N2669" s="15">
        <v>0</v>
      </c>
      <c r="O2669" s="15"/>
      <c r="P2669" s="15"/>
      <c r="Q2669" s="15">
        <v>1.0900000000000001</v>
      </c>
      <c r="R2669" s="15">
        <v>0.83</v>
      </c>
      <c r="S2669" s="15">
        <v>23.9</v>
      </c>
      <c r="T2669" s="15">
        <v>0</v>
      </c>
      <c r="U2669" s="15">
        <v>0</v>
      </c>
      <c r="V2669" s="15">
        <v>0</v>
      </c>
      <c r="W2669" s="15">
        <v>0</v>
      </c>
      <c r="X2669" s="15">
        <v>0</v>
      </c>
      <c r="Y2669" s="15">
        <v>0</v>
      </c>
      <c r="Z2669" s="15">
        <v>0</v>
      </c>
      <c r="AA2669" s="15">
        <v>0</v>
      </c>
      <c r="AB2669" s="15"/>
      <c r="AC2669" s="15">
        <v>-4.17</v>
      </c>
      <c r="AD2669" s="15"/>
      <c r="AE2669" s="15"/>
      <c r="AF2669" s="15">
        <v>-4.01</v>
      </c>
      <c r="AG2669" s="15"/>
      <c r="AH2669" s="15"/>
      <c r="AI2669" s="15">
        <v>-4.1900000000000004</v>
      </c>
      <c r="AJ2669" s="15"/>
      <c r="AK2669" s="15"/>
      <c r="AL2669" s="15">
        <v>-0.09</v>
      </c>
      <c r="AM2669" s="15">
        <v>228.29</v>
      </c>
      <c r="AN2669" s="15"/>
      <c r="AO2669" s="16">
        <v>-1262.02</v>
      </c>
      <c r="AP2669" s="16">
        <v>-1413.76</v>
      </c>
      <c r="AQ2669" s="15">
        <v>-882.49</v>
      </c>
      <c r="AR2669" s="15"/>
      <c r="AS2669" s="15"/>
      <c r="AT2669" s="15"/>
      <c r="AU2669" s="15"/>
      <c r="AV2669" s="15"/>
      <c r="AW2669" s="15">
        <v>1160000</v>
      </c>
      <c r="AX2669" s="15">
        <v>1630000</v>
      </c>
      <c r="AZ2669" s="6">
        <f>IF(D2669&gt;0,H2669/D2669,0)</f>
        <v>263758308.15709969</v>
      </c>
      <c r="BA2669" s="6">
        <f>AZ2669*Q2669</f>
        <v>287496555.89123869</v>
      </c>
      <c r="BB2669" s="6">
        <f>IF(C2669&gt;C$3054,C$3054,IF(C2669&lt;C$3053,C$3053,C2669))</f>
        <v>-0.04</v>
      </c>
      <c r="BC2669" s="6">
        <f>IF(BB2669&gt;0,(D2669/15)-BB2669,0)</f>
        <v>0</v>
      </c>
      <c r="BD2669" s="6">
        <f>BC2669/BC$3049</f>
        <v>0</v>
      </c>
      <c r="BE2669" s="15">
        <f>IF(AU2669&gt;AU$3054,AU$3054,IF(AU2669&lt;AU$3053,AU$3053,AU2669))</f>
        <v>0</v>
      </c>
      <c r="BF2669" s="15">
        <f>IF(I2669&gt;I$3054,I$3054,IF(I2669&lt;I$3053,I$3053,I2669))</f>
        <v>0</v>
      </c>
      <c r="BG2669" s="6">
        <f>IF(BE2669&gt;0, BF2669/BE2669,0)</f>
        <v>0</v>
      </c>
      <c r="BH2669" s="26">
        <f>BG2669/BG$3049</f>
        <v>0</v>
      </c>
      <c r="BI2669" s="26">
        <f>IF(AV2669&gt;AV$3054,AV$3054,IF(AV2669&lt;AV$3053,AV$3053,AV2669))</f>
        <v>0</v>
      </c>
      <c r="BJ2669" s="6">
        <f>IF(BI2669&gt;0, BF2669/BI2669,0)</f>
        <v>0</v>
      </c>
      <c r="BK2669" s="26">
        <f>BJ2669/BJ$3049</f>
        <v>0</v>
      </c>
      <c r="BL2669" s="6">
        <f>IF(_xlfn.NUMBERVALUE(AL2669),IF(ABS(AL2669)&lt;1,1-ABS(AL2669),0),0)</f>
        <v>0.91</v>
      </c>
      <c r="BM2669" s="6">
        <f>IF(F2669&gt;F$3054,F$3054,IF(F2669&lt;F$3053,F$3053,F2669))</f>
        <v>-9.7200000000000006</v>
      </c>
      <c r="BN2669" s="6">
        <f>IF(BM2669&gt;0, BM2669/BM$3049, BM2669/BM$3050*-1)</f>
        <v>-9.7727729740599248E-2</v>
      </c>
      <c r="BO2669" s="6">
        <f>IF(O2669&gt;O$3054,O$3054,IF(O2669&lt;O$3053,O$3053,O2669))</f>
        <v>0</v>
      </c>
      <c r="BP2669" s="26">
        <f>BO2669/BO$3049</f>
        <v>0</v>
      </c>
      <c r="BQ2669" s="26">
        <f>IF(OR(BD2669=0, BH2669=0,BN2669=0,BP2669=0), 0,BD2669+BH2669+BK2669+BL2669+BN2669+BP2669)</f>
        <v>0</v>
      </c>
      <c r="BR2669" s="6">
        <f>IF(D2669&gt;0,C2669/D2669,0)</f>
        <v>-1.2084592145015106E-2</v>
      </c>
    </row>
    <row r="2670" spans="1:70" x14ac:dyDescent="0.2">
      <c r="A2670" s="15" t="s">
        <v>5366</v>
      </c>
      <c r="B2670" s="15" t="s">
        <v>5367</v>
      </c>
      <c r="C2670" s="15">
        <v>0</v>
      </c>
      <c r="D2670" s="15">
        <v>0</v>
      </c>
      <c r="E2670" s="15">
        <v>0</v>
      </c>
      <c r="F2670" s="15">
        <v>100</v>
      </c>
      <c r="G2670" s="15"/>
      <c r="H2670" s="21">
        <v>1160000</v>
      </c>
      <c r="I2670" s="15"/>
      <c r="J2670" s="15">
        <v>0</v>
      </c>
      <c r="K2670" s="15"/>
      <c r="L2670" s="15">
        <v>0</v>
      </c>
      <c r="M2670" s="15"/>
      <c r="N2670" s="15">
        <v>0</v>
      </c>
      <c r="O2670" s="15"/>
      <c r="P2670" s="15"/>
      <c r="Q2670" s="15">
        <v>0</v>
      </c>
      <c r="R2670" s="15">
        <v>0</v>
      </c>
      <c r="S2670" s="15">
        <v>0.06</v>
      </c>
      <c r="T2670" s="15">
        <v>0</v>
      </c>
      <c r="U2670" s="15">
        <v>0</v>
      </c>
      <c r="V2670" s="16">
        <v>1339.25</v>
      </c>
      <c r="W2670" s="16">
        <v>1339.25</v>
      </c>
      <c r="X2670" s="15"/>
      <c r="Y2670" s="15"/>
      <c r="Z2670" s="15"/>
      <c r="AA2670" s="15"/>
      <c r="AB2670" s="15">
        <v>-3.79</v>
      </c>
      <c r="AC2670" s="15"/>
      <c r="AD2670" s="15">
        <v>-216.51</v>
      </c>
      <c r="AE2670" s="15"/>
      <c r="AF2670" s="15">
        <v>-398.71</v>
      </c>
      <c r="AG2670" s="15">
        <v>-169.46</v>
      </c>
      <c r="AH2670" s="15">
        <v>-398.71</v>
      </c>
      <c r="AI2670" s="15"/>
      <c r="AJ2670" s="15">
        <v>-216.51</v>
      </c>
      <c r="AK2670" s="15"/>
      <c r="AL2670" s="15">
        <v>0.94</v>
      </c>
      <c r="AM2670" s="15">
        <v>147.63</v>
      </c>
      <c r="AN2670" s="15"/>
      <c r="AO2670" s="16">
        <v>-102080</v>
      </c>
      <c r="AP2670" s="16">
        <v>-102343.3</v>
      </c>
      <c r="AQ2670" s="16">
        <v>-129346.7</v>
      </c>
      <c r="AR2670" s="15"/>
      <c r="AS2670" s="15">
        <v>-58.14</v>
      </c>
      <c r="AT2670" s="15">
        <v>-40.83</v>
      </c>
      <c r="AU2670" s="15"/>
      <c r="AV2670" s="15"/>
      <c r="AW2670" s="15">
        <v>0</v>
      </c>
      <c r="AX2670" s="16">
        <v>230319</v>
      </c>
      <c r="AZ2670" s="6">
        <f>IF(D2670&gt;0,H2670/D2670,0)</f>
        <v>0</v>
      </c>
      <c r="BA2670" s="6">
        <f>AZ2670*Q2670</f>
        <v>0</v>
      </c>
      <c r="BB2670" s="6">
        <f>IF(C2670&gt;C$3054,C$3054,IF(C2670&lt;C$3053,C$3053,C2670))</f>
        <v>0</v>
      </c>
      <c r="BC2670" s="6">
        <f>IF(BB2670&gt;0,(D2670/15)-BB2670,0)</f>
        <v>0</v>
      </c>
      <c r="BD2670" s="6">
        <f>BC2670/BC$3049</f>
        <v>0</v>
      </c>
      <c r="BE2670" s="15">
        <f>IF(AU2670&gt;AU$3054,AU$3054,IF(AU2670&lt;AU$3053,AU$3053,AU2670))</f>
        <v>0</v>
      </c>
      <c r="BF2670" s="15">
        <f>IF(I2670&gt;I$3054,I$3054,IF(I2670&lt;I$3053,I$3053,I2670))</f>
        <v>0</v>
      </c>
      <c r="BG2670" s="6">
        <f>IF(BE2670&gt;0, BF2670/BE2670,0)</f>
        <v>0</v>
      </c>
      <c r="BH2670" s="26">
        <f>BG2670/BG$3049</f>
        <v>0</v>
      </c>
      <c r="BI2670" s="26">
        <f>IF(AV2670&gt;AV$3054,AV$3054,IF(AV2670&lt;AV$3053,AV$3053,AV2670))</f>
        <v>0</v>
      </c>
      <c r="BJ2670" s="6">
        <f>IF(BI2670&gt;0, BF2670/BI2670,0)</f>
        <v>0</v>
      </c>
      <c r="BK2670" s="26">
        <f>BJ2670/BJ$3049</f>
        <v>0</v>
      </c>
      <c r="BL2670" s="6">
        <f>IF(_xlfn.NUMBERVALUE(AL2670),IF(ABS(AL2670)&lt;1,1-ABS(AL2670),0),0)</f>
        <v>6.0000000000000053E-2</v>
      </c>
      <c r="BM2670" s="6">
        <f>IF(F2670&gt;F$3054,F$3054,IF(F2670&lt;F$3053,F$3053,F2670))</f>
        <v>100</v>
      </c>
      <c r="BN2670" s="6">
        <f>IF(BM2670&gt;0, BM2670/BM$3049, BM2670/BM$3050*-1)</f>
        <v>0.12633161221191516</v>
      </c>
      <c r="BO2670" s="6">
        <f>IF(O2670&gt;O$3054,O$3054,IF(O2670&lt;O$3053,O$3053,O2670))</f>
        <v>0</v>
      </c>
      <c r="BP2670" s="26">
        <f>BO2670/BO$3049</f>
        <v>0</v>
      </c>
      <c r="BQ2670" s="26">
        <f>IF(OR(BD2670=0, BH2670=0,BN2670=0,BP2670=0), 0,BD2670+BH2670+BK2670+BL2670+BN2670+BP2670)</f>
        <v>0</v>
      </c>
      <c r="BR2670" s="6">
        <f>IF(D2670&gt;0,C2670/D2670,0)</f>
        <v>0</v>
      </c>
    </row>
    <row r="2671" spans="1:70" x14ac:dyDescent="0.2">
      <c r="A2671" s="15" t="s">
        <v>5368</v>
      </c>
      <c r="B2671" s="15" t="s">
        <v>5369</v>
      </c>
      <c r="C2671" s="15">
        <v>0</v>
      </c>
      <c r="D2671" s="15">
        <v>0.03</v>
      </c>
      <c r="E2671" s="15">
        <v>0.03</v>
      </c>
      <c r="F2671" s="15">
        <v>227.27</v>
      </c>
      <c r="G2671" s="15">
        <v>10.56</v>
      </c>
      <c r="H2671" s="21">
        <v>41940000</v>
      </c>
      <c r="I2671" s="15"/>
      <c r="J2671" s="15">
        <v>0</v>
      </c>
      <c r="K2671" s="15"/>
      <c r="L2671" s="15">
        <v>0</v>
      </c>
      <c r="M2671" s="15"/>
      <c r="N2671" s="15">
        <v>0</v>
      </c>
      <c r="O2671" s="15"/>
      <c r="P2671" s="15"/>
      <c r="Q2671" s="15">
        <v>0</v>
      </c>
      <c r="R2671" s="15">
        <v>0.01</v>
      </c>
      <c r="S2671" s="15">
        <v>1.76</v>
      </c>
      <c r="T2671" s="15">
        <v>0</v>
      </c>
      <c r="U2671" s="15">
        <v>0</v>
      </c>
      <c r="V2671" s="15">
        <v>0</v>
      </c>
      <c r="W2671" s="15">
        <v>0</v>
      </c>
      <c r="X2671" s="15">
        <v>0</v>
      </c>
      <c r="Y2671" s="15">
        <v>0</v>
      </c>
      <c r="Z2671" s="15">
        <v>0</v>
      </c>
      <c r="AA2671" s="15">
        <v>0</v>
      </c>
      <c r="AB2671" s="15"/>
      <c r="AC2671" s="15">
        <v>-29.95</v>
      </c>
      <c r="AD2671" s="15">
        <v>-67.569999999999993</v>
      </c>
      <c r="AE2671" s="15">
        <v>-29.95</v>
      </c>
      <c r="AF2671" s="15">
        <v>-19.48</v>
      </c>
      <c r="AG2671" s="15">
        <v>-54.99</v>
      </c>
      <c r="AH2671" s="15">
        <v>-19.48</v>
      </c>
      <c r="AI2671" s="15">
        <v>-29.95</v>
      </c>
      <c r="AJ2671" s="15">
        <v>-66.83</v>
      </c>
      <c r="AK2671" s="15">
        <v>-29.95</v>
      </c>
      <c r="AL2671" s="15">
        <v>1.06</v>
      </c>
      <c r="AM2671" s="16">
        <v>1067.72</v>
      </c>
      <c r="AN2671" s="15"/>
      <c r="AO2671" s="16">
        <v>-1375.64</v>
      </c>
      <c r="AP2671" s="16">
        <v>-1375.64</v>
      </c>
      <c r="AQ2671" s="16">
        <v>-1375.64</v>
      </c>
      <c r="AR2671" s="15"/>
      <c r="AS2671" s="15">
        <v>-26.25</v>
      </c>
      <c r="AT2671" s="15"/>
      <c r="AU2671" s="15"/>
      <c r="AV2671" s="15"/>
      <c r="AW2671" s="15">
        <v>2620000</v>
      </c>
      <c r="AX2671" s="15">
        <v>5810000</v>
      </c>
      <c r="AZ2671" s="6">
        <f>IF(D2671&gt;0,H2671/D2671,0)</f>
        <v>1398000000</v>
      </c>
      <c r="BA2671" s="6">
        <f>AZ2671*Q2671</f>
        <v>0</v>
      </c>
      <c r="BB2671" s="6">
        <f>IF(C2671&gt;C$3054,C$3054,IF(C2671&lt;C$3053,C$3053,C2671))</f>
        <v>0</v>
      </c>
      <c r="BC2671" s="6">
        <f>IF(BB2671&gt;0,(D2671/15)-BB2671,0)</f>
        <v>0</v>
      </c>
      <c r="BD2671" s="6">
        <f>BC2671/BC$3049</f>
        <v>0</v>
      </c>
      <c r="BE2671" s="15">
        <f>IF(AU2671&gt;AU$3054,AU$3054,IF(AU2671&lt;AU$3053,AU$3053,AU2671))</f>
        <v>0</v>
      </c>
      <c r="BF2671" s="15">
        <f>IF(I2671&gt;I$3054,I$3054,IF(I2671&lt;I$3053,I$3053,I2671))</f>
        <v>0</v>
      </c>
      <c r="BG2671" s="6">
        <f>IF(BE2671&gt;0, BF2671/BE2671,0)</f>
        <v>0</v>
      </c>
      <c r="BH2671" s="26">
        <f>BG2671/BG$3049</f>
        <v>0</v>
      </c>
      <c r="BI2671" s="26">
        <f>IF(AV2671&gt;AV$3054,AV$3054,IF(AV2671&lt;AV$3053,AV$3053,AV2671))</f>
        <v>0</v>
      </c>
      <c r="BJ2671" s="6">
        <f>IF(BI2671&gt;0, BF2671/BI2671,0)</f>
        <v>0</v>
      </c>
      <c r="BK2671" s="26">
        <f>BJ2671/BJ$3049</f>
        <v>0</v>
      </c>
      <c r="BL2671" s="6">
        <f>IF(_xlfn.NUMBERVALUE(AL2671),IF(ABS(AL2671)&lt;1,1-ABS(AL2671),0),0)</f>
        <v>0</v>
      </c>
      <c r="BM2671" s="6">
        <f>IF(F2671&gt;F$3054,F$3054,IF(F2671&lt;F$3053,F$3053,F2671))</f>
        <v>227.27</v>
      </c>
      <c r="BN2671" s="6">
        <f>IF(BM2671&gt;0, BM2671/BM$3049, BM2671/BM$3050*-1)</f>
        <v>0.2871138550740196</v>
      </c>
      <c r="BO2671" s="6">
        <f>IF(O2671&gt;O$3054,O$3054,IF(O2671&lt;O$3053,O$3053,O2671))</f>
        <v>0</v>
      </c>
      <c r="BP2671" s="26">
        <f>BO2671/BO$3049</f>
        <v>0</v>
      </c>
      <c r="BQ2671" s="26">
        <f>IF(OR(BD2671=0, BH2671=0,BN2671=0,BP2671=0), 0,BD2671+BH2671+BK2671+BL2671+BN2671+BP2671)</f>
        <v>0</v>
      </c>
      <c r="BR2671" s="6">
        <f>IF(D2671&gt;0,C2671/D2671,0)</f>
        <v>0</v>
      </c>
    </row>
    <row r="2672" spans="1:70" x14ac:dyDescent="0.2">
      <c r="A2672" s="15" t="s">
        <v>5304</v>
      </c>
      <c r="B2672" s="15" t="s">
        <v>5305</v>
      </c>
      <c r="C2672" s="15">
        <v>-0.12</v>
      </c>
      <c r="D2672" s="15">
        <v>0</v>
      </c>
      <c r="E2672" s="15"/>
      <c r="F2672" s="15"/>
      <c r="G2672" s="15"/>
      <c r="H2672" s="21">
        <v>1220000</v>
      </c>
      <c r="I2672" s="15"/>
      <c r="J2672" s="15">
        <v>0</v>
      </c>
      <c r="K2672" s="15"/>
      <c r="L2672" s="15">
        <v>0</v>
      </c>
      <c r="M2672" s="15"/>
      <c r="N2672" s="15">
        <v>0</v>
      </c>
      <c r="O2672" s="15"/>
      <c r="P2672" s="15"/>
      <c r="Q2672" s="15">
        <v>-0.13</v>
      </c>
      <c r="R2672" s="15">
        <v>0</v>
      </c>
      <c r="S2672" s="15">
        <v>0.2</v>
      </c>
      <c r="T2672" s="15">
        <v>9.93</v>
      </c>
      <c r="U2672" s="15">
        <v>9.93</v>
      </c>
      <c r="V2672" s="15">
        <v>141.01</v>
      </c>
      <c r="W2672" s="15">
        <v>141.01</v>
      </c>
      <c r="X2672" s="15"/>
      <c r="Y2672" s="15"/>
      <c r="Z2672" s="15"/>
      <c r="AA2672" s="15"/>
      <c r="AB2672" s="15">
        <v>-2.38</v>
      </c>
      <c r="AC2672" s="15"/>
      <c r="AD2672" s="15"/>
      <c r="AE2672" s="15"/>
      <c r="AF2672" s="15">
        <v>-112.47</v>
      </c>
      <c r="AG2672" s="15">
        <v>-60.56</v>
      </c>
      <c r="AH2672" s="15">
        <v>-112.47</v>
      </c>
      <c r="AI2672" s="15"/>
      <c r="AJ2672" s="15"/>
      <c r="AK2672" s="15"/>
      <c r="AL2672" s="15"/>
      <c r="AM2672" s="15">
        <v>96.24</v>
      </c>
      <c r="AN2672" s="15">
        <v>12.73</v>
      </c>
      <c r="AO2672" s="15">
        <v>-21.24</v>
      </c>
      <c r="AP2672" s="15">
        <v>-51.59</v>
      </c>
      <c r="AQ2672" s="15">
        <v>-51.94</v>
      </c>
      <c r="AR2672" s="15"/>
      <c r="AS2672" s="15">
        <v>541.33000000000004</v>
      </c>
      <c r="AT2672" s="15">
        <v>59.88</v>
      </c>
      <c r="AU2672" s="15"/>
      <c r="AV2672" s="15"/>
      <c r="AW2672" s="15">
        <v>0</v>
      </c>
      <c r="AX2672" s="15"/>
      <c r="AZ2672" s="6">
        <f>IF(D2672&gt;0,H2672/D2672,0)</f>
        <v>0</v>
      </c>
      <c r="BA2672" s="6">
        <f>AZ2672*Q2672</f>
        <v>0</v>
      </c>
      <c r="BB2672" s="6">
        <f>IF(C2672&gt;C$3054,C$3054,IF(C2672&lt;C$3053,C$3053,C2672))</f>
        <v>-0.12</v>
      </c>
      <c r="BC2672" s="6">
        <f>IF(BB2672&gt;0,(D2672/15)-BB2672,0)</f>
        <v>0</v>
      </c>
      <c r="BD2672" s="6">
        <f>BC2672/BC$3049</f>
        <v>0</v>
      </c>
      <c r="BE2672" s="15">
        <f>IF(AU2672&gt;AU$3054,AU$3054,IF(AU2672&lt;AU$3053,AU$3053,AU2672))</f>
        <v>0</v>
      </c>
      <c r="BF2672" s="15">
        <f>IF(I2672&gt;I$3054,I$3054,IF(I2672&lt;I$3053,I$3053,I2672))</f>
        <v>0</v>
      </c>
      <c r="BG2672" s="6">
        <f>IF(BE2672&gt;0, BF2672/BE2672,0)</f>
        <v>0</v>
      </c>
      <c r="BH2672" s="26">
        <f>BG2672/BG$3049</f>
        <v>0</v>
      </c>
      <c r="BI2672" s="26">
        <f>IF(AV2672&gt;AV$3054,AV$3054,IF(AV2672&lt;AV$3053,AV$3053,AV2672))</f>
        <v>0</v>
      </c>
      <c r="BJ2672" s="6">
        <f>IF(BI2672&gt;0, BF2672/BI2672,0)</f>
        <v>0</v>
      </c>
      <c r="BK2672" s="26">
        <f>BJ2672/BJ$3049</f>
        <v>0</v>
      </c>
      <c r="BL2672" s="6">
        <f>IF(_xlfn.NUMBERVALUE(AL2672),IF(ABS(AL2672)&lt;1,1-ABS(AL2672),0),0)</f>
        <v>0</v>
      </c>
      <c r="BM2672" s="6">
        <f>IF(F2672&gt;F$3054,F$3054,IF(F2672&lt;F$3053,F$3053,F2672))</f>
        <v>0</v>
      </c>
      <c r="BN2672" s="6">
        <f>IF(BM2672&gt;0, BM2672/BM$3049, BM2672/BM$3050*-1)</f>
        <v>0</v>
      </c>
      <c r="BO2672" s="6">
        <f>IF(O2672&gt;O$3054,O$3054,IF(O2672&lt;O$3053,O$3053,O2672))</f>
        <v>0</v>
      </c>
      <c r="BP2672" s="26">
        <f>BO2672/BO$3049</f>
        <v>0</v>
      </c>
      <c r="BQ2672" s="26">
        <f>IF(OR(BD2672=0, BH2672=0,BN2672=0,BP2672=0), 0,BD2672+BH2672+BK2672+BL2672+BN2672+BP2672)</f>
        <v>0</v>
      </c>
      <c r="BR2672" s="6">
        <f>IF(D2672&gt;0,C2672/D2672,0)</f>
        <v>0</v>
      </c>
    </row>
    <row r="2673" spans="1:70" x14ac:dyDescent="0.2">
      <c r="A2673" s="15" t="s">
        <v>226</v>
      </c>
      <c r="B2673" s="15" t="s">
        <v>227</v>
      </c>
      <c r="C2673" s="15">
        <v>0</v>
      </c>
      <c r="D2673" s="15">
        <v>0.01</v>
      </c>
      <c r="E2673" s="15">
        <v>0.02</v>
      </c>
      <c r="F2673" s="15">
        <v>0</v>
      </c>
      <c r="G2673" s="15"/>
      <c r="H2673" s="21">
        <v>7860000</v>
      </c>
      <c r="I2673" s="15"/>
      <c r="J2673" s="15">
        <v>0</v>
      </c>
      <c r="K2673" s="15"/>
      <c r="L2673" s="15">
        <v>0</v>
      </c>
      <c r="M2673" s="15"/>
      <c r="N2673" s="15">
        <v>0</v>
      </c>
      <c r="O2673" s="15"/>
      <c r="P2673" s="15"/>
      <c r="Q2673" s="15">
        <v>0</v>
      </c>
      <c r="R2673" s="15">
        <v>0.01</v>
      </c>
      <c r="S2673" s="15">
        <v>0.91</v>
      </c>
      <c r="T2673" s="15">
        <v>0</v>
      </c>
      <c r="U2673" s="15">
        <v>0</v>
      </c>
      <c r="V2673" s="15">
        <v>8.41</v>
      </c>
      <c r="W2673" s="15">
        <v>8.41</v>
      </c>
      <c r="X2673" s="15"/>
      <c r="Y2673" s="15"/>
      <c r="Z2673" s="15"/>
      <c r="AA2673" s="15"/>
      <c r="AB2673" s="15"/>
      <c r="AC2673" s="16">
        <v>-56659.76</v>
      </c>
      <c r="AD2673" s="15">
        <v>-149.08000000000001</v>
      </c>
      <c r="AE2673" s="16">
        <v>-56659.76</v>
      </c>
      <c r="AF2673" s="15">
        <v>-32.36</v>
      </c>
      <c r="AG2673" s="15">
        <v>-80.540000000000006</v>
      </c>
      <c r="AH2673" s="15">
        <v>-32.36</v>
      </c>
      <c r="AI2673" s="16">
        <v>-56659.76</v>
      </c>
      <c r="AJ2673" s="15">
        <v>-149.08000000000001</v>
      </c>
      <c r="AK2673" s="16">
        <v>-56659.76</v>
      </c>
      <c r="AL2673" s="15">
        <v>3.73</v>
      </c>
      <c r="AM2673" s="15">
        <v>502.66</v>
      </c>
      <c r="AN2673" s="15"/>
      <c r="AO2673" s="16">
        <v>-42624.77</v>
      </c>
      <c r="AP2673" s="16">
        <v>-42624.77</v>
      </c>
      <c r="AQ2673" s="16">
        <v>-42624.77</v>
      </c>
      <c r="AR2673" s="15"/>
      <c r="AS2673" s="15">
        <v>-72.47</v>
      </c>
      <c r="AT2673" s="15"/>
      <c r="AU2673" s="15"/>
      <c r="AV2673" s="15"/>
      <c r="AW2673" s="16">
        <v>315700</v>
      </c>
      <c r="AX2673" s="16">
        <v>441835</v>
      </c>
      <c r="AZ2673" s="6">
        <f>IF(D2673&gt;0,H2673/D2673,0)</f>
        <v>786000000</v>
      </c>
      <c r="BA2673" s="6">
        <f>AZ2673*Q2673</f>
        <v>0</v>
      </c>
      <c r="BB2673" s="6">
        <f>IF(C2673&gt;C$3054,C$3054,IF(C2673&lt;C$3053,C$3053,C2673))</f>
        <v>0</v>
      </c>
      <c r="BC2673" s="6">
        <f>IF(BB2673&gt;0,(D2673/15)-BB2673,0)</f>
        <v>0</v>
      </c>
      <c r="BD2673" s="6">
        <f>BC2673/BC$3049</f>
        <v>0</v>
      </c>
      <c r="BE2673" s="15">
        <f>IF(AU2673&gt;AU$3054,AU$3054,IF(AU2673&lt;AU$3053,AU$3053,AU2673))</f>
        <v>0</v>
      </c>
      <c r="BF2673" s="15">
        <f>IF(I2673&gt;I$3054,I$3054,IF(I2673&lt;I$3053,I$3053,I2673))</f>
        <v>0</v>
      </c>
      <c r="BG2673" s="6">
        <f>IF(BE2673&gt;0, BF2673/BE2673,0)</f>
        <v>0</v>
      </c>
      <c r="BH2673" s="26">
        <f>BG2673/BG$3049</f>
        <v>0</v>
      </c>
      <c r="BI2673" s="26">
        <f>IF(AV2673&gt;AV$3054,AV$3054,IF(AV2673&lt;AV$3053,AV$3053,AV2673))</f>
        <v>0</v>
      </c>
      <c r="BJ2673" s="6">
        <f>IF(BI2673&gt;0, BF2673/BI2673,0)</f>
        <v>0</v>
      </c>
      <c r="BK2673" s="26">
        <f>BJ2673/BJ$3049</f>
        <v>0</v>
      </c>
      <c r="BL2673" s="6">
        <f>IF(_xlfn.NUMBERVALUE(AL2673),IF(ABS(AL2673)&lt;1,1-ABS(AL2673),0),0)</f>
        <v>0</v>
      </c>
      <c r="BM2673" s="6">
        <f>IF(F2673&gt;F$3054,F$3054,IF(F2673&lt;F$3053,F$3053,F2673))</f>
        <v>0</v>
      </c>
      <c r="BN2673" s="6">
        <f>IF(BM2673&gt;0, BM2673/BM$3049, BM2673/BM$3050*-1)</f>
        <v>0</v>
      </c>
      <c r="BO2673" s="6">
        <f>IF(O2673&gt;O$3054,O$3054,IF(O2673&lt;O$3053,O$3053,O2673))</f>
        <v>0</v>
      </c>
      <c r="BP2673" s="26">
        <f>BO2673/BO$3049</f>
        <v>0</v>
      </c>
      <c r="BQ2673" s="26">
        <f>IF(OR(BD2673=0, BH2673=0,BN2673=0,BP2673=0), 0,BD2673+BH2673+BK2673+BL2673+BN2673+BP2673)</f>
        <v>0</v>
      </c>
      <c r="BR2673" s="6">
        <f>IF(D2673&gt;0,C2673/D2673,0)</f>
        <v>0</v>
      </c>
    </row>
    <row r="2674" spans="1:70" x14ac:dyDescent="0.2">
      <c r="A2674" s="15" t="s">
        <v>5372</v>
      </c>
      <c r="B2674" s="15" t="s">
        <v>5373</v>
      </c>
      <c r="C2674" s="15"/>
      <c r="D2674" s="15">
        <v>0</v>
      </c>
      <c r="E2674" s="15"/>
      <c r="F2674" s="15"/>
      <c r="G2674" s="15"/>
      <c r="H2674" s="21"/>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c r="AG2674" s="15"/>
      <c r="AH2674" s="15"/>
      <c r="AI2674" s="15"/>
      <c r="AJ2674" s="15"/>
      <c r="AK2674" s="15"/>
      <c r="AL2674" s="15"/>
      <c r="AM2674" s="15"/>
      <c r="AN2674" s="15"/>
      <c r="AO2674" s="15"/>
      <c r="AP2674" s="15"/>
      <c r="AQ2674" s="15"/>
      <c r="AR2674" s="15"/>
      <c r="AS2674" s="15"/>
      <c r="AT2674" s="15"/>
      <c r="AU2674" s="15"/>
      <c r="AV2674" s="15"/>
      <c r="AW2674" s="15">
        <v>0</v>
      </c>
      <c r="AX2674" s="15"/>
      <c r="AZ2674" s="6">
        <f>IF(D2674&gt;0,H2674/D2674,0)</f>
        <v>0</v>
      </c>
      <c r="BA2674" s="6">
        <f>AZ2674*Q2674</f>
        <v>0</v>
      </c>
      <c r="BB2674" s="6">
        <f>IF(C2674&gt;C$3054,C$3054,IF(C2674&lt;C$3053,C$3053,C2674))</f>
        <v>0</v>
      </c>
      <c r="BC2674" s="6">
        <f>IF(BB2674&gt;0,(D2674/15)-BB2674,0)</f>
        <v>0</v>
      </c>
      <c r="BD2674" s="6">
        <f>BC2674/BC$3049</f>
        <v>0</v>
      </c>
      <c r="BE2674" s="15">
        <f>IF(AU2674&gt;AU$3054,AU$3054,IF(AU2674&lt;AU$3053,AU$3053,AU2674))</f>
        <v>0</v>
      </c>
      <c r="BF2674" s="15">
        <f>IF(I2674&gt;I$3054,I$3054,IF(I2674&lt;I$3053,I$3053,I2674))</f>
        <v>0</v>
      </c>
      <c r="BG2674" s="6">
        <f>IF(BE2674&gt;0, BF2674/BE2674,0)</f>
        <v>0</v>
      </c>
      <c r="BH2674" s="26">
        <f>BG2674/BG$3049</f>
        <v>0</v>
      </c>
      <c r="BI2674" s="26">
        <f>IF(AV2674&gt;AV$3054,AV$3054,IF(AV2674&lt;AV$3053,AV$3053,AV2674))</f>
        <v>0</v>
      </c>
      <c r="BJ2674" s="6">
        <f>IF(BI2674&gt;0, BF2674/BI2674,0)</f>
        <v>0</v>
      </c>
      <c r="BK2674" s="26">
        <f>BJ2674/BJ$3049</f>
        <v>0</v>
      </c>
      <c r="BL2674" s="6">
        <f>IF(_xlfn.NUMBERVALUE(AL2674),IF(ABS(AL2674)&lt;1,1-ABS(AL2674),0),0)</f>
        <v>0</v>
      </c>
      <c r="BM2674" s="6">
        <f>IF(F2674&gt;F$3054,F$3054,IF(F2674&lt;F$3053,F$3053,F2674))</f>
        <v>0</v>
      </c>
      <c r="BN2674" s="6">
        <f>IF(BM2674&gt;0, BM2674/BM$3049, BM2674/BM$3050*-1)</f>
        <v>0</v>
      </c>
      <c r="BO2674" s="6">
        <f>IF(O2674&gt;O$3054,O$3054,IF(O2674&lt;O$3053,O$3053,O2674))</f>
        <v>0</v>
      </c>
      <c r="BP2674" s="26">
        <f>BO2674/BO$3049</f>
        <v>0</v>
      </c>
      <c r="BQ2674" s="26">
        <f>IF(OR(BD2674=0, BH2674=0,BN2674=0,BP2674=0), 0,BD2674+BH2674+BK2674+BL2674+BN2674+BP2674)</f>
        <v>0</v>
      </c>
      <c r="BR2674" s="6">
        <f>IF(D2674&gt;0,C2674/D2674,0)</f>
        <v>0</v>
      </c>
    </row>
    <row r="2675" spans="1:70" x14ac:dyDescent="0.2">
      <c r="A2675" s="15" t="s">
        <v>5435</v>
      </c>
      <c r="B2675" s="15" t="s">
        <v>5436</v>
      </c>
      <c r="C2675" s="15">
        <v>-0.01</v>
      </c>
      <c r="D2675" s="15">
        <v>0.05</v>
      </c>
      <c r="E2675" s="15">
        <v>0.05</v>
      </c>
      <c r="F2675" s="15">
        <v>10</v>
      </c>
      <c r="G2675" s="15">
        <v>0.56999999999999995</v>
      </c>
      <c r="H2675" s="21">
        <v>6840000</v>
      </c>
      <c r="I2675" s="15"/>
      <c r="J2675" s="15"/>
      <c r="K2675" s="15"/>
      <c r="L2675" s="15"/>
      <c r="M2675" s="15"/>
      <c r="N2675" s="15">
        <v>0</v>
      </c>
      <c r="O2675" s="15"/>
      <c r="P2675" s="15"/>
      <c r="Q2675" s="15">
        <v>0.1</v>
      </c>
      <c r="R2675" s="15">
        <v>0.03</v>
      </c>
      <c r="S2675" s="15">
        <v>1.71</v>
      </c>
      <c r="T2675" s="15">
        <v>4.5</v>
      </c>
      <c r="U2675" s="15">
        <v>4.5</v>
      </c>
      <c r="V2675" s="15">
        <v>17.38</v>
      </c>
      <c r="W2675" s="15">
        <v>17.38</v>
      </c>
      <c r="X2675" s="15">
        <v>10.92</v>
      </c>
      <c r="Y2675" s="15">
        <v>10.92</v>
      </c>
      <c r="Z2675" s="15">
        <v>42.23</v>
      </c>
      <c r="AA2675" s="15">
        <v>42.23</v>
      </c>
      <c r="AB2675" s="15">
        <v>-2.4700000000000002</v>
      </c>
      <c r="AC2675" s="15">
        <v>-7.91</v>
      </c>
      <c r="AD2675" s="15">
        <v>-13.82</v>
      </c>
      <c r="AE2675" s="15">
        <v>-7.91</v>
      </c>
      <c r="AF2675" s="15">
        <v>-3.57</v>
      </c>
      <c r="AG2675" s="15">
        <v>-7.02</v>
      </c>
      <c r="AH2675" s="15">
        <v>-3.57</v>
      </c>
      <c r="AI2675" s="15">
        <v>-9.15</v>
      </c>
      <c r="AJ2675" s="15">
        <v>-15.91</v>
      </c>
      <c r="AK2675" s="15">
        <v>-9.15</v>
      </c>
      <c r="AL2675" s="15">
        <v>-1.3</v>
      </c>
      <c r="AM2675" s="15">
        <v>29.96</v>
      </c>
      <c r="AN2675" s="15">
        <v>33.35</v>
      </c>
      <c r="AO2675" s="15">
        <v>-0.55000000000000004</v>
      </c>
      <c r="AP2675" s="15">
        <v>-1.37</v>
      </c>
      <c r="AQ2675" s="15">
        <v>-1.88</v>
      </c>
      <c r="AR2675" s="15"/>
      <c r="AS2675" s="15">
        <v>-10.95</v>
      </c>
      <c r="AT2675" s="15">
        <v>-4.05</v>
      </c>
      <c r="AU2675" s="15"/>
      <c r="AV2675" s="15"/>
      <c r="AW2675" s="15">
        <v>0</v>
      </c>
      <c r="AX2675" s="16">
        <v>1740</v>
      </c>
      <c r="AZ2675" s="6">
        <f>IF(D2675&gt;0,H2675/D2675,0)</f>
        <v>136800000</v>
      </c>
      <c r="BA2675" s="6">
        <f>AZ2675*Q2675</f>
        <v>13680000</v>
      </c>
      <c r="BB2675" s="6">
        <f>IF(C2675&gt;C$3054,C$3054,IF(C2675&lt;C$3053,C$3053,C2675))</f>
        <v>-0.01</v>
      </c>
      <c r="BC2675" s="6">
        <f>IF(BB2675&gt;0,(D2675/15)-BB2675,0)</f>
        <v>0</v>
      </c>
      <c r="BD2675" s="6">
        <f>BC2675/BC$3049</f>
        <v>0</v>
      </c>
      <c r="BE2675" s="15">
        <f>IF(AU2675&gt;AU$3054,AU$3054,IF(AU2675&lt;AU$3053,AU$3053,AU2675))</f>
        <v>0</v>
      </c>
      <c r="BF2675" s="15">
        <f>IF(I2675&gt;I$3054,I$3054,IF(I2675&lt;I$3053,I$3053,I2675))</f>
        <v>0</v>
      </c>
      <c r="BG2675" s="6">
        <f>IF(BE2675&gt;0, BF2675/BE2675,0)</f>
        <v>0</v>
      </c>
      <c r="BH2675" s="26">
        <f>BG2675/BG$3049</f>
        <v>0</v>
      </c>
      <c r="BI2675" s="26">
        <f>IF(AV2675&gt;AV$3054,AV$3054,IF(AV2675&lt;AV$3053,AV$3053,AV2675))</f>
        <v>0</v>
      </c>
      <c r="BJ2675" s="6">
        <f>IF(BI2675&gt;0, BF2675/BI2675,0)</f>
        <v>0</v>
      </c>
      <c r="BK2675" s="26">
        <f>BJ2675/BJ$3049</f>
        <v>0</v>
      </c>
      <c r="BL2675" s="6">
        <f>IF(_xlfn.NUMBERVALUE(AL2675),IF(ABS(AL2675)&lt;1,1-ABS(AL2675),0),0)</f>
        <v>0</v>
      </c>
      <c r="BM2675" s="6">
        <f>IF(F2675&gt;F$3054,F$3054,IF(F2675&lt;F$3053,F$3053,F2675))</f>
        <v>10</v>
      </c>
      <c r="BN2675" s="6">
        <f>IF(BM2675&gt;0, BM2675/BM$3049, BM2675/BM$3050*-1)</f>
        <v>1.2633161221191517E-2</v>
      </c>
      <c r="BO2675" s="6">
        <f>IF(O2675&gt;O$3054,O$3054,IF(O2675&lt;O$3053,O$3053,O2675))</f>
        <v>0</v>
      </c>
      <c r="BP2675" s="26">
        <f>BO2675/BO$3049</f>
        <v>0</v>
      </c>
      <c r="BQ2675" s="26">
        <f>IF(OR(BD2675=0, BH2675=0,BN2675=0,BP2675=0), 0,BD2675+BH2675+BK2675+BL2675+BN2675+BP2675)</f>
        <v>0</v>
      </c>
      <c r="BR2675" s="6">
        <f>IF(D2675&gt;0,C2675/D2675,0)</f>
        <v>-0.19999999999999998</v>
      </c>
    </row>
    <row r="2676" spans="1:70" x14ac:dyDescent="0.2">
      <c r="A2676" s="15" t="s">
        <v>5433</v>
      </c>
      <c r="B2676" s="15" t="s">
        <v>5434</v>
      </c>
      <c r="C2676" s="15">
        <v>0.2</v>
      </c>
      <c r="D2676" s="15">
        <v>4.75</v>
      </c>
      <c r="E2676" s="15">
        <v>4.6900000000000004</v>
      </c>
      <c r="F2676" s="15">
        <v>2.59</v>
      </c>
      <c r="G2676" s="15">
        <v>2.34</v>
      </c>
      <c r="H2676" s="21">
        <v>3970000000</v>
      </c>
      <c r="I2676" s="15">
        <v>23.38</v>
      </c>
      <c r="J2676" s="15">
        <v>0.12</v>
      </c>
      <c r="K2676" s="15">
        <v>0.12</v>
      </c>
      <c r="L2676" s="15">
        <v>0.24</v>
      </c>
      <c r="M2676" s="15">
        <v>0.24</v>
      </c>
      <c r="N2676" s="15">
        <v>0.24</v>
      </c>
      <c r="O2676" s="15">
        <v>5.05</v>
      </c>
      <c r="P2676" s="15">
        <v>173.3</v>
      </c>
      <c r="Q2676" s="15">
        <v>2.0299999999999998</v>
      </c>
      <c r="R2676" s="15">
        <v>0.15</v>
      </c>
      <c r="S2676" s="15">
        <v>0.31</v>
      </c>
      <c r="T2676" s="15">
        <v>25.18</v>
      </c>
      <c r="U2676" s="15">
        <v>25.18</v>
      </c>
      <c r="V2676" s="15">
        <v>32.71</v>
      </c>
      <c r="W2676" s="15">
        <v>32.71</v>
      </c>
      <c r="X2676" s="15">
        <v>49.26</v>
      </c>
      <c r="Y2676" s="15">
        <v>49.26</v>
      </c>
      <c r="Z2676" s="15">
        <v>64</v>
      </c>
      <c r="AA2676" s="15">
        <v>64</v>
      </c>
      <c r="AB2676" s="15">
        <v>5.27</v>
      </c>
      <c r="AC2676" s="15">
        <v>6.02</v>
      </c>
      <c r="AD2676" s="15">
        <v>7.35</v>
      </c>
      <c r="AE2676" s="15">
        <v>6.02</v>
      </c>
      <c r="AF2676" s="15">
        <v>5.08</v>
      </c>
      <c r="AG2676" s="15">
        <v>6.03</v>
      </c>
      <c r="AH2676" s="15">
        <v>5.08</v>
      </c>
      <c r="AI2676" s="15">
        <v>10.050000000000001</v>
      </c>
      <c r="AJ2676" s="15">
        <v>12.92</v>
      </c>
      <c r="AK2676" s="15">
        <v>10.050000000000001</v>
      </c>
      <c r="AL2676" s="15">
        <v>0.87</v>
      </c>
      <c r="AM2676" s="15">
        <v>833.04</v>
      </c>
      <c r="AN2676" s="15"/>
      <c r="AO2676" s="15">
        <v>23.57</v>
      </c>
      <c r="AP2676" s="15">
        <v>13.75</v>
      </c>
      <c r="AQ2676" s="15">
        <v>7.75</v>
      </c>
      <c r="AR2676" s="15"/>
      <c r="AS2676" s="15">
        <v>-5.78</v>
      </c>
      <c r="AT2676" s="15">
        <v>-5.45</v>
      </c>
      <c r="AU2676" s="15"/>
      <c r="AV2676" s="15">
        <v>-14.82</v>
      </c>
      <c r="AW2676" s="15">
        <v>2540000</v>
      </c>
      <c r="AX2676" s="15">
        <v>2100000</v>
      </c>
      <c r="AZ2676" s="6">
        <f>IF(D2676&gt;0,H2676/D2676,0)</f>
        <v>835789473.68421054</v>
      </c>
      <c r="BA2676" s="6">
        <f>AZ2676*Q2676</f>
        <v>1696652631.5789473</v>
      </c>
      <c r="BB2676" s="6">
        <f>IF(C2676&gt;C$3054,C$3054,IF(C2676&lt;C$3053,C$3053,C2676))</f>
        <v>0.2</v>
      </c>
      <c r="BC2676" s="6">
        <f>IF(BB2676&gt;0,(D2676/15)-BB2676,0)</f>
        <v>0.11666666666666664</v>
      </c>
      <c r="BD2676" s="6">
        <f>BC2676/BC$3049</f>
        <v>2.2467582488124273E-2</v>
      </c>
      <c r="BE2676" s="15">
        <f>IF(AU2676&gt;AU$3054,AU$3054,IF(AU2676&lt;AU$3053,AU$3053,AU2676))</f>
        <v>0</v>
      </c>
      <c r="BF2676" s="15">
        <f>IF(I2676&gt;I$3054,I$3054,IF(I2676&lt;I$3053,I$3053,I2676))</f>
        <v>23.38</v>
      </c>
      <c r="BG2676" s="6">
        <f>IF(BE2676&gt;0, BF2676/BE2676,0)</f>
        <v>0</v>
      </c>
      <c r="BH2676" s="26">
        <f>BG2676/BG$3049</f>
        <v>0</v>
      </c>
      <c r="BI2676" s="26">
        <f>IF(AV2676&gt;AV$3054,AV$3054,IF(AV2676&lt;AV$3053,AV$3053,AV2676))</f>
        <v>-14.82</v>
      </c>
      <c r="BJ2676" s="6">
        <f>IF(BI2676&gt;0, BF2676/BI2676,0)</f>
        <v>0</v>
      </c>
      <c r="BK2676" s="26">
        <f>BJ2676/BJ$3049</f>
        <v>0</v>
      </c>
      <c r="BL2676" s="6">
        <f>IF(_xlfn.NUMBERVALUE(AL2676),IF(ABS(AL2676)&lt;1,1-ABS(AL2676),0),0)</f>
        <v>0.13</v>
      </c>
      <c r="BM2676" s="6">
        <f>IF(F2676&gt;F$3054,F$3054,IF(F2676&lt;F$3053,F$3053,F2676))</f>
        <v>2.59</v>
      </c>
      <c r="BN2676" s="6">
        <f>IF(BM2676&gt;0, BM2676/BM$3049, BM2676/BM$3050*-1)</f>
        <v>3.2719887562886025E-3</v>
      </c>
      <c r="BO2676" s="6">
        <f>IF(O2676&gt;O$3054,O$3054,IF(O2676&lt;O$3053,O$3053,O2676))</f>
        <v>5.05</v>
      </c>
      <c r="BP2676" s="26">
        <f>BO2676/BO$3049</f>
        <v>4.7619541382343478E-2</v>
      </c>
      <c r="BQ2676" s="26">
        <f>IF(OR(BD2676=0, BH2676=0,BN2676=0,BP2676=0), 0,BD2676+BH2676+BK2676+BL2676+BN2676+BP2676)</f>
        <v>0</v>
      </c>
      <c r="BR2676" s="6">
        <f>IF(D2676&gt;0,C2676/D2676,0)</f>
        <v>4.2105263157894736E-2</v>
      </c>
    </row>
    <row r="2677" spans="1:70" x14ac:dyDescent="0.2">
      <c r="A2677" s="15" t="s">
        <v>5452</v>
      </c>
      <c r="B2677" s="15" t="s">
        <v>5453</v>
      </c>
      <c r="C2677" s="15">
        <v>0.01</v>
      </c>
      <c r="D2677" s="15">
        <v>7.0000000000000007E-2</v>
      </c>
      <c r="E2677" s="15">
        <v>7.0000000000000007E-2</v>
      </c>
      <c r="F2677" s="15">
        <v>27.27</v>
      </c>
      <c r="G2677" s="15">
        <v>3.8</v>
      </c>
      <c r="H2677" s="21">
        <v>79910000</v>
      </c>
      <c r="I2677" s="15">
        <v>5.7</v>
      </c>
      <c r="J2677" s="15">
        <v>0</v>
      </c>
      <c r="K2677" s="15"/>
      <c r="L2677" s="15">
        <v>0</v>
      </c>
      <c r="M2677" s="15"/>
      <c r="N2677" s="15">
        <v>0</v>
      </c>
      <c r="O2677" s="15"/>
      <c r="P2677" s="15"/>
      <c r="Q2677" s="15">
        <v>0.02</v>
      </c>
      <c r="R2677" s="15">
        <v>0.01</v>
      </c>
      <c r="S2677" s="15">
        <v>4.1500000000000004</v>
      </c>
      <c r="T2677" s="15">
        <v>0</v>
      </c>
      <c r="U2677" s="15">
        <v>0</v>
      </c>
      <c r="V2677" s="15">
        <v>0</v>
      </c>
      <c r="W2677" s="15">
        <v>0</v>
      </c>
      <c r="X2677" s="15">
        <v>0</v>
      </c>
      <c r="Y2677" s="15">
        <v>0</v>
      </c>
      <c r="Z2677" s="15">
        <v>0</v>
      </c>
      <c r="AA2677" s="15">
        <v>0</v>
      </c>
      <c r="AB2677" s="15"/>
      <c r="AC2677" s="15">
        <v>51.38</v>
      </c>
      <c r="AD2677" s="15">
        <v>-45.13</v>
      </c>
      <c r="AE2677" s="15">
        <v>51.38</v>
      </c>
      <c r="AF2677" s="15">
        <v>38.85</v>
      </c>
      <c r="AG2677" s="15">
        <v>-32.99</v>
      </c>
      <c r="AH2677" s="15">
        <v>38.85</v>
      </c>
      <c r="AI2677" s="15">
        <v>87.42</v>
      </c>
      <c r="AJ2677" s="15">
        <v>-70.09</v>
      </c>
      <c r="AK2677" s="15">
        <v>87.42</v>
      </c>
      <c r="AL2677" s="15">
        <v>0.72</v>
      </c>
      <c r="AM2677" s="15">
        <v>567.48</v>
      </c>
      <c r="AN2677" s="16">
        <v>-7464.1</v>
      </c>
      <c r="AO2677" s="16">
        <v>-11474.36</v>
      </c>
      <c r="AP2677" s="16">
        <v>30425.64</v>
      </c>
      <c r="AQ2677" s="16">
        <v>32228.21</v>
      </c>
      <c r="AR2677" s="15">
        <v>66.84</v>
      </c>
      <c r="AS2677" s="15">
        <v>-76.78</v>
      </c>
      <c r="AT2677" s="15">
        <v>-42.86</v>
      </c>
      <c r="AU2677" s="15">
        <v>32.81</v>
      </c>
      <c r="AV2677" s="15"/>
      <c r="AW2677" s="15">
        <v>1490000</v>
      </c>
      <c r="AX2677" s="16">
        <v>705572</v>
      </c>
      <c r="AZ2677" s="6">
        <f>IF(D2677&gt;0,H2677/D2677,0)</f>
        <v>1141571428.5714285</v>
      </c>
      <c r="BA2677" s="6">
        <f>AZ2677*Q2677</f>
        <v>22831428.571428571</v>
      </c>
      <c r="BB2677" s="6">
        <f>IF(C2677&gt;C$3054,C$3054,IF(C2677&lt;C$3053,C$3053,C2677))</f>
        <v>0.01</v>
      </c>
      <c r="BC2677" s="6">
        <f>IF(BB2677&gt;0,(D2677/15)-BB2677,0)</f>
        <v>-5.3333333333333332E-3</v>
      </c>
      <c r="BD2677" s="6">
        <f>BC2677/BC$3049</f>
        <v>-1.0270894851713956E-3</v>
      </c>
      <c r="BE2677" s="15">
        <f>IF(AU2677&gt;AU$3054,AU$3054,IF(AU2677&lt;AU$3053,AU$3053,AU2677))</f>
        <v>32.81</v>
      </c>
      <c r="BF2677" s="15">
        <f>IF(I2677&gt;I$3054,I$3054,IF(I2677&lt;I$3053,I$3053,I2677))</f>
        <v>5.7</v>
      </c>
      <c r="BG2677" s="6">
        <f>IF(BE2677&gt;0, BF2677/BE2677,0)</f>
        <v>0.17372752209692166</v>
      </c>
      <c r="BH2677" s="26">
        <f>BG2677/BG$3049</f>
        <v>1.6704569432396312E-4</v>
      </c>
      <c r="BI2677" s="26">
        <f>IF(AV2677&gt;AV$3054,AV$3054,IF(AV2677&lt;AV$3053,AV$3053,AV2677))</f>
        <v>0</v>
      </c>
      <c r="BJ2677" s="6">
        <f>IF(BI2677&gt;0, BF2677/BI2677,0)</f>
        <v>0</v>
      </c>
      <c r="BK2677" s="26">
        <f>BJ2677/BJ$3049</f>
        <v>0</v>
      </c>
      <c r="BL2677" s="6">
        <f>IF(_xlfn.NUMBERVALUE(AL2677),IF(ABS(AL2677)&lt;1,1-ABS(AL2677),0),0)</f>
        <v>0.28000000000000003</v>
      </c>
      <c r="BM2677" s="6">
        <f>IF(F2677&gt;F$3054,F$3054,IF(F2677&lt;F$3053,F$3053,F2677))</f>
        <v>27.27</v>
      </c>
      <c r="BN2677" s="6">
        <f>IF(BM2677&gt;0, BM2677/BM$3049, BM2677/BM$3050*-1)</f>
        <v>3.4450630650189266E-2</v>
      </c>
      <c r="BO2677" s="6">
        <f>IF(O2677&gt;O$3054,O$3054,IF(O2677&lt;O$3053,O$3053,O2677))</f>
        <v>0</v>
      </c>
      <c r="BP2677" s="26">
        <f>BO2677/BO$3049</f>
        <v>0</v>
      </c>
      <c r="BQ2677" s="26">
        <f>IF(OR(BD2677=0, BH2677=0,BN2677=0,BP2677=0), 0,BD2677+BH2677+BK2677+BL2677+BN2677+BP2677)</f>
        <v>0</v>
      </c>
      <c r="BR2677" s="6">
        <f>IF(D2677&gt;0,C2677/D2677,0)</f>
        <v>0.14285714285714285</v>
      </c>
    </row>
    <row r="2678" spans="1:70" x14ac:dyDescent="0.2">
      <c r="A2678" s="15" t="s">
        <v>5454</v>
      </c>
      <c r="B2678" s="15" t="s">
        <v>5455</v>
      </c>
      <c r="C2678" s="15">
        <v>-0.01</v>
      </c>
      <c r="D2678" s="15">
        <v>0</v>
      </c>
      <c r="E2678" s="15">
        <v>0.57999999999999996</v>
      </c>
      <c r="F2678" s="15">
        <v>54.65</v>
      </c>
      <c r="G2678" s="15">
        <v>1.17</v>
      </c>
      <c r="H2678" s="21"/>
      <c r="I2678" s="15"/>
      <c r="J2678" s="15">
        <v>0</v>
      </c>
      <c r="K2678" s="15"/>
      <c r="L2678" s="15">
        <v>0.01</v>
      </c>
      <c r="M2678" s="15"/>
      <c r="N2678" s="15">
        <v>0</v>
      </c>
      <c r="O2678" s="15"/>
      <c r="P2678" s="15">
        <v>1.43</v>
      </c>
      <c r="Q2678" s="15">
        <v>0.56999999999999995</v>
      </c>
      <c r="R2678" s="15">
        <v>0</v>
      </c>
      <c r="S2678" s="15">
        <v>10.119999999999999</v>
      </c>
      <c r="T2678" s="15">
        <v>24.61</v>
      </c>
      <c r="U2678" s="15">
        <v>6.48</v>
      </c>
      <c r="V2678" s="15">
        <v>24.61</v>
      </c>
      <c r="W2678" s="15">
        <v>22.66</v>
      </c>
      <c r="X2678" s="15">
        <v>36.74</v>
      </c>
      <c r="Y2678" s="15">
        <v>9.09</v>
      </c>
      <c r="Z2678" s="15">
        <v>36.74</v>
      </c>
      <c r="AA2678" s="15">
        <v>31.81</v>
      </c>
      <c r="AB2678" s="15">
        <v>-17.940000000000001</v>
      </c>
      <c r="AC2678" s="15">
        <v>-1.86</v>
      </c>
      <c r="AD2678" s="15"/>
      <c r="AE2678" s="15">
        <v>0.16</v>
      </c>
      <c r="AF2678" s="15">
        <v>-1.43</v>
      </c>
      <c r="AG2678" s="15"/>
      <c r="AH2678" s="15">
        <v>0.14000000000000001</v>
      </c>
      <c r="AI2678" s="15">
        <v>-2.1</v>
      </c>
      <c r="AJ2678" s="15"/>
      <c r="AK2678" s="15">
        <v>0.21</v>
      </c>
      <c r="AL2678" s="15">
        <v>0.66</v>
      </c>
      <c r="AM2678" s="15">
        <v>2.13</v>
      </c>
      <c r="AN2678" s="15">
        <v>-38.869999999999997</v>
      </c>
      <c r="AO2678" s="15">
        <v>-40.11</v>
      </c>
      <c r="AP2678" s="15">
        <v>-0.94</v>
      </c>
      <c r="AQ2678" s="15">
        <v>-2.81</v>
      </c>
      <c r="AR2678" s="15"/>
      <c r="AS2678" s="15"/>
      <c r="AT2678" s="15"/>
      <c r="AU2678" s="15"/>
      <c r="AV2678" s="15"/>
      <c r="AW2678" s="15">
        <v>0</v>
      </c>
      <c r="AX2678" s="15"/>
      <c r="AZ2678" s="6">
        <f>IF(D2678&gt;0,H2678/D2678,0)</f>
        <v>0</v>
      </c>
      <c r="BA2678" s="6">
        <f>AZ2678*Q2678</f>
        <v>0</v>
      </c>
      <c r="BB2678" s="6">
        <f>IF(C2678&gt;C$3054,C$3054,IF(C2678&lt;C$3053,C$3053,C2678))</f>
        <v>-0.01</v>
      </c>
      <c r="BC2678" s="6">
        <f>IF(BB2678&gt;0,(D2678/15)-BB2678,0)</f>
        <v>0</v>
      </c>
      <c r="BD2678" s="6">
        <f>BC2678/BC$3049</f>
        <v>0</v>
      </c>
      <c r="BE2678" s="15">
        <f>IF(AU2678&gt;AU$3054,AU$3054,IF(AU2678&lt;AU$3053,AU$3053,AU2678))</f>
        <v>0</v>
      </c>
      <c r="BF2678" s="15">
        <f>IF(I2678&gt;I$3054,I$3054,IF(I2678&lt;I$3053,I$3053,I2678))</f>
        <v>0</v>
      </c>
      <c r="BG2678" s="6">
        <f>IF(BE2678&gt;0, BF2678/BE2678,0)</f>
        <v>0</v>
      </c>
      <c r="BH2678" s="26">
        <f>BG2678/BG$3049</f>
        <v>0</v>
      </c>
      <c r="BI2678" s="26">
        <f>IF(AV2678&gt;AV$3054,AV$3054,IF(AV2678&lt;AV$3053,AV$3053,AV2678))</f>
        <v>0</v>
      </c>
      <c r="BJ2678" s="6">
        <f>IF(BI2678&gt;0, BF2678/BI2678,0)</f>
        <v>0</v>
      </c>
      <c r="BK2678" s="26">
        <f>BJ2678/BJ$3049</f>
        <v>0</v>
      </c>
      <c r="BL2678" s="6">
        <f>IF(_xlfn.NUMBERVALUE(AL2678),IF(ABS(AL2678)&lt;1,1-ABS(AL2678),0),0)</f>
        <v>0.33999999999999997</v>
      </c>
      <c r="BM2678" s="6">
        <f>IF(F2678&gt;F$3054,F$3054,IF(F2678&lt;F$3053,F$3053,F2678))</f>
        <v>54.65</v>
      </c>
      <c r="BN2678" s="6">
        <f>IF(BM2678&gt;0, BM2678/BM$3049, BM2678/BM$3050*-1)</f>
        <v>6.9040226073811634E-2</v>
      </c>
      <c r="BO2678" s="6">
        <f>IF(O2678&gt;O$3054,O$3054,IF(O2678&lt;O$3053,O$3053,O2678))</f>
        <v>0</v>
      </c>
      <c r="BP2678" s="26">
        <f>BO2678/BO$3049</f>
        <v>0</v>
      </c>
      <c r="BQ2678" s="26">
        <f>IF(OR(BD2678=0, BH2678=0,BN2678=0,BP2678=0), 0,BD2678+BH2678+BK2678+BL2678+BN2678+BP2678)</f>
        <v>0</v>
      </c>
      <c r="BR2678" s="6">
        <f>IF(D2678&gt;0,C2678/D2678,0)</f>
        <v>0</v>
      </c>
    </row>
    <row r="2679" spans="1:70" x14ac:dyDescent="0.2">
      <c r="A2679" s="15" t="s">
        <v>5458</v>
      </c>
      <c r="B2679" s="15" t="s">
        <v>5459</v>
      </c>
      <c r="C2679" s="15">
        <v>-0.19</v>
      </c>
      <c r="D2679" s="15">
        <v>0.09</v>
      </c>
      <c r="E2679" s="15">
        <v>0.09</v>
      </c>
      <c r="F2679" s="15">
        <v>-4</v>
      </c>
      <c r="G2679" s="15">
        <v>0.37</v>
      </c>
      <c r="H2679" s="21">
        <v>37730000</v>
      </c>
      <c r="I2679" s="15"/>
      <c r="J2679" s="15">
        <v>0</v>
      </c>
      <c r="K2679" s="15"/>
      <c r="L2679" s="15">
        <v>0</v>
      </c>
      <c r="M2679" s="15"/>
      <c r="N2679" s="15">
        <v>0</v>
      </c>
      <c r="O2679" s="15"/>
      <c r="P2679" s="15"/>
      <c r="Q2679" s="15">
        <v>0.24</v>
      </c>
      <c r="R2679" s="15">
        <v>7.0000000000000007E-2</v>
      </c>
      <c r="S2679" s="15">
        <v>0.76</v>
      </c>
      <c r="T2679" s="15">
        <v>7.3</v>
      </c>
      <c r="U2679" s="15">
        <v>0.97</v>
      </c>
      <c r="V2679" s="15">
        <v>25.32</v>
      </c>
      <c r="W2679" s="15">
        <v>21.14</v>
      </c>
      <c r="X2679" s="15">
        <v>18.579999999999998</v>
      </c>
      <c r="Y2679" s="15">
        <v>2.36</v>
      </c>
      <c r="Z2679" s="15">
        <v>64.48</v>
      </c>
      <c r="AA2679" s="15">
        <v>51.34</v>
      </c>
      <c r="AB2679" s="15">
        <v>2.96</v>
      </c>
      <c r="AC2679" s="15">
        <v>-39.01</v>
      </c>
      <c r="AD2679" s="15">
        <v>-13.13</v>
      </c>
      <c r="AE2679" s="15">
        <v>-40.36</v>
      </c>
      <c r="AF2679" s="15">
        <v>-25.16</v>
      </c>
      <c r="AG2679" s="15">
        <v>-10.63</v>
      </c>
      <c r="AH2679" s="15">
        <v>-29.65</v>
      </c>
      <c r="AI2679" s="15">
        <v>-60.52</v>
      </c>
      <c r="AJ2679" s="15">
        <v>-16.329999999999998</v>
      </c>
      <c r="AK2679" s="15">
        <v>-66.510000000000005</v>
      </c>
      <c r="AL2679" s="15">
        <v>1.64</v>
      </c>
      <c r="AM2679" s="15">
        <v>199.38</v>
      </c>
      <c r="AN2679" s="15">
        <v>21.5</v>
      </c>
      <c r="AO2679" s="15">
        <v>53.09</v>
      </c>
      <c r="AP2679" s="15">
        <v>-56.9</v>
      </c>
      <c r="AQ2679" s="15">
        <v>-57.43</v>
      </c>
      <c r="AR2679" s="15"/>
      <c r="AS2679" s="15">
        <v>16.45</v>
      </c>
      <c r="AT2679" s="15">
        <v>0.72</v>
      </c>
      <c r="AU2679" s="15"/>
      <c r="AV2679" s="15"/>
      <c r="AW2679" s="16">
        <v>133607</v>
      </c>
      <c r="AX2679" s="16">
        <v>258994</v>
      </c>
      <c r="AZ2679" s="6">
        <f>IF(D2679&gt;0,H2679/D2679,0)</f>
        <v>419222222.22222221</v>
      </c>
      <c r="BA2679" s="6">
        <f>AZ2679*Q2679</f>
        <v>100613333.33333333</v>
      </c>
      <c r="BB2679" s="6">
        <f>IF(C2679&gt;C$3054,C$3054,IF(C2679&lt;C$3053,C$3053,C2679))</f>
        <v>-0.19</v>
      </c>
      <c r="BC2679" s="6">
        <f>IF(BB2679&gt;0,(D2679/15)-BB2679,0)</f>
        <v>0</v>
      </c>
      <c r="BD2679" s="6">
        <f>BC2679/BC$3049</f>
        <v>0</v>
      </c>
      <c r="BE2679" s="15">
        <f>IF(AU2679&gt;AU$3054,AU$3054,IF(AU2679&lt;AU$3053,AU$3053,AU2679))</f>
        <v>0</v>
      </c>
      <c r="BF2679" s="15">
        <f>IF(I2679&gt;I$3054,I$3054,IF(I2679&lt;I$3053,I$3053,I2679))</f>
        <v>0</v>
      </c>
      <c r="BG2679" s="6">
        <f>IF(BE2679&gt;0, BF2679/BE2679,0)</f>
        <v>0</v>
      </c>
      <c r="BH2679" s="26">
        <f>BG2679/BG$3049</f>
        <v>0</v>
      </c>
      <c r="BI2679" s="26">
        <f>IF(AV2679&gt;AV$3054,AV$3054,IF(AV2679&lt;AV$3053,AV$3053,AV2679))</f>
        <v>0</v>
      </c>
      <c r="BJ2679" s="6">
        <f>IF(BI2679&gt;0, BF2679/BI2679,0)</f>
        <v>0</v>
      </c>
      <c r="BK2679" s="26">
        <f>BJ2679/BJ$3049</f>
        <v>0</v>
      </c>
      <c r="BL2679" s="6">
        <f>IF(_xlfn.NUMBERVALUE(AL2679),IF(ABS(AL2679)&lt;1,1-ABS(AL2679),0),0)</f>
        <v>0</v>
      </c>
      <c r="BM2679" s="6">
        <f>IF(F2679&gt;F$3054,F$3054,IF(F2679&lt;F$3053,F$3053,F2679))</f>
        <v>-4</v>
      </c>
      <c r="BN2679" s="6">
        <f>IF(BM2679&gt;0, BM2679/BM$3049, BM2679/BM$3050*-1)</f>
        <v>-4.0217172732756892E-2</v>
      </c>
      <c r="BO2679" s="6">
        <f>IF(O2679&gt;O$3054,O$3054,IF(O2679&lt;O$3053,O$3053,O2679))</f>
        <v>0</v>
      </c>
      <c r="BP2679" s="26">
        <f>BO2679/BO$3049</f>
        <v>0</v>
      </c>
      <c r="BQ2679" s="26">
        <f>IF(OR(BD2679=0, BH2679=0,BN2679=0,BP2679=0), 0,BD2679+BH2679+BK2679+BL2679+BN2679+BP2679)</f>
        <v>0</v>
      </c>
      <c r="BR2679" s="6">
        <f>IF(D2679&gt;0,C2679/D2679,0)</f>
        <v>-2.1111111111111112</v>
      </c>
    </row>
    <row r="2680" spans="1:70" x14ac:dyDescent="0.2">
      <c r="A2680" s="15" t="s">
        <v>5462</v>
      </c>
      <c r="B2680" s="15" t="s">
        <v>5463</v>
      </c>
      <c r="C2680" s="15">
        <v>-0.01</v>
      </c>
      <c r="D2680" s="15">
        <v>0.04</v>
      </c>
      <c r="E2680" s="15">
        <v>0.03</v>
      </c>
      <c r="F2680" s="15">
        <v>-39.9</v>
      </c>
      <c r="G2680" s="15">
        <v>0.27</v>
      </c>
      <c r="H2680" s="21">
        <v>2740000</v>
      </c>
      <c r="I2680" s="15"/>
      <c r="J2680" s="15">
        <v>0</v>
      </c>
      <c r="K2680" s="15"/>
      <c r="L2680" s="15">
        <v>0</v>
      </c>
      <c r="M2680" s="15"/>
      <c r="N2680" s="15">
        <v>0</v>
      </c>
      <c r="O2680" s="15"/>
      <c r="P2680" s="15"/>
      <c r="Q2680" s="15">
        <v>0.13</v>
      </c>
      <c r="R2680" s="15">
        <v>0.01</v>
      </c>
      <c r="S2680" s="15">
        <v>6.42</v>
      </c>
      <c r="T2680" s="15">
        <v>0</v>
      </c>
      <c r="U2680" s="15">
        <v>0</v>
      </c>
      <c r="V2680" s="15">
        <v>0</v>
      </c>
      <c r="W2680" s="15">
        <v>0</v>
      </c>
      <c r="X2680" s="15">
        <v>0</v>
      </c>
      <c r="Y2680" s="15">
        <v>0</v>
      </c>
      <c r="Z2680" s="15">
        <v>0</v>
      </c>
      <c r="AA2680" s="15">
        <v>0</v>
      </c>
      <c r="AB2680" s="15">
        <v>-30.8</v>
      </c>
      <c r="AC2680" s="15">
        <v>-4.8499999999999996</v>
      </c>
      <c r="AD2680" s="15"/>
      <c r="AE2680" s="15">
        <v>-4.8499999999999996</v>
      </c>
      <c r="AF2680" s="15">
        <v>-4.53</v>
      </c>
      <c r="AG2680" s="15"/>
      <c r="AH2680" s="15">
        <v>-4.53</v>
      </c>
      <c r="AI2680" s="15">
        <v>-4.8499999999999996</v>
      </c>
      <c r="AJ2680" s="15"/>
      <c r="AK2680" s="15">
        <v>-4.8499999999999996</v>
      </c>
      <c r="AL2680" s="15">
        <v>-0.52</v>
      </c>
      <c r="AM2680" s="15">
        <v>42.84</v>
      </c>
      <c r="AN2680" s="15"/>
      <c r="AO2680" s="16">
        <v>-30533.53</v>
      </c>
      <c r="AP2680" s="16">
        <v>-31274.12</v>
      </c>
      <c r="AQ2680" s="16">
        <v>-23200.59</v>
      </c>
      <c r="AR2680" s="15"/>
      <c r="AS2680" s="15"/>
      <c r="AT2680" s="15"/>
      <c r="AU2680" s="15"/>
      <c r="AV2680" s="15"/>
      <c r="AW2680" s="16">
        <v>168341</v>
      </c>
      <c r="AX2680" s="16">
        <v>15365</v>
      </c>
      <c r="AZ2680" s="6">
        <f>IF(D2680&gt;0,H2680/D2680,0)</f>
        <v>68500000</v>
      </c>
      <c r="BA2680" s="6">
        <f>AZ2680*Q2680</f>
        <v>8905000</v>
      </c>
      <c r="BB2680" s="6">
        <f>IF(C2680&gt;C$3054,C$3054,IF(C2680&lt;C$3053,C$3053,C2680))</f>
        <v>-0.01</v>
      </c>
      <c r="BC2680" s="6">
        <f>IF(BB2680&gt;0,(D2680/15)-BB2680,0)</f>
        <v>0</v>
      </c>
      <c r="BD2680" s="6">
        <f>BC2680/BC$3049</f>
        <v>0</v>
      </c>
      <c r="BE2680" s="15">
        <f>IF(AU2680&gt;AU$3054,AU$3054,IF(AU2680&lt;AU$3053,AU$3053,AU2680))</f>
        <v>0</v>
      </c>
      <c r="BF2680" s="15">
        <f>IF(I2680&gt;I$3054,I$3054,IF(I2680&lt;I$3053,I$3053,I2680))</f>
        <v>0</v>
      </c>
      <c r="BG2680" s="6">
        <f>IF(BE2680&gt;0, BF2680/BE2680,0)</f>
        <v>0</v>
      </c>
      <c r="BH2680" s="26">
        <f>BG2680/BG$3049</f>
        <v>0</v>
      </c>
      <c r="BI2680" s="26">
        <f>IF(AV2680&gt;AV$3054,AV$3054,IF(AV2680&lt;AV$3053,AV$3053,AV2680))</f>
        <v>0</v>
      </c>
      <c r="BJ2680" s="6">
        <f>IF(BI2680&gt;0, BF2680/BI2680,0)</f>
        <v>0</v>
      </c>
      <c r="BK2680" s="26">
        <f>BJ2680/BJ$3049</f>
        <v>0</v>
      </c>
      <c r="BL2680" s="6">
        <f>IF(_xlfn.NUMBERVALUE(AL2680),IF(ABS(AL2680)&lt;1,1-ABS(AL2680),0),0)</f>
        <v>0.48</v>
      </c>
      <c r="BM2680" s="6">
        <f>IF(F2680&gt;F$3054,F$3054,IF(F2680&lt;F$3053,F$3053,F2680))</f>
        <v>-39.9</v>
      </c>
      <c r="BN2680" s="6">
        <f>IF(BM2680&gt;0, BM2680/BM$3049, BM2680/BM$3050*-1)</f>
        <v>-0.40116629800924997</v>
      </c>
      <c r="BO2680" s="6">
        <f>IF(O2680&gt;O$3054,O$3054,IF(O2680&lt;O$3053,O$3053,O2680))</f>
        <v>0</v>
      </c>
      <c r="BP2680" s="26">
        <f>BO2680/BO$3049</f>
        <v>0</v>
      </c>
      <c r="BQ2680" s="26">
        <f>IF(OR(BD2680=0, BH2680=0,BN2680=0,BP2680=0), 0,BD2680+BH2680+BK2680+BL2680+BN2680+BP2680)</f>
        <v>0</v>
      </c>
      <c r="BR2680" s="6">
        <f>IF(D2680&gt;0,C2680/D2680,0)</f>
        <v>-0.25</v>
      </c>
    </row>
    <row r="2681" spans="1:70" x14ac:dyDescent="0.2">
      <c r="A2681" s="15" t="s">
        <v>5466</v>
      </c>
      <c r="B2681" s="15" t="s">
        <v>5467</v>
      </c>
      <c r="C2681" s="15">
        <v>-0.01</v>
      </c>
      <c r="D2681" s="15">
        <v>0.22</v>
      </c>
      <c r="E2681" s="15">
        <v>0.17</v>
      </c>
      <c r="F2681" s="15">
        <v>348.98</v>
      </c>
      <c r="G2681" s="15">
        <v>3.38</v>
      </c>
      <c r="H2681" s="21">
        <v>85860000</v>
      </c>
      <c r="I2681" s="15"/>
      <c r="J2681" s="15">
        <v>0</v>
      </c>
      <c r="K2681" s="15"/>
      <c r="L2681" s="15">
        <v>0</v>
      </c>
      <c r="M2681" s="15"/>
      <c r="N2681" s="15">
        <v>0</v>
      </c>
      <c r="O2681" s="15"/>
      <c r="P2681" s="15"/>
      <c r="Q2681" s="15">
        <v>7.0000000000000007E-2</v>
      </c>
      <c r="R2681" s="15">
        <v>0.03</v>
      </c>
      <c r="S2681" s="15">
        <v>13.08</v>
      </c>
      <c r="T2681" s="15">
        <v>0</v>
      </c>
      <c r="U2681" s="15">
        <v>0</v>
      </c>
      <c r="V2681" s="15">
        <v>0</v>
      </c>
      <c r="W2681" s="15">
        <v>0</v>
      </c>
      <c r="X2681" s="15">
        <v>0</v>
      </c>
      <c r="Y2681" s="15">
        <v>0</v>
      </c>
      <c r="Z2681" s="15">
        <v>0</v>
      </c>
      <c r="AA2681" s="15">
        <v>0</v>
      </c>
      <c r="AB2681" s="15"/>
      <c r="AC2681" s="15">
        <v>-18.489999999999998</v>
      </c>
      <c r="AD2681" s="15">
        <v>-2.15</v>
      </c>
      <c r="AE2681" s="15">
        <v>-18.489999999999998</v>
      </c>
      <c r="AF2681" s="15">
        <v>-14.4</v>
      </c>
      <c r="AG2681" s="15">
        <v>-1.84</v>
      </c>
      <c r="AH2681" s="15">
        <v>-14.4</v>
      </c>
      <c r="AI2681" s="15">
        <v>-10.07</v>
      </c>
      <c r="AJ2681" s="15">
        <v>4.1500000000000004</v>
      </c>
      <c r="AK2681" s="15">
        <v>-10.07</v>
      </c>
      <c r="AL2681" s="15">
        <v>1.39</v>
      </c>
      <c r="AM2681" s="15">
        <v>174.28</v>
      </c>
      <c r="AN2681" s="15">
        <v>53.95</v>
      </c>
      <c r="AO2681" s="15">
        <v>-349.9</v>
      </c>
      <c r="AP2681" s="15">
        <v>-367.1</v>
      </c>
      <c r="AQ2681" s="15">
        <v>-337.81</v>
      </c>
      <c r="AR2681" s="15"/>
      <c r="AS2681" s="15">
        <v>31.32</v>
      </c>
      <c r="AT2681" s="15">
        <v>12.73</v>
      </c>
      <c r="AU2681" s="15"/>
      <c r="AV2681" s="15"/>
      <c r="AW2681" s="16">
        <v>566107</v>
      </c>
      <c r="AX2681" s="16">
        <v>317731</v>
      </c>
      <c r="AZ2681" s="6">
        <f>IF(D2681&gt;0,H2681/D2681,0)</f>
        <v>390272727.27272725</v>
      </c>
      <c r="BA2681" s="6">
        <f>AZ2681*Q2681</f>
        <v>27319090.90909091</v>
      </c>
      <c r="BB2681" s="6">
        <f>IF(C2681&gt;C$3054,C$3054,IF(C2681&lt;C$3053,C$3053,C2681))</f>
        <v>-0.01</v>
      </c>
      <c r="BC2681" s="6">
        <f>IF(BB2681&gt;0,(D2681/15)-BB2681,0)</f>
        <v>0</v>
      </c>
      <c r="BD2681" s="6">
        <f>BC2681/BC$3049</f>
        <v>0</v>
      </c>
      <c r="BE2681" s="15">
        <f>IF(AU2681&gt;AU$3054,AU$3054,IF(AU2681&lt;AU$3053,AU$3053,AU2681))</f>
        <v>0</v>
      </c>
      <c r="BF2681" s="15">
        <f>IF(I2681&gt;I$3054,I$3054,IF(I2681&lt;I$3053,I$3053,I2681))</f>
        <v>0</v>
      </c>
      <c r="BG2681" s="6">
        <f>IF(BE2681&gt;0, BF2681/BE2681,0)</f>
        <v>0</v>
      </c>
      <c r="BH2681" s="26">
        <f>BG2681/BG$3049</f>
        <v>0</v>
      </c>
      <c r="BI2681" s="26">
        <f>IF(AV2681&gt;AV$3054,AV$3054,IF(AV2681&lt;AV$3053,AV$3053,AV2681))</f>
        <v>0</v>
      </c>
      <c r="BJ2681" s="6">
        <f>IF(BI2681&gt;0, BF2681/BI2681,0)</f>
        <v>0</v>
      </c>
      <c r="BK2681" s="26">
        <f>BJ2681/BJ$3049</f>
        <v>0</v>
      </c>
      <c r="BL2681" s="6">
        <f>IF(_xlfn.NUMBERVALUE(AL2681),IF(ABS(AL2681)&lt;1,1-ABS(AL2681),0),0)</f>
        <v>0</v>
      </c>
      <c r="BM2681" s="6">
        <f>IF(F2681&gt;F$3054,F$3054,IF(F2681&lt;F$3053,F$3053,F2681))</f>
        <v>348.98</v>
      </c>
      <c r="BN2681" s="6">
        <f>IF(BM2681&gt;0, BM2681/BM$3049, BM2681/BM$3050*-1)</f>
        <v>0.44087206029714154</v>
      </c>
      <c r="BO2681" s="6">
        <f>IF(O2681&gt;O$3054,O$3054,IF(O2681&lt;O$3053,O$3053,O2681))</f>
        <v>0</v>
      </c>
      <c r="BP2681" s="26">
        <f>BO2681/BO$3049</f>
        <v>0</v>
      </c>
      <c r="BQ2681" s="26">
        <f>IF(OR(BD2681=0, BH2681=0,BN2681=0,BP2681=0), 0,BD2681+BH2681+BK2681+BL2681+BN2681+BP2681)</f>
        <v>0</v>
      </c>
      <c r="BR2681" s="6">
        <f>IF(D2681&gt;0,C2681/D2681,0)</f>
        <v>-4.5454545454545456E-2</v>
      </c>
    </row>
    <row r="2682" spans="1:70" x14ac:dyDescent="0.2">
      <c r="A2682" s="15" t="s">
        <v>5378</v>
      </c>
      <c r="B2682" s="15" t="s">
        <v>5379</v>
      </c>
      <c r="C2682" s="15"/>
      <c r="D2682" s="15">
        <v>0</v>
      </c>
      <c r="E2682" s="15"/>
      <c r="F2682" s="15"/>
      <c r="G2682" s="15"/>
      <c r="H2682" s="21"/>
      <c r="I2682" s="15"/>
      <c r="J2682" s="15"/>
      <c r="K2682" s="15"/>
      <c r="L2682" s="15"/>
      <c r="M2682" s="15"/>
      <c r="N2682" s="15"/>
      <c r="O2682" s="15"/>
      <c r="P2682" s="15"/>
      <c r="Q2682" s="15"/>
      <c r="R2682" s="15"/>
      <c r="S2682" s="15"/>
      <c r="T2682" s="15"/>
      <c r="U2682" s="15"/>
      <c r="V2682" s="15"/>
      <c r="W2682" s="15"/>
      <c r="X2682" s="15"/>
      <c r="Y2682" s="15"/>
      <c r="Z2682" s="15"/>
      <c r="AA2682" s="15"/>
      <c r="AB2682" s="15"/>
      <c r="AC2682" s="15"/>
      <c r="AD2682" s="15"/>
      <c r="AE2682" s="15"/>
      <c r="AF2682" s="15"/>
      <c r="AG2682" s="15"/>
      <c r="AH2682" s="15"/>
      <c r="AI2682" s="15"/>
      <c r="AJ2682" s="15"/>
      <c r="AK2682" s="15"/>
      <c r="AL2682" s="15"/>
      <c r="AM2682" s="15"/>
      <c r="AN2682" s="15"/>
      <c r="AO2682" s="15"/>
      <c r="AP2682" s="15"/>
      <c r="AQ2682" s="15"/>
      <c r="AR2682" s="15"/>
      <c r="AS2682" s="15"/>
      <c r="AT2682" s="15"/>
      <c r="AU2682" s="15"/>
      <c r="AV2682" s="15"/>
      <c r="AW2682" s="15">
        <v>0</v>
      </c>
      <c r="AX2682" s="15"/>
      <c r="AZ2682" s="6">
        <f>IF(D2682&gt;0,H2682/D2682,0)</f>
        <v>0</v>
      </c>
      <c r="BA2682" s="6">
        <f>AZ2682*Q2682</f>
        <v>0</v>
      </c>
      <c r="BB2682" s="6">
        <f>IF(C2682&gt;C$3054,C$3054,IF(C2682&lt;C$3053,C$3053,C2682))</f>
        <v>0</v>
      </c>
      <c r="BC2682" s="6">
        <f>IF(BB2682&gt;0,(D2682/15)-BB2682,0)</f>
        <v>0</v>
      </c>
      <c r="BD2682" s="6">
        <f>BC2682/BC$3049</f>
        <v>0</v>
      </c>
      <c r="BE2682" s="15">
        <f>IF(AU2682&gt;AU$3054,AU$3054,IF(AU2682&lt;AU$3053,AU$3053,AU2682))</f>
        <v>0</v>
      </c>
      <c r="BF2682" s="15">
        <f>IF(I2682&gt;I$3054,I$3054,IF(I2682&lt;I$3053,I$3053,I2682))</f>
        <v>0</v>
      </c>
      <c r="BG2682" s="6">
        <f>IF(BE2682&gt;0, BF2682/BE2682,0)</f>
        <v>0</v>
      </c>
      <c r="BH2682" s="26">
        <f>BG2682/BG$3049</f>
        <v>0</v>
      </c>
      <c r="BI2682" s="26">
        <f>IF(AV2682&gt;AV$3054,AV$3054,IF(AV2682&lt;AV$3053,AV$3053,AV2682))</f>
        <v>0</v>
      </c>
      <c r="BJ2682" s="6">
        <f>IF(BI2682&gt;0, BF2682/BI2682,0)</f>
        <v>0</v>
      </c>
      <c r="BK2682" s="26">
        <f>BJ2682/BJ$3049</f>
        <v>0</v>
      </c>
      <c r="BL2682" s="6">
        <f>IF(_xlfn.NUMBERVALUE(AL2682),IF(ABS(AL2682)&lt;1,1-ABS(AL2682),0),0)</f>
        <v>0</v>
      </c>
      <c r="BM2682" s="6">
        <f>IF(F2682&gt;F$3054,F$3054,IF(F2682&lt;F$3053,F$3053,F2682))</f>
        <v>0</v>
      </c>
      <c r="BN2682" s="6">
        <f>IF(BM2682&gt;0, BM2682/BM$3049, BM2682/BM$3050*-1)</f>
        <v>0</v>
      </c>
      <c r="BO2682" s="6">
        <f>IF(O2682&gt;O$3054,O$3054,IF(O2682&lt;O$3053,O$3053,O2682))</f>
        <v>0</v>
      </c>
      <c r="BP2682" s="26">
        <f>BO2682/BO$3049</f>
        <v>0</v>
      </c>
      <c r="BQ2682" s="26">
        <f>IF(OR(BD2682=0, BH2682=0,BN2682=0,BP2682=0), 0,BD2682+BH2682+BK2682+BL2682+BN2682+BP2682)</f>
        <v>0</v>
      </c>
      <c r="BR2682" s="6">
        <f>IF(D2682&gt;0,C2682/D2682,0)</f>
        <v>0</v>
      </c>
    </row>
    <row r="2683" spans="1:70" x14ac:dyDescent="0.2">
      <c r="A2683" s="15" t="s">
        <v>5624</v>
      </c>
      <c r="B2683" s="15" t="s">
        <v>5625</v>
      </c>
      <c r="C2683" s="15">
        <v>-0.01</v>
      </c>
      <c r="D2683" s="15">
        <v>0.19</v>
      </c>
      <c r="E2683" s="15">
        <v>0.15</v>
      </c>
      <c r="F2683" s="15">
        <v>2.7</v>
      </c>
      <c r="G2683" s="15">
        <v>0.7</v>
      </c>
      <c r="H2683" s="21">
        <v>6290000</v>
      </c>
      <c r="I2683" s="15"/>
      <c r="J2683" s="15">
        <v>0</v>
      </c>
      <c r="K2683" s="15"/>
      <c r="L2683" s="15">
        <v>0</v>
      </c>
      <c r="M2683" s="15"/>
      <c r="N2683" s="15">
        <v>0</v>
      </c>
      <c r="O2683" s="15"/>
      <c r="P2683" s="15"/>
      <c r="Q2683" s="15">
        <v>0.27</v>
      </c>
      <c r="R2683" s="15">
        <v>0.06</v>
      </c>
      <c r="S2683" s="15">
        <v>2.68</v>
      </c>
      <c r="T2683" s="15">
        <v>0</v>
      </c>
      <c r="U2683" s="15">
        <v>0</v>
      </c>
      <c r="V2683" s="15">
        <v>0.42</v>
      </c>
      <c r="W2683" s="15">
        <v>0.42</v>
      </c>
      <c r="X2683" s="15">
        <v>0</v>
      </c>
      <c r="Y2683" s="15">
        <v>0</v>
      </c>
      <c r="Z2683" s="15">
        <v>0.52</v>
      </c>
      <c r="AA2683" s="15">
        <v>0.52</v>
      </c>
      <c r="AB2683" s="15"/>
      <c r="AC2683" s="15">
        <v>-2.72</v>
      </c>
      <c r="AD2683" s="15">
        <v>-5.99</v>
      </c>
      <c r="AE2683" s="15">
        <v>-2.72</v>
      </c>
      <c r="AF2683" s="15">
        <v>-2.44</v>
      </c>
      <c r="AG2683" s="15">
        <v>-4.6900000000000004</v>
      </c>
      <c r="AH2683" s="15">
        <v>-2.44</v>
      </c>
      <c r="AI2683" s="15">
        <v>-2.99</v>
      </c>
      <c r="AJ2683" s="15">
        <v>-6.41</v>
      </c>
      <c r="AK2683" s="15">
        <v>-2.99</v>
      </c>
      <c r="AL2683" s="15"/>
      <c r="AM2683" s="15">
        <v>4.3099999999999996</v>
      </c>
      <c r="AN2683" s="15"/>
      <c r="AO2683" s="15">
        <v>-7.91</v>
      </c>
      <c r="AP2683" s="15">
        <v>-10.75</v>
      </c>
      <c r="AQ2683" s="15">
        <v>-7.16</v>
      </c>
      <c r="AR2683" s="15"/>
      <c r="AS2683" s="15">
        <v>-3.3</v>
      </c>
      <c r="AT2683" s="15">
        <v>3.06</v>
      </c>
      <c r="AU2683" s="15"/>
      <c r="AV2683" s="15"/>
      <c r="AW2683" s="15">
        <v>0</v>
      </c>
      <c r="AX2683" s="16">
        <v>4056</v>
      </c>
      <c r="AZ2683" s="6">
        <f>IF(D2683&gt;0,H2683/D2683,0)</f>
        <v>33105263.157894738</v>
      </c>
      <c r="BA2683" s="6">
        <f>AZ2683*Q2683</f>
        <v>8938421.0526315793</v>
      </c>
      <c r="BB2683" s="6">
        <f>IF(C2683&gt;C$3054,C$3054,IF(C2683&lt;C$3053,C$3053,C2683))</f>
        <v>-0.01</v>
      </c>
      <c r="BC2683" s="6">
        <f>IF(BB2683&gt;0,(D2683/15)-BB2683,0)</f>
        <v>0</v>
      </c>
      <c r="BD2683" s="6">
        <f>BC2683/BC$3049</f>
        <v>0</v>
      </c>
      <c r="BE2683" s="15">
        <f>IF(AU2683&gt;AU$3054,AU$3054,IF(AU2683&lt;AU$3053,AU$3053,AU2683))</f>
        <v>0</v>
      </c>
      <c r="BF2683" s="15">
        <f>IF(I2683&gt;I$3054,I$3054,IF(I2683&lt;I$3053,I$3053,I2683))</f>
        <v>0</v>
      </c>
      <c r="BG2683" s="6">
        <f>IF(BE2683&gt;0, BF2683/BE2683,0)</f>
        <v>0</v>
      </c>
      <c r="BH2683" s="26">
        <f>BG2683/BG$3049</f>
        <v>0</v>
      </c>
      <c r="BI2683" s="26">
        <f>IF(AV2683&gt;AV$3054,AV$3054,IF(AV2683&lt;AV$3053,AV$3053,AV2683))</f>
        <v>0</v>
      </c>
      <c r="BJ2683" s="6">
        <f>IF(BI2683&gt;0, BF2683/BI2683,0)</f>
        <v>0</v>
      </c>
      <c r="BK2683" s="26">
        <f>BJ2683/BJ$3049</f>
        <v>0</v>
      </c>
      <c r="BL2683" s="6">
        <f>IF(_xlfn.NUMBERVALUE(AL2683),IF(ABS(AL2683)&lt;1,1-ABS(AL2683),0),0)</f>
        <v>0</v>
      </c>
      <c r="BM2683" s="6">
        <f>IF(F2683&gt;F$3054,F$3054,IF(F2683&lt;F$3053,F$3053,F2683))</f>
        <v>2.7</v>
      </c>
      <c r="BN2683" s="6">
        <f>IF(BM2683&gt;0, BM2683/BM$3049, BM2683/BM$3050*-1)</f>
        <v>3.4109535297217096E-3</v>
      </c>
      <c r="BO2683" s="6">
        <f>IF(O2683&gt;O$3054,O$3054,IF(O2683&lt;O$3053,O$3053,O2683))</f>
        <v>0</v>
      </c>
      <c r="BP2683" s="26">
        <f>BO2683/BO$3049</f>
        <v>0</v>
      </c>
      <c r="BQ2683" s="26">
        <f>IF(OR(BD2683=0, BH2683=0,BN2683=0,BP2683=0), 0,BD2683+BH2683+BK2683+BL2683+BN2683+BP2683)</f>
        <v>0</v>
      </c>
      <c r="BR2683" s="6">
        <f>IF(D2683&gt;0,C2683/D2683,0)</f>
        <v>-5.2631578947368418E-2</v>
      </c>
    </row>
    <row r="2684" spans="1:70" x14ac:dyDescent="0.2">
      <c r="A2684" s="15" t="s">
        <v>5474</v>
      </c>
      <c r="B2684" s="15" t="s">
        <v>5475</v>
      </c>
      <c r="C2684" s="15">
        <v>-0.08</v>
      </c>
      <c r="D2684" s="15">
        <v>0.14000000000000001</v>
      </c>
      <c r="E2684" s="15">
        <v>0.08</v>
      </c>
      <c r="F2684" s="15">
        <v>403.36</v>
      </c>
      <c r="G2684" s="15">
        <v>25.06</v>
      </c>
      <c r="H2684" s="21">
        <v>52500000</v>
      </c>
      <c r="I2684" s="15"/>
      <c r="J2684" s="15">
        <v>0</v>
      </c>
      <c r="K2684" s="15"/>
      <c r="L2684" s="15">
        <v>0</v>
      </c>
      <c r="M2684" s="15"/>
      <c r="N2684" s="15">
        <v>0</v>
      </c>
      <c r="O2684" s="15"/>
      <c r="P2684" s="15"/>
      <c r="Q2684" s="15">
        <v>0.01</v>
      </c>
      <c r="R2684" s="15">
        <v>0.01</v>
      </c>
      <c r="S2684" s="15">
        <v>2.6</v>
      </c>
      <c r="T2684" s="15">
        <v>0</v>
      </c>
      <c r="U2684" s="15">
        <v>0</v>
      </c>
      <c r="V2684" s="15">
        <v>0</v>
      </c>
      <c r="W2684" s="15">
        <v>0</v>
      </c>
      <c r="X2684" s="15">
        <v>0</v>
      </c>
      <c r="Y2684" s="15">
        <v>0</v>
      </c>
      <c r="Z2684" s="15">
        <v>0</v>
      </c>
      <c r="AA2684" s="15">
        <v>0</v>
      </c>
      <c r="AB2684" s="15"/>
      <c r="AC2684" s="15">
        <v>-181.14</v>
      </c>
      <c r="AD2684" s="15">
        <v>-73.55</v>
      </c>
      <c r="AE2684" s="15">
        <v>-189.32</v>
      </c>
      <c r="AF2684" s="15">
        <v>-169.06</v>
      </c>
      <c r="AG2684" s="15">
        <v>-70.95</v>
      </c>
      <c r="AH2684" s="15">
        <v>-177.58</v>
      </c>
      <c r="AI2684" s="15">
        <v>-181.68</v>
      </c>
      <c r="AJ2684" s="15">
        <v>-73.89</v>
      </c>
      <c r="AK2684" s="15">
        <v>-190.48</v>
      </c>
      <c r="AL2684" s="15">
        <v>4.42</v>
      </c>
      <c r="AM2684" s="15">
        <v>337.4</v>
      </c>
      <c r="AN2684" s="15"/>
      <c r="AO2684" s="16">
        <v>-35615.71</v>
      </c>
      <c r="AP2684" s="16">
        <v>-35847.550000000003</v>
      </c>
      <c r="AQ2684" s="16">
        <v>-35725.660000000003</v>
      </c>
      <c r="AR2684" s="15"/>
      <c r="AS2684" s="15">
        <v>-11.08</v>
      </c>
      <c r="AT2684" s="15">
        <v>-14.64</v>
      </c>
      <c r="AU2684" s="15"/>
      <c r="AV2684" s="15"/>
      <c r="AW2684" s="16">
        <v>283023</v>
      </c>
      <c r="AX2684" s="15">
        <v>1110000</v>
      </c>
      <c r="AZ2684" s="6">
        <f>IF(D2684&gt;0,H2684/D2684,0)</f>
        <v>374999999.99999994</v>
      </c>
      <c r="BA2684" s="6">
        <f>AZ2684*Q2684</f>
        <v>3749999.9999999995</v>
      </c>
      <c r="BB2684" s="6">
        <f>IF(C2684&gt;C$3054,C$3054,IF(C2684&lt;C$3053,C$3053,C2684))</f>
        <v>-0.08</v>
      </c>
      <c r="BC2684" s="6">
        <f>IF(BB2684&gt;0,(D2684/15)-BB2684,0)</f>
        <v>0</v>
      </c>
      <c r="BD2684" s="6">
        <f>BC2684/BC$3049</f>
        <v>0</v>
      </c>
      <c r="BE2684" s="15">
        <f>IF(AU2684&gt;AU$3054,AU$3054,IF(AU2684&lt;AU$3053,AU$3053,AU2684))</f>
        <v>0</v>
      </c>
      <c r="BF2684" s="15">
        <f>IF(I2684&gt;I$3054,I$3054,IF(I2684&lt;I$3053,I$3053,I2684))</f>
        <v>0</v>
      </c>
      <c r="BG2684" s="6">
        <f>IF(BE2684&gt;0, BF2684/BE2684,0)</f>
        <v>0</v>
      </c>
      <c r="BH2684" s="26">
        <f>BG2684/BG$3049</f>
        <v>0</v>
      </c>
      <c r="BI2684" s="26">
        <f>IF(AV2684&gt;AV$3054,AV$3054,IF(AV2684&lt;AV$3053,AV$3053,AV2684))</f>
        <v>0</v>
      </c>
      <c r="BJ2684" s="6">
        <f>IF(BI2684&gt;0, BF2684/BI2684,0)</f>
        <v>0</v>
      </c>
      <c r="BK2684" s="26">
        <f>BJ2684/BJ$3049</f>
        <v>0</v>
      </c>
      <c r="BL2684" s="6">
        <f>IF(_xlfn.NUMBERVALUE(AL2684),IF(ABS(AL2684)&lt;1,1-ABS(AL2684),0),0)</f>
        <v>0</v>
      </c>
      <c r="BM2684" s="6">
        <f>IF(F2684&gt;F$3054,F$3054,IF(F2684&lt;F$3053,F$3053,F2684))</f>
        <v>403.36</v>
      </c>
      <c r="BN2684" s="6">
        <f>IF(BM2684&gt;0, BM2684/BM$3049, BM2684/BM$3050*-1)</f>
        <v>0.50957119101798098</v>
      </c>
      <c r="BO2684" s="6">
        <f>IF(O2684&gt;O$3054,O$3054,IF(O2684&lt;O$3053,O$3053,O2684))</f>
        <v>0</v>
      </c>
      <c r="BP2684" s="26">
        <f>BO2684/BO$3049</f>
        <v>0</v>
      </c>
      <c r="BQ2684" s="26">
        <f>IF(OR(BD2684=0, BH2684=0,BN2684=0,BP2684=0), 0,BD2684+BH2684+BK2684+BL2684+BN2684+BP2684)</f>
        <v>0</v>
      </c>
      <c r="BR2684" s="6">
        <f>IF(D2684&gt;0,C2684/D2684,0)</f>
        <v>-0.5714285714285714</v>
      </c>
    </row>
    <row r="2685" spans="1:70" x14ac:dyDescent="0.2">
      <c r="A2685" s="15" t="s">
        <v>5561</v>
      </c>
      <c r="B2685" s="15" t="s">
        <v>5562</v>
      </c>
      <c r="C2685" s="15">
        <v>-0.06</v>
      </c>
      <c r="D2685" s="15">
        <v>0.25</v>
      </c>
      <c r="E2685" s="15">
        <v>0.19</v>
      </c>
      <c r="F2685" s="15">
        <v>42.86</v>
      </c>
      <c r="G2685" s="15">
        <v>2.89</v>
      </c>
      <c r="H2685" s="21">
        <v>28060000</v>
      </c>
      <c r="I2685" s="15"/>
      <c r="J2685" s="15">
        <v>0</v>
      </c>
      <c r="K2685" s="15"/>
      <c r="L2685" s="15">
        <v>0</v>
      </c>
      <c r="M2685" s="15"/>
      <c r="N2685" s="15">
        <v>0</v>
      </c>
      <c r="O2685" s="15"/>
      <c r="P2685" s="15"/>
      <c r="Q2685" s="15">
        <v>0.09</v>
      </c>
      <c r="R2685" s="15">
        <v>0.03</v>
      </c>
      <c r="S2685" s="15">
        <v>1.62</v>
      </c>
      <c r="T2685" s="15">
        <v>0</v>
      </c>
      <c r="U2685" s="15">
        <v>0</v>
      </c>
      <c r="V2685" s="15">
        <v>0</v>
      </c>
      <c r="W2685" s="15">
        <v>0</v>
      </c>
      <c r="X2685" s="15">
        <v>0</v>
      </c>
      <c r="Y2685" s="15">
        <v>0</v>
      </c>
      <c r="Z2685" s="15">
        <v>0</v>
      </c>
      <c r="AA2685" s="15">
        <v>0</v>
      </c>
      <c r="AB2685" s="15">
        <v>-43.57</v>
      </c>
      <c r="AC2685" s="15">
        <v>-67.72</v>
      </c>
      <c r="AD2685" s="15"/>
      <c r="AE2685" s="15">
        <v>-67.73</v>
      </c>
      <c r="AF2685" s="15">
        <v>-52.7</v>
      </c>
      <c r="AG2685" s="15"/>
      <c r="AH2685" s="15">
        <v>-52.7</v>
      </c>
      <c r="AI2685" s="15">
        <v>-68.069999999999993</v>
      </c>
      <c r="AJ2685" s="15"/>
      <c r="AK2685" s="15">
        <v>-68.069999999999993</v>
      </c>
      <c r="AL2685" s="15"/>
      <c r="AM2685" s="15">
        <v>75.73</v>
      </c>
      <c r="AN2685" s="15">
        <v>63.91</v>
      </c>
      <c r="AO2685" s="15">
        <v>-183.07</v>
      </c>
      <c r="AP2685" s="15">
        <v>-197.05</v>
      </c>
      <c r="AQ2685" s="15">
        <v>-157.28</v>
      </c>
      <c r="AR2685" s="15"/>
      <c r="AS2685" s="15"/>
      <c r="AT2685" s="15"/>
      <c r="AU2685" s="15"/>
      <c r="AV2685" s="15"/>
      <c r="AW2685" s="16">
        <v>45000</v>
      </c>
      <c r="AX2685" s="16">
        <v>624663</v>
      </c>
      <c r="AZ2685" s="6">
        <f>IF(D2685&gt;0,H2685/D2685,0)</f>
        <v>112240000</v>
      </c>
      <c r="BA2685" s="6">
        <f>AZ2685*Q2685</f>
        <v>10101600</v>
      </c>
      <c r="BB2685" s="6">
        <f>IF(C2685&gt;C$3054,C$3054,IF(C2685&lt;C$3053,C$3053,C2685))</f>
        <v>-0.06</v>
      </c>
      <c r="BC2685" s="6">
        <f>IF(BB2685&gt;0,(D2685/15)-BB2685,0)</f>
        <v>0</v>
      </c>
      <c r="BD2685" s="6">
        <f>BC2685/BC$3049</f>
        <v>0</v>
      </c>
      <c r="BE2685" s="15">
        <f>IF(AU2685&gt;AU$3054,AU$3054,IF(AU2685&lt;AU$3053,AU$3053,AU2685))</f>
        <v>0</v>
      </c>
      <c r="BF2685" s="15">
        <f>IF(I2685&gt;I$3054,I$3054,IF(I2685&lt;I$3053,I$3053,I2685))</f>
        <v>0</v>
      </c>
      <c r="BG2685" s="6">
        <f>IF(BE2685&gt;0, BF2685/BE2685,0)</f>
        <v>0</v>
      </c>
      <c r="BH2685" s="26">
        <f>BG2685/BG$3049</f>
        <v>0</v>
      </c>
      <c r="BI2685" s="26">
        <f>IF(AV2685&gt;AV$3054,AV$3054,IF(AV2685&lt;AV$3053,AV$3053,AV2685))</f>
        <v>0</v>
      </c>
      <c r="BJ2685" s="6">
        <f>IF(BI2685&gt;0, BF2685/BI2685,0)</f>
        <v>0</v>
      </c>
      <c r="BK2685" s="26">
        <f>BJ2685/BJ$3049</f>
        <v>0</v>
      </c>
      <c r="BL2685" s="6">
        <f>IF(_xlfn.NUMBERVALUE(AL2685),IF(ABS(AL2685)&lt;1,1-ABS(AL2685),0),0)</f>
        <v>0</v>
      </c>
      <c r="BM2685" s="6">
        <f>IF(F2685&gt;F$3054,F$3054,IF(F2685&lt;F$3053,F$3053,F2685))</f>
        <v>42.86</v>
      </c>
      <c r="BN2685" s="6">
        <f>IF(BM2685&gt;0, BM2685/BM$3049, BM2685/BM$3050*-1)</f>
        <v>5.4145728994026837E-2</v>
      </c>
      <c r="BO2685" s="6">
        <f>IF(O2685&gt;O$3054,O$3054,IF(O2685&lt;O$3053,O$3053,O2685))</f>
        <v>0</v>
      </c>
      <c r="BP2685" s="26">
        <f>BO2685/BO$3049</f>
        <v>0</v>
      </c>
      <c r="BQ2685" s="26">
        <f>IF(OR(BD2685=0, BH2685=0,BN2685=0,BP2685=0), 0,BD2685+BH2685+BK2685+BL2685+BN2685+BP2685)</f>
        <v>0</v>
      </c>
      <c r="BR2685" s="6">
        <f>IF(D2685&gt;0,C2685/D2685,0)</f>
        <v>-0.24</v>
      </c>
    </row>
    <row r="2686" spans="1:70" x14ac:dyDescent="0.2">
      <c r="A2686" s="15" t="s">
        <v>95</v>
      </c>
      <c r="B2686" s="15" t="s">
        <v>5609</v>
      </c>
      <c r="C2686" s="15">
        <v>0.61</v>
      </c>
      <c r="D2686" s="15">
        <v>5.5</v>
      </c>
      <c r="E2686" s="15">
        <v>6.69</v>
      </c>
      <c r="F2686" s="15">
        <v>57.14</v>
      </c>
      <c r="G2686" s="15">
        <v>1.75</v>
      </c>
      <c r="H2686" s="21">
        <v>275020000</v>
      </c>
      <c r="I2686" s="15">
        <v>8.9600000000000009</v>
      </c>
      <c r="J2686" s="15">
        <v>0</v>
      </c>
      <c r="K2686" s="15"/>
      <c r="L2686" s="15">
        <v>0</v>
      </c>
      <c r="M2686" s="15"/>
      <c r="N2686" s="15">
        <v>0</v>
      </c>
      <c r="O2686" s="15"/>
      <c r="P2686" s="15"/>
      <c r="Q2686" s="15">
        <v>3.15</v>
      </c>
      <c r="R2686" s="15">
        <v>0.26</v>
      </c>
      <c r="S2686" s="15">
        <v>6.77</v>
      </c>
      <c r="T2686" s="15">
        <v>0.76</v>
      </c>
      <c r="U2686" s="15">
        <v>0.76</v>
      </c>
      <c r="V2686" s="15">
        <v>1.37</v>
      </c>
      <c r="W2686" s="15">
        <v>1.37</v>
      </c>
      <c r="X2686" s="15">
        <v>1.0900000000000001</v>
      </c>
      <c r="Y2686" s="15">
        <v>1.0900000000000001</v>
      </c>
      <c r="Z2686" s="15">
        <v>1.98</v>
      </c>
      <c r="AA2686" s="15">
        <v>1.98</v>
      </c>
      <c r="AB2686" s="15">
        <v>332.25</v>
      </c>
      <c r="AC2686" s="15">
        <v>26.75</v>
      </c>
      <c r="AD2686" s="15">
        <v>16.75</v>
      </c>
      <c r="AE2686" s="15">
        <v>26.75</v>
      </c>
      <c r="AF2686" s="15">
        <v>19.64</v>
      </c>
      <c r="AG2686" s="15">
        <v>11.73</v>
      </c>
      <c r="AH2686" s="15">
        <v>19.64</v>
      </c>
      <c r="AI2686" s="15">
        <v>21.69</v>
      </c>
      <c r="AJ2686" s="15">
        <v>15.64</v>
      </c>
      <c r="AK2686" s="15">
        <v>21.69</v>
      </c>
      <c r="AL2686" s="15">
        <v>1.25</v>
      </c>
      <c r="AM2686" s="15">
        <v>13.7</v>
      </c>
      <c r="AN2686" s="15">
        <v>74.989999999999995</v>
      </c>
      <c r="AO2686" s="15">
        <v>63.42</v>
      </c>
      <c r="AP2686" s="15">
        <v>49.16</v>
      </c>
      <c r="AQ2686" s="15">
        <v>33.22</v>
      </c>
      <c r="AR2686" s="15">
        <v>34.31</v>
      </c>
      <c r="AS2686" s="15">
        <v>13.34</v>
      </c>
      <c r="AT2686" s="15">
        <v>18.170000000000002</v>
      </c>
      <c r="AU2686" s="15">
        <v>36.770000000000003</v>
      </c>
      <c r="AV2686" s="15">
        <v>14.67</v>
      </c>
      <c r="AW2686" s="15">
        <v>0</v>
      </c>
      <c r="AX2686" s="16">
        <v>4255</v>
      </c>
      <c r="AZ2686" s="6">
        <f>IF(D2686&gt;0,H2686/D2686,0)</f>
        <v>50003636.363636367</v>
      </c>
      <c r="BA2686" s="6">
        <f>AZ2686*Q2686</f>
        <v>157511454.54545456</v>
      </c>
      <c r="BB2686" s="6">
        <f>IF(C2686&gt;C$3054,C$3054,IF(C2686&lt;C$3053,C$3053,C2686))</f>
        <v>0.61</v>
      </c>
      <c r="BC2686" s="6">
        <f>IF(BB2686&gt;0,(D2686/15)-BB2686,0)</f>
        <v>-0.24333333333333335</v>
      </c>
      <c r="BD2686" s="6">
        <f>BC2686/BC$3049</f>
        <v>-4.6860957760944927E-2</v>
      </c>
      <c r="BE2686" s="15">
        <f>IF(AU2686&gt;AU$3054,AU$3054,IF(AU2686&lt;AU$3053,AU$3053,AU2686))</f>
        <v>36.770000000000003</v>
      </c>
      <c r="BF2686" s="15">
        <f>IF(I2686&gt;I$3054,I$3054,IF(I2686&lt;I$3053,I$3053,I2686))</f>
        <v>8.9600000000000009</v>
      </c>
      <c r="BG2686" s="6">
        <f>IF(BE2686&gt;0, BF2686/BE2686,0)</f>
        <v>0.24367691052488441</v>
      </c>
      <c r="BH2686" s="26">
        <f>BG2686/BG$3049</f>
        <v>2.343047216585427E-4</v>
      </c>
      <c r="BI2686" s="26">
        <f>IF(AV2686&gt;AV$3054,AV$3054,IF(AV2686&lt;AV$3053,AV$3053,AV2686))</f>
        <v>14.67</v>
      </c>
      <c r="BJ2686" s="6">
        <f>IF(BI2686&gt;0, BF2686/BI2686,0)</f>
        <v>0.61077027948193596</v>
      </c>
      <c r="BK2686" s="26">
        <f>BJ2686/BJ$3049</f>
        <v>1.0299667444889308E-3</v>
      </c>
      <c r="BL2686" s="6">
        <f>IF(_xlfn.NUMBERVALUE(AL2686),IF(ABS(AL2686)&lt;1,1-ABS(AL2686),0),0)</f>
        <v>0</v>
      </c>
      <c r="BM2686" s="6">
        <f>IF(F2686&gt;F$3054,F$3054,IF(F2686&lt;F$3053,F$3053,F2686))</f>
        <v>57.14</v>
      </c>
      <c r="BN2686" s="6">
        <f>IF(BM2686&gt;0, BM2686/BM$3049, BM2686/BM$3050*-1)</f>
        <v>7.2185883217888325E-2</v>
      </c>
      <c r="BO2686" s="6">
        <f>IF(O2686&gt;O$3054,O$3054,IF(O2686&lt;O$3053,O$3053,O2686))</f>
        <v>0</v>
      </c>
      <c r="BP2686" s="26">
        <f>BO2686/BO$3049</f>
        <v>0</v>
      </c>
      <c r="BQ2686" s="26">
        <f>IF(OR(BD2686=0, BH2686=0,BN2686=0,BP2686=0), 0,BD2686+BH2686+BK2686+BL2686+BN2686+BP2686)</f>
        <v>0</v>
      </c>
      <c r="BR2686" s="6">
        <f>IF(D2686&gt;0,C2686/D2686,0)</f>
        <v>0.1109090909090909</v>
      </c>
    </row>
    <row r="2687" spans="1:70" x14ac:dyDescent="0.2">
      <c r="A2687" s="15" t="s">
        <v>5571</v>
      </c>
      <c r="B2687" s="15" t="s">
        <v>5572</v>
      </c>
      <c r="C2687" s="15">
        <v>0.16</v>
      </c>
      <c r="D2687" s="15">
        <v>1.05</v>
      </c>
      <c r="E2687" s="15">
        <v>1.84</v>
      </c>
      <c r="F2687" s="15">
        <v>-60</v>
      </c>
      <c r="G2687" s="15">
        <v>2.85</v>
      </c>
      <c r="H2687" s="21">
        <v>138080000</v>
      </c>
      <c r="I2687" s="15">
        <v>6.58</v>
      </c>
      <c r="J2687" s="15">
        <v>0</v>
      </c>
      <c r="K2687" s="15"/>
      <c r="L2687" s="15">
        <v>0</v>
      </c>
      <c r="M2687" s="15"/>
      <c r="N2687" s="15">
        <v>0</v>
      </c>
      <c r="O2687" s="15"/>
      <c r="P2687" s="15"/>
      <c r="Q2687" s="15">
        <v>0.38</v>
      </c>
      <c r="R2687" s="15">
        <v>0.08</v>
      </c>
      <c r="S2687" s="15">
        <v>2.16</v>
      </c>
      <c r="T2687" s="15">
        <v>0</v>
      </c>
      <c r="U2687" s="15">
        <v>0</v>
      </c>
      <c r="V2687" s="15">
        <v>0</v>
      </c>
      <c r="W2687" s="15">
        <v>0</v>
      </c>
      <c r="X2687" s="15">
        <v>0</v>
      </c>
      <c r="Y2687" s="15">
        <v>0</v>
      </c>
      <c r="Z2687" s="15">
        <v>0</v>
      </c>
      <c r="AA2687" s="15">
        <v>0</v>
      </c>
      <c r="AB2687" s="15">
        <v>4.34</v>
      </c>
      <c r="AC2687" s="15">
        <v>40.950000000000003</v>
      </c>
      <c r="AD2687" s="15"/>
      <c r="AE2687" s="15">
        <v>32.51</v>
      </c>
      <c r="AF2687" s="15">
        <v>30.99</v>
      </c>
      <c r="AG2687" s="15"/>
      <c r="AH2687" s="15">
        <v>20.69</v>
      </c>
      <c r="AI2687" s="15">
        <v>41.16</v>
      </c>
      <c r="AJ2687" s="15"/>
      <c r="AK2687" s="15">
        <v>32.61</v>
      </c>
      <c r="AL2687" s="15"/>
      <c r="AM2687" s="15">
        <v>113.9</v>
      </c>
      <c r="AN2687" s="15">
        <v>81.91</v>
      </c>
      <c r="AO2687" s="15">
        <v>44.45</v>
      </c>
      <c r="AP2687" s="15">
        <v>39.19</v>
      </c>
      <c r="AQ2687" s="15">
        <v>40.21</v>
      </c>
      <c r="AR2687" s="15"/>
      <c r="AS2687" s="15"/>
      <c r="AT2687" s="15"/>
      <c r="AU2687" s="15"/>
      <c r="AV2687" s="15"/>
      <c r="AW2687" s="16">
        <v>323120</v>
      </c>
      <c r="AX2687" s="16">
        <v>328663</v>
      </c>
      <c r="AZ2687" s="6">
        <f>IF(D2687&gt;0,H2687/D2687,0)</f>
        <v>131504761.9047619</v>
      </c>
      <c r="BA2687" s="6">
        <f>AZ2687*Q2687</f>
        <v>49971809.523809522</v>
      </c>
      <c r="BB2687" s="6">
        <f>IF(C2687&gt;C$3054,C$3054,IF(C2687&lt;C$3053,C$3053,C2687))</f>
        <v>0.16</v>
      </c>
      <c r="BC2687" s="6">
        <f>IF(BB2687&gt;0,(D2687/15)-BB2687,0)</f>
        <v>-0.09</v>
      </c>
      <c r="BD2687" s="6">
        <f>BC2687/BC$3049</f>
        <v>-1.7332135062267297E-2</v>
      </c>
      <c r="BE2687" s="15">
        <f>IF(AU2687&gt;AU$3054,AU$3054,IF(AU2687&lt;AU$3053,AU$3053,AU2687))</f>
        <v>0</v>
      </c>
      <c r="BF2687" s="15">
        <f>IF(I2687&gt;I$3054,I$3054,IF(I2687&lt;I$3053,I$3053,I2687))</f>
        <v>6.58</v>
      </c>
      <c r="BG2687" s="6">
        <f>IF(BE2687&gt;0, BF2687/BE2687,0)</f>
        <v>0</v>
      </c>
      <c r="BH2687" s="26">
        <f>BG2687/BG$3049</f>
        <v>0</v>
      </c>
      <c r="BI2687" s="26">
        <f>IF(AV2687&gt;AV$3054,AV$3054,IF(AV2687&lt;AV$3053,AV$3053,AV2687))</f>
        <v>0</v>
      </c>
      <c r="BJ2687" s="6">
        <f>IF(BI2687&gt;0, BF2687/BI2687,0)</f>
        <v>0</v>
      </c>
      <c r="BK2687" s="26">
        <f>BJ2687/BJ$3049</f>
        <v>0</v>
      </c>
      <c r="BL2687" s="6">
        <f>IF(_xlfn.NUMBERVALUE(AL2687),IF(ABS(AL2687)&lt;1,1-ABS(AL2687),0),0)</f>
        <v>0</v>
      </c>
      <c r="BM2687" s="6">
        <f>IF(F2687&gt;F$3054,F$3054,IF(F2687&lt;F$3053,F$3053,F2687))</f>
        <v>-60</v>
      </c>
      <c r="BN2687" s="6">
        <f>IF(BM2687&gt;0, BM2687/BM$3049, BM2687/BM$3050*-1)</f>
        <v>-0.60325759099135334</v>
      </c>
      <c r="BO2687" s="6">
        <f>IF(O2687&gt;O$3054,O$3054,IF(O2687&lt;O$3053,O$3053,O2687))</f>
        <v>0</v>
      </c>
      <c r="BP2687" s="26">
        <f>BO2687/BO$3049</f>
        <v>0</v>
      </c>
      <c r="BQ2687" s="26">
        <f>IF(OR(BD2687=0, BH2687=0,BN2687=0,BP2687=0), 0,BD2687+BH2687+BK2687+BL2687+BN2687+BP2687)</f>
        <v>0</v>
      </c>
      <c r="BR2687" s="6">
        <f>IF(D2687&gt;0,C2687/D2687,0)</f>
        <v>0.15238095238095237</v>
      </c>
    </row>
    <row r="2688" spans="1:70" x14ac:dyDescent="0.2">
      <c r="A2688" s="15" t="s">
        <v>5593</v>
      </c>
      <c r="B2688" s="15" t="s">
        <v>5594</v>
      </c>
      <c r="C2688" s="15">
        <v>0.05</v>
      </c>
      <c r="D2688" s="15">
        <v>10.220000000000001</v>
      </c>
      <c r="E2688" s="15">
        <v>11.22</v>
      </c>
      <c r="F2688" s="15">
        <v>-3.07</v>
      </c>
      <c r="G2688" s="15">
        <v>4.21</v>
      </c>
      <c r="H2688" s="21">
        <v>20880000000</v>
      </c>
      <c r="I2688" s="15">
        <v>201.18</v>
      </c>
      <c r="J2688" s="15">
        <v>0.23</v>
      </c>
      <c r="K2688" s="15">
        <v>0.25</v>
      </c>
      <c r="L2688" s="15">
        <v>0.46</v>
      </c>
      <c r="M2688" s="15">
        <v>0.48</v>
      </c>
      <c r="N2688" s="15">
        <v>0.46</v>
      </c>
      <c r="O2688" s="15">
        <v>4.6100000000000003</v>
      </c>
      <c r="P2688" s="15">
        <v>689</v>
      </c>
      <c r="Q2688" s="15">
        <v>2.4700000000000002</v>
      </c>
      <c r="R2688" s="15">
        <v>0.41</v>
      </c>
      <c r="S2688" s="15">
        <v>0.6</v>
      </c>
      <c r="T2688" s="15">
        <v>54.14</v>
      </c>
      <c r="U2688" s="15">
        <v>54.14</v>
      </c>
      <c r="V2688" s="15">
        <v>55.9</v>
      </c>
      <c r="W2688" s="15">
        <v>55.9</v>
      </c>
      <c r="X2688" s="15">
        <v>247.63</v>
      </c>
      <c r="Y2688" s="15">
        <v>247.63</v>
      </c>
      <c r="Z2688" s="15">
        <v>255.67</v>
      </c>
      <c r="AA2688" s="15">
        <v>255.67</v>
      </c>
      <c r="AB2688" s="15">
        <v>1.24</v>
      </c>
      <c r="AC2688" s="15">
        <v>0.11</v>
      </c>
      <c r="AD2688" s="15">
        <v>0.2</v>
      </c>
      <c r="AE2688" s="15">
        <v>0.11</v>
      </c>
      <c r="AF2688" s="15">
        <v>0.1</v>
      </c>
      <c r="AG2688" s="15">
        <v>0.17</v>
      </c>
      <c r="AH2688" s="15">
        <v>0.1</v>
      </c>
      <c r="AI2688" s="15">
        <v>2.02</v>
      </c>
      <c r="AJ2688" s="15">
        <v>1.92</v>
      </c>
      <c r="AK2688" s="15">
        <v>2.02</v>
      </c>
      <c r="AL2688" s="15">
        <v>0.45</v>
      </c>
      <c r="AM2688" s="16">
        <v>1921.8</v>
      </c>
      <c r="AN2688" s="15">
        <v>73.260000000000005</v>
      </c>
      <c r="AO2688" s="15">
        <v>62.4</v>
      </c>
      <c r="AP2688" s="15">
        <v>30.05</v>
      </c>
      <c r="AQ2688" s="15">
        <v>1</v>
      </c>
      <c r="AR2688" s="15">
        <v>-2.52</v>
      </c>
      <c r="AS2688" s="15">
        <v>16.350000000000001</v>
      </c>
      <c r="AT2688" s="15">
        <v>12.34</v>
      </c>
      <c r="AU2688" s="15">
        <v>-8.26</v>
      </c>
      <c r="AV2688" s="15"/>
      <c r="AW2688" s="15">
        <v>5610000</v>
      </c>
      <c r="AX2688" s="15">
        <v>3960000</v>
      </c>
      <c r="AZ2688" s="6">
        <f>IF(D2688&gt;0,H2688/D2688,0)</f>
        <v>2043052837.5733855</v>
      </c>
      <c r="BA2688" s="6">
        <f>AZ2688*Q2688</f>
        <v>5046340508.806263</v>
      </c>
      <c r="BB2688" s="6">
        <f>IF(C2688&gt;C$3054,C$3054,IF(C2688&lt;C$3053,C$3053,C2688))</f>
        <v>0.05</v>
      </c>
      <c r="BC2688" s="6">
        <f>IF(BB2688&gt;0,(D2688/15)-BB2688,0)</f>
        <v>0.6313333333333333</v>
      </c>
      <c r="BD2688" s="6">
        <f>BC2688/BC$3049</f>
        <v>0.12158171780716394</v>
      </c>
      <c r="BE2688" s="15">
        <f>IF(AU2688&gt;AU$3054,AU$3054,IF(AU2688&lt;AU$3053,AU$3053,AU2688))</f>
        <v>-8.26</v>
      </c>
      <c r="BF2688" s="15">
        <f>IF(I2688&gt;I$3054,I$3054,IF(I2688&lt;I$3053,I$3053,I2688))</f>
        <v>201.18</v>
      </c>
      <c r="BG2688" s="6">
        <f>IF(BE2688&gt;0, BF2688/BE2688,0)</f>
        <v>0</v>
      </c>
      <c r="BH2688" s="26">
        <f>BG2688/BG$3049</f>
        <v>0</v>
      </c>
      <c r="BI2688" s="26">
        <f>IF(AV2688&gt;AV$3054,AV$3054,IF(AV2688&lt;AV$3053,AV$3053,AV2688))</f>
        <v>0</v>
      </c>
      <c r="BJ2688" s="6">
        <f>IF(BI2688&gt;0, BF2688/BI2688,0)</f>
        <v>0</v>
      </c>
      <c r="BK2688" s="26">
        <f>BJ2688/BJ$3049</f>
        <v>0</v>
      </c>
      <c r="BL2688" s="6">
        <f>IF(_xlfn.NUMBERVALUE(AL2688),IF(ABS(AL2688)&lt;1,1-ABS(AL2688),0),0)</f>
        <v>0.55000000000000004</v>
      </c>
      <c r="BM2688" s="6">
        <f>IF(F2688&gt;F$3054,F$3054,IF(F2688&lt;F$3053,F$3053,F2688))</f>
        <v>-3.07</v>
      </c>
      <c r="BN2688" s="6">
        <f>IF(BM2688&gt;0, BM2688/BM$3049, BM2688/BM$3050*-1)</f>
        <v>-3.086668007239091E-2</v>
      </c>
      <c r="BO2688" s="6">
        <f>IF(O2688&gt;O$3054,O$3054,IF(O2688&lt;O$3053,O$3053,O2688))</f>
        <v>4.6100000000000003</v>
      </c>
      <c r="BP2688" s="26">
        <f>BO2688/BO$3049</f>
        <v>4.3470512034178899E-2</v>
      </c>
      <c r="BQ2688" s="26">
        <f>IF(OR(BD2688=0, BH2688=0,BN2688=0,BP2688=0), 0,BD2688+BH2688+BK2688+BL2688+BN2688+BP2688)</f>
        <v>0</v>
      </c>
      <c r="BR2688" s="6">
        <f>IF(D2688&gt;0,C2688/D2688,0)</f>
        <v>4.8923679060665359E-3</v>
      </c>
    </row>
    <row r="2689" spans="1:70" x14ac:dyDescent="0.2">
      <c r="A2689" s="15" t="s">
        <v>5537</v>
      </c>
      <c r="B2689" s="15" t="s">
        <v>5538</v>
      </c>
      <c r="C2689" s="15">
        <v>-0.08</v>
      </c>
      <c r="D2689" s="15">
        <v>0</v>
      </c>
      <c r="E2689" s="15">
        <v>0</v>
      </c>
      <c r="F2689" s="15">
        <v>-91.96</v>
      </c>
      <c r="G2689" s="15">
        <v>0.05</v>
      </c>
      <c r="H2689" s="21"/>
      <c r="I2689" s="15"/>
      <c r="J2689" s="15">
        <v>0</v>
      </c>
      <c r="K2689" s="15"/>
      <c r="L2689" s="15">
        <v>0</v>
      </c>
      <c r="M2689" s="15"/>
      <c r="N2689" s="15">
        <v>0</v>
      </c>
      <c r="O2689" s="15"/>
      <c r="P2689" s="15"/>
      <c r="Q2689" s="15">
        <v>0.06</v>
      </c>
      <c r="R2689" s="15">
        <v>0</v>
      </c>
      <c r="S2689" s="15">
        <v>0.76</v>
      </c>
      <c r="T2689" s="15">
        <v>0</v>
      </c>
      <c r="U2689" s="15">
        <v>0</v>
      </c>
      <c r="V2689" s="15">
        <v>0</v>
      </c>
      <c r="W2689" s="15">
        <v>0</v>
      </c>
      <c r="X2689" s="15">
        <v>0</v>
      </c>
      <c r="Y2689" s="15">
        <v>0</v>
      </c>
      <c r="Z2689" s="15">
        <v>0</v>
      </c>
      <c r="AA2689" s="15">
        <v>0</v>
      </c>
      <c r="AB2689" s="15">
        <v>-1.45</v>
      </c>
      <c r="AC2689" s="15">
        <v>-191.07</v>
      </c>
      <c r="AD2689" s="15">
        <v>-23.45</v>
      </c>
      <c r="AE2689" s="15">
        <v>-46.44</v>
      </c>
      <c r="AF2689" s="15">
        <v>-106.72</v>
      </c>
      <c r="AG2689" s="15">
        <v>-21.32</v>
      </c>
      <c r="AH2689" s="15">
        <v>-35.68</v>
      </c>
      <c r="AI2689" s="15">
        <v>-191.69</v>
      </c>
      <c r="AJ2689" s="15">
        <v>-23.5</v>
      </c>
      <c r="AK2689" s="15">
        <v>-46.51</v>
      </c>
      <c r="AL2689" s="15">
        <v>-0.05</v>
      </c>
      <c r="AM2689" s="15">
        <v>89.95</v>
      </c>
      <c r="AN2689" s="15"/>
      <c r="AO2689" s="16">
        <v>-4644.32</v>
      </c>
      <c r="AP2689" s="16">
        <v>-4644.32</v>
      </c>
      <c r="AQ2689" s="16">
        <v>-14349.36</v>
      </c>
      <c r="AR2689" s="15"/>
      <c r="AS2689" s="15">
        <v>-48.37</v>
      </c>
      <c r="AT2689" s="15"/>
      <c r="AU2689" s="15"/>
      <c r="AV2689" s="15"/>
      <c r="AW2689" s="15">
        <v>0</v>
      </c>
      <c r="AX2689" s="15"/>
      <c r="AZ2689" s="6">
        <f>IF(D2689&gt;0,H2689/D2689,0)</f>
        <v>0</v>
      </c>
      <c r="BA2689" s="6">
        <f>AZ2689*Q2689</f>
        <v>0</v>
      </c>
      <c r="BB2689" s="6">
        <f>IF(C2689&gt;C$3054,C$3054,IF(C2689&lt;C$3053,C$3053,C2689))</f>
        <v>-0.08</v>
      </c>
      <c r="BC2689" s="6">
        <f>IF(BB2689&gt;0,(D2689/15)-BB2689,0)</f>
        <v>0</v>
      </c>
      <c r="BD2689" s="6">
        <f>BC2689/BC$3049</f>
        <v>0</v>
      </c>
      <c r="BE2689" s="15">
        <f>IF(AU2689&gt;AU$3054,AU$3054,IF(AU2689&lt;AU$3053,AU$3053,AU2689))</f>
        <v>0</v>
      </c>
      <c r="BF2689" s="15">
        <f>IF(I2689&gt;I$3054,I$3054,IF(I2689&lt;I$3053,I$3053,I2689))</f>
        <v>0</v>
      </c>
      <c r="BG2689" s="6">
        <f>IF(BE2689&gt;0, BF2689/BE2689,0)</f>
        <v>0</v>
      </c>
      <c r="BH2689" s="26">
        <f>BG2689/BG$3049</f>
        <v>0</v>
      </c>
      <c r="BI2689" s="26">
        <f>IF(AV2689&gt;AV$3054,AV$3054,IF(AV2689&lt;AV$3053,AV$3053,AV2689))</f>
        <v>0</v>
      </c>
      <c r="BJ2689" s="6">
        <f>IF(BI2689&gt;0, BF2689/BI2689,0)</f>
        <v>0</v>
      </c>
      <c r="BK2689" s="26">
        <f>BJ2689/BJ$3049</f>
        <v>0</v>
      </c>
      <c r="BL2689" s="6">
        <f>IF(_xlfn.NUMBERVALUE(AL2689),IF(ABS(AL2689)&lt;1,1-ABS(AL2689),0),0)</f>
        <v>0.95</v>
      </c>
      <c r="BM2689" s="6">
        <f>IF(F2689&gt;F$3054,F$3054,IF(F2689&lt;F$3053,F$3053,F2689))</f>
        <v>-91.96</v>
      </c>
      <c r="BN2689" s="6">
        <f>IF(BM2689&gt;0, BM2689/BM$3049, BM2689/BM$3050*-1)</f>
        <v>-0.92459280112608078</v>
      </c>
      <c r="BO2689" s="6">
        <f>IF(O2689&gt;O$3054,O$3054,IF(O2689&lt;O$3053,O$3053,O2689))</f>
        <v>0</v>
      </c>
      <c r="BP2689" s="26">
        <f>BO2689/BO$3049</f>
        <v>0</v>
      </c>
      <c r="BQ2689" s="26">
        <f>IF(OR(BD2689=0, BH2689=0,BN2689=0,BP2689=0), 0,BD2689+BH2689+BK2689+BL2689+BN2689+BP2689)</f>
        <v>0</v>
      </c>
      <c r="BR2689" s="6">
        <f>IF(D2689&gt;0,C2689/D2689,0)</f>
        <v>0</v>
      </c>
    </row>
    <row r="2690" spans="1:70" x14ac:dyDescent="0.2">
      <c r="A2690" s="15" t="s">
        <v>5478</v>
      </c>
      <c r="B2690" s="15" t="s">
        <v>5479</v>
      </c>
      <c r="C2690" s="15">
        <v>0</v>
      </c>
      <c r="D2690" s="15">
        <v>0.06</v>
      </c>
      <c r="E2690" s="15">
        <v>7.0000000000000007E-2</v>
      </c>
      <c r="F2690" s="15">
        <v>-18.75</v>
      </c>
      <c r="G2690" s="15">
        <v>0.89</v>
      </c>
      <c r="H2690" s="21">
        <v>14530000</v>
      </c>
      <c r="I2690" s="15">
        <v>14.61</v>
      </c>
      <c r="J2690" s="15">
        <v>0</v>
      </c>
      <c r="K2690" s="15">
        <v>0</v>
      </c>
      <c r="L2690" s="15">
        <v>0</v>
      </c>
      <c r="M2690" s="15">
        <v>0</v>
      </c>
      <c r="N2690" s="15">
        <v>0</v>
      </c>
      <c r="O2690" s="15">
        <v>5.38</v>
      </c>
      <c r="P2690" s="15">
        <v>1.1000000000000001</v>
      </c>
      <c r="Q2690" s="15">
        <v>7.0000000000000007E-2</v>
      </c>
      <c r="R2690" s="15">
        <v>0.02</v>
      </c>
      <c r="S2690" s="15">
        <v>3.73</v>
      </c>
      <c r="T2690" s="15">
        <v>0</v>
      </c>
      <c r="U2690" s="15">
        <v>0</v>
      </c>
      <c r="V2690" s="15">
        <v>0</v>
      </c>
      <c r="W2690" s="15">
        <v>0</v>
      </c>
      <c r="X2690" s="15">
        <v>0</v>
      </c>
      <c r="Y2690" s="15">
        <v>0</v>
      </c>
      <c r="Z2690" s="15">
        <v>0</v>
      </c>
      <c r="AA2690" s="15">
        <v>0</v>
      </c>
      <c r="AB2690" s="15">
        <v>10.24</v>
      </c>
      <c r="AC2690" s="15">
        <v>6.09</v>
      </c>
      <c r="AD2690" s="15">
        <v>12.32</v>
      </c>
      <c r="AE2690" s="15">
        <v>6.09</v>
      </c>
      <c r="AF2690" s="15">
        <v>5.51</v>
      </c>
      <c r="AG2690" s="15">
        <v>10.9</v>
      </c>
      <c r="AH2690" s="15">
        <v>5.51</v>
      </c>
      <c r="AI2690" s="15">
        <v>6.09</v>
      </c>
      <c r="AJ2690" s="15">
        <v>12.34</v>
      </c>
      <c r="AK2690" s="15">
        <v>6.09</v>
      </c>
      <c r="AL2690" s="15">
        <v>0.98</v>
      </c>
      <c r="AM2690" s="15">
        <v>85.07</v>
      </c>
      <c r="AN2690" s="15">
        <v>93.59</v>
      </c>
      <c r="AO2690" s="15">
        <v>16.5</v>
      </c>
      <c r="AP2690" s="15">
        <v>16.11</v>
      </c>
      <c r="AQ2690" s="15">
        <v>11.43</v>
      </c>
      <c r="AR2690" s="15">
        <v>26.86</v>
      </c>
      <c r="AS2690" s="15">
        <v>3.86</v>
      </c>
      <c r="AT2690" s="15">
        <v>57</v>
      </c>
      <c r="AU2690" s="15">
        <v>26.81</v>
      </c>
      <c r="AV2690" s="15"/>
      <c r="AW2690" s="16">
        <v>53571</v>
      </c>
      <c r="AX2690" s="16">
        <v>85454</v>
      </c>
      <c r="AZ2690" s="6">
        <f>IF(D2690&gt;0,H2690/D2690,0)</f>
        <v>242166666.66666669</v>
      </c>
      <c r="BA2690" s="6">
        <f>AZ2690*Q2690</f>
        <v>16951666.666666668</v>
      </c>
      <c r="BB2690" s="6">
        <f>IF(C2690&gt;C$3054,C$3054,IF(C2690&lt;C$3053,C$3053,C2690))</f>
        <v>0</v>
      </c>
      <c r="BC2690" s="6">
        <f>IF(BB2690&gt;0,(D2690/15)-BB2690,0)</f>
        <v>0</v>
      </c>
      <c r="BD2690" s="6">
        <f>BC2690/BC$3049</f>
        <v>0</v>
      </c>
      <c r="BE2690" s="15">
        <f>IF(AU2690&gt;AU$3054,AU$3054,IF(AU2690&lt;AU$3053,AU$3053,AU2690))</f>
        <v>26.81</v>
      </c>
      <c r="BF2690" s="15">
        <f>IF(I2690&gt;I$3054,I$3054,IF(I2690&lt;I$3053,I$3053,I2690))</f>
        <v>14.61</v>
      </c>
      <c r="BG2690" s="6">
        <f>IF(BE2690&gt;0, BF2690/BE2690,0)</f>
        <v>0.54494591570309592</v>
      </c>
      <c r="BH2690" s="26">
        <f>BG2690/BG$3049</f>
        <v>5.2398645740682297E-4</v>
      </c>
      <c r="BI2690" s="26">
        <f>IF(AV2690&gt;AV$3054,AV$3054,IF(AV2690&lt;AV$3053,AV$3053,AV2690))</f>
        <v>0</v>
      </c>
      <c r="BJ2690" s="6">
        <f>IF(BI2690&gt;0, BF2690/BI2690,0)</f>
        <v>0</v>
      </c>
      <c r="BK2690" s="26">
        <f>BJ2690/BJ$3049</f>
        <v>0</v>
      </c>
      <c r="BL2690" s="6">
        <f>IF(_xlfn.NUMBERVALUE(AL2690),IF(ABS(AL2690)&lt;1,1-ABS(AL2690),0),0)</f>
        <v>2.0000000000000018E-2</v>
      </c>
      <c r="BM2690" s="6">
        <f>IF(F2690&gt;F$3054,F$3054,IF(F2690&lt;F$3053,F$3053,F2690))</f>
        <v>-18.75</v>
      </c>
      <c r="BN2690" s="6">
        <f>IF(BM2690&gt;0, BM2690/BM$3049, BM2690/BM$3050*-1)</f>
        <v>-0.18851799718479792</v>
      </c>
      <c r="BO2690" s="6">
        <f>IF(O2690&gt;O$3054,O$3054,IF(O2690&lt;O$3053,O$3053,O2690))</f>
        <v>5.38</v>
      </c>
      <c r="BP2690" s="26">
        <f>BO2690/BO$3049</f>
        <v>5.0731313393466912E-2</v>
      </c>
      <c r="BQ2690" s="26">
        <f>IF(OR(BD2690=0, BH2690=0,BN2690=0,BP2690=0), 0,BD2690+BH2690+BK2690+BL2690+BN2690+BP2690)</f>
        <v>0</v>
      </c>
      <c r="BR2690" s="6">
        <f>IF(D2690&gt;0,C2690/D2690,0)</f>
        <v>0</v>
      </c>
    </row>
    <row r="2691" spans="1:70" x14ac:dyDescent="0.2">
      <c r="A2691" s="15" t="s">
        <v>5591</v>
      </c>
      <c r="B2691" s="15" t="s">
        <v>5592</v>
      </c>
      <c r="C2691" s="15">
        <v>7.0000000000000007E-2</v>
      </c>
      <c r="D2691" s="15">
        <v>1.1000000000000001</v>
      </c>
      <c r="E2691" s="15">
        <v>1.01</v>
      </c>
      <c r="F2691" s="15"/>
      <c r="G2691" s="15">
        <v>0.98</v>
      </c>
      <c r="H2691" s="21">
        <v>14720000</v>
      </c>
      <c r="I2691" s="15">
        <v>15.64</v>
      </c>
      <c r="J2691" s="15">
        <v>0.05</v>
      </c>
      <c r="K2691" s="15">
        <v>0.05</v>
      </c>
      <c r="L2691" s="15"/>
      <c r="M2691" s="15">
        <v>0.05</v>
      </c>
      <c r="N2691" s="15">
        <v>0.05</v>
      </c>
      <c r="O2691" s="15">
        <v>4.67</v>
      </c>
      <c r="P2691" s="15">
        <v>0.67</v>
      </c>
      <c r="Q2691" s="15">
        <v>1.0900000000000001</v>
      </c>
      <c r="R2691" s="15">
        <v>0.13</v>
      </c>
      <c r="S2691" s="15">
        <v>0.79</v>
      </c>
      <c r="T2691" s="15">
        <v>53.32</v>
      </c>
      <c r="U2691" s="15">
        <v>53.32</v>
      </c>
      <c r="V2691" s="15">
        <v>55.31</v>
      </c>
      <c r="W2691" s="15">
        <v>55.31</v>
      </c>
      <c r="X2691" s="15">
        <v>155.12</v>
      </c>
      <c r="Y2691" s="15">
        <v>155.12</v>
      </c>
      <c r="Z2691" s="15">
        <v>160.88999999999999</v>
      </c>
      <c r="AA2691" s="15">
        <v>160.88999999999999</v>
      </c>
      <c r="AB2691" s="15">
        <v>2.37</v>
      </c>
      <c r="AC2691" s="15">
        <v>2.4</v>
      </c>
      <c r="AD2691" s="15">
        <v>0.96</v>
      </c>
      <c r="AE2691" s="15">
        <v>2.4</v>
      </c>
      <c r="AF2691" s="15">
        <v>2.16</v>
      </c>
      <c r="AG2691" s="15">
        <v>0.78</v>
      </c>
      <c r="AH2691" s="15">
        <v>2.16</v>
      </c>
      <c r="AI2691" s="15">
        <v>5.49</v>
      </c>
      <c r="AJ2691" s="15">
        <v>1.77</v>
      </c>
      <c r="AK2691" s="15">
        <v>5.49</v>
      </c>
      <c r="AL2691" s="15"/>
      <c r="AM2691" s="15">
        <v>1.34</v>
      </c>
      <c r="AN2691" s="15">
        <v>89.5</v>
      </c>
      <c r="AO2691" s="15">
        <v>13.51</v>
      </c>
      <c r="AP2691" s="15">
        <v>7.79</v>
      </c>
      <c r="AQ2691" s="15">
        <v>3.12</v>
      </c>
      <c r="AR2691" s="15">
        <v>-13.69</v>
      </c>
      <c r="AS2691" s="15">
        <v>-3</v>
      </c>
      <c r="AT2691" s="15">
        <v>2.38</v>
      </c>
      <c r="AU2691" s="15">
        <v>-13.69</v>
      </c>
      <c r="AV2691" s="15">
        <v>-7.43</v>
      </c>
      <c r="AW2691" s="15">
        <v>900</v>
      </c>
      <c r="AX2691" s="15">
        <v>544</v>
      </c>
      <c r="AZ2691" s="6">
        <f>IF(D2691&gt;0,H2691/D2691,0)</f>
        <v>13381818.181818182</v>
      </c>
      <c r="BA2691" s="6">
        <f>AZ2691*Q2691</f>
        <v>14586181.818181818</v>
      </c>
      <c r="BB2691" s="6">
        <f>IF(C2691&gt;C$3054,C$3054,IF(C2691&lt;C$3053,C$3053,C2691))</f>
        <v>7.0000000000000007E-2</v>
      </c>
      <c r="BC2691" s="6">
        <f>IF(BB2691&gt;0,(D2691/15)-BB2691,0)</f>
        <v>3.333333333333327E-3</v>
      </c>
      <c r="BD2691" s="6">
        <f>BC2691/BC$3049</f>
        <v>6.4193092823212102E-4</v>
      </c>
      <c r="BE2691" s="15">
        <f>IF(AU2691&gt;AU$3054,AU$3054,IF(AU2691&lt;AU$3053,AU$3053,AU2691))</f>
        <v>-13.69</v>
      </c>
      <c r="BF2691" s="15">
        <f>IF(I2691&gt;I$3054,I$3054,IF(I2691&lt;I$3053,I$3053,I2691))</f>
        <v>15.64</v>
      </c>
      <c r="BG2691" s="6">
        <f>IF(BE2691&gt;0, BF2691/BE2691,0)</f>
        <v>0</v>
      </c>
      <c r="BH2691" s="26">
        <f>BG2691/BG$3049</f>
        <v>0</v>
      </c>
      <c r="BI2691" s="26">
        <f>IF(AV2691&gt;AV$3054,AV$3054,IF(AV2691&lt;AV$3053,AV$3053,AV2691))</f>
        <v>-7.43</v>
      </c>
      <c r="BJ2691" s="6">
        <f>IF(BI2691&gt;0, BF2691/BI2691,0)</f>
        <v>0</v>
      </c>
      <c r="BK2691" s="26">
        <f>BJ2691/BJ$3049</f>
        <v>0</v>
      </c>
      <c r="BL2691" s="6">
        <f>IF(_xlfn.NUMBERVALUE(AL2691),IF(ABS(AL2691)&lt;1,1-ABS(AL2691),0),0)</f>
        <v>0</v>
      </c>
      <c r="BM2691" s="6">
        <f>IF(F2691&gt;F$3054,F$3054,IF(F2691&lt;F$3053,F$3053,F2691))</f>
        <v>0</v>
      </c>
      <c r="BN2691" s="6">
        <f>IF(BM2691&gt;0, BM2691/BM$3049, BM2691/BM$3050*-1)</f>
        <v>0</v>
      </c>
      <c r="BO2691" s="6">
        <f>IF(O2691&gt;O$3054,O$3054,IF(O2691&lt;O$3053,O$3053,O2691))</f>
        <v>4.67</v>
      </c>
      <c r="BP2691" s="26">
        <f>BO2691/BO$3049</f>
        <v>4.4036288763474069E-2</v>
      </c>
      <c r="BQ2691" s="26">
        <f>IF(OR(BD2691=0, BH2691=0,BN2691=0,BP2691=0), 0,BD2691+BH2691+BK2691+BL2691+BN2691+BP2691)</f>
        <v>0</v>
      </c>
      <c r="BR2691" s="6">
        <f>IF(D2691&gt;0,C2691/D2691,0)</f>
        <v>6.3636363636363644E-2</v>
      </c>
    </row>
    <row r="2692" spans="1:70" x14ac:dyDescent="0.2">
      <c r="A2692" s="15" t="s">
        <v>5380</v>
      </c>
      <c r="B2692" s="15" t="s">
        <v>5381</v>
      </c>
      <c r="C2692" s="15">
        <v>-0.03</v>
      </c>
      <c r="D2692" s="15">
        <v>0.18</v>
      </c>
      <c r="E2692" s="15">
        <v>0.2</v>
      </c>
      <c r="F2692" s="15"/>
      <c r="G2692" s="15">
        <v>1.69</v>
      </c>
      <c r="H2692" s="21">
        <v>39170000</v>
      </c>
      <c r="I2692" s="15"/>
      <c r="J2692" s="15">
        <v>0</v>
      </c>
      <c r="K2692" s="15"/>
      <c r="L2692" s="15">
        <v>0</v>
      </c>
      <c r="M2692" s="15"/>
      <c r="N2692" s="15">
        <v>0</v>
      </c>
      <c r="O2692" s="15"/>
      <c r="P2692" s="15"/>
      <c r="Q2692" s="15">
        <v>0.11</v>
      </c>
      <c r="R2692" s="15">
        <v>0.06</v>
      </c>
      <c r="S2692" s="15">
        <v>12.41</v>
      </c>
      <c r="T2692" s="15">
        <v>0</v>
      </c>
      <c r="U2692" s="15">
        <v>0</v>
      </c>
      <c r="V2692" s="15">
        <v>0</v>
      </c>
      <c r="W2692" s="15">
        <v>0</v>
      </c>
      <c r="X2692" s="15">
        <v>0</v>
      </c>
      <c r="Y2692" s="15">
        <v>0</v>
      </c>
      <c r="Z2692" s="15">
        <v>0</v>
      </c>
      <c r="AA2692" s="15">
        <v>0</v>
      </c>
      <c r="AB2692" s="15"/>
      <c r="AC2692" s="15">
        <v>-25.81</v>
      </c>
      <c r="AD2692" s="15">
        <v>-29.09</v>
      </c>
      <c r="AE2692" s="15">
        <v>-25.81</v>
      </c>
      <c r="AF2692" s="15">
        <v>-23.17</v>
      </c>
      <c r="AG2692" s="15">
        <v>-24.75</v>
      </c>
      <c r="AH2692" s="15">
        <v>-23.17</v>
      </c>
      <c r="AI2692" s="15">
        <v>-25.87</v>
      </c>
      <c r="AJ2692" s="15">
        <v>-29.44</v>
      </c>
      <c r="AK2692" s="15">
        <v>-25.87</v>
      </c>
      <c r="AL2692" s="15">
        <v>-0.51</v>
      </c>
      <c r="AM2692" s="15">
        <v>57.26</v>
      </c>
      <c r="AN2692" s="15">
        <v>67.31</v>
      </c>
      <c r="AO2692" s="15">
        <v>-76.930000000000007</v>
      </c>
      <c r="AP2692" s="15">
        <v>-105.27</v>
      </c>
      <c r="AQ2692" s="15">
        <v>-105.27</v>
      </c>
      <c r="AR2692" s="15"/>
      <c r="AS2692" s="15">
        <v>-2.2400000000000002</v>
      </c>
      <c r="AT2692" s="15">
        <v>1.5</v>
      </c>
      <c r="AU2692" s="15"/>
      <c r="AV2692" s="15"/>
      <c r="AW2692" s="15">
        <v>0</v>
      </c>
      <c r="AX2692" s="16">
        <v>5105</v>
      </c>
      <c r="AZ2692" s="6">
        <f>IF(D2692&gt;0,H2692/D2692,0)</f>
        <v>217611111.1111111</v>
      </c>
      <c r="BA2692" s="6">
        <f>AZ2692*Q2692</f>
        <v>23937222.22222222</v>
      </c>
      <c r="BB2692" s="6">
        <f>IF(C2692&gt;C$3054,C$3054,IF(C2692&lt;C$3053,C$3053,C2692))</f>
        <v>-0.03</v>
      </c>
      <c r="BC2692" s="6">
        <f>IF(BB2692&gt;0,(D2692/15)-BB2692,0)</f>
        <v>0</v>
      </c>
      <c r="BD2692" s="6">
        <f>BC2692/BC$3049</f>
        <v>0</v>
      </c>
      <c r="BE2692" s="15">
        <f>IF(AU2692&gt;AU$3054,AU$3054,IF(AU2692&lt;AU$3053,AU$3053,AU2692))</f>
        <v>0</v>
      </c>
      <c r="BF2692" s="15">
        <f>IF(I2692&gt;I$3054,I$3054,IF(I2692&lt;I$3053,I$3053,I2692))</f>
        <v>0</v>
      </c>
      <c r="BG2692" s="6">
        <f>IF(BE2692&gt;0, BF2692/BE2692,0)</f>
        <v>0</v>
      </c>
      <c r="BH2692" s="26">
        <f>BG2692/BG$3049</f>
        <v>0</v>
      </c>
      <c r="BI2692" s="26">
        <f>IF(AV2692&gt;AV$3054,AV$3054,IF(AV2692&lt;AV$3053,AV$3053,AV2692))</f>
        <v>0</v>
      </c>
      <c r="BJ2692" s="6">
        <f>IF(BI2692&gt;0, BF2692/BI2692,0)</f>
        <v>0</v>
      </c>
      <c r="BK2692" s="26">
        <f>BJ2692/BJ$3049</f>
        <v>0</v>
      </c>
      <c r="BL2692" s="6">
        <f>IF(_xlfn.NUMBERVALUE(AL2692),IF(ABS(AL2692)&lt;1,1-ABS(AL2692),0),0)</f>
        <v>0.49</v>
      </c>
      <c r="BM2692" s="6">
        <f>IF(F2692&gt;F$3054,F$3054,IF(F2692&lt;F$3053,F$3053,F2692))</f>
        <v>0</v>
      </c>
      <c r="BN2692" s="6">
        <f>IF(BM2692&gt;0, BM2692/BM$3049, BM2692/BM$3050*-1)</f>
        <v>0</v>
      </c>
      <c r="BO2692" s="6">
        <f>IF(O2692&gt;O$3054,O$3054,IF(O2692&lt;O$3053,O$3053,O2692))</f>
        <v>0</v>
      </c>
      <c r="BP2692" s="26">
        <f>BO2692/BO$3049</f>
        <v>0</v>
      </c>
      <c r="BQ2692" s="26">
        <f>IF(OR(BD2692=0, BH2692=0,BN2692=0,BP2692=0), 0,BD2692+BH2692+BK2692+BL2692+BN2692+BP2692)</f>
        <v>0</v>
      </c>
      <c r="BR2692" s="6">
        <f>IF(D2692&gt;0,C2692/D2692,0)</f>
        <v>-0.16666666666666666</v>
      </c>
    </row>
    <row r="2693" spans="1:70" x14ac:dyDescent="0.2">
      <c r="A2693" s="15" t="s">
        <v>233</v>
      </c>
      <c r="B2693" s="15" t="s">
        <v>234</v>
      </c>
      <c r="C2693" s="15">
        <v>-0.04</v>
      </c>
      <c r="D2693" s="15">
        <v>0.05</v>
      </c>
      <c r="E2693" s="15">
        <v>0.03</v>
      </c>
      <c r="F2693" s="15">
        <v>120</v>
      </c>
      <c r="G2693" s="15">
        <v>1.01</v>
      </c>
      <c r="H2693" s="21">
        <v>13060000</v>
      </c>
      <c r="I2693" s="15"/>
      <c r="J2693" s="15">
        <v>0</v>
      </c>
      <c r="K2693" s="15"/>
      <c r="L2693" s="15">
        <v>0</v>
      </c>
      <c r="M2693" s="15"/>
      <c r="N2693" s="15">
        <v>0</v>
      </c>
      <c r="O2693" s="15"/>
      <c r="P2693" s="15"/>
      <c r="Q2693" s="15">
        <v>0.05</v>
      </c>
      <c r="R2693" s="15">
        <v>0.02</v>
      </c>
      <c r="S2693" s="15">
        <v>4.3099999999999996</v>
      </c>
      <c r="T2693" s="15">
        <v>0</v>
      </c>
      <c r="U2693" s="15">
        <v>0</v>
      </c>
      <c r="V2693" s="15">
        <v>0</v>
      </c>
      <c r="W2693" s="15">
        <v>0</v>
      </c>
      <c r="X2693" s="15">
        <v>0</v>
      </c>
      <c r="Y2693" s="15">
        <v>0</v>
      </c>
      <c r="Z2693" s="15">
        <v>0</v>
      </c>
      <c r="AA2693" s="15">
        <v>0</v>
      </c>
      <c r="AB2693" s="15"/>
      <c r="AC2693" s="15">
        <v>-56.63</v>
      </c>
      <c r="AD2693" s="15">
        <v>-16.38</v>
      </c>
      <c r="AE2693" s="15">
        <v>-56.63</v>
      </c>
      <c r="AF2693" s="15">
        <v>-53.22</v>
      </c>
      <c r="AG2693" s="15">
        <v>-15.32</v>
      </c>
      <c r="AH2693" s="15">
        <v>-53.22</v>
      </c>
      <c r="AI2693" s="15">
        <v>-56.74</v>
      </c>
      <c r="AJ2693" s="15">
        <v>-16.670000000000002</v>
      </c>
      <c r="AK2693" s="15">
        <v>-56.74</v>
      </c>
      <c r="AL2693" s="15">
        <v>2.52</v>
      </c>
      <c r="AM2693" s="15">
        <v>94.63</v>
      </c>
      <c r="AN2693" s="15"/>
      <c r="AO2693" s="16">
        <v>-1654.52</v>
      </c>
      <c r="AP2693" s="16">
        <v>-14321.13</v>
      </c>
      <c r="AQ2693" s="16">
        <v>-13912.61</v>
      </c>
      <c r="AR2693" s="15"/>
      <c r="AS2693" s="15">
        <v>-26.13</v>
      </c>
      <c r="AT2693" s="15">
        <v>33.880000000000003</v>
      </c>
      <c r="AU2693" s="15"/>
      <c r="AV2693" s="15"/>
      <c r="AW2693" s="15">
        <v>0</v>
      </c>
      <c r="AX2693" s="16">
        <v>58305</v>
      </c>
      <c r="AZ2693" s="6">
        <f>IF(D2693&gt;0,H2693/D2693,0)</f>
        <v>261200000</v>
      </c>
      <c r="BA2693" s="6">
        <f>AZ2693*Q2693</f>
        <v>13060000</v>
      </c>
      <c r="BB2693" s="6">
        <f>IF(C2693&gt;C$3054,C$3054,IF(C2693&lt;C$3053,C$3053,C2693))</f>
        <v>-0.04</v>
      </c>
      <c r="BC2693" s="6">
        <f>IF(BB2693&gt;0,(D2693/15)-BB2693,0)</f>
        <v>0</v>
      </c>
      <c r="BD2693" s="6">
        <f>BC2693/BC$3049</f>
        <v>0</v>
      </c>
      <c r="BE2693" s="15">
        <f>IF(AU2693&gt;AU$3054,AU$3054,IF(AU2693&lt;AU$3053,AU$3053,AU2693))</f>
        <v>0</v>
      </c>
      <c r="BF2693" s="15">
        <f>IF(I2693&gt;I$3054,I$3054,IF(I2693&lt;I$3053,I$3053,I2693))</f>
        <v>0</v>
      </c>
      <c r="BG2693" s="6">
        <f>IF(BE2693&gt;0, BF2693/BE2693,0)</f>
        <v>0</v>
      </c>
      <c r="BH2693" s="26">
        <f>BG2693/BG$3049</f>
        <v>0</v>
      </c>
      <c r="BI2693" s="26">
        <f>IF(AV2693&gt;AV$3054,AV$3054,IF(AV2693&lt;AV$3053,AV$3053,AV2693))</f>
        <v>0</v>
      </c>
      <c r="BJ2693" s="6">
        <f>IF(BI2693&gt;0, BF2693/BI2693,0)</f>
        <v>0</v>
      </c>
      <c r="BK2693" s="26">
        <f>BJ2693/BJ$3049</f>
        <v>0</v>
      </c>
      <c r="BL2693" s="6">
        <f>IF(_xlfn.NUMBERVALUE(AL2693),IF(ABS(AL2693)&lt;1,1-ABS(AL2693),0),0)</f>
        <v>0</v>
      </c>
      <c r="BM2693" s="6">
        <f>IF(F2693&gt;F$3054,F$3054,IF(F2693&lt;F$3053,F$3053,F2693))</f>
        <v>120</v>
      </c>
      <c r="BN2693" s="6">
        <f>IF(BM2693&gt;0, BM2693/BM$3049, BM2693/BM$3050*-1)</f>
        <v>0.15159793465429819</v>
      </c>
      <c r="BO2693" s="6">
        <f>IF(O2693&gt;O$3054,O$3054,IF(O2693&lt;O$3053,O$3053,O2693))</f>
        <v>0</v>
      </c>
      <c r="BP2693" s="26">
        <f>BO2693/BO$3049</f>
        <v>0</v>
      </c>
      <c r="BQ2693" s="26">
        <f>IF(OR(BD2693=0, BH2693=0,BN2693=0,BP2693=0), 0,BD2693+BH2693+BK2693+BL2693+BN2693+BP2693)</f>
        <v>0</v>
      </c>
      <c r="BR2693" s="6">
        <f>IF(D2693&gt;0,C2693/D2693,0)</f>
        <v>-0.79999999999999993</v>
      </c>
    </row>
    <row r="2694" spans="1:70" x14ac:dyDescent="0.2">
      <c r="A2694" s="15" t="s">
        <v>5605</v>
      </c>
      <c r="B2694" s="15" t="s">
        <v>5606</v>
      </c>
      <c r="C2694" s="15">
        <v>0</v>
      </c>
      <c r="D2694" s="15">
        <v>0.04</v>
      </c>
      <c r="E2694" s="15">
        <v>0.04</v>
      </c>
      <c r="F2694" s="15">
        <v>32</v>
      </c>
      <c r="G2694" s="15">
        <v>1.6</v>
      </c>
      <c r="H2694" s="21">
        <v>5140000</v>
      </c>
      <c r="I2694" s="15">
        <v>12.64</v>
      </c>
      <c r="J2694" s="15">
        <v>0</v>
      </c>
      <c r="K2694" s="15"/>
      <c r="L2694" s="15">
        <v>0</v>
      </c>
      <c r="M2694" s="15"/>
      <c r="N2694" s="15">
        <v>0</v>
      </c>
      <c r="O2694" s="15"/>
      <c r="P2694" s="15"/>
      <c r="Q2694" s="15">
        <v>0.02</v>
      </c>
      <c r="R2694" s="15">
        <v>0.03</v>
      </c>
      <c r="S2694" s="15">
        <v>1.46</v>
      </c>
      <c r="T2694" s="15">
        <v>0</v>
      </c>
      <c r="U2694" s="15">
        <v>0</v>
      </c>
      <c r="V2694" s="15">
        <v>0</v>
      </c>
      <c r="W2694" s="15">
        <v>0</v>
      </c>
      <c r="X2694" s="15">
        <v>0</v>
      </c>
      <c r="Y2694" s="15">
        <v>0</v>
      </c>
      <c r="Z2694" s="15">
        <v>0</v>
      </c>
      <c r="AA2694" s="15">
        <v>0</v>
      </c>
      <c r="AB2694" s="15"/>
      <c r="AC2694" s="15">
        <v>2.72</v>
      </c>
      <c r="AD2694" s="15">
        <v>-50.29</v>
      </c>
      <c r="AE2694" s="15">
        <v>2.72</v>
      </c>
      <c r="AF2694" s="15">
        <v>2.27</v>
      </c>
      <c r="AG2694" s="15">
        <v>-34.42</v>
      </c>
      <c r="AH2694" s="15">
        <v>2.27</v>
      </c>
      <c r="AI2694" s="15">
        <v>58.78</v>
      </c>
      <c r="AJ2694" s="15">
        <v>-110.66</v>
      </c>
      <c r="AK2694" s="15">
        <v>58.78</v>
      </c>
      <c r="AL2694" s="15">
        <v>3.78</v>
      </c>
      <c r="AM2694" s="15">
        <v>94.91</v>
      </c>
      <c r="AN2694" s="15"/>
      <c r="AO2694" s="15"/>
      <c r="AP2694" s="15"/>
      <c r="AQ2694" s="15"/>
      <c r="AR2694" s="15">
        <v>-1.34</v>
      </c>
      <c r="AS2694" s="15"/>
      <c r="AT2694" s="15"/>
      <c r="AU2694" s="15">
        <v>-17.97</v>
      </c>
      <c r="AV2694" s="15"/>
      <c r="AW2694" s="16">
        <v>21744</v>
      </c>
      <c r="AX2694" s="16">
        <v>183589</v>
      </c>
      <c r="AZ2694" s="6">
        <f>IF(D2694&gt;0,H2694/D2694,0)</f>
        <v>128500000</v>
      </c>
      <c r="BA2694" s="6">
        <f>AZ2694*Q2694</f>
        <v>2570000</v>
      </c>
      <c r="BB2694" s="6">
        <f>IF(C2694&gt;C$3054,C$3054,IF(C2694&lt;C$3053,C$3053,C2694))</f>
        <v>0</v>
      </c>
      <c r="BC2694" s="6">
        <f>IF(BB2694&gt;0,(D2694/15)-BB2694,0)</f>
        <v>0</v>
      </c>
      <c r="BD2694" s="6">
        <f>BC2694/BC$3049</f>
        <v>0</v>
      </c>
      <c r="BE2694" s="15">
        <f>IF(AU2694&gt;AU$3054,AU$3054,IF(AU2694&lt;AU$3053,AU$3053,AU2694))</f>
        <v>-17.97</v>
      </c>
      <c r="BF2694" s="15">
        <f>IF(I2694&gt;I$3054,I$3054,IF(I2694&lt;I$3053,I$3053,I2694))</f>
        <v>12.64</v>
      </c>
      <c r="BG2694" s="6">
        <f>IF(BE2694&gt;0, BF2694/BE2694,0)</f>
        <v>0</v>
      </c>
      <c r="BH2694" s="26">
        <f>BG2694/BG$3049</f>
        <v>0</v>
      </c>
      <c r="BI2694" s="26">
        <f>IF(AV2694&gt;AV$3054,AV$3054,IF(AV2694&lt;AV$3053,AV$3053,AV2694))</f>
        <v>0</v>
      </c>
      <c r="BJ2694" s="6">
        <f>IF(BI2694&gt;0, BF2694/BI2694,0)</f>
        <v>0</v>
      </c>
      <c r="BK2694" s="26">
        <f>BJ2694/BJ$3049</f>
        <v>0</v>
      </c>
      <c r="BL2694" s="6">
        <f>IF(_xlfn.NUMBERVALUE(AL2694),IF(ABS(AL2694)&lt;1,1-ABS(AL2694),0),0)</f>
        <v>0</v>
      </c>
      <c r="BM2694" s="6">
        <f>IF(F2694&gt;F$3054,F$3054,IF(F2694&lt;F$3053,F$3053,F2694))</f>
        <v>32</v>
      </c>
      <c r="BN2694" s="6">
        <f>IF(BM2694&gt;0, BM2694/BM$3049, BM2694/BM$3050*-1)</f>
        <v>4.0426115907812851E-2</v>
      </c>
      <c r="BO2694" s="6">
        <f>IF(O2694&gt;O$3054,O$3054,IF(O2694&lt;O$3053,O$3053,O2694))</f>
        <v>0</v>
      </c>
      <c r="BP2694" s="26">
        <f>BO2694/BO$3049</f>
        <v>0</v>
      </c>
      <c r="BQ2694" s="26">
        <f>IF(OR(BD2694=0, BH2694=0,BN2694=0,BP2694=0), 0,BD2694+BH2694+BK2694+BL2694+BN2694+BP2694)</f>
        <v>0</v>
      </c>
      <c r="BR2694" s="6">
        <f>IF(D2694&gt;0,C2694/D2694,0)</f>
        <v>0</v>
      </c>
    </row>
    <row r="2695" spans="1:70" x14ac:dyDescent="0.2">
      <c r="A2695" s="15" t="s">
        <v>5525</v>
      </c>
      <c r="B2695" s="15" t="s">
        <v>5526</v>
      </c>
      <c r="C2695" s="15">
        <v>0</v>
      </c>
      <c r="D2695" s="15">
        <v>0.23</v>
      </c>
      <c r="E2695" s="15">
        <v>14.14</v>
      </c>
      <c r="F2695" s="15">
        <v>-98.38</v>
      </c>
      <c r="G2695" s="15"/>
      <c r="H2695" s="21">
        <v>45480000</v>
      </c>
      <c r="I2695" s="15"/>
      <c r="J2695" s="15">
        <v>0</v>
      </c>
      <c r="K2695" s="15"/>
      <c r="L2695" s="15">
        <v>0</v>
      </c>
      <c r="M2695" s="15"/>
      <c r="N2695" s="15">
        <v>0</v>
      </c>
      <c r="O2695" s="15"/>
      <c r="P2695" s="15"/>
      <c r="Q2695" s="15">
        <v>-0.67</v>
      </c>
      <c r="R2695" s="15">
        <v>0</v>
      </c>
      <c r="S2695" s="15">
        <v>0</v>
      </c>
      <c r="T2695" s="15">
        <v>0</v>
      </c>
      <c r="U2695" s="15">
        <v>30.72</v>
      </c>
      <c r="V2695" s="16">
        <v>226923.1</v>
      </c>
      <c r="W2695" s="15">
        <v>30.72</v>
      </c>
      <c r="X2695" s="15"/>
      <c r="Y2695" s="15">
        <v>61.68</v>
      </c>
      <c r="Z2695" s="15"/>
      <c r="AA2695" s="15">
        <v>61.68</v>
      </c>
      <c r="AB2695" s="15"/>
      <c r="AC2695" s="15">
        <v>0</v>
      </c>
      <c r="AD2695" s="15">
        <v>-7.68</v>
      </c>
      <c r="AE2695" s="15">
        <v>-0.02</v>
      </c>
      <c r="AF2695" s="15">
        <v>0</v>
      </c>
      <c r="AG2695" s="15">
        <v>-5.59</v>
      </c>
      <c r="AH2695" s="15">
        <v>-0.01</v>
      </c>
      <c r="AI2695" s="15">
        <v>0</v>
      </c>
      <c r="AJ2695" s="15">
        <v>-13.15</v>
      </c>
      <c r="AK2695" s="15">
        <v>-0.03</v>
      </c>
      <c r="AL2695" s="15">
        <v>-1.7</v>
      </c>
      <c r="AM2695" s="15">
        <v>193.44</v>
      </c>
      <c r="AN2695" s="15">
        <v>13.27</v>
      </c>
      <c r="AO2695" s="15"/>
      <c r="AP2695" s="15"/>
      <c r="AQ2695" s="15"/>
      <c r="AR2695" s="15"/>
      <c r="AS2695" s="15"/>
      <c r="AT2695" s="15"/>
      <c r="AU2695" s="15"/>
      <c r="AV2695" s="15"/>
      <c r="AW2695" s="16">
        <v>585303</v>
      </c>
      <c r="AX2695" s="15">
        <v>1470000</v>
      </c>
      <c r="AZ2695" s="6">
        <f>IF(D2695&gt;0,H2695/D2695,0)</f>
        <v>197739130.43478259</v>
      </c>
      <c r="BA2695" s="6">
        <f>AZ2695*Q2695</f>
        <v>-132485217.39130434</v>
      </c>
      <c r="BB2695" s="6">
        <f>IF(C2695&gt;C$3054,C$3054,IF(C2695&lt;C$3053,C$3053,C2695))</f>
        <v>0</v>
      </c>
      <c r="BC2695" s="6">
        <f>IF(BB2695&gt;0,(D2695/15)-BB2695,0)</f>
        <v>0</v>
      </c>
      <c r="BD2695" s="6">
        <f>BC2695/BC$3049</f>
        <v>0</v>
      </c>
      <c r="BE2695" s="15">
        <f>IF(AU2695&gt;AU$3054,AU$3054,IF(AU2695&lt;AU$3053,AU$3053,AU2695))</f>
        <v>0</v>
      </c>
      <c r="BF2695" s="15">
        <f>IF(I2695&gt;I$3054,I$3054,IF(I2695&lt;I$3053,I$3053,I2695))</f>
        <v>0</v>
      </c>
      <c r="BG2695" s="6">
        <f>IF(BE2695&gt;0, BF2695/BE2695,0)</f>
        <v>0</v>
      </c>
      <c r="BH2695" s="26">
        <f>BG2695/BG$3049</f>
        <v>0</v>
      </c>
      <c r="BI2695" s="26">
        <f>IF(AV2695&gt;AV$3054,AV$3054,IF(AV2695&lt;AV$3053,AV$3053,AV2695))</f>
        <v>0</v>
      </c>
      <c r="BJ2695" s="6">
        <f>IF(BI2695&gt;0, BF2695/BI2695,0)</f>
        <v>0</v>
      </c>
      <c r="BK2695" s="26">
        <f>BJ2695/BJ$3049</f>
        <v>0</v>
      </c>
      <c r="BL2695" s="6">
        <f>IF(_xlfn.NUMBERVALUE(AL2695),IF(ABS(AL2695)&lt;1,1-ABS(AL2695),0),0)</f>
        <v>0</v>
      </c>
      <c r="BM2695" s="6">
        <f>IF(F2695&gt;F$3054,F$3054,IF(F2695&lt;F$3053,F$3053,F2695))</f>
        <v>-98.38</v>
      </c>
      <c r="BN2695" s="6">
        <f>IF(BM2695&gt;0, BM2695/BM$3049, BM2695/BM$3050*-1)</f>
        <v>-0.98914136336215563</v>
      </c>
      <c r="BO2695" s="6">
        <f>IF(O2695&gt;O$3054,O$3054,IF(O2695&lt;O$3053,O$3053,O2695))</f>
        <v>0</v>
      </c>
      <c r="BP2695" s="26">
        <f>BO2695/BO$3049</f>
        <v>0</v>
      </c>
      <c r="BQ2695" s="26">
        <f>IF(OR(BD2695=0, BH2695=0,BN2695=0,BP2695=0), 0,BD2695+BH2695+BK2695+BL2695+BN2695+BP2695)</f>
        <v>0</v>
      </c>
      <c r="BR2695" s="6">
        <f>IF(D2695&gt;0,C2695/D2695,0)</f>
        <v>0</v>
      </c>
    </row>
    <row r="2696" spans="1:70" x14ac:dyDescent="0.2">
      <c r="A2696" s="15" t="s">
        <v>5497</v>
      </c>
      <c r="B2696" s="15" t="s">
        <v>5498</v>
      </c>
      <c r="C2696" s="15">
        <v>-0.43</v>
      </c>
      <c r="D2696" s="15">
        <v>0.9</v>
      </c>
      <c r="E2696" s="15">
        <v>1.08</v>
      </c>
      <c r="F2696" s="15">
        <v>-39.67</v>
      </c>
      <c r="G2696" s="15">
        <v>0.86</v>
      </c>
      <c r="H2696" s="21">
        <v>327750000</v>
      </c>
      <c r="I2696" s="15"/>
      <c r="J2696" s="15">
        <v>0</v>
      </c>
      <c r="K2696" s="15"/>
      <c r="L2696" s="15">
        <v>0</v>
      </c>
      <c r="M2696" s="15"/>
      <c r="N2696" s="15">
        <v>0</v>
      </c>
      <c r="O2696" s="15"/>
      <c r="P2696" s="15">
        <v>2.54</v>
      </c>
      <c r="Q2696" s="15">
        <v>1.06</v>
      </c>
      <c r="R2696" s="15">
        <v>0.04</v>
      </c>
      <c r="S2696" s="15">
        <v>1.66</v>
      </c>
      <c r="T2696" s="15">
        <v>13.25</v>
      </c>
      <c r="U2696" s="15">
        <v>13.25</v>
      </c>
      <c r="V2696" s="15">
        <v>13.25</v>
      </c>
      <c r="W2696" s="15">
        <v>13.25</v>
      </c>
      <c r="X2696" s="15">
        <v>23.6</v>
      </c>
      <c r="Y2696" s="15">
        <v>23.6</v>
      </c>
      <c r="Z2696" s="15">
        <v>23.6</v>
      </c>
      <c r="AA2696" s="15">
        <v>23.6</v>
      </c>
      <c r="AB2696" s="15">
        <v>-0.42</v>
      </c>
      <c r="AC2696" s="15">
        <v>-27.32</v>
      </c>
      <c r="AD2696" s="15">
        <v>-19.12</v>
      </c>
      <c r="AE2696" s="15">
        <v>-27.32</v>
      </c>
      <c r="AF2696" s="15">
        <v>-20.059999999999999</v>
      </c>
      <c r="AG2696" s="15">
        <v>-14.63</v>
      </c>
      <c r="AH2696" s="15">
        <v>-20.059999999999999</v>
      </c>
      <c r="AI2696" s="15">
        <v>-39.549999999999997</v>
      </c>
      <c r="AJ2696" s="15">
        <v>-26.06</v>
      </c>
      <c r="AK2696" s="15">
        <v>-39.549999999999997</v>
      </c>
      <c r="AL2696" s="15">
        <v>1.0900000000000001</v>
      </c>
      <c r="AM2696" s="15">
        <v>164.96</v>
      </c>
      <c r="AN2696" s="15">
        <v>-1.1200000000000001</v>
      </c>
      <c r="AO2696" s="15">
        <v>0.59</v>
      </c>
      <c r="AP2696" s="15">
        <v>-19.239999999999998</v>
      </c>
      <c r="AQ2696" s="15">
        <v>-22.33</v>
      </c>
      <c r="AR2696" s="15"/>
      <c r="AS2696" s="15">
        <v>-4.1500000000000004</v>
      </c>
      <c r="AT2696" s="15">
        <v>-2.5099999999999998</v>
      </c>
      <c r="AU2696" s="15"/>
      <c r="AV2696" s="15"/>
      <c r="AW2696" s="16">
        <v>169983</v>
      </c>
      <c r="AX2696" s="16">
        <v>149336</v>
      </c>
      <c r="AZ2696" s="6">
        <f>IF(D2696&gt;0,H2696/D2696,0)</f>
        <v>364166666.66666669</v>
      </c>
      <c r="BA2696" s="6">
        <f>AZ2696*Q2696</f>
        <v>386016666.66666669</v>
      </c>
      <c r="BB2696" s="6">
        <f>IF(C2696&gt;C$3054,C$3054,IF(C2696&lt;C$3053,C$3053,C2696))</f>
        <v>-0.43</v>
      </c>
      <c r="BC2696" s="6">
        <f>IF(BB2696&gt;0,(D2696/15)-BB2696,0)</f>
        <v>0</v>
      </c>
      <c r="BD2696" s="6">
        <f>BC2696/BC$3049</f>
        <v>0</v>
      </c>
      <c r="BE2696" s="15">
        <f>IF(AU2696&gt;AU$3054,AU$3054,IF(AU2696&lt;AU$3053,AU$3053,AU2696))</f>
        <v>0</v>
      </c>
      <c r="BF2696" s="15">
        <f>IF(I2696&gt;I$3054,I$3054,IF(I2696&lt;I$3053,I$3053,I2696))</f>
        <v>0</v>
      </c>
      <c r="BG2696" s="6">
        <f>IF(BE2696&gt;0, BF2696/BE2696,0)</f>
        <v>0</v>
      </c>
      <c r="BH2696" s="26">
        <f>BG2696/BG$3049</f>
        <v>0</v>
      </c>
      <c r="BI2696" s="26">
        <f>IF(AV2696&gt;AV$3054,AV$3054,IF(AV2696&lt;AV$3053,AV$3053,AV2696))</f>
        <v>0</v>
      </c>
      <c r="BJ2696" s="6">
        <f>IF(BI2696&gt;0, BF2696/BI2696,0)</f>
        <v>0</v>
      </c>
      <c r="BK2696" s="26">
        <f>BJ2696/BJ$3049</f>
        <v>0</v>
      </c>
      <c r="BL2696" s="6">
        <f>IF(_xlfn.NUMBERVALUE(AL2696),IF(ABS(AL2696)&lt;1,1-ABS(AL2696),0),0)</f>
        <v>0</v>
      </c>
      <c r="BM2696" s="6">
        <f>IF(F2696&gt;F$3054,F$3054,IF(F2696&lt;F$3053,F$3053,F2696))</f>
        <v>-39.67</v>
      </c>
      <c r="BN2696" s="6">
        <f>IF(BM2696&gt;0, BM2696/BM$3049, BM2696/BM$3050*-1)</f>
        <v>-0.3988538105771165</v>
      </c>
      <c r="BO2696" s="6">
        <f>IF(O2696&gt;O$3054,O$3054,IF(O2696&lt;O$3053,O$3053,O2696))</f>
        <v>0</v>
      </c>
      <c r="BP2696" s="26">
        <f>BO2696/BO$3049</f>
        <v>0</v>
      </c>
      <c r="BQ2696" s="26">
        <f>IF(OR(BD2696=0, BH2696=0,BN2696=0,BP2696=0), 0,BD2696+BH2696+BK2696+BL2696+BN2696+BP2696)</f>
        <v>0</v>
      </c>
      <c r="BR2696" s="6">
        <f>IF(D2696&gt;0,C2696/D2696,0)</f>
        <v>-0.47777777777777775</v>
      </c>
    </row>
    <row r="2697" spans="1:70" x14ac:dyDescent="0.2">
      <c r="A2697" s="15" t="s">
        <v>5483</v>
      </c>
      <c r="B2697" s="15" t="s">
        <v>5484</v>
      </c>
      <c r="C2697" s="15">
        <v>-0.02</v>
      </c>
      <c r="D2697" s="15">
        <v>0</v>
      </c>
      <c r="E2697" s="15"/>
      <c r="F2697" s="15"/>
      <c r="G2697" s="15"/>
      <c r="H2697" s="21"/>
      <c r="I2697" s="15"/>
      <c r="J2697" s="15">
        <v>0</v>
      </c>
      <c r="K2697" s="15"/>
      <c r="L2697" s="15">
        <v>0</v>
      </c>
      <c r="M2697" s="15"/>
      <c r="N2697" s="15">
        <v>0</v>
      </c>
      <c r="O2697" s="15"/>
      <c r="P2697" s="15"/>
      <c r="Q2697" s="15">
        <v>0</v>
      </c>
      <c r="R2697" s="15">
        <v>0.01</v>
      </c>
      <c r="S2697" s="15">
        <v>1.96</v>
      </c>
      <c r="T2697" s="15">
        <v>0</v>
      </c>
      <c r="U2697" s="15">
        <v>0</v>
      </c>
      <c r="V2697" s="15">
        <v>0</v>
      </c>
      <c r="W2697" s="15">
        <v>0</v>
      </c>
      <c r="X2697" s="15">
        <v>0</v>
      </c>
      <c r="Y2697" s="15">
        <v>0</v>
      </c>
      <c r="Z2697" s="15">
        <v>0</v>
      </c>
      <c r="AA2697" s="15">
        <v>0</v>
      </c>
      <c r="AB2697" s="15"/>
      <c r="AC2697" s="15">
        <v>-136.68</v>
      </c>
      <c r="AD2697" s="15">
        <v>-41.48</v>
      </c>
      <c r="AE2697" s="15">
        <v>-136.68</v>
      </c>
      <c r="AF2697" s="15">
        <v>-110.98</v>
      </c>
      <c r="AG2697" s="15">
        <v>-38.409999999999997</v>
      </c>
      <c r="AH2697" s="15">
        <v>-110.98</v>
      </c>
      <c r="AI2697" s="15">
        <v>-136.68</v>
      </c>
      <c r="AJ2697" s="15">
        <v>-41.48</v>
      </c>
      <c r="AK2697" s="15">
        <v>-136.68</v>
      </c>
      <c r="AL2697" s="15"/>
      <c r="AM2697" s="15">
        <v>53.14</v>
      </c>
      <c r="AN2697" s="15"/>
      <c r="AO2697" s="16">
        <v>-2979.18</v>
      </c>
      <c r="AP2697" s="16">
        <v>-2979.18</v>
      </c>
      <c r="AQ2697" s="16">
        <v>-2979.18</v>
      </c>
      <c r="AR2697" s="15"/>
      <c r="AS2697" s="15">
        <v>-46.62</v>
      </c>
      <c r="AT2697" s="15">
        <v>-24.32</v>
      </c>
      <c r="AU2697" s="15"/>
      <c r="AV2697" s="15"/>
      <c r="AW2697" s="15">
        <v>0</v>
      </c>
      <c r="AX2697" s="15"/>
      <c r="AZ2697" s="6">
        <f>IF(D2697&gt;0,H2697/D2697,0)</f>
        <v>0</v>
      </c>
      <c r="BA2697" s="6">
        <f>AZ2697*Q2697</f>
        <v>0</v>
      </c>
      <c r="BB2697" s="6">
        <f>IF(C2697&gt;C$3054,C$3054,IF(C2697&lt;C$3053,C$3053,C2697))</f>
        <v>-0.02</v>
      </c>
      <c r="BC2697" s="6">
        <f>IF(BB2697&gt;0,(D2697/15)-BB2697,0)</f>
        <v>0</v>
      </c>
      <c r="BD2697" s="6">
        <f>BC2697/BC$3049</f>
        <v>0</v>
      </c>
      <c r="BE2697" s="15">
        <f>IF(AU2697&gt;AU$3054,AU$3054,IF(AU2697&lt;AU$3053,AU$3053,AU2697))</f>
        <v>0</v>
      </c>
      <c r="BF2697" s="15">
        <f>IF(I2697&gt;I$3054,I$3054,IF(I2697&lt;I$3053,I$3053,I2697))</f>
        <v>0</v>
      </c>
      <c r="BG2697" s="6">
        <f>IF(BE2697&gt;0, BF2697/BE2697,0)</f>
        <v>0</v>
      </c>
      <c r="BH2697" s="26">
        <f>BG2697/BG$3049</f>
        <v>0</v>
      </c>
      <c r="BI2697" s="26">
        <f>IF(AV2697&gt;AV$3054,AV$3054,IF(AV2697&lt;AV$3053,AV$3053,AV2697))</f>
        <v>0</v>
      </c>
      <c r="BJ2697" s="6">
        <f>IF(BI2697&gt;0, BF2697/BI2697,0)</f>
        <v>0</v>
      </c>
      <c r="BK2697" s="26">
        <f>BJ2697/BJ$3049</f>
        <v>0</v>
      </c>
      <c r="BL2697" s="6">
        <f>IF(_xlfn.NUMBERVALUE(AL2697),IF(ABS(AL2697)&lt;1,1-ABS(AL2697),0),0)</f>
        <v>0</v>
      </c>
      <c r="BM2697" s="6">
        <f>IF(F2697&gt;F$3054,F$3054,IF(F2697&lt;F$3053,F$3053,F2697))</f>
        <v>0</v>
      </c>
      <c r="BN2697" s="6">
        <f>IF(BM2697&gt;0, BM2697/BM$3049, BM2697/BM$3050*-1)</f>
        <v>0</v>
      </c>
      <c r="BO2697" s="6">
        <f>IF(O2697&gt;O$3054,O$3054,IF(O2697&lt;O$3053,O$3053,O2697))</f>
        <v>0</v>
      </c>
      <c r="BP2697" s="26">
        <f>BO2697/BO$3049</f>
        <v>0</v>
      </c>
      <c r="BQ2697" s="26">
        <f>IF(OR(BD2697=0, BH2697=0,BN2697=0,BP2697=0), 0,BD2697+BH2697+BK2697+BL2697+BN2697+BP2697)</f>
        <v>0</v>
      </c>
      <c r="BR2697" s="6">
        <f>IF(D2697&gt;0,C2697/D2697,0)</f>
        <v>0</v>
      </c>
    </row>
    <row r="2698" spans="1:70" x14ac:dyDescent="0.2">
      <c r="A2698" s="15" t="s">
        <v>5501</v>
      </c>
      <c r="B2698" s="15" t="s">
        <v>5502</v>
      </c>
      <c r="C2698" s="15">
        <v>-0.06</v>
      </c>
      <c r="D2698" s="15">
        <v>0.04</v>
      </c>
      <c r="E2698" s="15">
        <v>0.02</v>
      </c>
      <c r="F2698" s="15">
        <v>287.5</v>
      </c>
      <c r="G2698" s="15"/>
      <c r="H2698" s="21">
        <v>97740000</v>
      </c>
      <c r="I2698" s="15"/>
      <c r="J2698" s="15">
        <v>0</v>
      </c>
      <c r="K2698" s="15"/>
      <c r="L2698" s="15">
        <v>0</v>
      </c>
      <c r="M2698" s="15"/>
      <c r="N2698" s="15">
        <v>0</v>
      </c>
      <c r="O2698" s="15"/>
      <c r="P2698" s="15"/>
      <c r="Q2698" s="15">
        <v>-0.01</v>
      </c>
      <c r="R2698" s="15">
        <v>0</v>
      </c>
      <c r="S2698" s="15">
        <v>0.04</v>
      </c>
      <c r="T2698" s="15">
        <v>78.87</v>
      </c>
      <c r="U2698" s="15">
        <v>78.87</v>
      </c>
      <c r="V2698" s="15">
        <v>94.27</v>
      </c>
      <c r="W2698" s="15">
        <v>94.27</v>
      </c>
      <c r="X2698" s="15"/>
      <c r="Y2698" s="15"/>
      <c r="Z2698" s="15"/>
      <c r="AA2698" s="15"/>
      <c r="AB2698" s="15">
        <v>0.55000000000000004</v>
      </c>
      <c r="AC2698" s="15">
        <v>-55.27</v>
      </c>
      <c r="AD2698" s="15">
        <v>-32.42</v>
      </c>
      <c r="AE2698" s="15">
        <v>-55.27</v>
      </c>
      <c r="AF2698" s="15">
        <v>-27.42</v>
      </c>
      <c r="AG2698" s="15">
        <v>-22.17</v>
      </c>
      <c r="AH2698" s="15">
        <v>-27.42</v>
      </c>
      <c r="AI2698" s="15"/>
      <c r="AJ2698" s="15">
        <v>-52.21</v>
      </c>
      <c r="AK2698" s="15"/>
      <c r="AL2698" s="15">
        <v>1.01</v>
      </c>
      <c r="AM2698" s="16">
        <v>1541.24</v>
      </c>
      <c r="AN2698" s="15">
        <v>-44.92</v>
      </c>
      <c r="AO2698" s="15">
        <v>207.51</v>
      </c>
      <c r="AP2698" s="15">
        <v>-522.26</v>
      </c>
      <c r="AQ2698" s="15">
        <v>-522.26</v>
      </c>
      <c r="AR2698" s="15"/>
      <c r="AS2698" s="15"/>
      <c r="AT2698" s="15"/>
      <c r="AU2698" s="15"/>
      <c r="AV2698" s="15"/>
      <c r="AW2698" s="15">
        <v>14880000</v>
      </c>
      <c r="AX2698" s="15">
        <v>2420000</v>
      </c>
      <c r="AZ2698" s="6">
        <f>IF(D2698&gt;0,H2698/D2698,0)</f>
        <v>2443500000</v>
      </c>
      <c r="BA2698" s="6">
        <f>AZ2698*Q2698</f>
        <v>-24435000</v>
      </c>
      <c r="BB2698" s="6">
        <f>IF(C2698&gt;C$3054,C$3054,IF(C2698&lt;C$3053,C$3053,C2698))</f>
        <v>-0.06</v>
      </c>
      <c r="BC2698" s="6">
        <f>IF(BB2698&gt;0,(D2698/15)-BB2698,0)</f>
        <v>0</v>
      </c>
      <c r="BD2698" s="6">
        <f>BC2698/BC$3049</f>
        <v>0</v>
      </c>
      <c r="BE2698" s="15">
        <f>IF(AU2698&gt;AU$3054,AU$3054,IF(AU2698&lt;AU$3053,AU$3053,AU2698))</f>
        <v>0</v>
      </c>
      <c r="BF2698" s="15">
        <f>IF(I2698&gt;I$3054,I$3054,IF(I2698&lt;I$3053,I$3053,I2698))</f>
        <v>0</v>
      </c>
      <c r="BG2698" s="6">
        <f>IF(BE2698&gt;0, BF2698/BE2698,0)</f>
        <v>0</v>
      </c>
      <c r="BH2698" s="26">
        <f>BG2698/BG$3049</f>
        <v>0</v>
      </c>
      <c r="BI2698" s="26">
        <f>IF(AV2698&gt;AV$3054,AV$3054,IF(AV2698&lt;AV$3053,AV$3053,AV2698))</f>
        <v>0</v>
      </c>
      <c r="BJ2698" s="6">
        <f>IF(BI2698&gt;0, BF2698/BI2698,0)</f>
        <v>0</v>
      </c>
      <c r="BK2698" s="26">
        <f>BJ2698/BJ$3049</f>
        <v>0</v>
      </c>
      <c r="BL2698" s="6">
        <f>IF(_xlfn.NUMBERVALUE(AL2698),IF(ABS(AL2698)&lt;1,1-ABS(AL2698),0),0)</f>
        <v>0</v>
      </c>
      <c r="BM2698" s="6">
        <f>IF(F2698&gt;F$3054,F$3054,IF(F2698&lt;F$3053,F$3053,F2698))</f>
        <v>287.5</v>
      </c>
      <c r="BN2698" s="6">
        <f>IF(BM2698&gt;0, BM2698/BM$3049, BM2698/BM$3050*-1)</f>
        <v>0.36320338510925609</v>
      </c>
      <c r="BO2698" s="6">
        <f>IF(O2698&gt;O$3054,O$3054,IF(O2698&lt;O$3053,O$3053,O2698))</f>
        <v>0</v>
      </c>
      <c r="BP2698" s="26">
        <f>BO2698/BO$3049</f>
        <v>0</v>
      </c>
      <c r="BQ2698" s="26">
        <f>IF(OR(BD2698=0, BH2698=0,BN2698=0,BP2698=0), 0,BD2698+BH2698+BK2698+BL2698+BN2698+BP2698)</f>
        <v>0</v>
      </c>
      <c r="BR2698" s="6">
        <f>IF(D2698&gt;0,C2698/D2698,0)</f>
        <v>-1.5</v>
      </c>
    </row>
    <row r="2699" spans="1:70" x14ac:dyDescent="0.2">
      <c r="A2699" s="15" t="s">
        <v>5460</v>
      </c>
      <c r="B2699" s="15" t="s">
        <v>5461</v>
      </c>
      <c r="C2699" s="15">
        <v>-0.01</v>
      </c>
      <c r="D2699" s="15">
        <v>0</v>
      </c>
      <c r="E2699" s="15">
        <v>0</v>
      </c>
      <c r="F2699" s="15">
        <v>-50</v>
      </c>
      <c r="G2699" s="15"/>
      <c r="H2699" s="21">
        <v>2060000</v>
      </c>
      <c r="I2699" s="15"/>
      <c r="J2699" s="15">
        <v>0</v>
      </c>
      <c r="K2699" s="15"/>
      <c r="L2699" s="15">
        <v>0</v>
      </c>
      <c r="M2699" s="15"/>
      <c r="N2699" s="15">
        <v>0</v>
      </c>
      <c r="O2699" s="15"/>
      <c r="P2699" s="15"/>
      <c r="Q2699" s="15">
        <v>-0.01</v>
      </c>
      <c r="R2699" s="15">
        <v>0</v>
      </c>
      <c r="S2699" s="15">
        <v>0.01</v>
      </c>
      <c r="T2699" s="15">
        <v>0</v>
      </c>
      <c r="U2699" s="15">
        <v>0</v>
      </c>
      <c r="V2699" s="15">
        <v>848.87</v>
      </c>
      <c r="W2699" s="15">
        <v>848.87</v>
      </c>
      <c r="X2699" s="15"/>
      <c r="Y2699" s="15"/>
      <c r="Z2699" s="15"/>
      <c r="AA2699" s="15"/>
      <c r="AB2699" s="15">
        <v>-1.63</v>
      </c>
      <c r="AC2699" s="15"/>
      <c r="AD2699" s="15">
        <v>-88.32</v>
      </c>
      <c r="AE2699" s="15"/>
      <c r="AF2699" s="15">
        <v>-196.02</v>
      </c>
      <c r="AG2699" s="15">
        <v>-69.099999999999994</v>
      </c>
      <c r="AH2699" s="15">
        <v>-196.02</v>
      </c>
      <c r="AI2699" s="15"/>
      <c r="AJ2699" s="15">
        <v>-121.33</v>
      </c>
      <c r="AK2699" s="15"/>
      <c r="AL2699" s="15">
        <v>1.84</v>
      </c>
      <c r="AM2699" s="15">
        <v>484.35</v>
      </c>
      <c r="AN2699" s="15">
        <v>-130.11000000000001</v>
      </c>
      <c r="AO2699" s="15">
        <v>-256.35000000000002</v>
      </c>
      <c r="AP2699" s="16">
        <v>-1163.6099999999999</v>
      </c>
      <c r="AQ2699" s="16">
        <v>-1219.82</v>
      </c>
      <c r="AR2699" s="15"/>
      <c r="AS2699" s="15">
        <v>-8.68</v>
      </c>
      <c r="AT2699" s="15"/>
      <c r="AU2699" s="15"/>
      <c r="AV2699" s="15"/>
      <c r="AW2699" s="16">
        <v>500000</v>
      </c>
      <c r="AX2699" s="16">
        <v>118487</v>
      </c>
      <c r="AZ2699" s="6">
        <f>IF(D2699&gt;0,H2699/D2699,0)</f>
        <v>0</v>
      </c>
      <c r="BA2699" s="6">
        <f>AZ2699*Q2699</f>
        <v>0</v>
      </c>
      <c r="BB2699" s="6">
        <f>IF(C2699&gt;C$3054,C$3054,IF(C2699&lt;C$3053,C$3053,C2699))</f>
        <v>-0.01</v>
      </c>
      <c r="BC2699" s="6">
        <f>IF(BB2699&gt;0,(D2699/15)-BB2699,0)</f>
        <v>0</v>
      </c>
      <c r="BD2699" s="6">
        <f>BC2699/BC$3049</f>
        <v>0</v>
      </c>
      <c r="BE2699" s="15">
        <f>IF(AU2699&gt;AU$3054,AU$3054,IF(AU2699&lt;AU$3053,AU$3053,AU2699))</f>
        <v>0</v>
      </c>
      <c r="BF2699" s="15">
        <f>IF(I2699&gt;I$3054,I$3054,IF(I2699&lt;I$3053,I$3053,I2699))</f>
        <v>0</v>
      </c>
      <c r="BG2699" s="6">
        <f>IF(BE2699&gt;0, BF2699/BE2699,0)</f>
        <v>0</v>
      </c>
      <c r="BH2699" s="26">
        <f>BG2699/BG$3049</f>
        <v>0</v>
      </c>
      <c r="BI2699" s="26">
        <f>IF(AV2699&gt;AV$3054,AV$3054,IF(AV2699&lt;AV$3053,AV$3053,AV2699))</f>
        <v>0</v>
      </c>
      <c r="BJ2699" s="6">
        <f>IF(BI2699&gt;0, BF2699/BI2699,0)</f>
        <v>0</v>
      </c>
      <c r="BK2699" s="26">
        <f>BJ2699/BJ$3049</f>
        <v>0</v>
      </c>
      <c r="BL2699" s="6">
        <f>IF(_xlfn.NUMBERVALUE(AL2699),IF(ABS(AL2699)&lt;1,1-ABS(AL2699),0),0)</f>
        <v>0</v>
      </c>
      <c r="BM2699" s="6">
        <f>IF(F2699&gt;F$3054,F$3054,IF(F2699&lt;F$3053,F$3053,F2699))</f>
        <v>-50</v>
      </c>
      <c r="BN2699" s="6">
        <f>IF(BM2699&gt;0, BM2699/BM$3049, BM2699/BM$3050*-1)</f>
        <v>-0.50271465915946112</v>
      </c>
      <c r="BO2699" s="6">
        <f>IF(O2699&gt;O$3054,O$3054,IF(O2699&lt;O$3053,O$3053,O2699))</f>
        <v>0</v>
      </c>
      <c r="BP2699" s="26">
        <f>BO2699/BO$3049</f>
        <v>0</v>
      </c>
      <c r="BQ2699" s="26">
        <f>IF(OR(BD2699=0, BH2699=0,BN2699=0,BP2699=0), 0,BD2699+BH2699+BK2699+BL2699+BN2699+BP2699)</f>
        <v>0</v>
      </c>
      <c r="BR2699" s="6">
        <f>IF(D2699&gt;0,C2699/D2699,0)</f>
        <v>0</v>
      </c>
    </row>
    <row r="2700" spans="1:70" x14ac:dyDescent="0.2">
      <c r="A2700" s="15" t="s">
        <v>5376</v>
      </c>
      <c r="B2700" s="15" t="s">
        <v>5377</v>
      </c>
      <c r="C2700" s="15"/>
      <c r="D2700" s="15">
        <v>0</v>
      </c>
      <c r="E2700" s="15"/>
      <c r="F2700" s="15"/>
      <c r="G2700" s="15"/>
      <c r="H2700" s="21"/>
      <c r="I2700" s="15"/>
      <c r="J2700" s="15"/>
      <c r="K2700" s="15"/>
      <c r="L2700" s="15"/>
      <c r="M2700" s="15"/>
      <c r="N2700" s="15"/>
      <c r="O2700" s="15"/>
      <c r="P2700" s="15"/>
      <c r="Q2700" s="15"/>
      <c r="R2700" s="15"/>
      <c r="S2700" s="15"/>
      <c r="T2700" s="15"/>
      <c r="U2700" s="15"/>
      <c r="V2700" s="15"/>
      <c r="W2700" s="15"/>
      <c r="X2700" s="15"/>
      <c r="Y2700" s="15"/>
      <c r="Z2700" s="15"/>
      <c r="AA2700" s="15"/>
      <c r="AB2700" s="15"/>
      <c r="AC2700" s="15"/>
      <c r="AD2700" s="15"/>
      <c r="AE2700" s="15"/>
      <c r="AF2700" s="15"/>
      <c r="AG2700" s="15"/>
      <c r="AH2700" s="15"/>
      <c r="AI2700" s="15"/>
      <c r="AJ2700" s="15"/>
      <c r="AK2700" s="15"/>
      <c r="AL2700" s="15"/>
      <c r="AM2700" s="15"/>
      <c r="AN2700" s="15"/>
      <c r="AO2700" s="15"/>
      <c r="AP2700" s="15"/>
      <c r="AQ2700" s="15"/>
      <c r="AR2700" s="15"/>
      <c r="AS2700" s="15"/>
      <c r="AT2700" s="15"/>
      <c r="AU2700" s="15"/>
      <c r="AV2700" s="15"/>
      <c r="AW2700" s="15">
        <v>0</v>
      </c>
      <c r="AX2700" s="15"/>
      <c r="AZ2700" s="6">
        <f>IF(D2700&gt;0,H2700/D2700,0)</f>
        <v>0</v>
      </c>
      <c r="BA2700" s="6">
        <f>AZ2700*Q2700</f>
        <v>0</v>
      </c>
      <c r="BB2700" s="6">
        <f>IF(C2700&gt;C$3054,C$3054,IF(C2700&lt;C$3053,C$3053,C2700))</f>
        <v>0</v>
      </c>
      <c r="BC2700" s="6">
        <f>IF(BB2700&gt;0,(D2700/15)-BB2700,0)</f>
        <v>0</v>
      </c>
      <c r="BD2700" s="6">
        <f>BC2700/BC$3049</f>
        <v>0</v>
      </c>
      <c r="BE2700" s="15">
        <f>IF(AU2700&gt;AU$3054,AU$3054,IF(AU2700&lt;AU$3053,AU$3053,AU2700))</f>
        <v>0</v>
      </c>
      <c r="BF2700" s="15">
        <f>IF(I2700&gt;I$3054,I$3054,IF(I2700&lt;I$3053,I$3053,I2700))</f>
        <v>0</v>
      </c>
      <c r="BG2700" s="6">
        <f>IF(BE2700&gt;0, BF2700/BE2700,0)</f>
        <v>0</v>
      </c>
      <c r="BH2700" s="26">
        <f>BG2700/BG$3049</f>
        <v>0</v>
      </c>
      <c r="BI2700" s="26">
        <f>IF(AV2700&gt;AV$3054,AV$3054,IF(AV2700&lt;AV$3053,AV$3053,AV2700))</f>
        <v>0</v>
      </c>
      <c r="BJ2700" s="6">
        <f>IF(BI2700&gt;0, BF2700/BI2700,0)</f>
        <v>0</v>
      </c>
      <c r="BK2700" s="26">
        <f>BJ2700/BJ$3049</f>
        <v>0</v>
      </c>
      <c r="BL2700" s="6">
        <f>IF(_xlfn.NUMBERVALUE(AL2700),IF(ABS(AL2700)&lt;1,1-ABS(AL2700),0),0)</f>
        <v>0</v>
      </c>
      <c r="BM2700" s="6">
        <f>IF(F2700&gt;F$3054,F$3054,IF(F2700&lt;F$3053,F$3053,F2700))</f>
        <v>0</v>
      </c>
      <c r="BN2700" s="6">
        <f>IF(BM2700&gt;0, BM2700/BM$3049, BM2700/BM$3050*-1)</f>
        <v>0</v>
      </c>
      <c r="BO2700" s="6">
        <f>IF(O2700&gt;O$3054,O$3054,IF(O2700&lt;O$3053,O$3053,O2700))</f>
        <v>0</v>
      </c>
      <c r="BP2700" s="26">
        <f>BO2700/BO$3049</f>
        <v>0</v>
      </c>
      <c r="BQ2700" s="26">
        <f>IF(OR(BD2700=0, BH2700=0,BN2700=0,BP2700=0), 0,BD2700+BH2700+BK2700+BL2700+BN2700+BP2700)</f>
        <v>0</v>
      </c>
      <c r="BR2700" s="6">
        <f>IF(D2700&gt;0,C2700/D2700,0)</f>
        <v>0</v>
      </c>
    </row>
    <row r="2701" spans="1:70" x14ac:dyDescent="0.2">
      <c r="A2701" s="15" t="s">
        <v>89</v>
      </c>
      <c r="B2701" s="15" t="s">
        <v>5388</v>
      </c>
      <c r="C2701" s="15">
        <v>0.12</v>
      </c>
      <c r="D2701" s="15">
        <v>1.64</v>
      </c>
      <c r="E2701" s="15">
        <v>1.53</v>
      </c>
      <c r="F2701" s="15">
        <v>27.41</v>
      </c>
      <c r="G2701" s="15">
        <v>0.86</v>
      </c>
      <c r="H2701" s="21">
        <v>639930000</v>
      </c>
      <c r="I2701" s="15">
        <v>14.18</v>
      </c>
      <c r="J2701" s="15">
        <v>0</v>
      </c>
      <c r="K2701" s="15">
        <v>0.03</v>
      </c>
      <c r="L2701" s="15">
        <v>0.03</v>
      </c>
      <c r="M2701" s="15">
        <v>0.03</v>
      </c>
      <c r="N2701" s="15">
        <v>0.03</v>
      </c>
      <c r="O2701" s="15">
        <v>1.82</v>
      </c>
      <c r="P2701" s="15">
        <v>7.54</v>
      </c>
      <c r="Q2701" s="15">
        <v>1.93</v>
      </c>
      <c r="R2701" s="15">
        <v>0.28000000000000003</v>
      </c>
      <c r="S2701" s="15">
        <v>2.6</v>
      </c>
      <c r="T2701" s="15">
        <v>18.260000000000002</v>
      </c>
      <c r="U2701" s="15">
        <v>21.1</v>
      </c>
      <c r="V2701" s="15">
        <v>18.260000000000002</v>
      </c>
      <c r="W2701" s="15">
        <v>21.1</v>
      </c>
      <c r="X2701" s="15">
        <v>36.47</v>
      </c>
      <c r="Y2701" s="15">
        <v>43.18</v>
      </c>
      <c r="Z2701" s="15">
        <v>36.47</v>
      </c>
      <c r="AA2701" s="15">
        <v>43.18</v>
      </c>
      <c r="AB2701" s="15">
        <v>1.1299999999999999</v>
      </c>
      <c r="AC2701" s="15">
        <v>3.19</v>
      </c>
      <c r="AD2701" s="15">
        <v>9.65</v>
      </c>
      <c r="AE2701" s="15">
        <v>7.35</v>
      </c>
      <c r="AF2701" s="15">
        <v>3.03</v>
      </c>
      <c r="AG2701" s="15">
        <v>8.84</v>
      </c>
      <c r="AH2701" s="15">
        <v>6.82</v>
      </c>
      <c r="AI2701" s="15">
        <v>6.15</v>
      </c>
      <c r="AJ2701" s="15">
        <v>17.25</v>
      </c>
      <c r="AK2701" s="15">
        <v>13.64</v>
      </c>
      <c r="AL2701" s="15">
        <v>0.74</v>
      </c>
      <c r="AM2701" s="15">
        <v>328.21</v>
      </c>
      <c r="AN2701" s="15">
        <v>72.14</v>
      </c>
      <c r="AO2701" s="15">
        <v>35.590000000000003</v>
      </c>
      <c r="AP2701" s="15">
        <v>44</v>
      </c>
      <c r="AQ2701" s="15">
        <v>23.41</v>
      </c>
      <c r="AR2701" s="15">
        <v>34.92</v>
      </c>
      <c r="AS2701" s="15">
        <v>11.56</v>
      </c>
      <c r="AT2701" s="15">
        <v>21.2</v>
      </c>
      <c r="AU2701" s="15">
        <v>24.6</v>
      </c>
      <c r="AV2701" s="15">
        <v>12.68</v>
      </c>
      <c r="AW2701" s="16">
        <v>697731</v>
      </c>
      <c r="AX2701" s="16">
        <v>598509</v>
      </c>
      <c r="AZ2701" s="6">
        <f>IF(D2701&gt;0,H2701/D2701,0)</f>
        <v>390201219.51219517</v>
      </c>
      <c r="BA2701" s="6">
        <f>AZ2701*Q2701</f>
        <v>753088353.65853667</v>
      </c>
      <c r="BB2701" s="6">
        <f>IF(C2701&gt;C$3054,C$3054,IF(C2701&lt;C$3053,C$3053,C2701))</f>
        <v>0.12</v>
      </c>
      <c r="BC2701" s="6">
        <f>IF(BB2701&gt;0,(D2701/15)-BB2701,0)</f>
        <v>-1.0666666666666672E-2</v>
      </c>
      <c r="BD2701" s="6">
        <f>BC2701/BC$3049</f>
        <v>-2.054178970342792E-3</v>
      </c>
      <c r="BE2701" s="15">
        <f>IF(AU2701&gt;AU$3054,AU$3054,IF(AU2701&lt;AU$3053,AU$3053,AU2701))</f>
        <v>24.6</v>
      </c>
      <c r="BF2701" s="15">
        <f>IF(I2701&gt;I$3054,I$3054,IF(I2701&lt;I$3053,I$3053,I2701))</f>
        <v>14.18</v>
      </c>
      <c r="BG2701" s="6">
        <f>IF(BE2701&gt;0, BF2701/BE2701,0)</f>
        <v>0.57642276422764227</v>
      </c>
      <c r="BH2701" s="26">
        <f>BG2701/BG$3049</f>
        <v>5.5425265791119447E-4</v>
      </c>
      <c r="BI2701" s="26">
        <f>IF(AV2701&gt;AV$3054,AV$3054,IF(AV2701&lt;AV$3053,AV$3053,AV2701))</f>
        <v>12.68</v>
      </c>
      <c r="BJ2701" s="6">
        <f>IF(BI2701&gt;0, BF2701/BI2701,0)</f>
        <v>1.1182965299684542</v>
      </c>
      <c r="BK2701" s="26">
        <f>BJ2701/BJ$3049</f>
        <v>1.8858288869619802E-3</v>
      </c>
      <c r="BL2701" s="6">
        <f>IF(_xlfn.NUMBERVALUE(AL2701),IF(ABS(AL2701)&lt;1,1-ABS(AL2701),0),0)</f>
        <v>0.26</v>
      </c>
      <c r="BM2701" s="6">
        <f>IF(F2701&gt;F$3054,F$3054,IF(F2701&lt;F$3053,F$3053,F2701))</f>
        <v>27.41</v>
      </c>
      <c r="BN2701" s="6">
        <f>IF(BM2701&gt;0, BM2701/BM$3049, BM2701/BM$3050*-1)</f>
        <v>3.4627494907285949E-2</v>
      </c>
      <c r="BO2701" s="6">
        <f>IF(O2701&gt;O$3054,O$3054,IF(O2701&lt;O$3053,O$3053,O2701))</f>
        <v>1.82</v>
      </c>
      <c r="BP2701" s="26">
        <f>BO2701/BO$3049</f>
        <v>1.7161894121953493E-2</v>
      </c>
      <c r="BQ2701" s="26">
        <f>IF(OR(BD2701=0, BH2701=0,BN2701=0,BP2701=0), 0,BD2701+BH2701+BK2701+BL2701+BN2701+BP2701)</f>
        <v>0.31217529160376983</v>
      </c>
      <c r="BR2701" s="6">
        <f>IF(D2701&gt;0,C2701/D2701,0)</f>
        <v>7.3170731707317069E-2</v>
      </c>
    </row>
    <row r="2702" spans="1:70" x14ac:dyDescent="0.2">
      <c r="A2702" s="15" t="s">
        <v>5569</v>
      </c>
      <c r="B2702" s="15" t="s">
        <v>5570</v>
      </c>
      <c r="C2702" s="15">
        <v>-0.02</v>
      </c>
      <c r="D2702" s="15">
        <v>0.28000000000000003</v>
      </c>
      <c r="E2702" s="15">
        <v>0.27</v>
      </c>
      <c r="F2702" s="15">
        <v>-27.63</v>
      </c>
      <c r="G2702" s="15">
        <v>1.81</v>
      </c>
      <c r="H2702" s="21">
        <v>25690000</v>
      </c>
      <c r="I2702" s="15"/>
      <c r="J2702" s="15">
        <v>0</v>
      </c>
      <c r="K2702" s="15"/>
      <c r="L2702" s="15">
        <v>0</v>
      </c>
      <c r="M2702" s="15"/>
      <c r="N2702" s="15">
        <v>0</v>
      </c>
      <c r="O2702" s="15"/>
      <c r="P2702" s="15"/>
      <c r="Q2702" s="15">
        <v>0.15</v>
      </c>
      <c r="R2702" s="15">
        <v>0.03</v>
      </c>
      <c r="S2702" s="15">
        <v>1.32</v>
      </c>
      <c r="T2702" s="15">
        <v>6.13</v>
      </c>
      <c r="U2702" s="15">
        <v>6.13</v>
      </c>
      <c r="V2702" s="15">
        <v>9.8000000000000007</v>
      </c>
      <c r="W2702" s="15">
        <v>9.8000000000000007</v>
      </c>
      <c r="X2702" s="15">
        <v>8.24</v>
      </c>
      <c r="Y2702" s="15">
        <v>8.24</v>
      </c>
      <c r="Z2702" s="15">
        <v>13.16</v>
      </c>
      <c r="AA2702" s="15">
        <v>13.16</v>
      </c>
      <c r="AB2702" s="15">
        <v>-8.3800000000000008</v>
      </c>
      <c r="AC2702" s="15">
        <v>-19.079999999999998</v>
      </c>
      <c r="AD2702" s="15"/>
      <c r="AE2702" s="15">
        <v>-19.079999999999998</v>
      </c>
      <c r="AF2702" s="15">
        <v>-15.43</v>
      </c>
      <c r="AG2702" s="15"/>
      <c r="AH2702" s="15">
        <v>-15.43</v>
      </c>
      <c r="AI2702" s="15">
        <v>-21.24</v>
      </c>
      <c r="AJ2702" s="15"/>
      <c r="AK2702" s="15">
        <v>-21.24</v>
      </c>
      <c r="AL2702" s="15"/>
      <c r="AM2702" s="15">
        <v>43.6</v>
      </c>
      <c r="AN2702" s="15">
        <v>50.33</v>
      </c>
      <c r="AO2702" s="15">
        <v>-10.06</v>
      </c>
      <c r="AP2702" s="15">
        <v>-18.27</v>
      </c>
      <c r="AQ2702" s="15">
        <v>-20.3</v>
      </c>
      <c r="AR2702" s="15"/>
      <c r="AS2702" s="15"/>
      <c r="AT2702" s="15"/>
      <c r="AU2702" s="15"/>
      <c r="AV2702" s="15"/>
      <c r="AW2702" s="16">
        <v>17000</v>
      </c>
      <c r="AX2702" s="16">
        <v>22647</v>
      </c>
      <c r="AZ2702" s="6">
        <f>IF(D2702&gt;0,H2702/D2702,0)</f>
        <v>91749999.999999985</v>
      </c>
      <c r="BA2702" s="6">
        <f>AZ2702*Q2702</f>
        <v>13762499.999999998</v>
      </c>
      <c r="BB2702" s="6">
        <f>IF(C2702&gt;C$3054,C$3054,IF(C2702&lt;C$3053,C$3053,C2702))</f>
        <v>-0.02</v>
      </c>
      <c r="BC2702" s="6">
        <f>IF(BB2702&gt;0,(D2702/15)-BB2702,0)</f>
        <v>0</v>
      </c>
      <c r="BD2702" s="6">
        <f>BC2702/BC$3049</f>
        <v>0</v>
      </c>
      <c r="BE2702" s="15">
        <f>IF(AU2702&gt;AU$3054,AU$3054,IF(AU2702&lt;AU$3053,AU$3053,AU2702))</f>
        <v>0</v>
      </c>
      <c r="BF2702" s="15">
        <f>IF(I2702&gt;I$3054,I$3054,IF(I2702&lt;I$3053,I$3053,I2702))</f>
        <v>0</v>
      </c>
      <c r="BG2702" s="6">
        <f>IF(BE2702&gt;0, BF2702/BE2702,0)</f>
        <v>0</v>
      </c>
      <c r="BH2702" s="26">
        <f>BG2702/BG$3049</f>
        <v>0</v>
      </c>
      <c r="BI2702" s="26">
        <f>IF(AV2702&gt;AV$3054,AV$3054,IF(AV2702&lt;AV$3053,AV$3053,AV2702))</f>
        <v>0</v>
      </c>
      <c r="BJ2702" s="6">
        <f>IF(BI2702&gt;0, BF2702/BI2702,0)</f>
        <v>0</v>
      </c>
      <c r="BK2702" s="26">
        <f>BJ2702/BJ$3049</f>
        <v>0</v>
      </c>
      <c r="BL2702" s="6">
        <f>IF(_xlfn.NUMBERVALUE(AL2702),IF(ABS(AL2702)&lt;1,1-ABS(AL2702),0),0)</f>
        <v>0</v>
      </c>
      <c r="BM2702" s="6">
        <f>IF(F2702&gt;F$3054,F$3054,IF(F2702&lt;F$3053,F$3053,F2702))</f>
        <v>-27.63</v>
      </c>
      <c r="BN2702" s="6">
        <f>IF(BM2702&gt;0, BM2702/BM$3049, BM2702/BM$3050*-1)</f>
        <v>-0.27780012065151821</v>
      </c>
      <c r="BO2702" s="6">
        <f>IF(O2702&gt;O$3054,O$3054,IF(O2702&lt;O$3053,O$3053,O2702))</f>
        <v>0</v>
      </c>
      <c r="BP2702" s="26">
        <f>BO2702/BO$3049</f>
        <v>0</v>
      </c>
      <c r="BQ2702" s="26">
        <f>IF(OR(BD2702=0, BH2702=0,BN2702=0,BP2702=0), 0,BD2702+BH2702+BK2702+BL2702+BN2702+BP2702)</f>
        <v>0</v>
      </c>
      <c r="BR2702" s="6">
        <f>IF(D2702&gt;0,C2702/D2702,0)</f>
        <v>-7.1428571428571425E-2</v>
      </c>
    </row>
    <row r="2703" spans="1:70" x14ac:dyDescent="0.2">
      <c r="A2703" s="15" t="s">
        <v>5464</v>
      </c>
      <c r="B2703" s="15" t="s">
        <v>5465</v>
      </c>
      <c r="C2703" s="15">
        <v>-0.08</v>
      </c>
      <c r="D2703" s="15">
        <v>0.16</v>
      </c>
      <c r="E2703" s="15">
        <v>0.25</v>
      </c>
      <c r="F2703" s="15">
        <v>-43.33</v>
      </c>
      <c r="G2703" s="15">
        <v>0.92</v>
      </c>
      <c r="H2703" s="21">
        <v>26260000</v>
      </c>
      <c r="I2703" s="15"/>
      <c r="J2703" s="15">
        <v>0</v>
      </c>
      <c r="K2703" s="15"/>
      <c r="L2703" s="15">
        <v>0</v>
      </c>
      <c r="M2703" s="15"/>
      <c r="N2703" s="15">
        <v>0</v>
      </c>
      <c r="O2703" s="15"/>
      <c r="P2703" s="15">
        <v>15.71</v>
      </c>
      <c r="Q2703" s="15">
        <v>0.19</v>
      </c>
      <c r="R2703" s="15">
        <v>0.09</v>
      </c>
      <c r="S2703" s="15">
        <v>3.92</v>
      </c>
      <c r="T2703" s="15">
        <v>0</v>
      </c>
      <c r="U2703" s="15">
        <v>1.03</v>
      </c>
      <c r="V2703" s="15">
        <v>0</v>
      </c>
      <c r="W2703" s="15">
        <v>1.21</v>
      </c>
      <c r="X2703" s="15">
        <v>0</v>
      </c>
      <c r="Y2703" s="15">
        <v>1.1499999999999999</v>
      </c>
      <c r="Z2703" s="15">
        <v>0</v>
      </c>
      <c r="AA2703" s="15">
        <v>1.35</v>
      </c>
      <c r="AB2703" s="15"/>
      <c r="AC2703" s="15">
        <v>-12.99</v>
      </c>
      <c r="AD2703" s="15"/>
      <c r="AE2703" s="15">
        <v>-6.68</v>
      </c>
      <c r="AF2703" s="15">
        <v>-11.71</v>
      </c>
      <c r="AG2703" s="15"/>
      <c r="AH2703" s="15">
        <v>-6.41</v>
      </c>
      <c r="AI2703" s="15">
        <v>-13.14</v>
      </c>
      <c r="AJ2703" s="15"/>
      <c r="AK2703" s="15">
        <v>-6.69</v>
      </c>
      <c r="AL2703" s="15">
        <v>-0.86</v>
      </c>
      <c r="AM2703" s="15">
        <v>89.42</v>
      </c>
      <c r="AN2703" s="15">
        <v>7</v>
      </c>
      <c r="AO2703" s="15">
        <v>-111.21</v>
      </c>
      <c r="AP2703" s="15">
        <v>-112.79</v>
      </c>
      <c r="AQ2703" s="15">
        <v>-98.66</v>
      </c>
      <c r="AR2703" s="15"/>
      <c r="AS2703" s="15"/>
      <c r="AT2703" s="15"/>
      <c r="AU2703" s="15"/>
      <c r="AV2703" s="15"/>
      <c r="AW2703" s="16">
        <v>181812</v>
      </c>
      <c r="AX2703" s="16">
        <v>85047</v>
      </c>
      <c r="AZ2703" s="6">
        <f>IF(D2703&gt;0,H2703/D2703,0)</f>
        <v>164125000</v>
      </c>
      <c r="BA2703" s="6">
        <f>AZ2703*Q2703</f>
        <v>31183750</v>
      </c>
      <c r="BB2703" s="6">
        <f>IF(C2703&gt;C$3054,C$3054,IF(C2703&lt;C$3053,C$3053,C2703))</f>
        <v>-0.08</v>
      </c>
      <c r="BC2703" s="6">
        <f>IF(BB2703&gt;0,(D2703/15)-BB2703,0)</f>
        <v>0</v>
      </c>
      <c r="BD2703" s="6">
        <f>BC2703/BC$3049</f>
        <v>0</v>
      </c>
      <c r="BE2703" s="15">
        <f>IF(AU2703&gt;AU$3054,AU$3054,IF(AU2703&lt;AU$3053,AU$3053,AU2703))</f>
        <v>0</v>
      </c>
      <c r="BF2703" s="15">
        <f>IF(I2703&gt;I$3054,I$3054,IF(I2703&lt;I$3053,I$3053,I2703))</f>
        <v>0</v>
      </c>
      <c r="BG2703" s="6">
        <f>IF(BE2703&gt;0, BF2703/BE2703,0)</f>
        <v>0</v>
      </c>
      <c r="BH2703" s="26">
        <f>BG2703/BG$3049</f>
        <v>0</v>
      </c>
      <c r="BI2703" s="26">
        <f>IF(AV2703&gt;AV$3054,AV$3054,IF(AV2703&lt;AV$3053,AV$3053,AV2703))</f>
        <v>0</v>
      </c>
      <c r="BJ2703" s="6">
        <f>IF(BI2703&gt;0, BF2703/BI2703,0)</f>
        <v>0</v>
      </c>
      <c r="BK2703" s="26">
        <f>BJ2703/BJ$3049</f>
        <v>0</v>
      </c>
      <c r="BL2703" s="6">
        <f>IF(_xlfn.NUMBERVALUE(AL2703),IF(ABS(AL2703)&lt;1,1-ABS(AL2703),0),0)</f>
        <v>0.14000000000000001</v>
      </c>
      <c r="BM2703" s="6">
        <f>IF(F2703&gt;F$3054,F$3054,IF(F2703&lt;F$3053,F$3053,F2703))</f>
        <v>-43.33</v>
      </c>
      <c r="BN2703" s="6">
        <f>IF(BM2703&gt;0, BM2703/BM$3049, BM2703/BM$3050*-1)</f>
        <v>-0.43565252362758899</v>
      </c>
      <c r="BO2703" s="6">
        <f>IF(O2703&gt;O$3054,O$3054,IF(O2703&lt;O$3053,O$3053,O2703))</f>
        <v>0</v>
      </c>
      <c r="BP2703" s="26">
        <f>BO2703/BO$3049</f>
        <v>0</v>
      </c>
      <c r="BQ2703" s="26">
        <f>IF(OR(BD2703=0, BH2703=0,BN2703=0,BP2703=0), 0,BD2703+BH2703+BK2703+BL2703+BN2703+BP2703)</f>
        <v>0</v>
      </c>
      <c r="BR2703" s="6">
        <f>IF(D2703&gt;0,C2703/D2703,0)</f>
        <v>-0.5</v>
      </c>
    </row>
    <row r="2704" spans="1:70" x14ac:dyDescent="0.2">
      <c r="A2704" s="15" t="s">
        <v>5595</v>
      </c>
      <c r="B2704" s="15" t="s">
        <v>5596</v>
      </c>
      <c r="C2704" s="15">
        <v>0</v>
      </c>
      <c r="D2704" s="15">
        <v>0</v>
      </c>
      <c r="E2704" s="15">
        <v>0.1</v>
      </c>
      <c r="F2704" s="15">
        <v>33.33</v>
      </c>
      <c r="G2704" s="15">
        <v>0.87</v>
      </c>
      <c r="H2704" s="21"/>
      <c r="I2704" s="15"/>
      <c r="J2704" s="15">
        <v>0</v>
      </c>
      <c r="K2704" s="15"/>
      <c r="L2704" s="15">
        <v>0.01</v>
      </c>
      <c r="M2704" s="15"/>
      <c r="N2704" s="15">
        <v>0.01</v>
      </c>
      <c r="O2704" s="15"/>
      <c r="P2704" s="15">
        <v>0.86</v>
      </c>
      <c r="Q2704" s="15">
        <v>0.14000000000000001</v>
      </c>
      <c r="R2704" s="15">
        <v>0.02</v>
      </c>
      <c r="S2704" s="15">
        <v>2.8</v>
      </c>
      <c r="T2704" s="15">
        <v>5.61</v>
      </c>
      <c r="U2704" s="15">
        <v>5.61</v>
      </c>
      <c r="V2704" s="15">
        <v>6.04</v>
      </c>
      <c r="W2704" s="15">
        <v>6.04</v>
      </c>
      <c r="X2704" s="15">
        <v>8.1199999999999992</v>
      </c>
      <c r="Y2704" s="15">
        <v>8.1199999999999992</v>
      </c>
      <c r="Z2704" s="15">
        <v>8.74</v>
      </c>
      <c r="AA2704" s="15">
        <v>8.74</v>
      </c>
      <c r="AB2704" s="15">
        <v>10.39</v>
      </c>
      <c r="AC2704" s="15">
        <v>-1.24</v>
      </c>
      <c r="AD2704" s="15">
        <v>6.59</v>
      </c>
      <c r="AE2704" s="15">
        <v>-1.24</v>
      </c>
      <c r="AF2704" s="15">
        <v>-0.99</v>
      </c>
      <c r="AG2704" s="15">
        <v>5.55</v>
      </c>
      <c r="AH2704" s="15">
        <v>-0.99</v>
      </c>
      <c r="AI2704" s="15">
        <v>-2.36</v>
      </c>
      <c r="AJ2704" s="15">
        <v>6.95</v>
      </c>
      <c r="AK2704" s="15">
        <v>-2.36</v>
      </c>
      <c r="AL2704" s="15">
        <v>0.01</v>
      </c>
      <c r="AM2704" s="15">
        <v>3.87</v>
      </c>
      <c r="AN2704" s="15">
        <v>84.16</v>
      </c>
      <c r="AO2704" s="15">
        <v>34.479999999999997</v>
      </c>
      <c r="AP2704" s="15">
        <v>2.52</v>
      </c>
      <c r="AQ2704" s="15">
        <v>-2.74</v>
      </c>
      <c r="AR2704" s="15"/>
      <c r="AS2704" s="15">
        <v>8.74</v>
      </c>
      <c r="AT2704" s="15"/>
      <c r="AU2704" s="15"/>
      <c r="AV2704" s="15"/>
      <c r="AW2704" s="15">
        <v>0</v>
      </c>
      <c r="AX2704" s="16">
        <v>15290</v>
      </c>
      <c r="AZ2704" s="6">
        <f>IF(D2704&gt;0,H2704/D2704,0)</f>
        <v>0</v>
      </c>
      <c r="BA2704" s="6">
        <f>AZ2704*Q2704</f>
        <v>0</v>
      </c>
      <c r="BB2704" s="6">
        <f>IF(C2704&gt;C$3054,C$3054,IF(C2704&lt;C$3053,C$3053,C2704))</f>
        <v>0</v>
      </c>
      <c r="BC2704" s="6">
        <f>IF(BB2704&gt;0,(D2704/15)-BB2704,0)</f>
        <v>0</v>
      </c>
      <c r="BD2704" s="6">
        <f>BC2704/BC$3049</f>
        <v>0</v>
      </c>
      <c r="BE2704" s="15">
        <f>IF(AU2704&gt;AU$3054,AU$3054,IF(AU2704&lt;AU$3053,AU$3053,AU2704))</f>
        <v>0</v>
      </c>
      <c r="BF2704" s="15">
        <f>IF(I2704&gt;I$3054,I$3054,IF(I2704&lt;I$3053,I$3053,I2704))</f>
        <v>0</v>
      </c>
      <c r="BG2704" s="6">
        <f>IF(BE2704&gt;0, BF2704/BE2704,0)</f>
        <v>0</v>
      </c>
      <c r="BH2704" s="26">
        <f>BG2704/BG$3049</f>
        <v>0</v>
      </c>
      <c r="BI2704" s="26">
        <f>IF(AV2704&gt;AV$3054,AV$3054,IF(AV2704&lt;AV$3053,AV$3053,AV2704))</f>
        <v>0</v>
      </c>
      <c r="BJ2704" s="6">
        <f>IF(BI2704&gt;0, BF2704/BI2704,0)</f>
        <v>0</v>
      </c>
      <c r="BK2704" s="26">
        <f>BJ2704/BJ$3049</f>
        <v>0</v>
      </c>
      <c r="BL2704" s="6">
        <f>IF(_xlfn.NUMBERVALUE(AL2704),IF(ABS(AL2704)&lt;1,1-ABS(AL2704),0),0)</f>
        <v>0.99</v>
      </c>
      <c r="BM2704" s="6">
        <f>IF(F2704&gt;F$3054,F$3054,IF(F2704&lt;F$3053,F$3053,F2704))</f>
        <v>33.33</v>
      </c>
      <c r="BN2704" s="6">
        <f>IF(BM2704&gt;0, BM2704/BM$3049, BM2704/BM$3050*-1)</f>
        <v>4.2106326350231323E-2</v>
      </c>
      <c r="BO2704" s="6">
        <f>IF(O2704&gt;O$3054,O$3054,IF(O2704&lt;O$3053,O$3053,O2704))</f>
        <v>0</v>
      </c>
      <c r="BP2704" s="26">
        <f>BO2704/BO$3049</f>
        <v>0</v>
      </c>
      <c r="BQ2704" s="26">
        <f>IF(OR(BD2704=0, BH2704=0,BN2704=0,BP2704=0), 0,BD2704+BH2704+BK2704+BL2704+BN2704+BP2704)</f>
        <v>0</v>
      </c>
      <c r="BR2704" s="6">
        <f>IF(D2704&gt;0,C2704/D2704,0)</f>
        <v>0</v>
      </c>
    </row>
    <row r="2705" spans="1:70" x14ac:dyDescent="0.2">
      <c r="A2705" s="15" t="s">
        <v>91</v>
      </c>
      <c r="B2705" s="15" t="s">
        <v>5523</v>
      </c>
      <c r="C2705" s="15">
        <v>0.13</v>
      </c>
      <c r="D2705" s="15">
        <v>1.73</v>
      </c>
      <c r="E2705" s="15">
        <v>1.57</v>
      </c>
      <c r="F2705" s="15">
        <v>-3.38</v>
      </c>
      <c r="G2705" s="15">
        <v>1.34</v>
      </c>
      <c r="H2705" s="21">
        <v>270840000</v>
      </c>
      <c r="I2705" s="15">
        <v>13.43</v>
      </c>
      <c r="J2705" s="15">
        <v>0.06</v>
      </c>
      <c r="K2705" s="15">
        <v>0.06</v>
      </c>
      <c r="L2705" s="15">
        <v>0.12</v>
      </c>
      <c r="M2705" s="15">
        <v>0.12</v>
      </c>
      <c r="N2705" s="15">
        <v>0.12</v>
      </c>
      <c r="O2705" s="15">
        <v>6.71</v>
      </c>
      <c r="P2705" s="15">
        <v>12.21</v>
      </c>
      <c r="Q2705" s="15">
        <v>1.28</v>
      </c>
      <c r="R2705" s="15">
        <v>0.09</v>
      </c>
      <c r="S2705" s="15">
        <v>1.92</v>
      </c>
      <c r="T2705" s="15">
        <v>35.61</v>
      </c>
      <c r="U2705" s="15">
        <v>33.1</v>
      </c>
      <c r="V2705" s="15">
        <v>44.38</v>
      </c>
      <c r="W2705" s="15">
        <v>46.42</v>
      </c>
      <c r="X2705" s="15">
        <v>80.38</v>
      </c>
      <c r="Y2705" s="15">
        <v>80.239999999999995</v>
      </c>
      <c r="Z2705" s="15">
        <v>100.17</v>
      </c>
      <c r="AA2705" s="15">
        <v>112.54</v>
      </c>
      <c r="AB2705" s="15">
        <v>7.01</v>
      </c>
      <c r="AC2705" s="15">
        <v>5.5</v>
      </c>
      <c r="AD2705" s="15">
        <v>12.18</v>
      </c>
      <c r="AE2705" s="15">
        <v>5.95</v>
      </c>
      <c r="AF2705" s="15">
        <v>4.3499999999999996</v>
      </c>
      <c r="AG2705" s="15">
        <v>10.02</v>
      </c>
      <c r="AH2705" s="15">
        <v>4.88</v>
      </c>
      <c r="AI2705" s="15">
        <v>9.8699999999999992</v>
      </c>
      <c r="AJ2705" s="15">
        <v>16.77</v>
      </c>
      <c r="AK2705" s="15">
        <v>10.37</v>
      </c>
      <c r="AL2705" s="15">
        <v>0.43</v>
      </c>
      <c r="AM2705" s="15">
        <v>153.97</v>
      </c>
      <c r="AN2705" s="15">
        <v>73.16</v>
      </c>
      <c r="AO2705" s="15">
        <v>21.97</v>
      </c>
      <c r="AP2705" s="15">
        <v>13.11</v>
      </c>
      <c r="AQ2705" s="15">
        <v>6.65</v>
      </c>
      <c r="AR2705" s="15">
        <v>-1.86</v>
      </c>
      <c r="AS2705" s="15">
        <v>13.99</v>
      </c>
      <c r="AT2705" s="15">
        <v>13.23</v>
      </c>
      <c r="AU2705" s="15">
        <v>-4.45</v>
      </c>
      <c r="AV2705" s="15">
        <v>7.76</v>
      </c>
      <c r="AW2705" s="16">
        <v>312582</v>
      </c>
      <c r="AX2705" s="16">
        <v>285556</v>
      </c>
      <c r="AZ2705" s="6">
        <f>IF(D2705&gt;0,H2705/D2705,0)</f>
        <v>156554913.29479769</v>
      </c>
      <c r="BA2705" s="6">
        <f>AZ2705*Q2705</f>
        <v>200390289.01734105</v>
      </c>
      <c r="BB2705" s="6">
        <f>IF(C2705&gt;C$3054,C$3054,IF(C2705&lt;C$3053,C$3053,C2705))</f>
        <v>0.13</v>
      </c>
      <c r="BC2705" s="6">
        <f>IF(BB2705&gt;0,(D2705/15)-BB2705,0)</f>
        <v>-1.4666666666666675E-2</v>
      </c>
      <c r="BD2705" s="6">
        <f>BC2705/BC$3049</f>
        <v>-2.8244960842213392E-3</v>
      </c>
      <c r="BE2705" s="15">
        <f>IF(AU2705&gt;AU$3054,AU$3054,IF(AU2705&lt;AU$3053,AU$3053,AU2705))</f>
        <v>-4.45</v>
      </c>
      <c r="BF2705" s="15">
        <f>IF(I2705&gt;I$3054,I$3054,IF(I2705&lt;I$3053,I$3053,I2705))</f>
        <v>13.43</v>
      </c>
      <c r="BG2705" s="6">
        <f>IF(BE2705&gt;0, BF2705/BE2705,0)</f>
        <v>0</v>
      </c>
      <c r="BH2705" s="26">
        <f>BG2705/BG$3049</f>
        <v>0</v>
      </c>
      <c r="BI2705" s="26">
        <f>IF(AV2705&gt;AV$3054,AV$3054,IF(AV2705&lt;AV$3053,AV$3053,AV2705))</f>
        <v>7.76</v>
      </c>
      <c r="BJ2705" s="6">
        <f>IF(BI2705&gt;0, BF2705/BI2705,0)</f>
        <v>1.7306701030927836</v>
      </c>
      <c r="BK2705" s="26">
        <f>BJ2705/BJ$3049</f>
        <v>2.9184993306792303E-3</v>
      </c>
      <c r="BL2705" s="6">
        <f>IF(_xlfn.NUMBERVALUE(AL2705),IF(ABS(AL2705)&lt;1,1-ABS(AL2705),0),0)</f>
        <v>0.57000000000000006</v>
      </c>
      <c r="BM2705" s="6">
        <f>IF(F2705&gt;F$3054,F$3054,IF(F2705&lt;F$3053,F$3053,F2705))</f>
        <v>-3.38</v>
      </c>
      <c r="BN2705" s="6">
        <f>IF(BM2705&gt;0, BM2705/BM$3049, BM2705/BM$3050*-1)</f>
        <v>-3.3983510959179571E-2</v>
      </c>
      <c r="BO2705" s="6">
        <f>IF(O2705&gt;O$3054,O$3054,IF(O2705&lt;O$3053,O$3053,O2705))</f>
        <v>6.71</v>
      </c>
      <c r="BP2705" s="26">
        <f>BO2705/BO$3049</f>
        <v>6.3272697559509844E-2</v>
      </c>
      <c r="BQ2705" s="26">
        <f>IF(OR(BD2705=0, BH2705=0,BN2705=0,BP2705=0), 0,BD2705+BH2705+BK2705+BL2705+BN2705+BP2705)</f>
        <v>0</v>
      </c>
      <c r="BR2705" s="6">
        <f>IF(D2705&gt;0,C2705/D2705,0)</f>
        <v>7.5144508670520235E-2</v>
      </c>
    </row>
    <row r="2706" spans="1:70" x14ac:dyDescent="0.2">
      <c r="A2706" s="15" t="s">
        <v>5493</v>
      </c>
      <c r="B2706" s="15" t="s">
        <v>5494</v>
      </c>
      <c r="C2706" s="15">
        <v>0.02</v>
      </c>
      <c r="D2706" s="15">
        <v>1.25</v>
      </c>
      <c r="E2706" s="15">
        <v>1.19</v>
      </c>
      <c r="F2706" s="15">
        <v>9.1300000000000008</v>
      </c>
      <c r="G2706" s="15">
        <v>0.98</v>
      </c>
      <c r="H2706" s="21">
        <v>287670000</v>
      </c>
      <c r="I2706" s="15">
        <v>79.92</v>
      </c>
      <c r="J2706" s="15">
        <v>0.04</v>
      </c>
      <c r="K2706" s="15">
        <v>0.04</v>
      </c>
      <c r="L2706" s="15">
        <v>0.1</v>
      </c>
      <c r="M2706" s="15">
        <v>0.1</v>
      </c>
      <c r="N2706" s="15">
        <v>0.1</v>
      </c>
      <c r="O2706" s="15">
        <v>8.3699999999999992</v>
      </c>
      <c r="P2706" s="15">
        <v>10.199999999999999</v>
      </c>
      <c r="Q2706" s="15">
        <v>1.28</v>
      </c>
      <c r="R2706" s="15">
        <v>0.02</v>
      </c>
      <c r="S2706" s="15">
        <v>2.38</v>
      </c>
      <c r="T2706" s="15">
        <v>0</v>
      </c>
      <c r="U2706" s="15">
        <v>0</v>
      </c>
      <c r="V2706" s="15">
        <v>0</v>
      </c>
      <c r="W2706" s="15">
        <v>0</v>
      </c>
      <c r="X2706" s="15">
        <v>0</v>
      </c>
      <c r="Y2706" s="15">
        <v>0</v>
      </c>
      <c r="Z2706" s="15">
        <v>0</v>
      </c>
      <c r="AA2706" s="15">
        <v>0</v>
      </c>
      <c r="AB2706" s="15"/>
      <c r="AC2706" s="15">
        <v>1.1100000000000001</v>
      </c>
      <c r="AD2706" s="15">
        <v>1.1299999999999999</v>
      </c>
      <c r="AE2706" s="15">
        <v>1.1100000000000001</v>
      </c>
      <c r="AF2706" s="15">
        <v>1.1000000000000001</v>
      </c>
      <c r="AG2706" s="15">
        <v>1.1200000000000001</v>
      </c>
      <c r="AH2706" s="15">
        <v>1.1000000000000001</v>
      </c>
      <c r="AI2706" s="15">
        <v>1.1299999999999999</v>
      </c>
      <c r="AJ2706" s="15">
        <v>1.1499999999999999</v>
      </c>
      <c r="AK2706" s="15">
        <v>1.1299999999999999</v>
      </c>
      <c r="AL2706" s="15">
        <v>0.46</v>
      </c>
      <c r="AM2706" s="15">
        <v>197.83</v>
      </c>
      <c r="AN2706" s="15">
        <v>62.9</v>
      </c>
      <c r="AO2706" s="15">
        <v>57.77</v>
      </c>
      <c r="AP2706" s="15">
        <v>57.77</v>
      </c>
      <c r="AQ2706" s="15">
        <v>39.81</v>
      </c>
      <c r="AR2706" s="15">
        <v>22.04</v>
      </c>
      <c r="AS2706" s="15">
        <v>17.05</v>
      </c>
      <c r="AT2706" s="15">
        <v>-1.49</v>
      </c>
      <c r="AU2706" s="15">
        <v>10.27</v>
      </c>
      <c r="AV2706" s="15">
        <v>-12.35</v>
      </c>
      <c r="AW2706" s="16">
        <v>110086</v>
      </c>
      <c r="AX2706" s="16">
        <v>186001</v>
      </c>
      <c r="AZ2706" s="6">
        <f>IF(D2706&gt;0,H2706/D2706,0)</f>
        <v>230136000</v>
      </c>
      <c r="BA2706" s="6">
        <f>AZ2706*Q2706</f>
        <v>294574080</v>
      </c>
      <c r="BB2706" s="6">
        <f>IF(C2706&gt;C$3054,C$3054,IF(C2706&lt;C$3053,C$3053,C2706))</f>
        <v>0.02</v>
      </c>
      <c r="BC2706" s="6">
        <f>IF(BB2706&gt;0,(D2706/15)-BB2706,0)</f>
        <v>6.3333333333333325E-2</v>
      </c>
      <c r="BD2706" s="6">
        <f>BC2706/BC$3049</f>
        <v>1.219668763641032E-2</v>
      </c>
      <c r="BE2706" s="15">
        <f>IF(AU2706&gt;AU$3054,AU$3054,IF(AU2706&lt;AU$3053,AU$3053,AU2706))</f>
        <v>10.27</v>
      </c>
      <c r="BF2706" s="15">
        <f>IF(I2706&gt;I$3054,I$3054,IF(I2706&lt;I$3053,I$3053,I2706))</f>
        <v>79.92</v>
      </c>
      <c r="BG2706" s="6">
        <f>IF(BE2706&gt;0, BF2706/BE2706,0)</f>
        <v>7.7818889970788714</v>
      </c>
      <c r="BH2706" s="26">
        <f>BG2706/BG$3049</f>
        <v>7.4825855741142994E-3</v>
      </c>
      <c r="BI2706" s="26">
        <f>IF(AV2706&gt;AV$3054,AV$3054,IF(AV2706&lt;AV$3053,AV$3053,AV2706))</f>
        <v>-12.35</v>
      </c>
      <c r="BJ2706" s="6">
        <f>IF(BI2706&gt;0, BF2706/BI2706,0)</f>
        <v>0</v>
      </c>
      <c r="BK2706" s="26">
        <f>BJ2706/BJ$3049</f>
        <v>0</v>
      </c>
      <c r="BL2706" s="6">
        <f>IF(_xlfn.NUMBERVALUE(AL2706),IF(ABS(AL2706)&lt;1,1-ABS(AL2706),0),0)</f>
        <v>0.54</v>
      </c>
      <c r="BM2706" s="6">
        <f>IF(F2706&gt;F$3054,F$3054,IF(F2706&lt;F$3053,F$3053,F2706))</f>
        <v>9.1300000000000008</v>
      </c>
      <c r="BN2706" s="6">
        <f>IF(BM2706&gt;0, BM2706/BM$3049, BM2706/BM$3050*-1)</f>
        <v>1.1534076194947855E-2</v>
      </c>
      <c r="BO2706" s="6">
        <f>IF(O2706&gt;O$3054,O$3054,IF(O2706&lt;O$3053,O$3053,O2706))</f>
        <v>8.3699999999999992</v>
      </c>
      <c r="BP2706" s="26">
        <f>BO2706/BO$3049</f>
        <v>7.892585373667621E-2</v>
      </c>
      <c r="BQ2706" s="26">
        <f>IF(OR(BD2706=0, BH2706=0,BN2706=0,BP2706=0), 0,BD2706+BH2706+BK2706+BL2706+BN2706+BP2706)</f>
        <v>0.65013920314214868</v>
      </c>
      <c r="BR2706" s="6">
        <f>IF(D2706&gt;0,C2706/D2706,0)</f>
        <v>1.6E-2</v>
      </c>
    </row>
    <row r="2707" spans="1:70" x14ac:dyDescent="0.2">
      <c r="A2707" s="15" t="s">
        <v>5382</v>
      </c>
      <c r="B2707" s="15" t="s">
        <v>5383</v>
      </c>
      <c r="C2707" s="15"/>
      <c r="D2707" s="15">
        <v>1.27</v>
      </c>
      <c r="E2707" s="15"/>
      <c r="F2707" s="15"/>
      <c r="G2707" s="15"/>
      <c r="H2707" s="21"/>
      <c r="I2707" s="15"/>
      <c r="J2707" s="15"/>
      <c r="K2707" s="15"/>
      <c r="L2707" s="15"/>
      <c r="M2707" s="15"/>
      <c r="N2707" s="15"/>
      <c r="O2707" s="15"/>
      <c r="P2707" s="15"/>
      <c r="Q2707" s="15"/>
      <c r="R2707" s="15"/>
      <c r="S2707" s="15"/>
      <c r="T2707" s="15"/>
      <c r="U2707" s="15"/>
      <c r="V2707" s="15"/>
      <c r="W2707" s="15"/>
      <c r="X2707" s="15"/>
      <c r="Y2707" s="15"/>
      <c r="Z2707" s="15"/>
      <c r="AA2707" s="15"/>
      <c r="AB2707" s="15"/>
      <c r="AC2707" s="15"/>
      <c r="AD2707" s="15"/>
      <c r="AE2707" s="15"/>
      <c r="AF2707" s="15"/>
      <c r="AG2707" s="15"/>
      <c r="AH2707" s="15"/>
      <c r="AI2707" s="15"/>
      <c r="AJ2707" s="15"/>
      <c r="AK2707" s="15"/>
      <c r="AL2707" s="15"/>
      <c r="AM2707" s="15"/>
      <c r="AN2707" s="15"/>
      <c r="AO2707" s="15"/>
      <c r="AP2707" s="15"/>
      <c r="AQ2707" s="15"/>
      <c r="AR2707" s="15"/>
      <c r="AS2707" s="15"/>
      <c r="AT2707" s="15"/>
      <c r="AU2707" s="15"/>
      <c r="AV2707" s="15"/>
      <c r="AW2707" s="16">
        <v>11532</v>
      </c>
      <c r="AX2707" s="16">
        <v>260525</v>
      </c>
      <c r="AZ2707" s="6">
        <f>IF(D2707&gt;0,H2707/D2707,0)</f>
        <v>0</v>
      </c>
      <c r="BA2707" s="6">
        <f>AZ2707*Q2707</f>
        <v>0</v>
      </c>
      <c r="BB2707" s="6">
        <f>IF(C2707&gt;C$3054,C$3054,IF(C2707&lt;C$3053,C$3053,C2707))</f>
        <v>0</v>
      </c>
      <c r="BC2707" s="6">
        <f>IF(BB2707&gt;0,(D2707/15)-BB2707,0)</f>
        <v>0</v>
      </c>
      <c r="BD2707" s="6">
        <f>BC2707/BC$3049</f>
        <v>0</v>
      </c>
      <c r="BE2707" s="15">
        <f>IF(AU2707&gt;AU$3054,AU$3054,IF(AU2707&lt;AU$3053,AU$3053,AU2707))</f>
        <v>0</v>
      </c>
      <c r="BF2707" s="15">
        <f>IF(I2707&gt;I$3054,I$3054,IF(I2707&lt;I$3053,I$3053,I2707))</f>
        <v>0</v>
      </c>
      <c r="BG2707" s="6">
        <f>IF(BE2707&gt;0, BF2707/BE2707,0)</f>
        <v>0</v>
      </c>
      <c r="BH2707" s="26">
        <f>BG2707/BG$3049</f>
        <v>0</v>
      </c>
      <c r="BI2707" s="26">
        <f>IF(AV2707&gt;AV$3054,AV$3054,IF(AV2707&lt;AV$3053,AV$3053,AV2707))</f>
        <v>0</v>
      </c>
      <c r="BJ2707" s="6">
        <f>IF(BI2707&gt;0, BF2707/BI2707,0)</f>
        <v>0</v>
      </c>
      <c r="BK2707" s="26">
        <f>BJ2707/BJ$3049</f>
        <v>0</v>
      </c>
      <c r="BL2707" s="6">
        <f>IF(_xlfn.NUMBERVALUE(AL2707),IF(ABS(AL2707)&lt;1,1-ABS(AL2707),0),0)</f>
        <v>0</v>
      </c>
      <c r="BM2707" s="6">
        <f>IF(F2707&gt;F$3054,F$3054,IF(F2707&lt;F$3053,F$3053,F2707))</f>
        <v>0</v>
      </c>
      <c r="BN2707" s="6">
        <f>IF(BM2707&gt;0, BM2707/BM$3049, BM2707/BM$3050*-1)</f>
        <v>0</v>
      </c>
      <c r="BO2707" s="6">
        <f>IF(O2707&gt;O$3054,O$3054,IF(O2707&lt;O$3053,O$3053,O2707))</f>
        <v>0</v>
      </c>
      <c r="BP2707" s="26">
        <f>BO2707/BO$3049</f>
        <v>0</v>
      </c>
      <c r="BQ2707" s="26">
        <f>IF(OR(BD2707=0, BH2707=0,BN2707=0,BP2707=0), 0,BD2707+BH2707+BK2707+BL2707+BN2707+BP2707)</f>
        <v>0</v>
      </c>
      <c r="BR2707" s="6">
        <f>IF(D2707&gt;0,C2707/D2707,0)</f>
        <v>0</v>
      </c>
    </row>
    <row r="2708" spans="1:70" x14ac:dyDescent="0.2">
      <c r="A2708" s="15" t="s">
        <v>5626</v>
      </c>
      <c r="B2708" s="15" t="s">
        <v>5627</v>
      </c>
      <c r="C2708" s="15">
        <v>-0.01</v>
      </c>
      <c r="D2708" s="15">
        <v>0.04</v>
      </c>
      <c r="E2708" s="15">
        <v>0.04</v>
      </c>
      <c r="F2708" s="15">
        <v>5.26</v>
      </c>
      <c r="G2708" s="15">
        <v>3.83</v>
      </c>
      <c r="H2708" s="21">
        <v>15820000</v>
      </c>
      <c r="I2708" s="15"/>
      <c r="J2708" s="15">
        <v>0</v>
      </c>
      <c r="K2708" s="15"/>
      <c r="L2708" s="15">
        <v>0</v>
      </c>
      <c r="M2708" s="15"/>
      <c r="N2708" s="15">
        <v>0</v>
      </c>
      <c r="O2708" s="15"/>
      <c r="P2708" s="15"/>
      <c r="Q2708" s="15">
        <v>0.01</v>
      </c>
      <c r="R2708" s="15">
        <v>0.01</v>
      </c>
      <c r="S2708" s="15">
        <v>1.23</v>
      </c>
      <c r="T2708" s="15">
        <v>0</v>
      </c>
      <c r="U2708" s="15">
        <v>0</v>
      </c>
      <c r="V2708" s="15">
        <v>24.68</v>
      </c>
      <c r="W2708" s="15">
        <v>24.68</v>
      </c>
      <c r="X2708" s="15">
        <v>0</v>
      </c>
      <c r="Y2708" s="15">
        <v>0</v>
      </c>
      <c r="Z2708" s="15">
        <v>36.36</v>
      </c>
      <c r="AA2708" s="15">
        <v>36.36</v>
      </c>
      <c r="AB2708" s="15"/>
      <c r="AC2708" s="15">
        <v>-61.71</v>
      </c>
      <c r="AD2708" s="15"/>
      <c r="AE2708" s="15">
        <v>-61.71</v>
      </c>
      <c r="AF2708" s="15">
        <v>-46.98</v>
      </c>
      <c r="AG2708" s="15"/>
      <c r="AH2708" s="15">
        <v>-46.98</v>
      </c>
      <c r="AI2708" s="15">
        <v>-61.71</v>
      </c>
      <c r="AJ2708" s="15"/>
      <c r="AK2708" s="15">
        <v>-61.71</v>
      </c>
      <c r="AL2708" s="15">
        <v>-0.05</v>
      </c>
      <c r="AM2708" s="15">
        <v>348.73</v>
      </c>
      <c r="AN2708" s="15"/>
      <c r="AO2708" s="15">
        <v>-196.67</v>
      </c>
      <c r="AP2708" s="15">
        <v>-293.87</v>
      </c>
      <c r="AQ2708" s="15">
        <v>-296.5</v>
      </c>
      <c r="AR2708" s="15"/>
      <c r="AS2708" s="15"/>
      <c r="AT2708" s="15"/>
      <c r="AU2708" s="15"/>
      <c r="AV2708" s="15"/>
      <c r="AW2708" s="15">
        <v>0</v>
      </c>
      <c r="AX2708" s="16">
        <v>38548</v>
      </c>
      <c r="AZ2708" s="6">
        <f>IF(D2708&gt;0,H2708/D2708,0)</f>
        <v>395500000</v>
      </c>
      <c r="BA2708" s="6">
        <f>AZ2708*Q2708</f>
        <v>3955000</v>
      </c>
      <c r="BB2708" s="6">
        <f>IF(C2708&gt;C$3054,C$3054,IF(C2708&lt;C$3053,C$3053,C2708))</f>
        <v>-0.01</v>
      </c>
      <c r="BC2708" s="6">
        <f>IF(BB2708&gt;0,(D2708/15)-BB2708,0)</f>
        <v>0</v>
      </c>
      <c r="BD2708" s="6">
        <f>BC2708/BC$3049</f>
        <v>0</v>
      </c>
      <c r="BE2708" s="15">
        <f>IF(AU2708&gt;AU$3054,AU$3054,IF(AU2708&lt;AU$3053,AU$3053,AU2708))</f>
        <v>0</v>
      </c>
      <c r="BF2708" s="15">
        <f>IF(I2708&gt;I$3054,I$3054,IF(I2708&lt;I$3053,I$3053,I2708))</f>
        <v>0</v>
      </c>
      <c r="BG2708" s="6">
        <f>IF(BE2708&gt;0, BF2708/BE2708,0)</f>
        <v>0</v>
      </c>
      <c r="BH2708" s="26">
        <f>BG2708/BG$3049</f>
        <v>0</v>
      </c>
      <c r="BI2708" s="26">
        <f>IF(AV2708&gt;AV$3054,AV$3054,IF(AV2708&lt;AV$3053,AV$3053,AV2708))</f>
        <v>0</v>
      </c>
      <c r="BJ2708" s="6">
        <f>IF(BI2708&gt;0, BF2708/BI2708,0)</f>
        <v>0</v>
      </c>
      <c r="BK2708" s="26">
        <f>BJ2708/BJ$3049</f>
        <v>0</v>
      </c>
      <c r="BL2708" s="6">
        <f>IF(_xlfn.NUMBERVALUE(AL2708),IF(ABS(AL2708)&lt;1,1-ABS(AL2708),0),0)</f>
        <v>0.95</v>
      </c>
      <c r="BM2708" s="6">
        <f>IF(F2708&gt;F$3054,F$3054,IF(F2708&lt;F$3053,F$3053,F2708))</f>
        <v>5.26</v>
      </c>
      <c r="BN2708" s="6">
        <f>IF(BM2708&gt;0, BM2708/BM$3049, BM2708/BM$3050*-1)</f>
        <v>6.6450428023467371E-3</v>
      </c>
      <c r="BO2708" s="6">
        <f>IF(O2708&gt;O$3054,O$3054,IF(O2708&lt;O$3053,O$3053,O2708))</f>
        <v>0</v>
      </c>
      <c r="BP2708" s="26">
        <f>BO2708/BO$3049</f>
        <v>0</v>
      </c>
      <c r="BQ2708" s="26">
        <f>IF(OR(BD2708=0, BH2708=0,BN2708=0,BP2708=0), 0,BD2708+BH2708+BK2708+BL2708+BN2708+BP2708)</f>
        <v>0</v>
      </c>
      <c r="BR2708" s="6">
        <f>IF(D2708&gt;0,C2708/D2708,0)</f>
        <v>-0.25</v>
      </c>
    </row>
    <row r="2709" spans="1:70" x14ac:dyDescent="0.2">
      <c r="A2709" s="15" t="s">
        <v>228</v>
      </c>
      <c r="B2709" s="15" t="s">
        <v>229</v>
      </c>
      <c r="C2709" s="15">
        <v>0.1</v>
      </c>
      <c r="D2709" s="15">
        <v>0.88</v>
      </c>
      <c r="E2709" s="15">
        <v>0.92</v>
      </c>
      <c r="F2709" s="15">
        <v>-7.53</v>
      </c>
      <c r="G2709" s="15">
        <v>1.25</v>
      </c>
      <c r="H2709" s="21">
        <v>210850000</v>
      </c>
      <c r="I2709" s="15">
        <v>8.9600000000000009</v>
      </c>
      <c r="J2709" s="15">
        <v>0.03</v>
      </c>
      <c r="K2709" s="15">
        <v>0.02</v>
      </c>
      <c r="L2709" s="15">
        <v>0.06</v>
      </c>
      <c r="M2709" s="15">
        <v>0.06</v>
      </c>
      <c r="N2709" s="15">
        <v>0.06</v>
      </c>
      <c r="O2709" s="15">
        <v>7.41</v>
      </c>
      <c r="P2709" s="15">
        <v>15.24</v>
      </c>
      <c r="Q2709" s="15">
        <v>0.69</v>
      </c>
      <c r="R2709" s="15">
        <v>0.04</v>
      </c>
      <c r="S2709" s="15">
        <v>2.57</v>
      </c>
      <c r="T2709" s="15">
        <v>43.51</v>
      </c>
      <c r="U2709" s="15">
        <v>43.51</v>
      </c>
      <c r="V2709" s="15">
        <v>45.79</v>
      </c>
      <c r="W2709" s="15">
        <v>45.79</v>
      </c>
      <c r="X2709" s="15">
        <v>125.28</v>
      </c>
      <c r="Y2709" s="15">
        <v>125.28</v>
      </c>
      <c r="Z2709" s="15">
        <v>131.83000000000001</v>
      </c>
      <c r="AA2709" s="15">
        <v>131.83000000000001</v>
      </c>
      <c r="AB2709" s="15">
        <v>91.1</v>
      </c>
      <c r="AC2709" s="15">
        <v>8.14</v>
      </c>
      <c r="AD2709" s="15">
        <v>8.57</v>
      </c>
      <c r="AE2709" s="15">
        <v>8.14</v>
      </c>
      <c r="AF2709" s="15">
        <v>6.31</v>
      </c>
      <c r="AG2709" s="15">
        <v>6.61</v>
      </c>
      <c r="AH2709" s="15">
        <v>6.31</v>
      </c>
      <c r="AI2709" s="15">
        <v>14.79</v>
      </c>
      <c r="AJ2709" s="15">
        <v>12.05</v>
      </c>
      <c r="AK2709" s="15">
        <v>14.79</v>
      </c>
      <c r="AL2709" s="15">
        <v>0.22</v>
      </c>
      <c r="AM2709" s="15">
        <v>139.16999999999999</v>
      </c>
      <c r="AN2709" s="15">
        <v>78.5</v>
      </c>
      <c r="AO2709" s="15">
        <v>63.14</v>
      </c>
      <c r="AP2709" s="15">
        <v>62.77</v>
      </c>
      <c r="AQ2709" s="15">
        <v>60.4</v>
      </c>
      <c r="AR2709" s="15"/>
      <c r="AS2709" s="15">
        <v>22.91</v>
      </c>
      <c r="AT2709" s="15">
        <v>4.54</v>
      </c>
      <c r="AU2709" s="15"/>
      <c r="AV2709" s="15"/>
      <c r="AW2709" s="16">
        <v>376665</v>
      </c>
      <c r="AX2709" s="16">
        <v>46764</v>
      </c>
      <c r="AZ2709" s="6">
        <f>IF(D2709&gt;0,H2709/D2709,0)</f>
        <v>239602272.72727272</v>
      </c>
      <c r="BA2709" s="6">
        <f>AZ2709*Q2709</f>
        <v>165325568.18181816</v>
      </c>
      <c r="BB2709" s="6">
        <f>IF(C2709&gt;C$3054,C$3054,IF(C2709&lt;C$3053,C$3053,C2709))</f>
        <v>0.1</v>
      </c>
      <c r="BC2709" s="6">
        <f>IF(BB2709&gt;0,(D2709/15)-BB2709,0)</f>
        <v>-4.133333333333334E-2</v>
      </c>
      <c r="BD2709" s="6">
        <f>BC2709/BC$3049</f>
        <v>-7.959943510078317E-3</v>
      </c>
      <c r="BE2709" s="15">
        <f>IF(AU2709&gt;AU$3054,AU$3054,IF(AU2709&lt;AU$3053,AU$3053,AU2709))</f>
        <v>0</v>
      </c>
      <c r="BF2709" s="15">
        <f>IF(I2709&gt;I$3054,I$3054,IF(I2709&lt;I$3053,I$3053,I2709))</f>
        <v>8.9600000000000009</v>
      </c>
      <c r="BG2709" s="6">
        <f>IF(BE2709&gt;0, BF2709/BE2709,0)</f>
        <v>0</v>
      </c>
      <c r="BH2709" s="26">
        <f>BG2709/BG$3049</f>
        <v>0</v>
      </c>
      <c r="BI2709" s="26">
        <f>IF(AV2709&gt;AV$3054,AV$3054,IF(AV2709&lt;AV$3053,AV$3053,AV2709))</f>
        <v>0</v>
      </c>
      <c r="BJ2709" s="6">
        <f>IF(BI2709&gt;0, BF2709/BI2709,0)</f>
        <v>0</v>
      </c>
      <c r="BK2709" s="26">
        <f>BJ2709/BJ$3049</f>
        <v>0</v>
      </c>
      <c r="BL2709" s="6">
        <f>IF(_xlfn.NUMBERVALUE(AL2709),IF(ABS(AL2709)&lt;1,1-ABS(AL2709),0),0)</f>
        <v>0.78</v>
      </c>
      <c r="BM2709" s="6">
        <f>IF(F2709&gt;F$3054,F$3054,IF(F2709&lt;F$3053,F$3053,F2709))</f>
        <v>-7.53</v>
      </c>
      <c r="BN2709" s="6">
        <f>IF(BM2709&gt;0, BM2709/BM$3049, BM2709/BM$3050*-1)</f>
        <v>-7.5708827669414849E-2</v>
      </c>
      <c r="BO2709" s="6">
        <f>IF(O2709&gt;O$3054,O$3054,IF(O2709&lt;O$3053,O$3053,O2709))</f>
        <v>7.41</v>
      </c>
      <c r="BP2709" s="26">
        <f>BO2709/BO$3049</f>
        <v>6.9873426067953506E-2</v>
      </c>
      <c r="BQ2709" s="26">
        <f>IF(OR(BD2709=0, BH2709=0,BN2709=0,BP2709=0), 0,BD2709+BH2709+BK2709+BL2709+BN2709+BP2709)</f>
        <v>0</v>
      </c>
      <c r="BR2709" s="6">
        <f>IF(D2709&gt;0,C2709/D2709,0)</f>
        <v>0.11363636363636365</v>
      </c>
    </row>
    <row r="2710" spans="1:70" x14ac:dyDescent="0.2">
      <c r="A2710" s="15" t="s">
        <v>5470</v>
      </c>
      <c r="B2710" s="15" t="s">
        <v>5471</v>
      </c>
      <c r="C2710" s="15">
        <v>0.33</v>
      </c>
      <c r="D2710" s="15">
        <v>4.51</v>
      </c>
      <c r="E2710" s="15">
        <v>4.01</v>
      </c>
      <c r="F2710" s="15">
        <v>-13.39</v>
      </c>
      <c r="G2710" s="15">
        <v>1.55</v>
      </c>
      <c r="H2710" s="21">
        <v>677770000</v>
      </c>
      <c r="I2710" s="15">
        <v>13.76</v>
      </c>
      <c r="J2710" s="15">
        <v>0.08</v>
      </c>
      <c r="K2710" s="15">
        <v>0.08</v>
      </c>
      <c r="L2710" s="15">
        <v>0.15</v>
      </c>
      <c r="M2710" s="15">
        <v>0.15</v>
      </c>
      <c r="N2710" s="15">
        <v>0.15</v>
      </c>
      <c r="O2710" s="15">
        <v>3.51</v>
      </c>
      <c r="P2710" s="15">
        <v>21.34</v>
      </c>
      <c r="Q2710" s="15">
        <v>2.75</v>
      </c>
      <c r="R2710" s="15">
        <v>0.09</v>
      </c>
      <c r="S2710" s="15">
        <v>3</v>
      </c>
      <c r="T2710" s="15">
        <v>16.12</v>
      </c>
      <c r="U2710" s="15">
        <v>16.12</v>
      </c>
      <c r="V2710" s="15">
        <v>19.739999999999998</v>
      </c>
      <c r="W2710" s="15">
        <v>19.88</v>
      </c>
      <c r="X2710" s="15">
        <v>29.86</v>
      </c>
      <c r="Y2710" s="15">
        <v>29.86</v>
      </c>
      <c r="Z2710" s="15">
        <v>36.58</v>
      </c>
      <c r="AA2710" s="15">
        <v>36.83</v>
      </c>
      <c r="AB2710" s="15">
        <v>7.47</v>
      </c>
      <c r="AC2710" s="15">
        <v>8.35</v>
      </c>
      <c r="AD2710" s="15">
        <v>8.68</v>
      </c>
      <c r="AE2710" s="15">
        <v>8.35</v>
      </c>
      <c r="AF2710" s="15">
        <v>7.12</v>
      </c>
      <c r="AG2710" s="15">
        <v>7.31</v>
      </c>
      <c r="AH2710" s="15">
        <v>7.12</v>
      </c>
      <c r="AI2710" s="15">
        <v>12.47</v>
      </c>
      <c r="AJ2710" s="15">
        <v>12.07</v>
      </c>
      <c r="AK2710" s="15">
        <v>12.47</v>
      </c>
      <c r="AL2710" s="15">
        <v>0.66</v>
      </c>
      <c r="AM2710" s="15">
        <v>147.35</v>
      </c>
      <c r="AN2710" s="15">
        <v>41.14</v>
      </c>
      <c r="AO2710" s="15">
        <v>18.14</v>
      </c>
      <c r="AP2710" s="15">
        <v>16.64</v>
      </c>
      <c r="AQ2710" s="15">
        <v>11.4</v>
      </c>
      <c r="AR2710" s="15">
        <v>9.8800000000000008</v>
      </c>
      <c r="AS2710" s="15">
        <v>13.83</v>
      </c>
      <c r="AT2710" s="15">
        <v>7.79</v>
      </c>
      <c r="AU2710" s="15">
        <v>9.6300000000000008</v>
      </c>
      <c r="AV2710" s="15">
        <v>13.31</v>
      </c>
      <c r="AW2710" s="15">
        <v>1410000</v>
      </c>
      <c r="AX2710" s="16">
        <v>324823</v>
      </c>
      <c r="AZ2710" s="6">
        <f>IF(D2710&gt;0,H2710/D2710,0)</f>
        <v>150281596.45232818</v>
      </c>
      <c r="BA2710" s="6">
        <f>AZ2710*Q2710</f>
        <v>413274390.2439025</v>
      </c>
      <c r="BB2710" s="6">
        <f>IF(C2710&gt;C$3054,C$3054,IF(C2710&lt;C$3053,C$3053,C2710))</f>
        <v>0.33</v>
      </c>
      <c r="BC2710" s="6">
        <f>IF(BB2710&gt;0,(D2710/15)-BB2710,0)</f>
        <v>-2.9333333333333378E-2</v>
      </c>
      <c r="BD2710" s="6">
        <f>BC2710/BC$3049</f>
        <v>-5.6489921684426837E-3</v>
      </c>
      <c r="BE2710" s="15">
        <f>IF(AU2710&gt;AU$3054,AU$3054,IF(AU2710&lt;AU$3053,AU$3053,AU2710))</f>
        <v>9.6300000000000008</v>
      </c>
      <c r="BF2710" s="15">
        <f>IF(I2710&gt;I$3054,I$3054,IF(I2710&lt;I$3053,I$3053,I2710))</f>
        <v>13.76</v>
      </c>
      <c r="BG2710" s="6">
        <f>IF(BE2710&gt;0, BF2710/BE2710,0)</f>
        <v>1.4288681204569054</v>
      </c>
      <c r="BH2710" s="26">
        <f>BG2710/BG$3049</f>
        <v>1.3739116542854858E-3</v>
      </c>
      <c r="BI2710" s="26">
        <f>IF(AV2710&gt;AV$3054,AV$3054,IF(AV2710&lt;AV$3053,AV$3053,AV2710))</f>
        <v>13.31</v>
      </c>
      <c r="BJ2710" s="6">
        <f>IF(BI2710&gt;0, BF2710/BI2710,0)</f>
        <v>1.033809166040571</v>
      </c>
      <c r="BK2710" s="26">
        <f>BJ2710/BJ$3049</f>
        <v>1.743354411535533E-3</v>
      </c>
      <c r="BL2710" s="6">
        <f>IF(_xlfn.NUMBERVALUE(AL2710),IF(ABS(AL2710)&lt;1,1-ABS(AL2710),0),0)</f>
        <v>0.33999999999999997</v>
      </c>
      <c r="BM2710" s="6">
        <f>IF(F2710&gt;F$3054,F$3054,IF(F2710&lt;F$3053,F$3053,F2710))</f>
        <v>-13.39</v>
      </c>
      <c r="BN2710" s="6">
        <f>IF(BM2710&gt;0, BM2710/BM$3049, BM2710/BM$3050*-1)</f>
        <v>-0.13462698572290369</v>
      </c>
      <c r="BO2710" s="6">
        <f>IF(O2710&gt;O$3054,O$3054,IF(O2710&lt;O$3053,O$3053,O2710))</f>
        <v>3.51</v>
      </c>
      <c r="BP2710" s="26">
        <f>BO2710/BO$3049</f>
        <v>3.3097938663767444E-2</v>
      </c>
      <c r="BQ2710" s="26">
        <f>IF(OR(BD2710=0, BH2710=0,BN2710=0,BP2710=0), 0,BD2710+BH2710+BK2710+BL2710+BN2710+BP2710)</f>
        <v>0.23593922683824209</v>
      </c>
      <c r="BR2710" s="6">
        <f>IF(D2710&gt;0,C2710/D2710,0)</f>
        <v>7.3170731707317083E-2</v>
      </c>
    </row>
    <row r="2711" spans="1:70" x14ac:dyDescent="0.2">
      <c r="A2711" s="15" t="s">
        <v>5539</v>
      </c>
      <c r="B2711" s="15" t="s">
        <v>5540</v>
      </c>
      <c r="C2711" s="15">
        <v>-0.04</v>
      </c>
      <c r="D2711" s="15">
        <v>0.04</v>
      </c>
      <c r="E2711" s="15">
        <v>0.04</v>
      </c>
      <c r="F2711" s="15">
        <v>-28</v>
      </c>
      <c r="G2711" s="15">
        <v>0.27</v>
      </c>
      <c r="H2711" s="21">
        <v>75590000</v>
      </c>
      <c r="I2711" s="15"/>
      <c r="J2711" s="15">
        <v>0</v>
      </c>
      <c r="K2711" s="15"/>
      <c r="L2711" s="15">
        <v>0</v>
      </c>
      <c r="M2711" s="15"/>
      <c r="N2711" s="15">
        <v>0</v>
      </c>
      <c r="O2711" s="15"/>
      <c r="P2711" s="15"/>
      <c r="Q2711" s="15">
        <v>0.13</v>
      </c>
      <c r="R2711" s="15">
        <v>0.02</v>
      </c>
      <c r="S2711" s="15">
        <v>0.37</v>
      </c>
      <c r="T2711" s="15">
        <v>0</v>
      </c>
      <c r="U2711" s="15">
        <v>39.85</v>
      </c>
      <c r="V2711" s="15">
        <v>42.23</v>
      </c>
      <c r="W2711" s="15">
        <v>48.12</v>
      </c>
      <c r="X2711" s="15">
        <v>0</v>
      </c>
      <c r="Y2711" s="15">
        <v>105.41</v>
      </c>
      <c r="Z2711" s="15">
        <v>104.59</v>
      </c>
      <c r="AA2711" s="15">
        <v>127.28</v>
      </c>
      <c r="AB2711" s="15">
        <v>0.09</v>
      </c>
      <c r="AC2711" s="15">
        <v>-23.06</v>
      </c>
      <c r="AD2711" s="15">
        <v>5.23</v>
      </c>
      <c r="AE2711" s="15">
        <v>-10.15</v>
      </c>
      <c r="AF2711" s="15">
        <v>-14.35</v>
      </c>
      <c r="AG2711" s="15">
        <v>2.63</v>
      </c>
      <c r="AH2711" s="15">
        <v>-4.6399999999999997</v>
      </c>
      <c r="AI2711" s="15">
        <v>-36.630000000000003</v>
      </c>
      <c r="AJ2711" s="15">
        <v>-0.47</v>
      </c>
      <c r="AK2711" s="15">
        <v>-11.64</v>
      </c>
      <c r="AL2711" s="15">
        <v>2.16</v>
      </c>
      <c r="AM2711" s="16">
        <v>1730.94</v>
      </c>
      <c r="AN2711" s="15">
        <v>5.16</v>
      </c>
      <c r="AO2711" s="15">
        <v>15.29</v>
      </c>
      <c r="AP2711" s="15">
        <v>-49.31</v>
      </c>
      <c r="AQ2711" s="15">
        <v>-42.43</v>
      </c>
      <c r="AR2711" s="15"/>
      <c r="AS2711" s="15"/>
      <c r="AT2711" s="15"/>
      <c r="AU2711" s="15"/>
      <c r="AV2711" s="15"/>
      <c r="AW2711" s="15">
        <v>3800000</v>
      </c>
      <c r="AX2711" s="16">
        <v>771319</v>
      </c>
      <c r="AZ2711" s="6">
        <f>IF(D2711&gt;0,H2711/D2711,0)</f>
        <v>1889750000</v>
      </c>
      <c r="BA2711" s="6">
        <f>AZ2711*Q2711</f>
        <v>245667500</v>
      </c>
      <c r="BB2711" s="6">
        <f>IF(C2711&gt;C$3054,C$3054,IF(C2711&lt;C$3053,C$3053,C2711))</f>
        <v>-0.04</v>
      </c>
      <c r="BC2711" s="6">
        <f>IF(BB2711&gt;0,(D2711/15)-BB2711,0)</f>
        <v>0</v>
      </c>
      <c r="BD2711" s="6">
        <f>BC2711/BC$3049</f>
        <v>0</v>
      </c>
      <c r="BE2711" s="15">
        <f>IF(AU2711&gt;AU$3054,AU$3054,IF(AU2711&lt;AU$3053,AU$3053,AU2711))</f>
        <v>0</v>
      </c>
      <c r="BF2711" s="15">
        <f>IF(I2711&gt;I$3054,I$3054,IF(I2711&lt;I$3053,I$3053,I2711))</f>
        <v>0</v>
      </c>
      <c r="BG2711" s="6">
        <f>IF(BE2711&gt;0, BF2711/BE2711,0)</f>
        <v>0</v>
      </c>
      <c r="BH2711" s="26">
        <f>BG2711/BG$3049</f>
        <v>0</v>
      </c>
      <c r="BI2711" s="26">
        <f>IF(AV2711&gt;AV$3054,AV$3054,IF(AV2711&lt;AV$3053,AV$3053,AV2711))</f>
        <v>0</v>
      </c>
      <c r="BJ2711" s="6">
        <f>IF(BI2711&gt;0, BF2711/BI2711,0)</f>
        <v>0</v>
      </c>
      <c r="BK2711" s="26">
        <f>BJ2711/BJ$3049</f>
        <v>0</v>
      </c>
      <c r="BL2711" s="6">
        <f>IF(_xlfn.NUMBERVALUE(AL2711),IF(ABS(AL2711)&lt;1,1-ABS(AL2711),0),0)</f>
        <v>0</v>
      </c>
      <c r="BM2711" s="6">
        <f>IF(F2711&gt;F$3054,F$3054,IF(F2711&lt;F$3053,F$3053,F2711))</f>
        <v>-28</v>
      </c>
      <c r="BN2711" s="6">
        <f>IF(BM2711&gt;0, BM2711/BM$3049, BM2711/BM$3050*-1)</f>
        <v>-0.2815202091292982</v>
      </c>
      <c r="BO2711" s="6">
        <f>IF(O2711&gt;O$3054,O$3054,IF(O2711&lt;O$3053,O$3053,O2711))</f>
        <v>0</v>
      </c>
      <c r="BP2711" s="26">
        <f>BO2711/BO$3049</f>
        <v>0</v>
      </c>
      <c r="BQ2711" s="26">
        <f>IF(OR(BD2711=0, BH2711=0,BN2711=0,BP2711=0), 0,BD2711+BH2711+BK2711+BL2711+BN2711+BP2711)</f>
        <v>0</v>
      </c>
      <c r="BR2711" s="6">
        <f>IF(D2711&gt;0,C2711/D2711,0)</f>
        <v>-1</v>
      </c>
    </row>
    <row r="2712" spans="1:70" x14ac:dyDescent="0.2">
      <c r="A2712" s="15" t="s">
        <v>5499</v>
      </c>
      <c r="B2712" s="15" t="s">
        <v>5500</v>
      </c>
      <c r="C2712" s="15"/>
      <c r="D2712" s="15">
        <v>0.95</v>
      </c>
      <c r="E2712" s="15"/>
      <c r="F2712" s="15"/>
      <c r="G2712" s="15"/>
      <c r="H2712" s="21"/>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c r="AG2712" s="15"/>
      <c r="AH2712" s="15"/>
      <c r="AI2712" s="15"/>
      <c r="AJ2712" s="15"/>
      <c r="AK2712" s="15"/>
      <c r="AL2712" s="15"/>
      <c r="AM2712" s="15"/>
      <c r="AN2712" s="15"/>
      <c r="AO2712" s="15"/>
      <c r="AP2712" s="15"/>
      <c r="AQ2712" s="15"/>
      <c r="AR2712" s="15"/>
      <c r="AS2712" s="15"/>
      <c r="AT2712" s="15"/>
      <c r="AU2712" s="15"/>
      <c r="AV2712" s="15"/>
      <c r="AW2712" s="15">
        <v>422</v>
      </c>
      <c r="AX2712" s="16">
        <v>126562</v>
      </c>
      <c r="AZ2712" s="6">
        <f>IF(D2712&gt;0,H2712/D2712,0)</f>
        <v>0</v>
      </c>
      <c r="BA2712" s="6">
        <f>AZ2712*Q2712</f>
        <v>0</v>
      </c>
      <c r="BB2712" s="6">
        <f>IF(C2712&gt;C$3054,C$3054,IF(C2712&lt;C$3053,C$3053,C2712))</f>
        <v>0</v>
      </c>
      <c r="BC2712" s="6">
        <f>IF(BB2712&gt;0,(D2712/15)-BB2712,0)</f>
        <v>0</v>
      </c>
      <c r="BD2712" s="6">
        <f>BC2712/BC$3049</f>
        <v>0</v>
      </c>
      <c r="BE2712" s="15">
        <f>IF(AU2712&gt;AU$3054,AU$3054,IF(AU2712&lt;AU$3053,AU$3053,AU2712))</f>
        <v>0</v>
      </c>
      <c r="BF2712" s="15">
        <f>IF(I2712&gt;I$3054,I$3054,IF(I2712&lt;I$3053,I$3053,I2712))</f>
        <v>0</v>
      </c>
      <c r="BG2712" s="6">
        <f>IF(BE2712&gt;0, BF2712/BE2712,0)</f>
        <v>0</v>
      </c>
      <c r="BH2712" s="26">
        <f>BG2712/BG$3049</f>
        <v>0</v>
      </c>
      <c r="BI2712" s="26">
        <f>IF(AV2712&gt;AV$3054,AV$3054,IF(AV2712&lt;AV$3053,AV$3053,AV2712))</f>
        <v>0</v>
      </c>
      <c r="BJ2712" s="6">
        <f>IF(BI2712&gt;0, BF2712/BI2712,0)</f>
        <v>0</v>
      </c>
      <c r="BK2712" s="26">
        <f>BJ2712/BJ$3049</f>
        <v>0</v>
      </c>
      <c r="BL2712" s="6">
        <f>IF(_xlfn.NUMBERVALUE(AL2712),IF(ABS(AL2712)&lt;1,1-ABS(AL2712),0),0)</f>
        <v>0</v>
      </c>
      <c r="BM2712" s="6">
        <f>IF(F2712&gt;F$3054,F$3054,IF(F2712&lt;F$3053,F$3053,F2712))</f>
        <v>0</v>
      </c>
      <c r="BN2712" s="6">
        <f>IF(BM2712&gt;0, BM2712/BM$3049, BM2712/BM$3050*-1)</f>
        <v>0</v>
      </c>
      <c r="BO2712" s="6">
        <f>IF(O2712&gt;O$3054,O$3054,IF(O2712&lt;O$3053,O$3053,O2712))</f>
        <v>0</v>
      </c>
      <c r="BP2712" s="26">
        <f>BO2712/BO$3049</f>
        <v>0</v>
      </c>
      <c r="BQ2712" s="26">
        <f>IF(OR(BD2712=0, BH2712=0,BN2712=0,BP2712=0), 0,BD2712+BH2712+BK2712+BL2712+BN2712+BP2712)</f>
        <v>0</v>
      </c>
      <c r="BR2712" s="6">
        <f>IF(D2712&gt;0,C2712/D2712,0)</f>
        <v>0</v>
      </c>
    </row>
    <row r="2713" spans="1:70" x14ac:dyDescent="0.2">
      <c r="A2713" s="15" t="s">
        <v>5529</v>
      </c>
      <c r="B2713" s="15" t="s">
        <v>5530</v>
      </c>
      <c r="C2713" s="15">
        <v>-7.0000000000000007E-2</v>
      </c>
      <c r="D2713" s="15">
        <v>0.01</v>
      </c>
      <c r="E2713" s="15">
        <v>0.02</v>
      </c>
      <c r="F2713" s="15"/>
      <c r="G2713" s="15">
        <v>3.86</v>
      </c>
      <c r="H2713" s="21">
        <v>8880000</v>
      </c>
      <c r="I2713" s="15"/>
      <c r="J2713" s="15">
        <v>0</v>
      </c>
      <c r="K2713" s="15"/>
      <c r="L2713" s="15">
        <v>0</v>
      </c>
      <c r="M2713" s="15"/>
      <c r="N2713" s="15">
        <v>0</v>
      </c>
      <c r="O2713" s="15"/>
      <c r="P2713" s="15"/>
      <c r="Q2713" s="15">
        <v>0</v>
      </c>
      <c r="R2713" s="15">
        <v>0</v>
      </c>
      <c r="S2713" s="15">
        <v>3.54</v>
      </c>
      <c r="T2713" s="15">
        <v>0</v>
      </c>
      <c r="U2713" s="15">
        <v>0</v>
      </c>
      <c r="V2713" s="15">
        <v>0.49</v>
      </c>
      <c r="W2713" s="15">
        <v>0.49</v>
      </c>
      <c r="X2713" s="15">
        <v>0</v>
      </c>
      <c r="Y2713" s="15">
        <v>0</v>
      </c>
      <c r="Z2713" s="15">
        <v>0.68</v>
      </c>
      <c r="AA2713" s="15">
        <v>0.68</v>
      </c>
      <c r="AB2713" s="15">
        <v>-9.01</v>
      </c>
      <c r="AC2713" s="16">
        <v>-2597.5100000000002</v>
      </c>
      <c r="AD2713" s="15">
        <v>-214.77</v>
      </c>
      <c r="AE2713" s="16">
        <v>-2597.5100000000002</v>
      </c>
      <c r="AF2713" s="16">
        <v>-1395.91</v>
      </c>
      <c r="AG2713" s="15">
        <v>-183.41</v>
      </c>
      <c r="AH2713" s="16">
        <v>-1395.91</v>
      </c>
      <c r="AI2713" s="16">
        <v>-2597.5100000000002</v>
      </c>
      <c r="AJ2713" s="15">
        <v>-214.77</v>
      </c>
      <c r="AK2713" s="16">
        <v>-2597.5100000000002</v>
      </c>
      <c r="AL2713" s="15">
        <v>0.64</v>
      </c>
      <c r="AM2713" s="15">
        <v>197.29</v>
      </c>
      <c r="AN2713" s="15"/>
      <c r="AO2713" s="16">
        <v>-580616.4</v>
      </c>
      <c r="AP2713" s="15">
        <v>-2040000</v>
      </c>
      <c r="AQ2713" s="15">
        <v>-2100000</v>
      </c>
      <c r="AR2713" s="15"/>
      <c r="AS2713" s="15">
        <v>-51.58</v>
      </c>
      <c r="AT2713" s="15"/>
      <c r="AU2713" s="15"/>
      <c r="AV2713" s="15"/>
      <c r="AW2713" s="16">
        <v>100000</v>
      </c>
      <c r="AX2713" s="16">
        <v>471736</v>
      </c>
      <c r="AZ2713" s="6">
        <f>IF(D2713&gt;0,H2713/D2713,0)</f>
        <v>888000000</v>
      </c>
      <c r="BA2713" s="6">
        <f>AZ2713*Q2713</f>
        <v>0</v>
      </c>
      <c r="BB2713" s="6">
        <f>IF(C2713&gt;C$3054,C$3054,IF(C2713&lt;C$3053,C$3053,C2713))</f>
        <v>-7.0000000000000007E-2</v>
      </c>
      <c r="BC2713" s="6">
        <f>IF(BB2713&gt;0,(D2713/15)-BB2713,0)</f>
        <v>0</v>
      </c>
      <c r="BD2713" s="6">
        <f>BC2713/BC$3049</f>
        <v>0</v>
      </c>
      <c r="BE2713" s="15">
        <f>IF(AU2713&gt;AU$3054,AU$3054,IF(AU2713&lt;AU$3053,AU$3053,AU2713))</f>
        <v>0</v>
      </c>
      <c r="BF2713" s="15">
        <f>IF(I2713&gt;I$3054,I$3054,IF(I2713&lt;I$3053,I$3053,I2713))</f>
        <v>0</v>
      </c>
      <c r="BG2713" s="6">
        <f>IF(BE2713&gt;0, BF2713/BE2713,0)</f>
        <v>0</v>
      </c>
      <c r="BH2713" s="26">
        <f>BG2713/BG$3049</f>
        <v>0</v>
      </c>
      <c r="BI2713" s="26">
        <f>IF(AV2713&gt;AV$3054,AV$3054,IF(AV2713&lt;AV$3053,AV$3053,AV2713))</f>
        <v>0</v>
      </c>
      <c r="BJ2713" s="6">
        <f>IF(BI2713&gt;0, BF2713/BI2713,0)</f>
        <v>0</v>
      </c>
      <c r="BK2713" s="26">
        <f>BJ2713/BJ$3049</f>
        <v>0</v>
      </c>
      <c r="BL2713" s="6">
        <f>IF(_xlfn.NUMBERVALUE(AL2713),IF(ABS(AL2713)&lt;1,1-ABS(AL2713),0),0)</f>
        <v>0.36</v>
      </c>
      <c r="BM2713" s="6">
        <f>IF(F2713&gt;F$3054,F$3054,IF(F2713&lt;F$3053,F$3053,F2713))</f>
        <v>0</v>
      </c>
      <c r="BN2713" s="6">
        <f>IF(BM2713&gt;0, BM2713/BM$3049, BM2713/BM$3050*-1)</f>
        <v>0</v>
      </c>
      <c r="BO2713" s="6">
        <f>IF(O2713&gt;O$3054,O$3054,IF(O2713&lt;O$3053,O$3053,O2713))</f>
        <v>0</v>
      </c>
      <c r="BP2713" s="26">
        <f>BO2713/BO$3049</f>
        <v>0</v>
      </c>
      <c r="BQ2713" s="26">
        <f>IF(OR(BD2713=0, BH2713=0,BN2713=0,BP2713=0), 0,BD2713+BH2713+BK2713+BL2713+BN2713+BP2713)</f>
        <v>0</v>
      </c>
      <c r="BR2713" s="6">
        <f>IF(D2713&gt;0,C2713/D2713,0)</f>
        <v>-7.0000000000000009</v>
      </c>
    </row>
    <row r="2714" spans="1:70" x14ac:dyDescent="0.2">
      <c r="A2714" s="15" t="s">
        <v>5509</v>
      </c>
      <c r="B2714" s="15" t="s">
        <v>5510</v>
      </c>
      <c r="C2714" s="15">
        <v>0</v>
      </c>
      <c r="D2714" s="15">
        <v>0</v>
      </c>
      <c r="E2714" s="15">
        <v>0.69</v>
      </c>
      <c r="F2714" s="15">
        <v>59</v>
      </c>
      <c r="G2714" s="15">
        <v>0.84</v>
      </c>
      <c r="H2714" s="21"/>
      <c r="I2714" s="15">
        <v>0</v>
      </c>
      <c r="J2714" s="15">
        <v>0</v>
      </c>
      <c r="K2714" s="15"/>
      <c r="L2714" s="15">
        <v>0</v>
      </c>
      <c r="M2714" s="15"/>
      <c r="N2714" s="15">
        <v>0</v>
      </c>
      <c r="O2714" s="15"/>
      <c r="P2714" s="15"/>
      <c r="Q2714" s="15">
        <v>0.95</v>
      </c>
      <c r="R2714" s="15">
        <v>0.02</v>
      </c>
      <c r="S2714" s="15">
        <v>0.56999999999999995</v>
      </c>
      <c r="T2714" s="15">
        <v>2.84</v>
      </c>
      <c r="U2714" s="15">
        <v>2.84</v>
      </c>
      <c r="V2714" s="15">
        <v>43.28</v>
      </c>
      <c r="W2714" s="15">
        <v>43.28</v>
      </c>
      <c r="X2714" s="15">
        <v>5.45</v>
      </c>
      <c r="Y2714" s="15">
        <v>5.45</v>
      </c>
      <c r="Z2714" s="15">
        <v>83.07</v>
      </c>
      <c r="AA2714" s="15">
        <v>83.07</v>
      </c>
      <c r="AB2714" s="15">
        <v>1.1599999999999999</v>
      </c>
      <c r="AC2714" s="15">
        <v>0.35</v>
      </c>
      <c r="AD2714" s="15">
        <v>-1.45</v>
      </c>
      <c r="AE2714" s="15">
        <v>0.35</v>
      </c>
      <c r="AF2714" s="15">
        <v>0.24</v>
      </c>
      <c r="AG2714" s="15">
        <v>-1.0900000000000001</v>
      </c>
      <c r="AH2714" s="15">
        <v>0.24</v>
      </c>
      <c r="AI2714" s="15">
        <v>0.47</v>
      </c>
      <c r="AJ2714" s="15">
        <v>-2.23</v>
      </c>
      <c r="AK2714" s="15">
        <v>0.47</v>
      </c>
      <c r="AL2714" s="15">
        <v>0.7</v>
      </c>
      <c r="AM2714" s="15">
        <v>18.489999999999998</v>
      </c>
      <c r="AN2714" s="15">
        <v>28.81</v>
      </c>
      <c r="AO2714" s="15">
        <v>25.27</v>
      </c>
      <c r="AP2714" s="15">
        <v>4.21</v>
      </c>
      <c r="AQ2714" s="15">
        <v>0.97</v>
      </c>
      <c r="AR2714" s="15">
        <v>-47.24</v>
      </c>
      <c r="AS2714" s="15">
        <v>-0.45</v>
      </c>
      <c r="AT2714" s="15">
        <v>-1.97</v>
      </c>
      <c r="AU2714" s="15">
        <v>-46.7</v>
      </c>
      <c r="AV2714" s="15">
        <v>-22.38</v>
      </c>
      <c r="AW2714" s="15">
        <v>0</v>
      </c>
      <c r="AX2714" s="15">
        <v>2</v>
      </c>
      <c r="AZ2714" s="6">
        <f>IF(D2714&gt;0,H2714/D2714,0)</f>
        <v>0</v>
      </c>
      <c r="BA2714" s="6">
        <f>AZ2714*Q2714</f>
        <v>0</v>
      </c>
      <c r="BB2714" s="6">
        <f>IF(C2714&gt;C$3054,C$3054,IF(C2714&lt;C$3053,C$3053,C2714))</f>
        <v>0</v>
      </c>
      <c r="BC2714" s="6">
        <f>IF(BB2714&gt;0,(D2714/15)-BB2714,0)</f>
        <v>0</v>
      </c>
      <c r="BD2714" s="6">
        <f>BC2714/BC$3049</f>
        <v>0</v>
      </c>
      <c r="BE2714" s="15">
        <f>IF(AU2714&gt;AU$3054,AU$3054,IF(AU2714&lt;AU$3053,AU$3053,AU2714))</f>
        <v>-46.7</v>
      </c>
      <c r="BF2714" s="15">
        <f>IF(I2714&gt;I$3054,I$3054,IF(I2714&lt;I$3053,I$3053,I2714))</f>
        <v>0</v>
      </c>
      <c r="BG2714" s="6">
        <f>IF(BE2714&gt;0, BF2714/BE2714,0)</f>
        <v>0</v>
      </c>
      <c r="BH2714" s="26">
        <f>BG2714/BG$3049</f>
        <v>0</v>
      </c>
      <c r="BI2714" s="26">
        <f>IF(AV2714&gt;AV$3054,AV$3054,IF(AV2714&lt;AV$3053,AV$3053,AV2714))</f>
        <v>-22.38</v>
      </c>
      <c r="BJ2714" s="6">
        <f>IF(BI2714&gt;0, BF2714/BI2714,0)</f>
        <v>0</v>
      </c>
      <c r="BK2714" s="26">
        <f>BJ2714/BJ$3049</f>
        <v>0</v>
      </c>
      <c r="BL2714" s="6">
        <f>IF(_xlfn.NUMBERVALUE(AL2714),IF(ABS(AL2714)&lt;1,1-ABS(AL2714),0),0)</f>
        <v>0.30000000000000004</v>
      </c>
      <c r="BM2714" s="6">
        <f>IF(F2714&gt;F$3054,F$3054,IF(F2714&lt;F$3053,F$3053,F2714))</f>
        <v>59</v>
      </c>
      <c r="BN2714" s="6">
        <f>IF(BM2714&gt;0, BM2714/BM$3049, BM2714/BM$3050*-1)</f>
        <v>7.4535651205029946E-2</v>
      </c>
      <c r="BO2714" s="6">
        <f>IF(O2714&gt;O$3054,O$3054,IF(O2714&lt;O$3053,O$3053,O2714))</f>
        <v>0</v>
      </c>
      <c r="BP2714" s="26">
        <f>BO2714/BO$3049</f>
        <v>0</v>
      </c>
      <c r="BQ2714" s="26">
        <f>IF(OR(BD2714=0, BH2714=0,BN2714=0,BP2714=0), 0,BD2714+BH2714+BK2714+BL2714+BN2714+BP2714)</f>
        <v>0</v>
      </c>
      <c r="BR2714" s="6">
        <f>IF(D2714&gt;0,C2714/D2714,0)</f>
        <v>0</v>
      </c>
    </row>
    <row r="2715" spans="1:70" x14ac:dyDescent="0.2">
      <c r="A2715" s="15" t="s">
        <v>5517</v>
      </c>
      <c r="B2715" s="15" t="s">
        <v>5518</v>
      </c>
      <c r="C2715" s="15">
        <v>-0.01</v>
      </c>
      <c r="D2715" s="15">
        <v>0.01</v>
      </c>
      <c r="E2715" s="15">
        <v>0.01</v>
      </c>
      <c r="F2715" s="15">
        <v>0</v>
      </c>
      <c r="G2715" s="15">
        <v>0.49</v>
      </c>
      <c r="H2715" s="21">
        <v>681050</v>
      </c>
      <c r="I2715" s="15"/>
      <c r="J2715" s="15">
        <v>0</v>
      </c>
      <c r="K2715" s="15"/>
      <c r="L2715" s="15">
        <v>0</v>
      </c>
      <c r="M2715" s="15"/>
      <c r="N2715" s="15">
        <v>0</v>
      </c>
      <c r="O2715" s="15"/>
      <c r="P2715" s="15"/>
      <c r="Q2715" s="15">
        <v>0.01</v>
      </c>
      <c r="R2715" s="15">
        <v>0.02</v>
      </c>
      <c r="S2715" s="15">
        <v>2.1</v>
      </c>
      <c r="T2715" s="15">
        <v>0</v>
      </c>
      <c r="U2715" s="15">
        <v>0</v>
      </c>
      <c r="V2715" s="15">
        <v>0</v>
      </c>
      <c r="W2715" s="15">
        <v>0</v>
      </c>
      <c r="X2715" s="15">
        <v>0</v>
      </c>
      <c r="Y2715" s="15">
        <v>0</v>
      </c>
      <c r="Z2715" s="15">
        <v>0</v>
      </c>
      <c r="AA2715" s="15">
        <v>0</v>
      </c>
      <c r="AB2715" s="15">
        <v>-57.56</v>
      </c>
      <c r="AC2715" s="15">
        <v>-78.58</v>
      </c>
      <c r="AD2715" s="15">
        <v>-16.399999999999999</v>
      </c>
      <c r="AE2715" s="15">
        <v>-59.7</v>
      </c>
      <c r="AF2715" s="15">
        <v>-44.71</v>
      </c>
      <c r="AG2715" s="15">
        <v>-4.62</v>
      </c>
      <c r="AH2715" s="15">
        <v>-20.95</v>
      </c>
      <c r="AI2715" s="15">
        <v>-78.58</v>
      </c>
      <c r="AJ2715" s="15">
        <v>-25.94</v>
      </c>
      <c r="AK2715" s="15">
        <v>-59.7</v>
      </c>
      <c r="AL2715" s="15">
        <v>1.43</v>
      </c>
      <c r="AM2715" s="15">
        <v>51.57</v>
      </c>
      <c r="AN2715" s="15">
        <v>-60.79</v>
      </c>
      <c r="AO2715" s="16">
        <v>-1139.1500000000001</v>
      </c>
      <c r="AP2715" s="16">
        <v>-1140.46</v>
      </c>
      <c r="AQ2715" s="16">
        <v>-1412.03</v>
      </c>
      <c r="AR2715" s="15"/>
      <c r="AS2715" s="15">
        <v>-72.91</v>
      </c>
      <c r="AT2715" s="15">
        <v>-44.03</v>
      </c>
      <c r="AU2715" s="15"/>
      <c r="AV2715" s="15"/>
      <c r="AW2715" s="15">
        <v>0</v>
      </c>
      <c r="AX2715" s="15"/>
      <c r="AZ2715" s="6">
        <f>IF(D2715&gt;0,H2715/D2715,0)</f>
        <v>68105000</v>
      </c>
      <c r="BA2715" s="6">
        <f>AZ2715*Q2715</f>
        <v>681050</v>
      </c>
      <c r="BB2715" s="6">
        <f>IF(C2715&gt;C$3054,C$3054,IF(C2715&lt;C$3053,C$3053,C2715))</f>
        <v>-0.01</v>
      </c>
      <c r="BC2715" s="6">
        <f>IF(BB2715&gt;0,(D2715/15)-BB2715,0)</f>
        <v>0</v>
      </c>
      <c r="BD2715" s="6">
        <f>BC2715/BC$3049</f>
        <v>0</v>
      </c>
      <c r="BE2715" s="15">
        <f>IF(AU2715&gt;AU$3054,AU$3054,IF(AU2715&lt;AU$3053,AU$3053,AU2715))</f>
        <v>0</v>
      </c>
      <c r="BF2715" s="15">
        <f>IF(I2715&gt;I$3054,I$3054,IF(I2715&lt;I$3053,I$3053,I2715))</f>
        <v>0</v>
      </c>
      <c r="BG2715" s="6">
        <f>IF(BE2715&gt;0, BF2715/BE2715,0)</f>
        <v>0</v>
      </c>
      <c r="BH2715" s="26">
        <f>BG2715/BG$3049</f>
        <v>0</v>
      </c>
      <c r="BI2715" s="26">
        <f>IF(AV2715&gt;AV$3054,AV$3054,IF(AV2715&lt;AV$3053,AV$3053,AV2715))</f>
        <v>0</v>
      </c>
      <c r="BJ2715" s="6">
        <f>IF(BI2715&gt;0, BF2715/BI2715,0)</f>
        <v>0</v>
      </c>
      <c r="BK2715" s="26">
        <f>BJ2715/BJ$3049</f>
        <v>0</v>
      </c>
      <c r="BL2715" s="6">
        <f>IF(_xlfn.NUMBERVALUE(AL2715),IF(ABS(AL2715)&lt;1,1-ABS(AL2715),0),0)</f>
        <v>0</v>
      </c>
      <c r="BM2715" s="6">
        <f>IF(F2715&gt;F$3054,F$3054,IF(F2715&lt;F$3053,F$3053,F2715))</f>
        <v>0</v>
      </c>
      <c r="BN2715" s="6">
        <f>IF(BM2715&gt;0, BM2715/BM$3049, BM2715/BM$3050*-1)</f>
        <v>0</v>
      </c>
      <c r="BO2715" s="6">
        <f>IF(O2715&gt;O$3054,O$3054,IF(O2715&lt;O$3053,O$3053,O2715))</f>
        <v>0</v>
      </c>
      <c r="BP2715" s="26">
        <f>BO2715/BO$3049</f>
        <v>0</v>
      </c>
      <c r="BQ2715" s="26">
        <f>IF(OR(BD2715=0, BH2715=0,BN2715=0,BP2715=0), 0,BD2715+BH2715+BK2715+BL2715+BN2715+BP2715)</f>
        <v>0</v>
      </c>
      <c r="BR2715" s="6">
        <f>IF(D2715&gt;0,C2715/D2715,0)</f>
        <v>-1</v>
      </c>
    </row>
    <row r="2716" spans="1:70" x14ac:dyDescent="0.2">
      <c r="A2716" s="15" t="s">
        <v>5521</v>
      </c>
      <c r="B2716" s="15" t="s">
        <v>5522</v>
      </c>
      <c r="C2716" s="15">
        <v>0</v>
      </c>
      <c r="D2716" s="15">
        <v>0.01</v>
      </c>
      <c r="E2716" s="15">
        <v>0.02</v>
      </c>
      <c r="F2716" s="15">
        <v>-56</v>
      </c>
      <c r="G2716" s="15">
        <v>0.16</v>
      </c>
      <c r="H2716" s="21">
        <v>2590000</v>
      </c>
      <c r="I2716" s="15"/>
      <c r="J2716" s="15">
        <v>0</v>
      </c>
      <c r="K2716" s="15"/>
      <c r="L2716" s="15">
        <v>0</v>
      </c>
      <c r="M2716" s="15"/>
      <c r="N2716" s="15">
        <v>0</v>
      </c>
      <c r="O2716" s="15"/>
      <c r="P2716" s="15"/>
      <c r="Q2716" s="15">
        <v>7.0000000000000007E-2</v>
      </c>
      <c r="R2716" s="15">
        <v>0</v>
      </c>
      <c r="S2716" s="15">
        <v>1.73</v>
      </c>
      <c r="T2716" s="15">
        <v>0</v>
      </c>
      <c r="U2716" s="15">
        <v>0</v>
      </c>
      <c r="V2716" s="15">
        <v>0</v>
      </c>
      <c r="W2716" s="15">
        <v>0</v>
      </c>
      <c r="X2716" s="15">
        <v>0</v>
      </c>
      <c r="Y2716" s="15">
        <v>0</v>
      </c>
      <c r="Z2716" s="15">
        <v>0</v>
      </c>
      <c r="AA2716" s="15">
        <v>0</v>
      </c>
      <c r="AB2716" s="15">
        <v>-13.61</v>
      </c>
      <c r="AC2716" s="15">
        <v>-18.350000000000001</v>
      </c>
      <c r="AD2716" s="15">
        <v>-11.04</v>
      </c>
      <c r="AE2716" s="15">
        <v>-18.350000000000001</v>
      </c>
      <c r="AF2716" s="15">
        <v>-16.760000000000002</v>
      </c>
      <c r="AG2716" s="15">
        <v>-10.54</v>
      </c>
      <c r="AH2716" s="15">
        <v>-16.760000000000002</v>
      </c>
      <c r="AI2716" s="15">
        <v>-18.350000000000001</v>
      </c>
      <c r="AJ2716" s="15">
        <v>-11.3</v>
      </c>
      <c r="AK2716" s="15">
        <v>-18.350000000000001</v>
      </c>
      <c r="AL2716" s="15">
        <v>-0.18</v>
      </c>
      <c r="AM2716" s="15">
        <v>105.23</v>
      </c>
      <c r="AN2716" s="15"/>
      <c r="AO2716" s="15"/>
      <c r="AP2716" s="15"/>
      <c r="AQ2716" s="15"/>
      <c r="AR2716" s="15"/>
      <c r="AS2716" s="15"/>
      <c r="AT2716" s="15"/>
      <c r="AU2716" s="15"/>
      <c r="AV2716" s="15"/>
      <c r="AW2716" s="16">
        <v>120000</v>
      </c>
      <c r="AX2716" s="16">
        <v>90116</v>
      </c>
      <c r="AZ2716" s="6">
        <f>IF(D2716&gt;0,H2716/D2716,0)</f>
        <v>259000000</v>
      </c>
      <c r="BA2716" s="6">
        <f>AZ2716*Q2716</f>
        <v>18130000</v>
      </c>
      <c r="BB2716" s="6">
        <f>IF(C2716&gt;C$3054,C$3054,IF(C2716&lt;C$3053,C$3053,C2716))</f>
        <v>0</v>
      </c>
      <c r="BC2716" s="6">
        <f>IF(BB2716&gt;0,(D2716/15)-BB2716,0)</f>
        <v>0</v>
      </c>
      <c r="BD2716" s="6">
        <f>BC2716/BC$3049</f>
        <v>0</v>
      </c>
      <c r="BE2716" s="15">
        <f>IF(AU2716&gt;AU$3054,AU$3054,IF(AU2716&lt;AU$3053,AU$3053,AU2716))</f>
        <v>0</v>
      </c>
      <c r="BF2716" s="15">
        <f>IF(I2716&gt;I$3054,I$3054,IF(I2716&lt;I$3053,I$3053,I2716))</f>
        <v>0</v>
      </c>
      <c r="BG2716" s="6">
        <f>IF(BE2716&gt;0, BF2716/BE2716,0)</f>
        <v>0</v>
      </c>
      <c r="BH2716" s="26">
        <f>BG2716/BG$3049</f>
        <v>0</v>
      </c>
      <c r="BI2716" s="26">
        <f>IF(AV2716&gt;AV$3054,AV$3054,IF(AV2716&lt;AV$3053,AV$3053,AV2716))</f>
        <v>0</v>
      </c>
      <c r="BJ2716" s="6">
        <f>IF(BI2716&gt;0, BF2716/BI2716,0)</f>
        <v>0</v>
      </c>
      <c r="BK2716" s="26">
        <f>BJ2716/BJ$3049</f>
        <v>0</v>
      </c>
      <c r="BL2716" s="6">
        <f>IF(_xlfn.NUMBERVALUE(AL2716),IF(ABS(AL2716)&lt;1,1-ABS(AL2716),0),0)</f>
        <v>0.82000000000000006</v>
      </c>
      <c r="BM2716" s="6">
        <f>IF(F2716&gt;F$3054,F$3054,IF(F2716&lt;F$3053,F$3053,F2716))</f>
        <v>-56</v>
      </c>
      <c r="BN2716" s="6">
        <f>IF(BM2716&gt;0, BM2716/BM$3049, BM2716/BM$3050*-1)</f>
        <v>-0.56304041825859641</v>
      </c>
      <c r="BO2716" s="6">
        <f>IF(O2716&gt;O$3054,O$3054,IF(O2716&lt;O$3053,O$3053,O2716))</f>
        <v>0</v>
      </c>
      <c r="BP2716" s="26">
        <f>BO2716/BO$3049</f>
        <v>0</v>
      </c>
      <c r="BQ2716" s="26">
        <f>IF(OR(BD2716=0, BH2716=0,BN2716=0,BP2716=0), 0,BD2716+BH2716+BK2716+BL2716+BN2716+BP2716)</f>
        <v>0</v>
      </c>
      <c r="BR2716" s="6">
        <f>IF(D2716&gt;0,C2716/D2716,0)</f>
        <v>0</v>
      </c>
    </row>
    <row r="2717" spans="1:70" x14ac:dyDescent="0.2">
      <c r="A2717" s="15" t="s">
        <v>5531</v>
      </c>
      <c r="B2717" s="15" t="s">
        <v>5532</v>
      </c>
      <c r="C2717" s="15">
        <v>-0.02</v>
      </c>
      <c r="D2717" s="15">
        <v>0.06</v>
      </c>
      <c r="E2717" s="15">
        <v>0.05</v>
      </c>
      <c r="F2717" s="15">
        <v>-7.69</v>
      </c>
      <c r="G2717" s="15">
        <v>5.9</v>
      </c>
      <c r="H2717" s="21">
        <v>24560000</v>
      </c>
      <c r="I2717" s="15"/>
      <c r="J2717" s="15">
        <v>0</v>
      </c>
      <c r="K2717" s="15"/>
      <c r="L2717" s="15">
        <v>0</v>
      </c>
      <c r="M2717" s="15"/>
      <c r="N2717" s="15">
        <v>0</v>
      </c>
      <c r="O2717" s="15"/>
      <c r="P2717" s="15"/>
      <c r="Q2717" s="15">
        <v>0.01</v>
      </c>
      <c r="R2717" s="15">
        <v>0.01</v>
      </c>
      <c r="S2717" s="15">
        <v>8.7899999999999991</v>
      </c>
      <c r="T2717" s="15">
        <v>0</v>
      </c>
      <c r="U2717" s="15">
        <v>0</v>
      </c>
      <c r="V2717" s="15">
        <v>0</v>
      </c>
      <c r="W2717" s="15">
        <v>0</v>
      </c>
      <c r="X2717" s="15">
        <v>0</v>
      </c>
      <c r="Y2717" s="15">
        <v>0</v>
      </c>
      <c r="Z2717" s="15">
        <v>0</v>
      </c>
      <c r="AA2717" s="15">
        <v>0</v>
      </c>
      <c r="AB2717" s="15"/>
      <c r="AC2717" s="15">
        <v>-128.91999999999999</v>
      </c>
      <c r="AD2717" s="15">
        <v>-90.69</v>
      </c>
      <c r="AE2717" s="15">
        <v>-128.91999999999999</v>
      </c>
      <c r="AF2717" s="15">
        <v>-115.53</v>
      </c>
      <c r="AG2717" s="15">
        <v>-76.45</v>
      </c>
      <c r="AH2717" s="15">
        <v>-115.53</v>
      </c>
      <c r="AI2717" s="15">
        <v>-128.91999999999999</v>
      </c>
      <c r="AJ2717" s="15">
        <v>-93.26</v>
      </c>
      <c r="AK2717" s="15">
        <v>-128.91999999999999</v>
      </c>
      <c r="AL2717" s="15">
        <v>2.2200000000000002</v>
      </c>
      <c r="AM2717" s="15">
        <v>203.27</v>
      </c>
      <c r="AN2717" s="15"/>
      <c r="AO2717" s="16">
        <v>-6801.61</v>
      </c>
      <c r="AP2717" s="16">
        <v>-6854.85</v>
      </c>
      <c r="AQ2717" s="16">
        <v>-6521.75</v>
      </c>
      <c r="AR2717" s="15"/>
      <c r="AS2717" s="15">
        <v>-37.64</v>
      </c>
      <c r="AT2717" s="15">
        <v>-1.1599999999999999</v>
      </c>
      <c r="AU2717" s="15"/>
      <c r="AV2717" s="15"/>
      <c r="AW2717" s="16">
        <v>64868</v>
      </c>
      <c r="AX2717" s="16">
        <v>340818</v>
      </c>
      <c r="AZ2717" s="6">
        <f>IF(D2717&gt;0,H2717/D2717,0)</f>
        <v>409333333.33333337</v>
      </c>
      <c r="BA2717" s="6">
        <f>AZ2717*Q2717</f>
        <v>4093333.333333334</v>
      </c>
      <c r="BB2717" s="6">
        <f>IF(C2717&gt;C$3054,C$3054,IF(C2717&lt;C$3053,C$3053,C2717))</f>
        <v>-0.02</v>
      </c>
      <c r="BC2717" s="6">
        <f>IF(BB2717&gt;0,(D2717/15)-BB2717,0)</f>
        <v>0</v>
      </c>
      <c r="BD2717" s="6">
        <f>BC2717/BC$3049</f>
        <v>0</v>
      </c>
      <c r="BE2717" s="15">
        <f>IF(AU2717&gt;AU$3054,AU$3054,IF(AU2717&lt;AU$3053,AU$3053,AU2717))</f>
        <v>0</v>
      </c>
      <c r="BF2717" s="15">
        <f>IF(I2717&gt;I$3054,I$3054,IF(I2717&lt;I$3053,I$3053,I2717))</f>
        <v>0</v>
      </c>
      <c r="BG2717" s="6">
        <f>IF(BE2717&gt;0, BF2717/BE2717,0)</f>
        <v>0</v>
      </c>
      <c r="BH2717" s="26">
        <f>BG2717/BG$3049</f>
        <v>0</v>
      </c>
      <c r="BI2717" s="26">
        <f>IF(AV2717&gt;AV$3054,AV$3054,IF(AV2717&lt;AV$3053,AV$3053,AV2717))</f>
        <v>0</v>
      </c>
      <c r="BJ2717" s="6">
        <f>IF(BI2717&gt;0, BF2717/BI2717,0)</f>
        <v>0</v>
      </c>
      <c r="BK2717" s="26">
        <f>BJ2717/BJ$3049</f>
        <v>0</v>
      </c>
      <c r="BL2717" s="6">
        <f>IF(_xlfn.NUMBERVALUE(AL2717),IF(ABS(AL2717)&lt;1,1-ABS(AL2717),0),0)</f>
        <v>0</v>
      </c>
      <c r="BM2717" s="6">
        <f>IF(F2717&gt;F$3054,F$3054,IF(F2717&lt;F$3053,F$3053,F2717))</f>
        <v>-7.69</v>
      </c>
      <c r="BN2717" s="6">
        <f>IF(BM2717&gt;0, BM2717/BM$3049, BM2717/BM$3050*-1)</f>
        <v>-7.7317514578725127E-2</v>
      </c>
      <c r="BO2717" s="6">
        <f>IF(O2717&gt;O$3054,O$3054,IF(O2717&lt;O$3053,O$3053,O2717))</f>
        <v>0</v>
      </c>
      <c r="BP2717" s="26">
        <f>BO2717/BO$3049</f>
        <v>0</v>
      </c>
      <c r="BQ2717" s="26">
        <f>IF(OR(BD2717=0, BH2717=0,BN2717=0,BP2717=0), 0,BD2717+BH2717+BK2717+BL2717+BN2717+BP2717)</f>
        <v>0</v>
      </c>
      <c r="BR2717" s="6">
        <f>IF(D2717&gt;0,C2717/D2717,0)</f>
        <v>-0.33333333333333337</v>
      </c>
    </row>
    <row r="2718" spans="1:70" x14ac:dyDescent="0.2">
      <c r="A2718" s="15" t="s">
        <v>5389</v>
      </c>
      <c r="B2718" s="15" t="s">
        <v>5390</v>
      </c>
      <c r="C2718" s="15"/>
      <c r="D2718" s="15">
        <v>0</v>
      </c>
      <c r="E2718" s="15"/>
      <c r="F2718" s="15"/>
      <c r="G2718" s="15"/>
      <c r="H2718" s="21"/>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c r="AG2718" s="15"/>
      <c r="AH2718" s="15"/>
      <c r="AI2718" s="15"/>
      <c r="AJ2718" s="15"/>
      <c r="AK2718" s="15"/>
      <c r="AL2718" s="15"/>
      <c r="AM2718" s="15"/>
      <c r="AN2718" s="15"/>
      <c r="AO2718" s="15"/>
      <c r="AP2718" s="15"/>
      <c r="AQ2718" s="15"/>
      <c r="AR2718" s="15"/>
      <c r="AS2718" s="15"/>
      <c r="AT2718" s="15"/>
      <c r="AU2718" s="15"/>
      <c r="AV2718" s="15"/>
      <c r="AW2718" s="15">
        <v>0</v>
      </c>
      <c r="AX2718" s="15"/>
      <c r="AZ2718" s="6">
        <f>IF(D2718&gt;0,H2718/D2718,0)</f>
        <v>0</v>
      </c>
      <c r="BA2718" s="6">
        <f>AZ2718*Q2718</f>
        <v>0</v>
      </c>
      <c r="BB2718" s="6">
        <f>IF(C2718&gt;C$3054,C$3054,IF(C2718&lt;C$3053,C$3053,C2718))</f>
        <v>0</v>
      </c>
      <c r="BC2718" s="6">
        <f>IF(BB2718&gt;0,(D2718/15)-BB2718,0)</f>
        <v>0</v>
      </c>
      <c r="BD2718" s="6">
        <f>BC2718/BC$3049</f>
        <v>0</v>
      </c>
      <c r="BE2718" s="15">
        <f>IF(AU2718&gt;AU$3054,AU$3054,IF(AU2718&lt;AU$3053,AU$3053,AU2718))</f>
        <v>0</v>
      </c>
      <c r="BF2718" s="15">
        <f>IF(I2718&gt;I$3054,I$3054,IF(I2718&lt;I$3053,I$3053,I2718))</f>
        <v>0</v>
      </c>
      <c r="BG2718" s="6">
        <f>IF(BE2718&gt;0, BF2718/BE2718,0)</f>
        <v>0</v>
      </c>
      <c r="BH2718" s="26">
        <f>BG2718/BG$3049</f>
        <v>0</v>
      </c>
      <c r="BI2718" s="26">
        <f>IF(AV2718&gt;AV$3054,AV$3054,IF(AV2718&lt;AV$3053,AV$3053,AV2718))</f>
        <v>0</v>
      </c>
      <c r="BJ2718" s="6">
        <f>IF(BI2718&gt;0, BF2718/BI2718,0)</f>
        <v>0</v>
      </c>
      <c r="BK2718" s="26">
        <f>BJ2718/BJ$3049</f>
        <v>0</v>
      </c>
      <c r="BL2718" s="6">
        <f>IF(_xlfn.NUMBERVALUE(AL2718),IF(ABS(AL2718)&lt;1,1-ABS(AL2718),0),0)</f>
        <v>0</v>
      </c>
      <c r="BM2718" s="6">
        <f>IF(F2718&gt;F$3054,F$3054,IF(F2718&lt;F$3053,F$3053,F2718))</f>
        <v>0</v>
      </c>
      <c r="BN2718" s="6">
        <f>IF(BM2718&gt;0, BM2718/BM$3049, BM2718/BM$3050*-1)</f>
        <v>0</v>
      </c>
      <c r="BO2718" s="6">
        <f>IF(O2718&gt;O$3054,O$3054,IF(O2718&lt;O$3053,O$3053,O2718))</f>
        <v>0</v>
      </c>
      <c r="BP2718" s="26">
        <f>BO2718/BO$3049</f>
        <v>0</v>
      </c>
      <c r="BQ2718" s="26">
        <f>IF(OR(BD2718=0, BH2718=0,BN2718=0,BP2718=0), 0,BD2718+BH2718+BK2718+BL2718+BN2718+BP2718)</f>
        <v>0</v>
      </c>
      <c r="BR2718" s="6">
        <f>IF(D2718&gt;0,C2718/D2718,0)</f>
        <v>0</v>
      </c>
    </row>
    <row r="2719" spans="1:70" x14ac:dyDescent="0.2">
      <c r="A2719" s="15" t="s">
        <v>5533</v>
      </c>
      <c r="B2719" s="15" t="s">
        <v>5534</v>
      </c>
      <c r="C2719" s="15">
        <v>0.04</v>
      </c>
      <c r="D2719" s="15">
        <v>0.64</v>
      </c>
      <c r="E2719" s="15">
        <v>0.72</v>
      </c>
      <c r="F2719" s="15">
        <v>-36</v>
      </c>
      <c r="G2719" s="15">
        <v>0.45</v>
      </c>
      <c r="H2719" s="21">
        <v>55430000</v>
      </c>
      <c r="I2719" s="15">
        <v>15.54</v>
      </c>
      <c r="J2719" s="15">
        <v>0</v>
      </c>
      <c r="K2719" s="15"/>
      <c r="L2719" s="15">
        <v>0</v>
      </c>
      <c r="M2719" s="15"/>
      <c r="N2719" s="15">
        <v>0</v>
      </c>
      <c r="O2719" s="15"/>
      <c r="P2719" s="15"/>
      <c r="Q2719" s="15">
        <v>1.42</v>
      </c>
      <c r="R2719" s="15">
        <v>0.68</v>
      </c>
      <c r="S2719" s="15">
        <v>80.510000000000005</v>
      </c>
      <c r="T2719" s="15">
        <v>0</v>
      </c>
      <c r="U2719" s="15">
        <v>0</v>
      </c>
      <c r="V2719" s="15">
        <v>0</v>
      </c>
      <c r="W2719" s="15">
        <v>0</v>
      </c>
      <c r="X2719" s="15">
        <v>0</v>
      </c>
      <c r="Y2719" s="15">
        <v>0</v>
      </c>
      <c r="Z2719" s="15">
        <v>0</v>
      </c>
      <c r="AA2719" s="15">
        <v>0</v>
      </c>
      <c r="AB2719" s="15"/>
      <c r="AC2719" s="15">
        <v>3.66</v>
      </c>
      <c r="AD2719" s="15">
        <v>-25.79</v>
      </c>
      <c r="AE2719" s="15">
        <v>3.66</v>
      </c>
      <c r="AF2719" s="15">
        <v>3.26</v>
      </c>
      <c r="AG2719" s="15">
        <v>-20.59</v>
      </c>
      <c r="AH2719" s="15">
        <v>3.26</v>
      </c>
      <c r="AI2719" s="15">
        <v>4.37</v>
      </c>
      <c r="AJ2719" s="15">
        <v>-32.090000000000003</v>
      </c>
      <c r="AK2719" s="15">
        <v>4.37</v>
      </c>
      <c r="AL2719" s="15">
        <v>0.56000000000000005</v>
      </c>
      <c r="AM2719" s="15">
        <v>17.89</v>
      </c>
      <c r="AN2719" s="15">
        <v>25.11</v>
      </c>
      <c r="AO2719" s="15">
        <v>11.23</v>
      </c>
      <c r="AP2719" s="15">
        <v>15.65</v>
      </c>
      <c r="AQ2719" s="15">
        <v>15.65</v>
      </c>
      <c r="AR2719" s="15">
        <v>44.1</v>
      </c>
      <c r="AS2719" s="15">
        <v>-14.84</v>
      </c>
      <c r="AT2719" s="15">
        <v>-11.22</v>
      </c>
      <c r="AU2719" s="15">
        <v>-14.14</v>
      </c>
      <c r="AV2719" s="15">
        <v>-49.99</v>
      </c>
      <c r="AW2719" s="15">
        <v>0</v>
      </c>
      <c r="AX2719" s="16">
        <v>1402</v>
      </c>
      <c r="AZ2719" s="6">
        <f>IF(D2719&gt;0,H2719/D2719,0)</f>
        <v>86609375</v>
      </c>
      <c r="BA2719" s="6">
        <f>AZ2719*Q2719</f>
        <v>122985312.5</v>
      </c>
      <c r="BB2719" s="6">
        <f>IF(C2719&gt;C$3054,C$3054,IF(C2719&lt;C$3053,C$3053,C2719))</f>
        <v>0.04</v>
      </c>
      <c r="BC2719" s="6">
        <f>IF(BB2719&gt;0,(D2719/15)-BB2719,0)</f>
        <v>2.6666666666666644E-3</v>
      </c>
      <c r="BD2719" s="6">
        <f>BC2719/BC$3049</f>
        <v>5.1354474258569736E-4</v>
      </c>
      <c r="BE2719" s="15">
        <f>IF(AU2719&gt;AU$3054,AU$3054,IF(AU2719&lt;AU$3053,AU$3053,AU2719))</f>
        <v>-14.14</v>
      </c>
      <c r="BF2719" s="15">
        <f>IF(I2719&gt;I$3054,I$3054,IF(I2719&lt;I$3053,I$3053,I2719))</f>
        <v>15.54</v>
      </c>
      <c r="BG2719" s="6">
        <f>IF(BE2719&gt;0, BF2719/BE2719,0)</f>
        <v>0</v>
      </c>
      <c r="BH2719" s="26">
        <f>BG2719/BG$3049</f>
        <v>0</v>
      </c>
      <c r="BI2719" s="26">
        <f>IF(AV2719&gt;AV$3054,AV$3054,IF(AV2719&lt;AV$3053,AV$3053,AV2719))</f>
        <v>-36.234871622369852</v>
      </c>
      <c r="BJ2719" s="6">
        <f>IF(BI2719&gt;0, BF2719/BI2719,0)</f>
        <v>0</v>
      </c>
      <c r="BK2719" s="26">
        <f>BJ2719/BJ$3049</f>
        <v>0</v>
      </c>
      <c r="BL2719" s="6">
        <f>IF(_xlfn.NUMBERVALUE(AL2719),IF(ABS(AL2719)&lt;1,1-ABS(AL2719),0),0)</f>
        <v>0.43999999999999995</v>
      </c>
      <c r="BM2719" s="6">
        <f>IF(F2719&gt;F$3054,F$3054,IF(F2719&lt;F$3053,F$3053,F2719))</f>
        <v>-36</v>
      </c>
      <c r="BN2719" s="6">
        <f>IF(BM2719&gt;0, BM2719/BM$3049, BM2719/BM$3050*-1)</f>
        <v>-0.36195455459481202</v>
      </c>
      <c r="BO2719" s="6">
        <f>IF(O2719&gt;O$3054,O$3054,IF(O2719&lt;O$3053,O$3053,O2719))</f>
        <v>0</v>
      </c>
      <c r="BP2719" s="26">
        <f>BO2719/BO$3049</f>
        <v>0</v>
      </c>
      <c r="BQ2719" s="26">
        <f>IF(OR(BD2719=0, BH2719=0,BN2719=0,BP2719=0), 0,BD2719+BH2719+BK2719+BL2719+BN2719+BP2719)</f>
        <v>0</v>
      </c>
      <c r="BR2719" s="6">
        <f>IF(D2719&gt;0,C2719/D2719,0)</f>
        <v>6.25E-2</v>
      </c>
    </row>
    <row r="2720" spans="1:70" x14ac:dyDescent="0.2">
      <c r="A2720" s="15" t="s">
        <v>5541</v>
      </c>
      <c r="B2720" s="15" t="s">
        <v>5542</v>
      </c>
      <c r="C2720" s="15">
        <v>0</v>
      </c>
      <c r="D2720" s="15">
        <v>0.06</v>
      </c>
      <c r="E2720" s="15">
        <v>0.05</v>
      </c>
      <c r="F2720" s="15">
        <v>132.13999999999999</v>
      </c>
      <c r="G2720" s="15">
        <v>1.61</v>
      </c>
      <c r="H2720" s="21">
        <v>116460000</v>
      </c>
      <c r="I2720" s="15"/>
      <c r="J2720" s="15">
        <v>0</v>
      </c>
      <c r="K2720" s="15"/>
      <c r="L2720" s="15">
        <v>0</v>
      </c>
      <c r="M2720" s="15"/>
      <c r="N2720" s="15">
        <v>0</v>
      </c>
      <c r="O2720" s="15"/>
      <c r="P2720" s="15"/>
      <c r="Q2720" s="15">
        <v>0.04</v>
      </c>
      <c r="R2720" s="15">
        <v>0.01</v>
      </c>
      <c r="S2720" s="15">
        <v>3.47</v>
      </c>
      <c r="T2720" s="15">
        <v>12.7</v>
      </c>
      <c r="U2720" s="15">
        <v>6.24</v>
      </c>
      <c r="V2720" s="15">
        <v>29.62</v>
      </c>
      <c r="W2720" s="15">
        <v>29.87</v>
      </c>
      <c r="X2720" s="15">
        <v>4.75</v>
      </c>
      <c r="Y2720" s="15">
        <v>1.62</v>
      </c>
      <c r="Z2720" s="15">
        <v>11.09</v>
      </c>
      <c r="AA2720" s="15">
        <v>7.75</v>
      </c>
      <c r="AB2720" s="15"/>
      <c r="AC2720" s="15">
        <v>-4.4800000000000004</v>
      </c>
      <c r="AD2720" s="15">
        <v>-25.35</v>
      </c>
      <c r="AE2720" s="15">
        <v>-97.4</v>
      </c>
      <c r="AF2720" s="15">
        <v>-7.64</v>
      </c>
      <c r="AG2720" s="15">
        <v>-22.44</v>
      </c>
      <c r="AH2720" s="15">
        <v>-108.41</v>
      </c>
      <c r="AI2720" s="15">
        <v>-7.35</v>
      </c>
      <c r="AJ2720" s="15">
        <v>-27.69</v>
      </c>
      <c r="AK2720" s="15">
        <v>-109.27</v>
      </c>
      <c r="AL2720" s="15">
        <v>0.39</v>
      </c>
      <c r="AM2720" s="15">
        <v>699.26</v>
      </c>
      <c r="AN2720" s="15"/>
      <c r="AO2720" s="15"/>
      <c r="AP2720" s="15"/>
      <c r="AQ2720" s="15"/>
      <c r="AR2720" s="15"/>
      <c r="AS2720" s="15"/>
      <c r="AT2720" s="15"/>
      <c r="AU2720" s="15"/>
      <c r="AV2720" s="15"/>
      <c r="AW2720" s="16">
        <v>73600</v>
      </c>
      <c r="AX2720" s="16">
        <v>56388</v>
      </c>
      <c r="AZ2720" s="6">
        <f>IF(D2720&gt;0,H2720/D2720,0)</f>
        <v>1941000000</v>
      </c>
      <c r="BA2720" s="6">
        <f>AZ2720*Q2720</f>
        <v>77640000</v>
      </c>
      <c r="BB2720" s="6">
        <f>IF(C2720&gt;C$3054,C$3054,IF(C2720&lt;C$3053,C$3053,C2720))</f>
        <v>0</v>
      </c>
      <c r="BC2720" s="6">
        <f>IF(BB2720&gt;0,(D2720/15)-BB2720,0)</f>
        <v>0</v>
      </c>
      <c r="BD2720" s="6">
        <f>BC2720/BC$3049</f>
        <v>0</v>
      </c>
      <c r="BE2720" s="15">
        <f>IF(AU2720&gt;AU$3054,AU$3054,IF(AU2720&lt;AU$3053,AU$3053,AU2720))</f>
        <v>0</v>
      </c>
      <c r="BF2720" s="15">
        <f>IF(I2720&gt;I$3054,I$3054,IF(I2720&lt;I$3053,I$3053,I2720))</f>
        <v>0</v>
      </c>
      <c r="BG2720" s="6">
        <f>IF(BE2720&gt;0, BF2720/BE2720,0)</f>
        <v>0</v>
      </c>
      <c r="BH2720" s="26">
        <f>BG2720/BG$3049</f>
        <v>0</v>
      </c>
      <c r="BI2720" s="26">
        <f>IF(AV2720&gt;AV$3054,AV$3054,IF(AV2720&lt;AV$3053,AV$3053,AV2720))</f>
        <v>0</v>
      </c>
      <c r="BJ2720" s="6">
        <f>IF(BI2720&gt;0, BF2720/BI2720,0)</f>
        <v>0</v>
      </c>
      <c r="BK2720" s="26">
        <f>BJ2720/BJ$3049</f>
        <v>0</v>
      </c>
      <c r="BL2720" s="6">
        <f>IF(_xlfn.NUMBERVALUE(AL2720),IF(ABS(AL2720)&lt;1,1-ABS(AL2720),0),0)</f>
        <v>0.61</v>
      </c>
      <c r="BM2720" s="6">
        <f>IF(F2720&gt;F$3054,F$3054,IF(F2720&lt;F$3053,F$3053,F2720))</f>
        <v>132.13999999999999</v>
      </c>
      <c r="BN2720" s="6">
        <f>IF(BM2720&gt;0, BM2720/BM$3049, BM2720/BM$3050*-1)</f>
        <v>0.16693459237682468</v>
      </c>
      <c r="BO2720" s="6">
        <f>IF(O2720&gt;O$3054,O$3054,IF(O2720&lt;O$3053,O$3053,O2720))</f>
        <v>0</v>
      </c>
      <c r="BP2720" s="26">
        <f>BO2720/BO$3049</f>
        <v>0</v>
      </c>
      <c r="BQ2720" s="26">
        <f>IF(OR(BD2720=0, BH2720=0,BN2720=0,BP2720=0), 0,BD2720+BH2720+BK2720+BL2720+BN2720+BP2720)</f>
        <v>0</v>
      </c>
      <c r="BR2720" s="6">
        <f>IF(D2720&gt;0,C2720/D2720,0)</f>
        <v>0</v>
      </c>
    </row>
    <row r="2721" spans="1:70" x14ac:dyDescent="0.2">
      <c r="A2721" s="15" t="s">
        <v>5415</v>
      </c>
      <c r="B2721" s="15" t="s">
        <v>5416</v>
      </c>
      <c r="C2721" s="15"/>
      <c r="D2721" s="15">
        <v>3.01</v>
      </c>
      <c r="E2721" s="15"/>
      <c r="F2721" s="15"/>
      <c r="G2721" s="15"/>
      <c r="H2721" s="21"/>
      <c r="I2721" s="15"/>
      <c r="J2721" s="15"/>
      <c r="K2721" s="15"/>
      <c r="L2721" s="15"/>
      <c r="M2721" s="15"/>
      <c r="N2721" s="15"/>
      <c r="O2721" s="15"/>
      <c r="P2721" s="15"/>
      <c r="Q2721" s="15"/>
      <c r="R2721" s="15"/>
      <c r="S2721" s="15"/>
      <c r="T2721" s="15"/>
      <c r="U2721" s="15"/>
      <c r="V2721" s="15"/>
      <c r="W2721" s="15"/>
      <c r="X2721" s="15"/>
      <c r="Y2721" s="15"/>
      <c r="Z2721" s="15"/>
      <c r="AA2721" s="15"/>
      <c r="AB2721" s="15"/>
      <c r="AC2721" s="15"/>
      <c r="AD2721" s="15"/>
      <c r="AE2721" s="15"/>
      <c r="AF2721" s="15"/>
      <c r="AG2721" s="15"/>
      <c r="AH2721" s="15"/>
      <c r="AI2721" s="15"/>
      <c r="AJ2721" s="15"/>
      <c r="AK2721" s="15"/>
      <c r="AL2721" s="15"/>
      <c r="AM2721" s="15"/>
      <c r="AN2721" s="15"/>
      <c r="AO2721" s="15"/>
      <c r="AP2721" s="15"/>
      <c r="AQ2721" s="15"/>
      <c r="AR2721" s="15"/>
      <c r="AS2721" s="15"/>
      <c r="AT2721" s="15"/>
      <c r="AU2721" s="15"/>
      <c r="AV2721" s="15"/>
      <c r="AW2721" s="16">
        <v>2150</v>
      </c>
      <c r="AX2721" s="16">
        <v>1043</v>
      </c>
      <c r="AZ2721" s="6">
        <f>IF(D2721&gt;0,H2721/D2721,0)</f>
        <v>0</v>
      </c>
      <c r="BA2721" s="6">
        <f>AZ2721*Q2721</f>
        <v>0</v>
      </c>
      <c r="BB2721" s="6">
        <f>IF(C2721&gt;C$3054,C$3054,IF(C2721&lt;C$3053,C$3053,C2721))</f>
        <v>0</v>
      </c>
      <c r="BC2721" s="6">
        <f>IF(BB2721&gt;0,(D2721/15)-BB2721,0)</f>
        <v>0</v>
      </c>
      <c r="BD2721" s="6">
        <f>BC2721/BC$3049</f>
        <v>0</v>
      </c>
      <c r="BE2721" s="15">
        <f>IF(AU2721&gt;AU$3054,AU$3054,IF(AU2721&lt;AU$3053,AU$3053,AU2721))</f>
        <v>0</v>
      </c>
      <c r="BF2721" s="15">
        <f>IF(I2721&gt;I$3054,I$3054,IF(I2721&lt;I$3053,I$3053,I2721))</f>
        <v>0</v>
      </c>
      <c r="BG2721" s="6">
        <f>IF(BE2721&gt;0, BF2721/BE2721,0)</f>
        <v>0</v>
      </c>
      <c r="BH2721" s="26">
        <f>BG2721/BG$3049</f>
        <v>0</v>
      </c>
      <c r="BI2721" s="26">
        <f>IF(AV2721&gt;AV$3054,AV$3054,IF(AV2721&lt;AV$3053,AV$3053,AV2721))</f>
        <v>0</v>
      </c>
      <c r="BJ2721" s="6">
        <f>IF(BI2721&gt;0, BF2721/BI2721,0)</f>
        <v>0</v>
      </c>
      <c r="BK2721" s="26">
        <f>BJ2721/BJ$3049</f>
        <v>0</v>
      </c>
      <c r="BL2721" s="6">
        <f>IF(_xlfn.NUMBERVALUE(AL2721),IF(ABS(AL2721)&lt;1,1-ABS(AL2721),0),0)</f>
        <v>0</v>
      </c>
      <c r="BM2721" s="6">
        <f>IF(F2721&gt;F$3054,F$3054,IF(F2721&lt;F$3053,F$3053,F2721))</f>
        <v>0</v>
      </c>
      <c r="BN2721" s="6">
        <f>IF(BM2721&gt;0, BM2721/BM$3049, BM2721/BM$3050*-1)</f>
        <v>0</v>
      </c>
      <c r="BO2721" s="6">
        <f>IF(O2721&gt;O$3054,O$3054,IF(O2721&lt;O$3053,O$3053,O2721))</f>
        <v>0</v>
      </c>
      <c r="BP2721" s="26">
        <f>BO2721/BO$3049</f>
        <v>0</v>
      </c>
      <c r="BQ2721" s="26">
        <f>IF(OR(BD2721=0, BH2721=0,BN2721=0,BP2721=0), 0,BD2721+BH2721+BK2721+BL2721+BN2721+BP2721)</f>
        <v>0</v>
      </c>
      <c r="BR2721" s="6">
        <f>IF(D2721&gt;0,C2721/D2721,0)</f>
        <v>0</v>
      </c>
    </row>
    <row r="2722" spans="1:70" x14ac:dyDescent="0.2">
      <c r="A2722" s="15" t="s">
        <v>0</v>
      </c>
      <c r="B2722" s="15" t="s">
        <v>230</v>
      </c>
      <c r="C2722" s="15">
        <v>0.24</v>
      </c>
      <c r="D2722" s="15">
        <v>2.4700000000000002</v>
      </c>
      <c r="E2722" s="15">
        <v>2.63</v>
      </c>
      <c r="F2722" s="15">
        <v>1.65</v>
      </c>
      <c r="G2722" s="15">
        <v>1.04</v>
      </c>
      <c r="H2722" s="21">
        <v>523530000</v>
      </c>
      <c r="I2722" s="15">
        <v>10.42</v>
      </c>
      <c r="J2722" s="15">
        <v>0.11</v>
      </c>
      <c r="K2722" s="15">
        <v>0.05</v>
      </c>
      <c r="L2722" s="15">
        <v>0.22</v>
      </c>
      <c r="M2722" s="15">
        <v>0.22</v>
      </c>
      <c r="N2722" s="15">
        <v>0.22</v>
      </c>
      <c r="O2722" s="15">
        <v>8.77</v>
      </c>
      <c r="P2722" s="15">
        <v>42.37</v>
      </c>
      <c r="Q2722" s="15">
        <v>2.37</v>
      </c>
      <c r="R2722" s="15">
        <v>0.02</v>
      </c>
      <c r="S2722" s="15">
        <v>1.46</v>
      </c>
      <c r="T2722" s="15">
        <v>42.26</v>
      </c>
      <c r="U2722" s="15">
        <v>42.26</v>
      </c>
      <c r="V2722" s="15">
        <v>42.26</v>
      </c>
      <c r="W2722" s="15">
        <v>42.26</v>
      </c>
      <c r="X2722" s="15">
        <v>77.790000000000006</v>
      </c>
      <c r="Y2722" s="15">
        <v>77.790000000000006</v>
      </c>
      <c r="Z2722" s="15">
        <v>77.790000000000006</v>
      </c>
      <c r="AA2722" s="15">
        <v>77.790000000000006</v>
      </c>
      <c r="AB2722" s="15"/>
      <c r="AC2722" s="15">
        <v>6.58</v>
      </c>
      <c r="AD2722" s="15">
        <v>6.45</v>
      </c>
      <c r="AE2722" s="15">
        <v>6.58</v>
      </c>
      <c r="AF2722" s="15">
        <v>6.44</v>
      </c>
      <c r="AG2722" s="15">
        <v>6.01</v>
      </c>
      <c r="AH2722" s="15">
        <v>6.44</v>
      </c>
      <c r="AI2722" s="15">
        <v>11.6</v>
      </c>
      <c r="AJ2722" s="15">
        <v>12.13</v>
      </c>
      <c r="AK2722" s="15">
        <v>11.6</v>
      </c>
      <c r="AL2722" s="15">
        <v>0.3</v>
      </c>
      <c r="AM2722" s="15">
        <v>204.56</v>
      </c>
      <c r="AN2722" s="15">
        <v>83.63</v>
      </c>
      <c r="AO2722" s="15">
        <v>73.91</v>
      </c>
      <c r="AP2722" s="15">
        <v>63.13</v>
      </c>
      <c r="AQ2722" s="15">
        <v>65.39</v>
      </c>
      <c r="AR2722" s="15">
        <v>70.08</v>
      </c>
      <c r="AS2722" s="15">
        <v>18.510000000000002</v>
      </c>
      <c r="AT2722" s="15"/>
      <c r="AU2722" s="15">
        <v>28.16</v>
      </c>
      <c r="AV2722" s="15"/>
      <c r="AW2722" s="16">
        <v>155254</v>
      </c>
      <c r="AX2722" s="16">
        <v>191796</v>
      </c>
      <c r="AZ2722" s="6">
        <f>IF(D2722&gt;0,H2722/D2722,0)</f>
        <v>211955465.58704451</v>
      </c>
      <c r="BA2722" s="6">
        <f>AZ2722*Q2722</f>
        <v>502334453.4412955</v>
      </c>
      <c r="BB2722" s="6">
        <f>IF(C2722&gt;C$3054,C$3054,IF(C2722&lt;C$3053,C$3053,C2722))</f>
        <v>0.24</v>
      </c>
      <c r="BC2722" s="6">
        <f>IF(BB2722&gt;0,(D2722/15)-BB2722,0)</f>
        <v>-7.5333333333333308E-2</v>
      </c>
      <c r="BD2722" s="6">
        <f>BC2722/BC$3049</f>
        <v>-1.4507638978045957E-2</v>
      </c>
      <c r="BE2722" s="15">
        <f>IF(AU2722&gt;AU$3054,AU$3054,IF(AU2722&lt;AU$3053,AU$3053,AU2722))</f>
        <v>28.16</v>
      </c>
      <c r="BF2722" s="15">
        <f>IF(I2722&gt;I$3054,I$3054,IF(I2722&lt;I$3053,I$3053,I2722))</f>
        <v>10.42</v>
      </c>
      <c r="BG2722" s="6">
        <f>IF(BE2722&gt;0, BF2722/BE2722,0)</f>
        <v>0.37002840909090906</v>
      </c>
      <c r="BH2722" s="26">
        <f>BG2722/BG$3049</f>
        <v>3.557965472027972E-4</v>
      </c>
      <c r="BI2722" s="26">
        <f>IF(AV2722&gt;AV$3054,AV$3054,IF(AV2722&lt;AV$3053,AV$3053,AV2722))</f>
        <v>0</v>
      </c>
      <c r="BJ2722" s="6">
        <f>IF(BI2722&gt;0, BF2722/BI2722,0)</f>
        <v>0</v>
      </c>
      <c r="BK2722" s="26">
        <f>BJ2722/BJ$3049</f>
        <v>0</v>
      </c>
      <c r="BL2722" s="6">
        <f>IF(_xlfn.NUMBERVALUE(AL2722),IF(ABS(AL2722)&lt;1,1-ABS(AL2722),0),0)</f>
        <v>0.7</v>
      </c>
      <c r="BM2722" s="6">
        <f>IF(F2722&gt;F$3054,F$3054,IF(F2722&lt;F$3053,F$3053,F2722))</f>
        <v>1.65</v>
      </c>
      <c r="BN2722" s="6">
        <f>IF(BM2722&gt;0, BM2722/BM$3049, BM2722/BM$3050*-1)</f>
        <v>2.0844716014966E-3</v>
      </c>
      <c r="BO2722" s="6">
        <f>IF(O2722&gt;O$3054,O$3054,IF(O2722&lt;O$3053,O$3053,O2722))</f>
        <v>8.77</v>
      </c>
      <c r="BP2722" s="26">
        <f>BO2722/BO$3049</f>
        <v>8.2697698598644023E-2</v>
      </c>
      <c r="BQ2722" s="26">
        <f>IF(OR(BD2722=0, BH2722=0,BN2722=0,BP2722=0), 0,BD2722+BH2722+BK2722+BL2722+BN2722+BP2722)</f>
        <v>0.77063032776929752</v>
      </c>
      <c r="BR2722" s="6">
        <f>IF(D2722&gt;0,C2722/D2722,0)</f>
        <v>9.7165991902833995E-2</v>
      </c>
    </row>
    <row r="2723" spans="1:70" x14ac:dyDescent="0.2">
      <c r="A2723" s="15" t="s">
        <v>5543</v>
      </c>
      <c r="B2723" s="15" t="s">
        <v>5544</v>
      </c>
      <c r="C2723" s="15">
        <v>-0.16</v>
      </c>
      <c r="D2723" s="15">
        <v>0.06</v>
      </c>
      <c r="E2723" s="15">
        <v>0.06</v>
      </c>
      <c r="F2723" s="15"/>
      <c r="G2723" s="15">
        <v>2.0699999999999998</v>
      </c>
      <c r="H2723" s="21">
        <v>7700000</v>
      </c>
      <c r="I2723" s="15"/>
      <c r="J2723" s="15">
        <v>0</v>
      </c>
      <c r="K2723" s="15"/>
      <c r="L2723" s="15">
        <v>0</v>
      </c>
      <c r="M2723" s="15"/>
      <c r="N2723" s="15">
        <v>0</v>
      </c>
      <c r="O2723" s="15"/>
      <c r="P2723" s="15"/>
      <c r="Q2723" s="15">
        <v>0.03</v>
      </c>
      <c r="R2723" s="15">
        <v>0.02</v>
      </c>
      <c r="S2723" s="15">
        <v>2.14</v>
      </c>
      <c r="T2723" s="15">
        <v>0</v>
      </c>
      <c r="U2723" s="15">
        <v>0</v>
      </c>
      <c r="V2723" s="15">
        <v>0</v>
      </c>
      <c r="W2723" s="15">
        <v>0</v>
      </c>
      <c r="X2723" s="15">
        <v>0</v>
      </c>
      <c r="Y2723" s="15">
        <v>0</v>
      </c>
      <c r="Z2723" s="15">
        <v>0</v>
      </c>
      <c r="AA2723" s="15">
        <v>0</v>
      </c>
      <c r="AB2723" s="15">
        <v>-42.54</v>
      </c>
      <c r="AC2723" s="15">
        <v>-270.72000000000003</v>
      </c>
      <c r="AD2723" s="15">
        <v>-271.89</v>
      </c>
      <c r="AE2723" s="15">
        <v>-270.72000000000003</v>
      </c>
      <c r="AF2723" s="15">
        <v>-188.71</v>
      </c>
      <c r="AG2723" s="15">
        <v>-170.09</v>
      </c>
      <c r="AH2723" s="15">
        <v>-188.71</v>
      </c>
      <c r="AI2723" s="15">
        <v>-270.72000000000003</v>
      </c>
      <c r="AJ2723" s="15">
        <v>-271.89</v>
      </c>
      <c r="AK2723" s="15">
        <v>-270.72000000000003</v>
      </c>
      <c r="AL2723" s="15">
        <v>0.26</v>
      </c>
      <c r="AM2723" s="15">
        <v>83.45</v>
      </c>
      <c r="AN2723" s="15"/>
      <c r="AO2723" s="16">
        <v>-4119.3599999999997</v>
      </c>
      <c r="AP2723" s="16">
        <v>-11392.88</v>
      </c>
      <c r="AQ2723" s="16">
        <v>-11496.8</v>
      </c>
      <c r="AR2723" s="15"/>
      <c r="AS2723" s="15">
        <v>-11.04</v>
      </c>
      <c r="AT2723" s="15"/>
      <c r="AU2723" s="15"/>
      <c r="AV2723" s="15"/>
      <c r="AW2723" s="15">
        <v>1290000</v>
      </c>
      <c r="AX2723" s="16">
        <v>453087</v>
      </c>
      <c r="AZ2723" s="6">
        <f>IF(D2723&gt;0,H2723/D2723,0)</f>
        <v>128333333.33333334</v>
      </c>
      <c r="BA2723" s="6">
        <f>AZ2723*Q2723</f>
        <v>3850000</v>
      </c>
      <c r="BB2723" s="6">
        <f>IF(C2723&gt;C$3054,C$3054,IF(C2723&lt;C$3053,C$3053,C2723))</f>
        <v>-0.16</v>
      </c>
      <c r="BC2723" s="6">
        <f>IF(BB2723&gt;0,(D2723/15)-BB2723,0)</f>
        <v>0</v>
      </c>
      <c r="BD2723" s="6">
        <f>BC2723/BC$3049</f>
        <v>0</v>
      </c>
      <c r="BE2723" s="15">
        <f>IF(AU2723&gt;AU$3054,AU$3054,IF(AU2723&lt;AU$3053,AU$3053,AU2723))</f>
        <v>0</v>
      </c>
      <c r="BF2723" s="15">
        <f>IF(I2723&gt;I$3054,I$3054,IF(I2723&lt;I$3053,I$3053,I2723))</f>
        <v>0</v>
      </c>
      <c r="BG2723" s="6">
        <f>IF(BE2723&gt;0, BF2723/BE2723,0)</f>
        <v>0</v>
      </c>
      <c r="BH2723" s="26">
        <f>BG2723/BG$3049</f>
        <v>0</v>
      </c>
      <c r="BI2723" s="26">
        <f>IF(AV2723&gt;AV$3054,AV$3054,IF(AV2723&lt;AV$3053,AV$3053,AV2723))</f>
        <v>0</v>
      </c>
      <c r="BJ2723" s="6">
        <f>IF(BI2723&gt;0, BF2723/BI2723,0)</f>
        <v>0</v>
      </c>
      <c r="BK2723" s="26">
        <f>BJ2723/BJ$3049</f>
        <v>0</v>
      </c>
      <c r="BL2723" s="6">
        <f>IF(_xlfn.NUMBERVALUE(AL2723),IF(ABS(AL2723)&lt;1,1-ABS(AL2723),0),0)</f>
        <v>0.74</v>
      </c>
      <c r="BM2723" s="6">
        <f>IF(F2723&gt;F$3054,F$3054,IF(F2723&lt;F$3053,F$3053,F2723))</f>
        <v>0</v>
      </c>
      <c r="BN2723" s="6">
        <f>IF(BM2723&gt;0, BM2723/BM$3049, BM2723/BM$3050*-1)</f>
        <v>0</v>
      </c>
      <c r="BO2723" s="6">
        <f>IF(O2723&gt;O$3054,O$3054,IF(O2723&lt;O$3053,O$3053,O2723))</f>
        <v>0</v>
      </c>
      <c r="BP2723" s="26">
        <f>BO2723/BO$3049</f>
        <v>0</v>
      </c>
      <c r="BQ2723" s="26">
        <f>IF(OR(BD2723=0, BH2723=0,BN2723=0,BP2723=0), 0,BD2723+BH2723+BK2723+BL2723+BN2723+BP2723)</f>
        <v>0</v>
      </c>
      <c r="BR2723" s="6">
        <f>IF(D2723&gt;0,C2723/D2723,0)</f>
        <v>-2.666666666666667</v>
      </c>
    </row>
    <row r="2724" spans="1:70" x14ac:dyDescent="0.2">
      <c r="A2724" s="15" t="s">
        <v>5437</v>
      </c>
      <c r="B2724" s="15" t="s">
        <v>5438</v>
      </c>
      <c r="C2724" s="15">
        <v>-0.05</v>
      </c>
      <c r="D2724" s="15">
        <v>0</v>
      </c>
      <c r="E2724" s="15"/>
      <c r="F2724" s="15"/>
      <c r="G2724" s="15"/>
      <c r="H2724" s="21">
        <v>190390</v>
      </c>
      <c r="I2724" s="15"/>
      <c r="J2724" s="15">
        <v>0</v>
      </c>
      <c r="K2724" s="15"/>
      <c r="L2724" s="15">
        <v>0</v>
      </c>
      <c r="M2724" s="15"/>
      <c r="N2724" s="15">
        <v>0</v>
      </c>
      <c r="O2724" s="15"/>
      <c r="P2724" s="15"/>
      <c r="Q2724" s="15">
        <v>0.01</v>
      </c>
      <c r="R2724" s="15">
        <v>0.01</v>
      </c>
      <c r="S2724" s="15">
        <v>0.14000000000000001</v>
      </c>
      <c r="T2724" s="15">
        <v>22.12</v>
      </c>
      <c r="U2724" s="15">
        <v>20.27</v>
      </c>
      <c r="V2724" s="15">
        <v>52.91</v>
      </c>
      <c r="W2724" s="15">
        <v>51.07</v>
      </c>
      <c r="X2724" s="15">
        <v>172.53</v>
      </c>
      <c r="Y2724" s="15">
        <v>156.91999999999999</v>
      </c>
      <c r="Z2724" s="15">
        <v>412.61</v>
      </c>
      <c r="AA2724" s="15">
        <v>395.47</v>
      </c>
      <c r="AB2724" s="15">
        <v>-2.12</v>
      </c>
      <c r="AC2724" s="15">
        <v>-83.73</v>
      </c>
      <c r="AD2724" s="15">
        <v>8.0500000000000007</v>
      </c>
      <c r="AE2724" s="15">
        <v>-123.43</v>
      </c>
      <c r="AF2724" s="15">
        <v>-38.74</v>
      </c>
      <c r="AG2724" s="15">
        <v>5.13</v>
      </c>
      <c r="AH2724" s="15">
        <v>-70.44</v>
      </c>
      <c r="AI2724" s="15">
        <v>-128.37</v>
      </c>
      <c r="AJ2724" s="15">
        <v>13.26</v>
      </c>
      <c r="AK2724" s="15">
        <v>-162.63999999999999</v>
      </c>
      <c r="AL2724" s="15"/>
      <c r="AM2724" s="15">
        <v>67.16</v>
      </c>
      <c r="AN2724" s="15"/>
      <c r="AO2724" s="15">
        <v>-2.67</v>
      </c>
      <c r="AP2724" s="15">
        <v>-229.33</v>
      </c>
      <c r="AQ2724" s="15">
        <v>-275.58</v>
      </c>
      <c r="AR2724" s="15"/>
      <c r="AS2724" s="15"/>
      <c r="AT2724" s="15"/>
      <c r="AU2724" s="15"/>
      <c r="AV2724" s="15"/>
      <c r="AW2724" s="15">
        <v>0</v>
      </c>
      <c r="AX2724" s="15"/>
      <c r="AZ2724" s="6">
        <f>IF(D2724&gt;0,H2724/D2724,0)</f>
        <v>0</v>
      </c>
      <c r="BA2724" s="6">
        <f>AZ2724*Q2724</f>
        <v>0</v>
      </c>
      <c r="BB2724" s="6">
        <f>IF(C2724&gt;C$3054,C$3054,IF(C2724&lt;C$3053,C$3053,C2724))</f>
        <v>-0.05</v>
      </c>
      <c r="BC2724" s="6">
        <f>IF(BB2724&gt;0,(D2724/15)-BB2724,0)</f>
        <v>0</v>
      </c>
      <c r="BD2724" s="6">
        <f>BC2724/BC$3049</f>
        <v>0</v>
      </c>
      <c r="BE2724" s="15">
        <f>IF(AU2724&gt;AU$3054,AU$3054,IF(AU2724&lt;AU$3053,AU$3053,AU2724))</f>
        <v>0</v>
      </c>
      <c r="BF2724" s="15">
        <f>IF(I2724&gt;I$3054,I$3054,IF(I2724&lt;I$3053,I$3053,I2724))</f>
        <v>0</v>
      </c>
      <c r="BG2724" s="6">
        <f>IF(BE2724&gt;0, BF2724/BE2724,0)</f>
        <v>0</v>
      </c>
      <c r="BH2724" s="26">
        <f>BG2724/BG$3049</f>
        <v>0</v>
      </c>
      <c r="BI2724" s="26">
        <f>IF(AV2724&gt;AV$3054,AV$3054,IF(AV2724&lt;AV$3053,AV$3053,AV2724))</f>
        <v>0</v>
      </c>
      <c r="BJ2724" s="6">
        <f>IF(BI2724&gt;0, BF2724/BI2724,0)</f>
        <v>0</v>
      </c>
      <c r="BK2724" s="26">
        <f>BJ2724/BJ$3049</f>
        <v>0</v>
      </c>
      <c r="BL2724" s="6">
        <f>IF(_xlfn.NUMBERVALUE(AL2724),IF(ABS(AL2724)&lt;1,1-ABS(AL2724),0),0)</f>
        <v>0</v>
      </c>
      <c r="BM2724" s="6">
        <f>IF(F2724&gt;F$3054,F$3054,IF(F2724&lt;F$3053,F$3053,F2724))</f>
        <v>0</v>
      </c>
      <c r="BN2724" s="6">
        <f>IF(BM2724&gt;0, BM2724/BM$3049, BM2724/BM$3050*-1)</f>
        <v>0</v>
      </c>
      <c r="BO2724" s="6">
        <f>IF(O2724&gt;O$3054,O$3054,IF(O2724&lt;O$3053,O$3053,O2724))</f>
        <v>0</v>
      </c>
      <c r="BP2724" s="26">
        <f>BO2724/BO$3049</f>
        <v>0</v>
      </c>
      <c r="BQ2724" s="26">
        <f>IF(OR(BD2724=0, BH2724=0,BN2724=0,BP2724=0), 0,BD2724+BH2724+BK2724+BL2724+BN2724+BP2724)</f>
        <v>0</v>
      </c>
      <c r="BR2724" s="6">
        <f>IF(D2724&gt;0,C2724/D2724,0)</f>
        <v>0</v>
      </c>
    </row>
    <row r="2725" spans="1:70" x14ac:dyDescent="0.2">
      <c r="A2725" s="15" t="s">
        <v>5583</v>
      </c>
      <c r="B2725" s="15" t="s">
        <v>5584</v>
      </c>
      <c r="C2725" s="15">
        <v>-0.01</v>
      </c>
      <c r="D2725" s="15">
        <v>0.02</v>
      </c>
      <c r="E2725" s="15">
        <v>0.02</v>
      </c>
      <c r="F2725" s="15">
        <v>66.67</v>
      </c>
      <c r="G2725" s="15">
        <v>14.19</v>
      </c>
      <c r="H2725" s="21">
        <v>6160000</v>
      </c>
      <c r="I2725" s="15"/>
      <c r="J2725" s="15"/>
      <c r="K2725" s="15"/>
      <c r="L2725" s="15"/>
      <c r="M2725" s="15"/>
      <c r="N2725" s="15">
        <v>0</v>
      </c>
      <c r="O2725" s="15"/>
      <c r="P2725" s="15"/>
      <c r="Q2725" s="15">
        <v>0</v>
      </c>
      <c r="R2725" s="15">
        <v>0</v>
      </c>
      <c r="S2725" s="15">
        <v>9.9</v>
      </c>
      <c r="T2725" s="15">
        <v>0</v>
      </c>
      <c r="U2725" s="15">
        <v>0</v>
      </c>
      <c r="V2725" s="15">
        <v>0</v>
      </c>
      <c r="W2725" s="15">
        <v>0</v>
      </c>
      <c r="X2725" s="15">
        <v>0</v>
      </c>
      <c r="Y2725" s="15">
        <v>0</v>
      </c>
      <c r="Z2725" s="15">
        <v>0</v>
      </c>
      <c r="AA2725" s="15">
        <v>0</v>
      </c>
      <c r="AB2725" s="15"/>
      <c r="AC2725" s="15">
        <v>-514.97</v>
      </c>
      <c r="AD2725" s="15">
        <v>-223.06</v>
      </c>
      <c r="AE2725" s="15">
        <v>-514.97</v>
      </c>
      <c r="AF2725" s="15">
        <v>-436.5</v>
      </c>
      <c r="AG2725" s="15">
        <v>-159.41</v>
      </c>
      <c r="AH2725" s="15">
        <v>-436.5</v>
      </c>
      <c r="AI2725" s="15">
        <v>-521.84</v>
      </c>
      <c r="AJ2725" s="15">
        <v>-223.58</v>
      </c>
      <c r="AK2725" s="15">
        <v>-521.84</v>
      </c>
      <c r="AL2725" s="15">
        <v>1.37</v>
      </c>
      <c r="AM2725" s="15">
        <v>192.95</v>
      </c>
      <c r="AN2725" s="15"/>
      <c r="AO2725" s="16">
        <v>-8290.33</v>
      </c>
      <c r="AP2725" s="16">
        <v>-8336.77</v>
      </c>
      <c r="AQ2725" s="16">
        <v>-8336.77</v>
      </c>
      <c r="AR2725" s="15"/>
      <c r="AS2725" s="15">
        <v>-24.51</v>
      </c>
      <c r="AT2725" s="15"/>
      <c r="AU2725" s="15"/>
      <c r="AV2725" s="15"/>
      <c r="AW2725" s="15">
        <v>1270000</v>
      </c>
      <c r="AX2725" s="16">
        <v>137220</v>
      </c>
      <c r="AZ2725" s="6">
        <f>IF(D2725&gt;0,H2725/D2725,0)</f>
        <v>308000000</v>
      </c>
      <c r="BA2725" s="6">
        <f>AZ2725*Q2725</f>
        <v>0</v>
      </c>
      <c r="BB2725" s="6">
        <f>IF(C2725&gt;C$3054,C$3054,IF(C2725&lt;C$3053,C$3053,C2725))</f>
        <v>-0.01</v>
      </c>
      <c r="BC2725" s="6">
        <f>IF(BB2725&gt;0,(D2725/15)-BB2725,0)</f>
        <v>0</v>
      </c>
      <c r="BD2725" s="6">
        <f>BC2725/BC$3049</f>
        <v>0</v>
      </c>
      <c r="BE2725" s="15">
        <f>IF(AU2725&gt;AU$3054,AU$3054,IF(AU2725&lt;AU$3053,AU$3053,AU2725))</f>
        <v>0</v>
      </c>
      <c r="BF2725" s="15">
        <f>IF(I2725&gt;I$3054,I$3054,IF(I2725&lt;I$3053,I$3053,I2725))</f>
        <v>0</v>
      </c>
      <c r="BG2725" s="6">
        <f>IF(BE2725&gt;0, BF2725/BE2725,0)</f>
        <v>0</v>
      </c>
      <c r="BH2725" s="26">
        <f>BG2725/BG$3049</f>
        <v>0</v>
      </c>
      <c r="BI2725" s="26">
        <f>IF(AV2725&gt;AV$3054,AV$3054,IF(AV2725&lt;AV$3053,AV$3053,AV2725))</f>
        <v>0</v>
      </c>
      <c r="BJ2725" s="6">
        <f>IF(BI2725&gt;0, BF2725/BI2725,0)</f>
        <v>0</v>
      </c>
      <c r="BK2725" s="26">
        <f>BJ2725/BJ$3049</f>
        <v>0</v>
      </c>
      <c r="BL2725" s="6">
        <f>IF(_xlfn.NUMBERVALUE(AL2725),IF(ABS(AL2725)&lt;1,1-ABS(AL2725),0),0)</f>
        <v>0</v>
      </c>
      <c r="BM2725" s="6">
        <f>IF(F2725&gt;F$3054,F$3054,IF(F2725&lt;F$3053,F$3053,F2725))</f>
        <v>66.67</v>
      </c>
      <c r="BN2725" s="6">
        <f>IF(BM2725&gt;0, BM2725/BM$3049, BM2725/BM$3050*-1)</f>
        <v>8.4225285861683846E-2</v>
      </c>
      <c r="BO2725" s="6">
        <f>IF(O2725&gt;O$3054,O$3054,IF(O2725&lt;O$3053,O$3053,O2725))</f>
        <v>0</v>
      </c>
      <c r="BP2725" s="26">
        <f>BO2725/BO$3049</f>
        <v>0</v>
      </c>
      <c r="BQ2725" s="26">
        <f>IF(OR(BD2725=0, BH2725=0,BN2725=0,BP2725=0), 0,BD2725+BH2725+BK2725+BL2725+BN2725+BP2725)</f>
        <v>0</v>
      </c>
      <c r="BR2725" s="6">
        <f>IF(D2725&gt;0,C2725/D2725,0)</f>
        <v>-0.5</v>
      </c>
    </row>
    <row r="2726" spans="1:70" x14ac:dyDescent="0.2">
      <c r="A2726" s="15" t="s">
        <v>5409</v>
      </c>
      <c r="B2726" s="15" t="s">
        <v>5410</v>
      </c>
      <c r="C2726" s="15"/>
      <c r="D2726" s="15">
        <v>0</v>
      </c>
      <c r="E2726" s="15"/>
      <c r="F2726" s="15"/>
      <c r="G2726" s="15"/>
      <c r="H2726" s="21"/>
      <c r="I2726" s="15"/>
      <c r="J2726" s="15"/>
      <c r="K2726" s="15"/>
      <c r="L2726" s="15"/>
      <c r="M2726" s="15"/>
      <c r="N2726" s="15"/>
      <c r="O2726" s="15"/>
      <c r="P2726" s="15"/>
      <c r="Q2726" s="15"/>
      <c r="R2726" s="15"/>
      <c r="S2726" s="15"/>
      <c r="T2726" s="15"/>
      <c r="U2726" s="15"/>
      <c r="V2726" s="15"/>
      <c r="W2726" s="15"/>
      <c r="X2726" s="15"/>
      <c r="Y2726" s="15"/>
      <c r="Z2726" s="15"/>
      <c r="AA2726" s="15"/>
      <c r="AB2726" s="15"/>
      <c r="AC2726" s="15"/>
      <c r="AD2726" s="15"/>
      <c r="AE2726" s="15"/>
      <c r="AF2726" s="15"/>
      <c r="AG2726" s="15"/>
      <c r="AH2726" s="15"/>
      <c r="AI2726" s="15"/>
      <c r="AJ2726" s="15"/>
      <c r="AK2726" s="15"/>
      <c r="AL2726" s="15"/>
      <c r="AM2726" s="15"/>
      <c r="AN2726" s="15"/>
      <c r="AO2726" s="15"/>
      <c r="AP2726" s="15"/>
      <c r="AQ2726" s="15"/>
      <c r="AR2726" s="15"/>
      <c r="AS2726" s="15"/>
      <c r="AT2726" s="15"/>
      <c r="AU2726" s="15"/>
      <c r="AV2726" s="15"/>
      <c r="AW2726" s="15">
        <v>0</v>
      </c>
      <c r="AX2726" s="15"/>
      <c r="AZ2726" s="6">
        <f>IF(D2726&gt;0,H2726/D2726,0)</f>
        <v>0</v>
      </c>
      <c r="BA2726" s="6">
        <f>AZ2726*Q2726</f>
        <v>0</v>
      </c>
      <c r="BB2726" s="6">
        <f>IF(C2726&gt;C$3054,C$3054,IF(C2726&lt;C$3053,C$3053,C2726))</f>
        <v>0</v>
      </c>
      <c r="BC2726" s="6">
        <f>IF(BB2726&gt;0,(D2726/15)-BB2726,0)</f>
        <v>0</v>
      </c>
      <c r="BD2726" s="6">
        <f>BC2726/BC$3049</f>
        <v>0</v>
      </c>
      <c r="BE2726" s="15">
        <f>IF(AU2726&gt;AU$3054,AU$3054,IF(AU2726&lt;AU$3053,AU$3053,AU2726))</f>
        <v>0</v>
      </c>
      <c r="BF2726" s="15">
        <f>IF(I2726&gt;I$3054,I$3054,IF(I2726&lt;I$3053,I$3053,I2726))</f>
        <v>0</v>
      </c>
      <c r="BG2726" s="6">
        <f>IF(BE2726&gt;0, BF2726/BE2726,0)</f>
        <v>0</v>
      </c>
      <c r="BH2726" s="26">
        <f>BG2726/BG$3049</f>
        <v>0</v>
      </c>
      <c r="BI2726" s="26">
        <f>IF(AV2726&gt;AV$3054,AV$3054,IF(AV2726&lt;AV$3053,AV$3053,AV2726))</f>
        <v>0</v>
      </c>
      <c r="BJ2726" s="6">
        <f>IF(BI2726&gt;0, BF2726/BI2726,0)</f>
        <v>0</v>
      </c>
      <c r="BK2726" s="26">
        <f>BJ2726/BJ$3049</f>
        <v>0</v>
      </c>
      <c r="BL2726" s="6">
        <f>IF(_xlfn.NUMBERVALUE(AL2726),IF(ABS(AL2726)&lt;1,1-ABS(AL2726),0),0)</f>
        <v>0</v>
      </c>
      <c r="BM2726" s="6">
        <f>IF(F2726&gt;F$3054,F$3054,IF(F2726&lt;F$3053,F$3053,F2726))</f>
        <v>0</v>
      </c>
      <c r="BN2726" s="6">
        <f>IF(BM2726&gt;0, BM2726/BM$3049, BM2726/BM$3050*-1)</f>
        <v>0</v>
      </c>
      <c r="BO2726" s="6">
        <f>IF(O2726&gt;O$3054,O$3054,IF(O2726&lt;O$3053,O$3053,O2726))</f>
        <v>0</v>
      </c>
      <c r="BP2726" s="26">
        <f>BO2726/BO$3049</f>
        <v>0</v>
      </c>
      <c r="BQ2726" s="26">
        <f>IF(OR(BD2726=0, BH2726=0,BN2726=0,BP2726=0), 0,BD2726+BH2726+BK2726+BL2726+BN2726+BP2726)</f>
        <v>0</v>
      </c>
      <c r="BR2726" s="6">
        <f>IF(D2726&gt;0,C2726/D2726,0)</f>
        <v>0</v>
      </c>
    </row>
    <row r="2727" spans="1:70" x14ac:dyDescent="0.2">
      <c r="A2727" s="15" t="s">
        <v>5601</v>
      </c>
      <c r="B2727" s="15" t="s">
        <v>5602</v>
      </c>
      <c r="C2727" s="15">
        <v>0.04</v>
      </c>
      <c r="D2727" s="15">
        <v>0.03</v>
      </c>
      <c r="E2727" s="15">
        <v>0.05</v>
      </c>
      <c r="F2727" s="15">
        <v>-62.5</v>
      </c>
      <c r="G2727" s="15">
        <v>0.06</v>
      </c>
      <c r="H2727" s="21">
        <v>4180000</v>
      </c>
      <c r="I2727" s="15">
        <v>0.78</v>
      </c>
      <c r="J2727" s="15">
        <v>0</v>
      </c>
      <c r="K2727" s="15"/>
      <c r="L2727" s="15">
        <v>0</v>
      </c>
      <c r="M2727" s="15"/>
      <c r="N2727" s="15">
        <v>0</v>
      </c>
      <c r="O2727" s="15"/>
      <c r="P2727" s="15"/>
      <c r="Q2727" s="15">
        <v>0.51</v>
      </c>
      <c r="R2727" s="15">
        <v>0.02</v>
      </c>
      <c r="S2727" s="15">
        <v>0.02</v>
      </c>
      <c r="T2727" s="15">
        <v>0</v>
      </c>
      <c r="U2727" s="15">
        <v>0</v>
      </c>
      <c r="V2727" s="15">
        <v>61</v>
      </c>
      <c r="W2727" s="15">
        <v>0</v>
      </c>
      <c r="X2727" s="15">
        <v>0</v>
      </c>
      <c r="Y2727" s="15">
        <v>0</v>
      </c>
      <c r="Z2727" s="15">
        <v>162.93</v>
      </c>
      <c r="AA2727" s="15">
        <v>0</v>
      </c>
      <c r="AB2727" s="15">
        <v>-5.18</v>
      </c>
      <c r="AC2727" s="15">
        <v>37.880000000000003</v>
      </c>
      <c r="AD2727" s="15">
        <v>-29.82</v>
      </c>
      <c r="AE2727" s="15">
        <v>-16.82</v>
      </c>
      <c r="AF2727" s="15">
        <v>36.71</v>
      </c>
      <c r="AG2727" s="15">
        <v>-17.57</v>
      </c>
      <c r="AH2727" s="15">
        <v>-5.59</v>
      </c>
      <c r="AI2727" s="15">
        <v>53.4</v>
      </c>
      <c r="AJ2727" s="15">
        <v>-33.92</v>
      </c>
      <c r="AK2727" s="15">
        <v>-16.82</v>
      </c>
      <c r="AL2727" s="15">
        <v>0.92</v>
      </c>
      <c r="AM2727" s="15">
        <v>41.53</v>
      </c>
      <c r="AN2727" s="15"/>
      <c r="AO2727" s="15">
        <v>-1160000</v>
      </c>
      <c r="AP2727" s="15">
        <v>9330000</v>
      </c>
      <c r="AQ2727" s="15">
        <v>6940000</v>
      </c>
      <c r="AR2727" s="15"/>
      <c r="AS2727" s="15">
        <v>-81.680000000000007</v>
      </c>
      <c r="AT2727" s="15">
        <v>-56.12</v>
      </c>
      <c r="AU2727" s="15"/>
      <c r="AV2727" s="15"/>
      <c r="AW2727" s="15">
        <v>0</v>
      </c>
      <c r="AX2727" s="16">
        <v>1652</v>
      </c>
      <c r="AZ2727" s="6">
        <f>IF(D2727&gt;0,H2727/D2727,0)</f>
        <v>139333333.33333334</v>
      </c>
      <c r="BA2727" s="6">
        <f>AZ2727*Q2727</f>
        <v>71060000</v>
      </c>
      <c r="BB2727" s="6">
        <f>IF(C2727&gt;C$3054,C$3054,IF(C2727&lt;C$3053,C$3053,C2727))</f>
        <v>0.04</v>
      </c>
      <c r="BC2727" s="6">
        <f>IF(BB2727&gt;0,(D2727/15)-BB2727,0)</f>
        <v>-3.7999999999999999E-2</v>
      </c>
      <c r="BD2727" s="6">
        <f>BC2727/BC$3049</f>
        <v>-7.3180125818461932E-3</v>
      </c>
      <c r="BE2727" s="15">
        <f>IF(AU2727&gt;AU$3054,AU$3054,IF(AU2727&lt;AU$3053,AU$3053,AU2727))</f>
        <v>0</v>
      </c>
      <c r="BF2727" s="15">
        <f>IF(I2727&gt;I$3054,I$3054,IF(I2727&lt;I$3053,I$3053,I2727))</f>
        <v>0.78</v>
      </c>
      <c r="BG2727" s="6">
        <f>IF(BE2727&gt;0, BF2727/BE2727,0)</f>
        <v>0</v>
      </c>
      <c r="BH2727" s="26">
        <f>BG2727/BG$3049</f>
        <v>0</v>
      </c>
      <c r="BI2727" s="26">
        <f>IF(AV2727&gt;AV$3054,AV$3054,IF(AV2727&lt;AV$3053,AV$3053,AV2727))</f>
        <v>0</v>
      </c>
      <c r="BJ2727" s="6">
        <f>IF(BI2727&gt;0, BF2727/BI2727,0)</f>
        <v>0</v>
      </c>
      <c r="BK2727" s="26">
        <f>BJ2727/BJ$3049</f>
        <v>0</v>
      </c>
      <c r="BL2727" s="6">
        <f>IF(_xlfn.NUMBERVALUE(AL2727),IF(ABS(AL2727)&lt;1,1-ABS(AL2727),0),0)</f>
        <v>7.999999999999996E-2</v>
      </c>
      <c r="BM2727" s="6">
        <f>IF(F2727&gt;F$3054,F$3054,IF(F2727&lt;F$3053,F$3053,F2727))</f>
        <v>-62.5</v>
      </c>
      <c r="BN2727" s="6">
        <f>IF(BM2727&gt;0, BM2727/BM$3049, BM2727/BM$3050*-1)</f>
        <v>-0.62839332394932645</v>
      </c>
      <c r="BO2727" s="6">
        <f>IF(O2727&gt;O$3054,O$3054,IF(O2727&lt;O$3053,O$3053,O2727))</f>
        <v>0</v>
      </c>
      <c r="BP2727" s="26">
        <f>BO2727/BO$3049</f>
        <v>0</v>
      </c>
      <c r="BQ2727" s="26">
        <f>IF(OR(BD2727=0, BH2727=0,BN2727=0,BP2727=0), 0,BD2727+BH2727+BK2727+BL2727+BN2727+BP2727)</f>
        <v>0</v>
      </c>
      <c r="BR2727" s="6">
        <f>IF(D2727&gt;0,C2727/D2727,0)</f>
        <v>1.3333333333333335</v>
      </c>
    </row>
    <row r="2728" spans="1:70" x14ac:dyDescent="0.2">
      <c r="A2728" s="15" t="s">
        <v>5441</v>
      </c>
      <c r="B2728" s="15" t="s">
        <v>5442</v>
      </c>
      <c r="C2728" s="15">
        <v>-0.04</v>
      </c>
      <c r="D2728" s="15">
        <v>0.38</v>
      </c>
      <c r="E2728" s="15">
        <v>0.28999999999999998</v>
      </c>
      <c r="F2728" s="15">
        <v>45.61</v>
      </c>
      <c r="G2728" s="15">
        <v>5.56</v>
      </c>
      <c r="H2728" s="21">
        <v>69100000</v>
      </c>
      <c r="I2728" s="15"/>
      <c r="J2728" s="15">
        <v>0</v>
      </c>
      <c r="K2728" s="15"/>
      <c r="L2728" s="15">
        <v>0</v>
      </c>
      <c r="M2728" s="15"/>
      <c r="N2728" s="15">
        <v>0</v>
      </c>
      <c r="O2728" s="15"/>
      <c r="P2728" s="15"/>
      <c r="Q2728" s="15">
        <v>7.0000000000000007E-2</v>
      </c>
      <c r="R2728" s="15">
        <v>0.06</v>
      </c>
      <c r="S2728" s="15">
        <v>22.02</v>
      </c>
      <c r="T2728" s="15">
        <v>0</v>
      </c>
      <c r="U2728" s="15">
        <v>0</v>
      </c>
      <c r="V2728" s="15">
        <v>0</v>
      </c>
      <c r="W2728" s="15">
        <v>0</v>
      </c>
      <c r="X2728" s="15">
        <v>0</v>
      </c>
      <c r="Y2728" s="15">
        <v>0</v>
      </c>
      <c r="Z2728" s="15">
        <v>0</v>
      </c>
      <c r="AA2728" s="15">
        <v>0</v>
      </c>
      <c r="AB2728" s="16">
        <v>-8742.84</v>
      </c>
      <c r="AC2728" s="15">
        <v>-61.7</v>
      </c>
      <c r="AD2728" s="15">
        <v>-84</v>
      </c>
      <c r="AE2728" s="15">
        <v>-61.7</v>
      </c>
      <c r="AF2728" s="15">
        <v>-57.79</v>
      </c>
      <c r="AG2728" s="15">
        <v>-76.3</v>
      </c>
      <c r="AH2728" s="15">
        <v>-57.79</v>
      </c>
      <c r="AI2728" s="15">
        <v>-61.7</v>
      </c>
      <c r="AJ2728" s="15">
        <v>-84</v>
      </c>
      <c r="AK2728" s="15">
        <v>-61.7</v>
      </c>
      <c r="AL2728" s="15">
        <v>1.06</v>
      </c>
      <c r="AM2728" s="15">
        <v>120.87</v>
      </c>
      <c r="AN2728" s="15"/>
      <c r="AO2728" s="16">
        <v>-7734.19</v>
      </c>
      <c r="AP2728" s="16">
        <v>-7793.93</v>
      </c>
      <c r="AQ2728" s="16">
        <v>-6937.06</v>
      </c>
      <c r="AR2728" s="15"/>
      <c r="AS2728" s="15">
        <v>-12.94</v>
      </c>
      <c r="AT2728" s="15"/>
      <c r="AU2728" s="15"/>
      <c r="AV2728" s="15"/>
      <c r="AW2728" s="15">
        <v>1160000</v>
      </c>
      <c r="AX2728" s="16">
        <v>314121</v>
      </c>
      <c r="AZ2728" s="6">
        <f>IF(D2728&gt;0,H2728/D2728,0)</f>
        <v>181842105.2631579</v>
      </c>
      <c r="BA2728" s="6">
        <f>AZ2728*Q2728</f>
        <v>12728947.368421055</v>
      </c>
      <c r="BB2728" s="6">
        <f>IF(C2728&gt;C$3054,C$3054,IF(C2728&lt;C$3053,C$3053,C2728))</f>
        <v>-0.04</v>
      </c>
      <c r="BC2728" s="6">
        <f>IF(BB2728&gt;0,(D2728/15)-BB2728,0)</f>
        <v>0</v>
      </c>
      <c r="BD2728" s="6">
        <f>BC2728/BC$3049</f>
        <v>0</v>
      </c>
      <c r="BE2728" s="15">
        <f>IF(AU2728&gt;AU$3054,AU$3054,IF(AU2728&lt;AU$3053,AU$3053,AU2728))</f>
        <v>0</v>
      </c>
      <c r="BF2728" s="15">
        <f>IF(I2728&gt;I$3054,I$3054,IF(I2728&lt;I$3053,I$3053,I2728))</f>
        <v>0</v>
      </c>
      <c r="BG2728" s="6">
        <f>IF(BE2728&gt;0, BF2728/BE2728,0)</f>
        <v>0</v>
      </c>
      <c r="BH2728" s="26">
        <f>BG2728/BG$3049</f>
        <v>0</v>
      </c>
      <c r="BI2728" s="26">
        <f>IF(AV2728&gt;AV$3054,AV$3054,IF(AV2728&lt;AV$3053,AV$3053,AV2728))</f>
        <v>0</v>
      </c>
      <c r="BJ2728" s="6">
        <f>IF(BI2728&gt;0, BF2728/BI2728,0)</f>
        <v>0</v>
      </c>
      <c r="BK2728" s="26">
        <f>BJ2728/BJ$3049</f>
        <v>0</v>
      </c>
      <c r="BL2728" s="6">
        <f>IF(_xlfn.NUMBERVALUE(AL2728),IF(ABS(AL2728)&lt;1,1-ABS(AL2728),0),0)</f>
        <v>0</v>
      </c>
      <c r="BM2728" s="6">
        <f>IF(F2728&gt;F$3054,F$3054,IF(F2728&lt;F$3053,F$3053,F2728))</f>
        <v>45.61</v>
      </c>
      <c r="BN2728" s="6">
        <f>IF(BM2728&gt;0, BM2728/BM$3049, BM2728/BM$3050*-1)</f>
        <v>5.7619848329854506E-2</v>
      </c>
      <c r="BO2728" s="6">
        <f>IF(O2728&gt;O$3054,O$3054,IF(O2728&lt;O$3053,O$3053,O2728))</f>
        <v>0</v>
      </c>
      <c r="BP2728" s="26">
        <f>BO2728/BO$3049</f>
        <v>0</v>
      </c>
      <c r="BQ2728" s="26">
        <f>IF(OR(BD2728=0, BH2728=0,BN2728=0,BP2728=0), 0,BD2728+BH2728+BK2728+BL2728+BN2728+BP2728)</f>
        <v>0</v>
      </c>
      <c r="BR2728" s="6">
        <f>IF(D2728&gt;0,C2728/D2728,0)</f>
        <v>-0.10526315789473684</v>
      </c>
    </row>
    <row r="2729" spans="1:70" x14ac:dyDescent="0.2">
      <c r="A2729" s="15" t="s">
        <v>5443</v>
      </c>
      <c r="B2729" s="15" t="s">
        <v>5444</v>
      </c>
      <c r="C2729" s="15">
        <v>-0.05</v>
      </c>
      <c r="D2729" s="15">
        <v>0.34</v>
      </c>
      <c r="E2729" s="15">
        <v>0.39</v>
      </c>
      <c r="F2729" s="15">
        <v>-20.93</v>
      </c>
      <c r="G2729" s="15">
        <v>2.16</v>
      </c>
      <c r="H2729" s="21">
        <v>64070000</v>
      </c>
      <c r="I2729" s="15"/>
      <c r="J2729" s="15">
        <v>0</v>
      </c>
      <c r="K2729" s="15"/>
      <c r="L2729" s="15">
        <v>0</v>
      </c>
      <c r="M2729" s="15"/>
      <c r="N2729" s="15">
        <v>0</v>
      </c>
      <c r="O2729" s="15"/>
      <c r="P2729" s="15"/>
      <c r="Q2729" s="15">
        <v>0.16</v>
      </c>
      <c r="R2729" s="15">
        <v>0.11</v>
      </c>
      <c r="S2729" s="15">
        <v>44.31</v>
      </c>
      <c r="T2729" s="15">
        <v>0</v>
      </c>
      <c r="U2729" s="15">
        <v>0</v>
      </c>
      <c r="V2729" s="15">
        <v>0</v>
      </c>
      <c r="W2729" s="15">
        <v>0</v>
      </c>
      <c r="X2729" s="15">
        <v>0</v>
      </c>
      <c r="Y2729" s="15">
        <v>0</v>
      </c>
      <c r="Z2729" s="15">
        <v>0</v>
      </c>
      <c r="AA2729" s="15">
        <v>0</v>
      </c>
      <c r="AB2729" s="15"/>
      <c r="AC2729" s="15">
        <v>-27.08</v>
      </c>
      <c r="AD2729" s="15">
        <v>-9.01</v>
      </c>
      <c r="AE2729" s="15">
        <v>-27.08</v>
      </c>
      <c r="AF2729" s="15">
        <v>-26.66</v>
      </c>
      <c r="AG2729" s="15">
        <v>-8.7899999999999991</v>
      </c>
      <c r="AH2729" s="15">
        <v>-26.66</v>
      </c>
      <c r="AI2729" s="15">
        <v>-37.4</v>
      </c>
      <c r="AJ2729" s="15">
        <v>-10.050000000000001</v>
      </c>
      <c r="AK2729" s="15">
        <v>-37.4</v>
      </c>
      <c r="AL2729" s="15">
        <v>-0.51</v>
      </c>
      <c r="AM2729" s="15">
        <v>142.9</v>
      </c>
      <c r="AN2729" s="15"/>
      <c r="AO2729" s="16">
        <v>-2212.17</v>
      </c>
      <c r="AP2729" s="16">
        <v>-2230.19</v>
      </c>
      <c r="AQ2729" s="16">
        <v>-2299.48</v>
      </c>
      <c r="AR2729" s="15"/>
      <c r="AS2729" s="15">
        <v>-60.52</v>
      </c>
      <c r="AT2729" s="15">
        <v>6.03</v>
      </c>
      <c r="AU2729" s="15"/>
      <c r="AV2729" s="15"/>
      <c r="AW2729" s="16">
        <v>562122</v>
      </c>
      <c r="AX2729" s="16">
        <v>132104</v>
      </c>
      <c r="AZ2729" s="6">
        <f>IF(D2729&gt;0,H2729/D2729,0)</f>
        <v>188441176.47058821</v>
      </c>
      <c r="BA2729" s="6">
        <f>AZ2729*Q2729</f>
        <v>30150588.235294115</v>
      </c>
      <c r="BB2729" s="6">
        <f>IF(C2729&gt;C$3054,C$3054,IF(C2729&lt;C$3053,C$3053,C2729))</f>
        <v>-0.05</v>
      </c>
      <c r="BC2729" s="6">
        <f>IF(BB2729&gt;0,(D2729/15)-BB2729,0)</f>
        <v>0</v>
      </c>
      <c r="BD2729" s="6">
        <f>BC2729/BC$3049</f>
        <v>0</v>
      </c>
      <c r="BE2729" s="15">
        <f>IF(AU2729&gt;AU$3054,AU$3054,IF(AU2729&lt;AU$3053,AU$3053,AU2729))</f>
        <v>0</v>
      </c>
      <c r="BF2729" s="15">
        <f>IF(I2729&gt;I$3054,I$3054,IF(I2729&lt;I$3053,I$3053,I2729))</f>
        <v>0</v>
      </c>
      <c r="BG2729" s="6">
        <f>IF(BE2729&gt;0, BF2729/BE2729,0)</f>
        <v>0</v>
      </c>
      <c r="BH2729" s="26">
        <f>BG2729/BG$3049</f>
        <v>0</v>
      </c>
      <c r="BI2729" s="26">
        <f>IF(AV2729&gt;AV$3054,AV$3054,IF(AV2729&lt;AV$3053,AV$3053,AV2729))</f>
        <v>0</v>
      </c>
      <c r="BJ2729" s="6">
        <f>IF(BI2729&gt;0, BF2729/BI2729,0)</f>
        <v>0</v>
      </c>
      <c r="BK2729" s="26">
        <f>BJ2729/BJ$3049</f>
        <v>0</v>
      </c>
      <c r="BL2729" s="6">
        <f>IF(_xlfn.NUMBERVALUE(AL2729),IF(ABS(AL2729)&lt;1,1-ABS(AL2729),0),0)</f>
        <v>0.49</v>
      </c>
      <c r="BM2729" s="6">
        <f>IF(F2729&gt;F$3054,F$3054,IF(F2729&lt;F$3053,F$3053,F2729))</f>
        <v>-20.93</v>
      </c>
      <c r="BN2729" s="6">
        <f>IF(BM2729&gt;0, BM2729/BM$3049, BM2729/BM$3050*-1)</f>
        <v>-0.21043635632415042</v>
      </c>
      <c r="BO2729" s="6">
        <f>IF(O2729&gt;O$3054,O$3054,IF(O2729&lt;O$3053,O$3053,O2729))</f>
        <v>0</v>
      </c>
      <c r="BP2729" s="26">
        <f>BO2729/BO$3049</f>
        <v>0</v>
      </c>
      <c r="BQ2729" s="26">
        <f>IF(OR(BD2729=0, BH2729=0,BN2729=0,BP2729=0), 0,BD2729+BH2729+BK2729+BL2729+BN2729+BP2729)</f>
        <v>0</v>
      </c>
      <c r="BR2729" s="6">
        <f>IF(D2729&gt;0,C2729/D2729,0)</f>
        <v>-0.14705882352941177</v>
      </c>
    </row>
    <row r="2730" spans="1:70" x14ac:dyDescent="0.2">
      <c r="A2730" s="15" t="s">
        <v>5489</v>
      </c>
      <c r="B2730" s="15" t="s">
        <v>5490</v>
      </c>
      <c r="C2730" s="15">
        <v>0.31</v>
      </c>
      <c r="D2730" s="15">
        <v>5.07</v>
      </c>
      <c r="E2730" s="15">
        <v>5.29</v>
      </c>
      <c r="F2730" s="15">
        <v>-8.42</v>
      </c>
      <c r="G2730" s="15">
        <v>3.94</v>
      </c>
      <c r="H2730" s="21">
        <v>60300000000</v>
      </c>
      <c r="I2730" s="15">
        <v>16.489999999999998</v>
      </c>
      <c r="J2730" s="15">
        <v>0.16</v>
      </c>
      <c r="K2730" s="15">
        <v>0.16</v>
      </c>
      <c r="L2730" s="15">
        <v>0.31</v>
      </c>
      <c r="M2730" s="15">
        <v>0.31</v>
      </c>
      <c r="N2730" s="15">
        <v>0.31</v>
      </c>
      <c r="O2730" s="15">
        <v>6.07</v>
      </c>
      <c r="P2730" s="16">
        <v>3787</v>
      </c>
      <c r="Q2730" s="15">
        <v>1.3</v>
      </c>
      <c r="R2730" s="15">
        <v>0.28999999999999998</v>
      </c>
      <c r="S2730" s="15">
        <v>1.02</v>
      </c>
      <c r="T2730" s="15">
        <v>33.840000000000003</v>
      </c>
      <c r="U2730" s="15">
        <v>33.840000000000003</v>
      </c>
      <c r="V2730" s="15">
        <v>39.97</v>
      </c>
      <c r="W2730" s="15">
        <v>39.97</v>
      </c>
      <c r="X2730" s="15">
        <v>92.29</v>
      </c>
      <c r="Y2730" s="15">
        <v>92.29</v>
      </c>
      <c r="Z2730" s="15">
        <v>109.02</v>
      </c>
      <c r="AA2730" s="15">
        <v>109.02</v>
      </c>
      <c r="AB2730" s="15">
        <v>8.2100000000000009</v>
      </c>
      <c r="AC2730" s="15">
        <v>11.62</v>
      </c>
      <c r="AD2730" s="15">
        <v>12.77</v>
      </c>
      <c r="AE2730" s="15">
        <v>11.62</v>
      </c>
      <c r="AF2730" s="15">
        <v>9.15</v>
      </c>
      <c r="AG2730" s="15">
        <v>9.86</v>
      </c>
      <c r="AH2730" s="15">
        <v>9.15</v>
      </c>
      <c r="AI2730" s="15">
        <v>25.11</v>
      </c>
      <c r="AJ2730" s="15">
        <v>29.21</v>
      </c>
      <c r="AK2730" s="15">
        <v>25.11</v>
      </c>
      <c r="AL2730" s="15">
        <v>0.7</v>
      </c>
      <c r="AM2730" s="16">
        <v>11453.59</v>
      </c>
      <c r="AN2730" s="15">
        <v>72.03</v>
      </c>
      <c r="AO2730" s="15">
        <v>35.93</v>
      </c>
      <c r="AP2730" s="15">
        <v>19.96</v>
      </c>
      <c r="AQ2730" s="15">
        <v>14.79</v>
      </c>
      <c r="AR2730" s="15">
        <v>3.1</v>
      </c>
      <c r="AS2730" s="15">
        <v>0.64</v>
      </c>
      <c r="AT2730" s="15">
        <v>1.29</v>
      </c>
      <c r="AU2730" s="15">
        <v>3.4</v>
      </c>
      <c r="AV2730" s="15">
        <v>1.84</v>
      </c>
      <c r="AW2730" s="15">
        <v>24360000</v>
      </c>
      <c r="AX2730" s="15">
        <v>18980000</v>
      </c>
      <c r="AZ2730" s="6">
        <f>IF(D2730&gt;0,H2730/D2730,0)</f>
        <v>11893491124.260355</v>
      </c>
      <c r="BA2730" s="6">
        <f>AZ2730*Q2730</f>
        <v>15461538461.538462</v>
      </c>
      <c r="BB2730" s="6">
        <f>IF(C2730&gt;C$3054,C$3054,IF(C2730&lt;C$3053,C$3053,C2730))</f>
        <v>0.31</v>
      </c>
      <c r="BC2730" s="6">
        <f>IF(BB2730&gt;0,(D2730/15)-BB2730,0)</f>
        <v>2.8000000000000025E-2</v>
      </c>
      <c r="BD2730" s="6">
        <f>BC2730/BC$3049</f>
        <v>5.3922197971498316E-3</v>
      </c>
      <c r="BE2730" s="15">
        <f>IF(AU2730&gt;AU$3054,AU$3054,IF(AU2730&lt;AU$3053,AU$3053,AU2730))</f>
        <v>3.4</v>
      </c>
      <c r="BF2730" s="15">
        <f>IF(I2730&gt;I$3054,I$3054,IF(I2730&lt;I$3053,I$3053,I2730))</f>
        <v>16.489999999999998</v>
      </c>
      <c r="BG2730" s="6">
        <f>IF(BE2730&gt;0, BF2730/BE2730,0)</f>
        <v>4.8499999999999996</v>
      </c>
      <c r="BH2730" s="26">
        <f>BG2730/BG$3049</f>
        <v>4.6634615384615382E-3</v>
      </c>
      <c r="BI2730" s="26">
        <f>IF(AV2730&gt;AV$3054,AV$3054,IF(AV2730&lt;AV$3053,AV$3053,AV2730))</f>
        <v>1.84</v>
      </c>
      <c r="BJ2730" s="6">
        <f>IF(BI2730&gt;0, BF2730/BI2730,0)</f>
        <v>8.961956521739129</v>
      </c>
      <c r="BK2730" s="26">
        <f>BJ2730/BJ$3049</f>
        <v>1.5112911503775934E-2</v>
      </c>
      <c r="BL2730" s="6">
        <f>IF(_xlfn.NUMBERVALUE(AL2730),IF(ABS(AL2730)&lt;1,1-ABS(AL2730),0),0)</f>
        <v>0.30000000000000004</v>
      </c>
      <c r="BM2730" s="6">
        <f>IF(F2730&gt;F$3054,F$3054,IF(F2730&lt;F$3053,F$3053,F2730))</f>
        <v>-8.42</v>
      </c>
      <c r="BN2730" s="6">
        <f>IF(BM2730&gt;0, BM2730/BM$3049, BM2730/BM$3050*-1)</f>
        <v>-8.4657148602453255E-2</v>
      </c>
      <c r="BO2730" s="6">
        <f>IF(O2730&gt;O$3054,O$3054,IF(O2730&lt;O$3053,O$3053,O2730))</f>
        <v>6.07</v>
      </c>
      <c r="BP2730" s="26">
        <f>BO2730/BO$3049</f>
        <v>5.7237745780361372E-2</v>
      </c>
      <c r="BQ2730" s="26">
        <f>IF(OR(BD2730=0, BH2730=0,BN2730=0,BP2730=0), 0,BD2730+BH2730+BK2730+BL2730+BN2730+BP2730)</f>
        <v>0.2977491900172955</v>
      </c>
      <c r="BR2730" s="6">
        <f>IF(D2730&gt;0,C2730/D2730,0)</f>
        <v>6.1143984220907291E-2</v>
      </c>
    </row>
    <row r="2731" spans="1:70" x14ac:dyDescent="0.2">
      <c r="A2731" s="15" t="s">
        <v>5391</v>
      </c>
      <c r="B2731" s="15" t="s">
        <v>5392</v>
      </c>
      <c r="C2731" s="15"/>
      <c r="D2731" s="15">
        <v>0</v>
      </c>
      <c r="E2731" s="15"/>
      <c r="F2731" s="15"/>
      <c r="G2731" s="15"/>
      <c r="H2731" s="21"/>
      <c r="I2731" s="15"/>
      <c r="J2731" s="15"/>
      <c r="K2731" s="15"/>
      <c r="L2731" s="15"/>
      <c r="M2731" s="15"/>
      <c r="N2731" s="15"/>
      <c r="O2731" s="15"/>
      <c r="P2731" s="15"/>
      <c r="Q2731" s="15"/>
      <c r="R2731" s="15"/>
      <c r="S2731" s="15"/>
      <c r="T2731" s="15"/>
      <c r="U2731" s="15"/>
      <c r="V2731" s="15"/>
      <c r="W2731" s="15"/>
      <c r="X2731" s="15"/>
      <c r="Y2731" s="15"/>
      <c r="Z2731" s="15"/>
      <c r="AA2731" s="15"/>
      <c r="AB2731" s="15"/>
      <c r="AC2731" s="15"/>
      <c r="AD2731" s="15"/>
      <c r="AE2731" s="15"/>
      <c r="AF2731" s="15"/>
      <c r="AG2731" s="15"/>
      <c r="AH2731" s="15"/>
      <c r="AI2731" s="15"/>
      <c r="AJ2731" s="15"/>
      <c r="AK2731" s="15"/>
      <c r="AL2731" s="15"/>
      <c r="AM2731" s="15"/>
      <c r="AN2731" s="15"/>
      <c r="AO2731" s="15"/>
      <c r="AP2731" s="15"/>
      <c r="AQ2731" s="15"/>
      <c r="AR2731" s="15"/>
      <c r="AS2731" s="15"/>
      <c r="AT2731" s="15"/>
      <c r="AU2731" s="15"/>
      <c r="AV2731" s="15"/>
      <c r="AW2731" s="15">
        <v>0</v>
      </c>
      <c r="AX2731" s="15"/>
      <c r="AZ2731" s="6">
        <f>IF(D2731&gt;0,H2731/D2731,0)</f>
        <v>0</v>
      </c>
      <c r="BA2731" s="6">
        <f>AZ2731*Q2731</f>
        <v>0</v>
      </c>
      <c r="BB2731" s="6">
        <f>IF(C2731&gt;C$3054,C$3054,IF(C2731&lt;C$3053,C$3053,C2731))</f>
        <v>0</v>
      </c>
      <c r="BC2731" s="6">
        <f>IF(BB2731&gt;0,(D2731/15)-BB2731,0)</f>
        <v>0</v>
      </c>
      <c r="BD2731" s="6">
        <f>BC2731/BC$3049</f>
        <v>0</v>
      </c>
      <c r="BE2731" s="15">
        <f>IF(AU2731&gt;AU$3054,AU$3054,IF(AU2731&lt;AU$3053,AU$3053,AU2731))</f>
        <v>0</v>
      </c>
      <c r="BF2731" s="15">
        <f>IF(I2731&gt;I$3054,I$3054,IF(I2731&lt;I$3053,I$3053,I2731))</f>
        <v>0</v>
      </c>
      <c r="BG2731" s="6">
        <f>IF(BE2731&gt;0, BF2731/BE2731,0)</f>
        <v>0</v>
      </c>
      <c r="BH2731" s="26">
        <f>BG2731/BG$3049</f>
        <v>0</v>
      </c>
      <c r="BI2731" s="26">
        <f>IF(AV2731&gt;AV$3054,AV$3054,IF(AV2731&lt;AV$3053,AV$3053,AV2731))</f>
        <v>0</v>
      </c>
      <c r="BJ2731" s="6">
        <f>IF(BI2731&gt;0, BF2731/BI2731,0)</f>
        <v>0</v>
      </c>
      <c r="BK2731" s="26">
        <f>BJ2731/BJ$3049</f>
        <v>0</v>
      </c>
      <c r="BL2731" s="6">
        <f>IF(_xlfn.NUMBERVALUE(AL2731),IF(ABS(AL2731)&lt;1,1-ABS(AL2731),0),0)</f>
        <v>0</v>
      </c>
      <c r="BM2731" s="6">
        <f>IF(F2731&gt;F$3054,F$3054,IF(F2731&lt;F$3053,F$3053,F2731))</f>
        <v>0</v>
      </c>
      <c r="BN2731" s="6">
        <f>IF(BM2731&gt;0, BM2731/BM$3049, BM2731/BM$3050*-1)</f>
        <v>0</v>
      </c>
      <c r="BO2731" s="6">
        <f>IF(O2731&gt;O$3054,O$3054,IF(O2731&lt;O$3053,O$3053,O2731))</f>
        <v>0</v>
      </c>
      <c r="BP2731" s="26">
        <f>BO2731/BO$3049</f>
        <v>0</v>
      </c>
      <c r="BQ2731" s="26">
        <f>IF(OR(BD2731=0, BH2731=0,BN2731=0,BP2731=0), 0,BD2731+BH2731+BK2731+BL2731+BN2731+BP2731)</f>
        <v>0</v>
      </c>
      <c r="BR2731" s="6">
        <f>IF(D2731&gt;0,C2731/D2731,0)</f>
        <v>0</v>
      </c>
    </row>
    <row r="2732" spans="1:70" x14ac:dyDescent="0.2">
      <c r="A2732" s="15" t="s">
        <v>5487</v>
      </c>
      <c r="B2732" s="15" t="s">
        <v>5488</v>
      </c>
      <c r="C2732" s="15">
        <v>-0.01</v>
      </c>
      <c r="D2732" s="15">
        <v>0.14000000000000001</v>
      </c>
      <c r="E2732" s="15">
        <v>0.14000000000000001</v>
      </c>
      <c r="F2732" s="15">
        <v>72.84</v>
      </c>
      <c r="G2732" s="15">
        <v>2.16</v>
      </c>
      <c r="H2732" s="21">
        <v>5840000</v>
      </c>
      <c r="I2732" s="15"/>
      <c r="J2732" s="15">
        <v>0</v>
      </c>
      <c r="K2732" s="15"/>
      <c r="L2732" s="15">
        <v>0</v>
      </c>
      <c r="M2732" s="15"/>
      <c r="N2732" s="15">
        <v>0</v>
      </c>
      <c r="O2732" s="15"/>
      <c r="P2732" s="15"/>
      <c r="Q2732" s="15">
        <v>0.06</v>
      </c>
      <c r="R2732" s="15">
        <v>0.01</v>
      </c>
      <c r="S2732" s="15">
        <v>3.71</v>
      </c>
      <c r="T2732" s="15">
        <v>0</v>
      </c>
      <c r="U2732" s="15">
        <v>0</v>
      </c>
      <c r="V2732" s="15">
        <v>0</v>
      </c>
      <c r="W2732" s="15">
        <v>0</v>
      </c>
      <c r="X2732" s="15">
        <v>0</v>
      </c>
      <c r="Y2732" s="15">
        <v>0</v>
      </c>
      <c r="Z2732" s="15">
        <v>0</v>
      </c>
      <c r="AA2732" s="15">
        <v>0</v>
      </c>
      <c r="AB2732" s="15"/>
      <c r="AC2732" s="15">
        <v>-13.85</v>
      </c>
      <c r="AD2732" s="15"/>
      <c r="AE2732" s="15">
        <v>-11.64</v>
      </c>
      <c r="AF2732" s="15">
        <v>-12.37</v>
      </c>
      <c r="AG2732" s="15"/>
      <c r="AH2732" s="15">
        <v>-11.04</v>
      </c>
      <c r="AI2732" s="15">
        <v>-13.85</v>
      </c>
      <c r="AJ2732" s="15"/>
      <c r="AK2732" s="15">
        <v>-11.64</v>
      </c>
      <c r="AL2732" s="15">
        <v>1.1200000000000001</v>
      </c>
      <c r="AM2732" s="15">
        <v>15.96</v>
      </c>
      <c r="AN2732" s="15"/>
      <c r="AO2732" s="16">
        <v>-3356.12</v>
      </c>
      <c r="AP2732" s="16">
        <v>-3432.81</v>
      </c>
      <c r="AQ2732" s="16">
        <v>-3432.71</v>
      </c>
      <c r="AR2732" s="15"/>
      <c r="AS2732" s="15"/>
      <c r="AT2732" s="15"/>
      <c r="AU2732" s="15"/>
      <c r="AV2732" s="15"/>
      <c r="AW2732" s="15">
        <v>0</v>
      </c>
      <c r="AX2732" s="15"/>
      <c r="AZ2732" s="6">
        <f>IF(D2732&gt;0,H2732/D2732,0)</f>
        <v>41714285.714285709</v>
      </c>
      <c r="BA2732" s="6">
        <f>AZ2732*Q2732</f>
        <v>2502857.1428571423</v>
      </c>
      <c r="BB2732" s="6">
        <f>IF(C2732&gt;C$3054,C$3054,IF(C2732&lt;C$3053,C$3053,C2732))</f>
        <v>-0.01</v>
      </c>
      <c r="BC2732" s="6">
        <f>IF(BB2732&gt;0,(D2732/15)-BB2732,0)</f>
        <v>0</v>
      </c>
      <c r="BD2732" s="6">
        <f>BC2732/BC$3049</f>
        <v>0</v>
      </c>
      <c r="BE2732" s="15">
        <f>IF(AU2732&gt;AU$3054,AU$3054,IF(AU2732&lt;AU$3053,AU$3053,AU2732))</f>
        <v>0</v>
      </c>
      <c r="BF2732" s="15">
        <f>IF(I2732&gt;I$3054,I$3054,IF(I2732&lt;I$3053,I$3053,I2732))</f>
        <v>0</v>
      </c>
      <c r="BG2732" s="6">
        <f>IF(BE2732&gt;0, BF2732/BE2732,0)</f>
        <v>0</v>
      </c>
      <c r="BH2732" s="26">
        <f>BG2732/BG$3049</f>
        <v>0</v>
      </c>
      <c r="BI2732" s="26">
        <f>IF(AV2732&gt;AV$3054,AV$3054,IF(AV2732&lt;AV$3053,AV$3053,AV2732))</f>
        <v>0</v>
      </c>
      <c r="BJ2732" s="6">
        <f>IF(BI2732&gt;0, BF2732/BI2732,0)</f>
        <v>0</v>
      </c>
      <c r="BK2732" s="26">
        <f>BJ2732/BJ$3049</f>
        <v>0</v>
      </c>
      <c r="BL2732" s="6">
        <f>IF(_xlfn.NUMBERVALUE(AL2732),IF(ABS(AL2732)&lt;1,1-ABS(AL2732),0),0)</f>
        <v>0</v>
      </c>
      <c r="BM2732" s="6">
        <f>IF(F2732&gt;F$3054,F$3054,IF(F2732&lt;F$3053,F$3053,F2732))</f>
        <v>72.84</v>
      </c>
      <c r="BN2732" s="6">
        <f>IF(BM2732&gt;0, BM2732/BM$3049, BM2732/BM$3050*-1)</f>
        <v>9.2019946335159003E-2</v>
      </c>
      <c r="BO2732" s="6">
        <f>IF(O2732&gt;O$3054,O$3054,IF(O2732&lt;O$3053,O$3053,O2732))</f>
        <v>0</v>
      </c>
      <c r="BP2732" s="26">
        <f>BO2732/BO$3049</f>
        <v>0</v>
      </c>
      <c r="BQ2732" s="26">
        <f>IF(OR(BD2732=0, BH2732=0,BN2732=0,BP2732=0), 0,BD2732+BH2732+BK2732+BL2732+BN2732+BP2732)</f>
        <v>0</v>
      </c>
      <c r="BR2732" s="6">
        <f>IF(D2732&gt;0,C2732/D2732,0)</f>
        <v>-7.1428571428571425E-2</v>
      </c>
    </row>
    <row r="2733" spans="1:70" x14ac:dyDescent="0.2">
      <c r="A2733" s="15" t="s">
        <v>94</v>
      </c>
      <c r="B2733" s="15" t="s">
        <v>5576</v>
      </c>
      <c r="C2733" s="15">
        <v>0.18</v>
      </c>
      <c r="D2733" s="15">
        <v>4.74</v>
      </c>
      <c r="E2733" s="15">
        <v>4.6900000000000004</v>
      </c>
      <c r="F2733" s="15">
        <v>19.239999999999998</v>
      </c>
      <c r="G2733" s="15">
        <v>2.8</v>
      </c>
      <c r="H2733" s="21">
        <v>1880000000</v>
      </c>
      <c r="I2733" s="15">
        <v>26.49</v>
      </c>
      <c r="J2733" s="15">
        <v>0.09</v>
      </c>
      <c r="K2733" s="15">
        <v>0.09</v>
      </c>
      <c r="L2733" s="15">
        <v>0.16</v>
      </c>
      <c r="M2733" s="15">
        <v>0.16</v>
      </c>
      <c r="N2733" s="15">
        <v>0.16</v>
      </c>
      <c r="O2733" s="15">
        <v>3.45</v>
      </c>
      <c r="P2733" s="15">
        <v>70.25</v>
      </c>
      <c r="Q2733" s="15">
        <v>1.68</v>
      </c>
      <c r="R2733" s="15">
        <v>0.08</v>
      </c>
      <c r="S2733" s="15">
        <v>1.54</v>
      </c>
      <c r="T2733" s="15">
        <v>15.63</v>
      </c>
      <c r="U2733" s="15">
        <v>15.63</v>
      </c>
      <c r="V2733" s="15">
        <v>15.63</v>
      </c>
      <c r="W2733" s="15">
        <v>15.63</v>
      </c>
      <c r="X2733" s="15">
        <v>19.39</v>
      </c>
      <c r="Y2733" s="15">
        <v>19.39</v>
      </c>
      <c r="Z2733" s="15">
        <v>19.39</v>
      </c>
      <c r="AA2733" s="15">
        <v>19.39</v>
      </c>
      <c r="AB2733" s="15">
        <v>17.12</v>
      </c>
      <c r="AC2733" s="15">
        <v>8.82</v>
      </c>
      <c r="AD2733" s="15">
        <v>9.41</v>
      </c>
      <c r="AE2733" s="15">
        <v>8.82</v>
      </c>
      <c r="AF2733" s="15">
        <v>8.52</v>
      </c>
      <c r="AG2733" s="15">
        <v>9.14</v>
      </c>
      <c r="AH2733" s="15">
        <v>8.52</v>
      </c>
      <c r="AI2733" s="15">
        <v>10.77</v>
      </c>
      <c r="AJ2733" s="15">
        <v>11.47</v>
      </c>
      <c r="AK2733" s="15">
        <v>10.77</v>
      </c>
      <c r="AL2733" s="15">
        <v>0.63</v>
      </c>
      <c r="AM2733" s="15">
        <v>384.11</v>
      </c>
      <c r="AN2733" s="15">
        <v>93.74</v>
      </c>
      <c r="AO2733" s="15">
        <v>65.180000000000007</v>
      </c>
      <c r="AP2733" s="15">
        <v>52.08</v>
      </c>
      <c r="AQ2733" s="15">
        <v>34.369999999999997</v>
      </c>
      <c r="AR2733" s="15">
        <v>1.45</v>
      </c>
      <c r="AS2733" s="15">
        <v>11.73</v>
      </c>
      <c r="AT2733" s="15"/>
      <c r="AU2733" s="15">
        <v>1.39</v>
      </c>
      <c r="AV2733" s="15"/>
      <c r="AW2733" s="16">
        <v>516865</v>
      </c>
      <c r="AX2733" s="16">
        <v>486732</v>
      </c>
      <c r="AZ2733" s="6">
        <f>IF(D2733&gt;0,H2733/D2733,0)</f>
        <v>396624472.57383966</v>
      </c>
      <c r="BA2733" s="6">
        <f>AZ2733*Q2733</f>
        <v>666329113.92405057</v>
      </c>
      <c r="BB2733" s="6">
        <f>IF(C2733&gt;C$3054,C$3054,IF(C2733&lt;C$3053,C$3053,C2733))</f>
        <v>0.18</v>
      </c>
      <c r="BC2733" s="6">
        <f>IF(BB2733&gt;0,(D2733/15)-BB2733,0)</f>
        <v>0.13600000000000001</v>
      </c>
      <c r="BD2733" s="6">
        <f>BC2733/BC$3049</f>
        <v>2.6190781871870589E-2</v>
      </c>
      <c r="BE2733" s="15">
        <f>IF(AU2733&gt;AU$3054,AU$3054,IF(AU2733&lt;AU$3053,AU$3053,AU2733))</f>
        <v>1.39</v>
      </c>
      <c r="BF2733" s="15">
        <f>IF(I2733&gt;I$3054,I$3054,IF(I2733&lt;I$3053,I$3053,I2733))</f>
        <v>26.49</v>
      </c>
      <c r="BG2733" s="6">
        <f>IF(BE2733&gt;0, BF2733/BE2733,0)</f>
        <v>19.057553956834532</v>
      </c>
      <c r="BH2733" s="26">
        <f>BG2733/BG$3049</f>
        <v>1.8324571112340895E-2</v>
      </c>
      <c r="BI2733" s="26">
        <f>IF(AV2733&gt;AV$3054,AV$3054,IF(AV2733&lt;AV$3053,AV$3053,AV2733))</f>
        <v>0</v>
      </c>
      <c r="BJ2733" s="6">
        <f>IF(BI2733&gt;0, BF2733/BI2733,0)</f>
        <v>0</v>
      </c>
      <c r="BK2733" s="26">
        <f>BJ2733/BJ$3049</f>
        <v>0</v>
      </c>
      <c r="BL2733" s="6">
        <f>IF(_xlfn.NUMBERVALUE(AL2733),IF(ABS(AL2733)&lt;1,1-ABS(AL2733),0),0)</f>
        <v>0.37</v>
      </c>
      <c r="BM2733" s="6">
        <f>IF(F2733&gt;F$3054,F$3054,IF(F2733&lt;F$3053,F$3053,F2733))</f>
        <v>19.239999999999998</v>
      </c>
      <c r="BN2733" s="6">
        <f>IF(BM2733&gt;0, BM2733/BM$3049, BM2733/BM$3050*-1)</f>
        <v>2.4306202189572475E-2</v>
      </c>
      <c r="BO2733" s="6">
        <f>IF(O2733&gt;O$3054,O$3054,IF(O2733&lt;O$3053,O$3053,O2733))</f>
        <v>3.45</v>
      </c>
      <c r="BP2733" s="26">
        <f>BO2733/BO$3049</f>
        <v>3.2532161934472281E-2</v>
      </c>
      <c r="BQ2733" s="26">
        <f>IF(OR(BD2733=0, BH2733=0,BN2733=0,BP2733=0), 0,BD2733+BH2733+BK2733+BL2733+BN2733+BP2733)</f>
        <v>0.47135371710825624</v>
      </c>
      <c r="BR2733" s="6">
        <f>IF(D2733&gt;0,C2733/D2733,0)</f>
        <v>3.7974683544303792E-2</v>
      </c>
    </row>
    <row r="2734" spans="1:70" x14ac:dyDescent="0.2">
      <c r="A2734" s="15" t="s">
        <v>5597</v>
      </c>
      <c r="B2734" s="15" t="s">
        <v>5598</v>
      </c>
      <c r="C2734" s="15"/>
      <c r="D2734" s="15"/>
      <c r="E2734" s="15"/>
      <c r="F2734" s="15"/>
      <c r="G2734" s="15"/>
      <c r="H2734" s="21"/>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c r="AG2734" s="15"/>
      <c r="AH2734" s="15"/>
      <c r="AI2734" s="15"/>
      <c r="AJ2734" s="15"/>
      <c r="AK2734" s="15"/>
      <c r="AL2734" s="15"/>
      <c r="AM2734" s="15"/>
      <c r="AN2734" s="15"/>
      <c r="AO2734" s="15"/>
      <c r="AP2734" s="15"/>
      <c r="AQ2734" s="15"/>
      <c r="AR2734" s="15"/>
      <c r="AS2734" s="15"/>
      <c r="AT2734" s="15"/>
      <c r="AU2734" s="15"/>
      <c r="AV2734" s="15"/>
      <c r="AW2734" s="15"/>
      <c r="AX2734" s="15"/>
      <c r="AZ2734" s="6">
        <f>IF(D2734&gt;0,H2734/D2734,0)</f>
        <v>0</v>
      </c>
      <c r="BA2734" s="6">
        <f>AZ2734*Q2734</f>
        <v>0</v>
      </c>
      <c r="BB2734" s="6">
        <f>IF(C2734&gt;C$3054,C$3054,IF(C2734&lt;C$3053,C$3053,C2734))</f>
        <v>0</v>
      </c>
      <c r="BC2734" s="6">
        <f>IF(BB2734&gt;0,(D2734/15)-BB2734,0)</f>
        <v>0</v>
      </c>
      <c r="BD2734" s="6">
        <f>BC2734/BC$3049</f>
        <v>0</v>
      </c>
      <c r="BE2734" s="15">
        <f>IF(AU2734&gt;AU$3054,AU$3054,IF(AU2734&lt;AU$3053,AU$3053,AU2734))</f>
        <v>0</v>
      </c>
      <c r="BF2734" s="15">
        <f>IF(I2734&gt;I$3054,I$3054,IF(I2734&lt;I$3053,I$3053,I2734))</f>
        <v>0</v>
      </c>
      <c r="BG2734" s="6">
        <f>IF(BE2734&gt;0, BF2734/BE2734,0)</f>
        <v>0</v>
      </c>
      <c r="BH2734" s="26">
        <f>BG2734/BG$3049</f>
        <v>0</v>
      </c>
      <c r="BI2734" s="26">
        <f>IF(AV2734&gt;AV$3054,AV$3054,IF(AV2734&lt;AV$3053,AV$3053,AV2734))</f>
        <v>0</v>
      </c>
      <c r="BJ2734" s="6">
        <f>IF(BI2734&gt;0, BF2734/BI2734,0)</f>
        <v>0</v>
      </c>
      <c r="BK2734" s="26">
        <f>BJ2734/BJ$3049</f>
        <v>0</v>
      </c>
      <c r="BL2734" s="6">
        <f>IF(_xlfn.NUMBERVALUE(AL2734),IF(ABS(AL2734)&lt;1,1-ABS(AL2734),0),0)</f>
        <v>0</v>
      </c>
      <c r="BM2734" s="6">
        <f>IF(F2734&gt;F$3054,F$3054,IF(F2734&lt;F$3053,F$3053,F2734))</f>
        <v>0</v>
      </c>
      <c r="BN2734" s="6">
        <f>IF(BM2734&gt;0, BM2734/BM$3049, BM2734/BM$3050*-1)</f>
        <v>0</v>
      </c>
      <c r="BO2734" s="6">
        <f>IF(O2734&gt;O$3054,O$3054,IF(O2734&lt;O$3053,O$3053,O2734))</f>
        <v>0</v>
      </c>
      <c r="BP2734" s="26">
        <f>BO2734/BO$3049</f>
        <v>0</v>
      </c>
      <c r="BQ2734" s="26">
        <f>IF(OR(BD2734=0, BH2734=0,BN2734=0,BP2734=0), 0,BD2734+BH2734+BK2734+BL2734+BN2734+BP2734)</f>
        <v>0</v>
      </c>
      <c r="BR2734" s="6">
        <f>IF(D2734&gt;0,C2734/D2734,0)</f>
        <v>0</v>
      </c>
    </row>
    <row r="2735" spans="1:70" x14ac:dyDescent="0.2">
      <c r="A2735" s="15" t="s">
        <v>5449</v>
      </c>
      <c r="B2735" s="15" t="s">
        <v>5448</v>
      </c>
      <c r="C2735" s="15">
        <v>0</v>
      </c>
      <c r="D2735" s="15">
        <v>0</v>
      </c>
      <c r="E2735" s="15">
        <v>0</v>
      </c>
      <c r="F2735" s="15">
        <v>-25</v>
      </c>
      <c r="G2735" s="15">
        <v>2.4</v>
      </c>
      <c r="H2735" s="21">
        <v>5880000</v>
      </c>
      <c r="I2735" s="15"/>
      <c r="J2735" s="15">
        <v>0</v>
      </c>
      <c r="K2735" s="15"/>
      <c r="L2735" s="15">
        <v>0</v>
      </c>
      <c r="M2735" s="15"/>
      <c r="N2735" s="15">
        <v>0</v>
      </c>
      <c r="O2735" s="15"/>
      <c r="P2735" s="15"/>
      <c r="Q2735" s="15">
        <v>0</v>
      </c>
      <c r="R2735" s="15">
        <v>0</v>
      </c>
      <c r="S2735" s="15">
        <v>72.260000000000005</v>
      </c>
      <c r="T2735" s="15">
        <v>0</v>
      </c>
      <c r="U2735" s="15">
        <v>0</v>
      </c>
      <c r="V2735" s="15">
        <v>0</v>
      </c>
      <c r="W2735" s="15">
        <v>0</v>
      </c>
      <c r="X2735" s="15">
        <v>0</v>
      </c>
      <c r="Y2735" s="15">
        <v>0</v>
      </c>
      <c r="Z2735" s="15">
        <v>0</v>
      </c>
      <c r="AA2735" s="15">
        <v>0</v>
      </c>
      <c r="AB2735" s="16">
        <v>-1912.67</v>
      </c>
      <c r="AC2735" s="15">
        <v>-25.94</v>
      </c>
      <c r="AD2735" s="15">
        <v>-64.84</v>
      </c>
      <c r="AE2735" s="15">
        <v>-25.94</v>
      </c>
      <c r="AF2735" s="15">
        <v>-25.51</v>
      </c>
      <c r="AG2735" s="15">
        <v>-52.12</v>
      </c>
      <c r="AH2735" s="15">
        <v>-25.51</v>
      </c>
      <c r="AI2735" s="15">
        <v>-26.04</v>
      </c>
      <c r="AJ2735" s="15">
        <v>-64.92</v>
      </c>
      <c r="AK2735" s="15">
        <v>-26.04</v>
      </c>
      <c r="AL2735" s="15">
        <v>1.51</v>
      </c>
      <c r="AM2735" s="15">
        <v>284.91000000000003</v>
      </c>
      <c r="AN2735" s="15">
        <v>5.4</v>
      </c>
      <c r="AO2735" s="15">
        <v>-309.68</v>
      </c>
      <c r="AP2735" s="16">
        <v>-1165.82</v>
      </c>
      <c r="AQ2735" s="16">
        <v>-1166.03</v>
      </c>
      <c r="AR2735" s="15"/>
      <c r="AS2735" s="15">
        <v>31.75</v>
      </c>
      <c r="AT2735" s="15"/>
      <c r="AU2735" s="15"/>
      <c r="AV2735" s="15"/>
      <c r="AW2735" s="15">
        <v>0</v>
      </c>
      <c r="AX2735" s="16">
        <v>235185</v>
      </c>
      <c r="AZ2735" s="6">
        <f>IF(D2735&gt;0,H2735/D2735,0)</f>
        <v>0</v>
      </c>
      <c r="BA2735" s="6">
        <f>AZ2735*Q2735</f>
        <v>0</v>
      </c>
      <c r="BB2735" s="6">
        <f>IF(C2735&gt;C$3054,C$3054,IF(C2735&lt;C$3053,C$3053,C2735))</f>
        <v>0</v>
      </c>
      <c r="BC2735" s="6">
        <f>IF(BB2735&gt;0,(D2735/15)-BB2735,0)</f>
        <v>0</v>
      </c>
      <c r="BD2735" s="6">
        <f>BC2735/BC$3049</f>
        <v>0</v>
      </c>
      <c r="BE2735" s="15">
        <f>IF(AU2735&gt;AU$3054,AU$3054,IF(AU2735&lt;AU$3053,AU$3053,AU2735))</f>
        <v>0</v>
      </c>
      <c r="BF2735" s="15">
        <f>IF(I2735&gt;I$3054,I$3054,IF(I2735&lt;I$3053,I$3053,I2735))</f>
        <v>0</v>
      </c>
      <c r="BG2735" s="6">
        <f>IF(BE2735&gt;0, BF2735/BE2735,0)</f>
        <v>0</v>
      </c>
      <c r="BH2735" s="26">
        <f>BG2735/BG$3049</f>
        <v>0</v>
      </c>
      <c r="BI2735" s="26">
        <f>IF(AV2735&gt;AV$3054,AV$3054,IF(AV2735&lt;AV$3053,AV$3053,AV2735))</f>
        <v>0</v>
      </c>
      <c r="BJ2735" s="6">
        <f>IF(BI2735&gt;0, BF2735/BI2735,0)</f>
        <v>0</v>
      </c>
      <c r="BK2735" s="26">
        <f>BJ2735/BJ$3049</f>
        <v>0</v>
      </c>
      <c r="BL2735" s="6">
        <f>IF(_xlfn.NUMBERVALUE(AL2735),IF(ABS(AL2735)&lt;1,1-ABS(AL2735),0),0)</f>
        <v>0</v>
      </c>
      <c r="BM2735" s="6">
        <f>IF(F2735&gt;F$3054,F$3054,IF(F2735&lt;F$3053,F$3053,F2735))</f>
        <v>-25</v>
      </c>
      <c r="BN2735" s="6">
        <f>IF(BM2735&gt;0, BM2735/BM$3049, BM2735/BM$3050*-1)</f>
        <v>-0.25135732957973056</v>
      </c>
      <c r="BO2735" s="6">
        <f>IF(O2735&gt;O$3054,O$3054,IF(O2735&lt;O$3053,O$3053,O2735))</f>
        <v>0</v>
      </c>
      <c r="BP2735" s="26">
        <f>BO2735/BO$3049</f>
        <v>0</v>
      </c>
      <c r="BQ2735" s="26">
        <f>IF(OR(BD2735=0, BH2735=0,BN2735=0,BP2735=0), 0,BD2735+BH2735+BK2735+BL2735+BN2735+BP2735)</f>
        <v>0</v>
      </c>
      <c r="BR2735" s="6">
        <f>IF(D2735&gt;0,C2735/D2735,0)</f>
        <v>0</v>
      </c>
    </row>
    <row r="2736" spans="1:70" x14ac:dyDescent="0.2">
      <c r="A2736" s="15" t="s">
        <v>5545</v>
      </c>
      <c r="B2736" s="15" t="s">
        <v>5546</v>
      </c>
      <c r="C2736" s="15">
        <v>-0.05</v>
      </c>
      <c r="D2736" s="15">
        <v>0.06</v>
      </c>
      <c r="E2736" s="15">
        <v>0.1</v>
      </c>
      <c r="F2736" s="15"/>
      <c r="G2736" s="15">
        <v>1.22</v>
      </c>
      <c r="H2736" s="21">
        <v>2440000</v>
      </c>
      <c r="I2736" s="15"/>
      <c r="J2736" s="15">
        <v>0</v>
      </c>
      <c r="K2736" s="15"/>
      <c r="L2736" s="15">
        <v>0</v>
      </c>
      <c r="M2736" s="15"/>
      <c r="N2736" s="15">
        <v>0</v>
      </c>
      <c r="O2736" s="15"/>
      <c r="P2736" s="15"/>
      <c r="Q2736" s="15">
        <v>0.05</v>
      </c>
      <c r="R2736" s="15">
        <v>0.03</v>
      </c>
      <c r="S2736" s="15">
        <v>3.85</v>
      </c>
      <c r="T2736" s="15">
        <v>63.43</v>
      </c>
      <c r="U2736" s="15">
        <v>63.43</v>
      </c>
      <c r="V2736" s="15">
        <v>66.73</v>
      </c>
      <c r="W2736" s="15">
        <v>66.73</v>
      </c>
      <c r="X2736" s="15">
        <v>206.05</v>
      </c>
      <c r="Y2736" s="15">
        <v>206.05</v>
      </c>
      <c r="Z2736" s="15">
        <v>216.76</v>
      </c>
      <c r="AA2736" s="15">
        <v>216.76</v>
      </c>
      <c r="AB2736" s="15"/>
      <c r="AC2736" s="15">
        <v>-39.869999999999997</v>
      </c>
      <c r="AD2736" s="15">
        <v>-31.95</v>
      </c>
      <c r="AE2736" s="15">
        <v>-39.869999999999997</v>
      </c>
      <c r="AF2736" s="15">
        <v>-37.36</v>
      </c>
      <c r="AG2736" s="15">
        <v>-27.68</v>
      </c>
      <c r="AH2736" s="15">
        <v>-37.36</v>
      </c>
      <c r="AI2736" s="15">
        <v>-128.04</v>
      </c>
      <c r="AJ2736" s="15">
        <v>-106.1</v>
      </c>
      <c r="AK2736" s="15">
        <v>-128.04</v>
      </c>
      <c r="AL2736" s="15"/>
      <c r="AM2736" s="15">
        <v>10.57</v>
      </c>
      <c r="AN2736" s="15">
        <v>0.87</v>
      </c>
      <c r="AO2736" s="15">
        <v>3.6</v>
      </c>
      <c r="AP2736" s="15">
        <v>-66.41</v>
      </c>
      <c r="AQ2736" s="15">
        <v>-72.66</v>
      </c>
      <c r="AR2736" s="15"/>
      <c r="AS2736" s="15">
        <v>260.32</v>
      </c>
      <c r="AT2736" s="15"/>
      <c r="AU2736" s="15"/>
      <c r="AV2736" s="15"/>
      <c r="AW2736" s="15">
        <v>0</v>
      </c>
      <c r="AX2736" s="15">
        <v>290</v>
      </c>
      <c r="AZ2736" s="6">
        <f>IF(D2736&gt;0,H2736/D2736,0)</f>
        <v>40666666.666666672</v>
      </c>
      <c r="BA2736" s="6">
        <f>AZ2736*Q2736</f>
        <v>2033333.3333333337</v>
      </c>
      <c r="BB2736" s="6">
        <f>IF(C2736&gt;C$3054,C$3054,IF(C2736&lt;C$3053,C$3053,C2736))</f>
        <v>-0.05</v>
      </c>
      <c r="BC2736" s="6">
        <f>IF(BB2736&gt;0,(D2736/15)-BB2736,0)</f>
        <v>0</v>
      </c>
      <c r="BD2736" s="6">
        <f>BC2736/BC$3049</f>
        <v>0</v>
      </c>
      <c r="BE2736" s="15">
        <f>IF(AU2736&gt;AU$3054,AU$3054,IF(AU2736&lt;AU$3053,AU$3053,AU2736))</f>
        <v>0</v>
      </c>
      <c r="BF2736" s="15">
        <f>IF(I2736&gt;I$3054,I$3054,IF(I2736&lt;I$3053,I$3053,I2736))</f>
        <v>0</v>
      </c>
      <c r="BG2736" s="6">
        <f>IF(BE2736&gt;0, BF2736/BE2736,0)</f>
        <v>0</v>
      </c>
      <c r="BH2736" s="26">
        <f>BG2736/BG$3049</f>
        <v>0</v>
      </c>
      <c r="BI2736" s="26">
        <f>IF(AV2736&gt;AV$3054,AV$3054,IF(AV2736&lt;AV$3053,AV$3053,AV2736))</f>
        <v>0</v>
      </c>
      <c r="BJ2736" s="6">
        <f>IF(BI2736&gt;0, BF2736/BI2736,0)</f>
        <v>0</v>
      </c>
      <c r="BK2736" s="26">
        <f>BJ2736/BJ$3049</f>
        <v>0</v>
      </c>
      <c r="BL2736" s="6">
        <f>IF(_xlfn.NUMBERVALUE(AL2736),IF(ABS(AL2736)&lt;1,1-ABS(AL2736),0),0)</f>
        <v>0</v>
      </c>
      <c r="BM2736" s="6">
        <f>IF(F2736&gt;F$3054,F$3054,IF(F2736&lt;F$3053,F$3053,F2736))</f>
        <v>0</v>
      </c>
      <c r="BN2736" s="6">
        <f>IF(BM2736&gt;0, BM2736/BM$3049, BM2736/BM$3050*-1)</f>
        <v>0</v>
      </c>
      <c r="BO2736" s="6">
        <f>IF(O2736&gt;O$3054,O$3054,IF(O2736&lt;O$3053,O$3053,O2736))</f>
        <v>0</v>
      </c>
      <c r="BP2736" s="26">
        <f>BO2736/BO$3049</f>
        <v>0</v>
      </c>
      <c r="BQ2736" s="26">
        <f>IF(OR(BD2736=0, BH2736=0,BN2736=0,BP2736=0), 0,BD2736+BH2736+BK2736+BL2736+BN2736+BP2736)</f>
        <v>0</v>
      </c>
      <c r="BR2736" s="6">
        <f>IF(D2736&gt;0,C2736/D2736,0)</f>
        <v>-0.83333333333333337</v>
      </c>
    </row>
    <row r="2737" spans="1:70" x14ac:dyDescent="0.2">
      <c r="A2737" s="15" t="s">
        <v>5468</v>
      </c>
      <c r="B2737" s="15" t="s">
        <v>5469</v>
      </c>
      <c r="C2737" s="15">
        <v>0.34</v>
      </c>
      <c r="D2737" s="15">
        <v>2.11</v>
      </c>
      <c r="E2737" s="15">
        <v>1.35</v>
      </c>
      <c r="F2737" s="15">
        <v>126.73</v>
      </c>
      <c r="G2737" s="15">
        <v>0.75</v>
      </c>
      <c r="H2737" s="21">
        <v>38580000</v>
      </c>
      <c r="I2737" s="15">
        <v>6.25</v>
      </c>
      <c r="J2737" s="15">
        <v>0</v>
      </c>
      <c r="K2737" s="15">
        <v>0.03</v>
      </c>
      <c r="L2737" s="15"/>
      <c r="M2737" s="15">
        <v>0.06</v>
      </c>
      <c r="N2737" s="15">
        <v>0</v>
      </c>
      <c r="O2737" s="15">
        <v>2.62</v>
      </c>
      <c r="P2737" s="15">
        <v>0.55000000000000004</v>
      </c>
      <c r="Q2737" s="15">
        <v>3.04</v>
      </c>
      <c r="R2737" s="15">
        <v>0.15</v>
      </c>
      <c r="S2737" s="15">
        <v>4.0599999999999996</v>
      </c>
      <c r="T2737" s="15">
        <v>0</v>
      </c>
      <c r="U2737" s="15">
        <v>0</v>
      </c>
      <c r="V2737" s="15">
        <v>0</v>
      </c>
      <c r="W2737" s="15">
        <v>0</v>
      </c>
      <c r="X2737" s="15">
        <v>0</v>
      </c>
      <c r="Y2737" s="15">
        <v>0</v>
      </c>
      <c r="Z2737" s="15">
        <v>0</v>
      </c>
      <c r="AA2737" s="15">
        <v>0</v>
      </c>
      <c r="AB2737" s="16">
        <v>8875</v>
      </c>
      <c r="AC2737" s="15">
        <v>10.71</v>
      </c>
      <c r="AD2737" s="15">
        <v>13.56</v>
      </c>
      <c r="AE2737" s="15">
        <v>11.29</v>
      </c>
      <c r="AF2737" s="15">
        <v>9.8699999999999992</v>
      </c>
      <c r="AG2737" s="15">
        <v>11.99</v>
      </c>
      <c r="AH2737" s="15">
        <v>10</v>
      </c>
      <c r="AI2737" s="15">
        <v>11.24</v>
      </c>
      <c r="AJ2737" s="15">
        <v>14.15</v>
      </c>
      <c r="AK2737" s="15">
        <v>11.82</v>
      </c>
      <c r="AL2737" s="15">
        <v>0.49</v>
      </c>
      <c r="AM2737" s="15">
        <v>1.44</v>
      </c>
      <c r="AN2737" s="15">
        <v>64.06</v>
      </c>
      <c r="AO2737" s="15">
        <v>22.78</v>
      </c>
      <c r="AP2737" s="15">
        <v>22.64</v>
      </c>
      <c r="AQ2737" s="15">
        <v>15.86</v>
      </c>
      <c r="AR2737" s="15">
        <v>1.25</v>
      </c>
      <c r="AS2737" s="15">
        <v>7.63</v>
      </c>
      <c r="AT2737" s="15"/>
      <c r="AU2737" s="15">
        <v>1.29</v>
      </c>
      <c r="AV2737" s="15"/>
      <c r="AW2737" s="16">
        <v>1000</v>
      </c>
      <c r="AX2737" s="16">
        <v>19568</v>
      </c>
      <c r="AZ2737" s="6">
        <f>IF(D2737&gt;0,H2737/D2737,0)</f>
        <v>18284360.189573459</v>
      </c>
      <c r="BA2737" s="6">
        <f>AZ2737*Q2737</f>
        <v>55584454.976303317</v>
      </c>
      <c r="BB2737" s="6">
        <f>IF(C2737&gt;C$3054,C$3054,IF(C2737&lt;C$3053,C$3053,C2737))</f>
        <v>0.34</v>
      </c>
      <c r="BC2737" s="6">
        <f>IF(BB2737&gt;0,(D2737/15)-BB2737,0)</f>
        <v>-0.19933333333333336</v>
      </c>
      <c r="BD2737" s="6">
        <f>BC2737/BC$3049</f>
        <v>-3.8387469508280911E-2</v>
      </c>
      <c r="BE2737" s="15">
        <f>IF(AU2737&gt;AU$3054,AU$3054,IF(AU2737&lt;AU$3053,AU$3053,AU2737))</f>
        <v>1.29</v>
      </c>
      <c r="BF2737" s="15">
        <f>IF(I2737&gt;I$3054,I$3054,IF(I2737&lt;I$3053,I$3053,I2737))</f>
        <v>6.25</v>
      </c>
      <c r="BG2737" s="6">
        <f>IF(BE2737&gt;0, BF2737/BE2737,0)</f>
        <v>4.8449612403100772</v>
      </c>
      <c r="BH2737" s="26">
        <f>BG2737/BG$3049</f>
        <v>4.6586165772212283E-3</v>
      </c>
      <c r="BI2737" s="26">
        <f>IF(AV2737&gt;AV$3054,AV$3054,IF(AV2737&lt;AV$3053,AV$3053,AV2737))</f>
        <v>0</v>
      </c>
      <c r="BJ2737" s="6">
        <f>IF(BI2737&gt;0, BF2737/BI2737,0)</f>
        <v>0</v>
      </c>
      <c r="BK2737" s="26">
        <f>BJ2737/BJ$3049</f>
        <v>0</v>
      </c>
      <c r="BL2737" s="6">
        <f>IF(_xlfn.NUMBERVALUE(AL2737),IF(ABS(AL2737)&lt;1,1-ABS(AL2737),0),0)</f>
        <v>0.51</v>
      </c>
      <c r="BM2737" s="6">
        <f>IF(F2737&gt;F$3054,F$3054,IF(F2737&lt;F$3053,F$3053,F2737))</f>
        <v>126.73</v>
      </c>
      <c r="BN2737" s="6">
        <f>IF(BM2737&gt;0, BM2737/BM$3049, BM2737/BM$3050*-1)</f>
        <v>0.16010005215616011</v>
      </c>
      <c r="BO2737" s="6">
        <f>IF(O2737&gt;O$3054,O$3054,IF(O2737&lt;O$3053,O$3053,O2737))</f>
        <v>2.62</v>
      </c>
      <c r="BP2737" s="26">
        <f>BO2737/BO$3049</f>
        <v>2.4705583845889095E-2</v>
      </c>
      <c r="BQ2737" s="26">
        <f>IF(OR(BD2737=0, BH2737=0,BN2737=0,BP2737=0), 0,BD2737+BH2737+BK2737+BL2737+BN2737+BP2737)</f>
        <v>0.66107678307098949</v>
      </c>
      <c r="BR2737" s="6">
        <f>IF(D2737&gt;0,C2737/D2737,0)</f>
        <v>0.16113744075829387</v>
      </c>
    </row>
    <row r="2738" spans="1:70" x14ac:dyDescent="0.2">
      <c r="A2738" s="15" t="s">
        <v>5476</v>
      </c>
      <c r="B2738" s="15" t="s">
        <v>5477</v>
      </c>
      <c r="C2738" s="15">
        <v>-0.06</v>
      </c>
      <c r="D2738" s="15">
        <v>0.17</v>
      </c>
      <c r="E2738" s="15">
        <v>0.28999999999999998</v>
      </c>
      <c r="F2738" s="15">
        <v>-75.36</v>
      </c>
      <c r="G2738" s="15">
        <v>1.39</v>
      </c>
      <c r="H2738" s="21">
        <v>9020000</v>
      </c>
      <c r="I2738" s="15"/>
      <c r="J2738" s="15"/>
      <c r="K2738" s="15"/>
      <c r="L2738" s="15"/>
      <c r="M2738" s="15"/>
      <c r="N2738" s="15">
        <v>0</v>
      </c>
      <c r="O2738" s="15"/>
      <c r="P2738" s="15"/>
      <c r="Q2738" s="15">
        <v>0.12</v>
      </c>
      <c r="R2738" s="15">
        <v>0.09</v>
      </c>
      <c r="S2738" s="15">
        <v>4.53</v>
      </c>
      <c r="T2738" s="15">
        <v>0</v>
      </c>
      <c r="U2738" s="15">
        <v>0</v>
      </c>
      <c r="V2738" s="15">
        <v>0</v>
      </c>
      <c r="W2738" s="15">
        <v>0</v>
      </c>
      <c r="X2738" s="15">
        <v>0</v>
      </c>
      <c r="Y2738" s="15">
        <v>0</v>
      </c>
      <c r="Z2738" s="15">
        <v>0</v>
      </c>
      <c r="AA2738" s="15">
        <v>0</v>
      </c>
      <c r="AB2738" s="15">
        <v>-47.85</v>
      </c>
      <c r="AC2738" s="15">
        <v>-47.67</v>
      </c>
      <c r="AD2738" s="15"/>
      <c r="AE2738" s="15">
        <v>-47.67</v>
      </c>
      <c r="AF2738" s="15">
        <v>-34.89</v>
      </c>
      <c r="AG2738" s="15"/>
      <c r="AH2738" s="15">
        <v>-34.89</v>
      </c>
      <c r="AI2738" s="15">
        <v>-48.11</v>
      </c>
      <c r="AJ2738" s="15"/>
      <c r="AK2738" s="15">
        <v>-48.11</v>
      </c>
      <c r="AL2738" s="15">
        <v>0.36</v>
      </c>
      <c r="AM2738" s="15">
        <v>25.03</v>
      </c>
      <c r="AN2738" s="15">
        <v>22.5</v>
      </c>
      <c r="AO2738" s="15">
        <v>-11.07</v>
      </c>
      <c r="AP2738" s="15">
        <v>-11.19</v>
      </c>
      <c r="AQ2738" s="15">
        <v>-11.35</v>
      </c>
      <c r="AR2738" s="15"/>
      <c r="AS2738" s="15"/>
      <c r="AT2738" s="15"/>
      <c r="AU2738" s="15"/>
      <c r="AV2738" s="15"/>
      <c r="AW2738" s="15">
        <v>0</v>
      </c>
      <c r="AX2738" s="16">
        <v>94879</v>
      </c>
      <c r="AZ2738" s="6">
        <f>IF(D2738&gt;0,H2738/D2738,0)</f>
        <v>53058823.529411763</v>
      </c>
      <c r="BA2738" s="6">
        <f>AZ2738*Q2738</f>
        <v>6367058.8235294111</v>
      </c>
      <c r="BB2738" s="6">
        <f>IF(C2738&gt;C$3054,C$3054,IF(C2738&lt;C$3053,C$3053,C2738))</f>
        <v>-0.06</v>
      </c>
      <c r="BC2738" s="6">
        <f>IF(BB2738&gt;0,(D2738/15)-BB2738,0)</f>
        <v>0</v>
      </c>
      <c r="BD2738" s="6">
        <f>BC2738/BC$3049</f>
        <v>0</v>
      </c>
      <c r="BE2738" s="15">
        <f>IF(AU2738&gt;AU$3054,AU$3054,IF(AU2738&lt;AU$3053,AU$3053,AU2738))</f>
        <v>0</v>
      </c>
      <c r="BF2738" s="15">
        <f>IF(I2738&gt;I$3054,I$3054,IF(I2738&lt;I$3053,I$3053,I2738))</f>
        <v>0</v>
      </c>
      <c r="BG2738" s="6">
        <f>IF(BE2738&gt;0, BF2738/BE2738,0)</f>
        <v>0</v>
      </c>
      <c r="BH2738" s="26">
        <f>BG2738/BG$3049</f>
        <v>0</v>
      </c>
      <c r="BI2738" s="26">
        <f>IF(AV2738&gt;AV$3054,AV$3054,IF(AV2738&lt;AV$3053,AV$3053,AV2738))</f>
        <v>0</v>
      </c>
      <c r="BJ2738" s="6">
        <f>IF(BI2738&gt;0, BF2738/BI2738,0)</f>
        <v>0</v>
      </c>
      <c r="BK2738" s="26">
        <f>BJ2738/BJ$3049</f>
        <v>0</v>
      </c>
      <c r="BL2738" s="6">
        <f>IF(_xlfn.NUMBERVALUE(AL2738),IF(ABS(AL2738)&lt;1,1-ABS(AL2738),0),0)</f>
        <v>0.64</v>
      </c>
      <c r="BM2738" s="6">
        <f>IF(F2738&gt;F$3054,F$3054,IF(F2738&lt;F$3053,F$3053,F2738))</f>
        <v>-75.36</v>
      </c>
      <c r="BN2738" s="6">
        <f>IF(BM2738&gt;0, BM2738/BM$3049, BM2738/BM$3050*-1)</f>
        <v>-0.7576915342851398</v>
      </c>
      <c r="BO2738" s="6">
        <f>IF(O2738&gt;O$3054,O$3054,IF(O2738&lt;O$3053,O$3053,O2738))</f>
        <v>0</v>
      </c>
      <c r="BP2738" s="26">
        <f>BO2738/BO$3049</f>
        <v>0</v>
      </c>
      <c r="BQ2738" s="26">
        <f>IF(OR(BD2738=0, BH2738=0,BN2738=0,BP2738=0), 0,BD2738+BH2738+BK2738+BL2738+BN2738+BP2738)</f>
        <v>0</v>
      </c>
      <c r="BR2738" s="6">
        <f>IF(D2738&gt;0,C2738/D2738,0)</f>
        <v>-0.3529411764705882</v>
      </c>
    </row>
    <row r="2739" spans="1:70" x14ac:dyDescent="0.2">
      <c r="A2739" s="15" t="s">
        <v>5480</v>
      </c>
      <c r="B2739" s="15" t="s">
        <v>5481</v>
      </c>
      <c r="C2739" s="15"/>
      <c r="D2739" s="15">
        <v>0.23</v>
      </c>
      <c r="E2739" s="15"/>
      <c r="F2739" s="15"/>
      <c r="G2739" s="15"/>
      <c r="H2739" s="21"/>
      <c r="I2739" s="15"/>
      <c r="J2739" s="15"/>
      <c r="K2739" s="15"/>
      <c r="L2739" s="15"/>
      <c r="M2739" s="15"/>
      <c r="N2739" s="15"/>
      <c r="O2739" s="15"/>
      <c r="P2739" s="15"/>
      <c r="Q2739" s="15"/>
      <c r="R2739" s="15"/>
      <c r="S2739" s="15"/>
      <c r="T2739" s="15"/>
      <c r="U2739" s="15"/>
      <c r="V2739" s="15"/>
      <c r="W2739" s="15"/>
      <c r="X2739" s="15"/>
      <c r="Y2739" s="15"/>
      <c r="Z2739" s="15"/>
      <c r="AA2739" s="15"/>
      <c r="AB2739" s="15"/>
      <c r="AC2739" s="15"/>
      <c r="AD2739" s="15"/>
      <c r="AE2739" s="15"/>
      <c r="AF2739" s="15"/>
      <c r="AG2739" s="15"/>
      <c r="AH2739" s="15"/>
      <c r="AI2739" s="15"/>
      <c r="AJ2739" s="15"/>
      <c r="AK2739" s="15"/>
      <c r="AL2739" s="15"/>
      <c r="AM2739" s="15"/>
      <c r="AN2739" s="15"/>
      <c r="AO2739" s="15"/>
      <c r="AP2739" s="15"/>
      <c r="AQ2739" s="15"/>
      <c r="AR2739" s="15"/>
      <c r="AS2739" s="15"/>
      <c r="AT2739" s="15"/>
      <c r="AU2739" s="15"/>
      <c r="AV2739" s="15"/>
      <c r="AW2739" s="16">
        <v>129677</v>
      </c>
      <c r="AX2739" s="16">
        <v>440323</v>
      </c>
      <c r="AZ2739" s="6">
        <f>IF(D2739&gt;0,H2739/D2739,0)</f>
        <v>0</v>
      </c>
      <c r="BA2739" s="6">
        <f>AZ2739*Q2739</f>
        <v>0</v>
      </c>
      <c r="BB2739" s="6">
        <f>IF(C2739&gt;C$3054,C$3054,IF(C2739&lt;C$3053,C$3053,C2739))</f>
        <v>0</v>
      </c>
      <c r="BC2739" s="6">
        <f>IF(BB2739&gt;0,(D2739/15)-BB2739,0)</f>
        <v>0</v>
      </c>
      <c r="BD2739" s="6">
        <f>BC2739/BC$3049</f>
        <v>0</v>
      </c>
      <c r="BE2739" s="15">
        <f>IF(AU2739&gt;AU$3054,AU$3054,IF(AU2739&lt;AU$3053,AU$3053,AU2739))</f>
        <v>0</v>
      </c>
      <c r="BF2739" s="15">
        <f>IF(I2739&gt;I$3054,I$3054,IF(I2739&lt;I$3053,I$3053,I2739))</f>
        <v>0</v>
      </c>
      <c r="BG2739" s="6">
        <f>IF(BE2739&gt;0, BF2739/BE2739,0)</f>
        <v>0</v>
      </c>
      <c r="BH2739" s="26">
        <f>BG2739/BG$3049</f>
        <v>0</v>
      </c>
      <c r="BI2739" s="26">
        <f>IF(AV2739&gt;AV$3054,AV$3054,IF(AV2739&lt;AV$3053,AV$3053,AV2739))</f>
        <v>0</v>
      </c>
      <c r="BJ2739" s="6">
        <f>IF(BI2739&gt;0, BF2739/BI2739,0)</f>
        <v>0</v>
      </c>
      <c r="BK2739" s="26">
        <f>BJ2739/BJ$3049</f>
        <v>0</v>
      </c>
      <c r="BL2739" s="6">
        <f>IF(_xlfn.NUMBERVALUE(AL2739),IF(ABS(AL2739)&lt;1,1-ABS(AL2739),0),0)</f>
        <v>0</v>
      </c>
      <c r="BM2739" s="6">
        <f>IF(F2739&gt;F$3054,F$3054,IF(F2739&lt;F$3053,F$3053,F2739))</f>
        <v>0</v>
      </c>
      <c r="BN2739" s="6">
        <f>IF(BM2739&gt;0, BM2739/BM$3049, BM2739/BM$3050*-1)</f>
        <v>0</v>
      </c>
      <c r="BO2739" s="6">
        <f>IF(O2739&gt;O$3054,O$3054,IF(O2739&lt;O$3053,O$3053,O2739))</f>
        <v>0</v>
      </c>
      <c r="BP2739" s="26">
        <f>BO2739/BO$3049</f>
        <v>0</v>
      </c>
      <c r="BQ2739" s="26">
        <f>IF(OR(BD2739=0, BH2739=0,BN2739=0,BP2739=0), 0,BD2739+BH2739+BK2739+BL2739+BN2739+BP2739)</f>
        <v>0</v>
      </c>
      <c r="BR2739" s="6">
        <f>IF(D2739&gt;0,C2739/D2739,0)</f>
        <v>0</v>
      </c>
    </row>
    <row r="2740" spans="1:70" x14ac:dyDescent="0.2">
      <c r="A2740" s="15" t="s">
        <v>5503</v>
      </c>
      <c r="B2740" s="15" t="s">
        <v>5504</v>
      </c>
      <c r="C2740" s="15">
        <v>0</v>
      </c>
      <c r="D2740" s="15">
        <v>0.01</v>
      </c>
      <c r="E2740" s="15">
        <v>0.01</v>
      </c>
      <c r="F2740" s="15">
        <v>140</v>
      </c>
      <c r="G2740" s="15">
        <v>4.87</v>
      </c>
      <c r="H2740" s="21">
        <v>6180000</v>
      </c>
      <c r="I2740" s="15"/>
      <c r="J2740" s="15">
        <v>0</v>
      </c>
      <c r="K2740" s="15"/>
      <c r="L2740" s="15">
        <v>0</v>
      </c>
      <c r="M2740" s="15"/>
      <c r="N2740" s="15">
        <v>0</v>
      </c>
      <c r="O2740" s="15"/>
      <c r="P2740" s="15"/>
      <c r="Q2740" s="15">
        <v>0</v>
      </c>
      <c r="R2740" s="15">
        <v>0</v>
      </c>
      <c r="S2740" s="15">
        <v>17.47</v>
      </c>
      <c r="T2740" s="15">
        <v>0</v>
      </c>
      <c r="U2740" s="15">
        <v>0</v>
      </c>
      <c r="V2740" s="15">
        <v>0</v>
      </c>
      <c r="W2740" s="15">
        <v>0</v>
      </c>
      <c r="X2740" s="15">
        <v>0</v>
      </c>
      <c r="Y2740" s="15">
        <v>0</v>
      </c>
      <c r="Z2740" s="15">
        <v>0</v>
      </c>
      <c r="AA2740" s="15">
        <v>0</v>
      </c>
      <c r="AB2740" s="15"/>
      <c r="AC2740" s="15">
        <v>-51.97</v>
      </c>
      <c r="AD2740" s="15">
        <v>-33.75</v>
      </c>
      <c r="AE2740" s="15">
        <v>-51.97</v>
      </c>
      <c r="AF2740" s="15">
        <v>-49.44</v>
      </c>
      <c r="AG2740" s="15">
        <v>-32.450000000000003</v>
      </c>
      <c r="AH2740" s="15">
        <v>-49.44</v>
      </c>
      <c r="AI2740" s="15">
        <v>-51.97</v>
      </c>
      <c r="AJ2740" s="15">
        <v>-33.75</v>
      </c>
      <c r="AK2740" s="15">
        <v>-51.97</v>
      </c>
      <c r="AL2740" s="15">
        <v>1.2</v>
      </c>
      <c r="AM2740" s="15">
        <v>318.97000000000003</v>
      </c>
      <c r="AN2740" s="15"/>
      <c r="AO2740" s="16">
        <v>-8177.07</v>
      </c>
      <c r="AP2740" s="16">
        <v>-8219.68</v>
      </c>
      <c r="AQ2740" s="16">
        <v>-8219.68</v>
      </c>
      <c r="AR2740" s="15"/>
      <c r="AS2740" s="15">
        <v>-47.32</v>
      </c>
      <c r="AT2740" s="15">
        <v>-21.28</v>
      </c>
      <c r="AU2740" s="15"/>
      <c r="AV2740" s="15"/>
      <c r="AW2740" s="15">
        <v>3890000</v>
      </c>
      <c r="AX2740" s="15">
        <v>1820000</v>
      </c>
      <c r="AZ2740" s="6">
        <f>IF(D2740&gt;0,H2740/D2740,0)</f>
        <v>618000000</v>
      </c>
      <c r="BA2740" s="6">
        <f>AZ2740*Q2740</f>
        <v>0</v>
      </c>
      <c r="BB2740" s="6">
        <f>IF(C2740&gt;C$3054,C$3054,IF(C2740&lt;C$3053,C$3053,C2740))</f>
        <v>0</v>
      </c>
      <c r="BC2740" s="6">
        <f>IF(BB2740&gt;0,(D2740/15)-BB2740,0)</f>
        <v>0</v>
      </c>
      <c r="BD2740" s="6">
        <f>BC2740/BC$3049</f>
        <v>0</v>
      </c>
      <c r="BE2740" s="15">
        <f>IF(AU2740&gt;AU$3054,AU$3054,IF(AU2740&lt;AU$3053,AU$3053,AU2740))</f>
        <v>0</v>
      </c>
      <c r="BF2740" s="15">
        <f>IF(I2740&gt;I$3054,I$3054,IF(I2740&lt;I$3053,I$3053,I2740))</f>
        <v>0</v>
      </c>
      <c r="BG2740" s="6">
        <f>IF(BE2740&gt;0, BF2740/BE2740,0)</f>
        <v>0</v>
      </c>
      <c r="BH2740" s="26">
        <f>BG2740/BG$3049</f>
        <v>0</v>
      </c>
      <c r="BI2740" s="26">
        <f>IF(AV2740&gt;AV$3054,AV$3054,IF(AV2740&lt;AV$3053,AV$3053,AV2740))</f>
        <v>0</v>
      </c>
      <c r="BJ2740" s="6">
        <f>IF(BI2740&gt;0, BF2740/BI2740,0)</f>
        <v>0</v>
      </c>
      <c r="BK2740" s="26">
        <f>BJ2740/BJ$3049</f>
        <v>0</v>
      </c>
      <c r="BL2740" s="6">
        <f>IF(_xlfn.NUMBERVALUE(AL2740),IF(ABS(AL2740)&lt;1,1-ABS(AL2740),0),0)</f>
        <v>0</v>
      </c>
      <c r="BM2740" s="6">
        <f>IF(F2740&gt;F$3054,F$3054,IF(F2740&lt;F$3053,F$3053,F2740))</f>
        <v>140</v>
      </c>
      <c r="BN2740" s="6">
        <f>IF(BM2740&gt;0, BM2740/BM$3049, BM2740/BM$3050*-1)</f>
        <v>0.17686425709668122</v>
      </c>
      <c r="BO2740" s="6">
        <f>IF(O2740&gt;O$3054,O$3054,IF(O2740&lt;O$3053,O$3053,O2740))</f>
        <v>0</v>
      </c>
      <c r="BP2740" s="26">
        <f>BO2740/BO$3049</f>
        <v>0</v>
      </c>
      <c r="BQ2740" s="26">
        <f>IF(OR(BD2740=0, BH2740=0,BN2740=0,BP2740=0), 0,BD2740+BH2740+BK2740+BL2740+BN2740+BP2740)</f>
        <v>0</v>
      </c>
      <c r="BR2740" s="6">
        <f>IF(D2740&gt;0,C2740/D2740,0)</f>
        <v>0</v>
      </c>
    </row>
    <row r="2741" spans="1:70" x14ac:dyDescent="0.2">
      <c r="A2741" s="15" t="s">
        <v>5384</v>
      </c>
      <c r="B2741" s="15" t="s">
        <v>5385</v>
      </c>
      <c r="C2741" s="15"/>
      <c r="D2741" s="15">
        <v>0</v>
      </c>
      <c r="E2741" s="15"/>
      <c r="F2741" s="15"/>
      <c r="G2741" s="15"/>
      <c r="H2741" s="21"/>
      <c r="I2741" s="15"/>
      <c r="J2741" s="15"/>
      <c r="K2741" s="15"/>
      <c r="L2741" s="15"/>
      <c r="M2741" s="15"/>
      <c r="N2741" s="15"/>
      <c r="O2741" s="15"/>
      <c r="P2741" s="15"/>
      <c r="Q2741" s="15"/>
      <c r="R2741" s="15"/>
      <c r="S2741" s="15"/>
      <c r="T2741" s="15"/>
      <c r="U2741" s="15"/>
      <c r="V2741" s="15"/>
      <c r="W2741" s="15"/>
      <c r="X2741" s="15"/>
      <c r="Y2741" s="15"/>
      <c r="Z2741" s="15"/>
      <c r="AA2741" s="15"/>
      <c r="AB2741" s="15"/>
      <c r="AC2741" s="15"/>
      <c r="AD2741" s="15"/>
      <c r="AE2741" s="15"/>
      <c r="AF2741" s="15"/>
      <c r="AG2741" s="15"/>
      <c r="AH2741" s="15"/>
      <c r="AI2741" s="15"/>
      <c r="AJ2741" s="15"/>
      <c r="AK2741" s="15"/>
      <c r="AL2741" s="15"/>
      <c r="AM2741" s="15"/>
      <c r="AN2741" s="15"/>
      <c r="AO2741" s="15"/>
      <c r="AP2741" s="15"/>
      <c r="AQ2741" s="15"/>
      <c r="AR2741" s="15"/>
      <c r="AS2741" s="15"/>
      <c r="AT2741" s="15"/>
      <c r="AU2741" s="15"/>
      <c r="AV2741" s="15"/>
      <c r="AW2741" s="15">
        <v>0</v>
      </c>
      <c r="AX2741" s="15"/>
      <c r="AZ2741" s="6">
        <f>IF(D2741&gt;0,H2741/D2741,0)</f>
        <v>0</v>
      </c>
      <c r="BA2741" s="6">
        <f>AZ2741*Q2741</f>
        <v>0</v>
      </c>
      <c r="BB2741" s="6">
        <f>IF(C2741&gt;C$3054,C$3054,IF(C2741&lt;C$3053,C$3053,C2741))</f>
        <v>0</v>
      </c>
      <c r="BC2741" s="6">
        <f>IF(BB2741&gt;0,(D2741/15)-BB2741,0)</f>
        <v>0</v>
      </c>
      <c r="BD2741" s="6">
        <f>BC2741/BC$3049</f>
        <v>0</v>
      </c>
      <c r="BE2741" s="15">
        <f>IF(AU2741&gt;AU$3054,AU$3054,IF(AU2741&lt;AU$3053,AU$3053,AU2741))</f>
        <v>0</v>
      </c>
      <c r="BF2741" s="15">
        <f>IF(I2741&gt;I$3054,I$3054,IF(I2741&lt;I$3053,I$3053,I2741))</f>
        <v>0</v>
      </c>
      <c r="BG2741" s="6">
        <f>IF(BE2741&gt;0, BF2741/BE2741,0)</f>
        <v>0</v>
      </c>
      <c r="BH2741" s="26">
        <f>BG2741/BG$3049</f>
        <v>0</v>
      </c>
      <c r="BI2741" s="26">
        <f>IF(AV2741&gt;AV$3054,AV$3054,IF(AV2741&lt;AV$3053,AV$3053,AV2741))</f>
        <v>0</v>
      </c>
      <c r="BJ2741" s="6">
        <f>IF(BI2741&gt;0, BF2741/BI2741,0)</f>
        <v>0</v>
      </c>
      <c r="BK2741" s="26">
        <f>BJ2741/BJ$3049</f>
        <v>0</v>
      </c>
      <c r="BL2741" s="6">
        <f>IF(_xlfn.NUMBERVALUE(AL2741),IF(ABS(AL2741)&lt;1,1-ABS(AL2741),0),0)</f>
        <v>0</v>
      </c>
      <c r="BM2741" s="6">
        <f>IF(F2741&gt;F$3054,F$3054,IF(F2741&lt;F$3053,F$3053,F2741))</f>
        <v>0</v>
      </c>
      <c r="BN2741" s="6">
        <f>IF(BM2741&gt;0, BM2741/BM$3049, BM2741/BM$3050*-1)</f>
        <v>0</v>
      </c>
      <c r="BO2741" s="6">
        <f>IF(O2741&gt;O$3054,O$3054,IF(O2741&lt;O$3053,O$3053,O2741))</f>
        <v>0</v>
      </c>
      <c r="BP2741" s="26">
        <f>BO2741/BO$3049</f>
        <v>0</v>
      </c>
      <c r="BQ2741" s="26">
        <f>IF(OR(BD2741=0, BH2741=0,BN2741=0,BP2741=0), 0,BD2741+BH2741+BK2741+BL2741+BN2741+BP2741)</f>
        <v>0</v>
      </c>
      <c r="BR2741" s="6">
        <f>IF(D2741&gt;0,C2741/D2741,0)</f>
        <v>0</v>
      </c>
    </row>
    <row r="2742" spans="1:70" x14ac:dyDescent="0.2">
      <c r="A2742" s="15" t="s">
        <v>5519</v>
      </c>
      <c r="B2742" s="15" t="s">
        <v>5520</v>
      </c>
      <c r="C2742" s="15">
        <v>-0.01</v>
      </c>
      <c r="D2742" s="15">
        <v>7.0000000000000007E-2</v>
      </c>
      <c r="E2742" s="15">
        <v>0.05</v>
      </c>
      <c r="F2742" s="15">
        <v>46.94</v>
      </c>
      <c r="G2742" s="15">
        <v>3.52</v>
      </c>
      <c r="H2742" s="21">
        <v>7140000</v>
      </c>
      <c r="I2742" s="15"/>
      <c r="J2742" s="15">
        <v>0</v>
      </c>
      <c r="K2742" s="15"/>
      <c r="L2742" s="15">
        <v>0</v>
      </c>
      <c r="M2742" s="15"/>
      <c r="N2742" s="15">
        <v>0</v>
      </c>
      <c r="O2742" s="15"/>
      <c r="P2742" s="15"/>
      <c r="Q2742" s="15">
        <v>0.02</v>
      </c>
      <c r="R2742" s="15">
        <v>0</v>
      </c>
      <c r="S2742" s="15">
        <v>3.21</v>
      </c>
      <c r="T2742" s="15">
        <v>0</v>
      </c>
      <c r="U2742" s="15">
        <v>0</v>
      </c>
      <c r="V2742" s="15">
        <v>0</v>
      </c>
      <c r="W2742" s="15">
        <v>0</v>
      </c>
      <c r="X2742" s="15">
        <v>0</v>
      </c>
      <c r="Y2742" s="15">
        <v>0</v>
      </c>
      <c r="Z2742" s="15">
        <v>0</v>
      </c>
      <c r="AA2742" s="15">
        <v>0</v>
      </c>
      <c r="AB2742" s="15"/>
      <c r="AC2742" s="15">
        <v>-44.66</v>
      </c>
      <c r="AD2742" s="15">
        <v>-28.81</v>
      </c>
      <c r="AE2742" s="15">
        <v>-44.66</v>
      </c>
      <c r="AF2742" s="15">
        <v>-43.09</v>
      </c>
      <c r="AG2742" s="15">
        <v>-27.88</v>
      </c>
      <c r="AH2742" s="15">
        <v>-43.09</v>
      </c>
      <c r="AI2742" s="15">
        <v>-45.18</v>
      </c>
      <c r="AJ2742" s="15">
        <v>-28.91</v>
      </c>
      <c r="AK2742" s="15">
        <v>-45.18</v>
      </c>
      <c r="AL2742" s="15">
        <v>1.33</v>
      </c>
      <c r="AM2742" s="15">
        <v>26.15</v>
      </c>
      <c r="AN2742" s="15"/>
      <c r="AO2742" s="15">
        <v>-724.85</v>
      </c>
      <c r="AP2742" s="15">
        <v>-729.42</v>
      </c>
      <c r="AQ2742" s="15">
        <v>-729.42</v>
      </c>
      <c r="AR2742" s="15"/>
      <c r="AS2742" s="15">
        <v>-22.28</v>
      </c>
      <c r="AT2742" s="15"/>
      <c r="AU2742" s="15"/>
      <c r="AV2742" s="15"/>
      <c r="AW2742" s="15">
        <v>0</v>
      </c>
      <c r="AX2742" s="16">
        <v>19995</v>
      </c>
      <c r="AZ2742" s="6">
        <f>IF(D2742&gt;0,H2742/D2742,0)</f>
        <v>101999999.99999999</v>
      </c>
      <c r="BA2742" s="6">
        <f>AZ2742*Q2742</f>
        <v>2039999.9999999998</v>
      </c>
      <c r="BB2742" s="6">
        <f>IF(C2742&gt;C$3054,C$3054,IF(C2742&lt;C$3053,C$3053,C2742))</f>
        <v>-0.01</v>
      </c>
      <c r="BC2742" s="6">
        <f>IF(BB2742&gt;0,(D2742/15)-BB2742,0)</f>
        <v>0</v>
      </c>
      <c r="BD2742" s="6">
        <f>BC2742/BC$3049</f>
        <v>0</v>
      </c>
      <c r="BE2742" s="15">
        <f>IF(AU2742&gt;AU$3054,AU$3054,IF(AU2742&lt;AU$3053,AU$3053,AU2742))</f>
        <v>0</v>
      </c>
      <c r="BF2742" s="15">
        <f>IF(I2742&gt;I$3054,I$3054,IF(I2742&lt;I$3053,I$3053,I2742))</f>
        <v>0</v>
      </c>
      <c r="BG2742" s="6">
        <f>IF(BE2742&gt;0, BF2742/BE2742,0)</f>
        <v>0</v>
      </c>
      <c r="BH2742" s="26">
        <f>BG2742/BG$3049</f>
        <v>0</v>
      </c>
      <c r="BI2742" s="26">
        <f>IF(AV2742&gt;AV$3054,AV$3054,IF(AV2742&lt;AV$3053,AV$3053,AV2742))</f>
        <v>0</v>
      </c>
      <c r="BJ2742" s="6">
        <f>IF(BI2742&gt;0, BF2742/BI2742,0)</f>
        <v>0</v>
      </c>
      <c r="BK2742" s="26">
        <f>BJ2742/BJ$3049</f>
        <v>0</v>
      </c>
      <c r="BL2742" s="6">
        <f>IF(_xlfn.NUMBERVALUE(AL2742),IF(ABS(AL2742)&lt;1,1-ABS(AL2742),0),0)</f>
        <v>0</v>
      </c>
      <c r="BM2742" s="6">
        <f>IF(F2742&gt;F$3054,F$3054,IF(F2742&lt;F$3053,F$3053,F2742))</f>
        <v>46.94</v>
      </c>
      <c r="BN2742" s="6">
        <f>IF(BM2742&gt;0, BM2742/BM$3049, BM2742/BM$3050*-1)</f>
        <v>5.9300058772272977E-2</v>
      </c>
      <c r="BO2742" s="6">
        <f>IF(O2742&gt;O$3054,O$3054,IF(O2742&lt;O$3053,O$3053,O2742))</f>
        <v>0</v>
      </c>
      <c r="BP2742" s="26">
        <f>BO2742/BO$3049</f>
        <v>0</v>
      </c>
      <c r="BQ2742" s="26">
        <f>IF(OR(BD2742=0, BH2742=0,BN2742=0,BP2742=0), 0,BD2742+BH2742+BK2742+BL2742+BN2742+BP2742)</f>
        <v>0</v>
      </c>
      <c r="BR2742" s="6">
        <f>IF(D2742&gt;0,C2742/D2742,0)</f>
        <v>-0.14285714285714285</v>
      </c>
    </row>
    <row r="2743" spans="1:70" x14ac:dyDescent="0.2">
      <c r="A2743" s="15" t="s">
        <v>5411</v>
      </c>
      <c r="B2743" s="15" t="s">
        <v>5412</v>
      </c>
      <c r="C2743" s="15"/>
      <c r="D2743" s="15">
        <v>0.01</v>
      </c>
      <c r="E2743" s="15"/>
      <c r="F2743" s="15"/>
      <c r="G2743" s="15"/>
      <c r="H2743" s="21"/>
      <c r="I2743" s="15"/>
      <c r="J2743" s="15"/>
      <c r="K2743" s="15"/>
      <c r="L2743" s="15"/>
      <c r="M2743" s="15"/>
      <c r="N2743" s="15"/>
      <c r="O2743" s="15"/>
      <c r="P2743" s="15"/>
      <c r="Q2743" s="15"/>
      <c r="R2743" s="15"/>
      <c r="S2743" s="15"/>
      <c r="T2743" s="15"/>
      <c r="U2743" s="15"/>
      <c r="V2743" s="15"/>
      <c r="W2743" s="15"/>
      <c r="X2743" s="15"/>
      <c r="Y2743" s="15"/>
      <c r="Z2743" s="15"/>
      <c r="AA2743" s="15"/>
      <c r="AB2743" s="15"/>
      <c r="AC2743" s="15"/>
      <c r="AD2743" s="15"/>
      <c r="AE2743" s="15"/>
      <c r="AF2743" s="15"/>
      <c r="AG2743" s="15"/>
      <c r="AH2743" s="15"/>
      <c r="AI2743" s="15"/>
      <c r="AJ2743" s="15"/>
      <c r="AK2743" s="15"/>
      <c r="AL2743" s="15"/>
      <c r="AM2743" s="15"/>
      <c r="AN2743" s="15"/>
      <c r="AO2743" s="15"/>
      <c r="AP2743" s="15"/>
      <c r="AQ2743" s="15"/>
      <c r="AR2743" s="15"/>
      <c r="AS2743" s="15"/>
      <c r="AT2743" s="15"/>
      <c r="AU2743" s="15"/>
      <c r="AV2743" s="15"/>
      <c r="AW2743" s="15">
        <v>0</v>
      </c>
      <c r="AX2743" s="15"/>
      <c r="AZ2743" s="6">
        <f>IF(D2743&gt;0,H2743/D2743,0)</f>
        <v>0</v>
      </c>
      <c r="BA2743" s="6">
        <f>AZ2743*Q2743</f>
        <v>0</v>
      </c>
      <c r="BB2743" s="6">
        <f>IF(C2743&gt;C$3054,C$3054,IF(C2743&lt;C$3053,C$3053,C2743))</f>
        <v>0</v>
      </c>
      <c r="BC2743" s="6">
        <f>IF(BB2743&gt;0,(D2743/15)-BB2743,0)</f>
        <v>0</v>
      </c>
      <c r="BD2743" s="6">
        <f>BC2743/BC$3049</f>
        <v>0</v>
      </c>
      <c r="BE2743" s="15">
        <f>IF(AU2743&gt;AU$3054,AU$3054,IF(AU2743&lt;AU$3053,AU$3053,AU2743))</f>
        <v>0</v>
      </c>
      <c r="BF2743" s="15">
        <f>IF(I2743&gt;I$3054,I$3054,IF(I2743&lt;I$3053,I$3053,I2743))</f>
        <v>0</v>
      </c>
      <c r="BG2743" s="6">
        <f>IF(BE2743&gt;0, BF2743/BE2743,0)</f>
        <v>0</v>
      </c>
      <c r="BH2743" s="26">
        <f>BG2743/BG$3049</f>
        <v>0</v>
      </c>
      <c r="BI2743" s="26">
        <f>IF(AV2743&gt;AV$3054,AV$3054,IF(AV2743&lt;AV$3053,AV$3053,AV2743))</f>
        <v>0</v>
      </c>
      <c r="BJ2743" s="6">
        <f>IF(BI2743&gt;0, BF2743/BI2743,0)</f>
        <v>0</v>
      </c>
      <c r="BK2743" s="26">
        <f>BJ2743/BJ$3049</f>
        <v>0</v>
      </c>
      <c r="BL2743" s="6">
        <f>IF(_xlfn.NUMBERVALUE(AL2743),IF(ABS(AL2743)&lt;1,1-ABS(AL2743),0),0)</f>
        <v>0</v>
      </c>
      <c r="BM2743" s="6">
        <f>IF(F2743&gt;F$3054,F$3054,IF(F2743&lt;F$3053,F$3053,F2743))</f>
        <v>0</v>
      </c>
      <c r="BN2743" s="6">
        <f>IF(BM2743&gt;0, BM2743/BM$3049, BM2743/BM$3050*-1)</f>
        <v>0</v>
      </c>
      <c r="BO2743" s="6">
        <f>IF(O2743&gt;O$3054,O$3054,IF(O2743&lt;O$3053,O$3053,O2743))</f>
        <v>0</v>
      </c>
      <c r="BP2743" s="26">
        <f>BO2743/BO$3049</f>
        <v>0</v>
      </c>
      <c r="BQ2743" s="26">
        <f>IF(OR(BD2743=0, BH2743=0,BN2743=0,BP2743=0), 0,BD2743+BH2743+BK2743+BL2743+BN2743+BP2743)</f>
        <v>0</v>
      </c>
      <c r="BR2743" s="6">
        <f>IF(D2743&gt;0,C2743/D2743,0)</f>
        <v>0</v>
      </c>
    </row>
    <row r="2744" spans="1:70" x14ac:dyDescent="0.2">
      <c r="A2744" s="15" t="s">
        <v>5559</v>
      </c>
      <c r="B2744" s="15" t="s">
        <v>5560</v>
      </c>
      <c r="C2744" s="15">
        <v>-0.02</v>
      </c>
      <c r="D2744" s="15">
        <v>0.09</v>
      </c>
      <c r="E2744" s="15">
        <v>0.03</v>
      </c>
      <c r="F2744" s="15">
        <v>223.67</v>
      </c>
      <c r="G2744" s="15"/>
      <c r="H2744" s="21">
        <v>32500000</v>
      </c>
      <c r="I2744" s="15"/>
      <c r="J2744" s="15">
        <v>0</v>
      </c>
      <c r="K2744" s="15"/>
      <c r="L2744" s="15">
        <v>0</v>
      </c>
      <c r="M2744" s="15"/>
      <c r="N2744" s="15">
        <v>0</v>
      </c>
      <c r="O2744" s="15"/>
      <c r="P2744" s="15"/>
      <c r="Q2744" s="15">
        <v>0</v>
      </c>
      <c r="R2744" s="15">
        <v>0</v>
      </c>
      <c r="S2744" s="15">
        <v>0.35</v>
      </c>
      <c r="T2744" s="15">
        <v>109.75</v>
      </c>
      <c r="U2744" s="15">
        <v>109.75</v>
      </c>
      <c r="V2744" s="15">
        <v>109.75</v>
      </c>
      <c r="W2744" s="15">
        <v>109.75</v>
      </c>
      <c r="X2744" s="15"/>
      <c r="Y2744" s="15"/>
      <c r="Z2744" s="15"/>
      <c r="AA2744" s="15"/>
      <c r="AB2744" s="15">
        <v>-0.69</v>
      </c>
      <c r="AC2744" s="15">
        <v>-789.58</v>
      </c>
      <c r="AD2744" s="15">
        <v>-78.38</v>
      </c>
      <c r="AE2744" s="15">
        <v>-789.58</v>
      </c>
      <c r="AF2744" s="15">
        <v>-372.54</v>
      </c>
      <c r="AG2744" s="15">
        <v>-68.59</v>
      </c>
      <c r="AH2744" s="15">
        <v>-372.54</v>
      </c>
      <c r="AI2744" s="15"/>
      <c r="AJ2744" s="15">
        <v>-80.150000000000006</v>
      </c>
      <c r="AK2744" s="15"/>
      <c r="AL2744" s="15">
        <v>0.05</v>
      </c>
      <c r="AM2744" s="15">
        <v>344.92</v>
      </c>
      <c r="AN2744" s="15"/>
      <c r="AO2744" s="15">
        <v>-11.16</v>
      </c>
      <c r="AP2744" s="15">
        <v>-735.86</v>
      </c>
      <c r="AQ2744" s="15">
        <v>-753.64</v>
      </c>
      <c r="AR2744" s="15"/>
      <c r="AS2744" s="15">
        <v>0.77</v>
      </c>
      <c r="AT2744" s="15"/>
      <c r="AU2744" s="15"/>
      <c r="AV2744" s="15"/>
      <c r="AW2744" s="15">
        <v>1850000</v>
      </c>
      <c r="AX2744" s="15">
        <v>2400000</v>
      </c>
      <c r="AZ2744" s="6">
        <f>IF(D2744&gt;0,H2744/D2744,0)</f>
        <v>361111111.1111111</v>
      </c>
      <c r="BA2744" s="6">
        <f>AZ2744*Q2744</f>
        <v>0</v>
      </c>
      <c r="BB2744" s="6">
        <f>IF(C2744&gt;C$3054,C$3054,IF(C2744&lt;C$3053,C$3053,C2744))</f>
        <v>-0.02</v>
      </c>
      <c r="BC2744" s="6">
        <f>IF(BB2744&gt;0,(D2744/15)-BB2744,0)</f>
        <v>0</v>
      </c>
      <c r="BD2744" s="6">
        <f>BC2744/BC$3049</f>
        <v>0</v>
      </c>
      <c r="BE2744" s="15">
        <f>IF(AU2744&gt;AU$3054,AU$3054,IF(AU2744&lt;AU$3053,AU$3053,AU2744))</f>
        <v>0</v>
      </c>
      <c r="BF2744" s="15">
        <f>IF(I2744&gt;I$3054,I$3054,IF(I2744&lt;I$3053,I$3053,I2744))</f>
        <v>0</v>
      </c>
      <c r="BG2744" s="6">
        <f>IF(BE2744&gt;0, BF2744/BE2744,0)</f>
        <v>0</v>
      </c>
      <c r="BH2744" s="26">
        <f>BG2744/BG$3049</f>
        <v>0</v>
      </c>
      <c r="BI2744" s="26">
        <f>IF(AV2744&gt;AV$3054,AV$3054,IF(AV2744&lt;AV$3053,AV$3053,AV2744))</f>
        <v>0</v>
      </c>
      <c r="BJ2744" s="6">
        <f>IF(BI2744&gt;0, BF2744/BI2744,0)</f>
        <v>0</v>
      </c>
      <c r="BK2744" s="26">
        <f>BJ2744/BJ$3049</f>
        <v>0</v>
      </c>
      <c r="BL2744" s="6">
        <f>IF(_xlfn.NUMBERVALUE(AL2744),IF(ABS(AL2744)&lt;1,1-ABS(AL2744),0),0)</f>
        <v>0.95</v>
      </c>
      <c r="BM2744" s="6">
        <f>IF(F2744&gt;F$3054,F$3054,IF(F2744&lt;F$3053,F$3053,F2744))</f>
        <v>223.67</v>
      </c>
      <c r="BN2744" s="6">
        <f>IF(BM2744&gt;0, BM2744/BM$3049, BM2744/BM$3050*-1)</f>
        <v>0.28256591703439066</v>
      </c>
      <c r="BO2744" s="6">
        <f>IF(O2744&gt;O$3054,O$3054,IF(O2744&lt;O$3053,O$3053,O2744))</f>
        <v>0</v>
      </c>
      <c r="BP2744" s="26">
        <f>BO2744/BO$3049</f>
        <v>0</v>
      </c>
      <c r="BQ2744" s="26">
        <f>IF(OR(BD2744=0, BH2744=0,BN2744=0,BP2744=0), 0,BD2744+BH2744+BK2744+BL2744+BN2744+BP2744)</f>
        <v>0</v>
      </c>
      <c r="BR2744" s="6">
        <f>IF(D2744&gt;0,C2744/D2744,0)</f>
        <v>-0.22222222222222224</v>
      </c>
    </row>
    <row r="2745" spans="1:70" x14ac:dyDescent="0.2">
      <c r="A2745" s="15" t="s">
        <v>90</v>
      </c>
      <c r="B2745" s="15" t="s">
        <v>5482</v>
      </c>
      <c r="C2745" s="15">
        <v>0.13</v>
      </c>
      <c r="D2745" s="15">
        <v>5.52</v>
      </c>
      <c r="E2745" s="15">
        <v>5.48</v>
      </c>
      <c r="F2745" s="15">
        <v>17.440000000000001</v>
      </c>
      <c r="G2745" s="15">
        <v>12.44</v>
      </c>
      <c r="H2745" s="21">
        <v>1730000000</v>
      </c>
      <c r="I2745" s="15">
        <v>43.16</v>
      </c>
      <c r="J2745" s="15">
        <v>0.05</v>
      </c>
      <c r="K2745" s="15">
        <v>0.05</v>
      </c>
      <c r="L2745" s="15">
        <v>7.0000000000000007E-2</v>
      </c>
      <c r="M2745" s="15">
        <v>7.0000000000000007E-2</v>
      </c>
      <c r="N2745" s="15">
        <v>7.0000000000000007E-2</v>
      </c>
      <c r="O2745" s="15">
        <v>1.35</v>
      </c>
      <c r="P2745" s="15">
        <v>27.96</v>
      </c>
      <c r="Q2745" s="15">
        <v>0.44</v>
      </c>
      <c r="R2745" s="15">
        <v>0.26</v>
      </c>
      <c r="S2745" s="15">
        <v>2.5499999999999998</v>
      </c>
      <c r="T2745" s="15">
        <v>0</v>
      </c>
      <c r="U2745" s="15">
        <v>0</v>
      </c>
      <c r="V2745" s="15">
        <v>0.01</v>
      </c>
      <c r="W2745" s="15">
        <v>0.01</v>
      </c>
      <c r="X2745" s="15">
        <v>0</v>
      </c>
      <c r="Y2745" s="15">
        <v>0</v>
      </c>
      <c r="Z2745" s="15">
        <v>0.02</v>
      </c>
      <c r="AA2745" s="15">
        <v>0.02</v>
      </c>
      <c r="AB2745" s="15">
        <v>528.13</v>
      </c>
      <c r="AC2745" s="15">
        <v>28.15</v>
      </c>
      <c r="AD2745" s="15">
        <v>28.75</v>
      </c>
      <c r="AE2745" s="15">
        <v>28.15</v>
      </c>
      <c r="AF2745" s="15">
        <v>20.61</v>
      </c>
      <c r="AG2745" s="15">
        <v>20.97</v>
      </c>
      <c r="AH2745" s="15">
        <v>20.61</v>
      </c>
      <c r="AI2745" s="15">
        <v>32.25</v>
      </c>
      <c r="AJ2745" s="15">
        <v>32.53</v>
      </c>
      <c r="AK2745" s="15">
        <v>32.25</v>
      </c>
      <c r="AL2745" s="15">
        <v>1.03</v>
      </c>
      <c r="AM2745" s="15">
        <v>233.51</v>
      </c>
      <c r="AN2745" s="15">
        <v>87.33</v>
      </c>
      <c r="AO2745" s="15">
        <v>23</v>
      </c>
      <c r="AP2745" s="15">
        <v>21.38</v>
      </c>
      <c r="AQ2745" s="15">
        <v>16.600000000000001</v>
      </c>
      <c r="AR2745" s="15">
        <v>15.26</v>
      </c>
      <c r="AS2745" s="15">
        <v>9.6999999999999993</v>
      </c>
      <c r="AT2745" s="15"/>
      <c r="AU2745" s="15">
        <v>14.46</v>
      </c>
      <c r="AV2745" s="15"/>
      <c r="AW2745" s="16">
        <v>471781</v>
      </c>
      <c r="AX2745" s="16">
        <v>582160</v>
      </c>
      <c r="AZ2745" s="6">
        <f>IF(D2745&gt;0,H2745/D2745,0)</f>
        <v>313405797.10144931</v>
      </c>
      <c r="BA2745" s="6">
        <f>AZ2745*Q2745</f>
        <v>137898550.72463769</v>
      </c>
      <c r="BB2745" s="6">
        <f>IF(C2745&gt;C$3054,C$3054,IF(C2745&lt;C$3053,C$3053,C2745))</f>
        <v>0.13</v>
      </c>
      <c r="BC2745" s="6">
        <f>IF(BB2745&gt;0,(D2745/15)-BB2745,0)</f>
        <v>0.23799999999999999</v>
      </c>
      <c r="BD2745" s="6">
        <f>BC2745/BC$3049</f>
        <v>4.5833868275773522E-2</v>
      </c>
      <c r="BE2745" s="15">
        <f>IF(AU2745&gt;AU$3054,AU$3054,IF(AU2745&lt;AU$3053,AU$3053,AU2745))</f>
        <v>14.46</v>
      </c>
      <c r="BF2745" s="15">
        <f>IF(I2745&gt;I$3054,I$3054,IF(I2745&lt;I$3053,I$3053,I2745))</f>
        <v>43.16</v>
      </c>
      <c r="BG2745" s="6">
        <f>IF(BE2745&gt;0, BF2745/BE2745,0)</f>
        <v>2.9847856154910093</v>
      </c>
      <c r="BH2745" s="26">
        <f>BG2745/BG$3049</f>
        <v>2.8699861687413552E-3</v>
      </c>
      <c r="BI2745" s="26">
        <f>IF(AV2745&gt;AV$3054,AV$3054,IF(AV2745&lt;AV$3053,AV$3053,AV2745))</f>
        <v>0</v>
      </c>
      <c r="BJ2745" s="6">
        <f>IF(BI2745&gt;0, BF2745/BI2745,0)</f>
        <v>0</v>
      </c>
      <c r="BK2745" s="26">
        <f>BJ2745/BJ$3049</f>
        <v>0</v>
      </c>
      <c r="BL2745" s="6">
        <f>IF(_xlfn.NUMBERVALUE(AL2745),IF(ABS(AL2745)&lt;1,1-ABS(AL2745),0),0)</f>
        <v>0</v>
      </c>
      <c r="BM2745" s="6">
        <f>IF(F2745&gt;F$3054,F$3054,IF(F2745&lt;F$3053,F$3053,F2745))</f>
        <v>17.440000000000001</v>
      </c>
      <c r="BN2745" s="6">
        <f>IF(BM2745&gt;0, BM2745/BM$3049, BM2745/BM$3050*-1)</f>
        <v>2.2032233169758005E-2</v>
      </c>
      <c r="BO2745" s="6">
        <f>IF(O2745&gt;O$3054,O$3054,IF(O2745&lt;O$3053,O$3053,O2745))</f>
        <v>1.35</v>
      </c>
      <c r="BP2745" s="26">
        <f>BO2745/BO$3049</f>
        <v>1.2729976409141327E-2</v>
      </c>
      <c r="BQ2745" s="26">
        <f>IF(OR(BD2745=0, BH2745=0,BN2745=0,BP2745=0), 0,BD2745+BH2745+BK2745+BL2745+BN2745+BP2745)</f>
        <v>8.3466064023414208E-2</v>
      </c>
      <c r="BR2745" s="6">
        <f>IF(D2745&gt;0,C2745/D2745,0)</f>
        <v>2.3550724637681163E-2</v>
      </c>
    </row>
    <row r="2746" spans="1:70" x14ac:dyDescent="0.2">
      <c r="A2746" s="15" t="s">
        <v>5397</v>
      </c>
      <c r="B2746" s="15" t="s">
        <v>5398</v>
      </c>
      <c r="C2746" s="15">
        <v>-0.01</v>
      </c>
      <c r="D2746" s="15">
        <v>0.14000000000000001</v>
      </c>
      <c r="E2746" s="15">
        <v>0.14000000000000001</v>
      </c>
      <c r="F2746" s="15">
        <v>20.83</v>
      </c>
      <c r="G2746" s="15">
        <v>3.52</v>
      </c>
      <c r="H2746" s="21">
        <v>112890000</v>
      </c>
      <c r="I2746" s="15"/>
      <c r="J2746" s="15">
        <v>0</v>
      </c>
      <c r="K2746" s="15"/>
      <c r="L2746" s="15">
        <v>0</v>
      </c>
      <c r="M2746" s="15"/>
      <c r="N2746" s="15">
        <v>0</v>
      </c>
      <c r="O2746" s="15"/>
      <c r="P2746" s="15"/>
      <c r="Q2746" s="15">
        <v>0.04</v>
      </c>
      <c r="R2746" s="15">
        <v>0.01</v>
      </c>
      <c r="S2746" s="15">
        <v>7.02</v>
      </c>
      <c r="T2746" s="15">
        <v>0</v>
      </c>
      <c r="U2746" s="15">
        <v>0</v>
      </c>
      <c r="V2746" s="15">
        <v>0</v>
      </c>
      <c r="W2746" s="15">
        <v>0</v>
      </c>
      <c r="X2746" s="15">
        <v>0</v>
      </c>
      <c r="Y2746" s="15">
        <v>0</v>
      </c>
      <c r="Z2746" s="15">
        <v>0</v>
      </c>
      <c r="AA2746" s="15">
        <v>0</v>
      </c>
      <c r="AB2746" s="15"/>
      <c r="AC2746" s="15">
        <v>-23.75</v>
      </c>
      <c r="AD2746" s="15">
        <v>-20.12</v>
      </c>
      <c r="AE2746" s="15">
        <v>-23.75</v>
      </c>
      <c r="AF2746" s="15">
        <v>-22.94</v>
      </c>
      <c r="AG2746" s="15">
        <v>-19.05</v>
      </c>
      <c r="AH2746" s="15">
        <v>-22.94</v>
      </c>
      <c r="AI2746" s="15">
        <v>-23.85</v>
      </c>
      <c r="AJ2746" s="15">
        <v>-20.14</v>
      </c>
      <c r="AK2746" s="15">
        <v>-23.85</v>
      </c>
      <c r="AL2746" s="15">
        <v>1.46</v>
      </c>
      <c r="AM2746" s="15">
        <v>595.22</v>
      </c>
      <c r="AN2746" s="15"/>
      <c r="AO2746" s="15"/>
      <c r="AP2746" s="15"/>
      <c r="AQ2746" s="15"/>
      <c r="AR2746" s="15"/>
      <c r="AS2746" s="15"/>
      <c r="AT2746" s="15"/>
      <c r="AU2746" s="15"/>
      <c r="AV2746" s="15"/>
      <c r="AW2746" s="16">
        <v>150053</v>
      </c>
      <c r="AX2746" s="16">
        <v>446100</v>
      </c>
      <c r="AZ2746" s="6">
        <f>IF(D2746&gt;0,H2746/D2746,0)</f>
        <v>806357142.85714281</v>
      </c>
      <c r="BA2746" s="6">
        <f>AZ2746*Q2746</f>
        <v>32254285.714285713</v>
      </c>
      <c r="BB2746" s="6">
        <f>IF(C2746&gt;C$3054,C$3054,IF(C2746&lt;C$3053,C$3053,C2746))</f>
        <v>-0.01</v>
      </c>
      <c r="BC2746" s="6">
        <f>IF(BB2746&gt;0,(D2746/15)-BB2746,0)</f>
        <v>0</v>
      </c>
      <c r="BD2746" s="6">
        <f>BC2746/BC$3049</f>
        <v>0</v>
      </c>
      <c r="BE2746" s="15">
        <f>IF(AU2746&gt;AU$3054,AU$3054,IF(AU2746&lt;AU$3053,AU$3053,AU2746))</f>
        <v>0</v>
      </c>
      <c r="BF2746" s="15">
        <f>IF(I2746&gt;I$3054,I$3054,IF(I2746&lt;I$3053,I$3053,I2746))</f>
        <v>0</v>
      </c>
      <c r="BG2746" s="6">
        <f>IF(BE2746&gt;0, BF2746/BE2746,0)</f>
        <v>0</v>
      </c>
      <c r="BH2746" s="26">
        <f>BG2746/BG$3049</f>
        <v>0</v>
      </c>
      <c r="BI2746" s="26">
        <f>IF(AV2746&gt;AV$3054,AV$3054,IF(AV2746&lt;AV$3053,AV$3053,AV2746))</f>
        <v>0</v>
      </c>
      <c r="BJ2746" s="6">
        <f>IF(BI2746&gt;0, BF2746/BI2746,0)</f>
        <v>0</v>
      </c>
      <c r="BK2746" s="26">
        <f>BJ2746/BJ$3049</f>
        <v>0</v>
      </c>
      <c r="BL2746" s="6">
        <f>IF(_xlfn.NUMBERVALUE(AL2746),IF(ABS(AL2746)&lt;1,1-ABS(AL2746),0),0)</f>
        <v>0</v>
      </c>
      <c r="BM2746" s="6">
        <f>IF(F2746&gt;F$3054,F$3054,IF(F2746&lt;F$3053,F$3053,F2746))</f>
        <v>20.83</v>
      </c>
      <c r="BN2746" s="6">
        <f>IF(BM2746&gt;0, BM2746/BM$3049, BM2746/BM$3050*-1)</f>
        <v>2.6314874823741927E-2</v>
      </c>
      <c r="BO2746" s="6">
        <f>IF(O2746&gt;O$3054,O$3054,IF(O2746&lt;O$3053,O$3053,O2746))</f>
        <v>0</v>
      </c>
      <c r="BP2746" s="26">
        <f>BO2746/BO$3049</f>
        <v>0</v>
      </c>
      <c r="BQ2746" s="26">
        <f>IF(OR(BD2746=0, BH2746=0,BN2746=0,BP2746=0), 0,BD2746+BH2746+BK2746+BL2746+BN2746+BP2746)</f>
        <v>0</v>
      </c>
      <c r="BR2746" s="6">
        <f>IF(D2746&gt;0,C2746/D2746,0)</f>
        <v>-7.1428571428571425E-2</v>
      </c>
    </row>
    <row r="2747" spans="1:70" x14ac:dyDescent="0.2">
      <c r="A2747" s="15" t="s">
        <v>5513</v>
      </c>
      <c r="B2747" s="15" t="s">
        <v>5514</v>
      </c>
      <c r="C2747" s="15">
        <v>0.13</v>
      </c>
      <c r="D2747" s="15">
        <v>2.5499999999999998</v>
      </c>
      <c r="E2747" s="15">
        <v>1.95</v>
      </c>
      <c r="F2747" s="15">
        <v>174.47</v>
      </c>
      <c r="G2747" s="15">
        <v>5.88</v>
      </c>
      <c r="H2747" s="21">
        <v>106180000</v>
      </c>
      <c r="I2747" s="15">
        <v>19.18</v>
      </c>
      <c r="J2747" s="15">
        <v>0.04</v>
      </c>
      <c r="K2747" s="15">
        <v>0.04</v>
      </c>
      <c r="L2747" s="15">
        <v>7.0000000000000007E-2</v>
      </c>
      <c r="M2747" s="15">
        <v>0.04</v>
      </c>
      <c r="N2747" s="15">
        <v>0.11</v>
      </c>
      <c r="O2747" s="15">
        <v>1.55</v>
      </c>
      <c r="P2747" s="15"/>
      <c r="Q2747" s="15">
        <v>0.44</v>
      </c>
      <c r="R2747" s="15">
        <v>0.06</v>
      </c>
      <c r="S2747" s="15">
        <v>0.64</v>
      </c>
      <c r="T2747" s="15">
        <v>17.75</v>
      </c>
      <c r="U2747" s="15">
        <v>17.399999999999999</v>
      </c>
      <c r="V2747" s="15">
        <v>17.899999999999999</v>
      </c>
      <c r="W2747" s="15">
        <v>17.579999999999998</v>
      </c>
      <c r="X2747" s="15">
        <v>30.84</v>
      </c>
      <c r="Y2747" s="15">
        <v>29.88</v>
      </c>
      <c r="Z2747" s="15">
        <v>31.11</v>
      </c>
      <c r="AA2747" s="15">
        <v>30.19</v>
      </c>
      <c r="AB2747" s="15">
        <v>17.62</v>
      </c>
      <c r="AC2747" s="15">
        <v>23.25</v>
      </c>
      <c r="AD2747" s="15"/>
      <c r="AE2747" s="15">
        <v>23.07</v>
      </c>
      <c r="AF2747" s="15">
        <v>18.559999999999999</v>
      </c>
      <c r="AG2747" s="15"/>
      <c r="AH2747" s="15">
        <v>16.38</v>
      </c>
      <c r="AI2747" s="15">
        <v>32.909999999999997</v>
      </c>
      <c r="AJ2747" s="15"/>
      <c r="AK2747" s="15">
        <v>32.11</v>
      </c>
      <c r="AL2747" s="15"/>
      <c r="AM2747" s="15">
        <v>20.68</v>
      </c>
      <c r="AN2747" s="15">
        <v>96.23</v>
      </c>
      <c r="AO2747" s="15">
        <v>16.73</v>
      </c>
      <c r="AP2747" s="15">
        <v>15.21</v>
      </c>
      <c r="AQ2747" s="15">
        <v>10.52</v>
      </c>
      <c r="AR2747" s="15"/>
      <c r="AS2747" s="15"/>
      <c r="AT2747" s="15"/>
      <c r="AU2747" s="15"/>
      <c r="AV2747" s="15"/>
      <c r="AW2747" s="16">
        <v>51578</v>
      </c>
      <c r="AX2747" s="16">
        <v>53189</v>
      </c>
      <c r="AZ2747" s="6">
        <f>IF(D2747&gt;0,H2747/D2747,0)</f>
        <v>41639215.686274514</v>
      </c>
      <c r="BA2747" s="6">
        <f>AZ2747*Q2747</f>
        <v>18321254.901960786</v>
      </c>
      <c r="BB2747" s="6">
        <f>IF(C2747&gt;C$3054,C$3054,IF(C2747&lt;C$3053,C$3053,C2747))</f>
        <v>0.13</v>
      </c>
      <c r="BC2747" s="6">
        <f>IF(BB2747&gt;0,(D2747/15)-BB2747,0)</f>
        <v>3.999999999999998E-2</v>
      </c>
      <c r="BD2747" s="6">
        <f>BC2747/BC$3049</f>
        <v>7.7031711387854623E-3</v>
      </c>
      <c r="BE2747" s="15">
        <f>IF(AU2747&gt;AU$3054,AU$3054,IF(AU2747&lt;AU$3053,AU$3053,AU2747))</f>
        <v>0</v>
      </c>
      <c r="BF2747" s="15">
        <f>IF(I2747&gt;I$3054,I$3054,IF(I2747&lt;I$3053,I$3053,I2747))</f>
        <v>19.18</v>
      </c>
      <c r="BG2747" s="6">
        <f>IF(BE2747&gt;0, BF2747/BE2747,0)</f>
        <v>0</v>
      </c>
      <c r="BH2747" s="26">
        <f>BG2747/BG$3049</f>
        <v>0</v>
      </c>
      <c r="BI2747" s="26">
        <f>IF(AV2747&gt;AV$3054,AV$3054,IF(AV2747&lt;AV$3053,AV$3053,AV2747))</f>
        <v>0</v>
      </c>
      <c r="BJ2747" s="6">
        <f>IF(BI2747&gt;0, BF2747/BI2747,0)</f>
        <v>0</v>
      </c>
      <c r="BK2747" s="26">
        <f>BJ2747/BJ$3049</f>
        <v>0</v>
      </c>
      <c r="BL2747" s="6">
        <f>IF(_xlfn.NUMBERVALUE(AL2747),IF(ABS(AL2747)&lt;1,1-ABS(AL2747),0),0)</f>
        <v>0</v>
      </c>
      <c r="BM2747" s="6">
        <f>IF(F2747&gt;F$3054,F$3054,IF(F2747&lt;F$3053,F$3053,F2747))</f>
        <v>174.47</v>
      </c>
      <c r="BN2747" s="6">
        <f>IF(BM2747&gt;0, BM2747/BM$3049, BM2747/BM$3050*-1)</f>
        <v>0.2204107638261284</v>
      </c>
      <c r="BO2747" s="6">
        <f>IF(O2747&gt;O$3054,O$3054,IF(O2747&lt;O$3053,O$3053,O2747))</f>
        <v>1.55</v>
      </c>
      <c r="BP2747" s="26">
        <f>BO2747/BO$3049</f>
        <v>1.4615898840125227E-2</v>
      </c>
      <c r="BQ2747" s="26">
        <f>IF(OR(BD2747=0, BH2747=0,BN2747=0,BP2747=0), 0,BD2747+BH2747+BK2747+BL2747+BN2747+BP2747)</f>
        <v>0</v>
      </c>
      <c r="BR2747" s="6">
        <f>IF(D2747&gt;0,C2747/D2747,0)</f>
        <v>5.0980392156862751E-2</v>
      </c>
    </row>
    <row r="2748" spans="1:70" x14ac:dyDescent="0.2">
      <c r="A2748" s="15" t="s">
        <v>5610</v>
      </c>
      <c r="B2748" s="15" t="s">
        <v>5611</v>
      </c>
      <c r="C2748" s="15">
        <v>0</v>
      </c>
      <c r="D2748" s="15">
        <v>0</v>
      </c>
      <c r="E2748" s="15">
        <v>0.01</v>
      </c>
      <c r="F2748" s="15">
        <v>-50</v>
      </c>
      <c r="G2748" s="15">
        <v>0.79</v>
      </c>
      <c r="H2748" s="21">
        <v>7840000</v>
      </c>
      <c r="I2748" s="15"/>
      <c r="J2748" s="15">
        <v>0</v>
      </c>
      <c r="K2748" s="15"/>
      <c r="L2748" s="15">
        <v>0</v>
      </c>
      <c r="M2748" s="15"/>
      <c r="N2748" s="15">
        <v>0</v>
      </c>
      <c r="O2748" s="15"/>
      <c r="P2748" s="15"/>
      <c r="Q2748" s="15">
        <v>0.01</v>
      </c>
      <c r="R2748" s="15">
        <v>0</v>
      </c>
      <c r="S2748" s="15">
        <v>0.51</v>
      </c>
      <c r="T2748" s="15">
        <v>0</v>
      </c>
      <c r="U2748" s="15">
        <v>0</v>
      </c>
      <c r="V2748" s="15">
        <v>0</v>
      </c>
      <c r="W2748" s="15">
        <v>0</v>
      </c>
      <c r="X2748" s="15">
        <v>0</v>
      </c>
      <c r="Y2748" s="15">
        <v>0</v>
      </c>
      <c r="Z2748" s="15">
        <v>0</v>
      </c>
      <c r="AA2748" s="15">
        <v>0</v>
      </c>
      <c r="AB2748" s="15"/>
      <c r="AC2748" s="15">
        <v>-24.26</v>
      </c>
      <c r="AD2748" s="15">
        <v>-35.159999999999997</v>
      </c>
      <c r="AE2748" s="15">
        <v>-26.5</v>
      </c>
      <c r="AF2748" s="15">
        <v>-20.6</v>
      </c>
      <c r="AG2748" s="15">
        <v>-28.49</v>
      </c>
      <c r="AH2748" s="15">
        <v>-20.63</v>
      </c>
      <c r="AI2748" s="15">
        <v>-24.26</v>
      </c>
      <c r="AJ2748" s="15">
        <v>-35.159999999999997</v>
      </c>
      <c r="AK2748" s="15">
        <v>-26.5</v>
      </c>
      <c r="AL2748" s="15">
        <v>1.1399999999999999</v>
      </c>
      <c r="AM2748" s="15">
        <v>532.82000000000005</v>
      </c>
      <c r="AN2748" s="15"/>
      <c r="AO2748" s="16">
        <v>-41574.29</v>
      </c>
      <c r="AP2748" s="16">
        <v>-41574.29</v>
      </c>
      <c r="AQ2748" s="16">
        <v>-41574.29</v>
      </c>
      <c r="AR2748" s="15"/>
      <c r="AS2748" s="15">
        <v>-27.14</v>
      </c>
      <c r="AT2748" s="15"/>
      <c r="AU2748" s="15"/>
      <c r="AV2748" s="15"/>
      <c r="AW2748" s="15">
        <v>0</v>
      </c>
      <c r="AX2748" s="16">
        <v>679511</v>
      </c>
      <c r="AZ2748" s="6">
        <f>IF(D2748&gt;0,H2748/D2748,0)</f>
        <v>0</v>
      </c>
      <c r="BA2748" s="6">
        <f>AZ2748*Q2748</f>
        <v>0</v>
      </c>
      <c r="BB2748" s="6">
        <f>IF(C2748&gt;C$3054,C$3054,IF(C2748&lt;C$3053,C$3053,C2748))</f>
        <v>0</v>
      </c>
      <c r="BC2748" s="6">
        <f>IF(BB2748&gt;0,(D2748/15)-BB2748,0)</f>
        <v>0</v>
      </c>
      <c r="BD2748" s="6">
        <f>BC2748/BC$3049</f>
        <v>0</v>
      </c>
      <c r="BE2748" s="15">
        <f>IF(AU2748&gt;AU$3054,AU$3054,IF(AU2748&lt;AU$3053,AU$3053,AU2748))</f>
        <v>0</v>
      </c>
      <c r="BF2748" s="15">
        <f>IF(I2748&gt;I$3054,I$3054,IF(I2748&lt;I$3053,I$3053,I2748))</f>
        <v>0</v>
      </c>
      <c r="BG2748" s="6">
        <f>IF(BE2748&gt;0, BF2748/BE2748,0)</f>
        <v>0</v>
      </c>
      <c r="BH2748" s="26">
        <f>BG2748/BG$3049</f>
        <v>0</v>
      </c>
      <c r="BI2748" s="26">
        <f>IF(AV2748&gt;AV$3054,AV$3054,IF(AV2748&lt;AV$3053,AV$3053,AV2748))</f>
        <v>0</v>
      </c>
      <c r="BJ2748" s="6">
        <f>IF(BI2748&gt;0, BF2748/BI2748,0)</f>
        <v>0</v>
      </c>
      <c r="BK2748" s="26">
        <f>BJ2748/BJ$3049</f>
        <v>0</v>
      </c>
      <c r="BL2748" s="6">
        <f>IF(_xlfn.NUMBERVALUE(AL2748),IF(ABS(AL2748)&lt;1,1-ABS(AL2748),0),0)</f>
        <v>0</v>
      </c>
      <c r="BM2748" s="6">
        <f>IF(F2748&gt;F$3054,F$3054,IF(F2748&lt;F$3053,F$3053,F2748))</f>
        <v>-50</v>
      </c>
      <c r="BN2748" s="6">
        <f>IF(BM2748&gt;0, BM2748/BM$3049, BM2748/BM$3050*-1)</f>
        <v>-0.50271465915946112</v>
      </c>
      <c r="BO2748" s="6">
        <f>IF(O2748&gt;O$3054,O$3054,IF(O2748&lt;O$3053,O$3053,O2748))</f>
        <v>0</v>
      </c>
      <c r="BP2748" s="26">
        <f>BO2748/BO$3049</f>
        <v>0</v>
      </c>
      <c r="BQ2748" s="26">
        <f>IF(OR(BD2748=0, BH2748=0,BN2748=0,BP2748=0), 0,BD2748+BH2748+BK2748+BL2748+BN2748+BP2748)</f>
        <v>0</v>
      </c>
      <c r="BR2748" s="6">
        <f>IF(D2748&gt;0,C2748/D2748,0)</f>
        <v>0</v>
      </c>
    </row>
    <row r="2749" spans="1:70" x14ac:dyDescent="0.2">
      <c r="A2749" s="15" t="s">
        <v>5374</v>
      </c>
      <c r="B2749" s="15" t="s">
        <v>5375</v>
      </c>
      <c r="C2749" s="15"/>
      <c r="D2749" s="15">
        <v>0</v>
      </c>
      <c r="E2749" s="15"/>
      <c r="F2749" s="15"/>
      <c r="G2749" s="15"/>
      <c r="H2749" s="21"/>
      <c r="I2749" s="15"/>
      <c r="J2749" s="15"/>
      <c r="K2749" s="15"/>
      <c r="L2749" s="15"/>
      <c r="M2749" s="15"/>
      <c r="N2749" s="15"/>
      <c r="O2749" s="15"/>
      <c r="P2749" s="15"/>
      <c r="Q2749" s="15"/>
      <c r="R2749" s="15"/>
      <c r="S2749" s="15"/>
      <c r="T2749" s="15"/>
      <c r="U2749" s="15"/>
      <c r="V2749" s="15"/>
      <c r="W2749" s="15"/>
      <c r="X2749" s="15"/>
      <c r="Y2749" s="15"/>
      <c r="Z2749" s="15"/>
      <c r="AA2749" s="15"/>
      <c r="AB2749" s="15"/>
      <c r="AC2749" s="15"/>
      <c r="AD2749" s="15"/>
      <c r="AE2749" s="15"/>
      <c r="AF2749" s="15"/>
      <c r="AG2749" s="15"/>
      <c r="AH2749" s="15"/>
      <c r="AI2749" s="15"/>
      <c r="AJ2749" s="15"/>
      <c r="AK2749" s="15"/>
      <c r="AL2749" s="15"/>
      <c r="AM2749" s="15"/>
      <c r="AN2749" s="15"/>
      <c r="AO2749" s="15"/>
      <c r="AP2749" s="15"/>
      <c r="AQ2749" s="15"/>
      <c r="AR2749" s="15"/>
      <c r="AS2749" s="15"/>
      <c r="AT2749" s="15"/>
      <c r="AU2749" s="15"/>
      <c r="AV2749" s="15"/>
      <c r="AW2749" s="15">
        <v>0</v>
      </c>
      <c r="AX2749" s="15"/>
      <c r="AZ2749" s="6">
        <f>IF(D2749&gt;0,H2749/D2749,0)</f>
        <v>0</v>
      </c>
      <c r="BA2749" s="6">
        <f>AZ2749*Q2749</f>
        <v>0</v>
      </c>
      <c r="BB2749" s="6">
        <f>IF(C2749&gt;C$3054,C$3054,IF(C2749&lt;C$3053,C$3053,C2749))</f>
        <v>0</v>
      </c>
      <c r="BC2749" s="6">
        <f>IF(BB2749&gt;0,(D2749/15)-BB2749,0)</f>
        <v>0</v>
      </c>
      <c r="BD2749" s="6">
        <f>BC2749/BC$3049</f>
        <v>0</v>
      </c>
      <c r="BE2749" s="15">
        <f>IF(AU2749&gt;AU$3054,AU$3054,IF(AU2749&lt;AU$3053,AU$3053,AU2749))</f>
        <v>0</v>
      </c>
      <c r="BF2749" s="15">
        <f>IF(I2749&gt;I$3054,I$3054,IF(I2749&lt;I$3053,I$3053,I2749))</f>
        <v>0</v>
      </c>
      <c r="BG2749" s="6">
        <f>IF(BE2749&gt;0, BF2749/BE2749,0)</f>
        <v>0</v>
      </c>
      <c r="BH2749" s="26">
        <f>BG2749/BG$3049</f>
        <v>0</v>
      </c>
      <c r="BI2749" s="26">
        <f>IF(AV2749&gt;AV$3054,AV$3054,IF(AV2749&lt;AV$3053,AV$3053,AV2749))</f>
        <v>0</v>
      </c>
      <c r="BJ2749" s="6">
        <f>IF(BI2749&gt;0, BF2749/BI2749,0)</f>
        <v>0</v>
      </c>
      <c r="BK2749" s="26">
        <f>BJ2749/BJ$3049</f>
        <v>0</v>
      </c>
      <c r="BL2749" s="6">
        <f>IF(_xlfn.NUMBERVALUE(AL2749),IF(ABS(AL2749)&lt;1,1-ABS(AL2749),0),0)</f>
        <v>0</v>
      </c>
      <c r="BM2749" s="6">
        <f>IF(F2749&gt;F$3054,F$3054,IF(F2749&lt;F$3053,F$3053,F2749))</f>
        <v>0</v>
      </c>
      <c r="BN2749" s="6">
        <f>IF(BM2749&gt;0, BM2749/BM$3049, BM2749/BM$3050*-1)</f>
        <v>0</v>
      </c>
      <c r="BO2749" s="6">
        <f>IF(O2749&gt;O$3054,O$3054,IF(O2749&lt;O$3053,O$3053,O2749))</f>
        <v>0</v>
      </c>
      <c r="BP2749" s="26">
        <f>BO2749/BO$3049</f>
        <v>0</v>
      </c>
      <c r="BQ2749" s="26">
        <f>IF(OR(BD2749=0, BH2749=0,BN2749=0,BP2749=0), 0,BD2749+BH2749+BK2749+BL2749+BN2749+BP2749)</f>
        <v>0</v>
      </c>
      <c r="BR2749" s="6">
        <f>IF(D2749&gt;0,C2749/D2749,0)</f>
        <v>0</v>
      </c>
    </row>
    <row r="2750" spans="1:70" x14ac:dyDescent="0.2">
      <c r="A2750" s="15" t="s">
        <v>5565</v>
      </c>
      <c r="B2750" s="15" t="s">
        <v>5566</v>
      </c>
      <c r="C2750" s="15">
        <v>-0.02</v>
      </c>
      <c r="D2750" s="15">
        <v>0.14000000000000001</v>
      </c>
      <c r="E2750" s="15">
        <v>0.18</v>
      </c>
      <c r="F2750" s="15">
        <v>-35</v>
      </c>
      <c r="G2750" s="15">
        <v>1.17</v>
      </c>
      <c r="H2750" s="21">
        <v>13170000</v>
      </c>
      <c r="I2750" s="15"/>
      <c r="J2750" s="15">
        <v>0</v>
      </c>
      <c r="K2750" s="15"/>
      <c r="L2750" s="15">
        <v>0</v>
      </c>
      <c r="M2750" s="15"/>
      <c r="N2750" s="15">
        <v>0</v>
      </c>
      <c r="O2750" s="15"/>
      <c r="P2750" s="15"/>
      <c r="Q2750" s="15">
        <v>0.11</v>
      </c>
      <c r="R2750" s="15">
        <v>0.02</v>
      </c>
      <c r="S2750" s="15">
        <v>1.43</v>
      </c>
      <c r="T2750" s="15">
        <v>0</v>
      </c>
      <c r="U2750" s="15">
        <v>0</v>
      </c>
      <c r="V2750" s="15">
        <v>4.07</v>
      </c>
      <c r="W2750" s="15">
        <v>4.09</v>
      </c>
      <c r="X2750" s="15">
        <v>0</v>
      </c>
      <c r="Y2750" s="15">
        <v>0</v>
      </c>
      <c r="Z2750" s="15">
        <v>4.6900000000000004</v>
      </c>
      <c r="AA2750" s="15">
        <v>4.55</v>
      </c>
      <c r="AB2750" s="15"/>
      <c r="AC2750" s="15">
        <v>-22.62</v>
      </c>
      <c r="AD2750" s="15">
        <v>-64.41</v>
      </c>
      <c r="AE2750" s="15">
        <v>-36.5</v>
      </c>
      <c r="AF2750" s="15">
        <v>-19.61</v>
      </c>
      <c r="AG2750" s="15">
        <v>-57.39</v>
      </c>
      <c r="AH2750" s="15">
        <v>-28.76</v>
      </c>
      <c r="AI2750" s="15">
        <v>-22.62</v>
      </c>
      <c r="AJ2750" s="15">
        <v>-65.31</v>
      </c>
      <c r="AK2750" s="15">
        <v>-36.5</v>
      </c>
      <c r="AL2750" s="15">
        <v>-7.18</v>
      </c>
      <c r="AM2750" s="15">
        <v>56.59</v>
      </c>
      <c r="AN2750" s="15"/>
      <c r="AO2750" s="15"/>
      <c r="AP2750" s="15"/>
      <c r="AQ2750" s="15"/>
      <c r="AR2750" s="15"/>
      <c r="AS2750" s="15"/>
      <c r="AT2750" s="15"/>
      <c r="AU2750" s="15"/>
      <c r="AV2750" s="15"/>
      <c r="AW2750" s="16">
        <v>107391</v>
      </c>
      <c r="AX2750" s="16">
        <v>65876</v>
      </c>
      <c r="AZ2750" s="6">
        <f>IF(D2750&gt;0,H2750/D2750,0)</f>
        <v>94071428.571428567</v>
      </c>
      <c r="BA2750" s="6">
        <f>AZ2750*Q2750</f>
        <v>10347857.142857142</v>
      </c>
      <c r="BB2750" s="6">
        <f>IF(C2750&gt;C$3054,C$3054,IF(C2750&lt;C$3053,C$3053,C2750))</f>
        <v>-0.02</v>
      </c>
      <c r="BC2750" s="6">
        <f>IF(BB2750&gt;0,(D2750/15)-BB2750,0)</f>
        <v>0</v>
      </c>
      <c r="BD2750" s="6">
        <f>BC2750/BC$3049</f>
        <v>0</v>
      </c>
      <c r="BE2750" s="15">
        <f>IF(AU2750&gt;AU$3054,AU$3054,IF(AU2750&lt;AU$3053,AU$3053,AU2750))</f>
        <v>0</v>
      </c>
      <c r="BF2750" s="15">
        <f>IF(I2750&gt;I$3054,I$3054,IF(I2750&lt;I$3053,I$3053,I2750))</f>
        <v>0</v>
      </c>
      <c r="BG2750" s="6">
        <f>IF(BE2750&gt;0, BF2750/BE2750,0)</f>
        <v>0</v>
      </c>
      <c r="BH2750" s="26">
        <f>BG2750/BG$3049</f>
        <v>0</v>
      </c>
      <c r="BI2750" s="26">
        <f>IF(AV2750&gt;AV$3054,AV$3054,IF(AV2750&lt;AV$3053,AV$3053,AV2750))</f>
        <v>0</v>
      </c>
      <c r="BJ2750" s="6">
        <f>IF(BI2750&gt;0, BF2750/BI2750,0)</f>
        <v>0</v>
      </c>
      <c r="BK2750" s="26">
        <f>BJ2750/BJ$3049</f>
        <v>0</v>
      </c>
      <c r="BL2750" s="6">
        <f>IF(_xlfn.NUMBERVALUE(AL2750),IF(ABS(AL2750)&lt;1,1-ABS(AL2750),0),0)</f>
        <v>0</v>
      </c>
      <c r="BM2750" s="6">
        <f>IF(F2750&gt;F$3054,F$3054,IF(F2750&lt;F$3053,F$3053,F2750))</f>
        <v>-35</v>
      </c>
      <c r="BN2750" s="6">
        <f>IF(BM2750&gt;0, BM2750/BM$3049, BM2750/BM$3050*-1)</f>
        <v>-0.35190026141162278</v>
      </c>
      <c r="BO2750" s="6">
        <f>IF(O2750&gt;O$3054,O$3054,IF(O2750&lt;O$3053,O$3053,O2750))</f>
        <v>0</v>
      </c>
      <c r="BP2750" s="26">
        <f>BO2750/BO$3049</f>
        <v>0</v>
      </c>
      <c r="BQ2750" s="26">
        <f>IF(OR(BD2750=0, BH2750=0,BN2750=0,BP2750=0), 0,BD2750+BH2750+BK2750+BL2750+BN2750+BP2750)</f>
        <v>0</v>
      </c>
      <c r="BR2750" s="6">
        <f>IF(D2750&gt;0,C2750/D2750,0)</f>
        <v>-0.14285714285714285</v>
      </c>
    </row>
    <row r="2751" spans="1:70" x14ac:dyDescent="0.2">
      <c r="A2751" s="15" t="s">
        <v>5507</v>
      </c>
      <c r="B2751" s="15" t="s">
        <v>5508</v>
      </c>
      <c r="C2751" s="15">
        <v>-0.02</v>
      </c>
      <c r="D2751" s="15">
        <v>0.13</v>
      </c>
      <c r="E2751" s="15">
        <v>0.15</v>
      </c>
      <c r="F2751" s="15"/>
      <c r="G2751" s="15">
        <v>2.35</v>
      </c>
      <c r="H2751" s="21">
        <v>6520000</v>
      </c>
      <c r="I2751" s="15"/>
      <c r="J2751" s="15">
        <v>0</v>
      </c>
      <c r="K2751" s="15"/>
      <c r="L2751" s="15">
        <v>0</v>
      </c>
      <c r="M2751" s="15"/>
      <c r="N2751" s="15">
        <v>0</v>
      </c>
      <c r="O2751" s="15"/>
      <c r="P2751" s="15"/>
      <c r="Q2751" s="15">
        <v>0.06</v>
      </c>
      <c r="R2751" s="15">
        <v>0.03</v>
      </c>
      <c r="S2751" s="15">
        <v>1.37</v>
      </c>
      <c r="T2751" s="15">
        <v>0</v>
      </c>
      <c r="U2751" s="15">
        <v>0</v>
      </c>
      <c r="V2751" s="15">
        <v>0</v>
      </c>
      <c r="W2751" s="15">
        <v>0</v>
      </c>
      <c r="X2751" s="15">
        <v>0</v>
      </c>
      <c r="Y2751" s="15">
        <v>0</v>
      </c>
      <c r="Z2751" s="15">
        <v>0</v>
      </c>
      <c r="AA2751" s="15">
        <v>0</v>
      </c>
      <c r="AB2751" s="15">
        <v>-4.83</v>
      </c>
      <c r="AC2751" s="15"/>
      <c r="AD2751" s="15"/>
      <c r="AE2751" s="15">
        <v>-23.63</v>
      </c>
      <c r="AF2751" s="15"/>
      <c r="AG2751" s="15"/>
      <c r="AH2751" s="15">
        <v>-13.27</v>
      </c>
      <c r="AI2751" s="15"/>
      <c r="AJ2751" s="15"/>
      <c r="AK2751" s="15">
        <v>-30.28</v>
      </c>
      <c r="AL2751" s="15"/>
      <c r="AM2751" s="15">
        <v>26.66</v>
      </c>
      <c r="AN2751" s="15">
        <v>60.12</v>
      </c>
      <c r="AO2751" s="15">
        <v>-5.03</v>
      </c>
      <c r="AP2751" s="15">
        <v>-19.09</v>
      </c>
      <c r="AQ2751" s="15">
        <v>-15.44</v>
      </c>
      <c r="AR2751" s="15"/>
      <c r="AS2751" s="15"/>
      <c r="AT2751" s="15"/>
      <c r="AU2751" s="15"/>
      <c r="AV2751" s="15"/>
      <c r="AW2751" s="15">
        <v>0</v>
      </c>
      <c r="AX2751" s="16">
        <v>50702</v>
      </c>
      <c r="AZ2751" s="6">
        <f>IF(D2751&gt;0,H2751/D2751,0)</f>
        <v>50153846.153846152</v>
      </c>
      <c r="BA2751" s="6">
        <f>AZ2751*Q2751</f>
        <v>3009230.769230769</v>
      </c>
      <c r="BB2751" s="6">
        <f>IF(C2751&gt;C$3054,C$3054,IF(C2751&lt;C$3053,C$3053,C2751))</f>
        <v>-0.02</v>
      </c>
      <c r="BC2751" s="6">
        <f>IF(BB2751&gt;0,(D2751/15)-BB2751,0)</f>
        <v>0</v>
      </c>
      <c r="BD2751" s="6">
        <f>BC2751/BC$3049</f>
        <v>0</v>
      </c>
      <c r="BE2751" s="15">
        <f>IF(AU2751&gt;AU$3054,AU$3054,IF(AU2751&lt;AU$3053,AU$3053,AU2751))</f>
        <v>0</v>
      </c>
      <c r="BF2751" s="15">
        <f>IF(I2751&gt;I$3054,I$3054,IF(I2751&lt;I$3053,I$3053,I2751))</f>
        <v>0</v>
      </c>
      <c r="BG2751" s="6">
        <f>IF(BE2751&gt;0, BF2751/BE2751,0)</f>
        <v>0</v>
      </c>
      <c r="BH2751" s="26">
        <f>BG2751/BG$3049</f>
        <v>0</v>
      </c>
      <c r="BI2751" s="26">
        <f>IF(AV2751&gt;AV$3054,AV$3054,IF(AV2751&lt;AV$3053,AV$3053,AV2751))</f>
        <v>0</v>
      </c>
      <c r="BJ2751" s="6">
        <f>IF(BI2751&gt;0, BF2751/BI2751,0)</f>
        <v>0</v>
      </c>
      <c r="BK2751" s="26">
        <f>BJ2751/BJ$3049</f>
        <v>0</v>
      </c>
      <c r="BL2751" s="6">
        <f>IF(_xlfn.NUMBERVALUE(AL2751),IF(ABS(AL2751)&lt;1,1-ABS(AL2751),0),0)</f>
        <v>0</v>
      </c>
      <c r="BM2751" s="6">
        <f>IF(F2751&gt;F$3054,F$3054,IF(F2751&lt;F$3053,F$3053,F2751))</f>
        <v>0</v>
      </c>
      <c r="BN2751" s="6">
        <f>IF(BM2751&gt;0, BM2751/BM$3049, BM2751/BM$3050*-1)</f>
        <v>0</v>
      </c>
      <c r="BO2751" s="6">
        <f>IF(O2751&gt;O$3054,O$3054,IF(O2751&lt;O$3053,O$3053,O2751))</f>
        <v>0</v>
      </c>
      <c r="BP2751" s="26">
        <f>BO2751/BO$3049</f>
        <v>0</v>
      </c>
      <c r="BQ2751" s="26">
        <f>IF(OR(BD2751=0, BH2751=0,BN2751=0,BP2751=0), 0,BD2751+BH2751+BK2751+BL2751+BN2751+BP2751)</f>
        <v>0</v>
      </c>
      <c r="BR2751" s="6">
        <f>IF(D2751&gt;0,C2751/D2751,0)</f>
        <v>-0.15384615384615385</v>
      </c>
    </row>
    <row r="2752" spans="1:70" x14ac:dyDescent="0.2">
      <c r="A2752" s="15" t="s">
        <v>5399</v>
      </c>
      <c r="B2752" s="15" t="s">
        <v>5400</v>
      </c>
      <c r="C2752" s="15"/>
      <c r="D2752" s="15">
        <v>0</v>
      </c>
      <c r="E2752" s="15"/>
      <c r="F2752" s="15"/>
      <c r="G2752" s="15"/>
      <c r="H2752" s="21"/>
      <c r="I2752" s="15"/>
      <c r="J2752" s="15"/>
      <c r="K2752" s="15"/>
      <c r="L2752" s="15"/>
      <c r="M2752" s="15"/>
      <c r="N2752" s="15"/>
      <c r="O2752" s="15"/>
      <c r="P2752" s="15"/>
      <c r="Q2752" s="15"/>
      <c r="R2752" s="15"/>
      <c r="S2752" s="15"/>
      <c r="T2752" s="15"/>
      <c r="U2752" s="15"/>
      <c r="V2752" s="15"/>
      <c r="W2752" s="15"/>
      <c r="X2752" s="15"/>
      <c r="Y2752" s="15"/>
      <c r="Z2752" s="15"/>
      <c r="AA2752" s="15"/>
      <c r="AB2752" s="15"/>
      <c r="AC2752" s="15"/>
      <c r="AD2752" s="15"/>
      <c r="AE2752" s="15"/>
      <c r="AF2752" s="15"/>
      <c r="AG2752" s="15"/>
      <c r="AH2752" s="15"/>
      <c r="AI2752" s="15"/>
      <c r="AJ2752" s="15"/>
      <c r="AK2752" s="15"/>
      <c r="AL2752" s="15"/>
      <c r="AM2752" s="15"/>
      <c r="AN2752" s="15"/>
      <c r="AO2752" s="15"/>
      <c r="AP2752" s="15"/>
      <c r="AQ2752" s="15"/>
      <c r="AR2752" s="15"/>
      <c r="AS2752" s="15"/>
      <c r="AT2752" s="15"/>
      <c r="AU2752" s="15"/>
      <c r="AV2752" s="15"/>
      <c r="AW2752" s="15">
        <v>0</v>
      </c>
      <c r="AX2752" s="15"/>
      <c r="AZ2752" s="6">
        <f>IF(D2752&gt;0,H2752/D2752,0)</f>
        <v>0</v>
      </c>
      <c r="BA2752" s="6">
        <f>AZ2752*Q2752</f>
        <v>0</v>
      </c>
      <c r="BB2752" s="6">
        <f>IF(C2752&gt;C$3054,C$3054,IF(C2752&lt;C$3053,C$3053,C2752))</f>
        <v>0</v>
      </c>
      <c r="BC2752" s="6">
        <f>IF(BB2752&gt;0,(D2752/15)-BB2752,0)</f>
        <v>0</v>
      </c>
      <c r="BD2752" s="6">
        <f>BC2752/BC$3049</f>
        <v>0</v>
      </c>
      <c r="BE2752" s="15">
        <f>IF(AU2752&gt;AU$3054,AU$3054,IF(AU2752&lt;AU$3053,AU$3053,AU2752))</f>
        <v>0</v>
      </c>
      <c r="BF2752" s="15">
        <f>IF(I2752&gt;I$3054,I$3054,IF(I2752&lt;I$3053,I$3053,I2752))</f>
        <v>0</v>
      </c>
      <c r="BG2752" s="6">
        <f>IF(BE2752&gt;0, BF2752/BE2752,0)</f>
        <v>0</v>
      </c>
      <c r="BH2752" s="26">
        <f>BG2752/BG$3049</f>
        <v>0</v>
      </c>
      <c r="BI2752" s="26">
        <f>IF(AV2752&gt;AV$3054,AV$3054,IF(AV2752&lt;AV$3053,AV$3053,AV2752))</f>
        <v>0</v>
      </c>
      <c r="BJ2752" s="6">
        <f>IF(BI2752&gt;0, BF2752/BI2752,0)</f>
        <v>0</v>
      </c>
      <c r="BK2752" s="26">
        <f>BJ2752/BJ$3049</f>
        <v>0</v>
      </c>
      <c r="BL2752" s="6">
        <f>IF(_xlfn.NUMBERVALUE(AL2752),IF(ABS(AL2752)&lt;1,1-ABS(AL2752),0),0)</f>
        <v>0</v>
      </c>
      <c r="BM2752" s="6">
        <f>IF(F2752&gt;F$3054,F$3054,IF(F2752&lt;F$3053,F$3053,F2752))</f>
        <v>0</v>
      </c>
      <c r="BN2752" s="6">
        <f>IF(BM2752&gt;0, BM2752/BM$3049, BM2752/BM$3050*-1)</f>
        <v>0</v>
      </c>
      <c r="BO2752" s="6">
        <f>IF(O2752&gt;O$3054,O$3054,IF(O2752&lt;O$3053,O$3053,O2752))</f>
        <v>0</v>
      </c>
      <c r="BP2752" s="26">
        <f>BO2752/BO$3049</f>
        <v>0</v>
      </c>
      <c r="BQ2752" s="26">
        <f>IF(OR(BD2752=0, BH2752=0,BN2752=0,BP2752=0), 0,BD2752+BH2752+BK2752+BL2752+BN2752+BP2752)</f>
        <v>0</v>
      </c>
      <c r="BR2752" s="6">
        <f>IF(D2752&gt;0,C2752/D2752,0)</f>
        <v>0</v>
      </c>
    </row>
    <row r="2753" spans="1:70" x14ac:dyDescent="0.2">
      <c r="A2753" s="15" t="s">
        <v>5567</v>
      </c>
      <c r="B2753" s="15" t="s">
        <v>5568</v>
      </c>
      <c r="C2753" s="15">
        <v>-0.03</v>
      </c>
      <c r="D2753" s="15">
        <v>0.06</v>
      </c>
      <c r="E2753" s="15">
        <v>0.05</v>
      </c>
      <c r="F2753" s="15">
        <v>-8.1999999999999993</v>
      </c>
      <c r="G2753" s="15">
        <v>0.69</v>
      </c>
      <c r="H2753" s="21">
        <v>114460000</v>
      </c>
      <c r="I2753" s="15"/>
      <c r="J2753" s="15">
        <v>0</v>
      </c>
      <c r="K2753" s="15"/>
      <c r="L2753" s="15">
        <v>0</v>
      </c>
      <c r="M2753" s="15"/>
      <c r="N2753" s="15">
        <v>0</v>
      </c>
      <c r="O2753" s="15"/>
      <c r="P2753" s="15"/>
      <c r="Q2753" s="15">
        <v>0.08</v>
      </c>
      <c r="R2753" s="15">
        <v>0.01</v>
      </c>
      <c r="S2753" s="15">
        <v>20.62</v>
      </c>
      <c r="T2753" s="15">
        <v>11.82</v>
      </c>
      <c r="U2753" s="15">
        <v>11.82</v>
      </c>
      <c r="V2753" s="15">
        <v>11.82</v>
      </c>
      <c r="W2753" s="15">
        <v>11.82</v>
      </c>
      <c r="X2753" s="15">
        <v>13.49</v>
      </c>
      <c r="Y2753" s="15">
        <v>13.49</v>
      </c>
      <c r="Z2753" s="15">
        <v>13.49</v>
      </c>
      <c r="AA2753" s="15">
        <v>13.49</v>
      </c>
      <c r="AB2753" s="15"/>
      <c r="AC2753" s="15">
        <v>-42.11</v>
      </c>
      <c r="AD2753" s="15">
        <v>-17.27</v>
      </c>
      <c r="AE2753" s="15">
        <v>-42.11</v>
      </c>
      <c r="AF2753" s="15">
        <v>-40.04</v>
      </c>
      <c r="AG2753" s="15">
        <v>-16.72</v>
      </c>
      <c r="AH2753" s="15">
        <v>-40.04</v>
      </c>
      <c r="AI2753" s="15">
        <v>-45.7</v>
      </c>
      <c r="AJ2753" s="15">
        <v>-18.25</v>
      </c>
      <c r="AK2753" s="15">
        <v>-45.7</v>
      </c>
      <c r="AL2753" s="15">
        <v>0.71</v>
      </c>
      <c r="AM2753" s="15">
        <v>758.77</v>
      </c>
      <c r="AN2753" s="15"/>
      <c r="AO2753" s="15">
        <v>-543.17999999999995</v>
      </c>
      <c r="AP2753" s="16">
        <v>-12324.12</v>
      </c>
      <c r="AQ2753" s="16">
        <v>-12500.76</v>
      </c>
      <c r="AR2753" s="15"/>
      <c r="AS2753" s="15">
        <v>-29.71</v>
      </c>
      <c r="AT2753" s="15">
        <v>-1.71</v>
      </c>
      <c r="AU2753" s="15"/>
      <c r="AV2753" s="15"/>
      <c r="AW2753" s="15">
        <v>2340000</v>
      </c>
      <c r="AX2753" s="15">
        <v>1330000</v>
      </c>
      <c r="AZ2753" s="6">
        <f>IF(D2753&gt;0,H2753/D2753,0)</f>
        <v>1907666666.6666667</v>
      </c>
      <c r="BA2753" s="6">
        <f>AZ2753*Q2753</f>
        <v>152613333.33333334</v>
      </c>
      <c r="BB2753" s="6">
        <f>IF(C2753&gt;C$3054,C$3054,IF(C2753&lt;C$3053,C$3053,C2753))</f>
        <v>-0.03</v>
      </c>
      <c r="BC2753" s="6">
        <f>IF(BB2753&gt;0,(D2753/15)-BB2753,0)</f>
        <v>0</v>
      </c>
      <c r="BD2753" s="6">
        <f>BC2753/BC$3049</f>
        <v>0</v>
      </c>
      <c r="BE2753" s="15">
        <f>IF(AU2753&gt;AU$3054,AU$3054,IF(AU2753&lt;AU$3053,AU$3053,AU2753))</f>
        <v>0</v>
      </c>
      <c r="BF2753" s="15">
        <f>IF(I2753&gt;I$3054,I$3054,IF(I2753&lt;I$3053,I$3053,I2753))</f>
        <v>0</v>
      </c>
      <c r="BG2753" s="6">
        <f>IF(BE2753&gt;0, BF2753/BE2753,0)</f>
        <v>0</v>
      </c>
      <c r="BH2753" s="26">
        <f>BG2753/BG$3049</f>
        <v>0</v>
      </c>
      <c r="BI2753" s="26">
        <f>IF(AV2753&gt;AV$3054,AV$3054,IF(AV2753&lt;AV$3053,AV$3053,AV2753))</f>
        <v>0</v>
      </c>
      <c r="BJ2753" s="6">
        <f>IF(BI2753&gt;0, BF2753/BI2753,0)</f>
        <v>0</v>
      </c>
      <c r="BK2753" s="26">
        <f>BJ2753/BJ$3049</f>
        <v>0</v>
      </c>
      <c r="BL2753" s="6">
        <f>IF(_xlfn.NUMBERVALUE(AL2753),IF(ABS(AL2753)&lt;1,1-ABS(AL2753),0),0)</f>
        <v>0.29000000000000004</v>
      </c>
      <c r="BM2753" s="6">
        <f>IF(F2753&gt;F$3054,F$3054,IF(F2753&lt;F$3053,F$3053,F2753))</f>
        <v>-8.1999999999999993</v>
      </c>
      <c r="BN2753" s="6">
        <f>IF(BM2753&gt;0, BM2753/BM$3049, BM2753/BM$3050*-1)</f>
        <v>-8.2445204102151615E-2</v>
      </c>
      <c r="BO2753" s="6">
        <f>IF(O2753&gt;O$3054,O$3054,IF(O2753&lt;O$3053,O$3053,O2753))</f>
        <v>0</v>
      </c>
      <c r="BP2753" s="26">
        <f>BO2753/BO$3049</f>
        <v>0</v>
      </c>
      <c r="BQ2753" s="26">
        <f>IF(OR(BD2753=0, BH2753=0,BN2753=0,BP2753=0), 0,BD2753+BH2753+BK2753+BL2753+BN2753+BP2753)</f>
        <v>0</v>
      </c>
      <c r="BR2753" s="6">
        <f>IF(D2753&gt;0,C2753/D2753,0)</f>
        <v>-0.5</v>
      </c>
    </row>
    <row r="2754" spans="1:70" x14ac:dyDescent="0.2">
      <c r="A2754" s="15" t="s">
        <v>5555</v>
      </c>
      <c r="B2754" s="15" t="s">
        <v>5556</v>
      </c>
      <c r="C2754" s="15">
        <v>0.34</v>
      </c>
      <c r="D2754" s="15">
        <v>0</v>
      </c>
      <c r="E2754" s="15">
        <v>6.9</v>
      </c>
      <c r="F2754" s="15">
        <v>63.11</v>
      </c>
      <c r="G2754" s="15">
        <v>2.38</v>
      </c>
      <c r="H2754" s="21"/>
      <c r="I2754" s="15">
        <v>0</v>
      </c>
      <c r="J2754" s="15">
        <v>0.13</v>
      </c>
      <c r="K2754" s="15"/>
      <c r="L2754" s="15">
        <v>0.28000000000000003</v>
      </c>
      <c r="M2754" s="15"/>
      <c r="N2754" s="15">
        <v>0.28000000000000003</v>
      </c>
      <c r="O2754" s="15"/>
      <c r="P2754" s="15">
        <v>197.1</v>
      </c>
      <c r="Q2754" s="15">
        <v>3.78</v>
      </c>
      <c r="R2754" s="15">
        <v>1.17</v>
      </c>
      <c r="S2754" s="15">
        <v>1.2</v>
      </c>
      <c r="T2754" s="15">
        <v>22.49</v>
      </c>
      <c r="U2754" s="15">
        <v>23.71</v>
      </c>
      <c r="V2754" s="15">
        <v>33.17</v>
      </c>
      <c r="W2754" s="15">
        <v>36.22</v>
      </c>
      <c r="X2754" s="15">
        <v>51.67</v>
      </c>
      <c r="Y2754" s="15">
        <v>55.73</v>
      </c>
      <c r="Z2754" s="15">
        <v>76.22</v>
      </c>
      <c r="AA2754" s="15">
        <v>85.11</v>
      </c>
      <c r="AB2754" s="15">
        <v>20.86</v>
      </c>
      <c r="AC2754" s="15">
        <v>5.72</v>
      </c>
      <c r="AD2754" s="15">
        <v>5.2</v>
      </c>
      <c r="AE2754" s="15">
        <v>7.32</v>
      </c>
      <c r="AF2754" s="15">
        <v>3.99</v>
      </c>
      <c r="AG2754" s="15">
        <v>3.55</v>
      </c>
      <c r="AH2754" s="15">
        <v>4.8</v>
      </c>
      <c r="AI2754" s="15">
        <v>9.01</v>
      </c>
      <c r="AJ2754" s="15">
        <v>7.37</v>
      </c>
      <c r="AK2754" s="15">
        <v>10.62</v>
      </c>
      <c r="AL2754" s="15">
        <v>1.7</v>
      </c>
      <c r="AM2754" s="15">
        <v>674.54</v>
      </c>
      <c r="AN2754" s="15">
        <v>48.77</v>
      </c>
      <c r="AO2754" s="15">
        <v>8.01</v>
      </c>
      <c r="AP2754" s="15">
        <v>4.49</v>
      </c>
      <c r="AQ2754" s="15">
        <v>2.92</v>
      </c>
      <c r="AR2754" s="15">
        <v>0.19</v>
      </c>
      <c r="AS2754" s="15">
        <v>6.3</v>
      </c>
      <c r="AT2754" s="15">
        <v>10.39</v>
      </c>
      <c r="AU2754" s="15">
        <v>-1.1399999999999999</v>
      </c>
      <c r="AV2754" s="15">
        <v>-2.34</v>
      </c>
      <c r="AW2754" s="15">
        <v>0</v>
      </c>
      <c r="AX2754" s="15">
        <v>2810000</v>
      </c>
      <c r="AZ2754" s="6">
        <f>IF(D2754&gt;0,H2754/D2754,0)</f>
        <v>0</v>
      </c>
      <c r="BA2754" s="6">
        <f>AZ2754*Q2754</f>
        <v>0</v>
      </c>
      <c r="BB2754" s="6">
        <f>IF(C2754&gt;C$3054,C$3054,IF(C2754&lt;C$3053,C$3053,C2754))</f>
        <v>0.34</v>
      </c>
      <c r="BC2754" s="6">
        <f>IF(BB2754&gt;0,(D2754/15)-BB2754,0)</f>
        <v>-0.34</v>
      </c>
      <c r="BD2754" s="6">
        <f>BC2754/BC$3049</f>
        <v>-6.5476954679676472E-2</v>
      </c>
      <c r="BE2754" s="15">
        <f>IF(AU2754&gt;AU$3054,AU$3054,IF(AU2754&lt;AU$3053,AU$3053,AU2754))</f>
        <v>-1.1399999999999999</v>
      </c>
      <c r="BF2754" s="15">
        <f>IF(I2754&gt;I$3054,I$3054,IF(I2754&lt;I$3053,I$3053,I2754))</f>
        <v>0</v>
      </c>
      <c r="BG2754" s="6">
        <f>IF(BE2754&gt;0, BF2754/BE2754,0)</f>
        <v>0</v>
      </c>
      <c r="BH2754" s="26">
        <f>BG2754/BG$3049</f>
        <v>0</v>
      </c>
      <c r="BI2754" s="26">
        <f>IF(AV2754&gt;AV$3054,AV$3054,IF(AV2754&lt;AV$3053,AV$3053,AV2754))</f>
        <v>-2.34</v>
      </c>
      <c r="BJ2754" s="6">
        <f>IF(BI2754&gt;0, BF2754/BI2754,0)</f>
        <v>0</v>
      </c>
      <c r="BK2754" s="26">
        <f>BJ2754/BJ$3049</f>
        <v>0</v>
      </c>
      <c r="BL2754" s="6">
        <f>IF(_xlfn.NUMBERVALUE(AL2754),IF(ABS(AL2754)&lt;1,1-ABS(AL2754),0),0)</f>
        <v>0</v>
      </c>
      <c r="BM2754" s="6">
        <f>IF(F2754&gt;F$3054,F$3054,IF(F2754&lt;F$3053,F$3053,F2754))</f>
        <v>63.11</v>
      </c>
      <c r="BN2754" s="6">
        <f>IF(BM2754&gt;0, BM2754/BM$3049, BM2754/BM$3050*-1)</f>
        <v>7.9727880466939655E-2</v>
      </c>
      <c r="BO2754" s="6">
        <f>IF(O2754&gt;O$3054,O$3054,IF(O2754&lt;O$3053,O$3053,O2754))</f>
        <v>0</v>
      </c>
      <c r="BP2754" s="26">
        <f>BO2754/BO$3049</f>
        <v>0</v>
      </c>
      <c r="BQ2754" s="26">
        <f>IF(OR(BD2754=0, BH2754=0,BN2754=0,BP2754=0), 0,BD2754+BH2754+BK2754+BL2754+BN2754+BP2754)</f>
        <v>0</v>
      </c>
      <c r="BR2754" s="6">
        <f>IF(D2754&gt;0,C2754/D2754,0)</f>
        <v>0</v>
      </c>
    </row>
    <row r="2755" spans="1:70" x14ac:dyDescent="0.2">
      <c r="A2755" s="15" t="s">
        <v>5557</v>
      </c>
      <c r="B2755" s="15" t="s">
        <v>5558</v>
      </c>
      <c r="C2755" s="15">
        <v>-0.05</v>
      </c>
      <c r="D2755" s="15">
        <v>0.05</v>
      </c>
      <c r="E2755" s="15">
        <v>0.06</v>
      </c>
      <c r="F2755" s="15">
        <v>-60.83</v>
      </c>
      <c r="G2755" s="15"/>
      <c r="H2755" s="21">
        <v>4380000</v>
      </c>
      <c r="I2755" s="15"/>
      <c r="J2755" s="15">
        <v>0</v>
      </c>
      <c r="K2755" s="15"/>
      <c r="L2755" s="15">
        <v>0</v>
      </c>
      <c r="M2755" s="15"/>
      <c r="N2755" s="15">
        <v>0</v>
      </c>
      <c r="O2755" s="15"/>
      <c r="P2755" s="15"/>
      <c r="Q2755" s="15">
        <v>-0.02</v>
      </c>
      <c r="R2755" s="15">
        <v>0.02</v>
      </c>
      <c r="S2755" s="15">
        <v>0.81</v>
      </c>
      <c r="T2755" s="15">
        <v>73.260000000000005</v>
      </c>
      <c r="U2755" s="15">
        <v>73.260000000000005</v>
      </c>
      <c r="V2755" s="15">
        <v>77.599999999999994</v>
      </c>
      <c r="W2755" s="15">
        <v>77.599999999999994</v>
      </c>
      <c r="X2755" s="15"/>
      <c r="Y2755" s="15"/>
      <c r="Z2755" s="15"/>
      <c r="AA2755" s="15"/>
      <c r="AB2755" s="15">
        <v>-7.89</v>
      </c>
      <c r="AC2755" s="15">
        <v>-175.15</v>
      </c>
      <c r="AD2755" s="15">
        <v>-246.12</v>
      </c>
      <c r="AE2755" s="15">
        <v>-175.15</v>
      </c>
      <c r="AF2755" s="15">
        <v>-74.430000000000007</v>
      </c>
      <c r="AG2755" s="15">
        <v>-82.51</v>
      </c>
      <c r="AH2755" s="15">
        <v>-74.430000000000007</v>
      </c>
      <c r="AI2755" s="15"/>
      <c r="AJ2755" s="15"/>
      <c r="AK2755" s="15"/>
      <c r="AL2755" s="15"/>
      <c r="AM2755" s="15">
        <v>32.33</v>
      </c>
      <c r="AN2755" s="15">
        <v>57.16</v>
      </c>
      <c r="AO2755" s="15">
        <v>-124.59</v>
      </c>
      <c r="AP2755" s="15">
        <v>-157.33000000000001</v>
      </c>
      <c r="AQ2755" s="15">
        <v>-168.86</v>
      </c>
      <c r="AR2755" s="15"/>
      <c r="AS2755" s="15"/>
      <c r="AT2755" s="15">
        <v>-3</v>
      </c>
      <c r="AU2755" s="15"/>
      <c r="AV2755" s="15"/>
      <c r="AW2755" s="15">
        <v>0</v>
      </c>
      <c r="AX2755" s="16">
        <v>25350</v>
      </c>
      <c r="AZ2755" s="6">
        <f>IF(D2755&gt;0,H2755/D2755,0)</f>
        <v>87600000</v>
      </c>
      <c r="BA2755" s="6">
        <f>AZ2755*Q2755</f>
        <v>-1752000</v>
      </c>
      <c r="BB2755" s="6">
        <f>IF(C2755&gt;C$3054,C$3054,IF(C2755&lt;C$3053,C$3053,C2755))</f>
        <v>-0.05</v>
      </c>
      <c r="BC2755" s="6">
        <f>IF(BB2755&gt;0,(D2755/15)-BB2755,0)</f>
        <v>0</v>
      </c>
      <c r="BD2755" s="6">
        <f>BC2755/BC$3049</f>
        <v>0</v>
      </c>
      <c r="BE2755" s="15">
        <f>IF(AU2755&gt;AU$3054,AU$3054,IF(AU2755&lt;AU$3053,AU$3053,AU2755))</f>
        <v>0</v>
      </c>
      <c r="BF2755" s="15">
        <f>IF(I2755&gt;I$3054,I$3054,IF(I2755&lt;I$3053,I$3053,I2755))</f>
        <v>0</v>
      </c>
      <c r="BG2755" s="6">
        <f>IF(BE2755&gt;0, BF2755/BE2755,0)</f>
        <v>0</v>
      </c>
      <c r="BH2755" s="26">
        <f>BG2755/BG$3049</f>
        <v>0</v>
      </c>
      <c r="BI2755" s="26">
        <f>IF(AV2755&gt;AV$3054,AV$3054,IF(AV2755&lt;AV$3053,AV$3053,AV2755))</f>
        <v>0</v>
      </c>
      <c r="BJ2755" s="6">
        <f>IF(BI2755&gt;0, BF2755/BI2755,0)</f>
        <v>0</v>
      </c>
      <c r="BK2755" s="26">
        <f>BJ2755/BJ$3049</f>
        <v>0</v>
      </c>
      <c r="BL2755" s="6">
        <f>IF(_xlfn.NUMBERVALUE(AL2755),IF(ABS(AL2755)&lt;1,1-ABS(AL2755),0),0)</f>
        <v>0</v>
      </c>
      <c r="BM2755" s="6">
        <f>IF(F2755&gt;F$3054,F$3054,IF(F2755&lt;F$3053,F$3053,F2755))</f>
        <v>-60.83</v>
      </c>
      <c r="BN2755" s="6">
        <f>IF(BM2755&gt;0, BM2755/BM$3049, BM2755/BM$3050*-1)</f>
        <v>-0.61160265433340033</v>
      </c>
      <c r="BO2755" s="6">
        <f>IF(O2755&gt;O$3054,O$3054,IF(O2755&lt;O$3053,O$3053,O2755))</f>
        <v>0</v>
      </c>
      <c r="BP2755" s="26">
        <f>BO2755/BO$3049</f>
        <v>0</v>
      </c>
      <c r="BQ2755" s="26">
        <f>IF(OR(BD2755=0, BH2755=0,BN2755=0,BP2755=0), 0,BD2755+BH2755+BK2755+BL2755+BN2755+BP2755)</f>
        <v>0</v>
      </c>
      <c r="BR2755" s="6">
        <f>IF(D2755&gt;0,C2755/D2755,0)</f>
        <v>-1</v>
      </c>
    </row>
    <row r="2756" spans="1:70" x14ac:dyDescent="0.2">
      <c r="A2756" s="15" t="s">
        <v>5614</v>
      </c>
      <c r="B2756" s="15" t="s">
        <v>5615</v>
      </c>
      <c r="C2756" s="15">
        <v>-0.03</v>
      </c>
      <c r="D2756" s="15">
        <v>7.0000000000000007E-2</v>
      </c>
      <c r="E2756" s="15">
        <v>0.06</v>
      </c>
      <c r="F2756" s="15">
        <v>-27.35</v>
      </c>
      <c r="G2756" s="15">
        <v>0.79</v>
      </c>
      <c r="H2756" s="21">
        <v>44730000</v>
      </c>
      <c r="I2756" s="15"/>
      <c r="J2756" s="15">
        <v>0</v>
      </c>
      <c r="K2756" s="15"/>
      <c r="L2756" s="15">
        <v>0</v>
      </c>
      <c r="M2756" s="15"/>
      <c r="N2756" s="15">
        <v>0</v>
      </c>
      <c r="O2756" s="15"/>
      <c r="P2756" s="15"/>
      <c r="Q2756" s="15">
        <v>0.08</v>
      </c>
      <c r="R2756" s="15">
        <v>0</v>
      </c>
      <c r="S2756" s="15">
        <v>0.09</v>
      </c>
      <c r="T2756" s="15">
        <v>0</v>
      </c>
      <c r="U2756" s="15">
        <v>0</v>
      </c>
      <c r="V2756" s="15">
        <v>0</v>
      </c>
      <c r="W2756" s="15">
        <v>0</v>
      </c>
      <c r="X2756" s="15">
        <v>0</v>
      </c>
      <c r="Y2756" s="15">
        <v>0</v>
      </c>
      <c r="Z2756" s="15">
        <v>0</v>
      </c>
      <c r="AA2756" s="15">
        <v>0</v>
      </c>
      <c r="AB2756" s="15">
        <v>-0.93</v>
      </c>
      <c r="AC2756" s="15">
        <v>-27.31</v>
      </c>
      <c r="AD2756" s="15">
        <v>-57.29</v>
      </c>
      <c r="AE2756" s="15">
        <v>-46.97</v>
      </c>
      <c r="AF2756" s="15">
        <v>-24.82</v>
      </c>
      <c r="AG2756" s="15">
        <v>-49.22</v>
      </c>
      <c r="AH2756" s="15">
        <v>-39.020000000000003</v>
      </c>
      <c r="AI2756" s="15">
        <v>-29.76</v>
      </c>
      <c r="AJ2756" s="15">
        <v>-57.3</v>
      </c>
      <c r="AK2756" s="15">
        <v>-46.98</v>
      </c>
      <c r="AL2756" s="15">
        <v>-1.42</v>
      </c>
      <c r="AM2756" s="15">
        <v>584.94000000000005</v>
      </c>
      <c r="AN2756" s="15"/>
      <c r="AO2756" s="15">
        <v>-228.49</v>
      </c>
      <c r="AP2756" s="15">
        <v>-610.92999999999995</v>
      </c>
      <c r="AQ2756" s="15">
        <v>-608.75</v>
      </c>
      <c r="AR2756" s="15"/>
      <c r="AS2756" s="15">
        <v>-62.97</v>
      </c>
      <c r="AT2756" s="15"/>
      <c r="AU2756" s="15"/>
      <c r="AV2756" s="15"/>
      <c r="AW2756" s="15">
        <v>32890000</v>
      </c>
      <c r="AX2756" s="15">
        <v>2050000</v>
      </c>
      <c r="AZ2756" s="6">
        <f>IF(D2756&gt;0,H2756/D2756,0)</f>
        <v>638999999.99999988</v>
      </c>
      <c r="BA2756" s="6">
        <f>AZ2756*Q2756</f>
        <v>51119999.999999993</v>
      </c>
      <c r="BB2756" s="6">
        <f>IF(C2756&gt;C$3054,C$3054,IF(C2756&lt;C$3053,C$3053,C2756))</f>
        <v>-0.03</v>
      </c>
      <c r="BC2756" s="6">
        <f>IF(BB2756&gt;0,(D2756/15)-BB2756,0)</f>
        <v>0</v>
      </c>
      <c r="BD2756" s="6">
        <f>BC2756/BC$3049</f>
        <v>0</v>
      </c>
      <c r="BE2756" s="15">
        <f>IF(AU2756&gt;AU$3054,AU$3054,IF(AU2756&lt;AU$3053,AU$3053,AU2756))</f>
        <v>0</v>
      </c>
      <c r="BF2756" s="15">
        <f>IF(I2756&gt;I$3054,I$3054,IF(I2756&lt;I$3053,I$3053,I2756))</f>
        <v>0</v>
      </c>
      <c r="BG2756" s="6">
        <f>IF(BE2756&gt;0, BF2756/BE2756,0)</f>
        <v>0</v>
      </c>
      <c r="BH2756" s="26">
        <f>BG2756/BG$3049</f>
        <v>0</v>
      </c>
      <c r="BI2756" s="26">
        <f>IF(AV2756&gt;AV$3054,AV$3054,IF(AV2756&lt;AV$3053,AV$3053,AV2756))</f>
        <v>0</v>
      </c>
      <c r="BJ2756" s="6">
        <f>IF(BI2756&gt;0, BF2756/BI2756,0)</f>
        <v>0</v>
      </c>
      <c r="BK2756" s="26">
        <f>BJ2756/BJ$3049</f>
        <v>0</v>
      </c>
      <c r="BL2756" s="6">
        <f>IF(_xlfn.NUMBERVALUE(AL2756),IF(ABS(AL2756)&lt;1,1-ABS(AL2756),0),0)</f>
        <v>0</v>
      </c>
      <c r="BM2756" s="6">
        <f>IF(F2756&gt;F$3054,F$3054,IF(F2756&lt;F$3053,F$3053,F2756))</f>
        <v>-27.35</v>
      </c>
      <c r="BN2756" s="6">
        <f>IF(BM2756&gt;0, BM2756/BM$3049, BM2756/BM$3050*-1)</f>
        <v>-0.27498491856022522</v>
      </c>
      <c r="BO2756" s="6">
        <f>IF(O2756&gt;O$3054,O$3054,IF(O2756&lt;O$3053,O$3053,O2756))</f>
        <v>0</v>
      </c>
      <c r="BP2756" s="26">
        <f>BO2756/BO$3049</f>
        <v>0</v>
      </c>
      <c r="BQ2756" s="26">
        <f>IF(OR(BD2756=0, BH2756=0,BN2756=0,BP2756=0), 0,BD2756+BH2756+BK2756+BL2756+BN2756+BP2756)</f>
        <v>0</v>
      </c>
      <c r="BR2756" s="6">
        <f>IF(D2756&gt;0,C2756/D2756,0)</f>
        <v>-0.42857142857142849</v>
      </c>
    </row>
    <row r="2757" spans="1:70" x14ac:dyDescent="0.2">
      <c r="A2757" s="15" t="s">
        <v>92</v>
      </c>
      <c r="B2757" s="15" t="s">
        <v>5524</v>
      </c>
      <c r="C2757" s="15">
        <v>0.1</v>
      </c>
      <c r="D2757" s="15">
        <v>0.69</v>
      </c>
      <c r="E2757" s="15">
        <v>0.64</v>
      </c>
      <c r="F2757" s="15">
        <v>28.7</v>
      </c>
      <c r="G2757" s="15">
        <v>1.1399999999999999</v>
      </c>
      <c r="H2757" s="21">
        <v>117800000</v>
      </c>
      <c r="I2757" s="15">
        <v>7.06</v>
      </c>
      <c r="J2757" s="15">
        <v>0.01</v>
      </c>
      <c r="K2757" s="15">
        <v>0.01</v>
      </c>
      <c r="L2757" s="15">
        <v>0.01</v>
      </c>
      <c r="M2757" s="15">
        <v>0.01</v>
      </c>
      <c r="N2757" s="15">
        <v>0.01</v>
      </c>
      <c r="O2757" s="15">
        <v>1.65</v>
      </c>
      <c r="P2757" s="15">
        <v>1.28</v>
      </c>
      <c r="Q2757" s="15">
        <v>0.61</v>
      </c>
      <c r="R2757" s="15">
        <v>0.6</v>
      </c>
      <c r="S2757" s="15">
        <v>7.85</v>
      </c>
      <c r="T2757" s="15">
        <v>0</v>
      </c>
      <c r="U2757" s="15">
        <v>0</v>
      </c>
      <c r="V2757" s="15">
        <v>6.39</v>
      </c>
      <c r="W2757" s="15">
        <v>6.39</v>
      </c>
      <c r="X2757" s="15">
        <v>0</v>
      </c>
      <c r="Y2757" s="15">
        <v>0</v>
      </c>
      <c r="Z2757" s="15">
        <v>7.2</v>
      </c>
      <c r="AA2757" s="15">
        <v>7.2</v>
      </c>
      <c r="AB2757" s="15"/>
      <c r="AC2757" s="15">
        <v>17.45</v>
      </c>
      <c r="AD2757" s="15">
        <v>8.2799999999999994</v>
      </c>
      <c r="AE2757" s="15">
        <v>17.45</v>
      </c>
      <c r="AF2757" s="15">
        <v>15.74</v>
      </c>
      <c r="AG2757" s="15">
        <v>7.71</v>
      </c>
      <c r="AH2757" s="15">
        <v>15.74</v>
      </c>
      <c r="AI2757" s="15">
        <v>17.45</v>
      </c>
      <c r="AJ2757" s="15">
        <v>8.33</v>
      </c>
      <c r="AK2757" s="15">
        <v>17.45</v>
      </c>
      <c r="AL2757" s="15">
        <v>1.1100000000000001</v>
      </c>
      <c r="AM2757" s="15">
        <v>87.02</v>
      </c>
      <c r="AN2757" s="15">
        <v>71.680000000000007</v>
      </c>
      <c r="AO2757" s="15">
        <v>70.2</v>
      </c>
      <c r="AP2757" s="15">
        <v>70.2</v>
      </c>
      <c r="AQ2757" s="15">
        <v>74.12</v>
      </c>
      <c r="AR2757" s="15">
        <v>117.87</v>
      </c>
      <c r="AS2757" s="15">
        <v>326.01</v>
      </c>
      <c r="AT2757" s="15">
        <v>15.06</v>
      </c>
      <c r="AU2757" s="15">
        <v>57.04</v>
      </c>
      <c r="AV2757" s="15"/>
      <c r="AW2757" s="15">
        <v>0</v>
      </c>
      <c r="AX2757" s="16">
        <v>49616</v>
      </c>
      <c r="AZ2757" s="6">
        <f>IF(D2757&gt;0,H2757/D2757,0)</f>
        <v>170724637.68115944</v>
      </c>
      <c r="BA2757" s="6">
        <f>AZ2757*Q2757</f>
        <v>104142028.98550725</v>
      </c>
      <c r="BB2757" s="6">
        <f>IF(C2757&gt;C$3054,C$3054,IF(C2757&lt;C$3053,C$3053,C2757))</f>
        <v>0.1</v>
      </c>
      <c r="BC2757" s="6">
        <f>IF(BB2757&gt;0,(D2757/15)-BB2757,0)</f>
        <v>-5.4000000000000006E-2</v>
      </c>
      <c r="BD2757" s="6">
        <f>BC2757/BC$3049</f>
        <v>-1.039928103736038E-2</v>
      </c>
      <c r="BE2757" s="15">
        <f>IF(AU2757&gt;AU$3054,AU$3054,IF(AU2757&lt;AU$3053,AU$3053,AU2757))</f>
        <v>57.04</v>
      </c>
      <c r="BF2757" s="15">
        <f>IF(I2757&gt;I$3054,I$3054,IF(I2757&lt;I$3053,I$3053,I2757))</f>
        <v>7.06</v>
      </c>
      <c r="BG2757" s="6">
        <f>IF(BE2757&gt;0, BF2757/BE2757,0)</f>
        <v>0.12377279102384291</v>
      </c>
      <c r="BH2757" s="26">
        <f>BG2757/BG$3049</f>
        <v>1.1901229906138741E-4</v>
      </c>
      <c r="BI2757" s="26">
        <f>IF(AV2757&gt;AV$3054,AV$3054,IF(AV2757&lt;AV$3053,AV$3053,AV2757))</f>
        <v>0</v>
      </c>
      <c r="BJ2757" s="6">
        <f>IF(BI2757&gt;0, BF2757/BI2757,0)</f>
        <v>0</v>
      </c>
      <c r="BK2757" s="26">
        <f>BJ2757/BJ$3049</f>
        <v>0</v>
      </c>
      <c r="BL2757" s="6">
        <f>IF(_xlfn.NUMBERVALUE(AL2757),IF(ABS(AL2757)&lt;1,1-ABS(AL2757),0),0)</f>
        <v>0</v>
      </c>
      <c r="BM2757" s="6">
        <f>IF(F2757&gt;F$3054,F$3054,IF(F2757&lt;F$3053,F$3053,F2757))</f>
        <v>28.7</v>
      </c>
      <c r="BN2757" s="6">
        <f>IF(BM2757&gt;0, BM2757/BM$3049, BM2757/BM$3050*-1)</f>
        <v>3.6257172704819651E-2</v>
      </c>
      <c r="BO2757" s="6">
        <f>IF(O2757&gt;O$3054,O$3054,IF(O2757&lt;O$3053,O$3053,O2757))</f>
        <v>1.65</v>
      </c>
      <c r="BP2757" s="26">
        <f>BO2757/BO$3049</f>
        <v>1.5558860055617175E-2</v>
      </c>
      <c r="BQ2757" s="26">
        <f>IF(OR(BD2757=0, BH2757=0,BN2757=0,BP2757=0), 0,BD2757+BH2757+BK2757+BL2757+BN2757+BP2757)</f>
        <v>4.1535764022137836E-2</v>
      </c>
      <c r="BR2757" s="6">
        <f>IF(D2757&gt;0,C2757/D2757,0)</f>
        <v>0.14492753623188409</v>
      </c>
    </row>
    <row r="2758" spans="1:70" x14ac:dyDescent="0.2">
      <c r="A2758" s="15" t="s">
        <v>231</v>
      </c>
      <c r="B2758" s="15" t="s">
        <v>232</v>
      </c>
      <c r="C2758" s="15">
        <v>0.16</v>
      </c>
      <c r="D2758" s="15">
        <v>1.1499999999999999</v>
      </c>
      <c r="E2758" s="15">
        <v>1.1200000000000001</v>
      </c>
      <c r="F2758" s="15">
        <v>8.49</v>
      </c>
      <c r="G2758" s="15">
        <v>0.86</v>
      </c>
      <c r="H2758" s="21">
        <v>35260000</v>
      </c>
      <c r="I2758" s="15">
        <v>7.3</v>
      </c>
      <c r="J2758" s="15">
        <v>0.03</v>
      </c>
      <c r="K2758" s="15">
        <v>0.02</v>
      </c>
      <c r="L2758" s="15">
        <v>7.0000000000000007E-2</v>
      </c>
      <c r="M2758" s="15">
        <v>7.0000000000000007E-2</v>
      </c>
      <c r="N2758" s="15">
        <v>7.0000000000000007E-2</v>
      </c>
      <c r="O2758" s="15">
        <v>5.91</v>
      </c>
      <c r="P2758" s="15">
        <v>3.78</v>
      </c>
      <c r="Q2758" s="15">
        <v>1.33</v>
      </c>
      <c r="R2758" s="15">
        <v>0.04</v>
      </c>
      <c r="S2758" s="15">
        <v>4.84</v>
      </c>
      <c r="T2758" s="15">
        <v>0</v>
      </c>
      <c r="U2758" s="15">
        <v>0</v>
      </c>
      <c r="V2758" s="15">
        <v>0</v>
      </c>
      <c r="W2758" s="15">
        <v>0</v>
      </c>
      <c r="X2758" s="15">
        <v>0</v>
      </c>
      <c r="Y2758" s="15">
        <v>0</v>
      </c>
      <c r="Z2758" s="15">
        <v>0</v>
      </c>
      <c r="AA2758" s="15">
        <v>0</v>
      </c>
      <c r="AB2758" s="15"/>
      <c r="AC2758" s="15">
        <v>13.25</v>
      </c>
      <c r="AD2758" s="15"/>
      <c r="AE2758" s="15">
        <v>13.25</v>
      </c>
      <c r="AF2758" s="15">
        <v>12.95</v>
      </c>
      <c r="AG2758" s="15"/>
      <c r="AH2758" s="15">
        <v>12.95</v>
      </c>
      <c r="AI2758" s="15">
        <v>13.25</v>
      </c>
      <c r="AJ2758" s="15"/>
      <c r="AK2758" s="15">
        <v>13.25</v>
      </c>
      <c r="AL2758" s="15"/>
      <c r="AM2758" s="15">
        <v>19.329999999999998</v>
      </c>
      <c r="AN2758" s="15">
        <v>95.53</v>
      </c>
      <c r="AO2758" s="15">
        <v>80.45</v>
      </c>
      <c r="AP2758" s="15">
        <v>54.53</v>
      </c>
      <c r="AQ2758" s="15">
        <v>147.56</v>
      </c>
      <c r="AR2758" s="15"/>
      <c r="AS2758" s="15"/>
      <c r="AT2758" s="15"/>
      <c r="AU2758" s="15"/>
      <c r="AV2758" s="15"/>
      <c r="AW2758" s="16">
        <v>114000</v>
      </c>
      <c r="AX2758" s="16">
        <v>50850</v>
      </c>
      <c r="AZ2758" s="6">
        <f>IF(D2758&gt;0,H2758/D2758,0)</f>
        <v>30660869.565217394</v>
      </c>
      <c r="BA2758" s="6">
        <f>AZ2758*Q2758</f>
        <v>40778956.52173914</v>
      </c>
      <c r="BB2758" s="6">
        <f>IF(C2758&gt;C$3054,C$3054,IF(C2758&lt;C$3053,C$3053,C2758))</f>
        <v>0.16</v>
      </c>
      <c r="BC2758" s="6">
        <f>IF(BB2758&gt;0,(D2758/15)-BB2758,0)</f>
        <v>-8.3333333333333343E-2</v>
      </c>
      <c r="BD2758" s="6">
        <f>BC2758/BC$3049</f>
        <v>-1.6048273205803057E-2</v>
      </c>
      <c r="BE2758" s="15">
        <f>IF(AU2758&gt;AU$3054,AU$3054,IF(AU2758&lt;AU$3053,AU$3053,AU2758))</f>
        <v>0</v>
      </c>
      <c r="BF2758" s="15">
        <f>IF(I2758&gt;I$3054,I$3054,IF(I2758&lt;I$3053,I$3053,I2758))</f>
        <v>7.3</v>
      </c>
      <c r="BG2758" s="6">
        <f>IF(BE2758&gt;0, BF2758/BE2758,0)</f>
        <v>0</v>
      </c>
      <c r="BH2758" s="26">
        <f>BG2758/BG$3049</f>
        <v>0</v>
      </c>
      <c r="BI2758" s="26">
        <f>IF(AV2758&gt;AV$3054,AV$3054,IF(AV2758&lt;AV$3053,AV$3053,AV2758))</f>
        <v>0</v>
      </c>
      <c r="BJ2758" s="6">
        <f>IF(BI2758&gt;0, BF2758/BI2758,0)</f>
        <v>0</v>
      </c>
      <c r="BK2758" s="26">
        <f>BJ2758/BJ$3049</f>
        <v>0</v>
      </c>
      <c r="BL2758" s="6">
        <f>IF(_xlfn.NUMBERVALUE(AL2758),IF(ABS(AL2758)&lt;1,1-ABS(AL2758),0),0)</f>
        <v>0</v>
      </c>
      <c r="BM2758" s="6">
        <f>IF(F2758&gt;F$3054,F$3054,IF(F2758&lt;F$3053,F$3053,F2758))</f>
        <v>8.49</v>
      </c>
      <c r="BN2758" s="6">
        <f>IF(BM2758&gt;0, BM2758/BM$3049, BM2758/BM$3050*-1)</f>
        <v>1.0725553876791598E-2</v>
      </c>
      <c r="BO2758" s="6">
        <f>IF(O2758&gt;O$3054,O$3054,IF(O2758&lt;O$3053,O$3053,O2758))</f>
        <v>5.91</v>
      </c>
      <c r="BP2758" s="26">
        <f>BO2758/BO$3049</f>
        <v>5.5729007835574253E-2</v>
      </c>
      <c r="BQ2758" s="26">
        <f>IF(OR(BD2758=0, BH2758=0,BN2758=0,BP2758=0), 0,BD2758+BH2758+BK2758+BL2758+BN2758+BP2758)</f>
        <v>0</v>
      </c>
      <c r="BR2758" s="6">
        <f>IF(D2758&gt;0,C2758/D2758,0)</f>
        <v>0.1391304347826087</v>
      </c>
    </row>
    <row r="2759" spans="1:70" x14ac:dyDescent="0.2">
      <c r="A2759" s="15" t="s">
        <v>5395</v>
      </c>
      <c r="B2759" s="15" t="s">
        <v>5396</v>
      </c>
      <c r="C2759" s="15">
        <v>-0.02</v>
      </c>
      <c r="D2759" s="15">
        <v>0.11</v>
      </c>
      <c r="E2759" s="15">
        <v>0.11</v>
      </c>
      <c r="F2759" s="15">
        <v>25</v>
      </c>
      <c r="G2759" s="15">
        <v>0.49</v>
      </c>
      <c r="H2759" s="21">
        <v>26090000</v>
      </c>
      <c r="I2759" s="15"/>
      <c r="J2759" s="15">
        <v>0</v>
      </c>
      <c r="K2759" s="15"/>
      <c r="L2759" s="15">
        <v>0</v>
      </c>
      <c r="M2759" s="15"/>
      <c r="N2759" s="15">
        <v>0</v>
      </c>
      <c r="O2759" s="15"/>
      <c r="P2759" s="15"/>
      <c r="Q2759" s="15">
        <v>0.23</v>
      </c>
      <c r="R2759" s="15">
        <v>0.01</v>
      </c>
      <c r="S2759" s="15">
        <v>3.33</v>
      </c>
      <c r="T2759" s="15">
        <v>0</v>
      </c>
      <c r="U2759" s="15">
        <v>0</v>
      </c>
      <c r="V2759" s="15">
        <v>0</v>
      </c>
      <c r="W2759" s="15">
        <v>0</v>
      </c>
      <c r="X2759" s="15">
        <v>0</v>
      </c>
      <c r="Y2759" s="15">
        <v>0</v>
      </c>
      <c r="Z2759" s="15">
        <v>0</v>
      </c>
      <c r="AA2759" s="15">
        <v>0</v>
      </c>
      <c r="AB2759" s="15">
        <v>-8.26</v>
      </c>
      <c r="AC2759" s="15">
        <v>-6.11</v>
      </c>
      <c r="AD2759" s="15">
        <v>-7.86</v>
      </c>
      <c r="AE2759" s="15">
        <v>-6.11</v>
      </c>
      <c r="AF2759" s="15">
        <v>-5.99</v>
      </c>
      <c r="AG2759" s="15">
        <v>-7.71</v>
      </c>
      <c r="AH2759" s="15">
        <v>-5.99</v>
      </c>
      <c r="AI2759" s="15">
        <v>-6.17</v>
      </c>
      <c r="AJ2759" s="15">
        <v>-8.6</v>
      </c>
      <c r="AK2759" s="15">
        <v>-6.17</v>
      </c>
      <c r="AL2759" s="15">
        <v>1.51</v>
      </c>
      <c r="AM2759" s="15">
        <v>192.3</v>
      </c>
      <c r="AN2759" s="15"/>
      <c r="AO2759" s="16">
        <v>-6384.42</v>
      </c>
      <c r="AP2759" s="16">
        <v>-10116.94</v>
      </c>
      <c r="AQ2759" s="16">
        <v>-11003.52</v>
      </c>
      <c r="AR2759" s="15"/>
      <c r="AS2759" s="15">
        <v>-32.65</v>
      </c>
      <c r="AT2759" s="15"/>
      <c r="AU2759" s="15"/>
      <c r="AV2759" s="15"/>
      <c r="AW2759" s="16">
        <v>186927</v>
      </c>
      <c r="AX2759" s="16">
        <v>89910</v>
      </c>
      <c r="AZ2759" s="6">
        <f>IF(D2759&gt;0,H2759/D2759,0)</f>
        <v>237181818.18181819</v>
      </c>
      <c r="BA2759" s="6">
        <f>AZ2759*Q2759</f>
        <v>54551818.181818187</v>
      </c>
      <c r="BB2759" s="6">
        <f>IF(C2759&gt;C$3054,C$3054,IF(C2759&lt;C$3053,C$3053,C2759))</f>
        <v>-0.02</v>
      </c>
      <c r="BC2759" s="6">
        <f>IF(BB2759&gt;0,(D2759/15)-BB2759,0)</f>
        <v>0</v>
      </c>
      <c r="BD2759" s="6">
        <f>BC2759/BC$3049</f>
        <v>0</v>
      </c>
      <c r="BE2759" s="15">
        <f>IF(AU2759&gt;AU$3054,AU$3054,IF(AU2759&lt;AU$3053,AU$3053,AU2759))</f>
        <v>0</v>
      </c>
      <c r="BF2759" s="15">
        <f>IF(I2759&gt;I$3054,I$3054,IF(I2759&lt;I$3053,I$3053,I2759))</f>
        <v>0</v>
      </c>
      <c r="BG2759" s="6">
        <f>IF(BE2759&gt;0, BF2759/BE2759,0)</f>
        <v>0</v>
      </c>
      <c r="BH2759" s="26">
        <f>BG2759/BG$3049</f>
        <v>0</v>
      </c>
      <c r="BI2759" s="26">
        <f>IF(AV2759&gt;AV$3054,AV$3054,IF(AV2759&lt;AV$3053,AV$3053,AV2759))</f>
        <v>0</v>
      </c>
      <c r="BJ2759" s="6">
        <f>IF(BI2759&gt;0, BF2759/BI2759,0)</f>
        <v>0</v>
      </c>
      <c r="BK2759" s="26">
        <f>BJ2759/BJ$3049</f>
        <v>0</v>
      </c>
      <c r="BL2759" s="6">
        <f>IF(_xlfn.NUMBERVALUE(AL2759),IF(ABS(AL2759)&lt;1,1-ABS(AL2759),0),0)</f>
        <v>0</v>
      </c>
      <c r="BM2759" s="6">
        <f>IF(F2759&gt;F$3054,F$3054,IF(F2759&lt;F$3053,F$3053,F2759))</f>
        <v>25</v>
      </c>
      <c r="BN2759" s="6">
        <f>IF(BM2759&gt;0, BM2759/BM$3049, BM2759/BM$3050*-1)</f>
        <v>3.158290305297879E-2</v>
      </c>
      <c r="BO2759" s="6">
        <f>IF(O2759&gt;O$3054,O$3054,IF(O2759&lt;O$3053,O$3053,O2759))</f>
        <v>0</v>
      </c>
      <c r="BP2759" s="26">
        <f>BO2759/BO$3049</f>
        <v>0</v>
      </c>
      <c r="BQ2759" s="26">
        <f>IF(OR(BD2759=0, BH2759=0,BN2759=0,BP2759=0), 0,BD2759+BH2759+BK2759+BL2759+BN2759+BP2759)</f>
        <v>0</v>
      </c>
      <c r="BR2759" s="6">
        <f>IF(D2759&gt;0,C2759/D2759,0)</f>
        <v>-0.18181818181818182</v>
      </c>
    </row>
    <row r="2760" spans="1:70" x14ac:dyDescent="0.2">
      <c r="A2760" s="15" t="s">
        <v>93</v>
      </c>
      <c r="B2760" s="15" t="s">
        <v>5575</v>
      </c>
      <c r="C2760" s="15">
        <v>0.09</v>
      </c>
      <c r="D2760" s="15">
        <v>2.79</v>
      </c>
      <c r="E2760" s="15">
        <v>2.5499999999999998</v>
      </c>
      <c r="F2760" s="15">
        <v>5.43</v>
      </c>
      <c r="G2760" s="15">
        <v>1.47</v>
      </c>
      <c r="H2760" s="21">
        <v>541110000</v>
      </c>
      <c r="I2760" s="15">
        <v>30.24</v>
      </c>
      <c r="J2760" s="15">
        <v>0.04</v>
      </c>
      <c r="K2760" s="15">
        <v>0.04</v>
      </c>
      <c r="L2760" s="15">
        <v>0.09</v>
      </c>
      <c r="M2760" s="15">
        <v>0.09</v>
      </c>
      <c r="N2760" s="15">
        <v>0.09</v>
      </c>
      <c r="O2760" s="15">
        <v>3.23</v>
      </c>
      <c r="P2760" s="15">
        <v>10.78</v>
      </c>
      <c r="Q2760" s="15">
        <v>1.87</v>
      </c>
      <c r="R2760" s="15">
        <v>0.22</v>
      </c>
      <c r="S2760" s="15">
        <v>1.72</v>
      </c>
      <c r="T2760" s="15">
        <v>26.53</v>
      </c>
      <c r="U2760" s="15">
        <v>26.53</v>
      </c>
      <c r="V2760" s="15">
        <v>27.26</v>
      </c>
      <c r="W2760" s="15">
        <v>27.26</v>
      </c>
      <c r="X2760" s="15">
        <v>47.65</v>
      </c>
      <c r="Y2760" s="15">
        <v>47.65</v>
      </c>
      <c r="Z2760" s="15">
        <v>48.96</v>
      </c>
      <c r="AA2760" s="15">
        <v>48.96</v>
      </c>
      <c r="AB2760" s="15">
        <v>8.39</v>
      </c>
      <c r="AC2760" s="15">
        <v>3.44</v>
      </c>
      <c r="AD2760" s="15">
        <v>5.77</v>
      </c>
      <c r="AE2760" s="15">
        <v>3.44</v>
      </c>
      <c r="AF2760" s="15">
        <v>2.86</v>
      </c>
      <c r="AG2760" s="15">
        <v>4.7699999999999996</v>
      </c>
      <c r="AH2760" s="15">
        <v>2.86</v>
      </c>
      <c r="AI2760" s="15">
        <v>4.84</v>
      </c>
      <c r="AJ2760" s="15">
        <v>8.09</v>
      </c>
      <c r="AK2760" s="15">
        <v>4.84</v>
      </c>
      <c r="AL2760" s="15">
        <v>0.63</v>
      </c>
      <c r="AM2760" s="15">
        <v>188.13</v>
      </c>
      <c r="AN2760" s="15">
        <v>61.13</v>
      </c>
      <c r="AO2760" s="15">
        <v>18.309999999999999</v>
      </c>
      <c r="AP2760" s="15">
        <v>6.26</v>
      </c>
      <c r="AQ2760" s="15">
        <v>3.32</v>
      </c>
      <c r="AR2760" s="15">
        <v>1.22</v>
      </c>
      <c r="AS2760" s="15">
        <v>22.36</v>
      </c>
      <c r="AT2760" s="15">
        <v>41.81</v>
      </c>
      <c r="AU2760" s="15">
        <v>-5.9</v>
      </c>
      <c r="AV2760" s="15">
        <v>4.3600000000000003</v>
      </c>
      <c r="AW2760" s="16">
        <v>245112</v>
      </c>
      <c r="AX2760" s="16">
        <v>259262</v>
      </c>
      <c r="AZ2760" s="6">
        <f>IF(D2760&gt;0,H2760/D2760,0)</f>
        <v>193946236.55913979</v>
      </c>
      <c r="BA2760" s="6">
        <f>AZ2760*Q2760</f>
        <v>362679462.36559141</v>
      </c>
      <c r="BB2760" s="6">
        <f>IF(C2760&gt;C$3054,C$3054,IF(C2760&lt;C$3053,C$3053,C2760))</f>
        <v>0.09</v>
      </c>
      <c r="BC2760" s="6">
        <f>IF(BB2760&gt;0,(D2760/15)-BB2760,0)</f>
        <v>9.6000000000000002E-2</v>
      </c>
      <c r="BD2760" s="6">
        <f>BC2760/BC$3049</f>
        <v>1.8487610733085118E-2</v>
      </c>
      <c r="BE2760" s="15">
        <f>IF(AU2760&gt;AU$3054,AU$3054,IF(AU2760&lt;AU$3053,AU$3053,AU2760))</f>
        <v>-5.9</v>
      </c>
      <c r="BF2760" s="15">
        <f>IF(I2760&gt;I$3054,I$3054,IF(I2760&lt;I$3053,I$3053,I2760))</f>
        <v>30.24</v>
      </c>
      <c r="BG2760" s="6">
        <f>IF(BE2760&gt;0, BF2760/BE2760,0)</f>
        <v>0</v>
      </c>
      <c r="BH2760" s="26">
        <f>BG2760/BG$3049</f>
        <v>0</v>
      </c>
      <c r="BI2760" s="26">
        <f>IF(AV2760&gt;AV$3054,AV$3054,IF(AV2760&lt;AV$3053,AV$3053,AV2760))</f>
        <v>4.3600000000000003</v>
      </c>
      <c r="BJ2760" s="6">
        <f>IF(BI2760&gt;0, BF2760/BI2760,0)</f>
        <v>6.9357798165137607</v>
      </c>
      <c r="BK2760" s="26">
        <f>BJ2760/BJ$3049</f>
        <v>1.169608738029302E-2</v>
      </c>
      <c r="BL2760" s="6">
        <f>IF(_xlfn.NUMBERVALUE(AL2760),IF(ABS(AL2760)&lt;1,1-ABS(AL2760),0),0)</f>
        <v>0.37</v>
      </c>
      <c r="BM2760" s="6">
        <f>IF(F2760&gt;F$3054,F$3054,IF(F2760&lt;F$3053,F$3053,F2760))</f>
        <v>5.43</v>
      </c>
      <c r="BN2760" s="6">
        <f>IF(BM2760&gt;0, BM2760/BM$3049, BM2760/BM$3050*-1)</f>
        <v>6.8598065431069929E-3</v>
      </c>
      <c r="BO2760" s="6">
        <f>IF(O2760&gt;O$3054,O$3054,IF(O2760&lt;O$3053,O$3053,O2760))</f>
        <v>3.23</v>
      </c>
      <c r="BP2760" s="26">
        <f>BO2760/BO$3049</f>
        <v>3.0457647260389988E-2</v>
      </c>
      <c r="BQ2760" s="26">
        <f>IF(OR(BD2760=0, BH2760=0,BN2760=0,BP2760=0), 0,BD2760+BH2760+BK2760+BL2760+BN2760+BP2760)</f>
        <v>0</v>
      </c>
      <c r="BR2760" s="6">
        <f>IF(D2760&gt;0,C2760/D2760,0)</f>
        <v>3.2258064516129031E-2</v>
      </c>
    </row>
    <row r="2761" spans="1:70" x14ac:dyDescent="0.2">
      <c r="A2761" s="15" t="s">
        <v>5401</v>
      </c>
      <c r="B2761" s="15" t="s">
        <v>5402</v>
      </c>
      <c r="C2761" s="15">
        <v>-0.25</v>
      </c>
      <c r="D2761" s="15">
        <v>1.73</v>
      </c>
      <c r="E2761" s="15">
        <v>0.78</v>
      </c>
      <c r="F2761" s="15"/>
      <c r="G2761" s="15">
        <v>8.23</v>
      </c>
      <c r="H2761" s="21">
        <v>19440000</v>
      </c>
      <c r="I2761" s="15"/>
      <c r="J2761" s="15"/>
      <c r="K2761" s="15"/>
      <c r="L2761" s="15"/>
      <c r="M2761" s="15"/>
      <c r="N2761" s="15">
        <v>0</v>
      </c>
      <c r="O2761" s="15"/>
      <c r="P2761" s="15"/>
      <c r="Q2761" s="15">
        <v>0.21</v>
      </c>
      <c r="R2761" s="15">
        <v>0.11</v>
      </c>
      <c r="S2761" s="15">
        <v>1.1399999999999999</v>
      </c>
      <c r="T2761" s="15">
        <v>0</v>
      </c>
      <c r="U2761" s="15">
        <v>0</v>
      </c>
      <c r="V2761" s="15">
        <v>11.03</v>
      </c>
      <c r="W2761" s="15">
        <v>11.03</v>
      </c>
      <c r="X2761" s="15">
        <v>0</v>
      </c>
      <c r="Y2761" s="15">
        <v>0</v>
      </c>
      <c r="Z2761" s="15">
        <v>78.5</v>
      </c>
      <c r="AA2761" s="15">
        <v>78.5</v>
      </c>
      <c r="AB2761" s="15"/>
      <c r="AC2761" s="15">
        <v>-93.35</v>
      </c>
      <c r="AD2761" s="15">
        <v>-61.7</v>
      </c>
      <c r="AE2761" s="15">
        <v>-93.35</v>
      </c>
      <c r="AF2761" s="15">
        <v>-17.64</v>
      </c>
      <c r="AG2761" s="15">
        <v>-14.76</v>
      </c>
      <c r="AH2761" s="15">
        <v>-17.64</v>
      </c>
      <c r="AI2761" s="15">
        <v>-97.22</v>
      </c>
      <c r="AJ2761" s="15">
        <v>-89.55</v>
      </c>
      <c r="AK2761" s="15">
        <v>-97.22</v>
      </c>
      <c r="AL2761" s="15">
        <v>1.63</v>
      </c>
      <c r="AM2761" s="15">
        <v>2.37</v>
      </c>
      <c r="AN2761" s="15">
        <v>16.059999999999999</v>
      </c>
      <c r="AO2761" s="15">
        <v>-6.45</v>
      </c>
      <c r="AP2761" s="15">
        <v>-6.77</v>
      </c>
      <c r="AQ2761" s="15">
        <v>-5.33</v>
      </c>
      <c r="AR2761" s="15"/>
      <c r="AS2761" s="15">
        <v>-4.55</v>
      </c>
      <c r="AT2761" s="15">
        <v>6.24</v>
      </c>
      <c r="AU2761" s="15"/>
      <c r="AV2761" s="15"/>
      <c r="AW2761" s="15">
        <v>0</v>
      </c>
      <c r="AX2761" s="16">
        <v>5550</v>
      </c>
      <c r="AZ2761" s="6">
        <f>IF(D2761&gt;0,H2761/D2761,0)</f>
        <v>11236994.21965318</v>
      </c>
      <c r="BA2761" s="6">
        <f>AZ2761*Q2761</f>
        <v>2359768.7861271678</v>
      </c>
      <c r="BB2761" s="6">
        <f>IF(C2761&gt;C$3054,C$3054,IF(C2761&lt;C$3053,C$3053,C2761))</f>
        <v>-0.25</v>
      </c>
      <c r="BC2761" s="6">
        <f>IF(BB2761&gt;0,(D2761/15)-BB2761,0)</f>
        <v>0</v>
      </c>
      <c r="BD2761" s="6">
        <f>BC2761/BC$3049</f>
        <v>0</v>
      </c>
      <c r="BE2761" s="15">
        <f>IF(AU2761&gt;AU$3054,AU$3054,IF(AU2761&lt;AU$3053,AU$3053,AU2761))</f>
        <v>0</v>
      </c>
      <c r="BF2761" s="15">
        <f>IF(I2761&gt;I$3054,I$3054,IF(I2761&lt;I$3053,I$3053,I2761))</f>
        <v>0</v>
      </c>
      <c r="BG2761" s="6">
        <f>IF(BE2761&gt;0, BF2761/BE2761,0)</f>
        <v>0</v>
      </c>
      <c r="BH2761" s="26">
        <f>BG2761/BG$3049</f>
        <v>0</v>
      </c>
      <c r="BI2761" s="26">
        <f>IF(AV2761&gt;AV$3054,AV$3054,IF(AV2761&lt;AV$3053,AV$3053,AV2761))</f>
        <v>0</v>
      </c>
      <c r="BJ2761" s="6">
        <f>IF(BI2761&gt;0, BF2761/BI2761,0)</f>
        <v>0</v>
      </c>
      <c r="BK2761" s="26">
        <f>BJ2761/BJ$3049</f>
        <v>0</v>
      </c>
      <c r="BL2761" s="6">
        <f>IF(_xlfn.NUMBERVALUE(AL2761),IF(ABS(AL2761)&lt;1,1-ABS(AL2761),0),0)</f>
        <v>0</v>
      </c>
      <c r="BM2761" s="6">
        <f>IF(F2761&gt;F$3054,F$3054,IF(F2761&lt;F$3053,F$3053,F2761))</f>
        <v>0</v>
      </c>
      <c r="BN2761" s="6">
        <f>IF(BM2761&gt;0, BM2761/BM$3049, BM2761/BM$3050*-1)</f>
        <v>0</v>
      </c>
      <c r="BO2761" s="6">
        <f>IF(O2761&gt;O$3054,O$3054,IF(O2761&lt;O$3053,O$3053,O2761))</f>
        <v>0</v>
      </c>
      <c r="BP2761" s="26">
        <f>BO2761/BO$3049</f>
        <v>0</v>
      </c>
      <c r="BQ2761" s="26">
        <f>IF(OR(BD2761=0, BH2761=0,BN2761=0,BP2761=0), 0,BD2761+BH2761+BK2761+BL2761+BN2761+BP2761)</f>
        <v>0</v>
      </c>
      <c r="BR2761" s="6">
        <f>IF(D2761&gt;0,C2761/D2761,0)</f>
        <v>-0.14450867052023122</v>
      </c>
    </row>
    <row r="2762" spans="1:70" x14ac:dyDescent="0.2">
      <c r="A2762" s="15" t="s">
        <v>5445</v>
      </c>
      <c r="B2762" s="15" t="s">
        <v>5446</v>
      </c>
      <c r="C2762" s="15">
        <v>-0.01</v>
      </c>
      <c r="D2762" s="15">
        <v>0.01</v>
      </c>
      <c r="E2762" s="15">
        <v>0.01</v>
      </c>
      <c r="F2762" s="15">
        <v>-33.33</v>
      </c>
      <c r="G2762" s="15">
        <v>2.11</v>
      </c>
      <c r="H2762" s="21">
        <v>1520000</v>
      </c>
      <c r="I2762" s="15"/>
      <c r="J2762" s="15">
        <v>0</v>
      </c>
      <c r="K2762" s="15"/>
      <c r="L2762" s="15">
        <v>0</v>
      </c>
      <c r="M2762" s="15"/>
      <c r="N2762" s="15">
        <v>0</v>
      </c>
      <c r="O2762" s="15"/>
      <c r="P2762" s="15"/>
      <c r="Q2762" s="15">
        <v>0</v>
      </c>
      <c r="R2762" s="15">
        <v>0</v>
      </c>
      <c r="S2762" s="15">
        <v>14.08</v>
      </c>
      <c r="T2762" s="15">
        <v>0</v>
      </c>
      <c r="U2762" s="15">
        <v>0</v>
      </c>
      <c r="V2762" s="15">
        <v>0</v>
      </c>
      <c r="W2762" s="15">
        <v>0</v>
      </c>
      <c r="X2762" s="15">
        <v>0</v>
      </c>
      <c r="Y2762" s="15">
        <v>0</v>
      </c>
      <c r="Z2762" s="15">
        <v>0</v>
      </c>
      <c r="AA2762" s="15">
        <v>0</v>
      </c>
      <c r="AB2762" s="15">
        <v>-46.48</v>
      </c>
      <c r="AC2762" s="15">
        <v>-83.61</v>
      </c>
      <c r="AD2762" s="15"/>
      <c r="AE2762" s="15">
        <v>-112.98</v>
      </c>
      <c r="AF2762" s="15">
        <v>-77.67</v>
      </c>
      <c r="AG2762" s="15"/>
      <c r="AH2762" s="15">
        <v>-95.17</v>
      </c>
      <c r="AI2762" s="15">
        <v>-127.25</v>
      </c>
      <c r="AJ2762" s="15"/>
      <c r="AK2762" s="15">
        <v>-154.19</v>
      </c>
      <c r="AL2762" s="15">
        <v>1.96</v>
      </c>
      <c r="AM2762" s="15">
        <v>75.599999999999994</v>
      </c>
      <c r="AN2762" s="15">
        <v>-9.5299999999999994</v>
      </c>
      <c r="AO2762" s="15">
        <v>-252.28</v>
      </c>
      <c r="AP2762" s="15">
        <v>-701.28</v>
      </c>
      <c r="AQ2762" s="15">
        <v>-708.15</v>
      </c>
      <c r="AR2762" s="15"/>
      <c r="AS2762" s="15"/>
      <c r="AT2762" s="15"/>
      <c r="AU2762" s="15"/>
      <c r="AV2762" s="15"/>
      <c r="AW2762" s="15">
        <v>0</v>
      </c>
      <c r="AX2762" s="16">
        <v>4760</v>
      </c>
      <c r="AZ2762" s="6">
        <f>IF(D2762&gt;0,H2762/D2762,0)</f>
        <v>152000000</v>
      </c>
      <c r="BA2762" s="6">
        <f>AZ2762*Q2762</f>
        <v>0</v>
      </c>
      <c r="BB2762" s="6">
        <f>IF(C2762&gt;C$3054,C$3054,IF(C2762&lt;C$3053,C$3053,C2762))</f>
        <v>-0.01</v>
      </c>
      <c r="BC2762" s="6">
        <f>IF(BB2762&gt;0,(D2762/15)-BB2762,0)</f>
        <v>0</v>
      </c>
      <c r="BD2762" s="6">
        <f>BC2762/BC$3049</f>
        <v>0</v>
      </c>
      <c r="BE2762" s="15">
        <f>IF(AU2762&gt;AU$3054,AU$3054,IF(AU2762&lt;AU$3053,AU$3053,AU2762))</f>
        <v>0</v>
      </c>
      <c r="BF2762" s="15">
        <f>IF(I2762&gt;I$3054,I$3054,IF(I2762&lt;I$3053,I$3053,I2762))</f>
        <v>0</v>
      </c>
      <c r="BG2762" s="6">
        <f>IF(BE2762&gt;0, BF2762/BE2762,0)</f>
        <v>0</v>
      </c>
      <c r="BH2762" s="26">
        <f>BG2762/BG$3049</f>
        <v>0</v>
      </c>
      <c r="BI2762" s="26">
        <f>IF(AV2762&gt;AV$3054,AV$3054,IF(AV2762&lt;AV$3053,AV$3053,AV2762))</f>
        <v>0</v>
      </c>
      <c r="BJ2762" s="6">
        <f>IF(BI2762&gt;0, BF2762/BI2762,0)</f>
        <v>0</v>
      </c>
      <c r="BK2762" s="26">
        <f>BJ2762/BJ$3049</f>
        <v>0</v>
      </c>
      <c r="BL2762" s="6">
        <f>IF(_xlfn.NUMBERVALUE(AL2762),IF(ABS(AL2762)&lt;1,1-ABS(AL2762),0),0)</f>
        <v>0</v>
      </c>
      <c r="BM2762" s="6">
        <f>IF(F2762&gt;F$3054,F$3054,IF(F2762&lt;F$3053,F$3053,F2762))</f>
        <v>-33.33</v>
      </c>
      <c r="BN2762" s="6">
        <f>IF(BM2762&gt;0, BM2762/BM$3049, BM2762/BM$3050*-1)</f>
        <v>-0.33510959179569677</v>
      </c>
      <c r="BO2762" s="6">
        <f>IF(O2762&gt;O$3054,O$3054,IF(O2762&lt;O$3053,O$3053,O2762))</f>
        <v>0</v>
      </c>
      <c r="BP2762" s="26">
        <f>BO2762/BO$3049</f>
        <v>0</v>
      </c>
      <c r="BQ2762" s="26">
        <f>IF(OR(BD2762=0, BH2762=0,BN2762=0,BP2762=0), 0,BD2762+BH2762+BK2762+BL2762+BN2762+BP2762)</f>
        <v>0</v>
      </c>
      <c r="BR2762" s="6">
        <f>IF(D2762&gt;0,C2762/D2762,0)</f>
        <v>-1</v>
      </c>
    </row>
    <row r="2763" spans="1:70" x14ac:dyDescent="0.2">
      <c r="A2763" s="15" t="s">
        <v>5405</v>
      </c>
      <c r="B2763" s="15" t="s">
        <v>5406</v>
      </c>
      <c r="C2763" s="15"/>
      <c r="D2763" s="15">
        <v>2.86</v>
      </c>
      <c r="E2763" s="15"/>
      <c r="F2763" s="15"/>
      <c r="G2763" s="15"/>
      <c r="H2763" s="21"/>
      <c r="I2763" s="15"/>
      <c r="J2763" s="15"/>
      <c r="K2763" s="15"/>
      <c r="L2763" s="15"/>
      <c r="M2763" s="15"/>
      <c r="N2763" s="15"/>
      <c r="O2763" s="15"/>
      <c r="P2763" s="15"/>
      <c r="Q2763" s="15"/>
      <c r="R2763" s="15"/>
      <c r="S2763" s="15"/>
      <c r="T2763" s="15"/>
      <c r="U2763" s="15"/>
      <c r="V2763" s="15"/>
      <c r="W2763" s="15"/>
      <c r="X2763" s="15"/>
      <c r="Y2763" s="15"/>
      <c r="Z2763" s="15"/>
      <c r="AA2763" s="15"/>
      <c r="AB2763" s="15"/>
      <c r="AC2763" s="15"/>
      <c r="AD2763" s="15"/>
      <c r="AE2763" s="15"/>
      <c r="AF2763" s="15"/>
      <c r="AG2763" s="15"/>
      <c r="AH2763" s="15"/>
      <c r="AI2763" s="15"/>
      <c r="AJ2763" s="15"/>
      <c r="AK2763" s="15"/>
      <c r="AL2763" s="15"/>
      <c r="AM2763" s="15"/>
      <c r="AN2763" s="15"/>
      <c r="AO2763" s="15"/>
      <c r="AP2763" s="15"/>
      <c r="AQ2763" s="15"/>
      <c r="AR2763" s="15"/>
      <c r="AS2763" s="15"/>
      <c r="AT2763" s="15"/>
      <c r="AU2763" s="15"/>
      <c r="AV2763" s="15"/>
      <c r="AW2763" s="16">
        <v>8400</v>
      </c>
      <c r="AX2763" s="16">
        <v>25598</v>
      </c>
      <c r="AZ2763" s="6">
        <f>IF(D2763&gt;0,H2763/D2763,0)</f>
        <v>0</v>
      </c>
      <c r="BA2763" s="6">
        <f>AZ2763*Q2763</f>
        <v>0</v>
      </c>
      <c r="BB2763" s="6">
        <f>IF(C2763&gt;C$3054,C$3054,IF(C2763&lt;C$3053,C$3053,C2763))</f>
        <v>0</v>
      </c>
      <c r="BC2763" s="6">
        <f>IF(BB2763&gt;0,(D2763/15)-BB2763,0)</f>
        <v>0</v>
      </c>
      <c r="BD2763" s="6">
        <f>BC2763/BC$3049</f>
        <v>0</v>
      </c>
      <c r="BE2763" s="15">
        <f>IF(AU2763&gt;AU$3054,AU$3054,IF(AU2763&lt;AU$3053,AU$3053,AU2763))</f>
        <v>0</v>
      </c>
      <c r="BF2763" s="15">
        <f>IF(I2763&gt;I$3054,I$3054,IF(I2763&lt;I$3053,I$3053,I2763))</f>
        <v>0</v>
      </c>
      <c r="BG2763" s="6">
        <f>IF(BE2763&gt;0, BF2763/BE2763,0)</f>
        <v>0</v>
      </c>
      <c r="BH2763" s="26">
        <f>BG2763/BG$3049</f>
        <v>0</v>
      </c>
      <c r="BI2763" s="26">
        <f>IF(AV2763&gt;AV$3054,AV$3054,IF(AV2763&lt;AV$3053,AV$3053,AV2763))</f>
        <v>0</v>
      </c>
      <c r="BJ2763" s="6">
        <f>IF(BI2763&gt;0, BF2763/BI2763,0)</f>
        <v>0</v>
      </c>
      <c r="BK2763" s="26">
        <f>BJ2763/BJ$3049</f>
        <v>0</v>
      </c>
      <c r="BL2763" s="6">
        <f>IF(_xlfn.NUMBERVALUE(AL2763),IF(ABS(AL2763)&lt;1,1-ABS(AL2763),0),0)</f>
        <v>0</v>
      </c>
      <c r="BM2763" s="6">
        <f>IF(F2763&gt;F$3054,F$3054,IF(F2763&lt;F$3053,F$3053,F2763))</f>
        <v>0</v>
      </c>
      <c r="BN2763" s="6">
        <f>IF(BM2763&gt;0, BM2763/BM$3049, BM2763/BM$3050*-1)</f>
        <v>0</v>
      </c>
      <c r="BO2763" s="6">
        <f>IF(O2763&gt;O$3054,O$3054,IF(O2763&lt;O$3053,O$3053,O2763))</f>
        <v>0</v>
      </c>
      <c r="BP2763" s="26">
        <f>BO2763/BO$3049</f>
        <v>0</v>
      </c>
      <c r="BQ2763" s="26">
        <f>IF(OR(BD2763=0, BH2763=0,BN2763=0,BP2763=0), 0,BD2763+BH2763+BK2763+BL2763+BN2763+BP2763)</f>
        <v>0</v>
      </c>
      <c r="BR2763" s="6">
        <f>IF(D2763&gt;0,C2763/D2763,0)</f>
        <v>0</v>
      </c>
    </row>
    <row r="2764" spans="1:70" x14ac:dyDescent="0.2">
      <c r="A2764" s="15" t="s">
        <v>5403</v>
      </c>
      <c r="B2764" s="15" t="s">
        <v>5404</v>
      </c>
      <c r="C2764" s="15">
        <v>0.45</v>
      </c>
      <c r="D2764" s="15">
        <v>6.73</v>
      </c>
      <c r="E2764" s="15">
        <v>9.94</v>
      </c>
      <c r="F2764" s="15">
        <v>-30.84</v>
      </c>
      <c r="G2764" s="15">
        <v>3.31</v>
      </c>
      <c r="H2764" s="21">
        <v>5710000000</v>
      </c>
      <c r="I2764" s="15">
        <v>14.84</v>
      </c>
      <c r="J2764" s="15">
        <v>0.08</v>
      </c>
      <c r="K2764" s="15">
        <v>0.08</v>
      </c>
      <c r="L2764" s="15">
        <v>0.14000000000000001</v>
      </c>
      <c r="M2764" s="15">
        <v>0.14000000000000001</v>
      </c>
      <c r="N2764" s="15">
        <v>0.14000000000000001</v>
      </c>
      <c r="O2764" s="15">
        <v>2.09</v>
      </c>
      <c r="P2764" s="15">
        <v>108.4</v>
      </c>
      <c r="Q2764" s="15">
        <v>2.09</v>
      </c>
      <c r="R2764" s="15">
        <v>0.21</v>
      </c>
      <c r="S2764" s="15">
        <v>0.7</v>
      </c>
      <c r="T2764" s="15">
        <v>35.81</v>
      </c>
      <c r="U2764" s="15">
        <v>35.81</v>
      </c>
      <c r="V2764" s="15">
        <v>36.53</v>
      </c>
      <c r="W2764" s="15">
        <v>36.53</v>
      </c>
      <c r="X2764" s="15">
        <v>76.12</v>
      </c>
      <c r="Y2764" s="15">
        <v>76.12</v>
      </c>
      <c r="Z2764" s="15">
        <v>77.64</v>
      </c>
      <c r="AA2764" s="15">
        <v>77.64</v>
      </c>
      <c r="AB2764" s="15">
        <v>11.19</v>
      </c>
      <c r="AC2764" s="15">
        <v>16.55</v>
      </c>
      <c r="AD2764" s="15">
        <v>16.43</v>
      </c>
      <c r="AE2764" s="15">
        <v>16.55</v>
      </c>
      <c r="AF2764" s="15">
        <v>14.18</v>
      </c>
      <c r="AG2764" s="15">
        <v>13.71</v>
      </c>
      <c r="AH2764" s="15">
        <v>14.18</v>
      </c>
      <c r="AI2764" s="15">
        <v>27.34</v>
      </c>
      <c r="AJ2764" s="15">
        <v>23.69</v>
      </c>
      <c r="AK2764" s="15">
        <v>27.34</v>
      </c>
      <c r="AL2764" s="15">
        <v>0.46</v>
      </c>
      <c r="AM2764" s="15">
        <v>521.36</v>
      </c>
      <c r="AN2764" s="15">
        <v>51.26</v>
      </c>
      <c r="AO2764" s="15">
        <v>31.69</v>
      </c>
      <c r="AP2764" s="15">
        <v>25.02</v>
      </c>
      <c r="AQ2764" s="15">
        <v>16.11</v>
      </c>
      <c r="AR2764" s="15">
        <v>37.17</v>
      </c>
      <c r="AS2764" s="15">
        <v>32.97</v>
      </c>
      <c r="AT2764" s="15">
        <v>19.170000000000002</v>
      </c>
      <c r="AU2764" s="15">
        <v>35.03</v>
      </c>
      <c r="AV2764" s="15">
        <v>86.7</v>
      </c>
      <c r="AW2764" s="15">
        <v>2450000</v>
      </c>
      <c r="AX2764" s="15">
        <v>1660000</v>
      </c>
      <c r="AZ2764" s="6">
        <f>IF(D2764&gt;0,H2764/D2764,0)</f>
        <v>848439821.69390786</v>
      </c>
      <c r="BA2764" s="6">
        <f>AZ2764*Q2764</f>
        <v>1773239227.3402672</v>
      </c>
      <c r="BB2764" s="6">
        <f>IF(C2764&gt;C$3054,C$3054,IF(C2764&lt;C$3053,C$3053,C2764))</f>
        <v>0.45</v>
      </c>
      <c r="BC2764" s="6">
        <f>IF(BB2764&gt;0,(D2764/15)-BB2764,0)</f>
        <v>-1.3333333333332975E-3</v>
      </c>
      <c r="BD2764" s="6">
        <f>BC2764/BC$3049</f>
        <v>-2.5677237129284201E-4</v>
      </c>
      <c r="BE2764" s="15">
        <f>IF(AU2764&gt;AU$3054,AU$3054,IF(AU2764&lt;AU$3053,AU$3053,AU2764))</f>
        <v>35.03</v>
      </c>
      <c r="BF2764" s="15">
        <f>IF(I2764&gt;I$3054,I$3054,IF(I2764&lt;I$3053,I$3053,I2764))</f>
        <v>14.84</v>
      </c>
      <c r="BG2764" s="6">
        <f>IF(BE2764&gt;0, BF2764/BE2764,0)</f>
        <v>0.4236368826719954</v>
      </c>
      <c r="BH2764" s="26">
        <f>BG2764/BG$3049</f>
        <v>4.0734315641538017E-4</v>
      </c>
      <c r="BI2764" s="26">
        <f>IF(AV2764&gt;AV$3054,AV$3054,IF(AV2764&lt;AV$3053,AV$3053,AV2764))</f>
        <v>38.863256891491659</v>
      </c>
      <c r="BJ2764" s="6">
        <f>IF(BI2764&gt;0, BF2764/BI2764,0)</f>
        <v>0.38185168169086015</v>
      </c>
      <c r="BK2764" s="26">
        <f>BJ2764/BJ$3049</f>
        <v>6.4393200959672874E-4</v>
      </c>
      <c r="BL2764" s="6">
        <f>IF(_xlfn.NUMBERVALUE(AL2764),IF(ABS(AL2764)&lt;1,1-ABS(AL2764),0),0)</f>
        <v>0.54</v>
      </c>
      <c r="BM2764" s="6">
        <f>IF(F2764&gt;F$3054,F$3054,IF(F2764&lt;F$3053,F$3053,F2764))</f>
        <v>-30.84</v>
      </c>
      <c r="BN2764" s="6">
        <f>IF(BM2764&gt;0, BM2764/BM$3049, BM2764/BM$3050*-1)</f>
        <v>-0.31007440176955564</v>
      </c>
      <c r="BO2764" s="6">
        <f>IF(O2764&gt;O$3054,O$3054,IF(O2764&lt;O$3053,O$3053,O2764))</f>
        <v>2.09</v>
      </c>
      <c r="BP2764" s="26">
        <f>BO2764/BO$3049</f>
        <v>1.9707889403781754E-2</v>
      </c>
      <c r="BQ2764" s="26">
        <f>IF(OR(BD2764=0, BH2764=0,BN2764=0,BP2764=0), 0,BD2764+BH2764+BK2764+BL2764+BN2764+BP2764)</f>
        <v>0.25042799042894542</v>
      </c>
      <c r="BR2764" s="6">
        <f>IF(D2764&gt;0,C2764/D2764,0)</f>
        <v>6.6864784546805348E-2</v>
      </c>
    </row>
    <row r="2765" spans="1:70" x14ac:dyDescent="0.2">
      <c r="A2765" s="15" t="s">
        <v>5535</v>
      </c>
      <c r="B2765" s="15" t="s">
        <v>5536</v>
      </c>
      <c r="C2765" s="15">
        <v>-0.01</v>
      </c>
      <c r="D2765" s="15">
        <v>0.17</v>
      </c>
      <c r="E2765" s="15">
        <v>0.16</v>
      </c>
      <c r="F2765" s="15"/>
      <c r="G2765" s="15">
        <v>8.67</v>
      </c>
      <c r="H2765" s="21">
        <v>14590000</v>
      </c>
      <c r="I2765" s="15"/>
      <c r="J2765" s="15">
        <v>0</v>
      </c>
      <c r="K2765" s="15"/>
      <c r="L2765" s="15">
        <v>0</v>
      </c>
      <c r="M2765" s="15"/>
      <c r="N2765" s="15">
        <v>0</v>
      </c>
      <c r="O2765" s="15"/>
      <c r="P2765" s="15"/>
      <c r="Q2765" s="15">
        <v>0.02</v>
      </c>
      <c r="R2765" s="15">
        <v>0</v>
      </c>
      <c r="S2765" s="15">
        <v>0.52</v>
      </c>
      <c r="T2765" s="15">
        <v>27.87</v>
      </c>
      <c r="U2765" s="15">
        <v>27.87</v>
      </c>
      <c r="V2765" s="15">
        <v>27.87</v>
      </c>
      <c r="W2765" s="15">
        <v>27.87</v>
      </c>
      <c r="X2765" s="15">
        <v>93.32</v>
      </c>
      <c r="Y2765" s="15">
        <v>93.32</v>
      </c>
      <c r="Z2765" s="15">
        <v>93.32</v>
      </c>
      <c r="AA2765" s="15">
        <v>93.32</v>
      </c>
      <c r="AB2765" s="15"/>
      <c r="AC2765" s="15">
        <v>-23.02</v>
      </c>
      <c r="AD2765" s="15"/>
      <c r="AE2765" s="15">
        <v>-23.02</v>
      </c>
      <c r="AF2765" s="15">
        <v>-20.86</v>
      </c>
      <c r="AG2765" s="15"/>
      <c r="AH2765" s="15">
        <v>-20.86</v>
      </c>
      <c r="AI2765" s="15">
        <v>-59.54</v>
      </c>
      <c r="AJ2765" s="15"/>
      <c r="AK2765" s="15">
        <v>-59.54</v>
      </c>
      <c r="AL2765" s="15"/>
      <c r="AM2765" s="15">
        <v>21.47</v>
      </c>
      <c r="AN2765" s="15"/>
      <c r="AO2765" s="16">
        <v>-19052.38</v>
      </c>
      <c r="AP2765" s="16">
        <v>-18300.78</v>
      </c>
      <c r="AQ2765" s="16">
        <v>-18300.78</v>
      </c>
      <c r="AR2765" s="15"/>
      <c r="AS2765" s="15"/>
      <c r="AT2765" s="15"/>
      <c r="AU2765" s="15"/>
      <c r="AV2765" s="15"/>
      <c r="AW2765" s="15">
        <v>0</v>
      </c>
      <c r="AX2765" s="15"/>
      <c r="AZ2765" s="6">
        <f>IF(D2765&gt;0,H2765/D2765,0)</f>
        <v>85823529.411764696</v>
      </c>
      <c r="BA2765" s="6">
        <f>AZ2765*Q2765</f>
        <v>1716470.588235294</v>
      </c>
      <c r="BB2765" s="6">
        <f>IF(C2765&gt;C$3054,C$3054,IF(C2765&lt;C$3053,C$3053,C2765))</f>
        <v>-0.01</v>
      </c>
      <c r="BC2765" s="6">
        <f>IF(BB2765&gt;0,(D2765/15)-BB2765,0)</f>
        <v>0</v>
      </c>
      <c r="BD2765" s="6">
        <f>BC2765/BC$3049</f>
        <v>0</v>
      </c>
      <c r="BE2765" s="15">
        <f>IF(AU2765&gt;AU$3054,AU$3054,IF(AU2765&lt;AU$3053,AU$3053,AU2765))</f>
        <v>0</v>
      </c>
      <c r="BF2765" s="15">
        <f>IF(I2765&gt;I$3054,I$3054,IF(I2765&lt;I$3053,I$3053,I2765))</f>
        <v>0</v>
      </c>
      <c r="BG2765" s="6">
        <f>IF(BE2765&gt;0, BF2765/BE2765,0)</f>
        <v>0</v>
      </c>
      <c r="BH2765" s="26">
        <f>BG2765/BG$3049</f>
        <v>0</v>
      </c>
      <c r="BI2765" s="26">
        <f>IF(AV2765&gt;AV$3054,AV$3054,IF(AV2765&lt;AV$3053,AV$3053,AV2765))</f>
        <v>0</v>
      </c>
      <c r="BJ2765" s="6">
        <f>IF(BI2765&gt;0, BF2765/BI2765,0)</f>
        <v>0</v>
      </c>
      <c r="BK2765" s="26">
        <f>BJ2765/BJ$3049</f>
        <v>0</v>
      </c>
      <c r="BL2765" s="6">
        <f>IF(_xlfn.NUMBERVALUE(AL2765),IF(ABS(AL2765)&lt;1,1-ABS(AL2765),0),0)</f>
        <v>0</v>
      </c>
      <c r="BM2765" s="6">
        <f>IF(F2765&gt;F$3054,F$3054,IF(F2765&lt;F$3053,F$3053,F2765))</f>
        <v>0</v>
      </c>
      <c r="BN2765" s="6">
        <f>IF(BM2765&gt;0, BM2765/BM$3049, BM2765/BM$3050*-1)</f>
        <v>0</v>
      </c>
      <c r="BO2765" s="6">
        <f>IF(O2765&gt;O$3054,O$3054,IF(O2765&lt;O$3053,O$3053,O2765))</f>
        <v>0</v>
      </c>
      <c r="BP2765" s="26">
        <f>BO2765/BO$3049</f>
        <v>0</v>
      </c>
      <c r="BQ2765" s="26">
        <f>IF(OR(BD2765=0, BH2765=0,BN2765=0,BP2765=0), 0,BD2765+BH2765+BK2765+BL2765+BN2765+BP2765)</f>
        <v>0</v>
      </c>
      <c r="BR2765" s="6">
        <f>IF(D2765&gt;0,C2765/D2765,0)</f>
        <v>-5.8823529411764705E-2</v>
      </c>
    </row>
    <row r="2766" spans="1:70" x14ac:dyDescent="0.2">
      <c r="A2766" s="15" t="s">
        <v>5495</v>
      </c>
      <c r="B2766" s="15" t="s">
        <v>5496</v>
      </c>
      <c r="C2766" s="15">
        <v>0.05</v>
      </c>
      <c r="D2766" s="15">
        <v>0.25</v>
      </c>
      <c r="E2766" s="15">
        <v>0.24</v>
      </c>
      <c r="F2766" s="15">
        <v>116.67</v>
      </c>
      <c r="G2766" s="15">
        <v>3.64</v>
      </c>
      <c r="H2766" s="21">
        <v>61410000</v>
      </c>
      <c r="I2766" s="15">
        <v>5.1100000000000003</v>
      </c>
      <c r="J2766" s="15">
        <v>0</v>
      </c>
      <c r="K2766" s="15"/>
      <c r="L2766" s="15">
        <v>0</v>
      </c>
      <c r="M2766" s="15"/>
      <c r="N2766" s="15">
        <v>0</v>
      </c>
      <c r="O2766" s="15"/>
      <c r="P2766" s="15"/>
      <c r="Q2766" s="15">
        <v>7.0000000000000007E-2</v>
      </c>
      <c r="R2766" s="15">
        <v>0.04</v>
      </c>
      <c r="S2766" s="15">
        <v>1.38</v>
      </c>
      <c r="T2766" s="15">
        <v>0.52</v>
      </c>
      <c r="U2766" s="15">
        <v>0.21</v>
      </c>
      <c r="V2766" s="15">
        <v>1.55</v>
      </c>
      <c r="W2766" s="15">
        <v>0.44</v>
      </c>
      <c r="X2766" s="15">
        <v>1.29</v>
      </c>
      <c r="Y2766" s="15">
        <v>0.45</v>
      </c>
      <c r="Z2766" s="15">
        <v>3.83</v>
      </c>
      <c r="AA2766" s="15">
        <v>0.91</v>
      </c>
      <c r="AB2766" s="15">
        <v>11.33</v>
      </c>
      <c r="AC2766" s="15">
        <v>74.680000000000007</v>
      </c>
      <c r="AD2766" s="15">
        <v>10.18</v>
      </c>
      <c r="AE2766" s="15">
        <v>63.23</v>
      </c>
      <c r="AF2766" s="15">
        <v>35.200000000000003</v>
      </c>
      <c r="AG2766" s="15">
        <v>6.19</v>
      </c>
      <c r="AH2766" s="15">
        <v>28.63</v>
      </c>
      <c r="AI2766" s="15">
        <v>75.19</v>
      </c>
      <c r="AJ2766" s="15">
        <v>10.29</v>
      </c>
      <c r="AK2766" s="15">
        <v>64.06</v>
      </c>
      <c r="AL2766" s="15">
        <v>-0.46</v>
      </c>
      <c r="AM2766" s="15">
        <v>133.94</v>
      </c>
      <c r="AN2766" s="15"/>
      <c r="AO2766" s="15">
        <v>8.34</v>
      </c>
      <c r="AP2766" s="15">
        <v>8.24</v>
      </c>
      <c r="AQ2766" s="15">
        <v>9.19</v>
      </c>
      <c r="AR2766" s="15"/>
      <c r="AS2766" s="15">
        <v>198.73</v>
      </c>
      <c r="AT2766" s="15">
        <v>188.23</v>
      </c>
      <c r="AU2766" s="15"/>
      <c r="AV2766" s="15"/>
      <c r="AW2766" s="16">
        <v>588228</v>
      </c>
      <c r="AX2766" s="16">
        <v>711171</v>
      </c>
      <c r="AZ2766" s="6">
        <f>IF(D2766&gt;0,H2766/D2766,0)</f>
        <v>245640000</v>
      </c>
      <c r="BA2766" s="6">
        <f>AZ2766*Q2766</f>
        <v>17194800</v>
      </c>
      <c r="BB2766" s="6">
        <f>IF(C2766&gt;C$3054,C$3054,IF(C2766&lt;C$3053,C$3053,C2766))</f>
        <v>0.05</v>
      </c>
      <c r="BC2766" s="6">
        <f>IF(BB2766&gt;0,(D2766/15)-BB2766,0)</f>
        <v>-3.333333333333334E-2</v>
      </c>
      <c r="BD2766" s="6">
        <f>BC2766/BC$3049</f>
        <v>-6.4193092823212235E-3</v>
      </c>
      <c r="BE2766" s="15">
        <f>IF(AU2766&gt;AU$3054,AU$3054,IF(AU2766&lt;AU$3053,AU$3053,AU2766))</f>
        <v>0</v>
      </c>
      <c r="BF2766" s="15">
        <f>IF(I2766&gt;I$3054,I$3054,IF(I2766&lt;I$3053,I$3053,I2766))</f>
        <v>5.1100000000000003</v>
      </c>
      <c r="BG2766" s="6">
        <f>IF(BE2766&gt;0, BF2766/BE2766,0)</f>
        <v>0</v>
      </c>
      <c r="BH2766" s="26">
        <f>BG2766/BG$3049</f>
        <v>0</v>
      </c>
      <c r="BI2766" s="26">
        <f>IF(AV2766&gt;AV$3054,AV$3054,IF(AV2766&lt;AV$3053,AV$3053,AV2766))</f>
        <v>0</v>
      </c>
      <c r="BJ2766" s="6">
        <f>IF(BI2766&gt;0, BF2766/BI2766,0)</f>
        <v>0</v>
      </c>
      <c r="BK2766" s="26">
        <f>BJ2766/BJ$3049</f>
        <v>0</v>
      </c>
      <c r="BL2766" s="6">
        <f>IF(_xlfn.NUMBERVALUE(AL2766),IF(ABS(AL2766)&lt;1,1-ABS(AL2766),0),0)</f>
        <v>0.54</v>
      </c>
      <c r="BM2766" s="6">
        <f>IF(F2766&gt;F$3054,F$3054,IF(F2766&lt;F$3053,F$3053,F2766))</f>
        <v>116.67</v>
      </c>
      <c r="BN2766" s="6">
        <f>IF(BM2766&gt;0, BM2766/BM$3049, BM2766/BM$3050*-1)</f>
        <v>0.14739109196764141</v>
      </c>
      <c r="BO2766" s="6">
        <f>IF(O2766&gt;O$3054,O$3054,IF(O2766&lt;O$3053,O$3053,O2766))</f>
        <v>0</v>
      </c>
      <c r="BP2766" s="26">
        <f>BO2766/BO$3049</f>
        <v>0</v>
      </c>
      <c r="BQ2766" s="26">
        <f>IF(OR(BD2766=0, BH2766=0,BN2766=0,BP2766=0), 0,BD2766+BH2766+BK2766+BL2766+BN2766+BP2766)</f>
        <v>0</v>
      </c>
      <c r="BR2766" s="6">
        <f>IF(D2766&gt;0,C2766/D2766,0)</f>
        <v>0.2</v>
      </c>
    </row>
    <row r="2767" spans="1:70" x14ac:dyDescent="0.2">
      <c r="A2767" s="15" t="s">
        <v>5527</v>
      </c>
      <c r="B2767" s="15" t="s">
        <v>5528</v>
      </c>
      <c r="C2767" s="15">
        <v>-0.01</v>
      </c>
      <c r="D2767" s="15">
        <v>0.03</v>
      </c>
      <c r="E2767" s="15">
        <v>0.02</v>
      </c>
      <c r="F2767" s="15">
        <v>-28.57</v>
      </c>
      <c r="G2767" s="15">
        <v>16.05</v>
      </c>
      <c r="H2767" s="21">
        <v>18130000</v>
      </c>
      <c r="I2767" s="15"/>
      <c r="J2767" s="15">
        <v>0</v>
      </c>
      <c r="K2767" s="15"/>
      <c r="L2767" s="15">
        <v>0</v>
      </c>
      <c r="M2767" s="15"/>
      <c r="N2767" s="15">
        <v>0</v>
      </c>
      <c r="O2767" s="15"/>
      <c r="P2767" s="15"/>
      <c r="Q2767" s="15">
        <v>0</v>
      </c>
      <c r="R2767" s="15">
        <v>0</v>
      </c>
      <c r="S2767" s="15">
        <v>0.34</v>
      </c>
      <c r="T2767" s="15">
        <v>0.28999999999999998</v>
      </c>
      <c r="U2767" s="15">
        <v>0.28999999999999998</v>
      </c>
      <c r="V2767" s="15">
        <v>41.09</v>
      </c>
      <c r="W2767" s="15">
        <v>41.09</v>
      </c>
      <c r="X2767" s="15">
        <v>1.74</v>
      </c>
      <c r="Y2767" s="15">
        <v>1.74</v>
      </c>
      <c r="Z2767" s="15">
        <v>249.26</v>
      </c>
      <c r="AA2767" s="15">
        <v>249.26</v>
      </c>
      <c r="AB2767" s="15">
        <v>-11.23</v>
      </c>
      <c r="AC2767" s="15"/>
      <c r="AD2767" s="15">
        <v>-135.94</v>
      </c>
      <c r="AE2767" s="15"/>
      <c r="AF2767" s="15">
        <v>-136.27000000000001</v>
      </c>
      <c r="AG2767" s="15">
        <v>-63.99</v>
      </c>
      <c r="AH2767" s="15">
        <v>-136.27000000000001</v>
      </c>
      <c r="AI2767" s="15"/>
      <c r="AJ2767" s="15">
        <v>-136.77000000000001</v>
      </c>
      <c r="AK2767" s="15"/>
      <c r="AL2767" s="15">
        <v>0.25</v>
      </c>
      <c r="AM2767" s="15">
        <v>431.65</v>
      </c>
      <c r="AN2767" s="15">
        <v>19.440000000000001</v>
      </c>
      <c r="AO2767" s="15">
        <v>-57.92</v>
      </c>
      <c r="AP2767" s="15">
        <v>-79.36</v>
      </c>
      <c r="AQ2767" s="15">
        <v>-74.14</v>
      </c>
      <c r="AR2767" s="15"/>
      <c r="AS2767" s="15">
        <v>154.27000000000001</v>
      </c>
      <c r="AT2767" s="15">
        <v>-10.3</v>
      </c>
      <c r="AU2767" s="15"/>
      <c r="AV2767" s="15"/>
      <c r="AW2767" s="16">
        <v>350450</v>
      </c>
      <c r="AX2767" s="16">
        <v>704468</v>
      </c>
      <c r="AZ2767" s="6">
        <f>IF(D2767&gt;0,H2767/D2767,0)</f>
        <v>604333333.33333337</v>
      </c>
      <c r="BA2767" s="6">
        <f>AZ2767*Q2767</f>
        <v>0</v>
      </c>
      <c r="BB2767" s="6">
        <f>IF(C2767&gt;C$3054,C$3054,IF(C2767&lt;C$3053,C$3053,C2767))</f>
        <v>-0.01</v>
      </c>
      <c r="BC2767" s="6">
        <f>IF(BB2767&gt;0,(D2767/15)-BB2767,0)</f>
        <v>0</v>
      </c>
      <c r="BD2767" s="6">
        <f>BC2767/BC$3049</f>
        <v>0</v>
      </c>
      <c r="BE2767" s="15">
        <f>IF(AU2767&gt;AU$3054,AU$3054,IF(AU2767&lt;AU$3053,AU$3053,AU2767))</f>
        <v>0</v>
      </c>
      <c r="BF2767" s="15">
        <f>IF(I2767&gt;I$3054,I$3054,IF(I2767&lt;I$3053,I$3053,I2767))</f>
        <v>0</v>
      </c>
      <c r="BG2767" s="6">
        <f>IF(BE2767&gt;0, BF2767/BE2767,0)</f>
        <v>0</v>
      </c>
      <c r="BH2767" s="26">
        <f>BG2767/BG$3049</f>
        <v>0</v>
      </c>
      <c r="BI2767" s="26">
        <f>IF(AV2767&gt;AV$3054,AV$3054,IF(AV2767&lt;AV$3053,AV$3053,AV2767))</f>
        <v>0</v>
      </c>
      <c r="BJ2767" s="6">
        <f>IF(BI2767&gt;0, BF2767/BI2767,0)</f>
        <v>0</v>
      </c>
      <c r="BK2767" s="26">
        <f>BJ2767/BJ$3049</f>
        <v>0</v>
      </c>
      <c r="BL2767" s="6">
        <f>IF(_xlfn.NUMBERVALUE(AL2767),IF(ABS(AL2767)&lt;1,1-ABS(AL2767),0),0)</f>
        <v>0.75</v>
      </c>
      <c r="BM2767" s="6">
        <f>IF(F2767&gt;F$3054,F$3054,IF(F2767&lt;F$3053,F$3053,F2767))</f>
        <v>-28.57</v>
      </c>
      <c r="BN2767" s="6">
        <f>IF(BM2767&gt;0, BM2767/BM$3049, BM2767/BM$3050*-1)</f>
        <v>-0.28725115624371611</v>
      </c>
      <c r="BO2767" s="6">
        <f>IF(O2767&gt;O$3054,O$3054,IF(O2767&lt;O$3053,O$3053,O2767))</f>
        <v>0</v>
      </c>
      <c r="BP2767" s="26">
        <f>BO2767/BO$3049</f>
        <v>0</v>
      </c>
      <c r="BQ2767" s="26">
        <f>IF(OR(BD2767=0, BH2767=0,BN2767=0,BP2767=0), 0,BD2767+BH2767+BK2767+BL2767+BN2767+BP2767)</f>
        <v>0</v>
      </c>
      <c r="BR2767" s="6">
        <f>IF(D2767&gt;0,C2767/D2767,0)</f>
        <v>-0.33333333333333337</v>
      </c>
    </row>
    <row r="2768" spans="1:70" x14ac:dyDescent="0.2">
      <c r="A2768" s="15" t="s">
        <v>5491</v>
      </c>
      <c r="B2768" s="15" t="s">
        <v>5492</v>
      </c>
      <c r="C2768" s="15">
        <v>-0.71</v>
      </c>
      <c r="D2768" s="15">
        <v>0.17</v>
      </c>
      <c r="E2768" s="15">
        <v>0.16</v>
      </c>
      <c r="F2768" s="15">
        <v>-75</v>
      </c>
      <c r="G2768" s="15">
        <v>1.1299999999999999</v>
      </c>
      <c r="H2768" s="21">
        <v>18490000</v>
      </c>
      <c r="I2768" s="15"/>
      <c r="J2768" s="15">
        <v>0</v>
      </c>
      <c r="K2768" s="15"/>
      <c r="L2768" s="15">
        <v>0</v>
      </c>
      <c r="M2768" s="15"/>
      <c r="N2768" s="15">
        <v>0</v>
      </c>
      <c r="O2768" s="15"/>
      <c r="P2768" s="15"/>
      <c r="Q2768" s="15">
        <v>0.15</v>
      </c>
      <c r="R2768" s="15">
        <v>0.18</v>
      </c>
      <c r="S2768" s="15">
        <v>1.63</v>
      </c>
      <c r="T2768" s="15">
        <v>0</v>
      </c>
      <c r="U2768" s="15">
        <v>0</v>
      </c>
      <c r="V2768" s="15">
        <v>0</v>
      </c>
      <c r="W2768" s="15">
        <v>0</v>
      </c>
      <c r="X2768" s="15">
        <v>0</v>
      </c>
      <c r="Y2768" s="15">
        <v>0</v>
      </c>
      <c r="Z2768" s="15">
        <v>0</v>
      </c>
      <c r="AA2768" s="15">
        <v>0</v>
      </c>
      <c r="AB2768" s="15">
        <v>-295.81</v>
      </c>
      <c r="AC2768" s="15"/>
      <c r="AD2768" s="15"/>
      <c r="AE2768" s="16">
        <v>-1012.93</v>
      </c>
      <c r="AF2768" s="15"/>
      <c r="AG2768" s="15"/>
      <c r="AH2768" s="15">
        <v>-254.92</v>
      </c>
      <c r="AI2768" s="15"/>
      <c r="AJ2768" s="15"/>
      <c r="AK2768" s="16">
        <v>-1028.29</v>
      </c>
      <c r="AL2768" s="15"/>
      <c r="AM2768" s="15">
        <v>46.83</v>
      </c>
      <c r="AN2768" s="15">
        <v>39.71</v>
      </c>
      <c r="AO2768" s="15">
        <v>-27.24</v>
      </c>
      <c r="AP2768" s="15">
        <v>-87.98</v>
      </c>
      <c r="AQ2768" s="15">
        <v>-87.03</v>
      </c>
      <c r="AR2768" s="15"/>
      <c r="AS2768" s="15"/>
      <c r="AT2768" s="15"/>
      <c r="AU2768" s="15"/>
      <c r="AV2768" s="15"/>
      <c r="AW2768" s="16">
        <v>56000</v>
      </c>
      <c r="AX2768" s="16">
        <v>262753</v>
      </c>
      <c r="AZ2768" s="6">
        <f>IF(D2768&gt;0,H2768/D2768,0)</f>
        <v>108764705.88235293</v>
      </c>
      <c r="BA2768" s="6">
        <f>AZ2768*Q2768</f>
        <v>16314705.882352939</v>
      </c>
      <c r="BB2768" s="6">
        <f>IF(C2768&gt;C$3054,C$3054,IF(C2768&lt;C$3053,C$3053,C2768))</f>
        <v>-0.71</v>
      </c>
      <c r="BC2768" s="6">
        <f>IF(BB2768&gt;0,(D2768/15)-BB2768,0)</f>
        <v>0</v>
      </c>
      <c r="BD2768" s="6">
        <f>BC2768/BC$3049</f>
        <v>0</v>
      </c>
      <c r="BE2768" s="15">
        <f>IF(AU2768&gt;AU$3054,AU$3054,IF(AU2768&lt;AU$3053,AU$3053,AU2768))</f>
        <v>0</v>
      </c>
      <c r="BF2768" s="15">
        <f>IF(I2768&gt;I$3054,I$3054,IF(I2768&lt;I$3053,I$3053,I2768))</f>
        <v>0</v>
      </c>
      <c r="BG2768" s="6">
        <f>IF(BE2768&gt;0, BF2768/BE2768,0)</f>
        <v>0</v>
      </c>
      <c r="BH2768" s="26">
        <f>BG2768/BG$3049</f>
        <v>0</v>
      </c>
      <c r="BI2768" s="26">
        <f>IF(AV2768&gt;AV$3054,AV$3054,IF(AV2768&lt;AV$3053,AV$3053,AV2768))</f>
        <v>0</v>
      </c>
      <c r="BJ2768" s="6">
        <f>IF(BI2768&gt;0, BF2768/BI2768,0)</f>
        <v>0</v>
      </c>
      <c r="BK2768" s="26">
        <f>BJ2768/BJ$3049</f>
        <v>0</v>
      </c>
      <c r="BL2768" s="6">
        <f>IF(_xlfn.NUMBERVALUE(AL2768),IF(ABS(AL2768)&lt;1,1-ABS(AL2768),0),0)</f>
        <v>0</v>
      </c>
      <c r="BM2768" s="6">
        <f>IF(F2768&gt;F$3054,F$3054,IF(F2768&lt;F$3053,F$3053,F2768))</f>
        <v>-75</v>
      </c>
      <c r="BN2768" s="6">
        <f>IF(BM2768&gt;0, BM2768/BM$3049, BM2768/BM$3050*-1)</f>
        <v>-0.75407198873919168</v>
      </c>
      <c r="BO2768" s="6">
        <f>IF(O2768&gt;O$3054,O$3054,IF(O2768&lt;O$3053,O$3053,O2768))</f>
        <v>0</v>
      </c>
      <c r="BP2768" s="26">
        <f>BO2768/BO$3049</f>
        <v>0</v>
      </c>
      <c r="BQ2768" s="26">
        <f>IF(OR(BD2768=0, BH2768=0,BN2768=0,BP2768=0), 0,BD2768+BH2768+BK2768+BL2768+BN2768+BP2768)</f>
        <v>0</v>
      </c>
      <c r="BR2768" s="6">
        <f>IF(D2768&gt;0,C2768/D2768,0)</f>
        <v>-4.1764705882352935</v>
      </c>
    </row>
    <row r="2769" spans="1:70" x14ac:dyDescent="0.2">
      <c r="A2769" s="15" t="s">
        <v>239</v>
      </c>
      <c r="B2769" s="15" t="s">
        <v>240</v>
      </c>
      <c r="C2769" s="15">
        <v>0.01</v>
      </c>
      <c r="D2769" s="15">
        <v>0</v>
      </c>
      <c r="E2769" s="15">
        <v>7.0000000000000007E-2</v>
      </c>
      <c r="F2769" s="15">
        <v>37.5</v>
      </c>
      <c r="G2769" s="15">
        <v>0.77</v>
      </c>
      <c r="H2769" s="21"/>
      <c r="I2769" s="15">
        <v>0</v>
      </c>
      <c r="J2769" s="15">
        <v>0</v>
      </c>
      <c r="K2769" s="15"/>
      <c r="L2769" s="15">
        <v>0</v>
      </c>
      <c r="M2769" s="15"/>
      <c r="N2769" s="15">
        <v>0</v>
      </c>
      <c r="O2769" s="15"/>
      <c r="P2769" s="15"/>
      <c r="Q2769" s="15">
        <v>0.11</v>
      </c>
      <c r="R2769" s="15">
        <v>0.02</v>
      </c>
      <c r="S2769" s="15">
        <v>1.1299999999999999</v>
      </c>
      <c r="T2769" s="15">
        <v>20.71</v>
      </c>
      <c r="U2769" s="15">
        <v>20.71</v>
      </c>
      <c r="V2769" s="15">
        <v>25.31</v>
      </c>
      <c r="W2769" s="15">
        <v>25.42</v>
      </c>
      <c r="X2769" s="15">
        <v>43.07</v>
      </c>
      <c r="Y2769" s="15">
        <v>43.07</v>
      </c>
      <c r="Z2769" s="15">
        <v>52.65</v>
      </c>
      <c r="AA2769" s="15">
        <v>52.87</v>
      </c>
      <c r="AB2769" s="15">
        <v>4.78</v>
      </c>
      <c r="AC2769" s="15">
        <v>8.66</v>
      </c>
      <c r="AD2769" s="15"/>
      <c r="AE2769" s="15">
        <v>8.66</v>
      </c>
      <c r="AF2769" s="15">
        <v>6.56</v>
      </c>
      <c r="AG2769" s="15"/>
      <c r="AH2769" s="15">
        <v>6.56</v>
      </c>
      <c r="AI2769" s="15">
        <v>14.03</v>
      </c>
      <c r="AJ2769" s="15"/>
      <c r="AK2769" s="15">
        <v>14.03</v>
      </c>
      <c r="AL2769" s="15">
        <v>-0.37</v>
      </c>
      <c r="AM2769" s="15">
        <v>18.32</v>
      </c>
      <c r="AN2769" s="15">
        <v>88.99</v>
      </c>
      <c r="AO2769" s="15">
        <v>25.51</v>
      </c>
      <c r="AP2769" s="15">
        <v>13.9</v>
      </c>
      <c r="AQ2769" s="15">
        <v>10.18</v>
      </c>
      <c r="AR2769" s="15"/>
      <c r="AS2769" s="15"/>
      <c r="AT2769" s="15"/>
      <c r="AU2769" s="15"/>
      <c r="AV2769" s="15"/>
      <c r="AW2769" s="15">
        <v>0</v>
      </c>
      <c r="AX2769" s="16">
        <v>4004</v>
      </c>
      <c r="AZ2769" s="6">
        <f>IF(D2769&gt;0,H2769/D2769,0)</f>
        <v>0</v>
      </c>
      <c r="BA2769" s="6">
        <f>AZ2769*Q2769</f>
        <v>0</v>
      </c>
      <c r="BB2769" s="6">
        <f>IF(C2769&gt;C$3054,C$3054,IF(C2769&lt;C$3053,C$3053,C2769))</f>
        <v>0.01</v>
      </c>
      <c r="BC2769" s="6">
        <f>IF(BB2769&gt;0,(D2769/15)-BB2769,0)</f>
        <v>-0.01</v>
      </c>
      <c r="BD2769" s="6">
        <f>BC2769/BC$3049</f>
        <v>-1.9257927846963667E-3</v>
      </c>
      <c r="BE2769" s="15">
        <f>IF(AU2769&gt;AU$3054,AU$3054,IF(AU2769&lt;AU$3053,AU$3053,AU2769))</f>
        <v>0</v>
      </c>
      <c r="BF2769" s="15">
        <f>IF(I2769&gt;I$3054,I$3054,IF(I2769&lt;I$3053,I$3053,I2769))</f>
        <v>0</v>
      </c>
      <c r="BG2769" s="6">
        <f>IF(BE2769&gt;0, BF2769/BE2769,0)</f>
        <v>0</v>
      </c>
      <c r="BH2769" s="26">
        <f>BG2769/BG$3049</f>
        <v>0</v>
      </c>
      <c r="BI2769" s="26">
        <f>IF(AV2769&gt;AV$3054,AV$3054,IF(AV2769&lt;AV$3053,AV$3053,AV2769))</f>
        <v>0</v>
      </c>
      <c r="BJ2769" s="6">
        <f>IF(BI2769&gt;0, BF2769/BI2769,0)</f>
        <v>0</v>
      </c>
      <c r="BK2769" s="26">
        <f>BJ2769/BJ$3049</f>
        <v>0</v>
      </c>
      <c r="BL2769" s="6">
        <f>IF(_xlfn.NUMBERVALUE(AL2769),IF(ABS(AL2769)&lt;1,1-ABS(AL2769),0),0)</f>
        <v>0.63</v>
      </c>
      <c r="BM2769" s="6">
        <f>IF(F2769&gt;F$3054,F$3054,IF(F2769&lt;F$3053,F$3053,F2769))</f>
        <v>37.5</v>
      </c>
      <c r="BN2769" s="6">
        <f>IF(BM2769&gt;0, BM2769/BM$3049, BM2769/BM$3050*-1)</f>
        <v>4.7374354579468189E-2</v>
      </c>
      <c r="BO2769" s="6">
        <f>IF(O2769&gt;O$3054,O$3054,IF(O2769&lt;O$3053,O$3053,O2769))</f>
        <v>0</v>
      </c>
      <c r="BP2769" s="26">
        <f>BO2769/BO$3049</f>
        <v>0</v>
      </c>
      <c r="BQ2769" s="26">
        <f>IF(OR(BD2769=0, BH2769=0,BN2769=0,BP2769=0), 0,BD2769+BH2769+BK2769+BL2769+BN2769+BP2769)</f>
        <v>0</v>
      </c>
      <c r="BR2769" s="6">
        <f>IF(D2769&gt;0,C2769/D2769,0)</f>
        <v>0</v>
      </c>
    </row>
    <row r="2770" spans="1:70" x14ac:dyDescent="0.2">
      <c r="A2770" s="15" t="s">
        <v>5581</v>
      </c>
      <c r="B2770" s="15" t="s">
        <v>5582</v>
      </c>
      <c r="C2770" s="15">
        <v>-0.04</v>
      </c>
      <c r="D2770" s="15">
        <v>0</v>
      </c>
      <c r="E2770" s="15">
        <v>0.02</v>
      </c>
      <c r="F2770" s="15"/>
      <c r="G2770" s="15"/>
      <c r="H2770" s="21"/>
      <c r="I2770" s="15"/>
      <c r="J2770" s="15">
        <v>0</v>
      </c>
      <c r="K2770" s="15"/>
      <c r="L2770" s="15">
        <v>0</v>
      </c>
      <c r="M2770" s="15"/>
      <c r="N2770" s="15">
        <v>0</v>
      </c>
      <c r="O2770" s="15"/>
      <c r="P2770" s="15"/>
      <c r="Q2770" s="15">
        <v>0.04</v>
      </c>
      <c r="R2770" s="15">
        <v>0.01</v>
      </c>
      <c r="S2770" s="15">
        <v>2.13</v>
      </c>
      <c r="T2770" s="15">
        <v>0</v>
      </c>
      <c r="U2770" s="15">
        <v>0</v>
      </c>
      <c r="V2770" s="15">
        <v>0</v>
      </c>
      <c r="W2770" s="15">
        <v>0</v>
      </c>
      <c r="X2770" s="15">
        <v>0</v>
      </c>
      <c r="Y2770" s="15">
        <v>0</v>
      </c>
      <c r="Z2770" s="15">
        <v>0</v>
      </c>
      <c r="AA2770" s="15">
        <v>0</v>
      </c>
      <c r="AB2770" s="15">
        <v>-0.6</v>
      </c>
      <c r="AC2770" s="15">
        <v>-83.88</v>
      </c>
      <c r="AD2770" s="15">
        <v>-17.16</v>
      </c>
      <c r="AE2770" s="15">
        <v>-42.2</v>
      </c>
      <c r="AF2770" s="15">
        <v>-74.98</v>
      </c>
      <c r="AG2770" s="15">
        <v>-14.32</v>
      </c>
      <c r="AH2770" s="15">
        <v>-36.79</v>
      </c>
      <c r="AI2770" s="15">
        <v>-84.6</v>
      </c>
      <c r="AJ2770" s="15">
        <v>-20.420000000000002</v>
      </c>
      <c r="AK2770" s="15">
        <v>-42.45</v>
      </c>
      <c r="AL2770" s="15">
        <v>1.21</v>
      </c>
      <c r="AM2770" s="15">
        <v>122.16</v>
      </c>
      <c r="AN2770" s="15"/>
      <c r="AO2770" s="16">
        <v>-8721.91</v>
      </c>
      <c r="AP2770" s="16">
        <v>-4327.72</v>
      </c>
      <c r="AQ2770" s="16">
        <v>-17004.14</v>
      </c>
      <c r="AR2770" s="15"/>
      <c r="AS2770" s="15">
        <v>-43.18</v>
      </c>
      <c r="AT2770" s="15"/>
      <c r="AU2770" s="15"/>
      <c r="AV2770" s="15"/>
      <c r="AW2770" s="15">
        <v>0</v>
      </c>
      <c r="AX2770" s="16">
        <v>92172</v>
      </c>
      <c r="AZ2770" s="6">
        <f>IF(D2770&gt;0,H2770/D2770,0)</f>
        <v>0</v>
      </c>
      <c r="BA2770" s="6">
        <f>AZ2770*Q2770</f>
        <v>0</v>
      </c>
      <c r="BB2770" s="6">
        <f>IF(C2770&gt;C$3054,C$3054,IF(C2770&lt;C$3053,C$3053,C2770))</f>
        <v>-0.04</v>
      </c>
      <c r="BC2770" s="6">
        <f>IF(BB2770&gt;0,(D2770/15)-BB2770,0)</f>
        <v>0</v>
      </c>
      <c r="BD2770" s="6">
        <f>BC2770/BC$3049</f>
        <v>0</v>
      </c>
      <c r="BE2770" s="15">
        <f>IF(AU2770&gt;AU$3054,AU$3054,IF(AU2770&lt;AU$3053,AU$3053,AU2770))</f>
        <v>0</v>
      </c>
      <c r="BF2770" s="15">
        <f>IF(I2770&gt;I$3054,I$3054,IF(I2770&lt;I$3053,I$3053,I2770))</f>
        <v>0</v>
      </c>
      <c r="BG2770" s="6">
        <f>IF(BE2770&gt;0, BF2770/BE2770,0)</f>
        <v>0</v>
      </c>
      <c r="BH2770" s="26">
        <f>BG2770/BG$3049</f>
        <v>0</v>
      </c>
      <c r="BI2770" s="26">
        <f>IF(AV2770&gt;AV$3054,AV$3054,IF(AV2770&lt;AV$3053,AV$3053,AV2770))</f>
        <v>0</v>
      </c>
      <c r="BJ2770" s="6">
        <f>IF(BI2770&gt;0, BF2770/BI2770,0)</f>
        <v>0</v>
      </c>
      <c r="BK2770" s="26">
        <f>BJ2770/BJ$3049</f>
        <v>0</v>
      </c>
      <c r="BL2770" s="6">
        <f>IF(_xlfn.NUMBERVALUE(AL2770),IF(ABS(AL2770)&lt;1,1-ABS(AL2770),0),0)</f>
        <v>0</v>
      </c>
      <c r="BM2770" s="6">
        <f>IF(F2770&gt;F$3054,F$3054,IF(F2770&lt;F$3053,F$3053,F2770))</f>
        <v>0</v>
      </c>
      <c r="BN2770" s="6">
        <f>IF(BM2770&gt;0, BM2770/BM$3049, BM2770/BM$3050*-1)</f>
        <v>0</v>
      </c>
      <c r="BO2770" s="6">
        <f>IF(O2770&gt;O$3054,O$3054,IF(O2770&lt;O$3053,O$3053,O2770))</f>
        <v>0</v>
      </c>
      <c r="BP2770" s="26">
        <f>BO2770/BO$3049</f>
        <v>0</v>
      </c>
      <c r="BQ2770" s="26">
        <f>IF(OR(BD2770=0, BH2770=0,BN2770=0,BP2770=0), 0,BD2770+BH2770+BK2770+BL2770+BN2770+BP2770)</f>
        <v>0</v>
      </c>
      <c r="BR2770" s="6">
        <f>IF(D2770&gt;0,C2770/D2770,0)</f>
        <v>0</v>
      </c>
    </row>
    <row r="2771" spans="1:70" x14ac:dyDescent="0.2">
      <c r="A2771" s="15" t="s">
        <v>5407</v>
      </c>
      <c r="B2771" s="15" t="s">
        <v>5408</v>
      </c>
      <c r="C2771" s="15"/>
      <c r="D2771" s="15">
        <v>0</v>
      </c>
      <c r="E2771" s="15"/>
      <c r="F2771" s="15"/>
      <c r="G2771" s="15"/>
      <c r="H2771" s="21"/>
      <c r="I2771" s="15"/>
      <c r="J2771" s="15"/>
      <c r="K2771" s="15"/>
      <c r="L2771" s="15"/>
      <c r="M2771" s="15"/>
      <c r="N2771" s="15"/>
      <c r="O2771" s="15"/>
      <c r="P2771" s="15"/>
      <c r="Q2771" s="15"/>
      <c r="R2771" s="15"/>
      <c r="S2771" s="15"/>
      <c r="T2771" s="15"/>
      <c r="U2771" s="15"/>
      <c r="V2771" s="15"/>
      <c r="W2771" s="15"/>
      <c r="X2771" s="15"/>
      <c r="Y2771" s="15"/>
      <c r="Z2771" s="15"/>
      <c r="AA2771" s="15"/>
      <c r="AB2771" s="15"/>
      <c r="AC2771" s="15"/>
      <c r="AD2771" s="15"/>
      <c r="AE2771" s="15"/>
      <c r="AF2771" s="15"/>
      <c r="AG2771" s="15"/>
      <c r="AH2771" s="15"/>
      <c r="AI2771" s="15"/>
      <c r="AJ2771" s="15"/>
      <c r="AK2771" s="15"/>
      <c r="AL2771" s="15"/>
      <c r="AM2771" s="15"/>
      <c r="AN2771" s="15"/>
      <c r="AO2771" s="15"/>
      <c r="AP2771" s="15"/>
      <c r="AQ2771" s="15"/>
      <c r="AR2771" s="15"/>
      <c r="AS2771" s="15"/>
      <c r="AT2771" s="15"/>
      <c r="AU2771" s="15"/>
      <c r="AV2771" s="15"/>
      <c r="AW2771" s="15">
        <v>0</v>
      </c>
      <c r="AX2771" s="15"/>
      <c r="AZ2771" s="6">
        <f>IF(D2771&gt;0,H2771/D2771,0)</f>
        <v>0</v>
      </c>
      <c r="BA2771" s="6">
        <f>AZ2771*Q2771</f>
        <v>0</v>
      </c>
      <c r="BB2771" s="6">
        <f>IF(C2771&gt;C$3054,C$3054,IF(C2771&lt;C$3053,C$3053,C2771))</f>
        <v>0</v>
      </c>
      <c r="BC2771" s="6">
        <f>IF(BB2771&gt;0,(D2771/15)-BB2771,0)</f>
        <v>0</v>
      </c>
      <c r="BD2771" s="6">
        <f>BC2771/BC$3049</f>
        <v>0</v>
      </c>
      <c r="BE2771" s="15">
        <f>IF(AU2771&gt;AU$3054,AU$3054,IF(AU2771&lt;AU$3053,AU$3053,AU2771))</f>
        <v>0</v>
      </c>
      <c r="BF2771" s="15">
        <f>IF(I2771&gt;I$3054,I$3054,IF(I2771&lt;I$3053,I$3053,I2771))</f>
        <v>0</v>
      </c>
      <c r="BG2771" s="6">
        <f>IF(BE2771&gt;0, BF2771/BE2771,0)</f>
        <v>0</v>
      </c>
      <c r="BH2771" s="26">
        <f>BG2771/BG$3049</f>
        <v>0</v>
      </c>
      <c r="BI2771" s="26">
        <f>IF(AV2771&gt;AV$3054,AV$3054,IF(AV2771&lt;AV$3053,AV$3053,AV2771))</f>
        <v>0</v>
      </c>
      <c r="BJ2771" s="6">
        <f>IF(BI2771&gt;0, BF2771/BI2771,0)</f>
        <v>0</v>
      </c>
      <c r="BK2771" s="26">
        <f>BJ2771/BJ$3049</f>
        <v>0</v>
      </c>
      <c r="BL2771" s="6">
        <f>IF(_xlfn.NUMBERVALUE(AL2771),IF(ABS(AL2771)&lt;1,1-ABS(AL2771),0),0)</f>
        <v>0</v>
      </c>
      <c r="BM2771" s="6">
        <f>IF(F2771&gt;F$3054,F$3054,IF(F2771&lt;F$3053,F$3053,F2771))</f>
        <v>0</v>
      </c>
      <c r="BN2771" s="6">
        <f>IF(BM2771&gt;0, BM2771/BM$3049, BM2771/BM$3050*-1)</f>
        <v>0</v>
      </c>
      <c r="BO2771" s="6">
        <f>IF(O2771&gt;O$3054,O$3054,IF(O2771&lt;O$3053,O$3053,O2771))</f>
        <v>0</v>
      </c>
      <c r="BP2771" s="26">
        <f>BO2771/BO$3049</f>
        <v>0</v>
      </c>
      <c r="BQ2771" s="26">
        <f>IF(OR(BD2771=0, BH2771=0,BN2771=0,BP2771=0), 0,BD2771+BH2771+BK2771+BL2771+BN2771+BP2771)</f>
        <v>0</v>
      </c>
      <c r="BR2771" s="6">
        <f>IF(D2771&gt;0,C2771/D2771,0)</f>
        <v>0</v>
      </c>
    </row>
    <row r="2772" spans="1:70" x14ac:dyDescent="0.2">
      <c r="A2772" s="15" t="s">
        <v>4510</v>
      </c>
      <c r="B2772" s="15" t="s">
        <v>4511</v>
      </c>
      <c r="C2772" s="15">
        <v>0.04</v>
      </c>
      <c r="D2772" s="15">
        <v>0.83</v>
      </c>
      <c r="E2772" s="15">
        <v>7.0000000000000007E-2</v>
      </c>
      <c r="F2772" s="15">
        <v>-87.44</v>
      </c>
      <c r="G2772" s="15">
        <v>0.13</v>
      </c>
      <c r="H2772" s="21">
        <v>55010000</v>
      </c>
      <c r="I2772" s="15">
        <v>19.36</v>
      </c>
      <c r="J2772" s="15">
        <v>0</v>
      </c>
      <c r="K2772" s="15"/>
      <c r="L2772" s="15">
        <v>0</v>
      </c>
      <c r="M2772" s="15"/>
      <c r="N2772" s="15">
        <v>0</v>
      </c>
      <c r="O2772" s="15"/>
      <c r="P2772" s="15"/>
      <c r="Q2772" s="15">
        <v>0.21</v>
      </c>
      <c r="R2772" s="15">
        <v>0</v>
      </c>
      <c r="S2772" s="15">
        <v>0.72</v>
      </c>
      <c r="T2772" s="15">
        <v>0</v>
      </c>
      <c r="U2772" s="15">
        <v>0</v>
      </c>
      <c r="V2772" s="15">
        <v>0</v>
      </c>
      <c r="W2772" s="15">
        <v>0</v>
      </c>
      <c r="X2772" s="15">
        <v>0</v>
      </c>
      <c r="Y2772" s="15">
        <v>0</v>
      </c>
      <c r="Z2772" s="15">
        <v>0</v>
      </c>
      <c r="AA2772" s="15">
        <v>0</v>
      </c>
      <c r="AB2772" s="15">
        <v>-9.9</v>
      </c>
      <c r="AC2772" s="15">
        <v>-17.5</v>
      </c>
      <c r="AD2772" s="15">
        <v>-30.05</v>
      </c>
      <c r="AE2772" s="15">
        <v>-36.590000000000003</v>
      </c>
      <c r="AF2772" s="15">
        <v>-18.11</v>
      </c>
      <c r="AG2772" s="15">
        <v>-30.4</v>
      </c>
      <c r="AH2772" s="15">
        <v>-37.44</v>
      </c>
      <c r="AI2772" s="15">
        <v>-16.940000000000001</v>
      </c>
      <c r="AJ2772" s="15">
        <v>-28.41</v>
      </c>
      <c r="AK2772" s="15">
        <v>-35.76</v>
      </c>
      <c r="AL2772" s="15">
        <v>2.8</v>
      </c>
      <c r="AM2772" s="15">
        <v>72.900000000000006</v>
      </c>
      <c r="AN2772" s="16">
        <v>-1976.39</v>
      </c>
      <c r="AO2772" s="16">
        <v>-7970.82</v>
      </c>
      <c r="AP2772" s="16">
        <v>-12278.04</v>
      </c>
      <c r="AQ2772" s="16">
        <v>-13169.87</v>
      </c>
      <c r="AR2772" s="15"/>
      <c r="AS2772" s="15">
        <v>-36.96</v>
      </c>
      <c r="AT2772" s="15"/>
      <c r="AU2772" s="15"/>
      <c r="AV2772" s="15"/>
      <c r="AW2772" s="15">
        <v>0</v>
      </c>
      <c r="AX2772" s="15"/>
      <c r="AZ2772" s="6">
        <f>IF(D2772&gt;0,H2772/D2772,0)</f>
        <v>66277108.433734946</v>
      </c>
      <c r="BA2772" s="6">
        <f>AZ2772*Q2772</f>
        <v>13918192.771084338</v>
      </c>
      <c r="BB2772" s="6">
        <f>IF(C2772&gt;C$3054,C$3054,IF(C2772&lt;C$3053,C$3053,C2772))</f>
        <v>0.04</v>
      </c>
      <c r="BC2772" s="6">
        <f>IF(BB2772&gt;0,(D2772/15)-BB2772,0)</f>
        <v>1.5333333333333331E-2</v>
      </c>
      <c r="BD2772" s="6">
        <f>BC2772/BC$3049</f>
        <v>2.9528822698677618E-3</v>
      </c>
      <c r="BE2772" s="15">
        <f>IF(AU2772&gt;AU$3054,AU$3054,IF(AU2772&lt;AU$3053,AU$3053,AU2772))</f>
        <v>0</v>
      </c>
      <c r="BF2772" s="15">
        <f>IF(I2772&gt;I$3054,I$3054,IF(I2772&lt;I$3053,I$3053,I2772))</f>
        <v>19.36</v>
      </c>
      <c r="BG2772" s="6">
        <f>IF(BE2772&gt;0, BF2772/BE2772,0)</f>
        <v>0</v>
      </c>
      <c r="BH2772" s="26">
        <f>BG2772/BG$3049</f>
        <v>0</v>
      </c>
      <c r="BI2772" s="26">
        <f>IF(AV2772&gt;AV$3054,AV$3054,IF(AV2772&lt;AV$3053,AV$3053,AV2772))</f>
        <v>0</v>
      </c>
      <c r="BJ2772" s="6">
        <f>IF(BI2772&gt;0, BF2772/BI2772,0)</f>
        <v>0</v>
      </c>
      <c r="BK2772" s="26">
        <f>BJ2772/BJ$3049</f>
        <v>0</v>
      </c>
      <c r="BL2772" s="6">
        <f>IF(_xlfn.NUMBERVALUE(AL2772),IF(ABS(AL2772)&lt;1,1-ABS(AL2772),0),0)</f>
        <v>0</v>
      </c>
      <c r="BM2772" s="6">
        <f>IF(F2772&gt;F$3054,F$3054,IF(F2772&lt;F$3053,F$3053,F2772))</f>
        <v>-87.44</v>
      </c>
      <c r="BN2772" s="6">
        <f>IF(BM2772&gt;0, BM2772/BM$3049, BM2772/BM$3050*-1)</f>
        <v>-0.87914739593806557</v>
      </c>
      <c r="BO2772" s="6">
        <f>IF(O2772&gt;O$3054,O$3054,IF(O2772&lt;O$3053,O$3053,O2772))</f>
        <v>0</v>
      </c>
      <c r="BP2772" s="26">
        <f>BO2772/BO$3049</f>
        <v>0</v>
      </c>
      <c r="BQ2772" s="26">
        <f>IF(OR(BD2772=0, BH2772=0,BN2772=0,BP2772=0), 0,BD2772+BH2772+BK2772+BL2772+BN2772+BP2772)</f>
        <v>0</v>
      </c>
      <c r="BR2772" s="6">
        <f>IF(D2772&gt;0,C2772/D2772,0)</f>
        <v>4.8192771084337352E-2</v>
      </c>
    </row>
    <row r="2773" spans="1:70" x14ac:dyDescent="0.2">
      <c r="A2773" s="15" t="s">
        <v>5456</v>
      </c>
      <c r="B2773" s="15" t="s">
        <v>5457</v>
      </c>
      <c r="C2773" s="15">
        <v>0</v>
      </c>
      <c r="D2773" s="15">
        <v>0.04</v>
      </c>
      <c r="E2773" s="15">
        <v>0.08</v>
      </c>
      <c r="F2773" s="15">
        <v>-35.409999999999997</v>
      </c>
      <c r="G2773" s="15">
        <v>2.09</v>
      </c>
      <c r="H2773" s="21">
        <v>14100000</v>
      </c>
      <c r="I2773" s="15"/>
      <c r="J2773" s="15">
        <v>0</v>
      </c>
      <c r="K2773" s="15"/>
      <c r="L2773" s="15">
        <v>0</v>
      </c>
      <c r="M2773" s="15"/>
      <c r="N2773" s="15">
        <v>0</v>
      </c>
      <c r="O2773" s="15"/>
      <c r="P2773" s="15"/>
      <c r="Q2773" s="15">
        <v>0.02</v>
      </c>
      <c r="R2773" s="15">
        <v>0.01</v>
      </c>
      <c r="S2773" s="15">
        <v>33.03</v>
      </c>
      <c r="T2773" s="15">
        <v>0</v>
      </c>
      <c r="U2773" s="15">
        <v>0</v>
      </c>
      <c r="V2773" s="15">
        <v>0</v>
      </c>
      <c r="W2773" s="15">
        <v>0</v>
      </c>
      <c r="X2773" s="15">
        <v>0</v>
      </c>
      <c r="Y2773" s="15">
        <v>0</v>
      </c>
      <c r="Z2773" s="15">
        <v>0</v>
      </c>
      <c r="AA2773" s="15">
        <v>0</v>
      </c>
      <c r="AB2773" s="15"/>
      <c r="AC2773" s="15">
        <v>-14.81</v>
      </c>
      <c r="AD2773" s="15">
        <v>-19.170000000000002</v>
      </c>
      <c r="AE2773" s="15">
        <v>-14.81</v>
      </c>
      <c r="AF2773" s="15">
        <v>-14.41</v>
      </c>
      <c r="AG2773" s="15">
        <v>-18.350000000000001</v>
      </c>
      <c r="AH2773" s="15">
        <v>-14.41</v>
      </c>
      <c r="AI2773" s="15">
        <v>-14.81</v>
      </c>
      <c r="AJ2773" s="15">
        <v>-19.170000000000002</v>
      </c>
      <c r="AK2773" s="15">
        <v>-14.81</v>
      </c>
      <c r="AL2773" s="15">
        <v>0.09</v>
      </c>
      <c r="AM2773" s="15">
        <v>250.82</v>
      </c>
      <c r="AN2773" s="15"/>
      <c r="AO2773" s="15"/>
      <c r="AP2773" s="15"/>
      <c r="AQ2773" s="15"/>
      <c r="AR2773" s="15"/>
      <c r="AS2773" s="15"/>
      <c r="AT2773" s="15"/>
      <c r="AU2773" s="15"/>
      <c r="AV2773" s="15"/>
      <c r="AW2773" s="16">
        <v>456178</v>
      </c>
      <c r="AX2773" s="16">
        <v>444653</v>
      </c>
      <c r="AZ2773" s="6">
        <f>IF(D2773&gt;0,H2773/D2773,0)</f>
        <v>352500000</v>
      </c>
      <c r="BA2773" s="6">
        <f>AZ2773*Q2773</f>
        <v>7050000</v>
      </c>
      <c r="BB2773" s="6">
        <f>IF(C2773&gt;C$3054,C$3054,IF(C2773&lt;C$3053,C$3053,C2773))</f>
        <v>0</v>
      </c>
      <c r="BC2773" s="6">
        <f>IF(BB2773&gt;0,(D2773/15)-BB2773,0)</f>
        <v>0</v>
      </c>
      <c r="BD2773" s="6">
        <f>BC2773/BC$3049</f>
        <v>0</v>
      </c>
      <c r="BE2773" s="15">
        <f>IF(AU2773&gt;AU$3054,AU$3054,IF(AU2773&lt;AU$3053,AU$3053,AU2773))</f>
        <v>0</v>
      </c>
      <c r="BF2773" s="15">
        <f>IF(I2773&gt;I$3054,I$3054,IF(I2773&lt;I$3053,I$3053,I2773))</f>
        <v>0</v>
      </c>
      <c r="BG2773" s="6">
        <f>IF(BE2773&gt;0, BF2773/BE2773,0)</f>
        <v>0</v>
      </c>
      <c r="BH2773" s="26">
        <f>BG2773/BG$3049</f>
        <v>0</v>
      </c>
      <c r="BI2773" s="26">
        <f>IF(AV2773&gt;AV$3054,AV$3054,IF(AV2773&lt;AV$3053,AV$3053,AV2773))</f>
        <v>0</v>
      </c>
      <c r="BJ2773" s="6">
        <f>IF(BI2773&gt;0, BF2773/BI2773,0)</f>
        <v>0</v>
      </c>
      <c r="BK2773" s="26">
        <f>BJ2773/BJ$3049</f>
        <v>0</v>
      </c>
      <c r="BL2773" s="6">
        <f>IF(_xlfn.NUMBERVALUE(AL2773),IF(ABS(AL2773)&lt;1,1-ABS(AL2773),0),0)</f>
        <v>0.91</v>
      </c>
      <c r="BM2773" s="6">
        <f>IF(F2773&gt;F$3054,F$3054,IF(F2773&lt;F$3053,F$3053,F2773))</f>
        <v>-35.409999999999997</v>
      </c>
      <c r="BN2773" s="6">
        <f>IF(BM2773&gt;0, BM2773/BM$3049, BM2773/BM$3050*-1)</f>
        <v>-0.35602252161673031</v>
      </c>
      <c r="BO2773" s="6">
        <f>IF(O2773&gt;O$3054,O$3054,IF(O2773&lt;O$3053,O$3053,O2773))</f>
        <v>0</v>
      </c>
      <c r="BP2773" s="26">
        <f>BO2773/BO$3049</f>
        <v>0</v>
      </c>
      <c r="BQ2773" s="26">
        <f>IF(OR(BD2773=0, BH2773=0,BN2773=0,BP2773=0), 0,BD2773+BH2773+BK2773+BL2773+BN2773+BP2773)</f>
        <v>0</v>
      </c>
      <c r="BR2773" s="6">
        <f>IF(D2773&gt;0,C2773/D2773,0)</f>
        <v>0</v>
      </c>
    </row>
    <row r="2774" spans="1:70" x14ac:dyDescent="0.2">
      <c r="A2774" s="15" t="s">
        <v>5618</v>
      </c>
      <c r="B2774" s="15" t="s">
        <v>5619</v>
      </c>
      <c r="C2774" s="15">
        <v>0</v>
      </c>
      <c r="D2774" s="15">
        <v>0.03</v>
      </c>
      <c r="E2774" s="15">
        <v>0.03</v>
      </c>
      <c r="F2774" s="15">
        <v>3.59</v>
      </c>
      <c r="G2774" s="15">
        <v>0.38</v>
      </c>
      <c r="H2774" s="21">
        <v>2700000</v>
      </c>
      <c r="I2774" s="15"/>
      <c r="J2774" s="15">
        <v>0</v>
      </c>
      <c r="K2774" s="15"/>
      <c r="L2774" s="15">
        <v>0</v>
      </c>
      <c r="M2774" s="15"/>
      <c r="N2774" s="15">
        <v>0</v>
      </c>
      <c r="O2774" s="15"/>
      <c r="P2774" s="15"/>
      <c r="Q2774" s="15">
        <v>7.0000000000000007E-2</v>
      </c>
      <c r="R2774" s="15">
        <v>0</v>
      </c>
      <c r="S2774" s="15">
        <v>3.19</v>
      </c>
      <c r="T2774" s="15">
        <v>0</v>
      </c>
      <c r="U2774" s="15">
        <v>0</v>
      </c>
      <c r="V2774" s="15">
        <v>0</v>
      </c>
      <c r="W2774" s="15">
        <v>0</v>
      </c>
      <c r="X2774" s="15">
        <v>0</v>
      </c>
      <c r="Y2774" s="15">
        <v>0</v>
      </c>
      <c r="Z2774" s="15">
        <v>0</v>
      </c>
      <c r="AA2774" s="15">
        <v>0</v>
      </c>
      <c r="AB2774" s="15"/>
      <c r="AC2774" s="15">
        <v>-0.56999999999999995</v>
      </c>
      <c r="AD2774" s="15">
        <v>-2.31</v>
      </c>
      <c r="AE2774" s="15">
        <v>-0.56999999999999995</v>
      </c>
      <c r="AF2774" s="15">
        <v>-0.56999999999999995</v>
      </c>
      <c r="AG2774" s="15">
        <v>-2.2400000000000002</v>
      </c>
      <c r="AH2774" s="15">
        <v>-0.56999999999999995</v>
      </c>
      <c r="AI2774" s="15">
        <v>-0.63</v>
      </c>
      <c r="AJ2774" s="15">
        <v>-2.41</v>
      </c>
      <c r="AK2774" s="15">
        <v>-0.63</v>
      </c>
      <c r="AL2774" s="15">
        <v>1.23</v>
      </c>
      <c r="AM2774" s="15">
        <v>26.27</v>
      </c>
      <c r="AN2774" s="15"/>
      <c r="AO2774" s="15">
        <v>-36.85</v>
      </c>
      <c r="AP2774" s="15">
        <v>-37.229999999999997</v>
      </c>
      <c r="AQ2774" s="15">
        <v>-19.170000000000002</v>
      </c>
      <c r="AR2774" s="15"/>
      <c r="AS2774" s="15">
        <v>-19.739999999999998</v>
      </c>
      <c r="AT2774" s="15"/>
      <c r="AU2774" s="15"/>
      <c r="AV2774" s="15"/>
      <c r="AW2774" s="15">
        <v>0</v>
      </c>
      <c r="AX2774" s="15"/>
      <c r="AZ2774" s="6">
        <f>IF(D2774&gt;0,H2774/D2774,0)</f>
        <v>90000000</v>
      </c>
      <c r="BA2774" s="6">
        <f>AZ2774*Q2774</f>
        <v>6300000.0000000009</v>
      </c>
      <c r="BB2774" s="6">
        <f>IF(C2774&gt;C$3054,C$3054,IF(C2774&lt;C$3053,C$3053,C2774))</f>
        <v>0</v>
      </c>
      <c r="BC2774" s="6">
        <f>IF(BB2774&gt;0,(D2774/15)-BB2774,0)</f>
        <v>0</v>
      </c>
      <c r="BD2774" s="6">
        <f>BC2774/BC$3049</f>
        <v>0</v>
      </c>
      <c r="BE2774" s="15">
        <f>IF(AU2774&gt;AU$3054,AU$3054,IF(AU2774&lt;AU$3053,AU$3053,AU2774))</f>
        <v>0</v>
      </c>
      <c r="BF2774" s="15">
        <f>IF(I2774&gt;I$3054,I$3054,IF(I2774&lt;I$3053,I$3053,I2774))</f>
        <v>0</v>
      </c>
      <c r="BG2774" s="6">
        <f>IF(BE2774&gt;0, BF2774/BE2774,0)</f>
        <v>0</v>
      </c>
      <c r="BH2774" s="26">
        <f>BG2774/BG$3049</f>
        <v>0</v>
      </c>
      <c r="BI2774" s="26">
        <f>IF(AV2774&gt;AV$3054,AV$3054,IF(AV2774&lt;AV$3053,AV$3053,AV2774))</f>
        <v>0</v>
      </c>
      <c r="BJ2774" s="6">
        <f>IF(BI2774&gt;0, BF2774/BI2774,0)</f>
        <v>0</v>
      </c>
      <c r="BK2774" s="26">
        <f>BJ2774/BJ$3049</f>
        <v>0</v>
      </c>
      <c r="BL2774" s="6">
        <f>IF(_xlfn.NUMBERVALUE(AL2774),IF(ABS(AL2774)&lt;1,1-ABS(AL2774),0),0)</f>
        <v>0</v>
      </c>
      <c r="BM2774" s="6">
        <f>IF(F2774&gt;F$3054,F$3054,IF(F2774&lt;F$3053,F$3053,F2774))</f>
        <v>3.59</v>
      </c>
      <c r="BN2774" s="6">
        <f>IF(BM2774&gt;0, BM2774/BM$3049, BM2774/BM$3050*-1)</f>
        <v>4.5353048784077541E-3</v>
      </c>
      <c r="BO2774" s="6">
        <f>IF(O2774&gt;O$3054,O$3054,IF(O2774&lt;O$3053,O$3053,O2774))</f>
        <v>0</v>
      </c>
      <c r="BP2774" s="26">
        <f>BO2774/BO$3049</f>
        <v>0</v>
      </c>
      <c r="BQ2774" s="26">
        <f>IF(OR(BD2774=0, BH2774=0,BN2774=0,BP2774=0), 0,BD2774+BH2774+BK2774+BL2774+BN2774+BP2774)</f>
        <v>0</v>
      </c>
      <c r="BR2774" s="6">
        <f>IF(D2774&gt;0,C2774/D2774,0)</f>
        <v>0</v>
      </c>
    </row>
    <row r="2775" spans="1:70" x14ac:dyDescent="0.2">
      <c r="A2775" s="15" t="s">
        <v>5607</v>
      </c>
      <c r="B2775" s="15" t="s">
        <v>5608</v>
      </c>
      <c r="C2775" s="15">
        <v>-0.01</v>
      </c>
      <c r="D2775" s="15">
        <v>0</v>
      </c>
      <c r="E2775" s="15">
        <v>0.05</v>
      </c>
      <c r="F2775" s="15">
        <v>10.91</v>
      </c>
      <c r="G2775" s="15">
        <v>0.52</v>
      </c>
      <c r="H2775" s="21"/>
      <c r="I2775" s="15"/>
      <c r="J2775" s="15">
        <v>0</v>
      </c>
      <c r="K2775" s="15"/>
      <c r="L2775" s="15">
        <v>0</v>
      </c>
      <c r="M2775" s="15"/>
      <c r="N2775" s="15">
        <v>0</v>
      </c>
      <c r="O2775" s="15"/>
      <c r="P2775" s="15"/>
      <c r="Q2775" s="15">
        <v>0.12</v>
      </c>
      <c r="R2775" s="15">
        <v>0.01</v>
      </c>
      <c r="S2775" s="15">
        <v>3.87</v>
      </c>
      <c r="T2775" s="15">
        <v>0</v>
      </c>
      <c r="U2775" s="15">
        <v>0</v>
      </c>
      <c r="V2775" s="15">
        <v>0</v>
      </c>
      <c r="W2775" s="15">
        <v>0</v>
      </c>
      <c r="X2775" s="15">
        <v>0</v>
      </c>
      <c r="Y2775" s="15">
        <v>0</v>
      </c>
      <c r="Z2775" s="15">
        <v>0</v>
      </c>
      <c r="AA2775" s="15">
        <v>0</v>
      </c>
      <c r="AB2775" s="15"/>
      <c r="AC2775" s="15">
        <v>-5.3</v>
      </c>
      <c r="AD2775" s="15">
        <v>-5.54</v>
      </c>
      <c r="AE2775" s="15">
        <v>-5.4</v>
      </c>
      <c r="AF2775" s="15">
        <v>-5.27</v>
      </c>
      <c r="AG2775" s="15">
        <v>-5.43</v>
      </c>
      <c r="AH2775" s="15">
        <v>-5.29</v>
      </c>
      <c r="AI2775" s="15">
        <v>-5.31</v>
      </c>
      <c r="AJ2775" s="15">
        <v>-5.54</v>
      </c>
      <c r="AK2775" s="15">
        <v>-5.4</v>
      </c>
      <c r="AL2775" s="15">
        <v>0.97</v>
      </c>
      <c r="AM2775" s="15">
        <v>164.77</v>
      </c>
      <c r="AN2775" s="15"/>
      <c r="AO2775" s="16">
        <v>-2589.44</v>
      </c>
      <c r="AP2775" s="16">
        <v>-2630.49</v>
      </c>
      <c r="AQ2775" s="16">
        <v>-2630.49</v>
      </c>
      <c r="AR2775" s="15"/>
      <c r="AS2775" s="15">
        <v>-28.28</v>
      </c>
      <c r="AT2775" s="15"/>
      <c r="AU2775" s="15"/>
      <c r="AV2775" s="15"/>
      <c r="AW2775" s="15">
        <v>0</v>
      </c>
      <c r="AX2775" s="16">
        <v>43299</v>
      </c>
      <c r="AZ2775" s="6">
        <f>IF(D2775&gt;0,H2775/D2775,0)</f>
        <v>0</v>
      </c>
      <c r="BA2775" s="6">
        <f>AZ2775*Q2775</f>
        <v>0</v>
      </c>
      <c r="BB2775" s="6">
        <f>IF(C2775&gt;C$3054,C$3054,IF(C2775&lt;C$3053,C$3053,C2775))</f>
        <v>-0.01</v>
      </c>
      <c r="BC2775" s="6">
        <f>IF(BB2775&gt;0,(D2775/15)-BB2775,0)</f>
        <v>0</v>
      </c>
      <c r="BD2775" s="6">
        <f>BC2775/BC$3049</f>
        <v>0</v>
      </c>
      <c r="BE2775" s="15">
        <f>IF(AU2775&gt;AU$3054,AU$3054,IF(AU2775&lt;AU$3053,AU$3053,AU2775))</f>
        <v>0</v>
      </c>
      <c r="BF2775" s="15">
        <f>IF(I2775&gt;I$3054,I$3054,IF(I2775&lt;I$3053,I$3053,I2775))</f>
        <v>0</v>
      </c>
      <c r="BG2775" s="6">
        <f>IF(BE2775&gt;0, BF2775/BE2775,0)</f>
        <v>0</v>
      </c>
      <c r="BH2775" s="26">
        <f>BG2775/BG$3049</f>
        <v>0</v>
      </c>
      <c r="BI2775" s="26">
        <f>IF(AV2775&gt;AV$3054,AV$3054,IF(AV2775&lt;AV$3053,AV$3053,AV2775))</f>
        <v>0</v>
      </c>
      <c r="BJ2775" s="6">
        <f>IF(BI2775&gt;0, BF2775/BI2775,0)</f>
        <v>0</v>
      </c>
      <c r="BK2775" s="26">
        <f>BJ2775/BJ$3049</f>
        <v>0</v>
      </c>
      <c r="BL2775" s="6">
        <f>IF(_xlfn.NUMBERVALUE(AL2775),IF(ABS(AL2775)&lt;1,1-ABS(AL2775),0),0)</f>
        <v>3.0000000000000027E-2</v>
      </c>
      <c r="BM2775" s="6">
        <f>IF(F2775&gt;F$3054,F$3054,IF(F2775&lt;F$3053,F$3053,F2775))</f>
        <v>10.91</v>
      </c>
      <c r="BN2775" s="6">
        <f>IF(BM2775&gt;0, BM2775/BM$3049, BM2775/BM$3050*-1)</f>
        <v>1.3782778892319944E-2</v>
      </c>
      <c r="BO2775" s="6">
        <f>IF(O2775&gt;O$3054,O$3054,IF(O2775&lt;O$3053,O$3053,O2775))</f>
        <v>0</v>
      </c>
      <c r="BP2775" s="26">
        <f>BO2775/BO$3049</f>
        <v>0</v>
      </c>
      <c r="BQ2775" s="26">
        <f>IF(OR(BD2775=0, BH2775=0,BN2775=0,BP2775=0), 0,BD2775+BH2775+BK2775+BL2775+BN2775+BP2775)</f>
        <v>0</v>
      </c>
      <c r="BR2775" s="6">
        <f>IF(D2775&gt;0,C2775/D2775,0)</f>
        <v>0</v>
      </c>
    </row>
    <row r="2776" spans="1:70" x14ac:dyDescent="0.2">
      <c r="A2776" s="15" t="s">
        <v>5413</v>
      </c>
      <c r="B2776" s="15" t="s">
        <v>5414</v>
      </c>
      <c r="C2776" s="15"/>
      <c r="D2776" s="15">
        <v>0</v>
      </c>
      <c r="E2776" s="15"/>
      <c r="F2776" s="15"/>
      <c r="G2776" s="15"/>
      <c r="H2776" s="21"/>
      <c r="I2776" s="15"/>
      <c r="J2776" s="15"/>
      <c r="K2776" s="15"/>
      <c r="L2776" s="15"/>
      <c r="M2776" s="15"/>
      <c r="N2776" s="15"/>
      <c r="O2776" s="15"/>
      <c r="P2776" s="15"/>
      <c r="Q2776" s="15"/>
      <c r="R2776" s="15"/>
      <c r="S2776" s="15"/>
      <c r="T2776" s="15"/>
      <c r="U2776" s="15"/>
      <c r="V2776" s="15"/>
      <c r="W2776" s="15"/>
      <c r="X2776" s="15"/>
      <c r="Y2776" s="15"/>
      <c r="Z2776" s="15"/>
      <c r="AA2776" s="15"/>
      <c r="AB2776" s="15"/>
      <c r="AC2776" s="15"/>
      <c r="AD2776" s="15"/>
      <c r="AE2776" s="15"/>
      <c r="AF2776" s="15"/>
      <c r="AG2776" s="15"/>
      <c r="AH2776" s="15"/>
      <c r="AI2776" s="15"/>
      <c r="AJ2776" s="15"/>
      <c r="AK2776" s="15"/>
      <c r="AL2776" s="15"/>
      <c r="AM2776" s="15"/>
      <c r="AN2776" s="15"/>
      <c r="AO2776" s="15"/>
      <c r="AP2776" s="15"/>
      <c r="AQ2776" s="15"/>
      <c r="AR2776" s="15"/>
      <c r="AS2776" s="15"/>
      <c r="AT2776" s="15"/>
      <c r="AU2776" s="15"/>
      <c r="AV2776" s="15"/>
      <c r="AW2776" s="15">
        <v>0</v>
      </c>
      <c r="AX2776" s="15"/>
      <c r="AZ2776" s="6">
        <f>IF(D2776&gt;0,H2776/D2776,0)</f>
        <v>0</v>
      </c>
      <c r="BA2776" s="6">
        <f>AZ2776*Q2776</f>
        <v>0</v>
      </c>
      <c r="BB2776" s="6">
        <f>IF(C2776&gt;C$3054,C$3054,IF(C2776&lt;C$3053,C$3053,C2776))</f>
        <v>0</v>
      </c>
      <c r="BC2776" s="6">
        <f>IF(BB2776&gt;0,(D2776/15)-BB2776,0)</f>
        <v>0</v>
      </c>
      <c r="BD2776" s="6">
        <f>BC2776/BC$3049</f>
        <v>0</v>
      </c>
      <c r="BE2776" s="15">
        <f>IF(AU2776&gt;AU$3054,AU$3054,IF(AU2776&lt;AU$3053,AU$3053,AU2776))</f>
        <v>0</v>
      </c>
      <c r="BF2776" s="15">
        <f>IF(I2776&gt;I$3054,I$3054,IF(I2776&lt;I$3053,I$3053,I2776))</f>
        <v>0</v>
      </c>
      <c r="BG2776" s="6">
        <f>IF(BE2776&gt;0, BF2776/BE2776,0)</f>
        <v>0</v>
      </c>
      <c r="BH2776" s="26">
        <f>BG2776/BG$3049</f>
        <v>0</v>
      </c>
      <c r="BI2776" s="26">
        <f>IF(AV2776&gt;AV$3054,AV$3054,IF(AV2776&lt;AV$3053,AV$3053,AV2776))</f>
        <v>0</v>
      </c>
      <c r="BJ2776" s="6">
        <f>IF(BI2776&gt;0, BF2776/BI2776,0)</f>
        <v>0</v>
      </c>
      <c r="BK2776" s="26">
        <f>BJ2776/BJ$3049</f>
        <v>0</v>
      </c>
      <c r="BL2776" s="6">
        <f>IF(_xlfn.NUMBERVALUE(AL2776),IF(ABS(AL2776)&lt;1,1-ABS(AL2776),0),0)</f>
        <v>0</v>
      </c>
      <c r="BM2776" s="6">
        <f>IF(F2776&gt;F$3054,F$3054,IF(F2776&lt;F$3053,F$3053,F2776))</f>
        <v>0</v>
      </c>
      <c r="BN2776" s="6">
        <f>IF(BM2776&gt;0, BM2776/BM$3049, BM2776/BM$3050*-1)</f>
        <v>0</v>
      </c>
      <c r="BO2776" s="6">
        <f>IF(O2776&gt;O$3054,O$3054,IF(O2776&lt;O$3053,O$3053,O2776))</f>
        <v>0</v>
      </c>
      <c r="BP2776" s="26">
        <f>BO2776/BO$3049</f>
        <v>0</v>
      </c>
      <c r="BQ2776" s="26">
        <f>IF(OR(BD2776=0, BH2776=0,BN2776=0,BP2776=0), 0,BD2776+BH2776+BK2776+BL2776+BN2776+BP2776)</f>
        <v>0</v>
      </c>
      <c r="BR2776" s="6">
        <f>IF(D2776&gt;0,C2776/D2776,0)</f>
        <v>0</v>
      </c>
    </row>
    <row r="2777" spans="1:70" x14ac:dyDescent="0.2">
      <c r="A2777" s="15" t="s">
        <v>4787</v>
      </c>
      <c r="B2777" s="15" t="s">
        <v>4788</v>
      </c>
      <c r="C2777" s="15">
        <v>0.59</v>
      </c>
      <c r="D2777" s="15">
        <v>8.82</v>
      </c>
      <c r="E2777" s="15">
        <v>10.68</v>
      </c>
      <c r="F2777" s="15">
        <v>-17.579999999999998</v>
      </c>
      <c r="G2777" s="15">
        <v>1.89</v>
      </c>
      <c r="H2777" s="21">
        <v>254540000</v>
      </c>
      <c r="I2777" s="15">
        <v>15.01</v>
      </c>
      <c r="J2777" s="15">
        <v>0.19</v>
      </c>
      <c r="K2777" s="15">
        <v>0.19</v>
      </c>
      <c r="L2777" s="15">
        <v>0.44</v>
      </c>
      <c r="M2777" s="15">
        <v>0.44</v>
      </c>
      <c r="N2777" s="15">
        <v>0.44</v>
      </c>
      <c r="O2777" s="15">
        <v>4.97</v>
      </c>
      <c r="P2777" s="15">
        <v>11.11</v>
      </c>
      <c r="Q2777" s="15">
        <v>4.6900000000000004</v>
      </c>
      <c r="R2777" s="15">
        <v>0.52</v>
      </c>
      <c r="S2777" s="15">
        <v>1.49</v>
      </c>
      <c r="T2777" s="15">
        <v>0</v>
      </c>
      <c r="U2777" s="15">
        <v>0</v>
      </c>
      <c r="V2777" s="15">
        <v>5.2</v>
      </c>
      <c r="W2777" s="15">
        <v>5.2</v>
      </c>
      <c r="X2777" s="15">
        <v>0</v>
      </c>
      <c r="Y2777" s="15">
        <v>0</v>
      </c>
      <c r="Z2777" s="15">
        <v>8.8699999999999992</v>
      </c>
      <c r="AA2777" s="15">
        <v>8.8699999999999992</v>
      </c>
      <c r="AB2777" s="15">
        <v>46.6</v>
      </c>
      <c r="AC2777" s="15">
        <v>11.18</v>
      </c>
      <c r="AD2777" s="15">
        <v>13.65</v>
      </c>
      <c r="AE2777" s="15">
        <v>11.18</v>
      </c>
      <c r="AF2777" s="15">
        <v>7.45</v>
      </c>
      <c r="AG2777" s="15">
        <v>8.76</v>
      </c>
      <c r="AH2777" s="15">
        <v>7.45</v>
      </c>
      <c r="AI2777" s="15">
        <v>12.67</v>
      </c>
      <c r="AJ2777" s="15">
        <v>16.07</v>
      </c>
      <c r="AK2777" s="15">
        <v>12.67</v>
      </c>
      <c r="AL2777" s="15">
        <v>1.3</v>
      </c>
      <c r="AM2777" s="15">
        <v>27.46</v>
      </c>
      <c r="AN2777" s="15">
        <v>8.39</v>
      </c>
      <c r="AO2777" s="15">
        <v>5.69</v>
      </c>
      <c r="AP2777" s="15">
        <v>3.1</v>
      </c>
      <c r="AQ2777" s="15">
        <v>2.14</v>
      </c>
      <c r="AR2777" s="15">
        <v>1.1200000000000001</v>
      </c>
      <c r="AS2777" s="15">
        <v>9.6300000000000008</v>
      </c>
      <c r="AT2777" s="15">
        <v>12.92</v>
      </c>
      <c r="AU2777" s="15">
        <v>-0.91</v>
      </c>
      <c r="AV2777" s="15">
        <v>5.35</v>
      </c>
      <c r="AW2777" s="16">
        <v>36902</v>
      </c>
      <c r="AX2777" s="16">
        <v>80842</v>
      </c>
      <c r="AZ2777" s="6">
        <f>IF(D2777&gt;0,H2777/D2777,0)</f>
        <v>28859410.430839002</v>
      </c>
      <c r="BA2777" s="6">
        <f>AZ2777*Q2777</f>
        <v>135350634.92063493</v>
      </c>
      <c r="BB2777" s="6">
        <f>IF(C2777&gt;C$3054,C$3054,IF(C2777&lt;C$3053,C$3053,C2777))</f>
        <v>0.59</v>
      </c>
      <c r="BC2777" s="6">
        <f>IF(BB2777&gt;0,(D2777/15)-BB2777,0)</f>
        <v>-2.0000000000000018E-3</v>
      </c>
      <c r="BD2777" s="6">
        <f>BC2777/BC$3049</f>
        <v>-3.8515855693927364E-4</v>
      </c>
      <c r="BE2777" s="15">
        <f>IF(AU2777&gt;AU$3054,AU$3054,IF(AU2777&lt;AU$3053,AU$3053,AU2777))</f>
        <v>-0.91</v>
      </c>
      <c r="BF2777" s="15">
        <f>IF(I2777&gt;I$3054,I$3054,IF(I2777&lt;I$3053,I$3053,I2777))</f>
        <v>15.01</v>
      </c>
      <c r="BG2777" s="6">
        <f>IF(BE2777&gt;0, BF2777/BE2777,0)</f>
        <v>0</v>
      </c>
      <c r="BH2777" s="26">
        <f>BG2777/BG$3049</f>
        <v>0</v>
      </c>
      <c r="BI2777" s="26">
        <f>IF(AV2777&gt;AV$3054,AV$3054,IF(AV2777&lt;AV$3053,AV$3053,AV2777))</f>
        <v>5.35</v>
      </c>
      <c r="BJ2777" s="6">
        <f>IF(BI2777&gt;0, BF2777/BI2777,0)</f>
        <v>2.8056074766355144</v>
      </c>
      <c r="BK2777" s="26">
        <f>BJ2777/BJ$3049</f>
        <v>4.7312099100092989E-3</v>
      </c>
      <c r="BL2777" s="6">
        <f>IF(_xlfn.NUMBERVALUE(AL2777),IF(ABS(AL2777)&lt;1,1-ABS(AL2777),0),0)</f>
        <v>0</v>
      </c>
      <c r="BM2777" s="6">
        <f>IF(F2777&gt;F$3054,F$3054,IF(F2777&lt;F$3053,F$3053,F2777))</f>
        <v>-17.579999999999998</v>
      </c>
      <c r="BN2777" s="6">
        <f>IF(BM2777&gt;0, BM2777/BM$3049, BM2777/BM$3050*-1)</f>
        <v>-0.17675447416046652</v>
      </c>
      <c r="BO2777" s="6">
        <f>IF(O2777&gt;O$3054,O$3054,IF(O2777&lt;O$3053,O$3053,O2777))</f>
        <v>4.97</v>
      </c>
      <c r="BP2777" s="26">
        <f>BO2777/BO$3049</f>
        <v>4.6865172409949918E-2</v>
      </c>
      <c r="BQ2777" s="26">
        <f>IF(OR(BD2777=0, BH2777=0,BN2777=0,BP2777=0), 0,BD2777+BH2777+BK2777+BL2777+BN2777+BP2777)</f>
        <v>0</v>
      </c>
      <c r="BR2777" s="6">
        <f>IF(D2777&gt;0,C2777/D2777,0)</f>
        <v>6.6893424036281179E-2</v>
      </c>
    </row>
    <row r="2778" spans="1:70" x14ac:dyDescent="0.2">
      <c r="A2778" s="15" t="s">
        <v>5620</v>
      </c>
      <c r="B2778" s="15" t="s">
        <v>5621</v>
      </c>
      <c r="C2778" s="15">
        <v>0.38</v>
      </c>
      <c r="D2778" s="15">
        <v>0</v>
      </c>
      <c r="E2778" s="15">
        <v>6.7</v>
      </c>
      <c r="F2778" s="15">
        <v>86.67</v>
      </c>
      <c r="G2778" s="15">
        <v>2.2400000000000002</v>
      </c>
      <c r="H2778" s="21"/>
      <c r="I2778" s="15">
        <v>0</v>
      </c>
      <c r="J2778" s="15">
        <v>0.17</v>
      </c>
      <c r="K2778" s="15"/>
      <c r="L2778" s="15">
        <v>0.3</v>
      </c>
      <c r="M2778" s="15"/>
      <c r="N2778" s="15">
        <v>0.35</v>
      </c>
      <c r="O2778" s="15"/>
      <c r="P2778" s="15">
        <v>10.02</v>
      </c>
      <c r="Q2778" s="15">
        <v>3.76</v>
      </c>
      <c r="R2778" s="15">
        <v>0.57999999999999996</v>
      </c>
      <c r="S2778" s="15">
        <v>5.17</v>
      </c>
      <c r="T2778" s="15">
        <v>6.58</v>
      </c>
      <c r="U2778" s="15">
        <v>6.53</v>
      </c>
      <c r="V2778" s="15">
        <v>6.58</v>
      </c>
      <c r="W2778" s="15">
        <v>6.53</v>
      </c>
      <c r="X2778" s="15">
        <v>7.89</v>
      </c>
      <c r="Y2778" s="15">
        <v>7.9</v>
      </c>
      <c r="Z2778" s="15">
        <v>7.89</v>
      </c>
      <c r="AA2778" s="15">
        <v>7.9</v>
      </c>
      <c r="AB2778" s="15">
        <v>27.71</v>
      </c>
      <c r="AC2778" s="15">
        <v>9.3699999999999992</v>
      </c>
      <c r="AD2778" s="15">
        <v>10.59</v>
      </c>
      <c r="AE2778" s="15">
        <v>8.4700000000000006</v>
      </c>
      <c r="AF2778" s="15">
        <v>8.77</v>
      </c>
      <c r="AG2778" s="15">
        <v>9.75</v>
      </c>
      <c r="AH2778" s="15">
        <v>7.9</v>
      </c>
      <c r="AI2778" s="15">
        <v>10.68</v>
      </c>
      <c r="AJ2778" s="15">
        <v>11.24</v>
      </c>
      <c r="AK2778" s="15">
        <v>9.6300000000000008</v>
      </c>
      <c r="AL2778" s="15">
        <v>0.94</v>
      </c>
      <c r="AM2778" s="15">
        <v>31.11</v>
      </c>
      <c r="AN2778" s="15"/>
      <c r="AO2778" s="15">
        <v>22.75</v>
      </c>
      <c r="AP2778" s="15">
        <v>18.670000000000002</v>
      </c>
      <c r="AQ2778" s="15">
        <v>13.75</v>
      </c>
      <c r="AR2778" s="15">
        <v>-10.36</v>
      </c>
      <c r="AS2778" s="15">
        <v>6.06</v>
      </c>
      <c r="AT2778" s="15">
        <v>10.65</v>
      </c>
      <c r="AU2778" s="15">
        <v>-11.05</v>
      </c>
      <c r="AV2778" s="15">
        <v>42.87</v>
      </c>
      <c r="AW2778" s="15">
        <v>0</v>
      </c>
      <c r="AX2778" s="16">
        <v>51742</v>
      </c>
      <c r="AZ2778" s="6">
        <f>IF(D2778&gt;0,H2778/D2778,0)</f>
        <v>0</v>
      </c>
      <c r="BA2778" s="6">
        <f>AZ2778*Q2778</f>
        <v>0</v>
      </c>
      <c r="BB2778" s="6">
        <f>IF(C2778&gt;C$3054,C$3054,IF(C2778&lt;C$3053,C$3053,C2778))</f>
        <v>0.38</v>
      </c>
      <c r="BC2778" s="6">
        <f>IF(BB2778&gt;0,(D2778/15)-BB2778,0)</f>
        <v>-0.38</v>
      </c>
      <c r="BD2778" s="6">
        <f>BC2778/BC$3049</f>
        <v>-7.3180125818461936E-2</v>
      </c>
      <c r="BE2778" s="15">
        <f>IF(AU2778&gt;AU$3054,AU$3054,IF(AU2778&lt;AU$3053,AU$3053,AU2778))</f>
        <v>-11.05</v>
      </c>
      <c r="BF2778" s="15">
        <f>IF(I2778&gt;I$3054,I$3054,IF(I2778&lt;I$3053,I$3053,I2778))</f>
        <v>0</v>
      </c>
      <c r="BG2778" s="6">
        <f>IF(BE2778&gt;0, BF2778/BE2778,0)</f>
        <v>0</v>
      </c>
      <c r="BH2778" s="26">
        <f>BG2778/BG$3049</f>
        <v>0</v>
      </c>
      <c r="BI2778" s="26">
        <f>IF(AV2778&gt;AV$3054,AV$3054,IF(AV2778&lt;AV$3053,AV$3053,AV2778))</f>
        <v>38.863256891491659</v>
      </c>
      <c r="BJ2778" s="6">
        <f>IF(BI2778&gt;0, BF2778/BI2778,0)</f>
        <v>0</v>
      </c>
      <c r="BK2778" s="26">
        <f>BJ2778/BJ$3049</f>
        <v>0</v>
      </c>
      <c r="BL2778" s="6">
        <f>IF(_xlfn.NUMBERVALUE(AL2778),IF(ABS(AL2778)&lt;1,1-ABS(AL2778),0),0)</f>
        <v>6.0000000000000053E-2</v>
      </c>
      <c r="BM2778" s="6">
        <f>IF(F2778&gt;F$3054,F$3054,IF(F2778&lt;F$3053,F$3053,F2778))</f>
        <v>86.67</v>
      </c>
      <c r="BN2778" s="6">
        <f>IF(BM2778&gt;0, BM2778/BM$3049, BM2778/BM$3050*-1)</f>
        <v>0.10949160830406687</v>
      </c>
      <c r="BO2778" s="6">
        <f>IF(O2778&gt;O$3054,O$3054,IF(O2778&lt;O$3053,O$3053,O2778))</f>
        <v>0</v>
      </c>
      <c r="BP2778" s="26">
        <f>BO2778/BO$3049</f>
        <v>0</v>
      </c>
      <c r="BQ2778" s="26">
        <f>IF(OR(BD2778=0, BH2778=0,BN2778=0,BP2778=0), 0,BD2778+BH2778+BK2778+BL2778+BN2778+BP2778)</f>
        <v>0</v>
      </c>
      <c r="BR2778" s="6">
        <f>IF(D2778&gt;0,C2778/D2778,0)</f>
        <v>0</v>
      </c>
    </row>
    <row r="2779" spans="1:70" x14ac:dyDescent="0.2">
      <c r="A2779" s="15" t="s">
        <v>5616</v>
      </c>
      <c r="B2779" s="15" t="s">
        <v>5617</v>
      </c>
      <c r="C2779" s="15">
        <v>-0.04</v>
      </c>
      <c r="D2779" s="15">
        <v>0.14000000000000001</v>
      </c>
      <c r="E2779" s="15">
        <v>0.43</v>
      </c>
      <c r="F2779" s="15">
        <v>-31.41</v>
      </c>
      <c r="G2779" s="15">
        <v>0.3</v>
      </c>
      <c r="H2779" s="21">
        <v>61270000</v>
      </c>
      <c r="I2779" s="15"/>
      <c r="J2779" s="15">
        <v>0</v>
      </c>
      <c r="K2779" s="15"/>
      <c r="L2779" s="15">
        <v>0</v>
      </c>
      <c r="M2779" s="15"/>
      <c r="N2779" s="15">
        <v>0</v>
      </c>
      <c r="O2779" s="15"/>
      <c r="P2779" s="15"/>
      <c r="Q2779" s="15">
        <v>0.44</v>
      </c>
      <c r="R2779" s="15">
        <v>0.01</v>
      </c>
      <c r="S2779" s="15">
        <v>0.39</v>
      </c>
      <c r="T2779" s="15">
        <v>9.64</v>
      </c>
      <c r="U2779" s="15">
        <v>9.64</v>
      </c>
      <c r="V2779" s="15">
        <v>18.68</v>
      </c>
      <c r="W2779" s="15">
        <v>18.68</v>
      </c>
      <c r="X2779" s="15">
        <v>16.52</v>
      </c>
      <c r="Y2779" s="15">
        <v>16.52</v>
      </c>
      <c r="Z2779" s="15">
        <v>32.01</v>
      </c>
      <c r="AA2779" s="15">
        <v>32.01</v>
      </c>
      <c r="AB2779" s="15">
        <v>-1.91</v>
      </c>
      <c r="AC2779" s="15">
        <v>-5.93</v>
      </c>
      <c r="AD2779" s="15">
        <v>-3.4</v>
      </c>
      <c r="AE2779" s="15">
        <v>-5.93</v>
      </c>
      <c r="AF2779" s="15">
        <v>-4.58</v>
      </c>
      <c r="AG2779" s="15">
        <v>-2.66</v>
      </c>
      <c r="AH2779" s="15">
        <v>-4.58</v>
      </c>
      <c r="AI2779" s="15">
        <v>-8.24</v>
      </c>
      <c r="AJ2779" s="15">
        <v>-4.1900000000000004</v>
      </c>
      <c r="AK2779" s="15">
        <v>-8.24</v>
      </c>
      <c r="AL2779" s="15">
        <v>-0.51</v>
      </c>
      <c r="AM2779" s="15">
        <v>422.56</v>
      </c>
      <c r="AN2779" s="15">
        <v>5.07</v>
      </c>
      <c r="AO2779" s="15">
        <v>38.04</v>
      </c>
      <c r="AP2779" s="15">
        <v>-26.07</v>
      </c>
      <c r="AQ2779" s="15">
        <v>-22.25</v>
      </c>
      <c r="AR2779" s="15"/>
      <c r="AS2779" s="15">
        <v>-10.039999999999999</v>
      </c>
      <c r="AT2779" s="15">
        <v>-3.44</v>
      </c>
      <c r="AU2779" s="15"/>
      <c r="AV2779" s="15"/>
      <c r="AW2779" s="15">
        <v>2370000</v>
      </c>
      <c r="AX2779" s="15">
        <v>3900000</v>
      </c>
      <c r="AZ2779" s="6">
        <f>IF(D2779&gt;0,H2779/D2779,0)</f>
        <v>437642857.14285707</v>
      </c>
      <c r="BA2779" s="6">
        <f>AZ2779*Q2779</f>
        <v>192562857.1428571</v>
      </c>
      <c r="BB2779" s="6">
        <f>IF(C2779&gt;C$3054,C$3054,IF(C2779&lt;C$3053,C$3053,C2779))</f>
        <v>-0.04</v>
      </c>
      <c r="BC2779" s="6">
        <f>IF(BB2779&gt;0,(D2779/15)-BB2779,0)</f>
        <v>0</v>
      </c>
      <c r="BD2779" s="6">
        <f>BC2779/BC$3049</f>
        <v>0</v>
      </c>
      <c r="BE2779" s="15">
        <f>IF(AU2779&gt;AU$3054,AU$3054,IF(AU2779&lt;AU$3053,AU$3053,AU2779))</f>
        <v>0</v>
      </c>
      <c r="BF2779" s="15">
        <f>IF(I2779&gt;I$3054,I$3054,IF(I2779&lt;I$3053,I$3053,I2779))</f>
        <v>0</v>
      </c>
      <c r="BG2779" s="6">
        <f>IF(BE2779&gt;0, BF2779/BE2779,0)</f>
        <v>0</v>
      </c>
      <c r="BH2779" s="26">
        <f>BG2779/BG$3049</f>
        <v>0</v>
      </c>
      <c r="BI2779" s="26">
        <f>IF(AV2779&gt;AV$3054,AV$3054,IF(AV2779&lt;AV$3053,AV$3053,AV2779))</f>
        <v>0</v>
      </c>
      <c r="BJ2779" s="6">
        <f>IF(BI2779&gt;0, BF2779/BI2779,0)</f>
        <v>0</v>
      </c>
      <c r="BK2779" s="26">
        <f>BJ2779/BJ$3049</f>
        <v>0</v>
      </c>
      <c r="BL2779" s="6">
        <f>IF(_xlfn.NUMBERVALUE(AL2779),IF(ABS(AL2779)&lt;1,1-ABS(AL2779),0),0)</f>
        <v>0.49</v>
      </c>
      <c r="BM2779" s="6">
        <f>IF(F2779&gt;F$3054,F$3054,IF(F2779&lt;F$3053,F$3053,F2779))</f>
        <v>-31.41</v>
      </c>
      <c r="BN2779" s="6">
        <f>IF(BM2779&gt;0, BM2779/BM$3049, BM2779/BM$3050*-1)</f>
        <v>-0.31580534888397349</v>
      </c>
      <c r="BO2779" s="6">
        <f>IF(O2779&gt;O$3054,O$3054,IF(O2779&lt;O$3053,O$3053,O2779))</f>
        <v>0</v>
      </c>
      <c r="BP2779" s="26">
        <f>BO2779/BO$3049</f>
        <v>0</v>
      </c>
      <c r="BQ2779" s="26">
        <f>IF(OR(BD2779=0, BH2779=0,BN2779=0,BP2779=0), 0,BD2779+BH2779+BK2779+BL2779+BN2779+BP2779)</f>
        <v>0</v>
      </c>
      <c r="BR2779" s="6">
        <f>IF(D2779&gt;0,C2779/D2779,0)</f>
        <v>-0.2857142857142857</v>
      </c>
    </row>
    <row r="2780" spans="1:70" x14ac:dyDescent="0.2">
      <c r="A2780" s="15" t="s">
        <v>5417</v>
      </c>
      <c r="B2780" s="15" t="s">
        <v>5418</v>
      </c>
      <c r="C2780" s="15"/>
      <c r="D2780" s="15">
        <v>0</v>
      </c>
      <c r="E2780" s="15"/>
      <c r="F2780" s="15"/>
      <c r="G2780" s="15"/>
      <c r="H2780" s="21"/>
      <c r="I2780" s="15"/>
      <c r="J2780" s="15"/>
      <c r="K2780" s="15"/>
      <c r="L2780" s="15"/>
      <c r="M2780" s="15"/>
      <c r="N2780" s="15"/>
      <c r="O2780" s="15"/>
      <c r="P2780" s="15"/>
      <c r="Q2780" s="15"/>
      <c r="R2780" s="15"/>
      <c r="S2780" s="15"/>
      <c r="T2780" s="15"/>
      <c r="U2780" s="15"/>
      <c r="V2780" s="15"/>
      <c r="W2780" s="15"/>
      <c r="X2780" s="15"/>
      <c r="Y2780" s="15"/>
      <c r="Z2780" s="15"/>
      <c r="AA2780" s="15"/>
      <c r="AB2780" s="15"/>
      <c r="AC2780" s="15"/>
      <c r="AD2780" s="15"/>
      <c r="AE2780" s="15"/>
      <c r="AF2780" s="15"/>
      <c r="AG2780" s="15"/>
      <c r="AH2780" s="15"/>
      <c r="AI2780" s="15"/>
      <c r="AJ2780" s="15"/>
      <c r="AK2780" s="15"/>
      <c r="AL2780" s="15"/>
      <c r="AM2780" s="15"/>
      <c r="AN2780" s="15"/>
      <c r="AO2780" s="15"/>
      <c r="AP2780" s="15"/>
      <c r="AQ2780" s="15"/>
      <c r="AR2780" s="15"/>
      <c r="AS2780" s="15"/>
      <c r="AT2780" s="15"/>
      <c r="AU2780" s="15"/>
      <c r="AV2780" s="15"/>
      <c r="AW2780" s="15">
        <v>0</v>
      </c>
      <c r="AX2780" s="15"/>
      <c r="AZ2780" s="6">
        <f>IF(D2780&gt;0,H2780/D2780,0)</f>
        <v>0</v>
      </c>
      <c r="BA2780" s="6">
        <f>AZ2780*Q2780</f>
        <v>0</v>
      </c>
      <c r="BB2780" s="6">
        <f>IF(C2780&gt;C$3054,C$3054,IF(C2780&lt;C$3053,C$3053,C2780))</f>
        <v>0</v>
      </c>
      <c r="BC2780" s="6">
        <f>IF(BB2780&gt;0,(D2780/15)-BB2780,0)</f>
        <v>0</v>
      </c>
      <c r="BD2780" s="6">
        <f>BC2780/BC$3049</f>
        <v>0</v>
      </c>
      <c r="BE2780" s="15">
        <f>IF(AU2780&gt;AU$3054,AU$3054,IF(AU2780&lt;AU$3053,AU$3053,AU2780))</f>
        <v>0</v>
      </c>
      <c r="BF2780" s="15">
        <f>IF(I2780&gt;I$3054,I$3054,IF(I2780&lt;I$3053,I$3053,I2780))</f>
        <v>0</v>
      </c>
      <c r="BG2780" s="6">
        <f>IF(BE2780&gt;0, BF2780/BE2780,0)</f>
        <v>0</v>
      </c>
      <c r="BH2780" s="26">
        <f>BG2780/BG$3049</f>
        <v>0</v>
      </c>
      <c r="BI2780" s="26">
        <f>IF(AV2780&gt;AV$3054,AV$3054,IF(AV2780&lt;AV$3053,AV$3053,AV2780))</f>
        <v>0</v>
      </c>
      <c r="BJ2780" s="6">
        <f>IF(BI2780&gt;0, BF2780/BI2780,0)</f>
        <v>0</v>
      </c>
      <c r="BK2780" s="26">
        <f>BJ2780/BJ$3049</f>
        <v>0</v>
      </c>
      <c r="BL2780" s="6">
        <f>IF(_xlfn.NUMBERVALUE(AL2780),IF(ABS(AL2780)&lt;1,1-ABS(AL2780),0),0)</f>
        <v>0</v>
      </c>
      <c r="BM2780" s="6">
        <f>IF(F2780&gt;F$3054,F$3054,IF(F2780&lt;F$3053,F$3053,F2780))</f>
        <v>0</v>
      </c>
      <c r="BN2780" s="6">
        <f>IF(BM2780&gt;0, BM2780/BM$3049, BM2780/BM$3050*-1)</f>
        <v>0</v>
      </c>
      <c r="BO2780" s="6">
        <f>IF(O2780&gt;O$3054,O$3054,IF(O2780&lt;O$3053,O$3053,O2780))</f>
        <v>0</v>
      </c>
      <c r="BP2780" s="26">
        <f>BO2780/BO$3049</f>
        <v>0</v>
      </c>
      <c r="BQ2780" s="26">
        <f>IF(OR(BD2780=0, BH2780=0,BN2780=0,BP2780=0), 0,BD2780+BH2780+BK2780+BL2780+BN2780+BP2780)</f>
        <v>0</v>
      </c>
      <c r="BR2780" s="6">
        <f>IF(D2780&gt;0,C2780/D2780,0)</f>
        <v>0</v>
      </c>
    </row>
    <row r="2781" spans="1:70" x14ac:dyDescent="0.2">
      <c r="A2781" s="15" t="s">
        <v>5553</v>
      </c>
      <c r="B2781" s="15" t="s">
        <v>5554</v>
      </c>
      <c r="C2781" s="15">
        <v>0</v>
      </c>
      <c r="D2781" s="15">
        <v>0.01</v>
      </c>
      <c r="E2781" s="15">
        <v>0.01</v>
      </c>
      <c r="F2781" s="15">
        <v>-22.22</v>
      </c>
      <c r="G2781" s="15">
        <v>10.37</v>
      </c>
      <c r="H2781" s="21">
        <v>3140000</v>
      </c>
      <c r="I2781" s="15"/>
      <c r="J2781" s="15">
        <v>0</v>
      </c>
      <c r="K2781" s="15"/>
      <c r="L2781" s="15">
        <v>0</v>
      </c>
      <c r="M2781" s="15"/>
      <c r="N2781" s="15">
        <v>0</v>
      </c>
      <c r="O2781" s="15"/>
      <c r="P2781" s="15"/>
      <c r="Q2781" s="15">
        <v>0</v>
      </c>
      <c r="R2781" s="15">
        <v>0</v>
      </c>
      <c r="S2781" s="15">
        <v>0.09</v>
      </c>
      <c r="T2781" s="15">
        <v>0</v>
      </c>
      <c r="U2781" s="15">
        <v>0</v>
      </c>
      <c r="V2781" s="15">
        <v>0</v>
      </c>
      <c r="W2781" s="15">
        <v>0</v>
      </c>
      <c r="X2781" s="15">
        <v>0</v>
      </c>
      <c r="Y2781" s="15">
        <v>0</v>
      </c>
      <c r="Z2781" s="15">
        <v>0</v>
      </c>
      <c r="AA2781" s="15">
        <v>0</v>
      </c>
      <c r="AB2781" s="15"/>
      <c r="AC2781" s="15">
        <v>-137.96</v>
      </c>
      <c r="AD2781" s="15">
        <v>-293.8</v>
      </c>
      <c r="AE2781" s="15">
        <v>-137.96</v>
      </c>
      <c r="AF2781" s="15">
        <v>-105.81</v>
      </c>
      <c r="AG2781" s="15">
        <v>-52.15</v>
      </c>
      <c r="AH2781" s="15">
        <v>-105.81</v>
      </c>
      <c r="AI2781" s="15">
        <v>-137.96</v>
      </c>
      <c r="AJ2781" s="15">
        <v>-293.8</v>
      </c>
      <c r="AK2781" s="15">
        <v>-137.96</v>
      </c>
      <c r="AL2781" s="15"/>
      <c r="AM2781" s="15">
        <v>173.98</v>
      </c>
      <c r="AN2781" s="15"/>
      <c r="AO2781" s="15"/>
      <c r="AP2781" s="15"/>
      <c r="AQ2781" s="15"/>
      <c r="AR2781" s="15"/>
      <c r="AS2781" s="15"/>
      <c r="AT2781" s="15"/>
      <c r="AU2781" s="15"/>
      <c r="AV2781" s="15"/>
      <c r="AW2781" s="16">
        <v>227000</v>
      </c>
      <c r="AX2781" s="16">
        <v>167767</v>
      </c>
      <c r="AZ2781" s="6">
        <f>IF(D2781&gt;0,H2781/D2781,0)</f>
        <v>314000000</v>
      </c>
      <c r="BA2781" s="6">
        <f>AZ2781*Q2781</f>
        <v>0</v>
      </c>
      <c r="BB2781" s="6">
        <f>IF(C2781&gt;C$3054,C$3054,IF(C2781&lt;C$3053,C$3053,C2781))</f>
        <v>0</v>
      </c>
      <c r="BC2781" s="6">
        <f>IF(BB2781&gt;0,(D2781/15)-BB2781,0)</f>
        <v>0</v>
      </c>
      <c r="BD2781" s="6">
        <f>BC2781/BC$3049</f>
        <v>0</v>
      </c>
      <c r="BE2781" s="15">
        <f>IF(AU2781&gt;AU$3054,AU$3054,IF(AU2781&lt;AU$3053,AU$3053,AU2781))</f>
        <v>0</v>
      </c>
      <c r="BF2781" s="15">
        <f>IF(I2781&gt;I$3054,I$3054,IF(I2781&lt;I$3053,I$3053,I2781))</f>
        <v>0</v>
      </c>
      <c r="BG2781" s="6">
        <f>IF(BE2781&gt;0, BF2781/BE2781,0)</f>
        <v>0</v>
      </c>
      <c r="BH2781" s="26">
        <f>BG2781/BG$3049</f>
        <v>0</v>
      </c>
      <c r="BI2781" s="26">
        <f>IF(AV2781&gt;AV$3054,AV$3054,IF(AV2781&lt;AV$3053,AV$3053,AV2781))</f>
        <v>0</v>
      </c>
      <c r="BJ2781" s="6">
        <f>IF(BI2781&gt;0, BF2781/BI2781,0)</f>
        <v>0</v>
      </c>
      <c r="BK2781" s="26">
        <f>BJ2781/BJ$3049</f>
        <v>0</v>
      </c>
      <c r="BL2781" s="6">
        <f>IF(_xlfn.NUMBERVALUE(AL2781),IF(ABS(AL2781)&lt;1,1-ABS(AL2781),0),0)</f>
        <v>0</v>
      </c>
      <c r="BM2781" s="6">
        <f>IF(F2781&gt;F$3054,F$3054,IF(F2781&lt;F$3053,F$3053,F2781))</f>
        <v>-22.22</v>
      </c>
      <c r="BN2781" s="6">
        <f>IF(BM2781&gt;0, BM2781/BM$3049, BM2781/BM$3050*-1)</f>
        <v>-0.22340639453046451</v>
      </c>
      <c r="BO2781" s="6">
        <f>IF(O2781&gt;O$3054,O$3054,IF(O2781&lt;O$3053,O$3053,O2781))</f>
        <v>0</v>
      </c>
      <c r="BP2781" s="26">
        <f>BO2781/BO$3049</f>
        <v>0</v>
      </c>
      <c r="BQ2781" s="26">
        <f>IF(OR(BD2781=0, BH2781=0,BN2781=0,BP2781=0), 0,BD2781+BH2781+BK2781+BL2781+BN2781+BP2781)</f>
        <v>0</v>
      </c>
      <c r="BR2781" s="6">
        <f>IF(D2781&gt;0,C2781/D2781,0)</f>
        <v>0</v>
      </c>
    </row>
    <row r="2782" spans="1:70" x14ac:dyDescent="0.2">
      <c r="A2782" s="15" t="s">
        <v>5515</v>
      </c>
      <c r="B2782" s="15" t="s">
        <v>5516</v>
      </c>
      <c r="C2782" s="15">
        <v>0.01</v>
      </c>
      <c r="D2782" s="15">
        <v>0</v>
      </c>
      <c r="E2782" s="15">
        <v>0.41</v>
      </c>
      <c r="F2782" s="15">
        <v>-5.33</v>
      </c>
      <c r="G2782" s="15">
        <v>1.05</v>
      </c>
      <c r="H2782" s="21"/>
      <c r="I2782" s="15">
        <v>0</v>
      </c>
      <c r="J2782" s="15">
        <v>0</v>
      </c>
      <c r="K2782" s="15">
        <v>0.01</v>
      </c>
      <c r="L2782" s="15">
        <v>0.01</v>
      </c>
      <c r="M2782" s="15">
        <v>0.05</v>
      </c>
      <c r="N2782" s="15">
        <v>0.01</v>
      </c>
      <c r="O2782" s="15">
        <v>12.96</v>
      </c>
      <c r="P2782" s="15">
        <v>4.3099999999999996</v>
      </c>
      <c r="Q2782" s="15">
        <v>0.34</v>
      </c>
      <c r="R2782" s="15">
        <v>0.09</v>
      </c>
      <c r="S2782" s="15">
        <v>1.96</v>
      </c>
      <c r="T2782" s="15">
        <v>4.71</v>
      </c>
      <c r="U2782" s="15">
        <v>4.71</v>
      </c>
      <c r="V2782" s="15">
        <v>13.35</v>
      </c>
      <c r="W2782" s="15">
        <v>13.35</v>
      </c>
      <c r="X2782" s="15">
        <v>6.67</v>
      </c>
      <c r="Y2782" s="15">
        <v>6.67</v>
      </c>
      <c r="Z2782" s="15">
        <v>18.89</v>
      </c>
      <c r="AA2782" s="15">
        <v>18.89</v>
      </c>
      <c r="AB2782" s="15">
        <v>33.409999999999997</v>
      </c>
      <c r="AC2782" s="15">
        <v>1.57</v>
      </c>
      <c r="AD2782" s="15"/>
      <c r="AE2782" s="15">
        <v>1.57</v>
      </c>
      <c r="AF2782" s="15">
        <v>1.27</v>
      </c>
      <c r="AG2782" s="15"/>
      <c r="AH2782" s="15">
        <v>1.27</v>
      </c>
      <c r="AI2782" s="15">
        <v>1.72</v>
      </c>
      <c r="AJ2782" s="15"/>
      <c r="AK2782" s="15">
        <v>1.72</v>
      </c>
      <c r="AL2782" s="15">
        <v>1.04</v>
      </c>
      <c r="AM2782" s="15">
        <v>50.63</v>
      </c>
      <c r="AN2782" s="15"/>
      <c r="AO2782" s="15">
        <v>56.53</v>
      </c>
      <c r="AP2782" s="15">
        <v>37.630000000000003</v>
      </c>
      <c r="AQ2782" s="15">
        <v>2.2599999999999998</v>
      </c>
      <c r="AR2782" s="15"/>
      <c r="AS2782" s="15"/>
      <c r="AT2782" s="15"/>
      <c r="AU2782" s="15"/>
      <c r="AV2782" s="15"/>
      <c r="AW2782" s="15">
        <v>0</v>
      </c>
      <c r="AX2782" s="16">
        <v>322950</v>
      </c>
      <c r="AZ2782" s="6">
        <f>IF(D2782&gt;0,H2782/D2782,0)</f>
        <v>0</v>
      </c>
      <c r="BA2782" s="6">
        <f>AZ2782*Q2782</f>
        <v>0</v>
      </c>
      <c r="BB2782" s="6">
        <f>IF(C2782&gt;C$3054,C$3054,IF(C2782&lt;C$3053,C$3053,C2782))</f>
        <v>0.01</v>
      </c>
      <c r="BC2782" s="6">
        <f>IF(BB2782&gt;0,(D2782/15)-BB2782,0)</f>
        <v>-0.01</v>
      </c>
      <c r="BD2782" s="6">
        <f>BC2782/BC$3049</f>
        <v>-1.9257927846963667E-3</v>
      </c>
      <c r="BE2782" s="15">
        <f>IF(AU2782&gt;AU$3054,AU$3054,IF(AU2782&lt;AU$3053,AU$3053,AU2782))</f>
        <v>0</v>
      </c>
      <c r="BF2782" s="15">
        <f>IF(I2782&gt;I$3054,I$3054,IF(I2782&lt;I$3053,I$3053,I2782))</f>
        <v>0</v>
      </c>
      <c r="BG2782" s="6">
        <f>IF(BE2782&gt;0, BF2782/BE2782,0)</f>
        <v>0</v>
      </c>
      <c r="BH2782" s="26">
        <f>BG2782/BG$3049</f>
        <v>0</v>
      </c>
      <c r="BI2782" s="26">
        <f>IF(AV2782&gt;AV$3054,AV$3054,IF(AV2782&lt;AV$3053,AV$3053,AV2782))</f>
        <v>0</v>
      </c>
      <c r="BJ2782" s="6">
        <f>IF(BI2782&gt;0, BF2782/BI2782,0)</f>
        <v>0</v>
      </c>
      <c r="BK2782" s="26">
        <f>BJ2782/BJ$3049</f>
        <v>0</v>
      </c>
      <c r="BL2782" s="6">
        <f>IF(_xlfn.NUMBERVALUE(AL2782),IF(ABS(AL2782)&lt;1,1-ABS(AL2782),0),0)</f>
        <v>0</v>
      </c>
      <c r="BM2782" s="6">
        <f>IF(F2782&gt;F$3054,F$3054,IF(F2782&lt;F$3053,F$3053,F2782))</f>
        <v>-5.33</v>
      </c>
      <c r="BN2782" s="6">
        <f>IF(BM2782&gt;0, BM2782/BM$3049, BM2782/BM$3050*-1)</f>
        <v>-5.3589382666398559E-2</v>
      </c>
      <c r="BO2782" s="6">
        <f>IF(O2782&gt;O$3054,O$3054,IF(O2782&lt;O$3053,O$3053,O2782))</f>
        <v>12.96</v>
      </c>
      <c r="BP2782" s="26">
        <f>BO2782/BO$3049</f>
        <v>0.12220777352775673</v>
      </c>
      <c r="BQ2782" s="26">
        <f>IF(OR(BD2782=0, BH2782=0,BN2782=0,BP2782=0), 0,BD2782+BH2782+BK2782+BL2782+BN2782+BP2782)</f>
        <v>0</v>
      </c>
      <c r="BR2782" s="6">
        <f>IF(D2782&gt;0,C2782/D2782,0)</f>
        <v>0</v>
      </c>
    </row>
    <row r="2783" spans="1:70" x14ac:dyDescent="0.2">
      <c r="A2783" s="15" t="s">
        <v>5585</v>
      </c>
      <c r="B2783" s="15" t="s">
        <v>5586</v>
      </c>
      <c r="C2783" s="15">
        <v>0</v>
      </c>
      <c r="D2783" s="15">
        <v>0.03</v>
      </c>
      <c r="E2783" s="15">
        <v>0.03</v>
      </c>
      <c r="F2783" s="15">
        <v>52.94</v>
      </c>
      <c r="G2783" s="15">
        <v>4.1399999999999997</v>
      </c>
      <c r="H2783" s="21">
        <v>50570000</v>
      </c>
      <c r="I2783" s="15"/>
      <c r="J2783" s="15">
        <v>0</v>
      </c>
      <c r="K2783" s="15"/>
      <c r="L2783" s="15">
        <v>0</v>
      </c>
      <c r="M2783" s="15"/>
      <c r="N2783" s="15">
        <v>0</v>
      </c>
      <c r="O2783" s="15"/>
      <c r="P2783" s="15"/>
      <c r="Q2783" s="15">
        <v>0.01</v>
      </c>
      <c r="R2783" s="15">
        <v>0</v>
      </c>
      <c r="S2783" s="15">
        <v>15.42</v>
      </c>
      <c r="T2783" s="15">
        <v>0</v>
      </c>
      <c r="U2783" s="15">
        <v>0</v>
      </c>
      <c r="V2783" s="15">
        <v>0</v>
      </c>
      <c r="W2783" s="15">
        <v>0</v>
      </c>
      <c r="X2783" s="15">
        <v>0</v>
      </c>
      <c r="Y2783" s="15">
        <v>0</v>
      </c>
      <c r="Z2783" s="15">
        <v>0</v>
      </c>
      <c r="AA2783" s="15">
        <v>0</v>
      </c>
      <c r="AB2783" s="15"/>
      <c r="AC2783" s="15">
        <v>-14.62</v>
      </c>
      <c r="AD2783" s="15">
        <v>-9.0399999999999991</v>
      </c>
      <c r="AE2783" s="15">
        <v>-10.23</v>
      </c>
      <c r="AF2783" s="15">
        <v>-14.53</v>
      </c>
      <c r="AG2783" s="15">
        <v>-8.3000000000000007</v>
      </c>
      <c r="AH2783" s="15">
        <v>-10.130000000000001</v>
      </c>
      <c r="AI2783" s="15">
        <v>-14.62</v>
      </c>
      <c r="AJ2783" s="15">
        <v>-9.0399999999999991</v>
      </c>
      <c r="AK2783" s="15">
        <v>-10.23</v>
      </c>
      <c r="AL2783" s="15">
        <v>0.72</v>
      </c>
      <c r="AM2783" s="16">
        <v>1020.11</v>
      </c>
      <c r="AN2783" s="15"/>
      <c r="AO2783" s="16">
        <v>-2393.7800000000002</v>
      </c>
      <c r="AP2783" s="16">
        <v>-2395.85</v>
      </c>
      <c r="AQ2783" s="16">
        <v>-2503.4899999999998</v>
      </c>
      <c r="AR2783" s="15"/>
      <c r="AS2783" s="15"/>
      <c r="AT2783" s="15"/>
      <c r="AU2783" s="15"/>
      <c r="AV2783" s="15"/>
      <c r="AW2783" s="15">
        <v>2050000</v>
      </c>
      <c r="AX2783" s="15">
        <v>2780000</v>
      </c>
      <c r="AZ2783" s="6">
        <f>IF(D2783&gt;0,H2783/D2783,0)</f>
        <v>1685666666.6666667</v>
      </c>
      <c r="BA2783" s="6">
        <f>AZ2783*Q2783</f>
        <v>16856666.666666668</v>
      </c>
      <c r="BB2783" s="6">
        <f>IF(C2783&gt;C$3054,C$3054,IF(C2783&lt;C$3053,C$3053,C2783))</f>
        <v>0</v>
      </c>
      <c r="BC2783" s="6">
        <f>IF(BB2783&gt;0,(D2783/15)-BB2783,0)</f>
        <v>0</v>
      </c>
      <c r="BD2783" s="6">
        <f>BC2783/BC$3049</f>
        <v>0</v>
      </c>
      <c r="BE2783" s="15">
        <f>IF(AU2783&gt;AU$3054,AU$3054,IF(AU2783&lt;AU$3053,AU$3053,AU2783))</f>
        <v>0</v>
      </c>
      <c r="BF2783" s="15">
        <f>IF(I2783&gt;I$3054,I$3054,IF(I2783&lt;I$3053,I$3053,I2783))</f>
        <v>0</v>
      </c>
      <c r="BG2783" s="6">
        <f>IF(BE2783&gt;0, BF2783/BE2783,0)</f>
        <v>0</v>
      </c>
      <c r="BH2783" s="26">
        <f>BG2783/BG$3049</f>
        <v>0</v>
      </c>
      <c r="BI2783" s="26">
        <f>IF(AV2783&gt;AV$3054,AV$3054,IF(AV2783&lt;AV$3053,AV$3053,AV2783))</f>
        <v>0</v>
      </c>
      <c r="BJ2783" s="6">
        <f>IF(BI2783&gt;0, BF2783/BI2783,0)</f>
        <v>0</v>
      </c>
      <c r="BK2783" s="26">
        <f>BJ2783/BJ$3049</f>
        <v>0</v>
      </c>
      <c r="BL2783" s="6">
        <f>IF(_xlfn.NUMBERVALUE(AL2783),IF(ABS(AL2783)&lt;1,1-ABS(AL2783),0),0)</f>
        <v>0.28000000000000003</v>
      </c>
      <c r="BM2783" s="6">
        <f>IF(F2783&gt;F$3054,F$3054,IF(F2783&lt;F$3053,F$3053,F2783))</f>
        <v>52.94</v>
      </c>
      <c r="BN2783" s="6">
        <f>IF(BM2783&gt;0, BM2783/BM$3049, BM2783/BM$3050*-1)</f>
        <v>6.687995550498789E-2</v>
      </c>
      <c r="BO2783" s="6">
        <f>IF(O2783&gt;O$3054,O$3054,IF(O2783&lt;O$3053,O$3053,O2783))</f>
        <v>0</v>
      </c>
      <c r="BP2783" s="26">
        <f>BO2783/BO$3049</f>
        <v>0</v>
      </c>
      <c r="BQ2783" s="26">
        <f>IF(OR(BD2783=0, BH2783=0,BN2783=0,BP2783=0), 0,BD2783+BH2783+BK2783+BL2783+BN2783+BP2783)</f>
        <v>0</v>
      </c>
      <c r="BR2783" s="6">
        <f>IF(D2783&gt;0,C2783/D2783,0)</f>
        <v>0</v>
      </c>
    </row>
    <row r="2784" spans="1:70" x14ac:dyDescent="0.2">
      <c r="A2784" s="15" t="s">
        <v>5551</v>
      </c>
      <c r="B2784" s="15" t="s">
        <v>5552</v>
      </c>
      <c r="C2784" s="15">
        <v>0.14000000000000001</v>
      </c>
      <c r="D2784" s="15">
        <v>0.93</v>
      </c>
      <c r="E2784" s="15"/>
      <c r="F2784" s="15"/>
      <c r="G2784" s="15"/>
      <c r="H2784" s="21">
        <v>314750000</v>
      </c>
      <c r="I2784" s="15">
        <v>6.81</v>
      </c>
      <c r="J2784" s="15">
        <v>0</v>
      </c>
      <c r="K2784" s="15"/>
      <c r="L2784" s="15">
        <v>0</v>
      </c>
      <c r="M2784" s="15"/>
      <c r="N2784" s="15">
        <v>0</v>
      </c>
      <c r="O2784" s="15"/>
      <c r="P2784" s="15"/>
      <c r="Q2784" s="15">
        <v>0.59</v>
      </c>
      <c r="R2784" s="15">
        <v>0.05</v>
      </c>
      <c r="S2784" s="15">
        <v>0.13</v>
      </c>
      <c r="T2784" s="15">
        <v>24.45</v>
      </c>
      <c r="U2784" s="15">
        <v>24.38</v>
      </c>
      <c r="V2784" s="15">
        <v>59.05</v>
      </c>
      <c r="W2784" s="15">
        <v>58.97</v>
      </c>
      <c r="X2784" s="15">
        <v>98.18</v>
      </c>
      <c r="Y2784" s="15">
        <v>97.84</v>
      </c>
      <c r="Z2784" s="15">
        <v>237.15</v>
      </c>
      <c r="AA2784" s="15">
        <v>236.7</v>
      </c>
      <c r="AB2784" s="15">
        <v>3.12</v>
      </c>
      <c r="AC2784" s="15">
        <v>6.81</v>
      </c>
      <c r="AD2784" s="15">
        <v>-5.58</v>
      </c>
      <c r="AE2784" s="15">
        <v>9.1300000000000008</v>
      </c>
      <c r="AF2784" s="15">
        <v>4.3099999999999996</v>
      </c>
      <c r="AG2784" s="15">
        <v>-4.67</v>
      </c>
      <c r="AH2784" s="15">
        <v>5.69</v>
      </c>
      <c r="AI2784" s="15">
        <v>18.21</v>
      </c>
      <c r="AJ2784" s="15">
        <v>-12.68</v>
      </c>
      <c r="AK2784" s="15">
        <v>24.94</v>
      </c>
      <c r="AL2784" s="15"/>
      <c r="AM2784" s="15">
        <v>338.44</v>
      </c>
      <c r="AN2784" s="15">
        <v>45.38</v>
      </c>
      <c r="AO2784" s="15">
        <v>85.32</v>
      </c>
      <c r="AP2784" s="15">
        <v>52.9</v>
      </c>
      <c r="AQ2784" s="15">
        <v>31.8</v>
      </c>
      <c r="AR2784" s="15">
        <v>-2.02</v>
      </c>
      <c r="AS2784" s="15">
        <v>7.56</v>
      </c>
      <c r="AT2784" s="15"/>
      <c r="AU2784" s="15">
        <v>-5.18</v>
      </c>
      <c r="AV2784" s="15"/>
      <c r="AW2784" s="15">
        <v>0</v>
      </c>
      <c r="AX2784" s="15"/>
      <c r="AZ2784" s="6">
        <f>IF(D2784&gt;0,H2784/D2784,0)</f>
        <v>338440860.21505374</v>
      </c>
      <c r="BA2784" s="6">
        <f>AZ2784*Q2784</f>
        <v>199680107.52688169</v>
      </c>
      <c r="BB2784" s="6">
        <f>IF(C2784&gt;C$3054,C$3054,IF(C2784&lt;C$3053,C$3053,C2784))</f>
        <v>0.14000000000000001</v>
      </c>
      <c r="BC2784" s="6">
        <f>IF(BB2784&gt;0,(D2784/15)-BB2784,0)</f>
        <v>-7.8000000000000014E-2</v>
      </c>
      <c r="BD2784" s="6">
        <f>BC2784/BC$3049</f>
        <v>-1.5021183720631662E-2</v>
      </c>
      <c r="BE2784" s="15">
        <f>IF(AU2784&gt;AU$3054,AU$3054,IF(AU2784&lt;AU$3053,AU$3053,AU2784))</f>
        <v>-5.18</v>
      </c>
      <c r="BF2784" s="15">
        <f>IF(I2784&gt;I$3054,I$3054,IF(I2784&lt;I$3053,I$3053,I2784))</f>
        <v>6.81</v>
      </c>
      <c r="BG2784" s="6">
        <f>IF(BE2784&gt;0, BF2784/BE2784,0)</f>
        <v>0</v>
      </c>
      <c r="BH2784" s="26">
        <f>BG2784/BG$3049</f>
        <v>0</v>
      </c>
      <c r="BI2784" s="26">
        <f>IF(AV2784&gt;AV$3054,AV$3054,IF(AV2784&lt;AV$3053,AV$3053,AV2784))</f>
        <v>0</v>
      </c>
      <c r="BJ2784" s="6">
        <f>IF(BI2784&gt;0, BF2784/BI2784,0)</f>
        <v>0</v>
      </c>
      <c r="BK2784" s="26">
        <f>BJ2784/BJ$3049</f>
        <v>0</v>
      </c>
      <c r="BL2784" s="6">
        <f>IF(_xlfn.NUMBERVALUE(AL2784),IF(ABS(AL2784)&lt;1,1-ABS(AL2784),0),0)</f>
        <v>0</v>
      </c>
      <c r="BM2784" s="6">
        <f>IF(F2784&gt;F$3054,F$3054,IF(F2784&lt;F$3053,F$3053,F2784))</f>
        <v>0</v>
      </c>
      <c r="BN2784" s="6">
        <f>IF(BM2784&gt;0, BM2784/BM$3049, BM2784/BM$3050*-1)</f>
        <v>0</v>
      </c>
      <c r="BO2784" s="6">
        <f>IF(O2784&gt;O$3054,O$3054,IF(O2784&lt;O$3053,O$3053,O2784))</f>
        <v>0</v>
      </c>
      <c r="BP2784" s="26">
        <f>BO2784/BO$3049</f>
        <v>0</v>
      </c>
      <c r="BQ2784" s="26">
        <f>IF(OR(BD2784=0, BH2784=0,BN2784=0,BP2784=0), 0,BD2784+BH2784+BK2784+BL2784+BN2784+BP2784)</f>
        <v>0</v>
      </c>
      <c r="BR2784" s="6">
        <f>IF(D2784&gt;0,C2784/D2784,0)</f>
        <v>0.15053763440860216</v>
      </c>
    </row>
    <row r="2785" spans="1:70" x14ac:dyDescent="0.2">
      <c r="A2785" s="15" t="s">
        <v>5589</v>
      </c>
      <c r="B2785" s="15" t="s">
        <v>5590</v>
      </c>
      <c r="C2785" s="15">
        <v>-0.01</v>
      </c>
      <c r="D2785" s="15">
        <v>0.01</v>
      </c>
      <c r="E2785" s="15">
        <v>0.01</v>
      </c>
      <c r="F2785" s="15">
        <v>-73.81</v>
      </c>
      <c r="G2785" s="15">
        <v>0.2</v>
      </c>
      <c r="H2785" s="21">
        <v>9190000</v>
      </c>
      <c r="I2785" s="15"/>
      <c r="J2785" s="15">
        <v>0</v>
      </c>
      <c r="K2785" s="15"/>
      <c r="L2785" s="15">
        <v>0</v>
      </c>
      <c r="M2785" s="15"/>
      <c r="N2785" s="15">
        <v>0</v>
      </c>
      <c r="O2785" s="15"/>
      <c r="P2785" s="15"/>
      <c r="Q2785" s="15">
        <v>0.06</v>
      </c>
      <c r="R2785" s="15">
        <v>0</v>
      </c>
      <c r="S2785" s="15">
        <v>5.33</v>
      </c>
      <c r="T2785" s="15">
        <v>0</v>
      </c>
      <c r="U2785" s="15">
        <v>0</v>
      </c>
      <c r="V2785" s="15">
        <v>0</v>
      </c>
      <c r="W2785" s="15">
        <v>0</v>
      </c>
      <c r="X2785" s="15">
        <v>0</v>
      </c>
      <c r="Y2785" s="15">
        <v>0</v>
      </c>
      <c r="Z2785" s="15">
        <v>0</v>
      </c>
      <c r="AA2785" s="15">
        <v>0</v>
      </c>
      <c r="AB2785" s="15">
        <v>-3.11</v>
      </c>
      <c r="AC2785" s="15">
        <v>-10.07</v>
      </c>
      <c r="AD2785" s="15">
        <v>-5.66</v>
      </c>
      <c r="AE2785" s="15">
        <v>-10.07</v>
      </c>
      <c r="AF2785" s="15">
        <v>-9.33</v>
      </c>
      <c r="AG2785" s="15">
        <v>-5.29</v>
      </c>
      <c r="AH2785" s="15">
        <v>-9.33</v>
      </c>
      <c r="AI2785" s="15">
        <v>-11.73</v>
      </c>
      <c r="AJ2785" s="15">
        <v>-5.56</v>
      </c>
      <c r="AK2785" s="15">
        <v>-11.73</v>
      </c>
      <c r="AL2785" s="15">
        <v>0.6</v>
      </c>
      <c r="AM2785" s="15">
        <v>414.43</v>
      </c>
      <c r="AN2785" s="15">
        <v>3.62</v>
      </c>
      <c r="AO2785" s="16">
        <v>-5533.72</v>
      </c>
      <c r="AP2785" s="16">
        <v>-18778.330000000002</v>
      </c>
      <c r="AQ2785" s="16">
        <v>-15514</v>
      </c>
      <c r="AR2785" s="15"/>
      <c r="AS2785" s="15"/>
      <c r="AT2785" s="15"/>
      <c r="AU2785" s="15"/>
      <c r="AV2785" s="15"/>
      <c r="AW2785" s="16">
        <v>200000</v>
      </c>
      <c r="AX2785" s="15">
        <v>1690000</v>
      </c>
      <c r="AZ2785" s="6">
        <f>IF(D2785&gt;0,H2785/D2785,0)</f>
        <v>919000000</v>
      </c>
      <c r="BA2785" s="6">
        <f>AZ2785*Q2785</f>
        <v>55140000</v>
      </c>
      <c r="BB2785" s="6">
        <f>IF(C2785&gt;C$3054,C$3054,IF(C2785&lt;C$3053,C$3053,C2785))</f>
        <v>-0.01</v>
      </c>
      <c r="BC2785" s="6">
        <f>IF(BB2785&gt;0,(D2785/15)-BB2785,0)</f>
        <v>0</v>
      </c>
      <c r="BD2785" s="6">
        <f>BC2785/BC$3049</f>
        <v>0</v>
      </c>
      <c r="BE2785" s="15">
        <f>IF(AU2785&gt;AU$3054,AU$3054,IF(AU2785&lt;AU$3053,AU$3053,AU2785))</f>
        <v>0</v>
      </c>
      <c r="BF2785" s="15">
        <f>IF(I2785&gt;I$3054,I$3054,IF(I2785&lt;I$3053,I$3053,I2785))</f>
        <v>0</v>
      </c>
      <c r="BG2785" s="6">
        <f>IF(BE2785&gt;0, BF2785/BE2785,0)</f>
        <v>0</v>
      </c>
      <c r="BH2785" s="26">
        <f>BG2785/BG$3049</f>
        <v>0</v>
      </c>
      <c r="BI2785" s="26">
        <f>IF(AV2785&gt;AV$3054,AV$3054,IF(AV2785&lt;AV$3053,AV$3053,AV2785))</f>
        <v>0</v>
      </c>
      <c r="BJ2785" s="6">
        <f>IF(BI2785&gt;0, BF2785/BI2785,0)</f>
        <v>0</v>
      </c>
      <c r="BK2785" s="26">
        <f>BJ2785/BJ$3049</f>
        <v>0</v>
      </c>
      <c r="BL2785" s="6">
        <f>IF(_xlfn.NUMBERVALUE(AL2785),IF(ABS(AL2785)&lt;1,1-ABS(AL2785),0),0)</f>
        <v>0.4</v>
      </c>
      <c r="BM2785" s="6">
        <f>IF(F2785&gt;F$3054,F$3054,IF(F2785&lt;F$3053,F$3053,F2785))</f>
        <v>-73.81</v>
      </c>
      <c r="BN2785" s="6">
        <f>IF(BM2785&gt;0, BM2785/BM$3049, BM2785/BM$3050*-1)</f>
        <v>-0.74210737985119657</v>
      </c>
      <c r="BO2785" s="6">
        <f>IF(O2785&gt;O$3054,O$3054,IF(O2785&lt;O$3053,O$3053,O2785))</f>
        <v>0</v>
      </c>
      <c r="BP2785" s="26">
        <f>BO2785/BO$3049</f>
        <v>0</v>
      </c>
      <c r="BQ2785" s="26">
        <f>IF(OR(BD2785=0, BH2785=0,BN2785=0,BP2785=0), 0,BD2785+BH2785+BK2785+BL2785+BN2785+BP2785)</f>
        <v>0</v>
      </c>
      <c r="BR2785" s="6">
        <f>IF(D2785&gt;0,C2785/D2785,0)</f>
        <v>-1</v>
      </c>
    </row>
    <row r="2786" spans="1:70" x14ac:dyDescent="0.2">
      <c r="A2786" s="15" t="s">
        <v>5419</v>
      </c>
      <c r="B2786" s="15" t="s">
        <v>5420</v>
      </c>
      <c r="C2786" s="15">
        <v>0</v>
      </c>
      <c r="D2786" s="15">
        <v>0.04</v>
      </c>
      <c r="E2786" s="15">
        <v>0.03</v>
      </c>
      <c r="F2786" s="15">
        <v>15.62</v>
      </c>
      <c r="G2786" s="15">
        <v>0.41</v>
      </c>
      <c r="H2786" s="21">
        <v>5080000</v>
      </c>
      <c r="I2786" s="15">
        <v>194.74</v>
      </c>
      <c r="J2786" s="15">
        <v>0</v>
      </c>
      <c r="K2786" s="15"/>
      <c r="L2786" s="15"/>
      <c r="M2786" s="15"/>
      <c r="N2786" s="15">
        <v>0</v>
      </c>
      <c r="O2786" s="15"/>
      <c r="P2786" s="15">
        <v>0</v>
      </c>
      <c r="Q2786" s="15">
        <v>0.09</v>
      </c>
      <c r="R2786" s="15">
        <v>0.02</v>
      </c>
      <c r="S2786" s="15">
        <v>3.14</v>
      </c>
      <c r="T2786" s="15">
        <v>0</v>
      </c>
      <c r="U2786" s="15">
        <v>0</v>
      </c>
      <c r="V2786" s="15">
        <v>9.92</v>
      </c>
      <c r="W2786" s="15">
        <v>10.029999999999999</v>
      </c>
      <c r="X2786" s="15">
        <v>0</v>
      </c>
      <c r="Y2786" s="15">
        <v>0</v>
      </c>
      <c r="Z2786" s="15">
        <v>12.1</v>
      </c>
      <c r="AA2786" s="15">
        <v>12.34</v>
      </c>
      <c r="AB2786" s="15">
        <v>1.54</v>
      </c>
      <c r="AC2786" s="15">
        <v>0.15</v>
      </c>
      <c r="AD2786" s="15">
        <v>-1.19</v>
      </c>
      <c r="AE2786" s="15">
        <v>0.55000000000000004</v>
      </c>
      <c r="AF2786" s="15">
        <v>0.12</v>
      </c>
      <c r="AG2786" s="15">
        <v>-0.75</v>
      </c>
      <c r="AH2786" s="15">
        <v>0.43</v>
      </c>
      <c r="AI2786" s="15">
        <v>0.15</v>
      </c>
      <c r="AJ2786" s="15">
        <v>-1.28</v>
      </c>
      <c r="AK2786" s="15">
        <v>0.55000000000000004</v>
      </c>
      <c r="AL2786" s="15">
        <v>-0.39</v>
      </c>
      <c r="AM2786" s="15">
        <v>9.39</v>
      </c>
      <c r="AN2786" s="15">
        <v>19.670000000000002</v>
      </c>
      <c r="AO2786" s="15">
        <v>1.35</v>
      </c>
      <c r="AP2786" s="15">
        <v>0.83</v>
      </c>
      <c r="AQ2786" s="15">
        <v>0.13</v>
      </c>
      <c r="AR2786" s="15">
        <v>-43.23</v>
      </c>
      <c r="AS2786" s="15">
        <v>-23.36</v>
      </c>
      <c r="AT2786" s="15"/>
      <c r="AU2786" s="15">
        <v>-43.31</v>
      </c>
      <c r="AV2786" s="15"/>
      <c r="AW2786" s="16">
        <v>75723</v>
      </c>
      <c r="AX2786" s="16">
        <v>6441</v>
      </c>
      <c r="AZ2786" s="6">
        <f>IF(D2786&gt;0,H2786/D2786,0)</f>
        <v>127000000</v>
      </c>
      <c r="BA2786" s="6">
        <f>AZ2786*Q2786</f>
        <v>11430000</v>
      </c>
      <c r="BB2786" s="6">
        <f>IF(C2786&gt;C$3054,C$3054,IF(C2786&lt;C$3053,C$3053,C2786))</f>
        <v>0</v>
      </c>
      <c r="BC2786" s="6">
        <f>IF(BB2786&gt;0,(D2786/15)-BB2786,0)</f>
        <v>0</v>
      </c>
      <c r="BD2786" s="6">
        <f>BC2786/BC$3049</f>
        <v>0</v>
      </c>
      <c r="BE2786" s="15">
        <f>IF(AU2786&gt;AU$3054,AU$3054,IF(AU2786&lt;AU$3053,AU$3053,AU2786))</f>
        <v>-43.31</v>
      </c>
      <c r="BF2786" s="15">
        <f>IF(I2786&gt;I$3054,I$3054,IF(I2786&lt;I$3053,I$3053,I2786))</f>
        <v>194.74</v>
      </c>
      <c r="BG2786" s="6">
        <f>IF(BE2786&gt;0, BF2786/BE2786,0)</f>
        <v>0</v>
      </c>
      <c r="BH2786" s="26">
        <f>BG2786/BG$3049</f>
        <v>0</v>
      </c>
      <c r="BI2786" s="26">
        <f>IF(AV2786&gt;AV$3054,AV$3054,IF(AV2786&lt;AV$3053,AV$3053,AV2786))</f>
        <v>0</v>
      </c>
      <c r="BJ2786" s="6">
        <f>IF(BI2786&gt;0, BF2786/BI2786,0)</f>
        <v>0</v>
      </c>
      <c r="BK2786" s="26">
        <f>BJ2786/BJ$3049</f>
        <v>0</v>
      </c>
      <c r="BL2786" s="6">
        <f>IF(_xlfn.NUMBERVALUE(AL2786),IF(ABS(AL2786)&lt;1,1-ABS(AL2786),0),0)</f>
        <v>0.61</v>
      </c>
      <c r="BM2786" s="6">
        <f>IF(F2786&gt;F$3054,F$3054,IF(F2786&lt;F$3053,F$3053,F2786))</f>
        <v>15.62</v>
      </c>
      <c r="BN2786" s="6">
        <f>IF(BM2786&gt;0, BM2786/BM$3049, BM2786/BM$3050*-1)</f>
        <v>1.9732997827501146E-2</v>
      </c>
      <c r="BO2786" s="6">
        <f>IF(O2786&gt;O$3054,O$3054,IF(O2786&lt;O$3053,O$3053,O2786))</f>
        <v>0</v>
      </c>
      <c r="BP2786" s="26">
        <f>BO2786/BO$3049</f>
        <v>0</v>
      </c>
      <c r="BQ2786" s="26">
        <f>IF(OR(BD2786=0, BH2786=0,BN2786=0,BP2786=0), 0,BD2786+BH2786+BK2786+BL2786+BN2786+BP2786)</f>
        <v>0</v>
      </c>
      <c r="BR2786" s="6">
        <f>IF(D2786&gt;0,C2786/D2786,0)</f>
        <v>0</v>
      </c>
    </row>
    <row r="2787" spans="1:70" x14ac:dyDescent="0.2">
      <c r="A2787" s="15" t="s">
        <v>5577</v>
      </c>
      <c r="B2787" s="15" t="s">
        <v>5578</v>
      </c>
      <c r="C2787" s="15">
        <v>0.12</v>
      </c>
      <c r="D2787" s="15">
        <v>0.52</v>
      </c>
      <c r="E2787" s="15">
        <v>0.54</v>
      </c>
      <c r="F2787" s="15">
        <v>-13.11</v>
      </c>
      <c r="G2787" s="15">
        <v>2.5099999999999998</v>
      </c>
      <c r="H2787" s="21">
        <v>120470000</v>
      </c>
      <c r="I2787" s="15">
        <v>4.2</v>
      </c>
      <c r="J2787" s="15">
        <v>0.02</v>
      </c>
      <c r="K2787" s="15">
        <v>0.02</v>
      </c>
      <c r="L2787" s="15">
        <v>0.04</v>
      </c>
      <c r="M2787" s="15">
        <v>0.04</v>
      </c>
      <c r="N2787" s="15">
        <v>0.04</v>
      </c>
      <c r="O2787" s="15">
        <v>7.92</v>
      </c>
      <c r="P2787" s="15">
        <v>3.75</v>
      </c>
      <c r="Q2787" s="15">
        <v>0.21</v>
      </c>
      <c r="R2787" s="15">
        <v>0.14000000000000001</v>
      </c>
      <c r="S2787" s="15">
        <v>1.64</v>
      </c>
      <c r="T2787" s="15">
        <v>0</v>
      </c>
      <c r="U2787" s="15">
        <v>0</v>
      </c>
      <c r="V2787" s="15">
        <v>0.11</v>
      </c>
      <c r="W2787" s="15">
        <v>0</v>
      </c>
      <c r="X2787" s="15">
        <v>0</v>
      </c>
      <c r="Y2787" s="15">
        <v>0</v>
      </c>
      <c r="Z2787" s="15">
        <v>0.18</v>
      </c>
      <c r="AA2787" s="15">
        <v>0</v>
      </c>
      <c r="AB2787" s="15"/>
      <c r="AC2787" s="15">
        <v>34.64</v>
      </c>
      <c r="AD2787" s="15"/>
      <c r="AE2787" s="15">
        <v>36.56</v>
      </c>
      <c r="AF2787" s="15">
        <v>25.96</v>
      </c>
      <c r="AG2787" s="15"/>
      <c r="AH2787" s="15">
        <v>27.04</v>
      </c>
      <c r="AI2787" s="15">
        <v>45.97</v>
      </c>
      <c r="AJ2787" s="15"/>
      <c r="AK2787" s="15">
        <v>52.34</v>
      </c>
      <c r="AL2787" s="15"/>
      <c r="AM2787" s="15">
        <v>35.47</v>
      </c>
      <c r="AN2787" s="15">
        <v>64.27</v>
      </c>
      <c r="AO2787" s="15">
        <v>56.26</v>
      </c>
      <c r="AP2787" s="15">
        <v>53.29</v>
      </c>
      <c r="AQ2787" s="15">
        <v>35.46</v>
      </c>
      <c r="AR2787" s="15"/>
      <c r="AS2787" s="15"/>
      <c r="AT2787" s="15"/>
      <c r="AU2787" s="15"/>
      <c r="AV2787" s="15"/>
      <c r="AW2787" s="16">
        <v>10000</v>
      </c>
      <c r="AX2787" s="16">
        <v>26697</v>
      </c>
      <c r="AZ2787" s="6">
        <f>IF(D2787&gt;0,H2787/D2787,0)</f>
        <v>231673076.92307693</v>
      </c>
      <c r="BA2787" s="6">
        <f>AZ2787*Q2787</f>
        <v>48651346.153846152</v>
      </c>
      <c r="BB2787" s="6">
        <f>IF(C2787&gt;C$3054,C$3054,IF(C2787&lt;C$3053,C$3053,C2787))</f>
        <v>0.12</v>
      </c>
      <c r="BC2787" s="6">
        <f>IF(BB2787&gt;0,(D2787/15)-BB2787,0)</f>
        <v>-8.533333333333333E-2</v>
      </c>
      <c r="BD2787" s="6">
        <f>BC2787/BC$3049</f>
        <v>-1.6433431762742329E-2</v>
      </c>
      <c r="BE2787" s="15">
        <f>IF(AU2787&gt;AU$3054,AU$3054,IF(AU2787&lt;AU$3053,AU$3053,AU2787))</f>
        <v>0</v>
      </c>
      <c r="BF2787" s="15">
        <f>IF(I2787&gt;I$3054,I$3054,IF(I2787&lt;I$3053,I$3053,I2787))</f>
        <v>4.2</v>
      </c>
      <c r="BG2787" s="6">
        <f>IF(BE2787&gt;0, BF2787/BE2787,0)</f>
        <v>0</v>
      </c>
      <c r="BH2787" s="26">
        <f>BG2787/BG$3049</f>
        <v>0</v>
      </c>
      <c r="BI2787" s="26">
        <f>IF(AV2787&gt;AV$3054,AV$3054,IF(AV2787&lt;AV$3053,AV$3053,AV2787))</f>
        <v>0</v>
      </c>
      <c r="BJ2787" s="6">
        <f>IF(BI2787&gt;0, BF2787/BI2787,0)</f>
        <v>0</v>
      </c>
      <c r="BK2787" s="26">
        <f>BJ2787/BJ$3049</f>
        <v>0</v>
      </c>
      <c r="BL2787" s="6">
        <f>IF(_xlfn.NUMBERVALUE(AL2787),IF(ABS(AL2787)&lt;1,1-ABS(AL2787),0),0)</f>
        <v>0</v>
      </c>
      <c r="BM2787" s="6">
        <f>IF(F2787&gt;F$3054,F$3054,IF(F2787&lt;F$3053,F$3053,F2787))</f>
        <v>-13.11</v>
      </c>
      <c r="BN2787" s="6">
        <f>IF(BM2787&gt;0, BM2787/BM$3049, BM2787/BM$3050*-1)</f>
        <v>-0.1318117836316107</v>
      </c>
      <c r="BO2787" s="6">
        <f>IF(O2787&gt;O$3054,O$3054,IF(O2787&lt;O$3053,O$3053,O2787))</f>
        <v>7.92</v>
      </c>
      <c r="BP2787" s="26">
        <f>BO2787/BO$3049</f>
        <v>7.468252826696245E-2</v>
      </c>
      <c r="BQ2787" s="26">
        <f>IF(OR(BD2787=0, BH2787=0,BN2787=0,BP2787=0), 0,BD2787+BH2787+BK2787+BL2787+BN2787+BP2787)</f>
        <v>0</v>
      </c>
      <c r="BR2787" s="6">
        <f>IF(D2787&gt;0,C2787/D2787,0)</f>
        <v>0.23076923076923075</v>
      </c>
    </row>
    <row r="2788" spans="1:70" x14ac:dyDescent="0.2">
      <c r="A2788" s="15" t="s">
        <v>5421</v>
      </c>
      <c r="B2788" s="15" t="s">
        <v>5422</v>
      </c>
      <c r="C2788" s="15">
        <v>-0.08</v>
      </c>
      <c r="D2788" s="15">
        <v>0.16</v>
      </c>
      <c r="E2788" s="15">
        <v>0.08</v>
      </c>
      <c r="F2788" s="15">
        <v>-29.82</v>
      </c>
      <c r="G2788" s="15">
        <v>7.06</v>
      </c>
      <c r="H2788" s="21">
        <v>712520000</v>
      </c>
      <c r="I2788" s="15"/>
      <c r="J2788" s="15">
        <v>0</v>
      </c>
      <c r="K2788" s="15"/>
      <c r="L2788" s="15">
        <v>0</v>
      </c>
      <c r="M2788" s="15"/>
      <c r="N2788" s="15">
        <v>0</v>
      </c>
      <c r="O2788" s="15"/>
      <c r="P2788" s="15"/>
      <c r="Q2788" s="15">
        <v>0.03</v>
      </c>
      <c r="R2788" s="15">
        <v>0</v>
      </c>
      <c r="S2788" s="15">
        <v>0.14000000000000001</v>
      </c>
      <c r="T2788" s="15">
        <v>0</v>
      </c>
      <c r="U2788" s="15">
        <v>0</v>
      </c>
      <c r="V2788" s="15">
        <v>53.42</v>
      </c>
      <c r="W2788" s="15">
        <v>53.42</v>
      </c>
      <c r="X2788" s="15">
        <v>0</v>
      </c>
      <c r="Y2788" s="15">
        <v>0</v>
      </c>
      <c r="Z2788" s="15">
        <v>190.9</v>
      </c>
      <c r="AA2788" s="15">
        <v>190.9</v>
      </c>
      <c r="AB2788" s="15"/>
      <c r="AC2788" s="15">
        <v>-122.11</v>
      </c>
      <c r="AD2788" s="15">
        <v>-119.82</v>
      </c>
      <c r="AE2788" s="15">
        <v>-122.11</v>
      </c>
      <c r="AF2788" s="15">
        <v>-67.31</v>
      </c>
      <c r="AG2788" s="15">
        <v>-87.48</v>
      </c>
      <c r="AH2788" s="15">
        <v>-67.31</v>
      </c>
      <c r="AI2788" s="15">
        <v>-122.11</v>
      </c>
      <c r="AJ2788" s="15">
        <v>-119.82</v>
      </c>
      <c r="AK2788" s="15">
        <v>-122.11</v>
      </c>
      <c r="AL2788" s="15">
        <v>0.62</v>
      </c>
      <c r="AM2788" s="15">
        <v>207.69</v>
      </c>
      <c r="AN2788" s="15">
        <v>67.97</v>
      </c>
      <c r="AO2788" s="15">
        <v>-296.76</v>
      </c>
      <c r="AP2788" s="15">
        <v>-298.61</v>
      </c>
      <c r="AQ2788" s="15">
        <v>-298.61</v>
      </c>
      <c r="AR2788" s="15"/>
      <c r="AS2788" s="15">
        <v>34.979999999999997</v>
      </c>
      <c r="AT2788" s="15">
        <v>28.57</v>
      </c>
      <c r="AU2788" s="15"/>
      <c r="AV2788" s="15"/>
      <c r="AW2788" s="15">
        <v>0</v>
      </c>
      <c r="AX2788" s="16">
        <v>157530</v>
      </c>
      <c r="AZ2788" s="6">
        <f>IF(D2788&gt;0,H2788/D2788,0)</f>
        <v>4453250000</v>
      </c>
      <c r="BA2788" s="6">
        <f>AZ2788*Q2788</f>
        <v>133597500</v>
      </c>
      <c r="BB2788" s="6">
        <f>IF(C2788&gt;C$3054,C$3054,IF(C2788&lt;C$3053,C$3053,C2788))</f>
        <v>-0.08</v>
      </c>
      <c r="BC2788" s="6">
        <f>IF(BB2788&gt;0,(D2788/15)-BB2788,0)</f>
        <v>0</v>
      </c>
      <c r="BD2788" s="6">
        <f>BC2788/BC$3049</f>
        <v>0</v>
      </c>
      <c r="BE2788" s="15">
        <f>IF(AU2788&gt;AU$3054,AU$3054,IF(AU2788&lt;AU$3053,AU$3053,AU2788))</f>
        <v>0</v>
      </c>
      <c r="BF2788" s="15">
        <f>IF(I2788&gt;I$3054,I$3054,IF(I2788&lt;I$3053,I$3053,I2788))</f>
        <v>0</v>
      </c>
      <c r="BG2788" s="6">
        <f>IF(BE2788&gt;0, BF2788/BE2788,0)</f>
        <v>0</v>
      </c>
      <c r="BH2788" s="26">
        <f>BG2788/BG$3049</f>
        <v>0</v>
      </c>
      <c r="BI2788" s="26">
        <f>IF(AV2788&gt;AV$3054,AV$3054,IF(AV2788&lt;AV$3053,AV$3053,AV2788))</f>
        <v>0</v>
      </c>
      <c r="BJ2788" s="6">
        <f>IF(BI2788&gt;0, BF2788/BI2788,0)</f>
        <v>0</v>
      </c>
      <c r="BK2788" s="26">
        <f>BJ2788/BJ$3049</f>
        <v>0</v>
      </c>
      <c r="BL2788" s="6">
        <f>IF(_xlfn.NUMBERVALUE(AL2788),IF(ABS(AL2788)&lt;1,1-ABS(AL2788),0),0)</f>
        <v>0.38</v>
      </c>
      <c r="BM2788" s="6">
        <f>IF(F2788&gt;F$3054,F$3054,IF(F2788&lt;F$3053,F$3053,F2788))</f>
        <v>-29.82</v>
      </c>
      <c r="BN2788" s="6">
        <f>IF(BM2788&gt;0, BM2788/BM$3049, BM2788/BM$3050*-1)</f>
        <v>-0.29981902272270261</v>
      </c>
      <c r="BO2788" s="6">
        <f>IF(O2788&gt;O$3054,O$3054,IF(O2788&lt;O$3053,O$3053,O2788))</f>
        <v>0</v>
      </c>
      <c r="BP2788" s="26">
        <f>BO2788/BO$3049</f>
        <v>0</v>
      </c>
      <c r="BQ2788" s="26">
        <f>IF(OR(BD2788=0, BH2788=0,BN2788=0,BP2788=0), 0,BD2788+BH2788+BK2788+BL2788+BN2788+BP2788)</f>
        <v>0</v>
      </c>
      <c r="BR2788" s="6">
        <f>IF(D2788&gt;0,C2788/D2788,0)</f>
        <v>-0.5</v>
      </c>
    </row>
    <row r="2789" spans="1:70" x14ac:dyDescent="0.2">
      <c r="A2789" s="15" t="s">
        <v>5393</v>
      </c>
      <c r="B2789" s="15" t="s">
        <v>5394</v>
      </c>
      <c r="C2789" s="15"/>
      <c r="D2789" s="15">
        <v>0</v>
      </c>
      <c r="E2789" s="15"/>
      <c r="F2789" s="15"/>
      <c r="G2789" s="15"/>
      <c r="H2789" s="21"/>
      <c r="I2789" s="15"/>
      <c r="J2789" s="15"/>
      <c r="K2789" s="15"/>
      <c r="L2789" s="15"/>
      <c r="M2789" s="15"/>
      <c r="N2789" s="15"/>
      <c r="O2789" s="15"/>
      <c r="P2789" s="15"/>
      <c r="Q2789" s="15"/>
      <c r="R2789" s="15"/>
      <c r="S2789" s="15"/>
      <c r="T2789" s="15"/>
      <c r="U2789" s="15"/>
      <c r="V2789" s="15"/>
      <c r="W2789" s="15"/>
      <c r="X2789" s="15"/>
      <c r="Y2789" s="15"/>
      <c r="Z2789" s="15"/>
      <c r="AA2789" s="15"/>
      <c r="AB2789" s="15"/>
      <c r="AC2789" s="15"/>
      <c r="AD2789" s="15"/>
      <c r="AE2789" s="15"/>
      <c r="AF2789" s="15"/>
      <c r="AG2789" s="15"/>
      <c r="AH2789" s="15"/>
      <c r="AI2789" s="15"/>
      <c r="AJ2789" s="15"/>
      <c r="AK2789" s="15"/>
      <c r="AL2789" s="15"/>
      <c r="AM2789" s="15"/>
      <c r="AN2789" s="15"/>
      <c r="AO2789" s="15"/>
      <c r="AP2789" s="15"/>
      <c r="AQ2789" s="15"/>
      <c r="AR2789" s="15"/>
      <c r="AS2789" s="15"/>
      <c r="AT2789" s="15"/>
      <c r="AU2789" s="15"/>
      <c r="AV2789" s="15"/>
      <c r="AW2789" s="15">
        <v>0</v>
      </c>
      <c r="AX2789" s="15"/>
      <c r="AZ2789" s="6">
        <f>IF(D2789&gt;0,H2789/D2789,0)</f>
        <v>0</v>
      </c>
      <c r="BA2789" s="6">
        <f>AZ2789*Q2789</f>
        <v>0</v>
      </c>
      <c r="BB2789" s="6">
        <f>IF(C2789&gt;C$3054,C$3054,IF(C2789&lt;C$3053,C$3053,C2789))</f>
        <v>0</v>
      </c>
      <c r="BC2789" s="6">
        <f>IF(BB2789&gt;0,(D2789/15)-BB2789,0)</f>
        <v>0</v>
      </c>
      <c r="BD2789" s="6">
        <f>BC2789/BC$3049</f>
        <v>0</v>
      </c>
      <c r="BE2789" s="15">
        <f>IF(AU2789&gt;AU$3054,AU$3054,IF(AU2789&lt;AU$3053,AU$3053,AU2789))</f>
        <v>0</v>
      </c>
      <c r="BF2789" s="15">
        <f>IF(I2789&gt;I$3054,I$3054,IF(I2789&lt;I$3053,I$3053,I2789))</f>
        <v>0</v>
      </c>
      <c r="BG2789" s="6">
        <f>IF(BE2789&gt;0, BF2789/BE2789,0)</f>
        <v>0</v>
      </c>
      <c r="BH2789" s="26">
        <f>BG2789/BG$3049</f>
        <v>0</v>
      </c>
      <c r="BI2789" s="26">
        <f>IF(AV2789&gt;AV$3054,AV$3054,IF(AV2789&lt;AV$3053,AV$3053,AV2789))</f>
        <v>0</v>
      </c>
      <c r="BJ2789" s="6">
        <f>IF(BI2789&gt;0, BF2789/BI2789,0)</f>
        <v>0</v>
      </c>
      <c r="BK2789" s="26">
        <f>BJ2789/BJ$3049</f>
        <v>0</v>
      </c>
      <c r="BL2789" s="6">
        <f>IF(_xlfn.NUMBERVALUE(AL2789),IF(ABS(AL2789)&lt;1,1-ABS(AL2789),0),0)</f>
        <v>0</v>
      </c>
      <c r="BM2789" s="6">
        <f>IF(F2789&gt;F$3054,F$3054,IF(F2789&lt;F$3053,F$3053,F2789))</f>
        <v>0</v>
      </c>
      <c r="BN2789" s="6">
        <f>IF(BM2789&gt;0, BM2789/BM$3049, BM2789/BM$3050*-1)</f>
        <v>0</v>
      </c>
      <c r="BO2789" s="6">
        <f>IF(O2789&gt;O$3054,O$3054,IF(O2789&lt;O$3053,O$3053,O2789))</f>
        <v>0</v>
      </c>
      <c r="BP2789" s="26">
        <f>BO2789/BO$3049</f>
        <v>0</v>
      </c>
      <c r="BQ2789" s="26">
        <f>IF(OR(BD2789=0, BH2789=0,BN2789=0,BP2789=0), 0,BD2789+BH2789+BK2789+BL2789+BN2789+BP2789)</f>
        <v>0</v>
      </c>
      <c r="BR2789" s="6">
        <f>IF(D2789&gt;0,C2789/D2789,0)</f>
        <v>0</v>
      </c>
    </row>
    <row r="2790" spans="1:70" x14ac:dyDescent="0.2">
      <c r="A2790" s="15" t="s">
        <v>5579</v>
      </c>
      <c r="B2790" s="15" t="s">
        <v>5580</v>
      </c>
      <c r="C2790" s="15">
        <v>-0.08</v>
      </c>
      <c r="D2790" s="15">
        <v>0.04</v>
      </c>
      <c r="E2790" s="15">
        <v>0.03</v>
      </c>
      <c r="F2790" s="15">
        <v>2.94</v>
      </c>
      <c r="G2790" s="15">
        <v>1.36</v>
      </c>
      <c r="H2790" s="21">
        <v>10200000</v>
      </c>
      <c r="I2790" s="15"/>
      <c r="J2790" s="15"/>
      <c r="K2790" s="15"/>
      <c r="L2790" s="15"/>
      <c r="M2790" s="15"/>
      <c r="N2790" s="15">
        <v>0</v>
      </c>
      <c r="O2790" s="15"/>
      <c r="P2790" s="15"/>
      <c r="Q2790" s="15">
        <v>0.03</v>
      </c>
      <c r="R2790" s="15">
        <v>0</v>
      </c>
      <c r="S2790" s="15">
        <v>1.29</v>
      </c>
      <c r="T2790" s="15">
        <v>41.07</v>
      </c>
      <c r="U2790" s="15">
        <v>41.07</v>
      </c>
      <c r="V2790" s="15">
        <v>57.57</v>
      </c>
      <c r="W2790" s="15">
        <v>57.57</v>
      </c>
      <c r="X2790" s="15">
        <v>247.74</v>
      </c>
      <c r="Y2790" s="15">
        <v>247.74</v>
      </c>
      <c r="Z2790" s="15">
        <v>347.29</v>
      </c>
      <c r="AA2790" s="15">
        <v>347.29</v>
      </c>
      <c r="AB2790" s="15">
        <v>0.32</v>
      </c>
      <c r="AC2790" s="15">
        <v>-62.83</v>
      </c>
      <c r="AD2790" s="15">
        <v>-8.4499999999999993</v>
      </c>
      <c r="AE2790" s="15">
        <v>-62.83</v>
      </c>
      <c r="AF2790" s="15">
        <v>-42.82</v>
      </c>
      <c r="AG2790" s="15">
        <v>-6.19</v>
      </c>
      <c r="AH2790" s="15">
        <v>-42.82</v>
      </c>
      <c r="AI2790" s="15">
        <v>-122.17</v>
      </c>
      <c r="AJ2790" s="15">
        <v>-15.68</v>
      </c>
      <c r="AK2790" s="15">
        <v>-122.17</v>
      </c>
      <c r="AL2790" s="15">
        <v>1.06</v>
      </c>
      <c r="AM2790" s="15">
        <v>142.46</v>
      </c>
      <c r="AN2790" s="15">
        <v>46.96</v>
      </c>
      <c r="AO2790" s="15">
        <v>5.62</v>
      </c>
      <c r="AP2790" s="15">
        <v>-44.49</v>
      </c>
      <c r="AQ2790" s="15">
        <v>-50.56</v>
      </c>
      <c r="AR2790" s="15"/>
      <c r="AS2790" s="15">
        <v>-1.67</v>
      </c>
      <c r="AT2790" s="15">
        <v>-2.64</v>
      </c>
      <c r="AU2790" s="15"/>
      <c r="AV2790" s="15"/>
      <c r="AW2790" s="16">
        <v>161499</v>
      </c>
      <c r="AX2790" s="16">
        <v>125178</v>
      </c>
      <c r="AZ2790" s="6">
        <f>IF(D2790&gt;0,H2790/D2790,0)</f>
        <v>255000000</v>
      </c>
      <c r="BA2790" s="6">
        <f>AZ2790*Q2790</f>
        <v>7650000</v>
      </c>
      <c r="BB2790" s="6">
        <f>IF(C2790&gt;C$3054,C$3054,IF(C2790&lt;C$3053,C$3053,C2790))</f>
        <v>-0.08</v>
      </c>
      <c r="BC2790" s="6">
        <f>IF(BB2790&gt;0,(D2790/15)-BB2790,0)</f>
        <v>0</v>
      </c>
      <c r="BD2790" s="6">
        <f>BC2790/BC$3049</f>
        <v>0</v>
      </c>
      <c r="BE2790" s="15">
        <f>IF(AU2790&gt;AU$3054,AU$3054,IF(AU2790&lt;AU$3053,AU$3053,AU2790))</f>
        <v>0</v>
      </c>
      <c r="BF2790" s="15">
        <f>IF(I2790&gt;I$3054,I$3054,IF(I2790&lt;I$3053,I$3053,I2790))</f>
        <v>0</v>
      </c>
      <c r="BG2790" s="6">
        <f>IF(BE2790&gt;0, BF2790/BE2790,0)</f>
        <v>0</v>
      </c>
      <c r="BH2790" s="26">
        <f>BG2790/BG$3049</f>
        <v>0</v>
      </c>
      <c r="BI2790" s="26">
        <f>IF(AV2790&gt;AV$3054,AV$3054,IF(AV2790&lt;AV$3053,AV$3053,AV2790))</f>
        <v>0</v>
      </c>
      <c r="BJ2790" s="6">
        <f>IF(BI2790&gt;0, BF2790/BI2790,0)</f>
        <v>0</v>
      </c>
      <c r="BK2790" s="26">
        <f>BJ2790/BJ$3049</f>
        <v>0</v>
      </c>
      <c r="BL2790" s="6">
        <f>IF(_xlfn.NUMBERVALUE(AL2790),IF(ABS(AL2790)&lt;1,1-ABS(AL2790),0),0)</f>
        <v>0</v>
      </c>
      <c r="BM2790" s="6">
        <f>IF(F2790&gt;F$3054,F$3054,IF(F2790&lt;F$3053,F$3053,F2790))</f>
        <v>2.94</v>
      </c>
      <c r="BN2790" s="6">
        <f>IF(BM2790&gt;0, BM2790/BM$3049, BM2790/BM$3050*-1)</f>
        <v>3.7141493990303057E-3</v>
      </c>
      <c r="BO2790" s="6">
        <f>IF(O2790&gt;O$3054,O$3054,IF(O2790&lt;O$3053,O$3053,O2790))</f>
        <v>0</v>
      </c>
      <c r="BP2790" s="26">
        <f>BO2790/BO$3049</f>
        <v>0</v>
      </c>
      <c r="BQ2790" s="26">
        <f>IF(OR(BD2790=0, BH2790=0,BN2790=0,BP2790=0), 0,BD2790+BH2790+BK2790+BL2790+BN2790+BP2790)</f>
        <v>0</v>
      </c>
      <c r="BR2790" s="6">
        <f>IF(D2790&gt;0,C2790/D2790,0)</f>
        <v>-2</v>
      </c>
    </row>
    <row r="2791" spans="1:70" x14ac:dyDescent="0.2">
      <c r="A2791" s="15" t="s">
        <v>5587</v>
      </c>
      <c r="B2791" s="15" t="s">
        <v>5588</v>
      </c>
      <c r="C2791" s="15">
        <v>-0.01</v>
      </c>
      <c r="D2791" s="15">
        <v>0.03</v>
      </c>
      <c r="E2791" s="15">
        <v>0.02</v>
      </c>
      <c r="F2791" s="15"/>
      <c r="G2791" s="15">
        <v>1.99</v>
      </c>
      <c r="H2791" s="21">
        <v>5910000</v>
      </c>
      <c r="I2791" s="15"/>
      <c r="J2791" s="15">
        <v>0</v>
      </c>
      <c r="K2791" s="15"/>
      <c r="L2791" s="15">
        <v>0</v>
      </c>
      <c r="M2791" s="15"/>
      <c r="N2791" s="15">
        <v>0</v>
      </c>
      <c r="O2791" s="15"/>
      <c r="P2791" s="15"/>
      <c r="Q2791" s="15">
        <v>0.02</v>
      </c>
      <c r="R2791" s="15">
        <v>0.02</v>
      </c>
      <c r="S2791" s="15">
        <v>5.9</v>
      </c>
      <c r="T2791" s="15">
        <v>0</v>
      </c>
      <c r="U2791" s="15">
        <v>0</v>
      </c>
      <c r="V2791" s="15">
        <v>0</v>
      </c>
      <c r="W2791" s="15">
        <v>0</v>
      </c>
      <c r="X2791" s="15">
        <v>0</v>
      </c>
      <c r="Y2791" s="15">
        <v>0</v>
      </c>
      <c r="Z2791" s="15">
        <v>0</v>
      </c>
      <c r="AA2791" s="15">
        <v>0</v>
      </c>
      <c r="AB2791" s="16">
        <v>-1031.9100000000001</v>
      </c>
      <c r="AC2791" s="15">
        <v>-80.94</v>
      </c>
      <c r="AD2791" s="15">
        <v>-642.41999999999996</v>
      </c>
      <c r="AE2791" s="15">
        <v>-80.94</v>
      </c>
      <c r="AF2791" s="15">
        <v>-54.34</v>
      </c>
      <c r="AG2791" s="15">
        <v>-133.28</v>
      </c>
      <c r="AH2791" s="15">
        <v>-54.34</v>
      </c>
      <c r="AI2791" s="15">
        <v>-80.94</v>
      </c>
      <c r="AJ2791" s="15">
        <v>-642.41999999999996</v>
      </c>
      <c r="AK2791" s="15">
        <v>-80.94</v>
      </c>
      <c r="AL2791" s="15"/>
      <c r="AM2791" s="15">
        <v>116.52</v>
      </c>
      <c r="AN2791" s="15"/>
      <c r="AO2791" s="16">
        <v>-5150.45</v>
      </c>
      <c r="AP2791" s="16">
        <v>-8902.67</v>
      </c>
      <c r="AQ2791" s="16">
        <v>-8907.66</v>
      </c>
      <c r="AR2791" s="15"/>
      <c r="AS2791" s="15">
        <v>57.99</v>
      </c>
      <c r="AT2791" s="15">
        <v>-47.14</v>
      </c>
      <c r="AU2791" s="15"/>
      <c r="AV2791" s="15"/>
      <c r="AW2791" s="16">
        <v>100000</v>
      </c>
      <c r="AX2791" s="16">
        <v>323606</v>
      </c>
      <c r="AZ2791" s="6">
        <f>IF(D2791&gt;0,H2791/D2791,0)</f>
        <v>197000000</v>
      </c>
      <c r="BA2791" s="6">
        <f>AZ2791*Q2791</f>
        <v>3940000</v>
      </c>
      <c r="BB2791" s="6">
        <f>IF(C2791&gt;C$3054,C$3054,IF(C2791&lt;C$3053,C$3053,C2791))</f>
        <v>-0.01</v>
      </c>
      <c r="BC2791" s="6">
        <f>IF(BB2791&gt;0,(D2791/15)-BB2791,0)</f>
        <v>0</v>
      </c>
      <c r="BD2791" s="6">
        <f>BC2791/BC$3049</f>
        <v>0</v>
      </c>
      <c r="BE2791" s="15">
        <f>IF(AU2791&gt;AU$3054,AU$3054,IF(AU2791&lt;AU$3053,AU$3053,AU2791))</f>
        <v>0</v>
      </c>
      <c r="BF2791" s="15">
        <f>IF(I2791&gt;I$3054,I$3054,IF(I2791&lt;I$3053,I$3053,I2791))</f>
        <v>0</v>
      </c>
      <c r="BG2791" s="6">
        <f>IF(BE2791&gt;0, BF2791/BE2791,0)</f>
        <v>0</v>
      </c>
      <c r="BH2791" s="26">
        <f>BG2791/BG$3049</f>
        <v>0</v>
      </c>
      <c r="BI2791" s="26">
        <f>IF(AV2791&gt;AV$3054,AV$3054,IF(AV2791&lt;AV$3053,AV$3053,AV2791))</f>
        <v>0</v>
      </c>
      <c r="BJ2791" s="6">
        <f>IF(BI2791&gt;0, BF2791/BI2791,0)</f>
        <v>0</v>
      </c>
      <c r="BK2791" s="26">
        <f>BJ2791/BJ$3049</f>
        <v>0</v>
      </c>
      <c r="BL2791" s="6">
        <f>IF(_xlfn.NUMBERVALUE(AL2791),IF(ABS(AL2791)&lt;1,1-ABS(AL2791),0),0)</f>
        <v>0</v>
      </c>
      <c r="BM2791" s="6">
        <f>IF(F2791&gt;F$3054,F$3054,IF(F2791&lt;F$3053,F$3053,F2791))</f>
        <v>0</v>
      </c>
      <c r="BN2791" s="6">
        <f>IF(BM2791&gt;0, BM2791/BM$3049, BM2791/BM$3050*-1)</f>
        <v>0</v>
      </c>
      <c r="BO2791" s="6">
        <f>IF(O2791&gt;O$3054,O$3054,IF(O2791&lt;O$3053,O$3053,O2791))</f>
        <v>0</v>
      </c>
      <c r="BP2791" s="26">
        <f>BO2791/BO$3049</f>
        <v>0</v>
      </c>
      <c r="BQ2791" s="26">
        <f>IF(OR(BD2791=0, BH2791=0,BN2791=0,BP2791=0), 0,BD2791+BH2791+BK2791+BL2791+BN2791+BP2791)</f>
        <v>0</v>
      </c>
      <c r="BR2791" s="6">
        <f>IF(D2791&gt;0,C2791/D2791,0)</f>
        <v>-0.33333333333333337</v>
      </c>
    </row>
    <row r="2792" spans="1:70" x14ac:dyDescent="0.2">
      <c r="A2792" s="15" t="s">
        <v>5472</v>
      </c>
      <c r="B2792" s="15" t="s">
        <v>5473</v>
      </c>
      <c r="C2792" s="15">
        <v>0.18</v>
      </c>
      <c r="D2792" s="15">
        <v>4.2699999999999996</v>
      </c>
      <c r="E2792" s="15">
        <v>3.98</v>
      </c>
      <c r="F2792" s="15">
        <v>4.16</v>
      </c>
      <c r="G2792" s="15">
        <v>2.1</v>
      </c>
      <c r="H2792" s="21">
        <v>6270000000</v>
      </c>
      <c r="I2792" s="15">
        <v>23.72</v>
      </c>
      <c r="J2792" s="15">
        <v>0.08</v>
      </c>
      <c r="K2792" s="15">
        <v>0.08</v>
      </c>
      <c r="L2792" s="15">
        <v>0.18</v>
      </c>
      <c r="M2792" s="15">
        <v>0.18</v>
      </c>
      <c r="N2792" s="15">
        <v>0.18</v>
      </c>
      <c r="O2792" s="15">
        <v>4.1100000000000003</v>
      </c>
      <c r="P2792" s="15">
        <v>237.42</v>
      </c>
      <c r="Q2792" s="15">
        <v>2.0299999999999998</v>
      </c>
      <c r="R2792" s="15">
        <v>0.13</v>
      </c>
      <c r="S2792" s="15">
        <v>0.59</v>
      </c>
      <c r="T2792" s="15">
        <v>21.47</v>
      </c>
      <c r="U2792" s="15">
        <v>21.47</v>
      </c>
      <c r="V2792" s="15">
        <v>21.47</v>
      </c>
      <c r="W2792" s="15">
        <v>21.47</v>
      </c>
      <c r="X2792" s="15">
        <v>37.799999999999997</v>
      </c>
      <c r="Y2792" s="15">
        <v>37.799999999999997</v>
      </c>
      <c r="Z2792" s="15">
        <v>37.799999999999997</v>
      </c>
      <c r="AA2792" s="15">
        <v>37.799999999999997</v>
      </c>
      <c r="AB2792" s="15">
        <v>10.97</v>
      </c>
      <c r="AC2792" s="15">
        <v>6.17</v>
      </c>
      <c r="AD2792" s="15">
        <v>5.38</v>
      </c>
      <c r="AE2792" s="15">
        <v>6.17</v>
      </c>
      <c r="AF2792" s="15">
        <v>4.9000000000000004</v>
      </c>
      <c r="AG2792" s="15">
        <v>4.26</v>
      </c>
      <c r="AH2792" s="15">
        <v>4.9000000000000004</v>
      </c>
      <c r="AI2792" s="15">
        <v>8.86</v>
      </c>
      <c r="AJ2792" s="15">
        <v>8.1</v>
      </c>
      <c r="AK2792" s="15">
        <v>8.86</v>
      </c>
      <c r="AL2792" s="15">
        <v>0.77</v>
      </c>
      <c r="AM2792" s="16">
        <v>1278.1500000000001</v>
      </c>
      <c r="AN2792" s="15">
        <v>31.34</v>
      </c>
      <c r="AO2792" s="15">
        <v>17.04</v>
      </c>
      <c r="AP2792" s="15">
        <v>14.33</v>
      </c>
      <c r="AQ2792" s="15">
        <v>8.99</v>
      </c>
      <c r="AR2792" s="15">
        <v>-0.89</v>
      </c>
      <c r="AS2792" s="15">
        <v>-4.41</v>
      </c>
      <c r="AT2792" s="15">
        <v>4.6900000000000004</v>
      </c>
      <c r="AU2792" s="15">
        <v>-3.19</v>
      </c>
      <c r="AV2792" s="15">
        <v>0.04</v>
      </c>
      <c r="AW2792" s="15">
        <v>3710000</v>
      </c>
      <c r="AX2792" s="15">
        <v>3260000</v>
      </c>
      <c r="AZ2792" s="6">
        <f>IF(D2792&gt;0,H2792/D2792,0)</f>
        <v>1468384074.941452</v>
      </c>
      <c r="BA2792" s="6">
        <f>AZ2792*Q2792</f>
        <v>2980819672.1311474</v>
      </c>
      <c r="BB2792" s="6">
        <f>IF(C2792&gt;C$3054,C$3054,IF(C2792&lt;C$3053,C$3053,C2792))</f>
        <v>0.18</v>
      </c>
      <c r="BC2792" s="6">
        <f>IF(BB2792&gt;0,(D2792/15)-BB2792,0)</f>
        <v>0.10466666666666663</v>
      </c>
      <c r="BD2792" s="6">
        <f>BC2792/BC$3049</f>
        <v>2.0156631146488631E-2</v>
      </c>
      <c r="BE2792" s="15">
        <f>IF(AU2792&gt;AU$3054,AU$3054,IF(AU2792&lt;AU$3053,AU$3053,AU2792))</f>
        <v>-3.19</v>
      </c>
      <c r="BF2792" s="15">
        <f>IF(I2792&gt;I$3054,I$3054,IF(I2792&lt;I$3053,I$3053,I2792))</f>
        <v>23.72</v>
      </c>
      <c r="BG2792" s="6">
        <f>IF(BE2792&gt;0, BF2792/BE2792,0)</f>
        <v>0</v>
      </c>
      <c r="BH2792" s="26">
        <f>BG2792/BG$3049</f>
        <v>0</v>
      </c>
      <c r="BI2792" s="26">
        <f>IF(AV2792&gt;AV$3054,AV$3054,IF(AV2792&lt;AV$3053,AV$3053,AV2792))</f>
        <v>0.04</v>
      </c>
      <c r="BJ2792" s="6">
        <f>IF(BI2792&gt;0, BF2792/BI2792,0)</f>
        <v>593</v>
      </c>
      <c r="BK2792" s="26">
        <f>BJ2792/BJ$3049</f>
        <v>1</v>
      </c>
      <c r="BL2792" s="6">
        <f>IF(_xlfn.NUMBERVALUE(AL2792),IF(ABS(AL2792)&lt;1,1-ABS(AL2792),0),0)</f>
        <v>0.22999999999999998</v>
      </c>
      <c r="BM2792" s="6">
        <f>IF(F2792&gt;F$3054,F$3054,IF(F2792&lt;F$3053,F$3053,F2792))</f>
        <v>4.16</v>
      </c>
      <c r="BN2792" s="6">
        <f>IF(BM2792&gt;0, BM2792/BM$3049, BM2792/BM$3050*-1)</f>
        <v>5.2553950680156707E-3</v>
      </c>
      <c r="BO2792" s="6">
        <f>IF(O2792&gt;O$3054,O$3054,IF(O2792&lt;O$3053,O$3053,O2792))</f>
        <v>4.1100000000000003</v>
      </c>
      <c r="BP2792" s="26">
        <f>BO2792/BO$3049</f>
        <v>3.875570595671915E-2</v>
      </c>
      <c r="BQ2792" s="26">
        <f>IF(OR(BD2792=0, BH2792=0,BN2792=0,BP2792=0), 0,BD2792+BH2792+BK2792+BL2792+BN2792+BP2792)</f>
        <v>0</v>
      </c>
      <c r="BR2792" s="6">
        <f>IF(D2792&gt;0,C2792/D2792,0)</f>
        <v>4.2154566744730684E-2</v>
      </c>
    </row>
    <row r="2793" spans="1:70" x14ac:dyDescent="0.2">
      <c r="A2793" s="15" t="s">
        <v>5425</v>
      </c>
      <c r="B2793" s="15" t="s">
        <v>5426</v>
      </c>
      <c r="C2793" s="15"/>
      <c r="D2793" s="15">
        <v>0</v>
      </c>
      <c r="E2793" s="15"/>
      <c r="F2793" s="15"/>
      <c r="G2793" s="15"/>
      <c r="H2793" s="21"/>
      <c r="I2793" s="15"/>
      <c r="J2793" s="15"/>
      <c r="K2793" s="15"/>
      <c r="L2793" s="15"/>
      <c r="M2793" s="15"/>
      <c r="N2793" s="15"/>
      <c r="O2793" s="15"/>
      <c r="P2793" s="15"/>
      <c r="Q2793" s="15"/>
      <c r="R2793" s="15"/>
      <c r="S2793" s="15"/>
      <c r="T2793" s="15"/>
      <c r="U2793" s="15"/>
      <c r="V2793" s="15"/>
      <c r="W2793" s="15"/>
      <c r="X2793" s="15"/>
      <c r="Y2793" s="15"/>
      <c r="Z2793" s="15"/>
      <c r="AA2793" s="15"/>
      <c r="AB2793" s="15"/>
      <c r="AC2793" s="15"/>
      <c r="AD2793" s="15"/>
      <c r="AE2793" s="15"/>
      <c r="AF2793" s="15"/>
      <c r="AG2793" s="15"/>
      <c r="AH2793" s="15"/>
      <c r="AI2793" s="15"/>
      <c r="AJ2793" s="15"/>
      <c r="AK2793" s="15"/>
      <c r="AL2793" s="15"/>
      <c r="AM2793" s="15"/>
      <c r="AN2793" s="15"/>
      <c r="AO2793" s="15"/>
      <c r="AP2793" s="15"/>
      <c r="AQ2793" s="15"/>
      <c r="AR2793" s="15"/>
      <c r="AS2793" s="15"/>
      <c r="AT2793" s="15"/>
      <c r="AU2793" s="15"/>
      <c r="AV2793" s="15"/>
      <c r="AW2793" s="15">
        <v>0</v>
      </c>
      <c r="AX2793" s="15"/>
      <c r="AZ2793" s="6">
        <f>IF(D2793&gt;0,H2793/D2793,0)</f>
        <v>0</v>
      </c>
      <c r="BA2793" s="6">
        <f>AZ2793*Q2793</f>
        <v>0</v>
      </c>
      <c r="BB2793" s="6">
        <f>IF(C2793&gt;C$3054,C$3054,IF(C2793&lt;C$3053,C$3053,C2793))</f>
        <v>0</v>
      </c>
      <c r="BC2793" s="6">
        <f>IF(BB2793&gt;0,(D2793/15)-BB2793,0)</f>
        <v>0</v>
      </c>
      <c r="BD2793" s="6">
        <f>BC2793/BC$3049</f>
        <v>0</v>
      </c>
      <c r="BE2793" s="15">
        <f>IF(AU2793&gt;AU$3054,AU$3054,IF(AU2793&lt;AU$3053,AU$3053,AU2793))</f>
        <v>0</v>
      </c>
      <c r="BF2793" s="15">
        <f>IF(I2793&gt;I$3054,I$3054,IF(I2793&lt;I$3053,I$3053,I2793))</f>
        <v>0</v>
      </c>
      <c r="BG2793" s="6">
        <f>IF(BE2793&gt;0, BF2793/BE2793,0)</f>
        <v>0</v>
      </c>
      <c r="BH2793" s="26">
        <f>BG2793/BG$3049</f>
        <v>0</v>
      </c>
      <c r="BI2793" s="26">
        <f>IF(AV2793&gt;AV$3054,AV$3054,IF(AV2793&lt;AV$3053,AV$3053,AV2793))</f>
        <v>0</v>
      </c>
      <c r="BJ2793" s="6">
        <f>IF(BI2793&gt;0, BF2793/BI2793,0)</f>
        <v>0</v>
      </c>
      <c r="BK2793" s="26">
        <f>BJ2793/BJ$3049</f>
        <v>0</v>
      </c>
      <c r="BL2793" s="6">
        <f>IF(_xlfn.NUMBERVALUE(AL2793),IF(ABS(AL2793)&lt;1,1-ABS(AL2793),0),0)</f>
        <v>0</v>
      </c>
      <c r="BM2793" s="6">
        <f>IF(F2793&gt;F$3054,F$3054,IF(F2793&lt;F$3053,F$3053,F2793))</f>
        <v>0</v>
      </c>
      <c r="BN2793" s="6">
        <f>IF(BM2793&gt;0, BM2793/BM$3049, BM2793/BM$3050*-1)</f>
        <v>0</v>
      </c>
      <c r="BO2793" s="6">
        <f>IF(O2793&gt;O$3054,O$3054,IF(O2793&lt;O$3053,O$3053,O2793))</f>
        <v>0</v>
      </c>
      <c r="BP2793" s="26">
        <f>BO2793/BO$3049</f>
        <v>0</v>
      </c>
      <c r="BQ2793" s="26">
        <f>IF(OR(BD2793=0, BH2793=0,BN2793=0,BP2793=0), 0,BD2793+BH2793+BK2793+BL2793+BN2793+BP2793)</f>
        <v>0</v>
      </c>
      <c r="BR2793" s="6">
        <f>IF(D2793&gt;0,C2793/D2793,0)</f>
        <v>0</v>
      </c>
    </row>
    <row r="2794" spans="1:70" x14ac:dyDescent="0.2">
      <c r="A2794" s="15" t="s">
        <v>5563</v>
      </c>
      <c r="B2794" s="15" t="s">
        <v>5564</v>
      </c>
      <c r="C2794" s="15">
        <v>0</v>
      </c>
      <c r="D2794" s="15">
        <v>7.0000000000000007E-2</v>
      </c>
      <c r="E2794" s="15">
        <v>0.03</v>
      </c>
      <c r="F2794" s="15">
        <v>220</v>
      </c>
      <c r="G2794" s="15">
        <v>1.25</v>
      </c>
      <c r="H2794" s="21">
        <v>7820000</v>
      </c>
      <c r="I2794" s="15"/>
      <c r="J2794" s="15">
        <v>0</v>
      </c>
      <c r="K2794" s="15"/>
      <c r="L2794" s="15">
        <v>0</v>
      </c>
      <c r="M2794" s="15"/>
      <c r="N2794" s="15">
        <v>0</v>
      </c>
      <c r="O2794" s="15"/>
      <c r="P2794" s="15"/>
      <c r="Q2794" s="15">
        <v>0.05</v>
      </c>
      <c r="R2794" s="15">
        <v>0.04</v>
      </c>
      <c r="S2794" s="15">
        <v>61.82</v>
      </c>
      <c r="T2794" s="15">
        <v>0</v>
      </c>
      <c r="U2794" s="15">
        <v>0</v>
      </c>
      <c r="V2794" s="15">
        <v>0</v>
      </c>
      <c r="W2794" s="15">
        <v>0</v>
      </c>
      <c r="X2794" s="15">
        <v>0</v>
      </c>
      <c r="Y2794" s="15">
        <v>0</v>
      </c>
      <c r="Z2794" s="15">
        <v>0</v>
      </c>
      <c r="AA2794" s="15">
        <v>0</v>
      </c>
      <c r="AB2794" s="15"/>
      <c r="AC2794" s="15">
        <v>-2.16</v>
      </c>
      <c r="AD2794" s="15">
        <v>0.9</v>
      </c>
      <c r="AE2794" s="15">
        <v>-2.16</v>
      </c>
      <c r="AF2794" s="15">
        <v>-2.1</v>
      </c>
      <c r="AG2794" s="15">
        <v>0.87</v>
      </c>
      <c r="AH2794" s="15">
        <v>-2.1</v>
      </c>
      <c r="AI2794" s="15">
        <v>-2.16</v>
      </c>
      <c r="AJ2794" s="15">
        <v>0.92</v>
      </c>
      <c r="AK2794" s="15">
        <v>-2.16</v>
      </c>
      <c r="AL2794" s="15">
        <v>1.45</v>
      </c>
      <c r="AM2794" s="15">
        <v>36.35</v>
      </c>
      <c r="AN2794" s="15"/>
      <c r="AO2794" s="15">
        <v>-186.61</v>
      </c>
      <c r="AP2794" s="15">
        <v>-205.34</v>
      </c>
      <c r="AQ2794" s="15">
        <v>-108.05</v>
      </c>
      <c r="AR2794" s="15"/>
      <c r="AS2794" s="15">
        <v>-0.31</v>
      </c>
      <c r="AT2794" s="15"/>
      <c r="AU2794" s="15"/>
      <c r="AV2794" s="15"/>
      <c r="AW2794" s="16">
        <v>526429</v>
      </c>
      <c r="AX2794" s="16">
        <v>78075</v>
      </c>
      <c r="AZ2794" s="6">
        <f>IF(D2794&gt;0,H2794/D2794,0)</f>
        <v>111714285.7142857</v>
      </c>
      <c r="BA2794" s="6">
        <f>AZ2794*Q2794</f>
        <v>5585714.2857142854</v>
      </c>
      <c r="BB2794" s="6">
        <f>IF(C2794&gt;C$3054,C$3054,IF(C2794&lt;C$3053,C$3053,C2794))</f>
        <v>0</v>
      </c>
      <c r="BC2794" s="6">
        <f>IF(BB2794&gt;0,(D2794/15)-BB2794,0)</f>
        <v>0</v>
      </c>
      <c r="BD2794" s="6">
        <f>BC2794/BC$3049</f>
        <v>0</v>
      </c>
      <c r="BE2794" s="15">
        <f>IF(AU2794&gt;AU$3054,AU$3054,IF(AU2794&lt;AU$3053,AU$3053,AU2794))</f>
        <v>0</v>
      </c>
      <c r="BF2794" s="15">
        <f>IF(I2794&gt;I$3054,I$3054,IF(I2794&lt;I$3053,I$3053,I2794))</f>
        <v>0</v>
      </c>
      <c r="BG2794" s="6">
        <f>IF(BE2794&gt;0, BF2794/BE2794,0)</f>
        <v>0</v>
      </c>
      <c r="BH2794" s="26">
        <f>BG2794/BG$3049</f>
        <v>0</v>
      </c>
      <c r="BI2794" s="26">
        <f>IF(AV2794&gt;AV$3054,AV$3054,IF(AV2794&lt;AV$3053,AV$3053,AV2794))</f>
        <v>0</v>
      </c>
      <c r="BJ2794" s="6">
        <f>IF(BI2794&gt;0, BF2794/BI2794,0)</f>
        <v>0</v>
      </c>
      <c r="BK2794" s="26">
        <f>BJ2794/BJ$3049</f>
        <v>0</v>
      </c>
      <c r="BL2794" s="6">
        <f>IF(_xlfn.NUMBERVALUE(AL2794),IF(ABS(AL2794)&lt;1,1-ABS(AL2794),0),0)</f>
        <v>0</v>
      </c>
      <c r="BM2794" s="6">
        <f>IF(F2794&gt;F$3054,F$3054,IF(F2794&lt;F$3053,F$3053,F2794))</f>
        <v>220</v>
      </c>
      <c r="BN2794" s="6">
        <f>IF(BM2794&gt;0, BM2794/BM$3049, BM2794/BM$3050*-1)</f>
        <v>0.27792954686621335</v>
      </c>
      <c r="BO2794" s="6">
        <f>IF(O2794&gt;O$3054,O$3054,IF(O2794&lt;O$3053,O$3053,O2794))</f>
        <v>0</v>
      </c>
      <c r="BP2794" s="26">
        <f>BO2794/BO$3049</f>
        <v>0</v>
      </c>
      <c r="BQ2794" s="26">
        <f>IF(OR(BD2794=0, BH2794=0,BN2794=0,BP2794=0), 0,BD2794+BH2794+BK2794+BL2794+BN2794+BP2794)</f>
        <v>0</v>
      </c>
      <c r="BR2794" s="6">
        <f>IF(D2794&gt;0,C2794/D2794,0)</f>
        <v>0</v>
      </c>
    </row>
    <row r="2795" spans="1:70" x14ac:dyDescent="0.2">
      <c r="A2795" s="15" t="s">
        <v>5549</v>
      </c>
      <c r="B2795" s="15" t="s">
        <v>5550</v>
      </c>
      <c r="C2795" s="15"/>
      <c r="D2795" s="15"/>
      <c r="E2795" s="15"/>
      <c r="F2795" s="15"/>
      <c r="G2795" s="15"/>
      <c r="H2795" s="21"/>
      <c r="I2795" s="15"/>
      <c r="J2795" s="15"/>
      <c r="K2795" s="15"/>
      <c r="L2795" s="15"/>
      <c r="M2795" s="15"/>
      <c r="N2795" s="15"/>
      <c r="O2795" s="15"/>
      <c r="P2795" s="15"/>
      <c r="Q2795" s="15"/>
      <c r="R2795" s="15"/>
      <c r="S2795" s="15"/>
      <c r="T2795" s="15"/>
      <c r="U2795" s="15"/>
      <c r="V2795" s="15"/>
      <c r="W2795" s="15"/>
      <c r="X2795" s="15"/>
      <c r="Y2795" s="15"/>
      <c r="Z2795" s="15"/>
      <c r="AA2795" s="15"/>
      <c r="AB2795" s="15"/>
      <c r="AC2795" s="15"/>
      <c r="AD2795" s="15"/>
      <c r="AE2795" s="15"/>
      <c r="AF2795" s="15"/>
      <c r="AG2795" s="15"/>
      <c r="AH2795" s="15"/>
      <c r="AI2795" s="15"/>
      <c r="AJ2795" s="15"/>
      <c r="AK2795" s="15"/>
      <c r="AL2795" s="15"/>
      <c r="AM2795" s="15"/>
      <c r="AN2795" s="15"/>
      <c r="AO2795" s="15"/>
      <c r="AP2795" s="15"/>
      <c r="AQ2795" s="15"/>
      <c r="AR2795" s="15"/>
      <c r="AS2795" s="15"/>
      <c r="AT2795" s="15"/>
      <c r="AU2795" s="15"/>
      <c r="AV2795" s="15"/>
      <c r="AW2795" s="15"/>
      <c r="AX2795" s="15"/>
      <c r="AZ2795" s="6">
        <f>IF(D2795&gt;0,H2795/D2795,0)</f>
        <v>0</v>
      </c>
      <c r="BA2795" s="6">
        <f>AZ2795*Q2795</f>
        <v>0</v>
      </c>
      <c r="BB2795" s="6">
        <f>IF(C2795&gt;C$3054,C$3054,IF(C2795&lt;C$3053,C$3053,C2795))</f>
        <v>0</v>
      </c>
      <c r="BC2795" s="6">
        <f>IF(BB2795&gt;0,(D2795/15)-BB2795,0)</f>
        <v>0</v>
      </c>
      <c r="BD2795" s="6">
        <f>BC2795/BC$3049</f>
        <v>0</v>
      </c>
      <c r="BE2795" s="15">
        <f>IF(AU2795&gt;AU$3054,AU$3054,IF(AU2795&lt;AU$3053,AU$3053,AU2795))</f>
        <v>0</v>
      </c>
      <c r="BF2795" s="15">
        <f>IF(I2795&gt;I$3054,I$3054,IF(I2795&lt;I$3053,I$3053,I2795))</f>
        <v>0</v>
      </c>
      <c r="BG2795" s="6">
        <f>IF(BE2795&gt;0, BF2795/BE2795,0)</f>
        <v>0</v>
      </c>
      <c r="BH2795" s="26">
        <f>BG2795/BG$3049</f>
        <v>0</v>
      </c>
      <c r="BI2795" s="26">
        <f>IF(AV2795&gt;AV$3054,AV$3054,IF(AV2795&lt;AV$3053,AV$3053,AV2795))</f>
        <v>0</v>
      </c>
      <c r="BJ2795" s="6">
        <f>IF(BI2795&gt;0, BF2795/BI2795,0)</f>
        <v>0</v>
      </c>
      <c r="BK2795" s="26">
        <f>BJ2795/BJ$3049</f>
        <v>0</v>
      </c>
      <c r="BL2795" s="6">
        <f>IF(_xlfn.NUMBERVALUE(AL2795),IF(ABS(AL2795)&lt;1,1-ABS(AL2795),0),0)</f>
        <v>0</v>
      </c>
      <c r="BM2795" s="6">
        <f>IF(F2795&gt;F$3054,F$3054,IF(F2795&lt;F$3053,F$3053,F2795))</f>
        <v>0</v>
      </c>
      <c r="BN2795" s="6">
        <f>IF(BM2795&gt;0, BM2795/BM$3049, BM2795/BM$3050*-1)</f>
        <v>0</v>
      </c>
      <c r="BO2795" s="6">
        <f>IF(O2795&gt;O$3054,O$3054,IF(O2795&lt;O$3053,O$3053,O2795))</f>
        <v>0</v>
      </c>
      <c r="BP2795" s="26">
        <f>BO2795/BO$3049</f>
        <v>0</v>
      </c>
      <c r="BQ2795" s="26">
        <f>IF(OR(BD2795=0, BH2795=0,BN2795=0,BP2795=0), 0,BD2795+BH2795+BK2795+BL2795+BN2795+BP2795)</f>
        <v>0</v>
      </c>
      <c r="BR2795" s="6">
        <f>IF(D2795&gt;0,C2795/D2795,0)</f>
        <v>0</v>
      </c>
    </row>
    <row r="2796" spans="1:70" x14ac:dyDescent="0.2">
      <c r="A2796" s="15" t="s">
        <v>5423</v>
      </c>
      <c r="B2796" s="15" t="s">
        <v>5424</v>
      </c>
      <c r="C2796" s="15">
        <v>-0.01</v>
      </c>
      <c r="D2796" s="15">
        <v>7.0000000000000007E-2</v>
      </c>
      <c r="E2796" s="15">
        <v>0.1</v>
      </c>
      <c r="F2796" s="15">
        <v>-51.33</v>
      </c>
      <c r="G2796" s="15">
        <v>34.47</v>
      </c>
      <c r="H2796" s="21">
        <v>46560000</v>
      </c>
      <c r="I2796" s="15"/>
      <c r="J2796" s="15">
        <v>0</v>
      </c>
      <c r="K2796" s="15"/>
      <c r="L2796" s="15">
        <v>0</v>
      </c>
      <c r="M2796" s="15"/>
      <c r="N2796" s="15">
        <v>0</v>
      </c>
      <c r="O2796" s="15"/>
      <c r="P2796" s="15"/>
      <c r="Q2796" s="15">
        <v>0</v>
      </c>
      <c r="R2796" s="15">
        <v>0</v>
      </c>
      <c r="S2796" s="15">
        <v>0.94</v>
      </c>
      <c r="T2796" s="15">
        <v>0</v>
      </c>
      <c r="U2796" s="15">
        <v>0</v>
      </c>
      <c r="V2796" s="15">
        <v>35.74</v>
      </c>
      <c r="W2796" s="15">
        <v>68.52</v>
      </c>
      <c r="X2796" s="15">
        <v>0</v>
      </c>
      <c r="Y2796" s="15"/>
      <c r="Z2796" s="15">
        <v>91.82</v>
      </c>
      <c r="AA2796" s="15"/>
      <c r="AB2796" s="15">
        <v>-14.41</v>
      </c>
      <c r="AC2796" s="15">
        <v>-280.51</v>
      </c>
      <c r="AD2796" s="15"/>
      <c r="AE2796" s="15">
        <v>-120.43</v>
      </c>
      <c r="AF2796" s="15">
        <v>-103.69</v>
      </c>
      <c r="AG2796" s="15"/>
      <c r="AH2796" s="15">
        <v>-81.319999999999993</v>
      </c>
      <c r="AI2796" s="15">
        <v>-283.83999999999997</v>
      </c>
      <c r="AJ2796" s="15"/>
      <c r="AK2796" s="15">
        <v>-119.44</v>
      </c>
      <c r="AL2796" s="15">
        <v>-0.37</v>
      </c>
      <c r="AM2796" s="15">
        <v>4.1500000000000004</v>
      </c>
      <c r="AN2796" s="15">
        <v>29.85</v>
      </c>
      <c r="AO2796" s="15">
        <v>-272.08</v>
      </c>
      <c r="AP2796" s="15">
        <v>-294.26</v>
      </c>
      <c r="AQ2796" s="15">
        <v>-294.26</v>
      </c>
      <c r="AR2796" s="15"/>
      <c r="AS2796" s="15"/>
      <c r="AT2796" s="15"/>
      <c r="AU2796" s="15"/>
      <c r="AV2796" s="15"/>
      <c r="AW2796" s="16">
        <v>95000</v>
      </c>
      <c r="AX2796" s="16">
        <v>142277</v>
      </c>
      <c r="AZ2796" s="6">
        <f>IF(D2796&gt;0,H2796/D2796,0)</f>
        <v>665142857.14285707</v>
      </c>
      <c r="BA2796" s="6">
        <f>AZ2796*Q2796</f>
        <v>0</v>
      </c>
      <c r="BB2796" s="6">
        <f>IF(C2796&gt;C$3054,C$3054,IF(C2796&lt;C$3053,C$3053,C2796))</f>
        <v>-0.01</v>
      </c>
      <c r="BC2796" s="6">
        <f>IF(BB2796&gt;0,(D2796/15)-BB2796,0)</f>
        <v>0</v>
      </c>
      <c r="BD2796" s="6">
        <f>BC2796/BC$3049</f>
        <v>0</v>
      </c>
      <c r="BE2796" s="15">
        <f>IF(AU2796&gt;AU$3054,AU$3054,IF(AU2796&lt;AU$3053,AU$3053,AU2796))</f>
        <v>0</v>
      </c>
      <c r="BF2796" s="15">
        <f>IF(I2796&gt;I$3054,I$3054,IF(I2796&lt;I$3053,I$3053,I2796))</f>
        <v>0</v>
      </c>
      <c r="BG2796" s="6">
        <f>IF(BE2796&gt;0, BF2796/BE2796,0)</f>
        <v>0</v>
      </c>
      <c r="BH2796" s="26">
        <f>BG2796/BG$3049</f>
        <v>0</v>
      </c>
      <c r="BI2796" s="26">
        <f>IF(AV2796&gt;AV$3054,AV$3054,IF(AV2796&lt;AV$3053,AV$3053,AV2796))</f>
        <v>0</v>
      </c>
      <c r="BJ2796" s="6">
        <f>IF(BI2796&gt;0, BF2796/BI2796,0)</f>
        <v>0</v>
      </c>
      <c r="BK2796" s="26">
        <f>BJ2796/BJ$3049</f>
        <v>0</v>
      </c>
      <c r="BL2796" s="6">
        <f>IF(_xlfn.NUMBERVALUE(AL2796),IF(ABS(AL2796)&lt;1,1-ABS(AL2796),0),0)</f>
        <v>0.63</v>
      </c>
      <c r="BM2796" s="6">
        <f>IF(F2796&gt;F$3054,F$3054,IF(F2796&lt;F$3053,F$3053,F2796))</f>
        <v>-51.33</v>
      </c>
      <c r="BN2796" s="6">
        <f>IF(BM2796&gt;0, BM2796/BM$3049, BM2796/BM$3050*-1)</f>
        <v>-0.51608686909310275</v>
      </c>
      <c r="BO2796" s="6">
        <f>IF(O2796&gt;O$3054,O$3054,IF(O2796&lt;O$3053,O$3053,O2796))</f>
        <v>0</v>
      </c>
      <c r="BP2796" s="26">
        <f>BO2796/BO$3049</f>
        <v>0</v>
      </c>
      <c r="BQ2796" s="26">
        <f>IF(OR(BD2796=0, BH2796=0,BN2796=0,BP2796=0), 0,BD2796+BH2796+BK2796+BL2796+BN2796+BP2796)</f>
        <v>0</v>
      </c>
      <c r="BR2796" s="6">
        <f>IF(D2796&gt;0,C2796/D2796,0)</f>
        <v>-0.14285714285714285</v>
      </c>
    </row>
    <row r="2797" spans="1:70" x14ac:dyDescent="0.2">
      <c r="A2797" s="15" t="s">
        <v>2551</v>
      </c>
      <c r="B2797" s="15" t="s">
        <v>2550</v>
      </c>
      <c r="C2797" s="15">
        <v>-0.04</v>
      </c>
      <c r="D2797" s="15">
        <v>0.01</v>
      </c>
      <c r="E2797" s="15">
        <v>0.01</v>
      </c>
      <c r="F2797" s="15">
        <v>-29.41</v>
      </c>
      <c r="G2797" s="15">
        <v>5</v>
      </c>
      <c r="H2797" s="21">
        <v>9150000</v>
      </c>
      <c r="I2797" s="15"/>
      <c r="J2797" s="15">
        <v>0</v>
      </c>
      <c r="K2797" s="15"/>
      <c r="L2797" s="15">
        <v>0</v>
      </c>
      <c r="M2797" s="15"/>
      <c r="N2797" s="15">
        <v>0</v>
      </c>
      <c r="O2797" s="15"/>
      <c r="P2797" s="15"/>
      <c r="Q2797" s="15">
        <v>0</v>
      </c>
      <c r="R2797" s="15">
        <v>0</v>
      </c>
      <c r="S2797" s="15">
        <v>5.03</v>
      </c>
      <c r="T2797" s="15">
        <v>0</v>
      </c>
      <c r="U2797" s="15">
        <v>0</v>
      </c>
      <c r="V2797" s="15">
        <v>0</v>
      </c>
      <c r="W2797" s="15">
        <v>0</v>
      </c>
      <c r="X2797" s="15">
        <v>0</v>
      </c>
      <c r="Y2797" s="15">
        <v>0</v>
      </c>
      <c r="Z2797" s="15">
        <v>0</v>
      </c>
      <c r="AA2797" s="15">
        <v>0</v>
      </c>
      <c r="AB2797" s="16">
        <v>-10741.71</v>
      </c>
      <c r="AC2797" s="15">
        <v>-185.89</v>
      </c>
      <c r="AD2797" s="15">
        <v>-104.03</v>
      </c>
      <c r="AE2797" s="15">
        <v>-185.89</v>
      </c>
      <c r="AF2797" s="15">
        <v>-173.37</v>
      </c>
      <c r="AG2797" s="15">
        <v>-92.18</v>
      </c>
      <c r="AH2797" s="15">
        <v>-173.37</v>
      </c>
      <c r="AI2797" s="15">
        <v>-185.89</v>
      </c>
      <c r="AJ2797" s="15">
        <v>-112.61</v>
      </c>
      <c r="AK2797" s="15">
        <v>-185.89</v>
      </c>
      <c r="AL2797" s="15">
        <v>0.23</v>
      </c>
      <c r="AM2797" s="15">
        <v>13.21</v>
      </c>
      <c r="AN2797" s="15"/>
      <c r="AO2797" s="16">
        <v>-5997.76</v>
      </c>
      <c r="AP2797" s="16">
        <v>-56890.18</v>
      </c>
      <c r="AQ2797" s="16">
        <v>-56892.73</v>
      </c>
      <c r="AR2797" s="15"/>
      <c r="AS2797" s="15">
        <v>-61.97</v>
      </c>
      <c r="AT2797" s="15"/>
      <c r="AU2797" s="15"/>
      <c r="AV2797" s="15"/>
      <c r="AW2797" s="15">
        <v>3250000</v>
      </c>
      <c r="AX2797" s="15">
        <v>11970000</v>
      </c>
      <c r="AZ2797" s="6">
        <f>IF(D2797&gt;0,H2797/D2797,0)</f>
        <v>915000000</v>
      </c>
      <c r="BA2797" s="6">
        <f>AZ2797*Q2797</f>
        <v>0</v>
      </c>
      <c r="BB2797" s="6">
        <f>IF(C2797&gt;C$3054,C$3054,IF(C2797&lt;C$3053,C$3053,C2797))</f>
        <v>-0.04</v>
      </c>
      <c r="BC2797" s="6">
        <f>IF(BB2797&gt;0,(D2797/15)-BB2797,0)</f>
        <v>0</v>
      </c>
      <c r="BD2797" s="6">
        <f>BC2797/BC$3049</f>
        <v>0</v>
      </c>
      <c r="BE2797" s="15">
        <f>IF(AU2797&gt;AU$3054,AU$3054,IF(AU2797&lt;AU$3053,AU$3053,AU2797))</f>
        <v>0</v>
      </c>
      <c r="BF2797" s="15">
        <f>IF(I2797&gt;I$3054,I$3054,IF(I2797&lt;I$3053,I$3053,I2797))</f>
        <v>0</v>
      </c>
      <c r="BG2797" s="6">
        <f>IF(BE2797&gt;0, BF2797/BE2797,0)</f>
        <v>0</v>
      </c>
      <c r="BH2797" s="26">
        <f>BG2797/BG$3049</f>
        <v>0</v>
      </c>
      <c r="BI2797" s="26">
        <f>IF(AV2797&gt;AV$3054,AV$3054,IF(AV2797&lt;AV$3053,AV$3053,AV2797))</f>
        <v>0</v>
      </c>
      <c r="BJ2797" s="6">
        <f>IF(BI2797&gt;0, BF2797/BI2797,0)</f>
        <v>0</v>
      </c>
      <c r="BK2797" s="26">
        <f>BJ2797/BJ$3049</f>
        <v>0</v>
      </c>
      <c r="BL2797" s="6">
        <f>IF(_xlfn.NUMBERVALUE(AL2797),IF(ABS(AL2797)&lt;1,1-ABS(AL2797),0),0)</f>
        <v>0.77</v>
      </c>
      <c r="BM2797" s="6">
        <f>IF(F2797&gt;F$3054,F$3054,IF(F2797&lt;F$3053,F$3053,F2797))</f>
        <v>-29.41</v>
      </c>
      <c r="BN2797" s="6">
        <f>IF(BM2797&gt;0, BM2797/BM$3049, BM2797/BM$3050*-1)</f>
        <v>-0.29569676251759502</v>
      </c>
      <c r="BO2797" s="6">
        <f>IF(O2797&gt;O$3054,O$3054,IF(O2797&lt;O$3053,O$3053,O2797))</f>
        <v>0</v>
      </c>
      <c r="BP2797" s="26">
        <f>BO2797/BO$3049</f>
        <v>0</v>
      </c>
      <c r="BQ2797" s="26">
        <f>IF(OR(BD2797=0, BH2797=0,BN2797=0,BP2797=0), 0,BD2797+BH2797+BK2797+BL2797+BN2797+BP2797)</f>
        <v>0</v>
      </c>
      <c r="BR2797" s="6">
        <f>IF(D2797&gt;0,C2797/D2797,0)</f>
        <v>-4</v>
      </c>
    </row>
    <row r="2798" spans="1:70" x14ac:dyDescent="0.2">
      <c r="A2798" s="15" t="s">
        <v>3829</v>
      </c>
      <c r="B2798" s="15" t="s">
        <v>3830</v>
      </c>
      <c r="C2798" s="15">
        <v>0</v>
      </c>
      <c r="D2798" s="15">
        <v>0</v>
      </c>
      <c r="E2798" s="15">
        <v>0</v>
      </c>
      <c r="F2798" s="15">
        <v>-75</v>
      </c>
      <c r="G2798" s="15">
        <v>0.28000000000000003</v>
      </c>
      <c r="H2798" s="21"/>
      <c r="I2798" s="15"/>
      <c r="J2798" s="15">
        <v>0</v>
      </c>
      <c r="K2798" s="15"/>
      <c r="L2798" s="15">
        <v>0</v>
      </c>
      <c r="M2798" s="15"/>
      <c r="N2798" s="15">
        <v>0</v>
      </c>
      <c r="O2798" s="15"/>
      <c r="P2798" s="15"/>
      <c r="Q2798" s="15">
        <v>0.01</v>
      </c>
      <c r="R2798" s="15">
        <v>0</v>
      </c>
      <c r="S2798" s="15">
        <v>4.82</v>
      </c>
      <c r="T2798" s="15">
        <v>0</v>
      </c>
      <c r="U2798" s="15">
        <v>0</v>
      </c>
      <c r="V2798" s="15">
        <v>0</v>
      </c>
      <c r="W2798" s="15">
        <v>0</v>
      </c>
      <c r="X2798" s="15">
        <v>0</v>
      </c>
      <c r="Y2798" s="15">
        <v>0</v>
      </c>
      <c r="Z2798" s="15">
        <v>0</v>
      </c>
      <c r="AA2798" s="15">
        <v>0</v>
      </c>
      <c r="AB2798" s="15">
        <v>-43.73</v>
      </c>
      <c r="AC2798" s="15">
        <v>-30.42</v>
      </c>
      <c r="AD2798" s="15">
        <v>-55.53</v>
      </c>
      <c r="AE2798" s="15">
        <v>-34.61</v>
      </c>
      <c r="AF2798" s="15">
        <v>-29.4</v>
      </c>
      <c r="AG2798" s="15">
        <v>-53.78</v>
      </c>
      <c r="AH2798" s="15">
        <v>-33.75</v>
      </c>
      <c r="AI2798" s="15">
        <v>-30.42</v>
      </c>
      <c r="AJ2798" s="15">
        <v>-55.53</v>
      </c>
      <c r="AK2798" s="15">
        <v>-34.61</v>
      </c>
      <c r="AL2798" s="15">
        <v>-0.86</v>
      </c>
      <c r="AM2798" s="15">
        <v>940.56</v>
      </c>
      <c r="AN2798" s="15"/>
      <c r="AO2798" s="16">
        <v>-4772.47</v>
      </c>
      <c r="AP2798" s="16">
        <v>-4844.01</v>
      </c>
      <c r="AQ2798" s="16">
        <v>-4852.55</v>
      </c>
      <c r="AR2798" s="15"/>
      <c r="AS2798" s="15">
        <v>5.51</v>
      </c>
      <c r="AT2798" s="15">
        <v>-49.67</v>
      </c>
      <c r="AU2798" s="15"/>
      <c r="AV2798" s="15"/>
      <c r="AW2798" s="15">
        <v>0</v>
      </c>
      <c r="AX2798" s="15">
        <v>3370000</v>
      </c>
      <c r="AZ2798" s="6">
        <f>IF(D2798&gt;0,H2798/D2798,0)</f>
        <v>0</v>
      </c>
      <c r="BA2798" s="6">
        <f>AZ2798*Q2798</f>
        <v>0</v>
      </c>
      <c r="BB2798" s="6">
        <f>IF(C2798&gt;C$3054,C$3054,IF(C2798&lt;C$3053,C$3053,C2798))</f>
        <v>0</v>
      </c>
      <c r="BC2798" s="6">
        <f>IF(BB2798&gt;0,(D2798/15)-BB2798,0)</f>
        <v>0</v>
      </c>
      <c r="BD2798" s="6">
        <f>BC2798/BC$3049</f>
        <v>0</v>
      </c>
      <c r="BE2798" s="15">
        <f>IF(AU2798&gt;AU$3054,AU$3054,IF(AU2798&lt;AU$3053,AU$3053,AU2798))</f>
        <v>0</v>
      </c>
      <c r="BF2798" s="15">
        <f>IF(I2798&gt;I$3054,I$3054,IF(I2798&lt;I$3053,I$3053,I2798))</f>
        <v>0</v>
      </c>
      <c r="BG2798" s="6">
        <f>IF(BE2798&gt;0, BF2798/BE2798,0)</f>
        <v>0</v>
      </c>
      <c r="BH2798" s="26">
        <f>BG2798/BG$3049</f>
        <v>0</v>
      </c>
      <c r="BI2798" s="26">
        <f>IF(AV2798&gt;AV$3054,AV$3054,IF(AV2798&lt;AV$3053,AV$3053,AV2798))</f>
        <v>0</v>
      </c>
      <c r="BJ2798" s="6">
        <f>IF(BI2798&gt;0, BF2798/BI2798,0)</f>
        <v>0</v>
      </c>
      <c r="BK2798" s="26">
        <f>BJ2798/BJ$3049</f>
        <v>0</v>
      </c>
      <c r="BL2798" s="6">
        <f>IF(_xlfn.NUMBERVALUE(AL2798),IF(ABS(AL2798)&lt;1,1-ABS(AL2798),0),0)</f>
        <v>0.14000000000000001</v>
      </c>
      <c r="BM2798" s="6">
        <f>IF(F2798&gt;F$3054,F$3054,IF(F2798&lt;F$3053,F$3053,F2798))</f>
        <v>-75</v>
      </c>
      <c r="BN2798" s="6">
        <f>IF(BM2798&gt;0, BM2798/BM$3049, BM2798/BM$3050*-1)</f>
        <v>-0.75407198873919168</v>
      </c>
      <c r="BO2798" s="6">
        <f>IF(O2798&gt;O$3054,O$3054,IF(O2798&lt;O$3053,O$3053,O2798))</f>
        <v>0</v>
      </c>
      <c r="BP2798" s="26">
        <f>BO2798/BO$3049</f>
        <v>0</v>
      </c>
      <c r="BQ2798" s="26">
        <f>IF(OR(BD2798=0, BH2798=0,BN2798=0,BP2798=0), 0,BD2798+BH2798+BK2798+BL2798+BN2798+BP2798)</f>
        <v>0</v>
      </c>
      <c r="BR2798" s="6">
        <f>IF(D2798&gt;0,C2798/D2798,0)</f>
        <v>0</v>
      </c>
    </row>
    <row r="2799" spans="1:70" x14ac:dyDescent="0.2">
      <c r="A2799" s="15" t="s">
        <v>5450</v>
      </c>
      <c r="B2799" s="15" t="s">
        <v>5451</v>
      </c>
      <c r="C2799" s="15">
        <v>0.31</v>
      </c>
      <c r="D2799" s="15">
        <v>3.65</v>
      </c>
      <c r="E2799" s="15">
        <v>3.4</v>
      </c>
      <c r="F2799" s="15">
        <v>20.07</v>
      </c>
      <c r="G2799" s="15">
        <v>9.18</v>
      </c>
      <c r="H2799" s="21">
        <v>93320000</v>
      </c>
      <c r="I2799" s="15">
        <v>11.59</v>
      </c>
      <c r="J2799" s="15">
        <v>0.15</v>
      </c>
      <c r="K2799" s="15">
        <v>0.15</v>
      </c>
      <c r="L2799" s="15">
        <v>0.25</v>
      </c>
      <c r="M2799" s="15">
        <v>0.25</v>
      </c>
      <c r="N2799" s="15">
        <v>0.25</v>
      </c>
      <c r="O2799" s="15">
        <v>6.85</v>
      </c>
      <c r="P2799" s="15">
        <v>6.39</v>
      </c>
      <c r="Q2799" s="15">
        <v>0.4</v>
      </c>
      <c r="R2799" s="15">
        <v>0.1</v>
      </c>
      <c r="S2799" s="15">
        <v>2.56</v>
      </c>
      <c r="T2799" s="15">
        <v>0</v>
      </c>
      <c r="U2799" s="15">
        <v>0</v>
      </c>
      <c r="V2799" s="15">
        <v>0</v>
      </c>
      <c r="W2799" s="15">
        <v>0</v>
      </c>
      <c r="X2799" s="15">
        <v>0</v>
      </c>
      <c r="Y2799" s="15">
        <v>0</v>
      </c>
      <c r="Z2799" s="15">
        <v>0</v>
      </c>
      <c r="AA2799" s="15">
        <v>0</v>
      </c>
      <c r="AB2799" s="15"/>
      <c r="AC2799" s="15">
        <v>62.6</v>
      </c>
      <c r="AD2799" s="15">
        <v>46.64</v>
      </c>
      <c r="AE2799" s="15">
        <v>62.6</v>
      </c>
      <c r="AF2799" s="15">
        <v>38.17</v>
      </c>
      <c r="AG2799" s="15">
        <v>27.63</v>
      </c>
      <c r="AH2799" s="15">
        <v>38.17</v>
      </c>
      <c r="AI2799" s="15">
        <v>86.21</v>
      </c>
      <c r="AJ2799" s="15">
        <v>57.41</v>
      </c>
      <c r="AK2799" s="15">
        <v>86.21</v>
      </c>
      <c r="AL2799" s="15">
        <v>0.49</v>
      </c>
      <c r="AM2799" s="15">
        <v>9.51</v>
      </c>
      <c r="AN2799" s="15">
        <v>22.38</v>
      </c>
      <c r="AO2799" s="15">
        <v>10.68</v>
      </c>
      <c r="AP2799" s="15">
        <v>11.26</v>
      </c>
      <c r="AQ2799" s="15">
        <v>8.01</v>
      </c>
      <c r="AR2799" s="15">
        <v>3.62</v>
      </c>
      <c r="AS2799" s="15">
        <v>-2.35</v>
      </c>
      <c r="AT2799" s="15">
        <v>3.03</v>
      </c>
      <c r="AU2799" s="15">
        <v>12.63</v>
      </c>
      <c r="AV2799" s="15">
        <v>7.31</v>
      </c>
      <c r="AW2799" s="15">
        <v>0</v>
      </c>
      <c r="AX2799" s="16">
        <v>4009</v>
      </c>
      <c r="AZ2799" s="6">
        <f>IF(D2799&gt;0,H2799/D2799,0)</f>
        <v>25567123.287671234</v>
      </c>
      <c r="BA2799" s="6">
        <f>AZ2799*Q2799</f>
        <v>10226849.315068495</v>
      </c>
      <c r="BB2799" s="6">
        <f>IF(C2799&gt;C$3054,C$3054,IF(C2799&lt;C$3053,C$3053,C2799))</f>
        <v>0.31</v>
      </c>
      <c r="BC2799" s="6">
        <f>IF(BB2799&gt;0,(D2799/15)-BB2799,0)</f>
        <v>-6.666666666666668E-2</v>
      </c>
      <c r="BD2799" s="6">
        <f>BC2799/BC$3049</f>
        <v>-1.2838618564642447E-2</v>
      </c>
      <c r="BE2799" s="15">
        <f>IF(AU2799&gt;AU$3054,AU$3054,IF(AU2799&lt;AU$3053,AU$3053,AU2799))</f>
        <v>12.63</v>
      </c>
      <c r="BF2799" s="15">
        <f>IF(I2799&gt;I$3054,I$3054,IF(I2799&lt;I$3053,I$3053,I2799))</f>
        <v>11.59</v>
      </c>
      <c r="BG2799" s="6">
        <f>IF(BE2799&gt;0, BF2799/BE2799,0)</f>
        <v>0.91765637371338082</v>
      </c>
      <c r="BH2799" s="26">
        <f>BG2799/BG$3049</f>
        <v>8.8236189780132777E-4</v>
      </c>
      <c r="BI2799" s="26">
        <f>IF(AV2799&gt;AV$3054,AV$3054,IF(AV2799&lt;AV$3053,AV$3053,AV2799))</f>
        <v>7.31</v>
      </c>
      <c r="BJ2799" s="6">
        <f>IF(BI2799&gt;0, BF2799/BI2799,0)</f>
        <v>1.585499316005472</v>
      </c>
      <c r="BK2799" s="26">
        <f>BJ2799/BJ$3049</f>
        <v>2.6736919325556019E-3</v>
      </c>
      <c r="BL2799" s="6">
        <f>IF(_xlfn.NUMBERVALUE(AL2799),IF(ABS(AL2799)&lt;1,1-ABS(AL2799),0),0)</f>
        <v>0.51</v>
      </c>
      <c r="BM2799" s="6">
        <f>IF(F2799&gt;F$3054,F$3054,IF(F2799&lt;F$3053,F$3053,F2799))</f>
        <v>20.07</v>
      </c>
      <c r="BN2799" s="6">
        <f>IF(BM2799&gt;0, BM2799/BM$3049, BM2799/BM$3050*-1)</f>
        <v>2.5354754570931375E-2</v>
      </c>
      <c r="BO2799" s="6">
        <f>IF(O2799&gt;O$3054,O$3054,IF(O2799&lt;O$3053,O$3053,O2799))</f>
        <v>6.85</v>
      </c>
      <c r="BP2799" s="26">
        <f>BO2799/BO$3049</f>
        <v>6.4592843261198574E-2</v>
      </c>
      <c r="BQ2799" s="26">
        <f>IF(OR(BD2799=0, BH2799=0,BN2799=0,BP2799=0), 0,BD2799+BH2799+BK2799+BL2799+BN2799+BP2799)</f>
        <v>0.59066503309784446</v>
      </c>
      <c r="BR2799" s="6">
        <f>IF(D2799&gt;0,C2799/D2799,0)</f>
        <v>8.4931506849315067E-2</v>
      </c>
    </row>
    <row r="2800" spans="1:70" x14ac:dyDescent="0.2">
      <c r="A2800" s="15" t="s">
        <v>5599</v>
      </c>
      <c r="B2800" s="15" t="s">
        <v>5600</v>
      </c>
      <c r="C2800" s="15">
        <v>0.25</v>
      </c>
      <c r="D2800" s="15">
        <v>11.14</v>
      </c>
      <c r="E2800" s="15">
        <v>10.36</v>
      </c>
      <c r="F2800" s="15">
        <v>25.57</v>
      </c>
      <c r="G2800" s="15">
        <v>2.25</v>
      </c>
      <c r="H2800" s="21">
        <v>8220000000</v>
      </c>
      <c r="I2800" s="15">
        <v>45.21</v>
      </c>
      <c r="J2800" s="15">
        <v>0.12</v>
      </c>
      <c r="K2800" s="15">
        <v>0.12</v>
      </c>
      <c r="L2800" s="15">
        <v>0.2</v>
      </c>
      <c r="M2800" s="15">
        <v>0.2</v>
      </c>
      <c r="N2800" s="15">
        <v>0.2</v>
      </c>
      <c r="O2800" s="15">
        <v>1.81</v>
      </c>
      <c r="P2800" s="15">
        <v>111.2</v>
      </c>
      <c r="Q2800" s="15">
        <v>4.92</v>
      </c>
      <c r="R2800" s="15">
        <v>0.35</v>
      </c>
      <c r="S2800" s="15">
        <v>2.46</v>
      </c>
      <c r="T2800" s="15">
        <v>11.65</v>
      </c>
      <c r="U2800" s="15">
        <v>11.65</v>
      </c>
      <c r="V2800" s="15">
        <v>11.73</v>
      </c>
      <c r="W2800" s="15">
        <v>11.73</v>
      </c>
      <c r="X2800" s="15">
        <v>17.25</v>
      </c>
      <c r="Y2800" s="15">
        <v>17.25</v>
      </c>
      <c r="Z2800" s="15">
        <v>17.36</v>
      </c>
      <c r="AA2800" s="15">
        <v>17.36</v>
      </c>
      <c r="AB2800" s="15">
        <v>15.54</v>
      </c>
      <c r="AC2800" s="15">
        <v>4.38</v>
      </c>
      <c r="AD2800" s="15">
        <v>1.66</v>
      </c>
      <c r="AE2800" s="15">
        <v>4.38</v>
      </c>
      <c r="AF2800" s="15">
        <v>3.77</v>
      </c>
      <c r="AG2800" s="15">
        <v>1.42</v>
      </c>
      <c r="AH2800" s="15">
        <v>3.77</v>
      </c>
      <c r="AI2800" s="15">
        <v>5.37</v>
      </c>
      <c r="AJ2800" s="15">
        <v>1.94</v>
      </c>
      <c r="AK2800" s="15">
        <v>5.37</v>
      </c>
      <c r="AL2800" s="15">
        <v>0.39</v>
      </c>
      <c r="AM2800" s="15">
        <v>734.31</v>
      </c>
      <c r="AN2800" s="15">
        <v>35.58</v>
      </c>
      <c r="AO2800" s="15">
        <v>18.29</v>
      </c>
      <c r="AP2800" s="15">
        <v>11.98</v>
      </c>
      <c r="AQ2800" s="15">
        <v>7.66</v>
      </c>
      <c r="AR2800" s="15">
        <v>22.86</v>
      </c>
      <c r="AS2800" s="15">
        <v>10.01</v>
      </c>
      <c r="AT2800" s="15"/>
      <c r="AU2800" s="15">
        <v>6.58</v>
      </c>
      <c r="AV2800" s="15"/>
      <c r="AW2800" s="15">
        <v>3190000</v>
      </c>
      <c r="AX2800" s="15">
        <v>1540000</v>
      </c>
      <c r="AZ2800" s="6">
        <f>IF(D2800&gt;0,H2800/D2800,0)</f>
        <v>737881508.07899463</v>
      </c>
      <c r="BA2800" s="6">
        <f>AZ2800*Q2800</f>
        <v>3630377019.7486534</v>
      </c>
      <c r="BB2800" s="6">
        <f>IF(C2800&gt;C$3054,C$3054,IF(C2800&lt;C$3053,C$3053,C2800))</f>
        <v>0.25</v>
      </c>
      <c r="BC2800" s="6">
        <f>IF(BB2800&gt;0,(D2800/15)-BB2800,0)</f>
        <v>0.4926666666666667</v>
      </c>
      <c r="BD2800" s="6">
        <f>BC2800/BC$3049</f>
        <v>9.4877391192707675E-2</v>
      </c>
      <c r="BE2800" s="15">
        <f>IF(AU2800&gt;AU$3054,AU$3054,IF(AU2800&lt;AU$3053,AU$3053,AU2800))</f>
        <v>6.58</v>
      </c>
      <c r="BF2800" s="15">
        <f>IF(I2800&gt;I$3054,I$3054,IF(I2800&lt;I$3053,I$3053,I2800))</f>
        <v>45.21</v>
      </c>
      <c r="BG2800" s="6">
        <f>IF(BE2800&gt;0, BF2800/BE2800,0)</f>
        <v>6.8708206686930096</v>
      </c>
      <c r="BH2800" s="26">
        <f>BG2800/BG$3049</f>
        <v>6.6065583352817401E-3</v>
      </c>
      <c r="BI2800" s="26">
        <f>IF(AV2800&gt;AV$3054,AV$3054,IF(AV2800&lt;AV$3053,AV$3053,AV2800))</f>
        <v>0</v>
      </c>
      <c r="BJ2800" s="6">
        <f>IF(BI2800&gt;0, BF2800/BI2800,0)</f>
        <v>0</v>
      </c>
      <c r="BK2800" s="26">
        <f>BJ2800/BJ$3049</f>
        <v>0</v>
      </c>
      <c r="BL2800" s="6">
        <f>IF(_xlfn.NUMBERVALUE(AL2800),IF(ABS(AL2800)&lt;1,1-ABS(AL2800),0),0)</f>
        <v>0.61</v>
      </c>
      <c r="BM2800" s="6">
        <f>IF(F2800&gt;F$3054,F$3054,IF(F2800&lt;F$3053,F$3053,F2800))</f>
        <v>25.57</v>
      </c>
      <c r="BN2800" s="6">
        <f>IF(BM2800&gt;0, BM2800/BM$3049, BM2800/BM$3050*-1)</f>
        <v>3.230299324258671E-2</v>
      </c>
      <c r="BO2800" s="6">
        <f>IF(O2800&gt;O$3054,O$3054,IF(O2800&lt;O$3053,O$3053,O2800))</f>
        <v>1.81</v>
      </c>
      <c r="BP2800" s="26">
        <f>BO2800/BO$3049</f>
        <v>1.7067598000404298E-2</v>
      </c>
      <c r="BQ2800" s="26">
        <f>IF(OR(BD2800=0, BH2800=0,BN2800=0,BP2800=0), 0,BD2800+BH2800+BK2800+BL2800+BN2800+BP2800)</f>
        <v>0.76085454077098036</v>
      </c>
      <c r="BR2800" s="6">
        <f>IF(D2800&gt;0,C2800/D2800,0)</f>
        <v>2.244165170556553E-2</v>
      </c>
    </row>
    <row r="2801" spans="1:70" x14ac:dyDescent="0.2">
      <c r="A2801" s="15" t="s">
        <v>5439</v>
      </c>
      <c r="B2801" s="15" t="s">
        <v>5440</v>
      </c>
      <c r="C2801" s="15"/>
      <c r="D2801" s="15">
        <v>0</v>
      </c>
      <c r="E2801" s="15"/>
      <c r="F2801" s="15"/>
      <c r="G2801" s="15"/>
      <c r="H2801" s="21"/>
      <c r="I2801" s="15"/>
      <c r="J2801" s="15"/>
      <c r="K2801" s="15"/>
      <c r="L2801" s="15"/>
      <c r="M2801" s="15"/>
      <c r="N2801" s="15"/>
      <c r="O2801" s="15"/>
      <c r="P2801" s="15"/>
      <c r="Q2801" s="15"/>
      <c r="R2801" s="15"/>
      <c r="S2801" s="15">
        <v>0.77</v>
      </c>
      <c r="T2801" s="15">
        <v>0.04</v>
      </c>
      <c r="U2801" s="15">
        <v>0.04</v>
      </c>
      <c r="V2801" s="15">
        <v>20.54</v>
      </c>
      <c r="W2801" s="15">
        <v>20.54</v>
      </c>
      <c r="X2801" s="15">
        <v>0.09</v>
      </c>
      <c r="Y2801" s="15">
        <v>0.09</v>
      </c>
      <c r="Z2801" s="15">
        <v>43.02</v>
      </c>
      <c r="AA2801" s="15">
        <v>43.02</v>
      </c>
      <c r="AB2801" s="15">
        <v>-3.54</v>
      </c>
      <c r="AC2801" s="15">
        <v>-7.37</v>
      </c>
      <c r="AD2801" s="15">
        <v>1.86</v>
      </c>
      <c r="AE2801" s="15">
        <v>-7.37</v>
      </c>
      <c r="AF2801" s="15">
        <v>-4.3</v>
      </c>
      <c r="AG2801" s="15">
        <v>1.24</v>
      </c>
      <c r="AH2801" s="15">
        <v>-4.3</v>
      </c>
      <c r="AI2801" s="15">
        <v>-8.5</v>
      </c>
      <c r="AJ2801" s="15">
        <v>2.14</v>
      </c>
      <c r="AK2801" s="15">
        <v>-8.5</v>
      </c>
      <c r="AL2801" s="15"/>
      <c r="AM2801" s="15">
        <v>115.02</v>
      </c>
      <c r="AN2801" s="15">
        <v>55.73</v>
      </c>
      <c r="AO2801" s="15">
        <v>1.87</v>
      </c>
      <c r="AP2801" s="15">
        <v>-2.23</v>
      </c>
      <c r="AQ2801" s="15">
        <v>-2.61</v>
      </c>
      <c r="AR2801" s="15"/>
      <c r="AS2801" s="15">
        <v>16.13</v>
      </c>
      <c r="AT2801" s="15">
        <v>33.869999999999997</v>
      </c>
      <c r="AU2801" s="15"/>
      <c r="AV2801" s="15"/>
      <c r="AW2801" s="15">
        <v>0</v>
      </c>
      <c r="AX2801" s="15"/>
      <c r="AZ2801" s="6">
        <f>IF(D2801&gt;0,H2801/D2801,0)</f>
        <v>0</v>
      </c>
      <c r="BA2801" s="6">
        <f>AZ2801*Q2801</f>
        <v>0</v>
      </c>
      <c r="BB2801" s="6">
        <f>IF(C2801&gt;C$3054,C$3054,IF(C2801&lt;C$3053,C$3053,C2801))</f>
        <v>0</v>
      </c>
      <c r="BC2801" s="6">
        <f>IF(BB2801&gt;0,(D2801/15)-BB2801,0)</f>
        <v>0</v>
      </c>
      <c r="BD2801" s="6">
        <f>BC2801/BC$3049</f>
        <v>0</v>
      </c>
      <c r="BE2801" s="15">
        <f>IF(AU2801&gt;AU$3054,AU$3054,IF(AU2801&lt;AU$3053,AU$3053,AU2801))</f>
        <v>0</v>
      </c>
      <c r="BF2801" s="15">
        <f>IF(I2801&gt;I$3054,I$3054,IF(I2801&lt;I$3053,I$3053,I2801))</f>
        <v>0</v>
      </c>
      <c r="BG2801" s="6">
        <f>IF(BE2801&gt;0, BF2801/BE2801,0)</f>
        <v>0</v>
      </c>
      <c r="BH2801" s="26">
        <f>BG2801/BG$3049</f>
        <v>0</v>
      </c>
      <c r="BI2801" s="26">
        <f>IF(AV2801&gt;AV$3054,AV$3054,IF(AV2801&lt;AV$3053,AV$3053,AV2801))</f>
        <v>0</v>
      </c>
      <c r="BJ2801" s="6">
        <f>IF(BI2801&gt;0, BF2801/BI2801,0)</f>
        <v>0</v>
      </c>
      <c r="BK2801" s="26">
        <f>BJ2801/BJ$3049</f>
        <v>0</v>
      </c>
      <c r="BL2801" s="6">
        <f>IF(_xlfn.NUMBERVALUE(AL2801),IF(ABS(AL2801)&lt;1,1-ABS(AL2801),0),0)</f>
        <v>0</v>
      </c>
      <c r="BM2801" s="6">
        <f>IF(F2801&gt;F$3054,F$3054,IF(F2801&lt;F$3053,F$3053,F2801))</f>
        <v>0</v>
      </c>
      <c r="BN2801" s="6">
        <f>IF(BM2801&gt;0, BM2801/BM$3049, BM2801/BM$3050*-1)</f>
        <v>0</v>
      </c>
      <c r="BO2801" s="6">
        <f>IF(O2801&gt;O$3054,O$3054,IF(O2801&lt;O$3053,O$3053,O2801))</f>
        <v>0</v>
      </c>
      <c r="BP2801" s="26">
        <f>BO2801/BO$3049</f>
        <v>0</v>
      </c>
      <c r="BQ2801" s="26">
        <f>IF(OR(BD2801=0, BH2801=0,BN2801=0,BP2801=0), 0,BD2801+BH2801+BK2801+BL2801+BN2801+BP2801)</f>
        <v>0</v>
      </c>
      <c r="BR2801" s="6">
        <f>IF(D2801&gt;0,C2801/D2801,0)</f>
        <v>0</v>
      </c>
    </row>
    <row r="2802" spans="1:70" x14ac:dyDescent="0.2">
      <c r="A2802" s="15" t="s">
        <v>5573</v>
      </c>
      <c r="B2802" s="15" t="s">
        <v>5574</v>
      </c>
      <c r="C2802" s="15"/>
      <c r="D2802" s="15">
        <v>0.8</v>
      </c>
      <c r="E2802" s="15"/>
      <c r="F2802" s="15"/>
      <c r="G2802" s="15"/>
      <c r="H2802" s="21"/>
      <c r="I2802" s="15"/>
      <c r="J2802" s="15"/>
      <c r="K2802" s="15"/>
      <c r="L2802" s="15"/>
      <c r="M2802" s="15"/>
      <c r="N2802" s="15"/>
      <c r="O2802" s="15"/>
      <c r="P2802" s="15"/>
      <c r="Q2802" s="15"/>
      <c r="R2802" s="15"/>
      <c r="S2802" s="15"/>
      <c r="T2802" s="15"/>
      <c r="U2802" s="15"/>
      <c r="V2802" s="15"/>
      <c r="W2802" s="15"/>
      <c r="X2802" s="15"/>
      <c r="Y2802" s="15"/>
      <c r="Z2802" s="15"/>
      <c r="AA2802" s="15"/>
      <c r="AB2802" s="15"/>
      <c r="AC2802" s="15"/>
      <c r="AD2802" s="15"/>
      <c r="AE2802" s="15"/>
      <c r="AF2802" s="15"/>
      <c r="AG2802" s="15"/>
      <c r="AH2802" s="15"/>
      <c r="AI2802" s="15"/>
      <c r="AJ2802" s="15"/>
      <c r="AK2802" s="15"/>
      <c r="AL2802" s="15"/>
      <c r="AM2802" s="15"/>
      <c r="AN2802" s="15"/>
      <c r="AO2802" s="15"/>
      <c r="AP2802" s="15"/>
      <c r="AQ2802" s="15"/>
      <c r="AR2802" s="15"/>
      <c r="AS2802" s="15"/>
      <c r="AT2802" s="15"/>
      <c r="AU2802" s="15"/>
      <c r="AV2802" s="15"/>
      <c r="AW2802" s="16">
        <v>27399</v>
      </c>
      <c r="AX2802" s="16">
        <v>45092</v>
      </c>
      <c r="AZ2802" s="6">
        <f>IF(D2802&gt;0,H2802/D2802,0)</f>
        <v>0</v>
      </c>
      <c r="BA2802" s="6">
        <f>AZ2802*Q2802</f>
        <v>0</v>
      </c>
      <c r="BB2802" s="6">
        <f>IF(C2802&gt;C$3054,C$3054,IF(C2802&lt;C$3053,C$3053,C2802))</f>
        <v>0</v>
      </c>
      <c r="BC2802" s="6">
        <f>IF(BB2802&gt;0,(D2802/15)-BB2802,0)</f>
        <v>0</v>
      </c>
      <c r="BD2802" s="6">
        <f>BC2802/BC$3049</f>
        <v>0</v>
      </c>
      <c r="BE2802" s="15">
        <f>IF(AU2802&gt;AU$3054,AU$3054,IF(AU2802&lt;AU$3053,AU$3053,AU2802))</f>
        <v>0</v>
      </c>
      <c r="BF2802" s="15">
        <f>IF(I2802&gt;I$3054,I$3054,IF(I2802&lt;I$3053,I$3053,I2802))</f>
        <v>0</v>
      </c>
      <c r="BG2802" s="6">
        <f>IF(BE2802&gt;0, BF2802/BE2802,0)</f>
        <v>0</v>
      </c>
      <c r="BH2802" s="26">
        <f>BG2802/BG$3049</f>
        <v>0</v>
      </c>
      <c r="BI2802" s="26">
        <f>IF(AV2802&gt;AV$3054,AV$3054,IF(AV2802&lt;AV$3053,AV$3053,AV2802))</f>
        <v>0</v>
      </c>
      <c r="BJ2802" s="6">
        <f>IF(BI2802&gt;0, BF2802/BI2802,0)</f>
        <v>0</v>
      </c>
      <c r="BK2802" s="26">
        <f>BJ2802/BJ$3049</f>
        <v>0</v>
      </c>
      <c r="BL2802" s="6">
        <f>IF(_xlfn.NUMBERVALUE(AL2802),IF(ABS(AL2802)&lt;1,1-ABS(AL2802),0),0)</f>
        <v>0</v>
      </c>
      <c r="BM2802" s="6">
        <f>IF(F2802&gt;F$3054,F$3054,IF(F2802&lt;F$3053,F$3053,F2802))</f>
        <v>0</v>
      </c>
      <c r="BN2802" s="6">
        <f>IF(BM2802&gt;0, BM2802/BM$3049, BM2802/BM$3050*-1)</f>
        <v>0</v>
      </c>
      <c r="BO2802" s="6">
        <f>IF(O2802&gt;O$3054,O$3054,IF(O2802&lt;O$3053,O$3053,O2802))</f>
        <v>0</v>
      </c>
      <c r="BP2802" s="26">
        <f>BO2802/BO$3049</f>
        <v>0</v>
      </c>
      <c r="BQ2802" s="26">
        <f>IF(OR(BD2802=0, BH2802=0,BN2802=0,BP2802=0), 0,BD2802+BH2802+BK2802+BL2802+BN2802+BP2802)</f>
        <v>0</v>
      </c>
      <c r="BR2802" s="6">
        <f>IF(D2802&gt;0,C2802/D2802,0)</f>
        <v>0</v>
      </c>
    </row>
    <row r="2803" spans="1:70" x14ac:dyDescent="0.2">
      <c r="A2803" s="15" t="s">
        <v>5427</v>
      </c>
      <c r="B2803" s="15" t="s">
        <v>5428</v>
      </c>
      <c r="C2803" s="15">
        <v>-0.03</v>
      </c>
      <c r="D2803" s="15">
        <v>0</v>
      </c>
      <c r="E2803" s="15">
        <v>0.01</v>
      </c>
      <c r="F2803" s="15"/>
      <c r="G2803" s="15"/>
      <c r="H2803" s="21"/>
      <c r="I2803" s="15"/>
      <c r="J2803" s="15">
        <v>0</v>
      </c>
      <c r="K2803" s="15"/>
      <c r="L2803" s="15">
        <v>0</v>
      </c>
      <c r="M2803" s="15"/>
      <c r="N2803" s="15">
        <v>0</v>
      </c>
      <c r="O2803" s="15"/>
      <c r="P2803" s="15"/>
      <c r="Q2803" s="15">
        <v>0.24</v>
      </c>
      <c r="R2803" s="15">
        <v>0.24</v>
      </c>
      <c r="S2803" s="15">
        <v>1.55</v>
      </c>
      <c r="T2803" s="15">
        <v>0</v>
      </c>
      <c r="U2803" s="15">
        <v>0</v>
      </c>
      <c r="V2803" s="15">
        <v>19.47</v>
      </c>
      <c r="W2803" s="15">
        <v>25.42</v>
      </c>
      <c r="X2803" s="15">
        <v>0</v>
      </c>
      <c r="Y2803" s="15">
        <v>0</v>
      </c>
      <c r="Z2803" s="15">
        <v>46.57</v>
      </c>
      <c r="AA2803" s="15">
        <v>68.11</v>
      </c>
      <c r="AB2803" s="15">
        <v>-3.26</v>
      </c>
      <c r="AC2803" s="15">
        <v>-12.08</v>
      </c>
      <c r="AD2803" s="15">
        <v>-9.68</v>
      </c>
      <c r="AE2803" s="15">
        <v>-10.130000000000001</v>
      </c>
      <c r="AF2803" s="15">
        <v>-4.9000000000000004</v>
      </c>
      <c r="AG2803" s="15">
        <v>-4.55</v>
      </c>
      <c r="AH2803" s="15">
        <v>-4.3899999999999997</v>
      </c>
      <c r="AI2803" s="15">
        <v>-12.08</v>
      </c>
      <c r="AJ2803" s="15">
        <v>-9.68</v>
      </c>
      <c r="AK2803" s="15">
        <v>-10.130000000000001</v>
      </c>
      <c r="AL2803" s="15"/>
      <c r="AM2803" s="15">
        <v>58.8</v>
      </c>
      <c r="AN2803" s="15">
        <v>13.62</v>
      </c>
      <c r="AO2803" s="15">
        <v>-5.75</v>
      </c>
      <c r="AP2803" s="15">
        <v>-10</v>
      </c>
      <c r="AQ2803" s="15">
        <v>-10.42</v>
      </c>
      <c r="AR2803" s="15"/>
      <c r="AS2803" s="15">
        <v>-19.77</v>
      </c>
      <c r="AT2803" s="15"/>
      <c r="AU2803" s="15"/>
      <c r="AV2803" s="15"/>
      <c r="AW2803" s="15">
        <v>0</v>
      </c>
      <c r="AX2803" s="15"/>
      <c r="AZ2803" s="6">
        <f>IF(D2803&gt;0,H2803/D2803,0)</f>
        <v>0</v>
      </c>
      <c r="BA2803" s="6">
        <f>AZ2803*Q2803</f>
        <v>0</v>
      </c>
      <c r="BB2803" s="6">
        <f>IF(C2803&gt;C$3054,C$3054,IF(C2803&lt;C$3053,C$3053,C2803))</f>
        <v>-0.03</v>
      </c>
      <c r="BC2803" s="6">
        <f>IF(BB2803&gt;0,(D2803/15)-BB2803,0)</f>
        <v>0</v>
      </c>
      <c r="BD2803" s="6">
        <f>BC2803/BC$3049</f>
        <v>0</v>
      </c>
      <c r="BE2803" s="15">
        <f>IF(AU2803&gt;AU$3054,AU$3054,IF(AU2803&lt;AU$3053,AU$3053,AU2803))</f>
        <v>0</v>
      </c>
      <c r="BF2803" s="15">
        <f>IF(I2803&gt;I$3054,I$3054,IF(I2803&lt;I$3053,I$3053,I2803))</f>
        <v>0</v>
      </c>
      <c r="BG2803" s="6">
        <f>IF(BE2803&gt;0, BF2803/BE2803,0)</f>
        <v>0</v>
      </c>
      <c r="BH2803" s="26">
        <f>BG2803/BG$3049</f>
        <v>0</v>
      </c>
      <c r="BI2803" s="26">
        <f>IF(AV2803&gt;AV$3054,AV$3054,IF(AV2803&lt;AV$3053,AV$3053,AV2803))</f>
        <v>0</v>
      </c>
      <c r="BJ2803" s="6">
        <f>IF(BI2803&gt;0, BF2803/BI2803,0)</f>
        <v>0</v>
      </c>
      <c r="BK2803" s="26">
        <f>BJ2803/BJ$3049</f>
        <v>0</v>
      </c>
      <c r="BL2803" s="6">
        <f>IF(_xlfn.NUMBERVALUE(AL2803),IF(ABS(AL2803)&lt;1,1-ABS(AL2803),0),0)</f>
        <v>0</v>
      </c>
      <c r="BM2803" s="6">
        <f>IF(F2803&gt;F$3054,F$3054,IF(F2803&lt;F$3053,F$3053,F2803))</f>
        <v>0</v>
      </c>
      <c r="BN2803" s="6">
        <f>IF(BM2803&gt;0, BM2803/BM$3049, BM2803/BM$3050*-1)</f>
        <v>0</v>
      </c>
      <c r="BO2803" s="6">
        <f>IF(O2803&gt;O$3054,O$3054,IF(O2803&lt;O$3053,O$3053,O2803))</f>
        <v>0</v>
      </c>
      <c r="BP2803" s="26">
        <f>BO2803/BO$3049</f>
        <v>0</v>
      </c>
      <c r="BQ2803" s="26">
        <f>IF(OR(BD2803=0, BH2803=0,BN2803=0,BP2803=0), 0,BD2803+BH2803+BK2803+BL2803+BN2803+BP2803)</f>
        <v>0</v>
      </c>
      <c r="BR2803" s="6">
        <f>IF(D2803&gt;0,C2803/D2803,0)</f>
        <v>0</v>
      </c>
    </row>
    <row r="2804" spans="1:70" x14ac:dyDescent="0.2">
      <c r="A2804" s="15" t="s">
        <v>712</v>
      </c>
      <c r="B2804" s="15" t="s">
        <v>713</v>
      </c>
      <c r="C2804" s="15">
        <v>0</v>
      </c>
      <c r="D2804" s="15">
        <v>0</v>
      </c>
      <c r="E2804" s="15">
        <v>0.46</v>
      </c>
      <c r="F2804" s="15">
        <v>-6.45</v>
      </c>
      <c r="G2804" s="15">
        <v>1.81</v>
      </c>
      <c r="H2804" s="21"/>
      <c r="I2804" s="15">
        <v>0</v>
      </c>
      <c r="J2804" s="15">
        <v>0</v>
      </c>
      <c r="K2804" s="15"/>
      <c r="L2804" s="15">
        <v>0</v>
      </c>
      <c r="M2804" s="15"/>
      <c r="N2804" s="15">
        <v>0</v>
      </c>
      <c r="O2804" s="15"/>
      <c r="P2804" s="15"/>
      <c r="Q2804" s="15">
        <v>0.32</v>
      </c>
      <c r="R2804" s="15">
        <v>0.06</v>
      </c>
      <c r="S2804" s="15">
        <v>9.94</v>
      </c>
      <c r="T2804" s="15">
        <v>0</v>
      </c>
      <c r="U2804" s="15">
        <v>0</v>
      </c>
      <c r="V2804" s="15">
        <v>0</v>
      </c>
      <c r="W2804" s="15">
        <v>0</v>
      </c>
      <c r="X2804" s="15">
        <v>0</v>
      </c>
      <c r="Y2804" s="15">
        <v>0</v>
      </c>
      <c r="Z2804" s="15">
        <v>0</v>
      </c>
      <c r="AA2804" s="15">
        <v>0</v>
      </c>
      <c r="AB2804" s="15"/>
      <c r="AC2804" s="15">
        <v>0.92</v>
      </c>
      <c r="AD2804" s="15">
        <v>-3.32</v>
      </c>
      <c r="AE2804" s="15">
        <v>3.59</v>
      </c>
      <c r="AF2804" s="15">
        <v>0.89</v>
      </c>
      <c r="AG2804" s="15">
        <v>-3.01</v>
      </c>
      <c r="AH2804" s="15">
        <v>3.3</v>
      </c>
      <c r="AI2804" s="15">
        <v>0.94</v>
      </c>
      <c r="AJ2804" s="15">
        <v>-3.37</v>
      </c>
      <c r="AK2804" s="15">
        <v>3.62</v>
      </c>
      <c r="AL2804" s="15">
        <v>2.3199999999999998</v>
      </c>
      <c r="AM2804" s="15">
        <v>204.7</v>
      </c>
      <c r="AN2804" s="15">
        <v>27.22</v>
      </c>
      <c r="AO2804" s="15">
        <v>40.619999999999997</v>
      </c>
      <c r="AP2804" s="15">
        <v>4.4800000000000004</v>
      </c>
      <c r="AQ2804" s="15">
        <v>3.58</v>
      </c>
      <c r="AR2804" s="15"/>
      <c r="AS2804" s="15"/>
      <c r="AT2804" s="15"/>
      <c r="AU2804" s="15"/>
      <c r="AV2804" s="15"/>
      <c r="AW2804" s="15">
        <v>0</v>
      </c>
      <c r="AX2804" s="16">
        <v>111289</v>
      </c>
      <c r="AZ2804" s="6">
        <f>IF(D2804&gt;0,H2804/D2804,0)</f>
        <v>0</v>
      </c>
      <c r="BA2804" s="6">
        <f>AZ2804*Q2804</f>
        <v>0</v>
      </c>
      <c r="BB2804" s="6">
        <f>IF(C2804&gt;C$3054,C$3054,IF(C2804&lt;C$3053,C$3053,C2804))</f>
        <v>0</v>
      </c>
      <c r="BC2804" s="6">
        <f>IF(BB2804&gt;0,(D2804/15)-BB2804,0)</f>
        <v>0</v>
      </c>
      <c r="BD2804" s="6">
        <f>BC2804/BC$3049</f>
        <v>0</v>
      </c>
      <c r="BE2804" s="15">
        <f>IF(AU2804&gt;AU$3054,AU$3054,IF(AU2804&lt;AU$3053,AU$3053,AU2804))</f>
        <v>0</v>
      </c>
      <c r="BF2804" s="15">
        <f>IF(I2804&gt;I$3054,I$3054,IF(I2804&lt;I$3053,I$3053,I2804))</f>
        <v>0</v>
      </c>
      <c r="BG2804" s="6">
        <f>IF(BE2804&gt;0, BF2804/BE2804,0)</f>
        <v>0</v>
      </c>
      <c r="BH2804" s="26">
        <f>BG2804/BG$3049</f>
        <v>0</v>
      </c>
      <c r="BI2804" s="26">
        <f>IF(AV2804&gt;AV$3054,AV$3054,IF(AV2804&lt;AV$3053,AV$3053,AV2804))</f>
        <v>0</v>
      </c>
      <c r="BJ2804" s="6">
        <f>IF(BI2804&gt;0, BF2804/BI2804,0)</f>
        <v>0</v>
      </c>
      <c r="BK2804" s="26">
        <f>BJ2804/BJ$3049</f>
        <v>0</v>
      </c>
      <c r="BL2804" s="6">
        <f>IF(_xlfn.NUMBERVALUE(AL2804),IF(ABS(AL2804)&lt;1,1-ABS(AL2804),0),0)</f>
        <v>0</v>
      </c>
      <c r="BM2804" s="6">
        <f>IF(F2804&gt;F$3054,F$3054,IF(F2804&lt;F$3053,F$3053,F2804))</f>
        <v>-6.45</v>
      </c>
      <c r="BN2804" s="6">
        <f>IF(BM2804&gt;0, BM2804/BM$3049, BM2804/BM$3050*-1)</f>
        <v>-6.4850191031570484E-2</v>
      </c>
      <c r="BO2804" s="6">
        <f>IF(O2804&gt;O$3054,O$3054,IF(O2804&lt;O$3053,O$3053,O2804))</f>
        <v>0</v>
      </c>
      <c r="BP2804" s="26">
        <f>BO2804/BO$3049</f>
        <v>0</v>
      </c>
      <c r="BQ2804" s="26">
        <f>IF(OR(BD2804=0, BH2804=0,BN2804=0,BP2804=0), 0,BD2804+BH2804+BK2804+BL2804+BN2804+BP2804)</f>
        <v>0</v>
      </c>
      <c r="BR2804" s="6">
        <f>IF(D2804&gt;0,C2804/D2804,0)</f>
        <v>0</v>
      </c>
    </row>
    <row r="2805" spans="1:70" x14ac:dyDescent="0.2">
      <c r="A2805" s="15" t="s">
        <v>5633</v>
      </c>
      <c r="B2805" s="15" t="s">
        <v>5632</v>
      </c>
      <c r="C2805" s="15">
        <v>0</v>
      </c>
      <c r="D2805" s="15">
        <v>0.01</v>
      </c>
      <c r="E2805" s="15">
        <v>0</v>
      </c>
      <c r="F2805" s="15">
        <v>-50</v>
      </c>
      <c r="G2805" s="15">
        <v>0.63</v>
      </c>
      <c r="H2805" s="21">
        <v>2860000</v>
      </c>
      <c r="I2805" s="15"/>
      <c r="J2805" s="15">
        <v>0</v>
      </c>
      <c r="K2805" s="15"/>
      <c r="L2805" s="15">
        <v>0</v>
      </c>
      <c r="M2805" s="15"/>
      <c r="N2805" s="15">
        <v>0</v>
      </c>
      <c r="O2805" s="15"/>
      <c r="P2805" s="15"/>
      <c r="Q2805" s="15">
        <v>0</v>
      </c>
      <c r="R2805" s="15">
        <v>0</v>
      </c>
      <c r="S2805" s="15">
        <v>0.38</v>
      </c>
      <c r="T2805" s="15">
        <v>0</v>
      </c>
      <c r="U2805" s="15">
        <v>0</v>
      </c>
      <c r="V2805" s="15">
        <v>0</v>
      </c>
      <c r="W2805" s="15">
        <v>0</v>
      </c>
      <c r="X2805" s="15">
        <v>0</v>
      </c>
      <c r="Y2805" s="15">
        <v>0</v>
      </c>
      <c r="Z2805" s="15">
        <v>0</v>
      </c>
      <c r="AA2805" s="15">
        <v>0</v>
      </c>
      <c r="AB2805" s="15"/>
      <c r="AC2805" s="15">
        <v>-20.059999999999999</v>
      </c>
      <c r="AD2805" s="15">
        <v>-77.66</v>
      </c>
      <c r="AE2805" s="15">
        <v>-20.059999999999999</v>
      </c>
      <c r="AF2805" s="15">
        <v>-18.37</v>
      </c>
      <c r="AG2805" s="15">
        <v>-74.97</v>
      </c>
      <c r="AH2805" s="15">
        <v>-18.37</v>
      </c>
      <c r="AI2805" s="15">
        <v>-20.059999999999999</v>
      </c>
      <c r="AJ2805" s="15">
        <v>-77.7</v>
      </c>
      <c r="AK2805" s="15">
        <v>-20.059999999999999</v>
      </c>
      <c r="AL2805" s="15">
        <v>0.61</v>
      </c>
      <c r="AM2805" s="15">
        <v>84.03</v>
      </c>
      <c r="AN2805" s="15"/>
      <c r="AO2805" s="16">
        <v>-3662.56</v>
      </c>
      <c r="AP2805" s="16">
        <v>-3662.56</v>
      </c>
      <c r="AQ2805" s="16">
        <v>-3422.86</v>
      </c>
      <c r="AR2805" s="15"/>
      <c r="AS2805" s="15">
        <v>-38.32</v>
      </c>
      <c r="AT2805" s="15"/>
      <c r="AU2805" s="15"/>
      <c r="AV2805" s="15"/>
      <c r="AW2805" s="15">
        <v>35380000</v>
      </c>
      <c r="AX2805" s="16">
        <v>456959</v>
      </c>
      <c r="AZ2805" s="6">
        <f>IF(D2805&gt;0,H2805/D2805,0)</f>
        <v>286000000</v>
      </c>
      <c r="BA2805" s="6">
        <f>AZ2805*Q2805</f>
        <v>0</v>
      </c>
      <c r="BB2805" s="6">
        <f>IF(C2805&gt;C$3054,C$3054,IF(C2805&lt;C$3053,C$3053,C2805))</f>
        <v>0</v>
      </c>
      <c r="BC2805" s="6">
        <f>IF(BB2805&gt;0,(D2805/15)-BB2805,0)</f>
        <v>0</v>
      </c>
      <c r="BD2805" s="6">
        <f>BC2805/BC$3049</f>
        <v>0</v>
      </c>
      <c r="BE2805" s="15">
        <f>IF(AU2805&gt;AU$3054,AU$3054,IF(AU2805&lt;AU$3053,AU$3053,AU2805))</f>
        <v>0</v>
      </c>
      <c r="BF2805" s="15">
        <f>IF(I2805&gt;I$3054,I$3054,IF(I2805&lt;I$3053,I$3053,I2805))</f>
        <v>0</v>
      </c>
      <c r="BG2805" s="6">
        <f>IF(BE2805&gt;0, BF2805/BE2805,0)</f>
        <v>0</v>
      </c>
      <c r="BH2805" s="26">
        <f>BG2805/BG$3049</f>
        <v>0</v>
      </c>
      <c r="BI2805" s="26">
        <f>IF(AV2805&gt;AV$3054,AV$3054,IF(AV2805&lt;AV$3053,AV$3053,AV2805))</f>
        <v>0</v>
      </c>
      <c r="BJ2805" s="6">
        <f>IF(BI2805&gt;0, BF2805/BI2805,0)</f>
        <v>0</v>
      </c>
      <c r="BK2805" s="26">
        <f>BJ2805/BJ$3049</f>
        <v>0</v>
      </c>
      <c r="BL2805" s="6">
        <f>IF(_xlfn.NUMBERVALUE(AL2805),IF(ABS(AL2805)&lt;1,1-ABS(AL2805),0),0)</f>
        <v>0.39</v>
      </c>
      <c r="BM2805" s="6">
        <f>IF(F2805&gt;F$3054,F$3054,IF(F2805&lt;F$3053,F$3053,F2805))</f>
        <v>-50</v>
      </c>
      <c r="BN2805" s="6">
        <f>IF(BM2805&gt;0, BM2805/BM$3049, BM2805/BM$3050*-1)</f>
        <v>-0.50271465915946112</v>
      </c>
      <c r="BO2805" s="6">
        <f>IF(O2805&gt;O$3054,O$3054,IF(O2805&lt;O$3053,O$3053,O2805))</f>
        <v>0</v>
      </c>
      <c r="BP2805" s="26">
        <f>BO2805/BO$3049</f>
        <v>0</v>
      </c>
      <c r="BQ2805" s="26">
        <f>IF(OR(BD2805=0, BH2805=0,BN2805=0,BP2805=0), 0,BD2805+BH2805+BK2805+BL2805+BN2805+BP2805)</f>
        <v>0</v>
      </c>
      <c r="BR2805" s="6">
        <f>IF(D2805&gt;0,C2805/D2805,0)</f>
        <v>0</v>
      </c>
    </row>
    <row r="2806" spans="1:70" x14ac:dyDescent="0.2">
      <c r="A2806" s="15" t="s">
        <v>5631</v>
      </c>
      <c r="B2806" s="15" t="s">
        <v>5632</v>
      </c>
      <c r="C2806" s="15"/>
      <c r="D2806" s="15"/>
      <c r="E2806" s="15">
        <v>0.02</v>
      </c>
      <c r="F2806" s="15">
        <v>-80</v>
      </c>
      <c r="G2806" s="15">
        <v>0.38</v>
      </c>
      <c r="H2806" s="21"/>
      <c r="I2806" s="15"/>
      <c r="J2806" s="15">
        <v>0</v>
      </c>
      <c r="K2806" s="15"/>
      <c r="L2806" s="15">
        <v>0</v>
      </c>
      <c r="M2806" s="15"/>
      <c r="N2806" s="15">
        <v>0</v>
      </c>
      <c r="O2806" s="15"/>
      <c r="P2806" s="15"/>
      <c r="Q2806" s="15">
        <v>0.02</v>
      </c>
      <c r="R2806" s="15">
        <v>0</v>
      </c>
      <c r="S2806" s="15">
        <v>0.38</v>
      </c>
      <c r="T2806" s="15">
        <v>0</v>
      </c>
      <c r="U2806" s="15">
        <v>0</v>
      </c>
      <c r="V2806" s="15">
        <v>0</v>
      </c>
      <c r="W2806" s="15">
        <v>0</v>
      </c>
      <c r="X2806" s="15">
        <v>0</v>
      </c>
      <c r="Y2806" s="15">
        <v>0</v>
      </c>
      <c r="Z2806" s="15">
        <v>0</v>
      </c>
      <c r="AA2806" s="15">
        <v>0</v>
      </c>
      <c r="AB2806" s="15"/>
      <c r="AC2806" s="15">
        <v>-20.059999999999999</v>
      </c>
      <c r="AD2806" s="15">
        <v>-77.66</v>
      </c>
      <c r="AE2806" s="15">
        <v>-20.059999999999999</v>
      </c>
      <c r="AF2806" s="15">
        <v>-18.37</v>
      </c>
      <c r="AG2806" s="15">
        <v>-74.97</v>
      </c>
      <c r="AH2806" s="15">
        <v>-18.37</v>
      </c>
      <c r="AI2806" s="15">
        <v>-20.059999999999999</v>
      </c>
      <c r="AJ2806" s="15">
        <v>-77.7</v>
      </c>
      <c r="AK2806" s="15">
        <v>-20.059999999999999</v>
      </c>
      <c r="AL2806" s="15">
        <v>0.35</v>
      </c>
      <c r="AM2806" s="15">
        <v>8.4</v>
      </c>
      <c r="AN2806" s="15"/>
      <c r="AO2806" s="16">
        <v>-3662.56</v>
      </c>
      <c r="AP2806" s="16">
        <v>-3662.56</v>
      </c>
      <c r="AQ2806" s="16">
        <v>-3422.86</v>
      </c>
      <c r="AR2806" s="15"/>
      <c r="AS2806" s="15">
        <v>-38.32</v>
      </c>
      <c r="AT2806" s="15"/>
      <c r="AU2806" s="15"/>
      <c r="AV2806" s="15"/>
      <c r="AW2806" s="15"/>
      <c r="AX2806" s="15"/>
      <c r="AZ2806" s="6">
        <f>IF(D2806&gt;0,H2806/D2806,0)</f>
        <v>0</v>
      </c>
      <c r="BA2806" s="6">
        <f>AZ2806*Q2806</f>
        <v>0</v>
      </c>
      <c r="BB2806" s="6">
        <f>IF(C2806&gt;C$3054,C$3054,IF(C2806&lt;C$3053,C$3053,C2806))</f>
        <v>0</v>
      </c>
      <c r="BC2806" s="6">
        <f>IF(BB2806&gt;0,(D2806/15)-BB2806,0)</f>
        <v>0</v>
      </c>
      <c r="BD2806" s="6">
        <f>BC2806/BC$3049</f>
        <v>0</v>
      </c>
      <c r="BE2806" s="15">
        <f>IF(AU2806&gt;AU$3054,AU$3054,IF(AU2806&lt;AU$3053,AU$3053,AU2806))</f>
        <v>0</v>
      </c>
      <c r="BF2806" s="15">
        <f>IF(I2806&gt;I$3054,I$3054,IF(I2806&lt;I$3053,I$3053,I2806))</f>
        <v>0</v>
      </c>
      <c r="BG2806" s="6">
        <f>IF(BE2806&gt;0, BF2806/BE2806,0)</f>
        <v>0</v>
      </c>
      <c r="BH2806" s="26">
        <f>BG2806/BG$3049</f>
        <v>0</v>
      </c>
      <c r="BI2806" s="26">
        <f>IF(AV2806&gt;AV$3054,AV$3054,IF(AV2806&lt;AV$3053,AV$3053,AV2806))</f>
        <v>0</v>
      </c>
      <c r="BJ2806" s="6">
        <f>IF(BI2806&gt;0, BF2806/BI2806,0)</f>
        <v>0</v>
      </c>
      <c r="BK2806" s="26">
        <f>BJ2806/BJ$3049</f>
        <v>0</v>
      </c>
      <c r="BL2806" s="6">
        <f>IF(_xlfn.NUMBERVALUE(AL2806),IF(ABS(AL2806)&lt;1,1-ABS(AL2806),0),0)</f>
        <v>0.65</v>
      </c>
      <c r="BM2806" s="6">
        <f>IF(F2806&gt;F$3054,F$3054,IF(F2806&lt;F$3053,F$3053,F2806))</f>
        <v>-80</v>
      </c>
      <c r="BN2806" s="6">
        <f>IF(BM2806&gt;0, BM2806/BM$3049, BM2806/BM$3050*-1)</f>
        <v>-0.80434345465513779</v>
      </c>
      <c r="BO2806" s="6">
        <f>IF(O2806&gt;O$3054,O$3054,IF(O2806&lt;O$3053,O$3053,O2806))</f>
        <v>0</v>
      </c>
      <c r="BP2806" s="26">
        <f>BO2806/BO$3049</f>
        <v>0</v>
      </c>
      <c r="BQ2806" s="26">
        <f>IF(OR(BD2806=0, BH2806=0,BN2806=0,BP2806=0), 0,BD2806+BH2806+BK2806+BL2806+BN2806+BP2806)</f>
        <v>0</v>
      </c>
      <c r="BR2806" s="6">
        <f>IF(D2806&gt;0,C2806/D2806,0)</f>
        <v>0</v>
      </c>
    </row>
    <row r="2807" spans="1:70" x14ac:dyDescent="0.2">
      <c r="A2807" s="15" t="s">
        <v>5603</v>
      </c>
      <c r="B2807" s="15" t="s">
        <v>5604</v>
      </c>
      <c r="C2807" s="15">
        <v>0.01</v>
      </c>
      <c r="D2807" s="15">
        <v>0</v>
      </c>
      <c r="E2807" s="15">
        <v>0.13</v>
      </c>
      <c r="F2807" s="15">
        <v>-3.33</v>
      </c>
      <c r="G2807" s="15">
        <v>0.65</v>
      </c>
      <c r="H2807" s="21"/>
      <c r="I2807" s="15">
        <v>0</v>
      </c>
      <c r="J2807" s="15">
        <v>0</v>
      </c>
      <c r="K2807" s="15">
        <v>0.13</v>
      </c>
      <c r="L2807" s="15">
        <v>0</v>
      </c>
      <c r="M2807" s="15"/>
      <c r="N2807" s="15">
        <v>0</v>
      </c>
      <c r="O2807" s="15"/>
      <c r="P2807" s="15"/>
      <c r="Q2807" s="15">
        <v>0.22</v>
      </c>
      <c r="R2807" s="15">
        <v>0.1</v>
      </c>
      <c r="S2807" s="15">
        <v>1.54</v>
      </c>
      <c r="T2807" s="15">
        <v>0</v>
      </c>
      <c r="U2807" s="15">
        <v>0</v>
      </c>
      <c r="V2807" s="15">
        <v>5.72</v>
      </c>
      <c r="W2807" s="15">
        <v>4.2</v>
      </c>
      <c r="X2807" s="15">
        <v>0</v>
      </c>
      <c r="Y2807" s="15">
        <v>0</v>
      </c>
      <c r="Z2807" s="15">
        <v>7.85</v>
      </c>
      <c r="AA2807" s="15">
        <v>5.49</v>
      </c>
      <c r="AB2807" s="15"/>
      <c r="AC2807" s="15">
        <v>6.97</v>
      </c>
      <c r="AD2807" s="15">
        <v>9.98</v>
      </c>
      <c r="AE2807" s="15">
        <v>7.64</v>
      </c>
      <c r="AF2807" s="15">
        <v>5.25</v>
      </c>
      <c r="AG2807" s="15">
        <v>6.26</v>
      </c>
      <c r="AH2807" s="15">
        <v>5.29</v>
      </c>
      <c r="AI2807" s="15">
        <v>7.01</v>
      </c>
      <c r="AJ2807" s="15">
        <v>9.99</v>
      </c>
      <c r="AK2807" s="15">
        <v>7.67</v>
      </c>
      <c r="AL2807" s="15"/>
      <c r="AM2807" s="15">
        <v>38.64</v>
      </c>
      <c r="AN2807" s="15">
        <v>20.79</v>
      </c>
      <c r="AO2807" s="15">
        <v>6.46</v>
      </c>
      <c r="AP2807" s="15">
        <v>8.33</v>
      </c>
      <c r="AQ2807" s="15">
        <v>6.67</v>
      </c>
      <c r="AR2807" s="15">
        <v>-7.15</v>
      </c>
      <c r="AS2807" s="15">
        <v>1.1399999999999999</v>
      </c>
      <c r="AT2807" s="15"/>
      <c r="AU2807" s="15">
        <v>-7.16</v>
      </c>
      <c r="AV2807" s="15"/>
      <c r="AW2807" s="15">
        <v>0</v>
      </c>
      <c r="AX2807" s="15">
        <v>554</v>
      </c>
      <c r="AZ2807" s="6">
        <f>IF(D2807&gt;0,H2807/D2807,0)</f>
        <v>0</v>
      </c>
      <c r="BA2807" s="6">
        <f>AZ2807*Q2807</f>
        <v>0</v>
      </c>
      <c r="BB2807" s="6">
        <f>IF(C2807&gt;C$3054,C$3054,IF(C2807&lt;C$3053,C$3053,C2807))</f>
        <v>0.01</v>
      </c>
      <c r="BC2807" s="6">
        <f>IF(BB2807&gt;0,(D2807/15)-BB2807,0)</f>
        <v>-0.01</v>
      </c>
      <c r="BD2807" s="6">
        <f>BC2807/BC$3049</f>
        <v>-1.9257927846963667E-3</v>
      </c>
      <c r="BE2807" s="15">
        <f>IF(AU2807&gt;AU$3054,AU$3054,IF(AU2807&lt;AU$3053,AU$3053,AU2807))</f>
        <v>-7.16</v>
      </c>
      <c r="BF2807" s="15">
        <f>IF(I2807&gt;I$3054,I$3054,IF(I2807&lt;I$3053,I$3053,I2807))</f>
        <v>0</v>
      </c>
      <c r="BG2807" s="6">
        <f>IF(BE2807&gt;0, BF2807/BE2807,0)</f>
        <v>0</v>
      </c>
      <c r="BH2807" s="26">
        <f>BG2807/BG$3049</f>
        <v>0</v>
      </c>
      <c r="BI2807" s="26">
        <f>IF(AV2807&gt;AV$3054,AV$3054,IF(AV2807&lt;AV$3053,AV$3053,AV2807))</f>
        <v>0</v>
      </c>
      <c r="BJ2807" s="6">
        <f>IF(BI2807&gt;0, BF2807/BI2807,0)</f>
        <v>0</v>
      </c>
      <c r="BK2807" s="26">
        <f>BJ2807/BJ$3049</f>
        <v>0</v>
      </c>
      <c r="BL2807" s="6">
        <f>IF(_xlfn.NUMBERVALUE(AL2807),IF(ABS(AL2807)&lt;1,1-ABS(AL2807),0),0)</f>
        <v>0</v>
      </c>
      <c r="BM2807" s="6">
        <f>IF(F2807&gt;F$3054,F$3054,IF(F2807&lt;F$3053,F$3053,F2807))</f>
        <v>-3.33</v>
      </c>
      <c r="BN2807" s="6">
        <f>IF(BM2807&gt;0, BM2807/BM$3049, BM2807/BM$3050*-1)</f>
        <v>-3.3480796300020113E-2</v>
      </c>
      <c r="BO2807" s="6">
        <f>IF(O2807&gt;O$3054,O$3054,IF(O2807&lt;O$3053,O$3053,O2807))</f>
        <v>0</v>
      </c>
      <c r="BP2807" s="26">
        <f>BO2807/BO$3049</f>
        <v>0</v>
      </c>
      <c r="BQ2807" s="26">
        <f>IF(OR(BD2807=0, BH2807=0,BN2807=0,BP2807=0), 0,BD2807+BH2807+BK2807+BL2807+BN2807+BP2807)</f>
        <v>0</v>
      </c>
      <c r="BR2807" s="6">
        <f>IF(D2807&gt;0,C2807/D2807,0)</f>
        <v>0</v>
      </c>
    </row>
    <row r="2808" spans="1:70" x14ac:dyDescent="0.2">
      <c r="A2808" s="15" t="s">
        <v>5634</v>
      </c>
      <c r="B2808" s="15" t="s">
        <v>5635</v>
      </c>
      <c r="C2808" s="15">
        <v>-0.01</v>
      </c>
      <c r="D2808" s="15">
        <v>0.03</v>
      </c>
      <c r="E2808" s="15">
        <v>0.03</v>
      </c>
      <c r="F2808" s="15">
        <v>57.89</v>
      </c>
      <c r="G2808" s="15">
        <v>0.45</v>
      </c>
      <c r="H2808" s="21">
        <v>11560000</v>
      </c>
      <c r="I2808" s="15"/>
      <c r="J2808" s="15">
        <v>0</v>
      </c>
      <c r="K2808" s="15"/>
      <c r="L2808" s="15">
        <v>0</v>
      </c>
      <c r="M2808" s="15"/>
      <c r="N2808" s="15">
        <v>0</v>
      </c>
      <c r="O2808" s="15"/>
      <c r="P2808" s="15"/>
      <c r="Q2808" s="15">
        <v>7.0000000000000007E-2</v>
      </c>
      <c r="R2808" s="15">
        <v>0</v>
      </c>
      <c r="S2808" s="15">
        <v>1.42</v>
      </c>
      <c r="T2808" s="15">
        <v>0</v>
      </c>
      <c r="U2808" s="15">
        <v>0</v>
      </c>
      <c r="V2808" s="15">
        <v>0.97</v>
      </c>
      <c r="W2808" s="15">
        <v>0.97</v>
      </c>
      <c r="X2808" s="15">
        <v>0</v>
      </c>
      <c r="Y2808" s="15">
        <v>0</v>
      </c>
      <c r="Z2808" s="15">
        <v>1.05</v>
      </c>
      <c r="AA2808" s="15">
        <v>1.05</v>
      </c>
      <c r="AB2808" s="15"/>
      <c r="AC2808" s="15">
        <v>-8.9700000000000006</v>
      </c>
      <c r="AD2808" s="15">
        <v>-17.86</v>
      </c>
      <c r="AE2808" s="15">
        <v>-8.9700000000000006</v>
      </c>
      <c r="AF2808" s="15">
        <v>-8.09</v>
      </c>
      <c r="AG2808" s="15">
        <v>-16.34</v>
      </c>
      <c r="AH2808" s="15">
        <v>-8.09</v>
      </c>
      <c r="AI2808" s="15">
        <v>-8.98</v>
      </c>
      <c r="AJ2808" s="15">
        <v>-17.86</v>
      </c>
      <c r="AK2808" s="15">
        <v>-8.98</v>
      </c>
      <c r="AL2808" s="15">
        <v>2.84</v>
      </c>
      <c r="AM2808" s="15">
        <v>277.58</v>
      </c>
      <c r="AN2808" s="15"/>
      <c r="AO2808" s="15">
        <v>-83.24</v>
      </c>
      <c r="AP2808" s="15">
        <v>-129.27000000000001</v>
      </c>
      <c r="AQ2808" s="15">
        <v>-72.27</v>
      </c>
      <c r="AR2808" s="15"/>
      <c r="AS2808" s="15">
        <v>-63.94</v>
      </c>
      <c r="AT2808" s="15"/>
      <c r="AU2808" s="15"/>
      <c r="AV2808" s="15"/>
      <c r="AW2808" s="16">
        <v>814764</v>
      </c>
      <c r="AX2808" s="16">
        <v>198656</v>
      </c>
      <c r="AZ2808" s="6">
        <f>IF(D2808&gt;0,H2808/D2808,0)</f>
        <v>385333333.33333337</v>
      </c>
      <c r="BA2808" s="6">
        <f>AZ2808*Q2808</f>
        <v>26973333.33333334</v>
      </c>
      <c r="BB2808" s="6">
        <f>IF(C2808&gt;C$3054,C$3054,IF(C2808&lt;C$3053,C$3053,C2808))</f>
        <v>-0.01</v>
      </c>
      <c r="BC2808" s="6">
        <f>IF(BB2808&gt;0,(D2808/15)-BB2808,0)</f>
        <v>0</v>
      </c>
      <c r="BD2808" s="6">
        <f>BC2808/BC$3049</f>
        <v>0</v>
      </c>
      <c r="BE2808" s="15">
        <f>IF(AU2808&gt;AU$3054,AU$3054,IF(AU2808&lt;AU$3053,AU$3053,AU2808))</f>
        <v>0</v>
      </c>
      <c r="BF2808" s="15">
        <f>IF(I2808&gt;I$3054,I$3054,IF(I2808&lt;I$3053,I$3053,I2808))</f>
        <v>0</v>
      </c>
      <c r="BG2808" s="6">
        <f>IF(BE2808&gt;0, BF2808/BE2808,0)</f>
        <v>0</v>
      </c>
      <c r="BH2808" s="26">
        <f>BG2808/BG$3049</f>
        <v>0</v>
      </c>
      <c r="BI2808" s="26">
        <f>IF(AV2808&gt;AV$3054,AV$3054,IF(AV2808&lt;AV$3053,AV$3053,AV2808))</f>
        <v>0</v>
      </c>
      <c r="BJ2808" s="6">
        <f>IF(BI2808&gt;0, BF2808/BI2808,0)</f>
        <v>0</v>
      </c>
      <c r="BK2808" s="26">
        <f>BJ2808/BJ$3049</f>
        <v>0</v>
      </c>
      <c r="BL2808" s="6">
        <f>IF(_xlfn.NUMBERVALUE(AL2808),IF(ABS(AL2808)&lt;1,1-ABS(AL2808),0),0)</f>
        <v>0</v>
      </c>
      <c r="BM2808" s="6">
        <f>IF(F2808&gt;F$3054,F$3054,IF(F2808&lt;F$3053,F$3053,F2808))</f>
        <v>57.89</v>
      </c>
      <c r="BN2808" s="6">
        <f>IF(BM2808&gt;0, BM2808/BM$3049, BM2808/BM$3050*-1)</f>
        <v>7.3133370309477683E-2</v>
      </c>
      <c r="BO2808" s="6">
        <f>IF(O2808&gt;O$3054,O$3054,IF(O2808&lt;O$3053,O$3053,O2808))</f>
        <v>0</v>
      </c>
      <c r="BP2808" s="26">
        <f>BO2808/BO$3049</f>
        <v>0</v>
      </c>
      <c r="BQ2808" s="26">
        <f>IF(OR(BD2808=0, BH2808=0,BN2808=0,BP2808=0), 0,BD2808+BH2808+BK2808+BL2808+BN2808+BP2808)</f>
        <v>0</v>
      </c>
      <c r="BR2808" s="6">
        <f>IF(D2808&gt;0,C2808/D2808,0)</f>
        <v>-0.33333333333333337</v>
      </c>
    </row>
    <row r="2809" spans="1:70" x14ac:dyDescent="0.2">
      <c r="A2809" s="15" t="s">
        <v>5431</v>
      </c>
      <c r="B2809" s="15" t="s">
        <v>5432</v>
      </c>
      <c r="C2809" s="15">
        <v>-0.02</v>
      </c>
      <c r="D2809" s="15">
        <v>0.06</v>
      </c>
      <c r="E2809" s="15">
        <v>0.08</v>
      </c>
      <c r="F2809" s="15">
        <v>-4.92</v>
      </c>
      <c r="G2809" s="15">
        <v>2.09</v>
      </c>
      <c r="H2809" s="21">
        <v>32250000</v>
      </c>
      <c r="I2809" s="15"/>
      <c r="J2809" s="15">
        <v>0</v>
      </c>
      <c r="K2809" s="15"/>
      <c r="L2809" s="15">
        <v>0</v>
      </c>
      <c r="M2809" s="15"/>
      <c r="N2809" s="15">
        <v>0</v>
      </c>
      <c r="O2809" s="15"/>
      <c r="P2809" s="15"/>
      <c r="Q2809" s="15">
        <v>0.03</v>
      </c>
      <c r="R2809" s="15">
        <v>0.01</v>
      </c>
      <c r="S2809" s="15">
        <v>1.43</v>
      </c>
      <c r="T2809" s="15">
        <v>0</v>
      </c>
      <c r="U2809" s="15">
        <v>0</v>
      </c>
      <c r="V2809" s="15">
        <v>0</v>
      </c>
      <c r="W2809" s="15">
        <v>0</v>
      </c>
      <c r="X2809" s="15">
        <v>0</v>
      </c>
      <c r="Y2809" s="15">
        <v>0</v>
      </c>
      <c r="Z2809" s="15">
        <v>0</v>
      </c>
      <c r="AA2809" s="15">
        <v>0</v>
      </c>
      <c r="AB2809" s="15">
        <v>-476.2</v>
      </c>
      <c r="AC2809" s="15">
        <v>-45.3</v>
      </c>
      <c r="AD2809" s="15">
        <v>-86.63</v>
      </c>
      <c r="AE2809" s="15">
        <v>-45.3</v>
      </c>
      <c r="AF2809" s="15">
        <v>-31.38</v>
      </c>
      <c r="AG2809" s="15">
        <v>-48.61</v>
      </c>
      <c r="AH2809" s="15">
        <v>-31.38</v>
      </c>
      <c r="AI2809" s="15">
        <v>-45.77</v>
      </c>
      <c r="AJ2809" s="15">
        <v>-133.71</v>
      </c>
      <c r="AK2809" s="15">
        <v>-45.77</v>
      </c>
      <c r="AL2809" s="15">
        <v>1.28</v>
      </c>
      <c r="AM2809" s="15">
        <v>428.74</v>
      </c>
      <c r="AN2809" s="15">
        <v>32.76</v>
      </c>
      <c r="AO2809" s="15">
        <v>-25.2</v>
      </c>
      <c r="AP2809" s="15">
        <v>-34.299999999999997</v>
      </c>
      <c r="AQ2809" s="15">
        <v>-33.78</v>
      </c>
      <c r="AR2809" s="15"/>
      <c r="AS2809" s="15">
        <v>-2.36</v>
      </c>
      <c r="AT2809" s="15">
        <v>0.02</v>
      </c>
      <c r="AU2809" s="15"/>
      <c r="AV2809" s="15"/>
      <c r="AW2809" s="15">
        <v>1150000</v>
      </c>
      <c r="AX2809" s="16">
        <v>126912</v>
      </c>
      <c r="AZ2809" s="6">
        <f>IF(D2809&gt;0,H2809/D2809,0)</f>
        <v>537500000</v>
      </c>
      <c r="BA2809" s="6">
        <f>AZ2809*Q2809</f>
        <v>16125000</v>
      </c>
      <c r="BB2809" s="6">
        <f>IF(C2809&gt;C$3054,C$3054,IF(C2809&lt;C$3053,C$3053,C2809))</f>
        <v>-0.02</v>
      </c>
      <c r="BC2809" s="6">
        <f>IF(BB2809&gt;0,(D2809/15)-BB2809,0)</f>
        <v>0</v>
      </c>
      <c r="BD2809" s="6">
        <f>BC2809/BC$3049</f>
        <v>0</v>
      </c>
      <c r="BE2809" s="15">
        <f>IF(AU2809&gt;AU$3054,AU$3054,IF(AU2809&lt;AU$3053,AU$3053,AU2809))</f>
        <v>0</v>
      </c>
      <c r="BF2809" s="15">
        <f>IF(I2809&gt;I$3054,I$3054,IF(I2809&lt;I$3053,I$3053,I2809))</f>
        <v>0</v>
      </c>
      <c r="BG2809" s="6">
        <f>IF(BE2809&gt;0, BF2809/BE2809,0)</f>
        <v>0</v>
      </c>
      <c r="BH2809" s="26">
        <f>BG2809/BG$3049</f>
        <v>0</v>
      </c>
      <c r="BI2809" s="26">
        <f>IF(AV2809&gt;AV$3054,AV$3054,IF(AV2809&lt;AV$3053,AV$3053,AV2809))</f>
        <v>0</v>
      </c>
      <c r="BJ2809" s="6">
        <f>IF(BI2809&gt;0, BF2809/BI2809,0)</f>
        <v>0</v>
      </c>
      <c r="BK2809" s="26">
        <f>BJ2809/BJ$3049</f>
        <v>0</v>
      </c>
      <c r="BL2809" s="6">
        <f>IF(_xlfn.NUMBERVALUE(AL2809),IF(ABS(AL2809)&lt;1,1-ABS(AL2809),0),0)</f>
        <v>0</v>
      </c>
      <c r="BM2809" s="6">
        <f>IF(F2809&gt;F$3054,F$3054,IF(F2809&lt;F$3053,F$3053,F2809))</f>
        <v>-4.92</v>
      </c>
      <c r="BN2809" s="6">
        <f>IF(BM2809&gt;0, BM2809/BM$3049, BM2809/BM$3050*-1)</f>
        <v>-4.9467122461290973E-2</v>
      </c>
      <c r="BO2809" s="6">
        <f>IF(O2809&gt;O$3054,O$3054,IF(O2809&lt;O$3053,O$3053,O2809))</f>
        <v>0</v>
      </c>
      <c r="BP2809" s="26">
        <f>BO2809/BO$3049</f>
        <v>0</v>
      </c>
      <c r="BQ2809" s="26">
        <f>IF(OR(BD2809=0, BH2809=0,BN2809=0,BP2809=0), 0,BD2809+BH2809+BK2809+BL2809+BN2809+BP2809)</f>
        <v>0</v>
      </c>
      <c r="BR2809" s="6">
        <f>IF(D2809&gt;0,C2809/D2809,0)</f>
        <v>-0.33333333333333337</v>
      </c>
    </row>
    <row r="2810" spans="1:70" x14ac:dyDescent="0.2">
      <c r="A2810" s="15" t="s">
        <v>5429</v>
      </c>
      <c r="B2810" s="15" t="s">
        <v>5430</v>
      </c>
      <c r="C2810" s="15"/>
      <c r="D2810" s="15">
        <v>0</v>
      </c>
      <c r="E2810" s="15"/>
      <c r="F2810" s="15"/>
      <c r="G2810" s="15"/>
      <c r="H2810" s="21"/>
      <c r="I2810" s="15"/>
      <c r="J2810" s="15"/>
      <c r="K2810" s="15"/>
      <c r="L2810" s="15"/>
      <c r="M2810" s="15"/>
      <c r="N2810" s="15"/>
      <c r="O2810" s="15"/>
      <c r="P2810" s="15"/>
      <c r="Q2810" s="15"/>
      <c r="R2810" s="15"/>
      <c r="S2810" s="15"/>
      <c r="T2810" s="15"/>
      <c r="U2810" s="15"/>
      <c r="V2810" s="15"/>
      <c r="W2810" s="15"/>
      <c r="X2810" s="15"/>
      <c r="Y2810" s="15"/>
      <c r="Z2810" s="15"/>
      <c r="AA2810" s="15"/>
      <c r="AB2810" s="15"/>
      <c r="AC2810" s="15"/>
      <c r="AD2810" s="15"/>
      <c r="AE2810" s="15"/>
      <c r="AF2810" s="15"/>
      <c r="AG2810" s="15"/>
      <c r="AH2810" s="15"/>
      <c r="AI2810" s="15"/>
      <c r="AJ2810" s="15"/>
      <c r="AK2810" s="15"/>
      <c r="AL2810" s="15"/>
      <c r="AM2810" s="15"/>
      <c r="AN2810" s="15"/>
      <c r="AO2810" s="15"/>
      <c r="AP2810" s="15"/>
      <c r="AQ2810" s="15"/>
      <c r="AR2810" s="15"/>
      <c r="AS2810" s="15"/>
      <c r="AT2810" s="15"/>
      <c r="AU2810" s="15"/>
      <c r="AV2810" s="15"/>
      <c r="AW2810" s="15">
        <v>0</v>
      </c>
      <c r="AX2810" s="15"/>
      <c r="AZ2810" s="6">
        <f>IF(D2810&gt;0,H2810/D2810,0)</f>
        <v>0</v>
      </c>
      <c r="BA2810" s="6">
        <f>AZ2810*Q2810</f>
        <v>0</v>
      </c>
      <c r="BB2810" s="6">
        <f>IF(C2810&gt;C$3054,C$3054,IF(C2810&lt;C$3053,C$3053,C2810))</f>
        <v>0</v>
      </c>
      <c r="BC2810" s="6">
        <f>IF(BB2810&gt;0,(D2810/15)-BB2810,0)</f>
        <v>0</v>
      </c>
      <c r="BD2810" s="6">
        <f>BC2810/BC$3049</f>
        <v>0</v>
      </c>
      <c r="BE2810" s="15">
        <f>IF(AU2810&gt;AU$3054,AU$3054,IF(AU2810&lt;AU$3053,AU$3053,AU2810))</f>
        <v>0</v>
      </c>
      <c r="BF2810" s="15">
        <f>IF(I2810&gt;I$3054,I$3054,IF(I2810&lt;I$3053,I$3053,I2810))</f>
        <v>0</v>
      </c>
      <c r="BG2810" s="6">
        <f>IF(BE2810&gt;0, BF2810/BE2810,0)</f>
        <v>0</v>
      </c>
      <c r="BH2810" s="26">
        <f>BG2810/BG$3049</f>
        <v>0</v>
      </c>
      <c r="BI2810" s="26">
        <f>IF(AV2810&gt;AV$3054,AV$3054,IF(AV2810&lt;AV$3053,AV$3053,AV2810))</f>
        <v>0</v>
      </c>
      <c r="BJ2810" s="6">
        <f>IF(BI2810&gt;0, BF2810/BI2810,0)</f>
        <v>0</v>
      </c>
      <c r="BK2810" s="26">
        <f>BJ2810/BJ$3049</f>
        <v>0</v>
      </c>
      <c r="BL2810" s="6">
        <f>IF(_xlfn.NUMBERVALUE(AL2810),IF(ABS(AL2810)&lt;1,1-ABS(AL2810),0),0)</f>
        <v>0</v>
      </c>
      <c r="BM2810" s="6">
        <f>IF(F2810&gt;F$3054,F$3054,IF(F2810&lt;F$3053,F$3053,F2810))</f>
        <v>0</v>
      </c>
      <c r="BN2810" s="6">
        <f>IF(BM2810&gt;0, BM2810/BM$3049, BM2810/BM$3050*-1)</f>
        <v>0</v>
      </c>
      <c r="BO2810" s="6">
        <f>IF(O2810&gt;O$3054,O$3054,IF(O2810&lt;O$3053,O$3053,O2810))</f>
        <v>0</v>
      </c>
      <c r="BP2810" s="26">
        <f>BO2810/BO$3049</f>
        <v>0</v>
      </c>
      <c r="BQ2810" s="26">
        <f>IF(OR(BD2810=0, BH2810=0,BN2810=0,BP2810=0), 0,BD2810+BH2810+BK2810+BL2810+BN2810+BP2810)</f>
        <v>0</v>
      </c>
      <c r="BR2810" s="6">
        <f>IF(D2810&gt;0,C2810/D2810,0)</f>
        <v>0</v>
      </c>
    </row>
    <row r="2811" spans="1:70" x14ac:dyDescent="0.2">
      <c r="A2811" s="15" t="s">
        <v>5505</v>
      </c>
      <c r="B2811" s="15" t="s">
        <v>5506</v>
      </c>
      <c r="C2811" s="15">
        <v>0</v>
      </c>
      <c r="D2811" s="15">
        <v>0.14000000000000001</v>
      </c>
      <c r="E2811" s="15">
        <v>0.12</v>
      </c>
      <c r="F2811" s="15">
        <v>7.14</v>
      </c>
      <c r="G2811" s="15">
        <v>7.64</v>
      </c>
      <c r="H2811" s="21">
        <v>251440000</v>
      </c>
      <c r="I2811" s="15"/>
      <c r="J2811" s="15">
        <v>0</v>
      </c>
      <c r="K2811" s="15"/>
      <c r="L2811" s="15">
        <v>0</v>
      </c>
      <c r="M2811" s="15"/>
      <c r="N2811" s="15">
        <v>0</v>
      </c>
      <c r="O2811" s="15"/>
      <c r="P2811" s="15"/>
      <c r="Q2811" s="15">
        <v>0.02</v>
      </c>
      <c r="R2811" s="15">
        <v>0</v>
      </c>
      <c r="S2811" s="15">
        <v>1.1399999999999999</v>
      </c>
      <c r="T2811" s="15">
        <v>12.09</v>
      </c>
      <c r="U2811" s="15">
        <v>14.12</v>
      </c>
      <c r="V2811" s="15">
        <v>12.14</v>
      </c>
      <c r="W2811" s="15">
        <v>14.3</v>
      </c>
      <c r="X2811" s="15">
        <v>22.45</v>
      </c>
      <c r="Y2811" s="15">
        <v>28.09</v>
      </c>
      <c r="Z2811" s="15">
        <v>22.54</v>
      </c>
      <c r="AA2811" s="15">
        <v>28.44</v>
      </c>
      <c r="AB2811" s="15">
        <v>-1.67</v>
      </c>
      <c r="AC2811" s="15">
        <v>-9.06</v>
      </c>
      <c r="AD2811" s="15">
        <v>-42.81</v>
      </c>
      <c r="AE2811" s="15">
        <v>-14.1</v>
      </c>
      <c r="AF2811" s="15">
        <v>-6.22</v>
      </c>
      <c r="AG2811" s="15">
        <v>-23.55</v>
      </c>
      <c r="AH2811" s="15">
        <v>-10.039999999999999</v>
      </c>
      <c r="AI2811" s="15">
        <v>-14.2</v>
      </c>
      <c r="AJ2811" s="15">
        <v>-89.25</v>
      </c>
      <c r="AK2811" s="15">
        <v>-27.38</v>
      </c>
      <c r="AL2811" s="15">
        <v>1.25</v>
      </c>
      <c r="AM2811" s="15">
        <v>697.99</v>
      </c>
      <c r="AN2811" s="15"/>
      <c r="AO2811" s="15"/>
      <c r="AP2811" s="15"/>
      <c r="AQ2811" s="15"/>
      <c r="AR2811" s="15"/>
      <c r="AS2811" s="15"/>
      <c r="AT2811" s="15"/>
      <c r="AU2811" s="15"/>
      <c r="AV2811" s="15"/>
      <c r="AW2811" s="16">
        <v>9573</v>
      </c>
      <c r="AX2811" s="16">
        <v>374315</v>
      </c>
      <c r="AZ2811" s="6">
        <f>IF(D2811&gt;0,H2811/D2811,0)</f>
        <v>1795999999.9999998</v>
      </c>
      <c r="BA2811" s="6">
        <f>AZ2811*Q2811</f>
        <v>35919999.999999993</v>
      </c>
      <c r="BB2811" s="6">
        <f>IF(C2811&gt;C$3054,C$3054,IF(C2811&lt;C$3053,C$3053,C2811))</f>
        <v>0</v>
      </c>
      <c r="BC2811" s="6">
        <f>IF(BB2811&gt;0,(D2811/15)-BB2811,0)</f>
        <v>0</v>
      </c>
      <c r="BD2811" s="6">
        <f>BC2811/BC$3049</f>
        <v>0</v>
      </c>
      <c r="BE2811" s="15">
        <f>IF(AU2811&gt;AU$3054,AU$3054,IF(AU2811&lt;AU$3053,AU$3053,AU2811))</f>
        <v>0</v>
      </c>
      <c r="BF2811" s="15">
        <f>IF(I2811&gt;I$3054,I$3054,IF(I2811&lt;I$3053,I$3053,I2811))</f>
        <v>0</v>
      </c>
      <c r="BG2811" s="6">
        <f>IF(BE2811&gt;0, BF2811/BE2811,0)</f>
        <v>0</v>
      </c>
      <c r="BH2811" s="26">
        <f>BG2811/BG$3049</f>
        <v>0</v>
      </c>
      <c r="BI2811" s="26">
        <f>IF(AV2811&gt;AV$3054,AV$3054,IF(AV2811&lt;AV$3053,AV$3053,AV2811))</f>
        <v>0</v>
      </c>
      <c r="BJ2811" s="6">
        <f>IF(BI2811&gt;0, BF2811/BI2811,0)</f>
        <v>0</v>
      </c>
      <c r="BK2811" s="26">
        <f>BJ2811/BJ$3049</f>
        <v>0</v>
      </c>
      <c r="BL2811" s="6">
        <f>IF(_xlfn.NUMBERVALUE(AL2811),IF(ABS(AL2811)&lt;1,1-ABS(AL2811),0),0)</f>
        <v>0</v>
      </c>
      <c r="BM2811" s="6">
        <f>IF(F2811&gt;F$3054,F$3054,IF(F2811&lt;F$3053,F$3053,F2811))</f>
        <v>7.14</v>
      </c>
      <c r="BN2811" s="6">
        <f>IF(BM2811&gt;0, BM2811/BM$3049, BM2811/BM$3050*-1)</f>
        <v>9.0200771119307421E-3</v>
      </c>
      <c r="BO2811" s="6">
        <f>IF(O2811&gt;O$3054,O$3054,IF(O2811&lt;O$3053,O$3053,O2811))</f>
        <v>0</v>
      </c>
      <c r="BP2811" s="26">
        <f>BO2811/BO$3049</f>
        <v>0</v>
      </c>
      <c r="BQ2811" s="26">
        <f>IF(OR(BD2811=0, BH2811=0,BN2811=0,BP2811=0), 0,BD2811+BH2811+BK2811+BL2811+BN2811+BP2811)</f>
        <v>0</v>
      </c>
      <c r="BR2811" s="6">
        <f>IF(D2811&gt;0,C2811/D2811,0)</f>
        <v>0</v>
      </c>
    </row>
    <row r="2812" spans="1:70" x14ac:dyDescent="0.2">
      <c r="A2812" s="15" t="s">
        <v>5386</v>
      </c>
      <c r="B2812" s="15" t="s">
        <v>5387</v>
      </c>
      <c r="C2812" s="15"/>
      <c r="D2812" s="15">
        <v>0</v>
      </c>
      <c r="E2812" s="15"/>
      <c r="F2812" s="15"/>
      <c r="G2812" s="15"/>
      <c r="H2812" s="21"/>
      <c r="I2812" s="15"/>
      <c r="J2812" s="15"/>
      <c r="K2812" s="15"/>
      <c r="L2812" s="15"/>
      <c r="M2812" s="15"/>
      <c r="N2812" s="15"/>
      <c r="O2812" s="15"/>
      <c r="P2812" s="15"/>
      <c r="Q2812" s="15"/>
      <c r="R2812" s="15"/>
      <c r="S2812" s="15"/>
      <c r="T2812" s="15"/>
      <c r="U2812" s="15"/>
      <c r="V2812" s="15"/>
      <c r="W2812" s="15"/>
      <c r="X2812" s="15"/>
      <c r="Y2812" s="15"/>
      <c r="Z2812" s="15"/>
      <c r="AA2812" s="15"/>
      <c r="AB2812" s="15"/>
      <c r="AC2812" s="15"/>
      <c r="AD2812" s="15"/>
      <c r="AE2812" s="15"/>
      <c r="AF2812" s="15"/>
      <c r="AG2812" s="15"/>
      <c r="AH2812" s="15"/>
      <c r="AI2812" s="15"/>
      <c r="AJ2812" s="15"/>
      <c r="AK2812" s="15"/>
      <c r="AL2812" s="15"/>
      <c r="AM2812" s="15"/>
      <c r="AN2812" s="15"/>
      <c r="AO2812" s="15"/>
      <c r="AP2812" s="15"/>
      <c r="AQ2812" s="15"/>
      <c r="AR2812" s="15"/>
      <c r="AS2812" s="15"/>
      <c r="AT2812" s="15"/>
      <c r="AU2812" s="15"/>
      <c r="AV2812" s="15"/>
      <c r="AW2812" s="15">
        <v>0</v>
      </c>
      <c r="AX2812" s="15"/>
      <c r="AZ2812" s="6">
        <f>IF(D2812&gt;0,H2812/D2812,0)</f>
        <v>0</v>
      </c>
      <c r="BA2812" s="6">
        <f>AZ2812*Q2812</f>
        <v>0</v>
      </c>
      <c r="BB2812" s="6">
        <f>IF(C2812&gt;C$3054,C$3054,IF(C2812&lt;C$3053,C$3053,C2812))</f>
        <v>0</v>
      </c>
      <c r="BC2812" s="6">
        <f>IF(BB2812&gt;0,(D2812/15)-BB2812,0)</f>
        <v>0</v>
      </c>
      <c r="BD2812" s="6">
        <f>BC2812/BC$3049</f>
        <v>0</v>
      </c>
      <c r="BE2812" s="15">
        <f>IF(AU2812&gt;AU$3054,AU$3054,IF(AU2812&lt;AU$3053,AU$3053,AU2812))</f>
        <v>0</v>
      </c>
      <c r="BF2812" s="15">
        <f>IF(I2812&gt;I$3054,I$3054,IF(I2812&lt;I$3053,I$3053,I2812))</f>
        <v>0</v>
      </c>
      <c r="BG2812" s="6">
        <f>IF(BE2812&gt;0, BF2812/BE2812,0)</f>
        <v>0</v>
      </c>
      <c r="BH2812" s="26">
        <f>BG2812/BG$3049</f>
        <v>0</v>
      </c>
      <c r="BI2812" s="26">
        <f>IF(AV2812&gt;AV$3054,AV$3054,IF(AV2812&lt;AV$3053,AV$3053,AV2812))</f>
        <v>0</v>
      </c>
      <c r="BJ2812" s="6">
        <f>IF(BI2812&gt;0, BF2812/BI2812,0)</f>
        <v>0</v>
      </c>
      <c r="BK2812" s="26">
        <f>BJ2812/BJ$3049</f>
        <v>0</v>
      </c>
      <c r="BL2812" s="6">
        <f>IF(_xlfn.NUMBERVALUE(AL2812),IF(ABS(AL2812)&lt;1,1-ABS(AL2812),0),0)</f>
        <v>0</v>
      </c>
      <c r="BM2812" s="6">
        <f>IF(F2812&gt;F$3054,F$3054,IF(F2812&lt;F$3053,F$3053,F2812))</f>
        <v>0</v>
      </c>
      <c r="BN2812" s="6">
        <f>IF(BM2812&gt;0, BM2812/BM$3049, BM2812/BM$3050*-1)</f>
        <v>0</v>
      </c>
      <c r="BO2812" s="6">
        <f>IF(O2812&gt;O$3054,O$3054,IF(O2812&lt;O$3053,O$3053,O2812))</f>
        <v>0</v>
      </c>
      <c r="BP2812" s="26">
        <f>BO2812/BO$3049</f>
        <v>0</v>
      </c>
      <c r="BQ2812" s="26">
        <f>IF(OR(BD2812=0, BH2812=0,BN2812=0,BP2812=0), 0,BD2812+BH2812+BK2812+BL2812+BN2812+BP2812)</f>
        <v>0</v>
      </c>
      <c r="BR2812" s="6">
        <f>IF(D2812&gt;0,C2812/D2812,0)</f>
        <v>0</v>
      </c>
    </row>
    <row r="2813" spans="1:70" x14ac:dyDescent="0.2">
      <c r="A2813" s="15" t="s">
        <v>5640</v>
      </c>
      <c r="B2813" s="15" t="s">
        <v>5641</v>
      </c>
      <c r="C2813" s="15"/>
      <c r="D2813" s="15">
        <v>19</v>
      </c>
      <c r="E2813" s="15"/>
      <c r="F2813" s="15"/>
      <c r="G2813" s="15"/>
      <c r="H2813" s="21"/>
      <c r="I2813" s="15"/>
      <c r="J2813" s="15"/>
      <c r="K2813" s="15"/>
      <c r="L2813" s="15"/>
      <c r="M2813" s="15"/>
      <c r="N2813" s="15"/>
      <c r="O2813" s="15"/>
      <c r="P2813" s="15"/>
      <c r="Q2813" s="15"/>
      <c r="R2813" s="15"/>
      <c r="S2813" s="15"/>
      <c r="T2813" s="15"/>
      <c r="U2813" s="15"/>
      <c r="V2813" s="15"/>
      <c r="W2813" s="15"/>
      <c r="X2813" s="15"/>
      <c r="Y2813" s="15"/>
      <c r="Z2813" s="15"/>
      <c r="AA2813" s="15"/>
      <c r="AB2813" s="15"/>
      <c r="AC2813" s="15"/>
      <c r="AD2813" s="15"/>
      <c r="AE2813" s="15"/>
      <c r="AF2813" s="15"/>
      <c r="AG2813" s="15"/>
      <c r="AH2813" s="15"/>
      <c r="AI2813" s="15"/>
      <c r="AJ2813" s="15"/>
      <c r="AK2813" s="15"/>
      <c r="AL2813" s="15"/>
      <c r="AM2813" s="15"/>
      <c r="AN2813" s="15"/>
      <c r="AO2813" s="15"/>
      <c r="AP2813" s="15"/>
      <c r="AQ2813" s="15"/>
      <c r="AR2813" s="15"/>
      <c r="AS2813" s="15"/>
      <c r="AT2813" s="15"/>
      <c r="AU2813" s="15"/>
      <c r="AV2813" s="15"/>
      <c r="AW2813" s="15">
        <v>77</v>
      </c>
      <c r="AX2813" s="15">
        <v>412</v>
      </c>
      <c r="AZ2813" s="6">
        <f>IF(D2813&gt;0,H2813/D2813,0)</f>
        <v>0</v>
      </c>
      <c r="BA2813" s="6">
        <f>AZ2813*Q2813</f>
        <v>0</v>
      </c>
      <c r="BB2813" s="6">
        <f>IF(C2813&gt;C$3054,C$3054,IF(C2813&lt;C$3053,C$3053,C2813))</f>
        <v>0</v>
      </c>
      <c r="BC2813" s="6">
        <f>IF(BB2813&gt;0,(D2813/15)-BB2813,0)</f>
        <v>0</v>
      </c>
      <c r="BD2813" s="6">
        <f>BC2813/BC$3049</f>
        <v>0</v>
      </c>
      <c r="BE2813" s="15">
        <f>IF(AU2813&gt;AU$3054,AU$3054,IF(AU2813&lt;AU$3053,AU$3053,AU2813))</f>
        <v>0</v>
      </c>
      <c r="BF2813" s="15">
        <f>IF(I2813&gt;I$3054,I$3054,IF(I2813&lt;I$3053,I$3053,I2813))</f>
        <v>0</v>
      </c>
      <c r="BG2813" s="6">
        <f>IF(BE2813&gt;0, BF2813/BE2813,0)</f>
        <v>0</v>
      </c>
      <c r="BH2813" s="26">
        <f>BG2813/BG$3049</f>
        <v>0</v>
      </c>
      <c r="BI2813" s="26">
        <f>IF(AV2813&gt;AV$3054,AV$3054,IF(AV2813&lt;AV$3053,AV$3053,AV2813))</f>
        <v>0</v>
      </c>
      <c r="BJ2813" s="6">
        <f>IF(BI2813&gt;0, BF2813/BI2813,0)</f>
        <v>0</v>
      </c>
      <c r="BK2813" s="26">
        <f>BJ2813/BJ$3049</f>
        <v>0</v>
      </c>
      <c r="BL2813" s="6">
        <f>IF(_xlfn.NUMBERVALUE(AL2813),IF(ABS(AL2813)&lt;1,1-ABS(AL2813),0),0)</f>
        <v>0</v>
      </c>
      <c r="BM2813" s="6">
        <f>IF(F2813&gt;F$3054,F$3054,IF(F2813&lt;F$3053,F$3053,F2813))</f>
        <v>0</v>
      </c>
      <c r="BN2813" s="6">
        <f>IF(BM2813&gt;0, BM2813/BM$3049, BM2813/BM$3050*-1)</f>
        <v>0</v>
      </c>
      <c r="BO2813" s="6">
        <f>IF(O2813&gt;O$3054,O$3054,IF(O2813&lt;O$3053,O$3053,O2813))</f>
        <v>0</v>
      </c>
      <c r="BP2813" s="26">
        <f>BO2813/BO$3049</f>
        <v>0</v>
      </c>
      <c r="BQ2813" s="26">
        <f>IF(OR(BD2813=0, BH2813=0,BN2813=0,BP2813=0), 0,BD2813+BH2813+BK2813+BL2813+BN2813+BP2813)</f>
        <v>0</v>
      </c>
      <c r="BR2813" s="6">
        <f>IF(D2813&gt;0,C2813/D2813,0)</f>
        <v>0</v>
      </c>
    </row>
    <row r="2814" spans="1:70" x14ac:dyDescent="0.2">
      <c r="A2814" s="15" t="s">
        <v>5642</v>
      </c>
      <c r="B2814" s="15" t="s">
        <v>5643</v>
      </c>
      <c r="C2814" s="15"/>
      <c r="D2814" s="15">
        <v>18.55</v>
      </c>
      <c r="E2814" s="15"/>
      <c r="F2814" s="15"/>
      <c r="G2814" s="15"/>
      <c r="H2814" s="21"/>
      <c r="I2814" s="15"/>
      <c r="J2814" s="15"/>
      <c r="K2814" s="15"/>
      <c r="L2814" s="15"/>
      <c r="M2814" s="15"/>
      <c r="N2814" s="15"/>
      <c r="O2814" s="15"/>
      <c r="P2814" s="15"/>
      <c r="Q2814" s="15"/>
      <c r="R2814" s="15"/>
      <c r="S2814" s="15"/>
      <c r="T2814" s="15"/>
      <c r="U2814" s="15"/>
      <c r="V2814" s="15"/>
      <c r="W2814" s="15"/>
      <c r="X2814" s="15"/>
      <c r="Y2814" s="15"/>
      <c r="Z2814" s="15"/>
      <c r="AA2814" s="15"/>
      <c r="AB2814" s="15"/>
      <c r="AC2814" s="15"/>
      <c r="AD2814" s="15"/>
      <c r="AE2814" s="15"/>
      <c r="AF2814" s="15"/>
      <c r="AG2814" s="15"/>
      <c r="AH2814" s="15"/>
      <c r="AI2814" s="15"/>
      <c r="AJ2814" s="15"/>
      <c r="AK2814" s="15"/>
      <c r="AL2814" s="15"/>
      <c r="AM2814" s="15"/>
      <c r="AN2814" s="15"/>
      <c r="AO2814" s="15"/>
      <c r="AP2814" s="15"/>
      <c r="AQ2814" s="15"/>
      <c r="AR2814" s="15"/>
      <c r="AS2814" s="15"/>
      <c r="AT2814" s="15"/>
      <c r="AU2814" s="15"/>
      <c r="AV2814" s="15"/>
      <c r="AW2814" s="15">
        <v>105</v>
      </c>
      <c r="AX2814" s="15">
        <v>341</v>
      </c>
      <c r="AZ2814" s="6">
        <f>IF(D2814&gt;0,H2814/D2814,0)</f>
        <v>0</v>
      </c>
      <c r="BA2814" s="6">
        <f>AZ2814*Q2814</f>
        <v>0</v>
      </c>
      <c r="BB2814" s="6">
        <f>IF(C2814&gt;C$3054,C$3054,IF(C2814&lt;C$3053,C$3053,C2814))</f>
        <v>0</v>
      </c>
      <c r="BC2814" s="6">
        <f>IF(BB2814&gt;0,(D2814/15)-BB2814,0)</f>
        <v>0</v>
      </c>
      <c r="BD2814" s="6">
        <f>BC2814/BC$3049</f>
        <v>0</v>
      </c>
      <c r="BE2814" s="15">
        <f>IF(AU2814&gt;AU$3054,AU$3054,IF(AU2814&lt;AU$3053,AU$3053,AU2814))</f>
        <v>0</v>
      </c>
      <c r="BF2814" s="15">
        <f>IF(I2814&gt;I$3054,I$3054,IF(I2814&lt;I$3053,I$3053,I2814))</f>
        <v>0</v>
      </c>
      <c r="BG2814" s="6">
        <f>IF(BE2814&gt;0, BF2814/BE2814,0)</f>
        <v>0</v>
      </c>
      <c r="BH2814" s="26">
        <f>BG2814/BG$3049</f>
        <v>0</v>
      </c>
      <c r="BI2814" s="26">
        <f>IF(AV2814&gt;AV$3054,AV$3054,IF(AV2814&lt;AV$3053,AV$3053,AV2814))</f>
        <v>0</v>
      </c>
      <c r="BJ2814" s="6">
        <f>IF(BI2814&gt;0, BF2814/BI2814,0)</f>
        <v>0</v>
      </c>
      <c r="BK2814" s="26">
        <f>BJ2814/BJ$3049</f>
        <v>0</v>
      </c>
      <c r="BL2814" s="6">
        <f>IF(_xlfn.NUMBERVALUE(AL2814),IF(ABS(AL2814)&lt;1,1-ABS(AL2814),0),0)</f>
        <v>0</v>
      </c>
      <c r="BM2814" s="6">
        <f>IF(F2814&gt;F$3054,F$3054,IF(F2814&lt;F$3053,F$3053,F2814))</f>
        <v>0</v>
      </c>
      <c r="BN2814" s="6">
        <f>IF(BM2814&gt;0, BM2814/BM$3049, BM2814/BM$3050*-1)</f>
        <v>0</v>
      </c>
      <c r="BO2814" s="6">
        <f>IF(O2814&gt;O$3054,O$3054,IF(O2814&lt;O$3053,O$3053,O2814))</f>
        <v>0</v>
      </c>
      <c r="BP2814" s="26">
        <f>BO2814/BO$3049</f>
        <v>0</v>
      </c>
      <c r="BQ2814" s="26">
        <f>IF(OR(BD2814=0, BH2814=0,BN2814=0,BP2814=0), 0,BD2814+BH2814+BK2814+BL2814+BN2814+BP2814)</f>
        <v>0</v>
      </c>
      <c r="BR2814" s="6">
        <f>IF(D2814&gt;0,C2814/D2814,0)</f>
        <v>0</v>
      </c>
    </row>
    <row r="2815" spans="1:70" x14ac:dyDescent="0.2">
      <c r="A2815" s="15" t="s">
        <v>5693</v>
      </c>
      <c r="B2815" s="15" t="s">
        <v>5694</v>
      </c>
      <c r="C2815" s="15">
        <v>-0.03</v>
      </c>
      <c r="D2815" s="15">
        <v>0.32</v>
      </c>
      <c r="E2815" s="15">
        <v>0.3</v>
      </c>
      <c r="F2815" s="15">
        <v>-14.67</v>
      </c>
      <c r="G2815" s="15">
        <v>4.25</v>
      </c>
      <c r="H2815" s="21">
        <v>56220000</v>
      </c>
      <c r="I2815" s="15"/>
      <c r="J2815" s="15">
        <v>0</v>
      </c>
      <c r="K2815" s="15"/>
      <c r="L2815" s="15">
        <v>0</v>
      </c>
      <c r="M2815" s="15"/>
      <c r="N2815" s="15">
        <v>0</v>
      </c>
      <c r="O2815" s="15"/>
      <c r="P2815" s="15"/>
      <c r="Q2815" s="15">
        <v>0.08</v>
      </c>
      <c r="R2815" s="15">
        <v>0.08</v>
      </c>
      <c r="S2815" s="15">
        <v>6.03</v>
      </c>
      <c r="T2815" s="15">
        <v>44.2</v>
      </c>
      <c r="U2815" s="15">
        <v>46.22</v>
      </c>
      <c r="V2815" s="15">
        <v>44.92</v>
      </c>
      <c r="W2815" s="15">
        <v>46.22</v>
      </c>
      <c r="X2815" s="15">
        <v>149.88999999999999</v>
      </c>
      <c r="Y2815" s="15">
        <v>227.52</v>
      </c>
      <c r="Z2815" s="15">
        <v>152.33000000000001</v>
      </c>
      <c r="AA2815" s="15">
        <v>227.52</v>
      </c>
      <c r="AB2815" s="15">
        <v>-4.88</v>
      </c>
      <c r="AC2815" s="15">
        <v>-14.58</v>
      </c>
      <c r="AD2815" s="15">
        <v>-23.78</v>
      </c>
      <c r="AE2815" s="15">
        <v>-16.2</v>
      </c>
      <c r="AF2815" s="15">
        <v>-12.82</v>
      </c>
      <c r="AG2815" s="15">
        <v>-20.89</v>
      </c>
      <c r="AH2815" s="15">
        <v>-14.22</v>
      </c>
      <c r="AI2815" s="15">
        <v>-47.33</v>
      </c>
      <c r="AJ2815" s="15">
        <v>-33.33</v>
      </c>
      <c r="AK2815" s="15">
        <v>-39.86</v>
      </c>
      <c r="AL2815" s="15">
        <v>1.2</v>
      </c>
      <c r="AM2815" s="15">
        <v>142.04</v>
      </c>
      <c r="AN2815" s="15">
        <v>96.41</v>
      </c>
      <c r="AO2815" s="15">
        <v>-16.78</v>
      </c>
      <c r="AP2815" s="15">
        <v>-32.340000000000003</v>
      </c>
      <c r="AQ2815" s="15">
        <v>-32.99</v>
      </c>
      <c r="AR2815" s="15"/>
      <c r="AS2815" s="15">
        <v>-1.6</v>
      </c>
      <c r="AT2815" s="15"/>
      <c r="AU2815" s="15"/>
      <c r="AV2815" s="15"/>
      <c r="AW2815" s="16">
        <v>357000</v>
      </c>
      <c r="AX2815" s="16">
        <v>32467</v>
      </c>
      <c r="AZ2815" s="6">
        <f>IF(D2815&gt;0,H2815/D2815,0)</f>
        <v>175687500</v>
      </c>
      <c r="BA2815" s="6">
        <f>AZ2815*Q2815</f>
        <v>14055000</v>
      </c>
      <c r="BB2815" s="6">
        <f>IF(C2815&gt;C$3054,C$3054,IF(C2815&lt;C$3053,C$3053,C2815))</f>
        <v>-0.03</v>
      </c>
      <c r="BC2815" s="6">
        <f>IF(BB2815&gt;0,(D2815/15)-BB2815,0)</f>
        <v>0</v>
      </c>
      <c r="BD2815" s="6">
        <f>BC2815/BC$3049</f>
        <v>0</v>
      </c>
      <c r="BE2815" s="15">
        <f>IF(AU2815&gt;AU$3054,AU$3054,IF(AU2815&lt;AU$3053,AU$3053,AU2815))</f>
        <v>0</v>
      </c>
      <c r="BF2815" s="15">
        <f>IF(I2815&gt;I$3054,I$3054,IF(I2815&lt;I$3053,I$3053,I2815))</f>
        <v>0</v>
      </c>
      <c r="BG2815" s="6">
        <f>IF(BE2815&gt;0, BF2815/BE2815,0)</f>
        <v>0</v>
      </c>
      <c r="BH2815" s="26">
        <f>BG2815/BG$3049</f>
        <v>0</v>
      </c>
      <c r="BI2815" s="26">
        <f>IF(AV2815&gt;AV$3054,AV$3054,IF(AV2815&lt;AV$3053,AV$3053,AV2815))</f>
        <v>0</v>
      </c>
      <c r="BJ2815" s="6">
        <f>IF(BI2815&gt;0, BF2815/BI2815,0)</f>
        <v>0</v>
      </c>
      <c r="BK2815" s="26">
        <f>BJ2815/BJ$3049</f>
        <v>0</v>
      </c>
      <c r="BL2815" s="6">
        <f>IF(_xlfn.NUMBERVALUE(AL2815),IF(ABS(AL2815)&lt;1,1-ABS(AL2815),0),0)</f>
        <v>0</v>
      </c>
      <c r="BM2815" s="6">
        <f>IF(F2815&gt;F$3054,F$3054,IF(F2815&lt;F$3053,F$3053,F2815))</f>
        <v>-14.67</v>
      </c>
      <c r="BN2815" s="6">
        <f>IF(BM2815&gt;0, BM2815/BM$3049, BM2815/BM$3050*-1)</f>
        <v>-0.14749648099738588</v>
      </c>
      <c r="BO2815" s="6">
        <f>IF(O2815&gt;O$3054,O$3054,IF(O2815&lt;O$3053,O$3053,O2815))</f>
        <v>0</v>
      </c>
      <c r="BP2815" s="26">
        <f>BO2815/BO$3049</f>
        <v>0</v>
      </c>
      <c r="BQ2815" s="26">
        <f>IF(OR(BD2815=0, BH2815=0,BN2815=0,BP2815=0), 0,BD2815+BH2815+BK2815+BL2815+BN2815+BP2815)</f>
        <v>0</v>
      </c>
      <c r="BR2815" s="6">
        <f>IF(D2815&gt;0,C2815/D2815,0)</f>
        <v>-9.375E-2</v>
      </c>
    </row>
    <row r="2816" spans="1:70" x14ac:dyDescent="0.2">
      <c r="A2816" s="15" t="s">
        <v>5644</v>
      </c>
      <c r="B2816" s="15" t="s">
        <v>5645</v>
      </c>
      <c r="C2816" s="15"/>
      <c r="D2816" s="15">
        <v>20.440000000000001</v>
      </c>
      <c r="E2816" s="15"/>
      <c r="F2816" s="15"/>
      <c r="G2816" s="15"/>
      <c r="H2816" s="21"/>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c r="AG2816" s="15"/>
      <c r="AH2816" s="15"/>
      <c r="AI2816" s="15"/>
      <c r="AJ2816" s="15"/>
      <c r="AK2816" s="15"/>
      <c r="AL2816" s="15"/>
      <c r="AM2816" s="15"/>
      <c r="AN2816" s="15"/>
      <c r="AO2816" s="15"/>
      <c r="AP2816" s="15"/>
      <c r="AQ2816" s="15"/>
      <c r="AR2816" s="15"/>
      <c r="AS2816" s="15"/>
      <c r="AT2816" s="15"/>
      <c r="AU2816" s="15"/>
      <c r="AV2816" s="15"/>
      <c r="AW2816" s="15">
        <v>29</v>
      </c>
      <c r="AX2816" s="15">
        <v>466</v>
      </c>
      <c r="AZ2816" s="6">
        <f>IF(D2816&gt;0,H2816/D2816,0)</f>
        <v>0</v>
      </c>
      <c r="BA2816" s="6">
        <f>AZ2816*Q2816</f>
        <v>0</v>
      </c>
      <c r="BB2816" s="6">
        <f>IF(C2816&gt;C$3054,C$3054,IF(C2816&lt;C$3053,C$3053,C2816))</f>
        <v>0</v>
      </c>
      <c r="BC2816" s="6">
        <f>IF(BB2816&gt;0,(D2816/15)-BB2816,0)</f>
        <v>0</v>
      </c>
      <c r="BD2816" s="6">
        <f>BC2816/BC$3049</f>
        <v>0</v>
      </c>
      <c r="BE2816" s="15">
        <f>IF(AU2816&gt;AU$3054,AU$3054,IF(AU2816&lt;AU$3053,AU$3053,AU2816))</f>
        <v>0</v>
      </c>
      <c r="BF2816" s="15">
        <f>IF(I2816&gt;I$3054,I$3054,IF(I2816&lt;I$3053,I$3053,I2816))</f>
        <v>0</v>
      </c>
      <c r="BG2816" s="6">
        <f>IF(BE2816&gt;0, BF2816/BE2816,0)</f>
        <v>0</v>
      </c>
      <c r="BH2816" s="26">
        <f>BG2816/BG$3049</f>
        <v>0</v>
      </c>
      <c r="BI2816" s="26">
        <f>IF(AV2816&gt;AV$3054,AV$3054,IF(AV2816&lt;AV$3053,AV$3053,AV2816))</f>
        <v>0</v>
      </c>
      <c r="BJ2816" s="6">
        <f>IF(BI2816&gt;0, BF2816/BI2816,0)</f>
        <v>0</v>
      </c>
      <c r="BK2816" s="26">
        <f>BJ2816/BJ$3049</f>
        <v>0</v>
      </c>
      <c r="BL2816" s="6">
        <f>IF(_xlfn.NUMBERVALUE(AL2816),IF(ABS(AL2816)&lt;1,1-ABS(AL2816),0),0)</f>
        <v>0</v>
      </c>
      <c r="BM2816" s="6">
        <f>IF(F2816&gt;F$3054,F$3054,IF(F2816&lt;F$3053,F$3053,F2816))</f>
        <v>0</v>
      </c>
      <c r="BN2816" s="6">
        <f>IF(BM2816&gt;0, BM2816/BM$3049, BM2816/BM$3050*-1)</f>
        <v>0</v>
      </c>
      <c r="BO2816" s="6">
        <f>IF(O2816&gt;O$3054,O$3054,IF(O2816&lt;O$3053,O$3053,O2816))</f>
        <v>0</v>
      </c>
      <c r="BP2816" s="26">
        <f>BO2816/BO$3049</f>
        <v>0</v>
      </c>
      <c r="BQ2816" s="26">
        <f>IF(OR(BD2816=0, BH2816=0,BN2816=0,BP2816=0), 0,BD2816+BH2816+BK2816+BL2816+BN2816+BP2816)</f>
        <v>0</v>
      </c>
      <c r="BR2816" s="6">
        <f>IF(D2816&gt;0,C2816/D2816,0)</f>
        <v>0</v>
      </c>
    </row>
    <row r="2817" spans="1:70" x14ac:dyDescent="0.2">
      <c r="A2817" s="15" t="s">
        <v>5703</v>
      </c>
      <c r="B2817" s="15" t="s">
        <v>5704</v>
      </c>
      <c r="C2817" s="15">
        <v>-0.04</v>
      </c>
      <c r="D2817" s="15">
        <v>0.14000000000000001</v>
      </c>
      <c r="E2817" s="15">
        <v>0.28999999999999998</v>
      </c>
      <c r="F2817" s="15">
        <v>-77.69</v>
      </c>
      <c r="G2817" s="15">
        <v>0.76</v>
      </c>
      <c r="H2817" s="21">
        <v>42110000</v>
      </c>
      <c r="I2817" s="15"/>
      <c r="J2817" s="15">
        <v>0</v>
      </c>
      <c r="K2817" s="15"/>
      <c r="L2817" s="15">
        <v>0</v>
      </c>
      <c r="M2817" s="15"/>
      <c r="N2817" s="15">
        <v>0</v>
      </c>
      <c r="O2817" s="15"/>
      <c r="P2817" s="15"/>
      <c r="Q2817" s="15">
        <v>0.19</v>
      </c>
      <c r="R2817" s="15">
        <v>0.03</v>
      </c>
      <c r="S2817" s="15">
        <v>4.66</v>
      </c>
      <c r="T2817" s="15">
        <v>0</v>
      </c>
      <c r="U2817" s="15">
        <v>0</v>
      </c>
      <c r="V2817" s="15">
        <v>0</v>
      </c>
      <c r="W2817" s="15">
        <v>0</v>
      </c>
      <c r="X2817" s="15">
        <v>0</v>
      </c>
      <c r="Y2817" s="15">
        <v>0</v>
      </c>
      <c r="Z2817" s="15">
        <v>0</v>
      </c>
      <c r="AA2817" s="15">
        <v>0</v>
      </c>
      <c r="AB2817" s="15">
        <v>-38.07</v>
      </c>
      <c r="AC2817" s="15">
        <v>-19.16</v>
      </c>
      <c r="AD2817" s="15">
        <v>-4.22</v>
      </c>
      <c r="AE2817" s="15">
        <v>-19.16</v>
      </c>
      <c r="AF2817" s="15">
        <v>-17.57</v>
      </c>
      <c r="AG2817" s="15">
        <v>-3.59</v>
      </c>
      <c r="AH2817" s="15">
        <v>-17.57</v>
      </c>
      <c r="AI2817" s="15">
        <v>-19.170000000000002</v>
      </c>
      <c r="AJ2817" s="15">
        <v>-4.49</v>
      </c>
      <c r="AK2817" s="15">
        <v>-19.170000000000002</v>
      </c>
      <c r="AL2817" s="15"/>
      <c r="AM2817" s="15">
        <v>160.80000000000001</v>
      </c>
      <c r="AN2817" s="15">
        <v>75</v>
      </c>
      <c r="AO2817" s="15">
        <v>-82.39</v>
      </c>
      <c r="AP2817" s="15">
        <v>-117.24</v>
      </c>
      <c r="AQ2817" s="15">
        <v>-94.38</v>
      </c>
      <c r="AR2817" s="15"/>
      <c r="AS2817" s="15">
        <v>46.12</v>
      </c>
      <c r="AT2817" s="15"/>
      <c r="AU2817" s="15"/>
      <c r="AV2817" s="15"/>
      <c r="AW2817" s="15">
        <v>0</v>
      </c>
      <c r="AX2817" s="16">
        <v>222856</v>
      </c>
      <c r="AZ2817" s="6">
        <f>IF(D2817&gt;0,H2817/D2817,0)</f>
        <v>300785714.28571427</v>
      </c>
      <c r="BA2817" s="6">
        <f>AZ2817*Q2817</f>
        <v>57149285.714285709</v>
      </c>
      <c r="BB2817" s="6">
        <f>IF(C2817&gt;C$3054,C$3054,IF(C2817&lt;C$3053,C$3053,C2817))</f>
        <v>-0.04</v>
      </c>
      <c r="BC2817" s="6">
        <f>IF(BB2817&gt;0,(D2817/15)-BB2817,0)</f>
        <v>0</v>
      </c>
      <c r="BD2817" s="6">
        <f>BC2817/BC$3049</f>
        <v>0</v>
      </c>
      <c r="BE2817" s="15">
        <f>IF(AU2817&gt;AU$3054,AU$3054,IF(AU2817&lt;AU$3053,AU$3053,AU2817))</f>
        <v>0</v>
      </c>
      <c r="BF2817" s="15">
        <f>IF(I2817&gt;I$3054,I$3054,IF(I2817&lt;I$3053,I$3053,I2817))</f>
        <v>0</v>
      </c>
      <c r="BG2817" s="6">
        <f>IF(BE2817&gt;0, BF2817/BE2817,0)</f>
        <v>0</v>
      </c>
      <c r="BH2817" s="26">
        <f>BG2817/BG$3049</f>
        <v>0</v>
      </c>
      <c r="BI2817" s="26">
        <f>IF(AV2817&gt;AV$3054,AV$3054,IF(AV2817&lt;AV$3053,AV$3053,AV2817))</f>
        <v>0</v>
      </c>
      <c r="BJ2817" s="6">
        <f>IF(BI2817&gt;0, BF2817/BI2817,0)</f>
        <v>0</v>
      </c>
      <c r="BK2817" s="26">
        <f>BJ2817/BJ$3049</f>
        <v>0</v>
      </c>
      <c r="BL2817" s="6">
        <f>IF(_xlfn.NUMBERVALUE(AL2817),IF(ABS(AL2817)&lt;1,1-ABS(AL2817),0),0)</f>
        <v>0</v>
      </c>
      <c r="BM2817" s="6">
        <f>IF(F2817&gt;F$3054,F$3054,IF(F2817&lt;F$3053,F$3053,F2817))</f>
        <v>-77.69</v>
      </c>
      <c r="BN2817" s="6">
        <f>IF(BM2817&gt;0, BM2817/BM$3049, BM2817/BM$3050*-1)</f>
        <v>-0.78111803740197072</v>
      </c>
      <c r="BO2817" s="6">
        <f>IF(O2817&gt;O$3054,O$3054,IF(O2817&lt;O$3053,O$3053,O2817))</f>
        <v>0</v>
      </c>
      <c r="BP2817" s="26">
        <f>BO2817/BO$3049</f>
        <v>0</v>
      </c>
      <c r="BQ2817" s="26">
        <f>IF(OR(BD2817=0, BH2817=0,BN2817=0,BP2817=0), 0,BD2817+BH2817+BK2817+BL2817+BN2817+BP2817)</f>
        <v>0</v>
      </c>
      <c r="BR2817" s="6">
        <f>IF(D2817&gt;0,C2817/D2817,0)</f>
        <v>-0.2857142857142857</v>
      </c>
    </row>
    <row r="2818" spans="1:70" x14ac:dyDescent="0.2">
      <c r="A2818" s="15" t="s">
        <v>5652</v>
      </c>
      <c r="B2818" s="15" t="s">
        <v>5653</v>
      </c>
      <c r="C2818" s="15"/>
      <c r="D2818" s="15">
        <v>19.18</v>
      </c>
      <c r="E2818" s="15"/>
      <c r="F2818" s="15"/>
      <c r="G2818" s="15"/>
      <c r="H2818" s="21"/>
      <c r="I2818" s="15"/>
      <c r="J2818" s="15"/>
      <c r="K2818" s="15"/>
      <c r="L2818" s="15"/>
      <c r="M2818" s="15"/>
      <c r="N2818" s="15"/>
      <c r="O2818" s="15"/>
      <c r="P2818" s="15"/>
      <c r="Q2818" s="15"/>
      <c r="R2818" s="15"/>
      <c r="S2818" s="15"/>
      <c r="T2818" s="15"/>
      <c r="U2818" s="15"/>
      <c r="V2818" s="15"/>
      <c r="W2818" s="15"/>
      <c r="X2818" s="15"/>
      <c r="Y2818" s="15"/>
      <c r="Z2818" s="15"/>
      <c r="AA2818" s="15"/>
      <c r="AB2818" s="15"/>
      <c r="AC2818" s="15"/>
      <c r="AD2818" s="15"/>
      <c r="AE2818" s="15"/>
      <c r="AF2818" s="15"/>
      <c r="AG2818" s="15"/>
      <c r="AH2818" s="15"/>
      <c r="AI2818" s="15"/>
      <c r="AJ2818" s="15"/>
      <c r="AK2818" s="15"/>
      <c r="AL2818" s="15"/>
      <c r="AM2818" s="15"/>
      <c r="AN2818" s="15"/>
      <c r="AO2818" s="15"/>
      <c r="AP2818" s="15"/>
      <c r="AQ2818" s="15"/>
      <c r="AR2818" s="15"/>
      <c r="AS2818" s="15"/>
      <c r="AT2818" s="15"/>
      <c r="AU2818" s="15"/>
      <c r="AV2818" s="15"/>
      <c r="AW2818" s="15">
        <v>0</v>
      </c>
      <c r="AX2818" s="15">
        <v>81</v>
      </c>
      <c r="AZ2818" s="6">
        <f>IF(D2818&gt;0,H2818/D2818,0)</f>
        <v>0</v>
      </c>
      <c r="BA2818" s="6">
        <f>AZ2818*Q2818</f>
        <v>0</v>
      </c>
      <c r="BB2818" s="6">
        <f>IF(C2818&gt;C$3054,C$3054,IF(C2818&lt;C$3053,C$3053,C2818))</f>
        <v>0</v>
      </c>
      <c r="BC2818" s="6">
        <f>IF(BB2818&gt;0,(D2818/15)-BB2818,0)</f>
        <v>0</v>
      </c>
      <c r="BD2818" s="6">
        <f>BC2818/BC$3049</f>
        <v>0</v>
      </c>
      <c r="BE2818" s="15">
        <f>IF(AU2818&gt;AU$3054,AU$3054,IF(AU2818&lt;AU$3053,AU$3053,AU2818))</f>
        <v>0</v>
      </c>
      <c r="BF2818" s="15">
        <f>IF(I2818&gt;I$3054,I$3054,IF(I2818&lt;I$3053,I$3053,I2818))</f>
        <v>0</v>
      </c>
      <c r="BG2818" s="6">
        <f>IF(BE2818&gt;0, BF2818/BE2818,0)</f>
        <v>0</v>
      </c>
      <c r="BH2818" s="26">
        <f>BG2818/BG$3049</f>
        <v>0</v>
      </c>
      <c r="BI2818" s="26">
        <f>IF(AV2818&gt;AV$3054,AV$3054,IF(AV2818&lt;AV$3053,AV$3053,AV2818))</f>
        <v>0</v>
      </c>
      <c r="BJ2818" s="6">
        <f>IF(BI2818&gt;0, BF2818/BI2818,0)</f>
        <v>0</v>
      </c>
      <c r="BK2818" s="26">
        <f>BJ2818/BJ$3049</f>
        <v>0</v>
      </c>
      <c r="BL2818" s="6">
        <f>IF(_xlfn.NUMBERVALUE(AL2818),IF(ABS(AL2818)&lt;1,1-ABS(AL2818),0),0)</f>
        <v>0</v>
      </c>
      <c r="BM2818" s="6">
        <f>IF(F2818&gt;F$3054,F$3054,IF(F2818&lt;F$3053,F$3053,F2818))</f>
        <v>0</v>
      </c>
      <c r="BN2818" s="6">
        <f>IF(BM2818&gt;0, BM2818/BM$3049, BM2818/BM$3050*-1)</f>
        <v>0</v>
      </c>
      <c r="BO2818" s="6">
        <f>IF(O2818&gt;O$3054,O$3054,IF(O2818&lt;O$3053,O$3053,O2818))</f>
        <v>0</v>
      </c>
      <c r="BP2818" s="26">
        <f>BO2818/BO$3049</f>
        <v>0</v>
      </c>
      <c r="BQ2818" s="26">
        <f>IF(OR(BD2818=0, BH2818=0,BN2818=0,BP2818=0), 0,BD2818+BH2818+BK2818+BL2818+BN2818+BP2818)</f>
        <v>0</v>
      </c>
      <c r="BR2818" s="6">
        <f>IF(D2818&gt;0,C2818/D2818,0)</f>
        <v>0</v>
      </c>
    </row>
    <row r="2819" spans="1:70" x14ac:dyDescent="0.2">
      <c r="A2819" s="15" t="s">
        <v>5648</v>
      </c>
      <c r="B2819" s="15" t="s">
        <v>5649</v>
      </c>
      <c r="C2819" s="15"/>
      <c r="D2819" s="15">
        <v>22.35</v>
      </c>
      <c r="E2819" s="15"/>
      <c r="F2819" s="15"/>
      <c r="G2819" s="15"/>
      <c r="H2819" s="21"/>
      <c r="I2819" s="15"/>
      <c r="J2819" s="15"/>
      <c r="K2819" s="15"/>
      <c r="L2819" s="15"/>
      <c r="M2819" s="15"/>
      <c r="N2819" s="15"/>
      <c r="O2819" s="15"/>
      <c r="P2819" s="15"/>
      <c r="Q2819" s="15"/>
      <c r="R2819" s="15"/>
      <c r="S2819" s="15"/>
      <c r="T2819" s="15"/>
      <c r="U2819" s="15"/>
      <c r="V2819" s="15"/>
      <c r="W2819" s="15"/>
      <c r="X2819" s="15"/>
      <c r="Y2819" s="15"/>
      <c r="Z2819" s="15"/>
      <c r="AA2819" s="15"/>
      <c r="AB2819" s="15"/>
      <c r="AC2819" s="15"/>
      <c r="AD2819" s="15"/>
      <c r="AE2819" s="15"/>
      <c r="AF2819" s="15"/>
      <c r="AG2819" s="15"/>
      <c r="AH2819" s="15"/>
      <c r="AI2819" s="15"/>
      <c r="AJ2819" s="15"/>
      <c r="AK2819" s="15"/>
      <c r="AL2819" s="15"/>
      <c r="AM2819" s="15"/>
      <c r="AN2819" s="15"/>
      <c r="AO2819" s="15"/>
      <c r="AP2819" s="15"/>
      <c r="AQ2819" s="15"/>
      <c r="AR2819" s="15"/>
      <c r="AS2819" s="15"/>
      <c r="AT2819" s="15"/>
      <c r="AU2819" s="15"/>
      <c r="AV2819" s="15"/>
      <c r="AW2819" s="15">
        <v>0</v>
      </c>
      <c r="AX2819" s="15">
        <v>252</v>
      </c>
      <c r="AZ2819" s="6">
        <f>IF(D2819&gt;0,H2819/D2819,0)</f>
        <v>0</v>
      </c>
      <c r="BA2819" s="6">
        <f>AZ2819*Q2819</f>
        <v>0</v>
      </c>
      <c r="BB2819" s="6">
        <f>IF(C2819&gt;C$3054,C$3054,IF(C2819&lt;C$3053,C$3053,C2819))</f>
        <v>0</v>
      </c>
      <c r="BC2819" s="6">
        <f>IF(BB2819&gt;0,(D2819/15)-BB2819,0)</f>
        <v>0</v>
      </c>
      <c r="BD2819" s="6">
        <f>BC2819/BC$3049</f>
        <v>0</v>
      </c>
      <c r="BE2819" s="15">
        <f>IF(AU2819&gt;AU$3054,AU$3054,IF(AU2819&lt;AU$3053,AU$3053,AU2819))</f>
        <v>0</v>
      </c>
      <c r="BF2819" s="15">
        <f>IF(I2819&gt;I$3054,I$3054,IF(I2819&lt;I$3053,I$3053,I2819))</f>
        <v>0</v>
      </c>
      <c r="BG2819" s="6">
        <f>IF(BE2819&gt;0, BF2819/BE2819,0)</f>
        <v>0</v>
      </c>
      <c r="BH2819" s="26">
        <f>BG2819/BG$3049</f>
        <v>0</v>
      </c>
      <c r="BI2819" s="26">
        <f>IF(AV2819&gt;AV$3054,AV$3054,IF(AV2819&lt;AV$3053,AV$3053,AV2819))</f>
        <v>0</v>
      </c>
      <c r="BJ2819" s="6">
        <f>IF(BI2819&gt;0, BF2819/BI2819,0)</f>
        <v>0</v>
      </c>
      <c r="BK2819" s="26">
        <f>BJ2819/BJ$3049</f>
        <v>0</v>
      </c>
      <c r="BL2819" s="6">
        <f>IF(_xlfn.NUMBERVALUE(AL2819),IF(ABS(AL2819)&lt;1,1-ABS(AL2819),0),0)</f>
        <v>0</v>
      </c>
      <c r="BM2819" s="6">
        <f>IF(F2819&gt;F$3054,F$3054,IF(F2819&lt;F$3053,F$3053,F2819))</f>
        <v>0</v>
      </c>
      <c r="BN2819" s="6">
        <f>IF(BM2819&gt;0, BM2819/BM$3049, BM2819/BM$3050*-1)</f>
        <v>0</v>
      </c>
      <c r="BO2819" s="6">
        <f>IF(O2819&gt;O$3054,O$3054,IF(O2819&lt;O$3053,O$3053,O2819))</f>
        <v>0</v>
      </c>
      <c r="BP2819" s="26">
        <f>BO2819/BO$3049</f>
        <v>0</v>
      </c>
      <c r="BQ2819" s="26">
        <f>IF(OR(BD2819=0, BH2819=0,BN2819=0,BP2819=0), 0,BD2819+BH2819+BK2819+BL2819+BN2819+BP2819)</f>
        <v>0</v>
      </c>
      <c r="BR2819" s="6">
        <f>IF(D2819&gt;0,C2819/D2819,0)</f>
        <v>0</v>
      </c>
    </row>
    <row r="2820" spans="1:70" x14ac:dyDescent="0.2">
      <c r="A2820" s="15" t="s">
        <v>5650</v>
      </c>
      <c r="B2820" s="15" t="s">
        <v>5651</v>
      </c>
      <c r="C2820" s="15"/>
      <c r="D2820" s="15">
        <v>21.25</v>
      </c>
      <c r="E2820" s="15"/>
      <c r="F2820" s="15"/>
      <c r="G2820" s="15"/>
      <c r="H2820" s="21"/>
      <c r="I2820" s="15"/>
      <c r="J2820" s="15"/>
      <c r="K2820" s="15"/>
      <c r="L2820" s="15"/>
      <c r="M2820" s="15"/>
      <c r="N2820" s="15"/>
      <c r="O2820" s="15"/>
      <c r="P2820" s="15"/>
      <c r="Q2820" s="15"/>
      <c r="R2820" s="15"/>
      <c r="S2820" s="15"/>
      <c r="T2820" s="15"/>
      <c r="U2820" s="15"/>
      <c r="V2820" s="15"/>
      <c r="W2820" s="15"/>
      <c r="X2820" s="15"/>
      <c r="Y2820" s="15"/>
      <c r="Z2820" s="15"/>
      <c r="AA2820" s="15"/>
      <c r="AB2820" s="15"/>
      <c r="AC2820" s="15"/>
      <c r="AD2820" s="15"/>
      <c r="AE2820" s="15"/>
      <c r="AF2820" s="15"/>
      <c r="AG2820" s="15"/>
      <c r="AH2820" s="15"/>
      <c r="AI2820" s="15"/>
      <c r="AJ2820" s="15"/>
      <c r="AK2820" s="15"/>
      <c r="AL2820" s="15"/>
      <c r="AM2820" s="15"/>
      <c r="AN2820" s="15"/>
      <c r="AO2820" s="15"/>
      <c r="AP2820" s="15"/>
      <c r="AQ2820" s="15"/>
      <c r="AR2820" s="15"/>
      <c r="AS2820" s="15"/>
      <c r="AT2820" s="15"/>
      <c r="AU2820" s="15"/>
      <c r="AV2820" s="15"/>
      <c r="AW2820" s="15">
        <v>0</v>
      </c>
      <c r="AX2820" s="16">
        <v>1234</v>
      </c>
      <c r="AZ2820" s="6">
        <f>IF(D2820&gt;0,H2820/D2820,0)</f>
        <v>0</v>
      </c>
      <c r="BA2820" s="6">
        <f>AZ2820*Q2820</f>
        <v>0</v>
      </c>
      <c r="BB2820" s="6">
        <f>IF(C2820&gt;C$3054,C$3054,IF(C2820&lt;C$3053,C$3053,C2820))</f>
        <v>0</v>
      </c>
      <c r="BC2820" s="6">
        <f>IF(BB2820&gt;0,(D2820/15)-BB2820,0)</f>
        <v>0</v>
      </c>
      <c r="BD2820" s="6">
        <f>BC2820/BC$3049</f>
        <v>0</v>
      </c>
      <c r="BE2820" s="15">
        <f>IF(AU2820&gt;AU$3054,AU$3054,IF(AU2820&lt;AU$3053,AU$3053,AU2820))</f>
        <v>0</v>
      </c>
      <c r="BF2820" s="15">
        <f>IF(I2820&gt;I$3054,I$3054,IF(I2820&lt;I$3053,I$3053,I2820))</f>
        <v>0</v>
      </c>
      <c r="BG2820" s="6">
        <f>IF(BE2820&gt;0, BF2820/BE2820,0)</f>
        <v>0</v>
      </c>
      <c r="BH2820" s="26">
        <f>BG2820/BG$3049</f>
        <v>0</v>
      </c>
      <c r="BI2820" s="26">
        <f>IF(AV2820&gt;AV$3054,AV$3054,IF(AV2820&lt;AV$3053,AV$3053,AV2820))</f>
        <v>0</v>
      </c>
      <c r="BJ2820" s="6">
        <f>IF(BI2820&gt;0, BF2820/BI2820,0)</f>
        <v>0</v>
      </c>
      <c r="BK2820" s="26">
        <f>BJ2820/BJ$3049</f>
        <v>0</v>
      </c>
      <c r="BL2820" s="6">
        <f>IF(_xlfn.NUMBERVALUE(AL2820),IF(ABS(AL2820)&lt;1,1-ABS(AL2820),0),0)</f>
        <v>0</v>
      </c>
      <c r="BM2820" s="6">
        <f>IF(F2820&gt;F$3054,F$3054,IF(F2820&lt;F$3053,F$3053,F2820))</f>
        <v>0</v>
      </c>
      <c r="BN2820" s="6">
        <f>IF(BM2820&gt;0, BM2820/BM$3049, BM2820/BM$3050*-1)</f>
        <v>0</v>
      </c>
      <c r="BO2820" s="6">
        <f>IF(O2820&gt;O$3054,O$3054,IF(O2820&lt;O$3053,O$3053,O2820))</f>
        <v>0</v>
      </c>
      <c r="BP2820" s="26">
        <f>BO2820/BO$3049</f>
        <v>0</v>
      </c>
      <c r="BQ2820" s="26">
        <f>IF(OR(BD2820=0, BH2820=0,BN2820=0,BP2820=0), 0,BD2820+BH2820+BK2820+BL2820+BN2820+BP2820)</f>
        <v>0</v>
      </c>
      <c r="BR2820" s="6">
        <f>IF(D2820&gt;0,C2820/D2820,0)</f>
        <v>0</v>
      </c>
    </row>
    <row r="2821" spans="1:70" x14ac:dyDescent="0.2">
      <c r="A2821" s="15" t="s">
        <v>5656</v>
      </c>
      <c r="B2821" s="15" t="s">
        <v>5657</v>
      </c>
      <c r="C2821" s="15">
        <v>-0.03</v>
      </c>
      <c r="D2821" s="15">
        <v>0</v>
      </c>
      <c r="E2821" s="15">
        <v>0.21</v>
      </c>
      <c r="F2821" s="15">
        <v>150</v>
      </c>
      <c r="G2821" s="15">
        <v>3.11</v>
      </c>
      <c r="H2821" s="21"/>
      <c r="I2821" s="15"/>
      <c r="J2821" s="15">
        <v>0</v>
      </c>
      <c r="K2821" s="15"/>
      <c r="L2821" s="15">
        <v>0</v>
      </c>
      <c r="M2821" s="15"/>
      <c r="N2821" s="15">
        <v>0</v>
      </c>
      <c r="O2821" s="15"/>
      <c r="P2821" s="15"/>
      <c r="Q2821" s="15">
        <v>0.1</v>
      </c>
      <c r="R2821" s="15">
        <v>0.03</v>
      </c>
      <c r="S2821" s="15">
        <v>1.99</v>
      </c>
      <c r="T2821" s="15">
        <v>0</v>
      </c>
      <c r="U2821" s="15">
        <v>0</v>
      </c>
      <c r="V2821" s="15">
        <v>4.79</v>
      </c>
      <c r="W2821" s="15">
        <v>0</v>
      </c>
      <c r="X2821" s="15">
        <v>0</v>
      </c>
      <c r="Y2821" s="15">
        <v>0</v>
      </c>
      <c r="Z2821" s="15">
        <v>5.58</v>
      </c>
      <c r="AA2821" s="15">
        <v>0</v>
      </c>
      <c r="AB2821" s="15">
        <v>-21.2</v>
      </c>
      <c r="AC2821" s="15">
        <v>-36.01</v>
      </c>
      <c r="AD2821" s="15">
        <v>-50.07</v>
      </c>
      <c r="AE2821" s="15">
        <v>-25.7</v>
      </c>
      <c r="AF2821" s="15">
        <v>-33.33</v>
      </c>
      <c r="AG2821" s="15">
        <v>-48.32</v>
      </c>
      <c r="AH2821" s="15">
        <v>-23.21</v>
      </c>
      <c r="AI2821" s="15">
        <v>-36.01</v>
      </c>
      <c r="AJ2821" s="15">
        <v>-51.01</v>
      </c>
      <c r="AK2821" s="15">
        <v>-26.48</v>
      </c>
      <c r="AL2821" s="15">
        <v>2.2599999999999998</v>
      </c>
      <c r="AM2821" s="15">
        <v>0.42</v>
      </c>
      <c r="AN2821" s="15"/>
      <c r="AO2821" s="16">
        <v>-3019.76</v>
      </c>
      <c r="AP2821" s="16">
        <v>-3089.77</v>
      </c>
      <c r="AQ2821" s="16">
        <v>-3089.78</v>
      </c>
      <c r="AR2821" s="15"/>
      <c r="AS2821" s="15">
        <v>-31.42</v>
      </c>
      <c r="AT2821" s="15">
        <v>-17.260000000000002</v>
      </c>
      <c r="AU2821" s="15"/>
      <c r="AV2821" s="15"/>
      <c r="AW2821" s="15">
        <v>0</v>
      </c>
      <c r="AX2821" s="15"/>
      <c r="AZ2821" s="6">
        <f>IF(D2821&gt;0,H2821/D2821,0)</f>
        <v>0</v>
      </c>
      <c r="BA2821" s="6">
        <f>AZ2821*Q2821</f>
        <v>0</v>
      </c>
      <c r="BB2821" s="6">
        <f>IF(C2821&gt;C$3054,C$3054,IF(C2821&lt;C$3053,C$3053,C2821))</f>
        <v>-0.03</v>
      </c>
      <c r="BC2821" s="6">
        <f>IF(BB2821&gt;0,(D2821/15)-BB2821,0)</f>
        <v>0</v>
      </c>
      <c r="BD2821" s="6">
        <f>BC2821/BC$3049</f>
        <v>0</v>
      </c>
      <c r="BE2821" s="15">
        <f>IF(AU2821&gt;AU$3054,AU$3054,IF(AU2821&lt;AU$3053,AU$3053,AU2821))</f>
        <v>0</v>
      </c>
      <c r="BF2821" s="15">
        <f>IF(I2821&gt;I$3054,I$3054,IF(I2821&lt;I$3053,I$3053,I2821))</f>
        <v>0</v>
      </c>
      <c r="BG2821" s="6">
        <f>IF(BE2821&gt;0, BF2821/BE2821,0)</f>
        <v>0</v>
      </c>
      <c r="BH2821" s="26">
        <f>BG2821/BG$3049</f>
        <v>0</v>
      </c>
      <c r="BI2821" s="26">
        <f>IF(AV2821&gt;AV$3054,AV$3054,IF(AV2821&lt;AV$3053,AV$3053,AV2821))</f>
        <v>0</v>
      </c>
      <c r="BJ2821" s="6">
        <f>IF(BI2821&gt;0, BF2821/BI2821,0)</f>
        <v>0</v>
      </c>
      <c r="BK2821" s="26">
        <f>BJ2821/BJ$3049</f>
        <v>0</v>
      </c>
      <c r="BL2821" s="6">
        <f>IF(_xlfn.NUMBERVALUE(AL2821),IF(ABS(AL2821)&lt;1,1-ABS(AL2821),0),0)</f>
        <v>0</v>
      </c>
      <c r="BM2821" s="6">
        <f>IF(F2821&gt;F$3054,F$3054,IF(F2821&lt;F$3053,F$3053,F2821))</f>
        <v>150</v>
      </c>
      <c r="BN2821" s="6">
        <f>IF(BM2821&gt;0, BM2821/BM$3049, BM2821/BM$3050*-1)</f>
        <v>0.18949741831787276</v>
      </c>
      <c r="BO2821" s="6">
        <f>IF(O2821&gt;O$3054,O$3054,IF(O2821&lt;O$3053,O$3053,O2821))</f>
        <v>0</v>
      </c>
      <c r="BP2821" s="26">
        <f>BO2821/BO$3049</f>
        <v>0</v>
      </c>
      <c r="BQ2821" s="26">
        <f>IF(OR(BD2821=0, BH2821=0,BN2821=0,BP2821=0), 0,BD2821+BH2821+BK2821+BL2821+BN2821+BP2821)</f>
        <v>0</v>
      </c>
      <c r="BR2821" s="6">
        <f>IF(D2821&gt;0,C2821/D2821,0)</f>
        <v>0</v>
      </c>
    </row>
    <row r="2822" spans="1:70" x14ac:dyDescent="0.2">
      <c r="A2822" s="15" t="s">
        <v>5654</v>
      </c>
      <c r="B2822" s="15" t="s">
        <v>5655</v>
      </c>
      <c r="C2822" s="15"/>
      <c r="D2822" s="15">
        <v>0</v>
      </c>
      <c r="E2822" s="15"/>
      <c r="F2822" s="15"/>
      <c r="G2822" s="15"/>
      <c r="H2822" s="21"/>
      <c r="I2822" s="15"/>
      <c r="J2822" s="15"/>
      <c r="K2822" s="15"/>
      <c r="L2822" s="15"/>
      <c r="M2822" s="15"/>
      <c r="N2822" s="15"/>
      <c r="O2822" s="15"/>
      <c r="P2822" s="15"/>
      <c r="Q2822" s="15"/>
      <c r="R2822" s="15"/>
      <c r="S2822" s="15"/>
      <c r="T2822" s="15"/>
      <c r="U2822" s="15"/>
      <c r="V2822" s="15"/>
      <c r="W2822" s="15"/>
      <c r="X2822" s="15"/>
      <c r="Y2822" s="15"/>
      <c r="Z2822" s="15"/>
      <c r="AA2822" s="15"/>
      <c r="AB2822" s="15"/>
      <c r="AC2822" s="15"/>
      <c r="AD2822" s="15"/>
      <c r="AE2822" s="15"/>
      <c r="AF2822" s="15"/>
      <c r="AG2822" s="15"/>
      <c r="AH2822" s="15"/>
      <c r="AI2822" s="15"/>
      <c r="AJ2822" s="15"/>
      <c r="AK2822" s="15"/>
      <c r="AL2822" s="15"/>
      <c r="AM2822" s="15"/>
      <c r="AN2822" s="15"/>
      <c r="AO2822" s="15"/>
      <c r="AP2822" s="15"/>
      <c r="AQ2822" s="15"/>
      <c r="AR2822" s="15"/>
      <c r="AS2822" s="15"/>
      <c r="AT2822" s="15"/>
      <c r="AU2822" s="15"/>
      <c r="AV2822" s="15"/>
      <c r="AW2822" s="15">
        <v>0</v>
      </c>
      <c r="AX2822" s="15"/>
      <c r="AZ2822" s="6">
        <f>IF(D2822&gt;0,H2822/D2822,0)</f>
        <v>0</v>
      </c>
      <c r="BA2822" s="6">
        <f>AZ2822*Q2822</f>
        <v>0</v>
      </c>
      <c r="BB2822" s="6">
        <f>IF(C2822&gt;C$3054,C$3054,IF(C2822&lt;C$3053,C$3053,C2822))</f>
        <v>0</v>
      </c>
      <c r="BC2822" s="6">
        <f>IF(BB2822&gt;0,(D2822/15)-BB2822,0)</f>
        <v>0</v>
      </c>
      <c r="BD2822" s="6">
        <f>BC2822/BC$3049</f>
        <v>0</v>
      </c>
      <c r="BE2822" s="15">
        <f>IF(AU2822&gt;AU$3054,AU$3054,IF(AU2822&lt;AU$3053,AU$3053,AU2822))</f>
        <v>0</v>
      </c>
      <c r="BF2822" s="15">
        <f>IF(I2822&gt;I$3054,I$3054,IF(I2822&lt;I$3053,I$3053,I2822))</f>
        <v>0</v>
      </c>
      <c r="BG2822" s="6">
        <f>IF(BE2822&gt;0, BF2822/BE2822,0)</f>
        <v>0</v>
      </c>
      <c r="BH2822" s="26">
        <f>BG2822/BG$3049</f>
        <v>0</v>
      </c>
      <c r="BI2822" s="26">
        <f>IF(AV2822&gt;AV$3054,AV$3054,IF(AV2822&lt;AV$3053,AV$3053,AV2822))</f>
        <v>0</v>
      </c>
      <c r="BJ2822" s="6">
        <f>IF(BI2822&gt;0, BF2822/BI2822,0)</f>
        <v>0</v>
      </c>
      <c r="BK2822" s="26">
        <f>BJ2822/BJ$3049</f>
        <v>0</v>
      </c>
      <c r="BL2822" s="6">
        <f>IF(_xlfn.NUMBERVALUE(AL2822),IF(ABS(AL2822)&lt;1,1-ABS(AL2822),0),0)</f>
        <v>0</v>
      </c>
      <c r="BM2822" s="6">
        <f>IF(F2822&gt;F$3054,F$3054,IF(F2822&lt;F$3053,F$3053,F2822))</f>
        <v>0</v>
      </c>
      <c r="BN2822" s="6">
        <f>IF(BM2822&gt;0, BM2822/BM$3049, BM2822/BM$3050*-1)</f>
        <v>0</v>
      </c>
      <c r="BO2822" s="6">
        <f>IF(O2822&gt;O$3054,O$3054,IF(O2822&lt;O$3053,O$3053,O2822))</f>
        <v>0</v>
      </c>
      <c r="BP2822" s="26">
        <f>BO2822/BO$3049</f>
        <v>0</v>
      </c>
      <c r="BQ2822" s="26">
        <f>IF(OR(BD2822=0, BH2822=0,BN2822=0,BP2822=0), 0,BD2822+BH2822+BK2822+BL2822+BN2822+BP2822)</f>
        <v>0</v>
      </c>
      <c r="BR2822" s="6">
        <f>IF(D2822&gt;0,C2822/D2822,0)</f>
        <v>0</v>
      </c>
    </row>
    <row r="2823" spans="1:70" x14ac:dyDescent="0.2">
      <c r="A2823" s="15" t="s">
        <v>5705</v>
      </c>
      <c r="B2823" s="15" t="s">
        <v>5706</v>
      </c>
      <c r="C2823" s="15">
        <v>-0.02</v>
      </c>
      <c r="D2823" s="15">
        <v>0.25</v>
      </c>
      <c r="E2823" s="15">
        <v>0.25</v>
      </c>
      <c r="F2823" s="15">
        <v>58.82</v>
      </c>
      <c r="G2823" s="15">
        <v>5.93</v>
      </c>
      <c r="H2823" s="21">
        <v>27500000</v>
      </c>
      <c r="I2823" s="15"/>
      <c r="J2823" s="15">
        <v>0</v>
      </c>
      <c r="K2823" s="15"/>
      <c r="L2823" s="15">
        <v>0</v>
      </c>
      <c r="M2823" s="15"/>
      <c r="N2823" s="15">
        <v>0</v>
      </c>
      <c r="O2823" s="15"/>
      <c r="P2823" s="15"/>
      <c r="Q2823" s="15">
        <v>0.05</v>
      </c>
      <c r="R2823" s="15">
        <v>0.03</v>
      </c>
      <c r="S2823" s="15">
        <v>5.42</v>
      </c>
      <c r="T2823" s="15">
        <v>0</v>
      </c>
      <c r="U2823" s="15">
        <v>0</v>
      </c>
      <c r="V2823" s="15">
        <v>0</v>
      </c>
      <c r="W2823" s="15">
        <v>0</v>
      </c>
      <c r="X2823" s="15">
        <v>0</v>
      </c>
      <c r="Y2823" s="15">
        <v>0</v>
      </c>
      <c r="Z2823" s="15">
        <v>0</v>
      </c>
      <c r="AA2823" s="15">
        <v>0</v>
      </c>
      <c r="AB2823" s="15">
        <v>-216.04</v>
      </c>
      <c r="AC2823" s="15">
        <v>-52.63</v>
      </c>
      <c r="AD2823" s="15">
        <v>-57.15</v>
      </c>
      <c r="AE2823" s="15">
        <v>-52.63</v>
      </c>
      <c r="AF2823" s="15">
        <v>-44.29</v>
      </c>
      <c r="AG2823" s="15">
        <v>-49.15</v>
      </c>
      <c r="AH2823" s="15">
        <v>-44.29</v>
      </c>
      <c r="AI2823" s="15">
        <v>-53</v>
      </c>
      <c r="AJ2823" s="15">
        <v>-58.26</v>
      </c>
      <c r="AK2823" s="15">
        <v>-53</v>
      </c>
      <c r="AL2823" s="15">
        <v>1.73</v>
      </c>
      <c r="AM2823" s="15">
        <v>65.150000000000006</v>
      </c>
      <c r="AN2823" s="15">
        <v>75.89</v>
      </c>
      <c r="AO2823" s="15">
        <v>-55.03</v>
      </c>
      <c r="AP2823" s="15">
        <v>-64.52</v>
      </c>
      <c r="AQ2823" s="15">
        <v>-65.209999999999994</v>
      </c>
      <c r="AR2823" s="15"/>
      <c r="AS2823" s="15">
        <v>27.23</v>
      </c>
      <c r="AT2823" s="15">
        <v>5.51</v>
      </c>
      <c r="AU2823" s="15"/>
      <c r="AV2823" s="15"/>
      <c r="AW2823" s="16">
        <v>8000</v>
      </c>
      <c r="AX2823" s="16">
        <v>48387</v>
      </c>
      <c r="AZ2823" s="6">
        <f>IF(D2823&gt;0,H2823/D2823,0)</f>
        <v>110000000</v>
      </c>
      <c r="BA2823" s="6">
        <f>AZ2823*Q2823</f>
        <v>5500000</v>
      </c>
      <c r="BB2823" s="6">
        <f>IF(C2823&gt;C$3054,C$3054,IF(C2823&lt;C$3053,C$3053,C2823))</f>
        <v>-0.02</v>
      </c>
      <c r="BC2823" s="6">
        <f>IF(BB2823&gt;0,(D2823/15)-BB2823,0)</f>
        <v>0</v>
      </c>
      <c r="BD2823" s="6">
        <f>BC2823/BC$3049</f>
        <v>0</v>
      </c>
      <c r="BE2823" s="15">
        <f>IF(AU2823&gt;AU$3054,AU$3054,IF(AU2823&lt;AU$3053,AU$3053,AU2823))</f>
        <v>0</v>
      </c>
      <c r="BF2823" s="15">
        <f>IF(I2823&gt;I$3054,I$3054,IF(I2823&lt;I$3053,I$3053,I2823))</f>
        <v>0</v>
      </c>
      <c r="BG2823" s="6">
        <f>IF(BE2823&gt;0, BF2823/BE2823,0)</f>
        <v>0</v>
      </c>
      <c r="BH2823" s="26">
        <f>BG2823/BG$3049</f>
        <v>0</v>
      </c>
      <c r="BI2823" s="26">
        <f>IF(AV2823&gt;AV$3054,AV$3054,IF(AV2823&lt;AV$3053,AV$3053,AV2823))</f>
        <v>0</v>
      </c>
      <c r="BJ2823" s="6">
        <f>IF(BI2823&gt;0, BF2823/BI2823,0)</f>
        <v>0</v>
      </c>
      <c r="BK2823" s="26">
        <f>BJ2823/BJ$3049</f>
        <v>0</v>
      </c>
      <c r="BL2823" s="6">
        <f>IF(_xlfn.NUMBERVALUE(AL2823),IF(ABS(AL2823)&lt;1,1-ABS(AL2823),0),0)</f>
        <v>0</v>
      </c>
      <c r="BM2823" s="6">
        <f>IF(F2823&gt;F$3054,F$3054,IF(F2823&lt;F$3053,F$3053,F2823))</f>
        <v>58.82</v>
      </c>
      <c r="BN2823" s="6">
        <f>IF(BM2823&gt;0, BM2823/BM$3049, BM2823/BM$3050*-1)</f>
        <v>7.4308254303048493E-2</v>
      </c>
      <c r="BO2823" s="6">
        <f>IF(O2823&gt;O$3054,O$3054,IF(O2823&lt;O$3053,O$3053,O2823))</f>
        <v>0</v>
      </c>
      <c r="BP2823" s="26">
        <f>BO2823/BO$3049</f>
        <v>0</v>
      </c>
      <c r="BQ2823" s="26">
        <f>IF(OR(BD2823=0, BH2823=0,BN2823=0,BP2823=0), 0,BD2823+BH2823+BK2823+BL2823+BN2823+BP2823)</f>
        <v>0</v>
      </c>
      <c r="BR2823" s="6">
        <f>IF(D2823&gt;0,C2823/D2823,0)</f>
        <v>-0.08</v>
      </c>
    </row>
    <row r="2824" spans="1:70" x14ac:dyDescent="0.2">
      <c r="A2824" s="15" t="s">
        <v>5658</v>
      </c>
      <c r="B2824" s="15" t="s">
        <v>5659</v>
      </c>
      <c r="C2824" s="15">
        <v>-0.03</v>
      </c>
      <c r="D2824" s="15">
        <v>0.05</v>
      </c>
      <c r="E2824" s="15">
        <v>0.05</v>
      </c>
      <c r="F2824" s="15"/>
      <c r="G2824" s="15">
        <v>3.46</v>
      </c>
      <c r="H2824" s="21">
        <v>13350000</v>
      </c>
      <c r="I2824" s="15"/>
      <c r="J2824" s="15">
        <v>0</v>
      </c>
      <c r="K2824" s="15"/>
      <c r="L2824" s="15">
        <v>0</v>
      </c>
      <c r="M2824" s="15"/>
      <c r="N2824" s="15">
        <v>0</v>
      </c>
      <c r="O2824" s="15"/>
      <c r="P2824" s="15"/>
      <c r="Q2824" s="15">
        <v>0.01</v>
      </c>
      <c r="R2824" s="15">
        <v>0.03</v>
      </c>
      <c r="S2824" s="15">
        <v>1.56</v>
      </c>
      <c r="T2824" s="15">
        <v>0</v>
      </c>
      <c r="U2824" s="15">
        <v>0</v>
      </c>
      <c r="V2824" s="15">
        <v>0</v>
      </c>
      <c r="W2824" s="15">
        <v>0</v>
      </c>
      <c r="X2824" s="15">
        <v>0</v>
      </c>
      <c r="Y2824" s="15">
        <v>0</v>
      </c>
      <c r="Z2824" s="15">
        <v>0</v>
      </c>
      <c r="AA2824" s="15">
        <v>0</v>
      </c>
      <c r="AB2824" s="15"/>
      <c r="AC2824" s="15">
        <v>-386.46</v>
      </c>
      <c r="AD2824" s="15"/>
      <c r="AE2824" s="15">
        <v>-386.46</v>
      </c>
      <c r="AF2824" s="15">
        <v>-167.91</v>
      </c>
      <c r="AG2824" s="15">
        <v>-112.29</v>
      </c>
      <c r="AH2824" s="15">
        <v>-167.91</v>
      </c>
      <c r="AI2824" s="15">
        <v>-387.67</v>
      </c>
      <c r="AJ2824" s="15"/>
      <c r="AK2824" s="15">
        <v>-387.67</v>
      </c>
      <c r="AL2824" s="15"/>
      <c r="AM2824" s="15">
        <v>26.23</v>
      </c>
      <c r="AN2824" s="15">
        <v>50.23</v>
      </c>
      <c r="AO2824" s="15">
        <v>-24.48</v>
      </c>
      <c r="AP2824" s="15">
        <v>-464.42</v>
      </c>
      <c r="AQ2824" s="15">
        <v>-457.97</v>
      </c>
      <c r="AR2824" s="15"/>
      <c r="AS2824" s="15">
        <v>-34.6</v>
      </c>
      <c r="AT2824" s="15">
        <v>-26.85</v>
      </c>
      <c r="AU2824" s="15"/>
      <c r="AV2824" s="15"/>
      <c r="AW2824" s="15">
        <v>0</v>
      </c>
      <c r="AX2824" s="16">
        <v>105829</v>
      </c>
      <c r="AZ2824" s="6">
        <f>IF(D2824&gt;0,H2824/D2824,0)</f>
        <v>267000000</v>
      </c>
      <c r="BA2824" s="6">
        <f>AZ2824*Q2824</f>
        <v>2670000</v>
      </c>
      <c r="BB2824" s="6">
        <f>IF(C2824&gt;C$3054,C$3054,IF(C2824&lt;C$3053,C$3053,C2824))</f>
        <v>-0.03</v>
      </c>
      <c r="BC2824" s="6">
        <f>IF(BB2824&gt;0,(D2824/15)-BB2824,0)</f>
        <v>0</v>
      </c>
      <c r="BD2824" s="6">
        <f>BC2824/BC$3049</f>
        <v>0</v>
      </c>
      <c r="BE2824" s="15">
        <f>IF(AU2824&gt;AU$3054,AU$3054,IF(AU2824&lt;AU$3053,AU$3053,AU2824))</f>
        <v>0</v>
      </c>
      <c r="BF2824" s="15">
        <f>IF(I2824&gt;I$3054,I$3054,IF(I2824&lt;I$3053,I$3053,I2824))</f>
        <v>0</v>
      </c>
      <c r="BG2824" s="6">
        <f>IF(BE2824&gt;0, BF2824/BE2824,0)</f>
        <v>0</v>
      </c>
      <c r="BH2824" s="26">
        <f>BG2824/BG$3049</f>
        <v>0</v>
      </c>
      <c r="BI2824" s="26">
        <f>IF(AV2824&gt;AV$3054,AV$3054,IF(AV2824&lt;AV$3053,AV$3053,AV2824))</f>
        <v>0</v>
      </c>
      <c r="BJ2824" s="6">
        <f>IF(BI2824&gt;0, BF2824/BI2824,0)</f>
        <v>0</v>
      </c>
      <c r="BK2824" s="26">
        <f>BJ2824/BJ$3049</f>
        <v>0</v>
      </c>
      <c r="BL2824" s="6">
        <f>IF(_xlfn.NUMBERVALUE(AL2824),IF(ABS(AL2824)&lt;1,1-ABS(AL2824),0),0)</f>
        <v>0</v>
      </c>
      <c r="BM2824" s="6">
        <f>IF(F2824&gt;F$3054,F$3054,IF(F2824&lt;F$3053,F$3053,F2824))</f>
        <v>0</v>
      </c>
      <c r="BN2824" s="6">
        <f>IF(BM2824&gt;0, BM2824/BM$3049, BM2824/BM$3050*-1)</f>
        <v>0</v>
      </c>
      <c r="BO2824" s="6">
        <f>IF(O2824&gt;O$3054,O$3054,IF(O2824&lt;O$3053,O$3053,O2824))</f>
        <v>0</v>
      </c>
      <c r="BP2824" s="26">
        <f>BO2824/BO$3049</f>
        <v>0</v>
      </c>
      <c r="BQ2824" s="26">
        <f>IF(OR(BD2824=0, BH2824=0,BN2824=0,BP2824=0), 0,BD2824+BH2824+BK2824+BL2824+BN2824+BP2824)</f>
        <v>0</v>
      </c>
      <c r="BR2824" s="6">
        <f>IF(D2824&gt;0,C2824/D2824,0)</f>
        <v>-0.6</v>
      </c>
    </row>
    <row r="2825" spans="1:70" x14ac:dyDescent="0.2">
      <c r="A2825" s="15" t="s">
        <v>5699</v>
      </c>
      <c r="B2825" s="15" t="s">
        <v>5700</v>
      </c>
      <c r="C2825" s="15">
        <v>0</v>
      </c>
      <c r="D2825" s="15">
        <v>0.01</v>
      </c>
      <c r="E2825" s="15">
        <v>0.01</v>
      </c>
      <c r="F2825" s="15">
        <v>140</v>
      </c>
      <c r="G2825" s="15">
        <v>0.35</v>
      </c>
      <c r="H2825" s="21">
        <v>8040000</v>
      </c>
      <c r="I2825" s="15">
        <v>16.46</v>
      </c>
      <c r="J2825" s="15"/>
      <c r="K2825" s="15"/>
      <c r="L2825" s="15"/>
      <c r="M2825" s="15"/>
      <c r="N2825" s="15">
        <v>0</v>
      </c>
      <c r="O2825" s="15"/>
      <c r="P2825" s="15"/>
      <c r="Q2825" s="15">
        <v>0.03</v>
      </c>
      <c r="R2825" s="15">
        <v>0</v>
      </c>
      <c r="S2825" s="15">
        <v>1.74</v>
      </c>
      <c r="T2825" s="15">
        <v>0</v>
      </c>
      <c r="U2825" s="15">
        <v>0</v>
      </c>
      <c r="V2825" s="15">
        <v>0</v>
      </c>
      <c r="W2825" s="15">
        <v>0</v>
      </c>
      <c r="X2825" s="15">
        <v>0</v>
      </c>
      <c r="Y2825" s="15">
        <v>0</v>
      </c>
      <c r="Z2825" s="15">
        <v>0</v>
      </c>
      <c r="AA2825" s="15">
        <v>0</v>
      </c>
      <c r="AB2825" s="15"/>
      <c r="AC2825" s="15">
        <v>1.99</v>
      </c>
      <c r="AD2825" s="15">
        <v>-5.76</v>
      </c>
      <c r="AE2825" s="15">
        <v>1.99</v>
      </c>
      <c r="AF2825" s="15">
        <v>1.94</v>
      </c>
      <c r="AG2825" s="15">
        <v>-5.59</v>
      </c>
      <c r="AH2825" s="15">
        <v>1.94</v>
      </c>
      <c r="AI2825" s="15">
        <v>2.14</v>
      </c>
      <c r="AJ2825" s="15">
        <v>-6.17</v>
      </c>
      <c r="AK2825" s="15">
        <v>2.14</v>
      </c>
      <c r="AL2825" s="15">
        <v>1.77</v>
      </c>
      <c r="AM2825" s="15">
        <v>275.76</v>
      </c>
      <c r="AN2825" s="15"/>
      <c r="AO2825" s="15"/>
      <c r="AP2825" s="15"/>
      <c r="AQ2825" s="15"/>
      <c r="AR2825" s="15"/>
      <c r="AS2825" s="15"/>
      <c r="AT2825" s="15"/>
      <c r="AU2825" s="15"/>
      <c r="AV2825" s="15"/>
      <c r="AW2825" s="15">
        <v>6050000</v>
      </c>
      <c r="AX2825" s="15">
        <v>4040000</v>
      </c>
      <c r="AZ2825" s="6">
        <f>IF(D2825&gt;0,H2825/D2825,0)</f>
        <v>804000000</v>
      </c>
      <c r="BA2825" s="6">
        <f>AZ2825*Q2825</f>
        <v>24120000</v>
      </c>
      <c r="BB2825" s="6">
        <f>IF(C2825&gt;C$3054,C$3054,IF(C2825&lt;C$3053,C$3053,C2825))</f>
        <v>0</v>
      </c>
      <c r="BC2825" s="6">
        <f>IF(BB2825&gt;0,(D2825/15)-BB2825,0)</f>
        <v>0</v>
      </c>
      <c r="BD2825" s="6">
        <f>BC2825/BC$3049</f>
        <v>0</v>
      </c>
      <c r="BE2825" s="15">
        <f>IF(AU2825&gt;AU$3054,AU$3054,IF(AU2825&lt;AU$3053,AU$3053,AU2825))</f>
        <v>0</v>
      </c>
      <c r="BF2825" s="15">
        <f>IF(I2825&gt;I$3054,I$3054,IF(I2825&lt;I$3053,I$3053,I2825))</f>
        <v>16.46</v>
      </c>
      <c r="BG2825" s="6">
        <f>IF(BE2825&gt;0, BF2825/BE2825,0)</f>
        <v>0</v>
      </c>
      <c r="BH2825" s="26">
        <f>BG2825/BG$3049</f>
        <v>0</v>
      </c>
      <c r="BI2825" s="26">
        <f>IF(AV2825&gt;AV$3054,AV$3054,IF(AV2825&lt;AV$3053,AV$3053,AV2825))</f>
        <v>0</v>
      </c>
      <c r="BJ2825" s="6">
        <f>IF(BI2825&gt;0, BF2825/BI2825,0)</f>
        <v>0</v>
      </c>
      <c r="BK2825" s="26">
        <f>BJ2825/BJ$3049</f>
        <v>0</v>
      </c>
      <c r="BL2825" s="6">
        <f>IF(_xlfn.NUMBERVALUE(AL2825),IF(ABS(AL2825)&lt;1,1-ABS(AL2825),0),0)</f>
        <v>0</v>
      </c>
      <c r="BM2825" s="6">
        <f>IF(F2825&gt;F$3054,F$3054,IF(F2825&lt;F$3053,F$3053,F2825))</f>
        <v>140</v>
      </c>
      <c r="BN2825" s="6">
        <f>IF(BM2825&gt;0, BM2825/BM$3049, BM2825/BM$3050*-1)</f>
        <v>0.17686425709668122</v>
      </c>
      <c r="BO2825" s="6">
        <f>IF(O2825&gt;O$3054,O$3054,IF(O2825&lt;O$3053,O$3053,O2825))</f>
        <v>0</v>
      </c>
      <c r="BP2825" s="26">
        <f>BO2825/BO$3049</f>
        <v>0</v>
      </c>
      <c r="BQ2825" s="26">
        <f>IF(OR(BD2825=0, BH2825=0,BN2825=0,BP2825=0), 0,BD2825+BH2825+BK2825+BL2825+BN2825+BP2825)</f>
        <v>0</v>
      </c>
      <c r="BR2825" s="6">
        <f>IF(D2825&gt;0,C2825/D2825,0)</f>
        <v>0</v>
      </c>
    </row>
    <row r="2826" spans="1:70" x14ac:dyDescent="0.2">
      <c r="A2826" s="15" t="s">
        <v>5660</v>
      </c>
      <c r="B2826" s="15" t="s">
        <v>5661</v>
      </c>
      <c r="C2826" s="15">
        <v>-0.65</v>
      </c>
      <c r="D2826" s="15">
        <v>0</v>
      </c>
      <c r="E2826" s="15">
        <v>2.79</v>
      </c>
      <c r="F2826" s="15">
        <v>51.43</v>
      </c>
      <c r="G2826" s="15">
        <v>1.86</v>
      </c>
      <c r="H2826" s="21"/>
      <c r="I2826" s="15"/>
      <c r="J2826" s="15"/>
      <c r="K2826" s="15"/>
      <c r="L2826" s="15"/>
      <c r="M2826" s="15"/>
      <c r="N2826" s="15">
        <v>0</v>
      </c>
      <c r="O2826" s="15"/>
      <c r="P2826" s="15">
        <v>0</v>
      </c>
      <c r="Q2826" s="15">
        <v>2</v>
      </c>
      <c r="R2826" s="15">
        <v>0.53</v>
      </c>
      <c r="S2826" s="15">
        <v>0.8</v>
      </c>
      <c r="T2826" s="15">
        <v>11.25</v>
      </c>
      <c r="U2826" s="15">
        <v>11.25</v>
      </c>
      <c r="V2826" s="15">
        <v>13.33</v>
      </c>
      <c r="W2826" s="15">
        <v>13.33</v>
      </c>
      <c r="X2826" s="15">
        <v>40.93</v>
      </c>
      <c r="Y2826" s="15">
        <v>40.93</v>
      </c>
      <c r="Z2826" s="15">
        <v>48.49</v>
      </c>
      <c r="AA2826" s="15">
        <v>48.49</v>
      </c>
      <c r="AB2826" s="15"/>
      <c r="AC2826" s="15">
        <v>-19.18</v>
      </c>
      <c r="AD2826" s="15">
        <v>-2.92</v>
      </c>
      <c r="AE2826" s="15">
        <v>-19.18</v>
      </c>
      <c r="AF2826" s="15">
        <v>-8.51</v>
      </c>
      <c r="AG2826" s="15">
        <v>-1.89</v>
      </c>
      <c r="AH2826" s="15">
        <v>-8.51</v>
      </c>
      <c r="AI2826" s="15">
        <v>-28.18</v>
      </c>
      <c r="AJ2826" s="15">
        <v>-5.12</v>
      </c>
      <c r="AK2826" s="15">
        <v>-28.18</v>
      </c>
      <c r="AL2826" s="15">
        <v>0.89</v>
      </c>
      <c r="AM2826" s="15">
        <v>9.8000000000000007</v>
      </c>
      <c r="AN2826" s="15">
        <v>66.319999999999993</v>
      </c>
      <c r="AO2826" s="15">
        <v>-6.8</v>
      </c>
      <c r="AP2826" s="15">
        <v>-7.42</v>
      </c>
      <c r="AQ2826" s="15">
        <v>-5.32</v>
      </c>
      <c r="AR2826" s="15"/>
      <c r="AS2826" s="15">
        <v>-14.66</v>
      </c>
      <c r="AT2826" s="15">
        <v>-1.41</v>
      </c>
      <c r="AU2826" s="15"/>
      <c r="AV2826" s="15"/>
      <c r="AW2826" s="15">
        <v>0</v>
      </c>
      <c r="AX2826" s="15">
        <v>1030000</v>
      </c>
      <c r="AZ2826" s="6">
        <f>IF(D2826&gt;0,H2826/D2826,0)</f>
        <v>0</v>
      </c>
      <c r="BA2826" s="6">
        <f>AZ2826*Q2826</f>
        <v>0</v>
      </c>
      <c r="BB2826" s="6">
        <f>IF(C2826&gt;C$3054,C$3054,IF(C2826&lt;C$3053,C$3053,C2826))</f>
        <v>-0.65</v>
      </c>
      <c r="BC2826" s="6">
        <f>IF(BB2826&gt;0,(D2826/15)-BB2826,0)</f>
        <v>0</v>
      </c>
      <c r="BD2826" s="6">
        <f>BC2826/BC$3049</f>
        <v>0</v>
      </c>
      <c r="BE2826" s="15">
        <f>IF(AU2826&gt;AU$3054,AU$3054,IF(AU2826&lt;AU$3053,AU$3053,AU2826))</f>
        <v>0</v>
      </c>
      <c r="BF2826" s="15">
        <f>IF(I2826&gt;I$3054,I$3054,IF(I2826&lt;I$3053,I$3053,I2826))</f>
        <v>0</v>
      </c>
      <c r="BG2826" s="6">
        <f>IF(BE2826&gt;0, BF2826/BE2826,0)</f>
        <v>0</v>
      </c>
      <c r="BH2826" s="26">
        <f>BG2826/BG$3049</f>
        <v>0</v>
      </c>
      <c r="BI2826" s="26">
        <f>IF(AV2826&gt;AV$3054,AV$3054,IF(AV2826&lt;AV$3053,AV$3053,AV2826))</f>
        <v>0</v>
      </c>
      <c r="BJ2826" s="6">
        <f>IF(BI2826&gt;0, BF2826/BI2826,0)</f>
        <v>0</v>
      </c>
      <c r="BK2826" s="26">
        <f>BJ2826/BJ$3049</f>
        <v>0</v>
      </c>
      <c r="BL2826" s="6">
        <f>IF(_xlfn.NUMBERVALUE(AL2826),IF(ABS(AL2826)&lt;1,1-ABS(AL2826),0),0)</f>
        <v>0.10999999999999999</v>
      </c>
      <c r="BM2826" s="6">
        <f>IF(F2826&gt;F$3054,F$3054,IF(F2826&lt;F$3053,F$3053,F2826))</f>
        <v>51.43</v>
      </c>
      <c r="BN2826" s="6">
        <f>IF(BM2826&gt;0, BM2826/BM$3049, BM2826/BM$3050*-1)</f>
        <v>6.4972348160587973E-2</v>
      </c>
      <c r="BO2826" s="6">
        <f>IF(O2826&gt;O$3054,O$3054,IF(O2826&lt;O$3053,O$3053,O2826))</f>
        <v>0</v>
      </c>
      <c r="BP2826" s="26">
        <f>BO2826/BO$3049</f>
        <v>0</v>
      </c>
      <c r="BQ2826" s="26">
        <f>IF(OR(BD2826=0, BH2826=0,BN2826=0,BP2826=0), 0,BD2826+BH2826+BK2826+BL2826+BN2826+BP2826)</f>
        <v>0</v>
      </c>
      <c r="BR2826" s="6">
        <f>IF(D2826&gt;0,C2826/D2826,0)</f>
        <v>0</v>
      </c>
    </row>
    <row r="2827" spans="1:70" x14ac:dyDescent="0.2">
      <c r="A2827" s="15" t="s">
        <v>5662</v>
      </c>
      <c r="B2827" s="15" t="s">
        <v>5663</v>
      </c>
      <c r="C2827" s="15">
        <v>-0.01</v>
      </c>
      <c r="D2827" s="15">
        <v>0.04</v>
      </c>
      <c r="E2827" s="15">
        <v>0.06</v>
      </c>
      <c r="F2827" s="15">
        <v>28.57</v>
      </c>
      <c r="G2827" s="15">
        <v>0.94</v>
      </c>
      <c r="H2827" s="21">
        <v>8160000</v>
      </c>
      <c r="I2827" s="15"/>
      <c r="J2827" s="15">
        <v>0</v>
      </c>
      <c r="K2827" s="15"/>
      <c r="L2827" s="15">
        <v>0</v>
      </c>
      <c r="M2827" s="15"/>
      <c r="N2827" s="15">
        <v>0</v>
      </c>
      <c r="O2827" s="15"/>
      <c r="P2827" s="15"/>
      <c r="Q2827" s="15">
        <v>0.05</v>
      </c>
      <c r="R2827" s="15">
        <v>0.01</v>
      </c>
      <c r="S2827" s="15">
        <v>5.49</v>
      </c>
      <c r="T2827" s="15">
        <v>0</v>
      </c>
      <c r="U2827" s="15">
        <v>0</v>
      </c>
      <c r="V2827" s="15">
        <v>0</v>
      </c>
      <c r="W2827" s="15">
        <v>0</v>
      </c>
      <c r="X2827" s="15">
        <v>0</v>
      </c>
      <c r="Y2827" s="15">
        <v>0</v>
      </c>
      <c r="Z2827" s="15">
        <v>0</v>
      </c>
      <c r="AA2827" s="15">
        <v>0</v>
      </c>
      <c r="AB2827" s="15"/>
      <c r="AC2827" s="15">
        <v>-17.54</v>
      </c>
      <c r="AD2827" s="15"/>
      <c r="AE2827" s="15">
        <v>-17.54</v>
      </c>
      <c r="AF2827" s="15">
        <v>-16.86</v>
      </c>
      <c r="AG2827" s="15"/>
      <c r="AH2827" s="15">
        <v>-16.86</v>
      </c>
      <c r="AI2827" s="15">
        <v>-17.54</v>
      </c>
      <c r="AJ2827" s="15"/>
      <c r="AK2827" s="15">
        <v>-17.54</v>
      </c>
      <c r="AL2827" s="15"/>
      <c r="AM2827" s="15">
        <v>172.54</v>
      </c>
      <c r="AN2827" s="15"/>
      <c r="AO2827" s="16">
        <v>-1877.06</v>
      </c>
      <c r="AP2827" s="16">
        <v>-1939.56</v>
      </c>
      <c r="AQ2827" s="16">
        <v>-1939.58</v>
      </c>
      <c r="AR2827" s="15"/>
      <c r="AS2827" s="15"/>
      <c r="AT2827" s="15"/>
      <c r="AU2827" s="15"/>
      <c r="AV2827" s="15"/>
      <c r="AW2827" s="16">
        <v>8908</v>
      </c>
      <c r="AX2827" s="16">
        <v>24287</v>
      </c>
      <c r="AZ2827" s="6">
        <f>IF(D2827&gt;0,H2827/D2827,0)</f>
        <v>204000000</v>
      </c>
      <c r="BA2827" s="6">
        <f>AZ2827*Q2827</f>
        <v>10200000</v>
      </c>
      <c r="BB2827" s="6">
        <f>IF(C2827&gt;C$3054,C$3054,IF(C2827&lt;C$3053,C$3053,C2827))</f>
        <v>-0.01</v>
      </c>
      <c r="BC2827" s="6">
        <f>IF(BB2827&gt;0,(D2827/15)-BB2827,0)</f>
        <v>0</v>
      </c>
      <c r="BD2827" s="6">
        <f>BC2827/BC$3049</f>
        <v>0</v>
      </c>
      <c r="BE2827" s="15">
        <f>IF(AU2827&gt;AU$3054,AU$3054,IF(AU2827&lt;AU$3053,AU$3053,AU2827))</f>
        <v>0</v>
      </c>
      <c r="BF2827" s="15">
        <f>IF(I2827&gt;I$3054,I$3054,IF(I2827&lt;I$3053,I$3053,I2827))</f>
        <v>0</v>
      </c>
      <c r="BG2827" s="6">
        <f>IF(BE2827&gt;0, BF2827/BE2827,0)</f>
        <v>0</v>
      </c>
      <c r="BH2827" s="26">
        <f>BG2827/BG$3049</f>
        <v>0</v>
      </c>
      <c r="BI2827" s="26">
        <f>IF(AV2827&gt;AV$3054,AV$3054,IF(AV2827&lt;AV$3053,AV$3053,AV2827))</f>
        <v>0</v>
      </c>
      <c r="BJ2827" s="6">
        <f>IF(BI2827&gt;0, BF2827/BI2827,0)</f>
        <v>0</v>
      </c>
      <c r="BK2827" s="26">
        <f>BJ2827/BJ$3049</f>
        <v>0</v>
      </c>
      <c r="BL2827" s="6">
        <f>IF(_xlfn.NUMBERVALUE(AL2827),IF(ABS(AL2827)&lt;1,1-ABS(AL2827),0),0)</f>
        <v>0</v>
      </c>
      <c r="BM2827" s="6">
        <f>IF(F2827&gt;F$3054,F$3054,IF(F2827&lt;F$3053,F$3053,F2827))</f>
        <v>28.57</v>
      </c>
      <c r="BN2827" s="6">
        <f>IF(BM2827&gt;0, BM2827/BM$3049, BM2827/BM$3050*-1)</f>
        <v>3.6092941608944162E-2</v>
      </c>
      <c r="BO2827" s="6">
        <f>IF(O2827&gt;O$3054,O$3054,IF(O2827&lt;O$3053,O$3053,O2827))</f>
        <v>0</v>
      </c>
      <c r="BP2827" s="26">
        <f>BO2827/BO$3049</f>
        <v>0</v>
      </c>
      <c r="BQ2827" s="26">
        <f>IF(OR(BD2827=0, BH2827=0,BN2827=0,BP2827=0), 0,BD2827+BH2827+BK2827+BL2827+BN2827+BP2827)</f>
        <v>0</v>
      </c>
      <c r="BR2827" s="6">
        <f>IF(D2827&gt;0,C2827/D2827,0)</f>
        <v>-0.25</v>
      </c>
    </row>
    <row r="2828" spans="1:70" x14ac:dyDescent="0.2">
      <c r="A2828" s="15" t="s">
        <v>5684</v>
      </c>
      <c r="B2828" s="15" t="s">
        <v>5685</v>
      </c>
      <c r="C2828" s="15"/>
      <c r="D2828" s="15">
        <v>0</v>
      </c>
      <c r="E2828" s="15"/>
      <c r="F2828" s="15"/>
      <c r="G2828" s="15"/>
      <c r="H2828" s="21"/>
      <c r="I2828" s="15"/>
      <c r="J2828" s="15"/>
      <c r="K2828" s="15"/>
      <c r="L2828" s="15"/>
      <c r="M2828" s="15"/>
      <c r="N2828" s="15"/>
      <c r="O2828" s="15"/>
      <c r="P2828" s="15"/>
      <c r="Q2828" s="15"/>
      <c r="R2828" s="15"/>
      <c r="S2828" s="15">
        <v>0.79</v>
      </c>
      <c r="T2828" s="15">
        <v>0</v>
      </c>
      <c r="U2828" s="15">
        <v>0</v>
      </c>
      <c r="V2828" s="15">
        <v>20.18</v>
      </c>
      <c r="W2828" s="15">
        <v>25.48</v>
      </c>
      <c r="X2828" s="15">
        <v>0</v>
      </c>
      <c r="Y2828" s="15">
        <v>0</v>
      </c>
      <c r="Z2828" s="15">
        <v>133.05000000000001</v>
      </c>
      <c r="AA2828" s="15">
        <v>202.4</v>
      </c>
      <c r="AB2828" s="15">
        <v>-84.73</v>
      </c>
      <c r="AC2828" s="15">
        <v>-226.01</v>
      </c>
      <c r="AD2828" s="15">
        <v>-94.16</v>
      </c>
      <c r="AE2828" s="15">
        <v>-221.84</v>
      </c>
      <c r="AF2828" s="15">
        <v>-162.97999999999999</v>
      </c>
      <c r="AG2828" s="15">
        <v>-63.44</v>
      </c>
      <c r="AH2828" s="15">
        <v>-146.74</v>
      </c>
      <c r="AI2828" s="15">
        <v>-284.67</v>
      </c>
      <c r="AJ2828" s="15">
        <v>-113.76</v>
      </c>
      <c r="AK2828" s="15">
        <v>-351.09</v>
      </c>
      <c r="AL2828" s="15"/>
      <c r="AM2828" s="15">
        <v>96.9</v>
      </c>
      <c r="AN2828" s="15">
        <v>3.12</v>
      </c>
      <c r="AO2828" s="16">
        <v>-2201.6</v>
      </c>
      <c r="AP2828" s="16">
        <v>-2293.9699999999998</v>
      </c>
      <c r="AQ2828" s="16">
        <v>-2293.9699999999998</v>
      </c>
      <c r="AR2828" s="15"/>
      <c r="AS2828" s="15">
        <v>-27.53</v>
      </c>
      <c r="AT2828" s="15"/>
      <c r="AU2828" s="15"/>
      <c r="AV2828" s="15"/>
      <c r="AW2828" s="15">
        <v>0</v>
      </c>
      <c r="AX2828" s="15"/>
      <c r="AZ2828" s="6">
        <f>IF(D2828&gt;0,H2828/D2828,0)</f>
        <v>0</v>
      </c>
      <c r="BA2828" s="6">
        <f>AZ2828*Q2828</f>
        <v>0</v>
      </c>
      <c r="BB2828" s="6">
        <f>IF(C2828&gt;C$3054,C$3054,IF(C2828&lt;C$3053,C$3053,C2828))</f>
        <v>0</v>
      </c>
      <c r="BC2828" s="6">
        <f>IF(BB2828&gt;0,(D2828/15)-BB2828,0)</f>
        <v>0</v>
      </c>
      <c r="BD2828" s="6">
        <f>BC2828/BC$3049</f>
        <v>0</v>
      </c>
      <c r="BE2828" s="15">
        <f>IF(AU2828&gt;AU$3054,AU$3054,IF(AU2828&lt;AU$3053,AU$3053,AU2828))</f>
        <v>0</v>
      </c>
      <c r="BF2828" s="15">
        <f>IF(I2828&gt;I$3054,I$3054,IF(I2828&lt;I$3053,I$3053,I2828))</f>
        <v>0</v>
      </c>
      <c r="BG2828" s="6">
        <f>IF(BE2828&gt;0, BF2828/BE2828,0)</f>
        <v>0</v>
      </c>
      <c r="BH2828" s="26">
        <f>BG2828/BG$3049</f>
        <v>0</v>
      </c>
      <c r="BI2828" s="26">
        <f>IF(AV2828&gt;AV$3054,AV$3054,IF(AV2828&lt;AV$3053,AV$3053,AV2828))</f>
        <v>0</v>
      </c>
      <c r="BJ2828" s="6">
        <f>IF(BI2828&gt;0, BF2828/BI2828,0)</f>
        <v>0</v>
      </c>
      <c r="BK2828" s="26">
        <f>BJ2828/BJ$3049</f>
        <v>0</v>
      </c>
      <c r="BL2828" s="6">
        <f>IF(_xlfn.NUMBERVALUE(AL2828),IF(ABS(AL2828)&lt;1,1-ABS(AL2828),0),0)</f>
        <v>0</v>
      </c>
      <c r="BM2828" s="6">
        <f>IF(F2828&gt;F$3054,F$3054,IF(F2828&lt;F$3053,F$3053,F2828))</f>
        <v>0</v>
      </c>
      <c r="BN2828" s="6">
        <f>IF(BM2828&gt;0, BM2828/BM$3049, BM2828/BM$3050*-1)</f>
        <v>0</v>
      </c>
      <c r="BO2828" s="6">
        <f>IF(O2828&gt;O$3054,O$3054,IF(O2828&lt;O$3053,O$3053,O2828))</f>
        <v>0</v>
      </c>
      <c r="BP2828" s="26">
        <f>BO2828/BO$3049</f>
        <v>0</v>
      </c>
      <c r="BQ2828" s="26">
        <f>IF(OR(BD2828=0, BH2828=0,BN2828=0,BP2828=0), 0,BD2828+BH2828+BK2828+BL2828+BN2828+BP2828)</f>
        <v>0</v>
      </c>
      <c r="BR2828" s="6">
        <f>IF(D2828&gt;0,C2828/D2828,0)</f>
        <v>0</v>
      </c>
    </row>
    <row r="2829" spans="1:70" x14ac:dyDescent="0.2">
      <c r="A2829" s="15" t="s">
        <v>5689</v>
      </c>
      <c r="B2829" s="15" t="s">
        <v>5690</v>
      </c>
      <c r="C2829" s="15">
        <v>0</v>
      </c>
      <c r="D2829" s="15">
        <v>0</v>
      </c>
      <c r="E2829" s="15">
        <v>0.03</v>
      </c>
      <c r="F2829" s="15">
        <v>100.8</v>
      </c>
      <c r="G2829" s="15">
        <v>0.87</v>
      </c>
      <c r="H2829" s="21"/>
      <c r="I2829" s="15"/>
      <c r="J2829" s="15">
        <v>0</v>
      </c>
      <c r="K2829" s="15">
        <v>0.03</v>
      </c>
      <c r="L2829" s="15">
        <v>0</v>
      </c>
      <c r="M2829" s="15"/>
      <c r="N2829" s="15">
        <v>0</v>
      </c>
      <c r="O2829" s="15"/>
      <c r="P2829" s="15"/>
      <c r="Q2829" s="15">
        <v>0.04</v>
      </c>
      <c r="R2829" s="15">
        <v>0.03</v>
      </c>
      <c r="S2829" s="15">
        <v>1.87</v>
      </c>
      <c r="T2829" s="15">
        <v>0.04</v>
      </c>
      <c r="U2829" s="15">
        <v>0.03</v>
      </c>
      <c r="V2829" s="15">
        <v>0.11</v>
      </c>
      <c r="W2829" s="15">
        <v>0.1</v>
      </c>
      <c r="X2829" s="15">
        <v>0.06</v>
      </c>
      <c r="Y2829" s="15">
        <v>0.05</v>
      </c>
      <c r="Z2829" s="15">
        <v>0.18</v>
      </c>
      <c r="AA2829" s="15">
        <v>0.15</v>
      </c>
      <c r="AB2829" s="15"/>
      <c r="AC2829" s="15">
        <v>-1.83</v>
      </c>
      <c r="AD2829" s="15">
        <v>-17.21</v>
      </c>
      <c r="AE2829" s="15">
        <v>10.49</v>
      </c>
      <c r="AF2829" s="15">
        <v>-1.25</v>
      </c>
      <c r="AG2829" s="15">
        <v>-13.63</v>
      </c>
      <c r="AH2829" s="15">
        <v>7.29</v>
      </c>
      <c r="AI2829" s="15">
        <v>-2.04</v>
      </c>
      <c r="AJ2829" s="15">
        <v>-18.489999999999998</v>
      </c>
      <c r="AK2829" s="15">
        <v>11.32</v>
      </c>
      <c r="AL2829" s="15">
        <v>-0.24</v>
      </c>
      <c r="AM2829" s="15">
        <v>592.03</v>
      </c>
      <c r="AN2829" s="15">
        <v>34.799999999999997</v>
      </c>
      <c r="AO2829" s="15">
        <v>27.9</v>
      </c>
      <c r="AP2829" s="15">
        <v>-1.02</v>
      </c>
      <c r="AQ2829" s="15">
        <v>-1.02</v>
      </c>
      <c r="AR2829" s="15">
        <v>-15.21</v>
      </c>
      <c r="AS2829" s="15">
        <v>-5.35</v>
      </c>
      <c r="AT2829" s="15">
        <v>30.46</v>
      </c>
      <c r="AU2829" s="15">
        <v>-27.85</v>
      </c>
      <c r="AV2829" s="15"/>
      <c r="AW2829" s="15">
        <v>0</v>
      </c>
      <c r="AX2829" s="16">
        <v>394963</v>
      </c>
      <c r="AZ2829" s="6">
        <f>IF(D2829&gt;0,H2829/D2829,0)</f>
        <v>0</v>
      </c>
      <c r="BA2829" s="6">
        <f>AZ2829*Q2829</f>
        <v>0</v>
      </c>
      <c r="BB2829" s="6">
        <f>IF(C2829&gt;C$3054,C$3054,IF(C2829&lt;C$3053,C$3053,C2829))</f>
        <v>0</v>
      </c>
      <c r="BC2829" s="6">
        <f>IF(BB2829&gt;0,(D2829/15)-BB2829,0)</f>
        <v>0</v>
      </c>
      <c r="BD2829" s="6">
        <f>BC2829/BC$3049</f>
        <v>0</v>
      </c>
      <c r="BE2829" s="15">
        <f>IF(AU2829&gt;AU$3054,AU$3054,IF(AU2829&lt;AU$3053,AU$3053,AU2829))</f>
        <v>-27.85</v>
      </c>
      <c r="BF2829" s="15">
        <f>IF(I2829&gt;I$3054,I$3054,IF(I2829&lt;I$3053,I$3053,I2829))</f>
        <v>0</v>
      </c>
      <c r="BG2829" s="6">
        <f>IF(BE2829&gt;0, BF2829/BE2829,0)</f>
        <v>0</v>
      </c>
      <c r="BH2829" s="26">
        <f>BG2829/BG$3049</f>
        <v>0</v>
      </c>
      <c r="BI2829" s="26">
        <f>IF(AV2829&gt;AV$3054,AV$3054,IF(AV2829&lt;AV$3053,AV$3053,AV2829))</f>
        <v>0</v>
      </c>
      <c r="BJ2829" s="6">
        <f>IF(BI2829&gt;0, BF2829/BI2829,0)</f>
        <v>0</v>
      </c>
      <c r="BK2829" s="26">
        <f>BJ2829/BJ$3049</f>
        <v>0</v>
      </c>
      <c r="BL2829" s="6">
        <f>IF(_xlfn.NUMBERVALUE(AL2829),IF(ABS(AL2829)&lt;1,1-ABS(AL2829),0),0)</f>
        <v>0.76</v>
      </c>
      <c r="BM2829" s="6">
        <f>IF(F2829&gt;F$3054,F$3054,IF(F2829&lt;F$3053,F$3053,F2829))</f>
        <v>100.8</v>
      </c>
      <c r="BN2829" s="6">
        <f>IF(BM2829&gt;0, BM2829/BM$3049, BM2829/BM$3050*-1)</f>
        <v>0.12734226510961047</v>
      </c>
      <c r="BO2829" s="6">
        <f>IF(O2829&gt;O$3054,O$3054,IF(O2829&lt;O$3053,O$3053,O2829))</f>
        <v>0</v>
      </c>
      <c r="BP2829" s="26">
        <f>BO2829/BO$3049</f>
        <v>0</v>
      </c>
      <c r="BQ2829" s="26">
        <f>IF(OR(BD2829=0, BH2829=0,BN2829=0,BP2829=0), 0,BD2829+BH2829+BK2829+BL2829+BN2829+BP2829)</f>
        <v>0</v>
      </c>
      <c r="BR2829" s="6">
        <f>IF(D2829&gt;0,C2829/D2829,0)</f>
        <v>0</v>
      </c>
    </row>
    <row r="2830" spans="1:70" x14ac:dyDescent="0.2">
      <c r="A2830" s="15" t="s">
        <v>5636</v>
      </c>
      <c r="B2830" s="15" t="s">
        <v>5637</v>
      </c>
      <c r="C2830" s="15">
        <v>-0.01</v>
      </c>
      <c r="D2830" s="15">
        <v>0</v>
      </c>
      <c r="E2830" s="15"/>
      <c r="F2830" s="15"/>
      <c r="G2830" s="15"/>
      <c r="H2830" s="21"/>
      <c r="I2830" s="15"/>
      <c r="J2830" s="15">
        <v>0</v>
      </c>
      <c r="K2830" s="15"/>
      <c r="L2830" s="15">
        <v>0</v>
      </c>
      <c r="M2830" s="15"/>
      <c r="N2830" s="15">
        <v>0</v>
      </c>
      <c r="O2830" s="15"/>
      <c r="P2830" s="15"/>
      <c r="Q2830" s="15">
        <v>0.08</v>
      </c>
      <c r="R2830" s="15">
        <v>0.04</v>
      </c>
      <c r="S2830" s="15">
        <v>39.72</v>
      </c>
      <c r="T2830" s="15">
        <v>42.77</v>
      </c>
      <c r="U2830" s="15">
        <v>70.209999999999994</v>
      </c>
      <c r="V2830" s="15">
        <v>42.77</v>
      </c>
      <c r="W2830" s="15">
        <v>70.209999999999994</v>
      </c>
      <c r="X2830" s="15">
        <v>75.709999999999994</v>
      </c>
      <c r="Y2830" s="15">
        <v>252.04</v>
      </c>
      <c r="Z2830" s="15">
        <v>75.709999999999994</v>
      </c>
      <c r="AA2830" s="15">
        <v>252.04</v>
      </c>
      <c r="AB2830" s="15">
        <v>-1.1200000000000001</v>
      </c>
      <c r="AC2830" s="15">
        <v>-7.5</v>
      </c>
      <c r="AD2830" s="15"/>
      <c r="AE2830" s="15">
        <v>-5.88</v>
      </c>
      <c r="AF2830" s="15">
        <v>-7.22</v>
      </c>
      <c r="AG2830" s="15"/>
      <c r="AH2830" s="15">
        <v>-4.3600000000000003</v>
      </c>
      <c r="AI2830" s="15">
        <v>-23.06</v>
      </c>
      <c r="AJ2830" s="15"/>
      <c r="AK2830" s="15">
        <v>-8.8699999999999992</v>
      </c>
      <c r="AL2830" s="15"/>
      <c r="AM2830" s="15">
        <v>108.51</v>
      </c>
      <c r="AN2830" s="15"/>
      <c r="AO2830" s="15">
        <v>-513.05999999999995</v>
      </c>
      <c r="AP2830" s="15">
        <v>-633.04999999999995</v>
      </c>
      <c r="AQ2830" s="15">
        <v>-927.74</v>
      </c>
      <c r="AR2830" s="15"/>
      <c r="AS2830" s="15"/>
      <c r="AT2830" s="15"/>
      <c r="AU2830" s="15"/>
      <c r="AV2830" s="15"/>
      <c r="AW2830" s="15">
        <v>0</v>
      </c>
      <c r="AX2830" s="15"/>
      <c r="AZ2830" s="6">
        <f>IF(D2830&gt;0,H2830/D2830,0)</f>
        <v>0</v>
      </c>
      <c r="BA2830" s="6">
        <f>AZ2830*Q2830</f>
        <v>0</v>
      </c>
      <c r="BB2830" s="6">
        <f>IF(C2830&gt;C$3054,C$3054,IF(C2830&lt;C$3053,C$3053,C2830))</f>
        <v>-0.01</v>
      </c>
      <c r="BC2830" s="6">
        <f>IF(BB2830&gt;0,(D2830/15)-BB2830,0)</f>
        <v>0</v>
      </c>
      <c r="BD2830" s="6">
        <f>BC2830/BC$3049</f>
        <v>0</v>
      </c>
      <c r="BE2830" s="15">
        <f>IF(AU2830&gt;AU$3054,AU$3054,IF(AU2830&lt;AU$3053,AU$3053,AU2830))</f>
        <v>0</v>
      </c>
      <c r="BF2830" s="15">
        <f>IF(I2830&gt;I$3054,I$3054,IF(I2830&lt;I$3053,I$3053,I2830))</f>
        <v>0</v>
      </c>
      <c r="BG2830" s="6">
        <f>IF(BE2830&gt;0, BF2830/BE2830,0)</f>
        <v>0</v>
      </c>
      <c r="BH2830" s="26">
        <f>BG2830/BG$3049</f>
        <v>0</v>
      </c>
      <c r="BI2830" s="26">
        <f>IF(AV2830&gt;AV$3054,AV$3054,IF(AV2830&lt;AV$3053,AV$3053,AV2830))</f>
        <v>0</v>
      </c>
      <c r="BJ2830" s="6">
        <f>IF(BI2830&gt;0, BF2830/BI2830,0)</f>
        <v>0</v>
      </c>
      <c r="BK2830" s="26">
        <f>BJ2830/BJ$3049</f>
        <v>0</v>
      </c>
      <c r="BL2830" s="6">
        <f>IF(_xlfn.NUMBERVALUE(AL2830),IF(ABS(AL2830)&lt;1,1-ABS(AL2830),0),0)</f>
        <v>0</v>
      </c>
      <c r="BM2830" s="6">
        <f>IF(F2830&gt;F$3054,F$3054,IF(F2830&lt;F$3053,F$3053,F2830))</f>
        <v>0</v>
      </c>
      <c r="BN2830" s="6">
        <f>IF(BM2830&gt;0, BM2830/BM$3049, BM2830/BM$3050*-1)</f>
        <v>0</v>
      </c>
      <c r="BO2830" s="6">
        <f>IF(O2830&gt;O$3054,O$3054,IF(O2830&lt;O$3053,O$3053,O2830))</f>
        <v>0</v>
      </c>
      <c r="BP2830" s="26">
        <f>BO2830/BO$3049</f>
        <v>0</v>
      </c>
      <c r="BQ2830" s="26">
        <f>IF(OR(BD2830=0, BH2830=0,BN2830=0,BP2830=0), 0,BD2830+BH2830+BK2830+BL2830+BN2830+BP2830)</f>
        <v>0</v>
      </c>
      <c r="BR2830" s="6">
        <f>IF(D2830&gt;0,C2830/D2830,0)</f>
        <v>0</v>
      </c>
    </row>
    <row r="2831" spans="1:70" x14ac:dyDescent="0.2">
      <c r="A2831" s="15" t="s">
        <v>5664</v>
      </c>
      <c r="B2831" s="15" t="s">
        <v>5665</v>
      </c>
      <c r="C2831" s="15"/>
      <c r="D2831" s="15">
        <v>0.22</v>
      </c>
      <c r="E2831" s="15"/>
      <c r="F2831" s="15"/>
      <c r="G2831" s="15"/>
      <c r="H2831" s="21"/>
      <c r="I2831" s="15"/>
      <c r="J2831" s="15"/>
      <c r="K2831" s="15"/>
      <c r="L2831" s="15"/>
      <c r="M2831" s="15"/>
      <c r="N2831" s="15"/>
      <c r="O2831" s="15"/>
      <c r="P2831" s="15"/>
      <c r="Q2831" s="15"/>
      <c r="R2831" s="15"/>
      <c r="S2831" s="15"/>
      <c r="T2831" s="15"/>
      <c r="U2831" s="15"/>
      <c r="V2831" s="15"/>
      <c r="W2831" s="15"/>
      <c r="X2831" s="15"/>
      <c r="Y2831" s="15"/>
      <c r="Z2831" s="15"/>
      <c r="AA2831" s="15"/>
      <c r="AB2831" s="15"/>
      <c r="AC2831" s="15"/>
      <c r="AD2831" s="15"/>
      <c r="AE2831" s="15"/>
      <c r="AF2831" s="15"/>
      <c r="AG2831" s="15"/>
      <c r="AH2831" s="15"/>
      <c r="AI2831" s="15"/>
      <c r="AJ2831" s="15"/>
      <c r="AK2831" s="15"/>
      <c r="AL2831" s="15"/>
      <c r="AM2831" s="15"/>
      <c r="AN2831" s="15"/>
      <c r="AO2831" s="15"/>
      <c r="AP2831" s="15"/>
      <c r="AQ2831" s="15"/>
      <c r="AR2831" s="15"/>
      <c r="AS2831" s="15"/>
      <c r="AT2831" s="15"/>
      <c r="AU2831" s="15"/>
      <c r="AV2831" s="15"/>
      <c r="AW2831" s="16">
        <v>50000</v>
      </c>
      <c r="AX2831" s="16">
        <v>868925</v>
      </c>
      <c r="AZ2831" s="6">
        <f>IF(D2831&gt;0,H2831/D2831,0)</f>
        <v>0</v>
      </c>
      <c r="BA2831" s="6">
        <f>AZ2831*Q2831</f>
        <v>0</v>
      </c>
      <c r="BB2831" s="6">
        <f>IF(C2831&gt;C$3054,C$3054,IF(C2831&lt;C$3053,C$3053,C2831))</f>
        <v>0</v>
      </c>
      <c r="BC2831" s="6">
        <f>IF(BB2831&gt;0,(D2831/15)-BB2831,0)</f>
        <v>0</v>
      </c>
      <c r="BD2831" s="6">
        <f>BC2831/BC$3049</f>
        <v>0</v>
      </c>
      <c r="BE2831" s="15">
        <f>IF(AU2831&gt;AU$3054,AU$3054,IF(AU2831&lt;AU$3053,AU$3053,AU2831))</f>
        <v>0</v>
      </c>
      <c r="BF2831" s="15">
        <f>IF(I2831&gt;I$3054,I$3054,IF(I2831&lt;I$3053,I$3053,I2831))</f>
        <v>0</v>
      </c>
      <c r="BG2831" s="6">
        <f>IF(BE2831&gt;0, BF2831/BE2831,0)</f>
        <v>0</v>
      </c>
      <c r="BH2831" s="26">
        <f>BG2831/BG$3049</f>
        <v>0</v>
      </c>
      <c r="BI2831" s="26">
        <f>IF(AV2831&gt;AV$3054,AV$3054,IF(AV2831&lt;AV$3053,AV$3053,AV2831))</f>
        <v>0</v>
      </c>
      <c r="BJ2831" s="6">
        <f>IF(BI2831&gt;0, BF2831/BI2831,0)</f>
        <v>0</v>
      </c>
      <c r="BK2831" s="26">
        <f>BJ2831/BJ$3049</f>
        <v>0</v>
      </c>
      <c r="BL2831" s="6">
        <f>IF(_xlfn.NUMBERVALUE(AL2831),IF(ABS(AL2831)&lt;1,1-ABS(AL2831),0),0)</f>
        <v>0</v>
      </c>
      <c r="BM2831" s="6">
        <f>IF(F2831&gt;F$3054,F$3054,IF(F2831&lt;F$3053,F$3053,F2831))</f>
        <v>0</v>
      </c>
      <c r="BN2831" s="6">
        <f>IF(BM2831&gt;0, BM2831/BM$3049, BM2831/BM$3050*-1)</f>
        <v>0</v>
      </c>
      <c r="BO2831" s="6">
        <f>IF(O2831&gt;O$3054,O$3054,IF(O2831&lt;O$3053,O$3053,O2831))</f>
        <v>0</v>
      </c>
      <c r="BP2831" s="26">
        <f>BO2831/BO$3049</f>
        <v>0</v>
      </c>
      <c r="BQ2831" s="26">
        <f>IF(OR(BD2831=0, BH2831=0,BN2831=0,BP2831=0), 0,BD2831+BH2831+BK2831+BL2831+BN2831+BP2831)</f>
        <v>0</v>
      </c>
      <c r="BR2831" s="6">
        <f>IF(D2831&gt;0,C2831/D2831,0)</f>
        <v>0</v>
      </c>
    </row>
    <row r="2832" spans="1:70" x14ac:dyDescent="0.2">
      <c r="A2832" s="15" t="s">
        <v>5686</v>
      </c>
      <c r="B2832" s="15" t="s">
        <v>5687</v>
      </c>
      <c r="C2832" s="15">
        <v>-1.37</v>
      </c>
      <c r="D2832" s="15">
        <v>0.05</v>
      </c>
      <c r="E2832" s="15">
        <v>7.0000000000000007E-2</v>
      </c>
      <c r="F2832" s="15">
        <v>-74.88</v>
      </c>
      <c r="G2832" s="15"/>
      <c r="H2832" s="21">
        <v>48480000</v>
      </c>
      <c r="I2832" s="15"/>
      <c r="J2832" s="15">
        <v>0</v>
      </c>
      <c r="K2832" s="15"/>
      <c r="L2832" s="15"/>
      <c r="M2832" s="15"/>
      <c r="N2832" s="15">
        <v>0</v>
      </c>
      <c r="O2832" s="15"/>
      <c r="P2832" s="15">
        <v>0.37</v>
      </c>
      <c r="Q2832" s="15">
        <v>-1.1000000000000001</v>
      </c>
      <c r="R2832" s="15">
        <v>0.24</v>
      </c>
      <c r="S2832" s="15">
        <v>1.24</v>
      </c>
      <c r="T2832" s="15">
        <v>119.15</v>
      </c>
      <c r="U2832" s="15">
        <v>145.78</v>
      </c>
      <c r="V2832" s="15">
        <v>119.91</v>
      </c>
      <c r="W2832" s="15">
        <v>146.69</v>
      </c>
      <c r="X2832" s="15"/>
      <c r="Y2832" s="15"/>
      <c r="Z2832" s="15"/>
      <c r="AA2832" s="15"/>
      <c r="AB2832" s="15">
        <v>-267.49</v>
      </c>
      <c r="AC2832" s="15">
        <v>-153.66999999999999</v>
      </c>
      <c r="AD2832" s="15">
        <v>-103.66</v>
      </c>
      <c r="AE2832" s="15">
        <v>-135.96</v>
      </c>
      <c r="AF2832" s="15">
        <v>-106.61</v>
      </c>
      <c r="AG2832" s="15">
        <v>-87.45</v>
      </c>
      <c r="AH2832" s="15">
        <v>-109.51</v>
      </c>
      <c r="AI2832" s="15"/>
      <c r="AJ2832" s="15">
        <v>-718.09</v>
      </c>
      <c r="AK2832" s="15"/>
      <c r="AL2832" s="15">
        <v>-0.41</v>
      </c>
      <c r="AM2832" s="15">
        <v>103.63</v>
      </c>
      <c r="AN2832" s="15"/>
      <c r="AO2832" s="15">
        <v>-469.58</v>
      </c>
      <c r="AP2832" s="15">
        <v>-689.06</v>
      </c>
      <c r="AQ2832" s="15">
        <v>-694.94</v>
      </c>
      <c r="AR2832" s="15"/>
      <c r="AS2832" s="15">
        <v>17.420000000000002</v>
      </c>
      <c r="AT2832" s="15">
        <v>51.54</v>
      </c>
      <c r="AU2832" s="15"/>
      <c r="AV2832" s="15"/>
      <c r="AW2832" s="16">
        <v>21000</v>
      </c>
      <c r="AX2832" s="16">
        <v>449568</v>
      </c>
      <c r="AZ2832" s="6">
        <f>IF(D2832&gt;0,H2832/D2832,0)</f>
        <v>969600000</v>
      </c>
      <c r="BA2832" s="6">
        <f>AZ2832*Q2832</f>
        <v>-1066560000.0000001</v>
      </c>
      <c r="BB2832" s="6">
        <f>IF(C2832&gt;C$3054,C$3054,IF(C2832&lt;C$3053,C$3053,C2832))</f>
        <v>-1.37</v>
      </c>
      <c r="BC2832" s="6">
        <f>IF(BB2832&gt;0,(D2832/15)-BB2832,0)</f>
        <v>0</v>
      </c>
      <c r="BD2832" s="6">
        <f>BC2832/BC$3049</f>
        <v>0</v>
      </c>
      <c r="BE2832" s="15">
        <f>IF(AU2832&gt;AU$3054,AU$3054,IF(AU2832&lt;AU$3053,AU$3053,AU2832))</f>
        <v>0</v>
      </c>
      <c r="BF2832" s="15">
        <f>IF(I2832&gt;I$3054,I$3054,IF(I2832&lt;I$3053,I$3053,I2832))</f>
        <v>0</v>
      </c>
      <c r="BG2832" s="6">
        <f>IF(BE2832&gt;0, BF2832/BE2832,0)</f>
        <v>0</v>
      </c>
      <c r="BH2832" s="26">
        <f>BG2832/BG$3049</f>
        <v>0</v>
      </c>
      <c r="BI2832" s="26">
        <f>IF(AV2832&gt;AV$3054,AV$3054,IF(AV2832&lt;AV$3053,AV$3053,AV2832))</f>
        <v>0</v>
      </c>
      <c r="BJ2832" s="6">
        <f>IF(BI2832&gt;0, BF2832/BI2832,0)</f>
        <v>0</v>
      </c>
      <c r="BK2832" s="26">
        <f>BJ2832/BJ$3049</f>
        <v>0</v>
      </c>
      <c r="BL2832" s="6">
        <f>IF(_xlfn.NUMBERVALUE(AL2832),IF(ABS(AL2832)&lt;1,1-ABS(AL2832),0),0)</f>
        <v>0.59000000000000008</v>
      </c>
      <c r="BM2832" s="6">
        <f>IF(F2832&gt;F$3054,F$3054,IF(F2832&lt;F$3053,F$3053,F2832))</f>
        <v>-74.88</v>
      </c>
      <c r="BN2832" s="6">
        <f>IF(BM2832&gt;0, BM2832/BM$3049, BM2832/BM$3050*-1)</f>
        <v>-0.7528654735572089</v>
      </c>
      <c r="BO2832" s="6">
        <f>IF(O2832&gt;O$3054,O$3054,IF(O2832&lt;O$3053,O$3053,O2832))</f>
        <v>0</v>
      </c>
      <c r="BP2832" s="26">
        <f>BO2832/BO$3049</f>
        <v>0</v>
      </c>
      <c r="BQ2832" s="26">
        <f>IF(OR(BD2832=0, BH2832=0,BN2832=0,BP2832=0), 0,BD2832+BH2832+BK2832+BL2832+BN2832+BP2832)</f>
        <v>0</v>
      </c>
      <c r="BR2832" s="6">
        <f>IF(D2832&gt;0,C2832/D2832,0)</f>
        <v>-27.400000000000002</v>
      </c>
    </row>
    <row r="2833" spans="1:70" x14ac:dyDescent="0.2">
      <c r="A2833" s="15" t="s">
        <v>5695</v>
      </c>
      <c r="B2833" s="15" t="s">
        <v>5696</v>
      </c>
      <c r="C2833" s="15">
        <v>0.02</v>
      </c>
      <c r="D2833" s="15">
        <v>0.14000000000000001</v>
      </c>
      <c r="E2833" s="15">
        <v>0.16</v>
      </c>
      <c r="F2833" s="15">
        <v>-32.5</v>
      </c>
      <c r="G2833" s="15">
        <v>0.94</v>
      </c>
      <c r="H2833" s="21">
        <v>73150000</v>
      </c>
      <c r="I2833" s="15">
        <v>8.27</v>
      </c>
      <c r="J2833" s="15">
        <v>0</v>
      </c>
      <c r="K2833" s="15"/>
      <c r="L2833" s="15">
        <v>0</v>
      </c>
      <c r="M2833" s="15"/>
      <c r="N2833" s="15">
        <v>0</v>
      </c>
      <c r="O2833" s="15"/>
      <c r="P2833" s="15"/>
      <c r="Q2833" s="15">
        <v>0.14000000000000001</v>
      </c>
      <c r="R2833" s="15">
        <v>0.01</v>
      </c>
      <c r="S2833" s="15">
        <v>1.4</v>
      </c>
      <c r="T2833" s="15">
        <v>13.18</v>
      </c>
      <c r="U2833" s="15">
        <v>13.18</v>
      </c>
      <c r="V2833" s="15">
        <v>16.04</v>
      </c>
      <c r="W2833" s="15">
        <v>16.04</v>
      </c>
      <c r="X2833" s="15">
        <v>32.65</v>
      </c>
      <c r="Y2833" s="15">
        <v>32.65</v>
      </c>
      <c r="Z2833" s="15">
        <v>39.75</v>
      </c>
      <c r="AA2833" s="15">
        <v>39.75</v>
      </c>
      <c r="AB2833" s="15"/>
      <c r="AC2833" s="15">
        <v>14.37</v>
      </c>
      <c r="AD2833" s="15">
        <v>6.26</v>
      </c>
      <c r="AE2833" s="15">
        <v>14.37</v>
      </c>
      <c r="AF2833" s="15">
        <v>9.6</v>
      </c>
      <c r="AG2833" s="15">
        <v>4.34</v>
      </c>
      <c r="AH2833" s="15">
        <v>9.6</v>
      </c>
      <c r="AI2833" s="15">
        <v>11.84</v>
      </c>
      <c r="AJ2833" s="15">
        <v>5.59</v>
      </c>
      <c r="AK2833" s="15">
        <v>11.84</v>
      </c>
      <c r="AL2833" s="15">
        <v>0.61</v>
      </c>
      <c r="AM2833" s="15">
        <v>363.09</v>
      </c>
      <c r="AN2833" s="15">
        <v>19.489999999999998</v>
      </c>
      <c r="AO2833" s="15">
        <v>12.31</v>
      </c>
      <c r="AP2833" s="15">
        <v>19.079999999999998</v>
      </c>
      <c r="AQ2833" s="15">
        <v>16.86</v>
      </c>
      <c r="AR2833" s="15"/>
      <c r="AS2833" s="15"/>
      <c r="AT2833" s="15"/>
      <c r="AU2833" s="15"/>
      <c r="AV2833" s="15"/>
      <c r="AW2833" s="16">
        <v>207221</v>
      </c>
      <c r="AX2833" s="16">
        <v>81025</v>
      </c>
      <c r="AZ2833" s="6">
        <f>IF(D2833&gt;0,H2833/D2833,0)</f>
        <v>522499999.99999994</v>
      </c>
      <c r="BA2833" s="6">
        <f>AZ2833*Q2833</f>
        <v>73150000</v>
      </c>
      <c r="BB2833" s="6">
        <f>IF(C2833&gt;C$3054,C$3054,IF(C2833&lt;C$3053,C$3053,C2833))</f>
        <v>0.02</v>
      </c>
      <c r="BC2833" s="6">
        <f>IF(BB2833&gt;0,(D2833/15)-BB2833,0)</f>
        <v>-1.0666666666666666E-2</v>
      </c>
      <c r="BD2833" s="6">
        <f>BC2833/BC$3049</f>
        <v>-2.0541789703427912E-3</v>
      </c>
      <c r="BE2833" s="15">
        <f>IF(AU2833&gt;AU$3054,AU$3054,IF(AU2833&lt;AU$3053,AU$3053,AU2833))</f>
        <v>0</v>
      </c>
      <c r="BF2833" s="15">
        <f>IF(I2833&gt;I$3054,I$3054,IF(I2833&lt;I$3053,I$3053,I2833))</f>
        <v>8.27</v>
      </c>
      <c r="BG2833" s="6">
        <f>IF(BE2833&gt;0, BF2833/BE2833,0)</f>
        <v>0</v>
      </c>
      <c r="BH2833" s="26">
        <f>BG2833/BG$3049</f>
        <v>0</v>
      </c>
      <c r="BI2833" s="26">
        <f>IF(AV2833&gt;AV$3054,AV$3054,IF(AV2833&lt;AV$3053,AV$3053,AV2833))</f>
        <v>0</v>
      </c>
      <c r="BJ2833" s="6">
        <f>IF(BI2833&gt;0, BF2833/BI2833,0)</f>
        <v>0</v>
      </c>
      <c r="BK2833" s="26">
        <f>BJ2833/BJ$3049</f>
        <v>0</v>
      </c>
      <c r="BL2833" s="6">
        <f>IF(_xlfn.NUMBERVALUE(AL2833),IF(ABS(AL2833)&lt;1,1-ABS(AL2833),0),0)</f>
        <v>0.39</v>
      </c>
      <c r="BM2833" s="6">
        <f>IF(F2833&gt;F$3054,F$3054,IF(F2833&lt;F$3053,F$3053,F2833))</f>
        <v>-32.5</v>
      </c>
      <c r="BN2833" s="6">
        <f>IF(BM2833&gt;0, BM2833/BM$3049, BM2833/BM$3050*-1)</f>
        <v>-0.32676452845364973</v>
      </c>
      <c r="BO2833" s="6">
        <f>IF(O2833&gt;O$3054,O$3054,IF(O2833&lt;O$3053,O$3053,O2833))</f>
        <v>0</v>
      </c>
      <c r="BP2833" s="26">
        <f>BO2833/BO$3049</f>
        <v>0</v>
      </c>
      <c r="BQ2833" s="26">
        <f>IF(OR(BD2833=0, BH2833=0,BN2833=0,BP2833=0), 0,BD2833+BH2833+BK2833+BL2833+BN2833+BP2833)</f>
        <v>0</v>
      </c>
      <c r="BR2833" s="6">
        <f>IF(D2833&gt;0,C2833/D2833,0)</f>
        <v>0.14285714285714285</v>
      </c>
    </row>
    <row r="2834" spans="1:70" x14ac:dyDescent="0.2">
      <c r="A2834" s="15" t="s">
        <v>96</v>
      </c>
      <c r="B2834" s="15" t="s">
        <v>5688</v>
      </c>
      <c r="C2834" s="15">
        <v>0.11</v>
      </c>
      <c r="D2834" s="15">
        <v>0.64</v>
      </c>
      <c r="E2834" s="15">
        <v>0.53</v>
      </c>
      <c r="F2834" s="15">
        <v>27.08</v>
      </c>
      <c r="G2834" s="15">
        <v>0.76</v>
      </c>
      <c r="H2834" s="21">
        <v>357050000</v>
      </c>
      <c r="I2834" s="15">
        <v>5.84</v>
      </c>
      <c r="J2834" s="15">
        <v>0</v>
      </c>
      <c r="K2834" s="15">
        <v>0</v>
      </c>
      <c r="L2834" s="15">
        <v>0.03</v>
      </c>
      <c r="M2834" s="15">
        <v>0.03</v>
      </c>
      <c r="N2834" s="15">
        <v>0.03</v>
      </c>
      <c r="O2834" s="15">
        <v>4.67</v>
      </c>
      <c r="P2834" s="15">
        <v>1.38</v>
      </c>
      <c r="Q2834" s="15">
        <v>0.8</v>
      </c>
      <c r="R2834" s="15">
        <v>0.4</v>
      </c>
      <c r="S2834" s="15">
        <v>2.5</v>
      </c>
      <c r="T2834" s="15">
        <v>1.71</v>
      </c>
      <c r="U2834" s="15">
        <v>0.88</v>
      </c>
      <c r="V2834" s="15">
        <v>9.64</v>
      </c>
      <c r="W2834" s="15">
        <v>8.67</v>
      </c>
      <c r="X2834" s="15">
        <v>3.42</v>
      </c>
      <c r="Y2834" s="15">
        <v>1.71</v>
      </c>
      <c r="Z2834" s="15">
        <v>19.25</v>
      </c>
      <c r="AA2834" s="15">
        <v>16.89</v>
      </c>
      <c r="AB2834" s="15"/>
      <c r="AC2834" s="15">
        <v>21.32</v>
      </c>
      <c r="AD2834" s="15">
        <v>18.93</v>
      </c>
      <c r="AE2834" s="15">
        <v>20.260000000000002</v>
      </c>
      <c r="AF2834" s="15">
        <v>11.35</v>
      </c>
      <c r="AG2834" s="15">
        <v>10.5</v>
      </c>
      <c r="AH2834" s="15">
        <v>11.01</v>
      </c>
      <c r="AI2834" s="15">
        <v>13.12</v>
      </c>
      <c r="AJ2834" s="15">
        <v>12.29</v>
      </c>
      <c r="AK2834" s="15">
        <v>12.24</v>
      </c>
      <c r="AL2834" s="15">
        <v>0.31</v>
      </c>
      <c r="AM2834" s="15">
        <v>41.07</v>
      </c>
      <c r="AN2834" s="15">
        <v>48.46</v>
      </c>
      <c r="AO2834" s="15">
        <v>48.93</v>
      </c>
      <c r="AP2834" s="15">
        <v>57.02</v>
      </c>
      <c r="AQ2834" s="15">
        <v>45.44</v>
      </c>
      <c r="AR2834" s="15">
        <v>4.76</v>
      </c>
      <c r="AS2834" s="15">
        <v>34.590000000000003</v>
      </c>
      <c r="AT2834" s="15">
        <v>24.85</v>
      </c>
      <c r="AU2834" s="15">
        <v>-0.02</v>
      </c>
      <c r="AV2834" s="15">
        <v>6.95</v>
      </c>
      <c r="AW2834" s="16">
        <v>95662</v>
      </c>
      <c r="AX2834" s="16">
        <v>53686</v>
      </c>
      <c r="AZ2834" s="6">
        <f>IF(D2834&gt;0,H2834/D2834,0)</f>
        <v>557890625</v>
      </c>
      <c r="BA2834" s="6">
        <f>AZ2834*Q2834</f>
        <v>446312500</v>
      </c>
      <c r="BB2834" s="6">
        <f>IF(C2834&gt;C$3054,C$3054,IF(C2834&lt;C$3053,C$3053,C2834))</f>
        <v>0.11</v>
      </c>
      <c r="BC2834" s="6">
        <f>IF(BB2834&gt;0,(D2834/15)-BB2834,0)</f>
        <v>-6.7333333333333328E-2</v>
      </c>
      <c r="BD2834" s="6">
        <f>BC2834/BC$3049</f>
        <v>-1.2967004750288868E-2</v>
      </c>
      <c r="BE2834" s="15">
        <f>IF(AU2834&gt;AU$3054,AU$3054,IF(AU2834&lt;AU$3053,AU$3053,AU2834))</f>
        <v>-0.02</v>
      </c>
      <c r="BF2834" s="15">
        <f>IF(I2834&gt;I$3054,I$3054,IF(I2834&lt;I$3053,I$3053,I2834))</f>
        <v>5.84</v>
      </c>
      <c r="BG2834" s="6">
        <f>IF(BE2834&gt;0, BF2834/BE2834,0)</f>
        <v>0</v>
      </c>
      <c r="BH2834" s="26">
        <f>BG2834/BG$3049</f>
        <v>0</v>
      </c>
      <c r="BI2834" s="26">
        <f>IF(AV2834&gt;AV$3054,AV$3054,IF(AV2834&lt;AV$3053,AV$3053,AV2834))</f>
        <v>6.95</v>
      </c>
      <c r="BJ2834" s="6">
        <f>IF(BI2834&gt;0, BF2834/BI2834,0)</f>
        <v>0.84028776978417263</v>
      </c>
      <c r="BK2834" s="26">
        <f>BJ2834/BJ$3049</f>
        <v>1.4170114161621797E-3</v>
      </c>
      <c r="BL2834" s="6">
        <f>IF(_xlfn.NUMBERVALUE(AL2834),IF(ABS(AL2834)&lt;1,1-ABS(AL2834),0),0)</f>
        <v>0.69</v>
      </c>
      <c r="BM2834" s="6">
        <f>IF(F2834&gt;F$3054,F$3054,IF(F2834&lt;F$3053,F$3053,F2834))</f>
        <v>27.08</v>
      </c>
      <c r="BN2834" s="6">
        <f>IF(BM2834&gt;0, BM2834/BM$3049, BM2834/BM$3050*-1)</f>
        <v>3.4210600586986627E-2</v>
      </c>
      <c r="BO2834" s="6">
        <f>IF(O2834&gt;O$3054,O$3054,IF(O2834&lt;O$3053,O$3053,O2834))</f>
        <v>4.67</v>
      </c>
      <c r="BP2834" s="26">
        <f>BO2834/BO$3049</f>
        <v>4.4036288763474069E-2</v>
      </c>
      <c r="BQ2834" s="26">
        <f>IF(OR(BD2834=0, BH2834=0,BN2834=0,BP2834=0), 0,BD2834+BH2834+BK2834+BL2834+BN2834+BP2834)</f>
        <v>0</v>
      </c>
      <c r="BR2834" s="6">
        <f>IF(D2834&gt;0,C2834/D2834,0)</f>
        <v>0.171875</v>
      </c>
    </row>
    <row r="2835" spans="1:70" x14ac:dyDescent="0.2">
      <c r="A2835" s="15" t="s">
        <v>5697</v>
      </c>
      <c r="B2835" s="15" t="s">
        <v>5698</v>
      </c>
      <c r="C2835" s="15">
        <v>-0.02</v>
      </c>
      <c r="D2835" s="15">
        <v>0.48</v>
      </c>
      <c r="E2835" s="15">
        <v>0.41</v>
      </c>
      <c r="F2835" s="15">
        <v>66.069999999999993</v>
      </c>
      <c r="G2835" s="15">
        <v>9.59</v>
      </c>
      <c r="H2835" s="21">
        <v>136760000</v>
      </c>
      <c r="I2835" s="15"/>
      <c r="J2835" s="15">
        <v>0</v>
      </c>
      <c r="K2835" s="15"/>
      <c r="L2835" s="15">
        <v>0</v>
      </c>
      <c r="M2835" s="15"/>
      <c r="N2835" s="15">
        <v>0</v>
      </c>
      <c r="O2835" s="15"/>
      <c r="P2835" s="15"/>
      <c r="Q2835" s="15">
        <v>0.05</v>
      </c>
      <c r="R2835" s="15">
        <v>0.05</v>
      </c>
      <c r="S2835" s="15">
        <v>61.08</v>
      </c>
      <c r="T2835" s="15">
        <v>0</v>
      </c>
      <c r="U2835" s="15">
        <v>0</v>
      </c>
      <c r="V2835" s="15">
        <v>0</v>
      </c>
      <c r="W2835" s="15">
        <v>0</v>
      </c>
      <c r="X2835" s="15">
        <v>0</v>
      </c>
      <c r="Y2835" s="15">
        <v>0</v>
      </c>
      <c r="Z2835" s="15">
        <v>0</v>
      </c>
      <c r="AA2835" s="15">
        <v>0</v>
      </c>
      <c r="AB2835" s="15">
        <v>-5.51</v>
      </c>
      <c r="AC2835" s="15">
        <v>-107.36</v>
      </c>
      <c r="AD2835" s="15"/>
      <c r="AE2835" s="15">
        <v>-65.39</v>
      </c>
      <c r="AF2835" s="15">
        <v>-95.4</v>
      </c>
      <c r="AG2835" s="15"/>
      <c r="AH2835" s="15">
        <v>-63.86</v>
      </c>
      <c r="AI2835" s="15">
        <v>-107.59</v>
      </c>
      <c r="AJ2835" s="15"/>
      <c r="AK2835" s="15">
        <v>-69.31</v>
      </c>
      <c r="AL2835" s="15"/>
      <c r="AM2835" s="16">
        <v>7118.79</v>
      </c>
      <c r="AN2835" s="15">
        <v>88.24</v>
      </c>
      <c r="AO2835" s="16">
        <v>-2679.55</v>
      </c>
      <c r="AP2835" s="16">
        <v>-2695.41</v>
      </c>
      <c r="AQ2835" s="16">
        <v>-3023.01</v>
      </c>
      <c r="AR2835" s="15"/>
      <c r="AS2835" s="15"/>
      <c r="AT2835" s="15"/>
      <c r="AU2835" s="15"/>
      <c r="AV2835" s="15"/>
      <c r="AW2835" s="16">
        <v>180956</v>
      </c>
      <c r="AX2835" s="16">
        <v>283821</v>
      </c>
      <c r="AZ2835" s="6">
        <f>IF(D2835&gt;0,H2835/D2835,0)</f>
        <v>284916666.66666669</v>
      </c>
      <c r="BA2835" s="6">
        <f>AZ2835*Q2835</f>
        <v>14245833.333333336</v>
      </c>
      <c r="BB2835" s="6">
        <f>IF(C2835&gt;C$3054,C$3054,IF(C2835&lt;C$3053,C$3053,C2835))</f>
        <v>-0.02</v>
      </c>
      <c r="BC2835" s="6">
        <f>IF(BB2835&gt;0,(D2835/15)-BB2835,0)</f>
        <v>0</v>
      </c>
      <c r="BD2835" s="6">
        <f>BC2835/BC$3049</f>
        <v>0</v>
      </c>
      <c r="BE2835" s="15">
        <f>IF(AU2835&gt;AU$3054,AU$3054,IF(AU2835&lt;AU$3053,AU$3053,AU2835))</f>
        <v>0</v>
      </c>
      <c r="BF2835" s="15">
        <f>IF(I2835&gt;I$3054,I$3054,IF(I2835&lt;I$3053,I$3053,I2835))</f>
        <v>0</v>
      </c>
      <c r="BG2835" s="6">
        <f>IF(BE2835&gt;0, BF2835/BE2835,0)</f>
        <v>0</v>
      </c>
      <c r="BH2835" s="26">
        <f>BG2835/BG$3049</f>
        <v>0</v>
      </c>
      <c r="BI2835" s="26">
        <f>IF(AV2835&gt;AV$3054,AV$3054,IF(AV2835&lt;AV$3053,AV$3053,AV2835))</f>
        <v>0</v>
      </c>
      <c r="BJ2835" s="6">
        <f>IF(BI2835&gt;0, BF2835/BI2835,0)</f>
        <v>0</v>
      </c>
      <c r="BK2835" s="26">
        <f>BJ2835/BJ$3049</f>
        <v>0</v>
      </c>
      <c r="BL2835" s="6">
        <f>IF(_xlfn.NUMBERVALUE(AL2835),IF(ABS(AL2835)&lt;1,1-ABS(AL2835),0),0)</f>
        <v>0</v>
      </c>
      <c r="BM2835" s="6">
        <f>IF(F2835&gt;F$3054,F$3054,IF(F2835&lt;F$3053,F$3053,F2835))</f>
        <v>66.069999999999993</v>
      </c>
      <c r="BN2835" s="6">
        <f>IF(BM2835&gt;0, BM2835/BM$3049, BM2835/BM$3050*-1)</f>
        <v>8.3467296188412338E-2</v>
      </c>
      <c r="BO2835" s="6">
        <f>IF(O2835&gt;O$3054,O$3054,IF(O2835&lt;O$3053,O$3053,O2835))</f>
        <v>0</v>
      </c>
      <c r="BP2835" s="26">
        <f>BO2835/BO$3049</f>
        <v>0</v>
      </c>
      <c r="BQ2835" s="26">
        <f>IF(OR(BD2835=0, BH2835=0,BN2835=0,BP2835=0), 0,BD2835+BH2835+BK2835+BL2835+BN2835+BP2835)</f>
        <v>0</v>
      </c>
      <c r="BR2835" s="6">
        <f>IF(D2835&gt;0,C2835/D2835,0)</f>
        <v>-4.1666666666666671E-2</v>
      </c>
    </row>
    <row r="2836" spans="1:70" x14ac:dyDescent="0.2">
      <c r="A2836" s="15" t="s">
        <v>5691</v>
      </c>
      <c r="B2836" s="15" t="s">
        <v>5692</v>
      </c>
      <c r="C2836" s="15">
        <v>0.17</v>
      </c>
      <c r="D2836" s="15">
        <v>0</v>
      </c>
      <c r="E2836" s="15">
        <v>0.38</v>
      </c>
      <c r="F2836" s="15">
        <v>70.650000000000006</v>
      </c>
      <c r="G2836" s="15">
        <v>1.01</v>
      </c>
      <c r="H2836" s="21"/>
      <c r="I2836" s="15">
        <v>0</v>
      </c>
      <c r="J2836" s="15">
        <v>0</v>
      </c>
      <c r="K2836" s="15">
        <v>0.8</v>
      </c>
      <c r="L2836" s="15">
        <v>0</v>
      </c>
      <c r="M2836" s="15"/>
      <c r="N2836" s="15">
        <v>0</v>
      </c>
      <c r="O2836" s="15"/>
      <c r="P2836" s="15">
        <v>15.04</v>
      </c>
      <c r="Q2836" s="15">
        <v>0.42</v>
      </c>
      <c r="R2836" s="15">
        <v>0.98</v>
      </c>
      <c r="S2836" s="15">
        <v>1.5</v>
      </c>
      <c r="T2836" s="15">
        <v>0</v>
      </c>
      <c r="U2836" s="15">
        <v>0</v>
      </c>
      <c r="V2836" s="15">
        <v>0</v>
      </c>
      <c r="W2836" s="15">
        <v>0</v>
      </c>
      <c r="X2836" s="15">
        <v>0</v>
      </c>
      <c r="Y2836" s="15">
        <v>0</v>
      </c>
      <c r="Z2836" s="15">
        <v>0</v>
      </c>
      <c r="AA2836" s="15">
        <v>0</v>
      </c>
      <c r="AB2836" s="15"/>
      <c r="AC2836" s="15">
        <v>15.19</v>
      </c>
      <c r="AD2836" s="15">
        <v>5.68</v>
      </c>
      <c r="AE2836" s="15">
        <v>15.19</v>
      </c>
      <c r="AF2836" s="15">
        <v>10.94</v>
      </c>
      <c r="AG2836" s="15">
        <v>4.87</v>
      </c>
      <c r="AH2836" s="15">
        <v>10.94</v>
      </c>
      <c r="AI2836" s="15">
        <v>17.89</v>
      </c>
      <c r="AJ2836" s="15">
        <v>8.1999999999999993</v>
      </c>
      <c r="AK2836" s="15">
        <v>17.89</v>
      </c>
      <c r="AL2836" s="15">
        <v>0.11</v>
      </c>
      <c r="AM2836" s="15">
        <v>0.11</v>
      </c>
      <c r="AN2836" s="15">
        <v>143.28</v>
      </c>
      <c r="AO2836" s="15">
        <v>85.45</v>
      </c>
      <c r="AP2836" s="15">
        <v>178.35</v>
      </c>
      <c r="AQ2836" s="15">
        <v>144.57</v>
      </c>
      <c r="AR2836" s="15">
        <v>-8.39</v>
      </c>
      <c r="AS2836" s="15">
        <v>-29.04</v>
      </c>
      <c r="AT2836" s="15">
        <v>-11.29</v>
      </c>
      <c r="AU2836" s="15">
        <v>0.33</v>
      </c>
      <c r="AV2836" s="15">
        <v>-10.3</v>
      </c>
      <c r="AW2836" s="15">
        <v>0</v>
      </c>
      <c r="AX2836" s="16">
        <v>9316</v>
      </c>
      <c r="AZ2836" s="6">
        <f>IF(D2836&gt;0,H2836/D2836,0)</f>
        <v>0</v>
      </c>
      <c r="BA2836" s="6">
        <f>AZ2836*Q2836</f>
        <v>0</v>
      </c>
      <c r="BB2836" s="6">
        <f>IF(C2836&gt;C$3054,C$3054,IF(C2836&lt;C$3053,C$3053,C2836))</f>
        <v>0.17</v>
      </c>
      <c r="BC2836" s="6">
        <f>IF(BB2836&gt;0,(D2836/15)-BB2836,0)</f>
        <v>-0.17</v>
      </c>
      <c r="BD2836" s="6">
        <f>BC2836/BC$3049</f>
        <v>-3.2738477339838236E-2</v>
      </c>
      <c r="BE2836" s="15">
        <f>IF(AU2836&gt;AU$3054,AU$3054,IF(AU2836&lt;AU$3053,AU$3053,AU2836))</f>
        <v>0.33</v>
      </c>
      <c r="BF2836" s="15">
        <f>IF(I2836&gt;I$3054,I$3054,IF(I2836&lt;I$3053,I$3053,I2836))</f>
        <v>0</v>
      </c>
      <c r="BG2836" s="6">
        <f>IF(BE2836&gt;0, BF2836/BE2836,0)</f>
        <v>0</v>
      </c>
      <c r="BH2836" s="26">
        <f>BG2836/BG$3049</f>
        <v>0</v>
      </c>
      <c r="BI2836" s="26">
        <f>IF(AV2836&gt;AV$3054,AV$3054,IF(AV2836&lt;AV$3053,AV$3053,AV2836))</f>
        <v>-10.3</v>
      </c>
      <c r="BJ2836" s="6">
        <f>IF(BI2836&gt;0, BF2836/BI2836,0)</f>
        <v>0</v>
      </c>
      <c r="BK2836" s="26">
        <f>BJ2836/BJ$3049</f>
        <v>0</v>
      </c>
      <c r="BL2836" s="6">
        <f>IF(_xlfn.NUMBERVALUE(AL2836),IF(ABS(AL2836)&lt;1,1-ABS(AL2836),0),0)</f>
        <v>0.89</v>
      </c>
      <c r="BM2836" s="6">
        <f>IF(F2836&gt;F$3054,F$3054,IF(F2836&lt;F$3053,F$3053,F2836))</f>
        <v>70.650000000000006</v>
      </c>
      <c r="BN2836" s="6">
        <f>IF(BM2836&gt;0, BM2836/BM$3049, BM2836/BM$3050*-1)</f>
        <v>8.9253284027718066E-2</v>
      </c>
      <c r="BO2836" s="6">
        <f>IF(O2836&gt;O$3054,O$3054,IF(O2836&lt;O$3053,O$3053,O2836))</f>
        <v>0</v>
      </c>
      <c r="BP2836" s="26">
        <f>BO2836/BO$3049</f>
        <v>0</v>
      </c>
      <c r="BQ2836" s="26">
        <f>IF(OR(BD2836=0, BH2836=0,BN2836=0,BP2836=0), 0,BD2836+BH2836+BK2836+BL2836+BN2836+BP2836)</f>
        <v>0</v>
      </c>
      <c r="BR2836" s="6">
        <f>IF(D2836&gt;0,C2836/D2836,0)</f>
        <v>0</v>
      </c>
    </row>
    <row r="2837" spans="1:70" x14ac:dyDescent="0.2">
      <c r="A2837" s="15" t="s">
        <v>3193</v>
      </c>
      <c r="B2837" s="15" t="s">
        <v>3192</v>
      </c>
      <c r="C2837" s="15">
        <v>-0.01</v>
      </c>
      <c r="D2837" s="15">
        <v>0</v>
      </c>
      <c r="E2837" s="15">
        <v>0</v>
      </c>
      <c r="F2837" s="15">
        <v>-75</v>
      </c>
      <c r="G2837" s="15">
        <v>0.1</v>
      </c>
      <c r="H2837" s="21"/>
      <c r="I2837" s="15"/>
      <c r="J2837" s="15">
        <v>0</v>
      </c>
      <c r="K2837" s="15"/>
      <c r="L2837" s="15">
        <v>0</v>
      </c>
      <c r="M2837" s="15"/>
      <c r="N2837" s="15">
        <v>0</v>
      </c>
      <c r="O2837" s="15"/>
      <c r="P2837" s="15"/>
      <c r="Q2837" s="15">
        <v>0.01</v>
      </c>
      <c r="R2837" s="15">
        <v>0</v>
      </c>
      <c r="S2837" s="15">
        <v>0.05</v>
      </c>
      <c r="T2837" s="15">
        <v>6.48</v>
      </c>
      <c r="U2837" s="15">
        <v>0.15</v>
      </c>
      <c r="V2837" s="15">
        <v>24.84</v>
      </c>
      <c r="W2837" s="15">
        <v>33.380000000000003</v>
      </c>
      <c r="X2837" s="15">
        <v>17.62</v>
      </c>
      <c r="Y2837" s="15">
        <v>0.49</v>
      </c>
      <c r="Z2837" s="15">
        <v>67.52</v>
      </c>
      <c r="AA2837" s="15">
        <v>107.72</v>
      </c>
      <c r="AB2837" s="15">
        <v>-10.06</v>
      </c>
      <c r="AC2837" s="15">
        <v>-25.39</v>
      </c>
      <c r="AD2837" s="15">
        <v>-43.9</v>
      </c>
      <c r="AE2837" s="15">
        <v>-27.41</v>
      </c>
      <c r="AF2837" s="15">
        <v>-17.39</v>
      </c>
      <c r="AG2837" s="15">
        <v>-34.9</v>
      </c>
      <c r="AH2837" s="15">
        <v>-21.15</v>
      </c>
      <c r="AI2837" s="15">
        <v>-49.74</v>
      </c>
      <c r="AJ2837" s="15">
        <v>-72.099999999999994</v>
      </c>
      <c r="AK2837" s="15">
        <v>-61.05</v>
      </c>
      <c r="AL2837" s="15">
        <v>2.38</v>
      </c>
      <c r="AM2837" s="15">
        <v>877.21</v>
      </c>
      <c r="AN2837" s="15"/>
      <c r="AO2837" s="16">
        <v>-1343.7</v>
      </c>
      <c r="AP2837" s="16">
        <v>-1730.34</v>
      </c>
      <c r="AQ2837" s="16">
        <v>-2275.86</v>
      </c>
      <c r="AR2837" s="15"/>
      <c r="AS2837" s="15">
        <v>17.71</v>
      </c>
      <c r="AT2837" s="15"/>
      <c r="AU2837" s="15"/>
      <c r="AV2837" s="15"/>
      <c r="AW2837" s="15">
        <v>0</v>
      </c>
      <c r="AX2837" s="15">
        <v>1250000</v>
      </c>
      <c r="AZ2837" s="6">
        <f>IF(D2837&gt;0,H2837/D2837,0)</f>
        <v>0</v>
      </c>
      <c r="BA2837" s="6">
        <f>AZ2837*Q2837</f>
        <v>0</v>
      </c>
      <c r="BB2837" s="6">
        <f>IF(C2837&gt;C$3054,C$3054,IF(C2837&lt;C$3053,C$3053,C2837))</f>
        <v>-0.01</v>
      </c>
      <c r="BC2837" s="6">
        <f>IF(BB2837&gt;0,(D2837/15)-BB2837,0)</f>
        <v>0</v>
      </c>
      <c r="BD2837" s="6">
        <f>BC2837/BC$3049</f>
        <v>0</v>
      </c>
      <c r="BE2837" s="15">
        <f>IF(AU2837&gt;AU$3054,AU$3054,IF(AU2837&lt;AU$3053,AU$3053,AU2837))</f>
        <v>0</v>
      </c>
      <c r="BF2837" s="15">
        <f>IF(I2837&gt;I$3054,I$3054,IF(I2837&lt;I$3053,I$3053,I2837))</f>
        <v>0</v>
      </c>
      <c r="BG2837" s="6">
        <f>IF(BE2837&gt;0, BF2837/BE2837,0)</f>
        <v>0</v>
      </c>
      <c r="BH2837" s="26">
        <f>BG2837/BG$3049</f>
        <v>0</v>
      </c>
      <c r="BI2837" s="26">
        <f>IF(AV2837&gt;AV$3054,AV$3054,IF(AV2837&lt;AV$3053,AV$3053,AV2837))</f>
        <v>0</v>
      </c>
      <c r="BJ2837" s="6">
        <f>IF(BI2837&gt;0, BF2837/BI2837,0)</f>
        <v>0</v>
      </c>
      <c r="BK2837" s="26">
        <f>BJ2837/BJ$3049</f>
        <v>0</v>
      </c>
      <c r="BL2837" s="6">
        <f>IF(_xlfn.NUMBERVALUE(AL2837),IF(ABS(AL2837)&lt;1,1-ABS(AL2837),0),0)</f>
        <v>0</v>
      </c>
      <c r="BM2837" s="6">
        <f>IF(F2837&gt;F$3054,F$3054,IF(F2837&lt;F$3053,F$3053,F2837))</f>
        <v>-75</v>
      </c>
      <c r="BN2837" s="6">
        <f>IF(BM2837&gt;0, BM2837/BM$3049, BM2837/BM$3050*-1)</f>
        <v>-0.75407198873919168</v>
      </c>
      <c r="BO2837" s="6">
        <f>IF(O2837&gt;O$3054,O$3054,IF(O2837&lt;O$3053,O$3053,O2837))</f>
        <v>0</v>
      </c>
      <c r="BP2837" s="26">
        <f>BO2837/BO$3049</f>
        <v>0</v>
      </c>
      <c r="BQ2837" s="26">
        <f>IF(OR(BD2837=0, BH2837=0,BN2837=0,BP2837=0), 0,BD2837+BH2837+BK2837+BL2837+BN2837+BP2837)</f>
        <v>0</v>
      </c>
      <c r="BR2837" s="6">
        <f>IF(D2837&gt;0,C2837/D2837,0)</f>
        <v>0</v>
      </c>
    </row>
    <row r="2838" spans="1:70" x14ac:dyDescent="0.2">
      <c r="A2838" s="15" t="s">
        <v>5668</v>
      </c>
      <c r="B2838" s="15" t="s">
        <v>5669</v>
      </c>
      <c r="C2838" s="15">
        <v>-0.08</v>
      </c>
      <c r="D2838" s="15">
        <v>2.0099999999999998</v>
      </c>
      <c r="E2838" s="15">
        <v>2.0699999999999998</v>
      </c>
      <c r="F2838" s="15">
        <v>-4.72</v>
      </c>
      <c r="G2838" s="15">
        <v>1.08</v>
      </c>
      <c r="H2838" s="21">
        <v>694810000</v>
      </c>
      <c r="I2838" s="15"/>
      <c r="J2838" s="15">
        <v>0.05</v>
      </c>
      <c r="K2838" s="15">
        <v>0.05</v>
      </c>
      <c r="L2838" s="15">
        <v>0.1</v>
      </c>
      <c r="M2838" s="15">
        <v>0.1</v>
      </c>
      <c r="N2838" s="15">
        <v>0.1</v>
      </c>
      <c r="O2838" s="15">
        <v>4.95</v>
      </c>
      <c r="P2838" s="15">
        <v>11.93</v>
      </c>
      <c r="Q2838" s="15">
        <v>1.87</v>
      </c>
      <c r="R2838" s="15">
        <v>0.53</v>
      </c>
      <c r="S2838" s="15">
        <v>2.88</v>
      </c>
      <c r="T2838" s="15">
        <v>40.729999999999997</v>
      </c>
      <c r="U2838" s="15">
        <v>40.71</v>
      </c>
      <c r="V2838" s="15">
        <v>42.96</v>
      </c>
      <c r="W2838" s="15">
        <v>46.81</v>
      </c>
      <c r="X2838" s="15">
        <v>84.28</v>
      </c>
      <c r="Y2838" s="15">
        <v>91.78</v>
      </c>
      <c r="Z2838" s="15">
        <v>88.88</v>
      </c>
      <c r="AA2838" s="15">
        <v>105.54</v>
      </c>
      <c r="AB2838" s="15"/>
      <c r="AC2838" s="15">
        <v>-2.57</v>
      </c>
      <c r="AD2838" s="15"/>
      <c r="AE2838" s="15">
        <v>0.01</v>
      </c>
      <c r="AF2838" s="15">
        <v>-2.37</v>
      </c>
      <c r="AG2838" s="15"/>
      <c r="AH2838" s="15">
        <v>0.01</v>
      </c>
      <c r="AI2838" s="15">
        <v>-4.82</v>
      </c>
      <c r="AJ2838" s="15"/>
      <c r="AK2838" s="15">
        <v>0.01</v>
      </c>
      <c r="AL2838" s="15">
        <v>-0.14000000000000001</v>
      </c>
      <c r="AM2838" s="15">
        <v>333.39</v>
      </c>
      <c r="AN2838" s="15">
        <v>47.75</v>
      </c>
      <c r="AO2838" s="15">
        <v>-75.98</v>
      </c>
      <c r="AP2838" s="15">
        <v>-76.239999999999995</v>
      </c>
      <c r="AQ2838" s="15">
        <v>-84.81</v>
      </c>
      <c r="AR2838" s="15"/>
      <c r="AS2838" s="15"/>
      <c r="AT2838" s="15"/>
      <c r="AU2838" s="15"/>
      <c r="AV2838" s="15"/>
      <c r="AW2838" s="16">
        <v>7463</v>
      </c>
      <c r="AX2838" s="16">
        <v>20034</v>
      </c>
      <c r="AZ2838" s="6">
        <f>IF(D2838&gt;0,H2838/D2838,0)</f>
        <v>345676616.91542292</v>
      </c>
      <c r="BA2838" s="6">
        <f>AZ2838*Q2838</f>
        <v>646415273.63184094</v>
      </c>
      <c r="BB2838" s="6">
        <f>IF(C2838&gt;C$3054,C$3054,IF(C2838&lt;C$3053,C$3053,C2838))</f>
        <v>-0.08</v>
      </c>
      <c r="BC2838" s="6">
        <f>IF(BB2838&gt;0,(D2838/15)-BB2838,0)</f>
        <v>0</v>
      </c>
      <c r="BD2838" s="6">
        <f>BC2838/BC$3049</f>
        <v>0</v>
      </c>
      <c r="BE2838" s="15">
        <f>IF(AU2838&gt;AU$3054,AU$3054,IF(AU2838&lt;AU$3053,AU$3053,AU2838))</f>
        <v>0</v>
      </c>
      <c r="BF2838" s="15">
        <f>IF(I2838&gt;I$3054,I$3054,IF(I2838&lt;I$3053,I$3053,I2838))</f>
        <v>0</v>
      </c>
      <c r="BG2838" s="6">
        <f>IF(BE2838&gt;0, BF2838/BE2838,0)</f>
        <v>0</v>
      </c>
      <c r="BH2838" s="26">
        <f>BG2838/BG$3049</f>
        <v>0</v>
      </c>
      <c r="BI2838" s="26">
        <f>IF(AV2838&gt;AV$3054,AV$3054,IF(AV2838&lt;AV$3053,AV$3053,AV2838))</f>
        <v>0</v>
      </c>
      <c r="BJ2838" s="6">
        <f>IF(BI2838&gt;0, BF2838/BI2838,0)</f>
        <v>0</v>
      </c>
      <c r="BK2838" s="26">
        <f>BJ2838/BJ$3049</f>
        <v>0</v>
      </c>
      <c r="BL2838" s="6">
        <f>IF(_xlfn.NUMBERVALUE(AL2838),IF(ABS(AL2838)&lt;1,1-ABS(AL2838),0),0)</f>
        <v>0.86</v>
      </c>
      <c r="BM2838" s="6">
        <f>IF(F2838&gt;F$3054,F$3054,IF(F2838&lt;F$3053,F$3053,F2838))</f>
        <v>-4.72</v>
      </c>
      <c r="BN2838" s="6">
        <f>IF(BM2838&gt;0, BM2838/BM$3049, BM2838/BM$3050*-1)</f>
        <v>-4.7456263824653129E-2</v>
      </c>
      <c r="BO2838" s="6">
        <f>IF(O2838&gt;O$3054,O$3054,IF(O2838&lt;O$3053,O$3053,O2838))</f>
        <v>4.95</v>
      </c>
      <c r="BP2838" s="26">
        <f>BO2838/BO$3049</f>
        <v>4.6676580166851528E-2</v>
      </c>
      <c r="BQ2838" s="26">
        <f>IF(OR(BD2838=0, BH2838=0,BN2838=0,BP2838=0), 0,BD2838+BH2838+BK2838+BL2838+BN2838+BP2838)</f>
        <v>0</v>
      </c>
      <c r="BR2838" s="6">
        <f>IF(D2838&gt;0,C2838/D2838,0)</f>
        <v>-3.9800995024875628E-2</v>
      </c>
    </row>
    <row r="2839" spans="1:70" x14ac:dyDescent="0.2">
      <c r="A2839" s="15" t="s">
        <v>5666</v>
      </c>
      <c r="B2839" s="15" t="s">
        <v>5667</v>
      </c>
      <c r="C2839" s="15"/>
      <c r="D2839" s="15">
        <v>3.25</v>
      </c>
      <c r="E2839" s="15"/>
      <c r="F2839" s="15"/>
      <c r="G2839" s="15"/>
      <c r="H2839" s="21"/>
      <c r="I2839" s="15"/>
      <c r="J2839" s="15"/>
      <c r="K2839" s="15"/>
      <c r="L2839" s="15"/>
      <c r="M2839" s="15"/>
      <c r="N2839" s="15"/>
      <c r="O2839" s="15"/>
      <c r="P2839" s="15"/>
      <c r="Q2839" s="15"/>
      <c r="R2839" s="15"/>
      <c r="S2839" s="15"/>
      <c r="T2839" s="15"/>
      <c r="U2839" s="15"/>
      <c r="V2839" s="15"/>
      <c r="W2839" s="15"/>
      <c r="X2839" s="15"/>
      <c r="Y2839" s="15"/>
      <c r="Z2839" s="15"/>
      <c r="AA2839" s="15"/>
      <c r="AB2839" s="15"/>
      <c r="AC2839" s="15"/>
      <c r="AD2839" s="15"/>
      <c r="AE2839" s="15"/>
      <c r="AF2839" s="15"/>
      <c r="AG2839" s="15"/>
      <c r="AH2839" s="15"/>
      <c r="AI2839" s="15"/>
      <c r="AJ2839" s="15"/>
      <c r="AK2839" s="15"/>
      <c r="AL2839" s="15"/>
      <c r="AM2839" s="15"/>
      <c r="AN2839" s="15"/>
      <c r="AO2839" s="15"/>
      <c r="AP2839" s="15"/>
      <c r="AQ2839" s="15"/>
      <c r="AR2839" s="15"/>
      <c r="AS2839" s="15"/>
      <c r="AT2839" s="15"/>
      <c r="AU2839" s="15"/>
      <c r="AV2839" s="15"/>
      <c r="AW2839" s="15">
        <v>0</v>
      </c>
      <c r="AX2839" s="15">
        <v>783</v>
      </c>
      <c r="AZ2839" s="6">
        <f>IF(D2839&gt;0,H2839/D2839,0)</f>
        <v>0</v>
      </c>
      <c r="BA2839" s="6">
        <f>AZ2839*Q2839</f>
        <v>0</v>
      </c>
      <c r="BB2839" s="6">
        <f>IF(C2839&gt;C$3054,C$3054,IF(C2839&lt;C$3053,C$3053,C2839))</f>
        <v>0</v>
      </c>
      <c r="BC2839" s="6">
        <f>IF(BB2839&gt;0,(D2839/15)-BB2839,0)</f>
        <v>0</v>
      </c>
      <c r="BD2839" s="6">
        <f>BC2839/BC$3049</f>
        <v>0</v>
      </c>
      <c r="BE2839" s="15">
        <f>IF(AU2839&gt;AU$3054,AU$3054,IF(AU2839&lt;AU$3053,AU$3053,AU2839))</f>
        <v>0</v>
      </c>
      <c r="BF2839" s="15">
        <f>IF(I2839&gt;I$3054,I$3054,IF(I2839&lt;I$3053,I$3053,I2839))</f>
        <v>0</v>
      </c>
      <c r="BG2839" s="6">
        <f>IF(BE2839&gt;0, BF2839/BE2839,0)</f>
        <v>0</v>
      </c>
      <c r="BH2839" s="26">
        <f>BG2839/BG$3049</f>
        <v>0</v>
      </c>
      <c r="BI2839" s="26">
        <f>IF(AV2839&gt;AV$3054,AV$3054,IF(AV2839&lt;AV$3053,AV$3053,AV2839))</f>
        <v>0</v>
      </c>
      <c r="BJ2839" s="6">
        <f>IF(BI2839&gt;0, BF2839/BI2839,0)</f>
        <v>0</v>
      </c>
      <c r="BK2839" s="26">
        <f>BJ2839/BJ$3049</f>
        <v>0</v>
      </c>
      <c r="BL2839" s="6">
        <f>IF(_xlfn.NUMBERVALUE(AL2839),IF(ABS(AL2839)&lt;1,1-ABS(AL2839),0),0)</f>
        <v>0</v>
      </c>
      <c r="BM2839" s="6">
        <f>IF(F2839&gt;F$3054,F$3054,IF(F2839&lt;F$3053,F$3053,F2839))</f>
        <v>0</v>
      </c>
      <c r="BN2839" s="6">
        <f>IF(BM2839&gt;0, BM2839/BM$3049, BM2839/BM$3050*-1)</f>
        <v>0</v>
      </c>
      <c r="BO2839" s="6">
        <f>IF(O2839&gt;O$3054,O$3054,IF(O2839&lt;O$3053,O$3053,O2839))</f>
        <v>0</v>
      </c>
      <c r="BP2839" s="26">
        <f>BO2839/BO$3049</f>
        <v>0</v>
      </c>
      <c r="BQ2839" s="26">
        <f>IF(OR(BD2839=0, BH2839=0,BN2839=0,BP2839=0), 0,BD2839+BH2839+BK2839+BL2839+BN2839+BP2839)</f>
        <v>0</v>
      </c>
      <c r="BR2839" s="6">
        <f>IF(D2839&gt;0,C2839/D2839,0)</f>
        <v>0</v>
      </c>
    </row>
    <row r="2840" spans="1:70" x14ac:dyDescent="0.2">
      <c r="A2840" s="15" t="s">
        <v>5701</v>
      </c>
      <c r="B2840" s="15" t="s">
        <v>5702</v>
      </c>
      <c r="C2840" s="15">
        <v>0</v>
      </c>
      <c r="D2840" s="15">
        <v>0.01</v>
      </c>
      <c r="E2840" s="15">
        <v>0.01</v>
      </c>
      <c r="F2840" s="15">
        <v>-30.31</v>
      </c>
      <c r="G2840" s="15">
        <v>13.73</v>
      </c>
      <c r="H2840" s="21">
        <v>2730000</v>
      </c>
      <c r="I2840" s="15"/>
      <c r="J2840" s="15">
        <v>0</v>
      </c>
      <c r="K2840" s="15"/>
      <c r="L2840" s="15">
        <v>0</v>
      </c>
      <c r="M2840" s="15"/>
      <c r="N2840" s="15">
        <v>0</v>
      </c>
      <c r="O2840" s="15"/>
      <c r="P2840" s="15"/>
      <c r="Q2840" s="15">
        <v>0</v>
      </c>
      <c r="R2840" s="15">
        <v>0</v>
      </c>
      <c r="S2840" s="15">
        <v>0.72</v>
      </c>
      <c r="T2840" s="15">
        <v>24.96</v>
      </c>
      <c r="U2840" s="15">
        <v>24.96</v>
      </c>
      <c r="V2840" s="15">
        <v>24.96</v>
      </c>
      <c r="W2840" s="15">
        <v>24.96</v>
      </c>
      <c r="X2840" s="15">
        <v>81.8</v>
      </c>
      <c r="Y2840" s="15">
        <v>81.8</v>
      </c>
      <c r="Z2840" s="15">
        <v>81.8</v>
      </c>
      <c r="AA2840" s="15">
        <v>81.8</v>
      </c>
      <c r="AB2840" s="15"/>
      <c r="AC2840" s="15">
        <v>-7.59</v>
      </c>
      <c r="AD2840" s="15">
        <v>-8.14</v>
      </c>
      <c r="AE2840" s="15">
        <v>-7.59</v>
      </c>
      <c r="AF2840" s="15">
        <v>-7.39</v>
      </c>
      <c r="AG2840" s="15">
        <v>-7.99</v>
      </c>
      <c r="AH2840" s="15">
        <v>-7.39</v>
      </c>
      <c r="AI2840" s="15">
        <v>-7.66</v>
      </c>
      <c r="AJ2840" s="15">
        <v>-8.16</v>
      </c>
      <c r="AK2840" s="15">
        <v>-7.66</v>
      </c>
      <c r="AL2840" s="15">
        <v>0.43</v>
      </c>
      <c r="AM2840" s="15">
        <v>164.07</v>
      </c>
      <c r="AN2840" s="15"/>
      <c r="AO2840" s="16">
        <v>-3439.23</v>
      </c>
      <c r="AP2840" s="16">
        <v>-3481.77</v>
      </c>
      <c r="AQ2840" s="16">
        <v>-3437.82</v>
      </c>
      <c r="AR2840" s="15"/>
      <c r="AS2840" s="15">
        <v>-46.78</v>
      </c>
      <c r="AT2840" s="15"/>
      <c r="AU2840" s="15"/>
      <c r="AV2840" s="15"/>
      <c r="AW2840" s="15">
        <v>0</v>
      </c>
      <c r="AX2840" s="16">
        <v>292232</v>
      </c>
      <c r="AZ2840" s="6">
        <f>IF(D2840&gt;0,H2840/D2840,0)</f>
        <v>273000000</v>
      </c>
      <c r="BA2840" s="6">
        <f>AZ2840*Q2840</f>
        <v>0</v>
      </c>
      <c r="BB2840" s="6">
        <f>IF(C2840&gt;C$3054,C$3054,IF(C2840&lt;C$3053,C$3053,C2840))</f>
        <v>0</v>
      </c>
      <c r="BC2840" s="6">
        <f>IF(BB2840&gt;0,(D2840/15)-BB2840,0)</f>
        <v>0</v>
      </c>
      <c r="BD2840" s="6">
        <f>BC2840/BC$3049</f>
        <v>0</v>
      </c>
      <c r="BE2840" s="15">
        <f>IF(AU2840&gt;AU$3054,AU$3054,IF(AU2840&lt;AU$3053,AU$3053,AU2840))</f>
        <v>0</v>
      </c>
      <c r="BF2840" s="15">
        <f>IF(I2840&gt;I$3054,I$3054,IF(I2840&lt;I$3053,I$3053,I2840))</f>
        <v>0</v>
      </c>
      <c r="BG2840" s="6">
        <f>IF(BE2840&gt;0, BF2840/BE2840,0)</f>
        <v>0</v>
      </c>
      <c r="BH2840" s="26">
        <f>BG2840/BG$3049</f>
        <v>0</v>
      </c>
      <c r="BI2840" s="26">
        <f>IF(AV2840&gt;AV$3054,AV$3054,IF(AV2840&lt;AV$3053,AV$3053,AV2840))</f>
        <v>0</v>
      </c>
      <c r="BJ2840" s="6">
        <f>IF(BI2840&gt;0, BF2840/BI2840,0)</f>
        <v>0</v>
      </c>
      <c r="BK2840" s="26">
        <f>BJ2840/BJ$3049</f>
        <v>0</v>
      </c>
      <c r="BL2840" s="6">
        <f>IF(_xlfn.NUMBERVALUE(AL2840),IF(ABS(AL2840)&lt;1,1-ABS(AL2840),0),0)</f>
        <v>0.57000000000000006</v>
      </c>
      <c r="BM2840" s="6">
        <f>IF(F2840&gt;F$3054,F$3054,IF(F2840&lt;F$3053,F$3053,F2840))</f>
        <v>-30.31</v>
      </c>
      <c r="BN2840" s="6">
        <f>IF(BM2840&gt;0, BM2840/BM$3049, BM2840/BM$3050*-1)</f>
        <v>-0.30474562638246533</v>
      </c>
      <c r="BO2840" s="6">
        <f>IF(O2840&gt;O$3054,O$3054,IF(O2840&lt;O$3053,O$3053,O2840))</f>
        <v>0</v>
      </c>
      <c r="BP2840" s="26">
        <f>BO2840/BO$3049</f>
        <v>0</v>
      </c>
      <c r="BQ2840" s="26">
        <f>IF(OR(BD2840=0, BH2840=0,BN2840=0,BP2840=0), 0,BD2840+BH2840+BK2840+BL2840+BN2840+BP2840)</f>
        <v>0</v>
      </c>
      <c r="BR2840" s="6">
        <f>IF(D2840&gt;0,C2840/D2840,0)</f>
        <v>0</v>
      </c>
    </row>
    <row r="2841" spans="1:70" x14ac:dyDescent="0.2">
      <c r="A2841" s="15" t="s">
        <v>5672</v>
      </c>
      <c r="B2841" s="15" t="s">
        <v>5673</v>
      </c>
      <c r="C2841" s="15"/>
      <c r="D2841" s="15">
        <v>2.13</v>
      </c>
      <c r="E2841" s="15"/>
      <c r="F2841" s="15"/>
      <c r="G2841" s="15"/>
      <c r="H2841" s="21"/>
      <c r="I2841" s="15"/>
      <c r="J2841" s="15"/>
      <c r="K2841" s="15"/>
      <c r="L2841" s="15"/>
      <c r="M2841" s="15"/>
      <c r="N2841" s="15"/>
      <c r="O2841" s="15"/>
      <c r="P2841" s="15"/>
      <c r="Q2841" s="15"/>
      <c r="R2841" s="15"/>
      <c r="S2841" s="15"/>
      <c r="T2841" s="15"/>
      <c r="U2841" s="15"/>
      <c r="V2841" s="15"/>
      <c r="W2841" s="15"/>
      <c r="X2841" s="15"/>
      <c r="Y2841" s="15"/>
      <c r="Z2841" s="15"/>
      <c r="AA2841" s="15"/>
      <c r="AB2841" s="15"/>
      <c r="AC2841" s="15"/>
      <c r="AD2841" s="15"/>
      <c r="AE2841" s="15"/>
      <c r="AF2841" s="15"/>
      <c r="AG2841" s="15"/>
      <c r="AH2841" s="15"/>
      <c r="AI2841" s="15"/>
      <c r="AJ2841" s="15"/>
      <c r="AK2841" s="15"/>
      <c r="AL2841" s="15"/>
      <c r="AM2841" s="15"/>
      <c r="AN2841" s="15"/>
      <c r="AO2841" s="15"/>
      <c r="AP2841" s="15"/>
      <c r="AQ2841" s="15"/>
      <c r="AR2841" s="15"/>
      <c r="AS2841" s="15"/>
      <c r="AT2841" s="15"/>
      <c r="AU2841" s="15"/>
      <c r="AV2841" s="15"/>
      <c r="AW2841" s="15">
        <v>0</v>
      </c>
      <c r="AX2841" s="16">
        <v>2419</v>
      </c>
      <c r="AZ2841" s="6">
        <f>IF(D2841&gt;0,H2841/D2841,0)</f>
        <v>0</v>
      </c>
      <c r="BA2841" s="6">
        <f>AZ2841*Q2841</f>
        <v>0</v>
      </c>
      <c r="BB2841" s="6">
        <f>IF(C2841&gt;C$3054,C$3054,IF(C2841&lt;C$3053,C$3053,C2841))</f>
        <v>0</v>
      </c>
      <c r="BC2841" s="6">
        <f>IF(BB2841&gt;0,(D2841/15)-BB2841,0)</f>
        <v>0</v>
      </c>
      <c r="BD2841" s="6">
        <f>BC2841/BC$3049</f>
        <v>0</v>
      </c>
      <c r="BE2841" s="15">
        <f>IF(AU2841&gt;AU$3054,AU$3054,IF(AU2841&lt;AU$3053,AU$3053,AU2841))</f>
        <v>0</v>
      </c>
      <c r="BF2841" s="15">
        <f>IF(I2841&gt;I$3054,I$3054,IF(I2841&lt;I$3053,I$3053,I2841))</f>
        <v>0</v>
      </c>
      <c r="BG2841" s="6">
        <f>IF(BE2841&gt;0, BF2841/BE2841,0)</f>
        <v>0</v>
      </c>
      <c r="BH2841" s="26">
        <f>BG2841/BG$3049</f>
        <v>0</v>
      </c>
      <c r="BI2841" s="26">
        <f>IF(AV2841&gt;AV$3054,AV$3054,IF(AV2841&lt;AV$3053,AV$3053,AV2841))</f>
        <v>0</v>
      </c>
      <c r="BJ2841" s="6">
        <f>IF(BI2841&gt;0, BF2841/BI2841,0)</f>
        <v>0</v>
      </c>
      <c r="BK2841" s="26">
        <f>BJ2841/BJ$3049</f>
        <v>0</v>
      </c>
      <c r="BL2841" s="6">
        <f>IF(_xlfn.NUMBERVALUE(AL2841),IF(ABS(AL2841)&lt;1,1-ABS(AL2841),0),0)</f>
        <v>0</v>
      </c>
      <c r="BM2841" s="6">
        <f>IF(F2841&gt;F$3054,F$3054,IF(F2841&lt;F$3053,F$3053,F2841))</f>
        <v>0</v>
      </c>
      <c r="BN2841" s="6">
        <f>IF(BM2841&gt;0, BM2841/BM$3049, BM2841/BM$3050*-1)</f>
        <v>0</v>
      </c>
      <c r="BO2841" s="6">
        <f>IF(O2841&gt;O$3054,O$3054,IF(O2841&lt;O$3053,O$3053,O2841))</f>
        <v>0</v>
      </c>
      <c r="BP2841" s="26">
        <f>BO2841/BO$3049</f>
        <v>0</v>
      </c>
      <c r="BQ2841" s="26">
        <f>IF(OR(BD2841=0, BH2841=0,BN2841=0,BP2841=0), 0,BD2841+BH2841+BK2841+BL2841+BN2841+BP2841)</f>
        <v>0</v>
      </c>
      <c r="BR2841" s="6">
        <f>IF(D2841&gt;0,C2841/D2841,0)</f>
        <v>0</v>
      </c>
    </row>
    <row r="2842" spans="1:70" x14ac:dyDescent="0.2">
      <c r="A2842" s="15" t="s">
        <v>5674</v>
      </c>
      <c r="B2842" s="15" t="s">
        <v>5675</v>
      </c>
      <c r="C2842" s="15"/>
      <c r="D2842" s="15">
        <v>2.19</v>
      </c>
      <c r="E2842" s="15"/>
      <c r="F2842" s="15"/>
      <c r="G2842" s="15"/>
      <c r="H2842" s="21"/>
      <c r="I2842" s="15"/>
      <c r="J2842" s="15"/>
      <c r="K2842" s="15"/>
      <c r="L2842" s="15"/>
      <c r="M2842" s="15"/>
      <c r="N2842" s="15"/>
      <c r="O2842" s="15"/>
      <c r="P2842" s="15"/>
      <c r="Q2842" s="15"/>
      <c r="R2842" s="15"/>
      <c r="S2842" s="15"/>
      <c r="T2842" s="15"/>
      <c r="U2842" s="15"/>
      <c r="V2842" s="15"/>
      <c r="W2842" s="15"/>
      <c r="X2842" s="15"/>
      <c r="Y2842" s="15"/>
      <c r="Z2842" s="15"/>
      <c r="AA2842" s="15"/>
      <c r="AB2842" s="15"/>
      <c r="AC2842" s="15"/>
      <c r="AD2842" s="15"/>
      <c r="AE2842" s="15"/>
      <c r="AF2842" s="15"/>
      <c r="AG2842" s="15"/>
      <c r="AH2842" s="15"/>
      <c r="AI2842" s="15"/>
      <c r="AJ2842" s="15"/>
      <c r="AK2842" s="15"/>
      <c r="AL2842" s="15"/>
      <c r="AM2842" s="15"/>
      <c r="AN2842" s="15"/>
      <c r="AO2842" s="15"/>
      <c r="AP2842" s="15"/>
      <c r="AQ2842" s="15"/>
      <c r="AR2842" s="15"/>
      <c r="AS2842" s="15"/>
      <c r="AT2842" s="15"/>
      <c r="AU2842" s="15"/>
      <c r="AV2842" s="15"/>
      <c r="AW2842" s="15">
        <v>0</v>
      </c>
      <c r="AX2842" s="15">
        <v>893</v>
      </c>
      <c r="AZ2842" s="6">
        <f>IF(D2842&gt;0,H2842/D2842,0)</f>
        <v>0</v>
      </c>
      <c r="BA2842" s="6">
        <f>AZ2842*Q2842</f>
        <v>0</v>
      </c>
      <c r="BB2842" s="6">
        <f>IF(C2842&gt;C$3054,C$3054,IF(C2842&lt;C$3053,C$3053,C2842))</f>
        <v>0</v>
      </c>
      <c r="BC2842" s="6">
        <f>IF(BB2842&gt;0,(D2842/15)-BB2842,0)</f>
        <v>0</v>
      </c>
      <c r="BD2842" s="6">
        <f>BC2842/BC$3049</f>
        <v>0</v>
      </c>
      <c r="BE2842" s="15">
        <f>IF(AU2842&gt;AU$3054,AU$3054,IF(AU2842&lt;AU$3053,AU$3053,AU2842))</f>
        <v>0</v>
      </c>
      <c r="BF2842" s="15">
        <f>IF(I2842&gt;I$3054,I$3054,IF(I2842&lt;I$3053,I$3053,I2842))</f>
        <v>0</v>
      </c>
      <c r="BG2842" s="6">
        <f>IF(BE2842&gt;0, BF2842/BE2842,0)</f>
        <v>0</v>
      </c>
      <c r="BH2842" s="26">
        <f>BG2842/BG$3049</f>
        <v>0</v>
      </c>
      <c r="BI2842" s="26">
        <f>IF(AV2842&gt;AV$3054,AV$3054,IF(AV2842&lt;AV$3053,AV$3053,AV2842))</f>
        <v>0</v>
      </c>
      <c r="BJ2842" s="6">
        <f>IF(BI2842&gt;0, BF2842/BI2842,0)</f>
        <v>0</v>
      </c>
      <c r="BK2842" s="26">
        <f>BJ2842/BJ$3049</f>
        <v>0</v>
      </c>
      <c r="BL2842" s="6">
        <f>IF(_xlfn.NUMBERVALUE(AL2842),IF(ABS(AL2842)&lt;1,1-ABS(AL2842),0),0)</f>
        <v>0</v>
      </c>
      <c r="BM2842" s="6">
        <f>IF(F2842&gt;F$3054,F$3054,IF(F2842&lt;F$3053,F$3053,F2842))</f>
        <v>0</v>
      </c>
      <c r="BN2842" s="6">
        <f>IF(BM2842&gt;0, BM2842/BM$3049, BM2842/BM$3050*-1)</f>
        <v>0</v>
      </c>
      <c r="BO2842" s="6">
        <f>IF(O2842&gt;O$3054,O$3054,IF(O2842&lt;O$3053,O$3053,O2842))</f>
        <v>0</v>
      </c>
      <c r="BP2842" s="26">
        <f>BO2842/BO$3049</f>
        <v>0</v>
      </c>
      <c r="BQ2842" s="26">
        <f>IF(OR(BD2842=0, BH2842=0,BN2842=0,BP2842=0), 0,BD2842+BH2842+BK2842+BL2842+BN2842+BP2842)</f>
        <v>0</v>
      </c>
      <c r="BR2842" s="6">
        <f>IF(D2842&gt;0,C2842/D2842,0)</f>
        <v>0</v>
      </c>
    </row>
    <row r="2843" spans="1:70" x14ac:dyDescent="0.2">
      <c r="A2843" s="15" t="s">
        <v>5676</v>
      </c>
      <c r="B2843" s="15" t="s">
        <v>5677</v>
      </c>
      <c r="C2843" s="15"/>
      <c r="D2843" s="15">
        <v>1.62</v>
      </c>
      <c r="E2843" s="15"/>
      <c r="F2843" s="15"/>
      <c r="G2843" s="15"/>
      <c r="H2843" s="21"/>
      <c r="I2843" s="15"/>
      <c r="J2843" s="15"/>
      <c r="K2843" s="15"/>
      <c r="L2843" s="15"/>
      <c r="M2843" s="15"/>
      <c r="N2843" s="15"/>
      <c r="O2843" s="15"/>
      <c r="P2843" s="15"/>
      <c r="Q2843" s="15"/>
      <c r="R2843" s="15"/>
      <c r="S2843" s="15"/>
      <c r="T2843" s="15"/>
      <c r="U2843" s="15"/>
      <c r="V2843" s="15"/>
      <c r="W2843" s="15"/>
      <c r="X2843" s="15"/>
      <c r="Y2843" s="15"/>
      <c r="Z2843" s="15"/>
      <c r="AA2843" s="15"/>
      <c r="AB2843" s="15"/>
      <c r="AC2843" s="15"/>
      <c r="AD2843" s="15"/>
      <c r="AE2843" s="15"/>
      <c r="AF2843" s="15"/>
      <c r="AG2843" s="15"/>
      <c r="AH2843" s="15"/>
      <c r="AI2843" s="15"/>
      <c r="AJ2843" s="15"/>
      <c r="AK2843" s="15"/>
      <c r="AL2843" s="15"/>
      <c r="AM2843" s="15"/>
      <c r="AN2843" s="15"/>
      <c r="AO2843" s="15"/>
      <c r="AP2843" s="15"/>
      <c r="AQ2843" s="15"/>
      <c r="AR2843" s="15"/>
      <c r="AS2843" s="15"/>
      <c r="AT2843" s="15"/>
      <c r="AU2843" s="15"/>
      <c r="AV2843" s="15"/>
      <c r="AW2843" s="15">
        <v>0</v>
      </c>
      <c r="AX2843" s="16">
        <v>1283</v>
      </c>
      <c r="AZ2843" s="6">
        <f>IF(D2843&gt;0,H2843/D2843,0)</f>
        <v>0</v>
      </c>
      <c r="BA2843" s="6">
        <f>AZ2843*Q2843</f>
        <v>0</v>
      </c>
      <c r="BB2843" s="6">
        <f>IF(C2843&gt;C$3054,C$3054,IF(C2843&lt;C$3053,C$3053,C2843))</f>
        <v>0</v>
      </c>
      <c r="BC2843" s="6">
        <f>IF(BB2843&gt;0,(D2843/15)-BB2843,0)</f>
        <v>0</v>
      </c>
      <c r="BD2843" s="6">
        <f>BC2843/BC$3049</f>
        <v>0</v>
      </c>
      <c r="BE2843" s="15">
        <f>IF(AU2843&gt;AU$3054,AU$3054,IF(AU2843&lt;AU$3053,AU$3053,AU2843))</f>
        <v>0</v>
      </c>
      <c r="BF2843" s="15">
        <f>IF(I2843&gt;I$3054,I$3054,IF(I2843&lt;I$3053,I$3053,I2843))</f>
        <v>0</v>
      </c>
      <c r="BG2843" s="6">
        <f>IF(BE2843&gt;0, BF2843/BE2843,0)</f>
        <v>0</v>
      </c>
      <c r="BH2843" s="26">
        <f>BG2843/BG$3049</f>
        <v>0</v>
      </c>
      <c r="BI2843" s="26">
        <f>IF(AV2843&gt;AV$3054,AV$3054,IF(AV2843&lt;AV$3053,AV$3053,AV2843))</f>
        <v>0</v>
      </c>
      <c r="BJ2843" s="6">
        <f>IF(BI2843&gt;0, BF2843/BI2843,0)</f>
        <v>0</v>
      </c>
      <c r="BK2843" s="26">
        <f>BJ2843/BJ$3049</f>
        <v>0</v>
      </c>
      <c r="BL2843" s="6">
        <f>IF(_xlfn.NUMBERVALUE(AL2843),IF(ABS(AL2843)&lt;1,1-ABS(AL2843),0),0)</f>
        <v>0</v>
      </c>
      <c r="BM2843" s="6">
        <f>IF(F2843&gt;F$3054,F$3054,IF(F2843&lt;F$3053,F$3053,F2843))</f>
        <v>0</v>
      </c>
      <c r="BN2843" s="6">
        <f>IF(BM2843&gt;0, BM2843/BM$3049, BM2843/BM$3050*-1)</f>
        <v>0</v>
      </c>
      <c r="BO2843" s="6">
        <f>IF(O2843&gt;O$3054,O$3054,IF(O2843&lt;O$3053,O$3053,O2843))</f>
        <v>0</v>
      </c>
      <c r="BP2843" s="26">
        <f>BO2843/BO$3049</f>
        <v>0</v>
      </c>
      <c r="BQ2843" s="26">
        <f>IF(OR(BD2843=0, BH2843=0,BN2843=0,BP2843=0), 0,BD2843+BH2843+BK2843+BL2843+BN2843+BP2843)</f>
        <v>0</v>
      </c>
      <c r="BR2843" s="6">
        <f>IF(D2843&gt;0,C2843/D2843,0)</f>
        <v>0</v>
      </c>
    </row>
    <row r="2844" spans="1:70" x14ac:dyDescent="0.2">
      <c r="A2844" s="15" t="s">
        <v>5670</v>
      </c>
      <c r="B2844" s="15" t="s">
        <v>5671</v>
      </c>
      <c r="C2844" s="15">
        <v>0.04</v>
      </c>
      <c r="D2844" s="15">
        <v>0.45</v>
      </c>
      <c r="E2844" s="15">
        <v>0.52</v>
      </c>
      <c r="F2844" s="15">
        <v>-33.33</v>
      </c>
      <c r="G2844" s="15">
        <v>0.45</v>
      </c>
      <c r="H2844" s="21">
        <v>8590000</v>
      </c>
      <c r="I2844" s="15">
        <v>11.61</v>
      </c>
      <c r="J2844" s="15">
        <v>0.03</v>
      </c>
      <c r="K2844" s="15">
        <v>0.02</v>
      </c>
      <c r="L2844" s="15">
        <v>0.05</v>
      </c>
      <c r="M2844" s="15">
        <v>0.06</v>
      </c>
      <c r="N2844" s="15">
        <v>0.06</v>
      </c>
      <c r="O2844" s="15">
        <v>13.33</v>
      </c>
      <c r="P2844" s="15">
        <v>0.3</v>
      </c>
      <c r="Q2844" s="15">
        <v>1.01</v>
      </c>
      <c r="R2844" s="15">
        <v>0.1</v>
      </c>
      <c r="S2844" s="15">
        <v>0.8</v>
      </c>
      <c r="T2844" s="15">
        <v>33.869999999999997</v>
      </c>
      <c r="U2844" s="15">
        <v>36.85</v>
      </c>
      <c r="V2844" s="15">
        <v>35.54</v>
      </c>
      <c r="W2844" s="15">
        <v>38.93</v>
      </c>
      <c r="X2844" s="15">
        <v>62.27</v>
      </c>
      <c r="Y2844" s="15">
        <v>71.31</v>
      </c>
      <c r="Z2844" s="15">
        <v>65.33</v>
      </c>
      <c r="AA2844" s="15">
        <v>75.33</v>
      </c>
      <c r="AB2844" s="15">
        <v>31.64</v>
      </c>
      <c r="AC2844" s="15">
        <v>2.4700000000000002</v>
      </c>
      <c r="AD2844" s="15"/>
      <c r="AE2844" s="15">
        <v>7.51</v>
      </c>
      <c r="AF2844" s="15">
        <v>2.27</v>
      </c>
      <c r="AG2844" s="15"/>
      <c r="AH2844" s="15">
        <v>6.82</v>
      </c>
      <c r="AI2844" s="15">
        <v>4.33</v>
      </c>
      <c r="AJ2844" s="15"/>
      <c r="AK2844" s="15">
        <v>12.75</v>
      </c>
      <c r="AL2844" s="15"/>
      <c r="AM2844" s="15">
        <v>14.32</v>
      </c>
      <c r="AN2844" s="15">
        <v>68.709999999999994</v>
      </c>
      <c r="AO2844" s="15">
        <v>17</v>
      </c>
      <c r="AP2844" s="15">
        <v>14.98</v>
      </c>
      <c r="AQ2844" s="15">
        <v>13.54</v>
      </c>
      <c r="AR2844" s="15"/>
      <c r="AS2844" s="15"/>
      <c r="AT2844" s="15"/>
      <c r="AU2844" s="15"/>
      <c r="AV2844" s="15"/>
      <c r="AW2844" s="15">
        <v>0</v>
      </c>
      <c r="AX2844" s="16">
        <v>18135</v>
      </c>
      <c r="AZ2844" s="6">
        <f>IF(D2844&gt;0,H2844/D2844,0)</f>
        <v>19088888.888888888</v>
      </c>
      <c r="BA2844" s="6">
        <f>AZ2844*Q2844</f>
        <v>19279777.777777776</v>
      </c>
      <c r="BB2844" s="6">
        <f>IF(C2844&gt;C$3054,C$3054,IF(C2844&lt;C$3053,C$3053,C2844))</f>
        <v>0.04</v>
      </c>
      <c r="BC2844" s="6">
        <f>IF(BB2844&gt;0,(D2844/15)-BB2844,0)</f>
        <v>-9.9999999999999985E-3</v>
      </c>
      <c r="BD2844" s="6">
        <f>BC2844/BC$3049</f>
        <v>-1.9257927846963664E-3</v>
      </c>
      <c r="BE2844" s="15">
        <f>IF(AU2844&gt;AU$3054,AU$3054,IF(AU2844&lt;AU$3053,AU$3053,AU2844))</f>
        <v>0</v>
      </c>
      <c r="BF2844" s="15">
        <f>IF(I2844&gt;I$3054,I$3054,IF(I2844&lt;I$3053,I$3053,I2844))</f>
        <v>11.61</v>
      </c>
      <c r="BG2844" s="6">
        <f>IF(BE2844&gt;0, BF2844/BE2844,0)</f>
        <v>0</v>
      </c>
      <c r="BH2844" s="26">
        <f>BG2844/BG$3049</f>
        <v>0</v>
      </c>
      <c r="BI2844" s="26">
        <f>IF(AV2844&gt;AV$3054,AV$3054,IF(AV2844&lt;AV$3053,AV$3053,AV2844))</f>
        <v>0</v>
      </c>
      <c r="BJ2844" s="6">
        <f>IF(BI2844&gt;0, BF2844/BI2844,0)</f>
        <v>0</v>
      </c>
      <c r="BK2844" s="26">
        <f>BJ2844/BJ$3049</f>
        <v>0</v>
      </c>
      <c r="BL2844" s="6">
        <f>IF(_xlfn.NUMBERVALUE(AL2844),IF(ABS(AL2844)&lt;1,1-ABS(AL2844),0),0)</f>
        <v>0</v>
      </c>
      <c r="BM2844" s="6">
        <f>IF(F2844&gt;F$3054,F$3054,IF(F2844&lt;F$3053,F$3053,F2844))</f>
        <v>-33.33</v>
      </c>
      <c r="BN2844" s="6">
        <f>IF(BM2844&gt;0, BM2844/BM$3049, BM2844/BM$3050*-1)</f>
        <v>-0.33510959179569677</v>
      </c>
      <c r="BO2844" s="6">
        <f>IF(O2844&gt;O$3054,O$3054,IF(O2844&lt;O$3053,O$3053,O2844))</f>
        <v>13.33</v>
      </c>
      <c r="BP2844" s="26">
        <f>BO2844/BO$3049</f>
        <v>0.12569673002507695</v>
      </c>
      <c r="BQ2844" s="26">
        <f>IF(OR(BD2844=0, BH2844=0,BN2844=0,BP2844=0), 0,BD2844+BH2844+BK2844+BL2844+BN2844+BP2844)</f>
        <v>0</v>
      </c>
      <c r="BR2844" s="6">
        <f>IF(D2844&gt;0,C2844/D2844,0)</f>
        <v>8.8888888888888892E-2</v>
      </c>
    </row>
    <row r="2845" spans="1:70" x14ac:dyDescent="0.2">
      <c r="A2845" s="15" t="s">
        <v>5682</v>
      </c>
      <c r="B2845" s="15" t="s">
        <v>5683</v>
      </c>
      <c r="C2845" s="15">
        <v>-0.01</v>
      </c>
      <c r="D2845" s="15">
        <v>0.04</v>
      </c>
      <c r="E2845" s="15">
        <v>0.06</v>
      </c>
      <c r="F2845" s="15">
        <v>37.93</v>
      </c>
      <c r="G2845" s="15">
        <v>4.03</v>
      </c>
      <c r="H2845" s="21">
        <v>15220000</v>
      </c>
      <c r="I2845" s="15"/>
      <c r="J2845" s="15">
        <v>0</v>
      </c>
      <c r="K2845" s="15"/>
      <c r="L2845" s="15">
        <v>0</v>
      </c>
      <c r="M2845" s="15"/>
      <c r="N2845" s="15">
        <v>0</v>
      </c>
      <c r="O2845" s="15"/>
      <c r="P2845" s="15"/>
      <c r="Q2845" s="15">
        <v>0.01</v>
      </c>
      <c r="R2845" s="15">
        <v>0.01</v>
      </c>
      <c r="S2845" s="15">
        <v>20.25</v>
      </c>
      <c r="T2845" s="15">
        <v>0</v>
      </c>
      <c r="U2845" s="15">
        <v>0</v>
      </c>
      <c r="V2845" s="15">
        <v>0</v>
      </c>
      <c r="W2845" s="15">
        <v>0</v>
      </c>
      <c r="X2845" s="15">
        <v>0</v>
      </c>
      <c r="Y2845" s="15">
        <v>0</v>
      </c>
      <c r="Z2845" s="15">
        <v>0</v>
      </c>
      <c r="AA2845" s="15">
        <v>0</v>
      </c>
      <c r="AB2845" s="15"/>
      <c r="AC2845" s="15">
        <v>-45.21</v>
      </c>
      <c r="AD2845" s="15">
        <v>-59.95</v>
      </c>
      <c r="AE2845" s="15">
        <v>-45.21</v>
      </c>
      <c r="AF2845" s="15">
        <v>-43.43</v>
      </c>
      <c r="AG2845" s="15">
        <v>-58.03</v>
      </c>
      <c r="AH2845" s="15">
        <v>-43.43</v>
      </c>
      <c r="AI2845" s="15">
        <v>-45.21</v>
      </c>
      <c r="AJ2845" s="15">
        <v>-59.95</v>
      </c>
      <c r="AK2845" s="15">
        <v>-45.21</v>
      </c>
      <c r="AL2845" s="15">
        <v>3.35</v>
      </c>
      <c r="AM2845" s="15">
        <v>326.52999999999997</v>
      </c>
      <c r="AN2845" s="15"/>
      <c r="AO2845" s="16">
        <v>-14063.57</v>
      </c>
      <c r="AP2845" s="16">
        <v>-14063.57</v>
      </c>
      <c r="AQ2845" s="16">
        <v>-14063.57</v>
      </c>
      <c r="AR2845" s="15"/>
      <c r="AS2845" s="15">
        <v>-33.15</v>
      </c>
      <c r="AT2845" s="15"/>
      <c r="AU2845" s="15"/>
      <c r="AV2845" s="15"/>
      <c r="AW2845" s="16">
        <v>291227</v>
      </c>
      <c r="AX2845" s="15">
        <v>1890000</v>
      </c>
      <c r="AZ2845" s="6">
        <f>IF(D2845&gt;0,H2845/D2845,0)</f>
        <v>380500000</v>
      </c>
      <c r="BA2845" s="6">
        <f>AZ2845*Q2845</f>
        <v>3805000</v>
      </c>
      <c r="BB2845" s="6">
        <f>IF(C2845&gt;C$3054,C$3054,IF(C2845&lt;C$3053,C$3053,C2845))</f>
        <v>-0.01</v>
      </c>
      <c r="BC2845" s="6">
        <f>IF(BB2845&gt;0,(D2845/15)-BB2845,0)</f>
        <v>0</v>
      </c>
      <c r="BD2845" s="6">
        <f>BC2845/BC$3049</f>
        <v>0</v>
      </c>
      <c r="BE2845" s="15">
        <f>IF(AU2845&gt;AU$3054,AU$3054,IF(AU2845&lt;AU$3053,AU$3053,AU2845))</f>
        <v>0</v>
      </c>
      <c r="BF2845" s="15">
        <f>IF(I2845&gt;I$3054,I$3054,IF(I2845&lt;I$3053,I$3053,I2845))</f>
        <v>0</v>
      </c>
      <c r="BG2845" s="6">
        <f>IF(BE2845&gt;0, BF2845/BE2845,0)</f>
        <v>0</v>
      </c>
      <c r="BH2845" s="26">
        <f>BG2845/BG$3049</f>
        <v>0</v>
      </c>
      <c r="BI2845" s="26">
        <f>IF(AV2845&gt;AV$3054,AV$3054,IF(AV2845&lt;AV$3053,AV$3053,AV2845))</f>
        <v>0</v>
      </c>
      <c r="BJ2845" s="6">
        <f>IF(BI2845&gt;0, BF2845/BI2845,0)</f>
        <v>0</v>
      </c>
      <c r="BK2845" s="26">
        <f>BJ2845/BJ$3049</f>
        <v>0</v>
      </c>
      <c r="BL2845" s="6">
        <f>IF(_xlfn.NUMBERVALUE(AL2845),IF(ABS(AL2845)&lt;1,1-ABS(AL2845),0),0)</f>
        <v>0</v>
      </c>
      <c r="BM2845" s="6">
        <f>IF(F2845&gt;F$3054,F$3054,IF(F2845&lt;F$3053,F$3053,F2845))</f>
        <v>37.93</v>
      </c>
      <c r="BN2845" s="6">
        <f>IF(BM2845&gt;0, BM2845/BM$3049, BM2845/BM$3050*-1)</f>
        <v>4.7917580511979418E-2</v>
      </c>
      <c r="BO2845" s="6">
        <f>IF(O2845&gt;O$3054,O$3054,IF(O2845&lt;O$3053,O$3053,O2845))</f>
        <v>0</v>
      </c>
      <c r="BP2845" s="26">
        <f>BO2845/BO$3049</f>
        <v>0</v>
      </c>
      <c r="BQ2845" s="26">
        <f>IF(OR(BD2845=0, BH2845=0,BN2845=0,BP2845=0), 0,BD2845+BH2845+BK2845+BL2845+BN2845+BP2845)</f>
        <v>0</v>
      </c>
      <c r="BR2845" s="6">
        <f>IF(D2845&gt;0,C2845/D2845,0)</f>
        <v>-0.25</v>
      </c>
    </row>
    <row r="2846" spans="1:70" x14ac:dyDescent="0.2">
      <c r="A2846" s="15" t="s">
        <v>5680</v>
      </c>
      <c r="B2846" s="15" t="s">
        <v>5681</v>
      </c>
      <c r="C2846" s="15">
        <v>-0.02</v>
      </c>
      <c r="D2846" s="15">
        <v>0.03</v>
      </c>
      <c r="E2846" s="15">
        <v>0.02</v>
      </c>
      <c r="F2846" s="15">
        <v>-37.5</v>
      </c>
      <c r="G2846" s="15">
        <v>0.18</v>
      </c>
      <c r="H2846" s="21">
        <v>637520</v>
      </c>
      <c r="I2846" s="15"/>
      <c r="J2846" s="15">
        <v>0</v>
      </c>
      <c r="K2846" s="15"/>
      <c r="L2846" s="15">
        <v>0</v>
      </c>
      <c r="M2846" s="15"/>
      <c r="N2846" s="15">
        <v>0</v>
      </c>
      <c r="O2846" s="15"/>
      <c r="P2846" s="15"/>
      <c r="Q2846" s="15">
        <v>0.14000000000000001</v>
      </c>
      <c r="R2846" s="15">
        <v>0.05</v>
      </c>
      <c r="S2846" s="15">
        <v>9.6300000000000008</v>
      </c>
      <c r="T2846" s="15">
        <v>19.579999999999998</v>
      </c>
      <c r="U2846" s="15">
        <v>19.579999999999998</v>
      </c>
      <c r="V2846" s="15">
        <v>20.64</v>
      </c>
      <c r="W2846" s="15">
        <v>20.64</v>
      </c>
      <c r="X2846" s="15">
        <v>25.53</v>
      </c>
      <c r="Y2846" s="15">
        <v>25.53</v>
      </c>
      <c r="Z2846" s="15">
        <v>26.91</v>
      </c>
      <c r="AA2846" s="15">
        <v>26.91</v>
      </c>
      <c r="AB2846" s="15"/>
      <c r="AC2846" s="15">
        <v>-10</v>
      </c>
      <c r="AD2846" s="15">
        <v>-14.94</v>
      </c>
      <c r="AE2846" s="15">
        <v>-10</v>
      </c>
      <c r="AF2846" s="15">
        <v>-9.52</v>
      </c>
      <c r="AG2846" s="15">
        <v>-14.51</v>
      </c>
      <c r="AH2846" s="15">
        <v>-9.52</v>
      </c>
      <c r="AI2846" s="15">
        <v>-11.2</v>
      </c>
      <c r="AJ2846" s="15">
        <v>-15.26</v>
      </c>
      <c r="AK2846" s="15">
        <v>-11.2</v>
      </c>
      <c r="AL2846" s="15">
        <v>-0.53</v>
      </c>
      <c r="AM2846" s="15">
        <v>4.91</v>
      </c>
      <c r="AN2846" s="15"/>
      <c r="AO2846" s="16">
        <v>-6371.14</v>
      </c>
      <c r="AP2846" s="16">
        <v>-6390.93</v>
      </c>
      <c r="AQ2846" s="16">
        <v>-5321.33</v>
      </c>
      <c r="AR2846" s="15"/>
      <c r="AS2846" s="15">
        <v>-52.9</v>
      </c>
      <c r="AT2846" s="15"/>
      <c r="AU2846" s="15"/>
      <c r="AV2846" s="15"/>
      <c r="AW2846" s="15">
        <v>0</v>
      </c>
      <c r="AX2846" s="15"/>
      <c r="AZ2846" s="6">
        <f>IF(D2846&gt;0,H2846/D2846,0)</f>
        <v>21250666.666666668</v>
      </c>
      <c r="BA2846" s="6">
        <f>AZ2846*Q2846</f>
        <v>2975093.333333334</v>
      </c>
      <c r="BB2846" s="6">
        <f>IF(C2846&gt;C$3054,C$3054,IF(C2846&lt;C$3053,C$3053,C2846))</f>
        <v>-0.02</v>
      </c>
      <c r="BC2846" s="6">
        <f>IF(BB2846&gt;0,(D2846/15)-BB2846,0)</f>
        <v>0</v>
      </c>
      <c r="BD2846" s="6">
        <f>BC2846/BC$3049</f>
        <v>0</v>
      </c>
      <c r="BE2846" s="15">
        <f>IF(AU2846&gt;AU$3054,AU$3054,IF(AU2846&lt;AU$3053,AU$3053,AU2846))</f>
        <v>0</v>
      </c>
      <c r="BF2846" s="15">
        <f>IF(I2846&gt;I$3054,I$3054,IF(I2846&lt;I$3053,I$3053,I2846))</f>
        <v>0</v>
      </c>
      <c r="BG2846" s="6">
        <f>IF(BE2846&gt;0, BF2846/BE2846,0)</f>
        <v>0</v>
      </c>
      <c r="BH2846" s="26">
        <f>BG2846/BG$3049</f>
        <v>0</v>
      </c>
      <c r="BI2846" s="26">
        <f>IF(AV2846&gt;AV$3054,AV$3054,IF(AV2846&lt;AV$3053,AV$3053,AV2846))</f>
        <v>0</v>
      </c>
      <c r="BJ2846" s="6">
        <f>IF(BI2846&gt;0, BF2846/BI2846,0)</f>
        <v>0</v>
      </c>
      <c r="BK2846" s="26">
        <f>BJ2846/BJ$3049</f>
        <v>0</v>
      </c>
      <c r="BL2846" s="6">
        <f>IF(_xlfn.NUMBERVALUE(AL2846),IF(ABS(AL2846)&lt;1,1-ABS(AL2846),0),0)</f>
        <v>0.47</v>
      </c>
      <c r="BM2846" s="6">
        <f>IF(F2846&gt;F$3054,F$3054,IF(F2846&lt;F$3053,F$3053,F2846))</f>
        <v>-37.5</v>
      </c>
      <c r="BN2846" s="6">
        <f>IF(BM2846&gt;0, BM2846/BM$3049, BM2846/BM$3050*-1)</f>
        <v>-0.37703599436959584</v>
      </c>
      <c r="BO2846" s="6">
        <f>IF(O2846&gt;O$3054,O$3054,IF(O2846&lt;O$3053,O$3053,O2846))</f>
        <v>0</v>
      </c>
      <c r="BP2846" s="26">
        <f>BO2846/BO$3049</f>
        <v>0</v>
      </c>
      <c r="BQ2846" s="26">
        <f>IF(OR(BD2846=0, BH2846=0,BN2846=0,BP2846=0), 0,BD2846+BH2846+BK2846+BL2846+BN2846+BP2846)</f>
        <v>0</v>
      </c>
      <c r="BR2846" s="6">
        <f>IF(D2846&gt;0,C2846/D2846,0)</f>
        <v>-0.66666666666666674</v>
      </c>
    </row>
    <row r="2847" spans="1:70" x14ac:dyDescent="0.2">
      <c r="A2847" s="15" t="s">
        <v>5707</v>
      </c>
      <c r="B2847" s="15" t="s">
        <v>5708</v>
      </c>
      <c r="C2847" s="15">
        <v>0</v>
      </c>
      <c r="D2847" s="15">
        <v>0</v>
      </c>
      <c r="E2847" s="15"/>
      <c r="F2847" s="15"/>
      <c r="G2847" s="15"/>
      <c r="H2847" s="21"/>
      <c r="I2847" s="15">
        <v>0</v>
      </c>
      <c r="J2847" s="15">
        <v>0</v>
      </c>
      <c r="K2847" s="15"/>
      <c r="L2847" s="15">
        <v>0</v>
      </c>
      <c r="M2847" s="15"/>
      <c r="N2847" s="15">
        <v>0</v>
      </c>
      <c r="O2847" s="15"/>
      <c r="P2847" s="15"/>
      <c r="Q2847" s="15">
        <v>0</v>
      </c>
      <c r="R2847" s="15">
        <v>0</v>
      </c>
      <c r="S2847" s="15"/>
      <c r="T2847" s="15">
        <v>0</v>
      </c>
      <c r="U2847" s="15">
        <v>0</v>
      </c>
      <c r="V2847" s="15">
        <v>31.75</v>
      </c>
      <c r="W2847" s="15">
        <v>28.01</v>
      </c>
      <c r="X2847" s="15">
        <v>0</v>
      </c>
      <c r="Y2847" s="15">
        <v>0</v>
      </c>
      <c r="Z2847" s="15">
        <v>104.18</v>
      </c>
      <c r="AA2847" s="15">
        <v>210.17</v>
      </c>
      <c r="AB2847" s="15">
        <v>32</v>
      </c>
      <c r="AC2847" s="15"/>
      <c r="AD2847" s="15">
        <v>-76.17</v>
      </c>
      <c r="AE2847" s="15"/>
      <c r="AF2847" s="15">
        <v>27.01</v>
      </c>
      <c r="AG2847" s="15">
        <v>-52.93</v>
      </c>
      <c r="AH2847" s="15">
        <v>9.49</v>
      </c>
      <c r="AI2847" s="15"/>
      <c r="AJ2847" s="15">
        <v>-152.41999999999999</v>
      </c>
      <c r="AK2847" s="15"/>
      <c r="AL2847" s="15"/>
      <c r="AM2847" s="15">
        <v>10.48</v>
      </c>
      <c r="AN2847" s="15"/>
      <c r="AO2847" s="15"/>
      <c r="AP2847" s="15"/>
      <c r="AQ2847" s="15"/>
      <c r="AR2847" s="15"/>
      <c r="AS2847" s="15"/>
      <c r="AT2847" s="15"/>
      <c r="AU2847" s="15"/>
      <c r="AV2847" s="15"/>
      <c r="AW2847" s="15">
        <v>0</v>
      </c>
      <c r="AX2847" s="15"/>
      <c r="AZ2847" s="6">
        <f>IF(D2847&gt;0,H2847/D2847,0)</f>
        <v>0</v>
      </c>
      <c r="BA2847" s="6">
        <f>AZ2847*Q2847</f>
        <v>0</v>
      </c>
      <c r="BB2847" s="6">
        <f>IF(C2847&gt;C$3054,C$3054,IF(C2847&lt;C$3053,C$3053,C2847))</f>
        <v>0</v>
      </c>
      <c r="BC2847" s="6">
        <f>IF(BB2847&gt;0,(D2847/15)-BB2847,0)</f>
        <v>0</v>
      </c>
      <c r="BD2847" s="6">
        <f>BC2847/BC$3049</f>
        <v>0</v>
      </c>
      <c r="BE2847" s="15">
        <f>IF(AU2847&gt;AU$3054,AU$3054,IF(AU2847&lt;AU$3053,AU$3053,AU2847))</f>
        <v>0</v>
      </c>
      <c r="BF2847" s="15">
        <f>IF(I2847&gt;I$3054,I$3054,IF(I2847&lt;I$3053,I$3053,I2847))</f>
        <v>0</v>
      </c>
      <c r="BG2847" s="6">
        <f>IF(BE2847&gt;0, BF2847/BE2847,0)</f>
        <v>0</v>
      </c>
      <c r="BH2847" s="26">
        <f>BG2847/BG$3049</f>
        <v>0</v>
      </c>
      <c r="BI2847" s="26">
        <f>IF(AV2847&gt;AV$3054,AV$3054,IF(AV2847&lt;AV$3053,AV$3053,AV2847))</f>
        <v>0</v>
      </c>
      <c r="BJ2847" s="6">
        <f>IF(BI2847&gt;0, BF2847/BI2847,0)</f>
        <v>0</v>
      </c>
      <c r="BK2847" s="26">
        <f>BJ2847/BJ$3049</f>
        <v>0</v>
      </c>
      <c r="BL2847" s="6">
        <f>IF(_xlfn.NUMBERVALUE(AL2847),IF(ABS(AL2847)&lt;1,1-ABS(AL2847),0),0)</f>
        <v>0</v>
      </c>
      <c r="BM2847" s="6">
        <f>IF(F2847&gt;F$3054,F$3054,IF(F2847&lt;F$3053,F$3053,F2847))</f>
        <v>0</v>
      </c>
      <c r="BN2847" s="6">
        <f>IF(BM2847&gt;0, BM2847/BM$3049, BM2847/BM$3050*-1)</f>
        <v>0</v>
      </c>
      <c r="BO2847" s="6">
        <f>IF(O2847&gt;O$3054,O$3054,IF(O2847&lt;O$3053,O$3053,O2847))</f>
        <v>0</v>
      </c>
      <c r="BP2847" s="26">
        <f>BO2847/BO$3049</f>
        <v>0</v>
      </c>
      <c r="BQ2847" s="26">
        <f>IF(OR(BD2847=0, BH2847=0,BN2847=0,BP2847=0), 0,BD2847+BH2847+BK2847+BL2847+BN2847+BP2847)</f>
        <v>0</v>
      </c>
      <c r="BR2847" s="6">
        <f>IF(D2847&gt;0,C2847/D2847,0)</f>
        <v>0</v>
      </c>
    </row>
    <row r="2848" spans="1:70" x14ac:dyDescent="0.2">
      <c r="A2848" s="15" t="s">
        <v>5678</v>
      </c>
      <c r="B2848" s="15" t="s">
        <v>5679</v>
      </c>
      <c r="C2848" s="15">
        <v>7.0000000000000007E-2</v>
      </c>
      <c r="D2848" s="15">
        <v>0</v>
      </c>
      <c r="E2848" s="15">
        <v>1.08</v>
      </c>
      <c r="F2848" s="15">
        <v>52.83</v>
      </c>
      <c r="G2848" s="15">
        <v>1.74</v>
      </c>
      <c r="H2848" s="21"/>
      <c r="I2848" s="15">
        <v>0</v>
      </c>
      <c r="J2848" s="15">
        <v>0.04</v>
      </c>
      <c r="K2848" s="15">
        <v>0.02</v>
      </c>
      <c r="L2848" s="15">
        <v>0.05</v>
      </c>
      <c r="M2848" s="15">
        <v>0.06</v>
      </c>
      <c r="N2848" s="15">
        <v>0.05</v>
      </c>
      <c r="O2848" s="15">
        <v>4.6100000000000003</v>
      </c>
      <c r="P2848" s="15">
        <v>13.46</v>
      </c>
      <c r="Q2848" s="15">
        <v>0.7</v>
      </c>
      <c r="R2848" s="15">
        <v>0.08</v>
      </c>
      <c r="S2848" s="15">
        <v>0.91</v>
      </c>
      <c r="T2848" s="15">
        <v>4.21</v>
      </c>
      <c r="U2848" s="15">
        <v>4.21</v>
      </c>
      <c r="V2848" s="15">
        <v>4.8</v>
      </c>
      <c r="W2848" s="15">
        <v>4.8</v>
      </c>
      <c r="X2848" s="15">
        <v>8.39</v>
      </c>
      <c r="Y2848" s="15">
        <v>8.39</v>
      </c>
      <c r="Z2848" s="15">
        <v>9.58</v>
      </c>
      <c r="AA2848" s="15">
        <v>9.58</v>
      </c>
      <c r="AB2848" s="15">
        <v>10.31</v>
      </c>
      <c r="AC2848" s="15">
        <v>9.31</v>
      </c>
      <c r="AD2848" s="15">
        <v>7.6</v>
      </c>
      <c r="AE2848" s="15">
        <v>9.31</v>
      </c>
      <c r="AF2848" s="15">
        <v>5.19</v>
      </c>
      <c r="AG2848" s="15">
        <v>4.1500000000000004</v>
      </c>
      <c r="AH2848" s="15">
        <v>5.19</v>
      </c>
      <c r="AI2848" s="15">
        <v>10.32</v>
      </c>
      <c r="AJ2848" s="15">
        <v>8.5399999999999991</v>
      </c>
      <c r="AK2848" s="15">
        <v>10.32</v>
      </c>
      <c r="AL2848" s="15">
        <v>0.37</v>
      </c>
      <c r="AM2848" s="15">
        <v>306.87</v>
      </c>
      <c r="AN2848" s="15">
        <v>82.29</v>
      </c>
      <c r="AO2848" s="15">
        <v>5.44</v>
      </c>
      <c r="AP2848" s="15">
        <v>4.05</v>
      </c>
      <c r="AQ2848" s="15">
        <v>3.36</v>
      </c>
      <c r="AR2848" s="15">
        <v>2.5499999999999998</v>
      </c>
      <c r="AS2848" s="15">
        <v>7.93</v>
      </c>
      <c r="AT2848" s="15">
        <v>11.1</v>
      </c>
      <c r="AU2848" s="15">
        <v>-0.64</v>
      </c>
      <c r="AV2848" s="15">
        <v>-2.0499999999999998</v>
      </c>
      <c r="AW2848" s="15">
        <v>0</v>
      </c>
      <c r="AX2848" s="15">
        <v>1150000</v>
      </c>
      <c r="AZ2848" s="6">
        <f>IF(D2848&gt;0,H2848/D2848,0)</f>
        <v>0</v>
      </c>
      <c r="BA2848" s="6">
        <f>AZ2848*Q2848</f>
        <v>0</v>
      </c>
      <c r="BB2848" s="6">
        <f>IF(C2848&gt;C$3054,C$3054,IF(C2848&lt;C$3053,C$3053,C2848))</f>
        <v>7.0000000000000007E-2</v>
      </c>
      <c r="BC2848" s="6">
        <f>IF(BB2848&gt;0,(D2848/15)-BB2848,0)</f>
        <v>-7.0000000000000007E-2</v>
      </c>
      <c r="BD2848" s="6">
        <f>BC2848/BC$3049</f>
        <v>-1.3480549492874567E-2</v>
      </c>
      <c r="BE2848" s="15">
        <f>IF(AU2848&gt;AU$3054,AU$3054,IF(AU2848&lt;AU$3053,AU$3053,AU2848))</f>
        <v>-0.64</v>
      </c>
      <c r="BF2848" s="15">
        <f>IF(I2848&gt;I$3054,I$3054,IF(I2848&lt;I$3053,I$3053,I2848))</f>
        <v>0</v>
      </c>
      <c r="BG2848" s="6">
        <f>IF(BE2848&gt;0, BF2848/BE2848,0)</f>
        <v>0</v>
      </c>
      <c r="BH2848" s="26">
        <f>BG2848/BG$3049</f>
        <v>0</v>
      </c>
      <c r="BI2848" s="26">
        <f>IF(AV2848&gt;AV$3054,AV$3054,IF(AV2848&lt;AV$3053,AV$3053,AV2848))</f>
        <v>-2.0499999999999998</v>
      </c>
      <c r="BJ2848" s="6">
        <f>IF(BI2848&gt;0, BF2848/BI2848,0)</f>
        <v>0</v>
      </c>
      <c r="BK2848" s="26">
        <f>BJ2848/BJ$3049</f>
        <v>0</v>
      </c>
      <c r="BL2848" s="6">
        <f>IF(_xlfn.NUMBERVALUE(AL2848),IF(ABS(AL2848)&lt;1,1-ABS(AL2848),0),0)</f>
        <v>0.63</v>
      </c>
      <c r="BM2848" s="6">
        <f>IF(F2848&gt;F$3054,F$3054,IF(F2848&lt;F$3053,F$3053,F2848))</f>
        <v>52.83</v>
      </c>
      <c r="BN2848" s="6">
        <f>IF(BM2848&gt;0, BM2848/BM$3049, BM2848/BM$3050*-1)</f>
        <v>6.6740990731554775E-2</v>
      </c>
      <c r="BO2848" s="6">
        <f>IF(O2848&gt;O$3054,O$3054,IF(O2848&lt;O$3053,O$3053,O2848))</f>
        <v>4.6100000000000003</v>
      </c>
      <c r="BP2848" s="26">
        <f>BO2848/BO$3049</f>
        <v>4.3470512034178899E-2</v>
      </c>
      <c r="BQ2848" s="26">
        <f>IF(OR(BD2848=0, BH2848=0,BN2848=0,BP2848=0), 0,BD2848+BH2848+BK2848+BL2848+BN2848+BP2848)</f>
        <v>0</v>
      </c>
      <c r="BR2848" s="6">
        <f>IF(D2848&gt;0,C2848/D2848,0)</f>
        <v>0</v>
      </c>
    </row>
    <row r="2849" spans="1:70" x14ac:dyDescent="0.2">
      <c r="A2849" s="15" t="s">
        <v>5727</v>
      </c>
      <c r="B2849" s="15" t="s">
        <v>5728</v>
      </c>
      <c r="C2849" s="15"/>
      <c r="D2849" s="15">
        <v>52.61</v>
      </c>
      <c r="E2849" s="15"/>
      <c r="F2849" s="15"/>
      <c r="G2849" s="15"/>
      <c r="H2849" s="21"/>
      <c r="I2849" s="15"/>
      <c r="J2849" s="15"/>
      <c r="K2849" s="15"/>
      <c r="L2849" s="15"/>
      <c r="M2849" s="15"/>
      <c r="N2849" s="15"/>
      <c r="O2849" s="15"/>
      <c r="P2849" s="15"/>
      <c r="Q2849" s="15"/>
      <c r="R2849" s="15"/>
      <c r="S2849" s="15"/>
      <c r="T2849" s="15"/>
      <c r="U2849" s="15"/>
      <c r="V2849" s="15"/>
      <c r="W2849" s="15"/>
      <c r="X2849" s="15"/>
      <c r="Y2849" s="15"/>
      <c r="Z2849" s="15"/>
      <c r="AA2849" s="15"/>
      <c r="AB2849" s="15"/>
      <c r="AC2849" s="15"/>
      <c r="AD2849" s="15"/>
      <c r="AE2849" s="15"/>
      <c r="AF2849" s="15"/>
      <c r="AG2849" s="15"/>
      <c r="AH2849" s="15"/>
      <c r="AI2849" s="15"/>
      <c r="AJ2849" s="15"/>
      <c r="AK2849" s="15"/>
      <c r="AL2849" s="15"/>
      <c r="AM2849" s="15"/>
      <c r="AN2849" s="15"/>
      <c r="AO2849" s="15"/>
      <c r="AP2849" s="15"/>
      <c r="AQ2849" s="15"/>
      <c r="AR2849" s="15"/>
      <c r="AS2849" s="15"/>
      <c r="AT2849" s="15"/>
      <c r="AU2849" s="15"/>
      <c r="AV2849" s="15"/>
      <c r="AW2849" s="15">
        <v>0</v>
      </c>
      <c r="AX2849" s="15">
        <v>763</v>
      </c>
      <c r="AZ2849" s="6">
        <f>IF(D2849&gt;0,H2849/D2849,0)</f>
        <v>0</v>
      </c>
      <c r="BA2849" s="6">
        <f>AZ2849*Q2849</f>
        <v>0</v>
      </c>
      <c r="BB2849" s="6">
        <f>IF(C2849&gt;C$3054,C$3054,IF(C2849&lt;C$3053,C$3053,C2849))</f>
        <v>0</v>
      </c>
      <c r="BC2849" s="6">
        <f>IF(BB2849&gt;0,(D2849/15)-BB2849,0)</f>
        <v>0</v>
      </c>
      <c r="BD2849" s="6">
        <f>BC2849/BC$3049</f>
        <v>0</v>
      </c>
      <c r="BE2849" s="15">
        <f>IF(AU2849&gt;AU$3054,AU$3054,IF(AU2849&lt;AU$3053,AU$3053,AU2849))</f>
        <v>0</v>
      </c>
      <c r="BF2849" s="15">
        <f>IF(I2849&gt;I$3054,I$3054,IF(I2849&lt;I$3053,I$3053,I2849))</f>
        <v>0</v>
      </c>
      <c r="BG2849" s="6">
        <f>IF(BE2849&gt;0, BF2849/BE2849,0)</f>
        <v>0</v>
      </c>
      <c r="BH2849" s="26">
        <f>BG2849/BG$3049</f>
        <v>0</v>
      </c>
      <c r="BI2849" s="26">
        <f>IF(AV2849&gt;AV$3054,AV$3054,IF(AV2849&lt;AV$3053,AV$3053,AV2849))</f>
        <v>0</v>
      </c>
      <c r="BJ2849" s="6">
        <f>IF(BI2849&gt;0, BF2849/BI2849,0)</f>
        <v>0</v>
      </c>
      <c r="BK2849" s="26">
        <f>BJ2849/BJ$3049</f>
        <v>0</v>
      </c>
      <c r="BL2849" s="6">
        <f>IF(_xlfn.NUMBERVALUE(AL2849),IF(ABS(AL2849)&lt;1,1-ABS(AL2849),0),0)</f>
        <v>0</v>
      </c>
      <c r="BM2849" s="6">
        <f>IF(F2849&gt;F$3054,F$3054,IF(F2849&lt;F$3053,F$3053,F2849))</f>
        <v>0</v>
      </c>
      <c r="BN2849" s="6">
        <f>IF(BM2849&gt;0, BM2849/BM$3049, BM2849/BM$3050*-1)</f>
        <v>0</v>
      </c>
      <c r="BO2849" s="6">
        <f>IF(O2849&gt;O$3054,O$3054,IF(O2849&lt;O$3053,O$3053,O2849))</f>
        <v>0</v>
      </c>
      <c r="BP2849" s="26">
        <f>BO2849/BO$3049</f>
        <v>0</v>
      </c>
      <c r="BQ2849" s="26">
        <f>IF(OR(BD2849=0, BH2849=0,BN2849=0,BP2849=0), 0,BD2849+BH2849+BK2849+BL2849+BN2849+BP2849)</f>
        <v>0</v>
      </c>
      <c r="BR2849" s="6">
        <f>IF(D2849&gt;0,C2849/D2849,0)</f>
        <v>0</v>
      </c>
    </row>
    <row r="2850" spans="1:70" x14ac:dyDescent="0.2">
      <c r="A2850" s="15" t="s">
        <v>5810</v>
      </c>
      <c r="B2850" s="15" t="s">
        <v>5811</v>
      </c>
      <c r="C2850" s="15">
        <v>-7.0000000000000007E-2</v>
      </c>
      <c r="D2850" s="15">
        <v>0.22</v>
      </c>
      <c r="E2850" s="15">
        <v>0.24</v>
      </c>
      <c r="F2850" s="15">
        <v>-55.1</v>
      </c>
      <c r="G2850" s="15">
        <v>0.98</v>
      </c>
      <c r="H2850" s="21">
        <v>1860000000</v>
      </c>
      <c r="I2850" s="15"/>
      <c r="J2850" s="15">
        <v>0</v>
      </c>
      <c r="K2850" s="15"/>
      <c r="L2850" s="15">
        <v>0</v>
      </c>
      <c r="M2850" s="15"/>
      <c r="N2850" s="15">
        <v>0</v>
      </c>
      <c r="O2850" s="15"/>
      <c r="P2850" s="15"/>
      <c r="Q2850" s="15">
        <v>0.23</v>
      </c>
      <c r="R2850" s="15">
        <v>0.28999999999999998</v>
      </c>
      <c r="S2850" s="15">
        <v>0.62</v>
      </c>
      <c r="T2850" s="15">
        <v>35.159999999999997</v>
      </c>
      <c r="U2850" s="15">
        <v>35.159999999999997</v>
      </c>
      <c r="V2850" s="15">
        <v>49.66</v>
      </c>
      <c r="W2850" s="15">
        <v>49.66</v>
      </c>
      <c r="X2850" s="15">
        <v>232.99</v>
      </c>
      <c r="Y2850" s="15">
        <v>232.99</v>
      </c>
      <c r="Z2850" s="15">
        <v>329.06</v>
      </c>
      <c r="AA2850" s="15">
        <v>329.06</v>
      </c>
      <c r="AB2850" s="15">
        <v>1.1399999999999999</v>
      </c>
      <c r="AC2850" s="15">
        <v>-6.6</v>
      </c>
      <c r="AD2850" s="15">
        <v>-5.24</v>
      </c>
      <c r="AE2850" s="15">
        <v>-6.6</v>
      </c>
      <c r="AF2850" s="15">
        <v>-3.8</v>
      </c>
      <c r="AG2850" s="15">
        <v>-3.12</v>
      </c>
      <c r="AH2850" s="15">
        <v>-3.8</v>
      </c>
      <c r="AI2850" s="15">
        <v>-26.24</v>
      </c>
      <c r="AJ2850" s="15">
        <v>-15.78</v>
      </c>
      <c r="AK2850" s="15">
        <v>-26.24</v>
      </c>
      <c r="AL2850" s="15">
        <v>0.45</v>
      </c>
      <c r="AM2850" s="16">
        <v>4641.67</v>
      </c>
      <c r="AN2850" s="15">
        <v>52.77</v>
      </c>
      <c r="AO2850" s="15">
        <v>9.5299999999999994</v>
      </c>
      <c r="AP2850" s="15">
        <v>-5.15</v>
      </c>
      <c r="AQ2850" s="15">
        <v>-4.49</v>
      </c>
      <c r="AR2850" s="15"/>
      <c r="AS2850" s="15">
        <v>8.8699999999999992</v>
      </c>
      <c r="AT2850" s="15"/>
      <c r="AU2850" s="15"/>
      <c r="AV2850" s="15"/>
      <c r="AW2850" s="16">
        <v>861824</v>
      </c>
      <c r="AX2850" s="16">
        <v>596228</v>
      </c>
      <c r="AZ2850" s="6">
        <f>IF(D2850&gt;0,H2850/D2850,0)</f>
        <v>8454545454.545455</v>
      </c>
      <c r="BA2850" s="6">
        <f>AZ2850*Q2850</f>
        <v>1944545454.5454547</v>
      </c>
      <c r="BB2850" s="6">
        <f>IF(C2850&gt;C$3054,C$3054,IF(C2850&lt;C$3053,C$3053,C2850))</f>
        <v>-7.0000000000000007E-2</v>
      </c>
      <c r="BC2850" s="6">
        <f>IF(BB2850&gt;0,(D2850/15)-BB2850,0)</f>
        <v>0</v>
      </c>
      <c r="BD2850" s="6">
        <f>BC2850/BC$3049</f>
        <v>0</v>
      </c>
      <c r="BE2850" s="15">
        <f>IF(AU2850&gt;AU$3054,AU$3054,IF(AU2850&lt;AU$3053,AU$3053,AU2850))</f>
        <v>0</v>
      </c>
      <c r="BF2850" s="15">
        <f>IF(I2850&gt;I$3054,I$3054,IF(I2850&lt;I$3053,I$3053,I2850))</f>
        <v>0</v>
      </c>
      <c r="BG2850" s="6">
        <f>IF(BE2850&gt;0, BF2850/BE2850,0)</f>
        <v>0</v>
      </c>
      <c r="BH2850" s="26">
        <f>BG2850/BG$3049</f>
        <v>0</v>
      </c>
      <c r="BI2850" s="26">
        <f>IF(AV2850&gt;AV$3054,AV$3054,IF(AV2850&lt;AV$3053,AV$3053,AV2850))</f>
        <v>0</v>
      </c>
      <c r="BJ2850" s="6">
        <f>IF(BI2850&gt;0, BF2850/BI2850,0)</f>
        <v>0</v>
      </c>
      <c r="BK2850" s="26">
        <f>BJ2850/BJ$3049</f>
        <v>0</v>
      </c>
      <c r="BL2850" s="6">
        <f>IF(_xlfn.NUMBERVALUE(AL2850),IF(ABS(AL2850)&lt;1,1-ABS(AL2850),0),0)</f>
        <v>0.55000000000000004</v>
      </c>
      <c r="BM2850" s="6">
        <f>IF(F2850&gt;F$3054,F$3054,IF(F2850&lt;F$3053,F$3053,F2850))</f>
        <v>-55.1</v>
      </c>
      <c r="BN2850" s="6">
        <f>IF(BM2850&gt;0, BM2850/BM$3049, BM2850/BM$3050*-1)</f>
        <v>-0.55399155439372616</v>
      </c>
      <c r="BO2850" s="6">
        <f>IF(O2850&gt;O$3054,O$3054,IF(O2850&lt;O$3053,O$3053,O2850))</f>
        <v>0</v>
      </c>
      <c r="BP2850" s="26">
        <f>BO2850/BO$3049</f>
        <v>0</v>
      </c>
      <c r="BQ2850" s="26">
        <f>IF(OR(BD2850=0, BH2850=0,BN2850=0,BP2850=0), 0,BD2850+BH2850+BK2850+BL2850+BN2850+BP2850)</f>
        <v>0</v>
      </c>
      <c r="BR2850" s="6">
        <f>IF(D2850&gt;0,C2850/D2850,0)</f>
        <v>-0.31818181818181823</v>
      </c>
    </row>
    <row r="2851" spans="1:70" x14ac:dyDescent="0.2">
      <c r="A2851" s="15" t="s">
        <v>5743</v>
      </c>
      <c r="B2851" s="15" t="s">
        <v>5744</v>
      </c>
      <c r="C2851" s="15">
        <v>-0.01</v>
      </c>
      <c r="D2851" s="15">
        <v>0.05</v>
      </c>
      <c r="E2851" s="15">
        <v>0.05</v>
      </c>
      <c r="F2851" s="15">
        <v>261.54000000000002</v>
      </c>
      <c r="G2851" s="15">
        <v>2.54</v>
      </c>
      <c r="H2851" s="21">
        <v>18520000</v>
      </c>
      <c r="I2851" s="15"/>
      <c r="J2851" s="15">
        <v>0</v>
      </c>
      <c r="K2851" s="15"/>
      <c r="L2851" s="15">
        <v>0</v>
      </c>
      <c r="M2851" s="15"/>
      <c r="N2851" s="15">
        <v>0</v>
      </c>
      <c r="O2851" s="15"/>
      <c r="P2851" s="15"/>
      <c r="Q2851" s="15">
        <v>0.02</v>
      </c>
      <c r="R2851" s="15">
        <v>0</v>
      </c>
      <c r="S2851" s="15">
        <v>1.47</v>
      </c>
      <c r="T2851" s="15">
        <v>23.53</v>
      </c>
      <c r="U2851" s="15">
        <v>23.53</v>
      </c>
      <c r="V2851" s="15">
        <v>24.9</v>
      </c>
      <c r="W2851" s="15">
        <v>24.9</v>
      </c>
      <c r="X2851" s="15">
        <v>37.72</v>
      </c>
      <c r="Y2851" s="15">
        <v>37.72</v>
      </c>
      <c r="Z2851" s="15">
        <v>39.909999999999997</v>
      </c>
      <c r="AA2851" s="15">
        <v>39.909999999999997</v>
      </c>
      <c r="AB2851" s="15">
        <v>-5.95</v>
      </c>
      <c r="AC2851" s="15">
        <v>-22.85</v>
      </c>
      <c r="AD2851" s="15">
        <v>-43.31</v>
      </c>
      <c r="AE2851" s="15">
        <v>-22.85</v>
      </c>
      <c r="AF2851" s="15">
        <v>-19.63</v>
      </c>
      <c r="AG2851" s="15">
        <v>-39.549999999999997</v>
      </c>
      <c r="AH2851" s="15">
        <v>-19.63</v>
      </c>
      <c r="AI2851" s="15">
        <v>-27.04</v>
      </c>
      <c r="AJ2851" s="15">
        <v>-44.36</v>
      </c>
      <c r="AK2851" s="15">
        <v>-27.04</v>
      </c>
      <c r="AL2851" s="15">
        <v>2.62</v>
      </c>
      <c r="AM2851" s="15">
        <v>128.34</v>
      </c>
      <c r="AN2851" s="15"/>
      <c r="AO2851" s="16">
        <v>-2879.12</v>
      </c>
      <c r="AP2851" s="16">
        <v>-3490.67</v>
      </c>
      <c r="AQ2851" s="16">
        <v>-3962.23</v>
      </c>
      <c r="AR2851" s="15"/>
      <c r="AS2851" s="15">
        <v>-28.49</v>
      </c>
      <c r="AT2851" s="15">
        <v>-16.88</v>
      </c>
      <c r="AU2851" s="15"/>
      <c r="AV2851" s="15"/>
      <c r="AW2851" s="16">
        <v>1250</v>
      </c>
      <c r="AX2851" s="16">
        <v>112598</v>
      </c>
      <c r="AZ2851" s="6">
        <f>IF(D2851&gt;0,H2851/D2851,0)</f>
        <v>370400000</v>
      </c>
      <c r="BA2851" s="6">
        <f>AZ2851*Q2851</f>
        <v>7408000</v>
      </c>
      <c r="BB2851" s="6">
        <f>IF(C2851&gt;C$3054,C$3054,IF(C2851&lt;C$3053,C$3053,C2851))</f>
        <v>-0.01</v>
      </c>
      <c r="BC2851" s="6">
        <f>IF(BB2851&gt;0,(D2851/15)-BB2851,0)</f>
        <v>0</v>
      </c>
      <c r="BD2851" s="6">
        <f>BC2851/BC$3049</f>
        <v>0</v>
      </c>
      <c r="BE2851" s="15">
        <f>IF(AU2851&gt;AU$3054,AU$3054,IF(AU2851&lt;AU$3053,AU$3053,AU2851))</f>
        <v>0</v>
      </c>
      <c r="BF2851" s="15">
        <f>IF(I2851&gt;I$3054,I$3054,IF(I2851&lt;I$3053,I$3053,I2851))</f>
        <v>0</v>
      </c>
      <c r="BG2851" s="6">
        <f>IF(BE2851&gt;0, BF2851/BE2851,0)</f>
        <v>0</v>
      </c>
      <c r="BH2851" s="26">
        <f>BG2851/BG$3049</f>
        <v>0</v>
      </c>
      <c r="BI2851" s="26">
        <f>IF(AV2851&gt;AV$3054,AV$3054,IF(AV2851&lt;AV$3053,AV$3053,AV2851))</f>
        <v>0</v>
      </c>
      <c r="BJ2851" s="6">
        <f>IF(BI2851&gt;0, BF2851/BI2851,0)</f>
        <v>0</v>
      </c>
      <c r="BK2851" s="26">
        <f>BJ2851/BJ$3049</f>
        <v>0</v>
      </c>
      <c r="BL2851" s="6">
        <f>IF(_xlfn.NUMBERVALUE(AL2851),IF(ABS(AL2851)&lt;1,1-ABS(AL2851),0),0)</f>
        <v>0</v>
      </c>
      <c r="BM2851" s="6">
        <f>IF(F2851&gt;F$3054,F$3054,IF(F2851&lt;F$3053,F$3053,F2851))</f>
        <v>261.54000000000002</v>
      </c>
      <c r="BN2851" s="6">
        <f>IF(BM2851&gt;0, BM2851/BM$3049, BM2851/BM$3050*-1)</f>
        <v>0.33040769857904295</v>
      </c>
      <c r="BO2851" s="6">
        <f>IF(O2851&gt;O$3054,O$3054,IF(O2851&lt;O$3053,O$3053,O2851))</f>
        <v>0</v>
      </c>
      <c r="BP2851" s="26">
        <f>BO2851/BO$3049</f>
        <v>0</v>
      </c>
      <c r="BQ2851" s="26">
        <f>IF(OR(BD2851=0, BH2851=0,BN2851=0,BP2851=0), 0,BD2851+BH2851+BK2851+BL2851+BN2851+BP2851)</f>
        <v>0</v>
      </c>
      <c r="BR2851" s="6">
        <f>IF(D2851&gt;0,C2851/D2851,0)</f>
        <v>-0.19999999999999998</v>
      </c>
    </row>
    <row r="2852" spans="1:70" x14ac:dyDescent="0.2">
      <c r="A2852" s="15" t="s">
        <v>5753</v>
      </c>
      <c r="B2852" s="15" t="s">
        <v>5754</v>
      </c>
      <c r="C2852" s="15">
        <v>0</v>
      </c>
      <c r="D2852" s="15">
        <v>0.02</v>
      </c>
      <c r="E2852" s="15">
        <v>0.02</v>
      </c>
      <c r="F2852" s="15">
        <v>-12.93</v>
      </c>
      <c r="G2852" s="15">
        <v>1.04</v>
      </c>
      <c r="H2852" s="21">
        <v>9860000</v>
      </c>
      <c r="I2852" s="15"/>
      <c r="J2852" s="15">
        <v>0</v>
      </c>
      <c r="K2852" s="15"/>
      <c r="L2852" s="15">
        <v>0</v>
      </c>
      <c r="M2852" s="15"/>
      <c r="N2852" s="15">
        <v>0</v>
      </c>
      <c r="O2852" s="15"/>
      <c r="P2852" s="15"/>
      <c r="Q2852" s="15">
        <v>0.02</v>
      </c>
      <c r="R2852" s="15">
        <v>0</v>
      </c>
      <c r="S2852" s="15">
        <v>5.17</v>
      </c>
      <c r="T2852" s="15">
        <v>0</v>
      </c>
      <c r="U2852" s="15">
        <v>0</v>
      </c>
      <c r="V2852" s="15">
        <v>0</v>
      </c>
      <c r="W2852" s="15">
        <v>0</v>
      </c>
      <c r="X2852" s="15">
        <v>0</v>
      </c>
      <c r="Y2852" s="15">
        <v>0</v>
      </c>
      <c r="Z2852" s="15">
        <v>0</v>
      </c>
      <c r="AA2852" s="15">
        <v>0</v>
      </c>
      <c r="AB2852" s="15"/>
      <c r="AC2852" s="15">
        <v>-18.899999999999999</v>
      </c>
      <c r="AD2852" s="15">
        <v>-27.6</v>
      </c>
      <c r="AE2852" s="15">
        <v>-18.899999999999999</v>
      </c>
      <c r="AF2852" s="15">
        <v>-17.43</v>
      </c>
      <c r="AG2852" s="15">
        <v>-20.38</v>
      </c>
      <c r="AH2852" s="15">
        <v>-17.43</v>
      </c>
      <c r="AI2852" s="15">
        <v>-19.04</v>
      </c>
      <c r="AJ2852" s="15">
        <v>-26.73</v>
      </c>
      <c r="AK2852" s="15">
        <v>-19.04</v>
      </c>
      <c r="AL2852" s="15">
        <v>0.46</v>
      </c>
      <c r="AM2852" s="15">
        <v>300.69</v>
      </c>
      <c r="AN2852" s="15"/>
      <c r="AO2852" s="16">
        <v>-1061.21</v>
      </c>
      <c r="AP2852" s="15">
        <v>-955.58</v>
      </c>
      <c r="AQ2852" s="15">
        <v>-660.24</v>
      </c>
      <c r="AR2852" s="15"/>
      <c r="AS2852" s="15">
        <v>-18.45</v>
      </c>
      <c r="AT2852" s="15">
        <v>12.23</v>
      </c>
      <c r="AU2852" s="15"/>
      <c r="AV2852" s="15"/>
      <c r="AW2852" s="15">
        <v>3410000</v>
      </c>
      <c r="AX2852" s="15">
        <v>1640000</v>
      </c>
      <c r="AZ2852" s="6">
        <f>IF(D2852&gt;0,H2852/D2852,0)</f>
        <v>493000000</v>
      </c>
      <c r="BA2852" s="6">
        <f>AZ2852*Q2852</f>
        <v>9860000</v>
      </c>
      <c r="BB2852" s="6">
        <f>IF(C2852&gt;C$3054,C$3054,IF(C2852&lt;C$3053,C$3053,C2852))</f>
        <v>0</v>
      </c>
      <c r="BC2852" s="6">
        <f>IF(BB2852&gt;0,(D2852/15)-BB2852,0)</f>
        <v>0</v>
      </c>
      <c r="BD2852" s="6">
        <f>BC2852/BC$3049</f>
        <v>0</v>
      </c>
      <c r="BE2852" s="15">
        <f>IF(AU2852&gt;AU$3054,AU$3054,IF(AU2852&lt;AU$3053,AU$3053,AU2852))</f>
        <v>0</v>
      </c>
      <c r="BF2852" s="15">
        <f>IF(I2852&gt;I$3054,I$3054,IF(I2852&lt;I$3053,I$3053,I2852))</f>
        <v>0</v>
      </c>
      <c r="BG2852" s="6">
        <f>IF(BE2852&gt;0, BF2852/BE2852,0)</f>
        <v>0</v>
      </c>
      <c r="BH2852" s="26">
        <f>BG2852/BG$3049</f>
        <v>0</v>
      </c>
      <c r="BI2852" s="26">
        <f>IF(AV2852&gt;AV$3054,AV$3054,IF(AV2852&lt;AV$3053,AV$3053,AV2852))</f>
        <v>0</v>
      </c>
      <c r="BJ2852" s="6">
        <f>IF(BI2852&gt;0, BF2852/BI2852,0)</f>
        <v>0</v>
      </c>
      <c r="BK2852" s="26">
        <f>BJ2852/BJ$3049</f>
        <v>0</v>
      </c>
      <c r="BL2852" s="6">
        <f>IF(_xlfn.NUMBERVALUE(AL2852),IF(ABS(AL2852)&lt;1,1-ABS(AL2852),0),0)</f>
        <v>0.54</v>
      </c>
      <c r="BM2852" s="6">
        <f>IF(F2852&gt;F$3054,F$3054,IF(F2852&lt;F$3053,F$3053,F2852))</f>
        <v>-12.93</v>
      </c>
      <c r="BN2852" s="6">
        <f>IF(BM2852&gt;0, BM2852/BM$3049, BM2852/BM$3050*-1)</f>
        <v>-0.13000201085863664</v>
      </c>
      <c r="BO2852" s="6">
        <f>IF(O2852&gt;O$3054,O$3054,IF(O2852&lt;O$3053,O$3053,O2852))</f>
        <v>0</v>
      </c>
      <c r="BP2852" s="26">
        <f>BO2852/BO$3049</f>
        <v>0</v>
      </c>
      <c r="BQ2852" s="26">
        <f>IF(OR(BD2852=0, BH2852=0,BN2852=0,BP2852=0), 0,BD2852+BH2852+BK2852+BL2852+BN2852+BP2852)</f>
        <v>0</v>
      </c>
      <c r="BR2852" s="6">
        <f>IF(D2852&gt;0,C2852/D2852,0)</f>
        <v>0</v>
      </c>
    </row>
    <row r="2853" spans="1:70" x14ac:dyDescent="0.2">
      <c r="A2853" s="15" t="s">
        <v>5765</v>
      </c>
      <c r="B2853" s="15" t="s">
        <v>5766</v>
      </c>
      <c r="C2853" s="15"/>
      <c r="D2853" s="15">
        <v>1.55</v>
      </c>
      <c r="E2853" s="15">
        <v>1.39</v>
      </c>
      <c r="F2853" s="15"/>
      <c r="G2853" s="15">
        <v>9.66</v>
      </c>
      <c r="H2853" s="21">
        <v>23020000</v>
      </c>
      <c r="I2853" s="15"/>
      <c r="J2853" s="15"/>
      <c r="K2853" s="15"/>
      <c r="L2853" s="15">
        <v>0</v>
      </c>
      <c r="M2853" s="15"/>
      <c r="N2853" s="15"/>
      <c r="O2853" s="15"/>
      <c r="P2853" s="15"/>
      <c r="Q2853" s="15">
        <v>0.16</v>
      </c>
      <c r="R2853" s="15">
        <v>0.19</v>
      </c>
      <c r="S2853" s="15">
        <v>5.09</v>
      </c>
      <c r="T2853" s="15">
        <v>0</v>
      </c>
      <c r="U2853" s="15"/>
      <c r="V2853" s="15">
        <v>0.11</v>
      </c>
      <c r="W2853" s="15"/>
      <c r="X2853" s="15">
        <v>0</v>
      </c>
      <c r="Y2853" s="15"/>
      <c r="Z2853" s="15">
        <v>0.14000000000000001</v>
      </c>
      <c r="AA2853" s="15"/>
      <c r="AB2853" s="15">
        <v>-321.45</v>
      </c>
      <c r="AC2853" s="15"/>
      <c r="AD2853" s="15"/>
      <c r="AE2853" s="15">
        <v>-107.15</v>
      </c>
      <c r="AF2853" s="15"/>
      <c r="AG2853" s="15"/>
      <c r="AH2853" s="15">
        <v>-87.1</v>
      </c>
      <c r="AI2853" s="15"/>
      <c r="AJ2853" s="15"/>
      <c r="AK2853" s="15">
        <v>-108.35</v>
      </c>
      <c r="AL2853" s="15"/>
      <c r="AM2853" s="15">
        <v>1.75</v>
      </c>
      <c r="AN2853" s="15"/>
      <c r="AO2853" s="15"/>
      <c r="AP2853" s="15"/>
      <c r="AQ2853" s="15"/>
      <c r="AR2853" s="15"/>
      <c r="AS2853" s="15"/>
      <c r="AT2853" s="15"/>
      <c r="AU2853" s="15"/>
      <c r="AV2853" s="15"/>
      <c r="AW2853" s="15">
        <v>0</v>
      </c>
      <c r="AX2853" s="16">
        <v>12990</v>
      </c>
      <c r="AZ2853" s="6">
        <f>IF(D2853&gt;0,H2853/D2853,0)</f>
        <v>14851612.903225806</v>
      </c>
      <c r="BA2853" s="6">
        <f>AZ2853*Q2853</f>
        <v>2376258.064516129</v>
      </c>
      <c r="BB2853" s="6">
        <f>IF(C2853&gt;C$3054,C$3054,IF(C2853&lt;C$3053,C$3053,C2853))</f>
        <v>0</v>
      </c>
      <c r="BC2853" s="6">
        <f>IF(BB2853&gt;0,(D2853/15)-BB2853,0)</f>
        <v>0</v>
      </c>
      <c r="BD2853" s="6">
        <f>BC2853/BC$3049</f>
        <v>0</v>
      </c>
      <c r="BE2853" s="15">
        <f>IF(AU2853&gt;AU$3054,AU$3054,IF(AU2853&lt;AU$3053,AU$3053,AU2853))</f>
        <v>0</v>
      </c>
      <c r="BF2853" s="15">
        <f>IF(I2853&gt;I$3054,I$3054,IF(I2853&lt;I$3053,I$3053,I2853))</f>
        <v>0</v>
      </c>
      <c r="BG2853" s="6">
        <f>IF(BE2853&gt;0, BF2853/BE2853,0)</f>
        <v>0</v>
      </c>
      <c r="BH2853" s="26">
        <f>BG2853/BG$3049</f>
        <v>0</v>
      </c>
      <c r="BI2853" s="26">
        <f>IF(AV2853&gt;AV$3054,AV$3054,IF(AV2853&lt;AV$3053,AV$3053,AV2853))</f>
        <v>0</v>
      </c>
      <c r="BJ2853" s="6">
        <f>IF(BI2853&gt;0, BF2853/BI2853,0)</f>
        <v>0</v>
      </c>
      <c r="BK2853" s="26">
        <f>BJ2853/BJ$3049</f>
        <v>0</v>
      </c>
      <c r="BL2853" s="6">
        <f>IF(_xlfn.NUMBERVALUE(AL2853),IF(ABS(AL2853)&lt;1,1-ABS(AL2853),0),0)</f>
        <v>0</v>
      </c>
      <c r="BM2853" s="6">
        <f>IF(F2853&gt;F$3054,F$3054,IF(F2853&lt;F$3053,F$3053,F2853))</f>
        <v>0</v>
      </c>
      <c r="BN2853" s="6">
        <f>IF(BM2853&gt;0, BM2853/BM$3049, BM2853/BM$3050*-1)</f>
        <v>0</v>
      </c>
      <c r="BO2853" s="6">
        <f>IF(O2853&gt;O$3054,O$3054,IF(O2853&lt;O$3053,O$3053,O2853))</f>
        <v>0</v>
      </c>
      <c r="BP2853" s="26">
        <f>BO2853/BO$3049</f>
        <v>0</v>
      </c>
      <c r="BQ2853" s="26">
        <f>IF(OR(BD2853=0, BH2853=0,BN2853=0,BP2853=0), 0,BD2853+BH2853+BK2853+BL2853+BN2853+BP2853)</f>
        <v>0</v>
      </c>
      <c r="BR2853" s="6">
        <f>IF(D2853&gt;0,C2853/D2853,0)</f>
        <v>0</v>
      </c>
    </row>
    <row r="2854" spans="1:70" x14ac:dyDescent="0.2">
      <c r="A2854" s="15" t="s">
        <v>5709</v>
      </c>
      <c r="B2854" s="15" t="s">
        <v>5710</v>
      </c>
      <c r="C2854" s="15"/>
      <c r="D2854" s="15">
        <v>51.2</v>
      </c>
      <c r="E2854" s="15"/>
      <c r="F2854" s="15"/>
      <c r="G2854" s="15"/>
      <c r="H2854" s="21"/>
      <c r="I2854" s="15"/>
      <c r="J2854" s="15"/>
      <c r="K2854" s="15"/>
      <c r="L2854" s="15"/>
      <c r="M2854" s="15"/>
      <c r="N2854" s="15"/>
      <c r="O2854" s="15"/>
      <c r="P2854" s="15"/>
      <c r="Q2854" s="15"/>
      <c r="R2854" s="15"/>
      <c r="S2854" s="15"/>
      <c r="T2854" s="15"/>
      <c r="U2854" s="15"/>
      <c r="V2854" s="15"/>
      <c r="W2854" s="15"/>
      <c r="X2854" s="15"/>
      <c r="Y2854" s="15"/>
      <c r="Z2854" s="15"/>
      <c r="AA2854" s="15"/>
      <c r="AB2854" s="15"/>
      <c r="AC2854" s="15"/>
      <c r="AD2854" s="15"/>
      <c r="AE2854" s="15"/>
      <c r="AF2854" s="15"/>
      <c r="AG2854" s="15"/>
      <c r="AH2854" s="15"/>
      <c r="AI2854" s="15"/>
      <c r="AJ2854" s="15"/>
      <c r="AK2854" s="15"/>
      <c r="AL2854" s="15"/>
      <c r="AM2854" s="15"/>
      <c r="AN2854" s="15"/>
      <c r="AO2854" s="15"/>
      <c r="AP2854" s="15"/>
      <c r="AQ2854" s="15"/>
      <c r="AR2854" s="15"/>
      <c r="AS2854" s="15"/>
      <c r="AT2854" s="15"/>
      <c r="AU2854" s="15"/>
      <c r="AV2854" s="15"/>
      <c r="AW2854" s="16">
        <v>5597</v>
      </c>
      <c r="AX2854" s="16">
        <v>7570</v>
      </c>
      <c r="AZ2854" s="6">
        <f>IF(D2854&gt;0,H2854/D2854,0)</f>
        <v>0</v>
      </c>
      <c r="BA2854" s="6">
        <f>AZ2854*Q2854</f>
        <v>0</v>
      </c>
      <c r="BB2854" s="6">
        <f>IF(C2854&gt;C$3054,C$3054,IF(C2854&lt;C$3053,C$3053,C2854))</f>
        <v>0</v>
      </c>
      <c r="BC2854" s="6">
        <f>IF(BB2854&gt;0,(D2854/15)-BB2854,0)</f>
        <v>0</v>
      </c>
      <c r="BD2854" s="6">
        <f>BC2854/BC$3049</f>
        <v>0</v>
      </c>
      <c r="BE2854" s="15">
        <f>IF(AU2854&gt;AU$3054,AU$3054,IF(AU2854&lt;AU$3053,AU$3053,AU2854))</f>
        <v>0</v>
      </c>
      <c r="BF2854" s="15">
        <f>IF(I2854&gt;I$3054,I$3054,IF(I2854&lt;I$3053,I$3053,I2854))</f>
        <v>0</v>
      </c>
      <c r="BG2854" s="6">
        <f>IF(BE2854&gt;0, BF2854/BE2854,0)</f>
        <v>0</v>
      </c>
      <c r="BH2854" s="26">
        <f>BG2854/BG$3049</f>
        <v>0</v>
      </c>
      <c r="BI2854" s="26">
        <f>IF(AV2854&gt;AV$3054,AV$3054,IF(AV2854&lt;AV$3053,AV$3053,AV2854))</f>
        <v>0</v>
      </c>
      <c r="BJ2854" s="6">
        <f>IF(BI2854&gt;0, BF2854/BI2854,0)</f>
        <v>0</v>
      </c>
      <c r="BK2854" s="26">
        <f>BJ2854/BJ$3049</f>
        <v>0</v>
      </c>
      <c r="BL2854" s="6">
        <f>IF(_xlfn.NUMBERVALUE(AL2854),IF(ABS(AL2854)&lt;1,1-ABS(AL2854),0),0)</f>
        <v>0</v>
      </c>
      <c r="BM2854" s="6">
        <f>IF(F2854&gt;F$3054,F$3054,IF(F2854&lt;F$3053,F$3053,F2854))</f>
        <v>0</v>
      </c>
      <c r="BN2854" s="6">
        <f>IF(BM2854&gt;0, BM2854/BM$3049, BM2854/BM$3050*-1)</f>
        <v>0</v>
      </c>
      <c r="BO2854" s="6">
        <f>IF(O2854&gt;O$3054,O$3054,IF(O2854&lt;O$3053,O$3053,O2854))</f>
        <v>0</v>
      </c>
      <c r="BP2854" s="26">
        <f>BO2854/BO$3049</f>
        <v>0</v>
      </c>
      <c r="BQ2854" s="26">
        <f>IF(OR(BD2854=0, BH2854=0,BN2854=0,BP2854=0), 0,BD2854+BH2854+BK2854+BL2854+BN2854+BP2854)</f>
        <v>0</v>
      </c>
      <c r="BR2854" s="6">
        <f>IF(D2854&gt;0,C2854/D2854,0)</f>
        <v>0</v>
      </c>
    </row>
    <row r="2855" spans="1:70" x14ac:dyDescent="0.2">
      <c r="A2855" s="15" t="s">
        <v>5789</v>
      </c>
      <c r="B2855" s="15" t="s">
        <v>5790</v>
      </c>
      <c r="C2855" s="15">
        <v>0.24</v>
      </c>
      <c r="D2855" s="15">
        <v>2.85</v>
      </c>
      <c r="E2855" s="15">
        <v>3.15</v>
      </c>
      <c r="F2855" s="15">
        <v>0.7</v>
      </c>
      <c r="G2855" s="15">
        <v>1.05</v>
      </c>
      <c r="H2855" s="21">
        <v>11280000000</v>
      </c>
      <c r="I2855" s="15">
        <v>11.75</v>
      </c>
      <c r="J2855" s="15">
        <v>0.09</v>
      </c>
      <c r="K2855" s="15">
        <v>0.09</v>
      </c>
      <c r="L2855" s="15">
        <v>0.18</v>
      </c>
      <c r="M2855" s="15">
        <v>0.18</v>
      </c>
      <c r="N2855" s="15">
        <v>0.18</v>
      </c>
      <c r="O2855" s="15">
        <v>6.09</v>
      </c>
      <c r="P2855" s="15">
        <v>684.9</v>
      </c>
      <c r="Q2855" s="15">
        <v>2.74</v>
      </c>
      <c r="R2855" s="15">
        <v>7.0000000000000007E-2</v>
      </c>
      <c r="S2855" s="15">
        <v>0.47</v>
      </c>
      <c r="T2855" s="15">
        <v>24.92</v>
      </c>
      <c r="U2855" s="15">
        <v>24.92</v>
      </c>
      <c r="V2855" s="15">
        <v>26.47</v>
      </c>
      <c r="W2855" s="15">
        <v>26.14</v>
      </c>
      <c r="X2855" s="15">
        <v>36.4</v>
      </c>
      <c r="Y2855" s="15">
        <v>36.4</v>
      </c>
      <c r="Z2855" s="15">
        <v>38.67</v>
      </c>
      <c r="AA2855" s="15">
        <v>38.18</v>
      </c>
      <c r="AB2855" s="15"/>
      <c r="AC2855" s="15">
        <v>6.73</v>
      </c>
      <c r="AD2855" s="15"/>
      <c r="AE2855" s="15">
        <v>6.73</v>
      </c>
      <c r="AF2855" s="15">
        <v>6.1</v>
      </c>
      <c r="AG2855" s="15"/>
      <c r="AH2855" s="15">
        <v>6.1</v>
      </c>
      <c r="AI2855" s="15">
        <v>8.9600000000000009</v>
      </c>
      <c r="AJ2855" s="15"/>
      <c r="AK2855" s="15">
        <v>8.9600000000000009</v>
      </c>
      <c r="AL2855" s="15">
        <v>0.62</v>
      </c>
      <c r="AM2855" s="16">
        <v>3272.4</v>
      </c>
      <c r="AN2855" s="15">
        <v>75.900000000000006</v>
      </c>
      <c r="AO2855" s="15">
        <v>64.7</v>
      </c>
      <c r="AP2855" s="15">
        <v>37.6</v>
      </c>
      <c r="AQ2855" s="15">
        <v>72.44</v>
      </c>
      <c r="AR2855" s="15"/>
      <c r="AS2855" s="15"/>
      <c r="AT2855" s="15"/>
      <c r="AU2855" s="15"/>
      <c r="AV2855" s="15"/>
      <c r="AW2855" s="15">
        <v>7900000</v>
      </c>
      <c r="AX2855" s="15">
        <v>7730000</v>
      </c>
      <c r="AZ2855" s="6">
        <f>IF(D2855&gt;0,H2855/D2855,0)</f>
        <v>3957894736.8421049</v>
      </c>
      <c r="BA2855" s="6">
        <f>AZ2855*Q2855</f>
        <v>10844631578.947369</v>
      </c>
      <c r="BB2855" s="6">
        <f>IF(C2855&gt;C$3054,C$3054,IF(C2855&lt;C$3053,C$3053,C2855))</f>
        <v>0.24</v>
      </c>
      <c r="BC2855" s="6">
        <f>IF(BB2855&gt;0,(D2855/15)-BB2855,0)</f>
        <v>-4.9999999999999989E-2</v>
      </c>
      <c r="BD2855" s="6">
        <f>BC2855/BC$3049</f>
        <v>-9.6289639234818317E-3</v>
      </c>
      <c r="BE2855" s="15">
        <f>IF(AU2855&gt;AU$3054,AU$3054,IF(AU2855&lt;AU$3053,AU$3053,AU2855))</f>
        <v>0</v>
      </c>
      <c r="BF2855" s="15">
        <f>IF(I2855&gt;I$3054,I$3054,IF(I2855&lt;I$3053,I$3053,I2855))</f>
        <v>11.75</v>
      </c>
      <c r="BG2855" s="6">
        <f>IF(BE2855&gt;0, BF2855/BE2855,0)</f>
        <v>0</v>
      </c>
      <c r="BH2855" s="26">
        <f>BG2855/BG$3049</f>
        <v>0</v>
      </c>
      <c r="BI2855" s="26">
        <f>IF(AV2855&gt;AV$3054,AV$3054,IF(AV2855&lt;AV$3053,AV$3053,AV2855))</f>
        <v>0</v>
      </c>
      <c r="BJ2855" s="6">
        <f>IF(BI2855&gt;0, BF2855/BI2855,0)</f>
        <v>0</v>
      </c>
      <c r="BK2855" s="26">
        <f>BJ2855/BJ$3049</f>
        <v>0</v>
      </c>
      <c r="BL2855" s="6">
        <f>IF(_xlfn.NUMBERVALUE(AL2855),IF(ABS(AL2855)&lt;1,1-ABS(AL2855),0),0)</f>
        <v>0.38</v>
      </c>
      <c r="BM2855" s="6">
        <f>IF(F2855&gt;F$3054,F$3054,IF(F2855&lt;F$3053,F$3053,F2855))</f>
        <v>0.7</v>
      </c>
      <c r="BN2855" s="6">
        <f>IF(BM2855&gt;0, BM2855/BM$3049, BM2855/BM$3050*-1)</f>
        <v>8.843212854834061E-4</v>
      </c>
      <c r="BO2855" s="6">
        <f>IF(O2855&gt;O$3054,O$3054,IF(O2855&lt;O$3053,O$3053,O2855))</f>
        <v>6.09</v>
      </c>
      <c r="BP2855" s="26">
        <f>BO2855/BO$3049</f>
        <v>5.7426338023459755E-2</v>
      </c>
      <c r="BQ2855" s="26">
        <f>IF(OR(BD2855=0, BH2855=0,BN2855=0,BP2855=0), 0,BD2855+BH2855+BK2855+BL2855+BN2855+BP2855)</f>
        <v>0</v>
      </c>
      <c r="BR2855" s="6">
        <f>IF(D2855&gt;0,C2855/D2855,0)</f>
        <v>8.4210526315789472E-2</v>
      </c>
    </row>
    <row r="2856" spans="1:70" x14ac:dyDescent="0.2">
      <c r="A2856" s="15" t="s">
        <v>5763</v>
      </c>
      <c r="B2856" s="15" t="s">
        <v>5764</v>
      </c>
      <c r="C2856" s="15">
        <v>0</v>
      </c>
      <c r="D2856" s="15">
        <v>0</v>
      </c>
      <c r="E2856" s="15">
        <v>0</v>
      </c>
      <c r="F2856" s="15">
        <v>-20</v>
      </c>
      <c r="G2856" s="15">
        <v>26.75</v>
      </c>
      <c r="H2856" s="21">
        <v>15750000</v>
      </c>
      <c r="I2856" s="15"/>
      <c r="J2856" s="15">
        <v>0</v>
      </c>
      <c r="K2856" s="15"/>
      <c r="L2856" s="15">
        <v>0</v>
      </c>
      <c r="M2856" s="15"/>
      <c r="N2856" s="15">
        <v>0</v>
      </c>
      <c r="O2856" s="15"/>
      <c r="P2856" s="15"/>
      <c r="Q2856" s="15">
        <v>0</v>
      </c>
      <c r="R2856" s="15">
        <v>0</v>
      </c>
      <c r="S2856" s="15">
        <v>12.22</v>
      </c>
      <c r="T2856" s="15">
        <v>0</v>
      </c>
      <c r="U2856" s="15">
        <v>0</v>
      </c>
      <c r="V2856" s="15">
        <v>0</v>
      </c>
      <c r="W2856" s="15">
        <v>0</v>
      </c>
      <c r="X2856" s="15">
        <v>0</v>
      </c>
      <c r="Y2856" s="15">
        <v>0</v>
      </c>
      <c r="Z2856" s="15">
        <v>0</v>
      </c>
      <c r="AA2856" s="15">
        <v>0</v>
      </c>
      <c r="AB2856" s="15">
        <v>-0.04</v>
      </c>
      <c r="AC2856" s="15"/>
      <c r="AD2856" s="15">
        <v>-51.51</v>
      </c>
      <c r="AE2856" s="15"/>
      <c r="AF2856" s="16">
        <v>-1439.19</v>
      </c>
      <c r="AG2856" s="15">
        <v>-35.58</v>
      </c>
      <c r="AH2856" s="16">
        <v>-1439.19</v>
      </c>
      <c r="AI2856" s="15"/>
      <c r="AJ2856" s="15">
        <v>-51.51</v>
      </c>
      <c r="AK2856" s="15"/>
      <c r="AL2856" s="15">
        <v>1.3</v>
      </c>
      <c r="AM2856" s="16">
        <v>4409.8100000000004</v>
      </c>
      <c r="AN2856" s="16">
        <v>-1168.03</v>
      </c>
      <c r="AO2856" s="16">
        <v>-6796.93</v>
      </c>
      <c r="AP2856" s="16">
        <v>-4125.0600000000004</v>
      </c>
      <c r="AQ2856" s="16">
        <v>-182082.9</v>
      </c>
      <c r="AR2856" s="15"/>
      <c r="AS2856" s="15">
        <v>-59.68</v>
      </c>
      <c r="AT2856" s="15">
        <v>-22.52</v>
      </c>
      <c r="AU2856" s="15"/>
      <c r="AV2856" s="15"/>
      <c r="AW2856" s="16">
        <v>442188</v>
      </c>
      <c r="AX2856" s="15">
        <v>4060000</v>
      </c>
      <c r="AZ2856" s="6">
        <f>IF(D2856&gt;0,H2856/D2856,0)</f>
        <v>0</v>
      </c>
      <c r="BA2856" s="6">
        <f>AZ2856*Q2856</f>
        <v>0</v>
      </c>
      <c r="BB2856" s="6">
        <f>IF(C2856&gt;C$3054,C$3054,IF(C2856&lt;C$3053,C$3053,C2856))</f>
        <v>0</v>
      </c>
      <c r="BC2856" s="6">
        <f>IF(BB2856&gt;0,(D2856/15)-BB2856,0)</f>
        <v>0</v>
      </c>
      <c r="BD2856" s="6">
        <f>BC2856/BC$3049</f>
        <v>0</v>
      </c>
      <c r="BE2856" s="15">
        <f>IF(AU2856&gt;AU$3054,AU$3054,IF(AU2856&lt;AU$3053,AU$3053,AU2856))</f>
        <v>0</v>
      </c>
      <c r="BF2856" s="15">
        <f>IF(I2856&gt;I$3054,I$3054,IF(I2856&lt;I$3053,I$3053,I2856))</f>
        <v>0</v>
      </c>
      <c r="BG2856" s="6">
        <f>IF(BE2856&gt;0, BF2856/BE2856,0)</f>
        <v>0</v>
      </c>
      <c r="BH2856" s="26">
        <f>BG2856/BG$3049</f>
        <v>0</v>
      </c>
      <c r="BI2856" s="26">
        <f>IF(AV2856&gt;AV$3054,AV$3054,IF(AV2856&lt;AV$3053,AV$3053,AV2856))</f>
        <v>0</v>
      </c>
      <c r="BJ2856" s="6">
        <f>IF(BI2856&gt;0, BF2856/BI2856,0)</f>
        <v>0</v>
      </c>
      <c r="BK2856" s="26">
        <f>BJ2856/BJ$3049</f>
        <v>0</v>
      </c>
      <c r="BL2856" s="6">
        <f>IF(_xlfn.NUMBERVALUE(AL2856),IF(ABS(AL2856)&lt;1,1-ABS(AL2856),0),0)</f>
        <v>0</v>
      </c>
      <c r="BM2856" s="6">
        <f>IF(F2856&gt;F$3054,F$3054,IF(F2856&lt;F$3053,F$3053,F2856))</f>
        <v>-20</v>
      </c>
      <c r="BN2856" s="6">
        <f>IF(BM2856&gt;0, BM2856/BM$3049, BM2856/BM$3050*-1)</f>
        <v>-0.20108586366378445</v>
      </c>
      <c r="BO2856" s="6">
        <f>IF(O2856&gt;O$3054,O$3054,IF(O2856&lt;O$3053,O$3053,O2856))</f>
        <v>0</v>
      </c>
      <c r="BP2856" s="26">
        <f>BO2856/BO$3049</f>
        <v>0</v>
      </c>
      <c r="BQ2856" s="26">
        <f>IF(OR(BD2856=0, BH2856=0,BN2856=0,BP2856=0), 0,BD2856+BH2856+BK2856+BL2856+BN2856+BP2856)</f>
        <v>0</v>
      </c>
      <c r="BR2856" s="6">
        <f>IF(D2856&gt;0,C2856/D2856,0)</f>
        <v>0</v>
      </c>
    </row>
    <row r="2857" spans="1:70" x14ac:dyDescent="0.2">
      <c r="A2857" s="15" t="s">
        <v>5767</v>
      </c>
      <c r="B2857" s="15" t="s">
        <v>5768</v>
      </c>
      <c r="C2857" s="15">
        <v>0.09</v>
      </c>
      <c r="D2857" s="15">
        <v>0</v>
      </c>
      <c r="E2857" s="15">
        <v>2.5299999999999998</v>
      </c>
      <c r="F2857" s="15">
        <v>20.51</v>
      </c>
      <c r="G2857" s="15">
        <v>3.08</v>
      </c>
      <c r="H2857" s="21"/>
      <c r="I2857" s="15">
        <v>0</v>
      </c>
      <c r="J2857" s="15">
        <v>0.06</v>
      </c>
      <c r="K2857" s="15">
        <v>0.06</v>
      </c>
      <c r="L2857" s="15">
        <v>0.06</v>
      </c>
      <c r="M2857" s="15">
        <v>0.06</v>
      </c>
      <c r="N2857" s="15">
        <v>0.06</v>
      </c>
      <c r="O2857" s="15">
        <v>2.13</v>
      </c>
      <c r="P2857" s="15">
        <v>33.869999999999997</v>
      </c>
      <c r="Q2857" s="15">
        <v>0.91</v>
      </c>
      <c r="R2857" s="15">
        <v>0.04</v>
      </c>
      <c r="S2857" s="15">
        <v>1.33</v>
      </c>
      <c r="T2857" s="15">
        <v>21.09</v>
      </c>
      <c r="U2857" s="15">
        <v>21.09</v>
      </c>
      <c r="V2857" s="15">
        <v>21.09</v>
      </c>
      <c r="W2857" s="15">
        <v>21.09</v>
      </c>
      <c r="X2857" s="15">
        <v>29.41</v>
      </c>
      <c r="Y2857" s="15">
        <v>29.41</v>
      </c>
      <c r="Z2857" s="15">
        <v>29.41</v>
      </c>
      <c r="AA2857" s="15">
        <v>29.41</v>
      </c>
      <c r="AB2857" s="15">
        <v>12.3</v>
      </c>
      <c r="AC2857" s="15">
        <v>7.77</v>
      </c>
      <c r="AD2857" s="15">
        <v>1.56</v>
      </c>
      <c r="AE2857" s="15">
        <v>7.77</v>
      </c>
      <c r="AF2857" s="15">
        <v>7.35</v>
      </c>
      <c r="AG2857" s="15">
        <v>1.48</v>
      </c>
      <c r="AH2857" s="15">
        <v>7.35</v>
      </c>
      <c r="AI2857" s="15">
        <v>10.42</v>
      </c>
      <c r="AJ2857" s="15">
        <v>3.32</v>
      </c>
      <c r="AK2857" s="15">
        <v>10.42</v>
      </c>
      <c r="AL2857" s="15"/>
      <c r="AM2857" s="15">
        <v>839.26</v>
      </c>
      <c r="AN2857" s="15">
        <v>78.209999999999994</v>
      </c>
      <c r="AO2857" s="15">
        <v>42.64</v>
      </c>
      <c r="AP2857" s="15">
        <v>34.42</v>
      </c>
      <c r="AQ2857" s="15">
        <v>23.15</v>
      </c>
      <c r="AR2857" s="15"/>
      <c r="AS2857" s="15">
        <v>11.34</v>
      </c>
      <c r="AT2857" s="15"/>
      <c r="AU2857" s="15"/>
      <c r="AV2857" s="15"/>
      <c r="AW2857" s="15">
        <v>0</v>
      </c>
      <c r="AX2857" s="15">
        <v>5920000</v>
      </c>
      <c r="AZ2857" s="6">
        <f>IF(D2857&gt;0,H2857/D2857,0)</f>
        <v>0</v>
      </c>
      <c r="BA2857" s="6">
        <f>AZ2857*Q2857</f>
        <v>0</v>
      </c>
      <c r="BB2857" s="6">
        <f>IF(C2857&gt;C$3054,C$3054,IF(C2857&lt;C$3053,C$3053,C2857))</f>
        <v>0.09</v>
      </c>
      <c r="BC2857" s="6">
        <f>IF(BB2857&gt;0,(D2857/15)-BB2857,0)</f>
        <v>-0.09</v>
      </c>
      <c r="BD2857" s="6">
        <f>BC2857/BC$3049</f>
        <v>-1.7332135062267297E-2</v>
      </c>
      <c r="BE2857" s="15">
        <f>IF(AU2857&gt;AU$3054,AU$3054,IF(AU2857&lt;AU$3053,AU$3053,AU2857))</f>
        <v>0</v>
      </c>
      <c r="BF2857" s="15">
        <f>IF(I2857&gt;I$3054,I$3054,IF(I2857&lt;I$3053,I$3053,I2857))</f>
        <v>0</v>
      </c>
      <c r="BG2857" s="6">
        <f>IF(BE2857&gt;0, BF2857/BE2857,0)</f>
        <v>0</v>
      </c>
      <c r="BH2857" s="26">
        <f>BG2857/BG$3049</f>
        <v>0</v>
      </c>
      <c r="BI2857" s="26">
        <f>IF(AV2857&gt;AV$3054,AV$3054,IF(AV2857&lt;AV$3053,AV$3053,AV2857))</f>
        <v>0</v>
      </c>
      <c r="BJ2857" s="6">
        <f>IF(BI2857&gt;0, BF2857/BI2857,0)</f>
        <v>0</v>
      </c>
      <c r="BK2857" s="26">
        <f>BJ2857/BJ$3049</f>
        <v>0</v>
      </c>
      <c r="BL2857" s="6">
        <f>IF(_xlfn.NUMBERVALUE(AL2857),IF(ABS(AL2857)&lt;1,1-ABS(AL2857),0),0)</f>
        <v>0</v>
      </c>
      <c r="BM2857" s="6">
        <f>IF(F2857&gt;F$3054,F$3054,IF(F2857&lt;F$3053,F$3053,F2857))</f>
        <v>20.51</v>
      </c>
      <c r="BN2857" s="6">
        <f>IF(BM2857&gt;0, BM2857/BM$3049, BM2857/BM$3050*-1)</f>
        <v>2.5910613664663802E-2</v>
      </c>
      <c r="BO2857" s="6">
        <f>IF(O2857&gt;O$3054,O$3054,IF(O2857&lt;O$3053,O$3053,O2857))</f>
        <v>2.13</v>
      </c>
      <c r="BP2857" s="26">
        <f>BO2857/BO$3049</f>
        <v>2.0085073889978537E-2</v>
      </c>
      <c r="BQ2857" s="26">
        <f>IF(OR(BD2857=0, BH2857=0,BN2857=0,BP2857=0), 0,BD2857+BH2857+BK2857+BL2857+BN2857+BP2857)</f>
        <v>0</v>
      </c>
      <c r="BR2857" s="6">
        <f>IF(D2857&gt;0,C2857/D2857,0)</f>
        <v>0</v>
      </c>
    </row>
    <row r="2858" spans="1:70" x14ac:dyDescent="0.2">
      <c r="A2858" s="15" t="s">
        <v>5719</v>
      </c>
      <c r="B2858" s="15" t="s">
        <v>5720</v>
      </c>
      <c r="C2858" s="15"/>
      <c r="D2858" s="15">
        <v>0.63</v>
      </c>
      <c r="E2858" s="15"/>
      <c r="F2858" s="15"/>
      <c r="G2858" s="15">
        <v>3.38</v>
      </c>
      <c r="H2858" s="21">
        <v>81900000</v>
      </c>
      <c r="I2858" s="15"/>
      <c r="J2858" s="15"/>
      <c r="K2858" s="15"/>
      <c r="L2858" s="15">
        <v>0</v>
      </c>
      <c r="M2858" s="15"/>
      <c r="N2858" s="15"/>
      <c r="O2858" s="15"/>
      <c r="P2858" s="15"/>
      <c r="Q2858" s="15">
        <v>0.19</v>
      </c>
      <c r="R2858" s="15">
        <v>0</v>
      </c>
      <c r="S2858" s="15">
        <v>1.55</v>
      </c>
      <c r="T2858" s="15">
        <v>1.89</v>
      </c>
      <c r="U2858" s="15"/>
      <c r="V2858" s="15">
        <v>15.06</v>
      </c>
      <c r="W2858" s="15"/>
      <c r="X2858" s="15">
        <v>2.89</v>
      </c>
      <c r="Y2858" s="15"/>
      <c r="Z2858" s="15">
        <v>22.99</v>
      </c>
      <c r="AA2858" s="15"/>
      <c r="AB2858" s="15">
        <v>25.39</v>
      </c>
      <c r="AC2858" s="15"/>
      <c r="AD2858" s="15"/>
      <c r="AE2858" s="15">
        <v>19.78</v>
      </c>
      <c r="AF2858" s="15"/>
      <c r="AG2858" s="15"/>
      <c r="AH2858" s="15">
        <v>14.33</v>
      </c>
      <c r="AI2858" s="15"/>
      <c r="AJ2858" s="15"/>
      <c r="AK2858" s="15">
        <v>21.38</v>
      </c>
      <c r="AL2858" s="15"/>
      <c r="AM2858" s="15">
        <v>48.45</v>
      </c>
      <c r="AN2858" s="15"/>
      <c r="AO2858" s="15"/>
      <c r="AP2858" s="15"/>
      <c r="AQ2858" s="15"/>
      <c r="AR2858" s="15"/>
      <c r="AS2858" s="15"/>
      <c r="AT2858" s="15"/>
      <c r="AU2858" s="15"/>
      <c r="AV2858" s="15"/>
      <c r="AW2858" s="15">
        <v>0</v>
      </c>
      <c r="AX2858" s="16">
        <v>92786</v>
      </c>
      <c r="AZ2858" s="6">
        <f>IF(D2858&gt;0,H2858/D2858,0)</f>
        <v>130000000</v>
      </c>
      <c r="BA2858" s="6">
        <f>AZ2858*Q2858</f>
        <v>24700000</v>
      </c>
      <c r="BB2858" s="6">
        <f>IF(C2858&gt;C$3054,C$3054,IF(C2858&lt;C$3053,C$3053,C2858))</f>
        <v>0</v>
      </c>
      <c r="BC2858" s="6">
        <f>IF(BB2858&gt;0,(D2858/15)-BB2858,0)</f>
        <v>0</v>
      </c>
      <c r="BD2858" s="6">
        <f>BC2858/BC$3049</f>
        <v>0</v>
      </c>
      <c r="BE2858" s="15">
        <f>IF(AU2858&gt;AU$3054,AU$3054,IF(AU2858&lt;AU$3053,AU$3053,AU2858))</f>
        <v>0</v>
      </c>
      <c r="BF2858" s="15">
        <f>IF(I2858&gt;I$3054,I$3054,IF(I2858&lt;I$3053,I$3053,I2858))</f>
        <v>0</v>
      </c>
      <c r="BG2858" s="6">
        <f>IF(BE2858&gt;0, BF2858/BE2858,0)</f>
        <v>0</v>
      </c>
      <c r="BH2858" s="26">
        <f>BG2858/BG$3049</f>
        <v>0</v>
      </c>
      <c r="BI2858" s="26">
        <f>IF(AV2858&gt;AV$3054,AV$3054,IF(AV2858&lt;AV$3053,AV$3053,AV2858))</f>
        <v>0</v>
      </c>
      <c r="BJ2858" s="6">
        <f>IF(BI2858&gt;0, BF2858/BI2858,0)</f>
        <v>0</v>
      </c>
      <c r="BK2858" s="26">
        <f>BJ2858/BJ$3049</f>
        <v>0</v>
      </c>
      <c r="BL2858" s="6">
        <f>IF(_xlfn.NUMBERVALUE(AL2858),IF(ABS(AL2858)&lt;1,1-ABS(AL2858),0),0)</f>
        <v>0</v>
      </c>
      <c r="BM2858" s="6">
        <f>IF(F2858&gt;F$3054,F$3054,IF(F2858&lt;F$3053,F$3053,F2858))</f>
        <v>0</v>
      </c>
      <c r="BN2858" s="6">
        <f>IF(BM2858&gt;0, BM2858/BM$3049, BM2858/BM$3050*-1)</f>
        <v>0</v>
      </c>
      <c r="BO2858" s="6">
        <f>IF(O2858&gt;O$3054,O$3054,IF(O2858&lt;O$3053,O$3053,O2858))</f>
        <v>0</v>
      </c>
      <c r="BP2858" s="26">
        <f>BO2858/BO$3049</f>
        <v>0</v>
      </c>
      <c r="BQ2858" s="26">
        <f>IF(OR(BD2858=0, BH2858=0,BN2858=0,BP2858=0), 0,BD2858+BH2858+BK2858+BL2858+BN2858+BP2858)</f>
        <v>0</v>
      </c>
      <c r="BR2858" s="6">
        <f>IF(D2858&gt;0,C2858/D2858,0)</f>
        <v>0</v>
      </c>
    </row>
    <row r="2859" spans="1:70" x14ac:dyDescent="0.2">
      <c r="A2859" s="15" t="s">
        <v>5813</v>
      </c>
      <c r="B2859" s="15" t="s">
        <v>5814</v>
      </c>
      <c r="C2859" s="15">
        <v>7.0000000000000007E-2</v>
      </c>
      <c r="D2859" s="15">
        <v>0</v>
      </c>
      <c r="E2859" s="15">
        <v>0.87</v>
      </c>
      <c r="F2859" s="15">
        <v>52.14</v>
      </c>
      <c r="G2859" s="15">
        <v>1.97</v>
      </c>
      <c r="H2859" s="21"/>
      <c r="I2859" s="15">
        <v>0</v>
      </c>
      <c r="J2859" s="15">
        <v>0.02</v>
      </c>
      <c r="K2859" s="15"/>
      <c r="L2859" s="15">
        <v>0.02</v>
      </c>
      <c r="M2859" s="15"/>
      <c r="N2859" s="15">
        <v>0.02</v>
      </c>
      <c r="O2859" s="15"/>
      <c r="P2859" s="15">
        <v>2.09</v>
      </c>
      <c r="Q2859" s="15">
        <v>0.54</v>
      </c>
      <c r="R2859" s="15">
        <v>0.14000000000000001</v>
      </c>
      <c r="S2859" s="15">
        <v>1.64</v>
      </c>
      <c r="T2859" s="15">
        <v>19.43</v>
      </c>
      <c r="U2859" s="15">
        <v>19.43</v>
      </c>
      <c r="V2859" s="15">
        <v>20.98</v>
      </c>
      <c r="W2859" s="15">
        <v>20.98</v>
      </c>
      <c r="X2859" s="15">
        <v>29.64</v>
      </c>
      <c r="Y2859" s="15">
        <v>29.64</v>
      </c>
      <c r="Z2859" s="15">
        <v>32</v>
      </c>
      <c r="AA2859" s="15">
        <v>32</v>
      </c>
      <c r="AB2859" s="15">
        <v>18.09</v>
      </c>
      <c r="AC2859" s="15">
        <v>9.7799999999999994</v>
      </c>
      <c r="AD2859" s="15">
        <v>-1.53</v>
      </c>
      <c r="AE2859" s="15">
        <v>9.7799999999999994</v>
      </c>
      <c r="AF2859" s="15">
        <v>8.32</v>
      </c>
      <c r="AG2859" s="15">
        <v>-0.87</v>
      </c>
      <c r="AH2859" s="15">
        <v>8.32</v>
      </c>
      <c r="AI2859" s="15">
        <v>13.43</v>
      </c>
      <c r="AJ2859" s="15">
        <v>-1.99</v>
      </c>
      <c r="AK2859" s="15">
        <v>13.43</v>
      </c>
      <c r="AL2859" s="15">
        <v>1.46</v>
      </c>
      <c r="AM2859" s="15">
        <v>0.3</v>
      </c>
      <c r="AN2859" s="15">
        <v>42.92</v>
      </c>
      <c r="AO2859" s="15">
        <v>23.96</v>
      </c>
      <c r="AP2859" s="15">
        <v>17.37</v>
      </c>
      <c r="AQ2859" s="15">
        <v>10.66</v>
      </c>
      <c r="AR2859" s="15"/>
      <c r="AS2859" s="15">
        <v>0.79</v>
      </c>
      <c r="AT2859" s="15">
        <v>7.76</v>
      </c>
      <c r="AU2859" s="15"/>
      <c r="AV2859" s="15">
        <v>-6.47</v>
      </c>
      <c r="AW2859" s="15">
        <v>0</v>
      </c>
      <c r="AX2859" s="16">
        <v>5340</v>
      </c>
      <c r="AZ2859" s="6">
        <f>IF(D2859&gt;0,H2859/D2859,0)</f>
        <v>0</v>
      </c>
      <c r="BA2859" s="6">
        <f>AZ2859*Q2859</f>
        <v>0</v>
      </c>
      <c r="BB2859" s="6">
        <f>IF(C2859&gt;C$3054,C$3054,IF(C2859&lt;C$3053,C$3053,C2859))</f>
        <v>7.0000000000000007E-2</v>
      </c>
      <c r="BC2859" s="6">
        <f>IF(BB2859&gt;0,(D2859/15)-BB2859,0)</f>
        <v>-7.0000000000000007E-2</v>
      </c>
      <c r="BD2859" s="6">
        <f>BC2859/BC$3049</f>
        <v>-1.3480549492874567E-2</v>
      </c>
      <c r="BE2859" s="15">
        <f>IF(AU2859&gt;AU$3054,AU$3054,IF(AU2859&lt;AU$3053,AU$3053,AU2859))</f>
        <v>0</v>
      </c>
      <c r="BF2859" s="15">
        <f>IF(I2859&gt;I$3054,I$3054,IF(I2859&lt;I$3053,I$3053,I2859))</f>
        <v>0</v>
      </c>
      <c r="BG2859" s="6">
        <f>IF(BE2859&gt;0, BF2859/BE2859,0)</f>
        <v>0</v>
      </c>
      <c r="BH2859" s="26">
        <f>BG2859/BG$3049</f>
        <v>0</v>
      </c>
      <c r="BI2859" s="26">
        <f>IF(AV2859&gt;AV$3054,AV$3054,IF(AV2859&lt;AV$3053,AV$3053,AV2859))</f>
        <v>-6.47</v>
      </c>
      <c r="BJ2859" s="6">
        <f>IF(BI2859&gt;0, BF2859/BI2859,0)</f>
        <v>0</v>
      </c>
      <c r="BK2859" s="26">
        <f>BJ2859/BJ$3049</f>
        <v>0</v>
      </c>
      <c r="BL2859" s="6">
        <f>IF(_xlfn.NUMBERVALUE(AL2859),IF(ABS(AL2859)&lt;1,1-ABS(AL2859),0),0)</f>
        <v>0</v>
      </c>
      <c r="BM2859" s="6">
        <f>IF(F2859&gt;F$3054,F$3054,IF(F2859&lt;F$3053,F$3053,F2859))</f>
        <v>52.14</v>
      </c>
      <c r="BN2859" s="6">
        <f>IF(BM2859&gt;0, BM2859/BM$3049, BM2859/BM$3050*-1)</f>
        <v>6.5869302607292568E-2</v>
      </c>
      <c r="BO2859" s="6">
        <f>IF(O2859&gt;O$3054,O$3054,IF(O2859&lt;O$3053,O$3053,O2859))</f>
        <v>0</v>
      </c>
      <c r="BP2859" s="26">
        <f>BO2859/BO$3049</f>
        <v>0</v>
      </c>
      <c r="BQ2859" s="26">
        <f>IF(OR(BD2859=0, BH2859=0,BN2859=0,BP2859=0), 0,BD2859+BH2859+BK2859+BL2859+BN2859+BP2859)</f>
        <v>0</v>
      </c>
      <c r="BR2859" s="6">
        <f>IF(D2859&gt;0,C2859/D2859,0)</f>
        <v>0</v>
      </c>
    </row>
    <row r="2860" spans="1:70" x14ac:dyDescent="0.2">
      <c r="A2860" s="15" t="s">
        <v>5761</v>
      </c>
      <c r="B2860" s="15" t="s">
        <v>5760</v>
      </c>
      <c r="C2860" s="15">
        <v>0.6</v>
      </c>
      <c r="D2860" s="15">
        <v>11.6</v>
      </c>
      <c r="E2860" s="15">
        <v>9.59</v>
      </c>
      <c r="F2860" s="15">
        <v>32.57</v>
      </c>
      <c r="G2860" s="15">
        <v>1.03</v>
      </c>
      <c r="H2860" s="21">
        <v>107260000</v>
      </c>
      <c r="I2860" s="15">
        <v>19.47</v>
      </c>
      <c r="J2860" s="15">
        <v>0</v>
      </c>
      <c r="K2860" s="15">
        <v>0</v>
      </c>
      <c r="L2860" s="15">
        <v>0</v>
      </c>
      <c r="M2860" s="15">
        <v>0</v>
      </c>
      <c r="N2860" s="15">
        <v>0</v>
      </c>
      <c r="O2860" s="15">
        <v>0.04</v>
      </c>
      <c r="P2860" s="15">
        <v>0.33</v>
      </c>
      <c r="Q2860" s="15">
        <v>11.27</v>
      </c>
      <c r="R2860" s="15">
        <v>9.07</v>
      </c>
      <c r="S2860" s="15">
        <v>72.17</v>
      </c>
      <c r="T2860" s="15">
        <v>0</v>
      </c>
      <c r="U2860" s="15">
        <v>0</v>
      </c>
      <c r="V2860" s="15">
        <v>0</v>
      </c>
      <c r="W2860" s="15">
        <v>0</v>
      </c>
      <c r="X2860" s="15">
        <v>0</v>
      </c>
      <c r="Y2860" s="15">
        <v>0</v>
      </c>
      <c r="Z2860" s="15">
        <v>0</v>
      </c>
      <c r="AA2860" s="15">
        <v>0</v>
      </c>
      <c r="AB2860" s="15"/>
      <c r="AC2860" s="15">
        <v>3.8</v>
      </c>
      <c r="AD2860" s="15">
        <v>3.24</v>
      </c>
      <c r="AE2860" s="15">
        <v>3.8</v>
      </c>
      <c r="AF2860" s="15">
        <v>3.76</v>
      </c>
      <c r="AG2860" s="15">
        <v>3.17</v>
      </c>
      <c r="AH2860" s="15">
        <v>3.76</v>
      </c>
      <c r="AI2860" s="15">
        <v>3.59</v>
      </c>
      <c r="AJ2860" s="15">
        <v>3</v>
      </c>
      <c r="AK2860" s="15">
        <v>3.59</v>
      </c>
      <c r="AL2860" s="15">
        <v>0.31</v>
      </c>
      <c r="AM2860" s="15">
        <v>3.82</v>
      </c>
      <c r="AN2860" s="15"/>
      <c r="AO2860" s="15">
        <v>74.599999999999994</v>
      </c>
      <c r="AP2860" s="15">
        <v>74.599999999999994</v>
      </c>
      <c r="AQ2860" s="15">
        <v>146.47999999999999</v>
      </c>
      <c r="AR2860" s="15">
        <v>-2.14</v>
      </c>
      <c r="AS2860" s="15">
        <v>-28.19</v>
      </c>
      <c r="AT2860" s="15">
        <v>-13.32</v>
      </c>
      <c r="AU2860" s="15">
        <v>-2.14</v>
      </c>
      <c r="AV2860" s="15">
        <v>9.14</v>
      </c>
      <c r="AW2860" s="15">
        <v>0</v>
      </c>
      <c r="AX2860" s="15">
        <v>391</v>
      </c>
      <c r="AZ2860" s="6">
        <f>IF(D2860&gt;0,H2860/D2860,0)</f>
        <v>9246551.7241379321</v>
      </c>
      <c r="BA2860" s="6">
        <f>AZ2860*Q2860</f>
        <v>104208637.93103449</v>
      </c>
      <c r="BB2860" s="6">
        <f>IF(C2860&gt;C$3054,C$3054,IF(C2860&lt;C$3053,C$3053,C2860))</f>
        <v>0.6</v>
      </c>
      <c r="BC2860" s="6">
        <f>IF(BB2860&gt;0,(D2860/15)-BB2860,0)</f>
        <v>0.17333333333333334</v>
      </c>
      <c r="BD2860" s="6">
        <f>BC2860/BC$3049</f>
        <v>3.3380408268070358E-2</v>
      </c>
      <c r="BE2860" s="15">
        <f>IF(AU2860&gt;AU$3054,AU$3054,IF(AU2860&lt;AU$3053,AU$3053,AU2860))</f>
        <v>-2.14</v>
      </c>
      <c r="BF2860" s="15">
        <f>IF(I2860&gt;I$3054,I$3054,IF(I2860&lt;I$3053,I$3053,I2860))</f>
        <v>19.47</v>
      </c>
      <c r="BG2860" s="6">
        <f>IF(BE2860&gt;0, BF2860/BE2860,0)</f>
        <v>0</v>
      </c>
      <c r="BH2860" s="26">
        <f>BG2860/BG$3049</f>
        <v>0</v>
      </c>
      <c r="BI2860" s="26">
        <f>IF(AV2860&gt;AV$3054,AV$3054,IF(AV2860&lt;AV$3053,AV$3053,AV2860))</f>
        <v>9.14</v>
      </c>
      <c r="BJ2860" s="6">
        <f>IF(BI2860&gt;0, BF2860/BI2860,0)</f>
        <v>2.1301969365426694</v>
      </c>
      <c r="BK2860" s="26">
        <f>BJ2860/BJ$3049</f>
        <v>3.5922376670196785E-3</v>
      </c>
      <c r="BL2860" s="6">
        <f>IF(_xlfn.NUMBERVALUE(AL2860),IF(ABS(AL2860)&lt;1,1-ABS(AL2860),0),0)</f>
        <v>0.69</v>
      </c>
      <c r="BM2860" s="6">
        <f>IF(F2860&gt;F$3054,F$3054,IF(F2860&lt;F$3053,F$3053,F2860))</f>
        <v>32.57</v>
      </c>
      <c r="BN2860" s="6">
        <f>IF(BM2860&gt;0, BM2860/BM$3049, BM2860/BM$3050*-1)</f>
        <v>4.1146206097420771E-2</v>
      </c>
      <c r="BO2860" s="6">
        <f>IF(O2860&gt;O$3054,O$3054,IF(O2860&lt;O$3053,O$3053,O2860))</f>
        <v>0.04</v>
      </c>
      <c r="BP2860" s="26">
        <f>BO2860/BO$3049</f>
        <v>3.7718448619678002E-4</v>
      </c>
      <c r="BQ2860" s="26">
        <f>IF(OR(BD2860=0, BH2860=0,BN2860=0,BP2860=0), 0,BD2860+BH2860+BK2860+BL2860+BN2860+BP2860)</f>
        <v>0</v>
      </c>
      <c r="BR2860" s="6">
        <f>IF(D2860&gt;0,C2860/D2860,0)</f>
        <v>5.1724137931034482E-2</v>
      </c>
    </row>
    <row r="2861" spans="1:70" x14ac:dyDescent="0.2">
      <c r="A2861" s="15" t="s">
        <v>5762</v>
      </c>
      <c r="B2861" s="15" t="s">
        <v>5760</v>
      </c>
      <c r="C2861" s="15">
        <v>0.6</v>
      </c>
      <c r="D2861" s="15">
        <v>1.5</v>
      </c>
      <c r="E2861" s="15"/>
      <c r="F2861" s="15"/>
      <c r="G2861" s="15"/>
      <c r="H2861" s="21">
        <v>107260000</v>
      </c>
      <c r="I2861" s="15">
        <v>2.52</v>
      </c>
      <c r="J2861" s="15"/>
      <c r="K2861" s="15"/>
      <c r="L2861" s="15"/>
      <c r="M2861" s="15"/>
      <c r="N2861" s="15"/>
      <c r="O2861" s="15"/>
      <c r="P2861" s="15"/>
      <c r="Q2861" s="15"/>
      <c r="R2861" s="15"/>
      <c r="S2861" s="15"/>
      <c r="T2861" s="15"/>
      <c r="U2861" s="15"/>
      <c r="V2861" s="15"/>
      <c r="W2861" s="15"/>
      <c r="X2861" s="15"/>
      <c r="Y2861" s="15"/>
      <c r="Z2861" s="15"/>
      <c r="AA2861" s="15"/>
      <c r="AB2861" s="15"/>
      <c r="AC2861" s="15"/>
      <c r="AD2861" s="15"/>
      <c r="AE2861" s="15"/>
      <c r="AF2861" s="15"/>
      <c r="AG2861" s="15"/>
      <c r="AH2861" s="15"/>
      <c r="AI2861" s="15"/>
      <c r="AJ2861" s="15"/>
      <c r="AK2861" s="15"/>
      <c r="AL2861" s="15"/>
      <c r="AM2861" s="15"/>
      <c r="AN2861" s="15"/>
      <c r="AO2861" s="15"/>
      <c r="AP2861" s="15"/>
      <c r="AQ2861" s="15"/>
      <c r="AR2861" s="15"/>
      <c r="AS2861" s="15"/>
      <c r="AT2861" s="15"/>
      <c r="AU2861" s="15"/>
      <c r="AV2861" s="15"/>
      <c r="AW2861" s="15">
        <v>0</v>
      </c>
      <c r="AX2861" s="15">
        <v>200</v>
      </c>
      <c r="AZ2861" s="6">
        <f>IF(D2861&gt;0,H2861/D2861,0)</f>
        <v>71506666.666666672</v>
      </c>
      <c r="BA2861" s="6">
        <f>AZ2861*Q2861</f>
        <v>0</v>
      </c>
      <c r="BB2861" s="6">
        <f>IF(C2861&gt;C$3054,C$3054,IF(C2861&lt;C$3053,C$3053,C2861))</f>
        <v>0.6</v>
      </c>
      <c r="BC2861" s="6">
        <f>IF(BB2861&gt;0,(D2861/15)-BB2861,0)</f>
        <v>-0.5</v>
      </c>
      <c r="BD2861" s="6">
        <f>BC2861/BC$3049</f>
        <v>-9.6289639234818328E-2</v>
      </c>
      <c r="BE2861" s="15">
        <f>IF(AU2861&gt;AU$3054,AU$3054,IF(AU2861&lt;AU$3053,AU$3053,AU2861))</f>
        <v>0</v>
      </c>
      <c r="BF2861" s="15">
        <f>IF(I2861&gt;I$3054,I$3054,IF(I2861&lt;I$3053,I$3053,I2861))</f>
        <v>2.52</v>
      </c>
      <c r="BG2861" s="6">
        <f>IF(BE2861&gt;0, BF2861/BE2861,0)</f>
        <v>0</v>
      </c>
      <c r="BH2861" s="26">
        <f>BG2861/BG$3049</f>
        <v>0</v>
      </c>
      <c r="BI2861" s="26">
        <f>IF(AV2861&gt;AV$3054,AV$3054,IF(AV2861&lt;AV$3053,AV$3053,AV2861))</f>
        <v>0</v>
      </c>
      <c r="BJ2861" s="6">
        <f>IF(BI2861&gt;0, BF2861/BI2861,0)</f>
        <v>0</v>
      </c>
      <c r="BK2861" s="26">
        <f>BJ2861/BJ$3049</f>
        <v>0</v>
      </c>
      <c r="BL2861" s="6">
        <f>IF(_xlfn.NUMBERVALUE(AL2861),IF(ABS(AL2861)&lt;1,1-ABS(AL2861),0),0)</f>
        <v>0</v>
      </c>
      <c r="BM2861" s="6">
        <f>IF(F2861&gt;F$3054,F$3054,IF(F2861&lt;F$3053,F$3053,F2861))</f>
        <v>0</v>
      </c>
      <c r="BN2861" s="6">
        <f>IF(BM2861&gt;0, BM2861/BM$3049, BM2861/BM$3050*-1)</f>
        <v>0</v>
      </c>
      <c r="BO2861" s="6">
        <f>IF(O2861&gt;O$3054,O$3054,IF(O2861&lt;O$3053,O$3053,O2861))</f>
        <v>0</v>
      </c>
      <c r="BP2861" s="26">
        <f>BO2861/BO$3049</f>
        <v>0</v>
      </c>
      <c r="BQ2861" s="26">
        <f>IF(OR(BD2861=0, BH2861=0,BN2861=0,BP2861=0), 0,BD2861+BH2861+BK2861+BL2861+BN2861+BP2861)</f>
        <v>0</v>
      </c>
      <c r="BR2861" s="6">
        <f>IF(D2861&gt;0,C2861/D2861,0)</f>
        <v>0.39999999999999997</v>
      </c>
    </row>
    <row r="2862" spans="1:70" x14ac:dyDescent="0.2">
      <c r="A2862" s="15" t="s">
        <v>5759</v>
      </c>
      <c r="B2862" s="15" t="s">
        <v>5760</v>
      </c>
      <c r="C2862" s="15">
        <v>0.6</v>
      </c>
      <c r="D2862" s="15">
        <v>3</v>
      </c>
      <c r="E2862" s="15"/>
      <c r="F2862" s="15"/>
      <c r="G2862" s="15"/>
      <c r="H2862" s="21">
        <v>107260000</v>
      </c>
      <c r="I2862" s="15">
        <v>5.03</v>
      </c>
      <c r="J2862" s="15"/>
      <c r="K2862" s="15"/>
      <c r="L2862" s="15"/>
      <c r="M2862" s="15"/>
      <c r="N2862" s="15"/>
      <c r="O2862" s="15"/>
      <c r="P2862" s="15"/>
      <c r="Q2862" s="15"/>
      <c r="R2862" s="15"/>
      <c r="S2862" s="15"/>
      <c r="T2862" s="15"/>
      <c r="U2862" s="15"/>
      <c r="V2862" s="15"/>
      <c r="W2862" s="15"/>
      <c r="X2862" s="15"/>
      <c r="Y2862" s="15"/>
      <c r="Z2862" s="15"/>
      <c r="AA2862" s="15"/>
      <c r="AB2862" s="15"/>
      <c r="AC2862" s="15"/>
      <c r="AD2862" s="15"/>
      <c r="AE2862" s="15"/>
      <c r="AF2862" s="15"/>
      <c r="AG2862" s="15"/>
      <c r="AH2862" s="15"/>
      <c r="AI2862" s="15"/>
      <c r="AJ2862" s="15"/>
      <c r="AK2862" s="15"/>
      <c r="AL2862" s="15"/>
      <c r="AM2862" s="15"/>
      <c r="AN2862" s="15"/>
      <c r="AO2862" s="15"/>
      <c r="AP2862" s="15"/>
      <c r="AQ2862" s="15"/>
      <c r="AR2862" s="15"/>
      <c r="AS2862" s="15"/>
      <c r="AT2862" s="15"/>
      <c r="AU2862" s="15"/>
      <c r="AV2862" s="15"/>
      <c r="AW2862" s="15">
        <v>0</v>
      </c>
      <c r="AX2862" s="15"/>
      <c r="AZ2862" s="6">
        <f>IF(D2862&gt;0,H2862/D2862,0)</f>
        <v>35753333.333333336</v>
      </c>
      <c r="BA2862" s="6">
        <f>AZ2862*Q2862</f>
        <v>0</v>
      </c>
      <c r="BB2862" s="6">
        <f>IF(C2862&gt;C$3054,C$3054,IF(C2862&lt;C$3053,C$3053,C2862))</f>
        <v>0.6</v>
      </c>
      <c r="BC2862" s="6">
        <f>IF(BB2862&gt;0,(D2862/15)-BB2862,0)</f>
        <v>-0.39999999999999997</v>
      </c>
      <c r="BD2862" s="6">
        <f>BC2862/BC$3049</f>
        <v>-7.7031711387854654E-2</v>
      </c>
      <c r="BE2862" s="15">
        <f>IF(AU2862&gt;AU$3054,AU$3054,IF(AU2862&lt;AU$3053,AU$3053,AU2862))</f>
        <v>0</v>
      </c>
      <c r="BF2862" s="15">
        <f>IF(I2862&gt;I$3054,I$3054,IF(I2862&lt;I$3053,I$3053,I2862))</f>
        <v>5.03</v>
      </c>
      <c r="BG2862" s="6">
        <f>IF(BE2862&gt;0, BF2862/BE2862,0)</f>
        <v>0</v>
      </c>
      <c r="BH2862" s="26">
        <f>BG2862/BG$3049</f>
        <v>0</v>
      </c>
      <c r="BI2862" s="26">
        <f>IF(AV2862&gt;AV$3054,AV$3054,IF(AV2862&lt;AV$3053,AV$3053,AV2862))</f>
        <v>0</v>
      </c>
      <c r="BJ2862" s="6">
        <f>IF(BI2862&gt;0, BF2862/BI2862,0)</f>
        <v>0</v>
      </c>
      <c r="BK2862" s="26">
        <f>BJ2862/BJ$3049</f>
        <v>0</v>
      </c>
      <c r="BL2862" s="6">
        <f>IF(_xlfn.NUMBERVALUE(AL2862),IF(ABS(AL2862)&lt;1,1-ABS(AL2862),0),0)</f>
        <v>0</v>
      </c>
      <c r="BM2862" s="6">
        <f>IF(F2862&gt;F$3054,F$3054,IF(F2862&lt;F$3053,F$3053,F2862))</f>
        <v>0</v>
      </c>
      <c r="BN2862" s="6">
        <f>IF(BM2862&gt;0, BM2862/BM$3049, BM2862/BM$3050*-1)</f>
        <v>0</v>
      </c>
      <c r="BO2862" s="6">
        <f>IF(O2862&gt;O$3054,O$3054,IF(O2862&lt;O$3053,O$3053,O2862))</f>
        <v>0</v>
      </c>
      <c r="BP2862" s="26">
        <f>BO2862/BO$3049</f>
        <v>0</v>
      </c>
      <c r="BQ2862" s="26">
        <f>IF(OR(BD2862=0, BH2862=0,BN2862=0,BP2862=0), 0,BD2862+BH2862+BK2862+BL2862+BN2862+BP2862)</f>
        <v>0</v>
      </c>
      <c r="BR2862" s="6">
        <f>IF(D2862&gt;0,C2862/D2862,0)</f>
        <v>0.19999999999999998</v>
      </c>
    </row>
    <row r="2863" spans="1:70" x14ac:dyDescent="0.2">
      <c r="A2863" s="15" t="s">
        <v>5729</v>
      </c>
      <c r="B2863" s="15" t="s">
        <v>5730</v>
      </c>
      <c r="C2863" s="15"/>
      <c r="D2863" s="15">
        <v>46.8</v>
      </c>
      <c r="E2863" s="15"/>
      <c r="F2863" s="15"/>
      <c r="G2863" s="15"/>
      <c r="H2863" s="21"/>
      <c r="I2863" s="15"/>
      <c r="J2863" s="15"/>
      <c r="K2863" s="15"/>
      <c r="L2863" s="15"/>
      <c r="M2863" s="15"/>
      <c r="N2863" s="15"/>
      <c r="O2863" s="15"/>
      <c r="P2863" s="15"/>
      <c r="Q2863" s="15"/>
      <c r="R2863" s="15"/>
      <c r="S2863" s="15"/>
      <c r="T2863" s="15"/>
      <c r="U2863" s="15"/>
      <c r="V2863" s="15"/>
      <c r="W2863" s="15"/>
      <c r="X2863" s="15"/>
      <c r="Y2863" s="15"/>
      <c r="Z2863" s="15"/>
      <c r="AA2863" s="15"/>
      <c r="AB2863" s="15"/>
      <c r="AC2863" s="15"/>
      <c r="AD2863" s="15"/>
      <c r="AE2863" s="15"/>
      <c r="AF2863" s="15"/>
      <c r="AG2863" s="15"/>
      <c r="AH2863" s="15"/>
      <c r="AI2863" s="15"/>
      <c r="AJ2863" s="15"/>
      <c r="AK2863" s="15"/>
      <c r="AL2863" s="15"/>
      <c r="AM2863" s="15"/>
      <c r="AN2863" s="15"/>
      <c r="AO2863" s="15"/>
      <c r="AP2863" s="15"/>
      <c r="AQ2863" s="15"/>
      <c r="AR2863" s="15"/>
      <c r="AS2863" s="15"/>
      <c r="AT2863" s="15"/>
      <c r="AU2863" s="15"/>
      <c r="AV2863" s="15"/>
      <c r="AW2863" s="15">
        <v>20</v>
      </c>
      <c r="AX2863" s="15">
        <v>440</v>
      </c>
      <c r="AZ2863" s="6">
        <f>IF(D2863&gt;0,H2863/D2863,0)</f>
        <v>0</v>
      </c>
      <c r="BA2863" s="6">
        <f>AZ2863*Q2863</f>
        <v>0</v>
      </c>
      <c r="BB2863" s="6">
        <f>IF(C2863&gt;C$3054,C$3054,IF(C2863&lt;C$3053,C$3053,C2863))</f>
        <v>0</v>
      </c>
      <c r="BC2863" s="6">
        <f>IF(BB2863&gt;0,(D2863/15)-BB2863,0)</f>
        <v>0</v>
      </c>
      <c r="BD2863" s="6">
        <f>BC2863/BC$3049</f>
        <v>0</v>
      </c>
      <c r="BE2863" s="15">
        <f>IF(AU2863&gt;AU$3054,AU$3054,IF(AU2863&lt;AU$3053,AU$3053,AU2863))</f>
        <v>0</v>
      </c>
      <c r="BF2863" s="15">
        <f>IF(I2863&gt;I$3054,I$3054,IF(I2863&lt;I$3053,I$3053,I2863))</f>
        <v>0</v>
      </c>
      <c r="BG2863" s="6">
        <f>IF(BE2863&gt;0, BF2863/BE2863,0)</f>
        <v>0</v>
      </c>
      <c r="BH2863" s="26">
        <f>BG2863/BG$3049</f>
        <v>0</v>
      </c>
      <c r="BI2863" s="26">
        <f>IF(AV2863&gt;AV$3054,AV$3054,IF(AV2863&lt;AV$3053,AV$3053,AV2863))</f>
        <v>0</v>
      </c>
      <c r="BJ2863" s="6">
        <f>IF(BI2863&gt;0, BF2863/BI2863,0)</f>
        <v>0</v>
      </c>
      <c r="BK2863" s="26">
        <f>BJ2863/BJ$3049</f>
        <v>0</v>
      </c>
      <c r="BL2863" s="6">
        <f>IF(_xlfn.NUMBERVALUE(AL2863),IF(ABS(AL2863)&lt;1,1-ABS(AL2863),0),0)</f>
        <v>0</v>
      </c>
      <c r="BM2863" s="6">
        <f>IF(F2863&gt;F$3054,F$3054,IF(F2863&lt;F$3053,F$3053,F2863))</f>
        <v>0</v>
      </c>
      <c r="BN2863" s="6">
        <f>IF(BM2863&gt;0, BM2863/BM$3049, BM2863/BM$3050*-1)</f>
        <v>0</v>
      </c>
      <c r="BO2863" s="6">
        <f>IF(O2863&gt;O$3054,O$3054,IF(O2863&lt;O$3053,O$3053,O2863))</f>
        <v>0</v>
      </c>
      <c r="BP2863" s="26">
        <f>BO2863/BO$3049</f>
        <v>0</v>
      </c>
      <c r="BQ2863" s="26">
        <f>IF(OR(BD2863=0, BH2863=0,BN2863=0,BP2863=0), 0,BD2863+BH2863+BK2863+BL2863+BN2863+BP2863)</f>
        <v>0</v>
      </c>
      <c r="BR2863" s="6">
        <f>IF(D2863&gt;0,C2863/D2863,0)</f>
        <v>0</v>
      </c>
    </row>
    <row r="2864" spans="1:70" x14ac:dyDescent="0.2">
      <c r="A2864" s="15" t="s">
        <v>5785</v>
      </c>
      <c r="B2864" s="15" t="s">
        <v>5786</v>
      </c>
      <c r="C2864" s="15">
        <v>0.01</v>
      </c>
      <c r="D2864" s="15">
        <v>0</v>
      </c>
      <c r="E2864" s="15">
        <v>0.1</v>
      </c>
      <c r="F2864" s="15">
        <v>-76.67</v>
      </c>
      <c r="G2864" s="15">
        <v>0.23</v>
      </c>
      <c r="H2864" s="21"/>
      <c r="I2864" s="15">
        <v>0</v>
      </c>
      <c r="J2864" s="15">
        <v>0</v>
      </c>
      <c r="K2864" s="15"/>
      <c r="L2864" s="15">
        <v>0</v>
      </c>
      <c r="M2864" s="15"/>
      <c r="N2864" s="15">
        <v>0</v>
      </c>
      <c r="O2864" s="15"/>
      <c r="P2864" s="15"/>
      <c r="Q2864" s="15">
        <v>0.09</v>
      </c>
      <c r="R2864" s="15">
        <v>0</v>
      </c>
      <c r="S2864" s="15">
        <v>7.0000000000000007E-2</v>
      </c>
      <c r="T2864" s="15">
        <v>1.94</v>
      </c>
      <c r="U2864" s="15">
        <v>1.25</v>
      </c>
      <c r="V2864" s="15">
        <v>51.6</v>
      </c>
      <c r="W2864" s="15">
        <v>48.25</v>
      </c>
      <c r="X2864" s="15">
        <v>5.46</v>
      </c>
      <c r="Y2864" s="15">
        <v>3.33</v>
      </c>
      <c r="Z2864" s="15">
        <v>145.16999999999999</v>
      </c>
      <c r="AA2864" s="15">
        <v>128.28</v>
      </c>
      <c r="AB2864" s="15">
        <v>2.0099999999999998</v>
      </c>
      <c r="AC2864" s="15">
        <v>6.38</v>
      </c>
      <c r="AD2864" s="15">
        <v>-1.48</v>
      </c>
      <c r="AE2864" s="15">
        <v>5.0599999999999996</v>
      </c>
      <c r="AF2864" s="15">
        <v>3.65</v>
      </c>
      <c r="AG2864" s="15">
        <v>-0.62</v>
      </c>
      <c r="AH2864" s="15">
        <v>2.86</v>
      </c>
      <c r="AI2864" s="15">
        <v>6.91</v>
      </c>
      <c r="AJ2864" s="15">
        <v>-7.37</v>
      </c>
      <c r="AK2864" s="15">
        <v>6.09</v>
      </c>
      <c r="AL2864" s="15"/>
      <c r="AM2864" s="15">
        <v>48.21</v>
      </c>
      <c r="AN2864" s="15"/>
      <c r="AO2864" s="15">
        <v>21.56</v>
      </c>
      <c r="AP2864" s="15">
        <v>9.59</v>
      </c>
      <c r="AQ2864" s="15">
        <v>6.96</v>
      </c>
      <c r="AR2864" s="15"/>
      <c r="AS2864" s="15">
        <v>36.659999999999997</v>
      </c>
      <c r="AT2864" s="15">
        <v>41.51</v>
      </c>
      <c r="AU2864" s="15"/>
      <c r="AV2864" s="15"/>
      <c r="AW2864" s="15">
        <v>0</v>
      </c>
      <c r="AX2864" s="16">
        <v>4203</v>
      </c>
      <c r="AZ2864" s="6">
        <f>IF(D2864&gt;0,H2864/D2864,0)</f>
        <v>0</v>
      </c>
      <c r="BA2864" s="6">
        <f>AZ2864*Q2864</f>
        <v>0</v>
      </c>
      <c r="BB2864" s="6">
        <f>IF(C2864&gt;C$3054,C$3054,IF(C2864&lt;C$3053,C$3053,C2864))</f>
        <v>0.01</v>
      </c>
      <c r="BC2864" s="6">
        <f>IF(BB2864&gt;0,(D2864/15)-BB2864,0)</f>
        <v>-0.01</v>
      </c>
      <c r="BD2864" s="6">
        <f>BC2864/BC$3049</f>
        <v>-1.9257927846963667E-3</v>
      </c>
      <c r="BE2864" s="15">
        <f>IF(AU2864&gt;AU$3054,AU$3054,IF(AU2864&lt;AU$3053,AU$3053,AU2864))</f>
        <v>0</v>
      </c>
      <c r="BF2864" s="15">
        <f>IF(I2864&gt;I$3054,I$3054,IF(I2864&lt;I$3053,I$3053,I2864))</f>
        <v>0</v>
      </c>
      <c r="BG2864" s="6">
        <f>IF(BE2864&gt;0, BF2864/BE2864,0)</f>
        <v>0</v>
      </c>
      <c r="BH2864" s="26">
        <f>BG2864/BG$3049</f>
        <v>0</v>
      </c>
      <c r="BI2864" s="26">
        <f>IF(AV2864&gt;AV$3054,AV$3054,IF(AV2864&lt;AV$3053,AV$3053,AV2864))</f>
        <v>0</v>
      </c>
      <c r="BJ2864" s="6">
        <f>IF(BI2864&gt;0, BF2864/BI2864,0)</f>
        <v>0</v>
      </c>
      <c r="BK2864" s="26">
        <f>BJ2864/BJ$3049</f>
        <v>0</v>
      </c>
      <c r="BL2864" s="6">
        <f>IF(_xlfn.NUMBERVALUE(AL2864),IF(ABS(AL2864)&lt;1,1-ABS(AL2864),0),0)</f>
        <v>0</v>
      </c>
      <c r="BM2864" s="6">
        <f>IF(F2864&gt;F$3054,F$3054,IF(F2864&lt;F$3053,F$3053,F2864))</f>
        <v>-76.67</v>
      </c>
      <c r="BN2864" s="6">
        <f>IF(BM2864&gt;0, BM2864/BM$3049, BM2864/BM$3050*-1)</f>
        <v>-0.77086265835511769</v>
      </c>
      <c r="BO2864" s="6">
        <f>IF(O2864&gt;O$3054,O$3054,IF(O2864&lt;O$3053,O$3053,O2864))</f>
        <v>0</v>
      </c>
      <c r="BP2864" s="26">
        <f>BO2864/BO$3049</f>
        <v>0</v>
      </c>
      <c r="BQ2864" s="26">
        <f>IF(OR(BD2864=0, BH2864=0,BN2864=0,BP2864=0), 0,BD2864+BH2864+BK2864+BL2864+BN2864+BP2864)</f>
        <v>0</v>
      </c>
      <c r="BR2864" s="6">
        <f>IF(D2864&gt;0,C2864/D2864,0)</f>
        <v>0</v>
      </c>
    </row>
    <row r="2865" spans="1:70" x14ac:dyDescent="0.2">
      <c r="A2865" s="15" t="s">
        <v>5832</v>
      </c>
      <c r="B2865" s="15" t="s">
        <v>5833</v>
      </c>
      <c r="C2865" s="15">
        <v>-0.79</v>
      </c>
      <c r="D2865" s="15">
        <v>0.12</v>
      </c>
      <c r="E2865" s="15">
        <v>0.12</v>
      </c>
      <c r="F2865" s="15">
        <v>29.03</v>
      </c>
      <c r="G2865" s="15"/>
      <c r="H2865" s="21">
        <v>27930000</v>
      </c>
      <c r="I2865" s="15"/>
      <c r="J2865" s="15">
        <v>0</v>
      </c>
      <c r="K2865" s="15"/>
      <c r="L2865" s="15">
        <v>0</v>
      </c>
      <c r="M2865" s="15"/>
      <c r="N2865" s="15">
        <v>0</v>
      </c>
      <c r="O2865" s="15"/>
      <c r="P2865" s="15">
        <v>6.49</v>
      </c>
      <c r="Q2865" s="15">
        <v>-0.06</v>
      </c>
      <c r="R2865" s="15">
        <v>0.04</v>
      </c>
      <c r="S2865" s="15">
        <v>0.47</v>
      </c>
      <c r="T2865" s="15">
        <v>0</v>
      </c>
      <c r="U2865" s="15">
        <v>0</v>
      </c>
      <c r="V2865" s="15">
        <v>32.01</v>
      </c>
      <c r="W2865" s="15">
        <v>32.01</v>
      </c>
      <c r="X2865" s="15"/>
      <c r="Y2865" s="15"/>
      <c r="Z2865" s="15"/>
      <c r="AA2865" s="15"/>
      <c r="AB2865" s="15">
        <v>-6.12</v>
      </c>
      <c r="AC2865" s="15">
        <v>-145.4</v>
      </c>
      <c r="AD2865" s="15"/>
      <c r="AE2865" s="15">
        <v>-145.4</v>
      </c>
      <c r="AF2865" s="15">
        <v>-101.43</v>
      </c>
      <c r="AG2865" s="15"/>
      <c r="AH2865" s="15">
        <v>-101.43</v>
      </c>
      <c r="AI2865" s="15">
        <v>-178.45</v>
      </c>
      <c r="AJ2865" s="15"/>
      <c r="AK2865" s="15">
        <v>-178.45</v>
      </c>
      <c r="AL2865" s="15"/>
      <c r="AM2865" s="15">
        <v>144.27000000000001</v>
      </c>
      <c r="AN2865" s="15">
        <v>72.58</v>
      </c>
      <c r="AO2865" s="15">
        <v>-54.63</v>
      </c>
      <c r="AP2865" s="15">
        <v>-516.54999999999995</v>
      </c>
      <c r="AQ2865" s="15">
        <v>-532.22</v>
      </c>
      <c r="AR2865" s="15"/>
      <c r="AS2865" s="15"/>
      <c r="AT2865" s="15"/>
      <c r="AU2865" s="15"/>
      <c r="AV2865" s="15"/>
      <c r="AW2865" s="15">
        <v>0</v>
      </c>
      <c r="AX2865" s="15"/>
      <c r="AZ2865" s="6">
        <f>IF(D2865&gt;0,H2865/D2865,0)</f>
        <v>232750000</v>
      </c>
      <c r="BA2865" s="6">
        <f>AZ2865*Q2865</f>
        <v>-13965000</v>
      </c>
      <c r="BB2865" s="6">
        <f>IF(C2865&gt;C$3054,C$3054,IF(C2865&lt;C$3053,C$3053,C2865))</f>
        <v>-0.79</v>
      </c>
      <c r="BC2865" s="6">
        <f>IF(BB2865&gt;0,(D2865/15)-BB2865,0)</f>
        <v>0</v>
      </c>
      <c r="BD2865" s="6">
        <f>BC2865/BC$3049</f>
        <v>0</v>
      </c>
      <c r="BE2865" s="15">
        <f>IF(AU2865&gt;AU$3054,AU$3054,IF(AU2865&lt;AU$3053,AU$3053,AU2865))</f>
        <v>0</v>
      </c>
      <c r="BF2865" s="15">
        <f>IF(I2865&gt;I$3054,I$3054,IF(I2865&lt;I$3053,I$3053,I2865))</f>
        <v>0</v>
      </c>
      <c r="BG2865" s="6">
        <f>IF(BE2865&gt;0, BF2865/BE2865,0)</f>
        <v>0</v>
      </c>
      <c r="BH2865" s="26">
        <f>BG2865/BG$3049</f>
        <v>0</v>
      </c>
      <c r="BI2865" s="26">
        <f>IF(AV2865&gt;AV$3054,AV$3054,IF(AV2865&lt;AV$3053,AV$3053,AV2865))</f>
        <v>0</v>
      </c>
      <c r="BJ2865" s="6">
        <f>IF(BI2865&gt;0, BF2865/BI2865,0)</f>
        <v>0</v>
      </c>
      <c r="BK2865" s="26">
        <f>BJ2865/BJ$3049</f>
        <v>0</v>
      </c>
      <c r="BL2865" s="6">
        <f>IF(_xlfn.NUMBERVALUE(AL2865),IF(ABS(AL2865)&lt;1,1-ABS(AL2865),0),0)</f>
        <v>0</v>
      </c>
      <c r="BM2865" s="6">
        <f>IF(F2865&gt;F$3054,F$3054,IF(F2865&lt;F$3053,F$3053,F2865))</f>
        <v>29.03</v>
      </c>
      <c r="BN2865" s="6">
        <f>IF(BM2865&gt;0, BM2865/BM$3049, BM2865/BM$3050*-1)</f>
        <v>3.6674067025118974E-2</v>
      </c>
      <c r="BO2865" s="6">
        <f>IF(O2865&gt;O$3054,O$3054,IF(O2865&lt;O$3053,O$3053,O2865))</f>
        <v>0</v>
      </c>
      <c r="BP2865" s="26">
        <f>BO2865/BO$3049</f>
        <v>0</v>
      </c>
      <c r="BQ2865" s="26">
        <f>IF(OR(BD2865=0, BH2865=0,BN2865=0,BP2865=0), 0,BD2865+BH2865+BK2865+BL2865+BN2865+BP2865)</f>
        <v>0</v>
      </c>
      <c r="BR2865" s="6">
        <f>IF(D2865&gt;0,C2865/D2865,0)</f>
        <v>-6.5833333333333339</v>
      </c>
    </row>
    <row r="2866" spans="1:70" x14ac:dyDescent="0.2">
      <c r="A2866" s="15" t="s">
        <v>5747</v>
      </c>
      <c r="B2866" s="15" t="s">
        <v>5748</v>
      </c>
      <c r="C2866" s="15"/>
      <c r="D2866" s="15"/>
      <c r="E2866" s="15"/>
      <c r="F2866" s="15"/>
      <c r="G2866" s="15"/>
      <c r="H2866" s="21"/>
      <c r="I2866" s="15"/>
      <c r="J2866" s="15"/>
      <c r="K2866" s="15"/>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c r="AG2866" s="15"/>
      <c r="AH2866" s="15"/>
      <c r="AI2866" s="15"/>
      <c r="AJ2866" s="15"/>
      <c r="AK2866" s="15"/>
      <c r="AL2866" s="15"/>
      <c r="AM2866" s="15"/>
      <c r="AN2866" s="15"/>
      <c r="AO2866" s="15"/>
      <c r="AP2866" s="15"/>
      <c r="AQ2866" s="15"/>
      <c r="AR2866" s="15"/>
      <c r="AS2866" s="15"/>
      <c r="AT2866" s="15"/>
      <c r="AU2866" s="15"/>
      <c r="AV2866" s="15"/>
      <c r="AW2866" s="15"/>
      <c r="AX2866" s="15"/>
      <c r="AZ2866" s="6">
        <f>IF(D2866&gt;0,H2866/D2866,0)</f>
        <v>0</v>
      </c>
      <c r="BA2866" s="6">
        <f>AZ2866*Q2866</f>
        <v>0</v>
      </c>
      <c r="BB2866" s="6">
        <f>IF(C2866&gt;C$3054,C$3054,IF(C2866&lt;C$3053,C$3053,C2866))</f>
        <v>0</v>
      </c>
      <c r="BC2866" s="6">
        <f>IF(BB2866&gt;0,(D2866/15)-BB2866,0)</f>
        <v>0</v>
      </c>
      <c r="BD2866" s="6">
        <f>BC2866/BC$3049</f>
        <v>0</v>
      </c>
      <c r="BE2866" s="15">
        <f>IF(AU2866&gt;AU$3054,AU$3054,IF(AU2866&lt;AU$3053,AU$3053,AU2866))</f>
        <v>0</v>
      </c>
      <c r="BF2866" s="15">
        <f>IF(I2866&gt;I$3054,I$3054,IF(I2866&lt;I$3053,I$3053,I2866))</f>
        <v>0</v>
      </c>
      <c r="BG2866" s="6">
        <f>IF(BE2866&gt;0, BF2866/BE2866,0)</f>
        <v>0</v>
      </c>
      <c r="BH2866" s="26">
        <f>BG2866/BG$3049</f>
        <v>0</v>
      </c>
      <c r="BI2866" s="26">
        <f>IF(AV2866&gt;AV$3054,AV$3054,IF(AV2866&lt;AV$3053,AV$3053,AV2866))</f>
        <v>0</v>
      </c>
      <c r="BJ2866" s="6">
        <f>IF(BI2866&gt;0, BF2866/BI2866,0)</f>
        <v>0</v>
      </c>
      <c r="BK2866" s="26">
        <f>BJ2866/BJ$3049</f>
        <v>0</v>
      </c>
      <c r="BL2866" s="6">
        <f>IF(_xlfn.NUMBERVALUE(AL2866),IF(ABS(AL2866)&lt;1,1-ABS(AL2866),0),0)</f>
        <v>0</v>
      </c>
      <c r="BM2866" s="6">
        <f>IF(F2866&gt;F$3054,F$3054,IF(F2866&lt;F$3053,F$3053,F2866))</f>
        <v>0</v>
      </c>
      <c r="BN2866" s="6">
        <f>IF(BM2866&gt;0, BM2866/BM$3049, BM2866/BM$3050*-1)</f>
        <v>0</v>
      </c>
      <c r="BO2866" s="6">
        <f>IF(O2866&gt;O$3054,O$3054,IF(O2866&lt;O$3053,O$3053,O2866))</f>
        <v>0</v>
      </c>
      <c r="BP2866" s="26">
        <f>BO2866/BO$3049</f>
        <v>0</v>
      </c>
      <c r="BQ2866" s="26">
        <f>IF(OR(BD2866=0, BH2866=0,BN2866=0,BP2866=0), 0,BD2866+BH2866+BK2866+BL2866+BN2866+BP2866)</f>
        <v>0</v>
      </c>
      <c r="BR2866" s="6">
        <f>IF(D2866&gt;0,C2866/D2866,0)</f>
        <v>0</v>
      </c>
    </row>
    <row r="2867" spans="1:70" x14ac:dyDescent="0.2">
      <c r="A2867" s="15" t="s">
        <v>5745</v>
      </c>
      <c r="B2867" s="15" t="s">
        <v>5746</v>
      </c>
      <c r="C2867" s="15"/>
      <c r="D2867" s="15">
        <v>56.85</v>
      </c>
      <c r="E2867" s="15"/>
      <c r="F2867" s="15"/>
      <c r="G2867" s="15"/>
      <c r="H2867" s="21"/>
      <c r="I2867" s="15"/>
      <c r="J2867" s="15"/>
      <c r="K2867" s="15"/>
      <c r="L2867" s="15"/>
      <c r="M2867" s="15"/>
      <c r="N2867" s="15"/>
      <c r="O2867" s="15"/>
      <c r="P2867" s="15"/>
      <c r="Q2867" s="15"/>
      <c r="R2867" s="15"/>
      <c r="S2867" s="15"/>
      <c r="T2867" s="15"/>
      <c r="U2867" s="15"/>
      <c r="V2867" s="15"/>
      <c r="W2867" s="15"/>
      <c r="X2867" s="15"/>
      <c r="Y2867" s="15"/>
      <c r="Z2867" s="15"/>
      <c r="AA2867" s="15"/>
      <c r="AB2867" s="15"/>
      <c r="AC2867" s="15"/>
      <c r="AD2867" s="15"/>
      <c r="AE2867" s="15"/>
      <c r="AF2867" s="15"/>
      <c r="AG2867" s="15"/>
      <c r="AH2867" s="15"/>
      <c r="AI2867" s="15"/>
      <c r="AJ2867" s="15"/>
      <c r="AK2867" s="15"/>
      <c r="AL2867" s="15"/>
      <c r="AM2867" s="15"/>
      <c r="AN2867" s="15"/>
      <c r="AO2867" s="15"/>
      <c r="AP2867" s="15"/>
      <c r="AQ2867" s="15"/>
      <c r="AR2867" s="15"/>
      <c r="AS2867" s="15"/>
      <c r="AT2867" s="15"/>
      <c r="AU2867" s="15"/>
      <c r="AV2867" s="15"/>
      <c r="AW2867" s="16">
        <v>3797</v>
      </c>
      <c r="AX2867" s="16">
        <v>3233</v>
      </c>
      <c r="AZ2867" s="6">
        <f>IF(D2867&gt;0,H2867/D2867,0)</f>
        <v>0</v>
      </c>
      <c r="BA2867" s="6">
        <f>AZ2867*Q2867</f>
        <v>0</v>
      </c>
      <c r="BB2867" s="6">
        <f>IF(C2867&gt;C$3054,C$3054,IF(C2867&lt;C$3053,C$3053,C2867))</f>
        <v>0</v>
      </c>
      <c r="BC2867" s="6">
        <f>IF(BB2867&gt;0,(D2867/15)-BB2867,0)</f>
        <v>0</v>
      </c>
      <c r="BD2867" s="6">
        <f>BC2867/BC$3049</f>
        <v>0</v>
      </c>
      <c r="BE2867" s="15">
        <f>IF(AU2867&gt;AU$3054,AU$3054,IF(AU2867&lt;AU$3053,AU$3053,AU2867))</f>
        <v>0</v>
      </c>
      <c r="BF2867" s="15">
        <f>IF(I2867&gt;I$3054,I$3054,IF(I2867&lt;I$3053,I$3053,I2867))</f>
        <v>0</v>
      </c>
      <c r="BG2867" s="6">
        <f>IF(BE2867&gt;0, BF2867/BE2867,0)</f>
        <v>0</v>
      </c>
      <c r="BH2867" s="26">
        <f>BG2867/BG$3049</f>
        <v>0</v>
      </c>
      <c r="BI2867" s="26">
        <f>IF(AV2867&gt;AV$3054,AV$3054,IF(AV2867&lt;AV$3053,AV$3053,AV2867))</f>
        <v>0</v>
      </c>
      <c r="BJ2867" s="6">
        <f>IF(BI2867&gt;0, BF2867/BI2867,0)</f>
        <v>0</v>
      </c>
      <c r="BK2867" s="26">
        <f>BJ2867/BJ$3049</f>
        <v>0</v>
      </c>
      <c r="BL2867" s="6">
        <f>IF(_xlfn.NUMBERVALUE(AL2867),IF(ABS(AL2867)&lt;1,1-ABS(AL2867),0),0)</f>
        <v>0</v>
      </c>
      <c r="BM2867" s="6">
        <f>IF(F2867&gt;F$3054,F$3054,IF(F2867&lt;F$3053,F$3053,F2867))</f>
        <v>0</v>
      </c>
      <c r="BN2867" s="6">
        <f>IF(BM2867&gt;0, BM2867/BM$3049, BM2867/BM$3050*-1)</f>
        <v>0</v>
      </c>
      <c r="BO2867" s="6">
        <f>IF(O2867&gt;O$3054,O$3054,IF(O2867&lt;O$3053,O$3053,O2867))</f>
        <v>0</v>
      </c>
      <c r="BP2867" s="26">
        <f>BO2867/BO$3049</f>
        <v>0</v>
      </c>
      <c r="BQ2867" s="26">
        <f>IF(OR(BD2867=0, BH2867=0,BN2867=0,BP2867=0), 0,BD2867+BH2867+BK2867+BL2867+BN2867+BP2867)</f>
        <v>0</v>
      </c>
      <c r="BR2867" s="6">
        <f>IF(D2867&gt;0,C2867/D2867,0)</f>
        <v>0</v>
      </c>
    </row>
    <row r="2868" spans="1:70" x14ac:dyDescent="0.2">
      <c r="A2868" s="15" t="s">
        <v>5815</v>
      </c>
      <c r="B2868" s="15" t="s">
        <v>5816</v>
      </c>
      <c r="C2868" s="15"/>
      <c r="D2868" s="15">
        <v>5.14</v>
      </c>
      <c r="E2868" s="15"/>
      <c r="F2868" s="15"/>
      <c r="G2868" s="15"/>
      <c r="H2868" s="21"/>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c r="AG2868" s="15"/>
      <c r="AH2868" s="15"/>
      <c r="AI2868" s="15"/>
      <c r="AJ2868" s="15"/>
      <c r="AK2868" s="15"/>
      <c r="AL2868" s="15"/>
      <c r="AM2868" s="15"/>
      <c r="AN2868" s="15"/>
      <c r="AO2868" s="15"/>
      <c r="AP2868" s="15"/>
      <c r="AQ2868" s="15"/>
      <c r="AR2868" s="15"/>
      <c r="AS2868" s="15"/>
      <c r="AT2868" s="15"/>
      <c r="AU2868" s="15"/>
      <c r="AV2868" s="15"/>
      <c r="AW2868" s="15">
        <v>0</v>
      </c>
      <c r="AX2868" s="15">
        <v>572</v>
      </c>
      <c r="AZ2868" s="6">
        <f>IF(D2868&gt;0,H2868/D2868,0)</f>
        <v>0</v>
      </c>
      <c r="BA2868" s="6">
        <f>AZ2868*Q2868</f>
        <v>0</v>
      </c>
      <c r="BB2868" s="6">
        <f>IF(C2868&gt;C$3054,C$3054,IF(C2868&lt;C$3053,C$3053,C2868))</f>
        <v>0</v>
      </c>
      <c r="BC2868" s="6">
        <f>IF(BB2868&gt;0,(D2868/15)-BB2868,0)</f>
        <v>0</v>
      </c>
      <c r="BD2868" s="6">
        <f>BC2868/BC$3049</f>
        <v>0</v>
      </c>
      <c r="BE2868" s="15">
        <f>IF(AU2868&gt;AU$3054,AU$3054,IF(AU2868&lt;AU$3053,AU$3053,AU2868))</f>
        <v>0</v>
      </c>
      <c r="BF2868" s="15">
        <f>IF(I2868&gt;I$3054,I$3054,IF(I2868&lt;I$3053,I$3053,I2868))</f>
        <v>0</v>
      </c>
      <c r="BG2868" s="6">
        <f>IF(BE2868&gt;0, BF2868/BE2868,0)</f>
        <v>0</v>
      </c>
      <c r="BH2868" s="26">
        <f>BG2868/BG$3049</f>
        <v>0</v>
      </c>
      <c r="BI2868" s="26">
        <f>IF(AV2868&gt;AV$3054,AV$3054,IF(AV2868&lt;AV$3053,AV$3053,AV2868))</f>
        <v>0</v>
      </c>
      <c r="BJ2868" s="6">
        <f>IF(BI2868&gt;0, BF2868/BI2868,0)</f>
        <v>0</v>
      </c>
      <c r="BK2868" s="26">
        <f>BJ2868/BJ$3049</f>
        <v>0</v>
      </c>
      <c r="BL2868" s="6">
        <f>IF(_xlfn.NUMBERVALUE(AL2868),IF(ABS(AL2868)&lt;1,1-ABS(AL2868),0),0)</f>
        <v>0</v>
      </c>
      <c r="BM2868" s="6">
        <f>IF(F2868&gt;F$3054,F$3054,IF(F2868&lt;F$3053,F$3053,F2868))</f>
        <v>0</v>
      </c>
      <c r="BN2868" s="6">
        <f>IF(BM2868&gt;0, BM2868/BM$3049, BM2868/BM$3050*-1)</f>
        <v>0</v>
      </c>
      <c r="BO2868" s="6">
        <f>IF(O2868&gt;O$3054,O$3054,IF(O2868&lt;O$3053,O$3053,O2868))</f>
        <v>0</v>
      </c>
      <c r="BP2868" s="26">
        <f>BO2868/BO$3049</f>
        <v>0</v>
      </c>
      <c r="BQ2868" s="26">
        <f>IF(OR(BD2868=0, BH2868=0,BN2868=0,BP2868=0), 0,BD2868+BH2868+BK2868+BL2868+BN2868+BP2868)</f>
        <v>0</v>
      </c>
      <c r="BR2868" s="6">
        <f>IF(D2868&gt;0,C2868/D2868,0)</f>
        <v>0</v>
      </c>
    </row>
    <row r="2869" spans="1:70" x14ac:dyDescent="0.2">
      <c r="A2869" s="15" t="s">
        <v>5751</v>
      </c>
      <c r="B2869" s="15" t="s">
        <v>5752</v>
      </c>
      <c r="C2869" s="15">
        <v>0</v>
      </c>
      <c r="D2869" s="15">
        <v>0</v>
      </c>
      <c r="E2869" s="15">
        <v>0.04</v>
      </c>
      <c r="F2869" s="15">
        <v>81.48</v>
      </c>
      <c r="G2869" s="15">
        <v>0.2</v>
      </c>
      <c r="H2869" s="21"/>
      <c r="I2869" s="15">
        <v>0</v>
      </c>
      <c r="J2869" s="15">
        <v>0</v>
      </c>
      <c r="K2869" s="15"/>
      <c r="L2869" s="15">
        <v>0</v>
      </c>
      <c r="M2869" s="15"/>
      <c r="N2869" s="15">
        <v>0</v>
      </c>
      <c r="O2869" s="15"/>
      <c r="P2869" s="15"/>
      <c r="Q2869" s="15">
        <v>0.25</v>
      </c>
      <c r="R2869" s="15">
        <v>0</v>
      </c>
      <c r="S2869" s="15">
        <v>0.6</v>
      </c>
      <c r="T2869" s="15">
        <v>2.76</v>
      </c>
      <c r="U2869" s="15">
        <v>15.72</v>
      </c>
      <c r="V2869" s="15">
        <v>4.76</v>
      </c>
      <c r="W2869" s="15">
        <v>22.06</v>
      </c>
      <c r="X2869" s="15">
        <v>3.29</v>
      </c>
      <c r="Y2869" s="15">
        <v>23.3</v>
      </c>
      <c r="Z2869" s="15">
        <v>5.68</v>
      </c>
      <c r="AA2869" s="15">
        <v>32.700000000000003</v>
      </c>
      <c r="AB2869" s="15">
        <v>2.95</v>
      </c>
      <c r="AC2869" s="15">
        <v>1.1399999999999999</v>
      </c>
      <c r="AD2869" s="15"/>
      <c r="AE2869" s="15">
        <v>2.23</v>
      </c>
      <c r="AF2869" s="15">
        <v>0.97</v>
      </c>
      <c r="AG2869" s="15"/>
      <c r="AH2869" s="15">
        <v>1.93</v>
      </c>
      <c r="AI2869" s="15">
        <v>1.29</v>
      </c>
      <c r="AJ2869" s="15"/>
      <c r="AK2869" s="15">
        <v>2.31</v>
      </c>
      <c r="AL2869" s="15">
        <v>0.84</v>
      </c>
      <c r="AM2869" s="15">
        <v>188.68</v>
      </c>
      <c r="AN2869" s="15">
        <v>16.55</v>
      </c>
      <c r="AO2869" s="15">
        <v>5.79</v>
      </c>
      <c r="AP2869" s="15">
        <v>1.27</v>
      </c>
      <c r="AQ2869" s="15">
        <v>1.56</v>
      </c>
      <c r="AR2869" s="15"/>
      <c r="AS2869" s="15">
        <v>38.07</v>
      </c>
      <c r="AT2869" s="15"/>
      <c r="AU2869" s="15"/>
      <c r="AV2869" s="15"/>
      <c r="AW2869" s="15">
        <v>0</v>
      </c>
      <c r="AX2869" s="16">
        <v>1936</v>
      </c>
      <c r="AZ2869" s="6">
        <f>IF(D2869&gt;0,H2869/D2869,0)</f>
        <v>0</v>
      </c>
      <c r="BA2869" s="6">
        <f>AZ2869*Q2869</f>
        <v>0</v>
      </c>
      <c r="BB2869" s="6">
        <f>IF(C2869&gt;C$3054,C$3054,IF(C2869&lt;C$3053,C$3053,C2869))</f>
        <v>0</v>
      </c>
      <c r="BC2869" s="6">
        <f>IF(BB2869&gt;0,(D2869/15)-BB2869,0)</f>
        <v>0</v>
      </c>
      <c r="BD2869" s="6">
        <f>BC2869/BC$3049</f>
        <v>0</v>
      </c>
      <c r="BE2869" s="15">
        <f>IF(AU2869&gt;AU$3054,AU$3054,IF(AU2869&lt;AU$3053,AU$3053,AU2869))</f>
        <v>0</v>
      </c>
      <c r="BF2869" s="15">
        <f>IF(I2869&gt;I$3054,I$3054,IF(I2869&lt;I$3053,I$3053,I2869))</f>
        <v>0</v>
      </c>
      <c r="BG2869" s="6">
        <f>IF(BE2869&gt;0, BF2869/BE2869,0)</f>
        <v>0</v>
      </c>
      <c r="BH2869" s="26">
        <f>BG2869/BG$3049</f>
        <v>0</v>
      </c>
      <c r="BI2869" s="26">
        <f>IF(AV2869&gt;AV$3054,AV$3054,IF(AV2869&lt;AV$3053,AV$3053,AV2869))</f>
        <v>0</v>
      </c>
      <c r="BJ2869" s="6">
        <f>IF(BI2869&gt;0, BF2869/BI2869,0)</f>
        <v>0</v>
      </c>
      <c r="BK2869" s="26">
        <f>BJ2869/BJ$3049</f>
        <v>0</v>
      </c>
      <c r="BL2869" s="6">
        <f>IF(_xlfn.NUMBERVALUE(AL2869),IF(ABS(AL2869)&lt;1,1-ABS(AL2869),0),0)</f>
        <v>0.16000000000000003</v>
      </c>
      <c r="BM2869" s="6">
        <f>IF(F2869&gt;F$3054,F$3054,IF(F2869&lt;F$3053,F$3053,F2869))</f>
        <v>81.48</v>
      </c>
      <c r="BN2869" s="6">
        <f>IF(BM2869&gt;0, BM2869/BM$3049, BM2869/BM$3050*-1)</f>
        <v>0.10293499763026848</v>
      </c>
      <c r="BO2869" s="6">
        <f>IF(O2869&gt;O$3054,O$3054,IF(O2869&lt;O$3053,O$3053,O2869))</f>
        <v>0</v>
      </c>
      <c r="BP2869" s="26">
        <f>BO2869/BO$3049</f>
        <v>0</v>
      </c>
      <c r="BQ2869" s="26">
        <f>IF(OR(BD2869=0, BH2869=0,BN2869=0,BP2869=0), 0,BD2869+BH2869+BK2869+BL2869+BN2869+BP2869)</f>
        <v>0</v>
      </c>
      <c r="BR2869" s="6">
        <f>IF(D2869&gt;0,C2869/D2869,0)</f>
        <v>0</v>
      </c>
    </row>
    <row r="2870" spans="1:70" x14ac:dyDescent="0.2">
      <c r="A2870" s="15" t="s">
        <v>5749</v>
      </c>
      <c r="B2870" s="15" t="s">
        <v>5750</v>
      </c>
      <c r="C2870" s="15"/>
      <c r="D2870" s="15">
        <v>58.48</v>
      </c>
      <c r="E2870" s="15"/>
      <c r="F2870" s="15"/>
      <c r="G2870" s="15"/>
      <c r="H2870" s="21"/>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c r="AG2870" s="15"/>
      <c r="AH2870" s="15"/>
      <c r="AI2870" s="15"/>
      <c r="AJ2870" s="15"/>
      <c r="AK2870" s="15"/>
      <c r="AL2870" s="15"/>
      <c r="AM2870" s="15"/>
      <c r="AN2870" s="15"/>
      <c r="AO2870" s="15"/>
      <c r="AP2870" s="15"/>
      <c r="AQ2870" s="15"/>
      <c r="AR2870" s="15"/>
      <c r="AS2870" s="15"/>
      <c r="AT2870" s="15"/>
      <c r="AU2870" s="15"/>
      <c r="AV2870" s="15"/>
      <c r="AW2870" s="16">
        <v>27085</v>
      </c>
      <c r="AX2870" s="16">
        <v>11665</v>
      </c>
      <c r="AZ2870" s="6">
        <f>IF(D2870&gt;0,H2870/D2870,0)</f>
        <v>0</v>
      </c>
      <c r="BA2870" s="6">
        <f>AZ2870*Q2870</f>
        <v>0</v>
      </c>
      <c r="BB2870" s="6">
        <f>IF(C2870&gt;C$3054,C$3054,IF(C2870&lt;C$3053,C$3053,C2870))</f>
        <v>0</v>
      </c>
      <c r="BC2870" s="6">
        <f>IF(BB2870&gt;0,(D2870/15)-BB2870,0)</f>
        <v>0</v>
      </c>
      <c r="BD2870" s="6">
        <f>BC2870/BC$3049</f>
        <v>0</v>
      </c>
      <c r="BE2870" s="15">
        <f>IF(AU2870&gt;AU$3054,AU$3054,IF(AU2870&lt;AU$3053,AU$3053,AU2870))</f>
        <v>0</v>
      </c>
      <c r="BF2870" s="15">
        <f>IF(I2870&gt;I$3054,I$3054,IF(I2870&lt;I$3053,I$3053,I2870))</f>
        <v>0</v>
      </c>
      <c r="BG2870" s="6">
        <f>IF(BE2870&gt;0, BF2870/BE2870,0)</f>
        <v>0</v>
      </c>
      <c r="BH2870" s="26">
        <f>BG2870/BG$3049</f>
        <v>0</v>
      </c>
      <c r="BI2870" s="26">
        <f>IF(AV2870&gt;AV$3054,AV$3054,IF(AV2870&lt;AV$3053,AV$3053,AV2870))</f>
        <v>0</v>
      </c>
      <c r="BJ2870" s="6">
        <f>IF(BI2870&gt;0, BF2870/BI2870,0)</f>
        <v>0</v>
      </c>
      <c r="BK2870" s="26">
        <f>BJ2870/BJ$3049</f>
        <v>0</v>
      </c>
      <c r="BL2870" s="6">
        <f>IF(_xlfn.NUMBERVALUE(AL2870),IF(ABS(AL2870)&lt;1,1-ABS(AL2870),0),0)</f>
        <v>0</v>
      </c>
      <c r="BM2870" s="6">
        <f>IF(F2870&gt;F$3054,F$3054,IF(F2870&lt;F$3053,F$3053,F2870))</f>
        <v>0</v>
      </c>
      <c r="BN2870" s="6">
        <f>IF(BM2870&gt;0, BM2870/BM$3049, BM2870/BM$3050*-1)</f>
        <v>0</v>
      </c>
      <c r="BO2870" s="6">
        <f>IF(O2870&gt;O$3054,O$3054,IF(O2870&lt;O$3053,O$3053,O2870))</f>
        <v>0</v>
      </c>
      <c r="BP2870" s="26">
        <f>BO2870/BO$3049</f>
        <v>0</v>
      </c>
      <c r="BQ2870" s="26">
        <f>IF(OR(BD2870=0, BH2870=0,BN2870=0,BP2870=0), 0,BD2870+BH2870+BK2870+BL2870+BN2870+BP2870)</f>
        <v>0</v>
      </c>
      <c r="BR2870" s="6">
        <f>IF(D2870&gt;0,C2870/D2870,0)</f>
        <v>0</v>
      </c>
    </row>
    <row r="2871" spans="1:70" x14ac:dyDescent="0.2">
      <c r="A2871" s="15" t="s">
        <v>5836</v>
      </c>
      <c r="B2871" s="15" t="s">
        <v>5837</v>
      </c>
      <c r="C2871" s="15">
        <v>-0.25</v>
      </c>
      <c r="D2871" s="15">
        <v>0.65</v>
      </c>
      <c r="E2871" s="15"/>
      <c r="F2871" s="15"/>
      <c r="G2871" s="15"/>
      <c r="H2871" s="21">
        <v>53230000</v>
      </c>
      <c r="I2871" s="15"/>
      <c r="J2871" s="15">
        <v>0</v>
      </c>
      <c r="K2871" s="15"/>
      <c r="L2871" s="15">
        <v>0</v>
      </c>
      <c r="M2871" s="15"/>
      <c r="N2871" s="15">
        <v>0</v>
      </c>
      <c r="O2871" s="15"/>
      <c r="P2871" s="15"/>
      <c r="Q2871" s="15">
        <v>-0.31</v>
      </c>
      <c r="R2871" s="15">
        <v>0</v>
      </c>
      <c r="S2871" s="15">
        <v>0.03</v>
      </c>
      <c r="T2871" s="15">
        <v>0</v>
      </c>
      <c r="U2871" s="15">
        <v>0</v>
      </c>
      <c r="V2871" s="16">
        <v>2677.64</v>
      </c>
      <c r="W2871" s="15">
        <v>0.74</v>
      </c>
      <c r="X2871" s="15"/>
      <c r="Y2871" s="15">
        <v>0</v>
      </c>
      <c r="Z2871" s="15"/>
      <c r="AA2871" s="15">
        <v>0.9</v>
      </c>
      <c r="AB2871" s="15">
        <v>-0.16</v>
      </c>
      <c r="AC2871" s="15"/>
      <c r="AD2871" s="15"/>
      <c r="AE2871" s="15"/>
      <c r="AF2871" s="15"/>
      <c r="AG2871" s="15"/>
      <c r="AH2871" s="16">
        <v>-1036.32</v>
      </c>
      <c r="AI2871" s="15"/>
      <c r="AJ2871" s="15"/>
      <c r="AK2871" s="15"/>
      <c r="AL2871" s="15"/>
      <c r="AM2871" s="15">
        <v>27.53</v>
      </c>
      <c r="AN2871" s="15">
        <v>75.62</v>
      </c>
      <c r="AO2871" s="15">
        <v>-250.86</v>
      </c>
      <c r="AP2871" s="15">
        <v>-292.20999999999998</v>
      </c>
      <c r="AQ2871" s="16">
        <v>-1234.6400000000001</v>
      </c>
      <c r="AR2871" s="15"/>
      <c r="AS2871" s="15"/>
      <c r="AT2871" s="15"/>
      <c r="AU2871" s="15"/>
      <c r="AV2871" s="15"/>
      <c r="AW2871" s="16">
        <v>19134</v>
      </c>
      <c r="AX2871" s="16">
        <v>84111</v>
      </c>
      <c r="AZ2871" s="6">
        <f>IF(D2871&gt;0,H2871/D2871,0)</f>
        <v>81892307.692307696</v>
      </c>
      <c r="BA2871" s="6">
        <f>AZ2871*Q2871</f>
        <v>-25386615.384615384</v>
      </c>
      <c r="BB2871" s="6">
        <f>IF(C2871&gt;C$3054,C$3054,IF(C2871&lt;C$3053,C$3053,C2871))</f>
        <v>-0.25</v>
      </c>
      <c r="BC2871" s="6">
        <f>IF(BB2871&gt;0,(D2871/15)-BB2871,0)</f>
        <v>0</v>
      </c>
      <c r="BD2871" s="6">
        <f>BC2871/BC$3049</f>
        <v>0</v>
      </c>
      <c r="BE2871" s="15">
        <f>IF(AU2871&gt;AU$3054,AU$3054,IF(AU2871&lt;AU$3053,AU$3053,AU2871))</f>
        <v>0</v>
      </c>
      <c r="BF2871" s="15">
        <f>IF(I2871&gt;I$3054,I$3054,IF(I2871&lt;I$3053,I$3053,I2871))</f>
        <v>0</v>
      </c>
      <c r="BG2871" s="6">
        <f>IF(BE2871&gt;0, BF2871/BE2871,0)</f>
        <v>0</v>
      </c>
      <c r="BH2871" s="26">
        <f>BG2871/BG$3049</f>
        <v>0</v>
      </c>
      <c r="BI2871" s="26">
        <f>IF(AV2871&gt;AV$3054,AV$3054,IF(AV2871&lt;AV$3053,AV$3053,AV2871))</f>
        <v>0</v>
      </c>
      <c r="BJ2871" s="6">
        <f>IF(BI2871&gt;0, BF2871/BI2871,0)</f>
        <v>0</v>
      </c>
      <c r="BK2871" s="26">
        <f>BJ2871/BJ$3049</f>
        <v>0</v>
      </c>
      <c r="BL2871" s="6">
        <f>IF(_xlfn.NUMBERVALUE(AL2871),IF(ABS(AL2871)&lt;1,1-ABS(AL2871),0),0)</f>
        <v>0</v>
      </c>
      <c r="BM2871" s="6">
        <f>IF(F2871&gt;F$3054,F$3054,IF(F2871&lt;F$3053,F$3053,F2871))</f>
        <v>0</v>
      </c>
      <c r="BN2871" s="6">
        <f>IF(BM2871&gt;0, BM2871/BM$3049, BM2871/BM$3050*-1)</f>
        <v>0</v>
      </c>
      <c r="BO2871" s="6">
        <f>IF(O2871&gt;O$3054,O$3054,IF(O2871&lt;O$3053,O$3053,O2871))</f>
        <v>0</v>
      </c>
      <c r="BP2871" s="26">
        <f>BO2871/BO$3049</f>
        <v>0</v>
      </c>
      <c r="BQ2871" s="26">
        <f>IF(OR(BD2871=0, BH2871=0,BN2871=0,BP2871=0), 0,BD2871+BH2871+BK2871+BL2871+BN2871+BP2871)</f>
        <v>0</v>
      </c>
      <c r="BR2871" s="6">
        <f>IF(D2871&gt;0,C2871/D2871,0)</f>
        <v>-0.38461538461538458</v>
      </c>
    </row>
    <row r="2872" spans="1:70" x14ac:dyDescent="0.2">
      <c r="A2872" s="15" t="s">
        <v>5787</v>
      </c>
      <c r="B2872" s="15" t="s">
        <v>5788</v>
      </c>
      <c r="C2872" s="15">
        <v>-0.04</v>
      </c>
      <c r="D2872" s="15">
        <v>2.35</v>
      </c>
      <c r="E2872" s="15">
        <v>2.2999999999999998</v>
      </c>
      <c r="F2872" s="15"/>
      <c r="G2872" s="15">
        <v>68.62</v>
      </c>
      <c r="H2872" s="21">
        <v>94370000</v>
      </c>
      <c r="I2872" s="15"/>
      <c r="J2872" s="15"/>
      <c r="K2872" s="15"/>
      <c r="L2872" s="15"/>
      <c r="M2872" s="15"/>
      <c r="N2872" s="15">
        <v>0</v>
      </c>
      <c r="O2872" s="15"/>
      <c r="P2872" s="15"/>
      <c r="Q2872" s="15">
        <v>0.03</v>
      </c>
      <c r="R2872" s="15">
        <v>0.04</v>
      </c>
      <c r="S2872" s="15">
        <v>1.07</v>
      </c>
      <c r="T2872" s="15">
        <v>0</v>
      </c>
      <c r="U2872" s="15">
        <v>0</v>
      </c>
      <c r="V2872" s="15">
        <v>0</v>
      </c>
      <c r="W2872" s="15">
        <v>0</v>
      </c>
      <c r="X2872" s="15">
        <v>0</v>
      </c>
      <c r="Y2872" s="15">
        <v>0</v>
      </c>
      <c r="Z2872" s="15">
        <v>0</v>
      </c>
      <c r="AA2872" s="15">
        <v>0</v>
      </c>
      <c r="AB2872" s="16">
        <v>-1399</v>
      </c>
      <c r="AC2872" s="15">
        <v>-97.2</v>
      </c>
      <c r="AD2872" s="15">
        <v>-49.89</v>
      </c>
      <c r="AE2872" s="15">
        <v>-97.2</v>
      </c>
      <c r="AF2872" s="15">
        <v>-41.65</v>
      </c>
      <c r="AG2872" s="15">
        <v>-30.14</v>
      </c>
      <c r="AH2872" s="15">
        <v>-41.65</v>
      </c>
      <c r="AI2872" s="15">
        <v>-98.5</v>
      </c>
      <c r="AJ2872" s="15">
        <v>-47.77</v>
      </c>
      <c r="AK2872" s="15">
        <v>-98.5</v>
      </c>
      <c r="AL2872" s="15"/>
      <c r="AM2872" s="15">
        <v>25</v>
      </c>
      <c r="AN2872" s="15">
        <v>19.489999999999998</v>
      </c>
      <c r="AO2872" s="15">
        <v>-146.57</v>
      </c>
      <c r="AP2872" s="15">
        <v>-146.81</v>
      </c>
      <c r="AQ2872" s="15">
        <v>-146.81</v>
      </c>
      <c r="AR2872" s="15"/>
      <c r="AS2872" s="15">
        <v>-11.02</v>
      </c>
      <c r="AT2872" s="15">
        <v>-34.619999999999997</v>
      </c>
      <c r="AU2872" s="15"/>
      <c r="AV2872" s="15"/>
      <c r="AW2872" s="15">
        <v>0</v>
      </c>
      <c r="AX2872" s="15"/>
      <c r="AZ2872" s="6">
        <f>IF(D2872&gt;0,H2872/D2872,0)</f>
        <v>40157446.808510639</v>
      </c>
      <c r="BA2872" s="6">
        <f>AZ2872*Q2872</f>
        <v>1204723.4042553192</v>
      </c>
      <c r="BB2872" s="6">
        <f>IF(C2872&gt;C$3054,C$3054,IF(C2872&lt;C$3053,C$3053,C2872))</f>
        <v>-0.04</v>
      </c>
      <c r="BC2872" s="6">
        <f>IF(BB2872&gt;0,(D2872/15)-BB2872,0)</f>
        <v>0</v>
      </c>
      <c r="BD2872" s="6">
        <f>BC2872/BC$3049</f>
        <v>0</v>
      </c>
      <c r="BE2872" s="15">
        <f>IF(AU2872&gt;AU$3054,AU$3054,IF(AU2872&lt;AU$3053,AU$3053,AU2872))</f>
        <v>0</v>
      </c>
      <c r="BF2872" s="15">
        <f>IF(I2872&gt;I$3054,I$3054,IF(I2872&lt;I$3053,I$3053,I2872))</f>
        <v>0</v>
      </c>
      <c r="BG2872" s="6">
        <f>IF(BE2872&gt;0, BF2872/BE2872,0)</f>
        <v>0</v>
      </c>
      <c r="BH2872" s="26">
        <f>BG2872/BG$3049</f>
        <v>0</v>
      </c>
      <c r="BI2872" s="26">
        <f>IF(AV2872&gt;AV$3054,AV$3054,IF(AV2872&lt;AV$3053,AV$3053,AV2872))</f>
        <v>0</v>
      </c>
      <c r="BJ2872" s="6">
        <f>IF(BI2872&gt;0, BF2872/BI2872,0)</f>
        <v>0</v>
      </c>
      <c r="BK2872" s="26">
        <f>BJ2872/BJ$3049</f>
        <v>0</v>
      </c>
      <c r="BL2872" s="6">
        <f>IF(_xlfn.NUMBERVALUE(AL2872),IF(ABS(AL2872)&lt;1,1-ABS(AL2872),0),0)</f>
        <v>0</v>
      </c>
      <c r="BM2872" s="6">
        <f>IF(F2872&gt;F$3054,F$3054,IF(F2872&lt;F$3053,F$3053,F2872))</f>
        <v>0</v>
      </c>
      <c r="BN2872" s="6">
        <f>IF(BM2872&gt;0, BM2872/BM$3049, BM2872/BM$3050*-1)</f>
        <v>0</v>
      </c>
      <c r="BO2872" s="6">
        <f>IF(O2872&gt;O$3054,O$3054,IF(O2872&lt;O$3053,O$3053,O2872))</f>
        <v>0</v>
      </c>
      <c r="BP2872" s="26">
        <f>BO2872/BO$3049</f>
        <v>0</v>
      </c>
      <c r="BQ2872" s="26">
        <f>IF(OR(BD2872=0, BH2872=0,BN2872=0,BP2872=0), 0,BD2872+BH2872+BK2872+BL2872+BN2872+BP2872)</f>
        <v>0</v>
      </c>
      <c r="BR2872" s="6">
        <f>IF(D2872&gt;0,C2872/D2872,0)</f>
        <v>-1.7021276595744681E-2</v>
      </c>
    </row>
    <row r="2873" spans="1:70" x14ac:dyDescent="0.2">
      <c r="A2873" s="15" t="s">
        <v>5795</v>
      </c>
      <c r="B2873" s="15" t="s">
        <v>5796</v>
      </c>
      <c r="C2873" s="15">
        <v>-0.8</v>
      </c>
      <c r="D2873" s="15">
        <v>0.01</v>
      </c>
      <c r="E2873" s="15">
        <v>0.04</v>
      </c>
      <c r="F2873" s="15">
        <v>-92.12</v>
      </c>
      <c r="G2873" s="15">
        <v>0.72</v>
      </c>
      <c r="H2873" s="21">
        <v>4200000</v>
      </c>
      <c r="I2873" s="15"/>
      <c r="J2873" s="15">
        <v>0</v>
      </c>
      <c r="K2873" s="15"/>
      <c r="L2873" s="15">
        <v>0</v>
      </c>
      <c r="M2873" s="15"/>
      <c r="N2873" s="15">
        <v>0</v>
      </c>
      <c r="O2873" s="15"/>
      <c r="P2873" s="15"/>
      <c r="Q2873" s="15">
        <v>0.02</v>
      </c>
      <c r="R2873" s="15">
        <v>0.01</v>
      </c>
      <c r="S2873" s="15">
        <v>0.91</v>
      </c>
      <c r="T2873" s="15">
        <v>0</v>
      </c>
      <c r="U2873" s="15">
        <v>0</v>
      </c>
      <c r="V2873" s="15">
        <v>5.0999999999999996</v>
      </c>
      <c r="W2873" s="15">
        <v>5.0999999999999996</v>
      </c>
      <c r="X2873" s="15">
        <v>0</v>
      </c>
      <c r="Y2873" s="15">
        <v>0</v>
      </c>
      <c r="Z2873" s="15">
        <v>6.54</v>
      </c>
      <c r="AA2873" s="15">
        <v>6.54</v>
      </c>
      <c r="AB2873" s="15">
        <v>-38.159999999999997</v>
      </c>
      <c r="AC2873" s="16">
        <v>-9127.56</v>
      </c>
      <c r="AD2873" s="15"/>
      <c r="AE2873" s="16">
        <v>-9127.56</v>
      </c>
      <c r="AF2873" s="15">
        <v>-348.87</v>
      </c>
      <c r="AG2873" s="15"/>
      <c r="AH2873" s="15">
        <v>-348.87</v>
      </c>
      <c r="AI2873" s="15"/>
      <c r="AJ2873" s="15"/>
      <c r="AK2873" s="15"/>
      <c r="AL2873" s="15">
        <v>2.17</v>
      </c>
      <c r="AM2873" s="15">
        <v>296.83</v>
      </c>
      <c r="AN2873" s="15"/>
      <c r="AO2873" s="16">
        <v>-7928.97</v>
      </c>
      <c r="AP2873" s="16">
        <v>-8619.7900000000009</v>
      </c>
      <c r="AQ2873" s="16">
        <v>-8825.18</v>
      </c>
      <c r="AR2873" s="15"/>
      <c r="AS2873" s="15"/>
      <c r="AT2873" s="15"/>
      <c r="AU2873" s="15"/>
      <c r="AV2873" s="15"/>
      <c r="AW2873" s="16">
        <v>600000</v>
      </c>
      <c r="AX2873" s="16">
        <v>936077</v>
      </c>
      <c r="AZ2873" s="6">
        <f>IF(D2873&gt;0,H2873/D2873,0)</f>
        <v>420000000</v>
      </c>
      <c r="BA2873" s="6">
        <f>AZ2873*Q2873</f>
        <v>8400000</v>
      </c>
      <c r="BB2873" s="6">
        <f>IF(C2873&gt;C$3054,C$3054,IF(C2873&lt;C$3053,C$3053,C2873))</f>
        <v>-0.8</v>
      </c>
      <c r="BC2873" s="6">
        <f>IF(BB2873&gt;0,(D2873/15)-BB2873,0)</f>
        <v>0</v>
      </c>
      <c r="BD2873" s="6">
        <f>BC2873/BC$3049</f>
        <v>0</v>
      </c>
      <c r="BE2873" s="15">
        <f>IF(AU2873&gt;AU$3054,AU$3054,IF(AU2873&lt;AU$3053,AU$3053,AU2873))</f>
        <v>0</v>
      </c>
      <c r="BF2873" s="15">
        <f>IF(I2873&gt;I$3054,I$3054,IF(I2873&lt;I$3053,I$3053,I2873))</f>
        <v>0</v>
      </c>
      <c r="BG2873" s="6">
        <f>IF(BE2873&gt;0, BF2873/BE2873,0)</f>
        <v>0</v>
      </c>
      <c r="BH2873" s="26">
        <f>BG2873/BG$3049</f>
        <v>0</v>
      </c>
      <c r="BI2873" s="26">
        <f>IF(AV2873&gt;AV$3054,AV$3054,IF(AV2873&lt;AV$3053,AV$3053,AV2873))</f>
        <v>0</v>
      </c>
      <c r="BJ2873" s="6">
        <f>IF(BI2873&gt;0, BF2873/BI2873,0)</f>
        <v>0</v>
      </c>
      <c r="BK2873" s="26">
        <f>BJ2873/BJ$3049</f>
        <v>0</v>
      </c>
      <c r="BL2873" s="6">
        <f>IF(_xlfn.NUMBERVALUE(AL2873),IF(ABS(AL2873)&lt;1,1-ABS(AL2873),0),0)</f>
        <v>0</v>
      </c>
      <c r="BM2873" s="6">
        <f>IF(F2873&gt;F$3054,F$3054,IF(F2873&lt;F$3053,F$3053,F2873))</f>
        <v>-92.12</v>
      </c>
      <c r="BN2873" s="6">
        <f>IF(BM2873&gt;0, BM2873/BM$3049, BM2873/BM$3050*-1)</f>
        <v>-0.92620148803539126</v>
      </c>
      <c r="BO2873" s="6">
        <f>IF(O2873&gt;O$3054,O$3054,IF(O2873&lt;O$3053,O$3053,O2873))</f>
        <v>0</v>
      </c>
      <c r="BP2873" s="26">
        <f>BO2873/BO$3049</f>
        <v>0</v>
      </c>
      <c r="BQ2873" s="26">
        <f>IF(OR(BD2873=0, BH2873=0,BN2873=0,BP2873=0), 0,BD2873+BH2873+BK2873+BL2873+BN2873+BP2873)</f>
        <v>0</v>
      </c>
      <c r="BR2873" s="6">
        <f>IF(D2873&gt;0,C2873/D2873,0)</f>
        <v>-80</v>
      </c>
    </row>
    <row r="2874" spans="1:70" x14ac:dyDescent="0.2">
      <c r="A2874" s="15" t="s">
        <v>5797</v>
      </c>
      <c r="B2874" s="15" t="s">
        <v>5798</v>
      </c>
      <c r="C2874" s="15">
        <v>-0.28000000000000003</v>
      </c>
      <c r="D2874" s="15">
        <v>7.0000000000000007E-2</v>
      </c>
      <c r="E2874" s="15"/>
      <c r="F2874" s="15"/>
      <c r="G2874" s="15"/>
      <c r="H2874" s="21">
        <v>3470000</v>
      </c>
      <c r="I2874" s="15"/>
      <c r="J2874" s="15">
        <v>0</v>
      </c>
      <c r="K2874" s="15"/>
      <c r="L2874" s="15">
        <v>0</v>
      </c>
      <c r="M2874" s="15"/>
      <c r="N2874" s="15">
        <v>0</v>
      </c>
      <c r="O2874" s="15"/>
      <c r="P2874" s="15"/>
      <c r="Q2874" s="15">
        <v>0.44</v>
      </c>
      <c r="R2874" s="15">
        <v>0.18</v>
      </c>
      <c r="S2874" s="15">
        <v>1.1100000000000001</v>
      </c>
      <c r="T2874" s="15">
        <v>23.24</v>
      </c>
      <c r="U2874" s="15">
        <v>5.13</v>
      </c>
      <c r="V2874" s="15">
        <v>34.53</v>
      </c>
      <c r="W2874" s="15">
        <v>29.82</v>
      </c>
      <c r="X2874" s="15">
        <v>95.68</v>
      </c>
      <c r="Y2874" s="15">
        <v>51.58</v>
      </c>
      <c r="Z2874" s="15">
        <v>142.16999999999999</v>
      </c>
      <c r="AA2874" s="15">
        <v>299.83</v>
      </c>
      <c r="AB2874" s="15">
        <v>1.92</v>
      </c>
      <c r="AC2874" s="15">
        <v>-82.3</v>
      </c>
      <c r="AD2874" s="15">
        <v>-2.2200000000000002</v>
      </c>
      <c r="AE2874" s="15">
        <v>3.63</v>
      </c>
      <c r="AF2874" s="15">
        <v>-24.88</v>
      </c>
      <c r="AG2874" s="15">
        <v>-1.56</v>
      </c>
      <c r="AH2874" s="15">
        <v>1.97</v>
      </c>
      <c r="AI2874" s="15">
        <v>-127.11</v>
      </c>
      <c r="AJ2874" s="15">
        <v>-3.67</v>
      </c>
      <c r="AK2874" s="15">
        <v>3.49</v>
      </c>
      <c r="AL2874" s="15"/>
      <c r="AM2874" s="15">
        <v>8.35</v>
      </c>
      <c r="AN2874" s="15"/>
      <c r="AO2874" s="15">
        <v>-21.8</v>
      </c>
      <c r="AP2874" s="15">
        <v>-27.62</v>
      </c>
      <c r="AQ2874" s="15">
        <v>-9.4700000000000006</v>
      </c>
      <c r="AR2874" s="15"/>
      <c r="AS2874" s="15">
        <v>100.81</v>
      </c>
      <c r="AT2874" s="15">
        <v>36.11</v>
      </c>
      <c r="AU2874" s="15"/>
      <c r="AV2874" s="15">
        <v>-17.13</v>
      </c>
      <c r="AW2874" s="15">
        <v>0</v>
      </c>
      <c r="AX2874" s="15"/>
      <c r="AZ2874" s="6">
        <f>IF(D2874&gt;0,H2874/D2874,0)</f>
        <v>49571428.571428567</v>
      </c>
      <c r="BA2874" s="6">
        <f>AZ2874*Q2874</f>
        <v>21811428.571428571</v>
      </c>
      <c r="BB2874" s="6">
        <f>IF(C2874&gt;C$3054,C$3054,IF(C2874&lt;C$3053,C$3053,C2874))</f>
        <v>-0.28000000000000003</v>
      </c>
      <c r="BC2874" s="6">
        <f>IF(BB2874&gt;0,(D2874/15)-BB2874,0)</f>
        <v>0</v>
      </c>
      <c r="BD2874" s="6">
        <f>BC2874/BC$3049</f>
        <v>0</v>
      </c>
      <c r="BE2874" s="15">
        <f>IF(AU2874&gt;AU$3054,AU$3054,IF(AU2874&lt;AU$3053,AU$3053,AU2874))</f>
        <v>0</v>
      </c>
      <c r="BF2874" s="15">
        <f>IF(I2874&gt;I$3054,I$3054,IF(I2874&lt;I$3053,I$3053,I2874))</f>
        <v>0</v>
      </c>
      <c r="BG2874" s="6">
        <f>IF(BE2874&gt;0, BF2874/BE2874,0)</f>
        <v>0</v>
      </c>
      <c r="BH2874" s="26">
        <f>BG2874/BG$3049</f>
        <v>0</v>
      </c>
      <c r="BI2874" s="26">
        <f>IF(AV2874&gt;AV$3054,AV$3054,IF(AV2874&lt;AV$3053,AV$3053,AV2874))</f>
        <v>-17.13</v>
      </c>
      <c r="BJ2874" s="6">
        <f>IF(BI2874&gt;0, BF2874/BI2874,0)</f>
        <v>0</v>
      </c>
      <c r="BK2874" s="26">
        <f>BJ2874/BJ$3049</f>
        <v>0</v>
      </c>
      <c r="BL2874" s="6">
        <f>IF(_xlfn.NUMBERVALUE(AL2874),IF(ABS(AL2874)&lt;1,1-ABS(AL2874),0),0)</f>
        <v>0</v>
      </c>
      <c r="BM2874" s="6">
        <f>IF(F2874&gt;F$3054,F$3054,IF(F2874&lt;F$3053,F$3053,F2874))</f>
        <v>0</v>
      </c>
      <c r="BN2874" s="6">
        <f>IF(BM2874&gt;0, BM2874/BM$3049, BM2874/BM$3050*-1)</f>
        <v>0</v>
      </c>
      <c r="BO2874" s="6">
        <f>IF(O2874&gt;O$3054,O$3054,IF(O2874&lt;O$3053,O$3053,O2874))</f>
        <v>0</v>
      </c>
      <c r="BP2874" s="26">
        <f>BO2874/BO$3049</f>
        <v>0</v>
      </c>
      <c r="BQ2874" s="26">
        <f>IF(OR(BD2874=0, BH2874=0,BN2874=0,BP2874=0), 0,BD2874+BH2874+BK2874+BL2874+BN2874+BP2874)</f>
        <v>0</v>
      </c>
      <c r="BR2874" s="6">
        <f>IF(D2874&gt;0,C2874/D2874,0)</f>
        <v>-4</v>
      </c>
    </row>
    <row r="2875" spans="1:70" x14ac:dyDescent="0.2">
      <c r="A2875" s="15" t="s">
        <v>5711</v>
      </c>
      <c r="B2875" s="15" t="s">
        <v>5712</v>
      </c>
      <c r="C2875" s="15"/>
      <c r="D2875" s="15">
        <v>51.66</v>
      </c>
      <c r="E2875" s="15"/>
      <c r="F2875" s="15"/>
      <c r="G2875" s="15"/>
      <c r="H2875" s="21"/>
      <c r="I2875" s="15"/>
      <c r="J2875" s="15"/>
      <c r="K2875" s="15"/>
      <c r="L2875" s="15"/>
      <c r="M2875" s="15"/>
      <c r="N2875" s="15"/>
      <c r="O2875" s="15"/>
      <c r="P2875" s="15"/>
      <c r="Q2875" s="15"/>
      <c r="R2875" s="15"/>
      <c r="S2875" s="15"/>
      <c r="T2875" s="15"/>
      <c r="U2875" s="15"/>
      <c r="V2875" s="15"/>
      <c r="W2875" s="15"/>
      <c r="X2875" s="15"/>
      <c r="Y2875" s="15"/>
      <c r="Z2875" s="15"/>
      <c r="AA2875" s="15"/>
      <c r="AB2875" s="15"/>
      <c r="AC2875" s="15"/>
      <c r="AD2875" s="15"/>
      <c r="AE2875" s="15"/>
      <c r="AF2875" s="15"/>
      <c r="AG2875" s="15"/>
      <c r="AH2875" s="15"/>
      <c r="AI2875" s="15"/>
      <c r="AJ2875" s="15"/>
      <c r="AK2875" s="15"/>
      <c r="AL2875" s="15"/>
      <c r="AM2875" s="15"/>
      <c r="AN2875" s="15"/>
      <c r="AO2875" s="15"/>
      <c r="AP2875" s="15"/>
      <c r="AQ2875" s="15"/>
      <c r="AR2875" s="15"/>
      <c r="AS2875" s="15"/>
      <c r="AT2875" s="15"/>
      <c r="AU2875" s="15"/>
      <c r="AV2875" s="15"/>
      <c r="AW2875" s="16">
        <v>5951</v>
      </c>
      <c r="AX2875" s="16">
        <v>6698</v>
      </c>
      <c r="AZ2875" s="6">
        <f>IF(D2875&gt;0,H2875/D2875,0)</f>
        <v>0</v>
      </c>
      <c r="BA2875" s="6">
        <f>AZ2875*Q2875</f>
        <v>0</v>
      </c>
      <c r="BB2875" s="6">
        <f>IF(C2875&gt;C$3054,C$3054,IF(C2875&lt;C$3053,C$3053,C2875))</f>
        <v>0</v>
      </c>
      <c r="BC2875" s="6">
        <f>IF(BB2875&gt;0,(D2875/15)-BB2875,0)</f>
        <v>0</v>
      </c>
      <c r="BD2875" s="6">
        <f>BC2875/BC$3049</f>
        <v>0</v>
      </c>
      <c r="BE2875" s="15">
        <f>IF(AU2875&gt;AU$3054,AU$3054,IF(AU2875&lt;AU$3053,AU$3053,AU2875))</f>
        <v>0</v>
      </c>
      <c r="BF2875" s="15">
        <f>IF(I2875&gt;I$3054,I$3054,IF(I2875&lt;I$3053,I$3053,I2875))</f>
        <v>0</v>
      </c>
      <c r="BG2875" s="6">
        <f>IF(BE2875&gt;0, BF2875/BE2875,0)</f>
        <v>0</v>
      </c>
      <c r="BH2875" s="26">
        <f>BG2875/BG$3049</f>
        <v>0</v>
      </c>
      <c r="BI2875" s="26">
        <f>IF(AV2875&gt;AV$3054,AV$3054,IF(AV2875&lt;AV$3053,AV$3053,AV2875))</f>
        <v>0</v>
      </c>
      <c r="BJ2875" s="6">
        <f>IF(BI2875&gt;0, BF2875/BI2875,0)</f>
        <v>0</v>
      </c>
      <c r="BK2875" s="26">
        <f>BJ2875/BJ$3049</f>
        <v>0</v>
      </c>
      <c r="BL2875" s="6">
        <f>IF(_xlfn.NUMBERVALUE(AL2875),IF(ABS(AL2875)&lt;1,1-ABS(AL2875),0),0)</f>
        <v>0</v>
      </c>
      <c r="BM2875" s="6">
        <f>IF(F2875&gt;F$3054,F$3054,IF(F2875&lt;F$3053,F$3053,F2875))</f>
        <v>0</v>
      </c>
      <c r="BN2875" s="6">
        <f>IF(BM2875&gt;0, BM2875/BM$3049, BM2875/BM$3050*-1)</f>
        <v>0</v>
      </c>
      <c r="BO2875" s="6">
        <f>IF(O2875&gt;O$3054,O$3054,IF(O2875&lt;O$3053,O$3053,O2875))</f>
        <v>0</v>
      </c>
      <c r="BP2875" s="26">
        <f>BO2875/BO$3049</f>
        <v>0</v>
      </c>
      <c r="BQ2875" s="26">
        <f>IF(OR(BD2875=0, BH2875=0,BN2875=0,BP2875=0), 0,BD2875+BH2875+BK2875+BL2875+BN2875+BP2875)</f>
        <v>0</v>
      </c>
      <c r="BR2875" s="6">
        <f>IF(D2875&gt;0,C2875/D2875,0)</f>
        <v>0</v>
      </c>
    </row>
    <row r="2876" spans="1:70" x14ac:dyDescent="0.2">
      <c r="A2876" s="15" t="s">
        <v>5793</v>
      </c>
      <c r="B2876" s="15" t="s">
        <v>5794</v>
      </c>
      <c r="C2876" s="15">
        <v>0</v>
      </c>
      <c r="D2876" s="15">
        <v>0.1</v>
      </c>
      <c r="E2876" s="15">
        <v>0.1</v>
      </c>
      <c r="F2876" s="15">
        <v>-16.670000000000002</v>
      </c>
      <c r="G2876" s="15">
        <v>5.65</v>
      </c>
      <c r="H2876" s="21">
        <v>1960000</v>
      </c>
      <c r="I2876" s="16">
        <v>2000</v>
      </c>
      <c r="J2876" s="15">
        <v>0</v>
      </c>
      <c r="K2876" s="15"/>
      <c r="L2876" s="15">
        <v>0</v>
      </c>
      <c r="M2876" s="15"/>
      <c r="N2876" s="15">
        <v>0</v>
      </c>
      <c r="O2876" s="15"/>
      <c r="P2876" s="15">
        <v>0</v>
      </c>
      <c r="Q2876" s="15">
        <v>0.02</v>
      </c>
      <c r="R2876" s="15">
        <v>0</v>
      </c>
      <c r="S2876" s="15">
        <v>4.42</v>
      </c>
      <c r="T2876" s="15">
        <v>0</v>
      </c>
      <c r="U2876" s="15">
        <v>0</v>
      </c>
      <c r="V2876" s="15">
        <v>0</v>
      </c>
      <c r="W2876" s="15">
        <v>0</v>
      </c>
      <c r="X2876" s="15">
        <v>0</v>
      </c>
      <c r="Y2876" s="15">
        <v>0</v>
      </c>
      <c r="Z2876" s="15">
        <v>0</v>
      </c>
      <c r="AA2876" s="15">
        <v>0</v>
      </c>
      <c r="AB2876" s="15"/>
      <c r="AC2876" s="15">
        <v>0.3</v>
      </c>
      <c r="AD2876" s="15"/>
      <c r="AE2876" s="15">
        <v>0.3</v>
      </c>
      <c r="AF2876" s="15">
        <v>0.28000000000000003</v>
      </c>
      <c r="AG2876" s="15"/>
      <c r="AH2876" s="15">
        <v>0.28000000000000003</v>
      </c>
      <c r="AI2876" s="15">
        <v>0.3</v>
      </c>
      <c r="AJ2876" s="15"/>
      <c r="AK2876" s="15">
        <v>0.3</v>
      </c>
      <c r="AL2876" s="15"/>
      <c r="AM2876" s="15"/>
      <c r="AN2876" s="15">
        <v>38.97</v>
      </c>
      <c r="AO2876" s="15">
        <v>9.36</v>
      </c>
      <c r="AP2876" s="15">
        <v>6.21</v>
      </c>
      <c r="AQ2876" s="15">
        <v>0.59</v>
      </c>
      <c r="AR2876" s="15"/>
      <c r="AS2876" s="15"/>
      <c r="AT2876" s="15"/>
      <c r="AU2876" s="15"/>
      <c r="AV2876" s="15"/>
      <c r="AW2876" s="15">
        <v>0</v>
      </c>
      <c r="AX2876" s="16">
        <v>1000</v>
      </c>
      <c r="AZ2876" s="6">
        <f>IF(D2876&gt;0,H2876/D2876,0)</f>
        <v>19600000</v>
      </c>
      <c r="BA2876" s="6">
        <f>AZ2876*Q2876</f>
        <v>392000</v>
      </c>
      <c r="BB2876" s="6">
        <f>IF(C2876&gt;C$3054,C$3054,IF(C2876&lt;C$3053,C$3053,C2876))</f>
        <v>0</v>
      </c>
      <c r="BC2876" s="6">
        <f>IF(BB2876&gt;0,(D2876/15)-BB2876,0)</f>
        <v>0</v>
      </c>
      <c r="BD2876" s="6">
        <f>BC2876/BC$3049</f>
        <v>0</v>
      </c>
      <c r="BE2876" s="15">
        <f>IF(AU2876&gt;AU$3054,AU$3054,IF(AU2876&lt;AU$3053,AU$3053,AU2876))</f>
        <v>0</v>
      </c>
      <c r="BF2876" s="15">
        <f>IF(I2876&gt;I$3054,I$3054,IF(I2876&lt;I$3053,I$3053,I2876))</f>
        <v>1390.1486289607819</v>
      </c>
      <c r="BG2876" s="6">
        <f>IF(BE2876&gt;0, BF2876/BE2876,0)</f>
        <v>0</v>
      </c>
      <c r="BH2876" s="26">
        <f>BG2876/BG$3049</f>
        <v>0</v>
      </c>
      <c r="BI2876" s="26">
        <f>IF(AV2876&gt;AV$3054,AV$3054,IF(AV2876&lt;AV$3053,AV$3053,AV2876))</f>
        <v>0</v>
      </c>
      <c r="BJ2876" s="6">
        <f>IF(BI2876&gt;0, BF2876/BI2876,0)</f>
        <v>0</v>
      </c>
      <c r="BK2876" s="26">
        <f>BJ2876/BJ$3049</f>
        <v>0</v>
      </c>
      <c r="BL2876" s="6">
        <f>IF(_xlfn.NUMBERVALUE(AL2876),IF(ABS(AL2876)&lt;1,1-ABS(AL2876),0),0)</f>
        <v>0</v>
      </c>
      <c r="BM2876" s="6">
        <f>IF(F2876&gt;F$3054,F$3054,IF(F2876&lt;F$3053,F$3053,F2876))</f>
        <v>-16.670000000000002</v>
      </c>
      <c r="BN2876" s="6">
        <f>IF(BM2876&gt;0, BM2876/BM$3049, BM2876/BM$3050*-1)</f>
        <v>-0.16760506736376435</v>
      </c>
      <c r="BO2876" s="6">
        <f>IF(O2876&gt;O$3054,O$3054,IF(O2876&lt;O$3053,O$3053,O2876))</f>
        <v>0</v>
      </c>
      <c r="BP2876" s="26">
        <f>BO2876/BO$3049</f>
        <v>0</v>
      </c>
      <c r="BQ2876" s="26">
        <f>IF(OR(BD2876=0, BH2876=0,BN2876=0,BP2876=0), 0,BD2876+BH2876+BK2876+BL2876+BN2876+BP2876)</f>
        <v>0</v>
      </c>
      <c r="BR2876" s="6">
        <f>IF(D2876&gt;0,C2876/D2876,0)</f>
        <v>0</v>
      </c>
    </row>
    <row r="2877" spans="1:70" x14ac:dyDescent="0.2">
      <c r="A2877" s="15" t="s">
        <v>5799</v>
      </c>
      <c r="B2877" s="15" t="s">
        <v>5800</v>
      </c>
      <c r="C2877" s="15">
        <v>0.08</v>
      </c>
      <c r="D2877" s="15">
        <v>0.4</v>
      </c>
      <c r="E2877" s="15">
        <v>0.26</v>
      </c>
      <c r="F2877" s="15"/>
      <c r="G2877" s="15">
        <v>1.1599999999999999</v>
      </c>
      <c r="H2877" s="21">
        <v>56910000</v>
      </c>
      <c r="I2877" s="15">
        <v>5.13</v>
      </c>
      <c r="J2877" s="15">
        <v>0</v>
      </c>
      <c r="K2877" s="15">
        <v>0.03</v>
      </c>
      <c r="L2877" s="15">
        <v>0.03</v>
      </c>
      <c r="M2877" s="15">
        <v>0.02</v>
      </c>
      <c r="N2877" s="15">
        <v>0.03</v>
      </c>
      <c r="O2877" s="15">
        <v>5.25</v>
      </c>
      <c r="P2877" s="15"/>
      <c r="Q2877" s="15">
        <v>0.34</v>
      </c>
      <c r="R2877" s="15">
        <v>0.44</v>
      </c>
      <c r="S2877" s="15">
        <v>1.41</v>
      </c>
      <c r="T2877" s="15">
        <v>0</v>
      </c>
      <c r="U2877" s="15">
        <v>0</v>
      </c>
      <c r="V2877" s="15">
        <v>42.16</v>
      </c>
      <c r="W2877" s="15">
        <v>40.909999999999997</v>
      </c>
      <c r="X2877" s="15">
        <v>0</v>
      </c>
      <c r="Y2877" s="15">
        <v>0</v>
      </c>
      <c r="Z2877" s="15">
        <v>119.9</v>
      </c>
      <c r="AA2877" s="15">
        <v>106.41</v>
      </c>
      <c r="AB2877" s="15">
        <v>5.62</v>
      </c>
      <c r="AC2877" s="15">
        <v>28.57</v>
      </c>
      <c r="AD2877" s="15">
        <v>5.55</v>
      </c>
      <c r="AE2877" s="15">
        <v>28.48</v>
      </c>
      <c r="AF2877" s="15">
        <v>10.26</v>
      </c>
      <c r="AG2877" s="15">
        <v>1.71</v>
      </c>
      <c r="AH2877" s="15">
        <v>9.61</v>
      </c>
      <c r="AI2877" s="15">
        <v>22.66</v>
      </c>
      <c r="AJ2877" s="15">
        <v>3.5</v>
      </c>
      <c r="AK2877" s="15">
        <v>23.11</v>
      </c>
      <c r="AL2877" s="15"/>
      <c r="AM2877" s="15">
        <v>7.52</v>
      </c>
      <c r="AN2877" s="15">
        <v>13.25</v>
      </c>
      <c r="AO2877" s="15">
        <v>7.31</v>
      </c>
      <c r="AP2877" s="15">
        <v>5.78</v>
      </c>
      <c r="AQ2877" s="15">
        <v>4.18</v>
      </c>
      <c r="AR2877" s="15">
        <v>7.44</v>
      </c>
      <c r="AS2877" s="15">
        <v>-6.29</v>
      </c>
      <c r="AT2877" s="15">
        <v>36.04</v>
      </c>
      <c r="AU2877" s="15">
        <v>7.44</v>
      </c>
      <c r="AV2877" s="15">
        <v>50.04</v>
      </c>
      <c r="AW2877" s="15">
        <v>0</v>
      </c>
      <c r="AX2877" s="16">
        <v>7234</v>
      </c>
      <c r="AZ2877" s="6">
        <f>IF(D2877&gt;0,H2877/D2877,0)</f>
        <v>142275000</v>
      </c>
      <c r="BA2877" s="6">
        <f>AZ2877*Q2877</f>
        <v>48373500</v>
      </c>
      <c r="BB2877" s="6">
        <f>IF(C2877&gt;C$3054,C$3054,IF(C2877&lt;C$3053,C$3053,C2877))</f>
        <v>0.08</v>
      </c>
      <c r="BC2877" s="6">
        <f>IF(BB2877&gt;0,(D2877/15)-BB2877,0)</f>
        <v>-5.333333333333333E-2</v>
      </c>
      <c r="BD2877" s="6">
        <f>BC2877/BC$3049</f>
        <v>-1.0270894851713955E-2</v>
      </c>
      <c r="BE2877" s="15">
        <f>IF(AU2877&gt;AU$3054,AU$3054,IF(AU2877&lt;AU$3053,AU$3053,AU2877))</f>
        <v>7.44</v>
      </c>
      <c r="BF2877" s="15">
        <f>IF(I2877&gt;I$3054,I$3054,IF(I2877&lt;I$3053,I$3053,I2877))</f>
        <v>5.13</v>
      </c>
      <c r="BG2877" s="6">
        <f>IF(BE2877&gt;0, BF2877/BE2877,0)</f>
        <v>0.68951612903225801</v>
      </c>
      <c r="BH2877" s="26">
        <f>BG2877/BG$3049</f>
        <v>6.6299627791563268E-4</v>
      </c>
      <c r="BI2877" s="26">
        <f>IF(AV2877&gt;AV$3054,AV$3054,IF(AV2877&lt;AV$3053,AV$3053,AV2877))</f>
        <v>38.863256891491659</v>
      </c>
      <c r="BJ2877" s="6">
        <f>IF(BI2877&gt;0, BF2877/BI2877,0)</f>
        <v>0.13200128888639573</v>
      </c>
      <c r="BK2877" s="26">
        <f>BJ2877/BJ$3049</f>
        <v>2.2259913808835705E-4</v>
      </c>
      <c r="BL2877" s="6">
        <f>IF(_xlfn.NUMBERVALUE(AL2877),IF(ABS(AL2877)&lt;1,1-ABS(AL2877),0),0)</f>
        <v>0</v>
      </c>
      <c r="BM2877" s="6">
        <f>IF(F2877&gt;F$3054,F$3054,IF(F2877&lt;F$3053,F$3053,F2877))</f>
        <v>0</v>
      </c>
      <c r="BN2877" s="6">
        <f>IF(BM2877&gt;0, BM2877/BM$3049, BM2877/BM$3050*-1)</f>
        <v>0</v>
      </c>
      <c r="BO2877" s="6">
        <f>IF(O2877&gt;O$3054,O$3054,IF(O2877&lt;O$3053,O$3053,O2877))</f>
        <v>5.25</v>
      </c>
      <c r="BP2877" s="26">
        <f>BO2877/BO$3049</f>
        <v>4.9505463813327377E-2</v>
      </c>
      <c r="BQ2877" s="26">
        <f>IF(OR(BD2877=0, BH2877=0,BN2877=0,BP2877=0), 0,BD2877+BH2877+BK2877+BL2877+BN2877+BP2877)</f>
        <v>0</v>
      </c>
      <c r="BR2877" s="6">
        <f>IF(D2877&gt;0,C2877/D2877,0)</f>
        <v>0.19999999999999998</v>
      </c>
    </row>
    <row r="2878" spans="1:70" x14ac:dyDescent="0.2">
      <c r="A2878" s="15" t="s">
        <v>5725</v>
      </c>
      <c r="B2878" s="15" t="s">
        <v>5726</v>
      </c>
      <c r="C2878" s="15"/>
      <c r="D2878" s="15">
        <v>0</v>
      </c>
      <c r="E2878" s="15"/>
      <c r="F2878" s="15"/>
      <c r="G2878" s="15"/>
      <c r="H2878" s="21"/>
      <c r="I2878" s="15"/>
      <c r="J2878" s="15"/>
      <c r="K2878" s="15"/>
      <c r="L2878" s="15"/>
      <c r="M2878" s="15"/>
      <c r="N2878" s="15"/>
      <c r="O2878" s="15"/>
      <c r="P2878" s="15"/>
      <c r="Q2878" s="15"/>
      <c r="R2878" s="15"/>
      <c r="S2878" s="15"/>
      <c r="T2878" s="15"/>
      <c r="U2878" s="15"/>
      <c r="V2878" s="15"/>
      <c r="W2878" s="15"/>
      <c r="X2878" s="15"/>
      <c r="Y2878" s="15"/>
      <c r="Z2878" s="15"/>
      <c r="AA2878" s="15"/>
      <c r="AB2878" s="15"/>
      <c r="AC2878" s="15"/>
      <c r="AD2878" s="15"/>
      <c r="AE2878" s="15"/>
      <c r="AF2878" s="15"/>
      <c r="AG2878" s="15"/>
      <c r="AH2878" s="15"/>
      <c r="AI2878" s="15"/>
      <c r="AJ2878" s="15"/>
      <c r="AK2878" s="15"/>
      <c r="AL2878" s="15"/>
      <c r="AM2878" s="15"/>
      <c r="AN2878" s="15"/>
      <c r="AO2878" s="15"/>
      <c r="AP2878" s="15"/>
      <c r="AQ2878" s="15"/>
      <c r="AR2878" s="15"/>
      <c r="AS2878" s="15"/>
      <c r="AT2878" s="15"/>
      <c r="AU2878" s="15"/>
      <c r="AV2878" s="15"/>
      <c r="AW2878" s="15">
        <v>0</v>
      </c>
      <c r="AX2878" s="15"/>
      <c r="AZ2878" s="6">
        <f>IF(D2878&gt;0,H2878/D2878,0)</f>
        <v>0</v>
      </c>
      <c r="BA2878" s="6">
        <f>AZ2878*Q2878</f>
        <v>0</v>
      </c>
      <c r="BB2878" s="6">
        <f>IF(C2878&gt;C$3054,C$3054,IF(C2878&lt;C$3053,C$3053,C2878))</f>
        <v>0</v>
      </c>
      <c r="BC2878" s="6">
        <f>IF(BB2878&gt;0,(D2878/15)-BB2878,0)</f>
        <v>0</v>
      </c>
      <c r="BD2878" s="6">
        <f>BC2878/BC$3049</f>
        <v>0</v>
      </c>
      <c r="BE2878" s="15">
        <f>IF(AU2878&gt;AU$3054,AU$3054,IF(AU2878&lt;AU$3053,AU$3053,AU2878))</f>
        <v>0</v>
      </c>
      <c r="BF2878" s="15">
        <f>IF(I2878&gt;I$3054,I$3054,IF(I2878&lt;I$3053,I$3053,I2878))</f>
        <v>0</v>
      </c>
      <c r="BG2878" s="6">
        <f>IF(BE2878&gt;0, BF2878/BE2878,0)</f>
        <v>0</v>
      </c>
      <c r="BH2878" s="26">
        <f>BG2878/BG$3049</f>
        <v>0</v>
      </c>
      <c r="BI2878" s="26">
        <f>IF(AV2878&gt;AV$3054,AV$3054,IF(AV2878&lt;AV$3053,AV$3053,AV2878))</f>
        <v>0</v>
      </c>
      <c r="BJ2878" s="6">
        <f>IF(BI2878&gt;0, BF2878/BI2878,0)</f>
        <v>0</v>
      </c>
      <c r="BK2878" s="26">
        <f>BJ2878/BJ$3049</f>
        <v>0</v>
      </c>
      <c r="BL2878" s="6">
        <f>IF(_xlfn.NUMBERVALUE(AL2878),IF(ABS(AL2878)&lt;1,1-ABS(AL2878),0),0)</f>
        <v>0</v>
      </c>
      <c r="BM2878" s="6">
        <f>IF(F2878&gt;F$3054,F$3054,IF(F2878&lt;F$3053,F$3053,F2878))</f>
        <v>0</v>
      </c>
      <c r="BN2878" s="6">
        <f>IF(BM2878&gt;0, BM2878/BM$3049, BM2878/BM$3050*-1)</f>
        <v>0</v>
      </c>
      <c r="BO2878" s="6">
        <f>IF(O2878&gt;O$3054,O$3054,IF(O2878&lt;O$3053,O$3053,O2878))</f>
        <v>0</v>
      </c>
      <c r="BP2878" s="26">
        <f>BO2878/BO$3049</f>
        <v>0</v>
      </c>
      <c r="BQ2878" s="26">
        <f>IF(OR(BD2878=0, BH2878=0,BN2878=0,BP2878=0), 0,BD2878+BH2878+BK2878+BL2878+BN2878+BP2878)</f>
        <v>0</v>
      </c>
      <c r="BR2878" s="6">
        <f>IF(D2878&gt;0,C2878/D2878,0)</f>
        <v>0</v>
      </c>
    </row>
    <row r="2879" spans="1:70" x14ac:dyDescent="0.2">
      <c r="A2879" s="15" t="s">
        <v>5840</v>
      </c>
      <c r="B2879" s="15" t="s">
        <v>5841</v>
      </c>
      <c r="C2879" s="15">
        <v>-0.08</v>
      </c>
      <c r="D2879" s="15">
        <v>0.1</v>
      </c>
      <c r="E2879" s="15">
        <v>0.15</v>
      </c>
      <c r="F2879" s="15"/>
      <c r="G2879" s="15">
        <v>4.88</v>
      </c>
      <c r="H2879" s="21">
        <v>32140000</v>
      </c>
      <c r="I2879" s="15"/>
      <c r="J2879" s="15">
        <v>0</v>
      </c>
      <c r="K2879" s="15"/>
      <c r="L2879" s="15">
        <v>0</v>
      </c>
      <c r="M2879" s="15"/>
      <c r="N2879" s="15">
        <v>0</v>
      </c>
      <c r="O2879" s="15"/>
      <c r="P2879" s="15">
        <v>0</v>
      </c>
      <c r="Q2879" s="15">
        <v>0.02</v>
      </c>
      <c r="R2879" s="15">
        <v>0</v>
      </c>
      <c r="S2879" s="15">
        <v>0.95</v>
      </c>
      <c r="T2879" s="15">
        <v>8.36</v>
      </c>
      <c r="U2879" s="15">
        <v>8.36</v>
      </c>
      <c r="V2879" s="15">
        <v>31.34</v>
      </c>
      <c r="W2879" s="15">
        <v>31.34</v>
      </c>
      <c r="X2879" s="15">
        <v>20.91</v>
      </c>
      <c r="Y2879" s="15">
        <v>20.91</v>
      </c>
      <c r="Z2879" s="15">
        <v>78.41</v>
      </c>
      <c r="AA2879" s="15">
        <v>78.41</v>
      </c>
      <c r="AB2879" s="15">
        <v>3.16</v>
      </c>
      <c r="AC2879" s="15">
        <v>-1.41</v>
      </c>
      <c r="AD2879" s="15">
        <v>-85.43</v>
      </c>
      <c r="AE2879" s="15">
        <v>-1.41</v>
      </c>
      <c r="AF2879" s="15">
        <v>-0.6</v>
      </c>
      <c r="AG2879" s="15">
        <v>-4.91</v>
      </c>
      <c r="AH2879" s="15">
        <v>-0.6</v>
      </c>
      <c r="AI2879" s="15">
        <v>-1.77</v>
      </c>
      <c r="AJ2879" s="15"/>
      <c r="AK2879" s="15">
        <v>-1.77</v>
      </c>
      <c r="AL2879" s="15"/>
      <c r="AM2879" s="15">
        <v>42.95</v>
      </c>
      <c r="AN2879" s="15">
        <v>30.45</v>
      </c>
      <c r="AO2879" s="15">
        <v>12.63</v>
      </c>
      <c r="AP2879" s="15">
        <v>6.47</v>
      </c>
      <c r="AQ2879" s="15">
        <v>-0.62</v>
      </c>
      <c r="AR2879" s="15"/>
      <c r="AS2879" s="16">
        <v>1417.05</v>
      </c>
      <c r="AT2879" s="15">
        <v>24.82</v>
      </c>
      <c r="AU2879" s="15"/>
      <c r="AV2879" s="15"/>
      <c r="AW2879" s="15">
        <v>0</v>
      </c>
      <c r="AX2879" s="16">
        <v>4808</v>
      </c>
      <c r="AZ2879" s="6">
        <f>IF(D2879&gt;0,H2879/D2879,0)</f>
        <v>321400000</v>
      </c>
      <c r="BA2879" s="6">
        <f>AZ2879*Q2879</f>
        <v>6428000</v>
      </c>
      <c r="BB2879" s="6">
        <f>IF(C2879&gt;C$3054,C$3054,IF(C2879&lt;C$3053,C$3053,C2879))</f>
        <v>-0.08</v>
      </c>
      <c r="BC2879" s="6">
        <f>IF(BB2879&gt;0,(D2879/15)-BB2879,0)</f>
        <v>0</v>
      </c>
      <c r="BD2879" s="6">
        <f>BC2879/BC$3049</f>
        <v>0</v>
      </c>
      <c r="BE2879" s="15">
        <f>IF(AU2879&gt;AU$3054,AU$3054,IF(AU2879&lt;AU$3053,AU$3053,AU2879))</f>
        <v>0</v>
      </c>
      <c r="BF2879" s="15">
        <f>IF(I2879&gt;I$3054,I$3054,IF(I2879&lt;I$3053,I$3053,I2879))</f>
        <v>0</v>
      </c>
      <c r="BG2879" s="6">
        <f>IF(BE2879&gt;0, BF2879/BE2879,0)</f>
        <v>0</v>
      </c>
      <c r="BH2879" s="26">
        <f>BG2879/BG$3049</f>
        <v>0</v>
      </c>
      <c r="BI2879" s="26">
        <f>IF(AV2879&gt;AV$3054,AV$3054,IF(AV2879&lt;AV$3053,AV$3053,AV2879))</f>
        <v>0</v>
      </c>
      <c r="BJ2879" s="6">
        <f>IF(BI2879&gt;0, BF2879/BI2879,0)</f>
        <v>0</v>
      </c>
      <c r="BK2879" s="26">
        <f>BJ2879/BJ$3049</f>
        <v>0</v>
      </c>
      <c r="BL2879" s="6">
        <f>IF(_xlfn.NUMBERVALUE(AL2879),IF(ABS(AL2879)&lt;1,1-ABS(AL2879),0),0)</f>
        <v>0</v>
      </c>
      <c r="BM2879" s="6">
        <f>IF(F2879&gt;F$3054,F$3054,IF(F2879&lt;F$3053,F$3053,F2879))</f>
        <v>0</v>
      </c>
      <c r="BN2879" s="6">
        <f>IF(BM2879&gt;0, BM2879/BM$3049, BM2879/BM$3050*-1)</f>
        <v>0</v>
      </c>
      <c r="BO2879" s="6">
        <f>IF(O2879&gt;O$3054,O$3054,IF(O2879&lt;O$3053,O$3053,O2879))</f>
        <v>0</v>
      </c>
      <c r="BP2879" s="26">
        <f>BO2879/BO$3049</f>
        <v>0</v>
      </c>
      <c r="BQ2879" s="26">
        <f>IF(OR(BD2879=0, BH2879=0,BN2879=0,BP2879=0), 0,BD2879+BH2879+BK2879+BL2879+BN2879+BP2879)</f>
        <v>0</v>
      </c>
      <c r="BR2879" s="6">
        <f>IF(D2879&gt;0,C2879/D2879,0)</f>
        <v>-0.79999999999999993</v>
      </c>
    </row>
    <row r="2880" spans="1:70" x14ac:dyDescent="0.2">
      <c r="A2880" s="15" t="s">
        <v>5822</v>
      </c>
      <c r="B2880" s="15" t="s">
        <v>5823</v>
      </c>
      <c r="C2880" s="15"/>
      <c r="D2880" s="15">
        <v>0</v>
      </c>
      <c r="E2880" s="15">
        <v>1.91</v>
      </c>
      <c r="F2880" s="15">
        <v>-6.36</v>
      </c>
      <c r="G2880" s="15">
        <v>2.21</v>
      </c>
      <c r="H2880" s="21"/>
      <c r="I2880" s="15"/>
      <c r="J2880" s="15">
        <v>0.05</v>
      </c>
      <c r="K2880" s="15">
        <v>0.03</v>
      </c>
      <c r="L2880" s="15"/>
      <c r="M2880" s="15">
        <v>0.05</v>
      </c>
      <c r="N2880" s="15"/>
      <c r="O2880" s="15">
        <v>2.1</v>
      </c>
      <c r="P2880" s="15"/>
      <c r="Q2880" s="15">
        <v>1</v>
      </c>
      <c r="R2880" s="15">
        <v>7.0000000000000007E-2</v>
      </c>
      <c r="S2880" s="15">
        <v>2.1800000000000002</v>
      </c>
      <c r="T2880" s="15">
        <v>18.059999999999999</v>
      </c>
      <c r="U2880" s="15">
        <v>18.059999999999999</v>
      </c>
      <c r="V2880" s="15">
        <v>20.72</v>
      </c>
      <c r="W2880" s="15">
        <v>20.72</v>
      </c>
      <c r="X2880" s="15">
        <v>29</v>
      </c>
      <c r="Y2880" s="15">
        <v>29</v>
      </c>
      <c r="Z2880" s="15">
        <v>33.270000000000003</v>
      </c>
      <c r="AA2880" s="15">
        <v>33.270000000000003</v>
      </c>
      <c r="AB2880" s="15"/>
      <c r="AC2880" s="15"/>
      <c r="AD2880" s="15"/>
      <c r="AE2880" s="15"/>
      <c r="AF2880" s="15"/>
      <c r="AG2880" s="15"/>
      <c r="AH2880" s="15"/>
      <c r="AI2880" s="15"/>
      <c r="AJ2880" s="15"/>
      <c r="AK2880" s="15"/>
      <c r="AL2880" s="15"/>
      <c r="AM2880" s="15">
        <v>111.04</v>
      </c>
      <c r="AN2880" s="15"/>
      <c r="AO2880" s="15"/>
      <c r="AP2880" s="15"/>
      <c r="AQ2880" s="15"/>
      <c r="AR2880" s="15"/>
      <c r="AS2880" s="15"/>
      <c r="AT2880" s="15"/>
      <c r="AU2880" s="15"/>
      <c r="AV2880" s="15"/>
      <c r="AW2880" s="15">
        <v>0</v>
      </c>
      <c r="AX2880" s="16">
        <v>663863</v>
      </c>
      <c r="AZ2880" s="6">
        <f>IF(D2880&gt;0,H2880/D2880,0)</f>
        <v>0</v>
      </c>
      <c r="BA2880" s="6">
        <f>AZ2880*Q2880</f>
        <v>0</v>
      </c>
      <c r="BB2880" s="6">
        <f>IF(C2880&gt;C$3054,C$3054,IF(C2880&lt;C$3053,C$3053,C2880))</f>
        <v>0</v>
      </c>
      <c r="BC2880" s="6">
        <f>IF(BB2880&gt;0,(D2880/15)-BB2880,0)</f>
        <v>0</v>
      </c>
      <c r="BD2880" s="6">
        <f>BC2880/BC$3049</f>
        <v>0</v>
      </c>
      <c r="BE2880" s="15">
        <f>IF(AU2880&gt;AU$3054,AU$3054,IF(AU2880&lt;AU$3053,AU$3053,AU2880))</f>
        <v>0</v>
      </c>
      <c r="BF2880" s="15">
        <f>IF(I2880&gt;I$3054,I$3054,IF(I2880&lt;I$3053,I$3053,I2880))</f>
        <v>0</v>
      </c>
      <c r="BG2880" s="6">
        <f>IF(BE2880&gt;0, BF2880/BE2880,0)</f>
        <v>0</v>
      </c>
      <c r="BH2880" s="26">
        <f>BG2880/BG$3049</f>
        <v>0</v>
      </c>
      <c r="BI2880" s="26">
        <f>IF(AV2880&gt;AV$3054,AV$3054,IF(AV2880&lt;AV$3053,AV$3053,AV2880))</f>
        <v>0</v>
      </c>
      <c r="BJ2880" s="6">
        <f>IF(BI2880&gt;0, BF2880/BI2880,0)</f>
        <v>0</v>
      </c>
      <c r="BK2880" s="26">
        <f>BJ2880/BJ$3049</f>
        <v>0</v>
      </c>
      <c r="BL2880" s="6">
        <f>IF(_xlfn.NUMBERVALUE(AL2880),IF(ABS(AL2880)&lt;1,1-ABS(AL2880),0),0)</f>
        <v>0</v>
      </c>
      <c r="BM2880" s="6">
        <f>IF(F2880&gt;F$3054,F$3054,IF(F2880&lt;F$3053,F$3053,F2880))</f>
        <v>-6.36</v>
      </c>
      <c r="BN2880" s="6">
        <f>IF(BM2880&gt;0, BM2880/BM$3049, BM2880/BM$3050*-1)</f>
        <v>-6.3945304645083453E-2</v>
      </c>
      <c r="BO2880" s="6">
        <f>IF(O2880&gt;O$3054,O$3054,IF(O2880&lt;O$3053,O$3053,O2880))</f>
        <v>2.1</v>
      </c>
      <c r="BP2880" s="26">
        <f>BO2880/BO$3049</f>
        <v>1.9802185525330952E-2</v>
      </c>
      <c r="BQ2880" s="26">
        <f>IF(OR(BD2880=0, BH2880=0,BN2880=0,BP2880=0), 0,BD2880+BH2880+BK2880+BL2880+BN2880+BP2880)</f>
        <v>0</v>
      </c>
      <c r="BR2880" s="6">
        <f>IF(D2880&gt;0,C2880/D2880,0)</f>
        <v>0</v>
      </c>
    </row>
    <row r="2881" spans="1:70" x14ac:dyDescent="0.2">
      <c r="A2881" s="15" t="s">
        <v>5828</v>
      </c>
      <c r="B2881" s="15" t="s">
        <v>5829</v>
      </c>
      <c r="C2881" s="15">
        <v>-0.02</v>
      </c>
      <c r="D2881" s="15">
        <v>0.05</v>
      </c>
      <c r="E2881" s="15">
        <v>7.0000000000000007E-2</v>
      </c>
      <c r="F2881" s="15">
        <v>-9.43</v>
      </c>
      <c r="G2881" s="15">
        <v>3.85</v>
      </c>
      <c r="H2881" s="21">
        <v>17400000</v>
      </c>
      <c r="I2881" s="15"/>
      <c r="J2881" s="15">
        <v>0</v>
      </c>
      <c r="K2881" s="15"/>
      <c r="L2881" s="15">
        <v>0</v>
      </c>
      <c r="M2881" s="15"/>
      <c r="N2881" s="15">
        <v>0</v>
      </c>
      <c r="O2881" s="15"/>
      <c r="P2881" s="15"/>
      <c r="Q2881" s="15">
        <v>0.01</v>
      </c>
      <c r="R2881" s="15">
        <v>0</v>
      </c>
      <c r="S2881" s="15">
        <v>0.91</v>
      </c>
      <c r="T2881" s="15">
        <v>0</v>
      </c>
      <c r="U2881" s="15">
        <v>0</v>
      </c>
      <c r="V2881" s="15">
        <v>26.19</v>
      </c>
      <c r="W2881" s="15">
        <v>26.19</v>
      </c>
      <c r="X2881" s="15">
        <v>0</v>
      </c>
      <c r="Y2881" s="15">
        <v>0</v>
      </c>
      <c r="Z2881" s="15">
        <v>63.92</v>
      </c>
      <c r="AA2881" s="15">
        <v>63.92</v>
      </c>
      <c r="AB2881" s="15">
        <v>-3.89</v>
      </c>
      <c r="AC2881" s="15">
        <v>-120.7</v>
      </c>
      <c r="AD2881" s="15">
        <v>-82.4</v>
      </c>
      <c r="AE2881" s="15">
        <v>-120.7</v>
      </c>
      <c r="AF2881" s="15">
        <v>-67.849999999999994</v>
      </c>
      <c r="AG2881" s="15">
        <v>-47.17</v>
      </c>
      <c r="AH2881" s="15">
        <v>-67.849999999999994</v>
      </c>
      <c r="AI2881" s="15">
        <v>-122.72</v>
      </c>
      <c r="AJ2881" s="15">
        <v>-81.86</v>
      </c>
      <c r="AK2881" s="15">
        <v>-122.72</v>
      </c>
      <c r="AL2881" s="15">
        <v>-1.21</v>
      </c>
      <c r="AM2881" s="15">
        <v>268.43</v>
      </c>
      <c r="AN2881" s="15">
        <v>26.73</v>
      </c>
      <c r="AO2881" s="15">
        <v>-200.66</v>
      </c>
      <c r="AP2881" s="15">
        <v>-208.09</v>
      </c>
      <c r="AQ2881" s="15">
        <v>-215.14</v>
      </c>
      <c r="AR2881" s="15"/>
      <c r="AS2881" s="15">
        <v>102.34</v>
      </c>
      <c r="AT2881" s="15"/>
      <c r="AU2881" s="15"/>
      <c r="AV2881" s="15"/>
      <c r="AW2881" s="16">
        <v>110420</v>
      </c>
      <c r="AX2881" s="16">
        <v>250309</v>
      </c>
      <c r="AZ2881" s="6">
        <f>IF(D2881&gt;0,H2881/D2881,0)</f>
        <v>348000000</v>
      </c>
      <c r="BA2881" s="6">
        <f>AZ2881*Q2881</f>
        <v>3480000</v>
      </c>
      <c r="BB2881" s="6">
        <f>IF(C2881&gt;C$3054,C$3054,IF(C2881&lt;C$3053,C$3053,C2881))</f>
        <v>-0.02</v>
      </c>
      <c r="BC2881" s="6">
        <f>IF(BB2881&gt;0,(D2881/15)-BB2881,0)</f>
        <v>0</v>
      </c>
      <c r="BD2881" s="6">
        <f>BC2881/BC$3049</f>
        <v>0</v>
      </c>
      <c r="BE2881" s="15">
        <f>IF(AU2881&gt;AU$3054,AU$3054,IF(AU2881&lt;AU$3053,AU$3053,AU2881))</f>
        <v>0</v>
      </c>
      <c r="BF2881" s="15">
        <f>IF(I2881&gt;I$3054,I$3054,IF(I2881&lt;I$3053,I$3053,I2881))</f>
        <v>0</v>
      </c>
      <c r="BG2881" s="6">
        <f>IF(BE2881&gt;0, BF2881/BE2881,0)</f>
        <v>0</v>
      </c>
      <c r="BH2881" s="26">
        <f>BG2881/BG$3049</f>
        <v>0</v>
      </c>
      <c r="BI2881" s="26">
        <f>IF(AV2881&gt;AV$3054,AV$3054,IF(AV2881&lt;AV$3053,AV$3053,AV2881))</f>
        <v>0</v>
      </c>
      <c r="BJ2881" s="6">
        <f>IF(BI2881&gt;0, BF2881/BI2881,0)</f>
        <v>0</v>
      </c>
      <c r="BK2881" s="26">
        <f>BJ2881/BJ$3049</f>
        <v>0</v>
      </c>
      <c r="BL2881" s="6">
        <f>IF(_xlfn.NUMBERVALUE(AL2881),IF(ABS(AL2881)&lt;1,1-ABS(AL2881),0),0)</f>
        <v>0</v>
      </c>
      <c r="BM2881" s="6">
        <f>IF(F2881&gt;F$3054,F$3054,IF(F2881&lt;F$3053,F$3053,F2881))</f>
        <v>-9.43</v>
      </c>
      <c r="BN2881" s="6">
        <f>IF(BM2881&gt;0, BM2881/BM$3049, BM2881/BM$3050*-1)</f>
        <v>-9.481198471747436E-2</v>
      </c>
      <c r="BO2881" s="6">
        <f>IF(O2881&gt;O$3054,O$3054,IF(O2881&lt;O$3053,O$3053,O2881))</f>
        <v>0</v>
      </c>
      <c r="BP2881" s="26">
        <f>BO2881/BO$3049</f>
        <v>0</v>
      </c>
      <c r="BQ2881" s="26">
        <f>IF(OR(BD2881=0, BH2881=0,BN2881=0,BP2881=0), 0,BD2881+BH2881+BK2881+BL2881+BN2881+BP2881)</f>
        <v>0</v>
      </c>
      <c r="BR2881" s="6">
        <f>IF(D2881&gt;0,C2881/D2881,0)</f>
        <v>-0.39999999999999997</v>
      </c>
    </row>
    <row r="2882" spans="1:70" x14ac:dyDescent="0.2">
      <c r="A2882" s="15" t="s">
        <v>5801</v>
      </c>
      <c r="B2882" s="15" t="s">
        <v>5802</v>
      </c>
      <c r="C2882" s="15">
        <v>0</v>
      </c>
      <c r="D2882" s="15">
        <v>0.02</v>
      </c>
      <c r="E2882" s="15">
        <v>0.02</v>
      </c>
      <c r="F2882" s="15">
        <v>81.819999999999993</v>
      </c>
      <c r="G2882" s="15">
        <v>0.96</v>
      </c>
      <c r="H2882" s="21">
        <v>6590000</v>
      </c>
      <c r="I2882" s="15"/>
      <c r="J2882" s="15">
        <v>0</v>
      </c>
      <c r="K2882" s="15"/>
      <c r="L2882" s="15">
        <v>0</v>
      </c>
      <c r="M2882" s="15"/>
      <c r="N2882" s="15">
        <v>0</v>
      </c>
      <c r="O2882" s="15"/>
      <c r="P2882" s="15"/>
      <c r="Q2882" s="15">
        <v>0.02</v>
      </c>
      <c r="R2882" s="15">
        <v>0.01</v>
      </c>
      <c r="S2882" s="15">
        <v>8.66</v>
      </c>
      <c r="T2882" s="15">
        <v>0</v>
      </c>
      <c r="U2882" s="15">
        <v>0</v>
      </c>
      <c r="V2882" s="15">
        <v>0</v>
      </c>
      <c r="W2882" s="15">
        <v>0</v>
      </c>
      <c r="X2882" s="15">
        <v>0</v>
      </c>
      <c r="Y2882" s="15">
        <v>0</v>
      </c>
      <c r="Z2882" s="15">
        <v>0</v>
      </c>
      <c r="AA2882" s="15">
        <v>0</v>
      </c>
      <c r="AB2882" s="15">
        <v>-17.21</v>
      </c>
      <c r="AC2882" s="15">
        <v>-14.01</v>
      </c>
      <c r="AD2882" s="15">
        <v>-43.85</v>
      </c>
      <c r="AE2882" s="15">
        <v>-14.01</v>
      </c>
      <c r="AF2882" s="15">
        <v>-15.11</v>
      </c>
      <c r="AG2882" s="15">
        <v>-46.02</v>
      </c>
      <c r="AH2882" s="15">
        <v>-15.11</v>
      </c>
      <c r="AI2882" s="15">
        <v>-14.01</v>
      </c>
      <c r="AJ2882" s="15">
        <v>-42.36</v>
      </c>
      <c r="AK2882" s="15">
        <v>-14.01</v>
      </c>
      <c r="AL2882" s="15">
        <v>1.93</v>
      </c>
      <c r="AM2882" s="15">
        <v>229.53</v>
      </c>
      <c r="AN2882" s="15"/>
      <c r="AO2882" s="16">
        <v>-11370</v>
      </c>
      <c r="AP2882" s="16">
        <v>-11370</v>
      </c>
      <c r="AQ2882" s="16">
        <v>-11480</v>
      </c>
      <c r="AR2882" s="15"/>
      <c r="AS2882" s="15">
        <v>-51.74</v>
      </c>
      <c r="AT2882" s="15"/>
      <c r="AU2882" s="15"/>
      <c r="AV2882" s="15"/>
      <c r="AW2882" s="15">
        <v>2210000</v>
      </c>
      <c r="AX2882" s="16">
        <v>240709</v>
      </c>
      <c r="AZ2882" s="6">
        <f>IF(D2882&gt;0,H2882/D2882,0)</f>
        <v>329500000</v>
      </c>
      <c r="BA2882" s="6">
        <f>AZ2882*Q2882</f>
        <v>6590000</v>
      </c>
      <c r="BB2882" s="6">
        <f>IF(C2882&gt;C$3054,C$3054,IF(C2882&lt;C$3053,C$3053,C2882))</f>
        <v>0</v>
      </c>
      <c r="BC2882" s="6">
        <f>IF(BB2882&gt;0,(D2882/15)-BB2882,0)</f>
        <v>0</v>
      </c>
      <c r="BD2882" s="6">
        <f>BC2882/BC$3049</f>
        <v>0</v>
      </c>
      <c r="BE2882" s="15">
        <f>IF(AU2882&gt;AU$3054,AU$3054,IF(AU2882&lt;AU$3053,AU$3053,AU2882))</f>
        <v>0</v>
      </c>
      <c r="BF2882" s="15">
        <f>IF(I2882&gt;I$3054,I$3054,IF(I2882&lt;I$3053,I$3053,I2882))</f>
        <v>0</v>
      </c>
      <c r="BG2882" s="6">
        <f>IF(BE2882&gt;0, BF2882/BE2882,0)</f>
        <v>0</v>
      </c>
      <c r="BH2882" s="26">
        <f>BG2882/BG$3049</f>
        <v>0</v>
      </c>
      <c r="BI2882" s="26">
        <f>IF(AV2882&gt;AV$3054,AV$3054,IF(AV2882&lt;AV$3053,AV$3053,AV2882))</f>
        <v>0</v>
      </c>
      <c r="BJ2882" s="6">
        <f>IF(BI2882&gt;0, BF2882/BI2882,0)</f>
        <v>0</v>
      </c>
      <c r="BK2882" s="26">
        <f>BJ2882/BJ$3049</f>
        <v>0</v>
      </c>
      <c r="BL2882" s="6">
        <f>IF(_xlfn.NUMBERVALUE(AL2882),IF(ABS(AL2882)&lt;1,1-ABS(AL2882),0),0)</f>
        <v>0</v>
      </c>
      <c r="BM2882" s="6">
        <f>IF(F2882&gt;F$3054,F$3054,IF(F2882&lt;F$3053,F$3053,F2882))</f>
        <v>81.819999999999993</v>
      </c>
      <c r="BN2882" s="6">
        <f>IF(BM2882&gt;0, BM2882/BM$3049, BM2882/BM$3050*-1)</f>
        <v>0.10336452511178898</v>
      </c>
      <c r="BO2882" s="6">
        <f>IF(O2882&gt;O$3054,O$3054,IF(O2882&lt;O$3053,O$3053,O2882))</f>
        <v>0</v>
      </c>
      <c r="BP2882" s="26">
        <f>BO2882/BO$3049</f>
        <v>0</v>
      </c>
      <c r="BQ2882" s="26">
        <f>IF(OR(BD2882=0, BH2882=0,BN2882=0,BP2882=0), 0,BD2882+BH2882+BK2882+BL2882+BN2882+BP2882)</f>
        <v>0</v>
      </c>
      <c r="BR2882" s="6">
        <f>IF(D2882&gt;0,C2882/D2882,0)</f>
        <v>0</v>
      </c>
    </row>
    <row r="2883" spans="1:70" x14ac:dyDescent="0.2">
      <c r="A2883" s="15" t="s">
        <v>5731</v>
      </c>
      <c r="B2883" s="15" t="s">
        <v>5732</v>
      </c>
      <c r="C2883" s="15"/>
      <c r="D2883" s="15">
        <v>0</v>
      </c>
      <c r="E2883" s="15"/>
      <c r="F2883" s="15"/>
      <c r="G2883" s="15"/>
      <c r="H2883" s="21"/>
      <c r="I2883" s="15"/>
      <c r="J2883" s="15"/>
      <c r="K2883" s="15"/>
      <c r="L2883" s="15"/>
      <c r="M2883" s="15"/>
      <c r="N2883" s="15"/>
      <c r="O2883" s="15"/>
      <c r="P2883" s="15"/>
      <c r="Q2883" s="15"/>
      <c r="R2883" s="15"/>
      <c r="S2883" s="15"/>
      <c r="T2883" s="15"/>
      <c r="U2883" s="15"/>
      <c r="V2883" s="15"/>
      <c r="W2883" s="15"/>
      <c r="X2883" s="15"/>
      <c r="Y2883" s="15"/>
      <c r="Z2883" s="15"/>
      <c r="AA2883" s="15"/>
      <c r="AB2883" s="15"/>
      <c r="AC2883" s="15"/>
      <c r="AD2883" s="15"/>
      <c r="AE2883" s="15"/>
      <c r="AF2883" s="15"/>
      <c r="AG2883" s="15"/>
      <c r="AH2883" s="15"/>
      <c r="AI2883" s="15"/>
      <c r="AJ2883" s="15"/>
      <c r="AK2883" s="15"/>
      <c r="AL2883" s="15"/>
      <c r="AM2883" s="15"/>
      <c r="AN2883" s="15"/>
      <c r="AO2883" s="15"/>
      <c r="AP2883" s="15"/>
      <c r="AQ2883" s="15"/>
      <c r="AR2883" s="15"/>
      <c r="AS2883" s="15"/>
      <c r="AT2883" s="15"/>
      <c r="AU2883" s="15"/>
      <c r="AV2883" s="15"/>
      <c r="AW2883" s="15">
        <v>0</v>
      </c>
      <c r="AX2883" s="15"/>
      <c r="AZ2883" s="6">
        <f>IF(D2883&gt;0,H2883/D2883,0)</f>
        <v>0</v>
      </c>
      <c r="BA2883" s="6">
        <f>AZ2883*Q2883</f>
        <v>0</v>
      </c>
      <c r="BB2883" s="6">
        <f>IF(C2883&gt;C$3054,C$3054,IF(C2883&lt;C$3053,C$3053,C2883))</f>
        <v>0</v>
      </c>
      <c r="BC2883" s="6">
        <f>IF(BB2883&gt;0,(D2883/15)-BB2883,0)</f>
        <v>0</v>
      </c>
      <c r="BD2883" s="6">
        <f>BC2883/BC$3049</f>
        <v>0</v>
      </c>
      <c r="BE2883" s="15">
        <f>IF(AU2883&gt;AU$3054,AU$3054,IF(AU2883&lt;AU$3053,AU$3053,AU2883))</f>
        <v>0</v>
      </c>
      <c r="BF2883" s="15">
        <f>IF(I2883&gt;I$3054,I$3054,IF(I2883&lt;I$3053,I$3053,I2883))</f>
        <v>0</v>
      </c>
      <c r="BG2883" s="6">
        <f>IF(BE2883&gt;0, BF2883/BE2883,0)</f>
        <v>0</v>
      </c>
      <c r="BH2883" s="26">
        <f>BG2883/BG$3049</f>
        <v>0</v>
      </c>
      <c r="BI2883" s="26">
        <f>IF(AV2883&gt;AV$3054,AV$3054,IF(AV2883&lt;AV$3053,AV$3053,AV2883))</f>
        <v>0</v>
      </c>
      <c r="BJ2883" s="6">
        <f>IF(BI2883&gt;0, BF2883/BI2883,0)</f>
        <v>0</v>
      </c>
      <c r="BK2883" s="26">
        <f>BJ2883/BJ$3049</f>
        <v>0</v>
      </c>
      <c r="BL2883" s="6">
        <f>IF(_xlfn.NUMBERVALUE(AL2883),IF(ABS(AL2883)&lt;1,1-ABS(AL2883),0),0)</f>
        <v>0</v>
      </c>
      <c r="BM2883" s="6">
        <f>IF(F2883&gt;F$3054,F$3054,IF(F2883&lt;F$3053,F$3053,F2883))</f>
        <v>0</v>
      </c>
      <c r="BN2883" s="6">
        <f>IF(BM2883&gt;0, BM2883/BM$3049, BM2883/BM$3050*-1)</f>
        <v>0</v>
      </c>
      <c r="BO2883" s="6">
        <f>IF(O2883&gt;O$3054,O$3054,IF(O2883&lt;O$3053,O$3053,O2883))</f>
        <v>0</v>
      </c>
      <c r="BP2883" s="26">
        <f>BO2883/BO$3049</f>
        <v>0</v>
      </c>
      <c r="BQ2883" s="26">
        <f>IF(OR(BD2883=0, BH2883=0,BN2883=0,BP2883=0), 0,BD2883+BH2883+BK2883+BL2883+BN2883+BP2883)</f>
        <v>0</v>
      </c>
      <c r="BR2883" s="6">
        <f>IF(D2883&gt;0,C2883/D2883,0)</f>
        <v>0</v>
      </c>
    </row>
    <row r="2884" spans="1:70" x14ac:dyDescent="0.2">
      <c r="A2884" s="15" t="s">
        <v>5808</v>
      </c>
      <c r="B2884" s="15" t="s">
        <v>5809</v>
      </c>
      <c r="C2884" s="15">
        <v>-0.04</v>
      </c>
      <c r="D2884" s="15">
        <v>1.1200000000000001</v>
      </c>
      <c r="E2884" s="15">
        <v>1</v>
      </c>
      <c r="F2884" s="15">
        <v>69.06</v>
      </c>
      <c r="G2884" s="15">
        <v>5.6</v>
      </c>
      <c r="H2884" s="21">
        <v>270330000</v>
      </c>
      <c r="I2884" s="15"/>
      <c r="J2884" s="15">
        <v>0</v>
      </c>
      <c r="K2884" s="15"/>
      <c r="L2884" s="15">
        <v>0</v>
      </c>
      <c r="M2884" s="15"/>
      <c r="N2884" s="15">
        <v>0</v>
      </c>
      <c r="O2884" s="15"/>
      <c r="P2884" s="15"/>
      <c r="Q2884" s="15">
        <v>0.21</v>
      </c>
      <c r="R2884" s="15">
        <v>0.19</v>
      </c>
      <c r="S2884" s="15">
        <v>21.56</v>
      </c>
      <c r="T2884" s="15">
        <v>0</v>
      </c>
      <c r="U2884" s="15">
        <v>0</v>
      </c>
      <c r="V2884" s="15">
        <v>0</v>
      </c>
      <c r="W2884" s="15">
        <v>0</v>
      </c>
      <c r="X2884" s="15">
        <v>0</v>
      </c>
      <c r="Y2884" s="15">
        <v>0</v>
      </c>
      <c r="Z2884" s="15">
        <v>0</v>
      </c>
      <c r="AA2884" s="15">
        <v>0</v>
      </c>
      <c r="AB2884" s="15">
        <v>-12.19</v>
      </c>
      <c r="AC2884" s="15">
        <v>-24.11</v>
      </c>
      <c r="AD2884" s="15">
        <v>-27.22</v>
      </c>
      <c r="AE2884" s="15">
        <v>-24.11</v>
      </c>
      <c r="AF2884" s="15">
        <v>-22.88</v>
      </c>
      <c r="AG2884" s="15">
        <v>-25.68</v>
      </c>
      <c r="AH2884" s="15">
        <v>-22.88</v>
      </c>
      <c r="AI2884" s="15">
        <v>-24.11</v>
      </c>
      <c r="AJ2884" s="15">
        <v>-27.22</v>
      </c>
      <c r="AK2884" s="15">
        <v>-24.11</v>
      </c>
      <c r="AL2884" s="15">
        <v>0.22</v>
      </c>
      <c r="AM2884" s="15">
        <v>222.83</v>
      </c>
      <c r="AN2884" s="15"/>
      <c r="AO2884" s="15">
        <v>-153.87</v>
      </c>
      <c r="AP2884" s="15">
        <v>-162.13</v>
      </c>
      <c r="AQ2884" s="15">
        <v>-175.43</v>
      </c>
      <c r="AR2884" s="15"/>
      <c r="AS2884" s="15">
        <v>25.47</v>
      </c>
      <c r="AT2884" s="15">
        <v>53.75</v>
      </c>
      <c r="AU2884" s="15"/>
      <c r="AV2884" s="15"/>
      <c r="AW2884" s="16">
        <v>143658</v>
      </c>
      <c r="AX2884" s="16">
        <v>100071</v>
      </c>
      <c r="AZ2884" s="6">
        <f>IF(D2884&gt;0,H2884/D2884,0)</f>
        <v>241366071.4285714</v>
      </c>
      <c r="BA2884" s="6">
        <f>AZ2884*Q2884</f>
        <v>50686874.999999993</v>
      </c>
      <c r="BB2884" s="6">
        <f>IF(C2884&gt;C$3054,C$3054,IF(C2884&lt;C$3053,C$3053,C2884))</f>
        <v>-0.04</v>
      </c>
      <c r="BC2884" s="6">
        <f>IF(BB2884&gt;0,(D2884/15)-BB2884,0)</f>
        <v>0</v>
      </c>
      <c r="BD2884" s="6">
        <f>BC2884/BC$3049</f>
        <v>0</v>
      </c>
      <c r="BE2884" s="15">
        <f>IF(AU2884&gt;AU$3054,AU$3054,IF(AU2884&lt;AU$3053,AU$3053,AU2884))</f>
        <v>0</v>
      </c>
      <c r="BF2884" s="15">
        <f>IF(I2884&gt;I$3054,I$3054,IF(I2884&lt;I$3053,I$3053,I2884))</f>
        <v>0</v>
      </c>
      <c r="BG2884" s="6">
        <f>IF(BE2884&gt;0, BF2884/BE2884,0)</f>
        <v>0</v>
      </c>
      <c r="BH2884" s="26">
        <f>BG2884/BG$3049</f>
        <v>0</v>
      </c>
      <c r="BI2884" s="26">
        <f>IF(AV2884&gt;AV$3054,AV$3054,IF(AV2884&lt;AV$3053,AV$3053,AV2884))</f>
        <v>0</v>
      </c>
      <c r="BJ2884" s="6">
        <f>IF(BI2884&gt;0, BF2884/BI2884,0)</f>
        <v>0</v>
      </c>
      <c r="BK2884" s="26">
        <f>BJ2884/BJ$3049</f>
        <v>0</v>
      </c>
      <c r="BL2884" s="6">
        <f>IF(_xlfn.NUMBERVALUE(AL2884),IF(ABS(AL2884)&lt;1,1-ABS(AL2884),0),0)</f>
        <v>0.78</v>
      </c>
      <c r="BM2884" s="6">
        <f>IF(F2884&gt;F$3054,F$3054,IF(F2884&lt;F$3053,F$3053,F2884))</f>
        <v>69.06</v>
      </c>
      <c r="BN2884" s="6">
        <f>IF(BM2884&gt;0, BM2884/BM$3049, BM2884/BM$3050*-1)</f>
        <v>8.724461139354861E-2</v>
      </c>
      <c r="BO2884" s="6">
        <f>IF(O2884&gt;O$3054,O$3054,IF(O2884&lt;O$3053,O$3053,O2884))</f>
        <v>0</v>
      </c>
      <c r="BP2884" s="26">
        <f>BO2884/BO$3049</f>
        <v>0</v>
      </c>
      <c r="BQ2884" s="26">
        <f>IF(OR(BD2884=0, BH2884=0,BN2884=0,BP2884=0), 0,BD2884+BH2884+BK2884+BL2884+BN2884+BP2884)</f>
        <v>0</v>
      </c>
      <c r="BR2884" s="6">
        <f>IF(D2884&gt;0,C2884/D2884,0)</f>
        <v>-3.5714285714285712E-2</v>
      </c>
    </row>
    <row r="2885" spans="1:70" x14ac:dyDescent="0.2">
      <c r="A2885" s="15" t="s">
        <v>5757</v>
      </c>
      <c r="B2885" s="15" t="s">
        <v>5758</v>
      </c>
      <c r="C2885" s="15">
        <v>0</v>
      </c>
      <c r="D2885" s="15">
        <v>0.03</v>
      </c>
      <c r="E2885" s="15">
        <v>0.03</v>
      </c>
      <c r="F2885" s="15">
        <v>24</v>
      </c>
      <c r="G2885" s="15">
        <v>4.32</v>
      </c>
      <c r="H2885" s="21">
        <v>10770000</v>
      </c>
      <c r="I2885" s="15"/>
      <c r="J2885" s="15">
        <v>0</v>
      </c>
      <c r="K2885" s="15"/>
      <c r="L2885" s="15">
        <v>0</v>
      </c>
      <c r="M2885" s="15"/>
      <c r="N2885" s="15">
        <v>0</v>
      </c>
      <c r="O2885" s="15"/>
      <c r="P2885" s="15"/>
      <c r="Q2885" s="15">
        <v>0.01</v>
      </c>
      <c r="R2885" s="15">
        <v>0.01</v>
      </c>
      <c r="S2885" s="15">
        <v>2.34</v>
      </c>
      <c r="T2885" s="15">
        <v>0.63</v>
      </c>
      <c r="U2885" s="15">
        <v>0.63</v>
      </c>
      <c r="V2885" s="15">
        <v>16.18</v>
      </c>
      <c r="W2885" s="15">
        <v>16.18</v>
      </c>
      <c r="X2885" s="15">
        <v>0.94</v>
      </c>
      <c r="Y2885" s="15">
        <v>0.94</v>
      </c>
      <c r="Z2885" s="15">
        <v>24.28</v>
      </c>
      <c r="AA2885" s="15">
        <v>24.28</v>
      </c>
      <c r="AB2885" s="15">
        <v>-3.32</v>
      </c>
      <c r="AC2885" s="15">
        <v>-106.87</v>
      </c>
      <c r="AD2885" s="15">
        <v>-80.010000000000005</v>
      </c>
      <c r="AE2885" s="15">
        <v>-106.87</v>
      </c>
      <c r="AF2885" s="15">
        <v>-64.94</v>
      </c>
      <c r="AG2885" s="15">
        <v>-65.38</v>
      </c>
      <c r="AH2885" s="15">
        <v>-64.94</v>
      </c>
      <c r="AI2885" s="15">
        <v>-116.27</v>
      </c>
      <c r="AJ2885" s="15">
        <v>-82.49</v>
      </c>
      <c r="AK2885" s="15">
        <v>-116.27</v>
      </c>
      <c r="AL2885" s="15">
        <v>-1.83</v>
      </c>
      <c r="AM2885" s="15">
        <v>13.42</v>
      </c>
      <c r="AN2885" s="15"/>
      <c r="AO2885" s="15">
        <v>-9.43</v>
      </c>
      <c r="AP2885" s="15">
        <v>-71.61</v>
      </c>
      <c r="AQ2885" s="15">
        <v>-77.790000000000006</v>
      </c>
      <c r="AR2885" s="15"/>
      <c r="AS2885" s="15">
        <v>123.95</v>
      </c>
      <c r="AT2885" s="15"/>
      <c r="AU2885" s="15"/>
      <c r="AV2885" s="15"/>
      <c r="AW2885" s="15">
        <v>0</v>
      </c>
      <c r="AX2885" s="16">
        <v>94208</v>
      </c>
      <c r="AZ2885" s="6">
        <f>IF(D2885&gt;0,H2885/D2885,0)</f>
        <v>359000000</v>
      </c>
      <c r="BA2885" s="6">
        <f>AZ2885*Q2885</f>
        <v>3590000</v>
      </c>
      <c r="BB2885" s="6">
        <f>IF(C2885&gt;C$3054,C$3054,IF(C2885&lt;C$3053,C$3053,C2885))</f>
        <v>0</v>
      </c>
      <c r="BC2885" s="6">
        <f>IF(BB2885&gt;0,(D2885/15)-BB2885,0)</f>
        <v>0</v>
      </c>
      <c r="BD2885" s="6">
        <f>BC2885/BC$3049</f>
        <v>0</v>
      </c>
      <c r="BE2885" s="15">
        <f>IF(AU2885&gt;AU$3054,AU$3054,IF(AU2885&lt;AU$3053,AU$3053,AU2885))</f>
        <v>0</v>
      </c>
      <c r="BF2885" s="15">
        <f>IF(I2885&gt;I$3054,I$3054,IF(I2885&lt;I$3053,I$3053,I2885))</f>
        <v>0</v>
      </c>
      <c r="BG2885" s="6">
        <f>IF(BE2885&gt;0, BF2885/BE2885,0)</f>
        <v>0</v>
      </c>
      <c r="BH2885" s="26">
        <f>BG2885/BG$3049</f>
        <v>0</v>
      </c>
      <c r="BI2885" s="26">
        <f>IF(AV2885&gt;AV$3054,AV$3054,IF(AV2885&lt;AV$3053,AV$3053,AV2885))</f>
        <v>0</v>
      </c>
      <c r="BJ2885" s="6">
        <f>IF(BI2885&gt;0, BF2885/BI2885,0)</f>
        <v>0</v>
      </c>
      <c r="BK2885" s="26">
        <f>BJ2885/BJ$3049</f>
        <v>0</v>
      </c>
      <c r="BL2885" s="6">
        <f>IF(_xlfn.NUMBERVALUE(AL2885),IF(ABS(AL2885)&lt;1,1-ABS(AL2885),0),0)</f>
        <v>0</v>
      </c>
      <c r="BM2885" s="6">
        <f>IF(F2885&gt;F$3054,F$3054,IF(F2885&lt;F$3053,F$3053,F2885))</f>
        <v>24</v>
      </c>
      <c r="BN2885" s="6">
        <f>IF(BM2885&gt;0, BM2885/BM$3049, BM2885/BM$3050*-1)</f>
        <v>3.0319586930859638E-2</v>
      </c>
      <c r="BO2885" s="6">
        <f>IF(O2885&gt;O$3054,O$3054,IF(O2885&lt;O$3053,O$3053,O2885))</f>
        <v>0</v>
      </c>
      <c r="BP2885" s="26">
        <f>BO2885/BO$3049</f>
        <v>0</v>
      </c>
      <c r="BQ2885" s="26">
        <f>IF(OR(BD2885=0, BH2885=0,BN2885=0,BP2885=0), 0,BD2885+BH2885+BK2885+BL2885+BN2885+BP2885)</f>
        <v>0</v>
      </c>
      <c r="BR2885" s="6">
        <f>IF(D2885&gt;0,C2885/D2885,0)</f>
        <v>0</v>
      </c>
    </row>
    <row r="2886" spans="1:70" x14ac:dyDescent="0.2">
      <c r="A2886" s="15" t="s">
        <v>97</v>
      </c>
      <c r="B2886" s="15" t="s">
        <v>5803</v>
      </c>
      <c r="C2886" s="15">
        <v>0.3</v>
      </c>
      <c r="D2886" s="15">
        <v>2.42</v>
      </c>
      <c r="E2886" s="15">
        <v>2.25</v>
      </c>
      <c r="F2886" s="15">
        <v>18.3</v>
      </c>
      <c r="G2886" s="15">
        <v>1.1000000000000001</v>
      </c>
      <c r="H2886" s="21">
        <v>274900000</v>
      </c>
      <c r="I2886" s="15">
        <v>8.0299999999999994</v>
      </c>
      <c r="J2886" s="15">
        <v>0.1</v>
      </c>
      <c r="K2886" s="15">
        <v>0.1</v>
      </c>
      <c r="L2886" s="15">
        <v>0.18</v>
      </c>
      <c r="M2886" s="15">
        <v>0.18</v>
      </c>
      <c r="N2886" s="15">
        <v>0.18</v>
      </c>
      <c r="O2886" s="15">
        <v>7.63</v>
      </c>
      <c r="P2886" s="15">
        <v>19.86</v>
      </c>
      <c r="Q2886" s="15">
        <v>2.15</v>
      </c>
      <c r="R2886" s="15">
        <v>0.08</v>
      </c>
      <c r="S2886" s="15">
        <v>2.71</v>
      </c>
      <c r="T2886" s="15">
        <v>26.9</v>
      </c>
      <c r="U2886" s="15">
        <v>26.9</v>
      </c>
      <c r="V2886" s="15">
        <v>26.9</v>
      </c>
      <c r="W2886" s="15">
        <v>26.9</v>
      </c>
      <c r="X2886" s="15">
        <v>54.29</v>
      </c>
      <c r="Y2886" s="15">
        <v>54.29</v>
      </c>
      <c r="Z2886" s="15">
        <v>54.29</v>
      </c>
      <c r="AA2886" s="15">
        <v>54.29</v>
      </c>
      <c r="AB2886" s="15">
        <v>64.28</v>
      </c>
      <c r="AC2886" s="15">
        <v>9.67</v>
      </c>
      <c r="AD2886" s="15">
        <v>5.59</v>
      </c>
      <c r="AE2886" s="15">
        <v>9.67</v>
      </c>
      <c r="AF2886" s="15">
        <v>7.4</v>
      </c>
      <c r="AG2886" s="15">
        <v>4.5199999999999996</v>
      </c>
      <c r="AH2886" s="15">
        <v>7.4</v>
      </c>
      <c r="AI2886" s="15">
        <v>14.74</v>
      </c>
      <c r="AJ2886" s="15">
        <v>8.25</v>
      </c>
      <c r="AK2886" s="15">
        <v>14.74</v>
      </c>
      <c r="AL2886" s="15">
        <v>0.93</v>
      </c>
      <c r="AM2886" s="15">
        <v>101.33</v>
      </c>
      <c r="AN2886" s="15">
        <v>26.13</v>
      </c>
      <c r="AO2886" s="15">
        <v>12.56</v>
      </c>
      <c r="AP2886" s="15">
        <v>12.19</v>
      </c>
      <c r="AQ2886" s="15">
        <v>8.6999999999999993</v>
      </c>
      <c r="AR2886" s="15">
        <v>28.25</v>
      </c>
      <c r="AS2886" s="15">
        <v>27.31</v>
      </c>
      <c r="AT2886" s="15">
        <v>32.93</v>
      </c>
      <c r="AU2886" s="15">
        <v>21.5</v>
      </c>
      <c r="AV2886" s="15">
        <v>-17.2</v>
      </c>
      <c r="AW2886" s="16">
        <v>131799</v>
      </c>
      <c r="AX2886" s="16">
        <v>109629</v>
      </c>
      <c r="AZ2886" s="6">
        <f>IF(D2886&gt;0,H2886/D2886,0)</f>
        <v>113595041.32231405</v>
      </c>
      <c r="BA2886" s="6">
        <f>AZ2886*Q2886</f>
        <v>244229338.8429752</v>
      </c>
      <c r="BB2886" s="6">
        <f>IF(C2886&gt;C$3054,C$3054,IF(C2886&lt;C$3053,C$3053,C2886))</f>
        <v>0.3</v>
      </c>
      <c r="BC2886" s="6">
        <f>IF(BB2886&gt;0,(D2886/15)-BB2886,0)</f>
        <v>-0.13866666666666666</v>
      </c>
      <c r="BD2886" s="6">
        <f>BC2886/BC$3049</f>
        <v>-2.6704326614456281E-2</v>
      </c>
      <c r="BE2886" s="15">
        <f>IF(AU2886&gt;AU$3054,AU$3054,IF(AU2886&lt;AU$3053,AU$3053,AU2886))</f>
        <v>21.5</v>
      </c>
      <c r="BF2886" s="15">
        <f>IF(I2886&gt;I$3054,I$3054,IF(I2886&lt;I$3053,I$3053,I2886))</f>
        <v>8.0299999999999994</v>
      </c>
      <c r="BG2886" s="6">
        <f>IF(BE2886&gt;0, BF2886/BE2886,0)</f>
        <v>0.37348837209302321</v>
      </c>
      <c r="BH2886" s="26">
        <f>BG2886/BG$3049</f>
        <v>3.5912343470483E-4</v>
      </c>
      <c r="BI2886" s="26">
        <f>IF(AV2886&gt;AV$3054,AV$3054,IF(AV2886&lt;AV$3053,AV$3053,AV2886))</f>
        <v>-17.2</v>
      </c>
      <c r="BJ2886" s="6">
        <f>IF(BI2886&gt;0, BF2886/BI2886,0)</f>
        <v>0</v>
      </c>
      <c r="BK2886" s="26">
        <f>BJ2886/BJ$3049</f>
        <v>0</v>
      </c>
      <c r="BL2886" s="6">
        <f>IF(_xlfn.NUMBERVALUE(AL2886),IF(ABS(AL2886)&lt;1,1-ABS(AL2886),0),0)</f>
        <v>6.9999999999999951E-2</v>
      </c>
      <c r="BM2886" s="6">
        <f>IF(F2886&gt;F$3054,F$3054,IF(F2886&lt;F$3053,F$3053,F2886))</f>
        <v>18.3</v>
      </c>
      <c r="BN2886" s="6">
        <f>IF(BM2886&gt;0, BM2886/BM$3049, BM2886/BM$3050*-1)</f>
        <v>2.3118685034780477E-2</v>
      </c>
      <c r="BO2886" s="6">
        <f>IF(O2886&gt;O$3054,O$3054,IF(O2886&lt;O$3053,O$3053,O2886))</f>
        <v>7.63</v>
      </c>
      <c r="BP2886" s="26">
        <f>BO2886/BO$3049</f>
        <v>7.1947940742035796E-2</v>
      </c>
      <c r="BQ2886" s="26">
        <f>IF(OR(BD2886=0, BH2886=0,BN2886=0,BP2886=0), 0,BD2886+BH2886+BK2886+BL2886+BN2886+BP2886)</f>
        <v>0.13872142259706477</v>
      </c>
      <c r="BR2886" s="6">
        <f>IF(D2886&gt;0,C2886/D2886,0)</f>
        <v>0.12396694214876033</v>
      </c>
    </row>
    <row r="2887" spans="1:70" x14ac:dyDescent="0.2">
      <c r="A2887" s="15" t="s">
        <v>5777</v>
      </c>
      <c r="B2887" s="15" t="s">
        <v>5778</v>
      </c>
      <c r="C2887" s="15">
        <v>-0.02</v>
      </c>
      <c r="D2887" s="15">
        <v>0.14000000000000001</v>
      </c>
      <c r="E2887" s="15">
        <v>0.17</v>
      </c>
      <c r="F2887" s="15">
        <v>-24.32</v>
      </c>
      <c r="G2887" s="15">
        <v>3.84</v>
      </c>
      <c r="H2887" s="21">
        <v>9400000</v>
      </c>
      <c r="I2887" s="15"/>
      <c r="J2887" s="15">
        <v>0</v>
      </c>
      <c r="K2887" s="15"/>
      <c r="L2887" s="15">
        <v>0</v>
      </c>
      <c r="M2887" s="15"/>
      <c r="N2887" s="15">
        <v>0</v>
      </c>
      <c r="O2887" s="15"/>
      <c r="P2887" s="15"/>
      <c r="Q2887" s="15">
        <v>0.04</v>
      </c>
      <c r="R2887" s="15">
        <v>0.02</v>
      </c>
      <c r="S2887" s="15">
        <v>5.96</v>
      </c>
      <c r="T2887" s="15">
        <v>0</v>
      </c>
      <c r="U2887" s="15">
        <v>0</v>
      </c>
      <c r="V2887" s="15">
        <v>0</v>
      </c>
      <c r="W2887" s="15">
        <v>0</v>
      </c>
      <c r="X2887" s="15">
        <v>0</v>
      </c>
      <c r="Y2887" s="15">
        <v>0</v>
      </c>
      <c r="Z2887" s="15">
        <v>0</v>
      </c>
      <c r="AA2887" s="15">
        <v>0</v>
      </c>
      <c r="AB2887" s="15"/>
      <c r="AC2887" s="15">
        <v>-42.85</v>
      </c>
      <c r="AD2887" s="15">
        <v>-68.03</v>
      </c>
      <c r="AE2887" s="15">
        <v>-42.85</v>
      </c>
      <c r="AF2887" s="15">
        <v>-39.35</v>
      </c>
      <c r="AG2887" s="15">
        <v>-59.97</v>
      </c>
      <c r="AH2887" s="15">
        <v>-39.35</v>
      </c>
      <c r="AI2887" s="15">
        <v>-42.85</v>
      </c>
      <c r="AJ2887" s="15">
        <v>-68.03</v>
      </c>
      <c r="AK2887" s="15">
        <v>-42.85</v>
      </c>
      <c r="AL2887" s="15">
        <v>1.44</v>
      </c>
      <c r="AM2887" s="15">
        <v>47.09</v>
      </c>
      <c r="AN2887" s="15"/>
      <c r="AO2887" s="16">
        <v>-18706.8</v>
      </c>
      <c r="AP2887" s="16">
        <v>-18999.080000000002</v>
      </c>
      <c r="AQ2887" s="16">
        <v>-16852.39</v>
      </c>
      <c r="AR2887" s="15"/>
      <c r="AS2887" s="15">
        <v>-56.01</v>
      </c>
      <c r="AT2887" s="15"/>
      <c r="AU2887" s="15"/>
      <c r="AV2887" s="15"/>
      <c r="AW2887" s="16">
        <v>60041</v>
      </c>
      <c r="AX2887" s="16">
        <v>69347</v>
      </c>
      <c r="AZ2887" s="6">
        <f>IF(D2887&gt;0,H2887/D2887,0)</f>
        <v>67142857.142857134</v>
      </c>
      <c r="BA2887" s="6">
        <f>AZ2887*Q2887</f>
        <v>2685714.2857142854</v>
      </c>
      <c r="BB2887" s="6">
        <f>IF(C2887&gt;C$3054,C$3054,IF(C2887&lt;C$3053,C$3053,C2887))</f>
        <v>-0.02</v>
      </c>
      <c r="BC2887" s="6">
        <f>IF(BB2887&gt;0,(D2887/15)-BB2887,0)</f>
        <v>0</v>
      </c>
      <c r="BD2887" s="6">
        <f>BC2887/BC$3049</f>
        <v>0</v>
      </c>
      <c r="BE2887" s="15">
        <f>IF(AU2887&gt;AU$3054,AU$3054,IF(AU2887&lt;AU$3053,AU$3053,AU2887))</f>
        <v>0</v>
      </c>
      <c r="BF2887" s="15">
        <f>IF(I2887&gt;I$3054,I$3054,IF(I2887&lt;I$3053,I$3053,I2887))</f>
        <v>0</v>
      </c>
      <c r="BG2887" s="6">
        <f>IF(BE2887&gt;0, BF2887/BE2887,0)</f>
        <v>0</v>
      </c>
      <c r="BH2887" s="26">
        <f>BG2887/BG$3049</f>
        <v>0</v>
      </c>
      <c r="BI2887" s="26">
        <f>IF(AV2887&gt;AV$3054,AV$3054,IF(AV2887&lt;AV$3053,AV$3053,AV2887))</f>
        <v>0</v>
      </c>
      <c r="BJ2887" s="6">
        <f>IF(BI2887&gt;0, BF2887/BI2887,0)</f>
        <v>0</v>
      </c>
      <c r="BK2887" s="26">
        <f>BJ2887/BJ$3049</f>
        <v>0</v>
      </c>
      <c r="BL2887" s="6">
        <f>IF(_xlfn.NUMBERVALUE(AL2887),IF(ABS(AL2887)&lt;1,1-ABS(AL2887),0),0)</f>
        <v>0</v>
      </c>
      <c r="BM2887" s="6">
        <f>IF(F2887&gt;F$3054,F$3054,IF(F2887&lt;F$3053,F$3053,F2887))</f>
        <v>-24.32</v>
      </c>
      <c r="BN2887" s="6">
        <f>IF(BM2887&gt;0, BM2887/BM$3049, BM2887/BM$3050*-1)</f>
        <v>-0.24452041021516188</v>
      </c>
      <c r="BO2887" s="6">
        <f>IF(O2887&gt;O$3054,O$3054,IF(O2887&lt;O$3053,O$3053,O2887))</f>
        <v>0</v>
      </c>
      <c r="BP2887" s="26">
        <f>BO2887/BO$3049</f>
        <v>0</v>
      </c>
      <c r="BQ2887" s="26">
        <f>IF(OR(BD2887=0, BH2887=0,BN2887=0,BP2887=0), 0,BD2887+BH2887+BK2887+BL2887+BN2887+BP2887)</f>
        <v>0</v>
      </c>
      <c r="BR2887" s="6">
        <f>IF(D2887&gt;0,C2887/D2887,0)</f>
        <v>-0.14285714285714285</v>
      </c>
    </row>
    <row r="2888" spans="1:70" x14ac:dyDescent="0.2">
      <c r="A2888" s="15" t="s">
        <v>5713</v>
      </c>
      <c r="B2888" s="15" t="s">
        <v>5714</v>
      </c>
      <c r="C2888" s="15">
        <v>0</v>
      </c>
      <c r="D2888" s="15">
        <v>0</v>
      </c>
      <c r="E2888" s="15">
        <v>0</v>
      </c>
      <c r="F2888" s="15">
        <v>-80</v>
      </c>
      <c r="G2888" s="15">
        <v>1.8</v>
      </c>
      <c r="H2888" s="21">
        <v>5480000</v>
      </c>
      <c r="I2888" s="15"/>
      <c r="J2888" s="15">
        <v>0</v>
      </c>
      <c r="K2888" s="15"/>
      <c r="L2888" s="15">
        <v>0</v>
      </c>
      <c r="M2888" s="15"/>
      <c r="N2888" s="15">
        <v>0</v>
      </c>
      <c r="O2888" s="15"/>
      <c r="P2888" s="15"/>
      <c r="Q2888" s="15">
        <v>0</v>
      </c>
      <c r="R2888" s="15">
        <v>0</v>
      </c>
      <c r="S2888" s="15">
        <v>0.2</v>
      </c>
      <c r="T2888" s="15">
        <v>0</v>
      </c>
      <c r="U2888" s="15">
        <v>0</v>
      </c>
      <c r="V2888" s="15">
        <v>27.5</v>
      </c>
      <c r="W2888" s="15">
        <v>27.5</v>
      </c>
      <c r="X2888" s="15">
        <v>0</v>
      </c>
      <c r="Y2888" s="15">
        <v>0</v>
      </c>
      <c r="Z2888" s="15">
        <v>145.13999999999999</v>
      </c>
      <c r="AA2888" s="15">
        <v>145.13999999999999</v>
      </c>
      <c r="AB2888" s="15">
        <v>-15.86</v>
      </c>
      <c r="AC2888" s="15">
        <v>-105.49</v>
      </c>
      <c r="AD2888" s="15">
        <v>-81.41</v>
      </c>
      <c r="AE2888" s="15">
        <v>-105.49</v>
      </c>
      <c r="AF2888" s="15">
        <v>-40.86</v>
      </c>
      <c r="AG2888" s="15">
        <v>-37.880000000000003</v>
      </c>
      <c r="AH2888" s="15">
        <v>-40.86</v>
      </c>
      <c r="AI2888" s="15">
        <v>-131.68</v>
      </c>
      <c r="AJ2888" s="15">
        <v>-88.41</v>
      </c>
      <c r="AK2888" s="15">
        <v>-131.68</v>
      </c>
      <c r="AL2888" s="15">
        <v>-0.47</v>
      </c>
      <c r="AM2888" s="16">
        <v>1249.05</v>
      </c>
      <c r="AN2888" s="15">
        <v>33.1</v>
      </c>
      <c r="AO2888" s="15">
        <v>-622.48</v>
      </c>
      <c r="AP2888" s="15">
        <v>-740.55</v>
      </c>
      <c r="AQ2888" s="15">
        <v>-748.14</v>
      </c>
      <c r="AR2888" s="15"/>
      <c r="AS2888" s="15">
        <v>-69.319999999999993</v>
      </c>
      <c r="AT2888" s="15">
        <v>-37.6</v>
      </c>
      <c r="AU2888" s="15"/>
      <c r="AV2888" s="15"/>
      <c r="AW2888" s="15">
        <v>12870000</v>
      </c>
      <c r="AX2888" s="15">
        <v>5360000</v>
      </c>
      <c r="AZ2888" s="6">
        <f>IF(D2888&gt;0,H2888/D2888,0)</f>
        <v>0</v>
      </c>
      <c r="BA2888" s="6">
        <f>AZ2888*Q2888</f>
        <v>0</v>
      </c>
      <c r="BB2888" s="6">
        <f>IF(C2888&gt;C$3054,C$3054,IF(C2888&lt;C$3053,C$3053,C2888))</f>
        <v>0</v>
      </c>
      <c r="BC2888" s="6">
        <f>IF(BB2888&gt;0,(D2888/15)-BB2888,0)</f>
        <v>0</v>
      </c>
      <c r="BD2888" s="6">
        <f>BC2888/BC$3049</f>
        <v>0</v>
      </c>
      <c r="BE2888" s="15">
        <f>IF(AU2888&gt;AU$3054,AU$3054,IF(AU2888&lt;AU$3053,AU$3053,AU2888))</f>
        <v>0</v>
      </c>
      <c r="BF2888" s="15">
        <f>IF(I2888&gt;I$3054,I$3054,IF(I2888&lt;I$3053,I$3053,I2888))</f>
        <v>0</v>
      </c>
      <c r="BG2888" s="6">
        <f>IF(BE2888&gt;0, BF2888/BE2888,0)</f>
        <v>0</v>
      </c>
      <c r="BH2888" s="26">
        <f>BG2888/BG$3049</f>
        <v>0</v>
      </c>
      <c r="BI2888" s="26">
        <f>IF(AV2888&gt;AV$3054,AV$3054,IF(AV2888&lt;AV$3053,AV$3053,AV2888))</f>
        <v>0</v>
      </c>
      <c r="BJ2888" s="6">
        <f>IF(BI2888&gt;0, BF2888/BI2888,0)</f>
        <v>0</v>
      </c>
      <c r="BK2888" s="26">
        <f>BJ2888/BJ$3049</f>
        <v>0</v>
      </c>
      <c r="BL2888" s="6">
        <f>IF(_xlfn.NUMBERVALUE(AL2888),IF(ABS(AL2888)&lt;1,1-ABS(AL2888),0),0)</f>
        <v>0.53</v>
      </c>
      <c r="BM2888" s="6">
        <f>IF(F2888&gt;F$3054,F$3054,IF(F2888&lt;F$3053,F$3053,F2888))</f>
        <v>-80</v>
      </c>
      <c r="BN2888" s="6">
        <f>IF(BM2888&gt;0, BM2888/BM$3049, BM2888/BM$3050*-1)</f>
        <v>-0.80434345465513779</v>
      </c>
      <c r="BO2888" s="6">
        <f>IF(O2888&gt;O$3054,O$3054,IF(O2888&lt;O$3053,O$3053,O2888))</f>
        <v>0</v>
      </c>
      <c r="BP2888" s="26">
        <f>BO2888/BO$3049</f>
        <v>0</v>
      </c>
      <c r="BQ2888" s="26">
        <f>IF(OR(BD2888=0, BH2888=0,BN2888=0,BP2888=0), 0,BD2888+BH2888+BK2888+BL2888+BN2888+BP2888)</f>
        <v>0</v>
      </c>
      <c r="BR2888" s="6">
        <f>IF(D2888&gt;0,C2888/D2888,0)</f>
        <v>0</v>
      </c>
    </row>
    <row r="2889" spans="1:70" x14ac:dyDescent="0.2">
      <c r="A2889" s="15" t="s">
        <v>5824</v>
      </c>
      <c r="B2889" s="15" t="s">
        <v>5825</v>
      </c>
      <c r="C2889" s="15">
        <v>0</v>
      </c>
      <c r="D2889" s="15">
        <v>0.02</v>
      </c>
      <c r="E2889" s="15">
        <v>0.02</v>
      </c>
      <c r="F2889" s="15">
        <v>42.86</v>
      </c>
      <c r="G2889" s="15">
        <v>1.78</v>
      </c>
      <c r="H2889" s="21">
        <v>10720000</v>
      </c>
      <c r="I2889" s="15"/>
      <c r="J2889" s="15">
        <v>0</v>
      </c>
      <c r="K2889" s="15"/>
      <c r="L2889" s="15">
        <v>0</v>
      </c>
      <c r="M2889" s="15"/>
      <c r="N2889" s="15">
        <v>0</v>
      </c>
      <c r="O2889" s="15"/>
      <c r="P2889" s="15"/>
      <c r="Q2889" s="15">
        <v>0.01</v>
      </c>
      <c r="R2889" s="15">
        <v>0</v>
      </c>
      <c r="S2889" s="15">
        <v>0.45</v>
      </c>
      <c r="T2889" s="15">
        <v>0</v>
      </c>
      <c r="U2889" s="15">
        <v>0</v>
      </c>
      <c r="V2889" s="15">
        <v>35.369999999999997</v>
      </c>
      <c r="W2889" s="15">
        <v>35.369999999999997</v>
      </c>
      <c r="X2889" s="15">
        <v>0</v>
      </c>
      <c r="Y2889" s="15">
        <v>0</v>
      </c>
      <c r="Z2889" s="15">
        <v>61.7</v>
      </c>
      <c r="AA2889" s="15">
        <v>61.7</v>
      </c>
      <c r="AB2889" s="15">
        <v>-1.91</v>
      </c>
      <c r="AC2889" s="15">
        <v>-23.55</v>
      </c>
      <c r="AD2889" s="15">
        <v>-28.78</v>
      </c>
      <c r="AE2889" s="15">
        <v>-23.55</v>
      </c>
      <c r="AF2889" s="15">
        <v>-14.37</v>
      </c>
      <c r="AG2889" s="15">
        <v>-22.54</v>
      </c>
      <c r="AH2889" s="15">
        <v>-14.37</v>
      </c>
      <c r="AI2889" s="15">
        <v>-25.64</v>
      </c>
      <c r="AJ2889" s="15">
        <v>-30.18</v>
      </c>
      <c r="AK2889" s="15">
        <v>-25.64</v>
      </c>
      <c r="AL2889" s="15">
        <v>2.94</v>
      </c>
      <c r="AM2889" s="15">
        <v>398.32</v>
      </c>
      <c r="AN2889" s="15"/>
      <c r="AO2889" s="16">
        <v>-4400.3</v>
      </c>
      <c r="AP2889" s="16">
        <v>-4518.4799999999996</v>
      </c>
      <c r="AQ2889" s="16">
        <v>-6914.18</v>
      </c>
      <c r="AR2889" s="15"/>
      <c r="AS2889" s="15"/>
      <c r="AT2889" s="15">
        <v>-23.29</v>
      </c>
      <c r="AU2889" s="15"/>
      <c r="AV2889" s="15"/>
      <c r="AW2889" s="16">
        <v>211521</v>
      </c>
      <c r="AX2889" s="16">
        <v>709514</v>
      </c>
      <c r="AZ2889" s="6">
        <f>IF(D2889&gt;0,H2889/D2889,0)</f>
        <v>536000000</v>
      </c>
      <c r="BA2889" s="6">
        <f>AZ2889*Q2889</f>
        <v>5360000</v>
      </c>
      <c r="BB2889" s="6">
        <f>IF(C2889&gt;C$3054,C$3054,IF(C2889&lt;C$3053,C$3053,C2889))</f>
        <v>0</v>
      </c>
      <c r="BC2889" s="6">
        <f>IF(BB2889&gt;0,(D2889/15)-BB2889,0)</f>
        <v>0</v>
      </c>
      <c r="BD2889" s="6">
        <f>BC2889/BC$3049</f>
        <v>0</v>
      </c>
      <c r="BE2889" s="15">
        <f>IF(AU2889&gt;AU$3054,AU$3054,IF(AU2889&lt;AU$3053,AU$3053,AU2889))</f>
        <v>0</v>
      </c>
      <c r="BF2889" s="15">
        <f>IF(I2889&gt;I$3054,I$3054,IF(I2889&lt;I$3053,I$3053,I2889))</f>
        <v>0</v>
      </c>
      <c r="BG2889" s="6">
        <f>IF(BE2889&gt;0, BF2889/BE2889,0)</f>
        <v>0</v>
      </c>
      <c r="BH2889" s="26">
        <f>BG2889/BG$3049</f>
        <v>0</v>
      </c>
      <c r="BI2889" s="26">
        <f>IF(AV2889&gt;AV$3054,AV$3054,IF(AV2889&lt;AV$3053,AV$3053,AV2889))</f>
        <v>0</v>
      </c>
      <c r="BJ2889" s="6">
        <f>IF(BI2889&gt;0, BF2889/BI2889,0)</f>
        <v>0</v>
      </c>
      <c r="BK2889" s="26">
        <f>BJ2889/BJ$3049</f>
        <v>0</v>
      </c>
      <c r="BL2889" s="6">
        <f>IF(_xlfn.NUMBERVALUE(AL2889),IF(ABS(AL2889)&lt;1,1-ABS(AL2889),0),0)</f>
        <v>0</v>
      </c>
      <c r="BM2889" s="6">
        <f>IF(F2889&gt;F$3054,F$3054,IF(F2889&lt;F$3053,F$3053,F2889))</f>
        <v>42.86</v>
      </c>
      <c r="BN2889" s="6">
        <f>IF(BM2889&gt;0, BM2889/BM$3049, BM2889/BM$3050*-1)</f>
        <v>5.4145728994026837E-2</v>
      </c>
      <c r="BO2889" s="6">
        <f>IF(O2889&gt;O$3054,O$3054,IF(O2889&lt;O$3053,O$3053,O2889))</f>
        <v>0</v>
      </c>
      <c r="BP2889" s="26">
        <f>BO2889/BO$3049</f>
        <v>0</v>
      </c>
      <c r="BQ2889" s="26">
        <f>IF(OR(BD2889=0, BH2889=0,BN2889=0,BP2889=0), 0,BD2889+BH2889+BK2889+BL2889+BN2889+BP2889)</f>
        <v>0</v>
      </c>
      <c r="BR2889" s="6">
        <f>IF(D2889&gt;0,C2889/D2889,0)</f>
        <v>0</v>
      </c>
    </row>
    <row r="2890" spans="1:70" x14ac:dyDescent="0.2">
      <c r="A2890" s="15" t="s">
        <v>5733</v>
      </c>
      <c r="B2890" s="15" t="s">
        <v>5734</v>
      </c>
      <c r="C2890" s="15"/>
      <c r="D2890" s="15">
        <v>0</v>
      </c>
      <c r="E2890" s="15"/>
      <c r="F2890" s="15"/>
      <c r="G2890" s="15"/>
      <c r="H2890" s="21"/>
      <c r="I2890" s="15"/>
      <c r="J2890" s="15"/>
      <c r="K2890" s="15"/>
      <c r="L2890" s="15"/>
      <c r="M2890" s="15"/>
      <c r="N2890" s="15"/>
      <c r="O2890" s="15"/>
      <c r="P2890" s="15"/>
      <c r="Q2890" s="15"/>
      <c r="R2890" s="15"/>
      <c r="S2890" s="15"/>
      <c r="T2890" s="15"/>
      <c r="U2890" s="15"/>
      <c r="V2890" s="15"/>
      <c r="W2890" s="15"/>
      <c r="X2890" s="15"/>
      <c r="Y2890" s="15"/>
      <c r="Z2890" s="15"/>
      <c r="AA2890" s="15"/>
      <c r="AB2890" s="15"/>
      <c r="AC2890" s="15"/>
      <c r="AD2890" s="15"/>
      <c r="AE2890" s="15"/>
      <c r="AF2890" s="15"/>
      <c r="AG2890" s="15"/>
      <c r="AH2890" s="15"/>
      <c r="AI2890" s="15"/>
      <c r="AJ2890" s="15"/>
      <c r="AK2890" s="15"/>
      <c r="AL2890" s="15"/>
      <c r="AM2890" s="15"/>
      <c r="AN2890" s="15"/>
      <c r="AO2890" s="15"/>
      <c r="AP2890" s="15"/>
      <c r="AQ2890" s="15"/>
      <c r="AR2890" s="15"/>
      <c r="AS2890" s="15"/>
      <c r="AT2890" s="15"/>
      <c r="AU2890" s="15"/>
      <c r="AV2890" s="15"/>
      <c r="AW2890" s="15">
        <v>0</v>
      </c>
      <c r="AX2890" s="15"/>
      <c r="AZ2890" s="6">
        <f>IF(D2890&gt;0,H2890/D2890,0)</f>
        <v>0</v>
      </c>
      <c r="BA2890" s="6">
        <f>AZ2890*Q2890</f>
        <v>0</v>
      </c>
      <c r="BB2890" s="6">
        <f>IF(C2890&gt;C$3054,C$3054,IF(C2890&lt;C$3053,C$3053,C2890))</f>
        <v>0</v>
      </c>
      <c r="BC2890" s="6">
        <f>IF(BB2890&gt;0,(D2890/15)-BB2890,0)</f>
        <v>0</v>
      </c>
      <c r="BD2890" s="6">
        <f>BC2890/BC$3049</f>
        <v>0</v>
      </c>
      <c r="BE2890" s="15">
        <f>IF(AU2890&gt;AU$3054,AU$3054,IF(AU2890&lt;AU$3053,AU$3053,AU2890))</f>
        <v>0</v>
      </c>
      <c r="BF2890" s="15">
        <f>IF(I2890&gt;I$3054,I$3054,IF(I2890&lt;I$3053,I$3053,I2890))</f>
        <v>0</v>
      </c>
      <c r="BG2890" s="6">
        <f>IF(BE2890&gt;0, BF2890/BE2890,0)</f>
        <v>0</v>
      </c>
      <c r="BH2890" s="26">
        <f>BG2890/BG$3049</f>
        <v>0</v>
      </c>
      <c r="BI2890" s="26">
        <f>IF(AV2890&gt;AV$3054,AV$3054,IF(AV2890&lt;AV$3053,AV$3053,AV2890))</f>
        <v>0</v>
      </c>
      <c r="BJ2890" s="6">
        <f>IF(BI2890&gt;0, BF2890/BI2890,0)</f>
        <v>0</v>
      </c>
      <c r="BK2890" s="26">
        <f>BJ2890/BJ$3049</f>
        <v>0</v>
      </c>
      <c r="BL2890" s="6">
        <f>IF(_xlfn.NUMBERVALUE(AL2890),IF(ABS(AL2890)&lt;1,1-ABS(AL2890),0),0)</f>
        <v>0</v>
      </c>
      <c r="BM2890" s="6">
        <f>IF(F2890&gt;F$3054,F$3054,IF(F2890&lt;F$3053,F$3053,F2890))</f>
        <v>0</v>
      </c>
      <c r="BN2890" s="6">
        <f>IF(BM2890&gt;0, BM2890/BM$3049, BM2890/BM$3050*-1)</f>
        <v>0</v>
      </c>
      <c r="BO2890" s="6">
        <f>IF(O2890&gt;O$3054,O$3054,IF(O2890&lt;O$3053,O$3053,O2890))</f>
        <v>0</v>
      </c>
      <c r="BP2890" s="26">
        <f>BO2890/BO$3049</f>
        <v>0</v>
      </c>
      <c r="BQ2890" s="26">
        <f>IF(OR(BD2890=0, BH2890=0,BN2890=0,BP2890=0), 0,BD2890+BH2890+BK2890+BL2890+BN2890+BP2890)</f>
        <v>0</v>
      </c>
      <c r="BR2890" s="6">
        <f>IF(D2890&gt;0,C2890/D2890,0)</f>
        <v>0</v>
      </c>
    </row>
    <row r="2891" spans="1:70" x14ac:dyDescent="0.2">
      <c r="A2891" s="15" t="s">
        <v>5817</v>
      </c>
      <c r="B2891" s="15" t="s">
        <v>5818</v>
      </c>
      <c r="C2891" s="15"/>
      <c r="D2891" s="15"/>
      <c r="E2891" s="15"/>
      <c r="F2891" s="15"/>
      <c r="G2891" s="15"/>
      <c r="H2891" s="21"/>
      <c r="I2891" s="15"/>
      <c r="J2891" s="15"/>
      <c r="K2891" s="15"/>
      <c r="L2891" s="15"/>
      <c r="M2891" s="15"/>
      <c r="N2891" s="15"/>
      <c r="O2891" s="15"/>
      <c r="P2891" s="15"/>
      <c r="Q2891" s="15"/>
      <c r="R2891" s="15"/>
      <c r="S2891" s="15"/>
      <c r="T2891" s="15"/>
      <c r="U2891" s="15"/>
      <c r="V2891" s="15"/>
      <c r="W2891" s="15"/>
      <c r="X2891" s="15"/>
      <c r="Y2891" s="15"/>
      <c r="Z2891" s="15"/>
      <c r="AA2891" s="15"/>
      <c r="AB2891" s="15"/>
      <c r="AC2891" s="15"/>
      <c r="AD2891" s="15"/>
      <c r="AE2891" s="15"/>
      <c r="AF2891" s="15"/>
      <c r="AG2891" s="15"/>
      <c r="AH2891" s="15"/>
      <c r="AI2891" s="15"/>
      <c r="AJ2891" s="15"/>
      <c r="AK2891" s="15"/>
      <c r="AL2891" s="15"/>
      <c r="AM2891" s="15"/>
      <c r="AN2891" s="15"/>
      <c r="AO2891" s="15"/>
      <c r="AP2891" s="15"/>
      <c r="AQ2891" s="15"/>
      <c r="AR2891" s="15"/>
      <c r="AS2891" s="15"/>
      <c r="AT2891" s="15"/>
      <c r="AU2891" s="15"/>
      <c r="AV2891" s="15"/>
      <c r="AW2891" s="15"/>
      <c r="AX2891" s="15"/>
      <c r="AZ2891" s="6">
        <f>IF(D2891&gt;0,H2891/D2891,0)</f>
        <v>0</v>
      </c>
      <c r="BA2891" s="6">
        <f>AZ2891*Q2891</f>
        <v>0</v>
      </c>
      <c r="BB2891" s="6">
        <f>IF(C2891&gt;C$3054,C$3054,IF(C2891&lt;C$3053,C$3053,C2891))</f>
        <v>0</v>
      </c>
      <c r="BC2891" s="6">
        <f>IF(BB2891&gt;0,(D2891/15)-BB2891,0)</f>
        <v>0</v>
      </c>
      <c r="BD2891" s="6">
        <f>BC2891/BC$3049</f>
        <v>0</v>
      </c>
      <c r="BE2891" s="15">
        <f>IF(AU2891&gt;AU$3054,AU$3054,IF(AU2891&lt;AU$3053,AU$3053,AU2891))</f>
        <v>0</v>
      </c>
      <c r="BF2891" s="15">
        <f>IF(I2891&gt;I$3054,I$3054,IF(I2891&lt;I$3053,I$3053,I2891))</f>
        <v>0</v>
      </c>
      <c r="BG2891" s="6">
        <f>IF(BE2891&gt;0, BF2891/BE2891,0)</f>
        <v>0</v>
      </c>
      <c r="BH2891" s="26">
        <f>BG2891/BG$3049</f>
        <v>0</v>
      </c>
      <c r="BI2891" s="26">
        <f>IF(AV2891&gt;AV$3054,AV$3054,IF(AV2891&lt;AV$3053,AV$3053,AV2891))</f>
        <v>0</v>
      </c>
      <c r="BJ2891" s="6">
        <f>IF(BI2891&gt;0, BF2891/BI2891,0)</f>
        <v>0</v>
      </c>
      <c r="BK2891" s="26">
        <f>BJ2891/BJ$3049</f>
        <v>0</v>
      </c>
      <c r="BL2891" s="6">
        <f>IF(_xlfn.NUMBERVALUE(AL2891),IF(ABS(AL2891)&lt;1,1-ABS(AL2891),0),0)</f>
        <v>0</v>
      </c>
      <c r="BM2891" s="6">
        <f>IF(F2891&gt;F$3054,F$3054,IF(F2891&lt;F$3053,F$3053,F2891))</f>
        <v>0</v>
      </c>
      <c r="BN2891" s="6">
        <f>IF(BM2891&gt;0, BM2891/BM$3049, BM2891/BM$3050*-1)</f>
        <v>0</v>
      </c>
      <c r="BO2891" s="6">
        <f>IF(O2891&gt;O$3054,O$3054,IF(O2891&lt;O$3053,O$3053,O2891))</f>
        <v>0</v>
      </c>
      <c r="BP2891" s="26">
        <f>BO2891/BO$3049</f>
        <v>0</v>
      </c>
      <c r="BQ2891" s="26">
        <f>IF(OR(BD2891=0, BH2891=0,BN2891=0,BP2891=0), 0,BD2891+BH2891+BK2891+BL2891+BN2891+BP2891)</f>
        <v>0</v>
      </c>
      <c r="BR2891" s="6">
        <f>IF(D2891&gt;0,C2891/D2891,0)</f>
        <v>0</v>
      </c>
    </row>
    <row r="2892" spans="1:70" x14ac:dyDescent="0.2">
      <c r="A2892" s="15" t="s">
        <v>5773</v>
      </c>
      <c r="B2892" s="15" t="s">
        <v>5774</v>
      </c>
      <c r="C2892" s="15">
        <v>-0.01</v>
      </c>
      <c r="D2892" s="15">
        <v>0.03</v>
      </c>
      <c r="E2892" s="15">
        <v>0.03</v>
      </c>
      <c r="F2892" s="15">
        <v>45</v>
      </c>
      <c r="G2892" s="15">
        <v>2.46</v>
      </c>
      <c r="H2892" s="21">
        <v>9580000</v>
      </c>
      <c r="I2892" s="15"/>
      <c r="J2892" s="15">
        <v>0</v>
      </c>
      <c r="K2892" s="15"/>
      <c r="L2892" s="15">
        <v>0</v>
      </c>
      <c r="M2892" s="15"/>
      <c r="N2892" s="15">
        <v>0</v>
      </c>
      <c r="O2892" s="15"/>
      <c r="P2892" s="15"/>
      <c r="Q2892" s="15">
        <v>0.01</v>
      </c>
      <c r="R2892" s="15">
        <v>0.01</v>
      </c>
      <c r="S2892" s="15">
        <v>6.28</v>
      </c>
      <c r="T2892" s="15">
        <v>0</v>
      </c>
      <c r="U2892" s="15">
        <v>0</v>
      </c>
      <c r="V2892" s="15">
        <v>0.02</v>
      </c>
      <c r="W2892" s="15">
        <v>0.02</v>
      </c>
      <c r="X2892" s="15">
        <v>0</v>
      </c>
      <c r="Y2892" s="15">
        <v>0</v>
      </c>
      <c r="Z2892" s="15">
        <v>0.02</v>
      </c>
      <c r="AA2892" s="15">
        <v>0.02</v>
      </c>
      <c r="AB2892" s="16">
        <v>-6713.27</v>
      </c>
      <c r="AC2892" s="15">
        <v>-67.16</v>
      </c>
      <c r="AD2892" s="15">
        <v>-13.32</v>
      </c>
      <c r="AE2892" s="15">
        <v>-67.16</v>
      </c>
      <c r="AF2892" s="15">
        <v>-61.9</v>
      </c>
      <c r="AG2892" s="15">
        <v>-12.85</v>
      </c>
      <c r="AH2892" s="15">
        <v>-61.9</v>
      </c>
      <c r="AI2892" s="15">
        <v>-68.81</v>
      </c>
      <c r="AJ2892" s="15">
        <v>-13.36</v>
      </c>
      <c r="AK2892" s="15">
        <v>-68.81</v>
      </c>
      <c r="AL2892" s="15">
        <v>2</v>
      </c>
      <c r="AM2892" s="15">
        <v>247.77</v>
      </c>
      <c r="AN2892" s="15"/>
      <c r="AO2892" s="16">
        <v>-2892.65</v>
      </c>
      <c r="AP2892" s="16">
        <v>-3800.72</v>
      </c>
      <c r="AQ2892" s="16">
        <v>-3546.63</v>
      </c>
      <c r="AR2892" s="15"/>
      <c r="AS2892" s="15">
        <v>-38.58</v>
      </c>
      <c r="AT2892" s="15"/>
      <c r="AU2892" s="15"/>
      <c r="AV2892" s="15"/>
      <c r="AW2892" s="16">
        <v>438755</v>
      </c>
      <c r="AX2892" s="16">
        <v>168388</v>
      </c>
      <c r="AZ2892" s="6">
        <f>IF(D2892&gt;0,H2892/D2892,0)</f>
        <v>319333333.33333337</v>
      </c>
      <c r="BA2892" s="6">
        <f>AZ2892*Q2892</f>
        <v>3193333.333333334</v>
      </c>
      <c r="BB2892" s="6">
        <f>IF(C2892&gt;C$3054,C$3054,IF(C2892&lt;C$3053,C$3053,C2892))</f>
        <v>-0.01</v>
      </c>
      <c r="BC2892" s="6">
        <f>IF(BB2892&gt;0,(D2892/15)-BB2892,0)</f>
        <v>0</v>
      </c>
      <c r="BD2892" s="6">
        <f>BC2892/BC$3049</f>
        <v>0</v>
      </c>
      <c r="BE2892" s="15">
        <f>IF(AU2892&gt;AU$3054,AU$3054,IF(AU2892&lt;AU$3053,AU$3053,AU2892))</f>
        <v>0</v>
      </c>
      <c r="BF2892" s="15">
        <f>IF(I2892&gt;I$3054,I$3054,IF(I2892&lt;I$3053,I$3053,I2892))</f>
        <v>0</v>
      </c>
      <c r="BG2892" s="6">
        <f>IF(BE2892&gt;0, BF2892/BE2892,0)</f>
        <v>0</v>
      </c>
      <c r="BH2892" s="26">
        <f>BG2892/BG$3049</f>
        <v>0</v>
      </c>
      <c r="BI2892" s="26">
        <f>IF(AV2892&gt;AV$3054,AV$3054,IF(AV2892&lt;AV$3053,AV$3053,AV2892))</f>
        <v>0</v>
      </c>
      <c r="BJ2892" s="6">
        <f>IF(BI2892&gt;0, BF2892/BI2892,0)</f>
        <v>0</v>
      </c>
      <c r="BK2892" s="26">
        <f>BJ2892/BJ$3049</f>
        <v>0</v>
      </c>
      <c r="BL2892" s="6">
        <f>IF(_xlfn.NUMBERVALUE(AL2892),IF(ABS(AL2892)&lt;1,1-ABS(AL2892),0),0)</f>
        <v>0</v>
      </c>
      <c r="BM2892" s="6">
        <f>IF(F2892&gt;F$3054,F$3054,IF(F2892&lt;F$3053,F$3053,F2892))</f>
        <v>45</v>
      </c>
      <c r="BN2892" s="6">
        <f>IF(BM2892&gt;0, BM2892/BM$3049, BM2892/BM$3050*-1)</f>
        <v>5.6849225495361824E-2</v>
      </c>
      <c r="BO2892" s="6">
        <f>IF(O2892&gt;O$3054,O$3054,IF(O2892&lt;O$3053,O$3053,O2892))</f>
        <v>0</v>
      </c>
      <c r="BP2892" s="26">
        <f>BO2892/BO$3049</f>
        <v>0</v>
      </c>
      <c r="BQ2892" s="26">
        <f>IF(OR(BD2892=0, BH2892=0,BN2892=0,BP2892=0), 0,BD2892+BH2892+BK2892+BL2892+BN2892+BP2892)</f>
        <v>0</v>
      </c>
      <c r="BR2892" s="6">
        <f>IF(D2892&gt;0,C2892/D2892,0)</f>
        <v>-0.33333333333333337</v>
      </c>
    </row>
    <row r="2893" spans="1:70" x14ac:dyDescent="0.2">
      <c r="A2893" s="15" t="s">
        <v>5830</v>
      </c>
      <c r="B2893" s="15" t="s">
        <v>5831</v>
      </c>
      <c r="C2893" s="15">
        <v>0.01</v>
      </c>
      <c r="D2893" s="15">
        <v>0.08</v>
      </c>
      <c r="E2893" s="15">
        <v>0.14000000000000001</v>
      </c>
      <c r="F2893" s="15">
        <v>-75.239999999999995</v>
      </c>
      <c r="G2893" s="15">
        <v>0.35</v>
      </c>
      <c r="H2893" s="21">
        <v>12380000</v>
      </c>
      <c r="I2893" s="15">
        <v>8.3699999999999992</v>
      </c>
      <c r="J2893" s="15">
        <v>0</v>
      </c>
      <c r="K2893" s="15"/>
      <c r="L2893" s="15">
        <v>0</v>
      </c>
      <c r="M2893" s="15"/>
      <c r="N2893" s="15">
        <v>0</v>
      </c>
      <c r="O2893" s="15"/>
      <c r="P2893" s="15"/>
      <c r="Q2893" s="15">
        <v>0.22</v>
      </c>
      <c r="R2893" s="15">
        <v>0.04</v>
      </c>
      <c r="S2893" s="15">
        <v>5.16</v>
      </c>
      <c r="T2893" s="15">
        <v>0</v>
      </c>
      <c r="U2893" s="15">
        <v>0</v>
      </c>
      <c r="V2893" s="15">
        <v>5.45</v>
      </c>
      <c r="W2893" s="15">
        <v>3.78</v>
      </c>
      <c r="X2893" s="15">
        <v>0</v>
      </c>
      <c r="Y2893" s="15">
        <v>0</v>
      </c>
      <c r="Z2893" s="15">
        <v>6.18</v>
      </c>
      <c r="AA2893" s="15">
        <v>4.84</v>
      </c>
      <c r="AB2893" s="15">
        <v>43.11</v>
      </c>
      <c r="AC2893" s="15">
        <v>4.09</v>
      </c>
      <c r="AD2893" s="15"/>
      <c r="AE2893" s="15">
        <v>10.210000000000001</v>
      </c>
      <c r="AF2893" s="15">
        <v>3.14</v>
      </c>
      <c r="AG2893" s="15"/>
      <c r="AH2893" s="15">
        <v>8.14</v>
      </c>
      <c r="AI2893" s="15">
        <v>4.05</v>
      </c>
      <c r="AJ2893" s="15"/>
      <c r="AK2893" s="15">
        <v>10.210000000000001</v>
      </c>
      <c r="AL2893" s="15">
        <v>1.19</v>
      </c>
      <c r="AM2893" s="15">
        <v>121.67</v>
      </c>
      <c r="AN2893" s="15">
        <v>14.8</v>
      </c>
      <c r="AO2893" s="15">
        <v>6.02</v>
      </c>
      <c r="AP2893" s="15">
        <v>4.54</v>
      </c>
      <c r="AQ2893" s="15">
        <v>3.48</v>
      </c>
      <c r="AR2893" s="15"/>
      <c r="AS2893" s="15"/>
      <c r="AT2893" s="15"/>
      <c r="AU2893" s="15"/>
      <c r="AV2893" s="15"/>
      <c r="AW2893" s="16">
        <v>164648</v>
      </c>
      <c r="AX2893" s="16">
        <v>435156</v>
      </c>
      <c r="AZ2893" s="6">
        <f>IF(D2893&gt;0,H2893/D2893,0)</f>
        <v>154750000</v>
      </c>
      <c r="BA2893" s="6">
        <f>AZ2893*Q2893</f>
        <v>34045000</v>
      </c>
      <c r="BB2893" s="6">
        <f>IF(C2893&gt;C$3054,C$3054,IF(C2893&lt;C$3053,C$3053,C2893))</f>
        <v>0.01</v>
      </c>
      <c r="BC2893" s="6">
        <f>IF(BB2893&gt;0,(D2893/15)-BB2893,0)</f>
        <v>-4.6666666666666671E-3</v>
      </c>
      <c r="BD2893" s="6">
        <f>BC2893/BC$3049</f>
        <v>-8.9870329952497117E-4</v>
      </c>
      <c r="BE2893" s="15">
        <f>IF(AU2893&gt;AU$3054,AU$3054,IF(AU2893&lt;AU$3053,AU$3053,AU2893))</f>
        <v>0</v>
      </c>
      <c r="BF2893" s="15">
        <f>IF(I2893&gt;I$3054,I$3054,IF(I2893&lt;I$3053,I$3053,I2893))</f>
        <v>8.3699999999999992</v>
      </c>
      <c r="BG2893" s="6">
        <f>IF(BE2893&gt;0, BF2893/BE2893,0)</f>
        <v>0</v>
      </c>
      <c r="BH2893" s="26">
        <f>BG2893/BG$3049</f>
        <v>0</v>
      </c>
      <c r="BI2893" s="26">
        <f>IF(AV2893&gt;AV$3054,AV$3054,IF(AV2893&lt;AV$3053,AV$3053,AV2893))</f>
        <v>0</v>
      </c>
      <c r="BJ2893" s="6">
        <f>IF(BI2893&gt;0, BF2893/BI2893,0)</f>
        <v>0</v>
      </c>
      <c r="BK2893" s="26">
        <f>BJ2893/BJ$3049</f>
        <v>0</v>
      </c>
      <c r="BL2893" s="6">
        <f>IF(_xlfn.NUMBERVALUE(AL2893),IF(ABS(AL2893)&lt;1,1-ABS(AL2893),0),0)</f>
        <v>0</v>
      </c>
      <c r="BM2893" s="6">
        <f>IF(F2893&gt;F$3054,F$3054,IF(F2893&lt;F$3053,F$3053,F2893))</f>
        <v>-75.239999999999995</v>
      </c>
      <c r="BN2893" s="6">
        <f>IF(BM2893&gt;0, BM2893/BM$3049, BM2893/BM$3050*-1)</f>
        <v>-0.75648501910315702</v>
      </c>
      <c r="BO2893" s="6">
        <f>IF(O2893&gt;O$3054,O$3054,IF(O2893&lt;O$3053,O$3053,O2893))</f>
        <v>0</v>
      </c>
      <c r="BP2893" s="26">
        <f>BO2893/BO$3049</f>
        <v>0</v>
      </c>
      <c r="BQ2893" s="26">
        <f>IF(OR(BD2893=0, BH2893=0,BN2893=0,BP2893=0), 0,BD2893+BH2893+BK2893+BL2893+BN2893+BP2893)</f>
        <v>0</v>
      </c>
      <c r="BR2893" s="6">
        <f>IF(D2893&gt;0,C2893/D2893,0)</f>
        <v>0.125</v>
      </c>
    </row>
    <row r="2894" spans="1:70" x14ac:dyDescent="0.2">
      <c r="A2894" s="15" t="s">
        <v>5737</v>
      </c>
      <c r="B2894" s="15" t="s">
        <v>5738</v>
      </c>
      <c r="C2894" s="15"/>
      <c r="D2894" s="15">
        <v>0</v>
      </c>
      <c r="E2894" s="15"/>
      <c r="F2894" s="15"/>
      <c r="G2894" s="15"/>
      <c r="H2894" s="21"/>
      <c r="I2894" s="15"/>
      <c r="J2894" s="15"/>
      <c r="K2894" s="15"/>
      <c r="L2894" s="15"/>
      <c r="M2894" s="15"/>
      <c r="N2894" s="15"/>
      <c r="O2894" s="15"/>
      <c r="P2894" s="15"/>
      <c r="Q2894" s="15"/>
      <c r="R2894" s="15"/>
      <c r="S2894" s="15"/>
      <c r="T2894" s="15"/>
      <c r="U2894" s="15"/>
      <c r="V2894" s="15"/>
      <c r="W2894" s="15"/>
      <c r="X2894" s="15"/>
      <c r="Y2894" s="15"/>
      <c r="Z2894" s="15"/>
      <c r="AA2894" s="15"/>
      <c r="AB2894" s="15"/>
      <c r="AC2894" s="15"/>
      <c r="AD2894" s="15"/>
      <c r="AE2894" s="15"/>
      <c r="AF2894" s="15"/>
      <c r="AG2894" s="15"/>
      <c r="AH2894" s="15"/>
      <c r="AI2894" s="15"/>
      <c r="AJ2894" s="15"/>
      <c r="AK2894" s="15"/>
      <c r="AL2894" s="15"/>
      <c r="AM2894" s="15"/>
      <c r="AN2894" s="15"/>
      <c r="AO2894" s="15"/>
      <c r="AP2894" s="15"/>
      <c r="AQ2894" s="15"/>
      <c r="AR2894" s="15"/>
      <c r="AS2894" s="15"/>
      <c r="AT2894" s="15"/>
      <c r="AU2894" s="15"/>
      <c r="AV2894" s="15"/>
      <c r="AW2894" s="15">
        <v>0</v>
      </c>
      <c r="AX2894" s="15"/>
      <c r="AZ2894" s="6">
        <f>IF(D2894&gt;0,H2894/D2894,0)</f>
        <v>0</v>
      </c>
      <c r="BA2894" s="6">
        <f>AZ2894*Q2894</f>
        <v>0</v>
      </c>
      <c r="BB2894" s="6">
        <f>IF(C2894&gt;C$3054,C$3054,IF(C2894&lt;C$3053,C$3053,C2894))</f>
        <v>0</v>
      </c>
      <c r="BC2894" s="6">
        <f>IF(BB2894&gt;0,(D2894/15)-BB2894,0)</f>
        <v>0</v>
      </c>
      <c r="BD2894" s="6">
        <f>BC2894/BC$3049</f>
        <v>0</v>
      </c>
      <c r="BE2894" s="15">
        <f>IF(AU2894&gt;AU$3054,AU$3054,IF(AU2894&lt;AU$3053,AU$3053,AU2894))</f>
        <v>0</v>
      </c>
      <c r="BF2894" s="15">
        <f>IF(I2894&gt;I$3054,I$3054,IF(I2894&lt;I$3053,I$3053,I2894))</f>
        <v>0</v>
      </c>
      <c r="BG2894" s="6">
        <f>IF(BE2894&gt;0, BF2894/BE2894,0)</f>
        <v>0</v>
      </c>
      <c r="BH2894" s="26">
        <f>BG2894/BG$3049</f>
        <v>0</v>
      </c>
      <c r="BI2894" s="26">
        <f>IF(AV2894&gt;AV$3054,AV$3054,IF(AV2894&lt;AV$3053,AV$3053,AV2894))</f>
        <v>0</v>
      </c>
      <c r="BJ2894" s="6">
        <f>IF(BI2894&gt;0, BF2894/BI2894,0)</f>
        <v>0</v>
      </c>
      <c r="BK2894" s="26">
        <f>BJ2894/BJ$3049</f>
        <v>0</v>
      </c>
      <c r="BL2894" s="6">
        <f>IF(_xlfn.NUMBERVALUE(AL2894),IF(ABS(AL2894)&lt;1,1-ABS(AL2894),0),0)</f>
        <v>0</v>
      </c>
      <c r="BM2894" s="6">
        <f>IF(F2894&gt;F$3054,F$3054,IF(F2894&lt;F$3053,F$3053,F2894))</f>
        <v>0</v>
      </c>
      <c r="BN2894" s="6">
        <f>IF(BM2894&gt;0, BM2894/BM$3049, BM2894/BM$3050*-1)</f>
        <v>0</v>
      </c>
      <c r="BO2894" s="6">
        <f>IF(O2894&gt;O$3054,O$3054,IF(O2894&lt;O$3053,O$3053,O2894))</f>
        <v>0</v>
      </c>
      <c r="BP2894" s="26">
        <f>BO2894/BO$3049</f>
        <v>0</v>
      </c>
      <c r="BQ2894" s="26">
        <f>IF(OR(BD2894=0, BH2894=0,BN2894=0,BP2894=0), 0,BD2894+BH2894+BK2894+BL2894+BN2894+BP2894)</f>
        <v>0</v>
      </c>
      <c r="BR2894" s="6">
        <f>IF(D2894&gt;0,C2894/D2894,0)</f>
        <v>0</v>
      </c>
    </row>
    <row r="2895" spans="1:70" x14ac:dyDescent="0.2">
      <c r="A2895" s="15" t="s">
        <v>5741</v>
      </c>
      <c r="B2895" s="15" t="s">
        <v>5742</v>
      </c>
      <c r="C2895" s="15">
        <v>0</v>
      </c>
      <c r="D2895" s="15">
        <v>0.12</v>
      </c>
      <c r="E2895" s="15">
        <v>0.14000000000000001</v>
      </c>
      <c r="F2895" s="15">
        <v>0</v>
      </c>
      <c r="G2895" s="15">
        <v>0.66</v>
      </c>
      <c r="H2895" s="21">
        <v>10230000</v>
      </c>
      <c r="I2895" s="15">
        <v>55.56</v>
      </c>
      <c r="J2895" s="15"/>
      <c r="K2895" s="15">
        <v>0</v>
      </c>
      <c r="L2895" s="15"/>
      <c r="M2895" s="15">
        <v>0.01</v>
      </c>
      <c r="N2895" s="15">
        <v>0</v>
      </c>
      <c r="O2895" s="15">
        <v>8</v>
      </c>
      <c r="P2895" s="15">
        <v>0.41</v>
      </c>
      <c r="Q2895" s="15">
        <v>0.19</v>
      </c>
      <c r="R2895" s="15">
        <v>0.01</v>
      </c>
      <c r="S2895" s="15">
        <v>1.26</v>
      </c>
      <c r="T2895" s="15">
        <v>2.97</v>
      </c>
      <c r="U2895" s="15">
        <v>2.97</v>
      </c>
      <c r="V2895" s="15">
        <v>20.28</v>
      </c>
      <c r="W2895" s="15">
        <v>20.28</v>
      </c>
      <c r="X2895" s="15">
        <v>6.47</v>
      </c>
      <c r="Y2895" s="15">
        <v>6.47</v>
      </c>
      <c r="Z2895" s="15">
        <v>44.24</v>
      </c>
      <c r="AA2895" s="15">
        <v>44.24</v>
      </c>
      <c r="AB2895" s="15">
        <v>1.67</v>
      </c>
      <c r="AC2895" s="15">
        <v>1.1000000000000001</v>
      </c>
      <c r="AD2895" s="15">
        <v>23.64</v>
      </c>
      <c r="AE2895" s="15">
        <v>1.1000000000000001</v>
      </c>
      <c r="AF2895" s="15">
        <v>0.55000000000000004</v>
      </c>
      <c r="AG2895" s="15">
        <v>11.61</v>
      </c>
      <c r="AH2895" s="15">
        <v>0.55000000000000004</v>
      </c>
      <c r="AI2895" s="15">
        <v>1.19</v>
      </c>
      <c r="AJ2895" s="15">
        <v>27.92</v>
      </c>
      <c r="AK2895" s="15">
        <v>1.19</v>
      </c>
      <c r="AL2895" s="15">
        <v>1.76</v>
      </c>
      <c r="AM2895" s="15">
        <v>38.35</v>
      </c>
      <c r="AN2895" s="15">
        <v>21.74</v>
      </c>
      <c r="AO2895" s="15">
        <v>5.97</v>
      </c>
      <c r="AP2895" s="15">
        <v>1.32</v>
      </c>
      <c r="AQ2895" s="15">
        <v>0.37</v>
      </c>
      <c r="AR2895" s="15"/>
      <c r="AS2895" s="15">
        <v>42.9</v>
      </c>
      <c r="AT2895" s="15"/>
      <c r="AU2895" s="15"/>
      <c r="AV2895" s="15"/>
      <c r="AW2895" s="15">
        <v>0</v>
      </c>
      <c r="AX2895" s="16">
        <v>7050</v>
      </c>
      <c r="AZ2895" s="6">
        <f>IF(D2895&gt;0,H2895/D2895,0)</f>
        <v>85250000</v>
      </c>
      <c r="BA2895" s="6">
        <f>AZ2895*Q2895</f>
        <v>16197500</v>
      </c>
      <c r="BB2895" s="6">
        <f>IF(C2895&gt;C$3054,C$3054,IF(C2895&lt;C$3053,C$3053,C2895))</f>
        <v>0</v>
      </c>
      <c r="BC2895" s="6">
        <f>IF(BB2895&gt;0,(D2895/15)-BB2895,0)</f>
        <v>0</v>
      </c>
      <c r="BD2895" s="6">
        <f>BC2895/BC$3049</f>
        <v>0</v>
      </c>
      <c r="BE2895" s="15">
        <f>IF(AU2895&gt;AU$3054,AU$3054,IF(AU2895&lt;AU$3053,AU$3053,AU2895))</f>
        <v>0</v>
      </c>
      <c r="BF2895" s="15">
        <f>IF(I2895&gt;I$3054,I$3054,IF(I2895&lt;I$3053,I$3053,I2895))</f>
        <v>55.56</v>
      </c>
      <c r="BG2895" s="6">
        <f>IF(BE2895&gt;0, BF2895/BE2895,0)</f>
        <v>0</v>
      </c>
      <c r="BH2895" s="26">
        <f>BG2895/BG$3049</f>
        <v>0</v>
      </c>
      <c r="BI2895" s="26">
        <f>IF(AV2895&gt;AV$3054,AV$3054,IF(AV2895&lt;AV$3053,AV$3053,AV2895))</f>
        <v>0</v>
      </c>
      <c r="BJ2895" s="6">
        <f>IF(BI2895&gt;0, BF2895/BI2895,0)</f>
        <v>0</v>
      </c>
      <c r="BK2895" s="26">
        <f>BJ2895/BJ$3049</f>
        <v>0</v>
      </c>
      <c r="BL2895" s="6">
        <f>IF(_xlfn.NUMBERVALUE(AL2895),IF(ABS(AL2895)&lt;1,1-ABS(AL2895),0),0)</f>
        <v>0</v>
      </c>
      <c r="BM2895" s="6">
        <f>IF(F2895&gt;F$3054,F$3054,IF(F2895&lt;F$3053,F$3053,F2895))</f>
        <v>0</v>
      </c>
      <c r="BN2895" s="6">
        <f>IF(BM2895&gt;0, BM2895/BM$3049, BM2895/BM$3050*-1)</f>
        <v>0</v>
      </c>
      <c r="BO2895" s="6">
        <f>IF(O2895&gt;O$3054,O$3054,IF(O2895&lt;O$3053,O$3053,O2895))</f>
        <v>8</v>
      </c>
      <c r="BP2895" s="26">
        <f>BO2895/BO$3049</f>
        <v>7.543689723935601E-2</v>
      </c>
      <c r="BQ2895" s="26">
        <f>IF(OR(BD2895=0, BH2895=0,BN2895=0,BP2895=0), 0,BD2895+BH2895+BK2895+BL2895+BN2895+BP2895)</f>
        <v>0</v>
      </c>
      <c r="BR2895" s="6">
        <f>IF(D2895&gt;0,C2895/D2895,0)</f>
        <v>0</v>
      </c>
    </row>
    <row r="2896" spans="1:70" x14ac:dyDescent="0.2">
      <c r="A2896" s="15" t="s">
        <v>5806</v>
      </c>
      <c r="B2896" s="15" t="s">
        <v>5807</v>
      </c>
      <c r="C2896" s="15">
        <v>-0.05</v>
      </c>
      <c r="D2896" s="15">
        <v>0.25</v>
      </c>
      <c r="E2896" s="15">
        <v>0.28999999999999998</v>
      </c>
      <c r="F2896" s="15">
        <v>-21.67</v>
      </c>
      <c r="G2896" s="15"/>
      <c r="H2896" s="21">
        <v>69530000</v>
      </c>
      <c r="I2896" s="15"/>
      <c r="J2896" s="15">
        <v>0</v>
      </c>
      <c r="K2896" s="15"/>
      <c r="L2896" s="15">
        <v>0</v>
      </c>
      <c r="M2896" s="15"/>
      <c r="N2896" s="15">
        <v>0</v>
      </c>
      <c r="O2896" s="15"/>
      <c r="P2896" s="15"/>
      <c r="Q2896" s="15">
        <v>-0.02</v>
      </c>
      <c r="R2896" s="15">
        <v>0.02</v>
      </c>
      <c r="S2896" s="15">
        <v>0.48</v>
      </c>
      <c r="T2896" s="15">
        <v>0</v>
      </c>
      <c r="U2896" s="15">
        <v>0</v>
      </c>
      <c r="V2896" s="15">
        <v>128.25</v>
      </c>
      <c r="W2896" s="15">
        <v>128.25</v>
      </c>
      <c r="X2896" s="15"/>
      <c r="Y2896" s="15"/>
      <c r="Z2896" s="15"/>
      <c r="AA2896" s="15"/>
      <c r="AB2896" s="15">
        <v>-60.57</v>
      </c>
      <c r="AC2896" s="16">
        <v>-3149.07</v>
      </c>
      <c r="AD2896" s="15"/>
      <c r="AE2896" s="16">
        <v>-3149.08</v>
      </c>
      <c r="AF2896" s="15">
        <v>-186.61</v>
      </c>
      <c r="AG2896" s="15">
        <v>-258.47000000000003</v>
      </c>
      <c r="AH2896" s="15">
        <v>-186.61</v>
      </c>
      <c r="AI2896" s="16">
        <v>-5349.42</v>
      </c>
      <c r="AJ2896" s="15"/>
      <c r="AK2896" s="16">
        <v>-5349.42</v>
      </c>
      <c r="AL2896" s="15">
        <v>1.62</v>
      </c>
      <c r="AM2896" s="15">
        <v>221.4</v>
      </c>
      <c r="AN2896" s="15"/>
      <c r="AO2896" s="15">
        <v>-101.74</v>
      </c>
      <c r="AP2896" s="15">
        <v>-103.36</v>
      </c>
      <c r="AQ2896" s="15">
        <v>-105.07</v>
      </c>
      <c r="AR2896" s="15"/>
      <c r="AS2896" s="15">
        <v>117.74</v>
      </c>
      <c r="AT2896" s="15"/>
      <c r="AU2896" s="15"/>
      <c r="AV2896" s="15"/>
      <c r="AW2896" s="16">
        <v>128542</v>
      </c>
      <c r="AX2896" s="16">
        <v>142177</v>
      </c>
      <c r="AZ2896" s="6">
        <f>IF(D2896&gt;0,H2896/D2896,0)</f>
        <v>278120000</v>
      </c>
      <c r="BA2896" s="6">
        <f>AZ2896*Q2896</f>
        <v>-5562400</v>
      </c>
      <c r="BB2896" s="6">
        <f>IF(C2896&gt;C$3054,C$3054,IF(C2896&lt;C$3053,C$3053,C2896))</f>
        <v>-0.05</v>
      </c>
      <c r="BC2896" s="6">
        <f>IF(BB2896&gt;0,(D2896/15)-BB2896,0)</f>
        <v>0</v>
      </c>
      <c r="BD2896" s="6">
        <f>BC2896/BC$3049</f>
        <v>0</v>
      </c>
      <c r="BE2896" s="15">
        <f>IF(AU2896&gt;AU$3054,AU$3054,IF(AU2896&lt;AU$3053,AU$3053,AU2896))</f>
        <v>0</v>
      </c>
      <c r="BF2896" s="15">
        <f>IF(I2896&gt;I$3054,I$3054,IF(I2896&lt;I$3053,I$3053,I2896))</f>
        <v>0</v>
      </c>
      <c r="BG2896" s="6">
        <f>IF(BE2896&gt;0, BF2896/BE2896,0)</f>
        <v>0</v>
      </c>
      <c r="BH2896" s="26">
        <f>BG2896/BG$3049</f>
        <v>0</v>
      </c>
      <c r="BI2896" s="26">
        <f>IF(AV2896&gt;AV$3054,AV$3054,IF(AV2896&lt;AV$3053,AV$3053,AV2896))</f>
        <v>0</v>
      </c>
      <c r="BJ2896" s="6">
        <f>IF(BI2896&gt;0, BF2896/BI2896,0)</f>
        <v>0</v>
      </c>
      <c r="BK2896" s="26">
        <f>BJ2896/BJ$3049</f>
        <v>0</v>
      </c>
      <c r="BL2896" s="6">
        <f>IF(_xlfn.NUMBERVALUE(AL2896),IF(ABS(AL2896)&lt;1,1-ABS(AL2896),0),0)</f>
        <v>0</v>
      </c>
      <c r="BM2896" s="6">
        <f>IF(F2896&gt;F$3054,F$3054,IF(F2896&lt;F$3053,F$3053,F2896))</f>
        <v>-21.67</v>
      </c>
      <c r="BN2896" s="6">
        <f>IF(BM2896&gt;0, BM2896/BM$3049, BM2896/BM$3050*-1)</f>
        <v>-0.21787653327971046</v>
      </c>
      <c r="BO2896" s="6">
        <f>IF(O2896&gt;O$3054,O$3054,IF(O2896&lt;O$3053,O$3053,O2896))</f>
        <v>0</v>
      </c>
      <c r="BP2896" s="26">
        <f>BO2896/BO$3049</f>
        <v>0</v>
      </c>
      <c r="BQ2896" s="26">
        <f>IF(OR(BD2896=0, BH2896=0,BN2896=0,BP2896=0), 0,BD2896+BH2896+BK2896+BL2896+BN2896+BP2896)</f>
        <v>0</v>
      </c>
      <c r="BR2896" s="6">
        <f>IF(D2896&gt;0,C2896/D2896,0)</f>
        <v>-0.2</v>
      </c>
    </row>
    <row r="2897" spans="1:70" x14ac:dyDescent="0.2">
      <c r="A2897" s="15" t="s">
        <v>5842</v>
      </c>
      <c r="B2897" s="15" t="s">
        <v>5843</v>
      </c>
      <c r="C2897" s="15">
        <v>-0.17</v>
      </c>
      <c r="D2897" s="15">
        <v>0.08</v>
      </c>
      <c r="E2897" s="15"/>
      <c r="F2897" s="15"/>
      <c r="G2897" s="15"/>
      <c r="H2897" s="21">
        <v>6080000</v>
      </c>
      <c r="I2897" s="15"/>
      <c r="J2897" s="15">
        <v>0</v>
      </c>
      <c r="K2897" s="15"/>
      <c r="L2897" s="15">
        <v>0</v>
      </c>
      <c r="M2897" s="15"/>
      <c r="N2897" s="15">
        <v>0</v>
      </c>
      <c r="O2897" s="15"/>
      <c r="P2897" s="15"/>
      <c r="Q2897" s="15">
        <v>0</v>
      </c>
      <c r="R2897" s="15">
        <v>0</v>
      </c>
      <c r="S2897" s="15">
        <v>0.26</v>
      </c>
      <c r="T2897" s="15">
        <v>0</v>
      </c>
      <c r="U2897" s="15">
        <v>0</v>
      </c>
      <c r="V2897" s="15">
        <v>24.54</v>
      </c>
      <c r="W2897" s="15">
        <v>24.54</v>
      </c>
      <c r="X2897" s="15"/>
      <c r="Y2897" s="15"/>
      <c r="Z2897" s="15"/>
      <c r="AA2897" s="15"/>
      <c r="AB2897" s="15">
        <v>-6.29</v>
      </c>
      <c r="AC2897" s="15">
        <v>-230.37</v>
      </c>
      <c r="AD2897" s="15">
        <v>-29.4</v>
      </c>
      <c r="AE2897" s="15">
        <v>-230.37</v>
      </c>
      <c r="AF2897" s="15">
        <v>-219.04</v>
      </c>
      <c r="AG2897" s="15">
        <v>-28.35</v>
      </c>
      <c r="AH2897" s="15">
        <v>-219.04</v>
      </c>
      <c r="AI2897" s="15">
        <v>-229.91</v>
      </c>
      <c r="AJ2897" s="15">
        <v>-29.29</v>
      </c>
      <c r="AK2897" s="15">
        <v>-229.91</v>
      </c>
      <c r="AL2897" s="15"/>
      <c r="AM2897" s="15">
        <v>79.3</v>
      </c>
      <c r="AN2897" s="15"/>
      <c r="AO2897" s="16">
        <v>-8819.74</v>
      </c>
      <c r="AP2897" s="16">
        <v>-942001.7</v>
      </c>
      <c r="AQ2897" s="16">
        <v>-943853.1</v>
      </c>
      <c r="AR2897" s="15"/>
      <c r="AS2897" s="15">
        <v>-69.05</v>
      </c>
      <c r="AT2897" s="15">
        <v>-20.25</v>
      </c>
      <c r="AU2897" s="15"/>
      <c r="AV2897" s="15"/>
      <c r="AW2897" s="15">
        <v>0</v>
      </c>
      <c r="AX2897" s="15"/>
      <c r="AZ2897" s="6">
        <f>IF(D2897&gt;0,H2897/D2897,0)</f>
        <v>76000000</v>
      </c>
      <c r="BA2897" s="6">
        <f>AZ2897*Q2897</f>
        <v>0</v>
      </c>
      <c r="BB2897" s="6">
        <f>IF(C2897&gt;C$3054,C$3054,IF(C2897&lt;C$3053,C$3053,C2897))</f>
        <v>-0.17</v>
      </c>
      <c r="BC2897" s="6">
        <f>IF(BB2897&gt;0,(D2897/15)-BB2897,0)</f>
        <v>0</v>
      </c>
      <c r="BD2897" s="6">
        <f>BC2897/BC$3049</f>
        <v>0</v>
      </c>
      <c r="BE2897" s="15">
        <f>IF(AU2897&gt;AU$3054,AU$3054,IF(AU2897&lt;AU$3053,AU$3053,AU2897))</f>
        <v>0</v>
      </c>
      <c r="BF2897" s="15">
        <f>IF(I2897&gt;I$3054,I$3054,IF(I2897&lt;I$3053,I$3053,I2897))</f>
        <v>0</v>
      </c>
      <c r="BG2897" s="6">
        <f>IF(BE2897&gt;0, BF2897/BE2897,0)</f>
        <v>0</v>
      </c>
      <c r="BH2897" s="26">
        <f>BG2897/BG$3049</f>
        <v>0</v>
      </c>
      <c r="BI2897" s="26">
        <f>IF(AV2897&gt;AV$3054,AV$3054,IF(AV2897&lt;AV$3053,AV$3053,AV2897))</f>
        <v>0</v>
      </c>
      <c r="BJ2897" s="6">
        <f>IF(BI2897&gt;0, BF2897/BI2897,0)</f>
        <v>0</v>
      </c>
      <c r="BK2897" s="26">
        <f>BJ2897/BJ$3049</f>
        <v>0</v>
      </c>
      <c r="BL2897" s="6">
        <f>IF(_xlfn.NUMBERVALUE(AL2897),IF(ABS(AL2897)&lt;1,1-ABS(AL2897),0),0)</f>
        <v>0</v>
      </c>
      <c r="BM2897" s="6">
        <f>IF(F2897&gt;F$3054,F$3054,IF(F2897&lt;F$3053,F$3053,F2897))</f>
        <v>0</v>
      </c>
      <c r="BN2897" s="6">
        <f>IF(BM2897&gt;0, BM2897/BM$3049, BM2897/BM$3050*-1)</f>
        <v>0</v>
      </c>
      <c r="BO2897" s="6">
        <f>IF(O2897&gt;O$3054,O$3054,IF(O2897&lt;O$3053,O$3053,O2897))</f>
        <v>0</v>
      </c>
      <c r="BP2897" s="26">
        <f>BO2897/BO$3049</f>
        <v>0</v>
      </c>
      <c r="BQ2897" s="26">
        <f>IF(OR(BD2897=0, BH2897=0,BN2897=0,BP2897=0), 0,BD2897+BH2897+BK2897+BL2897+BN2897+BP2897)</f>
        <v>0</v>
      </c>
      <c r="BR2897" s="6">
        <f>IF(D2897&gt;0,C2897/D2897,0)</f>
        <v>-2.125</v>
      </c>
    </row>
    <row r="2898" spans="1:70" x14ac:dyDescent="0.2">
      <c r="A2898" s="15" t="s">
        <v>5834</v>
      </c>
      <c r="B2898" s="15" t="s">
        <v>5835</v>
      </c>
      <c r="C2898" s="15">
        <v>0.19</v>
      </c>
      <c r="D2898" s="15">
        <v>4.24</v>
      </c>
      <c r="E2898" s="15">
        <v>6.99</v>
      </c>
      <c r="F2898" s="15">
        <v>-40.44</v>
      </c>
      <c r="G2898" s="15">
        <v>0.72</v>
      </c>
      <c r="H2898" s="21">
        <v>2630000000</v>
      </c>
      <c r="I2898" s="15">
        <v>21.87</v>
      </c>
      <c r="J2898" s="15">
        <v>0.08</v>
      </c>
      <c r="K2898" s="15">
        <v>0.08</v>
      </c>
      <c r="L2898" s="15">
        <v>0.16</v>
      </c>
      <c r="M2898" s="15">
        <v>0.16</v>
      </c>
      <c r="N2898" s="15">
        <v>0.16</v>
      </c>
      <c r="O2898" s="15">
        <v>3.63</v>
      </c>
      <c r="P2898" s="15">
        <v>50.86</v>
      </c>
      <c r="Q2898" s="15">
        <v>5.94</v>
      </c>
      <c r="R2898" s="15">
        <v>0.24</v>
      </c>
      <c r="S2898" s="15">
        <v>0.83</v>
      </c>
      <c r="T2898" s="15">
        <v>18.579999999999998</v>
      </c>
      <c r="U2898" s="15">
        <v>18.579999999999998</v>
      </c>
      <c r="V2898" s="15">
        <v>18.88</v>
      </c>
      <c r="W2898" s="15">
        <v>18.88</v>
      </c>
      <c r="X2898" s="15">
        <v>27.48</v>
      </c>
      <c r="Y2898" s="15">
        <v>27.48</v>
      </c>
      <c r="Z2898" s="15">
        <v>27.92</v>
      </c>
      <c r="AA2898" s="15">
        <v>27.92</v>
      </c>
      <c r="AB2898" s="15">
        <v>52.97</v>
      </c>
      <c r="AC2898" s="15">
        <v>2.77</v>
      </c>
      <c r="AD2898" s="15">
        <v>3.79</v>
      </c>
      <c r="AE2898" s="15">
        <v>2.77</v>
      </c>
      <c r="AF2898" s="15">
        <v>2.5299999999999998</v>
      </c>
      <c r="AG2898" s="15">
        <v>3.39</v>
      </c>
      <c r="AH2898" s="15">
        <v>2.5299999999999998</v>
      </c>
      <c r="AI2898" s="15">
        <v>3.8</v>
      </c>
      <c r="AJ2898" s="15">
        <v>5.35</v>
      </c>
      <c r="AK2898" s="15">
        <v>3.8</v>
      </c>
      <c r="AL2898" s="15">
        <v>0.42</v>
      </c>
      <c r="AM2898" s="15">
        <v>563.91</v>
      </c>
      <c r="AN2898" s="15">
        <v>46.99</v>
      </c>
      <c r="AO2898" s="15">
        <v>25.86</v>
      </c>
      <c r="AP2898" s="15">
        <v>11.52</v>
      </c>
      <c r="AQ2898" s="15">
        <v>7.73</v>
      </c>
      <c r="AR2898" s="15">
        <v>51.18</v>
      </c>
      <c r="AS2898" s="15">
        <v>93.06</v>
      </c>
      <c r="AT2898" s="15">
        <v>115.65</v>
      </c>
      <c r="AU2898" s="15">
        <v>5.61</v>
      </c>
      <c r="AV2898" s="15">
        <v>75.47</v>
      </c>
      <c r="AW2898" s="15">
        <v>3350000</v>
      </c>
      <c r="AX2898" s="15">
        <v>3380000</v>
      </c>
      <c r="AZ2898" s="6">
        <f>IF(D2898&gt;0,H2898/D2898,0)</f>
        <v>620283018.86792445</v>
      </c>
      <c r="BA2898" s="6">
        <f>AZ2898*Q2898</f>
        <v>3684481132.0754714</v>
      </c>
      <c r="BB2898" s="6">
        <f>IF(C2898&gt;C$3054,C$3054,IF(C2898&lt;C$3053,C$3053,C2898))</f>
        <v>0.19</v>
      </c>
      <c r="BC2898" s="6">
        <f>IF(BB2898&gt;0,(D2898/15)-BB2898,0)</f>
        <v>9.2666666666666675E-2</v>
      </c>
      <c r="BD2898" s="6">
        <f>BC2898/BC$3049</f>
        <v>1.7845679804853E-2</v>
      </c>
      <c r="BE2898" s="15">
        <f>IF(AU2898&gt;AU$3054,AU$3054,IF(AU2898&lt;AU$3053,AU$3053,AU2898))</f>
        <v>5.61</v>
      </c>
      <c r="BF2898" s="15">
        <f>IF(I2898&gt;I$3054,I$3054,IF(I2898&lt;I$3053,I$3053,I2898))</f>
        <v>21.87</v>
      </c>
      <c r="BG2898" s="6">
        <f>IF(BE2898&gt;0, BF2898/BE2898,0)</f>
        <v>3.8983957219251337</v>
      </c>
      <c r="BH2898" s="26">
        <f>BG2898/BG$3049</f>
        <v>3.7484574249280131E-3</v>
      </c>
      <c r="BI2898" s="26">
        <f>IF(AV2898&gt;AV$3054,AV$3054,IF(AV2898&lt;AV$3053,AV$3053,AV2898))</f>
        <v>38.863256891491659</v>
      </c>
      <c r="BJ2898" s="6">
        <f>IF(BI2898&gt;0, BF2898/BI2898,0)</f>
        <v>0.56274233683147656</v>
      </c>
      <c r="BK2898" s="26">
        <f>BJ2898/BJ$3049</f>
        <v>9.489752729029959E-4</v>
      </c>
      <c r="BL2898" s="6">
        <f>IF(_xlfn.NUMBERVALUE(AL2898),IF(ABS(AL2898)&lt;1,1-ABS(AL2898),0),0)</f>
        <v>0.58000000000000007</v>
      </c>
      <c r="BM2898" s="6">
        <f>IF(F2898&gt;F$3054,F$3054,IF(F2898&lt;F$3053,F$3053,F2898))</f>
        <v>-40.44</v>
      </c>
      <c r="BN2898" s="6">
        <f>IF(BM2898&gt;0, BM2898/BM$3049, BM2898/BM$3050*-1)</f>
        <v>-0.40659561632817215</v>
      </c>
      <c r="BO2898" s="6">
        <f>IF(O2898&gt;O$3054,O$3054,IF(O2898&lt;O$3053,O$3053,O2898))</f>
        <v>3.63</v>
      </c>
      <c r="BP2898" s="26">
        <f>BO2898/BO$3049</f>
        <v>3.4229492122357784E-2</v>
      </c>
      <c r="BQ2898" s="26">
        <f>IF(OR(BD2898=0, BH2898=0,BN2898=0,BP2898=0), 0,BD2898+BH2898+BK2898+BL2898+BN2898+BP2898)</f>
        <v>0.23017698829686975</v>
      </c>
      <c r="BR2898" s="6">
        <f>IF(D2898&gt;0,C2898/D2898,0)</f>
        <v>4.4811320754716978E-2</v>
      </c>
    </row>
    <row r="2899" spans="1:70" x14ac:dyDescent="0.2">
      <c r="A2899" s="15" t="s">
        <v>5769</v>
      </c>
      <c r="B2899" s="15" t="s">
        <v>5770</v>
      </c>
      <c r="C2899" s="15">
        <v>-0.01</v>
      </c>
      <c r="D2899" s="15">
        <v>0.02</v>
      </c>
      <c r="E2899" s="15">
        <v>0.03</v>
      </c>
      <c r="F2899" s="15">
        <v>-67.150000000000006</v>
      </c>
      <c r="G2899" s="15">
        <v>1.28</v>
      </c>
      <c r="H2899" s="21">
        <v>9940000</v>
      </c>
      <c r="I2899" s="15"/>
      <c r="J2899" s="15">
        <v>0</v>
      </c>
      <c r="K2899" s="15"/>
      <c r="L2899" s="15">
        <v>0</v>
      </c>
      <c r="M2899" s="15"/>
      <c r="N2899" s="15">
        <v>0</v>
      </c>
      <c r="O2899" s="15"/>
      <c r="P2899" s="15"/>
      <c r="Q2899" s="15">
        <v>0.01</v>
      </c>
      <c r="R2899" s="15">
        <v>0</v>
      </c>
      <c r="S2899" s="15">
        <v>1.82</v>
      </c>
      <c r="T2899" s="15">
        <v>0</v>
      </c>
      <c r="U2899" s="15">
        <v>0</v>
      </c>
      <c r="V2899" s="15">
        <v>0</v>
      </c>
      <c r="W2899" s="15">
        <v>0</v>
      </c>
      <c r="X2899" s="15">
        <v>0</v>
      </c>
      <c r="Y2899" s="15">
        <v>0</v>
      </c>
      <c r="Z2899" s="15">
        <v>0</v>
      </c>
      <c r="AA2899" s="15">
        <v>0</v>
      </c>
      <c r="AB2899" s="15">
        <v>-498.24</v>
      </c>
      <c r="AC2899" s="15">
        <v>-116.54</v>
      </c>
      <c r="AD2899" s="15">
        <v>-44.31</v>
      </c>
      <c r="AE2899" s="15">
        <v>-116.54</v>
      </c>
      <c r="AF2899" s="15">
        <v>-93.56</v>
      </c>
      <c r="AG2899" s="15">
        <v>-41.22</v>
      </c>
      <c r="AH2899" s="15">
        <v>-93.56</v>
      </c>
      <c r="AI2899" s="15">
        <v>-117.34</v>
      </c>
      <c r="AJ2899" s="15">
        <v>-44.34</v>
      </c>
      <c r="AK2899" s="15">
        <v>-117.34</v>
      </c>
      <c r="AL2899" s="15">
        <v>-0.4</v>
      </c>
      <c r="AM2899" s="15">
        <v>312.82</v>
      </c>
      <c r="AN2899" s="15">
        <v>69.22</v>
      </c>
      <c r="AO2899" s="15">
        <v>-223.05</v>
      </c>
      <c r="AP2899" s="15">
        <v>-318.35000000000002</v>
      </c>
      <c r="AQ2899" s="15">
        <v>-318.8</v>
      </c>
      <c r="AR2899" s="15"/>
      <c r="AS2899" s="15">
        <v>143.93</v>
      </c>
      <c r="AT2899" s="15"/>
      <c r="AU2899" s="15"/>
      <c r="AV2899" s="15"/>
      <c r="AW2899" s="15">
        <v>1410000</v>
      </c>
      <c r="AX2899" s="16">
        <v>388225</v>
      </c>
      <c r="AZ2899" s="6">
        <f>IF(D2899&gt;0,H2899/D2899,0)</f>
        <v>497000000</v>
      </c>
      <c r="BA2899" s="6">
        <f>AZ2899*Q2899</f>
        <v>4970000</v>
      </c>
      <c r="BB2899" s="6">
        <f>IF(C2899&gt;C$3054,C$3054,IF(C2899&lt;C$3053,C$3053,C2899))</f>
        <v>-0.01</v>
      </c>
      <c r="BC2899" s="6">
        <f>IF(BB2899&gt;0,(D2899/15)-BB2899,0)</f>
        <v>0</v>
      </c>
      <c r="BD2899" s="6">
        <f>BC2899/BC$3049</f>
        <v>0</v>
      </c>
      <c r="BE2899" s="15">
        <f>IF(AU2899&gt;AU$3054,AU$3054,IF(AU2899&lt;AU$3053,AU$3053,AU2899))</f>
        <v>0</v>
      </c>
      <c r="BF2899" s="15">
        <f>IF(I2899&gt;I$3054,I$3054,IF(I2899&lt;I$3053,I$3053,I2899))</f>
        <v>0</v>
      </c>
      <c r="BG2899" s="6">
        <f>IF(BE2899&gt;0, BF2899/BE2899,0)</f>
        <v>0</v>
      </c>
      <c r="BH2899" s="26">
        <f>BG2899/BG$3049</f>
        <v>0</v>
      </c>
      <c r="BI2899" s="26">
        <f>IF(AV2899&gt;AV$3054,AV$3054,IF(AV2899&lt;AV$3053,AV$3053,AV2899))</f>
        <v>0</v>
      </c>
      <c r="BJ2899" s="6">
        <f>IF(BI2899&gt;0, BF2899/BI2899,0)</f>
        <v>0</v>
      </c>
      <c r="BK2899" s="26">
        <f>BJ2899/BJ$3049</f>
        <v>0</v>
      </c>
      <c r="BL2899" s="6">
        <f>IF(_xlfn.NUMBERVALUE(AL2899),IF(ABS(AL2899)&lt;1,1-ABS(AL2899),0),0)</f>
        <v>0.6</v>
      </c>
      <c r="BM2899" s="6">
        <f>IF(F2899&gt;F$3054,F$3054,IF(F2899&lt;F$3053,F$3053,F2899))</f>
        <v>-67.150000000000006</v>
      </c>
      <c r="BN2899" s="6">
        <f>IF(BM2899&gt;0, BM2899/BM$3049, BM2899/BM$3050*-1)</f>
        <v>-0.67514578725115637</v>
      </c>
      <c r="BO2899" s="6">
        <f>IF(O2899&gt;O$3054,O$3054,IF(O2899&lt;O$3053,O$3053,O2899))</f>
        <v>0</v>
      </c>
      <c r="BP2899" s="26">
        <f>BO2899/BO$3049</f>
        <v>0</v>
      </c>
      <c r="BQ2899" s="26">
        <f>IF(OR(BD2899=0, BH2899=0,BN2899=0,BP2899=0), 0,BD2899+BH2899+BK2899+BL2899+BN2899+BP2899)</f>
        <v>0</v>
      </c>
      <c r="BR2899" s="6">
        <f>IF(D2899&gt;0,C2899/D2899,0)</f>
        <v>-0.5</v>
      </c>
    </row>
    <row r="2900" spans="1:70" x14ac:dyDescent="0.2">
      <c r="A2900" s="15" t="s">
        <v>5838</v>
      </c>
      <c r="B2900" s="15" t="s">
        <v>5839</v>
      </c>
      <c r="C2900" s="15">
        <v>-0.01</v>
      </c>
      <c r="D2900" s="15">
        <v>0.05</v>
      </c>
      <c r="E2900" s="15">
        <v>7.0000000000000007E-2</v>
      </c>
      <c r="F2900" s="15">
        <v>41.03</v>
      </c>
      <c r="G2900" s="15">
        <v>2.81</v>
      </c>
      <c r="H2900" s="21">
        <v>50440000</v>
      </c>
      <c r="I2900" s="15"/>
      <c r="J2900" s="15">
        <v>0</v>
      </c>
      <c r="K2900" s="15"/>
      <c r="L2900" s="15">
        <v>0</v>
      </c>
      <c r="M2900" s="15"/>
      <c r="N2900" s="15">
        <v>0</v>
      </c>
      <c r="O2900" s="15"/>
      <c r="P2900" s="15"/>
      <c r="Q2900" s="15">
        <v>0.02</v>
      </c>
      <c r="R2900" s="15">
        <v>0.01</v>
      </c>
      <c r="S2900" s="15">
        <v>7.06</v>
      </c>
      <c r="T2900" s="15">
        <v>0</v>
      </c>
      <c r="U2900" s="15">
        <v>0</v>
      </c>
      <c r="V2900" s="15">
        <v>0</v>
      </c>
      <c r="W2900" s="15">
        <v>0</v>
      </c>
      <c r="X2900" s="15">
        <v>0</v>
      </c>
      <c r="Y2900" s="15">
        <v>0</v>
      </c>
      <c r="Z2900" s="15">
        <v>0</v>
      </c>
      <c r="AA2900" s="15">
        <v>0</v>
      </c>
      <c r="AB2900" s="15">
        <v>-79.760000000000005</v>
      </c>
      <c r="AC2900" s="15">
        <v>-34.94</v>
      </c>
      <c r="AD2900" s="15">
        <v>-54.59</v>
      </c>
      <c r="AE2900" s="15">
        <v>-34.94</v>
      </c>
      <c r="AF2900" s="15">
        <v>-33.479999999999997</v>
      </c>
      <c r="AG2900" s="15">
        <v>-53.52</v>
      </c>
      <c r="AH2900" s="15">
        <v>-33.479999999999997</v>
      </c>
      <c r="AI2900" s="15">
        <v>-35</v>
      </c>
      <c r="AJ2900" s="15">
        <v>-58.91</v>
      </c>
      <c r="AK2900" s="15">
        <v>-35</v>
      </c>
      <c r="AL2900" s="15">
        <v>0.93</v>
      </c>
      <c r="AM2900" s="15">
        <v>719.11</v>
      </c>
      <c r="AN2900" s="15"/>
      <c r="AO2900" s="16">
        <v>-13330.37</v>
      </c>
      <c r="AP2900" s="16">
        <v>-13330.37</v>
      </c>
      <c r="AQ2900" s="16">
        <v>-13803.24</v>
      </c>
      <c r="AR2900" s="15"/>
      <c r="AS2900" s="15">
        <v>-36.1</v>
      </c>
      <c r="AT2900" s="15">
        <v>-10.97</v>
      </c>
      <c r="AU2900" s="15"/>
      <c r="AV2900" s="15"/>
      <c r="AW2900" s="15">
        <v>1920000</v>
      </c>
      <c r="AX2900" s="15">
        <v>2300000</v>
      </c>
      <c r="AZ2900" s="6">
        <f>IF(D2900&gt;0,H2900/D2900,0)</f>
        <v>1008800000</v>
      </c>
      <c r="BA2900" s="6">
        <f>AZ2900*Q2900</f>
        <v>20176000</v>
      </c>
      <c r="BB2900" s="6">
        <f>IF(C2900&gt;C$3054,C$3054,IF(C2900&lt;C$3053,C$3053,C2900))</f>
        <v>-0.01</v>
      </c>
      <c r="BC2900" s="6">
        <f>IF(BB2900&gt;0,(D2900/15)-BB2900,0)</f>
        <v>0</v>
      </c>
      <c r="BD2900" s="6">
        <f>BC2900/BC$3049</f>
        <v>0</v>
      </c>
      <c r="BE2900" s="15">
        <f>IF(AU2900&gt;AU$3054,AU$3054,IF(AU2900&lt;AU$3053,AU$3053,AU2900))</f>
        <v>0</v>
      </c>
      <c r="BF2900" s="15">
        <f>IF(I2900&gt;I$3054,I$3054,IF(I2900&lt;I$3053,I$3053,I2900))</f>
        <v>0</v>
      </c>
      <c r="BG2900" s="6">
        <f>IF(BE2900&gt;0, BF2900/BE2900,0)</f>
        <v>0</v>
      </c>
      <c r="BH2900" s="26">
        <f>BG2900/BG$3049</f>
        <v>0</v>
      </c>
      <c r="BI2900" s="26">
        <f>IF(AV2900&gt;AV$3054,AV$3054,IF(AV2900&lt;AV$3053,AV$3053,AV2900))</f>
        <v>0</v>
      </c>
      <c r="BJ2900" s="6">
        <f>IF(BI2900&gt;0, BF2900/BI2900,0)</f>
        <v>0</v>
      </c>
      <c r="BK2900" s="26">
        <f>BJ2900/BJ$3049</f>
        <v>0</v>
      </c>
      <c r="BL2900" s="6">
        <f>IF(_xlfn.NUMBERVALUE(AL2900),IF(ABS(AL2900)&lt;1,1-ABS(AL2900),0),0)</f>
        <v>6.9999999999999951E-2</v>
      </c>
      <c r="BM2900" s="6">
        <f>IF(F2900&gt;F$3054,F$3054,IF(F2900&lt;F$3053,F$3053,F2900))</f>
        <v>41.03</v>
      </c>
      <c r="BN2900" s="6">
        <f>IF(BM2900&gt;0, BM2900/BM$3049, BM2900/BM$3050*-1)</f>
        <v>5.1833860490548792E-2</v>
      </c>
      <c r="BO2900" s="6">
        <f>IF(O2900&gt;O$3054,O$3054,IF(O2900&lt;O$3053,O$3053,O2900))</f>
        <v>0</v>
      </c>
      <c r="BP2900" s="26">
        <f>BO2900/BO$3049</f>
        <v>0</v>
      </c>
      <c r="BQ2900" s="26">
        <f>IF(OR(BD2900=0, BH2900=0,BN2900=0,BP2900=0), 0,BD2900+BH2900+BK2900+BL2900+BN2900+BP2900)</f>
        <v>0</v>
      </c>
      <c r="BR2900" s="6">
        <f>IF(D2900&gt;0,C2900/D2900,0)</f>
        <v>-0.19999999999999998</v>
      </c>
    </row>
    <row r="2901" spans="1:70" x14ac:dyDescent="0.2">
      <c r="A2901" s="15" t="s">
        <v>5781</v>
      </c>
      <c r="B2901" s="15" t="s">
        <v>5782</v>
      </c>
      <c r="C2901" s="15">
        <v>-0.03</v>
      </c>
      <c r="D2901" s="15">
        <v>0.06</v>
      </c>
      <c r="E2901" s="15">
        <v>0.08</v>
      </c>
      <c r="F2901" s="15">
        <v>60.53</v>
      </c>
      <c r="G2901" s="15">
        <v>41.77</v>
      </c>
      <c r="H2901" s="21">
        <v>11000000</v>
      </c>
      <c r="I2901" s="15"/>
      <c r="J2901" s="15">
        <v>0</v>
      </c>
      <c r="K2901" s="15"/>
      <c r="L2901" s="15">
        <v>0</v>
      </c>
      <c r="M2901" s="15"/>
      <c r="N2901" s="15">
        <v>0</v>
      </c>
      <c r="O2901" s="15"/>
      <c r="P2901" s="15"/>
      <c r="Q2901" s="15">
        <v>0</v>
      </c>
      <c r="R2901" s="15">
        <v>0</v>
      </c>
      <c r="S2901" s="15">
        <v>1.46</v>
      </c>
      <c r="T2901" s="15">
        <v>0</v>
      </c>
      <c r="U2901" s="15">
        <v>0</v>
      </c>
      <c r="V2901" s="15">
        <v>0</v>
      </c>
      <c r="W2901" s="15">
        <v>0</v>
      </c>
      <c r="X2901" s="15">
        <v>0</v>
      </c>
      <c r="Y2901" s="15">
        <v>0</v>
      </c>
      <c r="Z2901" s="15">
        <v>0</v>
      </c>
      <c r="AA2901" s="15">
        <v>0</v>
      </c>
      <c r="AB2901" s="15"/>
      <c r="AC2901" s="15">
        <v>-274.39</v>
      </c>
      <c r="AD2901" s="15">
        <v>-57.54</v>
      </c>
      <c r="AE2901" s="15">
        <v>-274.39</v>
      </c>
      <c r="AF2901" s="15">
        <v>-222.25</v>
      </c>
      <c r="AG2901" s="15">
        <v>-53.27</v>
      </c>
      <c r="AH2901" s="15">
        <v>-222.25</v>
      </c>
      <c r="AI2901" s="15">
        <v>-274.39</v>
      </c>
      <c r="AJ2901" s="15">
        <v>-58.35</v>
      </c>
      <c r="AK2901" s="15">
        <v>-274.39</v>
      </c>
      <c r="AL2901" s="15">
        <v>1.9</v>
      </c>
      <c r="AM2901" s="15">
        <v>170.54</v>
      </c>
      <c r="AN2901" s="15"/>
      <c r="AO2901" s="16">
        <v>-16510.849999999999</v>
      </c>
      <c r="AP2901" s="16">
        <v>-25944.29</v>
      </c>
      <c r="AQ2901" s="16">
        <v>-25394.94</v>
      </c>
      <c r="AR2901" s="15"/>
      <c r="AS2901" s="15"/>
      <c r="AT2901" s="15"/>
      <c r="AU2901" s="15"/>
      <c r="AV2901" s="15"/>
      <c r="AW2901" s="16">
        <v>894494</v>
      </c>
      <c r="AX2901" s="16">
        <v>516266</v>
      </c>
      <c r="AZ2901" s="6">
        <f>IF(D2901&gt;0,H2901/D2901,0)</f>
        <v>183333333.33333334</v>
      </c>
      <c r="BA2901" s="6">
        <f>AZ2901*Q2901</f>
        <v>0</v>
      </c>
      <c r="BB2901" s="6">
        <f>IF(C2901&gt;C$3054,C$3054,IF(C2901&lt;C$3053,C$3053,C2901))</f>
        <v>-0.03</v>
      </c>
      <c r="BC2901" s="6">
        <f>IF(BB2901&gt;0,(D2901/15)-BB2901,0)</f>
        <v>0</v>
      </c>
      <c r="BD2901" s="6">
        <f>BC2901/BC$3049</f>
        <v>0</v>
      </c>
      <c r="BE2901" s="15">
        <f>IF(AU2901&gt;AU$3054,AU$3054,IF(AU2901&lt;AU$3053,AU$3053,AU2901))</f>
        <v>0</v>
      </c>
      <c r="BF2901" s="15">
        <f>IF(I2901&gt;I$3054,I$3054,IF(I2901&lt;I$3053,I$3053,I2901))</f>
        <v>0</v>
      </c>
      <c r="BG2901" s="6">
        <f>IF(BE2901&gt;0, BF2901/BE2901,0)</f>
        <v>0</v>
      </c>
      <c r="BH2901" s="26">
        <f>BG2901/BG$3049</f>
        <v>0</v>
      </c>
      <c r="BI2901" s="26">
        <f>IF(AV2901&gt;AV$3054,AV$3054,IF(AV2901&lt;AV$3053,AV$3053,AV2901))</f>
        <v>0</v>
      </c>
      <c r="BJ2901" s="6">
        <f>IF(BI2901&gt;0, BF2901/BI2901,0)</f>
        <v>0</v>
      </c>
      <c r="BK2901" s="26">
        <f>BJ2901/BJ$3049</f>
        <v>0</v>
      </c>
      <c r="BL2901" s="6">
        <f>IF(_xlfn.NUMBERVALUE(AL2901),IF(ABS(AL2901)&lt;1,1-ABS(AL2901),0),0)</f>
        <v>0</v>
      </c>
      <c r="BM2901" s="6">
        <f>IF(F2901&gt;F$3054,F$3054,IF(F2901&lt;F$3053,F$3053,F2901))</f>
        <v>60.53</v>
      </c>
      <c r="BN2901" s="6">
        <f>IF(BM2901&gt;0, BM2901/BM$3049, BM2901/BM$3050*-1)</f>
        <v>7.6468524871872251E-2</v>
      </c>
      <c r="BO2901" s="6">
        <f>IF(O2901&gt;O$3054,O$3054,IF(O2901&lt;O$3053,O$3053,O2901))</f>
        <v>0</v>
      </c>
      <c r="BP2901" s="26">
        <f>BO2901/BO$3049</f>
        <v>0</v>
      </c>
      <c r="BQ2901" s="26">
        <f>IF(OR(BD2901=0, BH2901=0,BN2901=0,BP2901=0), 0,BD2901+BH2901+BK2901+BL2901+BN2901+BP2901)</f>
        <v>0</v>
      </c>
      <c r="BR2901" s="6">
        <f>IF(D2901&gt;0,C2901/D2901,0)</f>
        <v>-0.5</v>
      </c>
    </row>
    <row r="2902" spans="1:70" x14ac:dyDescent="0.2">
      <c r="A2902" s="15" t="s">
        <v>5804</v>
      </c>
      <c r="B2902" s="15" t="s">
        <v>5805</v>
      </c>
      <c r="C2902" s="15">
        <v>0.09</v>
      </c>
      <c r="D2902" s="15">
        <v>3.99</v>
      </c>
      <c r="E2902" s="15">
        <v>4.9800000000000004</v>
      </c>
      <c r="F2902" s="15">
        <v>-42.09</v>
      </c>
      <c r="G2902" s="15">
        <v>1.38</v>
      </c>
      <c r="H2902" s="21">
        <v>645540000</v>
      </c>
      <c r="I2902" s="15">
        <v>43.09</v>
      </c>
      <c r="J2902" s="15">
        <v>0.14000000000000001</v>
      </c>
      <c r="K2902" s="15">
        <v>0.14000000000000001</v>
      </c>
      <c r="L2902" s="15">
        <v>0.28000000000000003</v>
      </c>
      <c r="M2902" s="15">
        <v>0.28000000000000003</v>
      </c>
      <c r="N2902" s="15">
        <v>0.28000000000000003</v>
      </c>
      <c r="O2902" s="15">
        <v>7.02</v>
      </c>
      <c r="P2902" s="15">
        <v>44.99</v>
      </c>
      <c r="Q2902" s="15">
        <v>2.89</v>
      </c>
      <c r="R2902" s="15">
        <v>0.4</v>
      </c>
      <c r="S2902" s="15">
        <v>0.94</v>
      </c>
      <c r="T2902" s="15">
        <v>38.44</v>
      </c>
      <c r="U2902" s="15">
        <v>38.44</v>
      </c>
      <c r="V2902" s="15">
        <v>38.51</v>
      </c>
      <c r="W2902" s="15">
        <v>38.51</v>
      </c>
      <c r="X2902" s="15">
        <v>128.5</v>
      </c>
      <c r="Y2902" s="15">
        <v>128.5</v>
      </c>
      <c r="Z2902" s="15">
        <v>128.74</v>
      </c>
      <c r="AA2902" s="15">
        <v>128.74</v>
      </c>
      <c r="AB2902" s="15">
        <v>1.38</v>
      </c>
      <c r="AC2902" s="15">
        <v>1.48</v>
      </c>
      <c r="AD2902" s="15">
        <v>3.47</v>
      </c>
      <c r="AE2902" s="15">
        <v>1.48</v>
      </c>
      <c r="AF2902" s="15">
        <v>1.0900000000000001</v>
      </c>
      <c r="AG2902" s="15">
        <v>2.61</v>
      </c>
      <c r="AH2902" s="15">
        <v>1.0900000000000001</v>
      </c>
      <c r="AI2902" s="15">
        <v>3.21</v>
      </c>
      <c r="AJ2902" s="15">
        <v>7.12</v>
      </c>
      <c r="AK2902" s="15">
        <v>3.21</v>
      </c>
      <c r="AL2902" s="15">
        <v>0.39</v>
      </c>
      <c r="AM2902" s="15">
        <v>75.09</v>
      </c>
      <c r="AN2902" s="15"/>
      <c r="AO2902" s="15">
        <v>11.32</v>
      </c>
      <c r="AP2902" s="15">
        <v>3.65</v>
      </c>
      <c r="AQ2902" s="15">
        <v>1.59</v>
      </c>
      <c r="AR2902" s="15">
        <v>-11.03</v>
      </c>
      <c r="AS2902" s="15">
        <v>2.84</v>
      </c>
      <c r="AT2902" s="15">
        <v>-3.65</v>
      </c>
      <c r="AU2902" s="15">
        <v>-14.03</v>
      </c>
      <c r="AV2902" s="15"/>
      <c r="AW2902" s="16">
        <v>322530</v>
      </c>
      <c r="AX2902" s="16">
        <v>266550</v>
      </c>
      <c r="AZ2902" s="6">
        <f>IF(D2902&gt;0,H2902/D2902,0)</f>
        <v>161789473.68421051</v>
      </c>
      <c r="BA2902" s="6">
        <f>AZ2902*Q2902</f>
        <v>467571578.94736838</v>
      </c>
      <c r="BB2902" s="6">
        <f>IF(C2902&gt;C$3054,C$3054,IF(C2902&lt;C$3053,C$3053,C2902))</f>
        <v>0.09</v>
      </c>
      <c r="BC2902" s="6">
        <f>IF(BB2902&gt;0,(D2902/15)-BB2902,0)</f>
        <v>0.17600000000000002</v>
      </c>
      <c r="BD2902" s="6">
        <f>BC2902/BC$3049</f>
        <v>3.3893953010656057E-2</v>
      </c>
      <c r="BE2902" s="15">
        <f>IF(AU2902&gt;AU$3054,AU$3054,IF(AU2902&lt;AU$3053,AU$3053,AU2902))</f>
        <v>-14.03</v>
      </c>
      <c r="BF2902" s="15">
        <f>IF(I2902&gt;I$3054,I$3054,IF(I2902&lt;I$3053,I$3053,I2902))</f>
        <v>43.09</v>
      </c>
      <c r="BG2902" s="6">
        <f>IF(BE2902&gt;0, BF2902/BE2902,0)</f>
        <v>0</v>
      </c>
      <c r="BH2902" s="26">
        <f>BG2902/BG$3049</f>
        <v>0</v>
      </c>
      <c r="BI2902" s="26">
        <f>IF(AV2902&gt;AV$3054,AV$3054,IF(AV2902&lt;AV$3053,AV$3053,AV2902))</f>
        <v>0</v>
      </c>
      <c r="BJ2902" s="6">
        <f>IF(BI2902&gt;0, BF2902/BI2902,0)</f>
        <v>0</v>
      </c>
      <c r="BK2902" s="26">
        <f>BJ2902/BJ$3049</f>
        <v>0</v>
      </c>
      <c r="BL2902" s="6">
        <f>IF(_xlfn.NUMBERVALUE(AL2902),IF(ABS(AL2902)&lt;1,1-ABS(AL2902),0),0)</f>
        <v>0.61</v>
      </c>
      <c r="BM2902" s="6">
        <f>IF(F2902&gt;F$3054,F$3054,IF(F2902&lt;F$3053,F$3053,F2902))</f>
        <v>-42.09</v>
      </c>
      <c r="BN2902" s="6">
        <f>IF(BM2902&gt;0, BM2902/BM$3049, BM2902/BM$3050*-1)</f>
        <v>-0.42318520008043442</v>
      </c>
      <c r="BO2902" s="6">
        <f>IF(O2902&gt;O$3054,O$3054,IF(O2902&lt;O$3053,O$3053,O2902))</f>
        <v>7.02</v>
      </c>
      <c r="BP2902" s="26">
        <f>BO2902/BO$3049</f>
        <v>6.6195877327534888E-2</v>
      </c>
      <c r="BQ2902" s="26">
        <f>IF(OR(BD2902=0, BH2902=0,BN2902=0,BP2902=0), 0,BD2902+BH2902+BK2902+BL2902+BN2902+BP2902)</f>
        <v>0</v>
      </c>
      <c r="BR2902" s="6">
        <f>IF(D2902&gt;0,C2902/D2902,0)</f>
        <v>2.2556390977443608E-2</v>
      </c>
    </row>
    <row r="2903" spans="1:70" x14ac:dyDescent="0.2">
      <c r="A2903" s="15" t="s">
        <v>5779</v>
      </c>
      <c r="B2903" s="15" t="s">
        <v>5780</v>
      </c>
      <c r="C2903" s="15">
        <v>-0.01</v>
      </c>
      <c r="D2903" s="15">
        <v>0.04</v>
      </c>
      <c r="E2903" s="15">
        <v>0.02</v>
      </c>
      <c r="F2903" s="15">
        <v>1.57</v>
      </c>
      <c r="G2903" s="15">
        <v>0.64</v>
      </c>
      <c r="H2903" s="21">
        <v>34700000</v>
      </c>
      <c r="I2903" s="15"/>
      <c r="J2903" s="15">
        <v>0</v>
      </c>
      <c r="K2903" s="15"/>
      <c r="L2903" s="15">
        <v>0</v>
      </c>
      <c r="M2903" s="15"/>
      <c r="N2903" s="15">
        <v>0</v>
      </c>
      <c r="O2903" s="15"/>
      <c r="P2903" s="15"/>
      <c r="Q2903" s="15">
        <v>0.05</v>
      </c>
      <c r="R2903" s="15">
        <v>0.01</v>
      </c>
      <c r="S2903" s="15">
        <v>9.5</v>
      </c>
      <c r="T2903" s="15">
        <v>0</v>
      </c>
      <c r="U2903" s="15">
        <v>0</v>
      </c>
      <c r="V2903" s="15">
        <v>0</v>
      </c>
      <c r="W2903" s="15">
        <v>0</v>
      </c>
      <c r="X2903" s="15">
        <v>0</v>
      </c>
      <c r="Y2903" s="15">
        <v>0</v>
      </c>
      <c r="Z2903" s="15">
        <v>0</v>
      </c>
      <c r="AA2903" s="15">
        <v>0</v>
      </c>
      <c r="AB2903" s="15"/>
      <c r="AC2903" s="15">
        <v>-10.130000000000001</v>
      </c>
      <c r="AD2903" s="15">
        <v>-13.11</v>
      </c>
      <c r="AE2903" s="15">
        <v>-10.130000000000001</v>
      </c>
      <c r="AF2903" s="15">
        <v>-9.9499999999999993</v>
      </c>
      <c r="AG2903" s="15">
        <v>-12.81</v>
      </c>
      <c r="AH2903" s="15">
        <v>-9.9499999999999993</v>
      </c>
      <c r="AI2903" s="15">
        <v>-10.130000000000001</v>
      </c>
      <c r="AJ2903" s="15">
        <v>-13.11</v>
      </c>
      <c r="AK2903" s="15">
        <v>-10.130000000000001</v>
      </c>
      <c r="AL2903" s="15">
        <v>0.46</v>
      </c>
      <c r="AM2903" s="15">
        <v>867.91</v>
      </c>
      <c r="AN2903" s="15"/>
      <c r="AO2903" s="15">
        <v>-441.35</v>
      </c>
      <c r="AP2903" s="16">
        <v>-1486.16</v>
      </c>
      <c r="AQ2903" s="16">
        <v>-1486.16</v>
      </c>
      <c r="AR2903" s="15"/>
      <c r="AS2903" s="15">
        <v>-28.26</v>
      </c>
      <c r="AT2903" s="15"/>
      <c r="AU2903" s="15"/>
      <c r="AV2903" s="15"/>
      <c r="AW2903" s="16">
        <v>305177</v>
      </c>
      <c r="AX2903" s="16">
        <v>570655</v>
      </c>
      <c r="AZ2903" s="6">
        <f>IF(D2903&gt;0,H2903/D2903,0)</f>
        <v>867500000</v>
      </c>
      <c r="BA2903" s="6">
        <f>AZ2903*Q2903</f>
        <v>43375000</v>
      </c>
      <c r="BB2903" s="6">
        <f>IF(C2903&gt;C$3054,C$3054,IF(C2903&lt;C$3053,C$3053,C2903))</f>
        <v>-0.01</v>
      </c>
      <c r="BC2903" s="6">
        <f>IF(BB2903&gt;0,(D2903/15)-BB2903,0)</f>
        <v>0</v>
      </c>
      <c r="BD2903" s="6">
        <f>BC2903/BC$3049</f>
        <v>0</v>
      </c>
      <c r="BE2903" s="15">
        <f>IF(AU2903&gt;AU$3054,AU$3054,IF(AU2903&lt;AU$3053,AU$3053,AU2903))</f>
        <v>0</v>
      </c>
      <c r="BF2903" s="15">
        <f>IF(I2903&gt;I$3054,I$3054,IF(I2903&lt;I$3053,I$3053,I2903))</f>
        <v>0</v>
      </c>
      <c r="BG2903" s="6">
        <f>IF(BE2903&gt;0, BF2903/BE2903,0)</f>
        <v>0</v>
      </c>
      <c r="BH2903" s="26">
        <f>BG2903/BG$3049</f>
        <v>0</v>
      </c>
      <c r="BI2903" s="26">
        <f>IF(AV2903&gt;AV$3054,AV$3054,IF(AV2903&lt;AV$3053,AV$3053,AV2903))</f>
        <v>0</v>
      </c>
      <c r="BJ2903" s="6">
        <f>IF(BI2903&gt;0, BF2903/BI2903,0)</f>
        <v>0</v>
      </c>
      <c r="BK2903" s="26">
        <f>BJ2903/BJ$3049</f>
        <v>0</v>
      </c>
      <c r="BL2903" s="6">
        <f>IF(_xlfn.NUMBERVALUE(AL2903),IF(ABS(AL2903)&lt;1,1-ABS(AL2903),0),0)</f>
        <v>0.54</v>
      </c>
      <c r="BM2903" s="6">
        <f>IF(F2903&gt;F$3054,F$3054,IF(F2903&lt;F$3053,F$3053,F2903))</f>
        <v>1.57</v>
      </c>
      <c r="BN2903" s="6">
        <f>IF(BM2903&gt;0, BM2903/BM$3049, BM2903/BM$3050*-1)</f>
        <v>1.9834063117270683E-3</v>
      </c>
      <c r="BO2903" s="6">
        <f>IF(O2903&gt;O$3054,O$3054,IF(O2903&lt;O$3053,O$3053,O2903))</f>
        <v>0</v>
      </c>
      <c r="BP2903" s="26">
        <f>BO2903/BO$3049</f>
        <v>0</v>
      </c>
      <c r="BQ2903" s="26">
        <f>IF(OR(BD2903=0, BH2903=0,BN2903=0,BP2903=0), 0,BD2903+BH2903+BK2903+BL2903+BN2903+BP2903)</f>
        <v>0</v>
      </c>
      <c r="BR2903" s="6">
        <f>IF(D2903&gt;0,C2903/D2903,0)</f>
        <v>-0.25</v>
      </c>
    </row>
    <row r="2904" spans="1:70" x14ac:dyDescent="0.2">
      <c r="A2904" s="15" t="s">
        <v>5723</v>
      </c>
      <c r="B2904" s="15" t="s">
        <v>5724</v>
      </c>
      <c r="C2904" s="15"/>
      <c r="D2904" s="15">
        <v>0.24</v>
      </c>
      <c r="E2904" s="15"/>
      <c r="F2904" s="15"/>
      <c r="G2904" s="15"/>
      <c r="H2904" s="21"/>
      <c r="I2904" s="15"/>
      <c r="J2904" s="15"/>
      <c r="K2904" s="15"/>
      <c r="L2904" s="15"/>
      <c r="M2904" s="15"/>
      <c r="N2904" s="15"/>
      <c r="O2904" s="15"/>
      <c r="P2904" s="15"/>
      <c r="Q2904" s="15"/>
      <c r="R2904" s="15"/>
      <c r="S2904" s="15"/>
      <c r="T2904" s="15"/>
      <c r="U2904" s="15"/>
      <c r="V2904" s="15"/>
      <c r="W2904" s="15"/>
      <c r="X2904" s="15"/>
      <c r="Y2904" s="15"/>
      <c r="Z2904" s="15"/>
      <c r="AA2904" s="15"/>
      <c r="AB2904" s="15"/>
      <c r="AC2904" s="15"/>
      <c r="AD2904" s="15"/>
      <c r="AE2904" s="15"/>
      <c r="AF2904" s="15"/>
      <c r="AG2904" s="15"/>
      <c r="AH2904" s="15"/>
      <c r="AI2904" s="15"/>
      <c r="AJ2904" s="15"/>
      <c r="AK2904" s="15"/>
      <c r="AL2904" s="15"/>
      <c r="AM2904" s="15"/>
      <c r="AN2904" s="15"/>
      <c r="AO2904" s="15"/>
      <c r="AP2904" s="15"/>
      <c r="AQ2904" s="15"/>
      <c r="AR2904" s="15"/>
      <c r="AS2904" s="15"/>
      <c r="AT2904" s="15"/>
      <c r="AU2904" s="15"/>
      <c r="AV2904" s="15"/>
      <c r="AW2904" s="15">
        <v>1060000</v>
      </c>
      <c r="AX2904" s="16">
        <v>173209</v>
      </c>
      <c r="AZ2904" s="6">
        <f>IF(D2904&gt;0,H2904/D2904,0)</f>
        <v>0</v>
      </c>
      <c r="BA2904" s="6">
        <f>AZ2904*Q2904</f>
        <v>0</v>
      </c>
      <c r="BB2904" s="6">
        <f>IF(C2904&gt;C$3054,C$3054,IF(C2904&lt;C$3053,C$3053,C2904))</f>
        <v>0</v>
      </c>
      <c r="BC2904" s="6">
        <f>IF(BB2904&gt;0,(D2904/15)-BB2904,0)</f>
        <v>0</v>
      </c>
      <c r="BD2904" s="6">
        <f>BC2904/BC$3049</f>
        <v>0</v>
      </c>
      <c r="BE2904" s="15">
        <f>IF(AU2904&gt;AU$3054,AU$3054,IF(AU2904&lt;AU$3053,AU$3053,AU2904))</f>
        <v>0</v>
      </c>
      <c r="BF2904" s="15">
        <f>IF(I2904&gt;I$3054,I$3054,IF(I2904&lt;I$3053,I$3053,I2904))</f>
        <v>0</v>
      </c>
      <c r="BG2904" s="6">
        <f>IF(BE2904&gt;0, BF2904/BE2904,0)</f>
        <v>0</v>
      </c>
      <c r="BH2904" s="26">
        <f>BG2904/BG$3049</f>
        <v>0</v>
      </c>
      <c r="BI2904" s="26">
        <f>IF(AV2904&gt;AV$3054,AV$3054,IF(AV2904&lt;AV$3053,AV$3053,AV2904))</f>
        <v>0</v>
      </c>
      <c r="BJ2904" s="6">
        <f>IF(BI2904&gt;0, BF2904/BI2904,0)</f>
        <v>0</v>
      </c>
      <c r="BK2904" s="26">
        <f>BJ2904/BJ$3049</f>
        <v>0</v>
      </c>
      <c r="BL2904" s="6">
        <f>IF(_xlfn.NUMBERVALUE(AL2904),IF(ABS(AL2904)&lt;1,1-ABS(AL2904),0),0)</f>
        <v>0</v>
      </c>
      <c r="BM2904" s="6">
        <f>IF(F2904&gt;F$3054,F$3054,IF(F2904&lt;F$3053,F$3053,F2904))</f>
        <v>0</v>
      </c>
      <c r="BN2904" s="6">
        <f>IF(BM2904&gt;0, BM2904/BM$3049, BM2904/BM$3050*-1)</f>
        <v>0</v>
      </c>
      <c r="BO2904" s="6">
        <f>IF(O2904&gt;O$3054,O$3054,IF(O2904&lt;O$3053,O$3053,O2904))</f>
        <v>0</v>
      </c>
      <c r="BP2904" s="26">
        <f>BO2904/BO$3049</f>
        <v>0</v>
      </c>
      <c r="BQ2904" s="26">
        <f>IF(OR(BD2904=0, BH2904=0,BN2904=0,BP2904=0), 0,BD2904+BH2904+BK2904+BL2904+BN2904+BP2904)</f>
        <v>0</v>
      </c>
      <c r="BR2904" s="6">
        <f>IF(D2904&gt;0,C2904/D2904,0)</f>
        <v>0</v>
      </c>
    </row>
    <row r="2905" spans="1:70" x14ac:dyDescent="0.2">
      <c r="A2905" s="15" t="s">
        <v>98</v>
      </c>
      <c r="B2905" s="15" t="s">
        <v>5812</v>
      </c>
      <c r="C2905" s="15">
        <v>0.41</v>
      </c>
      <c r="D2905" s="15">
        <v>6.28</v>
      </c>
      <c r="E2905" s="15">
        <v>6.95</v>
      </c>
      <c r="F2905" s="15">
        <v>7.56</v>
      </c>
      <c r="G2905" s="15">
        <v>2.1</v>
      </c>
      <c r="H2905" s="21">
        <v>504770000</v>
      </c>
      <c r="I2905" s="15">
        <v>15.4</v>
      </c>
      <c r="J2905" s="15">
        <v>0.15</v>
      </c>
      <c r="K2905" s="15">
        <v>0.15</v>
      </c>
      <c r="L2905" s="15">
        <v>0.28999999999999998</v>
      </c>
      <c r="M2905" s="15">
        <v>0.28999999999999998</v>
      </c>
      <c r="N2905" s="15">
        <v>0.28999999999999998</v>
      </c>
      <c r="O2905" s="15">
        <v>4.63</v>
      </c>
      <c r="P2905" s="15">
        <v>22.1</v>
      </c>
      <c r="Q2905" s="15">
        <v>2.98</v>
      </c>
      <c r="R2905" s="15">
        <v>0.28000000000000003</v>
      </c>
      <c r="S2905" s="15">
        <v>1.06</v>
      </c>
      <c r="T2905" s="15">
        <v>31.14</v>
      </c>
      <c r="U2905" s="15">
        <v>31.14</v>
      </c>
      <c r="V2905" s="15">
        <v>31.43</v>
      </c>
      <c r="W2905" s="15">
        <v>31.43</v>
      </c>
      <c r="X2905" s="15">
        <v>61.76</v>
      </c>
      <c r="Y2905" s="15">
        <v>61.76</v>
      </c>
      <c r="Z2905" s="15">
        <v>62.34</v>
      </c>
      <c r="AA2905" s="15">
        <v>62.34</v>
      </c>
      <c r="AB2905" s="15">
        <v>9.52</v>
      </c>
      <c r="AC2905" s="15">
        <v>8.3800000000000008</v>
      </c>
      <c r="AD2905" s="15">
        <v>6.83</v>
      </c>
      <c r="AE2905" s="15">
        <v>8.3800000000000008</v>
      </c>
      <c r="AF2905" s="15">
        <v>7.43</v>
      </c>
      <c r="AG2905" s="15">
        <v>6.14</v>
      </c>
      <c r="AH2905" s="15">
        <v>7.43</v>
      </c>
      <c r="AI2905" s="15">
        <v>14.13</v>
      </c>
      <c r="AJ2905" s="15">
        <v>11.01</v>
      </c>
      <c r="AK2905" s="15">
        <v>14.13</v>
      </c>
      <c r="AL2905" s="15">
        <v>1</v>
      </c>
      <c r="AM2905" s="15">
        <v>74.31</v>
      </c>
      <c r="AN2905" s="15">
        <v>71.52</v>
      </c>
      <c r="AO2905" s="15">
        <v>25.17</v>
      </c>
      <c r="AP2905" s="15">
        <v>20.55</v>
      </c>
      <c r="AQ2905" s="15">
        <v>13.35</v>
      </c>
      <c r="AR2905" s="15">
        <v>16.5</v>
      </c>
      <c r="AS2905" s="15">
        <v>14.5</v>
      </c>
      <c r="AT2905" s="15"/>
      <c r="AU2905" s="15">
        <v>7.37</v>
      </c>
      <c r="AV2905" s="15"/>
      <c r="AW2905" s="16">
        <v>317200</v>
      </c>
      <c r="AX2905" s="16">
        <v>351880</v>
      </c>
      <c r="AZ2905" s="6">
        <f>IF(D2905&gt;0,H2905/D2905,0)</f>
        <v>80377388.53503184</v>
      </c>
      <c r="BA2905" s="6">
        <f>AZ2905*Q2905</f>
        <v>239524617.83439487</v>
      </c>
      <c r="BB2905" s="6">
        <f>IF(C2905&gt;C$3054,C$3054,IF(C2905&lt;C$3053,C$3053,C2905))</f>
        <v>0.41</v>
      </c>
      <c r="BC2905" s="6">
        <f>IF(BB2905&gt;0,(D2905/15)-BB2905,0)</f>
        <v>8.6666666666667114E-3</v>
      </c>
      <c r="BD2905" s="6">
        <f>BC2905/BC$3049</f>
        <v>1.6690204134035263E-3</v>
      </c>
      <c r="BE2905" s="15">
        <f>IF(AU2905&gt;AU$3054,AU$3054,IF(AU2905&lt;AU$3053,AU$3053,AU2905))</f>
        <v>7.37</v>
      </c>
      <c r="BF2905" s="15">
        <f>IF(I2905&gt;I$3054,I$3054,IF(I2905&lt;I$3053,I$3053,I2905))</f>
        <v>15.4</v>
      </c>
      <c r="BG2905" s="6">
        <f>IF(BE2905&gt;0, BF2905/BE2905,0)</f>
        <v>2.08955223880597</v>
      </c>
      <c r="BH2905" s="26">
        <f>BG2905/BG$3049</f>
        <v>2.0091848450057405E-3</v>
      </c>
      <c r="BI2905" s="26">
        <f>IF(AV2905&gt;AV$3054,AV$3054,IF(AV2905&lt;AV$3053,AV$3053,AV2905))</f>
        <v>0</v>
      </c>
      <c r="BJ2905" s="6">
        <f>IF(BI2905&gt;0, BF2905/BI2905,0)</f>
        <v>0</v>
      </c>
      <c r="BK2905" s="26">
        <f>BJ2905/BJ$3049</f>
        <v>0</v>
      </c>
      <c r="BL2905" s="6">
        <f>IF(_xlfn.NUMBERVALUE(AL2905),IF(ABS(AL2905)&lt;1,1-ABS(AL2905),0),0)</f>
        <v>0</v>
      </c>
      <c r="BM2905" s="6">
        <f>IF(F2905&gt;F$3054,F$3054,IF(F2905&lt;F$3053,F$3053,F2905))</f>
        <v>7.56</v>
      </c>
      <c r="BN2905" s="6">
        <f>IF(BM2905&gt;0, BM2905/BM$3049, BM2905/BM$3050*-1)</f>
        <v>9.5506698832207859E-3</v>
      </c>
      <c r="BO2905" s="6">
        <f>IF(O2905&gt;O$3054,O$3054,IF(O2905&lt;O$3053,O$3053,O2905))</f>
        <v>4.63</v>
      </c>
      <c r="BP2905" s="26">
        <f>BO2905/BO$3049</f>
        <v>4.3659104277277289E-2</v>
      </c>
      <c r="BQ2905" s="26">
        <f>IF(OR(BD2905=0, BH2905=0,BN2905=0,BP2905=0), 0,BD2905+BH2905+BK2905+BL2905+BN2905+BP2905)</f>
        <v>5.6887979418907345E-2</v>
      </c>
      <c r="BR2905" s="6">
        <f>IF(D2905&gt;0,C2905/D2905,0)</f>
        <v>6.5286624203821655E-2</v>
      </c>
    </row>
    <row r="2906" spans="1:70" x14ac:dyDescent="0.2">
      <c r="A2906" s="15" t="s">
        <v>5771</v>
      </c>
      <c r="B2906" s="15" t="s">
        <v>5772</v>
      </c>
      <c r="C2906" s="15">
        <v>-7.0000000000000007E-2</v>
      </c>
      <c r="D2906" s="15">
        <v>0.02</v>
      </c>
      <c r="E2906" s="15">
        <v>0.02</v>
      </c>
      <c r="F2906" s="15">
        <v>53.64</v>
      </c>
      <c r="G2906" s="15">
        <v>0.94</v>
      </c>
      <c r="H2906" s="21">
        <v>4470000</v>
      </c>
      <c r="I2906" s="15"/>
      <c r="J2906" s="15">
        <v>0</v>
      </c>
      <c r="K2906" s="15"/>
      <c r="L2906" s="15">
        <v>0</v>
      </c>
      <c r="M2906" s="15"/>
      <c r="N2906" s="15">
        <v>0</v>
      </c>
      <c r="O2906" s="15"/>
      <c r="P2906" s="15"/>
      <c r="Q2906" s="15">
        <v>0.02</v>
      </c>
      <c r="R2906" s="15">
        <v>0</v>
      </c>
      <c r="S2906" s="15">
        <v>14.3</v>
      </c>
      <c r="T2906" s="15">
        <v>0</v>
      </c>
      <c r="U2906" s="15">
        <v>0</v>
      </c>
      <c r="V2906" s="15">
        <v>0</v>
      </c>
      <c r="W2906" s="15">
        <v>0</v>
      </c>
      <c r="X2906" s="15">
        <v>0</v>
      </c>
      <c r="Y2906" s="15">
        <v>0</v>
      </c>
      <c r="Z2906" s="15">
        <v>0</v>
      </c>
      <c r="AA2906" s="15">
        <v>0</v>
      </c>
      <c r="AB2906" s="15"/>
      <c r="AC2906" s="15">
        <v>-122.7</v>
      </c>
      <c r="AD2906" s="15">
        <v>-29.92</v>
      </c>
      <c r="AE2906" s="15">
        <v>-122.7</v>
      </c>
      <c r="AF2906" s="15">
        <v>-120.92</v>
      </c>
      <c r="AG2906" s="15">
        <v>-27.85</v>
      </c>
      <c r="AH2906" s="15">
        <v>-120.92</v>
      </c>
      <c r="AI2906" s="15">
        <v>-122.7</v>
      </c>
      <c r="AJ2906" s="15">
        <v>-29.92</v>
      </c>
      <c r="AK2906" s="15">
        <v>-122.7</v>
      </c>
      <c r="AL2906" s="15">
        <v>0.64</v>
      </c>
      <c r="AM2906" s="15">
        <v>191.16</v>
      </c>
      <c r="AN2906" s="15"/>
      <c r="AO2906" s="15">
        <v>-871.54</v>
      </c>
      <c r="AP2906" s="16">
        <v>-14523.16</v>
      </c>
      <c r="AQ2906" s="16">
        <v>-14523.16</v>
      </c>
      <c r="AR2906" s="15"/>
      <c r="AS2906" s="15">
        <v>-7.92</v>
      </c>
      <c r="AT2906" s="15"/>
      <c r="AU2906" s="15"/>
      <c r="AV2906" s="15"/>
      <c r="AW2906" s="16">
        <v>355154</v>
      </c>
      <c r="AX2906" s="16">
        <v>42368</v>
      </c>
      <c r="AZ2906" s="6">
        <f>IF(D2906&gt;0,H2906/D2906,0)</f>
        <v>223500000</v>
      </c>
      <c r="BA2906" s="6">
        <f>AZ2906*Q2906</f>
        <v>4470000</v>
      </c>
      <c r="BB2906" s="6">
        <f>IF(C2906&gt;C$3054,C$3054,IF(C2906&lt;C$3053,C$3053,C2906))</f>
        <v>-7.0000000000000007E-2</v>
      </c>
      <c r="BC2906" s="6">
        <f>IF(BB2906&gt;0,(D2906/15)-BB2906,0)</f>
        <v>0</v>
      </c>
      <c r="BD2906" s="6">
        <f>BC2906/BC$3049</f>
        <v>0</v>
      </c>
      <c r="BE2906" s="15">
        <f>IF(AU2906&gt;AU$3054,AU$3054,IF(AU2906&lt;AU$3053,AU$3053,AU2906))</f>
        <v>0</v>
      </c>
      <c r="BF2906" s="15">
        <f>IF(I2906&gt;I$3054,I$3054,IF(I2906&lt;I$3053,I$3053,I2906))</f>
        <v>0</v>
      </c>
      <c r="BG2906" s="6">
        <f>IF(BE2906&gt;0, BF2906/BE2906,0)</f>
        <v>0</v>
      </c>
      <c r="BH2906" s="26">
        <f>BG2906/BG$3049</f>
        <v>0</v>
      </c>
      <c r="BI2906" s="26">
        <f>IF(AV2906&gt;AV$3054,AV$3054,IF(AV2906&lt;AV$3053,AV$3053,AV2906))</f>
        <v>0</v>
      </c>
      <c r="BJ2906" s="6">
        <f>IF(BI2906&gt;0, BF2906/BI2906,0)</f>
        <v>0</v>
      </c>
      <c r="BK2906" s="26">
        <f>BJ2906/BJ$3049</f>
        <v>0</v>
      </c>
      <c r="BL2906" s="6">
        <f>IF(_xlfn.NUMBERVALUE(AL2906),IF(ABS(AL2906)&lt;1,1-ABS(AL2906),0),0)</f>
        <v>0.36</v>
      </c>
      <c r="BM2906" s="6">
        <f>IF(F2906&gt;F$3054,F$3054,IF(F2906&lt;F$3053,F$3053,F2906))</f>
        <v>53.64</v>
      </c>
      <c r="BN2906" s="6">
        <f>IF(BM2906&gt;0, BM2906/BM$3049, BM2906/BM$3050*-1)</f>
        <v>6.7764276790471298E-2</v>
      </c>
      <c r="BO2906" s="6">
        <f>IF(O2906&gt;O$3054,O$3054,IF(O2906&lt;O$3053,O$3053,O2906))</f>
        <v>0</v>
      </c>
      <c r="BP2906" s="26">
        <f>BO2906/BO$3049</f>
        <v>0</v>
      </c>
      <c r="BQ2906" s="26">
        <f>IF(OR(BD2906=0, BH2906=0,BN2906=0,BP2906=0), 0,BD2906+BH2906+BK2906+BL2906+BN2906+BP2906)</f>
        <v>0</v>
      </c>
      <c r="BR2906" s="6">
        <f>IF(D2906&gt;0,C2906/D2906,0)</f>
        <v>-3.5000000000000004</v>
      </c>
    </row>
    <row r="2907" spans="1:70" x14ac:dyDescent="0.2">
      <c r="A2907" s="15" t="s">
        <v>5755</v>
      </c>
      <c r="B2907" s="15" t="s">
        <v>5756</v>
      </c>
      <c r="C2907" s="15"/>
      <c r="D2907" s="15"/>
      <c r="E2907" s="15"/>
      <c r="F2907" s="15"/>
      <c r="G2907" s="15"/>
      <c r="H2907" s="21"/>
      <c r="I2907" s="15"/>
      <c r="J2907" s="15"/>
      <c r="K2907" s="15"/>
      <c r="L2907" s="15"/>
      <c r="M2907" s="15"/>
      <c r="N2907" s="15"/>
      <c r="O2907" s="15"/>
      <c r="P2907" s="15"/>
      <c r="Q2907" s="15">
        <v>0.17</v>
      </c>
      <c r="R2907" s="15">
        <v>0</v>
      </c>
      <c r="S2907" s="15">
        <v>2.61</v>
      </c>
      <c r="T2907" s="15">
        <v>0</v>
      </c>
      <c r="U2907" s="15"/>
      <c r="V2907" s="15">
        <v>0</v>
      </c>
      <c r="W2907" s="15"/>
      <c r="X2907" s="15">
        <v>0</v>
      </c>
      <c r="Y2907" s="15"/>
      <c r="Z2907" s="15">
        <v>0</v>
      </c>
      <c r="AA2907" s="15"/>
      <c r="AB2907" s="15"/>
      <c r="AC2907" s="15"/>
      <c r="AD2907" s="15"/>
      <c r="AE2907" s="15"/>
      <c r="AF2907" s="15"/>
      <c r="AG2907" s="15"/>
      <c r="AH2907" s="15"/>
      <c r="AI2907" s="15"/>
      <c r="AJ2907" s="15"/>
      <c r="AK2907" s="15"/>
      <c r="AL2907" s="15"/>
      <c r="AM2907" s="15">
        <v>158.4</v>
      </c>
      <c r="AN2907" s="15"/>
      <c r="AO2907" s="15"/>
      <c r="AP2907" s="15"/>
      <c r="AQ2907" s="15"/>
      <c r="AR2907" s="15"/>
      <c r="AS2907" s="15"/>
      <c r="AT2907" s="15"/>
      <c r="AU2907" s="15"/>
      <c r="AV2907" s="15"/>
      <c r="AW2907" s="15"/>
      <c r="AX2907" s="15"/>
      <c r="AZ2907" s="6">
        <f>IF(D2907&gt;0,H2907/D2907,0)</f>
        <v>0</v>
      </c>
      <c r="BA2907" s="6">
        <f>AZ2907*Q2907</f>
        <v>0</v>
      </c>
      <c r="BB2907" s="6">
        <f>IF(C2907&gt;C$3054,C$3054,IF(C2907&lt;C$3053,C$3053,C2907))</f>
        <v>0</v>
      </c>
      <c r="BC2907" s="6">
        <f>IF(BB2907&gt;0,(D2907/15)-BB2907,0)</f>
        <v>0</v>
      </c>
      <c r="BD2907" s="6">
        <f>BC2907/BC$3049</f>
        <v>0</v>
      </c>
      <c r="BE2907" s="15">
        <f>IF(AU2907&gt;AU$3054,AU$3054,IF(AU2907&lt;AU$3053,AU$3053,AU2907))</f>
        <v>0</v>
      </c>
      <c r="BF2907" s="15">
        <f>IF(I2907&gt;I$3054,I$3054,IF(I2907&lt;I$3053,I$3053,I2907))</f>
        <v>0</v>
      </c>
      <c r="BG2907" s="6">
        <f>IF(BE2907&gt;0, BF2907/BE2907,0)</f>
        <v>0</v>
      </c>
      <c r="BH2907" s="26">
        <f>BG2907/BG$3049</f>
        <v>0</v>
      </c>
      <c r="BI2907" s="26">
        <f>IF(AV2907&gt;AV$3054,AV$3054,IF(AV2907&lt;AV$3053,AV$3053,AV2907))</f>
        <v>0</v>
      </c>
      <c r="BJ2907" s="6">
        <f>IF(BI2907&gt;0, BF2907/BI2907,0)</f>
        <v>0</v>
      </c>
      <c r="BK2907" s="26">
        <f>BJ2907/BJ$3049</f>
        <v>0</v>
      </c>
      <c r="BL2907" s="6">
        <f>IF(_xlfn.NUMBERVALUE(AL2907),IF(ABS(AL2907)&lt;1,1-ABS(AL2907),0),0)</f>
        <v>0</v>
      </c>
      <c r="BM2907" s="6">
        <f>IF(F2907&gt;F$3054,F$3054,IF(F2907&lt;F$3053,F$3053,F2907))</f>
        <v>0</v>
      </c>
      <c r="BN2907" s="6">
        <f>IF(BM2907&gt;0, BM2907/BM$3049, BM2907/BM$3050*-1)</f>
        <v>0</v>
      </c>
      <c r="BO2907" s="6">
        <f>IF(O2907&gt;O$3054,O$3054,IF(O2907&lt;O$3053,O$3053,O2907))</f>
        <v>0</v>
      </c>
      <c r="BP2907" s="26">
        <f>BO2907/BO$3049</f>
        <v>0</v>
      </c>
      <c r="BQ2907" s="26">
        <f>IF(OR(BD2907=0, BH2907=0,BN2907=0,BP2907=0), 0,BD2907+BH2907+BK2907+BL2907+BN2907+BP2907)</f>
        <v>0</v>
      </c>
      <c r="BR2907" s="6">
        <f>IF(D2907&gt;0,C2907/D2907,0)</f>
        <v>0</v>
      </c>
    </row>
    <row r="2908" spans="1:70" x14ac:dyDescent="0.2">
      <c r="A2908" s="15" t="s">
        <v>5820</v>
      </c>
      <c r="B2908" s="15" t="s">
        <v>5821</v>
      </c>
      <c r="C2908" s="15">
        <v>0.08</v>
      </c>
      <c r="D2908" s="15">
        <v>1.28</v>
      </c>
      <c r="E2908" s="15">
        <v>1.38</v>
      </c>
      <c r="F2908" s="15">
        <v>-24.24</v>
      </c>
      <c r="G2908" s="15">
        <v>3.13</v>
      </c>
      <c r="H2908" s="21">
        <v>70790000</v>
      </c>
      <c r="I2908" s="15">
        <v>15.67</v>
      </c>
      <c r="J2908" s="15">
        <v>0.02</v>
      </c>
      <c r="K2908" s="15">
        <v>0.02</v>
      </c>
      <c r="L2908" s="15">
        <v>0.04</v>
      </c>
      <c r="M2908" s="15">
        <v>0.04</v>
      </c>
      <c r="N2908" s="15">
        <v>0.04</v>
      </c>
      <c r="O2908" s="15">
        <v>3</v>
      </c>
      <c r="P2908" s="15">
        <v>1.95</v>
      </c>
      <c r="Q2908" s="15">
        <v>0.4</v>
      </c>
      <c r="R2908" s="15">
        <v>0.17</v>
      </c>
      <c r="S2908" s="15">
        <v>3.42</v>
      </c>
      <c r="T2908" s="15">
        <v>7.93</v>
      </c>
      <c r="U2908" s="15">
        <v>7.62</v>
      </c>
      <c r="V2908" s="15">
        <v>8.68</v>
      </c>
      <c r="W2908" s="15">
        <v>8.51</v>
      </c>
      <c r="X2908" s="15">
        <v>11.25</v>
      </c>
      <c r="Y2908" s="15">
        <v>10.75</v>
      </c>
      <c r="Z2908" s="15">
        <v>12.31</v>
      </c>
      <c r="AA2908" s="15">
        <v>12</v>
      </c>
      <c r="AB2908" s="15"/>
      <c r="AC2908" s="15">
        <v>18.21</v>
      </c>
      <c r="AD2908" s="15">
        <v>25.77</v>
      </c>
      <c r="AE2908" s="15">
        <v>17.37</v>
      </c>
      <c r="AF2908" s="15">
        <v>14.42</v>
      </c>
      <c r="AG2908" s="15">
        <v>18.8</v>
      </c>
      <c r="AH2908" s="15">
        <v>13.89</v>
      </c>
      <c r="AI2908" s="15">
        <v>20.61</v>
      </c>
      <c r="AJ2908" s="15">
        <v>27.53</v>
      </c>
      <c r="AK2908" s="15">
        <v>19.829999999999998</v>
      </c>
      <c r="AL2908" s="15">
        <v>0.41</v>
      </c>
      <c r="AM2908" s="15">
        <v>3.12</v>
      </c>
      <c r="AN2908" s="15">
        <v>69.959999999999994</v>
      </c>
      <c r="AO2908" s="15">
        <v>17.829999999999998</v>
      </c>
      <c r="AP2908" s="15">
        <v>17.440000000000001</v>
      </c>
      <c r="AQ2908" s="15">
        <v>12.08</v>
      </c>
      <c r="AR2908" s="15">
        <v>-0.31</v>
      </c>
      <c r="AS2908" s="15">
        <v>12.95</v>
      </c>
      <c r="AT2908" s="15">
        <v>13.24</v>
      </c>
      <c r="AU2908" s="15">
        <v>-1.3</v>
      </c>
      <c r="AV2908" s="15"/>
      <c r="AW2908" s="16">
        <v>22500</v>
      </c>
      <c r="AX2908" s="16">
        <v>6861</v>
      </c>
      <c r="AZ2908" s="6">
        <f>IF(D2908&gt;0,H2908/D2908,0)</f>
        <v>55304687.5</v>
      </c>
      <c r="BA2908" s="6">
        <f>AZ2908*Q2908</f>
        <v>22121875</v>
      </c>
      <c r="BB2908" s="6">
        <f>IF(C2908&gt;C$3054,C$3054,IF(C2908&lt;C$3053,C$3053,C2908))</f>
        <v>0.08</v>
      </c>
      <c r="BC2908" s="6">
        <f>IF(BB2908&gt;0,(D2908/15)-BB2908,0)</f>
        <v>5.3333333333333288E-3</v>
      </c>
      <c r="BD2908" s="6">
        <f>BC2908/BC$3049</f>
        <v>1.0270894851713947E-3</v>
      </c>
      <c r="BE2908" s="15">
        <f>IF(AU2908&gt;AU$3054,AU$3054,IF(AU2908&lt;AU$3053,AU$3053,AU2908))</f>
        <v>-1.3</v>
      </c>
      <c r="BF2908" s="15">
        <f>IF(I2908&gt;I$3054,I$3054,IF(I2908&lt;I$3053,I$3053,I2908))</f>
        <v>15.67</v>
      </c>
      <c r="BG2908" s="6">
        <f>IF(BE2908&gt;0, BF2908/BE2908,0)</f>
        <v>0</v>
      </c>
      <c r="BH2908" s="26">
        <f>BG2908/BG$3049</f>
        <v>0</v>
      </c>
      <c r="BI2908" s="26">
        <f>IF(AV2908&gt;AV$3054,AV$3054,IF(AV2908&lt;AV$3053,AV$3053,AV2908))</f>
        <v>0</v>
      </c>
      <c r="BJ2908" s="6">
        <f>IF(BI2908&gt;0, BF2908/BI2908,0)</f>
        <v>0</v>
      </c>
      <c r="BK2908" s="26">
        <f>BJ2908/BJ$3049</f>
        <v>0</v>
      </c>
      <c r="BL2908" s="6">
        <f>IF(_xlfn.NUMBERVALUE(AL2908),IF(ABS(AL2908)&lt;1,1-ABS(AL2908),0),0)</f>
        <v>0.59000000000000008</v>
      </c>
      <c r="BM2908" s="6">
        <f>IF(F2908&gt;F$3054,F$3054,IF(F2908&lt;F$3053,F$3053,F2908))</f>
        <v>-24.24</v>
      </c>
      <c r="BN2908" s="6">
        <f>IF(BM2908&gt;0, BM2908/BM$3049, BM2908/BM$3050*-1)</f>
        <v>-0.24371606676050672</v>
      </c>
      <c r="BO2908" s="6">
        <f>IF(O2908&gt;O$3054,O$3054,IF(O2908&lt;O$3053,O$3053,O2908))</f>
        <v>3</v>
      </c>
      <c r="BP2908" s="26">
        <f>BO2908/BO$3049</f>
        <v>2.8288836464758504E-2</v>
      </c>
      <c r="BQ2908" s="26">
        <f>IF(OR(BD2908=0, BH2908=0,BN2908=0,BP2908=0), 0,BD2908+BH2908+BK2908+BL2908+BN2908+BP2908)</f>
        <v>0</v>
      </c>
      <c r="BR2908" s="6">
        <f>IF(D2908&gt;0,C2908/D2908,0)</f>
        <v>6.25E-2</v>
      </c>
    </row>
    <row r="2909" spans="1:70" x14ac:dyDescent="0.2">
      <c r="A2909" s="15" t="s">
        <v>5735</v>
      </c>
      <c r="B2909" s="15" t="s">
        <v>5736</v>
      </c>
      <c r="C2909" s="15"/>
      <c r="D2909" s="15">
        <v>0</v>
      </c>
      <c r="E2909" s="15"/>
      <c r="F2909" s="15"/>
      <c r="G2909" s="15"/>
      <c r="H2909" s="21"/>
      <c r="I2909" s="15"/>
      <c r="J2909" s="15"/>
      <c r="K2909" s="15"/>
      <c r="L2909" s="15"/>
      <c r="M2909" s="15"/>
      <c r="N2909" s="15"/>
      <c r="O2909" s="15"/>
      <c r="P2909" s="15"/>
      <c r="Q2909" s="15"/>
      <c r="R2909" s="15"/>
      <c r="S2909" s="15"/>
      <c r="T2909" s="15"/>
      <c r="U2909" s="15"/>
      <c r="V2909" s="15"/>
      <c r="W2909" s="15"/>
      <c r="X2909" s="15"/>
      <c r="Y2909" s="15"/>
      <c r="Z2909" s="15"/>
      <c r="AA2909" s="15"/>
      <c r="AB2909" s="15"/>
      <c r="AC2909" s="15"/>
      <c r="AD2909" s="15"/>
      <c r="AE2909" s="15"/>
      <c r="AF2909" s="15"/>
      <c r="AG2909" s="15"/>
      <c r="AH2909" s="15"/>
      <c r="AI2909" s="15"/>
      <c r="AJ2909" s="15"/>
      <c r="AK2909" s="15"/>
      <c r="AL2909" s="15"/>
      <c r="AM2909" s="15"/>
      <c r="AN2909" s="15"/>
      <c r="AO2909" s="15"/>
      <c r="AP2909" s="15"/>
      <c r="AQ2909" s="15"/>
      <c r="AR2909" s="15"/>
      <c r="AS2909" s="15"/>
      <c r="AT2909" s="15"/>
      <c r="AU2909" s="15"/>
      <c r="AV2909" s="15"/>
      <c r="AW2909" s="15">
        <v>0</v>
      </c>
      <c r="AX2909" s="16">
        <v>1546</v>
      </c>
      <c r="AZ2909" s="6">
        <f>IF(D2909&gt;0,H2909/D2909,0)</f>
        <v>0</v>
      </c>
      <c r="BA2909" s="6">
        <f>AZ2909*Q2909</f>
        <v>0</v>
      </c>
      <c r="BB2909" s="6">
        <f>IF(C2909&gt;C$3054,C$3054,IF(C2909&lt;C$3053,C$3053,C2909))</f>
        <v>0</v>
      </c>
      <c r="BC2909" s="6">
        <f>IF(BB2909&gt;0,(D2909/15)-BB2909,0)</f>
        <v>0</v>
      </c>
      <c r="BD2909" s="6">
        <f>BC2909/BC$3049</f>
        <v>0</v>
      </c>
      <c r="BE2909" s="15">
        <f>IF(AU2909&gt;AU$3054,AU$3054,IF(AU2909&lt;AU$3053,AU$3053,AU2909))</f>
        <v>0</v>
      </c>
      <c r="BF2909" s="15">
        <f>IF(I2909&gt;I$3054,I$3054,IF(I2909&lt;I$3053,I$3053,I2909))</f>
        <v>0</v>
      </c>
      <c r="BG2909" s="6">
        <f>IF(BE2909&gt;0, BF2909/BE2909,0)</f>
        <v>0</v>
      </c>
      <c r="BH2909" s="26">
        <f>BG2909/BG$3049</f>
        <v>0</v>
      </c>
      <c r="BI2909" s="26">
        <f>IF(AV2909&gt;AV$3054,AV$3054,IF(AV2909&lt;AV$3053,AV$3053,AV2909))</f>
        <v>0</v>
      </c>
      <c r="BJ2909" s="6">
        <f>IF(BI2909&gt;0, BF2909/BI2909,0)</f>
        <v>0</v>
      </c>
      <c r="BK2909" s="26">
        <f>BJ2909/BJ$3049</f>
        <v>0</v>
      </c>
      <c r="BL2909" s="6">
        <f>IF(_xlfn.NUMBERVALUE(AL2909),IF(ABS(AL2909)&lt;1,1-ABS(AL2909),0),0)</f>
        <v>0</v>
      </c>
      <c r="BM2909" s="6">
        <f>IF(F2909&gt;F$3054,F$3054,IF(F2909&lt;F$3053,F$3053,F2909))</f>
        <v>0</v>
      </c>
      <c r="BN2909" s="6">
        <f>IF(BM2909&gt;0, BM2909/BM$3049, BM2909/BM$3050*-1)</f>
        <v>0</v>
      </c>
      <c r="BO2909" s="6">
        <f>IF(O2909&gt;O$3054,O$3054,IF(O2909&lt;O$3053,O$3053,O2909))</f>
        <v>0</v>
      </c>
      <c r="BP2909" s="26">
        <f>BO2909/BO$3049</f>
        <v>0</v>
      </c>
      <c r="BQ2909" s="26">
        <f>IF(OR(BD2909=0, BH2909=0,BN2909=0,BP2909=0), 0,BD2909+BH2909+BK2909+BL2909+BN2909+BP2909)</f>
        <v>0</v>
      </c>
      <c r="BR2909" s="6">
        <f>IF(D2909&gt;0,C2909/D2909,0)</f>
        <v>0</v>
      </c>
    </row>
    <row r="2910" spans="1:70" x14ac:dyDescent="0.2">
      <c r="A2910" s="15" t="s">
        <v>99</v>
      </c>
      <c r="B2910" s="15" t="s">
        <v>5819</v>
      </c>
      <c r="C2910" s="15">
        <v>0.25</v>
      </c>
      <c r="D2910" s="15">
        <v>3.22</v>
      </c>
      <c r="E2910" s="15">
        <v>4.0199999999999996</v>
      </c>
      <c r="F2910" s="15">
        <v>31.93</v>
      </c>
      <c r="G2910" s="15">
        <v>7</v>
      </c>
      <c r="H2910" s="21">
        <v>489340000</v>
      </c>
      <c r="I2910" s="15">
        <v>12.82</v>
      </c>
      <c r="J2910" s="15">
        <v>0.08</v>
      </c>
      <c r="K2910" s="15">
        <v>0.08</v>
      </c>
      <c r="L2910" s="15">
        <v>0.14000000000000001</v>
      </c>
      <c r="M2910" s="15">
        <v>0.14000000000000001</v>
      </c>
      <c r="N2910" s="15">
        <v>0.14000000000000001</v>
      </c>
      <c r="O2910" s="15">
        <v>4.45</v>
      </c>
      <c r="P2910" s="15">
        <v>17.579999999999998</v>
      </c>
      <c r="Q2910" s="15">
        <v>0.45</v>
      </c>
      <c r="R2910" s="15">
        <v>0.16</v>
      </c>
      <c r="S2910" s="15">
        <v>0.81</v>
      </c>
      <c r="T2910" s="15">
        <v>2.5499999999999998</v>
      </c>
      <c r="U2910" s="15">
        <v>2.5499999999999998</v>
      </c>
      <c r="V2910" s="15">
        <v>9.4700000000000006</v>
      </c>
      <c r="W2910" s="15">
        <v>9.4700000000000006</v>
      </c>
      <c r="X2910" s="15">
        <v>6.25</v>
      </c>
      <c r="Y2910" s="15">
        <v>6.25</v>
      </c>
      <c r="Z2910" s="15">
        <v>23.22</v>
      </c>
      <c r="AA2910" s="15">
        <v>23.22</v>
      </c>
      <c r="AB2910" s="15">
        <v>331.83</v>
      </c>
      <c r="AC2910" s="15">
        <v>55.28</v>
      </c>
      <c r="AD2910" s="15">
        <v>17.27</v>
      </c>
      <c r="AE2910" s="15">
        <v>55.28</v>
      </c>
      <c r="AF2910" s="15">
        <v>24.69</v>
      </c>
      <c r="AG2910" s="15">
        <v>7.85</v>
      </c>
      <c r="AH2910" s="15">
        <v>24.69</v>
      </c>
      <c r="AI2910" s="15">
        <v>65.02</v>
      </c>
      <c r="AJ2910" s="15">
        <v>24.94</v>
      </c>
      <c r="AK2910" s="15">
        <v>65.02</v>
      </c>
      <c r="AL2910" s="15">
        <v>0.9</v>
      </c>
      <c r="AM2910" s="15">
        <v>109.68</v>
      </c>
      <c r="AN2910" s="15">
        <v>35.75</v>
      </c>
      <c r="AO2910" s="15">
        <v>10.55</v>
      </c>
      <c r="AP2910" s="15">
        <v>8.35</v>
      </c>
      <c r="AQ2910" s="15">
        <v>5.89</v>
      </c>
      <c r="AR2910" s="15">
        <v>40.98</v>
      </c>
      <c r="AS2910" s="15">
        <v>10.77</v>
      </c>
      <c r="AT2910" s="15">
        <v>13.5</v>
      </c>
      <c r="AU2910" s="15">
        <v>39.25</v>
      </c>
      <c r="AV2910" s="15">
        <v>11.41</v>
      </c>
      <c r="AW2910" s="16">
        <v>338424</v>
      </c>
      <c r="AX2910" s="16">
        <v>605380</v>
      </c>
      <c r="AZ2910" s="6">
        <f>IF(D2910&gt;0,H2910/D2910,0)</f>
        <v>151968944.09937888</v>
      </c>
      <c r="BA2910" s="6">
        <f>AZ2910*Q2910</f>
        <v>68386024.844720498</v>
      </c>
      <c r="BB2910" s="6">
        <f>IF(C2910&gt;C$3054,C$3054,IF(C2910&lt;C$3053,C$3053,C2910))</f>
        <v>0.25</v>
      </c>
      <c r="BC2910" s="6">
        <f>IF(BB2910&gt;0,(D2910/15)-BB2910,0)</f>
        <v>-3.5333333333333328E-2</v>
      </c>
      <c r="BD2910" s="6">
        <f>BC2910/BC$3049</f>
        <v>-6.8044678392604942E-3</v>
      </c>
      <c r="BE2910" s="15">
        <f>IF(AU2910&gt;AU$3054,AU$3054,IF(AU2910&lt;AU$3053,AU$3053,AU2910))</f>
        <v>39.25</v>
      </c>
      <c r="BF2910" s="15">
        <f>IF(I2910&gt;I$3054,I$3054,IF(I2910&lt;I$3053,I$3053,I2910))</f>
        <v>12.82</v>
      </c>
      <c r="BG2910" s="6">
        <f>IF(BE2910&gt;0, BF2910/BE2910,0)</f>
        <v>0.32662420382165608</v>
      </c>
      <c r="BH2910" s="26">
        <f>BG2910/BG$3049</f>
        <v>3.1406173444390009E-4</v>
      </c>
      <c r="BI2910" s="26">
        <f>IF(AV2910&gt;AV$3054,AV$3054,IF(AV2910&lt;AV$3053,AV$3053,AV2910))</f>
        <v>11.41</v>
      </c>
      <c r="BJ2910" s="6">
        <f>IF(BI2910&gt;0, BF2910/BI2910,0)</f>
        <v>1.1235758106923752</v>
      </c>
      <c r="BK2910" s="26">
        <f>BJ2910/BJ$3049</f>
        <v>1.89473155260097E-3</v>
      </c>
      <c r="BL2910" s="6">
        <f>IF(_xlfn.NUMBERVALUE(AL2910),IF(ABS(AL2910)&lt;1,1-ABS(AL2910),0),0)</f>
        <v>9.9999999999999978E-2</v>
      </c>
      <c r="BM2910" s="6">
        <f>IF(F2910&gt;F$3054,F$3054,IF(F2910&lt;F$3053,F$3053,F2910))</f>
        <v>31.93</v>
      </c>
      <c r="BN2910" s="6">
        <f>IF(BM2910&gt;0, BM2910/BM$3049, BM2910/BM$3050*-1)</f>
        <v>4.0337683779264513E-2</v>
      </c>
      <c r="BO2910" s="6">
        <f>IF(O2910&gt;O$3054,O$3054,IF(O2910&lt;O$3053,O$3053,O2910))</f>
        <v>4.45</v>
      </c>
      <c r="BP2910" s="26">
        <f>BO2910/BO$3049</f>
        <v>4.1961774089391779E-2</v>
      </c>
      <c r="BQ2910" s="26">
        <f>IF(OR(BD2910=0, BH2910=0,BN2910=0,BP2910=0), 0,BD2910+BH2910+BK2910+BL2910+BN2910+BP2910)</f>
        <v>0.17770378331644066</v>
      </c>
      <c r="BR2910" s="6">
        <f>IF(D2910&gt;0,C2910/D2910,0)</f>
        <v>7.7639751552795025E-2</v>
      </c>
    </row>
    <row r="2911" spans="1:70" x14ac:dyDescent="0.2">
      <c r="A2911" s="15" t="s">
        <v>4494</v>
      </c>
      <c r="B2911" s="15" t="s">
        <v>4495</v>
      </c>
      <c r="C2911" s="15">
        <v>-0.02</v>
      </c>
      <c r="D2911" s="15">
        <v>0</v>
      </c>
      <c r="E2911" s="15">
        <v>0.04</v>
      </c>
      <c r="F2911" s="15">
        <v>-85.71</v>
      </c>
      <c r="G2911" s="15">
        <v>0.66</v>
      </c>
      <c r="H2911" s="21"/>
      <c r="I2911" s="15"/>
      <c r="J2911" s="15">
        <v>0</v>
      </c>
      <c r="K2911" s="15"/>
      <c r="L2911" s="15">
        <v>0</v>
      </c>
      <c r="M2911" s="15"/>
      <c r="N2911" s="15">
        <v>0</v>
      </c>
      <c r="O2911" s="15"/>
      <c r="P2911" s="15"/>
      <c r="Q2911" s="15">
        <v>0.04</v>
      </c>
      <c r="R2911" s="15">
        <v>0.03</v>
      </c>
      <c r="S2911" s="15">
        <v>8.52</v>
      </c>
      <c r="T2911" s="15">
        <v>0</v>
      </c>
      <c r="U2911" s="15">
        <v>0</v>
      </c>
      <c r="V2911" s="15">
        <v>0</v>
      </c>
      <c r="W2911" s="15">
        <v>0</v>
      </c>
      <c r="X2911" s="15">
        <v>0</v>
      </c>
      <c r="Y2911" s="15">
        <v>0</v>
      </c>
      <c r="Z2911" s="15">
        <v>0</v>
      </c>
      <c r="AA2911" s="15">
        <v>0</v>
      </c>
      <c r="AB2911" s="15">
        <v>-345.27</v>
      </c>
      <c r="AC2911" s="15">
        <v>-441.96</v>
      </c>
      <c r="AD2911" s="15">
        <v>-151.71</v>
      </c>
      <c r="AE2911" s="15">
        <v>-441.96</v>
      </c>
      <c r="AF2911" s="15">
        <v>-255.4</v>
      </c>
      <c r="AG2911" s="15">
        <v>-103.93</v>
      </c>
      <c r="AH2911" s="15">
        <v>-255.4</v>
      </c>
      <c r="AI2911" s="15">
        <v>-441.96</v>
      </c>
      <c r="AJ2911" s="15">
        <v>-151.71</v>
      </c>
      <c r="AK2911" s="15">
        <v>-441.96</v>
      </c>
      <c r="AL2911" s="15">
        <v>-0.38</v>
      </c>
      <c r="AM2911" s="15">
        <v>9.0299999999999994</v>
      </c>
      <c r="AN2911" s="15">
        <v>40.229999999999997</v>
      </c>
      <c r="AO2911" s="15">
        <v>-401.53</v>
      </c>
      <c r="AP2911" s="15">
        <v>-494.63</v>
      </c>
      <c r="AQ2911" s="15">
        <v>-495.81</v>
      </c>
      <c r="AR2911" s="15"/>
      <c r="AS2911" s="15">
        <v>-19.45</v>
      </c>
      <c r="AT2911" s="15">
        <v>-20.94</v>
      </c>
      <c r="AU2911" s="15"/>
      <c r="AV2911" s="15"/>
      <c r="AW2911" s="15">
        <v>0</v>
      </c>
      <c r="AX2911" s="16">
        <v>4924</v>
      </c>
      <c r="AZ2911" s="6">
        <f>IF(D2911&gt;0,H2911/D2911,0)</f>
        <v>0</v>
      </c>
      <c r="BA2911" s="6">
        <f>AZ2911*Q2911</f>
        <v>0</v>
      </c>
      <c r="BB2911" s="6">
        <f>IF(C2911&gt;C$3054,C$3054,IF(C2911&lt;C$3053,C$3053,C2911))</f>
        <v>-0.02</v>
      </c>
      <c r="BC2911" s="6">
        <f>IF(BB2911&gt;0,(D2911/15)-BB2911,0)</f>
        <v>0</v>
      </c>
      <c r="BD2911" s="6">
        <f>BC2911/BC$3049</f>
        <v>0</v>
      </c>
      <c r="BE2911" s="15">
        <f>IF(AU2911&gt;AU$3054,AU$3054,IF(AU2911&lt;AU$3053,AU$3053,AU2911))</f>
        <v>0</v>
      </c>
      <c r="BF2911" s="15">
        <f>IF(I2911&gt;I$3054,I$3054,IF(I2911&lt;I$3053,I$3053,I2911))</f>
        <v>0</v>
      </c>
      <c r="BG2911" s="6">
        <f>IF(BE2911&gt;0, BF2911/BE2911,0)</f>
        <v>0</v>
      </c>
      <c r="BH2911" s="26">
        <f>BG2911/BG$3049</f>
        <v>0</v>
      </c>
      <c r="BI2911" s="26">
        <f>IF(AV2911&gt;AV$3054,AV$3054,IF(AV2911&lt;AV$3053,AV$3053,AV2911))</f>
        <v>0</v>
      </c>
      <c r="BJ2911" s="6">
        <f>IF(BI2911&gt;0, BF2911/BI2911,0)</f>
        <v>0</v>
      </c>
      <c r="BK2911" s="26">
        <f>BJ2911/BJ$3049</f>
        <v>0</v>
      </c>
      <c r="BL2911" s="6">
        <f>IF(_xlfn.NUMBERVALUE(AL2911),IF(ABS(AL2911)&lt;1,1-ABS(AL2911),0),0)</f>
        <v>0.62</v>
      </c>
      <c r="BM2911" s="6">
        <f>IF(F2911&gt;F$3054,F$3054,IF(F2911&lt;F$3053,F$3053,F2911))</f>
        <v>-85.71</v>
      </c>
      <c r="BN2911" s="6">
        <f>IF(BM2911&gt;0, BM2911/BM$3049, BM2911/BM$3050*-1)</f>
        <v>-0.86175346873114822</v>
      </c>
      <c r="BO2911" s="6">
        <f>IF(O2911&gt;O$3054,O$3054,IF(O2911&lt;O$3053,O$3053,O2911))</f>
        <v>0</v>
      </c>
      <c r="BP2911" s="26">
        <f>BO2911/BO$3049</f>
        <v>0</v>
      </c>
      <c r="BQ2911" s="26">
        <f>IF(OR(BD2911=0, BH2911=0,BN2911=0,BP2911=0), 0,BD2911+BH2911+BK2911+BL2911+BN2911+BP2911)</f>
        <v>0</v>
      </c>
      <c r="BR2911" s="6">
        <f>IF(D2911&gt;0,C2911/D2911,0)</f>
        <v>0</v>
      </c>
    </row>
    <row r="2912" spans="1:70" x14ac:dyDescent="0.2">
      <c r="A2912" s="15" t="s">
        <v>5310</v>
      </c>
      <c r="B2912" s="15" t="s">
        <v>5311</v>
      </c>
      <c r="C2912" s="15"/>
      <c r="D2912" s="15"/>
      <c r="E2912" s="15"/>
      <c r="F2912" s="15"/>
      <c r="G2912" s="15"/>
      <c r="H2912" s="21"/>
      <c r="I2912" s="15"/>
      <c r="J2912" s="15">
        <v>0</v>
      </c>
      <c r="K2912" s="15"/>
      <c r="L2912" s="15">
        <v>0</v>
      </c>
      <c r="M2912" s="15"/>
      <c r="N2912" s="15"/>
      <c r="O2912" s="15"/>
      <c r="P2912" s="15"/>
      <c r="Q2912" s="15">
        <v>0.03</v>
      </c>
      <c r="R2912" s="15">
        <v>0.01</v>
      </c>
      <c r="S2912" s="15">
        <v>12.69</v>
      </c>
      <c r="T2912" s="15">
        <v>0</v>
      </c>
      <c r="U2912" s="15">
        <v>0</v>
      </c>
      <c r="V2912" s="15">
        <v>0</v>
      </c>
      <c r="W2912" s="15">
        <v>0</v>
      </c>
      <c r="X2912" s="15">
        <v>0</v>
      </c>
      <c r="Y2912" s="15">
        <v>0</v>
      </c>
      <c r="Z2912" s="15">
        <v>0</v>
      </c>
      <c r="AA2912" s="15">
        <v>0</v>
      </c>
      <c r="AB2912" s="15">
        <v>-265.98</v>
      </c>
      <c r="AC2912" s="15"/>
      <c r="AD2912" s="15"/>
      <c r="AE2912" s="15"/>
      <c r="AF2912" s="15"/>
      <c r="AG2912" s="15"/>
      <c r="AH2912" s="15"/>
      <c r="AI2912" s="15"/>
      <c r="AJ2912" s="15"/>
      <c r="AK2912" s="15"/>
      <c r="AL2912" s="15"/>
      <c r="AM2912" s="15">
        <v>0</v>
      </c>
      <c r="AN2912" s="15"/>
      <c r="AO2912" s="15"/>
      <c r="AP2912" s="15"/>
      <c r="AQ2912" s="15"/>
      <c r="AR2912" s="15"/>
      <c r="AS2912" s="15"/>
      <c r="AT2912" s="15"/>
      <c r="AU2912" s="15"/>
      <c r="AV2912" s="15"/>
      <c r="AW2912" s="15"/>
      <c r="AX2912" s="15"/>
      <c r="AZ2912" s="6">
        <f>IF(D2912&gt;0,H2912/D2912,0)</f>
        <v>0</v>
      </c>
      <c r="BA2912" s="6">
        <f>AZ2912*Q2912</f>
        <v>0</v>
      </c>
      <c r="BB2912" s="6">
        <f>IF(C2912&gt;C$3054,C$3054,IF(C2912&lt;C$3053,C$3053,C2912))</f>
        <v>0</v>
      </c>
      <c r="BC2912" s="6">
        <f>IF(BB2912&gt;0,(D2912/15)-BB2912,0)</f>
        <v>0</v>
      </c>
      <c r="BD2912" s="6">
        <f>BC2912/BC$3049</f>
        <v>0</v>
      </c>
      <c r="BE2912" s="15">
        <f>IF(AU2912&gt;AU$3054,AU$3054,IF(AU2912&lt;AU$3053,AU$3053,AU2912))</f>
        <v>0</v>
      </c>
      <c r="BF2912" s="15">
        <f>IF(I2912&gt;I$3054,I$3054,IF(I2912&lt;I$3053,I$3053,I2912))</f>
        <v>0</v>
      </c>
      <c r="BG2912" s="6">
        <f>IF(BE2912&gt;0, BF2912/BE2912,0)</f>
        <v>0</v>
      </c>
      <c r="BH2912" s="26">
        <f>BG2912/BG$3049</f>
        <v>0</v>
      </c>
      <c r="BI2912" s="26">
        <f>IF(AV2912&gt;AV$3054,AV$3054,IF(AV2912&lt;AV$3053,AV$3053,AV2912))</f>
        <v>0</v>
      </c>
      <c r="BJ2912" s="6">
        <f>IF(BI2912&gt;0, BF2912/BI2912,0)</f>
        <v>0</v>
      </c>
      <c r="BK2912" s="26">
        <f>BJ2912/BJ$3049</f>
        <v>0</v>
      </c>
      <c r="BL2912" s="6">
        <f>IF(_xlfn.NUMBERVALUE(AL2912),IF(ABS(AL2912)&lt;1,1-ABS(AL2912),0),0)</f>
        <v>0</v>
      </c>
      <c r="BM2912" s="6">
        <f>IF(F2912&gt;F$3054,F$3054,IF(F2912&lt;F$3053,F$3053,F2912))</f>
        <v>0</v>
      </c>
      <c r="BN2912" s="6">
        <f>IF(BM2912&gt;0, BM2912/BM$3049, BM2912/BM$3050*-1)</f>
        <v>0</v>
      </c>
      <c r="BO2912" s="6">
        <f>IF(O2912&gt;O$3054,O$3054,IF(O2912&lt;O$3053,O$3053,O2912))</f>
        <v>0</v>
      </c>
      <c r="BP2912" s="26">
        <f>BO2912/BO$3049</f>
        <v>0</v>
      </c>
      <c r="BQ2912" s="26">
        <f>IF(OR(BD2912=0, BH2912=0,BN2912=0,BP2912=0), 0,BD2912+BH2912+BK2912+BL2912+BN2912+BP2912)</f>
        <v>0</v>
      </c>
      <c r="BR2912" s="6">
        <f>IF(D2912&gt;0,C2912/D2912,0)</f>
        <v>0</v>
      </c>
    </row>
    <row r="2913" spans="1:70" x14ac:dyDescent="0.2">
      <c r="A2913" s="15" t="s">
        <v>5826</v>
      </c>
      <c r="B2913" s="15" t="s">
        <v>5827</v>
      </c>
      <c r="C2913" s="15"/>
      <c r="D2913" s="15">
        <v>2.27</v>
      </c>
      <c r="E2913" s="15"/>
      <c r="F2913" s="15"/>
      <c r="G2913" s="15"/>
      <c r="H2913" s="21"/>
      <c r="I2913" s="15"/>
      <c r="J2913" s="15"/>
      <c r="K2913" s="15"/>
      <c r="L2913" s="15"/>
      <c r="M2913" s="15"/>
      <c r="N2913" s="15"/>
      <c r="O2913" s="15"/>
      <c r="P2913" s="15"/>
      <c r="Q2913" s="15"/>
      <c r="R2913" s="15"/>
      <c r="S2913" s="15"/>
      <c r="T2913" s="15"/>
      <c r="U2913" s="15"/>
      <c r="V2913" s="15"/>
      <c r="W2913" s="15"/>
      <c r="X2913" s="15"/>
      <c r="Y2913" s="15"/>
      <c r="Z2913" s="15"/>
      <c r="AA2913" s="15"/>
      <c r="AB2913" s="15"/>
      <c r="AC2913" s="15"/>
      <c r="AD2913" s="15"/>
      <c r="AE2913" s="15"/>
      <c r="AF2913" s="15"/>
      <c r="AG2913" s="15"/>
      <c r="AH2913" s="15"/>
      <c r="AI2913" s="15"/>
      <c r="AJ2913" s="15"/>
      <c r="AK2913" s="15"/>
      <c r="AL2913" s="15"/>
      <c r="AM2913" s="15"/>
      <c r="AN2913" s="15"/>
      <c r="AO2913" s="15"/>
      <c r="AP2913" s="15"/>
      <c r="AQ2913" s="15"/>
      <c r="AR2913" s="15"/>
      <c r="AS2913" s="15"/>
      <c r="AT2913" s="15"/>
      <c r="AU2913" s="15"/>
      <c r="AV2913" s="15"/>
      <c r="AW2913" s="16">
        <v>593929</v>
      </c>
      <c r="AX2913" s="15">
        <v>1850000</v>
      </c>
      <c r="AZ2913" s="6">
        <f>IF(D2913&gt;0,H2913/D2913,0)</f>
        <v>0</v>
      </c>
      <c r="BA2913" s="6">
        <f>AZ2913*Q2913</f>
        <v>0</v>
      </c>
      <c r="BB2913" s="6">
        <f>IF(C2913&gt;C$3054,C$3054,IF(C2913&lt;C$3053,C$3053,C2913))</f>
        <v>0</v>
      </c>
      <c r="BC2913" s="6">
        <f>IF(BB2913&gt;0,(D2913/15)-BB2913,0)</f>
        <v>0</v>
      </c>
      <c r="BD2913" s="6">
        <f>BC2913/BC$3049</f>
        <v>0</v>
      </c>
      <c r="BE2913" s="15">
        <f>IF(AU2913&gt;AU$3054,AU$3054,IF(AU2913&lt;AU$3053,AU$3053,AU2913))</f>
        <v>0</v>
      </c>
      <c r="BF2913" s="15">
        <f>IF(I2913&gt;I$3054,I$3054,IF(I2913&lt;I$3053,I$3053,I2913))</f>
        <v>0</v>
      </c>
      <c r="BG2913" s="6">
        <f>IF(BE2913&gt;0, BF2913/BE2913,0)</f>
        <v>0</v>
      </c>
      <c r="BH2913" s="26">
        <f>BG2913/BG$3049</f>
        <v>0</v>
      </c>
      <c r="BI2913" s="26">
        <f>IF(AV2913&gt;AV$3054,AV$3054,IF(AV2913&lt;AV$3053,AV$3053,AV2913))</f>
        <v>0</v>
      </c>
      <c r="BJ2913" s="6">
        <f>IF(BI2913&gt;0, BF2913/BI2913,0)</f>
        <v>0</v>
      </c>
      <c r="BK2913" s="26">
        <f>BJ2913/BJ$3049</f>
        <v>0</v>
      </c>
      <c r="BL2913" s="6">
        <f>IF(_xlfn.NUMBERVALUE(AL2913),IF(ABS(AL2913)&lt;1,1-ABS(AL2913),0),0)</f>
        <v>0</v>
      </c>
      <c r="BM2913" s="6">
        <f>IF(F2913&gt;F$3054,F$3054,IF(F2913&lt;F$3053,F$3053,F2913))</f>
        <v>0</v>
      </c>
      <c r="BN2913" s="6">
        <f>IF(BM2913&gt;0, BM2913/BM$3049, BM2913/BM$3050*-1)</f>
        <v>0</v>
      </c>
      <c r="BO2913" s="6">
        <f>IF(O2913&gt;O$3054,O$3054,IF(O2913&lt;O$3053,O$3053,O2913))</f>
        <v>0</v>
      </c>
      <c r="BP2913" s="26">
        <f>BO2913/BO$3049</f>
        <v>0</v>
      </c>
      <c r="BQ2913" s="26">
        <f>IF(OR(BD2913=0, BH2913=0,BN2913=0,BP2913=0), 0,BD2913+BH2913+BK2913+BL2913+BN2913+BP2913)</f>
        <v>0</v>
      </c>
      <c r="BR2913" s="6">
        <f>IF(D2913&gt;0,C2913/D2913,0)</f>
        <v>0</v>
      </c>
    </row>
    <row r="2914" spans="1:70" x14ac:dyDescent="0.2">
      <c r="A2914" s="15" t="s">
        <v>5739</v>
      </c>
      <c r="B2914" s="15" t="s">
        <v>5740</v>
      </c>
      <c r="C2914" s="15">
        <v>-0.06</v>
      </c>
      <c r="D2914" s="15">
        <v>0.12</v>
      </c>
      <c r="E2914" s="15">
        <v>0.12</v>
      </c>
      <c r="F2914" s="15"/>
      <c r="G2914" s="15"/>
      <c r="H2914" s="21">
        <v>19110000</v>
      </c>
      <c r="I2914" s="15"/>
      <c r="J2914" s="15">
        <v>0</v>
      </c>
      <c r="K2914" s="15"/>
      <c r="L2914" s="15">
        <v>0</v>
      </c>
      <c r="M2914" s="15"/>
      <c r="N2914" s="15">
        <v>0</v>
      </c>
      <c r="O2914" s="15"/>
      <c r="P2914" s="15"/>
      <c r="Q2914" s="15">
        <v>0.06</v>
      </c>
      <c r="R2914" s="15">
        <v>0.01</v>
      </c>
      <c r="S2914" s="15">
        <v>0.35</v>
      </c>
      <c r="T2914" s="15">
        <v>0.11</v>
      </c>
      <c r="U2914" s="15">
        <v>0.11</v>
      </c>
      <c r="V2914" s="15">
        <v>1.1000000000000001</v>
      </c>
      <c r="W2914" s="15">
        <v>1.1000000000000001</v>
      </c>
      <c r="X2914" s="15">
        <v>0.17</v>
      </c>
      <c r="Y2914" s="15">
        <v>0.17</v>
      </c>
      <c r="Z2914" s="15">
        <v>1.76</v>
      </c>
      <c r="AA2914" s="15">
        <v>1.76</v>
      </c>
      <c r="AB2914" s="15"/>
      <c r="AC2914" s="15">
        <v>-96.01</v>
      </c>
      <c r="AD2914" s="15"/>
      <c r="AE2914" s="15">
        <v>-96.01</v>
      </c>
      <c r="AF2914" s="15">
        <v>-71.33</v>
      </c>
      <c r="AG2914" s="15"/>
      <c r="AH2914" s="15">
        <v>-71.33</v>
      </c>
      <c r="AI2914" s="15">
        <v>-98.87</v>
      </c>
      <c r="AJ2914" s="15"/>
      <c r="AK2914" s="15">
        <v>-98.87</v>
      </c>
      <c r="AL2914" s="15"/>
      <c r="AM2914" s="15">
        <v>61.16</v>
      </c>
      <c r="AN2914" s="15"/>
      <c r="AO2914" s="16">
        <v>-262230.3</v>
      </c>
      <c r="AP2914" s="16">
        <v>-267899.7</v>
      </c>
      <c r="AQ2914" s="16">
        <v>-274161.7</v>
      </c>
      <c r="AR2914" s="15"/>
      <c r="AS2914" s="15"/>
      <c r="AT2914" s="15"/>
      <c r="AU2914" s="15"/>
      <c r="AV2914" s="15"/>
      <c r="AW2914" s="15">
        <v>0</v>
      </c>
      <c r="AX2914" s="15"/>
      <c r="AZ2914" s="6">
        <f>IF(D2914&gt;0,H2914/D2914,0)</f>
        <v>159250000</v>
      </c>
      <c r="BA2914" s="6">
        <f>AZ2914*Q2914</f>
        <v>9555000</v>
      </c>
      <c r="BB2914" s="6">
        <f>IF(C2914&gt;C$3054,C$3054,IF(C2914&lt;C$3053,C$3053,C2914))</f>
        <v>-0.06</v>
      </c>
      <c r="BC2914" s="6">
        <f>IF(BB2914&gt;0,(D2914/15)-BB2914,0)</f>
        <v>0</v>
      </c>
      <c r="BD2914" s="6">
        <f>BC2914/BC$3049</f>
        <v>0</v>
      </c>
      <c r="BE2914" s="15">
        <f>IF(AU2914&gt;AU$3054,AU$3054,IF(AU2914&lt;AU$3053,AU$3053,AU2914))</f>
        <v>0</v>
      </c>
      <c r="BF2914" s="15">
        <f>IF(I2914&gt;I$3054,I$3054,IF(I2914&lt;I$3053,I$3053,I2914))</f>
        <v>0</v>
      </c>
      <c r="BG2914" s="6">
        <f>IF(BE2914&gt;0, BF2914/BE2914,0)</f>
        <v>0</v>
      </c>
      <c r="BH2914" s="26">
        <f>BG2914/BG$3049</f>
        <v>0</v>
      </c>
      <c r="BI2914" s="26">
        <f>IF(AV2914&gt;AV$3054,AV$3054,IF(AV2914&lt;AV$3053,AV$3053,AV2914))</f>
        <v>0</v>
      </c>
      <c r="BJ2914" s="6">
        <f>IF(BI2914&gt;0, BF2914/BI2914,0)</f>
        <v>0</v>
      </c>
      <c r="BK2914" s="26">
        <f>BJ2914/BJ$3049</f>
        <v>0</v>
      </c>
      <c r="BL2914" s="6">
        <f>IF(_xlfn.NUMBERVALUE(AL2914),IF(ABS(AL2914)&lt;1,1-ABS(AL2914),0),0)</f>
        <v>0</v>
      </c>
      <c r="BM2914" s="6">
        <f>IF(F2914&gt;F$3054,F$3054,IF(F2914&lt;F$3053,F$3053,F2914))</f>
        <v>0</v>
      </c>
      <c r="BN2914" s="6">
        <f>IF(BM2914&gt;0, BM2914/BM$3049, BM2914/BM$3050*-1)</f>
        <v>0</v>
      </c>
      <c r="BO2914" s="6">
        <f>IF(O2914&gt;O$3054,O$3054,IF(O2914&lt;O$3053,O$3053,O2914))</f>
        <v>0</v>
      </c>
      <c r="BP2914" s="26">
        <f>BO2914/BO$3049</f>
        <v>0</v>
      </c>
      <c r="BQ2914" s="26">
        <f>IF(OR(BD2914=0, BH2914=0,BN2914=0,BP2914=0), 0,BD2914+BH2914+BK2914+BL2914+BN2914+BP2914)</f>
        <v>0</v>
      </c>
      <c r="BR2914" s="6">
        <f>IF(D2914&gt;0,C2914/D2914,0)</f>
        <v>-0.5</v>
      </c>
    </row>
    <row r="2915" spans="1:70" x14ac:dyDescent="0.2">
      <c r="A2915" s="15" t="s">
        <v>5775</v>
      </c>
      <c r="B2915" s="15" t="s">
        <v>5776</v>
      </c>
      <c r="C2915" s="15">
        <v>0</v>
      </c>
      <c r="D2915" s="15">
        <v>0.01</v>
      </c>
      <c r="E2915" s="15">
        <v>0.01</v>
      </c>
      <c r="F2915" s="15">
        <v>65.78</v>
      </c>
      <c r="G2915" s="15">
        <v>1.1200000000000001</v>
      </c>
      <c r="H2915" s="21">
        <v>19590000</v>
      </c>
      <c r="I2915" s="15"/>
      <c r="J2915" s="15">
        <v>0</v>
      </c>
      <c r="K2915" s="15"/>
      <c r="L2915" s="15">
        <v>0</v>
      </c>
      <c r="M2915" s="15"/>
      <c r="N2915" s="15">
        <v>0</v>
      </c>
      <c r="O2915" s="15"/>
      <c r="P2915" s="15"/>
      <c r="Q2915" s="15">
        <v>0.01</v>
      </c>
      <c r="R2915" s="15">
        <v>0</v>
      </c>
      <c r="S2915" s="15">
        <v>1.38</v>
      </c>
      <c r="T2915" s="15">
        <v>0</v>
      </c>
      <c r="U2915" s="15">
        <v>0</v>
      </c>
      <c r="V2915" s="15">
        <v>0</v>
      </c>
      <c r="W2915" s="15">
        <v>0</v>
      </c>
      <c r="X2915" s="15">
        <v>0</v>
      </c>
      <c r="Y2915" s="15">
        <v>0</v>
      </c>
      <c r="Z2915" s="15">
        <v>0</v>
      </c>
      <c r="AA2915" s="15">
        <v>0</v>
      </c>
      <c r="AB2915" s="15">
        <v>-3.14</v>
      </c>
      <c r="AC2915" s="15">
        <v>-11.74</v>
      </c>
      <c r="AD2915" s="15">
        <v>-19.239999999999998</v>
      </c>
      <c r="AE2915" s="15">
        <v>-11.74</v>
      </c>
      <c r="AF2915" s="15">
        <v>-11.44</v>
      </c>
      <c r="AG2915" s="15">
        <v>-18.68</v>
      </c>
      <c r="AH2915" s="15">
        <v>-11.44</v>
      </c>
      <c r="AI2915" s="15">
        <v>-21.48</v>
      </c>
      <c r="AJ2915" s="15">
        <v>-24.03</v>
      </c>
      <c r="AK2915" s="15">
        <v>-21.48</v>
      </c>
      <c r="AL2915" s="15">
        <v>4.22</v>
      </c>
      <c r="AM2915" s="16">
        <v>1245.5</v>
      </c>
      <c r="AN2915" s="15"/>
      <c r="AO2915" s="15">
        <v>-120.66</v>
      </c>
      <c r="AP2915" s="15">
        <v>-337.85</v>
      </c>
      <c r="AQ2915" s="15">
        <v>-375.09</v>
      </c>
      <c r="AR2915" s="15"/>
      <c r="AS2915" s="15">
        <v>14.28</v>
      </c>
      <c r="AT2915" s="15"/>
      <c r="AU2915" s="15"/>
      <c r="AV2915" s="15"/>
      <c r="AW2915" s="15">
        <v>2030000</v>
      </c>
      <c r="AX2915" s="15">
        <v>1110000</v>
      </c>
      <c r="AZ2915" s="6">
        <f>IF(D2915&gt;0,H2915/D2915,0)</f>
        <v>1959000000</v>
      </c>
      <c r="BA2915" s="6">
        <f>AZ2915*Q2915</f>
        <v>19590000</v>
      </c>
      <c r="BB2915" s="6">
        <f>IF(C2915&gt;C$3054,C$3054,IF(C2915&lt;C$3053,C$3053,C2915))</f>
        <v>0</v>
      </c>
      <c r="BC2915" s="6">
        <f>IF(BB2915&gt;0,(D2915/15)-BB2915,0)</f>
        <v>0</v>
      </c>
      <c r="BD2915" s="6">
        <f>BC2915/BC$3049</f>
        <v>0</v>
      </c>
      <c r="BE2915" s="15">
        <f>IF(AU2915&gt;AU$3054,AU$3054,IF(AU2915&lt;AU$3053,AU$3053,AU2915))</f>
        <v>0</v>
      </c>
      <c r="BF2915" s="15">
        <f>IF(I2915&gt;I$3054,I$3054,IF(I2915&lt;I$3053,I$3053,I2915))</f>
        <v>0</v>
      </c>
      <c r="BG2915" s="6">
        <f>IF(BE2915&gt;0, BF2915/BE2915,0)</f>
        <v>0</v>
      </c>
      <c r="BH2915" s="26">
        <f>BG2915/BG$3049</f>
        <v>0</v>
      </c>
      <c r="BI2915" s="26">
        <f>IF(AV2915&gt;AV$3054,AV$3054,IF(AV2915&lt;AV$3053,AV$3053,AV2915))</f>
        <v>0</v>
      </c>
      <c r="BJ2915" s="6">
        <f>IF(BI2915&gt;0, BF2915/BI2915,0)</f>
        <v>0</v>
      </c>
      <c r="BK2915" s="26">
        <f>BJ2915/BJ$3049</f>
        <v>0</v>
      </c>
      <c r="BL2915" s="6">
        <f>IF(_xlfn.NUMBERVALUE(AL2915),IF(ABS(AL2915)&lt;1,1-ABS(AL2915),0),0)</f>
        <v>0</v>
      </c>
      <c r="BM2915" s="6">
        <f>IF(F2915&gt;F$3054,F$3054,IF(F2915&lt;F$3053,F$3053,F2915))</f>
        <v>65.78</v>
      </c>
      <c r="BN2915" s="6">
        <f>IF(BM2915&gt;0, BM2915/BM$3049, BM2915/BM$3050*-1)</f>
        <v>8.3100934512997798E-2</v>
      </c>
      <c r="BO2915" s="6">
        <f>IF(O2915&gt;O$3054,O$3054,IF(O2915&lt;O$3053,O$3053,O2915))</f>
        <v>0</v>
      </c>
      <c r="BP2915" s="26">
        <f>BO2915/BO$3049</f>
        <v>0</v>
      </c>
      <c r="BQ2915" s="26">
        <f>IF(OR(BD2915=0, BH2915=0,BN2915=0,BP2915=0), 0,BD2915+BH2915+BK2915+BL2915+BN2915+BP2915)</f>
        <v>0</v>
      </c>
      <c r="BR2915" s="6">
        <f>IF(D2915&gt;0,C2915/D2915,0)</f>
        <v>0</v>
      </c>
    </row>
    <row r="2916" spans="1:70" x14ac:dyDescent="0.2">
      <c r="A2916" s="15" t="s">
        <v>5721</v>
      </c>
      <c r="B2916" s="15" t="s">
        <v>5722</v>
      </c>
      <c r="C2916" s="15"/>
      <c r="D2916" s="15">
        <v>0</v>
      </c>
      <c r="E2916" s="15"/>
      <c r="F2916" s="15"/>
      <c r="G2916" s="15"/>
      <c r="H2916" s="21"/>
      <c r="I2916" s="15"/>
      <c r="J2916" s="15"/>
      <c r="K2916" s="15"/>
      <c r="L2916" s="15"/>
      <c r="M2916" s="15"/>
      <c r="N2916" s="15"/>
      <c r="O2916" s="15"/>
      <c r="P2916" s="15"/>
      <c r="Q2916" s="15"/>
      <c r="R2916" s="15"/>
      <c r="S2916" s="15"/>
      <c r="T2916" s="15"/>
      <c r="U2916" s="15"/>
      <c r="V2916" s="15"/>
      <c r="W2916" s="15"/>
      <c r="X2916" s="15"/>
      <c r="Y2916" s="15"/>
      <c r="Z2916" s="15"/>
      <c r="AA2916" s="15"/>
      <c r="AB2916" s="15"/>
      <c r="AC2916" s="15"/>
      <c r="AD2916" s="15"/>
      <c r="AE2916" s="15"/>
      <c r="AF2916" s="15"/>
      <c r="AG2916" s="15"/>
      <c r="AH2916" s="15"/>
      <c r="AI2916" s="15"/>
      <c r="AJ2916" s="15"/>
      <c r="AK2916" s="15"/>
      <c r="AL2916" s="15"/>
      <c r="AM2916" s="15"/>
      <c r="AN2916" s="15"/>
      <c r="AO2916" s="15"/>
      <c r="AP2916" s="15"/>
      <c r="AQ2916" s="15"/>
      <c r="AR2916" s="15"/>
      <c r="AS2916" s="15"/>
      <c r="AT2916" s="15"/>
      <c r="AU2916" s="15"/>
      <c r="AV2916" s="15"/>
      <c r="AW2916" s="15">
        <v>0</v>
      </c>
      <c r="AX2916" s="15"/>
      <c r="AZ2916" s="6">
        <f>IF(D2916&gt;0,H2916/D2916,0)</f>
        <v>0</v>
      </c>
      <c r="BA2916" s="6">
        <f>AZ2916*Q2916</f>
        <v>0</v>
      </c>
      <c r="BB2916" s="6">
        <f>IF(C2916&gt;C$3054,C$3054,IF(C2916&lt;C$3053,C$3053,C2916))</f>
        <v>0</v>
      </c>
      <c r="BC2916" s="6">
        <f>IF(BB2916&gt;0,(D2916/15)-BB2916,0)</f>
        <v>0</v>
      </c>
      <c r="BD2916" s="6">
        <f>BC2916/BC$3049</f>
        <v>0</v>
      </c>
      <c r="BE2916" s="15">
        <f>IF(AU2916&gt;AU$3054,AU$3054,IF(AU2916&lt;AU$3053,AU$3053,AU2916))</f>
        <v>0</v>
      </c>
      <c r="BF2916" s="15">
        <f>IF(I2916&gt;I$3054,I$3054,IF(I2916&lt;I$3053,I$3053,I2916))</f>
        <v>0</v>
      </c>
      <c r="BG2916" s="6">
        <f>IF(BE2916&gt;0, BF2916/BE2916,0)</f>
        <v>0</v>
      </c>
      <c r="BH2916" s="26">
        <f>BG2916/BG$3049</f>
        <v>0</v>
      </c>
      <c r="BI2916" s="26">
        <f>IF(AV2916&gt;AV$3054,AV$3054,IF(AV2916&lt;AV$3053,AV$3053,AV2916))</f>
        <v>0</v>
      </c>
      <c r="BJ2916" s="6">
        <f>IF(BI2916&gt;0, BF2916/BI2916,0)</f>
        <v>0</v>
      </c>
      <c r="BK2916" s="26">
        <f>BJ2916/BJ$3049</f>
        <v>0</v>
      </c>
      <c r="BL2916" s="6">
        <f>IF(_xlfn.NUMBERVALUE(AL2916),IF(ABS(AL2916)&lt;1,1-ABS(AL2916),0),0)</f>
        <v>0</v>
      </c>
      <c r="BM2916" s="6">
        <f>IF(F2916&gt;F$3054,F$3054,IF(F2916&lt;F$3053,F$3053,F2916))</f>
        <v>0</v>
      </c>
      <c r="BN2916" s="6">
        <f>IF(BM2916&gt;0, BM2916/BM$3049, BM2916/BM$3050*-1)</f>
        <v>0</v>
      </c>
      <c r="BO2916" s="6">
        <f>IF(O2916&gt;O$3054,O$3054,IF(O2916&lt;O$3053,O$3053,O2916))</f>
        <v>0</v>
      </c>
      <c r="BP2916" s="26">
        <f>BO2916/BO$3049</f>
        <v>0</v>
      </c>
      <c r="BQ2916" s="26">
        <f>IF(OR(BD2916=0, BH2916=0,BN2916=0,BP2916=0), 0,BD2916+BH2916+BK2916+BL2916+BN2916+BP2916)</f>
        <v>0</v>
      </c>
      <c r="BR2916" s="6">
        <f>IF(D2916&gt;0,C2916/D2916,0)</f>
        <v>0</v>
      </c>
    </row>
    <row r="2917" spans="1:70" x14ac:dyDescent="0.2">
      <c r="A2917" s="15" t="s">
        <v>5848</v>
      </c>
      <c r="B2917" s="15" t="s">
        <v>5849</v>
      </c>
      <c r="C2917" s="15">
        <v>0.09</v>
      </c>
      <c r="D2917" s="15">
        <v>1.1399999999999999</v>
      </c>
      <c r="E2917" s="15">
        <v>1.08</v>
      </c>
      <c r="F2917" s="15">
        <v>13.01</v>
      </c>
      <c r="G2917" s="15">
        <v>1.0900000000000001</v>
      </c>
      <c r="H2917" s="21">
        <v>40870000</v>
      </c>
      <c r="I2917" s="15">
        <v>12.69</v>
      </c>
      <c r="J2917" s="15">
        <v>0.02</v>
      </c>
      <c r="K2917" s="15">
        <v>0.02</v>
      </c>
      <c r="L2917" s="15">
        <v>0.05</v>
      </c>
      <c r="M2917" s="15">
        <v>0.05</v>
      </c>
      <c r="N2917" s="15">
        <v>0.05</v>
      </c>
      <c r="O2917" s="15">
        <v>4.3899999999999997</v>
      </c>
      <c r="P2917" s="15">
        <v>1.33</v>
      </c>
      <c r="Q2917" s="15">
        <v>1.04</v>
      </c>
      <c r="R2917" s="15">
        <v>0.45</v>
      </c>
      <c r="S2917" s="15"/>
      <c r="T2917" s="15">
        <v>2.36</v>
      </c>
      <c r="U2917" s="15">
        <v>2.36</v>
      </c>
      <c r="V2917" s="15">
        <v>2.36</v>
      </c>
      <c r="W2917" s="15">
        <v>2.36</v>
      </c>
      <c r="X2917" s="15">
        <v>2.57</v>
      </c>
      <c r="Y2917" s="15">
        <v>2.57</v>
      </c>
      <c r="Z2917" s="15">
        <v>2.57</v>
      </c>
      <c r="AA2917" s="15">
        <v>2.57</v>
      </c>
      <c r="AB2917" s="15"/>
      <c r="AC2917" s="15">
        <v>8.66</v>
      </c>
      <c r="AD2917" s="15">
        <v>6.23</v>
      </c>
      <c r="AE2917" s="15">
        <v>8.66</v>
      </c>
      <c r="AF2917" s="15">
        <v>8.2200000000000006</v>
      </c>
      <c r="AG2917" s="15">
        <v>5.89</v>
      </c>
      <c r="AH2917" s="15">
        <v>8.2200000000000006</v>
      </c>
      <c r="AI2917" s="15">
        <v>8.81</v>
      </c>
      <c r="AJ2917" s="15">
        <v>6.34</v>
      </c>
      <c r="AK2917" s="15">
        <v>8.81</v>
      </c>
      <c r="AL2917" s="15">
        <v>0.3</v>
      </c>
      <c r="AM2917" s="15">
        <v>29.7</v>
      </c>
      <c r="AN2917" s="15">
        <v>71.58</v>
      </c>
      <c r="AO2917" s="15">
        <v>66.61</v>
      </c>
      <c r="AP2917" s="15">
        <v>66.61</v>
      </c>
      <c r="AQ2917" s="15">
        <v>50.18</v>
      </c>
      <c r="AR2917" s="15">
        <v>21.1</v>
      </c>
      <c r="AS2917" s="15">
        <v>23.63</v>
      </c>
      <c r="AT2917" s="15"/>
      <c r="AU2917" s="15">
        <v>3.66</v>
      </c>
      <c r="AV2917" s="15"/>
      <c r="AW2917" s="16">
        <v>29489</v>
      </c>
      <c r="AX2917" s="16">
        <v>16087</v>
      </c>
      <c r="AZ2917" s="6">
        <f>IF(D2917&gt;0,H2917/D2917,0)</f>
        <v>35850877.192982458</v>
      </c>
      <c r="BA2917" s="6">
        <f>AZ2917*Q2917</f>
        <v>37284912.280701756</v>
      </c>
      <c r="BB2917" s="6">
        <f>IF(C2917&gt;C$3054,C$3054,IF(C2917&lt;C$3053,C$3053,C2917))</f>
        <v>0.09</v>
      </c>
      <c r="BC2917" s="6">
        <f>IF(BB2917&gt;0,(D2917/15)-BB2917,0)</f>
        <v>-1.3999999999999999E-2</v>
      </c>
      <c r="BD2917" s="6">
        <f>BC2917/BC$3049</f>
        <v>-2.6961098985749132E-3</v>
      </c>
      <c r="BE2917" s="15">
        <f>IF(AU2917&gt;AU$3054,AU$3054,IF(AU2917&lt;AU$3053,AU$3053,AU2917))</f>
        <v>3.66</v>
      </c>
      <c r="BF2917" s="15">
        <f>IF(I2917&gt;I$3054,I$3054,IF(I2917&lt;I$3053,I$3053,I2917))</f>
        <v>12.69</v>
      </c>
      <c r="BG2917" s="6">
        <f>IF(BE2917&gt;0, BF2917/BE2917,0)</f>
        <v>3.4672131147540979</v>
      </c>
      <c r="BH2917" s="26">
        <f>BG2917/BG$3049</f>
        <v>3.3338587641866327E-3</v>
      </c>
      <c r="BI2917" s="26">
        <f>IF(AV2917&gt;AV$3054,AV$3054,IF(AV2917&lt;AV$3053,AV$3053,AV2917))</f>
        <v>0</v>
      </c>
      <c r="BJ2917" s="6">
        <f>IF(BI2917&gt;0, BF2917/BI2917,0)</f>
        <v>0</v>
      </c>
      <c r="BK2917" s="26">
        <f>BJ2917/BJ$3049</f>
        <v>0</v>
      </c>
      <c r="BL2917" s="6">
        <f>IF(_xlfn.NUMBERVALUE(AL2917),IF(ABS(AL2917)&lt;1,1-ABS(AL2917),0),0)</f>
        <v>0.7</v>
      </c>
      <c r="BM2917" s="6">
        <f>IF(F2917&gt;F$3054,F$3054,IF(F2917&lt;F$3053,F$3053,F2917))</f>
        <v>13.01</v>
      </c>
      <c r="BN2917" s="6">
        <f>IF(BM2917&gt;0, BM2917/BM$3049, BM2917/BM$3050*-1)</f>
        <v>1.6435742748770164E-2</v>
      </c>
      <c r="BO2917" s="6">
        <f>IF(O2917&gt;O$3054,O$3054,IF(O2917&lt;O$3053,O$3053,O2917))</f>
        <v>4.3899999999999997</v>
      </c>
      <c r="BP2917" s="26">
        <f>BO2917/BO$3049</f>
        <v>4.1395997360096609E-2</v>
      </c>
      <c r="BQ2917" s="26">
        <f>IF(OR(BD2917=0, BH2917=0,BN2917=0,BP2917=0), 0,BD2917+BH2917+BK2917+BL2917+BN2917+BP2917)</f>
        <v>0.75846948897447841</v>
      </c>
      <c r="BR2917" s="6">
        <f>IF(D2917&gt;0,C2917/D2917,0)</f>
        <v>7.8947368421052641E-2</v>
      </c>
    </row>
    <row r="2918" spans="1:70" x14ac:dyDescent="0.2">
      <c r="A2918" s="15" t="s">
        <v>714</v>
      </c>
      <c r="B2918" s="15" t="s">
        <v>715</v>
      </c>
      <c r="C2918" s="15">
        <v>0</v>
      </c>
      <c r="D2918" s="15">
        <v>0</v>
      </c>
      <c r="E2918" s="15">
        <v>0.09</v>
      </c>
      <c r="F2918" s="15">
        <v>130</v>
      </c>
      <c r="G2918" s="15">
        <v>0.79</v>
      </c>
      <c r="H2918" s="21"/>
      <c r="I2918" s="15"/>
      <c r="J2918" s="15">
        <v>0</v>
      </c>
      <c r="K2918" s="15"/>
      <c r="L2918" s="15">
        <v>0</v>
      </c>
      <c r="M2918" s="15"/>
      <c r="N2918" s="15">
        <v>0</v>
      </c>
      <c r="O2918" s="15"/>
      <c r="P2918" s="15"/>
      <c r="Q2918" s="15">
        <v>0.14000000000000001</v>
      </c>
      <c r="R2918" s="15">
        <v>0.02</v>
      </c>
      <c r="S2918" s="15">
        <v>16.46</v>
      </c>
      <c r="T2918" s="15">
        <v>0</v>
      </c>
      <c r="U2918" s="15">
        <v>0</v>
      </c>
      <c r="V2918" s="15">
        <v>0.31</v>
      </c>
      <c r="W2918" s="15">
        <v>0.3</v>
      </c>
      <c r="X2918" s="15">
        <v>0</v>
      </c>
      <c r="Y2918" s="15">
        <v>0</v>
      </c>
      <c r="Z2918" s="15">
        <v>0.31</v>
      </c>
      <c r="AA2918" s="15">
        <v>0.3</v>
      </c>
      <c r="AB2918" s="15">
        <v>-5.98</v>
      </c>
      <c r="AC2918" s="15">
        <v>5.24</v>
      </c>
      <c r="AD2918" s="15">
        <v>-63.14</v>
      </c>
      <c r="AE2918" s="15">
        <v>-4.0599999999999996</v>
      </c>
      <c r="AF2918" s="15">
        <v>4.84</v>
      </c>
      <c r="AG2918" s="15">
        <v>-56.56</v>
      </c>
      <c r="AH2918" s="15">
        <v>-4.03</v>
      </c>
      <c r="AI2918" s="15">
        <v>7.01</v>
      </c>
      <c r="AJ2918" s="15">
        <v>-60.57</v>
      </c>
      <c r="AK2918" s="15">
        <v>-2.63</v>
      </c>
      <c r="AL2918" s="15">
        <v>-0.03</v>
      </c>
      <c r="AM2918" s="15">
        <v>182.03</v>
      </c>
      <c r="AN2918" s="15"/>
      <c r="AO2918" s="15">
        <v>39.270000000000003</v>
      </c>
      <c r="AP2918" s="15">
        <v>24.66</v>
      </c>
      <c r="AQ2918" s="15">
        <v>22.91</v>
      </c>
      <c r="AR2918" s="15"/>
      <c r="AS2918" s="15">
        <v>-51.22</v>
      </c>
      <c r="AT2918" s="15">
        <v>-26.04</v>
      </c>
      <c r="AU2918" s="15"/>
      <c r="AV2918" s="15"/>
      <c r="AW2918" s="15">
        <v>0</v>
      </c>
      <c r="AX2918" s="15">
        <v>401</v>
      </c>
      <c r="AZ2918" s="6">
        <f>IF(D2918&gt;0,H2918/D2918,0)</f>
        <v>0</v>
      </c>
      <c r="BA2918" s="6">
        <f>AZ2918*Q2918</f>
        <v>0</v>
      </c>
      <c r="BB2918" s="6">
        <f>IF(C2918&gt;C$3054,C$3054,IF(C2918&lt;C$3053,C$3053,C2918))</f>
        <v>0</v>
      </c>
      <c r="BC2918" s="6">
        <f>IF(BB2918&gt;0,(D2918/15)-BB2918,0)</f>
        <v>0</v>
      </c>
      <c r="BD2918" s="6">
        <f>BC2918/BC$3049</f>
        <v>0</v>
      </c>
      <c r="BE2918" s="15">
        <f>IF(AU2918&gt;AU$3054,AU$3054,IF(AU2918&lt;AU$3053,AU$3053,AU2918))</f>
        <v>0</v>
      </c>
      <c r="BF2918" s="15">
        <f>IF(I2918&gt;I$3054,I$3054,IF(I2918&lt;I$3053,I$3053,I2918))</f>
        <v>0</v>
      </c>
      <c r="BG2918" s="6">
        <f>IF(BE2918&gt;0, BF2918/BE2918,0)</f>
        <v>0</v>
      </c>
      <c r="BH2918" s="26">
        <f>BG2918/BG$3049</f>
        <v>0</v>
      </c>
      <c r="BI2918" s="26">
        <f>IF(AV2918&gt;AV$3054,AV$3054,IF(AV2918&lt;AV$3053,AV$3053,AV2918))</f>
        <v>0</v>
      </c>
      <c r="BJ2918" s="6">
        <f>IF(BI2918&gt;0, BF2918/BI2918,0)</f>
        <v>0</v>
      </c>
      <c r="BK2918" s="26">
        <f>BJ2918/BJ$3049</f>
        <v>0</v>
      </c>
      <c r="BL2918" s="6">
        <f>IF(_xlfn.NUMBERVALUE(AL2918),IF(ABS(AL2918)&lt;1,1-ABS(AL2918),0),0)</f>
        <v>0.97</v>
      </c>
      <c r="BM2918" s="6">
        <f>IF(F2918&gt;F$3054,F$3054,IF(F2918&lt;F$3053,F$3053,F2918))</f>
        <v>130</v>
      </c>
      <c r="BN2918" s="6">
        <f>IF(BM2918&gt;0, BM2918/BM$3049, BM2918/BM$3050*-1)</f>
        <v>0.1642310958754897</v>
      </c>
      <c r="BO2918" s="6">
        <f>IF(O2918&gt;O$3054,O$3054,IF(O2918&lt;O$3053,O$3053,O2918))</f>
        <v>0</v>
      </c>
      <c r="BP2918" s="26">
        <f>BO2918/BO$3049</f>
        <v>0</v>
      </c>
      <c r="BQ2918" s="26">
        <f>IF(OR(BD2918=0, BH2918=0,BN2918=0,BP2918=0), 0,BD2918+BH2918+BK2918+BL2918+BN2918+BP2918)</f>
        <v>0</v>
      </c>
      <c r="BR2918" s="6">
        <f>IF(D2918&gt;0,C2918/D2918,0)</f>
        <v>0</v>
      </c>
    </row>
    <row r="2919" spans="1:70" x14ac:dyDescent="0.2">
      <c r="A2919" s="15" t="s">
        <v>5933</v>
      </c>
      <c r="B2919" s="15" t="s">
        <v>5934</v>
      </c>
      <c r="C2919" s="15">
        <v>-0.03</v>
      </c>
      <c r="D2919" s="15">
        <v>0.3</v>
      </c>
      <c r="E2919" s="15">
        <v>0.26</v>
      </c>
      <c r="F2919" s="15">
        <v>342.86</v>
      </c>
      <c r="G2919" s="15">
        <v>39.74</v>
      </c>
      <c r="H2919" s="21">
        <v>145160000</v>
      </c>
      <c r="I2919" s="15"/>
      <c r="J2919" s="15">
        <v>0</v>
      </c>
      <c r="K2919" s="15"/>
      <c r="L2919" s="15">
        <v>0</v>
      </c>
      <c r="M2919" s="15"/>
      <c r="N2919" s="15">
        <v>0</v>
      </c>
      <c r="O2919" s="15"/>
      <c r="P2919" s="15"/>
      <c r="Q2919" s="15">
        <v>0.01</v>
      </c>
      <c r="R2919" s="15">
        <v>0.03</v>
      </c>
      <c r="S2919" s="15">
        <v>1.37</v>
      </c>
      <c r="T2919" s="15">
        <v>0</v>
      </c>
      <c r="U2919" s="15">
        <v>0</v>
      </c>
      <c r="V2919" s="15">
        <v>57.96</v>
      </c>
      <c r="W2919" s="15">
        <v>57.96</v>
      </c>
      <c r="X2919" s="15">
        <v>0</v>
      </c>
      <c r="Y2919" s="15">
        <v>0</v>
      </c>
      <c r="Z2919" s="15">
        <v>211.82</v>
      </c>
      <c r="AA2919" s="15">
        <v>211.82</v>
      </c>
      <c r="AB2919" s="15">
        <v>-10.7</v>
      </c>
      <c r="AC2919" s="15">
        <v>-246.56</v>
      </c>
      <c r="AD2919" s="15">
        <v>-225.51</v>
      </c>
      <c r="AE2919" s="15">
        <v>-246.56</v>
      </c>
      <c r="AF2919" s="15">
        <v>-100.93</v>
      </c>
      <c r="AG2919" s="15">
        <v>-163.47999999999999</v>
      </c>
      <c r="AH2919" s="15">
        <v>-100.93</v>
      </c>
      <c r="AI2919" s="15"/>
      <c r="AJ2919" s="15">
        <v>-345.26</v>
      </c>
      <c r="AK2919" s="15"/>
      <c r="AL2919" s="15">
        <v>1.17</v>
      </c>
      <c r="AM2919" s="15">
        <v>461.44</v>
      </c>
      <c r="AN2919" s="15"/>
      <c r="AO2919" s="16">
        <v>-20755.45</v>
      </c>
      <c r="AP2919" s="16">
        <v>-21132.49</v>
      </c>
      <c r="AQ2919" s="16">
        <v>-22307.63</v>
      </c>
      <c r="AR2919" s="15"/>
      <c r="AS2919" s="15">
        <v>-29.76</v>
      </c>
      <c r="AT2919" s="15"/>
      <c r="AU2919" s="15"/>
      <c r="AV2919" s="15"/>
      <c r="AW2919" s="16">
        <v>802334</v>
      </c>
      <c r="AX2919" s="16">
        <v>97828</v>
      </c>
      <c r="AZ2919" s="6">
        <f>IF(D2919&gt;0,H2919/D2919,0)</f>
        <v>483866666.66666669</v>
      </c>
      <c r="BA2919" s="6">
        <f>AZ2919*Q2919</f>
        <v>4838666.666666667</v>
      </c>
      <c r="BB2919" s="6">
        <f>IF(C2919&gt;C$3054,C$3054,IF(C2919&lt;C$3053,C$3053,C2919))</f>
        <v>-0.03</v>
      </c>
      <c r="BC2919" s="6">
        <f>IF(BB2919&gt;0,(D2919/15)-BB2919,0)</f>
        <v>0</v>
      </c>
      <c r="BD2919" s="6">
        <f>BC2919/BC$3049</f>
        <v>0</v>
      </c>
      <c r="BE2919" s="15">
        <f>IF(AU2919&gt;AU$3054,AU$3054,IF(AU2919&lt;AU$3053,AU$3053,AU2919))</f>
        <v>0</v>
      </c>
      <c r="BF2919" s="15">
        <f>IF(I2919&gt;I$3054,I$3054,IF(I2919&lt;I$3053,I$3053,I2919))</f>
        <v>0</v>
      </c>
      <c r="BG2919" s="6">
        <f>IF(BE2919&gt;0, BF2919/BE2919,0)</f>
        <v>0</v>
      </c>
      <c r="BH2919" s="26">
        <f>BG2919/BG$3049</f>
        <v>0</v>
      </c>
      <c r="BI2919" s="26">
        <f>IF(AV2919&gt;AV$3054,AV$3054,IF(AV2919&lt;AV$3053,AV$3053,AV2919))</f>
        <v>0</v>
      </c>
      <c r="BJ2919" s="6">
        <f>IF(BI2919&gt;0, BF2919/BI2919,0)</f>
        <v>0</v>
      </c>
      <c r="BK2919" s="26">
        <f>BJ2919/BJ$3049</f>
        <v>0</v>
      </c>
      <c r="BL2919" s="6">
        <f>IF(_xlfn.NUMBERVALUE(AL2919),IF(ABS(AL2919)&lt;1,1-ABS(AL2919),0),0)</f>
        <v>0</v>
      </c>
      <c r="BM2919" s="6">
        <f>IF(F2919&gt;F$3054,F$3054,IF(F2919&lt;F$3053,F$3053,F2919))</f>
        <v>342.86</v>
      </c>
      <c r="BN2919" s="6">
        <f>IF(BM2919&gt;0, BM2919/BM$3049, BM2919/BM$3050*-1)</f>
        <v>0.43314056562977232</v>
      </c>
      <c r="BO2919" s="6">
        <f>IF(O2919&gt;O$3054,O$3054,IF(O2919&lt;O$3053,O$3053,O2919))</f>
        <v>0</v>
      </c>
      <c r="BP2919" s="26">
        <f>BO2919/BO$3049</f>
        <v>0</v>
      </c>
      <c r="BQ2919" s="26">
        <f>IF(OR(BD2919=0, BH2919=0,BN2919=0,BP2919=0), 0,BD2919+BH2919+BK2919+BL2919+BN2919+BP2919)</f>
        <v>0</v>
      </c>
      <c r="BR2919" s="6">
        <f>IF(D2919&gt;0,C2919/D2919,0)</f>
        <v>-0.1</v>
      </c>
    </row>
    <row r="2920" spans="1:70" x14ac:dyDescent="0.2">
      <c r="A2920" s="15" t="s">
        <v>5844</v>
      </c>
      <c r="B2920" s="15" t="s">
        <v>5845</v>
      </c>
      <c r="C2920" s="15"/>
      <c r="D2920" s="15">
        <v>0</v>
      </c>
      <c r="E2920" s="15"/>
      <c r="F2920" s="15"/>
      <c r="G2920" s="15"/>
      <c r="H2920" s="21"/>
      <c r="I2920" s="15"/>
      <c r="J2920" s="15"/>
      <c r="K2920" s="15"/>
      <c r="L2920" s="15"/>
      <c r="M2920" s="15"/>
      <c r="N2920" s="15"/>
      <c r="O2920" s="15"/>
      <c r="P2920" s="15"/>
      <c r="Q2920" s="15"/>
      <c r="R2920" s="15"/>
      <c r="S2920" s="15"/>
      <c r="T2920" s="15"/>
      <c r="U2920" s="15"/>
      <c r="V2920" s="15"/>
      <c r="W2920" s="15"/>
      <c r="X2920" s="15"/>
      <c r="Y2920" s="15"/>
      <c r="Z2920" s="15"/>
      <c r="AA2920" s="15"/>
      <c r="AB2920" s="15"/>
      <c r="AC2920" s="15"/>
      <c r="AD2920" s="15"/>
      <c r="AE2920" s="15"/>
      <c r="AF2920" s="15"/>
      <c r="AG2920" s="15"/>
      <c r="AH2920" s="15"/>
      <c r="AI2920" s="15"/>
      <c r="AJ2920" s="15"/>
      <c r="AK2920" s="15"/>
      <c r="AL2920" s="15"/>
      <c r="AM2920" s="15"/>
      <c r="AN2920" s="15"/>
      <c r="AO2920" s="15"/>
      <c r="AP2920" s="15"/>
      <c r="AQ2920" s="15"/>
      <c r="AR2920" s="15"/>
      <c r="AS2920" s="15"/>
      <c r="AT2920" s="15"/>
      <c r="AU2920" s="15"/>
      <c r="AV2920" s="15"/>
      <c r="AW2920" s="15">
        <v>0</v>
      </c>
      <c r="AX2920" s="15"/>
      <c r="AZ2920" s="6">
        <f>IF(D2920&gt;0,H2920/D2920,0)</f>
        <v>0</v>
      </c>
      <c r="BA2920" s="6">
        <f>AZ2920*Q2920</f>
        <v>0</v>
      </c>
      <c r="BB2920" s="6">
        <f>IF(C2920&gt;C$3054,C$3054,IF(C2920&lt;C$3053,C$3053,C2920))</f>
        <v>0</v>
      </c>
      <c r="BC2920" s="6">
        <f>IF(BB2920&gt;0,(D2920/15)-BB2920,0)</f>
        <v>0</v>
      </c>
      <c r="BD2920" s="6">
        <f>BC2920/BC$3049</f>
        <v>0</v>
      </c>
      <c r="BE2920" s="15">
        <f>IF(AU2920&gt;AU$3054,AU$3054,IF(AU2920&lt;AU$3053,AU$3053,AU2920))</f>
        <v>0</v>
      </c>
      <c r="BF2920" s="15">
        <f>IF(I2920&gt;I$3054,I$3054,IF(I2920&lt;I$3053,I$3053,I2920))</f>
        <v>0</v>
      </c>
      <c r="BG2920" s="6">
        <f>IF(BE2920&gt;0, BF2920/BE2920,0)</f>
        <v>0</v>
      </c>
      <c r="BH2920" s="26">
        <f>BG2920/BG$3049</f>
        <v>0</v>
      </c>
      <c r="BI2920" s="26">
        <f>IF(AV2920&gt;AV$3054,AV$3054,IF(AV2920&lt;AV$3053,AV$3053,AV2920))</f>
        <v>0</v>
      </c>
      <c r="BJ2920" s="6">
        <f>IF(BI2920&gt;0, BF2920/BI2920,0)</f>
        <v>0</v>
      </c>
      <c r="BK2920" s="26">
        <f>BJ2920/BJ$3049</f>
        <v>0</v>
      </c>
      <c r="BL2920" s="6">
        <f>IF(_xlfn.NUMBERVALUE(AL2920),IF(ABS(AL2920)&lt;1,1-ABS(AL2920),0),0)</f>
        <v>0</v>
      </c>
      <c r="BM2920" s="6">
        <f>IF(F2920&gt;F$3054,F$3054,IF(F2920&lt;F$3053,F$3053,F2920))</f>
        <v>0</v>
      </c>
      <c r="BN2920" s="6">
        <f>IF(BM2920&gt;0, BM2920/BM$3049, BM2920/BM$3050*-1)</f>
        <v>0</v>
      </c>
      <c r="BO2920" s="6">
        <f>IF(O2920&gt;O$3054,O$3054,IF(O2920&lt;O$3053,O$3053,O2920))</f>
        <v>0</v>
      </c>
      <c r="BP2920" s="26">
        <f>BO2920/BO$3049</f>
        <v>0</v>
      </c>
      <c r="BQ2920" s="26">
        <f>IF(OR(BD2920=0, BH2920=0,BN2920=0,BP2920=0), 0,BD2920+BH2920+BK2920+BL2920+BN2920+BP2920)</f>
        <v>0</v>
      </c>
      <c r="BR2920" s="6">
        <f>IF(D2920&gt;0,C2920/D2920,0)</f>
        <v>0</v>
      </c>
    </row>
    <row r="2921" spans="1:70" x14ac:dyDescent="0.2">
      <c r="A2921" s="15" t="s">
        <v>2871</v>
      </c>
      <c r="B2921" s="15" t="s">
        <v>2872</v>
      </c>
      <c r="C2921" s="15"/>
      <c r="D2921" s="15">
        <v>0.36</v>
      </c>
      <c r="E2921" s="15"/>
      <c r="F2921" s="15"/>
      <c r="G2921" s="15"/>
      <c r="H2921" s="21">
        <v>60340000</v>
      </c>
      <c r="I2921" s="15"/>
      <c r="J2921" s="15"/>
      <c r="K2921" s="15"/>
      <c r="L2921" s="15"/>
      <c r="M2921" s="15"/>
      <c r="N2921" s="15"/>
      <c r="O2921" s="15"/>
      <c r="P2921" s="15"/>
      <c r="Q2921" s="15"/>
      <c r="R2921" s="15"/>
      <c r="S2921" s="15">
        <v>0.52</v>
      </c>
      <c r="T2921" s="15">
        <v>0.02</v>
      </c>
      <c r="U2921" s="15">
        <v>0.02</v>
      </c>
      <c r="V2921" s="15">
        <v>36.92</v>
      </c>
      <c r="W2921" s="15">
        <v>36.92</v>
      </c>
      <c r="X2921" s="15">
        <v>0.06</v>
      </c>
      <c r="Y2921" s="15">
        <v>0.06</v>
      </c>
      <c r="Z2921" s="15">
        <v>101.82</v>
      </c>
      <c r="AA2921" s="15">
        <v>101.82</v>
      </c>
      <c r="AB2921" s="15">
        <v>-15.3</v>
      </c>
      <c r="AC2921" s="15">
        <v>-18.98</v>
      </c>
      <c r="AD2921" s="15">
        <v>-0.21</v>
      </c>
      <c r="AE2921" s="15">
        <v>-18.98</v>
      </c>
      <c r="AF2921" s="15">
        <v>-12.07</v>
      </c>
      <c r="AG2921" s="15">
        <v>-0.15</v>
      </c>
      <c r="AH2921" s="15">
        <v>-12.07</v>
      </c>
      <c r="AI2921" s="15">
        <v>-26.03</v>
      </c>
      <c r="AJ2921" s="15">
        <v>-0.25</v>
      </c>
      <c r="AK2921" s="15">
        <v>-26.03</v>
      </c>
      <c r="AL2921" s="15"/>
      <c r="AM2921" s="15">
        <v>164.3</v>
      </c>
      <c r="AN2921" s="15"/>
      <c r="AO2921" s="15">
        <v>-20.010000000000002</v>
      </c>
      <c r="AP2921" s="15">
        <v>-22.4</v>
      </c>
      <c r="AQ2921" s="15">
        <v>-16.34</v>
      </c>
      <c r="AR2921" s="15"/>
      <c r="AS2921" s="15">
        <v>10.71</v>
      </c>
      <c r="AT2921" s="15"/>
      <c r="AU2921" s="15"/>
      <c r="AV2921" s="15"/>
      <c r="AW2921" s="15">
        <v>0</v>
      </c>
      <c r="AX2921" s="15"/>
      <c r="AZ2921" s="6">
        <f>IF(D2921&gt;0,H2921/D2921,0)</f>
        <v>167611111.1111111</v>
      </c>
      <c r="BA2921" s="6">
        <f>AZ2921*Q2921</f>
        <v>0</v>
      </c>
      <c r="BB2921" s="6">
        <f>IF(C2921&gt;C$3054,C$3054,IF(C2921&lt;C$3053,C$3053,C2921))</f>
        <v>0</v>
      </c>
      <c r="BC2921" s="6">
        <f>IF(BB2921&gt;0,(D2921/15)-BB2921,0)</f>
        <v>0</v>
      </c>
      <c r="BD2921" s="6">
        <f>BC2921/BC$3049</f>
        <v>0</v>
      </c>
      <c r="BE2921" s="15">
        <f>IF(AU2921&gt;AU$3054,AU$3054,IF(AU2921&lt;AU$3053,AU$3053,AU2921))</f>
        <v>0</v>
      </c>
      <c r="BF2921" s="15">
        <f>IF(I2921&gt;I$3054,I$3054,IF(I2921&lt;I$3053,I$3053,I2921))</f>
        <v>0</v>
      </c>
      <c r="BG2921" s="6">
        <f>IF(BE2921&gt;0, BF2921/BE2921,0)</f>
        <v>0</v>
      </c>
      <c r="BH2921" s="26">
        <f>BG2921/BG$3049</f>
        <v>0</v>
      </c>
      <c r="BI2921" s="26">
        <f>IF(AV2921&gt;AV$3054,AV$3054,IF(AV2921&lt;AV$3053,AV$3053,AV2921))</f>
        <v>0</v>
      </c>
      <c r="BJ2921" s="6">
        <f>IF(BI2921&gt;0, BF2921/BI2921,0)</f>
        <v>0</v>
      </c>
      <c r="BK2921" s="26">
        <f>BJ2921/BJ$3049</f>
        <v>0</v>
      </c>
      <c r="BL2921" s="6">
        <f>IF(_xlfn.NUMBERVALUE(AL2921),IF(ABS(AL2921)&lt;1,1-ABS(AL2921),0),0)</f>
        <v>0</v>
      </c>
      <c r="BM2921" s="6">
        <f>IF(F2921&gt;F$3054,F$3054,IF(F2921&lt;F$3053,F$3053,F2921))</f>
        <v>0</v>
      </c>
      <c r="BN2921" s="6">
        <f>IF(BM2921&gt;0, BM2921/BM$3049, BM2921/BM$3050*-1)</f>
        <v>0</v>
      </c>
      <c r="BO2921" s="6">
        <f>IF(O2921&gt;O$3054,O$3054,IF(O2921&lt;O$3053,O$3053,O2921))</f>
        <v>0</v>
      </c>
      <c r="BP2921" s="26">
        <f>BO2921/BO$3049</f>
        <v>0</v>
      </c>
      <c r="BQ2921" s="26">
        <f>IF(OR(BD2921=0, BH2921=0,BN2921=0,BP2921=0), 0,BD2921+BH2921+BK2921+BL2921+BN2921+BP2921)</f>
        <v>0</v>
      </c>
      <c r="BR2921" s="6">
        <f>IF(D2921&gt;0,C2921/D2921,0)</f>
        <v>0</v>
      </c>
    </row>
    <row r="2922" spans="1:70" x14ac:dyDescent="0.2">
      <c r="A2922" s="15" t="s">
        <v>5916</v>
      </c>
      <c r="B2922" s="15" t="s">
        <v>5917</v>
      </c>
      <c r="C2922" s="15">
        <v>-0.02</v>
      </c>
      <c r="D2922" s="15">
        <v>0.01</v>
      </c>
      <c r="E2922" s="15">
        <v>0.01</v>
      </c>
      <c r="F2922" s="15"/>
      <c r="G2922" s="15">
        <v>0.27</v>
      </c>
      <c r="H2922" s="21">
        <v>887920</v>
      </c>
      <c r="I2922" s="15"/>
      <c r="J2922" s="15"/>
      <c r="K2922" s="15"/>
      <c r="L2922" s="15"/>
      <c r="M2922" s="15"/>
      <c r="N2922" s="15">
        <v>0</v>
      </c>
      <c r="O2922" s="15"/>
      <c r="P2922" s="15"/>
      <c r="Q2922" s="15">
        <v>0.02</v>
      </c>
      <c r="R2922" s="15">
        <v>0</v>
      </c>
      <c r="S2922" s="15">
        <v>1.52</v>
      </c>
      <c r="T2922" s="15">
        <v>0</v>
      </c>
      <c r="U2922" s="15">
        <v>0</v>
      </c>
      <c r="V2922" s="15">
        <v>0</v>
      </c>
      <c r="W2922" s="15">
        <v>0</v>
      </c>
      <c r="X2922" s="15">
        <v>0</v>
      </c>
      <c r="Y2922" s="15">
        <v>0</v>
      </c>
      <c r="Z2922" s="15">
        <v>0</v>
      </c>
      <c r="AA2922" s="15">
        <v>0</v>
      </c>
      <c r="AB2922" s="15">
        <v>-0.54</v>
      </c>
      <c r="AC2922" s="15">
        <v>-66.89</v>
      </c>
      <c r="AD2922" s="15">
        <v>-12.58</v>
      </c>
      <c r="AE2922" s="15">
        <v>-66.89</v>
      </c>
      <c r="AF2922" s="15">
        <v>-37.630000000000003</v>
      </c>
      <c r="AG2922" s="15">
        <v>-10.53</v>
      </c>
      <c r="AH2922" s="15">
        <v>-37.630000000000003</v>
      </c>
      <c r="AI2922" s="15">
        <v>-70.48</v>
      </c>
      <c r="AJ2922" s="15">
        <v>-14.35</v>
      </c>
      <c r="AK2922" s="15">
        <v>-70.48</v>
      </c>
      <c r="AL2922" s="15">
        <v>0.04</v>
      </c>
      <c r="AM2922" s="15">
        <v>55.34</v>
      </c>
      <c r="AN2922" s="15">
        <v>72.89</v>
      </c>
      <c r="AO2922" s="15">
        <v>-45.46</v>
      </c>
      <c r="AP2922" s="15">
        <v>-295.8</v>
      </c>
      <c r="AQ2922" s="15">
        <v>-295.8</v>
      </c>
      <c r="AR2922" s="15"/>
      <c r="AS2922" s="15">
        <v>-10.08</v>
      </c>
      <c r="AT2922" s="15">
        <v>-25.02</v>
      </c>
      <c r="AU2922" s="15"/>
      <c r="AV2922" s="15"/>
      <c r="AW2922" s="16">
        <v>16634</v>
      </c>
      <c r="AX2922" s="15">
        <v>739</v>
      </c>
      <c r="AZ2922" s="6">
        <f>IF(D2922&gt;0,H2922/D2922,0)</f>
        <v>88792000</v>
      </c>
      <c r="BA2922" s="6">
        <f>AZ2922*Q2922</f>
        <v>1775840</v>
      </c>
      <c r="BB2922" s="6">
        <f>IF(C2922&gt;C$3054,C$3054,IF(C2922&lt;C$3053,C$3053,C2922))</f>
        <v>-0.02</v>
      </c>
      <c r="BC2922" s="6">
        <f>IF(BB2922&gt;0,(D2922/15)-BB2922,0)</f>
        <v>0</v>
      </c>
      <c r="BD2922" s="6">
        <f>BC2922/BC$3049</f>
        <v>0</v>
      </c>
      <c r="BE2922" s="15">
        <f>IF(AU2922&gt;AU$3054,AU$3054,IF(AU2922&lt;AU$3053,AU$3053,AU2922))</f>
        <v>0</v>
      </c>
      <c r="BF2922" s="15">
        <f>IF(I2922&gt;I$3054,I$3054,IF(I2922&lt;I$3053,I$3053,I2922))</f>
        <v>0</v>
      </c>
      <c r="BG2922" s="6">
        <f>IF(BE2922&gt;0, BF2922/BE2922,0)</f>
        <v>0</v>
      </c>
      <c r="BH2922" s="26">
        <f>BG2922/BG$3049</f>
        <v>0</v>
      </c>
      <c r="BI2922" s="26">
        <f>IF(AV2922&gt;AV$3054,AV$3054,IF(AV2922&lt;AV$3053,AV$3053,AV2922))</f>
        <v>0</v>
      </c>
      <c r="BJ2922" s="6">
        <f>IF(BI2922&gt;0, BF2922/BI2922,0)</f>
        <v>0</v>
      </c>
      <c r="BK2922" s="26">
        <f>BJ2922/BJ$3049</f>
        <v>0</v>
      </c>
      <c r="BL2922" s="6">
        <f>IF(_xlfn.NUMBERVALUE(AL2922),IF(ABS(AL2922)&lt;1,1-ABS(AL2922),0),0)</f>
        <v>0.96</v>
      </c>
      <c r="BM2922" s="6">
        <f>IF(F2922&gt;F$3054,F$3054,IF(F2922&lt;F$3053,F$3053,F2922))</f>
        <v>0</v>
      </c>
      <c r="BN2922" s="6">
        <f>IF(BM2922&gt;0, BM2922/BM$3049, BM2922/BM$3050*-1)</f>
        <v>0</v>
      </c>
      <c r="BO2922" s="6">
        <f>IF(O2922&gt;O$3054,O$3054,IF(O2922&lt;O$3053,O$3053,O2922))</f>
        <v>0</v>
      </c>
      <c r="BP2922" s="26">
        <f>BO2922/BO$3049</f>
        <v>0</v>
      </c>
      <c r="BQ2922" s="26">
        <f>IF(OR(BD2922=0, BH2922=0,BN2922=0,BP2922=0), 0,BD2922+BH2922+BK2922+BL2922+BN2922+BP2922)</f>
        <v>0</v>
      </c>
      <c r="BR2922" s="6">
        <f>IF(D2922&gt;0,C2922/D2922,0)</f>
        <v>-2</v>
      </c>
    </row>
    <row r="2923" spans="1:70" x14ac:dyDescent="0.2">
      <c r="A2923" s="15" t="s">
        <v>5850</v>
      </c>
      <c r="B2923" s="15" t="s">
        <v>5851</v>
      </c>
      <c r="C2923" s="15">
        <v>0.21</v>
      </c>
      <c r="D2923" s="15">
        <v>2.39</v>
      </c>
      <c r="E2923" s="15">
        <v>2.2799999999999998</v>
      </c>
      <c r="F2923" s="15">
        <v>12.21</v>
      </c>
      <c r="G2923" s="15">
        <v>1.28</v>
      </c>
      <c r="H2923" s="21">
        <v>1430000000</v>
      </c>
      <c r="I2923" s="15">
        <v>11.21</v>
      </c>
      <c r="J2923" s="15">
        <v>7.0000000000000007E-2</v>
      </c>
      <c r="K2923" s="15">
        <v>7.0000000000000007E-2</v>
      </c>
      <c r="L2923" s="15">
        <v>0.14000000000000001</v>
      </c>
      <c r="M2923" s="15">
        <v>0.14000000000000001</v>
      </c>
      <c r="N2923" s="15">
        <v>0.14000000000000001</v>
      </c>
      <c r="O2923" s="15">
        <v>6.07</v>
      </c>
      <c r="P2923" s="15">
        <v>50.69</v>
      </c>
      <c r="Q2923" s="15">
        <v>1.86</v>
      </c>
      <c r="R2923" s="15">
        <v>0.31</v>
      </c>
      <c r="S2923" s="15"/>
      <c r="T2923" s="15">
        <v>0</v>
      </c>
      <c r="U2923" s="15">
        <v>0</v>
      </c>
      <c r="V2923" s="15">
        <v>1.18</v>
      </c>
      <c r="W2923" s="15">
        <v>1.18</v>
      </c>
      <c r="X2923" s="15">
        <v>0</v>
      </c>
      <c r="Y2923" s="15">
        <v>0</v>
      </c>
      <c r="Z2923" s="15">
        <v>1.31</v>
      </c>
      <c r="AA2923" s="15">
        <v>1.31</v>
      </c>
      <c r="AB2923" s="15"/>
      <c r="AC2923" s="15">
        <v>11.44</v>
      </c>
      <c r="AD2923" s="15">
        <v>10.220000000000001</v>
      </c>
      <c r="AE2923" s="15">
        <v>11.44</v>
      </c>
      <c r="AF2923" s="15">
        <v>10.67</v>
      </c>
      <c r="AG2923" s="15">
        <v>9.68</v>
      </c>
      <c r="AH2923" s="15">
        <v>10.67</v>
      </c>
      <c r="AI2923" s="15">
        <v>11.63</v>
      </c>
      <c r="AJ2923" s="15">
        <v>10.41</v>
      </c>
      <c r="AK2923" s="15">
        <v>11.63</v>
      </c>
      <c r="AL2923" s="15">
        <v>0.25</v>
      </c>
      <c r="AM2923" s="15">
        <v>595.63</v>
      </c>
      <c r="AN2923" s="15">
        <v>74.930000000000007</v>
      </c>
      <c r="AO2923" s="15">
        <v>74.61</v>
      </c>
      <c r="AP2923" s="15">
        <v>74.61</v>
      </c>
      <c r="AQ2923" s="15">
        <v>55.28</v>
      </c>
      <c r="AR2923" s="15">
        <v>36.94</v>
      </c>
      <c r="AS2923" s="15">
        <v>-12</v>
      </c>
      <c r="AT2923" s="15">
        <v>-1.0900000000000001</v>
      </c>
      <c r="AU2923" s="15">
        <v>2.08</v>
      </c>
      <c r="AV2923" s="15">
        <v>-1.98</v>
      </c>
      <c r="AW2923" s="16">
        <v>327127</v>
      </c>
      <c r="AX2923" s="16">
        <v>480704</v>
      </c>
      <c r="AZ2923" s="6">
        <f>IF(D2923&gt;0,H2923/D2923,0)</f>
        <v>598326359.832636</v>
      </c>
      <c r="BA2923" s="6">
        <f>AZ2923*Q2923</f>
        <v>1112887029.288703</v>
      </c>
      <c r="BB2923" s="6">
        <f>IF(C2923&gt;C$3054,C$3054,IF(C2923&lt;C$3053,C$3053,C2923))</f>
        <v>0.21</v>
      </c>
      <c r="BC2923" s="6">
        <f>IF(BB2923&gt;0,(D2923/15)-BB2923,0)</f>
        <v>-5.0666666666666638E-2</v>
      </c>
      <c r="BD2923" s="6">
        <f>BC2923/BC$3049</f>
        <v>-9.7573501091282513E-3</v>
      </c>
      <c r="BE2923" s="15">
        <f>IF(AU2923&gt;AU$3054,AU$3054,IF(AU2923&lt;AU$3053,AU$3053,AU2923))</f>
        <v>2.08</v>
      </c>
      <c r="BF2923" s="15">
        <f>IF(I2923&gt;I$3054,I$3054,IF(I2923&lt;I$3053,I$3053,I2923))</f>
        <v>11.21</v>
      </c>
      <c r="BG2923" s="6">
        <f>IF(BE2923&gt;0, BF2923/BE2923,0)</f>
        <v>5.3894230769230775</v>
      </c>
      <c r="BH2923" s="26">
        <f>BG2923/BG$3049</f>
        <v>5.1821375739644973E-3</v>
      </c>
      <c r="BI2923" s="26">
        <f>IF(AV2923&gt;AV$3054,AV$3054,IF(AV2923&lt;AV$3053,AV$3053,AV2923))</f>
        <v>-1.98</v>
      </c>
      <c r="BJ2923" s="6">
        <f>IF(BI2923&gt;0, BF2923/BI2923,0)</f>
        <v>0</v>
      </c>
      <c r="BK2923" s="26">
        <f>BJ2923/BJ$3049</f>
        <v>0</v>
      </c>
      <c r="BL2923" s="6">
        <f>IF(_xlfn.NUMBERVALUE(AL2923),IF(ABS(AL2923)&lt;1,1-ABS(AL2923),0),0)</f>
        <v>0.75</v>
      </c>
      <c r="BM2923" s="6">
        <f>IF(F2923&gt;F$3054,F$3054,IF(F2923&lt;F$3053,F$3053,F2923))</f>
        <v>12.21</v>
      </c>
      <c r="BN2923" s="6">
        <f>IF(BM2923&gt;0, BM2923/BM$3049, BM2923/BM$3050*-1)</f>
        <v>1.5425089851074842E-2</v>
      </c>
      <c r="BO2923" s="6">
        <f>IF(O2923&gt;O$3054,O$3054,IF(O2923&lt;O$3053,O$3053,O2923))</f>
        <v>6.07</v>
      </c>
      <c r="BP2923" s="26">
        <f>BO2923/BO$3049</f>
        <v>5.7237745780361372E-2</v>
      </c>
      <c r="BQ2923" s="26">
        <f>IF(OR(BD2923=0, BH2923=0,BN2923=0,BP2923=0), 0,BD2923+BH2923+BK2923+BL2923+BN2923+BP2923)</f>
        <v>0.81808762309627236</v>
      </c>
      <c r="BR2923" s="6">
        <f>IF(D2923&gt;0,C2923/D2923,0)</f>
        <v>8.7866108786610872E-2</v>
      </c>
    </row>
    <row r="2924" spans="1:70" x14ac:dyDescent="0.2">
      <c r="A2924" s="15" t="s">
        <v>5855</v>
      </c>
      <c r="B2924" s="15" t="s">
        <v>5856</v>
      </c>
      <c r="C2924" s="15"/>
      <c r="D2924" s="15">
        <v>0</v>
      </c>
      <c r="E2924" s="15"/>
      <c r="F2924" s="15"/>
      <c r="G2924" s="15"/>
      <c r="H2924" s="21"/>
      <c r="I2924" s="15"/>
      <c r="J2924" s="15"/>
      <c r="K2924" s="15"/>
      <c r="L2924" s="15"/>
      <c r="M2924" s="15"/>
      <c r="N2924" s="15"/>
      <c r="O2924" s="15"/>
      <c r="P2924" s="15"/>
      <c r="Q2924" s="15"/>
      <c r="R2924" s="15"/>
      <c r="S2924" s="15"/>
      <c r="T2924" s="15"/>
      <c r="U2924" s="15"/>
      <c r="V2924" s="15"/>
      <c r="W2924" s="15"/>
      <c r="X2924" s="15"/>
      <c r="Y2924" s="15"/>
      <c r="Z2924" s="15"/>
      <c r="AA2924" s="15"/>
      <c r="AB2924" s="15"/>
      <c r="AC2924" s="15"/>
      <c r="AD2924" s="15"/>
      <c r="AE2924" s="15"/>
      <c r="AF2924" s="15"/>
      <c r="AG2924" s="15"/>
      <c r="AH2924" s="15"/>
      <c r="AI2924" s="15"/>
      <c r="AJ2924" s="15"/>
      <c r="AK2924" s="15"/>
      <c r="AL2924" s="15"/>
      <c r="AM2924" s="15"/>
      <c r="AN2924" s="15"/>
      <c r="AO2924" s="15"/>
      <c r="AP2924" s="15"/>
      <c r="AQ2924" s="15"/>
      <c r="AR2924" s="15"/>
      <c r="AS2924" s="15"/>
      <c r="AT2924" s="15"/>
      <c r="AU2924" s="15"/>
      <c r="AV2924" s="15"/>
      <c r="AW2924" s="15">
        <v>0</v>
      </c>
      <c r="AX2924" s="15"/>
      <c r="AZ2924" s="6">
        <f>IF(D2924&gt;0,H2924/D2924,0)</f>
        <v>0</v>
      </c>
      <c r="BA2924" s="6">
        <f>AZ2924*Q2924</f>
        <v>0</v>
      </c>
      <c r="BB2924" s="6">
        <f>IF(C2924&gt;C$3054,C$3054,IF(C2924&lt;C$3053,C$3053,C2924))</f>
        <v>0</v>
      </c>
      <c r="BC2924" s="6">
        <f>IF(BB2924&gt;0,(D2924/15)-BB2924,0)</f>
        <v>0</v>
      </c>
      <c r="BD2924" s="6">
        <f>BC2924/BC$3049</f>
        <v>0</v>
      </c>
      <c r="BE2924" s="15">
        <f>IF(AU2924&gt;AU$3054,AU$3054,IF(AU2924&lt;AU$3053,AU$3053,AU2924))</f>
        <v>0</v>
      </c>
      <c r="BF2924" s="15">
        <f>IF(I2924&gt;I$3054,I$3054,IF(I2924&lt;I$3053,I$3053,I2924))</f>
        <v>0</v>
      </c>
      <c r="BG2924" s="6">
        <f>IF(BE2924&gt;0, BF2924/BE2924,0)</f>
        <v>0</v>
      </c>
      <c r="BH2924" s="26">
        <f>BG2924/BG$3049</f>
        <v>0</v>
      </c>
      <c r="BI2924" s="26">
        <f>IF(AV2924&gt;AV$3054,AV$3054,IF(AV2924&lt;AV$3053,AV$3053,AV2924))</f>
        <v>0</v>
      </c>
      <c r="BJ2924" s="6">
        <f>IF(BI2924&gt;0, BF2924/BI2924,0)</f>
        <v>0</v>
      </c>
      <c r="BK2924" s="26">
        <f>BJ2924/BJ$3049</f>
        <v>0</v>
      </c>
      <c r="BL2924" s="6">
        <f>IF(_xlfn.NUMBERVALUE(AL2924),IF(ABS(AL2924)&lt;1,1-ABS(AL2924),0),0)</f>
        <v>0</v>
      </c>
      <c r="BM2924" s="6">
        <f>IF(F2924&gt;F$3054,F$3054,IF(F2924&lt;F$3053,F$3053,F2924))</f>
        <v>0</v>
      </c>
      <c r="BN2924" s="6">
        <f>IF(BM2924&gt;0, BM2924/BM$3049, BM2924/BM$3050*-1)</f>
        <v>0</v>
      </c>
      <c r="BO2924" s="6">
        <f>IF(O2924&gt;O$3054,O$3054,IF(O2924&lt;O$3053,O$3053,O2924))</f>
        <v>0</v>
      </c>
      <c r="BP2924" s="26">
        <f>BO2924/BO$3049</f>
        <v>0</v>
      </c>
      <c r="BQ2924" s="26">
        <f>IF(OR(BD2924=0, BH2924=0,BN2924=0,BP2924=0), 0,BD2924+BH2924+BK2924+BL2924+BN2924+BP2924)</f>
        <v>0</v>
      </c>
      <c r="BR2924" s="6">
        <f>IF(D2924&gt;0,C2924/D2924,0)</f>
        <v>0</v>
      </c>
    </row>
    <row r="2925" spans="1:70" x14ac:dyDescent="0.2">
      <c r="A2925" s="15" t="s">
        <v>5908</v>
      </c>
      <c r="B2925" s="15" t="s">
        <v>5909</v>
      </c>
      <c r="C2925" s="15">
        <v>0.08</v>
      </c>
      <c r="D2925" s="15">
        <v>1.41</v>
      </c>
      <c r="E2925" s="15">
        <v>1.34</v>
      </c>
      <c r="F2925" s="15">
        <v>45.88</v>
      </c>
      <c r="G2925" s="15">
        <v>0.91</v>
      </c>
      <c r="H2925" s="21">
        <v>53500000</v>
      </c>
      <c r="I2925" s="15">
        <v>18.59</v>
      </c>
      <c r="J2925" s="15">
        <v>0.03</v>
      </c>
      <c r="K2925" s="15">
        <v>0.03</v>
      </c>
      <c r="L2925" s="15">
        <v>0.05</v>
      </c>
      <c r="M2925" s="15">
        <v>0.05</v>
      </c>
      <c r="N2925" s="15">
        <v>0.05</v>
      </c>
      <c r="O2925" s="15">
        <v>3.53</v>
      </c>
      <c r="P2925" s="15">
        <v>2.56</v>
      </c>
      <c r="Q2925" s="15">
        <v>1.56</v>
      </c>
      <c r="R2925" s="15">
        <v>0.12</v>
      </c>
      <c r="S2925" s="15">
        <v>3.11</v>
      </c>
      <c r="T2925" s="15">
        <v>16.600000000000001</v>
      </c>
      <c r="U2925" s="15">
        <v>16.600000000000001</v>
      </c>
      <c r="V2925" s="15">
        <v>22.61</v>
      </c>
      <c r="W2925" s="15">
        <v>22.61</v>
      </c>
      <c r="X2925" s="15">
        <v>26.09</v>
      </c>
      <c r="Y2925" s="15">
        <v>26.09</v>
      </c>
      <c r="Z2925" s="15">
        <v>35.54</v>
      </c>
      <c r="AA2925" s="15">
        <v>35.54</v>
      </c>
      <c r="AB2925" s="15">
        <v>4.67</v>
      </c>
      <c r="AC2925" s="15">
        <v>3.99</v>
      </c>
      <c r="AD2925" s="15">
        <v>2.67</v>
      </c>
      <c r="AE2925" s="15">
        <v>3.99</v>
      </c>
      <c r="AF2925" s="15">
        <v>3.01</v>
      </c>
      <c r="AG2925" s="15">
        <v>2.12</v>
      </c>
      <c r="AH2925" s="15">
        <v>3.01</v>
      </c>
      <c r="AI2925" s="15">
        <v>4.87</v>
      </c>
      <c r="AJ2925" s="15">
        <v>3.66</v>
      </c>
      <c r="AK2925" s="15">
        <v>4.87</v>
      </c>
      <c r="AL2925" s="15">
        <v>0.44</v>
      </c>
      <c r="AM2925" s="15">
        <v>12.57</v>
      </c>
      <c r="AN2925" s="15">
        <v>47</v>
      </c>
      <c r="AO2925" s="15">
        <v>8.2799999999999994</v>
      </c>
      <c r="AP2925" s="15">
        <v>6.03</v>
      </c>
      <c r="AQ2925" s="15">
        <v>3.39</v>
      </c>
      <c r="AR2925" s="15">
        <v>-2.77</v>
      </c>
      <c r="AS2925" s="15">
        <v>4.25</v>
      </c>
      <c r="AT2925" s="15">
        <v>-0.63</v>
      </c>
      <c r="AU2925" s="15">
        <v>-5.07</v>
      </c>
      <c r="AV2925" s="15">
        <v>-8.59</v>
      </c>
      <c r="AW2925" s="15">
        <v>0</v>
      </c>
      <c r="AX2925" s="16">
        <v>2554</v>
      </c>
      <c r="AZ2925" s="6">
        <f>IF(D2925&gt;0,H2925/D2925,0)</f>
        <v>37943262.411347523</v>
      </c>
      <c r="BA2925" s="6">
        <f>AZ2925*Q2925</f>
        <v>59191489.361702137</v>
      </c>
      <c r="BB2925" s="6">
        <f>IF(C2925&gt;C$3054,C$3054,IF(C2925&lt;C$3053,C$3053,C2925))</f>
        <v>0.08</v>
      </c>
      <c r="BC2925" s="6">
        <f>IF(BB2925&gt;0,(D2925/15)-BB2925,0)</f>
        <v>1.3999999999999999E-2</v>
      </c>
      <c r="BD2925" s="6">
        <f>BC2925/BC$3049</f>
        <v>2.6961098985749132E-3</v>
      </c>
      <c r="BE2925" s="15">
        <f>IF(AU2925&gt;AU$3054,AU$3054,IF(AU2925&lt;AU$3053,AU$3053,AU2925))</f>
        <v>-5.07</v>
      </c>
      <c r="BF2925" s="15">
        <f>IF(I2925&gt;I$3054,I$3054,IF(I2925&lt;I$3053,I$3053,I2925))</f>
        <v>18.59</v>
      </c>
      <c r="BG2925" s="6">
        <f>IF(BE2925&gt;0, BF2925/BE2925,0)</f>
        <v>0</v>
      </c>
      <c r="BH2925" s="26">
        <f>BG2925/BG$3049</f>
        <v>0</v>
      </c>
      <c r="BI2925" s="26">
        <f>IF(AV2925&gt;AV$3054,AV$3054,IF(AV2925&lt;AV$3053,AV$3053,AV2925))</f>
        <v>-8.59</v>
      </c>
      <c r="BJ2925" s="6">
        <f>IF(BI2925&gt;0, BF2925/BI2925,0)</f>
        <v>0</v>
      </c>
      <c r="BK2925" s="26">
        <f>BJ2925/BJ$3049</f>
        <v>0</v>
      </c>
      <c r="BL2925" s="6">
        <f>IF(_xlfn.NUMBERVALUE(AL2925),IF(ABS(AL2925)&lt;1,1-ABS(AL2925),0),0)</f>
        <v>0.56000000000000005</v>
      </c>
      <c r="BM2925" s="6">
        <f>IF(F2925&gt;F$3054,F$3054,IF(F2925&lt;F$3053,F$3053,F2925))</f>
        <v>45.88</v>
      </c>
      <c r="BN2925" s="6">
        <f>IF(BM2925&gt;0, BM2925/BM$3049, BM2925/BM$3050*-1)</f>
        <v>5.7960943682826678E-2</v>
      </c>
      <c r="BO2925" s="6">
        <f>IF(O2925&gt;O$3054,O$3054,IF(O2925&lt;O$3053,O$3053,O2925))</f>
        <v>3.53</v>
      </c>
      <c r="BP2925" s="26">
        <f>BO2925/BO$3049</f>
        <v>3.3286530906865834E-2</v>
      </c>
      <c r="BQ2925" s="26">
        <f>IF(OR(BD2925=0, BH2925=0,BN2925=0,BP2925=0), 0,BD2925+BH2925+BK2925+BL2925+BN2925+BP2925)</f>
        <v>0</v>
      </c>
      <c r="BR2925" s="6">
        <f>IF(D2925&gt;0,C2925/D2925,0)</f>
        <v>5.6737588652482275E-2</v>
      </c>
    </row>
    <row r="2926" spans="1:70" x14ac:dyDescent="0.2">
      <c r="A2926" s="15" t="s">
        <v>100</v>
      </c>
      <c r="B2926" s="15" t="s">
        <v>5852</v>
      </c>
      <c r="C2926" s="15">
        <v>0.15</v>
      </c>
      <c r="D2926" s="15">
        <v>1.55</v>
      </c>
      <c r="E2926" s="15">
        <v>1.46</v>
      </c>
      <c r="F2926" s="15">
        <v>16.23</v>
      </c>
      <c r="G2926" s="15">
        <v>1.28</v>
      </c>
      <c r="H2926" s="21">
        <v>284010000</v>
      </c>
      <c r="I2926" s="15">
        <v>10.039999999999999</v>
      </c>
      <c r="J2926" s="15">
        <v>0.04</v>
      </c>
      <c r="K2926" s="15">
        <v>0.04</v>
      </c>
      <c r="L2926" s="15">
        <v>0.08</v>
      </c>
      <c r="M2926" s="15">
        <v>0.08</v>
      </c>
      <c r="N2926" s="15">
        <v>0.08</v>
      </c>
      <c r="O2926" s="15">
        <v>5.52</v>
      </c>
      <c r="P2926" s="15">
        <v>10.51</v>
      </c>
      <c r="Q2926" s="15">
        <v>1.2</v>
      </c>
      <c r="R2926" s="15">
        <v>0.08</v>
      </c>
      <c r="S2926" s="15"/>
      <c r="T2926" s="15">
        <v>0</v>
      </c>
      <c r="U2926" s="15">
        <v>0</v>
      </c>
      <c r="V2926" s="15">
        <v>0</v>
      </c>
      <c r="W2926" s="15">
        <v>0</v>
      </c>
      <c r="X2926" s="15">
        <v>0</v>
      </c>
      <c r="Y2926" s="15">
        <v>0</v>
      </c>
      <c r="Z2926" s="15">
        <v>0</v>
      </c>
      <c r="AA2926" s="15">
        <v>0</v>
      </c>
      <c r="AB2926" s="15"/>
      <c r="AC2926" s="15">
        <v>13.23</v>
      </c>
      <c r="AD2926" s="15">
        <v>11</v>
      </c>
      <c r="AE2926" s="15">
        <v>13.23</v>
      </c>
      <c r="AF2926" s="15">
        <v>12.22</v>
      </c>
      <c r="AG2926" s="15">
        <v>10.49</v>
      </c>
      <c r="AH2926" s="15">
        <v>12.22</v>
      </c>
      <c r="AI2926" s="15">
        <v>13.25</v>
      </c>
      <c r="AJ2926" s="15">
        <v>11.05</v>
      </c>
      <c r="AK2926" s="15">
        <v>13.25</v>
      </c>
      <c r="AL2926" s="15">
        <v>0.3</v>
      </c>
      <c r="AM2926" s="15">
        <v>172.85</v>
      </c>
      <c r="AN2926" s="15">
        <v>76.59</v>
      </c>
      <c r="AO2926" s="15">
        <v>75.41</v>
      </c>
      <c r="AP2926" s="15">
        <v>75.41</v>
      </c>
      <c r="AQ2926" s="15">
        <v>54.9</v>
      </c>
      <c r="AR2926" s="15">
        <v>22.68</v>
      </c>
      <c r="AS2926" s="15">
        <v>34.11</v>
      </c>
      <c r="AT2926" s="15">
        <v>20.72</v>
      </c>
      <c r="AU2926" s="15">
        <v>14.76</v>
      </c>
      <c r="AV2926" s="15">
        <v>14.39</v>
      </c>
      <c r="AW2926" s="16">
        <v>177775</v>
      </c>
      <c r="AX2926" s="16">
        <v>116889</v>
      </c>
      <c r="AZ2926" s="6">
        <f>IF(D2926&gt;0,H2926/D2926,0)</f>
        <v>183232258.06451613</v>
      </c>
      <c r="BA2926" s="6">
        <f>AZ2926*Q2926</f>
        <v>219878709.67741933</v>
      </c>
      <c r="BB2926" s="6">
        <f>IF(C2926&gt;C$3054,C$3054,IF(C2926&lt;C$3053,C$3053,C2926))</f>
        <v>0.15</v>
      </c>
      <c r="BC2926" s="6">
        <f>IF(BB2926&gt;0,(D2926/15)-BB2926,0)</f>
        <v>-4.6666666666666662E-2</v>
      </c>
      <c r="BD2926" s="6">
        <f>BC2926/BC$3049</f>
        <v>-8.9870329952497097E-3</v>
      </c>
      <c r="BE2926" s="15">
        <f>IF(AU2926&gt;AU$3054,AU$3054,IF(AU2926&lt;AU$3053,AU$3053,AU2926))</f>
        <v>14.76</v>
      </c>
      <c r="BF2926" s="15">
        <f>IF(I2926&gt;I$3054,I$3054,IF(I2926&lt;I$3053,I$3053,I2926))</f>
        <v>10.039999999999999</v>
      </c>
      <c r="BG2926" s="6">
        <f>IF(BE2926&gt;0, BF2926/BE2926,0)</f>
        <v>0.68021680216802161</v>
      </c>
      <c r="BH2926" s="26">
        <f>BG2926/BG$3049</f>
        <v>6.5405461746925156E-4</v>
      </c>
      <c r="BI2926" s="26">
        <f>IF(AV2926&gt;AV$3054,AV$3054,IF(AV2926&lt;AV$3053,AV$3053,AV2926))</f>
        <v>14.39</v>
      </c>
      <c r="BJ2926" s="6">
        <f>IF(BI2926&gt;0, BF2926/BI2926,0)</f>
        <v>0.69770674079221673</v>
      </c>
      <c r="BK2926" s="26">
        <f>BJ2926/BJ$3049</f>
        <v>1.1765712323646151E-3</v>
      </c>
      <c r="BL2926" s="6">
        <f>IF(_xlfn.NUMBERVALUE(AL2926),IF(ABS(AL2926)&lt;1,1-ABS(AL2926),0),0)</f>
        <v>0.7</v>
      </c>
      <c r="BM2926" s="6">
        <f>IF(F2926&gt;F$3054,F$3054,IF(F2926&lt;F$3053,F$3053,F2926))</f>
        <v>16.23</v>
      </c>
      <c r="BN2926" s="6">
        <f>IF(BM2926&gt;0, BM2926/BM$3049, BM2926/BM$3050*-1)</f>
        <v>2.0503620661993831E-2</v>
      </c>
      <c r="BO2926" s="6">
        <f>IF(O2926&gt;O$3054,O$3054,IF(O2926&lt;O$3053,O$3053,O2926))</f>
        <v>5.52</v>
      </c>
      <c r="BP2926" s="26">
        <f>BO2926/BO$3049</f>
        <v>5.2051459095155642E-2</v>
      </c>
      <c r="BQ2926" s="26">
        <f>IF(OR(BD2926=0, BH2926=0,BN2926=0,BP2926=0), 0,BD2926+BH2926+BK2926+BL2926+BN2926+BP2926)</f>
        <v>0.76539867261173355</v>
      </c>
      <c r="BR2926" s="6">
        <f>IF(D2926&gt;0,C2926/D2926,0)</f>
        <v>9.6774193548387094E-2</v>
      </c>
    </row>
    <row r="2927" spans="1:70" x14ac:dyDescent="0.2">
      <c r="A2927" s="15" t="s">
        <v>5923</v>
      </c>
      <c r="B2927" s="15" t="s">
        <v>5922</v>
      </c>
      <c r="C2927" s="15">
        <v>-0.23</v>
      </c>
      <c r="D2927" s="15">
        <v>1.37</v>
      </c>
      <c r="E2927" s="15">
        <v>1.22</v>
      </c>
      <c r="F2927" s="15">
        <v>6.2</v>
      </c>
      <c r="G2927" s="15">
        <v>1.1499999999999999</v>
      </c>
      <c r="H2927" s="21">
        <v>474620000</v>
      </c>
      <c r="I2927" s="15"/>
      <c r="J2927" s="15">
        <v>0.01</v>
      </c>
      <c r="K2927" s="15">
        <v>0.01</v>
      </c>
      <c r="L2927" s="15">
        <v>0.01</v>
      </c>
      <c r="M2927" s="15">
        <v>0.01</v>
      </c>
      <c r="N2927" s="15">
        <v>0.01</v>
      </c>
      <c r="O2927" s="15">
        <v>0.73</v>
      </c>
      <c r="P2927" s="15">
        <v>3.5</v>
      </c>
      <c r="Q2927" s="15">
        <v>1.19</v>
      </c>
      <c r="R2927" s="15">
        <v>0.02</v>
      </c>
      <c r="S2927" s="15">
        <v>1.71</v>
      </c>
      <c r="T2927" s="15">
        <v>23.37</v>
      </c>
      <c r="U2927" s="15">
        <v>23.37</v>
      </c>
      <c r="V2927" s="15">
        <v>30.23</v>
      </c>
      <c r="W2927" s="15">
        <v>30.23</v>
      </c>
      <c r="X2927" s="15">
        <v>36.53</v>
      </c>
      <c r="Y2927" s="15">
        <v>36.53</v>
      </c>
      <c r="Z2927" s="15">
        <v>47.25</v>
      </c>
      <c r="AA2927" s="15">
        <v>47.25</v>
      </c>
      <c r="AB2927" s="15">
        <v>-5.0999999999999996</v>
      </c>
      <c r="AC2927" s="15">
        <v>-12.83</v>
      </c>
      <c r="AD2927" s="15">
        <v>-4.0599999999999996</v>
      </c>
      <c r="AE2927" s="15">
        <v>-12.83</v>
      </c>
      <c r="AF2927" s="15">
        <v>-11.52</v>
      </c>
      <c r="AG2927" s="15">
        <v>-3.58</v>
      </c>
      <c r="AH2927" s="15">
        <v>-11.52</v>
      </c>
      <c r="AI2927" s="15">
        <v>-17.649999999999999</v>
      </c>
      <c r="AJ2927" s="15">
        <v>-5.15</v>
      </c>
      <c r="AK2927" s="15">
        <v>-17.649999999999999</v>
      </c>
      <c r="AL2927" s="15">
        <v>0.87</v>
      </c>
      <c r="AM2927" s="15">
        <v>136.51</v>
      </c>
      <c r="AN2927" s="15">
        <v>28.61</v>
      </c>
      <c r="AO2927" s="15">
        <v>17</v>
      </c>
      <c r="AP2927" s="15">
        <v>-63.52</v>
      </c>
      <c r="AQ2927" s="15">
        <v>-62.84</v>
      </c>
      <c r="AR2927" s="15"/>
      <c r="AS2927" s="15">
        <v>22.19</v>
      </c>
      <c r="AT2927" s="15">
        <v>13.38</v>
      </c>
      <c r="AU2927" s="15"/>
      <c r="AV2927" s="15"/>
      <c r="AW2927" s="16">
        <v>105218</v>
      </c>
      <c r="AX2927" s="16">
        <v>80275</v>
      </c>
      <c r="AZ2927" s="6">
        <f>IF(D2927&gt;0,H2927/D2927,0)</f>
        <v>346437956.20437956</v>
      </c>
      <c r="BA2927" s="6">
        <f>AZ2927*Q2927</f>
        <v>412261167.88321167</v>
      </c>
      <c r="BB2927" s="6">
        <f>IF(C2927&gt;C$3054,C$3054,IF(C2927&lt;C$3053,C$3053,C2927))</f>
        <v>-0.23</v>
      </c>
      <c r="BC2927" s="6">
        <f>IF(BB2927&gt;0,(D2927/15)-BB2927,0)</f>
        <v>0</v>
      </c>
      <c r="BD2927" s="6">
        <f>BC2927/BC$3049</f>
        <v>0</v>
      </c>
      <c r="BE2927" s="15">
        <f>IF(AU2927&gt;AU$3054,AU$3054,IF(AU2927&lt;AU$3053,AU$3053,AU2927))</f>
        <v>0</v>
      </c>
      <c r="BF2927" s="15">
        <f>IF(I2927&gt;I$3054,I$3054,IF(I2927&lt;I$3053,I$3053,I2927))</f>
        <v>0</v>
      </c>
      <c r="BG2927" s="6">
        <f>IF(BE2927&gt;0, BF2927/BE2927,0)</f>
        <v>0</v>
      </c>
      <c r="BH2927" s="26">
        <f>BG2927/BG$3049</f>
        <v>0</v>
      </c>
      <c r="BI2927" s="26">
        <f>IF(AV2927&gt;AV$3054,AV$3054,IF(AV2927&lt;AV$3053,AV$3053,AV2927))</f>
        <v>0</v>
      </c>
      <c r="BJ2927" s="6">
        <f>IF(BI2927&gt;0, BF2927/BI2927,0)</f>
        <v>0</v>
      </c>
      <c r="BK2927" s="26">
        <f>BJ2927/BJ$3049</f>
        <v>0</v>
      </c>
      <c r="BL2927" s="6">
        <f>IF(_xlfn.NUMBERVALUE(AL2927),IF(ABS(AL2927)&lt;1,1-ABS(AL2927),0),0)</f>
        <v>0.13</v>
      </c>
      <c r="BM2927" s="6">
        <f>IF(F2927&gt;F$3054,F$3054,IF(F2927&lt;F$3053,F$3053,F2927))</f>
        <v>6.2</v>
      </c>
      <c r="BN2927" s="6">
        <f>IF(BM2927&gt;0, BM2927/BM$3049, BM2927/BM$3050*-1)</f>
        <v>7.8325599571387409E-3</v>
      </c>
      <c r="BO2927" s="6">
        <f>IF(O2927&gt;O$3054,O$3054,IF(O2927&lt;O$3053,O$3053,O2927))</f>
        <v>0.73</v>
      </c>
      <c r="BP2927" s="26">
        <f>BO2927/BO$3049</f>
        <v>6.8836168730912351E-3</v>
      </c>
      <c r="BQ2927" s="26">
        <f>IF(OR(BD2927=0, BH2927=0,BN2927=0,BP2927=0), 0,BD2927+BH2927+BK2927+BL2927+BN2927+BP2927)</f>
        <v>0</v>
      </c>
      <c r="BR2927" s="6">
        <f>IF(D2927&gt;0,C2927/D2927,0)</f>
        <v>-0.16788321167883211</v>
      </c>
    </row>
    <row r="2928" spans="1:70" x14ac:dyDescent="0.2">
      <c r="A2928" s="15" t="s">
        <v>5921</v>
      </c>
      <c r="B2928" s="15" t="s">
        <v>5922</v>
      </c>
      <c r="C2928" s="15">
        <v>-0.23</v>
      </c>
      <c r="D2928" s="15">
        <v>1.5</v>
      </c>
      <c r="E2928" s="15"/>
      <c r="F2928" s="15"/>
      <c r="G2928" s="15"/>
      <c r="H2928" s="21">
        <v>448210000</v>
      </c>
      <c r="I2928" s="15"/>
      <c r="J2928" s="15"/>
      <c r="K2928" s="15"/>
      <c r="L2928" s="15"/>
      <c r="M2928" s="15"/>
      <c r="N2928" s="15"/>
      <c r="O2928" s="15"/>
      <c r="P2928" s="15"/>
      <c r="Q2928" s="15"/>
      <c r="R2928" s="15"/>
      <c r="S2928" s="15"/>
      <c r="T2928" s="15"/>
      <c r="U2928" s="15"/>
      <c r="V2928" s="15"/>
      <c r="W2928" s="15"/>
      <c r="X2928" s="15"/>
      <c r="Y2928" s="15"/>
      <c r="Z2928" s="15"/>
      <c r="AA2928" s="15"/>
      <c r="AB2928" s="15"/>
      <c r="AC2928" s="15"/>
      <c r="AD2928" s="15"/>
      <c r="AE2928" s="15"/>
      <c r="AF2928" s="15"/>
      <c r="AG2928" s="15"/>
      <c r="AH2928" s="15"/>
      <c r="AI2928" s="15"/>
      <c r="AJ2928" s="15"/>
      <c r="AK2928" s="15"/>
      <c r="AL2928" s="15"/>
      <c r="AM2928" s="15"/>
      <c r="AN2928" s="15"/>
      <c r="AO2928" s="15"/>
      <c r="AP2928" s="15"/>
      <c r="AQ2928" s="15"/>
      <c r="AR2928" s="15"/>
      <c r="AS2928" s="15"/>
      <c r="AT2928" s="15"/>
      <c r="AU2928" s="15"/>
      <c r="AV2928" s="15"/>
      <c r="AW2928" s="15">
        <v>50</v>
      </c>
      <c r="AX2928" s="15">
        <v>170</v>
      </c>
      <c r="AZ2928" s="6">
        <f>IF(D2928&gt;0,H2928/D2928,0)</f>
        <v>298806666.66666669</v>
      </c>
      <c r="BA2928" s="6">
        <f>AZ2928*Q2928</f>
        <v>0</v>
      </c>
      <c r="BB2928" s="6">
        <f>IF(C2928&gt;C$3054,C$3054,IF(C2928&lt;C$3053,C$3053,C2928))</f>
        <v>-0.23</v>
      </c>
      <c r="BC2928" s="6">
        <f>IF(BB2928&gt;0,(D2928/15)-BB2928,0)</f>
        <v>0</v>
      </c>
      <c r="BD2928" s="6">
        <f>BC2928/BC$3049</f>
        <v>0</v>
      </c>
      <c r="BE2928" s="15">
        <f>IF(AU2928&gt;AU$3054,AU$3054,IF(AU2928&lt;AU$3053,AU$3053,AU2928))</f>
        <v>0</v>
      </c>
      <c r="BF2928" s="15">
        <f>IF(I2928&gt;I$3054,I$3054,IF(I2928&lt;I$3053,I$3053,I2928))</f>
        <v>0</v>
      </c>
      <c r="BG2928" s="6">
        <f>IF(BE2928&gt;0, BF2928/BE2928,0)</f>
        <v>0</v>
      </c>
      <c r="BH2928" s="26">
        <f>BG2928/BG$3049</f>
        <v>0</v>
      </c>
      <c r="BI2928" s="26">
        <f>IF(AV2928&gt;AV$3054,AV$3054,IF(AV2928&lt;AV$3053,AV$3053,AV2928))</f>
        <v>0</v>
      </c>
      <c r="BJ2928" s="6">
        <f>IF(BI2928&gt;0, BF2928/BI2928,0)</f>
        <v>0</v>
      </c>
      <c r="BK2928" s="26">
        <f>BJ2928/BJ$3049</f>
        <v>0</v>
      </c>
      <c r="BL2928" s="6">
        <f>IF(_xlfn.NUMBERVALUE(AL2928),IF(ABS(AL2928)&lt;1,1-ABS(AL2928),0),0)</f>
        <v>0</v>
      </c>
      <c r="BM2928" s="6">
        <f>IF(F2928&gt;F$3054,F$3054,IF(F2928&lt;F$3053,F$3053,F2928))</f>
        <v>0</v>
      </c>
      <c r="BN2928" s="6">
        <f>IF(BM2928&gt;0, BM2928/BM$3049, BM2928/BM$3050*-1)</f>
        <v>0</v>
      </c>
      <c r="BO2928" s="6">
        <f>IF(O2928&gt;O$3054,O$3054,IF(O2928&lt;O$3053,O$3053,O2928))</f>
        <v>0</v>
      </c>
      <c r="BP2928" s="26">
        <f>BO2928/BO$3049</f>
        <v>0</v>
      </c>
      <c r="BQ2928" s="26">
        <f>IF(OR(BD2928=0, BH2928=0,BN2928=0,BP2928=0), 0,BD2928+BH2928+BK2928+BL2928+BN2928+BP2928)</f>
        <v>0</v>
      </c>
      <c r="BR2928" s="6">
        <f>IF(D2928&gt;0,C2928/D2928,0)</f>
        <v>-0.15333333333333335</v>
      </c>
    </row>
    <row r="2929" spans="1:70" x14ac:dyDescent="0.2">
      <c r="A2929" s="15" t="s">
        <v>5955</v>
      </c>
      <c r="B2929" s="15" t="s">
        <v>5956</v>
      </c>
      <c r="C2929" s="15">
        <v>2.1800000000000002</v>
      </c>
      <c r="D2929" s="15">
        <v>31.77</v>
      </c>
      <c r="E2929" s="15">
        <v>30.59</v>
      </c>
      <c r="F2929" s="15">
        <v>2.39</v>
      </c>
      <c r="G2929" s="15">
        <v>1.82</v>
      </c>
      <c r="H2929" s="21">
        <v>106640000000</v>
      </c>
      <c r="I2929" s="15">
        <v>14.59</v>
      </c>
      <c r="J2929" s="15">
        <v>0.94</v>
      </c>
      <c r="K2929" s="15">
        <v>0.94</v>
      </c>
      <c r="L2929" s="15">
        <v>1.88</v>
      </c>
      <c r="M2929" s="15">
        <v>1.88</v>
      </c>
      <c r="N2929" s="15">
        <v>1.88</v>
      </c>
      <c r="O2929" s="15">
        <v>5.94</v>
      </c>
      <c r="P2929" s="16">
        <v>5402</v>
      </c>
      <c r="Q2929" s="15">
        <v>17.39</v>
      </c>
      <c r="R2929" s="15">
        <v>8.07</v>
      </c>
      <c r="S2929" s="15"/>
      <c r="T2929" s="15"/>
      <c r="U2929" s="15"/>
      <c r="V2929" s="15">
        <v>22.65</v>
      </c>
      <c r="W2929" s="15">
        <v>22.65</v>
      </c>
      <c r="X2929" s="15">
        <v>285.32</v>
      </c>
      <c r="Y2929" s="15">
        <v>319.52</v>
      </c>
      <c r="Z2929" s="15">
        <v>327.01</v>
      </c>
      <c r="AA2929" s="15">
        <v>327.02999999999997</v>
      </c>
      <c r="AB2929" s="15"/>
      <c r="AC2929" s="15"/>
      <c r="AD2929" s="15"/>
      <c r="AE2929" s="15"/>
      <c r="AF2929" s="15">
        <v>0.9</v>
      </c>
      <c r="AG2929" s="15">
        <v>0.97</v>
      </c>
      <c r="AH2929" s="15">
        <v>0.9</v>
      </c>
      <c r="AI2929" s="15">
        <v>13.38</v>
      </c>
      <c r="AJ2929" s="15">
        <v>14.71</v>
      </c>
      <c r="AK2929" s="15">
        <v>13.38</v>
      </c>
      <c r="AL2929" s="15">
        <v>1.43</v>
      </c>
      <c r="AM2929" s="16">
        <v>3342.31</v>
      </c>
      <c r="AN2929" s="15"/>
      <c r="AO2929" s="15">
        <v>91.57</v>
      </c>
      <c r="AP2929" s="15">
        <v>50.72</v>
      </c>
      <c r="AQ2929" s="15">
        <v>35.549999999999997</v>
      </c>
      <c r="AR2929" s="15">
        <v>1.28</v>
      </c>
      <c r="AS2929" s="15">
        <v>-3.54</v>
      </c>
      <c r="AT2929" s="15">
        <v>5.81</v>
      </c>
      <c r="AU2929" s="15">
        <v>-0.39</v>
      </c>
      <c r="AV2929" s="15">
        <v>2.84</v>
      </c>
      <c r="AW2929" s="15">
        <v>6610000</v>
      </c>
      <c r="AX2929" s="15">
        <v>4300000</v>
      </c>
      <c r="AZ2929" s="6">
        <f>IF(D2929&gt;0,H2929/D2929,0)</f>
        <v>3356625747.5605917</v>
      </c>
      <c r="BA2929" s="6">
        <f>AZ2929*Q2929</f>
        <v>58371721750.07869</v>
      </c>
      <c r="BB2929" s="6">
        <f>IF(C2929&gt;C$3054,C$3054,IF(C2929&lt;C$3053,C$3053,C2929))</f>
        <v>2.1800000000000002</v>
      </c>
      <c r="BC2929" s="6">
        <f>IF(BB2929&gt;0,(D2929/15)-BB2929,0)</f>
        <v>-6.2000000000000277E-2</v>
      </c>
      <c r="BD2929" s="6">
        <f>BC2929/BC$3049</f>
        <v>-1.1939915265117526E-2</v>
      </c>
      <c r="BE2929" s="15">
        <f>IF(AU2929&gt;AU$3054,AU$3054,IF(AU2929&lt;AU$3053,AU$3053,AU2929))</f>
        <v>-0.39</v>
      </c>
      <c r="BF2929" s="15">
        <f>IF(I2929&gt;I$3054,I$3054,IF(I2929&lt;I$3053,I$3053,I2929))</f>
        <v>14.59</v>
      </c>
      <c r="BG2929" s="6">
        <f>IF(BE2929&gt;0, BF2929/BE2929,0)</f>
        <v>0</v>
      </c>
      <c r="BH2929" s="26">
        <f>BG2929/BG$3049</f>
        <v>0</v>
      </c>
      <c r="BI2929" s="26">
        <f>IF(AV2929&gt;AV$3054,AV$3054,IF(AV2929&lt;AV$3053,AV$3053,AV2929))</f>
        <v>2.84</v>
      </c>
      <c r="BJ2929" s="6">
        <f>IF(BI2929&gt;0, BF2929/BI2929,0)</f>
        <v>5.137323943661972</v>
      </c>
      <c r="BK2929" s="26">
        <f>BJ2929/BJ$3049</f>
        <v>8.6632781512006266E-3</v>
      </c>
      <c r="BL2929" s="6">
        <f>IF(_xlfn.NUMBERVALUE(AL2929),IF(ABS(AL2929)&lt;1,1-ABS(AL2929),0),0)</f>
        <v>0</v>
      </c>
      <c r="BM2929" s="6">
        <f>IF(F2929&gt;F$3054,F$3054,IF(F2929&lt;F$3053,F$3053,F2929))</f>
        <v>2.39</v>
      </c>
      <c r="BN2929" s="6">
        <f>IF(BM2929&gt;0, BM2929/BM$3049, BM2929/BM$3050*-1)</f>
        <v>3.0193255318647725E-3</v>
      </c>
      <c r="BO2929" s="6">
        <f>IF(O2929&gt;O$3054,O$3054,IF(O2929&lt;O$3053,O$3053,O2929))</f>
        <v>5.94</v>
      </c>
      <c r="BP2929" s="26">
        <f>BO2929/BO$3049</f>
        <v>5.6011896200221838E-2</v>
      </c>
      <c r="BQ2929" s="26">
        <f>IF(OR(BD2929=0, BH2929=0,BN2929=0,BP2929=0), 0,BD2929+BH2929+BK2929+BL2929+BN2929+BP2929)</f>
        <v>0</v>
      </c>
      <c r="BR2929" s="6">
        <f>IF(D2929&gt;0,C2929/D2929,0)</f>
        <v>6.8618193264085622E-2</v>
      </c>
    </row>
    <row r="2930" spans="1:70" x14ac:dyDescent="0.2">
      <c r="A2930" s="15" t="s">
        <v>5957</v>
      </c>
      <c r="B2930" s="15" t="s">
        <v>5956</v>
      </c>
      <c r="C2930" s="15"/>
      <c r="D2930" s="15"/>
      <c r="E2930" s="15"/>
      <c r="F2930" s="15"/>
      <c r="G2930" s="15"/>
      <c r="H2930" s="21"/>
      <c r="I2930" s="15"/>
      <c r="J2930" s="15"/>
      <c r="K2930" s="15"/>
      <c r="L2930" s="15"/>
      <c r="M2930" s="15"/>
      <c r="N2930" s="15"/>
      <c r="O2930" s="15"/>
      <c r="P2930" s="15"/>
      <c r="Q2930" s="15"/>
      <c r="R2930" s="15"/>
      <c r="S2930" s="15"/>
      <c r="T2930" s="15"/>
      <c r="U2930" s="15"/>
      <c r="V2930" s="15"/>
      <c r="W2930" s="15"/>
      <c r="X2930" s="15"/>
      <c r="Y2930" s="15"/>
      <c r="Z2930" s="15"/>
      <c r="AA2930" s="15"/>
      <c r="AB2930" s="15"/>
      <c r="AC2930" s="15"/>
      <c r="AD2930" s="15"/>
      <c r="AE2930" s="15"/>
      <c r="AF2930" s="15"/>
      <c r="AG2930" s="15"/>
      <c r="AH2930" s="15"/>
      <c r="AI2930" s="15"/>
      <c r="AJ2930" s="15"/>
      <c r="AK2930" s="15"/>
      <c r="AL2930" s="15"/>
      <c r="AM2930" s="15"/>
      <c r="AN2930" s="15"/>
      <c r="AO2930" s="15"/>
      <c r="AP2930" s="15"/>
      <c r="AQ2930" s="15"/>
      <c r="AR2930" s="15"/>
      <c r="AS2930" s="15"/>
      <c r="AT2930" s="15"/>
      <c r="AU2930" s="15"/>
      <c r="AV2930" s="15"/>
      <c r="AW2930" s="15"/>
      <c r="AX2930" s="15"/>
      <c r="AZ2930" s="6">
        <f>IF(D2930&gt;0,H2930/D2930,0)</f>
        <v>0</v>
      </c>
      <c r="BA2930" s="6">
        <f>AZ2930*Q2930</f>
        <v>0</v>
      </c>
      <c r="BB2930" s="6">
        <f>IF(C2930&gt;C$3054,C$3054,IF(C2930&lt;C$3053,C$3053,C2930))</f>
        <v>0</v>
      </c>
      <c r="BC2930" s="6">
        <f>IF(BB2930&gt;0,(D2930/15)-BB2930,0)</f>
        <v>0</v>
      </c>
      <c r="BD2930" s="6">
        <f>BC2930/BC$3049</f>
        <v>0</v>
      </c>
      <c r="BE2930" s="15">
        <f>IF(AU2930&gt;AU$3054,AU$3054,IF(AU2930&lt;AU$3053,AU$3053,AU2930))</f>
        <v>0</v>
      </c>
      <c r="BF2930" s="15">
        <f>IF(I2930&gt;I$3054,I$3054,IF(I2930&lt;I$3053,I$3053,I2930))</f>
        <v>0</v>
      </c>
      <c r="BG2930" s="6">
        <f>IF(BE2930&gt;0, BF2930/BE2930,0)</f>
        <v>0</v>
      </c>
      <c r="BH2930" s="26">
        <f>BG2930/BG$3049</f>
        <v>0</v>
      </c>
      <c r="BI2930" s="26">
        <f>IF(AV2930&gt;AV$3054,AV$3054,IF(AV2930&lt;AV$3053,AV$3053,AV2930))</f>
        <v>0</v>
      </c>
      <c r="BJ2930" s="6">
        <f>IF(BI2930&gt;0, BF2930/BI2930,0)</f>
        <v>0</v>
      </c>
      <c r="BK2930" s="26">
        <f>BJ2930/BJ$3049</f>
        <v>0</v>
      </c>
      <c r="BL2930" s="6">
        <f>IF(_xlfn.NUMBERVALUE(AL2930),IF(ABS(AL2930)&lt;1,1-ABS(AL2930),0),0)</f>
        <v>0</v>
      </c>
      <c r="BM2930" s="6">
        <f>IF(F2930&gt;F$3054,F$3054,IF(F2930&lt;F$3053,F$3053,F2930))</f>
        <v>0</v>
      </c>
      <c r="BN2930" s="6">
        <f>IF(BM2930&gt;0, BM2930/BM$3049, BM2930/BM$3050*-1)</f>
        <v>0</v>
      </c>
      <c r="BO2930" s="6">
        <f>IF(O2930&gt;O$3054,O$3054,IF(O2930&lt;O$3053,O$3053,O2930))</f>
        <v>0</v>
      </c>
      <c r="BP2930" s="26">
        <f>BO2930/BO$3049</f>
        <v>0</v>
      </c>
      <c r="BQ2930" s="26">
        <f>IF(OR(BD2930=0, BH2930=0,BN2930=0,BP2930=0), 0,BD2930+BH2930+BK2930+BL2930+BN2930+BP2930)</f>
        <v>0</v>
      </c>
      <c r="BR2930" s="6">
        <f>IF(D2930&gt;0,C2930/D2930,0)</f>
        <v>0</v>
      </c>
    </row>
    <row r="2931" spans="1:70" x14ac:dyDescent="0.2">
      <c r="A2931" s="15" t="s">
        <v>5924</v>
      </c>
      <c r="B2931" s="15" t="s">
        <v>5925</v>
      </c>
      <c r="C2931" s="15">
        <v>-0.02</v>
      </c>
      <c r="D2931" s="15">
        <v>0.03</v>
      </c>
      <c r="E2931" s="15">
        <v>0.04</v>
      </c>
      <c r="F2931" s="15">
        <v>-25.58</v>
      </c>
      <c r="G2931" s="15"/>
      <c r="H2931" s="21">
        <v>19630000</v>
      </c>
      <c r="I2931" s="15"/>
      <c r="J2931" s="15">
        <v>0</v>
      </c>
      <c r="K2931" s="15"/>
      <c r="L2931" s="15">
        <v>0</v>
      </c>
      <c r="M2931" s="15"/>
      <c r="N2931" s="15">
        <v>0</v>
      </c>
      <c r="O2931" s="15"/>
      <c r="P2931" s="15"/>
      <c r="Q2931" s="15">
        <v>0</v>
      </c>
      <c r="R2931" s="15">
        <v>0.01</v>
      </c>
      <c r="S2931" s="15">
        <v>0.9</v>
      </c>
      <c r="T2931" s="15">
        <v>0</v>
      </c>
      <c r="U2931" s="15">
        <v>0</v>
      </c>
      <c r="V2931" s="15">
        <v>0</v>
      </c>
      <c r="W2931" s="15">
        <v>0</v>
      </c>
      <c r="X2931" s="15"/>
      <c r="Y2931" s="15"/>
      <c r="Z2931" s="15"/>
      <c r="AA2931" s="15"/>
      <c r="AB2931" s="15">
        <v>-177.85</v>
      </c>
      <c r="AC2931" s="15">
        <v>-794.12</v>
      </c>
      <c r="AD2931" s="15">
        <v>-46.6</v>
      </c>
      <c r="AE2931" s="15">
        <v>-794.12</v>
      </c>
      <c r="AF2931" s="15">
        <v>-139.78</v>
      </c>
      <c r="AG2931" s="15">
        <v>-37.74</v>
      </c>
      <c r="AH2931" s="15">
        <v>-139.78</v>
      </c>
      <c r="AI2931" s="15">
        <v>-794.12</v>
      </c>
      <c r="AJ2931" s="15">
        <v>-46.6</v>
      </c>
      <c r="AK2931" s="15">
        <v>-794.12</v>
      </c>
      <c r="AL2931" s="15">
        <v>-0.06</v>
      </c>
      <c r="AM2931" s="15">
        <v>457.62</v>
      </c>
      <c r="AN2931" s="15"/>
      <c r="AO2931" s="16">
        <v>-88063.58</v>
      </c>
      <c r="AP2931" s="16">
        <v>-88083.74</v>
      </c>
      <c r="AQ2931" s="16">
        <v>-88579.02</v>
      </c>
      <c r="AR2931" s="15"/>
      <c r="AS2931" s="15"/>
      <c r="AT2931" s="15"/>
      <c r="AU2931" s="15"/>
      <c r="AV2931" s="15"/>
      <c r="AW2931" s="15">
        <v>3100000</v>
      </c>
      <c r="AX2931" s="16">
        <v>665381</v>
      </c>
      <c r="AZ2931" s="6">
        <f>IF(D2931&gt;0,H2931/D2931,0)</f>
        <v>654333333.33333337</v>
      </c>
      <c r="BA2931" s="6">
        <f>AZ2931*Q2931</f>
        <v>0</v>
      </c>
      <c r="BB2931" s="6">
        <f>IF(C2931&gt;C$3054,C$3054,IF(C2931&lt;C$3053,C$3053,C2931))</f>
        <v>-0.02</v>
      </c>
      <c r="BC2931" s="6">
        <f>IF(BB2931&gt;0,(D2931/15)-BB2931,0)</f>
        <v>0</v>
      </c>
      <c r="BD2931" s="6">
        <f>BC2931/BC$3049</f>
        <v>0</v>
      </c>
      <c r="BE2931" s="15">
        <f>IF(AU2931&gt;AU$3054,AU$3054,IF(AU2931&lt;AU$3053,AU$3053,AU2931))</f>
        <v>0</v>
      </c>
      <c r="BF2931" s="15">
        <f>IF(I2931&gt;I$3054,I$3054,IF(I2931&lt;I$3053,I$3053,I2931))</f>
        <v>0</v>
      </c>
      <c r="BG2931" s="6">
        <f>IF(BE2931&gt;0, BF2931/BE2931,0)</f>
        <v>0</v>
      </c>
      <c r="BH2931" s="26">
        <f>BG2931/BG$3049</f>
        <v>0</v>
      </c>
      <c r="BI2931" s="26">
        <f>IF(AV2931&gt;AV$3054,AV$3054,IF(AV2931&lt;AV$3053,AV$3053,AV2931))</f>
        <v>0</v>
      </c>
      <c r="BJ2931" s="6">
        <f>IF(BI2931&gt;0, BF2931/BI2931,0)</f>
        <v>0</v>
      </c>
      <c r="BK2931" s="26">
        <f>BJ2931/BJ$3049</f>
        <v>0</v>
      </c>
      <c r="BL2931" s="6">
        <f>IF(_xlfn.NUMBERVALUE(AL2931),IF(ABS(AL2931)&lt;1,1-ABS(AL2931),0),0)</f>
        <v>0.94</v>
      </c>
      <c r="BM2931" s="6">
        <f>IF(F2931&gt;F$3054,F$3054,IF(F2931&lt;F$3053,F$3053,F2931))</f>
        <v>-25.58</v>
      </c>
      <c r="BN2931" s="6">
        <f>IF(BM2931&gt;0, BM2931/BM$3049, BM2931/BM$3050*-1)</f>
        <v>-0.25718881962598028</v>
      </c>
      <c r="BO2931" s="6">
        <f>IF(O2931&gt;O$3054,O$3054,IF(O2931&lt;O$3053,O$3053,O2931))</f>
        <v>0</v>
      </c>
      <c r="BP2931" s="26">
        <f>BO2931/BO$3049</f>
        <v>0</v>
      </c>
      <c r="BQ2931" s="26">
        <f>IF(OR(BD2931=0, BH2931=0,BN2931=0,BP2931=0), 0,BD2931+BH2931+BK2931+BL2931+BN2931+BP2931)</f>
        <v>0</v>
      </c>
      <c r="BR2931" s="6">
        <f>IF(D2931&gt;0,C2931/D2931,0)</f>
        <v>-0.66666666666666674</v>
      </c>
    </row>
    <row r="2932" spans="1:70" x14ac:dyDescent="0.2">
      <c r="A2932" s="15" t="s">
        <v>5900</v>
      </c>
      <c r="B2932" s="15" t="s">
        <v>5901</v>
      </c>
      <c r="C2932" s="15">
        <v>0.44</v>
      </c>
      <c r="D2932" s="15">
        <v>7.09</v>
      </c>
      <c r="E2932" s="15">
        <v>7.15</v>
      </c>
      <c r="F2932" s="15">
        <v>-17.11</v>
      </c>
      <c r="G2932" s="15">
        <v>1.83</v>
      </c>
      <c r="H2932" s="21">
        <v>546490000</v>
      </c>
      <c r="I2932" s="15">
        <v>16.170000000000002</v>
      </c>
      <c r="J2932" s="15">
        <v>0</v>
      </c>
      <c r="K2932" s="15"/>
      <c r="L2932" s="15">
        <v>0</v>
      </c>
      <c r="M2932" s="15"/>
      <c r="N2932" s="15">
        <v>0</v>
      </c>
      <c r="O2932" s="15"/>
      <c r="P2932" s="15"/>
      <c r="Q2932" s="15">
        <v>3.88</v>
      </c>
      <c r="R2932" s="15">
        <v>0.43</v>
      </c>
      <c r="S2932" s="15">
        <v>1.66</v>
      </c>
      <c r="T2932" s="15">
        <v>17.559999999999999</v>
      </c>
      <c r="U2932" s="15">
        <v>0.06</v>
      </c>
      <c r="V2932" s="15">
        <v>43.24</v>
      </c>
      <c r="W2932" s="15">
        <v>3.29</v>
      </c>
      <c r="X2932" s="15">
        <v>41.94</v>
      </c>
      <c r="Y2932" s="15">
        <v>0.08</v>
      </c>
      <c r="Z2932" s="15">
        <v>103.28</v>
      </c>
      <c r="AA2932" s="15">
        <v>4.1500000000000004</v>
      </c>
      <c r="AB2932" s="15"/>
      <c r="AC2932" s="15">
        <v>7.15</v>
      </c>
      <c r="AD2932" s="15"/>
      <c r="AE2932" s="15">
        <v>1.53</v>
      </c>
      <c r="AF2932" s="15">
        <v>5.04</v>
      </c>
      <c r="AG2932" s="15"/>
      <c r="AH2932" s="15">
        <v>0.93</v>
      </c>
      <c r="AI2932" s="15">
        <v>8.5399999999999991</v>
      </c>
      <c r="AJ2932" s="15"/>
      <c r="AK2932" s="15">
        <v>1.88</v>
      </c>
      <c r="AL2932" s="15">
        <v>0.57999999999999996</v>
      </c>
      <c r="AM2932" s="15">
        <v>38.979999999999997</v>
      </c>
      <c r="AN2932" s="15">
        <v>24.73</v>
      </c>
      <c r="AO2932" s="15">
        <v>2.88</v>
      </c>
      <c r="AP2932" s="15">
        <v>0.35</v>
      </c>
      <c r="AQ2932" s="15">
        <v>3.95</v>
      </c>
      <c r="AR2932" s="15"/>
      <c r="AS2932" s="15"/>
      <c r="AT2932" s="15"/>
      <c r="AU2932" s="15"/>
      <c r="AV2932" s="15"/>
      <c r="AW2932" s="15">
        <v>11</v>
      </c>
      <c r="AX2932" s="15">
        <v>171</v>
      </c>
      <c r="AZ2932" s="6">
        <f>IF(D2932&gt;0,H2932/D2932,0)</f>
        <v>77078984.485190406</v>
      </c>
      <c r="BA2932" s="6">
        <f>AZ2932*Q2932</f>
        <v>299066459.80253875</v>
      </c>
      <c r="BB2932" s="6">
        <f>IF(C2932&gt;C$3054,C$3054,IF(C2932&lt;C$3053,C$3053,C2932))</f>
        <v>0.44</v>
      </c>
      <c r="BC2932" s="6">
        <f>IF(BB2932&gt;0,(D2932/15)-BB2932,0)</f>
        <v>3.2666666666666677E-2</v>
      </c>
      <c r="BD2932" s="6">
        <f>BC2932/BC$3049</f>
        <v>6.2909230966747996E-3</v>
      </c>
      <c r="BE2932" s="15">
        <f>IF(AU2932&gt;AU$3054,AU$3054,IF(AU2932&lt;AU$3053,AU$3053,AU2932))</f>
        <v>0</v>
      </c>
      <c r="BF2932" s="15">
        <f>IF(I2932&gt;I$3054,I$3054,IF(I2932&lt;I$3053,I$3053,I2932))</f>
        <v>16.170000000000002</v>
      </c>
      <c r="BG2932" s="6">
        <f>IF(BE2932&gt;0, BF2932/BE2932,0)</f>
        <v>0</v>
      </c>
      <c r="BH2932" s="26">
        <f>BG2932/BG$3049</f>
        <v>0</v>
      </c>
      <c r="BI2932" s="26">
        <f>IF(AV2932&gt;AV$3054,AV$3054,IF(AV2932&lt;AV$3053,AV$3053,AV2932))</f>
        <v>0</v>
      </c>
      <c r="BJ2932" s="6">
        <f>IF(BI2932&gt;0, BF2932/BI2932,0)</f>
        <v>0</v>
      </c>
      <c r="BK2932" s="26">
        <f>BJ2932/BJ$3049</f>
        <v>0</v>
      </c>
      <c r="BL2932" s="6">
        <f>IF(_xlfn.NUMBERVALUE(AL2932),IF(ABS(AL2932)&lt;1,1-ABS(AL2932),0),0)</f>
        <v>0.42000000000000004</v>
      </c>
      <c r="BM2932" s="6">
        <f>IF(F2932&gt;F$3054,F$3054,IF(F2932&lt;F$3053,F$3053,F2932))</f>
        <v>-17.11</v>
      </c>
      <c r="BN2932" s="6">
        <f>IF(BM2932&gt;0, BM2932/BM$3049, BM2932/BM$3050*-1)</f>
        <v>-0.1720289563643676</v>
      </c>
      <c r="BO2932" s="6">
        <f>IF(O2932&gt;O$3054,O$3054,IF(O2932&lt;O$3053,O$3053,O2932))</f>
        <v>0</v>
      </c>
      <c r="BP2932" s="26">
        <f>BO2932/BO$3049</f>
        <v>0</v>
      </c>
      <c r="BQ2932" s="26">
        <f>IF(OR(BD2932=0, BH2932=0,BN2932=0,BP2932=0), 0,BD2932+BH2932+BK2932+BL2932+BN2932+BP2932)</f>
        <v>0</v>
      </c>
      <c r="BR2932" s="6">
        <f>IF(D2932&gt;0,C2932/D2932,0)</f>
        <v>6.2059238363892807E-2</v>
      </c>
    </row>
    <row r="2933" spans="1:70" x14ac:dyDescent="0.2">
      <c r="A2933" s="15" t="s">
        <v>5906</v>
      </c>
      <c r="B2933" s="15" t="s">
        <v>5907</v>
      </c>
      <c r="C2933" s="15">
        <v>-0.17</v>
      </c>
      <c r="D2933" s="15">
        <v>0.04</v>
      </c>
      <c r="E2933" s="15"/>
      <c r="F2933" s="15"/>
      <c r="G2933" s="15"/>
      <c r="H2933" s="21">
        <v>11300000</v>
      </c>
      <c r="I2933" s="15"/>
      <c r="J2933" s="15">
        <v>0</v>
      </c>
      <c r="K2933" s="15"/>
      <c r="L2933" s="15">
        <v>0</v>
      </c>
      <c r="M2933" s="15"/>
      <c r="N2933" s="15">
        <v>0</v>
      </c>
      <c r="O2933" s="15"/>
      <c r="P2933" s="15"/>
      <c r="Q2933" s="15">
        <v>-0.17</v>
      </c>
      <c r="R2933" s="15">
        <v>0</v>
      </c>
      <c r="S2933" s="15">
        <v>0.01</v>
      </c>
      <c r="T2933" s="15">
        <v>17.57</v>
      </c>
      <c r="U2933" s="15">
        <v>17.57</v>
      </c>
      <c r="V2933" s="15">
        <v>124.3</v>
      </c>
      <c r="W2933" s="15">
        <v>124.3</v>
      </c>
      <c r="X2933" s="15"/>
      <c r="Y2933" s="15"/>
      <c r="Z2933" s="15"/>
      <c r="AA2933" s="15"/>
      <c r="AB2933" s="15">
        <v>-0.1</v>
      </c>
      <c r="AC2933" s="15"/>
      <c r="AD2933" s="15"/>
      <c r="AE2933" s="15"/>
      <c r="AF2933" s="15">
        <v>-48.34</v>
      </c>
      <c r="AG2933" s="15">
        <v>-69.92</v>
      </c>
      <c r="AH2933" s="15">
        <v>-48.34</v>
      </c>
      <c r="AI2933" s="15"/>
      <c r="AJ2933" s="15"/>
      <c r="AK2933" s="15"/>
      <c r="AL2933" s="15"/>
      <c r="AM2933" s="15">
        <v>76.599999999999994</v>
      </c>
      <c r="AN2933" s="15"/>
      <c r="AO2933" s="16">
        <v>-4748.21</v>
      </c>
      <c r="AP2933" s="16">
        <v>-5641.02</v>
      </c>
      <c r="AQ2933" s="16">
        <v>-52863</v>
      </c>
      <c r="AR2933" s="15"/>
      <c r="AS2933" s="15">
        <v>-58.06</v>
      </c>
      <c r="AT2933" s="15">
        <v>-7.36</v>
      </c>
      <c r="AU2933" s="15"/>
      <c r="AV2933" s="15"/>
      <c r="AW2933" s="15">
        <v>0</v>
      </c>
      <c r="AX2933" s="15"/>
      <c r="AZ2933" s="6">
        <f>IF(D2933&gt;0,H2933/D2933,0)</f>
        <v>282500000</v>
      </c>
      <c r="BA2933" s="6">
        <f>AZ2933*Q2933</f>
        <v>-48025000</v>
      </c>
      <c r="BB2933" s="6">
        <f>IF(C2933&gt;C$3054,C$3054,IF(C2933&lt;C$3053,C$3053,C2933))</f>
        <v>-0.17</v>
      </c>
      <c r="BC2933" s="6">
        <f>IF(BB2933&gt;0,(D2933/15)-BB2933,0)</f>
        <v>0</v>
      </c>
      <c r="BD2933" s="6">
        <f>BC2933/BC$3049</f>
        <v>0</v>
      </c>
      <c r="BE2933" s="15">
        <f>IF(AU2933&gt;AU$3054,AU$3054,IF(AU2933&lt;AU$3053,AU$3053,AU2933))</f>
        <v>0</v>
      </c>
      <c r="BF2933" s="15">
        <f>IF(I2933&gt;I$3054,I$3054,IF(I2933&lt;I$3053,I$3053,I2933))</f>
        <v>0</v>
      </c>
      <c r="BG2933" s="6">
        <f>IF(BE2933&gt;0, BF2933/BE2933,0)</f>
        <v>0</v>
      </c>
      <c r="BH2933" s="26">
        <f>BG2933/BG$3049</f>
        <v>0</v>
      </c>
      <c r="BI2933" s="26">
        <f>IF(AV2933&gt;AV$3054,AV$3054,IF(AV2933&lt;AV$3053,AV$3053,AV2933))</f>
        <v>0</v>
      </c>
      <c r="BJ2933" s="6">
        <f>IF(BI2933&gt;0, BF2933/BI2933,0)</f>
        <v>0</v>
      </c>
      <c r="BK2933" s="26">
        <f>BJ2933/BJ$3049</f>
        <v>0</v>
      </c>
      <c r="BL2933" s="6">
        <f>IF(_xlfn.NUMBERVALUE(AL2933),IF(ABS(AL2933)&lt;1,1-ABS(AL2933),0),0)</f>
        <v>0</v>
      </c>
      <c r="BM2933" s="6">
        <f>IF(F2933&gt;F$3054,F$3054,IF(F2933&lt;F$3053,F$3053,F2933))</f>
        <v>0</v>
      </c>
      <c r="BN2933" s="6">
        <f>IF(BM2933&gt;0, BM2933/BM$3049, BM2933/BM$3050*-1)</f>
        <v>0</v>
      </c>
      <c r="BO2933" s="6">
        <f>IF(O2933&gt;O$3054,O$3054,IF(O2933&lt;O$3053,O$3053,O2933))</f>
        <v>0</v>
      </c>
      <c r="BP2933" s="26">
        <f>BO2933/BO$3049</f>
        <v>0</v>
      </c>
      <c r="BQ2933" s="26">
        <f>IF(OR(BD2933=0, BH2933=0,BN2933=0,BP2933=0), 0,BD2933+BH2933+BK2933+BL2933+BN2933+BP2933)</f>
        <v>0</v>
      </c>
      <c r="BR2933" s="6">
        <f>IF(D2933&gt;0,C2933/D2933,0)</f>
        <v>-4.25</v>
      </c>
    </row>
    <row r="2934" spans="1:70" x14ac:dyDescent="0.2">
      <c r="A2934" s="15" t="s">
        <v>5937</v>
      </c>
      <c r="B2934" s="15" t="s">
        <v>5938</v>
      </c>
      <c r="C2934" s="15">
        <v>-0.06</v>
      </c>
      <c r="D2934" s="15">
        <v>0</v>
      </c>
      <c r="E2934" s="15"/>
      <c r="F2934" s="15"/>
      <c r="G2934" s="15">
        <v>1.57</v>
      </c>
      <c r="H2934" s="21"/>
      <c r="I2934" s="15"/>
      <c r="J2934" s="15">
        <v>0</v>
      </c>
      <c r="K2934" s="15"/>
      <c r="L2934" s="15">
        <v>0</v>
      </c>
      <c r="M2934" s="15"/>
      <c r="N2934" s="15">
        <v>0</v>
      </c>
      <c r="O2934" s="15"/>
      <c r="P2934" s="15"/>
      <c r="Q2934" s="15">
        <v>0.25</v>
      </c>
      <c r="R2934" s="15">
        <v>0.05</v>
      </c>
      <c r="S2934" s="15">
        <v>2.02</v>
      </c>
      <c r="T2934" s="15">
        <v>0.17</v>
      </c>
      <c r="U2934" s="15">
        <v>0.15</v>
      </c>
      <c r="V2934" s="15">
        <v>0.57999999999999996</v>
      </c>
      <c r="W2934" s="15">
        <v>0.44</v>
      </c>
      <c r="X2934" s="15">
        <v>0.22</v>
      </c>
      <c r="Y2934" s="15">
        <v>0.18</v>
      </c>
      <c r="Z2934" s="15">
        <v>0.74</v>
      </c>
      <c r="AA2934" s="15">
        <v>0.52</v>
      </c>
      <c r="AB2934" s="15">
        <v>-12.66</v>
      </c>
      <c r="AC2934" s="15">
        <v>-18.510000000000002</v>
      </c>
      <c r="AD2934" s="15">
        <v>-10.79</v>
      </c>
      <c r="AE2934" s="15">
        <v>-18.7</v>
      </c>
      <c r="AF2934" s="15">
        <v>-17.260000000000002</v>
      </c>
      <c r="AG2934" s="15">
        <v>-9.94</v>
      </c>
      <c r="AH2934" s="15">
        <v>-17.3</v>
      </c>
      <c r="AI2934" s="15">
        <v>-21.06</v>
      </c>
      <c r="AJ2934" s="15">
        <v>-11.83</v>
      </c>
      <c r="AK2934" s="15">
        <v>-21.67</v>
      </c>
      <c r="AL2934" s="15"/>
      <c r="AM2934" s="15">
        <v>32.86</v>
      </c>
      <c r="AN2934" s="15">
        <v>37.54</v>
      </c>
      <c r="AO2934" s="15">
        <v>-50.18</v>
      </c>
      <c r="AP2934" s="15">
        <v>-234.79</v>
      </c>
      <c r="AQ2934" s="15">
        <v>-246.62</v>
      </c>
      <c r="AR2934" s="15"/>
      <c r="AS2934" s="15">
        <v>46.99</v>
      </c>
      <c r="AT2934" s="15"/>
      <c r="AU2934" s="15"/>
      <c r="AV2934" s="15"/>
      <c r="AW2934" s="15">
        <v>0</v>
      </c>
      <c r="AX2934" s="16">
        <v>27434</v>
      </c>
      <c r="AZ2934" s="6">
        <f>IF(D2934&gt;0,H2934/D2934,0)</f>
        <v>0</v>
      </c>
      <c r="BA2934" s="6">
        <f>AZ2934*Q2934</f>
        <v>0</v>
      </c>
      <c r="BB2934" s="6">
        <f>IF(C2934&gt;C$3054,C$3054,IF(C2934&lt;C$3053,C$3053,C2934))</f>
        <v>-0.06</v>
      </c>
      <c r="BC2934" s="6">
        <f>IF(BB2934&gt;0,(D2934/15)-BB2934,0)</f>
        <v>0</v>
      </c>
      <c r="BD2934" s="6">
        <f>BC2934/BC$3049</f>
        <v>0</v>
      </c>
      <c r="BE2934" s="15">
        <f>IF(AU2934&gt;AU$3054,AU$3054,IF(AU2934&lt;AU$3053,AU$3053,AU2934))</f>
        <v>0</v>
      </c>
      <c r="BF2934" s="15">
        <f>IF(I2934&gt;I$3054,I$3054,IF(I2934&lt;I$3053,I$3053,I2934))</f>
        <v>0</v>
      </c>
      <c r="BG2934" s="6">
        <f>IF(BE2934&gt;0, BF2934/BE2934,0)</f>
        <v>0</v>
      </c>
      <c r="BH2934" s="26">
        <f>BG2934/BG$3049</f>
        <v>0</v>
      </c>
      <c r="BI2934" s="26">
        <f>IF(AV2934&gt;AV$3054,AV$3054,IF(AV2934&lt;AV$3053,AV$3053,AV2934))</f>
        <v>0</v>
      </c>
      <c r="BJ2934" s="6">
        <f>IF(BI2934&gt;0, BF2934/BI2934,0)</f>
        <v>0</v>
      </c>
      <c r="BK2934" s="26">
        <f>BJ2934/BJ$3049</f>
        <v>0</v>
      </c>
      <c r="BL2934" s="6">
        <f>IF(_xlfn.NUMBERVALUE(AL2934),IF(ABS(AL2934)&lt;1,1-ABS(AL2934),0),0)</f>
        <v>0</v>
      </c>
      <c r="BM2934" s="6">
        <f>IF(F2934&gt;F$3054,F$3054,IF(F2934&lt;F$3053,F$3053,F2934))</f>
        <v>0</v>
      </c>
      <c r="BN2934" s="6">
        <f>IF(BM2934&gt;0, BM2934/BM$3049, BM2934/BM$3050*-1)</f>
        <v>0</v>
      </c>
      <c r="BO2934" s="6">
        <f>IF(O2934&gt;O$3054,O$3054,IF(O2934&lt;O$3053,O$3053,O2934))</f>
        <v>0</v>
      </c>
      <c r="BP2934" s="26">
        <f>BO2934/BO$3049</f>
        <v>0</v>
      </c>
      <c r="BQ2934" s="26">
        <f>IF(OR(BD2934=0, BH2934=0,BN2934=0,BP2934=0), 0,BD2934+BH2934+BK2934+BL2934+BN2934+BP2934)</f>
        <v>0</v>
      </c>
      <c r="BR2934" s="6">
        <f>IF(D2934&gt;0,C2934/D2934,0)</f>
        <v>0</v>
      </c>
    </row>
    <row r="2935" spans="1:70" x14ac:dyDescent="0.2">
      <c r="A2935" s="15" t="s">
        <v>5869</v>
      </c>
      <c r="B2935" s="15" t="s">
        <v>5870</v>
      </c>
      <c r="C2935" s="15"/>
      <c r="D2935" s="15">
        <v>0.4</v>
      </c>
      <c r="E2935" s="15"/>
      <c r="F2935" s="15"/>
      <c r="G2935" s="15"/>
      <c r="H2935" s="21"/>
      <c r="I2935" s="15"/>
      <c r="J2935" s="15"/>
      <c r="K2935" s="15"/>
      <c r="L2935" s="15"/>
      <c r="M2935" s="15"/>
      <c r="N2935" s="15"/>
      <c r="O2935" s="15"/>
      <c r="P2935" s="15"/>
      <c r="Q2935" s="15"/>
      <c r="R2935" s="15"/>
      <c r="S2935" s="15"/>
      <c r="T2935" s="15"/>
      <c r="U2935" s="15"/>
      <c r="V2935" s="15"/>
      <c r="W2935" s="15"/>
      <c r="X2935" s="15"/>
      <c r="Y2935" s="15"/>
      <c r="Z2935" s="15"/>
      <c r="AA2935" s="15"/>
      <c r="AB2935" s="15"/>
      <c r="AC2935" s="15"/>
      <c r="AD2935" s="15"/>
      <c r="AE2935" s="15"/>
      <c r="AF2935" s="15"/>
      <c r="AG2935" s="15"/>
      <c r="AH2935" s="15"/>
      <c r="AI2935" s="15"/>
      <c r="AJ2935" s="15"/>
      <c r="AK2935" s="15"/>
      <c r="AL2935" s="15"/>
      <c r="AM2935" s="15"/>
      <c r="AN2935" s="15"/>
      <c r="AO2935" s="15"/>
      <c r="AP2935" s="15"/>
      <c r="AQ2935" s="15"/>
      <c r="AR2935" s="15"/>
      <c r="AS2935" s="15"/>
      <c r="AT2935" s="15"/>
      <c r="AU2935" s="15"/>
      <c r="AV2935" s="15"/>
      <c r="AW2935" s="15">
        <v>0</v>
      </c>
      <c r="AX2935" s="15"/>
      <c r="AZ2935" s="6">
        <f>IF(D2935&gt;0,H2935/D2935,0)</f>
        <v>0</v>
      </c>
      <c r="BA2935" s="6">
        <f>AZ2935*Q2935</f>
        <v>0</v>
      </c>
      <c r="BB2935" s="6">
        <f>IF(C2935&gt;C$3054,C$3054,IF(C2935&lt;C$3053,C$3053,C2935))</f>
        <v>0</v>
      </c>
      <c r="BC2935" s="6">
        <f>IF(BB2935&gt;0,(D2935/15)-BB2935,0)</f>
        <v>0</v>
      </c>
      <c r="BD2935" s="6">
        <f>BC2935/BC$3049</f>
        <v>0</v>
      </c>
      <c r="BE2935" s="15">
        <f>IF(AU2935&gt;AU$3054,AU$3054,IF(AU2935&lt;AU$3053,AU$3053,AU2935))</f>
        <v>0</v>
      </c>
      <c r="BF2935" s="15">
        <f>IF(I2935&gt;I$3054,I$3054,IF(I2935&lt;I$3053,I$3053,I2935))</f>
        <v>0</v>
      </c>
      <c r="BG2935" s="6">
        <f>IF(BE2935&gt;0, BF2935/BE2935,0)</f>
        <v>0</v>
      </c>
      <c r="BH2935" s="26">
        <f>BG2935/BG$3049</f>
        <v>0</v>
      </c>
      <c r="BI2935" s="26">
        <f>IF(AV2935&gt;AV$3054,AV$3054,IF(AV2935&lt;AV$3053,AV$3053,AV2935))</f>
        <v>0</v>
      </c>
      <c r="BJ2935" s="6">
        <f>IF(BI2935&gt;0, BF2935/BI2935,0)</f>
        <v>0</v>
      </c>
      <c r="BK2935" s="26">
        <f>BJ2935/BJ$3049</f>
        <v>0</v>
      </c>
      <c r="BL2935" s="6">
        <f>IF(_xlfn.NUMBERVALUE(AL2935),IF(ABS(AL2935)&lt;1,1-ABS(AL2935),0),0)</f>
        <v>0</v>
      </c>
      <c r="BM2935" s="6">
        <f>IF(F2935&gt;F$3054,F$3054,IF(F2935&lt;F$3053,F$3053,F2935))</f>
        <v>0</v>
      </c>
      <c r="BN2935" s="6">
        <f>IF(BM2935&gt;0, BM2935/BM$3049, BM2935/BM$3050*-1)</f>
        <v>0</v>
      </c>
      <c r="BO2935" s="6">
        <f>IF(O2935&gt;O$3054,O$3054,IF(O2935&lt;O$3053,O$3053,O2935))</f>
        <v>0</v>
      </c>
      <c r="BP2935" s="26">
        <f>BO2935/BO$3049</f>
        <v>0</v>
      </c>
      <c r="BQ2935" s="26">
        <f>IF(OR(BD2935=0, BH2935=0,BN2935=0,BP2935=0), 0,BD2935+BH2935+BK2935+BL2935+BN2935+BP2935)</f>
        <v>0</v>
      </c>
      <c r="BR2935" s="6">
        <f>IF(D2935&gt;0,C2935/D2935,0)</f>
        <v>0</v>
      </c>
    </row>
    <row r="2936" spans="1:70" x14ac:dyDescent="0.2">
      <c r="A2936" s="15" t="s">
        <v>5962</v>
      </c>
      <c r="B2936" s="15" t="s">
        <v>5963</v>
      </c>
      <c r="C2936" s="15">
        <v>0</v>
      </c>
      <c r="D2936" s="15">
        <v>0.01</v>
      </c>
      <c r="E2936" s="15">
        <v>0.01</v>
      </c>
      <c r="F2936" s="15">
        <v>7.14</v>
      </c>
      <c r="G2936" s="15">
        <v>3.59</v>
      </c>
      <c r="H2936" s="21">
        <v>16010000</v>
      </c>
      <c r="I2936" s="15"/>
      <c r="J2936" s="15">
        <v>0</v>
      </c>
      <c r="K2936" s="15"/>
      <c r="L2936" s="15">
        <v>0</v>
      </c>
      <c r="M2936" s="15"/>
      <c r="N2936" s="15">
        <v>0</v>
      </c>
      <c r="O2936" s="15"/>
      <c r="P2936" s="15"/>
      <c r="Q2936" s="15">
        <v>0</v>
      </c>
      <c r="R2936" s="15">
        <v>0</v>
      </c>
      <c r="S2936" s="15">
        <v>7.81</v>
      </c>
      <c r="T2936" s="15">
        <v>0</v>
      </c>
      <c r="U2936" s="15">
        <v>0</v>
      </c>
      <c r="V2936" s="15">
        <v>0</v>
      </c>
      <c r="W2936" s="15">
        <v>0</v>
      </c>
      <c r="X2936" s="15">
        <v>0</v>
      </c>
      <c r="Y2936" s="15">
        <v>0</v>
      </c>
      <c r="Z2936" s="15">
        <v>0</v>
      </c>
      <c r="AA2936" s="15">
        <v>0</v>
      </c>
      <c r="AB2936" s="15">
        <v>-27.28</v>
      </c>
      <c r="AC2936" s="15">
        <v>-154.47999999999999</v>
      </c>
      <c r="AD2936" s="15">
        <v>-115.22</v>
      </c>
      <c r="AE2936" s="15">
        <v>-154.47999999999999</v>
      </c>
      <c r="AF2936" s="15">
        <v>-126.52</v>
      </c>
      <c r="AG2936" s="15">
        <v>-99.15</v>
      </c>
      <c r="AH2936" s="15">
        <v>-126.52</v>
      </c>
      <c r="AI2936" s="15">
        <v>-154.47999999999999</v>
      </c>
      <c r="AJ2936" s="15">
        <v>-115.22</v>
      </c>
      <c r="AK2936" s="15">
        <v>-154.47999999999999</v>
      </c>
      <c r="AL2936" s="15">
        <v>0.68</v>
      </c>
      <c r="AM2936" s="16">
        <v>1211.2</v>
      </c>
      <c r="AN2936" s="15"/>
      <c r="AO2936" s="16">
        <v>-4346.96</v>
      </c>
      <c r="AP2936" s="16">
        <v>-4346.96</v>
      </c>
      <c r="AQ2936" s="16">
        <v>-4287.6099999999997</v>
      </c>
      <c r="AR2936" s="15"/>
      <c r="AS2936" s="15">
        <v>-14.54</v>
      </c>
      <c r="AT2936" s="15"/>
      <c r="AU2936" s="15"/>
      <c r="AV2936" s="15"/>
      <c r="AW2936" s="15">
        <v>1000000</v>
      </c>
      <c r="AX2936" s="15">
        <v>4030000</v>
      </c>
      <c r="AZ2936" s="6">
        <f>IF(D2936&gt;0,H2936/D2936,0)</f>
        <v>1601000000</v>
      </c>
      <c r="BA2936" s="6">
        <f>AZ2936*Q2936</f>
        <v>0</v>
      </c>
      <c r="BB2936" s="6">
        <f>IF(C2936&gt;C$3054,C$3054,IF(C2936&lt;C$3053,C$3053,C2936))</f>
        <v>0</v>
      </c>
      <c r="BC2936" s="6">
        <f>IF(BB2936&gt;0,(D2936/15)-BB2936,0)</f>
        <v>0</v>
      </c>
      <c r="BD2936" s="6">
        <f>BC2936/BC$3049</f>
        <v>0</v>
      </c>
      <c r="BE2936" s="15">
        <f>IF(AU2936&gt;AU$3054,AU$3054,IF(AU2936&lt;AU$3053,AU$3053,AU2936))</f>
        <v>0</v>
      </c>
      <c r="BF2936" s="15">
        <f>IF(I2936&gt;I$3054,I$3054,IF(I2936&lt;I$3053,I$3053,I2936))</f>
        <v>0</v>
      </c>
      <c r="BG2936" s="6">
        <f>IF(BE2936&gt;0, BF2936/BE2936,0)</f>
        <v>0</v>
      </c>
      <c r="BH2936" s="26">
        <f>BG2936/BG$3049</f>
        <v>0</v>
      </c>
      <c r="BI2936" s="26">
        <f>IF(AV2936&gt;AV$3054,AV$3054,IF(AV2936&lt;AV$3053,AV$3053,AV2936))</f>
        <v>0</v>
      </c>
      <c r="BJ2936" s="6">
        <f>IF(BI2936&gt;0, BF2936/BI2936,0)</f>
        <v>0</v>
      </c>
      <c r="BK2936" s="26">
        <f>BJ2936/BJ$3049</f>
        <v>0</v>
      </c>
      <c r="BL2936" s="6">
        <f>IF(_xlfn.NUMBERVALUE(AL2936),IF(ABS(AL2936)&lt;1,1-ABS(AL2936),0),0)</f>
        <v>0.31999999999999995</v>
      </c>
      <c r="BM2936" s="6">
        <f>IF(F2936&gt;F$3054,F$3054,IF(F2936&lt;F$3053,F$3053,F2936))</f>
        <v>7.14</v>
      </c>
      <c r="BN2936" s="6">
        <f>IF(BM2936&gt;0, BM2936/BM$3049, BM2936/BM$3050*-1)</f>
        <v>9.0200771119307421E-3</v>
      </c>
      <c r="BO2936" s="6">
        <f>IF(O2936&gt;O$3054,O$3054,IF(O2936&lt;O$3053,O$3053,O2936))</f>
        <v>0</v>
      </c>
      <c r="BP2936" s="26">
        <f>BO2936/BO$3049</f>
        <v>0</v>
      </c>
      <c r="BQ2936" s="26">
        <f>IF(OR(BD2936=0, BH2936=0,BN2936=0,BP2936=0), 0,BD2936+BH2936+BK2936+BL2936+BN2936+BP2936)</f>
        <v>0</v>
      </c>
      <c r="BR2936" s="6">
        <f>IF(D2936&gt;0,C2936/D2936,0)</f>
        <v>0</v>
      </c>
    </row>
    <row r="2937" spans="1:70" x14ac:dyDescent="0.2">
      <c r="A2937" s="15" t="s">
        <v>5859</v>
      </c>
      <c r="B2937" s="15" t="s">
        <v>5860</v>
      </c>
      <c r="C2937" s="15">
        <v>0</v>
      </c>
      <c r="D2937" s="15">
        <v>0.09</v>
      </c>
      <c r="E2937" s="15">
        <v>0.05</v>
      </c>
      <c r="F2937" s="15">
        <v>464.29</v>
      </c>
      <c r="G2937" s="15">
        <v>16.91</v>
      </c>
      <c r="H2937" s="21">
        <v>33810000</v>
      </c>
      <c r="I2937" s="15"/>
      <c r="J2937" s="15">
        <v>0</v>
      </c>
      <c r="K2937" s="15"/>
      <c r="L2937" s="15">
        <v>0</v>
      </c>
      <c r="M2937" s="15"/>
      <c r="N2937" s="15">
        <v>0</v>
      </c>
      <c r="O2937" s="15"/>
      <c r="P2937" s="15"/>
      <c r="Q2937" s="15">
        <v>0</v>
      </c>
      <c r="R2937" s="15">
        <v>0</v>
      </c>
      <c r="S2937" s="15">
        <v>29.52</v>
      </c>
      <c r="T2937" s="15">
        <v>0</v>
      </c>
      <c r="U2937" s="15">
        <v>0</v>
      </c>
      <c r="V2937" s="15">
        <v>0</v>
      </c>
      <c r="W2937" s="15">
        <v>0</v>
      </c>
      <c r="X2937" s="15">
        <v>0</v>
      </c>
      <c r="Y2937" s="15">
        <v>0</v>
      </c>
      <c r="Z2937" s="15">
        <v>0</v>
      </c>
      <c r="AA2937" s="15">
        <v>0</v>
      </c>
      <c r="AB2937" s="15"/>
      <c r="AC2937" s="15">
        <v>-18.28</v>
      </c>
      <c r="AD2937" s="15">
        <v>-33.99</v>
      </c>
      <c r="AE2937" s="15">
        <v>-18.28</v>
      </c>
      <c r="AF2937" s="15">
        <v>-17.77</v>
      </c>
      <c r="AG2937" s="15">
        <v>-32.74</v>
      </c>
      <c r="AH2937" s="15">
        <v>-17.77</v>
      </c>
      <c r="AI2937" s="15">
        <v>-18.28</v>
      </c>
      <c r="AJ2937" s="15">
        <v>-33.99</v>
      </c>
      <c r="AK2937" s="15">
        <v>-18.28</v>
      </c>
      <c r="AL2937" s="15">
        <v>0.31</v>
      </c>
      <c r="AM2937" s="15">
        <v>243.07</v>
      </c>
      <c r="AN2937" s="15"/>
      <c r="AO2937" s="15">
        <v>-716.9</v>
      </c>
      <c r="AP2937" s="15">
        <v>-716.9</v>
      </c>
      <c r="AQ2937" s="15">
        <v>-716.92</v>
      </c>
      <c r="AR2937" s="15"/>
      <c r="AS2937" s="15">
        <v>-37.67</v>
      </c>
      <c r="AT2937" s="15">
        <v>-23.53</v>
      </c>
      <c r="AU2937" s="15"/>
      <c r="AV2937" s="15"/>
      <c r="AW2937" s="15">
        <v>1310000</v>
      </c>
      <c r="AX2937" s="16">
        <v>166364</v>
      </c>
      <c r="AZ2937" s="6">
        <f>IF(D2937&gt;0,H2937/D2937,0)</f>
        <v>375666666.66666669</v>
      </c>
      <c r="BA2937" s="6">
        <f>AZ2937*Q2937</f>
        <v>0</v>
      </c>
      <c r="BB2937" s="6">
        <f>IF(C2937&gt;C$3054,C$3054,IF(C2937&lt;C$3053,C$3053,C2937))</f>
        <v>0</v>
      </c>
      <c r="BC2937" s="6">
        <f>IF(BB2937&gt;0,(D2937/15)-BB2937,0)</f>
        <v>0</v>
      </c>
      <c r="BD2937" s="6">
        <f>BC2937/BC$3049</f>
        <v>0</v>
      </c>
      <c r="BE2937" s="15">
        <f>IF(AU2937&gt;AU$3054,AU$3054,IF(AU2937&lt;AU$3053,AU$3053,AU2937))</f>
        <v>0</v>
      </c>
      <c r="BF2937" s="15">
        <f>IF(I2937&gt;I$3054,I$3054,IF(I2937&lt;I$3053,I$3053,I2937))</f>
        <v>0</v>
      </c>
      <c r="BG2937" s="6">
        <f>IF(BE2937&gt;0, BF2937/BE2937,0)</f>
        <v>0</v>
      </c>
      <c r="BH2937" s="26">
        <f>BG2937/BG$3049</f>
        <v>0</v>
      </c>
      <c r="BI2937" s="26">
        <f>IF(AV2937&gt;AV$3054,AV$3054,IF(AV2937&lt;AV$3053,AV$3053,AV2937))</f>
        <v>0</v>
      </c>
      <c r="BJ2937" s="6">
        <f>IF(BI2937&gt;0, BF2937/BI2937,0)</f>
        <v>0</v>
      </c>
      <c r="BK2937" s="26">
        <f>BJ2937/BJ$3049</f>
        <v>0</v>
      </c>
      <c r="BL2937" s="6">
        <f>IF(_xlfn.NUMBERVALUE(AL2937),IF(ABS(AL2937)&lt;1,1-ABS(AL2937),0),0)</f>
        <v>0.69</v>
      </c>
      <c r="BM2937" s="6">
        <f>IF(F2937&gt;F$3054,F$3054,IF(F2937&lt;F$3053,F$3053,F2937))</f>
        <v>464.29</v>
      </c>
      <c r="BN2937" s="6">
        <f>IF(BM2937&gt;0, BM2937/BM$3049, BM2937/BM$3050*-1)</f>
        <v>0.58654504233870097</v>
      </c>
      <c r="BO2937" s="6">
        <f>IF(O2937&gt;O$3054,O$3054,IF(O2937&lt;O$3053,O$3053,O2937))</f>
        <v>0</v>
      </c>
      <c r="BP2937" s="26">
        <f>BO2937/BO$3049</f>
        <v>0</v>
      </c>
      <c r="BQ2937" s="26">
        <f>IF(OR(BD2937=0, BH2937=0,BN2937=0,BP2937=0), 0,BD2937+BH2937+BK2937+BL2937+BN2937+BP2937)</f>
        <v>0</v>
      </c>
      <c r="BR2937" s="6">
        <f>IF(D2937&gt;0,C2937/D2937,0)</f>
        <v>0</v>
      </c>
    </row>
    <row r="2938" spans="1:70" x14ac:dyDescent="0.2">
      <c r="A2938" s="15" t="s">
        <v>5958</v>
      </c>
      <c r="B2938" s="15" t="s">
        <v>5959</v>
      </c>
      <c r="C2938" s="15"/>
      <c r="D2938" s="15">
        <v>102</v>
      </c>
      <c r="E2938" s="15">
        <v>99.35</v>
      </c>
      <c r="F2938" s="15">
        <v>2.76</v>
      </c>
      <c r="G2938" s="15"/>
      <c r="H2938" s="21"/>
      <c r="I2938" s="15"/>
      <c r="J2938" s="15">
        <v>0</v>
      </c>
      <c r="K2938" s="15">
        <v>0.56999999999999995</v>
      </c>
      <c r="L2938" s="15">
        <v>0</v>
      </c>
      <c r="M2938" s="15">
        <v>2.27</v>
      </c>
      <c r="N2938" s="15">
        <v>0</v>
      </c>
      <c r="O2938" s="15">
        <v>2.2599999999999998</v>
      </c>
      <c r="P2938" s="15"/>
      <c r="Q2938" s="15"/>
      <c r="R2938" s="15"/>
      <c r="S2938" s="15">
        <v>1</v>
      </c>
      <c r="T2938" s="15">
        <v>0</v>
      </c>
      <c r="U2938" s="15">
        <v>0</v>
      </c>
      <c r="V2938" s="15">
        <v>100</v>
      </c>
      <c r="W2938" s="15">
        <v>100</v>
      </c>
      <c r="X2938" s="15"/>
      <c r="Y2938" s="15"/>
      <c r="Z2938" s="15"/>
      <c r="AA2938" s="15"/>
      <c r="AB2938" s="15"/>
      <c r="AC2938" s="15"/>
      <c r="AD2938" s="15"/>
      <c r="AE2938" s="15"/>
      <c r="AF2938" s="15">
        <v>0</v>
      </c>
      <c r="AG2938" s="15">
        <v>0</v>
      </c>
      <c r="AH2938" s="15">
        <v>0</v>
      </c>
      <c r="AI2938" s="15"/>
      <c r="AJ2938" s="15"/>
      <c r="AK2938" s="15"/>
      <c r="AL2938" s="15">
        <v>0.13</v>
      </c>
      <c r="AM2938" s="15">
        <v>7.63</v>
      </c>
      <c r="AN2938" s="15">
        <v>0</v>
      </c>
      <c r="AO2938" s="15">
        <v>0</v>
      </c>
      <c r="AP2938" s="15">
        <v>0</v>
      </c>
      <c r="AQ2938" s="15">
        <v>0</v>
      </c>
      <c r="AR2938" s="15"/>
      <c r="AS2938" s="15">
        <v>-10.130000000000001</v>
      </c>
      <c r="AT2938" s="15"/>
      <c r="AU2938" s="15"/>
      <c r="AV2938" s="15"/>
      <c r="AW2938" s="16">
        <v>11375</v>
      </c>
      <c r="AX2938" s="15"/>
      <c r="AZ2938" s="6">
        <f>IF(D2938&gt;0,H2938/D2938,0)</f>
        <v>0</v>
      </c>
      <c r="BA2938" s="6">
        <f>AZ2938*Q2938</f>
        <v>0</v>
      </c>
      <c r="BB2938" s="6">
        <f>IF(C2938&gt;C$3054,C$3054,IF(C2938&lt;C$3053,C$3053,C2938))</f>
        <v>0</v>
      </c>
      <c r="BC2938" s="6">
        <f>IF(BB2938&gt;0,(D2938/15)-BB2938,0)</f>
        <v>0</v>
      </c>
      <c r="BD2938" s="6">
        <f>BC2938/BC$3049</f>
        <v>0</v>
      </c>
      <c r="BE2938" s="15">
        <f>IF(AU2938&gt;AU$3054,AU$3054,IF(AU2938&lt;AU$3053,AU$3053,AU2938))</f>
        <v>0</v>
      </c>
      <c r="BF2938" s="15">
        <f>IF(I2938&gt;I$3054,I$3054,IF(I2938&lt;I$3053,I$3053,I2938))</f>
        <v>0</v>
      </c>
      <c r="BG2938" s="6">
        <f>IF(BE2938&gt;0, BF2938/BE2938,0)</f>
        <v>0</v>
      </c>
      <c r="BH2938" s="26">
        <f>BG2938/BG$3049</f>
        <v>0</v>
      </c>
      <c r="BI2938" s="26">
        <f>IF(AV2938&gt;AV$3054,AV$3054,IF(AV2938&lt;AV$3053,AV$3053,AV2938))</f>
        <v>0</v>
      </c>
      <c r="BJ2938" s="6">
        <f>IF(BI2938&gt;0, BF2938/BI2938,0)</f>
        <v>0</v>
      </c>
      <c r="BK2938" s="26">
        <f>BJ2938/BJ$3049</f>
        <v>0</v>
      </c>
      <c r="BL2938" s="6">
        <f>IF(_xlfn.NUMBERVALUE(AL2938),IF(ABS(AL2938)&lt;1,1-ABS(AL2938),0),0)</f>
        <v>0.87</v>
      </c>
      <c r="BM2938" s="6">
        <f>IF(F2938&gt;F$3054,F$3054,IF(F2938&lt;F$3053,F$3053,F2938))</f>
        <v>2.76</v>
      </c>
      <c r="BN2938" s="6">
        <f>IF(BM2938&gt;0, BM2938/BM$3049, BM2938/BM$3050*-1)</f>
        <v>3.4867524970488583E-3</v>
      </c>
      <c r="BO2938" s="6">
        <f>IF(O2938&gt;O$3054,O$3054,IF(O2938&lt;O$3053,O$3053,O2938))</f>
        <v>2.2599999999999998</v>
      </c>
      <c r="BP2938" s="26">
        <f>BO2938/BO$3049</f>
        <v>2.1310923470118068E-2</v>
      </c>
      <c r="BQ2938" s="26">
        <f>IF(OR(BD2938=0, BH2938=0,BN2938=0,BP2938=0), 0,BD2938+BH2938+BK2938+BL2938+BN2938+BP2938)</f>
        <v>0</v>
      </c>
      <c r="BR2938" s="6">
        <f>IF(D2938&gt;0,C2938/D2938,0)</f>
        <v>0</v>
      </c>
    </row>
    <row r="2939" spans="1:70" x14ac:dyDescent="0.2">
      <c r="A2939" s="15" t="s">
        <v>5947</v>
      </c>
      <c r="B2939" s="15" t="s">
        <v>5948</v>
      </c>
      <c r="C2939" s="15">
        <v>0.74</v>
      </c>
      <c r="D2939" s="15">
        <v>10.84</v>
      </c>
      <c r="E2939" s="15">
        <v>4</v>
      </c>
      <c r="F2939" s="15"/>
      <c r="G2939" s="15"/>
      <c r="H2939" s="21">
        <v>16070000000</v>
      </c>
      <c r="I2939" s="15">
        <v>14.63</v>
      </c>
      <c r="J2939" s="15">
        <v>0.26</v>
      </c>
      <c r="K2939" s="15"/>
      <c r="L2939" s="15">
        <v>0.51</v>
      </c>
      <c r="M2939" s="15"/>
      <c r="N2939" s="15">
        <v>0.51</v>
      </c>
      <c r="O2939" s="15"/>
      <c r="P2939" s="16">
        <v>1101.4000000000001</v>
      </c>
      <c r="Q2939" s="15">
        <v>7.29</v>
      </c>
      <c r="R2939" s="15">
        <v>0.56000000000000005</v>
      </c>
      <c r="S2939" s="15">
        <v>0.99</v>
      </c>
      <c r="T2939" s="15">
        <v>39.880000000000003</v>
      </c>
      <c r="U2939" s="15">
        <v>39.880000000000003</v>
      </c>
      <c r="V2939" s="15">
        <v>40.33</v>
      </c>
      <c r="W2939" s="15">
        <v>40.33</v>
      </c>
      <c r="X2939" s="15">
        <v>92.11</v>
      </c>
      <c r="Y2939" s="15">
        <v>92.11</v>
      </c>
      <c r="Z2939" s="15">
        <v>93.17</v>
      </c>
      <c r="AA2939" s="15">
        <v>93.17</v>
      </c>
      <c r="AB2939" s="15"/>
      <c r="AC2939" s="15">
        <v>5.09</v>
      </c>
      <c r="AD2939" s="15">
        <v>3.03</v>
      </c>
      <c r="AE2939" s="15">
        <v>5.09</v>
      </c>
      <c r="AF2939" s="15">
        <v>4.72</v>
      </c>
      <c r="AG2939" s="15">
        <v>2.77</v>
      </c>
      <c r="AH2939" s="15">
        <v>4.72</v>
      </c>
      <c r="AI2939" s="15">
        <v>10.53</v>
      </c>
      <c r="AJ2939" s="15">
        <v>5.94</v>
      </c>
      <c r="AK2939" s="15">
        <v>10.53</v>
      </c>
      <c r="AL2939" s="15"/>
      <c r="AM2939" s="16">
        <v>1901.92</v>
      </c>
      <c r="AN2939" s="15">
        <v>56.93</v>
      </c>
      <c r="AO2939" s="15">
        <v>48.22</v>
      </c>
      <c r="AP2939" s="15">
        <v>98.36</v>
      </c>
      <c r="AQ2939" s="15">
        <v>67.98</v>
      </c>
      <c r="AR2939" s="15"/>
      <c r="AS2939" s="15">
        <v>-11.33</v>
      </c>
      <c r="AT2939" s="15"/>
      <c r="AU2939" s="15"/>
      <c r="AV2939" s="15"/>
      <c r="AW2939" s="15">
        <v>0</v>
      </c>
      <c r="AX2939" s="15"/>
      <c r="AZ2939" s="6">
        <f>IF(D2939&gt;0,H2939/D2939,0)</f>
        <v>1482472324.7232473</v>
      </c>
      <c r="BA2939" s="6">
        <f>AZ2939*Q2939</f>
        <v>10807223247.232473</v>
      </c>
      <c r="BB2939" s="6">
        <f>IF(C2939&gt;C$3054,C$3054,IF(C2939&lt;C$3053,C$3053,C2939))</f>
        <v>0.74</v>
      </c>
      <c r="BC2939" s="6">
        <f>IF(BB2939&gt;0,(D2939/15)-BB2939,0)</f>
        <v>-1.7333333333333312E-2</v>
      </c>
      <c r="BD2939" s="6">
        <f>BC2939/BC$3049</f>
        <v>-3.3380408268070313E-3</v>
      </c>
      <c r="BE2939" s="15">
        <f>IF(AU2939&gt;AU$3054,AU$3054,IF(AU2939&lt;AU$3053,AU$3053,AU2939))</f>
        <v>0</v>
      </c>
      <c r="BF2939" s="15">
        <f>IF(I2939&gt;I$3054,I$3054,IF(I2939&lt;I$3053,I$3053,I2939))</f>
        <v>14.63</v>
      </c>
      <c r="BG2939" s="6">
        <f>IF(BE2939&gt;0, BF2939/BE2939,0)</f>
        <v>0</v>
      </c>
      <c r="BH2939" s="26">
        <f>BG2939/BG$3049</f>
        <v>0</v>
      </c>
      <c r="BI2939" s="26">
        <f>IF(AV2939&gt;AV$3054,AV$3054,IF(AV2939&lt;AV$3053,AV$3053,AV2939))</f>
        <v>0</v>
      </c>
      <c r="BJ2939" s="6">
        <f>IF(BI2939&gt;0, BF2939/BI2939,0)</f>
        <v>0</v>
      </c>
      <c r="BK2939" s="26">
        <f>BJ2939/BJ$3049</f>
        <v>0</v>
      </c>
      <c r="BL2939" s="6">
        <f>IF(_xlfn.NUMBERVALUE(AL2939),IF(ABS(AL2939)&lt;1,1-ABS(AL2939),0),0)</f>
        <v>0</v>
      </c>
      <c r="BM2939" s="6">
        <f>IF(F2939&gt;F$3054,F$3054,IF(F2939&lt;F$3053,F$3053,F2939))</f>
        <v>0</v>
      </c>
      <c r="BN2939" s="6">
        <f>IF(BM2939&gt;0, BM2939/BM$3049, BM2939/BM$3050*-1)</f>
        <v>0</v>
      </c>
      <c r="BO2939" s="6">
        <f>IF(O2939&gt;O$3054,O$3054,IF(O2939&lt;O$3053,O$3053,O2939))</f>
        <v>0</v>
      </c>
      <c r="BP2939" s="26">
        <f>BO2939/BO$3049</f>
        <v>0</v>
      </c>
      <c r="BQ2939" s="26">
        <f>IF(OR(BD2939=0, BH2939=0,BN2939=0,BP2939=0), 0,BD2939+BH2939+BK2939+BL2939+BN2939+BP2939)</f>
        <v>0</v>
      </c>
      <c r="BR2939" s="6">
        <f>IF(D2939&gt;0,C2939/D2939,0)</f>
        <v>6.8265682656826573E-2</v>
      </c>
    </row>
    <row r="2940" spans="1:70" x14ac:dyDescent="0.2">
      <c r="A2940" s="15" t="s">
        <v>5918</v>
      </c>
      <c r="B2940" s="15" t="s">
        <v>5919</v>
      </c>
      <c r="C2940" s="15">
        <v>0.01</v>
      </c>
      <c r="D2940" s="15">
        <v>0.84</v>
      </c>
      <c r="E2940" s="15">
        <v>0.78</v>
      </c>
      <c r="F2940" s="15">
        <v>8.44</v>
      </c>
      <c r="G2940" s="15">
        <v>0.9</v>
      </c>
      <c r="H2940" s="21">
        <v>106090000</v>
      </c>
      <c r="I2940" s="15">
        <v>63.78</v>
      </c>
      <c r="J2940" s="15">
        <v>0.02</v>
      </c>
      <c r="K2940" s="15">
        <v>0.02</v>
      </c>
      <c r="L2940" s="15">
        <v>0.03</v>
      </c>
      <c r="M2940" s="15">
        <v>0.03</v>
      </c>
      <c r="N2940" s="15">
        <v>0.03</v>
      </c>
      <c r="O2940" s="15">
        <v>3.59</v>
      </c>
      <c r="P2940" s="15">
        <v>1.2</v>
      </c>
      <c r="Q2940" s="15">
        <v>0.93</v>
      </c>
      <c r="R2940" s="15">
        <v>0.08</v>
      </c>
      <c r="S2940" s="15">
        <v>31.57</v>
      </c>
      <c r="T2940" s="15">
        <v>0</v>
      </c>
      <c r="U2940" s="15">
        <v>0</v>
      </c>
      <c r="V2940" s="15">
        <v>0</v>
      </c>
      <c r="W2940" s="15">
        <v>0</v>
      </c>
      <c r="X2940" s="15">
        <v>0</v>
      </c>
      <c r="Y2940" s="15">
        <v>0</v>
      </c>
      <c r="Z2940" s="15">
        <v>0</v>
      </c>
      <c r="AA2940" s="15">
        <v>0</v>
      </c>
      <c r="AB2940" s="15"/>
      <c r="AC2940" s="15"/>
      <c r="AD2940" s="15"/>
      <c r="AE2940" s="15">
        <v>1.41</v>
      </c>
      <c r="AF2940" s="15"/>
      <c r="AG2940" s="15"/>
      <c r="AH2940" s="15">
        <v>1.4</v>
      </c>
      <c r="AI2940" s="15"/>
      <c r="AJ2940" s="15"/>
      <c r="AK2940" s="15">
        <v>1.41</v>
      </c>
      <c r="AL2940" s="15"/>
      <c r="AM2940" s="15">
        <v>110.66</v>
      </c>
      <c r="AN2940" s="15">
        <v>43.37</v>
      </c>
      <c r="AO2940" s="15">
        <v>19.350000000000001</v>
      </c>
      <c r="AP2940" s="15">
        <v>19.350000000000001</v>
      </c>
      <c r="AQ2940" s="15">
        <v>68.98</v>
      </c>
      <c r="AR2940" s="15"/>
      <c r="AS2940" s="15"/>
      <c r="AT2940" s="15"/>
      <c r="AU2940" s="15"/>
      <c r="AV2940" s="15"/>
      <c r="AW2940" s="16">
        <v>11494</v>
      </c>
      <c r="AX2940" s="16">
        <v>70029</v>
      </c>
      <c r="AZ2940" s="6">
        <f>IF(D2940&gt;0,H2940/D2940,0)</f>
        <v>126297619.04761906</v>
      </c>
      <c r="BA2940" s="6">
        <f>AZ2940*Q2940</f>
        <v>117456785.71428573</v>
      </c>
      <c r="BB2940" s="6">
        <f>IF(C2940&gt;C$3054,C$3054,IF(C2940&lt;C$3053,C$3053,C2940))</f>
        <v>0.01</v>
      </c>
      <c r="BC2940" s="6">
        <f>IF(BB2940&gt;0,(D2940/15)-BB2940,0)</f>
        <v>4.5999999999999999E-2</v>
      </c>
      <c r="BD2940" s="6">
        <f>BC2940/BC$3049</f>
        <v>8.8586468096032867E-3</v>
      </c>
      <c r="BE2940" s="15">
        <f>IF(AU2940&gt;AU$3054,AU$3054,IF(AU2940&lt;AU$3053,AU$3053,AU2940))</f>
        <v>0</v>
      </c>
      <c r="BF2940" s="15">
        <f>IF(I2940&gt;I$3054,I$3054,IF(I2940&lt;I$3053,I$3053,I2940))</f>
        <v>63.78</v>
      </c>
      <c r="BG2940" s="6">
        <f>IF(BE2940&gt;0, BF2940/BE2940,0)</f>
        <v>0</v>
      </c>
      <c r="BH2940" s="26">
        <f>BG2940/BG$3049</f>
        <v>0</v>
      </c>
      <c r="BI2940" s="26">
        <f>IF(AV2940&gt;AV$3054,AV$3054,IF(AV2940&lt;AV$3053,AV$3053,AV2940))</f>
        <v>0</v>
      </c>
      <c r="BJ2940" s="6">
        <f>IF(BI2940&gt;0, BF2940/BI2940,0)</f>
        <v>0</v>
      </c>
      <c r="BK2940" s="26">
        <f>BJ2940/BJ$3049</f>
        <v>0</v>
      </c>
      <c r="BL2940" s="6">
        <f>IF(_xlfn.NUMBERVALUE(AL2940),IF(ABS(AL2940)&lt;1,1-ABS(AL2940),0),0)</f>
        <v>0</v>
      </c>
      <c r="BM2940" s="6">
        <f>IF(F2940&gt;F$3054,F$3054,IF(F2940&lt;F$3053,F$3053,F2940))</f>
        <v>8.44</v>
      </c>
      <c r="BN2940" s="6">
        <f>IF(BM2940&gt;0, BM2940/BM$3049, BM2940/BM$3050*-1)</f>
        <v>1.066238807068564E-2</v>
      </c>
      <c r="BO2940" s="6">
        <f>IF(O2940&gt;O$3054,O$3054,IF(O2940&lt;O$3053,O$3053,O2940))</f>
        <v>3.59</v>
      </c>
      <c r="BP2940" s="26">
        <f>BO2940/BO$3049</f>
        <v>3.3852307636161004E-2</v>
      </c>
      <c r="BQ2940" s="26">
        <f>IF(OR(BD2940=0, BH2940=0,BN2940=0,BP2940=0), 0,BD2940+BH2940+BK2940+BL2940+BN2940+BP2940)</f>
        <v>0</v>
      </c>
      <c r="BR2940" s="6">
        <f>IF(D2940&gt;0,C2940/D2940,0)</f>
        <v>1.1904761904761906E-2</v>
      </c>
    </row>
    <row r="2941" spans="1:70" x14ac:dyDescent="0.2">
      <c r="A2941" s="15" t="s">
        <v>5941</v>
      </c>
      <c r="B2941" s="15" t="s">
        <v>5942</v>
      </c>
      <c r="C2941" s="15">
        <v>-0.02</v>
      </c>
      <c r="D2941" s="15">
        <v>0</v>
      </c>
      <c r="E2941" s="15">
        <v>0.14000000000000001</v>
      </c>
      <c r="F2941" s="15">
        <v>-3.33</v>
      </c>
      <c r="G2941" s="15">
        <v>0.41</v>
      </c>
      <c r="H2941" s="21"/>
      <c r="I2941" s="15"/>
      <c r="J2941" s="15">
        <v>0</v>
      </c>
      <c r="K2941" s="15"/>
      <c r="L2941" s="15">
        <v>0</v>
      </c>
      <c r="M2941" s="15"/>
      <c r="N2941" s="15">
        <v>0</v>
      </c>
      <c r="O2941" s="15"/>
      <c r="P2941" s="15"/>
      <c r="Q2941" s="15">
        <v>0.35</v>
      </c>
      <c r="R2941" s="15">
        <v>0.02</v>
      </c>
      <c r="S2941" s="15">
        <v>0.2</v>
      </c>
      <c r="T2941" s="15">
        <v>0</v>
      </c>
      <c r="U2941" s="15">
        <v>4.88</v>
      </c>
      <c r="V2941" s="15">
        <v>16.100000000000001</v>
      </c>
      <c r="W2941" s="15">
        <v>22.65</v>
      </c>
      <c r="X2941" s="15">
        <v>0</v>
      </c>
      <c r="Y2941" s="15">
        <v>11.45</v>
      </c>
      <c r="Z2941" s="15">
        <v>23.69</v>
      </c>
      <c r="AA2941" s="15">
        <v>53.16</v>
      </c>
      <c r="AB2941" s="15"/>
      <c r="AC2941" s="15">
        <v>-4.18</v>
      </c>
      <c r="AD2941" s="15">
        <v>-11.8</v>
      </c>
      <c r="AE2941" s="15">
        <v>-6.82</v>
      </c>
      <c r="AF2941" s="15">
        <v>-2.81</v>
      </c>
      <c r="AG2941" s="15">
        <v>-9.89</v>
      </c>
      <c r="AH2941" s="15">
        <v>-5.15</v>
      </c>
      <c r="AI2941" s="15">
        <v>-5.1100000000000003</v>
      </c>
      <c r="AJ2941" s="15">
        <v>-11.97</v>
      </c>
      <c r="AK2941" s="15">
        <v>-7.01</v>
      </c>
      <c r="AL2941" s="15">
        <v>0.86</v>
      </c>
      <c r="AM2941" s="15">
        <v>582.67999999999995</v>
      </c>
      <c r="AN2941" s="15">
        <v>22.73</v>
      </c>
      <c r="AO2941" s="15">
        <v>-187.08</v>
      </c>
      <c r="AP2941" s="15">
        <v>-308.22000000000003</v>
      </c>
      <c r="AQ2941" s="15">
        <v>-294.18</v>
      </c>
      <c r="AR2941" s="15"/>
      <c r="AS2941" s="15"/>
      <c r="AT2941" s="15"/>
      <c r="AU2941" s="15"/>
      <c r="AV2941" s="15"/>
      <c r="AW2941" s="15">
        <v>0</v>
      </c>
      <c r="AX2941" s="15"/>
      <c r="AZ2941" s="6">
        <f>IF(D2941&gt;0,H2941/D2941,0)</f>
        <v>0</v>
      </c>
      <c r="BA2941" s="6">
        <f>AZ2941*Q2941</f>
        <v>0</v>
      </c>
      <c r="BB2941" s="6">
        <f>IF(C2941&gt;C$3054,C$3054,IF(C2941&lt;C$3053,C$3053,C2941))</f>
        <v>-0.02</v>
      </c>
      <c r="BC2941" s="6">
        <f>IF(BB2941&gt;0,(D2941/15)-BB2941,0)</f>
        <v>0</v>
      </c>
      <c r="BD2941" s="6">
        <f>BC2941/BC$3049</f>
        <v>0</v>
      </c>
      <c r="BE2941" s="15">
        <f>IF(AU2941&gt;AU$3054,AU$3054,IF(AU2941&lt;AU$3053,AU$3053,AU2941))</f>
        <v>0</v>
      </c>
      <c r="BF2941" s="15">
        <f>IF(I2941&gt;I$3054,I$3054,IF(I2941&lt;I$3053,I$3053,I2941))</f>
        <v>0</v>
      </c>
      <c r="BG2941" s="6">
        <f>IF(BE2941&gt;0, BF2941/BE2941,0)</f>
        <v>0</v>
      </c>
      <c r="BH2941" s="26">
        <f>BG2941/BG$3049</f>
        <v>0</v>
      </c>
      <c r="BI2941" s="26">
        <f>IF(AV2941&gt;AV$3054,AV$3054,IF(AV2941&lt;AV$3053,AV$3053,AV2941))</f>
        <v>0</v>
      </c>
      <c r="BJ2941" s="6">
        <f>IF(BI2941&gt;0, BF2941/BI2941,0)</f>
        <v>0</v>
      </c>
      <c r="BK2941" s="26">
        <f>BJ2941/BJ$3049</f>
        <v>0</v>
      </c>
      <c r="BL2941" s="6">
        <f>IF(_xlfn.NUMBERVALUE(AL2941),IF(ABS(AL2941)&lt;1,1-ABS(AL2941),0),0)</f>
        <v>0.14000000000000001</v>
      </c>
      <c r="BM2941" s="6">
        <f>IF(F2941&gt;F$3054,F$3054,IF(F2941&lt;F$3053,F$3053,F2941))</f>
        <v>-3.33</v>
      </c>
      <c r="BN2941" s="6">
        <f>IF(BM2941&gt;0, BM2941/BM$3049, BM2941/BM$3050*-1)</f>
        <v>-3.3480796300020113E-2</v>
      </c>
      <c r="BO2941" s="6">
        <f>IF(O2941&gt;O$3054,O$3054,IF(O2941&lt;O$3053,O$3053,O2941))</f>
        <v>0</v>
      </c>
      <c r="BP2941" s="26">
        <f>BO2941/BO$3049</f>
        <v>0</v>
      </c>
      <c r="BQ2941" s="26">
        <f>IF(OR(BD2941=0, BH2941=0,BN2941=0,BP2941=0), 0,BD2941+BH2941+BK2941+BL2941+BN2941+BP2941)</f>
        <v>0</v>
      </c>
      <c r="BR2941" s="6">
        <f>IF(D2941&gt;0,C2941/D2941,0)</f>
        <v>0</v>
      </c>
    </row>
    <row r="2942" spans="1:70" x14ac:dyDescent="0.2">
      <c r="A2942" s="15" t="s">
        <v>5886</v>
      </c>
      <c r="B2942" s="15" t="s">
        <v>5887</v>
      </c>
      <c r="C2942" s="15"/>
      <c r="D2942" s="15">
        <v>0</v>
      </c>
      <c r="E2942" s="15"/>
      <c r="F2942" s="15"/>
      <c r="G2942" s="15"/>
      <c r="H2942" s="21"/>
      <c r="I2942" s="15"/>
      <c r="J2942" s="15"/>
      <c r="K2942" s="15"/>
      <c r="L2942" s="15"/>
      <c r="M2942" s="15"/>
      <c r="N2942" s="15"/>
      <c r="O2942" s="15"/>
      <c r="P2942" s="15"/>
      <c r="Q2942" s="15"/>
      <c r="R2942" s="15"/>
      <c r="S2942" s="15"/>
      <c r="T2942" s="15"/>
      <c r="U2942" s="15"/>
      <c r="V2942" s="15"/>
      <c r="W2942" s="15"/>
      <c r="X2942" s="15"/>
      <c r="Y2942" s="15"/>
      <c r="Z2942" s="15"/>
      <c r="AA2942" s="15"/>
      <c r="AB2942" s="15"/>
      <c r="AC2942" s="15"/>
      <c r="AD2942" s="15"/>
      <c r="AE2942" s="15"/>
      <c r="AF2942" s="15"/>
      <c r="AG2942" s="15"/>
      <c r="AH2942" s="15"/>
      <c r="AI2942" s="15"/>
      <c r="AJ2942" s="15"/>
      <c r="AK2942" s="15"/>
      <c r="AL2942" s="15"/>
      <c r="AM2942" s="15"/>
      <c r="AN2942" s="15"/>
      <c r="AO2942" s="15"/>
      <c r="AP2942" s="15"/>
      <c r="AQ2942" s="15"/>
      <c r="AR2942" s="15"/>
      <c r="AS2942" s="15"/>
      <c r="AT2942" s="15"/>
      <c r="AU2942" s="15"/>
      <c r="AV2942" s="15"/>
      <c r="AW2942" s="15">
        <v>0</v>
      </c>
      <c r="AX2942" s="15"/>
      <c r="AZ2942" s="6">
        <f>IF(D2942&gt;0,H2942/D2942,0)</f>
        <v>0</v>
      </c>
      <c r="BA2942" s="6">
        <f>AZ2942*Q2942</f>
        <v>0</v>
      </c>
      <c r="BB2942" s="6">
        <f>IF(C2942&gt;C$3054,C$3054,IF(C2942&lt;C$3053,C$3053,C2942))</f>
        <v>0</v>
      </c>
      <c r="BC2942" s="6">
        <f>IF(BB2942&gt;0,(D2942/15)-BB2942,0)</f>
        <v>0</v>
      </c>
      <c r="BD2942" s="6">
        <f>BC2942/BC$3049</f>
        <v>0</v>
      </c>
      <c r="BE2942" s="15">
        <f>IF(AU2942&gt;AU$3054,AU$3054,IF(AU2942&lt;AU$3053,AU$3053,AU2942))</f>
        <v>0</v>
      </c>
      <c r="BF2942" s="15">
        <f>IF(I2942&gt;I$3054,I$3054,IF(I2942&lt;I$3053,I$3053,I2942))</f>
        <v>0</v>
      </c>
      <c r="BG2942" s="6">
        <f>IF(BE2942&gt;0, BF2942/BE2942,0)</f>
        <v>0</v>
      </c>
      <c r="BH2942" s="26">
        <f>BG2942/BG$3049</f>
        <v>0</v>
      </c>
      <c r="BI2942" s="26">
        <f>IF(AV2942&gt;AV$3054,AV$3054,IF(AV2942&lt;AV$3053,AV$3053,AV2942))</f>
        <v>0</v>
      </c>
      <c r="BJ2942" s="6">
        <f>IF(BI2942&gt;0, BF2942/BI2942,0)</f>
        <v>0</v>
      </c>
      <c r="BK2942" s="26">
        <f>BJ2942/BJ$3049</f>
        <v>0</v>
      </c>
      <c r="BL2942" s="6">
        <f>IF(_xlfn.NUMBERVALUE(AL2942),IF(ABS(AL2942)&lt;1,1-ABS(AL2942),0),0)</f>
        <v>0</v>
      </c>
      <c r="BM2942" s="6">
        <f>IF(F2942&gt;F$3054,F$3054,IF(F2942&lt;F$3053,F$3053,F2942))</f>
        <v>0</v>
      </c>
      <c r="BN2942" s="6">
        <f>IF(BM2942&gt;0, BM2942/BM$3049, BM2942/BM$3050*-1)</f>
        <v>0</v>
      </c>
      <c r="BO2942" s="6">
        <f>IF(O2942&gt;O$3054,O$3054,IF(O2942&lt;O$3053,O$3053,O2942))</f>
        <v>0</v>
      </c>
      <c r="BP2942" s="26">
        <f>BO2942/BO$3049</f>
        <v>0</v>
      </c>
      <c r="BQ2942" s="26">
        <f>IF(OR(BD2942=0, BH2942=0,BN2942=0,BP2942=0), 0,BD2942+BH2942+BK2942+BL2942+BN2942+BP2942)</f>
        <v>0</v>
      </c>
      <c r="BR2942" s="6">
        <f>IF(D2942&gt;0,C2942/D2942,0)</f>
        <v>0</v>
      </c>
    </row>
    <row r="2943" spans="1:70" x14ac:dyDescent="0.2">
      <c r="A2943" s="15" t="s">
        <v>5884</v>
      </c>
      <c r="B2943" s="15" t="s">
        <v>5885</v>
      </c>
      <c r="C2943" s="15"/>
      <c r="D2943" s="15">
        <v>0</v>
      </c>
      <c r="E2943" s="15"/>
      <c r="F2943" s="15"/>
      <c r="G2943" s="15"/>
      <c r="H2943" s="21"/>
      <c r="I2943" s="15"/>
      <c r="J2943" s="15"/>
      <c r="K2943" s="15"/>
      <c r="L2943" s="15"/>
      <c r="M2943" s="15"/>
      <c r="N2943" s="15"/>
      <c r="O2943" s="15"/>
      <c r="P2943" s="15"/>
      <c r="Q2943" s="15"/>
      <c r="R2943" s="15"/>
      <c r="S2943" s="15"/>
      <c r="T2943" s="15"/>
      <c r="U2943" s="15"/>
      <c r="V2943" s="15"/>
      <c r="W2943" s="15"/>
      <c r="X2943" s="15"/>
      <c r="Y2943" s="15"/>
      <c r="Z2943" s="15"/>
      <c r="AA2943" s="15"/>
      <c r="AB2943" s="15"/>
      <c r="AC2943" s="15"/>
      <c r="AD2943" s="15"/>
      <c r="AE2943" s="15"/>
      <c r="AF2943" s="15"/>
      <c r="AG2943" s="15"/>
      <c r="AH2943" s="15"/>
      <c r="AI2943" s="15"/>
      <c r="AJ2943" s="15"/>
      <c r="AK2943" s="15"/>
      <c r="AL2943" s="15"/>
      <c r="AM2943" s="15"/>
      <c r="AN2943" s="15"/>
      <c r="AO2943" s="15"/>
      <c r="AP2943" s="15"/>
      <c r="AQ2943" s="15"/>
      <c r="AR2943" s="15"/>
      <c r="AS2943" s="15"/>
      <c r="AT2943" s="15"/>
      <c r="AU2943" s="15"/>
      <c r="AV2943" s="15"/>
      <c r="AW2943" s="15">
        <v>0</v>
      </c>
      <c r="AX2943" s="15"/>
      <c r="AZ2943" s="6">
        <f>IF(D2943&gt;0,H2943/D2943,0)</f>
        <v>0</v>
      </c>
      <c r="BA2943" s="6">
        <f>AZ2943*Q2943</f>
        <v>0</v>
      </c>
      <c r="BB2943" s="6">
        <f>IF(C2943&gt;C$3054,C$3054,IF(C2943&lt;C$3053,C$3053,C2943))</f>
        <v>0</v>
      </c>
      <c r="BC2943" s="6">
        <f>IF(BB2943&gt;0,(D2943/15)-BB2943,0)</f>
        <v>0</v>
      </c>
      <c r="BD2943" s="6">
        <f>BC2943/BC$3049</f>
        <v>0</v>
      </c>
      <c r="BE2943" s="15">
        <f>IF(AU2943&gt;AU$3054,AU$3054,IF(AU2943&lt;AU$3053,AU$3053,AU2943))</f>
        <v>0</v>
      </c>
      <c r="BF2943" s="15">
        <f>IF(I2943&gt;I$3054,I$3054,IF(I2943&lt;I$3053,I$3053,I2943))</f>
        <v>0</v>
      </c>
      <c r="BG2943" s="6">
        <f>IF(BE2943&gt;0, BF2943/BE2943,0)</f>
        <v>0</v>
      </c>
      <c r="BH2943" s="26">
        <f>BG2943/BG$3049</f>
        <v>0</v>
      </c>
      <c r="BI2943" s="26">
        <f>IF(AV2943&gt;AV$3054,AV$3054,IF(AV2943&lt;AV$3053,AV$3053,AV2943))</f>
        <v>0</v>
      </c>
      <c r="BJ2943" s="6">
        <f>IF(BI2943&gt;0, BF2943/BI2943,0)</f>
        <v>0</v>
      </c>
      <c r="BK2943" s="26">
        <f>BJ2943/BJ$3049</f>
        <v>0</v>
      </c>
      <c r="BL2943" s="6">
        <f>IF(_xlfn.NUMBERVALUE(AL2943),IF(ABS(AL2943)&lt;1,1-ABS(AL2943),0),0)</f>
        <v>0</v>
      </c>
      <c r="BM2943" s="6">
        <f>IF(F2943&gt;F$3054,F$3054,IF(F2943&lt;F$3053,F$3053,F2943))</f>
        <v>0</v>
      </c>
      <c r="BN2943" s="6">
        <f>IF(BM2943&gt;0, BM2943/BM$3049, BM2943/BM$3050*-1)</f>
        <v>0</v>
      </c>
      <c r="BO2943" s="6">
        <f>IF(O2943&gt;O$3054,O$3054,IF(O2943&lt;O$3053,O$3053,O2943))</f>
        <v>0</v>
      </c>
      <c r="BP2943" s="26">
        <f>BO2943/BO$3049</f>
        <v>0</v>
      </c>
      <c r="BQ2943" s="26">
        <f>IF(OR(BD2943=0, BH2943=0,BN2943=0,BP2943=0), 0,BD2943+BH2943+BK2943+BL2943+BN2943+BP2943)</f>
        <v>0</v>
      </c>
      <c r="BR2943" s="6">
        <f>IF(D2943&gt;0,C2943/D2943,0)</f>
        <v>0</v>
      </c>
    </row>
    <row r="2944" spans="1:70" x14ac:dyDescent="0.2">
      <c r="A2944" s="15" t="s">
        <v>5861</v>
      </c>
      <c r="B2944" s="15" t="s">
        <v>5862</v>
      </c>
      <c r="C2944" s="15">
        <v>-0.06</v>
      </c>
      <c r="D2944" s="15">
        <v>0.1</v>
      </c>
      <c r="E2944" s="15">
        <v>0.1</v>
      </c>
      <c r="F2944" s="15">
        <v>0</v>
      </c>
      <c r="G2944" s="15">
        <v>0.09</v>
      </c>
      <c r="H2944" s="21">
        <v>15190000</v>
      </c>
      <c r="I2944" s="15"/>
      <c r="J2944" s="15">
        <v>0</v>
      </c>
      <c r="K2944" s="15"/>
      <c r="L2944" s="15">
        <v>0.08</v>
      </c>
      <c r="M2944" s="15"/>
      <c r="N2944" s="15">
        <v>0.05</v>
      </c>
      <c r="O2944" s="15"/>
      <c r="P2944" s="15">
        <v>15.92</v>
      </c>
      <c r="Q2944" s="15">
        <v>1.22</v>
      </c>
      <c r="R2944" s="15">
        <v>0.17</v>
      </c>
      <c r="S2944" s="15">
        <v>1.54</v>
      </c>
      <c r="T2944" s="15">
        <v>2.6</v>
      </c>
      <c r="U2944" s="15">
        <v>5.14</v>
      </c>
      <c r="V2944" s="15">
        <v>2.6</v>
      </c>
      <c r="W2944" s="15">
        <v>6.46</v>
      </c>
      <c r="X2944" s="15">
        <v>3.56</v>
      </c>
      <c r="Y2944" s="15">
        <v>6.54</v>
      </c>
      <c r="Z2944" s="15">
        <v>3.56</v>
      </c>
      <c r="AA2944" s="15">
        <v>8.2100000000000009</v>
      </c>
      <c r="AB2944" s="15">
        <v>17.43</v>
      </c>
      <c r="AC2944" s="15">
        <v>-5.22</v>
      </c>
      <c r="AD2944" s="15">
        <v>3.43</v>
      </c>
      <c r="AE2944" s="15">
        <v>7.24</v>
      </c>
      <c r="AF2944" s="15">
        <v>-4.1399999999999997</v>
      </c>
      <c r="AG2944" s="15">
        <v>2.65</v>
      </c>
      <c r="AH2944" s="15">
        <v>5.56</v>
      </c>
      <c r="AI2944" s="15">
        <v>-5.45</v>
      </c>
      <c r="AJ2944" s="15">
        <v>3.78</v>
      </c>
      <c r="AK2944" s="15">
        <v>7.51</v>
      </c>
      <c r="AL2944" s="15">
        <v>1.1200000000000001</v>
      </c>
      <c r="AM2944" s="15">
        <v>120.13</v>
      </c>
      <c r="AN2944" s="15">
        <v>11.96</v>
      </c>
      <c r="AO2944" s="15">
        <v>3.84</v>
      </c>
      <c r="AP2944" s="15">
        <v>-3.13</v>
      </c>
      <c r="AQ2944" s="15">
        <v>-2.92</v>
      </c>
      <c r="AR2944" s="15">
        <v>-8.14</v>
      </c>
      <c r="AS2944" s="15">
        <v>-5.67</v>
      </c>
      <c r="AT2944" s="15"/>
      <c r="AU2944" s="15">
        <v>-13.27</v>
      </c>
      <c r="AV2944" s="15"/>
      <c r="AW2944" s="15">
        <v>0</v>
      </c>
      <c r="AX2944" s="15"/>
      <c r="AZ2944" s="6">
        <f>IF(D2944&gt;0,H2944/D2944,0)</f>
        <v>151900000</v>
      </c>
      <c r="BA2944" s="6">
        <f>AZ2944*Q2944</f>
        <v>185318000</v>
      </c>
      <c r="BB2944" s="6">
        <f>IF(C2944&gt;C$3054,C$3054,IF(C2944&lt;C$3053,C$3053,C2944))</f>
        <v>-0.06</v>
      </c>
      <c r="BC2944" s="6">
        <f>IF(BB2944&gt;0,(D2944/15)-BB2944,0)</f>
        <v>0</v>
      </c>
      <c r="BD2944" s="6">
        <f>BC2944/BC$3049</f>
        <v>0</v>
      </c>
      <c r="BE2944" s="15">
        <f>IF(AU2944&gt;AU$3054,AU$3054,IF(AU2944&lt;AU$3053,AU$3053,AU2944))</f>
        <v>-13.27</v>
      </c>
      <c r="BF2944" s="15">
        <f>IF(I2944&gt;I$3054,I$3054,IF(I2944&lt;I$3053,I$3053,I2944))</f>
        <v>0</v>
      </c>
      <c r="BG2944" s="6">
        <f>IF(BE2944&gt;0, BF2944/BE2944,0)</f>
        <v>0</v>
      </c>
      <c r="BH2944" s="26">
        <f>BG2944/BG$3049</f>
        <v>0</v>
      </c>
      <c r="BI2944" s="26">
        <f>IF(AV2944&gt;AV$3054,AV$3054,IF(AV2944&lt;AV$3053,AV$3053,AV2944))</f>
        <v>0</v>
      </c>
      <c r="BJ2944" s="6">
        <f>IF(BI2944&gt;0, BF2944/BI2944,0)</f>
        <v>0</v>
      </c>
      <c r="BK2944" s="26">
        <f>BJ2944/BJ$3049</f>
        <v>0</v>
      </c>
      <c r="BL2944" s="6">
        <f>IF(_xlfn.NUMBERVALUE(AL2944),IF(ABS(AL2944)&lt;1,1-ABS(AL2944),0),0)</f>
        <v>0</v>
      </c>
      <c r="BM2944" s="6">
        <f>IF(F2944&gt;F$3054,F$3054,IF(F2944&lt;F$3053,F$3053,F2944))</f>
        <v>0</v>
      </c>
      <c r="BN2944" s="6">
        <f>IF(BM2944&gt;0, BM2944/BM$3049, BM2944/BM$3050*-1)</f>
        <v>0</v>
      </c>
      <c r="BO2944" s="6">
        <f>IF(O2944&gt;O$3054,O$3054,IF(O2944&lt;O$3053,O$3053,O2944))</f>
        <v>0</v>
      </c>
      <c r="BP2944" s="26">
        <f>BO2944/BO$3049</f>
        <v>0</v>
      </c>
      <c r="BQ2944" s="26">
        <f>IF(OR(BD2944=0, BH2944=0,BN2944=0,BP2944=0), 0,BD2944+BH2944+BK2944+BL2944+BN2944+BP2944)</f>
        <v>0</v>
      </c>
      <c r="BR2944" s="6">
        <f>IF(D2944&gt;0,C2944/D2944,0)</f>
        <v>-0.6</v>
      </c>
    </row>
    <row r="2945" spans="1:70" x14ac:dyDescent="0.2">
      <c r="A2945" s="15" t="s">
        <v>102</v>
      </c>
      <c r="B2945" s="15" t="s">
        <v>5920</v>
      </c>
      <c r="C2945" s="15">
        <v>0.27</v>
      </c>
      <c r="D2945" s="15">
        <v>10.96</v>
      </c>
      <c r="E2945" s="15">
        <v>8.8000000000000007</v>
      </c>
      <c r="F2945" s="15">
        <v>91.64</v>
      </c>
      <c r="G2945" s="15">
        <v>6.44</v>
      </c>
      <c r="H2945" s="21">
        <v>1070000000</v>
      </c>
      <c r="I2945" s="15">
        <v>40.69</v>
      </c>
      <c r="J2945" s="15">
        <v>0.08</v>
      </c>
      <c r="K2945" s="15">
        <v>0.08</v>
      </c>
      <c r="L2945" s="15">
        <v>0.14000000000000001</v>
      </c>
      <c r="M2945" s="15">
        <v>0.14000000000000001</v>
      </c>
      <c r="N2945" s="15">
        <v>0.14000000000000001</v>
      </c>
      <c r="O2945" s="15">
        <v>1.35</v>
      </c>
      <c r="P2945" s="15">
        <v>11.12</v>
      </c>
      <c r="Q2945" s="15">
        <v>1.66</v>
      </c>
      <c r="R2945" s="15">
        <v>1.3</v>
      </c>
      <c r="S2945" s="15">
        <v>1.05</v>
      </c>
      <c r="T2945" s="15">
        <v>4.54</v>
      </c>
      <c r="U2945" s="15">
        <v>4.54</v>
      </c>
      <c r="V2945" s="15">
        <v>14.69</v>
      </c>
      <c r="W2945" s="15">
        <v>14.69</v>
      </c>
      <c r="X2945" s="15">
        <v>11.31</v>
      </c>
      <c r="Y2945" s="15">
        <v>11.31</v>
      </c>
      <c r="Z2945" s="15">
        <v>36.61</v>
      </c>
      <c r="AA2945" s="15">
        <v>36.61</v>
      </c>
      <c r="AB2945" s="15">
        <v>22.71</v>
      </c>
      <c r="AC2945" s="15">
        <v>15.01</v>
      </c>
      <c r="AD2945" s="15">
        <v>19.420000000000002</v>
      </c>
      <c r="AE2945" s="15">
        <v>15.01</v>
      </c>
      <c r="AF2945" s="15">
        <v>7.65</v>
      </c>
      <c r="AG2945" s="15">
        <v>10.67</v>
      </c>
      <c r="AH2945" s="15">
        <v>7.65</v>
      </c>
      <c r="AI2945" s="15">
        <v>18.989999999999998</v>
      </c>
      <c r="AJ2945" s="15">
        <v>23.24</v>
      </c>
      <c r="AK2945" s="15">
        <v>18.989999999999998</v>
      </c>
      <c r="AL2945" s="15">
        <v>1.27</v>
      </c>
      <c r="AM2945" s="15">
        <v>88.53</v>
      </c>
      <c r="AN2945" s="15"/>
      <c r="AO2945" s="15">
        <v>23.04</v>
      </c>
      <c r="AP2945" s="15">
        <v>18.940000000000001</v>
      </c>
      <c r="AQ2945" s="15">
        <v>14.53</v>
      </c>
      <c r="AR2945" s="15">
        <v>14.86</v>
      </c>
      <c r="AS2945" s="15">
        <v>27.32</v>
      </c>
      <c r="AT2945" s="15">
        <v>29.3</v>
      </c>
      <c r="AU2945" s="15">
        <v>13.82</v>
      </c>
      <c r="AV2945" s="15">
        <v>22.95</v>
      </c>
      <c r="AW2945" s="16">
        <v>312330</v>
      </c>
      <c r="AX2945" s="16">
        <v>356631</v>
      </c>
      <c r="AZ2945" s="6">
        <f>IF(D2945&gt;0,H2945/D2945,0)</f>
        <v>97627737.226277366</v>
      </c>
      <c r="BA2945" s="6">
        <f>AZ2945*Q2945</f>
        <v>162062043.79562041</v>
      </c>
      <c r="BB2945" s="6">
        <f>IF(C2945&gt;C$3054,C$3054,IF(C2945&lt;C$3053,C$3053,C2945))</f>
        <v>0.27</v>
      </c>
      <c r="BC2945" s="6">
        <f>IF(BB2945&gt;0,(D2945/15)-BB2945,0)</f>
        <v>0.46066666666666667</v>
      </c>
      <c r="BD2945" s="6">
        <f>BC2945/BC$3049</f>
        <v>8.8714854281679287E-2</v>
      </c>
      <c r="BE2945" s="15">
        <f>IF(AU2945&gt;AU$3054,AU$3054,IF(AU2945&lt;AU$3053,AU$3053,AU2945))</f>
        <v>13.82</v>
      </c>
      <c r="BF2945" s="15">
        <f>IF(I2945&gt;I$3054,I$3054,IF(I2945&lt;I$3053,I$3053,I2945))</f>
        <v>40.69</v>
      </c>
      <c r="BG2945" s="6">
        <f>IF(BE2945&gt;0, BF2945/BE2945,0)</f>
        <v>2.9442836468885671</v>
      </c>
      <c r="BH2945" s="26">
        <f>BG2945/BG$3049</f>
        <v>2.8310419681620838E-3</v>
      </c>
      <c r="BI2945" s="26">
        <f>IF(AV2945&gt;AV$3054,AV$3054,IF(AV2945&lt;AV$3053,AV$3053,AV2945))</f>
        <v>22.95</v>
      </c>
      <c r="BJ2945" s="6">
        <f>IF(BI2945&gt;0, BF2945/BI2945,0)</f>
        <v>1.7729847494553377</v>
      </c>
      <c r="BK2945" s="26">
        <f>BJ2945/BJ$3049</f>
        <v>2.989856238541885E-3</v>
      </c>
      <c r="BL2945" s="6">
        <f>IF(_xlfn.NUMBERVALUE(AL2945),IF(ABS(AL2945)&lt;1,1-ABS(AL2945),0),0)</f>
        <v>0</v>
      </c>
      <c r="BM2945" s="6">
        <f>IF(F2945&gt;F$3054,F$3054,IF(F2945&lt;F$3053,F$3053,F2945))</f>
        <v>91.64</v>
      </c>
      <c r="BN2945" s="6">
        <f>IF(BM2945&gt;0, BM2945/BM$3049, BM2945/BM$3050*-1)</f>
        <v>0.11577028943099905</v>
      </c>
      <c r="BO2945" s="6">
        <f>IF(O2945&gt;O$3054,O$3054,IF(O2945&lt;O$3053,O$3053,O2945))</f>
        <v>1.35</v>
      </c>
      <c r="BP2945" s="26">
        <f>BO2945/BO$3049</f>
        <v>1.2729976409141327E-2</v>
      </c>
      <c r="BQ2945" s="26">
        <f>IF(OR(BD2945=0, BH2945=0,BN2945=0,BP2945=0), 0,BD2945+BH2945+BK2945+BL2945+BN2945+BP2945)</f>
        <v>0.22303601832852363</v>
      </c>
      <c r="BR2945" s="6">
        <f>IF(D2945&gt;0,C2945/D2945,0)</f>
        <v>2.4635036496350366E-2</v>
      </c>
    </row>
    <row r="2946" spans="1:70" x14ac:dyDescent="0.2">
      <c r="A2946" s="15" t="s">
        <v>5967</v>
      </c>
      <c r="B2946" s="15" t="s">
        <v>5968</v>
      </c>
      <c r="C2946" s="15">
        <v>-0.17</v>
      </c>
      <c r="D2946" s="15">
        <v>0.05</v>
      </c>
      <c r="E2946" s="15">
        <v>0.08</v>
      </c>
      <c r="F2946" s="15">
        <v>-54.55</v>
      </c>
      <c r="G2946" s="15">
        <v>0.32</v>
      </c>
      <c r="H2946" s="21">
        <v>16420000</v>
      </c>
      <c r="I2946" s="15"/>
      <c r="J2946" s="15">
        <v>0</v>
      </c>
      <c r="K2946" s="15"/>
      <c r="L2946" s="15">
        <v>0</v>
      </c>
      <c r="M2946" s="15"/>
      <c r="N2946" s="15">
        <v>0</v>
      </c>
      <c r="O2946" s="15"/>
      <c r="P2946" s="15"/>
      <c r="Q2946" s="15">
        <v>0.16</v>
      </c>
      <c r="R2946" s="15">
        <v>0.02</v>
      </c>
      <c r="S2946" s="15">
        <v>0.46</v>
      </c>
      <c r="T2946" s="15">
        <v>0</v>
      </c>
      <c r="U2946" s="15">
        <v>0</v>
      </c>
      <c r="V2946" s="15">
        <v>0</v>
      </c>
      <c r="W2946" s="15">
        <v>0</v>
      </c>
      <c r="X2946" s="15">
        <v>0</v>
      </c>
      <c r="Y2946" s="15">
        <v>0</v>
      </c>
      <c r="Z2946" s="15">
        <v>0</v>
      </c>
      <c r="AA2946" s="15">
        <v>0</v>
      </c>
      <c r="AB2946" s="15">
        <v>-8</v>
      </c>
      <c r="AC2946" s="15">
        <v>-66.290000000000006</v>
      </c>
      <c r="AD2946" s="15">
        <v>-41.31</v>
      </c>
      <c r="AE2946" s="15">
        <v>-66.290000000000006</v>
      </c>
      <c r="AF2946" s="15">
        <v>-63.66</v>
      </c>
      <c r="AG2946" s="15">
        <v>-37.78</v>
      </c>
      <c r="AH2946" s="15">
        <v>-63.66</v>
      </c>
      <c r="AI2946" s="15">
        <v>-71.260000000000005</v>
      </c>
      <c r="AJ2946" s="15">
        <v>-36.54</v>
      </c>
      <c r="AK2946" s="15">
        <v>-71.260000000000005</v>
      </c>
      <c r="AL2946" s="15">
        <v>1.72</v>
      </c>
      <c r="AM2946" s="15">
        <v>253.51</v>
      </c>
      <c r="AN2946" s="15">
        <v>-23.34</v>
      </c>
      <c r="AO2946" s="15">
        <v>-65.86</v>
      </c>
      <c r="AP2946" s="15">
        <v>-277.07</v>
      </c>
      <c r="AQ2946" s="15">
        <v>-301.48</v>
      </c>
      <c r="AR2946" s="15"/>
      <c r="AS2946" s="15">
        <v>20.41</v>
      </c>
      <c r="AT2946" s="15">
        <v>65.239999999999995</v>
      </c>
      <c r="AU2946" s="15"/>
      <c r="AV2946" s="15"/>
      <c r="AW2946" s="16">
        <v>100000</v>
      </c>
      <c r="AX2946" s="16">
        <v>83702</v>
      </c>
      <c r="AZ2946" s="6">
        <f>IF(D2946&gt;0,H2946/D2946,0)</f>
        <v>328400000</v>
      </c>
      <c r="BA2946" s="6">
        <f>AZ2946*Q2946</f>
        <v>52544000</v>
      </c>
      <c r="BB2946" s="6">
        <f>IF(C2946&gt;C$3054,C$3054,IF(C2946&lt;C$3053,C$3053,C2946))</f>
        <v>-0.17</v>
      </c>
      <c r="BC2946" s="6">
        <f>IF(BB2946&gt;0,(D2946/15)-BB2946,0)</f>
        <v>0</v>
      </c>
      <c r="BD2946" s="6">
        <f>BC2946/BC$3049</f>
        <v>0</v>
      </c>
      <c r="BE2946" s="15">
        <f>IF(AU2946&gt;AU$3054,AU$3054,IF(AU2946&lt;AU$3053,AU$3053,AU2946))</f>
        <v>0</v>
      </c>
      <c r="BF2946" s="15">
        <f>IF(I2946&gt;I$3054,I$3054,IF(I2946&lt;I$3053,I$3053,I2946))</f>
        <v>0</v>
      </c>
      <c r="BG2946" s="6">
        <f>IF(BE2946&gt;0, BF2946/BE2946,0)</f>
        <v>0</v>
      </c>
      <c r="BH2946" s="26">
        <f>BG2946/BG$3049</f>
        <v>0</v>
      </c>
      <c r="BI2946" s="26">
        <f>IF(AV2946&gt;AV$3054,AV$3054,IF(AV2946&lt;AV$3053,AV$3053,AV2946))</f>
        <v>0</v>
      </c>
      <c r="BJ2946" s="6">
        <f>IF(BI2946&gt;0, BF2946/BI2946,0)</f>
        <v>0</v>
      </c>
      <c r="BK2946" s="26">
        <f>BJ2946/BJ$3049</f>
        <v>0</v>
      </c>
      <c r="BL2946" s="6">
        <f>IF(_xlfn.NUMBERVALUE(AL2946),IF(ABS(AL2946)&lt;1,1-ABS(AL2946),0),0)</f>
        <v>0</v>
      </c>
      <c r="BM2946" s="6">
        <f>IF(F2946&gt;F$3054,F$3054,IF(F2946&lt;F$3053,F$3053,F2946))</f>
        <v>-54.55</v>
      </c>
      <c r="BN2946" s="6">
        <f>IF(BM2946&gt;0, BM2946/BM$3049, BM2946/BM$3050*-1)</f>
        <v>-0.54846169314297211</v>
      </c>
      <c r="BO2946" s="6">
        <f>IF(O2946&gt;O$3054,O$3054,IF(O2946&lt;O$3053,O$3053,O2946))</f>
        <v>0</v>
      </c>
      <c r="BP2946" s="26">
        <f>BO2946/BO$3049</f>
        <v>0</v>
      </c>
      <c r="BQ2946" s="26">
        <f>IF(OR(BD2946=0, BH2946=0,BN2946=0,BP2946=0), 0,BD2946+BH2946+BK2946+BL2946+BN2946+BP2946)</f>
        <v>0</v>
      </c>
      <c r="BR2946" s="6">
        <f>IF(D2946&gt;0,C2946/D2946,0)</f>
        <v>-3.4</v>
      </c>
    </row>
    <row r="2947" spans="1:70" x14ac:dyDescent="0.2">
      <c r="A2947" s="15" t="s">
        <v>5966</v>
      </c>
      <c r="B2947" s="15" t="s">
        <v>5965</v>
      </c>
      <c r="C2947" s="15"/>
      <c r="D2947" s="15"/>
      <c r="E2947" s="15">
        <v>0.01</v>
      </c>
      <c r="F2947" s="15"/>
      <c r="G2947" s="15">
        <v>0.5</v>
      </c>
      <c r="H2947" s="21"/>
      <c r="I2947" s="15"/>
      <c r="J2947" s="15">
        <v>0</v>
      </c>
      <c r="K2947" s="15"/>
      <c r="L2947" s="15">
        <v>0</v>
      </c>
      <c r="M2947" s="15"/>
      <c r="N2947" s="15">
        <v>0</v>
      </c>
      <c r="O2947" s="15"/>
      <c r="P2947" s="15"/>
      <c r="Q2947" s="15">
        <v>0.03</v>
      </c>
      <c r="R2947" s="15">
        <v>0.03</v>
      </c>
      <c r="S2947" s="15">
        <v>24.89</v>
      </c>
      <c r="T2947" s="15">
        <v>0</v>
      </c>
      <c r="U2947" s="15">
        <v>0</v>
      </c>
      <c r="V2947" s="15">
        <v>0</v>
      </c>
      <c r="W2947" s="15">
        <v>0</v>
      </c>
      <c r="X2947" s="15">
        <v>0</v>
      </c>
      <c r="Y2947" s="15">
        <v>0</v>
      </c>
      <c r="Z2947" s="15">
        <v>0</v>
      </c>
      <c r="AA2947" s="15">
        <v>0</v>
      </c>
      <c r="AB2947" s="15"/>
      <c r="AC2947" s="15">
        <v>-51.76</v>
      </c>
      <c r="AD2947" s="15"/>
      <c r="AE2947" s="15">
        <v>-51.76</v>
      </c>
      <c r="AF2947" s="15">
        <v>-48.74</v>
      </c>
      <c r="AG2947" s="15"/>
      <c r="AH2947" s="15">
        <v>-48.74</v>
      </c>
      <c r="AI2947" s="15">
        <v>-51.76</v>
      </c>
      <c r="AJ2947" s="15"/>
      <c r="AK2947" s="15">
        <v>-51.76</v>
      </c>
      <c r="AL2947" s="15"/>
      <c r="AM2947" s="15">
        <v>62.15</v>
      </c>
      <c r="AN2947" s="15"/>
      <c r="AO2947" s="16">
        <v>-2549.2600000000002</v>
      </c>
      <c r="AP2947" s="16">
        <v>-2549.2600000000002</v>
      </c>
      <c r="AQ2947" s="16">
        <v>-2549.34</v>
      </c>
      <c r="AR2947" s="15"/>
      <c r="AS2947" s="15"/>
      <c r="AT2947" s="15"/>
      <c r="AU2947" s="15"/>
      <c r="AV2947" s="15"/>
      <c r="AW2947" s="15"/>
      <c r="AX2947" s="15"/>
      <c r="AZ2947" s="6">
        <f>IF(D2947&gt;0,H2947/D2947,0)</f>
        <v>0</v>
      </c>
      <c r="BA2947" s="6">
        <f>AZ2947*Q2947</f>
        <v>0</v>
      </c>
      <c r="BB2947" s="6">
        <f>IF(C2947&gt;C$3054,C$3054,IF(C2947&lt;C$3053,C$3053,C2947))</f>
        <v>0</v>
      </c>
      <c r="BC2947" s="6">
        <f>IF(BB2947&gt;0,(D2947/15)-BB2947,0)</f>
        <v>0</v>
      </c>
      <c r="BD2947" s="6">
        <f>BC2947/BC$3049</f>
        <v>0</v>
      </c>
      <c r="BE2947" s="15">
        <f>IF(AU2947&gt;AU$3054,AU$3054,IF(AU2947&lt;AU$3053,AU$3053,AU2947))</f>
        <v>0</v>
      </c>
      <c r="BF2947" s="15">
        <f>IF(I2947&gt;I$3054,I$3054,IF(I2947&lt;I$3053,I$3053,I2947))</f>
        <v>0</v>
      </c>
      <c r="BG2947" s="6">
        <f>IF(BE2947&gt;0, BF2947/BE2947,0)</f>
        <v>0</v>
      </c>
      <c r="BH2947" s="26">
        <f>BG2947/BG$3049</f>
        <v>0</v>
      </c>
      <c r="BI2947" s="26">
        <f>IF(AV2947&gt;AV$3054,AV$3054,IF(AV2947&lt;AV$3053,AV$3053,AV2947))</f>
        <v>0</v>
      </c>
      <c r="BJ2947" s="6">
        <f>IF(BI2947&gt;0, BF2947/BI2947,0)</f>
        <v>0</v>
      </c>
      <c r="BK2947" s="26">
        <f>BJ2947/BJ$3049</f>
        <v>0</v>
      </c>
      <c r="BL2947" s="6">
        <f>IF(_xlfn.NUMBERVALUE(AL2947),IF(ABS(AL2947)&lt;1,1-ABS(AL2947),0),0)</f>
        <v>0</v>
      </c>
      <c r="BM2947" s="6">
        <f>IF(F2947&gt;F$3054,F$3054,IF(F2947&lt;F$3053,F$3053,F2947))</f>
        <v>0</v>
      </c>
      <c r="BN2947" s="6">
        <f>IF(BM2947&gt;0, BM2947/BM$3049, BM2947/BM$3050*-1)</f>
        <v>0</v>
      </c>
      <c r="BO2947" s="6">
        <f>IF(O2947&gt;O$3054,O$3054,IF(O2947&lt;O$3053,O$3053,O2947))</f>
        <v>0</v>
      </c>
      <c r="BP2947" s="26">
        <f>BO2947/BO$3049</f>
        <v>0</v>
      </c>
      <c r="BQ2947" s="26">
        <f>IF(OR(BD2947=0, BH2947=0,BN2947=0,BP2947=0), 0,BD2947+BH2947+BK2947+BL2947+BN2947+BP2947)</f>
        <v>0</v>
      </c>
      <c r="BR2947" s="6">
        <f>IF(D2947&gt;0,C2947/D2947,0)</f>
        <v>0</v>
      </c>
    </row>
    <row r="2948" spans="1:70" x14ac:dyDescent="0.2">
      <c r="A2948" s="15" t="s">
        <v>5976</v>
      </c>
      <c r="B2948" s="15" t="s">
        <v>5977</v>
      </c>
      <c r="C2948" s="15">
        <v>-0.01</v>
      </c>
      <c r="D2948" s="15">
        <v>0.09</v>
      </c>
      <c r="E2948" s="15">
        <v>0.08</v>
      </c>
      <c r="F2948" s="15">
        <v>11.76</v>
      </c>
      <c r="G2948" s="15">
        <v>0.77</v>
      </c>
      <c r="H2948" s="21">
        <v>20460000</v>
      </c>
      <c r="I2948" s="15"/>
      <c r="J2948" s="15">
        <v>0</v>
      </c>
      <c r="K2948" s="15"/>
      <c r="L2948" s="15">
        <v>0</v>
      </c>
      <c r="M2948" s="15"/>
      <c r="N2948" s="15">
        <v>0</v>
      </c>
      <c r="O2948" s="15"/>
      <c r="P2948" s="15"/>
      <c r="Q2948" s="15">
        <v>0.12</v>
      </c>
      <c r="R2948" s="15">
        <v>0.03</v>
      </c>
      <c r="S2948" s="15">
        <v>29.62</v>
      </c>
      <c r="T2948" s="15">
        <v>0.02</v>
      </c>
      <c r="U2948" s="15">
        <v>0.02</v>
      </c>
      <c r="V2948" s="15">
        <v>0.02</v>
      </c>
      <c r="W2948" s="15">
        <v>0.02</v>
      </c>
      <c r="X2948" s="15">
        <v>0.02</v>
      </c>
      <c r="Y2948" s="15">
        <v>0.02</v>
      </c>
      <c r="Z2948" s="15">
        <v>0.02</v>
      </c>
      <c r="AA2948" s="15">
        <v>0.02</v>
      </c>
      <c r="AB2948" s="15"/>
      <c r="AC2948" s="15">
        <v>-6.07</v>
      </c>
      <c r="AD2948" s="15"/>
      <c r="AE2948" s="15">
        <v>-5.12</v>
      </c>
      <c r="AF2948" s="15">
        <v>-6.02</v>
      </c>
      <c r="AG2948" s="15"/>
      <c r="AH2948" s="15">
        <v>-5.04</v>
      </c>
      <c r="AI2948" s="15">
        <v>-6.07</v>
      </c>
      <c r="AJ2948" s="15"/>
      <c r="AK2948" s="15">
        <v>-5.12</v>
      </c>
      <c r="AL2948" s="15"/>
      <c r="AM2948" s="15">
        <v>95.59</v>
      </c>
      <c r="AN2948" s="15"/>
      <c r="AO2948" s="15">
        <v>-66.86</v>
      </c>
      <c r="AP2948" s="15">
        <v>-117.82</v>
      </c>
      <c r="AQ2948" s="15">
        <v>-98.44</v>
      </c>
      <c r="AR2948" s="15"/>
      <c r="AS2948" s="15"/>
      <c r="AT2948" s="15"/>
      <c r="AU2948" s="15"/>
      <c r="AV2948" s="15"/>
      <c r="AW2948" s="15">
        <v>0</v>
      </c>
      <c r="AX2948" s="16">
        <v>59226</v>
      </c>
      <c r="AZ2948" s="6">
        <f>IF(D2948&gt;0,H2948/D2948,0)</f>
        <v>227333333.33333334</v>
      </c>
      <c r="BA2948" s="6">
        <f>AZ2948*Q2948</f>
        <v>27280000</v>
      </c>
      <c r="BB2948" s="6">
        <f>IF(C2948&gt;C$3054,C$3054,IF(C2948&lt;C$3053,C$3053,C2948))</f>
        <v>-0.01</v>
      </c>
      <c r="BC2948" s="6">
        <f>IF(BB2948&gt;0,(D2948/15)-BB2948,0)</f>
        <v>0</v>
      </c>
      <c r="BD2948" s="6">
        <f>BC2948/BC$3049</f>
        <v>0</v>
      </c>
      <c r="BE2948" s="15">
        <f>IF(AU2948&gt;AU$3054,AU$3054,IF(AU2948&lt;AU$3053,AU$3053,AU2948))</f>
        <v>0</v>
      </c>
      <c r="BF2948" s="15">
        <f>IF(I2948&gt;I$3054,I$3054,IF(I2948&lt;I$3053,I$3053,I2948))</f>
        <v>0</v>
      </c>
      <c r="BG2948" s="6">
        <f>IF(BE2948&gt;0, BF2948/BE2948,0)</f>
        <v>0</v>
      </c>
      <c r="BH2948" s="26">
        <f>BG2948/BG$3049</f>
        <v>0</v>
      </c>
      <c r="BI2948" s="26">
        <f>IF(AV2948&gt;AV$3054,AV$3054,IF(AV2948&lt;AV$3053,AV$3053,AV2948))</f>
        <v>0</v>
      </c>
      <c r="BJ2948" s="6">
        <f>IF(BI2948&gt;0, BF2948/BI2948,0)</f>
        <v>0</v>
      </c>
      <c r="BK2948" s="26">
        <f>BJ2948/BJ$3049</f>
        <v>0</v>
      </c>
      <c r="BL2948" s="6">
        <f>IF(_xlfn.NUMBERVALUE(AL2948),IF(ABS(AL2948)&lt;1,1-ABS(AL2948),0),0)</f>
        <v>0</v>
      </c>
      <c r="BM2948" s="6">
        <f>IF(F2948&gt;F$3054,F$3054,IF(F2948&lt;F$3053,F$3053,F2948))</f>
        <v>11.76</v>
      </c>
      <c r="BN2948" s="6">
        <f>IF(BM2948&gt;0, BM2948/BM$3049, BM2948/BM$3050*-1)</f>
        <v>1.4856597596121223E-2</v>
      </c>
      <c r="BO2948" s="6">
        <f>IF(O2948&gt;O$3054,O$3054,IF(O2948&lt;O$3053,O$3053,O2948))</f>
        <v>0</v>
      </c>
      <c r="BP2948" s="26">
        <f>BO2948/BO$3049</f>
        <v>0</v>
      </c>
      <c r="BQ2948" s="26">
        <f>IF(OR(BD2948=0, BH2948=0,BN2948=0,BP2948=0), 0,BD2948+BH2948+BK2948+BL2948+BN2948+BP2948)</f>
        <v>0</v>
      </c>
      <c r="BR2948" s="6">
        <f>IF(D2948&gt;0,C2948/D2948,0)</f>
        <v>-0.11111111111111112</v>
      </c>
    </row>
    <row r="2949" spans="1:70" x14ac:dyDescent="0.2">
      <c r="A2949" s="15" t="s">
        <v>5932</v>
      </c>
      <c r="B2949" s="15" t="s">
        <v>5931</v>
      </c>
      <c r="C2949" s="15">
        <v>0.36</v>
      </c>
      <c r="D2949" s="15">
        <v>40.700000000000003</v>
      </c>
      <c r="E2949" s="15">
        <v>42.05</v>
      </c>
      <c r="F2949" s="15">
        <v>-2.16</v>
      </c>
      <c r="G2949" s="15">
        <v>2.02</v>
      </c>
      <c r="H2949" s="21">
        <v>46030000000</v>
      </c>
      <c r="I2949" s="15">
        <v>112.4</v>
      </c>
      <c r="J2949" s="15">
        <v>0.95</v>
      </c>
      <c r="K2949" s="15">
        <v>0.95</v>
      </c>
      <c r="L2949" s="15">
        <v>1.86</v>
      </c>
      <c r="M2949" s="15">
        <v>1.86</v>
      </c>
      <c r="N2949" s="15">
        <v>1.86</v>
      </c>
      <c r="O2949" s="15">
        <v>4.51</v>
      </c>
      <c r="P2949" s="16">
        <v>2270</v>
      </c>
      <c r="Q2949" s="15">
        <v>20.38</v>
      </c>
      <c r="R2949" s="15">
        <v>0.54</v>
      </c>
      <c r="S2949" s="15">
        <v>0.93</v>
      </c>
      <c r="T2949" s="15">
        <v>13.91</v>
      </c>
      <c r="U2949" s="15">
        <v>13.91</v>
      </c>
      <c r="V2949" s="15">
        <v>17.91</v>
      </c>
      <c r="W2949" s="15">
        <v>17.91</v>
      </c>
      <c r="X2949" s="15">
        <v>24.71</v>
      </c>
      <c r="Y2949" s="15">
        <v>24.71</v>
      </c>
      <c r="Z2949" s="15">
        <v>31.82</v>
      </c>
      <c r="AA2949" s="15">
        <v>31.82</v>
      </c>
      <c r="AB2949" s="15">
        <v>22.95</v>
      </c>
      <c r="AC2949" s="15">
        <v>1.33</v>
      </c>
      <c r="AD2949" s="15">
        <v>5.43</v>
      </c>
      <c r="AE2949" s="15">
        <v>1.33</v>
      </c>
      <c r="AF2949" s="15">
        <v>1</v>
      </c>
      <c r="AG2949" s="15">
        <v>4.17</v>
      </c>
      <c r="AH2949" s="15">
        <v>1</v>
      </c>
      <c r="AI2949" s="15">
        <v>1.71</v>
      </c>
      <c r="AJ2949" s="15">
        <v>6.8</v>
      </c>
      <c r="AK2949" s="15">
        <v>1.71</v>
      </c>
      <c r="AL2949" s="15">
        <v>0.91</v>
      </c>
      <c r="AM2949" s="15">
        <v>982.02</v>
      </c>
      <c r="AN2949" s="15">
        <v>31</v>
      </c>
      <c r="AO2949" s="15">
        <v>7.03</v>
      </c>
      <c r="AP2949" s="15">
        <v>2.04</v>
      </c>
      <c r="AQ2949" s="15">
        <v>0.62</v>
      </c>
      <c r="AR2949" s="15">
        <v>-26.69</v>
      </c>
      <c r="AS2949" s="15">
        <v>3.75</v>
      </c>
      <c r="AT2949" s="15">
        <v>22.24</v>
      </c>
      <c r="AU2949" s="15">
        <v>-26.73</v>
      </c>
      <c r="AV2949" s="15">
        <v>-18.16</v>
      </c>
      <c r="AW2949" s="15">
        <v>2670000</v>
      </c>
      <c r="AX2949" s="15">
        <v>1790000</v>
      </c>
      <c r="AZ2949" s="6">
        <f>IF(D2949&gt;0,H2949/D2949,0)</f>
        <v>1130958230.958231</v>
      </c>
      <c r="BA2949" s="6">
        <f>AZ2949*Q2949</f>
        <v>23048928746.928745</v>
      </c>
      <c r="BB2949" s="6">
        <f>IF(C2949&gt;C$3054,C$3054,IF(C2949&lt;C$3053,C$3053,C2949))</f>
        <v>0.36</v>
      </c>
      <c r="BC2949" s="6">
        <f>IF(BB2949&gt;0,(D2949/15)-BB2949,0)</f>
        <v>2.3533333333333335</v>
      </c>
      <c r="BD2949" s="6">
        <f>BC2949/BC$3049</f>
        <v>0.45320323533187834</v>
      </c>
      <c r="BE2949" s="15">
        <f>IF(AU2949&gt;AU$3054,AU$3054,IF(AU2949&lt;AU$3053,AU$3053,AU2949))</f>
        <v>-26.73</v>
      </c>
      <c r="BF2949" s="15">
        <f>IF(I2949&gt;I$3054,I$3054,IF(I2949&lt;I$3053,I$3053,I2949))</f>
        <v>112.4</v>
      </c>
      <c r="BG2949" s="6">
        <f>IF(BE2949&gt;0, BF2949/BE2949,0)</f>
        <v>0</v>
      </c>
      <c r="BH2949" s="26">
        <f>BG2949/BG$3049</f>
        <v>0</v>
      </c>
      <c r="BI2949" s="26">
        <f>IF(AV2949&gt;AV$3054,AV$3054,IF(AV2949&lt;AV$3053,AV$3053,AV2949))</f>
        <v>-18.16</v>
      </c>
      <c r="BJ2949" s="6">
        <f>IF(BI2949&gt;0, BF2949/BI2949,0)</f>
        <v>0</v>
      </c>
      <c r="BK2949" s="26">
        <f>BJ2949/BJ$3049</f>
        <v>0</v>
      </c>
      <c r="BL2949" s="6">
        <f>IF(_xlfn.NUMBERVALUE(AL2949),IF(ABS(AL2949)&lt;1,1-ABS(AL2949),0),0)</f>
        <v>8.9999999999999969E-2</v>
      </c>
      <c r="BM2949" s="6">
        <f>IF(F2949&gt;F$3054,F$3054,IF(F2949&lt;F$3053,F$3053,F2949))</f>
        <v>-2.16</v>
      </c>
      <c r="BN2949" s="6">
        <f>IF(BM2949&gt;0, BM2949/BM$3049, BM2949/BM$3050*-1)</f>
        <v>-2.1717273275688721E-2</v>
      </c>
      <c r="BO2949" s="6">
        <f>IF(O2949&gt;O$3054,O$3054,IF(O2949&lt;O$3053,O$3053,O2949))</f>
        <v>4.51</v>
      </c>
      <c r="BP2949" s="26">
        <f>BO2949/BO$3049</f>
        <v>4.2527550818686949E-2</v>
      </c>
      <c r="BQ2949" s="26">
        <f>IF(OR(BD2949=0, BH2949=0,BN2949=0,BP2949=0), 0,BD2949+BH2949+BK2949+BL2949+BN2949+BP2949)</f>
        <v>0</v>
      </c>
      <c r="BR2949" s="6">
        <f>IF(D2949&gt;0,C2949/D2949,0)</f>
        <v>8.8452088452088441E-3</v>
      </c>
    </row>
    <row r="2950" spans="1:70" x14ac:dyDescent="0.2">
      <c r="A2950" s="15" t="s">
        <v>5930</v>
      </c>
      <c r="B2950" s="15" t="s">
        <v>5931</v>
      </c>
      <c r="C2950" s="15">
        <v>1.98</v>
      </c>
      <c r="D2950" s="15">
        <v>0</v>
      </c>
      <c r="E2950" s="15"/>
      <c r="F2950" s="15"/>
      <c r="G2950" s="15"/>
      <c r="H2950" s="21"/>
      <c r="I2950" s="15">
        <v>0</v>
      </c>
      <c r="J2950" s="15"/>
      <c r="K2950" s="15"/>
      <c r="L2950" s="15"/>
      <c r="M2950" s="15"/>
      <c r="N2950" s="15"/>
      <c r="O2950" s="15"/>
      <c r="P2950" s="15"/>
      <c r="Q2950" s="15"/>
      <c r="R2950" s="15"/>
      <c r="S2950" s="15"/>
      <c r="T2950" s="15"/>
      <c r="U2950" s="15"/>
      <c r="V2950" s="15"/>
      <c r="W2950" s="15"/>
      <c r="X2950" s="15"/>
      <c r="Y2950" s="15"/>
      <c r="Z2950" s="15"/>
      <c r="AA2950" s="15"/>
      <c r="AB2950" s="15"/>
      <c r="AC2950" s="15"/>
      <c r="AD2950" s="15"/>
      <c r="AE2950" s="15"/>
      <c r="AF2950" s="15"/>
      <c r="AG2950" s="15"/>
      <c r="AH2950" s="15"/>
      <c r="AI2950" s="15"/>
      <c r="AJ2950" s="15"/>
      <c r="AK2950" s="15"/>
      <c r="AL2950" s="15"/>
      <c r="AM2950" s="15"/>
      <c r="AN2950" s="15"/>
      <c r="AO2950" s="15"/>
      <c r="AP2950" s="15"/>
      <c r="AQ2950" s="15"/>
      <c r="AR2950" s="15"/>
      <c r="AS2950" s="15"/>
      <c r="AT2950" s="15"/>
      <c r="AU2950" s="15"/>
      <c r="AV2950" s="15"/>
      <c r="AW2950" s="15">
        <v>0</v>
      </c>
      <c r="AX2950" s="15"/>
      <c r="AZ2950" s="6">
        <f>IF(D2950&gt;0,H2950/D2950,0)</f>
        <v>0</v>
      </c>
      <c r="BA2950" s="6">
        <f>AZ2950*Q2950</f>
        <v>0</v>
      </c>
      <c r="BB2950" s="6">
        <f>IF(C2950&gt;C$3054,C$3054,IF(C2950&lt;C$3053,C$3053,C2950))</f>
        <v>1.98</v>
      </c>
      <c r="BC2950" s="6">
        <f>IF(BB2950&gt;0,(D2950/15)-BB2950,0)</f>
        <v>-1.98</v>
      </c>
      <c r="BD2950" s="6">
        <f>BC2950/BC$3049</f>
        <v>-0.38130697136988057</v>
      </c>
      <c r="BE2950" s="15">
        <f>IF(AU2950&gt;AU$3054,AU$3054,IF(AU2950&lt;AU$3053,AU$3053,AU2950))</f>
        <v>0</v>
      </c>
      <c r="BF2950" s="15">
        <f>IF(I2950&gt;I$3054,I$3054,IF(I2950&lt;I$3053,I$3053,I2950))</f>
        <v>0</v>
      </c>
      <c r="BG2950" s="6">
        <f>IF(BE2950&gt;0, BF2950/BE2950,0)</f>
        <v>0</v>
      </c>
      <c r="BH2950" s="26">
        <f>BG2950/BG$3049</f>
        <v>0</v>
      </c>
      <c r="BI2950" s="26">
        <f>IF(AV2950&gt;AV$3054,AV$3054,IF(AV2950&lt;AV$3053,AV$3053,AV2950))</f>
        <v>0</v>
      </c>
      <c r="BJ2950" s="6">
        <f>IF(BI2950&gt;0, BF2950/BI2950,0)</f>
        <v>0</v>
      </c>
      <c r="BK2950" s="26">
        <f>BJ2950/BJ$3049</f>
        <v>0</v>
      </c>
      <c r="BL2950" s="6">
        <f>IF(_xlfn.NUMBERVALUE(AL2950),IF(ABS(AL2950)&lt;1,1-ABS(AL2950),0),0)</f>
        <v>0</v>
      </c>
      <c r="BM2950" s="6">
        <f>IF(F2950&gt;F$3054,F$3054,IF(F2950&lt;F$3053,F$3053,F2950))</f>
        <v>0</v>
      </c>
      <c r="BN2950" s="6">
        <f>IF(BM2950&gt;0, BM2950/BM$3049, BM2950/BM$3050*-1)</f>
        <v>0</v>
      </c>
      <c r="BO2950" s="6">
        <f>IF(O2950&gt;O$3054,O$3054,IF(O2950&lt;O$3053,O$3053,O2950))</f>
        <v>0</v>
      </c>
      <c r="BP2950" s="26">
        <f>BO2950/BO$3049</f>
        <v>0</v>
      </c>
      <c r="BQ2950" s="26">
        <f>IF(OR(BD2950=0, BH2950=0,BN2950=0,BP2950=0), 0,BD2950+BH2950+BK2950+BL2950+BN2950+BP2950)</f>
        <v>0</v>
      </c>
      <c r="BR2950" s="6">
        <f>IF(D2950&gt;0,C2950/D2950,0)</f>
        <v>0</v>
      </c>
    </row>
    <row r="2951" spans="1:70" x14ac:dyDescent="0.2">
      <c r="A2951" s="15" t="s">
        <v>5945</v>
      </c>
      <c r="B2951" s="15" t="s">
        <v>5946</v>
      </c>
      <c r="C2951" s="15">
        <v>1.48</v>
      </c>
      <c r="D2951" s="15">
        <v>8.91</v>
      </c>
      <c r="E2951" s="15">
        <v>9.9</v>
      </c>
      <c r="F2951" s="15">
        <v>-8.14</v>
      </c>
      <c r="G2951" s="15">
        <v>1.53</v>
      </c>
      <c r="H2951" s="21">
        <v>18520000000</v>
      </c>
      <c r="I2951" s="15">
        <v>6.01</v>
      </c>
      <c r="J2951" s="15">
        <v>0.16</v>
      </c>
      <c r="K2951" s="15">
        <v>0.16</v>
      </c>
      <c r="L2951" s="15">
        <v>0.28000000000000003</v>
      </c>
      <c r="M2951" s="15">
        <v>0.34</v>
      </c>
      <c r="N2951" s="15">
        <v>0.33</v>
      </c>
      <c r="O2951" s="15">
        <v>3.76</v>
      </c>
      <c r="P2951" s="15">
        <v>681.36</v>
      </c>
      <c r="Q2951" s="15">
        <v>5.9</v>
      </c>
      <c r="R2951" s="15">
        <v>0.7</v>
      </c>
      <c r="S2951" s="15">
        <v>1.8</v>
      </c>
      <c r="T2951" s="15">
        <v>31.4</v>
      </c>
      <c r="U2951" s="15">
        <v>31.74</v>
      </c>
      <c r="V2951" s="15">
        <v>31.44</v>
      </c>
      <c r="W2951" s="15">
        <v>31.78</v>
      </c>
      <c r="X2951" s="15">
        <v>59.37</v>
      </c>
      <c r="Y2951" s="15">
        <v>59.78</v>
      </c>
      <c r="Z2951" s="15">
        <v>59.45</v>
      </c>
      <c r="AA2951" s="15">
        <v>59.86</v>
      </c>
      <c r="AB2951" s="15"/>
      <c r="AC2951" s="15">
        <v>14.16</v>
      </c>
      <c r="AD2951" s="15">
        <v>5.03</v>
      </c>
      <c r="AE2951" s="15">
        <v>14.05</v>
      </c>
      <c r="AF2951" s="15">
        <v>13.56</v>
      </c>
      <c r="AG2951" s="15">
        <v>4.55</v>
      </c>
      <c r="AH2951" s="15">
        <v>13.25</v>
      </c>
      <c r="AI2951" s="15">
        <v>27.34</v>
      </c>
      <c r="AJ2951" s="15">
        <v>10.73</v>
      </c>
      <c r="AK2951" s="15">
        <v>27.28</v>
      </c>
      <c r="AL2951" s="15">
        <v>0.47</v>
      </c>
      <c r="AM2951" s="16">
        <v>1874.48</v>
      </c>
      <c r="AN2951" s="15">
        <v>39.89</v>
      </c>
      <c r="AO2951" s="15">
        <v>30.58</v>
      </c>
      <c r="AP2951" s="15">
        <v>95.03</v>
      </c>
      <c r="AQ2951" s="15">
        <v>194.69</v>
      </c>
      <c r="AR2951" s="15">
        <v>17.850000000000001</v>
      </c>
      <c r="AS2951" s="15">
        <v>-18.010000000000002</v>
      </c>
      <c r="AT2951" s="15">
        <v>-12.64</v>
      </c>
      <c r="AU2951" s="15">
        <v>20.170000000000002</v>
      </c>
      <c r="AV2951" s="15">
        <v>-5.16</v>
      </c>
      <c r="AW2951" s="15">
        <v>5650000</v>
      </c>
      <c r="AX2951" s="15">
        <v>5240000</v>
      </c>
      <c r="AZ2951" s="6">
        <f>IF(D2951&gt;0,H2951/D2951,0)</f>
        <v>2078563411.8967452</v>
      </c>
      <c r="BA2951" s="6">
        <f>AZ2951*Q2951</f>
        <v>12263524130.190798</v>
      </c>
      <c r="BB2951" s="6">
        <f>IF(C2951&gt;C$3054,C$3054,IF(C2951&lt;C$3053,C$3053,C2951))</f>
        <v>1.48</v>
      </c>
      <c r="BC2951" s="6">
        <f>IF(BB2951&gt;0,(D2951/15)-BB2951,0)</f>
        <v>-0.88600000000000001</v>
      </c>
      <c r="BD2951" s="6">
        <f>BC2951/BC$3049</f>
        <v>-0.1706252407240981</v>
      </c>
      <c r="BE2951" s="15">
        <f>IF(AU2951&gt;AU$3054,AU$3054,IF(AU2951&lt;AU$3053,AU$3053,AU2951))</f>
        <v>20.170000000000002</v>
      </c>
      <c r="BF2951" s="15">
        <f>IF(I2951&gt;I$3054,I$3054,IF(I2951&lt;I$3053,I$3053,I2951))</f>
        <v>6.01</v>
      </c>
      <c r="BG2951" s="6">
        <f>IF(BE2951&gt;0, BF2951/BE2951,0)</f>
        <v>0.29796727813584528</v>
      </c>
      <c r="BH2951" s="26">
        <f>BG2951/BG$3049</f>
        <v>2.8650699820754354E-4</v>
      </c>
      <c r="BI2951" s="26">
        <f>IF(AV2951&gt;AV$3054,AV$3054,IF(AV2951&lt;AV$3053,AV$3053,AV2951))</f>
        <v>-5.16</v>
      </c>
      <c r="BJ2951" s="6">
        <f>IF(BI2951&gt;0, BF2951/BI2951,0)</f>
        <v>0</v>
      </c>
      <c r="BK2951" s="26">
        <f>BJ2951/BJ$3049</f>
        <v>0</v>
      </c>
      <c r="BL2951" s="6">
        <f>IF(_xlfn.NUMBERVALUE(AL2951),IF(ABS(AL2951)&lt;1,1-ABS(AL2951),0),0)</f>
        <v>0.53</v>
      </c>
      <c r="BM2951" s="6">
        <f>IF(F2951&gt;F$3054,F$3054,IF(F2951&lt;F$3053,F$3053,F2951))</f>
        <v>-8.14</v>
      </c>
      <c r="BN2951" s="6">
        <f>IF(BM2951&gt;0, BM2951/BM$3049, BM2951/BM$3050*-1)</f>
        <v>-8.184194651116028E-2</v>
      </c>
      <c r="BO2951" s="6">
        <f>IF(O2951&gt;O$3054,O$3054,IF(O2951&lt;O$3053,O$3053,O2951))</f>
        <v>3.76</v>
      </c>
      <c r="BP2951" s="26">
        <f>BO2951/BO$3049</f>
        <v>3.5455341702497319E-2</v>
      </c>
      <c r="BQ2951" s="26">
        <f>IF(OR(BD2951=0, BH2951=0,BN2951=0,BP2951=0), 0,BD2951+BH2951+BK2951+BL2951+BN2951+BP2951)</f>
        <v>0.31327466146544647</v>
      </c>
      <c r="BR2951" s="6">
        <f>IF(D2951&gt;0,C2951/D2951,0)</f>
        <v>0.16610549943883277</v>
      </c>
    </row>
    <row r="2952" spans="1:70" x14ac:dyDescent="0.2">
      <c r="A2952" s="15" t="s">
        <v>5984</v>
      </c>
      <c r="B2952" s="15" t="s">
        <v>5985</v>
      </c>
      <c r="C2952" s="15">
        <v>-0.01</v>
      </c>
      <c r="D2952" s="15">
        <v>0</v>
      </c>
      <c r="E2952" s="15">
        <v>0</v>
      </c>
      <c r="F2952" s="15">
        <v>66.67</v>
      </c>
      <c r="G2952" s="15">
        <v>0.65</v>
      </c>
      <c r="H2952" s="21">
        <v>5470000</v>
      </c>
      <c r="I2952" s="15"/>
      <c r="J2952" s="15">
        <v>0</v>
      </c>
      <c r="K2952" s="15"/>
      <c r="L2952" s="15">
        <v>0</v>
      </c>
      <c r="M2952" s="15"/>
      <c r="N2952" s="15">
        <v>0</v>
      </c>
      <c r="O2952" s="15"/>
      <c r="P2952" s="15"/>
      <c r="Q2952" s="15">
        <v>0.01</v>
      </c>
      <c r="R2952" s="15">
        <v>0</v>
      </c>
      <c r="S2952" s="15">
        <v>5.89</v>
      </c>
      <c r="T2952" s="15">
        <v>0</v>
      </c>
      <c r="U2952" s="15">
        <v>0</v>
      </c>
      <c r="V2952" s="15">
        <v>0.11</v>
      </c>
      <c r="W2952" s="15">
        <v>0.11</v>
      </c>
      <c r="X2952" s="15">
        <v>0</v>
      </c>
      <c r="Y2952" s="15">
        <v>0</v>
      </c>
      <c r="Z2952" s="15">
        <v>0.11</v>
      </c>
      <c r="AA2952" s="15">
        <v>0.11</v>
      </c>
      <c r="AB2952" s="15"/>
      <c r="AC2952" s="15">
        <v>-37.83</v>
      </c>
      <c r="AD2952" s="15">
        <v>-15.67</v>
      </c>
      <c r="AE2952" s="15">
        <v>-37.83</v>
      </c>
      <c r="AF2952" s="15">
        <v>-37.36</v>
      </c>
      <c r="AG2952" s="15">
        <v>-15.38</v>
      </c>
      <c r="AH2952" s="15">
        <v>-37.36</v>
      </c>
      <c r="AI2952" s="15">
        <v>-37.83</v>
      </c>
      <c r="AJ2952" s="15">
        <v>-15.67</v>
      </c>
      <c r="AK2952" s="15">
        <v>-37.83</v>
      </c>
      <c r="AL2952" s="15">
        <v>1.04</v>
      </c>
      <c r="AM2952" s="16">
        <v>1054.27</v>
      </c>
      <c r="AN2952" s="15"/>
      <c r="AO2952" s="15"/>
      <c r="AP2952" s="15"/>
      <c r="AQ2952" s="15"/>
      <c r="AR2952" s="15"/>
      <c r="AS2952" s="15"/>
      <c r="AT2952" s="15"/>
      <c r="AU2952" s="15"/>
      <c r="AV2952" s="15"/>
      <c r="AW2952" s="15">
        <v>36820000</v>
      </c>
      <c r="AX2952" s="15">
        <v>14910000</v>
      </c>
      <c r="AZ2952" s="6">
        <f>IF(D2952&gt;0,H2952/D2952,0)</f>
        <v>0</v>
      </c>
      <c r="BA2952" s="6">
        <f>AZ2952*Q2952</f>
        <v>0</v>
      </c>
      <c r="BB2952" s="6">
        <f>IF(C2952&gt;C$3054,C$3054,IF(C2952&lt;C$3053,C$3053,C2952))</f>
        <v>-0.01</v>
      </c>
      <c r="BC2952" s="6">
        <f>IF(BB2952&gt;0,(D2952/15)-BB2952,0)</f>
        <v>0</v>
      </c>
      <c r="BD2952" s="6">
        <f>BC2952/BC$3049</f>
        <v>0</v>
      </c>
      <c r="BE2952" s="15">
        <f>IF(AU2952&gt;AU$3054,AU$3054,IF(AU2952&lt;AU$3053,AU$3053,AU2952))</f>
        <v>0</v>
      </c>
      <c r="BF2952" s="15">
        <f>IF(I2952&gt;I$3054,I$3054,IF(I2952&lt;I$3053,I$3053,I2952))</f>
        <v>0</v>
      </c>
      <c r="BG2952" s="6">
        <f>IF(BE2952&gt;0, BF2952/BE2952,0)</f>
        <v>0</v>
      </c>
      <c r="BH2952" s="26">
        <f>BG2952/BG$3049</f>
        <v>0</v>
      </c>
      <c r="BI2952" s="26">
        <f>IF(AV2952&gt;AV$3054,AV$3054,IF(AV2952&lt;AV$3053,AV$3053,AV2952))</f>
        <v>0</v>
      </c>
      <c r="BJ2952" s="6">
        <f>IF(BI2952&gt;0, BF2952/BI2952,0)</f>
        <v>0</v>
      </c>
      <c r="BK2952" s="26">
        <f>BJ2952/BJ$3049</f>
        <v>0</v>
      </c>
      <c r="BL2952" s="6">
        <f>IF(_xlfn.NUMBERVALUE(AL2952),IF(ABS(AL2952)&lt;1,1-ABS(AL2952),0),0)</f>
        <v>0</v>
      </c>
      <c r="BM2952" s="6">
        <f>IF(F2952&gt;F$3054,F$3054,IF(F2952&lt;F$3053,F$3053,F2952))</f>
        <v>66.67</v>
      </c>
      <c r="BN2952" s="6">
        <f>IF(BM2952&gt;0, BM2952/BM$3049, BM2952/BM$3050*-1)</f>
        <v>8.4225285861683846E-2</v>
      </c>
      <c r="BO2952" s="6">
        <f>IF(O2952&gt;O$3054,O$3054,IF(O2952&lt;O$3053,O$3053,O2952))</f>
        <v>0</v>
      </c>
      <c r="BP2952" s="26">
        <f>BO2952/BO$3049</f>
        <v>0</v>
      </c>
      <c r="BQ2952" s="26">
        <f>IF(OR(BD2952=0, BH2952=0,BN2952=0,BP2952=0), 0,BD2952+BH2952+BK2952+BL2952+BN2952+BP2952)</f>
        <v>0</v>
      </c>
      <c r="BR2952" s="6">
        <f>IF(D2952&gt;0,C2952/D2952,0)</f>
        <v>0</v>
      </c>
    </row>
    <row r="2953" spans="1:70" x14ac:dyDescent="0.2">
      <c r="A2953" s="15" t="s">
        <v>5910</v>
      </c>
      <c r="B2953" s="15" t="s">
        <v>5911</v>
      </c>
      <c r="C2953" s="15"/>
      <c r="D2953" s="15">
        <v>1.04</v>
      </c>
      <c r="E2953" s="15"/>
      <c r="F2953" s="15"/>
      <c r="G2953" s="15"/>
      <c r="H2953" s="21"/>
      <c r="I2953" s="15"/>
      <c r="J2953" s="15"/>
      <c r="K2953" s="15"/>
      <c r="L2953" s="15"/>
      <c r="M2953" s="15"/>
      <c r="N2953" s="15"/>
      <c r="O2953" s="15"/>
      <c r="P2953" s="15"/>
      <c r="Q2953" s="15"/>
      <c r="R2953" s="15"/>
      <c r="S2953" s="15"/>
      <c r="T2953" s="15"/>
      <c r="U2953" s="15"/>
      <c r="V2953" s="15"/>
      <c r="W2953" s="15"/>
      <c r="X2953" s="15"/>
      <c r="Y2953" s="15"/>
      <c r="Z2953" s="15"/>
      <c r="AA2953" s="15"/>
      <c r="AB2953" s="15"/>
      <c r="AC2953" s="15"/>
      <c r="AD2953" s="15"/>
      <c r="AE2953" s="15"/>
      <c r="AF2953" s="15"/>
      <c r="AG2953" s="15"/>
      <c r="AH2953" s="15"/>
      <c r="AI2953" s="15"/>
      <c r="AJ2953" s="15"/>
      <c r="AK2953" s="15"/>
      <c r="AL2953" s="15"/>
      <c r="AM2953" s="15"/>
      <c r="AN2953" s="15"/>
      <c r="AO2953" s="15"/>
      <c r="AP2953" s="15"/>
      <c r="AQ2953" s="15"/>
      <c r="AR2953" s="15"/>
      <c r="AS2953" s="15"/>
      <c r="AT2953" s="15"/>
      <c r="AU2953" s="15"/>
      <c r="AV2953" s="15"/>
      <c r="AW2953" s="16">
        <v>71093</v>
      </c>
      <c r="AX2953" s="16">
        <v>47004</v>
      </c>
      <c r="AZ2953" s="6">
        <f>IF(D2953&gt;0,H2953/D2953,0)</f>
        <v>0</v>
      </c>
      <c r="BA2953" s="6">
        <f>AZ2953*Q2953</f>
        <v>0</v>
      </c>
      <c r="BB2953" s="6">
        <f>IF(C2953&gt;C$3054,C$3054,IF(C2953&lt;C$3053,C$3053,C2953))</f>
        <v>0</v>
      </c>
      <c r="BC2953" s="6">
        <f>IF(BB2953&gt;0,(D2953/15)-BB2953,0)</f>
        <v>0</v>
      </c>
      <c r="BD2953" s="6">
        <f>BC2953/BC$3049</f>
        <v>0</v>
      </c>
      <c r="BE2953" s="15">
        <f>IF(AU2953&gt;AU$3054,AU$3054,IF(AU2953&lt;AU$3053,AU$3053,AU2953))</f>
        <v>0</v>
      </c>
      <c r="BF2953" s="15">
        <f>IF(I2953&gt;I$3054,I$3054,IF(I2953&lt;I$3053,I$3053,I2953))</f>
        <v>0</v>
      </c>
      <c r="BG2953" s="6">
        <f>IF(BE2953&gt;0, BF2953/BE2953,0)</f>
        <v>0</v>
      </c>
      <c r="BH2953" s="26">
        <f>BG2953/BG$3049</f>
        <v>0</v>
      </c>
      <c r="BI2953" s="26">
        <f>IF(AV2953&gt;AV$3054,AV$3054,IF(AV2953&lt;AV$3053,AV$3053,AV2953))</f>
        <v>0</v>
      </c>
      <c r="BJ2953" s="6">
        <f>IF(BI2953&gt;0, BF2953/BI2953,0)</f>
        <v>0</v>
      </c>
      <c r="BK2953" s="26">
        <f>BJ2953/BJ$3049</f>
        <v>0</v>
      </c>
      <c r="BL2953" s="6">
        <f>IF(_xlfn.NUMBERVALUE(AL2953),IF(ABS(AL2953)&lt;1,1-ABS(AL2953),0),0)</f>
        <v>0</v>
      </c>
      <c r="BM2953" s="6">
        <f>IF(F2953&gt;F$3054,F$3054,IF(F2953&lt;F$3053,F$3053,F2953))</f>
        <v>0</v>
      </c>
      <c r="BN2953" s="6">
        <f>IF(BM2953&gt;0, BM2953/BM$3049, BM2953/BM$3050*-1)</f>
        <v>0</v>
      </c>
      <c r="BO2953" s="6">
        <f>IF(O2953&gt;O$3054,O$3054,IF(O2953&lt;O$3053,O$3053,O2953))</f>
        <v>0</v>
      </c>
      <c r="BP2953" s="26">
        <f>BO2953/BO$3049</f>
        <v>0</v>
      </c>
      <c r="BQ2953" s="26">
        <f>IF(OR(BD2953=0, BH2953=0,BN2953=0,BP2953=0), 0,BD2953+BH2953+BK2953+BL2953+BN2953+BP2953)</f>
        <v>0</v>
      </c>
      <c r="BR2953" s="6">
        <f>IF(D2953&gt;0,C2953/D2953,0)</f>
        <v>0</v>
      </c>
    </row>
    <row r="2954" spans="1:70" x14ac:dyDescent="0.2">
      <c r="A2954" s="15" t="s">
        <v>5896</v>
      </c>
      <c r="B2954" s="15" t="s">
        <v>5897</v>
      </c>
      <c r="C2954" s="15">
        <v>-0.01</v>
      </c>
      <c r="D2954" s="15">
        <v>0.03</v>
      </c>
      <c r="E2954" s="15">
        <v>0.03</v>
      </c>
      <c r="F2954" s="15">
        <v>-27.78</v>
      </c>
      <c r="G2954" s="15">
        <v>4.08</v>
      </c>
      <c r="H2954" s="21">
        <v>14080000</v>
      </c>
      <c r="I2954" s="15"/>
      <c r="J2954" s="15">
        <v>0</v>
      </c>
      <c r="K2954" s="15"/>
      <c r="L2954" s="15">
        <v>0</v>
      </c>
      <c r="M2954" s="15"/>
      <c r="N2954" s="15">
        <v>0</v>
      </c>
      <c r="O2954" s="15"/>
      <c r="P2954" s="15"/>
      <c r="Q2954" s="15">
        <v>0.01</v>
      </c>
      <c r="R2954" s="15">
        <v>0</v>
      </c>
      <c r="S2954" s="15">
        <v>10.32</v>
      </c>
      <c r="T2954" s="15">
        <v>0</v>
      </c>
      <c r="U2954" s="15">
        <v>0</v>
      </c>
      <c r="V2954" s="15">
        <v>0.84</v>
      </c>
      <c r="W2954" s="15">
        <v>0.84</v>
      </c>
      <c r="X2954" s="15">
        <v>0</v>
      </c>
      <c r="Y2954" s="15">
        <v>0</v>
      </c>
      <c r="Z2954" s="15">
        <v>0.88</v>
      </c>
      <c r="AA2954" s="15">
        <v>0.88</v>
      </c>
      <c r="AB2954" s="15"/>
      <c r="AC2954" s="15">
        <v>-278.33999999999997</v>
      </c>
      <c r="AD2954" s="15">
        <v>-341.64</v>
      </c>
      <c r="AE2954" s="15">
        <v>-278.33999999999997</v>
      </c>
      <c r="AF2954" s="15">
        <v>-263.3</v>
      </c>
      <c r="AG2954" s="15">
        <v>-201.39</v>
      </c>
      <c r="AH2954" s="15">
        <v>-263.3</v>
      </c>
      <c r="AI2954" s="15">
        <v>-278.33999999999997</v>
      </c>
      <c r="AJ2954" s="15">
        <v>-341.64</v>
      </c>
      <c r="AK2954" s="15">
        <v>-278.33999999999997</v>
      </c>
      <c r="AL2954" s="15">
        <v>-2.76</v>
      </c>
      <c r="AM2954" s="15">
        <v>303.02999999999997</v>
      </c>
      <c r="AN2954" s="15"/>
      <c r="AO2954" s="16">
        <v>-1422.22</v>
      </c>
      <c r="AP2954" s="16">
        <v>-6646.42</v>
      </c>
      <c r="AQ2954" s="16">
        <v>-6623.52</v>
      </c>
      <c r="AR2954" s="15"/>
      <c r="AS2954" s="15">
        <v>-34.36</v>
      </c>
      <c r="AT2954" s="15">
        <v>-13.51</v>
      </c>
      <c r="AU2954" s="15"/>
      <c r="AV2954" s="15"/>
      <c r="AW2954" s="15">
        <v>1750000</v>
      </c>
      <c r="AX2954" s="15">
        <v>7600000</v>
      </c>
      <c r="AZ2954" s="6">
        <f>IF(D2954&gt;0,H2954/D2954,0)</f>
        <v>469333333.33333337</v>
      </c>
      <c r="BA2954" s="6">
        <f>AZ2954*Q2954</f>
        <v>4693333.333333334</v>
      </c>
      <c r="BB2954" s="6">
        <f>IF(C2954&gt;C$3054,C$3054,IF(C2954&lt;C$3053,C$3053,C2954))</f>
        <v>-0.01</v>
      </c>
      <c r="BC2954" s="6">
        <f>IF(BB2954&gt;0,(D2954/15)-BB2954,0)</f>
        <v>0</v>
      </c>
      <c r="BD2954" s="6">
        <f>BC2954/BC$3049</f>
        <v>0</v>
      </c>
      <c r="BE2954" s="15">
        <f>IF(AU2954&gt;AU$3054,AU$3054,IF(AU2954&lt;AU$3053,AU$3053,AU2954))</f>
        <v>0</v>
      </c>
      <c r="BF2954" s="15">
        <f>IF(I2954&gt;I$3054,I$3054,IF(I2954&lt;I$3053,I$3053,I2954))</f>
        <v>0</v>
      </c>
      <c r="BG2954" s="6">
        <f>IF(BE2954&gt;0, BF2954/BE2954,0)</f>
        <v>0</v>
      </c>
      <c r="BH2954" s="26">
        <f>BG2954/BG$3049</f>
        <v>0</v>
      </c>
      <c r="BI2954" s="26">
        <f>IF(AV2954&gt;AV$3054,AV$3054,IF(AV2954&lt;AV$3053,AV$3053,AV2954))</f>
        <v>0</v>
      </c>
      <c r="BJ2954" s="6">
        <f>IF(BI2954&gt;0, BF2954/BI2954,0)</f>
        <v>0</v>
      </c>
      <c r="BK2954" s="26">
        <f>BJ2954/BJ$3049</f>
        <v>0</v>
      </c>
      <c r="BL2954" s="6">
        <f>IF(_xlfn.NUMBERVALUE(AL2954),IF(ABS(AL2954)&lt;1,1-ABS(AL2954),0),0)</f>
        <v>0</v>
      </c>
      <c r="BM2954" s="6">
        <f>IF(F2954&gt;F$3054,F$3054,IF(F2954&lt;F$3053,F$3053,F2954))</f>
        <v>-27.78</v>
      </c>
      <c r="BN2954" s="6">
        <f>IF(BM2954&gt;0, BM2954/BM$3049, BM2954/BM$3050*-1)</f>
        <v>-0.27930826462899661</v>
      </c>
      <c r="BO2954" s="6">
        <f>IF(O2954&gt;O$3054,O$3054,IF(O2954&lt;O$3053,O$3053,O2954))</f>
        <v>0</v>
      </c>
      <c r="BP2954" s="26">
        <f>BO2954/BO$3049</f>
        <v>0</v>
      </c>
      <c r="BQ2954" s="26">
        <f>IF(OR(BD2954=0, BH2954=0,BN2954=0,BP2954=0), 0,BD2954+BH2954+BK2954+BL2954+BN2954+BP2954)</f>
        <v>0</v>
      </c>
      <c r="BR2954" s="6">
        <f>IF(D2954&gt;0,C2954/D2954,0)</f>
        <v>-0.33333333333333337</v>
      </c>
    </row>
    <row r="2955" spans="1:70" x14ac:dyDescent="0.2">
      <c r="A2955" s="15" t="s">
        <v>5898</v>
      </c>
      <c r="B2955" s="15" t="s">
        <v>5899</v>
      </c>
      <c r="C2955" s="15">
        <v>0</v>
      </c>
      <c r="D2955" s="15">
        <v>0.01</v>
      </c>
      <c r="E2955" s="15">
        <v>0.01</v>
      </c>
      <c r="F2955" s="15">
        <v>80</v>
      </c>
      <c r="G2955" s="15">
        <v>6.43</v>
      </c>
      <c r="H2955" s="21">
        <v>4770000</v>
      </c>
      <c r="I2955" s="15"/>
      <c r="J2955" s="15">
        <v>0</v>
      </c>
      <c r="K2955" s="15"/>
      <c r="L2955" s="15"/>
      <c r="M2955" s="15"/>
      <c r="N2955" s="15">
        <v>0</v>
      </c>
      <c r="O2955" s="15"/>
      <c r="P2955" s="15"/>
      <c r="Q2955" s="15">
        <v>0</v>
      </c>
      <c r="R2955" s="15">
        <v>0</v>
      </c>
      <c r="S2955" s="15">
        <v>1.18</v>
      </c>
      <c r="T2955" s="15">
        <v>0</v>
      </c>
      <c r="U2955" s="15">
        <v>0</v>
      </c>
      <c r="V2955" s="15">
        <v>12.53</v>
      </c>
      <c r="W2955" s="15">
        <v>0</v>
      </c>
      <c r="X2955" s="15">
        <v>0</v>
      </c>
      <c r="Y2955" s="15">
        <v>0</v>
      </c>
      <c r="Z2955" s="15">
        <v>36.19</v>
      </c>
      <c r="AA2955" s="15">
        <v>0</v>
      </c>
      <c r="AB2955" s="15">
        <v>-49.04</v>
      </c>
      <c r="AC2955" s="15">
        <v>-255.71</v>
      </c>
      <c r="AD2955" s="15">
        <v>-159.56</v>
      </c>
      <c r="AE2955" s="15">
        <v>-157.19999999999999</v>
      </c>
      <c r="AF2955" s="15">
        <v>-127.88</v>
      </c>
      <c r="AG2955" s="15">
        <v>-144.44999999999999</v>
      </c>
      <c r="AH2955" s="15">
        <v>-96.42</v>
      </c>
      <c r="AI2955" s="15">
        <v>-255.71</v>
      </c>
      <c r="AJ2955" s="15">
        <v>-159.56</v>
      </c>
      <c r="AK2955" s="15">
        <v>-157.19999999999999</v>
      </c>
      <c r="AL2955" s="15">
        <v>0.35</v>
      </c>
      <c r="AM2955" s="15">
        <v>368.48</v>
      </c>
      <c r="AN2955" s="15">
        <v>-348.31</v>
      </c>
      <c r="AO2955" s="16">
        <v>-128956</v>
      </c>
      <c r="AP2955" s="16">
        <v>-148279.70000000001</v>
      </c>
      <c r="AQ2955" s="16">
        <v>-78492.75</v>
      </c>
      <c r="AR2955" s="15"/>
      <c r="AS2955" s="15">
        <v>29.36</v>
      </c>
      <c r="AT2955" s="15"/>
      <c r="AU2955" s="15"/>
      <c r="AV2955" s="15"/>
      <c r="AW2955" s="15">
        <v>0</v>
      </c>
      <c r="AX2955" s="15"/>
      <c r="AZ2955" s="6">
        <f>IF(D2955&gt;0,H2955/D2955,0)</f>
        <v>477000000</v>
      </c>
      <c r="BA2955" s="6">
        <f>AZ2955*Q2955</f>
        <v>0</v>
      </c>
      <c r="BB2955" s="6">
        <f>IF(C2955&gt;C$3054,C$3054,IF(C2955&lt;C$3053,C$3053,C2955))</f>
        <v>0</v>
      </c>
      <c r="BC2955" s="6">
        <f>IF(BB2955&gt;0,(D2955/15)-BB2955,0)</f>
        <v>0</v>
      </c>
      <c r="BD2955" s="6">
        <f>BC2955/BC$3049</f>
        <v>0</v>
      </c>
      <c r="BE2955" s="15">
        <f>IF(AU2955&gt;AU$3054,AU$3054,IF(AU2955&lt;AU$3053,AU$3053,AU2955))</f>
        <v>0</v>
      </c>
      <c r="BF2955" s="15">
        <f>IF(I2955&gt;I$3054,I$3054,IF(I2955&lt;I$3053,I$3053,I2955))</f>
        <v>0</v>
      </c>
      <c r="BG2955" s="6">
        <f>IF(BE2955&gt;0, BF2955/BE2955,0)</f>
        <v>0</v>
      </c>
      <c r="BH2955" s="26">
        <f>BG2955/BG$3049</f>
        <v>0</v>
      </c>
      <c r="BI2955" s="26">
        <f>IF(AV2955&gt;AV$3054,AV$3054,IF(AV2955&lt;AV$3053,AV$3053,AV2955))</f>
        <v>0</v>
      </c>
      <c r="BJ2955" s="6">
        <f>IF(BI2955&gt;0, BF2955/BI2955,0)</f>
        <v>0</v>
      </c>
      <c r="BK2955" s="26">
        <f>BJ2955/BJ$3049</f>
        <v>0</v>
      </c>
      <c r="BL2955" s="6">
        <f>IF(_xlfn.NUMBERVALUE(AL2955),IF(ABS(AL2955)&lt;1,1-ABS(AL2955),0),0)</f>
        <v>0.65</v>
      </c>
      <c r="BM2955" s="6">
        <f>IF(F2955&gt;F$3054,F$3054,IF(F2955&lt;F$3053,F$3053,F2955))</f>
        <v>80</v>
      </c>
      <c r="BN2955" s="6">
        <f>IF(BM2955&gt;0, BM2955/BM$3049, BM2955/BM$3050*-1)</f>
        <v>0.10106528976953214</v>
      </c>
      <c r="BO2955" s="6">
        <f>IF(O2955&gt;O$3054,O$3054,IF(O2955&lt;O$3053,O$3053,O2955))</f>
        <v>0</v>
      </c>
      <c r="BP2955" s="26">
        <f>BO2955/BO$3049</f>
        <v>0</v>
      </c>
      <c r="BQ2955" s="26">
        <f>IF(OR(BD2955=0, BH2955=0,BN2955=0,BP2955=0), 0,BD2955+BH2955+BK2955+BL2955+BN2955+BP2955)</f>
        <v>0</v>
      </c>
      <c r="BR2955" s="6">
        <f>IF(D2955&gt;0,C2955/D2955,0)</f>
        <v>0</v>
      </c>
    </row>
    <row r="2956" spans="1:70" x14ac:dyDescent="0.2">
      <c r="A2956" s="15" t="s">
        <v>5951</v>
      </c>
      <c r="B2956" s="15" t="s">
        <v>5952</v>
      </c>
      <c r="C2956" s="15">
        <v>-0.03</v>
      </c>
      <c r="D2956" s="15">
        <v>0</v>
      </c>
      <c r="E2956" s="15">
        <v>0.17</v>
      </c>
      <c r="F2956" s="15">
        <v>-15.79</v>
      </c>
      <c r="G2956" s="15">
        <v>0.64</v>
      </c>
      <c r="H2956" s="21"/>
      <c r="I2956" s="15"/>
      <c r="J2956" s="15">
        <v>0</v>
      </c>
      <c r="K2956" s="15"/>
      <c r="L2956" s="15">
        <v>0</v>
      </c>
      <c r="M2956" s="15"/>
      <c r="N2956" s="15">
        <v>0</v>
      </c>
      <c r="O2956" s="15"/>
      <c r="P2956" s="15"/>
      <c r="Q2956" s="15">
        <v>0.25</v>
      </c>
      <c r="R2956" s="15">
        <v>0.01</v>
      </c>
      <c r="S2956" s="15">
        <v>0.9</v>
      </c>
      <c r="T2956" s="15">
        <v>0</v>
      </c>
      <c r="U2956" s="15">
        <v>0</v>
      </c>
      <c r="V2956" s="15">
        <v>0</v>
      </c>
      <c r="W2956" s="15">
        <v>0</v>
      </c>
      <c r="X2956" s="15">
        <v>0</v>
      </c>
      <c r="Y2956" s="15">
        <v>0</v>
      </c>
      <c r="Z2956" s="15">
        <v>0</v>
      </c>
      <c r="AA2956" s="15">
        <v>0</v>
      </c>
      <c r="AB2956" s="15"/>
      <c r="AC2956" s="15">
        <v>-9.89</v>
      </c>
      <c r="AD2956" s="15">
        <v>-3.77</v>
      </c>
      <c r="AE2956" s="15">
        <v>-9.89</v>
      </c>
      <c r="AF2956" s="15">
        <v>-9.5299999999999994</v>
      </c>
      <c r="AG2956" s="15">
        <v>-3.63</v>
      </c>
      <c r="AH2956" s="15">
        <v>-9.5299999999999994</v>
      </c>
      <c r="AI2956" s="15">
        <v>-10.19</v>
      </c>
      <c r="AJ2956" s="15">
        <v>-3.84</v>
      </c>
      <c r="AK2956" s="15">
        <v>-10.19</v>
      </c>
      <c r="AL2956" s="15">
        <v>0.97</v>
      </c>
      <c r="AM2956" s="15">
        <v>152.32</v>
      </c>
      <c r="AN2956" s="15"/>
      <c r="AO2956" s="15">
        <v>-695.97</v>
      </c>
      <c r="AP2956" s="16">
        <v>-1305.5899999999999</v>
      </c>
      <c r="AQ2956" s="16">
        <v>-1305.5899999999999</v>
      </c>
      <c r="AR2956" s="15"/>
      <c r="AS2956" s="15">
        <v>-23.55</v>
      </c>
      <c r="AT2956" s="15">
        <v>3.51</v>
      </c>
      <c r="AU2956" s="15"/>
      <c r="AV2956" s="15"/>
      <c r="AW2956" s="15">
        <v>0</v>
      </c>
      <c r="AX2956" s="16">
        <v>13577</v>
      </c>
      <c r="AZ2956" s="6">
        <f>IF(D2956&gt;0,H2956/D2956,0)</f>
        <v>0</v>
      </c>
      <c r="BA2956" s="6">
        <f>AZ2956*Q2956</f>
        <v>0</v>
      </c>
      <c r="BB2956" s="6">
        <f>IF(C2956&gt;C$3054,C$3054,IF(C2956&lt;C$3053,C$3053,C2956))</f>
        <v>-0.03</v>
      </c>
      <c r="BC2956" s="6">
        <f>IF(BB2956&gt;0,(D2956/15)-BB2956,0)</f>
        <v>0</v>
      </c>
      <c r="BD2956" s="6">
        <f>BC2956/BC$3049</f>
        <v>0</v>
      </c>
      <c r="BE2956" s="15">
        <f>IF(AU2956&gt;AU$3054,AU$3054,IF(AU2956&lt;AU$3053,AU$3053,AU2956))</f>
        <v>0</v>
      </c>
      <c r="BF2956" s="15">
        <f>IF(I2956&gt;I$3054,I$3054,IF(I2956&lt;I$3053,I$3053,I2956))</f>
        <v>0</v>
      </c>
      <c r="BG2956" s="6">
        <f>IF(BE2956&gt;0, BF2956/BE2956,0)</f>
        <v>0</v>
      </c>
      <c r="BH2956" s="26">
        <f>BG2956/BG$3049</f>
        <v>0</v>
      </c>
      <c r="BI2956" s="26">
        <f>IF(AV2956&gt;AV$3054,AV$3054,IF(AV2956&lt;AV$3053,AV$3053,AV2956))</f>
        <v>0</v>
      </c>
      <c r="BJ2956" s="6">
        <f>IF(BI2956&gt;0, BF2956/BI2956,0)</f>
        <v>0</v>
      </c>
      <c r="BK2956" s="26">
        <f>BJ2956/BJ$3049</f>
        <v>0</v>
      </c>
      <c r="BL2956" s="6">
        <f>IF(_xlfn.NUMBERVALUE(AL2956),IF(ABS(AL2956)&lt;1,1-ABS(AL2956),0),0)</f>
        <v>3.0000000000000027E-2</v>
      </c>
      <c r="BM2956" s="6">
        <f>IF(F2956&gt;F$3054,F$3054,IF(F2956&lt;F$3053,F$3053,F2956))</f>
        <v>-15.79</v>
      </c>
      <c r="BN2956" s="6">
        <f>IF(BM2956&gt;0, BM2956/BM$3049, BM2956/BM$3050*-1)</f>
        <v>-0.15875728936255781</v>
      </c>
      <c r="BO2956" s="6">
        <f>IF(O2956&gt;O$3054,O$3054,IF(O2956&lt;O$3053,O$3053,O2956))</f>
        <v>0</v>
      </c>
      <c r="BP2956" s="26">
        <f>BO2956/BO$3049</f>
        <v>0</v>
      </c>
      <c r="BQ2956" s="26">
        <f>IF(OR(BD2956=0, BH2956=0,BN2956=0,BP2956=0), 0,BD2956+BH2956+BK2956+BL2956+BN2956+BP2956)</f>
        <v>0</v>
      </c>
      <c r="BR2956" s="6">
        <f>IF(D2956&gt;0,C2956/D2956,0)</f>
        <v>0</v>
      </c>
    </row>
    <row r="2957" spans="1:70" x14ac:dyDescent="0.2">
      <c r="A2957" s="15" t="s">
        <v>5865</v>
      </c>
      <c r="B2957" s="15" t="s">
        <v>5866</v>
      </c>
      <c r="C2957" s="15"/>
      <c r="D2957" s="15">
        <v>1.93</v>
      </c>
      <c r="E2957" s="15"/>
      <c r="F2957" s="15"/>
      <c r="G2957" s="15"/>
      <c r="H2957" s="21"/>
      <c r="I2957" s="15"/>
      <c r="J2957" s="15"/>
      <c r="K2957" s="15"/>
      <c r="L2957" s="15"/>
      <c r="M2957" s="15"/>
      <c r="N2957" s="15"/>
      <c r="O2957" s="15"/>
      <c r="P2957" s="15"/>
      <c r="Q2957" s="15"/>
      <c r="R2957" s="15"/>
      <c r="S2957" s="15"/>
      <c r="T2957" s="15"/>
      <c r="U2957" s="15"/>
      <c r="V2957" s="15"/>
      <c r="W2957" s="15"/>
      <c r="X2957" s="15"/>
      <c r="Y2957" s="15"/>
      <c r="Z2957" s="15"/>
      <c r="AA2957" s="15"/>
      <c r="AB2957" s="15"/>
      <c r="AC2957" s="15"/>
      <c r="AD2957" s="15"/>
      <c r="AE2957" s="15"/>
      <c r="AF2957" s="15"/>
      <c r="AG2957" s="15"/>
      <c r="AH2957" s="15"/>
      <c r="AI2957" s="15"/>
      <c r="AJ2957" s="15"/>
      <c r="AK2957" s="15"/>
      <c r="AL2957" s="15"/>
      <c r="AM2957" s="15"/>
      <c r="AN2957" s="15"/>
      <c r="AO2957" s="15"/>
      <c r="AP2957" s="15"/>
      <c r="AQ2957" s="15"/>
      <c r="AR2957" s="15"/>
      <c r="AS2957" s="15"/>
      <c r="AT2957" s="15"/>
      <c r="AU2957" s="15"/>
      <c r="AV2957" s="15"/>
      <c r="AW2957" s="16">
        <v>991037</v>
      </c>
      <c r="AX2957" s="15">
        <v>1030000</v>
      </c>
      <c r="AZ2957" s="6">
        <f>IF(D2957&gt;0,H2957/D2957,0)</f>
        <v>0</v>
      </c>
      <c r="BA2957" s="6">
        <f>AZ2957*Q2957</f>
        <v>0</v>
      </c>
      <c r="BB2957" s="6">
        <f>IF(C2957&gt;C$3054,C$3054,IF(C2957&lt;C$3053,C$3053,C2957))</f>
        <v>0</v>
      </c>
      <c r="BC2957" s="6">
        <f>IF(BB2957&gt;0,(D2957/15)-BB2957,0)</f>
        <v>0</v>
      </c>
      <c r="BD2957" s="6">
        <f>BC2957/BC$3049</f>
        <v>0</v>
      </c>
      <c r="BE2957" s="15">
        <f>IF(AU2957&gt;AU$3054,AU$3054,IF(AU2957&lt;AU$3053,AU$3053,AU2957))</f>
        <v>0</v>
      </c>
      <c r="BF2957" s="15">
        <f>IF(I2957&gt;I$3054,I$3054,IF(I2957&lt;I$3053,I$3053,I2957))</f>
        <v>0</v>
      </c>
      <c r="BG2957" s="6">
        <f>IF(BE2957&gt;0, BF2957/BE2957,0)</f>
        <v>0</v>
      </c>
      <c r="BH2957" s="26">
        <f>BG2957/BG$3049</f>
        <v>0</v>
      </c>
      <c r="BI2957" s="26">
        <f>IF(AV2957&gt;AV$3054,AV$3054,IF(AV2957&lt;AV$3053,AV$3053,AV2957))</f>
        <v>0</v>
      </c>
      <c r="BJ2957" s="6">
        <f>IF(BI2957&gt;0, BF2957/BI2957,0)</f>
        <v>0</v>
      </c>
      <c r="BK2957" s="26">
        <f>BJ2957/BJ$3049</f>
        <v>0</v>
      </c>
      <c r="BL2957" s="6">
        <f>IF(_xlfn.NUMBERVALUE(AL2957),IF(ABS(AL2957)&lt;1,1-ABS(AL2957),0),0)</f>
        <v>0</v>
      </c>
      <c r="BM2957" s="6">
        <f>IF(F2957&gt;F$3054,F$3054,IF(F2957&lt;F$3053,F$3053,F2957))</f>
        <v>0</v>
      </c>
      <c r="BN2957" s="6">
        <f>IF(BM2957&gt;0, BM2957/BM$3049, BM2957/BM$3050*-1)</f>
        <v>0</v>
      </c>
      <c r="BO2957" s="6">
        <f>IF(O2957&gt;O$3054,O$3054,IF(O2957&lt;O$3053,O$3053,O2957))</f>
        <v>0</v>
      </c>
      <c r="BP2957" s="26">
        <f>BO2957/BO$3049</f>
        <v>0</v>
      </c>
      <c r="BQ2957" s="26">
        <f>IF(OR(BD2957=0, BH2957=0,BN2957=0,BP2957=0), 0,BD2957+BH2957+BK2957+BL2957+BN2957+BP2957)</f>
        <v>0</v>
      </c>
      <c r="BR2957" s="6">
        <f>IF(D2957&gt;0,C2957/D2957,0)</f>
        <v>0</v>
      </c>
    </row>
    <row r="2958" spans="1:70" x14ac:dyDescent="0.2">
      <c r="A2958" s="15" t="s">
        <v>5974</v>
      </c>
      <c r="B2958" s="15" t="s">
        <v>5975</v>
      </c>
      <c r="C2958" s="15">
        <v>0.02</v>
      </c>
      <c r="D2958" s="15">
        <v>2.95</v>
      </c>
      <c r="E2958" s="15">
        <v>1.99</v>
      </c>
      <c r="F2958" s="15">
        <v>565.91</v>
      </c>
      <c r="G2958" s="15">
        <v>1.04</v>
      </c>
      <c r="H2958" s="21">
        <v>3030000000</v>
      </c>
      <c r="I2958" s="15">
        <v>144.47</v>
      </c>
      <c r="J2958" s="15">
        <v>0</v>
      </c>
      <c r="K2958" s="15"/>
      <c r="L2958" s="15">
        <v>0</v>
      </c>
      <c r="M2958" s="15"/>
      <c r="N2958" s="15">
        <v>0</v>
      </c>
      <c r="O2958" s="15"/>
      <c r="P2958" s="15"/>
      <c r="Q2958" s="15">
        <v>2.81</v>
      </c>
      <c r="R2958" s="15">
        <v>0.1</v>
      </c>
      <c r="S2958" s="15">
        <v>1.29</v>
      </c>
      <c r="T2958" s="15">
        <v>22.86</v>
      </c>
      <c r="U2958" s="15">
        <v>22.86</v>
      </c>
      <c r="V2958" s="15">
        <v>23.45</v>
      </c>
      <c r="W2958" s="15">
        <v>23.45</v>
      </c>
      <c r="X2958" s="15">
        <v>32.42</v>
      </c>
      <c r="Y2958" s="15">
        <v>32.42</v>
      </c>
      <c r="Z2958" s="15">
        <v>33.26</v>
      </c>
      <c r="AA2958" s="15">
        <v>33.26</v>
      </c>
      <c r="AB2958" s="15">
        <v>1.47</v>
      </c>
      <c r="AC2958" s="15">
        <v>0.52</v>
      </c>
      <c r="AD2958" s="15">
        <v>-2.13</v>
      </c>
      <c r="AE2958" s="15">
        <v>0.52</v>
      </c>
      <c r="AF2958" s="15">
        <v>0.49</v>
      </c>
      <c r="AG2958" s="15">
        <v>-1.96</v>
      </c>
      <c r="AH2958" s="15">
        <v>0.49</v>
      </c>
      <c r="AI2958" s="15">
        <v>0.71</v>
      </c>
      <c r="AJ2958" s="15">
        <v>-2.56</v>
      </c>
      <c r="AK2958" s="15">
        <v>0.71</v>
      </c>
      <c r="AL2958" s="15">
        <v>1.27</v>
      </c>
      <c r="AM2958" s="15">
        <v>746.11</v>
      </c>
      <c r="AN2958" s="15">
        <v>55.74</v>
      </c>
      <c r="AO2958" s="15">
        <v>19.29</v>
      </c>
      <c r="AP2958" s="15">
        <v>8.0500000000000007</v>
      </c>
      <c r="AQ2958" s="15">
        <v>1.76</v>
      </c>
      <c r="AR2958" s="15">
        <v>15.55</v>
      </c>
      <c r="AS2958" s="15">
        <v>13.35</v>
      </c>
      <c r="AT2958" s="15">
        <v>29.33</v>
      </c>
      <c r="AU2958" s="15">
        <v>0.62</v>
      </c>
      <c r="AV2958" s="15">
        <v>-6.22</v>
      </c>
      <c r="AW2958" s="15">
        <v>4390000</v>
      </c>
      <c r="AX2958" s="15">
        <v>5340000</v>
      </c>
      <c r="AZ2958" s="6">
        <f>IF(D2958&gt;0,H2958/D2958,0)</f>
        <v>1027118644.0677966</v>
      </c>
      <c r="BA2958" s="6">
        <f>AZ2958*Q2958</f>
        <v>2886203389.8305082</v>
      </c>
      <c r="BB2958" s="6">
        <f>IF(C2958&gt;C$3054,C$3054,IF(C2958&lt;C$3053,C$3053,C2958))</f>
        <v>0.02</v>
      </c>
      <c r="BC2958" s="6">
        <f>IF(BB2958&gt;0,(D2958/15)-BB2958,0)</f>
        <v>0.17666666666666669</v>
      </c>
      <c r="BD2958" s="6">
        <f>BC2958/BC$3049</f>
        <v>3.402233919630248E-2</v>
      </c>
      <c r="BE2958" s="15">
        <f>IF(AU2958&gt;AU$3054,AU$3054,IF(AU2958&lt;AU$3053,AU$3053,AU2958))</f>
        <v>0.62</v>
      </c>
      <c r="BF2958" s="15">
        <f>IF(I2958&gt;I$3054,I$3054,IF(I2958&lt;I$3053,I$3053,I2958))</f>
        <v>144.47</v>
      </c>
      <c r="BG2958" s="6">
        <f>IF(BE2958&gt;0, BF2958/BE2958,0)</f>
        <v>233.01612903225808</v>
      </c>
      <c r="BH2958" s="26">
        <f>BG2958/BG$3049</f>
        <v>0.22405397022332507</v>
      </c>
      <c r="BI2958" s="26">
        <f>IF(AV2958&gt;AV$3054,AV$3054,IF(AV2958&lt;AV$3053,AV$3053,AV2958))</f>
        <v>-6.22</v>
      </c>
      <c r="BJ2958" s="6">
        <f>IF(BI2958&gt;0, BF2958/BI2958,0)</f>
        <v>0</v>
      </c>
      <c r="BK2958" s="26">
        <f>BJ2958/BJ$3049</f>
        <v>0</v>
      </c>
      <c r="BL2958" s="6">
        <f>IF(_xlfn.NUMBERVALUE(AL2958),IF(ABS(AL2958)&lt;1,1-ABS(AL2958),0),0)</f>
        <v>0</v>
      </c>
      <c r="BM2958" s="6">
        <f>IF(F2958&gt;F$3054,F$3054,IF(F2958&lt;F$3053,F$3053,F2958))</f>
        <v>565.91</v>
      </c>
      <c r="BN2958" s="6">
        <f>IF(BM2958&gt;0, BM2958/BM$3049, BM2958/BM$3050*-1)</f>
        <v>0.7149232266684491</v>
      </c>
      <c r="BO2958" s="6">
        <f>IF(O2958&gt;O$3054,O$3054,IF(O2958&lt;O$3053,O$3053,O2958))</f>
        <v>0</v>
      </c>
      <c r="BP2958" s="26">
        <f>BO2958/BO$3049</f>
        <v>0</v>
      </c>
      <c r="BQ2958" s="26">
        <f>IF(OR(BD2958=0, BH2958=0,BN2958=0,BP2958=0), 0,BD2958+BH2958+BK2958+BL2958+BN2958+BP2958)</f>
        <v>0</v>
      </c>
      <c r="BR2958" s="6">
        <f>IF(D2958&gt;0,C2958/D2958,0)</f>
        <v>6.7796610169491523E-3</v>
      </c>
    </row>
    <row r="2959" spans="1:70" x14ac:dyDescent="0.2">
      <c r="A2959" s="15" t="s">
        <v>5871</v>
      </c>
      <c r="B2959" s="15" t="s">
        <v>5872</v>
      </c>
      <c r="C2959" s="15"/>
      <c r="D2959" s="15">
        <v>5</v>
      </c>
      <c r="E2959" s="15"/>
      <c r="F2959" s="15"/>
      <c r="G2959" s="15"/>
      <c r="H2959" s="21"/>
      <c r="I2959" s="15"/>
      <c r="J2959" s="15"/>
      <c r="K2959" s="15"/>
      <c r="L2959" s="15"/>
      <c r="M2959" s="15"/>
      <c r="N2959" s="15"/>
      <c r="O2959" s="15"/>
      <c r="P2959" s="15"/>
      <c r="Q2959" s="15"/>
      <c r="R2959" s="15"/>
      <c r="S2959" s="15"/>
      <c r="T2959" s="15"/>
      <c r="U2959" s="15"/>
      <c r="V2959" s="15"/>
      <c r="W2959" s="15"/>
      <c r="X2959" s="15"/>
      <c r="Y2959" s="15"/>
      <c r="Z2959" s="15"/>
      <c r="AA2959" s="15"/>
      <c r="AB2959" s="15"/>
      <c r="AC2959" s="15"/>
      <c r="AD2959" s="15"/>
      <c r="AE2959" s="15"/>
      <c r="AF2959" s="15"/>
      <c r="AG2959" s="15"/>
      <c r="AH2959" s="15"/>
      <c r="AI2959" s="15"/>
      <c r="AJ2959" s="15"/>
      <c r="AK2959" s="15"/>
      <c r="AL2959" s="15"/>
      <c r="AM2959" s="15"/>
      <c r="AN2959" s="15"/>
      <c r="AO2959" s="15"/>
      <c r="AP2959" s="15"/>
      <c r="AQ2959" s="15"/>
      <c r="AR2959" s="15"/>
      <c r="AS2959" s="15"/>
      <c r="AT2959" s="15"/>
      <c r="AU2959" s="15"/>
      <c r="AV2959" s="15"/>
      <c r="AW2959" s="15">
        <v>0</v>
      </c>
      <c r="AX2959" s="15"/>
      <c r="AZ2959" s="6">
        <f>IF(D2959&gt;0,H2959/D2959,0)</f>
        <v>0</v>
      </c>
      <c r="BA2959" s="6">
        <f>AZ2959*Q2959</f>
        <v>0</v>
      </c>
      <c r="BB2959" s="6">
        <f>IF(C2959&gt;C$3054,C$3054,IF(C2959&lt;C$3053,C$3053,C2959))</f>
        <v>0</v>
      </c>
      <c r="BC2959" s="6">
        <f>IF(BB2959&gt;0,(D2959/15)-BB2959,0)</f>
        <v>0</v>
      </c>
      <c r="BD2959" s="6">
        <f>BC2959/BC$3049</f>
        <v>0</v>
      </c>
      <c r="BE2959" s="15">
        <f>IF(AU2959&gt;AU$3054,AU$3054,IF(AU2959&lt;AU$3053,AU$3053,AU2959))</f>
        <v>0</v>
      </c>
      <c r="BF2959" s="15">
        <f>IF(I2959&gt;I$3054,I$3054,IF(I2959&lt;I$3053,I$3053,I2959))</f>
        <v>0</v>
      </c>
      <c r="BG2959" s="6">
        <f>IF(BE2959&gt;0, BF2959/BE2959,0)</f>
        <v>0</v>
      </c>
      <c r="BH2959" s="26">
        <f>BG2959/BG$3049</f>
        <v>0</v>
      </c>
      <c r="BI2959" s="26">
        <f>IF(AV2959&gt;AV$3054,AV$3054,IF(AV2959&lt;AV$3053,AV$3053,AV2959))</f>
        <v>0</v>
      </c>
      <c r="BJ2959" s="6">
        <f>IF(BI2959&gt;0, BF2959/BI2959,0)</f>
        <v>0</v>
      </c>
      <c r="BK2959" s="26">
        <f>BJ2959/BJ$3049</f>
        <v>0</v>
      </c>
      <c r="BL2959" s="6">
        <f>IF(_xlfn.NUMBERVALUE(AL2959),IF(ABS(AL2959)&lt;1,1-ABS(AL2959),0),0)</f>
        <v>0</v>
      </c>
      <c r="BM2959" s="6">
        <f>IF(F2959&gt;F$3054,F$3054,IF(F2959&lt;F$3053,F$3053,F2959))</f>
        <v>0</v>
      </c>
      <c r="BN2959" s="6">
        <f>IF(BM2959&gt;0, BM2959/BM$3049, BM2959/BM$3050*-1)</f>
        <v>0</v>
      </c>
      <c r="BO2959" s="6">
        <f>IF(O2959&gt;O$3054,O$3054,IF(O2959&lt;O$3053,O$3053,O2959))</f>
        <v>0</v>
      </c>
      <c r="BP2959" s="26">
        <f>BO2959/BO$3049</f>
        <v>0</v>
      </c>
      <c r="BQ2959" s="26">
        <f>IF(OR(BD2959=0, BH2959=0,BN2959=0,BP2959=0), 0,BD2959+BH2959+BK2959+BL2959+BN2959+BP2959)</f>
        <v>0</v>
      </c>
      <c r="BR2959" s="6">
        <f>IF(D2959&gt;0,C2959/D2959,0)</f>
        <v>0</v>
      </c>
    </row>
    <row r="2960" spans="1:70" x14ac:dyDescent="0.2">
      <c r="A2960" s="15" t="s">
        <v>5973</v>
      </c>
      <c r="B2960" s="15" t="s">
        <v>5972</v>
      </c>
      <c r="C2960" s="15">
        <v>0.17</v>
      </c>
      <c r="D2960" s="15">
        <v>4.3499999999999996</v>
      </c>
      <c r="E2960" s="15">
        <v>4.2699999999999996</v>
      </c>
      <c r="F2960" s="15">
        <v>3.33</v>
      </c>
      <c r="G2960" s="15">
        <v>1.02</v>
      </c>
      <c r="H2960" s="21">
        <v>364570000</v>
      </c>
      <c r="I2960" s="15">
        <v>25.83</v>
      </c>
      <c r="J2960" s="15">
        <v>0.08</v>
      </c>
      <c r="K2960" s="15">
        <v>0.08</v>
      </c>
      <c r="L2960" s="15">
        <v>0.17</v>
      </c>
      <c r="M2960" s="15">
        <v>0.17</v>
      </c>
      <c r="N2960" s="15">
        <v>0.17</v>
      </c>
      <c r="O2960" s="15">
        <v>3.91</v>
      </c>
      <c r="P2960" s="15">
        <v>12.95</v>
      </c>
      <c r="Q2960" s="15">
        <v>4.2699999999999996</v>
      </c>
      <c r="R2960" s="15">
        <v>7.0000000000000007E-2</v>
      </c>
      <c r="S2960" s="15">
        <v>30.85</v>
      </c>
      <c r="T2960" s="15">
        <v>9.94</v>
      </c>
      <c r="U2960" s="15">
        <v>9.25</v>
      </c>
      <c r="V2960" s="15">
        <v>9.94</v>
      </c>
      <c r="W2960" s="15">
        <v>9.25</v>
      </c>
      <c r="X2960" s="15">
        <v>12.1</v>
      </c>
      <c r="Y2960" s="15">
        <v>11.22</v>
      </c>
      <c r="Z2960" s="15">
        <v>12.1</v>
      </c>
      <c r="AA2960" s="15">
        <v>11.22</v>
      </c>
      <c r="AB2960" s="15"/>
      <c r="AC2960" s="15">
        <v>3.2</v>
      </c>
      <c r="AD2960" s="15">
        <v>3.72</v>
      </c>
      <c r="AE2960" s="15">
        <v>3.03</v>
      </c>
      <c r="AF2960" s="15">
        <v>3.18</v>
      </c>
      <c r="AG2960" s="15">
        <v>3.71</v>
      </c>
      <c r="AH2960" s="15">
        <v>3.03</v>
      </c>
      <c r="AI2960" s="15">
        <v>3.88</v>
      </c>
      <c r="AJ2960" s="15">
        <v>4.49</v>
      </c>
      <c r="AK2960" s="15">
        <v>3.76</v>
      </c>
      <c r="AL2960" s="15">
        <v>0.74</v>
      </c>
      <c r="AM2960" s="15">
        <v>57.54</v>
      </c>
      <c r="AN2960" s="15">
        <v>79.650000000000006</v>
      </c>
      <c r="AO2960" s="15">
        <v>76.69</v>
      </c>
      <c r="AP2960" s="15">
        <v>76.69</v>
      </c>
      <c r="AQ2960" s="15">
        <v>71.72</v>
      </c>
      <c r="AR2960" s="15">
        <v>9.16</v>
      </c>
      <c r="AS2960" s="15">
        <v>13.6</v>
      </c>
      <c r="AT2960" s="15">
        <v>8.44</v>
      </c>
      <c r="AU2960" s="15">
        <v>3.83</v>
      </c>
      <c r="AV2960" s="15">
        <v>-8.4</v>
      </c>
      <c r="AW2960" s="16">
        <v>21148</v>
      </c>
      <c r="AX2960" s="16">
        <v>19350</v>
      </c>
      <c r="AZ2960" s="6">
        <f>IF(D2960&gt;0,H2960/D2960,0)</f>
        <v>83809195.402298853</v>
      </c>
      <c r="BA2960" s="6">
        <f>AZ2960*Q2960</f>
        <v>357865264.36781609</v>
      </c>
      <c r="BB2960" s="6">
        <f>IF(C2960&gt;C$3054,C$3054,IF(C2960&lt;C$3053,C$3053,C2960))</f>
        <v>0.17</v>
      </c>
      <c r="BC2960" s="6">
        <f>IF(BB2960&gt;0,(D2960/15)-BB2960,0)</f>
        <v>0.11999999999999997</v>
      </c>
      <c r="BD2960" s="6">
        <f>BC2960/BC$3049</f>
        <v>2.3109513416356392E-2</v>
      </c>
      <c r="BE2960" s="15">
        <f>IF(AU2960&gt;AU$3054,AU$3054,IF(AU2960&lt;AU$3053,AU$3053,AU2960))</f>
        <v>3.83</v>
      </c>
      <c r="BF2960" s="15">
        <f>IF(I2960&gt;I$3054,I$3054,IF(I2960&lt;I$3053,I$3053,I2960))</f>
        <v>25.83</v>
      </c>
      <c r="BG2960" s="6">
        <f>IF(BE2960&gt;0, BF2960/BE2960,0)</f>
        <v>6.7441253263707566</v>
      </c>
      <c r="BH2960" s="26">
        <f>BG2960/BG$3049</f>
        <v>6.4847358907411121E-3</v>
      </c>
      <c r="BI2960" s="26">
        <f>IF(AV2960&gt;AV$3054,AV$3054,IF(AV2960&lt;AV$3053,AV$3053,AV2960))</f>
        <v>-8.4</v>
      </c>
      <c r="BJ2960" s="6">
        <f>IF(BI2960&gt;0, BF2960/BI2960,0)</f>
        <v>0</v>
      </c>
      <c r="BK2960" s="26">
        <f>BJ2960/BJ$3049</f>
        <v>0</v>
      </c>
      <c r="BL2960" s="6">
        <f>IF(_xlfn.NUMBERVALUE(AL2960),IF(ABS(AL2960)&lt;1,1-ABS(AL2960),0),0)</f>
        <v>0.26</v>
      </c>
      <c r="BM2960" s="6">
        <f>IF(F2960&gt;F$3054,F$3054,IF(F2960&lt;F$3053,F$3053,F2960))</f>
        <v>3.33</v>
      </c>
      <c r="BN2960" s="6">
        <f>IF(BM2960&gt;0, BM2960/BM$3049, BM2960/BM$3050*-1)</f>
        <v>4.2068426866567754E-3</v>
      </c>
      <c r="BO2960" s="6">
        <f>IF(O2960&gt;O$3054,O$3054,IF(O2960&lt;O$3053,O$3053,O2960))</f>
        <v>3.91</v>
      </c>
      <c r="BP2960" s="26">
        <f>BO2960/BO$3049</f>
        <v>3.686978352573525E-2</v>
      </c>
      <c r="BQ2960" s="26">
        <f>IF(OR(BD2960=0, BH2960=0,BN2960=0,BP2960=0), 0,BD2960+BH2960+BK2960+BL2960+BN2960+BP2960)</f>
        <v>0.33067087551948959</v>
      </c>
      <c r="BR2960" s="6">
        <f>IF(D2960&gt;0,C2960/D2960,0)</f>
        <v>3.9080459770114949E-2</v>
      </c>
    </row>
    <row r="2961" spans="1:70" x14ac:dyDescent="0.2">
      <c r="A2961" s="15" t="s">
        <v>5971</v>
      </c>
      <c r="B2961" s="15" t="s">
        <v>5972</v>
      </c>
      <c r="C2961" s="15">
        <v>0.17</v>
      </c>
      <c r="D2961" s="15">
        <v>1.3</v>
      </c>
      <c r="E2961" s="15"/>
      <c r="F2961" s="15"/>
      <c r="G2961" s="15"/>
      <c r="H2961" s="21">
        <v>364570000</v>
      </c>
      <c r="I2961" s="15">
        <v>7.72</v>
      </c>
      <c r="J2961" s="15"/>
      <c r="K2961" s="15"/>
      <c r="L2961" s="15"/>
      <c r="M2961" s="15"/>
      <c r="N2961" s="15"/>
      <c r="O2961" s="15"/>
      <c r="P2961" s="15"/>
      <c r="Q2961" s="15"/>
      <c r="R2961" s="15"/>
      <c r="S2961" s="15"/>
      <c r="T2961" s="15"/>
      <c r="U2961" s="15"/>
      <c r="V2961" s="15"/>
      <c r="W2961" s="15"/>
      <c r="X2961" s="15"/>
      <c r="Y2961" s="15"/>
      <c r="Z2961" s="15"/>
      <c r="AA2961" s="15"/>
      <c r="AB2961" s="15"/>
      <c r="AC2961" s="15"/>
      <c r="AD2961" s="15"/>
      <c r="AE2961" s="15"/>
      <c r="AF2961" s="15"/>
      <c r="AG2961" s="15"/>
      <c r="AH2961" s="15"/>
      <c r="AI2961" s="15"/>
      <c r="AJ2961" s="15"/>
      <c r="AK2961" s="15"/>
      <c r="AL2961" s="15"/>
      <c r="AM2961" s="15"/>
      <c r="AN2961" s="15"/>
      <c r="AO2961" s="15"/>
      <c r="AP2961" s="15"/>
      <c r="AQ2961" s="15"/>
      <c r="AR2961" s="15"/>
      <c r="AS2961" s="15"/>
      <c r="AT2961" s="15"/>
      <c r="AU2961" s="15"/>
      <c r="AV2961" s="15"/>
      <c r="AW2961" s="15">
        <v>0</v>
      </c>
      <c r="AX2961" s="15"/>
      <c r="AZ2961" s="6">
        <f>IF(D2961&gt;0,H2961/D2961,0)</f>
        <v>280438461.53846151</v>
      </c>
      <c r="BA2961" s="6">
        <f>AZ2961*Q2961</f>
        <v>0</v>
      </c>
      <c r="BB2961" s="6">
        <f>IF(C2961&gt;C$3054,C$3054,IF(C2961&lt;C$3053,C$3053,C2961))</f>
        <v>0.17</v>
      </c>
      <c r="BC2961" s="6">
        <f>IF(BB2961&gt;0,(D2961/15)-BB2961,0)</f>
        <v>-8.3333333333333343E-2</v>
      </c>
      <c r="BD2961" s="6">
        <f>BC2961/BC$3049</f>
        <v>-1.6048273205803057E-2</v>
      </c>
      <c r="BE2961" s="15">
        <f>IF(AU2961&gt;AU$3054,AU$3054,IF(AU2961&lt;AU$3053,AU$3053,AU2961))</f>
        <v>0</v>
      </c>
      <c r="BF2961" s="15">
        <f>IF(I2961&gt;I$3054,I$3054,IF(I2961&lt;I$3053,I$3053,I2961))</f>
        <v>7.72</v>
      </c>
      <c r="BG2961" s="6">
        <f>IF(BE2961&gt;0, BF2961/BE2961,0)</f>
        <v>0</v>
      </c>
      <c r="BH2961" s="26">
        <f>BG2961/BG$3049</f>
        <v>0</v>
      </c>
      <c r="BI2961" s="26">
        <f>IF(AV2961&gt;AV$3054,AV$3054,IF(AV2961&lt;AV$3053,AV$3053,AV2961))</f>
        <v>0</v>
      </c>
      <c r="BJ2961" s="6">
        <f>IF(BI2961&gt;0, BF2961/BI2961,0)</f>
        <v>0</v>
      </c>
      <c r="BK2961" s="26">
        <f>BJ2961/BJ$3049</f>
        <v>0</v>
      </c>
      <c r="BL2961" s="6">
        <f>IF(_xlfn.NUMBERVALUE(AL2961),IF(ABS(AL2961)&lt;1,1-ABS(AL2961),0),0)</f>
        <v>0</v>
      </c>
      <c r="BM2961" s="6">
        <f>IF(F2961&gt;F$3054,F$3054,IF(F2961&lt;F$3053,F$3053,F2961))</f>
        <v>0</v>
      </c>
      <c r="BN2961" s="6">
        <f>IF(BM2961&gt;0, BM2961/BM$3049, BM2961/BM$3050*-1)</f>
        <v>0</v>
      </c>
      <c r="BO2961" s="6">
        <f>IF(O2961&gt;O$3054,O$3054,IF(O2961&lt;O$3053,O$3053,O2961))</f>
        <v>0</v>
      </c>
      <c r="BP2961" s="26">
        <f>BO2961/BO$3049</f>
        <v>0</v>
      </c>
      <c r="BQ2961" s="26">
        <f>IF(OR(BD2961=0, BH2961=0,BN2961=0,BP2961=0), 0,BD2961+BH2961+BK2961+BL2961+BN2961+BP2961)</f>
        <v>0</v>
      </c>
      <c r="BR2961" s="6">
        <f>IF(D2961&gt;0,C2961/D2961,0)</f>
        <v>0.13076923076923078</v>
      </c>
    </row>
    <row r="2962" spans="1:70" x14ac:dyDescent="0.2">
      <c r="A2962" s="15" t="s">
        <v>5875</v>
      </c>
      <c r="B2962" s="15" t="s">
        <v>5876</v>
      </c>
      <c r="C2962" s="15">
        <v>-1.1100000000000001</v>
      </c>
      <c r="D2962" s="15">
        <v>0.08</v>
      </c>
      <c r="E2962" s="15">
        <v>0</v>
      </c>
      <c r="F2962" s="15">
        <v>-33.33</v>
      </c>
      <c r="G2962" s="15">
        <v>0.01</v>
      </c>
      <c r="H2962" s="21">
        <v>5560000</v>
      </c>
      <c r="I2962" s="15"/>
      <c r="J2962" s="15">
        <v>0</v>
      </c>
      <c r="K2962" s="15"/>
      <c r="L2962" s="15">
        <v>0</v>
      </c>
      <c r="M2962" s="15"/>
      <c r="N2962" s="15">
        <v>0</v>
      </c>
      <c r="O2962" s="15"/>
      <c r="P2962" s="15"/>
      <c r="Q2962" s="15">
        <v>0.15</v>
      </c>
      <c r="R2962" s="15">
        <v>0.01</v>
      </c>
      <c r="S2962" s="15">
        <v>0.46</v>
      </c>
      <c r="T2962" s="15">
        <v>0</v>
      </c>
      <c r="U2962" s="15">
        <v>0</v>
      </c>
      <c r="V2962" s="15">
        <v>6.81</v>
      </c>
      <c r="W2962" s="15">
        <v>0</v>
      </c>
      <c r="X2962" s="15">
        <v>0</v>
      </c>
      <c r="Y2962" s="15">
        <v>0</v>
      </c>
      <c r="Z2962" s="15">
        <v>7.73</v>
      </c>
      <c r="AA2962" s="15">
        <v>0</v>
      </c>
      <c r="AB2962" s="15">
        <v>-4.53</v>
      </c>
      <c r="AC2962" s="15">
        <v>-33.47</v>
      </c>
      <c r="AD2962" s="15">
        <v>-15.58</v>
      </c>
      <c r="AE2962" s="15">
        <v>-12.34</v>
      </c>
      <c r="AF2962" s="15">
        <v>-28.48</v>
      </c>
      <c r="AG2962" s="15">
        <v>-13.92</v>
      </c>
      <c r="AH2962" s="15">
        <v>-10.52</v>
      </c>
      <c r="AI2962" s="15">
        <v>-33.47</v>
      </c>
      <c r="AJ2962" s="15">
        <v>-15.58</v>
      </c>
      <c r="AK2962" s="15">
        <v>-12.34</v>
      </c>
      <c r="AL2962" s="15">
        <v>1.49</v>
      </c>
      <c r="AM2962" s="16">
        <v>5383.1</v>
      </c>
      <c r="AN2962" s="15"/>
      <c r="AO2962" s="15">
        <v>-791.28</v>
      </c>
      <c r="AP2962" s="15">
        <v>-800.58</v>
      </c>
      <c r="AQ2962" s="16">
        <v>-1475.96</v>
      </c>
      <c r="AR2962" s="15"/>
      <c r="AS2962" s="15">
        <v>49.73</v>
      </c>
      <c r="AT2962" s="15"/>
      <c r="AU2962" s="15"/>
      <c r="AV2962" s="15"/>
      <c r="AW2962" s="15">
        <v>0</v>
      </c>
      <c r="AX2962" s="15"/>
      <c r="AZ2962" s="6">
        <f>IF(D2962&gt;0,H2962/D2962,0)</f>
        <v>69500000</v>
      </c>
      <c r="BA2962" s="6">
        <f>AZ2962*Q2962</f>
        <v>10425000</v>
      </c>
      <c r="BB2962" s="6">
        <f>IF(C2962&gt;C$3054,C$3054,IF(C2962&lt;C$3053,C$3053,C2962))</f>
        <v>-1.1100000000000001</v>
      </c>
      <c r="BC2962" s="6">
        <f>IF(BB2962&gt;0,(D2962/15)-BB2962,0)</f>
        <v>0</v>
      </c>
      <c r="BD2962" s="6">
        <f>BC2962/BC$3049</f>
        <v>0</v>
      </c>
      <c r="BE2962" s="15">
        <f>IF(AU2962&gt;AU$3054,AU$3054,IF(AU2962&lt;AU$3053,AU$3053,AU2962))</f>
        <v>0</v>
      </c>
      <c r="BF2962" s="15">
        <f>IF(I2962&gt;I$3054,I$3054,IF(I2962&lt;I$3053,I$3053,I2962))</f>
        <v>0</v>
      </c>
      <c r="BG2962" s="6">
        <f>IF(BE2962&gt;0, BF2962/BE2962,0)</f>
        <v>0</v>
      </c>
      <c r="BH2962" s="26">
        <f>BG2962/BG$3049</f>
        <v>0</v>
      </c>
      <c r="BI2962" s="26">
        <f>IF(AV2962&gt;AV$3054,AV$3054,IF(AV2962&lt;AV$3053,AV$3053,AV2962))</f>
        <v>0</v>
      </c>
      <c r="BJ2962" s="6">
        <f>IF(BI2962&gt;0, BF2962/BI2962,0)</f>
        <v>0</v>
      </c>
      <c r="BK2962" s="26">
        <f>BJ2962/BJ$3049</f>
        <v>0</v>
      </c>
      <c r="BL2962" s="6">
        <f>IF(_xlfn.NUMBERVALUE(AL2962),IF(ABS(AL2962)&lt;1,1-ABS(AL2962),0),0)</f>
        <v>0</v>
      </c>
      <c r="BM2962" s="6">
        <f>IF(F2962&gt;F$3054,F$3054,IF(F2962&lt;F$3053,F$3053,F2962))</f>
        <v>-33.33</v>
      </c>
      <c r="BN2962" s="6">
        <f>IF(BM2962&gt;0, BM2962/BM$3049, BM2962/BM$3050*-1)</f>
        <v>-0.33510959179569677</v>
      </c>
      <c r="BO2962" s="6">
        <f>IF(O2962&gt;O$3054,O$3054,IF(O2962&lt;O$3053,O$3053,O2962))</f>
        <v>0</v>
      </c>
      <c r="BP2962" s="26">
        <f>BO2962/BO$3049</f>
        <v>0</v>
      </c>
      <c r="BQ2962" s="26">
        <f>IF(OR(BD2962=0, BH2962=0,BN2962=0,BP2962=0), 0,BD2962+BH2962+BK2962+BL2962+BN2962+BP2962)</f>
        <v>0</v>
      </c>
      <c r="BR2962" s="6">
        <f>IF(D2962&gt;0,C2962/D2962,0)</f>
        <v>-13.875000000000002</v>
      </c>
    </row>
    <row r="2963" spans="1:70" x14ac:dyDescent="0.2">
      <c r="A2963" s="15" t="s">
        <v>5853</v>
      </c>
      <c r="B2963" s="15" t="s">
        <v>5854</v>
      </c>
      <c r="C2963" s="15"/>
      <c r="D2963" s="15">
        <v>0</v>
      </c>
      <c r="E2963" s="15"/>
      <c r="F2963" s="15"/>
      <c r="G2963" s="15"/>
      <c r="H2963" s="21"/>
      <c r="I2963" s="15"/>
      <c r="J2963" s="15"/>
      <c r="K2963" s="15"/>
      <c r="L2963" s="15"/>
      <c r="M2963" s="15"/>
      <c r="N2963" s="15"/>
      <c r="O2963" s="15"/>
      <c r="P2963" s="15"/>
      <c r="Q2963" s="15"/>
      <c r="R2963" s="15"/>
      <c r="S2963" s="15"/>
      <c r="T2963" s="15"/>
      <c r="U2963" s="15"/>
      <c r="V2963" s="15"/>
      <c r="W2963" s="15"/>
      <c r="X2963" s="15"/>
      <c r="Y2963" s="15"/>
      <c r="Z2963" s="15"/>
      <c r="AA2963" s="15"/>
      <c r="AB2963" s="15"/>
      <c r="AC2963" s="15"/>
      <c r="AD2963" s="15"/>
      <c r="AE2963" s="15"/>
      <c r="AF2963" s="15"/>
      <c r="AG2963" s="15"/>
      <c r="AH2963" s="15"/>
      <c r="AI2963" s="15"/>
      <c r="AJ2963" s="15"/>
      <c r="AK2963" s="15"/>
      <c r="AL2963" s="15"/>
      <c r="AM2963" s="15"/>
      <c r="AN2963" s="15"/>
      <c r="AO2963" s="15"/>
      <c r="AP2963" s="15"/>
      <c r="AQ2963" s="15"/>
      <c r="AR2963" s="15"/>
      <c r="AS2963" s="15"/>
      <c r="AT2963" s="15"/>
      <c r="AU2963" s="15"/>
      <c r="AV2963" s="15"/>
      <c r="AW2963" s="15">
        <v>0</v>
      </c>
      <c r="AX2963" s="16">
        <v>134630</v>
      </c>
      <c r="AZ2963" s="6">
        <f>IF(D2963&gt;0,H2963/D2963,0)</f>
        <v>0</v>
      </c>
      <c r="BA2963" s="6">
        <f>AZ2963*Q2963</f>
        <v>0</v>
      </c>
      <c r="BB2963" s="6">
        <f>IF(C2963&gt;C$3054,C$3054,IF(C2963&lt;C$3053,C$3053,C2963))</f>
        <v>0</v>
      </c>
      <c r="BC2963" s="6">
        <f>IF(BB2963&gt;0,(D2963/15)-BB2963,0)</f>
        <v>0</v>
      </c>
      <c r="BD2963" s="6">
        <f>BC2963/BC$3049</f>
        <v>0</v>
      </c>
      <c r="BE2963" s="15">
        <f>IF(AU2963&gt;AU$3054,AU$3054,IF(AU2963&lt;AU$3053,AU$3053,AU2963))</f>
        <v>0</v>
      </c>
      <c r="BF2963" s="15">
        <f>IF(I2963&gt;I$3054,I$3054,IF(I2963&lt;I$3053,I$3053,I2963))</f>
        <v>0</v>
      </c>
      <c r="BG2963" s="6">
        <f>IF(BE2963&gt;0, BF2963/BE2963,0)</f>
        <v>0</v>
      </c>
      <c r="BH2963" s="26">
        <f>BG2963/BG$3049</f>
        <v>0</v>
      </c>
      <c r="BI2963" s="26">
        <f>IF(AV2963&gt;AV$3054,AV$3054,IF(AV2963&lt;AV$3053,AV$3053,AV2963))</f>
        <v>0</v>
      </c>
      <c r="BJ2963" s="6">
        <f>IF(BI2963&gt;0, BF2963/BI2963,0)</f>
        <v>0</v>
      </c>
      <c r="BK2963" s="26">
        <f>BJ2963/BJ$3049</f>
        <v>0</v>
      </c>
      <c r="BL2963" s="6">
        <f>IF(_xlfn.NUMBERVALUE(AL2963),IF(ABS(AL2963)&lt;1,1-ABS(AL2963),0),0)</f>
        <v>0</v>
      </c>
      <c r="BM2963" s="6">
        <f>IF(F2963&gt;F$3054,F$3054,IF(F2963&lt;F$3053,F$3053,F2963))</f>
        <v>0</v>
      </c>
      <c r="BN2963" s="6">
        <f>IF(BM2963&gt;0, BM2963/BM$3049, BM2963/BM$3050*-1)</f>
        <v>0</v>
      </c>
      <c r="BO2963" s="6">
        <f>IF(O2963&gt;O$3054,O$3054,IF(O2963&lt;O$3053,O$3053,O2963))</f>
        <v>0</v>
      </c>
      <c r="BP2963" s="26">
        <f>BO2963/BO$3049</f>
        <v>0</v>
      </c>
      <c r="BQ2963" s="26">
        <f>IF(OR(BD2963=0, BH2963=0,BN2963=0,BP2963=0), 0,BD2963+BH2963+BK2963+BL2963+BN2963+BP2963)</f>
        <v>0</v>
      </c>
      <c r="BR2963" s="6">
        <f>IF(D2963&gt;0,C2963/D2963,0)</f>
        <v>0</v>
      </c>
    </row>
    <row r="2964" spans="1:70" x14ac:dyDescent="0.2">
      <c r="A2964" s="15" t="s">
        <v>5953</v>
      </c>
      <c r="B2964" s="15" t="s">
        <v>5954</v>
      </c>
      <c r="C2964" s="15">
        <v>0</v>
      </c>
      <c r="D2964" s="15">
        <v>1.02</v>
      </c>
      <c r="E2964" s="15">
        <v>0.89</v>
      </c>
      <c r="F2964" s="15">
        <v>25.77</v>
      </c>
      <c r="G2964" s="15">
        <v>1.04</v>
      </c>
      <c r="H2964" s="21">
        <v>132310000</v>
      </c>
      <c r="I2964" s="16">
        <v>3014.71</v>
      </c>
      <c r="J2964" s="15">
        <v>0.03</v>
      </c>
      <c r="K2964" s="15">
        <v>0.03</v>
      </c>
      <c r="L2964" s="15">
        <v>0.06</v>
      </c>
      <c r="M2964" s="15">
        <v>0.06</v>
      </c>
      <c r="N2964" s="15">
        <v>0.06</v>
      </c>
      <c r="O2964" s="15">
        <v>5.85</v>
      </c>
      <c r="P2964" s="15">
        <v>9.69</v>
      </c>
      <c r="Q2964" s="15">
        <v>0.99</v>
      </c>
      <c r="R2964" s="15">
        <v>0.38</v>
      </c>
      <c r="S2964" s="15">
        <v>9.89</v>
      </c>
      <c r="T2964" s="15">
        <v>0</v>
      </c>
      <c r="U2964" s="15">
        <v>0</v>
      </c>
      <c r="V2964" s="15">
        <v>0</v>
      </c>
      <c r="W2964" s="15">
        <v>0</v>
      </c>
      <c r="X2964" s="15">
        <v>0</v>
      </c>
      <c r="Y2964" s="15">
        <v>0</v>
      </c>
      <c r="Z2964" s="15">
        <v>0</v>
      </c>
      <c r="AA2964" s="15">
        <v>0</v>
      </c>
      <c r="AB2964" s="15">
        <v>0.67</v>
      </c>
      <c r="AC2964" s="15">
        <v>0.08</v>
      </c>
      <c r="AD2964" s="15">
        <v>0.22</v>
      </c>
      <c r="AE2964" s="15">
        <v>0.08</v>
      </c>
      <c r="AF2964" s="15">
        <v>7.0000000000000007E-2</v>
      </c>
      <c r="AG2964" s="15">
        <v>0.21</v>
      </c>
      <c r="AH2964" s="15">
        <v>7.0000000000000007E-2</v>
      </c>
      <c r="AI2964" s="15">
        <v>0.08</v>
      </c>
      <c r="AJ2964" s="15">
        <v>0.23</v>
      </c>
      <c r="AK2964" s="15">
        <v>0.08</v>
      </c>
      <c r="AL2964" s="15">
        <v>0.94</v>
      </c>
      <c r="AM2964" s="15">
        <v>104.18</v>
      </c>
      <c r="AN2964" s="15">
        <v>96.85</v>
      </c>
      <c r="AO2964" s="15">
        <v>67.040000000000006</v>
      </c>
      <c r="AP2964" s="15">
        <v>-33.47</v>
      </c>
      <c r="AQ2964" s="15">
        <v>2.16</v>
      </c>
      <c r="AR2964" s="15">
        <v>-64.45</v>
      </c>
      <c r="AS2964" s="15">
        <v>-2.3199999999999998</v>
      </c>
      <c r="AT2964" s="15">
        <v>5.53</v>
      </c>
      <c r="AU2964" s="15">
        <v>-64.790000000000006</v>
      </c>
      <c r="AV2964" s="15">
        <v>-41.63</v>
      </c>
      <c r="AW2964" s="16">
        <v>45769</v>
      </c>
      <c r="AX2964" s="16">
        <v>62519</v>
      </c>
      <c r="AZ2964" s="6">
        <f>IF(D2964&gt;0,H2964/D2964,0)</f>
        <v>129715686.2745098</v>
      </c>
      <c r="BA2964" s="6">
        <f>AZ2964*Q2964</f>
        <v>128418529.4117647</v>
      </c>
      <c r="BB2964" s="6">
        <f>IF(C2964&gt;C$3054,C$3054,IF(C2964&lt;C$3053,C$3053,C2964))</f>
        <v>0</v>
      </c>
      <c r="BC2964" s="6">
        <f>IF(BB2964&gt;0,(D2964/15)-BB2964,0)</f>
        <v>0</v>
      </c>
      <c r="BD2964" s="6">
        <f>BC2964/BC$3049</f>
        <v>0</v>
      </c>
      <c r="BE2964" s="15">
        <f>IF(AU2964&gt;AU$3054,AU$3054,IF(AU2964&lt;AU$3053,AU$3053,AU2964))</f>
        <v>-53.415801410836529</v>
      </c>
      <c r="BF2964" s="15">
        <f>IF(I2964&gt;I$3054,I$3054,IF(I2964&lt;I$3053,I$3053,I2964))</f>
        <v>1390.1486289607819</v>
      </c>
      <c r="BG2964" s="6">
        <f>IF(BE2964&gt;0, BF2964/BE2964,0)</f>
        <v>0</v>
      </c>
      <c r="BH2964" s="26">
        <f>BG2964/BG$3049</f>
        <v>0</v>
      </c>
      <c r="BI2964" s="26">
        <f>IF(AV2964&gt;AV$3054,AV$3054,IF(AV2964&lt;AV$3053,AV$3053,AV2964))</f>
        <v>-36.234871622369852</v>
      </c>
      <c r="BJ2964" s="6">
        <f>IF(BI2964&gt;0, BF2964/BI2964,0)</f>
        <v>0</v>
      </c>
      <c r="BK2964" s="26">
        <f>BJ2964/BJ$3049</f>
        <v>0</v>
      </c>
      <c r="BL2964" s="6">
        <f>IF(_xlfn.NUMBERVALUE(AL2964),IF(ABS(AL2964)&lt;1,1-ABS(AL2964),0),0)</f>
        <v>6.0000000000000053E-2</v>
      </c>
      <c r="BM2964" s="6">
        <f>IF(F2964&gt;F$3054,F$3054,IF(F2964&lt;F$3053,F$3053,F2964))</f>
        <v>25.77</v>
      </c>
      <c r="BN2964" s="6">
        <f>IF(BM2964&gt;0, BM2964/BM$3049, BM2964/BM$3050*-1)</f>
        <v>3.2555656467010537E-2</v>
      </c>
      <c r="BO2964" s="6">
        <f>IF(O2964&gt;O$3054,O$3054,IF(O2964&lt;O$3053,O$3053,O2964))</f>
        <v>5.85</v>
      </c>
      <c r="BP2964" s="26">
        <f>BO2964/BO$3049</f>
        <v>5.5163231106279076E-2</v>
      </c>
      <c r="BQ2964" s="26">
        <f>IF(OR(BD2964=0, BH2964=0,BN2964=0,BP2964=0), 0,BD2964+BH2964+BK2964+BL2964+BN2964+BP2964)</f>
        <v>0</v>
      </c>
      <c r="BR2964" s="6">
        <f>IF(D2964&gt;0,C2964/D2964,0)</f>
        <v>0</v>
      </c>
    </row>
    <row r="2965" spans="1:70" x14ac:dyDescent="0.2">
      <c r="A2965" s="15" t="s">
        <v>5867</v>
      </c>
      <c r="B2965" s="15" t="s">
        <v>5868</v>
      </c>
      <c r="C2965" s="15"/>
      <c r="D2965" s="15">
        <v>0</v>
      </c>
      <c r="E2965" s="15"/>
      <c r="F2965" s="15"/>
      <c r="G2965" s="15"/>
      <c r="H2965" s="21"/>
      <c r="I2965" s="15"/>
      <c r="J2965" s="15"/>
      <c r="K2965" s="15"/>
      <c r="L2965" s="15"/>
      <c r="M2965" s="15"/>
      <c r="N2965" s="15"/>
      <c r="O2965" s="15"/>
      <c r="P2965" s="15"/>
      <c r="Q2965" s="15"/>
      <c r="R2965" s="15"/>
      <c r="S2965" s="15"/>
      <c r="T2965" s="15"/>
      <c r="U2965" s="15"/>
      <c r="V2965" s="15"/>
      <c r="W2965" s="15"/>
      <c r="X2965" s="15"/>
      <c r="Y2965" s="15"/>
      <c r="Z2965" s="15"/>
      <c r="AA2965" s="15"/>
      <c r="AB2965" s="15"/>
      <c r="AC2965" s="15"/>
      <c r="AD2965" s="15"/>
      <c r="AE2965" s="15"/>
      <c r="AF2965" s="15"/>
      <c r="AG2965" s="15"/>
      <c r="AH2965" s="15"/>
      <c r="AI2965" s="15"/>
      <c r="AJ2965" s="15"/>
      <c r="AK2965" s="15"/>
      <c r="AL2965" s="15"/>
      <c r="AM2965" s="15"/>
      <c r="AN2965" s="15"/>
      <c r="AO2965" s="15"/>
      <c r="AP2965" s="15"/>
      <c r="AQ2965" s="15"/>
      <c r="AR2965" s="15"/>
      <c r="AS2965" s="15"/>
      <c r="AT2965" s="15"/>
      <c r="AU2965" s="15"/>
      <c r="AV2965" s="15"/>
      <c r="AW2965" s="15">
        <v>0</v>
      </c>
      <c r="AX2965" s="15"/>
      <c r="AZ2965" s="6">
        <f>IF(D2965&gt;0,H2965/D2965,0)</f>
        <v>0</v>
      </c>
      <c r="BA2965" s="6">
        <f>AZ2965*Q2965</f>
        <v>0</v>
      </c>
      <c r="BB2965" s="6">
        <f>IF(C2965&gt;C$3054,C$3054,IF(C2965&lt;C$3053,C$3053,C2965))</f>
        <v>0</v>
      </c>
      <c r="BC2965" s="6">
        <f>IF(BB2965&gt;0,(D2965/15)-BB2965,0)</f>
        <v>0</v>
      </c>
      <c r="BD2965" s="6">
        <f>BC2965/BC$3049</f>
        <v>0</v>
      </c>
      <c r="BE2965" s="15">
        <f>IF(AU2965&gt;AU$3054,AU$3054,IF(AU2965&lt;AU$3053,AU$3053,AU2965))</f>
        <v>0</v>
      </c>
      <c r="BF2965" s="15">
        <f>IF(I2965&gt;I$3054,I$3054,IF(I2965&lt;I$3053,I$3053,I2965))</f>
        <v>0</v>
      </c>
      <c r="BG2965" s="6">
        <f>IF(BE2965&gt;0, BF2965/BE2965,0)</f>
        <v>0</v>
      </c>
      <c r="BH2965" s="26">
        <f>BG2965/BG$3049</f>
        <v>0</v>
      </c>
      <c r="BI2965" s="26">
        <f>IF(AV2965&gt;AV$3054,AV$3054,IF(AV2965&lt;AV$3053,AV$3053,AV2965))</f>
        <v>0</v>
      </c>
      <c r="BJ2965" s="6">
        <f>IF(BI2965&gt;0, BF2965/BI2965,0)</f>
        <v>0</v>
      </c>
      <c r="BK2965" s="26">
        <f>BJ2965/BJ$3049</f>
        <v>0</v>
      </c>
      <c r="BL2965" s="6">
        <f>IF(_xlfn.NUMBERVALUE(AL2965),IF(ABS(AL2965)&lt;1,1-ABS(AL2965),0),0)</f>
        <v>0</v>
      </c>
      <c r="BM2965" s="6">
        <f>IF(F2965&gt;F$3054,F$3054,IF(F2965&lt;F$3053,F$3053,F2965))</f>
        <v>0</v>
      </c>
      <c r="BN2965" s="6">
        <f>IF(BM2965&gt;0, BM2965/BM$3049, BM2965/BM$3050*-1)</f>
        <v>0</v>
      </c>
      <c r="BO2965" s="6">
        <f>IF(O2965&gt;O$3054,O$3054,IF(O2965&lt;O$3053,O$3053,O2965))</f>
        <v>0</v>
      </c>
      <c r="BP2965" s="26">
        <f>BO2965/BO$3049</f>
        <v>0</v>
      </c>
      <c r="BQ2965" s="26">
        <f>IF(OR(BD2965=0, BH2965=0,BN2965=0,BP2965=0), 0,BD2965+BH2965+BK2965+BL2965+BN2965+BP2965)</f>
        <v>0</v>
      </c>
      <c r="BR2965" s="6">
        <f>IF(D2965&gt;0,C2965/D2965,0)</f>
        <v>0</v>
      </c>
    </row>
    <row r="2966" spans="1:70" x14ac:dyDescent="0.2">
      <c r="A2966" s="15" t="s">
        <v>5978</v>
      </c>
      <c r="B2966" s="15" t="s">
        <v>5979</v>
      </c>
      <c r="C2966" s="15">
        <v>-0.02</v>
      </c>
      <c r="D2966" s="15">
        <v>0</v>
      </c>
      <c r="E2966" s="15">
        <v>0.12</v>
      </c>
      <c r="F2966" s="15">
        <v>272.55</v>
      </c>
      <c r="G2966" s="15">
        <v>3.65</v>
      </c>
      <c r="H2966" s="21"/>
      <c r="I2966" s="15"/>
      <c r="J2966" s="15">
        <v>0</v>
      </c>
      <c r="K2966" s="15"/>
      <c r="L2966" s="15">
        <v>0</v>
      </c>
      <c r="M2966" s="15"/>
      <c r="N2966" s="15">
        <v>0</v>
      </c>
      <c r="O2966" s="15"/>
      <c r="P2966" s="15"/>
      <c r="Q2966" s="15">
        <v>0.05</v>
      </c>
      <c r="R2966" s="15">
        <v>0.05</v>
      </c>
      <c r="S2966" s="15">
        <v>32.369999999999997</v>
      </c>
      <c r="T2966" s="15">
        <v>0</v>
      </c>
      <c r="U2966" s="15">
        <v>0</v>
      </c>
      <c r="V2966" s="15">
        <v>0</v>
      </c>
      <c r="W2966" s="15">
        <v>0</v>
      </c>
      <c r="X2966" s="15">
        <v>0</v>
      </c>
      <c r="Y2966" s="15">
        <v>0</v>
      </c>
      <c r="Z2966" s="15">
        <v>0</v>
      </c>
      <c r="AA2966" s="15">
        <v>0</v>
      </c>
      <c r="AB2966" s="15"/>
      <c r="AC2966" s="15">
        <v>-32.67</v>
      </c>
      <c r="AD2966" s="15"/>
      <c r="AE2966" s="15">
        <v>-32.67</v>
      </c>
      <c r="AF2966" s="15">
        <v>-31.52</v>
      </c>
      <c r="AG2966" s="15"/>
      <c r="AH2966" s="15">
        <v>-31.52</v>
      </c>
      <c r="AI2966" s="15">
        <v>-32.67</v>
      </c>
      <c r="AJ2966" s="15"/>
      <c r="AK2966" s="15">
        <v>-32.67</v>
      </c>
      <c r="AL2966" s="15">
        <v>1.19</v>
      </c>
      <c r="AM2966" s="15">
        <v>0.86</v>
      </c>
      <c r="AN2966" s="15"/>
      <c r="AO2966" s="16">
        <v>-1021.29</v>
      </c>
      <c r="AP2966" s="16">
        <v>-1021.29</v>
      </c>
      <c r="AQ2966" s="16">
        <v>-1021.29</v>
      </c>
      <c r="AR2966" s="15"/>
      <c r="AS2966" s="15"/>
      <c r="AT2966" s="15"/>
      <c r="AU2966" s="15"/>
      <c r="AV2966" s="15"/>
      <c r="AW2966" s="15">
        <v>0</v>
      </c>
      <c r="AX2966" s="16">
        <v>116945</v>
      </c>
      <c r="AZ2966" s="6">
        <f>IF(D2966&gt;0,H2966/D2966,0)</f>
        <v>0</v>
      </c>
      <c r="BA2966" s="6">
        <f>AZ2966*Q2966</f>
        <v>0</v>
      </c>
      <c r="BB2966" s="6">
        <f>IF(C2966&gt;C$3054,C$3054,IF(C2966&lt;C$3053,C$3053,C2966))</f>
        <v>-0.02</v>
      </c>
      <c r="BC2966" s="6">
        <f>IF(BB2966&gt;0,(D2966/15)-BB2966,0)</f>
        <v>0</v>
      </c>
      <c r="BD2966" s="6">
        <f>BC2966/BC$3049</f>
        <v>0</v>
      </c>
      <c r="BE2966" s="15">
        <f>IF(AU2966&gt;AU$3054,AU$3054,IF(AU2966&lt;AU$3053,AU$3053,AU2966))</f>
        <v>0</v>
      </c>
      <c r="BF2966" s="15">
        <f>IF(I2966&gt;I$3054,I$3054,IF(I2966&lt;I$3053,I$3053,I2966))</f>
        <v>0</v>
      </c>
      <c r="BG2966" s="6">
        <f>IF(BE2966&gt;0, BF2966/BE2966,0)</f>
        <v>0</v>
      </c>
      <c r="BH2966" s="26">
        <f>BG2966/BG$3049</f>
        <v>0</v>
      </c>
      <c r="BI2966" s="26">
        <f>IF(AV2966&gt;AV$3054,AV$3054,IF(AV2966&lt;AV$3053,AV$3053,AV2966))</f>
        <v>0</v>
      </c>
      <c r="BJ2966" s="6">
        <f>IF(BI2966&gt;0, BF2966/BI2966,0)</f>
        <v>0</v>
      </c>
      <c r="BK2966" s="26">
        <f>BJ2966/BJ$3049</f>
        <v>0</v>
      </c>
      <c r="BL2966" s="6">
        <f>IF(_xlfn.NUMBERVALUE(AL2966),IF(ABS(AL2966)&lt;1,1-ABS(AL2966),0),0)</f>
        <v>0</v>
      </c>
      <c r="BM2966" s="6">
        <f>IF(F2966&gt;F$3054,F$3054,IF(F2966&lt;F$3053,F$3053,F2966))</f>
        <v>272.55</v>
      </c>
      <c r="BN2966" s="6">
        <f>IF(BM2966&gt;0, BM2966/BM$3049, BM2966/BM$3050*-1)</f>
        <v>0.34431680908357482</v>
      </c>
      <c r="BO2966" s="6">
        <f>IF(O2966&gt;O$3054,O$3054,IF(O2966&lt;O$3053,O$3053,O2966))</f>
        <v>0</v>
      </c>
      <c r="BP2966" s="26">
        <f>BO2966/BO$3049</f>
        <v>0</v>
      </c>
      <c r="BQ2966" s="26">
        <f>IF(OR(BD2966=0, BH2966=0,BN2966=0,BP2966=0), 0,BD2966+BH2966+BK2966+BL2966+BN2966+BP2966)</f>
        <v>0</v>
      </c>
      <c r="BR2966" s="6">
        <f>IF(D2966&gt;0,C2966/D2966,0)</f>
        <v>0</v>
      </c>
    </row>
    <row r="2967" spans="1:70" x14ac:dyDescent="0.2">
      <c r="A2967" s="15" t="s">
        <v>5892</v>
      </c>
      <c r="B2967" s="15" t="s">
        <v>5893</v>
      </c>
      <c r="C2967" s="15">
        <v>-0.03</v>
      </c>
      <c r="D2967" s="15">
        <v>0.1</v>
      </c>
      <c r="E2967" s="15">
        <v>0.1</v>
      </c>
      <c r="F2967" s="15">
        <v>-19.13</v>
      </c>
      <c r="G2967" s="15">
        <v>0.74</v>
      </c>
      <c r="H2967" s="21">
        <v>9820000</v>
      </c>
      <c r="I2967" s="15"/>
      <c r="J2967" s="15">
        <v>0</v>
      </c>
      <c r="K2967" s="15"/>
      <c r="L2967" s="15">
        <v>0</v>
      </c>
      <c r="M2967" s="15"/>
      <c r="N2967" s="15">
        <v>0</v>
      </c>
      <c r="O2967" s="15"/>
      <c r="P2967" s="15"/>
      <c r="Q2967" s="15">
        <v>0.13</v>
      </c>
      <c r="R2967" s="15">
        <v>0.01</v>
      </c>
      <c r="S2967" s="15">
        <v>5.29</v>
      </c>
      <c r="T2967" s="15">
        <v>0</v>
      </c>
      <c r="U2967" s="15">
        <v>0</v>
      </c>
      <c r="V2967" s="15">
        <v>0</v>
      </c>
      <c r="W2967" s="15">
        <v>0</v>
      </c>
      <c r="X2967" s="15">
        <v>0</v>
      </c>
      <c r="Y2967" s="15">
        <v>0</v>
      </c>
      <c r="Z2967" s="15">
        <v>0</v>
      </c>
      <c r="AA2967" s="15">
        <v>0</v>
      </c>
      <c r="AB2967" s="16">
        <v>-23402.55</v>
      </c>
      <c r="AC2967" s="15">
        <v>-20.309999999999999</v>
      </c>
      <c r="AD2967" s="15">
        <v>-17.5</v>
      </c>
      <c r="AE2967" s="15">
        <v>-20.309999999999999</v>
      </c>
      <c r="AF2967" s="15">
        <v>-19.64</v>
      </c>
      <c r="AG2967" s="15">
        <v>-17.04</v>
      </c>
      <c r="AH2967" s="15">
        <v>-19.64</v>
      </c>
      <c r="AI2967" s="15">
        <v>-20.309999999999999</v>
      </c>
      <c r="AJ2967" s="15">
        <v>-17.5</v>
      </c>
      <c r="AK2967" s="15">
        <v>-20.309999999999999</v>
      </c>
      <c r="AL2967" s="15">
        <v>1.74</v>
      </c>
      <c r="AM2967" s="15">
        <v>85.86</v>
      </c>
      <c r="AN2967" s="15"/>
      <c r="AO2967" s="16">
        <v>-54382.34</v>
      </c>
      <c r="AP2967" s="16">
        <v>-54707.27</v>
      </c>
      <c r="AQ2967" s="16">
        <v>-54709.87</v>
      </c>
      <c r="AR2967" s="15"/>
      <c r="AS2967" s="15">
        <v>-35.44</v>
      </c>
      <c r="AT2967" s="15"/>
      <c r="AU2967" s="15"/>
      <c r="AV2967" s="15"/>
      <c r="AW2967" s="16">
        <v>140015</v>
      </c>
      <c r="AX2967" s="16">
        <v>304113</v>
      </c>
      <c r="AZ2967" s="6">
        <f>IF(D2967&gt;0,H2967/D2967,0)</f>
        <v>98200000</v>
      </c>
      <c r="BA2967" s="6">
        <f>AZ2967*Q2967</f>
        <v>12766000</v>
      </c>
      <c r="BB2967" s="6">
        <f>IF(C2967&gt;C$3054,C$3054,IF(C2967&lt;C$3053,C$3053,C2967))</f>
        <v>-0.03</v>
      </c>
      <c r="BC2967" s="6">
        <f>IF(BB2967&gt;0,(D2967/15)-BB2967,0)</f>
        <v>0</v>
      </c>
      <c r="BD2967" s="6">
        <f>BC2967/BC$3049</f>
        <v>0</v>
      </c>
      <c r="BE2967" s="15">
        <f>IF(AU2967&gt;AU$3054,AU$3054,IF(AU2967&lt;AU$3053,AU$3053,AU2967))</f>
        <v>0</v>
      </c>
      <c r="BF2967" s="15">
        <f>IF(I2967&gt;I$3054,I$3054,IF(I2967&lt;I$3053,I$3053,I2967))</f>
        <v>0</v>
      </c>
      <c r="BG2967" s="6">
        <f>IF(BE2967&gt;0, BF2967/BE2967,0)</f>
        <v>0</v>
      </c>
      <c r="BH2967" s="26">
        <f>BG2967/BG$3049</f>
        <v>0</v>
      </c>
      <c r="BI2967" s="26">
        <f>IF(AV2967&gt;AV$3054,AV$3054,IF(AV2967&lt;AV$3053,AV$3053,AV2967))</f>
        <v>0</v>
      </c>
      <c r="BJ2967" s="6">
        <f>IF(BI2967&gt;0, BF2967/BI2967,0)</f>
        <v>0</v>
      </c>
      <c r="BK2967" s="26">
        <f>BJ2967/BJ$3049</f>
        <v>0</v>
      </c>
      <c r="BL2967" s="6">
        <f>IF(_xlfn.NUMBERVALUE(AL2967),IF(ABS(AL2967)&lt;1,1-ABS(AL2967),0),0)</f>
        <v>0</v>
      </c>
      <c r="BM2967" s="6">
        <f>IF(F2967&gt;F$3054,F$3054,IF(F2967&lt;F$3053,F$3053,F2967))</f>
        <v>-19.13</v>
      </c>
      <c r="BN2967" s="6">
        <f>IF(BM2967&gt;0, BM2967/BM$3049, BM2967/BM$3050*-1)</f>
        <v>-0.19233862859440981</v>
      </c>
      <c r="BO2967" s="6">
        <f>IF(O2967&gt;O$3054,O$3054,IF(O2967&lt;O$3053,O$3053,O2967))</f>
        <v>0</v>
      </c>
      <c r="BP2967" s="26">
        <f>BO2967/BO$3049</f>
        <v>0</v>
      </c>
      <c r="BQ2967" s="26">
        <f>IF(OR(BD2967=0, BH2967=0,BN2967=0,BP2967=0), 0,BD2967+BH2967+BK2967+BL2967+BN2967+BP2967)</f>
        <v>0</v>
      </c>
      <c r="BR2967" s="6">
        <f>IF(D2967&gt;0,C2967/D2967,0)</f>
        <v>-0.3</v>
      </c>
    </row>
    <row r="2968" spans="1:70" x14ac:dyDescent="0.2">
      <c r="A2968" s="15" t="s">
        <v>5994</v>
      </c>
      <c r="B2968" s="15" t="s">
        <v>5995</v>
      </c>
      <c r="C2968" s="15">
        <v>-0.02</v>
      </c>
      <c r="D2968" s="15">
        <v>0.01</v>
      </c>
      <c r="E2968" s="15">
        <v>0.01</v>
      </c>
      <c r="F2968" s="15">
        <v>300</v>
      </c>
      <c r="G2968" s="15"/>
      <c r="H2968" s="21">
        <v>74940000</v>
      </c>
      <c r="I2968" s="15"/>
      <c r="J2968" s="15">
        <v>0</v>
      </c>
      <c r="K2968" s="15"/>
      <c r="L2968" s="15">
        <v>0</v>
      </c>
      <c r="M2968" s="15"/>
      <c r="N2968" s="15">
        <v>0</v>
      </c>
      <c r="O2968" s="15"/>
      <c r="P2968" s="15"/>
      <c r="Q2968" s="15">
        <v>0</v>
      </c>
      <c r="R2968" s="15">
        <v>0</v>
      </c>
      <c r="S2968" s="15">
        <v>0.03</v>
      </c>
      <c r="T2968" s="15">
        <v>0</v>
      </c>
      <c r="U2968" s="15">
        <v>0</v>
      </c>
      <c r="V2968" s="15">
        <v>92.89</v>
      </c>
      <c r="W2968" s="15">
        <v>95.3</v>
      </c>
      <c r="X2968" s="15"/>
      <c r="Y2968" s="15"/>
      <c r="Z2968" s="15"/>
      <c r="AA2968" s="15"/>
      <c r="AB2968" s="15">
        <v>-3.47</v>
      </c>
      <c r="AC2968" s="15">
        <v>-89.7</v>
      </c>
      <c r="AD2968" s="15">
        <v>-42.56</v>
      </c>
      <c r="AE2968" s="15">
        <v>-163.30000000000001</v>
      </c>
      <c r="AF2968" s="15">
        <v>-16.96</v>
      </c>
      <c r="AG2968" s="15">
        <v>-20.64</v>
      </c>
      <c r="AH2968" s="15">
        <v>-22.18</v>
      </c>
      <c r="AI2968" s="15">
        <v>-426.88</v>
      </c>
      <c r="AJ2968" s="15">
        <v>-58.81</v>
      </c>
      <c r="AK2968" s="15">
        <v>-230.11</v>
      </c>
      <c r="AL2968" s="15">
        <v>4.78</v>
      </c>
      <c r="AM2968" s="16">
        <v>2797.04</v>
      </c>
      <c r="AN2968" s="15">
        <v>-373.21</v>
      </c>
      <c r="AO2968" s="15">
        <v>-182.34</v>
      </c>
      <c r="AP2968" s="16">
        <v>-1672.34</v>
      </c>
      <c r="AQ2968" s="16">
        <v>-1367.98</v>
      </c>
      <c r="AR2968" s="15"/>
      <c r="AS2968" s="15">
        <v>-48.7</v>
      </c>
      <c r="AT2968" s="15"/>
      <c r="AU2968" s="15"/>
      <c r="AV2968" s="15"/>
      <c r="AW2968" s="15">
        <v>0</v>
      </c>
      <c r="AX2968" s="16">
        <v>45251</v>
      </c>
      <c r="AZ2968" s="6">
        <f>IF(D2968&gt;0,H2968/D2968,0)</f>
        <v>7494000000</v>
      </c>
      <c r="BA2968" s="6">
        <f>AZ2968*Q2968</f>
        <v>0</v>
      </c>
      <c r="BB2968" s="6">
        <f>IF(C2968&gt;C$3054,C$3054,IF(C2968&lt;C$3053,C$3053,C2968))</f>
        <v>-0.02</v>
      </c>
      <c r="BC2968" s="6">
        <f>IF(BB2968&gt;0,(D2968/15)-BB2968,0)</f>
        <v>0</v>
      </c>
      <c r="BD2968" s="6">
        <f>BC2968/BC$3049</f>
        <v>0</v>
      </c>
      <c r="BE2968" s="15">
        <f>IF(AU2968&gt;AU$3054,AU$3054,IF(AU2968&lt;AU$3053,AU$3053,AU2968))</f>
        <v>0</v>
      </c>
      <c r="BF2968" s="15">
        <f>IF(I2968&gt;I$3054,I$3054,IF(I2968&lt;I$3053,I$3053,I2968))</f>
        <v>0</v>
      </c>
      <c r="BG2968" s="6">
        <f>IF(BE2968&gt;0, BF2968/BE2968,0)</f>
        <v>0</v>
      </c>
      <c r="BH2968" s="26">
        <f>BG2968/BG$3049</f>
        <v>0</v>
      </c>
      <c r="BI2968" s="26">
        <f>IF(AV2968&gt;AV$3054,AV$3054,IF(AV2968&lt;AV$3053,AV$3053,AV2968))</f>
        <v>0</v>
      </c>
      <c r="BJ2968" s="6">
        <f>IF(BI2968&gt;0, BF2968/BI2968,0)</f>
        <v>0</v>
      </c>
      <c r="BK2968" s="26">
        <f>BJ2968/BJ$3049</f>
        <v>0</v>
      </c>
      <c r="BL2968" s="6">
        <f>IF(_xlfn.NUMBERVALUE(AL2968),IF(ABS(AL2968)&lt;1,1-ABS(AL2968),0),0)</f>
        <v>0</v>
      </c>
      <c r="BM2968" s="6">
        <f>IF(F2968&gt;F$3054,F$3054,IF(F2968&lt;F$3053,F$3053,F2968))</f>
        <v>300</v>
      </c>
      <c r="BN2968" s="6">
        <f>IF(BM2968&gt;0, BM2968/BM$3049, BM2968/BM$3050*-1)</f>
        <v>0.37899483663574551</v>
      </c>
      <c r="BO2968" s="6">
        <f>IF(O2968&gt;O$3054,O$3054,IF(O2968&lt;O$3053,O$3053,O2968))</f>
        <v>0</v>
      </c>
      <c r="BP2968" s="26">
        <f>BO2968/BO$3049</f>
        <v>0</v>
      </c>
      <c r="BQ2968" s="26">
        <f>IF(OR(BD2968=0, BH2968=0,BN2968=0,BP2968=0), 0,BD2968+BH2968+BK2968+BL2968+BN2968+BP2968)</f>
        <v>0</v>
      </c>
      <c r="BR2968" s="6">
        <f>IF(D2968&gt;0,C2968/D2968,0)</f>
        <v>-2</v>
      </c>
    </row>
    <row r="2969" spans="1:70" x14ac:dyDescent="0.2">
      <c r="A2969" s="15" t="s">
        <v>5926</v>
      </c>
      <c r="B2969" s="15" t="s">
        <v>5927</v>
      </c>
      <c r="C2969" s="15">
        <v>-7.0000000000000007E-2</v>
      </c>
      <c r="D2969" s="15">
        <v>0.2</v>
      </c>
      <c r="E2969" s="15">
        <v>0.39</v>
      </c>
      <c r="F2969" s="15">
        <v>-84.67</v>
      </c>
      <c r="G2969" s="15">
        <v>0.45</v>
      </c>
      <c r="H2969" s="21">
        <v>82000000</v>
      </c>
      <c r="I2969" s="15"/>
      <c r="J2969" s="15">
        <v>0</v>
      </c>
      <c r="K2969" s="15"/>
      <c r="L2969" s="15">
        <v>0</v>
      </c>
      <c r="M2969" s="15"/>
      <c r="N2969" s="15">
        <v>0</v>
      </c>
      <c r="O2969" s="15"/>
      <c r="P2969" s="15"/>
      <c r="Q2969" s="15">
        <v>0.47</v>
      </c>
      <c r="R2969" s="15">
        <v>0.08</v>
      </c>
      <c r="S2969" s="15">
        <v>0.61</v>
      </c>
      <c r="T2969" s="15">
        <v>0</v>
      </c>
      <c r="U2969" s="15">
        <v>0</v>
      </c>
      <c r="V2969" s="15">
        <v>42.53</v>
      </c>
      <c r="W2969" s="15">
        <v>42.53</v>
      </c>
      <c r="X2969" s="15">
        <v>0</v>
      </c>
      <c r="Y2969" s="15">
        <v>0</v>
      </c>
      <c r="Z2969" s="15">
        <v>107.82</v>
      </c>
      <c r="AA2969" s="15">
        <v>107.82</v>
      </c>
      <c r="AB2969" s="15">
        <v>-0.2</v>
      </c>
      <c r="AC2969" s="15">
        <v>-8.82</v>
      </c>
      <c r="AD2969" s="15"/>
      <c r="AE2969" s="15">
        <v>-8.82</v>
      </c>
      <c r="AF2969" s="15">
        <v>-4.87</v>
      </c>
      <c r="AG2969" s="15"/>
      <c r="AH2969" s="15">
        <v>-4.87</v>
      </c>
      <c r="AI2969" s="15">
        <v>-14.9</v>
      </c>
      <c r="AJ2969" s="15"/>
      <c r="AK2969" s="15">
        <v>-14.9</v>
      </c>
      <c r="AL2969" s="15"/>
      <c r="AM2969" s="15">
        <v>249.64</v>
      </c>
      <c r="AN2969" s="15">
        <v>15.49</v>
      </c>
      <c r="AO2969" s="15">
        <v>5.61</v>
      </c>
      <c r="AP2969" s="15">
        <v>-5.37</v>
      </c>
      <c r="AQ2969" s="15">
        <v>-4.0599999999999996</v>
      </c>
      <c r="AR2969" s="15"/>
      <c r="AS2969" s="15"/>
      <c r="AT2969" s="15"/>
      <c r="AU2969" s="15"/>
      <c r="AV2969" s="15"/>
      <c r="AW2969" s="16">
        <v>240616</v>
      </c>
      <c r="AX2969" s="16">
        <v>426717</v>
      </c>
      <c r="AZ2969" s="6">
        <f>IF(D2969&gt;0,H2969/D2969,0)</f>
        <v>410000000</v>
      </c>
      <c r="BA2969" s="6">
        <f>AZ2969*Q2969</f>
        <v>192700000</v>
      </c>
      <c r="BB2969" s="6">
        <f>IF(C2969&gt;C$3054,C$3054,IF(C2969&lt;C$3053,C$3053,C2969))</f>
        <v>-7.0000000000000007E-2</v>
      </c>
      <c r="BC2969" s="6">
        <f>IF(BB2969&gt;0,(D2969/15)-BB2969,0)</f>
        <v>0</v>
      </c>
      <c r="BD2969" s="6">
        <f>BC2969/BC$3049</f>
        <v>0</v>
      </c>
      <c r="BE2969" s="15">
        <f>IF(AU2969&gt;AU$3054,AU$3054,IF(AU2969&lt;AU$3053,AU$3053,AU2969))</f>
        <v>0</v>
      </c>
      <c r="BF2969" s="15">
        <f>IF(I2969&gt;I$3054,I$3054,IF(I2969&lt;I$3053,I$3053,I2969))</f>
        <v>0</v>
      </c>
      <c r="BG2969" s="6">
        <f>IF(BE2969&gt;0, BF2969/BE2969,0)</f>
        <v>0</v>
      </c>
      <c r="BH2969" s="26">
        <f>BG2969/BG$3049</f>
        <v>0</v>
      </c>
      <c r="BI2969" s="26">
        <f>IF(AV2969&gt;AV$3054,AV$3054,IF(AV2969&lt;AV$3053,AV$3053,AV2969))</f>
        <v>0</v>
      </c>
      <c r="BJ2969" s="6">
        <f>IF(BI2969&gt;0, BF2969/BI2969,0)</f>
        <v>0</v>
      </c>
      <c r="BK2969" s="26">
        <f>BJ2969/BJ$3049</f>
        <v>0</v>
      </c>
      <c r="BL2969" s="6">
        <f>IF(_xlfn.NUMBERVALUE(AL2969),IF(ABS(AL2969)&lt;1,1-ABS(AL2969),0),0)</f>
        <v>0</v>
      </c>
      <c r="BM2969" s="6">
        <f>IF(F2969&gt;F$3054,F$3054,IF(F2969&lt;F$3053,F$3053,F2969))</f>
        <v>-84.67</v>
      </c>
      <c r="BN2969" s="6">
        <f>IF(BM2969&gt;0, BM2969/BM$3049, BM2969/BM$3050*-1)</f>
        <v>-0.85129700382063145</v>
      </c>
      <c r="BO2969" s="6">
        <f>IF(O2969&gt;O$3054,O$3054,IF(O2969&lt;O$3053,O$3053,O2969))</f>
        <v>0</v>
      </c>
      <c r="BP2969" s="26">
        <f>BO2969/BO$3049</f>
        <v>0</v>
      </c>
      <c r="BQ2969" s="26">
        <f>IF(OR(BD2969=0, BH2969=0,BN2969=0,BP2969=0), 0,BD2969+BH2969+BK2969+BL2969+BN2969+BP2969)</f>
        <v>0</v>
      </c>
      <c r="BR2969" s="6">
        <f>IF(D2969&gt;0,C2969/D2969,0)</f>
        <v>-0.35000000000000003</v>
      </c>
    </row>
    <row r="2970" spans="1:70" x14ac:dyDescent="0.2">
      <c r="A2970" s="15" t="s">
        <v>5894</v>
      </c>
      <c r="B2970" s="15" t="s">
        <v>5895</v>
      </c>
      <c r="C2970" s="15"/>
      <c r="D2970" s="15">
        <v>1.1499999999999999</v>
      </c>
      <c r="E2970" s="15"/>
      <c r="F2970" s="15"/>
      <c r="G2970" s="15"/>
      <c r="H2970" s="21"/>
      <c r="I2970" s="15"/>
      <c r="J2970" s="15"/>
      <c r="K2970" s="15"/>
      <c r="L2970" s="15"/>
      <c r="M2970" s="15"/>
      <c r="N2970" s="15"/>
      <c r="O2970" s="15"/>
      <c r="P2970" s="15"/>
      <c r="Q2970" s="15"/>
      <c r="R2970" s="15"/>
      <c r="S2970" s="15"/>
      <c r="T2970" s="15"/>
      <c r="U2970" s="15"/>
      <c r="V2970" s="15"/>
      <c r="W2970" s="15"/>
      <c r="X2970" s="15"/>
      <c r="Y2970" s="15"/>
      <c r="Z2970" s="15"/>
      <c r="AA2970" s="15"/>
      <c r="AB2970" s="15"/>
      <c r="AC2970" s="15"/>
      <c r="AD2970" s="15"/>
      <c r="AE2970" s="15"/>
      <c r="AF2970" s="15"/>
      <c r="AG2970" s="15"/>
      <c r="AH2970" s="15"/>
      <c r="AI2970" s="15"/>
      <c r="AJ2970" s="15"/>
      <c r="AK2970" s="15"/>
      <c r="AL2970" s="15"/>
      <c r="AM2970" s="15"/>
      <c r="AN2970" s="15"/>
      <c r="AO2970" s="15"/>
      <c r="AP2970" s="15"/>
      <c r="AQ2970" s="15"/>
      <c r="AR2970" s="15"/>
      <c r="AS2970" s="15"/>
      <c r="AT2970" s="15"/>
      <c r="AU2970" s="15"/>
      <c r="AV2970" s="15"/>
      <c r="AW2970" s="16">
        <v>325160</v>
      </c>
      <c r="AX2970" s="16">
        <v>331570</v>
      </c>
      <c r="AZ2970" s="6">
        <f>IF(D2970&gt;0,H2970/D2970,0)</f>
        <v>0</v>
      </c>
      <c r="BA2970" s="6">
        <f>AZ2970*Q2970</f>
        <v>0</v>
      </c>
      <c r="BB2970" s="6">
        <f>IF(C2970&gt;C$3054,C$3054,IF(C2970&lt;C$3053,C$3053,C2970))</f>
        <v>0</v>
      </c>
      <c r="BC2970" s="6">
        <f>IF(BB2970&gt;0,(D2970/15)-BB2970,0)</f>
        <v>0</v>
      </c>
      <c r="BD2970" s="6">
        <f>BC2970/BC$3049</f>
        <v>0</v>
      </c>
      <c r="BE2970" s="15">
        <f>IF(AU2970&gt;AU$3054,AU$3054,IF(AU2970&lt;AU$3053,AU$3053,AU2970))</f>
        <v>0</v>
      </c>
      <c r="BF2970" s="15">
        <f>IF(I2970&gt;I$3054,I$3054,IF(I2970&lt;I$3053,I$3053,I2970))</f>
        <v>0</v>
      </c>
      <c r="BG2970" s="6">
        <f>IF(BE2970&gt;0, BF2970/BE2970,0)</f>
        <v>0</v>
      </c>
      <c r="BH2970" s="26">
        <f>BG2970/BG$3049</f>
        <v>0</v>
      </c>
      <c r="BI2970" s="26">
        <f>IF(AV2970&gt;AV$3054,AV$3054,IF(AV2970&lt;AV$3053,AV$3053,AV2970))</f>
        <v>0</v>
      </c>
      <c r="BJ2970" s="6">
        <f>IF(BI2970&gt;0, BF2970/BI2970,0)</f>
        <v>0</v>
      </c>
      <c r="BK2970" s="26">
        <f>BJ2970/BJ$3049</f>
        <v>0</v>
      </c>
      <c r="BL2970" s="6">
        <f>IF(_xlfn.NUMBERVALUE(AL2970),IF(ABS(AL2970)&lt;1,1-ABS(AL2970),0),0)</f>
        <v>0</v>
      </c>
      <c r="BM2970" s="6">
        <f>IF(F2970&gt;F$3054,F$3054,IF(F2970&lt;F$3053,F$3053,F2970))</f>
        <v>0</v>
      </c>
      <c r="BN2970" s="6">
        <f>IF(BM2970&gt;0, BM2970/BM$3049, BM2970/BM$3050*-1)</f>
        <v>0</v>
      </c>
      <c r="BO2970" s="6">
        <f>IF(O2970&gt;O$3054,O$3054,IF(O2970&lt;O$3053,O$3053,O2970))</f>
        <v>0</v>
      </c>
      <c r="BP2970" s="26">
        <f>BO2970/BO$3049</f>
        <v>0</v>
      </c>
      <c r="BQ2970" s="26">
        <f>IF(OR(BD2970=0, BH2970=0,BN2970=0,BP2970=0), 0,BD2970+BH2970+BK2970+BL2970+BN2970+BP2970)</f>
        <v>0</v>
      </c>
      <c r="BR2970" s="6">
        <f>IF(D2970&gt;0,C2970/D2970,0)</f>
        <v>0</v>
      </c>
    </row>
    <row r="2971" spans="1:70" x14ac:dyDescent="0.2">
      <c r="A2971" s="15" t="s">
        <v>5988</v>
      </c>
      <c r="B2971" s="15" t="s">
        <v>5989</v>
      </c>
      <c r="C2971" s="15">
        <v>-7.0000000000000007E-2</v>
      </c>
      <c r="D2971" s="15">
        <v>0.08</v>
      </c>
      <c r="E2971" s="15">
        <v>0.11</v>
      </c>
      <c r="F2971" s="15">
        <v>-49.7</v>
      </c>
      <c r="G2971" s="15">
        <v>0.47</v>
      </c>
      <c r="H2971" s="21">
        <v>90070000</v>
      </c>
      <c r="I2971" s="15"/>
      <c r="J2971" s="15">
        <v>0</v>
      </c>
      <c r="K2971" s="15"/>
      <c r="L2971" s="15">
        <v>0</v>
      </c>
      <c r="M2971" s="15"/>
      <c r="N2971" s="15">
        <v>0</v>
      </c>
      <c r="O2971" s="15"/>
      <c r="P2971" s="15"/>
      <c r="Q2971" s="15">
        <v>0.18</v>
      </c>
      <c r="R2971" s="15">
        <v>0.03</v>
      </c>
      <c r="S2971" s="15">
        <v>0.75</v>
      </c>
      <c r="T2971" s="15">
        <v>24.76</v>
      </c>
      <c r="U2971" s="15">
        <v>24.76</v>
      </c>
      <c r="V2971" s="15">
        <v>32.18</v>
      </c>
      <c r="W2971" s="15">
        <v>32.18</v>
      </c>
      <c r="X2971" s="15">
        <v>44.64</v>
      </c>
      <c r="Y2971" s="15">
        <v>44.64</v>
      </c>
      <c r="Z2971" s="15">
        <v>58.03</v>
      </c>
      <c r="AA2971" s="15">
        <v>58.03</v>
      </c>
      <c r="AB2971" s="15">
        <v>-2.92</v>
      </c>
      <c r="AC2971" s="15">
        <v>-20.25</v>
      </c>
      <c r="AD2971" s="15">
        <v>-11.34</v>
      </c>
      <c r="AE2971" s="15">
        <v>-20.25</v>
      </c>
      <c r="AF2971" s="15">
        <v>-17.96</v>
      </c>
      <c r="AG2971" s="15">
        <v>-9.9499999999999993</v>
      </c>
      <c r="AH2971" s="15">
        <v>-17.96</v>
      </c>
      <c r="AI2971" s="15">
        <v>-29.26</v>
      </c>
      <c r="AJ2971" s="15">
        <v>-14.06</v>
      </c>
      <c r="AK2971" s="15">
        <v>-29.26</v>
      </c>
      <c r="AL2971" s="15">
        <v>1.37</v>
      </c>
      <c r="AM2971" s="15">
        <v>758.72</v>
      </c>
      <c r="AN2971" s="15">
        <v>-483.86</v>
      </c>
      <c r="AO2971" s="15">
        <v>-411.84</v>
      </c>
      <c r="AP2971" s="15">
        <v>-616.39</v>
      </c>
      <c r="AQ2971" s="15">
        <v>-736.31</v>
      </c>
      <c r="AR2971" s="15"/>
      <c r="AS2971" s="15">
        <v>143.71</v>
      </c>
      <c r="AT2971" s="15"/>
      <c r="AU2971" s="15"/>
      <c r="AV2971" s="15"/>
      <c r="AW2971" s="16">
        <v>16000</v>
      </c>
      <c r="AX2971" s="16">
        <v>21416</v>
      </c>
      <c r="AZ2971" s="6">
        <f>IF(D2971&gt;0,H2971/D2971,0)</f>
        <v>1125875000</v>
      </c>
      <c r="BA2971" s="6">
        <f>AZ2971*Q2971</f>
        <v>202657500</v>
      </c>
      <c r="BB2971" s="6">
        <f>IF(C2971&gt;C$3054,C$3054,IF(C2971&lt;C$3053,C$3053,C2971))</f>
        <v>-7.0000000000000007E-2</v>
      </c>
      <c r="BC2971" s="6">
        <f>IF(BB2971&gt;0,(D2971/15)-BB2971,0)</f>
        <v>0</v>
      </c>
      <c r="BD2971" s="6">
        <f>BC2971/BC$3049</f>
        <v>0</v>
      </c>
      <c r="BE2971" s="15">
        <f>IF(AU2971&gt;AU$3054,AU$3054,IF(AU2971&lt;AU$3053,AU$3053,AU2971))</f>
        <v>0</v>
      </c>
      <c r="BF2971" s="15">
        <f>IF(I2971&gt;I$3054,I$3054,IF(I2971&lt;I$3053,I$3053,I2971))</f>
        <v>0</v>
      </c>
      <c r="BG2971" s="6">
        <f>IF(BE2971&gt;0, BF2971/BE2971,0)</f>
        <v>0</v>
      </c>
      <c r="BH2971" s="26">
        <f>BG2971/BG$3049</f>
        <v>0</v>
      </c>
      <c r="BI2971" s="26">
        <f>IF(AV2971&gt;AV$3054,AV$3054,IF(AV2971&lt;AV$3053,AV$3053,AV2971))</f>
        <v>0</v>
      </c>
      <c r="BJ2971" s="6">
        <f>IF(BI2971&gt;0, BF2971/BI2971,0)</f>
        <v>0</v>
      </c>
      <c r="BK2971" s="26">
        <f>BJ2971/BJ$3049</f>
        <v>0</v>
      </c>
      <c r="BL2971" s="6">
        <f>IF(_xlfn.NUMBERVALUE(AL2971),IF(ABS(AL2971)&lt;1,1-ABS(AL2971),0),0)</f>
        <v>0</v>
      </c>
      <c r="BM2971" s="6">
        <f>IF(F2971&gt;F$3054,F$3054,IF(F2971&lt;F$3053,F$3053,F2971))</f>
        <v>-49.7</v>
      </c>
      <c r="BN2971" s="6">
        <f>IF(BM2971&gt;0, BM2971/BM$3049, BM2971/BM$3050*-1)</f>
        <v>-0.49969837120450439</v>
      </c>
      <c r="BO2971" s="6">
        <f>IF(O2971&gt;O$3054,O$3054,IF(O2971&lt;O$3053,O$3053,O2971))</f>
        <v>0</v>
      </c>
      <c r="BP2971" s="26">
        <f>BO2971/BO$3049</f>
        <v>0</v>
      </c>
      <c r="BQ2971" s="26">
        <f>IF(OR(BD2971=0, BH2971=0,BN2971=0,BP2971=0), 0,BD2971+BH2971+BK2971+BL2971+BN2971+BP2971)</f>
        <v>0</v>
      </c>
      <c r="BR2971" s="6">
        <f>IF(D2971&gt;0,C2971/D2971,0)</f>
        <v>-0.87500000000000011</v>
      </c>
    </row>
    <row r="2972" spans="1:70" x14ac:dyDescent="0.2">
      <c r="A2972" s="15" t="s">
        <v>5877</v>
      </c>
      <c r="B2972" s="15" t="s">
        <v>5878</v>
      </c>
      <c r="C2972" s="15"/>
      <c r="D2972" s="15">
        <v>0</v>
      </c>
      <c r="E2972" s="15"/>
      <c r="F2972" s="15"/>
      <c r="G2972" s="15"/>
      <c r="H2972" s="21"/>
      <c r="I2972" s="15"/>
      <c r="J2972" s="15"/>
      <c r="K2972" s="15"/>
      <c r="L2972" s="15"/>
      <c r="M2972" s="15"/>
      <c r="N2972" s="15"/>
      <c r="O2972" s="15"/>
      <c r="P2972" s="15"/>
      <c r="Q2972" s="15"/>
      <c r="R2972" s="15"/>
      <c r="S2972" s="15"/>
      <c r="T2972" s="15"/>
      <c r="U2972" s="15"/>
      <c r="V2972" s="15"/>
      <c r="W2972" s="15"/>
      <c r="X2972" s="15"/>
      <c r="Y2972" s="15"/>
      <c r="Z2972" s="15"/>
      <c r="AA2972" s="15"/>
      <c r="AB2972" s="15"/>
      <c r="AC2972" s="15"/>
      <c r="AD2972" s="15"/>
      <c r="AE2972" s="15"/>
      <c r="AF2972" s="15"/>
      <c r="AG2972" s="15"/>
      <c r="AH2972" s="15"/>
      <c r="AI2972" s="15"/>
      <c r="AJ2972" s="15"/>
      <c r="AK2972" s="15"/>
      <c r="AL2972" s="15"/>
      <c r="AM2972" s="15"/>
      <c r="AN2972" s="15"/>
      <c r="AO2972" s="15"/>
      <c r="AP2972" s="15"/>
      <c r="AQ2972" s="15"/>
      <c r="AR2972" s="15"/>
      <c r="AS2972" s="15"/>
      <c r="AT2972" s="15"/>
      <c r="AU2972" s="15"/>
      <c r="AV2972" s="15"/>
      <c r="AW2972" s="15">
        <v>0</v>
      </c>
      <c r="AX2972" s="15"/>
      <c r="AZ2972" s="6">
        <f>IF(D2972&gt;0,H2972/D2972,0)</f>
        <v>0</v>
      </c>
      <c r="BA2972" s="6">
        <f>AZ2972*Q2972</f>
        <v>0</v>
      </c>
      <c r="BB2972" s="6">
        <f>IF(C2972&gt;C$3054,C$3054,IF(C2972&lt;C$3053,C$3053,C2972))</f>
        <v>0</v>
      </c>
      <c r="BC2972" s="6">
        <f>IF(BB2972&gt;0,(D2972/15)-BB2972,0)</f>
        <v>0</v>
      </c>
      <c r="BD2972" s="6">
        <f>BC2972/BC$3049</f>
        <v>0</v>
      </c>
      <c r="BE2972" s="15">
        <f>IF(AU2972&gt;AU$3054,AU$3054,IF(AU2972&lt;AU$3053,AU$3053,AU2972))</f>
        <v>0</v>
      </c>
      <c r="BF2972" s="15">
        <f>IF(I2972&gt;I$3054,I$3054,IF(I2972&lt;I$3053,I$3053,I2972))</f>
        <v>0</v>
      </c>
      <c r="BG2972" s="6">
        <f>IF(BE2972&gt;0, BF2972/BE2972,0)</f>
        <v>0</v>
      </c>
      <c r="BH2972" s="26">
        <f>BG2972/BG$3049</f>
        <v>0</v>
      </c>
      <c r="BI2972" s="26">
        <f>IF(AV2972&gt;AV$3054,AV$3054,IF(AV2972&lt;AV$3053,AV$3053,AV2972))</f>
        <v>0</v>
      </c>
      <c r="BJ2972" s="6">
        <f>IF(BI2972&gt;0, BF2972/BI2972,0)</f>
        <v>0</v>
      </c>
      <c r="BK2972" s="26">
        <f>BJ2972/BJ$3049</f>
        <v>0</v>
      </c>
      <c r="BL2972" s="6">
        <f>IF(_xlfn.NUMBERVALUE(AL2972),IF(ABS(AL2972)&lt;1,1-ABS(AL2972),0),0)</f>
        <v>0</v>
      </c>
      <c r="BM2972" s="6">
        <f>IF(F2972&gt;F$3054,F$3054,IF(F2972&lt;F$3053,F$3053,F2972))</f>
        <v>0</v>
      </c>
      <c r="BN2972" s="6">
        <f>IF(BM2972&gt;0, BM2972/BM$3049, BM2972/BM$3050*-1)</f>
        <v>0</v>
      </c>
      <c r="BO2972" s="6">
        <f>IF(O2972&gt;O$3054,O$3054,IF(O2972&lt;O$3053,O$3053,O2972))</f>
        <v>0</v>
      </c>
      <c r="BP2972" s="26">
        <f>BO2972/BO$3049</f>
        <v>0</v>
      </c>
      <c r="BQ2972" s="26">
        <f>IF(OR(BD2972=0, BH2972=0,BN2972=0,BP2972=0), 0,BD2972+BH2972+BK2972+BL2972+BN2972+BP2972)</f>
        <v>0</v>
      </c>
      <c r="BR2972" s="6">
        <f>IF(D2972&gt;0,C2972/D2972,0)</f>
        <v>0</v>
      </c>
    </row>
    <row r="2973" spans="1:70" x14ac:dyDescent="0.2">
      <c r="A2973" s="15" t="s">
        <v>5928</v>
      </c>
      <c r="B2973" s="15" t="s">
        <v>5929</v>
      </c>
      <c r="C2973" s="15">
        <v>0.28000000000000003</v>
      </c>
      <c r="D2973" s="15">
        <v>5.3</v>
      </c>
      <c r="E2973" s="15">
        <v>5.0599999999999996</v>
      </c>
      <c r="F2973" s="15">
        <v>-5.05</v>
      </c>
      <c r="G2973" s="15">
        <v>3.16</v>
      </c>
      <c r="H2973" s="21">
        <v>206980000</v>
      </c>
      <c r="I2973" s="15">
        <v>18.71</v>
      </c>
      <c r="J2973" s="15">
        <v>0.14000000000000001</v>
      </c>
      <c r="K2973" s="15">
        <v>0.14000000000000001</v>
      </c>
      <c r="L2973" s="15">
        <v>0.22</v>
      </c>
      <c r="M2973" s="15">
        <v>0.22</v>
      </c>
      <c r="N2973" s="15">
        <v>0.22</v>
      </c>
      <c r="O2973" s="15">
        <v>4.2699999999999996</v>
      </c>
      <c r="P2973" s="15">
        <v>8.23</v>
      </c>
      <c r="Q2973" s="15">
        <v>1.67</v>
      </c>
      <c r="R2973" s="15">
        <v>0.2</v>
      </c>
      <c r="S2973" s="15">
        <v>1.55</v>
      </c>
      <c r="T2973" s="15">
        <v>0.16</v>
      </c>
      <c r="U2973" s="15">
        <v>0.16</v>
      </c>
      <c r="V2973" s="15">
        <v>0.28999999999999998</v>
      </c>
      <c r="W2973" s="15">
        <v>0.28999999999999998</v>
      </c>
      <c r="X2973" s="15">
        <v>0.22</v>
      </c>
      <c r="Y2973" s="15">
        <v>0.22</v>
      </c>
      <c r="Z2973" s="15">
        <v>0.4</v>
      </c>
      <c r="AA2973" s="15">
        <v>0.4</v>
      </c>
      <c r="AB2973" s="15">
        <v>109.78</v>
      </c>
      <c r="AC2973" s="15">
        <v>16.670000000000002</v>
      </c>
      <c r="AD2973" s="15">
        <v>15.67</v>
      </c>
      <c r="AE2973" s="15">
        <v>16.670000000000002</v>
      </c>
      <c r="AF2973" s="15">
        <v>12.58</v>
      </c>
      <c r="AG2973" s="15">
        <v>12.43</v>
      </c>
      <c r="AH2973" s="15">
        <v>12.58</v>
      </c>
      <c r="AI2973" s="15">
        <v>17.239999999999998</v>
      </c>
      <c r="AJ2973" s="15">
        <v>16.02</v>
      </c>
      <c r="AK2973" s="15">
        <v>17.239999999999998</v>
      </c>
      <c r="AL2973" s="15">
        <v>-0.11</v>
      </c>
      <c r="AM2973" s="15">
        <v>18.38</v>
      </c>
      <c r="AN2973" s="15">
        <v>54.68</v>
      </c>
      <c r="AO2973" s="15">
        <v>12.01</v>
      </c>
      <c r="AP2973" s="15">
        <v>10.29</v>
      </c>
      <c r="AQ2973" s="15">
        <v>7.11</v>
      </c>
      <c r="AR2973" s="15">
        <v>3.96</v>
      </c>
      <c r="AS2973" s="15">
        <v>22.24</v>
      </c>
      <c r="AT2973" s="15">
        <v>16.489999999999998</v>
      </c>
      <c r="AU2973" s="15">
        <v>3.96</v>
      </c>
      <c r="AV2973" s="15">
        <v>6.99</v>
      </c>
      <c r="AW2973" s="16">
        <v>4388</v>
      </c>
      <c r="AX2973" s="16">
        <v>5751</v>
      </c>
      <c r="AZ2973" s="6">
        <f>IF(D2973&gt;0,H2973/D2973,0)</f>
        <v>39052830.188679248</v>
      </c>
      <c r="BA2973" s="6">
        <f>AZ2973*Q2973</f>
        <v>65218226.415094338</v>
      </c>
      <c r="BB2973" s="6">
        <f>IF(C2973&gt;C$3054,C$3054,IF(C2973&lt;C$3053,C$3053,C2973))</f>
        <v>0.28000000000000003</v>
      </c>
      <c r="BC2973" s="6">
        <f>IF(BB2973&gt;0,(D2973/15)-BB2973,0)</f>
        <v>7.3333333333333306E-2</v>
      </c>
      <c r="BD2973" s="6">
        <f>BC2973/BC$3049</f>
        <v>1.4122480421106684E-2</v>
      </c>
      <c r="BE2973" s="15">
        <f>IF(AU2973&gt;AU$3054,AU$3054,IF(AU2973&lt;AU$3053,AU$3053,AU2973))</f>
        <v>3.96</v>
      </c>
      <c r="BF2973" s="15">
        <f>IF(I2973&gt;I$3054,I$3054,IF(I2973&lt;I$3053,I$3053,I2973))</f>
        <v>18.71</v>
      </c>
      <c r="BG2973" s="6">
        <f>IF(BE2973&gt;0, BF2973/BE2973,0)</f>
        <v>4.7247474747474749</v>
      </c>
      <c r="BH2973" s="26">
        <f>BG2973/BG$3049</f>
        <v>4.5430264180264185E-3</v>
      </c>
      <c r="BI2973" s="26">
        <f>IF(AV2973&gt;AV$3054,AV$3054,IF(AV2973&lt;AV$3053,AV$3053,AV2973))</f>
        <v>6.99</v>
      </c>
      <c r="BJ2973" s="6">
        <f>IF(BI2973&gt;0, BF2973/BI2973,0)</f>
        <v>2.6766809728183119</v>
      </c>
      <c r="BK2973" s="26">
        <f>BJ2973/BJ$3049</f>
        <v>4.513795906944877E-3</v>
      </c>
      <c r="BL2973" s="6">
        <f>IF(_xlfn.NUMBERVALUE(AL2973),IF(ABS(AL2973)&lt;1,1-ABS(AL2973),0),0)</f>
        <v>0.89</v>
      </c>
      <c r="BM2973" s="6">
        <f>IF(F2973&gt;F$3054,F$3054,IF(F2973&lt;F$3053,F$3053,F2973))</f>
        <v>-5.05</v>
      </c>
      <c r="BN2973" s="6">
        <f>IF(BM2973&gt;0, BM2973/BM$3049, BM2973/BM$3050*-1)</f>
        <v>-5.0774180575105569E-2</v>
      </c>
      <c r="BO2973" s="6">
        <f>IF(O2973&gt;O$3054,O$3054,IF(O2973&lt;O$3053,O$3053,O2973))</f>
        <v>4.2699999999999996</v>
      </c>
      <c r="BP2973" s="26">
        <f>BO2973/BO$3049</f>
        <v>4.0264443901506262E-2</v>
      </c>
      <c r="BQ2973" s="26">
        <f>IF(OR(BD2973=0, BH2973=0,BN2973=0,BP2973=0), 0,BD2973+BH2973+BK2973+BL2973+BN2973+BP2973)</f>
        <v>0.90266956607247872</v>
      </c>
      <c r="BR2973" s="6">
        <f>IF(D2973&gt;0,C2973/D2973,0)</f>
        <v>5.2830188679245292E-2</v>
      </c>
    </row>
    <row r="2974" spans="1:70" x14ac:dyDescent="0.2">
      <c r="A2974" s="15" t="s">
        <v>5846</v>
      </c>
      <c r="B2974" s="15" t="s">
        <v>5847</v>
      </c>
      <c r="C2974" s="15"/>
      <c r="D2974" s="15"/>
      <c r="E2974" s="15"/>
      <c r="F2974" s="15"/>
      <c r="G2974" s="15"/>
      <c r="H2974" s="21"/>
      <c r="I2974" s="15"/>
      <c r="J2974" s="15"/>
      <c r="K2974" s="15"/>
      <c r="L2974" s="15"/>
      <c r="M2974" s="15"/>
      <c r="N2974" s="15"/>
      <c r="O2974" s="15"/>
      <c r="P2974" s="15"/>
      <c r="Q2974" s="15"/>
      <c r="R2974" s="15"/>
      <c r="S2974" s="15"/>
      <c r="T2974" s="15"/>
      <c r="U2974" s="15"/>
      <c r="V2974" s="15"/>
      <c r="W2974" s="15"/>
      <c r="X2974" s="15"/>
      <c r="Y2974" s="15"/>
      <c r="Z2974" s="15"/>
      <c r="AA2974" s="15"/>
      <c r="AB2974" s="15"/>
      <c r="AC2974" s="15"/>
      <c r="AD2974" s="15"/>
      <c r="AE2974" s="15"/>
      <c r="AF2974" s="15"/>
      <c r="AG2974" s="15"/>
      <c r="AH2974" s="15"/>
      <c r="AI2974" s="15"/>
      <c r="AJ2974" s="15"/>
      <c r="AK2974" s="15"/>
      <c r="AL2974" s="15"/>
      <c r="AM2974" s="15"/>
      <c r="AN2974" s="15"/>
      <c r="AO2974" s="15"/>
      <c r="AP2974" s="15"/>
      <c r="AQ2974" s="15"/>
      <c r="AR2974" s="15"/>
      <c r="AS2974" s="15"/>
      <c r="AT2974" s="15"/>
      <c r="AU2974" s="15"/>
      <c r="AV2974" s="15"/>
      <c r="AW2974" s="15"/>
      <c r="AX2974" s="15"/>
      <c r="AZ2974" s="6">
        <f>IF(D2974&gt;0,H2974/D2974,0)</f>
        <v>0</v>
      </c>
      <c r="BA2974" s="6">
        <f>AZ2974*Q2974</f>
        <v>0</v>
      </c>
      <c r="BB2974" s="6">
        <f>IF(C2974&gt;C$3054,C$3054,IF(C2974&lt;C$3053,C$3053,C2974))</f>
        <v>0</v>
      </c>
      <c r="BC2974" s="6">
        <f>IF(BB2974&gt;0,(D2974/15)-BB2974,0)</f>
        <v>0</v>
      </c>
      <c r="BD2974" s="6">
        <f>BC2974/BC$3049</f>
        <v>0</v>
      </c>
      <c r="BE2974" s="15">
        <f>IF(AU2974&gt;AU$3054,AU$3054,IF(AU2974&lt;AU$3053,AU$3053,AU2974))</f>
        <v>0</v>
      </c>
      <c r="BF2974" s="15">
        <f>IF(I2974&gt;I$3054,I$3054,IF(I2974&lt;I$3053,I$3053,I2974))</f>
        <v>0</v>
      </c>
      <c r="BG2974" s="6">
        <f>IF(BE2974&gt;0, BF2974/BE2974,0)</f>
        <v>0</v>
      </c>
      <c r="BH2974" s="26">
        <f>BG2974/BG$3049</f>
        <v>0</v>
      </c>
      <c r="BI2974" s="26">
        <f>IF(AV2974&gt;AV$3054,AV$3054,IF(AV2974&lt;AV$3053,AV$3053,AV2974))</f>
        <v>0</v>
      </c>
      <c r="BJ2974" s="6">
        <f>IF(BI2974&gt;0, BF2974/BI2974,0)</f>
        <v>0</v>
      </c>
      <c r="BK2974" s="26">
        <f>BJ2974/BJ$3049</f>
        <v>0</v>
      </c>
      <c r="BL2974" s="6">
        <f>IF(_xlfn.NUMBERVALUE(AL2974),IF(ABS(AL2974)&lt;1,1-ABS(AL2974),0),0)</f>
        <v>0</v>
      </c>
      <c r="BM2974" s="6">
        <f>IF(F2974&gt;F$3054,F$3054,IF(F2974&lt;F$3053,F$3053,F2974))</f>
        <v>0</v>
      </c>
      <c r="BN2974" s="6">
        <f>IF(BM2974&gt;0, BM2974/BM$3049, BM2974/BM$3050*-1)</f>
        <v>0</v>
      </c>
      <c r="BO2974" s="6">
        <f>IF(O2974&gt;O$3054,O$3054,IF(O2974&lt;O$3053,O$3053,O2974))</f>
        <v>0</v>
      </c>
      <c r="BP2974" s="26">
        <f>BO2974/BO$3049</f>
        <v>0</v>
      </c>
      <c r="BQ2974" s="26">
        <f>IF(OR(BD2974=0, BH2974=0,BN2974=0,BP2974=0), 0,BD2974+BH2974+BK2974+BL2974+BN2974+BP2974)</f>
        <v>0</v>
      </c>
      <c r="BR2974" s="6">
        <f>IF(D2974&gt;0,C2974/D2974,0)</f>
        <v>0</v>
      </c>
    </row>
    <row r="2975" spans="1:70" x14ac:dyDescent="0.2">
      <c r="A2975" s="15" t="s">
        <v>5996</v>
      </c>
      <c r="B2975" s="15" t="s">
        <v>5997</v>
      </c>
      <c r="C2975" s="15"/>
      <c r="D2975" s="15">
        <v>0.15</v>
      </c>
      <c r="E2975" s="15">
        <v>0.21</v>
      </c>
      <c r="F2975" s="15">
        <v>-58.33</v>
      </c>
      <c r="G2975" s="15">
        <v>0.43</v>
      </c>
      <c r="H2975" s="21">
        <v>22790000</v>
      </c>
      <c r="I2975" s="15"/>
      <c r="J2975" s="15">
        <v>0</v>
      </c>
      <c r="K2975" s="15">
        <v>0</v>
      </c>
      <c r="L2975" s="15">
        <v>0</v>
      </c>
      <c r="M2975" s="15"/>
      <c r="N2975" s="15"/>
      <c r="O2975" s="15"/>
      <c r="P2975" s="15"/>
      <c r="Q2975" s="15">
        <v>0.35</v>
      </c>
      <c r="R2975" s="15">
        <v>0.33</v>
      </c>
      <c r="S2975" s="15">
        <v>4.17</v>
      </c>
      <c r="T2975" s="15">
        <v>0</v>
      </c>
      <c r="U2975" s="15">
        <v>0</v>
      </c>
      <c r="V2975" s="15">
        <v>0</v>
      </c>
      <c r="W2975" s="15">
        <v>0</v>
      </c>
      <c r="X2975" s="15">
        <v>0</v>
      </c>
      <c r="Y2975" s="15">
        <v>0</v>
      </c>
      <c r="Z2975" s="15">
        <v>0</v>
      </c>
      <c r="AA2975" s="15">
        <v>0</v>
      </c>
      <c r="AB2975" s="15"/>
      <c r="AC2975" s="15"/>
      <c r="AD2975" s="15"/>
      <c r="AE2975" s="15">
        <v>11.97</v>
      </c>
      <c r="AF2975" s="15"/>
      <c r="AG2975" s="15"/>
      <c r="AH2975" s="15">
        <v>10.36</v>
      </c>
      <c r="AI2975" s="15"/>
      <c r="AJ2975" s="15"/>
      <c r="AK2975" s="15">
        <v>1.02</v>
      </c>
      <c r="AL2975" s="15"/>
      <c r="AM2975" s="15">
        <v>11.2</v>
      </c>
      <c r="AN2975" s="15"/>
      <c r="AO2975" s="15"/>
      <c r="AP2975" s="15"/>
      <c r="AQ2975" s="15"/>
      <c r="AR2975" s="15"/>
      <c r="AS2975" s="15"/>
      <c r="AT2975" s="15"/>
      <c r="AU2975" s="15"/>
      <c r="AV2975" s="15"/>
      <c r="AW2975" s="15">
        <v>0</v>
      </c>
      <c r="AX2975" s="16">
        <v>2292</v>
      </c>
      <c r="AZ2975" s="6">
        <f>IF(D2975&gt;0,H2975/D2975,0)</f>
        <v>151933333.33333334</v>
      </c>
      <c r="BA2975" s="6">
        <f>AZ2975*Q2975</f>
        <v>53176666.666666664</v>
      </c>
      <c r="BB2975" s="6">
        <f>IF(C2975&gt;C$3054,C$3054,IF(C2975&lt;C$3053,C$3053,C2975))</f>
        <v>0</v>
      </c>
      <c r="BC2975" s="6">
        <f>IF(BB2975&gt;0,(D2975/15)-BB2975,0)</f>
        <v>0</v>
      </c>
      <c r="BD2975" s="6">
        <f>BC2975/BC$3049</f>
        <v>0</v>
      </c>
      <c r="BE2975" s="15">
        <f>IF(AU2975&gt;AU$3054,AU$3054,IF(AU2975&lt;AU$3053,AU$3053,AU2975))</f>
        <v>0</v>
      </c>
      <c r="BF2975" s="15">
        <f>IF(I2975&gt;I$3054,I$3054,IF(I2975&lt;I$3053,I$3053,I2975))</f>
        <v>0</v>
      </c>
      <c r="BG2975" s="6">
        <f>IF(BE2975&gt;0, BF2975/BE2975,0)</f>
        <v>0</v>
      </c>
      <c r="BH2975" s="26">
        <f>BG2975/BG$3049</f>
        <v>0</v>
      </c>
      <c r="BI2975" s="26">
        <f>IF(AV2975&gt;AV$3054,AV$3054,IF(AV2975&lt;AV$3053,AV$3053,AV2975))</f>
        <v>0</v>
      </c>
      <c r="BJ2975" s="6">
        <f>IF(BI2975&gt;0, BF2975/BI2975,0)</f>
        <v>0</v>
      </c>
      <c r="BK2975" s="26">
        <f>BJ2975/BJ$3049</f>
        <v>0</v>
      </c>
      <c r="BL2975" s="6">
        <f>IF(_xlfn.NUMBERVALUE(AL2975),IF(ABS(AL2975)&lt;1,1-ABS(AL2975),0),0)</f>
        <v>0</v>
      </c>
      <c r="BM2975" s="6">
        <f>IF(F2975&gt;F$3054,F$3054,IF(F2975&lt;F$3053,F$3053,F2975))</f>
        <v>-58.33</v>
      </c>
      <c r="BN2975" s="6">
        <f>IF(BM2975&gt;0, BM2975/BM$3049, BM2975/BM$3050*-1)</f>
        <v>-0.58646692137542733</v>
      </c>
      <c r="BO2975" s="6">
        <f>IF(O2975&gt;O$3054,O$3054,IF(O2975&lt;O$3053,O$3053,O2975))</f>
        <v>0</v>
      </c>
      <c r="BP2975" s="26">
        <f>BO2975/BO$3049</f>
        <v>0</v>
      </c>
      <c r="BQ2975" s="26">
        <f>IF(OR(BD2975=0, BH2975=0,BN2975=0,BP2975=0), 0,BD2975+BH2975+BK2975+BL2975+BN2975+BP2975)</f>
        <v>0</v>
      </c>
      <c r="BR2975" s="6">
        <f>IF(D2975&gt;0,C2975/D2975,0)</f>
        <v>0</v>
      </c>
    </row>
    <row r="2976" spans="1:70" x14ac:dyDescent="0.2">
      <c r="A2976" s="15" t="s">
        <v>5912</v>
      </c>
      <c r="B2976" s="15" t="s">
        <v>5913</v>
      </c>
      <c r="C2976" s="15"/>
      <c r="D2976" s="15">
        <v>1.05</v>
      </c>
      <c r="E2976" s="15"/>
      <c r="F2976" s="15"/>
      <c r="G2976" s="15"/>
      <c r="H2976" s="21"/>
      <c r="I2976" s="15"/>
      <c r="J2976" s="15"/>
      <c r="K2976" s="15"/>
      <c r="L2976" s="15"/>
      <c r="M2976" s="15"/>
      <c r="N2976" s="15"/>
      <c r="O2976" s="15"/>
      <c r="P2976" s="15"/>
      <c r="Q2976" s="15"/>
      <c r="R2976" s="15"/>
      <c r="S2976" s="15"/>
      <c r="T2976" s="15"/>
      <c r="U2976" s="15"/>
      <c r="V2976" s="15"/>
      <c r="W2976" s="15"/>
      <c r="X2976" s="15"/>
      <c r="Y2976" s="15"/>
      <c r="Z2976" s="15"/>
      <c r="AA2976" s="15"/>
      <c r="AB2976" s="15"/>
      <c r="AC2976" s="15"/>
      <c r="AD2976" s="15"/>
      <c r="AE2976" s="15"/>
      <c r="AF2976" s="15"/>
      <c r="AG2976" s="15"/>
      <c r="AH2976" s="15"/>
      <c r="AI2976" s="15"/>
      <c r="AJ2976" s="15"/>
      <c r="AK2976" s="15"/>
      <c r="AL2976" s="15"/>
      <c r="AM2976" s="15"/>
      <c r="AN2976" s="15"/>
      <c r="AO2976" s="15"/>
      <c r="AP2976" s="15"/>
      <c r="AQ2976" s="15"/>
      <c r="AR2976" s="15"/>
      <c r="AS2976" s="15"/>
      <c r="AT2976" s="15"/>
      <c r="AU2976" s="15"/>
      <c r="AV2976" s="15"/>
      <c r="AW2976" s="16">
        <v>88028</v>
      </c>
      <c r="AX2976" s="16">
        <v>77863</v>
      </c>
      <c r="AZ2976" s="6">
        <f>IF(D2976&gt;0,H2976/D2976,0)</f>
        <v>0</v>
      </c>
      <c r="BA2976" s="6">
        <f>AZ2976*Q2976</f>
        <v>0</v>
      </c>
      <c r="BB2976" s="6">
        <f>IF(C2976&gt;C$3054,C$3054,IF(C2976&lt;C$3053,C$3053,C2976))</f>
        <v>0</v>
      </c>
      <c r="BC2976" s="6">
        <f>IF(BB2976&gt;0,(D2976/15)-BB2976,0)</f>
        <v>0</v>
      </c>
      <c r="BD2976" s="6">
        <f>BC2976/BC$3049</f>
        <v>0</v>
      </c>
      <c r="BE2976" s="15">
        <f>IF(AU2976&gt;AU$3054,AU$3054,IF(AU2976&lt;AU$3053,AU$3053,AU2976))</f>
        <v>0</v>
      </c>
      <c r="BF2976" s="15">
        <f>IF(I2976&gt;I$3054,I$3054,IF(I2976&lt;I$3053,I$3053,I2976))</f>
        <v>0</v>
      </c>
      <c r="BG2976" s="6">
        <f>IF(BE2976&gt;0, BF2976/BE2976,0)</f>
        <v>0</v>
      </c>
      <c r="BH2976" s="26">
        <f>BG2976/BG$3049</f>
        <v>0</v>
      </c>
      <c r="BI2976" s="26">
        <f>IF(AV2976&gt;AV$3054,AV$3054,IF(AV2976&lt;AV$3053,AV$3053,AV2976))</f>
        <v>0</v>
      </c>
      <c r="BJ2976" s="6">
        <f>IF(BI2976&gt;0, BF2976/BI2976,0)</f>
        <v>0</v>
      </c>
      <c r="BK2976" s="26">
        <f>BJ2976/BJ$3049</f>
        <v>0</v>
      </c>
      <c r="BL2976" s="6">
        <f>IF(_xlfn.NUMBERVALUE(AL2976),IF(ABS(AL2976)&lt;1,1-ABS(AL2976),0),0)</f>
        <v>0</v>
      </c>
      <c r="BM2976" s="6">
        <f>IF(F2976&gt;F$3054,F$3054,IF(F2976&lt;F$3053,F$3053,F2976))</f>
        <v>0</v>
      </c>
      <c r="BN2976" s="6">
        <f>IF(BM2976&gt;0, BM2976/BM$3049, BM2976/BM$3050*-1)</f>
        <v>0</v>
      </c>
      <c r="BO2976" s="6">
        <f>IF(O2976&gt;O$3054,O$3054,IF(O2976&lt;O$3053,O$3053,O2976))</f>
        <v>0</v>
      </c>
      <c r="BP2976" s="26">
        <f>BO2976/BO$3049</f>
        <v>0</v>
      </c>
      <c r="BQ2976" s="26">
        <f>IF(OR(BD2976=0, BH2976=0,BN2976=0,BP2976=0), 0,BD2976+BH2976+BK2976+BL2976+BN2976+BP2976)</f>
        <v>0</v>
      </c>
      <c r="BR2976" s="6">
        <f>IF(D2976&gt;0,C2976/D2976,0)</f>
        <v>0</v>
      </c>
    </row>
    <row r="2977" spans="1:70" x14ac:dyDescent="0.2">
      <c r="A2977" s="15" t="s">
        <v>5943</v>
      </c>
      <c r="B2977" s="15" t="s">
        <v>5944</v>
      </c>
      <c r="C2977" s="15">
        <v>-0.14000000000000001</v>
      </c>
      <c r="D2977" s="15">
        <v>0.02</v>
      </c>
      <c r="E2977" s="15">
        <v>0.05</v>
      </c>
      <c r="F2977" s="15">
        <v>-96.11</v>
      </c>
      <c r="G2977" s="15"/>
      <c r="H2977" s="21">
        <v>3660000</v>
      </c>
      <c r="I2977" s="15"/>
      <c r="J2977" s="15">
        <v>0</v>
      </c>
      <c r="K2977" s="15"/>
      <c r="L2977" s="15">
        <v>0</v>
      </c>
      <c r="M2977" s="15"/>
      <c r="N2977" s="15">
        <v>0</v>
      </c>
      <c r="O2977" s="15"/>
      <c r="P2977" s="15"/>
      <c r="Q2977" s="15">
        <v>0</v>
      </c>
      <c r="R2977" s="15">
        <v>0</v>
      </c>
      <c r="S2977" s="15">
        <v>0.18</v>
      </c>
      <c r="T2977" s="15">
        <v>0</v>
      </c>
      <c r="U2977" s="15">
        <v>0</v>
      </c>
      <c r="V2977" s="15">
        <v>0</v>
      </c>
      <c r="W2977" s="15">
        <v>0</v>
      </c>
      <c r="X2977" s="15"/>
      <c r="Y2977" s="15"/>
      <c r="Z2977" s="15"/>
      <c r="AA2977" s="15"/>
      <c r="AB2977" s="15">
        <v>-0.38</v>
      </c>
      <c r="AC2977" s="16">
        <v>-14223.23</v>
      </c>
      <c r="AD2977" s="15">
        <v>-48.4</v>
      </c>
      <c r="AE2977" s="16">
        <v>-14223.23</v>
      </c>
      <c r="AF2977" s="16">
        <v>-2078.8000000000002</v>
      </c>
      <c r="AG2977" s="15">
        <v>-46.77</v>
      </c>
      <c r="AH2977" s="16">
        <v>-2078.8000000000002</v>
      </c>
      <c r="AI2977" s="15"/>
      <c r="AJ2977" s="15">
        <v>-48.9</v>
      </c>
      <c r="AK2977" s="15"/>
      <c r="AL2977" s="15">
        <v>-0.42</v>
      </c>
      <c r="AM2977" s="15">
        <v>160.28</v>
      </c>
      <c r="AN2977" s="15"/>
      <c r="AO2977" s="15">
        <v>-4600000</v>
      </c>
      <c r="AP2977" s="15">
        <v>-4600000</v>
      </c>
      <c r="AQ2977" s="15">
        <v>-16290000</v>
      </c>
      <c r="AR2977" s="15"/>
      <c r="AS2977" s="15">
        <v>-67.069999999999993</v>
      </c>
      <c r="AT2977" s="15"/>
      <c r="AU2977" s="15"/>
      <c r="AV2977" s="15"/>
      <c r="AW2977" s="15">
        <v>1450000</v>
      </c>
      <c r="AX2977" s="15">
        <v>1260000</v>
      </c>
      <c r="AZ2977" s="6">
        <f>IF(D2977&gt;0,H2977/D2977,0)</f>
        <v>183000000</v>
      </c>
      <c r="BA2977" s="6">
        <f>AZ2977*Q2977</f>
        <v>0</v>
      </c>
      <c r="BB2977" s="6">
        <f>IF(C2977&gt;C$3054,C$3054,IF(C2977&lt;C$3053,C$3053,C2977))</f>
        <v>-0.14000000000000001</v>
      </c>
      <c r="BC2977" s="6">
        <f>IF(BB2977&gt;0,(D2977/15)-BB2977,0)</f>
        <v>0</v>
      </c>
      <c r="BD2977" s="6">
        <f>BC2977/BC$3049</f>
        <v>0</v>
      </c>
      <c r="BE2977" s="15">
        <f>IF(AU2977&gt;AU$3054,AU$3054,IF(AU2977&lt;AU$3053,AU$3053,AU2977))</f>
        <v>0</v>
      </c>
      <c r="BF2977" s="15">
        <f>IF(I2977&gt;I$3054,I$3054,IF(I2977&lt;I$3053,I$3053,I2977))</f>
        <v>0</v>
      </c>
      <c r="BG2977" s="6">
        <f>IF(BE2977&gt;0, BF2977/BE2977,0)</f>
        <v>0</v>
      </c>
      <c r="BH2977" s="26">
        <f>BG2977/BG$3049</f>
        <v>0</v>
      </c>
      <c r="BI2977" s="26">
        <f>IF(AV2977&gt;AV$3054,AV$3054,IF(AV2977&lt;AV$3053,AV$3053,AV2977))</f>
        <v>0</v>
      </c>
      <c r="BJ2977" s="6">
        <f>IF(BI2977&gt;0, BF2977/BI2977,0)</f>
        <v>0</v>
      </c>
      <c r="BK2977" s="26">
        <f>BJ2977/BJ$3049</f>
        <v>0</v>
      </c>
      <c r="BL2977" s="6">
        <f>IF(_xlfn.NUMBERVALUE(AL2977),IF(ABS(AL2977)&lt;1,1-ABS(AL2977),0),0)</f>
        <v>0.58000000000000007</v>
      </c>
      <c r="BM2977" s="6">
        <f>IF(F2977&gt;F$3054,F$3054,IF(F2977&lt;F$3053,F$3053,F2977))</f>
        <v>-96.11</v>
      </c>
      <c r="BN2977" s="6">
        <f>IF(BM2977&gt;0, BM2977/BM$3049, BM2977/BM$3050*-1)</f>
        <v>-0.96631811783631616</v>
      </c>
      <c r="BO2977" s="6">
        <f>IF(O2977&gt;O$3054,O$3054,IF(O2977&lt;O$3053,O$3053,O2977))</f>
        <v>0</v>
      </c>
      <c r="BP2977" s="26">
        <f>BO2977/BO$3049</f>
        <v>0</v>
      </c>
      <c r="BQ2977" s="26">
        <f>IF(OR(BD2977=0, BH2977=0,BN2977=0,BP2977=0), 0,BD2977+BH2977+BK2977+BL2977+BN2977+BP2977)</f>
        <v>0</v>
      </c>
      <c r="BR2977" s="6">
        <f>IF(D2977&gt;0,C2977/D2977,0)</f>
        <v>-7.0000000000000009</v>
      </c>
    </row>
    <row r="2978" spans="1:70" x14ac:dyDescent="0.2">
      <c r="A2978" s="15" t="s">
        <v>5980</v>
      </c>
      <c r="B2978" s="15" t="s">
        <v>5981</v>
      </c>
      <c r="C2978" s="15">
        <v>-0.1</v>
      </c>
      <c r="D2978" s="15">
        <v>0.33</v>
      </c>
      <c r="E2978" s="15">
        <v>0.31</v>
      </c>
      <c r="F2978" s="15"/>
      <c r="G2978" s="15">
        <v>5.96</v>
      </c>
      <c r="H2978" s="21">
        <v>15570000</v>
      </c>
      <c r="I2978" s="15"/>
      <c r="J2978" s="15">
        <v>0</v>
      </c>
      <c r="K2978" s="15">
        <v>2</v>
      </c>
      <c r="L2978" s="15">
        <v>0</v>
      </c>
      <c r="M2978" s="15">
        <v>2</v>
      </c>
      <c r="N2978" s="15">
        <v>0</v>
      </c>
      <c r="O2978" s="15">
        <v>606.05999999999995</v>
      </c>
      <c r="P2978" s="15"/>
      <c r="Q2978" s="15">
        <v>0.06</v>
      </c>
      <c r="R2978" s="15">
        <v>0.03</v>
      </c>
      <c r="S2978" s="15">
        <v>1.08</v>
      </c>
      <c r="T2978" s="15">
        <v>3.88</v>
      </c>
      <c r="U2978" s="15">
        <v>3.88</v>
      </c>
      <c r="V2978" s="15">
        <v>42.1</v>
      </c>
      <c r="W2978" s="15">
        <v>42.1</v>
      </c>
      <c r="X2978" s="15">
        <v>8.61</v>
      </c>
      <c r="Y2978" s="15">
        <v>8.61</v>
      </c>
      <c r="Z2978" s="15">
        <v>93.28</v>
      </c>
      <c r="AA2978" s="15">
        <v>93.28</v>
      </c>
      <c r="AB2978" s="15">
        <v>5.7</v>
      </c>
      <c r="AC2978" s="15">
        <v>-174.26</v>
      </c>
      <c r="AD2978" s="15">
        <v>-134.49</v>
      </c>
      <c r="AE2978" s="15">
        <v>-174.26</v>
      </c>
      <c r="AF2978" s="15">
        <v>-58.99</v>
      </c>
      <c r="AG2978" s="15">
        <v>-37.39</v>
      </c>
      <c r="AH2978" s="15">
        <v>-58.99</v>
      </c>
      <c r="AI2978" s="15">
        <v>-205.6</v>
      </c>
      <c r="AJ2978" s="15"/>
      <c r="AK2978" s="15">
        <v>-205.6</v>
      </c>
      <c r="AL2978" s="15"/>
      <c r="AM2978" s="15">
        <v>1.44</v>
      </c>
      <c r="AN2978" s="15">
        <v>48.66</v>
      </c>
      <c r="AO2978" s="15">
        <v>11.82</v>
      </c>
      <c r="AP2978" s="15">
        <v>-37.75</v>
      </c>
      <c r="AQ2978" s="15">
        <v>-41.16</v>
      </c>
      <c r="AR2978" s="15"/>
      <c r="AS2978" s="15"/>
      <c r="AT2978" s="15"/>
      <c r="AU2978" s="15"/>
      <c r="AV2978" s="15"/>
      <c r="AW2978" s="15">
        <v>0</v>
      </c>
      <c r="AX2978" s="16">
        <v>26851</v>
      </c>
      <c r="AZ2978" s="6">
        <f>IF(D2978&gt;0,H2978/D2978,0)</f>
        <v>47181818.18181818</v>
      </c>
      <c r="BA2978" s="6">
        <f>AZ2978*Q2978</f>
        <v>2830909.0909090908</v>
      </c>
      <c r="BB2978" s="6">
        <f>IF(C2978&gt;C$3054,C$3054,IF(C2978&lt;C$3053,C$3053,C2978))</f>
        <v>-0.1</v>
      </c>
      <c r="BC2978" s="6">
        <f>IF(BB2978&gt;0,(D2978/15)-BB2978,0)</f>
        <v>0</v>
      </c>
      <c r="BD2978" s="6">
        <f>BC2978/BC$3049</f>
        <v>0</v>
      </c>
      <c r="BE2978" s="15">
        <f>IF(AU2978&gt;AU$3054,AU$3054,IF(AU2978&lt;AU$3053,AU$3053,AU2978))</f>
        <v>0</v>
      </c>
      <c r="BF2978" s="15">
        <f>IF(I2978&gt;I$3054,I$3054,IF(I2978&lt;I$3053,I$3053,I2978))</f>
        <v>0</v>
      </c>
      <c r="BG2978" s="6">
        <f>IF(BE2978&gt;0, BF2978/BE2978,0)</f>
        <v>0</v>
      </c>
      <c r="BH2978" s="26">
        <f>BG2978/BG$3049</f>
        <v>0</v>
      </c>
      <c r="BI2978" s="26">
        <f>IF(AV2978&gt;AV$3054,AV$3054,IF(AV2978&lt;AV$3053,AV$3053,AV2978))</f>
        <v>0</v>
      </c>
      <c r="BJ2978" s="6">
        <f>IF(BI2978&gt;0, BF2978/BI2978,0)</f>
        <v>0</v>
      </c>
      <c r="BK2978" s="26">
        <f>BJ2978/BJ$3049</f>
        <v>0</v>
      </c>
      <c r="BL2978" s="6">
        <f>IF(_xlfn.NUMBERVALUE(AL2978),IF(ABS(AL2978)&lt;1,1-ABS(AL2978),0),0)</f>
        <v>0</v>
      </c>
      <c r="BM2978" s="6">
        <f>IF(F2978&gt;F$3054,F$3054,IF(F2978&lt;F$3053,F$3053,F2978))</f>
        <v>0</v>
      </c>
      <c r="BN2978" s="6">
        <f>IF(BM2978&gt;0, BM2978/BM$3049, BM2978/BM$3050*-1)</f>
        <v>0</v>
      </c>
      <c r="BO2978" s="6">
        <f>IF(O2978&gt;O$3054,O$3054,IF(O2978&lt;O$3053,O$3053,O2978))</f>
        <v>106.04890037585399</v>
      </c>
      <c r="BP2978" s="26">
        <f>BO2978/BO$3049</f>
        <v>1</v>
      </c>
      <c r="BQ2978" s="26">
        <f>IF(OR(BD2978=0, BH2978=0,BN2978=0,BP2978=0), 0,BD2978+BH2978+BK2978+BL2978+BN2978+BP2978)</f>
        <v>0</v>
      </c>
      <c r="BR2978" s="6">
        <f>IF(D2978&gt;0,C2978/D2978,0)</f>
        <v>-0.30303030303030304</v>
      </c>
    </row>
    <row r="2979" spans="1:70" x14ac:dyDescent="0.2">
      <c r="A2979" s="15" t="s">
        <v>6006</v>
      </c>
      <c r="B2979" s="15" t="s">
        <v>6007</v>
      </c>
      <c r="C2979" s="15">
        <v>0</v>
      </c>
      <c r="D2979" s="15">
        <v>0.01</v>
      </c>
      <c r="E2979" s="15">
        <v>0.01</v>
      </c>
      <c r="F2979" s="15"/>
      <c r="G2979" s="15"/>
      <c r="H2979" s="21">
        <v>706710</v>
      </c>
      <c r="I2979" s="15"/>
      <c r="J2979" s="15">
        <v>0</v>
      </c>
      <c r="K2979" s="15"/>
      <c r="L2979" s="15">
        <v>0</v>
      </c>
      <c r="M2979" s="15"/>
      <c r="N2979" s="15">
        <v>0</v>
      </c>
      <c r="O2979" s="15"/>
      <c r="P2979" s="15"/>
      <c r="Q2979" s="15">
        <v>-0.04</v>
      </c>
      <c r="R2979" s="15">
        <v>0</v>
      </c>
      <c r="S2979" s="15">
        <v>0.01</v>
      </c>
      <c r="T2979" s="15">
        <v>768.09</v>
      </c>
      <c r="U2979" s="15">
        <v>768.09</v>
      </c>
      <c r="V2979" s="16">
        <v>6725.58</v>
      </c>
      <c r="W2979" s="16">
        <v>6725.58</v>
      </c>
      <c r="X2979" s="15"/>
      <c r="Y2979" s="15"/>
      <c r="Z2979" s="15"/>
      <c r="AA2979" s="15"/>
      <c r="AB2979" s="15">
        <v>-715.07</v>
      </c>
      <c r="AC2979" s="15"/>
      <c r="AD2979" s="15"/>
      <c r="AE2979" s="15"/>
      <c r="AF2979" s="15">
        <v>-448.95</v>
      </c>
      <c r="AG2979" s="15">
        <v>-33.619999999999997</v>
      </c>
      <c r="AH2979" s="15">
        <v>-448.95</v>
      </c>
      <c r="AI2979" s="15"/>
      <c r="AJ2979" s="15"/>
      <c r="AK2979" s="15"/>
      <c r="AL2979" s="15"/>
      <c r="AM2979" s="15">
        <v>4.97</v>
      </c>
      <c r="AN2979" s="15">
        <v>99.6</v>
      </c>
      <c r="AO2979" s="15">
        <v>-53.05</v>
      </c>
      <c r="AP2979" s="15">
        <v>-53.74</v>
      </c>
      <c r="AQ2979" s="15">
        <v>-53.82</v>
      </c>
      <c r="AR2979" s="15"/>
      <c r="AS2979" s="15">
        <v>-2.62</v>
      </c>
      <c r="AT2979" s="15">
        <v>-20.329999999999998</v>
      </c>
      <c r="AU2979" s="15"/>
      <c r="AV2979" s="15"/>
      <c r="AW2979" s="15">
        <v>0</v>
      </c>
      <c r="AX2979" s="15"/>
      <c r="AZ2979" s="6">
        <f>IF(D2979&gt;0,H2979/D2979,0)</f>
        <v>70671000</v>
      </c>
      <c r="BA2979" s="6">
        <f>AZ2979*Q2979</f>
        <v>-2826840</v>
      </c>
      <c r="BB2979" s="6">
        <f>IF(C2979&gt;C$3054,C$3054,IF(C2979&lt;C$3053,C$3053,C2979))</f>
        <v>0</v>
      </c>
      <c r="BC2979" s="6">
        <f>IF(BB2979&gt;0,(D2979/15)-BB2979,0)</f>
        <v>0</v>
      </c>
      <c r="BD2979" s="6">
        <f>BC2979/BC$3049</f>
        <v>0</v>
      </c>
      <c r="BE2979" s="15">
        <f>IF(AU2979&gt;AU$3054,AU$3054,IF(AU2979&lt;AU$3053,AU$3053,AU2979))</f>
        <v>0</v>
      </c>
      <c r="BF2979" s="15">
        <f>IF(I2979&gt;I$3054,I$3054,IF(I2979&lt;I$3053,I$3053,I2979))</f>
        <v>0</v>
      </c>
      <c r="BG2979" s="6">
        <f>IF(BE2979&gt;0, BF2979/BE2979,0)</f>
        <v>0</v>
      </c>
      <c r="BH2979" s="26">
        <f>BG2979/BG$3049</f>
        <v>0</v>
      </c>
      <c r="BI2979" s="26">
        <f>IF(AV2979&gt;AV$3054,AV$3054,IF(AV2979&lt;AV$3053,AV$3053,AV2979))</f>
        <v>0</v>
      </c>
      <c r="BJ2979" s="6">
        <f>IF(BI2979&gt;0, BF2979/BI2979,0)</f>
        <v>0</v>
      </c>
      <c r="BK2979" s="26">
        <f>BJ2979/BJ$3049</f>
        <v>0</v>
      </c>
      <c r="BL2979" s="6">
        <f>IF(_xlfn.NUMBERVALUE(AL2979),IF(ABS(AL2979)&lt;1,1-ABS(AL2979),0),0)</f>
        <v>0</v>
      </c>
      <c r="BM2979" s="6">
        <f>IF(F2979&gt;F$3054,F$3054,IF(F2979&lt;F$3053,F$3053,F2979))</f>
        <v>0</v>
      </c>
      <c r="BN2979" s="6">
        <f>IF(BM2979&gt;0, BM2979/BM$3049, BM2979/BM$3050*-1)</f>
        <v>0</v>
      </c>
      <c r="BO2979" s="6">
        <f>IF(O2979&gt;O$3054,O$3054,IF(O2979&lt;O$3053,O$3053,O2979))</f>
        <v>0</v>
      </c>
      <c r="BP2979" s="26">
        <f>BO2979/BO$3049</f>
        <v>0</v>
      </c>
      <c r="BQ2979" s="26">
        <f>IF(OR(BD2979=0, BH2979=0,BN2979=0,BP2979=0), 0,BD2979+BH2979+BK2979+BL2979+BN2979+BP2979)</f>
        <v>0</v>
      </c>
      <c r="BR2979" s="6">
        <f>IF(D2979&gt;0,C2979/D2979,0)</f>
        <v>0</v>
      </c>
    </row>
    <row r="2980" spans="1:70" x14ac:dyDescent="0.2">
      <c r="A2980" s="15" t="s">
        <v>5990</v>
      </c>
      <c r="B2980" s="15" t="s">
        <v>5991</v>
      </c>
      <c r="C2980" s="15">
        <v>0</v>
      </c>
      <c r="D2980" s="15">
        <v>0.03</v>
      </c>
      <c r="E2980" s="15">
        <v>0.02</v>
      </c>
      <c r="F2980" s="15">
        <v>350</v>
      </c>
      <c r="G2980" s="15">
        <v>0.96</v>
      </c>
      <c r="H2980" s="21">
        <v>18810000</v>
      </c>
      <c r="I2980" s="15"/>
      <c r="J2980" s="15">
        <v>0</v>
      </c>
      <c r="K2980" s="15"/>
      <c r="L2980" s="15">
        <v>0</v>
      </c>
      <c r="M2980" s="15"/>
      <c r="N2980" s="15">
        <v>0</v>
      </c>
      <c r="O2980" s="15"/>
      <c r="P2980" s="15"/>
      <c r="Q2980" s="15">
        <v>0.03</v>
      </c>
      <c r="R2980" s="15">
        <v>0</v>
      </c>
      <c r="S2980" s="15">
        <v>7.0000000000000007E-2</v>
      </c>
      <c r="T2980" s="15">
        <v>0</v>
      </c>
      <c r="U2980" s="15">
        <v>0</v>
      </c>
      <c r="V2980" s="15">
        <v>0.52</v>
      </c>
      <c r="W2980" s="15">
        <v>0.52</v>
      </c>
      <c r="X2980" s="15">
        <v>0</v>
      </c>
      <c r="Y2980" s="15">
        <v>0</v>
      </c>
      <c r="Z2980" s="15">
        <v>0.69</v>
      </c>
      <c r="AA2980" s="15">
        <v>0.69</v>
      </c>
      <c r="AB2980" s="15"/>
      <c r="AC2980" s="15">
        <v>-13.36</v>
      </c>
      <c r="AD2980" s="15">
        <v>-35.81</v>
      </c>
      <c r="AE2980" s="15">
        <v>-13.36</v>
      </c>
      <c r="AF2980" s="15">
        <v>-11</v>
      </c>
      <c r="AG2980" s="15">
        <v>-32.909999999999997</v>
      </c>
      <c r="AH2980" s="15">
        <v>-11</v>
      </c>
      <c r="AI2980" s="15">
        <v>-13.36</v>
      </c>
      <c r="AJ2980" s="15">
        <v>-35.81</v>
      </c>
      <c r="AK2980" s="15">
        <v>-13.36</v>
      </c>
      <c r="AL2980" s="15">
        <v>0.38</v>
      </c>
      <c r="AM2980" s="15">
        <v>471.87</v>
      </c>
      <c r="AN2980" s="15"/>
      <c r="AO2980" s="16">
        <v>-72841.66</v>
      </c>
      <c r="AP2980" s="16">
        <v>-74250</v>
      </c>
      <c r="AQ2980" s="16">
        <v>-73831.55</v>
      </c>
      <c r="AR2980" s="15"/>
      <c r="AS2980" s="15">
        <v>-56.65</v>
      </c>
      <c r="AT2980" s="15">
        <v>-29.32</v>
      </c>
      <c r="AU2980" s="15"/>
      <c r="AV2980" s="15"/>
      <c r="AW2980" s="16">
        <v>729006</v>
      </c>
      <c r="AX2980" s="16">
        <v>170899</v>
      </c>
      <c r="AZ2980" s="6">
        <f>IF(D2980&gt;0,H2980/D2980,0)</f>
        <v>627000000</v>
      </c>
      <c r="BA2980" s="6">
        <f>AZ2980*Q2980</f>
        <v>18810000</v>
      </c>
      <c r="BB2980" s="6">
        <f>IF(C2980&gt;C$3054,C$3054,IF(C2980&lt;C$3053,C$3053,C2980))</f>
        <v>0</v>
      </c>
      <c r="BC2980" s="6">
        <f>IF(BB2980&gt;0,(D2980/15)-BB2980,0)</f>
        <v>0</v>
      </c>
      <c r="BD2980" s="6">
        <f>BC2980/BC$3049</f>
        <v>0</v>
      </c>
      <c r="BE2980" s="15">
        <f>IF(AU2980&gt;AU$3054,AU$3054,IF(AU2980&lt;AU$3053,AU$3053,AU2980))</f>
        <v>0</v>
      </c>
      <c r="BF2980" s="15">
        <f>IF(I2980&gt;I$3054,I$3054,IF(I2980&lt;I$3053,I$3053,I2980))</f>
        <v>0</v>
      </c>
      <c r="BG2980" s="6">
        <f>IF(BE2980&gt;0, BF2980/BE2980,0)</f>
        <v>0</v>
      </c>
      <c r="BH2980" s="26">
        <f>BG2980/BG$3049</f>
        <v>0</v>
      </c>
      <c r="BI2980" s="26">
        <f>IF(AV2980&gt;AV$3054,AV$3054,IF(AV2980&lt;AV$3053,AV$3053,AV2980))</f>
        <v>0</v>
      </c>
      <c r="BJ2980" s="6">
        <f>IF(BI2980&gt;0, BF2980/BI2980,0)</f>
        <v>0</v>
      </c>
      <c r="BK2980" s="26">
        <f>BJ2980/BJ$3049</f>
        <v>0</v>
      </c>
      <c r="BL2980" s="6">
        <f>IF(_xlfn.NUMBERVALUE(AL2980),IF(ABS(AL2980)&lt;1,1-ABS(AL2980),0),0)</f>
        <v>0.62</v>
      </c>
      <c r="BM2980" s="6">
        <f>IF(F2980&gt;F$3054,F$3054,IF(F2980&lt;F$3053,F$3053,F2980))</f>
        <v>350</v>
      </c>
      <c r="BN2980" s="6">
        <f>IF(BM2980&gt;0, BM2980/BM$3049, BM2980/BM$3050*-1)</f>
        <v>0.44216064274170308</v>
      </c>
      <c r="BO2980" s="6">
        <f>IF(O2980&gt;O$3054,O$3054,IF(O2980&lt;O$3053,O$3053,O2980))</f>
        <v>0</v>
      </c>
      <c r="BP2980" s="26">
        <f>BO2980/BO$3049</f>
        <v>0</v>
      </c>
      <c r="BQ2980" s="26">
        <f>IF(OR(BD2980=0, BH2980=0,BN2980=0,BP2980=0), 0,BD2980+BH2980+BK2980+BL2980+BN2980+BP2980)</f>
        <v>0</v>
      </c>
      <c r="BR2980" s="6">
        <f>IF(D2980&gt;0,C2980/D2980,0)</f>
        <v>0</v>
      </c>
    </row>
    <row r="2981" spans="1:70" x14ac:dyDescent="0.2">
      <c r="A2981" s="15" t="s">
        <v>103</v>
      </c>
      <c r="B2981" s="15" t="s">
        <v>6008</v>
      </c>
      <c r="C2981" s="15">
        <v>0.09</v>
      </c>
      <c r="D2981" s="15">
        <v>9.99</v>
      </c>
      <c r="E2981" s="15">
        <v>8.0399999999999991</v>
      </c>
      <c r="F2981" s="15">
        <v>161.38999999999999</v>
      </c>
      <c r="G2981" s="15">
        <v>1.28</v>
      </c>
      <c r="H2981" s="21">
        <v>2460000000</v>
      </c>
      <c r="I2981" s="15">
        <v>105.34</v>
      </c>
      <c r="J2981" s="15"/>
      <c r="K2981" s="15">
        <v>0.22</v>
      </c>
      <c r="L2981" s="15"/>
      <c r="M2981" s="15">
        <v>0.56000000000000005</v>
      </c>
      <c r="N2981" s="15">
        <v>0</v>
      </c>
      <c r="O2981" s="15">
        <v>5.74</v>
      </c>
      <c r="P2981" s="15">
        <v>54.4</v>
      </c>
      <c r="Q2981" s="15">
        <v>7.6</v>
      </c>
      <c r="R2981" s="15">
        <v>1.51</v>
      </c>
      <c r="S2981" s="15">
        <v>1.24</v>
      </c>
      <c r="T2981" s="15">
        <v>19.72</v>
      </c>
      <c r="U2981" s="15">
        <v>19.72</v>
      </c>
      <c r="V2981" s="15">
        <v>24.69</v>
      </c>
      <c r="W2981" s="15">
        <v>24.69</v>
      </c>
      <c r="X2981" s="15">
        <v>52.56</v>
      </c>
      <c r="Y2981" s="15">
        <v>52.56</v>
      </c>
      <c r="Z2981" s="15">
        <v>65.790000000000006</v>
      </c>
      <c r="AA2981" s="15">
        <v>65.790000000000006</v>
      </c>
      <c r="AB2981" s="15">
        <v>4.92</v>
      </c>
      <c r="AC2981" s="15">
        <v>1.49</v>
      </c>
      <c r="AD2981" s="15">
        <v>6.39</v>
      </c>
      <c r="AE2981" s="15">
        <v>1.49</v>
      </c>
      <c r="AF2981" s="15">
        <v>0.94</v>
      </c>
      <c r="AG2981" s="15">
        <v>4.12</v>
      </c>
      <c r="AH2981" s="15">
        <v>0.94</v>
      </c>
      <c r="AI2981" s="15">
        <v>1.2</v>
      </c>
      <c r="AJ2981" s="15">
        <v>8.77</v>
      </c>
      <c r="AK2981" s="15">
        <v>1.2</v>
      </c>
      <c r="AL2981" s="15">
        <v>1.26</v>
      </c>
      <c r="AM2981" s="15">
        <v>206.34</v>
      </c>
      <c r="AN2981" s="15">
        <v>3.28</v>
      </c>
      <c r="AO2981" s="15">
        <v>3.03</v>
      </c>
      <c r="AP2981" s="15">
        <v>1.72</v>
      </c>
      <c r="AQ2981" s="15">
        <v>0.62</v>
      </c>
      <c r="AR2981" s="15">
        <v>-42.2</v>
      </c>
      <c r="AS2981" s="15">
        <v>6.76</v>
      </c>
      <c r="AT2981" s="15">
        <v>12.48</v>
      </c>
      <c r="AU2981" s="15">
        <v>-42.24</v>
      </c>
      <c r="AV2981" s="15">
        <v>-17.690000000000001</v>
      </c>
      <c r="AW2981" s="15">
        <v>1250000</v>
      </c>
      <c r="AX2981" s="15">
        <v>1150000</v>
      </c>
      <c r="AZ2981" s="6">
        <f>IF(D2981&gt;0,H2981/D2981,0)</f>
        <v>246246246.24624625</v>
      </c>
      <c r="BA2981" s="6">
        <f>AZ2981*Q2981</f>
        <v>1871471471.4714713</v>
      </c>
      <c r="BB2981" s="6">
        <f>IF(C2981&gt;C$3054,C$3054,IF(C2981&lt;C$3053,C$3053,C2981))</f>
        <v>0.09</v>
      </c>
      <c r="BC2981" s="6">
        <f>IF(BB2981&gt;0,(D2981/15)-BB2981,0)</f>
        <v>0.57600000000000007</v>
      </c>
      <c r="BD2981" s="6">
        <f>BC2981/BC$3049</f>
        <v>0.11092566439851073</v>
      </c>
      <c r="BE2981" s="15">
        <f>IF(AU2981&gt;AU$3054,AU$3054,IF(AU2981&lt;AU$3053,AU$3053,AU2981))</f>
        <v>-42.24</v>
      </c>
      <c r="BF2981" s="15">
        <f>IF(I2981&gt;I$3054,I$3054,IF(I2981&lt;I$3053,I$3053,I2981))</f>
        <v>105.34</v>
      </c>
      <c r="BG2981" s="6">
        <f>IF(BE2981&gt;0, BF2981/BE2981,0)</f>
        <v>0</v>
      </c>
      <c r="BH2981" s="26">
        <f>BG2981/BG$3049</f>
        <v>0</v>
      </c>
      <c r="BI2981" s="26">
        <f>IF(AV2981&gt;AV$3054,AV$3054,IF(AV2981&lt;AV$3053,AV$3053,AV2981))</f>
        <v>-17.690000000000001</v>
      </c>
      <c r="BJ2981" s="6">
        <f>IF(BI2981&gt;0, BF2981/BI2981,0)</f>
        <v>0</v>
      </c>
      <c r="BK2981" s="26">
        <f>BJ2981/BJ$3049</f>
        <v>0</v>
      </c>
      <c r="BL2981" s="6">
        <f>IF(_xlfn.NUMBERVALUE(AL2981),IF(ABS(AL2981)&lt;1,1-ABS(AL2981),0),0)</f>
        <v>0</v>
      </c>
      <c r="BM2981" s="6">
        <f>IF(F2981&gt;F$3054,F$3054,IF(F2981&lt;F$3053,F$3053,F2981))</f>
        <v>161.38999999999999</v>
      </c>
      <c r="BN2981" s="6">
        <f>IF(BM2981&gt;0, BM2981/BM$3049, BM2981/BM$3050*-1)</f>
        <v>0.20388658894880987</v>
      </c>
      <c r="BO2981" s="6">
        <f>IF(O2981&gt;O$3054,O$3054,IF(O2981&lt;O$3053,O$3053,O2981))</f>
        <v>5.74</v>
      </c>
      <c r="BP2981" s="26">
        <f>BO2981/BO$3049</f>
        <v>5.4125973769237938E-2</v>
      </c>
      <c r="BQ2981" s="26">
        <f>IF(OR(BD2981=0, BH2981=0,BN2981=0,BP2981=0), 0,BD2981+BH2981+BK2981+BL2981+BN2981+BP2981)</f>
        <v>0</v>
      </c>
      <c r="BR2981" s="6">
        <f>IF(D2981&gt;0,C2981/D2981,0)</f>
        <v>9.0090090090090089E-3</v>
      </c>
    </row>
    <row r="2982" spans="1:70" x14ac:dyDescent="0.2">
      <c r="A2982" s="15" t="s">
        <v>6000</v>
      </c>
      <c r="B2982" s="15" t="s">
        <v>6001</v>
      </c>
      <c r="C2982" s="15">
        <v>1.55</v>
      </c>
      <c r="D2982" s="15">
        <v>24.65</v>
      </c>
      <c r="E2982" s="15">
        <v>22.92</v>
      </c>
      <c r="F2982" s="15">
        <v>2.1</v>
      </c>
      <c r="G2982" s="15">
        <v>3.74</v>
      </c>
      <c r="H2982" s="21">
        <v>31750000000</v>
      </c>
      <c r="I2982" s="15">
        <v>15.95</v>
      </c>
      <c r="J2982" s="15">
        <v>0.33</v>
      </c>
      <c r="K2982" s="15">
        <v>0.33</v>
      </c>
      <c r="L2982" s="15">
        <v>0.77</v>
      </c>
      <c r="M2982" s="15">
        <v>0.77</v>
      </c>
      <c r="N2982" s="15">
        <v>0.77</v>
      </c>
      <c r="O2982" s="15">
        <v>3.1</v>
      </c>
      <c r="P2982" s="16">
        <v>1184.8</v>
      </c>
      <c r="Q2982" s="15">
        <v>6.62</v>
      </c>
      <c r="R2982" s="15">
        <v>0.74</v>
      </c>
      <c r="S2982" s="15">
        <v>0.83</v>
      </c>
      <c r="T2982" s="15">
        <v>16.47</v>
      </c>
      <c r="U2982" s="15">
        <v>16.47</v>
      </c>
      <c r="V2982" s="15">
        <v>18.600000000000001</v>
      </c>
      <c r="W2982" s="15">
        <v>19.07</v>
      </c>
      <c r="X2982" s="15">
        <v>45.7</v>
      </c>
      <c r="Y2982" s="15">
        <v>45.7</v>
      </c>
      <c r="Z2982" s="15">
        <v>51.6</v>
      </c>
      <c r="AA2982" s="15">
        <v>52.91</v>
      </c>
      <c r="AB2982" s="15">
        <v>10.11</v>
      </c>
      <c r="AC2982" s="15">
        <v>5.59</v>
      </c>
      <c r="AD2982" s="15">
        <v>13.33</v>
      </c>
      <c r="AE2982" s="15">
        <v>5.59</v>
      </c>
      <c r="AF2982" s="15">
        <v>3.44</v>
      </c>
      <c r="AG2982" s="15">
        <v>8.69</v>
      </c>
      <c r="AH2982" s="15">
        <v>3.44</v>
      </c>
      <c r="AI2982" s="15">
        <v>20.239999999999998</v>
      </c>
      <c r="AJ2982" s="15">
        <v>24.05</v>
      </c>
      <c r="AK2982" s="15">
        <v>20.239999999999998</v>
      </c>
      <c r="AL2982" s="15">
        <v>0.85</v>
      </c>
      <c r="AM2982" s="16">
        <v>1287.8399999999999</v>
      </c>
      <c r="AN2982" s="15">
        <v>26.77</v>
      </c>
      <c r="AO2982" s="15">
        <v>4.5999999999999996</v>
      </c>
      <c r="AP2982" s="15">
        <v>2.75</v>
      </c>
      <c r="AQ2982" s="15">
        <v>1.44</v>
      </c>
      <c r="AR2982" s="15">
        <v>-1.51</v>
      </c>
      <c r="AS2982" s="15">
        <v>2.0099999999999998</v>
      </c>
      <c r="AT2982" s="15">
        <v>4.41</v>
      </c>
      <c r="AU2982" s="15">
        <v>-2.2599999999999998</v>
      </c>
      <c r="AV2982" s="15">
        <v>5.52</v>
      </c>
      <c r="AW2982" s="15">
        <v>3820000</v>
      </c>
      <c r="AX2982" s="15">
        <v>2350000</v>
      </c>
      <c r="AZ2982" s="6">
        <f>IF(D2982&gt;0,H2982/D2982,0)</f>
        <v>1288032454.3610549</v>
      </c>
      <c r="BA2982" s="6">
        <f>AZ2982*Q2982</f>
        <v>8526774847.8701839</v>
      </c>
      <c r="BB2982" s="6">
        <f>IF(C2982&gt;C$3054,C$3054,IF(C2982&lt;C$3053,C$3053,C2982))</f>
        <v>1.55</v>
      </c>
      <c r="BC2982" s="6">
        <f>IF(BB2982&gt;0,(D2982/15)-BB2982,0)</f>
        <v>9.3333333333333268E-2</v>
      </c>
      <c r="BD2982" s="6">
        <f>BC2982/BC$3049</f>
        <v>1.7974065990499409E-2</v>
      </c>
      <c r="BE2982" s="15">
        <f>IF(AU2982&gt;AU$3054,AU$3054,IF(AU2982&lt;AU$3053,AU$3053,AU2982))</f>
        <v>-2.2599999999999998</v>
      </c>
      <c r="BF2982" s="15">
        <f>IF(I2982&gt;I$3054,I$3054,IF(I2982&lt;I$3053,I$3053,I2982))</f>
        <v>15.95</v>
      </c>
      <c r="BG2982" s="6">
        <f>IF(BE2982&gt;0, BF2982/BE2982,0)</f>
        <v>0</v>
      </c>
      <c r="BH2982" s="26">
        <f>BG2982/BG$3049</f>
        <v>0</v>
      </c>
      <c r="BI2982" s="26">
        <f>IF(AV2982&gt;AV$3054,AV$3054,IF(AV2982&lt;AV$3053,AV$3053,AV2982))</f>
        <v>5.52</v>
      </c>
      <c r="BJ2982" s="6">
        <f>IF(BI2982&gt;0, BF2982/BI2982,0)</f>
        <v>2.8894927536231885</v>
      </c>
      <c r="BK2982" s="26">
        <f>BJ2982/BJ$3049</f>
        <v>4.8726690617591712E-3</v>
      </c>
      <c r="BL2982" s="6">
        <f>IF(_xlfn.NUMBERVALUE(AL2982),IF(ABS(AL2982)&lt;1,1-ABS(AL2982),0),0)</f>
        <v>0.15000000000000002</v>
      </c>
      <c r="BM2982" s="6">
        <f>IF(F2982&gt;F$3054,F$3054,IF(F2982&lt;F$3053,F$3053,F2982))</f>
        <v>2.1</v>
      </c>
      <c r="BN2982" s="6">
        <f>IF(BM2982&gt;0, BM2982/BM$3049, BM2982/BM$3050*-1)</f>
        <v>2.6529638564502184E-3</v>
      </c>
      <c r="BO2982" s="6">
        <f>IF(O2982&gt;O$3054,O$3054,IF(O2982&lt;O$3053,O$3053,O2982))</f>
        <v>3.1</v>
      </c>
      <c r="BP2982" s="26">
        <f>BO2982/BO$3049</f>
        <v>2.9231797680250454E-2</v>
      </c>
      <c r="BQ2982" s="26">
        <f>IF(OR(BD2982=0, BH2982=0,BN2982=0,BP2982=0), 0,BD2982+BH2982+BK2982+BL2982+BN2982+BP2982)</f>
        <v>0</v>
      </c>
      <c r="BR2982" s="6">
        <f>IF(D2982&gt;0,C2982/D2982,0)</f>
        <v>6.2880324543610547E-2</v>
      </c>
    </row>
    <row r="2983" spans="1:70" x14ac:dyDescent="0.2">
      <c r="A2983" s="15" t="s">
        <v>5881</v>
      </c>
      <c r="B2983" s="15" t="s">
        <v>5882</v>
      </c>
      <c r="C2983" s="15">
        <v>-0.02</v>
      </c>
      <c r="D2983" s="15">
        <v>0.08</v>
      </c>
      <c r="E2983" s="15">
        <v>0.08</v>
      </c>
      <c r="F2983" s="15">
        <v>205.04</v>
      </c>
      <c r="G2983" s="15">
        <v>5.99</v>
      </c>
      <c r="H2983" s="21">
        <v>55150000</v>
      </c>
      <c r="I2983" s="15"/>
      <c r="J2983" s="15">
        <v>0</v>
      </c>
      <c r="K2983" s="15"/>
      <c r="L2983" s="15">
        <v>0</v>
      </c>
      <c r="M2983" s="15"/>
      <c r="N2983" s="15">
        <v>0</v>
      </c>
      <c r="O2983" s="15"/>
      <c r="P2983" s="15">
        <v>0</v>
      </c>
      <c r="Q2983" s="15">
        <v>0.01</v>
      </c>
      <c r="R2983" s="15">
        <v>0.01</v>
      </c>
      <c r="S2983" s="15">
        <v>1.32</v>
      </c>
      <c r="T2983" s="15">
        <v>0</v>
      </c>
      <c r="U2983" s="15">
        <v>0</v>
      </c>
      <c r="V2983" s="15">
        <v>0</v>
      </c>
      <c r="W2983" s="15">
        <v>0</v>
      </c>
      <c r="X2983" s="15">
        <v>0</v>
      </c>
      <c r="Y2983" s="15">
        <v>0</v>
      </c>
      <c r="Z2983" s="15">
        <v>0</v>
      </c>
      <c r="AA2983" s="15">
        <v>0</v>
      </c>
      <c r="AB2983" s="15">
        <v>-427.4</v>
      </c>
      <c r="AC2983" s="15">
        <v>-80.27</v>
      </c>
      <c r="AD2983" s="15">
        <v>-25.02</v>
      </c>
      <c r="AE2983" s="15">
        <v>-80.27</v>
      </c>
      <c r="AF2983" s="15">
        <v>-58.82</v>
      </c>
      <c r="AG2983" s="15">
        <v>-22.93</v>
      </c>
      <c r="AH2983" s="15">
        <v>-58.82</v>
      </c>
      <c r="AI2983" s="15">
        <v>-108.46</v>
      </c>
      <c r="AJ2983" s="15">
        <v>-25.96</v>
      </c>
      <c r="AK2983" s="15">
        <v>-108.46</v>
      </c>
      <c r="AL2983" s="15">
        <v>0.8</v>
      </c>
      <c r="AM2983" s="15">
        <v>573.20000000000005</v>
      </c>
      <c r="AN2983" s="15">
        <v>-131.57</v>
      </c>
      <c r="AO2983" s="15">
        <v>-408.27</v>
      </c>
      <c r="AP2983" s="15">
        <v>-526.20000000000005</v>
      </c>
      <c r="AQ2983" s="15">
        <v>-522.85</v>
      </c>
      <c r="AR2983" s="15"/>
      <c r="AS2983" s="15">
        <v>-10.4</v>
      </c>
      <c r="AT2983" s="15">
        <v>32.64</v>
      </c>
      <c r="AU2983" s="15"/>
      <c r="AV2983" s="15"/>
      <c r="AW2983" s="15">
        <v>2230000</v>
      </c>
      <c r="AX2983" s="15">
        <v>2270000</v>
      </c>
      <c r="AZ2983" s="6">
        <f>IF(D2983&gt;0,H2983/D2983,0)</f>
        <v>689375000</v>
      </c>
      <c r="BA2983" s="6">
        <f>AZ2983*Q2983</f>
        <v>6893750</v>
      </c>
      <c r="BB2983" s="6">
        <f>IF(C2983&gt;C$3054,C$3054,IF(C2983&lt;C$3053,C$3053,C2983))</f>
        <v>-0.02</v>
      </c>
      <c r="BC2983" s="6">
        <f>IF(BB2983&gt;0,(D2983/15)-BB2983,0)</f>
        <v>0</v>
      </c>
      <c r="BD2983" s="6">
        <f>BC2983/BC$3049</f>
        <v>0</v>
      </c>
      <c r="BE2983" s="15">
        <f>IF(AU2983&gt;AU$3054,AU$3054,IF(AU2983&lt;AU$3053,AU$3053,AU2983))</f>
        <v>0</v>
      </c>
      <c r="BF2983" s="15">
        <f>IF(I2983&gt;I$3054,I$3054,IF(I2983&lt;I$3053,I$3053,I2983))</f>
        <v>0</v>
      </c>
      <c r="BG2983" s="6">
        <f>IF(BE2983&gt;0, BF2983/BE2983,0)</f>
        <v>0</v>
      </c>
      <c r="BH2983" s="26">
        <f>BG2983/BG$3049</f>
        <v>0</v>
      </c>
      <c r="BI2983" s="26">
        <f>IF(AV2983&gt;AV$3054,AV$3054,IF(AV2983&lt;AV$3053,AV$3053,AV2983))</f>
        <v>0</v>
      </c>
      <c r="BJ2983" s="6">
        <f>IF(BI2983&gt;0, BF2983/BI2983,0)</f>
        <v>0</v>
      </c>
      <c r="BK2983" s="26">
        <f>BJ2983/BJ$3049</f>
        <v>0</v>
      </c>
      <c r="BL2983" s="6">
        <f>IF(_xlfn.NUMBERVALUE(AL2983),IF(ABS(AL2983)&lt;1,1-ABS(AL2983),0),0)</f>
        <v>0.19999999999999996</v>
      </c>
      <c r="BM2983" s="6">
        <f>IF(F2983&gt;F$3054,F$3054,IF(F2983&lt;F$3053,F$3053,F2983))</f>
        <v>205.04</v>
      </c>
      <c r="BN2983" s="6">
        <f>IF(BM2983&gt;0, BM2983/BM$3049, BM2983/BM$3050*-1)</f>
        <v>0.25903033767931083</v>
      </c>
      <c r="BO2983" s="6">
        <f>IF(O2983&gt;O$3054,O$3054,IF(O2983&lt;O$3053,O$3053,O2983))</f>
        <v>0</v>
      </c>
      <c r="BP2983" s="26">
        <f>BO2983/BO$3049</f>
        <v>0</v>
      </c>
      <c r="BQ2983" s="26">
        <f>IF(OR(BD2983=0, BH2983=0,BN2983=0,BP2983=0), 0,BD2983+BH2983+BK2983+BL2983+BN2983+BP2983)</f>
        <v>0</v>
      </c>
      <c r="BR2983" s="6">
        <f>IF(D2983&gt;0,C2983/D2983,0)</f>
        <v>-0.25</v>
      </c>
    </row>
    <row r="2984" spans="1:70" x14ac:dyDescent="0.2">
      <c r="A2984" s="15" t="s">
        <v>5863</v>
      </c>
      <c r="B2984" s="15" t="s">
        <v>5864</v>
      </c>
      <c r="C2984" s="15"/>
      <c r="D2984" s="15">
        <v>0</v>
      </c>
      <c r="E2984" s="15"/>
      <c r="F2984" s="15"/>
      <c r="G2984" s="15"/>
      <c r="H2984" s="21"/>
      <c r="I2984" s="15"/>
      <c r="J2984" s="15"/>
      <c r="K2984" s="15"/>
      <c r="L2984" s="15"/>
      <c r="M2984" s="15"/>
      <c r="N2984" s="15"/>
      <c r="O2984" s="15"/>
      <c r="P2984" s="15"/>
      <c r="Q2984" s="15"/>
      <c r="R2984" s="15"/>
      <c r="S2984" s="15"/>
      <c r="T2984" s="15"/>
      <c r="U2984" s="15"/>
      <c r="V2984" s="15"/>
      <c r="W2984" s="15"/>
      <c r="X2984" s="15"/>
      <c r="Y2984" s="15"/>
      <c r="Z2984" s="15"/>
      <c r="AA2984" s="15"/>
      <c r="AB2984" s="15"/>
      <c r="AC2984" s="15"/>
      <c r="AD2984" s="15"/>
      <c r="AE2984" s="15"/>
      <c r="AF2984" s="15"/>
      <c r="AG2984" s="15"/>
      <c r="AH2984" s="15"/>
      <c r="AI2984" s="15"/>
      <c r="AJ2984" s="15"/>
      <c r="AK2984" s="15"/>
      <c r="AL2984" s="15"/>
      <c r="AM2984" s="15"/>
      <c r="AN2984" s="15"/>
      <c r="AO2984" s="15"/>
      <c r="AP2984" s="15"/>
      <c r="AQ2984" s="15"/>
      <c r="AR2984" s="15"/>
      <c r="AS2984" s="15"/>
      <c r="AT2984" s="15"/>
      <c r="AU2984" s="15"/>
      <c r="AV2984" s="15"/>
      <c r="AW2984" s="15">
        <v>0</v>
      </c>
      <c r="AX2984" s="15"/>
      <c r="AZ2984" s="6">
        <f>IF(D2984&gt;0,H2984/D2984,0)</f>
        <v>0</v>
      </c>
      <c r="BA2984" s="6">
        <f>AZ2984*Q2984</f>
        <v>0</v>
      </c>
      <c r="BB2984" s="6">
        <f>IF(C2984&gt;C$3054,C$3054,IF(C2984&lt;C$3053,C$3053,C2984))</f>
        <v>0</v>
      </c>
      <c r="BC2984" s="6">
        <f>IF(BB2984&gt;0,(D2984/15)-BB2984,0)</f>
        <v>0</v>
      </c>
      <c r="BD2984" s="6">
        <f>BC2984/BC$3049</f>
        <v>0</v>
      </c>
      <c r="BE2984" s="15">
        <f>IF(AU2984&gt;AU$3054,AU$3054,IF(AU2984&lt;AU$3053,AU$3053,AU2984))</f>
        <v>0</v>
      </c>
      <c r="BF2984" s="15">
        <f>IF(I2984&gt;I$3054,I$3054,IF(I2984&lt;I$3053,I$3053,I2984))</f>
        <v>0</v>
      </c>
      <c r="BG2984" s="6">
        <f>IF(BE2984&gt;0, BF2984/BE2984,0)</f>
        <v>0</v>
      </c>
      <c r="BH2984" s="26">
        <f>BG2984/BG$3049</f>
        <v>0</v>
      </c>
      <c r="BI2984" s="26">
        <f>IF(AV2984&gt;AV$3054,AV$3054,IF(AV2984&lt;AV$3053,AV$3053,AV2984))</f>
        <v>0</v>
      </c>
      <c r="BJ2984" s="6">
        <f>IF(BI2984&gt;0, BF2984/BI2984,0)</f>
        <v>0</v>
      </c>
      <c r="BK2984" s="26">
        <f>BJ2984/BJ$3049</f>
        <v>0</v>
      </c>
      <c r="BL2984" s="6">
        <f>IF(_xlfn.NUMBERVALUE(AL2984),IF(ABS(AL2984)&lt;1,1-ABS(AL2984),0),0)</f>
        <v>0</v>
      </c>
      <c r="BM2984" s="6">
        <f>IF(F2984&gt;F$3054,F$3054,IF(F2984&lt;F$3053,F$3053,F2984))</f>
        <v>0</v>
      </c>
      <c r="BN2984" s="6">
        <f>IF(BM2984&gt;0, BM2984/BM$3049, BM2984/BM$3050*-1)</f>
        <v>0</v>
      </c>
      <c r="BO2984" s="6">
        <f>IF(O2984&gt;O$3054,O$3054,IF(O2984&lt;O$3053,O$3053,O2984))</f>
        <v>0</v>
      </c>
      <c r="BP2984" s="26">
        <f>BO2984/BO$3049</f>
        <v>0</v>
      </c>
      <c r="BQ2984" s="26">
        <f>IF(OR(BD2984=0, BH2984=0,BN2984=0,BP2984=0), 0,BD2984+BH2984+BK2984+BL2984+BN2984+BP2984)</f>
        <v>0</v>
      </c>
      <c r="BR2984" s="6">
        <f>IF(D2984&gt;0,C2984/D2984,0)</f>
        <v>0</v>
      </c>
    </row>
    <row r="2985" spans="1:70" x14ac:dyDescent="0.2">
      <c r="A2985" s="15" t="s">
        <v>5998</v>
      </c>
      <c r="B2985" s="15" t="s">
        <v>5999</v>
      </c>
      <c r="C2985" s="15">
        <v>-0.5</v>
      </c>
      <c r="D2985" s="15">
        <v>32.08</v>
      </c>
      <c r="E2985" s="15">
        <v>28.44</v>
      </c>
      <c r="F2985" s="15">
        <v>20.97</v>
      </c>
      <c r="G2985" s="15">
        <v>1.4</v>
      </c>
      <c r="H2985" s="21">
        <v>27030000000</v>
      </c>
      <c r="I2985" s="15"/>
      <c r="J2985" s="15">
        <v>0.44</v>
      </c>
      <c r="K2985" s="15">
        <v>0.45</v>
      </c>
      <c r="L2985" s="15">
        <v>1.46</v>
      </c>
      <c r="M2985" s="15">
        <v>1.05</v>
      </c>
      <c r="N2985" s="15">
        <v>1.02</v>
      </c>
      <c r="O2985" s="15">
        <v>3.28</v>
      </c>
      <c r="P2985" s="16">
        <v>2282.63</v>
      </c>
      <c r="Q2985" s="15">
        <v>22.78</v>
      </c>
      <c r="R2985" s="15">
        <v>0.2</v>
      </c>
      <c r="S2985" s="15">
        <v>0.83</v>
      </c>
      <c r="T2985" s="15">
        <v>18.350000000000001</v>
      </c>
      <c r="U2985" s="15">
        <v>18.29</v>
      </c>
      <c r="V2985" s="15">
        <v>18.68</v>
      </c>
      <c r="W2985" s="15">
        <v>18.61</v>
      </c>
      <c r="X2985" s="15">
        <v>30.75</v>
      </c>
      <c r="Y2985" s="15">
        <v>30.5</v>
      </c>
      <c r="Z2985" s="15">
        <v>31.3</v>
      </c>
      <c r="AA2985" s="15">
        <v>31.04</v>
      </c>
      <c r="AB2985" s="15">
        <v>20.98</v>
      </c>
      <c r="AC2985" s="15">
        <v>-0.94</v>
      </c>
      <c r="AD2985" s="15">
        <v>8.67</v>
      </c>
      <c r="AE2985" s="15">
        <v>0.52</v>
      </c>
      <c r="AF2985" s="15">
        <v>-0.86</v>
      </c>
      <c r="AG2985" s="15">
        <v>7.63</v>
      </c>
      <c r="AH2985" s="15">
        <v>0.47</v>
      </c>
      <c r="AI2985" s="15">
        <v>-2.17</v>
      </c>
      <c r="AJ2985" s="15">
        <v>12.13</v>
      </c>
      <c r="AK2985" s="15">
        <v>0.17</v>
      </c>
      <c r="AL2985" s="15">
        <v>0.9</v>
      </c>
      <c r="AM2985" s="15">
        <v>727.12</v>
      </c>
      <c r="AN2985" s="15">
        <v>37.04</v>
      </c>
      <c r="AO2985" s="15">
        <v>38.299999999999997</v>
      </c>
      <c r="AP2985" s="15">
        <v>0.56999999999999995</v>
      </c>
      <c r="AQ2985" s="15">
        <v>-4.71</v>
      </c>
      <c r="AR2985" s="15">
        <v>-55.99</v>
      </c>
      <c r="AS2985" s="15">
        <v>3.71</v>
      </c>
      <c r="AT2985" s="15">
        <v>9.16</v>
      </c>
      <c r="AU2985" s="15">
        <v>-56.54</v>
      </c>
      <c r="AV2985" s="15">
        <v>-30.92</v>
      </c>
      <c r="AW2985" s="15">
        <v>3800000</v>
      </c>
      <c r="AX2985" s="15">
        <v>1800000</v>
      </c>
      <c r="AZ2985" s="6">
        <f>IF(D2985&gt;0,H2985/D2985,0)</f>
        <v>842581047.38154614</v>
      </c>
      <c r="BA2985" s="6">
        <f>AZ2985*Q2985</f>
        <v>19193996259.351624</v>
      </c>
      <c r="BB2985" s="6">
        <f>IF(C2985&gt;C$3054,C$3054,IF(C2985&lt;C$3053,C$3053,C2985))</f>
        <v>-0.5</v>
      </c>
      <c r="BC2985" s="6">
        <f>IF(BB2985&gt;0,(D2985/15)-BB2985,0)</f>
        <v>0</v>
      </c>
      <c r="BD2985" s="6">
        <f>BC2985/BC$3049</f>
        <v>0</v>
      </c>
      <c r="BE2985" s="15">
        <f>IF(AU2985&gt;AU$3054,AU$3054,IF(AU2985&lt;AU$3053,AU$3053,AU2985))</f>
        <v>-53.415801410836529</v>
      </c>
      <c r="BF2985" s="15">
        <f>IF(I2985&gt;I$3054,I$3054,IF(I2985&lt;I$3053,I$3053,I2985))</f>
        <v>0</v>
      </c>
      <c r="BG2985" s="6">
        <f>IF(BE2985&gt;0, BF2985/BE2985,0)</f>
        <v>0</v>
      </c>
      <c r="BH2985" s="26">
        <f>BG2985/BG$3049</f>
        <v>0</v>
      </c>
      <c r="BI2985" s="26">
        <f>IF(AV2985&gt;AV$3054,AV$3054,IF(AV2985&lt;AV$3053,AV$3053,AV2985))</f>
        <v>-30.92</v>
      </c>
      <c r="BJ2985" s="6">
        <f>IF(BI2985&gt;0, BF2985/BI2985,0)</f>
        <v>0</v>
      </c>
      <c r="BK2985" s="26">
        <f>BJ2985/BJ$3049</f>
        <v>0</v>
      </c>
      <c r="BL2985" s="6">
        <f>IF(_xlfn.NUMBERVALUE(AL2985),IF(ABS(AL2985)&lt;1,1-ABS(AL2985),0),0)</f>
        <v>9.9999999999999978E-2</v>
      </c>
      <c r="BM2985" s="6">
        <f>IF(F2985&gt;F$3054,F$3054,IF(F2985&lt;F$3053,F$3053,F2985))</f>
        <v>20.97</v>
      </c>
      <c r="BN2985" s="6">
        <f>IF(BM2985&gt;0, BM2985/BM$3049, BM2985/BM$3050*-1)</f>
        <v>2.6491739080838607E-2</v>
      </c>
      <c r="BO2985" s="6">
        <f>IF(O2985&gt;O$3054,O$3054,IF(O2985&lt;O$3053,O$3053,O2985))</f>
        <v>3.28</v>
      </c>
      <c r="BP2985" s="26">
        <f>BO2985/BO$3049</f>
        <v>3.092912786813596E-2</v>
      </c>
      <c r="BQ2985" s="26">
        <f>IF(OR(BD2985=0, BH2985=0,BN2985=0,BP2985=0), 0,BD2985+BH2985+BK2985+BL2985+BN2985+BP2985)</f>
        <v>0</v>
      </c>
      <c r="BR2985" s="6">
        <f>IF(D2985&gt;0,C2985/D2985,0)</f>
        <v>-1.5586034912718205E-2</v>
      </c>
    </row>
    <row r="2986" spans="1:70" x14ac:dyDescent="0.2">
      <c r="A2986" s="15" t="s">
        <v>101</v>
      </c>
      <c r="B2986" s="15" t="s">
        <v>5883</v>
      </c>
      <c r="C2986" s="15">
        <v>0.08</v>
      </c>
      <c r="D2986" s="15">
        <v>1.1499999999999999</v>
      </c>
      <c r="E2986" s="15">
        <v>1.08</v>
      </c>
      <c r="F2986" s="15">
        <v>53.95</v>
      </c>
      <c r="G2986" s="15">
        <v>1.24</v>
      </c>
      <c r="H2986" s="21">
        <v>984240000</v>
      </c>
      <c r="I2986" s="15">
        <v>14.3</v>
      </c>
      <c r="J2986" s="15">
        <v>0.02</v>
      </c>
      <c r="K2986" s="15">
        <v>0.02</v>
      </c>
      <c r="L2986" s="15">
        <v>0.06</v>
      </c>
      <c r="M2986" s="15">
        <v>0.06</v>
      </c>
      <c r="N2986" s="15">
        <v>0.06</v>
      </c>
      <c r="O2986" s="15">
        <v>4.87</v>
      </c>
      <c r="P2986" s="15">
        <v>23.22</v>
      </c>
      <c r="Q2986" s="15">
        <v>0.95</v>
      </c>
      <c r="R2986" s="15">
        <v>0.06</v>
      </c>
      <c r="S2986" s="15">
        <v>0.88</v>
      </c>
      <c r="T2986" s="15">
        <v>18.22</v>
      </c>
      <c r="U2986" s="15">
        <v>17.89</v>
      </c>
      <c r="V2986" s="15">
        <v>26.25</v>
      </c>
      <c r="W2986" s="15">
        <v>17.940000000000001</v>
      </c>
      <c r="X2986" s="15">
        <v>39.74</v>
      </c>
      <c r="Y2986" s="15">
        <v>45.36</v>
      </c>
      <c r="Z2986" s="15">
        <v>57.26</v>
      </c>
      <c r="AA2986" s="15">
        <v>45.48</v>
      </c>
      <c r="AB2986" s="15"/>
      <c r="AC2986" s="15">
        <v>5.09</v>
      </c>
      <c r="AD2986" s="15">
        <v>6.16</v>
      </c>
      <c r="AE2986" s="15">
        <v>-7.3</v>
      </c>
      <c r="AF2986" s="15">
        <v>3.32</v>
      </c>
      <c r="AG2986" s="15">
        <v>4.2300000000000004</v>
      </c>
      <c r="AH2986" s="15">
        <v>-4.83</v>
      </c>
      <c r="AI2986" s="15">
        <v>6.68</v>
      </c>
      <c r="AJ2986" s="15">
        <v>6.07</v>
      </c>
      <c r="AK2986" s="15">
        <v>-12.02</v>
      </c>
      <c r="AL2986" s="15">
        <v>0.85</v>
      </c>
      <c r="AM2986" s="15">
        <v>325.01</v>
      </c>
      <c r="AN2986" s="15">
        <v>84.33</v>
      </c>
      <c r="AO2986" s="15">
        <v>13.5</v>
      </c>
      <c r="AP2986" s="15">
        <v>10.89</v>
      </c>
      <c r="AQ2986" s="15">
        <v>8.16</v>
      </c>
      <c r="AR2986" s="15"/>
      <c r="AS2986" s="15">
        <v>8.9</v>
      </c>
      <c r="AT2986" s="15">
        <v>28.51</v>
      </c>
      <c r="AU2986" s="15"/>
      <c r="AV2986" s="15"/>
      <c r="AW2986" s="16">
        <v>59930</v>
      </c>
      <c r="AX2986" s="16">
        <v>577967</v>
      </c>
      <c r="AZ2986" s="6">
        <f>IF(D2986&gt;0,H2986/D2986,0)</f>
        <v>855860869.56521749</v>
      </c>
      <c r="BA2986" s="6">
        <f>AZ2986*Q2986</f>
        <v>813067826.08695662</v>
      </c>
      <c r="BB2986" s="6">
        <f>IF(C2986&gt;C$3054,C$3054,IF(C2986&lt;C$3053,C$3053,C2986))</f>
        <v>0.08</v>
      </c>
      <c r="BC2986" s="6">
        <f>IF(BB2986&gt;0,(D2986/15)-BB2986,0)</f>
        <v>-3.3333333333333409E-3</v>
      </c>
      <c r="BD2986" s="6">
        <f>BC2986/BC$3049</f>
        <v>-6.4193092823212363E-4</v>
      </c>
      <c r="BE2986" s="15">
        <f>IF(AU2986&gt;AU$3054,AU$3054,IF(AU2986&lt;AU$3053,AU$3053,AU2986))</f>
        <v>0</v>
      </c>
      <c r="BF2986" s="15">
        <f>IF(I2986&gt;I$3054,I$3054,IF(I2986&lt;I$3053,I$3053,I2986))</f>
        <v>14.3</v>
      </c>
      <c r="BG2986" s="6">
        <f>IF(BE2986&gt;0, BF2986/BE2986,0)</f>
        <v>0</v>
      </c>
      <c r="BH2986" s="26">
        <f>BG2986/BG$3049</f>
        <v>0</v>
      </c>
      <c r="BI2986" s="26">
        <f>IF(AV2986&gt;AV$3054,AV$3054,IF(AV2986&lt;AV$3053,AV$3053,AV2986))</f>
        <v>0</v>
      </c>
      <c r="BJ2986" s="6">
        <f>IF(BI2986&gt;0, BF2986/BI2986,0)</f>
        <v>0</v>
      </c>
      <c r="BK2986" s="26">
        <f>BJ2986/BJ$3049</f>
        <v>0</v>
      </c>
      <c r="BL2986" s="6">
        <f>IF(_xlfn.NUMBERVALUE(AL2986),IF(ABS(AL2986)&lt;1,1-ABS(AL2986),0),0)</f>
        <v>0.15000000000000002</v>
      </c>
      <c r="BM2986" s="6">
        <f>IF(F2986&gt;F$3054,F$3054,IF(F2986&lt;F$3053,F$3053,F2986))</f>
        <v>53.95</v>
      </c>
      <c r="BN2986" s="6">
        <f>IF(BM2986&gt;0, BM2986/BM$3049, BM2986/BM$3050*-1)</f>
        <v>6.8155904788328239E-2</v>
      </c>
      <c r="BO2986" s="6">
        <f>IF(O2986&gt;O$3054,O$3054,IF(O2986&lt;O$3053,O$3053,O2986))</f>
        <v>4.87</v>
      </c>
      <c r="BP2986" s="26">
        <f>BO2986/BO$3049</f>
        <v>4.5922211194457968E-2</v>
      </c>
      <c r="BQ2986" s="26">
        <f>IF(OR(BD2986=0, BH2986=0,BN2986=0,BP2986=0), 0,BD2986+BH2986+BK2986+BL2986+BN2986+BP2986)</f>
        <v>0</v>
      </c>
      <c r="BR2986" s="6">
        <f>IF(D2986&gt;0,C2986/D2986,0)</f>
        <v>6.9565217391304349E-2</v>
      </c>
    </row>
    <row r="2987" spans="1:70" x14ac:dyDescent="0.2">
      <c r="A2987" s="15" t="s">
        <v>5982</v>
      </c>
      <c r="B2987" s="15" t="s">
        <v>5983</v>
      </c>
      <c r="C2987" s="15"/>
      <c r="D2987" s="15">
        <v>0.5</v>
      </c>
      <c r="E2987" s="15"/>
      <c r="F2987" s="15"/>
      <c r="G2987" s="15"/>
      <c r="H2987" s="21"/>
      <c r="I2987" s="15"/>
      <c r="J2987" s="15"/>
      <c r="K2987" s="15"/>
      <c r="L2987" s="15"/>
      <c r="M2987" s="15"/>
      <c r="N2987" s="15"/>
      <c r="O2987" s="15"/>
      <c r="P2987" s="15"/>
      <c r="Q2987" s="15"/>
      <c r="R2987" s="15"/>
      <c r="S2987" s="15"/>
      <c r="T2987" s="15"/>
      <c r="U2987" s="15"/>
      <c r="V2987" s="15"/>
      <c r="W2987" s="15"/>
      <c r="X2987" s="15"/>
      <c r="Y2987" s="15"/>
      <c r="Z2987" s="15"/>
      <c r="AA2987" s="15"/>
      <c r="AB2987" s="15"/>
      <c r="AC2987" s="15"/>
      <c r="AD2987" s="15"/>
      <c r="AE2987" s="15"/>
      <c r="AF2987" s="15"/>
      <c r="AG2987" s="15"/>
      <c r="AH2987" s="15"/>
      <c r="AI2987" s="15"/>
      <c r="AJ2987" s="15"/>
      <c r="AK2987" s="15"/>
      <c r="AL2987" s="15"/>
      <c r="AM2987" s="15"/>
      <c r="AN2987" s="15"/>
      <c r="AO2987" s="15"/>
      <c r="AP2987" s="15"/>
      <c r="AQ2987" s="15"/>
      <c r="AR2987" s="15"/>
      <c r="AS2987" s="15"/>
      <c r="AT2987" s="15"/>
      <c r="AU2987" s="15"/>
      <c r="AV2987" s="15"/>
      <c r="AW2987" s="15">
        <v>0</v>
      </c>
      <c r="AX2987" s="16">
        <v>507445</v>
      </c>
      <c r="AZ2987" s="6">
        <f>IF(D2987&gt;0,H2987/D2987,0)</f>
        <v>0</v>
      </c>
      <c r="BA2987" s="6">
        <f>AZ2987*Q2987</f>
        <v>0</v>
      </c>
      <c r="BB2987" s="6">
        <f>IF(C2987&gt;C$3054,C$3054,IF(C2987&lt;C$3053,C$3053,C2987))</f>
        <v>0</v>
      </c>
      <c r="BC2987" s="6">
        <f>IF(BB2987&gt;0,(D2987/15)-BB2987,0)</f>
        <v>0</v>
      </c>
      <c r="BD2987" s="6">
        <f>BC2987/BC$3049</f>
        <v>0</v>
      </c>
      <c r="BE2987" s="15">
        <f>IF(AU2987&gt;AU$3054,AU$3054,IF(AU2987&lt;AU$3053,AU$3053,AU2987))</f>
        <v>0</v>
      </c>
      <c r="BF2987" s="15">
        <f>IF(I2987&gt;I$3054,I$3054,IF(I2987&lt;I$3053,I$3053,I2987))</f>
        <v>0</v>
      </c>
      <c r="BG2987" s="6">
        <f>IF(BE2987&gt;0, BF2987/BE2987,0)</f>
        <v>0</v>
      </c>
      <c r="BH2987" s="26">
        <f>BG2987/BG$3049</f>
        <v>0</v>
      </c>
      <c r="BI2987" s="26">
        <f>IF(AV2987&gt;AV$3054,AV$3054,IF(AV2987&lt;AV$3053,AV$3053,AV2987))</f>
        <v>0</v>
      </c>
      <c r="BJ2987" s="6">
        <f>IF(BI2987&gt;0, BF2987/BI2987,0)</f>
        <v>0</v>
      </c>
      <c r="BK2987" s="26">
        <f>BJ2987/BJ$3049</f>
        <v>0</v>
      </c>
      <c r="BL2987" s="6">
        <f>IF(_xlfn.NUMBERVALUE(AL2987),IF(ABS(AL2987)&lt;1,1-ABS(AL2987),0),0)</f>
        <v>0</v>
      </c>
      <c r="BM2987" s="6">
        <f>IF(F2987&gt;F$3054,F$3054,IF(F2987&lt;F$3053,F$3053,F2987))</f>
        <v>0</v>
      </c>
      <c r="BN2987" s="6">
        <f>IF(BM2987&gt;0, BM2987/BM$3049, BM2987/BM$3050*-1)</f>
        <v>0</v>
      </c>
      <c r="BO2987" s="6">
        <f>IF(O2987&gt;O$3054,O$3054,IF(O2987&lt;O$3053,O$3053,O2987))</f>
        <v>0</v>
      </c>
      <c r="BP2987" s="26">
        <f>BO2987/BO$3049</f>
        <v>0</v>
      </c>
      <c r="BQ2987" s="26">
        <f>IF(OR(BD2987=0, BH2987=0,BN2987=0,BP2987=0), 0,BD2987+BH2987+BK2987+BL2987+BN2987+BP2987)</f>
        <v>0</v>
      </c>
      <c r="BR2987" s="6">
        <f>IF(D2987&gt;0,C2987/D2987,0)</f>
        <v>0</v>
      </c>
    </row>
    <row r="2988" spans="1:70" x14ac:dyDescent="0.2">
      <c r="A2988" s="15" t="s">
        <v>5904</v>
      </c>
      <c r="B2988" s="15" t="s">
        <v>5905</v>
      </c>
      <c r="C2988" s="15">
        <v>0</v>
      </c>
      <c r="D2988" s="15">
        <v>0</v>
      </c>
      <c r="E2988" s="15">
        <v>0</v>
      </c>
      <c r="F2988" s="15">
        <v>0</v>
      </c>
      <c r="G2988" s="15"/>
      <c r="H2988" s="21">
        <v>8350000</v>
      </c>
      <c r="I2988" s="15"/>
      <c r="J2988" s="15">
        <v>0</v>
      </c>
      <c r="K2988" s="15"/>
      <c r="L2988" s="15">
        <v>0</v>
      </c>
      <c r="M2988" s="15"/>
      <c r="N2988" s="15">
        <v>0</v>
      </c>
      <c r="O2988" s="15"/>
      <c r="P2988" s="15"/>
      <c r="Q2988" s="15">
        <v>0</v>
      </c>
      <c r="R2988" s="15">
        <v>0</v>
      </c>
      <c r="S2988" s="15">
        <v>0.03</v>
      </c>
      <c r="T2988" s="15">
        <v>0</v>
      </c>
      <c r="U2988" s="15">
        <v>0</v>
      </c>
      <c r="V2988" s="16">
        <v>1761.43</v>
      </c>
      <c r="W2988" s="16">
        <v>1761.43</v>
      </c>
      <c r="X2988" s="15"/>
      <c r="Y2988" s="15"/>
      <c r="Z2988" s="15"/>
      <c r="AA2988" s="15"/>
      <c r="AB2988" s="16">
        <v>-2417.25</v>
      </c>
      <c r="AC2988" s="15"/>
      <c r="AD2988" s="15"/>
      <c r="AE2988" s="15"/>
      <c r="AF2988" s="16">
        <v>-2123.27</v>
      </c>
      <c r="AG2988" s="15"/>
      <c r="AH2988" s="16">
        <v>-2123.27</v>
      </c>
      <c r="AI2988" s="15"/>
      <c r="AJ2988" s="15"/>
      <c r="AK2988" s="15"/>
      <c r="AL2988" s="15">
        <v>2.74</v>
      </c>
      <c r="AM2988" s="15">
        <v>340.99</v>
      </c>
      <c r="AN2988" s="15"/>
      <c r="AO2988" s="15"/>
      <c r="AP2988" s="15"/>
      <c r="AQ2988" s="15"/>
      <c r="AR2988" s="15"/>
      <c r="AS2988" s="15"/>
      <c r="AT2988" s="15"/>
      <c r="AU2988" s="15"/>
      <c r="AV2988" s="15"/>
      <c r="AW2988" s="15">
        <v>0</v>
      </c>
      <c r="AX2988" s="16">
        <v>227530</v>
      </c>
      <c r="AZ2988" s="6">
        <f>IF(D2988&gt;0,H2988/D2988,0)</f>
        <v>0</v>
      </c>
      <c r="BA2988" s="6">
        <f>AZ2988*Q2988</f>
        <v>0</v>
      </c>
      <c r="BB2988" s="6">
        <f>IF(C2988&gt;C$3054,C$3054,IF(C2988&lt;C$3053,C$3053,C2988))</f>
        <v>0</v>
      </c>
      <c r="BC2988" s="6">
        <f>IF(BB2988&gt;0,(D2988/15)-BB2988,0)</f>
        <v>0</v>
      </c>
      <c r="BD2988" s="6">
        <f>BC2988/BC$3049</f>
        <v>0</v>
      </c>
      <c r="BE2988" s="15">
        <f>IF(AU2988&gt;AU$3054,AU$3054,IF(AU2988&lt;AU$3053,AU$3053,AU2988))</f>
        <v>0</v>
      </c>
      <c r="BF2988" s="15">
        <f>IF(I2988&gt;I$3054,I$3054,IF(I2988&lt;I$3053,I$3053,I2988))</f>
        <v>0</v>
      </c>
      <c r="BG2988" s="6">
        <f>IF(BE2988&gt;0, BF2988/BE2988,0)</f>
        <v>0</v>
      </c>
      <c r="BH2988" s="26">
        <f>BG2988/BG$3049</f>
        <v>0</v>
      </c>
      <c r="BI2988" s="26">
        <f>IF(AV2988&gt;AV$3054,AV$3054,IF(AV2988&lt;AV$3053,AV$3053,AV2988))</f>
        <v>0</v>
      </c>
      <c r="BJ2988" s="6">
        <f>IF(BI2988&gt;0, BF2988/BI2988,0)</f>
        <v>0</v>
      </c>
      <c r="BK2988" s="26">
        <f>BJ2988/BJ$3049</f>
        <v>0</v>
      </c>
      <c r="BL2988" s="6">
        <f>IF(_xlfn.NUMBERVALUE(AL2988),IF(ABS(AL2988)&lt;1,1-ABS(AL2988),0),0)</f>
        <v>0</v>
      </c>
      <c r="BM2988" s="6">
        <f>IF(F2988&gt;F$3054,F$3054,IF(F2988&lt;F$3053,F$3053,F2988))</f>
        <v>0</v>
      </c>
      <c r="BN2988" s="6">
        <f>IF(BM2988&gt;0, BM2988/BM$3049, BM2988/BM$3050*-1)</f>
        <v>0</v>
      </c>
      <c r="BO2988" s="6">
        <f>IF(O2988&gt;O$3054,O$3054,IF(O2988&lt;O$3053,O$3053,O2988))</f>
        <v>0</v>
      </c>
      <c r="BP2988" s="26">
        <f>BO2988/BO$3049</f>
        <v>0</v>
      </c>
      <c r="BQ2988" s="26">
        <f>IF(OR(BD2988=0, BH2988=0,BN2988=0,BP2988=0), 0,BD2988+BH2988+BK2988+BL2988+BN2988+BP2988)</f>
        <v>0</v>
      </c>
      <c r="BR2988" s="6">
        <f>IF(D2988&gt;0,C2988/D2988,0)</f>
        <v>0</v>
      </c>
    </row>
    <row r="2989" spans="1:70" x14ac:dyDescent="0.2">
      <c r="A2989" s="15" t="s">
        <v>5857</v>
      </c>
      <c r="B2989" s="15" t="s">
        <v>5858</v>
      </c>
      <c r="C2989" s="15"/>
      <c r="D2989" s="15">
        <v>0</v>
      </c>
      <c r="E2989" s="15"/>
      <c r="F2989" s="15"/>
      <c r="G2989" s="15"/>
      <c r="H2989" s="21"/>
      <c r="I2989" s="15"/>
      <c r="J2989" s="15"/>
      <c r="K2989" s="15"/>
      <c r="L2989" s="15"/>
      <c r="M2989" s="15"/>
      <c r="N2989" s="15"/>
      <c r="O2989" s="15"/>
      <c r="P2989" s="15"/>
      <c r="Q2989" s="15"/>
      <c r="R2989" s="15"/>
      <c r="S2989" s="15"/>
      <c r="T2989" s="15"/>
      <c r="U2989" s="15"/>
      <c r="V2989" s="15"/>
      <c r="W2989" s="15"/>
      <c r="X2989" s="15"/>
      <c r="Y2989" s="15"/>
      <c r="Z2989" s="15"/>
      <c r="AA2989" s="15"/>
      <c r="AB2989" s="15"/>
      <c r="AC2989" s="15"/>
      <c r="AD2989" s="15"/>
      <c r="AE2989" s="15"/>
      <c r="AF2989" s="15"/>
      <c r="AG2989" s="15"/>
      <c r="AH2989" s="15"/>
      <c r="AI2989" s="15"/>
      <c r="AJ2989" s="15"/>
      <c r="AK2989" s="15"/>
      <c r="AL2989" s="15"/>
      <c r="AM2989" s="15"/>
      <c r="AN2989" s="15"/>
      <c r="AO2989" s="15"/>
      <c r="AP2989" s="15"/>
      <c r="AQ2989" s="15"/>
      <c r="AR2989" s="15"/>
      <c r="AS2989" s="15"/>
      <c r="AT2989" s="15"/>
      <c r="AU2989" s="15"/>
      <c r="AV2989" s="15"/>
      <c r="AW2989" s="15">
        <v>0</v>
      </c>
      <c r="AX2989" s="15"/>
      <c r="AZ2989" s="6">
        <f>IF(D2989&gt;0,H2989/D2989,0)</f>
        <v>0</v>
      </c>
      <c r="BA2989" s="6">
        <f>AZ2989*Q2989</f>
        <v>0</v>
      </c>
      <c r="BB2989" s="6">
        <f>IF(C2989&gt;C$3054,C$3054,IF(C2989&lt;C$3053,C$3053,C2989))</f>
        <v>0</v>
      </c>
      <c r="BC2989" s="6">
        <f>IF(BB2989&gt;0,(D2989/15)-BB2989,0)</f>
        <v>0</v>
      </c>
      <c r="BD2989" s="6">
        <f>BC2989/BC$3049</f>
        <v>0</v>
      </c>
      <c r="BE2989" s="15">
        <f>IF(AU2989&gt;AU$3054,AU$3054,IF(AU2989&lt;AU$3053,AU$3053,AU2989))</f>
        <v>0</v>
      </c>
      <c r="BF2989" s="15">
        <f>IF(I2989&gt;I$3054,I$3054,IF(I2989&lt;I$3053,I$3053,I2989))</f>
        <v>0</v>
      </c>
      <c r="BG2989" s="6">
        <f>IF(BE2989&gt;0, BF2989/BE2989,0)</f>
        <v>0</v>
      </c>
      <c r="BH2989" s="26">
        <f>BG2989/BG$3049</f>
        <v>0</v>
      </c>
      <c r="BI2989" s="26">
        <f>IF(AV2989&gt;AV$3054,AV$3054,IF(AV2989&lt;AV$3053,AV$3053,AV2989))</f>
        <v>0</v>
      </c>
      <c r="BJ2989" s="6">
        <f>IF(BI2989&gt;0, BF2989/BI2989,0)</f>
        <v>0</v>
      </c>
      <c r="BK2989" s="26">
        <f>BJ2989/BJ$3049</f>
        <v>0</v>
      </c>
      <c r="BL2989" s="6">
        <f>IF(_xlfn.NUMBERVALUE(AL2989),IF(ABS(AL2989)&lt;1,1-ABS(AL2989),0),0)</f>
        <v>0</v>
      </c>
      <c r="BM2989" s="6">
        <f>IF(F2989&gt;F$3054,F$3054,IF(F2989&lt;F$3053,F$3053,F2989))</f>
        <v>0</v>
      </c>
      <c r="BN2989" s="6">
        <f>IF(BM2989&gt;0, BM2989/BM$3049, BM2989/BM$3050*-1)</f>
        <v>0</v>
      </c>
      <c r="BO2989" s="6">
        <f>IF(O2989&gt;O$3054,O$3054,IF(O2989&lt;O$3053,O$3053,O2989))</f>
        <v>0</v>
      </c>
      <c r="BP2989" s="26">
        <f>BO2989/BO$3049</f>
        <v>0</v>
      </c>
      <c r="BQ2989" s="26">
        <f>IF(OR(BD2989=0, BH2989=0,BN2989=0,BP2989=0), 0,BD2989+BH2989+BK2989+BL2989+BN2989+BP2989)</f>
        <v>0</v>
      </c>
      <c r="BR2989" s="6">
        <f>IF(D2989&gt;0,C2989/D2989,0)</f>
        <v>0</v>
      </c>
    </row>
    <row r="2990" spans="1:70" x14ac:dyDescent="0.2">
      <c r="A2990" s="15" t="s">
        <v>5969</v>
      </c>
      <c r="B2990" s="15" t="s">
        <v>5970</v>
      </c>
      <c r="C2990" s="15">
        <v>-0.01</v>
      </c>
      <c r="D2990" s="15">
        <v>0.01</v>
      </c>
      <c r="E2990" s="15">
        <v>0.02</v>
      </c>
      <c r="F2990" s="15">
        <v>7.14</v>
      </c>
      <c r="G2990" s="15">
        <v>0.52</v>
      </c>
      <c r="H2990" s="21">
        <v>11550000</v>
      </c>
      <c r="I2990" s="15"/>
      <c r="J2990" s="15">
        <v>0</v>
      </c>
      <c r="K2990" s="15"/>
      <c r="L2990" s="15">
        <v>0</v>
      </c>
      <c r="M2990" s="15"/>
      <c r="N2990" s="15">
        <v>0</v>
      </c>
      <c r="O2990" s="15"/>
      <c r="P2990" s="15"/>
      <c r="Q2990" s="15">
        <v>0.03</v>
      </c>
      <c r="R2990" s="15">
        <v>0</v>
      </c>
      <c r="S2990" s="15">
        <v>3.72</v>
      </c>
      <c r="T2990" s="15">
        <v>0</v>
      </c>
      <c r="U2990" s="15">
        <v>0</v>
      </c>
      <c r="V2990" s="15">
        <v>0</v>
      </c>
      <c r="W2990" s="15">
        <v>0</v>
      </c>
      <c r="X2990" s="15">
        <v>0</v>
      </c>
      <c r="Y2990" s="15">
        <v>0</v>
      </c>
      <c r="Z2990" s="15">
        <v>0</v>
      </c>
      <c r="AA2990" s="15">
        <v>0</v>
      </c>
      <c r="AB2990" s="15">
        <v>-42.46</v>
      </c>
      <c r="AC2990" s="15">
        <v>-12.75</v>
      </c>
      <c r="AD2990" s="15">
        <v>-19.5</v>
      </c>
      <c r="AE2990" s="15">
        <v>-12.75</v>
      </c>
      <c r="AF2990" s="15">
        <v>-12.52</v>
      </c>
      <c r="AG2990" s="15">
        <v>-19.14</v>
      </c>
      <c r="AH2990" s="15">
        <v>-12.52</v>
      </c>
      <c r="AI2990" s="15">
        <v>-15.37</v>
      </c>
      <c r="AJ2990" s="15">
        <v>-22</v>
      </c>
      <c r="AK2990" s="15">
        <v>-15.37</v>
      </c>
      <c r="AL2990" s="15">
        <v>3.29</v>
      </c>
      <c r="AM2990" s="15">
        <v>632.25</v>
      </c>
      <c r="AN2990" s="15"/>
      <c r="AO2990" s="16">
        <v>-4425.8</v>
      </c>
      <c r="AP2990" s="16">
        <v>-6016.41</v>
      </c>
      <c r="AQ2990" s="16">
        <v>-6122.2</v>
      </c>
      <c r="AR2990" s="15"/>
      <c r="AS2990" s="15">
        <v>-40.92</v>
      </c>
      <c r="AT2990" s="15"/>
      <c r="AU2990" s="15"/>
      <c r="AV2990" s="15"/>
      <c r="AW2990" s="15">
        <v>5910000</v>
      </c>
      <c r="AX2990" s="15">
        <v>1990000</v>
      </c>
      <c r="AZ2990" s="6">
        <f>IF(D2990&gt;0,H2990/D2990,0)</f>
        <v>1155000000</v>
      </c>
      <c r="BA2990" s="6">
        <f>AZ2990*Q2990</f>
        <v>34650000</v>
      </c>
      <c r="BB2990" s="6">
        <f>IF(C2990&gt;C$3054,C$3054,IF(C2990&lt;C$3053,C$3053,C2990))</f>
        <v>-0.01</v>
      </c>
      <c r="BC2990" s="6">
        <f>IF(BB2990&gt;0,(D2990/15)-BB2990,0)</f>
        <v>0</v>
      </c>
      <c r="BD2990" s="6">
        <f>BC2990/BC$3049</f>
        <v>0</v>
      </c>
      <c r="BE2990" s="15">
        <f>IF(AU2990&gt;AU$3054,AU$3054,IF(AU2990&lt;AU$3053,AU$3053,AU2990))</f>
        <v>0</v>
      </c>
      <c r="BF2990" s="15">
        <f>IF(I2990&gt;I$3054,I$3054,IF(I2990&lt;I$3053,I$3053,I2990))</f>
        <v>0</v>
      </c>
      <c r="BG2990" s="6">
        <f>IF(BE2990&gt;0, BF2990/BE2990,0)</f>
        <v>0</v>
      </c>
      <c r="BH2990" s="26">
        <f>BG2990/BG$3049</f>
        <v>0</v>
      </c>
      <c r="BI2990" s="26">
        <f>IF(AV2990&gt;AV$3054,AV$3054,IF(AV2990&lt;AV$3053,AV$3053,AV2990))</f>
        <v>0</v>
      </c>
      <c r="BJ2990" s="6">
        <f>IF(BI2990&gt;0, BF2990/BI2990,0)</f>
        <v>0</v>
      </c>
      <c r="BK2990" s="26">
        <f>BJ2990/BJ$3049</f>
        <v>0</v>
      </c>
      <c r="BL2990" s="6">
        <f>IF(_xlfn.NUMBERVALUE(AL2990),IF(ABS(AL2990)&lt;1,1-ABS(AL2990),0),0)</f>
        <v>0</v>
      </c>
      <c r="BM2990" s="6">
        <f>IF(F2990&gt;F$3054,F$3054,IF(F2990&lt;F$3053,F$3053,F2990))</f>
        <v>7.14</v>
      </c>
      <c r="BN2990" s="6">
        <f>IF(BM2990&gt;0, BM2990/BM$3049, BM2990/BM$3050*-1)</f>
        <v>9.0200771119307421E-3</v>
      </c>
      <c r="BO2990" s="6">
        <f>IF(O2990&gt;O$3054,O$3054,IF(O2990&lt;O$3053,O$3053,O2990))</f>
        <v>0</v>
      </c>
      <c r="BP2990" s="26">
        <f>BO2990/BO$3049</f>
        <v>0</v>
      </c>
      <c r="BQ2990" s="26">
        <f>IF(OR(BD2990=0, BH2990=0,BN2990=0,BP2990=0), 0,BD2990+BH2990+BK2990+BL2990+BN2990+BP2990)</f>
        <v>0</v>
      </c>
      <c r="BR2990" s="6">
        <f>IF(D2990&gt;0,C2990/D2990,0)</f>
        <v>-1</v>
      </c>
    </row>
    <row r="2991" spans="1:70" x14ac:dyDescent="0.2">
      <c r="A2991" s="15" t="s">
        <v>5873</v>
      </c>
      <c r="B2991" s="15" t="s">
        <v>5874</v>
      </c>
      <c r="C2991" s="15"/>
      <c r="D2991" s="15">
        <v>0</v>
      </c>
      <c r="E2991" s="15"/>
      <c r="F2991" s="15"/>
      <c r="G2991" s="15"/>
      <c r="H2991" s="21"/>
      <c r="I2991" s="15"/>
      <c r="J2991" s="15"/>
      <c r="K2991" s="15"/>
      <c r="L2991" s="15"/>
      <c r="M2991" s="15"/>
      <c r="N2991" s="15"/>
      <c r="O2991" s="15"/>
      <c r="P2991" s="15"/>
      <c r="Q2991" s="15"/>
      <c r="R2991" s="15"/>
      <c r="S2991" s="15"/>
      <c r="T2991" s="15"/>
      <c r="U2991" s="15"/>
      <c r="V2991" s="15"/>
      <c r="W2991" s="15"/>
      <c r="X2991" s="15"/>
      <c r="Y2991" s="15"/>
      <c r="Z2991" s="15"/>
      <c r="AA2991" s="15"/>
      <c r="AB2991" s="15"/>
      <c r="AC2991" s="15"/>
      <c r="AD2991" s="15"/>
      <c r="AE2991" s="15"/>
      <c r="AF2991" s="15"/>
      <c r="AG2991" s="15"/>
      <c r="AH2991" s="15"/>
      <c r="AI2991" s="15"/>
      <c r="AJ2991" s="15"/>
      <c r="AK2991" s="15"/>
      <c r="AL2991" s="15"/>
      <c r="AM2991" s="15"/>
      <c r="AN2991" s="15"/>
      <c r="AO2991" s="15"/>
      <c r="AP2991" s="15"/>
      <c r="AQ2991" s="15"/>
      <c r="AR2991" s="15"/>
      <c r="AS2991" s="15"/>
      <c r="AT2991" s="15"/>
      <c r="AU2991" s="15"/>
      <c r="AV2991" s="15"/>
      <c r="AW2991" s="15">
        <v>0</v>
      </c>
      <c r="AX2991" s="15"/>
      <c r="AZ2991" s="6">
        <f>IF(D2991&gt;0,H2991/D2991,0)</f>
        <v>0</v>
      </c>
      <c r="BA2991" s="6">
        <f>AZ2991*Q2991</f>
        <v>0</v>
      </c>
      <c r="BB2991" s="6">
        <f>IF(C2991&gt;C$3054,C$3054,IF(C2991&lt;C$3053,C$3053,C2991))</f>
        <v>0</v>
      </c>
      <c r="BC2991" s="6">
        <f>IF(BB2991&gt;0,(D2991/15)-BB2991,0)</f>
        <v>0</v>
      </c>
      <c r="BD2991" s="6">
        <f>BC2991/BC$3049</f>
        <v>0</v>
      </c>
      <c r="BE2991" s="15">
        <f>IF(AU2991&gt;AU$3054,AU$3054,IF(AU2991&lt;AU$3053,AU$3053,AU2991))</f>
        <v>0</v>
      </c>
      <c r="BF2991" s="15">
        <f>IF(I2991&gt;I$3054,I$3054,IF(I2991&lt;I$3053,I$3053,I2991))</f>
        <v>0</v>
      </c>
      <c r="BG2991" s="6">
        <f>IF(BE2991&gt;0, BF2991/BE2991,0)</f>
        <v>0</v>
      </c>
      <c r="BH2991" s="26">
        <f>BG2991/BG$3049</f>
        <v>0</v>
      </c>
      <c r="BI2991" s="26">
        <f>IF(AV2991&gt;AV$3054,AV$3054,IF(AV2991&lt;AV$3053,AV$3053,AV2991))</f>
        <v>0</v>
      </c>
      <c r="BJ2991" s="6">
        <f>IF(BI2991&gt;0, BF2991/BI2991,0)</f>
        <v>0</v>
      </c>
      <c r="BK2991" s="26">
        <f>BJ2991/BJ$3049</f>
        <v>0</v>
      </c>
      <c r="BL2991" s="6">
        <f>IF(_xlfn.NUMBERVALUE(AL2991),IF(ABS(AL2991)&lt;1,1-ABS(AL2991),0),0)</f>
        <v>0</v>
      </c>
      <c r="BM2991" s="6">
        <f>IF(F2991&gt;F$3054,F$3054,IF(F2991&lt;F$3053,F$3053,F2991))</f>
        <v>0</v>
      </c>
      <c r="BN2991" s="6">
        <f>IF(BM2991&gt;0, BM2991/BM$3049, BM2991/BM$3050*-1)</f>
        <v>0</v>
      </c>
      <c r="BO2991" s="6">
        <f>IF(O2991&gt;O$3054,O$3054,IF(O2991&lt;O$3053,O$3053,O2991))</f>
        <v>0</v>
      </c>
      <c r="BP2991" s="26">
        <f>BO2991/BO$3049</f>
        <v>0</v>
      </c>
      <c r="BQ2991" s="26">
        <f>IF(OR(BD2991=0, BH2991=0,BN2991=0,BP2991=0), 0,BD2991+BH2991+BK2991+BL2991+BN2991+BP2991)</f>
        <v>0</v>
      </c>
      <c r="BR2991" s="6">
        <f>IF(D2991&gt;0,C2991/D2991,0)</f>
        <v>0</v>
      </c>
    </row>
    <row r="2992" spans="1:70" x14ac:dyDescent="0.2">
      <c r="A2992" s="15" t="s">
        <v>6002</v>
      </c>
      <c r="B2992" s="15" t="s">
        <v>6003</v>
      </c>
      <c r="C2992" s="15">
        <v>0.01</v>
      </c>
      <c r="D2992" s="15">
        <v>0.19</v>
      </c>
      <c r="E2992" s="15">
        <v>0.22</v>
      </c>
      <c r="F2992" s="15">
        <v>-53.09</v>
      </c>
      <c r="G2992" s="15">
        <v>1.06</v>
      </c>
      <c r="H2992" s="21">
        <v>8200000</v>
      </c>
      <c r="I2992" s="15">
        <v>18.27</v>
      </c>
      <c r="J2992" s="15">
        <v>0</v>
      </c>
      <c r="K2992" s="15"/>
      <c r="L2992" s="15">
        <v>0</v>
      </c>
      <c r="M2992" s="15"/>
      <c r="N2992" s="15">
        <v>0</v>
      </c>
      <c r="O2992" s="15"/>
      <c r="P2992" s="15"/>
      <c r="Q2992" s="15">
        <v>0.18</v>
      </c>
      <c r="R2992" s="15">
        <v>0.05</v>
      </c>
      <c r="S2992" s="15">
        <v>2.34</v>
      </c>
      <c r="T2992" s="15">
        <v>0</v>
      </c>
      <c r="U2992" s="15">
        <v>0</v>
      </c>
      <c r="V2992" s="15">
        <v>0</v>
      </c>
      <c r="W2992" s="15">
        <v>0</v>
      </c>
      <c r="X2992" s="15">
        <v>0</v>
      </c>
      <c r="Y2992" s="15">
        <v>0</v>
      </c>
      <c r="Z2992" s="15">
        <v>0</v>
      </c>
      <c r="AA2992" s="15">
        <v>0</v>
      </c>
      <c r="AB2992" s="15"/>
      <c r="AC2992" s="15">
        <v>6.59</v>
      </c>
      <c r="AD2992" s="15">
        <v>9.0299999999999994</v>
      </c>
      <c r="AE2992" s="15">
        <v>6.59</v>
      </c>
      <c r="AF2992" s="15">
        <v>4.16</v>
      </c>
      <c r="AG2992" s="15">
        <v>4.0199999999999996</v>
      </c>
      <c r="AH2992" s="15">
        <v>4.16</v>
      </c>
      <c r="AI2992" s="15">
        <v>6.61</v>
      </c>
      <c r="AJ2992" s="15">
        <v>17.309999999999999</v>
      </c>
      <c r="AK2992" s="15">
        <v>6.61</v>
      </c>
      <c r="AL2992" s="15">
        <v>1.41</v>
      </c>
      <c r="AM2992" s="15">
        <v>12.23</v>
      </c>
      <c r="AN2992" s="15">
        <v>50.78</v>
      </c>
      <c r="AO2992" s="15">
        <v>11.01</v>
      </c>
      <c r="AP2992" s="15">
        <v>3.78</v>
      </c>
      <c r="AQ2992" s="15">
        <v>3.89</v>
      </c>
      <c r="AR2992" s="15"/>
      <c r="AS2992" s="15">
        <v>4.18</v>
      </c>
      <c r="AT2992" s="15">
        <v>-1.1499999999999999</v>
      </c>
      <c r="AU2992" s="15"/>
      <c r="AV2992" s="15"/>
      <c r="AW2992" s="15">
        <v>0</v>
      </c>
      <c r="AX2992" s="16">
        <v>3997</v>
      </c>
      <c r="AZ2992" s="6">
        <f>IF(D2992&gt;0,H2992/D2992,0)</f>
        <v>43157894.736842103</v>
      </c>
      <c r="BA2992" s="6">
        <f>AZ2992*Q2992</f>
        <v>7768421.0526315784</v>
      </c>
      <c r="BB2992" s="6">
        <f>IF(C2992&gt;C$3054,C$3054,IF(C2992&lt;C$3053,C$3053,C2992))</f>
        <v>0.01</v>
      </c>
      <c r="BC2992" s="6">
        <f>IF(BB2992&gt;0,(D2992/15)-BB2992,0)</f>
        <v>2.6666666666666661E-3</v>
      </c>
      <c r="BD2992" s="6">
        <f>BC2992/BC$3049</f>
        <v>5.1354474258569769E-4</v>
      </c>
      <c r="BE2992" s="15">
        <f>IF(AU2992&gt;AU$3054,AU$3054,IF(AU2992&lt;AU$3053,AU$3053,AU2992))</f>
        <v>0</v>
      </c>
      <c r="BF2992" s="15">
        <f>IF(I2992&gt;I$3054,I$3054,IF(I2992&lt;I$3053,I$3053,I2992))</f>
        <v>18.27</v>
      </c>
      <c r="BG2992" s="6">
        <f>IF(BE2992&gt;0, BF2992/BE2992,0)</f>
        <v>0</v>
      </c>
      <c r="BH2992" s="26">
        <f>BG2992/BG$3049</f>
        <v>0</v>
      </c>
      <c r="BI2992" s="26">
        <f>IF(AV2992&gt;AV$3054,AV$3054,IF(AV2992&lt;AV$3053,AV$3053,AV2992))</f>
        <v>0</v>
      </c>
      <c r="BJ2992" s="6">
        <f>IF(BI2992&gt;0, BF2992/BI2992,0)</f>
        <v>0</v>
      </c>
      <c r="BK2992" s="26">
        <f>BJ2992/BJ$3049</f>
        <v>0</v>
      </c>
      <c r="BL2992" s="6">
        <f>IF(_xlfn.NUMBERVALUE(AL2992),IF(ABS(AL2992)&lt;1,1-ABS(AL2992),0),0)</f>
        <v>0</v>
      </c>
      <c r="BM2992" s="6">
        <f>IF(F2992&gt;F$3054,F$3054,IF(F2992&lt;F$3053,F$3053,F2992))</f>
        <v>-53.09</v>
      </c>
      <c r="BN2992" s="6">
        <f>IF(BM2992&gt;0, BM2992/BM$3049, BM2992/BM$3050*-1)</f>
        <v>-0.53378242509551588</v>
      </c>
      <c r="BO2992" s="6">
        <f>IF(O2992&gt;O$3054,O$3054,IF(O2992&lt;O$3053,O$3053,O2992))</f>
        <v>0</v>
      </c>
      <c r="BP2992" s="26">
        <f>BO2992/BO$3049</f>
        <v>0</v>
      </c>
      <c r="BQ2992" s="26">
        <f>IF(OR(BD2992=0, BH2992=0,BN2992=0,BP2992=0), 0,BD2992+BH2992+BK2992+BL2992+BN2992+BP2992)</f>
        <v>0</v>
      </c>
      <c r="BR2992" s="6">
        <f>IF(D2992&gt;0,C2992/D2992,0)</f>
        <v>5.2631578947368418E-2</v>
      </c>
    </row>
    <row r="2993" spans="1:70" x14ac:dyDescent="0.2">
      <c r="A2993" s="15" t="s">
        <v>5879</v>
      </c>
      <c r="B2993" s="15" t="s">
        <v>5880</v>
      </c>
      <c r="C2993" s="15"/>
      <c r="D2993" s="15">
        <v>0.34</v>
      </c>
      <c r="E2993" s="15"/>
      <c r="F2993" s="15"/>
      <c r="G2993" s="15"/>
      <c r="H2993" s="21"/>
      <c r="I2993" s="15"/>
      <c r="J2993" s="15"/>
      <c r="K2993" s="15"/>
      <c r="L2993" s="15"/>
      <c r="M2993" s="15"/>
      <c r="N2993" s="15"/>
      <c r="O2993" s="15"/>
      <c r="P2993" s="15"/>
      <c r="Q2993" s="15"/>
      <c r="R2993" s="15"/>
      <c r="S2993" s="15"/>
      <c r="T2993" s="15"/>
      <c r="U2993" s="15"/>
      <c r="V2993" s="15"/>
      <c r="W2993" s="15"/>
      <c r="X2993" s="15"/>
      <c r="Y2993" s="15"/>
      <c r="Z2993" s="15"/>
      <c r="AA2993" s="15"/>
      <c r="AB2993" s="15"/>
      <c r="AC2993" s="15"/>
      <c r="AD2993" s="15"/>
      <c r="AE2993" s="15"/>
      <c r="AF2993" s="15"/>
      <c r="AG2993" s="15"/>
      <c r="AH2993" s="15"/>
      <c r="AI2993" s="15"/>
      <c r="AJ2993" s="15"/>
      <c r="AK2993" s="15"/>
      <c r="AL2993" s="15"/>
      <c r="AM2993" s="15"/>
      <c r="AN2993" s="15"/>
      <c r="AO2993" s="15"/>
      <c r="AP2993" s="15"/>
      <c r="AQ2993" s="15"/>
      <c r="AR2993" s="15"/>
      <c r="AS2993" s="15"/>
      <c r="AT2993" s="15"/>
      <c r="AU2993" s="15"/>
      <c r="AV2993" s="15"/>
      <c r="AW2993" s="15">
        <v>0</v>
      </c>
      <c r="AX2993" s="15"/>
      <c r="AZ2993" s="6">
        <f>IF(D2993&gt;0,H2993/D2993,0)</f>
        <v>0</v>
      </c>
      <c r="BA2993" s="6">
        <f>AZ2993*Q2993</f>
        <v>0</v>
      </c>
      <c r="BB2993" s="6">
        <f>IF(C2993&gt;C$3054,C$3054,IF(C2993&lt;C$3053,C$3053,C2993))</f>
        <v>0</v>
      </c>
      <c r="BC2993" s="6">
        <f>IF(BB2993&gt;0,(D2993/15)-BB2993,0)</f>
        <v>0</v>
      </c>
      <c r="BD2993" s="6">
        <f>BC2993/BC$3049</f>
        <v>0</v>
      </c>
      <c r="BE2993" s="15">
        <f>IF(AU2993&gt;AU$3054,AU$3054,IF(AU2993&lt;AU$3053,AU$3053,AU2993))</f>
        <v>0</v>
      </c>
      <c r="BF2993" s="15">
        <f>IF(I2993&gt;I$3054,I$3054,IF(I2993&lt;I$3053,I$3053,I2993))</f>
        <v>0</v>
      </c>
      <c r="BG2993" s="6">
        <f>IF(BE2993&gt;0, BF2993/BE2993,0)</f>
        <v>0</v>
      </c>
      <c r="BH2993" s="26">
        <f>BG2993/BG$3049</f>
        <v>0</v>
      </c>
      <c r="BI2993" s="26">
        <f>IF(AV2993&gt;AV$3054,AV$3054,IF(AV2993&lt;AV$3053,AV$3053,AV2993))</f>
        <v>0</v>
      </c>
      <c r="BJ2993" s="6">
        <f>IF(BI2993&gt;0, BF2993/BI2993,0)</f>
        <v>0</v>
      </c>
      <c r="BK2993" s="26">
        <f>BJ2993/BJ$3049</f>
        <v>0</v>
      </c>
      <c r="BL2993" s="6">
        <f>IF(_xlfn.NUMBERVALUE(AL2993),IF(ABS(AL2993)&lt;1,1-ABS(AL2993),0),0)</f>
        <v>0</v>
      </c>
      <c r="BM2993" s="6">
        <f>IF(F2993&gt;F$3054,F$3054,IF(F2993&lt;F$3053,F$3053,F2993))</f>
        <v>0</v>
      </c>
      <c r="BN2993" s="6">
        <f>IF(BM2993&gt;0, BM2993/BM$3049, BM2993/BM$3050*-1)</f>
        <v>0</v>
      </c>
      <c r="BO2993" s="6">
        <f>IF(O2993&gt;O$3054,O$3054,IF(O2993&lt;O$3053,O$3053,O2993))</f>
        <v>0</v>
      </c>
      <c r="BP2993" s="26">
        <f>BO2993/BO$3049</f>
        <v>0</v>
      </c>
      <c r="BQ2993" s="26">
        <f>IF(OR(BD2993=0, BH2993=0,BN2993=0,BP2993=0), 0,BD2993+BH2993+BK2993+BL2993+BN2993+BP2993)</f>
        <v>0</v>
      </c>
      <c r="BR2993" s="6">
        <f>IF(D2993&gt;0,C2993/D2993,0)</f>
        <v>0</v>
      </c>
    </row>
    <row r="2994" spans="1:70" x14ac:dyDescent="0.2">
      <c r="A2994" s="15" t="s">
        <v>5949</v>
      </c>
      <c r="B2994" s="15" t="s">
        <v>5950</v>
      </c>
      <c r="C2994" s="15">
        <v>0.27</v>
      </c>
      <c r="D2994" s="15">
        <v>0</v>
      </c>
      <c r="E2994" s="15">
        <v>1.92</v>
      </c>
      <c r="F2994" s="15"/>
      <c r="G2994" s="15"/>
      <c r="H2994" s="21"/>
      <c r="I2994" s="15">
        <v>0</v>
      </c>
      <c r="J2994" s="15">
        <v>0.1</v>
      </c>
      <c r="K2994" s="15"/>
      <c r="L2994" s="15">
        <v>0.2</v>
      </c>
      <c r="M2994" s="15"/>
      <c r="N2994" s="15">
        <v>0.2</v>
      </c>
      <c r="O2994" s="15"/>
      <c r="P2994" s="15">
        <v>586.70000000000005</v>
      </c>
      <c r="Q2994" s="15">
        <v>3.83</v>
      </c>
      <c r="R2994" s="15">
        <v>0.01</v>
      </c>
      <c r="S2994" s="15">
        <v>0.17</v>
      </c>
      <c r="T2994" s="15">
        <v>21.05</v>
      </c>
      <c r="U2994" s="15">
        <v>21.05</v>
      </c>
      <c r="V2994" s="15">
        <v>22.83</v>
      </c>
      <c r="W2994" s="15">
        <v>22.83</v>
      </c>
      <c r="X2994" s="15">
        <v>27.71</v>
      </c>
      <c r="Y2994" s="15">
        <v>27.71</v>
      </c>
      <c r="Z2994" s="15">
        <v>30.06</v>
      </c>
      <c r="AA2994" s="15">
        <v>30.06</v>
      </c>
      <c r="AB2994" s="15"/>
      <c r="AC2994" s="15">
        <v>5.83</v>
      </c>
      <c r="AD2994" s="15"/>
      <c r="AE2994" s="15">
        <v>5.83</v>
      </c>
      <c r="AF2994" s="15">
        <v>5.73</v>
      </c>
      <c r="AG2994" s="15"/>
      <c r="AH2994" s="15">
        <v>5.73</v>
      </c>
      <c r="AI2994" s="15">
        <v>7.44</v>
      </c>
      <c r="AJ2994" s="15"/>
      <c r="AK2994" s="15">
        <v>7.44</v>
      </c>
      <c r="AL2994" s="15"/>
      <c r="AM2994" s="16">
        <v>5296.87</v>
      </c>
      <c r="AN2994" s="15">
        <v>72.38</v>
      </c>
      <c r="AO2994" s="15">
        <v>65.62</v>
      </c>
      <c r="AP2994" s="15">
        <v>153.77000000000001</v>
      </c>
      <c r="AQ2994" s="15">
        <v>145.44</v>
      </c>
      <c r="AR2994" s="15">
        <v>4.95</v>
      </c>
      <c r="AS2994" s="15">
        <v>7.09</v>
      </c>
      <c r="AT2994" s="15"/>
      <c r="AU2994" s="15">
        <v>7.1</v>
      </c>
      <c r="AV2994" s="15"/>
      <c r="AW2994" s="15">
        <v>0</v>
      </c>
      <c r="AX2994" s="15"/>
      <c r="AZ2994" s="6">
        <f>IF(D2994&gt;0,H2994/D2994,0)</f>
        <v>0</v>
      </c>
      <c r="BA2994" s="6">
        <f>AZ2994*Q2994</f>
        <v>0</v>
      </c>
      <c r="BB2994" s="6">
        <f>IF(C2994&gt;C$3054,C$3054,IF(C2994&lt;C$3053,C$3053,C2994))</f>
        <v>0.27</v>
      </c>
      <c r="BC2994" s="6">
        <f>IF(BB2994&gt;0,(D2994/15)-BB2994,0)</f>
        <v>-0.27</v>
      </c>
      <c r="BD2994" s="6">
        <f>BC2994/BC$3049</f>
        <v>-5.1996405186801903E-2</v>
      </c>
      <c r="BE2994" s="15">
        <f>IF(AU2994&gt;AU$3054,AU$3054,IF(AU2994&lt;AU$3053,AU$3053,AU2994))</f>
        <v>7.1</v>
      </c>
      <c r="BF2994" s="15">
        <f>IF(I2994&gt;I$3054,I$3054,IF(I2994&lt;I$3053,I$3053,I2994))</f>
        <v>0</v>
      </c>
      <c r="BG2994" s="6">
        <f>IF(BE2994&gt;0, BF2994/BE2994,0)</f>
        <v>0</v>
      </c>
      <c r="BH2994" s="26">
        <f>BG2994/BG$3049</f>
        <v>0</v>
      </c>
      <c r="BI2994" s="26">
        <f>IF(AV2994&gt;AV$3054,AV$3054,IF(AV2994&lt;AV$3053,AV$3053,AV2994))</f>
        <v>0</v>
      </c>
      <c r="BJ2994" s="6">
        <f>IF(BI2994&gt;0, BF2994/BI2994,0)</f>
        <v>0</v>
      </c>
      <c r="BK2994" s="26">
        <f>BJ2994/BJ$3049</f>
        <v>0</v>
      </c>
      <c r="BL2994" s="6">
        <f>IF(_xlfn.NUMBERVALUE(AL2994),IF(ABS(AL2994)&lt;1,1-ABS(AL2994),0),0)</f>
        <v>0</v>
      </c>
      <c r="BM2994" s="6">
        <f>IF(F2994&gt;F$3054,F$3054,IF(F2994&lt;F$3053,F$3053,F2994))</f>
        <v>0</v>
      </c>
      <c r="BN2994" s="6">
        <f>IF(BM2994&gt;0, BM2994/BM$3049, BM2994/BM$3050*-1)</f>
        <v>0</v>
      </c>
      <c r="BO2994" s="6">
        <f>IF(O2994&gt;O$3054,O$3054,IF(O2994&lt;O$3053,O$3053,O2994))</f>
        <v>0</v>
      </c>
      <c r="BP2994" s="26">
        <f>BO2994/BO$3049</f>
        <v>0</v>
      </c>
      <c r="BQ2994" s="26">
        <f>IF(OR(BD2994=0, BH2994=0,BN2994=0,BP2994=0), 0,BD2994+BH2994+BK2994+BL2994+BN2994+BP2994)</f>
        <v>0</v>
      </c>
      <c r="BR2994" s="6">
        <f>IF(D2994&gt;0,C2994/D2994,0)</f>
        <v>0</v>
      </c>
    </row>
    <row r="2995" spans="1:70" x14ac:dyDescent="0.2">
      <c r="A2995" s="15" t="s">
        <v>5939</v>
      </c>
      <c r="B2995" s="15" t="s">
        <v>5940</v>
      </c>
      <c r="C2995" s="15">
        <v>-0.12</v>
      </c>
      <c r="D2995" s="15">
        <v>2.57</v>
      </c>
      <c r="E2995" s="15">
        <v>2.64</v>
      </c>
      <c r="F2995" s="15">
        <v>21</v>
      </c>
      <c r="G2995" s="15">
        <v>1.51</v>
      </c>
      <c r="H2995" s="21">
        <v>699640000</v>
      </c>
      <c r="I2995" s="15"/>
      <c r="J2995" s="15">
        <v>0</v>
      </c>
      <c r="K2995" s="15">
        <v>0.04</v>
      </c>
      <c r="L2995" s="15">
        <v>0</v>
      </c>
      <c r="M2995" s="15">
        <v>7.0000000000000007E-2</v>
      </c>
      <c r="N2995" s="15">
        <v>0</v>
      </c>
      <c r="O2995" s="15">
        <v>2.89</v>
      </c>
      <c r="P2995" s="15">
        <v>9.34</v>
      </c>
      <c r="Q2995" s="15">
        <v>1.6</v>
      </c>
      <c r="R2995" s="15">
        <v>0.28000000000000003</v>
      </c>
      <c r="S2995" s="15">
        <v>4.5599999999999996</v>
      </c>
      <c r="T2995" s="15">
        <v>0.03</v>
      </c>
      <c r="U2995" s="15">
        <v>0.03</v>
      </c>
      <c r="V2995" s="15">
        <v>7.0000000000000007E-2</v>
      </c>
      <c r="W2995" s="15">
        <v>7.0000000000000007E-2</v>
      </c>
      <c r="X2995" s="15">
        <v>0.03</v>
      </c>
      <c r="Y2995" s="15">
        <v>0.03</v>
      </c>
      <c r="Z2995" s="15">
        <v>7.0000000000000007E-2</v>
      </c>
      <c r="AA2995" s="15">
        <v>7.0000000000000007E-2</v>
      </c>
      <c r="AB2995" s="15">
        <v>-18.13</v>
      </c>
      <c r="AC2995" s="15">
        <v>-6.72</v>
      </c>
      <c r="AD2995" s="15">
        <v>-0.93</v>
      </c>
      <c r="AE2995" s="15">
        <v>-6.72</v>
      </c>
      <c r="AF2995" s="15">
        <v>-5.48</v>
      </c>
      <c r="AG2995" s="15">
        <v>-0.74</v>
      </c>
      <c r="AH2995" s="15">
        <v>-5.48</v>
      </c>
      <c r="AI2995" s="15">
        <v>-6.44</v>
      </c>
      <c r="AJ2995" s="15">
        <v>-1.08</v>
      </c>
      <c r="AK2995" s="15">
        <v>-6.44</v>
      </c>
      <c r="AL2995" s="15">
        <v>1.61</v>
      </c>
      <c r="AM2995" s="15">
        <v>272.10000000000002</v>
      </c>
      <c r="AN2995" s="15">
        <v>-2.7</v>
      </c>
      <c r="AO2995" s="15">
        <v>-10.46</v>
      </c>
      <c r="AP2995" s="15">
        <v>-18.43</v>
      </c>
      <c r="AQ2995" s="15">
        <v>-14.24</v>
      </c>
      <c r="AR2995" s="15"/>
      <c r="AS2995" s="15">
        <v>-15.03</v>
      </c>
      <c r="AT2995" s="15">
        <v>74.760000000000005</v>
      </c>
      <c r="AU2995" s="15"/>
      <c r="AV2995" s="15"/>
      <c r="AW2995" s="15">
        <v>6880000</v>
      </c>
      <c r="AX2995" s="15">
        <v>2540000</v>
      </c>
      <c r="AZ2995" s="6">
        <f>IF(D2995&gt;0,H2995/D2995,0)</f>
        <v>272233463.03501946</v>
      </c>
      <c r="BA2995" s="6">
        <f>AZ2995*Q2995</f>
        <v>435573540.85603118</v>
      </c>
      <c r="BB2995" s="6">
        <f>IF(C2995&gt;C$3054,C$3054,IF(C2995&lt;C$3053,C$3053,C2995))</f>
        <v>-0.12</v>
      </c>
      <c r="BC2995" s="6">
        <f>IF(BB2995&gt;0,(D2995/15)-BB2995,0)</f>
        <v>0</v>
      </c>
      <c r="BD2995" s="6">
        <f>BC2995/BC$3049</f>
        <v>0</v>
      </c>
      <c r="BE2995" s="15">
        <f>IF(AU2995&gt;AU$3054,AU$3054,IF(AU2995&lt;AU$3053,AU$3053,AU2995))</f>
        <v>0</v>
      </c>
      <c r="BF2995" s="15">
        <f>IF(I2995&gt;I$3054,I$3054,IF(I2995&lt;I$3053,I$3053,I2995))</f>
        <v>0</v>
      </c>
      <c r="BG2995" s="6">
        <f>IF(BE2995&gt;0, BF2995/BE2995,0)</f>
        <v>0</v>
      </c>
      <c r="BH2995" s="26">
        <f>BG2995/BG$3049</f>
        <v>0</v>
      </c>
      <c r="BI2995" s="26">
        <f>IF(AV2995&gt;AV$3054,AV$3054,IF(AV2995&lt;AV$3053,AV$3053,AV2995))</f>
        <v>0</v>
      </c>
      <c r="BJ2995" s="6">
        <f>IF(BI2995&gt;0, BF2995/BI2995,0)</f>
        <v>0</v>
      </c>
      <c r="BK2995" s="26">
        <f>BJ2995/BJ$3049</f>
        <v>0</v>
      </c>
      <c r="BL2995" s="6">
        <f>IF(_xlfn.NUMBERVALUE(AL2995),IF(ABS(AL2995)&lt;1,1-ABS(AL2995),0),0)</f>
        <v>0</v>
      </c>
      <c r="BM2995" s="6">
        <f>IF(F2995&gt;F$3054,F$3054,IF(F2995&lt;F$3053,F$3053,F2995))</f>
        <v>21</v>
      </c>
      <c r="BN2995" s="6">
        <f>IF(BM2995&gt;0, BM2995/BM$3049, BM2995/BM$3050*-1)</f>
        <v>2.6529638564502186E-2</v>
      </c>
      <c r="BO2995" s="6">
        <f>IF(O2995&gt;O$3054,O$3054,IF(O2995&lt;O$3053,O$3053,O2995))</f>
        <v>2.89</v>
      </c>
      <c r="BP2995" s="26">
        <f>BO2995/BO$3049</f>
        <v>2.7251579127717359E-2</v>
      </c>
      <c r="BQ2995" s="26">
        <f>IF(OR(BD2995=0, BH2995=0,BN2995=0,BP2995=0), 0,BD2995+BH2995+BK2995+BL2995+BN2995+BP2995)</f>
        <v>0</v>
      </c>
      <c r="BR2995" s="6">
        <f>IF(D2995&gt;0,C2995/D2995,0)</f>
        <v>-4.6692607003891051E-2</v>
      </c>
    </row>
    <row r="2996" spans="1:70" x14ac:dyDescent="0.2">
      <c r="A2996" s="15" t="s">
        <v>5992</v>
      </c>
      <c r="B2996" s="15" t="s">
        <v>5993</v>
      </c>
      <c r="C2996" s="15">
        <v>-0.04</v>
      </c>
      <c r="D2996" s="15">
        <v>0.01</v>
      </c>
      <c r="E2996" s="15">
        <v>0.01</v>
      </c>
      <c r="F2996" s="15"/>
      <c r="G2996" s="15">
        <v>4.26</v>
      </c>
      <c r="H2996" s="21">
        <v>2870000</v>
      </c>
      <c r="I2996" s="15"/>
      <c r="J2996" s="15">
        <v>0</v>
      </c>
      <c r="K2996" s="15"/>
      <c r="L2996" s="15">
        <v>0</v>
      </c>
      <c r="M2996" s="15"/>
      <c r="N2996" s="15">
        <v>0</v>
      </c>
      <c r="O2996" s="15"/>
      <c r="P2996" s="15"/>
      <c r="Q2996" s="15">
        <v>0</v>
      </c>
      <c r="R2996" s="15">
        <v>0</v>
      </c>
      <c r="S2996" s="15">
        <v>0.61</v>
      </c>
      <c r="T2996" s="15">
        <v>35.630000000000003</v>
      </c>
      <c r="U2996" s="15">
        <v>35.630000000000003</v>
      </c>
      <c r="V2996" s="15">
        <v>68.02</v>
      </c>
      <c r="W2996" s="15">
        <v>68.02</v>
      </c>
      <c r="X2996" s="15">
        <v>233.92</v>
      </c>
      <c r="Y2996" s="15">
        <v>233.92</v>
      </c>
      <c r="Z2996" s="15">
        <v>446.62</v>
      </c>
      <c r="AA2996" s="15">
        <v>446.62</v>
      </c>
      <c r="AB2996" s="15">
        <v>-5.81</v>
      </c>
      <c r="AC2996" s="15">
        <v>-430.31</v>
      </c>
      <c r="AD2996" s="16">
        <v>-1151.24</v>
      </c>
      <c r="AE2996" s="15">
        <v>-430.31</v>
      </c>
      <c r="AF2996" s="15">
        <v>-167.5</v>
      </c>
      <c r="AG2996" s="15">
        <v>-164.96</v>
      </c>
      <c r="AH2996" s="15">
        <v>-167.5</v>
      </c>
      <c r="AI2996" s="16">
        <v>-3233.28</v>
      </c>
      <c r="AJ2996" s="15"/>
      <c r="AK2996" s="16">
        <v>-3233.28</v>
      </c>
      <c r="AL2996" s="15"/>
      <c r="AM2996" s="15">
        <v>227.69</v>
      </c>
      <c r="AN2996" s="15">
        <v>31.76</v>
      </c>
      <c r="AO2996" s="15">
        <v>-77.11</v>
      </c>
      <c r="AP2996" s="15">
        <v>-903.55</v>
      </c>
      <c r="AQ2996" s="15">
        <v>-919.81</v>
      </c>
      <c r="AR2996" s="15"/>
      <c r="AS2996" s="15"/>
      <c r="AT2996" s="15">
        <v>-18.43</v>
      </c>
      <c r="AU2996" s="15"/>
      <c r="AV2996" s="15"/>
      <c r="AW2996" s="16">
        <v>100000</v>
      </c>
      <c r="AX2996" s="16">
        <v>126930</v>
      </c>
      <c r="AZ2996" s="6">
        <f>IF(D2996&gt;0,H2996/D2996,0)</f>
        <v>287000000</v>
      </c>
      <c r="BA2996" s="6">
        <f>AZ2996*Q2996</f>
        <v>0</v>
      </c>
      <c r="BB2996" s="6">
        <f>IF(C2996&gt;C$3054,C$3054,IF(C2996&lt;C$3053,C$3053,C2996))</f>
        <v>-0.04</v>
      </c>
      <c r="BC2996" s="6">
        <f>IF(BB2996&gt;0,(D2996/15)-BB2996,0)</f>
        <v>0</v>
      </c>
      <c r="BD2996" s="6">
        <f>BC2996/BC$3049</f>
        <v>0</v>
      </c>
      <c r="BE2996" s="15">
        <f>IF(AU2996&gt;AU$3054,AU$3054,IF(AU2996&lt;AU$3053,AU$3053,AU2996))</f>
        <v>0</v>
      </c>
      <c r="BF2996" s="15">
        <f>IF(I2996&gt;I$3054,I$3054,IF(I2996&lt;I$3053,I$3053,I2996))</f>
        <v>0</v>
      </c>
      <c r="BG2996" s="6">
        <f>IF(BE2996&gt;0, BF2996/BE2996,0)</f>
        <v>0</v>
      </c>
      <c r="BH2996" s="26">
        <f>BG2996/BG$3049</f>
        <v>0</v>
      </c>
      <c r="BI2996" s="26">
        <f>IF(AV2996&gt;AV$3054,AV$3054,IF(AV2996&lt;AV$3053,AV$3053,AV2996))</f>
        <v>0</v>
      </c>
      <c r="BJ2996" s="6">
        <f>IF(BI2996&gt;0, BF2996/BI2996,0)</f>
        <v>0</v>
      </c>
      <c r="BK2996" s="26">
        <f>BJ2996/BJ$3049</f>
        <v>0</v>
      </c>
      <c r="BL2996" s="6">
        <f>IF(_xlfn.NUMBERVALUE(AL2996),IF(ABS(AL2996)&lt;1,1-ABS(AL2996),0),0)</f>
        <v>0</v>
      </c>
      <c r="BM2996" s="6">
        <f>IF(F2996&gt;F$3054,F$3054,IF(F2996&lt;F$3053,F$3053,F2996))</f>
        <v>0</v>
      </c>
      <c r="BN2996" s="6">
        <f>IF(BM2996&gt;0, BM2996/BM$3049, BM2996/BM$3050*-1)</f>
        <v>0</v>
      </c>
      <c r="BO2996" s="6">
        <f>IF(O2996&gt;O$3054,O$3054,IF(O2996&lt;O$3053,O$3053,O2996))</f>
        <v>0</v>
      </c>
      <c r="BP2996" s="26">
        <f>BO2996/BO$3049</f>
        <v>0</v>
      </c>
      <c r="BQ2996" s="26">
        <f>IF(OR(BD2996=0, BH2996=0,BN2996=0,BP2996=0), 0,BD2996+BH2996+BK2996+BL2996+BN2996+BP2996)</f>
        <v>0</v>
      </c>
      <c r="BR2996" s="6">
        <f>IF(D2996&gt;0,C2996/D2996,0)</f>
        <v>-4</v>
      </c>
    </row>
    <row r="2997" spans="1:70" x14ac:dyDescent="0.2">
      <c r="A2997" s="15" t="s">
        <v>5960</v>
      </c>
      <c r="B2997" s="15" t="s">
        <v>5961</v>
      </c>
      <c r="C2997" s="15">
        <v>-0.77</v>
      </c>
      <c r="D2997" s="15">
        <v>0.02</v>
      </c>
      <c r="E2997" s="15">
        <v>0.02</v>
      </c>
      <c r="F2997" s="15"/>
      <c r="G2997" s="15"/>
      <c r="H2997" s="21">
        <v>2280000</v>
      </c>
      <c r="I2997" s="15"/>
      <c r="J2997" s="15">
        <v>0</v>
      </c>
      <c r="K2997" s="15"/>
      <c r="L2997" s="15">
        <v>0</v>
      </c>
      <c r="M2997" s="15"/>
      <c r="N2997" s="15">
        <v>0</v>
      </c>
      <c r="O2997" s="15"/>
      <c r="P2997" s="15"/>
      <c r="Q2997" s="15">
        <v>-0.03</v>
      </c>
      <c r="R2997" s="15">
        <v>0.01</v>
      </c>
      <c r="S2997" s="15">
        <v>0.7</v>
      </c>
      <c r="T2997" s="15">
        <v>0</v>
      </c>
      <c r="U2997" s="15">
        <v>0</v>
      </c>
      <c r="V2997" s="15">
        <v>66.03</v>
      </c>
      <c r="W2997" s="15">
        <v>66.03</v>
      </c>
      <c r="X2997" s="15"/>
      <c r="Y2997" s="15"/>
      <c r="Z2997" s="15"/>
      <c r="AA2997" s="15"/>
      <c r="AB2997" s="15">
        <v>-2.2400000000000002</v>
      </c>
      <c r="AC2997" s="15"/>
      <c r="AD2997" s="15">
        <v>-85.4</v>
      </c>
      <c r="AE2997" s="15"/>
      <c r="AF2997" s="15">
        <v>-91.9</v>
      </c>
      <c r="AG2997" s="15">
        <v>-48.9</v>
      </c>
      <c r="AH2997" s="15">
        <v>-91.9</v>
      </c>
      <c r="AI2997" s="15"/>
      <c r="AJ2997" s="15">
        <v>-85.4</v>
      </c>
      <c r="AK2997" s="15"/>
      <c r="AL2997" s="15"/>
      <c r="AM2997" s="15">
        <v>37.24</v>
      </c>
      <c r="AN2997" s="15"/>
      <c r="AO2997" s="16">
        <v>-2797.78</v>
      </c>
      <c r="AP2997" s="16">
        <v>-4621.45</v>
      </c>
      <c r="AQ2997" s="16">
        <v>-5872.78</v>
      </c>
      <c r="AR2997" s="15"/>
      <c r="AS2997" s="15">
        <v>-31.07</v>
      </c>
      <c r="AT2997" s="15"/>
      <c r="AU2997" s="15"/>
      <c r="AV2997" s="15"/>
      <c r="AW2997" s="16">
        <v>10000</v>
      </c>
      <c r="AX2997" s="16">
        <v>25990</v>
      </c>
      <c r="AZ2997" s="6">
        <f>IF(D2997&gt;0,H2997/D2997,0)</f>
        <v>114000000</v>
      </c>
      <c r="BA2997" s="6">
        <f>AZ2997*Q2997</f>
        <v>-3420000</v>
      </c>
      <c r="BB2997" s="6">
        <f>IF(C2997&gt;C$3054,C$3054,IF(C2997&lt;C$3053,C$3053,C2997))</f>
        <v>-0.77</v>
      </c>
      <c r="BC2997" s="6">
        <f>IF(BB2997&gt;0,(D2997/15)-BB2997,0)</f>
        <v>0</v>
      </c>
      <c r="BD2997" s="6">
        <f>BC2997/BC$3049</f>
        <v>0</v>
      </c>
      <c r="BE2997" s="15">
        <f>IF(AU2997&gt;AU$3054,AU$3054,IF(AU2997&lt;AU$3053,AU$3053,AU2997))</f>
        <v>0</v>
      </c>
      <c r="BF2997" s="15">
        <f>IF(I2997&gt;I$3054,I$3054,IF(I2997&lt;I$3053,I$3053,I2997))</f>
        <v>0</v>
      </c>
      <c r="BG2997" s="6">
        <f>IF(BE2997&gt;0, BF2997/BE2997,0)</f>
        <v>0</v>
      </c>
      <c r="BH2997" s="26">
        <f>BG2997/BG$3049</f>
        <v>0</v>
      </c>
      <c r="BI2997" s="26">
        <f>IF(AV2997&gt;AV$3054,AV$3054,IF(AV2997&lt;AV$3053,AV$3053,AV2997))</f>
        <v>0</v>
      </c>
      <c r="BJ2997" s="6">
        <f>IF(BI2997&gt;0, BF2997/BI2997,0)</f>
        <v>0</v>
      </c>
      <c r="BK2997" s="26">
        <f>BJ2997/BJ$3049</f>
        <v>0</v>
      </c>
      <c r="BL2997" s="6">
        <f>IF(_xlfn.NUMBERVALUE(AL2997),IF(ABS(AL2997)&lt;1,1-ABS(AL2997),0),0)</f>
        <v>0</v>
      </c>
      <c r="BM2997" s="6">
        <f>IF(F2997&gt;F$3054,F$3054,IF(F2997&lt;F$3053,F$3053,F2997))</f>
        <v>0</v>
      </c>
      <c r="BN2997" s="6">
        <f>IF(BM2997&gt;0, BM2997/BM$3049, BM2997/BM$3050*-1)</f>
        <v>0</v>
      </c>
      <c r="BO2997" s="6">
        <f>IF(O2997&gt;O$3054,O$3054,IF(O2997&lt;O$3053,O$3053,O2997))</f>
        <v>0</v>
      </c>
      <c r="BP2997" s="26">
        <f>BO2997/BO$3049</f>
        <v>0</v>
      </c>
      <c r="BQ2997" s="26">
        <f>IF(OR(BD2997=0, BH2997=0,BN2997=0,BP2997=0), 0,BD2997+BH2997+BK2997+BL2997+BN2997+BP2997)</f>
        <v>0</v>
      </c>
      <c r="BR2997" s="6">
        <f>IF(D2997&gt;0,C2997/D2997,0)</f>
        <v>-38.5</v>
      </c>
    </row>
    <row r="2998" spans="1:70" x14ac:dyDescent="0.2">
      <c r="A2998" s="15" t="s">
        <v>5986</v>
      </c>
      <c r="B2998" s="15" t="s">
        <v>5987</v>
      </c>
      <c r="C2998" s="15">
        <v>0.01</v>
      </c>
      <c r="D2998" s="15">
        <v>5.29</v>
      </c>
      <c r="E2998" s="15">
        <v>5.15</v>
      </c>
      <c r="F2998" s="15"/>
      <c r="G2998" s="15">
        <v>7.78</v>
      </c>
      <c r="H2998" s="21">
        <v>1540000000</v>
      </c>
      <c r="I2998" s="15">
        <v>612.27</v>
      </c>
      <c r="J2998" s="15">
        <v>0</v>
      </c>
      <c r="K2998" s="15"/>
      <c r="L2998" s="15">
        <v>0</v>
      </c>
      <c r="M2998" s="15"/>
      <c r="N2998" s="15">
        <v>0</v>
      </c>
      <c r="O2998" s="15"/>
      <c r="P2998" s="15"/>
      <c r="Q2998" s="15">
        <v>0.68</v>
      </c>
      <c r="R2998" s="15">
        <v>0.38</v>
      </c>
      <c r="S2998" s="15">
        <v>3.49</v>
      </c>
      <c r="T2998" s="15">
        <v>1.08</v>
      </c>
      <c r="U2998" s="15">
        <v>1.08</v>
      </c>
      <c r="V2998" s="15">
        <v>2.57</v>
      </c>
      <c r="W2998" s="15">
        <v>2.57</v>
      </c>
      <c r="X2998" s="15">
        <v>1.36</v>
      </c>
      <c r="Y2998" s="15">
        <v>1.36</v>
      </c>
      <c r="Z2998" s="15">
        <v>3.22</v>
      </c>
      <c r="AA2998" s="15">
        <v>3.22</v>
      </c>
      <c r="AB2998" s="15">
        <v>73.63</v>
      </c>
      <c r="AC2998" s="15">
        <v>1.34</v>
      </c>
      <c r="AD2998" s="15"/>
      <c r="AE2998" s="15">
        <v>1.34</v>
      </c>
      <c r="AF2998" s="15">
        <v>1.1200000000000001</v>
      </c>
      <c r="AG2998" s="15"/>
      <c r="AH2998" s="15">
        <v>1.1200000000000001</v>
      </c>
      <c r="AI2998" s="15">
        <v>1.61</v>
      </c>
      <c r="AJ2998" s="15"/>
      <c r="AK2998" s="15">
        <v>1.61</v>
      </c>
      <c r="AL2998" s="15"/>
      <c r="AM2998" s="15">
        <v>76.209999999999994</v>
      </c>
      <c r="AN2998" s="15">
        <v>85.01</v>
      </c>
      <c r="AO2998" s="15">
        <v>4.51</v>
      </c>
      <c r="AP2998" s="15">
        <v>4.51</v>
      </c>
      <c r="AQ2998" s="15">
        <v>2.11</v>
      </c>
      <c r="AR2998" s="15"/>
      <c r="AS2998" s="15"/>
      <c r="AT2998" s="15"/>
      <c r="AU2998" s="15"/>
      <c r="AV2998" s="15"/>
      <c r="AW2998" s="16">
        <v>232267</v>
      </c>
      <c r="AX2998" s="16">
        <v>142952</v>
      </c>
      <c r="AZ2998" s="6">
        <f>IF(D2998&gt;0,H2998/D2998,0)</f>
        <v>291115311.90926278</v>
      </c>
      <c r="BA2998" s="6">
        <f>AZ2998*Q2998</f>
        <v>197958412.0982987</v>
      </c>
      <c r="BB2998" s="6">
        <f>IF(C2998&gt;C$3054,C$3054,IF(C2998&lt;C$3053,C$3053,C2998))</f>
        <v>0.01</v>
      </c>
      <c r="BC2998" s="6">
        <f>IF(BB2998&gt;0,(D2998/15)-BB2998,0)</f>
        <v>0.34266666666666667</v>
      </c>
      <c r="BD2998" s="6">
        <f>BC2998/BC$3049</f>
        <v>6.5990499422262164E-2</v>
      </c>
      <c r="BE2998" s="15">
        <f>IF(AU2998&gt;AU$3054,AU$3054,IF(AU2998&lt;AU$3053,AU$3053,AU2998))</f>
        <v>0</v>
      </c>
      <c r="BF2998" s="15">
        <f>IF(I2998&gt;I$3054,I$3054,IF(I2998&lt;I$3053,I$3053,I2998))</f>
        <v>612.27</v>
      </c>
      <c r="BG2998" s="6">
        <f>IF(BE2998&gt;0, BF2998/BE2998,0)</f>
        <v>0</v>
      </c>
      <c r="BH2998" s="26">
        <f>BG2998/BG$3049</f>
        <v>0</v>
      </c>
      <c r="BI2998" s="26">
        <f>IF(AV2998&gt;AV$3054,AV$3054,IF(AV2998&lt;AV$3053,AV$3053,AV2998))</f>
        <v>0</v>
      </c>
      <c r="BJ2998" s="6">
        <f>IF(BI2998&gt;0, BF2998/BI2998,0)</f>
        <v>0</v>
      </c>
      <c r="BK2998" s="26">
        <f>BJ2998/BJ$3049</f>
        <v>0</v>
      </c>
      <c r="BL2998" s="6">
        <f>IF(_xlfn.NUMBERVALUE(AL2998),IF(ABS(AL2998)&lt;1,1-ABS(AL2998),0),0)</f>
        <v>0</v>
      </c>
      <c r="BM2998" s="6">
        <f>IF(F2998&gt;F$3054,F$3054,IF(F2998&lt;F$3053,F$3053,F2998))</f>
        <v>0</v>
      </c>
      <c r="BN2998" s="6">
        <f>IF(BM2998&gt;0, BM2998/BM$3049, BM2998/BM$3050*-1)</f>
        <v>0</v>
      </c>
      <c r="BO2998" s="6">
        <f>IF(O2998&gt;O$3054,O$3054,IF(O2998&lt;O$3053,O$3053,O2998))</f>
        <v>0</v>
      </c>
      <c r="BP2998" s="26">
        <f>BO2998/BO$3049</f>
        <v>0</v>
      </c>
      <c r="BQ2998" s="26">
        <f>IF(OR(BD2998=0, BH2998=0,BN2998=0,BP2998=0), 0,BD2998+BH2998+BK2998+BL2998+BN2998+BP2998)</f>
        <v>0</v>
      </c>
      <c r="BR2998" s="6">
        <f>IF(D2998&gt;0,C2998/D2998,0)</f>
        <v>1.890359168241966E-3</v>
      </c>
    </row>
    <row r="2999" spans="1:70" x14ac:dyDescent="0.2">
      <c r="A2999" s="15" t="s">
        <v>6009</v>
      </c>
      <c r="B2999" s="15" t="s">
        <v>6010</v>
      </c>
      <c r="C2999" s="15">
        <v>0.2</v>
      </c>
      <c r="D2999" s="15">
        <v>0</v>
      </c>
      <c r="E2999" s="15">
        <v>2.85</v>
      </c>
      <c r="F2999" s="15">
        <v>-29.89</v>
      </c>
      <c r="G2999" s="15">
        <v>6.73</v>
      </c>
      <c r="H2999" s="21"/>
      <c r="I2999" s="15">
        <v>0</v>
      </c>
      <c r="J2999" s="15">
        <v>0</v>
      </c>
      <c r="K2999" s="15"/>
      <c r="L2999" s="15">
        <v>0.1</v>
      </c>
      <c r="M2999" s="15"/>
      <c r="N2999" s="15">
        <v>0.1</v>
      </c>
      <c r="O2999" s="15"/>
      <c r="P2999" s="15">
        <v>45.52</v>
      </c>
      <c r="Q2999" s="15">
        <v>0.45</v>
      </c>
      <c r="R2999" s="15">
        <v>0.43</v>
      </c>
      <c r="S2999" s="15">
        <v>0.8</v>
      </c>
      <c r="T2999" s="15">
        <v>0.05</v>
      </c>
      <c r="U2999" s="15">
        <v>0.05</v>
      </c>
      <c r="V2999" s="15">
        <v>0.05</v>
      </c>
      <c r="W2999" s="15">
        <v>0.05</v>
      </c>
      <c r="X2999" s="15">
        <v>0.11</v>
      </c>
      <c r="Y2999" s="15">
        <v>0.11</v>
      </c>
      <c r="Z2999" s="15">
        <v>0.11</v>
      </c>
      <c r="AA2999" s="15">
        <v>0.11</v>
      </c>
      <c r="AB2999" s="15">
        <v>791.72</v>
      </c>
      <c r="AC2999" s="15">
        <v>42.82</v>
      </c>
      <c r="AD2999" s="15">
        <v>54.23</v>
      </c>
      <c r="AE2999" s="15">
        <v>42.82</v>
      </c>
      <c r="AF2999" s="15">
        <v>17.62</v>
      </c>
      <c r="AG2999" s="15">
        <v>20.71</v>
      </c>
      <c r="AH2999" s="15">
        <v>17.62</v>
      </c>
      <c r="AI2999" s="15">
        <v>44.11</v>
      </c>
      <c r="AJ2999" s="15">
        <v>56.13</v>
      </c>
      <c r="AK2999" s="15">
        <v>44.11</v>
      </c>
      <c r="AL2999" s="15">
        <v>1.1000000000000001</v>
      </c>
      <c r="AM2999" s="15">
        <v>44.68</v>
      </c>
      <c r="AN2999" s="15"/>
      <c r="AO2999" s="15">
        <v>48.02</v>
      </c>
      <c r="AP2999" s="15">
        <v>43.38</v>
      </c>
      <c r="AQ2999" s="15">
        <v>28.85</v>
      </c>
      <c r="AR2999" s="15">
        <v>-0.16</v>
      </c>
      <c r="AS2999" s="15">
        <v>4.3</v>
      </c>
      <c r="AT2999" s="15">
        <v>20.39</v>
      </c>
      <c r="AU2999" s="15">
        <v>-0.44</v>
      </c>
      <c r="AV2999" s="15">
        <v>16.79</v>
      </c>
      <c r="AW2999" s="15">
        <v>0</v>
      </c>
      <c r="AX2999" s="16">
        <v>580590</v>
      </c>
      <c r="AZ2999" s="6">
        <f>IF(D2999&gt;0,H2999/D2999,0)</f>
        <v>0</v>
      </c>
      <c r="BA2999" s="6">
        <f>AZ2999*Q2999</f>
        <v>0</v>
      </c>
      <c r="BB2999" s="6">
        <f>IF(C2999&gt;C$3054,C$3054,IF(C2999&lt;C$3053,C$3053,C2999))</f>
        <v>0.2</v>
      </c>
      <c r="BC2999" s="6">
        <f>IF(BB2999&gt;0,(D2999/15)-BB2999,0)</f>
        <v>-0.2</v>
      </c>
      <c r="BD2999" s="6">
        <f>BC2999/BC$3049</f>
        <v>-3.8515855693927334E-2</v>
      </c>
      <c r="BE2999" s="15">
        <f>IF(AU2999&gt;AU$3054,AU$3054,IF(AU2999&lt;AU$3053,AU$3053,AU2999))</f>
        <v>-0.44</v>
      </c>
      <c r="BF2999" s="15">
        <f>IF(I2999&gt;I$3054,I$3054,IF(I2999&lt;I$3053,I$3053,I2999))</f>
        <v>0</v>
      </c>
      <c r="BG2999" s="6">
        <f>IF(BE2999&gt;0, BF2999/BE2999,0)</f>
        <v>0</v>
      </c>
      <c r="BH2999" s="26">
        <f>BG2999/BG$3049</f>
        <v>0</v>
      </c>
      <c r="BI2999" s="26">
        <f>IF(AV2999&gt;AV$3054,AV$3054,IF(AV2999&lt;AV$3053,AV$3053,AV2999))</f>
        <v>16.79</v>
      </c>
      <c r="BJ2999" s="6">
        <f>IF(BI2999&gt;0, BF2999/BI2999,0)</f>
        <v>0</v>
      </c>
      <c r="BK2999" s="26">
        <f>BJ2999/BJ$3049</f>
        <v>0</v>
      </c>
      <c r="BL2999" s="6">
        <f>IF(_xlfn.NUMBERVALUE(AL2999),IF(ABS(AL2999)&lt;1,1-ABS(AL2999),0),0)</f>
        <v>0</v>
      </c>
      <c r="BM2999" s="6">
        <f>IF(F2999&gt;F$3054,F$3054,IF(F2999&lt;F$3053,F$3053,F2999))</f>
        <v>-29.89</v>
      </c>
      <c r="BN2999" s="6">
        <f>IF(BM2999&gt;0, BM2999/BM$3049, BM2999/BM$3050*-1)</f>
        <v>-0.30052282324552587</v>
      </c>
      <c r="BO2999" s="6">
        <f>IF(O2999&gt;O$3054,O$3054,IF(O2999&lt;O$3053,O$3053,O2999))</f>
        <v>0</v>
      </c>
      <c r="BP2999" s="26">
        <f>BO2999/BO$3049</f>
        <v>0</v>
      </c>
      <c r="BQ2999" s="26">
        <f>IF(OR(BD2999=0, BH2999=0,BN2999=0,BP2999=0), 0,BD2999+BH2999+BK2999+BL2999+BN2999+BP2999)</f>
        <v>0</v>
      </c>
      <c r="BR2999" s="6">
        <f>IF(D2999&gt;0,C2999/D2999,0)</f>
        <v>0</v>
      </c>
    </row>
    <row r="3000" spans="1:70" x14ac:dyDescent="0.2">
      <c r="A3000" s="15" t="s">
        <v>5914</v>
      </c>
      <c r="B3000" s="15" t="s">
        <v>5915</v>
      </c>
      <c r="C3000" s="15">
        <v>-0.11</v>
      </c>
      <c r="D3000" s="15">
        <v>0.73</v>
      </c>
      <c r="E3000" s="15">
        <v>0.84</v>
      </c>
      <c r="F3000" s="15">
        <v>-29.25</v>
      </c>
      <c r="G3000" s="15">
        <v>0.6</v>
      </c>
      <c r="H3000" s="21">
        <v>135790000</v>
      </c>
      <c r="I3000" s="15"/>
      <c r="J3000" s="15"/>
      <c r="K3000" s="15"/>
      <c r="L3000" s="15"/>
      <c r="M3000" s="15">
        <v>0.02</v>
      </c>
      <c r="N3000" s="15">
        <v>0</v>
      </c>
      <c r="O3000" s="15">
        <v>2.67</v>
      </c>
      <c r="P3000" s="15">
        <v>0</v>
      </c>
      <c r="Q3000" s="15">
        <v>1.24</v>
      </c>
      <c r="R3000" s="15">
        <v>1.35</v>
      </c>
      <c r="S3000" s="15">
        <v>1.29</v>
      </c>
      <c r="T3000" s="15">
        <v>1.94</v>
      </c>
      <c r="U3000" s="15">
        <v>1.94</v>
      </c>
      <c r="V3000" s="15">
        <v>3.18</v>
      </c>
      <c r="W3000" s="15">
        <v>3.18</v>
      </c>
      <c r="X3000" s="15">
        <v>4.8600000000000003</v>
      </c>
      <c r="Y3000" s="15">
        <v>4.8600000000000003</v>
      </c>
      <c r="Z3000" s="15">
        <v>7.99</v>
      </c>
      <c r="AA3000" s="15">
        <v>7.99</v>
      </c>
      <c r="AB3000" s="15"/>
      <c r="AC3000" s="15">
        <v>-7.85</v>
      </c>
      <c r="AD3000" s="15">
        <v>-1.84</v>
      </c>
      <c r="AE3000" s="15">
        <v>-7.85</v>
      </c>
      <c r="AF3000" s="15">
        <v>-3.65</v>
      </c>
      <c r="AG3000" s="15">
        <v>-0.91</v>
      </c>
      <c r="AH3000" s="15">
        <v>-3.65</v>
      </c>
      <c r="AI3000" s="15">
        <v>-8.7799999999999994</v>
      </c>
      <c r="AJ3000" s="15">
        <v>-2.37</v>
      </c>
      <c r="AK3000" s="15">
        <v>-8.7799999999999994</v>
      </c>
      <c r="AL3000" s="15">
        <v>0.57999999999999996</v>
      </c>
      <c r="AM3000" s="15">
        <v>118.97</v>
      </c>
      <c r="AN3000" s="15">
        <v>4.5599999999999996</v>
      </c>
      <c r="AO3000" s="15">
        <v>1.53</v>
      </c>
      <c r="AP3000" s="15">
        <v>-2.84</v>
      </c>
      <c r="AQ3000" s="15">
        <v>-1.75</v>
      </c>
      <c r="AR3000" s="15"/>
      <c r="AS3000" s="15">
        <v>-1.22</v>
      </c>
      <c r="AT3000" s="15">
        <v>9.56</v>
      </c>
      <c r="AU3000" s="15"/>
      <c r="AV3000" s="15"/>
      <c r="AW3000" s="16">
        <v>84118</v>
      </c>
      <c r="AX3000" s="16">
        <v>128677</v>
      </c>
      <c r="AZ3000" s="6">
        <f>IF(D3000&gt;0,H3000/D3000,0)</f>
        <v>186013698.630137</v>
      </c>
      <c r="BA3000" s="6">
        <f>AZ3000*Q3000</f>
        <v>230656986.30136988</v>
      </c>
      <c r="BB3000" s="6">
        <f>IF(C3000&gt;C$3054,C$3054,IF(C3000&lt;C$3053,C$3053,C3000))</f>
        <v>-0.11</v>
      </c>
      <c r="BC3000" s="6">
        <f>IF(BB3000&gt;0,(D3000/15)-BB3000,0)</f>
        <v>0</v>
      </c>
      <c r="BD3000" s="6">
        <f>BC3000/BC$3049</f>
        <v>0</v>
      </c>
      <c r="BE3000" s="15">
        <f>IF(AU3000&gt;AU$3054,AU$3054,IF(AU3000&lt;AU$3053,AU$3053,AU3000))</f>
        <v>0</v>
      </c>
      <c r="BF3000" s="15">
        <f>IF(I3000&gt;I$3054,I$3054,IF(I3000&lt;I$3053,I$3053,I3000))</f>
        <v>0</v>
      </c>
      <c r="BG3000" s="6">
        <f>IF(BE3000&gt;0, BF3000/BE3000,0)</f>
        <v>0</v>
      </c>
      <c r="BH3000" s="26">
        <f>BG3000/BG$3049</f>
        <v>0</v>
      </c>
      <c r="BI3000" s="26">
        <f>IF(AV3000&gt;AV$3054,AV$3054,IF(AV3000&lt;AV$3053,AV$3053,AV3000))</f>
        <v>0</v>
      </c>
      <c r="BJ3000" s="6">
        <f>IF(BI3000&gt;0, BF3000/BI3000,0)</f>
        <v>0</v>
      </c>
      <c r="BK3000" s="26">
        <f>BJ3000/BJ$3049</f>
        <v>0</v>
      </c>
      <c r="BL3000" s="6">
        <f>IF(_xlfn.NUMBERVALUE(AL3000),IF(ABS(AL3000)&lt;1,1-ABS(AL3000),0),0)</f>
        <v>0.42000000000000004</v>
      </c>
      <c r="BM3000" s="6">
        <f>IF(F3000&gt;F$3054,F$3054,IF(F3000&lt;F$3053,F$3053,F3000))</f>
        <v>-29.25</v>
      </c>
      <c r="BN3000" s="6">
        <f>IF(BM3000&gt;0, BM3000/BM$3049, BM3000/BM$3050*-1)</f>
        <v>-0.29408807560828476</v>
      </c>
      <c r="BO3000" s="6">
        <f>IF(O3000&gt;O$3054,O$3054,IF(O3000&lt;O$3053,O$3053,O3000))</f>
        <v>2.67</v>
      </c>
      <c r="BP3000" s="26">
        <f>BO3000/BO$3049</f>
        <v>2.5177064453635066E-2</v>
      </c>
      <c r="BQ3000" s="26">
        <f>IF(OR(BD3000=0, BH3000=0,BN3000=0,BP3000=0), 0,BD3000+BH3000+BK3000+BL3000+BN3000+BP3000)</f>
        <v>0</v>
      </c>
      <c r="BR3000" s="6">
        <f>IF(D3000&gt;0,C3000/D3000,0)</f>
        <v>-0.15068493150684931</v>
      </c>
    </row>
    <row r="3001" spans="1:70" x14ac:dyDescent="0.2">
      <c r="A3001" s="15" t="s">
        <v>6004</v>
      </c>
      <c r="B3001" s="15" t="s">
        <v>6005</v>
      </c>
      <c r="C3001" s="15">
        <v>0</v>
      </c>
      <c r="D3001" s="15">
        <v>0.08</v>
      </c>
      <c r="E3001" s="15">
        <v>0.05</v>
      </c>
      <c r="F3001" s="15">
        <v>60</v>
      </c>
      <c r="G3001" s="15">
        <v>19.57</v>
      </c>
      <c r="H3001" s="21">
        <v>37070000</v>
      </c>
      <c r="I3001" s="15"/>
      <c r="J3001" s="15">
        <v>0</v>
      </c>
      <c r="K3001" s="15"/>
      <c r="L3001" s="15">
        <v>0</v>
      </c>
      <c r="M3001" s="15"/>
      <c r="N3001" s="15">
        <v>0</v>
      </c>
      <c r="O3001" s="15"/>
      <c r="P3001" s="15"/>
      <c r="Q3001" s="15">
        <v>0</v>
      </c>
      <c r="R3001" s="15">
        <v>0</v>
      </c>
      <c r="S3001" s="15">
        <v>22.11</v>
      </c>
      <c r="T3001" s="15">
        <v>0</v>
      </c>
      <c r="U3001" s="15">
        <v>0</v>
      </c>
      <c r="V3001" s="15">
        <v>0</v>
      </c>
      <c r="W3001" s="15">
        <v>0</v>
      </c>
      <c r="X3001" s="15">
        <v>0</v>
      </c>
      <c r="Y3001" s="15">
        <v>0</v>
      </c>
      <c r="Z3001" s="15">
        <v>0</v>
      </c>
      <c r="AA3001" s="15">
        <v>0</v>
      </c>
      <c r="AB3001" s="15"/>
      <c r="AC3001" s="15">
        <v>-74.709999999999994</v>
      </c>
      <c r="AD3001" s="15">
        <v>-105.92</v>
      </c>
      <c r="AE3001" s="15">
        <v>-74.709999999999994</v>
      </c>
      <c r="AF3001" s="15">
        <v>-71.180000000000007</v>
      </c>
      <c r="AG3001" s="15">
        <v>-95.37</v>
      </c>
      <c r="AH3001" s="15">
        <v>-71.180000000000007</v>
      </c>
      <c r="AI3001" s="15">
        <v>-74.709999999999994</v>
      </c>
      <c r="AJ3001" s="15">
        <v>-105.92</v>
      </c>
      <c r="AK3001" s="15">
        <v>-74.709999999999994</v>
      </c>
      <c r="AL3001" s="15">
        <v>-0.24</v>
      </c>
      <c r="AM3001" s="15">
        <v>23.95</v>
      </c>
      <c r="AN3001" s="15"/>
      <c r="AO3001" s="16">
        <v>-5727.73</v>
      </c>
      <c r="AP3001" s="16">
        <v>-5835.44</v>
      </c>
      <c r="AQ3001" s="16">
        <v>-5509.5</v>
      </c>
      <c r="AR3001" s="15"/>
      <c r="AS3001" s="15">
        <v>-31.34</v>
      </c>
      <c r="AT3001" s="15"/>
      <c r="AU3001" s="15"/>
      <c r="AV3001" s="15"/>
      <c r="AW3001" s="15">
        <v>0</v>
      </c>
      <c r="AX3001" s="16">
        <v>248649</v>
      </c>
      <c r="AZ3001" s="6">
        <f>IF(D3001&gt;0,H3001/D3001,0)</f>
        <v>463375000</v>
      </c>
      <c r="BA3001" s="6">
        <f>AZ3001*Q3001</f>
        <v>0</v>
      </c>
      <c r="BB3001" s="6">
        <f>IF(C3001&gt;C$3054,C$3054,IF(C3001&lt;C$3053,C$3053,C3001))</f>
        <v>0</v>
      </c>
      <c r="BC3001" s="6">
        <f>IF(BB3001&gt;0,(D3001/15)-BB3001,0)</f>
        <v>0</v>
      </c>
      <c r="BD3001" s="6">
        <f>BC3001/BC$3049</f>
        <v>0</v>
      </c>
      <c r="BE3001" s="15">
        <f>IF(AU3001&gt;AU$3054,AU$3054,IF(AU3001&lt;AU$3053,AU$3053,AU3001))</f>
        <v>0</v>
      </c>
      <c r="BF3001" s="15">
        <f>IF(I3001&gt;I$3054,I$3054,IF(I3001&lt;I$3053,I$3053,I3001))</f>
        <v>0</v>
      </c>
      <c r="BG3001" s="6">
        <f>IF(BE3001&gt;0, BF3001/BE3001,0)</f>
        <v>0</v>
      </c>
      <c r="BH3001" s="26">
        <f>BG3001/BG$3049</f>
        <v>0</v>
      </c>
      <c r="BI3001" s="26">
        <f>IF(AV3001&gt;AV$3054,AV$3054,IF(AV3001&lt;AV$3053,AV$3053,AV3001))</f>
        <v>0</v>
      </c>
      <c r="BJ3001" s="6">
        <f>IF(BI3001&gt;0, BF3001/BI3001,0)</f>
        <v>0</v>
      </c>
      <c r="BK3001" s="26">
        <f>BJ3001/BJ$3049</f>
        <v>0</v>
      </c>
      <c r="BL3001" s="6">
        <f>IF(_xlfn.NUMBERVALUE(AL3001),IF(ABS(AL3001)&lt;1,1-ABS(AL3001),0),0)</f>
        <v>0.76</v>
      </c>
      <c r="BM3001" s="6">
        <f>IF(F3001&gt;F$3054,F$3054,IF(F3001&lt;F$3053,F$3053,F3001))</f>
        <v>60</v>
      </c>
      <c r="BN3001" s="6">
        <f>IF(BM3001&gt;0, BM3001/BM$3049, BM3001/BM$3050*-1)</f>
        <v>7.5798967327149094E-2</v>
      </c>
      <c r="BO3001" s="6">
        <f>IF(O3001&gt;O$3054,O$3054,IF(O3001&lt;O$3053,O$3053,O3001))</f>
        <v>0</v>
      </c>
      <c r="BP3001" s="26">
        <f>BO3001/BO$3049</f>
        <v>0</v>
      </c>
      <c r="BQ3001" s="26">
        <f>IF(OR(BD3001=0, BH3001=0,BN3001=0,BP3001=0), 0,BD3001+BH3001+BK3001+BL3001+BN3001+BP3001)</f>
        <v>0</v>
      </c>
      <c r="BR3001" s="6">
        <f>IF(D3001&gt;0,C3001/D3001,0)</f>
        <v>0</v>
      </c>
    </row>
    <row r="3002" spans="1:70" x14ac:dyDescent="0.2">
      <c r="A3002" s="15" t="s">
        <v>5888</v>
      </c>
      <c r="B3002" s="15" t="s">
        <v>5889</v>
      </c>
      <c r="C3002" s="15"/>
      <c r="D3002" s="15">
        <v>0</v>
      </c>
      <c r="E3002" s="15"/>
      <c r="F3002" s="15"/>
      <c r="G3002" s="15"/>
      <c r="H3002" s="21"/>
      <c r="I3002" s="15"/>
      <c r="J3002" s="15"/>
      <c r="K3002" s="15"/>
      <c r="L3002" s="15"/>
      <c r="M3002" s="15"/>
      <c r="N3002" s="15"/>
      <c r="O3002" s="15"/>
      <c r="P3002" s="15"/>
      <c r="Q3002" s="15"/>
      <c r="R3002" s="15"/>
      <c r="S3002" s="15"/>
      <c r="T3002" s="15"/>
      <c r="U3002" s="15"/>
      <c r="V3002" s="15"/>
      <c r="W3002" s="15"/>
      <c r="X3002" s="15"/>
      <c r="Y3002" s="15"/>
      <c r="Z3002" s="15"/>
      <c r="AA3002" s="15"/>
      <c r="AB3002" s="15"/>
      <c r="AC3002" s="15"/>
      <c r="AD3002" s="15"/>
      <c r="AE3002" s="15"/>
      <c r="AF3002" s="15"/>
      <c r="AG3002" s="15"/>
      <c r="AH3002" s="15"/>
      <c r="AI3002" s="15"/>
      <c r="AJ3002" s="15"/>
      <c r="AK3002" s="15"/>
      <c r="AL3002" s="15"/>
      <c r="AM3002" s="15"/>
      <c r="AN3002" s="15"/>
      <c r="AO3002" s="15"/>
      <c r="AP3002" s="15"/>
      <c r="AQ3002" s="15"/>
      <c r="AR3002" s="15"/>
      <c r="AS3002" s="15"/>
      <c r="AT3002" s="15"/>
      <c r="AU3002" s="15"/>
      <c r="AV3002" s="15"/>
      <c r="AW3002" s="15">
        <v>0</v>
      </c>
      <c r="AX3002" s="15"/>
      <c r="AZ3002" s="6">
        <f>IF(D3002&gt;0,H3002/D3002,0)</f>
        <v>0</v>
      </c>
      <c r="BA3002" s="6">
        <f>AZ3002*Q3002</f>
        <v>0</v>
      </c>
      <c r="BB3002" s="6">
        <f>IF(C3002&gt;C$3054,C$3054,IF(C3002&lt;C$3053,C$3053,C3002))</f>
        <v>0</v>
      </c>
      <c r="BC3002" s="6">
        <f>IF(BB3002&gt;0,(D3002/15)-BB3002,0)</f>
        <v>0</v>
      </c>
      <c r="BD3002" s="6">
        <f>BC3002/BC$3049</f>
        <v>0</v>
      </c>
      <c r="BE3002" s="15">
        <f>IF(AU3002&gt;AU$3054,AU$3054,IF(AU3002&lt;AU$3053,AU$3053,AU3002))</f>
        <v>0</v>
      </c>
      <c r="BF3002" s="15">
        <f>IF(I3002&gt;I$3054,I$3054,IF(I3002&lt;I$3053,I$3053,I3002))</f>
        <v>0</v>
      </c>
      <c r="BG3002" s="6">
        <f>IF(BE3002&gt;0, BF3002/BE3002,0)</f>
        <v>0</v>
      </c>
      <c r="BH3002" s="26">
        <f>BG3002/BG$3049</f>
        <v>0</v>
      </c>
      <c r="BI3002" s="26">
        <f>IF(AV3002&gt;AV$3054,AV$3054,IF(AV3002&lt;AV$3053,AV$3053,AV3002))</f>
        <v>0</v>
      </c>
      <c r="BJ3002" s="6">
        <f>IF(BI3002&gt;0, BF3002/BI3002,0)</f>
        <v>0</v>
      </c>
      <c r="BK3002" s="26">
        <f>BJ3002/BJ$3049</f>
        <v>0</v>
      </c>
      <c r="BL3002" s="6">
        <f>IF(_xlfn.NUMBERVALUE(AL3002),IF(ABS(AL3002)&lt;1,1-ABS(AL3002),0),0)</f>
        <v>0</v>
      </c>
      <c r="BM3002" s="6">
        <f>IF(F3002&gt;F$3054,F$3054,IF(F3002&lt;F$3053,F$3053,F3002))</f>
        <v>0</v>
      </c>
      <c r="BN3002" s="6">
        <f>IF(BM3002&gt;0, BM3002/BM$3049, BM3002/BM$3050*-1)</f>
        <v>0</v>
      </c>
      <c r="BO3002" s="6">
        <f>IF(O3002&gt;O$3054,O$3054,IF(O3002&lt;O$3053,O$3053,O3002))</f>
        <v>0</v>
      </c>
      <c r="BP3002" s="26">
        <f>BO3002/BO$3049</f>
        <v>0</v>
      </c>
      <c r="BQ3002" s="26">
        <f>IF(OR(BD3002=0, BH3002=0,BN3002=0,BP3002=0), 0,BD3002+BH3002+BK3002+BL3002+BN3002+BP3002)</f>
        <v>0</v>
      </c>
      <c r="BR3002" s="6">
        <f>IF(D3002&gt;0,C3002/D3002,0)</f>
        <v>0</v>
      </c>
    </row>
    <row r="3003" spans="1:70" x14ac:dyDescent="0.2">
      <c r="A3003" s="15" t="s">
        <v>5935</v>
      </c>
      <c r="B3003" s="15" t="s">
        <v>5936</v>
      </c>
      <c r="C3003" s="15">
        <v>0</v>
      </c>
      <c r="D3003" s="15">
        <v>0.03</v>
      </c>
      <c r="E3003" s="15">
        <v>0.03</v>
      </c>
      <c r="F3003" s="15">
        <v>12.5</v>
      </c>
      <c r="G3003" s="15">
        <v>0.77</v>
      </c>
      <c r="H3003" s="21">
        <v>12320000</v>
      </c>
      <c r="I3003" s="15"/>
      <c r="J3003" s="15">
        <v>0</v>
      </c>
      <c r="K3003" s="15"/>
      <c r="L3003" s="15">
        <v>0</v>
      </c>
      <c r="M3003" s="15"/>
      <c r="N3003" s="15">
        <v>0</v>
      </c>
      <c r="O3003" s="15"/>
      <c r="P3003" s="15"/>
      <c r="Q3003" s="15">
        <v>0.04</v>
      </c>
      <c r="R3003" s="15">
        <v>0</v>
      </c>
      <c r="S3003" s="15">
        <v>0.55000000000000004</v>
      </c>
      <c r="T3003" s="15">
        <v>3.04</v>
      </c>
      <c r="U3003" s="15">
        <v>3.04</v>
      </c>
      <c r="V3003" s="15">
        <v>3.04</v>
      </c>
      <c r="W3003" s="15">
        <v>3.04</v>
      </c>
      <c r="X3003" s="15">
        <v>3.29</v>
      </c>
      <c r="Y3003" s="15">
        <v>3.29</v>
      </c>
      <c r="Z3003" s="15">
        <v>3.29</v>
      </c>
      <c r="AA3003" s="15">
        <v>3.29</v>
      </c>
      <c r="AB3003" s="15"/>
      <c r="AC3003" s="15">
        <v>-7.11</v>
      </c>
      <c r="AD3003" s="15">
        <v>-11.6</v>
      </c>
      <c r="AE3003" s="15">
        <v>-7.11</v>
      </c>
      <c r="AF3003" s="15">
        <v>-6.94</v>
      </c>
      <c r="AG3003" s="15">
        <v>-10.37</v>
      </c>
      <c r="AH3003" s="15">
        <v>-6.94</v>
      </c>
      <c r="AI3003" s="15">
        <v>-6.33</v>
      </c>
      <c r="AJ3003" s="15">
        <v>-9.4700000000000006</v>
      </c>
      <c r="AK3003" s="15">
        <v>-6.33</v>
      </c>
      <c r="AL3003" s="15">
        <v>2.31</v>
      </c>
      <c r="AM3003" s="15">
        <v>169.64</v>
      </c>
      <c r="AN3003" s="15"/>
      <c r="AO3003" s="16">
        <v>-11900</v>
      </c>
      <c r="AP3003" s="16">
        <v>-12230</v>
      </c>
      <c r="AQ3003" s="16">
        <v>-12030</v>
      </c>
      <c r="AR3003" s="15"/>
      <c r="AS3003" s="15">
        <v>-34.82</v>
      </c>
      <c r="AT3003" s="15"/>
      <c r="AU3003" s="15"/>
      <c r="AV3003" s="15"/>
      <c r="AW3003" s="15">
        <v>0</v>
      </c>
      <c r="AX3003" s="16">
        <v>287208</v>
      </c>
      <c r="AZ3003" s="6">
        <f>IF(D3003&gt;0,H3003/D3003,0)</f>
        <v>410666666.66666669</v>
      </c>
      <c r="BA3003" s="6">
        <f>AZ3003*Q3003</f>
        <v>16426666.666666668</v>
      </c>
      <c r="BB3003" s="6">
        <f>IF(C3003&gt;C$3054,C$3054,IF(C3003&lt;C$3053,C$3053,C3003))</f>
        <v>0</v>
      </c>
      <c r="BC3003" s="6">
        <f>IF(BB3003&gt;0,(D3003/15)-BB3003,0)</f>
        <v>0</v>
      </c>
      <c r="BD3003" s="6">
        <f>BC3003/BC$3049</f>
        <v>0</v>
      </c>
      <c r="BE3003" s="15">
        <f>IF(AU3003&gt;AU$3054,AU$3054,IF(AU3003&lt;AU$3053,AU$3053,AU3003))</f>
        <v>0</v>
      </c>
      <c r="BF3003" s="15">
        <f>IF(I3003&gt;I$3054,I$3054,IF(I3003&lt;I$3053,I$3053,I3003))</f>
        <v>0</v>
      </c>
      <c r="BG3003" s="6">
        <f>IF(BE3003&gt;0, BF3003/BE3003,0)</f>
        <v>0</v>
      </c>
      <c r="BH3003" s="26">
        <f>BG3003/BG$3049</f>
        <v>0</v>
      </c>
      <c r="BI3003" s="26">
        <f>IF(AV3003&gt;AV$3054,AV$3054,IF(AV3003&lt;AV$3053,AV$3053,AV3003))</f>
        <v>0</v>
      </c>
      <c r="BJ3003" s="6">
        <f>IF(BI3003&gt;0, BF3003/BI3003,0)</f>
        <v>0</v>
      </c>
      <c r="BK3003" s="26">
        <f>BJ3003/BJ$3049</f>
        <v>0</v>
      </c>
      <c r="BL3003" s="6">
        <f>IF(_xlfn.NUMBERVALUE(AL3003),IF(ABS(AL3003)&lt;1,1-ABS(AL3003),0),0)</f>
        <v>0</v>
      </c>
      <c r="BM3003" s="6">
        <f>IF(F3003&gt;F$3054,F$3054,IF(F3003&lt;F$3053,F$3053,F3003))</f>
        <v>12.5</v>
      </c>
      <c r="BN3003" s="6">
        <f>IF(BM3003&gt;0, BM3003/BM$3049, BM3003/BM$3050*-1)</f>
        <v>1.5791451526489395E-2</v>
      </c>
      <c r="BO3003" s="6">
        <f>IF(O3003&gt;O$3054,O$3054,IF(O3003&lt;O$3053,O$3053,O3003))</f>
        <v>0</v>
      </c>
      <c r="BP3003" s="26">
        <f>BO3003/BO$3049</f>
        <v>0</v>
      </c>
      <c r="BQ3003" s="26">
        <f>IF(OR(BD3003=0, BH3003=0,BN3003=0,BP3003=0), 0,BD3003+BH3003+BK3003+BL3003+BN3003+BP3003)</f>
        <v>0</v>
      </c>
      <c r="BR3003" s="6">
        <f>IF(D3003&gt;0,C3003/D3003,0)</f>
        <v>0</v>
      </c>
    </row>
    <row r="3004" spans="1:70" x14ac:dyDescent="0.2">
      <c r="A3004" s="15" t="s">
        <v>5229</v>
      </c>
      <c r="B3004" s="15" t="s">
        <v>5230</v>
      </c>
      <c r="C3004" s="15">
        <v>0</v>
      </c>
      <c r="D3004" s="15">
        <v>0</v>
      </c>
      <c r="E3004" s="15">
        <v>0.06</v>
      </c>
      <c r="F3004" s="15">
        <v>68.89</v>
      </c>
      <c r="G3004" s="15">
        <v>4.57</v>
      </c>
      <c r="H3004" s="21"/>
      <c r="I3004" s="15"/>
      <c r="J3004" s="15">
        <v>0</v>
      </c>
      <c r="K3004" s="15"/>
      <c r="L3004" s="15">
        <v>0</v>
      </c>
      <c r="M3004" s="15"/>
      <c r="N3004" s="15">
        <v>0</v>
      </c>
      <c r="O3004" s="15"/>
      <c r="P3004" s="15"/>
      <c r="Q3004" s="15">
        <v>0.02</v>
      </c>
      <c r="R3004" s="15">
        <v>0.01</v>
      </c>
      <c r="S3004" s="15">
        <v>9.3800000000000008</v>
      </c>
      <c r="T3004" s="15">
        <v>0</v>
      </c>
      <c r="U3004" s="15">
        <v>0</v>
      </c>
      <c r="V3004" s="15">
        <v>0</v>
      </c>
      <c r="W3004" s="15">
        <v>0</v>
      </c>
      <c r="X3004" s="15">
        <v>0</v>
      </c>
      <c r="Y3004" s="15">
        <v>0</v>
      </c>
      <c r="Z3004" s="15">
        <v>0</v>
      </c>
      <c r="AA3004" s="15">
        <v>0</v>
      </c>
      <c r="AB3004" s="15"/>
      <c r="AC3004" s="15">
        <v>-63.65</v>
      </c>
      <c r="AD3004" s="15"/>
      <c r="AE3004" s="15">
        <v>-91</v>
      </c>
      <c r="AF3004" s="15">
        <v>-47.56</v>
      </c>
      <c r="AG3004" s="15"/>
      <c r="AH3004" s="15">
        <v>-84.86</v>
      </c>
      <c r="AI3004" s="15">
        <v>-63.65</v>
      </c>
      <c r="AJ3004" s="15"/>
      <c r="AK3004" s="15">
        <v>-91</v>
      </c>
      <c r="AL3004" s="15">
        <v>-0.37</v>
      </c>
      <c r="AM3004" s="15">
        <v>246.15</v>
      </c>
      <c r="AN3004" s="15"/>
      <c r="AO3004" s="15">
        <v>-506.58</v>
      </c>
      <c r="AP3004" s="15">
        <v>-532.02</v>
      </c>
      <c r="AQ3004" s="15">
        <v>-532.02</v>
      </c>
      <c r="AR3004" s="15"/>
      <c r="AS3004" s="15"/>
      <c r="AT3004" s="15"/>
      <c r="AU3004" s="15"/>
      <c r="AV3004" s="15"/>
      <c r="AW3004" s="15">
        <v>0</v>
      </c>
      <c r="AX3004" s="16">
        <v>168167</v>
      </c>
      <c r="AZ3004" s="6">
        <f>IF(D3004&gt;0,H3004/D3004,0)</f>
        <v>0</v>
      </c>
      <c r="BA3004" s="6">
        <f>AZ3004*Q3004</f>
        <v>0</v>
      </c>
      <c r="BB3004" s="6">
        <f>IF(C3004&gt;C$3054,C$3054,IF(C3004&lt;C$3053,C$3053,C3004))</f>
        <v>0</v>
      </c>
      <c r="BC3004" s="6">
        <f>IF(BB3004&gt;0,(D3004/15)-BB3004,0)</f>
        <v>0</v>
      </c>
      <c r="BD3004" s="6">
        <f>BC3004/BC$3049</f>
        <v>0</v>
      </c>
      <c r="BE3004" s="15">
        <f>IF(AU3004&gt;AU$3054,AU$3054,IF(AU3004&lt;AU$3053,AU$3053,AU3004))</f>
        <v>0</v>
      </c>
      <c r="BF3004" s="15">
        <f>IF(I3004&gt;I$3054,I$3054,IF(I3004&lt;I$3053,I$3053,I3004))</f>
        <v>0</v>
      </c>
      <c r="BG3004" s="6">
        <f>IF(BE3004&gt;0, BF3004/BE3004,0)</f>
        <v>0</v>
      </c>
      <c r="BH3004" s="26">
        <f>BG3004/BG$3049</f>
        <v>0</v>
      </c>
      <c r="BI3004" s="26">
        <f>IF(AV3004&gt;AV$3054,AV$3054,IF(AV3004&lt;AV$3053,AV$3053,AV3004))</f>
        <v>0</v>
      </c>
      <c r="BJ3004" s="6">
        <f>IF(BI3004&gt;0, BF3004/BI3004,0)</f>
        <v>0</v>
      </c>
      <c r="BK3004" s="26">
        <f>BJ3004/BJ$3049</f>
        <v>0</v>
      </c>
      <c r="BL3004" s="6">
        <f>IF(_xlfn.NUMBERVALUE(AL3004),IF(ABS(AL3004)&lt;1,1-ABS(AL3004),0),0)</f>
        <v>0.63</v>
      </c>
      <c r="BM3004" s="6">
        <f>IF(F3004&gt;F$3054,F$3054,IF(F3004&lt;F$3053,F$3053,F3004))</f>
        <v>68.89</v>
      </c>
      <c r="BN3004" s="6">
        <f>IF(BM3004&gt;0, BM3004/BM$3049, BM3004/BM$3050*-1)</f>
        <v>8.7029847652788359E-2</v>
      </c>
      <c r="BO3004" s="6">
        <f>IF(O3004&gt;O$3054,O$3054,IF(O3004&lt;O$3053,O$3053,O3004))</f>
        <v>0</v>
      </c>
      <c r="BP3004" s="26">
        <f>BO3004/BO$3049</f>
        <v>0</v>
      </c>
      <c r="BQ3004" s="26">
        <f>IF(OR(BD3004=0, BH3004=0,BN3004=0,BP3004=0), 0,BD3004+BH3004+BK3004+BL3004+BN3004+BP3004)</f>
        <v>0</v>
      </c>
      <c r="BR3004" s="6">
        <f>IF(D3004&gt;0,C3004/D3004,0)</f>
        <v>0</v>
      </c>
    </row>
    <row r="3005" spans="1:70" x14ac:dyDescent="0.2">
      <c r="A3005" s="15" t="s">
        <v>6025</v>
      </c>
      <c r="B3005" s="15" t="s">
        <v>6026</v>
      </c>
      <c r="C3005" s="15">
        <v>-0.01</v>
      </c>
      <c r="D3005" s="15">
        <v>0.2</v>
      </c>
      <c r="E3005" s="15">
        <v>0.2</v>
      </c>
      <c r="F3005" s="15">
        <v>110</v>
      </c>
      <c r="G3005" s="15">
        <v>3.1</v>
      </c>
      <c r="H3005" s="21">
        <v>104800000</v>
      </c>
      <c r="I3005" s="15"/>
      <c r="J3005" s="15">
        <v>0</v>
      </c>
      <c r="K3005" s="15"/>
      <c r="L3005" s="15">
        <v>0</v>
      </c>
      <c r="M3005" s="15"/>
      <c r="N3005" s="15">
        <v>0</v>
      </c>
      <c r="O3005" s="15"/>
      <c r="P3005" s="15"/>
      <c r="Q3005" s="15">
        <v>7.0000000000000007E-2</v>
      </c>
      <c r="R3005" s="15">
        <v>0.02</v>
      </c>
      <c r="S3005" s="15">
        <v>1.7</v>
      </c>
      <c r="T3005" s="15">
        <v>8.68</v>
      </c>
      <c r="U3005" s="15">
        <v>7.47</v>
      </c>
      <c r="V3005" s="15">
        <v>8.68</v>
      </c>
      <c r="W3005" s="15">
        <v>7.47</v>
      </c>
      <c r="X3005" s="15">
        <v>12.55</v>
      </c>
      <c r="Y3005" s="15">
        <v>9.01</v>
      </c>
      <c r="Z3005" s="15">
        <v>12.55</v>
      </c>
      <c r="AA3005" s="15">
        <v>9.01</v>
      </c>
      <c r="AB3005" s="15">
        <v>-8.98</v>
      </c>
      <c r="AC3005" s="15">
        <v>-6.49</v>
      </c>
      <c r="AD3005" s="15"/>
      <c r="AE3005" s="15">
        <v>-14.04</v>
      </c>
      <c r="AF3005" s="15">
        <v>-5.89</v>
      </c>
      <c r="AG3005" s="15"/>
      <c r="AH3005" s="15">
        <v>-10.69</v>
      </c>
      <c r="AI3005" s="15">
        <v>-7.87</v>
      </c>
      <c r="AJ3005" s="15"/>
      <c r="AK3005" s="15">
        <v>-15.65</v>
      </c>
      <c r="AL3005" s="15">
        <v>2.2799999999999998</v>
      </c>
      <c r="AM3005" s="15">
        <v>201.44</v>
      </c>
      <c r="AN3005" s="15"/>
      <c r="AO3005" s="15"/>
      <c r="AP3005" s="15"/>
      <c r="AQ3005" s="15"/>
      <c r="AR3005" s="15"/>
      <c r="AS3005" s="15"/>
      <c r="AT3005" s="15"/>
      <c r="AU3005" s="15"/>
      <c r="AV3005" s="15"/>
      <c r="AW3005" s="16">
        <v>331584</v>
      </c>
      <c r="AX3005" s="16">
        <v>108122</v>
      </c>
      <c r="AZ3005" s="6">
        <f>IF(D3005&gt;0,H3005/D3005,0)</f>
        <v>524000000</v>
      </c>
      <c r="BA3005" s="6">
        <f>AZ3005*Q3005</f>
        <v>36680000</v>
      </c>
      <c r="BB3005" s="6">
        <f>IF(C3005&gt;C$3054,C$3054,IF(C3005&lt;C$3053,C$3053,C3005))</f>
        <v>-0.01</v>
      </c>
      <c r="BC3005" s="6">
        <f>IF(BB3005&gt;0,(D3005/15)-BB3005,0)</f>
        <v>0</v>
      </c>
      <c r="BD3005" s="6">
        <f>BC3005/BC$3049</f>
        <v>0</v>
      </c>
      <c r="BE3005" s="15">
        <f>IF(AU3005&gt;AU$3054,AU$3054,IF(AU3005&lt;AU$3053,AU$3053,AU3005))</f>
        <v>0</v>
      </c>
      <c r="BF3005" s="15">
        <f>IF(I3005&gt;I$3054,I$3054,IF(I3005&lt;I$3053,I$3053,I3005))</f>
        <v>0</v>
      </c>
      <c r="BG3005" s="6">
        <f>IF(BE3005&gt;0, BF3005/BE3005,0)</f>
        <v>0</v>
      </c>
      <c r="BH3005" s="26">
        <f>BG3005/BG$3049</f>
        <v>0</v>
      </c>
      <c r="BI3005" s="26">
        <f>IF(AV3005&gt;AV$3054,AV$3054,IF(AV3005&lt;AV$3053,AV$3053,AV3005))</f>
        <v>0</v>
      </c>
      <c r="BJ3005" s="6">
        <f>IF(BI3005&gt;0, BF3005/BI3005,0)</f>
        <v>0</v>
      </c>
      <c r="BK3005" s="26">
        <f>BJ3005/BJ$3049</f>
        <v>0</v>
      </c>
      <c r="BL3005" s="6">
        <f>IF(_xlfn.NUMBERVALUE(AL3005),IF(ABS(AL3005)&lt;1,1-ABS(AL3005),0),0)</f>
        <v>0</v>
      </c>
      <c r="BM3005" s="6">
        <f>IF(F3005&gt;F$3054,F$3054,IF(F3005&lt;F$3053,F$3053,F3005))</f>
        <v>110</v>
      </c>
      <c r="BN3005" s="6">
        <f>IF(BM3005&gt;0, BM3005/BM$3049, BM3005/BM$3050*-1)</f>
        <v>0.13896477343310668</v>
      </c>
      <c r="BO3005" s="6">
        <f>IF(O3005&gt;O$3054,O$3054,IF(O3005&lt;O$3053,O$3053,O3005))</f>
        <v>0</v>
      </c>
      <c r="BP3005" s="26">
        <f>BO3005/BO$3049</f>
        <v>0</v>
      </c>
      <c r="BQ3005" s="26">
        <f>IF(OR(BD3005=0, BH3005=0,BN3005=0,BP3005=0), 0,BD3005+BH3005+BK3005+BL3005+BN3005+BP3005)</f>
        <v>0</v>
      </c>
      <c r="BR3005" s="6">
        <f>IF(D3005&gt;0,C3005/D3005,0)</f>
        <v>-4.9999999999999996E-2</v>
      </c>
    </row>
    <row r="3006" spans="1:70" x14ac:dyDescent="0.2">
      <c r="A3006" s="15" t="s">
        <v>6027</v>
      </c>
      <c r="B3006" s="15" t="s">
        <v>6028</v>
      </c>
      <c r="C3006" s="15">
        <v>-0.02</v>
      </c>
      <c r="D3006" s="15">
        <v>0</v>
      </c>
      <c r="E3006" s="15">
        <v>0.12</v>
      </c>
      <c r="F3006" s="15">
        <v>51.69</v>
      </c>
      <c r="G3006" s="15">
        <v>0.84</v>
      </c>
      <c r="H3006" s="21"/>
      <c r="I3006" s="15"/>
      <c r="J3006" s="15">
        <v>0</v>
      </c>
      <c r="K3006" s="15"/>
      <c r="L3006" s="15">
        <v>0</v>
      </c>
      <c r="M3006" s="15"/>
      <c r="N3006" s="15">
        <v>0</v>
      </c>
      <c r="O3006" s="15"/>
      <c r="P3006" s="15"/>
      <c r="Q3006" s="15">
        <v>0.16</v>
      </c>
      <c r="R3006" s="15">
        <v>0.01</v>
      </c>
      <c r="S3006" s="15">
        <v>11.9</v>
      </c>
      <c r="T3006" s="15">
        <v>0</v>
      </c>
      <c r="U3006" s="15">
        <v>0</v>
      </c>
      <c r="V3006" s="15">
        <v>0</v>
      </c>
      <c r="W3006" s="15">
        <v>0</v>
      </c>
      <c r="X3006" s="15">
        <v>0</v>
      </c>
      <c r="Y3006" s="15">
        <v>0</v>
      </c>
      <c r="Z3006" s="15">
        <v>0</v>
      </c>
      <c r="AA3006" s="15">
        <v>0</v>
      </c>
      <c r="AB3006" s="15">
        <v>-12.39</v>
      </c>
      <c r="AC3006" s="15">
        <v>-7.57</v>
      </c>
      <c r="AD3006" s="15">
        <v>-10.17</v>
      </c>
      <c r="AE3006" s="15">
        <v>-7.57</v>
      </c>
      <c r="AF3006" s="15">
        <v>-5.62</v>
      </c>
      <c r="AG3006" s="15">
        <v>-7.77</v>
      </c>
      <c r="AH3006" s="15">
        <v>-5.62</v>
      </c>
      <c r="AI3006" s="15">
        <v>-7.96</v>
      </c>
      <c r="AJ3006" s="15">
        <v>-10.51</v>
      </c>
      <c r="AK3006" s="15">
        <v>-7.96</v>
      </c>
      <c r="AL3006" s="15">
        <v>1.01</v>
      </c>
      <c r="AM3006" s="15">
        <v>48.05</v>
      </c>
      <c r="AN3006" s="15"/>
      <c r="AO3006" s="15">
        <v>-910.68</v>
      </c>
      <c r="AP3006" s="15">
        <v>-994.66</v>
      </c>
      <c r="AQ3006" s="15">
        <v>-994.66</v>
      </c>
      <c r="AR3006" s="15"/>
      <c r="AS3006" s="15">
        <v>-46.97</v>
      </c>
      <c r="AT3006" s="15">
        <v>-9.7899999999999991</v>
      </c>
      <c r="AU3006" s="15"/>
      <c r="AV3006" s="15"/>
      <c r="AW3006" s="15">
        <v>0</v>
      </c>
      <c r="AX3006" s="16">
        <v>9723</v>
      </c>
      <c r="AZ3006" s="6">
        <f>IF(D3006&gt;0,H3006/D3006,0)</f>
        <v>0</v>
      </c>
      <c r="BA3006" s="6">
        <f>AZ3006*Q3006</f>
        <v>0</v>
      </c>
      <c r="BB3006" s="6">
        <f>IF(C3006&gt;C$3054,C$3054,IF(C3006&lt;C$3053,C$3053,C3006))</f>
        <v>-0.02</v>
      </c>
      <c r="BC3006" s="6">
        <f>IF(BB3006&gt;0,(D3006/15)-BB3006,0)</f>
        <v>0</v>
      </c>
      <c r="BD3006" s="6">
        <f>BC3006/BC$3049</f>
        <v>0</v>
      </c>
      <c r="BE3006" s="15">
        <f>IF(AU3006&gt;AU$3054,AU$3054,IF(AU3006&lt;AU$3053,AU$3053,AU3006))</f>
        <v>0</v>
      </c>
      <c r="BF3006" s="15">
        <f>IF(I3006&gt;I$3054,I$3054,IF(I3006&lt;I$3053,I$3053,I3006))</f>
        <v>0</v>
      </c>
      <c r="BG3006" s="6">
        <f>IF(BE3006&gt;0, BF3006/BE3006,0)</f>
        <v>0</v>
      </c>
      <c r="BH3006" s="26">
        <f>BG3006/BG$3049</f>
        <v>0</v>
      </c>
      <c r="BI3006" s="26">
        <f>IF(AV3006&gt;AV$3054,AV$3054,IF(AV3006&lt;AV$3053,AV$3053,AV3006))</f>
        <v>0</v>
      </c>
      <c r="BJ3006" s="6">
        <f>IF(BI3006&gt;0, BF3006/BI3006,0)</f>
        <v>0</v>
      </c>
      <c r="BK3006" s="26">
        <f>BJ3006/BJ$3049</f>
        <v>0</v>
      </c>
      <c r="BL3006" s="6">
        <f>IF(_xlfn.NUMBERVALUE(AL3006),IF(ABS(AL3006)&lt;1,1-ABS(AL3006),0),0)</f>
        <v>0</v>
      </c>
      <c r="BM3006" s="6">
        <f>IF(F3006&gt;F$3054,F$3054,IF(F3006&lt;F$3053,F$3053,F3006))</f>
        <v>51.69</v>
      </c>
      <c r="BN3006" s="6">
        <f>IF(BM3006&gt;0, BM3006/BM$3049, BM3006/BM$3050*-1)</f>
        <v>6.530081035233895E-2</v>
      </c>
      <c r="BO3006" s="6">
        <f>IF(O3006&gt;O$3054,O$3054,IF(O3006&lt;O$3053,O$3053,O3006))</f>
        <v>0</v>
      </c>
      <c r="BP3006" s="26">
        <f>BO3006/BO$3049</f>
        <v>0</v>
      </c>
      <c r="BQ3006" s="26">
        <f>IF(OR(BD3006=0, BH3006=0,BN3006=0,BP3006=0), 0,BD3006+BH3006+BK3006+BL3006+BN3006+BP3006)</f>
        <v>0</v>
      </c>
      <c r="BR3006" s="6">
        <f>IF(D3006&gt;0,C3006/D3006,0)</f>
        <v>0</v>
      </c>
    </row>
    <row r="3007" spans="1:70" x14ac:dyDescent="0.2">
      <c r="A3007" s="15" t="s">
        <v>6033</v>
      </c>
      <c r="B3007" s="15" t="s">
        <v>6034</v>
      </c>
      <c r="C3007" s="15">
        <v>-0.02</v>
      </c>
      <c r="D3007" s="15">
        <v>0.45</v>
      </c>
      <c r="E3007" s="15">
        <v>0.55000000000000004</v>
      </c>
      <c r="F3007" s="15"/>
      <c r="G3007" s="15">
        <v>22.64</v>
      </c>
      <c r="H3007" s="21">
        <v>24060000</v>
      </c>
      <c r="I3007" s="15"/>
      <c r="J3007" s="15">
        <v>0</v>
      </c>
      <c r="K3007" s="15"/>
      <c r="L3007" s="15">
        <v>0</v>
      </c>
      <c r="M3007" s="15"/>
      <c r="N3007" s="15">
        <v>0</v>
      </c>
      <c r="O3007" s="15"/>
      <c r="P3007" s="15"/>
      <c r="Q3007" s="15">
        <v>0.02</v>
      </c>
      <c r="R3007" s="15">
        <v>0.03</v>
      </c>
      <c r="S3007" s="15">
        <v>3.58</v>
      </c>
      <c r="T3007" s="15">
        <v>0</v>
      </c>
      <c r="U3007" s="15">
        <v>0</v>
      </c>
      <c r="V3007" s="15">
        <v>0</v>
      </c>
      <c r="W3007" s="15">
        <v>0</v>
      </c>
      <c r="X3007" s="15">
        <v>0</v>
      </c>
      <c r="Y3007" s="15">
        <v>0</v>
      </c>
      <c r="Z3007" s="15">
        <v>0</v>
      </c>
      <c r="AA3007" s="15">
        <v>0</v>
      </c>
      <c r="AB3007" s="15"/>
      <c r="AC3007" s="15"/>
      <c r="AD3007" s="15"/>
      <c r="AE3007" s="15">
        <v>-41.12</v>
      </c>
      <c r="AF3007" s="15"/>
      <c r="AG3007" s="15"/>
      <c r="AH3007" s="15">
        <v>-30.98</v>
      </c>
      <c r="AI3007" s="15"/>
      <c r="AJ3007" s="15"/>
      <c r="AK3007" s="15">
        <v>-53.44</v>
      </c>
      <c r="AL3007" s="15">
        <v>-2.02</v>
      </c>
      <c r="AM3007" s="15">
        <v>31.36</v>
      </c>
      <c r="AN3007" s="15"/>
      <c r="AO3007" s="15">
        <v>-205.14</v>
      </c>
      <c r="AP3007" s="15">
        <v>-99.8</v>
      </c>
      <c r="AQ3007" s="15">
        <v>-63.57</v>
      </c>
      <c r="AR3007" s="15"/>
      <c r="AS3007" s="15"/>
      <c r="AT3007" s="15"/>
      <c r="AU3007" s="15"/>
      <c r="AV3007" s="15"/>
      <c r="AW3007" s="16">
        <v>1745</v>
      </c>
      <c r="AX3007" s="16">
        <v>81494</v>
      </c>
      <c r="AZ3007" s="6">
        <f>IF(D3007&gt;0,H3007/D3007,0)</f>
        <v>53466666.666666664</v>
      </c>
      <c r="BA3007" s="6">
        <f>AZ3007*Q3007</f>
        <v>1069333.3333333333</v>
      </c>
      <c r="BB3007" s="6">
        <f>IF(C3007&gt;C$3054,C$3054,IF(C3007&lt;C$3053,C$3053,C3007))</f>
        <v>-0.02</v>
      </c>
      <c r="BC3007" s="6">
        <f>IF(BB3007&gt;0,(D3007/15)-BB3007,0)</f>
        <v>0</v>
      </c>
      <c r="BD3007" s="6">
        <f>BC3007/BC$3049</f>
        <v>0</v>
      </c>
      <c r="BE3007" s="15">
        <f>IF(AU3007&gt;AU$3054,AU$3054,IF(AU3007&lt;AU$3053,AU$3053,AU3007))</f>
        <v>0</v>
      </c>
      <c r="BF3007" s="15">
        <f>IF(I3007&gt;I$3054,I$3054,IF(I3007&lt;I$3053,I$3053,I3007))</f>
        <v>0</v>
      </c>
      <c r="BG3007" s="6">
        <f>IF(BE3007&gt;0, BF3007/BE3007,0)</f>
        <v>0</v>
      </c>
      <c r="BH3007" s="26">
        <f>BG3007/BG$3049</f>
        <v>0</v>
      </c>
      <c r="BI3007" s="26">
        <f>IF(AV3007&gt;AV$3054,AV$3054,IF(AV3007&lt;AV$3053,AV$3053,AV3007))</f>
        <v>0</v>
      </c>
      <c r="BJ3007" s="6">
        <f>IF(BI3007&gt;0, BF3007/BI3007,0)</f>
        <v>0</v>
      </c>
      <c r="BK3007" s="26">
        <f>BJ3007/BJ$3049</f>
        <v>0</v>
      </c>
      <c r="BL3007" s="6">
        <f>IF(_xlfn.NUMBERVALUE(AL3007),IF(ABS(AL3007)&lt;1,1-ABS(AL3007),0),0)</f>
        <v>0</v>
      </c>
      <c r="BM3007" s="6">
        <f>IF(F3007&gt;F$3054,F$3054,IF(F3007&lt;F$3053,F$3053,F3007))</f>
        <v>0</v>
      </c>
      <c r="BN3007" s="6">
        <f>IF(BM3007&gt;0, BM3007/BM$3049, BM3007/BM$3050*-1)</f>
        <v>0</v>
      </c>
      <c r="BO3007" s="6">
        <f>IF(O3007&gt;O$3054,O$3054,IF(O3007&lt;O$3053,O$3053,O3007))</f>
        <v>0</v>
      </c>
      <c r="BP3007" s="26">
        <f>BO3007/BO$3049</f>
        <v>0</v>
      </c>
      <c r="BQ3007" s="26">
        <f>IF(OR(BD3007=0, BH3007=0,BN3007=0,BP3007=0), 0,BD3007+BH3007+BK3007+BL3007+BN3007+BP3007)</f>
        <v>0</v>
      </c>
      <c r="BR3007" s="6">
        <f>IF(D3007&gt;0,C3007/D3007,0)</f>
        <v>-4.4444444444444446E-2</v>
      </c>
    </row>
    <row r="3008" spans="1:70" x14ac:dyDescent="0.2">
      <c r="A3008" s="15" t="s">
        <v>6029</v>
      </c>
      <c r="B3008" s="15" t="s">
        <v>6030</v>
      </c>
      <c r="C3008" s="15">
        <v>0.25</v>
      </c>
      <c r="D3008" s="15">
        <v>2.75</v>
      </c>
      <c r="E3008" s="15">
        <v>3.19</v>
      </c>
      <c r="F3008" s="15">
        <v>-6.56</v>
      </c>
      <c r="G3008" s="15">
        <v>21.26</v>
      </c>
      <c r="H3008" s="21">
        <v>181560000</v>
      </c>
      <c r="I3008" s="15">
        <v>10.98</v>
      </c>
      <c r="J3008" s="15">
        <v>0.06</v>
      </c>
      <c r="K3008" s="15">
        <v>0.06</v>
      </c>
      <c r="L3008" s="15">
        <v>0.06</v>
      </c>
      <c r="M3008" s="15">
        <v>0.06</v>
      </c>
      <c r="N3008" s="15">
        <v>0.06</v>
      </c>
      <c r="O3008" s="15">
        <v>2.41</v>
      </c>
      <c r="P3008" s="15">
        <v>4.47</v>
      </c>
      <c r="Q3008" s="15">
        <v>0.12</v>
      </c>
      <c r="R3008" s="15">
        <v>0.14000000000000001</v>
      </c>
      <c r="S3008" s="15">
        <v>2.2999999999999998</v>
      </c>
      <c r="T3008" s="15">
        <v>24.81</v>
      </c>
      <c r="U3008" s="15">
        <v>24.81</v>
      </c>
      <c r="V3008" s="15">
        <v>24.81</v>
      </c>
      <c r="W3008" s="15">
        <v>24.81</v>
      </c>
      <c r="X3008" s="15">
        <v>89.18</v>
      </c>
      <c r="Y3008" s="15">
        <v>89.18</v>
      </c>
      <c r="Z3008" s="15">
        <v>89.18</v>
      </c>
      <c r="AA3008" s="15">
        <v>89.18</v>
      </c>
      <c r="AB3008" s="15">
        <v>28.17</v>
      </c>
      <c r="AC3008" s="15"/>
      <c r="AD3008" s="15"/>
      <c r="AE3008" s="15">
        <v>85.55</v>
      </c>
      <c r="AF3008" s="15"/>
      <c r="AG3008" s="15"/>
      <c r="AH3008" s="15">
        <v>48.98</v>
      </c>
      <c r="AI3008" s="15"/>
      <c r="AJ3008" s="15"/>
      <c r="AK3008" s="15">
        <v>184.76</v>
      </c>
      <c r="AL3008" s="15"/>
      <c r="AM3008" s="15">
        <v>65.900000000000006</v>
      </c>
      <c r="AN3008" s="15"/>
      <c r="AO3008" s="15">
        <v>28.08</v>
      </c>
      <c r="AP3008" s="15">
        <v>21.84</v>
      </c>
      <c r="AQ3008" s="15">
        <v>20.309999999999999</v>
      </c>
      <c r="AR3008" s="15"/>
      <c r="AS3008" s="15"/>
      <c r="AT3008" s="15"/>
      <c r="AU3008" s="15"/>
      <c r="AV3008" s="15"/>
      <c r="AW3008" s="15">
        <v>190</v>
      </c>
      <c r="AX3008" s="16">
        <v>83110</v>
      </c>
      <c r="AZ3008" s="6">
        <f>IF(D3008&gt;0,H3008/D3008,0)</f>
        <v>66021818.18181818</v>
      </c>
      <c r="BA3008" s="6">
        <f>AZ3008*Q3008</f>
        <v>7922618.1818181816</v>
      </c>
      <c r="BB3008" s="6">
        <f>IF(C3008&gt;C$3054,C$3054,IF(C3008&lt;C$3053,C$3053,C3008))</f>
        <v>0.25</v>
      </c>
      <c r="BC3008" s="6">
        <f>IF(BB3008&gt;0,(D3008/15)-BB3008,0)</f>
        <v>-6.666666666666668E-2</v>
      </c>
      <c r="BD3008" s="6">
        <f>BC3008/BC$3049</f>
        <v>-1.2838618564642447E-2</v>
      </c>
      <c r="BE3008" s="15">
        <f>IF(AU3008&gt;AU$3054,AU$3054,IF(AU3008&lt;AU$3053,AU$3053,AU3008))</f>
        <v>0</v>
      </c>
      <c r="BF3008" s="15">
        <f>IF(I3008&gt;I$3054,I$3054,IF(I3008&lt;I$3053,I$3053,I3008))</f>
        <v>10.98</v>
      </c>
      <c r="BG3008" s="6">
        <f>IF(BE3008&gt;0, BF3008/BE3008,0)</f>
        <v>0</v>
      </c>
      <c r="BH3008" s="26">
        <f>BG3008/BG$3049</f>
        <v>0</v>
      </c>
      <c r="BI3008" s="26">
        <f>IF(AV3008&gt;AV$3054,AV$3054,IF(AV3008&lt;AV$3053,AV$3053,AV3008))</f>
        <v>0</v>
      </c>
      <c r="BJ3008" s="6">
        <f>IF(BI3008&gt;0, BF3008/BI3008,0)</f>
        <v>0</v>
      </c>
      <c r="BK3008" s="26">
        <f>BJ3008/BJ$3049</f>
        <v>0</v>
      </c>
      <c r="BL3008" s="6">
        <f>IF(_xlfn.NUMBERVALUE(AL3008),IF(ABS(AL3008)&lt;1,1-ABS(AL3008),0),0)</f>
        <v>0</v>
      </c>
      <c r="BM3008" s="6">
        <f>IF(F3008&gt;F$3054,F$3054,IF(F3008&lt;F$3053,F$3053,F3008))</f>
        <v>-6.56</v>
      </c>
      <c r="BN3008" s="6">
        <f>IF(BM3008&gt;0, BM3008/BM$3049, BM3008/BM$3050*-1)</f>
        <v>-6.5956163281721297E-2</v>
      </c>
      <c r="BO3008" s="6">
        <f>IF(O3008&gt;O$3054,O$3054,IF(O3008&lt;O$3053,O$3053,O3008))</f>
        <v>2.41</v>
      </c>
      <c r="BP3008" s="26">
        <f>BO3008/BO$3049</f>
        <v>2.2725365293356E-2</v>
      </c>
      <c r="BQ3008" s="26">
        <f>IF(OR(BD3008=0, BH3008=0,BN3008=0,BP3008=0), 0,BD3008+BH3008+BK3008+BL3008+BN3008+BP3008)</f>
        <v>0</v>
      </c>
      <c r="BR3008" s="6">
        <f>IF(D3008&gt;0,C3008/D3008,0)</f>
        <v>9.0909090909090912E-2</v>
      </c>
    </row>
    <row r="3009" spans="1:70" x14ac:dyDescent="0.2">
      <c r="A3009" s="15" t="s">
        <v>6015</v>
      </c>
      <c r="B3009" s="15" t="s">
        <v>6016</v>
      </c>
      <c r="C3009" s="15">
        <v>0.06</v>
      </c>
      <c r="D3009" s="15">
        <v>0.08</v>
      </c>
      <c r="E3009" s="15">
        <v>0.13</v>
      </c>
      <c r="F3009" s="15">
        <v>-57.37</v>
      </c>
      <c r="G3009" s="15">
        <v>0.44</v>
      </c>
      <c r="H3009" s="21">
        <v>36500000</v>
      </c>
      <c r="I3009" s="15">
        <v>1.42</v>
      </c>
      <c r="J3009" s="15">
        <v>0.01</v>
      </c>
      <c r="K3009" s="15">
        <v>0.01</v>
      </c>
      <c r="L3009" s="15">
        <v>0.01</v>
      </c>
      <c r="M3009" s="15"/>
      <c r="N3009" s="15">
        <v>0.02</v>
      </c>
      <c r="O3009" s="15"/>
      <c r="P3009" s="15"/>
      <c r="Q3009" s="15">
        <v>0.18</v>
      </c>
      <c r="R3009" s="15">
        <v>0.1</v>
      </c>
      <c r="S3009" s="15">
        <v>3.67</v>
      </c>
      <c r="T3009" s="15">
        <v>0.48</v>
      </c>
      <c r="U3009" s="15">
        <v>0</v>
      </c>
      <c r="V3009" s="15">
        <v>13.04</v>
      </c>
      <c r="W3009" s="15">
        <v>8.25</v>
      </c>
      <c r="X3009" s="15">
        <v>0.6</v>
      </c>
      <c r="Y3009" s="15">
        <v>0</v>
      </c>
      <c r="Z3009" s="15">
        <v>16.399999999999999</v>
      </c>
      <c r="AA3009" s="15">
        <v>10.24</v>
      </c>
      <c r="AB3009" s="15">
        <v>46.64</v>
      </c>
      <c r="AC3009" s="15">
        <v>19.66</v>
      </c>
      <c r="AD3009" s="15"/>
      <c r="AE3009" s="15">
        <v>29.26</v>
      </c>
      <c r="AF3009" s="15">
        <v>15.43</v>
      </c>
      <c r="AG3009" s="15"/>
      <c r="AH3009" s="15">
        <v>22.25</v>
      </c>
      <c r="AI3009" s="15">
        <v>19.72</v>
      </c>
      <c r="AJ3009" s="15"/>
      <c r="AK3009" s="15">
        <v>29.38</v>
      </c>
      <c r="AL3009" s="15"/>
      <c r="AM3009" s="15">
        <v>75.959999999999994</v>
      </c>
      <c r="AN3009" s="15">
        <v>32.76</v>
      </c>
      <c r="AO3009" s="15">
        <v>18.100000000000001</v>
      </c>
      <c r="AP3009" s="15">
        <v>17.350000000000001</v>
      </c>
      <c r="AQ3009" s="15">
        <v>12.26</v>
      </c>
      <c r="AR3009" s="15"/>
      <c r="AS3009" s="15"/>
      <c r="AT3009" s="15"/>
      <c r="AU3009" s="15"/>
      <c r="AV3009" s="15"/>
      <c r="AW3009" s="15">
        <v>1460000</v>
      </c>
      <c r="AX3009" s="16">
        <v>403773</v>
      </c>
      <c r="AZ3009" s="6">
        <f>IF(D3009&gt;0,H3009/D3009,0)</f>
        <v>456250000</v>
      </c>
      <c r="BA3009" s="6">
        <f>AZ3009*Q3009</f>
        <v>82125000</v>
      </c>
      <c r="BB3009" s="6">
        <f>IF(C3009&gt;C$3054,C$3054,IF(C3009&lt;C$3053,C$3053,C3009))</f>
        <v>0.06</v>
      </c>
      <c r="BC3009" s="6">
        <f>IF(BB3009&gt;0,(D3009/15)-BB3009,0)</f>
        <v>-5.4666666666666662E-2</v>
      </c>
      <c r="BD3009" s="6">
        <f>BC3009/BC$3049</f>
        <v>-1.0527667223006803E-2</v>
      </c>
      <c r="BE3009" s="15">
        <f>IF(AU3009&gt;AU$3054,AU$3054,IF(AU3009&lt;AU$3053,AU$3053,AU3009))</f>
        <v>0</v>
      </c>
      <c r="BF3009" s="15">
        <f>IF(I3009&gt;I$3054,I$3054,IF(I3009&lt;I$3053,I$3053,I3009))</f>
        <v>1.42</v>
      </c>
      <c r="BG3009" s="6">
        <f>IF(BE3009&gt;0, BF3009/BE3009,0)</f>
        <v>0</v>
      </c>
      <c r="BH3009" s="26">
        <f>BG3009/BG$3049</f>
        <v>0</v>
      </c>
      <c r="BI3009" s="26">
        <f>IF(AV3009&gt;AV$3054,AV$3054,IF(AV3009&lt;AV$3053,AV$3053,AV3009))</f>
        <v>0</v>
      </c>
      <c r="BJ3009" s="6">
        <f>IF(BI3009&gt;0, BF3009/BI3009,0)</f>
        <v>0</v>
      </c>
      <c r="BK3009" s="26">
        <f>BJ3009/BJ$3049</f>
        <v>0</v>
      </c>
      <c r="BL3009" s="6">
        <f>IF(_xlfn.NUMBERVALUE(AL3009),IF(ABS(AL3009)&lt;1,1-ABS(AL3009),0),0)</f>
        <v>0</v>
      </c>
      <c r="BM3009" s="6">
        <f>IF(F3009&gt;F$3054,F$3054,IF(F3009&lt;F$3053,F$3053,F3009))</f>
        <v>-57.37</v>
      </c>
      <c r="BN3009" s="6">
        <f>IF(BM3009&gt;0, BM3009/BM$3049, BM3009/BM$3050*-1)</f>
        <v>-0.57681479991956564</v>
      </c>
      <c r="BO3009" s="6">
        <f>IF(O3009&gt;O$3054,O$3054,IF(O3009&lt;O$3053,O$3053,O3009))</f>
        <v>0</v>
      </c>
      <c r="BP3009" s="26">
        <f>BO3009/BO$3049</f>
        <v>0</v>
      </c>
      <c r="BQ3009" s="26">
        <f>IF(OR(BD3009=0, BH3009=0,BN3009=0,BP3009=0), 0,BD3009+BH3009+BK3009+BL3009+BN3009+BP3009)</f>
        <v>0</v>
      </c>
      <c r="BR3009" s="6">
        <f>IF(D3009&gt;0,C3009/D3009,0)</f>
        <v>0.75</v>
      </c>
    </row>
    <row r="3010" spans="1:70" x14ac:dyDescent="0.2">
      <c r="A3010" s="15" t="s">
        <v>6017</v>
      </c>
      <c r="B3010" s="15" t="s">
        <v>6018</v>
      </c>
      <c r="C3010" s="15">
        <v>0</v>
      </c>
      <c r="D3010" s="15">
        <v>0.03</v>
      </c>
      <c r="E3010" s="15">
        <v>0.05</v>
      </c>
      <c r="F3010" s="15">
        <v>18.52</v>
      </c>
      <c r="G3010" s="15">
        <v>5.94</v>
      </c>
      <c r="H3010" s="21">
        <v>46040000</v>
      </c>
      <c r="I3010" s="15"/>
      <c r="J3010" s="15">
        <v>0</v>
      </c>
      <c r="K3010" s="15"/>
      <c r="L3010" s="15">
        <v>0</v>
      </c>
      <c r="M3010" s="15"/>
      <c r="N3010" s="15">
        <v>0</v>
      </c>
      <c r="O3010" s="15"/>
      <c r="P3010" s="15"/>
      <c r="Q3010" s="15">
        <v>0.01</v>
      </c>
      <c r="R3010" s="15">
        <v>0.01</v>
      </c>
      <c r="S3010" s="15">
        <v>7.18</v>
      </c>
      <c r="T3010" s="15">
        <v>2.4900000000000002</v>
      </c>
      <c r="U3010" s="15">
        <v>2.4900000000000002</v>
      </c>
      <c r="V3010" s="15">
        <v>6.05</v>
      </c>
      <c r="W3010" s="15">
        <v>6.05</v>
      </c>
      <c r="X3010" s="15">
        <v>2.91</v>
      </c>
      <c r="Y3010" s="15">
        <v>2.91</v>
      </c>
      <c r="Z3010" s="15">
        <v>7.06</v>
      </c>
      <c r="AA3010" s="15">
        <v>7.06</v>
      </c>
      <c r="AB3010" s="15">
        <v>-411.22</v>
      </c>
      <c r="AC3010" s="15">
        <v>-41.54</v>
      </c>
      <c r="AD3010" s="15">
        <v>-94.97</v>
      </c>
      <c r="AE3010" s="15">
        <v>-41.54</v>
      </c>
      <c r="AF3010" s="15">
        <v>-37.07</v>
      </c>
      <c r="AG3010" s="15">
        <v>-90.07</v>
      </c>
      <c r="AH3010" s="15">
        <v>-37.07</v>
      </c>
      <c r="AI3010" s="15">
        <v>-72.09</v>
      </c>
      <c r="AJ3010" s="15">
        <v>-116.26</v>
      </c>
      <c r="AK3010" s="15">
        <v>-72.09</v>
      </c>
      <c r="AL3010" s="15">
        <v>3.55</v>
      </c>
      <c r="AM3010" s="16">
        <v>1129.31</v>
      </c>
      <c r="AN3010" s="15"/>
      <c r="AO3010" s="16">
        <v>-5504.85</v>
      </c>
      <c r="AP3010" s="16">
        <v>-7050.3</v>
      </c>
      <c r="AQ3010" s="16">
        <v>-7063.66</v>
      </c>
      <c r="AR3010" s="15"/>
      <c r="AS3010" s="15">
        <v>-11.3</v>
      </c>
      <c r="AT3010" s="15"/>
      <c r="AU3010" s="15"/>
      <c r="AV3010" s="15"/>
      <c r="AW3010" s="15">
        <v>26620000</v>
      </c>
      <c r="AX3010" s="15">
        <v>10750000</v>
      </c>
      <c r="AZ3010" s="6">
        <f>IF(D3010&gt;0,H3010/D3010,0)</f>
        <v>1534666666.6666667</v>
      </c>
      <c r="BA3010" s="6">
        <f>AZ3010*Q3010</f>
        <v>15346666.666666668</v>
      </c>
      <c r="BB3010" s="6">
        <f>IF(C3010&gt;C$3054,C$3054,IF(C3010&lt;C$3053,C$3053,C3010))</f>
        <v>0</v>
      </c>
      <c r="BC3010" s="6">
        <f>IF(BB3010&gt;0,(D3010/15)-BB3010,0)</f>
        <v>0</v>
      </c>
      <c r="BD3010" s="6">
        <f>BC3010/BC$3049</f>
        <v>0</v>
      </c>
      <c r="BE3010" s="15">
        <f>IF(AU3010&gt;AU$3054,AU$3054,IF(AU3010&lt;AU$3053,AU$3053,AU3010))</f>
        <v>0</v>
      </c>
      <c r="BF3010" s="15">
        <f>IF(I3010&gt;I$3054,I$3054,IF(I3010&lt;I$3053,I$3053,I3010))</f>
        <v>0</v>
      </c>
      <c r="BG3010" s="6">
        <f>IF(BE3010&gt;0, BF3010/BE3010,0)</f>
        <v>0</v>
      </c>
      <c r="BH3010" s="26">
        <f>BG3010/BG$3049</f>
        <v>0</v>
      </c>
      <c r="BI3010" s="26">
        <f>IF(AV3010&gt;AV$3054,AV$3054,IF(AV3010&lt;AV$3053,AV$3053,AV3010))</f>
        <v>0</v>
      </c>
      <c r="BJ3010" s="6">
        <f>IF(BI3010&gt;0, BF3010/BI3010,0)</f>
        <v>0</v>
      </c>
      <c r="BK3010" s="26">
        <f>BJ3010/BJ$3049</f>
        <v>0</v>
      </c>
      <c r="BL3010" s="6">
        <f>IF(_xlfn.NUMBERVALUE(AL3010),IF(ABS(AL3010)&lt;1,1-ABS(AL3010),0),0)</f>
        <v>0</v>
      </c>
      <c r="BM3010" s="6">
        <f>IF(F3010&gt;F$3054,F$3054,IF(F3010&lt;F$3053,F$3053,F3010))</f>
        <v>18.52</v>
      </c>
      <c r="BN3010" s="6">
        <f>IF(BM3010&gt;0, BM3010/BM$3049, BM3010/BM$3050*-1)</f>
        <v>2.3396614581646689E-2</v>
      </c>
      <c r="BO3010" s="6">
        <f>IF(O3010&gt;O$3054,O$3054,IF(O3010&lt;O$3053,O$3053,O3010))</f>
        <v>0</v>
      </c>
      <c r="BP3010" s="26">
        <f>BO3010/BO$3049</f>
        <v>0</v>
      </c>
      <c r="BQ3010" s="26">
        <f>IF(OR(BD3010=0, BH3010=0,BN3010=0,BP3010=0), 0,BD3010+BH3010+BK3010+BL3010+BN3010+BP3010)</f>
        <v>0</v>
      </c>
      <c r="BR3010" s="6">
        <f>IF(D3010&gt;0,C3010/D3010,0)</f>
        <v>0</v>
      </c>
    </row>
    <row r="3011" spans="1:70" x14ac:dyDescent="0.2">
      <c r="A3011" s="15" t="s">
        <v>6019</v>
      </c>
      <c r="B3011" s="15" t="s">
        <v>6020</v>
      </c>
      <c r="C3011" s="15">
        <v>0.01</v>
      </c>
      <c r="D3011" s="15">
        <v>0.15</v>
      </c>
      <c r="E3011" s="15">
        <v>0.18</v>
      </c>
      <c r="F3011" s="15">
        <v>-16.670000000000002</v>
      </c>
      <c r="G3011" s="15">
        <v>0.66</v>
      </c>
      <c r="H3011" s="21">
        <v>20070000</v>
      </c>
      <c r="I3011" s="15">
        <v>12.98</v>
      </c>
      <c r="J3011" s="15">
        <v>0</v>
      </c>
      <c r="K3011" s="15">
        <v>0</v>
      </c>
      <c r="L3011" s="15">
        <v>0</v>
      </c>
      <c r="M3011" s="15">
        <v>0</v>
      </c>
      <c r="N3011" s="15">
        <v>0</v>
      </c>
      <c r="O3011" s="15">
        <v>3.33</v>
      </c>
      <c r="P3011" s="15">
        <v>1.19</v>
      </c>
      <c r="Q3011" s="15">
        <v>0.23</v>
      </c>
      <c r="R3011" s="15">
        <v>0.02</v>
      </c>
      <c r="S3011" s="15">
        <v>6.53</v>
      </c>
      <c r="T3011" s="15">
        <v>3.3</v>
      </c>
      <c r="U3011" s="15">
        <v>3.3</v>
      </c>
      <c r="V3011" s="15">
        <v>3.3</v>
      </c>
      <c r="W3011" s="15">
        <v>3.3</v>
      </c>
      <c r="X3011" s="15">
        <v>3.66</v>
      </c>
      <c r="Y3011" s="15">
        <v>3.66</v>
      </c>
      <c r="Z3011" s="15">
        <v>3.66</v>
      </c>
      <c r="AA3011" s="15">
        <v>3.66</v>
      </c>
      <c r="AB3011" s="15"/>
      <c r="AC3011" s="15">
        <v>4.95</v>
      </c>
      <c r="AD3011" s="15">
        <v>9.89</v>
      </c>
      <c r="AE3011" s="15">
        <v>4.95</v>
      </c>
      <c r="AF3011" s="15">
        <v>4.6900000000000004</v>
      </c>
      <c r="AG3011" s="15">
        <v>9.11</v>
      </c>
      <c r="AH3011" s="15">
        <v>4.6900000000000004</v>
      </c>
      <c r="AI3011" s="15">
        <v>5.1100000000000003</v>
      </c>
      <c r="AJ3011" s="15">
        <v>10.07</v>
      </c>
      <c r="AK3011" s="15">
        <v>5.1100000000000003</v>
      </c>
      <c r="AL3011" s="15">
        <v>0.74</v>
      </c>
      <c r="AM3011" s="15">
        <v>81.39</v>
      </c>
      <c r="AN3011" s="15">
        <v>40.61</v>
      </c>
      <c r="AO3011" s="15">
        <v>15.35</v>
      </c>
      <c r="AP3011" s="15">
        <v>11.23</v>
      </c>
      <c r="AQ3011" s="15">
        <v>7.27</v>
      </c>
      <c r="AR3011" s="15">
        <v>-10.31</v>
      </c>
      <c r="AS3011" s="15">
        <v>1.02</v>
      </c>
      <c r="AT3011" s="15">
        <v>13.38</v>
      </c>
      <c r="AU3011" s="15">
        <v>-14.68</v>
      </c>
      <c r="AV3011" s="15">
        <v>-3.33</v>
      </c>
      <c r="AW3011" s="15">
        <v>0</v>
      </c>
      <c r="AX3011" s="16">
        <v>52047</v>
      </c>
      <c r="AZ3011" s="6">
        <f>IF(D3011&gt;0,H3011/D3011,0)</f>
        <v>133800000</v>
      </c>
      <c r="BA3011" s="6">
        <f>AZ3011*Q3011</f>
        <v>30774000</v>
      </c>
      <c r="BB3011" s="6">
        <f>IF(C3011&gt;C$3054,C$3054,IF(C3011&lt;C$3053,C$3053,C3011))</f>
        <v>0.01</v>
      </c>
      <c r="BC3011" s="6">
        <f>IF(BB3011&gt;0,(D3011/15)-BB3011,0)</f>
        <v>0</v>
      </c>
      <c r="BD3011" s="6">
        <f>BC3011/BC$3049</f>
        <v>0</v>
      </c>
      <c r="BE3011" s="15">
        <f>IF(AU3011&gt;AU$3054,AU$3054,IF(AU3011&lt;AU$3053,AU$3053,AU3011))</f>
        <v>-14.68</v>
      </c>
      <c r="BF3011" s="15">
        <f>IF(I3011&gt;I$3054,I$3054,IF(I3011&lt;I$3053,I$3053,I3011))</f>
        <v>12.98</v>
      </c>
      <c r="BG3011" s="6">
        <f>IF(BE3011&gt;0, BF3011/BE3011,0)</f>
        <v>0</v>
      </c>
      <c r="BH3011" s="26">
        <f>BG3011/BG$3049</f>
        <v>0</v>
      </c>
      <c r="BI3011" s="26">
        <f>IF(AV3011&gt;AV$3054,AV$3054,IF(AV3011&lt;AV$3053,AV$3053,AV3011))</f>
        <v>-3.33</v>
      </c>
      <c r="BJ3011" s="6">
        <f>IF(BI3011&gt;0, BF3011/BI3011,0)</f>
        <v>0</v>
      </c>
      <c r="BK3011" s="26">
        <f>BJ3011/BJ$3049</f>
        <v>0</v>
      </c>
      <c r="BL3011" s="6">
        <f>IF(_xlfn.NUMBERVALUE(AL3011),IF(ABS(AL3011)&lt;1,1-ABS(AL3011),0),0)</f>
        <v>0.26</v>
      </c>
      <c r="BM3011" s="6">
        <f>IF(F3011&gt;F$3054,F$3054,IF(F3011&lt;F$3053,F$3053,F3011))</f>
        <v>-16.670000000000002</v>
      </c>
      <c r="BN3011" s="6">
        <f>IF(BM3011&gt;0, BM3011/BM$3049, BM3011/BM$3050*-1)</f>
        <v>-0.16760506736376435</v>
      </c>
      <c r="BO3011" s="6">
        <f>IF(O3011&gt;O$3054,O$3054,IF(O3011&lt;O$3053,O$3053,O3011))</f>
        <v>3.33</v>
      </c>
      <c r="BP3011" s="26">
        <f>BO3011/BO$3049</f>
        <v>3.1400608475881941E-2</v>
      </c>
      <c r="BQ3011" s="26">
        <f>IF(OR(BD3011=0, BH3011=0,BN3011=0,BP3011=0), 0,BD3011+BH3011+BK3011+BL3011+BN3011+BP3011)</f>
        <v>0</v>
      </c>
      <c r="BR3011" s="6">
        <f>IF(D3011&gt;0,C3011/D3011,0)</f>
        <v>6.6666666666666666E-2</v>
      </c>
    </row>
    <row r="3012" spans="1:70" x14ac:dyDescent="0.2">
      <c r="A3012" s="15" t="s">
        <v>6011</v>
      </c>
      <c r="B3012" s="15" t="s">
        <v>6012</v>
      </c>
      <c r="C3012" s="15"/>
      <c r="D3012" s="15">
        <v>18.190000000000001</v>
      </c>
      <c r="E3012" s="15"/>
      <c r="F3012" s="15"/>
      <c r="G3012" s="15"/>
      <c r="H3012" s="21"/>
      <c r="I3012" s="15"/>
      <c r="J3012" s="15"/>
      <c r="K3012" s="15"/>
      <c r="L3012" s="15"/>
      <c r="M3012" s="15"/>
      <c r="N3012" s="15"/>
      <c r="O3012" s="15"/>
      <c r="P3012" s="15"/>
      <c r="Q3012" s="15"/>
      <c r="R3012" s="15"/>
      <c r="S3012" s="15"/>
      <c r="T3012" s="15"/>
      <c r="U3012" s="15"/>
      <c r="V3012" s="15"/>
      <c r="W3012" s="15"/>
      <c r="X3012" s="15"/>
      <c r="Y3012" s="15"/>
      <c r="Z3012" s="15"/>
      <c r="AA3012" s="15"/>
      <c r="AB3012" s="15"/>
      <c r="AC3012" s="15"/>
      <c r="AD3012" s="15"/>
      <c r="AE3012" s="15"/>
      <c r="AF3012" s="15"/>
      <c r="AG3012" s="15"/>
      <c r="AH3012" s="15"/>
      <c r="AI3012" s="15"/>
      <c r="AJ3012" s="15"/>
      <c r="AK3012" s="15"/>
      <c r="AL3012" s="15"/>
      <c r="AM3012" s="15"/>
      <c r="AN3012" s="15"/>
      <c r="AO3012" s="15"/>
      <c r="AP3012" s="15"/>
      <c r="AQ3012" s="15"/>
      <c r="AR3012" s="15"/>
      <c r="AS3012" s="15"/>
      <c r="AT3012" s="15"/>
      <c r="AU3012" s="15"/>
      <c r="AV3012" s="15"/>
      <c r="AW3012" s="16">
        <v>29638</v>
      </c>
      <c r="AX3012" s="16">
        <v>16060</v>
      </c>
      <c r="AZ3012" s="6">
        <f>IF(D3012&gt;0,H3012/D3012,0)</f>
        <v>0</v>
      </c>
      <c r="BA3012" s="6">
        <f>AZ3012*Q3012</f>
        <v>0</v>
      </c>
      <c r="BB3012" s="6">
        <f>IF(C3012&gt;C$3054,C$3054,IF(C3012&lt;C$3053,C$3053,C3012))</f>
        <v>0</v>
      </c>
      <c r="BC3012" s="6">
        <f>IF(BB3012&gt;0,(D3012/15)-BB3012,0)</f>
        <v>0</v>
      </c>
      <c r="BD3012" s="6">
        <f>BC3012/BC$3049</f>
        <v>0</v>
      </c>
      <c r="BE3012" s="15">
        <f>IF(AU3012&gt;AU$3054,AU$3054,IF(AU3012&lt;AU$3053,AU$3053,AU3012))</f>
        <v>0</v>
      </c>
      <c r="BF3012" s="15">
        <f>IF(I3012&gt;I$3054,I$3054,IF(I3012&lt;I$3053,I$3053,I3012))</f>
        <v>0</v>
      </c>
      <c r="BG3012" s="6">
        <f>IF(BE3012&gt;0, BF3012/BE3012,0)</f>
        <v>0</v>
      </c>
      <c r="BH3012" s="26">
        <f>BG3012/BG$3049</f>
        <v>0</v>
      </c>
      <c r="BI3012" s="26">
        <f>IF(AV3012&gt;AV$3054,AV$3054,IF(AV3012&lt;AV$3053,AV$3053,AV3012))</f>
        <v>0</v>
      </c>
      <c r="BJ3012" s="6">
        <f>IF(BI3012&gt;0, BF3012/BI3012,0)</f>
        <v>0</v>
      </c>
      <c r="BK3012" s="26">
        <f>BJ3012/BJ$3049</f>
        <v>0</v>
      </c>
      <c r="BL3012" s="6">
        <f>IF(_xlfn.NUMBERVALUE(AL3012),IF(ABS(AL3012)&lt;1,1-ABS(AL3012),0),0)</f>
        <v>0</v>
      </c>
      <c r="BM3012" s="6">
        <f>IF(F3012&gt;F$3054,F$3054,IF(F3012&lt;F$3053,F$3053,F3012))</f>
        <v>0</v>
      </c>
      <c r="BN3012" s="6">
        <f>IF(BM3012&gt;0, BM3012/BM$3049, BM3012/BM$3050*-1)</f>
        <v>0</v>
      </c>
      <c r="BO3012" s="6">
        <f>IF(O3012&gt;O$3054,O$3054,IF(O3012&lt;O$3053,O$3053,O3012))</f>
        <v>0</v>
      </c>
      <c r="BP3012" s="26">
        <f>BO3012/BO$3049</f>
        <v>0</v>
      </c>
      <c r="BQ3012" s="26">
        <f>IF(OR(BD3012=0, BH3012=0,BN3012=0,BP3012=0), 0,BD3012+BH3012+BK3012+BL3012+BN3012+BP3012)</f>
        <v>0</v>
      </c>
      <c r="BR3012" s="6">
        <f>IF(D3012&gt;0,C3012/D3012,0)</f>
        <v>0</v>
      </c>
    </row>
    <row r="3013" spans="1:70" x14ac:dyDescent="0.2">
      <c r="A3013" s="15" t="s">
        <v>6035</v>
      </c>
      <c r="B3013" s="15" t="s">
        <v>6036</v>
      </c>
      <c r="C3013" s="15">
        <v>-0.01</v>
      </c>
      <c r="D3013" s="15">
        <v>0.02</v>
      </c>
      <c r="E3013" s="15">
        <v>0.02</v>
      </c>
      <c r="F3013" s="15">
        <v>280</v>
      </c>
      <c r="G3013" s="15"/>
      <c r="H3013" s="21">
        <v>12440000</v>
      </c>
      <c r="I3013" s="15"/>
      <c r="J3013" s="15">
        <v>0</v>
      </c>
      <c r="K3013" s="15"/>
      <c r="L3013" s="15">
        <v>0</v>
      </c>
      <c r="M3013" s="15"/>
      <c r="N3013" s="15">
        <v>0</v>
      </c>
      <c r="O3013" s="15"/>
      <c r="P3013" s="15"/>
      <c r="Q3013" s="15">
        <v>0</v>
      </c>
      <c r="R3013" s="15">
        <v>0</v>
      </c>
      <c r="S3013" s="15">
        <v>0.71</v>
      </c>
      <c r="T3013" s="15">
        <v>0</v>
      </c>
      <c r="U3013" s="15">
        <v>0</v>
      </c>
      <c r="V3013" s="15">
        <v>24.76</v>
      </c>
      <c r="W3013" s="15">
        <v>0.96</v>
      </c>
      <c r="X3013" s="15"/>
      <c r="Y3013" s="15">
        <v>0</v>
      </c>
      <c r="Z3013" s="15"/>
      <c r="AA3013" s="15">
        <v>1.03</v>
      </c>
      <c r="AB3013" s="15">
        <v>-408.24</v>
      </c>
      <c r="AC3013" s="15">
        <v>-97.17</v>
      </c>
      <c r="AD3013" s="15">
        <v>-49.29</v>
      </c>
      <c r="AE3013" s="15">
        <v>-228.04</v>
      </c>
      <c r="AF3013" s="15">
        <v>-90.69</v>
      </c>
      <c r="AG3013" s="15">
        <v>-46.78</v>
      </c>
      <c r="AH3013" s="15">
        <v>-184.21</v>
      </c>
      <c r="AI3013" s="15">
        <v>-99.04</v>
      </c>
      <c r="AJ3013" s="15">
        <v>-49.59</v>
      </c>
      <c r="AK3013" s="15">
        <v>-253.49</v>
      </c>
      <c r="AL3013" s="15">
        <v>3.98</v>
      </c>
      <c r="AM3013" s="15">
        <v>421.42</v>
      </c>
      <c r="AN3013" s="15">
        <v>-32.479999999999997</v>
      </c>
      <c r="AO3013" s="16">
        <v>-1985.48</v>
      </c>
      <c r="AP3013" s="16">
        <v>-4152</v>
      </c>
      <c r="AQ3013" s="16">
        <v>-4192.4799999999996</v>
      </c>
      <c r="AR3013" s="15"/>
      <c r="AS3013" s="15">
        <v>120.18</v>
      </c>
      <c r="AT3013" s="15">
        <v>5.84</v>
      </c>
      <c r="AU3013" s="15"/>
      <c r="AV3013" s="15"/>
      <c r="AW3013" s="16">
        <v>624102</v>
      </c>
      <c r="AX3013" s="15">
        <v>7300000</v>
      </c>
      <c r="AZ3013" s="6">
        <f>IF(D3013&gt;0,H3013/D3013,0)</f>
        <v>622000000</v>
      </c>
      <c r="BA3013" s="6">
        <f>AZ3013*Q3013</f>
        <v>0</v>
      </c>
      <c r="BB3013" s="6">
        <f>IF(C3013&gt;C$3054,C$3054,IF(C3013&lt;C$3053,C$3053,C3013))</f>
        <v>-0.01</v>
      </c>
      <c r="BC3013" s="6">
        <f>IF(BB3013&gt;0,(D3013/15)-BB3013,0)</f>
        <v>0</v>
      </c>
      <c r="BD3013" s="6">
        <f>BC3013/BC$3049</f>
        <v>0</v>
      </c>
      <c r="BE3013" s="15">
        <f>IF(AU3013&gt;AU$3054,AU$3054,IF(AU3013&lt;AU$3053,AU$3053,AU3013))</f>
        <v>0</v>
      </c>
      <c r="BF3013" s="15">
        <f>IF(I3013&gt;I$3054,I$3054,IF(I3013&lt;I$3053,I$3053,I3013))</f>
        <v>0</v>
      </c>
      <c r="BG3013" s="6">
        <f>IF(BE3013&gt;0, BF3013/BE3013,0)</f>
        <v>0</v>
      </c>
      <c r="BH3013" s="26">
        <f>BG3013/BG$3049</f>
        <v>0</v>
      </c>
      <c r="BI3013" s="26">
        <f>IF(AV3013&gt;AV$3054,AV$3054,IF(AV3013&lt;AV$3053,AV$3053,AV3013))</f>
        <v>0</v>
      </c>
      <c r="BJ3013" s="6">
        <f>IF(BI3013&gt;0, BF3013/BI3013,0)</f>
        <v>0</v>
      </c>
      <c r="BK3013" s="26">
        <f>BJ3013/BJ$3049</f>
        <v>0</v>
      </c>
      <c r="BL3013" s="6">
        <f>IF(_xlfn.NUMBERVALUE(AL3013),IF(ABS(AL3013)&lt;1,1-ABS(AL3013),0),0)</f>
        <v>0</v>
      </c>
      <c r="BM3013" s="6">
        <f>IF(F3013&gt;F$3054,F$3054,IF(F3013&lt;F$3053,F$3053,F3013))</f>
        <v>280</v>
      </c>
      <c r="BN3013" s="6">
        <f>IF(BM3013&gt;0, BM3013/BM$3049, BM3013/BM$3050*-1)</f>
        <v>0.35372851419336243</v>
      </c>
      <c r="BO3013" s="6">
        <f>IF(O3013&gt;O$3054,O$3054,IF(O3013&lt;O$3053,O$3053,O3013))</f>
        <v>0</v>
      </c>
      <c r="BP3013" s="26">
        <f>BO3013/BO$3049</f>
        <v>0</v>
      </c>
      <c r="BQ3013" s="26">
        <f>IF(OR(BD3013=0, BH3013=0,BN3013=0,BP3013=0), 0,BD3013+BH3013+BK3013+BL3013+BN3013+BP3013)</f>
        <v>0</v>
      </c>
      <c r="BR3013" s="6">
        <f>IF(D3013&gt;0,C3013/D3013,0)</f>
        <v>-0.5</v>
      </c>
    </row>
    <row r="3014" spans="1:70" x14ac:dyDescent="0.2">
      <c r="A3014" s="15" t="s">
        <v>5964</v>
      </c>
      <c r="B3014" s="15" t="s">
        <v>5965</v>
      </c>
      <c r="C3014" s="15">
        <v>0</v>
      </c>
      <c r="D3014" s="15">
        <v>0.1</v>
      </c>
      <c r="E3014" s="15">
        <v>0.01</v>
      </c>
      <c r="F3014" s="15"/>
      <c r="G3014" s="15">
        <v>6.61</v>
      </c>
      <c r="H3014" s="21">
        <v>5970000</v>
      </c>
      <c r="I3014" s="15"/>
      <c r="J3014" s="15">
        <v>0</v>
      </c>
      <c r="K3014" s="15"/>
      <c r="L3014" s="15">
        <v>0</v>
      </c>
      <c r="M3014" s="15"/>
      <c r="N3014" s="15">
        <v>0</v>
      </c>
      <c r="O3014" s="15"/>
      <c r="P3014" s="15"/>
      <c r="Q3014" s="15">
        <v>0</v>
      </c>
      <c r="R3014" s="15">
        <v>0</v>
      </c>
      <c r="S3014" s="15">
        <v>24.89</v>
      </c>
      <c r="T3014" s="15">
        <v>0</v>
      </c>
      <c r="U3014" s="15">
        <v>0</v>
      </c>
      <c r="V3014" s="15">
        <v>0</v>
      </c>
      <c r="W3014" s="15">
        <v>0</v>
      </c>
      <c r="X3014" s="15">
        <v>0</v>
      </c>
      <c r="Y3014" s="15">
        <v>0</v>
      </c>
      <c r="Z3014" s="15">
        <v>0</v>
      </c>
      <c r="AA3014" s="15">
        <v>0</v>
      </c>
      <c r="AB3014" s="15"/>
      <c r="AC3014" s="15">
        <v>-51.76</v>
      </c>
      <c r="AD3014" s="15"/>
      <c r="AE3014" s="15">
        <v>-51.76</v>
      </c>
      <c r="AF3014" s="15">
        <v>-48.74</v>
      </c>
      <c r="AG3014" s="15"/>
      <c r="AH3014" s="15">
        <v>-48.74</v>
      </c>
      <c r="AI3014" s="15">
        <v>-51.76</v>
      </c>
      <c r="AJ3014" s="15"/>
      <c r="AK3014" s="15">
        <v>-51.76</v>
      </c>
      <c r="AL3014" s="15"/>
      <c r="AM3014" s="15">
        <v>184.61</v>
      </c>
      <c r="AN3014" s="15"/>
      <c r="AO3014" s="16">
        <v>-2549.2600000000002</v>
      </c>
      <c r="AP3014" s="16">
        <v>-2549.2600000000002</v>
      </c>
      <c r="AQ3014" s="16">
        <v>-2549.34</v>
      </c>
      <c r="AR3014" s="15"/>
      <c r="AS3014" s="15"/>
      <c r="AT3014" s="15"/>
      <c r="AU3014" s="15"/>
      <c r="AV3014" s="15"/>
      <c r="AW3014" s="16">
        <v>45000</v>
      </c>
      <c r="AX3014" s="16">
        <v>162769</v>
      </c>
      <c r="AZ3014" s="6">
        <f>IF(D3014&gt;0,H3014/D3014,0)</f>
        <v>59700000</v>
      </c>
      <c r="BA3014" s="6">
        <f>AZ3014*Q3014</f>
        <v>0</v>
      </c>
      <c r="BB3014" s="6">
        <f>IF(C3014&gt;C$3054,C$3054,IF(C3014&lt;C$3053,C$3053,C3014))</f>
        <v>0</v>
      </c>
      <c r="BC3014" s="6">
        <f>IF(BB3014&gt;0,(D3014/15)-BB3014,0)</f>
        <v>0</v>
      </c>
      <c r="BD3014" s="6">
        <f>BC3014/BC$3049</f>
        <v>0</v>
      </c>
      <c r="BE3014" s="15">
        <f>IF(AU3014&gt;AU$3054,AU$3054,IF(AU3014&lt;AU$3053,AU$3053,AU3014))</f>
        <v>0</v>
      </c>
      <c r="BF3014" s="15">
        <f>IF(I3014&gt;I$3054,I$3054,IF(I3014&lt;I$3053,I$3053,I3014))</f>
        <v>0</v>
      </c>
      <c r="BG3014" s="6">
        <f>IF(BE3014&gt;0, BF3014/BE3014,0)</f>
        <v>0</v>
      </c>
      <c r="BH3014" s="26">
        <f>BG3014/BG$3049</f>
        <v>0</v>
      </c>
      <c r="BI3014" s="26">
        <f>IF(AV3014&gt;AV$3054,AV$3054,IF(AV3014&lt;AV$3053,AV$3053,AV3014))</f>
        <v>0</v>
      </c>
      <c r="BJ3014" s="6">
        <f>IF(BI3014&gt;0, BF3014/BI3014,0)</f>
        <v>0</v>
      </c>
      <c r="BK3014" s="26">
        <f>BJ3014/BJ$3049</f>
        <v>0</v>
      </c>
      <c r="BL3014" s="6">
        <f>IF(_xlfn.NUMBERVALUE(AL3014),IF(ABS(AL3014)&lt;1,1-ABS(AL3014),0),0)</f>
        <v>0</v>
      </c>
      <c r="BM3014" s="6">
        <f>IF(F3014&gt;F$3054,F$3054,IF(F3014&lt;F$3053,F$3053,F3014))</f>
        <v>0</v>
      </c>
      <c r="BN3014" s="6">
        <f>IF(BM3014&gt;0, BM3014/BM$3049, BM3014/BM$3050*-1)</f>
        <v>0</v>
      </c>
      <c r="BO3014" s="6">
        <f>IF(O3014&gt;O$3054,O$3054,IF(O3014&lt;O$3053,O$3053,O3014))</f>
        <v>0</v>
      </c>
      <c r="BP3014" s="26">
        <f>BO3014/BO$3049</f>
        <v>0</v>
      </c>
      <c r="BQ3014" s="26">
        <f>IF(OR(BD3014=0, BH3014=0,BN3014=0,BP3014=0), 0,BD3014+BH3014+BK3014+BL3014+BN3014+BP3014)</f>
        <v>0</v>
      </c>
      <c r="BR3014" s="6">
        <f>IF(D3014&gt;0,C3014/D3014,0)</f>
        <v>0</v>
      </c>
    </row>
    <row r="3015" spans="1:70" x14ac:dyDescent="0.2">
      <c r="A3015" s="15" t="s">
        <v>6037</v>
      </c>
      <c r="B3015" s="15" t="s">
        <v>6038</v>
      </c>
      <c r="C3015" s="15">
        <v>-7.0000000000000007E-2</v>
      </c>
      <c r="D3015" s="15">
        <v>0.35</v>
      </c>
      <c r="E3015" s="15">
        <v>0.36</v>
      </c>
      <c r="F3015" s="15">
        <v>-15.85</v>
      </c>
      <c r="G3015" s="15">
        <v>5.0999999999999996</v>
      </c>
      <c r="H3015" s="21">
        <v>10460000</v>
      </c>
      <c r="I3015" s="15"/>
      <c r="J3015" s="15">
        <v>0</v>
      </c>
      <c r="K3015" s="15"/>
      <c r="L3015" s="15">
        <v>0</v>
      </c>
      <c r="M3015" s="15"/>
      <c r="N3015" s="15">
        <v>0</v>
      </c>
      <c r="O3015" s="15"/>
      <c r="P3015" s="15"/>
      <c r="Q3015" s="15">
        <v>7.0000000000000007E-2</v>
      </c>
      <c r="R3015" s="15">
        <v>0.02</v>
      </c>
      <c r="S3015" s="15">
        <v>3.29</v>
      </c>
      <c r="T3015" s="15">
        <v>0</v>
      </c>
      <c r="U3015" s="15">
        <v>0</v>
      </c>
      <c r="V3015" s="15">
        <v>0</v>
      </c>
      <c r="W3015" s="15">
        <v>0</v>
      </c>
      <c r="X3015" s="15">
        <v>0</v>
      </c>
      <c r="Y3015" s="15">
        <v>0</v>
      </c>
      <c r="Z3015" s="15">
        <v>0</v>
      </c>
      <c r="AA3015" s="15">
        <v>0</v>
      </c>
      <c r="AB3015" s="15">
        <v>-67.37</v>
      </c>
      <c r="AC3015" s="15">
        <v>-88.83</v>
      </c>
      <c r="AD3015" s="15">
        <v>-47.5</v>
      </c>
      <c r="AE3015" s="15">
        <v>-88.83</v>
      </c>
      <c r="AF3015" s="15">
        <v>-53.37</v>
      </c>
      <c r="AG3015" s="15">
        <v>-24.33</v>
      </c>
      <c r="AH3015" s="15">
        <v>-53.37</v>
      </c>
      <c r="AI3015" s="15">
        <v>-93.31</v>
      </c>
      <c r="AJ3015" s="15">
        <v>-49.5</v>
      </c>
      <c r="AK3015" s="15">
        <v>-93.31</v>
      </c>
      <c r="AL3015" s="15">
        <v>0.28999999999999998</v>
      </c>
      <c r="AM3015" s="15">
        <v>9.1199999999999992</v>
      </c>
      <c r="AN3015" s="15">
        <v>46.34</v>
      </c>
      <c r="AO3015" s="15">
        <v>-38.18</v>
      </c>
      <c r="AP3015" s="15">
        <v>-40.9</v>
      </c>
      <c r="AQ3015" s="15">
        <v>-40.9</v>
      </c>
      <c r="AR3015" s="15"/>
      <c r="AS3015" s="15">
        <v>-9.93</v>
      </c>
      <c r="AT3015" s="15">
        <v>-15.36</v>
      </c>
      <c r="AU3015" s="15"/>
      <c r="AV3015" s="15"/>
      <c r="AW3015" s="16">
        <v>4000</v>
      </c>
      <c r="AX3015" s="16">
        <v>9359</v>
      </c>
      <c r="AZ3015" s="6">
        <f>IF(D3015&gt;0,H3015/D3015,0)</f>
        <v>29885714.285714287</v>
      </c>
      <c r="BA3015" s="6">
        <f>AZ3015*Q3015</f>
        <v>2092000.0000000002</v>
      </c>
      <c r="BB3015" s="6">
        <f>IF(C3015&gt;C$3054,C$3054,IF(C3015&lt;C$3053,C$3053,C3015))</f>
        <v>-7.0000000000000007E-2</v>
      </c>
      <c r="BC3015" s="6">
        <f>IF(BB3015&gt;0,(D3015/15)-BB3015,0)</f>
        <v>0</v>
      </c>
      <c r="BD3015" s="6">
        <f>BC3015/BC$3049</f>
        <v>0</v>
      </c>
      <c r="BE3015" s="15">
        <f>IF(AU3015&gt;AU$3054,AU$3054,IF(AU3015&lt;AU$3053,AU$3053,AU3015))</f>
        <v>0</v>
      </c>
      <c r="BF3015" s="15">
        <f>IF(I3015&gt;I$3054,I$3054,IF(I3015&lt;I$3053,I$3053,I3015))</f>
        <v>0</v>
      </c>
      <c r="BG3015" s="6">
        <f>IF(BE3015&gt;0, BF3015/BE3015,0)</f>
        <v>0</v>
      </c>
      <c r="BH3015" s="26">
        <f>BG3015/BG$3049</f>
        <v>0</v>
      </c>
      <c r="BI3015" s="26">
        <f>IF(AV3015&gt;AV$3054,AV$3054,IF(AV3015&lt;AV$3053,AV$3053,AV3015))</f>
        <v>0</v>
      </c>
      <c r="BJ3015" s="6">
        <f>IF(BI3015&gt;0, BF3015/BI3015,0)</f>
        <v>0</v>
      </c>
      <c r="BK3015" s="26">
        <f>BJ3015/BJ$3049</f>
        <v>0</v>
      </c>
      <c r="BL3015" s="6">
        <f>IF(_xlfn.NUMBERVALUE(AL3015),IF(ABS(AL3015)&lt;1,1-ABS(AL3015),0),0)</f>
        <v>0.71</v>
      </c>
      <c r="BM3015" s="6">
        <f>IF(F3015&gt;F$3054,F$3054,IF(F3015&lt;F$3053,F$3053,F3015))</f>
        <v>-15.85</v>
      </c>
      <c r="BN3015" s="6">
        <f>IF(BM3015&gt;0, BM3015/BM$3049, BM3015/BM$3050*-1)</f>
        <v>-0.15936054695354918</v>
      </c>
      <c r="BO3015" s="6">
        <f>IF(O3015&gt;O$3054,O$3054,IF(O3015&lt;O$3053,O$3053,O3015))</f>
        <v>0</v>
      </c>
      <c r="BP3015" s="26">
        <f>BO3015/BO$3049</f>
        <v>0</v>
      </c>
      <c r="BQ3015" s="26">
        <f>IF(OR(BD3015=0, BH3015=0,BN3015=0,BP3015=0), 0,BD3015+BH3015+BK3015+BL3015+BN3015+BP3015)</f>
        <v>0</v>
      </c>
      <c r="BR3015" s="6">
        <f>IF(D3015&gt;0,C3015/D3015,0)</f>
        <v>-0.20000000000000004</v>
      </c>
    </row>
    <row r="3016" spans="1:70" x14ac:dyDescent="0.2">
      <c r="A3016" s="15" t="s">
        <v>6021</v>
      </c>
      <c r="B3016" s="15" t="s">
        <v>6022</v>
      </c>
      <c r="C3016" s="15"/>
      <c r="D3016" s="15">
        <v>0</v>
      </c>
      <c r="E3016" s="15"/>
      <c r="F3016" s="15"/>
      <c r="G3016" s="15"/>
      <c r="H3016" s="21"/>
      <c r="I3016" s="15"/>
      <c r="J3016" s="15"/>
      <c r="K3016" s="15"/>
      <c r="L3016" s="15"/>
      <c r="M3016" s="15"/>
      <c r="N3016" s="15"/>
      <c r="O3016" s="15"/>
      <c r="P3016" s="15"/>
      <c r="Q3016" s="15"/>
      <c r="R3016" s="15"/>
      <c r="S3016" s="15"/>
      <c r="T3016" s="15"/>
      <c r="U3016" s="15"/>
      <c r="V3016" s="15"/>
      <c r="W3016" s="15"/>
      <c r="X3016" s="15"/>
      <c r="Y3016" s="15"/>
      <c r="Z3016" s="15"/>
      <c r="AA3016" s="15"/>
      <c r="AB3016" s="15"/>
      <c r="AC3016" s="15"/>
      <c r="AD3016" s="15"/>
      <c r="AE3016" s="15"/>
      <c r="AF3016" s="15"/>
      <c r="AG3016" s="15"/>
      <c r="AH3016" s="15"/>
      <c r="AI3016" s="15"/>
      <c r="AJ3016" s="15"/>
      <c r="AK3016" s="15"/>
      <c r="AL3016" s="15"/>
      <c r="AM3016" s="15"/>
      <c r="AN3016" s="15"/>
      <c r="AO3016" s="15"/>
      <c r="AP3016" s="15"/>
      <c r="AQ3016" s="15"/>
      <c r="AR3016" s="15"/>
      <c r="AS3016" s="15"/>
      <c r="AT3016" s="15"/>
      <c r="AU3016" s="15"/>
      <c r="AV3016" s="15"/>
      <c r="AW3016" s="15">
        <v>0</v>
      </c>
      <c r="AX3016" s="15"/>
      <c r="AZ3016" s="6">
        <f>IF(D3016&gt;0,H3016/D3016,0)</f>
        <v>0</v>
      </c>
      <c r="BA3016" s="6">
        <f>AZ3016*Q3016</f>
        <v>0</v>
      </c>
      <c r="BB3016" s="6">
        <f>IF(C3016&gt;C$3054,C$3054,IF(C3016&lt;C$3053,C$3053,C3016))</f>
        <v>0</v>
      </c>
      <c r="BC3016" s="6">
        <f>IF(BB3016&gt;0,(D3016/15)-BB3016,0)</f>
        <v>0</v>
      </c>
      <c r="BD3016" s="6">
        <f>BC3016/BC$3049</f>
        <v>0</v>
      </c>
      <c r="BE3016" s="15">
        <f>IF(AU3016&gt;AU$3054,AU$3054,IF(AU3016&lt;AU$3053,AU$3053,AU3016))</f>
        <v>0</v>
      </c>
      <c r="BF3016" s="15">
        <f>IF(I3016&gt;I$3054,I$3054,IF(I3016&lt;I$3053,I$3053,I3016))</f>
        <v>0</v>
      </c>
      <c r="BG3016" s="6">
        <f>IF(BE3016&gt;0, BF3016/BE3016,0)</f>
        <v>0</v>
      </c>
      <c r="BH3016" s="26">
        <f>BG3016/BG$3049</f>
        <v>0</v>
      </c>
      <c r="BI3016" s="26">
        <f>IF(AV3016&gt;AV$3054,AV$3054,IF(AV3016&lt;AV$3053,AV$3053,AV3016))</f>
        <v>0</v>
      </c>
      <c r="BJ3016" s="6">
        <f>IF(BI3016&gt;0, BF3016/BI3016,0)</f>
        <v>0</v>
      </c>
      <c r="BK3016" s="26">
        <f>BJ3016/BJ$3049</f>
        <v>0</v>
      </c>
      <c r="BL3016" s="6">
        <f>IF(_xlfn.NUMBERVALUE(AL3016),IF(ABS(AL3016)&lt;1,1-ABS(AL3016),0),0)</f>
        <v>0</v>
      </c>
      <c r="BM3016" s="6">
        <f>IF(F3016&gt;F$3054,F$3054,IF(F3016&lt;F$3053,F$3053,F3016))</f>
        <v>0</v>
      </c>
      <c r="BN3016" s="6">
        <f>IF(BM3016&gt;0, BM3016/BM$3049, BM3016/BM$3050*-1)</f>
        <v>0</v>
      </c>
      <c r="BO3016" s="6">
        <f>IF(O3016&gt;O$3054,O$3054,IF(O3016&lt;O$3053,O$3053,O3016))</f>
        <v>0</v>
      </c>
      <c r="BP3016" s="26">
        <f>BO3016/BO$3049</f>
        <v>0</v>
      </c>
      <c r="BQ3016" s="26">
        <f>IF(OR(BD3016=0, BH3016=0,BN3016=0,BP3016=0), 0,BD3016+BH3016+BK3016+BL3016+BN3016+BP3016)</f>
        <v>0</v>
      </c>
      <c r="BR3016" s="6">
        <f>IF(D3016&gt;0,C3016/D3016,0)</f>
        <v>0</v>
      </c>
    </row>
    <row r="3017" spans="1:70" x14ac:dyDescent="0.2">
      <c r="A3017" s="15" t="s">
        <v>6023</v>
      </c>
      <c r="B3017" s="15" t="s">
        <v>6024</v>
      </c>
      <c r="C3017" s="15">
        <v>-0.01</v>
      </c>
      <c r="D3017" s="15">
        <v>0.01</v>
      </c>
      <c r="E3017" s="15">
        <v>0.01</v>
      </c>
      <c r="F3017" s="15">
        <v>-42.86</v>
      </c>
      <c r="G3017" s="15">
        <v>1.58</v>
      </c>
      <c r="H3017" s="21">
        <v>6300000</v>
      </c>
      <c r="I3017" s="15"/>
      <c r="J3017" s="15">
        <v>0</v>
      </c>
      <c r="K3017" s="15"/>
      <c r="L3017" s="15">
        <v>0</v>
      </c>
      <c r="M3017" s="15"/>
      <c r="N3017" s="15">
        <v>0</v>
      </c>
      <c r="O3017" s="15"/>
      <c r="P3017" s="15"/>
      <c r="Q3017" s="15">
        <v>0.01</v>
      </c>
      <c r="R3017" s="15">
        <v>0.01</v>
      </c>
      <c r="S3017" s="15">
        <v>5.34</v>
      </c>
      <c r="T3017" s="15">
        <v>0</v>
      </c>
      <c r="U3017" s="15">
        <v>0</v>
      </c>
      <c r="V3017" s="15">
        <v>10.55</v>
      </c>
      <c r="W3017" s="15">
        <v>14.46</v>
      </c>
      <c r="X3017" s="15">
        <v>0</v>
      </c>
      <c r="Y3017" s="15">
        <v>0</v>
      </c>
      <c r="Z3017" s="15">
        <v>12.71</v>
      </c>
      <c r="AA3017" s="15">
        <v>21.02</v>
      </c>
      <c r="AB3017" s="15"/>
      <c r="AC3017" s="15">
        <v>-223.75</v>
      </c>
      <c r="AD3017" s="15">
        <v>-906.13</v>
      </c>
      <c r="AE3017" s="15"/>
      <c r="AF3017" s="15">
        <v>-180.18</v>
      </c>
      <c r="AG3017" s="15">
        <v>-237.69</v>
      </c>
      <c r="AH3017" s="15">
        <v>-205.29</v>
      </c>
      <c r="AI3017" s="15">
        <v>-223.75</v>
      </c>
      <c r="AJ3017" s="15">
        <v>-906.13</v>
      </c>
      <c r="AK3017" s="15"/>
      <c r="AL3017" s="15">
        <v>0.34</v>
      </c>
      <c r="AM3017" s="15">
        <v>604.61</v>
      </c>
      <c r="AN3017" s="15"/>
      <c r="AO3017" s="16">
        <v>-1003.62</v>
      </c>
      <c r="AP3017" s="16">
        <v>-1020.97</v>
      </c>
      <c r="AQ3017" s="15">
        <v>-989.6</v>
      </c>
      <c r="AR3017" s="15"/>
      <c r="AS3017" s="15">
        <v>56.31</v>
      </c>
      <c r="AT3017" s="15"/>
      <c r="AU3017" s="15"/>
      <c r="AV3017" s="15"/>
      <c r="AW3017" s="15">
        <v>0</v>
      </c>
      <c r="AX3017" s="15"/>
      <c r="AZ3017" s="6">
        <f>IF(D3017&gt;0,H3017/D3017,0)</f>
        <v>630000000</v>
      </c>
      <c r="BA3017" s="6">
        <f>AZ3017*Q3017</f>
        <v>6300000</v>
      </c>
      <c r="BB3017" s="6">
        <f>IF(C3017&gt;C$3054,C$3054,IF(C3017&lt;C$3053,C$3053,C3017))</f>
        <v>-0.01</v>
      </c>
      <c r="BC3017" s="6">
        <f>IF(BB3017&gt;0,(D3017/15)-BB3017,0)</f>
        <v>0</v>
      </c>
      <c r="BD3017" s="6">
        <f>BC3017/BC$3049</f>
        <v>0</v>
      </c>
      <c r="BE3017" s="15">
        <f>IF(AU3017&gt;AU$3054,AU$3054,IF(AU3017&lt;AU$3053,AU$3053,AU3017))</f>
        <v>0</v>
      </c>
      <c r="BF3017" s="15">
        <f>IF(I3017&gt;I$3054,I$3054,IF(I3017&lt;I$3053,I$3053,I3017))</f>
        <v>0</v>
      </c>
      <c r="BG3017" s="6">
        <f>IF(BE3017&gt;0, BF3017/BE3017,0)</f>
        <v>0</v>
      </c>
      <c r="BH3017" s="26">
        <f>BG3017/BG$3049</f>
        <v>0</v>
      </c>
      <c r="BI3017" s="26">
        <f>IF(AV3017&gt;AV$3054,AV$3054,IF(AV3017&lt;AV$3053,AV$3053,AV3017))</f>
        <v>0</v>
      </c>
      <c r="BJ3017" s="6">
        <f>IF(BI3017&gt;0, BF3017/BI3017,0)</f>
        <v>0</v>
      </c>
      <c r="BK3017" s="26">
        <f>BJ3017/BJ$3049</f>
        <v>0</v>
      </c>
      <c r="BL3017" s="6">
        <f>IF(_xlfn.NUMBERVALUE(AL3017),IF(ABS(AL3017)&lt;1,1-ABS(AL3017),0),0)</f>
        <v>0.65999999999999992</v>
      </c>
      <c r="BM3017" s="6">
        <f>IF(F3017&gt;F$3054,F$3054,IF(F3017&lt;F$3053,F$3053,F3017))</f>
        <v>-42.86</v>
      </c>
      <c r="BN3017" s="6">
        <f>IF(BM3017&gt;0, BM3017/BM$3049, BM3017/BM$3050*-1)</f>
        <v>-0.43092700583149007</v>
      </c>
      <c r="BO3017" s="6">
        <f>IF(O3017&gt;O$3054,O$3054,IF(O3017&lt;O$3053,O$3053,O3017))</f>
        <v>0</v>
      </c>
      <c r="BP3017" s="26">
        <f>BO3017/BO$3049</f>
        <v>0</v>
      </c>
      <c r="BQ3017" s="26">
        <f>IF(OR(BD3017=0, BH3017=0,BN3017=0,BP3017=0), 0,BD3017+BH3017+BK3017+BL3017+BN3017+BP3017)</f>
        <v>0</v>
      </c>
      <c r="BR3017" s="6">
        <f>IF(D3017&gt;0,C3017/D3017,0)</f>
        <v>-1</v>
      </c>
    </row>
    <row r="3018" spans="1:70" x14ac:dyDescent="0.2">
      <c r="A3018" s="15" t="s">
        <v>6031</v>
      </c>
      <c r="B3018" s="15" t="s">
        <v>6032</v>
      </c>
      <c r="C3018" s="15">
        <v>-0.01</v>
      </c>
      <c r="D3018" s="15">
        <v>0</v>
      </c>
      <c r="E3018" s="15"/>
      <c r="F3018" s="15"/>
      <c r="G3018" s="15"/>
      <c r="H3018" s="21"/>
      <c r="I3018" s="15"/>
      <c r="J3018" s="15">
        <v>0</v>
      </c>
      <c r="K3018" s="15"/>
      <c r="L3018" s="15">
        <v>0</v>
      </c>
      <c r="M3018" s="15"/>
      <c r="N3018" s="15">
        <v>0</v>
      </c>
      <c r="O3018" s="15"/>
      <c r="P3018" s="15"/>
      <c r="Q3018" s="15">
        <v>0.05</v>
      </c>
      <c r="R3018" s="15">
        <v>0</v>
      </c>
      <c r="S3018" s="15">
        <v>2.5499999999999998</v>
      </c>
      <c r="T3018" s="15">
        <v>0</v>
      </c>
      <c r="U3018" s="15">
        <v>0</v>
      </c>
      <c r="V3018" s="15">
        <v>0</v>
      </c>
      <c r="W3018" s="15">
        <v>0</v>
      </c>
      <c r="X3018" s="15">
        <v>0</v>
      </c>
      <c r="Y3018" s="15">
        <v>0</v>
      </c>
      <c r="Z3018" s="15">
        <v>0</v>
      </c>
      <c r="AA3018" s="15">
        <v>0</v>
      </c>
      <c r="AB3018" s="15"/>
      <c r="AC3018" s="15">
        <v>-17.440000000000001</v>
      </c>
      <c r="AD3018" s="15"/>
      <c r="AE3018" s="15">
        <v>-7.74</v>
      </c>
      <c r="AF3018" s="15">
        <v>-7.69</v>
      </c>
      <c r="AG3018" s="15"/>
      <c r="AH3018" s="15">
        <v>-2.92</v>
      </c>
      <c r="AI3018" s="15">
        <v>-17.440000000000001</v>
      </c>
      <c r="AJ3018" s="15"/>
      <c r="AK3018" s="15">
        <v>-7.74</v>
      </c>
      <c r="AL3018" s="15"/>
      <c r="AM3018" s="15">
        <v>74.010000000000005</v>
      </c>
      <c r="AN3018" s="15"/>
      <c r="AO3018" s="16">
        <v>-36016.480000000003</v>
      </c>
      <c r="AP3018" s="16">
        <v>-36176.92</v>
      </c>
      <c r="AQ3018" s="16">
        <v>-36176.92</v>
      </c>
      <c r="AR3018" s="15"/>
      <c r="AS3018" s="15"/>
      <c r="AT3018" s="15"/>
      <c r="AU3018" s="15"/>
      <c r="AV3018" s="15"/>
      <c r="AW3018" s="15">
        <v>0</v>
      </c>
      <c r="AX3018" s="15"/>
      <c r="AZ3018" s="6">
        <f>IF(D3018&gt;0,H3018/D3018,0)</f>
        <v>0</v>
      </c>
      <c r="BA3018" s="6">
        <f>AZ3018*Q3018</f>
        <v>0</v>
      </c>
      <c r="BB3018" s="6">
        <f>IF(C3018&gt;C$3054,C$3054,IF(C3018&lt;C$3053,C$3053,C3018))</f>
        <v>-0.01</v>
      </c>
      <c r="BC3018" s="6">
        <f>IF(BB3018&gt;0,(D3018/15)-BB3018,0)</f>
        <v>0</v>
      </c>
      <c r="BD3018" s="6">
        <f>BC3018/BC$3049</f>
        <v>0</v>
      </c>
      <c r="BE3018" s="15">
        <f>IF(AU3018&gt;AU$3054,AU$3054,IF(AU3018&lt;AU$3053,AU$3053,AU3018))</f>
        <v>0</v>
      </c>
      <c r="BF3018" s="15">
        <f>IF(I3018&gt;I$3054,I$3054,IF(I3018&lt;I$3053,I$3053,I3018))</f>
        <v>0</v>
      </c>
      <c r="BG3018" s="6">
        <f>IF(BE3018&gt;0, BF3018/BE3018,0)</f>
        <v>0</v>
      </c>
      <c r="BH3018" s="26">
        <f>BG3018/BG$3049</f>
        <v>0</v>
      </c>
      <c r="BI3018" s="26">
        <f>IF(AV3018&gt;AV$3054,AV$3054,IF(AV3018&lt;AV$3053,AV$3053,AV3018))</f>
        <v>0</v>
      </c>
      <c r="BJ3018" s="6">
        <f>IF(BI3018&gt;0, BF3018/BI3018,0)</f>
        <v>0</v>
      </c>
      <c r="BK3018" s="26">
        <f>BJ3018/BJ$3049</f>
        <v>0</v>
      </c>
      <c r="BL3018" s="6">
        <f>IF(_xlfn.NUMBERVALUE(AL3018),IF(ABS(AL3018)&lt;1,1-ABS(AL3018),0),0)</f>
        <v>0</v>
      </c>
      <c r="BM3018" s="6">
        <f>IF(F3018&gt;F$3054,F$3054,IF(F3018&lt;F$3053,F$3053,F3018))</f>
        <v>0</v>
      </c>
      <c r="BN3018" s="6">
        <f>IF(BM3018&gt;0, BM3018/BM$3049, BM3018/BM$3050*-1)</f>
        <v>0</v>
      </c>
      <c r="BO3018" s="6">
        <f>IF(O3018&gt;O$3054,O$3054,IF(O3018&lt;O$3053,O$3053,O3018))</f>
        <v>0</v>
      </c>
      <c r="BP3018" s="26">
        <f>BO3018/BO$3049</f>
        <v>0</v>
      </c>
      <c r="BQ3018" s="26">
        <f>IF(OR(BD3018=0, BH3018=0,BN3018=0,BP3018=0), 0,BD3018+BH3018+BK3018+BL3018+BN3018+BP3018)</f>
        <v>0</v>
      </c>
      <c r="BR3018" s="6">
        <f>IF(D3018&gt;0,C3018/D3018,0)</f>
        <v>0</v>
      </c>
    </row>
    <row r="3019" spans="1:70" x14ac:dyDescent="0.2">
      <c r="A3019" s="15" t="s">
        <v>6013</v>
      </c>
      <c r="B3019" s="15" t="s">
        <v>6014</v>
      </c>
      <c r="C3019" s="15"/>
      <c r="D3019" s="15">
        <v>0</v>
      </c>
      <c r="E3019" s="15"/>
      <c r="F3019" s="15"/>
      <c r="G3019" s="15"/>
      <c r="H3019" s="21"/>
      <c r="I3019" s="15"/>
      <c r="J3019" s="15"/>
      <c r="K3019" s="15"/>
      <c r="L3019" s="15"/>
      <c r="M3019" s="15"/>
      <c r="N3019" s="15"/>
      <c r="O3019" s="15"/>
      <c r="P3019" s="15"/>
      <c r="Q3019" s="15"/>
      <c r="R3019" s="15"/>
      <c r="S3019" s="15"/>
      <c r="T3019" s="15"/>
      <c r="U3019" s="15"/>
      <c r="V3019" s="15"/>
      <c r="W3019" s="15"/>
      <c r="X3019" s="15"/>
      <c r="Y3019" s="15"/>
      <c r="Z3019" s="15"/>
      <c r="AA3019" s="15"/>
      <c r="AB3019" s="15"/>
      <c r="AC3019" s="15"/>
      <c r="AD3019" s="15"/>
      <c r="AE3019" s="15"/>
      <c r="AF3019" s="15"/>
      <c r="AG3019" s="15"/>
      <c r="AH3019" s="15"/>
      <c r="AI3019" s="15"/>
      <c r="AJ3019" s="15"/>
      <c r="AK3019" s="15"/>
      <c r="AL3019" s="15"/>
      <c r="AM3019" s="15"/>
      <c r="AN3019" s="15"/>
      <c r="AO3019" s="15"/>
      <c r="AP3019" s="15"/>
      <c r="AQ3019" s="15"/>
      <c r="AR3019" s="15"/>
      <c r="AS3019" s="15"/>
      <c r="AT3019" s="15"/>
      <c r="AU3019" s="15"/>
      <c r="AV3019" s="15"/>
      <c r="AW3019" s="15">
        <v>0</v>
      </c>
      <c r="AX3019" s="15"/>
      <c r="AZ3019" s="6">
        <f>IF(D3019&gt;0,H3019/D3019,0)</f>
        <v>0</v>
      </c>
      <c r="BA3019" s="6">
        <f>AZ3019*Q3019</f>
        <v>0</v>
      </c>
      <c r="BB3019" s="6">
        <f>IF(C3019&gt;C$3054,C$3054,IF(C3019&lt;C$3053,C$3053,C3019))</f>
        <v>0</v>
      </c>
      <c r="BC3019" s="6">
        <f>IF(BB3019&gt;0,(D3019/15)-BB3019,0)</f>
        <v>0</v>
      </c>
      <c r="BD3019" s="6">
        <f>BC3019/BC$3049</f>
        <v>0</v>
      </c>
      <c r="BE3019" s="15">
        <f>IF(AU3019&gt;AU$3054,AU$3054,IF(AU3019&lt;AU$3053,AU$3053,AU3019))</f>
        <v>0</v>
      </c>
      <c r="BF3019" s="15">
        <f>IF(I3019&gt;I$3054,I$3054,IF(I3019&lt;I$3053,I$3053,I3019))</f>
        <v>0</v>
      </c>
      <c r="BG3019" s="6">
        <f>IF(BE3019&gt;0, BF3019/BE3019,0)</f>
        <v>0</v>
      </c>
      <c r="BH3019" s="26">
        <f>BG3019/BG$3049</f>
        <v>0</v>
      </c>
      <c r="BI3019" s="26">
        <f>IF(AV3019&gt;AV$3054,AV$3054,IF(AV3019&lt;AV$3053,AV$3053,AV3019))</f>
        <v>0</v>
      </c>
      <c r="BJ3019" s="6">
        <f>IF(BI3019&gt;0, BF3019/BI3019,0)</f>
        <v>0</v>
      </c>
      <c r="BK3019" s="26">
        <f>BJ3019/BJ$3049</f>
        <v>0</v>
      </c>
      <c r="BL3019" s="6">
        <f>IF(_xlfn.NUMBERVALUE(AL3019),IF(ABS(AL3019)&lt;1,1-ABS(AL3019),0),0)</f>
        <v>0</v>
      </c>
      <c r="BM3019" s="6">
        <f>IF(F3019&gt;F$3054,F$3054,IF(F3019&lt;F$3053,F$3053,F3019))</f>
        <v>0</v>
      </c>
      <c r="BN3019" s="6">
        <f>IF(BM3019&gt;0, BM3019/BM$3049, BM3019/BM$3050*-1)</f>
        <v>0</v>
      </c>
      <c r="BO3019" s="6">
        <f>IF(O3019&gt;O$3054,O$3054,IF(O3019&lt;O$3053,O$3053,O3019))</f>
        <v>0</v>
      </c>
      <c r="BP3019" s="26">
        <f>BO3019/BO$3049</f>
        <v>0</v>
      </c>
      <c r="BQ3019" s="26">
        <f>IF(OR(BD3019=0, BH3019=0,BN3019=0,BP3019=0), 0,BD3019+BH3019+BK3019+BL3019+BN3019+BP3019)</f>
        <v>0</v>
      </c>
      <c r="BR3019" s="6">
        <f>IF(D3019&gt;0,C3019/D3019,0)</f>
        <v>0</v>
      </c>
    </row>
    <row r="3020" spans="1:70" x14ac:dyDescent="0.2">
      <c r="A3020" s="15" t="s">
        <v>6043</v>
      </c>
      <c r="B3020" s="15" t="s">
        <v>6044</v>
      </c>
      <c r="C3020" s="15">
        <v>-0.33</v>
      </c>
      <c r="D3020" s="15">
        <v>0.48</v>
      </c>
      <c r="E3020" s="15">
        <v>0.22</v>
      </c>
      <c r="F3020" s="15">
        <v>405.26</v>
      </c>
      <c r="G3020" s="15">
        <v>0.28000000000000003</v>
      </c>
      <c r="H3020" s="21">
        <v>477250000</v>
      </c>
      <c r="I3020" s="15"/>
      <c r="J3020" s="15">
        <v>0</v>
      </c>
      <c r="K3020" s="15"/>
      <c r="L3020" s="15">
        <v>0</v>
      </c>
      <c r="M3020" s="15"/>
      <c r="N3020" s="15">
        <v>0</v>
      </c>
      <c r="O3020" s="15"/>
      <c r="P3020" s="15"/>
      <c r="Q3020" s="15">
        <v>1.7</v>
      </c>
      <c r="R3020" s="15">
        <v>0.16</v>
      </c>
      <c r="S3020" s="15">
        <v>3.33</v>
      </c>
      <c r="T3020" s="15">
        <v>59.98</v>
      </c>
      <c r="U3020" s="15">
        <v>64.790000000000006</v>
      </c>
      <c r="V3020" s="15">
        <v>60.12</v>
      </c>
      <c r="W3020" s="15">
        <v>64.97</v>
      </c>
      <c r="X3020" s="15">
        <v>279.61</v>
      </c>
      <c r="Y3020" s="15">
        <v>330.45</v>
      </c>
      <c r="Z3020" s="15">
        <v>280.25</v>
      </c>
      <c r="AA3020" s="15">
        <v>331.41</v>
      </c>
      <c r="AB3020" s="15">
        <v>-1.01</v>
      </c>
      <c r="AC3020" s="15">
        <v>-4.5</v>
      </c>
      <c r="AD3020" s="15">
        <v>-2.59</v>
      </c>
      <c r="AE3020" s="15">
        <v>-4.05</v>
      </c>
      <c r="AF3020" s="15">
        <v>-4.29</v>
      </c>
      <c r="AG3020" s="15">
        <v>-2.31</v>
      </c>
      <c r="AH3020" s="15">
        <v>-3.79</v>
      </c>
      <c r="AI3020" s="15">
        <v>-17.71</v>
      </c>
      <c r="AJ3020" s="15">
        <v>-9.77</v>
      </c>
      <c r="AK3020" s="15">
        <v>-13.95</v>
      </c>
      <c r="AL3020" s="15">
        <v>-0.55000000000000004</v>
      </c>
      <c r="AM3020" s="15">
        <v>76.760000000000005</v>
      </c>
      <c r="AN3020" s="15">
        <v>70.23</v>
      </c>
      <c r="AO3020" s="15">
        <v>-0.12</v>
      </c>
      <c r="AP3020" s="15">
        <v>-13.53</v>
      </c>
      <c r="AQ3020" s="15">
        <v>-27.17</v>
      </c>
      <c r="AR3020" s="15"/>
      <c r="AS3020" s="15">
        <v>4.91</v>
      </c>
      <c r="AT3020" s="15"/>
      <c r="AU3020" s="15"/>
      <c r="AV3020" s="15"/>
      <c r="AW3020" s="16">
        <v>765440</v>
      </c>
      <c r="AX3020" s="16">
        <v>81187</v>
      </c>
      <c r="AZ3020" s="6">
        <f>IF(D3020&gt;0,H3020/D3020,0)</f>
        <v>994270833.33333337</v>
      </c>
      <c r="BA3020" s="6">
        <f>AZ3020*Q3020</f>
        <v>1690260416.6666667</v>
      </c>
      <c r="BB3020" s="6">
        <f>IF(C3020&gt;C$3054,C$3054,IF(C3020&lt;C$3053,C$3053,C3020))</f>
        <v>-0.33</v>
      </c>
      <c r="BC3020" s="6">
        <f>IF(BB3020&gt;0,(D3020/15)-BB3020,0)</f>
        <v>0</v>
      </c>
      <c r="BD3020" s="6">
        <f>BC3020/BC$3049</f>
        <v>0</v>
      </c>
      <c r="BE3020" s="15">
        <f>IF(AU3020&gt;AU$3054,AU$3054,IF(AU3020&lt;AU$3053,AU$3053,AU3020))</f>
        <v>0</v>
      </c>
      <c r="BF3020" s="15">
        <f>IF(I3020&gt;I$3054,I$3054,IF(I3020&lt;I$3053,I$3053,I3020))</f>
        <v>0</v>
      </c>
      <c r="BG3020" s="6">
        <f>IF(BE3020&gt;0, BF3020/BE3020,0)</f>
        <v>0</v>
      </c>
      <c r="BH3020" s="26">
        <f>BG3020/BG$3049</f>
        <v>0</v>
      </c>
      <c r="BI3020" s="26">
        <f>IF(AV3020&gt;AV$3054,AV$3054,IF(AV3020&lt;AV$3053,AV$3053,AV3020))</f>
        <v>0</v>
      </c>
      <c r="BJ3020" s="6">
        <f>IF(BI3020&gt;0, BF3020/BI3020,0)</f>
        <v>0</v>
      </c>
      <c r="BK3020" s="26">
        <f>BJ3020/BJ$3049</f>
        <v>0</v>
      </c>
      <c r="BL3020" s="6">
        <f>IF(_xlfn.NUMBERVALUE(AL3020),IF(ABS(AL3020)&lt;1,1-ABS(AL3020),0),0)</f>
        <v>0.44999999999999996</v>
      </c>
      <c r="BM3020" s="6">
        <f>IF(F3020&gt;F$3054,F$3054,IF(F3020&lt;F$3053,F$3053,F3020))</f>
        <v>405.26</v>
      </c>
      <c r="BN3020" s="6">
        <f>IF(BM3020&gt;0, BM3020/BM$3049, BM3020/BM$3050*-1)</f>
        <v>0.51197149165000733</v>
      </c>
      <c r="BO3020" s="6">
        <f>IF(O3020&gt;O$3054,O$3054,IF(O3020&lt;O$3053,O$3053,O3020))</f>
        <v>0</v>
      </c>
      <c r="BP3020" s="26">
        <f>BO3020/BO$3049</f>
        <v>0</v>
      </c>
      <c r="BQ3020" s="26">
        <f>IF(OR(BD3020=0, BH3020=0,BN3020=0,BP3020=0), 0,BD3020+BH3020+BK3020+BL3020+BN3020+BP3020)</f>
        <v>0</v>
      </c>
      <c r="BR3020" s="6">
        <f>IF(D3020&gt;0,C3020/D3020,0)</f>
        <v>-0.68750000000000011</v>
      </c>
    </row>
    <row r="3021" spans="1:70" x14ac:dyDescent="0.2">
      <c r="A3021" s="15" t="s">
        <v>6039</v>
      </c>
      <c r="B3021" s="15" t="s">
        <v>6040</v>
      </c>
      <c r="C3021" s="15"/>
      <c r="D3021" s="15">
        <v>2.99</v>
      </c>
      <c r="E3021" s="15"/>
      <c r="F3021" s="15"/>
      <c r="G3021" s="15"/>
      <c r="H3021" s="21"/>
      <c r="I3021" s="15"/>
      <c r="J3021" s="15"/>
      <c r="K3021" s="15"/>
      <c r="L3021" s="15"/>
      <c r="M3021" s="15"/>
      <c r="N3021" s="15"/>
      <c r="O3021" s="15"/>
      <c r="P3021" s="15"/>
      <c r="Q3021" s="15"/>
      <c r="R3021" s="15"/>
      <c r="S3021" s="15"/>
      <c r="T3021" s="15"/>
      <c r="U3021" s="15"/>
      <c r="V3021" s="15"/>
      <c r="W3021" s="15"/>
      <c r="X3021" s="15"/>
      <c r="Y3021" s="15"/>
      <c r="Z3021" s="15"/>
      <c r="AA3021" s="15"/>
      <c r="AB3021" s="15"/>
      <c r="AC3021" s="15"/>
      <c r="AD3021" s="15"/>
      <c r="AE3021" s="15"/>
      <c r="AF3021" s="15"/>
      <c r="AG3021" s="15"/>
      <c r="AH3021" s="15"/>
      <c r="AI3021" s="15"/>
      <c r="AJ3021" s="15"/>
      <c r="AK3021" s="15"/>
      <c r="AL3021" s="15"/>
      <c r="AM3021" s="15"/>
      <c r="AN3021" s="15"/>
      <c r="AO3021" s="15"/>
      <c r="AP3021" s="15"/>
      <c r="AQ3021" s="15"/>
      <c r="AR3021" s="15"/>
      <c r="AS3021" s="15"/>
      <c r="AT3021" s="15"/>
      <c r="AU3021" s="15"/>
      <c r="AV3021" s="15"/>
      <c r="AW3021" s="15">
        <v>0</v>
      </c>
      <c r="AX3021" s="15"/>
      <c r="AZ3021" s="6">
        <f>IF(D3021&gt;0,H3021/D3021,0)</f>
        <v>0</v>
      </c>
      <c r="BA3021" s="6">
        <f>AZ3021*Q3021</f>
        <v>0</v>
      </c>
      <c r="BB3021" s="6">
        <f>IF(C3021&gt;C$3054,C$3054,IF(C3021&lt;C$3053,C$3053,C3021))</f>
        <v>0</v>
      </c>
      <c r="BC3021" s="6">
        <f>IF(BB3021&gt;0,(D3021/15)-BB3021,0)</f>
        <v>0</v>
      </c>
      <c r="BD3021" s="6">
        <f>BC3021/BC$3049</f>
        <v>0</v>
      </c>
      <c r="BE3021" s="15">
        <f>IF(AU3021&gt;AU$3054,AU$3054,IF(AU3021&lt;AU$3053,AU$3053,AU3021))</f>
        <v>0</v>
      </c>
      <c r="BF3021" s="15">
        <f>IF(I3021&gt;I$3054,I$3054,IF(I3021&lt;I$3053,I$3053,I3021))</f>
        <v>0</v>
      </c>
      <c r="BG3021" s="6">
        <f>IF(BE3021&gt;0, BF3021/BE3021,0)</f>
        <v>0</v>
      </c>
      <c r="BH3021" s="26">
        <f>BG3021/BG$3049</f>
        <v>0</v>
      </c>
      <c r="BI3021" s="26">
        <f>IF(AV3021&gt;AV$3054,AV$3054,IF(AV3021&lt;AV$3053,AV$3053,AV3021))</f>
        <v>0</v>
      </c>
      <c r="BJ3021" s="6">
        <f>IF(BI3021&gt;0, BF3021/BI3021,0)</f>
        <v>0</v>
      </c>
      <c r="BK3021" s="26">
        <f>BJ3021/BJ$3049</f>
        <v>0</v>
      </c>
      <c r="BL3021" s="6">
        <f>IF(_xlfn.NUMBERVALUE(AL3021),IF(ABS(AL3021)&lt;1,1-ABS(AL3021),0),0)</f>
        <v>0</v>
      </c>
      <c r="BM3021" s="6">
        <f>IF(F3021&gt;F$3054,F$3054,IF(F3021&lt;F$3053,F$3053,F3021))</f>
        <v>0</v>
      </c>
      <c r="BN3021" s="6">
        <f>IF(BM3021&gt;0, BM3021/BM$3049, BM3021/BM$3050*-1)</f>
        <v>0</v>
      </c>
      <c r="BO3021" s="6">
        <f>IF(O3021&gt;O$3054,O$3054,IF(O3021&lt;O$3053,O$3053,O3021))</f>
        <v>0</v>
      </c>
      <c r="BP3021" s="26">
        <f>BO3021/BO$3049</f>
        <v>0</v>
      </c>
      <c r="BQ3021" s="26">
        <f>IF(OR(BD3021=0, BH3021=0,BN3021=0,BP3021=0), 0,BD3021+BH3021+BK3021+BL3021+BN3021+BP3021)</f>
        <v>0</v>
      </c>
      <c r="BR3021" s="6">
        <f>IF(D3021&gt;0,C3021/D3021,0)</f>
        <v>0</v>
      </c>
    </row>
    <row r="3022" spans="1:70" x14ac:dyDescent="0.2">
      <c r="A3022" s="15" t="s">
        <v>6049</v>
      </c>
      <c r="B3022" s="15" t="s">
        <v>6050</v>
      </c>
      <c r="C3022" s="15">
        <v>-0.03</v>
      </c>
      <c r="D3022" s="15">
        <v>0.15</v>
      </c>
      <c r="E3022" s="15">
        <v>0.19</v>
      </c>
      <c r="F3022" s="15">
        <v>-35.42</v>
      </c>
      <c r="G3022" s="15">
        <v>0.61</v>
      </c>
      <c r="H3022" s="21">
        <v>42190000</v>
      </c>
      <c r="I3022" s="15"/>
      <c r="J3022" s="15">
        <v>0</v>
      </c>
      <c r="K3022" s="15"/>
      <c r="L3022" s="15">
        <v>0</v>
      </c>
      <c r="M3022" s="15"/>
      <c r="N3022" s="15">
        <v>0</v>
      </c>
      <c r="O3022" s="15"/>
      <c r="P3022" s="15"/>
      <c r="Q3022" s="15">
        <v>0.26</v>
      </c>
      <c r="R3022" s="15">
        <v>0.03</v>
      </c>
      <c r="S3022" s="15">
        <v>1.1399999999999999</v>
      </c>
      <c r="T3022" s="15">
        <v>2.42</v>
      </c>
      <c r="U3022" s="15">
        <v>2.42</v>
      </c>
      <c r="V3022" s="15">
        <v>2.42</v>
      </c>
      <c r="W3022" s="15">
        <v>2.42</v>
      </c>
      <c r="X3022" s="15">
        <v>10.33</v>
      </c>
      <c r="Y3022" s="15">
        <v>10.33</v>
      </c>
      <c r="Z3022" s="15">
        <v>10.33</v>
      </c>
      <c r="AA3022" s="15">
        <v>10.33</v>
      </c>
      <c r="AB3022" s="15">
        <v>33.950000000000003</v>
      </c>
      <c r="AC3022" s="15">
        <v>-4.1399999999999997</v>
      </c>
      <c r="AD3022" s="15">
        <v>-7.52</v>
      </c>
      <c r="AE3022" s="15">
        <v>-4.1399999999999997</v>
      </c>
      <c r="AF3022" s="15">
        <v>-3.24</v>
      </c>
      <c r="AG3022" s="15">
        <v>-6</v>
      </c>
      <c r="AH3022" s="15">
        <v>-3.24</v>
      </c>
      <c r="AI3022" s="15">
        <v>-12.63</v>
      </c>
      <c r="AJ3022" s="15">
        <v>-17.149999999999999</v>
      </c>
      <c r="AK3022" s="15">
        <v>-12.63</v>
      </c>
      <c r="AL3022" s="15">
        <v>1.4</v>
      </c>
      <c r="AM3022" s="15">
        <v>146.72999999999999</v>
      </c>
      <c r="AN3022" s="15"/>
      <c r="AO3022" s="15">
        <v>3.57</v>
      </c>
      <c r="AP3022" s="15">
        <v>1.75</v>
      </c>
      <c r="AQ3022" s="15">
        <v>-4.45</v>
      </c>
      <c r="AR3022" s="15"/>
      <c r="AS3022" s="15">
        <v>80.239999999999995</v>
      </c>
      <c r="AT3022" s="15"/>
      <c r="AU3022" s="15"/>
      <c r="AV3022" s="15"/>
      <c r="AW3022" s="16">
        <v>38187</v>
      </c>
      <c r="AX3022" s="16">
        <v>36258</v>
      </c>
      <c r="AZ3022" s="6">
        <f>IF(D3022&gt;0,H3022/D3022,0)</f>
        <v>281266666.66666669</v>
      </c>
      <c r="BA3022" s="6">
        <f>AZ3022*Q3022</f>
        <v>73129333.333333343</v>
      </c>
      <c r="BB3022" s="6">
        <f>IF(C3022&gt;C$3054,C$3054,IF(C3022&lt;C$3053,C$3053,C3022))</f>
        <v>-0.03</v>
      </c>
      <c r="BC3022" s="6">
        <f>IF(BB3022&gt;0,(D3022/15)-BB3022,0)</f>
        <v>0</v>
      </c>
      <c r="BD3022" s="6">
        <f>BC3022/BC$3049</f>
        <v>0</v>
      </c>
      <c r="BE3022" s="15">
        <f>IF(AU3022&gt;AU$3054,AU$3054,IF(AU3022&lt;AU$3053,AU$3053,AU3022))</f>
        <v>0</v>
      </c>
      <c r="BF3022" s="15">
        <f>IF(I3022&gt;I$3054,I$3054,IF(I3022&lt;I$3053,I$3053,I3022))</f>
        <v>0</v>
      </c>
      <c r="BG3022" s="6">
        <f>IF(BE3022&gt;0, BF3022/BE3022,0)</f>
        <v>0</v>
      </c>
      <c r="BH3022" s="26">
        <f>BG3022/BG$3049</f>
        <v>0</v>
      </c>
      <c r="BI3022" s="26">
        <f>IF(AV3022&gt;AV$3054,AV$3054,IF(AV3022&lt;AV$3053,AV$3053,AV3022))</f>
        <v>0</v>
      </c>
      <c r="BJ3022" s="6">
        <f>IF(BI3022&gt;0, BF3022/BI3022,0)</f>
        <v>0</v>
      </c>
      <c r="BK3022" s="26">
        <f>BJ3022/BJ$3049</f>
        <v>0</v>
      </c>
      <c r="BL3022" s="6">
        <f>IF(_xlfn.NUMBERVALUE(AL3022),IF(ABS(AL3022)&lt;1,1-ABS(AL3022),0),0)</f>
        <v>0</v>
      </c>
      <c r="BM3022" s="6">
        <f>IF(F3022&gt;F$3054,F$3054,IF(F3022&lt;F$3053,F$3053,F3022))</f>
        <v>-35.42</v>
      </c>
      <c r="BN3022" s="6">
        <f>IF(BM3022&gt;0, BM3022/BM$3049, BM3022/BM$3050*-1)</f>
        <v>-0.3561230645485623</v>
      </c>
      <c r="BO3022" s="6">
        <f>IF(O3022&gt;O$3054,O$3054,IF(O3022&lt;O$3053,O$3053,O3022))</f>
        <v>0</v>
      </c>
      <c r="BP3022" s="26">
        <f>BO3022/BO$3049</f>
        <v>0</v>
      </c>
      <c r="BQ3022" s="26">
        <f>IF(OR(BD3022=0, BH3022=0,BN3022=0,BP3022=0), 0,BD3022+BH3022+BK3022+BL3022+BN3022+BP3022)</f>
        <v>0</v>
      </c>
      <c r="BR3022" s="6">
        <f>IF(D3022&gt;0,C3022/D3022,0)</f>
        <v>-0.2</v>
      </c>
    </row>
    <row r="3023" spans="1:70" x14ac:dyDescent="0.2">
      <c r="A3023" s="15" t="s">
        <v>6047</v>
      </c>
      <c r="B3023" s="15" t="s">
        <v>6048</v>
      </c>
      <c r="C3023" s="15"/>
      <c r="D3023" s="15"/>
      <c r="E3023" s="15"/>
      <c r="F3023" s="15"/>
      <c r="G3023" s="15"/>
      <c r="H3023" s="21"/>
      <c r="I3023" s="15"/>
      <c r="J3023" s="15"/>
      <c r="K3023" s="15"/>
      <c r="L3023" s="15"/>
      <c r="M3023" s="15"/>
      <c r="N3023" s="15"/>
      <c r="O3023" s="15"/>
      <c r="P3023" s="15"/>
      <c r="Q3023" s="15"/>
      <c r="R3023" s="15"/>
      <c r="S3023" s="15"/>
      <c r="T3023" s="15"/>
      <c r="U3023" s="15"/>
      <c r="V3023" s="15"/>
      <c r="W3023" s="15"/>
      <c r="X3023" s="15"/>
      <c r="Y3023" s="15"/>
      <c r="Z3023" s="15"/>
      <c r="AA3023" s="15"/>
      <c r="AB3023" s="15"/>
      <c r="AC3023" s="15"/>
      <c r="AD3023" s="15"/>
      <c r="AE3023" s="15"/>
      <c r="AF3023" s="15"/>
      <c r="AG3023" s="15"/>
      <c r="AH3023" s="15"/>
      <c r="AI3023" s="15"/>
      <c r="AJ3023" s="15"/>
      <c r="AK3023" s="15"/>
      <c r="AL3023" s="15"/>
      <c r="AM3023" s="15"/>
      <c r="AN3023" s="15"/>
      <c r="AO3023" s="15"/>
      <c r="AP3023" s="15"/>
      <c r="AQ3023" s="15"/>
      <c r="AR3023" s="15"/>
      <c r="AS3023" s="15"/>
      <c r="AT3023" s="15"/>
      <c r="AU3023" s="15"/>
      <c r="AV3023" s="15"/>
      <c r="AW3023" s="15"/>
      <c r="AX3023" s="15"/>
      <c r="AZ3023" s="6">
        <f>IF(D3023&gt;0,H3023/D3023,0)</f>
        <v>0</v>
      </c>
      <c r="BA3023" s="6">
        <f>AZ3023*Q3023</f>
        <v>0</v>
      </c>
      <c r="BB3023" s="6">
        <f>IF(C3023&gt;C$3054,C$3054,IF(C3023&lt;C$3053,C$3053,C3023))</f>
        <v>0</v>
      </c>
      <c r="BC3023" s="6">
        <f>IF(BB3023&gt;0,(D3023/15)-BB3023,0)</f>
        <v>0</v>
      </c>
      <c r="BD3023" s="6">
        <f>BC3023/BC$3049</f>
        <v>0</v>
      </c>
      <c r="BE3023" s="15">
        <f>IF(AU3023&gt;AU$3054,AU$3054,IF(AU3023&lt;AU$3053,AU$3053,AU3023))</f>
        <v>0</v>
      </c>
      <c r="BF3023" s="15">
        <f>IF(I3023&gt;I$3054,I$3054,IF(I3023&lt;I$3053,I$3053,I3023))</f>
        <v>0</v>
      </c>
      <c r="BG3023" s="6">
        <f>IF(BE3023&gt;0, BF3023/BE3023,0)</f>
        <v>0</v>
      </c>
      <c r="BH3023" s="26">
        <f>BG3023/BG$3049</f>
        <v>0</v>
      </c>
      <c r="BI3023" s="26">
        <f>IF(AV3023&gt;AV$3054,AV$3054,IF(AV3023&lt;AV$3053,AV$3053,AV3023))</f>
        <v>0</v>
      </c>
      <c r="BJ3023" s="6">
        <f>IF(BI3023&gt;0, BF3023/BI3023,0)</f>
        <v>0</v>
      </c>
      <c r="BK3023" s="26">
        <f>BJ3023/BJ$3049</f>
        <v>0</v>
      </c>
      <c r="BL3023" s="6">
        <f>IF(_xlfn.NUMBERVALUE(AL3023),IF(ABS(AL3023)&lt;1,1-ABS(AL3023),0),0)</f>
        <v>0</v>
      </c>
      <c r="BM3023" s="6">
        <f>IF(F3023&gt;F$3054,F$3054,IF(F3023&lt;F$3053,F$3053,F3023))</f>
        <v>0</v>
      </c>
      <c r="BN3023" s="6">
        <f>IF(BM3023&gt;0, BM3023/BM$3049, BM3023/BM$3050*-1)</f>
        <v>0</v>
      </c>
      <c r="BO3023" s="6">
        <f>IF(O3023&gt;O$3054,O$3054,IF(O3023&lt;O$3053,O$3053,O3023))</f>
        <v>0</v>
      </c>
      <c r="BP3023" s="26">
        <f>BO3023/BO$3049</f>
        <v>0</v>
      </c>
      <c r="BQ3023" s="26">
        <f>IF(OR(BD3023=0, BH3023=0,BN3023=0,BP3023=0), 0,BD3023+BH3023+BK3023+BL3023+BN3023+BP3023)</f>
        <v>0</v>
      </c>
      <c r="BR3023" s="6">
        <f>IF(D3023&gt;0,C3023/D3023,0)</f>
        <v>0</v>
      </c>
    </row>
    <row r="3024" spans="1:70" x14ac:dyDescent="0.2">
      <c r="A3024" s="15" t="s">
        <v>6045</v>
      </c>
      <c r="B3024" s="15" t="s">
        <v>6046</v>
      </c>
      <c r="C3024" s="15">
        <v>-0.02</v>
      </c>
      <c r="D3024" s="15">
        <v>0.3</v>
      </c>
      <c r="E3024" s="15">
        <v>0.28999999999999998</v>
      </c>
      <c r="F3024" s="15"/>
      <c r="G3024" s="15"/>
      <c r="H3024" s="21">
        <v>20710000</v>
      </c>
      <c r="I3024" s="15"/>
      <c r="J3024" s="15">
        <v>0</v>
      </c>
      <c r="K3024" s="15"/>
      <c r="L3024" s="15">
        <v>0</v>
      </c>
      <c r="M3024" s="15"/>
      <c r="N3024" s="15">
        <v>0</v>
      </c>
      <c r="O3024" s="15"/>
      <c r="P3024" s="15"/>
      <c r="Q3024" s="15">
        <v>-0.13</v>
      </c>
      <c r="R3024" s="15">
        <v>0</v>
      </c>
      <c r="S3024" s="15">
        <v>0.32</v>
      </c>
      <c r="T3024" s="15"/>
      <c r="U3024" s="15"/>
      <c r="V3024" s="15">
        <v>83.55</v>
      </c>
      <c r="W3024" s="15">
        <v>83.55</v>
      </c>
      <c r="X3024" s="15"/>
      <c r="Y3024" s="15"/>
      <c r="Z3024" s="15"/>
      <c r="AA3024" s="15"/>
      <c r="AB3024" s="15">
        <v>-1</v>
      </c>
      <c r="AC3024" s="16">
        <v>-2274.3000000000002</v>
      </c>
      <c r="AD3024" s="15"/>
      <c r="AE3024" s="16">
        <v>-2274.3000000000002</v>
      </c>
      <c r="AF3024" s="15">
        <v>-10.9</v>
      </c>
      <c r="AG3024" s="15">
        <v>131.27000000000001</v>
      </c>
      <c r="AH3024" s="15">
        <v>-10.9</v>
      </c>
      <c r="AI3024" s="15"/>
      <c r="AJ3024" s="15"/>
      <c r="AK3024" s="15"/>
      <c r="AL3024" s="15"/>
      <c r="AM3024" s="15">
        <v>8.7899999999999991</v>
      </c>
      <c r="AN3024" s="15"/>
      <c r="AO3024" s="16">
        <v>-2438.98</v>
      </c>
      <c r="AP3024" s="16">
        <v>-2438.98</v>
      </c>
      <c r="AQ3024" s="16">
        <v>-4835.88</v>
      </c>
      <c r="AR3024" s="15"/>
      <c r="AS3024" s="15">
        <v>-64.87</v>
      </c>
      <c r="AT3024" s="15"/>
      <c r="AU3024" s="15"/>
      <c r="AV3024" s="15"/>
      <c r="AW3024" s="15">
        <v>0</v>
      </c>
      <c r="AX3024" s="15"/>
      <c r="AZ3024" s="6">
        <f>IF(D3024&gt;0,H3024/D3024,0)</f>
        <v>69033333.333333343</v>
      </c>
      <c r="BA3024" s="6">
        <f>AZ3024*Q3024</f>
        <v>-8974333.3333333358</v>
      </c>
      <c r="BB3024" s="6">
        <f>IF(C3024&gt;C$3054,C$3054,IF(C3024&lt;C$3053,C$3053,C3024))</f>
        <v>-0.02</v>
      </c>
      <c r="BC3024" s="6">
        <f>IF(BB3024&gt;0,(D3024/15)-BB3024,0)</f>
        <v>0</v>
      </c>
      <c r="BD3024" s="6">
        <f>BC3024/BC$3049</f>
        <v>0</v>
      </c>
      <c r="BE3024" s="15">
        <f>IF(AU3024&gt;AU$3054,AU$3054,IF(AU3024&lt;AU$3053,AU$3053,AU3024))</f>
        <v>0</v>
      </c>
      <c r="BF3024" s="15">
        <f>IF(I3024&gt;I$3054,I$3054,IF(I3024&lt;I$3053,I$3053,I3024))</f>
        <v>0</v>
      </c>
      <c r="BG3024" s="6">
        <f>IF(BE3024&gt;0, BF3024/BE3024,0)</f>
        <v>0</v>
      </c>
      <c r="BH3024" s="26">
        <f>BG3024/BG$3049</f>
        <v>0</v>
      </c>
      <c r="BI3024" s="26">
        <f>IF(AV3024&gt;AV$3054,AV$3054,IF(AV3024&lt;AV$3053,AV$3053,AV3024))</f>
        <v>0</v>
      </c>
      <c r="BJ3024" s="6">
        <f>IF(BI3024&gt;0, BF3024/BI3024,0)</f>
        <v>0</v>
      </c>
      <c r="BK3024" s="26">
        <f>BJ3024/BJ$3049</f>
        <v>0</v>
      </c>
      <c r="BL3024" s="6">
        <f>IF(_xlfn.NUMBERVALUE(AL3024),IF(ABS(AL3024)&lt;1,1-ABS(AL3024),0),0)</f>
        <v>0</v>
      </c>
      <c r="BM3024" s="6">
        <f>IF(F3024&gt;F$3054,F$3054,IF(F3024&lt;F$3053,F$3053,F3024))</f>
        <v>0</v>
      </c>
      <c r="BN3024" s="6">
        <f>IF(BM3024&gt;0, BM3024/BM$3049, BM3024/BM$3050*-1)</f>
        <v>0</v>
      </c>
      <c r="BO3024" s="6">
        <f>IF(O3024&gt;O$3054,O$3054,IF(O3024&lt;O$3053,O$3053,O3024))</f>
        <v>0</v>
      </c>
      <c r="BP3024" s="26">
        <f>BO3024/BO$3049</f>
        <v>0</v>
      </c>
      <c r="BQ3024" s="26">
        <f>IF(OR(BD3024=0, BH3024=0,BN3024=0,BP3024=0), 0,BD3024+BH3024+BK3024+BL3024+BN3024+BP3024)</f>
        <v>0</v>
      </c>
      <c r="BR3024" s="6">
        <f>IF(D3024&gt;0,C3024/D3024,0)</f>
        <v>-6.6666666666666666E-2</v>
      </c>
    </row>
    <row r="3025" spans="1:70" x14ac:dyDescent="0.2">
      <c r="A3025" s="15" t="s">
        <v>6053</v>
      </c>
      <c r="B3025" s="15" t="s">
        <v>6054</v>
      </c>
      <c r="C3025" s="15">
        <v>-0.06</v>
      </c>
      <c r="D3025" s="15">
        <v>0.08</v>
      </c>
      <c r="E3025" s="15">
        <v>0.06</v>
      </c>
      <c r="F3025" s="15">
        <v>-23.23</v>
      </c>
      <c r="G3025" s="15"/>
      <c r="H3025" s="21">
        <v>6380000</v>
      </c>
      <c r="I3025" s="15"/>
      <c r="J3025" s="15">
        <v>0</v>
      </c>
      <c r="K3025" s="15"/>
      <c r="L3025" s="15">
        <v>0</v>
      </c>
      <c r="M3025" s="15"/>
      <c r="N3025" s="15">
        <v>0</v>
      </c>
      <c r="O3025" s="15"/>
      <c r="P3025" s="15"/>
      <c r="Q3025" s="15">
        <v>-0.01</v>
      </c>
      <c r="R3025" s="15">
        <v>0.01</v>
      </c>
      <c r="S3025" s="15">
        <v>0.51</v>
      </c>
      <c r="T3025" s="15">
        <v>4.9800000000000004</v>
      </c>
      <c r="U3025" s="15">
        <v>42.39</v>
      </c>
      <c r="V3025" s="15">
        <v>6.68</v>
      </c>
      <c r="W3025" s="15">
        <v>44.09</v>
      </c>
      <c r="X3025" s="15"/>
      <c r="Y3025" s="15"/>
      <c r="Z3025" s="15"/>
      <c r="AA3025" s="15"/>
      <c r="AB3025" s="15">
        <v>-12.08</v>
      </c>
      <c r="AC3025" s="15">
        <v>-492.69</v>
      </c>
      <c r="AD3025" s="15">
        <v>-63.96</v>
      </c>
      <c r="AE3025" s="15">
        <v>-492.69</v>
      </c>
      <c r="AF3025" s="15">
        <v>-140.06</v>
      </c>
      <c r="AG3025" s="15">
        <v>-49.96</v>
      </c>
      <c r="AH3025" s="15">
        <v>-140.07</v>
      </c>
      <c r="AI3025" s="15">
        <v>-719.79</v>
      </c>
      <c r="AJ3025" s="15">
        <v>-61.52</v>
      </c>
      <c r="AK3025" s="15">
        <v>-719.78</v>
      </c>
      <c r="AL3025" s="15">
        <v>0.7</v>
      </c>
      <c r="AM3025" s="15">
        <v>25.01</v>
      </c>
      <c r="AN3025" s="15">
        <v>38.130000000000003</v>
      </c>
      <c r="AO3025" s="15">
        <v>-110.32</v>
      </c>
      <c r="AP3025" s="15">
        <v>-147.4</v>
      </c>
      <c r="AQ3025" s="15">
        <v>-142.72</v>
      </c>
      <c r="AR3025" s="15"/>
      <c r="AS3025" s="15"/>
      <c r="AT3025" s="15"/>
      <c r="AU3025" s="15"/>
      <c r="AV3025" s="15"/>
      <c r="AW3025" s="15">
        <v>0</v>
      </c>
      <c r="AX3025" s="16">
        <v>96914</v>
      </c>
      <c r="AZ3025" s="6">
        <f>IF(D3025&gt;0,H3025/D3025,0)</f>
        <v>79750000</v>
      </c>
      <c r="BA3025" s="6">
        <f>AZ3025*Q3025</f>
        <v>-797500</v>
      </c>
      <c r="BB3025" s="6">
        <f>IF(C3025&gt;C$3054,C$3054,IF(C3025&lt;C$3053,C$3053,C3025))</f>
        <v>-0.06</v>
      </c>
      <c r="BC3025" s="6">
        <f>IF(BB3025&gt;0,(D3025/15)-BB3025,0)</f>
        <v>0</v>
      </c>
      <c r="BD3025" s="6">
        <f>BC3025/BC$3049</f>
        <v>0</v>
      </c>
      <c r="BE3025" s="15">
        <f>IF(AU3025&gt;AU$3054,AU$3054,IF(AU3025&lt;AU$3053,AU$3053,AU3025))</f>
        <v>0</v>
      </c>
      <c r="BF3025" s="15">
        <f>IF(I3025&gt;I$3054,I$3054,IF(I3025&lt;I$3053,I$3053,I3025))</f>
        <v>0</v>
      </c>
      <c r="BG3025" s="6">
        <f>IF(BE3025&gt;0, BF3025/BE3025,0)</f>
        <v>0</v>
      </c>
      <c r="BH3025" s="26">
        <f>BG3025/BG$3049</f>
        <v>0</v>
      </c>
      <c r="BI3025" s="26">
        <f>IF(AV3025&gt;AV$3054,AV$3054,IF(AV3025&lt;AV$3053,AV$3053,AV3025))</f>
        <v>0</v>
      </c>
      <c r="BJ3025" s="6">
        <f>IF(BI3025&gt;0, BF3025/BI3025,0)</f>
        <v>0</v>
      </c>
      <c r="BK3025" s="26">
        <f>BJ3025/BJ$3049</f>
        <v>0</v>
      </c>
      <c r="BL3025" s="6">
        <f>IF(_xlfn.NUMBERVALUE(AL3025),IF(ABS(AL3025)&lt;1,1-ABS(AL3025),0),0)</f>
        <v>0.30000000000000004</v>
      </c>
      <c r="BM3025" s="6">
        <f>IF(F3025&gt;F$3054,F$3054,IF(F3025&lt;F$3053,F$3053,F3025))</f>
        <v>-23.23</v>
      </c>
      <c r="BN3025" s="6">
        <f>IF(BM3025&gt;0, BM3025/BM$3049, BM3025/BM$3050*-1)</f>
        <v>-0.23356123064548565</v>
      </c>
      <c r="BO3025" s="6">
        <f>IF(O3025&gt;O$3054,O$3054,IF(O3025&lt;O$3053,O$3053,O3025))</f>
        <v>0</v>
      </c>
      <c r="BP3025" s="26">
        <f>BO3025/BO$3049</f>
        <v>0</v>
      </c>
      <c r="BQ3025" s="26">
        <f>IF(OR(BD3025=0, BH3025=0,BN3025=0,BP3025=0), 0,BD3025+BH3025+BK3025+BL3025+BN3025+BP3025)</f>
        <v>0</v>
      </c>
      <c r="BR3025" s="6">
        <f>IF(D3025&gt;0,C3025/D3025,0)</f>
        <v>-0.75</v>
      </c>
    </row>
    <row r="3026" spans="1:70" x14ac:dyDescent="0.2">
      <c r="A3026" s="15" t="s">
        <v>6051</v>
      </c>
      <c r="B3026" s="15" t="s">
        <v>6052</v>
      </c>
      <c r="C3026" s="15">
        <v>-0.05</v>
      </c>
      <c r="D3026" s="15">
        <v>0.05</v>
      </c>
      <c r="E3026" s="15">
        <v>0.04</v>
      </c>
      <c r="F3026" s="15">
        <v>12.5</v>
      </c>
      <c r="G3026" s="15">
        <v>5.59</v>
      </c>
      <c r="H3026" s="21">
        <v>11250000</v>
      </c>
      <c r="I3026" s="15"/>
      <c r="J3026" s="15">
        <v>0</v>
      </c>
      <c r="K3026" s="15"/>
      <c r="L3026" s="15">
        <v>0</v>
      </c>
      <c r="M3026" s="15"/>
      <c r="N3026" s="15">
        <v>0</v>
      </c>
      <c r="O3026" s="15"/>
      <c r="P3026" s="15"/>
      <c r="Q3026" s="15">
        <v>0.01</v>
      </c>
      <c r="R3026" s="15">
        <v>0.01</v>
      </c>
      <c r="S3026" s="15">
        <v>52.42</v>
      </c>
      <c r="T3026" s="15">
        <v>0</v>
      </c>
      <c r="U3026" s="15">
        <v>0</v>
      </c>
      <c r="V3026" s="15">
        <v>0</v>
      </c>
      <c r="W3026" s="15">
        <v>0</v>
      </c>
      <c r="X3026" s="15">
        <v>0</v>
      </c>
      <c r="Y3026" s="15">
        <v>0</v>
      </c>
      <c r="Z3026" s="15">
        <v>0</v>
      </c>
      <c r="AA3026" s="15">
        <v>0</v>
      </c>
      <c r="AB3026" s="15"/>
      <c r="AC3026" s="15">
        <v>-260.27</v>
      </c>
      <c r="AD3026" s="15">
        <v>-74.52</v>
      </c>
      <c r="AE3026" s="15">
        <v>-260.27</v>
      </c>
      <c r="AF3026" s="15">
        <v>-247.49</v>
      </c>
      <c r="AG3026" s="15">
        <v>-72.459999999999994</v>
      </c>
      <c r="AH3026" s="15">
        <v>-247.49</v>
      </c>
      <c r="AI3026" s="15">
        <v>-260.27</v>
      </c>
      <c r="AJ3026" s="15">
        <v>-74.52</v>
      </c>
      <c r="AK3026" s="15">
        <v>-260.27</v>
      </c>
      <c r="AL3026" s="15">
        <v>0.6</v>
      </c>
      <c r="AM3026" s="15">
        <v>33.74</v>
      </c>
      <c r="AN3026" s="15"/>
      <c r="AO3026" s="16">
        <v>-10338.61</v>
      </c>
      <c r="AP3026" s="16">
        <v>-103092.3</v>
      </c>
      <c r="AQ3026" s="16">
        <v>-98345.41</v>
      </c>
      <c r="AR3026" s="15"/>
      <c r="AS3026" s="15">
        <v>-46.25</v>
      </c>
      <c r="AT3026" s="15"/>
      <c r="AU3026" s="15"/>
      <c r="AV3026" s="15"/>
      <c r="AW3026" s="16">
        <v>640303</v>
      </c>
      <c r="AX3026" s="16">
        <v>742775</v>
      </c>
      <c r="AZ3026" s="6">
        <f>IF(D3026&gt;0,H3026/D3026,0)</f>
        <v>225000000</v>
      </c>
      <c r="BA3026" s="6">
        <f>AZ3026*Q3026</f>
        <v>2250000</v>
      </c>
      <c r="BB3026" s="6">
        <f>IF(C3026&gt;C$3054,C$3054,IF(C3026&lt;C$3053,C$3053,C3026))</f>
        <v>-0.05</v>
      </c>
      <c r="BC3026" s="6">
        <f>IF(BB3026&gt;0,(D3026/15)-BB3026,0)</f>
        <v>0</v>
      </c>
      <c r="BD3026" s="6">
        <f>BC3026/BC$3049</f>
        <v>0</v>
      </c>
      <c r="BE3026" s="15">
        <f>IF(AU3026&gt;AU$3054,AU$3054,IF(AU3026&lt;AU$3053,AU$3053,AU3026))</f>
        <v>0</v>
      </c>
      <c r="BF3026" s="15">
        <f>IF(I3026&gt;I$3054,I$3054,IF(I3026&lt;I$3053,I$3053,I3026))</f>
        <v>0</v>
      </c>
      <c r="BG3026" s="6">
        <f>IF(BE3026&gt;0, BF3026/BE3026,0)</f>
        <v>0</v>
      </c>
      <c r="BH3026" s="26">
        <f>BG3026/BG$3049</f>
        <v>0</v>
      </c>
      <c r="BI3026" s="26">
        <f>IF(AV3026&gt;AV$3054,AV$3054,IF(AV3026&lt;AV$3053,AV$3053,AV3026))</f>
        <v>0</v>
      </c>
      <c r="BJ3026" s="6">
        <f>IF(BI3026&gt;0, BF3026/BI3026,0)</f>
        <v>0</v>
      </c>
      <c r="BK3026" s="26">
        <f>BJ3026/BJ$3049</f>
        <v>0</v>
      </c>
      <c r="BL3026" s="6">
        <f>IF(_xlfn.NUMBERVALUE(AL3026),IF(ABS(AL3026)&lt;1,1-ABS(AL3026),0),0)</f>
        <v>0.4</v>
      </c>
      <c r="BM3026" s="6">
        <f>IF(F3026&gt;F$3054,F$3054,IF(F3026&lt;F$3053,F$3053,F3026))</f>
        <v>12.5</v>
      </c>
      <c r="BN3026" s="6">
        <f>IF(BM3026&gt;0, BM3026/BM$3049, BM3026/BM$3050*-1)</f>
        <v>1.5791451526489395E-2</v>
      </c>
      <c r="BO3026" s="6">
        <f>IF(O3026&gt;O$3054,O$3054,IF(O3026&lt;O$3053,O$3053,O3026))</f>
        <v>0</v>
      </c>
      <c r="BP3026" s="26">
        <f>BO3026/BO$3049</f>
        <v>0</v>
      </c>
      <c r="BQ3026" s="26">
        <f>IF(OR(BD3026=0, BH3026=0,BN3026=0,BP3026=0), 0,BD3026+BH3026+BK3026+BL3026+BN3026+BP3026)</f>
        <v>0</v>
      </c>
      <c r="BR3026" s="6">
        <f>IF(D3026&gt;0,C3026/D3026,0)</f>
        <v>-1</v>
      </c>
    </row>
    <row r="3027" spans="1:70" x14ac:dyDescent="0.2">
      <c r="A3027" s="15" t="s">
        <v>6055</v>
      </c>
      <c r="B3027" s="15" t="s">
        <v>6056</v>
      </c>
      <c r="C3027" s="15">
        <v>-0.06</v>
      </c>
      <c r="D3027" s="15">
        <v>0.52</v>
      </c>
      <c r="E3027" s="15">
        <v>0.74</v>
      </c>
      <c r="F3027" s="15">
        <v>-38.24</v>
      </c>
      <c r="G3027" s="15">
        <v>2.2200000000000002</v>
      </c>
      <c r="H3027" s="21">
        <v>108870000</v>
      </c>
      <c r="I3027" s="15"/>
      <c r="J3027" s="15">
        <v>0</v>
      </c>
      <c r="K3027" s="15"/>
      <c r="L3027" s="15">
        <v>0</v>
      </c>
      <c r="M3027" s="15"/>
      <c r="N3027" s="15">
        <v>0</v>
      </c>
      <c r="O3027" s="15"/>
      <c r="P3027" s="15"/>
      <c r="Q3027" s="15">
        <v>0.24</v>
      </c>
      <c r="R3027" s="15">
        <v>0.2</v>
      </c>
      <c r="S3027" s="15">
        <v>13.23</v>
      </c>
      <c r="T3027" s="15">
        <v>0</v>
      </c>
      <c r="U3027" s="15">
        <v>0</v>
      </c>
      <c r="V3027" s="15">
        <v>0</v>
      </c>
      <c r="W3027" s="15">
        <v>0</v>
      </c>
      <c r="X3027" s="15">
        <v>0</v>
      </c>
      <c r="Y3027" s="15">
        <v>0</v>
      </c>
      <c r="Z3027" s="15">
        <v>0</v>
      </c>
      <c r="AA3027" s="15">
        <v>0</v>
      </c>
      <c r="AB3027" s="15">
        <v>-40.799999999999997</v>
      </c>
      <c r="AC3027" s="15">
        <v>-28.91</v>
      </c>
      <c r="AD3027" s="15">
        <v>-38.049999999999997</v>
      </c>
      <c r="AE3027" s="15">
        <v>-28.91</v>
      </c>
      <c r="AF3027" s="15">
        <v>-26.68</v>
      </c>
      <c r="AG3027" s="15">
        <v>-32.880000000000003</v>
      </c>
      <c r="AH3027" s="15">
        <v>-26.68</v>
      </c>
      <c r="AI3027" s="15">
        <v>-28.91</v>
      </c>
      <c r="AJ3027" s="15">
        <v>-38.049999999999997</v>
      </c>
      <c r="AK3027" s="15">
        <v>-28.91</v>
      </c>
      <c r="AL3027" s="15">
        <v>1.26</v>
      </c>
      <c r="AM3027" s="15">
        <v>175.42</v>
      </c>
      <c r="AN3027" s="15">
        <v>52.19</v>
      </c>
      <c r="AO3027" s="15">
        <v>-49.87</v>
      </c>
      <c r="AP3027" s="15">
        <v>-55.24</v>
      </c>
      <c r="AQ3027" s="15">
        <v>-56.63</v>
      </c>
      <c r="AR3027" s="15"/>
      <c r="AS3027" s="15">
        <v>387.5</v>
      </c>
      <c r="AT3027" s="15"/>
      <c r="AU3027" s="15"/>
      <c r="AV3027" s="15"/>
      <c r="AW3027" s="16">
        <v>589653</v>
      </c>
      <c r="AX3027" s="16">
        <v>340724</v>
      </c>
      <c r="AZ3027" s="6">
        <f>IF(D3027&gt;0,H3027/D3027,0)</f>
        <v>209365384.61538461</v>
      </c>
      <c r="BA3027" s="6">
        <f>AZ3027*Q3027</f>
        <v>50247692.307692304</v>
      </c>
      <c r="BB3027" s="6">
        <f>IF(C3027&gt;C$3054,C$3054,IF(C3027&lt;C$3053,C$3053,C3027))</f>
        <v>-0.06</v>
      </c>
      <c r="BC3027" s="6">
        <f>IF(BB3027&gt;0,(D3027/15)-BB3027,0)</f>
        <v>0</v>
      </c>
      <c r="BD3027" s="6">
        <f>BC3027/BC$3049</f>
        <v>0</v>
      </c>
      <c r="BE3027" s="15">
        <f>IF(AU3027&gt;AU$3054,AU$3054,IF(AU3027&lt;AU$3053,AU$3053,AU3027))</f>
        <v>0</v>
      </c>
      <c r="BF3027" s="15">
        <f>IF(I3027&gt;I$3054,I$3054,IF(I3027&lt;I$3053,I$3053,I3027))</f>
        <v>0</v>
      </c>
      <c r="BG3027" s="6">
        <f>IF(BE3027&gt;0, BF3027/BE3027,0)</f>
        <v>0</v>
      </c>
      <c r="BH3027" s="26">
        <f>BG3027/BG$3049</f>
        <v>0</v>
      </c>
      <c r="BI3027" s="26">
        <f>IF(AV3027&gt;AV$3054,AV$3054,IF(AV3027&lt;AV$3053,AV$3053,AV3027))</f>
        <v>0</v>
      </c>
      <c r="BJ3027" s="6">
        <f>IF(BI3027&gt;0, BF3027/BI3027,0)</f>
        <v>0</v>
      </c>
      <c r="BK3027" s="26">
        <f>BJ3027/BJ$3049</f>
        <v>0</v>
      </c>
      <c r="BL3027" s="6">
        <f>IF(_xlfn.NUMBERVALUE(AL3027),IF(ABS(AL3027)&lt;1,1-ABS(AL3027),0),0)</f>
        <v>0</v>
      </c>
      <c r="BM3027" s="6">
        <f>IF(F3027&gt;F$3054,F$3054,IF(F3027&lt;F$3053,F$3053,F3027))</f>
        <v>-38.24</v>
      </c>
      <c r="BN3027" s="6">
        <f>IF(BM3027&gt;0, BM3027/BM$3049, BM3027/BM$3050*-1)</f>
        <v>-0.38447617132515588</v>
      </c>
      <c r="BO3027" s="6">
        <f>IF(O3027&gt;O$3054,O$3054,IF(O3027&lt;O$3053,O$3053,O3027))</f>
        <v>0</v>
      </c>
      <c r="BP3027" s="26">
        <f>BO3027/BO$3049</f>
        <v>0</v>
      </c>
      <c r="BQ3027" s="26">
        <f>IF(OR(BD3027=0, BH3027=0,BN3027=0,BP3027=0), 0,BD3027+BH3027+BK3027+BL3027+BN3027+BP3027)</f>
        <v>0</v>
      </c>
      <c r="BR3027" s="6">
        <f>IF(D3027&gt;0,C3027/D3027,0)</f>
        <v>-0.11538461538461538</v>
      </c>
    </row>
    <row r="3028" spans="1:70" x14ac:dyDescent="0.2">
      <c r="A3028" s="15" t="s">
        <v>6041</v>
      </c>
      <c r="B3028" s="15" t="s">
        <v>6042</v>
      </c>
      <c r="C3028" s="15">
        <v>-7.0000000000000007E-2</v>
      </c>
      <c r="D3028" s="15">
        <v>0.22</v>
      </c>
      <c r="E3028" s="15">
        <v>0.2</v>
      </c>
      <c r="F3028" s="15">
        <v>-24.14</v>
      </c>
      <c r="G3028" s="15">
        <v>1.76</v>
      </c>
      <c r="H3028" s="21">
        <v>46620000</v>
      </c>
      <c r="I3028" s="15"/>
      <c r="J3028" s="15">
        <v>0</v>
      </c>
      <c r="K3028" s="15"/>
      <c r="L3028" s="15">
        <v>0</v>
      </c>
      <c r="M3028" s="15"/>
      <c r="N3028" s="15">
        <v>0</v>
      </c>
      <c r="O3028" s="15"/>
      <c r="P3028" s="15"/>
      <c r="Q3028" s="15">
        <v>0.12</v>
      </c>
      <c r="R3028" s="15">
        <v>0.02</v>
      </c>
      <c r="S3028" s="15">
        <v>5.38</v>
      </c>
      <c r="T3028" s="15">
        <v>12.05</v>
      </c>
      <c r="U3028" s="15">
        <v>12.5</v>
      </c>
      <c r="V3028" s="15">
        <v>12.05</v>
      </c>
      <c r="W3028" s="15">
        <v>12.5</v>
      </c>
      <c r="X3028" s="15">
        <v>14.61</v>
      </c>
      <c r="Y3028" s="15">
        <v>15.26</v>
      </c>
      <c r="Z3028" s="15">
        <v>14.61</v>
      </c>
      <c r="AA3028" s="15">
        <v>15.26</v>
      </c>
      <c r="AB3028" s="15">
        <v>-33.32</v>
      </c>
      <c r="AC3028" s="15">
        <v>-53.52</v>
      </c>
      <c r="AD3028" s="15"/>
      <c r="AE3028" s="15">
        <v>-35.76</v>
      </c>
      <c r="AF3028" s="15">
        <v>-51.04</v>
      </c>
      <c r="AG3028" s="15"/>
      <c r="AH3028" s="15">
        <v>-34.15</v>
      </c>
      <c r="AI3028" s="15">
        <v>-62.94</v>
      </c>
      <c r="AJ3028" s="15"/>
      <c r="AK3028" s="15">
        <v>-42.3</v>
      </c>
      <c r="AL3028" s="15"/>
      <c r="AM3028" s="15">
        <v>118.75</v>
      </c>
      <c r="AN3028" s="15">
        <v>53.89</v>
      </c>
      <c r="AO3028" s="15">
        <v>-350.9</v>
      </c>
      <c r="AP3028" s="15">
        <v>-393.71</v>
      </c>
      <c r="AQ3028" s="15">
        <v>-417.55</v>
      </c>
      <c r="AR3028" s="15"/>
      <c r="AS3028" s="15"/>
      <c r="AT3028" s="15"/>
      <c r="AU3028" s="15"/>
      <c r="AV3028" s="15"/>
      <c r="AW3028" s="16">
        <v>85000</v>
      </c>
      <c r="AX3028" s="16">
        <v>282660</v>
      </c>
      <c r="AZ3028" s="6">
        <f>IF(D3028&gt;0,H3028/D3028,0)</f>
        <v>211909090.90909091</v>
      </c>
      <c r="BA3028" s="6">
        <f>AZ3028*Q3028</f>
        <v>25429090.909090906</v>
      </c>
      <c r="BB3028" s="6">
        <f>IF(C3028&gt;C$3054,C$3054,IF(C3028&lt;C$3053,C$3053,C3028))</f>
        <v>-7.0000000000000007E-2</v>
      </c>
      <c r="BC3028" s="6">
        <f>IF(BB3028&gt;0,(D3028/15)-BB3028,0)</f>
        <v>0</v>
      </c>
      <c r="BD3028" s="6">
        <f>BC3028/BC$3049</f>
        <v>0</v>
      </c>
      <c r="BE3028" s="15">
        <f>IF(AU3028&gt;AU$3054,AU$3054,IF(AU3028&lt;AU$3053,AU$3053,AU3028))</f>
        <v>0</v>
      </c>
      <c r="BF3028" s="15">
        <f>IF(I3028&gt;I$3054,I$3054,IF(I3028&lt;I$3053,I$3053,I3028))</f>
        <v>0</v>
      </c>
      <c r="BG3028" s="6">
        <f>IF(BE3028&gt;0, BF3028/BE3028,0)</f>
        <v>0</v>
      </c>
      <c r="BH3028" s="26">
        <f>BG3028/BG$3049</f>
        <v>0</v>
      </c>
      <c r="BI3028" s="26">
        <f>IF(AV3028&gt;AV$3054,AV$3054,IF(AV3028&lt;AV$3053,AV$3053,AV3028))</f>
        <v>0</v>
      </c>
      <c r="BJ3028" s="6">
        <f>IF(BI3028&gt;0, BF3028/BI3028,0)</f>
        <v>0</v>
      </c>
      <c r="BK3028" s="26">
        <f>BJ3028/BJ$3049</f>
        <v>0</v>
      </c>
      <c r="BL3028" s="6">
        <f>IF(_xlfn.NUMBERVALUE(AL3028),IF(ABS(AL3028)&lt;1,1-ABS(AL3028),0),0)</f>
        <v>0</v>
      </c>
      <c r="BM3028" s="6">
        <f>IF(F3028&gt;F$3054,F$3054,IF(F3028&lt;F$3053,F$3053,F3028))</f>
        <v>-24.14</v>
      </c>
      <c r="BN3028" s="6">
        <f>IF(BM3028&gt;0, BM3028/BM$3049, BM3028/BM$3050*-1)</f>
        <v>-0.24271063744218785</v>
      </c>
      <c r="BO3028" s="6">
        <f>IF(O3028&gt;O$3054,O$3054,IF(O3028&lt;O$3053,O$3053,O3028))</f>
        <v>0</v>
      </c>
      <c r="BP3028" s="26">
        <f>BO3028/BO$3049</f>
        <v>0</v>
      </c>
      <c r="BQ3028" s="26">
        <f>IF(OR(BD3028=0, BH3028=0,BN3028=0,BP3028=0), 0,BD3028+BH3028+BK3028+BL3028+BN3028+BP3028)</f>
        <v>0</v>
      </c>
      <c r="BR3028" s="6">
        <f>IF(D3028&gt;0,C3028/D3028,0)</f>
        <v>-0.31818181818181823</v>
      </c>
    </row>
    <row r="3029" spans="1:70" x14ac:dyDescent="0.2">
      <c r="A3029" s="15" t="s">
        <v>6067</v>
      </c>
      <c r="B3029" s="15" t="s">
        <v>6068</v>
      </c>
      <c r="C3029" s="15">
        <v>0</v>
      </c>
      <c r="D3029" s="15">
        <v>0.06</v>
      </c>
      <c r="E3029" s="15">
        <v>0.06</v>
      </c>
      <c r="F3029" s="15">
        <v>-10</v>
      </c>
      <c r="G3029" s="15">
        <v>1.35</v>
      </c>
      <c r="H3029" s="21">
        <v>4070000</v>
      </c>
      <c r="I3029" s="15"/>
      <c r="J3029" s="15">
        <v>0</v>
      </c>
      <c r="K3029" s="15"/>
      <c r="L3029" s="15">
        <v>0</v>
      </c>
      <c r="M3029" s="15"/>
      <c r="N3029" s="15">
        <v>0</v>
      </c>
      <c r="O3029" s="15"/>
      <c r="P3029" s="15"/>
      <c r="Q3029" s="15">
        <v>0.05</v>
      </c>
      <c r="R3029" s="15">
        <v>0.05</v>
      </c>
      <c r="S3029" s="15">
        <v>70.709999999999994</v>
      </c>
      <c r="T3029" s="15">
        <v>0</v>
      </c>
      <c r="U3029" s="15">
        <v>0</v>
      </c>
      <c r="V3029" s="15">
        <v>0</v>
      </c>
      <c r="W3029" s="15">
        <v>0</v>
      </c>
      <c r="X3029" s="15">
        <v>0</v>
      </c>
      <c r="Y3029" s="15">
        <v>0</v>
      </c>
      <c r="Z3029" s="15">
        <v>0</v>
      </c>
      <c r="AA3029" s="15">
        <v>0</v>
      </c>
      <c r="AB3029" s="15"/>
      <c r="AC3029" s="15">
        <v>-4.08</v>
      </c>
      <c r="AD3029" s="15">
        <v>-35.32</v>
      </c>
      <c r="AE3029" s="15">
        <v>-4.08</v>
      </c>
      <c r="AF3029" s="15">
        <v>-4.0199999999999996</v>
      </c>
      <c r="AG3029" s="15">
        <v>-34.4</v>
      </c>
      <c r="AH3029" s="15">
        <v>-4.0199999999999996</v>
      </c>
      <c r="AI3029" s="15">
        <v>-4.08</v>
      </c>
      <c r="AJ3029" s="15">
        <v>-35.32</v>
      </c>
      <c r="AK3029" s="15">
        <v>-4.08</v>
      </c>
      <c r="AL3029" s="15">
        <v>0.5</v>
      </c>
      <c r="AM3029" s="15">
        <v>21.23</v>
      </c>
      <c r="AN3029" s="15"/>
      <c r="AO3029" s="15">
        <v>-121.39</v>
      </c>
      <c r="AP3029" s="15">
        <v>-131.09</v>
      </c>
      <c r="AQ3029" s="15">
        <v>-129.94999999999999</v>
      </c>
      <c r="AR3029" s="15"/>
      <c r="AS3029" s="15">
        <v>-6.2</v>
      </c>
      <c r="AT3029" s="15"/>
      <c r="AU3029" s="15"/>
      <c r="AV3029" s="15"/>
      <c r="AW3029" s="15">
        <v>0</v>
      </c>
      <c r="AX3029" s="15"/>
      <c r="AZ3029" s="6">
        <f>IF(D3029&gt;0,H3029/D3029,0)</f>
        <v>67833333.333333343</v>
      </c>
      <c r="BA3029" s="6">
        <f>AZ3029*Q3029</f>
        <v>3391666.6666666674</v>
      </c>
      <c r="BB3029" s="6">
        <f>IF(C3029&gt;C$3054,C$3054,IF(C3029&lt;C$3053,C$3053,C3029))</f>
        <v>0</v>
      </c>
      <c r="BC3029" s="6">
        <f>IF(BB3029&gt;0,(D3029/15)-BB3029,0)</f>
        <v>0</v>
      </c>
      <c r="BD3029" s="6">
        <f>BC3029/BC$3049</f>
        <v>0</v>
      </c>
      <c r="BE3029" s="15">
        <f>IF(AU3029&gt;AU$3054,AU$3054,IF(AU3029&lt;AU$3053,AU$3053,AU3029))</f>
        <v>0</v>
      </c>
      <c r="BF3029" s="15">
        <f>IF(I3029&gt;I$3054,I$3054,IF(I3029&lt;I$3053,I$3053,I3029))</f>
        <v>0</v>
      </c>
      <c r="BG3029" s="6">
        <f>IF(BE3029&gt;0, BF3029/BE3029,0)</f>
        <v>0</v>
      </c>
      <c r="BH3029" s="26">
        <f>BG3029/BG$3049</f>
        <v>0</v>
      </c>
      <c r="BI3029" s="26">
        <f>IF(AV3029&gt;AV$3054,AV$3054,IF(AV3029&lt;AV$3053,AV$3053,AV3029))</f>
        <v>0</v>
      </c>
      <c r="BJ3029" s="6">
        <f>IF(BI3029&gt;0, BF3029/BI3029,0)</f>
        <v>0</v>
      </c>
      <c r="BK3029" s="26">
        <f>BJ3029/BJ$3049</f>
        <v>0</v>
      </c>
      <c r="BL3029" s="6">
        <f>IF(_xlfn.NUMBERVALUE(AL3029),IF(ABS(AL3029)&lt;1,1-ABS(AL3029),0),0)</f>
        <v>0.5</v>
      </c>
      <c r="BM3029" s="6">
        <f>IF(F3029&gt;F$3054,F$3054,IF(F3029&lt;F$3053,F$3053,F3029))</f>
        <v>-10</v>
      </c>
      <c r="BN3029" s="6">
        <f>IF(BM3029&gt;0, BM3029/BM$3049, BM3029/BM$3050*-1)</f>
        <v>-0.10054293183189222</v>
      </c>
      <c r="BO3029" s="6">
        <f>IF(O3029&gt;O$3054,O$3054,IF(O3029&lt;O$3053,O$3053,O3029))</f>
        <v>0</v>
      </c>
      <c r="BP3029" s="26">
        <f>BO3029/BO$3049</f>
        <v>0</v>
      </c>
      <c r="BQ3029" s="26">
        <f>IF(OR(BD3029=0, BH3029=0,BN3029=0,BP3029=0), 0,BD3029+BH3029+BK3029+BL3029+BN3029+BP3029)</f>
        <v>0</v>
      </c>
      <c r="BR3029" s="6">
        <f>IF(D3029&gt;0,C3029/D3029,0)</f>
        <v>0</v>
      </c>
    </row>
    <row r="3030" spans="1:70" x14ac:dyDescent="0.2">
      <c r="A3030" s="15" t="s">
        <v>6059</v>
      </c>
      <c r="B3030" s="15" t="s">
        <v>6060</v>
      </c>
      <c r="C3030" s="15"/>
      <c r="D3030" s="15">
        <v>0</v>
      </c>
      <c r="E3030" s="15"/>
      <c r="F3030" s="15"/>
      <c r="G3030" s="15"/>
      <c r="H3030" s="21"/>
      <c r="I3030" s="15"/>
      <c r="J3030" s="15"/>
      <c r="K3030" s="15"/>
      <c r="L3030" s="15"/>
      <c r="M3030" s="15"/>
      <c r="N3030" s="15"/>
      <c r="O3030" s="15"/>
      <c r="P3030" s="15"/>
      <c r="Q3030" s="15"/>
      <c r="R3030" s="15"/>
      <c r="S3030" s="15"/>
      <c r="T3030" s="15"/>
      <c r="U3030" s="15"/>
      <c r="V3030" s="15"/>
      <c r="W3030" s="15"/>
      <c r="X3030" s="15"/>
      <c r="Y3030" s="15"/>
      <c r="Z3030" s="15"/>
      <c r="AA3030" s="15"/>
      <c r="AB3030" s="15"/>
      <c r="AC3030" s="15"/>
      <c r="AD3030" s="15"/>
      <c r="AE3030" s="15"/>
      <c r="AF3030" s="15"/>
      <c r="AG3030" s="15"/>
      <c r="AH3030" s="15"/>
      <c r="AI3030" s="15"/>
      <c r="AJ3030" s="15"/>
      <c r="AK3030" s="15"/>
      <c r="AL3030" s="15"/>
      <c r="AM3030" s="15"/>
      <c r="AN3030" s="15"/>
      <c r="AO3030" s="15"/>
      <c r="AP3030" s="15"/>
      <c r="AQ3030" s="15"/>
      <c r="AR3030" s="15"/>
      <c r="AS3030" s="15"/>
      <c r="AT3030" s="15"/>
      <c r="AU3030" s="15"/>
      <c r="AV3030" s="15"/>
      <c r="AW3030" s="15">
        <v>0</v>
      </c>
      <c r="AX3030" s="15"/>
      <c r="AZ3030" s="6">
        <f>IF(D3030&gt;0,H3030/D3030,0)</f>
        <v>0</v>
      </c>
      <c r="BA3030" s="6">
        <f>AZ3030*Q3030</f>
        <v>0</v>
      </c>
      <c r="BB3030" s="6">
        <f>IF(C3030&gt;C$3054,C$3054,IF(C3030&lt;C$3053,C$3053,C3030))</f>
        <v>0</v>
      </c>
      <c r="BC3030" s="6">
        <f>IF(BB3030&gt;0,(D3030/15)-BB3030,0)</f>
        <v>0</v>
      </c>
      <c r="BD3030" s="6">
        <f>BC3030/BC$3049</f>
        <v>0</v>
      </c>
      <c r="BE3030" s="15">
        <f>IF(AU3030&gt;AU$3054,AU$3054,IF(AU3030&lt;AU$3053,AU$3053,AU3030))</f>
        <v>0</v>
      </c>
      <c r="BF3030" s="15">
        <f>IF(I3030&gt;I$3054,I$3054,IF(I3030&lt;I$3053,I$3053,I3030))</f>
        <v>0</v>
      </c>
      <c r="BG3030" s="6">
        <f>IF(BE3030&gt;0, BF3030/BE3030,0)</f>
        <v>0</v>
      </c>
      <c r="BH3030" s="26">
        <f>BG3030/BG$3049</f>
        <v>0</v>
      </c>
      <c r="BI3030" s="26">
        <f>IF(AV3030&gt;AV$3054,AV$3054,IF(AV3030&lt;AV$3053,AV$3053,AV3030))</f>
        <v>0</v>
      </c>
      <c r="BJ3030" s="6">
        <f>IF(BI3030&gt;0, BF3030/BI3030,0)</f>
        <v>0</v>
      </c>
      <c r="BK3030" s="26">
        <f>BJ3030/BJ$3049</f>
        <v>0</v>
      </c>
      <c r="BL3030" s="6">
        <f>IF(_xlfn.NUMBERVALUE(AL3030),IF(ABS(AL3030)&lt;1,1-ABS(AL3030),0),0)</f>
        <v>0</v>
      </c>
      <c r="BM3030" s="6">
        <f>IF(F3030&gt;F$3054,F$3054,IF(F3030&lt;F$3053,F$3053,F3030))</f>
        <v>0</v>
      </c>
      <c r="BN3030" s="6">
        <f>IF(BM3030&gt;0, BM3030/BM$3049, BM3030/BM$3050*-1)</f>
        <v>0</v>
      </c>
      <c r="BO3030" s="6">
        <f>IF(O3030&gt;O$3054,O$3054,IF(O3030&lt;O$3053,O$3053,O3030))</f>
        <v>0</v>
      </c>
      <c r="BP3030" s="26">
        <f>BO3030/BO$3049</f>
        <v>0</v>
      </c>
      <c r="BQ3030" s="26">
        <f>IF(OR(BD3030=0, BH3030=0,BN3030=0,BP3030=0), 0,BD3030+BH3030+BK3030+BL3030+BN3030+BP3030)</f>
        <v>0</v>
      </c>
      <c r="BR3030" s="6">
        <f>IF(D3030&gt;0,C3030/D3030,0)</f>
        <v>0</v>
      </c>
    </row>
    <row r="3031" spans="1:70" x14ac:dyDescent="0.2">
      <c r="A3031" s="15" t="s">
        <v>6057</v>
      </c>
      <c r="B3031" s="15" t="s">
        <v>6058</v>
      </c>
      <c r="C3031" s="15"/>
      <c r="D3031" s="15">
        <v>7.18</v>
      </c>
      <c r="E3031" s="15"/>
      <c r="F3031" s="15"/>
      <c r="G3031" s="15"/>
      <c r="H3031" s="21"/>
      <c r="I3031" s="15"/>
      <c r="J3031" s="15"/>
      <c r="K3031" s="15"/>
      <c r="L3031" s="15"/>
      <c r="M3031" s="15"/>
      <c r="N3031" s="15"/>
      <c r="O3031" s="15"/>
      <c r="P3031" s="15"/>
      <c r="Q3031" s="15"/>
      <c r="R3031" s="15"/>
      <c r="S3031" s="15"/>
      <c r="T3031" s="15"/>
      <c r="U3031" s="15"/>
      <c r="V3031" s="15"/>
      <c r="W3031" s="15"/>
      <c r="X3031" s="15"/>
      <c r="Y3031" s="15"/>
      <c r="Z3031" s="15"/>
      <c r="AA3031" s="15"/>
      <c r="AB3031" s="15"/>
      <c r="AC3031" s="15"/>
      <c r="AD3031" s="15"/>
      <c r="AE3031" s="15"/>
      <c r="AF3031" s="15"/>
      <c r="AG3031" s="15"/>
      <c r="AH3031" s="15"/>
      <c r="AI3031" s="15"/>
      <c r="AJ3031" s="15"/>
      <c r="AK3031" s="15"/>
      <c r="AL3031" s="15"/>
      <c r="AM3031" s="15"/>
      <c r="AN3031" s="15"/>
      <c r="AO3031" s="15"/>
      <c r="AP3031" s="15"/>
      <c r="AQ3031" s="15"/>
      <c r="AR3031" s="15"/>
      <c r="AS3031" s="15"/>
      <c r="AT3031" s="15"/>
      <c r="AU3031" s="15"/>
      <c r="AV3031" s="15"/>
      <c r="AW3031" s="15">
        <v>3300000</v>
      </c>
      <c r="AX3031" s="16">
        <v>378962</v>
      </c>
      <c r="AZ3031" s="6">
        <f>IF(D3031&gt;0,H3031/D3031,0)</f>
        <v>0</v>
      </c>
      <c r="BA3031" s="6">
        <f>AZ3031*Q3031</f>
        <v>0</v>
      </c>
      <c r="BB3031" s="6">
        <f>IF(C3031&gt;C$3054,C$3054,IF(C3031&lt;C$3053,C$3053,C3031))</f>
        <v>0</v>
      </c>
      <c r="BC3031" s="6">
        <f>IF(BB3031&gt;0,(D3031/15)-BB3031,0)</f>
        <v>0</v>
      </c>
      <c r="BD3031" s="6">
        <f>BC3031/BC$3049</f>
        <v>0</v>
      </c>
      <c r="BE3031" s="15">
        <f>IF(AU3031&gt;AU$3054,AU$3054,IF(AU3031&lt;AU$3053,AU$3053,AU3031))</f>
        <v>0</v>
      </c>
      <c r="BF3031" s="15">
        <f>IF(I3031&gt;I$3054,I$3054,IF(I3031&lt;I$3053,I$3053,I3031))</f>
        <v>0</v>
      </c>
      <c r="BG3031" s="6">
        <f>IF(BE3031&gt;0, BF3031/BE3031,0)</f>
        <v>0</v>
      </c>
      <c r="BH3031" s="26">
        <f>BG3031/BG$3049</f>
        <v>0</v>
      </c>
      <c r="BI3031" s="26">
        <f>IF(AV3031&gt;AV$3054,AV$3054,IF(AV3031&lt;AV$3053,AV$3053,AV3031))</f>
        <v>0</v>
      </c>
      <c r="BJ3031" s="6">
        <f>IF(BI3031&gt;0, BF3031/BI3031,0)</f>
        <v>0</v>
      </c>
      <c r="BK3031" s="26">
        <f>BJ3031/BJ$3049</f>
        <v>0</v>
      </c>
      <c r="BL3031" s="6">
        <f>IF(_xlfn.NUMBERVALUE(AL3031),IF(ABS(AL3031)&lt;1,1-ABS(AL3031),0),0)</f>
        <v>0</v>
      </c>
      <c r="BM3031" s="6">
        <f>IF(F3031&gt;F$3054,F$3054,IF(F3031&lt;F$3053,F$3053,F3031))</f>
        <v>0</v>
      </c>
      <c r="BN3031" s="6">
        <f>IF(BM3031&gt;0, BM3031/BM$3049, BM3031/BM$3050*-1)</f>
        <v>0</v>
      </c>
      <c r="BO3031" s="6">
        <f>IF(O3031&gt;O$3054,O$3054,IF(O3031&lt;O$3053,O$3053,O3031))</f>
        <v>0</v>
      </c>
      <c r="BP3031" s="26">
        <f>BO3031/BO$3049</f>
        <v>0</v>
      </c>
      <c r="BQ3031" s="26">
        <f>IF(OR(BD3031=0, BH3031=0,BN3031=0,BP3031=0), 0,BD3031+BH3031+BK3031+BL3031+BN3031+BP3031)</f>
        <v>0</v>
      </c>
      <c r="BR3031" s="6">
        <f>IF(D3031&gt;0,C3031/D3031,0)</f>
        <v>0</v>
      </c>
    </row>
    <row r="3032" spans="1:70" x14ac:dyDescent="0.2">
      <c r="A3032" s="15" t="s">
        <v>6079</v>
      </c>
      <c r="B3032" s="15" t="s">
        <v>6080</v>
      </c>
      <c r="C3032" s="15">
        <v>-0.24</v>
      </c>
      <c r="D3032" s="15">
        <v>0.31</v>
      </c>
      <c r="E3032" s="15">
        <v>0.28000000000000003</v>
      </c>
      <c r="F3032" s="15">
        <v>106.67</v>
      </c>
      <c r="G3032" s="15">
        <v>0.55000000000000004</v>
      </c>
      <c r="H3032" s="21">
        <v>31000000</v>
      </c>
      <c r="I3032" s="15"/>
      <c r="J3032" s="15">
        <v>0</v>
      </c>
      <c r="K3032" s="15"/>
      <c r="L3032" s="15">
        <v>0</v>
      </c>
      <c r="M3032" s="15"/>
      <c r="N3032" s="15">
        <v>0</v>
      </c>
      <c r="O3032" s="15"/>
      <c r="P3032" s="15"/>
      <c r="Q3032" s="15">
        <v>0.56000000000000005</v>
      </c>
      <c r="R3032" s="15">
        <v>0</v>
      </c>
      <c r="S3032" s="15">
        <v>0.93</v>
      </c>
      <c r="T3032" s="15">
        <v>48.12</v>
      </c>
      <c r="U3032" s="15">
        <v>48.12</v>
      </c>
      <c r="V3032" s="15">
        <v>48.12</v>
      </c>
      <c r="W3032" s="15">
        <v>48.12</v>
      </c>
      <c r="X3032" s="15">
        <v>93.35</v>
      </c>
      <c r="Y3032" s="15">
        <v>93.35</v>
      </c>
      <c r="Z3032" s="15">
        <v>93.35</v>
      </c>
      <c r="AA3032" s="15">
        <v>93.35</v>
      </c>
      <c r="AB3032" s="15"/>
      <c r="AC3032" s="15">
        <v>-9.08</v>
      </c>
      <c r="AD3032" s="15"/>
      <c r="AE3032" s="15">
        <v>-9.08</v>
      </c>
      <c r="AF3032" s="15">
        <v>-9.0500000000000007</v>
      </c>
      <c r="AG3032" s="15"/>
      <c r="AH3032" s="15">
        <v>-9.0500000000000007</v>
      </c>
      <c r="AI3032" s="15">
        <v>-18.88</v>
      </c>
      <c r="AJ3032" s="15"/>
      <c r="AK3032" s="15">
        <v>-18.88</v>
      </c>
      <c r="AL3032" s="15">
        <v>0.43</v>
      </c>
      <c r="AM3032" s="15">
        <v>88.3</v>
      </c>
      <c r="AN3032" s="15"/>
      <c r="AO3032" s="15"/>
      <c r="AP3032" s="15"/>
      <c r="AQ3032" s="15"/>
      <c r="AR3032" s="15"/>
      <c r="AS3032" s="15"/>
      <c r="AT3032" s="15"/>
      <c r="AU3032" s="15"/>
      <c r="AV3032" s="15"/>
      <c r="AW3032" s="15">
        <v>0</v>
      </c>
      <c r="AX3032" s="16">
        <v>1706</v>
      </c>
      <c r="AZ3032" s="6">
        <f>IF(D3032&gt;0,H3032/D3032,0)</f>
        <v>100000000</v>
      </c>
      <c r="BA3032" s="6">
        <f>AZ3032*Q3032</f>
        <v>56000000.000000007</v>
      </c>
      <c r="BB3032" s="6">
        <f>IF(C3032&gt;C$3054,C$3054,IF(C3032&lt;C$3053,C$3053,C3032))</f>
        <v>-0.24</v>
      </c>
      <c r="BC3032" s="6">
        <f>IF(BB3032&gt;0,(D3032/15)-BB3032,0)</f>
        <v>0</v>
      </c>
      <c r="BD3032" s="6">
        <f>BC3032/BC$3049</f>
        <v>0</v>
      </c>
      <c r="BE3032" s="15">
        <f>IF(AU3032&gt;AU$3054,AU$3054,IF(AU3032&lt;AU$3053,AU$3053,AU3032))</f>
        <v>0</v>
      </c>
      <c r="BF3032" s="15">
        <f>IF(I3032&gt;I$3054,I$3054,IF(I3032&lt;I$3053,I$3053,I3032))</f>
        <v>0</v>
      </c>
      <c r="BG3032" s="6">
        <f>IF(BE3032&gt;0, BF3032/BE3032,0)</f>
        <v>0</v>
      </c>
      <c r="BH3032" s="26">
        <f>BG3032/BG$3049</f>
        <v>0</v>
      </c>
      <c r="BI3032" s="26">
        <f>IF(AV3032&gt;AV$3054,AV$3054,IF(AV3032&lt;AV$3053,AV$3053,AV3032))</f>
        <v>0</v>
      </c>
      <c r="BJ3032" s="6">
        <f>IF(BI3032&gt;0, BF3032/BI3032,0)</f>
        <v>0</v>
      </c>
      <c r="BK3032" s="26">
        <f>BJ3032/BJ$3049</f>
        <v>0</v>
      </c>
      <c r="BL3032" s="6">
        <f>IF(_xlfn.NUMBERVALUE(AL3032),IF(ABS(AL3032)&lt;1,1-ABS(AL3032),0),0)</f>
        <v>0.57000000000000006</v>
      </c>
      <c r="BM3032" s="6">
        <f>IF(F3032&gt;F$3054,F$3054,IF(F3032&lt;F$3053,F$3053,F3032))</f>
        <v>106.67</v>
      </c>
      <c r="BN3032" s="6">
        <f>IF(BM3032&gt;0, BM3032/BM$3049, BM3032/BM$3050*-1)</f>
        <v>0.1347579307464499</v>
      </c>
      <c r="BO3032" s="6">
        <f>IF(O3032&gt;O$3054,O$3054,IF(O3032&lt;O$3053,O$3053,O3032))</f>
        <v>0</v>
      </c>
      <c r="BP3032" s="26">
        <f>BO3032/BO$3049</f>
        <v>0</v>
      </c>
      <c r="BQ3032" s="26">
        <f>IF(OR(BD3032=0, BH3032=0,BN3032=0,BP3032=0), 0,BD3032+BH3032+BK3032+BL3032+BN3032+BP3032)</f>
        <v>0</v>
      </c>
      <c r="BR3032" s="6">
        <f>IF(D3032&gt;0,C3032/D3032,0)</f>
        <v>-0.77419354838709675</v>
      </c>
    </row>
    <row r="3033" spans="1:70" x14ac:dyDescent="0.2">
      <c r="A3033" s="15" t="s">
        <v>6081</v>
      </c>
      <c r="B3033" s="15" t="s">
        <v>6082</v>
      </c>
      <c r="C3033" s="15">
        <v>-0.01</v>
      </c>
      <c r="D3033" s="15">
        <v>0.02</v>
      </c>
      <c r="E3033" s="15">
        <v>0.02</v>
      </c>
      <c r="F3033" s="15">
        <v>18.75</v>
      </c>
      <c r="G3033" s="15">
        <v>0.78</v>
      </c>
      <c r="H3033" s="21">
        <v>3420000</v>
      </c>
      <c r="I3033" s="15"/>
      <c r="J3033" s="15">
        <v>0</v>
      </c>
      <c r="K3033" s="15"/>
      <c r="L3033" s="15">
        <v>0</v>
      </c>
      <c r="M3033" s="15"/>
      <c r="N3033" s="15">
        <v>0</v>
      </c>
      <c r="O3033" s="15"/>
      <c r="P3033" s="15"/>
      <c r="Q3033" s="15">
        <v>0.02</v>
      </c>
      <c r="R3033" s="15">
        <v>0.02</v>
      </c>
      <c r="S3033" s="15">
        <v>13.49</v>
      </c>
      <c r="T3033" s="15">
        <v>0</v>
      </c>
      <c r="U3033" s="15">
        <v>0</v>
      </c>
      <c r="V3033" s="15">
        <v>0</v>
      </c>
      <c r="W3033" s="15">
        <v>0</v>
      </c>
      <c r="X3033" s="15">
        <v>0</v>
      </c>
      <c r="Y3033" s="15">
        <v>0</v>
      </c>
      <c r="Z3033" s="15">
        <v>0</v>
      </c>
      <c r="AA3033" s="15">
        <v>0</v>
      </c>
      <c r="AB3033" s="15"/>
      <c r="AC3033" s="15">
        <v>-40.39</v>
      </c>
      <c r="AD3033" s="15">
        <v>-44.04</v>
      </c>
      <c r="AE3033" s="15">
        <v>-40.39</v>
      </c>
      <c r="AF3033" s="15">
        <v>-38.67</v>
      </c>
      <c r="AG3033" s="15">
        <v>-41.39</v>
      </c>
      <c r="AH3033" s="15">
        <v>-38.67</v>
      </c>
      <c r="AI3033" s="15">
        <v>-40.39</v>
      </c>
      <c r="AJ3033" s="15">
        <v>-44.04</v>
      </c>
      <c r="AK3033" s="15">
        <v>-40.39</v>
      </c>
      <c r="AL3033" s="15">
        <v>0.77</v>
      </c>
      <c r="AM3033" s="15">
        <v>22.92</v>
      </c>
      <c r="AN3033" s="15"/>
      <c r="AO3033" s="15">
        <v>-864.69</v>
      </c>
      <c r="AP3033" s="16">
        <v>-2027.55</v>
      </c>
      <c r="AQ3033" s="16">
        <v>-2027.55</v>
      </c>
      <c r="AR3033" s="15"/>
      <c r="AS3033" s="15"/>
      <c r="AT3033" s="15"/>
      <c r="AU3033" s="15"/>
      <c r="AV3033" s="15"/>
      <c r="AW3033" s="16">
        <v>300000</v>
      </c>
      <c r="AX3033" s="16">
        <v>34657</v>
      </c>
      <c r="AZ3033" s="6">
        <f>IF(D3033&gt;0,H3033/D3033,0)</f>
        <v>171000000</v>
      </c>
      <c r="BA3033" s="6">
        <f>AZ3033*Q3033</f>
        <v>3420000</v>
      </c>
      <c r="BB3033" s="6">
        <f>IF(C3033&gt;C$3054,C$3054,IF(C3033&lt;C$3053,C$3053,C3033))</f>
        <v>-0.01</v>
      </c>
      <c r="BC3033" s="6">
        <f>IF(BB3033&gt;0,(D3033/15)-BB3033,0)</f>
        <v>0</v>
      </c>
      <c r="BD3033" s="6">
        <f>BC3033/BC$3049</f>
        <v>0</v>
      </c>
      <c r="BE3033" s="15">
        <f>IF(AU3033&gt;AU$3054,AU$3054,IF(AU3033&lt;AU$3053,AU$3053,AU3033))</f>
        <v>0</v>
      </c>
      <c r="BF3033" s="15">
        <f>IF(I3033&gt;I$3054,I$3054,IF(I3033&lt;I$3053,I$3053,I3033))</f>
        <v>0</v>
      </c>
      <c r="BG3033" s="6">
        <f>IF(BE3033&gt;0, BF3033/BE3033,0)</f>
        <v>0</v>
      </c>
      <c r="BH3033" s="26">
        <f>BG3033/BG$3049</f>
        <v>0</v>
      </c>
      <c r="BI3033" s="26">
        <f>IF(AV3033&gt;AV$3054,AV$3054,IF(AV3033&lt;AV$3053,AV$3053,AV3033))</f>
        <v>0</v>
      </c>
      <c r="BJ3033" s="6">
        <f>IF(BI3033&gt;0, BF3033/BI3033,0)</f>
        <v>0</v>
      </c>
      <c r="BK3033" s="26">
        <f>BJ3033/BJ$3049</f>
        <v>0</v>
      </c>
      <c r="BL3033" s="6">
        <f>IF(_xlfn.NUMBERVALUE(AL3033),IF(ABS(AL3033)&lt;1,1-ABS(AL3033),0),0)</f>
        <v>0.22999999999999998</v>
      </c>
      <c r="BM3033" s="6">
        <f>IF(F3033&gt;F$3054,F$3054,IF(F3033&lt;F$3053,F$3053,F3033))</f>
        <v>18.75</v>
      </c>
      <c r="BN3033" s="6">
        <f>IF(BM3033&gt;0, BM3033/BM$3049, BM3033/BM$3050*-1)</f>
        <v>2.3687177289734095E-2</v>
      </c>
      <c r="BO3033" s="6">
        <f>IF(O3033&gt;O$3054,O$3054,IF(O3033&lt;O$3053,O$3053,O3033))</f>
        <v>0</v>
      </c>
      <c r="BP3033" s="26">
        <f>BO3033/BO$3049</f>
        <v>0</v>
      </c>
      <c r="BQ3033" s="26">
        <f>IF(OR(BD3033=0, BH3033=0,BN3033=0,BP3033=0), 0,BD3033+BH3033+BK3033+BL3033+BN3033+BP3033)</f>
        <v>0</v>
      </c>
      <c r="BR3033" s="6">
        <f>IF(D3033&gt;0,C3033/D3033,0)</f>
        <v>-0.5</v>
      </c>
    </row>
    <row r="3034" spans="1:70" x14ac:dyDescent="0.2">
      <c r="A3034" s="15" t="s">
        <v>6085</v>
      </c>
      <c r="B3034" s="15" t="s">
        <v>6086</v>
      </c>
      <c r="C3034" s="15">
        <v>-0.01</v>
      </c>
      <c r="D3034" s="15">
        <v>0.14000000000000001</v>
      </c>
      <c r="E3034" s="15">
        <v>0.15</v>
      </c>
      <c r="F3034" s="15">
        <v>-12.12</v>
      </c>
      <c r="G3034" s="15">
        <v>0.4</v>
      </c>
      <c r="H3034" s="21">
        <v>31490000</v>
      </c>
      <c r="I3034" s="15"/>
      <c r="J3034" s="15">
        <v>0</v>
      </c>
      <c r="K3034" s="15">
        <v>0</v>
      </c>
      <c r="L3034" s="15">
        <v>0</v>
      </c>
      <c r="M3034" s="15">
        <v>0</v>
      </c>
      <c r="N3034" s="15">
        <v>0</v>
      </c>
      <c r="O3034" s="15">
        <v>3.1</v>
      </c>
      <c r="P3034" s="15">
        <v>1.24</v>
      </c>
      <c r="Q3034" s="15">
        <v>0.36</v>
      </c>
      <c r="R3034" s="15">
        <v>0.09</v>
      </c>
      <c r="S3034" s="15">
        <v>2.39</v>
      </c>
      <c r="T3034" s="15">
        <v>2.16</v>
      </c>
      <c r="U3034" s="15">
        <v>2.16</v>
      </c>
      <c r="V3034" s="15">
        <v>8.3000000000000007</v>
      </c>
      <c r="W3034" s="15">
        <v>8.3000000000000007</v>
      </c>
      <c r="X3034" s="15">
        <v>3.04</v>
      </c>
      <c r="Y3034" s="15">
        <v>3.04</v>
      </c>
      <c r="Z3034" s="15">
        <v>11.69</v>
      </c>
      <c r="AA3034" s="15">
        <v>11.69</v>
      </c>
      <c r="AB3034" s="15">
        <v>-1.64</v>
      </c>
      <c r="AC3034" s="15">
        <v>-2.75</v>
      </c>
      <c r="AD3034" s="15">
        <v>3.77</v>
      </c>
      <c r="AE3034" s="15">
        <v>-2.75</v>
      </c>
      <c r="AF3034" s="15">
        <v>-2.04</v>
      </c>
      <c r="AG3034" s="15">
        <v>2.64</v>
      </c>
      <c r="AH3034" s="15">
        <v>-2.04</v>
      </c>
      <c r="AI3034" s="15">
        <v>-2.4</v>
      </c>
      <c r="AJ3034" s="15">
        <v>4.47</v>
      </c>
      <c r="AK3034" s="15">
        <v>-2.4</v>
      </c>
      <c r="AL3034" s="15">
        <v>0.31</v>
      </c>
      <c r="AM3034" s="15">
        <v>72.88</v>
      </c>
      <c r="AN3034" s="15">
        <v>40.450000000000003</v>
      </c>
      <c r="AO3034" s="15">
        <v>2.8</v>
      </c>
      <c r="AP3034" s="15">
        <v>-2.11</v>
      </c>
      <c r="AQ3034" s="15">
        <v>-2.2599999999999998</v>
      </c>
      <c r="AR3034" s="15"/>
      <c r="AS3034" s="15">
        <v>-4.87</v>
      </c>
      <c r="AT3034" s="15">
        <v>17.77</v>
      </c>
      <c r="AU3034" s="15"/>
      <c r="AV3034" s="15"/>
      <c r="AW3034" s="16">
        <v>41310</v>
      </c>
      <c r="AX3034" s="16">
        <v>42363</v>
      </c>
      <c r="AZ3034" s="6">
        <f>IF(D3034&gt;0,H3034/D3034,0)</f>
        <v>224928571.4285714</v>
      </c>
      <c r="BA3034" s="6">
        <f>AZ3034*Q3034</f>
        <v>80974285.714285702</v>
      </c>
      <c r="BB3034" s="6">
        <f>IF(C3034&gt;C$3054,C$3054,IF(C3034&lt;C$3053,C$3053,C3034))</f>
        <v>-0.01</v>
      </c>
      <c r="BC3034" s="6">
        <f>IF(BB3034&gt;0,(D3034/15)-BB3034,0)</f>
        <v>0</v>
      </c>
      <c r="BD3034" s="6">
        <f>BC3034/BC$3049</f>
        <v>0</v>
      </c>
      <c r="BE3034" s="15">
        <f>IF(AU3034&gt;AU$3054,AU$3054,IF(AU3034&lt;AU$3053,AU$3053,AU3034))</f>
        <v>0</v>
      </c>
      <c r="BF3034" s="15">
        <f>IF(I3034&gt;I$3054,I$3054,IF(I3034&lt;I$3053,I$3053,I3034))</f>
        <v>0</v>
      </c>
      <c r="BG3034" s="6">
        <f>IF(BE3034&gt;0, BF3034/BE3034,0)</f>
        <v>0</v>
      </c>
      <c r="BH3034" s="26">
        <f>BG3034/BG$3049</f>
        <v>0</v>
      </c>
      <c r="BI3034" s="26">
        <f>IF(AV3034&gt;AV$3054,AV$3054,IF(AV3034&lt;AV$3053,AV$3053,AV3034))</f>
        <v>0</v>
      </c>
      <c r="BJ3034" s="6">
        <f>IF(BI3034&gt;0, BF3034/BI3034,0)</f>
        <v>0</v>
      </c>
      <c r="BK3034" s="26">
        <f>BJ3034/BJ$3049</f>
        <v>0</v>
      </c>
      <c r="BL3034" s="6">
        <f>IF(_xlfn.NUMBERVALUE(AL3034),IF(ABS(AL3034)&lt;1,1-ABS(AL3034),0),0)</f>
        <v>0.69</v>
      </c>
      <c r="BM3034" s="6">
        <f>IF(F3034&gt;F$3054,F$3054,IF(F3034&lt;F$3053,F$3053,F3034))</f>
        <v>-12.12</v>
      </c>
      <c r="BN3034" s="6">
        <f>IF(BM3034&gt;0, BM3034/BM$3049, BM3034/BM$3050*-1)</f>
        <v>-0.12185803338025336</v>
      </c>
      <c r="BO3034" s="6">
        <f>IF(O3034&gt;O$3054,O$3054,IF(O3034&lt;O$3053,O$3053,O3034))</f>
        <v>3.1</v>
      </c>
      <c r="BP3034" s="26">
        <f>BO3034/BO$3049</f>
        <v>2.9231797680250454E-2</v>
      </c>
      <c r="BQ3034" s="26">
        <f>IF(OR(BD3034=0, BH3034=0,BN3034=0,BP3034=0), 0,BD3034+BH3034+BK3034+BL3034+BN3034+BP3034)</f>
        <v>0</v>
      </c>
      <c r="BR3034" s="6">
        <f>IF(D3034&gt;0,C3034/D3034,0)</f>
        <v>-7.1428571428571425E-2</v>
      </c>
    </row>
    <row r="3035" spans="1:70" x14ac:dyDescent="0.2">
      <c r="A3035" s="15" t="s">
        <v>6069</v>
      </c>
      <c r="B3035" s="15" t="s">
        <v>6070</v>
      </c>
      <c r="C3035" s="15">
        <v>0</v>
      </c>
      <c r="D3035" s="15">
        <v>0.01</v>
      </c>
      <c r="E3035" s="15">
        <v>0</v>
      </c>
      <c r="F3035" s="15">
        <v>100</v>
      </c>
      <c r="G3035" s="15"/>
      <c r="H3035" s="21">
        <v>4320000</v>
      </c>
      <c r="I3035" s="15"/>
      <c r="J3035" s="15">
        <v>0</v>
      </c>
      <c r="K3035" s="15"/>
      <c r="L3035" s="15">
        <v>0</v>
      </c>
      <c r="M3035" s="15"/>
      <c r="N3035" s="15">
        <v>0</v>
      </c>
      <c r="O3035" s="15"/>
      <c r="P3035" s="15"/>
      <c r="Q3035" s="15">
        <v>0</v>
      </c>
      <c r="R3035" s="15">
        <v>0</v>
      </c>
      <c r="S3035" s="15">
        <v>0.06</v>
      </c>
      <c r="T3035" s="15">
        <v>0</v>
      </c>
      <c r="U3035" s="15">
        <v>0</v>
      </c>
      <c r="V3035" s="15">
        <v>681.51</v>
      </c>
      <c r="W3035" s="15">
        <v>681.51</v>
      </c>
      <c r="X3035" s="15"/>
      <c r="Y3035" s="15"/>
      <c r="Z3035" s="15"/>
      <c r="AA3035" s="15"/>
      <c r="AB3035" s="15">
        <v>-9.16</v>
      </c>
      <c r="AC3035" s="15"/>
      <c r="AD3035" s="15">
        <v>-494.95</v>
      </c>
      <c r="AE3035" s="15"/>
      <c r="AF3035" s="15">
        <v>-330.51</v>
      </c>
      <c r="AG3035" s="15">
        <v>-208.44</v>
      </c>
      <c r="AH3035" s="15">
        <v>-330.51</v>
      </c>
      <c r="AI3035" s="15"/>
      <c r="AJ3035" s="15">
        <v>-498.92</v>
      </c>
      <c r="AK3035" s="15"/>
      <c r="AL3035" s="15">
        <v>3.2</v>
      </c>
      <c r="AM3035" s="15">
        <v>107.65</v>
      </c>
      <c r="AN3035" s="15"/>
      <c r="AO3035" s="15">
        <v>-590.16999999999996</v>
      </c>
      <c r="AP3035" s="15">
        <v>-604.4</v>
      </c>
      <c r="AQ3035" s="15">
        <v>-667.36</v>
      </c>
      <c r="AR3035" s="15"/>
      <c r="AS3035" s="15">
        <v>6.83</v>
      </c>
      <c r="AT3035" s="15"/>
      <c r="AU3035" s="15"/>
      <c r="AV3035" s="15"/>
      <c r="AW3035" s="15">
        <v>0</v>
      </c>
      <c r="AX3035" s="15"/>
      <c r="AZ3035" s="6">
        <f>IF(D3035&gt;0,H3035/D3035,0)</f>
        <v>432000000</v>
      </c>
      <c r="BA3035" s="6">
        <f>AZ3035*Q3035</f>
        <v>0</v>
      </c>
      <c r="BB3035" s="6">
        <f>IF(C3035&gt;C$3054,C$3054,IF(C3035&lt;C$3053,C$3053,C3035))</f>
        <v>0</v>
      </c>
      <c r="BC3035" s="6">
        <f>IF(BB3035&gt;0,(D3035/15)-BB3035,0)</f>
        <v>0</v>
      </c>
      <c r="BD3035" s="6">
        <f>BC3035/BC$3049</f>
        <v>0</v>
      </c>
      <c r="BE3035" s="15">
        <f>IF(AU3035&gt;AU$3054,AU$3054,IF(AU3035&lt;AU$3053,AU$3053,AU3035))</f>
        <v>0</v>
      </c>
      <c r="BF3035" s="15">
        <f>IF(I3035&gt;I$3054,I$3054,IF(I3035&lt;I$3053,I$3053,I3035))</f>
        <v>0</v>
      </c>
      <c r="BG3035" s="6">
        <f>IF(BE3035&gt;0, BF3035/BE3035,0)</f>
        <v>0</v>
      </c>
      <c r="BH3035" s="26">
        <f>BG3035/BG$3049</f>
        <v>0</v>
      </c>
      <c r="BI3035" s="26">
        <f>IF(AV3035&gt;AV$3054,AV$3054,IF(AV3035&lt;AV$3053,AV$3053,AV3035))</f>
        <v>0</v>
      </c>
      <c r="BJ3035" s="6">
        <f>IF(BI3035&gt;0, BF3035/BI3035,0)</f>
        <v>0</v>
      </c>
      <c r="BK3035" s="26">
        <f>BJ3035/BJ$3049</f>
        <v>0</v>
      </c>
      <c r="BL3035" s="6">
        <f>IF(_xlfn.NUMBERVALUE(AL3035),IF(ABS(AL3035)&lt;1,1-ABS(AL3035),0),0)</f>
        <v>0</v>
      </c>
      <c r="BM3035" s="6">
        <f>IF(F3035&gt;F$3054,F$3054,IF(F3035&lt;F$3053,F$3053,F3035))</f>
        <v>100</v>
      </c>
      <c r="BN3035" s="6">
        <f>IF(BM3035&gt;0, BM3035/BM$3049, BM3035/BM$3050*-1)</f>
        <v>0.12633161221191516</v>
      </c>
      <c r="BO3035" s="6">
        <f>IF(O3035&gt;O$3054,O$3054,IF(O3035&lt;O$3053,O$3053,O3035))</f>
        <v>0</v>
      </c>
      <c r="BP3035" s="26">
        <f>BO3035/BO$3049</f>
        <v>0</v>
      </c>
      <c r="BQ3035" s="26">
        <f>IF(OR(BD3035=0, BH3035=0,BN3035=0,BP3035=0), 0,BD3035+BH3035+BK3035+BL3035+BN3035+BP3035)</f>
        <v>0</v>
      </c>
      <c r="BR3035" s="6">
        <f>IF(D3035&gt;0,C3035/D3035,0)</f>
        <v>0</v>
      </c>
    </row>
    <row r="3036" spans="1:70" x14ac:dyDescent="0.2">
      <c r="A3036" s="15" t="s">
        <v>6083</v>
      </c>
      <c r="B3036" s="15" t="s">
        <v>6084</v>
      </c>
      <c r="C3036" s="15">
        <v>-0.06</v>
      </c>
      <c r="D3036" s="15">
        <v>0.08</v>
      </c>
      <c r="E3036" s="15">
        <v>0.09</v>
      </c>
      <c r="F3036" s="15"/>
      <c r="G3036" s="15">
        <v>12.62</v>
      </c>
      <c r="H3036" s="21">
        <v>28540000</v>
      </c>
      <c r="I3036" s="15"/>
      <c r="J3036" s="15">
        <v>0</v>
      </c>
      <c r="K3036" s="15"/>
      <c r="L3036" s="15">
        <v>0</v>
      </c>
      <c r="M3036" s="15"/>
      <c r="N3036" s="15">
        <v>0</v>
      </c>
      <c r="O3036" s="15"/>
      <c r="P3036" s="15"/>
      <c r="Q3036" s="15">
        <v>0.01</v>
      </c>
      <c r="R3036" s="15">
        <v>0.01</v>
      </c>
      <c r="S3036" s="15">
        <v>1.8</v>
      </c>
      <c r="T3036" s="15"/>
      <c r="U3036" s="15"/>
      <c r="V3036" s="15"/>
      <c r="W3036" s="15"/>
      <c r="X3036" s="15"/>
      <c r="Y3036" s="15"/>
      <c r="Z3036" s="15"/>
      <c r="AA3036" s="15"/>
      <c r="AB3036" s="15">
        <v>-867.6</v>
      </c>
      <c r="AC3036" s="15">
        <v>-165.29</v>
      </c>
      <c r="AD3036" s="15"/>
      <c r="AE3036" s="15">
        <v>-165.29</v>
      </c>
      <c r="AF3036" s="15">
        <v>-149.12</v>
      </c>
      <c r="AG3036" s="15"/>
      <c r="AH3036" s="15">
        <v>-149.12</v>
      </c>
      <c r="AI3036" s="15">
        <v>-164.9</v>
      </c>
      <c r="AJ3036" s="15"/>
      <c r="AK3036" s="15">
        <v>-164.9</v>
      </c>
      <c r="AL3036" s="15"/>
      <c r="AM3036" s="15">
        <v>305.08999999999997</v>
      </c>
      <c r="AN3036" s="15"/>
      <c r="AO3036" s="16">
        <v>-1236.6300000000001</v>
      </c>
      <c r="AP3036" s="16">
        <v>-1242.24</v>
      </c>
      <c r="AQ3036" s="16">
        <v>-1242.24</v>
      </c>
      <c r="AR3036" s="15"/>
      <c r="AS3036" s="15"/>
      <c r="AT3036" s="15"/>
      <c r="AU3036" s="15"/>
      <c r="AV3036" s="15"/>
      <c r="AW3036" s="15">
        <v>0</v>
      </c>
      <c r="AX3036" s="15"/>
      <c r="AZ3036" s="6">
        <f>IF(D3036&gt;0,H3036/D3036,0)</f>
        <v>356750000</v>
      </c>
      <c r="BA3036" s="6">
        <f>AZ3036*Q3036</f>
        <v>3567500</v>
      </c>
      <c r="BB3036" s="6">
        <f>IF(C3036&gt;C$3054,C$3054,IF(C3036&lt;C$3053,C$3053,C3036))</f>
        <v>-0.06</v>
      </c>
      <c r="BC3036" s="6">
        <f>IF(BB3036&gt;0,(D3036/15)-BB3036,0)</f>
        <v>0</v>
      </c>
      <c r="BD3036" s="6">
        <f>BC3036/BC$3049</f>
        <v>0</v>
      </c>
      <c r="BE3036" s="15">
        <f>IF(AU3036&gt;AU$3054,AU$3054,IF(AU3036&lt;AU$3053,AU$3053,AU3036))</f>
        <v>0</v>
      </c>
      <c r="BF3036" s="15">
        <f>IF(I3036&gt;I$3054,I$3054,IF(I3036&lt;I$3053,I$3053,I3036))</f>
        <v>0</v>
      </c>
      <c r="BG3036" s="6">
        <f>IF(BE3036&gt;0, BF3036/BE3036,0)</f>
        <v>0</v>
      </c>
      <c r="BH3036" s="26">
        <f>BG3036/BG$3049</f>
        <v>0</v>
      </c>
      <c r="BI3036" s="26">
        <f>IF(AV3036&gt;AV$3054,AV$3054,IF(AV3036&lt;AV$3053,AV$3053,AV3036))</f>
        <v>0</v>
      </c>
      <c r="BJ3036" s="6">
        <f>IF(BI3036&gt;0, BF3036/BI3036,0)</f>
        <v>0</v>
      </c>
      <c r="BK3036" s="26">
        <f>BJ3036/BJ$3049</f>
        <v>0</v>
      </c>
      <c r="BL3036" s="6">
        <f>IF(_xlfn.NUMBERVALUE(AL3036),IF(ABS(AL3036)&lt;1,1-ABS(AL3036),0),0)</f>
        <v>0</v>
      </c>
      <c r="BM3036" s="6">
        <f>IF(F3036&gt;F$3054,F$3054,IF(F3036&lt;F$3053,F$3053,F3036))</f>
        <v>0</v>
      </c>
      <c r="BN3036" s="6">
        <f>IF(BM3036&gt;0, BM3036/BM$3049, BM3036/BM$3050*-1)</f>
        <v>0</v>
      </c>
      <c r="BO3036" s="6">
        <f>IF(O3036&gt;O$3054,O$3054,IF(O3036&lt;O$3053,O$3053,O3036))</f>
        <v>0</v>
      </c>
      <c r="BP3036" s="26">
        <f>BO3036/BO$3049</f>
        <v>0</v>
      </c>
      <c r="BQ3036" s="26">
        <f>IF(OR(BD3036=0, BH3036=0,BN3036=0,BP3036=0), 0,BD3036+BH3036+BK3036+BL3036+BN3036+BP3036)</f>
        <v>0</v>
      </c>
      <c r="BR3036" s="6">
        <f>IF(D3036&gt;0,C3036/D3036,0)</f>
        <v>-0.75</v>
      </c>
    </row>
    <row r="3037" spans="1:70" x14ac:dyDescent="0.2">
      <c r="A3037" s="15" t="s">
        <v>6087</v>
      </c>
      <c r="B3037" s="15" t="s">
        <v>6088</v>
      </c>
      <c r="C3037" s="15">
        <v>0.09</v>
      </c>
      <c r="D3037" s="15">
        <v>5.3</v>
      </c>
      <c r="E3037" s="15">
        <v>4.8499999999999996</v>
      </c>
      <c r="F3037" s="15">
        <v>72.58</v>
      </c>
      <c r="G3037" s="15">
        <v>0.46</v>
      </c>
      <c r="H3037" s="21">
        <v>570480000</v>
      </c>
      <c r="I3037" s="15">
        <v>58.81</v>
      </c>
      <c r="J3037" s="15">
        <v>0</v>
      </c>
      <c r="K3037" s="15">
        <v>0.17</v>
      </c>
      <c r="L3037" s="15">
        <v>0</v>
      </c>
      <c r="M3037" s="15">
        <v>0.17</v>
      </c>
      <c r="N3037" s="15">
        <v>0</v>
      </c>
      <c r="O3037" s="15">
        <v>3.17</v>
      </c>
      <c r="P3037" s="15">
        <v>17.16</v>
      </c>
      <c r="Q3037" s="15">
        <v>11.61</v>
      </c>
      <c r="R3037" s="15">
        <v>0.68</v>
      </c>
      <c r="S3037" s="15">
        <v>2.37</v>
      </c>
      <c r="T3037" s="15">
        <v>6.43</v>
      </c>
      <c r="U3037" s="15">
        <v>6.43</v>
      </c>
      <c r="V3037" s="15">
        <v>8.25</v>
      </c>
      <c r="W3037" s="15">
        <v>8.25</v>
      </c>
      <c r="X3037" s="15">
        <v>8.9700000000000006</v>
      </c>
      <c r="Y3037" s="15">
        <v>8.9700000000000006</v>
      </c>
      <c r="Z3037" s="15">
        <v>11.51</v>
      </c>
      <c r="AA3037" s="15">
        <v>11.51</v>
      </c>
      <c r="AB3037" s="15">
        <v>4.38</v>
      </c>
      <c r="AC3037" s="15">
        <v>0.62</v>
      </c>
      <c r="AD3037" s="15">
        <v>3.89</v>
      </c>
      <c r="AE3037" s="15">
        <v>0.62</v>
      </c>
      <c r="AF3037" s="15">
        <v>0.55000000000000004</v>
      </c>
      <c r="AG3037" s="15">
        <v>3.52</v>
      </c>
      <c r="AH3037" s="15">
        <v>0.55000000000000004</v>
      </c>
      <c r="AI3037" s="15">
        <v>0.77</v>
      </c>
      <c r="AJ3037" s="15">
        <v>4.78</v>
      </c>
      <c r="AK3037" s="15">
        <v>0.77</v>
      </c>
      <c r="AL3037" s="15">
        <v>0.79</v>
      </c>
      <c r="AM3037" s="15">
        <v>12.84</v>
      </c>
      <c r="AN3037" s="15">
        <v>17.2</v>
      </c>
      <c r="AO3037" s="15">
        <v>22.03</v>
      </c>
      <c r="AP3037" s="15">
        <v>7.75</v>
      </c>
      <c r="AQ3037" s="15">
        <v>1.55</v>
      </c>
      <c r="AR3037" s="15">
        <v>-48.41</v>
      </c>
      <c r="AS3037" s="15">
        <v>-2.2000000000000002</v>
      </c>
      <c r="AT3037" s="15">
        <v>11.25</v>
      </c>
      <c r="AU3037" s="15">
        <v>-48.41</v>
      </c>
      <c r="AV3037" s="15">
        <v>-16.11</v>
      </c>
      <c r="AW3037" s="15">
        <v>6</v>
      </c>
      <c r="AX3037" s="15">
        <v>865</v>
      </c>
      <c r="AZ3037" s="6">
        <f>IF(D3037&gt;0,H3037/D3037,0)</f>
        <v>107637735.8490566</v>
      </c>
      <c r="BA3037" s="6">
        <f>AZ3037*Q3037</f>
        <v>1249674113.2075472</v>
      </c>
      <c r="BB3037" s="6">
        <f>IF(C3037&gt;C$3054,C$3054,IF(C3037&lt;C$3053,C$3053,C3037))</f>
        <v>0.09</v>
      </c>
      <c r="BC3037" s="6">
        <f>IF(BB3037&gt;0,(D3037/15)-BB3037,0)</f>
        <v>0.26333333333333331</v>
      </c>
      <c r="BD3037" s="6">
        <f>BC3037/BC$3049</f>
        <v>5.0712543330337652E-2</v>
      </c>
      <c r="BE3037" s="15">
        <f>IF(AU3037&gt;AU$3054,AU$3054,IF(AU3037&lt;AU$3053,AU$3053,AU3037))</f>
        <v>-48.41</v>
      </c>
      <c r="BF3037" s="15">
        <f>IF(I3037&gt;I$3054,I$3054,IF(I3037&lt;I$3053,I$3053,I3037))</f>
        <v>58.81</v>
      </c>
      <c r="BG3037" s="6">
        <f>IF(BE3037&gt;0, BF3037/BE3037,0)</f>
        <v>0</v>
      </c>
      <c r="BH3037" s="26">
        <f>BG3037/BG$3049</f>
        <v>0</v>
      </c>
      <c r="BI3037" s="26">
        <f>IF(AV3037&gt;AV$3054,AV$3054,IF(AV3037&lt;AV$3053,AV$3053,AV3037))</f>
        <v>-16.11</v>
      </c>
      <c r="BJ3037" s="6">
        <f>IF(BI3037&gt;0, BF3037/BI3037,0)</f>
        <v>0</v>
      </c>
      <c r="BK3037" s="26">
        <f>BJ3037/BJ$3049</f>
        <v>0</v>
      </c>
      <c r="BL3037" s="6">
        <f>IF(_xlfn.NUMBERVALUE(AL3037),IF(ABS(AL3037)&lt;1,1-ABS(AL3037),0),0)</f>
        <v>0.20999999999999996</v>
      </c>
      <c r="BM3037" s="6">
        <f>IF(F3037&gt;F$3054,F$3054,IF(F3037&lt;F$3053,F$3053,F3037))</f>
        <v>72.58</v>
      </c>
      <c r="BN3037" s="6">
        <f>IF(BM3037&gt;0, BM3037/BM$3049, BM3037/BM$3050*-1)</f>
        <v>9.1691484143408025E-2</v>
      </c>
      <c r="BO3037" s="6">
        <f>IF(O3037&gt;O$3054,O$3054,IF(O3037&lt;O$3053,O$3053,O3037))</f>
        <v>3.17</v>
      </c>
      <c r="BP3037" s="26">
        <f>BO3037/BO$3049</f>
        <v>2.9891870531094818E-2</v>
      </c>
      <c r="BQ3037" s="26">
        <f>IF(OR(BD3037=0, BH3037=0,BN3037=0,BP3037=0), 0,BD3037+BH3037+BK3037+BL3037+BN3037+BP3037)</f>
        <v>0</v>
      </c>
      <c r="BR3037" s="6">
        <f>IF(D3037&gt;0,C3037/D3037,0)</f>
        <v>1.6981132075471698E-2</v>
      </c>
    </row>
    <row r="3038" spans="1:70" x14ac:dyDescent="0.2">
      <c r="A3038" s="15" t="s">
        <v>6091</v>
      </c>
      <c r="B3038" s="15" t="s">
        <v>6092</v>
      </c>
      <c r="C3038" s="15">
        <v>-0.17</v>
      </c>
      <c r="D3038" s="15">
        <v>0.08</v>
      </c>
      <c r="E3038" s="15">
        <v>0.16</v>
      </c>
      <c r="F3038" s="15">
        <v>-82.47</v>
      </c>
      <c r="G3038" s="15">
        <v>8.84</v>
      </c>
      <c r="H3038" s="21">
        <v>7030000</v>
      </c>
      <c r="I3038" s="15"/>
      <c r="J3038" s="15">
        <v>0</v>
      </c>
      <c r="K3038" s="15"/>
      <c r="L3038" s="15">
        <v>0</v>
      </c>
      <c r="M3038" s="15"/>
      <c r="N3038" s="15">
        <v>0</v>
      </c>
      <c r="O3038" s="15"/>
      <c r="P3038" s="15"/>
      <c r="Q3038" s="15">
        <v>0.01</v>
      </c>
      <c r="R3038" s="15">
        <v>0.02</v>
      </c>
      <c r="S3038" s="15">
        <v>2.0299999999999998</v>
      </c>
      <c r="T3038" s="15">
        <v>0</v>
      </c>
      <c r="U3038" s="15">
        <v>0</v>
      </c>
      <c r="V3038" s="15">
        <v>0</v>
      </c>
      <c r="W3038" s="15">
        <v>0</v>
      </c>
      <c r="X3038" s="15">
        <v>0</v>
      </c>
      <c r="Y3038" s="15">
        <v>0</v>
      </c>
      <c r="Z3038" s="15">
        <v>0</v>
      </c>
      <c r="AA3038" s="15">
        <v>0</v>
      </c>
      <c r="AB3038" s="16">
        <v>-5366.74</v>
      </c>
      <c r="AC3038" s="15">
        <v>-397.06</v>
      </c>
      <c r="AD3038" s="15">
        <v>-65.099999999999994</v>
      </c>
      <c r="AE3038" s="15">
        <v>-397.06</v>
      </c>
      <c r="AF3038" s="15">
        <v>-340.54</v>
      </c>
      <c r="AG3038" s="15">
        <v>-51.35</v>
      </c>
      <c r="AH3038" s="15">
        <v>-340.54</v>
      </c>
      <c r="AI3038" s="15">
        <v>-407.92</v>
      </c>
      <c r="AJ3038" s="15">
        <v>-105.3</v>
      </c>
      <c r="AK3038" s="15">
        <v>-407.92</v>
      </c>
      <c r="AL3038" s="15">
        <v>1.73</v>
      </c>
      <c r="AM3038" s="15">
        <v>48.44</v>
      </c>
      <c r="AN3038" s="15">
        <v>39.479999999999997</v>
      </c>
      <c r="AO3038" s="15">
        <v>-717.95</v>
      </c>
      <c r="AP3038" s="15">
        <v>-720.82</v>
      </c>
      <c r="AQ3038" s="15">
        <v>-720.96</v>
      </c>
      <c r="AR3038" s="15"/>
      <c r="AS3038" s="15">
        <v>-35.15</v>
      </c>
      <c r="AT3038" s="15">
        <v>-20.41</v>
      </c>
      <c r="AU3038" s="15"/>
      <c r="AV3038" s="15"/>
      <c r="AW3038" s="16">
        <v>178463</v>
      </c>
      <c r="AX3038" s="16">
        <v>71383</v>
      </c>
      <c r="AZ3038" s="6">
        <f>IF(D3038&gt;0,H3038/D3038,0)</f>
        <v>87875000</v>
      </c>
      <c r="BA3038" s="6">
        <f>AZ3038*Q3038</f>
        <v>878750</v>
      </c>
      <c r="BB3038" s="6">
        <f>IF(C3038&gt;C$3054,C$3054,IF(C3038&lt;C$3053,C$3053,C3038))</f>
        <v>-0.17</v>
      </c>
      <c r="BC3038" s="6">
        <f>IF(BB3038&gt;0,(D3038/15)-BB3038,0)</f>
        <v>0</v>
      </c>
      <c r="BD3038" s="6">
        <f>BC3038/BC$3049</f>
        <v>0</v>
      </c>
      <c r="BE3038" s="15">
        <f>IF(AU3038&gt;AU$3054,AU$3054,IF(AU3038&lt;AU$3053,AU$3053,AU3038))</f>
        <v>0</v>
      </c>
      <c r="BF3038" s="15">
        <f>IF(I3038&gt;I$3054,I$3054,IF(I3038&lt;I$3053,I$3053,I3038))</f>
        <v>0</v>
      </c>
      <c r="BG3038" s="6">
        <f>IF(BE3038&gt;0, BF3038/BE3038,0)</f>
        <v>0</v>
      </c>
      <c r="BH3038" s="26">
        <f>BG3038/BG$3049</f>
        <v>0</v>
      </c>
      <c r="BI3038" s="26">
        <f>IF(AV3038&gt;AV$3054,AV$3054,IF(AV3038&lt;AV$3053,AV$3053,AV3038))</f>
        <v>0</v>
      </c>
      <c r="BJ3038" s="6">
        <f>IF(BI3038&gt;0, BF3038/BI3038,0)</f>
        <v>0</v>
      </c>
      <c r="BK3038" s="26">
        <f>BJ3038/BJ$3049</f>
        <v>0</v>
      </c>
      <c r="BL3038" s="6">
        <f>IF(_xlfn.NUMBERVALUE(AL3038),IF(ABS(AL3038)&lt;1,1-ABS(AL3038),0),0)</f>
        <v>0</v>
      </c>
      <c r="BM3038" s="6">
        <f>IF(F3038&gt;F$3054,F$3054,IF(F3038&lt;F$3053,F$3053,F3038))</f>
        <v>-82.47</v>
      </c>
      <c r="BN3038" s="6">
        <f>IF(BM3038&gt;0, BM3038/BM$3049, BM3038/BM$3050*-1)</f>
        <v>-0.82917755881761512</v>
      </c>
      <c r="BO3038" s="6">
        <f>IF(O3038&gt;O$3054,O$3054,IF(O3038&lt;O$3053,O$3053,O3038))</f>
        <v>0</v>
      </c>
      <c r="BP3038" s="26">
        <f>BO3038/BO$3049</f>
        <v>0</v>
      </c>
      <c r="BQ3038" s="26">
        <f>IF(OR(BD3038=0, BH3038=0,BN3038=0,BP3038=0), 0,BD3038+BH3038+BK3038+BL3038+BN3038+BP3038)</f>
        <v>0</v>
      </c>
      <c r="BR3038" s="6">
        <f>IF(D3038&gt;0,C3038/D3038,0)</f>
        <v>-2.125</v>
      </c>
    </row>
    <row r="3039" spans="1:70" x14ac:dyDescent="0.2">
      <c r="A3039" s="15" t="s">
        <v>6071</v>
      </c>
      <c r="B3039" s="15" t="s">
        <v>6072</v>
      </c>
      <c r="C3039" s="15">
        <v>-0.01</v>
      </c>
      <c r="D3039" s="15">
        <v>0.03</v>
      </c>
      <c r="E3039" s="15">
        <v>0.03</v>
      </c>
      <c r="F3039" s="15">
        <v>54.29</v>
      </c>
      <c r="G3039" s="15"/>
      <c r="H3039" s="21">
        <v>8390000</v>
      </c>
      <c r="I3039" s="15"/>
      <c r="J3039" s="15">
        <v>0</v>
      </c>
      <c r="K3039" s="15"/>
      <c r="L3039" s="15">
        <v>0</v>
      </c>
      <c r="M3039" s="15"/>
      <c r="N3039" s="15">
        <v>0</v>
      </c>
      <c r="O3039" s="15"/>
      <c r="P3039" s="15"/>
      <c r="Q3039" s="15">
        <v>0</v>
      </c>
      <c r="R3039" s="15">
        <v>0</v>
      </c>
      <c r="S3039" s="15">
        <v>0.3</v>
      </c>
      <c r="T3039" s="15">
        <v>0</v>
      </c>
      <c r="U3039" s="15">
        <v>0</v>
      </c>
      <c r="V3039" s="15">
        <v>0</v>
      </c>
      <c r="W3039" s="15">
        <v>0</v>
      </c>
      <c r="X3039" s="15"/>
      <c r="Y3039" s="15"/>
      <c r="Z3039" s="15"/>
      <c r="AA3039" s="15"/>
      <c r="AB3039" s="15">
        <v>-15.94</v>
      </c>
      <c r="AC3039" s="16">
        <v>-1159.8399999999999</v>
      </c>
      <c r="AD3039" s="15">
        <v>-68.069999999999993</v>
      </c>
      <c r="AE3039" s="16">
        <v>-1159.8399999999999</v>
      </c>
      <c r="AF3039" s="15">
        <v>-362.51</v>
      </c>
      <c r="AG3039" s="15">
        <v>-60.74</v>
      </c>
      <c r="AH3039" s="15">
        <v>-362.51</v>
      </c>
      <c r="AI3039" s="16">
        <v>-1159.8399999999999</v>
      </c>
      <c r="AJ3039" s="15">
        <v>-68.069999999999993</v>
      </c>
      <c r="AK3039" s="16">
        <v>-1159.8399999999999</v>
      </c>
      <c r="AL3039" s="15">
        <v>0.36</v>
      </c>
      <c r="AM3039" s="15">
        <v>274.87</v>
      </c>
      <c r="AN3039" s="15"/>
      <c r="AO3039" s="16">
        <v>-14563.37</v>
      </c>
      <c r="AP3039" s="16">
        <v>-32003.3</v>
      </c>
      <c r="AQ3039" s="16">
        <v>-32917.21</v>
      </c>
      <c r="AR3039" s="15"/>
      <c r="AS3039" s="15">
        <v>-64.7</v>
      </c>
      <c r="AT3039" s="15">
        <v>-35.950000000000003</v>
      </c>
      <c r="AU3039" s="15"/>
      <c r="AV3039" s="15"/>
      <c r="AW3039" s="15">
        <v>1020000</v>
      </c>
      <c r="AX3039" s="15">
        <v>1060000</v>
      </c>
      <c r="AZ3039" s="6">
        <f>IF(D3039&gt;0,H3039/D3039,0)</f>
        <v>279666666.66666669</v>
      </c>
      <c r="BA3039" s="6">
        <f>AZ3039*Q3039</f>
        <v>0</v>
      </c>
      <c r="BB3039" s="6">
        <f>IF(C3039&gt;C$3054,C$3054,IF(C3039&lt;C$3053,C$3053,C3039))</f>
        <v>-0.01</v>
      </c>
      <c r="BC3039" s="6">
        <f>IF(BB3039&gt;0,(D3039/15)-BB3039,0)</f>
        <v>0</v>
      </c>
      <c r="BD3039" s="6">
        <f>BC3039/BC$3049</f>
        <v>0</v>
      </c>
      <c r="BE3039" s="15">
        <f>IF(AU3039&gt;AU$3054,AU$3054,IF(AU3039&lt;AU$3053,AU$3053,AU3039))</f>
        <v>0</v>
      </c>
      <c r="BF3039" s="15">
        <f>IF(I3039&gt;I$3054,I$3054,IF(I3039&lt;I$3053,I$3053,I3039))</f>
        <v>0</v>
      </c>
      <c r="BG3039" s="6">
        <f>IF(BE3039&gt;0, BF3039/BE3039,0)</f>
        <v>0</v>
      </c>
      <c r="BH3039" s="26">
        <f>BG3039/BG$3049</f>
        <v>0</v>
      </c>
      <c r="BI3039" s="26">
        <f>IF(AV3039&gt;AV$3054,AV$3054,IF(AV3039&lt;AV$3053,AV$3053,AV3039))</f>
        <v>0</v>
      </c>
      <c r="BJ3039" s="6">
        <f>IF(BI3039&gt;0, BF3039/BI3039,0)</f>
        <v>0</v>
      </c>
      <c r="BK3039" s="26">
        <f>BJ3039/BJ$3049</f>
        <v>0</v>
      </c>
      <c r="BL3039" s="6">
        <f>IF(_xlfn.NUMBERVALUE(AL3039),IF(ABS(AL3039)&lt;1,1-ABS(AL3039),0),0)</f>
        <v>0.64</v>
      </c>
      <c r="BM3039" s="6">
        <f>IF(F3039&gt;F$3054,F$3054,IF(F3039&lt;F$3053,F$3053,F3039))</f>
        <v>54.29</v>
      </c>
      <c r="BN3039" s="6">
        <f>IF(BM3039&gt;0, BM3039/BM$3049, BM3039/BM$3050*-1)</f>
        <v>6.8585432269848742E-2</v>
      </c>
      <c r="BO3039" s="6">
        <f>IF(O3039&gt;O$3054,O$3054,IF(O3039&lt;O$3053,O$3053,O3039))</f>
        <v>0</v>
      </c>
      <c r="BP3039" s="26">
        <f>BO3039/BO$3049</f>
        <v>0</v>
      </c>
      <c r="BQ3039" s="26">
        <f>IF(OR(BD3039=0, BH3039=0,BN3039=0,BP3039=0), 0,BD3039+BH3039+BK3039+BL3039+BN3039+BP3039)</f>
        <v>0</v>
      </c>
      <c r="BR3039" s="6">
        <f>IF(D3039&gt;0,C3039/D3039,0)</f>
        <v>-0.33333333333333337</v>
      </c>
    </row>
    <row r="3040" spans="1:70" x14ac:dyDescent="0.2">
      <c r="A3040" s="15" t="s">
        <v>6089</v>
      </c>
      <c r="B3040" s="15" t="s">
        <v>6090</v>
      </c>
      <c r="C3040" s="15">
        <v>0</v>
      </c>
      <c r="D3040" s="15">
        <v>0.01</v>
      </c>
      <c r="E3040" s="15">
        <v>0.01</v>
      </c>
      <c r="F3040" s="15"/>
      <c r="G3040" s="15"/>
      <c r="H3040" s="21">
        <v>10970000</v>
      </c>
      <c r="I3040" s="15"/>
      <c r="J3040" s="15">
        <v>0</v>
      </c>
      <c r="K3040" s="15"/>
      <c r="L3040" s="15">
        <v>0</v>
      </c>
      <c r="M3040" s="15"/>
      <c r="N3040" s="15">
        <v>0</v>
      </c>
      <c r="O3040" s="15"/>
      <c r="P3040" s="15"/>
      <c r="Q3040" s="15">
        <v>0</v>
      </c>
      <c r="R3040" s="15">
        <v>0</v>
      </c>
      <c r="S3040" s="15">
        <v>0.28000000000000003</v>
      </c>
      <c r="T3040" s="15">
        <v>0</v>
      </c>
      <c r="U3040" s="15">
        <v>0</v>
      </c>
      <c r="V3040" s="15">
        <v>52.05</v>
      </c>
      <c r="W3040" s="15">
        <v>52.05</v>
      </c>
      <c r="X3040" s="15"/>
      <c r="Y3040" s="15"/>
      <c r="Z3040" s="15"/>
      <c r="AA3040" s="15"/>
      <c r="AB3040" s="15"/>
      <c r="AC3040" s="15"/>
      <c r="AD3040" s="15">
        <v>-179.89</v>
      </c>
      <c r="AE3040" s="15"/>
      <c r="AF3040" s="15">
        <v>-124.1</v>
      </c>
      <c r="AG3040" s="15">
        <v>-102.3</v>
      </c>
      <c r="AH3040" s="15">
        <v>-124.1</v>
      </c>
      <c r="AI3040" s="15"/>
      <c r="AJ3040" s="15">
        <v>-179.89</v>
      </c>
      <c r="AK3040" s="15"/>
      <c r="AL3040" s="15"/>
      <c r="AM3040" s="15">
        <v>701.37</v>
      </c>
      <c r="AN3040" s="15"/>
      <c r="AO3040" s="16">
        <v>-14835.59</v>
      </c>
      <c r="AP3040" s="16">
        <v>-17416.22</v>
      </c>
      <c r="AQ3040" s="16">
        <v>-16573.419999999998</v>
      </c>
      <c r="AR3040" s="15"/>
      <c r="AS3040" s="15">
        <v>-65.010000000000005</v>
      </c>
      <c r="AT3040" s="15"/>
      <c r="AU3040" s="15"/>
      <c r="AV3040" s="15"/>
      <c r="AW3040" s="15">
        <v>3100000</v>
      </c>
      <c r="AX3040" s="15">
        <v>5390000</v>
      </c>
      <c r="AZ3040" s="6">
        <f>IF(D3040&gt;0,H3040/D3040,0)</f>
        <v>1097000000</v>
      </c>
      <c r="BA3040" s="6">
        <f>AZ3040*Q3040</f>
        <v>0</v>
      </c>
      <c r="BB3040" s="6">
        <f>IF(C3040&gt;C$3054,C$3054,IF(C3040&lt;C$3053,C$3053,C3040))</f>
        <v>0</v>
      </c>
      <c r="BC3040" s="6">
        <f>IF(BB3040&gt;0,(D3040/15)-BB3040,0)</f>
        <v>0</v>
      </c>
      <c r="BD3040" s="6">
        <f>BC3040/BC$3049</f>
        <v>0</v>
      </c>
      <c r="BE3040" s="15">
        <f>IF(AU3040&gt;AU$3054,AU$3054,IF(AU3040&lt;AU$3053,AU$3053,AU3040))</f>
        <v>0</v>
      </c>
      <c r="BF3040" s="15">
        <f>IF(I3040&gt;I$3054,I$3054,IF(I3040&lt;I$3053,I$3053,I3040))</f>
        <v>0</v>
      </c>
      <c r="BG3040" s="6">
        <f>IF(BE3040&gt;0, BF3040/BE3040,0)</f>
        <v>0</v>
      </c>
      <c r="BH3040" s="26">
        <f>BG3040/BG$3049</f>
        <v>0</v>
      </c>
      <c r="BI3040" s="26">
        <f>IF(AV3040&gt;AV$3054,AV$3054,IF(AV3040&lt;AV$3053,AV$3053,AV3040))</f>
        <v>0</v>
      </c>
      <c r="BJ3040" s="6">
        <f>IF(BI3040&gt;0, BF3040/BI3040,0)</f>
        <v>0</v>
      </c>
      <c r="BK3040" s="26">
        <f>BJ3040/BJ$3049</f>
        <v>0</v>
      </c>
      <c r="BL3040" s="6">
        <f>IF(_xlfn.NUMBERVALUE(AL3040),IF(ABS(AL3040)&lt;1,1-ABS(AL3040),0),0)</f>
        <v>0</v>
      </c>
      <c r="BM3040" s="6">
        <f>IF(F3040&gt;F$3054,F$3054,IF(F3040&lt;F$3053,F$3053,F3040))</f>
        <v>0</v>
      </c>
      <c r="BN3040" s="6">
        <f>IF(BM3040&gt;0, BM3040/BM$3049, BM3040/BM$3050*-1)</f>
        <v>0</v>
      </c>
      <c r="BO3040" s="6">
        <f>IF(O3040&gt;O$3054,O$3054,IF(O3040&lt;O$3053,O$3053,O3040))</f>
        <v>0</v>
      </c>
      <c r="BP3040" s="26">
        <f>BO3040/BO$3049</f>
        <v>0</v>
      </c>
      <c r="BQ3040" s="26">
        <f>IF(OR(BD3040=0, BH3040=0,BN3040=0,BP3040=0), 0,BD3040+BH3040+BK3040+BL3040+BN3040+BP3040)</f>
        <v>0</v>
      </c>
      <c r="BR3040" s="6">
        <f>IF(D3040&gt;0,C3040/D3040,0)</f>
        <v>0</v>
      </c>
    </row>
    <row r="3041" spans="1:70" x14ac:dyDescent="0.2">
      <c r="A3041" s="15" t="s">
        <v>6126</v>
      </c>
      <c r="B3041" s="15" t="s">
        <v>6127</v>
      </c>
      <c r="C3041" s="15">
        <v>-0.06</v>
      </c>
      <c r="D3041" s="15">
        <v>0.77</v>
      </c>
      <c r="E3041" s="15">
        <v>0.73</v>
      </c>
      <c r="F3041" s="15">
        <v>109.33</v>
      </c>
      <c r="G3041" s="15">
        <v>13.97</v>
      </c>
      <c r="H3041" s="21">
        <v>115530000</v>
      </c>
      <c r="I3041" s="15"/>
      <c r="J3041" s="15">
        <v>0</v>
      </c>
      <c r="K3041" s="15"/>
      <c r="L3041" s="15">
        <v>0</v>
      </c>
      <c r="M3041" s="15"/>
      <c r="N3041" s="15">
        <v>0</v>
      </c>
      <c r="O3041" s="15"/>
      <c r="P3041" s="15"/>
      <c r="Q3041" s="15">
        <v>0.06</v>
      </c>
      <c r="R3041" s="15">
        <v>0.03</v>
      </c>
      <c r="S3041" s="15">
        <v>1.68</v>
      </c>
      <c r="T3041" s="15">
        <v>66.78</v>
      </c>
      <c r="U3041" s="15">
        <v>66.78</v>
      </c>
      <c r="V3041" s="15">
        <v>66.78</v>
      </c>
      <c r="W3041" s="15">
        <v>66.78</v>
      </c>
      <c r="X3041" s="15">
        <v>275.70999999999998</v>
      </c>
      <c r="Y3041" s="15">
        <v>275.70999999999998</v>
      </c>
      <c r="Z3041" s="15">
        <v>275.70999999999998</v>
      </c>
      <c r="AA3041" s="15">
        <v>275.70999999999998</v>
      </c>
      <c r="AB3041" s="15">
        <v>-1.33</v>
      </c>
      <c r="AC3041" s="15">
        <v>-29.31</v>
      </c>
      <c r="AD3041" s="15">
        <v>-34.89</v>
      </c>
      <c r="AE3041" s="15">
        <v>-29.31</v>
      </c>
      <c r="AF3041" s="15">
        <v>-26.72</v>
      </c>
      <c r="AG3041" s="15">
        <v>-31.91</v>
      </c>
      <c r="AH3041" s="15">
        <v>-26.72</v>
      </c>
      <c r="AI3041" s="15">
        <v>-123.25</v>
      </c>
      <c r="AJ3041" s="15">
        <v>-75.489999999999995</v>
      </c>
      <c r="AK3041" s="15">
        <v>-123.25</v>
      </c>
      <c r="AL3041" s="15">
        <v>3.82</v>
      </c>
      <c r="AM3041" s="15">
        <v>18.88</v>
      </c>
      <c r="AN3041" s="15"/>
      <c r="AO3041" s="15">
        <v>-49.47</v>
      </c>
      <c r="AP3041" s="15">
        <v>-115.75</v>
      </c>
      <c r="AQ3041" s="15">
        <v>-164.93</v>
      </c>
      <c r="AR3041" s="15"/>
      <c r="AS3041" s="15">
        <v>88.79</v>
      </c>
      <c r="AT3041" s="15"/>
      <c r="AU3041" s="15"/>
      <c r="AV3041" s="15"/>
      <c r="AW3041" s="15">
        <v>1210000</v>
      </c>
      <c r="AX3041" s="16">
        <v>96261</v>
      </c>
      <c r="AZ3041" s="6">
        <f>IF(D3041&gt;0,H3041/D3041,0)</f>
        <v>150038961.03896102</v>
      </c>
      <c r="BA3041" s="6">
        <f>AZ3041*Q3041</f>
        <v>9002337.6623376608</v>
      </c>
      <c r="BB3041" s="6">
        <f>IF(C3041&gt;C$3054,C$3054,IF(C3041&lt;C$3053,C$3053,C3041))</f>
        <v>-0.06</v>
      </c>
      <c r="BC3041" s="6">
        <f>IF(BB3041&gt;0,(D3041/15)-BB3041,0)</f>
        <v>0</v>
      </c>
      <c r="BD3041" s="6">
        <f>BC3041/BC$3049</f>
        <v>0</v>
      </c>
      <c r="BE3041" s="15">
        <f>IF(AU3041&gt;AU$3054,AU$3054,IF(AU3041&lt;AU$3053,AU$3053,AU3041))</f>
        <v>0</v>
      </c>
      <c r="BF3041" s="15">
        <f>IF(I3041&gt;I$3054,I$3054,IF(I3041&lt;I$3053,I$3053,I3041))</f>
        <v>0</v>
      </c>
      <c r="BG3041" s="6">
        <f>IF(BE3041&gt;0, BF3041/BE3041,0)</f>
        <v>0</v>
      </c>
      <c r="BH3041" s="26">
        <f>BG3041/BG$3049</f>
        <v>0</v>
      </c>
      <c r="BI3041" s="26">
        <f>IF(AV3041&gt;AV$3054,AV$3054,IF(AV3041&lt;AV$3053,AV$3053,AV3041))</f>
        <v>0</v>
      </c>
      <c r="BJ3041" s="6">
        <f>IF(BI3041&gt;0, BF3041/BI3041,0)</f>
        <v>0</v>
      </c>
      <c r="BK3041" s="26">
        <f>BJ3041/BJ$3049</f>
        <v>0</v>
      </c>
      <c r="BL3041" s="6">
        <f>IF(_xlfn.NUMBERVALUE(AL3041),IF(ABS(AL3041)&lt;1,1-ABS(AL3041),0),0)</f>
        <v>0</v>
      </c>
      <c r="BM3041" s="6">
        <f>IF(F3041&gt;F$3054,F$3054,IF(F3041&lt;F$3053,F$3053,F3041))</f>
        <v>109.33</v>
      </c>
      <c r="BN3041" s="6">
        <f>IF(BM3041&gt;0, BM3041/BM$3049, BM3041/BM$3050*-1)</f>
        <v>0.13811835163128686</v>
      </c>
      <c r="BO3041" s="6">
        <f>IF(O3041&gt;O$3054,O$3054,IF(O3041&lt;O$3053,O$3053,O3041))</f>
        <v>0</v>
      </c>
      <c r="BP3041" s="26">
        <f>BO3041/BO$3049</f>
        <v>0</v>
      </c>
      <c r="BQ3041" s="26">
        <f>IF(OR(BD3041=0, BH3041=0,BN3041=0,BP3041=0), 0,BD3041+BH3041+BK3041+BL3041+BN3041+BP3041)</f>
        <v>0</v>
      </c>
      <c r="BR3041" s="6">
        <f>IF(D3041&gt;0,C3041/D3041,0)</f>
        <v>-7.792207792207792E-2</v>
      </c>
    </row>
    <row r="3042" spans="1:70" x14ac:dyDescent="0.2">
      <c r="A3042" s="15" t="s">
        <v>6075</v>
      </c>
      <c r="B3042" s="15" t="s">
        <v>6076</v>
      </c>
      <c r="C3042" s="15">
        <v>-0.01</v>
      </c>
      <c r="D3042" s="15">
        <v>0.11</v>
      </c>
      <c r="E3042" s="15">
        <v>0.11</v>
      </c>
      <c r="F3042" s="15">
        <v>206.68</v>
      </c>
      <c r="G3042" s="15">
        <v>7.16</v>
      </c>
      <c r="H3042" s="21">
        <v>19140000</v>
      </c>
      <c r="I3042" s="15"/>
      <c r="J3042" s="15">
        <v>0</v>
      </c>
      <c r="K3042" s="15"/>
      <c r="L3042" s="15">
        <v>0</v>
      </c>
      <c r="M3042" s="15"/>
      <c r="N3042" s="15">
        <v>0</v>
      </c>
      <c r="O3042" s="15"/>
      <c r="P3042" s="15"/>
      <c r="Q3042" s="15">
        <v>0.02</v>
      </c>
      <c r="R3042" s="15">
        <v>0.01</v>
      </c>
      <c r="S3042" s="15">
        <v>10.57</v>
      </c>
      <c r="T3042" s="15">
        <v>0</v>
      </c>
      <c r="U3042" s="15">
        <v>0</v>
      </c>
      <c r="V3042" s="15">
        <v>0</v>
      </c>
      <c r="W3042" s="15">
        <v>0</v>
      </c>
      <c r="X3042" s="15">
        <v>0</v>
      </c>
      <c r="Y3042" s="15">
        <v>0</v>
      </c>
      <c r="Z3042" s="15">
        <v>0</v>
      </c>
      <c r="AA3042" s="15">
        <v>0</v>
      </c>
      <c r="AB3042" s="15"/>
      <c r="AC3042" s="15">
        <v>-45.8</v>
      </c>
      <c r="AD3042" s="15">
        <v>-45.92</v>
      </c>
      <c r="AE3042" s="15">
        <v>-45.8</v>
      </c>
      <c r="AF3042" s="15">
        <v>-43.23</v>
      </c>
      <c r="AG3042" s="15">
        <v>-44.51</v>
      </c>
      <c r="AH3042" s="15">
        <v>-43.23</v>
      </c>
      <c r="AI3042" s="15">
        <v>-45.8</v>
      </c>
      <c r="AJ3042" s="15">
        <v>-45.98</v>
      </c>
      <c r="AK3042" s="15">
        <v>-45.8</v>
      </c>
      <c r="AL3042" s="15">
        <v>1.37</v>
      </c>
      <c r="AM3042" s="15">
        <v>111.45</v>
      </c>
      <c r="AN3042" s="15"/>
      <c r="AO3042" s="15">
        <v>-670.4</v>
      </c>
      <c r="AP3042" s="16">
        <v>-1308.98</v>
      </c>
      <c r="AQ3042" s="16">
        <v>-1308.98</v>
      </c>
      <c r="AR3042" s="15"/>
      <c r="AS3042" s="15">
        <v>-4.18</v>
      </c>
      <c r="AT3042" s="15"/>
      <c r="AU3042" s="15"/>
      <c r="AV3042" s="15"/>
      <c r="AW3042" s="16">
        <v>11250</v>
      </c>
      <c r="AX3042" s="16">
        <v>33345</v>
      </c>
      <c r="AZ3042" s="6">
        <f>IF(D3042&gt;0,H3042/D3042,0)</f>
        <v>174000000</v>
      </c>
      <c r="BA3042" s="6">
        <f>AZ3042*Q3042</f>
        <v>3480000</v>
      </c>
      <c r="BB3042" s="6">
        <f>IF(C3042&gt;C$3054,C$3054,IF(C3042&lt;C$3053,C$3053,C3042))</f>
        <v>-0.01</v>
      </c>
      <c r="BC3042" s="6">
        <f>IF(BB3042&gt;0,(D3042/15)-BB3042,0)</f>
        <v>0</v>
      </c>
      <c r="BD3042" s="6">
        <f>BC3042/BC$3049</f>
        <v>0</v>
      </c>
      <c r="BE3042" s="15">
        <f>IF(AU3042&gt;AU$3054,AU$3054,IF(AU3042&lt;AU$3053,AU$3053,AU3042))</f>
        <v>0</v>
      </c>
      <c r="BF3042" s="15">
        <f>IF(I3042&gt;I$3054,I$3054,IF(I3042&lt;I$3053,I$3053,I3042))</f>
        <v>0</v>
      </c>
      <c r="BG3042" s="6">
        <f>IF(BE3042&gt;0, BF3042/BE3042,0)</f>
        <v>0</v>
      </c>
      <c r="BH3042" s="26">
        <f>BG3042/BG$3049</f>
        <v>0</v>
      </c>
      <c r="BI3042" s="26">
        <f>IF(AV3042&gt;AV$3054,AV$3054,IF(AV3042&lt;AV$3053,AV$3053,AV3042))</f>
        <v>0</v>
      </c>
      <c r="BJ3042" s="6">
        <f>IF(BI3042&gt;0, BF3042/BI3042,0)</f>
        <v>0</v>
      </c>
      <c r="BK3042" s="26">
        <f>BJ3042/BJ$3049</f>
        <v>0</v>
      </c>
      <c r="BL3042" s="6">
        <f>IF(_xlfn.NUMBERVALUE(AL3042),IF(ABS(AL3042)&lt;1,1-ABS(AL3042),0),0)</f>
        <v>0</v>
      </c>
      <c r="BM3042" s="6">
        <f>IF(F3042&gt;F$3054,F$3054,IF(F3042&lt;F$3053,F$3053,F3042))</f>
        <v>206.68</v>
      </c>
      <c r="BN3042" s="6">
        <f>IF(BM3042&gt;0, BM3042/BM$3049, BM3042/BM$3050*-1)</f>
        <v>0.26110217611958625</v>
      </c>
      <c r="BO3042" s="6">
        <f>IF(O3042&gt;O$3054,O$3054,IF(O3042&lt;O$3053,O$3053,O3042))</f>
        <v>0</v>
      </c>
      <c r="BP3042" s="26">
        <f>BO3042/BO$3049</f>
        <v>0</v>
      </c>
      <c r="BQ3042" s="26">
        <f>IF(OR(BD3042=0, BH3042=0,BN3042=0,BP3042=0), 0,BD3042+BH3042+BK3042+BL3042+BN3042+BP3042)</f>
        <v>0</v>
      </c>
      <c r="BR3042" s="6">
        <f>IF(D3042&gt;0,C3042/D3042,0)</f>
        <v>-9.0909090909090912E-2</v>
      </c>
    </row>
    <row r="3043" spans="1:70" x14ac:dyDescent="0.2">
      <c r="A3043" s="15" t="s">
        <v>6063</v>
      </c>
      <c r="B3043" s="15" t="s">
        <v>6064</v>
      </c>
      <c r="C3043" s="15"/>
      <c r="D3043" s="15">
        <v>0</v>
      </c>
      <c r="E3043" s="15"/>
      <c r="F3043" s="15"/>
      <c r="G3043" s="15"/>
      <c r="H3043" s="21"/>
      <c r="I3043" s="15"/>
      <c r="J3043" s="15"/>
      <c r="K3043" s="15"/>
      <c r="L3043" s="15"/>
      <c r="M3043" s="15"/>
      <c r="N3043" s="15"/>
      <c r="O3043" s="15"/>
      <c r="P3043" s="15"/>
      <c r="Q3043" s="15"/>
      <c r="R3043" s="15"/>
      <c r="S3043" s="15"/>
      <c r="T3043" s="15"/>
      <c r="U3043" s="15"/>
      <c r="V3043" s="15"/>
      <c r="W3043" s="15"/>
      <c r="X3043" s="15"/>
      <c r="Y3043" s="15"/>
      <c r="Z3043" s="15"/>
      <c r="AA3043" s="15"/>
      <c r="AB3043" s="15"/>
      <c r="AC3043" s="15"/>
      <c r="AD3043" s="15"/>
      <c r="AE3043" s="15"/>
      <c r="AF3043" s="15"/>
      <c r="AG3043" s="15"/>
      <c r="AH3043" s="15"/>
      <c r="AI3043" s="15"/>
      <c r="AJ3043" s="15"/>
      <c r="AK3043" s="15"/>
      <c r="AL3043" s="15"/>
      <c r="AM3043" s="15"/>
      <c r="AN3043" s="15"/>
      <c r="AO3043" s="15"/>
      <c r="AP3043" s="15"/>
      <c r="AQ3043" s="15"/>
      <c r="AR3043" s="15"/>
      <c r="AS3043" s="15"/>
      <c r="AT3043" s="15"/>
      <c r="AU3043" s="15"/>
      <c r="AV3043" s="15"/>
      <c r="AW3043" s="15">
        <v>0</v>
      </c>
      <c r="AX3043" s="15"/>
      <c r="AZ3043" s="6">
        <f>IF(D3043&gt;0,H3043/D3043,0)</f>
        <v>0</v>
      </c>
      <c r="BA3043" s="6">
        <f>AZ3043*Q3043</f>
        <v>0</v>
      </c>
      <c r="BB3043" s="6">
        <f>IF(C3043&gt;C$3054,C$3054,IF(C3043&lt;C$3053,C$3053,C3043))</f>
        <v>0</v>
      </c>
      <c r="BC3043" s="6">
        <f>IF(BB3043&gt;0,(D3043/15)-BB3043,0)</f>
        <v>0</v>
      </c>
      <c r="BD3043" s="6">
        <f>BC3043/BC$3049</f>
        <v>0</v>
      </c>
      <c r="BE3043" s="15">
        <f>IF(AU3043&gt;AU$3054,AU$3054,IF(AU3043&lt;AU$3053,AU$3053,AU3043))</f>
        <v>0</v>
      </c>
      <c r="BF3043" s="15">
        <f>IF(I3043&gt;I$3054,I$3054,IF(I3043&lt;I$3053,I$3053,I3043))</f>
        <v>0</v>
      </c>
      <c r="BG3043" s="6">
        <f>IF(BE3043&gt;0, BF3043/BE3043,0)</f>
        <v>0</v>
      </c>
      <c r="BH3043" s="26">
        <f>BG3043/BG$3049</f>
        <v>0</v>
      </c>
      <c r="BI3043" s="26">
        <f>IF(AV3043&gt;AV$3054,AV$3054,IF(AV3043&lt;AV$3053,AV$3053,AV3043))</f>
        <v>0</v>
      </c>
      <c r="BJ3043" s="6">
        <f>IF(BI3043&gt;0, BF3043/BI3043,0)</f>
        <v>0</v>
      </c>
      <c r="BK3043" s="26">
        <f>BJ3043/BJ$3049</f>
        <v>0</v>
      </c>
      <c r="BL3043" s="6">
        <f>IF(_xlfn.NUMBERVALUE(AL3043),IF(ABS(AL3043)&lt;1,1-ABS(AL3043),0),0)</f>
        <v>0</v>
      </c>
      <c r="BM3043" s="6">
        <f>IF(F3043&gt;F$3054,F$3054,IF(F3043&lt;F$3053,F$3053,F3043))</f>
        <v>0</v>
      </c>
      <c r="BN3043" s="6">
        <f>IF(BM3043&gt;0, BM3043/BM$3049, BM3043/BM$3050*-1)</f>
        <v>0</v>
      </c>
      <c r="BO3043" s="6">
        <f>IF(O3043&gt;O$3054,O$3054,IF(O3043&lt;O$3053,O$3053,O3043))</f>
        <v>0</v>
      </c>
      <c r="BP3043" s="26">
        <f>BO3043/BO$3049</f>
        <v>0</v>
      </c>
      <c r="BQ3043" s="26">
        <f>IF(OR(BD3043=0, BH3043=0,BN3043=0,BP3043=0), 0,BD3043+BH3043+BK3043+BL3043+BN3043+BP3043)</f>
        <v>0</v>
      </c>
      <c r="BR3043" s="6">
        <f>IF(D3043&gt;0,C3043/D3043,0)</f>
        <v>0</v>
      </c>
    </row>
    <row r="3044" spans="1:70" x14ac:dyDescent="0.2">
      <c r="A3044" s="15" t="s">
        <v>6073</v>
      </c>
      <c r="B3044" s="15" t="s">
        <v>6074</v>
      </c>
      <c r="C3044" s="15">
        <v>-0.03</v>
      </c>
      <c r="D3044" s="15">
        <v>1.01</v>
      </c>
      <c r="E3044" s="15">
        <v>1.04</v>
      </c>
      <c r="F3044" s="15">
        <v>-8.5</v>
      </c>
      <c r="G3044" s="15">
        <v>47.36</v>
      </c>
      <c r="H3044" s="21">
        <v>44690000</v>
      </c>
      <c r="I3044" s="15"/>
      <c r="J3044" s="15">
        <v>0</v>
      </c>
      <c r="K3044" s="15"/>
      <c r="L3044" s="15">
        <v>0</v>
      </c>
      <c r="M3044" s="15"/>
      <c r="N3044" s="15">
        <v>0</v>
      </c>
      <c r="O3044" s="15"/>
      <c r="P3044" s="15"/>
      <c r="Q3044" s="15">
        <v>0.02</v>
      </c>
      <c r="R3044" s="15">
        <v>0.01</v>
      </c>
      <c r="S3044" s="15">
        <v>1.04</v>
      </c>
      <c r="T3044" s="15">
        <v>3.86</v>
      </c>
      <c r="U3044" s="15">
        <v>3.86</v>
      </c>
      <c r="V3044" s="15">
        <v>5.52</v>
      </c>
      <c r="W3044" s="15">
        <v>5.52</v>
      </c>
      <c r="X3044" s="15">
        <v>5.85</v>
      </c>
      <c r="Y3044" s="15">
        <v>5.85</v>
      </c>
      <c r="Z3044" s="15">
        <v>8.36</v>
      </c>
      <c r="AA3044" s="15">
        <v>8.36</v>
      </c>
      <c r="AB3044" s="15">
        <v>-187.4</v>
      </c>
      <c r="AC3044" s="15">
        <v>-56.34</v>
      </c>
      <c r="AD3044" s="15">
        <v>-91.81</v>
      </c>
      <c r="AE3044" s="15">
        <v>-56.34</v>
      </c>
      <c r="AF3044" s="15">
        <v>-43.53</v>
      </c>
      <c r="AG3044" s="15">
        <v>-72.55</v>
      </c>
      <c r="AH3044" s="15">
        <v>-43.53</v>
      </c>
      <c r="AI3044" s="15">
        <v>-61.89</v>
      </c>
      <c r="AJ3044" s="15">
        <v>-93.78</v>
      </c>
      <c r="AK3044" s="15">
        <v>-61.89</v>
      </c>
      <c r="AL3044" s="15"/>
      <c r="AM3044" s="15">
        <v>33.99</v>
      </c>
      <c r="AN3044" s="15"/>
      <c r="AO3044" s="15">
        <v>-113.65</v>
      </c>
      <c r="AP3044" s="15">
        <v>-225.04</v>
      </c>
      <c r="AQ3044" s="15">
        <v>-225.67</v>
      </c>
      <c r="AR3044" s="15"/>
      <c r="AS3044" s="15">
        <v>98.25</v>
      </c>
      <c r="AT3044" s="15">
        <v>15.58</v>
      </c>
      <c r="AU3044" s="15"/>
      <c r="AV3044" s="15"/>
      <c r="AW3044" s="16">
        <v>380580</v>
      </c>
      <c r="AX3044" s="16">
        <v>664686</v>
      </c>
      <c r="AZ3044" s="6">
        <f>IF(D3044&gt;0,H3044/D3044,0)</f>
        <v>44247524.752475247</v>
      </c>
      <c r="BA3044" s="6">
        <f>AZ3044*Q3044</f>
        <v>884950.49504950491</v>
      </c>
      <c r="BB3044" s="6">
        <f>IF(C3044&gt;C$3054,C$3054,IF(C3044&lt;C$3053,C$3053,C3044))</f>
        <v>-0.03</v>
      </c>
      <c r="BC3044" s="6">
        <f>IF(BB3044&gt;0,(D3044/15)-BB3044,0)</f>
        <v>0</v>
      </c>
      <c r="BD3044" s="6">
        <f>BC3044/BC$3049</f>
        <v>0</v>
      </c>
      <c r="BE3044" s="15">
        <f>IF(AU3044&gt;AU$3054,AU$3054,IF(AU3044&lt;AU$3053,AU$3053,AU3044))</f>
        <v>0</v>
      </c>
      <c r="BF3044" s="15">
        <f>IF(I3044&gt;I$3054,I$3054,IF(I3044&lt;I$3053,I$3053,I3044))</f>
        <v>0</v>
      </c>
      <c r="BG3044" s="6">
        <f>IF(BE3044&gt;0, BF3044/BE3044,0)</f>
        <v>0</v>
      </c>
      <c r="BH3044" s="26">
        <f>BG3044/BG$3049</f>
        <v>0</v>
      </c>
      <c r="BI3044" s="26">
        <f>IF(AV3044&gt;AV$3054,AV$3054,IF(AV3044&lt;AV$3053,AV$3053,AV3044))</f>
        <v>0</v>
      </c>
      <c r="BJ3044" s="6">
        <f>IF(BI3044&gt;0, BF3044/BI3044,0)</f>
        <v>0</v>
      </c>
      <c r="BK3044" s="26">
        <f>BJ3044/BJ$3049</f>
        <v>0</v>
      </c>
      <c r="BL3044" s="6">
        <f>IF(_xlfn.NUMBERVALUE(AL3044),IF(ABS(AL3044)&lt;1,1-ABS(AL3044),0),0)</f>
        <v>0</v>
      </c>
      <c r="BM3044" s="6">
        <f>IF(F3044&gt;F$3054,F$3054,IF(F3044&lt;F$3053,F$3053,F3044))</f>
        <v>-8.5</v>
      </c>
      <c r="BN3044" s="6">
        <f>IF(BM3044&gt;0, BM3044/BM$3049, BM3044/BM$3050*-1)</f>
        <v>-8.5461492057108387E-2</v>
      </c>
      <c r="BO3044" s="6">
        <f>IF(O3044&gt;O$3054,O$3054,IF(O3044&lt;O$3053,O$3053,O3044))</f>
        <v>0</v>
      </c>
      <c r="BP3044" s="26">
        <f>BO3044/BO$3049</f>
        <v>0</v>
      </c>
      <c r="BQ3044" s="26">
        <f>IF(OR(BD3044=0, BH3044=0,BN3044=0,BP3044=0), 0,BD3044+BH3044+BK3044+BL3044+BN3044+BP3044)</f>
        <v>0</v>
      </c>
      <c r="BR3044" s="6">
        <f>IF(D3044&gt;0,C3044/D3044,0)</f>
        <v>-2.9702970297029702E-2</v>
      </c>
    </row>
    <row r="3045" spans="1:70" x14ac:dyDescent="0.2">
      <c r="A3045" s="15" t="s">
        <v>6061</v>
      </c>
      <c r="B3045" s="15" t="s">
        <v>6062</v>
      </c>
      <c r="C3045" s="15"/>
      <c r="D3045" s="15">
        <v>0</v>
      </c>
      <c r="E3045" s="15"/>
      <c r="F3045" s="15"/>
      <c r="G3045" s="15"/>
      <c r="H3045" s="21"/>
      <c r="I3045" s="15"/>
      <c r="J3045" s="15"/>
      <c r="K3045" s="15"/>
      <c r="L3045" s="15"/>
      <c r="M3045" s="15"/>
      <c r="N3045" s="15"/>
      <c r="O3045" s="15"/>
      <c r="P3045" s="15"/>
      <c r="Q3045" s="15"/>
      <c r="R3045" s="15"/>
      <c r="S3045" s="15"/>
      <c r="T3045" s="15"/>
      <c r="U3045" s="15"/>
      <c r="V3045" s="15"/>
      <c r="W3045" s="15"/>
      <c r="X3045" s="15"/>
      <c r="Y3045" s="15"/>
      <c r="Z3045" s="15"/>
      <c r="AA3045" s="15"/>
      <c r="AB3045" s="15"/>
      <c r="AC3045" s="15"/>
      <c r="AD3045" s="15"/>
      <c r="AE3045" s="15"/>
      <c r="AF3045" s="15"/>
      <c r="AG3045" s="15"/>
      <c r="AH3045" s="15"/>
      <c r="AI3045" s="15"/>
      <c r="AJ3045" s="15"/>
      <c r="AK3045" s="15"/>
      <c r="AL3045" s="15"/>
      <c r="AM3045" s="15"/>
      <c r="AN3045" s="15"/>
      <c r="AO3045" s="15"/>
      <c r="AP3045" s="15"/>
      <c r="AQ3045" s="15"/>
      <c r="AR3045" s="15"/>
      <c r="AS3045" s="15"/>
      <c r="AT3045" s="15"/>
      <c r="AU3045" s="15"/>
      <c r="AV3045" s="15"/>
      <c r="AW3045" s="15">
        <v>0</v>
      </c>
      <c r="AX3045" s="15"/>
      <c r="AZ3045" s="6">
        <f>IF(D3045&gt;0,H3045/D3045,0)</f>
        <v>0</v>
      </c>
      <c r="BA3045" s="6">
        <f>AZ3045*Q3045</f>
        <v>0</v>
      </c>
      <c r="BB3045" s="6">
        <f>IF(C3045&gt;C$3054,C$3054,IF(C3045&lt;C$3053,C$3053,C3045))</f>
        <v>0</v>
      </c>
      <c r="BC3045" s="6">
        <f>IF(BB3045&gt;0,(D3045/15)-BB3045,0)</f>
        <v>0</v>
      </c>
      <c r="BD3045" s="6">
        <f>BC3045/BC$3049</f>
        <v>0</v>
      </c>
      <c r="BE3045" s="15">
        <f>IF(AU3045&gt;AU$3054,AU$3054,IF(AU3045&lt;AU$3053,AU$3053,AU3045))</f>
        <v>0</v>
      </c>
      <c r="BF3045" s="15">
        <f>IF(I3045&gt;I$3054,I$3054,IF(I3045&lt;I$3053,I$3053,I3045))</f>
        <v>0</v>
      </c>
      <c r="BG3045" s="6">
        <f>IF(BE3045&gt;0, BF3045/BE3045,0)</f>
        <v>0</v>
      </c>
      <c r="BH3045" s="26">
        <f>BG3045/BG$3049</f>
        <v>0</v>
      </c>
      <c r="BI3045" s="26">
        <f>IF(AV3045&gt;AV$3054,AV$3054,IF(AV3045&lt;AV$3053,AV$3053,AV3045))</f>
        <v>0</v>
      </c>
      <c r="BJ3045" s="6">
        <f>IF(BI3045&gt;0, BF3045/BI3045,0)</f>
        <v>0</v>
      </c>
      <c r="BK3045" s="26">
        <f>BJ3045/BJ$3049</f>
        <v>0</v>
      </c>
      <c r="BL3045" s="6">
        <f>IF(_xlfn.NUMBERVALUE(AL3045),IF(ABS(AL3045)&lt;1,1-ABS(AL3045),0),0)</f>
        <v>0</v>
      </c>
      <c r="BM3045" s="6">
        <f>IF(F3045&gt;F$3054,F$3054,IF(F3045&lt;F$3053,F$3053,F3045))</f>
        <v>0</v>
      </c>
      <c r="BN3045" s="6">
        <f>IF(BM3045&gt;0, BM3045/BM$3049, BM3045/BM$3050*-1)</f>
        <v>0</v>
      </c>
      <c r="BO3045" s="6">
        <f>IF(O3045&gt;O$3054,O$3054,IF(O3045&lt;O$3053,O$3053,O3045))</f>
        <v>0</v>
      </c>
      <c r="BP3045" s="26">
        <f>BO3045/BO$3049</f>
        <v>0</v>
      </c>
      <c r="BQ3045" s="26">
        <f>IF(OR(BD3045=0, BH3045=0,BN3045=0,BP3045=0), 0,BD3045+BH3045+BK3045+BL3045+BN3045+BP3045)</f>
        <v>0</v>
      </c>
      <c r="BR3045" s="6">
        <f>IF(D3045&gt;0,C3045/D3045,0)</f>
        <v>0</v>
      </c>
    </row>
    <row r="3046" spans="1:70" x14ac:dyDescent="0.2">
      <c r="A3046" s="15" t="s">
        <v>6077</v>
      </c>
      <c r="B3046" s="15" t="s">
        <v>6078</v>
      </c>
      <c r="C3046" s="15">
        <v>-0.03</v>
      </c>
      <c r="D3046" s="15">
        <v>7.0000000000000007E-2</v>
      </c>
      <c r="E3046" s="15">
        <v>0.06</v>
      </c>
      <c r="F3046" s="15">
        <v>5</v>
      </c>
      <c r="G3046" s="15"/>
      <c r="H3046" s="21">
        <v>1900000</v>
      </c>
      <c r="I3046" s="15"/>
      <c r="J3046" s="15">
        <v>0</v>
      </c>
      <c r="K3046" s="15"/>
      <c r="L3046" s="15">
        <v>0</v>
      </c>
      <c r="M3046" s="15"/>
      <c r="N3046" s="15">
        <v>0</v>
      </c>
      <c r="O3046" s="15"/>
      <c r="P3046" s="15"/>
      <c r="Q3046" s="15">
        <v>-0.05</v>
      </c>
      <c r="R3046" s="15">
        <v>0.01</v>
      </c>
      <c r="S3046" s="15">
        <v>0.78</v>
      </c>
      <c r="T3046" s="15">
        <v>0</v>
      </c>
      <c r="U3046" s="15">
        <v>0</v>
      </c>
      <c r="V3046" s="15">
        <v>0</v>
      </c>
      <c r="W3046" s="15">
        <v>0</v>
      </c>
      <c r="X3046" s="15"/>
      <c r="Y3046" s="15"/>
      <c r="Z3046" s="15"/>
      <c r="AA3046" s="15"/>
      <c r="AB3046" s="15">
        <v>-3.89</v>
      </c>
      <c r="AC3046" s="15">
        <v>-17.11</v>
      </c>
      <c r="AD3046" s="15">
        <v>-189.01</v>
      </c>
      <c r="AE3046" s="15">
        <v>-45.31</v>
      </c>
      <c r="AF3046" s="15">
        <v>-14.3</v>
      </c>
      <c r="AG3046" s="15">
        <v>-68.260000000000005</v>
      </c>
      <c r="AH3046" s="15">
        <v>-40.47</v>
      </c>
      <c r="AI3046" s="15"/>
      <c r="AJ3046" s="15">
        <v>-935.41</v>
      </c>
      <c r="AK3046" s="15">
        <v>-386.33</v>
      </c>
      <c r="AL3046" s="15">
        <v>-0.53</v>
      </c>
      <c r="AM3046" s="15">
        <v>3.7</v>
      </c>
      <c r="AN3046" s="15"/>
      <c r="AO3046" s="15"/>
      <c r="AP3046" s="15"/>
      <c r="AQ3046" s="15"/>
      <c r="AR3046" s="15"/>
      <c r="AS3046" s="15"/>
      <c r="AT3046" s="15"/>
      <c r="AU3046" s="15"/>
      <c r="AV3046" s="15"/>
      <c r="AW3046" s="15">
        <v>0</v>
      </c>
      <c r="AX3046" s="16">
        <v>10324</v>
      </c>
      <c r="AZ3046" s="6">
        <f>IF(D3046&gt;0,H3046/D3046,0)</f>
        <v>27142857.142857142</v>
      </c>
      <c r="BA3046" s="6">
        <f>AZ3046*Q3046</f>
        <v>-1357142.8571428573</v>
      </c>
      <c r="BB3046" s="6">
        <f>IF(C3046&gt;C$3054,C$3054,IF(C3046&lt;C$3053,C$3053,C3046))</f>
        <v>-0.03</v>
      </c>
      <c r="BC3046" s="6">
        <f>IF(BB3046&gt;0,(D3046/15)-BB3046,0)</f>
        <v>0</v>
      </c>
      <c r="BD3046" s="6">
        <f>BC3046/BC$3049</f>
        <v>0</v>
      </c>
      <c r="BE3046" s="15">
        <f>IF(AU3046&gt;AU$3054,AU$3054,IF(AU3046&lt;AU$3053,AU$3053,AU3046))</f>
        <v>0</v>
      </c>
      <c r="BF3046" s="15">
        <f>IF(I3046&gt;I$3054,I$3054,IF(I3046&lt;I$3053,I$3053,I3046))</f>
        <v>0</v>
      </c>
      <c r="BG3046" s="6">
        <f>IF(BE3046&gt;0, BF3046/BE3046,0)</f>
        <v>0</v>
      </c>
      <c r="BH3046" s="26">
        <f>BG3046/BG$3049</f>
        <v>0</v>
      </c>
      <c r="BI3046" s="26">
        <f>IF(AV3046&gt;AV$3054,AV$3054,IF(AV3046&lt;AV$3053,AV$3053,AV3046))</f>
        <v>0</v>
      </c>
      <c r="BJ3046" s="6">
        <f>IF(BI3046&gt;0, BF3046/BI3046,0)</f>
        <v>0</v>
      </c>
      <c r="BK3046" s="26">
        <f>BJ3046/BJ$3049</f>
        <v>0</v>
      </c>
      <c r="BL3046" s="6">
        <f>IF(_xlfn.NUMBERVALUE(AL3046),IF(ABS(AL3046)&lt;1,1-ABS(AL3046),0),0)</f>
        <v>0.47</v>
      </c>
      <c r="BM3046" s="6">
        <f>IF(F3046&gt;F$3054,F$3054,IF(F3046&lt;F$3053,F$3053,F3046))</f>
        <v>5</v>
      </c>
      <c r="BN3046" s="6">
        <f>IF(BM3046&gt;0, BM3046/BM$3049, BM3046/BM$3050*-1)</f>
        <v>6.3165806105957584E-3</v>
      </c>
      <c r="BO3046" s="6">
        <f>IF(O3046&gt;O$3054,O$3054,IF(O3046&lt;O$3053,O$3053,O3046))</f>
        <v>0</v>
      </c>
      <c r="BP3046" s="26">
        <f>BO3046/BO$3049</f>
        <v>0</v>
      </c>
      <c r="BQ3046" s="26">
        <f>IF(OR(BD3046=0, BH3046=0,BN3046=0,BP3046=0), 0,BD3046+BH3046+BK3046+BL3046+BN3046+BP3046)</f>
        <v>0</v>
      </c>
      <c r="BR3046" s="6">
        <f>IF(D3046&gt;0,C3046/D3046,0)</f>
        <v>-0.42857142857142849</v>
      </c>
    </row>
    <row r="3047" spans="1:70" x14ac:dyDescent="0.2">
      <c r="A3047" s="15" t="s">
        <v>6093</v>
      </c>
      <c r="B3047" s="15" t="s">
        <v>6094</v>
      </c>
      <c r="C3047" s="15">
        <v>-0.06</v>
      </c>
      <c r="D3047" s="15">
        <v>0.01</v>
      </c>
      <c r="E3047" s="15">
        <v>0.01</v>
      </c>
      <c r="F3047" s="15"/>
      <c r="G3047" s="15">
        <v>1.22</v>
      </c>
      <c r="H3047" s="21">
        <v>4900000</v>
      </c>
      <c r="I3047" s="15"/>
      <c r="J3047" s="15">
        <v>0</v>
      </c>
      <c r="K3047" s="15"/>
      <c r="L3047" s="15">
        <v>0</v>
      </c>
      <c r="M3047" s="15"/>
      <c r="N3047" s="15">
        <v>0</v>
      </c>
      <c r="O3047" s="15"/>
      <c r="P3047" s="15"/>
      <c r="Q3047" s="15">
        <v>0.01</v>
      </c>
      <c r="R3047" s="15">
        <v>0.01</v>
      </c>
      <c r="S3047" s="15">
        <v>7.53</v>
      </c>
      <c r="T3047" s="15">
        <v>0</v>
      </c>
      <c r="U3047" s="15">
        <v>0</v>
      </c>
      <c r="V3047" s="15">
        <v>0</v>
      </c>
      <c r="W3047" s="15">
        <v>0</v>
      </c>
      <c r="X3047" s="15">
        <v>0</v>
      </c>
      <c r="Y3047" s="15">
        <v>0</v>
      </c>
      <c r="Z3047" s="15">
        <v>0</v>
      </c>
      <c r="AA3047" s="15">
        <v>0</v>
      </c>
      <c r="AB3047" s="15">
        <v>-783.5</v>
      </c>
      <c r="AC3047" s="15">
        <v>-805.97</v>
      </c>
      <c r="AD3047" s="15">
        <v>-83.56</v>
      </c>
      <c r="AE3047" s="15">
        <v>-805.97</v>
      </c>
      <c r="AF3047" s="15">
        <v>-452.2</v>
      </c>
      <c r="AG3047" s="15">
        <v>-78.94</v>
      </c>
      <c r="AH3047" s="15">
        <v>-452.2</v>
      </c>
      <c r="AI3047" s="15">
        <v>-805.97</v>
      </c>
      <c r="AJ3047" s="15">
        <v>-83.55</v>
      </c>
      <c r="AK3047" s="15">
        <v>-805.97</v>
      </c>
      <c r="AL3047" s="15">
        <v>-0.37</v>
      </c>
      <c r="AM3047" s="15">
        <v>314.01</v>
      </c>
      <c r="AN3047" s="15"/>
      <c r="AO3047" s="16">
        <v>-16375.63</v>
      </c>
      <c r="AP3047" s="16">
        <v>-58961.16</v>
      </c>
      <c r="AQ3047" s="16">
        <v>-58982.15</v>
      </c>
      <c r="AR3047" s="15"/>
      <c r="AS3047" s="15">
        <v>-38.29</v>
      </c>
      <c r="AT3047" s="15"/>
      <c r="AU3047" s="15"/>
      <c r="AV3047" s="15"/>
      <c r="AW3047" s="15">
        <v>0</v>
      </c>
      <c r="AX3047" s="15">
        <v>3520000</v>
      </c>
      <c r="AZ3047" s="6">
        <f>IF(D3047&gt;0,H3047/D3047,0)</f>
        <v>490000000</v>
      </c>
      <c r="BA3047" s="6">
        <f>AZ3047*Q3047</f>
        <v>4900000</v>
      </c>
      <c r="BB3047" s="6">
        <f>IF(C3047&gt;C$3054,C$3054,IF(C3047&lt;C$3053,C$3053,C3047))</f>
        <v>-0.06</v>
      </c>
      <c r="BC3047" s="6">
        <f>IF(BB3047&gt;0,(D3047/15)-BB3047,0)</f>
        <v>0</v>
      </c>
      <c r="BD3047" s="6">
        <f>BC3047/BC$3049</f>
        <v>0</v>
      </c>
      <c r="BE3047" s="15">
        <f>IF(AU3047&gt;AU$3054,AU$3054,IF(AU3047&lt;AU$3053,AU$3053,AU3047))</f>
        <v>0</v>
      </c>
      <c r="BF3047" s="15">
        <f>IF(I3047&gt;I$3054,I$3054,IF(I3047&lt;I$3053,I$3053,I3047))</f>
        <v>0</v>
      </c>
      <c r="BG3047" s="6">
        <f>IF(BE3047&gt;0, BF3047/BE3047,0)</f>
        <v>0</v>
      </c>
      <c r="BH3047" s="26">
        <f>BG3047/BG$3049</f>
        <v>0</v>
      </c>
      <c r="BI3047" s="26">
        <f>IF(AV3047&gt;AV$3054,AV$3054,IF(AV3047&lt;AV$3053,AV$3053,AV3047))</f>
        <v>0</v>
      </c>
      <c r="BJ3047" s="6">
        <f>IF(BI3047&gt;0, BF3047/BI3047,0)</f>
        <v>0</v>
      </c>
      <c r="BK3047" s="26">
        <f>BJ3047/BJ$3049</f>
        <v>0</v>
      </c>
      <c r="BL3047" s="6">
        <f>IF(_xlfn.NUMBERVALUE(AL3047),IF(ABS(AL3047)&lt;1,1-ABS(AL3047),0),0)</f>
        <v>0.63</v>
      </c>
      <c r="BM3047" s="6">
        <f>IF(F3047&gt;F$3054,F$3054,IF(F3047&lt;F$3053,F$3053,F3047))</f>
        <v>0</v>
      </c>
      <c r="BN3047" s="6">
        <f>IF(BM3047&gt;0, BM3047/BM$3049, BM3047/BM$3050*-1)</f>
        <v>0</v>
      </c>
      <c r="BO3047" s="6">
        <f>IF(O3047&gt;O$3054,O$3054,IF(O3047&lt;O$3053,O$3053,O3047))</f>
        <v>0</v>
      </c>
      <c r="BP3047" s="26">
        <f>BO3047/BO$3049</f>
        <v>0</v>
      </c>
      <c r="BQ3047" s="26">
        <f>IF(OR(BD3047=0, BH3047=0,BN3047=0,BP3047=0), 0,BD3047+BH3047+BK3047+BL3047+BN3047+BP3047)</f>
        <v>0</v>
      </c>
      <c r="BR3047" s="6">
        <f>IF(D3047&gt;0,C3047/D3047,0)</f>
        <v>-6</v>
      </c>
    </row>
    <row r="3048" spans="1:70" s="30" customFormat="1" x14ac:dyDescent="0.2">
      <c r="A3048" s="27" t="s">
        <v>6065</v>
      </c>
      <c r="B3048" s="27" t="s">
        <v>6066</v>
      </c>
      <c r="C3048" s="27">
        <v>-0.13</v>
      </c>
      <c r="D3048" s="27">
        <v>0</v>
      </c>
      <c r="E3048" s="27"/>
      <c r="F3048" s="27"/>
      <c r="G3048" s="27"/>
      <c r="H3048" s="28"/>
      <c r="I3048" s="27"/>
      <c r="J3048" s="27">
        <v>0</v>
      </c>
      <c r="K3048" s="27"/>
      <c r="L3048" s="27">
        <v>0</v>
      </c>
      <c r="M3048" s="27"/>
      <c r="N3048" s="27">
        <v>0</v>
      </c>
      <c r="O3048" s="27"/>
      <c r="P3048" s="27"/>
      <c r="Q3048" s="27">
        <v>-0.49</v>
      </c>
      <c r="R3048" s="27">
        <v>0</v>
      </c>
      <c r="S3048" s="27">
        <v>0.02</v>
      </c>
      <c r="T3048" s="27">
        <v>0</v>
      </c>
      <c r="U3048" s="27">
        <v>0</v>
      </c>
      <c r="V3048" s="27">
        <v>187.12</v>
      </c>
      <c r="W3048" s="27">
        <v>187.12</v>
      </c>
      <c r="X3048" s="27"/>
      <c r="Y3048" s="27"/>
      <c r="Z3048" s="27"/>
      <c r="AA3048" s="27"/>
      <c r="AB3048" s="27">
        <v>-0.3</v>
      </c>
      <c r="AC3048" s="27"/>
      <c r="AD3048" s="27">
        <v>-85.3</v>
      </c>
      <c r="AE3048" s="27"/>
      <c r="AF3048" s="27">
        <v>-28.39</v>
      </c>
      <c r="AG3048" s="27">
        <v>-51.68</v>
      </c>
      <c r="AH3048" s="27">
        <v>-28.39</v>
      </c>
      <c r="AI3048" s="27"/>
      <c r="AJ3048" s="27">
        <v>-85.3</v>
      </c>
      <c r="AK3048" s="27"/>
      <c r="AL3048" s="27"/>
      <c r="AM3048" s="27">
        <v>3.85</v>
      </c>
      <c r="AN3048" s="27"/>
      <c r="AO3048" s="27"/>
      <c r="AP3048" s="27"/>
      <c r="AQ3048" s="27"/>
      <c r="AR3048" s="27"/>
      <c r="AS3048" s="27"/>
      <c r="AT3048" s="27"/>
      <c r="AU3048" s="27"/>
      <c r="AV3048" s="27"/>
      <c r="AW3048" s="27">
        <v>0</v>
      </c>
      <c r="AX3048" s="27"/>
      <c r="AY3048" s="29"/>
      <c r="AZ3048" s="30">
        <f>IF(D3048&gt;0,H3048/D3048,0)</f>
        <v>0</v>
      </c>
      <c r="BA3048" s="30">
        <f>AZ3048*Q3048</f>
        <v>0</v>
      </c>
      <c r="BB3048" s="30">
        <f>IF(C3048&gt;C$3054,C$3054,IF(C3048&lt;C$3053,C$3053,C3048))</f>
        <v>-0.13</v>
      </c>
      <c r="BC3048" s="30">
        <f>IF(BB3048&gt;0,(D3048/15)-BB3048,0)</f>
        <v>0</v>
      </c>
      <c r="BD3048" s="30">
        <f>BC3048/BC$3049</f>
        <v>0</v>
      </c>
      <c r="BE3048" s="27">
        <f>IF(AU3048&gt;AU$3054,AU$3054,IF(AU3048&lt;AU$3053,AU$3053,AU3048))</f>
        <v>0</v>
      </c>
      <c r="BF3048" s="27">
        <f>IF(I3048&gt;I$3054,I$3054,IF(I3048&lt;I$3053,I$3053,I3048))</f>
        <v>0</v>
      </c>
      <c r="BG3048" s="30">
        <f>IF(BE3048&gt;0, BF3048/BE3048,0)</f>
        <v>0</v>
      </c>
      <c r="BH3048" s="31">
        <f>BG3048/BG$3049</f>
        <v>0</v>
      </c>
      <c r="BI3048" s="31">
        <f>IF(AV3048&gt;AV$3054,AV$3054,IF(AV3048&lt;AV$3053,AV$3053,AV3048))</f>
        <v>0</v>
      </c>
      <c r="BJ3048" s="30">
        <f>IF(BI3048&gt;0, BF3048/BI3048,0)</f>
        <v>0</v>
      </c>
      <c r="BK3048" s="31">
        <f>BJ3048/BJ$3049</f>
        <v>0</v>
      </c>
      <c r="BL3048" s="30">
        <f>IF(_xlfn.NUMBERVALUE(AL3048),IF(ABS(AL3048)&lt;1,1-ABS(AL3048),0),0)</f>
        <v>0</v>
      </c>
      <c r="BM3048" s="30">
        <f>IF(F3048&gt;F$3054,F$3054,IF(F3048&lt;F$3053,F$3053,F3048))</f>
        <v>0</v>
      </c>
      <c r="BN3048" s="30">
        <f>IF(BM3048&gt;0, BM3048/BM$3049, BM3048/BM$3050*-1)</f>
        <v>0</v>
      </c>
      <c r="BO3048" s="30">
        <f>IF(O3048&gt;O$3054,O$3054,IF(O3048&lt;O$3053,O$3053,O3048))</f>
        <v>0</v>
      </c>
      <c r="BP3048" s="31">
        <f>BO3048/BO$3049</f>
        <v>0</v>
      </c>
      <c r="BQ3048" s="26">
        <f>IF(OR(BD3048=0, BH3048=0,BN3048=0,BP3048=0), 0,BD3048+BH3048+BK3048+BL3048+BN3048+BP3048)</f>
        <v>0</v>
      </c>
      <c r="BR3048" s="30">
        <f>IF(D3048&gt;0,C3048/D3048,0)</f>
        <v>0</v>
      </c>
    </row>
    <row r="3049" spans="1:70" s="5" customFormat="1" x14ac:dyDescent="0.2">
      <c r="A3049" s="35" t="s">
        <v>6152</v>
      </c>
      <c r="B3049" s="35"/>
      <c r="C3049" s="32">
        <f t="shared" ref="C3049:E3049" si="0">MAX(C2:C3048)</f>
        <v>36.78</v>
      </c>
      <c r="D3049" s="32">
        <f t="shared" si="0"/>
        <v>303.66000000000003</v>
      </c>
      <c r="E3049" s="32">
        <f t="shared" si="0"/>
        <v>198.59</v>
      </c>
      <c r="F3049" s="32">
        <f>MAX(F2:F3048)</f>
        <v>14200.85</v>
      </c>
      <c r="G3049" s="32">
        <f t="shared" ref="G3049:AX3049" si="1">MAX(G2:G3048)</f>
        <v>2663.81</v>
      </c>
      <c r="H3049" s="32">
        <f t="shared" si="1"/>
        <v>142250000000</v>
      </c>
      <c r="I3049" s="32">
        <f t="shared" si="1"/>
        <v>16300</v>
      </c>
      <c r="J3049" s="32">
        <f t="shared" si="1"/>
        <v>9.1199999999999992</v>
      </c>
      <c r="K3049" s="32">
        <f t="shared" si="1"/>
        <v>2.2200000000000002</v>
      </c>
      <c r="L3049" s="32">
        <f t="shared" si="1"/>
        <v>9.1199999999999992</v>
      </c>
      <c r="M3049" s="32">
        <f t="shared" si="1"/>
        <v>5.97</v>
      </c>
      <c r="N3049" s="32">
        <f t="shared" si="1"/>
        <v>9.1199999999999992</v>
      </c>
      <c r="O3049" s="32">
        <f t="shared" si="1"/>
        <v>750</v>
      </c>
      <c r="P3049" s="32">
        <f t="shared" si="1"/>
        <v>5827</v>
      </c>
      <c r="Q3049" s="32">
        <f t="shared" si="1"/>
        <v>100</v>
      </c>
      <c r="R3049" s="32">
        <f t="shared" si="1"/>
        <v>65.86</v>
      </c>
      <c r="S3049" s="32">
        <f t="shared" si="1"/>
        <v>69231.839999999997</v>
      </c>
      <c r="T3049" s="32">
        <f t="shared" si="1"/>
        <v>1020000</v>
      </c>
      <c r="U3049" s="32">
        <f t="shared" si="1"/>
        <v>1020000</v>
      </c>
      <c r="V3049" s="32">
        <f t="shared" si="1"/>
        <v>2090000</v>
      </c>
      <c r="W3049" s="32">
        <f t="shared" si="1"/>
        <v>2090000</v>
      </c>
      <c r="X3049" s="32">
        <f t="shared" si="1"/>
        <v>28924</v>
      </c>
      <c r="Y3049" s="32">
        <f t="shared" si="1"/>
        <v>28924</v>
      </c>
      <c r="Z3049" s="32">
        <f t="shared" si="1"/>
        <v>266314.2</v>
      </c>
      <c r="AA3049" s="32">
        <f t="shared" si="1"/>
        <v>266314.2</v>
      </c>
      <c r="AB3049" s="32">
        <f t="shared" si="1"/>
        <v>93886.13</v>
      </c>
      <c r="AC3049" s="32">
        <f t="shared" si="1"/>
        <v>620.37</v>
      </c>
      <c r="AD3049" s="32">
        <f t="shared" si="1"/>
        <v>197.16</v>
      </c>
      <c r="AE3049" s="32">
        <f t="shared" si="1"/>
        <v>620.37</v>
      </c>
      <c r="AF3049" s="32">
        <f t="shared" si="1"/>
        <v>131075.9</v>
      </c>
      <c r="AG3049" s="32">
        <f t="shared" si="1"/>
        <v>643.59</v>
      </c>
      <c r="AH3049" s="32">
        <f t="shared" si="1"/>
        <v>131075.9</v>
      </c>
      <c r="AI3049" s="32">
        <f t="shared" si="1"/>
        <v>1720.07</v>
      </c>
      <c r="AJ3049" s="32">
        <f t="shared" si="1"/>
        <v>571.77</v>
      </c>
      <c r="AK3049" s="32">
        <f t="shared" si="1"/>
        <v>1720.07</v>
      </c>
      <c r="AL3049" s="32">
        <f t="shared" si="1"/>
        <v>9.26</v>
      </c>
      <c r="AM3049" s="32">
        <f t="shared" si="1"/>
        <v>26714.14</v>
      </c>
      <c r="AN3049" s="32">
        <f t="shared" si="1"/>
        <v>519.37</v>
      </c>
      <c r="AO3049" s="32">
        <f t="shared" si="1"/>
        <v>430435.3</v>
      </c>
      <c r="AP3049" s="32">
        <f t="shared" si="1"/>
        <v>9330000</v>
      </c>
      <c r="AQ3049" s="32">
        <f t="shared" si="1"/>
        <v>6940000</v>
      </c>
      <c r="AR3049" s="32">
        <f t="shared" si="1"/>
        <v>272.8</v>
      </c>
      <c r="AS3049" s="32">
        <f t="shared" si="1"/>
        <v>1417.05</v>
      </c>
      <c r="AT3049" s="32">
        <f t="shared" si="1"/>
        <v>248.9</v>
      </c>
      <c r="AU3049" s="32">
        <f t="shared" si="1"/>
        <v>271.55</v>
      </c>
      <c r="AV3049" s="32">
        <f t="shared" si="1"/>
        <v>125.72</v>
      </c>
      <c r="AW3049" s="32">
        <f t="shared" si="1"/>
        <v>152120000</v>
      </c>
      <c r="AX3049" s="32">
        <f t="shared" si="1"/>
        <v>146820000</v>
      </c>
      <c r="AY3049" s="18"/>
      <c r="BC3049" s="5">
        <f>MAX(BC2:BC3048)</f>
        <v>5.1926666666666668</v>
      </c>
      <c r="BE3049" s="32">
        <f t="shared" ref="BE3049" si="2">MAX(BE2:BE3048)</f>
        <v>61.328428529480597</v>
      </c>
      <c r="BF3049" s="32"/>
      <c r="BG3049" s="5">
        <f>MAX(BG2:BG3048)</f>
        <v>1040</v>
      </c>
      <c r="BH3049" s="25"/>
      <c r="BI3049" s="25"/>
      <c r="BJ3049" s="5">
        <f>MAX(BJ2:BJ3048)</f>
        <v>593</v>
      </c>
      <c r="BK3049" s="25"/>
      <c r="BM3049" s="5">
        <f>MAX(BM2:BM3048)</f>
        <v>791.56751227281768</v>
      </c>
      <c r="BN3049" s="5">
        <f>MAX(BN2:BN3048)</f>
        <v>1</v>
      </c>
      <c r="BO3049" s="5">
        <f>MAX(BO2:BO3048)</f>
        <v>106.04890037585399</v>
      </c>
      <c r="BQ3049" s="25"/>
    </row>
    <row r="3050" spans="1:70" s="5" customFormat="1" x14ac:dyDescent="0.2">
      <c r="A3050" s="33" t="s">
        <v>6153</v>
      </c>
      <c r="B3050" s="33"/>
      <c r="C3050" s="32">
        <f t="shared" ref="C3050:E3050" si="3">MIN(C2:C3048)</f>
        <v>-81.2</v>
      </c>
      <c r="D3050" s="32">
        <f t="shared" si="3"/>
        <v>0</v>
      </c>
      <c r="E3050" s="32">
        <f t="shared" si="3"/>
        <v>0</v>
      </c>
      <c r="F3050" s="32">
        <f>MIN(F2:F3048)</f>
        <v>-99.46</v>
      </c>
      <c r="G3050" s="32">
        <f t="shared" ref="G3050:AX3050" si="4">MIN(G2:G3048)</f>
        <v>0.01</v>
      </c>
      <c r="H3050" s="32">
        <f t="shared" si="4"/>
        <v>2</v>
      </c>
      <c r="I3050" s="32">
        <f t="shared" si="4"/>
        <v>0</v>
      </c>
      <c r="J3050" s="32">
        <f t="shared" si="4"/>
        <v>0</v>
      </c>
      <c r="K3050" s="32">
        <f t="shared" si="4"/>
        <v>0</v>
      </c>
      <c r="L3050" s="32">
        <f t="shared" si="4"/>
        <v>0</v>
      </c>
      <c r="M3050" s="32">
        <f t="shared" si="4"/>
        <v>0</v>
      </c>
      <c r="N3050" s="32">
        <f t="shared" si="4"/>
        <v>0</v>
      </c>
      <c r="O3050" s="32">
        <f t="shared" si="4"/>
        <v>0.04</v>
      </c>
      <c r="P3050" s="32">
        <f t="shared" si="4"/>
        <v>0</v>
      </c>
      <c r="Q3050" s="32">
        <f t="shared" si="4"/>
        <v>-22.97</v>
      </c>
      <c r="R3050" s="32">
        <f t="shared" si="4"/>
        <v>0</v>
      </c>
      <c r="S3050" s="32">
        <f t="shared" si="4"/>
        <v>0</v>
      </c>
      <c r="T3050" s="32">
        <f t="shared" si="4"/>
        <v>0</v>
      </c>
      <c r="U3050" s="32">
        <f t="shared" si="4"/>
        <v>0</v>
      </c>
      <c r="V3050" s="32">
        <f t="shared" si="4"/>
        <v>0</v>
      </c>
      <c r="W3050" s="32">
        <f t="shared" si="4"/>
        <v>0</v>
      </c>
      <c r="X3050" s="32">
        <f t="shared" si="4"/>
        <v>0</v>
      </c>
      <c r="Y3050" s="32">
        <f t="shared" si="4"/>
        <v>0</v>
      </c>
      <c r="Z3050" s="32">
        <f t="shared" si="4"/>
        <v>0</v>
      </c>
      <c r="AA3050" s="32">
        <f t="shared" si="4"/>
        <v>0</v>
      </c>
      <c r="AB3050" s="32">
        <f t="shared" si="4"/>
        <v>-381217</v>
      </c>
      <c r="AC3050" s="32">
        <f t="shared" si="4"/>
        <v>-56659.76</v>
      </c>
      <c r="AD3050" s="32">
        <f t="shared" si="4"/>
        <v>-3433.88</v>
      </c>
      <c r="AE3050" s="32">
        <f t="shared" si="4"/>
        <v>-56659.76</v>
      </c>
      <c r="AF3050" s="32">
        <f t="shared" si="4"/>
        <v>-3159.41</v>
      </c>
      <c r="AG3050" s="32">
        <f t="shared" si="4"/>
        <v>-957.6</v>
      </c>
      <c r="AH3050" s="32">
        <f t="shared" si="4"/>
        <v>-9404.41</v>
      </c>
      <c r="AI3050" s="32">
        <f t="shared" si="4"/>
        <v>-56659.76</v>
      </c>
      <c r="AJ3050" s="32">
        <f t="shared" si="4"/>
        <v>-1476.58</v>
      </c>
      <c r="AK3050" s="32">
        <f t="shared" si="4"/>
        <v>-56659.76</v>
      </c>
      <c r="AL3050" s="32">
        <f t="shared" si="4"/>
        <v>-8.93</v>
      </c>
      <c r="AM3050" s="32">
        <f t="shared" si="4"/>
        <v>0</v>
      </c>
      <c r="AN3050" s="32">
        <f t="shared" si="4"/>
        <v>-62164.800000000003</v>
      </c>
      <c r="AO3050" s="32">
        <f t="shared" si="4"/>
        <v>-14020000</v>
      </c>
      <c r="AP3050" s="32">
        <f t="shared" si="4"/>
        <v>-60610000</v>
      </c>
      <c r="AQ3050" s="32">
        <f t="shared" si="4"/>
        <v>-58330000</v>
      </c>
      <c r="AR3050" s="32">
        <f t="shared" si="4"/>
        <v>-71.55</v>
      </c>
      <c r="AS3050" s="32">
        <f t="shared" si="4"/>
        <v>-91.83</v>
      </c>
      <c r="AT3050" s="32">
        <f t="shared" si="4"/>
        <v>-67.67</v>
      </c>
      <c r="AU3050" s="32">
        <f t="shared" si="4"/>
        <v>-75.010000000000005</v>
      </c>
      <c r="AV3050" s="32">
        <f t="shared" si="4"/>
        <v>-49.99</v>
      </c>
      <c r="AW3050" s="32">
        <f t="shared" si="4"/>
        <v>0</v>
      </c>
      <c r="AX3050" s="32">
        <f t="shared" si="4"/>
        <v>2</v>
      </c>
      <c r="AY3050" s="18"/>
      <c r="BE3050" s="32">
        <f t="shared" ref="BE3050" si="5">MIN(BE2:BE3048)</f>
        <v>-53.415801410836529</v>
      </c>
      <c r="BF3050" s="32"/>
      <c r="BG3050" s="25">
        <f>STDEVA(BG2:BG3048)</f>
        <v>19.400122624526553</v>
      </c>
      <c r="BH3050" s="25"/>
      <c r="BI3050" s="25"/>
      <c r="BJ3050" s="25">
        <f>STDEVA(BJ2:BJ3048)</f>
        <v>12.788074432987932</v>
      </c>
      <c r="BK3050" s="25"/>
      <c r="BM3050" s="5">
        <f>MIN(BM2:BM3048)</f>
        <v>-99.46</v>
      </c>
      <c r="BN3050" s="5">
        <f>MIN(BN2:BN3048)</f>
        <v>-1</v>
      </c>
      <c r="BO3050" s="5">
        <f>MIN(BO2:BO3048)</f>
        <v>0</v>
      </c>
      <c r="BQ3050" s="25"/>
    </row>
    <row r="3051" spans="1:70" s="24" customFormat="1" x14ac:dyDescent="0.2">
      <c r="A3051" s="24" t="s">
        <v>6154</v>
      </c>
      <c r="C3051" s="24">
        <f t="shared" ref="C3051:E3051" si="6">_xlfn.STDEV.P(C2:C3048)</f>
        <v>2.0126138343847417</v>
      </c>
      <c r="D3051" s="24">
        <f t="shared" si="6"/>
        <v>14.498524792420964</v>
      </c>
      <c r="E3051" s="24">
        <f t="shared" si="6"/>
        <v>10.101393370217938</v>
      </c>
      <c r="F3051" s="24">
        <f>_xlfn.STDEV.P(F2:F3048)</f>
        <v>369.03176131775604</v>
      </c>
      <c r="G3051" s="24">
        <f t="shared" ref="G3051:AX3051" si="7">_xlfn.STDEV.P(G2:G3048)</f>
        <v>91.923743898316587</v>
      </c>
      <c r="H3051" s="24">
        <f t="shared" si="7"/>
        <v>6939144044.6246862</v>
      </c>
      <c r="I3051" s="24">
        <f t="shared" si="7"/>
        <v>659.19038406801985</v>
      </c>
      <c r="J3051" s="24">
        <f t="shared" si="7"/>
        <v>0.2504826618253248</v>
      </c>
      <c r="K3051" s="24">
        <f t="shared" si="7"/>
        <v>0.26396278129106282</v>
      </c>
      <c r="L3051" s="24">
        <f t="shared" si="7"/>
        <v>0.40284125648263081</v>
      </c>
      <c r="M3051" s="24">
        <f t="shared" si="7"/>
        <v>0.56207349773806647</v>
      </c>
      <c r="N3051" s="24">
        <f t="shared" si="7"/>
        <v>0.38132533691092374</v>
      </c>
      <c r="O3051" s="24">
        <f t="shared" si="7"/>
        <v>48.458421044028995</v>
      </c>
      <c r="P3051" s="24">
        <f t="shared" si="7"/>
        <v>537.3529787044464</v>
      </c>
      <c r="Q3051" s="24">
        <f t="shared" si="7"/>
        <v>4.0656395365342428</v>
      </c>
      <c r="R3051" s="24">
        <f t="shared" si="7"/>
        <v>2.119761599995341</v>
      </c>
      <c r="S3051" s="24">
        <f t="shared" si="7"/>
        <v>1436.4349279108756</v>
      </c>
      <c r="T3051" s="24">
        <f t="shared" si="7"/>
        <v>20929.840750110841</v>
      </c>
      <c r="U3051" s="24">
        <f t="shared" si="7"/>
        <v>21162.905784153838</v>
      </c>
      <c r="V3051" s="24">
        <f t="shared" si="7"/>
        <v>43653.912074071479</v>
      </c>
      <c r="W3051" s="24">
        <f t="shared" si="7"/>
        <v>43879.460548893039</v>
      </c>
      <c r="X3051" s="24">
        <f t="shared" si="7"/>
        <v>653.16476342927467</v>
      </c>
      <c r="Y3051" s="24">
        <f t="shared" si="7"/>
        <v>662.86337665417341</v>
      </c>
      <c r="Z3051" s="24">
        <f t="shared" si="7"/>
        <v>5800.9118402111417</v>
      </c>
      <c r="AA3051" s="24">
        <f t="shared" si="7"/>
        <v>5876.0708985188412</v>
      </c>
      <c r="AB3051" s="24">
        <f t="shared" si="7"/>
        <v>10905.282847307017</v>
      </c>
      <c r="AC3051" s="24">
        <f t="shared" si="7"/>
        <v>1393.9739672444637</v>
      </c>
      <c r="AD3051" s="24">
        <f t="shared" si="7"/>
        <v>122.38963467299227</v>
      </c>
      <c r="AE3051" s="24">
        <f t="shared" si="7"/>
        <v>1409.3053208670503</v>
      </c>
      <c r="AF3051" s="24">
        <f t="shared" si="7"/>
        <v>2770.1606762789443</v>
      </c>
      <c r="AG3051" s="24">
        <f t="shared" si="7"/>
        <v>54.669031716724</v>
      </c>
      <c r="AH3051" s="24">
        <f t="shared" si="7"/>
        <v>2731.4889869044682</v>
      </c>
      <c r="AI3051" s="24">
        <f t="shared" si="7"/>
        <v>1299.0740212272403</v>
      </c>
      <c r="AJ3051" s="24">
        <f t="shared" si="7"/>
        <v>101.25370517892618</v>
      </c>
      <c r="AK3051" s="24">
        <f t="shared" si="7"/>
        <v>1381.2917253034834</v>
      </c>
      <c r="AL3051" s="24">
        <f t="shared" si="7"/>
        <v>1.255413535779462</v>
      </c>
      <c r="AM3051" s="24">
        <f t="shared" si="7"/>
        <v>1000.9738044171363</v>
      </c>
      <c r="AN3051" s="24">
        <f t="shared" si="7"/>
        <v>2199.6305638946465</v>
      </c>
      <c r="AO3051" s="24">
        <f t="shared" si="7"/>
        <v>405650.79292678653</v>
      </c>
      <c r="AP3051" s="24">
        <f t="shared" si="7"/>
        <v>1526519.2223475929</v>
      </c>
      <c r="AQ3051" s="24">
        <f t="shared" si="7"/>
        <v>1521200.958137119</v>
      </c>
      <c r="AR3051" s="24">
        <f t="shared" si="7"/>
        <v>30.429268183461634</v>
      </c>
      <c r="AS3051" s="24">
        <f t="shared" si="7"/>
        <v>74.918553761942235</v>
      </c>
      <c r="AT3051" s="24">
        <f t="shared" si="7"/>
        <v>30.307777878173109</v>
      </c>
      <c r="AU3051" s="24">
        <f t="shared" si="7"/>
        <v>28.686057485079282</v>
      </c>
      <c r="AV3051" s="24">
        <f t="shared" si="7"/>
        <v>18.774532128465378</v>
      </c>
      <c r="AW3051" s="24">
        <f t="shared" si="7"/>
        <v>5328187.6353083104</v>
      </c>
      <c r="AX3051" s="24">
        <f t="shared" si="7"/>
        <v>3724404.8816111661</v>
      </c>
      <c r="AY3051" s="34"/>
      <c r="BE3051" s="24">
        <f t="shared" ref="BE3051" si="8">_xlfn.STDEV.P(BE2:BE3048)</f>
        <v>9.3479034355422765</v>
      </c>
    </row>
    <row r="3052" spans="1:70" x14ac:dyDescent="0.2">
      <c r="A3052" s="33" t="s">
        <v>6155</v>
      </c>
      <c r="B3052" s="33"/>
      <c r="C3052" s="24">
        <f>AVERAGE(C2:C3048)</f>
        <v>1.6592427616926208E-2</v>
      </c>
      <c r="D3052" s="24">
        <f>AVERAGE(D2:D3048)</f>
        <v>2.7638727149627842</v>
      </c>
      <c r="E3052" s="24">
        <f>AVERAGE(E2:E3048)</f>
        <v>2.2463731060606271</v>
      </c>
      <c r="F3052" s="24">
        <f>AVERAGE(F2:F3048)</f>
        <v>53.503989637305608</v>
      </c>
      <c r="G3052" s="24">
        <f>AVERAGE(G2:G3048)</f>
        <v>9.6041141141141324</v>
      </c>
      <c r="H3052" s="24">
        <f>AVERAGE(H2:H3048)</f>
        <v>996078446.4363184</v>
      </c>
      <c r="I3052" s="24">
        <f>AVERAGE(I2:I3048)</f>
        <v>71.767860824742215</v>
      </c>
      <c r="J3052" s="24">
        <f>AVERAGE(J2:J3048)</f>
        <v>3.6399278954484054E-2</v>
      </c>
      <c r="K3052" s="24">
        <f>AVERAGE(K2:K3048)</f>
        <v>0.12637478108581449</v>
      </c>
      <c r="L3052" s="24">
        <f>AVERAGE(L2:L3048)</f>
        <v>6.9973033707865256E-2</v>
      </c>
      <c r="M3052" s="24">
        <f>AVERAGE(M2:M3048)</f>
        <v>0.24596363636363658</v>
      </c>
      <c r="N3052" s="24">
        <f>AVERAGE(N2:N3048)</f>
        <v>6.6849736379613431E-2</v>
      </c>
      <c r="O3052" s="24">
        <f>AVERAGE(O2:O3048)</f>
        <v>9.1320582877959975</v>
      </c>
      <c r="P3052" s="24">
        <f>AVERAGE(P2:P3048)</f>
        <v>115.94425844346553</v>
      </c>
      <c r="Q3052" s="24">
        <f>AVERAGE(Q2:Q3048)</f>
        <v>0.91442650807136305</v>
      </c>
      <c r="R3052" s="24">
        <f>AVERAGE(R2:R3048)</f>
        <v>0.25457021276595404</v>
      </c>
      <c r="S3052" s="24">
        <f>AVERAGE(S2:S3048)</f>
        <v>36.971679586563319</v>
      </c>
      <c r="T3052" s="24">
        <f>AVERAGE(T2:T3048)</f>
        <v>441.77640690817196</v>
      </c>
      <c r="U3052" s="24">
        <f>AVERAGE(U2:U3048)</f>
        <v>451.967028423773</v>
      </c>
      <c r="V3052" s="24">
        <f>AVERAGE(V2:V3048)</f>
        <v>1190.1783514644355</v>
      </c>
      <c r="W3052" s="24">
        <f>AVERAGE(W2:W3048)</f>
        <v>1120.752928601966</v>
      </c>
      <c r="X3052" s="24">
        <f>AVERAGE(X2:X3048)</f>
        <v>47.480949513663752</v>
      </c>
      <c r="Y3052" s="24">
        <f>AVERAGE(Y2:Y3048)</f>
        <v>48.346495726495732</v>
      </c>
      <c r="Z3052" s="24">
        <f>AVERAGE(Z2:Z3048)</f>
        <v>208.85258333333311</v>
      </c>
      <c r="AA3052" s="24">
        <f>AVERAGE(AA2:AA3048)</f>
        <v>214.06710626185932</v>
      </c>
      <c r="AB3052" s="24">
        <f>AVERAGE(AB2:AB3048)</f>
        <v>-501.43531138153253</v>
      </c>
      <c r="AC3052" s="24">
        <f>AVERAGE(AC2:AC3048)</f>
        <v>-122.16597149643709</v>
      </c>
      <c r="AD3052" s="24">
        <f>AVERAGE(AD2:AD3048)</f>
        <v>-39.397964169381112</v>
      </c>
      <c r="AE3052" s="24">
        <f>AVERAGE(AE2:AE3048)</f>
        <v>-119.6324655647382</v>
      </c>
      <c r="AF3052" s="24">
        <f>AVERAGE(AF2:AF3048)</f>
        <v>10.623723923657266</v>
      </c>
      <c r="AG3052" s="24">
        <f>AVERAGE(AG2:AG3048)</f>
        <v>-25.46095733610823</v>
      </c>
      <c r="AH3052" s="24">
        <f>AVERAGE(AH2:AH3048)</f>
        <v>7.1585708154506129</v>
      </c>
      <c r="AI3052" s="24">
        <f>AVERAGE(AI2:AI3048)</f>
        <v>-104.85561057692324</v>
      </c>
      <c r="AJ3052" s="24">
        <f>AVERAGE(AJ2:AJ3048)</f>
        <v>-40.094520697167731</v>
      </c>
      <c r="AK3052" s="24">
        <f>AVERAGE(AK2:AK3048)</f>
        <v>-113.19207888631095</v>
      </c>
      <c r="AL3052" s="24">
        <f>AVERAGE(AL2:AL3048)</f>
        <v>0.96228686635944649</v>
      </c>
      <c r="AM3052" s="24">
        <f>AVERAGE(AM2:AM3048)</f>
        <v>366.98838993710729</v>
      </c>
      <c r="AN3052" s="24">
        <f>AVERAGE(AN2:AN3048)</f>
        <v>-106.23873493975904</v>
      </c>
      <c r="AO3052" s="24">
        <f>AVERAGE(AO2:AO3048)</f>
        <v>-30829.465760073217</v>
      </c>
      <c r="AP3052" s="24">
        <f>AVERAGE(AP2:AP3048)</f>
        <v>-80435.256562928829</v>
      </c>
      <c r="AQ3052" s="24">
        <f>AVERAGE(AQ2:AQ3048)</f>
        <v>-87512.997963386922</v>
      </c>
      <c r="AR3052" s="24">
        <f>AVERAGE(AR2:AR3048)</f>
        <v>8.8041860465116279</v>
      </c>
      <c r="AS3052" s="24">
        <f>AVERAGE(AS2:AS3048)</f>
        <v>6.5161596736596712</v>
      </c>
      <c r="AT3052" s="24">
        <f>AVERAGE(AT2:AT3048)</f>
        <v>4.859159292035395</v>
      </c>
      <c r="AU3052" s="24">
        <f>AVERAGE(AU2:AU3048)</f>
        <v>3.9563135593220351</v>
      </c>
      <c r="AV3052" s="24">
        <f>AVERAGE(AV2:AV3048)</f>
        <v>1.3141926345609067</v>
      </c>
      <c r="AW3052" s="24">
        <f>AVERAGE(AW2:AW3048)</f>
        <v>900992.20582261344</v>
      </c>
      <c r="AX3052" s="24">
        <f>AVERAGE(AX2:AX3048)</f>
        <v>833371.32865825156</v>
      </c>
      <c r="BE3052" s="24">
        <f t="shared" ref="BE3052" si="9">MEDIAN(BE2:BE3048)</f>
        <v>0</v>
      </c>
      <c r="BF3052" s="24"/>
    </row>
    <row r="3053" spans="1:70" x14ac:dyDescent="0.2">
      <c r="A3053" s="33" t="s">
        <v>6156</v>
      </c>
      <c r="B3053" s="33"/>
      <c r="C3053" s="24">
        <f>C3052-(2*C3051)</f>
        <v>-4.0086352411525574</v>
      </c>
      <c r="D3053" s="24">
        <f t="shared" ref="D3053:AX3053" si="10">D3052-(2*D3051)</f>
        <v>-26.233176869879145</v>
      </c>
      <c r="E3053" s="24">
        <f t="shared" si="10"/>
        <v>-17.956413634375249</v>
      </c>
      <c r="F3053" s="24">
        <f t="shared" si="10"/>
        <v>-684.55953299820646</v>
      </c>
      <c r="G3053" s="24">
        <f t="shared" si="10"/>
        <v>-174.24337368251904</v>
      </c>
      <c r="H3053" s="24">
        <f t="shared" si="10"/>
        <v>-12882209642.813053</v>
      </c>
      <c r="I3053" s="24">
        <f t="shared" si="10"/>
        <v>-1246.6129073112975</v>
      </c>
      <c r="J3053" s="24">
        <f t="shared" si="10"/>
        <v>-0.46456604469616558</v>
      </c>
      <c r="K3053" s="24">
        <f t="shared" si="10"/>
        <v>-0.40155078149631118</v>
      </c>
      <c r="L3053" s="24">
        <f t="shared" si="10"/>
        <v>-0.73570947925739638</v>
      </c>
      <c r="M3053" s="24">
        <f t="shared" si="10"/>
        <v>-0.87818335911249634</v>
      </c>
      <c r="N3053" s="24">
        <f t="shared" si="10"/>
        <v>-0.69580093744223404</v>
      </c>
      <c r="O3053" s="24">
        <f t="shared" si="10"/>
        <v>-87.784783800261991</v>
      </c>
      <c r="P3053" s="24">
        <f t="shared" si="10"/>
        <v>-958.76169896542729</v>
      </c>
      <c r="Q3053" s="24">
        <f t="shared" si="10"/>
        <v>-7.2168525649971222</v>
      </c>
      <c r="R3053" s="24">
        <f t="shared" si="10"/>
        <v>-3.984952987224728</v>
      </c>
      <c r="S3053" s="24">
        <f t="shared" si="10"/>
        <v>-2835.8981762351877</v>
      </c>
      <c r="T3053" s="24">
        <f t="shared" si="10"/>
        <v>-41417.905093313508</v>
      </c>
      <c r="U3053" s="24">
        <f t="shared" si="10"/>
        <v>-41873.844539883903</v>
      </c>
      <c r="V3053" s="24">
        <f t="shared" si="10"/>
        <v>-86117.645796678524</v>
      </c>
      <c r="W3053" s="24">
        <f t="shared" si="10"/>
        <v>-86638.168169184108</v>
      </c>
      <c r="X3053" s="24">
        <f t="shared" si="10"/>
        <v>-1258.8485773448856</v>
      </c>
      <c r="Y3053" s="24">
        <f t="shared" si="10"/>
        <v>-1277.3802575818511</v>
      </c>
      <c r="Z3053" s="24">
        <f t="shared" si="10"/>
        <v>-11392.97109708895</v>
      </c>
      <c r="AA3053" s="24">
        <f t="shared" si="10"/>
        <v>-11538.074690775824</v>
      </c>
      <c r="AB3053" s="24">
        <f t="shared" si="10"/>
        <v>-22312.001005995568</v>
      </c>
      <c r="AC3053" s="24">
        <f t="shared" si="10"/>
        <v>-2910.1139059853645</v>
      </c>
      <c r="AD3053" s="24">
        <f t="shared" si="10"/>
        <v>-284.17723351536563</v>
      </c>
      <c r="AE3053" s="24">
        <f t="shared" si="10"/>
        <v>-2938.2431072988388</v>
      </c>
      <c r="AF3053" s="24">
        <f t="shared" si="10"/>
        <v>-5529.6976286342315</v>
      </c>
      <c r="AG3053" s="24">
        <f t="shared" si="10"/>
        <v>-134.79902076955622</v>
      </c>
      <c r="AH3053" s="24">
        <f t="shared" si="10"/>
        <v>-5455.8194029934857</v>
      </c>
      <c r="AI3053" s="24">
        <f t="shared" si="10"/>
        <v>-2703.0036530314037</v>
      </c>
      <c r="AJ3053" s="24">
        <f t="shared" si="10"/>
        <v>-242.60193105502009</v>
      </c>
      <c r="AK3053" s="24">
        <f t="shared" si="10"/>
        <v>-2875.7755294932776</v>
      </c>
      <c r="AL3053" s="24">
        <f t="shared" si="10"/>
        <v>-1.5485402051994774</v>
      </c>
      <c r="AM3053" s="24">
        <f t="shared" si="10"/>
        <v>-1634.9592188971653</v>
      </c>
      <c r="AN3053" s="24">
        <f t="shared" si="10"/>
        <v>-4505.4998627290515</v>
      </c>
      <c r="AO3053" s="24">
        <f t="shared" si="10"/>
        <v>-842131.05161364633</v>
      </c>
      <c r="AP3053" s="24">
        <f t="shared" si="10"/>
        <v>-3133473.7012581145</v>
      </c>
      <c r="AQ3053" s="24">
        <f t="shared" si="10"/>
        <v>-3129914.914237625</v>
      </c>
      <c r="AR3053" s="24">
        <f t="shared" si="10"/>
        <v>-52.054350320411643</v>
      </c>
      <c r="AS3053" s="24">
        <f t="shared" si="10"/>
        <v>-143.3209478502248</v>
      </c>
      <c r="AT3053" s="24">
        <f t="shared" si="10"/>
        <v>-55.756396464310825</v>
      </c>
      <c r="AU3053" s="24">
        <f t="shared" si="10"/>
        <v>-53.415801410836529</v>
      </c>
      <c r="AV3053" s="24">
        <f t="shared" si="10"/>
        <v>-36.234871622369852</v>
      </c>
      <c r="AW3053" s="24">
        <f t="shared" si="10"/>
        <v>-9755383.0647940077</v>
      </c>
      <c r="AX3053" s="24">
        <f t="shared" si="10"/>
        <v>-6615438.4345640801</v>
      </c>
      <c r="BE3053" s="24">
        <f t="shared" ref="BE3053" si="11">BE3052-(2*BE3051)</f>
        <v>-18.695806871084553</v>
      </c>
      <c r="BF3053" s="24"/>
    </row>
    <row r="3054" spans="1:70" x14ac:dyDescent="0.2">
      <c r="A3054" s="33" t="s">
        <v>6157</v>
      </c>
      <c r="B3054" s="33"/>
      <c r="C3054" s="24">
        <f>C3052+(2*C3051)</f>
        <v>4.0418200963864095</v>
      </c>
      <c r="D3054" s="24">
        <f t="shared" ref="D3054:AX3054" si="12">D3052+(2*D3051)</f>
        <v>31.760922299804712</v>
      </c>
      <c r="E3054" s="24">
        <f t="shared" si="12"/>
        <v>22.449159846496503</v>
      </c>
      <c r="F3054" s="24">
        <f t="shared" si="12"/>
        <v>791.56751227281768</v>
      </c>
      <c r="G3054" s="24">
        <f t="shared" si="12"/>
        <v>193.45160191074731</v>
      </c>
      <c r="H3054" s="24">
        <f t="shared" si="12"/>
        <v>14874366535.685692</v>
      </c>
      <c r="I3054" s="24">
        <f t="shared" si="12"/>
        <v>1390.1486289607819</v>
      </c>
      <c r="J3054" s="24">
        <f t="shared" si="12"/>
        <v>0.53736460260513363</v>
      </c>
      <c r="K3054" s="24">
        <f t="shared" si="12"/>
        <v>0.6543003436679401</v>
      </c>
      <c r="L3054" s="24">
        <f t="shared" si="12"/>
        <v>0.87565554667312684</v>
      </c>
      <c r="M3054" s="24">
        <f t="shared" si="12"/>
        <v>1.3701106318397696</v>
      </c>
      <c r="N3054" s="24">
        <f t="shared" si="12"/>
        <v>0.82950041020146092</v>
      </c>
      <c r="O3054" s="24">
        <f t="shared" si="12"/>
        <v>106.04890037585399</v>
      </c>
      <c r="P3054" s="24">
        <f t="shared" si="12"/>
        <v>1190.6502158523583</v>
      </c>
      <c r="Q3054" s="24">
        <f t="shared" si="12"/>
        <v>9.045705581139849</v>
      </c>
      <c r="R3054" s="24">
        <f t="shared" si="12"/>
        <v>4.4940934127566363</v>
      </c>
      <c r="S3054" s="24">
        <f t="shared" si="12"/>
        <v>2909.8415354083145</v>
      </c>
      <c r="T3054" s="24">
        <f t="shared" si="12"/>
        <v>42301.457907129858</v>
      </c>
      <c r="U3054" s="24">
        <f t="shared" si="12"/>
        <v>42777.778596731448</v>
      </c>
      <c r="V3054" s="24">
        <f t="shared" si="12"/>
        <v>88498.002499607392</v>
      </c>
      <c r="W3054" s="24">
        <f t="shared" si="12"/>
        <v>88879.674026388049</v>
      </c>
      <c r="X3054" s="24">
        <f t="shared" si="12"/>
        <v>1353.8104763722131</v>
      </c>
      <c r="Y3054" s="24">
        <f t="shared" si="12"/>
        <v>1374.0732490348425</v>
      </c>
      <c r="Z3054" s="24">
        <f t="shared" si="12"/>
        <v>11810.676263755617</v>
      </c>
      <c r="AA3054" s="24">
        <f t="shared" si="12"/>
        <v>11966.208903299541</v>
      </c>
      <c r="AB3054" s="24">
        <f t="shared" si="12"/>
        <v>21309.130383232499</v>
      </c>
      <c r="AC3054" s="24">
        <f t="shared" si="12"/>
        <v>2665.7819629924902</v>
      </c>
      <c r="AD3054" s="24">
        <f t="shared" si="12"/>
        <v>205.38130517660343</v>
      </c>
      <c r="AE3054" s="24">
        <f t="shared" si="12"/>
        <v>2698.9781761693625</v>
      </c>
      <c r="AF3054" s="24">
        <f t="shared" si="12"/>
        <v>5550.9450764815456</v>
      </c>
      <c r="AG3054" s="24">
        <f t="shared" si="12"/>
        <v>83.877106097339777</v>
      </c>
      <c r="AH3054" s="24">
        <f t="shared" si="12"/>
        <v>5470.1365446243872</v>
      </c>
      <c r="AI3054" s="24">
        <f t="shared" si="12"/>
        <v>2493.2924318775576</v>
      </c>
      <c r="AJ3054" s="24">
        <f t="shared" si="12"/>
        <v>162.41288966068464</v>
      </c>
      <c r="AK3054" s="24">
        <f t="shared" si="12"/>
        <v>2649.391371720656</v>
      </c>
      <c r="AL3054" s="24">
        <f t="shared" si="12"/>
        <v>3.4731139379183706</v>
      </c>
      <c r="AM3054" s="24">
        <f t="shared" si="12"/>
        <v>2368.9359987713797</v>
      </c>
      <c r="AN3054" s="24">
        <f t="shared" si="12"/>
        <v>4293.0223928495343</v>
      </c>
      <c r="AO3054" s="24">
        <f t="shared" si="12"/>
        <v>780472.12009349978</v>
      </c>
      <c r="AP3054" s="24">
        <f t="shared" si="12"/>
        <v>2972603.1881322572</v>
      </c>
      <c r="AQ3054" s="24">
        <f t="shared" si="12"/>
        <v>2954888.9183108509</v>
      </c>
      <c r="AR3054" s="24">
        <f t="shared" si="12"/>
        <v>69.662722413434892</v>
      </c>
      <c r="AS3054" s="24">
        <f t="shared" si="12"/>
        <v>156.35326719754414</v>
      </c>
      <c r="AT3054" s="24">
        <f t="shared" si="12"/>
        <v>65.474715048381611</v>
      </c>
      <c r="AU3054" s="24">
        <f t="shared" si="12"/>
        <v>61.328428529480597</v>
      </c>
      <c r="AV3054" s="24">
        <f t="shared" si="12"/>
        <v>38.863256891491659</v>
      </c>
      <c r="AW3054" s="24">
        <f t="shared" si="12"/>
        <v>11557367.476439234</v>
      </c>
      <c r="AX3054" s="24">
        <f t="shared" si="12"/>
        <v>8282181.0918805841</v>
      </c>
      <c r="BE3054" s="24">
        <f t="shared" ref="BE3054" si="13">BE3052+(2*BE3051)</f>
        <v>18.695806871084553</v>
      </c>
      <c r="BF3054" s="24"/>
    </row>
  </sheetData>
  <sortState ref="A2:BS3048">
    <sortCondition ref="A2:A3048"/>
  </sortState>
  <mergeCells count="5">
    <mergeCell ref="A3049:B3049"/>
    <mergeCell ref="A3050:B3050"/>
    <mergeCell ref="A3052:B3052"/>
    <mergeCell ref="A3053:B3053"/>
    <mergeCell ref="A3054:B3054"/>
  </mergeCells>
  <conditionalFormatting sqref="AL1:AL3048 AL3055:AL1048576">
    <cfRule type="cellIs" dxfId="2" priority="2" operator="between">
      <formula>-0.99</formula>
      <formula>0.99</formula>
    </cfRule>
  </conditionalFormatting>
  <conditionalFormatting sqref="F2961:F3048">
    <cfRule type="cellIs" dxfId="1" priority="1" operator="notBetween">
      <formula>$F$3053</formula>
      <formula>$F$3054</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workbookViewId="0">
      <selection activeCell="A22" sqref="A22"/>
    </sheetView>
  </sheetViews>
  <sheetFormatPr baseColWidth="10" defaultRowHeight="16" x14ac:dyDescent="0.2"/>
  <cols>
    <col min="1" max="1" width="37.5" customWidth="1"/>
  </cols>
  <sheetData>
    <row r="1" spans="1:1" x14ac:dyDescent="0.2">
      <c r="A1" t="s">
        <v>152</v>
      </c>
    </row>
    <row r="2" spans="1:1" x14ac:dyDescent="0.2">
      <c r="A2" t="s">
        <v>153</v>
      </c>
    </row>
    <row r="3" spans="1:1" x14ac:dyDescent="0.2">
      <c r="A3" t="s">
        <v>105</v>
      </c>
    </row>
    <row r="4" spans="1:1" x14ac:dyDescent="0.2">
      <c r="A4" t="s">
        <v>154</v>
      </c>
    </row>
    <row r="5" spans="1:1" x14ac:dyDescent="0.2">
      <c r="A5" t="s">
        <v>155</v>
      </c>
    </row>
    <row r="6" spans="1:1" x14ac:dyDescent="0.2">
      <c r="A6" t="s">
        <v>156</v>
      </c>
    </row>
    <row r="7" spans="1:1" x14ac:dyDescent="0.2">
      <c r="A7" t="s">
        <v>157</v>
      </c>
    </row>
    <row r="8" spans="1:1" x14ac:dyDescent="0.2">
      <c r="A8" t="s">
        <v>158</v>
      </c>
    </row>
    <row r="9" spans="1:1" x14ac:dyDescent="0.2">
      <c r="A9" t="s">
        <v>159</v>
      </c>
    </row>
    <row r="10" spans="1:1" x14ac:dyDescent="0.2">
      <c r="A10" t="s">
        <v>160</v>
      </c>
    </row>
    <row r="11" spans="1:1" x14ac:dyDescent="0.2">
      <c r="A11" t="s">
        <v>161</v>
      </c>
    </row>
    <row r="12" spans="1:1" x14ac:dyDescent="0.2">
      <c r="A12" t="s">
        <v>162</v>
      </c>
    </row>
    <row r="13" spans="1:1" x14ac:dyDescent="0.2">
      <c r="A13" t="s">
        <v>163</v>
      </c>
    </row>
    <row r="14" spans="1:1" x14ac:dyDescent="0.2">
      <c r="A14" t="s">
        <v>164</v>
      </c>
    </row>
    <row r="15" spans="1:1" x14ac:dyDescent="0.2">
      <c r="A15" t="s">
        <v>165</v>
      </c>
    </row>
    <row r="16" spans="1:1" x14ac:dyDescent="0.2">
      <c r="A16" t="s">
        <v>167</v>
      </c>
    </row>
    <row r="17" spans="1:1" x14ac:dyDescent="0.2">
      <c r="A17" t="s">
        <v>166</v>
      </c>
    </row>
    <row r="18" spans="1:1" x14ac:dyDescent="0.2">
      <c r="A18" t="s">
        <v>106</v>
      </c>
    </row>
    <row r="19" spans="1:1" x14ac:dyDescent="0.2">
      <c r="A19" t="s">
        <v>168</v>
      </c>
    </row>
    <row r="20" spans="1:1" x14ac:dyDescent="0.2">
      <c r="A20" t="s">
        <v>169</v>
      </c>
    </row>
    <row r="21" spans="1:1" x14ac:dyDescent="0.2">
      <c r="A21" t="s">
        <v>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workbookViewId="0">
      <selection activeCell="A5" sqref="A5"/>
    </sheetView>
  </sheetViews>
  <sheetFormatPr baseColWidth="10" defaultRowHeight="16" x14ac:dyDescent="0.2"/>
  <cols>
    <col min="1" max="1" width="152.33203125" style="12" customWidth="1"/>
  </cols>
  <sheetData>
    <row r="1" spans="1:1" ht="23" x14ac:dyDescent="0.25">
      <c r="A1" s="7" t="s">
        <v>107</v>
      </c>
    </row>
    <row r="3" spans="1:1" ht="96" x14ac:dyDescent="0.2">
      <c r="A3" s="8" t="s">
        <v>108</v>
      </c>
    </row>
    <row r="5" spans="1:1" ht="48" x14ac:dyDescent="0.2">
      <c r="A5" s="8" t="s">
        <v>109</v>
      </c>
    </row>
    <row r="7" spans="1:1" ht="32" x14ac:dyDescent="0.2">
      <c r="A7" s="8" t="s">
        <v>110</v>
      </c>
    </row>
    <row r="9" spans="1:1" x14ac:dyDescent="0.2">
      <c r="A9" s="23" t="s">
        <v>111</v>
      </c>
    </row>
    <row r="11" spans="1:1" ht="32" x14ac:dyDescent="0.2">
      <c r="A11" s="8" t="s">
        <v>112</v>
      </c>
    </row>
    <row r="12" spans="1:1" x14ac:dyDescent="0.2">
      <c r="A12" s="8" t="s">
        <v>113</v>
      </c>
    </row>
    <row r="13" spans="1:1" x14ac:dyDescent="0.2">
      <c r="A13" s="8" t="s">
        <v>114</v>
      </c>
    </row>
    <row r="14" spans="1:1" x14ac:dyDescent="0.2">
      <c r="A14" s="8" t="s">
        <v>115</v>
      </c>
    </row>
    <row r="15" spans="1:1" x14ac:dyDescent="0.2">
      <c r="A15" s="8" t="s">
        <v>116</v>
      </c>
    </row>
    <row r="16" spans="1:1" ht="32" x14ac:dyDescent="0.2">
      <c r="A16" s="8" t="s">
        <v>117</v>
      </c>
    </row>
    <row r="21" spans="1:1" x14ac:dyDescent="0.2">
      <c r="A21" s="12" t="s">
        <v>6145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election activeCell="A15" sqref="A15:A16"/>
    </sheetView>
  </sheetViews>
  <sheetFormatPr baseColWidth="10" defaultRowHeight="16" x14ac:dyDescent="0.2"/>
  <cols>
    <col min="1" max="1" width="138" style="3" customWidth="1"/>
  </cols>
  <sheetData>
    <row r="1" spans="1:1" ht="26" x14ac:dyDescent="0.35">
      <c r="A1" s="1" t="s">
        <v>118</v>
      </c>
    </row>
    <row r="3" spans="1:1" ht="64" x14ac:dyDescent="0.2">
      <c r="A3" s="2" t="s">
        <v>119</v>
      </c>
    </row>
    <row r="5" spans="1:1" x14ac:dyDescent="0.2">
      <c r="A5" s="2" t="s">
        <v>120</v>
      </c>
    </row>
    <row r="6" spans="1:1" ht="32" x14ac:dyDescent="0.2">
      <c r="A6" s="2" t="s">
        <v>121</v>
      </c>
    </row>
    <row r="7" spans="1:1" x14ac:dyDescent="0.2">
      <c r="A7" s="2" t="s">
        <v>122</v>
      </c>
    </row>
    <row r="8" spans="1:1" x14ac:dyDescent="0.2">
      <c r="A8" s="2" t="s">
        <v>123</v>
      </c>
    </row>
    <row r="10" spans="1:1" x14ac:dyDescent="0.2">
      <c r="A10" s="2" t="s">
        <v>124</v>
      </c>
    </row>
    <row r="12" spans="1:1" x14ac:dyDescent="0.2">
      <c r="A12" s="4" t="s">
        <v>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
  <sheetViews>
    <sheetView workbookViewId="0">
      <selection activeCell="A19" sqref="A19"/>
    </sheetView>
  </sheetViews>
  <sheetFormatPr baseColWidth="10" defaultRowHeight="16" x14ac:dyDescent="0.2"/>
  <cols>
    <col min="1" max="1" width="161" style="12" customWidth="1"/>
  </cols>
  <sheetData>
    <row r="1" spans="1:1" ht="23" x14ac:dyDescent="0.25">
      <c r="A1" s="7" t="s">
        <v>126</v>
      </c>
    </row>
    <row r="3" spans="1:1" ht="32" x14ac:dyDescent="0.2">
      <c r="A3" s="8" t="s">
        <v>6128</v>
      </c>
    </row>
    <row r="4" spans="1:1" x14ac:dyDescent="0.2">
      <c r="A4" s="8"/>
    </row>
    <row r="5" spans="1:1" ht="48" x14ac:dyDescent="0.2">
      <c r="A5" s="9" t="s">
        <v>6129</v>
      </c>
    </row>
    <row r="7" spans="1:1" ht="48" x14ac:dyDescent="0.2">
      <c r="A7" s="8" t="s">
        <v>127</v>
      </c>
    </row>
    <row r="9" spans="1:1" x14ac:dyDescent="0.2">
      <c r="A9" s="8" t="s">
        <v>128</v>
      </c>
    </row>
    <row r="11" spans="1:1" x14ac:dyDescent="0.2">
      <c r="A11" s="10" t="s">
        <v>129</v>
      </c>
    </row>
    <row r="13" spans="1:1" x14ac:dyDescent="0.2">
      <c r="A13" s="8" t="s">
        <v>130</v>
      </c>
    </row>
    <row r="15" spans="1:1" x14ac:dyDescent="0.2">
      <c r="A15" s="10" t="s">
        <v>131</v>
      </c>
    </row>
    <row r="17" spans="1:1" x14ac:dyDescent="0.2">
      <c r="A17" s="8" t="s">
        <v>132</v>
      </c>
    </row>
    <row r="19" spans="1:1" x14ac:dyDescent="0.2">
      <c r="A19" s="10" t="s">
        <v>133</v>
      </c>
    </row>
    <row r="21" spans="1:1" x14ac:dyDescent="0.2">
      <c r="A21" s="8" t="s">
        <v>134</v>
      </c>
    </row>
    <row r="23" spans="1:1" x14ac:dyDescent="0.2">
      <c r="A23" s="11" t="s">
        <v>135</v>
      </c>
    </row>
    <row r="25" spans="1:1" ht="32" x14ac:dyDescent="0.2">
      <c r="A25" s="8" t="s">
        <v>136</v>
      </c>
    </row>
    <row r="26" spans="1:1" x14ac:dyDescent="0.2">
      <c r="A26" s="8" t="s">
        <v>137</v>
      </c>
    </row>
    <row r="27" spans="1:1" x14ac:dyDescent="0.2">
      <c r="A27" s="8" t="s">
        <v>138</v>
      </c>
    </row>
    <row r="28" spans="1:1" x14ac:dyDescent="0.2">
      <c r="A28" s="8" t="s">
        <v>139</v>
      </c>
    </row>
    <row r="30" spans="1:1" x14ac:dyDescent="0.2">
      <c r="A30" s="11" t="s">
        <v>140</v>
      </c>
    </row>
  </sheetData>
  <hyperlinks>
    <hyperlink ref="A23" r:id="rId1"/>
    <hyperlink ref="A30"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A7" sqref="A7"/>
    </sheetView>
  </sheetViews>
  <sheetFormatPr baseColWidth="10" defaultRowHeight="16" x14ac:dyDescent="0.2"/>
  <cols>
    <col min="1" max="1" width="127.33203125" style="14" customWidth="1"/>
  </cols>
  <sheetData>
    <row r="1" spans="1:1" ht="23" x14ac:dyDescent="0.25">
      <c r="A1" s="7" t="s">
        <v>141</v>
      </c>
    </row>
    <row r="2" spans="1:1" x14ac:dyDescent="0.2">
      <c r="A2" s="12"/>
    </row>
    <row r="3" spans="1:1" ht="32" x14ac:dyDescent="0.2">
      <c r="A3" s="13" t="s">
        <v>6130</v>
      </c>
    </row>
    <row r="4" spans="1:1" x14ac:dyDescent="0.2">
      <c r="A4" s="11" t="s">
        <v>142</v>
      </c>
    </row>
    <row r="5" spans="1:1" ht="32" x14ac:dyDescent="0.2">
      <c r="A5" s="8" t="s">
        <v>143</v>
      </c>
    </row>
    <row r="6" spans="1:1" x14ac:dyDescent="0.2">
      <c r="A6" s="8" t="s">
        <v>144</v>
      </c>
    </row>
    <row r="7" spans="1:1" ht="32" x14ac:dyDescent="0.2">
      <c r="A7" s="8" t="s">
        <v>145</v>
      </c>
    </row>
    <row r="8" spans="1:1" x14ac:dyDescent="0.2">
      <c r="A8" s="12"/>
    </row>
    <row r="9" spans="1:1" ht="48" x14ac:dyDescent="0.2">
      <c r="A9" s="8" t="s">
        <v>6131</v>
      </c>
    </row>
    <row r="10" spans="1:1" x14ac:dyDescent="0.2">
      <c r="A10" s="12"/>
    </row>
    <row r="11" spans="1:1" ht="32" x14ac:dyDescent="0.2">
      <c r="A11" s="11" t="s">
        <v>146</v>
      </c>
    </row>
    <row r="12" spans="1:1" x14ac:dyDescent="0.2">
      <c r="A12" s="12"/>
    </row>
    <row r="13" spans="1:1" ht="32" x14ac:dyDescent="0.2">
      <c r="A13" s="8" t="s">
        <v>147</v>
      </c>
    </row>
  </sheetData>
  <hyperlinks>
    <hyperlink ref="A4" r:id="rId1"/>
    <hyperlink ref="A11" r:id="rId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workbookViewId="0">
      <selection activeCell="A9" sqref="A9"/>
    </sheetView>
  </sheetViews>
  <sheetFormatPr baseColWidth="10" defaultRowHeight="16" x14ac:dyDescent="0.2"/>
  <cols>
    <col min="1" max="1" width="116.83203125" style="12" customWidth="1"/>
  </cols>
  <sheetData>
    <row r="1" spans="1:1" ht="23" x14ac:dyDescent="0.25">
      <c r="A1" s="7" t="s">
        <v>148</v>
      </c>
    </row>
    <row r="3" spans="1:1" ht="48" x14ac:dyDescent="0.2">
      <c r="A3" s="8" t="s">
        <v>149</v>
      </c>
    </row>
    <row r="5" spans="1:1" ht="48" x14ac:dyDescent="0.2">
      <c r="A5" s="8" t="s">
        <v>150</v>
      </c>
    </row>
    <row r="7" spans="1:1" ht="32" x14ac:dyDescent="0.2">
      <c r="A7" s="8" t="s">
        <v>151</v>
      </c>
    </row>
    <row r="9" spans="1:1" ht="32" x14ac:dyDescent="0.2">
      <c r="A9" s="8" t="s">
        <v>6132</v>
      </c>
    </row>
    <row r="13" spans="1:1" x14ac:dyDescent="0.2">
      <c r="A13" s="12" t="s">
        <v>6140</v>
      </c>
    </row>
    <row r="14" spans="1:1" x14ac:dyDescent="0.2">
      <c r="A14" s="12" t="s">
        <v>6139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47"/>
  <sheetViews>
    <sheetView workbookViewId="0">
      <selection activeCell="A3047" sqref="A1:A3047"/>
    </sheetView>
  </sheetViews>
  <sheetFormatPr baseColWidth="10" defaultRowHeight="16" x14ac:dyDescent="0.2"/>
  <sheetData>
    <row r="1" spans="1:1" x14ac:dyDescent="0.2">
      <c r="A1" t="e">
        <f>"('"&amp; Shares!A2 &amp; "', '2017-01-26', " &amp;  Shares!C2 &amp;  ", " &amp;  Shares!D2 &amp;  ", " &amp;  Shares!E2 &amp;  ", " &amp;  Shares!F2 &amp;  ", " &amp;  Shares!G2 &amp;  ", " &amp;  Shares!H2 &amp;  ", " &amp;  Shares!I2 &amp;  ", " &amp;  Shares!J2 &amp;  ", " &amp;  Shares!K2 &amp;  ", " &amp;  Shares!L2 &amp;  ", " &amp;  Shares!M2 &amp;  ", " &amp;  Shares!N2 &amp;  ", " &amp;  Shares!O2 &amp;  ", " &amp;  Shares!P2 &amp;  ", " &amp;  Shares!Q2 &amp;  ", " &amp;  Shares!R2 &amp;  ", " &amp;  Shares!S2 &amp;  ", " &amp;  Shares!T2 &amp;  ", " &amp;  Shares!U2 &amp;  ", " &amp;  Shares!V2 &amp;  ", " &amp;  Shares!W2 &amp;  ", " &amp;  Shares!X2 &amp;  ", " &amp;  Shares!Y2 &amp;  ", " &amp;  Shares!Z2 &amp;  ", " &amp;  Shares!AA2 &amp;  ", " &amp;  Shares!AB2 &amp;  ", " &amp;  Shares!AC2 &amp;  ", " &amp;  Shares!AD2 &amp;  ", " &amp;  Shares!AE2 &amp;  ", " &amp;  Shares!AF2 &amp;  ", " &amp;  Shares!AG2 &amp;  ", " &amp;  Shares!AH2 &amp;  ", " &amp;  Shares!AI2 &amp;  ", " &amp;  Shares!AJ2 &amp;  ", " &amp;  Shares!AK2 &amp;  ", " &amp;  Shares!AL2 &amp;  ", " &amp;  Shares!AM2 &amp;  ", " &amp;  Shares!#REF! &amp;  ", " &amp;  Shares!AN2 &amp;  ", " &amp;  Shares!AO2 &amp;  ", " &amp;  Shares!AP2 &amp;  ", " &amp;  Shares!AQ2 &amp;  ", " &amp;  Shares!AR2 &amp;  ", " &amp;  Shares!AS2 &amp;  ", " &amp;  Shares!AT2 &amp;  ", " &amp;  Shares!AU2 &amp;  ", " &amp;  Shares!AV2 &amp;  ", " &amp;  Shares!AW2 &amp;  ", " &amp;  Shares!AX2 &amp;  "),"</f>
        <v>#REF!</v>
      </c>
    </row>
    <row r="2" spans="1:1" x14ac:dyDescent="0.2">
      <c r="A2" t="e">
        <f>"('"&amp; Shares!A3 &amp; "', '2017-01-26', " &amp;  Shares!C3 &amp;  ", " &amp;  Shares!D3 &amp;  ", " &amp;  Shares!E3 &amp;  ", " &amp;  Shares!F3 &amp;  ", " &amp;  Shares!G3 &amp;  ", " &amp;  Shares!H3 &amp;  ", " &amp;  Shares!I3 &amp;  ", " &amp;  Shares!J3 &amp;  ", " &amp;  Shares!K3 &amp;  ", " &amp;  Shares!L3 &amp;  ", " &amp;  Shares!M3 &amp;  ", " &amp;  Shares!N3 &amp;  ", " &amp;  Shares!O3 &amp;  ", " &amp;  Shares!P3 &amp;  ", " &amp;  Shares!Q3 &amp;  ", " &amp;  Shares!R3 &amp;  ", " &amp;  Shares!S3 &amp;  ", " &amp;  Shares!T3 &amp;  ", " &amp;  Shares!U3 &amp;  ", " &amp;  Shares!V3 &amp;  ", " &amp;  Shares!W3 &amp;  ", " &amp;  Shares!X3 &amp;  ", " &amp;  Shares!Y3 &amp;  ", " &amp;  Shares!Z3 &amp;  ", " &amp;  Shares!AA3 &amp;  ", " &amp;  Shares!AB3 &amp;  ", " &amp;  Shares!AC3 &amp;  ", " &amp;  Shares!AD3 &amp;  ", " &amp;  Shares!AE3 &amp;  ", " &amp;  Shares!AF3 &amp;  ", " &amp;  Shares!AG3 &amp;  ", " &amp;  Shares!AH3 &amp;  ", " &amp;  Shares!AI3 &amp;  ", " &amp;  Shares!AJ3 &amp;  ", " &amp;  Shares!AK3 &amp;  ", " &amp;  Shares!AL3 &amp;  ", " &amp;  Shares!AM3 &amp;  ", " &amp;  Shares!#REF! &amp;  ", " &amp;  Shares!AN3 &amp;  ", " &amp;  Shares!AO3 &amp;  ", " &amp;  Shares!AP3 &amp;  ", " &amp;  Shares!AQ3 &amp;  ", " &amp;  Shares!AR3 &amp;  ", " &amp;  Shares!AS3 &amp;  ", " &amp;  Shares!AT3 &amp;  ", " &amp;  Shares!AU3 &amp;  ", " &amp;  Shares!AV3 &amp;  ", " &amp;  Shares!AW3 &amp;  ", " &amp;  Shares!AX3 &amp;  "),"</f>
        <v>#REF!</v>
      </c>
    </row>
    <row r="3" spans="1:1" x14ac:dyDescent="0.2">
      <c r="A3" t="e">
        <f>"('"&amp; Shares!A4 &amp; "', '2017-01-26', " &amp;  Shares!C4 &amp;  ", " &amp;  Shares!D4 &amp;  ", " &amp;  Shares!E4 &amp;  ", " &amp;  Shares!F4 &amp;  ", " &amp;  Shares!G4 &amp;  ", " &amp;  Shares!H4 &amp;  ", " &amp;  Shares!I4 &amp;  ", " &amp;  Shares!J4 &amp;  ", " &amp;  Shares!K4 &amp;  ", " &amp;  Shares!L4 &amp;  ", " &amp;  Shares!M4 &amp;  ", " &amp;  Shares!N4 &amp;  ", " &amp;  Shares!O4 &amp;  ", " &amp;  Shares!P4 &amp;  ", " &amp;  Shares!Q4 &amp;  ", " &amp;  Shares!R4 &amp;  ", " &amp;  Shares!S4 &amp;  ", " &amp;  Shares!T4 &amp;  ", " &amp;  Shares!U4 &amp;  ", " &amp;  Shares!V4 &amp;  ", " &amp;  Shares!W4 &amp;  ", " &amp;  Shares!X4 &amp;  ", " &amp;  Shares!Y4 &amp;  ", " &amp;  Shares!Z4 &amp;  ", " &amp;  Shares!AA4 &amp;  ", " &amp;  Shares!AB4 &amp;  ", " &amp;  Shares!AC4 &amp;  ", " &amp;  Shares!AD4 &amp;  ", " &amp;  Shares!AE4 &amp;  ", " &amp;  Shares!AF4 &amp;  ", " &amp;  Shares!AG4 &amp;  ", " &amp;  Shares!AH4 &amp;  ", " &amp;  Shares!AI4 &amp;  ", " &amp;  Shares!AJ4 &amp;  ", " &amp;  Shares!AK4 &amp;  ", " &amp;  Shares!AL4 &amp;  ", " &amp;  Shares!AM4 &amp;  ", " &amp;  Shares!#REF! &amp;  ", " &amp;  Shares!AN4 &amp;  ", " &amp;  Shares!AO4 &amp;  ", " &amp;  Shares!AP4 &amp;  ", " &amp;  Shares!AQ4 &amp;  ", " &amp;  Shares!AR4 &amp;  ", " &amp;  Shares!AS4 &amp;  ", " &amp;  Shares!AT4 &amp;  ", " &amp;  Shares!AU4 &amp;  ", " &amp;  Shares!AV4 &amp;  ", " &amp;  Shares!AW4 &amp;  ", " &amp;  Shares!AX4 &amp;  "),"</f>
        <v>#REF!</v>
      </c>
    </row>
    <row r="4" spans="1:1" x14ac:dyDescent="0.2">
      <c r="A4" t="e">
        <f>"('"&amp; Shares!A5 &amp; "', '2017-01-26', " &amp;  Shares!C5 &amp;  ", " &amp;  Shares!D5 &amp;  ", " &amp;  Shares!E5 &amp;  ", " &amp;  Shares!F5 &amp;  ", " &amp;  Shares!G5 &amp;  ", " &amp;  Shares!H5 &amp;  ", " &amp;  Shares!I5 &amp;  ", " &amp;  Shares!J5 &amp;  ", " &amp;  Shares!K5 &amp;  ", " &amp;  Shares!L5 &amp;  ", " &amp;  Shares!M5 &amp;  ", " &amp;  Shares!N5 &amp;  ", " &amp;  Shares!O5 &amp;  ", " &amp;  Shares!P5 &amp;  ", " &amp;  Shares!Q5 &amp;  ", " &amp;  Shares!R5 &amp;  ", " &amp;  Shares!S5 &amp;  ", " &amp;  Shares!T5 &amp;  ", " &amp;  Shares!U5 &amp;  ", " &amp;  Shares!V5 &amp;  ", " &amp;  Shares!W5 &amp;  ", " &amp;  Shares!X5 &amp;  ", " &amp;  Shares!Y5 &amp;  ", " &amp;  Shares!Z5 &amp;  ", " &amp;  Shares!AA5 &amp;  ", " &amp;  Shares!AB5 &amp;  ", " &amp;  Shares!AC5 &amp;  ", " &amp;  Shares!AD5 &amp;  ", " &amp;  Shares!AE5 &amp;  ", " &amp;  Shares!AF5 &amp;  ", " &amp;  Shares!AG5 &amp;  ", " &amp;  Shares!AH5 &amp;  ", " &amp;  Shares!AI5 &amp;  ", " &amp;  Shares!AJ5 &amp;  ", " &amp;  Shares!AK5 &amp;  ", " &amp;  Shares!AL5 &amp;  ", " &amp;  Shares!AM5 &amp;  ", " &amp;  Shares!#REF! &amp;  ", " &amp;  Shares!AN5 &amp;  ", " &amp;  Shares!AO5 &amp;  ", " &amp;  Shares!AP5 &amp;  ", " &amp;  Shares!AQ5 &amp;  ", " &amp;  Shares!AR5 &amp;  ", " &amp;  Shares!AS5 &amp;  ", " &amp;  Shares!AT5 &amp;  ", " &amp;  Shares!AU5 &amp;  ", " &amp;  Shares!AV5 &amp;  ", " &amp;  Shares!AW5 &amp;  ", " &amp;  Shares!AX5 &amp;  "),"</f>
        <v>#REF!</v>
      </c>
    </row>
    <row r="5" spans="1:1" x14ac:dyDescent="0.2">
      <c r="A5" t="e">
        <f>"('"&amp; Shares!A6 &amp; "', '2017-01-26', " &amp;  Shares!C6 &amp;  ", " &amp;  Shares!D6 &amp;  ", " &amp;  Shares!E6 &amp;  ", " &amp;  Shares!F6 &amp;  ", " &amp;  Shares!G6 &amp;  ", " &amp;  Shares!H6 &amp;  ", " &amp;  Shares!I6 &amp;  ", " &amp;  Shares!J6 &amp;  ", " &amp;  Shares!K6 &amp;  ", " &amp;  Shares!L6 &amp;  ", " &amp;  Shares!M6 &amp;  ", " &amp;  Shares!N6 &amp;  ", " &amp;  Shares!O6 &amp;  ", " &amp;  Shares!P6 &amp;  ", " &amp;  Shares!Q6 &amp;  ", " &amp;  Shares!R6 &amp;  ", " &amp;  Shares!S6 &amp;  ", " &amp;  Shares!T6 &amp;  ", " &amp;  Shares!U6 &amp;  ", " &amp;  Shares!V6 &amp;  ", " &amp;  Shares!W6 &amp;  ", " &amp;  Shares!X6 &amp;  ", " &amp;  Shares!Y6 &amp;  ", " &amp;  Shares!Z6 &amp;  ", " &amp;  Shares!AA6 &amp;  ", " &amp;  Shares!AB6 &amp;  ", " &amp;  Shares!AC6 &amp;  ", " &amp;  Shares!AD6 &amp;  ", " &amp;  Shares!AE6 &amp;  ", " &amp;  Shares!AF6 &amp;  ", " &amp;  Shares!AG6 &amp;  ", " &amp;  Shares!AH6 &amp;  ", " &amp;  Shares!AI6 &amp;  ", " &amp;  Shares!AJ6 &amp;  ", " &amp;  Shares!AK6 &amp;  ", " &amp;  Shares!AL6 &amp;  ", " &amp;  Shares!AM6 &amp;  ", " &amp;  Shares!#REF! &amp;  ", " &amp;  Shares!AN6 &amp;  ", " &amp;  Shares!AO6 &amp;  ", " &amp;  Shares!AP6 &amp;  ", " &amp;  Shares!AQ6 &amp;  ", " &amp;  Shares!AR6 &amp;  ", " &amp;  Shares!AS6 &amp;  ", " &amp;  Shares!AT6 &amp;  ", " &amp;  Shares!AU6 &amp;  ", " &amp;  Shares!AV6 &amp;  ", " &amp;  Shares!AW6 &amp;  ", " &amp;  Shares!AX6 &amp;  "),"</f>
        <v>#REF!</v>
      </c>
    </row>
    <row r="6" spans="1:1" x14ac:dyDescent="0.2">
      <c r="A6" t="e">
        <f>"('"&amp; Shares!A7 &amp; "', '2017-01-26', " &amp;  Shares!C7 &amp;  ", " &amp;  Shares!D7 &amp;  ", " &amp;  Shares!E7 &amp;  ", " &amp;  Shares!F7 &amp;  ", " &amp;  Shares!G7 &amp;  ", " &amp;  Shares!H7 &amp;  ", " &amp;  Shares!I7 &amp;  ", " &amp;  Shares!J7 &amp;  ", " &amp;  Shares!K7 &amp;  ", " &amp;  Shares!L7 &amp;  ", " &amp;  Shares!M7 &amp;  ", " &amp;  Shares!N7 &amp;  ", " &amp;  Shares!O7 &amp;  ", " &amp;  Shares!P7 &amp;  ", " &amp;  Shares!Q7 &amp;  ", " &amp;  Shares!R7 &amp;  ", " &amp;  Shares!S7 &amp;  ", " &amp;  Shares!T7 &amp;  ", " &amp;  Shares!U7 &amp;  ", " &amp;  Shares!V7 &amp;  ", " &amp;  Shares!W7 &amp;  ", " &amp;  Shares!X7 &amp;  ", " &amp;  Shares!Y7 &amp;  ", " &amp;  Shares!Z7 &amp;  ", " &amp;  Shares!AA7 &amp;  ", " &amp;  Shares!AB7 &amp;  ", " &amp;  Shares!AC7 &amp;  ", " &amp;  Shares!AD7 &amp;  ", " &amp;  Shares!AE7 &amp;  ", " &amp;  Shares!AF7 &amp;  ", " &amp;  Shares!AG7 &amp;  ", " &amp;  Shares!AH7 &amp;  ", " &amp;  Shares!AI7 &amp;  ", " &amp;  Shares!AJ7 &amp;  ", " &amp;  Shares!AK7 &amp;  ", " &amp;  Shares!AL7 &amp;  ", " &amp;  Shares!AM7 &amp;  ", " &amp;  Shares!#REF! &amp;  ", " &amp;  Shares!AN7 &amp;  ", " &amp;  Shares!AO7 &amp;  ", " &amp;  Shares!AP7 &amp;  ", " &amp;  Shares!AQ7 &amp;  ", " &amp;  Shares!AR7 &amp;  ", " &amp;  Shares!AS7 &amp;  ", " &amp;  Shares!AT7 &amp;  ", " &amp;  Shares!AU7 &amp;  ", " &amp;  Shares!AV7 &amp;  ", " &amp;  Shares!AW7 &amp;  ", " &amp;  Shares!AX7 &amp;  "),"</f>
        <v>#REF!</v>
      </c>
    </row>
    <row r="7" spans="1:1" x14ac:dyDescent="0.2">
      <c r="A7" t="e">
        <f>"('"&amp; Shares!A8 &amp; "', '2017-01-26', " &amp;  Shares!C8 &amp;  ", " &amp;  Shares!D8 &amp;  ", " &amp;  Shares!E8 &amp;  ", " &amp;  Shares!F8 &amp;  ", " &amp;  Shares!G8 &amp;  ", " &amp;  Shares!H8 &amp;  ", " &amp;  Shares!I8 &amp;  ", " &amp;  Shares!J8 &amp;  ", " &amp;  Shares!K8 &amp;  ", " &amp;  Shares!L8 &amp;  ", " &amp;  Shares!M8 &amp;  ", " &amp;  Shares!N8 &amp;  ", " &amp;  Shares!O8 &amp;  ", " &amp;  Shares!P8 &amp;  ", " &amp;  Shares!Q8 &amp;  ", " &amp;  Shares!R8 &amp;  ", " &amp;  Shares!S8 &amp;  ", " &amp;  Shares!T8 &amp;  ", " &amp;  Shares!U8 &amp;  ", " &amp;  Shares!V8 &amp;  ", " &amp;  Shares!W8 &amp;  ", " &amp;  Shares!X8 &amp;  ", " &amp;  Shares!Y8 &amp;  ", " &amp;  Shares!Z8 &amp;  ", " &amp;  Shares!AA8 &amp;  ", " &amp;  Shares!AB8 &amp;  ", " &amp;  Shares!AC8 &amp;  ", " &amp;  Shares!AD8 &amp;  ", " &amp;  Shares!AE8 &amp;  ", " &amp;  Shares!AF8 &amp;  ", " &amp;  Shares!AG8 &amp;  ", " &amp;  Shares!AH8 &amp;  ", " &amp;  Shares!AI8 &amp;  ", " &amp;  Shares!AJ8 &amp;  ", " &amp;  Shares!AK8 &amp;  ", " &amp;  Shares!AL8 &amp;  ", " &amp;  Shares!AM8 &amp;  ", " &amp;  Shares!#REF! &amp;  ", " &amp;  Shares!AN8 &amp;  ", " &amp;  Shares!AO8 &amp;  ", " &amp;  Shares!AP8 &amp;  ", " &amp;  Shares!AQ8 &amp;  ", " &amp;  Shares!AR8 &amp;  ", " &amp;  Shares!AS8 &amp;  ", " &amp;  Shares!AT8 &amp;  ", " &amp;  Shares!AU8 &amp;  ", " &amp;  Shares!AV8 &amp;  ", " &amp;  Shares!AW8 &amp;  ", " &amp;  Shares!AX8 &amp;  "),"</f>
        <v>#REF!</v>
      </c>
    </row>
    <row r="8" spans="1:1" x14ac:dyDescent="0.2">
      <c r="A8" t="e">
        <f>"('"&amp; Shares!A9 &amp; "', '2017-01-26', " &amp;  Shares!C9 &amp;  ", " &amp;  Shares!D9 &amp;  ", " &amp;  Shares!E9 &amp;  ", " &amp;  Shares!F9 &amp;  ", " &amp;  Shares!G9 &amp;  ", " &amp;  Shares!H9 &amp;  ", " &amp;  Shares!I9 &amp;  ", " &amp;  Shares!J9 &amp;  ", " &amp;  Shares!K9 &amp;  ", " &amp;  Shares!L9 &amp;  ", " &amp;  Shares!M9 &amp;  ", " &amp;  Shares!N9 &amp;  ", " &amp;  Shares!O9 &amp;  ", " &amp;  Shares!P9 &amp;  ", " &amp;  Shares!Q9 &amp;  ", " &amp;  Shares!R9 &amp;  ", " &amp;  Shares!S9 &amp;  ", " &amp;  Shares!T9 &amp;  ", " &amp;  Shares!U9 &amp;  ", " &amp;  Shares!V9 &amp;  ", " &amp;  Shares!W9 &amp;  ", " &amp;  Shares!X9 &amp;  ", " &amp;  Shares!Y9 &amp;  ", " &amp;  Shares!Z9 &amp;  ", " &amp;  Shares!AA9 &amp;  ", " &amp;  Shares!AB9 &amp;  ", " &amp;  Shares!AC9 &amp;  ", " &amp;  Shares!AD9 &amp;  ", " &amp;  Shares!AE9 &amp;  ", " &amp;  Shares!AF9 &amp;  ", " &amp;  Shares!AG9 &amp;  ", " &amp;  Shares!AH9 &amp;  ", " &amp;  Shares!AI9 &amp;  ", " &amp;  Shares!AJ9 &amp;  ", " &amp;  Shares!AK9 &amp;  ", " &amp;  Shares!AL9 &amp;  ", " &amp;  Shares!AM9 &amp;  ", " &amp;  Shares!#REF! &amp;  ", " &amp;  Shares!AN9 &amp;  ", " &amp;  Shares!AO9 &amp;  ", " &amp;  Shares!AP9 &amp;  ", " &amp;  Shares!AQ9 &amp;  ", " &amp;  Shares!AR9 &amp;  ", " &amp;  Shares!AS9 &amp;  ", " &amp;  Shares!AT9 &amp;  ", " &amp;  Shares!AU9 &amp;  ", " &amp;  Shares!AV9 &amp;  ", " &amp;  Shares!AW9 &amp;  ", " &amp;  Shares!AX9 &amp;  "),"</f>
        <v>#REF!</v>
      </c>
    </row>
    <row r="9" spans="1:1" x14ac:dyDescent="0.2">
      <c r="A9" t="e">
        <f>"('"&amp; Shares!A10 &amp; "', '2017-01-26', " &amp;  Shares!C10 &amp;  ", " &amp;  Shares!D10 &amp;  ", " &amp;  Shares!E10 &amp;  ", " &amp;  Shares!F10 &amp;  ", " &amp;  Shares!G10 &amp;  ", " &amp;  Shares!H10 &amp;  ", " &amp;  Shares!I10 &amp;  ", " &amp;  Shares!J10 &amp;  ", " &amp;  Shares!K10 &amp;  ", " &amp;  Shares!L10 &amp;  ", " &amp;  Shares!M10 &amp;  ", " &amp;  Shares!N10 &amp;  ", " &amp;  Shares!O10 &amp;  ", " &amp;  Shares!P10 &amp;  ", " &amp;  Shares!Q10 &amp;  ", " &amp;  Shares!R10 &amp;  ", " &amp;  Shares!S10 &amp;  ", " &amp;  Shares!T10 &amp;  ", " &amp;  Shares!U10 &amp;  ", " &amp;  Shares!V10 &amp;  ", " &amp;  Shares!W10 &amp;  ", " &amp;  Shares!X10 &amp;  ", " &amp;  Shares!Y10 &amp;  ", " &amp;  Shares!Z10 &amp;  ", " &amp;  Shares!AA10 &amp;  ", " &amp;  Shares!AB10 &amp;  ", " &amp;  Shares!AC10 &amp;  ", " &amp;  Shares!AD10 &amp;  ", " &amp;  Shares!AE10 &amp;  ", " &amp;  Shares!AF10 &amp;  ", " &amp;  Shares!AG10 &amp;  ", " &amp;  Shares!AH10 &amp;  ", " &amp;  Shares!AI10 &amp;  ", " &amp;  Shares!AJ10 &amp;  ", " &amp;  Shares!AK10 &amp;  ", " &amp;  Shares!AL10 &amp;  ", " &amp;  Shares!AM10 &amp;  ", " &amp;  Shares!#REF! &amp;  ", " &amp;  Shares!AN10 &amp;  ", " &amp;  Shares!AO10 &amp;  ", " &amp;  Shares!AP10 &amp;  ", " &amp;  Shares!AQ10 &amp;  ", " &amp;  Shares!AR10 &amp;  ", " &amp;  Shares!AS10 &amp;  ", " &amp;  Shares!AT10 &amp;  ", " &amp;  Shares!AU10 &amp;  ", " &amp;  Shares!AV10 &amp;  ", " &amp;  Shares!AW10 &amp;  ", " &amp;  Shares!AX10 &amp;  "),"</f>
        <v>#REF!</v>
      </c>
    </row>
    <row r="10" spans="1:1" x14ac:dyDescent="0.2">
      <c r="A10" t="e">
        <f>"('"&amp; Shares!A11 &amp; "', '2017-01-26', " &amp;  Shares!C11 &amp;  ", " &amp;  Shares!D11 &amp;  ", " &amp;  Shares!E11 &amp;  ", " &amp;  Shares!F11 &amp;  ", " &amp;  Shares!G11 &amp;  ", " &amp;  Shares!H11 &amp;  ", " &amp;  Shares!I11 &amp;  ", " &amp;  Shares!J11 &amp;  ", " &amp;  Shares!K11 &amp;  ", " &amp;  Shares!L11 &amp;  ", " &amp;  Shares!M11 &amp;  ", " &amp;  Shares!N11 &amp;  ", " &amp;  Shares!O11 &amp;  ", " &amp;  Shares!P11 &amp;  ", " &amp;  Shares!Q11 &amp;  ", " &amp;  Shares!R11 &amp;  ", " &amp;  Shares!S11 &amp;  ", " &amp;  Shares!T11 &amp;  ", " &amp;  Shares!U11 &amp;  ", " &amp;  Shares!V11 &amp;  ", " &amp;  Shares!W11 &amp;  ", " &amp;  Shares!X11 &amp;  ", " &amp;  Shares!Y11 &amp;  ", " &amp;  Shares!Z11 &amp;  ", " &amp;  Shares!AA11 &amp;  ", " &amp;  Shares!AB11 &amp;  ", " &amp;  Shares!AC11 &amp;  ", " &amp;  Shares!AD11 &amp;  ", " &amp;  Shares!AE11 &amp;  ", " &amp;  Shares!AF11 &amp;  ", " &amp;  Shares!AG11 &amp;  ", " &amp;  Shares!AH11 &amp;  ", " &amp;  Shares!AI11 &amp;  ", " &amp;  Shares!AJ11 &amp;  ", " &amp;  Shares!AK11 &amp;  ", " &amp;  Shares!AL11 &amp;  ", " &amp;  Shares!AM11 &amp;  ", " &amp;  Shares!#REF! &amp;  ", " &amp;  Shares!AN11 &amp;  ", " &amp;  Shares!AO11 &amp;  ", " &amp;  Shares!AP11 &amp;  ", " &amp;  Shares!AQ11 &amp;  ", " &amp;  Shares!AR11 &amp;  ", " &amp;  Shares!AS11 &amp;  ", " &amp;  Shares!AT11 &amp;  ", " &amp;  Shares!AU11 &amp;  ", " &amp;  Shares!AV11 &amp;  ", " &amp;  Shares!AW11 &amp;  ", " &amp;  Shares!AX11 &amp;  "),"</f>
        <v>#REF!</v>
      </c>
    </row>
    <row r="11" spans="1:1" x14ac:dyDescent="0.2">
      <c r="A11" t="e">
        <f>"('"&amp; Shares!A12 &amp; "', '2017-01-26', " &amp;  Shares!C12 &amp;  ", " &amp;  Shares!D12 &amp;  ", " &amp;  Shares!E12 &amp;  ", " &amp;  Shares!F12 &amp;  ", " &amp;  Shares!G12 &amp;  ", " &amp;  Shares!H12 &amp;  ", " &amp;  Shares!I12 &amp;  ", " &amp;  Shares!J12 &amp;  ", " &amp;  Shares!K12 &amp;  ", " &amp;  Shares!L12 &amp;  ", " &amp;  Shares!M12 &amp;  ", " &amp;  Shares!N12 &amp;  ", " &amp;  Shares!O12 &amp;  ", " &amp;  Shares!P12 &amp;  ", " &amp;  Shares!Q12 &amp;  ", " &amp;  Shares!R12 &amp;  ", " &amp;  Shares!S12 &amp;  ", " &amp;  Shares!T12 &amp;  ", " &amp;  Shares!U12 &amp;  ", " &amp;  Shares!V12 &amp;  ", " &amp;  Shares!W12 &amp;  ", " &amp;  Shares!X12 &amp;  ", " &amp;  Shares!Y12 &amp;  ", " &amp;  Shares!Z12 &amp;  ", " &amp;  Shares!AA12 &amp;  ", " &amp;  Shares!AB12 &amp;  ", " &amp;  Shares!AC12 &amp;  ", " &amp;  Shares!AD12 &amp;  ", " &amp;  Shares!AE12 &amp;  ", " &amp;  Shares!AF12 &amp;  ", " &amp;  Shares!AG12 &amp;  ", " &amp;  Shares!AH12 &amp;  ", " &amp;  Shares!AI12 &amp;  ", " &amp;  Shares!AJ12 &amp;  ", " &amp;  Shares!AK12 &amp;  ", " &amp;  Shares!AL12 &amp;  ", " &amp;  Shares!AM12 &amp;  ", " &amp;  Shares!#REF! &amp;  ", " &amp;  Shares!AN12 &amp;  ", " &amp;  Shares!AO12 &amp;  ", " &amp;  Shares!AP12 &amp;  ", " &amp;  Shares!AQ12 &amp;  ", " &amp;  Shares!AR12 &amp;  ", " &amp;  Shares!AS12 &amp;  ", " &amp;  Shares!AT12 &amp;  ", " &amp;  Shares!AU12 &amp;  ", " &amp;  Shares!AV12 &amp;  ", " &amp;  Shares!AW12 &amp;  ", " &amp;  Shares!AX12 &amp;  "),"</f>
        <v>#REF!</v>
      </c>
    </row>
    <row r="12" spans="1:1" x14ac:dyDescent="0.2">
      <c r="A12" t="e">
        <f>"('"&amp; Shares!A13 &amp; "', '2017-01-26', " &amp;  Shares!C13 &amp;  ", " &amp;  Shares!D13 &amp;  ", " &amp;  Shares!E13 &amp;  ", " &amp;  Shares!F13 &amp;  ", " &amp;  Shares!G13 &amp;  ", " &amp;  Shares!H13 &amp;  ", " &amp;  Shares!I13 &amp;  ", " &amp;  Shares!J13 &amp;  ", " &amp;  Shares!K13 &amp;  ", " &amp;  Shares!L13 &amp;  ", " &amp;  Shares!M13 &amp;  ", " &amp;  Shares!N13 &amp;  ", " &amp;  Shares!O13 &amp;  ", " &amp;  Shares!P13 &amp;  ", " &amp;  Shares!Q13 &amp;  ", " &amp;  Shares!R13 &amp;  ", " &amp;  Shares!S13 &amp;  ", " &amp;  Shares!T13 &amp;  ", " &amp;  Shares!U13 &amp;  ", " &amp;  Shares!V13 &amp;  ", " &amp;  Shares!W13 &amp;  ", " &amp;  Shares!X13 &amp;  ", " &amp;  Shares!Y13 &amp;  ", " &amp;  Shares!Z13 &amp;  ", " &amp;  Shares!AA13 &amp;  ", " &amp;  Shares!AB13 &amp;  ", " &amp;  Shares!AC13 &amp;  ", " &amp;  Shares!AD13 &amp;  ", " &amp;  Shares!AE13 &amp;  ", " &amp;  Shares!AF13 &amp;  ", " &amp;  Shares!AG13 &amp;  ", " &amp;  Shares!AH13 &amp;  ", " &amp;  Shares!AI13 &amp;  ", " &amp;  Shares!AJ13 &amp;  ", " &amp;  Shares!AK13 &amp;  ", " &amp;  Shares!AL13 &amp;  ", " &amp;  Shares!AM13 &amp;  ", " &amp;  Shares!#REF! &amp;  ", " &amp;  Shares!AN13 &amp;  ", " &amp;  Shares!AO13 &amp;  ", " &amp;  Shares!AP13 &amp;  ", " &amp;  Shares!AQ13 &amp;  ", " &amp;  Shares!AR13 &amp;  ", " &amp;  Shares!AS13 &amp;  ", " &amp;  Shares!AT13 &amp;  ", " &amp;  Shares!AU13 &amp;  ", " &amp;  Shares!AV13 &amp;  ", " &amp;  Shares!AW13 &amp;  ", " &amp;  Shares!AX13 &amp;  "),"</f>
        <v>#REF!</v>
      </c>
    </row>
    <row r="13" spans="1:1" x14ac:dyDescent="0.2">
      <c r="A13" t="e">
        <f>"('"&amp; Shares!A14 &amp; "', '2017-01-26', " &amp;  Shares!C14 &amp;  ", " &amp;  Shares!D14 &amp;  ", " &amp;  Shares!E14 &amp;  ", " &amp;  Shares!F14 &amp;  ", " &amp;  Shares!G14 &amp;  ", " &amp;  Shares!H14 &amp;  ", " &amp;  Shares!I14 &amp;  ", " &amp;  Shares!J14 &amp;  ", " &amp;  Shares!K14 &amp;  ", " &amp;  Shares!L14 &amp;  ", " &amp;  Shares!M14 &amp;  ", " &amp;  Shares!N14 &amp;  ", " &amp;  Shares!O14 &amp;  ", " &amp;  Shares!P14 &amp;  ", " &amp;  Shares!Q14 &amp;  ", " &amp;  Shares!R14 &amp;  ", " &amp;  Shares!S14 &amp;  ", " &amp;  Shares!T14 &amp;  ", " &amp;  Shares!U14 &amp;  ", " &amp;  Shares!V14 &amp;  ", " &amp;  Shares!W14 &amp;  ", " &amp;  Shares!X14 &amp;  ", " &amp;  Shares!Y14 &amp;  ", " &amp;  Shares!Z14 &amp;  ", " &amp;  Shares!AA14 &amp;  ", " &amp;  Shares!AB14 &amp;  ", " &amp;  Shares!AC14 &amp;  ", " &amp;  Shares!AD14 &amp;  ", " &amp;  Shares!AE14 &amp;  ", " &amp;  Shares!AF14 &amp;  ", " &amp;  Shares!AG14 &amp;  ", " &amp;  Shares!AH14 &amp;  ", " &amp;  Shares!AI14 &amp;  ", " &amp;  Shares!AJ14 &amp;  ", " &amp;  Shares!AK14 &amp;  ", " &amp;  Shares!AL14 &amp;  ", " &amp;  Shares!AM14 &amp;  ", " &amp;  Shares!#REF! &amp;  ", " &amp;  Shares!AN14 &amp;  ", " &amp;  Shares!AO14 &amp;  ", " &amp;  Shares!AP14 &amp;  ", " &amp;  Shares!AQ14 &amp;  ", " &amp;  Shares!AR14 &amp;  ", " &amp;  Shares!AS14 &amp;  ", " &amp;  Shares!AT14 &amp;  ", " &amp;  Shares!AU14 &amp;  ", " &amp;  Shares!AV14 &amp;  ", " &amp;  Shares!AW14 &amp;  ", " &amp;  Shares!AX14 &amp;  "),"</f>
        <v>#REF!</v>
      </c>
    </row>
    <row r="14" spans="1:1" x14ac:dyDescent="0.2">
      <c r="A14" t="e">
        <f>"('"&amp; Shares!A15 &amp; "', '2017-01-26', " &amp;  Shares!C15 &amp;  ", " &amp;  Shares!D15 &amp;  ", " &amp;  Shares!E15 &amp;  ", " &amp;  Shares!F15 &amp;  ", " &amp;  Shares!G15 &amp;  ", " &amp;  Shares!H15 &amp;  ", " &amp;  Shares!I15 &amp;  ", " &amp;  Shares!J15 &amp;  ", " &amp;  Shares!K15 &amp;  ", " &amp;  Shares!L15 &amp;  ", " &amp;  Shares!M15 &amp;  ", " &amp;  Shares!N15 &amp;  ", " &amp;  Shares!O15 &amp;  ", " &amp;  Shares!P15 &amp;  ", " &amp;  Shares!Q15 &amp;  ", " &amp;  Shares!R15 &amp;  ", " &amp;  Shares!S15 &amp;  ", " &amp;  Shares!T15 &amp;  ", " &amp;  Shares!U15 &amp;  ", " &amp;  Shares!V15 &amp;  ", " &amp;  Shares!W15 &amp;  ", " &amp;  Shares!X15 &amp;  ", " &amp;  Shares!Y15 &amp;  ", " &amp;  Shares!Z15 &amp;  ", " &amp;  Shares!AA15 &amp;  ", " &amp;  Shares!AB15 &amp;  ", " &amp;  Shares!AC15 &amp;  ", " &amp;  Shares!AD15 &amp;  ", " &amp;  Shares!AE15 &amp;  ", " &amp;  Shares!AF15 &amp;  ", " &amp;  Shares!AG15 &amp;  ", " &amp;  Shares!AH15 &amp;  ", " &amp;  Shares!AI15 &amp;  ", " &amp;  Shares!AJ15 &amp;  ", " &amp;  Shares!AK15 &amp;  ", " &amp;  Shares!AL15 &amp;  ", " &amp;  Shares!AM15 &amp;  ", " &amp;  Shares!#REF! &amp;  ", " &amp;  Shares!AN15 &amp;  ", " &amp;  Shares!AO15 &amp;  ", " &amp;  Shares!AP15 &amp;  ", " &amp;  Shares!AQ15 &amp;  ", " &amp;  Shares!AR15 &amp;  ", " &amp;  Shares!AS15 &amp;  ", " &amp;  Shares!AT15 &amp;  ", " &amp;  Shares!AU15 &amp;  ", " &amp;  Shares!AV15 &amp;  ", " &amp;  Shares!AW15 &amp;  ", " &amp;  Shares!AX15 &amp;  "),"</f>
        <v>#REF!</v>
      </c>
    </row>
    <row r="15" spans="1:1" x14ac:dyDescent="0.2">
      <c r="A15" t="e">
        <f>"('"&amp; Shares!A16 &amp; "', '2017-01-26', " &amp;  Shares!C16 &amp;  ", " &amp;  Shares!D16 &amp;  ", " &amp;  Shares!E16 &amp;  ", " &amp;  Shares!F16 &amp;  ", " &amp;  Shares!G16 &amp;  ", " &amp;  Shares!H16 &amp;  ", " &amp;  Shares!I16 &amp;  ", " &amp;  Shares!J16 &amp;  ", " &amp;  Shares!K16 &amp;  ", " &amp;  Shares!L16 &amp;  ", " &amp;  Shares!M16 &amp;  ", " &amp;  Shares!N16 &amp;  ", " &amp;  Shares!O16 &amp;  ", " &amp;  Shares!P16 &amp;  ", " &amp;  Shares!Q16 &amp;  ", " &amp;  Shares!R16 &amp;  ", " &amp;  Shares!S16 &amp;  ", " &amp;  Shares!T16 &amp;  ", " &amp;  Shares!U16 &amp;  ", " &amp;  Shares!V16 &amp;  ", " &amp;  Shares!W16 &amp;  ", " &amp;  Shares!X16 &amp;  ", " &amp;  Shares!Y16 &amp;  ", " &amp;  Shares!Z16 &amp;  ", " &amp;  Shares!AA16 &amp;  ", " &amp;  Shares!AB16 &amp;  ", " &amp;  Shares!AC16 &amp;  ", " &amp;  Shares!AD16 &amp;  ", " &amp;  Shares!AE16 &amp;  ", " &amp;  Shares!AF16 &amp;  ", " &amp;  Shares!AG16 &amp;  ", " &amp;  Shares!AH16 &amp;  ", " &amp;  Shares!AI16 &amp;  ", " &amp;  Shares!AJ16 &amp;  ", " &amp;  Shares!AK16 &amp;  ", " &amp;  Shares!AL16 &amp;  ", " &amp;  Shares!AM16 &amp;  ", " &amp;  Shares!#REF! &amp;  ", " &amp;  Shares!AN16 &amp;  ", " &amp;  Shares!AO16 &amp;  ", " &amp;  Shares!AP16 &amp;  ", " &amp;  Shares!AQ16 &amp;  ", " &amp;  Shares!AR16 &amp;  ", " &amp;  Shares!AS16 &amp;  ", " &amp;  Shares!AT16 &amp;  ", " &amp;  Shares!AU16 &amp;  ", " &amp;  Shares!AV16 &amp;  ", " &amp;  Shares!AW16 &amp;  ", " &amp;  Shares!AX16 &amp;  "),"</f>
        <v>#REF!</v>
      </c>
    </row>
    <row r="16" spans="1:1" x14ac:dyDescent="0.2">
      <c r="A16" t="e">
        <f>"('"&amp; Shares!A17 &amp; "', '2017-01-26', " &amp;  Shares!C17 &amp;  ", " &amp;  Shares!D17 &amp;  ", " &amp;  Shares!E17 &amp;  ", " &amp;  Shares!F17 &amp;  ", " &amp;  Shares!G17 &amp;  ", " &amp;  Shares!H17 &amp;  ", " &amp;  Shares!I17 &amp;  ", " &amp;  Shares!J17 &amp;  ", " &amp;  Shares!K17 &amp;  ", " &amp;  Shares!L17 &amp;  ", " &amp;  Shares!M17 &amp;  ", " &amp;  Shares!N17 &amp;  ", " &amp;  Shares!O17 &amp;  ", " &amp;  Shares!P17 &amp;  ", " &amp;  Shares!Q17 &amp;  ", " &amp;  Shares!R17 &amp;  ", " &amp;  Shares!S17 &amp;  ", " &amp;  Shares!T17 &amp;  ", " &amp;  Shares!U17 &amp;  ", " &amp;  Shares!V17 &amp;  ", " &amp;  Shares!W17 &amp;  ", " &amp;  Shares!X17 &amp;  ", " &amp;  Shares!Y17 &amp;  ", " &amp;  Shares!Z17 &amp;  ", " &amp;  Shares!AA17 &amp;  ", " &amp;  Shares!AB17 &amp;  ", " &amp;  Shares!AC17 &amp;  ", " &amp;  Shares!AD17 &amp;  ", " &amp;  Shares!AE17 &amp;  ", " &amp;  Shares!AF17 &amp;  ", " &amp;  Shares!AG17 &amp;  ", " &amp;  Shares!AH17 &amp;  ", " &amp;  Shares!AI17 &amp;  ", " &amp;  Shares!AJ17 &amp;  ", " &amp;  Shares!AK17 &amp;  ", " &amp;  Shares!AL17 &amp;  ", " &amp;  Shares!AM17 &amp;  ", " &amp;  Shares!#REF! &amp;  ", " &amp;  Shares!AN17 &amp;  ", " &amp;  Shares!AO17 &amp;  ", " &amp;  Shares!AP17 &amp;  ", " &amp;  Shares!AQ17 &amp;  ", " &amp;  Shares!AR17 &amp;  ", " &amp;  Shares!AS17 &amp;  ", " &amp;  Shares!AT17 &amp;  ", " &amp;  Shares!AU17 &amp;  ", " &amp;  Shares!AV17 &amp;  ", " &amp;  Shares!AW17 &amp;  ", " &amp;  Shares!AX17 &amp;  "),"</f>
        <v>#REF!</v>
      </c>
    </row>
    <row r="17" spans="1:1" x14ac:dyDescent="0.2">
      <c r="A17" t="e">
        <f>"('"&amp; Shares!A18 &amp; "', '2017-01-26', " &amp;  Shares!C18 &amp;  ", " &amp;  Shares!D18 &amp;  ", " &amp;  Shares!E18 &amp;  ", " &amp;  Shares!F18 &amp;  ", " &amp;  Shares!G18 &amp;  ", " &amp;  Shares!H18 &amp;  ", " &amp;  Shares!I18 &amp;  ", " &amp;  Shares!J18 &amp;  ", " &amp;  Shares!K18 &amp;  ", " &amp;  Shares!L18 &amp;  ", " &amp;  Shares!M18 &amp;  ", " &amp;  Shares!N18 &amp;  ", " &amp;  Shares!O18 &amp;  ", " &amp;  Shares!P18 &amp;  ", " &amp;  Shares!Q18 &amp;  ", " &amp;  Shares!R18 &amp;  ", " &amp;  Shares!S18 &amp;  ", " &amp;  Shares!T18 &amp;  ", " &amp;  Shares!U18 &amp;  ", " &amp;  Shares!V18 &amp;  ", " &amp;  Shares!W18 &amp;  ", " &amp;  Shares!X18 &amp;  ", " &amp;  Shares!Y18 &amp;  ", " &amp;  Shares!Z18 &amp;  ", " &amp;  Shares!AA18 &amp;  ", " &amp;  Shares!AB18 &amp;  ", " &amp;  Shares!AC18 &amp;  ", " &amp;  Shares!AD18 &amp;  ", " &amp;  Shares!AE18 &amp;  ", " &amp;  Shares!AF18 &amp;  ", " &amp;  Shares!AG18 &amp;  ", " &amp;  Shares!AH18 &amp;  ", " &amp;  Shares!AI18 &amp;  ", " &amp;  Shares!AJ18 &amp;  ", " &amp;  Shares!AK18 &amp;  ", " &amp;  Shares!AL18 &amp;  ", " &amp;  Shares!AM18 &amp;  ", " &amp;  Shares!#REF! &amp;  ", " &amp;  Shares!AN18 &amp;  ", " &amp;  Shares!AO18 &amp;  ", " &amp;  Shares!AP18 &amp;  ", " &amp;  Shares!AQ18 &amp;  ", " &amp;  Shares!AR18 &amp;  ", " &amp;  Shares!AS18 &amp;  ", " &amp;  Shares!AT18 &amp;  ", " &amp;  Shares!AU18 &amp;  ", " &amp;  Shares!AV18 &amp;  ", " &amp;  Shares!AW18 &amp;  ", " &amp;  Shares!AX18 &amp;  "),"</f>
        <v>#REF!</v>
      </c>
    </row>
    <row r="18" spans="1:1" x14ac:dyDescent="0.2">
      <c r="A18" t="e">
        <f>"('"&amp; Shares!A19 &amp; "', '2017-01-26', " &amp;  Shares!C19 &amp;  ", " &amp;  Shares!D19 &amp;  ", " &amp;  Shares!E19 &amp;  ", " &amp;  Shares!F19 &amp;  ", " &amp;  Shares!G19 &amp;  ", " &amp;  Shares!H19 &amp;  ", " &amp;  Shares!I19 &amp;  ", " &amp;  Shares!J19 &amp;  ", " &amp;  Shares!K19 &amp;  ", " &amp;  Shares!L19 &amp;  ", " &amp;  Shares!M19 &amp;  ", " &amp;  Shares!N19 &amp;  ", " &amp;  Shares!O19 &amp;  ", " &amp;  Shares!P19 &amp;  ", " &amp;  Shares!Q19 &amp;  ", " &amp;  Shares!R19 &amp;  ", " &amp;  Shares!S19 &amp;  ", " &amp;  Shares!T19 &amp;  ", " &amp;  Shares!U19 &amp;  ", " &amp;  Shares!V19 &amp;  ", " &amp;  Shares!W19 &amp;  ", " &amp;  Shares!X19 &amp;  ", " &amp;  Shares!Y19 &amp;  ", " &amp;  Shares!Z19 &amp;  ", " &amp;  Shares!AA19 &amp;  ", " &amp;  Shares!AB19 &amp;  ", " &amp;  Shares!AC19 &amp;  ", " &amp;  Shares!AD19 &amp;  ", " &amp;  Shares!AE19 &amp;  ", " &amp;  Shares!AF19 &amp;  ", " &amp;  Shares!AG19 &amp;  ", " &amp;  Shares!AH19 &amp;  ", " &amp;  Shares!AI19 &amp;  ", " &amp;  Shares!AJ19 &amp;  ", " &amp;  Shares!AK19 &amp;  ", " &amp;  Shares!AL19 &amp;  ", " &amp;  Shares!AM19 &amp;  ", " &amp;  Shares!#REF! &amp;  ", " &amp;  Shares!AN19 &amp;  ", " &amp;  Shares!AO19 &amp;  ", " &amp;  Shares!AP19 &amp;  ", " &amp;  Shares!AQ19 &amp;  ", " &amp;  Shares!AR19 &amp;  ", " &amp;  Shares!AS19 &amp;  ", " &amp;  Shares!AT19 &amp;  ", " &amp;  Shares!AU19 &amp;  ", " &amp;  Shares!AV19 &amp;  ", " &amp;  Shares!AW19 &amp;  ", " &amp;  Shares!AX19 &amp;  "),"</f>
        <v>#REF!</v>
      </c>
    </row>
    <row r="19" spans="1:1" x14ac:dyDescent="0.2">
      <c r="A19" t="e">
        <f>"('"&amp; Shares!A20 &amp; "', '2017-01-26', " &amp;  Shares!C20 &amp;  ", " &amp;  Shares!D20 &amp;  ", " &amp;  Shares!E20 &amp;  ", " &amp;  Shares!F20 &amp;  ", " &amp;  Shares!G20 &amp;  ", " &amp;  Shares!H20 &amp;  ", " &amp;  Shares!I20 &amp;  ", " &amp;  Shares!J20 &amp;  ", " &amp;  Shares!K20 &amp;  ", " &amp;  Shares!L20 &amp;  ", " &amp;  Shares!M20 &amp;  ", " &amp;  Shares!N20 &amp;  ", " &amp;  Shares!O20 &amp;  ", " &amp;  Shares!P20 &amp;  ", " &amp;  Shares!Q20 &amp;  ", " &amp;  Shares!R20 &amp;  ", " &amp;  Shares!S20 &amp;  ", " &amp;  Shares!T20 &amp;  ", " &amp;  Shares!U20 &amp;  ", " &amp;  Shares!V20 &amp;  ", " &amp;  Shares!W20 &amp;  ", " &amp;  Shares!X20 &amp;  ", " &amp;  Shares!Y20 &amp;  ", " &amp;  Shares!Z20 &amp;  ", " &amp;  Shares!AA20 &amp;  ", " &amp;  Shares!AB20 &amp;  ", " &amp;  Shares!AC20 &amp;  ", " &amp;  Shares!AD20 &amp;  ", " &amp;  Shares!AE20 &amp;  ", " &amp;  Shares!AF20 &amp;  ", " &amp;  Shares!AG20 &amp;  ", " &amp;  Shares!AH20 &amp;  ", " &amp;  Shares!AI20 &amp;  ", " &amp;  Shares!AJ20 &amp;  ", " &amp;  Shares!AK20 &amp;  ", " &amp;  Shares!AL20 &amp;  ", " &amp;  Shares!AM20 &amp;  ", " &amp;  Shares!#REF! &amp;  ", " &amp;  Shares!AN20 &amp;  ", " &amp;  Shares!AO20 &amp;  ", " &amp;  Shares!AP20 &amp;  ", " &amp;  Shares!AQ20 &amp;  ", " &amp;  Shares!AR20 &amp;  ", " &amp;  Shares!AS20 &amp;  ", " &amp;  Shares!AT20 &amp;  ", " &amp;  Shares!AU20 &amp;  ", " &amp;  Shares!AV20 &amp;  ", " &amp;  Shares!AW20 &amp;  ", " &amp;  Shares!AX20 &amp;  "),"</f>
        <v>#REF!</v>
      </c>
    </row>
    <row r="20" spans="1:1" x14ac:dyDescent="0.2">
      <c r="A20" t="e">
        <f>"('"&amp; Shares!A21 &amp; "', '2017-01-26', " &amp;  Shares!C21 &amp;  ", " &amp;  Shares!D21 &amp;  ", " &amp;  Shares!E21 &amp;  ", " &amp;  Shares!F21 &amp;  ", " &amp;  Shares!G21 &amp;  ", " &amp;  Shares!H21 &amp;  ", " &amp;  Shares!I21 &amp;  ", " &amp;  Shares!J21 &amp;  ", " &amp;  Shares!K21 &amp;  ", " &amp;  Shares!L21 &amp;  ", " &amp;  Shares!M21 &amp;  ", " &amp;  Shares!N21 &amp;  ", " &amp;  Shares!O21 &amp;  ", " &amp;  Shares!P21 &amp;  ", " &amp;  Shares!Q21 &amp;  ", " &amp;  Shares!R21 &amp;  ", " &amp;  Shares!S21 &amp;  ", " &amp;  Shares!T21 &amp;  ", " &amp;  Shares!U21 &amp;  ", " &amp;  Shares!V21 &amp;  ", " &amp;  Shares!W21 &amp;  ", " &amp;  Shares!X21 &amp;  ", " &amp;  Shares!Y21 &amp;  ", " &amp;  Shares!Z21 &amp;  ", " &amp;  Shares!AA21 &amp;  ", " &amp;  Shares!AB21 &amp;  ", " &amp;  Shares!AC21 &amp;  ", " &amp;  Shares!AD21 &amp;  ", " &amp;  Shares!AE21 &amp;  ", " &amp;  Shares!AF21 &amp;  ", " &amp;  Shares!AG21 &amp;  ", " &amp;  Shares!AH21 &amp;  ", " &amp;  Shares!AI21 &amp;  ", " &amp;  Shares!AJ21 &amp;  ", " &amp;  Shares!AK21 &amp;  ", " &amp;  Shares!AL21 &amp;  ", " &amp;  Shares!AM21 &amp;  ", " &amp;  Shares!#REF! &amp;  ", " &amp;  Shares!AN21 &amp;  ", " &amp;  Shares!AO21 &amp;  ", " &amp;  Shares!AP21 &amp;  ", " &amp;  Shares!AQ21 &amp;  ", " &amp;  Shares!AR21 &amp;  ", " &amp;  Shares!AS21 &amp;  ", " &amp;  Shares!AT21 &amp;  ", " &amp;  Shares!AU21 &amp;  ", " &amp;  Shares!AV21 &amp;  ", " &amp;  Shares!AW21 &amp;  ", " &amp;  Shares!AX21 &amp;  "),"</f>
        <v>#REF!</v>
      </c>
    </row>
    <row r="21" spans="1:1" x14ac:dyDescent="0.2">
      <c r="A21" t="e">
        <f>"('"&amp; Shares!A22 &amp; "', '2017-01-26', " &amp;  Shares!C22 &amp;  ", " &amp;  Shares!D22 &amp;  ", " &amp;  Shares!E22 &amp;  ", " &amp;  Shares!F22 &amp;  ", " &amp;  Shares!G22 &amp;  ", " &amp;  Shares!H22 &amp;  ", " &amp;  Shares!I22 &amp;  ", " &amp;  Shares!J22 &amp;  ", " &amp;  Shares!K22 &amp;  ", " &amp;  Shares!L22 &amp;  ", " &amp;  Shares!M22 &amp;  ", " &amp;  Shares!N22 &amp;  ", " &amp;  Shares!O22 &amp;  ", " &amp;  Shares!P22 &amp;  ", " &amp;  Shares!Q22 &amp;  ", " &amp;  Shares!R22 &amp;  ", " &amp;  Shares!S22 &amp;  ", " &amp;  Shares!T22 &amp;  ", " &amp;  Shares!U22 &amp;  ", " &amp;  Shares!V22 &amp;  ", " &amp;  Shares!W22 &amp;  ", " &amp;  Shares!X22 &amp;  ", " &amp;  Shares!Y22 &amp;  ", " &amp;  Shares!Z22 &amp;  ", " &amp;  Shares!AA22 &amp;  ", " &amp;  Shares!AB22 &amp;  ", " &amp;  Shares!AC22 &amp;  ", " &amp;  Shares!AD22 &amp;  ", " &amp;  Shares!AE22 &amp;  ", " &amp;  Shares!AF22 &amp;  ", " &amp;  Shares!AG22 &amp;  ", " &amp;  Shares!AH22 &amp;  ", " &amp;  Shares!AI22 &amp;  ", " &amp;  Shares!AJ22 &amp;  ", " &amp;  Shares!AK22 &amp;  ", " &amp;  Shares!AL22 &amp;  ", " &amp;  Shares!AM22 &amp;  ", " &amp;  Shares!#REF! &amp;  ", " &amp;  Shares!AN22 &amp;  ", " &amp;  Shares!AO22 &amp;  ", " &amp;  Shares!AP22 &amp;  ", " &amp;  Shares!AQ22 &amp;  ", " &amp;  Shares!AR22 &amp;  ", " &amp;  Shares!AS22 &amp;  ", " &amp;  Shares!AT22 &amp;  ", " &amp;  Shares!AU22 &amp;  ", " &amp;  Shares!AV22 &amp;  ", " &amp;  Shares!AW22 &amp;  ", " &amp;  Shares!AX22 &amp;  "),"</f>
        <v>#REF!</v>
      </c>
    </row>
    <row r="22" spans="1:1" x14ac:dyDescent="0.2">
      <c r="A22" t="e">
        <f>"('"&amp; Shares!A23 &amp; "', '2017-01-26', " &amp;  Shares!C23 &amp;  ", " &amp;  Shares!D23 &amp;  ", " &amp;  Shares!E23 &amp;  ", " &amp;  Shares!F23 &amp;  ", " &amp;  Shares!G23 &amp;  ", " &amp;  Shares!H23 &amp;  ", " &amp;  Shares!I23 &amp;  ", " &amp;  Shares!J23 &amp;  ", " &amp;  Shares!K23 &amp;  ", " &amp;  Shares!L23 &amp;  ", " &amp;  Shares!M23 &amp;  ", " &amp;  Shares!N23 &amp;  ", " &amp;  Shares!O23 &amp;  ", " &amp;  Shares!P23 &amp;  ", " &amp;  Shares!Q23 &amp;  ", " &amp;  Shares!R23 &amp;  ", " &amp;  Shares!S23 &amp;  ", " &amp;  Shares!T23 &amp;  ", " &amp;  Shares!U23 &amp;  ", " &amp;  Shares!V23 &amp;  ", " &amp;  Shares!W23 &amp;  ", " &amp;  Shares!X23 &amp;  ", " &amp;  Shares!Y23 &amp;  ", " &amp;  Shares!Z23 &amp;  ", " &amp;  Shares!AA23 &amp;  ", " &amp;  Shares!AB23 &amp;  ", " &amp;  Shares!AC23 &amp;  ", " &amp;  Shares!AD23 &amp;  ", " &amp;  Shares!AE23 &amp;  ", " &amp;  Shares!AF23 &amp;  ", " &amp;  Shares!AG23 &amp;  ", " &amp;  Shares!AH23 &amp;  ", " &amp;  Shares!AI23 &amp;  ", " &amp;  Shares!AJ23 &amp;  ", " &amp;  Shares!AK23 &amp;  ", " &amp;  Shares!AL23 &amp;  ", " &amp;  Shares!AM23 &amp;  ", " &amp;  Shares!#REF! &amp;  ", " &amp;  Shares!AN23 &amp;  ", " &amp;  Shares!AO23 &amp;  ", " &amp;  Shares!AP23 &amp;  ", " &amp;  Shares!AQ23 &amp;  ", " &amp;  Shares!AR23 &amp;  ", " &amp;  Shares!AS23 &amp;  ", " &amp;  Shares!AT23 &amp;  ", " &amp;  Shares!AU23 &amp;  ", " &amp;  Shares!AV23 &amp;  ", " &amp;  Shares!AW23 &amp;  ", " &amp;  Shares!AX23 &amp;  "),"</f>
        <v>#REF!</v>
      </c>
    </row>
    <row r="23" spans="1:1" x14ac:dyDescent="0.2">
      <c r="A23" t="e">
        <f>"('"&amp; Shares!A24 &amp; "', '2017-01-26', " &amp;  Shares!C24 &amp;  ", " &amp;  Shares!D24 &amp;  ", " &amp;  Shares!E24 &amp;  ", " &amp;  Shares!F24 &amp;  ", " &amp;  Shares!G24 &amp;  ", " &amp;  Shares!H24 &amp;  ", " &amp;  Shares!I24 &amp;  ", " &amp;  Shares!J24 &amp;  ", " &amp;  Shares!K24 &amp;  ", " &amp;  Shares!L24 &amp;  ", " &amp;  Shares!M24 &amp;  ", " &amp;  Shares!N24 &amp;  ", " &amp;  Shares!O24 &amp;  ", " &amp;  Shares!P24 &amp;  ", " &amp;  Shares!Q24 &amp;  ", " &amp;  Shares!R24 &amp;  ", " &amp;  Shares!S24 &amp;  ", " &amp;  Shares!T24 &amp;  ", " &amp;  Shares!U24 &amp;  ", " &amp;  Shares!V24 &amp;  ", " &amp;  Shares!W24 &amp;  ", " &amp;  Shares!X24 &amp;  ", " &amp;  Shares!Y24 &amp;  ", " &amp;  Shares!Z24 &amp;  ", " &amp;  Shares!AA24 &amp;  ", " &amp;  Shares!AB24 &amp;  ", " &amp;  Shares!AC24 &amp;  ", " &amp;  Shares!AD24 &amp;  ", " &amp;  Shares!AE24 &amp;  ", " &amp;  Shares!AF24 &amp;  ", " &amp;  Shares!AG24 &amp;  ", " &amp;  Shares!AH24 &amp;  ", " &amp;  Shares!AI24 &amp;  ", " &amp;  Shares!AJ24 &amp;  ", " &amp;  Shares!AK24 &amp;  ", " &amp;  Shares!AL24 &amp;  ", " &amp;  Shares!AM24 &amp;  ", " &amp;  Shares!#REF! &amp;  ", " &amp;  Shares!AN24 &amp;  ", " &amp;  Shares!AO24 &amp;  ", " &amp;  Shares!AP24 &amp;  ", " &amp;  Shares!AQ24 &amp;  ", " &amp;  Shares!AR24 &amp;  ", " &amp;  Shares!AS24 &amp;  ", " &amp;  Shares!AT24 &amp;  ", " &amp;  Shares!AU24 &amp;  ", " &amp;  Shares!AV24 &amp;  ", " &amp;  Shares!AW24 &amp;  ", " &amp;  Shares!AX24 &amp;  "),"</f>
        <v>#REF!</v>
      </c>
    </row>
    <row r="24" spans="1:1" x14ac:dyDescent="0.2">
      <c r="A24" t="e">
        <f>"('"&amp; Shares!A25 &amp; "', '2017-01-26', " &amp;  Shares!C25 &amp;  ", " &amp;  Shares!D25 &amp;  ", " &amp;  Shares!E25 &amp;  ", " &amp;  Shares!F25 &amp;  ", " &amp;  Shares!G25 &amp;  ", " &amp;  Shares!H25 &amp;  ", " &amp;  Shares!I25 &amp;  ", " &amp;  Shares!J25 &amp;  ", " &amp;  Shares!K25 &amp;  ", " &amp;  Shares!L25 &amp;  ", " &amp;  Shares!M25 &amp;  ", " &amp;  Shares!N25 &amp;  ", " &amp;  Shares!O25 &amp;  ", " &amp;  Shares!P25 &amp;  ", " &amp;  Shares!Q25 &amp;  ", " &amp;  Shares!R25 &amp;  ", " &amp;  Shares!S25 &amp;  ", " &amp;  Shares!T25 &amp;  ", " &amp;  Shares!U25 &amp;  ", " &amp;  Shares!V25 &amp;  ", " &amp;  Shares!W25 &amp;  ", " &amp;  Shares!X25 &amp;  ", " &amp;  Shares!Y25 &amp;  ", " &amp;  Shares!Z25 &amp;  ", " &amp;  Shares!AA25 &amp;  ", " &amp;  Shares!AB25 &amp;  ", " &amp;  Shares!AC25 &amp;  ", " &amp;  Shares!AD25 &amp;  ", " &amp;  Shares!AE25 &amp;  ", " &amp;  Shares!AF25 &amp;  ", " &amp;  Shares!AG25 &amp;  ", " &amp;  Shares!AH25 &amp;  ", " &amp;  Shares!AI25 &amp;  ", " &amp;  Shares!AJ25 &amp;  ", " &amp;  Shares!AK25 &amp;  ", " &amp;  Shares!AL25 &amp;  ", " &amp;  Shares!AM25 &amp;  ", " &amp;  Shares!#REF! &amp;  ", " &amp;  Shares!AN25 &amp;  ", " &amp;  Shares!AO25 &amp;  ", " &amp;  Shares!AP25 &amp;  ", " &amp;  Shares!AQ25 &amp;  ", " &amp;  Shares!AR25 &amp;  ", " &amp;  Shares!AS25 &amp;  ", " &amp;  Shares!AT25 &amp;  ", " &amp;  Shares!AU25 &amp;  ", " &amp;  Shares!AV25 &amp;  ", " &amp;  Shares!AW25 &amp;  ", " &amp;  Shares!AX25 &amp;  "),"</f>
        <v>#REF!</v>
      </c>
    </row>
    <row r="25" spans="1:1" x14ac:dyDescent="0.2">
      <c r="A25" t="e">
        <f>"('"&amp; Shares!A26 &amp; "', '2017-01-26', " &amp;  Shares!C26 &amp;  ", " &amp;  Shares!D26 &amp;  ", " &amp;  Shares!E26 &amp;  ", " &amp;  Shares!F26 &amp;  ", " &amp;  Shares!G26 &amp;  ", " &amp;  Shares!H26 &amp;  ", " &amp;  Shares!I26 &amp;  ", " &amp;  Shares!J26 &amp;  ", " &amp;  Shares!K26 &amp;  ", " &amp;  Shares!L26 &amp;  ", " &amp;  Shares!M26 &amp;  ", " &amp;  Shares!N26 &amp;  ", " &amp;  Shares!O26 &amp;  ", " &amp;  Shares!P26 &amp;  ", " &amp;  Shares!Q26 &amp;  ", " &amp;  Shares!R26 &amp;  ", " &amp;  Shares!S26 &amp;  ", " &amp;  Shares!T26 &amp;  ", " &amp;  Shares!U26 &amp;  ", " &amp;  Shares!V26 &amp;  ", " &amp;  Shares!W26 &amp;  ", " &amp;  Shares!X26 &amp;  ", " &amp;  Shares!Y26 &amp;  ", " &amp;  Shares!Z26 &amp;  ", " &amp;  Shares!AA26 &amp;  ", " &amp;  Shares!AB26 &amp;  ", " &amp;  Shares!AC26 &amp;  ", " &amp;  Shares!AD26 &amp;  ", " &amp;  Shares!AE26 &amp;  ", " &amp;  Shares!AF26 &amp;  ", " &amp;  Shares!AG26 &amp;  ", " &amp;  Shares!AH26 &amp;  ", " &amp;  Shares!AI26 &amp;  ", " &amp;  Shares!AJ26 &amp;  ", " &amp;  Shares!AK26 &amp;  ", " &amp;  Shares!AL26 &amp;  ", " &amp;  Shares!AM26 &amp;  ", " &amp;  Shares!#REF! &amp;  ", " &amp;  Shares!AN26 &amp;  ", " &amp;  Shares!AO26 &amp;  ", " &amp;  Shares!AP26 &amp;  ", " &amp;  Shares!AQ26 &amp;  ", " &amp;  Shares!AR26 &amp;  ", " &amp;  Shares!AS26 &amp;  ", " &amp;  Shares!AT26 &amp;  ", " &amp;  Shares!AU26 &amp;  ", " &amp;  Shares!AV26 &amp;  ", " &amp;  Shares!AW26 &amp;  ", " &amp;  Shares!AX26 &amp;  "),"</f>
        <v>#REF!</v>
      </c>
    </row>
    <row r="26" spans="1:1" x14ac:dyDescent="0.2">
      <c r="A26" t="e">
        <f>"('"&amp; Shares!A27 &amp; "', '2017-01-26', " &amp;  Shares!C27 &amp;  ", " &amp;  Shares!D27 &amp;  ", " &amp;  Shares!E27 &amp;  ", " &amp;  Shares!F27 &amp;  ", " &amp;  Shares!G27 &amp;  ", " &amp;  Shares!H27 &amp;  ", " &amp;  Shares!I27 &amp;  ", " &amp;  Shares!J27 &amp;  ", " &amp;  Shares!K27 &amp;  ", " &amp;  Shares!L27 &amp;  ", " &amp;  Shares!M27 &amp;  ", " &amp;  Shares!N27 &amp;  ", " &amp;  Shares!O27 &amp;  ", " &amp;  Shares!P27 &amp;  ", " &amp;  Shares!Q27 &amp;  ", " &amp;  Shares!R27 &amp;  ", " &amp;  Shares!S27 &amp;  ", " &amp;  Shares!T27 &amp;  ", " &amp;  Shares!U27 &amp;  ", " &amp;  Shares!V27 &amp;  ", " &amp;  Shares!W27 &amp;  ", " &amp;  Shares!X27 &amp;  ", " &amp;  Shares!Y27 &amp;  ", " &amp;  Shares!Z27 &amp;  ", " &amp;  Shares!AA27 &amp;  ", " &amp;  Shares!AB27 &amp;  ", " &amp;  Shares!AC27 &amp;  ", " &amp;  Shares!AD27 &amp;  ", " &amp;  Shares!AE27 &amp;  ", " &amp;  Shares!AF27 &amp;  ", " &amp;  Shares!AG27 &amp;  ", " &amp;  Shares!AH27 &amp;  ", " &amp;  Shares!AI27 &amp;  ", " &amp;  Shares!AJ27 &amp;  ", " &amp;  Shares!AK27 &amp;  ", " &amp;  Shares!AL27 &amp;  ", " &amp;  Shares!AM27 &amp;  ", " &amp;  Shares!#REF! &amp;  ", " &amp;  Shares!AN27 &amp;  ", " &amp;  Shares!AO27 &amp;  ", " &amp;  Shares!AP27 &amp;  ", " &amp;  Shares!AQ27 &amp;  ", " &amp;  Shares!AR27 &amp;  ", " &amp;  Shares!AS27 &amp;  ", " &amp;  Shares!AT27 &amp;  ", " &amp;  Shares!AU27 &amp;  ", " &amp;  Shares!AV27 &amp;  ", " &amp;  Shares!AW27 &amp;  ", " &amp;  Shares!AX27 &amp;  "),"</f>
        <v>#REF!</v>
      </c>
    </row>
    <row r="27" spans="1:1" x14ac:dyDescent="0.2">
      <c r="A27" t="e">
        <f>"('"&amp; Shares!A28 &amp; "', '2017-01-26', " &amp;  Shares!C28 &amp;  ", " &amp;  Shares!D28 &amp;  ", " &amp;  Shares!E28 &amp;  ", " &amp;  Shares!F28 &amp;  ", " &amp;  Shares!G28 &amp;  ", " &amp;  Shares!H28 &amp;  ", " &amp;  Shares!I28 &amp;  ", " &amp;  Shares!J28 &amp;  ", " &amp;  Shares!K28 &amp;  ", " &amp;  Shares!L28 &amp;  ", " &amp;  Shares!M28 &amp;  ", " &amp;  Shares!N28 &amp;  ", " &amp;  Shares!O28 &amp;  ", " &amp;  Shares!P28 &amp;  ", " &amp;  Shares!Q28 &amp;  ", " &amp;  Shares!R28 &amp;  ", " &amp;  Shares!S28 &amp;  ", " &amp;  Shares!T28 &amp;  ", " &amp;  Shares!U28 &amp;  ", " &amp;  Shares!V28 &amp;  ", " &amp;  Shares!W28 &amp;  ", " &amp;  Shares!X28 &amp;  ", " &amp;  Shares!Y28 &amp;  ", " &amp;  Shares!Z28 &amp;  ", " &amp;  Shares!AA28 &amp;  ", " &amp;  Shares!AB28 &amp;  ", " &amp;  Shares!AC28 &amp;  ", " &amp;  Shares!AD28 &amp;  ", " &amp;  Shares!AE28 &amp;  ", " &amp;  Shares!AF28 &amp;  ", " &amp;  Shares!AG28 &amp;  ", " &amp;  Shares!AH28 &amp;  ", " &amp;  Shares!AI28 &amp;  ", " &amp;  Shares!AJ28 &amp;  ", " &amp;  Shares!AK28 &amp;  ", " &amp;  Shares!AL28 &amp;  ", " &amp;  Shares!AM28 &amp;  ", " &amp;  Shares!#REF! &amp;  ", " &amp;  Shares!AN28 &amp;  ", " &amp;  Shares!AO28 &amp;  ", " &amp;  Shares!AP28 &amp;  ", " &amp;  Shares!AQ28 &amp;  ", " &amp;  Shares!AR28 &amp;  ", " &amp;  Shares!AS28 &amp;  ", " &amp;  Shares!AT28 &amp;  ", " &amp;  Shares!AU28 &amp;  ", " &amp;  Shares!AV28 &amp;  ", " &amp;  Shares!AW28 &amp;  ", " &amp;  Shares!AX28 &amp;  "),"</f>
        <v>#REF!</v>
      </c>
    </row>
    <row r="28" spans="1:1" x14ac:dyDescent="0.2">
      <c r="A28" t="e">
        <f>"('"&amp; Shares!A29 &amp; "', '2017-01-26', " &amp;  Shares!C29 &amp;  ", " &amp;  Shares!D29 &amp;  ", " &amp;  Shares!E29 &amp;  ", " &amp;  Shares!F29 &amp;  ", " &amp;  Shares!G29 &amp;  ", " &amp;  Shares!H29 &amp;  ", " &amp;  Shares!I29 &amp;  ", " &amp;  Shares!J29 &amp;  ", " &amp;  Shares!K29 &amp;  ", " &amp;  Shares!L29 &amp;  ", " &amp;  Shares!M29 &amp;  ", " &amp;  Shares!N29 &amp;  ", " &amp;  Shares!O29 &amp;  ", " &amp;  Shares!P29 &amp;  ", " &amp;  Shares!Q29 &amp;  ", " &amp;  Shares!R29 &amp;  ", " &amp;  Shares!S29 &amp;  ", " &amp;  Shares!T29 &amp;  ", " &amp;  Shares!U29 &amp;  ", " &amp;  Shares!V29 &amp;  ", " &amp;  Shares!W29 &amp;  ", " &amp;  Shares!X29 &amp;  ", " &amp;  Shares!Y29 &amp;  ", " &amp;  Shares!Z29 &amp;  ", " &amp;  Shares!AA29 &amp;  ", " &amp;  Shares!AB29 &amp;  ", " &amp;  Shares!AC29 &amp;  ", " &amp;  Shares!AD29 &amp;  ", " &amp;  Shares!AE29 &amp;  ", " &amp;  Shares!AF29 &amp;  ", " &amp;  Shares!AG29 &amp;  ", " &amp;  Shares!AH29 &amp;  ", " &amp;  Shares!AI29 &amp;  ", " &amp;  Shares!AJ29 &amp;  ", " &amp;  Shares!AK29 &amp;  ", " &amp;  Shares!AL29 &amp;  ", " &amp;  Shares!AM29 &amp;  ", " &amp;  Shares!#REF! &amp;  ", " &amp;  Shares!AN29 &amp;  ", " &amp;  Shares!AO29 &amp;  ", " &amp;  Shares!AP29 &amp;  ", " &amp;  Shares!AQ29 &amp;  ", " &amp;  Shares!AR29 &amp;  ", " &amp;  Shares!AS29 &amp;  ", " &amp;  Shares!AT29 &amp;  ", " &amp;  Shares!AU29 &amp;  ", " &amp;  Shares!AV29 &amp;  ", " &amp;  Shares!AW29 &amp;  ", " &amp;  Shares!AX29 &amp;  "),"</f>
        <v>#REF!</v>
      </c>
    </row>
    <row r="29" spans="1:1" x14ac:dyDescent="0.2">
      <c r="A29" t="e">
        <f>"('"&amp; Shares!A30 &amp; "', '2017-01-26', " &amp;  Shares!C30 &amp;  ", " &amp;  Shares!D30 &amp;  ", " &amp;  Shares!E30 &amp;  ", " &amp;  Shares!F30 &amp;  ", " &amp;  Shares!G30 &amp;  ", " &amp;  Shares!H30 &amp;  ", " &amp;  Shares!I30 &amp;  ", " &amp;  Shares!J30 &amp;  ", " &amp;  Shares!K30 &amp;  ", " &amp;  Shares!L30 &amp;  ", " &amp;  Shares!M30 &amp;  ", " &amp;  Shares!N30 &amp;  ", " &amp;  Shares!O30 &amp;  ", " &amp;  Shares!P30 &amp;  ", " &amp;  Shares!Q30 &amp;  ", " &amp;  Shares!R30 &amp;  ", " &amp;  Shares!S30 &amp;  ", " &amp;  Shares!T30 &amp;  ", " &amp;  Shares!U30 &amp;  ", " &amp;  Shares!V30 &amp;  ", " &amp;  Shares!W30 &amp;  ", " &amp;  Shares!X30 &amp;  ", " &amp;  Shares!Y30 &amp;  ", " &amp;  Shares!Z30 &amp;  ", " &amp;  Shares!AA30 &amp;  ", " &amp;  Shares!AB30 &amp;  ", " &amp;  Shares!AC30 &amp;  ", " &amp;  Shares!AD30 &amp;  ", " &amp;  Shares!AE30 &amp;  ", " &amp;  Shares!AF30 &amp;  ", " &amp;  Shares!AG30 &amp;  ", " &amp;  Shares!AH30 &amp;  ", " &amp;  Shares!AI30 &amp;  ", " &amp;  Shares!AJ30 &amp;  ", " &amp;  Shares!AK30 &amp;  ", " &amp;  Shares!AL30 &amp;  ", " &amp;  Shares!AM30 &amp;  ", " &amp;  Shares!#REF! &amp;  ", " &amp;  Shares!AN30 &amp;  ", " &amp;  Shares!AO30 &amp;  ", " &amp;  Shares!AP30 &amp;  ", " &amp;  Shares!AQ30 &amp;  ", " &amp;  Shares!AR30 &amp;  ", " &amp;  Shares!AS30 &amp;  ", " &amp;  Shares!AT30 &amp;  ", " &amp;  Shares!AU30 &amp;  ", " &amp;  Shares!AV30 &amp;  ", " &amp;  Shares!AW30 &amp;  ", " &amp;  Shares!AX30 &amp;  "),"</f>
        <v>#REF!</v>
      </c>
    </row>
    <row r="30" spans="1:1" x14ac:dyDescent="0.2">
      <c r="A30" t="e">
        <f>"('"&amp; Shares!A31 &amp; "', '2017-01-26', " &amp;  Shares!C31 &amp;  ", " &amp;  Shares!D31 &amp;  ", " &amp;  Shares!E31 &amp;  ", " &amp;  Shares!F31 &amp;  ", " &amp;  Shares!G31 &amp;  ", " &amp;  Shares!H31 &amp;  ", " &amp;  Shares!I31 &amp;  ", " &amp;  Shares!J31 &amp;  ", " &amp;  Shares!K31 &amp;  ", " &amp;  Shares!L31 &amp;  ", " &amp;  Shares!M31 &amp;  ", " &amp;  Shares!N31 &amp;  ", " &amp;  Shares!O31 &amp;  ", " &amp;  Shares!P31 &amp;  ", " &amp;  Shares!Q31 &amp;  ", " &amp;  Shares!R31 &amp;  ", " &amp;  Shares!S31 &amp;  ", " &amp;  Shares!T31 &amp;  ", " &amp;  Shares!U31 &amp;  ", " &amp;  Shares!V31 &amp;  ", " &amp;  Shares!W31 &amp;  ", " &amp;  Shares!X31 &amp;  ", " &amp;  Shares!Y31 &amp;  ", " &amp;  Shares!Z31 &amp;  ", " &amp;  Shares!AA31 &amp;  ", " &amp;  Shares!AB31 &amp;  ", " &amp;  Shares!AC31 &amp;  ", " &amp;  Shares!AD31 &amp;  ", " &amp;  Shares!AE31 &amp;  ", " &amp;  Shares!AF31 &amp;  ", " &amp;  Shares!AG31 &amp;  ", " &amp;  Shares!AH31 &amp;  ", " &amp;  Shares!AI31 &amp;  ", " &amp;  Shares!AJ31 &amp;  ", " &amp;  Shares!AK31 &amp;  ", " &amp;  Shares!AL31 &amp;  ", " &amp;  Shares!AM31 &amp;  ", " &amp;  Shares!#REF! &amp;  ", " &amp;  Shares!AN31 &amp;  ", " &amp;  Shares!AO31 &amp;  ", " &amp;  Shares!AP31 &amp;  ", " &amp;  Shares!AQ31 &amp;  ", " &amp;  Shares!AR31 &amp;  ", " &amp;  Shares!AS31 &amp;  ", " &amp;  Shares!AT31 &amp;  ", " &amp;  Shares!AU31 &amp;  ", " &amp;  Shares!AV31 &amp;  ", " &amp;  Shares!AW31 &amp;  ", " &amp;  Shares!AX31 &amp;  "),"</f>
        <v>#REF!</v>
      </c>
    </row>
    <row r="31" spans="1:1" x14ac:dyDescent="0.2">
      <c r="A31" t="e">
        <f>"('"&amp; Shares!A32 &amp; "', '2017-01-26', " &amp;  Shares!C32 &amp;  ", " &amp;  Shares!D32 &amp;  ", " &amp;  Shares!E32 &amp;  ", " &amp;  Shares!F32 &amp;  ", " &amp;  Shares!G32 &amp;  ", " &amp;  Shares!H32 &amp;  ", " &amp;  Shares!I32 &amp;  ", " &amp;  Shares!J32 &amp;  ", " &amp;  Shares!K32 &amp;  ", " &amp;  Shares!L32 &amp;  ", " &amp;  Shares!M32 &amp;  ", " &amp;  Shares!N32 &amp;  ", " &amp;  Shares!O32 &amp;  ", " &amp;  Shares!P32 &amp;  ", " &amp;  Shares!Q32 &amp;  ", " &amp;  Shares!R32 &amp;  ", " &amp;  Shares!S32 &amp;  ", " &amp;  Shares!T32 &amp;  ", " &amp;  Shares!U32 &amp;  ", " &amp;  Shares!V32 &amp;  ", " &amp;  Shares!W32 &amp;  ", " &amp;  Shares!X32 &amp;  ", " &amp;  Shares!Y32 &amp;  ", " &amp;  Shares!Z32 &amp;  ", " &amp;  Shares!AA32 &amp;  ", " &amp;  Shares!AB32 &amp;  ", " &amp;  Shares!AC32 &amp;  ", " &amp;  Shares!AD32 &amp;  ", " &amp;  Shares!AE32 &amp;  ", " &amp;  Shares!AF32 &amp;  ", " &amp;  Shares!AG32 &amp;  ", " &amp;  Shares!AH32 &amp;  ", " &amp;  Shares!AI32 &amp;  ", " &amp;  Shares!AJ32 &amp;  ", " &amp;  Shares!AK32 &amp;  ", " &amp;  Shares!AL32 &amp;  ", " &amp;  Shares!AM32 &amp;  ", " &amp;  Shares!#REF! &amp;  ", " &amp;  Shares!AN32 &amp;  ", " &amp;  Shares!AO32 &amp;  ", " &amp;  Shares!AP32 &amp;  ", " &amp;  Shares!AQ32 &amp;  ", " &amp;  Shares!AR32 &amp;  ", " &amp;  Shares!AS32 &amp;  ", " &amp;  Shares!AT32 &amp;  ", " &amp;  Shares!AU32 &amp;  ", " &amp;  Shares!AV32 &amp;  ", " &amp;  Shares!AW32 &amp;  ", " &amp;  Shares!AX32 &amp;  "),"</f>
        <v>#REF!</v>
      </c>
    </row>
    <row r="32" spans="1:1" x14ac:dyDescent="0.2">
      <c r="A32" t="e">
        <f>"('"&amp; Shares!A33 &amp; "', '2017-01-26', " &amp;  Shares!C33 &amp;  ", " &amp;  Shares!D33 &amp;  ", " &amp;  Shares!E33 &amp;  ", " &amp;  Shares!F33 &amp;  ", " &amp;  Shares!G33 &amp;  ", " &amp;  Shares!H33 &amp;  ", " &amp;  Shares!I33 &amp;  ", " &amp;  Shares!J33 &amp;  ", " &amp;  Shares!K33 &amp;  ", " &amp;  Shares!L33 &amp;  ", " &amp;  Shares!M33 &amp;  ", " &amp;  Shares!N33 &amp;  ", " &amp;  Shares!O33 &amp;  ", " &amp;  Shares!P33 &amp;  ", " &amp;  Shares!Q33 &amp;  ", " &amp;  Shares!R33 &amp;  ", " &amp;  Shares!S33 &amp;  ", " &amp;  Shares!T33 &amp;  ", " &amp;  Shares!U33 &amp;  ", " &amp;  Shares!V33 &amp;  ", " &amp;  Shares!W33 &amp;  ", " &amp;  Shares!X33 &amp;  ", " &amp;  Shares!Y33 &amp;  ", " &amp;  Shares!Z33 &amp;  ", " &amp;  Shares!AA33 &amp;  ", " &amp;  Shares!AB33 &amp;  ", " &amp;  Shares!AC33 &amp;  ", " &amp;  Shares!AD33 &amp;  ", " &amp;  Shares!AE33 &amp;  ", " &amp;  Shares!AF33 &amp;  ", " &amp;  Shares!AG33 &amp;  ", " &amp;  Shares!AH33 &amp;  ", " &amp;  Shares!AI33 &amp;  ", " &amp;  Shares!AJ33 &amp;  ", " &amp;  Shares!AK33 &amp;  ", " &amp;  Shares!AL33 &amp;  ", " &amp;  Shares!AM33 &amp;  ", " &amp;  Shares!#REF! &amp;  ", " &amp;  Shares!AN33 &amp;  ", " &amp;  Shares!AO33 &amp;  ", " &amp;  Shares!AP33 &amp;  ", " &amp;  Shares!AQ33 &amp;  ", " &amp;  Shares!AR33 &amp;  ", " &amp;  Shares!AS33 &amp;  ", " &amp;  Shares!AT33 &amp;  ", " &amp;  Shares!AU33 &amp;  ", " &amp;  Shares!AV33 &amp;  ", " &amp;  Shares!AW33 &amp;  ", " &amp;  Shares!AX33 &amp;  "),"</f>
        <v>#REF!</v>
      </c>
    </row>
    <row r="33" spans="1:1" x14ac:dyDescent="0.2">
      <c r="A33" t="e">
        <f>"('"&amp; Shares!A34 &amp; "', '2017-01-26', " &amp;  Shares!C34 &amp;  ", " &amp;  Shares!D34 &amp;  ", " &amp;  Shares!E34 &amp;  ", " &amp;  Shares!F34 &amp;  ", " &amp;  Shares!G34 &amp;  ", " &amp;  Shares!H34 &amp;  ", " &amp;  Shares!I34 &amp;  ", " &amp;  Shares!J34 &amp;  ", " &amp;  Shares!K34 &amp;  ", " &amp;  Shares!L34 &amp;  ", " &amp;  Shares!M34 &amp;  ", " &amp;  Shares!N34 &amp;  ", " &amp;  Shares!O34 &amp;  ", " &amp;  Shares!P34 &amp;  ", " &amp;  Shares!Q34 &amp;  ", " &amp;  Shares!R34 &amp;  ", " &amp;  Shares!S34 &amp;  ", " &amp;  Shares!T34 &amp;  ", " &amp;  Shares!U34 &amp;  ", " &amp;  Shares!V34 &amp;  ", " &amp;  Shares!W34 &amp;  ", " &amp;  Shares!X34 &amp;  ", " &amp;  Shares!Y34 &amp;  ", " &amp;  Shares!Z34 &amp;  ", " &amp;  Shares!AA34 &amp;  ", " &amp;  Shares!AB34 &amp;  ", " &amp;  Shares!AC34 &amp;  ", " &amp;  Shares!AD34 &amp;  ", " &amp;  Shares!AE34 &amp;  ", " &amp;  Shares!AF34 &amp;  ", " &amp;  Shares!AG34 &amp;  ", " &amp;  Shares!AH34 &amp;  ", " &amp;  Shares!AI34 &amp;  ", " &amp;  Shares!AJ34 &amp;  ", " &amp;  Shares!AK34 &amp;  ", " &amp;  Shares!AL34 &amp;  ", " &amp;  Shares!AM34 &amp;  ", " &amp;  Shares!#REF! &amp;  ", " &amp;  Shares!AN34 &amp;  ", " &amp;  Shares!AO34 &amp;  ", " &amp;  Shares!AP34 &amp;  ", " &amp;  Shares!AQ34 &amp;  ", " &amp;  Shares!AR34 &amp;  ", " &amp;  Shares!AS34 &amp;  ", " &amp;  Shares!AT34 &amp;  ", " &amp;  Shares!AU34 &amp;  ", " &amp;  Shares!AV34 &amp;  ", " &amp;  Shares!AW34 &amp;  ", " &amp;  Shares!AX34 &amp;  "),"</f>
        <v>#REF!</v>
      </c>
    </row>
    <row r="34" spans="1:1" x14ac:dyDescent="0.2">
      <c r="A34" t="e">
        <f>"('"&amp; Shares!A35 &amp; "', '2017-01-26', " &amp;  Shares!C35 &amp;  ", " &amp;  Shares!D35 &amp;  ", " &amp;  Shares!E35 &amp;  ", " &amp;  Shares!F35 &amp;  ", " &amp;  Shares!G35 &amp;  ", " &amp;  Shares!H35 &amp;  ", " &amp;  Shares!I35 &amp;  ", " &amp;  Shares!J35 &amp;  ", " &amp;  Shares!K35 &amp;  ", " &amp;  Shares!L35 &amp;  ", " &amp;  Shares!M35 &amp;  ", " &amp;  Shares!N35 &amp;  ", " &amp;  Shares!O35 &amp;  ", " &amp;  Shares!P35 &amp;  ", " &amp;  Shares!Q35 &amp;  ", " &amp;  Shares!R35 &amp;  ", " &amp;  Shares!S35 &amp;  ", " &amp;  Shares!T35 &amp;  ", " &amp;  Shares!U35 &amp;  ", " &amp;  Shares!V35 &amp;  ", " &amp;  Shares!W35 &amp;  ", " &amp;  Shares!X35 &amp;  ", " &amp;  Shares!Y35 &amp;  ", " &amp;  Shares!Z35 &amp;  ", " &amp;  Shares!AA35 &amp;  ", " &amp;  Shares!AB35 &amp;  ", " &amp;  Shares!AC35 &amp;  ", " &amp;  Shares!AD35 &amp;  ", " &amp;  Shares!AE35 &amp;  ", " &amp;  Shares!AF35 &amp;  ", " &amp;  Shares!AG35 &amp;  ", " &amp;  Shares!AH35 &amp;  ", " &amp;  Shares!AI35 &amp;  ", " &amp;  Shares!AJ35 &amp;  ", " &amp;  Shares!AK35 &amp;  ", " &amp;  Shares!AL35 &amp;  ", " &amp;  Shares!AM35 &amp;  ", " &amp;  Shares!#REF! &amp;  ", " &amp;  Shares!AN35 &amp;  ", " &amp;  Shares!AO35 &amp;  ", " &amp;  Shares!AP35 &amp;  ", " &amp;  Shares!AQ35 &amp;  ", " &amp;  Shares!AR35 &amp;  ", " &amp;  Shares!AS35 &amp;  ", " &amp;  Shares!AT35 &amp;  ", " &amp;  Shares!AU35 &amp;  ", " &amp;  Shares!AV35 &amp;  ", " &amp;  Shares!AW35 &amp;  ", " &amp;  Shares!AX35 &amp;  "),"</f>
        <v>#REF!</v>
      </c>
    </row>
    <row r="35" spans="1:1" x14ac:dyDescent="0.2">
      <c r="A35" t="e">
        <f>"('"&amp; Shares!A36 &amp; "', '2017-01-26', " &amp;  Shares!C36 &amp;  ", " &amp;  Shares!D36 &amp;  ", " &amp;  Shares!E36 &amp;  ", " &amp;  Shares!F36 &amp;  ", " &amp;  Shares!G36 &amp;  ", " &amp;  Shares!H36 &amp;  ", " &amp;  Shares!I36 &amp;  ", " &amp;  Shares!J36 &amp;  ", " &amp;  Shares!K36 &amp;  ", " &amp;  Shares!L36 &amp;  ", " &amp;  Shares!M36 &amp;  ", " &amp;  Shares!N36 &amp;  ", " &amp;  Shares!O36 &amp;  ", " &amp;  Shares!P36 &amp;  ", " &amp;  Shares!Q36 &amp;  ", " &amp;  Shares!R36 &amp;  ", " &amp;  Shares!S36 &amp;  ", " &amp;  Shares!T36 &amp;  ", " &amp;  Shares!U36 &amp;  ", " &amp;  Shares!V36 &amp;  ", " &amp;  Shares!W36 &amp;  ", " &amp;  Shares!X36 &amp;  ", " &amp;  Shares!Y36 &amp;  ", " &amp;  Shares!Z36 &amp;  ", " &amp;  Shares!AA36 &amp;  ", " &amp;  Shares!AB36 &amp;  ", " &amp;  Shares!AC36 &amp;  ", " &amp;  Shares!AD36 &amp;  ", " &amp;  Shares!AE36 &amp;  ", " &amp;  Shares!AF36 &amp;  ", " &amp;  Shares!AG36 &amp;  ", " &amp;  Shares!AH36 &amp;  ", " &amp;  Shares!AI36 &amp;  ", " &amp;  Shares!AJ36 &amp;  ", " &amp;  Shares!AK36 &amp;  ", " &amp;  Shares!AL36 &amp;  ", " &amp;  Shares!AM36 &amp;  ", " &amp;  Shares!#REF! &amp;  ", " &amp;  Shares!AN36 &amp;  ", " &amp;  Shares!AO36 &amp;  ", " &amp;  Shares!AP36 &amp;  ", " &amp;  Shares!AQ36 &amp;  ", " &amp;  Shares!AR36 &amp;  ", " &amp;  Shares!AS36 &amp;  ", " &amp;  Shares!AT36 &amp;  ", " &amp;  Shares!AU36 &amp;  ", " &amp;  Shares!AV36 &amp;  ", " &amp;  Shares!AW36 &amp;  ", " &amp;  Shares!AX36 &amp;  "),"</f>
        <v>#REF!</v>
      </c>
    </row>
    <row r="36" spans="1:1" x14ac:dyDescent="0.2">
      <c r="A36" t="e">
        <f>"('"&amp; Shares!A37 &amp; "', '2017-01-26', " &amp;  Shares!C37 &amp;  ", " &amp;  Shares!D37 &amp;  ", " &amp;  Shares!E37 &amp;  ", " &amp;  Shares!F37 &amp;  ", " &amp;  Shares!G37 &amp;  ", " &amp;  Shares!H37 &amp;  ", " &amp;  Shares!I37 &amp;  ", " &amp;  Shares!J37 &amp;  ", " &amp;  Shares!K37 &amp;  ", " &amp;  Shares!L37 &amp;  ", " &amp;  Shares!M37 &amp;  ", " &amp;  Shares!N37 &amp;  ", " &amp;  Shares!O37 &amp;  ", " &amp;  Shares!P37 &amp;  ", " &amp;  Shares!Q37 &amp;  ", " &amp;  Shares!R37 &amp;  ", " &amp;  Shares!S37 &amp;  ", " &amp;  Shares!T37 &amp;  ", " &amp;  Shares!U37 &amp;  ", " &amp;  Shares!V37 &amp;  ", " &amp;  Shares!W37 &amp;  ", " &amp;  Shares!X37 &amp;  ", " &amp;  Shares!Y37 &amp;  ", " &amp;  Shares!Z37 &amp;  ", " &amp;  Shares!AA37 &amp;  ", " &amp;  Shares!AB37 &amp;  ", " &amp;  Shares!AC37 &amp;  ", " &amp;  Shares!AD37 &amp;  ", " &amp;  Shares!AE37 &amp;  ", " &amp;  Shares!AF37 &amp;  ", " &amp;  Shares!AG37 &amp;  ", " &amp;  Shares!AH37 &amp;  ", " &amp;  Shares!AI37 &amp;  ", " &amp;  Shares!AJ37 &amp;  ", " &amp;  Shares!AK37 &amp;  ", " &amp;  Shares!AL37 &amp;  ", " &amp;  Shares!AM37 &amp;  ", " &amp;  Shares!#REF! &amp;  ", " &amp;  Shares!AN37 &amp;  ", " &amp;  Shares!AO37 &amp;  ", " &amp;  Shares!AP37 &amp;  ", " &amp;  Shares!AQ37 &amp;  ", " &amp;  Shares!AR37 &amp;  ", " &amp;  Shares!AS37 &amp;  ", " &amp;  Shares!AT37 &amp;  ", " &amp;  Shares!AU37 &amp;  ", " &amp;  Shares!AV37 &amp;  ", " &amp;  Shares!AW37 &amp;  ", " &amp;  Shares!AX37 &amp;  "),"</f>
        <v>#REF!</v>
      </c>
    </row>
    <row r="37" spans="1:1" x14ac:dyDescent="0.2">
      <c r="A37" t="e">
        <f>"('"&amp; Shares!A38 &amp; "', '2017-01-26', " &amp;  Shares!C38 &amp;  ", " &amp;  Shares!D38 &amp;  ", " &amp;  Shares!E38 &amp;  ", " &amp;  Shares!F38 &amp;  ", " &amp;  Shares!G38 &amp;  ", " &amp;  Shares!H38 &amp;  ", " &amp;  Shares!I38 &amp;  ", " &amp;  Shares!J38 &amp;  ", " &amp;  Shares!K38 &amp;  ", " &amp;  Shares!L38 &amp;  ", " &amp;  Shares!M38 &amp;  ", " &amp;  Shares!N38 &amp;  ", " &amp;  Shares!O38 &amp;  ", " &amp;  Shares!P38 &amp;  ", " &amp;  Shares!Q38 &amp;  ", " &amp;  Shares!R38 &amp;  ", " &amp;  Shares!S38 &amp;  ", " &amp;  Shares!T38 &amp;  ", " &amp;  Shares!U38 &amp;  ", " &amp;  Shares!V38 &amp;  ", " &amp;  Shares!W38 &amp;  ", " &amp;  Shares!X38 &amp;  ", " &amp;  Shares!Y38 &amp;  ", " &amp;  Shares!Z38 &amp;  ", " &amp;  Shares!AA38 &amp;  ", " &amp;  Shares!AB38 &amp;  ", " &amp;  Shares!AC38 &amp;  ", " &amp;  Shares!AD38 &amp;  ", " &amp;  Shares!AE38 &amp;  ", " &amp;  Shares!AF38 &amp;  ", " &amp;  Shares!AG38 &amp;  ", " &amp;  Shares!AH38 &amp;  ", " &amp;  Shares!AI38 &amp;  ", " &amp;  Shares!AJ38 &amp;  ", " &amp;  Shares!AK38 &amp;  ", " &amp;  Shares!AL38 &amp;  ", " &amp;  Shares!AM38 &amp;  ", " &amp;  Shares!#REF! &amp;  ", " &amp;  Shares!AN38 &amp;  ", " &amp;  Shares!AO38 &amp;  ", " &amp;  Shares!AP38 &amp;  ", " &amp;  Shares!AQ38 &amp;  ", " &amp;  Shares!AR38 &amp;  ", " &amp;  Shares!AS38 &amp;  ", " &amp;  Shares!AT38 &amp;  ", " &amp;  Shares!AU38 &amp;  ", " &amp;  Shares!AV38 &amp;  ", " &amp;  Shares!AW38 &amp;  ", " &amp;  Shares!AX38 &amp;  "),"</f>
        <v>#REF!</v>
      </c>
    </row>
    <row r="38" spans="1:1" x14ac:dyDescent="0.2">
      <c r="A38" t="e">
        <f>"('"&amp; Shares!A39 &amp; "', '2017-01-26', " &amp;  Shares!C39 &amp;  ", " &amp;  Shares!D39 &amp;  ", " &amp;  Shares!E39 &amp;  ", " &amp;  Shares!F39 &amp;  ", " &amp;  Shares!G39 &amp;  ", " &amp;  Shares!H39 &amp;  ", " &amp;  Shares!I39 &amp;  ", " &amp;  Shares!J39 &amp;  ", " &amp;  Shares!K39 &amp;  ", " &amp;  Shares!L39 &amp;  ", " &amp;  Shares!M39 &amp;  ", " &amp;  Shares!N39 &amp;  ", " &amp;  Shares!O39 &amp;  ", " &amp;  Shares!P39 &amp;  ", " &amp;  Shares!Q39 &amp;  ", " &amp;  Shares!R39 &amp;  ", " &amp;  Shares!S39 &amp;  ", " &amp;  Shares!T39 &amp;  ", " &amp;  Shares!U39 &amp;  ", " &amp;  Shares!V39 &amp;  ", " &amp;  Shares!W39 &amp;  ", " &amp;  Shares!X39 &amp;  ", " &amp;  Shares!Y39 &amp;  ", " &amp;  Shares!Z39 &amp;  ", " &amp;  Shares!AA39 &amp;  ", " &amp;  Shares!AB39 &amp;  ", " &amp;  Shares!AC39 &amp;  ", " &amp;  Shares!AD39 &amp;  ", " &amp;  Shares!AE39 &amp;  ", " &amp;  Shares!AF39 &amp;  ", " &amp;  Shares!AG39 &amp;  ", " &amp;  Shares!AH39 &amp;  ", " &amp;  Shares!AI39 &amp;  ", " &amp;  Shares!AJ39 &amp;  ", " &amp;  Shares!AK39 &amp;  ", " &amp;  Shares!AL39 &amp;  ", " &amp;  Shares!AM39 &amp;  ", " &amp;  Shares!#REF! &amp;  ", " &amp;  Shares!AN39 &amp;  ", " &amp;  Shares!AO39 &amp;  ", " &amp;  Shares!AP39 &amp;  ", " &amp;  Shares!AQ39 &amp;  ", " &amp;  Shares!AR39 &amp;  ", " &amp;  Shares!AS39 &amp;  ", " &amp;  Shares!AT39 &amp;  ", " &amp;  Shares!AU39 &amp;  ", " &amp;  Shares!AV39 &amp;  ", " &amp;  Shares!AW39 &amp;  ", " &amp;  Shares!AX39 &amp;  "),"</f>
        <v>#REF!</v>
      </c>
    </row>
    <row r="39" spans="1:1" x14ac:dyDescent="0.2">
      <c r="A39" t="e">
        <f>"('"&amp; Shares!A40 &amp; "', '2017-01-26', " &amp;  Shares!C40 &amp;  ", " &amp;  Shares!D40 &amp;  ", " &amp;  Shares!E40 &amp;  ", " &amp;  Shares!F40 &amp;  ", " &amp;  Shares!G40 &amp;  ", " &amp;  Shares!H40 &amp;  ", " &amp;  Shares!I40 &amp;  ", " &amp;  Shares!J40 &amp;  ", " &amp;  Shares!K40 &amp;  ", " &amp;  Shares!L40 &amp;  ", " &amp;  Shares!M40 &amp;  ", " &amp;  Shares!N40 &amp;  ", " &amp;  Shares!O40 &amp;  ", " &amp;  Shares!P40 &amp;  ", " &amp;  Shares!Q40 &amp;  ", " &amp;  Shares!R40 &amp;  ", " &amp;  Shares!S40 &amp;  ", " &amp;  Shares!T40 &amp;  ", " &amp;  Shares!U40 &amp;  ", " &amp;  Shares!V40 &amp;  ", " &amp;  Shares!W40 &amp;  ", " &amp;  Shares!X40 &amp;  ", " &amp;  Shares!Y40 &amp;  ", " &amp;  Shares!Z40 &amp;  ", " &amp;  Shares!AA40 &amp;  ", " &amp;  Shares!AB40 &amp;  ", " &amp;  Shares!AC40 &amp;  ", " &amp;  Shares!AD40 &amp;  ", " &amp;  Shares!AE40 &amp;  ", " &amp;  Shares!AF40 &amp;  ", " &amp;  Shares!AG40 &amp;  ", " &amp;  Shares!AH40 &amp;  ", " &amp;  Shares!AI40 &amp;  ", " &amp;  Shares!AJ40 &amp;  ", " &amp;  Shares!AK40 &amp;  ", " &amp;  Shares!AL40 &amp;  ", " &amp;  Shares!AM40 &amp;  ", " &amp;  Shares!#REF! &amp;  ", " &amp;  Shares!AN40 &amp;  ", " &amp;  Shares!AO40 &amp;  ", " &amp;  Shares!AP40 &amp;  ", " &amp;  Shares!AQ40 &amp;  ", " &amp;  Shares!AR40 &amp;  ", " &amp;  Shares!AS40 &amp;  ", " &amp;  Shares!AT40 &amp;  ", " &amp;  Shares!AU40 &amp;  ", " &amp;  Shares!AV40 &amp;  ", " &amp;  Shares!AW40 &amp;  ", " &amp;  Shares!AX40 &amp;  "),"</f>
        <v>#REF!</v>
      </c>
    </row>
    <row r="40" spans="1:1" x14ac:dyDescent="0.2">
      <c r="A40" t="e">
        <f>"('"&amp; Shares!A41 &amp; "', '2017-01-26', " &amp;  Shares!C41 &amp;  ", " &amp;  Shares!D41 &amp;  ", " &amp;  Shares!E41 &amp;  ", " &amp;  Shares!F41 &amp;  ", " &amp;  Shares!G41 &amp;  ", " &amp;  Shares!H41 &amp;  ", " &amp;  Shares!I41 &amp;  ", " &amp;  Shares!J41 &amp;  ", " &amp;  Shares!K41 &amp;  ", " &amp;  Shares!L41 &amp;  ", " &amp;  Shares!M41 &amp;  ", " &amp;  Shares!N41 &amp;  ", " &amp;  Shares!O41 &amp;  ", " &amp;  Shares!P41 &amp;  ", " &amp;  Shares!Q41 &amp;  ", " &amp;  Shares!R41 &amp;  ", " &amp;  Shares!S41 &amp;  ", " &amp;  Shares!T41 &amp;  ", " &amp;  Shares!U41 &amp;  ", " &amp;  Shares!V41 &amp;  ", " &amp;  Shares!W41 &amp;  ", " &amp;  Shares!X41 &amp;  ", " &amp;  Shares!Y41 &amp;  ", " &amp;  Shares!Z41 &amp;  ", " &amp;  Shares!AA41 &amp;  ", " &amp;  Shares!AB41 &amp;  ", " &amp;  Shares!AC41 &amp;  ", " &amp;  Shares!AD41 &amp;  ", " &amp;  Shares!AE41 &amp;  ", " &amp;  Shares!AF41 &amp;  ", " &amp;  Shares!AG41 &amp;  ", " &amp;  Shares!AH41 &amp;  ", " &amp;  Shares!AI41 &amp;  ", " &amp;  Shares!AJ41 &amp;  ", " &amp;  Shares!AK41 &amp;  ", " &amp;  Shares!AL41 &amp;  ", " &amp;  Shares!AM41 &amp;  ", " &amp;  Shares!#REF! &amp;  ", " &amp;  Shares!AN41 &amp;  ", " &amp;  Shares!AO41 &amp;  ", " &amp;  Shares!AP41 &amp;  ", " &amp;  Shares!AQ41 &amp;  ", " &amp;  Shares!AR41 &amp;  ", " &amp;  Shares!AS41 &amp;  ", " &amp;  Shares!AT41 &amp;  ", " &amp;  Shares!AU41 &amp;  ", " &amp;  Shares!AV41 &amp;  ", " &amp;  Shares!AW41 &amp;  ", " &amp;  Shares!AX41 &amp;  "),"</f>
        <v>#REF!</v>
      </c>
    </row>
    <row r="41" spans="1:1" x14ac:dyDescent="0.2">
      <c r="A41" t="e">
        <f>"('"&amp; Shares!A42 &amp; "', '2017-01-26', " &amp;  Shares!C42 &amp;  ", " &amp;  Shares!D42 &amp;  ", " &amp;  Shares!E42 &amp;  ", " &amp;  Shares!F42 &amp;  ", " &amp;  Shares!G42 &amp;  ", " &amp;  Shares!H42 &amp;  ", " &amp;  Shares!I42 &amp;  ", " &amp;  Shares!J42 &amp;  ", " &amp;  Shares!K42 &amp;  ", " &amp;  Shares!L42 &amp;  ", " &amp;  Shares!M42 &amp;  ", " &amp;  Shares!N42 &amp;  ", " &amp;  Shares!O42 &amp;  ", " &amp;  Shares!P42 &amp;  ", " &amp;  Shares!Q42 &amp;  ", " &amp;  Shares!R42 &amp;  ", " &amp;  Shares!S42 &amp;  ", " &amp;  Shares!T42 &amp;  ", " &amp;  Shares!U42 &amp;  ", " &amp;  Shares!V42 &amp;  ", " &amp;  Shares!W42 &amp;  ", " &amp;  Shares!X42 &amp;  ", " &amp;  Shares!Y42 &amp;  ", " &amp;  Shares!Z42 &amp;  ", " &amp;  Shares!AA42 &amp;  ", " &amp;  Shares!AB42 &amp;  ", " &amp;  Shares!AC42 &amp;  ", " &amp;  Shares!AD42 &amp;  ", " &amp;  Shares!AE42 &amp;  ", " &amp;  Shares!AF42 &amp;  ", " &amp;  Shares!AG42 &amp;  ", " &amp;  Shares!AH42 &amp;  ", " &amp;  Shares!AI42 &amp;  ", " &amp;  Shares!AJ42 &amp;  ", " &amp;  Shares!AK42 &amp;  ", " &amp;  Shares!AL42 &amp;  ", " &amp;  Shares!AM42 &amp;  ", " &amp;  Shares!#REF! &amp;  ", " &amp;  Shares!AN42 &amp;  ", " &amp;  Shares!AO42 &amp;  ", " &amp;  Shares!AP42 &amp;  ", " &amp;  Shares!AQ42 &amp;  ", " &amp;  Shares!AR42 &amp;  ", " &amp;  Shares!AS42 &amp;  ", " &amp;  Shares!AT42 &amp;  ", " &amp;  Shares!AU42 &amp;  ", " &amp;  Shares!AV42 &amp;  ", " &amp;  Shares!AW42 &amp;  ", " &amp;  Shares!AX42 &amp;  "),"</f>
        <v>#REF!</v>
      </c>
    </row>
    <row r="42" spans="1:1" x14ac:dyDescent="0.2">
      <c r="A42" t="e">
        <f>"('"&amp; Shares!A43 &amp; "', '2017-01-26', " &amp;  Shares!C43 &amp;  ", " &amp;  Shares!D43 &amp;  ", " &amp;  Shares!E43 &amp;  ", " &amp;  Shares!F43 &amp;  ", " &amp;  Shares!G43 &amp;  ", " &amp;  Shares!H43 &amp;  ", " &amp;  Shares!I43 &amp;  ", " &amp;  Shares!J43 &amp;  ", " &amp;  Shares!K43 &amp;  ", " &amp;  Shares!L43 &amp;  ", " &amp;  Shares!M43 &amp;  ", " &amp;  Shares!N43 &amp;  ", " &amp;  Shares!O43 &amp;  ", " &amp;  Shares!P43 &amp;  ", " &amp;  Shares!Q43 &amp;  ", " &amp;  Shares!R43 &amp;  ", " &amp;  Shares!S43 &amp;  ", " &amp;  Shares!T43 &amp;  ", " &amp;  Shares!U43 &amp;  ", " &amp;  Shares!V43 &amp;  ", " &amp;  Shares!W43 &amp;  ", " &amp;  Shares!X43 &amp;  ", " &amp;  Shares!Y43 &amp;  ", " &amp;  Shares!Z43 &amp;  ", " &amp;  Shares!AA43 &amp;  ", " &amp;  Shares!AB43 &amp;  ", " &amp;  Shares!AC43 &amp;  ", " &amp;  Shares!AD43 &amp;  ", " &amp;  Shares!AE43 &amp;  ", " &amp;  Shares!AF43 &amp;  ", " &amp;  Shares!AG43 &amp;  ", " &amp;  Shares!AH43 &amp;  ", " &amp;  Shares!AI43 &amp;  ", " &amp;  Shares!AJ43 &amp;  ", " &amp;  Shares!AK43 &amp;  ", " &amp;  Shares!AL43 &amp;  ", " &amp;  Shares!AM43 &amp;  ", " &amp;  Shares!#REF! &amp;  ", " &amp;  Shares!AN43 &amp;  ", " &amp;  Shares!AO43 &amp;  ", " &amp;  Shares!AP43 &amp;  ", " &amp;  Shares!AQ43 &amp;  ", " &amp;  Shares!AR43 &amp;  ", " &amp;  Shares!AS43 &amp;  ", " &amp;  Shares!AT43 &amp;  ", " &amp;  Shares!AU43 &amp;  ", " &amp;  Shares!AV43 &amp;  ", " &amp;  Shares!AW43 &amp;  ", " &amp;  Shares!AX43 &amp;  "),"</f>
        <v>#REF!</v>
      </c>
    </row>
    <row r="43" spans="1:1" x14ac:dyDescent="0.2">
      <c r="A43" t="e">
        <f>"('"&amp; Shares!A44 &amp; "', '2017-01-26', " &amp;  Shares!C44 &amp;  ", " &amp;  Shares!D44 &amp;  ", " &amp;  Shares!E44 &amp;  ", " &amp;  Shares!F44 &amp;  ", " &amp;  Shares!G44 &amp;  ", " &amp;  Shares!H44 &amp;  ", " &amp;  Shares!I44 &amp;  ", " &amp;  Shares!J44 &amp;  ", " &amp;  Shares!K44 &amp;  ", " &amp;  Shares!L44 &amp;  ", " &amp;  Shares!M44 &amp;  ", " &amp;  Shares!N44 &amp;  ", " &amp;  Shares!O44 &amp;  ", " &amp;  Shares!P44 &amp;  ", " &amp;  Shares!Q44 &amp;  ", " &amp;  Shares!R44 &amp;  ", " &amp;  Shares!S44 &amp;  ", " &amp;  Shares!T44 &amp;  ", " &amp;  Shares!U44 &amp;  ", " &amp;  Shares!V44 &amp;  ", " &amp;  Shares!W44 &amp;  ", " &amp;  Shares!X44 &amp;  ", " &amp;  Shares!Y44 &amp;  ", " &amp;  Shares!Z44 &amp;  ", " &amp;  Shares!AA44 &amp;  ", " &amp;  Shares!AB44 &amp;  ", " &amp;  Shares!AC44 &amp;  ", " &amp;  Shares!AD44 &amp;  ", " &amp;  Shares!AE44 &amp;  ", " &amp;  Shares!AF44 &amp;  ", " &amp;  Shares!AG44 &amp;  ", " &amp;  Shares!AH44 &amp;  ", " &amp;  Shares!AI44 &amp;  ", " &amp;  Shares!AJ44 &amp;  ", " &amp;  Shares!AK44 &amp;  ", " &amp;  Shares!AL44 &amp;  ", " &amp;  Shares!AM44 &amp;  ", " &amp;  Shares!#REF! &amp;  ", " &amp;  Shares!AN44 &amp;  ", " &amp;  Shares!AO44 &amp;  ", " &amp;  Shares!AP44 &amp;  ", " &amp;  Shares!AQ44 &amp;  ", " &amp;  Shares!AR44 &amp;  ", " &amp;  Shares!AS44 &amp;  ", " &amp;  Shares!AT44 &amp;  ", " &amp;  Shares!AU44 &amp;  ", " &amp;  Shares!AV44 &amp;  ", " &amp;  Shares!AW44 &amp;  ", " &amp;  Shares!AX44 &amp;  "),"</f>
        <v>#REF!</v>
      </c>
    </row>
    <row r="44" spans="1:1" x14ac:dyDescent="0.2">
      <c r="A44" t="e">
        <f>"('"&amp; Shares!A45 &amp; "', '2017-01-26', " &amp;  Shares!C45 &amp;  ", " &amp;  Shares!D45 &amp;  ", " &amp;  Shares!E45 &amp;  ", " &amp;  Shares!F45 &amp;  ", " &amp;  Shares!G45 &amp;  ", " &amp;  Shares!H45 &amp;  ", " &amp;  Shares!I45 &amp;  ", " &amp;  Shares!J45 &amp;  ", " &amp;  Shares!K45 &amp;  ", " &amp;  Shares!L45 &amp;  ", " &amp;  Shares!M45 &amp;  ", " &amp;  Shares!N45 &amp;  ", " &amp;  Shares!O45 &amp;  ", " &amp;  Shares!P45 &amp;  ", " &amp;  Shares!Q45 &amp;  ", " &amp;  Shares!R45 &amp;  ", " &amp;  Shares!S45 &amp;  ", " &amp;  Shares!T45 &amp;  ", " &amp;  Shares!U45 &amp;  ", " &amp;  Shares!V45 &amp;  ", " &amp;  Shares!W45 &amp;  ", " &amp;  Shares!X45 &amp;  ", " &amp;  Shares!Y45 &amp;  ", " &amp;  Shares!Z45 &amp;  ", " &amp;  Shares!AA45 &amp;  ", " &amp;  Shares!AB45 &amp;  ", " &amp;  Shares!AC45 &amp;  ", " &amp;  Shares!AD45 &amp;  ", " &amp;  Shares!AE45 &amp;  ", " &amp;  Shares!AF45 &amp;  ", " &amp;  Shares!AG45 &amp;  ", " &amp;  Shares!AH45 &amp;  ", " &amp;  Shares!AI45 &amp;  ", " &amp;  Shares!AJ45 &amp;  ", " &amp;  Shares!AK45 &amp;  ", " &amp;  Shares!AL45 &amp;  ", " &amp;  Shares!AM45 &amp;  ", " &amp;  Shares!#REF! &amp;  ", " &amp;  Shares!AN45 &amp;  ", " &amp;  Shares!AO45 &amp;  ", " &amp;  Shares!AP45 &amp;  ", " &amp;  Shares!AQ45 &amp;  ", " &amp;  Shares!AR45 &amp;  ", " &amp;  Shares!AS45 &amp;  ", " &amp;  Shares!AT45 &amp;  ", " &amp;  Shares!AU45 &amp;  ", " &amp;  Shares!AV45 &amp;  ", " &amp;  Shares!AW45 &amp;  ", " &amp;  Shares!AX45 &amp;  "),"</f>
        <v>#REF!</v>
      </c>
    </row>
    <row r="45" spans="1:1" x14ac:dyDescent="0.2">
      <c r="A45" t="e">
        <f>"('"&amp; Shares!A46 &amp; "', '2017-01-26', " &amp;  Shares!C46 &amp;  ", " &amp;  Shares!D46 &amp;  ", " &amp;  Shares!E46 &amp;  ", " &amp;  Shares!F46 &amp;  ", " &amp;  Shares!G46 &amp;  ", " &amp;  Shares!H46 &amp;  ", " &amp;  Shares!I46 &amp;  ", " &amp;  Shares!J46 &amp;  ", " &amp;  Shares!K46 &amp;  ", " &amp;  Shares!L46 &amp;  ", " &amp;  Shares!M46 &amp;  ", " &amp;  Shares!N46 &amp;  ", " &amp;  Shares!O46 &amp;  ", " &amp;  Shares!P46 &amp;  ", " &amp;  Shares!Q46 &amp;  ", " &amp;  Shares!R46 &amp;  ", " &amp;  Shares!S46 &amp;  ", " &amp;  Shares!T46 &amp;  ", " &amp;  Shares!U46 &amp;  ", " &amp;  Shares!V46 &amp;  ", " &amp;  Shares!W46 &amp;  ", " &amp;  Shares!X46 &amp;  ", " &amp;  Shares!Y46 &amp;  ", " &amp;  Shares!Z46 &amp;  ", " &amp;  Shares!AA46 &amp;  ", " &amp;  Shares!AB46 &amp;  ", " &amp;  Shares!AC46 &amp;  ", " &amp;  Shares!AD46 &amp;  ", " &amp;  Shares!AE46 &amp;  ", " &amp;  Shares!AF46 &amp;  ", " &amp;  Shares!AG46 &amp;  ", " &amp;  Shares!AH46 &amp;  ", " &amp;  Shares!AI46 &amp;  ", " &amp;  Shares!AJ46 &amp;  ", " &amp;  Shares!AK46 &amp;  ", " &amp;  Shares!AL46 &amp;  ", " &amp;  Shares!AM46 &amp;  ", " &amp;  Shares!#REF! &amp;  ", " &amp;  Shares!AN46 &amp;  ", " &amp;  Shares!AO46 &amp;  ", " &amp;  Shares!AP46 &amp;  ", " &amp;  Shares!AQ46 &amp;  ", " &amp;  Shares!AR46 &amp;  ", " &amp;  Shares!AS46 &amp;  ", " &amp;  Shares!AT46 &amp;  ", " &amp;  Shares!AU46 &amp;  ", " &amp;  Shares!AV46 &amp;  ", " &amp;  Shares!AW46 &amp;  ", " &amp;  Shares!AX46 &amp;  "),"</f>
        <v>#REF!</v>
      </c>
    </row>
    <row r="46" spans="1:1" x14ac:dyDescent="0.2">
      <c r="A46" t="e">
        <f>"('"&amp; Shares!A47 &amp; "', '2017-01-26', " &amp;  Shares!C47 &amp;  ", " &amp;  Shares!D47 &amp;  ", " &amp;  Shares!E47 &amp;  ", " &amp;  Shares!F47 &amp;  ", " &amp;  Shares!G47 &amp;  ", " &amp;  Shares!H47 &amp;  ", " &amp;  Shares!I47 &amp;  ", " &amp;  Shares!J47 &amp;  ", " &amp;  Shares!K47 &amp;  ", " &amp;  Shares!L47 &amp;  ", " &amp;  Shares!M47 &amp;  ", " &amp;  Shares!N47 &amp;  ", " &amp;  Shares!O47 &amp;  ", " &amp;  Shares!P47 &amp;  ", " &amp;  Shares!Q47 &amp;  ", " &amp;  Shares!R47 &amp;  ", " &amp;  Shares!S47 &amp;  ", " &amp;  Shares!T47 &amp;  ", " &amp;  Shares!U47 &amp;  ", " &amp;  Shares!V47 &amp;  ", " &amp;  Shares!W47 &amp;  ", " &amp;  Shares!X47 &amp;  ", " &amp;  Shares!Y47 &amp;  ", " &amp;  Shares!Z47 &amp;  ", " &amp;  Shares!AA47 &amp;  ", " &amp;  Shares!AB47 &amp;  ", " &amp;  Shares!AC47 &amp;  ", " &amp;  Shares!AD47 &amp;  ", " &amp;  Shares!AE47 &amp;  ", " &amp;  Shares!AF47 &amp;  ", " &amp;  Shares!AG47 &amp;  ", " &amp;  Shares!AH47 &amp;  ", " &amp;  Shares!AI47 &amp;  ", " &amp;  Shares!AJ47 &amp;  ", " &amp;  Shares!AK47 &amp;  ", " &amp;  Shares!AL47 &amp;  ", " &amp;  Shares!AM47 &amp;  ", " &amp;  Shares!#REF! &amp;  ", " &amp;  Shares!AN47 &amp;  ", " &amp;  Shares!AO47 &amp;  ", " &amp;  Shares!AP47 &amp;  ", " &amp;  Shares!AQ47 &amp;  ", " &amp;  Shares!AR47 &amp;  ", " &amp;  Shares!AS47 &amp;  ", " &amp;  Shares!AT47 &amp;  ", " &amp;  Shares!AU47 &amp;  ", " &amp;  Shares!AV47 &amp;  ", " &amp;  Shares!AW47 &amp;  ", " &amp;  Shares!AX47 &amp;  "),"</f>
        <v>#REF!</v>
      </c>
    </row>
    <row r="47" spans="1:1" x14ac:dyDescent="0.2">
      <c r="A47" t="e">
        <f>"('"&amp; Shares!A48 &amp; "', '2017-01-26', " &amp;  Shares!C48 &amp;  ", " &amp;  Shares!D48 &amp;  ", " &amp;  Shares!E48 &amp;  ", " &amp;  Shares!F48 &amp;  ", " &amp;  Shares!G48 &amp;  ", " &amp;  Shares!H48 &amp;  ", " &amp;  Shares!I48 &amp;  ", " &amp;  Shares!J48 &amp;  ", " &amp;  Shares!K48 &amp;  ", " &amp;  Shares!L48 &amp;  ", " &amp;  Shares!M48 &amp;  ", " &amp;  Shares!N48 &amp;  ", " &amp;  Shares!O48 &amp;  ", " &amp;  Shares!P48 &amp;  ", " &amp;  Shares!Q48 &amp;  ", " &amp;  Shares!R48 &amp;  ", " &amp;  Shares!S48 &amp;  ", " &amp;  Shares!T48 &amp;  ", " &amp;  Shares!U48 &amp;  ", " &amp;  Shares!V48 &amp;  ", " &amp;  Shares!W48 &amp;  ", " &amp;  Shares!X48 &amp;  ", " &amp;  Shares!Y48 &amp;  ", " &amp;  Shares!Z48 &amp;  ", " &amp;  Shares!AA48 &amp;  ", " &amp;  Shares!AB48 &amp;  ", " &amp;  Shares!AC48 &amp;  ", " &amp;  Shares!AD48 &amp;  ", " &amp;  Shares!AE48 &amp;  ", " &amp;  Shares!AF48 &amp;  ", " &amp;  Shares!AG48 &amp;  ", " &amp;  Shares!AH48 &amp;  ", " &amp;  Shares!AI48 &amp;  ", " &amp;  Shares!AJ48 &amp;  ", " &amp;  Shares!AK48 &amp;  ", " &amp;  Shares!AL48 &amp;  ", " &amp;  Shares!AM48 &amp;  ", " &amp;  Shares!#REF! &amp;  ", " &amp;  Shares!AN48 &amp;  ", " &amp;  Shares!AO48 &amp;  ", " &amp;  Shares!AP48 &amp;  ", " &amp;  Shares!AQ48 &amp;  ", " &amp;  Shares!AR48 &amp;  ", " &amp;  Shares!AS48 &amp;  ", " &amp;  Shares!AT48 &amp;  ", " &amp;  Shares!AU48 &amp;  ", " &amp;  Shares!AV48 &amp;  ", " &amp;  Shares!AW48 &amp;  ", " &amp;  Shares!AX48 &amp;  "),"</f>
        <v>#REF!</v>
      </c>
    </row>
    <row r="48" spans="1:1" x14ac:dyDescent="0.2">
      <c r="A48" t="e">
        <f>"('"&amp; Shares!A49 &amp; "', '2017-01-26', " &amp;  Shares!C49 &amp;  ", " &amp;  Shares!D49 &amp;  ", " &amp;  Shares!E49 &amp;  ", " &amp;  Shares!F49 &amp;  ", " &amp;  Shares!G49 &amp;  ", " &amp;  Shares!H49 &amp;  ", " &amp;  Shares!I49 &amp;  ", " &amp;  Shares!J49 &amp;  ", " &amp;  Shares!K49 &amp;  ", " &amp;  Shares!L49 &amp;  ", " &amp;  Shares!M49 &amp;  ", " &amp;  Shares!N49 &amp;  ", " &amp;  Shares!O49 &amp;  ", " &amp;  Shares!P49 &amp;  ", " &amp;  Shares!Q49 &amp;  ", " &amp;  Shares!R49 &amp;  ", " &amp;  Shares!S49 &amp;  ", " &amp;  Shares!T49 &amp;  ", " &amp;  Shares!U49 &amp;  ", " &amp;  Shares!V49 &amp;  ", " &amp;  Shares!W49 &amp;  ", " &amp;  Shares!X49 &amp;  ", " &amp;  Shares!Y49 &amp;  ", " &amp;  Shares!Z49 &amp;  ", " &amp;  Shares!AA49 &amp;  ", " &amp;  Shares!AB49 &amp;  ", " &amp;  Shares!AC49 &amp;  ", " &amp;  Shares!AD49 &amp;  ", " &amp;  Shares!AE49 &amp;  ", " &amp;  Shares!AF49 &amp;  ", " &amp;  Shares!AG49 &amp;  ", " &amp;  Shares!AH49 &amp;  ", " &amp;  Shares!AI49 &amp;  ", " &amp;  Shares!AJ49 &amp;  ", " &amp;  Shares!AK49 &amp;  ", " &amp;  Shares!AL49 &amp;  ", " &amp;  Shares!AM49 &amp;  ", " &amp;  Shares!#REF! &amp;  ", " &amp;  Shares!AN49 &amp;  ", " &amp;  Shares!AO49 &amp;  ", " &amp;  Shares!AP49 &amp;  ", " &amp;  Shares!AQ49 &amp;  ", " &amp;  Shares!AR49 &amp;  ", " &amp;  Shares!AS49 &amp;  ", " &amp;  Shares!AT49 &amp;  ", " &amp;  Shares!AU49 &amp;  ", " &amp;  Shares!AV49 &amp;  ", " &amp;  Shares!AW49 &amp;  ", " &amp;  Shares!AX49 &amp;  "),"</f>
        <v>#REF!</v>
      </c>
    </row>
    <row r="49" spans="1:1" x14ac:dyDescent="0.2">
      <c r="A49" t="e">
        <f>"('"&amp; Shares!A50 &amp; "', '2017-01-26', " &amp;  Shares!C50 &amp;  ", " &amp;  Shares!D50 &amp;  ", " &amp;  Shares!E50 &amp;  ", " &amp;  Shares!F50 &amp;  ", " &amp;  Shares!G50 &amp;  ", " &amp;  Shares!H50 &amp;  ", " &amp;  Shares!I50 &amp;  ", " &amp;  Shares!J50 &amp;  ", " &amp;  Shares!K50 &amp;  ", " &amp;  Shares!L50 &amp;  ", " &amp;  Shares!M50 &amp;  ", " &amp;  Shares!N50 &amp;  ", " &amp;  Shares!O50 &amp;  ", " &amp;  Shares!P50 &amp;  ", " &amp;  Shares!Q50 &amp;  ", " &amp;  Shares!R50 &amp;  ", " &amp;  Shares!S50 &amp;  ", " &amp;  Shares!T50 &amp;  ", " &amp;  Shares!U50 &amp;  ", " &amp;  Shares!V50 &amp;  ", " &amp;  Shares!W50 &amp;  ", " &amp;  Shares!X50 &amp;  ", " &amp;  Shares!Y50 &amp;  ", " &amp;  Shares!Z50 &amp;  ", " &amp;  Shares!AA50 &amp;  ", " &amp;  Shares!AB50 &amp;  ", " &amp;  Shares!AC50 &amp;  ", " &amp;  Shares!AD50 &amp;  ", " &amp;  Shares!AE50 &amp;  ", " &amp;  Shares!AF50 &amp;  ", " &amp;  Shares!AG50 &amp;  ", " &amp;  Shares!AH50 &amp;  ", " &amp;  Shares!AI50 &amp;  ", " &amp;  Shares!AJ50 &amp;  ", " &amp;  Shares!AK50 &amp;  ", " &amp;  Shares!AL50 &amp;  ", " &amp;  Shares!AM50 &amp;  ", " &amp;  Shares!#REF! &amp;  ", " &amp;  Shares!AN50 &amp;  ", " &amp;  Shares!AO50 &amp;  ", " &amp;  Shares!AP50 &amp;  ", " &amp;  Shares!AQ50 &amp;  ", " &amp;  Shares!AR50 &amp;  ", " &amp;  Shares!AS50 &amp;  ", " &amp;  Shares!AT50 &amp;  ", " &amp;  Shares!AU50 &amp;  ", " &amp;  Shares!AV50 &amp;  ", " &amp;  Shares!AW50 &amp;  ", " &amp;  Shares!AX50 &amp;  "),"</f>
        <v>#REF!</v>
      </c>
    </row>
    <row r="50" spans="1:1" x14ac:dyDescent="0.2">
      <c r="A50" t="e">
        <f>"('"&amp; Shares!A51 &amp; "', '2017-01-26', " &amp;  Shares!C51 &amp;  ", " &amp;  Shares!D51 &amp;  ", " &amp;  Shares!E51 &amp;  ", " &amp;  Shares!F51 &amp;  ", " &amp;  Shares!G51 &amp;  ", " &amp;  Shares!H51 &amp;  ", " &amp;  Shares!I51 &amp;  ", " &amp;  Shares!J51 &amp;  ", " &amp;  Shares!K51 &amp;  ", " &amp;  Shares!L51 &amp;  ", " &amp;  Shares!M51 &amp;  ", " &amp;  Shares!N51 &amp;  ", " &amp;  Shares!O51 &amp;  ", " &amp;  Shares!P51 &amp;  ", " &amp;  Shares!Q51 &amp;  ", " &amp;  Shares!R51 &amp;  ", " &amp;  Shares!S51 &amp;  ", " &amp;  Shares!T51 &amp;  ", " &amp;  Shares!U51 &amp;  ", " &amp;  Shares!V51 &amp;  ", " &amp;  Shares!W51 &amp;  ", " &amp;  Shares!X51 &amp;  ", " &amp;  Shares!Y51 &amp;  ", " &amp;  Shares!Z51 &amp;  ", " &amp;  Shares!AA51 &amp;  ", " &amp;  Shares!AB51 &amp;  ", " &amp;  Shares!AC51 &amp;  ", " &amp;  Shares!AD51 &amp;  ", " &amp;  Shares!AE51 &amp;  ", " &amp;  Shares!AF51 &amp;  ", " &amp;  Shares!AG51 &amp;  ", " &amp;  Shares!AH51 &amp;  ", " &amp;  Shares!AI51 &amp;  ", " &amp;  Shares!AJ51 &amp;  ", " &amp;  Shares!AK51 &amp;  ", " &amp;  Shares!AL51 &amp;  ", " &amp;  Shares!AM51 &amp;  ", " &amp;  Shares!#REF! &amp;  ", " &amp;  Shares!AN51 &amp;  ", " &amp;  Shares!AO51 &amp;  ", " &amp;  Shares!AP51 &amp;  ", " &amp;  Shares!AQ51 &amp;  ", " &amp;  Shares!AR51 &amp;  ", " &amp;  Shares!AS51 &amp;  ", " &amp;  Shares!AT51 &amp;  ", " &amp;  Shares!AU51 &amp;  ", " &amp;  Shares!AV51 &amp;  ", " &amp;  Shares!AW51 &amp;  ", " &amp;  Shares!AX51 &amp;  "),"</f>
        <v>#REF!</v>
      </c>
    </row>
    <row r="51" spans="1:1" x14ac:dyDescent="0.2">
      <c r="A51" t="e">
        <f>"('"&amp; Shares!A52 &amp; "', '2017-01-26', " &amp;  Shares!C52 &amp;  ", " &amp;  Shares!D52 &amp;  ", " &amp;  Shares!E52 &amp;  ", " &amp;  Shares!F52 &amp;  ", " &amp;  Shares!G52 &amp;  ", " &amp;  Shares!H52 &amp;  ", " &amp;  Shares!I52 &amp;  ", " &amp;  Shares!J52 &amp;  ", " &amp;  Shares!K52 &amp;  ", " &amp;  Shares!L52 &amp;  ", " &amp;  Shares!M52 &amp;  ", " &amp;  Shares!N52 &amp;  ", " &amp;  Shares!O52 &amp;  ", " &amp;  Shares!P52 &amp;  ", " &amp;  Shares!Q52 &amp;  ", " &amp;  Shares!R52 &amp;  ", " &amp;  Shares!S52 &amp;  ", " &amp;  Shares!T52 &amp;  ", " &amp;  Shares!U52 &amp;  ", " &amp;  Shares!V52 &amp;  ", " &amp;  Shares!W52 &amp;  ", " &amp;  Shares!X52 &amp;  ", " &amp;  Shares!Y52 &amp;  ", " &amp;  Shares!Z52 &amp;  ", " &amp;  Shares!AA52 &amp;  ", " &amp;  Shares!AB52 &amp;  ", " &amp;  Shares!AC52 &amp;  ", " &amp;  Shares!AD52 &amp;  ", " &amp;  Shares!AE52 &amp;  ", " &amp;  Shares!AF52 &amp;  ", " &amp;  Shares!AG52 &amp;  ", " &amp;  Shares!AH52 &amp;  ", " &amp;  Shares!AI52 &amp;  ", " &amp;  Shares!AJ52 &amp;  ", " &amp;  Shares!AK52 &amp;  ", " &amp;  Shares!AL52 &amp;  ", " &amp;  Shares!AM52 &amp;  ", " &amp;  Shares!#REF! &amp;  ", " &amp;  Shares!AN52 &amp;  ", " &amp;  Shares!AO52 &amp;  ", " &amp;  Shares!AP52 &amp;  ", " &amp;  Shares!AQ52 &amp;  ", " &amp;  Shares!AR52 &amp;  ", " &amp;  Shares!AS52 &amp;  ", " &amp;  Shares!AT52 &amp;  ", " &amp;  Shares!AU52 &amp;  ", " &amp;  Shares!AV52 &amp;  ", " &amp;  Shares!AW52 &amp;  ", " &amp;  Shares!AX52 &amp;  "),"</f>
        <v>#REF!</v>
      </c>
    </row>
    <row r="52" spans="1:1" x14ac:dyDescent="0.2">
      <c r="A52" t="e">
        <f>"('"&amp; Shares!A53 &amp; "', '2017-01-26', " &amp;  Shares!C53 &amp;  ", " &amp;  Shares!D53 &amp;  ", " &amp;  Shares!E53 &amp;  ", " &amp;  Shares!F53 &amp;  ", " &amp;  Shares!G53 &amp;  ", " &amp;  Shares!H53 &amp;  ", " &amp;  Shares!I53 &amp;  ", " &amp;  Shares!J53 &amp;  ", " &amp;  Shares!K53 &amp;  ", " &amp;  Shares!L53 &amp;  ", " &amp;  Shares!M53 &amp;  ", " &amp;  Shares!N53 &amp;  ", " &amp;  Shares!O53 &amp;  ", " &amp;  Shares!P53 &amp;  ", " &amp;  Shares!Q53 &amp;  ", " &amp;  Shares!R53 &amp;  ", " &amp;  Shares!S53 &amp;  ", " &amp;  Shares!T53 &amp;  ", " &amp;  Shares!U53 &amp;  ", " &amp;  Shares!V53 &amp;  ", " &amp;  Shares!W53 &amp;  ", " &amp;  Shares!X53 &amp;  ", " &amp;  Shares!Y53 &amp;  ", " &amp;  Shares!Z53 &amp;  ", " &amp;  Shares!AA53 &amp;  ", " &amp;  Shares!AB53 &amp;  ", " &amp;  Shares!AC53 &amp;  ", " &amp;  Shares!AD53 &amp;  ", " &amp;  Shares!AE53 &amp;  ", " &amp;  Shares!AF53 &amp;  ", " &amp;  Shares!AG53 &amp;  ", " &amp;  Shares!AH53 &amp;  ", " &amp;  Shares!AI53 &amp;  ", " &amp;  Shares!AJ53 &amp;  ", " &amp;  Shares!AK53 &amp;  ", " &amp;  Shares!AL53 &amp;  ", " &amp;  Shares!AM53 &amp;  ", " &amp;  Shares!#REF! &amp;  ", " &amp;  Shares!AN53 &amp;  ", " &amp;  Shares!AO53 &amp;  ", " &amp;  Shares!AP53 &amp;  ", " &amp;  Shares!AQ53 &amp;  ", " &amp;  Shares!AR53 &amp;  ", " &amp;  Shares!AS53 &amp;  ", " &amp;  Shares!AT53 &amp;  ", " &amp;  Shares!AU53 &amp;  ", " &amp;  Shares!AV53 &amp;  ", " &amp;  Shares!AW53 &amp;  ", " &amp;  Shares!AX53 &amp;  "),"</f>
        <v>#REF!</v>
      </c>
    </row>
    <row r="53" spans="1:1" x14ac:dyDescent="0.2">
      <c r="A53" t="e">
        <f>"('"&amp; Shares!A54 &amp; "', '2017-01-26', " &amp;  Shares!C54 &amp;  ", " &amp;  Shares!D54 &amp;  ", " &amp;  Shares!E54 &amp;  ", " &amp;  Shares!F54 &amp;  ", " &amp;  Shares!G54 &amp;  ", " &amp;  Shares!H54 &amp;  ", " &amp;  Shares!I54 &amp;  ", " &amp;  Shares!J54 &amp;  ", " &amp;  Shares!K54 &amp;  ", " &amp;  Shares!L54 &amp;  ", " &amp;  Shares!M54 &amp;  ", " &amp;  Shares!N54 &amp;  ", " &amp;  Shares!O54 &amp;  ", " &amp;  Shares!P54 &amp;  ", " &amp;  Shares!Q54 &amp;  ", " &amp;  Shares!R54 &amp;  ", " &amp;  Shares!S54 &amp;  ", " &amp;  Shares!T54 &amp;  ", " &amp;  Shares!U54 &amp;  ", " &amp;  Shares!V54 &amp;  ", " &amp;  Shares!W54 &amp;  ", " &amp;  Shares!X54 &amp;  ", " &amp;  Shares!Y54 &amp;  ", " &amp;  Shares!Z54 &amp;  ", " &amp;  Shares!AA54 &amp;  ", " &amp;  Shares!AB54 &amp;  ", " &amp;  Shares!AC54 &amp;  ", " &amp;  Shares!AD54 &amp;  ", " &amp;  Shares!AE54 &amp;  ", " &amp;  Shares!AF54 &amp;  ", " &amp;  Shares!AG54 &amp;  ", " &amp;  Shares!AH54 &amp;  ", " &amp;  Shares!AI54 &amp;  ", " &amp;  Shares!AJ54 &amp;  ", " &amp;  Shares!AK54 &amp;  ", " &amp;  Shares!AL54 &amp;  ", " &amp;  Shares!AM54 &amp;  ", " &amp;  Shares!#REF! &amp;  ", " &amp;  Shares!AN54 &amp;  ", " &amp;  Shares!AO54 &amp;  ", " &amp;  Shares!AP54 &amp;  ", " &amp;  Shares!AQ54 &amp;  ", " &amp;  Shares!AR54 &amp;  ", " &amp;  Shares!AS54 &amp;  ", " &amp;  Shares!AT54 &amp;  ", " &amp;  Shares!AU54 &amp;  ", " &amp;  Shares!AV54 &amp;  ", " &amp;  Shares!AW54 &amp;  ", " &amp;  Shares!AX54 &amp;  "),"</f>
        <v>#REF!</v>
      </c>
    </row>
    <row r="54" spans="1:1" x14ac:dyDescent="0.2">
      <c r="A54" t="e">
        <f>"('"&amp; Shares!A55 &amp; "', '2017-01-26', " &amp;  Shares!C55 &amp;  ", " &amp;  Shares!D55 &amp;  ", " &amp;  Shares!E55 &amp;  ", " &amp;  Shares!F55 &amp;  ", " &amp;  Shares!G55 &amp;  ", " &amp;  Shares!H55 &amp;  ", " &amp;  Shares!I55 &amp;  ", " &amp;  Shares!J55 &amp;  ", " &amp;  Shares!K55 &amp;  ", " &amp;  Shares!L55 &amp;  ", " &amp;  Shares!M55 &amp;  ", " &amp;  Shares!N55 &amp;  ", " &amp;  Shares!O55 &amp;  ", " &amp;  Shares!P55 &amp;  ", " &amp;  Shares!Q55 &amp;  ", " &amp;  Shares!R55 &amp;  ", " &amp;  Shares!S55 &amp;  ", " &amp;  Shares!T55 &amp;  ", " &amp;  Shares!U55 &amp;  ", " &amp;  Shares!V55 &amp;  ", " &amp;  Shares!W55 &amp;  ", " &amp;  Shares!X55 &amp;  ", " &amp;  Shares!Y55 &amp;  ", " &amp;  Shares!Z55 &amp;  ", " &amp;  Shares!AA55 &amp;  ", " &amp;  Shares!AB55 &amp;  ", " &amp;  Shares!AC55 &amp;  ", " &amp;  Shares!AD55 &amp;  ", " &amp;  Shares!AE55 &amp;  ", " &amp;  Shares!AF55 &amp;  ", " &amp;  Shares!AG55 &amp;  ", " &amp;  Shares!AH55 &amp;  ", " &amp;  Shares!AI55 &amp;  ", " &amp;  Shares!AJ55 &amp;  ", " &amp;  Shares!AK55 &amp;  ", " &amp;  Shares!AL55 &amp;  ", " &amp;  Shares!AM55 &amp;  ", " &amp;  Shares!#REF! &amp;  ", " &amp;  Shares!AN55 &amp;  ", " &amp;  Shares!AO55 &amp;  ", " &amp;  Shares!AP55 &amp;  ", " &amp;  Shares!AQ55 &amp;  ", " &amp;  Shares!AR55 &amp;  ", " &amp;  Shares!AS55 &amp;  ", " &amp;  Shares!AT55 &amp;  ", " &amp;  Shares!AU55 &amp;  ", " &amp;  Shares!AV55 &amp;  ", " &amp;  Shares!AW55 &amp;  ", " &amp;  Shares!AX55 &amp;  "),"</f>
        <v>#REF!</v>
      </c>
    </row>
    <row r="55" spans="1:1" x14ac:dyDescent="0.2">
      <c r="A55" t="e">
        <f>"('"&amp; Shares!A56 &amp; "', '2017-01-26', " &amp;  Shares!C56 &amp;  ", " &amp;  Shares!D56 &amp;  ", " &amp;  Shares!E56 &amp;  ", " &amp;  Shares!F56 &amp;  ", " &amp;  Shares!G56 &amp;  ", " &amp;  Shares!H56 &amp;  ", " &amp;  Shares!I56 &amp;  ", " &amp;  Shares!J56 &amp;  ", " &amp;  Shares!K56 &amp;  ", " &amp;  Shares!L56 &amp;  ", " &amp;  Shares!M56 &amp;  ", " &amp;  Shares!N56 &amp;  ", " &amp;  Shares!O56 &amp;  ", " &amp;  Shares!P56 &amp;  ", " &amp;  Shares!Q56 &amp;  ", " &amp;  Shares!R56 &amp;  ", " &amp;  Shares!S56 &amp;  ", " &amp;  Shares!T56 &amp;  ", " &amp;  Shares!U56 &amp;  ", " &amp;  Shares!V56 &amp;  ", " &amp;  Shares!W56 &amp;  ", " &amp;  Shares!X56 &amp;  ", " &amp;  Shares!Y56 &amp;  ", " &amp;  Shares!Z56 &amp;  ", " &amp;  Shares!AA56 &amp;  ", " &amp;  Shares!AB56 &amp;  ", " &amp;  Shares!AC56 &amp;  ", " &amp;  Shares!AD56 &amp;  ", " &amp;  Shares!AE56 &amp;  ", " &amp;  Shares!AF56 &amp;  ", " &amp;  Shares!AG56 &amp;  ", " &amp;  Shares!AH56 &amp;  ", " &amp;  Shares!AI56 &amp;  ", " &amp;  Shares!AJ56 &amp;  ", " &amp;  Shares!AK56 &amp;  ", " &amp;  Shares!AL56 &amp;  ", " &amp;  Shares!AM56 &amp;  ", " &amp;  Shares!#REF! &amp;  ", " &amp;  Shares!AN56 &amp;  ", " &amp;  Shares!AO56 &amp;  ", " &amp;  Shares!AP56 &amp;  ", " &amp;  Shares!AQ56 &amp;  ", " &amp;  Shares!AR56 &amp;  ", " &amp;  Shares!AS56 &amp;  ", " &amp;  Shares!AT56 &amp;  ", " &amp;  Shares!AU56 &amp;  ", " &amp;  Shares!AV56 &amp;  ", " &amp;  Shares!AW56 &amp;  ", " &amp;  Shares!AX56 &amp;  "),"</f>
        <v>#REF!</v>
      </c>
    </row>
    <row r="56" spans="1:1" x14ac:dyDescent="0.2">
      <c r="A56" t="e">
        <f>"('"&amp; Shares!A57 &amp; "', '2017-01-26', " &amp;  Shares!C57 &amp;  ", " &amp;  Shares!D57 &amp;  ", " &amp;  Shares!E57 &amp;  ", " &amp;  Shares!F57 &amp;  ", " &amp;  Shares!G57 &amp;  ", " &amp;  Shares!H57 &amp;  ", " &amp;  Shares!I57 &amp;  ", " &amp;  Shares!J57 &amp;  ", " &amp;  Shares!K57 &amp;  ", " &amp;  Shares!L57 &amp;  ", " &amp;  Shares!M57 &amp;  ", " &amp;  Shares!N57 &amp;  ", " &amp;  Shares!O57 &amp;  ", " &amp;  Shares!P57 &amp;  ", " &amp;  Shares!Q57 &amp;  ", " &amp;  Shares!R57 &amp;  ", " &amp;  Shares!S57 &amp;  ", " &amp;  Shares!T57 &amp;  ", " &amp;  Shares!U57 &amp;  ", " &amp;  Shares!V57 &amp;  ", " &amp;  Shares!W57 &amp;  ", " &amp;  Shares!X57 &amp;  ", " &amp;  Shares!Y57 &amp;  ", " &amp;  Shares!Z57 &amp;  ", " &amp;  Shares!AA57 &amp;  ", " &amp;  Shares!AB57 &amp;  ", " &amp;  Shares!AC57 &amp;  ", " &amp;  Shares!AD57 &amp;  ", " &amp;  Shares!AE57 &amp;  ", " &amp;  Shares!AF57 &amp;  ", " &amp;  Shares!AG57 &amp;  ", " &amp;  Shares!AH57 &amp;  ", " &amp;  Shares!AI57 &amp;  ", " &amp;  Shares!AJ57 &amp;  ", " &amp;  Shares!AK57 &amp;  ", " &amp;  Shares!AL57 &amp;  ", " &amp;  Shares!AM57 &amp;  ", " &amp;  Shares!#REF! &amp;  ", " &amp;  Shares!AN57 &amp;  ", " &amp;  Shares!AO57 &amp;  ", " &amp;  Shares!AP57 &amp;  ", " &amp;  Shares!AQ57 &amp;  ", " &amp;  Shares!AR57 &amp;  ", " &amp;  Shares!AS57 &amp;  ", " &amp;  Shares!AT57 &amp;  ", " &amp;  Shares!AU57 &amp;  ", " &amp;  Shares!AV57 &amp;  ", " &amp;  Shares!AW57 &amp;  ", " &amp;  Shares!AX57 &amp;  "),"</f>
        <v>#REF!</v>
      </c>
    </row>
    <row r="57" spans="1:1" x14ac:dyDescent="0.2">
      <c r="A57" t="e">
        <f>"('"&amp; Shares!A58 &amp; "', '2017-01-26', " &amp;  Shares!C58 &amp;  ", " &amp;  Shares!D58 &amp;  ", " &amp;  Shares!E58 &amp;  ", " &amp;  Shares!F58 &amp;  ", " &amp;  Shares!G58 &amp;  ", " &amp;  Shares!H58 &amp;  ", " &amp;  Shares!I58 &amp;  ", " &amp;  Shares!J58 &amp;  ", " &amp;  Shares!K58 &amp;  ", " &amp;  Shares!L58 &amp;  ", " &amp;  Shares!M58 &amp;  ", " &amp;  Shares!N58 &amp;  ", " &amp;  Shares!O58 &amp;  ", " &amp;  Shares!P58 &amp;  ", " &amp;  Shares!Q58 &amp;  ", " &amp;  Shares!R58 &amp;  ", " &amp;  Shares!S58 &amp;  ", " &amp;  Shares!T58 &amp;  ", " &amp;  Shares!U58 &amp;  ", " &amp;  Shares!V58 &amp;  ", " &amp;  Shares!W58 &amp;  ", " &amp;  Shares!X58 &amp;  ", " &amp;  Shares!Y58 &amp;  ", " &amp;  Shares!Z58 &amp;  ", " &amp;  Shares!AA58 &amp;  ", " &amp;  Shares!AB58 &amp;  ", " &amp;  Shares!AC58 &amp;  ", " &amp;  Shares!AD58 &amp;  ", " &amp;  Shares!AE58 &amp;  ", " &amp;  Shares!AF58 &amp;  ", " &amp;  Shares!AG58 &amp;  ", " &amp;  Shares!AH58 &amp;  ", " &amp;  Shares!AI58 &amp;  ", " &amp;  Shares!AJ58 &amp;  ", " &amp;  Shares!AK58 &amp;  ", " &amp;  Shares!AL58 &amp;  ", " &amp;  Shares!AM58 &amp;  ", " &amp;  Shares!#REF! &amp;  ", " &amp;  Shares!AN58 &amp;  ", " &amp;  Shares!AO58 &amp;  ", " &amp;  Shares!AP58 &amp;  ", " &amp;  Shares!AQ58 &amp;  ", " &amp;  Shares!AR58 &amp;  ", " &amp;  Shares!AS58 &amp;  ", " &amp;  Shares!AT58 &amp;  ", " &amp;  Shares!AU58 &amp;  ", " &amp;  Shares!AV58 &amp;  ", " &amp;  Shares!AW58 &amp;  ", " &amp;  Shares!AX58 &amp;  "),"</f>
        <v>#REF!</v>
      </c>
    </row>
    <row r="58" spans="1:1" x14ac:dyDescent="0.2">
      <c r="A58" t="e">
        <f>"('"&amp; Shares!A59 &amp; "', '2017-01-26', " &amp;  Shares!C59 &amp;  ", " &amp;  Shares!D59 &amp;  ", " &amp;  Shares!E59 &amp;  ", " &amp;  Shares!F59 &amp;  ", " &amp;  Shares!G59 &amp;  ", " &amp;  Shares!H59 &amp;  ", " &amp;  Shares!I59 &amp;  ", " &amp;  Shares!J59 &amp;  ", " &amp;  Shares!K59 &amp;  ", " &amp;  Shares!L59 &amp;  ", " &amp;  Shares!M59 &amp;  ", " &amp;  Shares!N59 &amp;  ", " &amp;  Shares!O59 &amp;  ", " &amp;  Shares!P59 &amp;  ", " &amp;  Shares!Q59 &amp;  ", " &amp;  Shares!R59 &amp;  ", " &amp;  Shares!S59 &amp;  ", " &amp;  Shares!T59 &amp;  ", " &amp;  Shares!U59 &amp;  ", " &amp;  Shares!V59 &amp;  ", " &amp;  Shares!W59 &amp;  ", " &amp;  Shares!X59 &amp;  ", " &amp;  Shares!Y59 &amp;  ", " &amp;  Shares!Z59 &amp;  ", " &amp;  Shares!AA59 &amp;  ", " &amp;  Shares!AB59 &amp;  ", " &amp;  Shares!AC59 &amp;  ", " &amp;  Shares!AD59 &amp;  ", " &amp;  Shares!AE59 &amp;  ", " &amp;  Shares!AF59 &amp;  ", " &amp;  Shares!AG59 &amp;  ", " &amp;  Shares!AH59 &amp;  ", " &amp;  Shares!AI59 &amp;  ", " &amp;  Shares!AJ59 &amp;  ", " &amp;  Shares!AK59 &amp;  ", " &amp;  Shares!AL59 &amp;  ", " &amp;  Shares!AM59 &amp;  ", " &amp;  Shares!#REF! &amp;  ", " &amp;  Shares!AN59 &amp;  ", " &amp;  Shares!AO59 &amp;  ", " &amp;  Shares!AP59 &amp;  ", " &amp;  Shares!AQ59 &amp;  ", " &amp;  Shares!AR59 &amp;  ", " &amp;  Shares!AS59 &amp;  ", " &amp;  Shares!AT59 &amp;  ", " &amp;  Shares!AU59 &amp;  ", " &amp;  Shares!AV59 &amp;  ", " &amp;  Shares!AW59 &amp;  ", " &amp;  Shares!AX59 &amp;  "),"</f>
        <v>#REF!</v>
      </c>
    </row>
    <row r="59" spans="1:1" x14ac:dyDescent="0.2">
      <c r="A59" t="e">
        <f>"('"&amp; Shares!A60 &amp; "', '2017-01-26', " &amp;  Shares!C60 &amp;  ", " &amp;  Shares!D60 &amp;  ", " &amp;  Shares!E60 &amp;  ", " &amp;  Shares!F60 &amp;  ", " &amp;  Shares!G60 &amp;  ", " &amp;  Shares!H60 &amp;  ", " &amp;  Shares!I60 &amp;  ", " &amp;  Shares!J60 &amp;  ", " &amp;  Shares!K60 &amp;  ", " &amp;  Shares!L60 &amp;  ", " &amp;  Shares!M60 &amp;  ", " &amp;  Shares!N60 &amp;  ", " &amp;  Shares!O60 &amp;  ", " &amp;  Shares!P60 &amp;  ", " &amp;  Shares!Q60 &amp;  ", " &amp;  Shares!R60 &amp;  ", " &amp;  Shares!S60 &amp;  ", " &amp;  Shares!T60 &amp;  ", " &amp;  Shares!U60 &amp;  ", " &amp;  Shares!V60 &amp;  ", " &amp;  Shares!W60 &amp;  ", " &amp;  Shares!X60 &amp;  ", " &amp;  Shares!Y60 &amp;  ", " &amp;  Shares!Z60 &amp;  ", " &amp;  Shares!AA60 &amp;  ", " &amp;  Shares!AB60 &amp;  ", " &amp;  Shares!AC60 &amp;  ", " &amp;  Shares!AD60 &amp;  ", " &amp;  Shares!AE60 &amp;  ", " &amp;  Shares!AF60 &amp;  ", " &amp;  Shares!AG60 &amp;  ", " &amp;  Shares!AH60 &amp;  ", " &amp;  Shares!AI60 &amp;  ", " &amp;  Shares!AJ60 &amp;  ", " &amp;  Shares!AK60 &amp;  ", " &amp;  Shares!AL60 &amp;  ", " &amp;  Shares!AM60 &amp;  ", " &amp;  Shares!#REF! &amp;  ", " &amp;  Shares!AN60 &amp;  ", " &amp;  Shares!AO60 &amp;  ", " &amp;  Shares!AP60 &amp;  ", " &amp;  Shares!AQ60 &amp;  ", " &amp;  Shares!AR60 &amp;  ", " &amp;  Shares!AS60 &amp;  ", " &amp;  Shares!AT60 &amp;  ", " &amp;  Shares!AU60 &amp;  ", " &amp;  Shares!AV60 &amp;  ", " &amp;  Shares!AW60 &amp;  ", " &amp;  Shares!AX60 &amp;  "),"</f>
        <v>#REF!</v>
      </c>
    </row>
    <row r="60" spans="1:1" x14ac:dyDescent="0.2">
      <c r="A60" t="e">
        <f>"('"&amp; Shares!A61 &amp; "', '2017-01-26', " &amp;  Shares!C61 &amp;  ", " &amp;  Shares!D61 &amp;  ", " &amp;  Shares!E61 &amp;  ", " &amp;  Shares!F61 &amp;  ", " &amp;  Shares!G61 &amp;  ", " &amp;  Shares!H61 &amp;  ", " &amp;  Shares!I61 &amp;  ", " &amp;  Shares!J61 &amp;  ", " &amp;  Shares!K61 &amp;  ", " &amp;  Shares!L61 &amp;  ", " &amp;  Shares!M61 &amp;  ", " &amp;  Shares!N61 &amp;  ", " &amp;  Shares!O61 &amp;  ", " &amp;  Shares!P61 &amp;  ", " &amp;  Shares!Q61 &amp;  ", " &amp;  Shares!R61 &amp;  ", " &amp;  Shares!S61 &amp;  ", " &amp;  Shares!T61 &amp;  ", " &amp;  Shares!U61 &amp;  ", " &amp;  Shares!V61 &amp;  ", " &amp;  Shares!W61 &amp;  ", " &amp;  Shares!X61 &amp;  ", " &amp;  Shares!Y61 &amp;  ", " &amp;  Shares!Z61 &amp;  ", " &amp;  Shares!AA61 &amp;  ", " &amp;  Shares!AB61 &amp;  ", " &amp;  Shares!AC61 &amp;  ", " &amp;  Shares!AD61 &amp;  ", " &amp;  Shares!AE61 &amp;  ", " &amp;  Shares!AF61 &amp;  ", " &amp;  Shares!AG61 &amp;  ", " &amp;  Shares!AH61 &amp;  ", " &amp;  Shares!AI61 &amp;  ", " &amp;  Shares!AJ61 &amp;  ", " &amp;  Shares!AK61 &amp;  ", " &amp;  Shares!AL61 &amp;  ", " &amp;  Shares!AM61 &amp;  ", " &amp;  Shares!#REF! &amp;  ", " &amp;  Shares!AN61 &amp;  ", " &amp;  Shares!AO61 &amp;  ", " &amp;  Shares!AP61 &amp;  ", " &amp;  Shares!AQ61 &amp;  ", " &amp;  Shares!AR61 &amp;  ", " &amp;  Shares!AS61 &amp;  ", " &amp;  Shares!AT61 &amp;  ", " &amp;  Shares!AU61 &amp;  ", " &amp;  Shares!AV61 &amp;  ", " &amp;  Shares!AW61 &amp;  ", " &amp;  Shares!AX61 &amp;  "),"</f>
        <v>#REF!</v>
      </c>
    </row>
    <row r="61" spans="1:1" x14ac:dyDescent="0.2">
      <c r="A61" t="e">
        <f>"('"&amp; Shares!A62 &amp; "', '2017-01-26', " &amp;  Shares!C62 &amp;  ", " &amp;  Shares!D62 &amp;  ", " &amp;  Shares!E62 &amp;  ", " &amp;  Shares!F62 &amp;  ", " &amp;  Shares!G62 &amp;  ", " &amp;  Shares!H62 &amp;  ", " &amp;  Shares!I62 &amp;  ", " &amp;  Shares!J62 &amp;  ", " &amp;  Shares!K62 &amp;  ", " &amp;  Shares!L62 &amp;  ", " &amp;  Shares!M62 &amp;  ", " &amp;  Shares!N62 &amp;  ", " &amp;  Shares!O62 &amp;  ", " &amp;  Shares!P62 &amp;  ", " &amp;  Shares!Q62 &amp;  ", " &amp;  Shares!R62 &amp;  ", " &amp;  Shares!S62 &amp;  ", " &amp;  Shares!T62 &amp;  ", " &amp;  Shares!U62 &amp;  ", " &amp;  Shares!V62 &amp;  ", " &amp;  Shares!W62 &amp;  ", " &amp;  Shares!X62 &amp;  ", " &amp;  Shares!Y62 &amp;  ", " &amp;  Shares!Z62 &amp;  ", " &amp;  Shares!AA62 &amp;  ", " &amp;  Shares!AB62 &amp;  ", " &amp;  Shares!AC62 &amp;  ", " &amp;  Shares!AD62 &amp;  ", " &amp;  Shares!AE62 &amp;  ", " &amp;  Shares!AF62 &amp;  ", " &amp;  Shares!AG62 &amp;  ", " &amp;  Shares!AH62 &amp;  ", " &amp;  Shares!AI62 &amp;  ", " &amp;  Shares!AJ62 &amp;  ", " &amp;  Shares!AK62 &amp;  ", " &amp;  Shares!AL62 &amp;  ", " &amp;  Shares!AM62 &amp;  ", " &amp;  Shares!#REF! &amp;  ", " &amp;  Shares!AN62 &amp;  ", " &amp;  Shares!AO62 &amp;  ", " &amp;  Shares!AP62 &amp;  ", " &amp;  Shares!AQ62 &amp;  ", " &amp;  Shares!AR62 &amp;  ", " &amp;  Shares!AS62 &amp;  ", " &amp;  Shares!AT62 &amp;  ", " &amp;  Shares!AU62 &amp;  ", " &amp;  Shares!AV62 &amp;  ", " &amp;  Shares!AW62 &amp;  ", " &amp;  Shares!AX62 &amp;  "),"</f>
        <v>#REF!</v>
      </c>
    </row>
    <row r="62" spans="1:1" x14ac:dyDescent="0.2">
      <c r="A62" t="e">
        <f>"('"&amp; Shares!A63 &amp; "', '2017-01-26', " &amp;  Shares!C63 &amp;  ", " &amp;  Shares!D63 &amp;  ", " &amp;  Shares!E63 &amp;  ", " &amp;  Shares!F63 &amp;  ", " &amp;  Shares!G63 &amp;  ", " &amp;  Shares!H63 &amp;  ", " &amp;  Shares!I63 &amp;  ", " &amp;  Shares!J63 &amp;  ", " &amp;  Shares!K63 &amp;  ", " &amp;  Shares!L63 &amp;  ", " &amp;  Shares!M63 &amp;  ", " &amp;  Shares!N63 &amp;  ", " &amp;  Shares!O63 &amp;  ", " &amp;  Shares!P63 &amp;  ", " &amp;  Shares!Q63 &amp;  ", " &amp;  Shares!R63 &amp;  ", " &amp;  Shares!S63 &amp;  ", " &amp;  Shares!T63 &amp;  ", " &amp;  Shares!U63 &amp;  ", " &amp;  Shares!V63 &amp;  ", " &amp;  Shares!W63 &amp;  ", " &amp;  Shares!X63 &amp;  ", " &amp;  Shares!Y63 &amp;  ", " &amp;  Shares!Z63 &amp;  ", " &amp;  Shares!AA63 &amp;  ", " &amp;  Shares!AB63 &amp;  ", " &amp;  Shares!AC63 &amp;  ", " &amp;  Shares!AD63 &amp;  ", " &amp;  Shares!AE63 &amp;  ", " &amp;  Shares!AF63 &amp;  ", " &amp;  Shares!AG63 &amp;  ", " &amp;  Shares!AH63 &amp;  ", " &amp;  Shares!AI63 &amp;  ", " &amp;  Shares!AJ63 &amp;  ", " &amp;  Shares!AK63 &amp;  ", " &amp;  Shares!AL63 &amp;  ", " &amp;  Shares!AM63 &amp;  ", " &amp;  Shares!#REF! &amp;  ", " &amp;  Shares!AN63 &amp;  ", " &amp;  Shares!AO63 &amp;  ", " &amp;  Shares!AP63 &amp;  ", " &amp;  Shares!AQ63 &amp;  ", " &amp;  Shares!AR63 &amp;  ", " &amp;  Shares!AS63 &amp;  ", " &amp;  Shares!AT63 &amp;  ", " &amp;  Shares!AU63 &amp;  ", " &amp;  Shares!AV63 &amp;  ", " &amp;  Shares!AW63 &amp;  ", " &amp;  Shares!AX63 &amp;  "),"</f>
        <v>#REF!</v>
      </c>
    </row>
    <row r="63" spans="1:1" x14ac:dyDescent="0.2">
      <c r="A63" t="e">
        <f>"('"&amp; Shares!A64 &amp; "', '2017-01-26', " &amp;  Shares!C64 &amp;  ", " &amp;  Shares!D64 &amp;  ", " &amp;  Shares!E64 &amp;  ", " &amp;  Shares!F64 &amp;  ", " &amp;  Shares!G64 &amp;  ", " &amp;  Shares!H64 &amp;  ", " &amp;  Shares!I64 &amp;  ", " &amp;  Shares!J64 &amp;  ", " &amp;  Shares!K64 &amp;  ", " &amp;  Shares!L64 &amp;  ", " &amp;  Shares!M64 &amp;  ", " &amp;  Shares!N64 &amp;  ", " &amp;  Shares!O64 &amp;  ", " &amp;  Shares!P64 &amp;  ", " &amp;  Shares!Q64 &amp;  ", " &amp;  Shares!R64 &amp;  ", " &amp;  Shares!S64 &amp;  ", " &amp;  Shares!T64 &amp;  ", " &amp;  Shares!U64 &amp;  ", " &amp;  Shares!V64 &amp;  ", " &amp;  Shares!W64 &amp;  ", " &amp;  Shares!X64 &amp;  ", " &amp;  Shares!Y64 &amp;  ", " &amp;  Shares!Z64 &amp;  ", " &amp;  Shares!AA64 &amp;  ", " &amp;  Shares!AB64 &amp;  ", " &amp;  Shares!AC64 &amp;  ", " &amp;  Shares!AD64 &amp;  ", " &amp;  Shares!AE64 &amp;  ", " &amp;  Shares!AF64 &amp;  ", " &amp;  Shares!AG64 &amp;  ", " &amp;  Shares!AH64 &amp;  ", " &amp;  Shares!AI64 &amp;  ", " &amp;  Shares!AJ64 &amp;  ", " &amp;  Shares!AK64 &amp;  ", " &amp;  Shares!AL64 &amp;  ", " &amp;  Shares!AM64 &amp;  ", " &amp;  Shares!#REF! &amp;  ", " &amp;  Shares!AN64 &amp;  ", " &amp;  Shares!AO64 &amp;  ", " &amp;  Shares!AP64 &amp;  ", " &amp;  Shares!AQ64 &amp;  ", " &amp;  Shares!AR64 &amp;  ", " &amp;  Shares!AS64 &amp;  ", " &amp;  Shares!AT64 &amp;  ", " &amp;  Shares!AU64 &amp;  ", " &amp;  Shares!AV64 &amp;  ", " &amp;  Shares!AW64 &amp;  ", " &amp;  Shares!AX64 &amp;  "),"</f>
        <v>#REF!</v>
      </c>
    </row>
    <row r="64" spans="1:1" x14ac:dyDescent="0.2">
      <c r="A64" t="e">
        <f>"('"&amp; Shares!A65 &amp; "', '2017-01-26', " &amp;  Shares!C65 &amp;  ", " &amp;  Shares!D65 &amp;  ", " &amp;  Shares!E65 &amp;  ", " &amp;  Shares!F65 &amp;  ", " &amp;  Shares!G65 &amp;  ", " &amp;  Shares!H65 &amp;  ", " &amp;  Shares!I65 &amp;  ", " &amp;  Shares!J65 &amp;  ", " &amp;  Shares!K65 &amp;  ", " &amp;  Shares!L65 &amp;  ", " &amp;  Shares!M65 &amp;  ", " &amp;  Shares!N65 &amp;  ", " &amp;  Shares!O65 &amp;  ", " &amp;  Shares!P65 &amp;  ", " &amp;  Shares!Q65 &amp;  ", " &amp;  Shares!R65 &amp;  ", " &amp;  Shares!S65 &amp;  ", " &amp;  Shares!T65 &amp;  ", " &amp;  Shares!U65 &amp;  ", " &amp;  Shares!V65 &amp;  ", " &amp;  Shares!W65 &amp;  ", " &amp;  Shares!X65 &amp;  ", " &amp;  Shares!Y65 &amp;  ", " &amp;  Shares!Z65 &amp;  ", " &amp;  Shares!AA65 &amp;  ", " &amp;  Shares!AB65 &amp;  ", " &amp;  Shares!AC65 &amp;  ", " &amp;  Shares!AD65 &amp;  ", " &amp;  Shares!AE65 &amp;  ", " &amp;  Shares!AF65 &amp;  ", " &amp;  Shares!AG65 &amp;  ", " &amp;  Shares!AH65 &amp;  ", " &amp;  Shares!AI65 &amp;  ", " &amp;  Shares!AJ65 &amp;  ", " &amp;  Shares!AK65 &amp;  ", " &amp;  Shares!AL65 &amp;  ", " &amp;  Shares!AM65 &amp;  ", " &amp;  Shares!#REF! &amp;  ", " &amp;  Shares!AN65 &amp;  ", " &amp;  Shares!AO65 &amp;  ", " &amp;  Shares!AP65 &amp;  ", " &amp;  Shares!AQ65 &amp;  ", " &amp;  Shares!AR65 &amp;  ", " &amp;  Shares!AS65 &amp;  ", " &amp;  Shares!AT65 &amp;  ", " &amp;  Shares!AU65 &amp;  ", " &amp;  Shares!AV65 &amp;  ", " &amp;  Shares!AW65 &amp;  ", " &amp;  Shares!AX65 &amp;  "),"</f>
        <v>#REF!</v>
      </c>
    </row>
    <row r="65" spans="1:1" x14ac:dyDescent="0.2">
      <c r="A65" t="e">
        <f>"('"&amp; Shares!A66 &amp; "', '2017-01-26', " &amp;  Shares!C66 &amp;  ", " &amp;  Shares!D66 &amp;  ", " &amp;  Shares!E66 &amp;  ", " &amp;  Shares!F66 &amp;  ", " &amp;  Shares!G66 &amp;  ", " &amp;  Shares!H66 &amp;  ", " &amp;  Shares!I66 &amp;  ", " &amp;  Shares!J66 &amp;  ", " &amp;  Shares!K66 &amp;  ", " &amp;  Shares!L66 &amp;  ", " &amp;  Shares!M66 &amp;  ", " &amp;  Shares!N66 &amp;  ", " &amp;  Shares!O66 &amp;  ", " &amp;  Shares!P66 &amp;  ", " &amp;  Shares!Q66 &amp;  ", " &amp;  Shares!R66 &amp;  ", " &amp;  Shares!S66 &amp;  ", " &amp;  Shares!T66 &amp;  ", " &amp;  Shares!U66 &amp;  ", " &amp;  Shares!V66 &amp;  ", " &amp;  Shares!W66 &amp;  ", " &amp;  Shares!X66 &amp;  ", " &amp;  Shares!Y66 &amp;  ", " &amp;  Shares!Z66 &amp;  ", " &amp;  Shares!AA66 &amp;  ", " &amp;  Shares!AB66 &amp;  ", " &amp;  Shares!AC66 &amp;  ", " &amp;  Shares!AD66 &amp;  ", " &amp;  Shares!AE66 &amp;  ", " &amp;  Shares!AF66 &amp;  ", " &amp;  Shares!AG66 &amp;  ", " &amp;  Shares!AH66 &amp;  ", " &amp;  Shares!AI66 &amp;  ", " &amp;  Shares!AJ66 &amp;  ", " &amp;  Shares!AK66 &amp;  ", " &amp;  Shares!AL66 &amp;  ", " &amp;  Shares!AM66 &amp;  ", " &amp;  Shares!#REF! &amp;  ", " &amp;  Shares!AN66 &amp;  ", " &amp;  Shares!AO66 &amp;  ", " &amp;  Shares!AP66 &amp;  ", " &amp;  Shares!AQ66 &amp;  ", " &amp;  Shares!AR66 &amp;  ", " &amp;  Shares!AS66 &amp;  ", " &amp;  Shares!AT66 &amp;  ", " &amp;  Shares!AU66 &amp;  ", " &amp;  Shares!AV66 &amp;  ", " &amp;  Shares!AW66 &amp;  ", " &amp;  Shares!AX66 &amp;  "),"</f>
        <v>#REF!</v>
      </c>
    </row>
    <row r="66" spans="1:1" x14ac:dyDescent="0.2">
      <c r="A66" t="e">
        <f>"('"&amp; Shares!A67 &amp; "', '2017-01-26', " &amp;  Shares!C67 &amp;  ", " &amp;  Shares!D67 &amp;  ", " &amp;  Shares!E67 &amp;  ", " &amp;  Shares!F67 &amp;  ", " &amp;  Shares!G67 &amp;  ", " &amp;  Shares!H67 &amp;  ", " &amp;  Shares!I67 &amp;  ", " &amp;  Shares!J67 &amp;  ", " &amp;  Shares!K67 &amp;  ", " &amp;  Shares!L67 &amp;  ", " &amp;  Shares!M67 &amp;  ", " &amp;  Shares!N67 &amp;  ", " &amp;  Shares!O67 &amp;  ", " &amp;  Shares!P67 &amp;  ", " &amp;  Shares!Q67 &amp;  ", " &amp;  Shares!R67 &amp;  ", " &amp;  Shares!S67 &amp;  ", " &amp;  Shares!T67 &amp;  ", " &amp;  Shares!U67 &amp;  ", " &amp;  Shares!V67 &amp;  ", " &amp;  Shares!W67 &amp;  ", " &amp;  Shares!X67 &amp;  ", " &amp;  Shares!Y67 &amp;  ", " &amp;  Shares!Z67 &amp;  ", " &amp;  Shares!AA67 &amp;  ", " &amp;  Shares!AB67 &amp;  ", " &amp;  Shares!AC67 &amp;  ", " &amp;  Shares!AD67 &amp;  ", " &amp;  Shares!AE67 &amp;  ", " &amp;  Shares!AF67 &amp;  ", " &amp;  Shares!AG67 &amp;  ", " &amp;  Shares!AH67 &amp;  ", " &amp;  Shares!AI67 &amp;  ", " &amp;  Shares!AJ67 &amp;  ", " &amp;  Shares!AK67 &amp;  ", " &amp;  Shares!AL67 &amp;  ", " &amp;  Shares!AM67 &amp;  ", " &amp;  Shares!#REF! &amp;  ", " &amp;  Shares!AN67 &amp;  ", " &amp;  Shares!AO67 &amp;  ", " &amp;  Shares!AP67 &amp;  ", " &amp;  Shares!AQ67 &amp;  ", " &amp;  Shares!AR67 &amp;  ", " &amp;  Shares!AS67 &amp;  ", " &amp;  Shares!AT67 &amp;  ", " &amp;  Shares!AU67 &amp;  ", " &amp;  Shares!AV67 &amp;  ", " &amp;  Shares!AW67 &amp;  ", " &amp;  Shares!AX67 &amp;  "),"</f>
        <v>#REF!</v>
      </c>
    </row>
    <row r="67" spans="1:1" x14ac:dyDescent="0.2">
      <c r="A67" t="e">
        <f>"('"&amp; Shares!A68 &amp; "', '2017-01-26', " &amp;  Shares!C68 &amp;  ", " &amp;  Shares!D68 &amp;  ", " &amp;  Shares!E68 &amp;  ", " &amp;  Shares!F68 &amp;  ", " &amp;  Shares!G68 &amp;  ", " &amp;  Shares!H68 &amp;  ", " &amp;  Shares!I68 &amp;  ", " &amp;  Shares!J68 &amp;  ", " &amp;  Shares!K68 &amp;  ", " &amp;  Shares!L68 &amp;  ", " &amp;  Shares!M68 &amp;  ", " &amp;  Shares!N68 &amp;  ", " &amp;  Shares!O68 &amp;  ", " &amp;  Shares!P68 &amp;  ", " &amp;  Shares!Q68 &amp;  ", " &amp;  Shares!R68 &amp;  ", " &amp;  Shares!S68 &amp;  ", " &amp;  Shares!T68 &amp;  ", " &amp;  Shares!U68 &amp;  ", " &amp;  Shares!V68 &amp;  ", " &amp;  Shares!W68 &amp;  ", " &amp;  Shares!X68 &amp;  ", " &amp;  Shares!Y68 &amp;  ", " &amp;  Shares!Z68 &amp;  ", " &amp;  Shares!AA68 &amp;  ", " &amp;  Shares!AB68 &amp;  ", " &amp;  Shares!AC68 &amp;  ", " &amp;  Shares!AD68 &amp;  ", " &amp;  Shares!AE68 &amp;  ", " &amp;  Shares!AF68 &amp;  ", " &amp;  Shares!AG68 &amp;  ", " &amp;  Shares!AH68 &amp;  ", " &amp;  Shares!AI68 &amp;  ", " &amp;  Shares!AJ68 &amp;  ", " &amp;  Shares!AK68 &amp;  ", " &amp;  Shares!AL68 &amp;  ", " &amp;  Shares!AM68 &amp;  ", " &amp;  Shares!#REF! &amp;  ", " &amp;  Shares!AN68 &amp;  ", " &amp;  Shares!AO68 &amp;  ", " &amp;  Shares!AP68 &amp;  ", " &amp;  Shares!AQ68 &amp;  ", " &amp;  Shares!AR68 &amp;  ", " &amp;  Shares!AS68 &amp;  ", " &amp;  Shares!AT68 &amp;  ", " &amp;  Shares!AU68 &amp;  ", " &amp;  Shares!AV68 &amp;  ", " &amp;  Shares!AW68 &amp;  ", " &amp;  Shares!AX68 &amp;  "),"</f>
        <v>#REF!</v>
      </c>
    </row>
    <row r="68" spans="1:1" x14ac:dyDescent="0.2">
      <c r="A68" t="e">
        <f>"('"&amp; Shares!A69 &amp; "', '2017-01-26', " &amp;  Shares!C69 &amp;  ", " &amp;  Shares!D69 &amp;  ", " &amp;  Shares!E69 &amp;  ", " &amp;  Shares!F69 &amp;  ", " &amp;  Shares!G69 &amp;  ", " &amp;  Shares!H69 &amp;  ", " &amp;  Shares!I69 &amp;  ", " &amp;  Shares!J69 &amp;  ", " &amp;  Shares!K69 &amp;  ", " &amp;  Shares!L69 &amp;  ", " &amp;  Shares!M69 &amp;  ", " &amp;  Shares!N69 &amp;  ", " &amp;  Shares!O69 &amp;  ", " &amp;  Shares!P69 &amp;  ", " &amp;  Shares!Q69 &amp;  ", " &amp;  Shares!R69 &amp;  ", " &amp;  Shares!S69 &amp;  ", " &amp;  Shares!T69 &amp;  ", " &amp;  Shares!U69 &amp;  ", " &amp;  Shares!V69 &amp;  ", " &amp;  Shares!W69 &amp;  ", " &amp;  Shares!X69 &amp;  ", " &amp;  Shares!Y69 &amp;  ", " &amp;  Shares!Z69 &amp;  ", " &amp;  Shares!AA69 &amp;  ", " &amp;  Shares!AB69 &amp;  ", " &amp;  Shares!AC69 &amp;  ", " &amp;  Shares!AD69 &amp;  ", " &amp;  Shares!AE69 &amp;  ", " &amp;  Shares!AF69 &amp;  ", " &amp;  Shares!AG69 &amp;  ", " &amp;  Shares!AH69 &amp;  ", " &amp;  Shares!AI69 &amp;  ", " &amp;  Shares!AJ69 &amp;  ", " &amp;  Shares!AK69 &amp;  ", " &amp;  Shares!AL69 &amp;  ", " &amp;  Shares!AM69 &amp;  ", " &amp;  Shares!#REF! &amp;  ", " &amp;  Shares!AN69 &amp;  ", " &amp;  Shares!AO69 &amp;  ", " &amp;  Shares!AP69 &amp;  ", " &amp;  Shares!AQ69 &amp;  ", " &amp;  Shares!AR69 &amp;  ", " &amp;  Shares!AS69 &amp;  ", " &amp;  Shares!AT69 &amp;  ", " &amp;  Shares!AU69 &amp;  ", " &amp;  Shares!AV69 &amp;  ", " &amp;  Shares!AW69 &amp;  ", " &amp;  Shares!AX69 &amp;  "),"</f>
        <v>#REF!</v>
      </c>
    </row>
    <row r="69" spans="1:1" x14ac:dyDescent="0.2">
      <c r="A69" t="e">
        <f>"('"&amp; Shares!A70 &amp; "', '2017-01-26', " &amp;  Shares!C70 &amp;  ", " &amp;  Shares!D70 &amp;  ", " &amp;  Shares!E70 &amp;  ", " &amp;  Shares!F70 &amp;  ", " &amp;  Shares!G70 &amp;  ", " &amp;  Shares!H70 &amp;  ", " &amp;  Shares!I70 &amp;  ", " &amp;  Shares!J70 &amp;  ", " &amp;  Shares!K70 &amp;  ", " &amp;  Shares!L70 &amp;  ", " &amp;  Shares!M70 &amp;  ", " &amp;  Shares!N70 &amp;  ", " &amp;  Shares!O70 &amp;  ", " &amp;  Shares!P70 &amp;  ", " &amp;  Shares!Q70 &amp;  ", " &amp;  Shares!R70 &amp;  ", " &amp;  Shares!S70 &amp;  ", " &amp;  Shares!T70 &amp;  ", " &amp;  Shares!U70 &amp;  ", " &amp;  Shares!V70 &amp;  ", " &amp;  Shares!W70 &amp;  ", " &amp;  Shares!X70 &amp;  ", " &amp;  Shares!Y70 &amp;  ", " &amp;  Shares!Z70 &amp;  ", " &amp;  Shares!AA70 &amp;  ", " &amp;  Shares!AB70 &amp;  ", " &amp;  Shares!AC70 &amp;  ", " &amp;  Shares!AD70 &amp;  ", " &amp;  Shares!AE70 &amp;  ", " &amp;  Shares!AF70 &amp;  ", " &amp;  Shares!AG70 &amp;  ", " &amp;  Shares!AH70 &amp;  ", " &amp;  Shares!AI70 &amp;  ", " &amp;  Shares!AJ70 &amp;  ", " &amp;  Shares!AK70 &amp;  ", " &amp;  Shares!AL70 &amp;  ", " &amp;  Shares!AM70 &amp;  ", " &amp;  Shares!#REF! &amp;  ", " &amp;  Shares!AN70 &amp;  ", " &amp;  Shares!AO70 &amp;  ", " &amp;  Shares!AP70 &amp;  ", " &amp;  Shares!AQ70 &amp;  ", " &amp;  Shares!AR70 &amp;  ", " &amp;  Shares!AS70 &amp;  ", " &amp;  Shares!AT70 &amp;  ", " &amp;  Shares!AU70 &amp;  ", " &amp;  Shares!AV70 &amp;  ", " &amp;  Shares!AW70 &amp;  ", " &amp;  Shares!AX70 &amp;  "),"</f>
        <v>#REF!</v>
      </c>
    </row>
    <row r="70" spans="1:1" x14ac:dyDescent="0.2">
      <c r="A70" t="e">
        <f>"('"&amp; Shares!A71 &amp; "', '2017-01-26', " &amp;  Shares!C71 &amp;  ", " &amp;  Shares!D71 &amp;  ", " &amp;  Shares!E71 &amp;  ", " &amp;  Shares!F71 &amp;  ", " &amp;  Shares!G71 &amp;  ", " &amp;  Shares!H71 &amp;  ", " &amp;  Shares!I71 &amp;  ", " &amp;  Shares!J71 &amp;  ", " &amp;  Shares!K71 &amp;  ", " &amp;  Shares!L71 &amp;  ", " &amp;  Shares!M71 &amp;  ", " &amp;  Shares!N71 &amp;  ", " &amp;  Shares!O71 &amp;  ", " &amp;  Shares!P71 &amp;  ", " &amp;  Shares!Q71 &amp;  ", " &amp;  Shares!R71 &amp;  ", " &amp;  Shares!S71 &amp;  ", " &amp;  Shares!T71 &amp;  ", " &amp;  Shares!U71 &amp;  ", " &amp;  Shares!V71 &amp;  ", " &amp;  Shares!W71 &amp;  ", " &amp;  Shares!X71 &amp;  ", " &amp;  Shares!Y71 &amp;  ", " &amp;  Shares!Z71 &amp;  ", " &amp;  Shares!AA71 &amp;  ", " &amp;  Shares!AB71 &amp;  ", " &amp;  Shares!AC71 &amp;  ", " &amp;  Shares!AD71 &amp;  ", " &amp;  Shares!AE71 &amp;  ", " &amp;  Shares!AF71 &amp;  ", " &amp;  Shares!AG71 &amp;  ", " &amp;  Shares!AH71 &amp;  ", " &amp;  Shares!AI71 &amp;  ", " &amp;  Shares!AJ71 &amp;  ", " &amp;  Shares!AK71 &amp;  ", " &amp;  Shares!AL71 &amp;  ", " &amp;  Shares!AM71 &amp;  ", " &amp;  Shares!#REF! &amp;  ", " &amp;  Shares!AN71 &amp;  ", " &amp;  Shares!AO71 &amp;  ", " &amp;  Shares!AP71 &amp;  ", " &amp;  Shares!AQ71 &amp;  ", " &amp;  Shares!AR71 &amp;  ", " &amp;  Shares!AS71 &amp;  ", " &amp;  Shares!AT71 &amp;  ", " &amp;  Shares!AU71 &amp;  ", " &amp;  Shares!AV71 &amp;  ", " &amp;  Shares!AW71 &amp;  ", " &amp;  Shares!AX71 &amp;  "),"</f>
        <v>#REF!</v>
      </c>
    </row>
    <row r="71" spans="1:1" x14ac:dyDescent="0.2">
      <c r="A71" t="e">
        <f>"('"&amp; Shares!A72 &amp; "', '2017-01-26', " &amp;  Shares!C72 &amp;  ", " &amp;  Shares!D72 &amp;  ", " &amp;  Shares!E72 &amp;  ", " &amp;  Shares!F72 &amp;  ", " &amp;  Shares!G72 &amp;  ", " &amp;  Shares!H72 &amp;  ", " &amp;  Shares!I72 &amp;  ", " &amp;  Shares!J72 &amp;  ", " &amp;  Shares!K72 &amp;  ", " &amp;  Shares!L72 &amp;  ", " &amp;  Shares!M72 &amp;  ", " &amp;  Shares!N72 &amp;  ", " &amp;  Shares!O72 &amp;  ", " &amp;  Shares!P72 &amp;  ", " &amp;  Shares!Q72 &amp;  ", " &amp;  Shares!R72 &amp;  ", " &amp;  Shares!S72 &amp;  ", " &amp;  Shares!T72 &amp;  ", " &amp;  Shares!U72 &amp;  ", " &amp;  Shares!V72 &amp;  ", " &amp;  Shares!W72 &amp;  ", " &amp;  Shares!X72 &amp;  ", " &amp;  Shares!Y72 &amp;  ", " &amp;  Shares!Z72 &amp;  ", " &amp;  Shares!AA72 &amp;  ", " &amp;  Shares!AB72 &amp;  ", " &amp;  Shares!AC72 &amp;  ", " &amp;  Shares!AD72 &amp;  ", " &amp;  Shares!AE72 &amp;  ", " &amp;  Shares!AF72 &amp;  ", " &amp;  Shares!AG72 &amp;  ", " &amp;  Shares!AH72 &amp;  ", " &amp;  Shares!AI72 &amp;  ", " &amp;  Shares!AJ72 &amp;  ", " &amp;  Shares!AK72 &amp;  ", " &amp;  Shares!AL72 &amp;  ", " &amp;  Shares!AM72 &amp;  ", " &amp;  Shares!#REF! &amp;  ", " &amp;  Shares!AN72 &amp;  ", " &amp;  Shares!AO72 &amp;  ", " &amp;  Shares!AP72 &amp;  ", " &amp;  Shares!AQ72 &amp;  ", " &amp;  Shares!AR72 &amp;  ", " &amp;  Shares!AS72 &amp;  ", " &amp;  Shares!AT72 &amp;  ", " &amp;  Shares!AU72 &amp;  ", " &amp;  Shares!AV72 &amp;  ", " &amp;  Shares!AW72 &amp;  ", " &amp;  Shares!AX72 &amp;  "),"</f>
        <v>#REF!</v>
      </c>
    </row>
    <row r="72" spans="1:1" x14ac:dyDescent="0.2">
      <c r="A72" t="e">
        <f>"('"&amp; Shares!A73 &amp; "', '2017-01-26', " &amp;  Shares!C73 &amp;  ", " &amp;  Shares!D73 &amp;  ", " &amp;  Shares!E73 &amp;  ", " &amp;  Shares!F73 &amp;  ", " &amp;  Shares!G73 &amp;  ", " &amp;  Shares!H73 &amp;  ", " &amp;  Shares!I73 &amp;  ", " &amp;  Shares!J73 &amp;  ", " &amp;  Shares!K73 &amp;  ", " &amp;  Shares!L73 &amp;  ", " &amp;  Shares!M73 &amp;  ", " &amp;  Shares!N73 &amp;  ", " &amp;  Shares!O73 &amp;  ", " &amp;  Shares!P73 &amp;  ", " &amp;  Shares!Q73 &amp;  ", " &amp;  Shares!R73 &amp;  ", " &amp;  Shares!S73 &amp;  ", " &amp;  Shares!T73 &amp;  ", " &amp;  Shares!U73 &amp;  ", " &amp;  Shares!V73 &amp;  ", " &amp;  Shares!W73 &amp;  ", " &amp;  Shares!X73 &amp;  ", " &amp;  Shares!Y73 &amp;  ", " &amp;  Shares!Z73 &amp;  ", " &amp;  Shares!AA73 &amp;  ", " &amp;  Shares!AB73 &amp;  ", " &amp;  Shares!AC73 &amp;  ", " &amp;  Shares!AD73 &amp;  ", " &amp;  Shares!AE73 &amp;  ", " &amp;  Shares!AF73 &amp;  ", " &amp;  Shares!AG73 &amp;  ", " &amp;  Shares!AH73 &amp;  ", " &amp;  Shares!AI73 &amp;  ", " &amp;  Shares!AJ73 &amp;  ", " &amp;  Shares!AK73 &amp;  ", " &amp;  Shares!AL73 &amp;  ", " &amp;  Shares!AM73 &amp;  ", " &amp;  Shares!#REF! &amp;  ", " &amp;  Shares!AN73 &amp;  ", " &amp;  Shares!AO73 &amp;  ", " &amp;  Shares!AP73 &amp;  ", " &amp;  Shares!AQ73 &amp;  ", " &amp;  Shares!AR73 &amp;  ", " &amp;  Shares!AS73 &amp;  ", " &amp;  Shares!AT73 &amp;  ", " &amp;  Shares!AU73 &amp;  ", " &amp;  Shares!AV73 &amp;  ", " &amp;  Shares!AW73 &amp;  ", " &amp;  Shares!AX73 &amp;  "),"</f>
        <v>#REF!</v>
      </c>
    </row>
    <row r="73" spans="1:1" x14ac:dyDescent="0.2">
      <c r="A73" t="e">
        <f>"('"&amp; Shares!A74 &amp; "', '2017-01-26', " &amp;  Shares!C74 &amp;  ", " &amp;  Shares!D74 &amp;  ", " &amp;  Shares!E74 &amp;  ", " &amp;  Shares!F74 &amp;  ", " &amp;  Shares!G74 &amp;  ", " &amp;  Shares!H74 &amp;  ", " &amp;  Shares!I74 &amp;  ", " &amp;  Shares!J74 &amp;  ", " &amp;  Shares!K74 &amp;  ", " &amp;  Shares!L74 &amp;  ", " &amp;  Shares!M74 &amp;  ", " &amp;  Shares!N74 &amp;  ", " &amp;  Shares!O74 &amp;  ", " &amp;  Shares!P74 &amp;  ", " &amp;  Shares!Q74 &amp;  ", " &amp;  Shares!R74 &amp;  ", " &amp;  Shares!S74 &amp;  ", " &amp;  Shares!T74 &amp;  ", " &amp;  Shares!U74 &amp;  ", " &amp;  Shares!V74 &amp;  ", " &amp;  Shares!W74 &amp;  ", " &amp;  Shares!X74 &amp;  ", " &amp;  Shares!Y74 &amp;  ", " &amp;  Shares!Z74 &amp;  ", " &amp;  Shares!AA74 &amp;  ", " &amp;  Shares!AB74 &amp;  ", " &amp;  Shares!AC74 &amp;  ", " &amp;  Shares!AD74 &amp;  ", " &amp;  Shares!AE74 &amp;  ", " &amp;  Shares!AF74 &amp;  ", " &amp;  Shares!AG74 &amp;  ", " &amp;  Shares!AH74 &amp;  ", " &amp;  Shares!AI74 &amp;  ", " &amp;  Shares!AJ74 &amp;  ", " &amp;  Shares!AK74 &amp;  ", " &amp;  Shares!AL74 &amp;  ", " &amp;  Shares!AM74 &amp;  ", " &amp;  Shares!#REF! &amp;  ", " &amp;  Shares!AN74 &amp;  ", " &amp;  Shares!AO74 &amp;  ", " &amp;  Shares!AP74 &amp;  ", " &amp;  Shares!AQ74 &amp;  ", " &amp;  Shares!AR74 &amp;  ", " &amp;  Shares!AS74 &amp;  ", " &amp;  Shares!AT74 &amp;  ", " &amp;  Shares!AU74 &amp;  ", " &amp;  Shares!AV74 &amp;  ", " &amp;  Shares!AW74 &amp;  ", " &amp;  Shares!AX74 &amp;  "),"</f>
        <v>#REF!</v>
      </c>
    </row>
    <row r="74" spans="1:1" x14ac:dyDescent="0.2">
      <c r="A74" t="e">
        <f>"('"&amp; Shares!A75 &amp; "', '2017-01-26', " &amp;  Shares!C75 &amp;  ", " &amp;  Shares!D75 &amp;  ", " &amp;  Shares!E75 &amp;  ", " &amp;  Shares!F75 &amp;  ", " &amp;  Shares!G75 &amp;  ", " &amp;  Shares!H75 &amp;  ", " &amp;  Shares!I75 &amp;  ", " &amp;  Shares!J75 &amp;  ", " &amp;  Shares!K75 &amp;  ", " &amp;  Shares!L75 &amp;  ", " &amp;  Shares!M75 &amp;  ", " &amp;  Shares!N75 &amp;  ", " &amp;  Shares!O75 &amp;  ", " &amp;  Shares!P75 &amp;  ", " &amp;  Shares!Q75 &amp;  ", " &amp;  Shares!R75 &amp;  ", " &amp;  Shares!S75 &amp;  ", " &amp;  Shares!T75 &amp;  ", " &amp;  Shares!U75 &amp;  ", " &amp;  Shares!V75 &amp;  ", " &amp;  Shares!W75 &amp;  ", " &amp;  Shares!X75 &amp;  ", " &amp;  Shares!Y75 &amp;  ", " &amp;  Shares!Z75 &amp;  ", " &amp;  Shares!AA75 &amp;  ", " &amp;  Shares!AB75 &amp;  ", " &amp;  Shares!AC75 &amp;  ", " &amp;  Shares!AD75 &amp;  ", " &amp;  Shares!AE75 &amp;  ", " &amp;  Shares!AF75 &amp;  ", " &amp;  Shares!AG75 &amp;  ", " &amp;  Shares!AH75 &amp;  ", " &amp;  Shares!AI75 &amp;  ", " &amp;  Shares!AJ75 &amp;  ", " &amp;  Shares!AK75 &amp;  ", " &amp;  Shares!AL75 &amp;  ", " &amp;  Shares!AM75 &amp;  ", " &amp;  Shares!#REF! &amp;  ", " &amp;  Shares!AN75 &amp;  ", " &amp;  Shares!AO75 &amp;  ", " &amp;  Shares!AP75 &amp;  ", " &amp;  Shares!AQ75 &amp;  ", " &amp;  Shares!AR75 &amp;  ", " &amp;  Shares!AS75 &amp;  ", " &amp;  Shares!AT75 &amp;  ", " &amp;  Shares!AU75 &amp;  ", " &amp;  Shares!AV75 &amp;  ", " &amp;  Shares!AW75 &amp;  ", " &amp;  Shares!AX75 &amp;  "),"</f>
        <v>#REF!</v>
      </c>
    </row>
    <row r="75" spans="1:1" x14ac:dyDescent="0.2">
      <c r="A75" t="e">
        <f>"('"&amp; Shares!A76 &amp; "', '2017-01-26', " &amp;  Shares!C76 &amp;  ", " &amp;  Shares!D76 &amp;  ", " &amp;  Shares!E76 &amp;  ", " &amp;  Shares!F76 &amp;  ", " &amp;  Shares!G76 &amp;  ", " &amp;  Shares!H76 &amp;  ", " &amp;  Shares!I76 &amp;  ", " &amp;  Shares!J76 &amp;  ", " &amp;  Shares!K76 &amp;  ", " &amp;  Shares!L76 &amp;  ", " &amp;  Shares!M76 &amp;  ", " &amp;  Shares!N76 &amp;  ", " &amp;  Shares!O76 &amp;  ", " &amp;  Shares!P76 &amp;  ", " &amp;  Shares!Q76 &amp;  ", " &amp;  Shares!R76 &amp;  ", " &amp;  Shares!S76 &amp;  ", " &amp;  Shares!T76 &amp;  ", " &amp;  Shares!U76 &amp;  ", " &amp;  Shares!V76 &amp;  ", " &amp;  Shares!W76 &amp;  ", " &amp;  Shares!X76 &amp;  ", " &amp;  Shares!Y76 &amp;  ", " &amp;  Shares!Z76 &amp;  ", " &amp;  Shares!AA76 &amp;  ", " &amp;  Shares!AB76 &amp;  ", " &amp;  Shares!AC76 &amp;  ", " &amp;  Shares!AD76 &amp;  ", " &amp;  Shares!AE76 &amp;  ", " &amp;  Shares!AF76 &amp;  ", " &amp;  Shares!AG76 &amp;  ", " &amp;  Shares!AH76 &amp;  ", " &amp;  Shares!AI76 &amp;  ", " &amp;  Shares!AJ76 &amp;  ", " &amp;  Shares!AK76 &amp;  ", " &amp;  Shares!AL76 &amp;  ", " &amp;  Shares!AM76 &amp;  ", " &amp;  Shares!#REF! &amp;  ", " &amp;  Shares!AN76 &amp;  ", " &amp;  Shares!AO76 &amp;  ", " &amp;  Shares!AP76 &amp;  ", " &amp;  Shares!AQ76 &amp;  ", " &amp;  Shares!AR76 &amp;  ", " &amp;  Shares!AS76 &amp;  ", " &amp;  Shares!AT76 &amp;  ", " &amp;  Shares!AU76 &amp;  ", " &amp;  Shares!AV76 &amp;  ", " &amp;  Shares!AW76 &amp;  ", " &amp;  Shares!AX76 &amp;  "),"</f>
        <v>#REF!</v>
      </c>
    </row>
    <row r="76" spans="1:1" x14ac:dyDescent="0.2">
      <c r="A76" t="e">
        <f>"('"&amp; Shares!A77 &amp; "', '2017-01-26', " &amp;  Shares!C77 &amp;  ", " &amp;  Shares!D77 &amp;  ", " &amp;  Shares!E77 &amp;  ", " &amp;  Shares!F77 &amp;  ", " &amp;  Shares!G77 &amp;  ", " &amp;  Shares!H77 &amp;  ", " &amp;  Shares!I77 &amp;  ", " &amp;  Shares!J77 &amp;  ", " &amp;  Shares!K77 &amp;  ", " &amp;  Shares!L77 &amp;  ", " &amp;  Shares!M77 &amp;  ", " &amp;  Shares!N77 &amp;  ", " &amp;  Shares!O77 &amp;  ", " &amp;  Shares!P77 &amp;  ", " &amp;  Shares!Q77 &amp;  ", " &amp;  Shares!R77 &amp;  ", " &amp;  Shares!S77 &amp;  ", " &amp;  Shares!T77 &amp;  ", " &amp;  Shares!U77 &amp;  ", " &amp;  Shares!V77 &amp;  ", " &amp;  Shares!W77 &amp;  ", " &amp;  Shares!X77 &amp;  ", " &amp;  Shares!Y77 &amp;  ", " &amp;  Shares!Z77 &amp;  ", " &amp;  Shares!AA77 &amp;  ", " &amp;  Shares!AB77 &amp;  ", " &amp;  Shares!AC77 &amp;  ", " &amp;  Shares!AD77 &amp;  ", " &amp;  Shares!AE77 &amp;  ", " &amp;  Shares!AF77 &amp;  ", " &amp;  Shares!AG77 &amp;  ", " &amp;  Shares!AH77 &amp;  ", " &amp;  Shares!AI77 &amp;  ", " &amp;  Shares!AJ77 &amp;  ", " &amp;  Shares!AK77 &amp;  ", " &amp;  Shares!AL77 &amp;  ", " &amp;  Shares!AM77 &amp;  ", " &amp;  Shares!#REF! &amp;  ", " &amp;  Shares!AN77 &amp;  ", " &amp;  Shares!AO77 &amp;  ", " &amp;  Shares!AP77 &amp;  ", " &amp;  Shares!AQ77 &amp;  ", " &amp;  Shares!AR77 &amp;  ", " &amp;  Shares!AS77 &amp;  ", " &amp;  Shares!AT77 &amp;  ", " &amp;  Shares!AU77 &amp;  ", " &amp;  Shares!AV77 &amp;  ", " &amp;  Shares!AW77 &amp;  ", " &amp;  Shares!AX77 &amp;  "),"</f>
        <v>#REF!</v>
      </c>
    </row>
    <row r="77" spans="1:1" x14ac:dyDescent="0.2">
      <c r="A77" t="e">
        <f>"('"&amp; Shares!A78 &amp; "', '2017-01-26', " &amp;  Shares!C78 &amp;  ", " &amp;  Shares!D78 &amp;  ", " &amp;  Shares!E78 &amp;  ", " &amp;  Shares!F78 &amp;  ", " &amp;  Shares!G78 &amp;  ", " &amp;  Shares!H78 &amp;  ", " &amp;  Shares!I78 &amp;  ", " &amp;  Shares!J78 &amp;  ", " &amp;  Shares!K78 &amp;  ", " &amp;  Shares!L78 &amp;  ", " &amp;  Shares!M78 &amp;  ", " &amp;  Shares!N78 &amp;  ", " &amp;  Shares!O78 &amp;  ", " &amp;  Shares!P78 &amp;  ", " &amp;  Shares!Q78 &amp;  ", " &amp;  Shares!R78 &amp;  ", " &amp;  Shares!S78 &amp;  ", " &amp;  Shares!T78 &amp;  ", " &amp;  Shares!U78 &amp;  ", " &amp;  Shares!V78 &amp;  ", " &amp;  Shares!W78 &amp;  ", " &amp;  Shares!X78 &amp;  ", " &amp;  Shares!Y78 &amp;  ", " &amp;  Shares!Z78 &amp;  ", " &amp;  Shares!AA78 &amp;  ", " &amp;  Shares!AB78 &amp;  ", " &amp;  Shares!AC78 &amp;  ", " &amp;  Shares!AD78 &amp;  ", " &amp;  Shares!AE78 &amp;  ", " &amp;  Shares!AF78 &amp;  ", " &amp;  Shares!AG78 &amp;  ", " &amp;  Shares!AH78 &amp;  ", " &amp;  Shares!AI78 &amp;  ", " &amp;  Shares!AJ78 &amp;  ", " &amp;  Shares!AK78 &amp;  ", " &amp;  Shares!AL78 &amp;  ", " &amp;  Shares!AM78 &amp;  ", " &amp;  Shares!#REF! &amp;  ", " &amp;  Shares!AN78 &amp;  ", " &amp;  Shares!AO78 &amp;  ", " &amp;  Shares!AP78 &amp;  ", " &amp;  Shares!AQ78 &amp;  ", " &amp;  Shares!AR78 &amp;  ", " &amp;  Shares!AS78 &amp;  ", " &amp;  Shares!AT78 &amp;  ", " &amp;  Shares!AU78 &amp;  ", " &amp;  Shares!AV78 &amp;  ", " &amp;  Shares!AW78 &amp;  ", " &amp;  Shares!AX78 &amp;  "),"</f>
        <v>#REF!</v>
      </c>
    </row>
    <row r="78" spans="1:1" x14ac:dyDescent="0.2">
      <c r="A78" t="e">
        <f>"('"&amp; Shares!A79 &amp; "', '2017-01-26', " &amp;  Shares!C79 &amp;  ", " &amp;  Shares!D79 &amp;  ", " &amp;  Shares!E79 &amp;  ", " &amp;  Shares!F79 &amp;  ", " &amp;  Shares!G79 &amp;  ", " &amp;  Shares!H79 &amp;  ", " &amp;  Shares!I79 &amp;  ", " &amp;  Shares!J79 &amp;  ", " &amp;  Shares!K79 &amp;  ", " &amp;  Shares!L79 &amp;  ", " &amp;  Shares!M79 &amp;  ", " &amp;  Shares!N79 &amp;  ", " &amp;  Shares!O79 &amp;  ", " &amp;  Shares!P79 &amp;  ", " &amp;  Shares!Q79 &amp;  ", " &amp;  Shares!R79 &amp;  ", " &amp;  Shares!S79 &amp;  ", " &amp;  Shares!T79 &amp;  ", " &amp;  Shares!U79 &amp;  ", " &amp;  Shares!V79 &amp;  ", " &amp;  Shares!W79 &amp;  ", " &amp;  Shares!X79 &amp;  ", " &amp;  Shares!Y79 &amp;  ", " &amp;  Shares!Z79 &amp;  ", " &amp;  Shares!AA79 &amp;  ", " &amp;  Shares!AB79 &amp;  ", " &amp;  Shares!AC79 &amp;  ", " &amp;  Shares!AD79 &amp;  ", " &amp;  Shares!AE79 &amp;  ", " &amp;  Shares!AF79 &amp;  ", " &amp;  Shares!AG79 &amp;  ", " &amp;  Shares!AH79 &amp;  ", " &amp;  Shares!AI79 &amp;  ", " &amp;  Shares!AJ79 &amp;  ", " &amp;  Shares!AK79 &amp;  ", " &amp;  Shares!AL79 &amp;  ", " &amp;  Shares!AM79 &amp;  ", " &amp;  Shares!#REF! &amp;  ", " &amp;  Shares!AN79 &amp;  ", " &amp;  Shares!AO79 &amp;  ", " &amp;  Shares!AP79 &amp;  ", " &amp;  Shares!AQ79 &amp;  ", " &amp;  Shares!AR79 &amp;  ", " &amp;  Shares!AS79 &amp;  ", " &amp;  Shares!AT79 &amp;  ", " &amp;  Shares!AU79 &amp;  ", " &amp;  Shares!AV79 &amp;  ", " &amp;  Shares!AW79 &amp;  ", " &amp;  Shares!AX79 &amp;  "),"</f>
        <v>#REF!</v>
      </c>
    </row>
    <row r="79" spans="1:1" x14ac:dyDescent="0.2">
      <c r="A79" t="e">
        <f>"('"&amp; Shares!A80 &amp; "', '2017-01-26', " &amp;  Shares!C80 &amp;  ", " &amp;  Shares!D80 &amp;  ", " &amp;  Shares!E80 &amp;  ", " &amp;  Shares!F80 &amp;  ", " &amp;  Shares!G80 &amp;  ", " &amp;  Shares!H80 &amp;  ", " &amp;  Shares!I80 &amp;  ", " &amp;  Shares!J80 &amp;  ", " &amp;  Shares!K80 &amp;  ", " &amp;  Shares!L80 &amp;  ", " &amp;  Shares!M80 &amp;  ", " &amp;  Shares!N80 &amp;  ", " &amp;  Shares!O80 &amp;  ", " &amp;  Shares!P80 &amp;  ", " &amp;  Shares!Q80 &amp;  ", " &amp;  Shares!R80 &amp;  ", " &amp;  Shares!S80 &amp;  ", " &amp;  Shares!T80 &amp;  ", " &amp;  Shares!U80 &amp;  ", " &amp;  Shares!V80 &amp;  ", " &amp;  Shares!W80 &amp;  ", " &amp;  Shares!X80 &amp;  ", " &amp;  Shares!Y80 &amp;  ", " &amp;  Shares!Z80 &amp;  ", " &amp;  Shares!AA80 &amp;  ", " &amp;  Shares!AB80 &amp;  ", " &amp;  Shares!AC80 &amp;  ", " &amp;  Shares!AD80 &amp;  ", " &amp;  Shares!AE80 &amp;  ", " &amp;  Shares!AF80 &amp;  ", " &amp;  Shares!AG80 &amp;  ", " &amp;  Shares!AH80 &amp;  ", " &amp;  Shares!AI80 &amp;  ", " &amp;  Shares!AJ80 &amp;  ", " &amp;  Shares!AK80 &amp;  ", " &amp;  Shares!AL80 &amp;  ", " &amp;  Shares!AM80 &amp;  ", " &amp;  Shares!#REF! &amp;  ", " &amp;  Shares!AN80 &amp;  ", " &amp;  Shares!AO80 &amp;  ", " &amp;  Shares!AP80 &amp;  ", " &amp;  Shares!AQ80 &amp;  ", " &amp;  Shares!AR80 &amp;  ", " &amp;  Shares!AS80 &amp;  ", " &amp;  Shares!AT80 &amp;  ", " &amp;  Shares!AU80 &amp;  ", " &amp;  Shares!AV80 &amp;  ", " &amp;  Shares!AW80 &amp;  ", " &amp;  Shares!AX80 &amp;  "),"</f>
        <v>#REF!</v>
      </c>
    </row>
    <row r="80" spans="1:1" x14ac:dyDescent="0.2">
      <c r="A80" t="e">
        <f>"('"&amp; Shares!A81 &amp; "', '2017-01-26', " &amp;  Shares!C81 &amp;  ", " &amp;  Shares!D81 &amp;  ", " &amp;  Shares!E81 &amp;  ", " &amp;  Shares!F81 &amp;  ", " &amp;  Shares!G81 &amp;  ", " &amp;  Shares!H81 &amp;  ", " &amp;  Shares!I81 &amp;  ", " &amp;  Shares!J81 &amp;  ", " &amp;  Shares!K81 &amp;  ", " &amp;  Shares!L81 &amp;  ", " &amp;  Shares!M81 &amp;  ", " &amp;  Shares!N81 &amp;  ", " &amp;  Shares!O81 &amp;  ", " &amp;  Shares!P81 &amp;  ", " &amp;  Shares!Q81 &amp;  ", " &amp;  Shares!R81 &amp;  ", " &amp;  Shares!S81 &amp;  ", " &amp;  Shares!T81 &amp;  ", " &amp;  Shares!U81 &amp;  ", " &amp;  Shares!V81 &amp;  ", " &amp;  Shares!W81 &amp;  ", " &amp;  Shares!X81 &amp;  ", " &amp;  Shares!Y81 &amp;  ", " &amp;  Shares!Z81 &amp;  ", " &amp;  Shares!AA81 &amp;  ", " &amp;  Shares!AB81 &amp;  ", " &amp;  Shares!AC81 &amp;  ", " &amp;  Shares!AD81 &amp;  ", " &amp;  Shares!AE81 &amp;  ", " &amp;  Shares!AF81 &amp;  ", " &amp;  Shares!AG81 &amp;  ", " &amp;  Shares!AH81 &amp;  ", " &amp;  Shares!AI81 &amp;  ", " &amp;  Shares!AJ81 &amp;  ", " &amp;  Shares!AK81 &amp;  ", " &amp;  Shares!AL81 &amp;  ", " &amp;  Shares!AM81 &amp;  ", " &amp;  Shares!#REF! &amp;  ", " &amp;  Shares!AN81 &amp;  ", " &amp;  Shares!AO81 &amp;  ", " &amp;  Shares!AP81 &amp;  ", " &amp;  Shares!AQ81 &amp;  ", " &amp;  Shares!AR81 &amp;  ", " &amp;  Shares!AS81 &amp;  ", " &amp;  Shares!AT81 &amp;  ", " &amp;  Shares!AU81 &amp;  ", " &amp;  Shares!AV81 &amp;  ", " &amp;  Shares!AW81 &amp;  ", " &amp;  Shares!AX81 &amp;  "),"</f>
        <v>#REF!</v>
      </c>
    </row>
    <row r="81" spans="1:1" x14ac:dyDescent="0.2">
      <c r="A81" t="e">
        <f>"('"&amp; Shares!A82 &amp; "', '2017-01-26', " &amp;  Shares!C82 &amp;  ", " &amp;  Shares!D82 &amp;  ", " &amp;  Shares!E82 &amp;  ", " &amp;  Shares!F82 &amp;  ", " &amp;  Shares!G82 &amp;  ", " &amp;  Shares!H82 &amp;  ", " &amp;  Shares!I82 &amp;  ", " &amp;  Shares!J82 &amp;  ", " &amp;  Shares!K82 &amp;  ", " &amp;  Shares!L82 &amp;  ", " &amp;  Shares!M82 &amp;  ", " &amp;  Shares!N82 &amp;  ", " &amp;  Shares!O82 &amp;  ", " &amp;  Shares!P82 &amp;  ", " &amp;  Shares!Q82 &amp;  ", " &amp;  Shares!R82 &amp;  ", " &amp;  Shares!S82 &amp;  ", " &amp;  Shares!T82 &amp;  ", " &amp;  Shares!U82 &amp;  ", " &amp;  Shares!V82 &amp;  ", " &amp;  Shares!W82 &amp;  ", " &amp;  Shares!X82 &amp;  ", " &amp;  Shares!Y82 &amp;  ", " &amp;  Shares!Z82 &amp;  ", " &amp;  Shares!AA82 &amp;  ", " &amp;  Shares!AB82 &amp;  ", " &amp;  Shares!AC82 &amp;  ", " &amp;  Shares!AD82 &amp;  ", " &amp;  Shares!AE82 &amp;  ", " &amp;  Shares!AF82 &amp;  ", " &amp;  Shares!AG82 &amp;  ", " &amp;  Shares!AH82 &amp;  ", " &amp;  Shares!AI82 &amp;  ", " &amp;  Shares!AJ82 &amp;  ", " &amp;  Shares!AK82 &amp;  ", " &amp;  Shares!AL82 &amp;  ", " &amp;  Shares!AM82 &amp;  ", " &amp;  Shares!#REF! &amp;  ", " &amp;  Shares!AN82 &amp;  ", " &amp;  Shares!AO82 &amp;  ", " &amp;  Shares!AP82 &amp;  ", " &amp;  Shares!AQ82 &amp;  ", " &amp;  Shares!AR82 &amp;  ", " &amp;  Shares!AS82 &amp;  ", " &amp;  Shares!AT82 &amp;  ", " &amp;  Shares!AU82 &amp;  ", " &amp;  Shares!AV82 &amp;  ", " &amp;  Shares!AW82 &amp;  ", " &amp;  Shares!AX82 &amp;  "),"</f>
        <v>#REF!</v>
      </c>
    </row>
    <row r="82" spans="1:1" x14ac:dyDescent="0.2">
      <c r="A82" t="e">
        <f>"('"&amp; Shares!A83 &amp; "', '2017-01-26', " &amp;  Shares!C83 &amp;  ", " &amp;  Shares!D83 &amp;  ", " &amp;  Shares!E83 &amp;  ", " &amp;  Shares!F83 &amp;  ", " &amp;  Shares!G83 &amp;  ", " &amp;  Shares!H83 &amp;  ", " &amp;  Shares!I83 &amp;  ", " &amp;  Shares!J83 &amp;  ", " &amp;  Shares!K83 &amp;  ", " &amp;  Shares!L83 &amp;  ", " &amp;  Shares!M83 &amp;  ", " &amp;  Shares!N83 &amp;  ", " &amp;  Shares!O83 &amp;  ", " &amp;  Shares!P83 &amp;  ", " &amp;  Shares!Q83 &amp;  ", " &amp;  Shares!R83 &amp;  ", " &amp;  Shares!S83 &amp;  ", " &amp;  Shares!T83 &amp;  ", " &amp;  Shares!U83 &amp;  ", " &amp;  Shares!V83 &amp;  ", " &amp;  Shares!W83 &amp;  ", " &amp;  Shares!X83 &amp;  ", " &amp;  Shares!Y83 &amp;  ", " &amp;  Shares!Z83 &amp;  ", " &amp;  Shares!AA83 &amp;  ", " &amp;  Shares!AB83 &amp;  ", " &amp;  Shares!AC83 &amp;  ", " &amp;  Shares!AD83 &amp;  ", " &amp;  Shares!AE83 &amp;  ", " &amp;  Shares!AF83 &amp;  ", " &amp;  Shares!AG83 &amp;  ", " &amp;  Shares!AH83 &amp;  ", " &amp;  Shares!AI83 &amp;  ", " &amp;  Shares!AJ83 &amp;  ", " &amp;  Shares!AK83 &amp;  ", " &amp;  Shares!AL83 &amp;  ", " &amp;  Shares!AM83 &amp;  ", " &amp;  Shares!#REF! &amp;  ", " &amp;  Shares!AN83 &amp;  ", " &amp;  Shares!AO83 &amp;  ", " &amp;  Shares!AP83 &amp;  ", " &amp;  Shares!AQ83 &amp;  ", " &amp;  Shares!AR83 &amp;  ", " &amp;  Shares!AS83 &amp;  ", " &amp;  Shares!AT83 &amp;  ", " &amp;  Shares!AU83 &amp;  ", " &amp;  Shares!AV83 &amp;  ", " &amp;  Shares!AW83 &amp;  ", " &amp;  Shares!AX83 &amp;  "),"</f>
        <v>#REF!</v>
      </c>
    </row>
    <row r="83" spans="1:1" x14ac:dyDescent="0.2">
      <c r="A83" t="e">
        <f>"('"&amp; Shares!A84 &amp; "', '2017-01-26', " &amp;  Shares!C84 &amp;  ", " &amp;  Shares!D84 &amp;  ", " &amp;  Shares!E84 &amp;  ", " &amp;  Shares!F84 &amp;  ", " &amp;  Shares!G84 &amp;  ", " &amp;  Shares!H84 &amp;  ", " &amp;  Shares!I84 &amp;  ", " &amp;  Shares!J84 &amp;  ", " &amp;  Shares!K84 &amp;  ", " &amp;  Shares!L84 &amp;  ", " &amp;  Shares!M84 &amp;  ", " &amp;  Shares!N84 &amp;  ", " &amp;  Shares!O84 &amp;  ", " &amp;  Shares!P84 &amp;  ", " &amp;  Shares!Q84 &amp;  ", " &amp;  Shares!R84 &amp;  ", " &amp;  Shares!S84 &amp;  ", " &amp;  Shares!T84 &amp;  ", " &amp;  Shares!U84 &amp;  ", " &amp;  Shares!V84 &amp;  ", " &amp;  Shares!W84 &amp;  ", " &amp;  Shares!X84 &amp;  ", " &amp;  Shares!Y84 &amp;  ", " &amp;  Shares!Z84 &amp;  ", " &amp;  Shares!AA84 &amp;  ", " &amp;  Shares!AB84 &amp;  ", " &amp;  Shares!AC84 &amp;  ", " &amp;  Shares!AD84 &amp;  ", " &amp;  Shares!AE84 &amp;  ", " &amp;  Shares!AF84 &amp;  ", " &amp;  Shares!AG84 &amp;  ", " &amp;  Shares!AH84 &amp;  ", " &amp;  Shares!AI84 &amp;  ", " &amp;  Shares!AJ84 &amp;  ", " &amp;  Shares!AK84 &amp;  ", " &amp;  Shares!AL84 &amp;  ", " &amp;  Shares!AM84 &amp;  ", " &amp;  Shares!#REF! &amp;  ", " &amp;  Shares!AN84 &amp;  ", " &amp;  Shares!AO84 &amp;  ", " &amp;  Shares!AP84 &amp;  ", " &amp;  Shares!AQ84 &amp;  ", " &amp;  Shares!AR84 &amp;  ", " &amp;  Shares!AS84 &amp;  ", " &amp;  Shares!AT84 &amp;  ", " &amp;  Shares!AU84 &amp;  ", " &amp;  Shares!AV84 &amp;  ", " &amp;  Shares!AW84 &amp;  ", " &amp;  Shares!AX84 &amp;  "),"</f>
        <v>#REF!</v>
      </c>
    </row>
    <row r="84" spans="1:1" x14ac:dyDescent="0.2">
      <c r="A84" t="e">
        <f>"('"&amp; Shares!A85 &amp; "', '2017-01-26', " &amp;  Shares!C85 &amp;  ", " &amp;  Shares!D85 &amp;  ", " &amp;  Shares!E85 &amp;  ", " &amp;  Shares!F85 &amp;  ", " &amp;  Shares!G85 &amp;  ", " &amp;  Shares!H85 &amp;  ", " &amp;  Shares!I85 &amp;  ", " &amp;  Shares!J85 &amp;  ", " &amp;  Shares!K85 &amp;  ", " &amp;  Shares!L85 &amp;  ", " &amp;  Shares!M85 &amp;  ", " &amp;  Shares!N85 &amp;  ", " &amp;  Shares!O85 &amp;  ", " &amp;  Shares!P85 &amp;  ", " &amp;  Shares!Q85 &amp;  ", " &amp;  Shares!R85 &amp;  ", " &amp;  Shares!S85 &amp;  ", " &amp;  Shares!T85 &amp;  ", " &amp;  Shares!U85 &amp;  ", " &amp;  Shares!V85 &amp;  ", " &amp;  Shares!W85 &amp;  ", " &amp;  Shares!X85 &amp;  ", " &amp;  Shares!Y85 &amp;  ", " &amp;  Shares!Z85 &amp;  ", " &amp;  Shares!AA85 &amp;  ", " &amp;  Shares!AB85 &amp;  ", " &amp;  Shares!AC85 &amp;  ", " &amp;  Shares!AD85 &amp;  ", " &amp;  Shares!AE85 &amp;  ", " &amp;  Shares!AF85 &amp;  ", " &amp;  Shares!AG85 &amp;  ", " &amp;  Shares!AH85 &amp;  ", " &amp;  Shares!AI85 &amp;  ", " &amp;  Shares!AJ85 &amp;  ", " &amp;  Shares!AK85 &amp;  ", " &amp;  Shares!AL85 &amp;  ", " &amp;  Shares!AM85 &amp;  ", " &amp;  Shares!#REF! &amp;  ", " &amp;  Shares!AN85 &amp;  ", " &amp;  Shares!AO85 &amp;  ", " &amp;  Shares!AP85 &amp;  ", " &amp;  Shares!AQ85 &amp;  ", " &amp;  Shares!AR85 &amp;  ", " &amp;  Shares!AS85 &amp;  ", " &amp;  Shares!AT85 &amp;  ", " &amp;  Shares!AU85 &amp;  ", " &amp;  Shares!AV85 &amp;  ", " &amp;  Shares!AW85 &amp;  ", " &amp;  Shares!AX85 &amp;  "),"</f>
        <v>#REF!</v>
      </c>
    </row>
    <row r="85" spans="1:1" x14ac:dyDescent="0.2">
      <c r="A85" t="e">
        <f>"('"&amp; Shares!A86 &amp; "', '2017-01-26', " &amp;  Shares!C86 &amp;  ", " &amp;  Shares!D86 &amp;  ", " &amp;  Shares!E86 &amp;  ", " &amp;  Shares!F86 &amp;  ", " &amp;  Shares!G86 &amp;  ", " &amp;  Shares!H86 &amp;  ", " &amp;  Shares!I86 &amp;  ", " &amp;  Shares!J86 &amp;  ", " &amp;  Shares!K86 &amp;  ", " &amp;  Shares!L86 &amp;  ", " &amp;  Shares!M86 &amp;  ", " &amp;  Shares!N86 &amp;  ", " &amp;  Shares!O86 &amp;  ", " &amp;  Shares!P86 &amp;  ", " &amp;  Shares!Q86 &amp;  ", " &amp;  Shares!R86 &amp;  ", " &amp;  Shares!S86 &amp;  ", " &amp;  Shares!T86 &amp;  ", " &amp;  Shares!U86 &amp;  ", " &amp;  Shares!V86 &amp;  ", " &amp;  Shares!W86 &amp;  ", " &amp;  Shares!X86 &amp;  ", " &amp;  Shares!Y86 &amp;  ", " &amp;  Shares!Z86 &amp;  ", " &amp;  Shares!AA86 &amp;  ", " &amp;  Shares!AB86 &amp;  ", " &amp;  Shares!AC86 &amp;  ", " &amp;  Shares!AD86 &amp;  ", " &amp;  Shares!AE86 &amp;  ", " &amp;  Shares!AF86 &amp;  ", " &amp;  Shares!AG86 &amp;  ", " &amp;  Shares!AH86 &amp;  ", " &amp;  Shares!AI86 &amp;  ", " &amp;  Shares!AJ86 &amp;  ", " &amp;  Shares!AK86 &amp;  ", " &amp;  Shares!AL86 &amp;  ", " &amp;  Shares!AM86 &amp;  ", " &amp;  Shares!#REF! &amp;  ", " &amp;  Shares!AN86 &amp;  ", " &amp;  Shares!AO86 &amp;  ", " &amp;  Shares!AP86 &amp;  ", " &amp;  Shares!AQ86 &amp;  ", " &amp;  Shares!AR86 &amp;  ", " &amp;  Shares!AS86 &amp;  ", " &amp;  Shares!AT86 &amp;  ", " &amp;  Shares!AU86 &amp;  ", " &amp;  Shares!AV86 &amp;  ", " &amp;  Shares!AW86 &amp;  ", " &amp;  Shares!AX86 &amp;  "),"</f>
        <v>#REF!</v>
      </c>
    </row>
    <row r="86" spans="1:1" x14ac:dyDescent="0.2">
      <c r="A86" t="e">
        <f>"('"&amp; Shares!A87 &amp; "', '2017-01-26', " &amp;  Shares!C87 &amp;  ", " &amp;  Shares!D87 &amp;  ", " &amp;  Shares!E87 &amp;  ", " &amp;  Shares!F87 &amp;  ", " &amp;  Shares!G87 &amp;  ", " &amp;  Shares!H87 &amp;  ", " &amp;  Shares!I87 &amp;  ", " &amp;  Shares!J87 &amp;  ", " &amp;  Shares!K87 &amp;  ", " &amp;  Shares!L87 &amp;  ", " &amp;  Shares!M87 &amp;  ", " &amp;  Shares!N87 &amp;  ", " &amp;  Shares!O87 &amp;  ", " &amp;  Shares!P87 &amp;  ", " &amp;  Shares!Q87 &amp;  ", " &amp;  Shares!R87 &amp;  ", " &amp;  Shares!S87 &amp;  ", " &amp;  Shares!T87 &amp;  ", " &amp;  Shares!U87 &amp;  ", " &amp;  Shares!V87 &amp;  ", " &amp;  Shares!W87 &amp;  ", " &amp;  Shares!X87 &amp;  ", " &amp;  Shares!Y87 &amp;  ", " &amp;  Shares!Z87 &amp;  ", " &amp;  Shares!AA87 &amp;  ", " &amp;  Shares!AB87 &amp;  ", " &amp;  Shares!AC87 &amp;  ", " &amp;  Shares!AD87 &amp;  ", " &amp;  Shares!AE87 &amp;  ", " &amp;  Shares!AF87 &amp;  ", " &amp;  Shares!AG87 &amp;  ", " &amp;  Shares!AH87 &amp;  ", " &amp;  Shares!AI87 &amp;  ", " &amp;  Shares!AJ87 &amp;  ", " &amp;  Shares!AK87 &amp;  ", " &amp;  Shares!AL87 &amp;  ", " &amp;  Shares!AM87 &amp;  ", " &amp;  Shares!#REF! &amp;  ", " &amp;  Shares!AN87 &amp;  ", " &amp;  Shares!AO87 &amp;  ", " &amp;  Shares!AP87 &amp;  ", " &amp;  Shares!AQ87 &amp;  ", " &amp;  Shares!AR87 &amp;  ", " &amp;  Shares!AS87 &amp;  ", " &amp;  Shares!AT87 &amp;  ", " &amp;  Shares!AU87 &amp;  ", " &amp;  Shares!AV87 &amp;  ", " &amp;  Shares!AW87 &amp;  ", " &amp;  Shares!AX87 &amp;  "),"</f>
        <v>#REF!</v>
      </c>
    </row>
    <row r="87" spans="1:1" x14ac:dyDescent="0.2">
      <c r="A87" t="e">
        <f>"('"&amp; Shares!A88 &amp; "', '2017-01-26', " &amp;  Shares!C88 &amp;  ", " &amp;  Shares!D88 &amp;  ", " &amp;  Shares!E88 &amp;  ", " &amp;  Shares!F88 &amp;  ", " &amp;  Shares!G88 &amp;  ", " &amp;  Shares!H88 &amp;  ", " &amp;  Shares!I88 &amp;  ", " &amp;  Shares!J88 &amp;  ", " &amp;  Shares!K88 &amp;  ", " &amp;  Shares!L88 &amp;  ", " &amp;  Shares!M88 &amp;  ", " &amp;  Shares!N88 &amp;  ", " &amp;  Shares!O88 &amp;  ", " &amp;  Shares!P88 &amp;  ", " &amp;  Shares!Q88 &amp;  ", " &amp;  Shares!R88 &amp;  ", " &amp;  Shares!S88 &amp;  ", " &amp;  Shares!T88 &amp;  ", " &amp;  Shares!U88 &amp;  ", " &amp;  Shares!V88 &amp;  ", " &amp;  Shares!W88 &amp;  ", " &amp;  Shares!X88 &amp;  ", " &amp;  Shares!Y88 &amp;  ", " &amp;  Shares!Z88 &amp;  ", " &amp;  Shares!AA88 &amp;  ", " &amp;  Shares!AB88 &amp;  ", " &amp;  Shares!AC88 &amp;  ", " &amp;  Shares!AD88 &amp;  ", " &amp;  Shares!AE88 &amp;  ", " &amp;  Shares!AF88 &amp;  ", " &amp;  Shares!AG88 &amp;  ", " &amp;  Shares!AH88 &amp;  ", " &amp;  Shares!AI88 &amp;  ", " &amp;  Shares!AJ88 &amp;  ", " &amp;  Shares!AK88 &amp;  ", " &amp;  Shares!AL88 &amp;  ", " &amp;  Shares!AM88 &amp;  ", " &amp;  Shares!#REF! &amp;  ", " &amp;  Shares!AN88 &amp;  ", " &amp;  Shares!AO88 &amp;  ", " &amp;  Shares!AP88 &amp;  ", " &amp;  Shares!AQ88 &amp;  ", " &amp;  Shares!AR88 &amp;  ", " &amp;  Shares!AS88 &amp;  ", " &amp;  Shares!AT88 &amp;  ", " &amp;  Shares!AU88 &amp;  ", " &amp;  Shares!AV88 &amp;  ", " &amp;  Shares!AW88 &amp;  ", " &amp;  Shares!AX88 &amp;  "),"</f>
        <v>#REF!</v>
      </c>
    </row>
    <row r="88" spans="1:1" x14ac:dyDescent="0.2">
      <c r="A88" t="e">
        <f>"('"&amp; Shares!A89 &amp; "', '2017-01-26', " &amp;  Shares!C89 &amp;  ", " &amp;  Shares!D89 &amp;  ", " &amp;  Shares!E89 &amp;  ", " &amp;  Shares!F89 &amp;  ", " &amp;  Shares!G89 &amp;  ", " &amp;  Shares!H89 &amp;  ", " &amp;  Shares!I89 &amp;  ", " &amp;  Shares!J89 &amp;  ", " &amp;  Shares!K89 &amp;  ", " &amp;  Shares!L89 &amp;  ", " &amp;  Shares!M89 &amp;  ", " &amp;  Shares!N89 &amp;  ", " &amp;  Shares!O89 &amp;  ", " &amp;  Shares!P89 &amp;  ", " &amp;  Shares!Q89 &amp;  ", " &amp;  Shares!R89 &amp;  ", " &amp;  Shares!S89 &amp;  ", " &amp;  Shares!T89 &amp;  ", " &amp;  Shares!U89 &amp;  ", " &amp;  Shares!V89 &amp;  ", " &amp;  Shares!W89 &amp;  ", " &amp;  Shares!X89 &amp;  ", " &amp;  Shares!Y89 &amp;  ", " &amp;  Shares!Z89 &amp;  ", " &amp;  Shares!AA89 &amp;  ", " &amp;  Shares!AB89 &amp;  ", " &amp;  Shares!AC89 &amp;  ", " &amp;  Shares!AD89 &amp;  ", " &amp;  Shares!AE89 &amp;  ", " &amp;  Shares!AF89 &amp;  ", " &amp;  Shares!AG89 &amp;  ", " &amp;  Shares!AH89 &amp;  ", " &amp;  Shares!AI89 &amp;  ", " &amp;  Shares!AJ89 &amp;  ", " &amp;  Shares!AK89 &amp;  ", " &amp;  Shares!AL89 &amp;  ", " &amp;  Shares!AM89 &amp;  ", " &amp;  Shares!#REF! &amp;  ", " &amp;  Shares!AN89 &amp;  ", " &amp;  Shares!AO89 &amp;  ", " &amp;  Shares!AP89 &amp;  ", " &amp;  Shares!AQ89 &amp;  ", " &amp;  Shares!AR89 &amp;  ", " &amp;  Shares!AS89 &amp;  ", " &amp;  Shares!AT89 &amp;  ", " &amp;  Shares!AU89 &amp;  ", " &amp;  Shares!AV89 &amp;  ", " &amp;  Shares!AW89 &amp;  ", " &amp;  Shares!AX89 &amp;  "),"</f>
        <v>#REF!</v>
      </c>
    </row>
    <row r="89" spans="1:1" x14ac:dyDescent="0.2">
      <c r="A89" t="e">
        <f>"('"&amp; Shares!A90 &amp; "', '2017-01-26', " &amp;  Shares!C90 &amp;  ", " &amp;  Shares!D90 &amp;  ", " &amp;  Shares!E90 &amp;  ", " &amp;  Shares!F90 &amp;  ", " &amp;  Shares!G90 &amp;  ", " &amp;  Shares!H90 &amp;  ", " &amp;  Shares!I90 &amp;  ", " &amp;  Shares!J90 &amp;  ", " &amp;  Shares!K90 &amp;  ", " &amp;  Shares!L90 &amp;  ", " &amp;  Shares!M90 &amp;  ", " &amp;  Shares!N90 &amp;  ", " &amp;  Shares!O90 &amp;  ", " &amp;  Shares!P90 &amp;  ", " &amp;  Shares!Q90 &amp;  ", " &amp;  Shares!R90 &amp;  ", " &amp;  Shares!S90 &amp;  ", " &amp;  Shares!T90 &amp;  ", " &amp;  Shares!U90 &amp;  ", " &amp;  Shares!V90 &amp;  ", " &amp;  Shares!W90 &amp;  ", " &amp;  Shares!X90 &amp;  ", " &amp;  Shares!Y90 &amp;  ", " &amp;  Shares!Z90 &amp;  ", " &amp;  Shares!AA90 &amp;  ", " &amp;  Shares!AB90 &amp;  ", " &amp;  Shares!AC90 &amp;  ", " &amp;  Shares!AD90 &amp;  ", " &amp;  Shares!AE90 &amp;  ", " &amp;  Shares!AF90 &amp;  ", " &amp;  Shares!AG90 &amp;  ", " &amp;  Shares!AH90 &amp;  ", " &amp;  Shares!AI90 &amp;  ", " &amp;  Shares!AJ90 &amp;  ", " &amp;  Shares!AK90 &amp;  ", " &amp;  Shares!AL90 &amp;  ", " &amp;  Shares!AM90 &amp;  ", " &amp;  Shares!#REF! &amp;  ", " &amp;  Shares!AN90 &amp;  ", " &amp;  Shares!AO90 &amp;  ", " &amp;  Shares!AP90 &amp;  ", " &amp;  Shares!AQ90 &amp;  ", " &amp;  Shares!AR90 &amp;  ", " &amp;  Shares!AS90 &amp;  ", " &amp;  Shares!AT90 &amp;  ", " &amp;  Shares!AU90 &amp;  ", " &amp;  Shares!AV90 &amp;  ", " &amp;  Shares!AW90 &amp;  ", " &amp;  Shares!AX90 &amp;  "),"</f>
        <v>#REF!</v>
      </c>
    </row>
    <row r="90" spans="1:1" x14ac:dyDescent="0.2">
      <c r="A90" t="e">
        <f>"('"&amp; Shares!A91 &amp; "', '2017-01-26', " &amp;  Shares!C91 &amp;  ", " &amp;  Shares!D91 &amp;  ", " &amp;  Shares!E91 &amp;  ", " &amp;  Shares!F91 &amp;  ", " &amp;  Shares!G91 &amp;  ", " &amp;  Shares!H91 &amp;  ", " &amp;  Shares!I91 &amp;  ", " &amp;  Shares!J91 &amp;  ", " &amp;  Shares!K91 &amp;  ", " &amp;  Shares!L91 &amp;  ", " &amp;  Shares!M91 &amp;  ", " &amp;  Shares!N91 &amp;  ", " &amp;  Shares!O91 &amp;  ", " &amp;  Shares!P91 &amp;  ", " &amp;  Shares!Q91 &amp;  ", " &amp;  Shares!R91 &amp;  ", " &amp;  Shares!S91 &amp;  ", " &amp;  Shares!T91 &amp;  ", " &amp;  Shares!U91 &amp;  ", " &amp;  Shares!V91 &amp;  ", " &amp;  Shares!W91 &amp;  ", " &amp;  Shares!X91 &amp;  ", " &amp;  Shares!Y91 &amp;  ", " &amp;  Shares!Z91 &amp;  ", " &amp;  Shares!AA91 &amp;  ", " &amp;  Shares!AB91 &amp;  ", " &amp;  Shares!AC91 &amp;  ", " &amp;  Shares!AD91 &amp;  ", " &amp;  Shares!AE91 &amp;  ", " &amp;  Shares!AF91 &amp;  ", " &amp;  Shares!AG91 &amp;  ", " &amp;  Shares!AH91 &amp;  ", " &amp;  Shares!AI91 &amp;  ", " &amp;  Shares!AJ91 &amp;  ", " &amp;  Shares!AK91 &amp;  ", " &amp;  Shares!AL91 &amp;  ", " &amp;  Shares!AM91 &amp;  ", " &amp;  Shares!#REF! &amp;  ", " &amp;  Shares!AN91 &amp;  ", " &amp;  Shares!AO91 &amp;  ", " &amp;  Shares!AP91 &amp;  ", " &amp;  Shares!AQ91 &amp;  ", " &amp;  Shares!AR91 &amp;  ", " &amp;  Shares!AS91 &amp;  ", " &amp;  Shares!AT91 &amp;  ", " &amp;  Shares!AU91 &amp;  ", " &amp;  Shares!AV91 &amp;  ", " &amp;  Shares!AW91 &amp;  ", " &amp;  Shares!AX91 &amp;  "),"</f>
        <v>#REF!</v>
      </c>
    </row>
    <row r="91" spans="1:1" x14ac:dyDescent="0.2">
      <c r="A91" t="e">
        <f>"('"&amp; Shares!A92 &amp; "', '2017-01-26', " &amp;  Shares!C92 &amp;  ", " &amp;  Shares!D92 &amp;  ", " &amp;  Shares!E92 &amp;  ", " &amp;  Shares!F92 &amp;  ", " &amp;  Shares!G92 &amp;  ", " &amp;  Shares!H92 &amp;  ", " &amp;  Shares!I92 &amp;  ", " &amp;  Shares!J92 &amp;  ", " &amp;  Shares!K92 &amp;  ", " &amp;  Shares!L92 &amp;  ", " &amp;  Shares!M92 &amp;  ", " &amp;  Shares!N92 &amp;  ", " &amp;  Shares!O92 &amp;  ", " &amp;  Shares!P92 &amp;  ", " &amp;  Shares!Q92 &amp;  ", " &amp;  Shares!R92 &amp;  ", " &amp;  Shares!S92 &amp;  ", " &amp;  Shares!T92 &amp;  ", " &amp;  Shares!U92 &amp;  ", " &amp;  Shares!V92 &amp;  ", " &amp;  Shares!W92 &amp;  ", " &amp;  Shares!X92 &amp;  ", " &amp;  Shares!Y92 &amp;  ", " &amp;  Shares!Z92 &amp;  ", " &amp;  Shares!AA92 &amp;  ", " &amp;  Shares!AB92 &amp;  ", " &amp;  Shares!AC92 &amp;  ", " &amp;  Shares!AD92 &amp;  ", " &amp;  Shares!AE92 &amp;  ", " &amp;  Shares!AF92 &amp;  ", " &amp;  Shares!AG92 &amp;  ", " &amp;  Shares!AH92 &amp;  ", " &amp;  Shares!AI92 &amp;  ", " &amp;  Shares!AJ92 &amp;  ", " &amp;  Shares!AK92 &amp;  ", " &amp;  Shares!AL92 &amp;  ", " &amp;  Shares!AM92 &amp;  ", " &amp;  Shares!#REF! &amp;  ", " &amp;  Shares!AN92 &amp;  ", " &amp;  Shares!AO92 &amp;  ", " &amp;  Shares!AP92 &amp;  ", " &amp;  Shares!AQ92 &amp;  ", " &amp;  Shares!AR92 &amp;  ", " &amp;  Shares!AS92 &amp;  ", " &amp;  Shares!AT92 &amp;  ", " &amp;  Shares!AU92 &amp;  ", " &amp;  Shares!AV92 &amp;  ", " &amp;  Shares!AW92 &amp;  ", " &amp;  Shares!AX92 &amp;  "),"</f>
        <v>#REF!</v>
      </c>
    </row>
    <row r="92" spans="1:1" x14ac:dyDescent="0.2">
      <c r="A92" t="e">
        <f>"('"&amp; Shares!A93 &amp; "', '2017-01-26', " &amp;  Shares!C93 &amp;  ", " &amp;  Shares!D93 &amp;  ", " &amp;  Shares!E93 &amp;  ", " &amp;  Shares!F93 &amp;  ", " &amp;  Shares!G93 &amp;  ", " &amp;  Shares!H93 &amp;  ", " &amp;  Shares!I93 &amp;  ", " &amp;  Shares!J93 &amp;  ", " &amp;  Shares!K93 &amp;  ", " &amp;  Shares!L93 &amp;  ", " &amp;  Shares!M93 &amp;  ", " &amp;  Shares!N93 &amp;  ", " &amp;  Shares!O93 &amp;  ", " &amp;  Shares!P93 &amp;  ", " &amp;  Shares!Q93 &amp;  ", " &amp;  Shares!R93 &amp;  ", " &amp;  Shares!S93 &amp;  ", " &amp;  Shares!T93 &amp;  ", " &amp;  Shares!U93 &amp;  ", " &amp;  Shares!V93 &amp;  ", " &amp;  Shares!W93 &amp;  ", " &amp;  Shares!X93 &amp;  ", " &amp;  Shares!Y93 &amp;  ", " &amp;  Shares!Z93 &amp;  ", " &amp;  Shares!AA93 &amp;  ", " &amp;  Shares!AB93 &amp;  ", " &amp;  Shares!AC93 &amp;  ", " &amp;  Shares!AD93 &amp;  ", " &amp;  Shares!AE93 &amp;  ", " &amp;  Shares!AF93 &amp;  ", " &amp;  Shares!AG93 &amp;  ", " &amp;  Shares!AH93 &amp;  ", " &amp;  Shares!AI93 &amp;  ", " &amp;  Shares!AJ93 &amp;  ", " &amp;  Shares!AK93 &amp;  ", " &amp;  Shares!AL93 &amp;  ", " &amp;  Shares!AM93 &amp;  ", " &amp;  Shares!#REF! &amp;  ", " &amp;  Shares!AN93 &amp;  ", " &amp;  Shares!AO93 &amp;  ", " &amp;  Shares!AP93 &amp;  ", " &amp;  Shares!AQ93 &amp;  ", " &amp;  Shares!AR93 &amp;  ", " &amp;  Shares!AS93 &amp;  ", " &amp;  Shares!AT93 &amp;  ", " &amp;  Shares!AU93 &amp;  ", " &amp;  Shares!AV93 &amp;  ", " &amp;  Shares!AW93 &amp;  ", " &amp;  Shares!AX93 &amp;  "),"</f>
        <v>#REF!</v>
      </c>
    </row>
    <row r="93" spans="1:1" x14ac:dyDescent="0.2">
      <c r="A93" t="e">
        <f>"('"&amp; Shares!A94 &amp; "', '2017-01-26', " &amp;  Shares!C94 &amp;  ", " &amp;  Shares!D94 &amp;  ", " &amp;  Shares!E94 &amp;  ", " &amp;  Shares!F94 &amp;  ", " &amp;  Shares!G94 &amp;  ", " &amp;  Shares!H94 &amp;  ", " &amp;  Shares!I94 &amp;  ", " &amp;  Shares!J94 &amp;  ", " &amp;  Shares!K94 &amp;  ", " &amp;  Shares!L94 &amp;  ", " &amp;  Shares!M94 &amp;  ", " &amp;  Shares!N94 &amp;  ", " &amp;  Shares!O94 &amp;  ", " &amp;  Shares!P94 &amp;  ", " &amp;  Shares!Q94 &amp;  ", " &amp;  Shares!R94 &amp;  ", " &amp;  Shares!S94 &amp;  ", " &amp;  Shares!T94 &amp;  ", " &amp;  Shares!U94 &amp;  ", " &amp;  Shares!V94 &amp;  ", " &amp;  Shares!W94 &amp;  ", " &amp;  Shares!X94 &amp;  ", " &amp;  Shares!Y94 &amp;  ", " &amp;  Shares!Z94 &amp;  ", " &amp;  Shares!AA94 &amp;  ", " &amp;  Shares!AB94 &amp;  ", " &amp;  Shares!AC94 &amp;  ", " &amp;  Shares!AD94 &amp;  ", " &amp;  Shares!AE94 &amp;  ", " &amp;  Shares!AF94 &amp;  ", " &amp;  Shares!AG94 &amp;  ", " &amp;  Shares!AH94 &amp;  ", " &amp;  Shares!AI94 &amp;  ", " &amp;  Shares!AJ94 &amp;  ", " &amp;  Shares!AK94 &amp;  ", " &amp;  Shares!AL94 &amp;  ", " &amp;  Shares!AM94 &amp;  ", " &amp;  Shares!#REF! &amp;  ", " &amp;  Shares!AN94 &amp;  ", " &amp;  Shares!AO94 &amp;  ", " &amp;  Shares!AP94 &amp;  ", " &amp;  Shares!AQ94 &amp;  ", " &amp;  Shares!AR94 &amp;  ", " &amp;  Shares!AS94 &amp;  ", " &amp;  Shares!AT94 &amp;  ", " &amp;  Shares!AU94 &amp;  ", " &amp;  Shares!AV94 &amp;  ", " &amp;  Shares!AW94 &amp;  ", " &amp;  Shares!AX94 &amp;  "),"</f>
        <v>#REF!</v>
      </c>
    </row>
    <row r="94" spans="1:1" x14ac:dyDescent="0.2">
      <c r="A94" t="e">
        <f>"('"&amp; Shares!A95 &amp; "', '2017-01-26', " &amp;  Shares!C95 &amp;  ", " &amp;  Shares!D95 &amp;  ", " &amp;  Shares!E95 &amp;  ", " &amp;  Shares!F95 &amp;  ", " &amp;  Shares!G95 &amp;  ", " &amp;  Shares!H95 &amp;  ", " &amp;  Shares!I95 &amp;  ", " &amp;  Shares!J95 &amp;  ", " &amp;  Shares!K95 &amp;  ", " &amp;  Shares!L95 &amp;  ", " &amp;  Shares!M95 &amp;  ", " &amp;  Shares!N95 &amp;  ", " &amp;  Shares!O95 &amp;  ", " &amp;  Shares!P95 &amp;  ", " &amp;  Shares!Q95 &amp;  ", " &amp;  Shares!R95 &amp;  ", " &amp;  Shares!S95 &amp;  ", " &amp;  Shares!T95 &amp;  ", " &amp;  Shares!U95 &amp;  ", " &amp;  Shares!V95 &amp;  ", " &amp;  Shares!W95 &amp;  ", " &amp;  Shares!X95 &amp;  ", " &amp;  Shares!Y95 &amp;  ", " &amp;  Shares!Z95 &amp;  ", " &amp;  Shares!AA95 &amp;  ", " &amp;  Shares!AB95 &amp;  ", " &amp;  Shares!AC95 &amp;  ", " &amp;  Shares!AD95 &amp;  ", " &amp;  Shares!AE95 &amp;  ", " &amp;  Shares!AF95 &amp;  ", " &amp;  Shares!AG95 &amp;  ", " &amp;  Shares!AH95 &amp;  ", " &amp;  Shares!AI95 &amp;  ", " &amp;  Shares!AJ95 &amp;  ", " &amp;  Shares!AK95 &amp;  ", " &amp;  Shares!AL95 &amp;  ", " &amp;  Shares!AM95 &amp;  ", " &amp;  Shares!#REF! &amp;  ", " &amp;  Shares!AN95 &amp;  ", " &amp;  Shares!AO95 &amp;  ", " &amp;  Shares!AP95 &amp;  ", " &amp;  Shares!AQ95 &amp;  ", " &amp;  Shares!AR95 &amp;  ", " &amp;  Shares!AS95 &amp;  ", " &amp;  Shares!AT95 &amp;  ", " &amp;  Shares!AU95 &amp;  ", " &amp;  Shares!AV95 &amp;  ", " &amp;  Shares!AW95 &amp;  ", " &amp;  Shares!AX95 &amp;  "),"</f>
        <v>#REF!</v>
      </c>
    </row>
    <row r="95" spans="1:1" x14ac:dyDescent="0.2">
      <c r="A95" t="e">
        <f>"('"&amp; Shares!A96 &amp; "', '2017-01-26', " &amp;  Shares!C96 &amp;  ", " &amp;  Shares!D96 &amp;  ", " &amp;  Shares!E96 &amp;  ", " &amp;  Shares!F96 &amp;  ", " &amp;  Shares!G96 &amp;  ", " &amp;  Shares!H96 &amp;  ", " &amp;  Shares!I96 &amp;  ", " &amp;  Shares!J96 &amp;  ", " &amp;  Shares!K96 &amp;  ", " &amp;  Shares!L96 &amp;  ", " &amp;  Shares!M96 &amp;  ", " &amp;  Shares!N96 &amp;  ", " &amp;  Shares!O96 &amp;  ", " &amp;  Shares!P96 &amp;  ", " &amp;  Shares!Q96 &amp;  ", " &amp;  Shares!R96 &amp;  ", " &amp;  Shares!S96 &amp;  ", " &amp;  Shares!T96 &amp;  ", " &amp;  Shares!U96 &amp;  ", " &amp;  Shares!V96 &amp;  ", " &amp;  Shares!W96 &amp;  ", " &amp;  Shares!X96 &amp;  ", " &amp;  Shares!Y96 &amp;  ", " &amp;  Shares!Z96 &amp;  ", " &amp;  Shares!AA96 &amp;  ", " &amp;  Shares!AB96 &amp;  ", " &amp;  Shares!AC96 &amp;  ", " &amp;  Shares!AD96 &amp;  ", " &amp;  Shares!AE96 &amp;  ", " &amp;  Shares!AF96 &amp;  ", " &amp;  Shares!AG96 &amp;  ", " &amp;  Shares!AH96 &amp;  ", " &amp;  Shares!AI96 &amp;  ", " &amp;  Shares!AJ96 &amp;  ", " &amp;  Shares!AK96 &amp;  ", " &amp;  Shares!AL96 &amp;  ", " &amp;  Shares!AM96 &amp;  ", " &amp;  Shares!#REF! &amp;  ", " &amp;  Shares!AN96 &amp;  ", " &amp;  Shares!AO96 &amp;  ", " &amp;  Shares!AP96 &amp;  ", " &amp;  Shares!AQ96 &amp;  ", " &amp;  Shares!AR96 &amp;  ", " &amp;  Shares!AS96 &amp;  ", " &amp;  Shares!AT96 &amp;  ", " &amp;  Shares!AU96 &amp;  ", " &amp;  Shares!AV96 &amp;  ", " &amp;  Shares!AW96 &amp;  ", " &amp;  Shares!AX96 &amp;  "),"</f>
        <v>#REF!</v>
      </c>
    </row>
    <row r="96" spans="1:1" x14ac:dyDescent="0.2">
      <c r="A96" t="e">
        <f>"('"&amp; Shares!A97 &amp; "', '2017-01-26', " &amp;  Shares!C97 &amp;  ", " &amp;  Shares!D97 &amp;  ", " &amp;  Shares!E97 &amp;  ", " &amp;  Shares!F97 &amp;  ", " &amp;  Shares!G97 &amp;  ", " &amp;  Shares!H97 &amp;  ", " &amp;  Shares!I97 &amp;  ", " &amp;  Shares!J97 &amp;  ", " &amp;  Shares!K97 &amp;  ", " &amp;  Shares!L97 &amp;  ", " &amp;  Shares!M97 &amp;  ", " &amp;  Shares!N97 &amp;  ", " &amp;  Shares!O97 &amp;  ", " &amp;  Shares!P97 &amp;  ", " &amp;  Shares!Q97 &amp;  ", " &amp;  Shares!R97 &amp;  ", " &amp;  Shares!S97 &amp;  ", " &amp;  Shares!T97 &amp;  ", " &amp;  Shares!U97 &amp;  ", " &amp;  Shares!V97 &amp;  ", " &amp;  Shares!W97 &amp;  ", " &amp;  Shares!X97 &amp;  ", " &amp;  Shares!Y97 &amp;  ", " &amp;  Shares!Z97 &amp;  ", " &amp;  Shares!AA97 &amp;  ", " &amp;  Shares!AB97 &amp;  ", " &amp;  Shares!AC97 &amp;  ", " &amp;  Shares!AD97 &amp;  ", " &amp;  Shares!AE97 &amp;  ", " &amp;  Shares!AF97 &amp;  ", " &amp;  Shares!AG97 &amp;  ", " &amp;  Shares!AH97 &amp;  ", " &amp;  Shares!AI97 &amp;  ", " &amp;  Shares!AJ97 &amp;  ", " &amp;  Shares!AK97 &amp;  ", " &amp;  Shares!AL97 &amp;  ", " &amp;  Shares!AM97 &amp;  ", " &amp;  Shares!#REF! &amp;  ", " &amp;  Shares!AN97 &amp;  ", " &amp;  Shares!AO97 &amp;  ", " &amp;  Shares!AP97 &amp;  ", " &amp;  Shares!AQ97 &amp;  ", " &amp;  Shares!AR97 &amp;  ", " &amp;  Shares!AS97 &amp;  ", " &amp;  Shares!AT97 &amp;  ", " &amp;  Shares!AU97 &amp;  ", " &amp;  Shares!AV97 &amp;  ", " &amp;  Shares!AW97 &amp;  ", " &amp;  Shares!AX97 &amp;  "),"</f>
        <v>#REF!</v>
      </c>
    </row>
    <row r="97" spans="1:1" x14ac:dyDescent="0.2">
      <c r="A97" t="e">
        <f>"('"&amp; Shares!A98 &amp; "', '2017-01-26', " &amp;  Shares!C98 &amp;  ", " &amp;  Shares!D98 &amp;  ", " &amp;  Shares!E98 &amp;  ", " &amp;  Shares!F98 &amp;  ", " &amp;  Shares!G98 &amp;  ", " &amp;  Shares!H98 &amp;  ", " &amp;  Shares!I98 &amp;  ", " &amp;  Shares!J98 &amp;  ", " &amp;  Shares!K98 &amp;  ", " &amp;  Shares!L98 &amp;  ", " &amp;  Shares!M98 &amp;  ", " &amp;  Shares!N98 &amp;  ", " &amp;  Shares!O98 &amp;  ", " &amp;  Shares!P98 &amp;  ", " &amp;  Shares!Q98 &amp;  ", " &amp;  Shares!R98 &amp;  ", " &amp;  Shares!S98 &amp;  ", " &amp;  Shares!T98 &amp;  ", " &amp;  Shares!U98 &amp;  ", " &amp;  Shares!V98 &amp;  ", " &amp;  Shares!W98 &amp;  ", " &amp;  Shares!X98 &amp;  ", " &amp;  Shares!Y98 &amp;  ", " &amp;  Shares!Z98 &amp;  ", " &amp;  Shares!AA98 &amp;  ", " &amp;  Shares!AB98 &amp;  ", " &amp;  Shares!AC98 &amp;  ", " &amp;  Shares!AD98 &amp;  ", " &amp;  Shares!AE98 &amp;  ", " &amp;  Shares!AF98 &amp;  ", " &amp;  Shares!AG98 &amp;  ", " &amp;  Shares!AH98 &amp;  ", " &amp;  Shares!AI98 &amp;  ", " &amp;  Shares!AJ98 &amp;  ", " &amp;  Shares!AK98 &amp;  ", " &amp;  Shares!AL98 &amp;  ", " &amp;  Shares!AM98 &amp;  ", " &amp;  Shares!#REF! &amp;  ", " &amp;  Shares!AN98 &amp;  ", " &amp;  Shares!AO98 &amp;  ", " &amp;  Shares!AP98 &amp;  ", " &amp;  Shares!AQ98 &amp;  ", " &amp;  Shares!AR98 &amp;  ", " &amp;  Shares!AS98 &amp;  ", " &amp;  Shares!AT98 &amp;  ", " &amp;  Shares!AU98 &amp;  ", " &amp;  Shares!AV98 &amp;  ", " &amp;  Shares!AW98 &amp;  ", " &amp;  Shares!AX98 &amp;  "),"</f>
        <v>#REF!</v>
      </c>
    </row>
    <row r="98" spans="1:1" x14ac:dyDescent="0.2">
      <c r="A98" t="e">
        <f>"('"&amp; Shares!A99 &amp; "', '2017-01-26', " &amp;  Shares!C99 &amp;  ", " &amp;  Shares!D99 &amp;  ", " &amp;  Shares!E99 &amp;  ", " &amp;  Shares!F99 &amp;  ", " &amp;  Shares!G99 &amp;  ", " &amp;  Shares!H99 &amp;  ", " &amp;  Shares!I99 &amp;  ", " &amp;  Shares!J99 &amp;  ", " &amp;  Shares!K99 &amp;  ", " &amp;  Shares!L99 &amp;  ", " &amp;  Shares!M99 &amp;  ", " &amp;  Shares!N99 &amp;  ", " &amp;  Shares!O99 &amp;  ", " &amp;  Shares!P99 &amp;  ", " &amp;  Shares!Q99 &amp;  ", " &amp;  Shares!R99 &amp;  ", " &amp;  Shares!S99 &amp;  ", " &amp;  Shares!T99 &amp;  ", " &amp;  Shares!U99 &amp;  ", " &amp;  Shares!V99 &amp;  ", " &amp;  Shares!W99 &amp;  ", " &amp;  Shares!X99 &amp;  ", " &amp;  Shares!Y99 &amp;  ", " &amp;  Shares!Z99 &amp;  ", " &amp;  Shares!AA99 &amp;  ", " &amp;  Shares!AB99 &amp;  ", " &amp;  Shares!AC99 &amp;  ", " &amp;  Shares!AD99 &amp;  ", " &amp;  Shares!AE99 &amp;  ", " &amp;  Shares!AF99 &amp;  ", " &amp;  Shares!AG99 &amp;  ", " &amp;  Shares!AH99 &amp;  ", " &amp;  Shares!AI99 &amp;  ", " &amp;  Shares!AJ99 &amp;  ", " &amp;  Shares!AK99 &amp;  ", " &amp;  Shares!AL99 &amp;  ", " &amp;  Shares!AM99 &amp;  ", " &amp;  Shares!#REF! &amp;  ", " &amp;  Shares!AN99 &amp;  ", " &amp;  Shares!AO99 &amp;  ", " &amp;  Shares!AP99 &amp;  ", " &amp;  Shares!AQ99 &amp;  ", " &amp;  Shares!AR99 &amp;  ", " &amp;  Shares!AS99 &amp;  ", " &amp;  Shares!AT99 &amp;  ", " &amp;  Shares!AU99 &amp;  ", " &amp;  Shares!AV99 &amp;  ", " &amp;  Shares!AW99 &amp;  ", " &amp;  Shares!AX99 &amp;  "),"</f>
        <v>#REF!</v>
      </c>
    </row>
    <row r="99" spans="1:1" x14ac:dyDescent="0.2">
      <c r="A99" t="e">
        <f>"('"&amp; Shares!A100 &amp; "', '2017-01-26', " &amp;  Shares!C100 &amp;  ", " &amp;  Shares!D100 &amp;  ", " &amp;  Shares!E100 &amp;  ", " &amp;  Shares!F100 &amp;  ", " &amp;  Shares!G100 &amp;  ", " &amp;  Shares!H100 &amp;  ", " &amp;  Shares!I100 &amp;  ", " &amp;  Shares!J100 &amp;  ", " &amp;  Shares!K100 &amp;  ", " &amp;  Shares!L100 &amp;  ", " &amp;  Shares!M100 &amp;  ", " &amp;  Shares!N100 &amp;  ", " &amp;  Shares!O100 &amp;  ", " &amp;  Shares!P100 &amp;  ", " &amp;  Shares!Q100 &amp;  ", " &amp;  Shares!R100 &amp;  ", " &amp;  Shares!S100 &amp;  ", " &amp;  Shares!T100 &amp;  ", " &amp;  Shares!U100 &amp;  ", " &amp;  Shares!V100 &amp;  ", " &amp;  Shares!W100 &amp;  ", " &amp;  Shares!X100 &amp;  ", " &amp;  Shares!Y100 &amp;  ", " &amp;  Shares!Z100 &amp;  ", " &amp;  Shares!AA100 &amp;  ", " &amp;  Shares!AB100 &amp;  ", " &amp;  Shares!AC100 &amp;  ", " &amp;  Shares!AD100 &amp;  ", " &amp;  Shares!AE100 &amp;  ", " &amp;  Shares!AF100 &amp;  ", " &amp;  Shares!AG100 &amp;  ", " &amp;  Shares!AH100 &amp;  ", " &amp;  Shares!AI100 &amp;  ", " &amp;  Shares!AJ100 &amp;  ", " &amp;  Shares!AK100 &amp;  ", " &amp;  Shares!AL100 &amp;  ", " &amp;  Shares!AM100 &amp;  ", " &amp;  Shares!#REF! &amp;  ", " &amp;  Shares!AN100 &amp;  ", " &amp;  Shares!AO100 &amp;  ", " &amp;  Shares!AP100 &amp;  ", " &amp;  Shares!AQ100 &amp;  ", " &amp;  Shares!AR100 &amp;  ", " &amp;  Shares!AS100 &amp;  ", " &amp;  Shares!AT100 &amp;  ", " &amp;  Shares!AU100 &amp;  ", " &amp;  Shares!AV100 &amp;  ", " &amp;  Shares!AW100 &amp;  ", " &amp;  Shares!AX100 &amp;  "),"</f>
        <v>#REF!</v>
      </c>
    </row>
    <row r="100" spans="1:1" x14ac:dyDescent="0.2">
      <c r="A100" t="e">
        <f>"('"&amp; Shares!A101 &amp; "', '2017-01-26', " &amp;  Shares!C101 &amp;  ", " &amp;  Shares!D101 &amp;  ", " &amp;  Shares!E101 &amp;  ", " &amp;  Shares!F101 &amp;  ", " &amp;  Shares!G101 &amp;  ", " &amp;  Shares!H101 &amp;  ", " &amp;  Shares!I101 &amp;  ", " &amp;  Shares!J101 &amp;  ", " &amp;  Shares!K101 &amp;  ", " &amp;  Shares!L101 &amp;  ", " &amp;  Shares!M101 &amp;  ", " &amp;  Shares!N101 &amp;  ", " &amp;  Shares!O101 &amp;  ", " &amp;  Shares!P101 &amp;  ", " &amp;  Shares!Q101 &amp;  ", " &amp;  Shares!R101 &amp;  ", " &amp;  Shares!S101 &amp;  ", " &amp;  Shares!T101 &amp;  ", " &amp;  Shares!U101 &amp;  ", " &amp;  Shares!V101 &amp;  ", " &amp;  Shares!W101 &amp;  ", " &amp;  Shares!X101 &amp;  ", " &amp;  Shares!Y101 &amp;  ", " &amp;  Shares!Z101 &amp;  ", " &amp;  Shares!AA101 &amp;  ", " &amp;  Shares!AB101 &amp;  ", " &amp;  Shares!AC101 &amp;  ", " &amp;  Shares!AD101 &amp;  ", " &amp;  Shares!AE101 &amp;  ", " &amp;  Shares!AF101 &amp;  ", " &amp;  Shares!AG101 &amp;  ", " &amp;  Shares!AH101 &amp;  ", " &amp;  Shares!AI101 &amp;  ", " &amp;  Shares!AJ101 &amp;  ", " &amp;  Shares!AK101 &amp;  ", " &amp;  Shares!AL101 &amp;  ", " &amp;  Shares!AM101 &amp;  ", " &amp;  Shares!#REF! &amp;  ", " &amp;  Shares!AN101 &amp;  ", " &amp;  Shares!AO101 &amp;  ", " &amp;  Shares!AP101 &amp;  ", " &amp;  Shares!AQ101 &amp;  ", " &amp;  Shares!AR101 &amp;  ", " &amp;  Shares!AS101 &amp;  ", " &amp;  Shares!AT101 &amp;  ", " &amp;  Shares!AU101 &amp;  ", " &amp;  Shares!AV101 &amp;  ", " &amp;  Shares!AW101 &amp;  ", " &amp;  Shares!AX101 &amp;  "),"</f>
        <v>#REF!</v>
      </c>
    </row>
    <row r="101" spans="1:1" x14ac:dyDescent="0.2">
      <c r="A101" t="e">
        <f>"('"&amp; Shares!A102 &amp; "', '2017-01-26', " &amp;  Shares!C102 &amp;  ", " &amp;  Shares!D102 &amp;  ", " &amp;  Shares!E102 &amp;  ", " &amp;  Shares!F102 &amp;  ", " &amp;  Shares!G102 &amp;  ", " &amp;  Shares!H102 &amp;  ", " &amp;  Shares!I102 &amp;  ", " &amp;  Shares!J102 &amp;  ", " &amp;  Shares!K102 &amp;  ", " &amp;  Shares!L102 &amp;  ", " &amp;  Shares!M102 &amp;  ", " &amp;  Shares!N102 &amp;  ", " &amp;  Shares!O102 &amp;  ", " &amp;  Shares!P102 &amp;  ", " &amp;  Shares!Q102 &amp;  ", " &amp;  Shares!R102 &amp;  ", " &amp;  Shares!S102 &amp;  ", " &amp;  Shares!T102 &amp;  ", " &amp;  Shares!U102 &amp;  ", " &amp;  Shares!V102 &amp;  ", " &amp;  Shares!W102 &amp;  ", " &amp;  Shares!X102 &amp;  ", " &amp;  Shares!Y102 &amp;  ", " &amp;  Shares!Z102 &amp;  ", " &amp;  Shares!AA102 &amp;  ", " &amp;  Shares!AB102 &amp;  ", " &amp;  Shares!AC102 &amp;  ", " &amp;  Shares!AD102 &amp;  ", " &amp;  Shares!AE102 &amp;  ", " &amp;  Shares!AF102 &amp;  ", " &amp;  Shares!AG102 &amp;  ", " &amp;  Shares!AH102 &amp;  ", " &amp;  Shares!AI102 &amp;  ", " &amp;  Shares!AJ102 &amp;  ", " &amp;  Shares!AK102 &amp;  ", " &amp;  Shares!AL102 &amp;  ", " &amp;  Shares!AM102 &amp;  ", " &amp;  Shares!#REF! &amp;  ", " &amp;  Shares!AN102 &amp;  ", " &amp;  Shares!AO102 &amp;  ", " &amp;  Shares!AP102 &amp;  ", " &amp;  Shares!AQ102 &amp;  ", " &amp;  Shares!AR102 &amp;  ", " &amp;  Shares!AS102 &amp;  ", " &amp;  Shares!AT102 &amp;  ", " &amp;  Shares!AU102 &amp;  ", " &amp;  Shares!AV102 &amp;  ", " &amp;  Shares!AW102 &amp;  ", " &amp;  Shares!AX102 &amp;  "),"</f>
        <v>#REF!</v>
      </c>
    </row>
    <row r="102" spans="1:1" x14ac:dyDescent="0.2">
      <c r="A102" t="e">
        <f>"('"&amp; Shares!A103 &amp; "', '2017-01-26', " &amp;  Shares!C103 &amp;  ", " &amp;  Shares!D103 &amp;  ", " &amp;  Shares!E103 &amp;  ", " &amp;  Shares!F103 &amp;  ", " &amp;  Shares!G103 &amp;  ", " &amp;  Shares!H103 &amp;  ", " &amp;  Shares!I103 &amp;  ", " &amp;  Shares!J103 &amp;  ", " &amp;  Shares!K103 &amp;  ", " &amp;  Shares!L103 &amp;  ", " &amp;  Shares!M103 &amp;  ", " &amp;  Shares!N103 &amp;  ", " &amp;  Shares!O103 &amp;  ", " &amp;  Shares!P103 &amp;  ", " &amp;  Shares!Q103 &amp;  ", " &amp;  Shares!R103 &amp;  ", " &amp;  Shares!S103 &amp;  ", " &amp;  Shares!T103 &amp;  ", " &amp;  Shares!U103 &amp;  ", " &amp;  Shares!V103 &amp;  ", " &amp;  Shares!W103 &amp;  ", " &amp;  Shares!X103 &amp;  ", " &amp;  Shares!Y103 &amp;  ", " &amp;  Shares!Z103 &amp;  ", " &amp;  Shares!AA103 &amp;  ", " &amp;  Shares!AB103 &amp;  ", " &amp;  Shares!AC103 &amp;  ", " &amp;  Shares!AD103 &amp;  ", " &amp;  Shares!AE103 &amp;  ", " &amp;  Shares!AF103 &amp;  ", " &amp;  Shares!AG103 &amp;  ", " &amp;  Shares!AH103 &amp;  ", " &amp;  Shares!AI103 &amp;  ", " &amp;  Shares!AJ103 &amp;  ", " &amp;  Shares!AK103 &amp;  ", " &amp;  Shares!AL103 &amp;  ", " &amp;  Shares!AM103 &amp;  ", " &amp;  Shares!#REF! &amp;  ", " &amp;  Shares!AN103 &amp;  ", " &amp;  Shares!AO103 &amp;  ", " &amp;  Shares!AP103 &amp;  ", " &amp;  Shares!AQ103 &amp;  ", " &amp;  Shares!AR103 &amp;  ", " &amp;  Shares!AS103 &amp;  ", " &amp;  Shares!AT103 &amp;  ", " &amp;  Shares!AU103 &amp;  ", " &amp;  Shares!AV103 &amp;  ", " &amp;  Shares!AW103 &amp;  ", " &amp;  Shares!AX103 &amp;  "),"</f>
        <v>#REF!</v>
      </c>
    </row>
    <row r="103" spans="1:1" x14ac:dyDescent="0.2">
      <c r="A103" t="e">
        <f>"('"&amp; Shares!A104 &amp; "', '2017-01-26', " &amp;  Shares!C104 &amp;  ", " &amp;  Shares!D104 &amp;  ", " &amp;  Shares!E104 &amp;  ", " &amp;  Shares!F104 &amp;  ", " &amp;  Shares!G104 &amp;  ", " &amp;  Shares!H104 &amp;  ", " &amp;  Shares!I104 &amp;  ", " &amp;  Shares!J104 &amp;  ", " &amp;  Shares!K104 &amp;  ", " &amp;  Shares!L104 &amp;  ", " &amp;  Shares!M104 &amp;  ", " &amp;  Shares!N104 &amp;  ", " &amp;  Shares!O104 &amp;  ", " &amp;  Shares!P104 &amp;  ", " &amp;  Shares!Q104 &amp;  ", " &amp;  Shares!R104 &amp;  ", " &amp;  Shares!S104 &amp;  ", " &amp;  Shares!T104 &amp;  ", " &amp;  Shares!U104 &amp;  ", " &amp;  Shares!V104 &amp;  ", " &amp;  Shares!W104 &amp;  ", " &amp;  Shares!X104 &amp;  ", " &amp;  Shares!Y104 &amp;  ", " &amp;  Shares!Z104 &amp;  ", " &amp;  Shares!AA104 &amp;  ", " &amp;  Shares!AB104 &amp;  ", " &amp;  Shares!AC104 &amp;  ", " &amp;  Shares!AD104 &amp;  ", " &amp;  Shares!AE104 &amp;  ", " &amp;  Shares!AF104 &amp;  ", " &amp;  Shares!AG104 &amp;  ", " &amp;  Shares!AH104 &amp;  ", " &amp;  Shares!AI104 &amp;  ", " &amp;  Shares!AJ104 &amp;  ", " &amp;  Shares!AK104 &amp;  ", " &amp;  Shares!AL104 &amp;  ", " &amp;  Shares!AM104 &amp;  ", " &amp;  Shares!#REF! &amp;  ", " &amp;  Shares!AN104 &amp;  ", " &amp;  Shares!AO104 &amp;  ", " &amp;  Shares!AP104 &amp;  ", " &amp;  Shares!AQ104 &amp;  ", " &amp;  Shares!AR104 &amp;  ", " &amp;  Shares!AS104 &amp;  ", " &amp;  Shares!AT104 &amp;  ", " &amp;  Shares!AU104 &amp;  ", " &amp;  Shares!AV104 &amp;  ", " &amp;  Shares!AW104 &amp;  ", " &amp;  Shares!AX104 &amp;  "),"</f>
        <v>#REF!</v>
      </c>
    </row>
    <row r="104" spans="1:1" x14ac:dyDescent="0.2">
      <c r="A104" t="e">
        <f>"('"&amp; Shares!A105 &amp; "', '2017-01-26', " &amp;  Shares!C105 &amp;  ", " &amp;  Shares!D105 &amp;  ", " &amp;  Shares!E105 &amp;  ", " &amp;  Shares!F105 &amp;  ", " &amp;  Shares!G105 &amp;  ", " &amp;  Shares!H105 &amp;  ", " &amp;  Shares!I105 &amp;  ", " &amp;  Shares!J105 &amp;  ", " &amp;  Shares!K105 &amp;  ", " &amp;  Shares!L105 &amp;  ", " &amp;  Shares!M105 &amp;  ", " &amp;  Shares!N105 &amp;  ", " &amp;  Shares!O105 &amp;  ", " &amp;  Shares!P105 &amp;  ", " &amp;  Shares!Q105 &amp;  ", " &amp;  Shares!R105 &amp;  ", " &amp;  Shares!S105 &amp;  ", " &amp;  Shares!T105 &amp;  ", " &amp;  Shares!U105 &amp;  ", " &amp;  Shares!V105 &amp;  ", " &amp;  Shares!W105 &amp;  ", " &amp;  Shares!X105 &amp;  ", " &amp;  Shares!Y105 &amp;  ", " &amp;  Shares!Z105 &amp;  ", " &amp;  Shares!AA105 &amp;  ", " &amp;  Shares!AB105 &amp;  ", " &amp;  Shares!AC105 &amp;  ", " &amp;  Shares!AD105 &amp;  ", " &amp;  Shares!AE105 &amp;  ", " &amp;  Shares!AF105 &amp;  ", " &amp;  Shares!AG105 &amp;  ", " &amp;  Shares!AH105 &amp;  ", " &amp;  Shares!AI105 &amp;  ", " &amp;  Shares!AJ105 &amp;  ", " &amp;  Shares!AK105 &amp;  ", " &amp;  Shares!AL105 &amp;  ", " &amp;  Shares!AM105 &amp;  ", " &amp;  Shares!#REF! &amp;  ", " &amp;  Shares!AN105 &amp;  ", " &amp;  Shares!AO105 &amp;  ", " &amp;  Shares!AP105 &amp;  ", " &amp;  Shares!AQ105 &amp;  ", " &amp;  Shares!AR105 &amp;  ", " &amp;  Shares!AS105 &amp;  ", " &amp;  Shares!AT105 &amp;  ", " &amp;  Shares!AU105 &amp;  ", " &amp;  Shares!AV105 &amp;  ", " &amp;  Shares!AW105 &amp;  ", " &amp;  Shares!AX105 &amp;  "),"</f>
        <v>#REF!</v>
      </c>
    </row>
    <row r="105" spans="1:1" x14ac:dyDescent="0.2">
      <c r="A105" t="e">
        <f>"('"&amp; Shares!A106 &amp; "', '2017-01-26', " &amp;  Shares!C106 &amp;  ", " &amp;  Shares!D106 &amp;  ", " &amp;  Shares!E106 &amp;  ", " &amp;  Shares!F106 &amp;  ", " &amp;  Shares!G106 &amp;  ", " &amp;  Shares!H106 &amp;  ", " &amp;  Shares!I106 &amp;  ", " &amp;  Shares!J106 &amp;  ", " &amp;  Shares!K106 &amp;  ", " &amp;  Shares!L106 &amp;  ", " &amp;  Shares!M106 &amp;  ", " &amp;  Shares!N106 &amp;  ", " &amp;  Shares!O106 &amp;  ", " &amp;  Shares!P106 &amp;  ", " &amp;  Shares!Q106 &amp;  ", " &amp;  Shares!R106 &amp;  ", " &amp;  Shares!S106 &amp;  ", " &amp;  Shares!T106 &amp;  ", " &amp;  Shares!U106 &amp;  ", " &amp;  Shares!V106 &amp;  ", " &amp;  Shares!W106 &amp;  ", " &amp;  Shares!X106 &amp;  ", " &amp;  Shares!Y106 &amp;  ", " &amp;  Shares!Z106 &amp;  ", " &amp;  Shares!AA106 &amp;  ", " &amp;  Shares!AB106 &amp;  ", " &amp;  Shares!AC106 &amp;  ", " &amp;  Shares!AD106 &amp;  ", " &amp;  Shares!AE106 &amp;  ", " &amp;  Shares!AF106 &amp;  ", " &amp;  Shares!AG106 &amp;  ", " &amp;  Shares!AH106 &amp;  ", " &amp;  Shares!AI106 &amp;  ", " &amp;  Shares!AJ106 &amp;  ", " &amp;  Shares!AK106 &amp;  ", " &amp;  Shares!AL106 &amp;  ", " &amp;  Shares!AM106 &amp;  ", " &amp;  Shares!#REF! &amp;  ", " &amp;  Shares!AN106 &amp;  ", " &amp;  Shares!AO106 &amp;  ", " &amp;  Shares!AP106 &amp;  ", " &amp;  Shares!AQ106 &amp;  ", " &amp;  Shares!AR106 &amp;  ", " &amp;  Shares!AS106 &amp;  ", " &amp;  Shares!AT106 &amp;  ", " &amp;  Shares!AU106 &amp;  ", " &amp;  Shares!AV106 &amp;  ", " &amp;  Shares!AW106 &amp;  ", " &amp;  Shares!AX106 &amp;  "),"</f>
        <v>#REF!</v>
      </c>
    </row>
    <row r="106" spans="1:1" x14ac:dyDescent="0.2">
      <c r="A106" t="e">
        <f>"('"&amp; Shares!A107 &amp; "', '2017-01-26', " &amp;  Shares!C107 &amp;  ", " &amp;  Shares!D107 &amp;  ", " &amp;  Shares!E107 &amp;  ", " &amp;  Shares!F107 &amp;  ", " &amp;  Shares!G107 &amp;  ", " &amp;  Shares!H107 &amp;  ", " &amp;  Shares!I107 &amp;  ", " &amp;  Shares!J107 &amp;  ", " &amp;  Shares!K107 &amp;  ", " &amp;  Shares!L107 &amp;  ", " &amp;  Shares!M107 &amp;  ", " &amp;  Shares!N107 &amp;  ", " &amp;  Shares!O107 &amp;  ", " &amp;  Shares!P107 &amp;  ", " &amp;  Shares!Q107 &amp;  ", " &amp;  Shares!R107 &amp;  ", " &amp;  Shares!S107 &amp;  ", " &amp;  Shares!T107 &amp;  ", " &amp;  Shares!U107 &amp;  ", " &amp;  Shares!V107 &amp;  ", " &amp;  Shares!W107 &amp;  ", " &amp;  Shares!X107 &amp;  ", " &amp;  Shares!Y107 &amp;  ", " &amp;  Shares!Z107 &amp;  ", " &amp;  Shares!AA107 &amp;  ", " &amp;  Shares!AB107 &amp;  ", " &amp;  Shares!AC107 &amp;  ", " &amp;  Shares!AD107 &amp;  ", " &amp;  Shares!AE107 &amp;  ", " &amp;  Shares!AF107 &amp;  ", " &amp;  Shares!AG107 &amp;  ", " &amp;  Shares!AH107 &amp;  ", " &amp;  Shares!AI107 &amp;  ", " &amp;  Shares!AJ107 &amp;  ", " &amp;  Shares!AK107 &amp;  ", " &amp;  Shares!AL107 &amp;  ", " &amp;  Shares!AM107 &amp;  ", " &amp;  Shares!#REF! &amp;  ", " &amp;  Shares!AN107 &amp;  ", " &amp;  Shares!AO107 &amp;  ", " &amp;  Shares!AP107 &amp;  ", " &amp;  Shares!AQ107 &amp;  ", " &amp;  Shares!AR107 &amp;  ", " &amp;  Shares!AS107 &amp;  ", " &amp;  Shares!AT107 &amp;  ", " &amp;  Shares!AU107 &amp;  ", " &amp;  Shares!AV107 &amp;  ", " &amp;  Shares!AW107 &amp;  ", " &amp;  Shares!AX107 &amp;  "),"</f>
        <v>#REF!</v>
      </c>
    </row>
    <row r="107" spans="1:1" x14ac:dyDescent="0.2">
      <c r="A107" t="e">
        <f>"('"&amp; Shares!A108 &amp; "', '2017-01-26', " &amp;  Shares!C108 &amp;  ", " &amp;  Shares!D108 &amp;  ", " &amp;  Shares!E108 &amp;  ", " &amp;  Shares!F108 &amp;  ", " &amp;  Shares!G108 &amp;  ", " &amp;  Shares!H108 &amp;  ", " &amp;  Shares!I108 &amp;  ", " &amp;  Shares!J108 &amp;  ", " &amp;  Shares!K108 &amp;  ", " &amp;  Shares!L108 &amp;  ", " &amp;  Shares!M108 &amp;  ", " &amp;  Shares!N108 &amp;  ", " &amp;  Shares!O108 &amp;  ", " &amp;  Shares!P108 &amp;  ", " &amp;  Shares!Q108 &amp;  ", " &amp;  Shares!R108 &amp;  ", " &amp;  Shares!S108 &amp;  ", " &amp;  Shares!T108 &amp;  ", " &amp;  Shares!U108 &amp;  ", " &amp;  Shares!V108 &amp;  ", " &amp;  Shares!W108 &amp;  ", " &amp;  Shares!X108 &amp;  ", " &amp;  Shares!Y108 &amp;  ", " &amp;  Shares!Z108 &amp;  ", " &amp;  Shares!AA108 &amp;  ", " &amp;  Shares!AB108 &amp;  ", " &amp;  Shares!AC108 &amp;  ", " &amp;  Shares!AD108 &amp;  ", " &amp;  Shares!AE108 &amp;  ", " &amp;  Shares!AF108 &amp;  ", " &amp;  Shares!AG108 &amp;  ", " &amp;  Shares!AH108 &amp;  ", " &amp;  Shares!AI108 &amp;  ", " &amp;  Shares!AJ108 &amp;  ", " &amp;  Shares!AK108 &amp;  ", " &amp;  Shares!AL108 &amp;  ", " &amp;  Shares!AM108 &amp;  ", " &amp;  Shares!#REF! &amp;  ", " &amp;  Shares!AN108 &amp;  ", " &amp;  Shares!AO108 &amp;  ", " &amp;  Shares!AP108 &amp;  ", " &amp;  Shares!AQ108 &amp;  ", " &amp;  Shares!AR108 &amp;  ", " &amp;  Shares!AS108 &amp;  ", " &amp;  Shares!AT108 &amp;  ", " &amp;  Shares!AU108 &amp;  ", " &amp;  Shares!AV108 &amp;  ", " &amp;  Shares!AW108 &amp;  ", " &amp;  Shares!AX108 &amp;  "),"</f>
        <v>#REF!</v>
      </c>
    </row>
    <row r="108" spans="1:1" x14ac:dyDescent="0.2">
      <c r="A108" t="e">
        <f>"('"&amp; Shares!A109 &amp; "', '2017-01-26', " &amp;  Shares!C109 &amp;  ", " &amp;  Shares!D109 &amp;  ", " &amp;  Shares!E109 &amp;  ", " &amp;  Shares!F109 &amp;  ", " &amp;  Shares!G109 &amp;  ", " &amp;  Shares!H109 &amp;  ", " &amp;  Shares!I109 &amp;  ", " &amp;  Shares!J109 &amp;  ", " &amp;  Shares!K109 &amp;  ", " &amp;  Shares!L109 &amp;  ", " &amp;  Shares!M109 &amp;  ", " &amp;  Shares!N109 &amp;  ", " &amp;  Shares!O109 &amp;  ", " &amp;  Shares!P109 &amp;  ", " &amp;  Shares!Q109 &amp;  ", " &amp;  Shares!R109 &amp;  ", " &amp;  Shares!S109 &amp;  ", " &amp;  Shares!T109 &amp;  ", " &amp;  Shares!U109 &amp;  ", " &amp;  Shares!V109 &amp;  ", " &amp;  Shares!W109 &amp;  ", " &amp;  Shares!X109 &amp;  ", " &amp;  Shares!Y109 &amp;  ", " &amp;  Shares!Z109 &amp;  ", " &amp;  Shares!AA109 &amp;  ", " &amp;  Shares!AB109 &amp;  ", " &amp;  Shares!AC109 &amp;  ", " &amp;  Shares!AD109 &amp;  ", " &amp;  Shares!AE109 &amp;  ", " &amp;  Shares!AF109 &amp;  ", " &amp;  Shares!AG109 &amp;  ", " &amp;  Shares!AH109 &amp;  ", " &amp;  Shares!AI109 &amp;  ", " &amp;  Shares!AJ109 &amp;  ", " &amp;  Shares!AK109 &amp;  ", " &amp;  Shares!AL109 &amp;  ", " &amp;  Shares!AM109 &amp;  ", " &amp;  Shares!#REF! &amp;  ", " &amp;  Shares!AN109 &amp;  ", " &amp;  Shares!AO109 &amp;  ", " &amp;  Shares!AP109 &amp;  ", " &amp;  Shares!AQ109 &amp;  ", " &amp;  Shares!AR109 &amp;  ", " &amp;  Shares!AS109 &amp;  ", " &amp;  Shares!AT109 &amp;  ", " &amp;  Shares!AU109 &amp;  ", " &amp;  Shares!AV109 &amp;  ", " &amp;  Shares!AW109 &amp;  ", " &amp;  Shares!AX109 &amp;  "),"</f>
        <v>#REF!</v>
      </c>
    </row>
    <row r="109" spans="1:1" x14ac:dyDescent="0.2">
      <c r="A109" t="e">
        <f>"('"&amp; Shares!A110 &amp; "', '2017-01-26', " &amp;  Shares!C110 &amp;  ", " &amp;  Shares!D110 &amp;  ", " &amp;  Shares!E110 &amp;  ", " &amp;  Shares!F110 &amp;  ", " &amp;  Shares!G110 &amp;  ", " &amp;  Shares!H110 &amp;  ", " &amp;  Shares!I110 &amp;  ", " &amp;  Shares!J110 &amp;  ", " &amp;  Shares!K110 &amp;  ", " &amp;  Shares!L110 &amp;  ", " &amp;  Shares!M110 &amp;  ", " &amp;  Shares!N110 &amp;  ", " &amp;  Shares!O110 &amp;  ", " &amp;  Shares!P110 &amp;  ", " &amp;  Shares!Q110 &amp;  ", " &amp;  Shares!R110 &amp;  ", " &amp;  Shares!S110 &amp;  ", " &amp;  Shares!T110 &amp;  ", " &amp;  Shares!U110 &amp;  ", " &amp;  Shares!V110 &amp;  ", " &amp;  Shares!W110 &amp;  ", " &amp;  Shares!X110 &amp;  ", " &amp;  Shares!Y110 &amp;  ", " &amp;  Shares!Z110 &amp;  ", " &amp;  Shares!AA110 &amp;  ", " &amp;  Shares!AB110 &amp;  ", " &amp;  Shares!AC110 &amp;  ", " &amp;  Shares!AD110 &amp;  ", " &amp;  Shares!AE110 &amp;  ", " &amp;  Shares!AF110 &amp;  ", " &amp;  Shares!AG110 &amp;  ", " &amp;  Shares!AH110 &amp;  ", " &amp;  Shares!AI110 &amp;  ", " &amp;  Shares!AJ110 &amp;  ", " &amp;  Shares!AK110 &amp;  ", " &amp;  Shares!AL110 &amp;  ", " &amp;  Shares!AM110 &amp;  ", " &amp;  Shares!#REF! &amp;  ", " &amp;  Shares!AN110 &amp;  ", " &amp;  Shares!AO110 &amp;  ", " &amp;  Shares!AP110 &amp;  ", " &amp;  Shares!AQ110 &amp;  ", " &amp;  Shares!AR110 &amp;  ", " &amp;  Shares!AS110 &amp;  ", " &amp;  Shares!AT110 &amp;  ", " &amp;  Shares!AU110 &amp;  ", " &amp;  Shares!AV110 &amp;  ", " &amp;  Shares!AW110 &amp;  ", " &amp;  Shares!AX110 &amp;  "),"</f>
        <v>#REF!</v>
      </c>
    </row>
    <row r="110" spans="1:1" x14ac:dyDescent="0.2">
      <c r="A110" t="e">
        <f>"('"&amp; Shares!A111 &amp; "', '2017-01-26', " &amp;  Shares!C111 &amp;  ", " &amp;  Shares!D111 &amp;  ", " &amp;  Shares!E111 &amp;  ", " &amp;  Shares!F111 &amp;  ", " &amp;  Shares!G111 &amp;  ", " &amp;  Shares!H111 &amp;  ", " &amp;  Shares!I111 &amp;  ", " &amp;  Shares!J111 &amp;  ", " &amp;  Shares!K111 &amp;  ", " &amp;  Shares!L111 &amp;  ", " &amp;  Shares!M111 &amp;  ", " &amp;  Shares!N111 &amp;  ", " &amp;  Shares!O111 &amp;  ", " &amp;  Shares!P111 &amp;  ", " &amp;  Shares!Q111 &amp;  ", " &amp;  Shares!R111 &amp;  ", " &amp;  Shares!S111 &amp;  ", " &amp;  Shares!T111 &amp;  ", " &amp;  Shares!U111 &amp;  ", " &amp;  Shares!V111 &amp;  ", " &amp;  Shares!W111 &amp;  ", " &amp;  Shares!X111 &amp;  ", " &amp;  Shares!Y111 &amp;  ", " &amp;  Shares!Z111 &amp;  ", " &amp;  Shares!AA111 &amp;  ", " &amp;  Shares!AB111 &amp;  ", " &amp;  Shares!AC111 &amp;  ", " &amp;  Shares!AD111 &amp;  ", " &amp;  Shares!AE111 &amp;  ", " &amp;  Shares!AF111 &amp;  ", " &amp;  Shares!AG111 &amp;  ", " &amp;  Shares!AH111 &amp;  ", " &amp;  Shares!AI111 &amp;  ", " &amp;  Shares!AJ111 &amp;  ", " &amp;  Shares!AK111 &amp;  ", " &amp;  Shares!AL111 &amp;  ", " &amp;  Shares!AM111 &amp;  ", " &amp;  Shares!#REF! &amp;  ", " &amp;  Shares!AN111 &amp;  ", " &amp;  Shares!AO111 &amp;  ", " &amp;  Shares!AP111 &amp;  ", " &amp;  Shares!AQ111 &amp;  ", " &amp;  Shares!AR111 &amp;  ", " &amp;  Shares!AS111 &amp;  ", " &amp;  Shares!AT111 &amp;  ", " &amp;  Shares!AU111 &amp;  ", " &amp;  Shares!AV111 &amp;  ", " &amp;  Shares!AW111 &amp;  ", " &amp;  Shares!AX111 &amp;  "),"</f>
        <v>#REF!</v>
      </c>
    </row>
    <row r="111" spans="1:1" x14ac:dyDescent="0.2">
      <c r="A111" t="e">
        <f>"('"&amp; Shares!A112 &amp; "', '2017-01-26', " &amp;  Shares!C112 &amp;  ", " &amp;  Shares!D112 &amp;  ", " &amp;  Shares!E112 &amp;  ", " &amp;  Shares!F112 &amp;  ", " &amp;  Shares!G112 &amp;  ", " &amp;  Shares!H112 &amp;  ", " &amp;  Shares!I112 &amp;  ", " &amp;  Shares!J112 &amp;  ", " &amp;  Shares!K112 &amp;  ", " &amp;  Shares!L112 &amp;  ", " &amp;  Shares!M112 &amp;  ", " &amp;  Shares!N112 &amp;  ", " &amp;  Shares!O112 &amp;  ", " &amp;  Shares!P112 &amp;  ", " &amp;  Shares!Q112 &amp;  ", " &amp;  Shares!R112 &amp;  ", " &amp;  Shares!S112 &amp;  ", " &amp;  Shares!T112 &amp;  ", " &amp;  Shares!U112 &amp;  ", " &amp;  Shares!V112 &amp;  ", " &amp;  Shares!W112 &amp;  ", " &amp;  Shares!X112 &amp;  ", " &amp;  Shares!Y112 &amp;  ", " &amp;  Shares!Z112 &amp;  ", " &amp;  Shares!AA112 &amp;  ", " &amp;  Shares!AB112 &amp;  ", " &amp;  Shares!AC112 &amp;  ", " &amp;  Shares!AD112 &amp;  ", " &amp;  Shares!AE112 &amp;  ", " &amp;  Shares!AF112 &amp;  ", " &amp;  Shares!AG112 &amp;  ", " &amp;  Shares!AH112 &amp;  ", " &amp;  Shares!AI112 &amp;  ", " &amp;  Shares!AJ112 &amp;  ", " &amp;  Shares!AK112 &amp;  ", " &amp;  Shares!AL112 &amp;  ", " &amp;  Shares!AM112 &amp;  ", " &amp;  Shares!#REF! &amp;  ", " &amp;  Shares!AN112 &amp;  ", " &amp;  Shares!AO112 &amp;  ", " &amp;  Shares!AP112 &amp;  ", " &amp;  Shares!AQ112 &amp;  ", " &amp;  Shares!AR112 &amp;  ", " &amp;  Shares!AS112 &amp;  ", " &amp;  Shares!AT112 &amp;  ", " &amp;  Shares!AU112 &amp;  ", " &amp;  Shares!AV112 &amp;  ", " &amp;  Shares!AW112 &amp;  ", " &amp;  Shares!AX112 &amp;  "),"</f>
        <v>#REF!</v>
      </c>
    </row>
    <row r="112" spans="1:1" x14ac:dyDescent="0.2">
      <c r="A112" t="e">
        <f>"('"&amp; Shares!A113 &amp; "', '2017-01-26', " &amp;  Shares!C113 &amp;  ", " &amp;  Shares!D113 &amp;  ", " &amp;  Shares!E113 &amp;  ", " &amp;  Shares!F113 &amp;  ", " &amp;  Shares!G113 &amp;  ", " &amp;  Shares!H113 &amp;  ", " &amp;  Shares!I113 &amp;  ", " &amp;  Shares!J113 &amp;  ", " &amp;  Shares!K113 &amp;  ", " &amp;  Shares!L113 &amp;  ", " &amp;  Shares!M113 &amp;  ", " &amp;  Shares!N113 &amp;  ", " &amp;  Shares!O113 &amp;  ", " &amp;  Shares!P113 &amp;  ", " &amp;  Shares!Q113 &amp;  ", " &amp;  Shares!R113 &amp;  ", " &amp;  Shares!S113 &amp;  ", " &amp;  Shares!T113 &amp;  ", " &amp;  Shares!U113 &amp;  ", " &amp;  Shares!V113 &amp;  ", " &amp;  Shares!W113 &amp;  ", " &amp;  Shares!X113 &amp;  ", " &amp;  Shares!Y113 &amp;  ", " &amp;  Shares!Z113 &amp;  ", " &amp;  Shares!AA113 &amp;  ", " &amp;  Shares!AB113 &amp;  ", " &amp;  Shares!AC113 &amp;  ", " &amp;  Shares!AD113 &amp;  ", " &amp;  Shares!AE113 &amp;  ", " &amp;  Shares!AF113 &amp;  ", " &amp;  Shares!AG113 &amp;  ", " &amp;  Shares!AH113 &amp;  ", " &amp;  Shares!AI113 &amp;  ", " &amp;  Shares!AJ113 &amp;  ", " &amp;  Shares!AK113 &amp;  ", " &amp;  Shares!AL113 &amp;  ", " &amp;  Shares!AM113 &amp;  ", " &amp;  Shares!#REF! &amp;  ", " &amp;  Shares!AN113 &amp;  ", " &amp;  Shares!AO113 &amp;  ", " &amp;  Shares!AP113 &amp;  ", " &amp;  Shares!AQ113 &amp;  ", " &amp;  Shares!AR113 &amp;  ", " &amp;  Shares!AS113 &amp;  ", " &amp;  Shares!AT113 &amp;  ", " &amp;  Shares!AU113 &amp;  ", " &amp;  Shares!AV113 &amp;  ", " &amp;  Shares!AW113 &amp;  ", " &amp;  Shares!AX113 &amp;  "),"</f>
        <v>#REF!</v>
      </c>
    </row>
    <row r="113" spans="1:1" x14ac:dyDescent="0.2">
      <c r="A113" t="e">
        <f>"('"&amp; Shares!A114 &amp; "', '2017-01-26', " &amp;  Shares!C114 &amp;  ", " &amp;  Shares!D114 &amp;  ", " &amp;  Shares!E114 &amp;  ", " &amp;  Shares!F114 &amp;  ", " &amp;  Shares!G114 &amp;  ", " &amp;  Shares!H114 &amp;  ", " &amp;  Shares!I114 &amp;  ", " &amp;  Shares!J114 &amp;  ", " &amp;  Shares!K114 &amp;  ", " &amp;  Shares!L114 &amp;  ", " &amp;  Shares!M114 &amp;  ", " &amp;  Shares!N114 &amp;  ", " &amp;  Shares!O114 &amp;  ", " &amp;  Shares!P114 &amp;  ", " &amp;  Shares!Q114 &amp;  ", " &amp;  Shares!R114 &amp;  ", " &amp;  Shares!S114 &amp;  ", " &amp;  Shares!T114 &amp;  ", " &amp;  Shares!U114 &amp;  ", " &amp;  Shares!V114 &amp;  ", " &amp;  Shares!W114 &amp;  ", " &amp;  Shares!X114 &amp;  ", " &amp;  Shares!Y114 &amp;  ", " &amp;  Shares!Z114 &amp;  ", " &amp;  Shares!AA114 &amp;  ", " &amp;  Shares!AB114 &amp;  ", " &amp;  Shares!AC114 &amp;  ", " &amp;  Shares!AD114 &amp;  ", " &amp;  Shares!AE114 &amp;  ", " &amp;  Shares!AF114 &amp;  ", " &amp;  Shares!AG114 &amp;  ", " &amp;  Shares!AH114 &amp;  ", " &amp;  Shares!AI114 &amp;  ", " &amp;  Shares!AJ114 &amp;  ", " &amp;  Shares!AK114 &amp;  ", " &amp;  Shares!AL114 &amp;  ", " &amp;  Shares!AM114 &amp;  ", " &amp;  Shares!#REF! &amp;  ", " &amp;  Shares!AN114 &amp;  ", " &amp;  Shares!AO114 &amp;  ", " &amp;  Shares!AP114 &amp;  ", " &amp;  Shares!AQ114 &amp;  ", " &amp;  Shares!AR114 &amp;  ", " &amp;  Shares!AS114 &amp;  ", " &amp;  Shares!AT114 &amp;  ", " &amp;  Shares!AU114 &amp;  ", " &amp;  Shares!AV114 &amp;  ", " &amp;  Shares!AW114 &amp;  ", " &amp;  Shares!AX114 &amp;  "),"</f>
        <v>#REF!</v>
      </c>
    </row>
    <row r="114" spans="1:1" x14ac:dyDescent="0.2">
      <c r="A114" t="e">
        <f>"('"&amp; Shares!A115 &amp; "', '2017-01-26', " &amp;  Shares!C115 &amp;  ", " &amp;  Shares!D115 &amp;  ", " &amp;  Shares!E115 &amp;  ", " &amp;  Shares!F115 &amp;  ", " &amp;  Shares!G115 &amp;  ", " &amp;  Shares!H115 &amp;  ", " &amp;  Shares!I115 &amp;  ", " &amp;  Shares!J115 &amp;  ", " &amp;  Shares!K115 &amp;  ", " &amp;  Shares!L115 &amp;  ", " &amp;  Shares!M115 &amp;  ", " &amp;  Shares!N115 &amp;  ", " &amp;  Shares!O115 &amp;  ", " &amp;  Shares!P115 &amp;  ", " &amp;  Shares!Q115 &amp;  ", " &amp;  Shares!R115 &amp;  ", " &amp;  Shares!S115 &amp;  ", " &amp;  Shares!T115 &amp;  ", " &amp;  Shares!U115 &amp;  ", " &amp;  Shares!V115 &amp;  ", " &amp;  Shares!W115 &amp;  ", " &amp;  Shares!X115 &amp;  ", " &amp;  Shares!Y115 &amp;  ", " &amp;  Shares!Z115 &amp;  ", " &amp;  Shares!AA115 &amp;  ", " &amp;  Shares!AB115 &amp;  ", " &amp;  Shares!AC115 &amp;  ", " &amp;  Shares!AD115 &amp;  ", " &amp;  Shares!AE115 &amp;  ", " &amp;  Shares!AF115 &amp;  ", " &amp;  Shares!AG115 &amp;  ", " &amp;  Shares!AH115 &amp;  ", " &amp;  Shares!AI115 &amp;  ", " &amp;  Shares!AJ115 &amp;  ", " &amp;  Shares!AK115 &amp;  ", " &amp;  Shares!AL115 &amp;  ", " &amp;  Shares!AM115 &amp;  ", " &amp;  Shares!#REF! &amp;  ", " &amp;  Shares!AN115 &amp;  ", " &amp;  Shares!AO115 &amp;  ", " &amp;  Shares!AP115 &amp;  ", " &amp;  Shares!AQ115 &amp;  ", " &amp;  Shares!AR115 &amp;  ", " &amp;  Shares!AS115 &amp;  ", " &amp;  Shares!AT115 &amp;  ", " &amp;  Shares!AU115 &amp;  ", " &amp;  Shares!AV115 &amp;  ", " &amp;  Shares!AW115 &amp;  ", " &amp;  Shares!AX115 &amp;  "),"</f>
        <v>#REF!</v>
      </c>
    </row>
    <row r="115" spans="1:1" x14ac:dyDescent="0.2">
      <c r="A115" t="e">
        <f>"('"&amp; Shares!A116 &amp; "', '2017-01-26', " &amp;  Shares!C116 &amp;  ", " &amp;  Shares!D116 &amp;  ", " &amp;  Shares!E116 &amp;  ", " &amp;  Shares!F116 &amp;  ", " &amp;  Shares!G116 &amp;  ", " &amp;  Shares!H116 &amp;  ", " &amp;  Shares!I116 &amp;  ", " &amp;  Shares!J116 &amp;  ", " &amp;  Shares!K116 &amp;  ", " &amp;  Shares!L116 &amp;  ", " &amp;  Shares!M116 &amp;  ", " &amp;  Shares!N116 &amp;  ", " &amp;  Shares!O116 &amp;  ", " &amp;  Shares!P116 &amp;  ", " &amp;  Shares!Q116 &amp;  ", " &amp;  Shares!R116 &amp;  ", " &amp;  Shares!S116 &amp;  ", " &amp;  Shares!T116 &amp;  ", " &amp;  Shares!U116 &amp;  ", " &amp;  Shares!V116 &amp;  ", " &amp;  Shares!W116 &amp;  ", " &amp;  Shares!X116 &amp;  ", " &amp;  Shares!Y116 &amp;  ", " &amp;  Shares!Z116 &amp;  ", " &amp;  Shares!AA116 &amp;  ", " &amp;  Shares!AB116 &amp;  ", " &amp;  Shares!AC116 &amp;  ", " &amp;  Shares!AD116 &amp;  ", " &amp;  Shares!AE116 &amp;  ", " &amp;  Shares!AF116 &amp;  ", " &amp;  Shares!AG116 &amp;  ", " &amp;  Shares!AH116 &amp;  ", " &amp;  Shares!AI116 &amp;  ", " &amp;  Shares!AJ116 &amp;  ", " &amp;  Shares!AK116 &amp;  ", " &amp;  Shares!AL116 &amp;  ", " &amp;  Shares!AM116 &amp;  ", " &amp;  Shares!#REF! &amp;  ", " &amp;  Shares!AN116 &amp;  ", " &amp;  Shares!AO116 &amp;  ", " &amp;  Shares!AP116 &amp;  ", " &amp;  Shares!AQ116 &amp;  ", " &amp;  Shares!AR116 &amp;  ", " &amp;  Shares!AS116 &amp;  ", " &amp;  Shares!AT116 &amp;  ", " &amp;  Shares!AU116 &amp;  ", " &amp;  Shares!AV116 &amp;  ", " &amp;  Shares!AW116 &amp;  ", " &amp;  Shares!AX116 &amp;  "),"</f>
        <v>#REF!</v>
      </c>
    </row>
    <row r="116" spans="1:1" x14ac:dyDescent="0.2">
      <c r="A116" t="e">
        <f>"('"&amp; Shares!A117 &amp; "', '2017-01-26', " &amp;  Shares!C117 &amp;  ", " &amp;  Shares!D117 &amp;  ", " &amp;  Shares!E117 &amp;  ", " &amp;  Shares!F117 &amp;  ", " &amp;  Shares!G117 &amp;  ", " &amp;  Shares!H117 &amp;  ", " &amp;  Shares!I117 &amp;  ", " &amp;  Shares!J117 &amp;  ", " &amp;  Shares!K117 &amp;  ", " &amp;  Shares!L117 &amp;  ", " &amp;  Shares!M117 &amp;  ", " &amp;  Shares!N117 &amp;  ", " &amp;  Shares!O117 &amp;  ", " &amp;  Shares!P117 &amp;  ", " &amp;  Shares!Q117 &amp;  ", " &amp;  Shares!R117 &amp;  ", " &amp;  Shares!S117 &amp;  ", " &amp;  Shares!T117 &amp;  ", " &amp;  Shares!U117 &amp;  ", " &amp;  Shares!V117 &amp;  ", " &amp;  Shares!W117 &amp;  ", " &amp;  Shares!X117 &amp;  ", " &amp;  Shares!Y117 &amp;  ", " &amp;  Shares!Z117 &amp;  ", " &amp;  Shares!AA117 &amp;  ", " &amp;  Shares!AB117 &amp;  ", " &amp;  Shares!AC117 &amp;  ", " &amp;  Shares!AD117 &amp;  ", " &amp;  Shares!AE117 &amp;  ", " &amp;  Shares!AF117 &amp;  ", " &amp;  Shares!AG117 &amp;  ", " &amp;  Shares!AH117 &amp;  ", " &amp;  Shares!AI117 &amp;  ", " &amp;  Shares!AJ117 &amp;  ", " &amp;  Shares!AK117 &amp;  ", " &amp;  Shares!AL117 &amp;  ", " &amp;  Shares!AM117 &amp;  ", " &amp;  Shares!#REF! &amp;  ", " &amp;  Shares!AN117 &amp;  ", " &amp;  Shares!AO117 &amp;  ", " &amp;  Shares!AP117 &amp;  ", " &amp;  Shares!AQ117 &amp;  ", " &amp;  Shares!AR117 &amp;  ", " &amp;  Shares!AS117 &amp;  ", " &amp;  Shares!AT117 &amp;  ", " &amp;  Shares!AU117 &amp;  ", " &amp;  Shares!AV117 &amp;  ", " &amp;  Shares!AW117 &amp;  ", " &amp;  Shares!AX117 &amp;  "),"</f>
        <v>#REF!</v>
      </c>
    </row>
    <row r="117" spans="1:1" x14ac:dyDescent="0.2">
      <c r="A117" t="e">
        <f>"('"&amp; Shares!A118 &amp; "', '2017-01-26', " &amp;  Shares!C118 &amp;  ", " &amp;  Shares!D118 &amp;  ", " &amp;  Shares!E118 &amp;  ", " &amp;  Shares!F118 &amp;  ", " &amp;  Shares!G118 &amp;  ", " &amp;  Shares!H118 &amp;  ", " &amp;  Shares!I118 &amp;  ", " &amp;  Shares!J118 &amp;  ", " &amp;  Shares!K118 &amp;  ", " &amp;  Shares!L118 &amp;  ", " &amp;  Shares!M118 &amp;  ", " &amp;  Shares!N118 &amp;  ", " &amp;  Shares!O118 &amp;  ", " &amp;  Shares!P118 &amp;  ", " &amp;  Shares!Q118 &amp;  ", " &amp;  Shares!R118 &amp;  ", " &amp;  Shares!S118 &amp;  ", " &amp;  Shares!T118 &amp;  ", " &amp;  Shares!U118 &amp;  ", " &amp;  Shares!V118 &amp;  ", " &amp;  Shares!W118 &amp;  ", " &amp;  Shares!X118 &amp;  ", " &amp;  Shares!Y118 &amp;  ", " &amp;  Shares!Z118 &amp;  ", " &amp;  Shares!AA118 &amp;  ", " &amp;  Shares!AB118 &amp;  ", " &amp;  Shares!AC118 &amp;  ", " &amp;  Shares!AD118 &amp;  ", " &amp;  Shares!AE118 &amp;  ", " &amp;  Shares!AF118 &amp;  ", " &amp;  Shares!AG118 &amp;  ", " &amp;  Shares!AH118 &amp;  ", " &amp;  Shares!AI118 &amp;  ", " &amp;  Shares!AJ118 &amp;  ", " &amp;  Shares!AK118 &amp;  ", " &amp;  Shares!AL118 &amp;  ", " &amp;  Shares!AM118 &amp;  ", " &amp;  Shares!#REF! &amp;  ", " &amp;  Shares!AN118 &amp;  ", " &amp;  Shares!AO118 &amp;  ", " &amp;  Shares!AP118 &amp;  ", " &amp;  Shares!AQ118 &amp;  ", " &amp;  Shares!AR118 &amp;  ", " &amp;  Shares!AS118 &amp;  ", " &amp;  Shares!AT118 &amp;  ", " &amp;  Shares!AU118 &amp;  ", " &amp;  Shares!AV118 &amp;  ", " &amp;  Shares!AW118 &amp;  ", " &amp;  Shares!AX118 &amp;  "),"</f>
        <v>#REF!</v>
      </c>
    </row>
    <row r="118" spans="1:1" x14ac:dyDescent="0.2">
      <c r="A118" t="e">
        <f>"('"&amp; Shares!A119 &amp; "', '2017-01-26', " &amp;  Shares!C119 &amp;  ", " &amp;  Shares!D119 &amp;  ", " &amp;  Shares!E119 &amp;  ", " &amp;  Shares!F119 &amp;  ", " &amp;  Shares!G119 &amp;  ", " &amp;  Shares!H119 &amp;  ", " &amp;  Shares!I119 &amp;  ", " &amp;  Shares!J119 &amp;  ", " &amp;  Shares!K119 &amp;  ", " &amp;  Shares!L119 &amp;  ", " &amp;  Shares!M119 &amp;  ", " &amp;  Shares!N119 &amp;  ", " &amp;  Shares!O119 &amp;  ", " &amp;  Shares!P119 &amp;  ", " &amp;  Shares!Q119 &amp;  ", " &amp;  Shares!R119 &amp;  ", " &amp;  Shares!S119 &amp;  ", " &amp;  Shares!T119 &amp;  ", " &amp;  Shares!U119 &amp;  ", " &amp;  Shares!V119 &amp;  ", " &amp;  Shares!W119 &amp;  ", " &amp;  Shares!X119 &amp;  ", " &amp;  Shares!Y119 &amp;  ", " &amp;  Shares!Z119 &amp;  ", " &amp;  Shares!AA119 &amp;  ", " &amp;  Shares!AB119 &amp;  ", " &amp;  Shares!AC119 &amp;  ", " &amp;  Shares!AD119 &amp;  ", " &amp;  Shares!AE119 &amp;  ", " &amp;  Shares!AF119 &amp;  ", " &amp;  Shares!AG119 &amp;  ", " &amp;  Shares!AH119 &amp;  ", " &amp;  Shares!AI119 &amp;  ", " &amp;  Shares!AJ119 &amp;  ", " &amp;  Shares!AK119 &amp;  ", " &amp;  Shares!AL119 &amp;  ", " &amp;  Shares!AM119 &amp;  ", " &amp;  Shares!#REF! &amp;  ", " &amp;  Shares!AN119 &amp;  ", " &amp;  Shares!AO119 &amp;  ", " &amp;  Shares!AP119 &amp;  ", " &amp;  Shares!AQ119 &amp;  ", " &amp;  Shares!AR119 &amp;  ", " &amp;  Shares!AS119 &amp;  ", " &amp;  Shares!AT119 &amp;  ", " &amp;  Shares!AU119 &amp;  ", " &amp;  Shares!AV119 &amp;  ", " &amp;  Shares!AW119 &amp;  ", " &amp;  Shares!AX119 &amp;  "),"</f>
        <v>#REF!</v>
      </c>
    </row>
    <row r="119" spans="1:1" x14ac:dyDescent="0.2">
      <c r="A119" t="e">
        <f>"('"&amp; Shares!A120 &amp; "', '2017-01-26', " &amp;  Shares!C120 &amp;  ", " &amp;  Shares!D120 &amp;  ", " &amp;  Shares!E120 &amp;  ", " &amp;  Shares!F120 &amp;  ", " &amp;  Shares!G120 &amp;  ", " &amp;  Shares!H120 &amp;  ", " &amp;  Shares!I120 &amp;  ", " &amp;  Shares!J120 &amp;  ", " &amp;  Shares!K120 &amp;  ", " &amp;  Shares!L120 &amp;  ", " &amp;  Shares!M120 &amp;  ", " &amp;  Shares!N120 &amp;  ", " &amp;  Shares!O120 &amp;  ", " &amp;  Shares!P120 &amp;  ", " &amp;  Shares!Q120 &amp;  ", " &amp;  Shares!R120 &amp;  ", " &amp;  Shares!S120 &amp;  ", " &amp;  Shares!T120 &amp;  ", " &amp;  Shares!U120 &amp;  ", " &amp;  Shares!V120 &amp;  ", " &amp;  Shares!W120 &amp;  ", " &amp;  Shares!X120 &amp;  ", " &amp;  Shares!Y120 &amp;  ", " &amp;  Shares!Z120 &amp;  ", " &amp;  Shares!AA120 &amp;  ", " &amp;  Shares!AB120 &amp;  ", " &amp;  Shares!AC120 &amp;  ", " &amp;  Shares!AD120 &amp;  ", " &amp;  Shares!AE120 &amp;  ", " &amp;  Shares!AF120 &amp;  ", " &amp;  Shares!AG120 &amp;  ", " &amp;  Shares!AH120 &amp;  ", " &amp;  Shares!AI120 &amp;  ", " &amp;  Shares!AJ120 &amp;  ", " &amp;  Shares!AK120 &amp;  ", " &amp;  Shares!AL120 &amp;  ", " &amp;  Shares!AM120 &amp;  ", " &amp;  Shares!#REF! &amp;  ", " &amp;  Shares!AN120 &amp;  ", " &amp;  Shares!AO120 &amp;  ", " &amp;  Shares!AP120 &amp;  ", " &amp;  Shares!AQ120 &amp;  ", " &amp;  Shares!AR120 &amp;  ", " &amp;  Shares!AS120 &amp;  ", " &amp;  Shares!AT120 &amp;  ", " &amp;  Shares!AU120 &amp;  ", " &amp;  Shares!AV120 &amp;  ", " &amp;  Shares!AW120 &amp;  ", " &amp;  Shares!AX120 &amp;  "),"</f>
        <v>#REF!</v>
      </c>
    </row>
    <row r="120" spans="1:1" x14ac:dyDescent="0.2">
      <c r="A120" t="e">
        <f>"('"&amp; Shares!A121 &amp; "', '2017-01-26', " &amp;  Shares!C121 &amp;  ", " &amp;  Shares!D121 &amp;  ", " &amp;  Shares!E121 &amp;  ", " &amp;  Shares!F121 &amp;  ", " &amp;  Shares!G121 &amp;  ", " &amp;  Shares!H121 &amp;  ", " &amp;  Shares!I121 &amp;  ", " &amp;  Shares!J121 &amp;  ", " &amp;  Shares!K121 &amp;  ", " &amp;  Shares!L121 &amp;  ", " &amp;  Shares!M121 &amp;  ", " &amp;  Shares!N121 &amp;  ", " &amp;  Shares!O121 &amp;  ", " &amp;  Shares!P121 &amp;  ", " &amp;  Shares!Q121 &amp;  ", " &amp;  Shares!R121 &amp;  ", " &amp;  Shares!S121 &amp;  ", " &amp;  Shares!T121 &amp;  ", " &amp;  Shares!U121 &amp;  ", " &amp;  Shares!V121 &amp;  ", " &amp;  Shares!W121 &amp;  ", " &amp;  Shares!X121 &amp;  ", " &amp;  Shares!Y121 &amp;  ", " &amp;  Shares!Z121 &amp;  ", " &amp;  Shares!AA121 &amp;  ", " &amp;  Shares!AB121 &amp;  ", " &amp;  Shares!AC121 &amp;  ", " &amp;  Shares!AD121 &amp;  ", " &amp;  Shares!AE121 &amp;  ", " &amp;  Shares!AF121 &amp;  ", " &amp;  Shares!AG121 &amp;  ", " &amp;  Shares!AH121 &amp;  ", " &amp;  Shares!AI121 &amp;  ", " &amp;  Shares!AJ121 &amp;  ", " &amp;  Shares!AK121 &amp;  ", " &amp;  Shares!AL121 &amp;  ", " &amp;  Shares!AM121 &amp;  ", " &amp;  Shares!#REF! &amp;  ", " &amp;  Shares!AN121 &amp;  ", " &amp;  Shares!AO121 &amp;  ", " &amp;  Shares!AP121 &amp;  ", " &amp;  Shares!AQ121 &amp;  ", " &amp;  Shares!AR121 &amp;  ", " &amp;  Shares!AS121 &amp;  ", " &amp;  Shares!AT121 &amp;  ", " &amp;  Shares!AU121 &amp;  ", " &amp;  Shares!AV121 &amp;  ", " &amp;  Shares!AW121 &amp;  ", " &amp;  Shares!AX121 &amp;  "),"</f>
        <v>#REF!</v>
      </c>
    </row>
    <row r="121" spans="1:1" x14ac:dyDescent="0.2">
      <c r="A121" t="e">
        <f>"('"&amp; Shares!A122 &amp; "', '2017-01-26', " &amp;  Shares!C122 &amp;  ", " &amp;  Shares!D122 &amp;  ", " &amp;  Shares!E122 &amp;  ", " &amp;  Shares!F122 &amp;  ", " &amp;  Shares!G122 &amp;  ", " &amp;  Shares!H122 &amp;  ", " &amp;  Shares!I122 &amp;  ", " &amp;  Shares!J122 &amp;  ", " &amp;  Shares!K122 &amp;  ", " &amp;  Shares!L122 &amp;  ", " &amp;  Shares!M122 &amp;  ", " &amp;  Shares!N122 &amp;  ", " &amp;  Shares!O122 &amp;  ", " &amp;  Shares!P122 &amp;  ", " &amp;  Shares!Q122 &amp;  ", " &amp;  Shares!R122 &amp;  ", " &amp;  Shares!S122 &amp;  ", " &amp;  Shares!T122 &amp;  ", " &amp;  Shares!U122 &amp;  ", " &amp;  Shares!V122 &amp;  ", " &amp;  Shares!W122 &amp;  ", " &amp;  Shares!X122 &amp;  ", " &amp;  Shares!Y122 &amp;  ", " &amp;  Shares!Z122 &amp;  ", " &amp;  Shares!AA122 &amp;  ", " &amp;  Shares!AB122 &amp;  ", " &amp;  Shares!AC122 &amp;  ", " &amp;  Shares!AD122 &amp;  ", " &amp;  Shares!AE122 &amp;  ", " &amp;  Shares!AF122 &amp;  ", " &amp;  Shares!AG122 &amp;  ", " &amp;  Shares!AH122 &amp;  ", " &amp;  Shares!AI122 &amp;  ", " &amp;  Shares!AJ122 &amp;  ", " &amp;  Shares!AK122 &amp;  ", " &amp;  Shares!AL122 &amp;  ", " &amp;  Shares!AM122 &amp;  ", " &amp;  Shares!#REF! &amp;  ", " &amp;  Shares!AN122 &amp;  ", " &amp;  Shares!AO122 &amp;  ", " &amp;  Shares!AP122 &amp;  ", " &amp;  Shares!AQ122 &amp;  ", " &amp;  Shares!AR122 &amp;  ", " &amp;  Shares!AS122 &amp;  ", " &amp;  Shares!AT122 &amp;  ", " &amp;  Shares!AU122 &amp;  ", " &amp;  Shares!AV122 &amp;  ", " &amp;  Shares!AW122 &amp;  ", " &amp;  Shares!AX122 &amp;  "),"</f>
        <v>#REF!</v>
      </c>
    </row>
    <row r="122" spans="1:1" x14ac:dyDescent="0.2">
      <c r="A122" t="e">
        <f>"('"&amp; Shares!A123 &amp; "', '2017-01-26', " &amp;  Shares!C123 &amp;  ", " &amp;  Shares!D123 &amp;  ", " &amp;  Shares!E123 &amp;  ", " &amp;  Shares!F123 &amp;  ", " &amp;  Shares!G123 &amp;  ", " &amp;  Shares!H123 &amp;  ", " &amp;  Shares!I123 &amp;  ", " &amp;  Shares!J123 &amp;  ", " &amp;  Shares!K123 &amp;  ", " &amp;  Shares!L123 &amp;  ", " &amp;  Shares!M123 &amp;  ", " &amp;  Shares!N123 &amp;  ", " &amp;  Shares!O123 &amp;  ", " &amp;  Shares!P123 &amp;  ", " &amp;  Shares!Q123 &amp;  ", " &amp;  Shares!R123 &amp;  ", " &amp;  Shares!S123 &amp;  ", " &amp;  Shares!T123 &amp;  ", " &amp;  Shares!U123 &amp;  ", " &amp;  Shares!V123 &amp;  ", " &amp;  Shares!W123 &amp;  ", " &amp;  Shares!X123 &amp;  ", " &amp;  Shares!Y123 &amp;  ", " &amp;  Shares!Z123 &amp;  ", " &amp;  Shares!AA123 &amp;  ", " &amp;  Shares!AB123 &amp;  ", " &amp;  Shares!AC123 &amp;  ", " &amp;  Shares!AD123 &amp;  ", " &amp;  Shares!AE123 &amp;  ", " &amp;  Shares!AF123 &amp;  ", " &amp;  Shares!AG123 &amp;  ", " &amp;  Shares!AH123 &amp;  ", " &amp;  Shares!AI123 &amp;  ", " &amp;  Shares!AJ123 &amp;  ", " &amp;  Shares!AK123 &amp;  ", " &amp;  Shares!AL123 &amp;  ", " &amp;  Shares!AM123 &amp;  ", " &amp;  Shares!#REF! &amp;  ", " &amp;  Shares!AN123 &amp;  ", " &amp;  Shares!AO123 &amp;  ", " &amp;  Shares!AP123 &amp;  ", " &amp;  Shares!AQ123 &amp;  ", " &amp;  Shares!AR123 &amp;  ", " &amp;  Shares!AS123 &amp;  ", " &amp;  Shares!AT123 &amp;  ", " &amp;  Shares!AU123 &amp;  ", " &amp;  Shares!AV123 &amp;  ", " &amp;  Shares!AW123 &amp;  ", " &amp;  Shares!AX123 &amp;  "),"</f>
        <v>#REF!</v>
      </c>
    </row>
    <row r="123" spans="1:1" x14ac:dyDescent="0.2">
      <c r="A123" t="e">
        <f>"('"&amp; Shares!A124 &amp; "', '2017-01-26', " &amp;  Shares!C124 &amp;  ", " &amp;  Shares!D124 &amp;  ", " &amp;  Shares!E124 &amp;  ", " &amp;  Shares!F124 &amp;  ", " &amp;  Shares!G124 &amp;  ", " &amp;  Shares!H124 &amp;  ", " &amp;  Shares!I124 &amp;  ", " &amp;  Shares!J124 &amp;  ", " &amp;  Shares!K124 &amp;  ", " &amp;  Shares!L124 &amp;  ", " &amp;  Shares!M124 &amp;  ", " &amp;  Shares!N124 &amp;  ", " &amp;  Shares!O124 &amp;  ", " &amp;  Shares!P124 &amp;  ", " &amp;  Shares!Q124 &amp;  ", " &amp;  Shares!R124 &amp;  ", " &amp;  Shares!S124 &amp;  ", " &amp;  Shares!T124 &amp;  ", " &amp;  Shares!U124 &amp;  ", " &amp;  Shares!V124 &amp;  ", " &amp;  Shares!W124 &amp;  ", " &amp;  Shares!X124 &amp;  ", " &amp;  Shares!Y124 &amp;  ", " &amp;  Shares!Z124 &amp;  ", " &amp;  Shares!AA124 &amp;  ", " &amp;  Shares!AB124 &amp;  ", " &amp;  Shares!AC124 &amp;  ", " &amp;  Shares!AD124 &amp;  ", " &amp;  Shares!AE124 &amp;  ", " &amp;  Shares!AF124 &amp;  ", " &amp;  Shares!AG124 &amp;  ", " &amp;  Shares!AH124 &amp;  ", " &amp;  Shares!AI124 &amp;  ", " &amp;  Shares!AJ124 &amp;  ", " &amp;  Shares!AK124 &amp;  ", " &amp;  Shares!AL124 &amp;  ", " &amp;  Shares!AM124 &amp;  ", " &amp;  Shares!#REF! &amp;  ", " &amp;  Shares!AN124 &amp;  ", " &amp;  Shares!AO124 &amp;  ", " &amp;  Shares!AP124 &amp;  ", " &amp;  Shares!AQ124 &amp;  ", " &amp;  Shares!AR124 &amp;  ", " &amp;  Shares!AS124 &amp;  ", " &amp;  Shares!AT124 &amp;  ", " &amp;  Shares!AU124 &amp;  ", " &amp;  Shares!AV124 &amp;  ", " &amp;  Shares!AW124 &amp;  ", " &amp;  Shares!AX124 &amp;  "),"</f>
        <v>#REF!</v>
      </c>
    </row>
    <row r="124" spans="1:1" x14ac:dyDescent="0.2">
      <c r="A124" t="e">
        <f>"('"&amp; Shares!A125 &amp; "', '2017-01-26', " &amp;  Shares!C125 &amp;  ", " &amp;  Shares!D125 &amp;  ", " &amp;  Shares!E125 &amp;  ", " &amp;  Shares!F125 &amp;  ", " &amp;  Shares!G125 &amp;  ", " &amp;  Shares!H125 &amp;  ", " &amp;  Shares!I125 &amp;  ", " &amp;  Shares!J125 &amp;  ", " &amp;  Shares!K125 &amp;  ", " &amp;  Shares!L125 &amp;  ", " &amp;  Shares!M125 &amp;  ", " &amp;  Shares!N125 &amp;  ", " &amp;  Shares!O125 &amp;  ", " &amp;  Shares!P125 &amp;  ", " &amp;  Shares!Q125 &amp;  ", " &amp;  Shares!R125 &amp;  ", " &amp;  Shares!S125 &amp;  ", " &amp;  Shares!T125 &amp;  ", " &amp;  Shares!U125 &amp;  ", " &amp;  Shares!V125 &amp;  ", " &amp;  Shares!W125 &amp;  ", " &amp;  Shares!X125 &amp;  ", " &amp;  Shares!Y125 &amp;  ", " &amp;  Shares!Z125 &amp;  ", " &amp;  Shares!AA125 &amp;  ", " &amp;  Shares!AB125 &amp;  ", " &amp;  Shares!AC125 &amp;  ", " &amp;  Shares!AD125 &amp;  ", " &amp;  Shares!AE125 &amp;  ", " &amp;  Shares!AF125 &amp;  ", " &amp;  Shares!AG125 &amp;  ", " &amp;  Shares!AH125 &amp;  ", " &amp;  Shares!AI125 &amp;  ", " &amp;  Shares!AJ125 &amp;  ", " &amp;  Shares!AK125 &amp;  ", " &amp;  Shares!AL125 &amp;  ", " &amp;  Shares!AM125 &amp;  ", " &amp;  Shares!#REF! &amp;  ", " &amp;  Shares!AN125 &amp;  ", " &amp;  Shares!AO125 &amp;  ", " &amp;  Shares!AP125 &amp;  ", " &amp;  Shares!AQ125 &amp;  ", " &amp;  Shares!AR125 &amp;  ", " &amp;  Shares!AS125 &amp;  ", " &amp;  Shares!AT125 &amp;  ", " &amp;  Shares!AU125 &amp;  ", " &amp;  Shares!AV125 &amp;  ", " &amp;  Shares!AW125 &amp;  ", " &amp;  Shares!AX125 &amp;  "),"</f>
        <v>#REF!</v>
      </c>
    </row>
    <row r="125" spans="1:1" x14ac:dyDescent="0.2">
      <c r="A125" t="e">
        <f>"('"&amp; Shares!A126 &amp; "', '2017-01-26', " &amp;  Shares!C126 &amp;  ", " &amp;  Shares!D126 &amp;  ", " &amp;  Shares!E126 &amp;  ", " &amp;  Shares!F126 &amp;  ", " &amp;  Shares!G126 &amp;  ", " &amp;  Shares!H126 &amp;  ", " &amp;  Shares!I126 &amp;  ", " &amp;  Shares!J126 &amp;  ", " &amp;  Shares!K126 &amp;  ", " &amp;  Shares!L126 &amp;  ", " &amp;  Shares!M126 &amp;  ", " &amp;  Shares!N126 &amp;  ", " &amp;  Shares!O126 &amp;  ", " &amp;  Shares!P126 &amp;  ", " &amp;  Shares!Q126 &amp;  ", " &amp;  Shares!R126 &amp;  ", " &amp;  Shares!S126 &amp;  ", " &amp;  Shares!T126 &amp;  ", " &amp;  Shares!U126 &amp;  ", " &amp;  Shares!V126 &amp;  ", " &amp;  Shares!W126 &amp;  ", " &amp;  Shares!X126 &amp;  ", " &amp;  Shares!Y126 &amp;  ", " &amp;  Shares!Z126 &amp;  ", " &amp;  Shares!AA126 &amp;  ", " &amp;  Shares!AB126 &amp;  ", " &amp;  Shares!AC126 &amp;  ", " &amp;  Shares!AD126 &amp;  ", " &amp;  Shares!AE126 &amp;  ", " &amp;  Shares!AF126 &amp;  ", " &amp;  Shares!AG126 &amp;  ", " &amp;  Shares!AH126 &amp;  ", " &amp;  Shares!AI126 &amp;  ", " &amp;  Shares!AJ126 &amp;  ", " &amp;  Shares!AK126 &amp;  ", " &amp;  Shares!AL126 &amp;  ", " &amp;  Shares!AM126 &amp;  ", " &amp;  Shares!#REF! &amp;  ", " &amp;  Shares!AN126 &amp;  ", " &amp;  Shares!AO126 &amp;  ", " &amp;  Shares!AP126 &amp;  ", " &amp;  Shares!AQ126 &amp;  ", " &amp;  Shares!AR126 &amp;  ", " &amp;  Shares!AS126 &amp;  ", " &amp;  Shares!AT126 &amp;  ", " &amp;  Shares!AU126 &amp;  ", " &amp;  Shares!AV126 &amp;  ", " &amp;  Shares!AW126 &amp;  ", " &amp;  Shares!AX126 &amp;  "),"</f>
        <v>#REF!</v>
      </c>
    </row>
    <row r="126" spans="1:1" x14ac:dyDescent="0.2">
      <c r="A126" t="e">
        <f>"('"&amp; Shares!A127 &amp; "', '2017-01-26', " &amp;  Shares!C127 &amp;  ", " &amp;  Shares!D127 &amp;  ", " &amp;  Shares!E127 &amp;  ", " &amp;  Shares!F127 &amp;  ", " &amp;  Shares!G127 &amp;  ", " &amp;  Shares!H127 &amp;  ", " &amp;  Shares!I127 &amp;  ", " &amp;  Shares!J127 &amp;  ", " &amp;  Shares!K127 &amp;  ", " &amp;  Shares!L127 &amp;  ", " &amp;  Shares!M127 &amp;  ", " &amp;  Shares!N127 &amp;  ", " &amp;  Shares!O127 &amp;  ", " &amp;  Shares!P127 &amp;  ", " &amp;  Shares!Q127 &amp;  ", " &amp;  Shares!R127 &amp;  ", " &amp;  Shares!S127 &amp;  ", " &amp;  Shares!T127 &amp;  ", " &amp;  Shares!U127 &amp;  ", " &amp;  Shares!V127 &amp;  ", " &amp;  Shares!W127 &amp;  ", " &amp;  Shares!X127 &amp;  ", " &amp;  Shares!Y127 &amp;  ", " &amp;  Shares!Z127 &amp;  ", " &amp;  Shares!AA127 &amp;  ", " &amp;  Shares!AB127 &amp;  ", " &amp;  Shares!AC127 &amp;  ", " &amp;  Shares!AD127 &amp;  ", " &amp;  Shares!AE127 &amp;  ", " &amp;  Shares!AF127 &amp;  ", " &amp;  Shares!AG127 &amp;  ", " &amp;  Shares!AH127 &amp;  ", " &amp;  Shares!AI127 &amp;  ", " &amp;  Shares!AJ127 &amp;  ", " &amp;  Shares!AK127 &amp;  ", " &amp;  Shares!AL127 &amp;  ", " &amp;  Shares!AM127 &amp;  ", " &amp;  Shares!#REF! &amp;  ", " &amp;  Shares!AN127 &amp;  ", " &amp;  Shares!AO127 &amp;  ", " &amp;  Shares!AP127 &amp;  ", " &amp;  Shares!AQ127 &amp;  ", " &amp;  Shares!AR127 &amp;  ", " &amp;  Shares!AS127 &amp;  ", " &amp;  Shares!AT127 &amp;  ", " &amp;  Shares!AU127 &amp;  ", " &amp;  Shares!AV127 &amp;  ", " &amp;  Shares!AW127 &amp;  ", " &amp;  Shares!AX127 &amp;  "),"</f>
        <v>#REF!</v>
      </c>
    </row>
    <row r="127" spans="1:1" x14ac:dyDescent="0.2">
      <c r="A127" t="e">
        <f>"('"&amp; Shares!A128 &amp; "', '2017-01-26', " &amp;  Shares!C128 &amp;  ", " &amp;  Shares!D128 &amp;  ", " &amp;  Shares!E128 &amp;  ", " &amp;  Shares!F128 &amp;  ", " &amp;  Shares!G128 &amp;  ", " &amp;  Shares!H128 &amp;  ", " &amp;  Shares!I128 &amp;  ", " &amp;  Shares!J128 &amp;  ", " &amp;  Shares!K128 &amp;  ", " &amp;  Shares!L128 &amp;  ", " &amp;  Shares!M128 &amp;  ", " &amp;  Shares!N128 &amp;  ", " &amp;  Shares!O128 &amp;  ", " &amp;  Shares!P128 &amp;  ", " &amp;  Shares!Q128 &amp;  ", " &amp;  Shares!R128 &amp;  ", " &amp;  Shares!S128 &amp;  ", " &amp;  Shares!T128 &amp;  ", " &amp;  Shares!U128 &amp;  ", " &amp;  Shares!V128 &amp;  ", " &amp;  Shares!W128 &amp;  ", " &amp;  Shares!X128 &amp;  ", " &amp;  Shares!Y128 &amp;  ", " &amp;  Shares!Z128 &amp;  ", " &amp;  Shares!AA128 &amp;  ", " &amp;  Shares!AB128 &amp;  ", " &amp;  Shares!AC128 &amp;  ", " &amp;  Shares!AD128 &amp;  ", " &amp;  Shares!AE128 &amp;  ", " &amp;  Shares!AF128 &amp;  ", " &amp;  Shares!AG128 &amp;  ", " &amp;  Shares!AH128 &amp;  ", " &amp;  Shares!AI128 &amp;  ", " &amp;  Shares!AJ128 &amp;  ", " &amp;  Shares!AK128 &amp;  ", " &amp;  Shares!AL128 &amp;  ", " &amp;  Shares!AM128 &amp;  ", " &amp;  Shares!#REF! &amp;  ", " &amp;  Shares!AN128 &amp;  ", " &amp;  Shares!AO128 &amp;  ", " &amp;  Shares!AP128 &amp;  ", " &amp;  Shares!AQ128 &amp;  ", " &amp;  Shares!AR128 &amp;  ", " &amp;  Shares!AS128 &amp;  ", " &amp;  Shares!AT128 &amp;  ", " &amp;  Shares!AU128 &amp;  ", " &amp;  Shares!AV128 &amp;  ", " &amp;  Shares!AW128 &amp;  ", " &amp;  Shares!AX128 &amp;  "),"</f>
        <v>#REF!</v>
      </c>
    </row>
    <row r="128" spans="1:1" x14ac:dyDescent="0.2">
      <c r="A128" t="e">
        <f>"('"&amp; Shares!A129 &amp; "', '2017-01-26', " &amp;  Shares!C129 &amp;  ", " &amp;  Shares!D129 &amp;  ", " &amp;  Shares!E129 &amp;  ", " &amp;  Shares!F129 &amp;  ", " &amp;  Shares!G129 &amp;  ", " &amp;  Shares!H129 &amp;  ", " &amp;  Shares!I129 &amp;  ", " &amp;  Shares!J129 &amp;  ", " &amp;  Shares!K129 &amp;  ", " &amp;  Shares!L129 &amp;  ", " &amp;  Shares!M129 &amp;  ", " &amp;  Shares!N129 &amp;  ", " &amp;  Shares!O129 &amp;  ", " &amp;  Shares!P129 &amp;  ", " &amp;  Shares!Q129 &amp;  ", " &amp;  Shares!R129 &amp;  ", " &amp;  Shares!S129 &amp;  ", " &amp;  Shares!T129 &amp;  ", " &amp;  Shares!U129 &amp;  ", " &amp;  Shares!V129 &amp;  ", " &amp;  Shares!W129 &amp;  ", " &amp;  Shares!X129 &amp;  ", " &amp;  Shares!Y129 &amp;  ", " &amp;  Shares!Z129 &amp;  ", " &amp;  Shares!AA129 &amp;  ", " &amp;  Shares!AB129 &amp;  ", " &amp;  Shares!AC129 &amp;  ", " &amp;  Shares!AD129 &amp;  ", " &amp;  Shares!AE129 &amp;  ", " &amp;  Shares!AF129 &amp;  ", " &amp;  Shares!AG129 &amp;  ", " &amp;  Shares!AH129 &amp;  ", " &amp;  Shares!AI129 &amp;  ", " &amp;  Shares!AJ129 &amp;  ", " &amp;  Shares!AK129 &amp;  ", " &amp;  Shares!AL129 &amp;  ", " &amp;  Shares!AM129 &amp;  ", " &amp;  Shares!#REF! &amp;  ", " &amp;  Shares!AN129 &amp;  ", " &amp;  Shares!AO129 &amp;  ", " &amp;  Shares!AP129 &amp;  ", " &amp;  Shares!AQ129 &amp;  ", " &amp;  Shares!AR129 &amp;  ", " &amp;  Shares!AS129 &amp;  ", " &amp;  Shares!AT129 &amp;  ", " &amp;  Shares!AU129 &amp;  ", " &amp;  Shares!AV129 &amp;  ", " &amp;  Shares!AW129 &amp;  ", " &amp;  Shares!AX129 &amp;  "),"</f>
        <v>#REF!</v>
      </c>
    </row>
    <row r="129" spans="1:1" x14ac:dyDescent="0.2">
      <c r="A129" t="e">
        <f>"('"&amp; Shares!A130 &amp; "', '2017-01-26', " &amp;  Shares!C130 &amp;  ", " &amp;  Shares!D130 &amp;  ", " &amp;  Shares!E130 &amp;  ", " &amp;  Shares!F130 &amp;  ", " &amp;  Shares!G130 &amp;  ", " &amp;  Shares!H130 &amp;  ", " &amp;  Shares!I130 &amp;  ", " &amp;  Shares!J130 &amp;  ", " &amp;  Shares!K130 &amp;  ", " &amp;  Shares!L130 &amp;  ", " &amp;  Shares!M130 &amp;  ", " &amp;  Shares!N130 &amp;  ", " &amp;  Shares!O130 &amp;  ", " &amp;  Shares!P130 &amp;  ", " &amp;  Shares!Q130 &amp;  ", " &amp;  Shares!R130 &amp;  ", " &amp;  Shares!S130 &amp;  ", " &amp;  Shares!T130 &amp;  ", " &amp;  Shares!U130 &amp;  ", " &amp;  Shares!V130 &amp;  ", " &amp;  Shares!W130 &amp;  ", " &amp;  Shares!X130 &amp;  ", " &amp;  Shares!Y130 &amp;  ", " &amp;  Shares!Z130 &amp;  ", " &amp;  Shares!AA130 &amp;  ", " &amp;  Shares!AB130 &amp;  ", " &amp;  Shares!AC130 &amp;  ", " &amp;  Shares!AD130 &amp;  ", " &amp;  Shares!AE130 &amp;  ", " &amp;  Shares!AF130 &amp;  ", " &amp;  Shares!AG130 &amp;  ", " &amp;  Shares!AH130 &amp;  ", " &amp;  Shares!AI130 &amp;  ", " &amp;  Shares!AJ130 &amp;  ", " &amp;  Shares!AK130 &amp;  ", " &amp;  Shares!AL130 &amp;  ", " &amp;  Shares!AM130 &amp;  ", " &amp;  Shares!#REF! &amp;  ", " &amp;  Shares!AN130 &amp;  ", " &amp;  Shares!AO130 &amp;  ", " &amp;  Shares!AP130 &amp;  ", " &amp;  Shares!AQ130 &amp;  ", " &amp;  Shares!AR130 &amp;  ", " &amp;  Shares!AS130 &amp;  ", " &amp;  Shares!AT130 &amp;  ", " &amp;  Shares!AU130 &amp;  ", " &amp;  Shares!AV130 &amp;  ", " &amp;  Shares!AW130 &amp;  ", " &amp;  Shares!AX130 &amp;  "),"</f>
        <v>#REF!</v>
      </c>
    </row>
    <row r="130" spans="1:1" x14ac:dyDescent="0.2">
      <c r="A130" t="e">
        <f>"('"&amp; Shares!A131 &amp; "', '2017-01-26', " &amp;  Shares!C131 &amp;  ", " &amp;  Shares!D131 &amp;  ", " &amp;  Shares!E131 &amp;  ", " &amp;  Shares!F131 &amp;  ", " &amp;  Shares!G131 &amp;  ", " &amp;  Shares!H131 &amp;  ", " &amp;  Shares!I131 &amp;  ", " &amp;  Shares!J131 &amp;  ", " &amp;  Shares!K131 &amp;  ", " &amp;  Shares!L131 &amp;  ", " &amp;  Shares!M131 &amp;  ", " &amp;  Shares!N131 &amp;  ", " &amp;  Shares!O131 &amp;  ", " &amp;  Shares!P131 &amp;  ", " &amp;  Shares!Q131 &amp;  ", " &amp;  Shares!R131 &amp;  ", " &amp;  Shares!S131 &amp;  ", " &amp;  Shares!T131 &amp;  ", " &amp;  Shares!U131 &amp;  ", " &amp;  Shares!V131 &amp;  ", " &amp;  Shares!W131 &amp;  ", " &amp;  Shares!X131 &amp;  ", " &amp;  Shares!Y131 &amp;  ", " &amp;  Shares!Z131 &amp;  ", " &amp;  Shares!AA131 &amp;  ", " &amp;  Shares!AB131 &amp;  ", " &amp;  Shares!AC131 &amp;  ", " &amp;  Shares!AD131 &amp;  ", " &amp;  Shares!AE131 &amp;  ", " &amp;  Shares!AF131 &amp;  ", " &amp;  Shares!AG131 &amp;  ", " &amp;  Shares!AH131 &amp;  ", " &amp;  Shares!AI131 &amp;  ", " &amp;  Shares!AJ131 &amp;  ", " &amp;  Shares!AK131 &amp;  ", " &amp;  Shares!AL131 &amp;  ", " &amp;  Shares!AM131 &amp;  ", " &amp;  Shares!#REF! &amp;  ", " &amp;  Shares!AN131 &amp;  ", " &amp;  Shares!AO131 &amp;  ", " &amp;  Shares!AP131 &amp;  ", " &amp;  Shares!AQ131 &amp;  ", " &amp;  Shares!AR131 &amp;  ", " &amp;  Shares!AS131 &amp;  ", " &amp;  Shares!AT131 &amp;  ", " &amp;  Shares!AU131 &amp;  ", " &amp;  Shares!AV131 &amp;  ", " &amp;  Shares!AW131 &amp;  ", " &amp;  Shares!AX131 &amp;  "),"</f>
        <v>#REF!</v>
      </c>
    </row>
    <row r="131" spans="1:1" x14ac:dyDescent="0.2">
      <c r="A131" t="e">
        <f>"('"&amp; Shares!A132 &amp; "', '2017-01-26', " &amp;  Shares!C132 &amp;  ", " &amp;  Shares!D132 &amp;  ", " &amp;  Shares!E132 &amp;  ", " &amp;  Shares!F132 &amp;  ", " &amp;  Shares!G132 &amp;  ", " &amp;  Shares!H132 &amp;  ", " &amp;  Shares!I132 &amp;  ", " &amp;  Shares!J132 &amp;  ", " &amp;  Shares!K132 &amp;  ", " &amp;  Shares!L132 &amp;  ", " &amp;  Shares!M132 &amp;  ", " &amp;  Shares!N132 &amp;  ", " &amp;  Shares!O132 &amp;  ", " &amp;  Shares!P132 &amp;  ", " &amp;  Shares!Q132 &amp;  ", " &amp;  Shares!R132 &amp;  ", " &amp;  Shares!S132 &amp;  ", " &amp;  Shares!T132 &amp;  ", " &amp;  Shares!U132 &amp;  ", " &amp;  Shares!V132 &amp;  ", " &amp;  Shares!W132 &amp;  ", " &amp;  Shares!X132 &amp;  ", " &amp;  Shares!Y132 &amp;  ", " &amp;  Shares!Z132 &amp;  ", " &amp;  Shares!AA132 &amp;  ", " &amp;  Shares!AB132 &amp;  ", " &amp;  Shares!AC132 &amp;  ", " &amp;  Shares!AD132 &amp;  ", " &amp;  Shares!AE132 &amp;  ", " &amp;  Shares!AF132 &amp;  ", " &amp;  Shares!AG132 &amp;  ", " &amp;  Shares!AH132 &amp;  ", " &amp;  Shares!AI132 &amp;  ", " &amp;  Shares!AJ132 &amp;  ", " &amp;  Shares!AK132 &amp;  ", " &amp;  Shares!AL132 &amp;  ", " &amp;  Shares!AM132 &amp;  ", " &amp;  Shares!#REF! &amp;  ", " &amp;  Shares!AN132 &amp;  ", " &amp;  Shares!AO132 &amp;  ", " &amp;  Shares!AP132 &amp;  ", " &amp;  Shares!AQ132 &amp;  ", " &amp;  Shares!AR132 &amp;  ", " &amp;  Shares!AS132 &amp;  ", " &amp;  Shares!AT132 &amp;  ", " &amp;  Shares!AU132 &amp;  ", " &amp;  Shares!AV132 &amp;  ", " &amp;  Shares!AW132 &amp;  ", " &amp;  Shares!AX132 &amp;  "),"</f>
        <v>#REF!</v>
      </c>
    </row>
    <row r="132" spans="1:1" x14ac:dyDescent="0.2">
      <c r="A132" t="e">
        <f>"('"&amp; Shares!A133 &amp; "', '2017-01-26', " &amp;  Shares!C133 &amp;  ", " &amp;  Shares!D133 &amp;  ", " &amp;  Shares!E133 &amp;  ", " &amp;  Shares!F133 &amp;  ", " &amp;  Shares!G133 &amp;  ", " &amp;  Shares!H133 &amp;  ", " &amp;  Shares!I133 &amp;  ", " &amp;  Shares!J133 &amp;  ", " &amp;  Shares!K133 &amp;  ", " &amp;  Shares!L133 &amp;  ", " &amp;  Shares!M133 &amp;  ", " &amp;  Shares!N133 &amp;  ", " &amp;  Shares!O133 &amp;  ", " &amp;  Shares!P133 &amp;  ", " &amp;  Shares!Q133 &amp;  ", " &amp;  Shares!R133 &amp;  ", " &amp;  Shares!S133 &amp;  ", " &amp;  Shares!T133 &amp;  ", " &amp;  Shares!U133 &amp;  ", " &amp;  Shares!V133 &amp;  ", " &amp;  Shares!W133 &amp;  ", " &amp;  Shares!X133 &amp;  ", " &amp;  Shares!Y133 &amp;  ", " &amp;  Shares!Z133 &amp;  ", " &amp;  Shares!AA133 &amp;  ", " &amp;  Shares!AB133 &amp;  ", " &amp;  Shares!AC133 &amp;  ", " &amp;  Shares!AD133 &amp;  ", " &amp;  Shares!AE133 &amp;  ", " &amp;  Shares!AF133 &amp;  ", " &amp;  Shares!AG133 &amp;  ", " &amp;  Shares!AH133 &amp;  ", " &amp;  Shares!AI133 &amp;  ", " &amp;  Shares!AJ133 &amp;  ", " &amp;  Shares!AK133 &amp;  ", " &amp;  Shares!AL133 &amp;  ", " &amp;  Shares!AM133 &amp;  ", " &amp;  Shares!#REF! &amp;  ", " &amp;  Shares!AN133 &amp;  ", " &amp;  Shares!AO133 &amp;  ", " &amp;  Shares!AP133 &amp;  ", " &amp;  Shares!AQ133 &amp;  ", " &amp;  Shares!AR133 &amp;  ", " &amp;  Shares!AS133 &amp;  ", " &amp;  Shares!AT133 &amp;  ", " &amp;  Shares!AU133 &amp;  ", " &amp;  Shares!AV133 &amp;  ", " &amp;  Shares!AW133 &amp;  ", " &amp;  Shares!AX133 &amp;  "),"</f>
        <v>#REF!</v>
      </c>
    </row>
    <row r="133" spans="1:1" x14ac:dyDescent="0.2">
      <c r="A133" t="e">
        <f>"('"&amp; Shares!A134 &amp; "', '2017-01-26', " &amp;  Shares!C134 &amp;  ", " &amp;  Shares!D134 &amp;  ", " &amp;  Shares!E134 &amp;  ", " &amp;  Shares!F134 &amp;  ", " &amp;  Shares!G134 &amp;  ", " &amp;  Shares!H134 &amp;  ", " &amp;  Shares!I134 &amp;  ", " &amp;  Shares!J134 &amp;  ", " &amp;  Shares!K134 &amp;  ", " &amp;  Shares!L134 &amp;  ", " &amp;  Shares!M134 &amp;  ", " &amp;  Shares!N134 &amp;  ", " &amp;  Shares!O134 &amp;  ", " &amp;  Shares!P134 &amp;  ", " &amp;  Shares!Q134 &amp;  ", " &amp;  Shares!R134 &amp;  ", " &amp;  Shares!S134 &amp;  ", " &amp;  Shares!T134 &amp;  ", " &amp;  Shares!U134 &amp;  ", " &amp;  Shares!V134 &amp;  ", " &amp;  Shares!W134 &amp;  ", " &amp;  Shares!X134 &amp;  ", " &amp;  Shares!Y134 &amp;  ", " &amp;  Shares!Z134 &amp;  ", " &amp;  Shares!AA134 &amp;  ", " &amp;  Shares!AB134 &amp;  ", " &amp;  Shares!AC134 &amp;  ", " &amp;  Shares!AD134 &amp;  ", " &amp;  Shares!AE134 &amp;  ", " &amp;  Shares!AF134 &amp;  ", " &amp;  Shares!AG134 &amp;  ", " &amp;  Shares!AH134 &amp;  ", " &amp;  Shares!AI134 &amp;  ", " &amp;  Shares!AJ134 &amp;  ", " &amp;  Shares!AK134 &amp;  ", " &amp;  Shares!AL134 &amp;  ", " &amp;  Shares!AM134 &amp;  ", " &amp;  Shares!#REF! &amp;  ", " &amp;  Shares!AN134 &amp;  ", " &amp;  Shares!AO134 &amp;  ", " &amp;  Shares!AP134 &amp;  ", " &amp;  Shares!AQ134 &amp;  ", " &amp;  Shares!AR134 &amp;  ", " &amp;  Shares!AS134 &amp;  ", " &amp;  Shares!AT134 &amp;  ", " &amp;  Shares!AU134 &amp;  ", " &amp;  Shares!AV134 &amp;  ", " &amp;  Shares!AW134 &amp;  ", " &amp;  Shares!AX134 &amp;  "),"</f>
        <v>#REF!</v>
      </c>
    </row>
    <row r="134" spans="1:1" x14ac:dyDescent="0.2">
      <c r="A134" t="e">
        <f>"('"&amp; Shares!A135 &amp; "', '2017-01-26', " &amp;  Shares!C135 &amp;  ", " &amp;  Shares!D135 &amp;  ", " &amp;  Shares!E135 &amp;  ", " &amp;  Shares!F135 &amp;  ", " &amp;  Shares!G135 &amp;  ", " &amp;  Shares!H135 &amp;  ", " &amp;  Shares!I135 &amp;  ", " &amp;  Shares!J135 &amp;  ", " &amp;  Shares!K135 &amp;  ", " &amp;  Shares!L135 &amp;  ", " &amp;  Shares!M135 &amp;  ", " &amp;  Shares!N135 &amp;  ", " &amp;  Shares!O135 &amp;  ", " &amp;  Shares!P135 &amp;  ", " &amp;  Shares!Q135 &amp;  ", " &amp;  Shares!R135 &amp;  ", " &amp;  Shares!S135 &amp;  ", " &amp;  Shares!T135 &amp;  ", " &amp;  Shares!U135 &amp;  ", " &amp;  Shares!V135 &amp;  ", " &amp;  Shares!W135 &amp;  ", " &amp;  Shares!X135 &amp;  ", " &amp;  Shares!Y135 &amp;  ", " &amp;  Shares!Z135 &amp;  ", " &amp;  Shares!AA135 &amp;  ", " &amp;  Shares!AB135 &amp;  ", " &amp;  Shares!AC135 &amp;  ", " &amp;  Shares!AD135 &amp;  ", " &amp;  Shares!AE135 &amp;  ", " &amp;  Shares!AF135 &amp;  ", " &amp;  Shares!AG135 &amp;  ", " &amp;  Shares!AH135 &amp;  ", " &amp;  Shares!AI135 &amp;  ", " &amp;  Shares!AJ135 &amp;  ", " &amp;  Shares!AK135 &amp;  ", " &amp;  Shares!AL135 &amp;  ", " &amp;  Shares!AM135 &amp;  ", " &amp;  Shares!#REF! &amp;  ", " &amp;  Shares!AN135 &amp;  ", " &amp;  Shares!AO135 &amp;  ", " &amp;  Shares!AP135 &amp;  ", " &amp;  Shares!AQ135 &amp;  ", " &amp;  Shares!AR135 &amp;  ", " &amp;  Shares!AS135 &amp;  ", " &amp;  Shares!AT135 &amp;  ", " &amp;  Shares!AU135 &amp;  ", " &amp;  Shares!AV135 &amp;  ", " &amp;  Shares!AW135 &amp;  ", " &amp;  Shares!AX135 &amp;  "),"</f>
        <v>#REF!</v>
      </c>
    </row>
    <row r="135" spans="1:1" x14ac:dyDescent="0.2">
      <c r="A135" t="e">
        <f>"('"&amp; Shares!A136 &amp; "', '2017-01-26', " &amp;  Shares!C136 &amp;  ", " &amp;  Shares!D136 &amp;  ", " &amp;  Shares!E136 &amp;  ", " &amp;  Shares!F136 &amp;  ", " &amp;  Shares!G136 &amp;  ", " &amp;  Shares!H136 &amp;  ", " &amp;  Shares!I136 &amp;  ", " &amp;  Shares!J136 &amp;  ", " &amp;  Shares!K136 &amp;  ", " &amp;  Shares!L136 &amp;  ", " &amp;  Shares!M136 &amp;  ", " &amp;  Shares!N136 &amp;  ", " &amp;  Shares!O136 &amp;  ", " &amp;  Shares!P136 &amp;  ", " &amp;  Shares!Q136 &amp;  ", " &amp;  Shares!R136 &amp;  ", " &amp;  Shares!S136 &amp;  ", " &amp;  Shares!T136 &amp;  ", " &amp;  Shares!U136 &amp;  ", " &amp;  Shares!V136 &amp;  ", " &amp;  Shares!W136 &amp;  ", " &amp;  Shares!X136 &amp;  ", " &amp;  Shares!Y136 &amp;  ", " &amp;  Shares!Z136 &amp;  ", " &amp;  Shares!AA136 &amp;  ", " &amp;  Shares!AB136 &amp;  ", " &amp;  Shares!AC136 &amp;  ", " &amp;  Shares!AD136 &amp;  ", " &amp;  Shares!AE136 &amp;  ", " &amp;  Shares!AF136 &amp;  ", " &amp;  Shares!AG136 &amp;  ", " &amp;  Shares!AH136 &amp;  ", " &amp;  Shares!AI136 &amp;  ", " &amp;  Shares!AJ136 &amp;  ", " &amp;  Shares!AK136 &amp;  ", " &amp;  Shares!AL136 &amp;  ", " &amp;  Shares!AM136 &amp;  ", " &amp;  Shares!#REF! &amp;  ", " &amp;  Shares!AN136 &amp;  ", " &amp;  Shares!AO136 &amp;  ", " &amp;  Shares!AP136 &amp;  ", " &amp;  Shares!AQ136 &amp;  ", " &amp;  Shares!AR136 &amp;  ", " &amp;  Shares!AS136 &amp;  ", " &amp;  Shares!AT136 &amp;  ", " &amp;  Shares!AU136 &amp;  ", " &amp;  Shares!AV136 &amp;  ", " &amp;  Shares!AW136 &amp;  ", " &amp;  Shares!AX136 &amp;  "),"</f>
        <v>#REF!</v>
      </c>
    </row>
    <row r="136" spans="1:1" x14ac:dyDescent="0.2">
      <c r="A136" t="e">
        <f>"('"&amp; Shares!A137 &amp; "', '2017-01-26', " &amp;  Shares!C137 &amp;  ", " &amp;  Shares!D137 &amp;  ", " &amp;  Shares!E137 &amp;  ", " &amp;  Shares!F137 &amp;  ", " &amp;  Shares!G137 &amp;  ", " &amp;  Shares!H137 &amp;  ", " &amp;  Shares!I137 &amp;  ", " &amp;  Shares!J137 &amp;  ", " &amp;  Shares!K137 &amp;  ", " &amp;  Shares!L137 &amp;  ", " &amp;  Shares!M137 &amp;  ", " &amp;  Shares!N137 &amp;  ", " &amp;  Shares!O137 &amp;  ", " &amp;  Shares!P137 &amp;  ", " &amp;  Shares!Q137 &amp;  ", " &amp;  Shares!R137 &amp;  ", " &amp;  Shares!S137 &amp;  ", " &amp;  Shares!T137 &amp;  ", " &amp;  Shares!U137 &amp;  ", " &amp;  Shares!V137 &amp;  ", " &amp;  Shares!W137 &amp;  ", " &amp;  Shares!X137 &amp;  ", " &amp;  Shares!Y137 &amp;  ", " &amp;  Shares!Z137 &amp;  ", " &amp;  Shares!AA137 &amp;  ", " &amp;  Shares!AB137 &amp;  ", " &amp;  Shares!AC137 &amp;  ", " &amp;  Shares!AD137 &amp;  ", " &amp;  Shares!AE137 &amp;  ", " &amp;  Shares!AF137 &amp;  ", " &amp;  Shares!AG137 &amp;  ", " &amp;  Shares!AH137 &amp;  ", " &amp;  Shares!AI137 &amp;  ", " &amp;  Shares!AJ137 &amp;  ", " &amp;  Shares!AK137 &amp;  ", " &amp;  Shares!AL137 &amp;  ", " &amp;  Shares!AM137 &amp;  ", " &amp;  Shares!#REF! &amp;  ", " &amp;  Shares!AN137 &amp;  ", " &amp;  Shares!AO137 &amp;  ", " &amp;  Shares!AP137 &amp;  ", " &amp;  Shares!AQ137 &amp;  ", " &amp;  Shares!AR137 &amp;  ", " &amp;  Shares!AS137 &amp;  ", " &amp;  Shares!AT137 &amp;  ", " &amp;  Shares!AU137 &amp;  ", " &amp;  Shares!AV137 &amp;  ", " &amp;  Shares!AW137 &amp;  ", " &amp;  Shares!AX137 &amp;  "),"</f>
        <v>#REF!</v>
      </c>
    </row>
    <row r="137" spans="1:1" x14ac:dyDescent="0.2">
      <c r="A137" t="e">
        <f>"('"&amp; Shares!A138 &amp; "', '2017-01-26', " &amp;  Shares!C138 &amp;  ", " &amp;  Shares!D138 &amp;  ", " &amp;  Shares!E138 &amp;  ", " &amp;  Shares!F138 &amp;  ", " &amp;  Shares!G138 &amp;  ", " &amp;  Shares!H138 &amp;  ", " &amp;  Shares!I138 &amp;  ", " &amp;  Shares!J138 &amp;  ", " &amp;  Shares!K138 &amp;  ", " &amp;  Shares!L138 &amp;  ", " &amp;  Shares!M138 &amp;  ", " &amp;  Shares!N138 &amp;  ", " &amp;  Shares!O138 &amp;  ", " &amp;  Shares!P138 &amp;  ", " &amp;  Shares!Q138 &amp;  ", " &amp;  Shares!R138 &amp;  ", " &amp;  Shares!S138 &amp;  ", " &amp;  Shares!T138 &amp;  ", " &amp;  Shares!U138 &amp;  ", " &amp;  Shares!V138 &amp;  ", " &amp;  Shares!W138 &amp;  ", " &amp;  Shares!X138 &amp;  ", " &amp;  Shares!Y138 &amp;  ", " &amp;  Shares!Z138 &amp;  ", " &amp;  Shares!AA138 &amp;  ", " &amp;  Shares!AB138 &amp;  ", " &amp;  Shares!AC138 &amp;  ", " &amp;  Shares!AD138 &amp;  ", " &amp;  Shares!AE138 &amp;  ", " &amp;  Shares!AF138 &amp;  ", " &amp;  Shares!AG138 &amp;  ", " &amp;  Shares!AH138 &amp;  ", " &amp;  Shares!AI138 &amp;  ", " &amp;  Shares!AJ138 &amp;  ", " &amp;  Shares!AK138 &amp;  ", " &amp;  Shares!AL138 &amp;  ", " &amp;  Shares!AM138 &amp;  ", " &amp;  Shares!#REF! &amp;  ", " &amp;  Shares!AN138 &amp;  ", " &amp;  Shares!AO138 &amp;  ", " &amp;  Shares!AP138 &amp;  ", " &amp;  Shares!AQ138 &amp;  ", " &amp;  Shares!AR138 &amp;  ", " &amp;  Shares!AS138 &amp;  ", " &amp;  Shares!AT138 &amp;  ", " &amp;  Shares!AU138 &amp;  ", " &amp;  Shares!AV138 &amp;  ", " &amp;  Shares!AW138 &amp;  ", " &amp;  Shares!AX138 &amp;  "),"</f>
        <v>#REF!</v>
      </c>
    </row>
    <row r="138" spans="1:1" x14ac:dyDescent="0.2">
      <c r="A138" t="e">
        <f>"('"&amp; Shares!A139 &amp; "', '2017-01-26', " &amp;  Shares!C139 &amp;  ", " &amp;  Shares!D139 &amp;  ", " &amp;  Shares!E139 &amp;  ", " &amp;  Shares!F139 &amp;  ", " &amp;  Shares!G139 &amp;  ", " &amp;  Shares!H139 &amp;  ", " &amp;  Shares!I139 &amp;  ", " &amp;  Shares!J139 &amp;  ", " &amp;  Shares!K139 &amp;  ", " &amp;  Shares!L139 &amp;  ", " &amp;  Shares!M139 &amp;  ", " &amp;  Shares!N139 &amp;  ", " &amp;  Shares!O139 &amp;  ", " &amp;  Shares!P139 &amp;  ", " &amp;  Shares!Q139 &amp;  ", " &amp;  Shares!R139 &amp;  ", " &amp;  Shares!S139 &amp;  ", " &amp;  Shares!T139 &amp;  ", " &amp;  Shares!U139 &amp;  ", " &amp;  Shares!V139 &amp;  ", " &amp;  Shares!W139 &amp;  ", " &amp;  Shares!X139 &amp;  ", " &amp;  Shares!Y139 &amp;  ", " &amp;  Shares!Z139 &amp;  ", " &amp;  Shares!AA139 &amp;  ", " &amp;  Shares!AB139 &amp;  ", " &amp;  Shares!AC139 &amp;  ", " &amp;  Shares!AD139 &amp;  ", " &amp;  Shares!AE139 &amp;  ", " &amp;  Shares!AF139 &amp;  ", " &amp;  Shares!AG139 &amp;  ", " &amp;  Shares!AH139 &amp;  ", " &amp;  Shares!AI139 &amp;  ", " &amp;  Shares!AJ139 &amp;  ", " &amp;  Shares!AK139 &amp;  ", " &amp;  Shares!AL139 &amp;  ", " &amp;  Shares!AM139 &amp;  ", " &amp;  Shares!#REF! &amp;  ", " &amp;  Shares!AN139 &amp;  ", " &amp;  Shares!AO139 &amp;  ", " &amp;  Shares!AP139 &amp;  ", " &amp;  Shares!AQ139 &amp;  ", " &amp;  Shares!AR139 &amp;  ", " &amp;  Shares!AS139 &amp;  ", " &amp;  Shares!AT139 &amp;  ", " &amp;  Shares!AU139 &amp;  ", " &amp;  Shares!AV139 &amp;  ", " &amp;  Shares!AW139 &amp;  ", " &amp;  Shares!AX139 &amp;  "),"</f>
        <v>#REF!</v>
      </c>
    </row>
    <row r="139" spans="1:1" x14ac:dyDescent="0.2">
      <c r="A139" t="e">
        <f>"('"&amp; Shares!A140 &amp; "', '2017-01-26', " &amp;  Shares!C140 &amp;  ", " &amp;  Shares!D140 &amp;  ", " &amp;  Shares!E140 &amp;  ", " &amp;  Shares!F140 &amp;  ", " &amp;  Shares!G140 &amp;  ", " &amp;  Shares!H140 &amp;  ", " &amp;  Shares!I140 &amp;  ", " &amp;  Shares!J140 &amp;  ", " &amp;  Shares!K140 &amp;  ", " &amp;  Shares!L140 &amp;  ", " &amp;  Shares!M140 &amp;  ", " &amp;  Shares!N140 &amp;  ", " &amp;  Shares!O140 &amp;  ", " &amp;  Shares!P140 &amp;  ", " &amp;  Shares!Q140 &amp;  ", " &amp;  Shares!R140 &amp;  ", " &amp;  Shares!S140 &amp;  ", " &amp;  Shares!T140 &amp;  ", " &amp;  Shares!U140 &amp;  ", " &amp;  Shares!V140 &amp;  ", " &amp;  Shares!W140 &amp;  ", " &amp;  Shares!X140 &amp;  ", " &amp;  Shares!Y140 &amp;  ", " &amp;  Shares!Z140 &amp;  ", " &amp;  Shares!AA140 &amp;  ", " &amp;  Shares!AB140 &amp;  ", " &amp;  Shares!AC140 &amp;  ", " &amp;  Shares!AD140 &amp;  ", " &amp;  Shares!AE140 &amp;  ", " &amp;  Shares!AF140 &amp;  ", " &amp;  Shares!AG140 &amp;  ", " &amp;  Shares!AH140 &amp;  ", " &amp;  Shares!AI140 &amp;  ", " &amp;  Shares!AJ140 &amp;  ", " &amp;  Shares!AK140 &amp;  ", " &amp;  Shares!AL140 &amp;  ", " &amp;  Shares!AM140 &amp;  ", " &amp;  Shares!#REF! &amp;  ", " &amp;  Shares!AN140 &amp;  ", " &amp;  Shares!AO140 &amp;  ", " &amp;  Shares!AP140 &amp;  ", " &amp;  Shares!AQ140 &amp;  ", " &amp;  Shares!AR140 &amp;  ", " &amp;  Shares!AS140 &amp;  ", " &amp;  Shares!AT140 &amp;  ", " &amp;  Shares!AU140 &amp;  ", " &amp;  Shares!AV140 &amp;  ", " &amp;  Shares!AW140 &amp;  ", " &amp;  Shares!AX140 &amp;  "),"</f>
        <v>#REF!</v>
      </c>
    </row>
    <row r="140" spans="1:1" x14ac:dyDescent="0.2">
      <c r="A140" t="e">
        <f>"('"&amp; Shares!A141 &amp; "', '2017-01-26', " &amp;  Shares!C141 &amp;  ", " &amp;  Shares!D141 &amp;  ", " &amp;  Shares!E141 &amp;  ", " &amp;  Shares!F141 &amp;  ", " &amp;  Shares!G141 &amp;  ", " &amp;  Shares!H141 &amp;  ", " &amp;  Shares!I141 &amp;  ", " &amp;  Shares!J141 &amp;  ", " &amp;  Shares!K141 &amp;  ", " &amp;  Shares!L141 &amp;  ", " &amp;  Shares!M141 &amp;  ", " &amp;  Shares!N141 &amp;  ", " &amp;  Shares!O141 &amp;  ", " &amp;  Shares!P141 &amp;  ", " &amp;  Shares!Q141 &amp;  ", " &amp;  Shares!R141 &amp;  ", " &amp;  Shares!S141 &amp;  ", " &amp;  Shares!T141 &amp;  ", " &amp;  Shares!U141 &amp;  ", " &amp;  Shares!V141 &amp;  ", " &amp;  Shares!W141 &amp;  ", " &amp;  Shares!X141 &amp;  ", " &amp;  Shares!Y141 &amp;  ", " &amp;  Shares!Z141 &amp;  ", " &amp;  Shares!AA141 &amp;  ", " &amp;  Shares!AB141 &amp;  ", " &amp;  Shares!AC141 &amp;  ", " &amp;  Shares!AD141 &amp;  ", " &amp;  Shares!AE141 &amp;  ", " &amp;  Shares!AF141 &amp;  ", " &amp;  Shares!AG141 &amp;  ", " &amp;  Shares!AH141 &amp;  ", " &amp;  Shares!AI141 &amp;  ", " &amp;  Shares!AJ141 &amp;  ", " &amp;  Shares!AK141 &amp;  ", " &amp;  Shares!AL141 &amp;  ", " &amp;  Shares!AM141 &amp;  ", " &amp;  Shares!#REF! &amp;  ", " &amp;  Shares!AN141 &amp;  ", " &amp;  Shares!AO141 &amp;  ", " &amp;  Shares!AP141 &amp;  ", " &amp;  Shares!AQ141 &amp;  ", " &amp;  Shares!AR141 &amp;  ", " &amp;  Shares!AS141 &amp;  ", " &amp;  Shares!AT141 &amp;  ", " &amp;  Shares!AU141 &amp;  ", " &amp;  Shares!AV141 &amp;  ", " &amp;  Shares!AW141 &amp;  ", " &amp;  Shares!AX141 &amp;  "),"</f>
        <v>#REF!</v>
      </c>
    </row>
    <row r="141" spans="1:1" x14ac:dyDescent="0.2">
      <c r="A141" t="e">
        <f>"('"&amp; Shares!A142 &amp; "', '2017-01-26', " &amp;  Shares!C142 &amp;  ", " &amp;  Shares!D142 &amp;  ", " &amp;  Shares!E142 &amp;  ", " &amp;  Shares!F142 &amp;  ", " &amp;  Shares!G142 &amp;  ", " &amp;  Shares!H142 &amp;  ", " &amp;  Shares!I142 &amp;  ", " &amp;  Shares!J142 &amp;  ", " &amp;  Shares!K142 &amp;  ", " &amp;  Shares!L142 &amp;  ", " &amp;  Shares!M142 &amp;  ", " &amp;  Shares!N142 &amp;  ", " &amp;  Shares!O142 &amp;  ", " &amp;  Shares!P142 &amp;  ", " &amp;  Shares!Q142 &amp;  ", " &amp;  Shares!R142 &amp;  ", " &amp;  Shares!S142 &amp;  ", " &amp;  Shares!T142 &amp;  ", " &amp;  Shares!U142 &amp;  ", " &amp;  Shares!V142 &amp;  ", " &amp;  Shares!W142 &amp;  ", " &amp;  Shares!X142 &amp;  ", " &amp;  Shares!Y142 &amp;  ", " &amp;  Shares!Z142 &amp;  ", " &amp;  Shares!AA142 &amp;  ", " &amp;  Shares!AB142 &amp;  ", " &amp;  Shares!AC142 &amp;  ", " &amp;  Shares!AD142 &amp;  ", " &amp;  Shares!AE142 &amp;  ", " &amp;  Shares!AF142 &amp;  ", " &amp;  Shares!AG142 &amp;  ", " &amp;  Shares!AH142 &amp;  ", " &amp;  Shares!AI142 &amp;  ", " &amp;  Shares!AJ142 &amp;  ", " &amp;  Shares!AK142 &amp;  ", " &amp;  Shares!AL142 &amp;  ", " &amp;  Shares!AM142 &amp;  ", " &amp;  Shares!#REF! &amp;  ", " &amp;  Shares!AN142 &amp;  ", " &amp;  Shares!AO142 &amp;  ", " &amp;  Shares!AP142 &amp;  ", " &amp;  Shares!AQ142 &amp;  ", " &amp;  Shares!AR142 &amp;  ", " &amp;  Shares!AS142 &amp;  ", " &amp;  Shares!AT142 &amp;  ", " &amp;  Shares!AU142 &amp;  ", " &amp;  Shares!AV142 &amp;  ", " &amp;  Shares!AW142 &amp;  ", " &amp;  Shares!AX142 &amp;  "),"</f>
        <v>#REF!</v>
      </c>
    </row>
    <row r="142" spans="1:1" x14ac:dyDescent="0.2">
      <c r="A142" t="e">
        <f>"('"&amp; Shares!A143 &amp; "', '2017-01-26', " &amp;  Shares!C143 &amp;  ", " &amp;  Shares!D143 &amp;  ", " &amp;  Shares!E143 &amp;  ", " &amp;  Shares!F143 &amp;  ", " &amp;  Shares!G143 &amp;  ", " &amp;  Shares!H143 &amp;  ", " &amp;  Shares!I143 &amp;  ", " &amp;  Shares!J143 &amp;  ", " &amp;  Shares!K143 &amp;  ", " &amp;  Shares!L143 &amp;  ", " &amp;  Shares!M143 &amp;  ", " &amp;  Shares!N143 &amp;  ", " &amp;  Shares!O143 &amp;  ", " &amp;  Shares!P143 &amp;  ", " &amp;  Shares!Q143 &amp;  ", " &amp;  Shares!R143 &amp;  ", " &amp;  Shares!S143 &amp;  ", " &amp;  Shares!T143 &amp;  ", " &amp;  Shares!U143 &amp;  ", " &amp;  Shares!V143 &amp;  ", " &amp;  Shares!W143 &amp;  ", " &amp;  Shares!X143 &amp;  ", " &amp;  Shares!Y143 &amp;  ", " &amp;  Shares!Z143 &amp;  ", " &amp;  Shares!AA143 &amp;  ", " &amp;  Shares!AB143 &amp;  ", " &amp;  Shares!AC143 &amp;  ", " &amp;  Shares!AD143 &amp;  ", " &amp;  Shares!AE143 &amp;  ", " &amp;  Shares!AF143 &amp;  ", " &amp;  Shares!AG143 &amp;  ", " &amp;  Shares!AH143 &amp;  ", " &amp;  Shares!AI143 &amp;  ", " &amp;  Shares!AJ143 &amp;  ", " &amp;  Shares!AK143 &amp;  ", " &amp;  Shares!AL143 &amp;  ", " &amp;  Shares!AM143 &amp;  ", " &amp;  Shares!#REF! &amp;  ", " &amp;  Shares!AN143 &amp;  ", " &amp;  Shares!AO143 &amp;  ", " &amp;  Shares!AP143 &amp;  ", " &amp;  Shares!AQ143 &amp;  ", " &amp;  Shares!AR143 &amp;  ", " &amp;  Shares!AS143 &amp;  ", " &amp;  Shares!AT143 &amp;  ", " &amp;  Shares!AU143 &amp;  ", " &amp;  Shares!AV143 &amp;  ", " &amp;  Shares!AW143 &amp;  ", " &amp;  Shares!AX143 &amp;  "),"</f>
        <v>#REF!</v>
      </c>
    </row>
    <row r="143" spans="1:1" x14ac:dyDescent="0.2">
      <c r="A143" t="e">
        <f>"('"&amp; Shares!A144 &amp; "', '2017-01-26', " &amp;  Shares!C144 &amp;  ", " &amp;  Shares!D144 &amp;  ", " &amp;  Shares!E144 &amp;  ", " &amp;  Shares!F144 &amp;  ", " &amp;  Shares!G144 &amp;  ", " &amp;  Shares!H144 &amp;  ", " &amp;  Shares!I144 &amp;  ", " &amp;  Shares!J144 &amp;  ", " &amp;  Shares!K144 &amp;  ", " &amp;  Shares!L144 &amp;  ", " &amp;  Shares!M144 &amp;  ", " &amp;  Shares!N144 &amp;  ", " &amp;  Shares!O144 &amp;  ", " &amp;  Shares!P144 &amp;  ", " &amp;  Shares!Q144 &amp;  ", " &amp;  Shares!R144 &amp;  ", " &amp;  Shares!S144 &amp;  ", " &amp;  Shares!T144 &amp;  ", " &amp;  Shares!U144 &amp;  ", " &amp;  Shares!V144 &amp;  ", " &amp;  Shares!W144 &amp;  ", " &amp;  Shares!X144 &amp;  ", " &amp;  Shares!Y144 &amp;  ", " &amp;  Shares!Z144 &amp;  ", " &amp;  Shares!AA144 &amp;  ", " &amp;  Shares!AB144 &amp;  ", " &amp;  Shares!AC144 &amp;  ", " &amp;  Shares!AD144 &amp;  ", " &amp;  Shares!AE144 &amp;  ", " &amp;  Shares!AF144 &amp;  ", " &amp;  Shares!AG144 &amp;  ", " &amp;  Shares!AH144 &amp;  ", " &amp;  Shares!AI144 &amp;  ", " &amp;  Shares!AJ144 &amp;  ", " &amp;  Shares!AK144 &amp;  ", " &amp;  Shares!AL144 &amp;  ", " &amp;  Shares!AM144 &amp;  ", " &amp;  Shares!#REF! &amp;  ", " &amp;  Shares!AN144 &amp;  ", " &amp;  Shares!AO144 &amp;  ", " &amp;  Shares!AP144 &amp;  ", " &amp;  Shares!AQ144 &amp;  ", " &amp;  Shares!AR144 &amp;  ", " &amp;  Shares!AS144 &amp;  ", " &amp;  Shares!AT144 &amp;  ", " &amp;  Shares!AU144 &amp;  ", " &amp;  Shares!AV144 &amp;  ", " &amp;  Shares!AW144 &amp;  ", " &amp;  Shares!AX144 &amp;  "),"</f>
        <v>#REF!</v>
      </c>
    </row>
    <row r="144" spans="1:1" x14ac:dyDescent="0.2">
      <c r="A144" t="e">
        <f>"('"&amp; Shares!A145 &amp; "', '2017-01-26', " &amp;  Shares!C145 &amp;  ", " &amp;  Shares!D145 &amp;  ", " &amp;  Shares!E145 &amp;  ", " &amp;  Shares!F145 &amp;  ", " &amp;  Shares!G145 &amp;  ", " &amp;  Shares!H145 &amp;  ", " &amp;  Shares!I145 &amp;  ", " &amp;  Shares!J145 &amp;  ", " &amp;  Shares!K145 &amp;  ", " &amp;  Shares!L145 &amp;  ", " &amp;  Shares!M145 &amp;  ", " &amp;  Shares!N145 &amp;  ", " &amp;  Shares!O145 &amp;  ", " &amp;  Shares!P145 &amp;  ", " &amp;  Shares!Q145 &amp;  ", " &amp;  Shares!R145 &amp;  ", " &amp;  Shares!S145 &amp;  ", " &amp;  Shares!T145 &amp;  ", " &amp;  Shares!U145 &amp;  ", " &amp;  Shares!V145 &amp;  ", " &amp;  Shares!W145 &amp;  ", " &amp;  Shares!X145 &amp;  ", " &amp;  Shares!Y145 &amp;  ", " &amp;  Shares!Z145 &amp;  ", " &amp;  Shares!AA145 &amp;  ", " &amp;  Shares!AB145 &amp;  ", " &amp;  Shares!AC145 &amp;  ", " &amp;  Shares!AD145 &amp;  ", " &amp;  Shares!AE145 &amp;  ", " &amp;  Shares!AF145 &amp;  ", " &amp;  Shares!AG145 &amp;  ", " &amp;  Shares!AH145 &amp;  ", " &amp;  Shares!AI145 &amp;  ", " &amp;  Shares!AJ145 &amp;  ", " &amp;  Shares!AK145 &amp;  ", " &amp;  Shares!AL145 &amp;  ", " &amp;  Shares!AM145 &amp;  ", " &amp;  Shares!#REF! &amp;  ", " &amp;  Shares!AN145 &amp;  ", " &amp;  Shares!AO145 &amp;  ", " &amp;  Shares!AP145 &amp;  ", " &amp;  Shares!AQ145 &amp;  ", " &amp;  Shares!AR145 &amp;  ", " &amp;  Shares!AS145 &amp;  ", " &amp;  Shares!AT145 &amp;  ", " &amp;  Shares!AU145 &amp;  ", " &amp;  Shares!AV145 &amp;  ", " &amp;  Shares!AW145 &amp;  ", " &amp;  Shares!AX145 &amp;  "),"</f>
        <v>#REF!</v>
      </c>
    </row>
    <row r="145" spans="1:1" x14ac:dyDescent="0.2">
      <c r="A145" t="e">
        <f>"('"&amp; Shares!A146 &amp; "', '2017-01-26', " &amp;  Shares!C146 &amp;  ", " &amp;  Shares!D146 &amp;  ", " &amp;  Shares!E146 &amp;  ", " &amp;  Shares!F146 &amp;  ", " &amp;  Shares!G146 &amp;  ", " &amp;  Shares!H146 &amp;  ", " &amp;  Shares!I146 &amp;  ", " &amp;  Shares!J146 &amp;  ", " &amp;  Shares!K146 &amp;  ", " &amp;  Shares!L146 &amp;  ", " &amp;  Shares!M146 &amp;  ", " &amp;  Shares!N146 &amp;  ", " &amp;  Shares!O146 &amp;  ", " &amp;  Shares!P146 &amp;  ", " &amp;  Shares!Q146 &amp;  ", " &amp;  Shares!R146 &amp;  ", " &amp;  Shares!S146 &amp;  ", " &amp;  Shares!T146 &amp;  ", " &amp;  Shares!U146 &amp;  ", " &amp;  Shares!V146 &amp;  ", " &amp;  Shares!W146 &amp;  ", " &amp;  Shares!X146 &amp;  ", " &amp;  Shares!Y146 &amp;  ", " &amp;  Shares!Z146 &amp;  ", " &amp;  Shares!AA146 &amp;  ", " &amp;  Shares!AB146 &amp;  ", " &amp;  Shares!AC146 &amp;  ", " &amp;  Shares!AD146 &amp;  ", " &amp;  Shares!AE146 &amp;  ", " &amp;  Shares!AF146 &amp;  ", " &amp;  Shares!AG146 &amp;  ", " &amp;  Shares!AH146 &amp;  ", " &amp;  Shares!AI146 &amp;  ", " &amp;  Shares!AJ146 &amp;  ", " &amp;  Shares!AK146 &amp;  ", " &amp;  Shares!AL146 &amp;  ", " &amp;  Shares!AM146 &amp;  ", " &amp;  Shares!#REF! &amp;  ", " &amp;  Shares!AN146 &amp;  ", " &amp;  Shares!AO146 &amp;  ", " &amp;  Shares!AP146 &amp;  ", " &amp;  Shares!AQ146 &amp;  ", " &amp;  Shares!AR146 &amp;  ", " &amp;  Shares!AS146 &amp;  ", " &amp;  Shares!AT146 &amp;  ", " &amp;  Shares!AU146 &amp;  ", " &amp;  Shares!AV146 &amp;  ", " &amp;  Shares!AW146 &amp;  ", " &amp;  Shares!AX146 &amp;  "),"</f>
        <v>#REF!</v>
      </c>
    </row>
    <row r="146" spans="1:1" x14ac:dyDescent="0.2">
      <c r="A146" t="e">
        <f>"('"&amp; Shares!A147 &amp; "', '2017-01-26', " &amp;  Shares!C147 &amp;  ", " &amp;  Shares!D147 &amp;  ", " &amp;  Shares!E147 &amp;  ", " &amp;  Shares!F147 &amp;  ", " &amp;  Shares!G147 &amp;  ", " &amp;  Shares!H147 &amp;  ", " &amp;  Shares!I147 &amp;  ", " &amp;  Shares!J147 &amp;  ", " &amp;  Shares!K147 &amp;  ", " &amp;  Shares!L147 &amp;  ", " &amp;  Shares!M147 &amp;  ", " &amp;  Shares!N147 &amp;  ", " &amp;  Shares!O147 &amp;  ", " &amp;  Shares!P147 &amp;  ", " &amp;  Shares!Q147 &amp;  ", " &amp;  Shares!R147 &amp;  ", " &amp;  Shares!S147 &amp;  ", " &amp;  Shares!T147 &amp;  ", " &amp;  Shares!U147 &amp;  ", " &amp;  Shares!V147 &amp;  ", " &amp;  Shares!W147 &amp;  ", " &amp;  Shares!X147 &amp;  ", " &amp;  Shares!Y147 &amp;  ", " &amp;  Shares!Z147 &amp;  ", " &amp;  Shares!AA147 &amp;  ", " &amp;  Shares!AB147 &amp;  ", " &amp;  Shares!AC147 &amp;  ", " &amp;  Shares!AD147 &amp;  ", " &amp;  Shares!AE147 &amp;  ", " &amp;  Shares!AF147 &amp;  ", " &amp;  Shares!AG147 &amp;  ", " &amp;  Shares!AH147 &amp;  ", " &amp;  Shares!AI147 &amp;  ", " &amp;  Shares!AJ147 &amp;  ", " &amp;  Shares!AK147 &amp;  ", " &amp;  Shares!AL147 &amp;  ", " &amp;  Shares!AM147 &amp;  ", " &amp;  Shares!#REF! &amp;  ", " &amp;  Shares!AN147 &amp;  ", " &amp;  Shares!AO147 &amp;  ", " &amp;  Shares!AP147 &amp;  ", " &amp;  Shares!AQ147 &amp;  ", " &amp;  Shares!AR147 &amp;  ", " &amp;  Shares!AS147 &amp;  ", " &amp;  Shares!AT147 &amp;  ", " &amp;  Shares!AU147 &amp;  ", " &amp;  Shares!AV147 &amp;  ", " &amp;  Shares!AW147 &amp;  ", " &amp;  Shares!AX147 &amp;  "),"</f>
        <v>#REF!</v>
      </c>
    </row>
    <row r="147" spans="1:1" x14ac:dyDescent="0.2">
      <c r="A147" t="e">
        <f>"('"&amp; Shares!A148 &amp; "', '2017-01-26', " &amp;  Shares!C148 &amp;  ", " &amp;  Shares!D148 &amp;  ", " &amp;  Shares!E148 &amp;  ", " &amp;  Shares!F148 &amp;  ", " &amp;  Shares!G148 &amp;  ", " &amp;  Shares!H148 &amp;  ", " &amp;  Shares!I148 &amp;  ", " &amp;  Shares!J148 &amp;  ", " &amp;  Shares!K148 &amp;  ", " &amp;  Shares!L148 &amp;  ", " &amp;  Shares!M148 &amp;  ", " &amp;  Shares!N148 &amp;  ", " &amp;  Shares!O148 &amp;  ", " &amp;  Shares!P148 &amp;  ", " &amp;  Shares!Q148 &amp;  ", " &amp;  Shares!R148 &amp;  ", " &amp;  Shares!S148 &amp;  ", " &amp;  Shares!T148 &amp;  ", " &amp;  Shares!U148 &amp;  ", " &amp;  Shares!V148 &amp;  ", " &amp;  Shares!W148 &amp;  ", " &amp;  Shares!X148 &amp;  ", " &amp;  Shares!Y148 &amp;  ", " &amp;  Shares!Z148 &amp;  ", " &amp;  Shares!AA148 &amp;  ", " &amp;  Shares!AB148 &amp;  ", " &amp;  Shares!AC148 &amp;  ", " &amp;  Shares!AD148 &amp;  ", " &amp;  Shares!AE148 &amp;  ", " &amp;  Shares!AF148 &amp;  ", " &amp;  Shares!AG148 &amp;  ", " &amp;  Shares!AH148 &amp;  ", " &amp;  Shares!AI148 &amp;  ", " &amp;  Shares!AJ148 &amp;  ", " &amp;  Shares!AK148 &amp;  ", " &amp;  Shares!AL148 &amp;  ", " &amp;  Shares!AM148 &amp;  ", " &amp;  Shares!#REF! &amp;  ", " &amp;  Shares!AN148 &amp;  ", " &amp;  Shares!AO148 &amp;  ", " &amp;  Shares!AP148 &amp;  ", " &amp;  Shares!AQ148 &amp;  ", " &amp;  Shares!AR148 &amp;  ", " &amp;  Shares!AS148 &amp;  ", " &amp;  Shares!AT148 &amp;  ", " &amp;  Shares!AU148 &amp;  ", " &amp;  Shares!AV148 &amp;  ", " &amp;  Shares!AW148 &amp;  ", " &amp;  Shares!AX148 &amp;  "),"</f>
        <v>#REF!</v>
      </c>
    </row>
    <row r="148" spans="1:1" x14ac:dyDescent="0.2">
      <c r="A148" t="e">
        <f>"('"&amp; Shares!A149 &amp; "', '2017-01-26', " &amp;  Shares!C149 &amp;  ", " &amp;  Shares!D149 &amp;  ", " &amp;  Shares!E149 &amp;  ", " &amp;  Shares!F149 &amp;  ", " &amp;  Shares!G149 &amp;  ", " &amp;  Shares!H149 &amp;  ", " &amp;  Shares!I149 &amp;  ", " &amp;  Shares!J149 &amp;  ", " &amp;  Shares!K149 &amp;  ", " &amp;  Shares!L149 &amp;  ", " &amp;  Shares!M149 &amp;  ", " &amp;  Shares!N149 &amp;  ", " &amp;  Shares!O149 &amp;  ", " &amp;  Shares!P149 &amp;  ", " &amp;  Shares!Q149 &amp;  ", " &amp;  Shares!R149 &amp;  ", " &amp;  Shares!S149 &amp;  ", " &amp;  Shares!T149 &amp;  ", " &amp;  Shares!U149 &amp;  ", " &amp;  Shares!V149 &amp;  ", " &amp;  Shares!W149 &amp;  ", " &amp;  Shares!X149 &amp;  ", " &amp;  Shares!Y149 &amp;  ", " &amp;  Shares!Z149 &amp;  ", " &amp;  Shares!AA149 &amp;  ", " &amp;  Shares!AB149 &amp;  ", " &amp;  Shares!AC149 &amp;  ", " &amp;  Shares!AD149 &amp;  ", " &amp;  Shares!AE149 &amp;  ", " &amp;  Shares!AF149 &amp;  ", " &amp;  Shares!AG149 &amp;  ", " &amp;  Shares!AH149 &amp;  ", " &amp;  Shares!AI149 &amp;  ", " &amp;  Shares!AJ149 &amp;  ", " &amp;  Shares!AK149 &amp;  ", " &amp;  Shares!AL149 &amp;  ", " &amp;  Shares!AM149 &amp;  ", " &amp;  Shares!#REF! &amp;  ", " &amp;  Shares!AN149 &amp;  ", " &amp;  Shares!AO149 &amp;  ", " &amp;  Shares!AP149 &amp;  ", " &amp;  Shares!AQ149 &amp;  ", " &amp;  Shares!AR149 &amp;  ", " &amp;  Shares!AS149 &amp;  ", " &amp;  Shares!AT149 &amp;  ", " &amp;  Shares!AU149 &amp;  ", " &amp;  Shares!AV149 &amp;  ", " &amp;  Shares!AW149 &amp;  ", " &amp;  Shares!AX149 &amp;  "),"</f>
        <v>#REF!</v>
      </c>
    </row>
    <row r="149" spans="1:1" x14ac:dyDescent="0.2">
      <c r="A149" t="e">
        <f>"('"&amp; Shares!A150 &amp; "', '2017-01-26', " &amp;  Shares!C150 &amp;  ", " &amp;  Shares!D150 &amp;  ", " &amp;  Shares!E150 &amp;  ", " &amp;  Shares!F150 &amp;  ", " &amp;  Shares!G150 &amp;  ", " &amp;  Shares!H150 &amp;  ", " &amp;  Shares!I150 &amp;  ", " &amp;  Shares!J150 &amp;  ", " &amp;  Shares!K150 &amp;  ", " &amp;  Shares!L150 &amp;  ", " &amp;  Shares!M150 &amp;  ", " &amp;  Shares!N150 &amp;  ", " &amp;  Shares!O150 &amp;  ", " &amp;  Shares!P150 &amp;  ", " &amp;  Shares!Q150 &amp;  ", " &amp;  Shares!R150 &amp;  ", " &amp;  Shares!S150 &amp;  ", " &amp;  Shares!T150 &amp;  ", " &amp;  Shares!U150 &amp;  ", " &amp;  Shares!V150 &amp;  ", " &amp;  Shares!W150 &amp;  ", " &amp;  Shares!X150 &amp;  ", " &amp;  Shares!Y150 &amp;  ", " &amp;  Shares!Z150 &amp;  ", " &amp;  Shares!AA150 &amp;  ", " &amp;  Shares!AB150 &amp;  ", " &amp;  Shares!AC150 &amp;  ", " &amp;  Shares!AD150 &amp;  ", " &amp;  Shares!AE150 &amp;  ", " &amp;  Shares!AF150 &amp;  ", " &amp;  Shares!AG150 &amp;  ", " &amp;  Shares!AH150 &amp;  ", " &amp;  Shares!AI150 &amp;  ", " &amp;  Shares!AJ150 &amp;  ", " &amp;  Shares!AK150 &amp;  ", " &amp;  Shares!AL150 &amp;  ", " &amp;  Shares!AM150 &amp;  ", " &amp;  Shares!#REF! &amp;  ", " &amp;  Shares!AN150 &amp;  ", " &amp;  Shares!AO150 &amp;  ", " &amp;  Shares!AP150 &amp;  ", " &amp;  Shares!AQ150 &amp;  ", " &amp;  Shares!AR150 &amp;  ", " &amp;  Shares!AS150 &amp;  ", " &amp;  Shares!AT150 &amp;  ", " &amp;  Shares!AU150 &amp;  ", " &amp;  Shares!AV150 &amp;  ", " &amp;  Shares!AW150 &amp;  ", " &amp;  Shares!AX150 &amp;  "),"</f>
        <v>#REF!</v>
      </c>
    </row>
    <row r="150" spans="1:1" x14ac:dyDescent="0.2">
      <c r="A150" t="e">
        <f>"('"&amp; Shares!A151 &amp; "', '2017-01-26', " &amp;  Shares!C151 &amp;  ", " &amp;  Shares!D151 &amp;  ", " &amp;  Shares!E151 &amp;  ", " &amp;  Shares!F151 &amp;  ", " &amp;  Shares!G151 &amp;  ", " &amp;  Shares!H151 &amp;  ", " &amp;  Shares!I151 &amp;  ", " &amp;  Shares!J151 &amp;  ", " &amp;  Shares!K151 &amp;  ", " &amp;  Shares!L151 &amp;  ", " &amp;  Shares!M151 &amp;  ", " &amp;  Shares!N151 &amp;  ", " &amp;  Shares!O151 &amp;  ", " &amp;  Shares!P151 &amp;  ", " &amp;  Shares!Q151 &amp;  ", " &amp;  Shares!R151 &amp;  ", " &amp;  Shares!S151 &amp;  ", " &amp;  Shares!T151 &amp;  ", " &amp;  Shares!U151 &amp;  ", " &amp;  Shares!V151 &amp;  ", " &amp;  Shares!W151 &amp;  ", " &amp;  Shares!X151 &amp;  ", " &amp;  Shares!Y151 &amp;  ", " &amp;  Shares!Z151 &amp;  ", " &amp;  Shares!AA151 &amp;  ", " &amp;  Shares!AB151 &amp;  ", " &amp;  Shares!AC151 &amp;  ", " &amp;  Shares!AD151 &amp;  ", " &amp;  Shares!AE151 &amp;  ", " &amp;  Shares!AF151 &amp;  ", " &amp;  Shares!AG151 &amp;  ", " &amp;  Shares!AH151 &amp;  ", " &amp;  Shares!AI151 &amp;  ", " &amp;  Shares!AJ151 &amp;  ", " &amp;  Shares!AK151 &amp;  ", " &amp;  Shares!AL151 &amp;  ", " &amp;  Shares!AM151 &amp;  ", " &amp;  Shares!#REF! &amp;  ", " &amp;  Shares!AN151 &amp;  ", " &amp;  Shares!AO151 &amp;  ", " &amp;  Shares!AP151 &amp;  ", " &amp;  Shares!AQ151 &amp;  ", " &amp;  Shares!AR151 &amp;  ", " &amp;  Shares!AS151 &amp;  ", " &amp;  Shares!AT151 &amp;  ", " &amp;  Shares!AU151 &amp;  ", " &amp;  Shares!AV151 &amp;  ", " &amp;  Shares!AW151 &amp;  ", " &amp;  Shares!AX151 &amp;  "),"</f>
        <v>#REF!</v>
      </c>
    </row>
    <row r="151" spans="1:1" x14ac:dyDescent="0.2">
      <c r="A151" t="e">
        <f>"('"&amp; Shares!A152 &amp; "', '2017-01-26', " &amp;  Shares!C152 &amp;  ", " &amp;  Shares!D152 &amp;  ", " &amp;  Shares!E152 &amp;  ", " &amp;  Shares!F152 &amp;  ", " &amp;  Shares!G152 &amp;  ", " &amp;  Shares!H152 &amp;  ", " &amp;  Shares!I152 &amp;  ", " &amp;  Shares!J152 &amp;  ", " &amp;  Shares!K152 &amp;  ", " &amp;  Shares!L152 &amp;  ", " &amp;  Shares!M152 &amp;  ", " &amp;  Shares!N152 &amp;  ", " &amp;  Shares!O152 &amp;  ", " &amp;  Shares!P152 &amp;  ", " &amp;  Shares!Q152 &amp;  ", " &amp;  Shares!R152 &amp;  ", " &amp;  Shares!S152 &amp;  ", " &amp;  Shares!T152 &amp;  ", " &amp;  Shares!U152 &amp;  ", " &amp;  Shares!V152 &amp;  ", " &amp;  Shares!W152 &amp;  ", " &amp;  Shares!X152 &amp;  ", " &amp;  Shares!Y152 &amp;  ", " &amp;  Shares!Z152 &amp;  ", " &amp;  Shares!AA152 &amp;  ", " &amp;  Shares!AB152 &amp;  ", " &amp;  Shares!AC152 &amp;  ", " &amp;  Shares!AD152 &amp;  ", " &amp;  Shares!AE152 &amp;  ", " &amp;  Shares!AF152 &amp;  ", " &amp;  Shares!AG152 &amp;  ", " &amp;  Shares!AH152 &amp;  ", " &amp;  Shares!AI152 &amp;  ", " &amp;  Shares!AJ152 &amp;  ", " &amp;  Shares!AK152 &amp;  ", " &amp;  Shares!AL152 &amp;  ", " &amp;  Shares!AM152 &amp;  ", " &amp;  Shares!#REF! &amp;  ", " &amp;  Shares!AN152 &amp;  ", " &amp;  Shares!AO152 &amp;  ", " &amp;  Shares!AP152 &amp;  ", " &amp;  Shares!AQ152 &amp;  ", " &amp;  Shares!AR152 &amp;  ", " &amp;  Shares!AS152 &amp;  ", " &amp;  Shares!AT152 &amp;  ", " &amp;  Shares!AU152 &amp;  ", " &amp;  Shares!AV152 &amp;  ", " &amp;  Shares!AW152 &amp;  ", " &amp;  Shares!AX152 &amp;  "),"</f>
        <v>#REF!</v>
      </c>
    </row>
    <row r="152" spans="1:1" x14ac:dyDescent="0.2">
      <c r="A152" t="e">
        <f>"('"&amp; Shares!A153 &amp; "', '2017-01-26', " &amp;  Shares!C153 &amp;  ", " &amp;  Shares!D153 &amp;  ", " &amp;  Shares!E153 &amp;  ", " &amp;  Shares!F153 &amp;  ", " &amp;  Shares!G153 &amp;  ", " &amp;  Shares!H153 &amp;  ", " &amp;  Shares!I153 &amp;  ", " &amp;  Shares!J153 &amp;  ", " &amp;  Shares!K153 &amp;  ", " &amp;  Shares!L153 &amp;  ", " &amp;  Shares!M153 &amp;  ", " &amp;  Shares!N153 &amp;  ", " &amp;  Shares!O153 &amp;  ", " &amp;  Shares!P153 &amp;  ", " &amp;  Shares!Q153 &amp;  ", " &amp;  Shares!R153 &amp;  ", " &amp;  Shares!S153 &amp;  ", " &amp;  Shares!T153 &amp;  ", " &amp;  Shares!U153 &amp;  ", " &amp;  Shares!V153 &amp;  ", " &amp;  Shares!W153 &amp;  ", " &amp;  Shares!X153 &amp;  ", " &amp;  Shares!Y153 &amp;  ", " &amp;  Shares!Z153 &amp;  ", " &amp;  Shares!AA153 &amp;  ", " &amp;  Shares!AB153 &amp;  ", " &amp;  Shares!AC153 &amp;  ", " &amp;  Shares!AD153 &amp;  ", " &amp;  Shares!AE153 &amp;  ", " &amp;  Shares!AF153 &amp;  ", " &amp;  Shares!AG153 &amp;  ", " &amp;  Shares!AH153 &amp;  ", " &amp;  Shares!AI153 &amp;  ", " &amp;  Shares!AJ153 &amp;  ", " &amp;  Shares!AK153 &amp;  ", " &amp;  Shares!AL153 &amp;  ", " &amp;  Shares!AM153 &amp;  ", " &amp;  Shares!#REF! &amp;  ", " &amp;  Shares!AN153 &amp;  ", " &amp;  Shares!AO153 &amp;  ", " &amp;  Shares!AP153 &amp;  ", " &amp;  Shares!AQ153 &amp;  ", " &amp;  Shares!AR153 &amp;  ", " &amp;  Shares!AS153 &amp;  ", " &amp;  Shares!AT153 &amp;  ", " &amp;  Shares!AU153 &amp;  ", " &amp;  Shares!AV153 &amp;  ", " &amp;  Shares!AW153 &amp;  ", " &amp;  Shares!AX153 &amp;  "),"</f>
        <v>#REF!</v>
      </c>
    </row>
    <row r="153" spans="1:1" x14ac:dyDescent="0.2">
      <c r="A153" t="e">
        <f>"('"&amp; Shares!A154 &amp; "', '2017-01-26', " &amp;  Shares!C154 &amp;  ", " &amp;  Shares!D154 &amp;  ", " &amp;  Shares!E154 &amp;  ", " &amp;  Shares!F154 &amp;  ", " &amp;  Shares!G154 &amp;  ", " &amp;  Shares!H154 &amp;  ", " &amp;  Shares!I154 &amp;  ", " &amp;  Shares!J154 &amp;  ", " &amp;  Shares!K154 &amp;  ", " &amp;  Shares!L154 &amp;  ", " &amp;  Shares!M154 &amp;  ", " &amp;  Shares!N154 &amp;  ", " &amp;  Shares!O154 &amp;  ", " &amp;  Shares!P154 &amp;  ", " &amp;  Shares!Q154 &amp;  ", " &amp;  Shares!R154 &amp;  ", " &amp;  Shares!S154 &amp;  ", " &amp;  Shares!T154 &amp;  ", " &amp;  Shares!U154 &amp;  ", " &amp;  Shares!V154 &amp;  ", " &amp;  Shares!W154 &amp;  ", " &amp;  Shares!X154 &amp;  ", " &amp;  Shares!Y154 &amp;  ", " &amp;  Shares!Z154 &amp;  ", " &amp;  Shares!AA154 &amp;  ", " &amp;  Shares!AB154 &amp;  ", " &amp;  Shares!AC154 &amp;  ", " &amp;  Shares!AD154 &amp;  ", " &amp;  Shares!AE154 &amp;  ", " &amp;  Shares!AF154 &amp;  ", " &amp;  Shares!AG154 &amp;  ", " &amp;  Shares!AH154 &amp;  ", " &amp;  Shares!AI154 &amp;  ", " &amp;  Shares!AJ154 &amp;  ", " &amp;  Shares!AK154 &amp;  ", " &amp;  Shares!AL154 &amp;  ", " &amp;  Shares!AM154 &amp;  ", " &amp;  Shares!#REF! &amp;  ", " &amp;  Shares!AN154 &amp;  ", " &amp;  Shares!AO154 &amp;  ", " &amp;  Shares!AP154 &amp;  ", " &amp;  Shares!AQ154 &amp;  ", " &amp;  Shares!AR154 &amp;  ", " &amp;  Shares!AS154 &amp;  ", " &amp;  Shares!AT154 &amp;  ", " &amp;  Shares!AU154 &amp;  ", " &amp;  Shares!AV154 &amp;  ", " &amp;  Shares!AW154 &amp;  ", " &amp;  Shares!AX154 &amp;  "),"</f>
        <v>#REF!</v>
      </c>
    </row>
    <row r="154" spans="1:1" x14ac:dyDescent="0.2">
      <c r="A154" t="e">
        <f>"('"&amp; Shares!A155 &amp; "', '2017-01-26', " &amp;  Shares!C155 &amp;  ", " &amp;  Shares!D155 &amp;  ", " &amp;  Shares!E155 &amp;  ", " &amp;  Shares!F155 &amp;  ", " &amp;  Shares!G155 &amp;  ", " &amp;  Shares!H155 &amp;  ", " &amp;  Shares!I155 &amp;  ", " &amp;  Shares!J155 &amp;  ", " &amp;  Shares!K155 &amp;  ", " &amp;  Shares!L155 &amp;  ", " &amp;  Shares!M155 &amp;  ", " &amp;  Shares!N155 &amp;  ", " &amp;  Shares!O155 &amp;  ", " &amp;  Shares!P155 &amp;  ", " &amp;  Shares!Q155 &amp;  ", " &amp;  Shares!R155 &amp;  ", " &amp;  Shares!S155 &amp;  ", " &amp;  Shares!T155 &amp;  ", " &amp;  Shares!U155 &amp;  ", " &amp;  Shares!V155 &amp;  ", " &amp;  Shares!W155 &amp;  ", " &amp;  Shares!X155 &amp;  ", " &amp;  Shares!Y155 &amp;  ", " &amp;  Shares!Z155 &amp;  ", " &amp;  Shares!AA155 &amp;  ", " &amp;  Shares!AB155 &amp;  ", " &amp;  Shares!AC155 &amp;  ", " &amp;  Shares!AD155 &amp;  ", " &amp;  Shares!AE155 &amp;  ", " &amp;  Shares!AF155 &amp;  ", " &amp;  Shares!AG155 &amp;  ", " &amp;  Shares!AH155 &amp;  ", " &amp;  Shares!AI155 &amp;  ", " &amp;  Shares!AJ155 &amp;  ", " &amp;  Shares!AK155 &amp;  ", " &amp;  Shares!AL155 &amp;  ", " &amp;  Shares!AM155 &amp;  ", " &amp;  Shares!#REF! &amp;  ", " &amp;  Shares!AN155 &amp;  ", " &amp;  Shares!AO155 &amp;  ", " &amp;  Shares!AP155 &amp;  ", " &amp;  Shares!AQ155 &amp;  ", " &amp;  Shares!AR155 &amp;  ", " &amp;  Shares!AS155 &amp;  ", " &amp;  Shares!AT155 &amp;  ", " &amp;  Shares!AU155 &amp;  ", " &amp;  Shares!AV155 &amp;  ", " &amp;  Shares!AW155 &amp;  ", " &amp;  Shares!AX155 &amp;  "),"</f>
        <v>#REF!</v>
      </c>
    </row>
    <row r="155" spans="1:1" x14ac:dyDescent="0.2">
      <c r="A155" t="e">
        <f>"('"&amp; Shares!A156 &amp; "', '2017-01-26', " &amp;  Shares!C156 &amp;  ", " &amp;  Shares!D156 &amp;  ", " &amp;  Shares!E156 &amp;  ", " &amp;  Shares!F156 &amp;  ", " &amp;  Shares!G156 &amp;  ", " &amp;  Shares!H156 &amp;  ", " &amp;  Shares!I156 &amp;  ", " &amp;  Shares!J156 &amp;  ", " &amp;  Shares!K156 &amp;  ", " &amp;  Shares!L156 &amp;  ", " &amp;  Shares!M156 &amp;  ", " &amp;  Shares!N156 &amp;  ", " &amp;  Shares!O156 &amp;  ", " &amp;  Shares!P156 &amp;  ", " &amp;  Shares!Q156 &amp;  ", " &amp;  Shares!R156 &amp;  ", " &amp;  Shares!S156 &amp;  ", " &amp;  Shares!T156 &amp;  ", " &amp;  Shares!U156 &amp;  ", " &amp;  Shares!V156 &amp;  ", " &amp;  Shares!W156 &amp;  ", " &amp;  Shares!X156 &amp;  ", " &amp;  Shares!Y156 &amp;  ", " &amp;  Shares!Z156 &amp;  ", " &amp;  Shares!AA156 &amp;  ", " &amp;  Shares!AB156 &amp;  ", " &amp;  Shares!AC156 &amp;  ", " &amp;  Shares!AD156 &amp;  ", " &amp;  Shares!AE156 &amp;  ", " &amp;  Shares!AF156 &amp;  ", " &amp;  Shares!AG156 &amp;  ", " &amp;  Shares!AH156 &amp;  ", " &amp;  Shares!AI156 &amp;  ", " &amp;  Shares!AJ156 &amp;  ", " &amp;  Shares!AK156 &amp;  ", " &amp;  Shares!AL156 &amp;  ", " &amp;  Shares!AM156 &amp;  ", " &amp;  Shares!#REF! &amp;  ", " &amp;  Shares!AN156 &amp;  ", " &amp;  Shares!AO156 &amp;  ", " &amp;  Shares!AP156 &amp;  ", " &amp;  Shares!AQ156 &amp;  ", " &amp;  Shares!AR156 &amp;  ", " &amp;  Shares!AS156 &amp;  ", " &amp;  Shares!AT156 &amp;  ", " &amp;  Shares!AU156 &amp;  ", " &amp;  Shares!AV156 &amp;  ", " &amp;  Shares!AW156 &amp;  ", " &amp;  Shares!AX156 &amp;  "),"</f>
        <v>#REF!</v>
      </c>
    </row>
    <row r="156" spans="1:1" x14ac:dyDescent="0.2">
      <c r="A156" t="e">
        <f>"('"&amp; Shares!A157 &amp; "', '2017-01-26', " &amp;  Shares!C157 &amp;  ", " &amp;  Shares!D157 &amp;  ", " &amp;  Shares!E157 &amp;  ", " &amp;  Shares!F157 &amp;  ", " &amp;  Shares!G157 &amp;  ", " &amp;  Shares!H157 &amp;  ", " &amp;  Shares!I157 &amp;  ", " &amp;  Shares!J157 &amp;  ", " &amp;  Shares!K157 &amp;  ", " &amp;  Shares!L157 &amp;  ", " &amp;  Shares!M157 &amp;  ", " &amp;  Shares!N157 &amp;  ", " &amp;  Shares!O157 &amp;  ", " &amp;  Shares!P157 &amp;  ", " &amp;  Shares!Q157 &amp;  ", " &amp;  Shares!R157 &amp;  ", " &amp;  Shares!S157 &amp;  ", " &amp;  Shares!T157 &amp;  ", " &amp;  Shares!U157 &amp;  ", " &amp;  Shares!V157 &amp;  ", " &amp;  Shares!W157 &amp;  ", " &amp;  Shares!X157 &amp;  ", " &amp;  Shares!Y157 &amp;  ", " &amp;  Shares!Z157 &amp;  ", " &amp;  Shares!AA157 &amp;  ", " &amp;  Shares!AB157 &amp;  ", " &amp;  Shares!AC157 &amp;  ", " &amp;  Shares!AD157 &amp;  ", " &amp;  Shares!AE157 &amp;  ", " &amp;  Shares!AF157 &amp;  ", " &amp;  Shares!AG157 &amp;  ", " &amp;  Shares!AH157 &amp;  ", " &amp;  Shares!AI157 &amp;  ", " &amp;  Shares!AJ157 &amp;  ", " &amp;  Shares!AK157 &amp;  ", " &amp;  Shares!AL157 &amp;  ", " &amp;  Shares!AM157 &amp;  ", " &amp;  Shares!#REF! &amp;  ", " &amp;  Shares!AN157 &amp;  ", " &amp;  Shares!AO157 &amp;  ", " &amp;  Shares!AP157 &amp;  ", " &amp;  Shares!AQ157 &amp;  ", " &amp;  Shares!AR157 &amp;  ", " &amp;  Shares!AS157 &amp;  ", " &amp;  Shares!AT157 &amp;  ", " &amp;  Shares!AU157 &amp;  ", " &amp;  Shares!AV157 &amp;  ", " &amp;  Shares!AW157 &amp;  ", " &amp;  Shares!AX157 &amp;  "),"</f>
        <v>#REF!</v>
      </c>
    </row>
    <row r="157" spans="1:1" x14ac:dyDescent="0.2">
      <c r="A157" t="e">
        <f>"('"&amp; Shares!A158 &amp; "', '2017-01-26', " &amp;  Shares!C158 &amp;  ", " &amp;  Shares!D158 &amp;  ", " &amp;  Shares!E158 &amp;  ", " &amp;  Shares!F158 &amp;  ", " &amp;  Shares!G158 &amp;  ", " &amp;  Shares!H158 &amp;  ", " &amp;  Shares!I158 &amp;  ", " &amp;  Shares!J158 &amp;  ", " &amp;  Shares!K158 &amp;  ", " &amp;  Shares!L158 &amp;  ", " &amp;  Shares!M158 &amp;  ", " &amp;  Shares!N158 &amp;  ", " &amp;  Shares!O158 &amp;  ", " &amp;  Shares!P158 &amp;  ", " &amp;  Shares!Q158 &amp;  ", " &amp;  Shares!R158 &amp;  ", " &amp;  Shares!S158 &amp;  ", " &amp;  Shares!T158 &amp;  ", " &amp;  Shares!U158 &amp;  ", " &amp;  Shares!V158 &amp;  ", " &amp;  Shares!W158 &amp;  ", " &amp;  Shares!X158 &amp;  ", " &amp;  Shares!Y158 &amp;  ", " &amp;  Shares!Z158 &amp;  ", " &amp;  Shares!AA158 &amp;  ", " &amp;  Shares!AB158 &amp;  ", " &amp;  Shares!AC158 &amp;  ", " &amp;  Shares!AD158 &amp;  ", " &amp;  Shares!AE158 &amp;  ", " &amp;  Shares!AF158 &amp;  ", " &amp;  Shares!AG158 &amp;  ", " &amp;  Shares!AH158 &amp;  ", " &amp;  Shares!AI158 &amp;  ", " &amp;  Shares!AJ158 &amp;  ", " &amp;  Shares!AK158 &amp;  ", " &amp;  Shares!AL158 &amp;  ", " &amp;  Shares!AM158 &amp;  ", " &amp;  Shares!#REF! &amp;  ", " &amp;  Shares!AN158 &amp;  ", " &amp;  Shares!AO158 &amp;  ", " &amp;  Shares!AP158 &amp;  ", " &amp;  Shares!AQ158 &amp;  ", " &amp;  Shares!AR158 &amp;  ", " &amp;  Shares!AS158 &amp;  ", " &amp;  Shares!AT158 &amp;  ", " &amp;  Shares!AU158 &amp;  ", " &amp;  Shares!AV158 &amp;  ", " &amp;  Shares!AW158 &amp;  ", " &amp;  Shares!AX158 &amp;  "),"</f>
        <v>#REF!</v>
      </c>
    </row>
    <row r="158" spans="1:1" x14ac:dyDescent="0.2">
      <c r="A158" t="e">
        <f>"('"&amp; Shares!A159 &amp; "', '2017-01-26', " &amp;  Shares!C159 &amp;  ", " &amp;  Shares!D159 &amp;  ", " &amp;  Shares!E159 &amp;  ", " &amp;  Shares!F159 &amp;  ", " &amp;  Shares!G159 &amp;  ", " &amp;  Shares!H159 &amp;  ", " &amp;  Shares!I159 &amp;  ", " &amp;  Shares!J159 &amp;  ", " &amp;  Shares!K159 &amp;  ", " &amp;  Shares!L159 &amp;  ", " &amp;  Shares!M159 &amp;  ", " &amp;  Shares!N159 &amp;  ", " &amp;  Shares!O159 &amp;  ", " &amp;  Shares!P159 &amp;  ", " &amp;  Shares!Q159 &amp;  ", " &amp;  Shares!R159 &amp;  ", " &amp;  Shares!S159 &amp;  ", " &amp;  Shares!T159 &amp;  ", " &amp;  Shares!U159 &amp;  ", " &amp;  Shares!V159 &amp;  ", " &amp;  Shares!W159 &amp;  ", " &amp;  Shares!X159 &amp;  ", " &amp;  Shares!Y159 &amp;  ", " &amp;  Shares!Z159 &amp;  ", " &amp;  Shares!AA159 &amp;  ", " &amp;  Shares!AB159 &amp;  ", " &amp;  Shares!AC159 &amp;  ", " &amp;  Shares!AD159 &amp;  ", " &amp;  Shares!AE159 &amp;  ", " &amp;  Shares!AF159 &amp;  ", " &amp;  Shares!AG159 &amp;  ", " &amp;  Shares!AH159 &amp;  ", " &amp;  Shares!AI159 &amp;  ", " &amp;  Shares!AJ159 &amp;  ", " &amp;  Shares!AK159 &amp;  ", " &amp;  Shares!AL159 &amp;  ", " &amp;  Shares!AM159 &amp;  ", " &amp;  Shares!#REF! &amp;  ", " &amp;  Shares!AN159 &amp;  ", " &amp;  Shares!AO159 &amp;  ", " &amp;  Shares!AP159 &amp;  ", " &amp;  Shares!AQ159 &amp;  ", " &amp;  Shares!AR159 &amp;  ", " &amp;  Shares!AS159 &amp;  ", " &amp;  Shares!AT159 &amp;  ", " &amp;  Shares!AU159 &amp;  ", " &amp;  Shares!AV159 &amp;  ", " &amp;  Shares!AW159 &amp;  ", " &amp;  Shares!AX159 &amp;  "),"</f>
        <v>#REF!</v>
      </c>
    </row>
    <row r="159" spans="1:1" x14ac:dyDescent="0.2">
      <c r="A159" t="e">
        <f>"('"&amp; Shares!A160 &amp; "', '2017-01-26', " &amp;  Shares!C160 &amp;  ", " &amp;  Shares!D160 &amp;  ", " &amp;  Shares!E160 &amp;  ", " &amp;  Shares!F160 &amp;  ", " &amp;  Shares!G160 &amp;  ", " &amp;  Shares!H160 &amp;  ", " &amp;  Shares!I160 &amp;  ", " &amp;  Shares!J160 &amp;  ", " &amp;  Shares!K160 &amp;  ", " &amp;  Shares!L160 &amp;  ", " &amp;  Shares!M160 &amp;  ", " &amp;  Shares!N160 &amp;  ", " &amp;  Shares!O160 &amp;  ", " &amp;  Shares!P160 &amp;  ", " &amp;  Shares!Q160 &amp;  ", " &amp;  Shares!R160 &amp;  ", " &amp;  Shares!S160 &amp;  ", " &amp;  Shares!T160 &amp;  ", " &amp;  Shares!U160 &amp;  ", " &amp;  Shares!V160 &amp;  ", " &amp;  Shares!W160 &amp;  ", " &amp;  Shares!X160 &amp;  ", " &amp;  Shares!Y160 &amp;  ", " &amp;  Shares!Z160 &amp;  ", " &amp;  Shares!AA160 &amp;  ", " &amp;  Shares!AB160 &amp;  ", " &amp;  Shares!AC160 &amp;  ", " &amp;  Shares!AD160 &amp;  ", " &amp;  Shares!AE160 &amp;  ", " &amp;  Shares!AF160 &amp;  ", " &amp;  Shares!AG160 &amp;  ", " &amp;  Shares!AH160 &amp;  ", " &amp;  Shares!AI160 &amp;  ", " &amp;  Shares!AJ160 &amp;  ", " &amp;  Shares!AK160 &amp;  ", " &amp;  Shares!AL160 &amp;  ", " &amp;  Shares!AM160 &amp;  ", " &amp;  Shares!#REF! &amp;  ", " &amp;  Shares!AN160 &amp;  ", " &amp;  Shares!AO160 &amp;  ", " &amp;  Shares!AP160 &amp;  ", " &amp;  Shares!AQ160 &amp;  ", " &amp;  Shares!AR160 &amp;  ", " &amp;  Shares!AS160 &amp;  ", " &amp;  Shares!AT160 &amp;  ", " &amp;  Shares!AU160 &amp;  ", " &amp;  Shares!AV160 &amp;  ", " &amp;  Shares!AW160 &amp;  ", " &amp;  Shares!AX160 &amp;  "),"</f>
        <v>#REF!</v>
      </c>
    </row>
    <row r="160" spans="1:1" x14ac:dyDescent="0.2">
      <c r="A160" t="e">
        <f>"('"&amp; Shares!A161 &amp; "', '2017-01-26', " &amp;  Shares!C161 &amp;  ", " &amp;  Shares!D161 &amp;  ", " &amp;  Shares!E161 &amp;  ", " &amp;  Shares!F161 &amp;  ", " &amp;  Shares!G161 &amp;  ", " &amp;  Shares!H161 &amp;  ", " &amp;  Shares!I161 &amp;  ", " &amp;  Shares!J161 &amp;  ", " &amp;  Shares!K161 &amp;  ", " &amp;  Shares!L161 &amp;  ", " &amp;  Shares!M161 &amp;  ", " &amp;  Shares!N161 &amp;  ", " &amp;  Shares!O161 &amp;  ", " &amp;  Shares!P161 &amp;  ", " &amp;  Shares!Q161 &amp;  ", " &amp;  Shares!R161 &amp;  ", " &amp;  Shares!S161 &amp;  ", " &amp;  Shares!T161 &amp;  ", " &amp;  Shares!U161 &amp;  ", " &amp;  Shares!V161 &amp;  ", " &amp;  Shares!W161 &amp;  ", " &amp;  Shares!X161 &amp;  ", " &amp;  Shares!Y161 &amp;  ", " &amp;  Shares!Z161 &amp;  ", " &amp;  Shares!AA161 &amp;  ", " &amp;  Shares!AB161 &amp;  ", " &amp;  Shares!AC161 &amp;  ", " &amp;  Shares!AD161 &amp;  ", " &amp;  Shares!AE161 &amp;  ", " &amp;  Shares!AF161 &amp;  ", " &amp;  Shares!AG161 &amp;  ", " &amp;  Shares!AH161 &amp;  ", " &amp;  Shares!AI161 &amp;  ", " &amp;  Shares!AJ161 &amp;  ", " &amp;  Shares!AK161 &amp;  ", " &amp;  Shares!AL161 &amp;  ", " &amp;  Shares!AM161 &amp;  ", " &amp;  Shares!#REF! &amp;  ", " &amp;  Shares!AN161 &amp;  ", " &amp;  Shares!AO161 &amp;  ", " &amp;  Shares!AP161 &amp;  ", " &amp;  Shares!AQ161 &amp;  ", " &amp;  Shares!AR161 &amp;  ", " &amp;  Shares!AS161 &amp;  ", " &amp;  Shares!AT161 &amp;  ", " &amp;  Shares!AU161 &amp;  ", " &amp;  Shares!AV161 &amp;  ", " &amp;  Shares!AW161 &amp;  ", " &amp;  Shares!AX161 &amp;  "),"</f>
        <v>#REF!</v>
      </c>
    </row>
    <row r="161" spans="1:1" x14ac:dyDescent="0.2">
      <c r="A161" t="e">
        <f>"('"&amp; Shares!A162 &amp; "', '2017-01-26', " &amp;  Shares!C162 &amp;  ", " &amp;  Shares!D162 &amp;  ", " &amp;  Shares!E162 &amp;  ", " &amp;  Shares!F162 &amp;  ", " &amp;  Shares!G162 &amp;  ", " &amp;  Shares!H162 &amp;  ", " &amp;  Shares!I162 &amp;  ", " &amp;  Shares!J162 &amp;  ", " &amp;  Shares!K162 &amp;  ", " &amp;  Shares!L162 &amp;  ", " &amp;  Shares!M162 &amp;  ", " &amp;  Shares!N162 &amp;  ", " &amp;  Shares!O162 &amp;  ", " &amp;  Shares!P162 &amp;  ", " &amp;  Shares!Q162 &amp;  ", " &amp;  Shares!R162 &amp;  ", " &amp;  Shares!S162 &amp;  ", " &amp;  Shares!T162 &amp;  ", " &amp;  Shares!U162 &amp;  ", " &amp;  Shares!V162 &amp;  ", " &amp;  Shares!W162 &amp;  ", " &amp;  Shares!X162 &amp;  ", " &amp;  Shares!Y162 &amp;  ", " &amp;  Shares!Z162 &amp;  ", " &amp;  Shares!AA162 &amp;  ", " &amp;  Shares!AB162 &amp;  ", " &amp;  Shares!AC162 &amp;  ", " &amp;  Shares!AD162 &amp;  ", " &amp;  Shares!AE162 &amp;  ", " &amp;  Shares!AF162 &amp;  ", " &amp;  Shares!AG162 &amp;  ", " &amp;  Shares!AH162 &amp;  ", " &amp;  Shares!AI162 &amp;  ", " &amp;  Shares!AJ162 &amp;  ", " &amp;  Shares!AK162 &amp;  ", " &amp;  Shares!AL162 &amp;  ", " &amp;  Shares!AM162 &amp;  ", " &amp;  Shares!#REF! &amp;  ", " &amp;  Shares!AN162 &amp;  ", " &amp;  Shares!AO162 &amp;  ", " &amp;  Shares!AP162 &amp;  ", " &amp;  Shares!AQ162 &amp;  ", " &amp;  Shares!AR162 &amp;  ", " &amp;  Shares!AS162 &amp;  ", " &amp;  Shares!AT162 &amp;  ", " &amp;  Shares!AU162 &amp;  ", " &amp;  Shares!AV162 &amp;  ", " &amp;  Shares!AW162 &amp;  ", " &amp;  Shares!AX162 &amp;  "),"</f>
        <v>#REF!</v>
      </c>
    </row>
    <row r="162" spans="1:1" x14ac:dyDescent="0.2">
      <c r="A162" t="e">
        <f>"('"&amp; Shares!A163 &amp; "', '2017-01-26', " &amp;  Shares!C163 &amp;  ", " &amp;  Shares!D163 &amp;  ", " &amp;  Shares!E163 &amp;  ", " &amp;  Shares!F163 &amp;  ", " &amp;  Shares!G163 &amp;  ", " &amp;  Shares!H163 &amp;  ", " &amp;  Shares!I163 &amp;  ", " &amp;  Shares!J163 &amp;  ", " &amp;  Shares!K163 &amp;  ", " &amp;  Shares!L163 &amp;  ", " &amp;  Shares!M163 &amp;  ", " &amp;  Shares!N163 &amp;  ", " &amp;  Shares!O163 &amp;  ", " &amp;  Shares!P163 &amp;  ", " &amp;  Shares!Q163 &amp;  ", " &amp;  Shares!R163 &amp;  ", " &amp;  Shares!S163 &amp;  ", " &amp;  Shares!T163 &amp;  ", " &amp;  Shares!U163 &amp;  ", " &amp;  Shares!V163 &amp;  ", " &amp;  Shares!W163 &amp;  ", " &amp;  Shares!X163 &amp;  ", " &amp;  Shares!Y163 &amp;  ", " &amp;  Shares!Z163 &amp;  ", " &amp;  Shares!AA163 &amp;  ", " &amp;  Shares!AB163 &amp;  ", " &amp;  Shares!AC163 &amp;  ", " &amp;  Shares!AD163 &amp;  ", " &amp;  Shares!AE163 &amp;  ", " &amp;  Shares!AF163 &amp;  ", " &amp;  Shares!AG163 &amp;  ", " &amp;  Shares!AH163 &amp;  ", " &amp;  Shares!AI163 &amp;  ", " &amp;  Shares!AJ163 &amp;  ", " &amp;  Shares!AK163 &amp;  ", " &amp;  Shares!AL163 &amp;  ", " &amp;  Shares!AM163 &amp;  ", " &amp;  Shares!#REF! &amp;  ", " &amp;  Shares!AN163 &amp;  ", " &amp;  Shares!AO163 &amp;  ", " &amp;  Shares!AP163 &amp;  ", " &amp;  Shares!AQ163 &amp;  ", " &amp;  Shares!AR163 &amp;  ", " &amp;  Shares!AS163 &amp;  ", " &amp;  Shares!AT163 &amp;  ", " &amp;  Shares!AU163 &amp;  ", " &amp;  Shares!AV163 &amp;  ", " &amp;  Shares!AW163 &amp;  ", " &amp;  Shares!AX163 &amp;  "),"</f>
        <v>#REF!</v>
      </c>
    </row>
    <row r="163" spans="1:1" x14ac:dyDescent="0.2">
      <c r="A163" t="e">
        <f>"('"&amp; Shares!A164 &amp; "', '2017-01-26', " &amp;  Shares!C164 &amp;  ", " &amp;  Shares!D164 &amp;  ", " &amp;  Shares!E164 &amp;  ", " &amp;  Shares!F164 &amp;  ", " &amp;  Shares!G164 &amp;  ", " &amp;  Shares!H164 &amp;  ", " &amp;  Shares!I164 &amp;  ", " &amp;  Shares!J164 &amp;  ", " &amp;  Shares!K164 &amp;  ", " &amp;  Shares!L164 &amp;  ", " &amp;  Shares!M164 &amp;  ", " &amp;  Shares!N164 &amp;  ", " &amp;  Shares!O164 &amp;  ", " &amp;  Shares!P164 &amp;  ", " &amp;  Shares!Q164 &amp;  ", " &amp;  Shares!R164 &amp;  ", " &amp;  Shares!S164 &amp;  ", " &amp;  Shares!T164 &amp;  ", " &amp;  Shares!U164 &amp;  ", " &amp;  Shares!V164 &amp;  ", " &amp;  Shares!W164 &amp;  ", " &amp;  Shares!X164 &amp;  ", " &amp;  Shares!Y164 &amp;  ", " &amp;  Shares!Z164 &amp;  ", " &amp;  Shares!AA164 &amp;  ", " &amp;  Shares!AB164 &amp;  ", " &amp;  Shares!AC164 &amp;  ", " &amp;  Shares!AD164 &amp;  ", " &amp;  Shares!AE164 &amp;  ", " &amp;  Shares!AF164 &amp;  ", " &amp;  Shares!AG164 &amp;  ", " &amp;  Shares!AH164 &amp;  ", " &amp;  Shares!AI164 &amp;  ", " &amp;  Shares!AJ164 &amp;  ", " &amp;  Shares!AK164 &amp;  ", " &amp;  Shares!AL164 &amp;  ", " &amp;  Shares!AM164 &amp;  ", " &amp;  Shares!#REF! &amp;  ", " &amp;  Shares!AN164 &amp;  ", " &amp;  Shares!AO164 &amp;  ", " &amp;  Shares!AP164 &amp;  ", " &amp;  Shares!AQ164 &amp;  ", " &amp;  Shares!AR164 &amp;  ", " &amp;  Shares!AS164 &amp;  ", " &amp;  Shares!AT164 &amp;  ", " &amp;  Shares!AU164 &amp;  ", " &amp;  Shares!AV164 &amp;  ", " &amp;  Shares!AW164 &amp;  ", " &amp;  Shares!AX164 &amp;  "),"</f>
        <v>#REF!</v>
      </c>
    </row>
    <row r="164" spans="1:1" x14ac:dyDescent="0.2">
      <c r="A164" t="e">
        <f>"('"&amp; Shares!A165 &amp; "', '2017-01-26', " &amp;  Shares!C165 &amp;  ", " &amp;  Shares!D165 &amp;  ", " &amp;  Shares!E165 &amp;  ", " &amp;  Shares!F165 &amp;  ", " &amp;  Shares!G165 &amp;  ", " &amp;  Shares!H165 &amp;  ", " &amp;  Shares!I165 &amp;  ", " &amp;  Shares!J165 &amp;  ", " &amp;  Shares!K165 &amp;  ", " &amp;  Shares!L165 &amp;  ", " &amp;  Shares!M165 &amp;  ", " &amp;  Shares!N165 &amp;  ", " &amp;  Shares!O165 &amp;  ", " &amp;  Shares!P165 &amp;  ", " &amp;  Shares!Q165 &amp;  ", " &amp;  Shares!R165 &amp;  ", " &amp;  Shares!S165 &amp;  ", " &amp;  Shares!T165 &amp;  ", " &amp;  Shares!U165 &amp;  ", " &amp;  Shares!V165 &amp;  ", " &amp;  Shares!W165 &amp;  ", " &amp;  Shares!X165 &amp;  ", " &amp;  Shares!Y165 &amp;  ", " &amp;  Shares!Z165 &amp;  ", " &amp;  Shares!AA165 &amp;  ", " &amp;  Shares!AB165 &amp;  ", " &amp;  Shares!AC165 &amp;  ", " &amp;  Shares!AD165 &amp;  ", " &amp;  Shares!AE165 &amp;  ", " &amp;  Shares!AF165 &amp;  ", " &amp;  Shares!AG165 &amp;  ", " &amp;  Shares!AH165 &amp;  ", " &amp;  Shares!AI165 &amp;  ", " &amp;  Shares!AJ165 &amp;  ", " &amp;  Shares!AK165 &amp;  ", " &amp;  Shares!AL165 &amp;  ", " &amp;  Shares!AM165 &amp;  ", " &amp;  Shares!#REF! &amp;  ", " &amp;  Shares!AN165 &amp;  ", " &amp;  Shares!AO165 &amp;  ", " &amp;  Shares!AP165 &amp;  ", " &amp;  Shares!AQ165 &amp;  ", " &amp;  Shares!AR165 &amp;  ", " &amp;  Shares!AS165 &amp;  ", " &amp;  Shares!AT165 &amp;  ", " &amp;  Shares!AU165 &amp;  ", " &amp;  Shares!AV165 &amp;  ", " &amp;  Shares!AW165 &amp;  ", " &amp;  Shares!AX165 &amp;  "),"</f>
        <v>#REF!</v>
      </c>
    </row>
    <row r="165" spans="1:1" x14ac:dyDescent="0.2">
      <c r="A165" t="e">
        <f>"('"&amp; Shares!A166 &amp; "', '2017-01-26', " &amp;  Shares!C166 &amp;  ", " &amp;  Shares!D166 &amp;  ", " &amp;  Shares!E166 &amp;  ", " &amp;  Shares!F166 &amp;  ", " &amp;  Shares!G166 &amp;  ", " &amp;  Shares!H166 &amp;  ", " &amp;  Shares!I166 &amp;  ", " &amp;  Shares!J166 &amp;  ", " &amp;  Shares!K166 &amp;  ", " &amp;  Shares!L166 &amp;  ", " &amp;  Shares!M166 &amp;  ", " &amp;  Shares!N166 &amp;  ", " &amp;  Shares!O166 &amp;  ", " &amp;  Shares!P166 &amp;  ", " &amp;  Shares!Q166 &amp;  ", " &amp;  Shares!R166 &amp;  ", " &amp;  Shares!S166 &amp;  ", " &amp;  Shares!T166 &amp;  ", " &amp;  Shares!U166 &amp;  ", " &amp;  Shares!V166 &amp;  ", " &amp;  Shares!W166 &amp;  ", " &amp;  Shares!X166 &amp;  ", " &amp;  Shares!Y166 &amp;  ", " &amp;  Shares!Z166 &amp;  ", " &amp;  Shares!AA166 &amp;  ", " &amp;  Shares!AB166 &amp;  ", " &amp;  Shares!AC166 &amp;  ", " &amp;  Shares!AD166 &amp;  ", " &amp;  Shares!AE166 &amp;  ", " &amp;  Shares!AF166 &amp;  ", " &amp;  Shares!AG166 &amp;  ", " &amp;  Shares!AH166 &amp;  ", " &amp;  Shares!AI166 &amp;  ", " &amp;  Shares!AJ166 &amp;  ", " &amp;  Shares!AK166 &amp;  ", " &amp;  Shares!AL166 &amp;  ", " &amp;  Shares!AM166 &amp;  ", " &amp;  Shares!#REF! &amp;  ", " &amp;  Shares!AN166 &amp;  ", " &amp;  Shares!AO166 &amp;  ", " &amp;  Shares!AP166 &amp;  ", " &amp;  Shares!AQ166 &amp;  ", " &amp;  Shares!AR166 &amp;  ", " &amp;  Shares!AS166 &amp;  ", " &amp;  Shares!AT166 &amp;  ", " &amp;  Shares!AU166 &amp;  ", " &amp;  Shares!AV166 &amp;  ", " &amp;  Shares!AW166 &amp;  ", " &amp;  Shares!AX166 &amp;  "),"</f>
        <v>#REF!</v>
      </c>
    </row>
    <row r="166" spans="1:1" x14ac:dyDescent="0.2">
      <c r="A166" t="e">
        <f>"('"&amp; Shares!A167 &amp; "', '2017-01-26', " &amp;  Shares!C167 &amp;  ", " &amp;  Shares!D167 &amp;  ", " &amp;  Shares!E167 &amp;  ", " &amp;  Shares!F167 &amp;  ", " &amp;  Shares!G167 &amp;  ", " &amp;  Shares!H167 &amp;  ", " &amp;  Shares!I167 &amp;  ", " &amp;  Shares!J167 &amp;  ", " &amp;  Shares!K167 &amp;  ", " &amp;  Shares!L167 &amp;  ", " &amp;  Shares!M167 &amp;  ", " &amp;  Shares!N167 &amp;  ", " &amp;  Shares!O167 &amp;  ", " &amp;  Shares!P167 &amp;  ", " &amp;  Shares!Q167 &amp;  ", " &amp;  Shares!R167 &amp;  ", " &amp;  Shares!S167 &amp;  ", " &amp;  Shares!T167 &amp;  ", " &amp;  Shares!U167 &amp;  ", " &amp;  Shares!V167 &amp;  ", " &amp;  Shares!W167 &amp;  ", " &amp;  Shares!X167 &amp;  ", " &amp;  Shares!Y167 &amp;  ", " &amp;  Shares!Z167 &amp;  ", " &amp;  Shares!AA167 &amp;  ", " &amp;  Shares!AB167 &amp;  ", " &amp;  Shares!AC167 &amp;  ", " &amp;  Shares!AD167 &amp;  ", " &amp;  Shares!AE167 &amp;  ", " &amp;  Shares!AF167 &amp;  ", " &amp;  Shares!AG167 &amp;  ", " &amp;  Shares!AH167 &amp;  ", " &amp;  Shares!AI167 &amp;  ", " &amp;  Shares!AJ167 &amp;  ", " &amp;  Shares!AK167 &amp;  ", " &amp;  Shares!AL167 &amp;  ", " &amp;  Shares!AM167 &amp;  ", " &amp;  Shares!#REF! &amp;  ", " &amp;  Shares!AN167 &amp;  ", " &amp;  Shares!AO167 &amp;  ", " &amp;  Shares!AP167 &amp;  ", " &amp;  Shares!AQ167 &amp;  ", " &amp;  Shares!AR167 &amp;  ", " &amp;  Shares!AS167 &amp;  ", " &amp;  Shares!AT167 &amp;  ", " &amp;  Shares!AU167 &amp;  ", " &amp;  Shares!AV167 &amp;  ", " &amp;  Shares!AW167 &amp;  ", " &amp;  Shares!AX167 &amp;  "),"</f>
        <v>#REF!</v>
      </c>
    </row>
    <row r="167" spans="1:1" x14ac:dyDescent="0.2">
      <c r="A167" t="e">
        <f>"('"&amp; Shares!A168 &amp; "', '2017-01-26', " &amp;  Shares!C168 &amp;  ", " &amp;  Shares!D168 &amp;  ", " &amp;  Shares!E168 &amp;  ", " &amp;  Shares!F168 &amp;  ", " &amp;  Shares!G168 &amp;  ", " &amp;  Shares!H168 &amp;  ", " &amp;  Shares!I168 &amp;  ", " &amp;  Shares!J168 &amp;  ", " &amp;  Shares!K168 &amp;  ", " &amp;  Shares!L168 &amp;  ", " &amp;  Shares!M168 &amp;  ", " &amp;  Shares!N168 &amp;  ", " &amp;  Shares!O168 &amp;  ", " &amp;  Shares!P168 &amp;  ", " &amp;  Shares!Q168 &amp;  ", " &amp;  Shares!R168 &amp;  ", " &amp;  Shares!S168 &amp;  ", " &amp;  Shares!T168 &amp;  ", " &amp;  Shares!U168 &amp;  ", " &amp;  Shares!V168 &amp;  ", " &amp;  Shares!W168 &amp;  ", " &amp;  Shares!X168 &amp;  ", " &amp;  Shares!Y168 &amp;  ", " &amp;  Shares!Z168 &amp;  ", " &amp;  Shares!AA168 &amp;  ", " &amp;  Shares!AB168 &amp;  ", " &amp;  Shares!AC168 &amp;  ", " &amp;  Shares!AD168 &amp;  ", " &amp;  Shares!AE168 &amp;  ", " &amp;  Shares!AF168 &amp;  ", " &amp;  Shares!AG168 &amp;  ", " &amp;  Shares!AH168 &amp;  ", " &amp;  Shares!AI168 &amp;  ", " &amp;  Shares!AJ168 &amp;  ", " &amp;  Shares!AK168 &amp;  ", " &amp;  Shares!AL168 &amp;  ", " &amp;  Shares!AM168 &amp;  ", " &amp;  Shares!#REF! &amp;  ", " &amp;  Shares!AN168 &amp;  ", " &amp;  Shares!AO168 &amp;  ", " &amp;  Shares!AP168 &amp;  ", " &amp;  Shares!AQ168 &amp;  ", " &amp;  Shares!AR168 &amp;  ", " &amp;  Shares!AS168 &amp;  ", " &amp;  Shares!AT168 &amp;  ", " &amp;  Shares!AU168 &amp;  ", " &amp;  Shares!AV168 &amp;  ", " &amp;  Shares!AW168 &amp;  ", " &amp;  Shares!AX168 &amp;  "),"</f>
        <v>#REF!</v>
      </c>
    </row>
    <row r="168" spans="1:1" x14ac:dyDescent="0.2">
      <c r="A168" t="e">
        <f>"('"&amp; Shares!A169 &amp; "', '2017-01-26', " &amp;  Shares!C169 &amp;  ", " &amp;  Shares!D169 &amp;  ", " &amp;  Shares!E169 &amp;  ", " &amp;  Shares!F169 &amp;  ", " &amp;  Shares!G169 &amp;  ", " &amp;  Shares!H169 &amp;  ", " &amp;  Shares!I169 &amp;  ", " &amp;  Shares!J169 &amp;  ", " &amp;  Shares!K169 &amp;  ", " &amp;  Shares!L169 &amp;  ", " &amp;  Shares!M169 &amp;  ", " &amp;  Shares!N169 &amp;  ", " &amp;  Shares!O169 &amp;  ", " &amp;  Shares!P169 &amp;  ", " &amp;  Shares!Q169 &amp;  ", " &amp;  Shares!R169 &amp;  ", " &amp;  Shares!S169 &amp;  ", " &amp;  Shares!T169 &amp;  ", " &amp;  Shares!U169 &amp;  ", " &amp;  Shares!V169 &amp;  ", " &amp;  Shares!W169 &amp;  ", " &amp;  Shares!X169 &amp;  ", " &amp;  Shares!Y169 &amp;  ", " &amp;  Shares!Z169 &amp;  ", " &amp;  Shares!AA169 &amp;  ", " &amp;  Shares!AB169 &amp;  ", " &amp;  Shares!AC169 &amp;  ", " &amp;  Shares!AD169 &amp;  ", " &amp;  Shares!AE169 &amp;  ", " &amp;  Shares!AF169 &amp;  ", " &amp;  Shares!AG169 &amp;  ", " &amp;  Shares!AH169 &amp;  ", " &amp;  Shares!AI169 &amp;  ", " &amp;  Shares!AJ169 &amp;  ", " &amp;  Shares!AK169 &amp;  ", " &amp;  Shares!AL169 &amp;  ", " &amp;  Shares!AM169 &amp;  ", " &amp;  Shares!#REF! &amp;  ", " &amp;  Shares!AN169 &amp;  ", " &amp;  Shares!AO169 &amp;  ", " &amp;  Shares!AP169 &amp;  ", " &amp;  Shares!AQ169 &amp;  ", " &amp;  Shares!AR169 &amp;  ", " &amp;  Shares!AS169 &amp;  ", " &amp;  Shares!AT169 &amp;  ", " &amp;  Shares!AU169 &amp;  ", " &amp;  Shares!AV169 &amp;  ", " &amp;  Shares!AW169 &amp;  ", " &amp;  Shares!AX169 &amp;  "),"</f>
        <v>#REF!</v>
      </c>
    </row>
    <row r="169" spans="1:1" x14ac:dyDescent="0.2">
      <c r="A169" t="e">
        <f>"('"&amp; Shares!A170 &amp; "', '2017-01-26', " &amp;  Shares!C170 &amp;  ", " &amp;  Shares!D170 &amp;  ", " &amp;  Shares!E170 &amp;  ", " &amp;  Shares!F170 &amp;  ", " &amp;  Shares!G170 &amp;  ", " &amp;  Shares!H170 &amp;  ", " &amp;  Shares!I170 &amp;  ", " &amp;  Shares!J170 &amp;  ", " &amp;  Shares!K170 &amp;  ", " &amp;  Shares!L170 &amp;  ", " &amp;  Shares!M170 &amp;  ", " &amp;  Shares!N170 &amp;  ", " &amp;  Shares!O170 &amp;  ", " &amp;  Shares!P170 &amp;  ", " &amp;  Shares!Q170 &amp;  ", " &amp;  Shares!R170 &amp;  ", " &amp;  Shares!S170 &amp;  ", " &amp;  Shares!T170 &amp;  ", " &amp;  Shares!U170 &amp;  ", " &amp;  Shares!V170 &amp;  ", " &amp;  Shares!W170 &amp;  ", " &amp;  Shares!X170 &amp;  ", " &amp;  Shares!Y170 &amp;  ", " &amp;  Shares!Z170 &amp;  ", " &amp;  Shares!AA170 &amp;  ", " &amp;  Shares!AB170 &amp;  ", " &amp;  Shares!AC170 &amp;  ", " &amp;  Shares!AD170 &amp;  ", " &amp;  Shares!AE170 &amp;  ", " &amp;  Shares!AF170 &amp;  ", " &amp;  Shares!AG170 &amp;  ", " &amp;  Shares!AH170 &amp;  ", " &amp;  Shares!AI170 &amp;  ", " &amp;  Shares!AJ170 &amp;  ", " &amp;  Shares!AK170 &amp;  ", " &amp;  Shares!AL170 &amp;  ", " &amp;  Shares!AM170 &amp;  ", " &amp;  Shares!#REF! &amp;  ", " &amp;  Shares!AN170 &amp;  ", " &amp;  Shares!AO170 &amp;  ", " &amp;  Shares!AP170 &amp;  ", " &amp;  Shares!AQ170 &amp;  ", " &amp;  Shares!AR170 &amp;  ", " &amp;  Shares!AS170 &amp;  ", " &amp;  Shares!AT170 &amp;  ", " &amp;  Shares!AU170 &amp;  ", " &amp;  Shares!AV170 &amp;  ", " &amp;  Shares!AW170 &amp;  ", " &amp;  Shares!AX170 &amp;  "),"</f>
        <v>#REF!</v>
      </c>
    </row>
    <row r="170" spans="1:1" x14ac:dyDescent="0.2">
      <c r="A170" t="e">
        <f>"('"&amp; Shares!A171 &amp; "', '2017-01-26', " &amp;  Shares!C171 &amp;  ", " &amp;  Shares!D171 &amp;  ", " &amp;  Shares!E171 &amp;  ", " &amp;  Shares!F171 &amp;  ", " &amp;  Shares!G171 &amp;  ", " &amp;  Shares!H171 &amp;  ", " &amp;  Shares!I171 &amp;  ", " &amp;  Shares!J171 &amp;  ", " &amp;  Shares!K171 &amp;  ", " &amp;  Shares!L171 &amp;  ", " &amp;  Shares!M171 &amp;  ", " &amp;  Shares!N171 &amp;  ", " &amp;  Shares!O171 &amp;  ", " &amp;  Shares!P171 &amp;  ", " &amp;  Shares!Q171 &amp;  ", " &amp;  Shares!R171 &amp;  ", " &amp;  Shares!S171 &amp;  ", " &amp;  Shares!T171 &amp;  ", " &amp;  Shares!U171 &amp;  ", " &amp;  Shares!V171 &amp;  ", " &amp;  Shares!W171 &amp;  ", " &amp;  Shares!X171 &amp;  ", " &amp;  Shares!Y171 &amp;  ", " &amp;  Shares!Z171 &amp;  ", " &amp;  Shares!AA171 &amp;  ", " &amp;  Shares!AB171 &amp;  ", " &amp;  Shares!AC171 &amp;  ", " &amp;  Shares!AD171 &amp;  ", " &amp;  Shares!AE171 &amp;  ", " &amp;  Shares!AF171 &amp;  ", " &amp;  Shares!AG171 &amp;  ", " &amp;  Shares!AH171 &amp;  ", " &amp;  Shares!AI171 &amp;  ", " &amp;  Shares!AJ171 &amp;  ", " &amp;  Shares!AK171 &amp;  ", " &amp;  Shares!AL171 &amp;  ", " &amp;  Shares!AM171 &amp;  ", " &amp;  Shares!#REF! &amp;  ", " &amp;  Shares!AN171 &amp;  ", " &amp;  Shares!AO171 &amp;  ", " &amp;  Shares!AP171 &amp;  ", " &amp;  Shares!AQ171 &amp;  ", " &amp;  Shares!AR171 &amp;  ", " &amp;  Shares!AS171 &amp;  ", " &amp;  Shares!AT171 &amp;  ", " &amp;  Shares!AU171 &amp;  ", " &amp;  Shares!AV171 &amp;  ", " &amp;  Shares!AW171 &amp;  ", " &amp;  Shares!AX171 &amp;  "),"</f>
        <v>#REF!</v>
      </c>
    </row>
    <row r="171" spans="1:1" x14ac:dyDescent="0.2">
      <c r="A171" t="e">
        <f>"('"&amp; Shares!A172 &amp; "', '2017-01-26', " &amp;  Shares!C172 &amp;  ", " &amp;  Shares!D172 &amp;  ", " &amp;  Shares!E172 &amp;  ", " &amp;  Shares!F172 &amp;  ", " &amp;  Shares!G172 &amp;  ", " &amp;  Shares!H172 &amp;  ", " &amp;  Shares!I172 &amp;  ", " &amp;  Shares!J172 &amp;  ", " &amp;  Shares!K172 &amp;  ", " &amp;  Shares!L172 &amp;  ", " &amp;  Shares!M172 &amp;  ", " &amp;  Shares!N172 &amp;  ", " &amp;  Shares!O172 &amp;  ", " &amp;  Shares!P172 &amp;  ", " &amp;  Shares!Q172 &amp;  ", " &amp;  Shares!R172 &amp;  ", " &amp;  Shares!S172 &amp;  ", " &amp;  Shares!T172 &amp;  ", " &amp;  Shares!U172 &amp;  ", " &amp;  Shares!V172 &amp;  ", " &amp;  Shares!W172 &amp;  ", " &amp;  Shares!X172 &amp;  ", " &amp;  Shares!Y172 &amp;  ", " &amp;  Shares!Z172 &amp;  ", " &amp;  Shares!AA172 &amp;  ", " &amp;  Shares!AB172 &amp;  ", " &amp;  Shares!AC172 &amp;  ", " &amp;  Shares!AD172 &amp;  ", " &amp;  Shares!AE172 &amp;  ", " &amp;  Shares!AF172 &amp;  ", " &amp;  Shares!AG172 &amp;  ", " &amp;  Shares!AH172 &amp;  ", " &amp;  Shares!AI172 &amp;  ", " &amp;  Shares!AJ172 &amp;  ", " &amp;  Shares!AK172 &amp;  ", " &amp;  Shares!AL172 &amp;  ", " &amp;  Shares!AM172 &amp;  ", " &amp;  Shares!#REF! &amp;  ", " &amp;  Shares!AN172 &amp;  ", " &amp;  Shares!AO172 &amp;  ", " &amp;  Shares!AP172 &amp;  ", " &amp;  Shares!AQ172 &amp;  ", " &amp;  Shares!AR172 &amp;  ", " &amp;  Shares!AS172 &amp;  ", " &amp;  Shares!AT172 &amp;  ", " &amp;  Shares!AU172 &amp;  ", " &amp;  Shares!AV172 &amp;  ", " &amp;  Shares!AW172 &amp;  ", " &amp;  Shares!AX172 &amp;  "),"</f>
        <v>#REF!</v>
      </c>
    </row>
    <row r="172" spans="1:1" x14ac:dyDescent="0.2">
      <c r="A172" t="e">
        <f>"('"&amp; Shares!A173 &amp; "', '2017-01-26', " &amp;  Shares!C173 &amp;  ", " &amp;  Shares!D173 &amp;  ", " &amp;  Shares!E173 &amp;  ", " &amp;  Shares!F173 &amp;  ", " &amp;  Shares!G173 &amp;  ", " &amp;  Shares!H173 &amp;  ", " &amp;  Shares!I173 &amp;  ", " &amp;  Shares!J173 &amp;  ", " &amp;  Shares!K173 &amp;  ", " &amp;  Shares!L173 &amp;  ", " &amp;  Shares!M173 &amp;  ", " &amp;  Shares!N173 &amp;  ", " &amp;  Shares!O173 &amp;  ", " &amp;  Shares!P173 &amp;  ", " &amp;  Shares!Q173 &amp;  ", " &amp;  Shares!R173 &amp;  ", " &amp;  Shares!S173 &amp;  ", " &amp;  Shares!T173 &amp;  ", " &amp;  Shares!U173 &amp;  ", " &amp;  Shares!V173 &amp;  ", " &amp;  Shares!W173 &amp;  ", " &amp;  Shares!X173 &amp;  ", " &amp;  Shares!Y173 &amp;  ", " &amp;  Shares!Z173 &amp;  ", " &amp;  Shares!AA173 &amp;  ", " &amp;  Shares!AB173 &amp;  ", " &amp;  Shares!AC173 &amp;  ", " &amp;  Shares!AD173 &amp;  ", " &amp;  Shares!AE173 &amp;  ", " &amp;  Shares!AF173 &amp;  ", " &amp;  Shares!AG173 &amp;  ", " &amp;  Shares!AH173 &amp;  ", " &amp;  Shares!AI173 &amp;  ", " &amp;  Shares!AJ173 &amp;  ", " &amp;  Shares!AK173 &amp;  ", " &amp;  Shares!AL173 &amp;  ", " &amp;  Shares!AM173 &amp;  ", " &amp;  Shares!#REF! &amp;  ", " &amp;  Shares!AN173 &amp;  ", " &amp;  Shares!AO173 &amp;  ", " &amp;  Shares!AP173 &amp;  ", " &amp;  Shares!AQ173 &amp;  ", " &amp;  Shares!AR173 &amp;  ", " &amp;  Shares!AS173 &amp;  ", " &amp;  Shares!AT173 &amp;  ", " &amp;  Shares!AU173 &amp;  ", " &amp;  Shares!AV173 &amp;  ", " &amp;  Shares!AW173 &amp;  ", " &amp;  Shares!AX173 &amp;  "),"</f>
        <v>#REF!</v>
      </c>
    </row>
    <row r="173" spans="1:1" x14ac:dyDescent="0.2">
      <c r="A173" t="e">
        <f>"('"&amp; Shares!A174 &amp; "', '2017-01-26', " &amp;  Shares!C174 &amp;  ", " &amp;  Shares!D174 &amp;  ", " &amp;  Shares!E174 &amp;  ", " &amp;  Shares!F174 &amp;  ", " &amp;  Shares!G174 &amp;  ", " &amp;  Shares!H174 &amp;  ", " &amp;  Shares!I174 &amp;  ", " &amp;  Shares!J174 &amp;  ", " &amp;  Shares!K174 &amp;  ", " &amp;  Shares!L174 &amp;  ", " &amp;  Shares!M174 &amp;  ", " &amp;  Shares!N174 &amp;  ", " &amp;  Shares!O174 &amp;  ", " &amp;  Shares!P174 &amp;  ", " &amp;  Shares!Q174 &amp;  ", " &amp;  Shares!R174 &amp;  ", " &amp;  Shares!S174 &amp;  ", " &amp;  Shares!T174 &amp;  ", " &amp;  Shares!U174 &amp;  ", " &amp;  Shares!V174 &amp;  ", " &amp;  Shares!W174 &amp;  ", " &amp;  Shares!X174 &amp;  ", " &amp;  Shares!Y174 &amp;  ", " &amp;  Shares!Z174 &amp;  ", " &amp;  Shares!AA174 &amp;  ", " &amp;  Shares!AB174 &amp;  ", " &amp;  Shares!AC174 &amp;  ", " &amp;  Shares!AD174 &amp;  ", " &amp;  Shares!AE174 &amp;  ", " &amp;  Shares!AF174 &amp;  ", " &amp;  Shares!AG174 &amp;  ", " &amp;  Shares!AH174 &amp;  ", " &amp;  Shares!AI174 &amp;  ", " &amp;  Shares!AJ174 &amp;  ", " &amp;  Shares!AK174 &amp;  ", " &amp;  Shares!AL174 &amp;  ", " &amp;  Shares!AM174 &amp;  ", " &amp;  Shares!#REF! &amp;  ", " &amp;  Shares!AN174 &amp;  ", " &amp;  Shares!AO174 &amp;  ", " &amp;  Shares!AP174 &amp;  ", " &amp;  Shares!AQ174 &amp;  ", " &amp;  Shares!AR174 &amp;  ", " &amp;  Shares!AS174 &amp;  ", " &amp;  Shares!AT174 &amp;  ", " &amp;  Shares!AU174 &amp;  ", " &amp;  Shares!AV174 &amp;  ", " &amp;  Shares!AW174 &amp;  ", " &amp;  Shares!AX174 &amp;  "),"</f>
        <v>#REF!</v>
      </c>
    </row>
    <row r="174" spans="1:1" x14ac:dyDescent="0.2">
      <c r="A174" t="e">
        <f>"('"&amp; Shares!A175 &amp; "', '2017-01-26', " &amp;  Shares!C175 &amp;  ", " &amp;  Shares!D175 &amp;  ", " &amp;  Shares!E175 &amp;  ", " &amp;  Shares!F175 &amp;  ", " &amp;  Shares!G175 &amp;  ", " &amp;  Shares!H175 &amp;  ", " &amp;  Shares!I175 &amp;  ", " &amp;  Shares!J175 &amp;  ", " &amp;  Shares!K175 &amp;  ", " &amp;  Shares!L175 &amp;  ", " &amp;  Shares!M175 &amp;  ", " &amp;  Shares!N175 &amp;  ", " &amp;  Shares!O175 &amp;  ", " &amp;  Shares!P175 &amp;  ", " &amp;  Shares!Q175 &amp;  ", " &amp;  Shares!R175 &amp;  ", " &amp;  Shares!S175 &amp;  ", " &amp;  Shares!T175 &amp;  ", " &amp;  Shares!U175 &amp;  ", " &amp;  Shares!V175 &amp;  ", " &amp;  Shares!W175 &amp;  ", " &amp;  Shares!X175 &amp;  ", " &amp;  Shares!Y175 &amp;  ", " &amp;  Shares!Z175 &amp;  ", " &amp;  Shares!AA175 &amp;  ", " &amp;  Shares!AB175 &amp;  ", " &amp;  Shares!AC175 &amp;  ", " &amp;  Shares!AD175 &amp;  ", " &amp;  Shares!AE175 &amp;  ", " &amp;  Shares!AF175 &amp;  ", " &amp;  Shares!AG175 &amp;  ", " &amp;  Shares!AH175 &amp;  ", " &amp;  Shares!AI175 &amp;  ", " &amp;  Shares!AJ175 &amp;  ", " &amp;  Shares!AK175 &amp;  ", " &amp;  Shares!AL175 &amp;  ", " &amp;  Shares!AM175 &amp;  ", " &amp;  Shares!#REF! &amp;  ", " &amp;  Shares!AN175 &amp;  ", " &amp;  Shares!AO175 &amp;  ", " &amp;  Shares!AP175 &amp;  ", " &amp;  Shares!AQ175 &amp;  ", " &amp;  Shares!AR175 &amp;  ", " &amp;  Shares!AS175 &amp;  ", " &amp;  Shares!AT175 &amp;  ", " &amp;  Shares!AU175 &amp;  ", " &amp;  Shares!AV175 &amp;  ", " &amp;  Shares!AW175 &amp;  ", " &amp;  Shares!AX175 &amp;  "),"</f>
        <v>#REF!</v>
      </c>
    </row>
    <row r="175" spans="1:1" x14ac:dyDescent="0.2">
      <c r="A175" t="e">
        <f>"('"&amp; Shares!A176 &amp; "', '2017-01-26', " &amp;  Shares!C176 &amp;  ", " &amp;  Shares!D176 &amp;  ", " &amp;  Shares!E176 &amp;  ", " &amp;  Shares!F176 &amp;  ", " &amp;  Shares!G176 &amp;  ", " &amp;  Shares!H176 &amp;  ", " &amp;  Shares!I176 &amp;  ", " &amp;  Shares!J176 &amp;  ", " &amp;  Shares!K176 &amp;  ", " &amp;  Shares!L176 &amp;  ", " &amp;  Shares!M176 &amp;  ", " &amp;  Shares!N176 &amp;  ", " &amp;  Shares!O176 &amp;  ", " &amp;  Shares!P176 &amp;  ", " &amp;  Shares!Q176 &amp;  ", " &amp;  Shares!R176 &amp;  ", " &amp;  Shares!S176 &amp;  ", " &amp;  Shares!T176 &amp;  ", " &amp;  Shares!U176 &amp;  ", " &amp;  Shares!V176 &amp;  ", " &amp;  Shares!W176 &amp;  ", " &amp;  Shares!X176 &amp;  ", " &amp;  Shares!Y176 &amp;  ", " &amp;  Shares!Z176 &amp;  ", " &amp;  Shares!AA176 &amp;  ", " &amp;  Shares!AB176 &amp;  ", " &amp;  Shares!AC176 &amp;  ", " &amp;  Shares!AD176 &amp;  ", " &amp;  Shares!AE176 &amp;  ", " &amp;  Shares!AF176 &amp;  ", " &amp;  Shares!AG176 &amp;  ", " &amp;  Shares!AH176 &amp;  ", " &amp;  Shares!AI176 &amp;  ", " &amp;  Shares!AJ176 &amp;  ", " &amp;  Shares!AK176 &amp;  ", " &amp;  Shares!AL176 &amp;  ", " &amp;  Shares!AM176 &amp;  ", " &amp;  Shares!#REF! &amp;  ", " &amp;  Shares!AN176 &amp;  ", " &amp;  Shares!AO176 &amp;  ", " &amp;  Shares!AP176 &amp;  ", " &amp;  Shares!AQ176 &amp;  ", " &amp;  Shares!AR176 &amp;  ", " &amp;  Shares!AS176 &amp;  ", " &amp;  Shares!AT176 &amp;  ", " &amp;  Shares!AU176 &amp;  ", " &amp;  Shares!AV176 &amp;  ", " &amp;  Shares!AW176 &amp;  ", " &amp;  Shares!AX176 &amp;  "),"</f>
        <v>#REF!</v>
      </c>
    </row>
    <row r="176" spans="1:1" x14ac:dyDescent="0.2">
      <c r="A176" t="e">
        <f>"('"&amp; Shares!A177 &amp; "', '2017-01-26', " &amp;  Shares!C177 &amp;  ", " &amp;  Shares!D177 &amp;  ", " &amp;  Shares!E177 &amp;  ", " &amp;  Shares!F177 &amp;  ", " &amp;  Shares!G177 &amp;  ", " &amp;  Shares!H177 &amp;  ", " &amp;  Shares!I177 &amp;  ", " &amp;  Shares!J177 &amp;  ", " &amp;  Shares!K177 &amp;  ", " &amp;  Shares!L177 &amp;  ", " &amp;  Shares!M177 &amp;  ", " &amp;  Shares!N177 &amp;  ", " &amp;  Shares!O177 &amp;  ", " &amp;  Shares!P177 &amp;  ", " &amp;  Shares!Q177 &amp;  ", " &amp;  Shares!R177 &amp;  ", " &amp;  Shares!S177 &amp;  ", " &amp;  Shares!T177 &amp;  ", " &amp;  Shares!U177 &amp;  ", " &amp;  Shares!V177 &amp;  ", " &amp;  Shares!W177 &amp;  ", " &amp;  Shares!X177 &amp;  ", " &amp;  Shares!Y177 &amp;  ", " &amp;  Shares!Z177 &amp;  ", " &amp;  Shares!AA177 &amp;  ", " &amp;  Shares!AB177 &amp;  ", " &amp;  Shares!AC177 &amp;  ", " &amp;  Shares!AD177 &amp;  ", " &amp;  Shares!AE177 &amp;  ", " &amp;  Shares!AF177 &amp;  ", " &amp;  Shares!AG177 &amp;  ", " &amp;  Shares!AH177 &amp;  ", " &amp;  Shares!AI177 &amp;  ", " &amp;  Shares!AJ177 &amp;  ", " &amp;  Shares!AK177 &amp;  ", " &amp;  Shares!AL177 &amp;  ", " &amp;  Shares!AM177 &amp;  ", " &amp;  Shares!#REF! &amp;  ", " &amp;  Shares!AN177 &amp;  ", " &amp;  Shares!AO177 &amp;  ", " &amp;  Shares!AP177 &amp;  ", " &amp;  Shares!AQ177 &amp;  ", " &amp;  Shares!AR177 &amp;  ", " &amp;  Shares!AS177 &amp;  ", " &amp;  Shares!AT177 &amp;  ", " &amp;  Shares!AU177 &amp;  ", " &amp;  Shares!AV177 &amp;  ", " &amp;  Shares!AW177 &amp;  ", " &amp;  Shares!AX177 &amp;  "),"</f>
        <v>#REF!</v>
      </c>
    </row>
    <row r="177" spans="1:1" x14ac:dyDescent="0.2">
      <c r="A177" t="e">
        <f>"('"&amp; Shares!A178 &amp; "', '2017-01-26', " &amp;  Shares!C178 &amp;  ", " &amp;  Shares!D178 &amp;  ", " &amp;  Shares!E178 &amp;  ", " &amp;  Shares!F178 &amp;  ", " &amp;  Shares!G178 &amp;  ", " &amp;  Shares!H178 &amp;  ", " &amp;  Shares!I178 &amp;  ", " &amp;  Shares!J178 &amp;  ", " &amp;  Shares!K178 &amp;  ", " &amp;  Shares!L178 &amp;  ", " &amp;  Shares!M178 &amp;  ", " &amp;  Shares!N178 &amp;  ", " &amp;  Shares!O178 &amp;  ", " &amp;  Shares!P178 &amp;  ", " &amp;  Shares!Q178 &amp;  ", " &amp;  Shares!R178 &amp;  ", " &amp;  Shares!S178 &amp;  ", " &amp;  Shares!T178 &amp;  ", " &amp;  Shares!U178 &amp;  ", " &amp;  Shares!V178 &amp;  ", " &amp;  Shares!W178 &amp;  ", " &amp;  Shares!X178 &amp;  ", " &amp;  Shares!Y178 &amp;  ", " &amp;  Shares!Z178 &amp;  ", " &amp;  Shares!AA178 &amp;  ", " &amp;  Shares!AB178 &amp;  ", " &amp;  Shares!AC178 &amp;  ", " &amp;  Shares!AD178 &amp;  ", " &amp;  Shares!AE178 &amp;  ", " &amp;  Shares!AF178 &amp;  ", " &amp;  Shares!AG178 &amp;  ", " &amp;  Shares!AH178 &amp;  ", " &amp;  Shares!AI178 &amp;  ", " &amp;  Shares!AJ178 &amp;  ", " &amp;  Shares!AK178 &amp;  ", " &amp;  Shares!AL178 &amp;  ", " &amp;  Shares!AM178 &amp;  ", " &amp;  Shares!#REF! &amp;  ", " &amp;  Shares!AN178 &amp;  ", " &amp;  Shares!AO178 &amp;  ", " &amp;  Shares!AP178 &amp;  ", " &amp;  Shares!AQ178 &amp;  ", " &amp;  Shares!AR178 &amp;  ", " &amp;  Shares!AS178 &amp;  ", " &amp;  Shares!AT178 &amp;  ", " &amp;  Shares!AU178 &amp;  ", " &amp;  Shares!AV178 &amp;  ", " &amp;  Shares!AW178 &amp;  ", " &amp;  Shares!AX178 &amp;  "),"</f>
        <v>#REF!</v>
      </c>
    </row>
    <row r="178" spans="1:1" x14ac:dyDescent="0.2">
      <c r="A178" t="e">
        <f>"('"&amp; Shares!A179 &amp; "', '2017-01-26', " &amp;  Shares!C179 &amp;  ", " &amp;  Shares!D179 &amp;  ", " &amp;  Shares!E179 &amp;  ", " &amp;  Shares!F179 &amp;  ", " &amp;  Shares!G179 &amp;  ", " &amp;  Shares!H179 &amp;  ", " &amp;  Shares!I179 &amp;  ", " &amp;  Shares!J179 &amp;  ", " &amp;  Shares!K179 &amp;  ", " &amp;  Shares!L179 &amp;  ", " &amp;  Shares!M179 &amp;  ", " &amp;  Shares!N179 &amp;  ", " &amp;  Shares!O179 &amp;  ", " &amp;  Shares!P179 &amp;  ", " &amp;  Shares!Q179 &amp;  ", " &amp;  Shares!R179 &amp;  ", " &amp;  Shares!S179 &amp;  ", " &amp;  Shares!T179 &amp;  ", " &amp;  Shares!U179 &amp;  ", " &amp;  Shares!V179 &amp;  ", " &amp;  Shares!W179 &amp;  ", " &amp;  Shares!X179 &amp;  ", " &amp;  Shares!Y179 &amp;  ", " &amp;  Shares!Z179 &amp;  ", " &amp;  Shares!AA179 &amp;  ", " &amp;  Shares!AB179 &amp;  ", " &amp;  Shares!AC179 &amp;  ", " &amp;  Shares!AD179 &amp;  ", " &amp;  Shares!AE179 &amp;  ", " &amp;  Shares!AF179 &amp;  ", " &amp;  Shares!AG179 &amp;  ", " &amp;  Shares!AH179 &amp;  ", " &amp;  Shares!AI179 &amp;  ", " &amp;  Shares!AJ179 &amp;  ", " &amp;  Shares!AK179 &amp;  ", " &amp;  Shares!AL179 &amp;  ", " &amp;  Shares!AM179 &amp;  ", " &amp;  Shares!#REF! &amp;  ", " &amp;  Shares!AN179 &amp;  ", " &amp;  Shares!AO179 &amp;  ", " &amp;  Shares!AP179 &amp;  ", " &amp;  Shares!AQ179 &amp;  ", " &amp;  Shares!AR179 &amp;  ", " &amp;  Shares!AS179 &amp;  ", " &amp;  Shares!AT179 &amp;  ", " &amp;  Shares!AU179 &amp;  ", " &amp;  Shares!AV179 &amp;  ", " &amp;  Shares!AW179 &amp;  ", " &amp;  Shares!AX179 &amp;  "),"</f>
        <v>#REF!</v>
      </c>
    </row>
    <row r="179" spans="1:1" x14ac:dyDescent="0.2">
      <c r="A179" t="e">
        <f>"('"&amp; Shares!A180 &amp; "', '2017-01-26', " &amp;  Shares!C180 &amp;  ", " &amp;  Shares!D180 &amp;  ", " &amp;  Shares!E180 &amp;  ", " &amp;  Shares!F180 &amp;  ", " &amp;  Shares!G180 &amp;  ", " &amp;  Shares!H180 &amp;  ", " &amp;  Shares!I180 &amp;  ", " &amp;  Shares!J180 &amp;  ", " &amp;  Shares!K180 &amp;  ", " &amp;  Shares!L180 &amp;  ", " &amp;  Shares!M180 &amp;  ", " &amp;  Shares!N180 &amp;  ", " &amp;  Shares!O180 &amp;  ", " &amp;  Shares!P180 &amp;  ", " &amp;  Shares!Q180 &amp;  ", " &amp;  Shares!R180 &amp;  ", " &amp;  Shares!S180 &amp;  ", " &amp;  Shares!T180 &amp;  ", " &amp;  Shares!U180 &amp;  ", " &amp;  Shares!V180 &amp;  ", " &amp;  Shares!W180 &amp;  ", " &amp;  Shares!X180 &amp;  ", " &amp;  Shares!Y180 &amp;  ", " &amp;  Shares!Z180 &amp;  ", " &amp;  Shares!AA180 &amp;  ", " &amp;  Shares!AB180 &amp;  ", " &amp;  Shares!AC180 &amp;  ", " &amp;  Shares!AD180 &amp;  ", " &amp;  Shares!AE180 &amp;  ", " &amp;  Shares!AF180 &amp;  ", " &amp;  Shares!AG180 &amp;  ", " &amp;  Shares!AH180 &amp;  ", " &amp;  Shares!AI180 &amp;  ", " &amp;  Shares!AJ180 &amp;  ", " &amp;  Shares!AK180 &amp;  ", " &amp;  Shares!AL180 &amp;  ", " &amp;  Shares!AM180 &amp;  ", " &amp;  Shares!#REF! &amp;  ", " &amp;  Shares!AN180 &amp;  ", " &amp;  Shares!AO180 &amp;  ", " &amp;  Shares!AP180 &amp;  ", " &amp;  Shares!AQ180 &amp;  ", " &amp;  Shares!AR180 &amp;  ", " &amp;  Shares!AS180 &amp;  ", " &amp;  Shares!AT180 &amp;  ", " &amp;  Shares!AU180 &amp;  ", " &amp;  Shares!AV180 &amp;  ", " &amp;  Shares!AW180 &amp;  ", " &amp;  Shares!AX180 &amp;  "),"</f>
        <v>#REF!</v>
      </c>
    </row>
    <row r="180" spans="1:1" x14ac:dyDescent="0.2">
      <c r="A180" t="e">
        <f>"('"&amp; Shares!A181 &amp; "', '2017-01-26', " &amp;  Shares!C181 &amp;  ", " &amp;  Shares!D181 &amp;  ", " &amp;  Shares!E181 &amp;  ", " &amp;  Shares!F181 &amp;  ", " &amp;  Shares!G181 &amp;  ", " &amp;  Shares!H181 &amp;  ", " &amp;  Shares!I181 &amp;  ", " &amp;  Shares!J181 &amp;  ", " &amp;  Shares!K181 &amp;  ", " &amp;  Shares!L181 &amp;  ", " &amp;  Shares!M181 &amp;  ", " &amp;  Shares!N181 &amp;  ", " &amp;  Shares!O181 &amp;  ", " &amp;  Shares!P181 &amp;  ", " &amp;  Shares!Q181 &amp;  ", " &amp;  Shares!R181 &amp;  ", " &amp;  Shares!S181 &amp;  ", " &amp;  Shares!T181 &amp;  ", " &amp;  Shares!U181 &amp;  ", " &amp;  Shares!V181 &amp;  ", " &amp;  Shares!W181 &amp;  ", " &amp;  Shares!X181 &amp;  ", " &amp;  Shares!Y181 &amp;  ", " &amp;  Shares!Z181 &amp;  ", " &amp;  Shares!AA181 &amp;  ", " &amp;  Shares!AB181 &amp;  ", " &amp;  Shares!AC181 &amp;  ", " &amp;  Shares!AD181 &amp;  ", " &amp;  Shares!AE181 &amp;  ", " &amp;  Shares!AF181 &amp;  ", " &amp;  Shares!AG181 &amp;  ", " &amp;  Shares!AH181 &amp;  ", " &amp;  Shares!AI181 &amp;  ", " &amp;  Shares!AJ181 &amp;  ", " &amp;  Shares!AK181 &amp;  ", " &amp;  Shares!AL181 &amp;  ", " &amp;  Shares!AM181 &amp;  ", " &amp;  Shares!#REF! &amp;  ", " &amp;  Shares!AN181 &amp;  ", " &amp;  Shares!AO181 &amp;  ", " &amp;  Shares!AP181 &amp;  ", " &amp;  Shares!AQ181 &amp;  ", " &amp;  Shares!AR181 &amp;  ", " &amp;  Shares!AS181 &amp;  ", " &amp;  Shares!AT181 &amp;  ", " &amp;  Shares!AU181 &amp;  ", " &amp;  Shares!AV181 &amp;  ", " &amp;  Shares!AW181 &amp;  ", " &amp;  Shares!AX181 &amp;  "),"</f>
        <v>#REF!</v>
      </c>
    </row>
    <row r="181" spans="1:1" x14ac:dyDescent="0.2">
      <c r="A181" t="e">
        <f>"('"&amp; Shares!A182 &amp; "', '2017-01-26', " &amp;  Shares!C182 &amp;  ", " &amp;  Shares!D182 &amp;  ", " &amp;  Shares!E182 &amp;  ", " &amp;  Shares!F182 &amp;  ", " &amp;  Shares!G182 &amp;  ", " &amp;  Shares!H182 &amp;  ", " &amp;  Shares!I182 &amp;  ", " &amp;  Shares!J182 &amp;  ", " &amp;  Shares!K182 &amp;  ", " &amp;  Shares!L182 &amp;  ", " &amp;  Shares!M182 &amp;  ", " &amp;  Shares!N182 &amp;  ", " &amp;  Shares!O182 &amp;  ", " &amp;  Shares!P182 &amp;  ", " &amp;  Shares!Q182 &amp;  ", " &amp;  Shares!R182 &amp;  ", " &amp;  Shares!S182 &amp;  ", " &amp;  Shares!T182 &amp;  ", " &amp;  Shares!U182 &amp;  ", " &amp;  Shares!V182 &amp;  ", " &amp;  Shares!W182 &amp;  ", " &amp;  Shares!X182 &amp;  ", " &amp;  Shares!Y182 &amp;  ", " &amp;  Shares!Z182 &amp;  ", " &amp;  Shares!AA182 &amp;  ", " &amp;  Shares!AB182 &amp;  ", " &amp;  Shares!AC182 &amp;  ", " &amp;  Shares!AD182 &amp;  ", " &amp;  Shares!AE182 &amp;  ", " &amp;  Shares!AF182 &amp;  ", " &amp;  Shares!AG182 &amp;  ", " &amp;  Shares!AH182 &amp;  ", " &amp;  Shares!AI182 &amp;  ", " &amp;  Shares!AJ182 &amp;  ", " &amp;  Shares!AK182 &amp;  ", " &amp;  Shares!AL182 &amp;  ", " &amp;  Shares!AM182 &amp;  ", " &amp;  Shares!#REF! &amp;  ", " &amp;  Shares!AN182 &amp;  ", " &amp;  Shares!AO182 &amp;  ", " &amp;  Shares!AP182 &amp;  ", " &amp;  Shares!AQ182 &amp;  ", " &amp;  Shares!AR182 &amp;  ", " &amp;  Shares!AS182 &amp;  ", " &amp;  Shares!AT182 &amp;  ", " &amp;  Shares!AU182 &amp;  ", " &amp;  Shares!AV182 &amp;  ", " &amp;  Shares!AW182 &amp;  ", " &amp;  Shares!AX182 &amp;  "),"</f>
        <v>#REF!</v>
      </c>
    </row>
    <row r="182" spans="1:1" x14ac:dyDescent="0.2">
      <c r="A182" t="e">
        <f>"('"&amp; Shares!A183 &amp; "', '2017-01-26', " &amp;  Shares!C183 &amp;  ", " &amp;  Shares!D183 &amp;  ", " &amp;  Shares!E183 &amp;  ", " &amp;  Shares!F183 &amp;  ", " &amp;  Shares!G183 &amp;  ", " &amp;  Shares!H183 &amp;  ", " &amp;  Shares!I183 &amp;  ", " &amp;  Shares!J183 &amp;  ", " &amp;  Shares!K183 &amp;  ", " &amp;  Shares!L183 &amp;  ", " &amp;  Shares!M183 &amp;  ", " &amp;  Shares!N183 &amp;  ", " &amp;  Shares!O183 &amp;  ", " &amp;  Shares!P183 &amp;  ", " &amp;  Shares!Q183 &amp;  ", " &amp;  Shares!R183 &amp;  ", " &amp;  Shares!S183 &amp;  ", " &amp;  Shares!T183 &amp;  ", " &amp;  Shares!U183 &amp;  ", " &amp;  Shares!V183 &amp;  ", " &amp;  Shares!W183 &amp;  ", " &amp;  Shares!X183 &amp;  ", " &amp;  Shares!Y183 &amp;  ", " &amp;  Shares!Z183 &amp;  ", " &amp;  Shares!AA183 &amp;  ", " &amp;  Shares!AB183 &amp;  ", " &amp;  Shares!AC183 &amp;  ", " &amp;  Shares!AD183 &amp;  ", " &amp;  Shares!AE183 &amp;  ", " &amp;  Shares!AF183 &amp;  ", " &amp;  Shares!AG183 &amp;  ", " &amp;  Shares!AH183 &amp;  ", " &amp;  Shares!AI183 &amp;  ", " &amp;  Shares!AJ183 &amp;  ", " &amp;  Shares!AK183 &amp;  ", " &amp;  Shares!AL183 &amp;  ", " &amp;  Shares!AM183 &amp;  ", " &amp;  Shares!#REF! &amp;  ", " &amp;  Shares!AN183 &amp;  ", " &amp;  Shares!AO183 &amp;  ", " &amp;  Shares!AP183 &amp;  ", " &amp;  Shares!AQ183 &amp;  ", " &amp;  Shares!AR183 &amp;  ", " &amp;  Shares!AS183 &amp;  ", " &amp;  Shares!AT183 &amp;  ", " &amp;  Shares!AU183 &amp;  ", " &amp;  Shares!AV183 &amp;  ", " &amp;  Shares!AW183 &amp;  ", " &amp;  Shares!AX183 &amp;  "),"</f>
        <v>#REF!</v>
      </c>
    </row>
    <row r="183" spans="1:1" x14ac:dyDescent="0.2">
      <c r="A183" t="e">
        <f>"('"&amp; Shares!A184 &amp; "', '2017-01-26', " &amp;  Shares!C184 &amp;  ", " &amp;  Shares!D184 &amp;  ", " &amp;  Shares!E184 &amp;  ", " &amp;  Shares!F184 &amp;  ", " &amp;  Shares!G184 &amp;  ", " &amp;  Shares!H184 &amp;  ", " &amp;  Shares!I184 &amp;  ", " &amp;  Shares!J184 &amp;  ", " &amp;  Shares!K184 &amp;  ", " &amp;  Shares!L184 &amp;  ", " &amp;  Shares!M184 &amp;  ", " &amp;  Shares!N184 &amp;  ", " &amp;  Shares!O184 &amp;  ", " &amp;  Shares!P184 &amp;  ", " &amp;  Shares!Q184 &amp;  ", " &amp;  Shares!R184 &amp;  ", " &amp;  Shares!S184 &amp;  ", " &amp;  Shares!T184 &amp;  ", " &amp;  Shares!U184 &amp;  ", " &amp;  Shares!V184 &amp;  ", " &amp;  Shares!W184 &amp;  ", " &amp;  Shares!X184 &amp;  ", " &amp;  Shares!Y184 &amp;  ", " &amp;  Shares!Z184 &amp;  ", " &amp;  Shares!AA184 &amp;  ", " &amp;  Shares!AB184 &amp;  ", " &amp;  Shares!AC184 &amp;  ", " &amp;  Shares!AD184 &amp;  ", " &amp;  Shares!AE184 &amp;  ", " &amp;  Shares!AF184 &amp;  ", " &amp;  Shares!AG184 &amp;  ", " &amp;  Shares!AH184 &amp;  ", " &amp;  Shares!AI184 &amp;  ", " &amp;  Shares!AJ184 &amp;  ", " &amp;  Shares!AK184 &amp;  ", " &amp;  Shares!AL184 &amp;  ", " &amp;  Shares!AM184 &amp;  ", " &amp;  Shares!#REF! &amp;  ", " &amp;  Shares!AN184 &amp;  ", " &amp;  Shares!AO184 &amp;  ", " &amp;  Shares!AP184 &amp;  ", " &amp;  Shares!AQ184 &amp;  ", " &amp;  Shares!AR184 &amp;  ", " &amp;  Shares!AS184 &amp;  ", " &amp;  Shares!AT184 &amp;  ", " &amp;  Shares!AU184 &amp;  ", " &amp;  Shares!AV184 &amp;  ", " &amp;  Shares!AW184 &amp;  ", " &amp;  Shares!AX184 &amp;  "),"</f>
        <v>#REF!</v>
      </c>
    </row>
    <row r="184" spans="1:1" x14ac:dyDescent="0.2">
      <c r="A184" t="e">
        <f>"('"&amp; Shares!A185 &amp; "', '2017-01-26', " &amp;  Shares!C185 &amp;  ", " &amp;  Shares!D185 &amp;  ", " &amp;  Shares!E185 &amp;  ", " &amp;  Shares!F185 &amp;  ", " &amp;  Shares!G185 &amp;  ", " &amp;  Shares!H185 &amp;  ", " &amp;  Shares!I185 &amp;  ", " &amp;  Shares!J185 &amp;  ", " &amp;  Shares!K185 &amp;  ", " &amp;  Shares!L185 &amp;  ", " &amp;  Shares!M185 &amp;  ", " &amp;  Shares!N185 &amp;  ", " &amp;  Shares!O185 &amp;  ", " &amp;  Shares!P185 &amp;  ", " &amp;  Shares!Q185 &amp;  ", " &amp;  Shares!R185 &amp;  ", " &amp;  Shares!S185 &amp;  ", " &amp;  Shares!T185 &amp;  ", " &amp;  Shares!U185 &amp;  ", " &amp;  Shares!V185 &amp;  ", " &amp;  Shares!W185 &amp;  ", " &amp;  Shares!X185 &amp;  ", " &amp;  Shares!Y185 &amp;  ", " &amp;  Shares!Z185 &amp;  ", " &amp;  Shares!AA185 &amp;  ", " &amp;  Shares!AB185 &amp;  ", " &amp;  Shares!AC185 &amp;  ", " &amp;  Shares!AD185 &amp;  ", " &amp;  Shares!AE185 &amp;  ", " &amp;  Shares!AF185 &amp;  ", " &amp;  Shares!AG185 &amp;  ", " &amp;  Shares!AH185 &amp;  ", " &amp;  Shares!AI185 &amp;  ", " &amp;  Shares!AJ185 &amp;  ", " &amp;  Shares!AK185 &amp;  ", " &amp;  Shares!AL185 &amp;  ", " &amp;  Shares!AM185 &amp;  ", " &amp;  Shares!#REF! &amp;  ", " &amp;  Shares!AN185 &amp;  ", " &amp;  Shares!AO185 &amp;  ", " &amp;  Shares!AP185 &amp;  ", " &amp;  Shares!AQ185 &amp;  ", " &amp;  Shares!AR185 &amp;  ", " &amp;  Shares!AS185 &amp;  ", " &amp;  Shares!AT185 &amp;  ", " &amp;  Shares!AU185 &amp;  ", " &amp;  Shares!AV185 &amp;  ", " &amp;  Shares!AW185 &amp;  ", " &amp;  Shares!AX185 &amp;  "),"</f>
        <v>#REF!</v>
      </c>
    </row>
    <row r="185" spans="1:1" x14ac:dyDescent="0.2">
      <c r="A185" t="e">
        <f>"('"&amp; Shares!A186 &amp; "', '2017-01-26', " &amp;  Shares!C186 &amp;  ", " &amp;  Shares!D186 &amp;  ", " &amp;  Shares!E186 &amp;  ", " &amp;  Shares!F186 &amp;  ", " &amp;  Shares!G186 &amp;  ", " &amp;  Shares!H186 &amp;  ", " &amp;  Shares!I186 &amp;  ", " &amp;  Shares!J186 &amp;  ", " &amp;  Shares!K186 &amp;  ", " &amp;  Shares!L186 &amp;  ", " &amp;  Shares!M186 &amp;  ", " &amp;  Shares!N186 &amp;  ", " &amp;  Shares!O186 &amp;  ", " &amp;  Shares!P186 &amp;  ", " &amp;  Shares!Q186 &amp;  ", " &amp;  Shares!R186 &amp;  ", " &amp;  Shares!S186 &amp;  ", " &amp;  Shares!T186 &amp;  ", " &amp;  Shares!U186 &amp;  ", " &amp;  Shares!V186 &amp;  ", " &amp;  Shares!W186 &amp;  ", " &amp;  Shares!X186 &amp;  ", " &amp;  Shares!Y186 &amp;  ", " &amp;  Shares!Z186 &amp;  ", " &amp;  Shares!AA186 &amp;  ", " &amp;  Shares!AB186 &amp;  ", " &amp;  Shares!AC186 &amp;  ", " &amp;  Shares!AD186 &amp;  ", " &amp;  Shares!AE186 &amp;  ", " &amp;  Shares!AF186 &amp;  ", " &amp;  Shares!AG186 &amp;  ", " &amp;  Shares!AH186 &amp;  ", " &amp;  Shares!AI186 &amp;  ", " &amp;  Shares!AJ186 &amp;  ", " &amp;  Shares!AK186 &amp;  ", " &amp;  Shares!AL186 &amp;  ", " &amp;  Shares!AM186 &amp;  ", " &amp;  Shares!#REF! &amp;  ", " &amp;  Shares!AN186 &amp;  ", " &amp;  Shares!AO186 &amp;  ", " &amp;  Shares!AP186 &amp;  ", " &amp;  Shares!AQ186 &amp;  ", " &amp;  Shares!AR186 &amp;  ", " &amp;  Shares!AS186 &amp;  ", " &amp;  Shares!AT186 &amp;  ", " &amp;  Shares!AU186 &amp;  ", " &amp;  Shares!AV186 &amp;  ", " &amp;  Shares!AW186 &amp;  ", " &amp;  Shares!AX186 &amp;  "),"</f>
        <v>#REF!</v>
      </c>
    </row>
    <row r="186" spans="1:1" x14ac:dyDescent="0.2">
      <c r="A186" t="e">
        <f>"('"&amp; Shares!A187 &amp; "', '2017-01-26', " &amp;  Shares!C187 &amp;  ", " &amp;  Shares!D187 &amp;  ", " &amp;  Shares!E187 &amp;  ", " &amp;  Shares!F187 &amp;  ", " &amp;  Shares!G187 &amp;  ", " &amp;  Shares!H187 &amp;  ", " &amp;  Shares!I187 &amp;  ", " &amp;  Shares!J187 &amp;  ", " &amp;  Shares!K187 &amp;  ", " &amp;  Shares!L187 &amp;  ", " &amp;  Shares!M187 &amp;  ", " &amp;  Shares!N187 &amp;  ", " &amp;  Shares!O187 &amp;  ", " &amp;  Shares!P187 &amp;  ", " &amp;  Shares!Q187 &amp;  ", " &amp;  Shares!R187 &amp;  ", " &amp;  Shares!S187 &amp;  ", " &amp;  Shares!T187 &amp;  ", " &amp;  Shares!U187 &amp;  ", " &amp;  Shares!V187 &amp;  ", " &amp;  Shares!W187 &amp;  ", " &amp;  Shares!X187 &amp;  ", " &amp;  Shares!Y187 &amp;  ", " &amp;  Shares!Z187 &amp;  ", " &amp;  Shares!AA187 &amp;  ", " &amp;  Shares!AB187 &amp;  ", " &amp;  Shares!AC187 &amp;  ", " &amp;  Shares!AD187 &amp;  ", " &amp;  Shares!AE187 &amp;  ", " &amp;  Shares!AF187 &amp;  ", " &amp;  Shares!AG187 &amp;  ", " &amp;  Shares!AH187 &amp;  ", " &amp;  Shares!AI187 &amp;  ", " &amp;  Shares!AJ187 &amp;  ", " &amp;  Shares!AK187 &amp;  ", " &amp;  Shares!AL187 &amp;  ", " &amp;  Shares!AM187 &amp;  ", " &amp;  Shares!#REF! &amp;  ", " &amp;  Shares!AN187 &amp;  ", " &amp;  Shares!AO187 &amp;  ", " &amp;  Shares!AP187 &amp;  ", " &amp;  Shares!AQ187 &amp;  ", " &amp;  Shares!AR187 &amp;  ", " &amp;  Shares!AS187 &amp;  ", " &amp;  Shares!AT187 &amp;  ", " &amp;  Shares!AU187 &amp;  ", " &amp;  Shares!AV187 &amp;  ", " &amp;  Shares!AW187 &amp;  ", " &amp;  Shares!AX187 &amp;  "),"</f>
        <v>#REF!</v>
      </c>
    </row>
    <row r="187" spans="1:1" x14ac:dyDescent="0.2">
      <c r="A187" t="e">
        <f>"('"&amp; Shares!A188 &amp; "', '2017-01-26', " &amp;  Shares!C188 &amp;  ", " &amp;  Shares!D188 &amp;  ", " &amp;  Shares!E188 &amp;  ", " &amp;  Shares!F188 &amp;  ", " &amp;  Shares!G188 &amp;  ", " &amp;  Shares!H188 &amp;  ", " &amp;  Shares!I188 &amp;  ", " &amp;  Shares!J188 &amp;  ", " &amp;  Shares!K188 &amp;  ", " &amp;  Shares!L188 &amp;  ", " &amp;  Shares!M188 &amp;  ", " &amp;  Shares!N188 &amp;  ", " &amp;  Shares!O188 &amp;  ", " &amp;  Shares!P188 &amp;  ", " &amp;  Shares!Q188 &amp;  ", " &amp;  Shares!R188 &amp;  ", " &amp;  Shares!S188 &amp;  ", " &amp;  Shares!T188 &amp;  ", " &amp;  Shares!U188 &amp;  ", " &amp;  Shares!V188 &amp;  ", " &amp;  Shares!W188 &amp;  ", " &amp;  Shares!X188 &amp;  ", " &amp;  Shares!Y188 &amp;  ", " &amp;  Shares!Z188 &amp;  ", " &amp;  Shares!AA188 &amp;  ", " &amp;  Shares!AB188 &amp;  ", " &amp;  Shares!AC188 &amp;  ", " &amp;  Shares!AD188 &amp;  ", " &amp;  Shares!AE188 &amp;  ", " &amp;  Shares!AF188 &amp;  ", " &amp;  Shares!AG188 &amp;  ", " &amp;  Shares!AH188 &amp;  ", " &amp;  Shares!AI188 &amp;  ", " &amp;  Shares!AJ188 &amp;  ", " &amp;  Shares!AK188 &amp;  ", " &amp;  Shares!AL188 &amp;  ", " &amp;  Shares!AM188 &amp;  ", " &amp;  Shares!#REF! &amp;  ", " &amp;  Shares!AN188 &amp;  ", " &amp;  Shares!AO188 &amp;  ", " &amp;  Shares!AP188 &amp;  ", " &amp;  Shares!AQ188 &amp;  ", " &amp;  Shares!AR188 &amp;  ", " &amp;  Shares!AS188 &amp;  ", " &amp;  Shares!AT188 &amp;  ", " &amp;  Shares!AU188 &amp;  ", " &amp;  Shares!AV188 &amp;  ", " &amp;  Shares!AW188 &amp;  ", " &amp;  Shares!AX188 &amp;  "),"</f>
        <v>#REF!</v>
      </c>
    </row>
    <row r="188" spans="1:1" x14ac:dyDescent="0.2">
      <c r="A188" t="e">
        <f>"('"&amp; Shares!A189 &amp; "', '2017-01-26', " &amp;  Shares!C189 &amp;  ", " &amp;  Shares!D189 &amp;  ", " &amp;  Shares!E189 &amp;  ", " &amp;  Shares!F189 &amp;  ", " &amp;  Shares!G189 &amp;  ", " &amp;  Shares!H189 &amp;  ", " &amp;  Shares!I189 &amp;  ", " &amp;  Shares!J189 &amp;  ", " &amp;  Shares!K189 &amp;  ", " &amp;  Shares!L189 &amp;  ", " &amp;  Shares!M189 &amp;  ", " &amp;  Shares!N189 &amp;  ", " &amp;  Shares!O189 &amp;  ", " &amp;  Shares!P189 &amp;  ", " &amp;  Shares!Q189 &amp;  ", " &amp;  Shares!R189 &amp;  ", " &amp;  Shares!S189 &amp;  ", " &amp;  Shares!T189 &amp;  ", " &amp;  Shares!U189 &amp;  ", " &amp;  Shares!V189 &amp;  ", " &amp;  Shares!W189 &amp;  ", " &amp;  Shares!X189 &amp;  ", " &amp;  Shares!Y189 &amp;  ", " &amp;  Shares!Z189 &amp;  ", " &amp;  Shares!AA189 &amp;  ", " &amp;  Shares!AB189 &amp;  ", " &amp;  Shares!AC189 &amp;  ", " &amp;  Shares!AD189 &amp;  ", " &amp;  Shares!AE189 &amp;  ", " &amp;  Shares!AF189 &amp;  ", " &amp;  Shares!AG189 &amp;  ", " &amp;  Shares!AH189 &amp;  ", " &amp;  Shares!AI189 &amp;  ", " &amp;  Shares!AJ189 &amp;  ", " &amp;  Shares!AK189 &amp;  ", " &amp;  Shares!AL189 &amp;  ", " &amp;  Shares!AM189 &amp;  ", " &amp;  Shares!#REF! &amp;  ", " &amp;  Shares!AN189 &amp;  ", " &amp;  Shares!AO189 &amp;  ", " &amp;  Shares!AP189 &amp;  ", " &amp;  Shares!AQ189 &amp;  ", " &amp;  Shares!AR189 &amp;  ", " &amp;  Shares!AS189 &amp;  ", " &amp;  Shares!AT189 &amp;  ", " &amp;  Shares!AU189 &amp;  ", " &amp;  Shares!AV189 &amp;  ", " &amp;  Shares!AW189 &amp;  ", " &amp;  Shares!AX189 &amp;  "),"</f>
        <v>#REF!</v>
      </c>
    </row>
    <row r="189" spans="1:1" x14ac:dyDescent="0.2">
      <c r="A189" t="e">
        <f>"('"&amp; Shares!A190 &amp; "', '2017-01-26', " &amp;  Shares!C190 &amp;  ", " &amp;  Shares!D190 &amp;  ", " &amp;  Shares!E190 &amp;  ", " &amp;  Shares!F190 &amp;  ", " &amp;  Shares!G190 &amp;  ", " &amp;  Shares!H190 &amp;  ", " &amp;  Shares!I190 &amp;  ", " &amp;  Shares!J190 &amp;  ", " &amp;  Shares!K190 &amp;  ", " &amp;  Shares!L190 &amp;  ", " &amp;  Shares!M190 &amp;  ", " &amp;  Shares!N190 &amp;  ", " &amp;  Shares!O190 &amp;  ", " &amp;  Shares!P190 &amp;  ", " &amp;  Shares!Q190 &amp;  ", " &amp;  Shares!R190 &amp;  ", " &amp;  Shares!S190 &amp;  ", " &amp;  Shares!T190 &amp;  ", " &amp;  Shares!U190 &amp;  ", " &amp;  Shares!V190 &amp;  ", " &amp;  Shares!W190 &amp;  ", " &amp;  Shares!X190 &amp;  ", " &amp;  Shares!Y190 &amp;  ", " &amp;  Shares!Z190 &amp;  ", " &amp;  Shares!AA190 &amp;  ", " &amp;  Shares!AB190 &amp;  ", " &amp;  Shares!AC190 &amp;  ", " &amp;  Shares!AD190 &amp;  ", " &amp;  Shares!AE190 &amp;  ", " &amp;  Shares!AF190 &amp;  ", " &amp;  Shares!AG190 &amp;  ", " &amp;  Shares!AH190 &amp;  ", " &amp;  Shares!AI190 &amp;  ", " &amp;  Shares!AJ190 &amp;  ", " &amp;  Shares!AK190 &amp;  ", " &amp;  Shares!AL190 &amp;  ", " &amp;  Shares!AM190 &amp;  ", " &amp;  Shares!#REF! &amp;  ", " &amp;  Shares!AN190 &amp;  ", " &amp;  Shares!AO190 &amp;  ", " &amp;  Shares!AP190 &amp;  ", " &amp;  Shares!AQ190 &amp;  ", " &amp;  Shares!AR190 &amp;  ", " &amp;  Shares!AS190 &amp;  ", " &amp;  Shares!AT190 &amp;  ", " &amp;  Shares!AU190 &amp;  ", " &amp;  Shares!AV190 &amp;  ", " &amp;  Shares!AW190 &amp;  ", " &amp;  Shares!AX190 &amp;  "),"</f>
        <v>#REF!</v>
      </c>
    </row>
    <row r="190" spans="1:1" x14ac:dyDescent="0.2">
      <c r="A190" t="e">
        <f>"('"&amp; Shares!A191 &amp; "', '2017-01-26', " &amp;  Shares!C191 &amp;  ", " &amp;  Shares!D191 &amp;  ", " &amp;  Shares!E191 &amp;  ", " &amp;  Shares!F191 &amp;  ", " &amp;  Shares!G191 &amp;  ", " &amp;  Shares!H191 &amp;  ", " &amp;  Shares!I191 &amp;  ", " &amp;  Shares!J191 &amp;  ", " &amp;  Shares!K191 &amp;  ", " &amp;  Shares!L191 &amp;  ", " &amp;  Shares!M191 &amp;  ", " &amp;  Shares!N191 &amp;  ", " &amp;  Shares!O191 &amp;  ", " &amp;  Shares!P191 &amp;  ", " &amp;  Shares!Q191 &amp;  ", " &amp;  Shares!R191 &amp;  ", " &amp;  Shares!S191 &amp;  ", " &amp;  Shares!T191 &amp;  ", " &amp;  Shares!U191 &amp;  ", " &amp;  Shares!V191 &amp;  ", " &amp;  Shares!W191 &amp;  ", " &amp;  Shares!X191 &amp;  ", " &amp;  Shares!Y191 &amp;  ", " &amp;  Shares!Z191 &amp;  ", " &amp;  Shares!AA191 &amp;  ", " &amp;  Shares!AB191 &amp;  ", " &amp;  Shares!AC191 &amp;  ", " &amp;  Shares!AD191 &amp;  ", " &amp;  Shares!AE191 &amp;  ", " &amp;  Shares!AF191 &amp;  ", " &amp;  Shares!AG191 &amp;  ", " &amp;  Shares!AH191 &amp;  ", " &amp;  Shares!AI191 &amp;  ", " &amp;  Shares!AJ191 &amp;  ", " &amp;  Shares!AK191 &amp;  ", " &amp;  Shares!AL191 &amp;  ", " &amp;  Shares!AM191 &amp;  ", " &amp;  Shares!#REF! &amp;  ", " &amp;  Shares!AN191 &amp;  ", " &amp;  Shares!AO191 &amp;  ", " &amp;  Shares!AP191 &amp;  ", " &amp;  Shares!AQ191 &amp;  ", " &amp;  Shares!AR191 &amp;  ", " &amp;  Shares!AS191 &amp;  ", " &amp;  Shares!AT191 &amp;  ", " &amp;  Shares!AU191 &amp;  ", " &amp;  Shares!AV191 &amp;  ", " &amp;  Shares!AW191 &amp;  ", " &amp;  Shares!AX191 &amp;  "),"</f>
        <v>#REF!</v>
      </c>
    </row>
    <row r="191" spans="1:1" x14ac:dyDescent="0.2">
      <c r="A191" t="e">
        <f>"('"&amp; Shares!A192 &amp; "', '2017-01-26', " &amp;  Shares!C192 &amp;  ", " &amp;  Shares!D192 &amp;  ", " &amp;  Shares!E192 &amp;  ", " &amp;  Shares!F192 &amp;  ", " &amp;  Shares!G192 &amp;  ", " &amp;  Shares!H192 &amp;  ", " &amp;  Shares!I192 &amp;  ", " &amp;  Shares!J192 &amp;  ", " &amp;  Shares!K192 &amp;  ", " &amp;  Shares!L192 &amp;  ", " &amp;  Shares!M192 &amp;  ", " &amp;  Shares!N192 &amp;  ", " &amp;  Shares!O192 &amp;  ", " &amp;  Shares!P192 &amp;  ", " &amp;  Shares!Q192 &amp;  ", " &amp;  Shares!R192 &amp;  ", " &amp;  Shares!S192 &amp;  ", " &amp;  Shares!T192 &amp;  ", " &amp;  Shares!U192 &amp;  ", " &amp;  Shares!V192 &amp;  ", " &amp;  Shares!W192 &amp;  ", " &amp;  Shares!X192 &amp;  ", " &amp;  Shares!Y192 &amp;  ", " &amp;  Shares!Z192 &amp;  ", " &amp;  Shares!AA192 &amp;  ", " &amp;  Shares!AB192 &amp;  ", " &amp;  Shares!AC192 &amp;  ", " &amp;  Shares!AD192 &amp;  ", " &amp;  Shares!AE192 &amp;  ", " &amp;  Shares!AF192 &amp;  ", " &amp;  Shares!AG192 &amp;  ", " &amp;  Shares!AH192 &amp;  ", " &amp;  Shares!AI192 &amp;  ", " &amp;  Shares!AJ192 &amp;  ", " &amp;  Shares!AK192 &amp;  ", " &amp;  Shares!AL192 &amp;  ", " &amp;  Shares!AM192 &amp;  ", " &amp;  Shares!#REF! &amp;  ", " &amp;  Shares!AN192 &amp;  ", " &amp;  Shares!AO192 &amp;  ", " &amp;  Shares!AP192 &amp;  ", " &amp;  Shares!AQ192 &amp;  ", " &amp;  Shares!AR192 &amp;  ", " &amp;  Shares!AS192 &amp;  ", " &amp;  Shares!AT192 &amp;  ", " &amp;  Shares!AU192 &amp;  ", " &amp;  Shares!AV192 &amp;  ", " &amp;  Shares!AW192 &amp;  ", " &amp;  Shares!AX192 &amp;  "),"</f>
        <v>#REF!</v>
      </c>
    </row>
    <row r="192" spans="1:1" x14ac:dyDescent="0.2">
      <c r="A192" t="e">
        <f>"('"&amp; Shares!A193 &amp; "', '2017-01-26', " &amp;  Shares!C193 &amp;  ", " &amp;  Shares!D193 &amp;  ", " &amp;  Shares!E193 &amp;  ", " &amp;  Shares!F193 &amp;  ", " &amp;  Shares!G193 &amp;  ", " &amp;  Shares!H193 &amp;  ", " &amp;  Shares!I193 &amp;  ", " &amp;  Shares!J193 &amp;  ", " &amp;  Shares!K193 &amp;  ", " &amp;  Shares!L193 &amp;  ", " &amp;  Shares!M193 &amp;  ", " &amp;  Shares!N193 &amp;  ", " &amp;  Shares!O193 &amp;  ", " &amp;  Shares!P193 &amp;  ", " &amp;  Shares!Q193 &amp;  ", " &amp;  Shares!R193 &amp;  ", " &amp;  Shares!S193 &amp;  ", " &amp;  Shares!T193 &amp;  ", " &amp;  Shares!U193 &amp;  ", " &amp;  Shares!V193 &amp;  ", " &amp;  Shares!W193 &amp;  ", " &amp;  Shares!X193 &amp;  ", " &amp;  Shares!Y193 &amp;  ", " &amp;  Shares!Z193 &amp;  ", " &amp;  Shares!AA193 &amp;  ", " &amp;  Shares!AB193 &amp;  ", " &amp;  Shares!AC193 &amp;  ", " &amp;  Shares!AD193 &amp;  ", " &amp;  Shares!AE193 &amp;  ", " &amp;  Shares!AF193 &amp;  ", " &amp;  Shares!AG193 &amp;  ", " &amp;  Shares!AH193 &amp;  ", " &amp;  Shares!AI193 &amp;  ", " &amp;  Shares!AJ193 &amp;  ", " &amp;  Shares!AK193 &amp;  ", " &amp;  Shares!AL193 &amp;  ", " &amp;  Shares!AM193 &amp;  ", " &amp;  Shares!#REF! &amp;  ", " &amp;  Shares!AN193 &amp;  ", " &amp;  Shares!AO193 &amp;  ", " &amp;  Shares!AP193 &amp;  ", " &amp;  Shares!AQ193 &amp;  ", " &amp;  Shares!AR193 &amp;  ", " &amp;  Shares!AS193 &amp;  ", " &amp;  Shares!AT193 &amp;  ", " &amp;  Shares!AU193 &amp;  ", " &amp;  Shares!AV193 &amp;  ", " &amp;  Shares!AW193 &amp;  ", " &amp;  Shares!AX193 &amp;  "),"</f>
        <v>#REF!</v>
      </c>
    </row>
    <row r="193" spans="1:1" x14ac:dyDescent="0.2">
      <c r="A193" t="e">
        <f>"('"&amp; Shares!A194 &amp; "', '2017-01-26', " &amp;  Shares!C194 &amp;  ", " &amp;  Shares!D194 &amp;  ", " &amp;  Shares!E194 &amp;  ", " &amp;  Shares!F194 &amp;  ", " &amp;  Shares!G194 &amp;  ", " &amp;  Shares!H194 &amp;  ", " &amp;  Shares!I194 &amp;  ", " &amp;  Shares!J194 &amp;  ", " &amp;  Shares!K194 &amp;  ", " &amp;  Shares!L194 &amp;  ", " &amp;  Shares!M194 &amp;  ", " &amp;  Shares!N194 &amp;  ", " &amp;  Shares!O194 &amp;  ", " &amp;  Shares!P194 &amp;  ", " &amp;  Shares!Q194 &amp;  ", " &amp;  Shares!R194 &amp;  ", " &amp;  Shares!S194 &amp;  ", " &amp;  Shares!T194 &amp;  ", " &amp;  Shares!U194 &amp;  ", " &amp;  Shares!V194 &amp;  ", " &amp;  Shares!W194 &amp;  ", " &amp;  Shares!X194 &amp;  ", " &amp;  Shares!Y194 &amp;  ", " &amp;  Shares!Z194 &amp;  ", " &amp;  Shares!AA194 &amp;  ", " &amp;  Shares!AB194 &amp;  ", " &amp;  Shares!AC194 &amp;  ", " &amp;  Shares!AD194 &amp;  ", " &amp;  Shares!AE194 &amp;  ", " &amp;  Shares!AF194 &amp;  ", " &amp;  Shares!AG194 &amp;  ", " &amp;  Shares!AH194 &amp;  ", " &amp;  Shares!AI194 &amp;  ", " &amp;  Shares!AJ194 &amp;  ", " &amp;  Shares!AK194 &amp;  ", " &amp;  Shares!AL194 &amp;  ", " &amp;  Shares!AM194 &amp;  ", " &amp;  Shares!#REF! &amp;  ", " &amp;  Shares!AN194 &amp;  ", " &amp;  Shares!AO194 &amp;  ", " &amp;  Shares!AP194 &amp;  ", " &amp;  Shares!AQ194 &amp;  ", " &amp;  Shares!AR194 &amp;  ", " &amp;  Shares!AS194 &amp;  ", " &amp;  Shares!AT194 &amp;  ", " &amp;  Shares!AU194 &amp;  ", " &amp;  Shares!AV194 &amp;  ", " &amp;  Shares!AW194 &amp;  ", " &amp;  Shares!AX194 &amp;  "),"</f>
        <v>#REF!</v>
      </c>
    </row>
    <row r="194" spans="1:1" x14ac:dyDescent="0.2">
      <c r="A194" t="e">
        <f>"('"&amp; Shares!A195 &amp; "', '2017-01-26', " &amp;  Shares!C195 &amp;  ", " &amp;  Shares!D195 &amp;  ", " &amp;  Shares!E195 &amp;  ", " &amp;  Shares!F195 &amp;  ", " &amp;  Shares!G195 &amp;  ", " &amp;  Shares!H195 &amp;  ", " &amp;  Shares!I195 &amp;  ", " &amp;  Shares!J195 &amp;  ", " &amp;  Shares!K195 &amp;  ", " &amp;  Shares!L195 &amp;  ", " &amp;  Shares!M195 &amp;  ", " &amp;  Shares!N195 &amp;  ", " &amp;  Shares!O195 &amp;  ", " &amp;  Shares!P195 &amp;  ", " &amp;  Shares!Q195 &amp;  ", " &amp;  Shares!R195 &amp;  ", " &amp;  Shares!S195 &amp;  ", " &amp;  Shares!T195 &amp;  ", " &amp;  Shares!U195 &amp;  ", " &amp;  Shares!V195 &amp;  ", " &amp;  Shares!W195 &amp;  ", " &amp;  Shares!X195 &amp;  ", " &amp;  Shares!Y195 &amp;  ", " &amp;  Shares!Z195 &amp;  ", " &amp;  Shares!AA195 &amp;  ", " &amp;  Shares!AB195 &amp;  ", " &amp;  Shares!AC195 &amp;  ", " &amp;  Shares!AD195 &amp;  ", " &amp;  Shares!AE195 &amp;  ", " &amp;  Shares!AF195 &amp;  ", " &amp;  Shares!AG195 &amp;  ", " &amp;  Shares!AH195 &amp;  ", " &amp;  Shares!AI195 &amp;  ", " &amp;  Shares!AJ195 &amp;  ", " &amp;  Shares!AK195 &amp;  ", " &amp;  Shares!AL195 &amp;  ", " &amp;  Shares!AM195 &amp;  ", " &amp;  Shares!#REF! &amp;  ", " &amp;  Shares!AN195 &amp;  ", " &amp;  Shares!AO195 &amp;  ", " &amp;  Shares!AP195 &amp;  ", " &amp;  Shares!AQ195 &amp;  ", " &amp;  Shares!AR195 &amp;  ", " &amp;  Shares!AS195 &amp;  ", " &amp;  Shares!AT195 &amp;  ", " &amp;  Shares!AU195 &amp;  ", " &amp;  Shares!AV195 &amp;  ", " &amp;  Shares!AW195 &amp;  ", " &amp;  Shares!AX195 &amp;  "),"</f>
        <v>#REF!</v>
      </c>
    </row>
    <row r="195" spans="1:1" x14ac:dyDescent="0.2">
      <c r="A195" t="e">
        <f>"('"&amp; Shares!A196 &amp; "', '2017-01-26', " &amp;  Shares!C196 &amp;  ", " &amp;  Shares!D196 &amp;  ", " &amp;  Shares!E196 &amp;  ", " &amp;  Shares!F196 &amp;  ", " &amp;  Shares!G196 &amp;  ", " &amp;  Shares!H196 &amp;  ", " &amp;  Shares!I196 &amp;  ", " &amp;  Shares!J196 &amp;  ", " &amp;  Shares!K196 &amp;  ", " &amp;  Shares!L196 &amp;  ", " &amp;  Shares!M196 &amp;  ", " &amp;  Shares!N196 &amp;  ", " &amp;  Shares!O196 &amp;  ", " &amp;  Shares!P196 &amp;  ", " &amp;  Shares!Q196 &amp;  ", " &amp;  Shares!R196 &amp;  ", " &amp;  Shares!S196 &amp;  ", " &amp;  Shares!T196 &amp;  ", " &amp;  Shares!U196 &amp;  ", " &amp;  Shares!V196 &amp;  ", " &amp;  Shares!W196 &amp;  ", " &amp;  Shares!X196 &amp;  ", " &amp;  Shares!Y196 &amp;  ", " &amp;  Shares!Z196 &amp;  ", " &amp;  Shares!AA196 &amp;  ", " &amp;  Shares!AB196 &amp;  ", " &amp;  Shares!AC196 &amp;  ", " &amp;  Shares!AD196 &amp;  ", " &amp;  Shares!AE196 &amp;  ", " &amp;  Shares!AF196 &amp;  ", " &amp;  Shares!AG196 &amp;  ", " &amp;  Shares!AH196 &amp;  ", " &amp;  Shares!AI196 &amp;  ", " &amp;  Shares!AJ196 &amp;  ", " &amp;  Shares!AK196 &amp;  ", " &amp;  Shares!AL196 &amp;  ", " &amp;  Shares!AM196 &amp;  ", " &amp;  Shares!#REF! &amp;  ", " &amp;  Shares!AN196 &amp;  ", " &amp;  Shares!AO196 &amp;  ", " &amp;  Shares!AP196 &amp;  ", " &amp;  Shares!AQ196 &amp;  ", " &amp;  Shares!AR196 &amp;  ", " &amp;  Shares!AS196 &amp;  ", " &amp;  Shares!AT196 &amp;  ", " &amp;  Shares!AU196 &amp;  ", " &amp;  Shares!AV196 &amp;  ", " &amp;  Shares!AW196 &amp;  ", " &amp;  Shares!AX196 &amp;  "),"</f>
        <v>#REF!</v>
      </c>
    </row>
    <row r="196" spans="1:1" x14ac:dyDescent="0.2">
      <c r="A196" t="e">
        <f>"('"&amp; Shares!A197 &amp; "', '2017-01-26', " &amp;  Shares!C197 &amp;  ", " &amp;  Shares!D197 &amp;  ", " &amp;  Shares!E197 &amp;  ", " &amp;  Shares!F197 &amp;  ", " &amp;  Shares!G197 &amp;  ", " &amp;  Shares!H197 &amp;  ", " &amp;  Shares!I197 &amp;  ", " &amp;  Shares!J197 &amp;  ", " &amp;  Shares!K197 &amp;  ", " &amp;  Shares!L197 &amp;  ", " &amp;  Shares!M197 &amp;  ", " &amp;  Shares!N197 &amp;  ", " &amp;  Shares!O197 &amp;  ", " &amp;  Shares!P197 &amp;  ", " &amp;  Shares!Q197 &amp;  ", " &amp;  Shares!R197 &amp;  ", " &amp;  Shares!S197 &amp;  ", " &amp;  Shares!T197 &amp;  ", " &amp;  Shares!U197 &amp;  ", " &amp;  Shares!V197 &amp;  ", " &amp;  Shares!W197 &amp;  ", " &amp;  Shares!X197 &amp;  ", " &amp;  Shares!Y197 &amp;  ", " &amp;  Shares!Z197 &amp;  ", " &amp;  Shares!AA197 &amp;  ", " &amp;  Shares!AB197 &amp;  ", " &amp;  Shares!AC197 &amp;  ", " &amp;  Shares!AD197 &amp;  ", " &amp;  Shares!AE197 &amp;  ", " &amp;  Shares!AF197 &amp;  ", " &amp;  Shares!AG197 &amp;  ", " &amp;  Shares!AH197 &amp;  ", " &amp;  Shares!AI197 &amp;  ", " &amp;  Shares!AJ197 &amp;  ", " &amp;  Shares!AK197 &amp;  ", " &amp;  Shares!AL197 &amp;  ", " &amp;  Shares!AM197 &amp;  ", " &amp;  Shares!#REF! &amp;  ", " &amp;  Shares!AN197 &amp;  ", " &amp;  Shares!AO197 &amp;  ", " &amp;  Shares!AP197 &amp;  ", " &amp;  Shares!AQ197 &amp;  ", " &amp;  Shares!AR197 &amp;  ", " &amp;  Shares!AS197 &amp;  ", " &amp;  Shares!AT197 &amp;  ", " &amp;  Shares!AU197 &amp;  ", " &amp;  Shares!AV197 &amp;  ", " &amp;  Shares!AW197 &amp;  ", " &amp;  Shares!AX197 &amp;  "),"</f>
        <v>#REF!</v>
      </c>
    </row>
    <row r="197" spans="1:1" x14ac:dyDescent="0.2">
      <c r="A197" t="e">
        <f>"('"&amp; Shares!A198 &amp; "', '2017-01-26', " &amp;  Shares!C198 &amp;  ", " &amp;  Shares!D198 &amp;  ", " &amp;  Shares!E198 &amp;  ", " &amp;  Shares!F198 &amp;  ", " &amp;  Shares!G198 &amp;  ", " &amp;  Shares!H198 &amp;  ", " &amp;  Shares!I198 &amp;  ", " &amp;  Shares!J198 &amp;  ", " &amp;  Shares!K198 &amp;  ", " &amp;  Shares!L198 &amp;  ", " &amp;  Shares!M198 &amp;  ", " &amp;  Shares!N198 &amp;  ", " &amp;  Shares!O198 &amp;  ", " &amp;  Shares!P198 &amp;  ", " &amp;  Shares!Q198 &amp;  ", " &amp;  Shares!R198 &amp;  ", " &amp;  Shares!S198 &amp;  ", " &amp;  Shares!T198 &amp;  ", " &amp;  Shares!U198 &amp;  ", " &amp;  Shares!V198 &amp;  ", " &amp;  Shares!W198 &amp;  ", " &amp;  Shares!X198 &amp;  ", " &amp;  Shares!Y198 &amp;  ", " &amp;  Shares!Z198 &amp;  ", " &amp;  Shares!AA198 &amp;  ", " &amp;  Shares!AB198 &amp;  ", " &amp;  Shares!AC198 &amp;  ", " &amp;  Shares!AD198 &amp;  ", " &amp;  Shares!AE198 &amp;  ", " &amp;  Shares!AF198 &amp;  ", " &amp;  Shares!AG198 &amp;  ", " &amp;  Shares!AH198 &amp;  ", " &amp;  Shares!AI198 &amp;  ", " &amp;  Shares!AJ198 &amp;  ", " &amp;  Shares!AK198 &amp;  ", " &amp;  Shares!AL198 &amp;  ", " &amp;  Shares!AM198 &amp;  ", " &amp;  Shares!#REF! &amp;  ", " &amp;  Shares!AN198 &amp;  ", " &amp;  Shares!AO198 &amp;  ", " &amp;  Shares!AP198 &amp;  ", " &amp;  Shares!AQ198 &amp;  ", " &amp;  Shares!AR198 &amp;  ", " &amp;  Shares!AS198 &amp;  ", " &amp;  Shares!AT198 &amp;  ", " &amp;  Shares!AU198 &amp;  ", " &amp;  Shares!AV198 &amp;  ", " &amp;  Shares!AW198 &amp;  ", " &amp;  Shares!AX198 &amp;  "),"</f>
        <v>#REF!</v>
      </c>
    </row>
    <row r="198" spans="1:1" x14ac:dyDescent="0.2">
      <c r="A198" t="e">
        <f>"('"&amp; Shares!A199 &amp; "', '2017-01-26', " &amp;  Shares!C199 &amp;  ", " &amp;  Shares!D199 &amp;  ", " &amp;  Shares!E199 &amp;  ", " &amp;  Shares!F199 &amp;  ", " &amp;  Shares!G199 &amp;  ", " &amp;  Shares!H199 &amp;  ", " &amp;  Shares!I199 &amp;  ", " &amp;  Shares!J199 &amp;  ", " &amp;  Shares!K199 &amp;  ", " &amp;  Shares!L199 &amp;  ", " &amp;  Shares!M199 &amp;  ", " &amp;  Shares!N199 &amp;  ", " &amp;  Shares!O199 &amp;  ", " &amp;  Shares!P199 &amp;  ", " &amp;  Shares!Q199 &amp;  ", " &amp;  Shares!R199 &amp;  ", " &amp;  Shares!S199 &amp;  ", " &amp;  Shares!T199 &amp;  ", " &amp;  Shares!U199 &amp;  ", " &amp;  Shares!V199 &amp;  ", " &amp;  Shares!W199 &amp;  ", " &amp;  Shares!X199 &amp;  ", " &amp;  Shares!Y199 &amp;  ", " &amp;  Shares!Z199 &amp;  ", " &amp;  Shares!AA199 &amp;  ", " &amp;  Shares!AB199 &amp;  ", " &amp;  Shares!AC199 &amp;  ", " &amp;  Shares!AD199 &amp;  ", " &amp;  Shares!AE199 &amp;  ", " &amp;  Shares!AF199 &amp;  ", " &amp;  Shares!AG199 &amp;  ", " &amp;  Shares!AH199 &amp;  ", " &amp;  Shares!AI199 &amp;  ", " &amp;  Shares!AJ199 &amp;  ", " &amp;  Shares!AK199 &amp;  ", " &amp;  Shares!AL199 &amp;  ", " &amp;  Shares!AM199 &amp;  ", " &amp;  Shares!#REF! &amp;  ", " &amp;  Shares!AN199 &amp;  ", " &amp;  Shares!AO199 &amp;  ", " &amp;  Shares!AP199 &amp;  ", " &amp;  Shares!AQ199 &amp;  ", " &amp;  Shares!AR199 &amp;  ", " &amp;  Shares!AS199 &amp;  ", " &amp;  Shares!AT199 &amp;  ", " &amp;  Shares!AU199 &amp;  ", " &amp;  Shares!AV199 &amp;  ", " &amp;  Shares!AW199 &amp;  ", " &amp;  Shares!AX199 &amp;  "),"</f>
        <v>#REF!</v>
      </c>
    </row>
    <row r="199" spans="1:1" x14ac:dyDescent="0.2">
      <c r="A199" t="e">
        <f>"('"&amp; Shares!A200 &amp; "', '2017-01-26', " &amp;  Shares!C200 &amp;  ", " &amp;  Shares!D200 &amp;  ", " &amp;  Shares!E200 &amp;  ", " &amp;  Shares!F200 &amp;  ", " &amp;  Shares!G200 &amp;  ", " &amp;  Shares!H200 &amp;  ", " &amp;  Shares!I200 &amp;  ", " &amp;  Shares!J200 &amp;  ", " &amp;  Shares!K200 &amp;  ", " &amp;  Shares!L200 &amp;  ", " &amp;  Shares!M200 &amp;  ", " &amp;  Shares!N200 &amp;  ", " &amp;  Shares!O200 &amp;  ", " &amp;  Shares!P200 &amp;  ", " &amp;  Shares!Q200 &amp;  ", " &amp;  Shares!R200 &amp;  ", " &amp;  Shares!S200 &amp;  ", " &amp;  Shares!T200 &amp;  ", " &amp;  Shares!U200 &amp;  ", " &amp;  Shares!V200 &amp;  ", " &amp;  Shares!W200 &amp;  ", " &amp;  Shares!X200 &amp;  ", " &amp;  Shares!Y200 &amp;  ", " &amp;  Shares!Z200 &amp;  ", " &amp;  Shares!AA200 &amp;  ", " &amp;  Shares!AB200 &amp;  ", " &amp;  Shares!AC200 &amp;  ", " &amp;  Shares!AD200 &amp;  ", " &amp;  Shares!AE200 &amp;  ", " &amp;  Shares!AF200 &amp;  ", " &amp;  Shares!AG200 &amp;  ", " &amp;  Shares!AH200 &amp;  ", " &amp;  Shares!AI200 &amp;  ", " &amp;  Shares!AJ200 &amp;  ", " &amp;  Shares!AK200 &amp;  ", " &amp;  Shares!AL200 &amp;  ", " &amp;  Shares!AM200 &amp;  ", " &amp;  Shares!#REF! &amp;  ", " &amp;  Shares!AN200 &amp;  ", " &amp;  Shares!AO200 &amp;  ", " &amp;  Shares!AP200 &amp;  ", " &amp;  Shares!AQ200 &amp;  ", " &amp;  Shares!AR200 &amp;  ", " &amp;  Shares!AS200 &amp;  ", " &amp;  Shares!AT200 &amp;  ", " &amp;  Shares!AU200 &amp;  ", " &amp;  Shares!AV200 &amp;  ", " &amp;  Shares!AW200 &amp;  ", " &amp;  Shares!AX200 &amp;  "),"</f>
        <v>#REF!</v>
      </c>
    </row>
    <row r="200" spans="1:1" x14ac:dyDescent="0.2">
      <c r="A200" t="e">
        <f>"('"&amp; Shares!A201 &amp; "', '2017-01-26', " &amp;  Shares!C201 &amp;  ", " &amp;  Shares!D201 &amp;  ", " &amp;  Shares!E201 &amp;  ", " &amp;  Shares!F201 &amp;  ", " &amp;  Shares!G201 &amp;  ", " &amp;  Shares!H201 &amp;  ", " &amp;  Shares!I201 &amp;  ", " &amp;  Shares!J201 &amp;  ", " &amp;  Shares!K201 &amp;  ", " &amp;  Shares!L201 &amp;  ", " &amp;  Shares!M201 &amp;  ", " &amp;  Shares!N201 &amp;  ", " &amp;  Shares!O201 &amp;  ", " &amp;  Shares!P201 &amp;  ", " &amp;  Shares!Q201 &amp;  ", " &amp;  Shares!R201 &amp;  ", " &amp;  Shares!S201 &amp;  ", " &amp;  Shares!T201 &amp;  ", " &amp;  Shares!U201 &amp;  ", " &amp;  Shares!V201 &amp;  ", " &amp;  Shares!W201 &amp;  ", " &amp;  Shares!X201 &amp;  ", " &amp;  Shares!Y201 &amp;  ", " &amp;  Shares!Z201 &amp;  ", " &amp;  Shares!AA201 &amp;  ", " &amp;  Shares!AB201 &amp;  ", " &amp;  Shares!AC201 &amp;  ", " &amp;  Shares!AD201 &amp;  ", " &amp;  Shares!AE201 &amp;  ", " &amp;  Shares!AF201 &amp;  ", " &amp;  Shares!AG201 &amp;  ", " &amp;  Shares!AH201 &amp;  ", " &amp;  Shares!AI201 &amp;  ", " &amp;  Shares!AJ201 &amp;  ", " &amp;  Shares!AK201 &amp;  ", " &amp;  Shares!AL201 &amp;  ", " &amp;  Shares!AM201 &amp;  ", " &amp;  Shares!#REF! &amp;  ", " &amp;  Shares!AN201 &amp;  ", " &amp;  Shares!AO201 &amp;  ", " &amp;  Shares!AP201 &amp;  ", " &amp;  Shares!AQ201 &amp;  ", " &amp;  Shares!AR201 &amp;  ", " &amp;  Shares!AS201 &amp;  ", " &amp;  Shares!AT201 &amp;  ", " &amp;  Shares!AU201 &amp;  ", " &amp;  Shares!AV201 &amp;  ", " &amp;  Shares!AW201 &amp;  ", " &amp;  Shares!AX201 &amp;  "),"</f>
        <v>#REF!</v>
      </c>
    </row>
    <row r="201" spans="1:1" x14ac:dyDescent="0.2">
      <c r="A201" t="e">
        <f>"('"&amp; Shares!A202 &amp; "', '2017-01-26', " &amp;  Shares!C202 &amp;  ", " &amp;  Shares!D202 &amp;  ", " &amp;  Shares!E202 &amp;  ", " &amp;  Shares!F202 &amp;  ", " &amp;  Shares!G202 &amp;  ", " &amp;  Shares!H202 &amp;  ", " &amp;  Shares!I202 &amp;  ", " &amp;  Shares!J202 &amp;  ", " &amp;  Shares!K202 &amp;  ", " &amp;  Shares!L202 &amp;  ", " &amp;  Shares!M202 &amp;  ", " &amp;  Shares!N202 &amp;  ", " &amp;  Shares!O202 &amp;  ", " &amp;  Shares!P202 &amp;  ", " &amp;  Shares!Q202 &amp;  ", " &amp;  Shares!R202 &amp;  ", " &amp;  Shares!S202 &amp;  ", " &amp;  Shares!T202 &amp;  ", " &amp;  Shares!U202 &amp;  ", " &amp;  Shares!V202 &amp;  ", " &amp;  Shares!W202 &amp;  ", " &amp;  Shares!X202 &amp;  ", " &amp;  Shares!Y202 &amp;  ", " &amp;  Shares!Z202 &amp;  ", " &amp;  Shares!AA202 &amp;  ", " &amp;  Shares!AB202 &amp;  ", " &amp;  Shares!AC202 &amp;  ", " &amp;  Shares!AD202 &amp;  ", " &amp;  Shares!AE202 &amp;  ", " &amp;  Shares!AF202 &amp;  ", " &amp;  Shares!AG202 &amp;  ", " &amp;  Shares!AH202 &amp;  ", " &amp;  Shares!AI202 &amp;  ", " &amp;  Shares!AJ202 &amp;  ", " &amp;  Shares!AK202 &amp;  ", " &amp;  Shares!AL202 &amp;  ", " &amp;  Shares!AM202 &amp;  ", " &amp;  Shares!#REF! &amp;  ", " &amp;  Shares!AN202 &amp;  ", " &amp;  Shares!AO202 &amp;  ", " &amp;  Shares!AP202 &amp;  ", " &amp;  Shares!AQ202 &amp;  ", " &amp;  Shares!AR202 &amp;  ", " &amp;  Shares!AS202 &amp;  ", " &amp;  Shares!AT202 &amp;  ", " &amp;  Shares!AU202 &amp;  ", " &amp;  Shares!AV202 &amp;  ", " &amp;  Shares!AW202 &amp;  ", " &amp;  Shares!AX202 &amp;  "),"</f>
        <v>#REF!</v>
      </c>
    </row>
    <row r="202" spans="1:1" x14ac:dyDescent="0.2">
      <c r="A202" t="e">
        <f>"('"&amp; Shares!A203 &amp; "', '2017-01-26', " &amp;  Shares!C203 &amp;  ", " &amp;  Shares!D203 &amp;  ", " &amp;  Shares!E203 &amp;  ", " &amp;  Shares!F203 &amp;  ", " &amp;  Shares!G203 &amp;  ", " &amp;  Shares!H203 &amp;  ", " &amp;  Shares!I203 &amp;  ", " &amp;  Shares!J203 &amp;  ", " &amp;  Shares!K203 &amp;  ", " &amp;  Shares!L203 &amp;  ", " &amp;  Shares!M203 &amp;  ", " &amp;  Shares!N203 &amp;  ", " &amp;  Shares!O203 &amp;  ", " &amp;  Shares!P203 &amp;  ", " &amp;  Shares!Q203 &amp;  ", " &amp;  Shares!R203 &amp;  ", " &amp;  Shares!S203 &amp;  ", " &amp;  Shares!T203 &amp;  ", " &amp;  Shares!U203 &amp;  ", " &amp;  Shares!V203 &amp;  ", " &amp;  Shares!W203 &amp;  ", " &amp;  Shares!X203 &amp;  ", " &amp;  Shares!Y203 &amp;  ", " &amp;  Shares!Z203 &amp;  ", " &amp;  Shares!AA203 &amp;  ", " &amp;  Shares!AB203 &amp;  ", " &amp;  Shares!AC203 &amp;  ", " &amp;  Shares!AD203 &amp;  ", " &amp;  Shares!AE203 &amp;  ", " &amp;  Shares!AF203 &amp;  ", " &amp;  Shares!AG203 &amp;  ", " &amp;  Shares!AH203 &amp;  ", " &amp;  Shares!AI203 &amp;  ", " &amp;  Shares!AJ203 &amp;  ", " &amp;  Shares!AK203 &amp;  ", " &amp;  Shares!AL203 &amp;  ", " &amp;  Shares!AM203 &amp;  ", " &amp;  Shares!#REF! &amp;  ", " &amp;  Shares!AN203 &amp;  ", " &amp;  Shares!AO203 &amp;  ", " &amp;  Shares!AP203 &amp;  ", " &amp;  Shares!AQ203 &amp;  ", " &amp;  Shares!AR203 &amp;  ", " &amp;  Shares!AS203 &amp;  ", " &amp;  Shares!AT203 &amp;  ", " &amp;  Shares!AU203 &amp;  ", " &amp;  Shares!AV203 &amp;  ", " &amp;  Shares!AW203 &amp;  ", " &amp;  Shares!AX203 &amp;  "),"</f>
        <v>#REF!</v>
      </c>
    </row>
    <row r="203" spans="1:1" x14ac:dyDescent="0.2">
      <c r="A203" t="e">
        <f>"('"&amp; Shares!A204 &amp; "', '2017-01-26', " &amp;  Shares!C204 &amp;  ", " &amp;  Shares!D204 &amp;  ", " &amp;  Shares!E204 &amp;  ", " &amp;  Shares!F204 &amp;  ", " &amp;  Shares!G204 &amp;  ", " &amp;  Shares!H204 &amp;  ", " &amp;  Shares!I204 &amp;  ", " &amp;  Shares!J204 &amp;  ", " &amp;  Shares!K204 &amp;  ", " &amp;  Shares!L204 &amp;  ", " &amp;  Shares!M204 &amp;  ", " &amp;  Shares!N204 &amp;  ", " &amp;  Shares!O204 &amp;  ", " &amp;  Shares!P204 &amp;  ", " &amp;  Shares!Q204 &amp;  ", " &amp;  Shares!R204 &amp;  ", " &amp;  Shares!S204 &amp;  ", " &amp;  Shares!T204 &amp;  ", " &amp;  Shares!U204 &amp;  ", " &amp;  Shares!V204 &amp;  ", " &amp;  Shares!W204 &amp;  ", " &amp;  Shares!X204 &amp;  ", " &amp;  Shares!Y204 &amp;  ", " &amp;  Shares!Z204 &amp;  ", " &amp;  Shares!AA204 &amp;  ", " &amp;  Shares!AB204 &amp;  ", " &amp;  Shares!AC204 &amp;  ", " &amp;  Shares!AD204 &amp;  ", " &amp;  Shares!AE204 &amp;  ", " &amp;  Shares!AF204 &amp;  ", " &amp;  Shares!AG204 &amp;  ", " &amp;  Shares!AH204 &amp;  ", " &amp;  Shares!AI204 &amp;  ", " &amp;  Shares!AJ204 &amp;  ", " &amp;  Shares!AK204 &amp;  ", " &amp;  Shares!AL204 &amp;  ", " &amp;  Shares!AM204 &amp;  ", " &amp;  Shares!#REF! &amp;  ", " &amp;  Shares!AN204 &amp;  ", " &amp;  Shares!AO204 &amp;  ", " &amp;  Shares!AP204 &amp;  ", " &amp;  Shares!AQ204 &amp;  ", " &amp;  Shares!AR204 &amp;  ", " &amp;  Shares!AS204 &amp;  ", " &amp;  Shares!AT204 &amp;  ", " &amp;  Shares!AU204 &amp;  ", " &amp;  Shares!AV204 &amp;  ", " &amp;  Shares!AW204 &amp;  ", " &amp;  Shares!AX204 &amp;  "),"</f>
        <v>#REF!</v>
      </c>
    </row>
    <row r="204" spans="1:1" x14ac:dyDescent="0.2">
      <c r="A204" t="e">
        <f>"('"&amp; Shares!A205 &amp; "', '2017-01-26', " &amp;  Shares!C205 &amp;  ", " &amp;  Shares!D205 &amp;  ", " &amp;  Shares!E205 &amp;  ", " &amp;  Shares!F205 &amp;  ", " &amp;  Shares!G205 &amp;  ", " &amp;  Shares!H205 &amp;  ", " &amp;  Shares!I205 &amp;  ", " &amp;  Shares!J205 &amp;  ", " &amp;  Shares!K205 &amp;  ", " &amp;  Shares!L205 &amp;  ", " &amp;  Shares!M205 &amp;  ", " &amp;  Shares!N205 &amp;  ", " &amp;  Shares!O205 &amp;  ", " &amp;  Shares!P205 &amp;  ", " &amp;  Shares!Q205 &amp;  ", " &amp;  Shares!R205 &amp;  ", " &amp;  Shares!S205 &amp;  ", " &amp;  Shares!T205 &amp;  ", " &amp;  Shares!U205 &amp;  ", " &amp;  Shares!V205 &amp;  ", " &amp;  Shares!W205 &amp;  ", " &amp;  Shares!X205 &amp;  ", " &amp;  Shares!Y205 &amp;  ", " &amp;  Shares!Z205 &amp;  ", " &amp;  Shares!AA205 &amp;  ", " &amp;  Shares!AB205 &amp;  ", " &amp;  Shares!AC205 &amp;  ", " &amp;  Shares!AD205 &amp;  ", " &amp;  Shares!AE205 &amp;  ", " &amp;  Shares!AF205 &amp;  ", " &amp;  Shares!AG205 &amp;  ", " &amp;  Shares!AH205 &amp;  ", " &amp;  Shares!AI205 &amp;  ", " &amp;  Shares!AJ205 &amp;  ", " &amp;  Shares!AK205 &amp;  ", " &amp;  Shares!AL205 &amp;  ", " &amp;  Shares!AM205 &amp;  ", " &amp;  Shares!#REF! &amp;  ", " &amp;  Shares!AN205 &amp;  ", " &amp;  Shares!AO205 &amp;  ", " &amp;  Shares!AP205 &amp;  ", " &amp;  Shares!AQ205 &amp;  ", " &amp;  Shares!AR205 &amp;  ", " &amp;  Shares!AS205 &amp;  ", " &amp;  Shares!AT205 &amp;  ", " &amp;  Shares!AU205 &amp;  ", " &amp;  Shares!AV205 &amp;  ", " &amp;  Shares!AW205 &amp;  ", " &amp;  Shares!AX205 &amp;  "),"</f>
        <v>#REF!</v>
      </c>
    </row>
    <row r="205" spans="1:1" x14ac:dyDescent="0.2">
      <c r="A205" t="e">
        <f>"('"&amp; Shares!A206 &amp; "', '2017-01-26', " &amp;  Shares!C206 &amp;  ", " &amp;  Shares!D206 &amp;  ", " &amp;  Shares!E206 &amp;  ", " &amp;  Shares!F206 &amp;  ", " &amp;  Shares!G206 &amp;  ", " &amp;  Shares!H206 &amp;  ", " &amp;  Shares!I206 &amp;  ", " &amp;  Shares!J206 &amp;  ", " &amp;  Shares!K206 &amp;  ", " &amp;  Shares!L206 &amp;  ", " &amp;  Shares!M206 &amp;  ", " &amp;  Shares!N206 &amp;  ", " &amp;  Shares!O206 &amp;  ", " &amp;  Shares!P206 &amp;  ", " &amp;  Shares!Q206 &amp;  ", " &amp;  Shares!R206 &amp;  ", " &amp;  Shares!S206 &amp;  ", " &amp;  Shares!T206 &amp;  ", " &amp;  Shares!U206 &amp;  ", " &amp;  Shares!V206 &amp;  ", " &amp;  Shares!W206 &amp;  ", " &amp;  Shares!X206 &amp;  ", " &amp;  Shares!Y206 &amp;  ", " &amp;  Shares!Z206 &amp;  ", " &amp;  Shares!AA206 &amp;  ", " &amp;  Shares!AB206 &amp;  ", " &amp;  Shares!AC206 &amp;  ", " &amp;  Shares!AD206 &amp;  ", " &amp;  Shares!AE206 &amp;  ", " &amp;  Shares!AF206 &amp;  ", " &amp;  Shares!AG206 &amp;  ", " &amp;  Shares!AH206 &amp;  ", " &amp;  Shares!AI206 &amp;  ", " &amp;  Shares!AJ206 &amp;  ", " &amp;  Shares!AK206 &amp;  ", " &amp;  Shares!AL206 &amp;  ", " &amp;  Shares!AM206 &amp;  ", " &amp;  Shares!#REF! &amp;  ", " &amp;  Shares!AN206 &amp;  ", " &amp;  Shares!AO206 &amp;  ", " &amp;  Shares!AP206 &amp;  ", " &amp;  Shares!AQ206 &amp;  ", " &amp;  Shares!AR206 &amp;  ", " &amp;  Shares!AS206 &amp;  ", " &amp;  Shares!AT206 &amp;  ", " &amp;  Shares!AU206 &amp;  ", " &amp;  Shares!AV206 &amp;  ", " &amp;  Shares!AW206 &amp;  ", " &amp;  Shares!AX206 &amp;  "),"</f>
        <v>#REF!</v>
      </c>
    </row>
    <row r="206" spans="1:1" x14ac:dyDescent="0.2">
      <c r="A206" t="e">
        <f>"('"&amp; Shares!A207 &amp; "', '2017-01-26', " &amp;  Shares!C207 &amp;  ", " &amp;  Shares!D207 &amp;  ", " &amp;  Shares!E207 &amp;  ", " &amp;  Shares!F207 &amp;  ", " &amp;  Shares!G207 &amp;  ", " &amp;  Shares!H207 &amp;  ", " &amp;  Shares!I207 &amp;  ", " &amp;  Shares!J207 &amp;  ", " &amp;  Shares!K207 &amp;  ", " &amp;  Shares!L207 &amp;  ", " &amp;  Shares!M207 &amp;  ", " &amp;  Shares!N207 &amp;  ", " &amp;  Shares!O207 &amp;  ", " &amp;  Shares!P207 &amp;  ", " &amp;  Shares!Q207 &amp;  ", " &amp;  Shares!R207 &amp;  ", " &amp;  Shares!S207 &amp;  ", " &amp;  Shares!T207 &amp;  ", " &amp;  Shares!U207 &amp;  ", " &amp;  Shares!V207 &amp;  ", " &amp;  Shares!W207 &amp;  ", " &amp;  Shares!X207 &amp;  ", " &amp;  Shares!Y207 &amp;  ", " &amp;  Shares!Z207 &amp;  ", " &amp;  Shares!AA207 &amp;  ", " &amp;  Shares!AB207 &amp;  ", " &amp;  Shares!AC207 &amp;  ", " &amp;  Shares!AD207 &amp;  ", " &amp;  Shares!AE207 &amp;  ", " &amp;  Shares!AF207 &amp;  ", " &amp;  Shares!AG207 &amp;  ", " &amp;  Shares!AH207 &amp;  ", " &amp;  Shares!AI207 &amp;  ", " &amp;  Shares!AJ207 &amp;  ", " &amp;  Shares!AK207 &amp;  ", " &amp;  Shares!AL207 &amp;  ", " &amp;  Shares!AM207 &amp;  ", " &amp;  Shares!#REF! &amp;  ", " &amp;  Shares!AN207 &amp;  ", " &amp;  Shares!AO207 &amp;  ", " &amp;  Shares!AP207 &amp;  ", " &amp;  Shares!AQ207 &amp;  ", " &amp;  Shares!AR207 &amp;  ", " &amp;  Shares!AS207 &amp;  ", " &amp;  Shares!AT207 &amp;  ", " &amp;  Shares!AU207 &amp;  ", " &amp;  Shares!AV207 &amp;  ", " &amp;  Shares!AW207 &amp;  ", " &amp;  Shares!AX207 &amp;  "),"</f>
        <v>#REF!</v>
      </c>
    </row>
    <row r="207" spans="1:1" x14ac:dyDescent="0.2">
      <c r="A207" t="e">
        <f>"('"&amp; Shares!A208 &amp; "', '2017-01-26', " &amp;  Shares!C208 &amp;  ", " &amp;  Shares!D208 &amp;  ", " &amp;  Shares!E208 &amp;  ", " &amp;  Shares!F208 &amp;  ", " &amp;  Shares!G208 &amp;  ", " &amp;  Shares!H208 &amp;  ", " &amp;  Shares!I208 &amp;  ", " &amp;  Shares!J208 &amp;  ", " &amp;  Shares!K208 &amp;  ", " &amp;  Shares!L208 &amp;  ", " &amp;  Shares!M208 &amp;  ", " &amp;  Shares!N208 &amp;  ", " &amp;  Shares!O208 &amp;  ", " &amp;  Shares!P208 &amp;  ", " &amp;  Shares!Q208 &amp;  ", " &amp;  Shares!R208 &amp;  ", " &amp;  Shares!S208 &amp;  ", " &amp;  Shares!T208 &amp;  ", " &amp;  Shares!U208 &amp;  ", " &amp;  Shares!V208 &amp;  ", " &amp;  Shares!W208 &amp;  ", " &amp;  Shares!X208 &amp;  ", " &amp;  Shares!Y208 &amp;  ", " &amp;  Shares!Z208 &amp;  ", " &amp;  Shares!AA208 &amp;  ", " &amp;  Shares!AB208 &amp;  ", " &amp;  Shares!AC208 &amp;  ", " &amp;  Shares!AD208 &amp;  ", " &amp;  Shares!AE208 &amp;  ", " &amp;  Shares!AF208 &amp;  ", " &amp;  Shares!AG208 &amp;  ", " &amp;  Shares!AH208 &amp;  ", " &amp;  Shares!AI208 &amp;  ", " &amp;  Shares!AJ208 &amp;  ", " &amp;  Shares!AK208 &amp;  ", " &amp;  Shares!AL208 &amp;  ", " &amp;  Shares!AM208 &amp;  ", " &amp;  Shares!#REF! &amp;  ", " &amp;  Shares!AN208 &amp;  ", " &amp;  Shares!AO208 &amp;  ", " &amp;  Shares!AP208 &amp;  ", " &amp;  Shares!AQ208 &amp;  ", " &amp;  Shares!AR208 &amp;  ", " &amp;  Shares!AS208 &amp;  ", " &amp;  Shares!AT208 &amp;  ", " &amp;  Shares!AU208 &amp;  ", " &amp;  Shares!AV208 &amp;  ", " &amp;  Shares!AW208 &amp;  ", " &amp;  Shares!AX208 &amp;  "),"</f>
        <v>#REF!</v>
      </c>
    </row>
    <row r="208" spans="1:1" x14ac:dyDescent="0.2">
      <c r="A208" t="e">
        <f>"('"&amp; Shares!A209 &amp; "', '2017-01-26', " &amp;  Shares!C209 &amp;  ", " &amp;  Shares!D209 &amp;  ", " &amp;  Shares!E209 &amp;  ", " &amp;  Shares!F209 &amp;  ", " &amp;  Shares!G209 &amp;  ", " &amp;  Shares!H209 &amp;  ", " &amp;  Shares!I209 &amp;  ", " &amp;  Shares!J209 &amp;  ", " &amp;  Shares!K209 &amp;  ", " &amp;  Shares!L209 &amp;  ", " &amp;  Shares!M209 &amp;  ", " &amp;  Shares!N209 &amp;  ", " &amp;  Shares!O209 &amp;  ", " &amp;  Shares!P209 &amp;  ", " &amp;  Shares!Q209 &amp;  ", " &amp;  Shares!R209 &amp;  ", " &amp;  Shares!S209 &amp;  ", " &amp;  Shares!T209 &amp;  ", " &amp;  Shares!U209 &amp;  ", " &amp;  Shares!V209 &amp;  ", " &amp;  Shares!W209 &amp;  ", " &amp;  Shares!X209 &amp;  ", " &amp;  Shares!Y209 &amp;  ", " &amp;  Shares!Z209 &amp;  ", " &amp;  Shares!AA209 &amp;  ", " &amp;  Shares!AB209 &amp;  ", " &amp;  Shares!AC209 &amp;  ", " &amp;  Shares!AD209 &amp;  ", " &amp;  Shares!AE209 &amp;  ", " &amp;  Shares!AF209 &amp;  ", " &amp;  Shares!AG209 &amp;  ", " &amp;  Shares!AH209 &amp;  ", " &amp;  Shares!AI209 &amp;  ", " &amp;  Shares!AJ209 &amp;  ", " &amp;  Shares!AK209 &amp;  ", " &amp;  Shares!AL209 &amp;  ", " &amp;  Shares!AM209 &amp;  ", " &amp;  Shares!#REF! &amp;  ", " &amp;  Shares!AN209 &amp;  ", " &amp;  Shares!AO209 &amp;  ", " &amp;  Shares!AP209 &amp;  ", " &amp;  Shares!AQ209 &amp;  ", " &amp;  Shares!AR209 &amp;  ", " &amp;  Shares!AS209 &amp;  ", " &amp;  Shares!AT209 &amp;  ", " &amp;  Shares!AU209 &amp;  ", " &amp;  Shares!AV209 &amp;  ", " &amp;  Shares!AW209 &amp;  ", " &amp;  Shares!AX209 &amp;  "),"</f>
        <v>#REF!</v>
      </c>
    </row>
    <row r="209" spans="1:1" x14ac:dyDescent="0.2">
      <c r="A209" t="e">
        <f>"('"&amp; Shares!A210 &amp; "', '2017-01-26', " &amp;  Shares!C210 &amp;  ", " &amp;  Shares!D210 &amp;  ", " &amp;  Shares!E210 &amp;  ", " &amp;  Shares!F210 &amp;  ", " &amp;  Shares!G210 &amp;  ", " &amp;  Shares!H210 &amp;  ", " &amp;  Shares!I210 &amp;  ", " &amp;  Shares!J210 &amp;  ", " &amp;  Shares!K210 &amp;  ", " &amp;  Shares!L210 &amp;  ", " &amp;  Shares!M210 &amp;  ", " &amp;  Shares!N210 &amp;  ", " &amp;  Shares!O210 &amp;  ", " &amp;  Shares!P210 &amp;  ", " &amp;  Shares!Q210 &amp;  ", " &amp;  Shares!R210 &amp;  ", " &amp;  Shares!S210 &amp;  ", " &amp;  Shares!T210 &amp;  ", " &amp;  Shares!U210 &amp;  ", " &amp;  Shares!V210 &amp;  ", " &amp;  Shares!W210 &amp;  ", " &amp;  Shares!X210 &amp;  ", " &amp;  Shares!Y210 &amp;  ", " &amp;  Shares!Z210 &amp;  ", " &amp;  Shares!AA210 &amp;  ", " &amp;  Shares!AB210 &amp;  ", " &amp;  Shares!AC210 &amp;  ", " &amp;  Shares!AD210 &amp;  ", " &amp;  Shares!AE210 &amp;  ", " &amp;  Shares!AF210 &amp;  ", " &amp;  Shares!AG210 &amp;  ", " &amp;  Shares!AH210 &amp;  ", " &amp;  Shares!AI210 &amp;  ", " &amp;  Shares!AJ210 &amp;  ", " &amp;  Shares!AK210 &amp;  ", " &amp;  Shares!AL210 &amp;  ", " &amp;  Shares!AM210 &amp;  ", " &amp;  Shares!#REF! &amp;  ", " &amp;  Shares!AN210 &amp;  ", " &amp;  Shares!AO210 &amp;  ", " &amp;  Shares!AP210 &amp;  ", " &amp;  Shares!AQ210 &amp;  ", " &amp;  Shares!AR210 &amp;  ", " &amp;  Shares!AS210 &amp;  ", " &amp;  Shares!AT210 &amp;  ", " &amp;  Shares!AU210 &amp;  ", " &amp;  Shares!AV210 &amp;  ", " &amp;  Shares!AW210 &amp;  ", " &amp;  Shares!AX210 &amp;  "),"</f>
        <v>#REF!</v>
      </c>
    </row>
    <row r="210" spans="1:1" x14ac:dyDescent="0.2">
      <c r="A210" t="e">
        <f>"('"&amp; Shares!A211 &amp; "', '2017-01-26', " &amp;  Shares!C211 &amp;  ", " &amp;  Shares!D211 &amp;  ", " &amp;  Shares!E211 &amp;  ", " &amp;  Shares!F211 &amp;  ", " &amp;  Shares!G211 &amp;  ", " &amp;  Shares!H211 &amp;  ", " &amp;  Shares!I211 &amp;  ", " &amp;  Shares!J211 &amp;  ", " &amp;  Shares!K211 &amp;  ", " &amp;  Shares!L211 &amp;  ", " &amp;  Shares!M211 &amp;  ", " &amp;  Shares!N211 &amp;  ", " &amp;  Shares!O211 &amp;  ", " &amp;  Shares!P211 &amp;  ", " &amp;  Shares!Q211 &amp;  ", " &amp;  Shares!R211 &amp;  ", " &amp;  Shares!S211 &amp;  ", " &amp;  Shares!T211 &amp;  ", " &amp;  Shares!U211 &amp;  ", " &amp;  Shares!V211 &amp;  ", " &amp;  Shares!W211 &amp;  ", " &amp;  Shares!X211 &amp;  ", " &amp;  Shares!Y211 &amp;  ", " &amp;  Shares!Z211 &amp;  ", " &amp;  Shares!AA211 &amp;  ", " &amp;  Shares!AB211 &amp;  ", " &amp;  Shares!AC211 &amp;  ", " &amp;  Shares!AD211 &amp;  ", " &amp;  Shares!AE211 &amp;  ", " &amp;  Shares!AF211 &amp;  ", " &amp;  Shares!AG211 &amp;  ", " &amp;  Shares!AH211 &amp;  ", " &amp;  Shares!AI211 &amp;  ", " &amp;  Shares!AJ211 &amp;  ", " &amp;  Shares!AK211 &amp;  ", " &amp;  Shares!AL211 &amp;  ", " &amp;  Shares!AM211 &amp;  ", " &amp;  Shares!#REF! &amp;  ", " &amp;  Shares!AN211 &amp;  ", " &amp;  Shares!AO211 &amp;  ", " &amp;  Shares!AP211 &amp;  ", " &amp;  Shares!AQ211 &amp;  ", " &amp;  Shares!AR211 &amp;  ", " &amp;  Shares!AS211 &amp;  ", " &amp;  Shares!AT211 &amp;  ", " &amp;  Shares!AU211 &amp;  ", " &amp;  Shares!AV211 &amp;  ", " &amp;  Shares!AW211 &amp;  ", " &amp;  Shares!AX211 &amp;  "),"</f>
        <v>#REF!</v>
      </c>
    </row>
    <row r="211" spans="1:1" x14ac:dyDescent="0.2">
      <c r="A211" t="e">
        <f>"('"&amp; Shares!A212 &amp; "', '2017-01-26', " &amp;  Shares!C212 &amp;  ", " &amp;  Shares!D212 &amp;  ", " &amp;  Shares!E212 &amp;  ", " &amp;  Shares!F212 &amp;  ", " &amp;  Shares!G212 &amp;  ", " &amp;  Shares!H212 &amp;  ", " &amp;  Shares!I212 &amp;  ", " &amp;  Shares!J212 &amp;  ", " &amp;  Shares!K212 &amp;  ", " &amp;  Shares!L212 &amp;  ", " &amp;  Shares!M212 &amp;  ", " &amp;  Shares!N212 &amp;  ", " &amp;  Shares!O212 &amp;  ", " &amp;  Shares!P212 &amp;  ", " &amp;  Shares!Q212 &amp;  ", " &amp;  Shares!R212 &amp;  ", " &amp;  Shares!S212 &amp;  ", " &amp;  Shares!T212 &amp;  ", " &amp;  Shares!U212 &amp;  ", " &amp;  Shares!V212 &amp;  ", " &amp;  Shares!W212 &amp;  ", " &amp;  Shares!X212 &amp;  ", " &amp;  Shares!Y212 &amp;  ", " &amp;  Shares!Z212 &amp;  ", " &amp;  Shares!AA212 &amp;  ", " &amp;  Shares!AB212 &amp;  ", " &amp;  Shares!AC212 &amp;  ", " &amp;  Shares!AD212 &amp;  ", " &amp;  Shares!AE212 &amp;  ", " &amp;  Shares!AF212 &amp;  ", " &amp;  Shares!AG212 &amp;  ", " &amp;  Shares!AH212 &amp;  ", " &amp;  Shares!AI212 &amp;  ", " &amp;  Shares!AJ212 &amp;  ", " &amp;  Shares!AK212 &amp;  ", " &amp;  Shares!AL212 &amp;  ", " &amp;  Shares!AM212 &amp;  ", " &amp;  Shares!#REF! &amp;  ", " &amp;  Shares!AN212 &amp;  ", " &amp;  Shares!AO212 &amp;  ", " &amp;  Shares!AP212 &amp;  ", " &amp;  Shares!AQ212 &amp;  ", " &amp;  Shares!AR212 &amp;  ", " &amp;  Shares!AS212 &amp;  ", " &amp;  Shares!AT212 &amp;  ", " &amp;  Shares!AU212 &amp;  ", " &amp;  Shares!AV212 &amp;  ", " &amp;  Shares!AW212 &amp;  ", " &amp;  Shares!AX212 &amp;  "),"</f>
        <v>#REF!</v>
      </c>
    </row>
    <row r="212" spans="1:1" x14ac:dyDescent="0.2">
      <c r="A212" t="e">
        <f>"('"&amp; Shares!A213 &amp; "', '2017-01-26', " &amp;  Shares!C213 &amp;  ", " &amp;  Shares!D213 &amp;  ", " &amp;  Shares!E213 &amp;  ", " &amp;  Shares!F213 &amp;  ", " &amp;  Shares!G213 &amp;  ", " &amp;  Shares!H213 &amp;  ", " &amp;  Shares!I213 &amp;  ", " &amp;  Shares!J213 &amp;  ", " &amp;  Shares!K213 &amp;  ", " &amp;  Shares!L213 &amp;  ", " &amp;  Shares!M213 &amp;  ", " &amp;  Shares!N213 &amp;  ", " &amp;  Shares!O213 &amp;  ", " &amp;  Shares!P213 &amp;  ", " &amp;  Shares!Q213 &amp;  ", " &amp;  Shares!R213 &amp;  ", " &amp;  Shares!S213 &amp;  ", " &amp;  Shares!T213 &amp;  ", " &amp;  Shares!U213 &amp;  ", " &amp;  Shares!V213 &amp;  ", " &amp;  Shares!W213 &amp;  ", " &amp;  Shares!X213 &amp;  ", " &amp;  Shares!Y213 &amp;  ", " &amp;  Shares!Z213 &amp;  ", " &amp;  Shares!AA213 &amp;  ", " &amp;  Shares!AB213 &amp;  ", " &amp;  Shares!AC213 &amp;  ", " &amp;  Shares!AD213 &amp;  ", " &amp;  Shares!AE213 &amp;  ", " &amp;  Shares!AF213 &amp;  ", " &amp;  Shares!AG213 &amp;  ", " &amp;  Shares!AH213 &amp;  ", " &amp;  Shares!AI213 &amp;  ", " &amp;  Shares!AJ213 &amp;  ", " &amp;  Shares!AK213 &amp;  ", " &amp;  Shares!AL213 &amp;  ", " &amp;  Shares!AM213 &amp;  ", " &amp;  Shares!#REF! &amp;  ", " &amp;  Shares!AN213 &amp;  ", " &amp;  Shares!AO213 &amp;  ", " &amp;  Shares!AP213 &amp;  ", " &amp;  Shares!AQ213 &amp;  ", " &amp;  Shares!AR213 &amp;  ", " &amp;  Shares!AS213 &amp;  ", " &amp;  Shares!AT213 &amp;  ", " &amp;  Shares!AU213 &amp;  ", " &amp;  Shares!AV213 &amp;  ", " &amp;  Shares!AW213 &amp;  ", " &amp;  Shares!AX213 &amp;  "),"</f>
        <v>#REF!</v>
      </c>
    </row>
    <row r="213" spans="1:1" x14ac:dyDescent="0.2">
      <c r="A213" t="e">
        <f>"('"&amp; Shares!A214 &amp; "', '2017-01-26', " &amp;  Shares!C214 &amp;  ", " &amp;  Shares!D214 &amp;  ", " &amp;  Shares!E214 &amp;  ", " &amp;  Shares!F214 &amp;  ", " &amp;  Shares!G214 &amp;  ", " &amp;  Shares!H214 &amp;  ", " &amp;  Shares!I214 &amp;  ", " &amp;  Shares!J214 &amp;  ", " &amp;  Shares!K214 &amp;  ", " &amp;  Shares!L214 &amp;  ", " &amp;  Shares!M214 &amp;  ", " &amp;  Shares!N214 &amp;  ", " &amp;  Shares!O214 &amp;  ", " &amp;  Shares!P214 &amp;  ", " &amp;  Shares!Q214 &amp;  ", " &amp;  Shares!R214 &amp;  ", " &amp;  Shares!S214 &amp;  ", " &amp;  Shares!T214 &amp;  ", " &amp;  Shares!U214 &amp;  ", " &amp;  Shares!V214 &amp;  ", " &amp;  Shares!W214 &amp;  ", " &amp;  Shares!X214 &amp;  ", " &amp;  Shares!Y214 &amp;  ", " &amp;  Shares!Z214 &amp;  ", " &amp;  Shares!AA214 &amp;  ", " &amp;  Shares!AB214 &amp;  ", " &amp;  Shares!AC214 &amp;  ", " &amp;  Shares!AD214 &amp;  ", " &amp;  Shares!AE214 &amp;  ", " &amp;  Shares!AF214 &amp;  ", " &amp;  Shares!AG214 &amp;  ", " &amp;  Shares!AH214 &amp;  ", " &amp;  Shares!AI214 &amp;  ", " &amp;  Shares!AJ214 &amp;  ", " &amp;  Shares!AK214 &amp;  ", " &amp;  Shares!AL214 &amp;  ", " &amp;  Shares!AM214 &amp;  ", " &amp;  Shares!#REF! &amp;  ", " &amp;  Shares!AN214 &amp;  ", " &amp;  Shares!AO214 &amp;  ", " &amp;  Shares!AP214 &amp;  ", " &amp;  Shares!AQ214 &amp;  ", " &amp;  Shares!AR214 &amp;  ", " &amp;  Shares!AS214 &amp;  ", " &amp;  Shares!AT214 &amp;  ", " &amp;  Shares!AU214 &amp;  ", " &amp;  Shares!AV214 &amp;  ", " &amp;  Shares!AW214 &amp;  ", " &amp;  Shares!AX214 &amp;  "),"</f>
        <v>#REF!</v>
      </c>
    </row>
    <row r="214" spans="1:1" x14ac:dyDescent="0.2">
      <c r="A214" t="e">
        <f>"('"&amp; Shares!A215 &amp; "', '2017-01-26', " &amp;  Shares!C215 &amp;  ", " &amp;  Shares!D215 &amp;  ", " &amp;  Shares!E215 &amp;  ", " &amp;  Shares!F215 &amp;  ", " &amp;  Shares!G215 &amp;  ", " &amp;  Shares!H215 &amp;  ", " &amp;  Shares!I215 &amp;  ", " &amp;  Shares!J215 &amp;  ", " &amp;  Shares!K215 &amp;  ", " &amp;  Shares!L215 &amp;  ", " &amp;  Shares!M215 &amp;  ", " &amp;  Shares!N215 &amp;  ", " &amp;  Shares!O215 &amp;  ", " &amp;  Shares!P215 &amp;  ", " &amp;  Shares!Q215 &amp;  ", " &amp;  Shares!R215 &amp;  ", " &amp;  Shares!S215 &amp;  ", " &amp;  Shares!T215 &amp;  ", " &amp;  Shares!U215 &amp;  ", " &amp;  Shares!V215 &amp;  ", " &amp;  Shares!W215 &amp;  ", " &amp;  Shares!X215 &amp;  ", " &amp;  Shares!Y215 &amp;  ", " &amp;  Shares!Z215 &amp;  ", " &amp;  Shares!AA215 &amp;  ", " &amp;  Shares!AB215 &amp;  ", " &amp;  Shares!AC215 &amp;  ", " &amp;  Shares!AD215 &amp;  ", " &amp;  Shares!AE215 &amp;  ", " &amp;  Shares!AF215 &amp;  ", " &amp;  Shares!AG215 &amp;  ", " &amp;  Shares!AH215 &amp;  ", " &amp;  Shares!AI215 &amp;  ", " &amp;  Shares!AJ215 &amp;  ", " &amp;  Shares!AK215 &amp;  ", " &amp;  Shares!AL215 &amp;  ", " &amp;  Shares!AM215 &amp;  ", " &amp;  Shares!#REF! &amp;  ", " &amp;  Shares!AN215 &amp;  ", " &amp;  Shares!AO215 &amp;  ", " &amp;  Shares!AP215 &amp;  ", " &amp;  Shares!AQ215 &amp;  ", " &amp;  Shares!AR215 &amp;  ", " &amp;  Shares!AS215 &amp;  ", " &amp;  Shares!AT215 &amp;  ", " &amp;  Shares!AU215 &amp;  ", " &amp;  Shares!AV215 &amp;  ", " &amp;  Shares!AW215 &amp;  ", " &amp;  Shares!AX215 &amp;  "),"</f>
        <v>#REF!</v>
      </c>
    </row>
    <row r="215" spans="1:1" x14ac:dyDescent="0.2">
      <c r="A215" t="e">
        <f>"('"&amp; Shares!A216 &amp; "', '2017-01-26', " &amp;  Shares!C216 &amp;  ", " &amp;  Shares!D216 &amp;  ", " &amp;  Shares!E216 &amp;  ", " &amp;  Shares!F216 &amp;  ", " &amp;  Shares!G216 &amp;  ", " &amp;  Shares!H216 &amp;  ", " &amp;  Shares!I216 &amp;  ", " &amp;  Shares!J216 &amp;  ", " &amp;  Shares!K216 &amp;  ", " &amp;  Shares!L216 &amp;  ", " &amp;  Shares!M216 &amp;  ", " &amp;  Shares!N216 &amp;  ", " &amp;  Shares!O216 &amp;  ", " &amp;  Shares!P216 &amp;  ", " &amp;  Shares!Q216 &amp;  ", " &amp;  Shares!R216 &amp;  ", " &amp;  Shares!S216 &amp;  ", " &amp;  Shares!T216 &amp;  ", " &amp;  Shares!U216 &amp;  ", " &amp;  Shares!V216 &amp;  ", " &amp;  Shares!W216 &amp;  ", " &amp;  Shares!X216 &amp;  ", " &amp;  Shares!Y216 &amp;  ", " &amp;  Shares!Z216 &amp;  ", " &amp;  Shares!AA216 &amp;  ", " &amp;  Shares!AB216 &amp;  ", " &amp;  Shares!AC216 &amp;  ", " &amp;  Shares!AD216 &amp;  ", " &amp;  Shares!AE216 &amp;  ", " &amp;  Shares!AF216 &amp;  ", " &amp;  Shares!AG216 &amp;  ", " &amp;  Shares!AH216 &amp;  ", " &amp;  Shares!AI216 &amp;  ", " &amp;  Shares!AJ216 &amp;  ", " &amp;  Shares!AK216 &amp;  ", " &amp;  Shares!AL216 &amp;  ", " &amp;  Shares!AM216 &amp;  ", " &amp;  Shares!#REF! &amp;  ", " &amp;  Shares!AN216 &amp;  ", " &amp;  Shares!AO216 &amp;  ", " &amp;  Shares!AP216 &amp;  ", " &amp;  Shares!AQ216 &amp;  ", " &amp;  Shares!AR216 &amp;  ", " &amp;  Shares!AS216 &amp;  ", " &amp;  Shares!AT216 &amp;  ", " &amp;  Shares!AU216 &amp;  ", " &amp;  Shares!AV216 &amp;  ", " &amp;  Shares!AW216 &amp;  ", " &amp;  Shares!AX216 &amp;  "),"</f>
        <v>#REF!</v>
      </c>
    </row>
    <row r="216" spans="1:1" x14ac:dyDescent="0.2">
      <c r="A216" t="e">
        <f>"('"&amp; Shares!A217 &amp; "', '2017-01-26', " &amp;  Shares!C217 &amp;  ", " &amp;  Shares!D217 &amp;  ", " &amp;  Shares!E217 &amp;  ", " &amp;  Shares!F217 &amp;  ", " &amp;  Shares!G217 &amp;  ", " &amp;  Shares!H217 &amp;  ", " &amp;  Shares!I217 &amp;  ", " &amp;  Shares!J217 &amp;  ", " &amp;  Shares!K217 &amp;  ", " &amp;  Shares!L217 &amp;  ", " &amp;  Shares!M217 &amp;  ", " &amp;  Shares!N217 &amp;  ", " &amp;  Shares!O217 &amp;  ", " &amp;  Shares!P217 &amp;  ", " &amp;  Shares!Q217 &amp;  ", " &amp;  Shares!R217 &amp;  ", " &amp;  Shares!S217 &amp;  ", " &amp;  Shares!T217 &amp;  ", " &amp;  Shares!U217 &amp;  ", " &amp;  Shares!V217 &amp;  ", " &amp;  Shares!W217 &amp;  ", " &amp;  Shares!X217 &amp;  ", " &amp;  Shares!Y217 &amp;  ", " &amp;  Shares!Z217 &amp;  ", " &amp;  Shares!AA217 &amp;  ", " &amp;  Shares!AB217 &amp;  ", " &amp;  Shares!AC217 &amp;  ", " &amp;  Shares!AD217 &amp;  ", " &amp;  Shares!AE217 &amp;  ", " &amp;  Shares!AF217 &amp;  ", " &amp;  Shares!AG217 &amp;  ", " &amp;  Shares!AH217 &amp;  ", " &amp;  Shares!AI217 &amp;  ", " &amp;  Shares!AJ217 &amp;  ", " &amp;  Shares!AK217 &amp;  ", " &amp;  Shares!AL217 &amp;  ", " &amp;  Shares!AM217 &amp;  ", " &amp;  Shares!#REF! &amp;  ", " &amp;  Shares!AN217 &amp;  ", " &amp;  Shares!AO217 &amp;  ", " &amp;  Shares!AP217 &amp;  ", " &amp;  Shares!AQ217 &amp;  ", " &amp;  Shares!AR217 &amp;  ", " &amp;  Shares!AS217 &amp;  ", " &amp;  Shares!AT217 &amp;  ", " &amp;  Shares!AU217 &amp;  ", " &amp;  Shares!AV217 &amp;  ", " &amp;  Shares!AW217 &amp;  ", " &amp;  Shares!AX217 &amp;  "),"</f>
        <v>#REF!</v>
      </c>
    </row>
    <row r="217" spans="1:1" x14ac:dyDescent="0.2">
      <c r="A217" t="e">
        <f>"('"&amp; Shares!A218 &amp; "', '2017-01-26', " &amp;  Shares!C218 &amp;  ", " &amp;  Shares!D218 &amp;  ", " &amp;  Shares!E218 &amp;  ", " &amp;  Shares!F218 &amp;  ", " &amp;  Shares!G218 &amp;  ", " &amp;  Shares!H218 &amp;  ", " &amp;  Shares!I218 &amp;  ", " &amp;  Shares!J218 &amp;  ", " &amp;  Shares!K218 &amp;  ", " &amp;  Shares!L218 &amp;  ", " &amp;  Shares!M218 &amp;  ", " &amp;  Shares!N218 &amp;  ", " &amp;  Shares!O218 &amp;  ", " &amp;  Shares!P218 &amp;  ", " &amp;  Shares!Q218 &amp;  ", " &amp;  Shares!R218 &amp;  ", " &amp;  Shares!S218 &amp;  ", " &amp;  Shares!T218 &amp;  ", " &amp;  Shares!U218 &amp;  ", " &amp;  Shares!V218 &amp;  ", " &amp;  Shares!W218 &amp;  ", " &amp;  Shares!X218 &amp;  ", " &amp;  Shares!Y218 &amp;  ", " &amp;  Shares!Z218 &amp;  ", " &amp;  Shares!AA218 &amp;  ", " &amp;  Shares!AB218 &amp;  ", " &amp;  Shares!AC218 &amp;  ", " &amp;  Shares!AD218 &amp;  ", " &amp;  Shares!AE218 &amp;  ", " &amp;  Shares!AF218 &amp;  ", " &amp;  Shares!AG218 &amp;  ", " &amp;  Shares!AH218 &amp;  ", " &amp;  Shares!AI218 &amp;  ", " &amp;  Shares!AJ218 &amp;  ", " &amp;  Shares!AK218 &amp;  ", " &amp;  Shares!AL218 &amp;  ", " &amp;  Shares!AM218 &amp;  ", " &amp;  Shares!#REF! &amp;  ", " &amp;  Shares!AN218 &amp;  ", " &amp;  Shares!AO218 &amp;  ", " &amp;  Shares!AP218 &amp;  ", " &amp;  Shares!AQ218 &amp;  ", " &amp;  Shares!AR218 &amp;  ", " &amp;  Shares!AS218 &amp;  ", " &amp;  Shares!AT218 &amp;  ", " &amp;  Shares!AU218 &amp;  ", " &amp;  Shares!AV218 &amp;  ", " &amp;  Shares!AW218 &amp;  ", " &amp;  Shares!AX218 &amp;  "),"</f>
        <v>#REF!</v>
      </c>
    </row>
    <row r="218" spans="1:1" x14ac:dyDescent="0.2">
      <c r="A218" t="e">
        <f>"('"&amp; Shares!A219 &amp; "', '2017-01-26', " &amp;  Shares!C219 &amp;  ", " &amp;  Shares!D219 &amp;  ", " &amp;  Shares!E219 &amp;  ", " &amp;  Shares!F219 &amp;  ", " &amp;  Shares!G219 &amp;  ", " &amp;  Shares!H219 &amp;  ", " &amp;  Shares!I219 &amp;  ", " &amp;  Shares!J219 &amp;  ", " &amp;  Shares!K219 &amp;  ", " &amp;  Shares!L219 &amp;  ", " &amp;  Shares!M219 &amp;  ", " &amp;  Shares!N219 &amp;  ", " &amp;  Shares!O219 &amp;  ", " &amp;  Shares!P219 &amp;  ", " &amp;  Shares!Q219 &amp;  ", " &amp;  Shares!R219 &amp;  ", " &amp;  Shares!S219 &amp;  ", " &amp;  Shares!T219 &amp;  ", " &amp;  Shares!U219 &amp;  ", " &amp;  Shares!V219 &amp;  ", " &amp;  Shares!W219 &amp;  ", " &amp;  Shares!X219 &amp;  ", " &amp;  Shares!Y219 &amp;  ", " &amp;  Shares!Z219 &amp;  ", " &amp;  Shares!AA219 &amp;  ", " &amp;  Shares!AB219 &amp;  ", " &amp;  Shares!AC219 &amp;  ", " &amp;  Shares!AD219 &amp;  ", " &amp;  Shares!AE219 &amp;  ", " &amp;  Shares!AF219 &amp;  ", " &amp;  Shares!AG219 &amp;  ", " &amp;  Shares!AH219 &amp;  ", " &amp;  Shares!AI219 &amp;  ", " &amp;  Shares!AJ219 &amp;  ", " &amp;  Shares!AK219 &amp;  ", " &amp;  Shares!AL219 &amp;  ", " &amp;  Shares!AM219 &amp;  ", " &amp;  Shares!#REF! &amp;  ", " &amp;  Shares!AN219 &amp;  ", " &amp;  Shares!AO219 &amp;  ", " &amp;  Shares!AP219 &amp;  ", " &amp;  Shares!AQ219 &amp;  ", " &amp;  Shares!AR219 &amp;  ", " &amp;  Shares!AS219 &amp;  ", " &amp;  Shares!AT219 &amp;  ", " &amp;  Shares!AU219 &amp;  ", " &amp;  Shares!AV219 &amp;  ", " &amp;  Shares!AW219 &amp;  ", " &amp;  Shares!AX219 &amp;  "),"</f>
        <v>#REF!</v>
      </c>
    </row>
    <row r="219" spans="1:1" x14ac:dyDescent="0.2">
      <c r="A219" t="e">
        <f>"('"&amp; Shares!A220 &amp; "', '2017-01-26', " &amp;  Shares!C220 &amp;  ", " &amp;  Shares!D220 &amp;  ", " &amp;  Shares!E220 &amp;  ", " &amp;  Shares!F220 &amp;  ", " &amp;  Shares!G220 &amp;  ", " &amp;  Shares!H220 &amp;  ", " &amp;  Shares!I220 &amp;  ", " &amp;  Shares!J220 &amp;  ", " &amp;  Shares!K220 &amp;  ", " &amp;  Shares!L220 &amp;  ", " &amp;  Shares!M220 &amp;  ", " &amp;  Shares!N220 &amp;  ", " &amp;  Shares!O220 &amp;  ", " &amp;  Shares!P220 &amp;  ", " &amp;  Shares!Q220 &amp;  ", " &amp;  Shares!R220 &amp;  ", " &amp;  Shares!S220 &amp;  ", " &amp;  Shares!T220 &amp;  ", " &amp;  Shares!U220 &amp;  ", " &amp;  Shares!V220 &amp;  ", " &amp;  Shares!W220 &amp;  ", " &amp;  Shares!X220 &amp;  ", " &amp;  Shares!Y220 &amp;  ", " &amp;  Shares!Z220 &amp;  ", " &amp;  Shares!AA220 &amp;  ", " &amp;  Shares!AB220 &amp;  ", " &amp;  Shares!AC220 &amp;  ", " &amp;  Shares!AD220 &amp;  ", " &amp;  Shares!AE220 &amp;  ", " &amp;  Shares!AF220 &amp;  ", " &amp;  Shares!AG220 &amp;  ", " &amp;  Shares!AH220 &amp;  ", " &amp;  Shares!AI220 &amp;  ", " &amp;  Shares!AJ220 &amp;  ", " &amp;  Shares!AK220 &amp;  ", " &amp;  Shares!AL220 &amp;  ", " &amp;  Shares!AM220 &amp;  ", " &amp;  Shares!#REF! &amp;  ", " &amp;  Shares!AN220 &amp;  ", " &amp;  Shares!AO220 &amp;  ", " &amp;  Shares!AP220 &amp;  ", " &amp;  Shares!AQ220 &amp;  ", " &amp;  Shares!AR220 &amp;  ", " &amp;  Shares!AS220 &amp;  ", " &amp;  Shares!AT220 &amp;  ", " &amp;  Shares!AU220 &amp;  ", " &amp;  Shares!AV220 &amp;  ", " &amp;  Shares!AW220 &amp;  ", " &amp;  Shares!AX220 &amp;  "),"</f>
        <v>#REF!</v>
      </c>
    </row>
    <row r="220" spans="1:1" x14ac:dyDescent="0.2">
      <c r="A220" t="e">
        <f>"('"&amp; Shares!A221 &amp; "', '2017-01-26', " &amp;  Shares!C221 &amp;  ", " &amp;  Shares!D221 &amp;  ", " &amp;  Shares!E221 &amp;  ", " &amp;  Shares!F221 &amp;  ", " &amp;  Shares!G221 &amp;  ", " &amp;  Shares!H221 &amp;  ", " &amp;  Shares!I221 &amp;  ", " &amp;  Shares!J221 &amp;  ", " &amp;  Shares!K221 &amp;  ", " &amp;  Shares!L221 &amp;  ", " &amp;  Shares!M221 &amp;  ", " &amp;  Shares!N221 &amp;  ", " &amp;  Shares!O221 &amp;  ", " &amp;  Shares!P221 &amp;  ", " &amp;  Shares!Q221 &amp;  ", " &amp;  Shares!R221 &amp;  ", " &amp;  Shares!S221 &amp;  ", " &amp;  Shares!T221 &amp;  ", " &amp;  Shares!U221 &amp;  ", " &amp;  Shares!V221 &amp;  ", " &amp;  Shares!W221 &amp;  ", " &amp;  Shares!X221 &amp;  ", " &amp;  Shares!Y221 &amp;  ", " &amp;  Shares!Z221 &amp;  ", " &amp;  Shares!AA221 &amp;  ", " &amp;  Shares!AB221 &amp;  ", " &amp;  Shares!AC221 &amp;  ", " &amp;  Shares!AD221 &amp;  ", " &amp;  Shares!AE221 &amp;  ", " &amp;  Shares!AF221 &amp;  ", " &amp;  Shares!AG221 &amp;  ", " &amp;  Shares!AH221 &amp;  ", " &amp;  Shares!AI221 &amp;  ", " &amp;  Shares!AJ221 &amp;  ", " &amp;  Shares!AK221 &amp;  ", " &amp;  Shares!AL221 &amp;  ", " &amp;  Shares!AM221 &amp;  ", " &amp;  Shares!#REF! &amp;  ", " &amp;  Shares!AN221 &amp;  ", " &amp;  Shares!AO221 &amp;  ", " &amp;  Shares!AP221 &amp;  ", " &amp;  Shares!AQ221 &amp;  ", " &amp;  Shares!AR221 &amp;  ", " &amp;  Shares!AS221 &amp;  ", " &amp;  Shares!AT221 &amp;  ", " &amp;  Shares!AU221 &amp;  ", " &amp;  Shares!AV221 &amp;  ", " &amp;  Shares!AW221 &amp;  ", " &amp;  Shares!AX221 &amp;  "),"</f>
        <v>#REF!</v>
      </c>
    </row>
    <row r="221" spans="1:1" x14ac:dyDescent="0.2">
      <c r="A221" t="e">
        <f>"('"&amp; Shares!A222 &amp; "', '2017-01-26', " &amp;  Shares!C222 &amp;  ", " &amp;  Shares!D222 &amp;  ", " &amp;  Shares!E222 &amp;  ", " &amp;  Shares!F222 &amp;  ", " &amp;  Shares!G222 &amp;  ", " &amp;  Shares!H222 &amp;  ", " &amp;  Shares!I222 &amp;  ", " &amp;  Shares!J222 &amp;  ", " &amp;  Shares!K222 &amp;  ", " &amp;  Shares!L222 &amp;  ", " &amp;  Shares!M222 &amp;  ", " &amp;  Shares!N222 &amp;  ", " &amp;  Shares!O222 &amp;  ", " &amp;  Shares!P222 &amp;  ", " &amp;  Shares!Q222 &amp;  ", " &amp;  Shares!R222 &amp;  ", " &amp;  Shares!S222 &amp;  ", " &amp;  Shares!T222 &amp;  ", " &amp;  Shares!U222 &amp;  ", " &amp;  Shares!V222 &amp;  ", " &amp;  Shares!W222 &amp;  ", " &amp;  Shares!X222 &amp;  ", " &amp;  Shares!Y222 &amp;  ", " &amp;  Shares!Z222 &amp;  ", " &amp;  Shares!AA222 &amp;  ", " &amp;  Shares!AB222 &amp;  ", " &amp;  Shares!AC222 &amp;  ", " &amp;  Shares!AD222 &amp;  ", " &amp;  Shares!AE222 &amp;  ", " &amp;  Shares!AF222 &amp;  ", " &amp;  Shares!AG222 &amp;  ", " &amp;  Shares!AH222 &amp;  ", " &amp;  Shares!AI222 &amp;  ", " &amp;  Shares!AJ222 &amp;  ", " &amp;  Shares!AK222 &amp;  ", " &amp;  Shares!AL222 &amp;  ", " &amp;  Shares!AM222 &amp;  ", " &amp;  Shares!#REF! &amp;  ", " &amp;  Shares!AN222 &amp;  ", " &amp;  Shares!AO222 &amp;  ", " &amp;  Shares!AP222 &amp;  ", " &amp;  Shares!AQ222 &amp;  ", " &amp;  Shares!AR222 &amp;  ", " &amp;  Shares!AS222 &amp;  ", " &amp;  Shares!AT222 &amp;  ", " &amp;  Shares!AU222 &amp;  ", " &amp;  Shares!AV222 &amp;  ", " &amp;  Shares!AW222 &amp;  ", " &amp;  Shares!AX222 &amp;  "),"</f>
        <v>#REF!</v>
      </c>
    </row>
    <row r="222" spans="1:1" x14ac:dyDescent="0.2">
      <c r="A222" t="e">
        <f>"('"&amp; Shares!A223 &amp; "', '2017-01-26', " &amp;  Shares!C223 &amp;  ", " &amp;  Shares!D223 &amp;  ", " &amp;  Shares!E223 &amp;  ", " &amp;  Shares!F223 &amp;  ", " &amp;  Shares!G223 &amp;  ", " &amp;  Shares!H223 &amp;  ", " &amp;  Shares!I223 &amp;  ", " &amp;  Shares!J223 &amp;  ", " &amp;  Shares!K223 &amp;  ", " &amp;  Shares!L223 &amp;  ", " &amp;  Shares!M223 &amp;  ", " &amp;  Shares!N223 &amp;  ", " &amp;  Shares!O223 &amp;  ", " &amp;  Shares!P223 &amp;  ", " &amp;  Shares!Q223 &amp;  ", " &amp;  Shares!R223 &amp;  ", " &amp;  Shares!S223 &amp;  ", " &amp;  Shares!T223 &amp;  ", " &amp;  Shares!U223 &amp;  ", " &amp;  Shares!V223 &amp;  ", " &amp;  Shares!W223 &amp;  ", " &amp;  Shares!X223 &amp;  ", " &amp;  Shares!Y223 &amp;  ", " &amp;  Shares!Z223 &amp;  ", " &amp;  Shares!AA223 &amp;  ", " &amp;  Shares!AB223 &amp;  ", " &amp;  Shares!AC223 &amp;  ", " &amp;  Shares!AD223 &amp;  ", " &amp;  Shares!AE223 &amp;  ", " &amp;  Shares!AF223 &amp;  ", " &amp;  Shares!AG223 &amp;  ", " &amp;  Shares!AH223 &amp;  ", " &amp;  Shares!AI223 &amp;  ", " &amp;  Shares!AJ223 &amp;  ", " &amp;  Shares!AK223 &amp;  ", " &amp;  Shares!AL223 &amp;  ", " &amp;  Shares!AM223 &amp;  ", " &amp;  Shares!#REF! &amp;  ", " &amp;  Shares!AN223 &amp;  ", " &amp;  Shares!AO223 &amp;  ", " &amp;  Shares!AP223 &amp;  ", " &amp;  Shares!AQ223 &amp;  ", " &amp;  Shares!AR223 &amp;  ", " &amp;  Shares!AS223 &amp;  ", " &amp;  Shares!AT223 &amp;  ", " &amp;  Shares!AU223 &amp;  ", " &amp;  Shares!AV223 &amp;  ", " &amp;  Shares!AW223 &amp;  ", " &amp;  Shares!AX223 &amp;  "),"</f>
        <v>#REF!</v>
      </c>
    </row>
    <row r="223" spans="1:1" x14ac:dyDescent="0.2">
      <c r="A223" t="e">
        <f>"('"&amp; Shares!A224 &amp; "', '2017-01-26', " &amp;  Shares!C224 &amp;  ", " &amp;  Shares!D224 &amp;  ", " &amp;  Shares!E224 &amp;  ", " &amp;  Shares!F224 &amp;  ", " &amp;  Shares!G224 &amp;  ", " &amp;  Shares!H224 &amp;  ", " &amp;  Shares!I224 &amp;  ", " &amp;  Shares!J224 &amp;  ", " &amp;  Shares!K224 &amp;  ", " &amp;  Shares!L224 &amp;  ", " &amp;  Shares!M224 &amp;  ", " &amp;  Shares!N224 &amp;  ", " &amp;  Shares!O224 &amp;  ", " &amp;  Shares!P224 &amp;  ", " &amp;  Shares!Q224 &amp;  ", " &amp;  Shares!R224 &amp;  ", " &amp;  Shares!S224 &amp;  ", " &amp;  Shares!T224 &amp;  ", " &amp;  Shares!U224 &amp;  ", " &amp;  Shares!V224 &amp;  ", " &amp;  Shares!W224 &amp;  ", " &amp;  Shares!X224 &amp;  ", " &amp;  Shares!Y224 &amp;  ", " &amp;  Shares!Z224 &amp;  ", " &amp;  Shares!AA224 &amp;  ", " &amp;  Shares!AB224 &amp;  ", " &amp;  Shares!AC224 &amp;  ", " &amp;  Shares!AD224 &amp;  ", " &amp;  Shares!AE224 &amp;  ", " &amp;  Shares!AF224 &amp;  ", " &amp;  Shares!AG224 &amp;  ", " &amp;  Shares!AH224 &amp;  ", " &amp;  Shares!AI224 &amp;  ", " &amp;  Shares!AJ224 &amp;  ", " &amp;  Shares!AK224 &amp;  ", " &amp;  Shares!AL224 &amp;  ", " &amp;  Shares!AM224 &amp;  ", " &amp;  Shares!#REF! &amp;  ", " &amp;  Shares!AN224 &amp;  ", " &amp;  Shares!AO224 &amp;  ", " &amp;  Shares!AP224 &amp;  ", " &amp;  Shares!AQ224 &amp;  ", " &amp;  Shares!AR224 &amp;  ", " &amp;  Shares!AS224 &amp;  ", " &amp;  Shares!AT224 &amp;  ", " &amp;  Shares!AU224 &amp;  ", " &amp;  Shares!AV224 &amp;  ", " &amp;  Shares!AW224 &amp;  ", " &amp;  Shares!AX224 &amp;  "),"</f>
        <v>#REF!</v>
      </c>
    </row>
    <row r="224" spans="1:1" x14ac:dyDescent="0.2">
      <c r="A224" t="e">
        <f>"('"&amp; Shares!A225 &amp; "', '2017-01-26', " &amp;  Shares!C225 &amp;  ", " &amp;  Shares!D225 &amp;  ", " &amp;  Shares!E225 &amp;  ", " &amp;  Shares!F225 &amp;  ", " &amp;  Shares!G225 &amp;  ", " &amp;  Shares!H225 &amp;  ", " &amp;  Shares!I225 &amp;  ", " &amp;  Shares!J225 &amp;  ", " &amp;  Shares!K225 &amp;  ", " &amp;  Shares!L225 &amp;  ", " &amp;  Shares!M225 &amp;  ", " &amp;  Shares!N225 &amp;  ", " &amp;  Shares!O225 &amp;  ", " &amp;  Shares!P225 &amp;  ", " &amp;  Shares!Q225 &amp;  ", " &amp;  Shares!R225 &amp;  ", " &amp;  Shares!S225 &amp;  ", " &amp;  Shares!T225 &amp;  ", " &amp;  Shares!U225 &amp;  ", " &amp;  Shares!V225 &amp;  ", " &amp;  Shares!W225 &amp;  ", " &amp;  Shares!X225 &amp;  ", " &amp;  Shares!Y225 &amp;  ", " &amp;  Shares!Z225 &amp;  ", " &amp;  Shares!AA225 &amp;  ", " &amp;  Shares!AB225 &amp;  ", " &amp;  Shares!AC225 &amp;  ", " &amp;  Shares!AD225 &amp;  ", " &amp;  Shares!AE225 &amp;  ", " &amp;  Shares!AF225 &amp;  ", " &amp;  Shares!AG225 &amp;  ", " &amp;  Shares!AH225 &amp;  ", " &amp;  Shares!AI225 &amp;  ", " &amp;  Shares!AJ225 &amp;  ", " &amp;  Shares!AK225 &amp;  ", " &amp;  Shares!AL225 &amp;  ", " &amp;  Shares!AM225 &amp;  ", " &amp;  Shares!#REF! &amp;  ", " &amp;  Shares!AN225 &amp;  ", " &amp;  Shares!AO225 &amp;  ", " &amp;  Shares!AP225 &amp;  ", " &amp;  Shares!AQ225 &amp;  ", " &amp;  Shares!AR225 &amp;  ", " &amp;  Shares!AS225 &amp;  ", " &amp;  Shares!AT225 &amp;  ", " &amp;  Shares!AU225 &amp;  ", " &amp;  Shares!AV225 &amp;  ", " &amp;  Shares!AW225 &amp;  ", " &amp;  Shares!AX225 &amp;  "),"</f>
        <v>#REF!</v>
      </c>
    </row>
    <row r="225" spans="1:1" x14ac:dyDescent="0.2">
      <c r="A225" t="e">
        <f>"('"&amp; Shares!A226 &amp; "', '2017-01-26', " &amp;  Shares!C226 &amp;  ", " &amp;  Shares!D226 &amp;  ", " &amp;  Shares!E226 &amp;  ", " &amp;  Shares!F226 &amp;  ", " &amp;  Shares!G226 &amp;  ", " &amp;  Shares!H226 &amp;  ", " &amp;  Shares!I226 &amp;  ", " &amp;  Shares!J226 &amp;  ", " &amp;  Shares!K226 &amp;  ", " &amp;  Shares!L226 &amp;  ", " &amp;  Shares!M226 &amp;  ", " &amp;  Shares!N226 &amp;  ", " &amp;  Shares!O226 &amp;  ", " &amp;  Shares!P226 &amp;  ", " &amp;  Shares!Q226 &amp;  ", " &amp;  Shares!R226 &amp;  ", " &amp;  Shares!S226 &amp;  ", " &amp;  Shares!T226 &amp;  ", " &amp;  Shares!U226 &amp;  ", " &amp;  Shares!V226 &amp;  ", " &amp;  Shares!W226 &amp;  ", " &amp;  Shares!X226 &amp;  ", " &amp;  Shares!Y226 &amp;  ", " &amp;  Shares!Z226 &amp;  ", " &amp;  Shares!AA226 &amp;  ", " &amp;  Shares!AB226 &amp;  ", " &amp;  Shares!AC226 &amp;  ", " &amp;  Shares!AD226 &amp;  ", " &amp;  Shares!AE226 &amp;  ", " &amp;  Shares!AF226 &amp;  ", " &amp;  Shares!AG226 &amp;  ", " &amp;  Shares!AH226 &amp;  ", " &amp;  Shares!AI226 &amp;  ", " &amp;  Shares!AJ226 &amp;  ", " &amp;  Shares!AK226 &amp;  ", " &amp;  Shares!AL226 &amp;  ", " &amp;  Shares!AM226 &amp;  ", " &amp;  Shares!#REF! &amp;  ", " &amp;  Shares!AN226 &amp;  ", " &amp;  Shares!AO226 &amp;  ", " &amp;  Shares!AP226 &amp;  ", " &amp;  Shares!AQ226 &amp;  ", " &amp;  Shares!AR226 &amp;  ", " &amp;  Shares!AS226 &amp;  ", " &amp;  Shares!AT226 &amp;  ", " &amp;  Shares!AU226 &amp;  ", " &amp;  Shares!AV226 &amp;  ", " &amp;  Shares!AW226 &amp;  ", " &amp;  Shares!AX226 &amp;  "),"</f>
        <v>#REF!</v>
      </c>
    </row>
    <row r="226" spans="1:1" x14ac:dyDescent="0.2">
      <c r="A226" t="e">
        <f>"('"&amp; Shares!A227 &amp; "', '2017-01-26', " &amp;  Shares!C227 &amp;  ", " &amp;  Shares!D227 &amp;  ", " &amp;  Shares!E227 &amp;  ", " &amp;  Shares!F227 &amp;  ", " &amp;  Shares!G227 &amp;  ", " &amp;  Shares!H227 &amp;  ", " &amp;  Shares!I227 &amp;  ", " &amp;  Shares!J227 &amp;  ", " &amp;  Shares!K227 &amp;  ", " &amp;  Shares!L227 &amp;  ", " &amp;  Shares!M227 &amp;  ", " &amp;  Shares!N227 &amp;  ", " &amp;  Shares!O227 &amp;  ", " &amp;  Shares!P227 &amp;  ", " &amp;  Shares!Q227 &amp;  ", " &amp;  Shares!R227 &amp;  ", " &amp;  Shares!S227 &amp;  ", " &amp;  Shares!T227 &amp;  ", " &amp;  Shares!U227 &amp;  ", " &amp;  Shares!V227 &amp;  ", " &amp;  Shares!W227 &amp;  ", " &amp;  Shares!X227 &amp;  ", " &amp;  Shares!Y227 &amp;  ", " &amp;  Shares!Z227 &amp;  ", " &amp;  Shares!AA227 &amp;  ", " &amp;  Shares!AB227 &amp;  ", " &amp;  Shares!AC227 &amp;  ", " &amp;  Shares!AD227 &amp;  ", " &amp;  Shares!AE227 &amp;  ", " &amp;  Shares!AF227 &amp;  ", " &amp;  Shares!AG227 &amp;  ", " &amp;  Shares!AH227 &amp;  ", " &amp;  Shares!AI227 &amp;  ", " &amp;  Shares!AJ227 &amp;  ", " &amp;  Shares!AK227 &amp;  ", " &amp;  Shares!AL227 &amp;  ", " &amp;  Shares!AM227 &amp;  ", " &amp;  Shares!#REF! &amp;  ", " &amp;  Shares!AN227 &amp;  ", " &amp;  Shares!AO227 &amp;  ", " &amp;  Shares!AP227 &amp;  ", " &amp;  Shares!AQ227 &amp;  ", " &amp;  Shares!AR227 &amp;  ", " &amp;  Shares!AS227 &amp;  ", " &amp;  Shares!AT227 &amp;  ", " &amp;  Shares!AU227 &amp;  ", " &amp;  Shares!AV227 &amp;  ", " &amp;  Shares!AW227 &amp;  ", " &amp;  Shares!AX227 &amp;  "),"</f>
        <v>#REF!</v>
      </c>
    </row>
    <row r="227" spans="1:1" x14ac:dyDescent="0.2">
      <c r="A227" t="e">
        <f>"('"&amp; Shares!A228 &amp; "', '2017-01-26', " &amp;  Shares!C228 &amp;  ", " &amp;  Shares!D228 &amp;  ", " &amp;  Shares!E228 &amp;  ", " &amp;  Shares!F228 &amp;  ", " &amp;  Shares!G228 &amp;  ", " &amp;  Shares!H228 &amp;  ", " &amp;  Shares!I228 &amp;  ", " &amp;  Shares!J228 &amp;  ", " &amp;  Shares!K228 &amp;  ", " &amp;  Shares!L228 &amp;  ", " &amp;  Shares!M228 &amp;  ", " &amp;  Shares!N228 &amp;  ", " &amp;  Shares!O228 &amp;  ", " &amp;  Shares!P228 &amp;  ", " &amp;  Shares!Q228 &amp;  ", " &amp;  Shares!R228 &amp;  ", " &amp;  Shares!S228 &amp;  ", " &amp;  Shares!T228 &amp;  ", " &amp;  Shares!U228 &amp;  ", " &amp;  Shares!V228 &amp;  ", " &amp;  Shares!W228 &amp;  ", " &amp;  Shares!X228 &amp;  ", " &amp;  Shares!Y228 &amp;  ", " &amp;  Shares!Z228 &amp;  ", " &amp;  Shares!AA228 &amp;  ", " &amp;  Shares!AB228 &amp;  ", " &amp;  Shares!AC228 &amp;  ", " &amp;  Shares!AD228 &amp;  ", " &amp;  Shares!AE228 &amp;  ", " &amp;  Shares!AF228 &amp;  ", " &amp;  Shares!AG228 &amp;  ", " &amp;  Shares!AH228 &amp;  ", " &amp;  Shares!AI228 &amp;  ", " &amp;  Shares!AJ228 &amp;  ", " &amp;  Shares!AK228 &amp;  ", " &amp;  Shares!AL228 &amp;  ", " &amp;  Shares!AM228 &amp;  ", " &amp;  Shares!#REF! &amp;  ", " &amp;  Shares!AN228 &amp;  ", " &amp;  Shares!AO228 &amp;  ", " &amp;  Shares!AP228 &amp;  ", " &amp;  Shares!AQ228 &amp;  ", " &amp;  Shares!AR228 &amp;  ", " &amp;  Shares!AS228 &amp;  ", " &amp;  Shares!AT228 &amp;  ", " &amp;  Shares!AU228 &amp;  ", " &amp;  Shares!AV228 &amp;  ", " &amp;  Shares!AW228 &amp;  ", " &amp;  Shares!AX228 &amp;  "),"</f>
        <v>#REF!</v>
      </c>
    </row>
    <row r="228" spans="1:1" x14ac:dyDescent="0.2">
      <c r="A228" t="e">
        <f>"('"&amp; Shares!A229 &amp; "', '2017-01-26', " &amp;  Shares!C229 &amp;  ", " &amp;  Shares!D229 &amp;  ", " &amp;  Shares!E229 &amp;  ", " &amp;  Shares!F229 &amp;  ", " &amp;  Shares!G229 &amp;  ", " &amp;  Shares!H229 &amp;  ", " &amp;  Shares!I229 &amp;  ", " &amp;  Shares!J229 &amp;  ", " &amp;  Shares!K229 &amp;  ", " &amp;  Shares!L229 &amp;  ", " &amp;  Shares!M229 &amp;  ", " &amp;  Shares!N229 &amp;  ", " &amp;  Shares!O229 &amp;  ", " &amp;  Shares!P229 &amp;  ", " &amp;  Shares!Q229 &amp;  ", " &amp;  Shares!R229 &amp;  ", " &amp;  Shares!S229 &amp;  ", " &amp;  Shares!T229 &amp;  ", " &amp;  Shares!U229 &amp;  ", " &amp;  Shares!V229 &amp;  ", " &amp;  Shares!W229 &amp;  ", " &amp;  Shares!X229 &amp;  ", " &amp;  Shares!Y229 &amp;  ", " &amp;  Shares!Z229 &amp;  ", " &amp;  Shares!AA229 &amp;  ", " &amp;  Shares!AB229 &amp;  ", " &amp;  Shares!AC229 &amp;  ", " &amp;  Shares!AD229 &amp;  ", " &amp;  Shares!AE229 &amp;  ", " &amp;  Shares!AF229 &amp;  ", " &amp;  Shares!AG229 &amp;  ", " &amp;  Shares!AH229 &amp;  ", " &amp;  Shares!AI229 &amp;  ", " &amp;  Shares!AJ229 &amp;  ", " &amp;  Shares!AK229 &amp;  ", " &amp;  Shares!AL229 &amp;  ", " &amp;  Shares!AM229 &amp;  ", " &amp;  Shares!#REF! &amp;  ", " &amp;  Shares!AN229 &amp;  ", " &amp;  Shares!AO229 &amp;  ", " &amp;  Shares!AP229 &amp;  ", " &amp;  Shares!AQ229 &amp;  ", " &amp;  Shares!AR229 &amp;  ", " &amp;  Shares!AS229 &amp;  ", " &amp;  Shares!AT229 &amp;  ", " &amp;  Shares!AU229 &amp;  ", " &amp;  Shares!AV229 &amp;  ", " &amp;  Shares!AW229 &amp;  ", " &amp;  Shares!AX229 &amp;  "),"</f>
        <v>#REF!</v>
      </c>
    </row>
    <row r="229" spans="1:1" x14ac:dyDescent="0.2">
      <c r="A229" t="e">
        <f>"('"&amp; Shares!A230 &amp; "', '2017-01-26', " &amp;  Shares!C230 &amp;  ", " &amp;  Shares!D230 &amp;  ", " &amp;  Shares!E230 &amp;  ", " &amp;  Shares!F230 &amp;  ", " &amp;  Shares!G230 &amp;  ", " &amp;  Shares!H230 &amp;  ", " &amp;  Shares!I230 &amp;  ", " &amp;  Shares!J230 &amp;  ", " &amp;  Shares!K230 &amp;  ", " &amp;  Shares!L230 &amp;  ", " &amp;  Shares!M230 &amp;  ", " &amp;  Shares!N230 &amp;  ", " &amp;  Shares!O230 &amp;  ", " &amp;  Shares!P230 &amp;  ", " &amp;  Shares!Q230 &amp;  ", " &amp;  Shares!R230 &amp;  ", " &amp;  Shares!S230 &amp;  ", " &amp;  Shares!T230 &amp;  ", " &amp;  Shares!U230 &amp;  ", " &amp;  Shares!V230 &amp;  ", " &amp;  Shares!W230 &amp;  ", " &amp;  Shares!X230 &amp;  ", " &amp;  Shares!Y230 &amp;  ", " &amp;  Shares!Z230 &amp;  ", " &amp;  Shares!AA230 &amp;  ", " &amp;  Shares!AB230 &amp;  ", " &amp;  Shares!AC230 &amp;  ", " &amp;  Shares!AD230 &amp;  ", " &amp;  Shares!AE230 &amp;  ", " &amp;  Shares!AF230 &amp;  ", " &amp;  Shares!AG230 &amp;  ", " &amp;  Shares!AH230 &amp;  ", " &amp;  Shares!AI230 &amp;  ", " &amp;  Shares!AJ230 &amp;  ", " &amp;  Shares!AK230 &amp;  ", " &amp;  Shares!AL230 &amp;  ", " &amp;  Shares!AM230 &amp;  ", " &amp;  Shares!#REF! &amp;  ", " &amp;  Shares!AN230 &amp;  ", " &amp;  Shares!AO230 &amp;  ", " &amp;  Shares!AP230 &amp;  ", " &amp;  Shares!AQ230 &amp;  ", " &amp;  Shares!AR230 &amp;  ", " &amp;  Shares!AS230 &amp;  ", " &amp;  Shares!AT230 &amp;  ", " &amp;  Shares!AU230 &amp;  ", " &amp;  Shares!AV230 &amp;  ", " &amp;  Shares!AW230 &amp;  ", " &amp;  Shares!AX230 &amp;  "),"</f>
        <v>#REF!</v>
      </c>
    </row>
    <row r="230" spans="1:1" x14ac:dyDescent="0.2">
      <c r="A230" t="e">
        <f>"('"&amp; Shares!A231 &amp; "', '2017-01-26', " &amp;  Shares!C231 &amp;  ", " &amp;  Shares!D231 &amp;  ", " &amp;  Shares!E231 &amp;  ", " &amp;  Shares!F231 &amp;  ", " &amp;  Shares!G231 &amp;  ", " &amp;  Shares!H231 &amp;  ", " &amp;  Shares!I231 &amp;  ", " &amp;  Shares!J231 &amp;  ", " &amp;  Shares!K231 &amp;  ", " &amp;  Shares!L231 &amp;  ", " &amp;  Shares!M231 &amp;  ", " &amp;  Shares!N231 &amp;  ", " &amp;  Shares!O231 &amp;  ", " &amp;  Shares!P231 &amp;  ", " &amp;  Shares!Q231 &amp;  ", " &amp;  Shares!R231 &amp;  ", " &amp;  Shares!S231 &amp;  ", " &amp;  Shares!T231 &amp;  ", " &amp;  Shares!U231 &amp;  ", " &amp;  Shares!V231 &amp;  ", " &amp;  Shares!W231 &amp;  ", " &amp;  Shares!X231 &amp;  ", " &amp;  Shares!Y231 &amp;  ", " &amp;  Shares!Z231 &amp;  ", " &amp;  Shares!AA231 &amp;  ", " &amp;  Shares!AB231 &amp;  ", " &amp;  Shares!AC231 &amp;  ", " &amp;  Shares!AD231 &amp;  ", " &amp;  Shares!AE231 &amp;  ", " &amp;  Shares!AF231 &amp;  ", " &amp;  Shares!AG231 &amp;  ", " &amp;  Shares!AH231 &amp;  ", " &amp;  Shares!AI231 &amp;  ", " &amp;  Shares!AJ231 &amp;  ", " &amp;  Shares!AK231 &amp;  ", " &amp;  Shares!AL231 &amp;  ", " &amp;  Shares!AM231 &amp;  ", " &amp;  Shares!#REF! &amp;  ", " &amp;  Shares!AN231 &amp;  ", " &amp;  Shares!AO231 &amp;  ", " &amp;  Shares!AP231 &amp;  ", " &amp;  Shares!AQ231 &amp;  ", " &amp;  Shares!AR231 &amp;  ", " &amp;  Shares!AS231 &amp;  ", " &amp;  Shares!AT231 &amp;  ", " &amp;  Shares!AU231 &amp;  ", " &amp;  Shares!AV231 &amp;  ", " &amp;  Shares!AW231 &amp;  ", " &amp;  Shares!AX231 &amp;  "),"</f>
        <v>#REF!</v>
      </c>
    </row>
    <row r="231" spans="1:1" x14ac:dyDescent="0.2">
      <c r="A231" t="e">
        <f>"('"&amp; Shares!A232 &amp; "', '2017-01-26', " &amp;  Shares!C232 &amp;  ", " &amp;  Shares!D232 &amp;  ", " &amp;  Shares!E232 &amp;  ", " &amp;  Shares!F232 &amp;  ", " &amp;  Shares!G232 &amp;  ", " &amp;  Shares!H232 &amp;  ", " &amp;  Shares!I232 &amp;  ", " &amp;  Shares!J232 &amp;  ", " &amp;  Shares!K232 &amp;  ", " &amp;  Shares!L232 &amp;  ", " &amp;  Shares!M232 &amp;  ", " &amp;  Shares!N232 &amp;  ", " &amp;  Shares!O232 &amp;  ", " &amp;  Shares!P232 &amp;  ", " &amp;  Shares!Q232 &amp;  ", " &amp;  Shares!R232 &amp;  ", " &amp;  Shares!S232 &amp;  ", " &amp;  Shares!T232 &amp;  ", " &amp;  Shares!U232 &amp;  ", " &amp;  Shares!V232 &amp;  ", " &amp;  Shares!W232 &amp;  ", " &amp;  Shares!X232 &amp;  ", " &amp;  Shares!Y232 &amp;  ", " &amp;  Shares!Z232 &amp;  ", " &amp;  Shares!AA232 &amp;  ", " &amp;  Shares!AB232 &amp;  ", " &amp;  Shares!AC232 &amp;  ", " &amp;  Shares!AD232 &amp;  ", " &amp;  Shares!AE232 &amp;  ", " &amp;  Shares!AF232 &amp;  ", " &amp;  Shares!AG232 &amp;  ", " &amp;  Shares!AH232 &amp;  ", " &amp;  Shares!AI232 &amp;  ", " &amp;  Shares!AJ232 &amp;  ", " &amp;  Shares!AK232 &amp;  ", " &amp;  Shares!AL232 &amp;  ", " &amp;  Shares!AM232 &amp;  ", " &amp;  Shares!#REF! &amp;  ", " &amp;  Shares!AN232 &amp;  ", " &amp;  Shares!AO232 &amp;  ", " &amp;  Shares!AP232 &amp;  ", " &amp;  Shares!AQ232 &amp;  ", " &amp;  Shares!AR232 &amp;  ", " &amp;  Shares!AS232 &amp;  ", " &amp;  Shares!AT232 &amp;  ", " &amp;  Shares!AU232 &amp;  ", " &amp;  Shares!AV232 &amp;  ", " &amp;  Shares!AW232 &amp;  ", " &amp;  Shares!AX232 &amp;  "),"</f>
        <v>#REF!</v>
      </c>
    </row>
    <row r="232" spans="1:1" x14ac:dyDescent="0.2">
      <c r="A232" t="e">
        <f>"('"&amp; Shares!A233 &amp; "', '2017-01-26', " &amp;  Shares!C233 &amp;  ", " &amp;  Shares!D233 &amp;  ", " &amp;  Shares!E233 &amp;  ", " &amp;  Shares!F233 &amp;  ", " &amp;  Shares!G233 &amp;  ", " &amp;  Shares!H233 &amp;  ", " &amp;  Shares!I233 &amp;  ", " &amp;  Shares!J233 &amp;  ", " &amp;  Shares!K233 &amp;  ", " &amp;  Shares!L233 &amp;  ", " &amp;  Shares!M233 &amp;  ", " &amp;  Shares!N233 &amp;  ", " &amp;  Shares!O233 &amp;  ", " &amp;  Shares!P233 &amp;  ", " &amp;  Shares!Q233 &amp;  ", " &amp;  Shares!R233 &amp;  ", " &amp;  Shares!S233 &amp;  ", " &amp;  Shares!T233 &amp;  ", " &amp;  Shares!U233 &amp;  ", " &amp;  Shares!V233 &amp;  ", " &amp;  Shares!W233 &amp;  ", " &amp;  Shares!X233 &amp;  ", " &amp;  Shares!Y233 &amp;  ", " &amp;  Shares!Z233 &amp;  ", " &amp;  Shares!AA233 &amp;  ", " &amp;  Shares!AB233 &amp;  ", " &amp;  Shares!AC233 &amp;  ", " &amp;  Shares!AD233 &amp;  ", " &amp;  Shares!AE233 &amp;  ", " &amp;  Shares!AF233 &amp;  ", " &amp;  Shares!AG233 &amp;  ", " &amp;  Shares!AH233 &amp;  ", " &amp;  Shares!AI233 &amp;  ", " &amp;  Shares!AJ233 &amp;  ", " &amp;  Shares!AK233 &amp;  ", " &amp;  Shares!AL233 &amp;  ", " &amp;  Shares!AM233 &amp;  ", " &amp;  Shares!#REF! &amp;  ", " &amp;  Shares!AN233 &amp;  ", " &amp;  Shares!AO233 &amp;  ", " &amp;  Shares!AP233 &amp;  ", " &amp;  Shares!AQ233 &amp;  ", " &amp;  Shares!AR233 &amp;  ", " &amp;  Shares!AS233 &amp;  ", " &amp;  Shares!AT233 &amp;  ", " &amp;  Shares!AU233 &amp;  ", " &amp;  Shares!AV233 &amp;  ", " &amp;  Shares!AW233 &amp;  ", " &amp;  Shares!AX233 &amp;  "),"</f>
        <v>#REF!</v>
      </c>
    </row>
    <row r="233" spans="1:1" x14ac:dyDescent="0.2">
      <c r="A233" t="e">
        <f>"('"&amp; Shares!A234 &amp; "', '2017-01-26', " &amp;  Shares!C234 &amp;  ", " &amp;  Shares!D234 &amp;  ", " &amp;  Shares!E234 &amp;  ", " &amp;  Shares!F234 &amp;  ", " &amp;  Shares!G234 &amp;  ", " &amp;  Shares!H234 &amp;  ", " &amp;  Shares!I234 &amp;  ", " &amp;  Shares!J234 &amp;  ", " &amp;  Shares!K234 &amp;  ", " &amp;  Shares!L234 &amp;  ", " &amp;  Shares!M234 &amp;  ", " &amp;  Shares!N234 &amp;  ", " &amp;  Shares!O234 &amp;  ", " &amp;  Shares!P234 &amp;  ", " &amp;  Shares!Q234 &amp;  ", " &amp;  Shares!R234 &amp;  ", " &amp;  Shares!S234 &amp;  ", " &amp;  Shares!T234 &amp;  ", " &amp;  Shares!U234 &amp;  ", " &amp;  Shares!V234 &amp;  ", " &amp;  Shares!W234 &amp;  ", " &amp;  Shares!X234 &amp;  ", " &amp;  Shares!Y234 &amp;  ", " &amp;  Shares!Z234 &amp;  ", " &amp;  Shares!AA234 &amp;  ", " &amp;  Shares!AB234 &amp;  ", " &amp;  Shares!AC234 &amp;  ", " &amp;  Shares!AD234 &amp;  ", " &amp;  Shares!AE234 &amp;  ", " &amp;  Shares!AF234 &amp;  ", " &amp;  Shares!AG234 &amp;  ", " &amp;  Shares!AH234 &amp;  ", " &amp;  Shares!AI234 &amp;  ", " &amp;  Shares!AJ234 &amp;  ", " &amp;  Shares!AK234 &amp;  ", " &amp;  Shares!AL234 &amp;  ", " &amp;  Shares!AM234 &amp;  ", " &amp;  Shares!#REF! &amp;  ", " &amp;  Shares!AN234 &amp;  ", " &amp;  Shares!AO234 &amp;  ", " &amp;  Shares!AP234 &amp;  ", " &amp;  Shares!AQ234 &amp;  ", " &amp;  Shares!AR234 &amp;  ", " &amp;  Shares!AS234 &amp;  ", " &amp;  Shares!AT234 &amp;  ", " &amp;  Shares!AU234 &amp;  ", " &amp;  Shares!AV234 &amp;  ", " &amp;  Shares!AW234 &amp;  ", " &amp;  Shares!AX234 &amp;  "),"</f>
        <v>#REF!</v>
      </c>
    </row>
    <row r="234" spans="1:1" x14ac:dyDescent="0.2">
      <c r="A234" t="e">
        <f>"('"&amp; Shares!A235 &amp; "', '2017-01-26', " &amp;  Shares!C235 &amp;  ", " &amp;  Shares!D235 &amp;  ", " &amp;  Shares!E235 &amp;  ", " &amp;  Shares!F235 &amp;  ", " &amp;  Shares!G235 &amp;  ", " &amp;  Shares!H235 &amp;  ", " &amp;  Shares!I235 &amp;  ", " &amp;  Shares!J235 &amp;  ", " &amp;  Shares!K235 &amp;  ", " &amp;  Shares!L235 &amp;  ", " &amp;  Shares!M235 &amp;  ", " &amp;  Shares!N235 &amp;  ", " &amp;  Shares!O235 &amp;  ", " &amp;  Shares!P235 &amp;  ", " &amp;  Shares!Q235 &amp;  ", " &amp;  Shares!R235 &amp;  ", " &amp;  Shares!S235 &amp;  ", " &amp;  Shares!T235 &amp;  ", " &amp;  Shares!U235 &amp;  ", " &amp;  Shares!V235 &amp;  ", " &amp;  Shares!W235 &amp;  ", " &amp;  Shares!X235 &amp;  ", " &amp;  Shares!Y235 &amp;  ", " &amp;  Shares!Z235 &amp;  ", " &amp;  Shares!AA235 &amp;  ", " &amp;  Shares!AB235 &amp;  ", " &amp;  Shares!AC235 &amp;  ", " &amp;  Shares!AD235 &amp;  ", " &amp;  Shares!AE235 &amp;  ", " &amp;  Shares!AF235 &amp;  ", " &amp;  Shares!AG235 &amp;  ", " &amp;  Shares!AH235 &amp;  ", " &amp;  Shares!AI235 &amp;  ", " &amp;  Shares!AJ235 &amp;  ", " &amp;  Shares!AK235 &amp;  ", " &amp;  Shares!AL235 &amp;  ", " &amp;  Shares!AM235 &amp;  ", " &amp;  Shares!#REF! &amp;  ", " &amp;  Shares!AN235 &amp;  ", " &amp;  Shares!AO235 &amp;  ", " &amp;  Shares!AP235 &amp;  ", " &amp;  Shares!AQ235 &amp;  ", " &amp;  Shares!AR235 &amp;  ", " &amp;  Shares!AS235 &amp;  ", " &amp;  Shares!AT235 &amp;  ", " &amp;  Shares!AU235 &amp;  ", " &amp;  Shares!AV235 &amp;  ", " &amp;  Shares!AW235 &amp;  ", " &amp;  Shares!AX235 &amp;  "),"</f>
        <v>#REF!</v>
      </c>
    </row>
    <row r="235" spans="1:1" x14ac:dyDescent="0.2">
      <c r="A235" t="e">
        <f>"('"&amp; Shares!A236 &amp; "', '2017-01-26', " &amp;  Shares!C236 &amp;  ", " &amp;  Shares!D236 &amp;  ", " &amp;  Shares!E236 &amp;  ", " &amp;  Shares!F236 &amp;  ", " &amp;  Shares!G236 &amp;  ", " &amp;  Shares!H236 &amp;  ", " &amp;  Shares!I236 &amp;  ", " &amp;  Shares!J236 &amp;  ", " &amp;  Shares!K236 &amp;  ", " &amp;  Shares!L236 &amp;  ", " &amp;  Shares!M236 &amp;  ", " &amp;  Shares!N236 &amp;  ", " &amp;  Shares!O236 &amp;  ", " &amp;  Shares!P236 &amp;  ", " &amp;  Shares!Q236 &amp;  ", " &amp;  Shares!R236 &amp;  ", " &amp;  Shares!S236 &amp;  ", " &amp;  Shares!T236 &amp;  ", " &amp;  Shares!U236 &amp;  ", " &amp;  Shares!V236 &amp;  ", " &amp;  Shares!W236 &amp;  ", " &amp;  Shares!X236 &amp;  ", " &amp;  Shares!Y236 &amp;  ", " &amp;  Shares!Z236 &amp;  ", " &amp;  Shares!AA236 &amp;  ", " &amp;  Shares!AB236 &amp;  ", " &amp;  Shares!AC236 &amp;  ", " &amp;  Shares!AD236 &amp;  ", " &amp;  Shares!AE236 &amp;  ", " &amp;  Shares!AF236 &amp;  ", " &amp;  Shares!AG236 &amp;  ", " &amp;  Shares!AH236 &amp;  ", " &amp;  Shares!AI236 &amp;  ", " &amp;  Shares!AJ236 &amp;  ", " &amp;  Shares!AK236 &amp;  ", " &amp;  Shares!AL236 &amp;  ", " &amp;  Shares!AM236 &amp;  ", " &amp;  Shares!#REF! &amp;  ", " &amp;  Shares!AN236 &amp;  ", " &amp;  Shares!AO236 &amp;  ", " &amp;  Shares!AP236 &amp;  ", " &amp;  Shares!AQ236 &amp;  ", " &amp;  Shares!AR236 &amp;  ", " &amp;  Shares!AS236 &amp;  ", " &amp;  Shares!AT236 &amp;  ", " &amp;  Shares!AU236 &amp;  ", " &amp;  Shares!AV236 &amp;  ", " &amp;  Shares!AW236 &amp;  ", " &amp;  Shares!AX236 &amp;  "),"</f>
        <v>#REF!</v>
      </c>
    </row>
    <row r="236" spans="1:1" x14ac:dyDescent="0.2">
      <c r="A236" t="e">
        <f>"('"&amp; Shares!A237 &amp; "', '2017-01-26', " &amp;  Shares!C237 &amp;  ", " &amp;  Shares!D237 &amp;  ", " &amp;  Shares!E237 &amp;  ", " &amp;  Shares!F237 &amp;  ", " &amp;  Shares!G237 &amp;  ", " &amp;  Shares!H237 &amp;  ", " &amp;  Shares!I237 &amp;  ", " &amp;  Shares!J237 &amp;  ", " &amp;  Shares!K237 &amp;  ", " &amp;  Shares!L237 &amp;  ", " &amp;  Shares!M237 &amp;  ", " &amp;  Shares!N237 &amp;  ", " &amp;  Shares!O237 &amp;  ", " &amp;  Shares!P237 &amp;  ", " &amp;  Shares!Q237 &amp;  ", " &amp;  Shares!R237 &amp;  ", " &amp;  Shares!S237 &amp;  ", " &amp;  Shares!T237 &amp;  ", " &amp;  Shares!U237 &amp;  ", " &amp;  Shares!V237 &amp;  ", " &amp;  Shares!W237 &amp;  ", " &amp;  Shares!X237 &amp;  ", " &amp;  Shares!Y237 &amp;  ", " &amp;  Shares!Z237 &amp;  ", " &amp;  Shares!AA237 &amp;  ", " &amp;  Shares!AB237 &amp;  ", " &amp;  Shares!AC237 &amp;  ", " &amp;  Shares!AD237 &amp;  ", " &amp;  Shares!AE237 &amp;  ", " &amp;  Shares!AF237 &amp;  ", " &amp;  Shares!AG237 &amp;  ", " &amp;  Shares!AH237 &amp;  ", " &amp;  Shares!AI237 &amp;  ", " &amp;  Shares!AJ237 &amp;  ", " &amp;  Shares!AK237 &amp;  ", " &amp;  Shares!AL237 &amp;  ", " &amp;  Shares!AM237 &amp;  ", " &amp;  Shares!#REF! &amp;  ", " &amp;  Shares!AN237 &amp;  ", " &amp;  Shares!AO237 &amp;  ", " &amp;  Shares!AP237 &amp;  ", " &amp;  Shares!AQ237 &amp;  ", " &amp;  Shares!AR237 &amp;  ", " &amp;  Shares!AS237 &amp;  ", " &amp;  Shares!AT237 &amp;  ", " &amp;  Shares!AU237 &amp;  ", " &amp;  Shares!AV237 &amp;  ", " &amp;  Shares!AW237 &amp;  ", " &amp;  Shares!AX237 &amp;  "),"</f>
        <v>#REF!</v>
      </c>
    </row>
    <row r="237" spans="1:1" x14ac:dyDescent="0.2">
      <c r="A237" t="e">
        <f>"('"&amp; Shares!A238 &amp; "', '2017-01-26', " &amp;  Shares!C238 &amp;  ", " &amp;  Shares!D238 &amp;  ", " &amp;  Shares!E238 &amp;  ", " &amp;  Shares!F238 &amp;  ", " &amp;  Shares!G238 &amp;  ", " &amp;  Shares!H238 &amp;  ", " &amp;  Shares!I238 &amp;  ", " &amp;  Shares!J238 &amp;  ", " &amp;  Shares!K238 &amp;  ", " &amp;  Shares!L238 &amp;  ", " &amp;  Shares!M238 &amp;  ", " &amp;  Shares!N238 &amp;  ", " &amp;  Shares!O238 &amp;  ", " &amp;  Shares!P238 &amp;  ", " &amp;  Shares!Q238 &amp;  ", " &amp;  Shares!R238 &amp;  ", " &amp;  Shares!S238 &amp;  ", " &amp;  Shares!T238 &amp;  ", " &amp;  Shares!U238 &amp;  ", " &amp;  Shares!V238 &amp;  ", " &amp;  Shares!W238 &amp;  ", " &amp;  Shares!X238 &amp;  ", " &amp;  Shares!Y238 &amp;  ", " &amp;  Shares!Z238 &amp;  ", " &amp;  Shares!AA238 &amp;  ", " &amp;  Shares!AB238 &amp;  ", " &amp;  Shares!AC238 &amp;  ", " &amp;  Shares!AD238 &amp;  ", " &amp;  Shares!AE238 &amp;  ", " &amp;  Shares!AF238 &amp;  ", " &amp;  Shares!AG238 &amp;  ", " &amp;  Shares!AH238 &amp;  ", " &amp;  Shares!AI238 &amp;  ", " &amp;  Shares!AJ238 &amp;  ", " &amp;  Shares!AK238 &amp;  ", " &amp;  Shares!AL238 &amp;  ", " &amp;  Shares!AM238 &amp;  ", " &amp;  Shares!#REF! &amp;  ", " &amp;  Shares!AN238 &amp;  ", " &amp;  Shares!AO238 &amp;  ", " &amp;  Shares!AP238 &amp;  ", " &amp;  Shares!AQ238 &amp;  ", " &amp;  Shares!AR238 &amp;  ", " &amp;  Shares!AS238 &amp;  ", " &amp;  Shares!AT238 &amp;  ", " &amp;  Shares!AU238 &amp;  ", " &amp;  Shares!AV238 &amp;  ", " &amp;  Shares!AW238 &amp;  ", " &amp;  Shares!AX238 &amp;  "),"</f>
        <v>#REF!</v>
      </c>
    </row>
    <row r="238" spans="1:1" x14ac:dyDescent="0.2">
      <c r="A238" t="e">
        <f>"('"&amp; Shares!A239 &amp; "', '2017-01-26', " &amp;  Shares!C239 &amp;  ", " &amp;  Shares!D239 &amp;  ", " &amp;  Shares!E239 &amp;  ", " &amp;  Shares!F239 &amp;  ", " &amp;  Shares!G239 &amp;  ", " &amp;  Shares!H239 &amp;  ", " &amp;  Shares!I239 &amp;  ", " &amp;  Shares!J239 &amp;  ", " &amp;  Shares!K239 &amp;  ", " &amp;  Shares!L239 &amp;  ", " &amp;  Shares!M239 &amp;  ", " &amp;  Shares!N239 &amp;  ", " &amp;  Shares!O239 &amp;  ", " &amp;  Shares!P239 &amp;  ", " &amp;  Shares!Q239 &amp;  ", " &amp;  Shares!R239 &amp;  ", " &amp;  Shares!S239 &amp;  ", " &amp;  Shares!T239 &amp;  ", " &amp;  Shares!U239 &amp;  ", " &amp;  Shares!V239 &amp;  ", " &amp;  Shares!W239 &amp;  ", " &amp;  Shares!X239 &amp;  ", " &amp;  Shares!Y239 &amp;  ", " &amp;  Shares!Z239 &amp;  ", " &amp;  Shares!AA239 &amp;  ", " &amp;  Shares!AB239 &amp;  ", " &amp;  Shares!AC239 &amp;  ", " &amp;  Shares!AD239 &amp;  ", " &amp;  Shares!AE239 &amp;  ", " &amp;  Shares!AF239 &amp;  ", " &amp;  Shares!AG239 &amp;  ", " &amp;  Shares!AH239 &amp;  ", " &amp;  Shares!AI239 &amp;  ", " &amp;  Shares!AJ239 &amp;  ", " &amp;  Shares!AK239 &amp;  ", " &amp;  Shares!AL239 &amp;  ", " &amp;  Shares!AM239 &amp;  ", " &amp;  Shares!#REF! &amp;  ", " &amp;  Shares!AN239 &amp;  ", " &amp;  Shares!AO239 &amp;  ", " &amp;  Shares!AP239 &amp;  ", " &amp;  Shares!AQ239 &amp;  ", " &amp;  Shares!AR239 &amp;  ", " &amp;  Shares!AS239 &amp;  ", " &amp;  Shares!AT239 &amp;  ", " &amp;  Shares!AU239 &amp;  ", " &amp;  Shares!AV239 &amp;  ", " &amp;  Shares!AW239 &amp;  ", " &amp;  Shares!AX239 &amp;  "),"</f>
        <v>#REF!</v>
      </c>
    </row>
    <row r="239" spans="1:1" x14ac:dyDescent="0.2">
      <c r="A239" t="e">
        <f>"('"&amp; Shares!A240 &amp; "', '2017-01-26', " &amp;  Shares!C240 &amp;  ", " &amp;  Shares!D240 &amp;  ", " &amp;  Shares!E240 &amp;  ", " &amp;  Shares!F240 &amp;  ", " &amp;  Shares!G240 &amp;  ", " &amp;  Shares!H240 &amp;  ", " &amp;  Shares!I240 &amp;  ", " &amp;  Shares!J240 &amp;  ", " &amp;  Shares!K240 &amp;  ", " &amp;  Shares!L240 &amp;  ", " &amp;  Shares!M240 &amp;  ", " &amp;  Shares!N240 &amp;  ", " &amp;  Shares!O240 &amp;  ", " &amp;  Shares!P240 &amp;  ", " &amp;  Shares!Q240 &amp;  ", " &amp;  Shares!R240 &amp;  ", " &amp;  Shares!S240 &amp;  ", " &amp;  Shares!T240 &amp;  ", " &amp;  Shares!U240 &amp;  ", " &amp;  Shares!V240 &amp;  ", " &amp;  Shares!W240 &amp;  ", " &amp;  Shares!X240 &amp;  ", " &amp;  Shares!Y240 &amp;  ", " &amp;  Shares!Z240 &amp;  ", " &amp;  Shares!AA240 &amp;  ", " &amp;  Shares!AB240 &amp;  ", " &amp;  Shares!AC240 &amp;  ", " &amp;  Shares!AD240 &amp;  ", " &amp;  Shares!AE240 &amp;  ", " &amp;  Shares!AF240 &amp;  ", " &amp;  Shares!AG240 &amp;  ", " &amp;  Shares!AH240 &amp;  ", " &amp;  Shares!AI240 &amp;  ", " &amp;  Shares!AJ240 &amp;  ", " &amp;  Shares!AK240 &amp;  ", " &amp;  Shares!AL240 &amp;  ", " &amp;  Shares!AM240 &amp;  ", " &amp;  Shares!#REF! &amp;  ", " &amp;  Shares!AN240 &amp;  ", " &amp;  Shares!AO240 &amp;  ", " &amp;  Shares!AP240 &amp;  ", " &amp;  Shares!AQ240 &amp;  ", " &amp;  Shares!AR240 &amp;  ", " &amp;  Shares!AS240 &amp;  ", " &amp;  Shares!AT240 &amp;  ", " &amp;  Shares!AU240 &amp;  ", " &amp;  Shares!AV240 &amp;  ", " &amp;  Shares!AW240 &amp;  ", " &amp;  Shares!AX240 &amp;  "),"</f>
        <v>#REF!</v>
      </c>
    </row>
    <row r="240" spans="1:1" x14ac:dyDescent="0.2">
      <c r="A240" t="e">
        <f>"('"&amp; Shares!A241 &amp; "', '2017-01-26', " &amp;  Shares!C241 &amp;  ", " &amp;  Shares!D241 &amp;  ", " &amp;  Shares!E241 &amp;  ", " &amp;  Shares!F241 &amp;  ", " &amp;  Shares!G241 &amp;  ", " &amp;  Shares!H241 &amp;  ", " &amp;  Shares!I241 &amp;  ", " &amp;  Shares!J241 &amp;  ", " &amp;  Shares!K241 &amp;  ", " &amp;  Shares!L241 &amp;  ", " &amp;  Shares!M241 &amp;  ", " &amp;  Shares!N241 &amp;  ", " &amp;  Shares!O241 &amp;  ", " &amp;  Shares!P241 &amp;  ", " &amp;  Shares!Q241 &amp;  ", " &amp;  Shares!R241 &amp;  ", " &amp;  Shares!S241 &amp;  ", " &amp;  Shares!T241 &amp;  ", " &amp;  Shares!U241 &amp;  ", " &amp;  Shares!V241 &amp;  ", " &amp;  Shares!W241 &amp;  ", " &amp;  Shares!X241 &amp;  ", " &amp;  Shares!Y241 &amp;  ", " &amp;  Shares!Z241 &amp;  ", " &amp;  Shares!AA241 &amp;  ", " &amp;  Shares!AB241 &amp;  ", " &amp;  Shares!AC241 &amp;  ", " &amp;  Shares!AD241 &amp;  ", " &amp;  Shares!AE241 &amp;  ", " &amp;  Shares!AF241 &amp;  ", " &amp;  Shares!AG241 &amp;  ", " &amp;  Shares!AH241 &amp;  ", " &amp;  Shares!AI241 &amp;  ", " &amp;  Shares!AJ241 &amp;  ", " &amp;  Shares!AK241 &amp;  ", " &amp;  Shares!AL241 &amp;  ", " &amp;  Shares!AM241 &amp;  ", " &amp;  Shares!#REF! &amp;  ", " &amp;  Shares!AN241 &amp;  ", " &amp;  Shares!AO241 &amp;  ", " &amp;  Shares!AP241 &amp;  ", " &amp;  Shares!AQ241 &amp;  ", " &amp;  Shares!AR241 &amp;  ", " &amp;  Shares!AS241 &amp;  ", " &amp;  Shares!AT241 &amp;  ", " &amp;  Shares!AU241 &amp;  ", " &amp;  Shares!AV241 &amp;  ", " &amp;  Shares!AW241 &amp;  ", " &amp;  Shares!AX241 &amp;  "),"</f>
        <v>#REF!</v>
      </c>
    </row>
    <row r="241" spans="1:1" x14ac:dyDescent="0.2">
      <c r="A241" t="e">
        <f>"('"&amp; Shares!A242 &amp; "', '2017-01-26', " &amp;  Shares!C242 &amp;  ", " &amp;  Shares!D242 &amp;  ", " &amp;  Shares!E242 &amp;  ", " &amp;  Shares!F242 &amp;  ", " &amp;  Shares!G242 &amp;  ", " &amp;  Shares!H242 &amp;  ", " &amp;  Shares!I242 &amp;  ", " &amp;  Shares!J242 &amp;  ", " &amp;  Shares!K242 &amp;  ", " &amp;  Shares!L242 &amp;  ", " &amp;  Shares!M242 &amp;  ", " &amp;  Shares!N242 &amp;  ", " &amp;  Shares!O242 &amp;  ", " &amp;  Shares!P242 &amp;  ", " &amp;  Shares!Q242 &amp;  ", " &amp;  Shares!R242 &amp;  ", " &amp;  Shares!S242 &amp;  ", " &amp;  Shares!T242 &amp;  ", " &amp;  Shares!U242 &amp;  ", " &amp;  Shares!V242 &amp;  ", " &amp;  Shares!W242 &amp;  ", " &amp;  Shares!X242 &amp;  ", " &amp;  Shares!Y242 &amp;  ", " &amp;  Shares!Z242 &amp;  ", " &amp;  Shares!AA242 &amp;  ", " &amp;  Shares!AB242 &amp;  ", " &amp;  Shares!AC242 &amp;  ", " &amp;  Shares!AD242 &amp;  ", " &amp;  Shares!AE242 &amp;  ", " &amp;  Shares!AF242 &amp;  ", " &amp;  Shares!AG242 &amp;  ", " &amp;  Shares!AH242 &amp;  ", " &amp;  Shares!AI242 &amp;  ", " &amp;  Shares!AJ242 &amp;  ", " &amp;  Shares!AK242 &amp;  ", " &amp;  Shares!AL242 &amp;  ", " &amp;  Shares!AM242 &amp;  ", " &amp;  Shares!#REF! &amp;  ", " &amp;  Shares!AN242 &amp;  ", " &amp;  Shares!AO242 &amp;  ", " &amp;  Shares!AP242 &amp;  ", " &amp;  Shares!AQ242 &amp;  ", " &amp;  Shares!AR242 &amp;  ", " &amp;  Shares!AS242 &amp;  ", " &amp;  Shares!AT242 &amp;  ", " &amp;  Shares!AU242 &amp;  ", " &amp;  Shares!AV242 &amp;  ", " &amp;  Shares!AW242 &amp;  ", " &amp;  Shares!AX242 &amp;  "),"</f>
        <v>#REF!</v>
      </c>
    </row>
    <row r="242" spans="1:1" x14ac:dyDescent="0.2">
      <c r="A242" t="e">
        <f>"('"&amp; Shares!A243 &amp; "', '2017-01-26', " &amp;  Shares!C243 &amp;  ", " &amp;  Shares!D243 &amp;  ", " &amp;  Shares!E243 &amp;  ", " &amp;  Shares!F243 &amp;  ", " &amp;  Shares!G243 &amp;  ", " &amp;  Shares!H243 &amp;  ", " &amp;  Shares!I243 &amp;  ", " &amp;  Shares!J243 &amp;  ", " &amp;  Shares!K243 &amp;  ", " &amp;  Shares!L243 &amp;  ", " &amp;  Shares!M243 &amp;  ", " &amp;  Shares!N243 &amp;  ", " &amp;  Shares!O243 &amp;  ", " &amp;  Shares!P243 &amp;  ", " &amp;  Shares!Q243 &amp;  ", " &amp;  Shares!R243 &amp;  ", " &amp;  Shares!S243 &amp;  ", " &amp;  Shares!T243 &amp;  ", " &amp;  Shares!U243 &amp;  ", " &amp;  Shares!V243 &amp;  ", " &amp;  Shares!W243 &amp;  ", " &amp;  Shares!X243 &amp;  ", " &amp;  Shares!Y243 &amp;  ", " &amp;  Shares!Z243 &amp;  ", " &amp;  Shares!AA243 &amp;  ", " &amp;  Shares!AB243 &amp;  ", " &amp;  Shares!AC243 &amp;  ", " &amp;  Shares!AD243 &amp;  ", " &amp;  Shares!AE243 &amp;  ", " &amp;  Shares!AF243 &amp;  ", " &amp;  Shares!AG243 &amp;  ", " &amp;  Shares!AH243 &amp;  ", " &amp;  Shares!AI243 &amp;  ", " &amp;  Shares!AJ243 &amp;  ", " &amp;  Shares!AK243 &amp;  ", " &amp;  Shares!AL243 &amp;  ", " &amp;  Shares!AM243 &amp;  ", " &amp;  Shares!#REF! &amp;  ", " &amp;  Shares!AN243 &amp;  ", " &amp;  Shares!AO243 &amp;  ", " &amp;  Shares!AP243 &amp;  ", " &amp;  Shares!AQ243 &amp;  ", " &amp;  Shares!AR243 &amp;  ", " &amp;  Shares!AS243 &amp;  ", " &amp;  Shares!AT243 &amp;  ", " &amp;  Shares!AU243 &amp;  ", " &amp;  Shares!AV243 &amp;  ", " &amp;  Shares!AW243 &amp;  ", " &amp;  Shares!AX243 &amp;  "),"</f>
        <v>#REF!</v>
      </c>
    </row>
    <row r="243" spans="1:1" x14ac:dyDescent="0.2">
      <c r="A243" t="e">
        <f>"('"&amp; Shares!A244 &amp; "', '2017-01-26', " &amp;  Shares!C244 &amp;  ", " &amp;  Shares!D244 &amp;  ", " &amp;  Shares!E244 &amp;  ", " &amp;  Shares!F244 &amp;  ", " &amp;  Shares!G244 &amp;  ", " &amp;  Shares!H244 &amp;  ", " &amp;  Shares!I244 &amp;  ", " &amp;  Shares!J244 &amp;  ", " &amp;  Shares!K244 &amp;  ", " &amp;  Shares!L244 &amp;  ", " &amp;  Shares!M244 &amp;  ", " &amp;  Shares!N244 &amp;  ", " &amp;  Shares!O244 &amp;  ", " &amp;  Shares!P244 &amp;  ", " &amp;  Shares!Q244 &amp;  ", " &amp;  Shares!R244 &amp;  ", " &amp;  Shares!S244 &amp;  ", " &amp;  Shares!T244 &amp;  ", " &amp;  Shares!U244 &amp;  ", " &amp;  Shares!V244 &amp;  ", " &amp;  Shares!W244 &amp;  ", " &amp;  Shares!X244 &amp;  ", " &amp;  Shares!Y244 &amp;  ", " &amp;  Shares!Z244 &amp;  ", " &amp;  Shares!AA244 &amp;  ", " &amp;  Shares!AB244 &amp;  ", " &amp;  Shares!AC244 &amp;  ", " &amp;  Shares!AD244 &amp;  ", " &amp;  Shares!AE244 &amp;  ", " &amp;  Shares!AF244 &amp;  ", " &amp;  Shares!AG244 &amp;  ", " &amp;  Shares!AH244 &amp;  ", " &amp;  Shares!AI244 &amp;  ", " &amp;  Shares!AJ244 &amp;  ", " &amp;  Shares!AK244 &amp;  ", " &amp;  Shares!AL244 &amp;  ", " &amp;  Shares!AM244 &amp;  ", " &amp;  Shares!#REF! &amp;  ", " &amp;  Shares!AN244 &amp;  ", " &amp;  Shares!AO244 &amp;  ", " &amp;  Shares!AP244 &amp;  ", " &amp;  Shares!AQ244 &amp;  ", " &amp;  Shares!AR244 &amp;  ", " &amp;  Shares!AS244 &amp;  ", " &amp;  Shares!AT244 &amp;  ", " &amp;  Shares!AU244 &amp;  ", " &amp;  Shares!AV244 &amp;  ", " &amp;  Shares!AW244 &amp;  ", " &amp;  Shares!AX244 &amp;  "),"</f>
        <v>#REF!</v>
      </c>
    </row>
    <row r="244" spans="1:1" x14ac:dyDescent="0.2">
      <c r="A244" t="e">
        <f>"('"&amp; Shares!A245 &amp; "', '2017-01-26', " &amp;  Shares!C245 &amp;  ", " &amp;  Shares!D245 &amp;  ", " &amp;  Shares!E245 &amp;  ", " &amp;  Shares!F245 &amp;  ", " &amp;  Shares!G245 &amp;  ", " &amp;  Shares!H245 &amp;  ", " &amp;  Shares!I245 &amp;  ", " &amp;  Shares!J245 &amp;  ", " &amp;  Shares!K245 &amp;  ", " &amp;  Shares!L245 &amp;  ", " &amp;  Shares!M245 &amp;  ", " &amp;  Shares!N245 &amp;  ", " &amp;  Shares!O245 &amp;  ", " &amp;  Shares!P245 &amp;  ", " &amp;  Shares!Q245 &amp;  ", " &amp;  Shares!R245 &amp;  ", " &amp;  Shares!S245 &amp;  ", " &amp;  Shares!T245 &amp;  ", " &amp;  Shares!U245 &amp;  ", " &amp;  Shares!V245 &amp;  ", " &amp;  Shares!W245 &amp;  ", " &amp;  Shares!X245 &amp;  ", " &amp;  Shares!Y245 &amp;  ", " &amp;  Shares!Z245 &amp;  ", " &amp;  Shares!AA245 &amp;  ", " &amp;  Shares!AB245 &amp;  ", " &amp;  Shares!AC245 &amp;  ", " &amp;  Shares!AD245 &amp;  ", " &amp;  Shares!AE245 &amp;  ", " &amp;  Shares!AF245 &amp;  ", " &amp;  Shares!AG245 &amp;  ", " &amp;  Shares!AH245 &amp;  ", " &amp;  Shares!AI245 &amp;  ", " &amp;  Shares!AJ245 &amp;  ", " &amp;  Shares!AK245 &amp;  ", " &amp;  Shares!AL245 &amp;  ", " &amp;  Shares!AM245 &amp;  ", " &amp;  Shares!#REF! &amp;  ", " &amp;  Shares!AN245 &amp;  ", " &amp;  Shares!AO245 &amp;  ", " &amp;  Shares!AP245 &amp;  ", " &amp;  Shares!AQ245 &amp;  ", " &amp;  Shares!AR245 &amp;  ", " &amp;  Shares!AS245 &amp;  ", " &amp;  Shares!AT245 &amp;  ", " &amp;  Shares!AU245 &amp;  ", " &amp;  Shares!AV245 &amp;  ", " &amp;  Shares!AW245 &amp;  ", " &amp;  Shares!AX245 &amp;  "),"</f>
        <v>#REF!</v>
      </c>
    </row>
    <row r="245" spans="1:1" x14ac:dyDescent="0.2">
      <c r="A245" t="e">
        <f>"('"&amp; Shares!A246 &amp; "', '2017-01-26', " &amp;  Shares!C246 &amp;  ", " &amp;  Shares!D246 &amp;  ", " &amp;  Shares!E246 &amp;  ", " &amp;  Shares!F246 &amp;  ", " &amp;  Shares!G246 &amp;  ", " &amp;  Shares!H246 &amp;  ", " &amp;  Shares!I246 &amp;  ", " &amp;  Shares!J246 &amp;  ", " &amp;  Shares!K246 &amp;  ", " &amp;  Shares!L246 &amp;  ", " &amp;  Shares!M246 &amp;  ", " &amp;  Shares!N246 &amp;  ", " &amp;  Shares!O246 &amp;  ", " &amp;  Shares!P246 &amp;  ", " &amp;  Shares!Q246 &amp;  ", " &amp;  Shares!R246 &amp;  ", " &amp;  Shares!S246 &amp;  ", " &amp;  Shares!T246 &amp;  ", " &amp;  Shares!U246 &amp;  ", " &amp;  Shares!V246 &amp;  ", " &amp;  Shares!W246 &amp;  ", " &amp;  Shares!X246 &amp;  ", " &amp;  Shares!Y246 &amp;  ", " &amp;  Shares!Z246 &amp;  ", " &amp;  Shares!AA246 &amp;  ", " &amp;  Shares!AB246 &amp;  ", " &amp;  Shares!AC246 &amp;  ", " &amp;  Shares!AD246 &amp;  ", " &amp;  Shares!AE246 &amp;  ", " &amp;  Shares!AF246 &amp;  ", " &amp;  Shares!AG246 &amp;  ", " &amp;  Shares!AH246 &amp;  ", " &amp;  Shares!AI246 &amp;  ", " &amp;  Shares!AJ246 &amp;  ", " &amp;  Shares!AK246 &amp;  ", " &amp;  Shares!AL246 &amp;  ", " &amp;  Shares!AM246 &amp;  ", " &amp;  Shares!#REF! &amp;  ", " &amp;  Shares!AN246 &amp;  ", " &amp;  Shares!AO246 &amp;  ", " &amp;  Shares!AP246 &amp;  ", " &amp;  Shares!AQ246 &amp;  ", " &amp;  Shares!AR246 &amp;  ", " &amp;  Shares!AS246 &amp;  ", " &amp;  Shares!AT246 &amp;  ", " &amp;  Shares!AU246 &amp;  ", " &amp;  Shares!AV246 &amp;  ", " &amp;  Shares!AW246 &amp;  ", " &amp;  Shares!AX246 &amp;  "),"</f>
        <v>#REF!</v>
      </c>
    </row>
    <row r="246" spans="1:1" x14ac:dyDescent="0.2">
      <c r="A246" t="e">
        <f>"('"&amp; Shares!A247 &amp; "', '2017-01-26', " &amp;  Shares!C247 &amp;  ", " &amp;  Shares!D247 &amp;  ", " &amp;  Shares!E247 &amp;  ", " &amp;  Shares!F247 &amp;  ", " &amp;  Shares!G247 &amp;  ", " &amp;  Shares!H247 &amp;  ", " &amp;  Shares!I247 &amp;  ", " &amp;  Shares!J247 &amp;  ", " &amp;  Shares!K247 &amp;  ", " &amp;  Shares!L247 &amp;  ", " &amp;  Shares!M247 &amp;  ", " &amp;  Shares!N247 &amp;  ", " &amp;  Shares!O247 &amp;  ", " &amp;  Shares!P247 &amp;  ", " &amp;  Shares!Q247 &amp;  ", " &amp;  Shares!R247 &amp;  ", " &amp;  Shares!S247 &amp;  ", " &amp;  Shares!T247 &amp;  ", " &amp;  Shares!U247 &amp;  ", " &amp;  Shares!V247 &amp;  ", " &amp;  Shares!W247 &amp;  ", " &amp;  Shares!X247 &amp;  ", " &amp;  Shares!Y247 &amp;  ", " &amp;  Shares!Z247 &amp;  ", " &amp;  Shares!AA247 &amp;  ", " &amp;  Shares!AB247 &amp;  ", " &amp;  Shares!AC247 &amp;  ", " &amp;  Shares!AD247 &amp;  ", " &amp;  Shares!AE247 &amp;  ", " &amp;  Shares!AF247 &amp;  ", " &amp;  Shares!AG247 &amp;  ", " &amp;  Shares!AH247 &amp;  ", " &amp;  Shares!AI247 &amp;  ", " &amp;  Shares!AJ247 &amp;  ", " &amp;  Shares!AK247 &amp;  ", " &amp;  Shares!AL247 &amp;  ", " &amp;  Shares!AM247 &amp;  ", " &amp;  Shares!#REF! &amp;  ", " &amp;  Shares!AN247 &amp;  ", " &amp;  Shares!AO247 &amp;  ", " &amp;  Shares!AP247 &amp;  ", " &amp;  Shares!AQ247 &amp;  ", " &amp;  Shares!AR247 &amp;  ", " &amp;  Shares!AS247 &amp;  ", " &amp;  Shares!AT247 &amp;  ", " &amp;  Shares!AU247 &amp;  ", " &amp;  Shares!AV247 &amp;  ", " &amp;  Shares!AW247 &amp;  ", " &amp;  Shares!AX247 &amp;  "),"</f>
        <v>#REF!</v>
      </c>
    </row>
    <row r="247" spans="1:1" x14ac:dyDescent="0.2">
      <c r="A247" t="e">
        <f>"('"&amp; Shares!A248 &amp; "', '2017-01-26', " &amp;  Shares!C248 &amp;  ", " &amp;  Shares!D248 &amp;  ", " &amp;  Shares!E248 &amp;  ", " &amp;  Shares!F248 &amp;  ", " &amp;  Shares!G248 &amp;  ", " &amp;  Shares!H248 &amp;  ", " &amp;  Shares!I248 &amp;  ", " &amp;  Shares!J248 &amp;  ", " &amp;  Shares!K248 &amp;  ", " &amp;  Shares!L248 &amp;  ", " &amp;  Shares!M248 &amp;  ", " &amp;  Shares!N248 &amp;  ", " &amp;  Shares!O248 &amp;  ", " &amp;  Shares!P248 &amp;  ", " &amp;  Shares!Q248 &amp;  ", " &amp;  Shares!R248 &amp;  ", " &amp;  Shares!S248 &amp;  ", " &amp;  Shares!T248 &amp;  ", " &amp;  Shares!U248 &amp;  ", " &amp;  Shares!V248 &amp;  ", " &amp;  Shares!W248 &amp;  ", " &amp;  Shares!X248 &amp;  ", " &amp;  Shares!Y248 &amp;  ", " &amp;  Shares!Z248 &amp;  ", " &amp;  Shares!AA248 &amp;  ", " &amp;  Shares!AB248 &amp;  ", " &amp;  Shares!AC248 &amp;  ", " &amp;  Shares!AD248 &amp;  ", " &amp;  Shares!AE248 &amp;  ", " &amp;  Shares!AF248 &amp;  ", " &amp;  Shares!AG248 &amp;  ", " &amp;  Shares!AH248 &amp;  ", " &amp;  Shares!AI248 &amp;  ", " &amp;  Shares!AJ248 &amp;  ", " &amp;  Shares!AK248 &amp;  ", " &amp;  Shares!AL248 &amp;  ", " &amp;  Shares!AM248 &amp;  ", " &amp;  Shares!#REF! &amp;  ", " &amp;  Shares!AN248 &amp;  ", " &amp;  Shares!AO248 &amp;  ", " &amp;  Shares!AP248 &amp;  ", " &amp;  Shares!AQ248 &amp;  ", " &amp;  Shares!AR248 &amp;  ", " &amp;  Shares!AS248 &amp;  ", " &amp;  Shares!AT248 &amp;  ", " &amp;  Shares!AU248 &amp;  ", " &amp;  Shares!AV248 &amp;  ", " &amp;  Shares!AW248 &amp;  ", " &amp;  Shares!AX248 &amp;  "),"</f>
        <v>#REF!</v>
      </c>
    </row>
    <row r="248" spans="1:1" x14ac:dyDescent="0.2">
      <c r="A248" t="e">
        <f>"('"&amp; Shares!A249 &amp; "', '2017-01-26', " &amp;  Shares!C249 &amp;  ", " &amp;  Shares!D249 &amp;  ", " &amp;  Shares!E249 &amp;  ", " &amp;  Shares!F249 &amp;  ", " &amp;  Shares!G249 &amp;  ", " &amp;  Shares!H249 &amp;  ", " &amp;  Shares!I249 &amp;  ", " &amp;  Shares!J249 &amp;  ", " &amp;  Shares!K249 &amp;  ", " &amp;  Shares!L249 &amp;  ", " &amp;  Shares!M249 &amp;  ", " &amp;  Shares!N249 &amp;  ", " &amp;  Shares!O249 &amp;  ", " &amp;  Shares!P249 &amp;  ", " &amp;  Shares!Q249 &amp;  ", " &amp;  Shares!R249 &amp;  ", " &amp;  Shares!S249 &amp;  ", " &amp;  Shares!T249 &amp;  ", " &amp;  Shares!U249 &amp;  ", " &amp;  Shares!V249 &amp;  ", " &amp;  Shares!W249 &amp;  ", " &amp;  Shares!X249 &amp;  ", " &amp;  Shares!Y249 &amp;  ", " &amp;  Shares!Z249 &amp;  ", " &amp;  Shares!AA249 &amp;  ", " &amp;  Shares!AB249 &amp;  ", " &amp;  Shares!AC249 &amp;  ", " &amp;  Shares!AD249 &amp;  ", " &amp;  Shares!AE249 &amp;  ", " &amp;  Shares!AF249 &amp;  ", " &amp;  Shares!AG249 &amp;  ", " &amp;  Shares!AH249 &amp;  ", " &amp;  Shares!AI249 &amp;  ", " &amp;  Shares!AJ249 &amp;  ", " &amp;  Shares!AK249 &amp;  ", " &amp;  Shares!AL249 &amp;  ", " &amp;  Shares!AM249 &amp;  ", " &amp;  Shares!#REF! &amp;  ", " &amp;  Shares!AN249 &amp;  ", " &amp;  Shares!AO249 &amp;  ", " &amp;  Shares!AP249 &amp;  ", " &amp;  Shares!AQ249 &amp;  ", " &amp;  Shares!AR249 &amp;  ", " &amp;  Shares!AS249 &amp;  ", " &amp;  Shares!AT249 &amp;  ", " &amp;  Shares!AU249 &amp;  ", " &amp;  Shares!AV249 &amp;  ", " &amp;  Shares!AW249 &amp;  ", " &amp;  Shares!AX249 &amp;  "),"</f>
        <v>#REF!</v>
      </c>
    </row>
    <row r="249" spans="1:1" x14ac:dyDescent="0.2">
      <c r="A249" t="e">
        <f>"('"&amp; Shares!A250 &amp; "', '2017-01-26', " &amp;  Shares!C250 &amp;  ", " &amp;  Shares!D250 &amp;  ", " &amp;  Shares!E250 &amp;  ", " &amp;  Shares!F250 &amp;  ", " &amp;  Shares!G250 &amp;  ", " &amp;  Shares!H250 &amp;  ", " &amp;  Shares!I250 &amp;  ", " &amp;  Shares!J250 &amp;  ", " &amp;  Shares!K250 &amp;  ", " &amp;  Shares!L250 &amp;  ", " &amp;  Shares!M250 &amp;  ", " &amp;  Shares!N250 &amp;  ", " &amp;  Shares!O250 &amp;  ", " &amp;  Shares!P250 &amp;  ", " &amp;  Shares!Q250 &amp;  ", " &amp;  Shares!R250 &amp;  ", " &amp;  Shares!S250 &amp;  ", " &amp;  Shares!T250 &amp;  ", " &amp;  Shares!U250 &amp;  ", " &amp;  Shares!V250 &amp;  ", " &amp;  Shares!W250 &amp;  ", " &amp;  Shares!X250 &amp;  ", " &amp;  Shares!Y250 &amp;  ", " &amp;  Shares!Z250 &amp;  ", " &amp;  Shares!AA250 &amp;  ", " &amp;  Shares!AB250 &amp;  ", " &amp;  Shares!AC250 &amp;  ", " &amp;  Shares!AD250 &amp;  ", " &amp;  Shares!AE250 &amp;  ", " &amp;  Shares!AF250 &amp;  ", " &amp;  Shares!AG250 &amp;  ", " &amp;  Shares!AH250 &amp;  ", " &amp;  Shares!AI250 &amp;  ", " &amp;  Shares!AJ250 &amp;  ", " &amp;  Shares!AK250 &amp;  ", " &amp;  Shares!AL250 &amp;  ", " &amp;  Shares!AM250 &amp;  ", " &amp;  Shares!#REF! &amp;  ", " &amp;  Shares!AN250 &amp;  ", " &amp;  Shares!AO250 &amp;  ", " &amp;  Shares!AP250 &amp;  ", " &amp;  Shares!AQ250 &amp;  ", " &amp;  Shares!AR250 &amp;  ", " &amp;  Shares!AS250 &amp;  ", " &amp;  Shares!AT250 &amp;  ", " &amp;  Shares!AU250 &amp;  ", " &amp;  Shares!AV250 &amp;  ", " &amp;  Shares!AW250 &amp;  ", " &amp;  Shares!AX250 &amp;  "),"</f>
        <v>#REF!</v>
      </c>
    </row>
    <row r="250" spans="1:1" x14ac:dyDescent="0.2">
      <c r="A250" t="e">
        <f>"('"&amp; Shares!A251 &amp; "', '2017-01-26', " &amp;  Shares!C251 &amp;  ", " &amp;  Shares!D251 &amp;  ", " &amp;  Shares!E251 &amp;  ", " &amp;  Shares!F251 &amp;  ", " &amp;  Shares!G251 &amp;  ", " &amp;  Shares!H251 &amp;  ", " &amp;  Shares!I251 &amp;  ", " &amp;  Shares!J251 &amp;  ", " &amp;  Shares!K251 &amp;  ", " &amp;  Shares!L251 &amp;  ", " &amp;  Shares!M251 &amp;  ", " &amp;  Shares!N251 &amp;  ", " &amp;  Shares!O251 &amp;  ", " &amp;  Shares!P251 &amp;  ", " &amp;  Shares!Q251 &amp;  ", " &amp;  Shares!R251 &amp;  ", " &amp;  Shares!S251 &amp;  ", " &amp;  Shares!T251 &amp;  ", " &amp;  Shares!U251 &amp;  ", " &amp;  Shares!V251 &amp;  ", " &amp;  Shares!W251 &amp;  ", " &amp;  Shares!X251 &amp;  ", " &amp;  Shares!Y251 &amp;  ", " &amp;  Shares!Z251 &amp;  ", " &amp;  Shares!AA251 &amp;  ", " &amp;  Shares!AB251 &amp;  ", " &amp;  Shares!AC251 &amp;  ", " &amp;  Shares!AD251 &amp;  ", " &amp;  Shares!AE251 &amp;  ", " &amp;  Shares!AF251 &amp;  ", " &amp;  Shares!AG251 &amp;  ", " &amp;  Shares!AH251 &amp;  ", " &amp;  Shares!AI251 &amp;  ", " &amp;  Shares!AJ251 &amp;  ", " &amp;  Shares!AK251 &amp;  ", " &amp;  Shares!AL251 &amp;  ", " &amp;  Shares!AM251 &amp;  ", " &amp;  Shares!#REF! &amp;  ", " &amp;  Shares!AN251 &amp;  ", " &amp;  Shares!AO251 &amp;  ", " &amp;  Shares!AP251 &amp;  ", " &amp;  Shares!AQ251 &amp;  ", " &amp;  Shares!AR251 &amp;  ", " &amp;  Shares!AS251 &amp;  ", " &amp;  Shares!AT251 &amp;  ", " &amp;  Shares!AU251 &amp;  ", " &amp;  Shares!AV251 &amp;  ", " &amp;  Shares!AW251 &amp;  ", " &amp;  Shares!AX251 &amp;  "),"</f>
        <v>#REF!</v>
      </c>
    </row>
    <row r="251" spans="1:1" x14ac:dyDescent="0.2">
      <c r="A251" t="e">
        <f>"('"&amp; Shares!A252 &amp; "', '2017-01-26', " &amp;  Shares!C252 &amp;  ", " &amp;  Shares!D252 &amp;  ", " &amp;  Shares!E252 &amp;  ", " &amp;  Shares!F252 &amp;  ", " &amp;  Shares!G252 &amp;  ", " &amp;  Shares!H252 &amp;  ", " &amp;  Shares!I252 &amp;  ", " &amp;  Shares!J252 &amp;  ", " &amp;  Shares!K252 &amp;  ", " &amp;  Shares!L252 &amp;  ", " &amp;  Shares!M252 &amp;  ", " &amp;  Shares!N252 &amp;  ", " &amp;  Shares!O252 &amp;  ", " &amp;  Shares!P252 &amp;  ", " &amp;  Shares!Q252 &amp;  ", " &amp;  Shares!R252 &amp;  ", " &amp;  Shares!S252 &amp;  ", " &amp;  Shares!T252 &amp;  ", " &amp;  Shares!U252 &amp;  ", " &amp;  Shares!V252 &amp;  ", " &amp;  Shares!W252 &amp;  ", " &amp;  Shares!X252 &amp;  ", " &amp;  Shares!Y252 &amp;  ", " &amp;  Shares!Z252 &amp;  ", " &amp;  Shares!AA252 &amp;  ", " &amp;  Shares!AB252 &amp;  ", " &amp;  Shares!AC252 &amp;  ", " &amp;  Shares!AD252 &amp;  ", " &amp;  Shares!AE252 &amp;  ", " &amp;  Shares!AF252 &amp;  ", " &amp;  Shares!AG252 &amp;  ", " &amp;  Shares!AH252 &amp;  ", " &amp;  Shares!AI252 &amp;  ", " &amp;  Shares!AJ252 &amp;  ", " &amp;  Shares!AK252 &amp;  ", " &amp;  Shares!AL252 &amp;  ", " &amp;  Shares!AM252 &amp;  ", " &amp;  Shares!#REF! &amp;  ", " &amp;  Shares!AN252 &amp;  ", " &amp;  Shares!AO252 &amp;  ", " &amp;  Shares!AP252 &amp;  ", " &amp;  Shares!AQ252 &amp;  ", " &amp;  Shares!AR252 &amp;  ", " &amp;  Shares!AS252 &amp;  ", " &amp;  Shares!AT252 &amp;  ", " &amp;  Shares!AU252 &amp;  ", " &amp;  Shares!AV252 &amp;  ", " &amp;  Shares!AW252 &amp;  ", " &amp;  Shares!AX252 &amp;  "),"</f>
        <v>#REF!</v>
      </c>
    </row>
    <row r="252" spans="1:1" x14ac:dyDescent="0.2">
      <c r="A252" t="e">
        <f>"('"&amp; Shares!A253 &amp; "', '2017-01-26', " &amp;  Shares!C253 &amp;  ", " &amp;  Shares!D253 &amp;  ", " &amp;  Shares!E253 &amp;  ", " &amp;  Shares!F253 &amp;  ", " &amp;  Shares!G253 &amp;  ", " &amp;  Shares!H253 &amp;  ", " &amp;  Shares!I253 &amp;  ", " &amp;  Shares!J253 &amp;  ", " &amp;  Shares!K253 &amp;  ", " &amp;  Shares!L253 &amp;  ", " &amp;  Shares!M253 &amp;  ", " &amp;  Shares!N253 &amp;  ", " &amp;  Shares!O253 &amp;  ", " &amp;  Shares!P253 &amp;  ", " &amp;  Shares!Q253 &amp;  ", " &amp;  Shares!R253 &amp;  ", " &amp;  Shares!S253 &amp;  ", " &amp;  Shares!T253 &amp;  ", " &amp;  Shares!U253 &amp;  ", " &amp;  Shares!V253 &amp;  ", " &amp;  Shares!W253 &amp;  ", " &amp;  Shares!X253 &amp;  ", " &amp;  Shares!Y253 &amp;  ", " &amp;  Shares!Z253 &amp;  ", " &amp;  Shares!AA253 &amp;  ", " &amp;  Shares!AB253 &amp;  ", " &amp;  Shares!AC253 &amp;  ", " &amp;  Shares!AD253 &amp;  ", " &amp;  Shares!AE253 &amp;  ", " &amp;  Shares!AF253 &amp;  ", " &amp;  Shares!AG253 &amp;  ", " &amp;  Shares!AH253 &amp;  ", " &amp;  Shares!AI253 &amp;  ", " &amp;  Shares!AJ253 &amp;  ", " &amp;  Shares!AK253 &amp;  ", " &amp;  Shares!AL253 &amp;  ", " &amp;  Shares!AM253 &amp;  ", " &amp;  Shares!#REF! &amp;  ", " &amp;  Shares!AN253 &amp;  ", " &amp;  Shares!AO253 &amp;  ", " &amp;  Shares!AP253 &amp;  ", " &amp;  Shares!AQ253 &amp;  ", " &amp;  Shares!AR253 &amp;  ", " &amp;  Shares!AS253 &amp;  ", " &amp;  Shares!AT253 &amp;  ", " &amp;  Shares!AU253 &amp;  ", " &amp;  Shares!AV253 &amp;  ", " &amp;  Shares!AW253 &amp;  ", " &amp;  Shares!AX253 &amp;  "),"</f>
        <v>#REF!</v>
      </c>
    </row>
    <row r="253" spans="1:1" x14ac:dyDescent="0.2">
      <c r="A253" t="e">
        <f>"('"&amp; Shares!A254 &amp; "', '2017-01-26', " &amp;  Shares!C254 &amp;  ", " &amp;  Shares!D254 &amp;  ", " &amp;  Shares!E254 &amp;  ", " &amp;  Shares!F254 &amp;  ", " &amp;  Shares!G254 &amp;  ", " &amp;  Shares!H254 &amp;  ", " &amp;  Shares!I254 &amp;  ", " &amp;  Shares!J254 &amp;  ", " &amp;  Shares!K254 &amp;  ", " &amp;  Shares!L254 &amp;  ", " &amp;  Shares!M254 &amp;  ", " &amp;  Shares!N254 &amp;  ", " &amp;  Shares!O254 &amp;  ", " &amp;  Shares!P254 &amp;  ", " &amp;  Shares!Q254 &amp;  ", " &amp;  Shares!R254 &amp;  ", " &amp;  Shares!S254 &amp;  ", " &amp;  Shares!T254 &amp;  ", " &amp;  Shares!U254 &amp;  ", " &amp;  Shares!V254 &amp;  ", " &amp;  Shares!W254 &amp;  ", " &amp;  Shares!X254 &amp;  ", " &amp;  Shares!Y254 &amp;  ", " &amp;  Shares!Z254 &amp;  ", " &amp;  Shares!AA254 &amp;  ", " &amp;  Shares!AB254 &amp;  ", " &amp;  Shares!AC254 &amp;  ", " &amp;  Shares!AD254 &amp;  ", " &amp;  Shares!AE254 &amp;  ", " &amp;  Shares!AF254 &amp;  ", " &amp;  Shares!AG254 &amp;  ", " &amp;  Shares!AH254 &amp;  ", " &amp;  Shares!AI254 &amp;  ", " &amp;  Shares!AJ254 &amp;  ", " &amp;  Shares!AK254 &amp;  ", " &amp;  Shares!AL254 &amp;  ", " &amp;  Shares!AM254 &amp;  ", " &amp;  Shares!#REF! &amp;  ", " &amp;  Shares!AN254 &amp;  ", " &amp;  Shares!AO254 &amp;  ", " &amp;  Shares!AP254 &amp;  ", " &amp;  Shares!AQ254 &amp;  ", " &amp;  Shares!AR254 &amp;  ", " &amp;  Shares!AS254 &amp;  ", " &amp;  Shares!AT254 &amp;  ", " &amp;  Shares!AU254 &amp;  ", " &amp;  Shares!AV254 &amp;  ", " &amp;  Shares!AW254 &amp;  ", " &amp;  Shares!AX254 &amp;  "),"</f>
        <v>#REF!</v>
      </c>
    </row>
    <row r="254" spans="1:1" x14ac:dyDescent="0.2">
      <c r="A254" t="e">
        <f>"('"&amp; Shares!A255 &amp; "', '2017-01-26', " &amp;  Shares!C255 &amp;  ", " &amp;  Shares!D255 &amp;  ", " &amp;  Shares!E255 &amp;  ", " &amp;  Shares!F255 &amp;  ", " &amp;  Shares!G255 &amp;  ", " &amp;  Shares!H255 &amp;  ", " &amp;  Shares!I255 &amp;  ", " &amp;  Shares!J255 &amp;  ", " &amp;  Shares!K255 &amp;  ", " &amp;  Shares!L255 &amp;  ", " &amp;  Shares!M255 &amp;  ", " &amp;  Shares!N255 &amp;  ", " &amp;  Shares!O255 &amp;  ", " &amp;  Shares!P255 &amp;  ", " &amp;  Shares!Q255 &amp;  ", " &amp;  Shares!R255 &amp;  ", " &amp;  Shares!S255 &amp;  ", " &amp;  Shares!T255 &amp;  ", " &amp;  Shares!U255 &amp;  ", " &amp;  Shares!V255 &amp;  ", " &amp;  Shares!W255 &amp;  ", " &amp;  Shares!X255 &amp;  ", " &amp;  Shares!Y255 &amp;  ", " &amp;  Shares!Z255 &amp;  ", " &amp;  Shares!AA255 &amp;  ", " &amp;  Shares!AB255 &amp;  ", " &amp;  Shares!AC255 &amp;  ", " &amp;  Shares!AD255 &amp;  ", " &amp;  Shares!AE255 &amp;  ", " &amp;  Shares!AF255 &amp;  ", " &amp;  Shares!AG255 &amp;  ", " &amp;  Shares!AH255 &amp;  ", " &amp;  Shares!AI255 &amp;  ", " &amp;  Shares!AJ255 &amp;  ", " &amp;  Shares!AK255 &amp;  ", " &amp;  Shares!AL255 &amp;  ", " &amp;  Shares!AM255 &amp;  ", " &amp;  Shares!#REF! &amp;  ", " &amp;  Shares!AN255 &amp;  ", " &amp;  Shares!AO255 &amp;  ", " &amp;  Shares!AP255 &amp;  ", " &amp;  Shares!AQ255 &amp;  ", " &amp;  Shares!AR255 &amp;  ", " &amp;  Shares!AS255 &amp;  ", " &amp;  Shares!AT255 &amp;  ", " &amp;  Shares!AU255 &amp;  ", " &amp;  Shares!AV255 &amp;  ", " &amp;  Shares!AW255 &amp;  ", " &amp;  Shares!AX255 &amp;  "),"</f>
        <v>#REF!</v>
      </c>
    </row>
    <row r="255" spans="1:1" x14ac:dyDescent="0.2">
      <c r="A255" t="e">
        <f>"('"&amp; Shares!A256 &amp; "', '2017-01-26', " &amp;  Shares!C256 &amp;  ", " &amp;  Shares!D256 &amp;  ", " &amp;  Shares!E256 &amp;  ", " &amp;  Shares!F256 &amp;  ", " &amp;  Shares!G256 &amp;  ", " &amp;  Shares!H256 &amp;  ", " &amp;  Shares!I256 &amp;  ", " &amp;  Shares!J256 &amp;  ", " &amp;  Shares!K256 &amp;  ", " &amp;  Shares!L256 &amp;  ", " &amp;  Shares!M256 &amp;  ", " &amp;  Shares!N256 &amp;  ", " &amp;  Shares!O256 &amp;  ", " &amp;  Shares!P256 &amp;  ", " &amp;  Shares!Q256 &amp;  ", " &amp;  Shares!R256 &amp;  ", " &amp;  Shares!S256 &amp;  ", " &amp;  Shares!T256 &amp;  ", " &amp;  Shares!U256 &amp;  ", " &amp;  Shares!V256 &amp;  ", " &amp;  Shares!W256 &amp;  ", " &amp;  Shares!X256 &amp;  ", " &amp;  Shares!Y256 &amp;  ", " &amp;  Shares!Z256 &amp;  ", " &amp;  Shares!AA256 &amp;  ", " &amp;  Shares!AB256 &amp;  ", " &amp;  Shares!AC256 &amp;  ", " &amp;  Shares!AD256 &amp;  ", " &amp;  Shares!AE256 &amp;  ", " &amp;  Shares!AF256 &amp;  ", " &amp;  Shares!AG256 &amp;  ", " &amp;  Shares!AH256 &amp;  ", " &amp;  Shares!AI256 &amp;  ", " &amp;  Shares!AJ256 &amp;  ", " &amp;  Shares!AK256 &amp;  ", " &amp;  Shares!AL256 &amp;  ", " &amp;  Shares!AM256 &amp;  ", " &amp;  Shares!#REF! &amp;  ", " &amp;  Shares!AN256 &amp;  ", " &amp;  Shares!AO256 &amp;  ", " &amp;  Shares!AP256 &amp;  ", " &amp;  Shares!AQ256 &amp;  ", " &amp;  Shares!AR256 &amp;  ", " &amp;  Shares!AS256 &amp;  ", " &amp;  Shares!AT256 &amp;  ", " &amp;  Shares!AU256 &amp;  ", " &amp;  Shares!AV256 &amp;  ", " &amp;  Shares!AW256 &amp;  ", " &amp;  Shares!AX256 &amp;  "),"</f>
        <v>#REF!</v>
      </c>
    </row>
    <row r="256" spans="1:1" x14ac:dyDescent="0.2">
      <c r="A256" t="e">
        <f>"('"&amp; Shares!A257 &amp; "', '2017-01-26', " &amp;  Shares!C257 &amp;  ", " &amp;  Shares!D257 &amp;  ", " &amp;  Shares!E257 &amp;  ", " &amp;  Shares!F257 &amp;  ", " &amp;  Shares!G257 &amp;  ", " &amp;  Shares!H257 &amp;  ", " &amp;  Shares!I257 &amp;  ", " &amp;  Shares!J257 &amp;  ", " &amp;  Shares!K257 &amp;  ", " &amp;  Shares!L257 &amp;  ", " &amp;  Shares!M257 &amp;  ", " &amp;  Shares!N257 &amp;  ", " &amp;  Shares!O257 &amp;  ", " &amp;  Shares!P257 &amp;  ", " &amp;  Shares!Q257 &amp;  ", " &amp;  Shares!R257 &amp;  ", " &amp;  Shares!S257 &amp;  ", " &amp;  Shares!T257 &amp;  ", " &amp;  Shares!U257 &amp;  ", " &amp;  Shares!V257 &amp;  ", " &amp;  Shares!W257 &amp;  ", " &amp;  Shares!X257 &amp;  ", " &amp;  Shares!Y257 &amp;  ", " &amp;  Shares!Z257 &amp;  ", " &amp;  Shares!AA257 &amp;  ", " &amp;  Shares!AB257 &amp;  ", " &amp;  Shares!AC257 &amp;  ", " &amp;  Shares!AD257 &amp;  ", " &amp;  Shares!AE257 &amp;  ", " &amp;  Shares!AF257 &amp;  ", " &amp;  Shares!AG257 &amp;  ", " &amp;  Shares!AH257 &amp;  ", " &amp;  Shares!AI257 &amp;  ", " &amp;  Shares!AJ257 &amp;  ", " &amp;  Shares!AK257 &amp;  ", " &amp;  Shares!AL257 &amp;  ", " &amp;  Shares!AM257 &amp;  ", " &amp;  Shares!#REF! &amp;  ", " &amp;  Shares!AN257 &amp;  ", " &amp;  Shares!AO257 &amp;  ", " &amp;  Shares!AP257 &amp;  ", " &amp;  Shares!AQ257 &amp;  ", " &amp;  Shares!AR257 &amp;  ", " &amp;  Shares!AS257 &amp;  ", " &amp;  Shares!AT257 &amp;  ", " &amp;  Shares!AU257 &amp;  ", " &amp;  Shares!AV257 &amp;  ", " &amp;  Shares!AW257 &amp;  ", " &amp;  Shares!AX257 &amp;  "),"</f>
        <v>#REF!</v>
      </c>
    </row>
    <row r="257" spans="1:1" x14ac:dyDescent="0.2">
      <c r="A257" t="e">
        <f>"('"&amp; Shares!A258 &amp; "', '2017-01-26', " &amp;  Shares!C258 &amp;  ", " &amp;  Shares!D258 &amp;  ", " &amp;  Shares!E258 &amp;  ", " &amp;  Shares!F258 &amp;  ", " &amp;  Shares!G258 &amp;  ", " &amp;  Shares!H258 &amp;  ", " &amp;  Shares!I258 &amp;  ", " &amp;  Shares!J258 &amp;  ", " &amp;  Shares!K258 &amp;  ", " &amp;  Shares!L258 &amp;  ", " &amp;  Shares!M258 &amp;  ", " &amp;  Shares!N258 &amp;  ", " &amp;  Shares!O258 &amp;  ", " &amp;  Shares!P258 &amp;  ", " &amp;  Shares!Q258 &amp;  ", " &amp;  Shares!R258 &amp;  ", " &amp;  Shares!S258 &amp;  ", " &amp;  Shares!T258 &amp;  ", " &amp;  Shares!U258 &amp;  ", " &amp;  Shares!V258 &amp;  ", " &amp;  Shares!W258 &amp;  ", " &amp;  Shares!X258 &amp;  ", " &amp;  Shares!Y258 &amp;  ", " &amp;  Shares!Z258 &amp;  ", " &amp;  Shares!AA258 &amp;  ", " &amp;  Shares!AB258 &amp;  ", " &amp;  Shares!AC258 &amp;  ", " &amp;  Shares!AD258 &amp;  ", " &amp;  Shares!AE258 &amp;  ", " &amp;  Shares!AF258 &amp;  ", " &amp;  Shares!AG258 &amp;  ", " &amp;  Shares!AH258 &amp;  ", " &amp;  Shares!AI258 &amp;  ", " &amp;  Shares!AJ258 &amp;  ", " &amp;  Shares!AK258 &amp;  ", " &amp;  Shares!AL258 &amp;  ", " &amp;  Shares!AM258 &amp;  ", " &amp;  Shares!#REF! &amp;  ", " &amp;  Shares!AN258 &amp;  ", " &amp;  Shares!AO258 &amp;  ", " &amp;  Shares!AP258 &amp;  ", " &amp;  Shares!AQ258 &amp;  ", " &amp;  Shares!AR258 &amp;  ", " &amp;  Shares!AS258 &amp;  ", " &amp;  Shares!AT258 &amp;  ", " &amp;  Shares!AU258 &amp;  ", " &amp;  Shares!AV258 &amp;  ", " &amp;  Shares!AW258 &amp;  ", " &amp;  Shares!AX258 &amp;  "),"</f>
        <v>#REF!</v>
      </c>
    </row>
    <row r="258" spans="1:1" x14ac:dyDescent="0.2">
      <c r="A258" t="e">
        <f>"('"&amp; Shares!A259 &amp; "', '2017-01-26', " &amp;  Shares!C259 &amp;  ", " &amp;  Shares!D259 &amp;  ", " &amp;  Shares!E259 &amp;  ", " &amp;  Shares!F259 &amp;  ", " &amp;  Shares!G259 &amp;  ", " &amp;  Shares!H259 &amp;  ", " &amp;  Shares!I259 &amp;  ", " &amp;  Shares!J259 &amp;  ", " &amp;  Shares!K259 &amp;  ", " &amp;  Shares!L259 &amp;  ", " &amp;  Shares!M259 &amp;  ", " &amp;  Shares!N259 &amp;  ", " &amp;  Shares!O259 &amp;  ", " &amp;  Shares!P259 &amp;  ", " &amp;  Shares!Q259 &amp;  ", " &amp;  Shares!R259 &amp;  ", " &amp;  Shares!S259 &amp;  ", " &amp;  Shares!T259 &amp;  ", " &amp;  Shares!U259 &amp;  ", " &amp;  Shares!V259 &amp;  ", " &amp;  Shares!W259 &amp;  ", " &amp;  Shares!X259 &amp;  ", " &amp;  Shares!Y259 &amp;  ", " &amp;  Shares!Z259 &amp;  ", " &amp;  Shares!AA259 &amp;  ", " &amp;  Shares!AB259 &amp;  ", " &amp;  Shares!AC259 &amp;  ", " &amp;  Shares!AD259 &amp;  ", " &amp;  Shares!AE259 &amp;  ", " &amp;  Shares!AF259 &amp;  ", " &amp;  Shares!AG259 &amp;  ", " &amp;  Shares!AH259 &amp;  ", " &amp;  Shares!AI259 &amp;  ", " &amp;  Shares!AJ259 &amp;  ", " &amp;  Shares!AK259 &amp;  ", " &amp;  Shares!AL259 &amp;  ", " &amp;  Shares!AM259 &amp;  ", " &amp;  Shares!#REF! &amp;  ", " &amp;  Shares!AN259 &amp;  ", " &amp;  Shares!AO259 &amp;  ", " &amp;  Shares!AP259 &amp;  ", " &amp;  Shares!AQ259 &amp;  ", " &amp;  Shares!AR259 &amp;  ", " &amp;  Shares!AS259 &amp;  ", " &amp;  Shares!AT259 &amp;  ", " &amp;  Shares!AU259 &amp;  ", " &amp;  Shares!AV259 &amp;  ", " &amp;  Shares!AW259 &amp;  ", " &amp;  Shares!AX259 &amp;  "),"</f>
        <v>#REF!</v>
      </c>
    </row>
    <row r="259" spans="1:1" x14ac:dyDescent="0.2">
      <c r="A259" t="e">
        <f>"('"&amp; Shares!A260 &amp; "', '2017-01-26', " &amp;  Shares!C260 &amp;  ", " &amp;  Shares!D260 &amp;  ", " &amp;  Shares!E260 &amp;  ", " &amp;  Shares!F260 &amp;  ", " &amp;  Shares!G260 &amp;  ", " &amp;  Shares!H260 &amp;  ", " &amp;  Shares!I260 &amp;  ", " &amp;  Shares!J260 &amp;  ", " &amp;  Shares!K260 &amp;  ", " &amp;  Shares!L260 &amp;  ", " &amp;  Shares!M260 &amp;  ", " &amp;  Shares!N260 &amp;  ", " &amp;  Shares!O260 &amp;  ", " &amp;  Shares!P260 &amp;  ", " &amp;  Shares!Q260 &amp;  ", " &amp;  Shares!R260 &amp;  ", " &amp;  Shares!S260 &amp;  ", " &amp;  Shares!T260 &amp;  ", " &amp;  Shares!U260 &amp;  ", " &amp;  Shares!V260 &amp;  ", " &amp;  Shares!W260 &amp;  ", " &amp;  Shares!X260 &amp;  ", " &amp;  Shares!Y260 &amp;  ", " &amp;  Shares!Z260 &amp;  ", " &amp;  Shares!AA260 &amp;  ", " &amp;  Shares!AB260 &amp;  ", " &amp;  Shares!AC260 &amp;  ", " &amp;  Shares!AD260 &amp;  ", " &amp;  Shares!AE260 &amp;  ", " &amp;  Shares!AF260 &amp;  ", " &amp;  Shares!AG260 &amp;  ", " &amp;  Shares!AH260 &amp;  ", " &amp;  Shares!AI260 &amp;  ", " &amp;  Shares!AJ260 &amp;  ", " &amp;  Shares!AK260 &amp;  ", " &amp;  Shares!AL260 &amp;  ", " &amp;  Shares!AM260 &amp;  ", " &amp;  Shares!#REF! &amp;  ", " &amp;  Shares!AN260 &amp;  ", " &amp;  Shares!AO260 &amp;  ", " &amp;  Shares!AP260 &amp;  ", " &amp;  Shares!AQ260 &amp;  ", " &amp;  Shares!AR260 &amp;  ", " &amp;  Shares!AS260 &amp;  ", " &amp;  Shares!AT260 &amp;  ", " &amp;  Shares!AU260 &amp;  ", " &amp;  Shares!AV260 &amp;  ", " &amp;  Shares!AW260 &amp;  ", " &amp;  Shares!AX260 &amp;  "),"</f>
        <v>#REF!</v>
      </c>
    </row>
    <row r="260" spans="1:1" x14ac:dyDescent="0.2">
      <c r="A260" t="e">
        <f>"('"&amp; Shares!A261 &amp; "', '2017-01-26', " &amp;  Shares!C261 &amp;  ", " &amp;  Shares!D261 &amp;  ", " &amp;  Shares!E261 &amp;  ", " &amp;  Shares!F261 &amp;  ", " &amp;  Shares!G261 &amp;  ", " &amp;  Shares!H261 &amp;  ", " &amp;  Shares!I261 &amp;  ", " &amp;  Shares!J261 &amp;  ", " &amp;  Shares!K261 &amp;  ", " &amp;  Shares!L261 &amp;  ", " &amp;  Shares!M261 &amp;  ", " &amp;  Shares!N261 &amp;  ", " &amp;  Shares!O261 &amp;  ", " &amp;  Shares!P261 &amp;  ", " &amp;  Shares!Q261 &amp;  ", " &amp;  Shares!R261 &amp;  ", " &amp;  Shares!S261 &amp;  ", " &amp;  Shares!T261 &amp;  ", " &amp;  Shares!U261 &amp;  ", " &amp;  Shares!V261 &amp;  ", " &amp;  Shares!W261 &amp;  ", " &amp;  Shares!X261 &amp;  ", " &amp;  Shares!Y261 &amp;  ", " &amp;  Shares!Z261 &amp;  ", " &amp;  Shares!AA261 &amp;  ", " &amp;  Shares!AB261 &amp;  ", " &amp;  Shares!AC261 &amp;  ", " &amp;  Shares!AD261 &amp;  ", " &amp;  Shares!AE261 &amp;  ", " &amp;  Shares!AF261 &amp;  ", " &amp;  Shares!AG261 &amp;  ", " &amp;  Shares!AH261 &amp;  ", " &amp;  Shares!AI261 &amp;  ", " &amp;  Shares!AJ261 &amp;  ", " &amp;  Shares!AK261 &amp;  ", " &amp;  Shares!AL261 &amp;  ", " &amp;  Shares!AM261 &amp;  ", " &amp;  Shares!#REF! &amp;  ", " &amp;  Shares!AN261 &amp;  ", " &amp;  Shares!AO261 &amp;  ", " &amp;  Shares!AP261 &amp;  ", " &amp;  Shares!AQ261 &amp;  ", " &amp;  Shares!AR261 &amp;  ", " &amp;  Shares!AS261 &amp;  ", " &amp;  Shares!AT261 &amp;  ", " &amp;  Shares!AU261 &amp;  ", " &amp;  Shares!AV261 &amp;  ", " &amp;  Shares!AW261 &amp;  ", " &amp;  Shares!AX261 &amp;  "),"</f>
        <v>#REF!</v>
      </c>
    </row>
    <row r="261" spans="1:1" x14ac:dyDescent="0.2">
      <c r="A261" t="e">
        <f>"('"&amp; Shares!A262 &amp; "', '2017-01-26', " &amp;  Shares!C262 &amp;  ", " &amp;  Shares!D262 &amp;  ", " &amp;  Shares!E262 &amp;  ", " &amp;  Shares!F262 &amp;  ", " &amp;  Shares!G262 &amp;  ", " &amp;  Shares!H262 &amp;  ", " &amp;  Shares!I262 &amp;  ", " &amp;  Shares!J262 &amp;  ", " &amp;  Shares!K262 &amp;  ", " &amp;  Shares!L262 &amp;  ", " &amp;  Shares!M262 &amp;  ", " &amp;  Shares!N262 &amp;  ", " &amp;  Shares!O262 &amp;  ", " &amp;  Shares!P262 &amp;  ", " &amp;  Shares!Q262 &amp;  ", " &amp;  Shares!R262 &amp;  ", " &amp;  Shares!S262 &amp;  ", " &amp;  Shares!T262 &amp;  ", " &amp;  Shares!U262 &amp;  ", " &amp;  Shares!V262 &amp;  ", " &amp;  Shares!W262 &amp;  ", " &amp;  Shares!X262 &amp;  ", " &amp;  Shares!Y262 &amp;  ", " &amp;  Shares!Z262 &amp;  ", " &amp;  Shares!AA262 &amp;  ", " &amp;  Shares!AB262 &amp;  ", " &amp;  Shares!AC262 &amp;  ", " &amp;  Shares!AD262 &amp;  ", " &amp;  Shares!AE262 &amp;  ", " &amp;  Shares!AF262 &amp;  ", " &amp;  Shares!AG262 &amp;  ", " &amp;  Shares!AH262 &amp;  ", " &amp;  Shares!AI262 &amp;  ", " &amp;  Shares!AJ262 &amp;  ", " &amp;  Shares!AK262 &amp;  ", " &amp;  Shares!AL262 &amp;  ", " &amp;  Shares!AM262 &amp;  ", " &amp;  Shares!#REF! &amp;  ", " &amp;  Shares!AN262 &amp;  ", " &amp;  Shares!AO262 &amp;  ", " &amp;  Shares!AP262 &amp;  ", " &amp;  Shares!AQ262 &amp;  ", " &amp;  Shares!AR262 &amp;  ", " &amp;  Shares!AS262 &amp;  ", " &amp;  Shares!AT262 &amp;  ", " &amp;  Shares!AU262 &amp;  ", " &amp;  Shares!AV262 &amp;  ", " &amp;  Shares!AW262 &amp;  ", " &amp;  Shares!AX262 &amp;  "),"</f>
        <v>#REF!</v>
      </c>
    </row>
    <row r="262" spans="1:1" x14ac:dyDescent="0.2">
      <c r="A262" t="e">
        <f>"('"&amp; Shares!A263 &amp; "', '2017-01-26', " &amp;  Shares!C263 &amp;  ", " &amp;  Shares!D263 &amp;  ", " &amp;  Shares!E263 &amp;  ", " &amp;  Shares!F263 &amp;  ", " &amp;  Shares!G263 &amp;  ", " &amp;  Shares!H263 &amp;  ", " &amp;  Shares!I263 &amp;  ", " &amp;  Shares!J263 &amp;  ", " &amp;  Shares!K263 &amp;  ", " &amp;  Shares!L263 &amp;  ", " &amp;  Shares!M263 &amp;  ", " &amp;  Shares!N263 &amp;  ", " &amp;  Shares!O263 &amp;  ", " &amp;  Shares!P263 &amp;  ", " &amp;  Shares!Q263 &amp;  ", " &amp;  Shares!R263 &amp;  ", " &amp;  Shares!S263 &amp;  ", " &amp;  Shares!T263 &amp;  ", " &amp;  Shares!U263 &amp;  ", " &amp;  Shares!V263 &amp;  ", " &amp;  Shares!W263 &amp;  ", " &amp;  Shares!X263 &amp;  ", " &amp;  Shares!Y263 &amp;  ", " &amp;  Shares!Z263 &amp;  ", " &amp;  Shares!AA263 &amp;  ", " &amp;  Shares!AB263 &amp;  ", " &amp;  Shares!AC263 &amp;  ", " &amp;  Shares!AD263 &amp;  ", " &amp;  Shares!AE263 &amp;  ", " &amp;  Shares!AF263 &amp;  ", " &amp;  Shares!AG263 &amp;  ", " &amp;  Shares!AH263 &amp;  ", " &amp;  Shares!AI263 &amp;  ", " &amp;  Shares!AJ263 &amp;  ", " &amp;  Shares!AK263 &amp;  ", " &amp;  Shares!AL263 &amp;  ", " &amp;  Shares!AM263 &amp;  ", " &amp;  Shares!#REF! &amp;  ", " &amp;  Shares!AN263 &amp;  ", " &amp;  Shares!AO263 &amp;  ", " &amp;  Shares!AP263 &amp;  ", " &amp;  Shares!AQ263 &amp;  ", " &amp;  Shares!AR263 &amp;  ", " &amp;  Shares!AS263 &amp;  ", " &amp;  Shares!AT263 &amp;  ", " &amp;  Shares!AU263 &amp;  ", " &amp;  Shares!AV263 &amp;  ", " &amp;  Shares!AW263 &amp;  ", " &amp;  Shares!AX263 &amp;  "),"</f>
        <v>#REF!</v>
      </c>
    </row>
    <row r="263" spans="1:1" x14ac:dyDescent="0.2">
      <c r="A263" t="e">
        <f>"('"&amp; Shares!A264 &amp; "', '2017-01-26', " &amp;  Shares!C264 &amp;  ", " &amp;  Shares!D264 &amp;  ", " &amp;  Shares!E264 &amp;  ", " &amp;  Shares!F264 &amp;  ", " &amp;  Shares!G264 &amp;  ", " &amp;  Shares!H264 &amp;  ", " &amp;  Shares!I264 &amp;  ", " &amp;  Shares!J264 &amp;  ", " &amp;  Shares!K264 &amp;  ", " &amp;  Shares!L264 &amp;  ", " &amp;  Shares!M264 &amp;  ", " &amp;  Shares!N264 &amp;  ", " &amp;  Shares!O264 &amp;  ", " &amp;  Shares!P264 &amp;  ", " &amp;  Shares!Q264 &amp;  ", " &amp;  Shares!R264 &amp;  ", " &amp;  Shares!S264 &amp;  ", " &amp;  Shares!T264 &amp;  ", " &amp;  Shares!U264 &amp;  ", " &amp;  Shares!V264 &amp;  ", " &amp;  Shares!W264 &amp;  ", " &amp;  Shares!X264 &amp;  ", " &amp;  Shares!Y264 &amp;  ", " &amp;  Shares!Z264 &amp;  ", " &amp;  Shares!AA264 &amp;  ", " &amp;  Shares!AB264 &amp;  ", " &amp;  Shares!AC264 &amp;  ", " &amp;  Shares!AD264 &amp;  ", " &amp;  Shares!AE264 &amp;  ", " &amp;  Shares!AF264 &amp;  ", " &amp;  Shares!AG264 &amp;  ", " &amp;  Shares!AH264 &amp;  ", " &amp;  Shares!AI264 &amp;  ", " &amp;  Shares!AJ264 &amp;  ", " &amp;  Shares!AK264 &amp;  ", " &amp;  Shares!AL264 &amp;  ", " &amp;  Shares!AM264 &amp;  ", " &amp;  Shares!#REF! &amp;  ", " &amp;  Shares!AN264 &amp;  ", " &amp;  Shares!AO264 &amp;  ", " &amp;  Shares!AP264 &amp;  ", " &amp;  Shares!AQ264 &amp;  ", " &amp;  Shares!AR264 &amp;  ", " &amp;  Shares!AS264 &amp;  ", " &amp;  Shares!AT264 &amp;  ", " &amp;  Shares!AU264 &amp;  ", " &amp;  Shares!AV264 &amp;  ", " &amp;  Shares!AW264 &amp;  ", " &amp;  Shares!AX264 &amp;  "),"</f>
        <v>#REF!</v>
      </c>
    </row>
    <row r="264" spans="1:1" x14ac:dyDescent="0.2">
      <c r="A264" t="e">
        <f>"('"&amp; Shares!A265 &amp; "', '2017-01-26', " &amp;  Shares!C265 &amp;  ", " &amp;  Shares!D265 &amp;  ", " &amp;  Shares!E265 &amp;  ", " &amp;  Shares!F265 &amp;  ", " &amp;  Shares!G265 &amp;  ", " &amp;  Shares!H265 &amp;  ", " &amp;  Shares!I265 &amp;  ", " &amp;  Shares!J265 &amp;  ", " &amp;  Shares!K265 &amp;  ", " &amp;  Shares!L265 &amp;  ", " &amp;  Shares!M265 &amp;  ", " &amp;  Shares!N265 &amp;  ", " &amp;  Shares!O265 &amp;  ", " &amp;  Shares!P265 &amp;  ", " &amp;  Shares!Q265 &amp;  ", " &amp;  Shares!R265 &amp;  ", " &amp;  Shares!S265 &amp;  ", " &amp;  Shares!T265 &amp;  ", " &amp;  Shares!U265 &amp;  ", " &amp;  Shares!V265 &amp;  ", " &amp;  Shares!W265 &amp;  ", " &amp;  Shares!X265 &amp;  ", " &amp;  Shares!Y265 &amp;  ", " &amp;  Shares!Z265 &amp;  ", " &amp;  Shares!AA265 &amp;  ", " &amp;  Shares!AB265 &amp;  ", " &amp;  Shares!AC265 &amp;  ", " &amp;  Shares!AD265 &amp;  ", " &amp;  Shares!AE265 &amp;  ", " &amp;  Shares!AF265 &amp;  ", " &amp;  Shares!AG265 &amp;  ", " &amp;  Shares!AH265 &amp;  ", " &amp;  Shares!AI265 &amp;  ", " &amp;  Shares!AJ265 &amp;  ", " &amp;  Shares!AK265 &amp;  ", " &amp;  Shares!AL265 &amp;  ", " &amp;  Shares!AM265 &amp;  ", " &amp;  Shares!#REF! &amp;  ", " &amp;  Shares!AN265 &amp;  ", " &amp;  Shares!AO265 &amp;  ", " &amp;  Shares!AP265 &amp;  ", " &amp;  Shares!AQ265 &amp;  ", " &amp;  Shares!AR265 &amp;  ", " &amp;  Shares!AS265 &amp;  ", " &amp;  Shares!AT265 &amp;  ", " &amp;  Shares!AU265 &amp;  ", " &amp;  Shares!AV265 &amp;  ", " &amp;  Shares!AW265 &amp;  ", " &amp;  Shares!AX265 &amp;  "),"</f>
        <v>#REF!</v>
      </c>
    </row>
    <row r="265" spans="1:1" x14ac:dyDescent="0.2">
      <c r="A265" t="e">
        <f>"('"&amp; Shares!A266 &amp; "', '2017-01-26', " &amp;  Shares!C266 &amp;  ", " &amp;  Shares!D266 &amp;  ", " &amp;  Shares!E266 &amp;  ", " &amp;  Shares!F266 &amp;  ", " &amp;  Shares!G266 &amp;  ", " &amp;  Shares!H266 &amp;  ", " &amp;  Shares!I266 &amp;  ", " &amp;  Shares!J266 &amp;  ", " &amp;  Shares!K266 &amp;  ", " &amp;  Shares!L266 &amp;  ", " &amp;  Shares!M266 &amp;  ", " &amp;  Shares!N266 &amp;  ", " &amp;  Shares!O266 &amp;  ", " &amp;  Shares!P266 &amp;  ", " &amp;  Shares!Q266 &amp;  ", " &amp;  Shares!R266 &amp;  ", " &amp;  Shares!S266 &amp;  ", " &amp;  Shares!T266 &amp;  ", " &amp;  Shares!U266 &amp;  ", " &amp;  Shares!V266 &amp;  ", " &amp;  Shares!W266 &amp;  ", " &amp;  Shares!X266 &amp;  ", " &amp;  Shares!Y266 &amp;  ", " &amp;  Shares!Z266 &amp;  ", " &amp;  Shares!AA266 &amp;  ", " &amp;  Shares!AB266 &amp;  ", " &amp;  Shares!AC266 &amp;  ", " &amp;  Shares!AD266 &amp;  ", " &amp;  Shares!AE266 &amp;  ", " &amp;  Shares!AF266 &amp;  ", " &amp;  Shares!AG266 &amp;  ", " &amp;  Shares!AH266 &amp;  ", " &amp;  Shares!AI266 &amp;  ", " &amp;  Shares!AJ266 &amp;  ", " &amp;  Shares!AK266 &amp;  ", " &amp;  Shares!AL266 &amp;  ", " &amp;  Shares!AM266 &amp;  ", " &amp;  Shares!#REF! &amp;  ", " &amp;  Shares!AN266 &amp;  ", " &amp;  Shares!AO266 &amp;  ", " &amp;  Shares!AP266 &amp;  ", " &amp;  Shares!AQ266 &amp;  ", " &amp;  Shares!AR266 &amp;  ", " &amp;  Shares!AS266 &amp;  ", " &amp;  Shares!AT266 &amp;  ", " &amp;  Shares!AU266 &amp;  ", " &amp;  Shares!AV266 &amp;  ", " &amp;  Shares!AW266 &amp;  ", " &amp;  Shares!AX266 &amp;  "),"</f>
        <v>#REF!</v>
      </c>
    </row>
    <row r="266" spans="1:1" x14ac:dyDescent="0.2">
      <c r="A266" t="e">
        <f>"('"&amp; Shares!A267 &amp; "', '2017-01-26', " &amp;  Shares!C267 &amp;  ", " &amp;  Shares!D267 &amp;  ", " &amp;  Shares!E267 &amp;  ", " &amp;  Shares!F267 &amp;  ", " &amp;  Shares!G267 &amp;  ", " &amp;  Shares!H267 &amp;  ", " &amp;  Shares!I267 &amp;  ", " &amp;  Shares!J267 &amp;  ", " &amp;  Shares!K267 &amp;  ", " &amp;  Shares!L267 &amp;  ", " &amp;  Shares!M267 &amp;  ", " &amp;  Shares!N267 &amp;  ", " &amp;  Shares!O267 &amp;  ", " &amp;  Shares!P267 &amp;  ", " &amp;  Shares!Q267 &amp;  ", " &amp;  Shares!R267 &amp;  ", " &amp;  Shares!S267 &amp;  ", " &amp;  Shares!T267 &amp;  ", " &amp;  Shares!U267 &amp;  ", " &amp;  Shares!V267 &amp;  ", " &amp;  Shares!W267 &amp;  ", " &amp;  Shares!X267 &amp;  ", " &amp;  Shares!Y267 &amp;  ", " &amp;  Shares!Z267 &amp;  ", " &amp;  Shares!AA267 &amp;  ", " &amp;  Shares!AB267 &amp;  ", " &amp;  Shares!AC267 &amp;  ", " &amp;  Shares!AD267 &amp;  ", " &amp;  Shares!AE267 &amp;  ", " &amp;  Shares!AF267 &amp;  ", " &amp;  Shares!AG267 &amp;  ", " &amp;  Shares!AH267 &amp;  ", " &amp;  Shares!AI267 &amp;  ", " &amp;  Shares!AJ267 &amp;  ", " &amp;  Shares!AK267 &amp;  ", " &amp;  Shares!AL267 &amp;  ", " &amp;  Shares!AM267 &amp;  ", " &amp;  Shares!#REF! &amp;  ", " &amp;  Shares!AN267 &amp;  ", " &amp;  Shares!AO267 &amp;  ", " &amp;  Shares!AP267 &amp;  ", " &amp;  Shares!AQ267 &amp;  ", " &amp;  Shares!AR267 &amp;  ", " &amp;  Shares!AS267 &amp;  ", " &amp;  Shares!AT267 &amp;  ", " &amp;  Shares!AU267 &amp;  ", " &amp;  Shares!AV267 &amp;  ", " &amp;  Shares!AW267 &amp;  ", " &amp;  Shares!AX267 &amp;  "),"</f>
        <v>#REF!</v>
      </c>
    </row>
    <row r="267" spans="1:1" x14ac:dyDescent="0.2">
      <c r="A267" t="e">
        <f>"('"&amp; Shares!A268 &amp; "', '2017-01-26', " &amp;  Shares!C268 &amp;  ", " &amp;  Shares!D268 &amp;  ", " &amp;  Shares!E268 &amp;  ", " &amp;  Shares!F268 &amp;  ", " &amp;  Shares!G268 &amp;  ", " &amp;  Shares!H268 &amp;  ", " &amp;  Shares!I268 &amp;  ", " &amp;  Shares!J268 &amp;  ", " &amp;  Shares!K268 &amp;  ", " &amp;  Shares!L268 &amp;  ", " &amp;  Shares!M268 &amp;  ", " &amp;  Shares!N268 &amp;  ", " &amp;  Shares!O268 &amp;  ", " &amp;  Shares!P268 &amp;  ", " &amp;  Shares!Q268 &amp;  ", " &amp;  Shares!R268 &amp;  ", " &amp;  Shares!S268 &amp;  ", " &amp;  Shares!T268 &amp;  ", " &amp;  Shares!U268 &amp;  ", " &amp;  Shares!V268 &amp;  ", " &amp;  Shares!W268 &amp;  ", " &amp;  Shares!X268 &amp;  ", " &amp;  Shares!Y268 &amp;  ", " &amp;  Shares!Z268 &amp;  ", " &amp;  Shares!AA268 &amp;  ", " &amp;  Shares!AB268 &amp;  ", " &amp;  Shares!AC268 &amp;  ", " &amp;  Shares!AD268 &amp;  ", " &amp;  Shares!AE268 &amp;  ", " &amp;  Shares!AF268 &amp;  ", " &amp;  Shares!AG268 &amp;  ", " &amp;  Shares!AH268 &amp;  ", " &amp;  Shares!AI268 &amp;  ", " &amp;  Shares!AJ268 &amp;  ", " &amp;  Shares!AK268 &amp;  ", " &amp;  Shares!AL268 &amp;  ", " &amp;  Shares!AM268 &amp;  ", " &amp;  Shares!#REF! &amp;  ", " &amp;  Shares!AN268 &amp;  ", " &amp;  Shares!AO268 &amp;  ", " &amp;  Shares!AP268 &amp;  ", " &amp;  Shares!AQ268 &amp;  ", " &amp;  Shares!AR268 &amp;  ", " &amp;  Shares!AS268 &amp;  ", " &amp;  Shares!AT268 &amp;  ", " &amp;  Shares!AU268 &amp;  ", " &amp;  Shares!AV268 &amp;  ", " &amp;  Shares!AW268 &amp;  ", " &amp;  Shares!AX268 &amp;  "),"</f>
        <v>#REF!</v>
      </c>
    </row>
    <row r="268" spans="1:1" x14ac:dyDescent="0.2">
      <c r="A268" t="e">
        <f>"('"&amp; Shares!A269 &amp; "', '2017-01-26', " &amp;  Shares!C269 &amp;  ", " &amp;  Shares!D269 &amp;  ", " &amp;  Shares!E269 &amp;  ", " &amp;  Shares!F269 &amp;  ", " &amp;  Shares!G269 &amp;  ", " &amp;  Shares!H269 &amp;  ", " &amp;  Shares!I269 &amp;  ", " &amp;  Shares!J269 &amp;  ", " &amp;  Shares!K269 &amp;  ", " &amp;  Shares!L269 &amp;  ", " &amp;  Shares!M269 &amp;  ", " &amp;  Shares!N269 &amp;  ", " &amp;  Shares!O269 &amp;  ", " &amp;  Shares!P269 &amp;  ", " &amp;  Shares!Q269 &amp;  ", " &amp;  Shares!R269 &amp;  ", " &amp;  Shares!S269 &amp;  ", " &amp;  Shares!T269 &amp;  ", " &amp;  Shares!U269 &amp;  ", " &amp;  Shares!V269 &amp;  ", " &amp;  Shares!W269 &amp;  ", " &amp;  Shares!X269 &amp;  ", " &amp;  Shares!Y269 &amp;  ", " &amp;  Shares!Z269 &amp;  ", " &amp;  Shares!AA269 &amp;  ", " &amp;  Shares!AB269 &amp;  ", " &amp;  Shares!AC269 &amp;  ", " &amp;  Shares!AD269 &amp;  ", " &amp;  Shares!AE269 &amp;  ", " &amp;  Shares!AF269 &amp;  ", " &amp;  Shares!AG269 &amp;  ", " &amp;  Shares!AH269 &amp;  ", " &amp;  Shares!AI269 &amp;  ", " &amp;  Shares!AJ269 &amp;  ", " &amp;  Shares!AK269 &amp;  ", " &amp;  Shares!AL269 &amp;  ", " &amp;  Shares!AM269 &amp;  ", " &amp;  Shares!#REF! &amp;  ", " &amp;  Shares!AN269 &amp;  ", " &amp;  Shares!AO269 &amp;  ", " &amp;  Shares!AP269 &amp;  ", " &amp;  Shares!AQ269 &amp;  ", " &amp;  Shares!AR269 &amp;  ", " &amp;  Shares!AS269 &amp;  ", " &amp;  Shares!AT269 &amp;  ", " &amp;  Shares!AU269 &amp;  ", " &amp;  Shares!AV269 &amp;  ", " &amp;  Shares!AW269 &amp;  ", " &amp;  Shares!AX269 &amp;  "),"</f>
        <v>#REF!</v>
      </c>
    </row>
    <row r="269" spans="1:1" x14ac:dyDescent="0.2">
      <c r="A269" t="e">
        <f>"('"&amp; Shares!A270 &amp; "', '2017-01-26', " &amp;  Shares!C270 &amp;  ", " &amp;  Shares!D270 &amp;  ", " &amp;  Shares!E270 &amp;  ", " &amp;  Shares!F270 &amp;  ", " &amp;  Shares!G270 &amp;  ", " &amp;  Shares!H270 &amp;  ", " &amp;  Shares!I270 &amp;  ", " &amp;  Shares!J270 &amp;  ", " &amp;  Shares!K270 &amp;  ", " &amp;  Shares!L270 &amp;  ", " &amp;  Shares!M270 &amp;  ", " &amp;  Shares!N270 &amp;  ", " &amp;  Shares!O270 &amp;  ", " &amp;  Shares!P270 &amp;  ", " &amp;  Shares!Q270 &amp;  ", " &amp;  Shares!R270 &amp;  ", " &amp;  Shares!S270 &amp;  ", " &amp;  Shares!T270 &amp;  ", " &amp;  Shares!U270 &amp;  ", " &amp;  Shares!V270 &amp;  ", " &amp;  Shares!W270 &amp;  ", " &amp;  Shares!X270 &amp;  ", " &amp;  Shares!Y270 &amp;  ", " &amp;  Shares!Z270 &amp;  ", " &amp;  Shares!AA270 &amp;  ", " &amp;  Shares!AB270 &amp;  ", " &amp;  Shares!AC270 &amp;  ", " &amp;  Shares!AD270 &amp;  ", " &amp;  Shares!AE270 &amp;  ", " &amp;  Shares!AF270 &amp;  ", " &amp;  Shares!AG270 &amp;  ", " &amp;  Shares!AH270 &amp;  ", " &amp;  Shares!AI270 &amp;  ", " &amp;  Shares!AJ270 &amp;  ", " &amp;  Shares!AK270 &amp;  ", " &amp;  Shares!AL270 &amp;  ", " &amp;  Shares!AM270 &amp;  ", " &amp;  Shares!#REF! &amp;  ", " &amp;  Shares!AN270 &amp;  ", " &amp;  Shares!AO270 &amp;  ", " &amp;  Shares!AP270 &amp;  ", " &amp;  Shares!AQ270 &amp;  ", " &amp;  Shares!AR270 &amp;  ", " &amp;  Shares!AS270 &amp;  ", " &amp;  Shares!AT270 &amp;  ", " &amp;  Shares!AU270 &amp;  ", " &amp;  Shares!AV270 &amp;  ", " &amp;  Shares!AW270 &amp;  ", " &amp;  Shares!AX270 &amp;  "),"</f>
        <v>#REF!</v>
      </c>
    </row>
    <row r="270" spans="1:1" x14ac:dyDescent="0.2">
      <c r="A270" t="e">
        <f>"('"&amp; Shares!A271 &amp; "', '2017-01-26', " &amp;  Shares!C271 &amp;  ", " &amp;  Shares!D271 &amp;  ", " &amp;  Shares!E271 &amp;  ", " &amp;  Shares!F271 &amp;  ", " &amp;  Shares!G271 &amp;  ", " &amp;  Shares!H271 &amp;  ", " &amp;  Shares!I271 &amp;  ", " &amp;  Shares!J271 &amp;  ", " &amp;  Shares!K271 &amp;  ", " &amp;  Shares!L271 &amp;  ", " &amp;  Shares!M271 &amp;  ", " &amp;  Shares!N271 &amp;  ", " &amp;  Shares!O271 &amp;  ", " &amp;  Shares!P271 &amp;  ", " &amp;  Shares!Q271 &amp;  ", " &amp;  Shares!R271 &amp;  ", " &amp;  Shares!S271 &amp;  ", " &amp;  Shares!T271 &amp;  ", " &amp;  Shares!U271 &amp;  ", " &amp;  Shares!V271 &amp;  ", " &amp;  Shares!W271 &amp;  ", " &amp;  Shares!X271 &amp;  ", " &amp;  Shares!Y271 &amp;  ", " &amp;  Shares!Z271 &amp;  ", " &amp;  Shares!AA271 &amp;  ", " &amp;  Shares!AB271 &amp;  ", " &amp;  Shares!AC271 &amp;  ", " &amp;  Shares!AD271 &amp;  ", " &amp;  Shares!AE271 &amp;  ", " &amp;  Shares!AF271 &amp;  ", " &amp;  Shares!AG271 &amp;  ", " &amp;  Shares!AH271 &amp;  ", " &amp;  Shares!AI271 &amp;  ", " &amp;  Shares!AJ271 &amp;  ", " &amp;  Shares!AK271 &amp;  ", " &amp;  Shares!AL271 &amp;  ", " &amp;  Shares!AM271 &amp;  ", " &amp;  Shares!#REF! &amp;  ", " &amp;  Shares!AN271 &amp;  ", " &amp;  Shares!AO271 &amp;  ", " &amp;  Shares!AP271 &amp;  ", " &amp;  Shares!AQ271 &amp;  ", " &amp;  Shares!AR271 &amp;  ", " &amp;  Shares!AS271 &amp;  ", " &amp;  Shares!AT271 &amp;  ", " &amp;  Shares!AU271 &amp;  ", " &amp;  Shares!AV271 &amp;  ", " &amp;  Shares!AW271 &amp;  ", " &amp;  Shares!AX271 &amp;  "),"</f>
        <v>#REF!</v>
      </c>
    </row>
    <row r="271" spans="1:1" x14ac:dyDescent="0.2">
      <c r="A271" t="e">
        <f>"('"&amp; Shares!A272 &amp; "', '2017-01-26', " &amp;  Shares!C272 &amp;  ", " &amp;  Shares!D272 &amp;  ", " &amp;  Shares!E272 &amp;  ", " &amp;  Shares!F272 &amp;  ", " &amp;  Shares!G272 &amp;  ", " &amp;  Shares!H272 &amp;  ", " &amp;  Shares!I272 &amp;  ", " &amp;  Shares!J272 &amp;  ", " &amp;  Shares!K272 &amp;  ", " &amp;  Shares!L272 &amp;  ", " &amp;  Shares!M272 &amp;  ", " &amp;  Shares!N272 &amp;  ", " &amp;  Shares!O272 &amp;  ", " &amp;  Shares!P272 &amp;  ", " &amp;  Shares!Q272 &amp;  ", " &amp;  Shares!R272 &amp;  ", " &amp;  Shares!S272 &amp;  ", " &amp;  Shares!T272 &amp;  ", " &amp;  Shares!U272 &amp;  ", " &amp;  Shares!V272 &amp;  ", " &amp;  Shares!W272 &amp;  ", " &amp;  Shares!X272 &amp;  ", " &amp;  Shares!Y272 &amp;  ", " &amp;  Shares!Z272 &amp;  ", " &amp;  Shares!AA272 &amp;  ", " &amp;  Shares!AB272 &amp;  ", " &amp;  Shares!AC272 &amp;  ", " &amp;  Shares!AD272 &amp;  ", " &amp;  Shares!AE272 &amp;  ", " &amp;  Shares!AF272 &amp;  ", " &amp;  Shares!AG272 &amp;  ", " &amp;  Shares!AH272 &amp;  ", " &amp;  Shares!AI272 &amp;  ", " &amp;  Shares!AJ272 &amp;  ", " &amp;  Shares!AK272 &amp;  ", " &amp;  Shares!AL272 &amp;  ", " &amp;  Shares!AM272 &amp;  ", " &amp;  Shares!#REF! &amp;  ", " &amp;  Shares!AN272 &amp;  ", " &amp;  Shares!AO272 &amp;  ", " &amp;  Shares!AP272 &amp;  ", " &amp;  Shares!AQ272 &amp;  ", " &amp;  Shares!AR272 &amp;  ", " &amp;  Shares!AS272 &amp;  ", " &amp;  Shares!AT272 &amp;  ", " &amp;  Shares!AU272 &amp;  ", " &amp;  Shares!AV272 &amp;  ", " &amp;  Shares!AW272 &amp;  ", " &amp;  Shares!AX272 &amp;  "),"</f>
        <v>#REF!</v>
      </c>
    </row>
    <row r="272" spans="1:1" x14ac:dyDescent="0.2">
      <c r="A272" t="e">
        <f>"('"&amp; Shares!A273 &amp; "', '2017-01-26', " &amp;  Shares!C273 &amp;  ", " &amp;  Shares!D273 &amp;  ", " &amp;  Shares!E273 &amp;  ", " &amp;  Shares!F273 &amp;  ", " &amp;  Shares!G273 &amp;  ", " &amp;  Shares!H273 &amp;  ", " &amp;  Shares!I273 &amp;  ", " &amp;  Shares!J273 &amp;  ", " &amp;  Shares!K273 &amp;  ", " &amp;  Shares!L273 &amp;  ", " &amp;  Shares!M273 &amp;  ", " &amp;  Shares!N273 &amp;  ", " &amp;  Shares!O273 &amp;  ", " &amp;  Shares!P273 &amp;  ", " &amp;  Shares!Q273 &amp;  ", " &amp;  Shares!R273 &amp;  ", " &amp;  Shares!S273 &amp;  ", " &amp;  Shares!T273 &amp;  ", " &amp;  Shares!U273 &amp;  ", " &amp;  Shares!V273 &amp;  ", " &amp;  Shares!W273 &amp;  ", " &amp;  Shares!X273 &amp;  ", " &amp;  Shares!Y273 &amp;  ", " &amp;  Shares!Z273 &amp;  ", " &amp;  Shares!AA273 &amp;  ", " &amp;  Shares!AB273 &amp;  ", " &amp;  Shares!AC273 &amp;  ", " &amp;  Shares!AD273 &amp;  ", " &amp;  Shares!AE273 &amp;  ", " &amp;  Shares!AF273 &amp;  ", " &amp;  Shares!AG273 &amp;  ", " &amp;  Shares!AH273 &amp;  ", " &amp;  Shares!AI273 &amp;  ", " &amp;  Shares!AJ273 &amp;  ", " &amp;  Shares!AK273 &amp;  ", " &amp;  Shares!AL273 &amp;  ", " &amp;  Shares!AM273 &amp;  ", " &amp;  Shares!#REF! &amp;  ", " &amp;  Shares!AN273 &amp;  ", " &amp;  Shares!AO273 &amp;  ", " &amp;  Shares!AP273 &amp;  ", " &amp;  Shares!AQ273 &amp;  ", " &amp;  Shares!AR273 &amp;  ", " &amp;  Shares!AS273 &amp;  ", " &amp;  Shares!AT273 &amp;  ", " &amp;  Shares!AU273 &amp;  ", " &amp;  Shares!AV273 &amp;  ", " &amp;  Shares!AW273 &amp;  ", " &amp;  Shares!AX273 &amp;  "),"</f>
        <v>#REF!</v>
      </c>
    </row>
    <row r="273" spans="1:1" x14ac:dyDescent="0.2">
      <c r="A273" t="e">
        <f>"('"&amp; Shares!A274 &amp; "', '2017-01-26', " &amp;  Shares!C274 &amp;  ", " &amp;  Shares!D274 &amp;  ", " &amp;  Shares!E274 &amp;  ", " &amp;  Shares!F274 &amp;  ", " &amp;  Shares!G274 &amp;  ", " &amp;  Shares!H274 &amp;  ", " &amp;  Shares!I274 &amp;  ", " &amp;  Shares!J274 &amp;  ", " &amp;  Shares!K274 &amp;  ", " &amp;  Shares!L274 &amp;  ", " &amp;  Shares!M274 &amp;  ", " &amp;  Shares!N274 &amp;  ", " &amp;  Shares!O274 &amp;  ", " &amp;  Shares!P274 &amp;  ", " &amp;  Shares!Q274 &amp;  ", " &amp;  Shares!R274 &amp;  ", " &amp;  Shares!S274 &amp;  ", " &amp;  Shares!T274 &amp;  ", " &amp;  Shares!U274 &amp;  ", " &amp;  Shares!V274 &amp;  ", " &amp;  Shares!W274 &amp;  ", " &amp;  Shares!X274 &amp;  ", " &amp;  Shares!Y274 &amp;  ", " &amp;  Shares!Z274 &amp;  ", " &amp;  Shares!AA274 &amp;  ", " &amp;  Shares!AB274 &amp;  ", " &amp;  Shares!AC274 &amp;  ", " &amp;  Shares!AD274 &amp;  ", " &amp;  Shares!AE274 &amp;  ", " &amp;  Shares!AF274 &amp;  ", " &amp;  Shares!AG274 &amp;  ", " &amp;  Shares!AH274 &amp;  ", " &amp;  Shares!AI274 &amp;  ", " &amp;  Shares!AJ274 &amp;  ", " &amp;  Shares!AK274 &amp;  ", " &amp;  Shares!AL274 &amp;  ", " &amp;  Shares!AM274 &amp;  ", " &amp;  Shares!#REF! &amp;  ", " &amp;  Shares!AN274 &amp;  ", " &amp;  Shares!AO274 &amp;  ", " &amp;  Shares!AP274 &amp;  ", " &amp;  Shares!AQ274 &amp;  ", " &amp;  Shares!AR274 &amp;  ", " &amp;  Shares!AS274 &amp;  ", " &amp;  Shares!AT274 &amp;  ", " &amp;  Shares!AU274 &amp;  ", " &amp;  Shares!AV274 &amp;  ", " &amp;  Shares!AW274 &amp;  ", " &amp;  Shares!AX274 &amp;  "),"</f>
        <v>#REF!</v>
      </c>
    </row>
    <row r="274" spans="1:1" x14ac:dyDescent="0.2">
      <c r="A274" t="e">
        <f>"('"&amp; Shares!A275 &amp; "', '2017-01-26', " &amp;  Shares!C275 &amp;  ", " &amp;  Shares!D275 &amp;  ", " &amp;  Shares!E275 &amp;  ", " &amp;  Shares!F275 &amp;  ", " &amp;  Shares!G275 &amp;  ", " &amp;  Shares!H275 &amp;  ", " &amp;  Shares!I275 &amp;  ", " &amp;  Shares!J275 &amp;  ", " &amp;  Shares!K275 &amp;  ", " &amp;  Shares!L275 &amp;  ", " &amp;  Shares!M275 &amp;  ", " &amp;  Shares!N275 &amp;  ", " &amp;  Shares!O275 &amp;  ", " &amp;  Shares!P275 &amp;  ", " &amp;  Shares!Q275 &amp;  ", " &amp;  Shares!R275 &amp;  ", " &amp;  Shares!S275 &amp;  ", " &amp;  Shares!T275 &amp;  ", " &amp;  Shares!U275 &amp;  ", " &amp;  Shares!V275 &amp;  ", " &amp;  Shares!W275 &amp;  ", " &amp;  Shares!X275 &amp;  ", " &amp;  Shares!Y275 &amp;  ", " &amp;  Shares!Z275 &amp;  ", " &amp;  Shares!AA275 &amp;  ", " &amp;  Shares!AB275 &amp;  ", " &amp;  Shares!AC275 &amp;  ", " &amp;  Shares!AD275 &amp;  ", " &amp;  Shares!AE275 &amp;  ", " &amp;  Shares!AF275 &amp;  ", " &amp;  Shares!AG275 &amp;  ", " &amp;  Shares!AH275 &amp;  ", " &amp;  Shares!AI275 &amp;  ", " &amp;  Shares!AJ275 &amp;  ", " &amp;  Shares!AK275 &amp;  ", " &amp;  Shares!AL275 &amp;  ", " &amp;  Shares!AM275 &amp;  ", " &amp;  Shares!#REF! &amp;  ", " &amp;  Shares!AN275 &amp;  ", " &amp;  Shares!AO275 &amp;  ", " &amp;  Shares!AP275 &amp;  ", " &amp;  Shares!AQ275 &amp;  ", " &amp;  Shares!AR275 &amp;  ", " &amp;  Shares!AS275 &amp;  ", " &amp;  Shares!AT275 &amp;  ", " &amp;  Shares!AU275 &amp;  ", " &amp;  Shares!AV275 &amp;  ", " &amp;  Shares!AW275 &amp;  ", " &amp;  Shares!AX275 &amp;  "),"</f>
        <v>#REF!</v>
      </c>
    </row>
    <row r="275" spans="1:1" x14ac:dyDescent="0.2">
      <c r="A275" t="e">
        <f>"('"&amp; Shares!A276 &amp; "', '2017-01-26', " &amp;  Shares!C276 &amp;  ", " &amp;  Shares!D276 &amp;  ", " &amp;  Shares!E276 &amp;  ", " &amp;  Shares!F276 &amp;  ", " &amp;  Shares!G276 &amp;  ", " &amp;  Shares!H276 &amp;  ", " &amp;  Shares!I276 &amp;  ", " &amp;  Shares!J276 &amp;  ", " &amp;  Shares!K276 &amp;  ", " &amp;  Shares!L276 &amp;  ", " &amp;  Shares!M276 &amp;  ", " &amp;  Shares!N276 &amp;  ", " &amp;  Shares!O276 &amp;  ", " &amp;  Shares!P276 &amp;  ", " &amp;  Shares!Q276 &amp;  ", " &amp;  Shares!R276 &amp;  ", " &amp;  Shares!S276 &amp;  ", " &amp;  Shares!T276 &amp;  ", " &amp;  Shares!U276 &amp;  ", " &amp;  Shares!V276 &amp;  ", " &amp;  Shares!W276 &amp;  ", " &amp;  Shares!X276 &amp;  ", " &amp;  Shares!Y276 &amp;  ", " &amp;  Shares!Z276 &amp;  ", " &amp;  Shares!AA276 &amp;  ", " &amp;  Shares!AB276 &amp;  ", " &amp;  Shares!AC276 &amp;  ", " &amp;  Shares!AD276 &amp;  ", " &amp;  Shares!AE276 &amp;  ", " &amp;  Shares!AF276 &amp;  ", " &amp;  Shares!AG276 &amp;  ", " &amp;  Shares!AH276 &amp;  ", " &amp;  Shares!AI276 &amp;  ", " &amp;  Shares!AJ276 &amp;  ", " &amp;  Shares!AK276 &amp;  ", " &amp;  Shares!AL276 &amp;  ", " &amp;  Shares!AM276 &amp;  ", " &amp;  Shares!#REF! &amp;  ", " &amp;  Shares!AN276 &amp;  ", " &amp;  Shares!AO276 &amp;  ", " &amp;  Shares!AP276 &amp;  ", " &amp;  Shares!AQ276 &amp;  ", " &amp;  Shares!AR276 &amp;  ", " &amp;  Shares!AS276 &amp;  ", " &amp;  Shares!AT276 &amp;  ", " &amp;  Shares!AU276 &amp;  ", " &amp;  Shares!AV276 &amp;  ", " &amp;  Shares!AW276 &amp;  ", " &amp;  Shares!AX276 &amp;  "),"</f>
        <v>#REF!</v>
      </c>
    </row>
    <row r="276" spans="1:1" x14ac:dyDescent="0.2">
      <c r="A276" t="e">
        <f>"('"&amp; Shares!A277 &amp; "', '2017-01-26', " &amp;  Shares!C277 &amp;  ", " &amp;  Shares!D277 &amp;  ", " &amp;  Shares!E277 &amp;  ", " &amp;  Shares!F277 &amp;  ", " &amp;  Shares!G277 &amp;  ", " &amp;  Shares!H277 &amp;  ", " &amp;  Shares!I277 &amp;  ", " &amp;  Shares!J277 &amp;  ", " &amp;  Shares!K277 &amp;  ", " &amp;  Shares!L277 &amp;  ", " &amp;  Shares!M277 &amp;  ", " &amp;  Shares!N277 &amp;  ", " &amp;  Shares!O277 &amp;  ", " &amp;  Shares!P277 &amp;  ", " &amp;  Shares!Q277 &amp;  ", " &amp;  Shares!R277 &amp;  ", " &amp;  Shares!S277 &amp;  ", " &amp;  Shares!T277 &amp;  ", " &amp;  Shares!U277 &amp;  ", " &amp;  Shares!V277 &amp;  ", " &amp;  Shares!W277 &amp;  ", " &amp;  Shares!X277 &amp;  ", " &amp;  Shares!Y277 &amp;  ", " &amp;  Shares!Z277 &amp;  ", " &amp;  Shares!AA277 &amp;  ", " &amp;  Shares!AB277 &amp;  ", " &amp;  Shares!AC277 &amp;  ", " &amp;  Shares!AD277 &amp;  ", " &amp;  Shares!AE277 &amp;  ", " &amp;  Shares!AF277 &amp;  ", " &amp;  Shares!AG277 &amp;  ", " &amp;  Shares!AH277 &amp;  ", " &amp;  Shares!AI277 &amp;  ", " &amp;  Shares!AJ277 &amp;  ", " &amp;  Shares!AK277 &amp;  ", " &amp;  Shares!AL277 &amp;  ", " &amp;  Shares!AM277 &amp;  ", " &amp;  Shares!#REF! &amp;  ", " &amp;  Shares!AN277 &amp;  ", " &amp;  Shares!AO277 &amp;  ", " &amp;  Shares!AP277 &amp;  ", " &amp;  Shares!AQ277 &amp;  ", " &amp;  Shares!AR277 &amp;  ", " &amp;  Shares!AS277 &amp;  ", " &amp;  Shares!AT277 &amp;  ", " &amp;  Shares!AU277 &amp;  ", " &amp;  Shares!AV277 &amp;  ", " &amp;  Shares!AW277 &amp;  ", " &amp;  Shares!AX277 &amp;  "),"</f>
        <v>#REF!</v>
      </c>
    </row>
    <row r="277" spans="1:1" x14ac:dyDescent="0.2">
      <c r="A277" t="e">
        <f>"('"&amp; Shares!A278 &amp; "', '2017-01-26', " &amp;  Shares!C278 &amp;  ", " &amp;  Shares!D278 &amp;  ", " &amp;  Shares!E278 &amp;  ", " &amp;  Shares!F278 &amp;  ", " &amp;  Shares!G278 &amp;  ", " &amp;  Shares!H278 &amp;  ", " &amp;  Shares!I278 &amp;  ", " &amp;  Shares!J278 &amp;  ", " &amp;  Shares!K278 &amp;  ", " &amp;  Shares!L278 &amp;  ", " &amp;  Shares!M278 &amp;  ", " &amp;  Shares!N278 &amp;  ", " &amp;  Shares!O278 &amp;  ", " &amp;  Shares!P278 &amp;  ", " &amp;  Shares!Q278 &amp;  ", " &amp;  Shares!R278 &amp;  ", " &amp;  Shares!S278 &amp;  ", " &amp;  Shares!T278 &amp;  ", " &amp;  Shares!U278 &amp;  ", " &amp;  Shares!V278 &amp;  ", " &amp;  Shares!W278 &amp;  ", " &amp;  Shares!X278 &amp;  ", " &amp;  Shares!Y278 &amp;  ", " &amp;  Shares!Z278 &amp;  ", " &amp;  Shares!AA278 &amp;  ", " &amp;  Shares!AB278 &amp;  ", " &amp;  Shares!AC278 &amp;  ", " &amp;  Shares!AD278 &amp;  ", " &amp;  Shares!AE278 &amp;  ", " &amp;  Shares!AF278 &amp;  ", " &amp;  Shares!AG278 &amp;  ", " &amp;  Shares!AH278 &amp;  ", " &amp;  Shares!AI278 &amp;  ", " &amp;  Shares!AJ278 &amp;  ", " &amp;  Shares!AK278 &amp;  ", " &amp;  Shares!AL278 &amp;  ", " &amp;  Shares!AM278 &amp;  ", " &amp;  Shares!#REF! &amp;  ", " &amp;  Shares!AN278 &amp;  ", " &amp;  Shares!AO278 &amp;  ", " &amp;  Shares!AP278 &amp;  ", " &amp;  Shares!AQ278 &amp;  ", " &amp;  Shares!AR278 &amp;  ", " &amp;  Shares!AS278 &amp;  ", " &amp;  Shares!AT278 &amp;  ", " &amp;  Shares!AU278 &amp;  ", " &amp;  Shares!AV278 &amp;  ", " &amp;  Shares!AW278 &amp;  ", " &amp;  Shares!AX278 &amp;  "),"</f>
        <v>#REF!</v>
      </c>
    </row>
    <row r="278" spans="1:1" x14ac:dyDescent="0.2">
      <c r="A278" t="e">
        <f>"('"&amp; Shares!A279 &amp; "', '2017-01-26', " &amp;  Shares!C279 &amp;  ", " &amp;  Shares!D279 &amp;  ", " &amp;  Shares!E279 &amp;  ", " &amp;  Shares!F279 &amp;  ", " &amp;  Shares!G279 &amp;  ", " &amp;  Shares!H279 &amp;  ", " &amp;  Shares!I279 &amp;  ", " &amp;  Shares!J279 &amp;  ", " &amp;  Shares!K279 &amp;  ", " &amp;  Shares!L279 &amp;  ", " &amp;  Shares!M279 &amp;  ", " &amp;  Shares!N279 &amp;  ", " &amp;  Shares!O279 &amp;  ", " &amp;  Shares!P279 &amp;  ", " &amp;  Shares!Q279 &amp;  ", " &amp;  Shares!R279 &amp;  ", " &amp;  Shares!S279 &amp;  ", " &amp;  Shares!T279 &amp;  ", " &amp;  Shares!U279 &amp;  ", " &amp;  Shares!V279 &amp;  ", " &amp;  Shares!W279 &amp;  ", " &amp;  Shares!X279 &amp;  ", " &amp;  Shares!Y279 &amp;  ", " &amp;  Shares!Z279 &amp;  ", " &amp;  Shares!AA279 &amp;  ", " &amp;  Shares!AB279 &amp;  ", " &amp;  Shares!AC279 &amp;  ", " &amp;  Shares!AD279 &amp;  ", " &amp;  Shares!AE279 &amp;  ", " &amp;  Shares!AF279 &amp;  ", " &amp;  Shares!AG279 &amp;  ", " &amp;  Shares!AH279 &amp;  ", " &amp;  Shares!AI279 &amp;  ", " &amp;  Shares!AJ279 &amp;  ", " &amp;  Shares!AK279 &amp;  ", " &amp;  Shares!AL279 &amp;  ", " &amp;  Shares!AM279 &amp;  ", " &amp;  Shares!#REF! &amp;  ", " &amp;  Shares!AN279 &amp;  ", " &amp;  Shares!AO279 &amp;  ", " &amp;  Shares!AP279 &amp;  ", " &amp;  Shares!AQ279 &amp;  ", " &amp;  Shares!AR279 &amp;  ", " &amp;  Shares!AS279 &amp;  ", " &amp;  Shares!AT279 &amp;  ", " &amp;  Shares!AU279 &amp;  ", " &amp;  Shares!AV279 &amp;  ", " &amp;  Shares!AW279 &amp;  ", " &amp;  Shares!AX279 &amp;  "),"</f>
        <v>#REF!</v>
      </c>
    </row>
    <row r="279" spans="1:1" x14ac:dyDescent="0.2">
      <c r="A279" t="e">
        <f>"('"&amp; Shares!A280 &amp; "', '2017-01-26', " &amp;  Shares!C280 &amp;  ", " &amp;  Shares!D280 &amp;  ", " &amp;  Shares!E280 &amp;  ", " &amp;  Shares!F280 &amp;  ", " &amp;  Shares!G280 &amp;  ", " &amp;  Shares!H280 &amp;  ", " &amp;  Shares!I280 &amp;  ", " &amp;  Shares!J280 &amp;  ", " &amp;  Shares!K280 &amp;  ", " &amp;  Shares!L280 &amp;  ", " &amp;  Shares!M280 &amp;  ", " &amp;  Shares!N280 &amp;  ", " &amp;  Shares!O280 &amp;  ", " &amp;  Shares!P280 &amp;  ", " &amp;  Shares!Q280 &amp;  ", " &amp;  Shares!R280 &amp;  ", " &amp;  Shares!S280 &amp;  ", " &amp;  Shares!T280 &amp;  ", " &amp;  Shares!U280 &amp;  ", " &amp;  Shares!V280 &amp;  ", " &amp;  Shares!W280 &amp;  ", " &amp;  Shares!X280 &amp;  ", " &amp;  Shares!Y280 &amp;  ", " &amp;  Shares!Z280 &amp;  ", " &amp;  Shares!AA280 &amp;  ", " &amp;  Shares!AB280 &amp;  ", " &amp;  Shares!AC280 &amp;  ", " &amp;  Shares!AD280 &amp;  ", " &amp;  Shares!AE280 &amp;  ", " &amp;  Shares!AF280 &amp;  ", " &amp;  Shares!AG280 &amp;  ", " &amp;  Shares!AH280 &amp;  ", " &amp;  Shares!AI280 &amp;  ", " &amp;  Shares!AJ280 &amp;  ", " &amp;  Shares!AK280 &amp;  ", " &amp;  Shares!AL280 &amp;  ", " &amp;  Shares!AM280 &amp;  ", " &amp;  Shares!#REF! &amp;  ", " &amp;  Shares!AN280 &amp;  ", " &amp;  Shares!AO280 &amp;  ", " &amp;  Shares!AP280 &amp;  ", " &amp;  Shares!AQ280 &amp;  ", " &amp;  Shares!AR280 &amp;  ", " &amp;  Shares!AS280 &amp;  ", " &amp;  Shares!AT280 &amp;  ", " &amp;  Shares!AU280 &amp;  ", " &amp;  Shares!AV280 &amp;  ", " &amp;  Shares!AW280 &amp;  ", " &amp;  Shares!AX280 &amp;  "),"</f>
        <v>#REF!</v>
      </c>
    </row>
    <row r="280" spans="1:1" x14ac:dyDescent="0.2">
      <c r="A280" t="e">
        <f>"('"&amp; Shares!A281 &amp; "', '2017-01-26', " &amp;  Shares!C281 &amp;  ", " &amp;  Shares!D281 &amp;  ", " &amp;  Shares!E281 &amp;  ", " &amp;  Shares!F281 &amp;  ", " &amp;  Shares!G281 &amp;  ", " &amp;  Shares!H281 &amp;  ", " &amp;  Shares!I281 &amp;  ", " &amp;  Shares!J281 &amp;  ", " &amp;  Shares!K281 &amp;  ", " &amp;  Shares!L281 &amp;  ", " &amp;  Shares!M281 &amp;  ", " &amp;  Shares!N281 &amp;  ", " &amp;  Shares!O281 &amp;  ", " &amp;  Shares!P281 &amp;  ", " &amp;  Shares!Q281 &amp;  ", " &amp;  Shares!R281 &amp;  ", " &amp;  Shares!S281 &amp;  ", " &amp;  Shares!T281 &amp;  ", " &amp;  Shares!U281 &amp;  ", " &amp;  Shares!V281 &amp;  ", " &amp;  Shares!W281 &amp;  ", " &amp;  Shares!X281 &amp;  ", " &amp;  Shares!Y281 &amp;  ", " &amp;  Shares!Z281 &amp;  ", " &amp;  Shares!AA281 &amp;  ", " &amp;  Shares!AB281 &amp;  ", " &amp;  Shares!AC281 &amp;  ", " &amp;  Shares!AD281 &amp;  ", " &amp;  Shares!AE281 &amp;  ", " &amp;  Shares!AF281 &amp;  ", " &amp;  Shares!AG281 &amp;  ", " &amp;  Shares!AH281 &amp;  ", " &amp;  Shares!AI281 &amp;  ", " &amp;  Shares!AJ281 &amp;  ", " &amp;  Shares!AK281 &amp;  ", " &amp;  Shares!AL281 &amp;  ", " &amp;  Shares!AM281 &amp;  ", " &amp;  Shares!#REF! &amp;  ", " &amp;  Shares!AN281 &amp;  ", " &amp;  Shares!AO281 &amp;  ", " &amp;  Shares!AP281 &amp;  ", " &amp;  Shares!AQ281 &amp;  ", " &amp;  Shares!AR281 &amp;  ", " &amp;  Shares!AS281 &amp;  ", " &amp;  Shares!AT281 &amp;  ", " &amp;  Shares!AU281 &amp;  ", " &amp;  Shares!AV281 &amp;  ", " &amp;  Shares!AW281 &amp;  ", " &amp;  Shares!AX281 &amp;  "),"</f>
        <v>#REF!</v>
      </c>
    </row>
    <row r="281" spans="1:1" x14ac:dyDescent="0.2">
      <c r="A281" t="e">
        <f>"('"&amp; Shares!A282 &amp; "', '2017-01-26', " &amp;  Shares!C282 &amp;  ", " &amp;  Shares!D282 &amp;  ", " &amp;  Shares!E282 &amp;  ", " &amp;  Shares!F282 &amp;  ", " &amp;  Shares!G282 &amp;  ", " &amp;  Shares!H282 &amp;  ", " &amp;  Shares!I282 &amp;  ", " &amp;  Shares!J282 &amp;  ", " &amp;  Shares!K282 &amp;  ", " &amp;  Shares!L282 &amp;  ", " &amp;  Shares!M282 &amp;  ", " &amp;  Shares!N282 &amp;  ", " &amp;  Shares!O282 &amp;  ", " &amp;  Shares!P282 &amp;  ", " &amp;  Shares!Q282 &amp;  ", " &amp;  Shares!R282 &amp;  ", " &amp;  Shares!S282 &amp;  ", " &amp;  Shares!T282 &amp;  ", " &amp;  Shares!U282 &amp;  ", " &amp;  Shares!V282 &amp;  ", " &amp;  Shares!W282 &amp;  ", " &amp;  Shares!X282 &amp;  ", " &amp;  Shares!Y282 &amp;  ", " &amp;  Shares!Z282 &amp;  ", " &amp;  Shares!AA282 &amp;  ", " &amp;  Shares!AB282 &amp;  ", " &amp;  Shares!AC282 &amp;  ", " &amp;  Shares!AD282 &amp;  ", " &amp;  Shares!AE282 &amp;  ", " &amp;  Shares!AF282 &amp;  ", " &amp;  Shares!AG282 &amp;  ", " &amp;  Shares!AH282 &amp;  ", " &amp;  Shares!AI282 &amp;  ", " &amp;  Shares!AJ282 &amp;  ", " &amp;  Shares!AK282 &amp;  ", " &amp;  Shares!AL282 &amp;  ", " &amp;  Shares!AM282 &amp;  ", " &amp;  Shares!#REF! &amp;  ", " &amp;  Shares!AN282 &amp;  ", " &amp;  Shares!AO282 &amp;  ", " &amp;  Shares!AP282 &amp;  ", " &amp;  Shares!AQ282 &amp;  ", " &amp;  Shares!AR282 &amp;  ", " &amp;  Shares!AS282 &amp;  ", " &amp;  Shares!AT282 &amp;  ", " &amp;  Shares!AU282 &amp;  ", " &amp;  Shares!AV282 &amp;  ", " &amp;  Shares!AW282 &amp;  ", " &amp;  Shares!AX282 &amp;  "),"</f>
        <v>#REF!</v>
      </c>
    </row>
    <row r="282" spans="1:1" x14ac:dyDescent="0.2">
      <c r="A282" t="e">
        <f>"('"&amp; Shares!A283 &amp; "', '2017-01-26', " &amp;  Shares!C283 &amp;  ", " &amp;  Shares!D283 &amp;  ", " &amp;  Shares!E283 &amp;  ", " &amp;  Shares!F283 &amp;  ", " &amp;  Shares!G283 &amp;  ", " &amp;  Shares!H283 &amp;  ", " &amp;  Shares!I283 &amp;  ", " &amp;  Shares!J283 &amp;  ", " &amp;  Shares!K283 &amp;  ", " &amp;  Shares!L283 &amp;  ", " &amp;  Shares!M283 &amp;  ", " &amp;  Shares!N283 &amp;  ", " &amp;  Shares!O283 &amp;  ", " &amp;  Shares!P283 &amp;  ", " &amp;  Shares!Q283 &amp;  ", " &amp;  Shares!R283 &amp;  ", " &amp;  Shares!S283 &amp;  ", " &amp;  Shares!T283 &amp;  ", " &amp;  Shares!U283 &amp;  ", " &amp;  Shares!V283 &amp;  ", " &amp;  Shares!W283 &amp;  ", " &amp;  Shares!X283 &amp;  ", " &amp;  Shares!Y283 &amp;  ", " &amp;  Shares!Z283 &amp;  ", " &amp;  Shares!AA283 &amp;  ", " &amp;  Shares!AB283 &amp;  ", " &amp;  Shares!AC283 &amp;  ", " &amp;  Shares!AD283 &amp;  ", " &amp;  Shares!AE283 &amp;  ", " &amp;  Shares!AF283 &amp;  ", " &amp;  Shares!AG283 &amp;  ", " &amp;  Shares!AH283 &amp;  ", " &amp;  Shares!AI283 &amp;  ", " &amp;  Shares!AJ283 &amp;  ", " &amp;  Shares!AK283 &amp;  ", " &amp;  Shares!AL283 &amp;  ", " &amp;  Shares!AM283 &amp;  ", " &amp;  Shares!#REF! &amp;  ", " &amp;  Shares!AN283 &amp;  ", " &amp;  Shares!AO283 &amp;  ", " &amp;  Shares!AP283 &amp;  ", " &amp;  Shares!AQ283 &amp;  ", " &amp;  Shares!AR283 &amp;  ", " &amp;  Shares!AS283 &amp;  ", " &amp;  Shares!AT283 &amp;  ", " &amp;  Shares!AU283 &amp;  ", " &amp;  Shares!AV283 &amp;  ", " &amp;  Shares!AW283 &amp;  ", " &amp;  Shares!AX283 &amp;  "),"</f>
        <v>#REF!</v>
      </c>
    </row>
    <row r="283" spans="1:1" x14ac:dyDescent="0.2">
      <c r="A283" t="e">
        <f>"('"&amp; Shares!A284 &amp; "', '2017-01-26', " &amp;  Shares!C284 &amp;  ", " &amp;  Shares!D284 &amp;  ", " &amp;  Shares!E284 &amp;  ", " &amp;  Shares!F284 &amp;  ", " &amp;  Shares!G284 &amp;  ", " &amp;  Shares!H284 &amp;  ", " &amp;  Shares!I284 &amp;  ", " &amp;  Shares!J284 &amp;  ", " &amp;  Shares!K284 &amp;  ", " &amp;  Shares!L284 &amp;  ", " &amp;  Shares!M284 &amp;  ", " &amp;  Shares!N284 &amp;  ", " &amp;  Shares!O284 &amp;  ", " &amp;  Shares!P284 &amp;  ", " &amp;  Shares!Q284 &amp;  ", " &amp;  Shares!R284 &amp;  ", " &amp;  Shares!S284 &amp;  ", " &amp;  Shares!T284 &amp;  ", " &amp;  Shares!U284 &amp;  ", " &amp;  Shares!V284 &amp;  ", " &amp;  Shares!W284 &amp;  ", " &amp;  Shares!X284 &amp;  ", " &amp;  Shares!Y284 &amp;  ", " &amp;  Shares!Z284 &amp;  ", " &amp;  Shares!AA284 &amp;  ", " &amp;  Shares!AB284 &amp;  ", " &amp;  Shares!AC284 &amp;  ", " &amp;  Shares!AD284 &amp;  ", " &amp;  Shares!AE284 &amp;  ", " &amp;  Shares!AF284 &amp;  ", " &amp;  Shares!AG284 &amp;  ", " &amp;  Shares!AH284 &amp;  ", " &amp;  Shares!AI284 &amp;  ", " &amp;  Shares!AJ284 &amp;  ", " &amp;  Shares!AK284 &amp;  ", " &amp;  Shares!AL284 &amp;  ", " &amp;  Shares!AM284 &amp;  ", " &amp;  Shares!#REF! &amp;  ", " &amp;  Shares!AN284 &amp;  ", " &amp;  Shares!AO284 &amp;  ", " &amp;  Shares!AP284 &amp;  ", " &amp;  Shares!AQ284 &amp;  ", " &amp;  Shares!AR284 &amp;  ", " &amp;  Shares!AS284 &amp;  ", " &amp;  Shares!AT284 &amp;  ", " &amp;  Shares!AU284 &amp;  ", " &amp;  Shares!AV284 &amp;  ", " &amp;  Shares!AW284 &amp;  ", " &amp;  Shares!AX284 &amp;  "),"</f>
        <v>#REF!</v>
      </c>
    </row>
    <row r="284" spans="1:1" x14ac:dyDescent="0.2">
      <c r="A284" t="e">
        <f>"('"&amp; Shares!A285 &amp; "', '2017-01-26', " &amp;  Shares!C285 &amp;  ", " &amp;  Shares!D285 &amp;  ", " &amp;  Shares!E285 &amp;  ", " &amp;  Shares!F285 &amp;  ", " &amp;  Shares!G285 &amp;  ", " &amp;  Shares!H285 &amp;  ", " &amp;  Shares!I285 &amp;  ", " &amp;  Shares!J285 &amp;  ", " &amp;  Shares!K285 &amp;  ", " &amp;  Shares!L285 &amp;  ", " &amp;  Shares!M285 &amp;  ", " &amp;  Shares!N285 &amp;  ", " &amp;  Shares!O285 &amp;  ", " &amp;  Shares!P285 &amp;  ", " &amp;  Shares!Q285 &amp;  ", " &amp;  Shares!R285 &amp;  ", " &amp;  Shares!S285 &amp;  ", " &amp;  Shares!T285 &amp;  ", " &amp;  Shares!U285 &amp;  ", " &amp;  Shares!V285 &amp;  ", " &amp;  Shares!W285 &amp;  ", " &amp;  Shares!X285 &amp;  ", " &amp;  Shares!Y285 &amp;  ", " &amp;  Shares!Z285 &amp;  ", " &amp;  Shares!AA285 &amp;  ", " &amp;  Shares!AB285 &amp;  ", " &amp;  Shares!AC285 &amp;  ", " &amp;  Shares!AD285 &amp;  ", " &amp;  Shares!AE285 &amp;  ", " &amp;  Shares!AF285 &amp;  ", " &amp;  Shares!AG285 &amp;  ", " &amp;  Shares!AH285 &amp;  ", " &amp;  Shares!AI285 &amp;  ", " &amp;  Shares!AJ285 &amp;  ", " &amp;  Shares!AK285 &amp;  ", " &amp;  Shares!AL285 &amp;  ", " &amp;  Shares!AM285 &amp;  ", " &amp;  Shares!#REF! &amp;  ", " &amp;  Shares!AN285 &amp;  ", " &amp;  Shares!AO285 &amp;  ", " &amp;  Shares!AP285 &amp;  ", " &amp;  Shares!AQ285 &amp;  ", " &amp;  Shares!AR285 &amp;  ", " &amp;  Shares!AS285 &amp;  ", " &amp;  Shares!AT285 &amp;  ", " &amp;  Shares!AU285 &amp;  ", " &amp;  Shares!AV285 &amp;  ", " &amp;  Shares!AW285 &amp;  ", " &amp;  Shares!AX285 &amp;  "),"</f>
        <v>#REF!</v>
      </c>
    </row>
    <row r="285" spans="1:1" x14ac:dyDescent="0.2">
      <c r="A285" t="e">
        <f>"('"&amp; Shares!A286 &amp; "', '2017-01-26', " &amp;  Shares!C286 &amp;  ", " &amp;  Shares!D286 &amp;  ", " &amp;  Shares!E286 &amp;  ", " &amp;  Shares!F286 &amp;  ", " &amp;  Shares!G286 &amp;  ", " &amp;  Shares!H286 &amp;  ", " &amp;  Shares!I286 &amp;  ", " &amp;  Shares!J286 &amp;  ", " &amp;  Shares!K286 &amp;  ", " &amp;  Shares!L286 &amp;  ", " &amp;  Shares!M286 &amp;  ", " &amp;  Shares!N286 &amp;  ", " &amp;  Shares!O286 &amp;  ", " &amp;  Shares!P286 &amp;  ", " &amp;  Shares!Q286 &amp;  ", " &amp;  Shares!R286 &amp;  ", " &amp;  Shares!S286 &amp;  ", " &amp;  Shares!T286 &amp;  ", " &amp;  Shares!U286 &amp;  ", " &amp;  Shares!V286 &amp;  ", " &amp;  Shares!W286 &amp;  ", " &amp;  Shares!X286 &amp;  ", " &amp;  Shares!Y286 &amp;  ", " &amp;  Shares!Z286 &amp;  ", " &amp;  Shares!AA286 &amp;  ", " &amp;  Shares!AB286 &amp;  ", " &amp;  Shares!AC286 &amp;  ", " &amp;  Shares!AD286 &amp;  ", " &amp;  Shares!AE286 &amp;  ", " &amp;  Shares!AF286 &amp;  ", " &amp;  Shares!AG286 &amp;  ", " &amp;  Shares!AH286 &amp;  ", " &amp;  Shares!AI286 &amp;  ", " &amp;  Shares!AJ286 &amp;  ", " &amp;  Shares!AK286 &amp;  ", " &amp;  Shares!AL286 &amp;  ", " &amp;  Shares!AM286 &amp;  ", " &amp;  Shares!#REF! &amp;  ", " &amp;  Shares!AN286 &amp;  ", " &amp;  Shares!AO286 &amp;  ", " &amp;  Shares!AP286 &amp;  ", " &amp;  Shares!AQ286 &amp;  ", " &amp;  Shares!AR286 &amp;  ", " &amp;  Shares!AS286 &amp;  ", " &amp;  Shares!AT286 &amp;  ", " &amp;  Shares!AU286 &amp;  ", " &amp;  Shares!AV286 &amp;  ", " &amp;  Shares!AW286 &amp;  ", " &amp;  Shares!AX286 &amp;  "),"</f>
        <v>#REF!</v>
      </c>
    </row>
    <row r="286" spans="1:1" x14ac:dyDescent="0.2">
      <c r="A286" t="e">
        <f>"('"&amp; Shares!A287 &amp; "', '2017-01-26', " &amp;  Shares!C287 &amp;  ", " &amp;  Shares!D287 &amp;  ", " &amp;  Shares!E287 &amp;  ", " &amp;  Shares!F287 &amp;  ", " &amp;  Shares!G287 &amp;  ", " &amp;  Shares!H287 &amp;  ", " &amp;  Shares!I287 &amp;  ", " &amp;  Shares!J287 &amp;  ", " &amp;  Shares!K287 &amp;  ", " &amp;  Shares!L287 &amp;  ", " &amp;  Shares!M287 &amp;  ", " &amp;  Shares!N287 &amp;  ", " &amp;  Shares!O287 &amp;  ", " &amp;  Shares!P287 &amp;  ", " &amp;  Shares!Q287 &amp;  ", " &amp;  Shares!R287 &amp;  ", " &amp;  Shares!S287 &amp;  ", " &amp;  Shares!T287 &amp;  ", " &amp;  Shares!U287 &amp;  ", " &amp;  Shares!V287 &amp;  ", " &amp;  Shares!W287 &amp;  ", " &amp;  Shares!X287 &amp;  ", " &amp;  Shares!Y287 &amp;  ", " &amp;  Shares!Z287 &amp;  ", " &amp;  Shares!AA287 &amp;  ", " &amp;  Shares!AB287 &amp;  ", " &amp;  Shares!AC287 &amp;  ", " &amp;  Shares!AD287 &amp;  ", " &amp;  Shares!AE287 &amp;  ", " &amp;  Shares!AF287 &amp;  ", " &amp;  Shares!AG287 &amp;  ", " &amp;  Shares!AH287 &amp;  ", " &amp;  Shares!AI287 &amp;  ", " &amp;  Shares!AJ287 &amp;  ", " &amp;  Shares!AK287 &amp;  ", " &amp;  Shares!AL287 &amp;  ", " &amp;  Shares!AM287 &amp;  ", " &amp;  Shares!#REF! &amp;  ", " &amp;  Shares!AN287 &amp;  ", " &amp;  Shares!AO287 &amp;  ", " &amp;  Shares!AP287 &amp;  ", " &amp;  Shares!AQ287 &amp;  ", " &amp;  Shares!AR287 &amp;  ", " &amp;  Shares!AS287 &amp;  ", " &amp;  Shares!AT287 &amp;  ", " &amp;  Shares!AU287 &amp;  ", " &amp;  Shares!AV287 &amp;  ", " &amp;  Shares!AW287 &amp;  ", " &amp;  Shares!AX287 &amp;  "),"</f>
        <v>#REF!</v>
      </c>
    </row>
    <row r="287" spans="1:1" x14ac:dyDescent="0.2">
      <c r="A287" t="e">
        <f>"('"&amp; Shares!A288 &amp; "', '2017-01-26', " &amp;  Shares!C288 &amp;  ", " &amp;  Shares!D288 &amp;  ", " &amp;  Shares!E288 &amp;  ", " &amp;  Shares!F288 &amp;  ", " &amp;  Shares!G288 &amp;  ", " &amp;  Shares!H288 &amp;  ", " &amp;  Shares!I288 &amp;  ", " &amp;  Shares!J288 &amp;  ", " &amp;  Shares!K288 &amp;  ", " &amp;  Shares!L288 &amp;  ", " &amp;  Shares!M288 &amp;  ", " &amp;  Shares!N288 &amp;  ", " &amp;  Shares!O288 &amp;  ", " &amp;  Shares!P288 &amp;  ", " &amp;  Shares!Q288 &amp;  ", " &amp;  Shares!R288 &amp;  ", " &amp;  Shares!S288 &amp;  ", " &amp;  Shares!T288 &amp;  ", " &amp;  Shares!U288 &amp;  ", " &amp;  Shares!V288 &amp;  ", " &amp;  Shares!W288 &amp;  ", " &amp;  Shares!X288 &amp;  ", " &amp;  Shares!Y288 &amp;  ", " &amp;  Shares!Z288 &amp;  ", " &amp;  Shares!AA288 &amp;  ", " &amp;  Shares!AB288 &amp;  ", " &amp;  Shares!AC288 &amp;  ", " &amp;  Shares!AD288 &amp;  ", " &amp;  Shares!AE288 &amp;  ", " &amp;  Shares!AF288 &amp;  ", " &amp;  Shares!AG288 &amp;  ", " &amp;  Shares!AH288 &amp;  ", " &amp;  Shares!AI288 &amp;  ", " &amp;  Shares!AJ288 &amp;  ", " &amp;  Shares!AK288 &amp;  ", " &amp;  Shares!AL288 &amp;  ", " &amp;  Shares!AM288 &amp;  ", " &amp;  Shares!#REF! &amp;  ", " &amp;  Shares!AN288 &amp;  ", " &amp;  Shares!AO288 &amp;  ", " &amp;  Shares!AP288 &amp;  ", " &amp;  Shares!AQ288 &amp;  ", " &amp;  Shares!AR288 &amp;  ", " &amp;  Shares!AS288 &amp;  ", " &amp;  Shares!AT288 &amp;  ", " &amp;  Shares!AU288 &amp;  ", " &amp;  Shares!AV288 &amp;  ", " &amp;  Shares!AW288 &amp;  ", " &amp;  Shares!AX288 &amp;  "),"</f>
        <v>#REF!</v>
      </c>
    </row>
    <row r="288" spans="1:1" x14ac:dyDescent="0.2">
      <c r="A288" t="e">
        <f>"('"&amp; Shares!A289 &amp; "', '2017-01-26', " &amp;  Shares!C289 &amp;  ", " &amp;  Shares!D289 &amp;  ", " &amp;  Shares!E289 &amp;  ", " &amp;  Shares!F289 &amp;  ", " &amp;  Shares!G289 &amp;  ", " &amp;  Shares!H289 &amp;  ", " &amp;  Shares!I289 &amp;  ", " &amp;  Shares!J289 &amp;  ", " &amp;  Shares!K289 &amp;  ", " &amp;  Shares!L289 &amp;  ", " &amp;  Shares!M289 &amp;  ", " &amp;  Shares!N289 &amp;  ", " &amp;  Shares!O289 &amp;  ", " &amp;  Shares!P289 &amp;  ", " &amp;  Shares!Q289 &amp;  ", " &amp;  Shares!R289 &amp;  ", " &amp;  Shares!S289 &amp;  ", " &amp;  Shares!T289 &amp;  ", " &amp;  Shares!U289 &amp;  ", " &amp;  Shares!V289 &amp;  ", " &amp;  Shares!W289 &amp;  ", " &amp;  Shares!X289 &amp;  ", " &amp;  Shares!Y289 &amp;  ", " &amp;  Shares!Z289 &amp;  ", " &amp;  Shares!AA289 &amp;  ", " &amp;  Shares!AB289 &amp;  ", " &amp;  Shares!AC289 &amp;  ", " &amp;  Shares!AD289 &amp;  ", " &amp;  Shares!AE289 &amp;  ", " &amp;  Shares!AF289 &amp;  ", " &amp;  Shares!AG289 &amp;  ", " &amp;  Shares!AH289 &amp;  ", " &amp;  Shares!AI289 &amp;  ", " &amp;  Shares!AJ289 &amp;  ", " &amp;  Shares!AK289 &amp;  ", " &amp;  Shares!AL289 &amp;  ", " &amp;  Shares!AM289 &amp;  ", " &amp;  Shares!#REF! &amp;  ", " &amp;  Shares!AN289 &amp;  ", " &amp;  Shares!AO289 &amp;  ", " &amp;  Shares!AP289 &amp;  ", " &amp;  Shares!AQ289 &amp;  ", " &amp;  Shares!AR289 &amp;  ", " &amp;  Shares!AS289 &amp;  ", " &amp;  Shares!AT289 &amp;  ", " &amp;  Shares!AU289 &amp;  ", " &amp;  Shares!AV289 &amp;  ", " &amp;  Shares!AW289 &amp;  ", " &amp;  Shares!AX289 &amp;  "),"</f>
        <v>#REF!</v>
      </c>
    </row>
    <row r="289" spans="1:1" x14ac:dyDescent="0.2">
      <c r="A289" t="e">
        <f>"('"&amp; Shares!A290 &amp; "', '2017-01-26', " &amp;  Shares!C290 &amp;  ", " &amp;  Shares!D290 &amp;  ", " &amp;  Shares!E290 &amp;  ", " &amp;  Shares!F290 &amp;  ", " &amp;  Shares!G290 &amp;  ", " &amp;  Shares!H290 &amp;  ", " &amp;  Shares!I290 &amp;  ", " &amp;  Shares!J290 &amp;  ", " &amp;  Shares!K290 &amp;  ", " &amp;  Shares!L290 &amp;  ", " &amp;  Shares!M290 &amp;  ", " &amp;  Shares!N290 &amp;  ", " &amp;  Shares!O290 &amp;  ", " &amp;  Shares!P290 &amp;  ", " &amp;  Shares!Q290 &amp;  ", " &amp;  Shares!R290 &amp;  ", " &amp;  Shares!S290 &amp;  ", " &amp;  Shares!T290 &amp;  ", " &amp;  Shares!U290 &amp;  ", " &amp;  Shares!V290 &amp;  ", " &amp;  Shares!W290 &amp;  ", " &amp;  Shares!X290 &amp;  ", " &amp;  Shares!Y290 &amp;  ", " &amp;  Shares!Z290 &amp;  ", " &amp;  Shares!AA290 &amp;  ", " &amp;  Shares!AB290 &amp;  ", " &amp;  Shares!AC290 &amp;  ", " &amp;  Shares!AD290 &amp;  ", " &amp;  Shares!AE290 &amp;  ", " &amp;  Shares!AF290 &amp;  ", " &amp;  Shares!AG290 &amp;  ", " &amp;  Shares!AH290 &amp;  ", " &amp;  Shares!AI290 &amp;  ", " &amp;  Shares!AJ290 &amp;  ", " &amp;  Shares!AK290 &amp;  ", " &amp;  Shares!AL290 &amp;  ", " &amp;  Shares!AM290 &amp;  ", " &amp;  Shares!#REF! &amp;  ", " &amp;  Shares!AN290 &amp;  ", " &amp;  Shares!AO290 &amp;  ", " &amp;  Shares!AP290 &amp;  ", " &amp;  Shares!AQ290 &amp;  ", " &amp;  Shares!AR290 &amp;  ", " &amp;  Shares!AS290 &amp;  ", " &amp;  Shares!AT290 &amp;  ", " &amp;  Shares!AU290 &amp;  ", " &amp;  Shares!AV290 &amp;  ", " &amp;  Shares!AW290 &amp;  ", " &amp;  Shares!AX290 &amp;  "),"</f>
        <v>#REF!</v>
      </c>
    </row>
    <row r="290" spans="1:1" x14ac:dyDescent="0.2">
      <c r="A290" t="e">
        <f>"('"&amp; Shares!A291 &amp; "', '2017-01-26', " &amp;  Shares!C291 &amp;  ", " &amp;  Shares!D291 &amp;  ", " &amp;  Shares!E291 &amp;  ", " &amp;  Shares!F291 &amp;  ", " &amp;  Shares!G291 &amp;  ", " &amp;  Shares!H291 &amp;  ", " &amp;  Shares!I291 &amp;  ", " &amp;  Shares!J291 &amp;  ", " &amp;  Shares!K291 &amp;  ", " &amp;  Shares!L291 &amp;  ", " &amp;  Shares!M291 &amp;  ", " &amp;  Shares!N291 &amp;  ", " &amp;  Shares!O291 &amp;  ", " &amp;  Shares!P291 &amp;  ", " &amp;  Shares!Q291 &amp;  ", " &amp;  Shares!R291 &amp;  ", " &amp;  Shares!S291 &amp;  ", " &amp;  Shares!T291 &amp;  ", " &amp;  Shares!U291 &amp;  ", " &amp;  Shares!V291 &amp;  ", " &amp;  Shares!W291 &amp;  ", " &amp;  Shares!X291 &amp;  ", " &amp;  Shares!Y291 &amp;  ", " &amp;  Shares!Z291 &amp;  ", " &amp;  Shares!AA291 &amp;  ", " &amp;  Shares!AB291 &amp;  ", " &amp;  Shares!AC291 &amp;  ", " &amp;  Shares!AD291 &amp;  ", " &amp;  Shares!AE291 &amp;  ", " &amp;  Shares!AF291 &amp;  ", " &amp;  Shares!AG291 &amp;  ", " &amp;  Shares!AH291 &amp;  ", " &amp;  Shares!AI291 &amp;  ", " &amp;  Shares!AJ291 &amp;  ", " &amp;  Shares!AK291 &amp;  ", " &amp;  Shares!AL291 &amp;  ", " &amp;  Shares!AM291 &amp;  ", " &amp;  Shares!#REF! &amp;  ", " &amp;  Shares!AN291 &amp;  ", " &amp;  Shares!AO291 &amp;  ", " &amp;  Shares!AP291 &amp;  ", " &amp;  Shares!AQ291 &amp;  ", " &amp;  Shares!AR291 &amp;  ", " &amp;  Shares!AS291 &amp;  ", " &amp;  Shares!AT291 &amp;  ", " &amp;  Shares!AU291 &amp;  ", " &amp;  Shares!AV291 &amp;  ", " &amp;  Shares!AW291 &amp;  ", " &amp;  Shares!AX291 &amp;  "),"</f>
        <v>#REF!</v>
      </c>
    </row>
    <row r="291" spans="1:1" x14ac:dyDescent="0.2">
      <c r="A291" t="e">
        <f>"('"&amp; Shares!A292 &amp; "', '2017-01-26', " &amp;  Shares!C292 &amp;  ", " &amp;  Shares!D292 &amp;  ", " &amp;  Shares!E292 &amp;  ", " &amp;  Shares!F292 &amp;  ", " &amp;  Shares!G292 &amp;  ", " &amp;  Shares!H292 &amp;  ", " &amp;  Shares!I292 &amp;  ", " &amp;  Shares!J292 &amp;  ", " &amp;  Shares!K292 &amp;  ", " &amp;  Shares!L292 &amp;  ", " &amp;  Shares!M292 &amp;  ", " &amp;  Shares!N292 &amp;  ", " &amp;  Shares!O292 &amp;  ", " &amp;  Shares!P292 &amp;  ", " &amp;  Shares!Q292 &amp;  ", " &amp;  Shares!R292 &amp;  ", " &amp;  Shares!S292 &amp;  ", " &amp;  Shares!T292 &amp;  ", " &amp;  Shares!U292 &amp;  ", " &amp;  Shares!V292 &amp;  ", " &amp;  Shares!W292 &amp;  ", " &amp;  Shares!X292 &amp;  ", " &amp;  Shares!Y292 &amp;  ", " &amp;  Shares!Z292 &amp;  ", " &amp;  Shares!AA292 &amp;  ", " &amp;  Shares!AB292 &amp;  ", " &amp;  Shares!AC292 &amp;  ", " &amp;  Shares!AD292 &amp;  ", " &amp;  Shares!AE292 &amp;  ", " &amp;  Shares!AF292 &amp;  ", " &amp;  Shares!AG292 &amp;  ", " &amp;  Shares!AH292 &amp;  ", " &amp;  Shares!AI292 &amp;  ", " &amp;  Shares!AJ292 &amp;  ", " &amp;  Shares!AK292 &amp;  ", " &amp;  Shares!AL292 &amp;  ", " &amp;  Shares!AM292 &amp;  ", " &amp;  Shares!#REF! &amp;  ", " &amp;  Shares!AN292 &amp;  ", " &amp;  Shares!AO292 &amp;  ", " &amp;  Shares!AP292 &amp;  ", " &amp;  Shares!AQ292 &amp;  ", " &amp;  Shares!AR292 &amp;  ", " &amp;  Shares!AS292 &amp;  ", " &amp;  Shares!AT292 &amp;  ", " &amp;  Shares!AU292 &amp;  ", " &amp;  Shares!AV292 &amp;  ", " &amp;  Shares!AW292 &amp;  ", " &amp;  Shares!AX292 &amp;  "),"</f>
        <v>#REF!</v>
      </c>
    </row>
    <row r="292" spans="1:1" x14ac:dyDescent="0.2">
      <c r="A292" t="e">
        <f>"('"&amp; Shares!A293 &amp; "', '2017-01-26', " &amp;  Shares!C293 &amp;  ", " &amp;  Shares!D293 &amp;  ", " &amp;  Shares!E293 &amp;  ", " &amp;  Shares!F293 &amp;  ", " &amp;  Shares!G293 &amp;  ", " &amp;  Shares!H293 &amp;  ", " &amp;  Shares!I293 &amp;  ", " &amp;  Shares!J293 &amp;  ", " &amp;  Shares!K293 &amp;  ", " &amp;  Shares!L293 &amp;  ", " &amp;  Shares!M293 &amp;  ", " &amp;  Shares!N293 &amp;  ", " &amp;  Shares!O293 &amp;  ", " &amp;  Shares!P293 &amp;  ", " &amp;  Shares!Q293 &amp;  ", " &amp;  Shares!R293 &amp;  ", " &amp;  Shares!S293 &amp;  ", " &amp;  Shares!T293 &amp;  ", " &amp;  Shares!U293 &amp;  ", " &amp;  Shares!V293 &amp;  ", " &amp;  Shares!W293 &amp;  ", " &amp;  Shares!X293 &amp;  ", " &amp;  Shares!Y293 &amp;  ", " &amp;  Shares!Z293 &amp;  ", " &amp;  Shares!AA293 &amp;  ", " &amp;  Shares!AB293 &amp;  ", " &amp;  Shares!AC293 &amp;  ", " &amp;  Shares!AD293 &amp;  ", " &amp;  Shares!AE293 &amp;  ", " &amp;  Shares!AF293 &amp;  ", " &amp;  Shares!AG293 &amp;  ", " &amp;  Shares!AH293 &amp;  ", " &amp;  Shares!AI293 &amp;  ", " &amp;  Shares!AJ293 &amp;  ", " &amp;  Shares!AK293 &amp;  ", " &amp;  Shares!AL293 &amp;  ", " &amp;  Shares!AM293 &amp;  ", " &amp;  Shares!#REF! &amp;  ", " &amp;  Shares!AN293 &amp;  ", " &amp;  Shares!AO293 &amp;  ", " &amp;  Shares!AP293 &amp;  ", " &amp;  Shares!AQ293 &amp;  ", " &amp;  Shares!AR293 &amp;  ", " &amp;  Shares!AS293 &amp;  ", " &amp;  Shares!AT293 &amp;  ", " &amp;  Shares!AU293 &amp;  ", " &amp;  Shares!AV293 &amp;  ", " &amp;  Shares!AW293 &amp;  ", " &amp;  Shares!AX293 &amp;  "),"</f>
        <v>#REF!</v>
      </c>
    </row>
    <row r="293" spans="1:1" x14ac:dyDescent="0.2">
      <c r="A293" t="e">
        <f>"('"&amp; Shares!A294 &amp; "', '2017-01-26', " &amp;  Shares!C294 &amp;  ", " &amp;  Shares!D294 &amp;  ", " &amp;  Shares!E294 &amp;  ", " &amp;  Shares!F294 &amp;  ", " &amp;  Shares!G294 &amp;  ", " &amp;  Shares!H294 &amp;  ", " &amp;  Shares!I294 &amp;  ", " &amp;  Shares!J294 &amp;  ", " &amp;  Shares!K294 &amp;  ", " &amp;  Shares!L294 &amp;  ", " &amp;  Shares!M294 &amp;  ", " &amp;  Shares!N294 &amp;  ", " &amp;  Shares!O294 &amp;  ", " &amp;  Shares!P294 &amp;  ", " &amp;  Shares!Q294 &amp;  ", " &amp;  Shares!R294 &amp;  ", " &amp;  Shares!S294 &amp;  ", " &amp;  Shares!T294 &amp;  ", " &amp;  Shares!U294 &amp;  ", " &amp;  Shares!V294 &amp;  ", " &amp;  Shares!W294 &amp;  ", " &amp;  Shares!X294 &amp;  ", " &amp;  Shares!Y294 &amp;  ", " &amp;  Shares!Z294 &amp;  ", " &amp;  Shares!AA294 &amp;  ", " &amp;  Shares!AB294 &amp;  ", " &amp;  Shares!AC294 &amp;  ", " &amp;  Shares!AD294 &amp;  ", " &amp;  Shares!AE294 &amp;  ", " &amp;  Shares!AF294 &amp;  ", " &amp;  Shares!AG294 &amp;  ", " &amp;  Shares!AH294 &amp;  ", " &amp;  Shares!AI294 &amp;  ", " &amp;  Shares!AJ294 &amp;  ", " &amp;  Shares!AK294 &amp;  ", " &amp;  Shares!AL294 &amp;  ", " &amp;  Shares!AM294 &amp;  ", " &amp;  Shares!#REF! &amp;  ", " &amp;  Shares!AN294 &amp;  ", " &amp;  Shares!AO294 &amp;  ", " &amp;  Shares!AP294 &amp;  ", " &amp;  Shares!AQ294 &amp;  ", " &amp;  Shares!AR294 &amp;  ", " &amp;  Shares!AS294 &amp;  ", " &amp;  Shares!AT294 &amp;  ", " &amp;  Shares!AU294 &amp;  ", " &amp;  Shares!AV294 &amp;  ", " &amp;  Shares!AW294 &amp;  ", " &amp;  Shares!AX294 &amp;  "),"</f>
        <v>#REF!</v>
      </c>
    </row>
    <row r="294" spans="1:1" x14ac:dyDescent="0.2">
      <c r="A294" t="e">
        <f>"('"&amp; Shares!A295 &amp; "', '2017-01-26', " &amp;  Shares!C295 &amp;  ", " &amp;  Shares!D295 &amp;  ", " &amp;  Shares!E295 &amp;  ", " &amp;  Shares!F295 &amp;  ", " &amp;  Shares!G295 &amp;  ", " &amp;  Shares!H295 &amp;  ", " &amp;  Shares!I295 &amp;  ", " &amp;  Shares!J295 &amp;  ", " &amp;  Shares!K295 &amp;  ", " &amp;  Shares!L295 &amp;  ", " &amp;  Shares!M295 &amp;  ", " &amp;  Shares!N295 &amp;  ", " &amp;  Shares!O295 &amp;  ", " &amp;  Shares!P295 &amp;  ", " &amp;  Shares!Q295 &amp;  ", " &amp;  Shares!R295 &amp;  ", " &amp;  Shares!S295 &amp;  ", " &amp;  Shares!T295 &amp;  ", " &amp;  Shares!U295 &amp;  ", " &amp;  Shares!V295 &amp;  ", " &amp;  Shares!W295 &amp;  ", " &amp;  Shares!X295 &amp;  ", " &amp;  Shares!Y295 &amp;  ", " &amp;  Shares!Z295 &amp;  ", " &amp;  Shares!AA295 &amp;  ", " &amp;  Shares!AB295 &amp;  ", " &amp;  Shares!AC295 &amp;  ", " &amp;  Shares!AD295 &amp;  ", " &amp;  Shares!AE295 &amp;  ", " &amp;  Shares!AF295 &amp;  ", " &amp;  Shares!AG295 &amp;  ", " &amp;  Shares!AH295 &amp;  ", " &amp;  Shares!AI295 &amp;  ", " &amp;  Shares!AJ295 &amp;  ", " &amp;  Shares!AK295 &amp;  ", " &amp;  Shares!AL295 &amp;  ", " &amp;  Shares!AM295 &amp;  ", " &amp;  Shares!#REF! &amp;  ", " &amp;  Shares!AN295 &amp;  ", " &amp;  Shares!AO295 &amp;  ", " &amp;  Shares!AP295 &amp;  ", " &amp;  Shares!AQ295 &amp;  ", " &amp;  Shares!AR295 &amp;  ", " &amp;  Shares!AS295 &amp;  ", " &amp;  Shares!AT295 &amp;  ", " &amp;  Shares!AU295 &amp;  ", " &amp;  Shares!AV295 &amp;  ", " &amp;  Shares!AW295 &amp;  ", " &amp;  Shares!AX295 &amp;  "),"</f>
        <v>#REF!</v>
      </c>
    </row>
    <row r="295" spans="1:1" x14ac:dyDescent="0.2">
      <c r="A295" t="e">
        <f>"('"&amp; Shares!A296 &amp; "', '2017-01-26', " &amp;  Shares!C296 &amp;  ", " &amp;  Shares!D296 &amp;  ", " &amp;  Shares!E296 &amp;  ", " &amp;  Shares!F296 &amp;  ", " &amp;  Shares!G296 &amp;  ", " &amp;  Shares!H296 &amp;  ", " &amp;  Shares!I296 &amp;  ", " &amp;  Shares!J296 &amp;  ", " &amp;  Shares!K296 &amp;  ", " &amp;  Shares!L296 &amp;  ", " &amp;  Shares!M296 &amp;  ", " &amp;  Shares!N296 &amp;  ", " &amp;  Shares!O296 &amp;  ", " &amp;  Shares!P296 &amp;  ", " &amp;  Shares!Q296 &amp;  ", " &amp;  Shares!R296 &amp;  ", " &amp;  Shares!S296 &amp;  ", " &amp;  Shares!T296 &amp;  ", " &amp;  Shares!U296 &amp;  ", " &amp;  Shares!V296 &amp;  ", " &amp;  Shares!W296 &amp;  ", " &amp;  Shares!X296 &amp;  ", " &amp;  Shares!Y296 &amp;  ", " &amp;  Shares!Z296 &amp;  ", " &amp;  Shares!AA296 &amp;  ", " &amp;  Shares!AB296 &amp;  ", " &amp;  Shares!AC296 &amp;  ", " &amp;  Shares!AD296 &amp;  ", " &amp;  Shares!AE296 &amp;  ", " &amp;  Shares!AF296 &amp;  ", " &amp;  Shares!AG296 &amp;  ", " &amp;  Shares!AH296 &amp;  ", " &amp;  Shares!AI296 &amp;  ", " &amp;  Shares!AJ296 &amp;  ", " &amp;  Shares!AK296 &amp;  ", " &amp;  Shares!AL296 &amp;  ", " &amp;  Shares!AM296 &amp;  ", " &amp;  Shares!#REF! &amp;  ", " &amp;  Shares!AN296 &amp;  ", " &amp;  Shares!AO296 &amp;  ", " &amp;  Shares!AP296 &amp;  ", " &amp;  Shares!AQ296 &amp;  ", " &amp;  Shares!AR296 &amp;  ", " &amp;  Shares!AS296 &amp;  ", " &amp;  Shares!AT296 &amp;  ", " &amp;  Shares!AU296 &amp;  ", " &amp;  Shares!AV296 &amp;  ", " &amp;  Shares!AW296 &amp;  ", " &amp;  Shares!AX296 &amp;  "),"</f>
        <v>#REF!</v>
      </c>
    </row>
    <row r="296" spans="1:1" x14ac:dyDescent="0.2">
      <c r="A296" t="e">
        <f>"('"&amp; Shares!A297 &amp; "', '2017-01-26', " &amp;  Shares!C297 &amp;  ", " &amp;  Shares!D297 &amp;  ", " &amp;  Shares!E297 &amp;  ", " &amp;  Shares!F297 &amp;  ", " &amp;  Shares!G297 &amp;  ", " &amp;  Shares!H297 &amp;  ", " &amp;  Shares!I297 &amp;  ", " &amp;  Shares!J297 &amp;  ", " &amp;  Shares!K297 &amp;  ", " &amp;  Shares!L297 &amp;  ", " &amp;  Shares!M297 &amp;  ", " &amp;  Shares!N297 &amp;  ", " &amp;  Shares!O297 &amp;  ", " &amp;  Shares!P297 &amp;  ", " &amp;  Shares!Q297 &amp;  ", " &amp;  Shares!R297 &amp;  ", " &amp;  Shares!S297 &amp;  ", " &amp;  Shares!T297 &amp;  ", " &amp;  Shares!U297 &amp;  ", " &amp;  Shares!V297 &amp;  ", " &amp;  Shares!W297 &amp;  ", " &amp;  Shares!X297 &amp;  ", " &amp;  Shares!Y297 &amp;  ", " &amp;  Shares!Z297 &amp;  ", " &amp;  Shares!AA297 &amp;  ", " &amp;  Shares!AB297 &amp;  ", " &amp;  Shares!AC297 &amp;  ", " &amp;  Shares!AD297 &amp;  ", " &amp;  Shares!AE297 &amp;  ", " &amp;  Shares!AF297 &amp;  ", " &amp;  Shares!AG297 &amp;  ", " &amp;  Shares!AH297 &amp;  ", " &amp;  Shares!AI297 &amp;  ", " &amp;  Shares!AJ297 &amp;  ", " &amp;  Shares!AK297 &amp;  ", " &amp;  Shares!AL297 &amp;  ", " &amp;  Shares!AM297 &amp;  ", " &amp;  Shares!#REF! &amp;  ", " &amp;  Shares!AN297 &amp;  ", " &amp;  Shares!AO297 &amp;  ", " &amp;  Shares!AP297 &amp;  ", " &amp;  Shares!AQ297 &amp;  ", " &amp;  Shares!AR297 &amp;  ", " &amp;  Shares!AS297 &amp;  ", " &amp;  Shares!AT297 &amp;  ", " &amp;  Shares!AU297 &amp;  ", " &amp;  Shares!AV297 &amp;  ", " &amp;  Shares!AW297 &amp;  ", " &amp;  Shares!AX297 &amp;  "),"</f>
        <v>#REF!</v>
      </c>
    </row>
    <row r="297" spans="1:1" x14ac:dyDescent="0.2">
      <c r="A297" t="e">
        <f>"('"&amp; Shares!A298 &amp; "', '2017-01-26', " &amp;  Shares!C298 &amp;  ", " &amp;  Shares!D298 &amp;  ", " &amp;  Shares!E298 &amp;  ", " &amp;  Shares!F298 &amp;  ", " &amp;  Shares!G298 &amp;  ", " &amp;  Shares!H298 &amp;  ", " &amp;  Shares!I298 &amp;  ", " &amp;  Shares!J298 &amp;  ", " &amp;  Shares!K298 &amp;  ", " &amp;  Shares!L298 &amp;  ", " &amp;  Shares!M298 &amp;  ", " &amp;  Shares!N298 &amp;  ", " &amp;  Shares!O298 &amp;  ", " &amp;  Shares!P298 &amp;  ", " &amp;  Shares!Q298 &amp;  ", " &amp;  Shares!R298 &amp;  ", " &amp;  Shares!S298 &amp;  ", " &amp;  Shares!T298 &amp;  ", " &amp;  Shares!U298 &amp;  ", " &amp;  Shares!V298 &amp;  ", " &amp;  Shares!W298 &amp;  ", " &amp;  Shares!X298 &amp;  ", " &amp;  Shares!Y298 &amp;  ", " &amp;  Shares!Z298 &amp;  ", " &amp;  Shares!AA298 &amp;  ", " &amp;  Shares!AB298 &amp;  ", " &amp;  Shares!AC298 &amp;  ", " &amp;  Shares!AD298 &amp;  ", " &amp;  Shares!AE298 &amp;  ", " &amp;  Shares!AF298 &amp;  ", " &amp;  Shares!AG298 &amp;  ", " &amp;  Shares!AH298 &amp;  ", " &amp;  Shares!AI298 &amp;  ", " &amp;  Shares!AJ298 &amp;  ", " &amp;  Shares!AK298 &amp;  ", " &amp;  Shares!AL298 &amp;  ", " &amp;  Shares!AM298 &amp;  ", " &amp;  Shares!#REF! &amp;  ", " &amp;  Shares!AN298 &amp;  ", " &amp;  Shares!AO298 &amp;  ", " &amp;  Shares!AP298 &amp;  ", " &amp;  Shares!AQ298 &amp;  ", " &amp;  Shares!AR298 &amp;  ", " &amp;  Shares!AS298 &amp;  ", " &amp;  Shares!AT298 &amp;  ", " &amp;  Shares!AU298 &amp;  ", " &amp;  Shares!AV298 &amp;  ", " &amp;  Shares!AW298 &amp;  ", " &amp;  Shares!AX298 &amp;  "),"</f>
        <v>#REF!</v>
      </c>
    </row>
    <row r="298" spans="1:1" x14ac:dyDescent="0.2">
      <c r="A298" t="e">
        <f>"('"&amp; Shares!A299 &amp; "', '2017-01-26', " &amp;  Shares!C299 &amp;  ", " &amp;  Shares!D299 &amp;  ", " &amp;  Shares!E299 &amp;  ", " &amp;  Shares!F299 &amp;  ", " &amp;  Shares!G299 &amp;  ", " &amp;  Shares!H299 &amp;  ", " &amp;  Shares!I299 &amp;  ", " &amp;  Shares!J299 &amp;  ", " &amp;  Shares!K299 &amp;  ", " &amp;  Shares!L299 &amp;  ", " &amp;  Shares!M299 &amp;  ", " &amp;  Shares!N299 &amp;  ", " &amp;  Shares!O299 &amp;  ", " &amp;  Shares!P299 &amp;  ", " &amp;  Shares!Q299 &amp;  ", " &amp;  Shares!R299 &amp;  ", " &amp;  Shares!S299 &amp;  ", " &amp;  Shares!T299 &amp;  ", " &amp;  Shares!U299 &amp;  ", " &amp;  Shares!V299 &amp;  ", " &amp;  Shares!W299 &amp;  ", " &amp;  Shares!X299 &amp;  ", " &amp;  Shares!Y299 &amp;  ", " &amp;  Shares!Z299 &amp;  ", " &amp;  Shares!AA299 &amp;  ", " &amp;  Shares!AB299 &amp;  ", " &amp;  Shares!AC299 &amp;  ", " &amp;  Shares!AD299 &amp;  ", " &amp;  Shares!AE299 &amp;  ", " &amp;  Shares!AF299 &amp;  ", " &amp;  Shares!AG299 &amp;  ", " &amp;  Shares!AH299 &amp;  ", " &amp;  Shares!AI299 &amp;  ", " &amp;  Shares!AJ299 &amp;  ", " &amp;  Shares!AK299 &amp;  ", " &amp;  Shares!AL299 &amp;  ", " &amp;  Shares!AM299 &amp;  ", " &amp;  Shares!#REF! &amp;  ", " &amp;  Shares!AN299 &amp;  ", " &amp;  Shares!AO299 &amp;  ", " &amp;  Shares!AP299 &amp;  ", " &amp;  Shares!AQ299 &amp;  ", " &amp;  Shares!AR299 &amp;  ", " &amp;  Shares!AS299 &amp;  ", " &amp;  Shares!AT299 &amp;  ", " &amp;  Shares!AU299 &amp;  ", " &amp;  Shares!AV299 &amp;  ", " &amp;  Shares!AW299 &amp;  ", " &amp;  Shares!AX299 &amp;  "),"</f>
        <v>#REF!</v>
      </c>
    </row>
    <row r="299" spans="1:1" x14ac:dyDescent="0.2">
      <c r="A299" t="e">
        <f>"('"&amp; Shares!A300 &amp; "', '2017-01-26', " &amp;  Shares!C300 &amp;  ", " &amp;  Shares!D300 &amp;  ", " &amp;  Shares!E300 &amp;  ", " &amp;  Shares!F300 &amp;  ", " &amp;  Shares!G300 &amp;  ", " &amp;  Shares!H300 &amp;  ", " &amp;  Shares!I300 &amp;  ", " &amp;  Shares!J300 &amp;  ", " &amp;  Shares!K300 &amp;  ", " &amp;  Shares!L300 &amp;  ", " &amp;  Shares!M300 &amp;  ", " &amp;  Shares!N300 &amp;  ", " &amp;  Shares!O300 &amp;  ", " &amp;  Shares!P300 &amp;  ", " &amp;  Shares!Q300 &amp;  ", " &amp;  Shares!R300 &amp;  ", " &amp;  Shares!S300 &amp;  ", " &amp;  Shares!T300 &amp;  ", " &amp;  Shares!U300 &amp;  ", " &amp;  Shares!V300 &amp;  ", " &amp;  Shares!W300 &amp;  ", " &amp;  Shares!X300 &amp;  ", " &amp;  Shares!Y300 &amp;  ", " &amp;  Shares!Z300 &amp;  ", " &amp;  Shares!AA300 &amp;  ", " &amp;  Shares!AB300 &amp;  ", " &amp;  Shares!AC300 &amp;  ", " &amp;  Shares!AD300 &amp;  ", " &amp;  Shares!AE300 &amp;  ", " &amp;  Shares!AF300 &amp;  ", " &amp;  Shares!AG300 &amp;  ", " &amp;  Shares!AH300 &amp;  ", " &amp;  Shares!AI300 &amp;  ", " &amp;  Shares!AJ300 &amp;  ", " &amp;  Shares!AK300 &amp;  ", " &amp;  Shares!AL300 &amp;  ", " &amp;  Shares!AM300 &amp;  ", " &amp;  Shares!#REF! &amp;  ", " &amp;  Shares!AN300 &amp;  ", " &amp;  Shares!AO300 &amp;  ", " &amp;  Shares!AP300 &amp;  ", " &amp;  Shares!AQ300 &amp;  ", " &amp;  Shares!AR300 &amp;  ", " &amp;  Shares!AS300 &amp;  ", " &amp;  Shares!AT300 &amp;  ", " &amp;  Shares!AU300 &amp;  ", " &amp;  Shares!AV300 &amp;  ", " &amp;  Shares!AW300 &amp;  ", " &amp;  Shares!AX300 &amp;  "),"</f>
        <v>#REF!</v>
      </c>
    </row>
    <row r="300" spans="1:1" x14ac:dyDescent="0.2">
      <c r="A300" t="e">
        <f>"('"&amp; Shares!A301 &amp; "', '2017-01-26', " &amp;  Shares!C301 &amp;  ", " &amp;  Shares!D301 &amp;  ", " &amp;  Shares!E301 &amp;  ", " &amp;  Shares!F301 &amp;  ", " &amp;  Shares!G301 &amp;  ", " &amp;  Shares!H301 &amp;  ", " &amp;  Shares!I301 &amp;  ", " &amp;  Shares!J301 &amp;  ", " &amp;  Shares!K301 &amp;  ", " &amp;  Shares!L301 &amp;  ", " &amp;  Shares!M301 &amp;  ", " &amp;  Shares!N301 &amp;  ", " &amp;  Shares!O301 &amp;  ", " &amp;  Shares!P301 &amp;  ", " &amp;  Shares!Q301 &amp;  ", " &amp;  Shares!R301 &amp;  ", " &amp;  Shares!S301 &amp;  ", " &amp;  Shares!T301 &amp;  ", " &amp;  Shares!U301 &amp;  ", " &amp;  Shares!V301 &amp;  ", " &amp;  Shares!W301 &amp;  ", " &amp;  Shares!X301 &amp;  ", " &amp;  Shares!Y301 &amp;  ", " &amp;  Shares!Z301 &amp;  ", " &amp;  Shares!AA301 &amp;  ", " &amp;  Shares!AB301 &amp;  ", " &amp;  Shares!AC301 &amp;  ", " &amp;  Shares!AD301 &amp;  ", " &amp;  Shares!AE301 &amp;  ", " &amp;  Shares!AF301 &amp;  ", " &amp;  Shares!AG301 &amp;  ", " &amp;  Shares!AH301 &amp;  ", " &amp;  Shares!AI301 &amp;  ", " &amp;  Shares!AJ301 &amp;  ", " &amp;  Shares!AK301 &amp;  ", " &amp;  Shares!AL301 &amp;  ", " &amp;  Shares!AM301 &amp;  ", " &amp;  Shares!#REF! &amp;  ", " &amp;  Shares!AN301 &amp;  ", " &amp;  Shares!AO301 &amp;  ", " &amp;  Shares!AP301 &amp;  ", " &amp;  Shares!AQ301 &amp;  ", " &amp;  Shares!AR301 &amp;  ", " &amp;  Shares!AS301 &amp;  ", " &amp;  Shares!AT301 &amp;  ", " &amp;  Shares!AU301 &amp;  ", " &amp;  Shares!AV301 &amp;  ", " &amp;  Shares!AW301 &amp;  ", " &amp;  Shares!AX301 &amp;  "),"</f>
        <v>#REF!</v>
      </c>
    </row>
    <row r="301" spans="1:1" x14ac:dyDescent="0.2">
      <c r="A301" t="e">
        <f>"('"&amp; Shares!A302 &amp; "', '2017-01-26', " &amp;  Shares!C302 &amp;  ", " &amp;  Shares!D302 &amp;  ", " &amp;  Shares!E302 &amp;  ", " &amp;  Shares!F302 &amp;  ", " &amp;  Shares!G302 &amp;  ", " &amp;  Shares!H302 &amp;  ", " &amp;  Shares!I302 &amp;  ", " &amp;  Shares!J302 &amp;  ", " &amp;  Shares!K302 &amp;  ", " &amp;  Shares!L302 &amp;  ", " &amp;  Shares!M302 &amp;  ", " &amp;  Shares!N302 &amp;  ", " &amp;  Shares!O302 &amp;  ", " &amp;  Shares!P302 &amp;  ", " &amp;  Shares!Q302 &amp;  ", " &amp;  Shares!R302 &amp;  ", " &amp;  Shares!S302 &amp;  ", " &amp;  Shares!T302 &amp;  ", " &amp;  Shares!U302 &amp;  ", " &amp;  Shares!V302 &amp;  ", " &amp;  Shares!W302 &amp;  ", " &amp;  Shares!X302 &amp;  ", " &amp;  Shares!Y302 &amp;  ", " &amp;  Shares!Z302 &amp;  ", " &amp;  Shares!AA302 &amp;  ", " &amp;  Shares!AB302 &amp;  ", " &amp;  Shares!AC302 &amp;  ", " &amp;  Shares!AD302 &amp;  ", " &amp;  Shares!AE302 &amp;  ", " &amp;  Shares!AF302 &amp;  ", " &amp;  Shares!AG302 &amp;  ", " &amp;  Shares!AH302 &amp;  ", " &amp;  Shares!AI302 &amp;  ", " &amp;  Shares!AJ302 &amp;  ", " &amp;  Shares!AK302 &amp;  ", " &amp;  Shares!AL302 &amp;  ", " &amp;  Shares!AM302 &amp;  ", " &amp;  Shares!#REF! &amp;  ", " &amp;  Shares!AN302 &amp;  ", " &amp;  Shares!AO302 &amp;  ", " &amp;  Shares!AP302 &amp;  ", " &amp;  Shares!AQ302 &amp;  ", " &amp;  Shares!AR302 &amp;  ", " &amp;  Shares!AS302 &amp;  ", " &amp;  Shares!AT302 &amp;  ", " &amp;  Shares!AU302 &amp;  ", " &amp;  Shares!AV302 &amp;  ", " &amp;  Shares!AW302 &amp;  ", " &amp;  Shares!AX302 &amp;  "),"</f>
        <v>#REF!</v>
      </c>
    </row>
    <row r="302" spans="1:1" x14ac:dyDescent="0.2">
      <c r="A302" t="e">
        <f>"('"&amp; Shares!A303 &amp; "', '2017-01-26', " &amp;  Shares!C303 &amp;  ", " &amp;  Shares!D303 &amp;  ", " &amp;  Shares!E303 &amp;  ", " &amp;  Shares!F303 &amp;  ", " &amp;  Shares!G303 &amp;  ", " &amp;  Shares!H303 &amp;  ", " &amp;  Shares!I303 &amp;  ", " &amp;  Shares!J303 &amp;  ", " &amp;  Shares!K303 &amp;  ", " &amp;  Shares!L303 &amp;  ", " &amp;  Shares!M303 &amp;  ", " &amp;  Shares!N303 &amp;  ", " &amp;  Shares!O303 &amp;  ", " &amp;  Shares!P303 &amp;  ", " &amp;  Shares!Q303 &amp;  ", " &amp;  Shares!R303 &amp;  ", " &amp;  Shares!S303 &amp;  ", " &amp;  Shares!T303 &amp;  ", " &amp;  Shares!U303 &amp;  ", " &amp;  Shares!V303 &amp;  ", " &amp;  Shares!W303 &amp;  ", " &amp;  Shares!X303 &amp;  ", " &amp;  Shares!Y303 &amp;  ", " &amp;  Shares!Z303 &amp;  ", " &amp;  Shares!AA303 &amp;  ", " &amp;  Shares!AB303 &amp;  ", " &amp;  Shares!AC303 &amp;  ", " &amp;  Shares!AD303 &amp;  ", " &amp;  Shares!AE303 &amp;  ", " &amp;  Shares!AF303 &amp;  ", " &amp;  Shares!AG303 &amp;  ", " &amp;  Shares!AH303 &amp;  ", " &amp;  Shares!AI303 &amp;  ", " &amp;  Shares!AJ303 &amp;  ", " &amp;  Shares!AK303 &amp;  ", " &amp;  Shares!AL303 &amp;  ", " &amp;  Shares!AM303 &amp;  ", " &amp;  Shares!#REF! &amp;  ", " &amp;  Shares!AN303 &amp;  ", " &amp;  Shares!AO303 &amp;  ", " &amp;  Shares!AP303 &amp;  ", " &amp;  Shares!AQ303 &amp;  ", " &amp;  Shares!AR303 &amp;  ", " &amp;  Shares!AS303 &amp;  ", " &amp;  Shares!AT303 &amp;  ", " &amp;  Shares!AU303 &amp;  ", " &amp;  Shares!AV303 &amp;  ", " &amp;  Shares!AW303 &amp;  ", " &amp;  Shares!AX303 &amp;  "),"</f>
        <v>#REF!</v>
      </c>
    </row>
    <row r="303" spans="1:1" x14ac:dyDescent="0.2">
      <c r="A303" t="e">
        <f>"('"&amp; Shares!A304 &amp; "', '2017-01-26', " &amp;  Shares!C304 &amp;  ", " &amp;  Shares!D304 &amp;  ", " &amp;  Shares!E304 &amp;  ", " &amp;  Shares!F304 &amp;  ", " &amp;  Shares!G304 &amp;  ", " &amp;  Shares!H304 &amp;  ", " &amp;  Shares!I304 &amp;  ", " &amp;  Shares!J304 &amp;  ", " &amp;  Shares!K304 &amp;  ", " &amp;  Shares!L304 &amp;  ", " &amp;  Shares!M304 &amp;  ", " &amp;  Shares!N304 &amp;  ", " &amp;  Shares!O304 &amp;  ", " &amp;  Shares!P304 &amp;  ", " &amp;  Shares!Q304 &amp;  ", " &amp;  Shares!R304 &amp;  ", " &amp;  Shares!S304 &amp;  ", " &amp;  Shares!T304 &amp;  ", " &amp;  Shares!U304 &amp;  ", " &amp;  Shares!V304 &amp;  ", " &amp;  Shares!W304 &amp;  ", " &amp;  Shares!X304 &amp;  ", " &amp;  Shares!Y304 &amp;  ", " &amp;  Shares!Z304 &amp;  ", " &amp;  Shares!AA304 &amp;  ", " &amp;  Shares!AB304 &amp;  ", " &amp;  Shares!AC304 &amp;  ", " &amp;  Shares!AD304 &amp;  ", " &amp;  Shares!AE304 &amp;  ", " &amp;  Shares!AF304 &amp;  ", " &amp;  Shares!AG304 &amp;  ", " &amp;  Shares!AH304 &amp;  ", " &amp;  Shares!AI304 &amp;  ", " &amp;  Shares!AJ304 &amp;  ", " &amp;  Shares!AK304 &amp;  ", " &amp;  Shares!AL304 &amp;  ", " &amp;  Shares!AM304 &amp;  ", " &amp;  Shares!#REF! &amp;  ", " &amp;  Shares!AN304 &amp;  ", " &amp;  Shares!AO304 &amp;  ", " &amp;  Shares!AP304 &amp;  ", " &amp;  Shares!AQ304 &amp;  ", " &amp;  Shares!AR304 &amp;  ", " &amp;  Shares!AS304 &amp;  ", " &amp;  Shares!AT304 &amp;  ", " &amp;  Shares!AU304 &amp;  ", " &amp;  Shares!AV304 &amp;  ", " &amp;  Shares!AW304 &amp;  ", " &amp;  Shares!AX304 &amp;  "),"</f>
        <v>#REF!</v>
      </c>
    </row>
    <row r="304" spans="1:1" x14ac:dyDescent="0.2">
      <c r="A304" t="e">
        <f>"('"&amp; Shares!A305 &amp; "', '2017-01-26', " &amp;  Shares!C305 &amp;  ", " &amp;  Shares!D305 &amp;  ", " &amp;  Shares!E305 &amp;  ", " &amp;  Shares!F305 &amp;  ", " &amp;  Shares!G305 &amp;  ", " &amp;  Shares!H305 &amp;  ", " &amp;  Shares!I305 &amp;  ", " &amp;  Shares!J305 &amp;  ", " &amp;  Shares!K305 &amp;  ", " &amp;  Shares!L305 &amp;  ", " &amp;  Shares!M305 &amp;  ", " &amp;  Shares!N305 &amp;  ", " &amp;  Shares!O305 &amp;  ", " &amp;  Shares!P305 &amp;  ", " &amp;  Shares!Q305 &amp;  ", " &amp;  Shares!R305 &amp;  ", " &amp;  Shares!S305 &amp;  ", " &amp;  Shares!T305 &amp;  ", " &amp;  Shares!U305 &amp;  ", " &amp;  Shares!V305 &amp;  ", " &amp;  Shares!W305 &amp;  ", " &amp;  Shares!X305 &amp;  ", " &amp;  Shares!Y305 &amp;  ", " &amp;  Shares!Z305 &amp;  ", " &amp;  Shares!AA305 &amp;  ", " &amp;  Shares!AB305 &amp;  ", " &amp;  Shares!AC305 &amp;  ", " &amp;  Shares!AD305 &amp;  ", " &amp;  Shares!AE305 &amp;  ", " &amp;  Shares!AF305 &amp;  ", " &amp;  Shares!AG305 &amp;  ", " &amp;  Shares!AH305 &amp;  ", " &amp;  Shares!AI305 &amp;  ", " &amp;  Shares!AJ305 &amp;  ", " &amp;  Shares!AK305 &amp;  ", " &amp;  Shares!AL305 &amp;  ", " &amp;  Shares!AM305 &amp;  ", " &amp;  Shares!#REF! &amp;  ", " &amp;  Shares!AN305 &amp;  ", " &amp;  Shares!AO305 &amp;  ", " &amp;  Shares!AP305 &amp;  ", " &amp;  Shares!AQ305 &amp;  ", " &amp;  Shares!AR305 &amp;  ", " &amp;  Shares!AS305 &amp;  ", " &amp;  Shares!AT305 &amp;  ", " &amp;  Shares!AU305 &amp;  ", " &amp;  Shares!AV305 &amp;  ", " &amp;  Shares!AW305 &amp;  ", " &amp;  Shares!AX305 &amp;  "),"</f>
        <v>#REF!</v>
      </c>
    </row>
    <row r="305" spans="1:1" x14ac:dyDescent="0.2">
      <c r="A305" t="e">
        <f>"('"&amp; Shares!A306 &amp; "', '2017-01-26', " &amp;  Shares!C306 &amp;  ", " &amp;  Shares!D306 &amp;  ", " &amp;  Shares!E306 &amp;  ", " &amp;  Shares!F306 &amp;  ", " &amp;  Shares!G306 &amp;  ", " &amp;  Shares!H306 &amp;  ", " &amp;  Shares!I306 &amp;  ", " &amp;  Shares!J306 &amp;  ", " &amp;  Shares!K306 &amp;  ", " &amp;  Shares!L306 &amp;  ", " &amp;  Shares!M306 &amp;  ", " &amp;  Shares!N306 &amp;  ", " &amp;  Shares!O306 &amp;  ", " &amp;  Shares!P306 &amp;  ", " &amp;  Shares!Q306 &amp;  ", " &amp;  Shares!R306 &amp;  ", " &amp;  Shares!S306 &amp;  ", " &amp;  Shares!T306 &amp;  ", " &amp;  Shares!U306 &amp;  ", " &amp;  Shares!V306 &amp;  ", " &amp;  Shares!W306 &amp;  ", " &amp;  Shares!X306 &amp;  ", " &amp;  Shares!Y306 &amp;  ", " &amp;  Shares!Z306 &amp;  ", " &amp;  Shares!AA306 &amp;  ", " &amp;  Shares!AB306 &amp;  ", " &amp;  Shares!AC306 &amp;  ", " &amp;  Shares!AD306 &amp;  ", " &amp;  Shares!AE306 &amp;  ", " &amp;  Shares!AF306 &amp;  ", " &amp;  Shares!AG306 &amp;  ", " &amp;  Shares!AH306 &amp;  ", " &amp;  Shares!AI306 &amp;  ", " &amp;  Shares!AJ306 &amp;  ", " &amp;  Shares!AK306 &amp;  ", " &amp;  Shares!AL306 &amp;  ", " &amp;  Shares!AM306 &amp;  ", " &amp;  Shares!#REF! &amp;  ", " &amp;  Shares!AN306 &amp;  ", " &amp;  Shares!AO306 &amp;  ", " &amp;  Shares!AP306 &amp;  ", " &amp;  Shares!AQ306 &amp;  ", " &amp;  Shares!AR306 &amp;  ", " &amp;  Shares!AS306 &amp;  ", " &amp;  Shares!AT306 &amp;  ", " &amp;  Shares!AU306 &amp;  ", " &amp;  Shares!AV306 &amp;  ", " &amp;  Shares!AW306 &amp;  ", " &amp;  Shares!AX306 &amp;  "),"</f>
        <v>#REF!</v>
      </c>
    </row>
    <row r="306" spans="1:1" x14ac:dyDescent="0.2">
      <c r="A306" t="e">
        <f>"('"&amp; Shares!A307 &amp; "', '2017-01-26', " &amp;  Shares!C307 &amp;  ", " &amp;  Shares!D307 &amp;  ", " &amp;  Shares!E307 &amp;  ", " &amp;  Shares!F307 &amp;  ", " &amp;  Shares!G307 &amp;  ", " &amp;  Shares!H307 &amp;  ", " &amp;  Shares!I307 &amp;  ", " &amp;  Shares!J307 &amp;  ", " &amp;  Shares!K307 &amp;  ", " &amp;  Shares!L307 &amp;  ", " &amp;  Shares!M307 &amp;  ", " &amp;  Shares!N307 &amp;  ", " &amp;  Shares!O307 &amp;  ", " &amp;  Shares!P307 &amp;  ", " &amp;  Shares!Q307 &amp;  ", " &amp;  Shares!R307 &amp;  ", " &amp;  Shares!S307 &amp;  ", " &amp;  Shares!T307 &amp;  ", " &amp;  Shares!U307 &amp;  ", " &amp;  Shares!V307 &amp;  ", " &amp;  Shares!W307 &amp;  ", " &amp;  Shares!X307 &amp;  ", " &amp;  Shares!Y307 &amp;  ", " &amp;  Shares!Z307 &amp;  ", " &amp;  Shares!AA307 &amp;  ", " &amp;  Shares!AB307 &amp;  ", " &amp;  Shares!AC307 &amp;  ", " &amp;  Shares!AD307 &amp;  ", " &amp;  Shares!AE307 &amp;  ", " &amp;  Shares!AF307 &amp;  ", " &amp;  Shares!AG307 &amp;  ", " &amp;  Shares!AH307 &amp;  ", " &amp;  Shares!AI307 &amp;  ", " &amp;  Shares!AJ307 &amp;  ", " &amp;  Shares!AK307 &amp;  ", " &amp;  Shares!AL307 &amp;  ", " &amp;  Shares!AM307 &amp;  ", " &amp;  Shares!#REF! &amp;  ", " &amp;  Shares!AN307 &amp;  ", " &amp;  Shares!AO307 &amp;  ", " &amp;  Shares!AP307 &amp;  ", " &amp;  Shares!AQ307 &amp;  ", " &amp;  Shares!AR307 &amp;  ", " &amp;  Shares!AS307 &amp;  ", " &amp;  Shares!AT307 &amp;  ", " &amp;  Shares!AU307 &amp;  ", " &amp;  Shares!AV307 &amp;  ", " &amp;  Shares!AW307 &amp;  ", " &amp;  Shares!AX307 &amp;  "),"</f>
        <v>#REF!</v>
      </c>
    </row>
    <row r="307" spans="1:1" x14ac:dyDescent="0.2">
      <c r="A307" t="e">
        <f>"('"&amp; Shares!A308 &amp; "', '2017-01-26', " &amp;  Shares!C308 &amp;  ", " &amp;  Shares!D308 &amp;  ", " &amp;  Shares!E308 &amp;  ", " &amp;  Shares!F308 &amp;  ", " &amp;  Shares!G308 &amp;  ", " &amp;  Shares!H308 &amp;  ", " &amp;  Shares!I308 &amp;  ", " &amp;  Shares!J308 &amp;  ", " &amp;  Shares!K308 &amp;  ", " &amp;  Shares!L308 &amp;  ", " &amp;  Shares!M308 &amp;  ", " &amp;  Shares!N308 &amp;  ", " &amp;  Shares!O308 &amp;  ", " &amp;  Shares!P308 &amp;  ", " &amp;  Shares!Q308 &amp;  ", " &amp;  Shares!R308 &amp;  ", " &amp;  Shares!S308 &amp;  ", " &amp;  Shares!T308 &amp;  ", " &amp;  Shares!U308 &amp;  ", " &amp;  Shares!V308 &amp;  ", " &amp;  Shares!W308 &amp;  ", " &amp;  Shares!X308 &amp;  ", " &amp;  Shares!Y308 &amp;  ", " &amp;  Shares!Z308 &amp;  ", " &amp;  Shares!AA308 &amp;  ", " &amp;  Shares!AB308 &amp;  ", " &amp;  Shares!AC308 &amp;  ", " &amp;  Shares!AD308 &amp;  ", " &amp;  Shares!AE308 &amp;  ", " &amp;  Shares!AF308 &amp;  ", " &amp;  Shares!AG308 &amp;  ", " &amp;  Shares!AH308 &amp;  ", " &amp;  Shares!AI308 &amp;  ", " &amp;  Shares!AJ308 &amp;  ", " &amp;  Shares!AK308 &amp;  ", " &amp;  Shares!AL308 &amp;  ", " &amp;  Shares!AM308 &amp;  ", " &amp;  Shares!#REF! &amp;  ", " &amp;  Shares!AN308 &amp;  ", " &amp;  Shares!AO308 &amp;  ", " &amp;  Shares!AP308 &amp;  ", " &amp;  Shares!AQ308 &amp;  ", " &amp;  Shares!AR308 &amp;  ", " &amp;  Shares!AS308 &amp;  ", " &amp;  Shares!AT308 &amp;  ", " &amp;  Shares!AU308 &amp;  ", " &amp;  Shares!AV308 &amp;  ", " &amp;  Shares!AW308 &amp;  ", " &amp;  Shares!AX308 &amp;  "),"</f>
        <v>#REF!</v>
      </c>
    </row>
    <row r="308" spans="1:1" x14ac:dyDescent="0.2">
      <c r="A308" t="e">
        <f>"('"&amp; Shares!A309 &amp; "', '2017-01-26', " &amp;  Shares!C309 &amp;  ", " &amp;  Shares!D309 &amp;  ", " &amp;  Shares!E309 &amp;  ", " &amp;  Shares!F309 &amp;  ", " &amp;  Shares!G309 &amp;  ", " &amp;  Shares!H309 &amp;  ", " &amp;  Shares!I309 &amp;  ", " &amp;  Shares!J309 &amp;  ", " &amp;  Shares!K309 &amp;  ", " &amp;  Shares!L309 &amp;  ", " &amp;  Shares!M309 &amp;  ", " &amp;  Shares!N309 &amp;  ", " &amp;  Shares!O309 &amp;  ", " &amp;  Shares!P309 &amp;  ", " &amp;  Shares!Q309 &amp;  ", " &amp;  Shares!R309 &amp;  ", " &amp;  Shares!S309 &amp;  ", " &amp;  Shares!T309 &amp;  ", " &amp;  Shares!U309 &amp;  ", " &amp;  Shares!V309 &amp;  ", " &amp;  Shares!W309 &amp;  ", " &amp;  Shares!X309 &amp;  ", " &amp;  Shares!Y309 &amp;  ", " &amp;  Shares!Z309 &amp;  ", " &amp;  Shares!AA309 &amp;  ", " &amp;  Shares!AB309 &amp;  ", " &amp;  Shares!AC309 &amp;  ", " &amp;  Shares!AD309 &amp;  ", " &amp;  Shares!AE309 &amp;  ", " &amp;  Shares!AF309 &amp;  ", " &amp;  Shares!AG309 &amp;  ", " &amp;  Shares!AH309 &amp;  ", " &amp;  Shares!AI309 &amp;  ", " &amp;  Shares!AJ309 &amp;  ", " &amp;  Shares!AK309 &amp;  ", " &amp;  Shares!AL309 &amp;  ", " &amp;  Shares!AM309 &amp;  ", " &amp;  Shares!#REF! &amp;  ", " &amp;  Shares!AN309 &amp;  ", " &amp;  Shares!AO309 &amp;  ", " &amp;  Shares!AP309 &amp;  ", " &amp;  Shares!AQ309 &amp;  ", " &amp;  Shares!AR309 &amp;  ", " &amp;  Shares!AS309 &amp;  ", " &amp;  Shares!AT309 &amp;  ", " &amp;  Shares!AU309 &amp;  ", " &amp;  Shares!AV309 &amp;  ", " &amp;  Shares!AW309 &amp;  ", " &amp;  Shares!AX309 &amp;  "),"</f>
        <v>#REF!</v>
      </c>
    </row>
    <row r="309" spans="1:1" x14ac:dyDescent="0.2">
      <c r="A309" t="e">
        <f>"('"&amp; Shares!A310 &amp; "', '2017-01-26', " &amp;  Shares!C310 &amp;  ", " &amp;  Shares!D310 &amp;  ", " &amp;  Shares!E310 &amp;  ", " &amp;  Shares!F310 &amp;  ", " &amp;  Shares!G310 &amp;  ", " &amp;  Shares!H310 &amp;  ", " &amp;  Shares!I310 &amp;  ", " &amp;  Shares!J310 &amp;  ", " &amp;  Shares!K310 &amp;  ", " &amp;  Shares!L310 &amp;  ", " &amp;  Shares!M310 &amp;  ", " &amp;  Shares!N310 &amp;  ", " &amp;  Shares!O310 &amp;  ", " &amp;  Shares!P310 &amp;  ", " &amp;  Shares!Q310 &amp;  ", " &amp;  Shares!R310 &amp;  ", " &amp;  Shares!S310 &amp;  ", " &amp;  Shares!T310 &amp;  ", " &amp;  Shares!U310 &amp;  ", " &amp;  Shares!V310 &amp;  ", " &amp;  Shares!W310 &amp;  ", " &amp;  Shares!X310 &amp;  ", " &amp;  Shares!Y310 &amp;  ", " &amp;  Shares!Z310 &amp;  ", " &amp;  Shares!AA310 &amp;  ", " &amp;  Shares!AB310 &amp;  ", " &amp;  Shares!AC310 &amp;  ", " &amp;  Shares!AD310 &amp;  ", " &amp;  Shares!AE310 &amp;  ", " &amp;  Shares!AF310 &amp;  ", " &amp;  Shares!AG310 &amp;  ", " &amp;  Shares!AH310 &amp;  ", " &amp;  Shares!AI310 &amp;  ", " &amp;  Shares!AJ310 &amp;  ", " &amp;  Shares!AK310 &amp;  ", " &amp;  Shares!AL310 &amp;  ", " &amp;  Shares!AM310 &amp;  ", " &amp;  Shares!#REF! &amp;  ", " &amp;  Shares!AN310 &amp;  ", " &amp;  Shares!AO310 &amp;  ", " &amp;  Shares!AP310 &amp;  ", " &amp;  Shares!AQ310 &amp;  ", " &amp;  Shares!AR310 &amp;  ", " &amp;  Shares!AS310 &amp;  ", " &amp;  Shares!AT310 &amp;  ", " &amp;  Shares!AU310 &amp;  ", " &amp;  Shares!AV310 &amp;  ", " &amp;  Shares!AW310 &amp;  ", " &amp;  Shares!AX310 &amp;  "),"</f>
        <v>#REF!</v>
      </c>
    </row>
    <row r="310" spans="1:1" x14ac:dyDescent="0.2">
      <c r="A310" t="e">
        <f>"('"&amp; Shares!A311 &amp; "', '2017-01-26', " &amp;  Shares!C311 &amp;  ", " &amp;  Shares!D311 &amp;  ", " &amp;  Shares!E311 &amp;  ", " &amp;  Shares!F311 &amp;  ", " &amp;  Shares!G311 &amp;  ", " &amp;  Shares!H311 &amp;  ", " &amp;  Shares!I311 &amp;  ", " &amp;  Shares!J311 &amp;  ", " &amp;  Shares!K311 &amp;  ", " &amp;  Shares!L311 &amp;  ", " &amp;  Shares!M311 &amp;  ", " &amp;  Shares!N311 &amp;  ", " &amp;  Shares!O311 &amp;  ", " &amp;  Shares!P311 &amp;  ", " &amp;  Shares!Q311 &amp;  ", " &amp;  Shares!R311 &amp;  ", " &amp;  Shares!S311 &amp;  ", " &amp;  Shares!T311 &amp;  ", " &amp;  Shares!U311 &amp;  ", " &amp;  Shares!V311 &amp;  ", " &amp;  Shares!W311 &amp;  ", " &amp;  Shares!X311 &amp;  ", " &amp;  Shares!Y311 &amp;  ", " &amp;  Shares!Z311 &amp;  ", " &amp;  Shares!AA311 &amp;  ", " &amp;  Shares!AB311 &amp;  ", " &amp;  Shares!AC311 &amp;  ", " &amp;  Shares!AD311 &amp;  ", " &amp;  Shares!AE311 &amp;  ", " &amp;  Shares!AF311 &amp;  ", " &amp;  Shares!AG311 &amp;  ", " &amp;  Shares!AH311 &amp;  ", " &amp;  Shares!AI311 &amp;  ", " &amp;  Shares!AJ311 &amp;  ", " &amp;  Shares!AK311 &amp;  ", " &amp;  Shares!AL311 &amp;  ", " &amp;  Shares!AM311 &amp;  ", " &amp;  Shares!#REF! &amp;  ", " &amp;  Shares!AN311 &amp;  ", " &amp;  Shares!AO311 &amp;  ", " &amp;  Shares!AP311 &amp;  ", " &amp;  Shares!AQ311 &amp;  ", " &amp;  Shares!AR311 &amp;  ", " &amp;  Shares!AS311 &amp;  ", " &amp;  Shares!AT311 &amp;  ", " &amp;  Shares!AU311 &amp;  ", " &amp;  Shares!AV311 &amp;  ", " &amp;  Shares!AW311 &amp;  ", " &amp;  Shares!AX311 &amp;  "),"</f>
        <v>#REF!</v>
      </c>
    </row>
    <row r="311" spans="1:1" x14ac:dyDescent="0.2">
      <c r="A311" t="e">
        <f>"('"&amp; Shares!A312 &amp; "', '2017-01-26', " &amp;  Shares!C312 &amp;  ", " &amp;  Shares!D312 &amp;  ", " &amp;  Shares!E312 &amp;  ", " &amp;  Shares!F312 &amp;  ", " &amp;  Shares!G312 &amp;  ", " &amp;  Shares!H312 &amp;  ", " &amp;  Shares!I312 &amp;  ", " &amp;  Shares!J312 &amp;  ", " &amp;  Shares!K312 &amp;  ", " &amp;  Shares!L312 &amp;  ", " &amp;  Shares!M312 &amp;  ", " &amp;  Shares!N312 &amp;  ", " &amp;  Shares!O312 &amp;  ", " &amp;  Shares!P312 &amp;  ", " &amp;  Shares!Q312 &amp;  ", " &amp;  Shares!R312 &amp;  ", " &amp;  Shares!S312 &amp;  ", " &amp;  Shares!T312 &amp;  ", " &amp;  Shares!U312 &amp;  ", " &amp;  Shares!V312 &amp;  ", " &amp;  Shares!W312 &amp;  ", " &amp;  Shares!X312 &amp;  ", " &amp;  Shares!Y312 &amp;  ", " &amp;  Shares!Z312 &amp;  ", " &amp;  Shares!AA312 &amp;  ", " &amp;  Shares!AB312 &amp;  ", " &amp;  Shares!AC312 &amp;  ", " &amp;  Shares!AD312 &amp;  ", " &amp;  Shares!AE312 &amp;  ", " &amp;  Shares!AF312 &amp;  ", " &amp;  Shares!AG312 &amp;  ", " &amp;  Shares!AH312 &amp;  ", " &amp;  Shares!AI312 &amp;  ", " &amp;  Shares!AJ312 &amp;  ", " &amp;  Shares!AK312 &amp;  ", " &amp;  Shares!AL312 &amp;  ", " &amp;  Shares!AM312 &amp;  ", " &amp;  Shares!#REF! &amp;  ", " &amp;  Shares!AN312 &amp;  ", " &amp;  Shares!AO312 &amp;  ", " &amp;  Shares!AP312 &amp;  ", " &amp;  Shares!AQ312 &amp;  ", " &amp;  Shares!AR312 &amp;  ", " &amp;  Shares!AS312 &amp;  ", " &amp;  Shares!AT312 &amp;  ", " &amp;  Shares!AU312 &amp;  ", " &amp;  Shares!AV312 &amp;  ", " &amp;  Shares!AW312 &amp;  ", " &amp;  Shares!AX312 &amp;  "),"</f>
        <v>#REF!</v>
      </c>
    </row>
    <row r="312" spans="1:1" x14ac:dyDescent="0.2">
      <c r="A312" t="e">
        <f>"('"&amp; Shares!A313 &amp; "', '2017-01-26', " &amp;  Shares!C313 &amp;  ", " &amp;  Shares!D313 &amp;  ", " &amp;  Shares!E313 &amp;  ", " &amp;  Shares!F313 &amp;  ", " &amp;  Shares!G313 &amp;  ", " &amp;  Shares!H313 &amp;  ", " &amp;  Shares!I313 &amp;  ", " &amp;  Shares!J313 &amp;  ", " &amp;  Shares!K313 &amp;  ", " &amp;  Shares!L313 &amp;  ", " &amp;  Shares!M313 &amp;  ", " &amp;  Shares!N313 &amp;  ", " &amp;  Shares!O313 &amp;  ", " &amp;  Shares!P313 &amp;  ", " &amp;  Shares!Q313 &amp;  ", " &amp;  Shares!R313 &amp;  ", " &amp;  Shares!S313 &amp;  ", " &amp;  Shares!T313 &amp;  ", " &amp;  Shares!U313 &amp;  ", " &amp;  Shares!V313 &amp;  ", " &amp;  Shares!W313 &amp;  ", " &amp;  Shares!X313 &amp;  ", " &amp;  Shares!Y313 &amp;  ", " &amp;  Shares!Z313 &amp;  ", " &amp;  Shares!AA313 &amp;  ", " &amp;  Shares!AB313 &amp;  ", " &amp;  Shares!AC313 &amp;  ", " &amp;  Shares!AD313 &amp;  ", " &amp;  Shares!AE313 &amp;  ", " &amp;  Shares!AF313 &amp;  ", " &amp;  Shares!AG313 &amp;  ", " &amp;  Shares!AH313 &amp;  ", " &amp;  Shares!AI313 &amp;  ", " &amp;  Shares!AJ313 &amp;  ", " &amp;  Shares!AK313 &amp;  ", " &amp;  Shares!AL313 &amp;  ", " &amp;  Shares!AM313 &amp;  ", " &amp;  Shares!#REF! &amp;  ", " &amp;  Shares!AN313 &amp;  ", " &amp;  Shares!AO313 &amp;  ", " &amp;  Shares!AP313 &amp;  ", " &amp;  Shares!AQ313 &amp;  ", " &amp;  Shares!AR313 &amp;  ", " &amp;  Shares!AS313 &amp;  ", " &amp;  Shares!AT313 &amp;  ", " &amp;  Shares!AU313 &amp;  ", " &amp;  Shares!AV313 &amp;  ", " &amp;  Shares!AW313 &amp;  ", " &amp;  Shares!AX313 &amp;  "),"</f>
        <v>#REF!</v>
      </c>
    </row>
    <row r="313" spans="1:1" x14ac:dyDescent="0.2">
      <c r="A313" t="e">
        <f>"('"&amp; Shares!A314 &amp; "', '2017-01-26', " &amp;  Shares!C314 &amp;  ", " &amp;  Shares!D314 &amp;  ", " &amp;  Shares!E314 &amp;  ", " &amp;  Shares!F314 &amp;  ", " &amp;  Shares!G314 &amp;  ", " &amp;  Shares!H314 &amp;  ", " &amp;  Shares!I314 &amp;  ", " &amp;  Shares!J314 &amp;  ", " &amp;  Shares!K314 &amp;  ", " &amp;  Shares!L314 &amp;  ", " &amp;  Shares!M314 &amp;  ", " &amp;  Shares!N314 &amp;  ", " &amp;  Shares!O314 &amp;  ", " &amp;  Shares!P314 &amp;  ", " &amp;  Shares!Q314 &amp;  ", " &amp;  Shares!R314 &amp;  ", " &amp;  Shares!S314 &amp;  ", " &amp;  Shares!T314 &amp;  ", " &amp;  Shares!U314 &amp;  ", " &amp;  Shares!V314 &amp;  ", " &amp;  Shares!W314 &amp;  ", " &amp;  Shares!X314 &amp;  ", " &amp;  Shares!Y314 &amp;  ", " &amp;  Shares!Z314 &amp;  ", " &amp;  Shares!AA314 &amp;  ", " &amp;  Shares!AB314 &amp;  ", " &amp;  Shares!AC314 &amp;  ", " &amp;  Shares!AD314 &amp;  ", " &amp;  Shares!AE314 &amp;  ", " &amp;  Shares!AF314 &amp;  ", " &amp;  Shares!AG314 &amp;  ", " &amp;  Shares!AH314 &amp;  ", " &amp;  Shares!AI314 &amp;  ", " &amp;  Shares!AJ314 &amp;  ", " &amp;  Shares!AK314 &amp;  ", " &amp;  Shares!AL314 &amp;  ", " &amp;  Shares!AM314 &amp;  ", " &amp;  Shares!#REF! &amp;  ", " &amp;  Shares!AN314 &amp;  ", " &amp;  Shares!AO314 &amp;  ", " &amp;  Shares!AP314 &amp;  ", " &amp;  Shares!AQ314 &amp;  ", " &amp;  Shares!AR314 &amp;  ", " &amp;  Shares!AS314 &amp;  ", " &amp;  Shares!AT314 &amp;  ", " &amp;  Shares!AU314 &amp;  ", " &amp;  Shares!AV314 &amp;  ", " &amp;  Shares!AW314 &amp;  ", " &amp;  Shares!AX314 &amp;  "),"</f>
        <v>#REF!</v>
      </c>
    </row>
    <row r="314" spans="1:1" x14ac:dyDescent="0.2">
      <c r="A314" t="e">
        <f>"('"&amp; Shares!A315 &amp; "', '2017-01-26', " &amp;  Shares!C315 &amp;  ", " &amp;  Shares!D315 &amp;  ", " &amp;  Shares!E315 &amp;  ", " &amp;  Shares!F315 &amp;  ", " &amp;  Shares!G315 &amp;  ", " &amp;  Shares!H315 &amp;  ", " &amp;  Shares!I315 &amp;  ", " &amp;  Shares!J315 &amp;  ", " &amp;  Shares!K315 &amp;  ", " &amp;  Shares!L315 &amp;  ", " &amp;  Shares!M315 &amp;  ", " &amp;  Shares!N315 &amp;  ", " &amp;  Shares!O315 &amp;  ", " &amp;  Shares!P315 &amp;  ", " &amp;  Shares!Q315 &amp;  ", " &amp;  Shares!R315 &amp;  ", " &amp;  Shares!S315 &amp;  ", " &amp;  Shares!T315 &amp;  ", " &amp;  Shares!U315 &amp;  ", " &amp;  Shares!V315 &amp;  ", " &amp;  Shares!W315 &amp;  ", " &amp;  Shares!X315 &amp;  ", " &amp;  Shares!Y315 &amp;  ", " &amp;  Shares!Z315 &amp;  ", " &amp;  Shares!AA315 &amp;  ", " &amp;  Shares!AB315 &amp;  ", " &amp;  Shares!AC315 &amp;  ", " &amp;  Shares!AD315 &amp;  ", " &amp;  Shares!AE315 &amp;  ", " &amp;  Shares!AF315 &amp;  ", " &amp;  Shares!AG315 &amp;  ", " &amp;  Shares!AH315 &amp;  ", " &amp;  Shares!AI315 &amp;  ", " &amp;  Shares!AJ315 &amp;  ", " &amp;  Shares!AK315 &amp;  ", " &amp;  Shares!AL315 &amp;  ", " &amp;  Shares!AM315 &amp;  ", " &amp;  Shares!#REF! &amp;  ", " &amp;  Shares!AN315 &amp;  ", " &amp;  Shares!AO315 &amp;  ", " &amp;  Shares!AP315 &amp;  ", " &amp;  Shares!AQ315 &amp;  ", " &amp;  Shares!AR315 &amp;  ", " &amp;  Shares!AS315 &amp;  ", " &amp;  Shares!AT315 &amp;  ", " &amp;  Shares!AU315 &amp;  ", " &amp;  Shares!AV315 &amp;  ", " &amp;  Shares!AW315 &amp;  ", " &amp;  Shares!AX315 &amp;  "),"</f>
        <v>#REF!</v>
      </c>
    </row>
    <row r="315" spans="1:1" x14ac:dyDescent="0.2">
      <c r="A315" t="e">
        <f>"('"&amp; Shares!A316 &amp; "', '2017-01-26', " &amp;  Shares!C316 &amp;  ", " &amp;  Shares!D316 &amp;  ", " &amp;  Shares!E316 &amp;  ", " &amp;  Shares!F316 &amp;  ", " &amp;  Shares!G316 &amp;  ", " &amp;  Shares!H316 &amp;  ", " &amp;  Shares!I316 &amp;  ", " &amp;  Shares!J316 &amp;  ", " &amp;  Shares!K316 &amp;  ", " &amp;  Shares!L316 &amp;  ", " &amp;  Shares!M316 &amp;  ", " &amp;  Shares!N316 &amp;  ", " &amp;  Shares!O316 &amp;  ", " &amp;  Shares!P316 &amp;  ", " &amp;  Shares!Q316 &amp;  ", " &amp;  Shares!R316 &amp;  ", " &amp;  Shares!S316 &amp;  ", " &amp;  Shares!T316 &amp;  ", " &amp;  Shares!U316 &amp;  ", " &amp;  Shares!V316 &amp;  ", " &amp;  Shares!W316 &amp;  ", " &amp;  Shares!X316 &amp;  ", " &amp;  Shares!Y316 &amp;  ", " &amp;  Shares!Z316 &amp;  ", " &amp;  Shares!AA316 &amp;  ", " &amp;  Shares!AB316 &amp;  ", " &amp;  Shares!AC316 &amp;  ", " &amp;  Shares!AD316 &amp;  ", " &amp;  Shares!AE316 &amp;  ", " &amp;  Shares!AF316 &amp;  ", " &amp;  Shares!AG316 &amp;  ", " &amp;  Shares!AH316 &amp;  ", " &amp;  Shares!AI316 &amp;  ", " &amp;  Shares!AJ316 &amp;  ", " &amp;  Shares!AK316 &amp;  ", " &amp;  Shares!AL316 &amp;  ", " &amp;  Shares!AM316 &amp;  ", " &amp;  Shares!#REF! &amp;  ", " &amp;  Shares!AN316 &amp;  ", " &amp;  Shares!AO316 &amp;  ", " &amp;  Shares!AP316 &amp;  ", " &amp;  Shares!AQ316 &amp;  ", " &amp;  Shares!AR316 &amp;  ", " &amp;  Shares!AS316 &amp;  ", " &amp;  Shares!AT316 &amp;  ", " &amp;  Shares!AU316 &amp;  ", " &amp;  Shares!AV316 &amp;  ", " &amp;  Shares!AW316 &amp;  ", " &amp;  Shares!AX316 &amp;  "),"</f>
        <v>#REF!</v>
      </c>
    </row>
    <row r="316" spans="1:1" x14ac:dyDescent="0.2">
      <c r="A316" t="e">
        <f>"('"&amp; Shares!A317 &amp; "', '2017-01-26', " &amp;  Shares!C317 &amp;  ", " &amp;  Shares!D317 &amp;  ", " &amp;  Shares!E317 &amp;  ", " &amp;  Shares!F317 &amp;  ", " &amp;  Shares!G317 &amp;  ", " &amp;  Shares!H317 &amp;  ", " &amp;  Shares!I317 &amp;  ", " &amp;  Shares!J317 &amp;  ", " &amp;  Shares!K317 &amp;  ", " &amp;  Shares!L317 &amp;  ", " &amp;  Shares!M317 &amp;  ", " &amp;  Shares!N317 &amp;  ", " &amp;  Shares!O317 &amp;  ", " &amp;  Shares!P317 &amp;  ", " &amp;  Shares!Q317 &amp;  ", " &amp;  Shares!R317 &amp;  ", " &amp;  Shares!S317 &amp;  ", " &amp;  Shares!T317 &amp;  ", " &amp;  Shares!U317 &amp;  ", " &amp;  Shares!V317 &amp;  ", " &amp;  Shares!W317 &amp;  ", " &amp;  Shares!X317 &amp;  ", " &amp;  Shares!Y317 &amp;  ", " &amp;  Shares!Z317 &amp;  ", " &amp;  Shares!AA317 &amp;  ", " &amp;  Shares!AB317 &amp;  ", " &amp;  Shares!AC317 &amp;  ", " &amp;  Shares!AD317 &amp;  ", " &amp;  Shares!AE317 &amp;  ", " &amp;  Shares!AF317 &amp;  ", " &amp;  Shares!AG317 &amp;  ", " &amp;  Shares!AH317 &amp;  ", " &amp;  Shares!AI317 &amp;  ", " &amp;  Shares!AJ317 &amp;  ", " &amp;  Shares!AK317 &amp;  ", " &amp;  Shares!AL317 &amp;  ", " &amp;  Shares!AM317 &amp;  ", " &amp;  Shares!#REF! &amp;  ", " &amp;  Shares!AN317 &amp;  ", " &amp;  Shares!AO317 &amp;  ", " &amp;  Shares!AP317 &amp;  ", " &amp;  Shares!AQ317 &amp;  ", " &amp;  Shares!AR317 &amp;  ", " &amp;  Shares!AS317 &amp;  ", " &amp;  Shares!AT317 &amp;  ", " &amp;  Shares!AU317 &amp;  ", " &amp;  Shares!AV317 &amp;  ", " &amp;  Shares!AW317 &amp;  ", " &amp;  Shares!AX317 &amp;  "),"</f>
        <v>#REF!</v>
      </c>
    </row>
    <row r="317" spans="1:1" x14ac:dyDescent="0.2">
      <c r="A317" t="e">
        <f>"('"&amp; Shares!A318 &amp; "', '2017-01-26', " &amp;  Shares!C318 &amp;  ", " &amp;  Shares!D318 &amp;  ", " &amp;  Shares!E318 &amp;  ", " &amp;  Shares!F318 &amp;  ", " &amp;  Shares!G318 &amp;  ", " &amp;  Shares!H318 &amp;  ", " &amp;  Shares!I318 &amp;  ", " &amp;  Shares!J318 &amp;  ", " &amp;  Shares!K318 &amp;  ", " &amp;  Shares!L318 &amp;  ", " &amp;  Shares!M318 &amp;  ", " &amp;  Shares!N318 &amp;  ", " &amp;  Shares!O318 &amp;  ", " &amp;  Shares!P318 &amp;  ", " &amp;  Shares!Q318 &amp;  ", " &amp;  Shares!R318 &amp;  ", " &amp;  Shares!S318 &amp;  ", " &amp;  Shares!T318 &amp;  ", " &amp;  Shares!U318 &amp;  ", " &amp;  Shares!V318 &amp;  ", " &amp;  Shares!W318 &amp;  ", " &amp;  Shares!X318 &amp;  ", " &amp;  Shares!Y318 &amp;  ", " &amp;  Shares!Z318 &amp;  ", " &amp;  Shares!AA318 &amp;  ", " &amp;  Shares!AB318 &amp;  ", " &amp;  Shares!AC318 &amp;  ", " &amp;  Shares!AD318 &amp;  ", " &amp;  Shares!AE318 &amp;  ", " &amp;  Shares!AF318 &amp;  ", " &amp;  Shares!AG318 &amp;  ", " &amp;  Shares!AH318 &amp;  ", " &amp;  Shares!AI318 &amp;  ", " &amp;  Shares!AJ318 &amp;  ", " &amp;  Shares!AK318 &amp;  ", " &amp;  Shares!AL318 &amp;  ", " &amp;  Shares!AM318 &amp;  ", " &amp;  Shares!#REF! &amp;  ", " &amp;  Shares!AN318 &amp;  ", " &amp;  Shares!AO318 &amp;  ", " &amp;  Shares!AP318 &amp;  ", " &amp;  Shares!AQ318 &amp;  ", " &amp;  Shares!AR318 &amp;  ", " &amp;  Shares!AS318 &amp;  ", " &amp;  Shares!AT318 &amp;  ", " &amp;  Shares!AU318 &amp;  ", " &amp;  Shares!AV318 &amp;  ", " &amp;  Shares!AW318 &amp;  ", " &amp;  Shares!AX318 &amp;  "),"</f>
        <v>#REF!</v>
      </c>
    </row>
    <row r="318" spans="1:1" x14ac:dyDescent="0.2">
      <c r="A318" t="e">
        <f>"('"&amp; Shares!A319 &amp; "', '2017-01-26', " &amp;  Shares!C319 &amp;  ", " &amp;  Shares!D319 &amp;  ", " &amp;  Shares!E319 &amp;  ", " &amp;  Shares!F319 &amp;  ", " &amp;  Shares!G319 &amp;  ", " &amp;  Shares!H319 &amp;  ", " &amp;  Shares!I319 &amp;  ", " &amp;  Shares!J319 &amp;  ", " &amp;  Shares!K319 &amp;  ", " &amp;  Shares!L319 &amp;  ", " &amp;  Shares!M319 &amp;  ", " &amp;  Shares!N319 &amp;  ", " &amp;  Shares!O319 &amp;  ", " &amp;  Shares!P319 &amp;  ", " &amp;  Shares!Q319 &amp;  ", " &amp;  Shares!R319 &amp;  ", " &amp;  Shares!S319 &amp;  ", " &amp;  Shares!T319 &amp;  ", " &amp;  Shares!U319 &amp;  ", " &amp;  Shares!V319 &amp;  ", " &amp;  Shares!W319 &amp;  ", " &amp;  Shares!X319 &amp;  ", " &amp;  Shares!Y319 &amp;  ", " &amp;  Shares!Z319 &amp;  ", " &amp;  Shares!AA319 &amp;  ", " &amp;  Shares!AB319 &amp;  ", " &amp;  Shares!AC319 &amp;  ", " &amp;  Shares!AD319 &amp;  ", " &amp;  Shares!AE319 &amp;  ", " &amp;  Shares!AF319 &amp;  ", " &amp;  Shares!AG319 &amp;  ", " &amp;  Shares!AH319 &amp;  ", " &amp;  Shares!AI319 &amp;  ", " &amp;  Shares!AJ319 &amp;  ", " &amp;  Shares!AK319 &amp;  ", " &amp;  Shares!AL319 &amp;  ", " &amp;  Shares!AM319 &amp;  ", " &amp;  Shares!#REF! &amp;  ", " &amp;  Shares!AN319 &amp;  ", " &amp;  Shares!AO319 &amp;  ", " &amp;  Shares!AP319 &amp;  ", " &amp;  Shares!AQ319 &amp;  ", " &amp;  Shares!AR319 &amp;  ", " &amp;  Shares!AS319 &amp;  ", " &amp;  Shares!AT319 &amp;  ", " &amp;  Shares!AU319 &amp;  ", " &amp;  Shares!AV319 &amp;  ", " &amp;  Shares!AW319 &amp;  ", " &amp;  Shares!AX319 &amp;  "),"</f>
        <v>#REF!</v>
      </c>
    </row>
    <row r="319" spans="1:1" x14ac:dyDescent="0.2">
      <c r="A319" t="e">
        <f>"('"&amp; Shares!A320 &amp; "', '2017-01-26', " &amp;  Shares!C320 &amp;  ", " &amp;  Shares!D320 &amp;  ", " &amp;  Shares!E320 &amp;  ", " &amp;  Shares!F320 &amp;  ", " &amp;  Shares!G320 &amp;  ", " &amp;  Shares!H320 &amp;  ", " &amp;  Shares!I320 &amp;  ", " &amp;  Shares!J320 &amp;  ", " &amp;  Shares!K320 &amp;  ", " &amp;  Shares!L320 &amp;  ", " &amp;  Shares!M320 &amp;  ", " &amp;  Shares!N320 &amp;  ", " &amp;  Shares!O320 &amp;  ", " &amp;  Shares!P320 &amp;  ", " &amp;  Shares!Q320 &amp;  ", " &amp;  Shares!R320 &amp;  ", " &amp;  Shares!S320 &amp;  ", " &amp;  Shares!T320 &amp;  ", " &amp;  Shares!U320 &amp;  ", " &amp;  Shares!V320 &amp;  ", " &amp;  Shares!W320 &amp;  ", " &amp;  Shares!X320 &amp;  ", " &amp;  Shares!Y320 &amp;  ", " &amp;  Shares!Z320 &amp;  ", " &amp;  Shares!AA320 &amp;  ", " &amp;  Shares!AB320 &amp;  ", " &amp;  Shares!AC320 &amp;  ", " &amp;  Shares!AD320 &amp;  ", " &amp;  Shares!AE320 &amp;  ", " &amp;  Shares!AF320 &amp;  ", " &amp;  Shares!AG320 &amp;  ", " &amp;  Shares!AH320 &amp;  ", " &amp;  Shares!AI320 &amp;  ", " &amp;  Shares!AJ320 &amp;  ", " &amp;  Shares!AK320 &amp;  ", " &amp;  Shares!AL320 &amp;  ", " &amp;  Shares!AM320 &amp;  ", " &amp;  Shares!#REF! &amp;  ", " &amp;  Shares!AN320 &amp;  ", " &amp;  Shares!AO320 &amp;  ", " &amp;  Shares!AP320 &amp;  ", " &amp;  Shares!AQ320 &amp;  ", " &amp;  Shares!AR320 &amp;  ", " &amp;  Shares!AS320 &amp;  ", " &amp;  Shares!AT320 &amp;  ", " &amp;  Shares!AU320 &amp;  ", " &amp;  Shares!AV320 &amp;  ", " &amp;  Shares!AW320 &amp;  ", " &amp;  Shares!AX320 &amp;  "),"</f>
        <v>#REF!</v>
      </c>
    </row>
    <row r="320" spans="1:1" x14ac:dyDescent="0.2">
      <c r="A320" t="e">
        <f>"('"&amp; Shares!A321 &amp; "', '2017-01-26', " &amp;  Shares!C321 &amp;  ", " &amp;  Shares!D321 &amp;  ", " &amp;  Shares!E321 &amp;  ", " &amp;  Shares!F321 &amp;  ", " &amp;  Shares!G321 &amp;  ", " &amp;  Shares!H321 &amp;  ", " &amp;  Shares!I321 &amp;  ", " &amp;  Shares!J321 &amp;  ", " &amp;  Shares!K321 &amp;  ", " &amp;  Shares!L321 &amp;  ", " &amp;  Shares!M321 &amp;  ", " &amp;  Shares!N321 &amp;  ", " &amp;  Shares!O321 &amp;  ", " &amp;  Shares!P321 &amp;  ", " &amp;  Shares!Q321 &amp;  ", " &amp;  Shares!R321 &amp;  ", " &amp;  Shares!S321 &amp;  ", " &amp;  Shares!T321 &amp;  ", " &amp;  Shares!U321 &amp;  ", " &amp;  Shares!V321 &amp;  ", " &amp;  Shares!W321 &amp;  ", " &amp;  Shares!X321 &amp;  ", " &amp;  Shares!Y321 &amp;  ", " &amp;  Shares!Z321 &amp;  ", " &amp;  Shares!AA321 &amp;  ", " &amp;  Shares!AB321 &amp;  ", " &amp;  Shares!AC321 &amp;  ", " &amp;  Shares!AD321 &amp;  ", " &amp;  Shares!AE321 &amp;  ", " &amp;  Shares!AF321 &amp;  ", " &amp;  Shares!AG321 &amp;  ", " &amp;  Shares!AH321 &amp;  ", " &amp;  Shares!AI321 &amp;  ", " &amp;  Shares!AJ321 &amp;  ", " &amp;  Shares!AK321 &amp;  ", " &amp;  Shares!AL321 &amp;  ", " &amp;  Shares!AM321 &amp;  ", " &amp;  Shares!#REF! &amp;  ", " &amp;  Shares!AN321 &amp;  ", " &amp;  Shares!AO321 &amp;  ", " &amp;  Shares!AP321 &amp;  ", " &amp;  Shares!AQ321 &amp;  ", " &amp;  Shares!AR321 &amp;  ", " &amp;  Shares!AS321 &amp;  ", " &amp;  Shares!AT321 &amp;  ", " &amp;  Shares!AU321 &amp;  ", " &amp;  Shares!AV321 &amp;  ", " &amp;  Shares!AW321 &amp;  ", " &amp;  Shares!AX321 &amp;  "),"</f>
        <v>#REF!</v>
      </c>
    </row>
    <row r="321" spans="1:1" x14ac:dyDescent="0.2">
      <c r="A321" t="e">
        <f>"('"&amp; Shares!A322 &amp; "', '2017-01-26', " &amp;  Shares!C322 &amp;  ", " &amp;  Shares!D322 &amp;  ", " &amp;  Shares!E322 &amp;  ", " &amp;  Shares!F322 &amp;  ", " &amp;  Shares!G322 &amp;  ", " &amp;  Shares!H322 &amp;  ", " &amp;  Shares!I322 &amp;  ", " &amp;  Shares!J322 &amp;  ", " &amp;  Shares!K322 &amp;  ", " &amp;  Shares!L322 &amp;  ", " &amp;  Shares!M322 &amp;  ", " &amp;  Shares!N322 &amp;  ", " &amp;  Shares!O322 &amp;  ", " &amp;  Shares!P322 &amp;  ", " &amp;  Shares!Q322 &amp;  ", " &amp;  Shares!R322 &amp;  ", " &amp;  Shares!S322 &amp;  ", " &amp;  Shares!T322 &amp;  ", " &amp;  Shares!U322 &amp;  ", " &amp;  Shares!V322 &amp;  ", " &amp;  Shares!W322 &amp;  ", " &amp;  Shares!X322 &amp;  ", " &amp;  Shares!Y322 &amp;  ", " &amp;  Shares!Z322 &amp;  ", " &amp;  Shares!AA322 &amp;  ", " &amp;  Shares!AB322 &amp;  ", " &amp;  Shares!AC322 &amp;  ", " &amp;  Shares!AD322 &amp;  ", " &amp;  Shares!AE322 &amp;  ", " &amp;  Shares!AF322 &amp;  ", " &amp;  Shares!AG322 &amp;  ", " &amp;  Shares!AH322 &amp;  ", " &amp;  Shares!AI322 &amp;  ", " &amp;  Shares!AJ322 &amp;  ", " &amp;  Shares!AK322 &amp;  ", " &amp;  Shares!AL322 &amp;  ", " &amp;  Shares!AM322 &amp;  ", " &amp;  Shares!#REF! &amp;  ", " &amp;  Shares!AN322 &amp;  ", " &amp;  Shares!AO322 &amp;  ", " &amp;  Shares!AP322 &amp;  ", " &amp;  Shares!AQ322 &amp;  ", " &amp;  Shares!AR322 &amp;  ", " &amp;  Shares!AS322 &amp;  ", " &amp;  Shares!AT322 &amp;  ", " &amp;  Shares!AU322 &amp;  ", " &amp;  Shares!AV322 &amp;  ", " &amp;  Shares!AW322 &amp;  ", " &amp;  Shares!AX322 &amp;  "),"</f>
        <v>#REF!</v>
      </c>
    </row>
    <row r="322" spans="1:1" x14ac:dyDescent="0.2">
      <c r="A322" t="e">
        <f>"('"&amp; Shares!A323 &amp; "', '2017-01-26', " &amp;  Shares!C323 &amp;  ", " &amp;  Shares!D323 &amp;  ", " &amp;  Shares!E323 &amp;  ", " &amp;  Shares!F323 &amp;  ", " &amp;  Shares!G323 &amp;  ", " &amp;  Shares!H323 &amp;  ", " &amp;  Shares!I323 &amp;  ", " &amp;  Shares!J323 &amp;  ", " &amp;  Shares!K323 &amp;  ", " &amp;  Shares!L323 &amp;  ", " &amp;  Shares!M323 &amp;  ", " &amp;  Shares!N323 &amp;  ", " &amp;  Shares!O323 &amp;  ", " &amp;  Shares!P323 &amp;  ", " &amp;  Shares!Q323 &amp;  ", " &amp;  Shares!R323 &amp;  ", " &amp;  Shares!S323 &amp;  ", " &amp;  Shares!T323 &amp;  ", " &amp;  Shares!U323 &amp;  ", " &amp;  Shares!V323 &amp;  ", " &amp;  Shares!W323 &amp;  ", " &amp;  Shares!X323 &amp;  ", " &amp;  Shares!Y323 &amp;  ", " &amp;  Shares!Z323 &amp;  ", " &amp;  Shares!AA323 &amp;  ", " &amp;  Shares!AB323 &amp;  ", " &amp;  Shares!AC323 &amp;  ", " &amp;  Shares!AD323 &amp;  ", " &amp;  Shares!AE323 &amp;  ", " &amp;  Shares!AF323 &amp;  ", " &amp;  Shares!AG323 &amp;  ", " &amp;  Shares!AH323 &amp;  ", " &amp;  Shares!AI323 &amp;  ", " &amp;  Shares!AJ323 &amp;  ", " &amp;  Shares!AK323 &amp;  ", " &amp;  Shares!AL323 &amp;  ", " &amp;  Shares!AM323 &amp;  ", " &amp;  Shares!#REF! &amp;  ", " &amp;  Shares!AN323 &amp;  ", " &amp;  Shares!AO323 &amp;  ", " &amp;  Shares!AP323 &amp;  ", " &amp;  Shares!AQ323 &amp;  ", " &amp;  Shares!AR323 &amp;  ", " &amp;  Shares!AS323 &amp;  ", " &amp;  Shares!AT323 &amp;  ", " &amp;  Shares!AU323 &amp;  ", " &amp;  Shares!AV323 &amp;  ", " &amp;  Shares!AW323 &amp;  ", " &amp;  Shares!AX323 &amp;  "),"</f>
        <v>#REF!</v>
      </c>
    </row>
    <row r="323" spans="1:1" x14ac:dyDescent="0.2">
      <c r="A323" t="e">
        <f>"('"&amp; Shares!A324 &amp; "', '2017-01-26', " &amp;  Shares!C324 &amp;  ", " &amp;  Shares!D324 &amp;  ", " &amp;  Shares!E324 &amp;  ", " &amp;  Shares!F324 &amp;  ", " &amp;  Shares!G324 &amp;  ", " &amp;  Shares!H324 &amp;  ", " &amp;  Shares!I324 &amp;  ", " &amp;  Shares!J324 &amp;  ", " &amp;  Shares!K324 &amp;  ", " &amp;  Shares!L324 &amp;  ", " &amp;  Shares!M324 &amp;  ", " &amp;  Shares!N324 &amp;  ", " &amp;  Shares!O324 &amp;  ", " &amp;  Shares!P324 &amp;  ", " &amp;  Shares!Q324 &amp;  ", " &amp;  Shares!R324 &amp;  ", " &amp;  Shares!S324 &amp;  ", " &amp;  Shares!T324 &amp;  ", " &amp;  Shares!U324 &amp;  ", " &amp;  Shares!V324 &amp;  ", " &amp;  Shares!W324 &amp;  ", " &amp;  Shares!X324 &amp;  ", " &amp;  Shares!Y324 &amp;  ", " &amp;  Shares!Z324 &amp;  ", " &amp;  Shares!AA324 &amp;  ", " &amp;  Shares!AB324 &amp;  ", " &amp;  Shares!AC324 &amp;  ", " &amp;  Shares!AD324 &amp;  ", " &amp;  Shares!AE324 &amp;  ", " &amp;  Shares!AF324 &amp;  ", " &amp;  Shares!AG324 &amp;  ", " &amp;  Shares!AH324 &amp;  ", " &amp;  Shares!AI324 &amp;  ", " &amp;  Shares!AJ324 &amp;  ", " &amp;  Shares!AK324 &amp;  ", " &amp;  Shares!AL324 &amp;  ", " &amp;  Shares!AM324 &amp;  ", " &amp;  Shares!#REF! &amp;  ", " &amp;  Shares!AN324 &amp;  ", " &amp;  Shares!AO324 &amp;  ", " &amp;  Shares!AP324 &amp;  ", " &amp;  Shares!AQ324 &amp;  ", " &amp;  Shares!AR324 &amp;  ", " &amp;  Shares!AS324 &amp;  ", " &amp;  Shares!AT324 &amp;  ", " &amp;  Shares!AU324 &amp;  ", " &amp;  Shares!AV324 &amp;  ", " &amp;  Shares!AW324 &amp;  ", " &amp;  Shares!AX324 &amp;  "),"</f>
        <v>#REF!</v>
      </c>
    </row>
    <row r="324" spans="1:1" x14ac:dyDescent="0.2">
      <c r="A324" t="e">
        <f>"('"&amp; Shares!A325 &amp; "', '2017-01-26', " &amp;  Shares!C325 &amp;  ", " &amp;  Shares!D325 &amp;  ", " &amp;  Shares!E325 &amp;  ", " &amp;  Shares!F325 &amp;  ", " &amp;  Shares!G325 &amp;  ", " &amp;  Shares!H325 &amp;  ", " &amp;  Shares!I325 &amp;  ", " &amp;  Shares!J325 &amp;  ", " &amp;  Shares!K325 &amp;  ", " &amp;  Shares!L325 &amp;  ", " &amp;  Shares!M325 &amp;  ", " &amp;  Shares!N325 &amp;  ", " &amp;  Shares!O325 &amp;  ", " &amp;  Shares!P325 &amp;  ", " &amp;  Shares!Q325 &amp;  ", " &amp;  Shares!R325 &amp;  ", " &amp;  Shares!S325 &amp;  ", " &amp;  Shares!T325 &amp;  ", " &amp;  Shares!U325 &amp;  ", " &amp;  Shares!V325 &amp;  ", " &amp;  Shares!W325 &amp;  ", " &amp;  Shares!X325 &amp;  ", " &amp;  Shares!Y325 &amp;  ", " &amp;  Shares!Z325 &amp;  ", " &amp;  Shares!AA325 &amp;  ", " &amp;  Shares!AB325 &amp;  ", " &amp;  Shares!AC325 &amp;  ", " &amp;  Shares!AD325 &amp;  ", " &amp;  Shares!AE325 &amp;  ", " &amp;  Shares!AF325 &amp;  ", " &amp;  Shares!AG325 &amp;  ", " &amp;  Shares!AH325 &amp;  ", " &amp;  Shares!AI325 &amp;  ", " &amp;  Shares!AJ325 &amp;  ", " &amp;  Shares!AK325 &amp;  ", " &amp;  Shares!AL325 &amp;  ", " &amp;  Shares!AM325 &amp;  ", " &amp;  Shares!#REF! &amp;  ", " &amp;  Shares!AN325 &amp;  ", " &amp;  Shares!AO325 &amp;  ", " &amp;  Shares!AP325 &amp;  ", " &amp;  Shares!AQ325 &amp;  ", " &amp;  Shares!AR325 &amp;  ", " &amp;  Shares!AS325 &amp;  ", " &amp;  Shares!AT325 &amp;  ", " &amp;  Shares!AU325 &amp;  ", " &amp;  Shares!AV325 &amp;  ", " &amp;  Shares!AW325 &amp;  ", " &amp;  Shares!AX325 &amp;  "),"</f>
        <v>#REF!</v>
      </c>
    </row>
    <row r="325" spans="1:1" x14ac:dyDescent="0.2">
      <c r="A325" t="e">
        <f>"('"&amp; Shares!A326 &amp; "', '2017-01-26', " &amp;  Shares!C326 &amp;  ", " &amp;  Shares!D326 &amp;  ", " &amp;  Shares!E326 &amp;  ", " &amp;  Shares!F326 &amp;  ", " &amp;  Shares!G326 &amp;  ", " &amp;  Shares!H326 &amp;  ", " &amp;  Shares!I326 &amp;  ", " &amp;  Shares!J326 &amp;  ", " &amp;  Shares!K326 &amp;  ", " &amp;  Shares!L326 &amp;  ", " &amp;  Shares!M326 &amp;  ", " &amp;  Shares!N326 &amp;  ", " &amp;  Shares!O326 &amp;  ", " &amp;  Shares!P326 &amp;  ", " &amp;  Shares!Q326 &amp;  ", " &amp;  Shares!R326 &amp;  ", " &amp;  Shares!S326 &amp;  ", " &amp;  Shares!T326 &amp;  ", " &amp;  Shares!U326 &amp;  ", " &amp;  Shares!V326 &amp;  ", " &amp;  Shares!W326 &amp;  ", " &amp;  Shares!X326 &amp;  ", " &amp;  Shares!Y326 &amp;  ", " &amp;  Shares!Z326 &amp;  ", " &amp;  Shares!AA326 &amp;  ", " &amp;  Shares!AB326 &amp;  ", " &amp;  Shares!AC326 &amp;  ", " &amp;  Shares!AD326 &amp;  ", " &amp;  Shares!AE326 &amp;  ", " &amp;  Shares!AF326 &amp;  ", " &amp;  Shares!AG326 &amp;  ", " &amp;  Shares!AH326 &amp;  ", " &amp;  Shares!AI326 &amp;  ", " &amp;  Shares!AJ326 &amp;  ", " &amp;  Shares!AK326 &amp;  ", " &amp;  Shares!AL326 &amp;  ", " &amp;  Shares!AM326 &amp;  ", " &amp;  Shares!#REF! &amp;  ", " &amp;  Shares!AN326 &amp;  ", " &amp;  Shares!AO326 &amp;  ", " &amp;  Shares!AP326 &amp;  ", " &amp;  Shares!AQ326 &amp;  ", " &amp;  Shares!AR326 &amp;  ", " &amp;  Shares!AS326 &amp;  ", " &amp;  Shares!AT326 &amp;  ", " &amp;  Shares!AU326 &amp;  ", " &amp;  Shares!AV326 &amp;  ", " &amp;  Shares!AW326 &amp;  ", " &amp;  Shares!AX326 &amp;  "),"</f>
        <v>#REF!</v>
      </c>
    </row>
    <row r="326" spans="1:1" x14ac:dyDescent="0.2">
      <c r="A326" t="e">
        <f>"('"&amp; Shares!A327 &amp; "', '2017-01-26', " &amp;  Shares!C327 &amp;  ", " &amp;  Shares!D327 &amp;  ", " &amp;  Shares!E327 &amp;  ", " &amp;  Shares!F327 &amp;  ", " &amp;  Shares!G327 &amp;  ", " &amp;  Shares!H327 &amp;  ", " &amp;  Shares!I327 &amp;  ", " &amp;  Shares!J327 &amp;  ", " &amp;  Shares!K327 &amp;  ", " &amp;  Shares!L327 &amp;  ", " &amp;  Shares!M327 &amp;  ", " &amp;  Shares!N327 &amp;  ", " &amp;  Shares!O327 &amp;  ", " &amp;  Shares!P327 &amp;  ", " &amp;  Shares!Q327 &amp;  ", " &amp;  Shares!R327 &amp;  ", " &amp;  Shares!S327 &amp;  ", " &amp;  Shares!T327 &amp;  ", " &amp;  Shares!U327 &amp;  ", " &amp;  Shares!V327 &amp;  ", " &amp;  Shares!W327 &amp;  ", " &amp;  Shares!X327 &amp;  ", " &amp;  Shares!Y327 &amp;  ", " &amp;  Shares!Z327 &amp;  ", " &amp;  Shares!AA327 &amp;  ", " &amp;  Shares!AB327 &amp;  ", " &amp;  Shares!AC327 &amp;  ", " &amp;  Shares!AD327 &amp;  ", " &amp;  Shares!AE327 &amp;  ", " &amp;  Shares!AF327 &amp;  ", " &amp;  Shares!AG327 &amp;  ", " &amp;  Shares!AH327 &amp;  ", " &amp;  Shares!AI327 &amp;  ", " &amp;  Shares!AJ327 &amp;  ", " &amp;  Shares!AK327 &amp;  ", " &amp;  Shares!AL327 &amp;  ", " &amp;  Shares!AM327 &amp;  ", " &amp;  Shares!#REF! &amp;  ", " &amp;  Shares!AN327 &amp;  ", " &amp;  Shares!AO327 &amp;  ", " &amp;  Shares!AP327 &amp;  ", " &amp;  Shares!AQ327 &amp;  ", " &amp;  Shares!AR327 &amp;  ", " &amp;  Shares!AS327 &amp;  ", " &amp;  Shares!AT327 &amp;  ", " &amp;  Shares!AU327 &amp;  ", " &amp;  Shares!AV327 &amp;  ", " &amp;  Shares!AW327 &amp;  ", " &amp;  Shares!AX327 &amp;  "),"</f>
        <v>#REF!</v>
      </c>
    </row>
    <row r="327" spans="1:1" x14ac:dyDescent="0.2">
      <c r="A327" t="e">
        <f>"('"&amp; Shares!A328 &amp; "', '2017-01-26', " &amp;  Shares!C328 &amp;  ", " &amp;  Shares!D328 &amp;  ", " &amp;  Shares!E328 &amp;  ", " &amp;  Shares!F328 &amp;  ", " &amp;  Shares!G328 &amp;  ", " &amp;  Shares!H328 &amp;  ", " &amp;  Shares!I328 &amp;  ", " &amp;  Shares!J328 &amp;  ", " &amp;  Shares!K328 &amp;  ", " &amp;  Shares!L328 &amp;  ", " &amp;  Shares!M328 &amp;  ", " &amp;  Shares!N328 &amp;  ", " &amp;  Shares!O328 &amp;  ", " &amp;  Shares!P328 &amp;  ", " &amp;  Shares!Q328 &amp;  ", " &amp;  Shares!R328 &amp;  ", " &amp;  Shares!S328 &amp;  ", " &amp;  Shares!T328 &amp;  ", " &amp;  Shares!U328 &amp;  ", " &amp;  Shares!V328 &amp;  ", " &amp;  Shares!W328 &amp;  ", " &amp;  Shares!X328 &amp;  ", " &amp;  Shares!Y328 &amp;  ", " &amp;  Shares!Z328 &amp;  ", " &amp;  Shares!AA328 &amp;  ", " &amp;  Shares!AB328 &amp;  ", " &amp;  Shares!AC328 &amp;  ", " &amp;  Shares!AD328 &amp;  ", " &amp;  Shares!AE328 &amp;  ", " &amp;  Shares!AF328 &amp;  ", " &amp;  Shares!AG328 &amp;  ", " &amp;  Shares!AH328 &amp;  ", " &amp;  Shares!AI328 &amp;  ", " &amp;  Shares!AJ328 &amp;  ", " &amp;  Shares!AK328 &amp;  ", " &amp;  Shares!AL328 &amp;  ", " &amp;  Shares!AM328 &amp;  ", " &amp;  Shares!#REF! &amp;  ", " &amp;  Shares!AN328 &amp;  ", " &amp;  Shares!AO328 &amp;  ", " &amp;  Shares!AP328 &amp;  ", " &amp;  Shares!AQ328 &amp;  ", " &amp;  Shares!AR328 &amp;  ", " &amp;  Shares!AS328 &amp;  ", " &amp;  Shares!AT328 &amp;  ", " &amp;  Shares!AU328 &amp;  ", " &amp;  Shares!AV328 &amp;  ", " &amp;  Shares!AW328 &amp;  ", " &amp;  Shares!AX328 &amp;  "),"</f>
        <v>#REF!</v>
      </c>
    </row>
    <row r="328" spans="1:1" x14ac:dyDescent="0.2">
      <c r="A328" t="e">
        <f>"('"&amp; Shares!A329 &amp; "', '2017-01-26', " &amp;  Shares!C329 &amp;  ", " &amp;  Shares!D329 &amp;  ", " &amp;  Shares!E329 &amp;  ", " &amp;  Shares!F329 &amp;  ", " &amp;  Shares!G329 &amp;  ", " &amp;  Shares!H329 &amp;  ", " &amp;  Shares!I329 &amp;  ", " &amp;  Shares!J329 &amp;  ", " &amp;  Shares!K329 &amp;  ", " &amp;  Shares!L329 &amp;  ", " &amp;  Shares!M329 &amp;  ", " &amp;  Shares!N329 &amp;  ", " &amp;  Shares!O329 &amp;  ", " &amp;  Shares!P329 &amp;  ", " &amp;  Shares!Q329 &amp;  ", " &amp;  Shares!R329 &amp;  ", " &amp;  Shares!S329 &amp;  ", " &amp;  Shares!T329 &amp;  ", " &amp;  Shares!U329 &amp;  ", " &amp;  Shares!V329 &amp;  ", " &amp;  Shares!W329 &amp;  ", " &amp;  Shares!X329 &amp;  ", " &amp;  Shares!Y329 &amp;  ", " &amp;  Shares!Z329 &amp;  ", " &amp;  Shares!AA329 &amp;  ", " &amp;  Shares!AB329 &amp;  ", " &amp;  Shares!AC329 &amp;  ", " &amp;  Shares!AD329 &amp;  ", " &amp;  Shares!AE329 &amp;  ", " &amp;  Shares!AF329 &amp;  ", " &amp;  Shares!AG329 &amp;  ", " &amp;  Shares!AH329 &amp;  ", " &amp;  Shares!AI329 &amp;  ", " &amp;  Shares!AJ329 &amp;  ", " &amp;  Shares!AK329 &amp;  ", " &amp;  Shares!AL329 &amp;  ", " &amp;  Shares!AM329 &amp;  ", " &amp;  Shares!#REF! &amp;  ", " &amp;  Shares!AN329 &amp;  ", " &amp;  Shares!AO329 &amp;  ", " &amp;  Shares!AP329 &amp;  ", " &amp;  Shares!AQ329 &amp;  ", " &amp;  Shares!AR329 &amp;  ", " &amp;  Shares!AS329 &amp;  ", " &amp;  Shares!AT329 &amp;  ", " &amp;  Shares!AU329 &amp;  ", " &amp;  Shares!AV329 &amp;  ", " &amp;  Shares!AW329 &amp;  ", " &amp;  Shares!AX329 &amp;  "),"</f>
        <v>#REF!</v>
      </c>
    </row>
    <row r="329" spans="1:1" x14ac:dyDescent="0.2">
      <c r="A329" t="e">
        <f>"('"&amp; Shares!A330 &amp; "', '2017-01-26', " &amp;  Shares!C330 &amp;  ", " &amp;  Shares!D330 &amp;  ", " &amp;  Shares!E330 &amp;  ", " &amp;  Shares!F330 &amp;  ", " &amp;  Shares!G330 &amp;  ", " &amp;  Shares!H330 &amp;  ", " &amp;  Shares!I330 &amp;  ", " &amp;  Shares!J330 &amp;  ", " &amp;  Shares!K330 &amp;  ", " &amp;  Shares!L330 &amp;  ", " &amp;  Shares!M330 &amp;  ", " &amp;  Shares!N330 &amp;  ", " &amp;  Shares!O330 &amp;  ", " &amp;  Shares!P330 &amp;  ", " &amp;  Shares!Q330 &amp;  ", " &amp;  Shares!R330 &amp;  ", " &amp;  Shares!S330 &amp;  ", " &amp;  Shares!T330 &amp;  ", " &amp;  Shares!U330 &amp;  ", " &amp;  Shares!V330 &amp;  ", " &amp;  Shares!W330 &amp;  ", " &amp;  Shares!X330 &amp;  ", " &amp;  Shares!Y330 &amp;  ", " &amp;  Shares!Z330 &amp;  ", " &amp;  Shares!AA330 &amp;  ", " &amp;  Shares!AB330 &amp;  ", " &amp;  Shares!AC330 &amp;  ", " &amp;  Shares!AD330 &amp;  ", " &amp;  Shares!AE330 &amp;  ", " &amp;  Shares!AF330 &amp;  ", " &amp;  Shares!AG330 &amp;  ", " &amp;  Shares!AH330 &amp;  ", " &amp;  Shares!AI330 &amp;  ", " &amp;  Shares!AJ330 &amp;  ", " &amp;  Shares!AK330 &amp;  ", " &amp;  Shares!AL330 &amp;  ", " &amp;  Shares!AM330 &amp;  ", " &amp;  Shares!#REF! &amp;  ", " &amp;  Shares!AN330 &amp;  ", " &amp;  Shares!AO330 &amp;  ", " &amp;  Shares!AP330 &amp;  ", " &amp;  Shares!AQ330 &amp;  ", " &amp;  Shares!AR330 &amp;  ", " &amp;  Shares!AS330 &amp;  ", " &amp;  Shares!AT330 &amp;  ", " &amp;  Shares!AU330 &amp;  ", " &amp;  Shares!AV330 &amp;  ", " &amp;  Shares!AW330 &amp;  ", " &amp;  Shares!AX330 &amp;  "),"</f>
        <v>#REF!</v>
      </c>
    </row>
    <row r="330" spans="1:1" x14ac:dyDescent="0.2">
      <c r="A330" t="e">
        <f>"('"&amp; Shares!A331 &amp; "', '2017-01-26', " &amp;  Shares!C331 &amp;  ", " &amp;  Shares!D331 &amp;  ", " &amp;  Shares!E331 &amp;  ", " &amp;  Shares!F331 &amp;  ", " &amp;  Shares!G331 &amp;  ", " &amp;  Shares!H331 &amp;  ", " &amp;  Shares!I331 &amp;  ", " &amp;  Shares!J331 &amp;  ", " &amp;  Shares!K331 &amp;  ", " &amp;  Shares!L331 &amp;  ", " &amp;  Shares!M331 &amp;  ", " &amp;  Shares!N331 &amp;  ", " &amp;  Shares!O331 &amp;  ", " &amp;  Shares!P331 &amp;  ", " &amp;  Shares!Q331 &amp;  ", " &amp;  Shares!R331 &amp;  ", " &amp;  Shares!S331 &amp;  ", " &amp;  Shares!T331 &amp;  ", " &amp;  Shares!U331 &amp;  ", " &amp;  Shares!V331 &amp;  ", " &amp;  Shares!W331 &amp;  ", " &amp;  Shares!X331 &amp;  ", " &amp;  Shares!Y331 &amp;  ", " &amp;  Shares!Z331 &amp;  ", " &amp;  Shares!AA331 &amp;  ", " &amp;  Shares!AB331 &amp;  ", " &amp;  Shares!AC331 &amp;  ", " &amp;  Shares!AD331 &amp;  ", " &amp;  Shares!AE331 &amp;  ", " &amp;  Shares!AF331 &amp;  ", " &amp;  Shares!AG331 &amp;  ", " &amp;  Shares!AH331 &amp;  ", " &amp;  Shares!AI331 &amp;  ", " &amp;  Shares!AJ331 &amp;  ", " &amp;  Shares!AK331 &amp;  ", " &amp;  Shares!AL331 &amp;  ", " &amp;  Shares!AM331 &amp;  ", " &amp;  Shares!#REF! &amp;  ", " &amp;  Shares!AN331 &amp;  ", " &amp;  Shares!AO331 &amp;  ", " &amp;  Shares!AP331 &amp;  ", " &amp;  Shares!AQ331 &amp;  ", " &amp;  Shares!AR331 &amp;  ", " &amp;  Shares!AS331 &amp;  ", " &amp;  Shares!AT331 &amp;  ", " &amp;  Shares!AU331 &amp;  ", " &amp;  Shares!AV331 &amp;  ", " &amp;  Shares!AW331 &amp;  ", " &amp;  Shares!AX331 &amp;  "),"</f>
        <v>#REF!</v>
      </c>
    </row>
    <row r="331" spans="1:1" x14ac:dyDescent="0.2">
      <c r="A331" t="e">
        <f>"('"&amp; Shares!A332 &amp; "', '2017-01-26', " &amp;  Shares!C332 &amp;  ", " &amp;  Shares!D332 &amp;  ", " &amp;  Shares!E332 &amp;  ", " &amp;  Shares!F332 &amp;  ", " &amp;  Shares!G332 &amp;  ", " &amp;  Shares!H332 &amp;  ", " &amp;  Shares!I332 &amp;  ", " &amp;  Shares!J332 &amp;  ", " &amp;  Shares!K332 &amp;  ", " &amp;  Shares!L332 &amp;  ", " &amp;  Shares!M332 &amp;  ", " &amp;  Shares!N332 &amp;  ", " &amp;  Shares!O332 &amp;  ", " &amp;  Shares!P332 &amp;  ", " &amp;  Shares!Q332 &amp;  ", " &amp;  Shares!R332 &amp;  ", " &amp;  Shares!S332 &amp;  ", " &amp;  Shares!T332 &amp;  ", " &amp;  Shares!U332 &amp;  ", " &amp;  Shares!V332 &amp;  ", " &amp;  Shares!W332 &amp;  ", " &amp;  Shares!X332 &amp;  ", " &amp;  Shares!Y332 &amp;  ", " &amp;  Shares!Z332 &amp;  ", " &amp;  Shares!AA332 &amp;  ", " &amp;  Shares!AB332 &amp;  ", " &amp;  Shares!AC332 &amp;  ", " &amp;  Shares!AD332 &amp;  ", " &amp;  Shares!AE332 &amp;  ", " &amp;  Shares!AF332 &amp;  ", " &amp;  Shares!AG332 &amp;  ", " &amp;  Shares!AH332 &amp;  ", " &amp;  Shares!AI332 &amp;  ", " &amp;  Shares!AJ332 &amp;  ", " &amp;  Shares!AK332 &amp;  ", " &amp;  Shares!AL332 &amp;  ", " &amp;  Shares!AM332 &amp;  ", " &amp;  Shares!#REF! &amp;  ", " &amp;  Shares!AN332 &amp;  ", " &amp;  Shares!AO332 &amp;  ", " &amp;  Shares!AP332 &amp;  ", " &amp;  Shares!AQ332 &amp;  ", " &amp;  Shares!AR332 &amp;  ", " &amp;  Shares!AS332 &amp;  ", " &amp;  Shares!AT332 &amp;  ", " &amp;  Shares!AU332 &amp;  ", " &amp;  Shares!AV332 &amp;  ", " &amp;  Shares!AW332 &amp;  ", " &amp;  Shares!AX332 &amp;  "),"</f>
        <v>#REF!</v>
      </c>
    </row>
    <row r="332" spans="1:1" x14ac:dyDescent="0.2">
      <c r="A332" t="e">
        <f>"('"&amp; Shares!A333 &amp; "', '2017-01-26', " &amp;  Shares!C333 &amp;  ", " &amp;  Shares!D333 &amp;  ", " &amp;  Shares!E333 &amp;  ", " &amp;  Shares!F333 &amp;  ", " &amp;  Shares!G333 &amp;  ", " &amp;  Shares!H333 &amp;  ", " &amp;  Shares!I333 &amp;  ", " &amp;  Shares!J333 &amp;  ", " &amp;  Shares!K333 &amp;  ", " &amp;  Shares!L333 &amp;  ", " &amp;  Shares!M333 &amp;  ", " &amp;  Shares!N333 &amp;  ", " &amp;  Shares!O333 &amp;  ", " &amp;  Shares!P333 &amp;  ", " &amp;  Shares!Q333 &amp;  ", " &amp;  Shares!R333 &amp;  ", " &amp;  Shares!S333 &amp;  ", " &amp;  Shares!T333 &amp;  ", " &amp;  Shares!U333 &amp;  ", " &amp;  Shares!V333 &amp;  ", " &amp;  Shares!W333 &amp;  ", " &amp;  Shares!X333 &amp;  ", " &amp;  Shares!Y333 &amp;  ", " &amp;  Shares!Z333 &amp;  ", " &amp;  Shares!AA333 &amp;  ", " &amp;  Shares!AB333 &amp;  ", " &amp;  Shares!AC333 &amp;  ", " &amp;  Shares!AD333 &amp;  ", " &amp;  Shares!AE333 &amp;  ", " &amp;  Shares!AF333 &amp;  ", " &amp;  Shares!AG333 &amp;  ", " &amp;  Shares!AH333 &amp;  ", " &amp;  Shares!AI333 &amp;  ", " &amp;  Shares!AJ333 &amp;  ", " &amp;  Shares!AK333 &amp;  ", " &amp;  Shares!AL333 &amp;  ", " &amp;  Shares!AM333 &amp;  ", " &amp;  Shares!#REF! &amp;  ", " &amp;  Shares!AN333 &amp;  ", " &amp;  Shares!AO333 &amp;  ", " &amp;  Shares!AP333 &amp;  ", " &amp;  Shares!AQ333 &amp;  ", " &amp;  Shares!AR333 &amp;  ", " &amp;  Shares!AS333 &amp;  ", " &amp;  Shares!AT333 &amp;  ", " &amp;  Shares!AU333 &amp;  ", " &amp;  Shares!AV333 &amp;  ", " &amp;  Shares!AW333 &amp;  ", " &amp;  Shares!AX333 &amp;  "),"</f>
        <v>#REF!</v>
      </c>
    </row>
    <row r="333" spans="1:1" x14ac:dyDescent="0.2">
      <c r="A333" t="e">
        <f>"('"&amp; Shares!A334 &amp; "', '2017-01-26', " &amp;  Shares!C334 &amp;  ", " &amp;  Shares!D334 &amp;  ", " &amp;  Shares!E334 &amp;  ", " &amp;  Shares!F334 &amp;  ", " &amp;  Shares!G334 &amp;  ", " &amp;  Shares!H334 &amp;  ", " &amp;  Shares!I334 &amp;  ", " &amp;  Shares!J334 &amp;  ", " &amp;  Shares!K334 &amp;  ", " &amp;  Shares!L334 &amp;  ", " &amp;  Shares!M334 &amp;  ", " &amp;  Shares!N334 &amp;  ", " &amp;  Shares!O334 &amp;  ", " &amp;  Shares!P334 &amp;  ", " &amp;  Shares!Q334 &amp;  ", " &amp;  Shares!R334 &amp;  ", " &amp;  Shares!S334 &amp;  ", " &amp;  Shares!T334 &amp;  ", " &amp;  Shares!U334 &amp;  ", " &amp;  Shares!V334 &amp;  ", " &amp;  Shares!W334 &amp;  ", " &amp;  Shares!X334 &amp;  ", " &amp;  Shares!Y334 &amp;  ", " &amp;  Shares!Z334 &amp;  ", " &amp;  Shares!AA334 &amp;  ", " &amp;  Shares!AB334 &amp;  ", " &amp;  Shares!AC334 &amp;  ", " &amp;  Shares!AD334 &amp;  ", " &amp;  Shares!AE334 &amp;  ", " &amp;  Shares!AF334 &amp;  ", " &amp;  Shares!AG334 &amp;  ", " &amp;  Shares!AH334 &amp;  ", " &amp;  Shares!AI334 &amp;  ", " &amp;  Shares!AJ334 &amp;  ", " &amp;  Shares!AK334 &amp;  ", " &amp;  Shares!AL334 &amp;  ", " &amp;  Shares!AM334 &amp;  ", " &amp;  Shares!#REF! &amp;  ", " &amp;  Shares!AN334 &amp;  ", " &amp;  Shares!AO334 &amp;  ", " &amp;  Shares!AP334 &amp;  ", " &amp;  Shares!AQ334 &amp;  ", " &amp;  Shares!AR334 &amp;  ", " &amp;  Shares!AS334 &amp;  ", " &amp;  Shares!AT334 &amp;  ", " &amp;  Shares!AU334 &amp;  ", " &amp;  Shares!AV334 &amp;  ", " &amp;  Shares!AW334 &amp;  ", " &amp;  Shares!AX334 &amp;  "),"</f>
        <v>#REF!</v>
      </c>
    </row>
    <row r="334" spans="1:1" x14ac:dyDescent="0.2">
      <c r="A334" t="e">
        <f>"('"&amp; Shares!A335 &amp; "', '2017-01-26', " &amp;  Shares!C335 &amp;  ", " &amp;  Shares!D335 &amp;  ", " &amp;  Shares!E335 &amp;  ", " &amp;  Shares!F335 &amp;  ", " &amp;  Shares!G335 &amp;  ", " &amp;  Shares!H335 &amp;  ", " &amp;  Shares!I335 &amp;  ", " &amp;  Shares!J335 &amp;  ", " &amp;  Shares!K335 &amp;  ", " &amp;  Shares!L335 &amp;  ", " &amp;  Shares!M335 &amp;  ", " &amp;  Shares!N335 &amp;  ", " &amp;  Shares!O335 &amp;  ", " &amp;  Shares!P335 &amp;  ", " &amp;  Shares!Q335 &amp;  ", " &amp;  Shares!R335 &amp;  ", " &amp;  Shares!S335 &amp;  ", " &amp;  Shares!T335 &amp;  ", " &amp;  Shares!U335 &amp;  ", " &amp;  Shares!V335 &amp;  ", " &amp;  Shares!W335 &amp;  ", " &amp;  Shares!X335 &amp;  ", " &amp;  Shares!Y335 &amp;  ", " &amp;  Shares!Z335 &amp;  ", " &amp;  Shares!AA335 &amp;  ", " &amp;  Shares!AB335 &amp;  ", " &amp;  Shares!AC335 &amp;  ", " &amp;  Shares!AD335 &amp;  ", " &amp;  Shares!AE335 &amp;  ", " &amp;  Shares!AF335 &amp;  ", " &amp;  Shares!AG335 &amp;  ", " &amp;  Shares!AH335 &amp;  ", " &amp;  Shares!AI335 &amp;  ", " &amp;  Shares!AJ335 &amp;  ", " &amp;  Shares!AK335 &amp;  ", " &amp;  Shares!AL335 &amp;  ", " &amp;  Shares!AM335 &amp;  ", " &amp;  Shares!#REF! &amp;  ", " &amp;  Shares!AN335 &amp;  ", " &amp;  Shares!AO335 &amp;  ", " &amp;  Shares!AP335 &amp;  ", " &amp;  Shares!AQ335 &amp;  ", " &amp;  Shares!AR335 &amp;  ", " &amp;  Shares!AS335 &amp;  ", " &amp;  Shares!AT335 &amp;  ", " &amp;  Shares!AU335 &amp;  ", " &amp;  Shares!AV335 &amp;  ", " &amp;  Shares!AW335 &amp;  ", " &amp;  Shares!AX335 &amp;  "),"</f>
        <v>#REF!</v>
      </c>
    </row>
    <row r="335" spans="1:1" x14ac:dyDescent="0.2">
      <c r="A335" t="e">
        <f>"('"&amp; Shares!A336 &amp; "', '2017-01-26', " &amp;  Shares!C336 &amp;  ", " &amp;  Shares!D336 &amp;  ", " &amp;  Shares!E336 &amp;  ", " &amp;  Shares!F336 &amp;  ", " &amp;  Shares!G336 &amp;  ", " &amp;  Shares!H336 &amp;  ", " &amp;  Shares!I336 &amp;  ", " &amp;  Shares!J336 &amp;  ", " &amp;  Shares!K336 &amp;  ", " &amp;  Shares!L336 &amp;  ", " &amp;  Shares!M336 &amp;  ", " &amp;  Shares!N336 &amp;  ", " &amp;  Shares!O336 &amp;  ", " &amp;  Shares!P336 &amp;  ", " &amp;  Shares!Q336 &amp;  ", " &amp;  Shares!R336 &amp;  ", " &amp;  Shares!S336 &amp;  ", " &amp;  Shares!T336 &amp;  ", " &amp;  Shares!U336 &amp;  ", " &amp;  Shares!V336 &amp;  ", " &amp;  Shares!W336 &amp;  ", " &amp;  Shares!X336 &amp;  ", " &amp;  Shares!Y336 &amp;  ", " &amp;  Shares!Z336 &amp;  ", " &amp;  Shares!AA336 &amp;  ", " &amp;  Shares!AB336 &amp;  ", " &amp;  Shares!AC336 &amp;  ", " &amp;  Shares!AD336 &amp;  ", " &amp;  Shares!AE336 &amp;  ", " &amp;  Shares!AF336 &amp;  ", " &amp;  Shares!AG336 &amp;  ", " &amp;  Shares!AH336 &amp;  ", " &amp;  Shares!AI336 &amp;  ", " &amp;  Shares!AJ336 &amp;  ", " &amp;  Shares!AK336 &amp;  ", " &amp;  Shares!AL336 &amp;  ", " &amp;  Shares!AM336 &amp;  ", " &amp;  Shares!#REF! &amp;  ", " &amp;  Shares!AN336 &amp;  ", " &amp;  Shares!AO336 &amp;  ", " &amp;  Shares!AP336 &amp;  ", " &amp;  Shares!AQ336 &amp;  ", " &amp;  Shares!AR336 &amp;  ", " &amp;  Shares!AS336 &amp;  ", " &amp;  Shares!AT336 &amp;  ", " &amp;  Shares!AU336 &amp;  ", " &amp;  Shares!AV336 &amp;  ", " &amp;  Shares!AW336 &amp;  ", " &amp;  Shares!AX336 &amp;  "),"</f>
        <v>#REF!</v>
      </c>
    </row>
    <row r="336" spans="1:1" x14ac:dyDescent="0.2">
      <c r="A336" t="e">
        <f>"('"&amp; Shares!A337 &amp; "', '2017-01-26', " &amp;  Shares!C337 &amp;  ", " &amp;  Shares!D337 &amp;  ", " &amp;  Shares!E337 &amp;  ", " &amp;  Shares!F337 &amp;  ", " &amp;  Shares!G337 &amp;  ", " &amp;  Shares!H337 &amp;  ", " &amp;  Shares!I337 &amp;  ", " &amp;  Shares!J337 &amp;  ", " &amp;  Shares!K337 &amp;  ", " &amp;  Shares!L337 &amp;  ", " &amp;  Shares!M337 &amp;  ", " &amp;  Shares!N337 &amp;  ", " &amp;  Shares!O337 &amp;  ", " &amp;  Shares!P337 &amp;  ", " &amp;  Shares!Q337 &amp;  ", " &amp;  Shares!R337 &amp;  ", " &amp;  Shares!S337 &amp;  ", " &amp;  Shares!T337 &amp;  ", " &amp;  Shares!U337 &amp;  ", " &amp;  Shares!V337 &amp;  ", " &amp;  Shares!W337 &amp;  ", " &amp;  Shares!X337 &amp;  ", " &amp;  Shares!Y337 &amp;  ", " &amp;  Shares!Z337 &amp;  ", " &amp;  Shares!AA337 &amp;  ", " &amp;  Shares!AB337 &amp;  ", " &amp;  Shares!AC337 &amp;  ", " &amp;  Shares!AD337 &amp;  ", " &amp;  Shares!AE337 &amp;  ", " &amp;  Shares!AF337 &amp;  ", " &amp;  Shares!AG337 &amp;  ", " &amp;  Shares!AH337 &amp;  ", " &amp;  Shares!AI337 &amp;  ", " &amp;  Shares!AJ337 &amp;  ", " &amp;  Shares!AK337 &amp;  ", " &amp;  Shares!AL337 &amp;  ", " &amp;  Shares!AM337 &amp;  ", " &amp;  Shares!#REF! &amp;  ", " &amp;  Shares!AN337 &amp;  ", " &amp;  Shares!AO337 &amp;  ", " &amp;  Shares!AP337 &amp;  ", " &amp;  Shares!AQ337 &amp;  ", " &amp;  Shares!AR337 &amp;  ", " &amp;  Shares!AS337 &amp;  ", " &amp;  Shares!AT337 &amp;  ", " &amp;  Shares!AU337 &amp;  ", " &amp;  Shares!AV337 &amp;  ", " &amp;  Shares!AW337 &amp;  ", " &amp;  Shares!AX337 &amp;  "),"</f>
        <v>#REF!</v>
      </c>
    </row>
    <row r="337" spans="1:1" x14ac:dyDescent="0.2">
      <c r="A337" t="e">
        <f>"('"&amp; Shares!A338 &amp; "', '2017-01-26', " &amp;  Shares!C338 &amp;  ", " &amp;  Shares!D338 &amp;  ", " &amp;  Shares!E338 &amp;  ", " &amp;  Shares!F338 &amp;  ", " &amp;  Shares!G338 &amp;  ", " &amp;  Shares!H338 &amp;  ", " &amp;  Shares!I338 &amp;  ", " &amp;  Shares!J338 &amp;  ", " &amp;  Shares!K338 &amp;  ", " &amp;  Shares!L338 &amp;  ", " &amp;  Shares!M338 &amp;  ", " &amp;  Shares!N338 &amp;  ", " &amp;  Shares!O338 &amp;  ", " &amp;  Shares!P338 &amp;  ", " &amp;  Shares!Q338 &amp;  ", " &amp;  Shares!R338 &amp;  ", " &amp;  Shares!S338 &amp;  ", " &amp;  Shares!T338 &amp;  ", " &amp;  Shares!U338 &amp;  ", " &amp;  Shares!V338 &amp;  ", " &amp;  Shares!W338 &amp;  ", " &amp;  Shares!X338 &amp;  ", " &amp;  Shares!Y338 &amp;  ", " &amp;  Shares!Z338 &amp;  ", " &amp;  Shares!AA338 &amp;  ", " &amp;  Shares!AB338 &amp;  ", " &amp;  Shares!AC338 &amp;  ", " &amp;  Shares!AD338 &amp;  ", " &amp;  Shares!AE338 &amp;  ", " &amp;  Shares!AF338 &amp;  ", " &amp;  Shares!AG338 &amp;  ", " &amp;  Shares!AH338 &amp;  ", " &amp;  Shares!AI338 &amp;  ", " &amp;  Shares!AJ338 &amp;  ", " &amp;  Shares!AK338 &amp;  ", " &amp;  Shares!AL338 &amp;  ", " &amp;  Shares!AM338 &amp;  ", " &amp;  Shares!#REF! &amp;  ", " &amp;  Shares!AN338 &amp;  ", " &amp;  Shares!AO338 &amp;  ", " &amp;  Shares!AP338 &amp;  ", " &amp;  Shares!AQ338 &amp;  ", " &amp;  Shares!AR338 &amp;  ", " &amp;  Shares!AS338 &amp;  ", " &amp;  Shares!AT338 &amp;  ", " &amp;  Shares!AU338 &amp;  ", " &amp;  Shares!AV338 &amp;  ", " &amp;  Shares!AW338 &amp;  ", " &amp;  Shares!AX338 &amp;  "),"</f>
        <v>#REF!</v>
      </c>
    </row>
    <row r="338" spans="1:1" x14ac:dyDescent="0.2">
      <c r="A338" t="e">
        <f>"('"&amp; Shares!A339 &amp; "', '2017-01-26', " &amp;  Shares!C339 &amp;  ", " &amp;  Shares!D339 &amp;  ", " &amp;  Shares!E339 &amp;  ", " &amp;  Shares!F339 &amp;  ", " &amp;  Shares!G339 &amp;  ", " &amp;  Shares!H339 &amp;  ", " &amp;  Shares!I339 &amp;  ", " &amp;  Shares!J339 &amp;  ", " &amp;  Shares!K339 &amp;  ", " &amp;  Shares!L339 &amp;  ", " &amp;  Shares!M339 &amp;  ", " &amp;  Shares!N339 &amp;  ", " &amp;  Shares!O339 &amp;  ", " &amp;  Shares!P339 &amp;  ", " &amp;  Shares!Q339 &amp;  ", " &amp;  Shares!R339 &amp;  ", " &amp;  Shares!S339 &amp;  ", " &amp;  Shares!T339 &amp;  ", " &amp;  Shares!U339 &amp;  ", " &amp;  Shares!V339 &amp;  ", " &amp;  Shares!W339 &amp;  ", " &amp;  Shares!X339 &amp;  ", " &amp;  Shares!Y339 &amp;  ", " &amp;  Shares!Z339 &amp;  ", " &amp;  Shares!AA339 &amp;  ", " &amp;  Shares!AB339 &amp;  ", " &amp;  Shares!AC339 &amp;  ", " &amp;  Shares!AD339 &amp;  ", " &amp;  Shares!AE339 &amp;  ", " &amp;  Shares!AF339 &amp;  ", " &amp;  Shares!AG339 &amp;  ", " &amp;  Shares!AH339 &amp;  ", " &amp;  Shares!AI339 &amp;  ", " &amp;  Shares!AJ339 &amp;  ", " &amp;  Shares!AK339 &amp;  ", " &amp;  Shares!AL339 &amp;  ", " &amp;  Shares!AM339 &amp;  ", " &amp;  Shares!#REF! &amp;  ", " &amp;  Shares!AN339 &amp;  ", " &amp;  Shares!AO339 &amp;  ", " &amp;  Shares!AP339 &amp;  ", " &amp;  Shares!AQ339 &amp;  ", " &amp;  Shares!AR339 &amp;  ", " &amp;  Shares!AS339 &amp;  ", " &amp;  Shares!AT339 &amp;  ", " &amp;  Shares!AU339 &amp;  ", " &amp;  Shares!AV339 &amp;  ", " &amp;  Shares!AW339 &amp;  ", " &amp;  Shares!AX339 &amp;  "),"</f>
        <v>#REF!</v>
      </c>
    </row>
    <row r="339" spans="1:1" x14ac:dyDescent="0.2">
      <c r="A339" t="e">
        <f>"('"&amp; Shares!A340 &amp; "', '2017-01-26', " &amp;  Shares!C340 &amp;  ", " &amp;  Shares!D340 &amp;  ", " &amp;  Shares!E340 &amp;  ", " &amp;  Shares!F340 &amp;  ", " &amp;  Shares!G340 &amp;  ", " &amp;  Shares!H340 &amp;  ", " &amp;  Shares!I340 &amp;  ", " &amp;  Shares!J340 &amp;  ", " &amp;  Shares!K340 &amp;  ", " &amp;  Shares!L340 &amp;  ", " &amp;  Shares!M340 &amp;  ", " &amp;  Shares!N340 &amp;  ", " &amp;  Shares!O340 &amp;  ", " &amp;  Shares!P340 &amp;  ", " &amp;  Shares!Q340 &amp;  ", " &amp;  Shares!R340 &amp;  ", " &amp;  Shares!S340 &amp;  ", " &amp;  Shares!T340 &amp;  ", " &amp;  Shares!U340 &amp;  ", " &amp;  Shares!V340 &amp;  ", " &amp;  Shares!W340 &amp;  ", " &amp;  Shares!X340 &amp;  ", " &amp;  Shares!Y340 &amp;  ", " &amp;  Shares!Z340 &amp;  ", " &amp;  Shares!AA340 &amp;  ", " &amp;  Shares!AB340 &amp;  ", " &amp;  Shares!AC340 &amp;  ", " &amp;  Shares!AD340 &amp;  ", " &amp;  Shares!AE340 &amp;  ", " &amp;  Shares!AF340 &amp;  ", " &amp;  Shares!AG340 &amp;  ", " &amp;  Shares!AH340 &amp;  ", " &amp;  Shares!AI340 &amp;  ", " &amp;  Shares!AJ340 &amp;  ", " &amp;  Shares!AK340 &amp;  ", " &amp;  Shares!AL340 &amp;  ", " &amp;  Shares!AM340 &amp;  ", " &amp;  Shares!#REF! &amp;  ", " &amp;  Shares!AN340 &amp;  ", " &amp;  Shares!AO340 &amp;  ", " &amp;  Shares!AP340 &amp;  ", " &amp;  Shares!AQ340 &amp;  ", " &amp;  Shares!AR340 &amp;  ", " &amp;  Shares!AS340 &amp;  ", " &amp;  Shares!AT340 &amp;  ", " &amp;  Shares!AU340 &amp;  ", " &amp;  Shares!AV340 &amp;  ", " &amp;  Shares!AW340 &amp;  ", " &amp;  Shares!AX340 &amp;  "),"</f>
        <v>#REF!</v>
      </c>
    </row>
    <row r="340" spans="1:1" x14ac:dyDescent="0.2">
      <c r="A340" t="e">
        <f>"('"&amp; Shares!A341 &amp; "', '2017-01-26', " &amp;  Shares!C341 &amp;  ", " &amp;  Shares!D341 &amp;  ", " &amp;  Shares!E341 &amp;  ", " &amp;  Shares!F341 &amp;  ", " &amp;  Shares!G341 &amp;  ", " &amp;  Shares!H341 &amp;  ", " &amp;  Shares!I341 &amp;  ", " &amp;  Shares!J341 &amp;  ", " &amp;  Shares!K341 &amp;  ", " &amp;  Shares!L341 &amp;  ", " &amp;  Shares!M341 &amp;  ", " &amp;  Shares!N341 &amp;  ", " &amp;  Shares!O341 &amp;  ", " &amp;  Shares!P341 &amp;  ", " &amp;  Shares!Q341 &amp;  ", " &amp;  Shares!R341 &amp;  ", " &amp;  Shares!S341 &amp;  ", " &amp;  Shares!T341 &amp;  ", " &amp;  Shares!U341 &amp;  ", " &amp;  Shares!V341 &amp;  ", " &amp;  Shares!W341 &amp;  ", " &amp;  Shares!X341 &amp;  ", " &amp;  Shares!Y341 &amp;  ", " &amp;  Shares!Z341 &amp;  ", " &amp;  Shares!AA341 &amp;  ", " &amp;  Shares!AB341 &amp;  ", " &amp;  Shares!AC341 &amp;  ", " &amp;  Shares!AD341 &amp;  ", " &amp;  Shares!AE341 &amp;  ", " &amp;  Shares!AF341 &amp;  ", " &amp;  Shares!AG341 &amp;  ", " &amp;  Shares!AH341 &amp;  ", " &amp;  Shares!AI341 &amp;  ", " &amp;  Shares!AJ341 &amp;  ", " &amp;  Shares!AK341 &amp;  ", " &amp;  Shares!AL341 &amp;  ", " &amp;  Shares!AM341 &amp;  ", " &amp;  Shares!#REF! &amp;  ", " &amp;  Shares!AN341 &amp;  ", " &amp;  Shares!AO341 &amp;  ", " &amp;  Shares!AP341 &amp;  ", " &amp;  Shares!AQ341 &amp;  ", " &amp;  Shares!AR341 &amp;  ", " &amp;  Shares!AS341 &amp;  ", " &amp;  Shares!AT341 &amp;  ", " &amp;  Shares!AU341 &amp;  ", " &amp;  Shares!AV341 &amp;  ", " &amp;  Shares!AW341 &amp;  ", " &amp;  Shares!AX341 &amp;  "),"</f>
        <v>#REF!</v>
      </c>
    </row>
    <row r="341" spans="1:1" x14ac:dyDescent="0.2">
      <c r="A341" t="e">
        <f>"('"&amp; Shares!A342 &amp; "', '2017-01-26', " &amp;  Shares!C342 &amp;  ", " &amp;  Shares!D342 &amp;  ", " &amp;  Shares!E342 &amp;  ", " &amp;  Shares!F342 &amp;  ", " &amp;  Shares!G342 &amp;  ", " &amp;  Shares!H342 &amp;  ", " &amp;  Shares!I342 &amp;  ", " &amp;  Shares!J342 &amp;  ", " &amp;  Shares!K342 &amp;  ", " &amp;  Shares!L342 &amp;  ", " &amp;  Shares!M342 &amp;  ", " &amp;  Shares!N342 &amp;  ", " &amp;  Shares!O342 &amp;  ", " &amp;  Shares!P342 &amp;  ", " &amp;  Shares!Q342 &amp;  ", " &amp;  Shares!R342 &amp;  ", " &amp;  Shares!S342 &amp;  ", " &amp;  Shares!T342 &amp;  ", " &amp;  Shares!U342 &amp;  ", " &amp;  Shares!V342 &amp;  ", " &amp;  Shares!W342 &amp;  ", " &amp;  Shares!X342 &amp;  ", " &amp;  Shares!Y342 &amp;  ", " &amp;  Shares!Z342 &amp;  ", " &amp;  Shares!AA342 &amp;  ", " &amp;  Shares!AB342 &amp;  ", " &amp;  Shares!AC342 &amp;  ", " &amp;  Shares!AD342 &amp;  ", " &amp;  Shares!AE342 &amp;  ", " &amp;  Shares!AF342 &amp;  ", " &amp;  Shares!AG342 &amp;  ", " &amp;  Shares!AH342 &amp;  ", " &amp;  Shares!AI342 &amp;  ", " &amp;  Shares!AJ342 &amp;  ", " &amp;  Shares!AK342 &amp;  ", " &amp;  Shares!AL342 &amp;  ", " &amp;  Shares!AM342 &amp;  ", " &amp;  Shares!#REF! &amp;  ", " &amp;  Shares!AN342 &amp;  ", " &amp;  Shares!AO342 &amp;  ", " &amp;  Shares!AP342 &amp;  ", " &amp;  Shares!AQ342 &amp;  ", " &amp;  Shares!AR342 &amp;  ", " &amp;  Shares!AS342 &amp;  ", " &amp;  Shares!AT342 &amp;  ", " &amp;  Shares!AU342 &amp;  ", " &amp;  Shares!AV342 &amp;  ", " &amp;  Shares!AW342 &amp;  ", " &amp;  Shares!AX342 &amp;  "),"</f>
        <v>#REF!</v>
      </c>
    </row>
    <row r="342" spans="1:1" x14ac:dyDescent="0.2">
      <c r="A342" t="e">
        <f>"('"&amp; Shares!A343 &amp; "', '2017-01-26', " &amp;  Shares!C343 &amp;  ", " &amp;  Shares!D343 &amp;  ", " &amp;  Shares!E343 &amp;  ", " &amp;  Shares!F343 &amp;  ", " &amp;  Shares!G343 &amp;  ", " &amp;  Shares!H343 &amp;  ", " &amp;  Shares!I343 &amp;  ", " &amp;  Shares!J343 &amp;  ", " &amp;  Shares!K343 &amp;  ", " &amp;  Shares!L343 &amp;  ", " &amp;  Shares!M343 &amp;  ", " &amp;  Shares!N343 &amp;  ", " &amp;  Shares!O343 &amp;  ", " &amp;  Shares!P343 &amp;  ", " &amp;  Shares!Q343 &amp;  ", " &amp;  Shares!R343 &amp;  ", " &amp;  Shares!S343 &amp;  ", " &amp;  Shares!T343 &amp;  ", " &amp;  Shares!U343 &amp;  ", " &amp;  Shares!V343 &amp;  ", " &amp;  Shares!W343 &amp;  ", " &amp;  Shares!X343 &amp;  ", " &amp;  Shares!Y343 &amp;  ", " &amp;  Shares!Z343 &amp;  ", " &amp;  Shares!AA343 &amp;  ", " &amp;  Shares!AB343 &amp;  ", " &amp;  Shares!AC343 &amp;  ", " &amp;  Shares!AD343 &amp;  ", " &amp;  Shares!AE343 &amp;  ", " &amp;  Shares!AF343 &amp;  ", " &amp;  Shares!AG343 &amp;  ", " &amp;  Shares!AH343 &amp;  ", " &amp;  Shares!AI343 &amp;  ", " &amp;  Shares!AJ343 &amp;  ", " &amp;  Shares!AK343 &amp;  ", " &amp;  Shares!AL343 &amp;  ", " &amp;  Shares!AM343 &amp;  ", " &amp;  Shares!#REF! &amp;  ", " &amp;  Shares!AN343 &amp;  ", " &amp;  Shares!AO343 &amp;  ", " &amp;  Shares!AP343 &amp;  ", " &amp;  Shares!AQ343 &amp;  ", " &amp;  Shares!AR343 &amp;  ", " &amp;  Shares!AS343 &amp;  ", " &amp;  Shares!AT343 &amp;  ", " &amp;  Shares!AU343 &amp;  ", " &amp;  Shares!AV343 &amp;  ", " &amp;  Shares!AW343 &amp;  ", " &amp;  Shares!AX343 &amp;  "),"</f>
        <v>#REF!</v>
      </c>
    </row>
    <row r="343" spans="1:1" x14ac:dyDescent="0.2">
      <c r="A343" t="e">
        <f>"('"&amp; Shares!A344 &amp; "', '2017-01-26', " &amp;  Shares!C344 &amp;  ", " &amp;  Shares!D344 &amp;  ", " &amp;  Shares!E344 &amp;  ", " &amp;  Shares!F344 &amp;  ", " &amp;  Shares!G344 &amp;  ", " &amp;  Shares!H344 &amp;  ", " &amp;  Shares!I344 &amp;  ", " &amp;  Shares!J344 &amp;  ", " &amp;  Shares!K344 &amp;  ", " &amp;  Shares!L344 &amp;  ", " &amp;  Shares!M344 &amp;  ", " &amp;  Shares!N344 &amp;  ", " &amp;  Shares!O344 &amp;  ", " &amp;  Shares!P344 &amp;  ", " &amp;  Shares!Q344 &amp;  ", " &amp;  Shares!R344 &amp;  ", " &amp;  Shares!S344 &amp;  ", " &amp;  Shares!T344 &amp;  ", " &amp;  Shares!U344 &amp;  ", " &amp;  Shares!V344 &amp;  ", " &amp;  Shares!W344 &amp;  ", " &amp;  Shares!X344 &amp;  ", " &amp;  Shares!Y344 &amp;  ", " &amp;  Shares!Z344 &amp;  ", " &amp;  Shares!AA344 &amp;  ", " &amp;  Shares!AB344 &amp;  ", " &amp;  Shares!AC344 &amp;  ", " &amp;  Shares!AD344 &amp;  ", " &amp;  Shares!AE344 &amp;  ", " &amp;  Shares!AF344 &amp;  ", " &amp;  Shares!AG344 &amp;  ", " &amp;  Shares!AH344 &amp;  ", " &amp;  Shares!AI344 &amp;  ", " &amp;  Shares!AJ344 &amp;  ", " &amp;  Shares!AK344 &amp;  ", " &amp;  Shares!AL344 &amp;  ", " &amp;  Shares!AM344 &amp;  ", " &amp;  Shares!#REF! &amp;  ", " &amp;  Shares!AN344 &amp;  ", " &amp;  Shares!AO344 &amp;  ", " &amp;  Shares!AP344 &amp;  ", " &amp;  Shares!AQ344 &amp;  ", " &amp;  Shares!AR344 &amp;  ", " &amp;  Shares!AS344 &amp;  ", " &amp;  Shares!AT344 &amp;  ", " &amp;  Shares!AU344 &amp;  ", " &amp;  Shares!AV344 &amp;  ", " &amp;  Shares!AW344 &amp;  ", " &amp;  Shares!AX344 &amp;  "),"</f>
        <v>#REF!</v>
      </c>
    </row>
    <row r="344" spans="1:1" x14ac:dyDescent="0.2">
      <c r="A344" t="e">
        <f>"('"&amp; Shares!A345 &amp; "', '2017-01-26', " &amp;  Shares!C345 &amp;  ", " &amp;  Shares!D345 &amp;  ", " &amp;  Shares!E345 &amp;  ", " &amp;  Shares!F345 &amp;  ", " &amp;  Shares!G345 &amp;  ", " &amp;  Shares!H345 &amp;  ", " &amp;  Shares!I345 &amp;  ", " &amp;  Shares!J345 &amp;  ", " &amp;  Shares!K345 &amp;  ", " &amp;  Shares!L345 &amp;  ", " &amp;  Shares!M345 &amp;  ", " &amp;  Shares!N345 &amp;  ", " &amp;  Shares!O345 &amp;  ", " &amp;  Shares!P345 &amp;  ", " &amp;  Shares!Q345 &amp;  ", " &amp;  Shares!R345 &amp;  ", " &amp;  Shares!S345 &amp;  ", " &amp;  Shares!T345 &amp;  ", " &amp;  Shares!U345 &amp;  ", " &amp;  Shares!V345 &amp;  ", " &amp;  Shares!W345 &amp;  ", " &amp;  Shares!X345 &amp;  ", " &amp;  Shares!Y345 &amp;  ", " &amp;  Shares!Z345 &amp;  ", " &amp;  Shares!AA345 &amp;  ", " &amp;  Shares!AB345 &amp;  ", " &amp;  Shares!AC345 &amp;  ", " &amp;  Shares!AD345 &amp;  ", " &amp;  Shares!AE345 &amp;  ", " &amp;  Shares!AF345 &amp;  ", " &amp;  Shares!AG345 &amp;  ", " &amp;  Shares!AH345 &amp;  ", " &amp;  Shares!AI345 &amp;  ", " &amp;  Shares!AJ345 &amp;  ", " &amp;  Shares!AK345 &amp;  ", " &amp;  Shares!AL345 &amp;  ", " &amp;  Shares!AM345 &amp;  ", " &amp;  Shares!#REF! &amp;  ", " &amp;  Shares!AN345 &amp;  ", " &amp;  Shares!AO345 &amp;  ", " &amp;  Shares!AP345 &amp;  ", " &amp;  Shares!AQ345 &amp;  ", " &amp;  Shares!AR345 &amp;  ", " &amp;  Shares!AS345 &amp;  ", " &amp;  Shares!AT345 &amp;  ", " &amp;  Shares!AU345 &amp;  ", " &amp;  Shares!AV345 &amp;  ", " &amp;  Shares!AW345 &amp;  ", " &amp;  Shares!AX345 &amp;  "),"</f>
        <v>#REF!</v>
      </c>
    </row>
    <row r="345" spans="1:1" x14ac:dyDescent="0.2">
      <c r="A345" t="e">
        <f>"('"&amp; Shares!A346 &amp; "', '2017-01-26', " &amp;  Shares!C346 &amp;  ", " &amp;  Shares!D346 &amp;  ", " &amp;  Shares!E346 &amp;  ", " &amp;  Shares!F346 &amp;  ", " &amp;  Shares!G346 &amp;  ", " &amp;  Shares!H346 &amp;  ", " &amp;  Shares!I346 &amp;  ", " &amp;  Shares!J346 &amp;  ", " &amp;  Shares!K346 &amp;  ", " &amp;  Shares!L346 &amp;  ", " &amp;  Shares!M346 &amp;  ", " &amp;  Shares!N346 &amp;  ", " &amp;  Shares!O346 &amp;  ", " &amp;  Shares!P346 &amp;  ", " &amp;  Shares!Q346 &amp;  ", " &amp;  Shares!R346 &amp;  ", " &amp;  Shares!S346 &amp;  ", " &amp;  Shares!T346 &amp;  ", " &amp;  Shares!U346 &amp;  ", " &amp;  Shares!V346 &amp;  ", " &amp;  Shares!W346 &amp;  ", " &amp;  Shares!X346 &amp;  ", " &amp;  Shares!Y346 &amp;  ", " &amp;  Shares!Z346 &amp;  ", " &amp;  Shares!AA346 &amp;  ", " &amp;  Shares!AB346 &amp;  ", " &amp;  Shares!AC346 &amp;  ", " &amp;  Shares!AD346 &amp;  ", " &amp;  Shares!AE346 &amp;  ", " &amp;  Shares!AF346 &amp;  ", " &amp;  Shares!AG346 &amp;  ", " &amp;  Shares!AH346 &amp;  ", " &amp;  Shares!AI346 &amp;  ", " &amp;  Shares!AJ346 &amp;  ", " &amp;  Shares!AK346 &amp;  ", " &amp;  Shares!AL346 &amp;  ", " &amp;  Shares!AM346 &amp;  ", " &amp;  Shares!#REF! &amp;  ", " &amp;  Shares!AN346 &amp;  ", " &amp;  Shares!AO346 &amp;  ", " &amp;  Shares!AP346 &amp;  ", " &amp;  Shares!AQ346 &amp;  ", " &amp;  Shares!AR346 &amp;  ", " &amp;  Shares!AS346 &amp;  ", " &amp;  Shares!AT346 &amp;  ", " &amp;  Shares!AU346 &amp;  ", " &amp;  Shares!AV346 &amp;  ", " &amp;  Shares!AW346 &amp;  ", " &amp;  Shares!AX346 &amp;  "),"</f>
        <v>#REF!</v>
      </c>
    </row>
    <row r="346" spans="1:1" x14ac:dyDescent="0.2">
      <c r="A346" t="e">
        <f>"('"&amp; Shares!A347 &amp; "', '2017-01-26', " &amp;  Shares!C347 &amp;  ", " &amp;  Shares!D347 &amp;  ", " &amp;  Shares!E347 &amp;  ", " &amp;  Shares!F347 &amp;  ", " &amp;  Shares!G347 &amp;  ", " &amp;  Shares!H347 &amp;  ", " &amp;  Shares!I347 &amp;  ", " &amp;  Shares!J347 &amp;  ", " &amp;  Shares!K347 &amp;  ", " &amp;  Shares!L347 &amp;  ", " &amp;  Shares!M347 &amp;  ", " &amp;  Shares!N347 &amp;  ", " &amp;  Shares!O347 &amp;  ", " &amp;  Shares!P347 &amp;  ", " &amp;  Shares!Q347 &amp;  ", " &amp;  Shares!R347 &amp;  ", " &amp;  Shares!S347 &amp;  ", " &amp;  Shares!T347 &amp;  ", " &amp;  Shares!U347 &amp;  ", " &amp;  Shares!V347 &amp;  ", " &amp;  Shares!W347 &amp;  ", " &amp;  Shares!X347 &amp;  ", " &amp;  Shares!Y347 &amp;  ", " &amp;  Shares!Z347 &amp;  ", " &amp;  Shares!AA347 &amp;  ", " &amp;  Shares!AB347 &amp;  ", " &amp;  Shares!AC347 &amp;  ", " &amp;  Shares!AD347 &amp;  ", " &amp;  Shares!AE347 &amp;  ", " &amp;  Shares!AF347 &amp;  ", " &amp;  Shares!AG347 &amp;  ", " &amp;  Shares!AH347 &amp;  ", " &amp;  Shares!AI347 &amp;  ", " &amp;  Shares!AJ347 &amp;  ", " &amp;  Shares!AK347 &amp;  ", " &amp;  Shares!AL347 &amp;  ", " &amp;  Shares!AM347 &amp;  ", " &amp;  Shares!#REF! &amp;  ", " &amp;  Shares!AN347 &amp;  ", " &amp;  Shares!AO347 &amp;  ", " &amp;  Shares!AP347 &amp;  ", " &amp;  Shares!AQ347 &amp;  ", " &amp;  Shares!AR347 &amp;  ", " &amp;  Shares!AS347 &amp;  ", " &amp;  Shares!AT347 &amp;  ", " &amp;  Shares!AU347 &amp;  ", " &amp;  Shares!AV347 &amp;  ", " &amp;  Shares!AW347 &amp;  ", " &amp;  Shares!AX347 &amp;  "),"</f>
        <v>#REF!</v>
      </c>
    </row>
    <row r="347" spans="1:1" x14ac:dyDescent="0.2">
      <c r="A347" t="e">
        <f>"('"&amp; Shares!A348 &amp; "', '2017-01-26', " &amp;  Shares!C348 &amp;  ", " &amp;  Shares!D348 &amp;  ", " &amp;  Shares!E348 &amp;  ", " &amp;  Shares!F348 &amp;  ", " &amp;  Shares!G348 &amp;  ", " &amp;  Shares!H348 &amp;  ", " &amp;  Shares!I348 &amp;  ", " &amp;  Shares!J348 &amp;  ", " &amp;  Shares!K348 &amp;  ", " &amp;  Shares!L348 &amp;  ", " &amp;  Shares!M348 &amp;  ", " &amp;  Shares!N348 &amp;  ", " &amp;  Shares!O348 &amp;  ", " &amp;  Shares!P348 &amp;  ", " &amp;  Shares!Q348 &amp;  ", " &amp;  Shares!R348 &amp;  ", " &amp;  Shares!S348 &amp;  ", " &amp;  Shares!T348 &amp;  ", " &amp;  Shares!U348 &amp;  ", " &amp;  Shares!V348 &amp;  ", " &amp;  Shares!W348 &amp;  ", " &amp;  Shares!X348 &amp;  ", " &amp;  Shares!Y348 &amp;  ", " &amp;  Shares!Z348 &amp;  ", " &amp;  Shares!AA348 &amp;  ", " &amp;  Shares!AB348 &amp;  ", " &amp;  Shares!AC348 &amp;  ", " &amp;  Shares!AD348 &amp;  ", " &amp;  Shares!AE348 &amp;  ", " &amp;  Shares!AF348 &amp;  ", " &amp;  Shares!AG348 &amp;  ", " &amp;  Shares!AH348 &amp;  ", " &amp;  Shares!AI348 &amp;  ", " &amp;  Shares!AJ348 &amp;  ", " &amp;  Shares!AK348 &amp;  ", " &amp;  Shares!AL348 &amp;  ", " &amp;  Shares!AM348 &amp;  ", " &amp;  Shares!#REF! &amp;  ", " &amp;  Shares!AN348 &amp;  ", " &amp;  Shares!AO348 &amp;  ", " &amp;  Shares!AP348 &amp;  ", " &amp;  Shares!AQ348 &amp;  ", " &amp;  Shares!AR348 &amp;  ", " &amp;  Shares!AS348 &amp;  ", " &amp;  Shares!AT348 &amp;  ", " &amp;  Shares!AU348 &amp;  ", " &amp;  Shares!AV348 &amp;  ", " &amp;  Shares!AW348 &amp;  ", " &amp;  Shares!AX348 &amp;  "),"</f>
        <v>#REF!</v>
      </c>
    </row>
    <row r="348" spans="1:1" x14ac:dyDescent="0.2">
      <c r="A348" t="e">
        <f>"('"&amp; Shares!A349 &amp; "', '2017-01-26', " &amp;  Shares!C349 &amp;  ", " &amp;  Shares!D349 &amp;  ", " &amp;  Shares!E349 &amp;  ", " &amp;  Shares!F349 &amp;  ", " &amp;  Shares!G349 &amp;  ", " &amp;  Shares!H349 &amp;  ", " &amp;  Shares!I349 &amp;  ", " &amp;  Shares!J349 &amp;  ", " &amp;  Shares!K349 &amp;  ", " &amp;  Shares!L349 &amp;  ", " &amp;  Shares!M349 &amp;  ", " &amp;  Shares!N349 &amp;  ", " &amp;  Shares!O349 &amp;  ", " &amp;  Shares!P349 &amp;  ", " &amp;  Shares!Q349 &amp;  ", " &amp;  Shares!R349 &amp;  ", " &amp;  Shares!S349 &amp;  ", " &amp;  Shares!T349 &amp;  ", " &amp;  Shares!U349 &amp;  ", " &amp;  Shares!V349 &amp;  ", " &amp;  Shares!W349 &amp;  ", " &amp;  Shares!X349 &amp;  ", " &amp;  Shares!Y349 &amp;  ", " &amp;  Shares!Z349 &amp;  ", " &amp;  Shares!AA349 &amp;  ", " &amp;  Shares!AB349 &amp;  ", " &amp;  Shares!AC349 &amp;  ", " &amp;  Shares!AD349 &amp;  ", " &amp;  Shares!AE349 &amp;  ", " &amp;  Shares!AF349 &amp;  ", " &amp;  Shares!AG349 &amp;  ", " &amp;  Shares!AH349 &amp;  ", " &amp;  Shares!AI349 &amp;  ", " &amp;  Shares!AJ349 &amp;  ", " &amp;  Shares!AK349 &amp;  ", " &amp;  Shares!AL349 &amp;  ", " &amp;  Shares!AM349 &amp;  ", " &amp;  Shares!#REF! &amp;  ", " &amp;  Shares!AN349 &amp;  ", " &amp;  Shares!AO349 &amp;  ", " &amp;  Shares!AP349 &amp;  ", " &amp;  Shares!AQ349 &amp;  ", " &amp;  Shares!AR349 &amp;  ", " &amp;  Shares!AS349 &amp;  ", " &amp;  Shares!AT349 &amp;  ", " &amp;  Shares!AU349 &amp;  ", " &amp;  Shares!AV349 &amp;  ", " &amp;  Shares!AW349 &amp;  ", " &amp;  Shares!AX349 &amp;  "),"</f>
        <v>#REF!</v>
      </c>
    </row>
    <row r="349" spans="1:1" x14ac:dyDescent="0.2">
      <c r="A349" t="e">
        <f>"('"&amp; Shares!A350 &amp; "', '2017-01-26', " &amp;  Shares!C350 &amp;  ", " &amp;  Shares!D350 &amp;  ", " &amp;  Shares!E350 &amp;  ", " &amp;  Shares!F350 &amp;  ", " &amp;  Shares!G350 &amp;  ", " &amp;  Shares!H350 &amp;  ", " &amp;  Shares!I350 &amp;  ", " &amp;  Shares!J350 &amp;  ", " &amp;  Shares!K350 &amp;  ", " &amp;  Shares!L350 &amp;  ", " &amp;  Shares!M350 &amp;  ", " &amp;  Shares!N350 &amp;  ", " &amp;  Shares!O350 &amp;  ", " &amp;  Shares!P350 &amp;  ", " &amp;  Shares!Q350 &amp;  ", " &amp;  Shares!R350 &amp;  ", " &amp;  Shares!S350 &amp;  ", " &amp;  Shares!T350 &amp;  ", " &amp;  Shares!U350 &amp;  ", " &amp;  Shares!V350 &amp;  ", " &amp;  Shares!W350 &amp;  ", " &amp;  Shares!X350 &amp;  ", " &amp;  Shares!Y350 &amp;  ", " &amp;  Shares!Z350 &amp;  ", " &amp;  Shares!AA350 &amp;  ", " &amp;  Shares!AB350 &amp;  ", " &amp;  Shares!AC350 &amp;  ", " &amp;  Shares!AD350 &amp;  ", " &amp;  Shares!AE350 &amp;  ", " &amp;  Shares!AF350 &amp;  ", " &amp;  Shares!AG350 &amp;  ", " &amp;  Shares!AH350 &amp;  ", " &amp;  Shares!AI350 &amp;  ", " &amp;  Shares!AJ350 &amp;  ", " &amp;  Shares!AK350 &amp;  ", " &amp;  Shares!AL350 &amp;  ", " &amp;  Shares!AM350 &amp;  ", " &amp;  Shares!#REF! &amp;  ", " &amp;  Shares!AN350 &amp;  ", " &amp;  Shares!AO350 &amp;  ", " &amp;  Shares!AP350 &amp;  ", " &amp;  Shares!AQ350 &amp;  ", " &amp;  Shares!AR350 &amp;  ", " &amp;  Shares!AS350 &amp;  ", " &amp;  Shares!AT350 &amp;  ", " &amp;  Shares!AU350 &amp;  ", " &amp;  Shares!AV350 &amp;  ", " &amp;  Shares!AW350 &amp;  ", " &amp;  Shares!AX350 &amp;  "),"</f>
        <v>#REF!</v>
      </c>
    </row>
    <row r="350" spans="1:1" x14ac:dyDescent="0.2">
      <c r="A350" t="e">
        <f>"('"&amp; Shares!A351 &amp; "', '2017-01-26', " &amp;  Shares!C351 &amp;  ", " &amp;  Shares!D351 &amp;  ", " &amp;  Shares!E351 &amp;  ", " &amp;  Shares!F351 &amp;  ", " &amp;  Shares!G351 &amp;  ", " &amp;  Shares!H351 &amp;  ", " &amp;  Shares!I351 &amp;  ", " &amp;  Shares!J351 &amp;  ", " &amp;  Shares!K351 &amp;  ", " &amp;  Shares!L351 &amp;  ", " &amp;  Shares!M351 &amp;  ", " &amp;  Shares!N351 &amp;  ", " &amp;  Shares!O351 &amp;  ", " &amp;  Shares!P351 &amp;  ", " &amp;  Shares!Q351 &amp;  ", " &amp;  Shares!R351 &amp;  ", " &amp;  Shares!S351 &amp;  ", " &amp;  Shares!T351 &amp;  ", " &amp;  Shares!U351 &amp;  ", " &amp;  Shares!V351 &amp;  ", " &amp;  Shares!W351 &amp;  ", " &amp;  Shares!X351 &amp;  ", " &amp;  Shares!Y351 &amp;  ", " &amp;  Shares!Z351 &amp;  ", " &amp;  Shares!AA351 &amp;  ", " &amp;  Shares!AB351 &amp;  ", " &amp;  Shares!AC351 &amp;  ", " &amp;  Shares!AD351 &amp;  ", " &amp;  Shares!AE351 &amp;  ", " &amp;  Shares!AF351 &amp;  ", " &amp;  Shares!AG351 &amp;  ", " &amp;  Shares!AH351 &amp;  ", " &amp;  Shares!AI351 &amp;  ", " &amp;  Shares!AJ351 &amp;  ", " &amp;  Shares!AK351 &amp;  ", " &amp;  Shares!AL351 &amp;  ", " &amp;  Shares!AM351 &amp;  ", " &amp;  Shares!#REF! &amp;  ", " &amp;  Shares!AN351 &amp;  ", " &amp;  Shares!AO351 &amp;  ", " &amp;  Shares!AP351 &amp;  ", " &amp;  Shares!AQ351 &amp;  ", " &amp;  Shares!AR351 &amp;  ", " &amp;  Shares!AS351 &amp;  ", " &amp;  Shares!AT351 &amp;  ", " &amp;  Shares!AU351 &amp;  ", " &amp;  Shares!AV351 &amp;  ", " &amp;  Shares!AW351 &amp;  ", " &amp;  Shares!AX351 &amp;  "),"</f>
        <v>#REF!</v>
      </c>
    </row>
    <row r="351" spans="1:1" x14ac:dyDescent="0.2">
      <c r="A351" t="e">
        <f>"('"&amp; Shares!A352 &amp; "', '2017-01-26', " &amp;  Shares!C352 &amp;  ", " &amp;  Shares!D352 &amp;  ", " &amp;  Shares!E352 &amp;  ", " &amp;  Shares!F352 &amp;  ", " &amp;  Shares!G352 &amp;  ", " &amp;  Shares!H352 &amp;  ", " &amp;  Shares!I352 &amp;  ", " &amp;  Shares!J352 &amp;  ", " &amp;  Shares!K352 &amp;  ", " &amp;  Shares!L352 &amp;  ", " &amp;  Shares!M352 &amp;  ", " &amp;  Shares!N352 &amp;  ", " &amp;  Shares!O352 &amp;  ", " &amp;  Shares!P352 &amp;  ", " &amp;  Shares!Q352 &amp;  ", " &amp;  Shares!R352 &amp;  ", " &amp;  Shares!S352 &amp;  ", " &amp;  Shares!T352 &amp;  ", " &amp;  Shares!U352 &amp;  ", " &amp;  Shares!V352 &amp;  ", " &amp;  Shares!W352 &amp;  ", " &amp;  Shares!X352 &amp;  ", " &amp;  Shares!Y352 &amp;  ", " &amp;  Shares!Z352 &amp;  ", " &amp;  Shares!AA352 &amp;  ", " &amp;  Shares!AB352 &amp;  ", " &amp;  Shares!AC352 &amp;  ", " &amp;  Shares!AD352 &amp;  ", " &amp;  Shares!AE352 &amp;  ", " &amp;  Shares!AF352 &amp;  ", " &amp;  Shares!AG352 &amp;  ", " &amp;  Shares!AH352 &amp;  ", " &amp;  Shares!AI352 &amp;  ", " &amp;  Shares!AJ352 &amp;  ", " &amp;  Shares!AK352 &amp;  ", " &amp;  Shares!AL352 &amp;  ", " &amp;  Shares!AM352 &amp;  ", " &amp;  Shares!#REF! &amp;  ", " &amp;  Shares!AN352 &amp;  ", " &amp;  Shares!AO352 &amp;  ", " &amp;  Shares!AP352 &amp;  ", " &amp;  Shares!AQ352 &amp;  ", " &amp;  Shares!AR352 &amp;  ", " &amp;  Shares!AS352 &amp;  ", " &amp;  Shares!AT352 &amp;  ", " &amp;  Shares!AU352 &amp;  ", " &amp;  Shares!AV352 &amp;  ", " &amp;  Shares!AW352 &amp;  ", " &amp;  Shares!AX352 &amp;  "),"</f>
        <v>#REF!</v>
      </c>
    </row>
    <row r="352" spans="1:1" x14ac:dyDescent="0.2">
      <c r="A352" t="e">
        <f>"('"&amp; Shares!A353 &amp; "', '2017-01-26', " &amp;  Shares!C353 &amp;  ", " &amp;  Shares!D353 &amp;  ", " &amp;  Shares!E353 &amp;  ", " &amp;  Shares!F353 &amp;  ", " &amp;  Shares!G353 &amp;  ", " &amp;  Shares!H353 &amp;  ", " &amp;  Shares!I353 &amp;  ", " &amp;  Shares!J353 &amp;  ", " &amp;  Shares!K353 &amp;  ", " &amp;  Shares!L353 &amp;  ", " &amp;  Shares!M353 &amp;  ", " &amp;  Shares!N353 &amp;  ", " &amp;  Shares!O353 &amp;  ", " &amp;  Shares!P353 &amp;  ", " &amp;  Shares!Q353 &amp;  ", " &amp;  Shares!R353 &amp;  ", " &amp;  Shares!S353 &amp;  ", " &amp;  Shares!T353 &amp;  ", " &amp;  Shares!U353 &amp;  ", " &amp;  Shares!V353 &amp;  ", " &amp;  Shares!W353 &amp;  ", " &amp;  Shares!X353 &amp;  ", " &amp;  Shares!Y353 &amp;  ", " &amp;  Shares!Z353 &amp;  ", " &amp;  Shares!AA353 &amp;  ", " &amp;  Shares!AB353 &amp;  ", " &amp;  Shares!AC353 &amp;  ", " &amp;  Shares!AD353 &amp;  ", " &amp;  Shares!AE353 &amp;  ", " &amp;  Shares!AF353 &amp;  ", " &amp;  Shares!AG353 &amp;  ", " &amp;  Shares!AH353 &amp;  ", " &amp;  Shares!AI353 &amp;  ", " &amp;  Shares!AJ353 &amp;  ", " &amp;  Shares!AK353 &amp;  ", " &amp;  Shares!AL353 &amp;  ", " &amp;  Shares!AM353 &amp;  ", " &amp;  Shares!#REF! &amp;  ", " &amp;  Shares!AN353 &amp;  ", " &amp;  Shares!AO353 &amp;  ", " &amp;  Shares!AP353 &amp;  ", " &amp;  Shares!AQ353 &amp;  ", " &amp;  Shares!AR353 &amp;  ", " &amp;  Shares!AS353 &amp;  ", " &amp;  Shares!AT353 &amp;  ", " &amp;  Shares!AU353 &amp;  ", " &amp;  Shares!AV353 &amp;  ", " &amp;  Shares!AW353 &amp;  ", " &amp;  Shares!AX353 &amp;  "),"</f>
        <v>#REF!</v>
      </c>
    </row>
    <row r="353" spans="1:1" x14ac:dyDescent="0.2">
      <c r="A353" t="e">
        <f>"('"&amp; Shares!A354 &amp; "', '2017-01-26', " &amp;  Shares!C354 &amp;  ", " &amp;  Shares!D354 &amp;  ", " &amp;  Shares!E354 &amp;  ", " &amp;  Shares!F354 &amp;  ", " &amp;  Shares!G354 &amp;  ", " &amp;  Shares!H354 &amp;  ", " &amp;  Shares!I354 &amp;  ", " &amp;  Shares!J354 &amp;  ", " &amp;  Shares!K354 &amp;  ", " &amp;  Shares!L354 &amp;  ", " &amp;  Shares!M354 &amp;  ", " &amp;  Shares!N354 &amp;  ", " &amp;  Shares!O354 &amp;  ", " &amp;  Shares!P354 &amp;  ", " &amp;  Shares!Q354 &amp;  ", " &amp;  Shares!R354 &amp;  ", " &amp;  Shares!S354 &amp;  ", " &amp;  Shares!T354 &amp;  ", " &amp;  Shares!U354 &amp;  ", " &amp;  Shares!V354 &amp;  ", " &amp;  Shares!W354 &amp;  ", " &amp;  Shares!X354 &amp;  ", " &amp;  Shares!Y354 &amp;  ", " &amp;  Shares!Z354 &amp;  ", " &amp;  Shares!AA354 &amp;  ", " &amp;  Shares!AB354 &amp;  ", " &amp;  Shares!AC354 &amp;  ", " &amp;  Shares!AD354 &amp;  ", " &amp;  Shares!AE354 &amp;  ", " &amp;  Shares!AF354 &amp;  ", " &amp;  Shares!AG354 &amp;  ", " &amp;  Shares!AH354 &amp;  ", " &amp;  Shares!AI354 &amp;  ", " &amp;  Shares!AJ354 &amp;  ", " &amp;  Shares!AK354 &amp;  ", " &amp;  Shares!AL354 &amp;  ", " &amp;  Shares!AM354 &amp;  ", " &amp;  Shares!#REF! &amp;  ", " &amp;  Shares!AN354 &amp;  ", " &amp;  Shares!AO354 &amp;  ", " &amp;  Shares!AP354 &amp;  ", " &amp;  Shares!AQ354 &amp;  ", " &amp;  Shares!AR354 &amp;  ", " &amp;  Shares!AS354 &amp;  ", " &amp;  Shares!AT354 &amp;  ", " &amp;  Shares!AU354 &amp;  ", " &amp;  Shares!AV354 &amp;  ", " &amp;  Shares!AW354 &amp;  ", " &amp;  Shares!AX354 &amp;  "),"</f>
        <v>#REF!</v>
      </c>
    </row>
    <row r="354" spans="1:1" x14ac:dyDescent="0.2">
      <c r="A354" t="e">
        <f>"('"&amp; Shares!A355 &amp; "', '2017-01-26', " &amp;  Shares!C355 &amp;  ", " &amp;  Shares!D355 &amp;  ", " &amp;  Shares!E355 &amp;  ", " &amp;  Shares!F355 &amp;  ", " &amp;  Shares!G355 &amp;  ", " &amp;  Shares!H355 &amp;  ", " &amp;  Shares!I355 &amp;  ", " &amp;  Shares!J355 &amp;  ", " &amp;  Shares!K355 &amp;  ", " &amp;  Shares!L355 &amp;  ", " &amp;  Shares!M355 &amp;  ", " &amp;  Shares!N355 &amp;  ", " &amp;  Shares!O355 &amp;  ", " &amp;  Shares!P355 &amp;  ", " &amp;  Shares!Q355 &amp;  ", " &amp;  Shares!R355 &amp;  ", " &amp;  Shares!S355 &amp;  ", " &amp;  Shares!T355 &amp;  ", " &amp;  Shares!U355 &amp;  ", " &amp;  Shares!V355 &amp;  ", " &amp;  Shares!W355 &amp;  ", " &amp;  Shares!X355 &amp;  ", " &amp;  Shares!Y355 &amp;  ", " &amp;  Shares!Z355 &amp;  ", " &amp;  Shares!AA355 &amp;  ", " &amp;  Shares!AB355 &amp;  ", " &amp;  Shares!AC355 &amp;  ", " &amp;  Shares!AD355 &amp;  ", " &amp;  Shares!AE355 &amp;  ", " &amp;  Shares!AF355 &amp;  ", " &amp;  Shares!AG355 &amp;  ", " &amp;  Shares!AH355 &amp;  ", " &amp;  Shares!AI355 &amp;  ", " &amp;  Shares!AJ355 &amp;  ", " &amp;  Shares!AK355 &amp;  ", " &amp;  Shares!AL355 &amp;  ", " &amp;  Shares!AM355 &amp;  ", " &amp;  Shares!#REF! &amp;  ", " &amp;  Shares!AN355 &amp;  ", " &amp;  Shares!AO355 &amp;  ", " &amp;  Shares!AP355 &amp;  ", " &amp;  Shares!AQ355 &amp;  ", " &amp;  Shares!AR355 &amp;  ", " &amp;  Shares!AS355 &amp;  ", " &amp;  Shares!AT355 &amp;  ", " &amp;  Shares!AU355 &amp;  ", " &amp;  Shares!AV355 &amp;  ", " &amp;  Shares!AW355 &amp;  ", " &amp;  Shares!AX355 &amp;  "),"</f>
        <v>#REF!</v>
      </c>
    </row>
    <row r="355" spans="1:1" x14ac:dyDescent="0.2">
      <c r="A355" t="e">
        <f>"('"&amp; Shares!A356 &amp; "', '2017-01-26', " &amp;  Shares!C356 &amp;  ", " &amp;  Shares!D356 &amp;  ", " &amp;  Shares!E356 &amp;  ", " &amp;  Shares!F356 &amp;  ", " &amp;  Shares!G356 &amp;  ", " &amp;  Shares!H356 &amp;  ", " &amp;  Shares!I356 &amp;  ", " &amp;  Shares!J356 &amp;  ", " &amp;  Shares!K356 &amp;  ", " &amp;  Shares!L356 &amp;  ", " &amp;  Shares!M356 &amp;  ", " &amp;  Shares!N356 &amp;  ", " &amp;  Shares!O356 &amp;  ", " &amp;  Shares!P356 &amp;  ", " &amp;  Shares!Q356 &amp;  ", " &amp;  Shares!R356 &amp;  ", " &amp;  Shares!S356 &amp;  ", " &amp;  Shares!T356 &amp;  ", " &amp;  Shares!U356 &amp;  ", " &amp;  Shares!V356 &amp;  ", " &amp;  Shares!W356 &amp;  ", " &amp;  Shares!X356 &amp;  ", " &amp;  Shares!Y356 &amp;  ", " &amp;  Shares!Z356 &amp;  ", " &amp;  Shares!AA356 &amp;  ", " &amp;  Shares!AB356 &amp;  ", " &amp;  Shares!AC356 &amp;  ", " &amp;  Shares!AD356 &amp;  ", " &amp;  Shares!AE356 &amp;  ", " &amp;  Shares!AF356 &amp;  ", " &amp;  Shares!AG356 &amp;  ", " &amp;  Shares!AH356 &amp;  ", " &amp;  Shares!AI356 &amp;  ", " &amp;  Shares!AJ356 &amp;  ", " &amp;  Shares!AK356 &amp;  ", " &amp;  Shares!AL356 &amp;  ", " &amp;  Shares!AM356 &amp;  ", " &amp;  Shares!#REF! &amp;  ", " &amp;  Shares!AN356 &amp;  ", " &amp;  Shares!AO356 &amp;  ", " &amp;  Shares!AP356 &amp;  ", " &amp;  Shares!AQ356 &amp;  ", " &amp;  Shares!AR356 &amp;  ", " &amp;  Shares!AS356 &amp;  ", " &amp;  Shares!AT356 &amp;  ", " &amp;  Shares!AU356 &amp;  ", " &amp;  Shares!AV356 &amp;  ", " &amp;  Shares!AW356 &amp;  ", " &amp;  Shares!AX356 &amp;  "),"</f>
        <v>#REF!</v>
      </c>
    </row>
    <row r="356" spans="1:1" x14ac:dyDescent="0.2">
      <c r="A356" t="e">
        <f>"('"&amp; Shares!A357 &amp; "', '2017-01-26', " &amp;  Shares!C357 &amp;  ", " &amp;  Shares!D357 &amp;  ", " &amp;  Shares!E357 &amp;  ", " &amp;  Shares!F357 &amp;  ", " &amp;  Shares!G357 &amp;  ", " &amp;  Shares!H357 &amp;  ", " &amp;  Shares!I357 &amp;  ", " &amp;  Shares!J357 &amp;  ", " &amp;  Shares!K357 &amp;  ", " &amp;  Shares!L357 &amp;  ", " &amp;  Shares!M357 &amp;  ", " &amp;  Shares!N357 &amp;  ", " &amp;  Shares!O357 &amp;  ", " &amp;  Shares!P357 &amp;  ", " &amp;  Shares!Q357 &amp;  ", " &amp;  Shares!R357 &amp;  ", " &amp;  Shares!S357 &amp;  ", " &amp;  Shares!T357 &amp;  ", " &amp;  Shares!U357 &amp;  ", " &amp;  Shares!V357 &amp;  ", " &amp;  Shares!W357 &amp;  ", " &amp;  Shares!X357 &amp;  ", " &amp;  Shares!Y357 &amp;  ", " &amp;  Shares!Z357 &amp;  ", " &amp;  Shares!AA357 &amp;  ", " &amp;  Shares!AB357 &amp;  ", " &amp;  Shares!AC357 &amp;  ", " &amp;  Shares!AD357 &amp;  ", " &amp;  Shares!AE357 &amp;  ", " &amp;  Shares!AF357 &amp;  ", " &amp;  Shares!AG357 &amp;  ", " &amp;  Shares!AH357 &amp;  ", " &amp;  Shares!AI357 &amp;  ", " &amp;  Shares!AJ357 &amp;  ", " &amp;  Shares!AK357 &amp;  ", " &amp;  Shares!AL357 &amp;  ", " &amp;  Shares!AM357 &amp;  ", " &amp;  Shares!#REF! &amp;  ", " &amp;  Shares!AN357 &amp;  ", " &amp;  Shares!AO357 &amp;  ", " &amp;  Shares!AP357 &amp;  ", " &amp;  Shares!AQ357 &amp;  ", " &amp;  Shares!AR357 &amp;  ", " &amp;  Shares!AS357 &amp;  ", " &amp;  Shares!AT357 &amp;  ", " &amp;  Shares!AU357 &amp;  ", " &amp;  Shares!AV357 &amp;  ", " &amp;  Shares!AW357 &amp;  ", " &amp;  Shares!AX357 &amp;  "),"</f>
        <v>#REF!</v>
      </c>
    </row>
    <row r="357" spans="1:1" x14ac:dyDescent="0.2">
      <c r="A357" t="e">
        <f>"('"&amp; Shares!A358 &amp; "', '2017-01-26', " &amp;  Shares!C358 &amp;  ", " &amp;  Shares!D358 &amp;  ", " &amp;  Shares!E358 &amp;  ", " &amp;  Shares!F358 &amp;  ", " &amp;  Shares!G358 &amp;  ", " &amp;  Shares!H358 &amp;  ", " &amp;  Shares!I358 &amp;  ", " &amp;  Shares!J358 &amp;  ", " &amp;  Shares!K358 &amp;  ", " &amp;  Shares!L358 &amp;  ", " &amp;  Shares!M358 &amp;  ", " &amp;  Shares!N358 &amp;  ", " &amp;  Shares!O358 &amp;  ", " &amp;  Shares!P358 &amp;  ", " &amp;  Shares!Q358 &amp;  ", " &amp;  Shares!R358 &amp;  ", " &amp;  Shares!S358 &amp;  ", " &amp;  Shares!T358 &amp;  ", " &amp;  Shares!U358 &amp;  ", " &amp;  Shares!V358 &amp;  ", " &amp;  Shares!W358 &amp;  ", " &amp;  Shares!X358 &amp;  ", " &amp;  Shares!Y358 &amp;  ", " &amp;  Shares!Z358 &amp;  ", " &amp;  Shares!AA358 &amp;  ", " &amp;  Shares!AB358 &amp;  ", " &amp;  Shares!AC358 &amp;  ", " &amp;  Shares!AD358 &amp;  ", " &amp;  Shares!AE358 &amp;  ", " &amp;  Shares!AF358 &amp;  ", " &amp;  Shares!AG358 &amp;  ", " &amp;  Shares!AH358 &amp;  ", " &amp;  Shares!AI358 &amp;  ", " &amp;  Shares!AJ358 &amp;  ", " &amp;  Shares!AK358 &amp;  ", " &amp;  Shares!AL358 &amp;  ", " &amp;  Shares!AM358 &amp;  ", " &amp;  Shares!#REF! &amp;  ", " &amp;  Shares!AN358 &amp;  ", " &amp;  Shares!AO358 &amp;  ", " &amp;  Shares!AP358 &amp;  ", " &amp;  Shares!AQ358 &amp;  ", " &amp;  Shares!AR358 &amp;  ", " &amp;  Shares!AS358 &amp;  ", " &amp;  Shares!AT358 &amp;  ", " &amp;  Shares!AU358 &amp;  ", " &amp;  Shares!AV358 &amp;  ", " &amp;  Shares!AW358 &amp;  ", " &amp;  Shares!AX358 &amp;  "),"</f>
        <v>#REF!</v>
      </c>
    </row>
    <row r="358" spans="1:1" x14ac:dyDescent="0.2">
      <c r="A358" t="e">
        <f>"('"&amp; Shares!A359 &amp; "', '2017-01-26', " &amp;  Shares!C359 &amp;  ", " &amp;  Shares!D359 &amp;  ", " &amp;  Shares!E359 &amp;  ", " &amp;  Shares!F359 &amp;  ", " &amp;  Shares!G359 &amp;  ", " &amp;  Shares!H359 &amp;  ", " &amp;  Shares!I359 &amp;  ", " &amp;  Shares!J359 &amp;  ", " &amp;  Shares!K359 &amp;  ", " &amp;  Shares!L359 &amp;  ", " &amp;  Shares!M359 &amp;  ", " &amp;  Shares!N359 &amp;  ", " &amp;  Shares!O359 &amp;  ", " &amp;  Shares!P359 &amp;  ", " &amp;  Shares!Q359 &amp;  ", " &amp;  Shares!R359 &amp;  ", " &amp;  Shares!S359 &amp;  ", " &amp;  Shares!T359 &amp;  ", " &amp;  Shares!U359 &amp;  ", " &amp;  Shares!V359 &amp;  ", " &amp;  Shares!W359 &amp;  ", " &amp;  Shares!X359 &amp;  ", " &amp;  Shares!Y359 &amp;  ", " &amp;  Shares!Z359 &amp;  ", " &amp;  Shares!AA359 &amp;  ", " &amp;  Shares!AB359 &amp;  ", " &amp;  Shares!AC359 &amp;  ", " &amp;  Shares!AD359 &amp;  ", " &amp;  Shares!AE359 &amp;  ", " &amp;  Shares!AF359 &amp;  ", " &amp;  Shares!AG359 &amp;  ", " &amp;  Shares!AH359 &amp;  ", " &amp;  Shares!AI359 &amp;  ", " &amp;  Shares!AJ359 &amp;  ", " &amp;  Shares!AK359 &amp;  ", " &amp;  Shares!AL359 &amp;  ", " &amp;  Shares!AM359 &amp;  ", " &amp;  Shares!#REF! &amp;  ", " &amp;  Shares!AN359 &amp;  ", " &amp;  Shares!AO359 &amp;  ", " &amp;  Shares!AP359 &amp;  ", " &amp;  Shares!AQ359 &amp;  ", " &amp;  Shares!AR359 &amp;  ", " &amp;  Shares!AS359 &amp;  ", " &amp;  Shares!AT359 &amp;  ", " &amp;  Shares!AU359 &amp;  ", " &amp;  Shares!AV359 &amp;  ", " &amp;  Shares!AW359 &amp;  ", " &amp;  Shares!AX359 &amp;  "),"</f>
        <v>#REF!</v>
      </c>
    </row>
    <row r="359" spans="1:1" x14ac:dyDescent="0.2">
      <c r="A359" t="e">
        <f>"('"&amp; Shares!A360 &amp; "', '2017-01-26', " &amp;  Shares!C360 &amp;  ", " &amp;  Shares!D360 &amp;  ", " &amp;  Shares!E360 &amp;  ", " &amp;  Shares!F360 &amp;  ", " &amp;  Shares!G360 &amp;  ", " &amp;  Shares!H360 &amp;  ", " &amp;  Shares!I360 &amp;  ", " &amp;  Shares!J360 &amp;  ", " &amp;  Shares!K360 &amp;  ", " &amp;  Shares!L360 &amp;  ", " &amp;  Shares!M360 &amp;  ", " &amp;  Shares!N360 &amp;  ", " &amp;  Shares!O360 &amp;  ", " &amp;  Shares!P360 &amp;  ", " &amp;  Shares!Q360 &amp;  ", " &amp;  Shares!R360 &amp;  ", " &amp;  Shares!S360 &amp;  ", " &amp;  Shares!T360 &amp;  ", " &amp;  Shares!U360 &amp;  ", " &amp;  Shares!V360 &amp;  ", " &amp;  Shares!W360 &amp;  ", " &amp;  Shares!X360 &amp;  ", " &amp;  Shares!Y360 &amp;  ", " &amp;  Shares!Z360 &amp;  ", " &amp;  Shares!AA360 &amp;  ", " &amp;  Shares!AB360 &amp;  ", " &amp;  Shares!AC360 &amp;  ", " &amp;  Shares!AD360 &amp;  ", " &amp;  Shares!AE360 &amp;  ", " &amp;  Shares!AF360 &amp;  ", " &amp;  Shares!AG360 &amp;  ", " &amp;  Shares!AH360 &amp;  ", " &amp;  Shares!AI360 &amp;  ", " &amp;  Shares!AJ360 &amp;  ", " &amp;  Shares!AK360 &amp;  ", " &amp;  Shares!AL360 &amp;  ", " &amp;  Shares!AM360 &amp;  ", " &amp;  Shares!#REF! &amp;  ", " &amp;  Shares!AN360 &amp;  ", " &amp;  Shares!AO360 &amp;  ", " &amp;  Shares!AP360 &amp;  ", " &amp;  Shares!AQ360 &amp;  ", " &amp;  Shares!AR360 &amp;  ", " &amp;  Shares!AS360 &amp;  ", " &amp;  Shares!AT360 &amp;  ", " &amp;  Shares!AU360 &amp;  ", " &amp;  Shares!AV360 &amp;  ", " &amp;  Shares!AW360 &amp;  ", " &amp;  Shares!AX360 &amp;  "),"</f>
        <v>#REF!</v>
      </c>
    </row>
    <row r="360" spans="1:1" x14ac:dyDescent="0.2">
      <c r="A360" t="e">
        <f>"('"&amp; Shares!A361 &amp; "', '2017-01-26', " &amp;  Shares!C361 &amp;  ", " &amp;  Shares!D361 &amp;  ", " &amp;  Shares!E361 &amp;  ", " &amp;  Shares!F361 &amp;  ", " &amp;  Shares!G361 &amp;  ", " &amp;  Shares!H361 &amp;  ", " &amp;  Shares!I361 &amp;  ", " &amp;  Shares!J361 &amp;  ", " &amp;  Shares!K361 &amp;  ", " &amp;  Shares!L361 &amp;  ", " &amp;  Shares!M361 &amp;  ", " &amp;  Shares!N361 &amp;  ", " &amp;  Shares!O361 &amp;  ", " &amp;  Shares!P361 &amp;  ", " &amp;  Shares!Q361 &amp;  ", " &amp;  Shares!R361 &amp;  ", " &amp;  Shares!S361 &amp;  ", " &amp;  Shares!T361 &amp;  ", " &amp;  Shares!U361 &amp;  ", " &amp;  Shares!V361 &amp;  ", " &amp;  Shares!W361 &amp;  ", " &amp;  Shares!X361 &amp;  ", " &amp;  Shares!Y361 &amp;  ", " &amp;  Shares!Z361 &amp;  ", " &amp;  Shares!AA361 &amp;  ", " &amp;  Shares!AB361 &amp;  ", " &amp;  Shares!AC361 &amp;  ", " &amp;  Shares!AD361 &amp;  ", " &amp;  Shares!AE361 &amp;  ", " &amp;  Shares!AF361 &amp;  ", " &amp;  Shares!AG361 &amp;  ", " &amp;  Shares!AH361 &amp;  ", " &amp;  Shares!AI361 &amp;  ", " &amp;  Shares!AJ361 &amp;  ", " &amp;  Shares!AK361 &amp;  ", " &amp;  Shares!AL361 &amp;  ", " &amp;  Shares!AM361 &amp;  ", " &amp;  Shares!#REF! &amp;  ", " &amp;  Shares!AN361 &amp;  ", " &amp;  Shares!AO361 &amp;  ", " &amp;  Shares!AP361 &amp;  ", " &amp;  Shares!AQ361 &amp;  ", " &amp;  Shares!AR361 &amp;  ", " &amp;  Shares!AS361 &amp;  ", " &amp;  Shares!AT361 &amp;  ", " &amp;  Shares!AU361 &amp;  ", " &amp;  Shares!AV361 &amp;  ", " &amp;  Shares!AW361 &amp;  ", " &amp;  Shares!AX361 &amp;  "),"</f>
        <v>#REF!</v>
      </c>
    </row>
    <row r="361" spans="1:1" x14ac:dyDescent="0.2">
      <c r="A361" t="e">
        <f>"('"&amp; Shares!A362 &amp; "', '2017-01-26', " &amp;  Shares!C362 &amp;  ", " &amp;  Shares!D362 &amp;  ", " &amp;  Shares!E362 &amp;  ", " &amp;  Shares!F362 &amp;  ", " &amp;  Shares!G362 &amp;  ", " &amp;  Shares!H362 &amp;  ", " &amp;  Shares!I362 &amp;  ", " &amp;  Shares!J362 &amp;  ", " &amp;  Shares!K362 &amp;  ", " &amp;  Shares!L362 &amp;  ", " &amp;  Shares!M362 &amp;  ", " &amp;  Shares!N362 &amp;  ", " &amp;  Shares!O362 &amp;  ", " &amp;  Shares!P362 &amp;  ", " &amp;  Shares!Q362 &amp;  ", " &amp;  Shares!R362 &amp;  ", " &amp;  Shares!S362 &amp;  ", " &amp;  Shares!T362 &amp;  ", " &amp;  Shares!U362 &amp;  ", " &amp;  Shares!V362 &amp;  ", " &amp;  Shares!W362 &amp;  ", " &amp;  Shares!X362 &amp;  ", " &amp;  Shares!Y362 &amp;  ", " &amp;  Shares!Z362 &amp;  ", " &amp;  Shares!AA362 &amp;  ", " &amp;  Shares!AB362 &amp;  ", " &amp;  Shares!AC362 &amp;  ", " &amp;  Shares!AD362 &amp;  ", " &amp;  Shares!AE362 &amp;  ", " &amp;  Shares!AF362 &amp;  ", " &amp;  Shares!AG362 &amp;  ", " &amp;  Shares!AH362 &amp;  ", " &amp;  Shares!AI362 &amp;  ", " &amp;  Shares!AJ362 &amp;  ", " &amp;  Shares!AK362 &amp;  ", " &amp;  Shares!AL362 &amp;  ", " &amp;  Shares!AM362 &amp;  ", " &amp;  Shares!#REF! &amp;  ", " &amp;  Shares!AN362 &amp;  ", " &amp;  Shares!AO362 &amp;  ", " &amp;  Shares!AP362 &amp;  ", " &amp;  Shares!AQ362 &amp;  ", " &amp;  Shares!AR362 &amp;  ", " &amp;  Shares!AS362 &amp;  ", " &amp;  Shares!AT362 &amp;  ", " &amp;  Shares!AU362 &amp;  ", " &amp;  Shares!AV362 &amp;  ", " &amp;  Shares!AW362 &amp;  ", " &amp;  Shares!AX362 &amp;  "),"</f>
        <v>#REF!</v>
      </c>
    </row>
    <row r="362" spans="1:1" x14ac:dyDescent="0.2">
      <c r="A362" t="e">
        <f>"('"&amp; Shares!A363 &amp; "', '2017-01-26', " &amp;  Shares!C363 &amp;  ", " &amp;  Shares!D363 &amp;  ", " &amp;  Shares!E363 &amp;  ", " &amp;  Shares!F363 &amp;  ", " &amp;  Shares!G363 &amp;  ", " &amp;  Shares!H363 &amp;  ", " &amp;  Shares!I363 &amp;  ", " &amp;  Shares!J363 &amp;  ", " &amp;  Shares!K363 &amp;  ", " &amp;  Shares!L363 &amp;  ", " &amp;  Shares!M363 &amp;  ", " &amp;  Shares!N363 &amp;  ", " &amp;  Shares!O363 &amp;  ", " &amp;  Shares!P363 &amp;  ", " &amp;  Shares!Q363 &amp;  ", " &amp;  Shares!R363 &amp;  ", " &amp;  Shares!S363 &amp;  ", " &amp;  Shares!T363 &amp;  ", " &amp;  Shares!U363 &amp;  ", " &amp;  Shares!V363 &amp;  ", " &amp;  Shares!W363 &amp;  ", " &amp;  Shares!X363 &amp;  ", " &amp;  Shares!Y363 &amp;  ", " &amp;  Shares!Z363 &amp;  ", " &amp;  Shares!AA363 &amp;  ", " &amp;  Shares!AB363 &amp;  ", " &amp;  Shares!AC363 &amp;  ", " &amp;  Shares!AD363 &amp;  ", " &amp;  Shares!AE363 &amp;  ", " &amp;  Shares!AF363 &amp;  ", " &amp;  Shares!AG363 &amp;  ", " &amp;  Shares!AH363 &amp;  ", " &amp;  Shares!AI363 &amp;  ", " &amp;  Shares!AJ363 &amp;  ", " &amp;  Shares!AK363 &amp;  ", " &amp;  Shares!AL363 &amp;  ", " &amp;  Shares!AM363 &amp;  ", " &amp;  Shares!#REF! &amp;  ", " &amp;  Shares!AN363 &amp;  ", " &amp;  Shares!AO363 &amp;  ", " &amp;  Shares!AP363 &amp;  ", " &amp;  Shares!AQ363 &amp;  ", " &amp;  Shares!AR363 &amp;  ", " &amp;  Shares!AS363 &amp;  ", " &amp;  Shares!AT363 &amp;  ", " &amp;  Shares!AU363 &amp;  ", " &amp;  Shares!AV363 &amp;  ", " &amp;  Shares!AW363 &amp;  ", " &amp;  Shares!AX363 &amp;  "),"</f>
        <v>#REF!</v>
      </c>
    </row>
    <row r="363" spans="1:1" x14ac:dyDescent="0.2">
      <c r="A363" t="e">
        <f>"('"&amp; Shares!A364 &amp; "', '2017-01-26', " &amp;  Shares!C364 &amp;  ", " &amp;  Shares!D364 &amp;  ", " &amp;  Shares!E364 &amp;  ", " &amp;  Shares!F364 &amp;  ", " &amp;  Shares!G364 &amp;  ", " &amp;  Shares!H364 &amp;  ", " &amp;  Shares!I364 &amp;  ", " &amp;  Shares!J364 &amp;  ", " &amp;  Shares!K364 &amp;  ", " &amp;  Shares!L364 &amp;  ", " &amp;  Shares!M364 &amp;  ", " &amp;  Shares!N364 &amp;  ", " &amp;  Shares!O364 &amp;  ", " &amp;  Shares!P364 &amp;  ", " &amp;  Shares!Q364 &amp;  ", " &amp;  Shares!R364 &amp;  ", " &amp;  Shares!S364 &amp;  ", " &amp;  Shares!T364 &amp;  ", " &amp;  Shares!U364 &amp;  ", " &amp;  Shares!V364 &amp;  ", " &amp;  Shares!W364 &amp;  ", " &amp;  Shares!X364 &amp;  ", " &amp;  Shares!Y364 &amp;  ", " &amp;  Shares!Z364 &amp;  ", " &amp;  Shares!AA364 &amp;  ", " &amp;  Shares!AB364 &amp;  ", " &amp;  Shares!AC364 &amp;  ", " &amp;  Shares!AD364 &amp;  ", " &amp;  Shares!AE364 &amp;  ", " &amp;  Shares!AF364 &amp;  ", " &amp;  Shares!AG364 &amp;  ", " &amp;  Shares!AH364 &amp;  ", " &amp;  Shares!AI364 &amp;  ", " &amp;  Shares!AJ364 &amp;  ", " &amp;  Shares!AK364 &amp;  ", " &amp;  Shares!AL364 &amp;  ", " &amp;  Shares!AM364 &amp;  ", " &amp;  Shares!#REF! &amp;  ", " &amp;  Shares!AN364 &amp;  ", " &amp;  Shares!AO364 &amp;  ", " &amp;  Shares!AP364 &amp;  ", " &amp;  Shares!AQ364 &amp;  ", " &amp;  Shares!AR364 &amp;  ", " &amp;  Shares!AS364 &amp;  ", " &amp;  Shares!AT364 &amp;  ", " &amp;  Shares!AU364 &amp;  ", " &amp;  Shares!AV364 &amp;  ", " &amp;  Shares!AW364 &amp;  ", " &amp;  Shares!AX364 &amp;  "),"</f>
        <v>#REF!</v>
      </c>
    </row>
    <row r="364" spans="1:1" x14ac:dyDescent="0.2">
      <c r="A364" t="e">
        <f>"('"&amp; Shares!A365 &amp; "', '2017-01-26', " &amp;  Shares!C365 &amp;  ", " &amp;  Shares!D365 &amp;  ", " &amp;  Shares!E365 &amp;  ", " &amp;  Shares!F365 &amp;  ", " &amp;  Shares!G365 &amp;  ", " &amp;  Shares!H365 &amp;  ", " &amp;  Shares!I365 &amp;  ", " &amp;  Shares!J365 &amp;  ", " &amp;  Shares!K365 &amp;  ", " &amp;  Shares!L365 &amp;  ", " &amp;  Shares!M365 &amp;  ", " &amp;  Shares!N365 &amp;  ", " &amp;  Shares!O365 &amp;  ", " &amp;  Shares!P365 &amp;  ", " &amp;  Shares!Q365 &amp;  ", " &amp;  Shares!R365 &amp;  ", " &amp;  Shares!S365 &amp;  ", " &amp;  Shares!T365 &amp;  ", " &amp;  Shares!U365 &amp;  ", " &amp;  Shares!V365 &amp;  ", " &amp;  Shares!W365 &amp;  ", " &amp;  Shares!X365 &amp;  ", " &amp;  Shares!Y365 &amp;  ", " &amp;  Shares!Z365 &amp;  ", " &amp;  Shares!AA365 &amp;  ", " &amp;  Shares!AB365 &amp;  ", " &amp;  Shares!AC365 &amp;  ", " &amp;  Shares!AD365 &amp;  ", " &amp;  Shares!AE365 &amp;  ", " &amp;  Shares!AF365 &amp;  ", " &amp;  Shares!AG365 &amp;  ", " &amp;  Shares!AH365 &amp;  ", " &amp;  Shares!AI365 &amp;  ", " &amp;  Shares!AJ365 &amp;  ", " &amp;  Shares!AK365 &amp;  ", " &amp;  Shares!AL365 &amp;  ", " &amp;  Shares!AM365 &amp;  ", " &amp;  Shares!#REF! &amp;  ", " &amp;  Shares!AN365 &amp;  ", " &amp;  Shares!AO365 &amp;  ", " &amp;  Shares!AP365 &amp;  ", " &amp;  Shares!AQ365 &amp;  ", " &amp;  Shares!AR365 &amp;  ", " &amp;  Shares!AS365 &amp;  ", " &amp;  Shares!AT365 &amp;  ", " &amp;  Shares!AU365 &amp;  ", " &amp;  Shares!AV365 &amp;  ", " &amp;  Shares!AW365 &amp;  ", " &amp;  Shares!AX365 &amp;  "),"</f>
        <v>#REF!</v>
      </c>
    </row>
    <row r="365" spans="1:1" x14ac:dyDescent="0.2">
      <c r="A365" t="e">
        <f>"('"&amp; Shares!A366 &amp; "', '2017-01-26', " &amp;  Shares!C366 &amp;  ", " &amp;  Shares!D366 &amp;  ", " &amp;  Shares!E366 &amp;  ", " &amp;  Shares!F366 &amp;  ", " &amp;  Shares!G366 &amp;  ", " &amp;  Shares!H366 &amp;  ", " &amp;  Shares!I366 &amp;  ", " &amp;  Shares!J366 &amp;  ", " &amp;  Shares!K366 &amp;  ", " &amp;  Shares!L366 &amp;  ", " &amp;  Shares!M366 &amp;  ", " &amp;  Shares!N366 &amp;  ", " &amp;  Shares!O366 &amp;  ", " &amp;  Shares!P366 &amp;  ", " &amp;  Shares!Q366 &amp;  ", " &amp;  Shares!R366 &amp;  ", " &amp;  Shares!S366 &amp;  ", " &amp;  Shares!T366 &amp;  ", " &amp;  Shares!U366 &amp;  ", " &amp;  Shares!V366 &amp;  ", " &amp;  Shares!W366 &amp;  ", " &amp;  Shares!X366 &amp;  ", " &amp;  Shares!Y366 &amp;  ", " &amp;  Shares!Z366 &amp;  ", " &amp;  Shares!AA366 &amp;  ", " &amp;  Shares!AB366 &amp;  ", " &amp;  Shares!AC366 &amp;  ", " &amp;  Shares!AD366 &amp;  ", " &amp;  Shares!AE366 &amp;  ", " &amp;  Shares!AF366 &amp;  ", " &amp;  Shares!AG366 &amp;  ", " &amp;  Shares!AH366 &amp;  ", " &amp;  Shares!AI366 &amp;  ", " &amp;  Shares!AJ366 &amp;  ", " &amp;  Shares!AK366 &amp;  ", " &amp;  Shares!AL366 &amp;  ", " &amp;  Shares!AM366 &amp;  ", " &amp;  Shares!#REF! &amp;  ", " &amp;  Shares!AN366 &amp;  ", " &amp;  Shares!AO366 &amp;  ", " &amp;  Shares!AP366 &amp;  ", " &amp;  Shares!AQ366 &amp;  ", " &amp;  Shares!AR366 &amp;  ", " &amp;  Shares!AS366 &amp;  ", " &amp;  Shares!AT366 &amp;  ", " &amp;  Shares!AU366 &amp;  ", " &amp;  Shares!AV366 &amp;  ", " &amp;  Shares!AW366 &amp;  ", " &amp;  Shares!AX366 &amp;  "),"</f>
        <v>#REF!</v>
      </c>
    </row>
    <row r="366" spans="1:1" x14ac:dyDescent="0.2">
      <c r="A366" t="e">
        <f>"('"&amp; Shares!A367 &amp; "', '2017-01-26', " &amp;  Shares!C367 &amp;  ", " &amp;  Shares!D367 &amp;  ", " &amp;  Shares!E367 &amp;  ", " &amp;  Shares!F367 &amp;  ", " &amp;  Shares!G367 &amp;  ", " &amp;  Shares!H367 &amp;  ", " &amp;  Shares!I367 &amp;  ", " &amp;  Shares!J367 &amp;  ", " &amp;  Shares!K367 &amp;  ", " &amp;  Shares!L367 &amp;  ", " &amp;  Shares!M367 &amp;  ", " &amp;  Shares!N367 &amp;  ", " &amp;  Shares!O367 &amp;  ", " &amp;  Shares!P367 &amp;  ", " &amp;  Shares!Q367 &amp;  ", " &amp;  Shares!R367 &amp;  ", " &amp;  Shares!S367 &amp;  ", " &amp;  Shares!T367 &amp;  ", " &amp;  Shares!U367 &amp;  ", " &amp;  Shares!V367 &amp;  ", " &amp;  Shares!W367 &amp;  ", " &amp;  Shares!X367 &amp;  ", " &amp;  Shares!Y367 &amp;  ", " &amp;  Shares!Z367 &amp;  ", " &amp;  Shares!AA367 &amp;  ", " &amp;  Shares!AB367 &amp;  ", " &amp;  Shares!AC367 &amp;  ", " &amp;  Shares!AD367 &amp;  ", " &amp;  Shares!AE367 &amp;  ", " &amp;  Shares!AF367 &amp;  ", " &amp;  Shares!AG367 &amp;  ", " &amp;  Shares!AH367 &amp;  ", " &amp;  Shares!AI367 &amp;  ", " &amp;  Shares!AJ367 &amp;  ", " &amp;  Shares!AK367 &amp;  ", " &amp;  Shares!AL367 &amp;  ", " &amp;  Shares!AM367 &amp;  ", " &amp;  Shares!#REF! &amp;  ", " &amp;  Shares!AN367 &amp;  ", " &amp;  Shares!AO367 &amp;  ", " &amp;  Shares!AP367 &amp;  ", " &amp;  Shares!AQ367 &amp;  ", " &amp;  Shares!AR367 &amp;  ", " &amp;  Shares!AS367 &amp;  ", " &amp;  Shares!AT367 &amp;  ", " &amp;  Shares!AU367 &amp;  ", " &amp;  Shares!AV367 &amp;  ", " &amp;  Shares!AW367 &amp;  ", " &amp;  Shares!AX367 &amp;  "),"</f>
        <v>#REF!</v>
      </c>
    </row>
    <row r="367" spans="1:1" x14ac:dyDescent="0.2">
      <c r="A367" t="e">
        <f>"('"&amp; Shares!A368 &amp; "', '2017-01-26', " &amp;  Shares!C368 &amp;  ", " &amp;  Shares!D368 &amp;  ", " &amp;  Shares!E368 &amp;  ", " &amp;  Shares!F368 &amp;  ", " &amp;  Shares!G368 &amp;  ", " &amp;  Shares!H368 &amp;  ", " &amp;  Shares!I368 &amp;  ", " &amp;  Shares!J368 &amp;  ", " &amp;  Shares!K368 &amp;  ", " &amp;  Shares!L368 &amp;  ", " &amp;  Shares!M368 &amp;  ", " &amp;  Shares!N368 &amp;  ", " &amp;  Shares!O368 &amp;  ", " &amp;  Shares!P368 &amp;  ", " &amp;  Shares!Q368 &amp;  ", " &amp;  Shares!R368 &amp;  ", " &amp;  Shares!S368 &amp;  ", " &amp;  Shares!T368 &amp;  ", " &amp;  Shares!U368 &amp;  ", " &amp;  Shares!V368 &amp;  ", " &amp;  Shares!W368 &amp;  ", " &amp;  Shares!X368 &amp;  ", " &amp;  Shares!Y368 &amp;  ", " &amp;  Shares!Z368 &amp;  ", " &amp;  Shares!AA368 &amp;  ", " &amp;  Shares!AB368 &amp;  ", " &amp;  Shares!AC368 &amp;  ", " &amp;  Shares!AD368 &amp;  ", " &amp;  Shares!AE368 &amp;  ", " &amp;  Shares!AF368 &amp;  ", " &amp;  Shares!AG368 &amp;  ", " &amp;  Shares!AH368 &amp;  ", " &amp;  Shares!AI368 &amp;  ", " &amp;  Shares!AJ368 &amp;  ", " &amp;  Shares!AK368 &amp;  ", " &amp;  Shares!AL368 &amp;  ", " &amp;  Shares!AM368 &amp;  ", " &amp;  Shares!#REF! &amp;  ", " &amp;  Shares!AN368 &amp;  ", " &amp;  Shares!AO368 &amp;  ", " &amp;  Shares!AP368 &amp;  ", " &amp;  Shares!AQ368 &amp;  ", " &amp;  Shares!AR368 &amp;  ", " &amp;  Shares!AS368 &amp;  ", " &amp;  Shares!AT368 &amp;  ", " &amp;  Shares!AU368 &amp;  ", " &amp;  Shares!AV368 &amp;  ", " &amp;  Shares!AW368 &amp;  ", " &amp;  Shares!AX368 &amp;  "),"</f>
        <v>#REF!</v>
      </c>
    </row>
    <row r="368" spans="1:1" x14ac:dyDescent="0.2">
      <c r="A368" t="e">
        <f>"('"&amp; Shares!A369 &amp; "', '2017-01-26', " &amp;  Shares!C369 &amp;  ", " &amp;  Shares!D369 &amp;  ", " &amp;  Shares!E369 &amp;  ", " &amp;  Shares!F369 &amp;  ", " &amp;  Shares!G369 &amp;  ", " &amp;  Shares!H369 &amp;  ", " &amp;  Shares!I369 &amp;  ", " &amp;  Shares!J369 &amp;  ", " &amp;  Shares!K369 &amp;  ", " &amp;  Shares!L369 &amp;  ", " &amp;  Shares!M369 &amp;  ", " &amp;  Shares!N369 &amp;  ", " &amp;  Shares!O369 &amp;  ", " &amp;  Shares!P369 &amp;  ", " &amp;  Shares!Q369 &amp;  ", " &amp;  Shares!R369 &amp;  ", " &amp;  Shares!S369 &amp;  ", " &amp;  Shares!T369 &amp;  ", " &amp;  Shares!U369 &amp;  ", " &amp;  Shares!V369 &amp;  ", " &amp;  Shares!W369 &amp;  ", " &amp;  Shares!X369 &amp;  ", " &amp;  Shares!Y369 &amp;  ", " &amp;  Shares!Z369 &amp;  ", " &amp;  Shares!AA369 &amp;  ", " &amp;  Shares!AB369 &amp;  ", " &amp;  Shares!AC369 &amp;  ", " &amp;  Shares!AD369 &amp;  ", " &amp;  Shares!AE369 &amp;  ", " &amp;  Shares!AF369 &amp;  ", " &amp;  Shares!AG369 &amp;  ", " &amp;  Shares!AH369 &amp;  ", " &amp;  Shares!AI369 &amp;  ", " &amp;  Shares!AJ369 &amp;  ", " &amp;  Shares!AK369 &amp;  ", " &amp;  Shares!AL369 &amp;  ", " &amp;  Shares!AM369 &amp;  ", " &amp;  Shares!#REF! &amp;  ", " &amp;  Shares!AN369 &amp;  ", " &amp;  Shares!AO369 &amp;  ", " &amp;  Shares!AP369 &amp;  ", " &amp;  Shares!AQ369 &amp;  ", " &amp;  Shares!AR369 &amp;  ", " &amp;  Shares!AS369 &amp;  ", " &amp;  Shares!AT369 &amp;  ", " &amp;  Shares!AU369 &amp;  ", " &amp;  Shares!AV369 &amp;  ", " &amp;  Shares!AW369 &amp;  ", " &amp;  Shares!AX369 &amp;  "),"</f>
        <v>#REF!</v>
      </c>
    </row>
    <row r="369" spans="1:1" x14ac:dyDescent="0.2">
      <c r="A369" t="e">
        <f>"('"&amp; Shares!A370 &amp; "', '2017-01-26', " &amp;  Shares!C370 &amp;  ", " &amp;  Shares!D370 &amp;  ", " &amp;  Shares!E370 &amp;  ", " &amp;  Shares!F370 &amp;  ", " &amp;  Shares!G370 &amp;  ", " &amp;  Shares!H370 &amp;  ", " &amp;  Shares!I370 &amp;  ", " &amp;  Shares!J370 &amp;  ", " &amp;  Shares!K370 &amp;  ", " &amp;  Shares!L370 &amp;  ", " &amp;  Shares!M370 &amp;  ", " &amp;  Shares!N370 &amp;  ", " &amp;  Shares!O370 &amp;  ", " &amp;  Shares!P370 &amp;  ", " &amp;  Shares!Q370 &amp;  ", " &amp;  Shares!R370 &amp;  ", " &amp;  Shares!S370 &amp;  ", " &amp;  Shares!T370 &amp;  ", " &amp;  Shares!U370 &amp;  ", " &amp;  Shares!V370 &amp;  ", " &amp;  Shares!W370 &amp;  ", " &amp;  Shares!X370 &amp;  ", " &amp;  Shares!Y370 &amp;  ", " &amp;  Shares!Z370 &amp;  ", " &amp;  Shares!AA370 &amp;  ", " &amp;  Shares!AB370 &amp;  ", " &amp;  Shares!AC370 &amp;  ", " &amp;  Shares!AD370 &amp;  ", " &amp;  Shares!AE370 &amp;  ", " &amp;  Shares!AF370 &amp;  ", " &amp;  Shares!AG370 &amp;  ", " &amp;  Shares!AH370 &amp;  ", " &amp;  Shares!AI370 &amp;  ", " &amp;  Shares!AJ370 &amp;  ", " &amp;  Shares!AK370 &amp;  ", " &amp;  Shares!AL370 &amp;  ", " &amp;  Shares!AM370 &amp;  ", " &amp;  Shares!#REF! &amp;  ", " &amp;  Shares!AN370 &amp;  ", " &amp;  Shares!AO370 &amp;  ", " &amp;  Shares!AP370 &amp;  ", " &amp;  Shares!AQ370 &amp;  ", " &amp;  Shares!AR370 &amp;  ", " &amp;  Shares!AS370 &amp;  ", " &amp;  Shares!AT370 &amp;  ", " &amp;  Shares!AU370 &amp;  ", " &amp;  Shares!AV370 &amp;  ", " &amp;  Shares!AW370 &amp;  ", " &amp;  Shares!AX370 &amp;  "),"</f>
        <v>#REF!</v>
      </c>
    </row>
    <row r="370" spans="1:1" x14ac:dyDescent="0.2">
      <c r="A370" t="e">
        <f>"('"&amp; Shares!A371 &amp; "', '2017-01-26', " &amp;  Shares!C371 &amp;  ", " &amp;  Shares!D371 &amp;  ", " &amp;  Shares!E371 &amp;  ", " &amp;  Shares!F371 &amp;  ", " &amp;  Shares!G371 &amp;  ", " &amp;  Shares!H371 &amp;  ", " &amp;  Shares!I371 &amp;  ", " &amp;  Shares!J371 &amp;  ", " &amp;  Shares!K371 &amp;  ", " &amp;  Shares!L371 &amp;  ", " &amp;  Shares!M371 &amp;  ", " &amp;  Shares!N371 &amp;  ", " &amp;  Shares!O371 &amp;  ", " &amp;  Shares!P371 &amp;  ", " &amp;  Shares!Q371 &amp;  ", " &amp;  Shares!R371 &amp;  ", " &amp;  Shares!S371 &amp;  ", " &amp;  Shares!T371 &amp;  ", " &amp;  Shares!U371 &amp;  ", " &amp;  Shares!V371 &amp;  ", " &amp;  Shares!W371 &amp;  ", " &amp;  Shares!X371 &amp;  ", " &amp;  Shares!Y371 &amp;  ", " &amp;  Shares!Z371 &amp;  ", " &amp;  Shares!AA371 &amp;  ", " &amp;  Shares!AB371 &amp;  ", " &amp;  Shares!AC371 &amp;  ", " &amp;  Shares!AD371 &amp;  ", " &amp;  Shares!AE371 &amp;  ", " &amp;  Shares!AF371 &amp;  ", " &amp;  Shares!AG371 &amp;  ", " &amp;  Shares!AH371 &amp;  ", " &amp;  Shares!AI371 &amp;  ", " &amp;  Shares!AJ371 &amp;  ", " &amp;  Shares!AK371 &amp;  ", " &amp;  Shares!AL371 &amp;  ", " &amp;  Shares!AM371 &amp;  ", " &amp;  Shares!#REF! &amp;  ", " &amp;  Shares!AN371 &amp;  ", " &amp;  Shares!AO371 &amp;  ", " &amp;  Shares!AP371 &amp;  ", " &amp;  Shares!AQ371 &amp;  ", " &amp;  Shares!AR371 &amp;  ", " &amp;  Shares!AS371 &amp;  ", " &amp;  Shares!AT371 &amp;  ", " &amp;  Shares!AU371 &amp;  ", " &amp;  Shares!AV371 &amp;  ", " &amp;  Shares!AW371 &amp;  ", " &amp;  Shares!AX371 &amp;  "),"</f>
        <v>#REF!</v>
      </c>
    </row>
    <row r="371" spans="1:1" x14ac:dyDescent="0.2">
      <c r="A371" t="e">
        <f>"('"&amp; Shares!A372 &amp; "', '2017-01-26', " &amp;  Shares!C372 &amp;  ", " &amp;  Shares!D372 &amp;  ", " &amp;  Shares!E372 &amp;  ", " &amp;  Shares!F372 &amp;  ", " &amp;  Shares!G372 &amp;  ", " &amp;  Shares!H372 &amp;  ", " &amp;  Shares!I372 &amp;  ", " &amp;  Shares!J372 &amp;  ", " &amp;  Shares!K372 &amp;  ", " &amp;  Shares!L372 &amp;  ", " &amp;  Shares!M372 &amp;  ", " &amp;  Shares!N372 &amp;  ", " &amp;  Shares!O372 &amp;  ", " &amp;  Shares!P372 &amp;  ", " &amp;  Shares!Q372 &amp;  ", " &amp;  Shares!R372 &amp;  ", " &amp;  Shares!S372 &amp;  ", " &amp;  Shares!T372 &amp;  ", " &amp;  Shares!U372 &amp;  ", " &amp;  Shares!V372 &amp;  ", " &amp;  Shares!W372 &amp;  ", " &amp;  Shares!X372 &amp;  ", " &amp;  Shares!Y372 &amp;  ", " &amp;  Shares!Z372 &amp;  ", " &amp;  Shares!AA372 &amp;  ", " &amp;  Shares!AB372 &amp;  ", " &amp;  Shares!AC372 &amp;  ", " &amp;  Shares!AD372 &amp;  ", " &amp;  Shares!AE372 &amp;  ", " &amp;  Shares!AF372 &amp;  ", " &amp;  Shares!AG372 &amp;  ", " &amp;  Shares!AH372 &amp;  ", " &amp;  Shares!AI372 &amp;  ", " &amp;  Shares!AJ372 &amp;  ", " &amp;  Shares!AK372 &amp;  ", " &amp;  Shares!AL372 &amp;  ", " &amp;  Shares!AM372 &amp;  ", " &amp;  Shares!#REF! &amp;  ", " &amp;  Shares!AN372 &amp;  ", " &amp;  Shares!AO372 &amp;  ", " &amp;  Shares!AP372 &amp;  ", " &amp;  Shares!AQ372 &amp;  ", " &amp;  Shares!AR372 &amp;  ", " &amp;  Shares!AS372 &amp;  ", " &amp;  Shares!AT372 &amp;  ", " &amp;  Shares!AU372 &amp;  ", " &amp;  Shares!AV372 &amp;  ", " &amp;  Shares!AW372 &amp;  ", " &amp;  Shares!AX372 &amp;  "),"</f>
        <v>#REF!</v>
      </c>
    </row>
    <row r="372" spans="1:1" x14ac:dyDescent="0.2">
      <c r="A372" t="e">
        <f>"('"&amp; Shares!A373 &amp; "', '2017-01-26', " &amp;  Shares!C373 &amp;  ", " &amp;  Shares!D373 &amp;  ", " &amp;  Shares!E373 &amp;  ", " &amp;  Shares!F373 &amp;  ", " &amp;  Shares!G373 &amp;  ", " &amp;  Shares!H373 &amp;  ", " &amp;  Shares!I373 &amp;  ", " &amp;  Shares!J373 &amp;  ", " &amp;  Shares!K373 &amp;  ", " &amp;  Shares!L373 &amp;  ", " &amp;  Shares!M373 &amp;  ", " &amp;  Shares!N373 &amp;  ", " &amp;  Shares!O373 &amp;  ", " &amp;  Shares!P373 &amp;  ", " &amp;  Shares!Q373 &amp;  ", " &amp;  Shares!R373 &amp;  ", " &amp;  Shares!S373 &amp;  ", " &amp;  Shares!T373 &amp;  ", " &amp;  Shares!U373 &amp;  ", " &amp;  Shares!V373 &amp;  ", " &amp;  Shares!W373 &amp;  ", " &amp;  Shares!X373 &amp;  ", " &amp;  Shares!Y373 &amp;  ", " &amp;  Shares!Z373 &amp;  ", " &amp;  Shares!AA373 &amp;  ", " &amp;  Shares!AB373 &amp;  ", " &amp;  Shares!AC373 &amp;  ", " &amp;  Shares!AD373 &amp;  ", " &amp;  Shares!AE373 &amp;  ", " &amp;  Shares!AF373 &amp;  ", " &amp;  Shares!AG373 &amp;  ", " &amp;  Shares!AH373 &amp;  ", " &amp;  Shares!AI373 &amp;  ", " &amp;  Shares!AJ373 &amp;  ", " &amp;  Shares!AK373 &amp;  ", " &amp;  Shares!AL373 &amp;  ", " &amp;  Shares!AM373 &amp;  ", " &amp;  Shares!#REF! &amp;  ", " &amp;  Shares!AN373 &amp;  ", " &amp;  Shares!AO373 &amp;  ", " &amp;  Shares!AP373 &amp;  ", " &amp;  Shares!AQ373 &amp;  ", " &amp;  Shares!AR373 &amp;  ", " &amp;  Shares!AS373 &amp;  ", " &amp;  Shares!AT373 &amp;  ", " &amp;  Shares!AU373 &amp;  ", " &amp;  Shares!AV373 &amp;  ", " &amp;  Shares!AW373 &amp;  ", " &amp;  Shares!AX373 &amp;  "),"</f>
        <v>#REF!</v>
      </c>
    </row>
    <row r="373" spans="1:1" x14ac:dyDescent="0.2">
      <c r="A373" t="e">
        <f>"('"&amp; Shares!A374 &amp; "', '2017-01-26', " &amp;  Shares!C374 &amp;  ", " &amp;  Shares!D374 &amp;  ", " &amp;  Shares!E374 &amp;  ", " &amp;  Shares!F374 &amp;  ", " &amp;  Shares!G374 &amp;  ", " &amp;  Shares!H374 &amp;  ", " &amp;  Shares!I374 &amp;  ", " &amp;  Shares!J374 &amp;  ", " &amp;  Shares!K374 &amp;  ", " &amp;  Shares!L374 &amp;  ", " &amp;  Shares!M374 &amp;  ", " &amp;  Shares!N374 &amp;  ", " &amp;  Shares!O374 &amp;  ", " &amp;  Shares!P374 &amp;  ", " &amp;  Shares!Q374 &amp;  ", " &amp;  Shares!R374 &amp;  ", " &amp;  Shares!S374 &amp;  ", " &amp;  Shares!T374 &amp;  ", " &amp;  Shares!U374 &amp;  ", " &amp;  Shares!V374 &amp;  ", " &amp;  Shares!W374 &amp;  ", " &amp;  Shares!X374 &amp;  ", " &amp;  Shares!Y374 &amp;  ", " &amp;  Shares!Z374 &amp;  ", " &amp;  Shares!AA374 &amp;  ", " &amp;  Shares!AB374 &amp;  ", " &amp;  Shares!AC374 &amp;  ", " &amp;  Shares!AD374 &amp;  ", " &amp;  Shares!AE374 &amp;  ", " &amp;  Shares!AF374 &amp;  ", " &amp;  Shares!AG374 &amp;  ", " &amp;  Shares!AH374 &amp;  ", " &amp;  Shares!AI374 &amp;  ", " &amp;  Shares!AJ374 &amp;  ", " &amp;  Shares!AK374 &amp;  ", " &amp;  Shares!AL374 &amp;  ", " &amp;  Shares!AM374 &amp;  ", " &amp;  Shares!#REF! &amp;  ", " &amp;  Shares!AN374 &amp;  ", " &amp;  Shares!AO374 &amp;  ", " &amp;  Shares!AP374 &amp;  ", " &amp;  Shares!AQ374 &amp;  ", " &amp;  Shares!AR374 &amp;  ", " &amp;  Shares!AS374 &amp;  ", " &amp;  Shares!AT374 &amp;  ", " &amp;  Shares!AU374 &amp;  ", " &amp;  Shares!AV374 &amp;  ", " &amp;  Shares!AW374 &amp;  ", " &amp;  Shares!AX374 &amp;  "),"</f>
        <v>#REF!</v>
      </c>
    </row>
    <row r="374" spans="1:1" x14ac:dyDescent="0.2">
      <c r="A374" t="e">
        <f>"('"&amp; Shares!A375 &amp; "', '2017-01-26', " &amp;  Shares!C375 &amp;  ", " &amp;  Shares!D375 &amp;  ", " &amp;  Shares!E375 &amp;  ", " &amp;  Shares!F375 &amp;  ", " &amp;  Shares!G375 &amp;  ", " &amp;  Shares!H375 &amp;  ", " &amp;  Shares!I375 &amp;  ", " &amp;  Shares!J375 &amp;  ", " &amp;  Shares!K375 &amp;  ", " &amp;  Shares!L375 &amp;  ", " &amp;  Shares!M375 &amp;  ", " &amp;  Shares!N375 &amp;  ", " &amp;  Shares!O375 &amp;  ", " &amp;  Shares!P375 &amp;  ", " &amp;  Shares!Q375 &amp;  ", " &amp;  Shares!R375 &amp;  ", " &amp;  Shares!S375 &amp;  ", " &amp;  Shares!T375 &amp;  ", " &amp;  Shares!U375 &amp;  ", " &amp;  Shares!V375 &amp;  ", " &amp;  Shares!W375 &amp;  ", " &amp;  Shares!X375 &amp;  ", " &amp;  Shares!Y375 &amp;  ", " &amp;  Shares!Z375 &amp;  ", " &amp;  Shares!AA375 &amp;  ", " &amp;  Shares!AB375 &amp;  ", " &amp;  Shares!AC375 &amp;  ", " &amp;  Shares!AD375 &amp;  ", " &amp;  Shares!AE375 &amp;  ", " &amp;  Shares!AF375 &amp;  ", " &amp;  Shares!AG375 &amp;  ", " &amp;  Shares!AH375 &amp;  ", " &amp;  Shares!AI375 &amp;  ", " &amp;  Shares!AJ375 &amp;  ", " &amp;  Shares!AK375 &amp;  ", " &amp;  Shares!AL375 &amp;  ", " &amp;  Shares!AM375 &amp;  ", " &amp;  Shares!#REF! &amp;  ", " &amp;  Shares!AN375 &amp;  ", " &amp;  Shares!AO375 &amp;  ", " &amp;  Shares!AP375 &amp;  ", " &amp;  Shares!AQ375 &amp;  ", " &amp;  Shares!AR375 &amp;  ", " &amp;  Shares!AS375 &amp;  ", " &amp;  Shares!AT375 &amp;  ", " &amp;  Shares!AU375 &amp;  ", " &amp;  Shares!AV375 &amp;  ", " &amp;  Shares!AW375 &amp;  ", " &amp;  Shares!AX375 &amp;  "),"</f>
        <v>#REF!</v>
      </c>
    </row>
    <row r="375" spans="1:1" x14ac:dyDescent="0.2">
      <c r="A375" t="e">
        <f>"('"&amp; Shares!A376 &amp; "', '2017-01-26', " &amp;  Shares!C376 &amp;  ", " &amp;  Shares!D376 &amp;  ", " &amp;  Shares!E376 &amp;  ", " &amp;  Shares!F376 &amp;  ", " &amp;  Shares!G376 &amp;  ", " &amp;  Shares!H376 &amp;  ", " &amp;  Shares!I376 &amp;  ", " &amp;  Shares!J376 &amp;  ", " &amp;  Shares!K376 &amp;  ", " &amp;  Shares!L376 &amp;  ", " &amp;  Shares!M376 &amp;  ", " &amp;  Shares!N376 &amp;  ", " &amp;  Shares!O376 &amp;  ", " &amp;  Shares!P376 &amp;  ", " &amp;  Shares!Q376 &amp;  ", " &amp;  Shares!R376 &amp;  ", " &amp;  Shares!S376 &amp;  ", " &amp;  Shares!T376 &amp;  ", " &amp;  Shares!U376 &amp;  ", " &amp;  Shares!V376 &amp;  ", " &amp;  Shares!W376 &amp;  ", " &amp;  Shares!X376 &amp;  ", " &amp;  Shares!Y376 &amp;  ", " &amp;  Shares!Z376 &amp;  ", " &amp;  Shares!AA376 &amp;  ", " &amp;  Shares!AB376 &amp;  ", " &amp;  Shares!AC376 &amp;  ", " &amp;  Shares!AD376 &amp;  ", " &amp;  Shares!AE376 &amp;  ", " &amp;  Shares!AF376 &amp;  ", " &amp;  Shares!AG376 &amp;  ", " &amp;  Shares!AH376 &amp;  ", " &amp;  Shares!AI376 &amp;  ", " &amp;  Shares!AJ376 &amp;  ", " &amp;  Shares!AK376 &amp;  ", " &amp;  Shares!AL376 &amp;  ", " &amp;  Shares!AM376 &amp;  ", " &amp;  Shares!#REF! &amp;  ", " &amp;  Shares!AN376 &amp;  ", " &amp;  Shares!AO376 &amp;  ", " &amp;  Shares!AP376 &amp;  ", " &amp;  Shares!AQ376 &amp;  ", " &amp;  Shares!AR376 &amp;  ", " &amp;  Shares!AS376 &amp;  ", " &amp;  Shares!AT376 &amp;  ", " &amp;  Shares!AU376 &amp;  ", " &amp;  Shares!AV376 &amp;  ", " &amp;  Shares!AW376 &amp;  ", " &amp;  Shares!AX376 &amp;  "),"</f>
        <v>#REF!</v>
      </c>
    </row>
    <row r="376" spans="1:1" x14ac:dyDescent="0.2">
      <c r="A376" t="e">
        <f>"('"&amp; Shares!A377 &amp; "', '2017-01-26', " &amp;  Shares!C377 &amp;  ", " &amp;  Shares!D377 &amp;  ", " &amp;  Shares!E377 &amp;  ", " &amp;  Shares!F377 &amp;  ", " &amp;  Shares!G377 &amp;  ", " &amp;  Shares!H377 &amp;  ", " &amp;  Shares!I377 &amp;  ", " &amp;  Shares!J377 &amp;  ", " &amp;  Shares!K377 &amp;  ", " &amp;  Shares!L377 &amp;  ", " &amp;  Shares!M377 &amp;  ", " &amp;  Shares!N377 &amp;  ", " &amp;  Shares!O377 &amp;  ", " &amp;  Shares!P377 &amp;  ", " &amp;  Shares!Q377 &amp;  ", " &amp;  Shares!R377 &amp;  ", " &amp;  Shares!S377 &amp;  ", " &amp;  Shares!T377 &amp;  ", " &amp;  Shares!U377 &amp;  ", " &amp;  Shares!V377 &amp;  ", " &amp;  Shares!W377 &amp;  ", " &amp;  Shares!X377 &amp;  ", " &amp;  Shares!Y377 &amp;  ", " &amp;  Shares!Z377 &amp;  ", " &amp;  Shares!AA377 &amp;  ", " &amp;  Shares!AB377 &amp;  ", " &amp;  Shares!AC377 &amp;  ", " &amp;  Shares!AD377 &amp;  ", " &amp;  Shares!AE377 &amp;  ", " &amp;  Shares!AF377 &amp;  ", " &amp;  Shares!AG377 &amp;  ", " &amp;  Shares!AH377 &amp;  ", " &amp;  Shares!AI377 &amp;  ", " &amp;  Shares!AJ377 &amp;  ", " &amp;  Shares!AK377 &amp;  ", " &amp;  Shares!AL377 &amp;  ", " &amp;  Shares!AM377 &amp;  ", " &amp;  Shares!#REF! &amp;  ", " &amp;  Shares!AN377 &amp;  ", " &amp;  Shares!AO377 &amp;  ", " &amp;  Shares!AP377 &amp;  ", " &amp;  Shares!AQ377 &amp;  ", " &amp;  Shares!AR377 &amp;  ", " &amp;  Shares!AS377 &amp;  ", " &amp;  Shares!AT377 &amp;  ", " &amp;  Shares!AU377 &amp;  ", " &amp;  Shares!AV377 &amp;  ", " &amp;  Shares!AW377 &amp;  ", " &amp;  Shares!AX377 &amp;  "),"</f>
        <v>#REF!</v>
      </c>
    </row>
    <row r="377" spans="1:1" x14ac:dyDescent="0.2">
      <c r="A377" t="e">
        <f>"('"&amp; Shares!A378 &amp; "', '2017-01-26', " &amp;  Shares!C378 &amp;  ", " &amp;  Shares!D378 &amp;  ", " &amp;  Shares!E378 &amp;  ", " &amp;  Shares!F378 &amp;  ", " &amp;  Shares!G378 &amp;  ", " &amp;  Shares!H378 &amp;  ", " &amp;  Shares!I378 &amp;  ", " &amp;  Shares!J378 &amp;  ", " &amp;  Shares!K378 &amp;  ", " &amp;  Shares!L378 &amp;  ", " &amp;  Shares!M378 &amp;  ", " &amp;  Shares!N378 &amp;  ", " &amp;  Shares!O378 &amp;  ", " &amp;  Shares!P378 &amp;  ", " &amp;  Shares!Q378 &amp;  ", " &amp;  Shares!R378 &amp;  ", " &amp;  Shares!S378 &amp;  ", " &amp;  Shares!T378 &amp;  ", " &amp;  Shares!U378 &amp;  ", " &amp;  Shares!V378 &amp;  ", " &amp;  Shares!W378 &amp;  ", " &amp;  Shares!X378 &amp;  ", " &amp;  Shares!Y378 &amp;  ", " &amp;  Shares!Z378 &amp;  ", " &amp;  Shares!AA378 &amp;  ", " &amp;  Shares!AB378 &amp;  ", " &amp;  Shares!AC378 &amp;  ", " &amp;  Shares!AD378 &amp;  ", " &amp;  Shares!AE378 &amp;  ", " &amp;  Shares!AF378 &amp;  ", " &amp;  Shares!AG378 &amp;  ", " &amp;  Shares!AH378 &amp;  ", " &amp;  Shares!AI378 &amp;  ", " &amp;  Shares!AJ378 &amp;  ", " &amp;  Shares!AK378 &amp;  ", " &amp;  Shares!AL378 &amp;  ", " &amp;  Shares!AM378 &amp;  ", " &amp;  Shares!#REF! &amp;  ", " &amp;  Shares!AN378 &amp;  ", " &amp;  Shares!AO378 &amp;  ", " &amp;  Shares!AP378 &amp;  ", " &amp;  Shares!AQ378 &amp;  ", " &amp;  Shares!AR378 &amp;  ", " &amp;  Shares!AS378 &amp;  ", " &amp;  Shares!AT378 &amp;  ", " &amp;  Shares!AU378 &amp;  ", " &amp;  Shares!AV378 &amp;  ", " &amp;  Shares!AW378 &amp;  ", " &amp;  Shares!AX378 &amp;  "),"</f>
        <v>#REF!</v>
      </c>
    </row>
    <row r="378" spans="1:1" x14ac:dyDescent="0.2">
      <c r="A378" t="e">
        <f>"('"&amp; Shares!A379 &amp; "', '2017-01-26', " &amp;  Shares!C379 &amp;  ", " &amp;  Shares!D379 &amp;  ", " &amp;  Shares!E379 &amp;  ", " &amp;  Shares!F379 &amp;  ", " &amp;  Shares!G379 &amp;  ", " &amp;  Shares!H379 &amp;  ", " &amp;  Shares!I379 &amp;  ", " &amp;  Shares!J379 &amp;  ", " &amp;  Shares!K379 &amp;  ", " &amp;  Shares!L379 &amp;  ", " &amp;  Shares!M379 &amp;  ", " &amp;  Shares!N379 &amp;  ", " &amp;  Shares!O379 &amp;  ", " &amp;  Shares!P379 &amp;  ", " &amp;  Shares!Q379 &amp;  ", " &amp;  Shares!R379 &amp;  ", " &amp;  Shares!S379 &amp;  ", " &amp;  Shares!T379 &amp;  ", " &amp;  Shares!U379 &amp;  ", " &amp;  Shares!V379 &amp;  ", " &amp;  Shares!W379 &amp;  ", " &amp;  Shares!X379 &amp;  ", " &amp;  Shares!Y379 &amp;  ", " &amp;  Shares!Z379 &amp;  ", " &amp;  Shares!AA379 &amp;  ", " &amp;  Shares!AB379 &amp;  ", " &amp;  Shares!AC379 &amp;  ", " &amp;  Shares!AD379 &amp;  ", " &amp;  Shares!AE379 &amp;  ", " &amp;  Shares!AF379 &amp;  ", " &amp;  Shares!AG379 &amp;  ", " &amp;  Shares!AH379 &amp;  ", " &amp;  Shares!AI379 &amp;  ", " &amp;  Shares!AJ379 &amp;  ", " &amp;  Shares!AK379 &amp;  ", " &amp;  Shares!AL379 &amp;  ", " &amp;  Shares!AM379 &amp;  ", " &amp;  Shares!#REF! &amp;  ", " &amp;  Shares!AN379 &amp;  ", " &amp;  Shares!AO379 &amp;  ", " &amp;  Shares!AP379 &amp;  ", " &amp;  Shares!AQ379 &amp;  ", " &amp;  Shares!AR379 &amp;  ", " &amp;  Shares!AS379 &amp;  ", " &amp;  Shares!AT379 &amp;  ", " &amp;  Shares!AU379 &amp;  ", " &amp;  Shares!AV379 &amp;  ", " &amp;  Shares!AW379 &amp;  ", " &amp;  Shares!AX379 &amp;  "),"</f>
        <v>#REF!</v>
      </c>
    </row>
    <row r="379" spans="1:1" x14ac:dyDescent="0.2">
      <c r="A379" t="e">
        <f>"('"&amp; Shares!A380 &amp; "', '2017-01-26', " &amp;  Shares!C380 &amp;  ", " &amp;  Shares!D380 &amp;  ", " &amp;  Shares!E380 &amp;  ", " &amp;  Shares!F380 &amp;  ", " &amp;  Shares!G380 &amp;  ", " &amp;  Shares!H380 &amp;  ", " &amp;  Shares!I380 &amp;  ", " &amp;  Shares!J380 &amp;  ", " &amp;  Shares!K380 &amp;  ", " &amp;  Shares!L380 &amp;  ", " &amp;  Shares!M380 &amp;  ", " &amp;  Shares!N380 &amp;  ", " &amp;  Shares!O380 &amp;  ", " &amp;  Shares!P380 &amp;  ", " &amp;  Shares!Q380 &amp;  ", " &amp;  Shares!R380 &amp;  ", " &amp;  Shares!S380 &amp;  ", " &amp;  Shares!T380 &amp;  ", " &amp;  Shares!U380 &amp;  ", " &amp;  Shares!V380 &amp;  ", " &amp;  Shares!W380 &amp;  ", " &amp;  Shares!X380 &amp;  ", " &amp;  Shares!Y380 &amp;  ", " &amp;  Shares!Z380 &amp;  ", " &amp;  Shares!AA380 &amp;  ", " &amp;  Shares!AB380 &amp;  ", " &amp;  Shares!AC380 &amp;  ", " &amp;  Shares!AD380 &amp;  ", " &amp;  Shares!AE380 &amp;  ", " &amp;  Shares!AF380 &amp;  ", " &amp;  Shares!AG380 &amp;  ", " &amp;  Shares!AH380 &amp;  ", " &amp;  Shares!AI380 &amp;  ", " &amp;  Shares!AJ380 &amp;  ", " &amp;  Shares!AK380 &amp;  ", " &amp;  Shares!AL380 &amp;  ", " &amp;  Shares!AM380 &amp;  ", " &amp;  Shares!#REF! &amp;  ", " &amp;  Shares!AN380 &amp;  ", " &amp;  Shares!AO380 &amp;  ", " &amp;  Shares!AP380 &amp;  ", " &amp;  Shares!AQ380 &amp;  ", " &amp;  Shares!AR380 &amp;  ", " &amp;  Shares!AS380 &amp;  ", " &amp;  Shares!AT380 &amp;  ", " &amp;  Shares!AU380 &amp;  ", " &amp;  Shares!AV380 &amp;  ", " &amp;  Shares!AW380 &amp;  ", " &amp;  Shares!AX380 &amp;  "),"</f>
        <v>#REF!</v>
      </c>
    </row>
    <row r="380" spans="1:1" x14ac:dyDescent="0.2">
      <c r="A380" t="e">
        <f>"('"&amp; Shares!A381 &amp; "', '2017-01-26', " &amp;  Shares!C381 &amp;  ", " &amp;  Shares!D381 &amp;  ", " &amp;  Shares!E381 &amp;  ", " &amp;  Shares!F381 &amp;  ", " &amp;  Shares!G381 &amp;  ", " &amp;  Shares!H381 &amp;  ", " &amp;  Shares!I381 &amp;  ", " &amp;  Shares!J381 &amp;  ", " &amp;  Shares!K381 &amp;  ", " &amp;  Shares!L381 &amp;  ", " &amp;  Shares!M381 &amp;  ", " &amp;  Shares!N381 &amp;  ", " &amp;  Shares!O381 &amp;  ", " &amp;  Shares!P381 &amp;  ", " &amp;  Shares!Q381 &amp;  ", " &amp;  Shares!R381 &amp;  ", " &amp;  Shares!S381 &amp;  ", " &amp;  Shares!T381 &amp;  ", " &amp;  Shares!U381 &amp;  ", " &amp;  Shares!V381 &amp;  ", " &amp;  Shares!W381 &amp;  ", " &amp;  Shares!X381 &amp;  ", " &amp;  Shares!Y381 &amp;  ", " &amp;  Shares!Z381 &amp;  ", " &amp;  Shares!AA381 &amp;  ", " &amp;  Shares!AB381 &amp;  ", " &amp;  Shares!AC381 &amp;  ", " &amp;  Shares!AD381 &amp;  ", " &amp;  Shares!AE381 &amp;  ", " &amp;  Shares!AF381 &amp;  ", " &amp;  Shares!AG381 &amp;  ", " &amp;  Shares!AH381 &amp;  ", " &amp;  Shares!AI381 &amp;  ", " &amp;  Shares!AJ381 &amp;  ", " &amp;  Shares!AK381 &amp;  ", " &amp;  Shares!AL381 &amp;  ", " &amp;  Shares!AM381 &amp;  ", " &amp;  Shares!#REF! &amp;  ", " &amp;  Shares!AN381 &amp;  ", " &amp;  Shares!AO381 &amp;  ", " &amp;  Shares!AP381 &amp;  ", " &amp;  Shares!AQ381 &amp;  ", " &amp;  Shares!AR381 &amp;  ", " &amp;  Shares!AS381 &amp;  ", " &amp;  Shares!AT381 &amp;  ", " &amp;  Shares!AU381 &amp;  ", " &amp;  Shares!AV381 &amp;  ", " &amp;  Shares!AW381 &amp;  ", " &amp;  Shares!AX381 &amp;  "),"</f>
        <v>#REF!</v>
      </c>
    </row>
    <row r="381" spans="1:1" x14ac:dyDescent="0.2">
      <c r="A381" t="e">
        <f>"('"&amp; Shares!A382 &amp; "', '2017-01-26', " &amp;  Shares!C382 &amp;  ", " &amp;  Shares!D382 &amp;  ", " &amp;  Shares!E382 &amp;  ", " &amp;  Shares!F382 &amp;  ", " &amp;  Shares!G382 &amp;  ", " &amp;  Shares!H382 &amp;  ", " &amp;  Shares!I382 &amp;  ", " &amp;  Shares!J382 &amp;  ", " &amp;  Shares!K382 &amp;  ", " &amp;  Shares!L382 &amp;  ", " &amp;  Shares!M382 &amp;  ", " &amp;  Shares!N382 &amp;  ", " &amp;  Shares!O382 &amp;  ", " &amp;  Shares!P382 &amp;  ", " &amp;  Shares!Q382 &amp;  ", " &amp;  Shares!R382 &amp;  ", " &amp;  Shares!S382 &amp;  ", " &amp;  Shares!T382 &amp;  ", " &amp;  Shares!U382 &amp;  ", " &amp;  Shares!V382 &amp;  ", " &amp;  Shares!W382 &amp;  ", " &amp;  Shares!X382 &amp;  ", " &amp;  Shares!Y382 &amp;  ", " &amp;  Shares!Z382 &amp;  ", " &amp;  Shares!AA382 &amp;  ", " &amp;  Shares!AB382 &amp;  ", " &amp;  Shares!AC382 &amp;  ", " &amp;  Shares!AD382 &amp;  ", " &amp;  Shares!AE382 &amp;  ", " &amp;  Shares!AF382 &amp;  ", " &amp;  Shares!AG382 &amp;  ", " &amp;  Shares!AH382 &amp;  ", " &amp;  Shares!AI382 &amp;  ", " &amp;  Shares!AJ382 &amp;  ", " &amp;  Shares!AK382 &amp;  ", " &amp;  Shares!AL382 &amp;  ", " &amp;  Shares!AM382 &amp;  ", " &amp;  Shares!#REF! &amp;  ", " &amp;  Shares!AN382 &amp;  ", " &amp;  Shares!AO382 &amp;  ", " &amp;  Shares!AP382 &amp;  ", " &amp;  Shares!AQ382 &amp;  ", " &amp;  Shares!AR382 &amp;  ", " &amp;  Shares!AS382 &amp;  ", " &amp;  Shares!AT382 &amp;  ", " &amp;  Shares!AU382 &amp;  ", " &amp;  Shares!AV382 &amp;  ", " &amp;  Shares!AW382 &amp;  ", " &amp;  Shares!AX382 &amp;  "),"</f>
        <v>#REF!</v>
      </c>
    </row>
    <row r="382" spans="1:1" x14ac:dyDescent="0.2">
      <c r="A382" t="e">
        <f>"('"&amp; Shares!A383 &amp; "', '2017-01-26', " &amp;  Shares!C383 &amp;  ", " &amp;  Shares!D383 &amp;  ", " &amp;  Shares!E383 &amp;  ", " &amp;  Shares!F383 &amp;  ", " &amp;  Shares!G383 &amp;  ", " &amp;  Shares!H383 &amp;  ", " &amp;  Shares!I383 &amp;  ", " &amp;  Shares!J383 &amp;  ", " &amp;  Shares!K383 &amp;  ", " &amp;  Shares!L383 &amp;  ", " &amp;  Shares!M383 &amp;  ", " &amp;  Shares!N383 &amp;  ", " &amp;  Shares!O383 &amp;  ", " &amp;  Shares!P383 &amp;  ", " &amp;  Shares!Q383 &amp;  ", " &amp;  Shares!R383 &amp;  ", " &amp;  Shares!S383 &amp;  ", " &amp;  Shares!T383 &amp;  ", " &amp;  Shares!U383 &amp;  ", " &amp;  Shares!V383 &amp;  ", " &amp;  Shares!W383 &amp;  ", " &amp;  Shares!X383 &amp;  ", " &amp;  Shares!Y383 &amp;  ", " &amp;  Shares!Z383 &amp;  ", " &amp;  Shares!AA383 &amp;  ", " &amp;  Shares!AB383 &amp;  ", " &amp;  Shares!AC383 &amp;  ", " &amp;  Shares!AD383 &amp;  ", " &amp;  Shares!AE383 &amp;  ", " &amp;  Shares!AF383 &amp;  ", " &amp;  Shares!AG383 &amp;  ", " &amp;  Shares!AH383 &amp;  ", " &amp;  Shares!AI383 &amp;  ", " &amp;  Shares!AJ383 &amp;  ", " &amp;  Shares!AK383 &amp;  ", " &amp;  Shares!AL383 &amp;  ", " &amp;  Shares!AM383 &amp;  ", " &amp;  Shares!#REF! &amp;  ", " &amp;  Shares!AN383 &amp;  ", " &amp;  Shares!AO383 &amp;  ", " &amp;  Shares!AP383 &amp;  ", " &amp;  Shares!AQ383 &amp;  ", " &amp;  Shares!AR383 &amp;  ", " &amp;  Shares!AS383 &amp;  ", " &amp;  Shares!AT383 &amp;  ", " &amp;  Shares!AU383 &amp;  ", " &amp;  Shares!AV383 &amp;  ", " &amp;  Shares!AW383 &amp;  ", " &amp;  Shares!AX383 &amp;  "),"</f>
        <v>#REF!</v>
      </c>
    </row>
    <row r="383" spans="1:1" x14ac:dyDescent="0.2">
      <c r="A383" t="e">
        <f>"('"&amp; Shares!A384 &amp; "', '2017-01-26', " &amp;  Shares!C384 &amp;  ", " &amp;  Shares!D384 &amp;  ", " &amp;  Shares!E384 &amp;  ", " &amp;  Shares!F384 &amp;  ", " &amp;  Shares!G384 &amp;  ", " &amp;  Shares!H384 &amp;  ", " &amp;  Shares!I384 &amp;  ", " &amp;  Shares!J384 &amp;  ", " &amp;  Shares!K384 &amp;  ", " &amp;  Shares!L384 &amp;  ", " &amp;  Shares!M384 &amp;  ", " &amp;  Shares!N384 &amp;  ", " &amp;  Shares!O384 &amp;  ", " &amp;  Shares!P384 &amp;  ", " &amp;  Shares!Q384 &amp;  ", " &amp;  Shares!R384 &amp;  ", " &amp;  Shares!S384 &amp;  ", " &amp;  Shares!T384 &amp;  ", " &amp;  Shares!U384 &amp;  ", " &amp;  Shares!V384 &amp;  ", " &amp;  Shares!W384 &amp;  ", " &amp;  Shares!X384 &amp;  ", " &amp;  Shares!Y384 &amp;  ", " &amp;  Shares!Z384 &amp;  ", " &amp;  Shares!AA384 &amp;  ", " &amp;  Shares!AB384 &amp;  ", " &amp;  Shares!AC384 &amp;  ", " &amp;  Shares!AD384 &amp;  ", " &amp;  Shares!AE384 &amp;  ", " &amp;  Shares!AF384 &amp;  ", " &amp;  Shares!AG384 &amp;  ", " &amp;  Shares!AH384 &amp;  ", " &amp;  Shares!AI384 &amp;  ", " &amp;  Shares!AJ384 &amp;  ", " &amp;  Shares!AK384 &amp;  ", " &amp;  Shares!AL384 &amp;  ", " &amp;  Shares!AM384 &amp;  ", " &amp;  Shares!#REF! &amp;  ", " &amp;  Shares!AN384 &amp;  ", " &amp;  Shares!AO384 &amp;  ", " &amp;  Shares!AP384 &amp;  ", " &amp;  Shares!AQ384 &amp;  ", " &amp;  Shares!AR384 &amp;  ", " &amp;  Shares!AS384 &amp;  ", " &amp;  Shares!AT384 &amp;  ", " &amp;  Shares!AU384 &amp;  ", " &amp;  Shares!AV384 &amp;  ", " &amp;  Shares!AW384 &amp;  ", " &amp;  Shares!AX384 &amp;  "),"</f>
        <v>#REF!</v>
      </c>
    </row>
    <row r="384" spans="1:1" x14ac:dyDescent="0.2">
      <c r="A384" t="e">
        <f>"('"&amp; Shares!A385 &amp; "', '2017-01-26', " &amp;  Shares!C385 &amp;  ", " &amp;  Shares!D385 &amp;  ", " &amp;  Shares!E385 &amp;  ", " &amp;  Shares!F385 &amp;  ", " &amp;  Shares!G385 &amp;  ", " &amp;  Shares!H385 &amp;  ", " &amp;  Shares!I385 &amp;  ", " &amp;  Shares!J385 &amp;  ", " &amp;  Shares!K385 &amp;  ", " &amp;  Shares!L385 &amp;  ", " &amp;  Shares!M385 &amp;  ", " &amp;  Shares!N385 &amp;  ", " &amp;  Shares!O385 &amp;  ", " &amp;  Shares!P385 &amp;  ", " &amp;  Shares!Q385 &amp;  ", " &amp;  Shares!R385 &amp;  ", " &amp;  Shares!S385 &amp;  ", " &amp;  Shares!T385 &amp;  ", " &amp;  Shares!U385 &amp;  ", " &amp;  Shares!V385 &amp;  ", " &amp;  Shares!W385 &amp;  ", " &amp;  Shares!X385 &amp;  ", " &amp;  Shares!Y385 &amp;  ", " &amp;  Shares!Z385 &amp;  ", " &amp;  Shares!AA385 &amp;  ", " &amp;  Shares!AB385 &amp;  ", " &amp;  Shares!AC385 &amp;  ", " &amp;  Shares!AD385 &amp;  ", " &amp;  Shares!AE385 &amp;  ", " &amp;  Shares!AF385 &amp;  ", " &amp;  Shares!AG385 &amp;  ", " &amp;  Shares!AH385 &amp;  ", " &amp;  Shares!AI385 &amp;  ", " &amp;  Shares!AJ385 &amp;  ", " &amp;  Shares!AK385 &amp;  ", " &amp;  Shares!AL385 &amp;  ", " &amp;  Shares!AM385 &amp;  ", " &amp;  Shares!#REF! &amp;  ", " &amp;  Shares!AN385 &amp;  ", " &amp;  Shares!AO385 &amp;  ", " &amp;  Shares!AP385 &amp;  ", " &amp;  Shares!AQ385 &amp;  ", " &amp;  Shares!AR385 &amp;  ", " &amp;  Shares!AS385 &amp;  ", " &amp;  Shares!AT385 &amp;  ", " &amp;  Shares!AU385 &amp;  ", " &amp;  Shares!AV385 &amp;  ", " &amp;  Shares!AW385 &amp;  ", " &amp;  Shares!AX385 &amp;  "),"</f>
        <v>#REF!</v>
      </c>
    </row>
    <row r="385" spans="1:1" x14ac:dyDescent="0.2">
      <c r="A385" t="e">
        <f>"('"&amp; Shares!A386 &amp; "', '2017-01-26', " &amp;  Shares!C386 &amp;  ", " &amp;  Shares!D386 &amp;  ", " &amp;  Shares!E386 &amp;  ", " &amp;  Shares!F386 &amp;  ", " &amp;  Shares!G386 &amp;  ", " &amp;  Shares!H386 &amp;  ", " &amp;  Shares!I386 &amp;  ", " &amp;  Shares!J386 &amp;  ", " &amp;  Shares!K386 &amp;  ", " &amp;  Shares!L386 &amp;  ", " &amp;  Shares!M386 &amp;  ", " &amp;  Shares!N386 &amp;  ", " &amp;  Shares!O386 &amp;  ", " &amp;  Shares!P386 &amp;  ", " &amp;  Shares!Q386 &amp;  ", " &amp;  Shares!R386 &amp;  ", " &amp;  Shares!S386 &amp;  ", " &amp;  Shares!T386 &amp;  ", " &amp;  Shares!U386 &amp;  ", " &amp;  Shares!V386 &amp;  ", " &amp;  Shares!W386 &amp;  ", " &amp;  Shares!X386 &amp;  ", " &amp;  Shares!Y386 &amp;  ", " &amp;  Shares!Z386 &amp;  ", " &amp;  Shares!AA386 &amp;  ", " &amp;  Shares!AB386 &amp;  ", " &amp;  Shares!AC386 &amp;  ", " &amp;  Shares!AD386 &amp;  ", " &amp;  Shares!AE386 &amp;  ", " &amp;  Shares!AF386 &amp;  ", " &amp;  Shares!AG386 &amp;  ", " &amp;  Shares!AH386 &amp;  ", " &amp;  Shares!AI386 &amp;  ", " &amp;  Shares!AJ386 &amp;  ", " &amp;  Shares!AK386 &amp;  ", " &amp;  Shares!AL386 &amp;  ", " &amp;  Shares!AM386 &amp;  ", " &amp;  Shares!#REF! &amp;  ", " &amp;  Shares!AN386 &amp;  ", " &amp;  Shares!AO386 &amp;  ", " &amp;  Shares!AP386 &amp;  ", " &amp;  Shares!AQ386 &amp;  ", " &amp;  Shares!AR386 &amp;  ", " &amp;  Shares!AS386 &amp;  ", " &amp;  Shares!AT386 &amp;  ", " &amp;  Shares!AU386 &amp;  ", " &amp;  Shares!AV386 &amp;  ", " &amp;  Shares!AW386 &amp;  ", " &amp;  Shares!AX386 &amp;  "),"</f>
        <v>#REF!</v>
      </c>
    </row>
    <row r="386" spans="1:1" x14ac:dyDescent="0.2">
      <c r="A386" t="e">
        <f>"('"&amp; Shares!A387 &amp; "', '2017-01-26', " &amp;  Shares!C387 &amp;  ", " &amp;  Shares!D387 &amp;  ", " &amp;  Shares!E387 &amp;  ", " &amp;  Shares!F387 &amp;  ", " &amp;  Shares!G387 &amp;  ", " &amp;  Shares!H387 &amp;  ", " &amp;  Shares!I387 &amp;  ", " &amp;  Shares!J387 &amp;  ", " &amp;  Shares!K387 &amp;  ", " &amp;  Shares!L387 &amp;  ", " &amp;  Shares!M387 &amp;  ", " &amp;  Shares!N387 &amp;  ", " &amp;  Shares!O387 &amp;  ", " &amp;  Shares!P387 &amp;  ", " &amp;  Shares!Q387 &amp;  ", " &amp;  Shares!R387 &amp;  ", " &amp;  Shares!S387 &amp;  ", " &amp;  Shares!T387 &amp;  ", " &amp;  Shares!U387 &amp;  ", " &amp;  Shares!V387 &amp;  ", " &amp;  Shares!W387 &amp;  ", " &amp;  Shares!X387 &amp;  ", " &amp;  Shares!Y387 &amp;  ", " &amp;  Shares!Z387 &amp;  ", " &amp;  Shares!AA387 &amp;  ", " &amp;  Shares!AB387 &amp;  ", " &amp;  Shares!AC387 &amp;  ", " &amp;  Shares!AD387 &amp;  ", " &amp;  Shares!AE387 &amp;  ", " &amp;  Shares!AF387 &amp;  ", " &amp;  Shares!AG387 &amp;  ", " &amp;  Shares!AH387 &amp;  ", " &amp;  Shares!AI387 &amp;  ", " &amp;  Shares!AJ387 &amp;  ", " &amp;  Shares!AK387 &amp;  ", " &amp;  Shares!AL387 &amp;  ", " &amp;  Shares!AM387 &amp;  ", " &amp;  Shares!#REF! &amp;  ", " &amp;  Shares!AN387 &amp;  ", " &amp;  Shares!AO387 &amp;  ", " &amp;  Shares!AP387 &amp;  ", " &amp;  Shares!AQ387 &amp;  ", " &amp;  Shares!AR387 &amp;  ", " &amp;  Shares!AS387 &amp;  ", " &amp;  Shares!AT387 &amp;  ", " &amp;  Shares!AU387 &amp;  ", " &amp;  Shares!AV387 &amp;  ", " &amp;  Shares!AW387 &amp;  ", " &amp;  Shares!AX387 &amp;  "),"</f>
        <v>#REF!</v>
      </c>
    </row>
    <row r="387" spans="1:1" x14ac:dyDescent="0.2">
      <c r="A387" t="e">
        <f>"('"&amp; Shares!A388 &amp; "', '2017-01-26', " &amp;  Shares!C388 &amp;  ", " &amp;  Shares!D388 &amp;  ", " &amp;  Shares!E388 &amp;  ", " &amp;  Shares!F388 &amp;  ", " &amp;  Shares!G388 &amp;  ", " &amp;  Shares!H388 &amp;  ", " &amp;  Shares!I388 &amp;  ", " &amp;  Shares!J388 &amp;  ", " &amp;  Shares!K388 &amp;  ", " &amp;  Shares!L388 &amp;  ", " &amp;  Shares!M388 &amp;  ", " &amp;  Shares!N388 &amp;  ", " &amp;  Shares!O388 &amp;  ", " &amp;  Shares!P388 &amp;  ", " &amp;  Shares!Q388 &amp;  ", " &amp;  Shares!R388 &amp;  ", " &amp;  Shares!S388 &amp;  ", " &amp;  Shares!T388 &amp;  ", " &amp;  Shares!U388 &amp;  ", " &amp;  Shares!V388 &amp;  ", " &amp;  Shares!W388 &amp;  ", " &amp;  Shares!X388 &amp;  ", " &amp;  Shares!Y388 &amp;  ", " &amp;  Shares!Z388 &amp;  ", " &amp;  Shares!AA388 &amp;  ", " &amp;  Shares!AB388 &amp;  ", " &amp;  Shares!AC388 &amp;  ", " &amp;  Shares!AD388 &amp;  ", " &amp;  Shares!AE388 &amp;  ", " &amp;  Shares!AF388 &amp;  ", " &amp;  Shares!AG388 &amp;  ", " &amp;  Shares!AH388 &amp;  ", " &amp;  Shares!AI388 &amp;  ", " &amp;  Shares!AJ388 &amp;  ", " &amp;  Shares!AK388 &amp;  ", " &amp;  Shares!AL388 &amp;  ", " &amp;  Shares!AM388 &amp;  ", " &amp;  Shares!#REF! &amp;  ", " &amp;  Shares!AN388 &amp;  ", " &amp;  Shares!AO388 &amp;  ", " &amp;  Shares!AP388 &amp;  ", " &amp;  Shares!AQ388 &amp;  ", " &amp;  Shares!AR388 &amp;  ", " &amp;  Shares!AS388 &amp;  ", " &amp;  Shares!AT388 &amp;  ", " &amp;  Shares!AU388 &amp;  ", " &amp;  Shares!AV388 &amp;  ", " &amp;  Shares!AW388 &amp;  ", " &amp;  Shares!AX388 &amp;  "),"</f>
        <v>#REF!</v>
      </c>
    </row>
    <row r="388" spans="1:1" x14ac:dyDescent="0.2">
      <c r="A388" t="e">
        <f>"('"&amp; Shares!A389 &amp; "', '2017-01-26', " &amp;  Shares!C389 &amp;  ", " &amp;  Shares!D389 &amp;  ", " &amp;  Shares!E389 &amp;  ", " &amp;  Shares!F389 &amp;  ", " &amp;  Shares!G389 &amp;  ", " &amp;  Shares!H389 &amp;  ", " &amp;  Shares!I389 &amp;  ", " &amp;  Shares!J389 &amp;  ", " &amp;  Shares!K389 &amp;  ", " &amp;  Shares!L389 &amp;  ", " &amp;  Shares!M389 &amp;  ", " &amp;  Shares!N389 &amp;  ", " &amp;  Shares!O389 &amp;  ", " &amp;  Shares!P389 &amp;  ", " &amp;  Shares!Q389 &amp;  ", " &amp;  Shares!R389 &amp;  ", " &amp;  Shares!S389 &amp;  ", " &amp;  Shares!T389 &amp;  ", " &amp;  Shares!U389 &amp;  ", " &amp;  Shares!V389 &amp;  ", " &amp;  Shares!W389 &amp;  ", " &amp;  Shares!X389 &amp;  ", " &amp;  Shares!Y389 &amp;  ", " &amp;  Shares!Z389 &amp;  ", " &amp;  Shares!AA389 &amp;  ", " &amp;  Shares!AB389 &amp;  ", " &amp;  Shares!AC389 &amp;  ", " &amp;  Shares!AD389 &amp;  ", " &amp;  Shares!AE389 &amp;  ", " &amp;  Shares!AF389 &amp;  ", " &amp;  Shares!AG389 &amp;  ", " &amp;  Shares!AH389 &amp;  ", " &amp;  Shares!AI389 &amp;  ", " &amp;  Shares!AJ389 &amp;  ", " &amp;  Shares!AK389 &amp;  ", " &amp;  Shares!AL389 &amp;  ", " &amp;  Shares!AM389 &amp;  ", " &amp;  Shares!#REF! &amp;  ", " &amp;  Shares!AN389 &amp;  ", " &amp;  Shares!AO389 &amp;  ", " &amp;  Shares!AP389 &amp;  ", " &amp;  Shares!AQ389 &amp;  ", " &amp;  Shares!AR389 &amp;  ", " &amp;  Shares!AS389 &amp;  ", " &amp;  Shares!AT389 &amp;  ", " &amp;  Shares!AU389 &amp;  ", " &amp;  Shares!AV389 &amp;  ", " &amp;  Shares!AW389 &amp;  ", " &amp;  Shares!AX389 &amp;  "),"</f>
        <v>#REF!</v>
      </c>
    </row>
    <row r="389" spans="1:1" x14ac:dyDescent="0.2">
      <c r="A389" t="e">
        <f>"('"&amp; Shares!A390 &amp; "', '2017-01-26', " &amp;  Shares!C390 &amp;  ", " &amp;  Shares!D390 &amp;  ", " &amp;  Shares!E390 &amp;  ", " &amp;  Shares!F390 &amp;  ", " &amp;  Shares!G390 &amp;  ", " &amp;  Shares!H390 &amp;  ", " &amp;  Shares!I390 &amp;  ", " &amp;  Shares!J390 &amp;  ", " &amp;  Shares!K390 &amp;  ", " &amp;  Shares!L390 &amp;  ", " &amp;  Shares!M390 &amp;  ", " &amp;  Shares!N390 &amp;  ", " &amp;  Shares!O390 &amp;  ", " &amp;  Shares!P390 &amp;  ", " &amp;  Shares!Q390 &amp;  ", " &amp;  Shares!R390 &amp;  ", " &amp;  Shares!S390 &amp;  ", " &amp;  Shares!T390 &amp;  ", " &amp;  Shares!U390 &amp;  ", " &amp;  Shares!V390 &amp;  ", " &amp;  Shares!W390 &amp;  ", " &amp;  Shares!X390 &amp;  ", " &amp;  Shares!Y390 &amp;  ", " &amp;  Shares!Z390 &amp;  ", " &amp;  Shares!AA390 &amp;  ", " &amp;  Shares!AB390 &amp;  ", " &amp;  Shares!AC390 &amp;  ", " &amp;  Shares!AD390 &amp;  ", " &amp;  Shares!AE390 &amp;  ", " &amp;  Shares!AF390 &amp;  ", " &amp;  Shares!AG390 &amp;  ", " &amp;  Shares!AH390 &amp;  ", " &amp;  Shares!AI390 &amp;  ", " &amp;  Shares!AJ390 &amp;  ", " &amp;  Shares!AK390 &amp;  ", " &amp;  Shares!AL390 &amp;  ", " &amp;  Shares!AM390 &amp;  ", " &amp;  Shares!#REF! &amp;  ", " &amp;  Shares!AN390 &amp;  ", " &amp;  Shares!AO390 &amp;  ", " &amp;  Shares!AP390 &amp;  ", " &amp;  Shares!AQ390 &amp;  ", " &amp;  Shares!AR390 &amp;  ", " &amp;  Shares!AS390 &amp;  ", " &amp;  Shares!AT390 &amp;  ", " &amp;  Shares!AU390 &amp;  ", " &amp;  Shares!AV390 &amp;  ", " &amp;  Shares!AW390 &amp;  ", " &amp;  Shares!AX390 &amp;  "),"</f>
        <v>#REF!</v>
      </c>
    </row>
    <row r="390" spans="1:1" x14ac:dyDescent="0.2">
      <c r="A390" t="e">
        <f>"('"&amp; Shares!A391 &amp; "', '2017-01-26', " &amp;  Shares!C391 &amp;  ", " &amp;  Shares!D391 &amp;  ", " &amp;  Shares!E391 &amp;  ", " &amp;  Shares!F391 &amp;  ", " &amp;  Shares!G391 &amp;  ", " &amp;  Shares!H391 &amp;  ", " &amp;  Shares!I391 &amp;  ", " &amp;  Shares!J391 &amp;  ", " &amp;  Shares!K391 &amp;  ", " &amp;  Shares!L391 &amp;  ", " &amp;  Shares!M391 &amp;  ", " &amp;  Shares!N391 &amp;  ", " &amp;  Shares!O391 &amp;  ", " &amp;  Shares!P391 &amp;  ", " &amp;  Shares!Q391 &amp;  ", " &amp;  Shares!R391 &amp;  ", " &amp;  Shares!S391 &amp;  ", " &amp;  Shares!T391 &amp;  ", " &amp;  Shares!U391 &amp;  ", " &amp;  Shares!V391 &amp;  ", " &amp;  Shares!W391 &amp;  ", " &amp;  Shares!X391 &amp;  ", " &amp;  Shares!Y391 &amp;  ", " &amp;  Shares!Z391 &amp;  ", " &amp;  Shares!AA391 &amp;  ", " &amp;  Shares!AB391 &amp;  ", " &amp;  Shares!AC391 &amp;  ", " &amp;  Shares!AD391 &amp;  ", " &amp;  Shares!AE391 &amp;  ", " &amp;  Shares!AF391 &amp;  ", " &amp;  Shares!AG391 &amp;  ", " &amp;  Shares!AH391 &amp;  ", " &amp;  Shares!AI391 &amp;  ", " &amp;  Shares!AJ391 &amp;  ", " &amp;  Shares!AK391 &amp;  ", " &amp;  Shares!AL391 &amp;  ", " &amp;  Shares!AM391 &amp;  ", " &amp;  Shares!#REF! &amp;  ", " &amp;  Shares!AN391 &amp;  ", " &amp;  Shares!AO391 &amp;  ", " &amp;  Shares!AP391 &amp;  ", " &amp;  Shares!AQ391 &amp;  ", " &amp;  Shares!AR391 &amp;  ", " &amp;  Shares!AS391 &amp;  ", " &amp;  Shares!AT391 &amp;  ", " &amp;  Shares!AU391 &amp;  ", " &amp;  Shares!AV391 &amp;  ", " &amp;  Shares!AW391 &amp;  ", " &amp;  Shares!AX391 &amp;  "),"</f>
        <v>#REF!</v>
      </c>
    </row>
    <row r="391" spans="1:1" x14ac:dyDescent="0.2">
      <c r="A391" t="e">
        <f>"('"&amp; Shares!A392 &amp; "', '2017-01-26', " &amp;  Shares!C392 &amp;  ", " &amp;  Shares!D392 &amp;  ", " &amp;  Shares!E392 &amp;  ", " &amp;  Shares!F392 &amp;  ", " &amp;  Shares!G392 &amp;  ", " &amp;  Shares!H392 &amp;  ", " &amp;  Shares!I392 &amp;  ", " &amp;  Shares!J392 &amp;  ", " &amp;  Shares!K392 &amp;  ", " &amp;  Shares!L392 &amp;  ", " &amp;  Shares!M392 &amp;  ", " &amp;  Shares!N392 &amp;  ", " &amp;  Shares!O392 &amp;  ", " &amp;  Shares!P392 &amp;  ", " &amp;  Shares!Q392 &amp;  ", " &amp;  Shares!R392 &amp;  ", " &amp;  Shares!S392 &amp;  ", " &amp;  Shares!T392 &amp;  ", " &amp;  Shares!U392 &amp;  ", " &amp;  Shares!V392 &amp;  ", " &amp;  Shares!W392 &amp;  ", " &amp;  Shares!X392 &amp;  ", " &amp;  Shares!Y392 &amp;  ", " &amp;  Shares!Z392 &amp;  ", " &amp;  Shares!AA392 &amp;  ", " &amp;  Shares!AB392 &amp;  ", " &amp;  Shares!AC392 &amp;  ", " &amp;  Shares!AD392 &amp;  ", " &amp;  Shares!AE392 &amp;  ", " &amp;  Shares!AF392 &amp;  ", " &amp;  Shares!AG392 &amp;  ", " &amp;  Shares!AH392 &amp;  ", " &amp;  Shares!AI392 &amp;  ", " &amp;  Shares!AJ392 &amp;  ", " &amp;  Shares!AK392 &amp;  ", " &amp;  Shares!AL392 &amp;  ", " &amp;  Shares!AM392 &amp;  ", " &amp;  Shares!#REF! &amp;  ", " &amp;  Shares!AN392 &amp;  ", " &amp;  Shares!AO392 &amp;  ", " &amp;  Shares!AP392 &amp;  ", " &amp;  Shares!AQ392 &amp;  ", " &amp;  Shares!AR392 &amp;  ", " &amp;  Shares!AS392 &amp;  ", " &amp;  Shares!AT392 &amp;  ", " &amp;  Shares!AU392 &amp;  ", " &amp;  Shares!AV392 &amp;  ", " &amp;  Shares!AW392 &amp;  ", " &amp;  Shares!AX392 &amp;  "),"</f>
        <v>#REF!</v>
      </c>
    </row>
    <row r="392" spans="1:1" x14ac:dyDescent="0.2">
      <c r="A392" t="e">
        <f>"('"&amp; Shares!A393 &amp; "', '2017-01-26', " &amp;  Shares!C393 &amp;  ", " &amp;  Shares!D393 &amp;  ", " &amp;  Shares!E393 &amp;  ", " &amp;  Shares!F393 &amp;  ", " &amp;  Shares!G393 &amp;  ", " &amp;  Shares!H393 &amp;  ", " &amp;  Shares!I393 &amp;  ", " &amp;  Shares!J393 &amp;  ", " &amp;  Shares!K393 &amp;  ", " &amp;  Shares!L393 &amp;  ", " &amp;  Shares!M393 &amp;  ", " &amp;  Shares!N393 &amp;  ", " &amp;  Shares!O393 &amp;  ", " &amp;  Shares!P393 &amp;  ", " &amp;  Shares!Q393 &amp;  ", " &amp;  Shares!R393 &amp;  ", " &amp;  Shares!S393 &amp;  ", " &amp;  Shares!T393 &amp;  ", " &amp;  Shares!U393 &amp;  ", " &amp;  Shares!V393 &amp;  ", " &amp;  Shares!W393 &amp;  ", " &amp;  Shares!X393 &amp;  ", " &amp;  Shares!Y393 &amp;  ", " &amp;  Shares!Z393 &amp;  ", " &amp;  Shares!AA393 &amp;  ", " &amp;  Shares!AB393 &amp;  ", " &amp;  Shares!AC393 &amp;  ", " &amp;  Shares!AD393 &amp;  ", " &amp;  Shares!AE393 &amp;  ", " &amp;  Shares!AF393 &amp;  ", " &amp;  Shares!AG393 &amp;  ", " &amp;  Shares!AH393 &amp;  ", " &amp;  Shares!AI393 &amp;  ", " &amp;  Shares!AJ393 &amp;  ", " &amp;  Shares!AK393 &amp;  ", " &amp;  Shares!AL393 &amp;  ", " &amp;  Shares!AM393 &amp;  ", " &amp;  Shares!#REF! &amp;  ", " &amp;  Shares!AN393 &amp;  ", " &amp;  Shares!AO393 &amp;  ", " &amp;  Shares!AP393 &amp;  ", " &amp;  Shares!AQ393 &amp;  ", " &amp;  Shares!AR393 &amp;  ", " &amp;  Shares!AS393 &amp;  ", " &amp;  Shares!AT393 &amp;  ", " &amp;  Shares!AU393 &amp;  ", " &amp;  Shares!AV393 &amp;  ", " &amp;  Shares!AW393 &amp;  ", " &amp;  Shares!AX393 &amp;  "),"</f>
        <v>#REF!</v>
      </c>
    </row>
    <row r="393" spans="1:1" x14ac:dyDescent="0.2">
      <c r="A393" t="e">
        <f>"('"&amp; Shares!A394 &amp; "', '2017-01-26', " &amp;  Shares!C394 &amp;  ", " &amp;  Shares!D394 &amp;  ", " &amp;  Shares!E394 &amp;  ", " &amp;  Shares!F394 &amp;  ", " &amp;  Shares!G394 &amp;  ", " &amp;  Shares!H394 &amp;  ", " &amp;  Shares!I394 &amp;  ", " &amp;  Shares!J394 &amp;  ", " &amp;  Shares!K394 &amp;  ", " &amp;  Shares!L394 &amp;  ", " &amp;  Shares!M394 &amp;  ", " &amp;  Shares!N394 &amp;  ", " &amp;  Shares!O394 &amp;  ", " &amp;  Shares!P394 &amp;  ", " &amp;  Shares!Q394 &amp;  ", " &amp;  Shares!R394 &amp;  ", " &amp;  Shares!S394 &amp;  ", " &amp;  Shares!T394 &amp;  ", " &amp;  Shares!U394 &amp;  ", " &amp;  Shares!V394 &amp;  ", " &amp;  Shares!W394 &amp;  ", " &amp;  Shares!X394 &amp;  ", " &amp;  Shares!Y394 &amp;  ", " &amp;  Shares!Z394 &amp;  ", " &amp;  Shares!AA394 &amp;  ", " &amp;  Shares!AB394 &amp;  ", " &amp;  Shares!AC394 &amp;  ", " &amp;  Shares!AD394 &amp;  ", " &amp;  Shares!AE394 &amp;  ", " &amp;  Shares!AF394 &amp;  ", " &amp;  Shares!AG394 &amp;  ", " &amp;  Shares!AH394 &amp;  ", " &amp;  Shares!AI394 &amp;  ", " &amp;  Shares!AJ394 &amp;  ", " &amp;  Shares!AK394 &amp;  ", " &amp;  Shares!AL394 &amp;  ", " &amp;  Shares!AM394 &amp;  ", " &amp;  Shares!#REF! &amp;  ", " &amp;  Shares!AN394 &amp;  ", " &amp;  Shares!AO394 &amp;  ", " &amp;  Shares!AP394 &amp;  ", " &amp;  Shares!AQ394 &amp;  ", " &amp;  Shares!AR394 &amp;  ", " &amp;  Shares!AS394 &amp;  ", " &amp;  Shares!AT394 &amp;  ", " &amp;  Shares!AU394 &amp;  ", " &amp;  Shares!AV394 &amp;  ", " &amp;  Shares!AW394 &amp;  ", " &amp;  Shares!AX394 &amp;  "),"</f>
        <v>#REF!</v>
      </c>
    </row>
    <row r="394" spans="1:1" x14ac:dyDescent="0.2">
      <c r="A394" t="e">
        <f>"('"&amp; Shares!A395 &amp; "', '2017-01-26', " &amp;  Shares!C395 &amp;  ", " &amp;  Shares!D395 &amp;  ", " &amp;  Shares!E395 &amp;  ", " &amp;  Shares!F395 &amp;  ", " &amp;  Shares!G395 &amp;  ", " &amp;  Shares!H395 &amp;  ", " &amp;  Shares!I395 &amp;  ", " &amp;  Shares!J395 &amp;  ", " &amp;  Shares!K395 &amp;  ", " &amp;  Shares!L395 &amp;  ", " &amp;  Shares!M395 &amp;  ", " &amp;  Shares!N395 &amp;  ", " &amp;  Shares!O395 &amp;  ", " &amp;  Shares!P395 &amp;  ", " &amp;  Shares!Q395 &amp;  ", " &amp;  Shares!R395 &amp;  ", " &amp;  Shares!S395 &amp;  ", " &amp;  Shares!T395 &amp;  ", " &amp;  Shares!U395 &amp;  ", " &amp;  Shares!V395 &amp;  ", " &amp;  Shares!W395 &amp;  ", " &amp;  Shares!X395 &amp;  ", " &amp;  Shares!Y395 &amp;  ", " &amp;  Shares!Z395 &amp;  ", " &amp;  Shares!AA395 &amp;  ", " &amp;  Shares!AB395 &amp;  ", " &amp;  Shares!AC395 &amp;  ", " &amp;  Shares!AD395 &amp;  ", " &amp;  Shares!AE395 &amp;  ", " &amp;  Shares!AF395 &amp;  ", " &amp;  Shares!AG395 &amp;  ", " &amp;  Shares!AH395 &amp;  ", " &amp;  Shares!AI395 &amp;  ", " &amp;  Shares!AJ395 &amp;  ", " &amp;  Shares!AK395 &amp;  ", " &amp;  Shares!AL395 &amp;  ", " &amp;  Shares!AM395 &amp;  ", " &amp;  Shares!#REF! &amp;  ", " &amp;  Shares!AN395 &amp;  ", " &amp;  Shares!AO395 &amp;  ", " &amp;  Shares!AP395 &amp;  ", " &amp;  Shares!AQ395 &amp;  ", " &amp;  Shares!AR395 &amp;  ", " &amp;  Shares!AS395 &amp;  ", " &amp;  Shares!AT395 &amp;  ", " &amp;  Shares!AU395 &amp;  ", " &amp;  Shares!AV395 &amp;  ", " &amp;  Shares!AW395 &amp;  ", " &amp;  Shares!AX395 &amp;  "),"</f>
        <v>#REF!</v>
      </c>
    </row>
    <row r="395" spans="1:1" x14ac:dyDescent="0.2">
      <c r="A395" t="e">
        <f>"('"&amp; Shares!A396 &amp; "', '2017-01-26', " &amp;  Shares!C396 &amp;  ", " &amp;  Shares!D396 &amp;  ", " &amp;  Shares!E396 &amp;  ", " &amp;  Shares!F396 &amp;  ", " &amp;  Shares!G396 &amp;  ", " &amp;  Shares!H396 &amp;  ", " &amp;  Shares!I396 &amp;  ", " &amp;  Shares!J396 &amp;  ", " &amp;  Shares!K396 &amp;  ", " &amp;  Shares!L396 &amp;  ", " &amp;  Shares!M396 &amp;  ", " &amp;  Shares!N396 &amp;  ", " &amp;  Shares!O396 &amp;  ", " &amp;  Shares!P396 &amp;  ", " &amp;  Shares!Q396 &amp;  ", " &amp;  Shares!R396 &amp;  ", " &amp;  Shares!S396 &amp;  ", " &amp;  Shares!T396 &amp;  ", " &amp;  Shares!U396 &amp;  ", " &amp;  Shares!V396 &amp;  ", " &amp;  Shares!W396 &amp;  ", " &amp;  Shares!X396 &amp;  ", " &amp;  Shares!Y396 &amp;  ", " &amp;  Shares!Z396 &amp;  ", " &amp;  Shares!AA396 &amp;  ", " &amp;  Shares!AB396 &amp;  ", " &amp;  Shares!AC396 &amp;  ", " &amp;  Shares!AD396 &amp;  ", " &amp;  Shares!AE396 &amp;  ", " &amp;  Shares!AF396 &amp;  ", " &amp;  Shares!AG396 &amp;  ", " &amp;  Shares!AH396 &amp;  ", " &amp;  Shares!AI396 &amp;  ", " &amp;  Shares!AJ396 &amp;  ", " &amp;  Shares!AK396 &amp;  ", " &amp;  Shares!AL396 &amp;  ", " &amp;  Shares!AM396 &amp;  ", " &amp;  Shares!#REF! &amp;  ", " &amp;  Shares!AN396 &amp;  ", " &amp;  Shares!AO396 &amp;  ", " &amp;  Shares!AP396 &amp;  ", " &amp;  Shares!AQ396 &amp;  ", " &amp;  Shares!AR396 &amp;  ", " &amp;  Shares!AS396 &amp;  ", " &amp;  Shares!AT396 &amp;  ", " &amp;  Shares!AU396 &amp;  ", " &amp;  Shares!AV396 &amp;  ", " &amp;  Shares!AW396 &amp;  ", " &amp;  Shares!AX396 &amp;  "),"</f>
        <v>#REF!</v>
      </c>
    </row>
    <row r="396" spans="1:1" x14ac:dyDescent="0.2">
      <c r="A396" t="e">
        <f>"('"&amp; Shares!A397 &amp; "', '2017-01-26', " &amp;  Shares!C397 &amp;  ", " &amp;  Shares!D397 &amp;  ", " &amp;  Shares!E397 &amp;  ", " &amp;  Shares!F397 &amp;  ", " &amp;  Shares!G397 &amp;  ", " &amp;  Shares!H397 &amp;  ", " &amp;  Shares!I397 &amp;  ", " &amp;  Shares!J397 &amp;  ", " &amp;  Shares!K397 &amp;  ", " &amp;  Shares!L397 &amp;  ", " &amp;  Shares!M397 &amp;  ", " &amp;  Shares!N397 &amp;  ", " &amp;  Shares!O397 &amp;  ", " &amp;  Shares!P397 &amp;  ", " &amp;  Shares!Q397 &amp;  ", " &amp;  Shares!R397 &amp;  ", " &amp;  Shares!S397 &amp;  ", " &amp;  Shares!T397 &amp;  ", " &amp;  Shares!U397 &amp;  ", " &amp;  Shares!V397 &amp;  ", " &amp;  Shares!W397 &amp;  ", " &amp;  Shares!X397 &amp;  ", " &amp;  Shares!Y397 &amp;  ", " &amp;  Shares!Z397 &amp;  ", " &amp;  Shares!AA397 &amp;  ", " &amp;  Shares!AB397 &amp;  ", " &amp;  Shares!AC397 &amp;  ", " &amp;  Shares!AD397 &amp;  ", " &amp;  Shares!AE397 &amp;  ", " &amp;  Shares!AF397 &amp;  ", " &amp;  Shares!AG397 &amp;  ", " &amp;  Shares!AH397 &amp;  ", " &amp;  Shares!AI397 &amp;  ", " &amp;  Shares!AJ397 &amp;  ", " &amp;  Shares!AK397 &amp;  ", " &amp;  Shares!AL397 &amp;  ", " &amp;  Shares!AM397 &amp;  ", " &amp;  Shares!#REF! &amp;  ", " &amp;  Shares!AN397 &amp;  ", " &amp;  Shares!AO397 &amp;  ", " &amp;  Shares!AP397 &amp;  ", " &amp;  Shares!AQ397 &amp;  ", " &amp;  Shares!AR397 &amp;  ", " &amp;  Shares!AS397 &amp;  ", " &amp;  Shares!AT397 &amp;  ", " &amp;  Shares!AU397 &amp;  ", " &amp;  Shares!AV397 &amp;  ", " &amp;  Shares!AW397 &amp;  ", " &amp;  Shares!AX397 &amp;  "),"</f>
        <v>#REF!</v>
      </c>
    </row>
    <row r="397" spans="1:1" x14ac:dyDescent="0.2">
      <c r="A397" t="e">
        <f>"('"&amp; Shares!A398 &amp; "', '2017-01-26', " &amp;  Shares!C398 &amp;  ", " &amp;  Shares!D398 &amp;  ", " &amp;  Shares!E398 &amp;  ", " &amp;  Shares!F398 &amp;  ", " &amp;  Shares!G398 &amp;  ", " &amp;  Shares!H398 &amp;  ", " &amp;  Shares!I398 &amp;  ", " &amp;  Shares!J398 &amp;  ", " &amp;  Shares!K398 &amp;  ", " &amp;  Shares!L398 &amp;  ", " &amp;  Shares!M398 &amp;  ", " &amp;  Shares!N398 &amp;  ", " &amp;  Shares!O398 &amp;  ", " &amp;  Shares!P398 &amp;  ", " &amp;  Shares!Q398 &amp;  ", " &amp;  Shares!R398 &amp;  ", " &amp;  Shares!S398 &amp;  ", " &amp;  Shares!T398 &amp;  ", " &amp;  Shares!U398 &amp;  ", " &amp;  Shares!V398 &amp;  ", " &amp;  Shares!W398 &amp;  ", " &amp;  Shares!X398 &amp;  ", " &amp;  Shares!Y398 &amp;  ", " &amp;  Shares!Z398 &amp;  ", " &amp;  Shares!AA398 &amp;  ", " &amp;  Shares!AB398 &amp;  ", " &amp;  Shares!AC398 &amp;  ", " &amp;  Shares!AD398 &amp;  ", " &amp;  Shares!AE398 &amp;  ", " &amp;  Shares!AF398 &amp;  ", " &amp;  Shares!AG398 &amp;  ", " &amp;  Shares!AH398 &amp;  ", " &amp;  Shares!AI398 &amp;  ", " &amp;  Shares!AJ398 &amp;  ", " &amp;  Shares!AK398 &amp;  ", " &amp;  Shares!AL398 &amp;  ", " &amp;  Shares!AM398 &amp;  ", " &amp;  Shares!#REF! &amp;  ", " &amp;  Shares!AN398 &amp;  ", " &amp;  Shares!AO398 &amp;  ", " &amp;  Shares!AP398 &amp;  ", " &amp;  Shares!AQ398 &amp;  ", " &amp;  Shares!AR398 &amp;  ", " &amp;  Shares!AS398 &amp;  ", " &amp;  Shares!AT398 &amp;  ", " &amp;  Shares!AU398 &amp;  ", " &amp;  Shares!AV398 &amp;  ", " &amp;  Shares!AW398 &amp;  ", " &amp;  Shares!AX398 &amp;  "),"</f>
        <v>#REF!</v>
      </c>
    </row>
    <row r="398" spans="1:1" x14ac:dyDescent="0.2">
      <c r="A398" t="e">
        <f>"('"&amp; Shares!A399 &amp; "', '2017-01-26', " &amp;  Shares!C399 &amp;  ", " &amp;  Shares!D399 &amp;  ", " &amp;  Shares!E399 &amp;  ", " &amp;  Shares!F399 &amp;  ", " &amp;  Shares!G399 &amp;  ", " &amp;  Shares!H399 &amp;  ", " &amp;  Shares!I399 &amp;  ", " &amp;  Shares!J399 &amp;  ", " &amp;  Shares!K399 &amp;  ", " &amp;  Shares!L399 &amp;  ", " &amp;  Shares!M399 &amp;  ", " &amp;  Shares!N399 &amp;  ", " &amp;  Shares!O399 &amp;  ", " &amp;  Shares!P399 &amp;  ", " &amp;  Shares!Q399 &amp;  ", " &amp;  Shares!R399 &amp;  ", " &amp;  Shares!S399 &amp;  ", " &amp;  Shares!T399 &amp;  ", " &amp;  Shares!U399 &amp;  ", " &amp;  Shares!V399 &amp;  ", " &amp;  Shares!W399 &amp;  ", " &amp;  Shares!X399 &amp;  ", " &amp;  Shares!Y399 &amp;  ", " &amp;  Shares!Z399 &amp;  ", " &amp;  Shares!AA399 &amp;  ", " &amp;  Shares!AB399 &amp;  ", " &amp;  Shares!AC399 &amp;  ", " &amp;  Shares!AD399 &amp;  ", " &amp;  Shares!AE399 &amp;  ", " &amp;  Shares!AF399 &amp;  ", " &amp;  Shares!AG399 &amp;  ", " &amp;  Shares!AH399 &amp;  ", " &amp;  Shares!AI399 &amp;  ", " &amp;  Shares!AJ399 &amp;  ", " &amp;  Shares!AK399 &amp;  ", " &amp;  Shares!AL399 &amp;  ", " &amp;  Shares!AM399 &amp;  ", " &amp;  Shares!#REF! &amp;  ", " &amp;  Shares!AN399 &amp;  ", " &amp;  Shares!AO399 &amp;  ", " &amp;  Shares!AP399 &amp;  ", " &amp;  Shares!AQ399 &amp;  ", " &amp;  Shares!AR399 &amp;  ", " &amp;  Shares!AS399 &amp;  ", " &amp;  Shares!AT399 &amp;  ", " &amp;  Shares!AU399 &amp;  ", " &amp;  Shares!AV399 &amp;  ", " &amp;  Shares!AW399 &amp;  ", " &amp;  Shares!AX399 &amp;  "),"</f>
        <v>#REF!</v>
      </c>
    </row>
    <row r="399" spans="1:1" x14ac:dyDescent="0.2">
      <c r="A399" t="e">
        <f>"('"&amp; Shares!A400 &amp; "', '2017-01-26', " &amp;  Shares!C400 &amp;  ", " &amp;  Shares!D400 &amp;  ", " &amp;  Shares!E400 &amp;  ", " &amp;  Shares!F400 &amp;  ", " &amp;  Shares!G400 &amp;  ", " &amp;  Shares!H400 &amp;  ", " &amp;  Shares!I400 &amp;  ", " &amp;  Shares!J400 &amp;  ", " &amp;  Shares!K400 &amp;  ", " &amp;  Shares!L400 &amp;  ", " &amp;  Shares!M400 &amp;  ", " &amp;  Shares!N400 &amp;  ", " &amp;  Shares!O400 &amp;  ", " &amp;  Shares!P400 &amp;  ", " &amp;  Shares!Q400 &amp;  ", " &amp;  Shares!R400 &amp;  ", " &amp;  Shares!S400 &amp;  ", " &amp;  Shares!T400 &amp;  ", " &amp;  Shares!U400 &amp;  ", " &amp;  Shares!V400 &amp;  ", " &amp;  Shares!W400 &amp;  ", " &amp;  Shares!X400 &amp;  ", " &amp;  Shares!Y400 &amp;  ", " &amp;  Shares!Z400 &amp;  ", " &amp;  Shares!AA400 &amp;  ", " &amp;  Shares!AB400 &amp;  ", " &amp;  Shares!AC400 &amp;  ", " &amp;  Shares!AD400 &amp;  ", " &amp;  Shares!AE400 &amp;  ", " &amp;  Shares!AF400 &amp;  ", " &amp;  Shares!AG400 &amp;  ", " &amp;  Shares!AH400 &amp;  ", " &amp;  Shares!AI400 &amp;  ", " &amp;  Shares!AJ400 &amp;  ", " &amp;  Shares!AK400 &amp;  ", " &amp;  Shares!AL400 &amp;  ", " &amp;  Shares!AM400 &amp;  ", " &amp;  Shares!#REF! &amp;  ", " &amp;  Shares!AN400 &amp;  ", " &amp;  Shares!AO400 &amp;  ", " &amp;  Shares!AP400 &amp;  ", " &amp;  Shares!AQ400 &amp;  ", " &amp;  Shares!AR400 &amp;  ", " &amp;  Shares!AS400 &amp;  ", " &amp;  Shares!AT400 &amp;  ", " &amp;  Shares!AU400 &amp;  ", " &amp;  Shares!AV400 &amp;  ", " &amp;  Shares!AW400 &amp;  ", " &amp;  Shares!AX400 &amp;  "),"</f>
        <v>#REF!</v>
      </c>
    </row>
    <row r="400" spans="1:1" x14ac:dyDescent="0.2">
      <c r="A400" t="e">
        <f>"('"&amp; Shares!A401 &amp; "', '2017-01-26', " &amp;  Shares!C401 &amp;  ", " &amp;  Shares!D401 &amp;  ", " &amp;  Shares!E401 &amp;  ", " &amp;  Shares!F401 &amp;  ", " &amp;  Shares!G401 &amp;  ", " &amp;  Shares!H401 &amp;  ", " &amp;  Shares!I401 &amp;  ", " &amp;  Shares!J401 &amp;  ", " &amp;  Shares!K401 &amp;  ", " &amp;  Shares!L401 &amp;  ", " &amp;  Shares!M401 &amp;  ", " &amp;  Shares!N401 &amp;  ", " &amp;  Shares!O401 &amp;  ", " &amp;  Shares!P401 &amp;  ", " &amp;  Shares!Q401 &amp;  ", " &amp;  Shares!R401 &amp;  ", " &amp;  Shares!S401 &amp;  ", " &amp;  Shares!T401 &amp;  ", " &amp;  Shares!U401 &amp;  ", " &amp;  Shares!V401 &amp;  ", " &amp;  Shares!W401 &amp;  ", " &amp;  Shares!X401 &amp;  ", " &amp;  Shares!Y401 &amp;  ", " &amp;  Shares!Z401 &amp;  ", " &amp;  Shares!AA401 &amp;  ", " &amp;  Shares!AB401 &amp;  ", " &amp;  Shares!AC401 &amp;  ", " &amp;  Shares!AD401 &amp;  ", " &amp;  Shares!AE401 &amp;  ", " &amp;  Shares!AF401 &amp;  ", " &amp;  Shares!AG401 &amp;  ", " &amp;  Shares!AH401 &amp;  ", " &amp;  Shares!AI401 &amp;  ", " &amp;  Shares!AJ401 &amp;  ", " &amp;  Shares!AK401 &amp;  ", " &amp;  Shares!AL401 &amp;  ", " &amp;  Shares!AM401 &amp;  ", " &amp;  Shares!#REF! &amp;  ", " &amp;  Shares!AN401 &amp;  ", " &amp;  Shares!AO401 &amp;  ", " &amp;  Shares!AP401 &amp;  ", " &amp;  Shares!AQ401 &amp;  ", " &amp;  Shares!AR401 &amp;  ", " &amp;  Shares!AS401 &amp;  ", " &amp;  Shares!AT401 &amp;  ", " &amp;  Shares!AU401 &amp;  ", " &amp;  Shares!AV401 &amp;  ", " &amp;  Shares!AW401 &amp;  ", " &amp;  Shares!AX401 &amp;  "),"</f>
        <v>#REF!</v>
      </c>
    </row>
    <row r="401" spans="1:1" x14ac:dyDescent="0.2">
      <c r="A401" t="e">
        <f>"('"&amp; Shares!A402 &amp; "', '2017-01-26', " &amp;  Shares!C402 &amp;  ", " &amp;  Shares!D402 &amp;  ", " &amp;  Shares!E402 &amp;  ", " &amp;  Shares!F402 &amp;  ", " &amp;  Shares!G402 &amp;  ", " &amp;  Shares!H402 &amp;  ", " &amp;  Shares!I402 &amp;  ", " &amp;  Shares!J402 &amp;  ", " &amp;  Shares!K402 &amp;  ", " &amp;  Shares!L402 &amp;  ", " &amp;  Shares!M402 &amp;  ", " &amp;  Shares!N402 &amp;  ", " &amp;  Shares!O402 &amp;  ", " &amp;  Shares!P402 &amp;  ", " &amp;  Shares!Q402 &amp;  ", " &amp;  Shares!R402 &amp;  ", " &amp;  Shares!S402 &amp;  ", " &amp;  Shares!T402 &amp;  ", " &amp;  Shares!U402 &amp;  ", " &amp;  Shares!V402 &amp;  ", " &amp;  Shares!W402 &amp;  ", " &amp;  Shares!X402 &amp;  ", " &amp;  Shares!Y402 &amp;  ", " &amp;  Shares!Z402 &amp;  ", " &amp;  Shares!AA402 &amp;  ", " &amp;  Shares!AB402 &amp;  ", " &amp;  Shares!AC402 &amp;  ", " &amp;  Shares!AD402 &amp;  ", " &amp;  Shares!AE402 &amp;  ", " &amp;  Shares!AF402 &amp;  ", " &amp;  Shares!AG402 &amp;  ", " &amp;  Shares!AH402 &amp;  ", " &amp;  Shares!AI402 &amp;  ", " &amp;  Shares!AJ402 &amp;  ", " &amp;  Shares!AK402 &amp;  ", " &amp;  Shares!AL402 &amp;  ", " &amp;  Shares!AM402 &amp;  ", " &amp;  Shares!#REF! &amp;  ", " &amp;  Shares!AN402 &amp;  ", " &amp;  Shares!AO402 &amp;  ", " &amp;  Shares!AP402 &amp;  ", " &amp;  Shares!AQ402 &amp;  ", " &amp;  Shares!AR402 &amp;  ", " &amp;  Shares!AS402 &amp;  ", " &amp;  Shares!AT402 &amp;  ", " &amp;  Shares!AU402 &amp;  ", " &amp;  Shares!AV402 &amp;  ", " &amp;  Shares!AW402 &amp;  ", " &amp;  Shares!AX402 &amp;  "),"</f>
        <v>#REF!</v>
      </c>
    </row>
    <row r="402" spans="1:1" x14ac:dyDescent="0.2">
      <c r="A402" t="e">
        <f>"('"&amp; Shares!A403 &amp; "', '2017-01-26', " &amp;  Shares!C403 &amp;  ", " &amp;  Shares!D403 &amp;  ", " &amp;  Shares!E403 &amp;  ", " &amp;  Shares!F403 &amp;  ", " &amp;  Shares!G403 &amp;  ", " &amp;  Shares!H403 &amp;  ", " &amp;  Shares!I403 &amp;  ", " &amp;  Shares!J403 &amp;  ", " &amp;  Shares!K403 &amp;  ", " &amp;  Shares!L403 &amp;  ", " &amp;  Shares!M403 &amp;  ", " &amp;  Shares!N403 &amp;  ", " &amp;  Shares!O403 &amp;  ", " &amp;  Shares!P403 &amp;  ", " &amp;  Shares!Q403 &amp;  ", " &amp;  Shares!R403 &amp;  ", " &amp;  Shares!S403 &amp;  ", " &amp;  Shares!T403 &amp;  ", " &amp;  Shares!U403 &amp;  ", " &amp;  Shares!V403 &amp;  ", " &amp;  Shares!W403 &amp;  ", " &amp;  Shares!X403 &amp;  ", " &amp;  Shares!Y403 &amp;  ", " &amp;  Shares!Z403 &amp;  ", " &amp;  Shares!AA403 &amp;  ", " &amp;  Shares!AB403 &amp;  ", " &amp;  Shares!AC403 &amp;  ", " &amp;  Shares!AD403 &amp;  ", " &amp;  Shares!AE403 &amp;  ", " &amp;  Shares!AF403 &amp;  ", " &amp;  Shares!AG403 &amp;  ", " &amp;  Shares!AH403 &amp;  ", " &amp;  Shares!AI403 &amp;  ", " &amp;  Shares!AJ403 &amp;  ", " &amp;  Shares!AK403 &amp;  ", " &amp;  Shares!AL403 &amp;  ", " &amp;  Shares!AM403 &amp;  ", " &amp;  Shares!#REF! &amp;  ", " &amp;  Shares!AN403 &amp;  ", " &amp;  Shares!AO403 &amp;  ", " &amp;  Shares!AP403 &amp;  ", " &amp;  Shares!AQ403 &amp;  ", " &amp;  Shares!AR403 &amp;  ", " &amp;  Shares!AS403 &amp;  ", " &amp;  Shares!AT403 &amp;  ", " &amp;  Shares!AU403 &amp;  ", " &amp;  Shares!AV403 &amp;  ", " &amp;  Shares!AW403 &amp;  ", " &amp;  Shares!AX403 &amp;  "),"</f>
        <v>#REF!</v>
      </c>
    </row>
    <row r="403" spans="1:1" x14ac:dyDescent="0.2">
      <c r="A403" t="e">
        <f>"('"&amp; Shares!A404 &amp; "', '2017-01-26', " &amp;  Shares!C404 &amp;  ", " &amp;  Shares!D404 &amp;  ", " &amp;  Shares!E404 &amp;  ", " &amp;  Shares!F404 &amp;  ", " &amp;  Shares!G404 &amp;  ", " &amp;  Shares!H404 &amp;  ", " &amp;  Shares!I404 &amp;  ", " &amp;  Shares!J404 &amp;  ", " &amp;  Shares!K404 &amp;  ", " &amp;  Shares!L404 &amp;  ", " &amp;  Shares!M404 &amp;  ", " &amp;  Shares!N404 &amp;  ", " &amp;  Shares!O404 &amp;  ", " &amp;  Shares!P404 &amp;  ", " &amp;  Shares!Q404 &amp;  ", " &amp;  Shares!R404 &amp;  ", " &amp;  Shares!S404 &amp;  ", " &amp;  Shares!T404 &amp;  ", " &amp;  Shares!U404 &amp;  ", " &amp;  Shares!V404 &amp;  ", " &amp;  Shares!W404 &amp;  ", " &amp;  Shares!X404 &amp;  ", " &amp;  Shares!Y404 &amp;  ", " &amp;  Shares!Z404 &amp;  ", " &amp;  Shares!AA404 &amp;  ", " &amp;  Shares!AB404 &amp;  ", " &amp;  Shares!AC404 &amp;  ", " &amp;  Shares!AD404 &amp;  ", " &amp;  Shares!AE404 &amp;  ", " &amp;  Shares!AF404 &amp;  ", " &amp;  Shares!AG404 &amp;  ", " &amp;  Shares!AH404 &amp;  ", " &amp;  Shares!AI404 &amp;  ", " &amp;  Shares!AJ404 &amp;  ", " &amp;  Shares!AK404 &amp;  ", " &amp;  Shares!AL404 &amp;  ", " &amp;  Shares!AM404 &amp;  ", " &amp;  Shares!#REF! &amp;  ", " &amp;  Shares!AN404 &amp;  ", " &amp;  Shares!AO404 &amp;  ", " &amp;  Shares!AP404 &amp;  ", " &amp;  Shares!AQ404 &amp;  ", " &amp;  Shares!AR404 &amp;  ", " &amp;  Shares!AS404 &amp;  ", " &amp;  Shares!AT404 &amp;  ", " &amp;  Shares!AU404 &amp;  ", " &amp;  Shares!AV404 &amp;  ", " &amp;  Shares!AW404 &amp;  ", " &amp;  Shares!AX404 &amp;  "),"</f>
        <v>#REF!</v>
      </c>
    </row>
    <row r="404" spans="1:1" x14ac:dyDescent="0.2">
      <c r="A404" t="e">
        <f>"('"&amp; Shares!A405 &amp; "', '2017-01-26', " &amp;  Shares!C405 &amp;  ", " &amp;  Shares!D405 &amp;  ", " &amp;  Shares!E405 &amp;  ", " &amp;  Shares!F405 &amp;  ", " &amp;  Shares!G405 &amp;  ", " &amp;  Shares!H405 &amp;  ", " &amp;  Shares!I405 &amp;  ", " &amp;  Shares!J405 &amp;  ", " &amp;  Shares!K405 &amp;  ", " &amp;  Shares!L405 &amp;  ", " &amp;  Shares!M405 &amp;  ", " &amp;  Shares!N405 &amp;  ", " &amp;  Shares!O405 &amp;  ", " &amp;  Shares!P405 &amp;  ", " &amp;  Shares!Q405 &amp;  ", " &amp;  Shares!R405 &amp;  ", " &amp;  Shares!S405 &amp;  ", " &amp;  Shares!T405 &amp;  ", " &amp;  Shares!U405 &amp;  ", " &amp;  Shares!V405 &amp;  ", " &amp;  Shares!W405 &amp;  ", " &amp;  Shares!X405 &amp;  ", " &amp;  Shares!Y405 &amp;  ", " &amp;  Shares!Z405 &amp;  ", " &amp;  Shares!AA405 &amp;  ", " &amp;  Shares!AB405 &amp;  ", " &amp;  Shares!AC405 &amp;  ", " &amp;  Shares!AD405 &amp;  ", " &amp;  Shares!AE405 &amp;  ", " &amp;  Shares!AF405 &amp;  ", " &amp;  Shares!AG405 &amp;  ", " &amp;  Shares!AH405 &amp;  ", " &amp;  Shares!AI405 &amp;  ", " &amp;  Shares!AJ405 &amp;  ", " &amp;  Shares!AK405 &amp;  ", " &amp;  Shares!AL405 &amp;  ", " &amp;  Shares!AM405 &amp;  ", " &amp;  Shares!#REF! &amp;  ", " &amp;  Shares!AN405 &amp;  ", " &amp;  Shares!AO405 &amp;  ", " &amp;  Shares!AP405 &amp;  ", " &amp;  Shares!AQ405 &amp;  ", " &amp;  Shares!AR405 &amp;  ", " &amp;  Shares!AS405 &amp;  ", " &amp;  Shares!AT405 &amp;  ", " &amp;  Shares!AU405 &amp;  ", " &amp;  Shares!AV405 &amp;  ", " &amp;  Shares!AW405 &amp;  ", " &amp;  Shares!AX405 &amp;  "),"</f>
        <v>#REF!</v>
      </c>
    </row>
    <row r="405" spans="1:1" x14ac:dyDescent="0.2">
      <c r="A405" t="e">
        <f>"('"&amp; Shares!A406 &amp; "', '2017-01-26', " &amp;  Shares!C406 &amp;  ", " &amp;  Shares!D406 &amp;  ", " &amp;  Shares!E406 &amp;  ", " &amp;  Shares!F406 &amp;  ", " &amp;  Shares!G406 &amp;  ", " &amp;  Shares!H406 &amp;  ", " &amp;  Shares!I406 &amp;  ", " &amp;  Shares!J406 &amp;  ", " &amp;  Shares!K406 &amp;  ", " &amp;  Shares!L406 &amp;  ", " &amp;  Shares!M406 &amp;  ", " &amp;  Shares!N406 &amp;  ", " &amp;  Shares!O406 &amp;  ", " &amp;  Shares!P406 &amp;  ", " &amp;  Shares!Q406 &amp;  ", " &amp;  Shares!R406 &amp;  ", " &amp;  Shares!S406 &amp;  ", " &amp;  Shares!T406 &amp;  ", " &amp;  Shares!U406 &amp;  ", " &amp;  Shares!V406 &amp;  ", " &amp;  Shares!W406 &amp;  ", " &amp;  Shares!X406 &amp;  ", " &amp;  Shares!Y406 &amp;  ", " &amp;  Shares!Z406 &amp;  ", " &amp;  Shares!AA406 &amp;  ", " &amp;  Shares!AB406 &amp;  ", " &amp;  Shares!AC406 &amp;  ", " &amp;  Shares!AD406 &amp;  ", " &amp;  Shares!AE406 &amp;  ", " &amp;  Shares!AF406 &amp;  ", " &amp;  Shares!AG406 &amp;  ", " &amp;  Shares!AH406 &amp;  ", " &amp;  Shares!AI406 &amp;  ", " &amp;  Shares!AJ406 &amp;  ", " &amp;  Shares!AK406 &amp;  ", " &amp;  Shares!AL406 &amp;  ", " &amp;  Shares!AM406 &amp;  ", " &amp;  Shares!#REF! &amp;  ", " &amp;  Shares!AN406 &amp;  ", " &amp;  Shares!AO406 &amp;  ", " &amp;  Shares!AP406 &amp;  ", " &amp;  Shares!AQ406 &amp;  ", " &amp;  Shares!AR406 &amp;  ", " &amp;  Shares!AS406 &amp;  ", " &amp;  Shares!AT406 &amp;  ", " &amp;  Shares!AU406 &amp;  ", " &amp;  Shares!AV406 &amp;  ", " &amp;  Shares!AW406 &amp;  ", " &amp;  Shares!AX406 &amp;  "),"</f>
        <v>#REF!</v>
      </c>
    </row>
    <row r="406" spans="1:1" x14ac:dyDescent="0.2">
      <c r="A406" t="e">
        <f>"('"&amp; Shares!A407 &amp; "', '2017-01-26', " &amp;  Shares!C407 &amp;  ", " &amp;  Shares!D407 &amp;  ", " &amp;  Shares!E407 &amp;  ", " &amp;  Shares!F407 &amp;  ", " &amp;  Shares!G407 &amp;  ", " &amp;  Shares!H407 &amp;  ", " &amp;  Shares!I407 &amp;  ", " &amp;  Shares!J407 &amp;  ", " &amp;  Shares!K407 &amp;  ", " &amp;  Shares!L407 &amp;  ", " &amp;  Shares!M407 &amp;  ", " &amp;  Shares!N407 &amp;  ", " &amp;  Shares!O407 &amp;  ", " &amp;  Shares!P407 &amp;  ", " &amp;  Shares!Q407 &amp;  ", " &amp;  Shares!R407 &amp;  ", " &amp;  Shares!S407 &amp;  ", " &amp;  Shares!T407 &amp;  ", " &amp;  Shares!U407 &amp;  ", " &amp;  Shares!V407 &amp;  ", " &amp;  Shares!W407 &amp;  ", " &amp;  Shares!X407 &amp;  ", " &amp;  Shares!Y407 &amp;  ", " &amp;  Shares!Z407 &amp;  ", " &amp;  Shares!AA407 &amp;  ", " &amp;  Shares!AB407 &amp;  ", " &amp;  Shares!AC407 &amp;  ", " &amp;  Shares!AD407 &amp;  ", " &amp;  Shares!AE407 &amp;  ", " &amp;  Shares!AF407 &amp;  ", " &amp;  Shares!AG407 &amp;  ", " &amp;  Shares!AH407 &amp;  ", " &amp;  Shares!AI407 &amp;  ", " &amp;  Shares!AJ407 &amp;  ", " &amp;  Shares!AK407 &amp;  ", " &amp;  Shares!AL407 &amp;  ", " &amp;  Shares!AM407 &amp;  ", " &amp;  Shares!#REF! &amp;  ", " &amp;  Shares!AN407 &amp;  ", " &amp;  Shares!AO407 &amp;  ", " &amp;  Shares!AP407 &amp;  ", " &amp;  Shares!AQ407 &amp;  ", " &amp;  Shares!AR407 &amp;  ", " &amp;  Shares!AS407 &amp;  ", " &amp;  Shares!AT407 &amp;  ", " &amp;  Shares!AU407 &amp;  ", " &amp;  Shares!AV407 &amp;  ", " &amp;  Shares!AW407 &amp;  ", " &amp;  Shares!AX407 &amp;  "),"</f>
        <v>#REF!</v>
      </c>
    </row>
    <row r="407" spans="1:1" x14ac:dyDescent="0.2">
      <c r="A407" t="e">
        <f>"('"&amp; Shares!A408 &amp; "', '2017-01-26', " &amp;  Shares!C408 &amp;  ", " &amp;  Shares!D408 &amp;  ", " &amp;  Shares!E408 &amp;  ", " &amp;  Shares!F408 &amp;  ", " &amp;  Shares!G408 &amp;  ", " &amp;  Shares!H408 &amp;  ", " &amp;  Shares!I408 &amp;  ", " &amp;  Shares!J408 &amp;  ", " &amp;  Shares!K408 &amp;  ", " &amp;  Shares!L408 &amp;  ", " &amp;  Shares!M408 &amp;  ", " &amp;  Shares!N408 &amp;  ", " &amp;  Shares!O408 &amp;  ", " &amp;  Shares!P408 &amp;  ", " &amp;  Shares!Q408 &amp;  ", " &amp;  Shares!R408 &amp;  ", " &amp;  Shares!S408 &amp;  ", " &amp;  Shares!T408 &amp;  ", " &amp;  Shares!U408 &amp;  ", " &amp;  Shares!V408 &amp;  ", " &amp;  Shares!W408 &amp;  ", " &amp;  Shares!X408 &amp;  ", " &amp;  Shares!Y408 &amp;  ", " &amp;  Shares!Z408 &amp;  ", " &amp;  Shares!AA408 &amp;  ", " &amp;  Shares!AB408 &amp;  ", " &amp;  Shares!AC408 &amp;  ", " &amp;  Shares!AD408 &amp;  ", " &amp;  Shares!AE408 &amp;  ", " &amp;  Shares!AF408 &amp;  ", " &amp;  Shares!AG408 &amp;  ", " &amp;  Shares!AH408 &amp;  ", " &amp;  Shares!AI408 &amp;  ", " &amp;  Shares!AJ408 &amp;  ", " &amp;  Shares!AK408 &amp;  ", " &amp;  Shares!AL408 &amp;  ", " &amp;  Shares!AM408 &amp;  ", " &amp;  Shares!#REF! &amp;  ", " &amp;  Shares!AN408 &amp;  ", " &amp;  Shares!AO408 &amp;  ", " &amp;  Shares!AP408 &amp;  ", " &amp;  Shares!AQ408 &amp;  ", " &amp;  Shares!AR408 &amp;  ", " &amp;  Shares!AS408 &amp;  ", " &amp;  Shares!AT408 &amp;  ", " &amp;  Shares!AU408 &amp;  ", " &amp;  Shares!AV408 &amp;  ", " &amp;  Shares!AW408 &amp;  ", " &amp;  Shares!AX408 &amp;  "),"</f>
        <v>#REF!</v>
      </c>
    </row>
    <row r="408" spans="1:1" x14ac:dyDescent="0.2">
      <c r="A408" t="e">
        <f>"('"&amp; Shares!A409 &amp; "', '2017-01-26', " &amp;  Shares!C409 &amp;  ", " &amp;  Shares!D409 &amp;  ", " &amp;  Shares!E409 &amp;  ", " &amp;  Shares!F409 &amp;  ", " &amp;  Shares!G409 &amp;  ", " &amp;  Shares!H409 &amp;  ", " &amp;  Shares!I409 &amp;  ", " &amp;  Shares!J409 &amp;  ", " &amp;  Shares!K409 &amp;  ", " &amp;  Shares!L409 &amp;  ", " &amp;  Shares!M409 &amp;  ", " &amp;  Shares!N409 &amp;  ", " &amp;  Shares!O409 &amp;  ", " &amp;  Shares!P409 &amp;  ", " &amp;  Shares!Q409 &amp;  ", " &amp;  Shares!R409 &amp;  ", " &amp;  Shares!S409 &amp;  ", " &amp;  Shares!T409 &amp;  ", " &amp;  Shares!U409 &amp;  ", " &amp;  Shares!V409 &amp;  ", " &amp;  Shares!W409 &amp;  ", " &amp;  Shares!X409 &amp;  ", " &amp;  Shares!Y409 &amp;  ", " &amp;  Shares!Z409 &amp;  ", " &amp;  Shares!AA409 &amp;  ", " &amp;  Shares!AB409 &amp;  ", " &amp;  Shares!AC409 &amp;  ", " &amp;  Shares!AD409 &amp;  ", " &amp;  Shares!AE409 &amp;  ", " &amp;  Shares!AF409 &amp;  ", " &amp;  Shares!AG409 &amp;  ", " &amp;  Shares!AH409 &amp;  ", " &amp;  Shares!AI409 &amp;  ", " &amp;  Shares!AJ409 &amp;  ", " &amp;  Shares!AK409 &amp;  ", " &amp;  Shares!AL409 &amp;  ", " &amp;  Shares!AM409 &amp;  ", " &amp;  Shares!#REF! &amp;  ", " &amp;  Shares!AN409 &amp;  ", " &amp;  Shares!AO409 &amp;  ", " &amp;  Shares!AP409 &amp;  ", " &amp;  Shares!AQ409 &amp;  ", " &amp;  Shares!AR409 &amp;  ", " &amp;  Shares!AS409 &amp;  ", " &amp;  Shares!AT409 &amp;  ", " &amp;  Shares!AU409 &amp;  ", " &amp;  Shares!AV409 &amp;  ", " &amp;  Shares!AW409 &amp;  ", " &amp;  Shares!AX409 &amp;  "),"</f>
        <v>#REF!</v>
      </c>
    </row>
    <row r="409" spans="1:1" x14ac:dyDescent="0.2">
      <c r="A409" t="e">
        <f>"('"&amp; Shares!A410 &amp; "', '2017-01-26', " &amp;  Shares!C410 &amp;  ", " &amp;  Shares!D410 &amp;  ", " &amp;  Shares!E410 &amp;  ", " &amp;  Shares!F410 &amp;  ", " &amp;  Shares!G410 &amp;  ", " &amp;  Shares!H410 &amp;  ", " &amp;  Shares!I410 &amp;  ", " &amp;  Shares!J410 &amp;  ", " &amp;  Shares!K410 &amp;  ", " &amp;  Shares!L410 &amp;  ", " &amp;  Shares!M410 &amp;  ", " &amp;  Shares!N410 &amp;  ", " &amp;  Shares!O410 &amp;  ", " &amp;  Shares!P410 &amp;  ", " &amp;  Shares!Q410 &amp;  ", " &amp;  Shares!R410 &amp;  ", " &amp;  Shares!S410 &amp;  ", " &amp;  Shares!T410 &amp;  ", " &amp;  Shares!U410 &amp;  ", " &amp;  Shares!V410 &amp;  ", " &amp;  Shares!W410 &amp;  ", " &amp;  Shares!X410 &amp;  ", " &amp;  Shares!Y410 &amp;  ", " &amp;  Shares!Z410 &amp;  ", " &amp;  Shares!AA410 &amp;  ", " &amp;  Shares!AB410 &amp;  ", " &amp;  Shares!AC410 &amp;  ", " &amp;  Shares!AD410 &amp;  ", " &amp;  Shares!AE410 &amp;  ", " &amp;  Shares!AF410 &amp;  ", " &amp;  Shares!AG410 &amp;  ", " &amp;  Shares!AH410 &amp;  ", " &amp;  Shares!AI410 &amp;  ", " &amp;  Shares!AJ410 &amp;  ", " &amp;  Shares!AK410 &amp;  ", " &amp;  Shares!AL410 &amp;  ", " &amp;  Shares!AM410 &amp;  ", " &amp;  Shares!#REF! &amp;  ", " &amp;  Shares!AN410 &amp;  ", " &amp;  Shares!AO410 &amp;  ", " &amp;  Shares!AP410 &amp;  ", " &amp;  Shares!AQ410 &amp;  ", " &amp;  Shares!AR410 &amp;  ", " &amp;  Shares!AS410 &amp;  ", " &amp;  Shares!AT410 &amp;  ", " &amp;  Shares!AU410 &amp;  ", " &amp;  Shares!AV410 &amp;  ", " &amp;  Shares!AW410 &amp;  ", " &amp;  Shares!AX410 &amp;  "),"</f>
        <v>#REF!</v>
      </c>
    </row>
    <row r="410" spans="1:1" x14ac:dyDescent="0.2">
      <c r="A410" t="e">
        <f>"('"&amp; Shares!A411 &amp; "', '2017-01-26', " &amp;  Shares!C411 &amp;  ", " &amp;  Shares!D411 &amp;  ", " &amp;  Shares!E411 &amp;  ", " &amp;  Shares!F411 &amp;  ", " &amp;  Shares!G411 &amp;  ", " &amp;  Shares!H411 &amp;  ", " &amp;  Shares!I411 &amp;  ", " &amp;  Shares!J411 &amp;  ", " &amp;  Shares!K411 &amp;  ", " &amp;  Shares!L411 &amp;  ", " &amp;  Shares!M411 &amp;  ", " &amp;  Shares!N411 &amp;  ", " &amp;  Shares!O411 &amp;  ", " &amp;  Shares!P411 &amp;  ", " &amp;  Shares!Q411 &amp;  ", " &amp;  Shares!R411 &amp;  ", " &amp;  Shares!S411 &amp;  ", " &amp;  Shares!T411 &amp;  ", " &amp;  Shares!U411 &amp;  ", " &amp;  Shares!V411 &amp;  ", " &amp;  Shares!W411 &amp;  ", " &amp;  Shares!X411 &amp;  ", " &amp;  Shares!Y411 &amp;  ", " &amp;  Shares!Z411 &amp;  ", " &amp;  Shares!AA411 &amp;  ", " &amp;  Shares!AB411 &amp;  ", " &amp;  Shares!AC411 &amp;  ", " &amp;  Shares!AD411 &amp;  ", " &amp;  Shares!AE411 &amp;  ", " &amp;  Shares!AF411 &amp;  ", " &amp;  Shares!AG411 &amp;  ", " &amp;  Shares!AH411 &amp;  ", " &amp;  Shares!AI411 &amp;  ", " &amp;  Shares!AJ411 &amp;  ", " &amp;  Shares!AK411 &amp;  ", " &amp;  Shares!AL411 &amp;  ", " &amp;  Shares!AM411 &amp;  ", " &amp;  Shares!#REF! &amp;  ", " &amp;  Shares!AN411 &amp;  ", " &amp;  Shares!AO411 &amp;  ", " &amp;  Shares!AP411 &amp;  ", " &amp;  Shares!AQ411 &amp;  ", " &amp;  Shares!AR411 &amp;  ", " &amp;  Shares!AS411 &amp;  ", " &amp;  Shares!AT411 &amp;  ", " &amp;  Shares!AU411 &amp;  ", " &amp;  Shares!AV411 &amp;  ", " &amp;  Shares!AW411 &amp;  ", " &amp;  Shares!AX411 &amp;  "),"</f>
        <v>#REF!</v>
      </c>
    </row>
    <row r="411" spans="1:1" x14ac:dyDescent="0.2">
      <c r="A411" t="e">
        <f>"('"&amp; Shares!A412 &amp; "', '2017-01-26', " &amp;  Shares!C412 &amp;  ", " &amp;  Shares!D412 &amp;  ", " &amp;  Shares!E412 &amp;  ", " &amp;  Shares!F412 &amp;  ", " &amp;  Shares!G412 &amp;  ", " &amp;  Shares!H412 &amp;  ", " &amp;  Shares!I412 &amp;  ", " &amp;  Shares!J412 &amp;  ", " &amp;  Shares!K412 &amp;  ", " &amp;  Shares!L412 &amp;  ", " &amp;  Shares!M412 &amp;  ", " &amp;  Shares!N412 &amp;  ", " &amp;  Shares!O412 &amp;  ", " &amp;  Shares!P412 &amp;  ", " &amp;  Shares!Q412 &amp;  ", " &amp;  Shares!R412 &amp;  ", " &amp;  Shares!S412 &amp;  ", " &amp;  Shares!T412 &amp;  ", " &amp;  Shares!U412 &amp;  ", " &amp;  Shares!V412 &amp;  ", " &amp;  Shares!W412 &amp;  ", " &amp;  Shares!X412 &amp;  ", " &amp;  Shares!Y412 &amp;  ", " &amp;  Shares!Z412 &amp;  ", " &amp;  Shares!AA412 &amp;  ", " &amp;  Shares!AB412 &amp;  ", " &amp;  Shares!AC412 &amp;  ", " &amp;  Shares!AD412 &amp;  ", " &amp;  Shares!AE412 &amp;  ", " &amp;  Shares!AF412 &amp;  ", " &amp;  Shares!AG412 &amp;  ", " &amp;  Shares!AH412 &amp;  ", " &amp;  Shares!AI412 &amp;  ", " &amp;  Shares!AJ412 &amp;  ", " &amp;  Shares!AK412 &amp;  ", " &amp;  Shares!AL412 &amp;  ", " &amp;  Shares!AM412 &amp;  ", " &amp;  Shares!#REF! &amp;  ", " &amp;  Shares!AN412 &amp;  ", " &amp;  Shares!AO412 &amp;  ", " &amp;  Shares!AP412 &amp;  ", " &amp;  Shares!AQ412 &amp;  ", " &amp;  Shares!AR412 &amp;  ", " &amp;  Shares!AS412 &amp;  ", " &amp;  Shares!AT412 &amp;  ", " &amp;  Shares!AU412 &amp;  ", " &amp;  Shares!AV412 &amp;  ", " &amp;  Shares!AW412 &amp;  ", " &amp;  Shares!AX412 &amp;  "),"</f>
        <v>#REF!</v>
      </c>
    </row>
    <row r="412" spans="1:1" x14ac:dyDescent="0.2">
      <c r="A412" t="e">
        <f>"('"&amp; Shares!A413 &amp; "', '2017-01-26', " &amp;  Shares!C413 &amp;  ", " &amp;  Shares!D413 &amp;  ", " &amp;  Shares!E413 &amp;  ", " &amp;  Shares!F413 &amp;  ", " &amp;  Shares!G413 &amp;  ", " &amp;  Shares!H413 &amp;  ", " &amp;  Shares!I413 &amp;  ", " &amp;  Shares!J413 &amp;  ", " &amp;  Shares!K413 &amp;  ", " &amp;  Shares!L413 &amp;  ", " &amp;  Shares!M413 &amp;  ", " &amp;  Shares!N413 &amp;  ", " &amp;  Shares!O413 &amp;  ", " &amp;  Shares!P413 &amp;  ", " &amp;  Shares!Q413 &amp;  ", " &amp;  Shares!R413 &amp;  ", " &amp;  Shares!S413 &amp;  ", " &amp;  Shares!T413 &amp;  ", " &amp;  Shares!U413 &amp;  ", " &amp;  Shares!V413 &amp;  ", " &amp;  Shares!W413 &amp;  ", " &amp;  Shares!X413 &amp;  ", " &amp;  Shares!Y413 &amp;  ", " &amp;  Shares!Z413 &amp;  ", " &amp;  Shares!AA413 &amp;  ", " &amp;  Shares!AB413 &amp;  ", " &amp;  Shares!AC413 &amp;  ", " &amp;  Shares!AD413 &amp;  ", " &amp;  Shares!AE413 &amp;  ", " &amp;  Shares!AF413 &amp;  ", " &amp;  Shares!AG413 &amp;  ", " &amp;  Shares!AH413 &amp;  ", " &amp;  Shares!AI413 &amp;  ", " &amp;  Shares!AJ413 &amp;  ", " &amp;  Shares!AK413 &amp;  ", " &amp;  Shares!AL413 &amp;  ", " &amp;  Shares!AM413 &amp;  ", " &amp;  Shares!#REF! &amp;  ", " &amp;  Shares!AN413 &amp;  ", " &amp;  Shares!AO413 &amp;  ", " &amp;  Shares!AP413 &amp;  ", " &amp;  Shares!AQ413 &amp;  ", " &amp;  Shares!AR413 &amp;  ", " &amp;  Shares!AS413 &amp;  ", " &amp;  Shares!AT413 &amp;  ", " &amp;  Shares!AU413 &amp;  ", " &amp;  Shares!AV413 &amp;  ", " &amp;  Shares!AW413 &amp;  ", " &amp;  Shares!AX413 &amp;  "),"</f>
        <v>#REF!</v>
      </c>
    </row>
    <row r="413" spans="1:1" x14ac:dyDescent="0.2">
      <c r="A413" t="e">
        <f>"('"&amp; Shares!A414 &amp; "', '2017-01-26', " &amp;  Shares!C414 &amp;  ", " &amp;  Shares!D414 &amp;  ", " &amp;  Shares!E414 &amp;  ", " &amp;  Shares!F414 &amp;  ", " &amp;  Shares!G414 &amp;  ", " &amp;  Shares!H414 &amp;  ", " &amp;  Shares!I414 &amp;  ", " &amp;  Shares!J414 &amp;  ", " &amp;  Shares!K414 &amp;  ", " &amp;  Shares!L414 &amp;  ", " &amp;  Shares!M414 &amp;  ", " &amp;  Shares!N414 &amp;  ", " &amp;  Shares!O414 &amp;  ", " &amp;  Shares!P414 &amp;  ", " &amp;  Shares!Q414 &amp;  ", " &amp;  Shares!R414 &amp;  ", " &amp;  Shares!S414 &amp;  ", " &amp;  Shares!T414 &amp;  ", " &amp;  Shares!U414 &amp;  ", " &amp;  Shares!V414 &amp;  ", " &amp;  Shares!W414 &amp;  ", " &amp;  Shares!X414 &amp;  ", " &amp;  Shares!Y414 &amp;  ", " &amp;  Shares!Z414 &amp;  ", " &amp;  Shares!AA414 &amp;  ", " &amp;  Shares!AB414 &amp;  ", " &amp;  Shares!AC414 &amp;  ", " &amp;  Shares!AD414 &amp;  ", " &amp;  Shares!AE414 &amp;  ", " &amp;  Shares!AF414 &amp;  ", " &amp;  Shares!AG414 &amp;  ", " &amp;  Shares!AH414 &amp;  ", " &amp;  Shares!AI414 &amp;  ", " &amp;  Shares!AJ414 &amp;  ", " &amp;  Shares!AK414 &amp;  ", " &amp;  Shares!AL414 &amp;  ", " &amp;  Shares!AM414 &amp;  ", " &amp;  Shares!#REF! &amp;  ", " &amp;  Shares!AN414 &amp;  ", " &amp;  Shares!AO414 &amp;  ", " &amp;  Shares!AP414 &amp;  ", " &amp;  Shares!AQ414 &amp;  ", " &amp;  Shares!AR414 &amp;  ", " &amp;  Shares!AS414 &amp;  ", " &amp;  Shares!AT414 &amp;  ", " &amp;  Shares!AU414 &amp;  ", " &amp;  Shares!AV414 &amp;  ", " &amp;  Shares!AW414 &amp;  ", " &amp;  Shares!AX414 &amp;  "),"</f>
        <v>#REF!</v>
      </c>
    </row>
    <row r="414" spans="1:1" x14ac:dyDescent="0.2">
      <c r="A414" t="e">
        <f>"('"&amp; Shares!A415 &amp; "', '2017-01-26', " &amp;  Shares!C415 &amp;  ", " &amp;  Shares!D415 &amp;  ", " &amp;  Shares!E415 &amp;  ", " &amp;  Shares!F415 &amp;  ", " &amp;  Shares!G415 &amp;  ", " &amp;  Shares!H415 &amp;  ", " &amp;  Shares!I415 &amp;  ", " &amp;  Shares!J415 &amp;  ", " &amp;  Shares!K415 &amp;  ", " &amp;  Shares!L415 &amp;  ", " &amp;  Shares!M415 &amp;  ", " &amp;  Shares!N415 &amp;  ", " &amp;  Shares!O415 &amp;  ", " &amp;  Shares!P415 &amp;  ", " &amp;  Shares!Q415 &amp;  ", " &amp;  Shares!R415 &amp;  ", " &amp;  Shares!S415 &amp;  ", " &amp;  Shares!T415 &amp;  ", " &amp;  Shares!U415 &amp;  ", " &amp;  Shares!V415 &amp;  ", " &amp;  Shares!W415 &amp;  ", " &amp;  Shares!X415 &amp;  ", " &amp;  Shares!Y415 &amp;  ", " &amp;  Shares!Z415 &amp;  ", " &amp;  Shares!AA415 &amp;  ", " &amp;  Shares!AB415 &amp;  ", " &amp;  Shares!AC415 &amp;  ", " &amp;  Shares!AD415 &amp;  ", " &amp;  Shares!AE415 &amp;  ", " &amp;  Shares!AF415 &amp;  ", " &amp;  Shares!AG415 &amp;  ", " &amp;  Shares!AH415 &amp;  ", " &amp;  Shares!AI415 &amp;  ", " &amp;  Shares!AJ415 &amp;  ", " &amp;  Shares!AK415 &amp;  ", " &amp;  Shares!AL415 &amp;  ", " &amp;  Shares!AM415 &amp;  ", " &amp;  Shares!#REF! &amp;  ", " &amp;  Shares!AN415 &amp;  ", " &amp;  Shares!AO415 &amp;  ", " &amp;  Shares!AP415 &amp;  ", " &amp;  Shares!AQ415 &amp;  ", " &amp;  Shares!AR415 &amp;  ", " &amp;  Shares!AS415 &amp;  ", " &amp;  Shares!AT415 &amp;  ", " &amp;  Shares!AU415 &amp;  ", " &amp;  Shares!AV415 &amp;  ", " &amp;  Shares!AW415 &amp;  ", " &amp;  Shares!AX415 &amp;  "),"</f>
        <v>#REF!</v>
      </c>
    </row>
    <row r="415" spans="1:1" x14ac:dyDescent="0.2">
      <c r="A415" t="e">
        <f>"('"&amp; Shares!A416 &amp; "', '2017-01-26', " &amp;  Shares!C416 &amp;  ", " &amp;  Shares!D416 &amp;  ", " &amp;  Shares!E416 &amp;  ", " &amp;  Shares!F416 &amp;  ", " &amp;  Shares!G416 &amp;  ", " &amp;  Shares!H416 &amp;  ", " &amp;  Shares!I416 &amp;  ", " &amp;  Shares!J416 &amp;  ", " &amp;  Shares!K416 &amp;  ", " &amp;  Shares!L416 &amp;  ", " &amp;  Shares!M416 &amp;  ", " &amp;  Shares!N416 &amp;  ", " &amp;  Shares!O416 &amp;  ", " &amp;  Shares!P416 &amp;  ", " &amp;  Shares!Q416 &amp;  ", " &amp;  Shares!R416 &amp;  ", " &amp;  Shares!S416 &amp;  ", " &amp;  Shares!T416 &amp;  ", " &amp;  Shares!U416 &amp;  ", " &amp;  Shares!V416 &amp;  ", " &amp;  Shares!W416 &amp;  ", " &amp;  Shares!X416 &amp;  ", " &amp;  Shares!Y416 &amp;  ", " &amp;  Shares!Z416 &amp;  ", " &amp;  Shares!AA416 &amp;  ", " &amp;  Shares!AB416 &amp;  ", " &amp;  Shares!AC416 &amp;  ", " &amp;  Shares!AD416 &amp;  ", " &amp;  Shares!AE416 &amp;  ", " &amp;  Shares!AF416 &amp;  ", " &amp;  Shares!AG416 &amp;  ", " &amp;  Shares!AH416 &amp;  ", " &amp;  Shares!AI416 &amp;  ", " &amp;  Shares!AJ416 &amp;  ", " &amp;  Shares!AK416 &amp;  ", " &amp;  Shares!AL416 &amp;  ", " &amp;  Shares!AM416 &amp;  ", " &amp;  Shares!#REF! &amp;  ", " &amp;  Shares!AN416 &amp;  ", " &amp;  Shares!AO416 &amp;  ", " &amp;  Shares!AP416 &amp;  ", " &amp;  Shares!AQ416 &amp;  ", " &amp;  Shares!AR416 &amp;  ", " &amp;  Shares!AS416 &amp;  ", " &amp;  Shares!AT416 &amp;  ", " &amp;  Shares!AU416 &amp;  ", " &amp;  Shares!AV416 &amp;  ", " &amp;  Shares!AW416 &amp;  ", " &amp;  Shares!AX416 &amp;  "),"</f>
        <v>#REF!</v>
      </c>
    </row>
    <row r="416" spans="1:1" x14ac:dyDescent="0.2">
      <c r="A416" t="e">
        <f>"('"&amp; Shares!A417 &amp; "', '2017-01-26', " &amp;  Shares!C417 &amp;  ", " &amp;  Shares!D417 &amp;  ", " &amp;  Shares!E417 &amp;  ", " &amp;  Shares!F417 &amp;  ", " &amp;  Shares!G417 &amp;  ", " &amp;  Shares!H417 &amp;  ", " &amp;  Shares!I417 &amp;  ", " &amp;  Shares!J417 &amp;  ", " &amp;  Shares!K417 &amp;  ", " &amp;  Shares!L417 &amp;  ", " &amp;  Shares!M417 &amp;  ", " &amp;  Shares!N417 &amp;  ", " &amp;  Shares!O417 &amp;  ", " &amp;  Shares!P417 &amp;  ", " &amp;  Shares!Q417 &amp;  ", " &amp;  Shares!R417 &amp;  ", " &amp;  Shares!S417 &amp;  ", " &amp;  Shares!T417 &amp;  ", " &amp;  Shares!U417 &amp;  ", " &amp;  Shares!V417 &amp;  ", " &amp;  Shares!W417 &amp;  ", " &amp;  Shares!X417 &amp;  ", " &amp;  Shares!Y417 &amp;  ", " &amp;  Shares!Z417 &amp;  ", " &amp;  Shares!AA417 &amp;  ", " &amp;  Shares!AB417 &amp;  ", " &amp;  Shares!AC417 &amp;  ", " &amp;  Shares!AD417 &amp;  ", " &amp;  Shares!AE417 &amp;  ", " &amp;  Shares!AF417 &amp;  ", " &amp;  Shares!AG417 &amp;  ", " &amp;  Shares!AH417 &amp;  ", " &amp;  Shares!AI417 &amp;  ", " &amp;  Shares!AJ417 &amp;  ", " &amp;  Shares!AK417 &amp;  ", " &amp;  Shares!AL417 &amp;  ", " &amp;  Shares!AM417 &amp;  ", " &amp;  Shares!#REF! &amp;  ", " &amp;  Shares!AN417 &amp;  ", " &amp;  Shares!AO417 &amp;  ", " &amp;  Shares!AP417 &amp;  ", " &amp;  Shares!AQ417 &amp;  ", " &amp;  Shares!AR417 &amp;  ", " &amp;  Shares!AS417 &amp;  ", " &amp;  Shares!AT417 &amp;  ", " &amp;  Shares!AU417 &amp;  ", " &amp;  Shares!AV417 &amp;  ", " &amp;  Shares!AW417 &amp;  ", " &amp;  Shares!AX417 &amp;  "),"</f>
        <v>#REF!</v>
      </c>
    </row>
    <row r="417" spans="1:1" x14ac:dyDescent="0.2">
      <c r="A417" t="e">
        <f>"('"&amp; Shares!A418 &amp; "', '2017-01-26', " &amp;  Shares!C418 &amp;  ", " &amp;  Shares!D418 &amp;  ", " &amp;  Shares!E418 &amp;  ", " &amp;  Shares!F418 &amp;  ", " &amp;  Shares!G418 &amp;  ", " &amp;  Shares!H418 &amp;  ", " &amp;  Shares!I418 &amp;  ", " &amp;  Shares!J418 &amp;  ", " &amp;  Shares!K418 &amp;  ", " &amp;  Shares!L418 &amp;  ", " &amp;  Shares!M418 &amp;  ", " &amp;  Shares!N418 &amp;  ", " &amp;  Shares!O418 &amp;  ", " &amp;  Shares!P418 &amp;  ", " &amp;  Shares!Q418 &amp;  ", " &amp;  Shares!R418 &amp;  ", " &amp;  Shares!S418 &amp;  ", " &amp;  Shares!T418 &amp;  ", " &amp;  Shares!U418 &amp;  ", " &amp;  Shares!V418 &amp;  ", " &amp;  Shares!W418 &amp;  ", " &amp;  Shares!X418 &amp;  ", " &amp;  Shares!Y418 &amp;  ", " &amp;  Shares!Z418 &amp;  ", " &amp;  Shares!AA418 &amp;  ", " &amp;  Shares!AB418 &amp;  ", " &amp;  Shares!AC418 &amp;  ", " &amp;  Shares!AD418 &amp;  ", " &amp;  Shares!AE418 &amp;  ", " &amp;  Shares!AF418 &amp;  ", " &amp;  Shares!AG418 &amp;  ", " &amp;  Shares!AH418 &amp;  ", " &amp;  Shares!AI418 &amp;  ", " &amp;  Shares!AJ418 &amp;  ", " &amp;  Shares!AK418 &amp;  ", " &amp;  Shares!AL418 &amp;  ", " &amp;  Shares!AM418 &amp;  ", " &amp;  Shares!#REF! &amp;  ", " &amp;  Shares!AN418 &amp;  ", " &amp;  Shares!AO418 &amp;  ", " &amp;  Shares!AP418 &amp;  ", " &amp;  Shares!AQ418 &amp;  ", " &amp;  Shares!AR418 &amp;  ", " &amp;  Shares!AS418 &amp;  ", " &amp;  Shares!AT418 &amp;  ", " &amp;  Shares!AU418 &amp;  ", " &amp;  Shares!AV418 &amp;  ", " &amp;  Shares!AW418 &amp;  ", " &amp;  Shares!AX418 &amp;  "),"</f>
        <v>#REF!</v>
      </c>
    </row>
    <row r="418" spans="1:1" x14ac:dyDescent="0.2">
      <c r="A418" t="e">
        <f>"('"&amp; Shares!A419 &amp; "', '2017-01-26', " &amp;  Shares!C419 &amp;  ", " &amp;  Shares!D419 &amp;  ", " &amp;  Shares!E419 &amp;  ", " &amp;  Shares!F419 &amp;  ", " &amp;  Shares!G419 &amp;  ", " &amp;  Shares!H419 &amp;  ", " &amp;  Shares!I419 &amp;  ", " &amp;  Shares!J419 &amp;  ", " &amp;  Shares!K419 &amp;  ", " &amp;  Shares!L419 &amp;  ", " &amp;  Shares!M419 &amp;  ", " &amp;  Shares!N419 &amp;  ", " &amp;  Shares!O419 &amp;  ", " &amp;  Shares!P419 &amp;  ", " &amp;  Shares!Q419 &amp;  ", " &amp;  Shares!R419 &amp;  ", " &amp;  Shares!S419 &amp;  ", " &amp;  Shares!T419 &amp;  ", " &amp;  Shares!U419 &amp;  ", " &amp;  Shares!V419 &amp;  ", " &amp;  Shares!W419 &amp;  ", " &amp;  Shares!X419 &amp;  ", " &amp;  Shares!Y419 &amp;  ", " &amp;  Shares!Z419 &amp;  ", " &amp;  Shares!AA419 &amp;  ", " &amp;  Shares!AB419 &amp;  ", " &amp;  Shares!AC419 &amp;  ", " &amp;  Shares!AD419 &amp;  ", " &amp;  Shares!AE419 &amp;  ", " &amp;  Shares!AF419 &amp;  ", " &amp;  Shares!AG419 &amp;  ", " &amp;  Shares!AH419 &amp;  ", " &amp;  Shares!AI419 &amp;  ", " &amp;  Shares!AJ419 &amp;  ", " &amp;  Shares!AK419 &amp;  ", " &amp;  Shares!AL419 &amp;  ", " &amp;  Shares!AM419 &amp;  ", " &amp;  Shares!#REF! &amp;  ", " &amp;  Shares!AN419 &amp;  ", " &amp;  Shares!AO419 &amp;  ", " &amp;  Shares!AP419 &amp;  ", " &amp;  Shares!AQ419 &amp;  ", " &amp;  Shares!AR419 &amp;  ", " &amp;  Shares!AS419 &amp;  ", " &amp;  Shares!AT419 &amp;  ", " &amp;  Shares!AU419 &amp;  ", " &amp;  Shares!AV419 &amp;  ", " &amp;  Shares!AW419 &amp;  ", " &amp;  Shares!AX419 &amp;  "),"</f>
        <v>#REF!</v>
      </c>
    </row>
    <row r="419" spans="1:1" x14ac:dyDescent="0.2">
      <c r="A419" t="e">
        <f>"('"&amp; Shares!A420 &amp; "', '2017-01-26', " &amp;  Shares!C420 &amp;  ", " &amp;  Shares!D420 &amp;  ", " &amp;  Shares!E420 &amp;  ", " &amp;  Shares!F420 &amp;  ", " &amp;  Shares!G420 &amp;  ", " &amp;  Shares!H420 &amp;  ", " &amp;  Shares!I420 &amp;  ", " &amp;  Shares!J420 &amp;  ", " &amp;  Shares!K420 &amp;  ", " &amp;  Shares!L420 &amp;  ", " &amp;  Shares!M420 &amp;  ", " &amp;  Shares!N420 &amp;  ", " &amp;  Shares!O420 &amp;  ", " &amp;  Shares!P420 &amp;  ", " &amp;  Shares!Q420 &amp;  ", " &amp;  Shares!R420 &amp;  ", " &amp;  Shares!S420 &amp;  ", " &amp;  Shares!T420 &amp;  ", " &amp;  Shares!U420 &amp;  ", " &amp;  Shares!V420 &amp;  ", " &amp;  Shares!W420 &amp;  ", " &amp;  Shares!X420 &amp;  ", " &amp;  Shares!Y420 &amp;  ", " &amp;  Shares!Z420 &amp;  ", " &amp;  Shares!AA420 &amp;  ", " &amp;  Shares!AB420 &amp;  ", " &amp;  Shares!AC420 &amp;  ", " &amp;  Shares!AD420 &amp;  ", " &amp;  Shares!AE420 &amp;  ", " &amp;  Shares!AF420 &amp;  ", " &amp;  Shares!AG420 &amp;  ", " &amp;  Shares!AH420 &amp;  ", " &amp;  Shares!AI420 &amp;  ", " &amp;  Shares!AJ420 &amp;  ", " &amp;  Shares!AK420 &amp;  ", " &amp;  Shares!AL420 &amp;  ", " &amp;  Shares!AM420 &amp;  ", " &amp;  Shares!#REF! &amp;  ", " &amp;  Shares!AN420 &amp;  ", " &amp;  Shares!AO420 &amp;  ", " &amp;  Shares!AP420 &amp;  ", " &amp;  Shares!AQ420 &amp;  ", " &amp;  Shares!AR420 &amp;  ", " &amp;  Shares!AS420 &amp;  ", " &amp;  Shares!AT420 &amp;  ", " &amp;  Shares!AU420 &amp;  ", " &amp;  Shares!AV420 &amp;  ", " &amp;  Shares!AW420 &amp;  ", " &amp;  Shares!AX420 &amp;  "),"</f>
        <v>#REF!</v>
      </c>
    </row>
    <row r="420" spans="1:1" x14ac:dyDescent="0.2">
      <c r="A420" t="e">
        <f>"('"&amp; Shares!A421 &amp; "', '2017-01-26', " &amp;  Shares!C421 &amp;  ", " &amp;  Shares!D421 &amp;  ", " &amp;  Shares!E421 &amp;  ", " &amp;  Shares!F421 &amp;  ", " &amp;  Shares!G421 &amp;  ", " &amp;  Shares!H421 &amp;  ", " &amp;  Shares!I421 &amp;  ", " &amp;  Shares!J421 &amp;  ", " &amp;  Shares!K421 &amp;  ", " &amp;  Shares!L421 &amp;  ", " &amp;  Shares!M421 &amp;  ", " &amp;  Shares!N421 &amp;  ", " &amp;  Shares!O421 &amp;  ", " &amp;  Shares!P421 &amp;  ", " &amp;  Shares!Q421 &amp;  ", " &amp;  Shares!R421 &amp;  ", " &amp;  Shares!S421 &amp;  ", " &amp;  Shares!T421 &amp;  ", " &amp;  Shares!U421 &amp;  ", " &amp;  Shares!V421 &amp;  ", " &amp;  Shares!W421 &amp;  ", " &amp;  Shares!X421 &amp;  ", " &amp;  Shares!Y421 &amp;  ", " &amp;  Shares!Z421 &amp;  ", " &amp;  Shares!AA421 &amp;  ", " &amp;  Shares!AB421 &amp;  ", " &amp;  Shares!AC421 &amp;  ", " &amp;  Shares!AD421 &amp;  ", " &amp;  Shares!AE421 &amp;  ", " &amp;  Shares!AF421 &amp;  ", " &amp;  Shares!AG421 &amp;  ", " &amp;  Shares!AH421 &amp;  ", " &amp;  Shares!AI421 &amp;  ", " &amp;  Shares!AJ421 &amp;  ", " &amp;  Shares!AK421 &amp;  ", " &amp;  Shares!AL421 &amp;  ", " &amp;  Shares!AM421 &amp;  ", " &amp;  Shares!#REF! &amp;  ", " &amp;  Shares!AN421 &amp;  ", " &amp;  Shares!AO421 &amp;  ", " &amp;  Shares!AP421 &amp;  ", " &amp;  Shares!AQ421 &amp;  ", " &amp;  Shares!AR421 &amp;  ", " &amp;  Shares!AS421 &amp;  ", " &amp;  Shares!AT421 &amp;  ", " &amp;  Shares!AU421 &amp;  ", " &amp;  Shares!AV421 &amp;  ", " &amp;  Shares!AW421 &amp;  ", " &amp;  Shares!AX421 &amp;  "),"</f>
        <v>#REF!</v>
      </c>
    </row>
    <row r="421" spans="1:1" x14ac:dyDescent="0.2">
      <c r="A421" t="e">
        <f>"('"&amp; Shares!A422 &amp; "', '2017-01-26', " &amp;  Shares!C422 &amp;  ", " &amp;  Shares!D422 &amp;  ", " &amp;  Shares!E422 &amp;  ", " &amp;  Shares!F422 &amp;  ", " &amp;  Shares!G422 &amp;  ", " &amp;  Shares!H422 &amp;  ", " &amp;  Shares!I422 &amp;  ", " &amp;  Shares!J422 &amp;  ", " &amp;  Shares!K422 &amp;  ", " &amp;  Shares!L422 &amp;  ", " &amp;  Shares!M422 &amp;  ", " &amp;  Shares!N422 &amp;  ", " &amp;  Shares!O422 &amp;  ", " &amp;  Shares!P422 &amp;  ", " &amp;  Shares!Q422 &amp;  ", " &amp;  Shares!R422 &amp;  ", " &amp;  Shares!S422 &amp;  ", " &amp;  Shares!T422 &amp;  ", " &amp;  Shares!U422 &amp;  ", " &amp;  Shares!V422 &amp;  ", " &amp;  Shares!W422 &amp;  ", " &amp;  Shares!X422 &amp;  ", " &amp;  Shares!Y422 &amp;  ", " &amp;  Shares!Z422 &amp;  ", " &amp;  Shares!AA422 &amp;  ", " &amp;  Shares!AB422 &amp;  ", " &amp;  Shares!AC422 &amp;  ", " &amp;  Shares!AD422 &amp;  ", " &amp;  Shares!AE422 &amp;  ", " &amp;  Shares!AF422 &amp;  ", " &amp;  Shares!AG422 &amp;  ", " &amp;  Shares!AH422 &amp;  ", " &amp;  Shares!AI422 &amp;  ", " &amp;  Shares!AJ422 &amp;  ", " &amp;  Shares!AK422 &amp;  ", " &amp;  Shares!AL422 &amp;  ", " &amp;  Shares!AM422 &amp;  ", " &amp;  Shares!#REF! &amp;  ", " &amp;  Shares!AN422 &amp;  ", " &amp;  Shares!AO422 &amp;  ", " &amp;  Shares!AP422 &amp;  ", " &amp;  Shares!AQ422 &amp;  ", " &amp;  Shares!AR422 &amp;  ", " &amp;  Shares!AS422 &amp;  ", " &amp;  Shares!AT422 &amp;  ", " &amp;  Shares!AU422 &amp;  ", " &amp;  Shares!AV422 &amp;  ", " &amp;  Shares!AW422 &amp;  ", " &amp;  Shares!AX422 &amp;  "),"</f>
        <v>#REF!</v>
      </c>
    </row>
    <row r="422" spans="1:1" x14ac:dyDescent="0.2">
      <c r="A422" t="e">
        <f>"('"&amp; Shares!A423 &amp; "', '2017-01-26', " &amp;  Shares!C423 &amp;  ", " &amp;  Shares!D423 &amp;  ", " &amp;  Shares!E423 &amp;  ", " &amp;  Shares!F423 &amp;  ", " &amp;  Shares!G423 &amp;  ", " &amp;  Shares!H423 &amp;  ", " &amp;  Shares!I423 &amp;  ", " &amp;  Shares!J423 &amp;  ", " &amp;  Shares!K423 &amp;  ", " &amp;  Shares!L423 &amp;  ", " &amp;  Shares!M423 &amp;  ", " &amp;  Shares!N423 &amp;  ", " &amp;  Shares!O423 &amp;  ", " &amp;  Shares!P423 &amp;  ", " &amp;  Shares!Q423 &amp;  ", " &amp;  Shares!R423 &amp;  ", " &amp;  Shares!S423 &amp;  ", " &amp;  Shares!T423 &amp;  ", " &amp;  Shares!U423 &amp;  ", " &amp;  Shares!V423 &amp;  ", " &amp;  Shares!W423 &amp;  ", " &amp;  Shares!X423 &amp;  ", " &amp;  Shares!Y423 &amp;  ", " &amp;  Shares!Z423 &amp;  ", " &amp;  Shares!AA423 &amp;  ", " &amp;  Shares!AB423 &amp;  ", " &amp;  Shares!AC423 &amp;  ", " &amp;  Shares!AD423 &amp;  ", " &amp;  Shares!AE423 &amp;  ", " &amp;  Shares!AF423 &amp;  ", " &amp;  Shares!AG423 &amp;  ", " &amp;  Shares!AH423 &amp;  ", " &amp;  Shares!AI423 &amp;  ", " &amp;  Shares!AJ423 &amp;  ", " &amp;  Shares!AK423 &amp;  ", " &amp;  Shares!AL423 &amp;  ", " &amp;  Shares!AM423 &amp;  ", " &amp;  Shares!#REF! &amp;  ", " &amp;  Shares!AN423 &amp;  ", " &amp;  Shares!AO423 &amp;  ", " &amp;  Shares!AP423 &amp;  ", " &amp;  Shares!AQ423 &amp;  ", " &amp;  Shares!AR423 &amp;  ", " &amp;  Shares!AS423 &amp;  ", " &amp;  Shares!AT423 &amp;  ", " &amp;  Shares!AU423 &amp;  ", " &amp;  Shares!AV423 &amp;  ", " &amp;  Shares!AW423 &amp;  ", " &amp;  Shares!AX423 &amp;  "),"</f>
        <v>#REF!</v>
      </c>
    </row>
    <row r="423" spans="1:1" x14ac:dyDescent="0.2">
      <c r="A423" t="e">
        <f>"('"&amp; Shares!A424 &amp; "', '2017-01-26', " &amp;  Shares!C424 &amp;  ", " &amp;  Shares!D424 &amp;  ", " &amp;  Shares!E424 &amp;  ", " &amp;  Shares!F424 &amp;  ", " &amp;  Shares!G424 &amp;  ", " &amp;  Shares!H424 &amp;  ", " &amp;  Shares!I424 &amp;  ", " &amp;  Shares!J424 &amp;  ", " &amp;  Shares!K424 &amp;  ", " &amp;  Shares!L424 &amp;  ", " &amp;  Shares!M424 &amp;  ", " &amp;  Shares!N424 &amp;  ", " &amp;  Shares!O424 &amp;  ", " &amp;  Shares!P424 &amp;  ", " &amp;  Shares!Q424 &amp;  ", " &amp;  Shares!R424 &amp;  ", " &amp;  Shares!S424 &amp;  ", " &amp;  Shares!T424 &amp;  ", " &amp;  Shares!U424 &amp;  ", " &amp;  Shares!V424 &amp;  ", " &amp;  Shares!W424 &amp;  ", " &amp;  Shares!X424 &amp;  ", " &amp;  Shares!Y424 &amp;  ", " &amp;  Shares!Z424 &amp;  ", " &amp;  Shares!AA424 &amp;  ", " &amp;  Shares!AB424 &amp;  ", " &amp;  Shares!AC424 &amp;  ", " &amp;  Shares!AD424 &amp;  ", " &amp;  Shares!AE424 &amp;  ", " &amp;  Shares!AF424 &amp;  ", " &amp;  Shares!AG424 &amp;  ", " &amp;  Shares!AH424 &amp;  ", " &amp;  Shares!AI424 &amp;  ", " &amp;  Shares!AJ424 &amp;  ", " &amp;  Shares!AK424 &amp;  ", " &amp;  Shares!AL424 &amp;  ", " &amp;  Shares!AM424 &amp;  ", " &amp;  Shares!#REF! &amp;  ", " &amp;  Shares!AN424 &amp;  ", " &amp;  Shares!AO424 &amp;  ", " &amp;  Shares!AP424 &amp;  ", " &amp;  Shares!AQ424 &amp;  ", " &amp;  Shares!AR424 &amp;  ", " &amp;  Shares!AS424 &amp;  ", " &amp;  Shares!AT424 &amp;  ", " &amp;  Shares!AU424 &amp;  ", " &amp;  Shares!AV424 &amp;  ", " &amp;  Shares!AW424 &amp;  ", " &amp;  Shares!AX424 &amp;  "),"</f>
        <v>#REF!</v>
      </c>
    </row>
    <row r="424" spans="1:1" x14ac:dyDescent="0.2">
      <c r="A424" t="e">
        <f>"('"&amp; Shares!A425 &amp; "', '2017-01-26', " &amp;  Shares!C425 &amp;  ", " &amp;  Shares!D425 &amp;  ", " &amp;  Shares!E425 &amp;  ", " &amp;  Shares!F425 &amp;  ", " &amp;  Shares!G425 &amp;  ", " &amp;  Shares!H425 &amp;  ", " &amp;  Shares!I425 &amp;  ", " &amp;  Shares!J425 &amp;  ", " &amp;  Shares!K425 &amp;  ", " &amp;  Shares!L425 &amp;  ", " &amp;  Shares!M425 &amp;  ", " &amp;  Shares!N425 &amp;  ", " &amp;  Shares!O425 &amp;  ", " &amp;  Shares!P425 &amp;  ", " &amp;  Shares!Q425 &amp;  ", " &amp;  Shares!R425 &amp;  ", " &amp;  Shares!S425 &amp;  ", " &amp;  Shares!T425 &amp;  ", " &amp;  Shares!U425 &amp;  ", " &amp;  Shares!V425 &amp;  ", " &amp;  Shares!W425 &amp;  ", " &amp;  Shares!X425 &amp;  ", " &amp;  Shares!Y425 &amp;  ", " &amp;  Shares!Z425 &amp;  ", " &amp;  Shares!AA425 &amp;  ", " &amp;  Shares!AB425 &amp;  ", " &amp;  Shares!AC425 &amp;  ", " &amp;  Shares!AD425 &amp;  ", " &amp;  Shares!AE425 &amp;  ", " &amp;  Shares!AF425 &amp;  ", " &amp;  Shares!AG425 &amp;  ", " &amp;  Shares!AH425 &amp;  ", " &amp;  Shares!AI425 &amp;  ", " &amp;  Shares!AJ425 &amp;  ", " &amp;  Shares!AK425 &amp;  ", " &amp;  Shares!AL425 &amp;  ", " &amp;  Shares!AM425 &amp;  ", " &amp;  Shares!#REF! &amp;  ", " &amp;  Shares!AN425 &amp;  ", " &amp;  Shares!AO425 &amp;  ", " &amp;  Shares!AP425 &amp;  ", " &amp;  Shares!AQ425 &amp;  ", " &amp;  Shares!AR425 &amp;  ", " &amp;  Shares!AS425 &amp;  ", " &amp;  Shares!AT425 &amp;  ", " &amp;  Shares!AU425 &amp;  ", " &amp;  Shares!AV425 &amp;  ", " &amp;  Shares!AW425 &amp;  ", " &amp;  Shares!AX425 &amp;  "),"</f>
        <v>#REF!</v>
      </c>
    </row>
    <row r="425" spans="1:1" x14ac:dyDescent="0.2">
      <c r="A425" t="e">
        <f>"('"&amp; Shares!A426 &amp; "', '2017-01-26', " &amp;  Shares!C426 &amp;  ", " &amp;  Shares!D426 &amp;  ", " &amp;  Shares!E426 &amp;  ", " &amp;  Shares!F426 &amp;  ", " &amp;  Shares!G426 &amp;  ", " &amp;  Shares!H426 &amp;  ", " &amp;  Shares!I426 &amp;  ", " &amp;  Shares!J426 &amp;  ", " &amp;  Shares!K426 &amp;  ", " &amp;  Shares!L426 &amp;  ", " &amp;  Shares!M426 &amp;  ", " &amp;  Shares!N426 &amp;  ", " &amp;  Shares!O426 &amp;  ", " &amp;  Shares!P426 &amp;  ", " &amp;  Shares!Q426 &amp;  ", " &amp;  Shares!R426 &amp;  ", " &amp;  Shares!S426 &amp;  ", " &amp;  Shares!T426 &amp;  ", " &amp;  Shares!U426 &amp;  ", " &amp;  Shares!V426 &amp;  ", " &amp;  Shares!W426 &amp;  ", " &amp;  Shares!X426 &amp;  ", " &amp;  Shares!Y426 &amp;  ", " &amp;  Shares!Z426 &amp;  ", " &amp;  Shares!AA426 &amp;  ", " &amp;  Shares!AB426 &amp;  ", " &amp;  Shares!AC426 &amp;  ", " &amp;  Shares!AD426 &amp;  ", " &amp;  Shares!AE426 &amp;  ", " &amp;  Shares!AF426 &amp;  ", " &amp;  Shares!AG426 &amp;  ", " &amp;  Shares!AH426 &amp;  ", " &amp;  Shares!AI426 &amp;  ", " &amp;  Shares!AJ426 &amp;  ", " &amp;  Shares!AK426 &amp;  ", " &amp;  Shares!AL426 &amp;  ", " &amp;  Shares!AM426 &amp;  ", " &amp;  Shares!#REF! &amp;  ", " &amp;  Shares!AN426 &amp;  ", " &amp;  Shares!AO426 &amp;  ", " &amp;  Shares!AP426 &amp;  ", " &amp;  Shares!AQ426 &amp;  ", " &amp;  Shares!AR426 &amp;  ", " &amp;  Shares!AS426 &amp;  ", " &amp;  Shares!AT426 &amp;  ", " &amp;  Shares!AU426 &amp;  ", " &amp;  Shares!AV426 &amp;  ", " &amp;  Shares!AW426 &amp;  ", " &amp;  Shares!AX426 &amp;  "),"</f>
        <v>#REF!</v>
      </c>
    </row>
    <row r="426" spans="1:1" x14ac:dyDescent="0.2">
      <c r="A426" t="e">
        <f>"('"&amp; Shares!A427 &amp; "', '2017-01-26', " &amp;  Shares!C427 &amp;  ", " &amp;  Shares!D427 &amp;  ", " &amp;  Shares!E427 &amp;  ", " &amp;  Shares!F427 &amp;  ", " &amp;  Shares!G427 &amp;  ", " &amp;  Shares!H427 &amp;  ", " &amp;  Shares!I427 &amp;  ", " &amp;  Shares!J427 &amp;  ", " &amp;  Shares!K427 &amp;  ", " &amp;  Shares!L427 &amp;  ", " &amp;  Shares!M427 &amp;  ", " &amp;  Shares!N427 &amp;  ", " &amp;  Shares!O427 &amp;  ", " &amp;  Shares!P427 &amp;  ", " &amp;  Shares!Q427 &amp;  ", " &amp;  Shares!R427 &amp;  ", " &amp;  Shares!S427 &amp;  ", " &amp;  Shares!T427 &amp;  ", " &amp;  Shares!U427 &amp;  ", " &amp;  Shares!V427 &amp;  ", " &amp;  Shares!W427 &amp;  ", " &amp;  Shares!X427 &amp;  ", " &amp;  Shares!Y427 &amp;  ", " &amp;  Shares!Z427 &amp;  ", " &amp;  Shares!AA427 &amp;  ", " &amp;  Shares!AB427 &amp;  ", " &amp;  Shares!AC427 &amp;  ", " &amp;  Shares!AD427 &amp;  ", " &amp;  Shares!AE427 &amp;  ", " &amp;  Shares!AF427 &amp;  ", " &amp;  Shares!AG427 &amp;  ", " &amp;  Shares!AH427 &amp;  ", " &amp;  Shares!AI427 &amp;  ", " &amp;  Shares!AJ427 &amp;  ", " &amp;  Shares!AK427 &amp;  ", " &amp;  Shares!AL427 &amp;  ", " &amp;  Shares!AM427 &amp;  ", " &amp;  Shares!#REF! &amp;  ", " &amp;  Shares!AN427 &amp;  ", " &amp;  Shares!AO427 &amp;  ", " &amp;  Shares!AP427 &amp;  ", " &amp;  Shares!AQ427 &amp;  ", " &amp;  Shares!AR427 &amp;  ", " &amp;  Shares!AS427 &amp;  ", " &amp;  Shares!AT427 &amp;  ", " &amp;  Shares!AU427 &amp;  ", " &amp;  Shares!AV427 &amp;  ", " &amp;  Shares!AW427 &amp;  ", " &amp;  Shares!AX427 &amp;  "),"</f>
        <v>#REF!</v>
      </c>
    </row>
    <row r="427" spans="1:1" x14ac:dyDescent="0.2">
      <c r="A427" t="e">
        <f>"('"&amp; Shares!A428 &amp; "', '2017-01-26', " &amp;  Shares!C428 &amp;  ", " &amp;  Shares!D428 &amp;  ", " &amp;  Shares!E428 &amp;  ", " &amp;  Shares!F428 &amp;  ", " &amp;  Shares!G428 &amp;  ", " &amp;  Shares!H428 &amp;  ", " &amp;  Shares!I428 &amp;  ", " &amp;  Shares!J428 &amp;  ", " &amp;  Shares!K428 &amp;  ", " &amp;  Shares!L428 &amp;  ", " &amp;  Shares!M428 &amp;  ", " &amp;  Shares!N428 &amp;  ", " &amp;  Shares!O428 &amp;  ", " &amp;  Shares!P428 &amp;  ", " &amp;  Shares!Q428 &amp;  ", " &amp;  Shares!R428 &amp;  ", " &amp;  Shares!S428 &amp;  ", " &amp;  Shares!T428 &amp;  ", " &amp;  Shares!U428 &amp;  ", " &amp;  Shares!V428 &amp;  ", " &amp;  Shares!W428 &amp;  ", " &amp;  Shares!X428 &amp;  ", " &amp;  Shares!Y428 &amp;  ", " &amp;  Shares!Z428 &amp;  ", " &amp;  Shares!AA428 &amp;  ", " &amp;  Shares!AB428 &amp;  ", " &amp;  Shares!AC428 &amp;  ", " &amp;  Shares!AD428 &amp;  ", " &amp;  Shares!AE428 &amp;  ", " &amp;  Shares!AF428 &amp;  ", " &amp;  Shares!AG428 &amp;  ", " &amp;  Shares!AH428 &amp;  ", " &amp;  Shares!AI428 &amp;  ", " &amp;  Shares!AJ428 &amp;  ", " &amp;  Shares!AK428 &amp;  ", " &amp;  Shares!AL428 &amp;  ", " &amp;  Shares!AM428 &amp;  ", " &amp;  Shares!#REF! &amp;  ", " &amp;  Shares!AN428 &amp;  ", " &amp;  Shares!AO428 &amp;  ", " &amp;  Shares!AP428 &amp;  ", " &amp;  Shares!AQ428 &amp;  ", " &amp;  Shares!AR428 &amp;  ", " &amp;  Shares!AS428 &amp;  ", " &amp;  Shares!AT428 &amp;  ", " &amp;  Shares!AU428 &amp;  ", " &amp;  Shares!AV428 &amp;  ", " &amp;  Shares!AW428 &amp;  ", " &amp;  Shares!AX428 &amp;  "),"</f>
        <v>#REF!</v>
      </c>
    </row>
    <row r="428" spans="1:1" x14ac:dyDescent="0.2">
      <c r="A428" t="e">
        <f>"('"&amp; Shares!A429 &amp; "', '2017-01-26', " &amp;  Shares!C429 &amp;  ", " &amp;  Shares!D429 &amp;  ", " &amp;  Shares!E429 &amp;  ", " &amp;  Shares!F429 &amp;  ", " &amp;  Shares!G429 &amp;  ", " &amp;  Shares!H429 &amp;  ", " &amp;  Shares!I429 &amp;  ", " &amp;  Shares!J429 &amp;  ", " &amp;  Shares!K429 &amp;  ", " &amp;  Shares!L429 &amp;  ", " &amp;  Shares!M429 &amp;  ", " &amp;  Shares!N429 &amp;  ", " &amp;  Shares!O429 &amp;  ", " &amp;  Shares!P429 &amp;  ", " &amp;  Shares!Q429 &amp;  ", " &amp;  Shares!R429 &amp;  ", " &amp;  Shares!S429 &amp;  ", " &amp;  Shares!T429 &amp;  ", " &amp;  Shares!U429 &amp;  ", " &amp;  Shares!V429 &amp;  ", " &amp;  Shares!W429 &amp;  ", " &amp;  Shares!X429 &amp;  ", " &amp;  Shares!Y429 &amp;  ", " &amp;  Shares!Z429 &amp;  ", " &amp;  Shares!AA429 &amp;  ", " &amp;  Shares!AB429 &amp;  ", " &amp;  Shares!AC429 &amp;  ", " &amp;  Shares!AD429 &amp;  ", " &amp;  Shares!AE429 &amp;  ", " &amp;  Shares!AF429 &amp;  ", " &amp;  Shares!AG429 &amp;  ", " &amp;  Shares!AH429 &amp;  ", " &amp;  Shares!AI429 &amp;  ", " &amp;  Shares!AJ429 &amp;  ", " &amp;  Shares!AK429 &amp;  ", " &amp;  Shares!AL429 &amp;  ", " &amp;  Shares!AM429 &amp;  ", " &amp;  Shares!#REF! &amp;  ", " &amp;  Shares!AN429 &amp;  ", " &amp;  Shares!AO429 &amp;  ", " &amp;  Shares!AP429 &amp;  ", " &amp;  Shares!AQ429 &amp;  ", " &amp;  Shares!AR429 &amp;  ", " &amp;  Shares!AS429 &amp;  ", " &amp;  Shares!AT429 &amp;  ", " &amp;  Shares!AU429 &amp;  ", " &amp;  Shares!AV429 &amp;  ", " &amp;  Shares!AW429 &amp;  ", " &amp;  Shares!AX429 &amp;  "),"</f>
        <v>#REF!</v>
      </c>
    </row>
    <row r="429" spans="1:1" x14ac:dyDescent="0.2">
      <c r="A429" t="e">
        <f>"('"&amp; Shares!A430 &amp; "', '2017-01-26', " &amp;  Shares!C430 &amp;  ", " &amp;  Shares!D430 &amp;  ", " &amp;  Shares!E430 &amp;  ", " &amp;  Shares!F430 &amp;  ", " &amp;  Shares!G430 &amp;  ", " &amp;  Shares!H430 &amp;  ", " &amp;  Shares!I430 &amp;  ", " &amp;  Shares!J430 &amp;  ", " &amp;  Shares!K430 &amp;  ", " &amp;  Shares!L430 &amp;  ", " &amp;  Shares!M430 &amp;  ", " &amp;  Shares!N430 &amp;  ", " &amp;  Shares!O430 &amp;  ", " &amp;  Shares!P430 &amp;  ", " &amp;  Shares!Q430 &amp;  ", " &amp;  Shares!R430 &amp;  ", " &amp;  Shares!S430 &amp;  ", " &amp;  Shares!T430 &amp;  ", " &amp;  Shares!U430 &amp;  ", " &amp;  Shares!V430 &amp;  ", " &amp;  Shares!W430 &amp;  ", " &amp;  Shares!X430 &amp;  ", " &amp;  Shares!Y430 &amp;  ", " &amp;  Shares!Z430 &amp;  ", " &amp;  Shares!AA430 &amp;  ", " &amp;  Shares!AB430 &amp;  ", " &amp;  Shares!AC430 &amp;  ", " &amp;  Shares!AD430 &amp;  ", " &amp;  Shares!AE430 &amp;  ", " &amp;  Shares!AF430 &amp;  ", " &amp;  Shares!AG430 &amp;  ", " &amp;  Shares!AH430 &amp;  ", " &amp;  Shares!AI430 &amp;  ", " &amp;  Shares!AJ430 &amp;  ", " &amp;  Shares!AK430 &amp;  ", " &amp;  Shares!AL430 &amp;  ", " &amp;  Shares!AM430 &amp;  ", " &amp;  Shares!#REF! &amp;  ", " &amp;  Shares!AN430 &amp;  ", " &amp;  Shares!AO430 &amp;  ", " &amp;  Shares!AP430 &amp;  ", " &amp;  Shares!AQ430 &amp;  ", " &amp;  Shares!AR430 &amp;  ", " &amp;  Shares!AS430 &amp;  ", " &amp;  Shares!AT430 &amp;  ", " &amp;  Shares!AU430 &amp;  ", " &amp;  Shares!AV430 &amp;  ", " &amp;  Shares!AW430 &amp;  ", " &amp;  Shares!AX430 &amp;  "),"</f>
        <v>#REF!</v>
      </c>
    </row>
    <row r="430" spans="1:1" x14ac:dyDescent="0.2">
      <c r="A430" t="e">
        <f>"('"&amp; Shares!A431 &amp; "', '2017-01-26', " &amp;  Shares!C431 &amp;  ", " &amp;  Shares!D431 &amp;  ", " &amp;  Shares!E431 &amp;  ", " &amp;  Shares!F431 &amp;  ", " &amp;  Shares!G431 &amp;  ", " &amp;  Shares!H431 &amp;  ", " &amp;  Shares!I431 &amp;  ", " &amp;  Shares!J431 &amp;  ", " &amp;  Shares!K431 &amp;  ", " &amp;  Shares!L431 &amp;  ", " &amp;  Shares!M431 &amp;  ", " &amp;  Shares!N431 &amp;  ", " &amp;  Shares!O431 &amp;  ", " &amp;  Shares!P431 &amp;  ", " &amp;  Shares!Q431 &amp;  ", " &amp;  Shares!R431 &amp;  ", " &amp;  Shares!S431 &amp;  ", " &amp;  Shares!T431 &amp;  ", " &amp;  Shares!U431 &amp;  ", " &amp;  Shares!V431 &amp;  ", " &amp;  Shares!W431 &amp;  ", " &amp;  Shares!X431 &amp;  ", " &amp;  Shares!Y431 &amp;  ", " &amp;  Shares!Z431 &amp;  ", " &amp;  Shares!AA431 &amp;  ", " &amp;  Shares!AB431 &amp;  ", " &amp;  Shares!AC431 &amp;  ", " &amp;  Shares!AD431 &amp;  ", " &amp;  Shares!AE431 &amp;  ", " &amp;  Shares!AF431 &amp;  ", " &amp;  Shares!AG431 &amp;  ", " &amp;  Shares!AH431 &amp;  ", " &amp;  Shares!AI431 &amp;  ", " &amp;  Shares!AJ431 &amp;  ", " &amp;  Shares!AK431 &amp;  ", " &amp;  Shares!AL431 &amp;  ", " &amp;  Shares!AM431 &amp;  ", " &amp;  Shares!#REF! &amp;  ", " &amp;  Shares!AN431 &amp;  ", " &amp;  Shares!AO431 &amp;  ", " &amp;  Shares!AP431 &amp;  ", " &amp;  Shares!AQ431 &amp;  ", " &amp;  Shares!AR431 &amp;  ", " &amp;  Shares!AS431 &amp;  ", " &amp;  Shares!AT431 &amp;  ", " &amp;  Shares!AU431 &amp;  ", " &amp;  Shares!AV431 &amp;  ", " &amp;  Shares!AW431 &amp;  ", " &amp;  Shares!AX431 &amp;  "),"</f>
        <v>#REF!</v>
      </c>
    </row>
    <row r="431" spans="1:1" x14ac:dyDescent="0.2">
      <c r="A431" t="e">
        <f>"('"&amp; Shares!A432 &amp; "', '2017-01-26', " &amp;  Shares!C432 &amp;  ", " &amp;  Shares!D432 &amp;  ", " &amp;  Shares!E432 &amp;  ", " &amp;  Shares!F432 &amp;  ", " &amp;  Shares!G432 &amp;  ", " &amp;  Shares!H432 &amp;  ", " &amp;  Shares!I432 &amp;  ", " &amp;  Shares!J432 &amp;  ", " &amp;  Shares!K432 &amp;  ", " &amp;  Shares!L432 &amp;  ", " &amp;  Shares!M432 &amp;  ", " &amp;  Shares!N432 &amp;  ", " &amp;  Shares!O432 &amp;  ", " &amp;  Shares!P432 &amp;  ", " &amp;  Shares!Q432 &amp;  ", " &amp;  Shares!R432 &amp;  ", " &amp;  Shares!S432 &amp;  ", " &amp;  Shares!T432 &amp;  ", " &amp;  Shares!U432 &amp;  ", " &amp;  Shares!V432 &amp;  ", " &amp;  Shares!W432 &amp;  ", " &amp;  Shares!X432 &amp;  ", " &amp;  Shares!Y432 &amp;  ", " &amp;  Shares!Z432 &amp;  ", " &amp;  Shares!AA432 &amp;  ", " &amp;  Shares!AB432 &amp;  ", " &amp;  Shares!AC432 &amp;  ", " &amp;  Shares!AD432 &amp;  ", " &amp;  Shares!AE432 &amp;  ", " &amp;  Shares!AF432 &amp;  ", " &amp;  Shares!AG432 &amp;  ", " &amp;  Shares!AH432 &amp;  ", " &amp;  Shares!AI432 &amp;  ", " &amp;  Shares!AJ432 &amp;  ", " &amp;  Shares!AK432 &amp;  ", " &amp;  Shares!AL432 &amp;  ", " &amp;  Shares!AM432 &amp;  ", " &amp;  Shares!#REF! &amp;  ", " &amp;  Shares!AN432 &amp;  ", " &amp;  Shares!AO432 &amp;  ", " &amp;  Shares!AP432 &amp;  ", " &amp;  Shares!AQ432 &amp;  ", " &amp;  Shares!AR432 &amp;  ", " &amp;  Shares!AS432 &amp;  ", " &amp;  Shares!AT432 &amp;  ", " &amp;  Shares!AU432 &amp;  ", " &amp;  Shares!AV432 &amp;  ", " &amp;  Shares!AW432 &amp;  ", " &amp;  Shares!AX432 &amp;  "),"</f>
        <v>#REF!</v>
      </c>
    </row>
    <row r="432" spans="1:1" x14ac:dyDescent="0.2">
      <c r="A432" t="e">
        <f>"('"&amp; Shares!A433 &amp; "', '2017-01-26', " &amp;  Shares!C433 &amp;  ", " &amp;  Shares!D433 &amp;  ", " &amp;  Shares!E433 &amp;  ", " &amp;  Shares!F433 &amp;  ", " &amp;  Shares!G433 &amp;  ", " &amp;  Shares!H433 &amp;  ", " &amp;  Shares!I433 &amp;  ", " &amp;  Shares!J433 &amp;  ", " &amp;  Shares!K433 &amp;  ", " &amp;  Shares!L433 &amp;  ", " &amp;  Shares!M433 &amp;  ", " &amp;  Shares!N433 &amp;  ", " &amp;  Shares!O433 &amp;  ", " &amp;  Shares!P433 &amp;  ", " &amp;  Shares!Q433 &amp;  ", " &amp;  Shares!R433 &amp;  ", " &amp;  Shares!S433 &amp;  ", " &amp;  Shares!T433 &amp;  ", " &amp;  Shares!U433 &amp;  ", " &amp;  Shares!V433 &amp;  ", " &amp;  Shares!W433 &amp;  ", " &amp;  Shares!X433 &amp;  ", " &amp;  Shares!Y433 &amp;  ", " &amp;  Shares!Z433 &amp;  ", " &amp;  Shares!AA433 &amp;  ", " &amp;  Shares!AB433 &amp;  ", " &amp;  Shares!AC433 &amp;  ", " &amp;  Shares!AD433 &amp;  ", " &amp;  Shares!AE433 &amp;  ", " &amp;  Shares!AF433 &amp;  ", " &amp;  Shares!AG433 &amp;  ", " &amp;  Shares!AH433 &amp;  ", " &amp;  Shares!AI433 &amp;  ", " &amp;  Shares!AJ433 &amp;  ", " &amp;  Shares!AK433 &amp;  ", " &amp;  Shares!AL433 &amp;  ", " &amp;  Shares!AM433 &amp;  ", " &amp;  Shares!#REF! &amp;  ", " &amp;  Shares!AN433 &amp;  ", " &amp;  Shares!AO433 &amp;  ", " &amp;  Shares!AP433 &amp;  ", " &amp;  Shares!AQ433 &amp;  ", " &amp;  Shares!AR433 &amp;  ", " &amp;  Shares!AS433 &amp;  ", " &amp;  Shares!AT433 &amp;  ", " &amp;  Shares!AU433 &amp;  ", " &amp;  Shares!AV433 &amp;  ", " &amp;  Shares!AW433 &amp;  ", " &amp;  Shares!AX433 &amp;  "),"</f>
        <v>#REF!</v>
      </c>
    </row>
    <row r="433" spans="1:1" x14ac:dyDescent="0.2">
      <c r="A433" t="e">
        <f>"('"&amp; Shares!A434 &amp; "', '2017-01-26', " &amp;  Shares!C434 &amp;  ", " &amp;  Shares!D434 &amp;  ", " &amp;  Shares!E434 &amp;  ", " &amp;  Shares!F434 &amp;  ", " &amp;  Shares!G434 &amp;  ", " &amp;  Shares!H434 &amp;  ", " &amp;  Shares!I434 &amp;  ", " &amp;  Shares!J434 &amp;  ", " &amp;  Shares!K434 &amp;  ", " &amp;  Shares!L434 &amp;  ", " &amp;  Shares!M434 &amp;  ", " &amp;  Shares!N434 &amp;  ", " &amp;  Shares!O434 &amp;  ", " &amp;  Shares!P434 &amp;  ", " &amp;  Shares!Q434 &amp;  ", " &amp;  Shares!R434 &amp;  ", " &amp;  Shares!S434 &amp;  ", " &amp;  Shares!T434 &amp;  ", " &amp;  Shares!U434 &amp;  ", " &amp;  Shares!V434 &amp;  ", " &amp;  Shares!W434 &amp;  ", " &amp;  Shares!X434 &amp;  ", " &amp;  Shares!Y434 &amp;  ", " &amp;  Shares!Z434 &amp;  ", " &amp;  Shares!AA434 &amp;  ", " &amp;  Shares!AB434 &amp;  ", " &amp;  Shares!AC434 &amp;  ", " &amp;  Shares!AD434 &amp;  ", " &amp;  Shares!AE434 &amp;  ", " &amp;  Shares!AF434 &amp;  ", " &amp;  Shares!AG434 &amp;  ", " &amp;  Shares!AH434 &amp;  ", " &amp;  Shares!AI434 &amp;  ", " &amp;  Shares!AJ434 &amp;  ", " &amp;  Shares!AK434 &amp;  ", " &amp;  Shares!AL434 &amp;  ", " &amp;  Shares!AM434 &amp;  ", " &amp;  Shares!#REF! &amp;  ", " &amp;  Shares!AN434 &amp;  ", " &amp;  Shares!AO434 &amp;  ", " &amp;  Shares!AP434 &amp;  ", " &amp;  Shares!AQ434 &amp;  ", " &amp;  Shares!AR434 &amp;  ", " &amp;  Shares!AS434 &amp;  ", " &amp;  Shares!AT434 &amp;  ", " &amp;  Shares!AU434 &amp;  ", " &amp;  Shares!AV434 &amp;  ", " &amp;  Shares!AW434 &amp;  ", " &amp;  Shares!AX434 &amp;  "),"</f>
        <v>#REF!</v>
      </c>
    </row>
    <row r="434" spans="1:1" x14ac:dyDescent="0.2">
      <c r="A434" t="e">
        <f>"('"&amp; Shares!A435 &amp; "', '2017-01-26', " &amp;  Shares!C435 &amp;  ", " &amp;  Shares!D435 &amp;  ", " &amp;  Shares!E435 &amp;  ", " &amp;  Shares!F435 &amp;  ", " &amp;  Shares!G435 &amp;  ", " &amp;  Shares!H435 &amp;  ", " &amp;  Shares!I435 &amp;  ", " &amp;  Shares!J435 &amp;  ", " &amp;  Shares!K435 &amp;  ", " &amp;  Shares!L435 &amp;  ", " &amp;  Shares!M435 &amp;  ", " &amp;  Shares!N435 &amp;  ", " &amp;  Shares!O435 &amp;  ", " &amp;  Shares!P435 &amp;  ", " &amp;  Shares!Q435 &amp;  ", " &amp;  Shares!R435 &amp;  ", " &amp;  Shares!S435 &amp;  ", " &amp;  Shares!T435 &amp;  ", " &amp;  Shares!U435 &amp;  ", " &amp;  Shares!V435 &amp;  ", " &amp;  Shares!W435 &amp;  ", " &amp;  Shares!X435 &amp;  ", " &amp;  Shares!Y435 &amp;  ", " &amp;  Shares!Z435 &amp;  ", " &amp;  Shares!AA435 &amp;  ", " &amp;  Shares!AB435 &amp;  ", " &amp;  Shares!AC435 &amp;  ", " &amp;  Shares!AD435 &amp;  ", " &amp;  Shares!AE435 &amp;  ", " &amp;  Shares!AF435 &amp;  ", " &amp;  Shares!AG435 &amp;  ", " &amp;  Shares!AH435 &amp;  ", " &amp;  Shares!AI435 &amp;  ", " &amp;  Shares!AJ435 &amp;  ", " &amp;  Shares!AK435 &amp;  ", " &amp;  Shares!AL435 &amp;  ", " &amp;  Shares!AM435 &amp;  ", " &amp;  Shares!#REF! &amp;  ", " &amp;  Shares!AN435 &amp;  ", " &amp;  Shares!AO435 &amp;  ", " &amp;  Shares!AP435 &amp;  ", " &amp;  Shares!AQ435 &amp;  ", " &amp;  Shares!AR435 &amp;  ", " &amp;  Shares!AS435 &amp;  ", " &amp;  Shares!AT435 &amp;  ", " &amp;  Shares!AU435 &amp;  ", " &amp;  Shares!AV435 &amp;  ", " &amp;  Shares!AW435 &amp;  ", " &amp;  Shares!AX435 &amp;  "),"</f>
        <v>#REF!</v>
      </c>
    </row>
    <row r="435" spans="1:1" x14ac:dyDescent="0.2">
      <c r="A435" t="e">
        <f>"('"&amp; Shares!A436 &amp; "', '2017-01-26', " &amp;  Shares!C436 &amp;  ", " &amp;  Shares!D436 &amp;  ", " &amp;  Shares!E436 &amp;  ", " &amp;  Shares!F436 &amp;  ", " &amp;  Shares!G436 &amp;  ", " &amp;  Shares!H436 &amp;  ", " &amp;  Shares!I436 &amp;  ", " &amp;  Shares!J436 &amp;  ", " &amp;  Shares!K436 &amp;  ", " &amp;  Shares!L436 &amp;  ", " &amp;  Shares!M436 &amp;  ", " &amp;  Shares!N436 &amp;  ", " &amp;  Shares!O436 &amp;  ", " &amp;  Shares!P436 &amp;  ", " &amp;  Shares!Q436 &amp;  ", " &amp;  Shares!R436 &amp;  ", " &amp;  Shares!S436 &amp;  ", " &amp;  Shares!T436 &amp;  ", " &amp;  Shares!U436 &amp;  ", " &amp;  Shares!V436 &amp;  ", " &amp;  Shares!W436 &amp;  ", " &amp;  Shares!X436 &amp;  ", " &amp;  Shares!Y436 &amp;  ", " &amp;  Shares!Z436 &amp;  ", " &amp;  Shares!AA436 &amp;  ", " &amp;  Shares!AB436 &amp;  ", " &amp;  Shares!AC436 &amp;  ", " &amp;  Shares!AD436 &amp;  ", " &amp;  Shares!AE436 &amp;  ", " &amp;  Shares!AF436 &amp;  ", " &amp;  Shares!AG436 &amp;  ", " &amp;  Shares!AH436 &amp;  ", " &amp;  Shares!AI436 &amp;  ", " &amp;  Shares!AJ436 &amp;  ", " &amp;  Shares!AK436 &amp;  ", " &amp;  Shares!AL436 &amp;  ", " &amp;  Shares!AM436 &amp;  ", " &amp;  Shares!#REF! &amp;  ", " &amp;  Shares!AN436 &amp;  ", " &amp;  Shares!AO436 &amp;  ", " &amp;  Shares!AP436 &amp;  ", " &amp;  Shares!AQ436 &amp;  ", " &amp;  Shares!AR436 &amp;  ", " &amp;  Shares!AS436 &amp;  ", " &amp;  Shares!AT436 &amp;  ", " &amp;  Shares!AU436 &amp;  ", " &amp;  Shares!AV436 &amp;  ", " &amp;  Shares!AW436 &amp;  ", " &amp;  Shares!AX436 &amp;  "),"</f>
        <v>#REF!</v>
      </c>
    </row>
    <row r="436" spans="1:1" x14ac:dyDescent="0.2">
      <c r="A436" t="e">
        <f>"('"&amp; Shares!A437 &amp; "', '2017-01-26', " &amp;  Shares!C437 &amp;  ", " &amp;  Shares!D437 &amp;  ", " &amp;  Shares!E437 &amp;  ", " &amp;  Shares!F437 &amp;  ", " &amp;  Shares!G437 &amp;  ", " &amp;  Shares!H437 &amp;  ", " &amp;  Shares!I437 &amp;  ", " &amp;  Shares!J437 &amp;  ", " &amp;  Shares!K437 &amp;  ", " &amp;  Shares!L437 &amp;  ", " &amp;  Shares!M437 &amp;  ", " &amp;  Shares!N437 &amp;  ", " &amp;  Shares!O437 &amp;  ", " &amp;  Shares!P437 &amp;  ", " &amp;  Shares!Q437 &amp;  ", " &amp;  Shares!R437 &amp;  ", " &amp;  Shares!S437 &amp;  ", " &amp;  Shares!T437 &amp;  ", " &amp;  Shares!U437 &amp;  ", " &amp;  Shares!V437 &amp;  ", " &amp;  Shares!W437 &amp;  ", " &amp;  Shares!X437 &amp;  ", " &amp;  Shares!Y437 &amp;  ", " &amp;  Shares!Z437 &amp;  ", " &amp;  Shares!AA437 &amp;  ", " &amp;  Shares!AB437 &amp;  ", " &amp;  Shares!AC437 &amp;  ", " &amp;  Shares!AD437 &amp;  ", " &amp;  Shares!AE437 &amp;  ", " &amp;  Shares!AF437 &amp;  ", " &amp;  Shares!AG437 &amp;  ", " &amp;  Shares!AH437 &amp;  ", " &amp;  Shares!AI437 &amp;  ", " &amp;  Shares!AJ437 &amp;  ", " &amp;  Shares!AK437 &amp;  ", " &amp;  Shares!AL437 &amp;  ", " &amp;  Shares!AM437 &amp;  ", " &amp;  Shares!#REF! &amp;  ", " &amp;  Shares!AN437 &amp;  ", " &amp;  Shares!AO437 &amp;  ", " &amp;  Shares!AP437 &amp;  ", " &amp;  Shares!AQ437 &amp;  ", " &amp;  Shares!AR437 &amp;  ", " &amp;  Shares!AS437 &amp;  ", " &amp;  Shares!AT437 &amp;  ", " &amp;  Shares!AU437 &amp;  ", " &amp;  Shares!AV437 &amp;  ", " &amp;  Shares!AW437 &amp;  ", " &amp;  Shares!AX437 &amp;  "),"</f>
        <v>#REF!</v>
      </c>
    </row>
    <row r="437" spans="1:1" x14ac:dyDescent="0.2">
      <c r="A437" t="e">
        <f>"('"&amp; Shares!A438 &amp; "', '2017-01-26', " &amp;  Shares!C438 &amp;  ", " &amp;  Shares!D438 &amp;  ", " &amp;  Shares!E438 &amp;  ", " &amp;  Shares!F438 &amp;  ", " &amp;  Shares!G438 &amp;  ", " &amp;  Shares!H438 &amp;  ", " &amp;  Shares!I438 &amp;  ", " &amp;  Shares!J438 &amp;  ", " &amp;  Shares!K438 &amp;  ", " &amp;  Shares!L438 &amp;  ", " &amp;  Shares!M438 &amp;  ", " &amp;  Shares!N438 &amp;  ", " &amp;  Shares!O438 &amp;  ", " &amp;  Shares!P438 &amp;  ", " &amp;  Shares!Q438 &amp;  ", " &amp;  Shares!R438 &amp;  ", " &amp;  Shares!S438 &amp;  ", " &amp;  Shares!T438 &amp;  ", " &amp;  Shares!U438 &amp;  ", " &amp;  Shares!V438 &amp;  ", " &amp;  Shares!W438 &amp;  ", " &amp;  Shares!X438 &amp;  ", " &amp;  Shares!Y438 &amp;  ", " &amp;  Shares!Z438 &amp;  ", " &amp;  Shares!AA438 &amp;  ", " &amp;  Shares!AB438 &amp;  ", " &amp;  Shares!AC438 &amp;  ", " &amp;  Shares!AD438 &amp;  ", " &amp;  Shares!AE438 &amp;  ", " &amp;  Shares!AF438 &amp;  ", " &amp;  Shares!AG438 &amp;  ", " &amp;  Shares!AH438 &amp;  ", " &amp;  Shares!AI438 &amp;  ", " &amp;  Shares!AJ438 &amp;  ", " &amp;  Shares!AK438 &amp;  ", " &amp;  Shares!AL438 &amp;  ", " &amp;  Shares!AM438 &amp;  ", " &amp;  Shares!#REF! &amp;  ", " &amp;  Shares!AN438 &amp;  ", " &amp;  Shares!AO438 &amp;  ", " &amp;  Shares!AP438 &amp;  ", " &amp;  Shares!AQ438 &amp;  ", " &amp;  Shares!AR438 &amp;  ", " &amp;  Shares!AS438 &amp;  ", " &amp;  Shares!AT438 &amp;  ", " &amp;  Shares!AU438 &amp;  ", " &amp;  Shares!AV438 &amp;  ", " &amp;  Shares!AW438 &amp;  ", " &amp;  Shares!AX438 &amp;  "),"</f>
        <v>#REF!</v>
      </c>
    </row>
    <row r="438" spans="1:1" x14ac:dyDescent="0.2">
      <c r="A438" t="e">
        <f>"('"&amp; Shares!A439 &amp; "', '2017-01-26', " &amp;  Shares!C439 &amp;  ", " &amp;  Shares!D439 &amp;  ", " &amp;  Shares!E439 &amp;  ", " &amp;  Shares!F439 &amp;  ", " &amp;  Shares!G439 &amp;  ", " &amp;  Shares!H439 &amp;  ", " &amp;  Shares!I439 &amp;  ", " &amp;  Shares!J439 &amp;  ", " &amp;  Shares!K439 &amp;  ", " &amp;  Shares!L439 &amp;  ", " &amp;  Shares!M439 &amp;  ", " &amp;  Shares!N439 &amp;  ", " &amp;  Shares!O439 &amp;  ", " &amp;  Shares!P439 &amp;  ", " &amp;  Shares!Q439 &amp;  ", " &amp;  Shares!R439 &amp;  ", " &amp;  Shares!S439 &amp;  ", " &amp;  Shares!T439 &amp;  ", " &amp;  Shares!U439 &amp;  ", " &amp;  Shares!V439 &amp;  ", " &amp;  Shares!W439 &amp;  ", " &amp;  Shares!X439 &amp;  ", " &amp;  Shares!Y439 &amp;  ", " &amp;  Shares!Z439 &amp;  ", " &amp;  Shares!AA439 &amp;  ", " &amp;  Shares!AB439 &amp;  ", " &amp;  Shares!AC439 &amp;  ", " &amp;  Shares!AD439 &amp;  ", " &amp;  Shares!AE439 &amp;  ", " &amp;  Shares!AF439 &amp;  ", " &amp;  Shares!AG439 &amp;  ", " &amp;  Shares!AH439 &amp;  ", " &amp;  Shares!AI439 &amp;  ", " &amp;  Shares!AJ439 &amp;  ", " &amp;  Shares!AK439 &amp;  ", " &amp;  Shares!AL439 &amp;  ", " &amp;  Shares!AM439 &amp;  ", " &amp;  Shares!#REF! &amp;  ", " &amp;  Shares!AN439 &amp;  ", " &amp;  Shares!AO439 &amp;  ", " &amp;  Shares!AP439 &amp;  ", " &amp;  Shares!AQ439 &amp;  ", " &amp;  Shares!AR439 &amp;  ", " &amp;  Shares!AS439 &amp;  ", " &amp;  Shares!AT439 &amp;  ", " &amp;  Shares!AU439 &amp;  ", " &amp;  Shares!AV439 &amp;  ", " &amp;  Shares!AW439 &amp;  ", " &amp;  Shares!AX439 &amp;  "),"</f>
        <v>#REF!</v>
      </c>
    </row>
    <row r="439" spans="1:1" x14ac:dyDescent="0.2">
      <c r="A439" t="e">
        <f>"('"&amp; Shares!A440 &amp; "', '2017-01-26', " &amp;  Shares!C440 &amp;  ", " &amp;  Shares!D440 &amp;  ", " &amp;  Shares!E440 &amp;  ", " &amp;  Shares!F440 &amp;  ", " &amp;  Shares!G440 &amp;  ", " &amp;  Shares!H440 &amp;  ", " &amp;  Shares!I440 &amp;  ", " &amp;  Shares!J440 &amp;  ", " &amp;  Shares!K440 &amp;  ", " &amp;  Shares!L440 &amp;  ", " &amp;  Shares!M440 &amp;  ", " &amp;  Shares!N440 &amp;  ", " &amp;  Shares!O440 &amp;  ", " &amp;  Shares!P440 &amp;  ", " &amp;  Shares!Q440 &amp;  ", " &amp;  Shares!R440 &amp;  ", " &amp;  Shares!S440 &amp;  ", " &amp;  Shares!T440 &amp;  ", " &amp;  Shares!U440 &amp;  ", " &amp;  Shares!V440 &amp;  ", " &amp;  Shares!W440 &amp;  ", " &amp;  Shares!X440 &amp;  ", " &amp;  Shares!Y440 &amp;  ", " &amp;  Shares!Z440 &amp;  ", " &amp;  Shares!AA440 &amp;  ", " &amp;  Shares!AB440 &amp;  ", " &amp;  Shares!AC440 &amp;  ", " &amp;  Shares!AD440 &amp;  ", " &amp;  Shares!AE440 &amp;  ", " &amp;  Shares!AF440 &amp;  ", " &amp;  Shares!AG440 &amp;  ", " &amp;  Shares!AH440 &amp;  ", " &amp;  Shares!AI440 &amp;  ", " &amp;  Shares!AJ440 &amp;  ", " &amp;  Shares!AK440 &amp;  ", " &amp;  Shares!AL440 &amp;  ", " &amp;  Shares!AM440 &amp;  ", " &amp;  Shares!#REF! &amp;  ", " &amp;  Shares!AN440 &amp;  ", " &amp;  Shares!AO440 &amp;  ", " &amp;  Shares!AP440 &amp;  ", " &amp;  Shares!AQ440 &amp;  ", " &amp;  Shares!AR440 &amp;  ", " &amp;  Shares!AS440 &amp;  ", " &amp;  Shares!AT440 &amp;  ", " &amp;  Shares!AU440 &amp;  ", " &amp;  Shares!AV440 &amp;  ", " &amp;  Shares!AW440 &amp;  ", " &amp;  Shares!AX440 &amp;  "),"</f>
        <v>#REF!</v>
      </c>
    </row>
    <row r="440" spans="1:1" x14ac:dyDescent="0.2">
      <c r="A440" t="e">
        <f>"('"&amp; Shares!A441 &amp; "', '2017-01-26', " &amp;  Shares!C441 &amp;  ", " &amp;  Shares!D441 &amp;  ", " &amp;  Shares!E441 &amp;  ", " &amp;  Shares!F441 &amp;  ", " &amp;  Shares!G441 &amp;  ", " &amp;  Shares!H441 &amp;  ", " &amp;  Shares!I441 &amp;  ", " &amp;  Shares!J441 &amp;  ", " &amp;  Shares!K441 &amp;  ", " &amp;  Shares!L441 &amp;  ", " &amp;  Shares!M441 &amp;  ", " &amp;  Shares!N441 &amp;  ", " &amp;  Shares!O441 &amp;  ", " &amp;  Shares!P441 &amp;  ", " &amp;  Shares!Q441 &amp;  ", " &amp;  Shares!R441 &amp;  ", " &amp;  Shares!S441 &amp;  ", " &amp;  Shares!T441 &amp;  ", " &amp;  Shares!U441 &amp;  ", " &amp;  Shares!V441 &amp;  ", " &amp;  Shares!W441 &amp;  ", " &amp;  Shares!X441 &amp;  ", " &amp;  Shares!Y441 &amp;  ", " &amp;  Shares!Z441 &amp;  ", " &amp;  Shares!AA441 &amp;  ", " &amp;  Shares!AB441 &amp;  ", " &amp;  Shares!AC441 &amp;  ", " &amp;  Shares!AD441 &amp;  ", " &amp;  Shares!AE441 &amp;  ", " &amp;  Shares!AF441 &amp;  ", " &amp;  Shares!AG441 &amp;  ", " &amp;  Shares!AH441 &amp;  ", " &amp;  Shares!AI441 &amp;  ", " &amp;  Shares!AJ441 &amp;  ", " &amp;  Shares!AK441 &amp;  ", " &amp;  Shares!AL441 &amp;  ", " &amp;  Shares!AM441 &amp;  ", " &amp;  Shares!#REF! &amp;  ", " &amp;  Shares!AN441 &amp;  ", " &amp;  Shares!AO441 &amp;  ", " &amp;  Shares!AP441 &amp;  ", " &amp;  Shares!AQ441 &amp;  ", " &amp;  Shares!AR441 &amp;  ", " &amp;  Shares!AS441 &amp;  ", " &amp;  Shares!AT441 &amp;  ", " &amp;  Shares!AU441 &amp;  ", " &amp;  Shares!AV441 &amp;  ", " &amp;  Shares!AW441 &amp;  ", " &amp;  Shares!AX441 &amp;  "),"</f>
        <v>#REF!</v>
      </c>
    </row>
    <row r="441" spans="1:1" x14ac:dyDescent="0.2">
      <c r="A441" t="e">
        <f>"('"&amp; Shares!A442 &amp; "', '2017-01-26', " &amp;  Shares!C442 &amp;  ", " &amp;  Shares!D442 &amp;  ", " &amp;  Shares!E442 &amp;  ", " &amp;  Shares!F442 &amp;  ", " &amp;  Shares!G442 &amp;  ", " &amp;  Shares!H442 &amp;  ", " &amp;  Shares!I442 &amp;  ", " &amp;  Shares!J442 &amp;  ", " &amp;  Shares!K442 &amp;  ", " &amp;  Shares!L442 &amp;  ", " &amp;  Shares!M442 &amp;  ", " &amp;  Shares!N442 &amp;  ", " &amp;  Shares!O442 &amp;  ", " &amp;  Shares!P442 &amp;  ", " &amp;  Shares!Q442 &amp;  ", " &amp;  Shares!R442 &amp;  ", " &amp;  Shares!S442 &amp;  ", " &amp;  Shares!T442 &amp;  ", " &amp;  Shares!U442 &amp;  ", " &amp;  Shares!V442 &amp;  ", " &amp;  Shares!W442 &amp;  ", " &amp;  Shares!X442 &amp;  ", " &amp;  Shares!Y442 &amp;  ", " &amp;  Shares!Z442 &amp;  ", " &amp;  Shares!AA442 &amp;  ", " &amp;  Shares!AB442 &amp;  ", " &amp;  Shares!AC442 &amp;  ", " &amp;  Shares!AD442 &amp;  ", " &amp;  Shares!AE442 &amp;  ", " &amp;  Shares!AF442 &amp;  ", " &amp;  Shares!AG442 &amp;  ", " &amp;  Shares!AH442 &amp;  ", " &amp;  Shares!AI442 &amp;  ", " &amp;  Shares!AJ442 &amp;  ", " &amp;  Shares!AK442 &amp;  ", " &amp;  Shares!AL442 &amp;  ", " &amp;  Shares!AM442 &amp;  ", " &amp;  Shares!#REF! &amp;  ", " &amp;  Shares!AN442 &amp;  ", " &amp;  Shares!AO442 &amp;  ", " &amp;  Shares!AP442 &amp;  ", " &amp;  Shares!AQ442 &amp;  ", " &amp;  Shares!AR442 &amp;  ", " &amp;  Shares!AS442 &amp;  ", " &amp;  Shares!AT442 &amp;  ", " &amp;  Shares!AU442 &amp;  ", " &amp;  Shares!AV442 &amp;  ", " &amp;  Shares!AW442 &amp;  ", " &amp;  Shares!AX442 &amp;  "),"</f>
        <v>#REF!</v>
      </c>
    </row>
    <row r="442" spans="1:1" x14ac:dyDescent="0.2">
      <c r="A442" t="e">
        <f>"('"&amp; Shares!A443 &amp; "', '2017-01-26', " &amp;  Shares!C443 &amp;  ", " &amp;  Shares!D443 &amp;  ", " &amp;  Shares!E443 &amp;  ", " &amp;  Shares!F443 &amp;  ", " &amp;  Shares!G443 &amp;  ", " &amp;  Shares!H443 &amp;  ", " &amp;  Shares!I443 &amp;  ", " &amp;  Shares!J443 &amp;  ", " &amp;  Shares!K443 &amp;  ", " &amp;  Shares!L443 &amp;  ", " &amp;  Shares!M443 &amp;  ", " &amp;  Shares!N443 &amp;  ", " &amp;  Shares!O443 &amp;  ", " &amp;  Shares!P443 &amp;  ", " &amp;  Shares!Q443 &amp;  ", " &amp;  Shares!R443 &amp;  ", " &amp;  Shares!S443 &amp;  ", " &amp;  Shares!T443 &amp;  ", " &amp;  Shares!U443 &amp;  ", " &amp;  Shares!V443 &amp;  ", " &amp;  Shares!W443 &amp;  ", " &amp;  Shares!X443 &amp;  ", " &amp;  Shares!Y443 &amp;  ", " &amp;  Shares!Z443 &amp;  ", " &amp;  Shares!AA443 &amp;  ", " &amp;  Shares!AB443 &amp;  ", " &amp;  Shares!AC443 &amp;  ", " &amp;  Shares!AD443 &amp;  ", " &amp;  Shares!AE443 &amp;  ", " &amp;  Shares!AF443 &amp;  ", " &amp;  Shares!AG443 &amp;  ", " &amp;  Shares!AH443 &amp;  ", " &amp;  Shares!AI443 &amp;  ", " &amp;  Shares!AJ443 &amp;  ", " &amp;  Shares!AK443 &amp;  ", " &amp;  Shares!AL443 &amp;  ", " &amp;  Shares!AM443 &amp;  ", " &amp;  Shares!#REF! &amp;  ", " &amp;  Shares!AN443 &amp;  ", " &amp;  Shares!AO443 &amp;  ", " &amp;  Shares!AP443 &amp;  ", " &amp;  Shares!AQ443 &amp;  ", " &amp;  Shares!AR443 &amp;  ", " &amp;  Shares!AS443 &amp;  ", " &amp;  Shares!AT443 &amp;  ", " &amp;  Shares!AU443 &amp;  ", " &amp;  Shares!AV443 &amp;  ", " &amp;  Shares!AW443 &amp;  ", " &amp;  Shares!AX443 &amp;  "),"</f>
        <v>#REF!</v>
      </c>
    </row>
    <row r="443" spans="1:1" x14ac:dyDescent="0.2">
      <c r="A443" t="e">
        <f>"('"&amp; Shares!A444 &amp; "', '2017-01-26', " &amp;  Shares!C444 &amp;  ", " &amp;  Shares!D444 &amp;  ", " &amp;  Shares!E444 &amp;  ", " &amp;  Shares!F444 &amp;  ", " &amp;  Shares!G444 &amp;  ", " &amp;  Shares!H444 &amp;  ", " &amp;  Shares!I444 &amp;  ", " &amp;  Shares!J444 &amp;  ", " &amp;  Shares!K444 &amp;  ", " &amp;  Shares!L444 &amp;  ", " &amp;  Shares!M444 &amp;  ", " &amp;  Shares!N444 &amp;  ", " &amp;  Shares!O444 &amp;  ", " &amp;  Shares!P444 &amp;  ", " &amp;  Shares!Q444 &amp;  ", " &amp;  Shares!R444 &amp;  ", " &amp;  Shares!S444 &amp;  ", " &amp;  Shares!T444 &amp;  ", " &amp;  Shares!U444 &amp;  ", " &amp;  Shares!V444 &amp;  ", " &amp;  Shares!W444 &amp;  ", " &amp;  Shares!X444 &amp;  ", " &amp;  Shares!Y444 &amp;  ", " &amp;  Shares!Z444 &amp;  ", " &amp;  Shares!AA444 &amp;  ", " &amp;  Shares!AB444 &amp;  ", " &amp;  Shares!AC444 &amp;  ", " &amp;  Shares!AD444 &amp;  ", " &amp;  Shares!AE444 &amp;  ", " &amp;  Shares!AF444 &amp;  ", " &amp;  Shares!AG444 &amp;  ", " &amp;  Shares!AH444 &amp;  ", " &amp;  Shares!AI444 &amp;  ", " &amp;  Shares!AJ444 &amp;  ", " &amp;  Shares!AK444 &amp;  ", " &amp;  Shares!AL444 &amp;  ", " &amp;  Shares!AM444 &amp;  ", " &amp;  Shares!#REF! &amp;  ", " &amp;  Shares!AN444 &amp;  ", " &amp;  Shares!AO444 &amp;  ", " &amp;  Shares!AP444 &amp;  ", " &amp;  Shares!AQ444 &amp;  ", " &amp;  Shares!AR444 &amp;  ", " &amp;  Shares!AS444 &amp;  ", " &amp;  Shares!AT444 &amp;  ", " &amp;  Shares!AU444 &amp;  ", " &amp;  Shares!AV444 &amp;  ", " &amp;  Shares!AW444 &amp;  ", " &amp;  Shares!AX444 &amp;  "),"</f>
        <v>#REF!</v>
      </c>
    </row>
    <row r="444" spans="1:1" x14ac:dyDescent="0.2">
      <c r="A444" t="e">
        <f>"('"&amp; Shares!A445 &amp; "', '2017-01-26', " &amp;  Shares!C445 &amp;  ", " &amp;  Shares!D445 &amp;  ", " &amp;  Shares!E445 &amp;  ", " &amp;  Shares!F445 &amp;  ", " &amp;  Shares!G445 &amp;  ", " &amp;  Shares!H445 &amp;  ", " &amp;  Shares!I445 &amp;  ", " &amp;  Shares!J445 &amp;  ", " &amp;  Shares!K445 &amp;  ", " &amp;  Shares!L445 &amp;  ", " &amp;  Shares!M445 &amp;  ", " &amp;  Shares!N445 &amp;  ", " &amp;  Shares!O445 &amp;  ", " &amp;  Shares!P445 &amp;  ", " &amp;  Shares!Q445 &amp;  ", " &amp;  Shares!R445 &amp;  ", " &amp;  Shares!S445 &amp;  ", " &amp;  Shares!T445 &amp;  ", " &amp;  Shares!U445 &amp;  ", " &amp;  Shares!V445 &amp;  ", " &amp;  Shares!W445 &amp;  ", " &amp;  Shares!X445 &amp;  ", " &amp;  Shares!Y445 &amp;  ", " &amp;  Shares!Z445 &amp;  ", " &amp;  Shares!AA445 &amp;  ", " &amp;  Shares!AB445 &amp;  ", " &amp;  Shares!AC445 &amp;  ", " &amp;  Shares!AD445 &amp;  ", " &amp;  Shares!AE445 &amp;  ", " &amp;  Shares!AF445 &amp;  ", " &amp;  Shares!AG445 &amp;  ", " &amp;  Shares!AH445 &amp;  ", " &amp;  Shares!AI445 &amp;  ", " &amp;  Shares!AJ445 &amp;  ", " &amp;  Shares!AK445 &amp;  ", " &amp;  Shares!AL445 &amp;  ", " &amp;  Shares!AM445 &amp;  ", " &amp;  Shares!#REF! &amp;  ", " &amp;  Shares!AN445 &amp;  ", " &amp;  Shares!AO445 &amp;  ", " &amp;  Shares!AP445 &amp;  ", " &amp;  Shares!AQ445 &amp;  ", " &amp;  Shares!AR445 &amp;  ", " &amp;  Shares!AS445 &amp;  ", " &amp;  Shares!AT445 &amp;  ", " &amp;  Shares!AU445 &amp;  ", " &amp;  Shares!AV445 &amp;  ", " &amp;  Shares!AW445 &amp;  ", " &amp;  Shares!AX445 &amp;  "),"</f>
        <v>#REF!</v>
      </c>
    </row>
    <row r="445" spans="1:1" x14ac:dyDescent="0.2">
      <c r="A445" t="e">
        <f>"('"&amp; Shares!A446 &amp; "', '2017-01-26', " &amp;  Shares!C446 &amp;  ", " &amp;  Shares!D446 &amp;  ", " &amp;  Shares!E446 &amp;  ", " &amp;  Shares!F446 &amp;  ", " &amp;  Shares!G446 &amp;  ", " &amp;  Shares!H446 &amp;  ", " &amp;  Shares!I446 &amp;  ", " &amp;  Shares!J446 &amp;  ", " &amp;  Shares!K446 &amp;  ", " &amp;  Shares!L446 &amp;  ", " &amp;  Shares!M446 &amp;  ", " &amp;  Shares!N446 &amp;  ", " &amp;  Shares!O446 &amp;  ", " &amp;  Shares!P446 &amp;  ", " &amp;  Shares!Q446 &amp;  ", " &amp;  Shares!R446 &amp;  ", " &amp;  Shares!S446 &amp;  ", " &amp;  Shares!T446 &amp;  ", " &amp;  Shares!U446 &amp;  ", " &amp;  Shares!V446 &amp;  ", " &amp;  Shares!W446 &amp;  ", " &amp;  Shares!X446 &amp;  ", " &amp;  Shares!Y446 &amp;  ", " &amp;  Shares!Z446 &amp;  ", " &amp;  Shares!AA446 &amp;  ", " &amp;  Shares!AB446 &amp;  ", " &amp;  Shares!AC446 &amp;  ", " &amp;  Shares!AD446 &amp;  ", " &amp;  Shares!AE446 &amp;  ", " &amp;  Shares!AF446 &amp;  ", " &amp;  Shares!AG446 &amp;  ", " &amp;  Shares!AH446 &amp;  ", " &amp;  Shares!AI446 &amp;  ", " &amp;  Shares!AJ446 &amp;  ", " &amp;  Shares!AK446 &amp;  ", " &amp;  Shares!AL446 &amp;  ", " &amp;  Shares!AM446 &amp;  ", " &amp;  Shares!#REF! &amp;  ", " &amp;  Shares!AN446 &amp;  ", " &amp;  Shares!AO446 &amp;  ", " &amp;  Shares!AP446 &amp;  ", " &amp;  Shares!AQ446 &amp;  ", " &amp;  Shares!AR446 &amp;  ", " &amp;  Shares!AS446 &amp;  ", " &amp;  Shares!AT446 &amp;  ", " &amp;  Shares!AU446 &amp;  ", " &amp;  Shares!AV446 &amp;  ", " &amp;  Shares!AW446 &amp;  ", " &amp;  Shares!AX446 &amp;  "),"</f>
        <v>#REF!</v>
      </c>
    </row>
    <row r="446" spans="1:1" x14ac:dyDescent="0.2">
      <c r="A446" t="e">
        <f>"('"&amp; Shares!A447 &amp; "', '2017-01-26', " &amp;  Shares!C447 &amp;  ", " &amp;  Shares!D447 &amp;  ", " &amp;  Shares!E447 &amp;  ", " &amp;  Shares!F447 &amp;  ", " &amp;  Shares!G447 &amp;  ", " &amp;  Shares!H447 &amp;  ", " &amp;  Shares!I447 &amp;  ", " &amp;  Shares!J447 &amp;  ", " &amp;  Shares!K447 &amp;  ", " &amp;  Shares!L447 &amp;  ", " &amp;  Shares!M447 &amp;  ", " &amp;  Shares!N447 &amp;  ", " &amp;  Shares!O447 &amp;  ", " &amp;  Shares!P447 &amp;  ", " &amp;  Shares!Q447 &amp;  ", " &amp;  Shares!R447 &amp;  ", " &amp;  Shares!S447 &amp;  ", " &amp;  Shares!T447 &amp;  ", " &amp;  Shares!U447 &amp;  ", " &amp;  Shares!V447 &amp;  ", " &amp;  Shares!W447 &amp;  ", " &amp;  Shares!X447 &amp;  ", " &amp;  Shares!Y447 &amp;  ", " &amp;  Shares!Z447 &amp;  ", " &amp;  Shares!AA447 &amp;  ", " &amp;  Shares!AB447 &amp;  ", " &amp;  Shares!AC447 &amp;  ", " &amp;  Shares!AD447 &amp;  ", " &amp;  Shares!AE447 &amp;  ", " &amp;  Shares!AF447 &amp;  ", " &amp;  Shares!AG447 &amp;  ", " &amp;  Shares!AH447 &amp;  ", " &amp;  Shares!AI447 &amp;  ", " &amp;  Shares!AJ447 &amp;  ", " &amp;  Shares!AK447 &amp;  ", " &amp;  Shares!AL447 &amp;  ", " &amp;  Shares!AM447 &amp;  ", " &amp;  Shares!#REF! &amp;  ", " &amp;  Shares!AN447 &amp;  ", " &amp;  Shares!AO447 &amp;  ", " &amp;  Shares!AP447 &amp;  ", " &amp;  Shares!AQ447 &amp;  ", " &amp;  Shares!AR447 &amp;  ", " &amp;  Shares!AS447 &amp;  ", " &amp;  Shares!AT447 &amp;  ", " &amp;  Shares!AU447 &amp;  ", " &amp;  Shares!AV447 &amp;  ", " &amp;  Shares!AW447 &amp;  ", " &amp;  Shares!AX447 &amp;  "),"</f>
        <v>#REF!</v>
      </c>
    </row>
    <row r="447" spans="1:1" x14ac:dyDescent="0.2">
      <c r="A447" t="e">
        <f>"('"&amp; Shares!A448 &amp; "', '2017-01-26', " &amp;  Shares!C448 &amp;  ", " &amp;  Shares!D448 &amp;  ", " &amp;  Shares!E448 &amp;  ", " &amp;  Shares!F448 &amp;  ", " &amp;  Shares!G448 &amp;  ", " &amp;  Shares!H448 &amp;  ", " &amp;  Shares!I448 &amp;  ", " &amp;  Shares!J448 &amp;  ", " &amp;  Shares!K448 &amp;  ", " &amp;  Shares!L448 &amp;  ", " &amp;  Shares!M448 &amp;  ", " &amp;  Shares!N448 &amp;  ", " &amp;  Shares!O448 &amp;  ", " &amp;  Shares!P448 &amp;  ", " &amp;  Shares!Q448 &amp;  ", " &amp;  Shares!R448 &amp;  ", " &amp;  Shares!S448 &amp;  ", " &amp;  Shares!T448 &amp;  ", " &amp;  Shares!U448 &amp;  ", " &amp;  Shares!V448 &amp;  ", " &amp;  Shares!W448 &amp;  ", " &amp;  Shares!X448 &amp;  ", " &amp;  Shares!Y448 &amp;  ", " &amp;  Shares!Z448 &amp;  ", " &amp;  Shares!AA448 &amp;  ", " &amp;  Shares!AB448 &amp;  ", " &amp;  Shares!AC448 &amp;  ", " &amp;  Shares!AD448 &amp;  ", " &amp;  Shares!AE448 &amp;  ", " &amp;  Shares!AF448 &amp;  ", " &amp;  Shares!AG448 &amp;  ", " &amp;  Shares!AH448 &amp;  ", " &amp;  Shares!AI448 &amp;  ", " &amp;  Shares!AJ448 &amp;  ", " &amp;  Shares!AK448 &amp;  ", " &amp;  Shares!AL448 &amp;  ", " &amp;  Shares!AM448 &amp;  ", " &amp;  Shares!#REF! &amp;  ", " &amp;  Shares!AN448 &amp;  ", " &amp;  Shares!AO448 &amp;  ", " &amp;  Shares!AP448 &amp;  ", " &amp;  Shares!AQ448 &amp;  ", " &amp;  Shares!AR448 &amp;  ", " &amp;  Shares!AS448 &amp;  ", " &amp;  Shares!AT448 &amp;  ", " &amp;  Shares!AU448 &amp;  ", " &amp;  Shares!AV448 &amp;  ", " &amp;  Shares!AW448 &amp;  ", " &amp;  Shares!AX448 &amp;  "),"</f>
        <v>#REF!</v>
      </c>
    </row>
    <row r="448" spans="1:1" x14ac:dyDescent="0.2">
      <c r="A448" t="e">
        <f>"('"&amp; Shares!A449 &amp; "', '2017-01-26', " &amp;  Shares!C449 &amp;  ", " &amp;  Shares!D449 &amp;  ", " &amp;  Shares!E449 &amp;  ", " &amp;  Shares!F449 &amp;  ", " &amp;  Shares!G449 &amp;  ", " &amp;  Shares!H449 &amp;  ", " &amp;  Shares!I449 &amp;  ", " &amp;  Shares!J449 &amp;  ", " &amp;  Shares!K449 &amp;  ", " &amp;  Shares!L449 &amp;  ", " &amp;  Shares!M449 &amp;  ", " &amp;  Shares!N449 &amp;  ", " &amp;  Shares!O449 &amp;  ", " &amp;  Shares!P449 &amp;  ", " &amp;  Shares!Q449 &amp;  ", " &amp;  Shares!R449 &amp;  ", " &amp;  Shares!S449 &amp;  ", " &amp;  Shares!T449 &amp;  ", " &amp;  Shares!U449 &amp;  ", " &amp;  Shares!V449 &amp;  ", " &amp;  Shares!W449 &amp;  ", " &amp;  Shares!X449 &amp;  ", " &amp;  Shares!Y449 &amp;  ", " &amp;  Shares!Z449 &amp;  ", " &amp;  Shares!AA449 &amp;  ", " &amp;  Shares!AB449 &amp;  ", " &amp;  Shares!AC449 &amp;  ", " &amp;  Shares!AD449 &amp;  ", " &amp;  Shares!AE449 &amp;  ", " &amp;  Shares!AF449 &amp;  ", " &amp;  Shares!AG449 &amp;  ", " &amp;  Shares!AH449 &amp;  ", " &amp;  Shares!AI449 &amp;  ", " &amp;  Shares!AJ449 &amp;  ", " &amp;  Shares!AK449 &amp;  ", " &amp;  Shares!AL449 &amp;  ", " &amp;  Shares!AM449 &amp;  ", " &amp;  Shares!#REF! &amp;  ", " &amp;  Shares!AN449 &amp;  ", " &amp;  Shares!AO449 &amp;  ", " &amp;  Shares!AP449 &amp;  ", " &amp;  Shares!AQ449 &amp;  ", " &amp;  Shares!AR449 &amp;  ", " &amp;  Shares!AS449 &amp;  ", " &amp;  Shares!AT449 &amp;  ", " &amp;  Shares!AU449 &amp;  ", " &amp;  Shares!AV449 &amp;  ", " &amp;  Shares!AW449 &amp;  ", " &amp;  Shares!AX449 &amp;  "),"</f>
        <v>#REF!</v>
      </c>
    </row>
    <row r="449" spans="1:1" x14ac:dyDescent="0.2">
      <c r="A449" t="e">
        <f>"('"&amp; Shares!A450 &amp; "', '2017-01-26', " &amp;  Shares!C450 &amp;  ", " &amp;  Shares!D450 &amp;  ", " &amp;  Shares!E450 &amp;  ", " &amp;  Shares!F450 &amp;  ", " &amp;  Shares!G450 &amp;  ", " &amp;  Shares!H450 &amp;  ", " &amp;  Shares!I450 &amp;  ", " &amp;  Shares!J450 &amp;  ", " &amp;  Shares!K450 &amp;  ", " &amp;  Shares!L450 &amp;  ", " &amp;  Shares!M450 &amp;  ", " &amp;  Shares!N450 &amp;  ", " &amp;  Shares!O450 &amp;  ", " &amp;  Shares!P450 &amp;  ", " &amp;  Shares!Q450 &amp;  ", " &amp;  Shares!R450 &amp;  ", " &amp;  Shares!S450 &amp;  ", " &amp;  Shares!T450 &amp;  ", " &amp;  Shares!U450 &amp;  ", " &amp;  Shares!V450 &amp;  ", " &amp;  Shares!W450 &amp;  ", " &amp;  Shares!X450 &amp;  ", " &amp;  Shares!Y450 &amp;  ", " &amp;  Shares!Z450 &amp;  ", " &amp;  Shares!AA450 &amp;  ", " &amp;  Shares!AB450 &amp;  ", " &amp;  Shares!AC450 &amp;  ", " &amp;  Shares!AD450 &amp;  ", " &amp;  Shares!AE450 &amp;  ", " &amp;  Shares!AF450 &amp;  ", " &amp;  Shares!AG450 &amp;  ", " &amp;  Shares!AH450 &amp;  ", " &amp;  Shares!AI450 &amp;  ", " &amp;  Shares!AJ450 &amp;  ", " &amp;  Shares!AK450 &amp;  ", " &amp;  Shares!AL450 &amp;  ", " &amp;  Shares!AM450 &amp;  ", " &amp;  Shares!#REF! &amp;  ", " &amp;  Shares!AN450 &amp;  ", " &amp;  Shares!AO450 &amp;  ", " &amp;  Shares!AP450 &amp;  ", " &amp;  Shares!AQ450 &amp;  ", " &amp;  Shares!AR450 &amp;  ", " &amp;  Shares!AS450 &amp;  ", " &amp;  Shares!AT450 &amp;  ", " &amp;  Shares!AU450 &amp;  ", " &amp;  Shares!AV450 &amp;  ", " &amp;  Shares!AW450 &amp;  ", " &amp;  Shares!AX450 &amp;  "),"</f>
        <v>#REF!</v>
      </c>
    </row>
    <row r="450" spans="1:1" x14ac:dyDescent="0.2">
      <c r="A450" t="e">
        <f>"('"&amp; Shares!A451 &amp; "', '2017-01-26', " &amp;  Shares!C451 &amp;  ", " &amp;  Shares!D451 &amp;  ", " &amp;  Shares!E451 &amp;  ", " &amp;  Shares!F451 &amp;  ", " &amp;  Shares!G451 &amp;  ", " &amp;  Shares!H451 &amp;  ", " &amp;  Shares!I451 &amp;  ", " &amp;  Shares!J451 &amp;  ", " &amp;  Shares!K451 &amp;  ", " &amp;  Shares!L451 &amp;  ", " &amp;  Shares!M451 &amp;  ", " &amp;  Shares!N451 &amp;  ", " &amp;  Shares!O451 &amp;  ", " &amp;  Shares!P451 &amp;  ", " &amp;  Shares!Q451 &amp;  ", " &amp;  Shares!R451 &amp;  ", " &amp;  Shares!S451 &amp;  ", " &amp;  Shares!T451 &amp;  ", " &amp;  Shares!U451 &amp;  ", " &amp;  Shares!V451 &amp;  ", " &amp;  Shares!W451 &amp;  ", " &amp;  Shares!X451 &amp;  ", " &amp;  Shares!Y451 &amp;  ", " &amp;  Shares!Z451 &amp;  ", " &amp;  Shares!AA451 &amp;  ", " &amp;  Shares!AB451 &amp;  ", " &amp;  Shares!AC451 &amp;  ", " &amp;  Shares!AD451 &amp;  ", " &amp;  Shares!AE451 &amp;  ", " &amp;  Shares!AF451 &amp;  ", " &amp;  Shares!AG451 &amp;  ", " &amp;  Shares!AH451 &amp;  ", " &amp;  Shares!AI451 &amp;  ", " &amp;  Shares!AJ451 &amp;  ", " &amp;  Shares!AK451 &amp;  ", " &amp;  Shares!AL451 &amp;  ", " &amp;  Shares!AM451 &amp;  ", " &amp;  Shares!#REF! &amp;  ", " &amp;  Shares!AN451 &amp;  ", " &amp;  Shares!AO451 &amp;  ", " &amp;  Shares!AP451 &amp;  ", " &amp;  Shares!AQ451 &amp;  ", " &amp;  Shares!AR451 &amp;  ", " &amp;  Shares!AS451 &amp;  ", " &amp;  Shares!AT451 &amp;  ", " &amp;  Shares!AU451 &amp;  ", " &amp;  Shares!AV451 &amp;  ", " &amp;  Shares!AW451 &amp;  ", " &amp;  Shares!AX451 &amp;  "),"</f>
        <v>#REF!</v>
      </c>
    </row>
    <row r="451" spans="1:1" x14ac:dyDescent="0.2">
      <c r="A451" t="e">
        <f>"('"&amp; Shares!A452 &amp; "', '2017-01-26', " &amp;  Shares!C452 &amp;  ", " &amp;  Shares!D452 &amp;  ", " &amp;  Shares!E452 &amp;  ", " &amp;  Shares!F452 &amp;  ", " &amp;  Shares!G452 &amp;  ", " &amp;  Shares!H452 &amp;  ", " &amp;  Shares!I452 &amp;  ", " &amp;  Shares!J452 &amp;  ", " &amp;  Shares!K452 &amp;  ", " &amp;  Shares!L452 &amp;  ", " &amp;  Shares!M452 &amp;  ", " &amp;  Shares!N452 &amp;  ", " &amp;  Shares!O452 &amp;  ", " &amp;  Shares!P452 &amp;  ", " &amp;  Shares!Q452 &amp;  ", " &amp;  Shares!R452 &amp;  ", " &amp;  Shares!S452 &amp;  ", " &amp;  Shares!T452 &amp;  ", " &amp;  Shares!U452 &amp;  ", " &amp;  Shares!V452 &amp;  ", " &amp;  Shares!W452 &amp;  ", " &amp;  Shares!X452 &amp;  ", " &amp;  Shares!Y452 &amp;  ", " &amp;  Shares!Z452 &amp;  ", " &amp;  Shares!AA452 &amp;  ", " &amp;  Shares!AB452 &amp;  ", " &amp;  Shares!AC452 &amp;  ", " &amp;  Shares!AD452 &amp;  ", " &amp;  Shares!AE452 &amp;  ", " &amp;  Shares!AF452 &amp;  ", " &amp;  Shares!AG452 &amp;  ", " &amp;  Shares!AH452 &amp;  ", " &amp;  Shares!AI452 &amp;  ", " &amp;  Shares!AJ452 &amp;  ", " &amp;  Shares!AK452 &amp;  ", " &amp;  Shares!AL452 &amp;  ", " &amp;  Shares!AM452 &amp;  ", " &amp;  Shares!#REF! &amp;  ", " &amp;  Shares!AN452 &amp;  ", " &amp;  Shares!AO452 &amp;  ", " &amp;  Shares!AP452 &amp;  ", " &amp;  Shares!AQ452 &amp;  ", " &amp;  Shares!AR452 &amp;  ", " &amp;  Shares!AS452 &amp;  ", " &amp;  Shares!AT452 &amp;  ", " &amp;  Shares!AU452 &amp;  ", " &amp;  Shares!AV452 &amp;  ", " &amp;  Shares!AW452 &amp;  ", " &amp;  Shares!AX452 &amp;  "),"</f>
        <v>#REF!</v>
      </c>
    </row>
    <row r="452" spans="1:1" x14ac:dyDescent="0.2">
      <c r="A452" t="e">
        <f>"('"&amp; Shares!A453 &amp; "', '2017-01-26', " &amp;  Shares!C453 &amp;  ", " &amp;  Shares!D453 &amp;  ", " &amp;  Shares!E453 &amp;  ", " &amp;  Shares!F453 &amp;  ", " &amp;  Shares!G453 &amp;  ", " &amp;  Shares!H453 &amp;  ", " &amp;  Shares!I453 &amp;  ", " &amp;  Shares!J453 &amp;  ", " &amp;  Shares!K453 &amp;  ", " &amp;  Shares!L453 &amp;  ", " &amp;  Shares!M453 &amp;  ", " &amp;  Shares!N453 &amp;  ", " &amp;  Shares!O453 &amp;  ", " &amp;  Shares!P453 &amp;  ", " &amp;  Shares!Q453 &amp;  ", " &amp;  Shares!R453 &amp;  ", " &amp;  Shares!S453 &amp;  ", " &amp;  Shares!T453 &amp;  ", " &amp;  Shares!U453 &amp;  ", " &amp;  Shares!V453 &amp;  ", " &amp;  Shares!W453 &amp;  ", " &amp;  Shares!X453 &amp;  ", " &amp;  Shares!Y453 &amp;  ", " &amp;  Shares!Z453 &amp;  ", " &amp;  Shares!AA453 &amp;  ", " &amp;  Shares!AB453 &amp;  ", " &amp;  Shares!AC453 &amp;  ", " &amp;  Shares!AD453 &amp;  ", " &amp;  Shares!AE453 &amp;  ", " &amp;  Shares!AF453 &amp;  ", " &amp;  Shares!AG453 &amp;  ", " &amp;  Shares!AH453 &amp;  ", " &amp;  Shares!AI453 &amp;  ", " &amp;  Shares!AJ453 &amp;  ", " &amp;  Shares!AK453 &amp;  ", " &amp;  Shares!AL453 &amp;  ", " &amp;  Shares!AM453 &amp;  ", " &amp;  Shares!#REF! &amp;  ", " &amp;  Shares!AN453 &amp;  ", " &amp;  Shares!AO453 &amp;  ", " &amp;  Shares!AP453 &amp;  ", " &amp;  Shares!AQ453 &amp;  ", " &amp;  Shares!AR453 &amp;  ", " &amp;  Shares!AS453 &amp;  ", " &amp;  Shares!AT453 &amp;  ", " &amp;  Shares!AU453 &amp;  ", " &amp;  Shares!AV453 &amp;  ", " &amp;  Shares!AW453 &amp;  ", " &amp;  Shares!AX453 &amp;  "),"</f>
        <v>#REF!</v>
      </c>
    </row>
    <row r="453" spans="1:1" x14ac:dyDescent="0.2">
      <c r="A453" t="e">
        <f>"('"&amp; Shares!A454 &amp; "', '2017-01-26', " &amp;  Shares!C454 &amp;  ", " &amp;  Shares!D454 &amp;  ", " &amp;  Shares!E454 &amp;  ", " &amp;  Shares!F454 &amp;  ", " &amp;  Shares!G454 &amp;  ", " &amp;  Shares!H454 &amp;  ", " &amp;  Shares!I454 &amp;  ", " &amp;  Shares!J454 &amp;  ", " &amp;  Shares!K454 &amp;  ", " &amp;  Shares!L454 &amp;  ", " &amp;  Shares!M454 &amp;  ", " &amp;  Shares!N454 &amp;  ", " &amp;  Shares!O454 &amp;  ", " &amp;  Shares!P454 &amp;  ", " &amp;  Shares!Q454 &amp;  ", " &amp;  Shares!R454 &amp;  ", " &amp;  Shares!S454 &amp;  ", " &amp;  Shares!T454 &amp;  ", " &amp;  Shares!U454 &amp;  ", " &amp;  Shares!V454 &amp;  ", " &amp;  Shares!W454 &amp;  ", " &amp;  Shares!X454 &amp;  ", " &amp;  Shares!Y454 &amp;  ", " &amp;  Shares!Z454 &amp;  ", " &amp;  Shares!AA454 &amp;  ", " &amp;  Shares!AB454 &amp;  ", " &amp;  Shares!AC454 &amp;  ", " &amp;  Shares!AD454 &amp;  ", " &amp;  Shares!AE454 &amp;  ", " &amp;  Shares!AF454 &amp;  ", " &amp;  Shares!AG454 &amp;  ", " &amp;  Shares!AH454 &amp;  ", " &amp;  Shares!AI454 &amp;  ", " &amp;  Shares!AJ454 &amp;  ", " &amp;  Shares!AK454 &amp;  ", " &amp;  Shares!AL454 &amp;  ", " &amp;  Shares!AM454 &amp;  ", " &amp;  Shares!#REF! &amp;  ", " &amp;  Shares!AN454 &amp;  ", " &amp;  Shares!AO454 &amp;  ", " &amp;  Shares!AP454 &amp;  ", " &amp;  Shares!AQ454 &amp;  ", " &amp;  Shares!AR454 &amp;  ", " &amp;  Shares!AS454 &amp;  ", " &amp;  Shares!AT454 &amp;  ", " &amp;  Shares!AU454 &amp;  ", " &amp;  Shares!AV454 &amp;  ", " &amp;  Shares!AW454 &amp;  ", " &amp;  Shares!AX454 &amp;  "),"</f>
        <v>#REF!</v>
      </c>
    </row>
    <row r="454" spans="1:1" x14ac:dyDescent="0.2">
      <c r="A454" t="e">
        <f>"('"&amp; Shares!A455 &amp; "', '2017-01-26', " &amp;  Shares!C455 &amp;  ", " &amp;  Shares!D455 &amp;  ", " &amp;  Shares!E455 &amp;  ", " &amp;  Shares!F455 &amp;  ", " &amp;  Shares!G455 &amp;  ", " &amp;  Shares!H455 &amp;  ", " &amp;  Shares!I455 &amp;  ", " &amp;  Shares!J455 &amp;  ", " &amp;  Shares!K455 &amp;  ", " &amp;  Shares!L455 &amp;  ", " &amp;  Shares!M455 &amp;  ", " &amp;  Shares!N455 &amp;  ", " &amp;  Shares!O455 &amp;  ", " &amp;  Shares!P455 &amp;  ", " &amp;  Shares!Q455 &amp;  ", " &amp;  Shares!R455 &amp;  ", " &amp;  Shares!S455 &amp;  ", " &amp;  Shares!T455 &amp;  ", " &amp;  Shares!U455 &amp;  ", " &amp;  Shares!V455 &amp;  ", " &amp;  Shares!W455 &amp;  ", " &amp;  Shares!X455 &amp;  ", " &amp;  Shares!Y455 &amp;  ", " &amp;  Shares!Z455 &amp;  ", " &amp;  Shares!AA455 &amp;  ", " &amp;  Shares!AB455 &amp;  ", " &amp;  Shares!AC455 &amp;  ", " &amp;  Shares!AD455 &amp;  ", " &amp;  Shares!AE455 &amp;  ", " &amp;  Shares!AF455 &amp;  ", " &amp;  Shares!AG455 &amp;  ", " &amp;  Shares!AH455 &amp;  ", " &amp;  Shares!AI455 &amp;  ", " &amp;  Shares!AJ455 &amp;  ", " &amp;  Shares!AK455 &amp;  ", " &amp;  Shares!AL455 &amp;  ", " &amp;  Shares!AM455 &amp;  ", " &amp;  Shares!#REF! &amp;  ", " &amp;  Shares!AN455 &amp;  ", " &amp;  Shares!AO455 &amp;  ", " &amp;  Shares!AP455 &amp;  ", " &amp;  Shares!AQ455 &amp;  ", " &amp;  Shares!AR455 &amp;  ", " &amp;  Shares!AS455 &amp;  ", " &amp;  Shares!AT455 &amp;  ", " &amp;  Shares!AU455 &amp;  ", " &amp;  Shares!AV455 &amp;  ", " &amp;  Shares!AW455 &amp;  ", " &amp;  Shares!AX455 &amp;  "),"</f>
        <v>#REF!</v>
      </c>
    </row>
    <row r="455" spans="1:1" x14ac:dyDescent="0.2">
      <c r="A455" t="e">
        <f>"('"&amp; Shares!A456 &amp; "', '2017-01-26', " &amp;  Shares!C456 &amp;  ", " &amp;  Shares!D456 &amp;  ", " &amp;  Shares!E456 &amp;  ", " &amp;  Shares!F456 &amp;  ", " &amp;  Shares!G456 &amp;  ", " &amp;  Shares!H456 &amp;  ", " &amp;  Shares!I456 &amp;  ", " &amp;  Shares!J456 &amp;  ", " &amp;  Shares!K456 &amp;  ", " &amp;  Shares!L456 &amp;  ", " &amp;  Shares!M456 &amp;  ", " &amp;  Shares!N456 &amp;  ", " &amp;  Shares!O456 &amp;  ", " &amp;  Shares!P456 &amp;  ", " &amp;  Shares!Q456 &amp;  ", " &amp;  Shares!R456 &amp;  ", " &amp;  Shares!S456 &amp;  ", " &amp;  Shares!T456 &amp;  ", " &amp;  Shares!U456 &amp;  ", " &amp;  Shares!V456 &amp;  ", " &amp;  Shares!W456 &amp;  ", " &amp;  Shares!X456 &amp;  ", " &amp;  Shares!Y456 &amp;  ", " &amp;  Shares!Z456 &amp;  ", " &amp;  Shares!AA456 &amp;  ", " &amp;  Shares!AB456 &amp;  ", " &amp;  Shares!AC456 &amp;  ", " &amp;  Shares!AD456 &amp;  ", " &amp;  Shares!AE456 &amp;  ", " &amp;  Shares!AF456 &amp;  ", " &amp;  Shares!AG456 &amp;  ", " &amp;  Shares!AH456 &amp;  ", " &amp;  Shares!AI456 &amp;  ", " &amp;  Shares!AJ456 &amp;  ", " &amp;  Shares!AK456 &amp;  ", " &amp;  Shares!AL456 &amp;  ", " &amp;  Shares!AM456 &amp;  ", " &amp;  Shares!#REF! &amp;  ", " &amp;  Shares!AN456 &amp;  ", " &amp;  Shares!AO456 &amp;  ", " &amp;  Shares!AP456 &amp;  ", " &amp;  Shares!AQ456 &amp;  ", " &amp;  Shares!AR456 &amp;  ", " &amp;  Shares!AS456 &amp;  ", " &amp;  Shares!AT456 &amp;  ", " &amp;  Shares!AU456 &amp;  ", " &amp;  Shares!AV456 &amp;  ", " &amp;  Shares!AW456 &amp;  ", " &amp;  Shares!AX456 &amp;  "),"</f>
        <v>#REF!</v>
      </c>
    </row>
    <row r="456" spans="1:1" x14ac:dyDescent="0.2">
      <c r="A456" t="e">
        <f>"('"&amp; Shares!A457 &amp; "', '2017-01-26', " &amp;  Shares!C457 &amp;  ", " &amp;  Shares!D457 &amp;  ", " &amp;  Shares!E457 &amp;  ", " &amp;  Shares!F457 &amp;  ", " &amp;  Shares!G457 &amp;  ", " &amp;  Shares!H457 &amp;  ", " &amp;  Shares!I457 &amp;  ", " &amp;  Shares!J457 &amp;  ", " &amp;  Shares!K457 &amp;  ", " &amp;  Shares!L457 &amp;  ", " &amp;  Shares!M457 &amp;  ", " &amp;  Shares!N457 &amp;  ", " &amp;  Shares!O457 &amp;  ", " &amp;  Shares!P457 &amp;  ", " &amp;  Shares!Q457 &amp;  ", " &amp;  Shares!R457 &amp;  ", " &amp;  Shares!S457 &amp;  ", " &amp;  Shares!T457 &amp;  ", " &amp;  Shares!U457 &amp;  ", " &amp;  Shares!V457 &amp;  ", " &amp;  Shares!W457 &amp;  ", " &amp;  Shares!X457 &amp;  ", " &amp;  Shares!Y457 &amp;  ", " &amp;  Shares!Z457 &amp;  ", " &amp;  Shares!AA457 &amp;  ", " &amp;  Shares!AB457 &amp;  ", " &amp;  Shares!AC457 &amp;  ", " &amp;  Shares!AD457 &amp;  ", " &amp;  Shares!AE457 &amp;  ", " &amp;  Shares!AF457 &amp;  ", " &amp;  Shares!AG457 &amp;  ", " &amp;  Shares!AH457 &amp;  ", " &amp;  Shares!AI457 &amp;  ", " &amp;  Shares!AJ457 &amp;  ", " &amp;  Shares!AK457 &amp;  ", " &amp;  Shares!AL457 &amp;  ", " &amp;  Shares!AM457 &amp;  ", " &amp;  Shares!#REF! &amp;  ", " &amp;  Shares!AN457 &amp;  ", " &amp;  Shares!AO457 &amp;  ", " &amp;  Shares!AP457 &amp;  ", " &amp;  Shares!AQ457 &amp;  ", " &amp;  Shares!AR457 &amp;  ", " &amp;  Shares!AS457 &amp;  ", " &amp;  Shares!AT457 &amp;  ", " &amp;  Shares!AU457 &amp;  ", " &amp;  Shares!AV457 &amp;  ", " &amp;  Shares!AW457 &amp;  ", " &amp;  Shares!AX457 &amp;  "),"</f>
        <v>#REF!</v>
      </c>
    </row>
    <row r="457" spans="1:1" x14ac:dyDescent="0.2">
      <c r="A457" t="e">
        <f>"('"&amp; Shares!A458 &amp; "', '2017-01-26', " &amp;  Shares!C458 &amp;  ", " &amp;  Shares!D458 &amp;  ", " &amp;  Shares!E458 &amp;  ", " &amp;  Shares!F458 &amp;  ", " &amp;  Shares!G458 &amp;  ", " &amp;  Shares!H458 &amp;  ", " &amp;  Shares!I458 &amp;  ", " &amp;  Shares!J458 &amp;  ", " &amp;  Shares!K458 &amp;  ", " &amp;  Shares!L458 &amp;  ", " &amp;  Shares!M458 &amp;  ", " &amp;  Shares!N458 &amp;  ", " &amp;  Shares!O458 &amp;  ", " &amp;  Shares!P458 &amp;  ", " &amp;  Shares!Q458 &amp;  ", " &amp;  Shares!R458 &amp;  ", " &amp;  Shares!S458 &amp;  ", " &amp;  Shares!T458 &amp;  ", " &amp;  Shares!U458 &amp;  ", " &amp;  Shares!V458 &amp;  ", " &amp;  Shares!W458 &amp;  ", " &amp;  Shares!X458 &amp;  ", " &amp;  Shares!Y458 &amp;  ", " &amp;  Shares!Z458 &amp;  ", " &amp;  Shares!AA458 &amp;  ", " &amp;  Shares!AB458 &amp;  ", " &amp;  Shares!AC458 &amp;  ", " &amp;  Shares!AD458 &amp;  ", " &amp;  Shares!AE458 &amp;  ", " &amp;  Shares!AF458 &amp;  ", " &amp;  Shares!AG458 &amp;  ", " &amp;  Shares!AH458 &amp;  ", " &amp;  Shares!AI458 &amp;  ", " &amp;  Shares!AJ458 &amp;  ", " &amp;  Shares!AK458 &amp;  ", " &amp;  Shares!AL458 &amp;  ", " &amp;  Shares!AM458 &amp;  ", " &amp;  Shares!#REF! &amp;  ", " &amp;  Shares!AN458 &amp;  ", " &amp;  Shares!AO458 &amp;  ", " &amp;  Shares!AP458 &amp;  ", " &amp;  Shares!AQ458 &amp;  ", " &amp;  Shares!AR458 &amp;  ", " &amp;  Shares!AS458 &amp;  ", " &amp;  Shares!AT458 &amp;  ", " &amp;  Shares!AU458 &amp;  ", " &amp;  Shares!AV458 &amp;  ", " &amp;  Shares!AW458 &amp;  ", " &amp;  Shares!AX458 &amp;  "),"</f>
        <v>#REF!</v>
      </c>
    </row>
    <row r="458" spans="1:1" x14ac:dyDescent="0.2">
      <c r="A458" t="e">
        <f>"('"&amp; Shares!A459 &amp; "', '2017-01-26', " &amp;  Shares!C459 &amp;  ", " &amp;  Shares!D459 &amp;  ", " &amp;  Shares!E459 &amp;  ", " &amp;  Shares!F459 &amp;  ", " &amp;  Shares!G459 &amp;  ", " &amp;  Shares!H459 &amp;  ", " &amp;  Shares!I459 &amp;  ", " &amp;  Shares!J459 &amp;  ", " &amp;  Shares!K459 &amp;  ", " &amp;  Shares!L459 &amp;  ", " &amp;  Shares!M459 &amp;  ", " &amp;  Shares!N459 &amp;  ", " &amp;  Shares!O459 &amp;  ", " &amp;  Shares!P459 &amp;  ", " &amp;  Shares!Q459 &amp;  ", " &amp;  Shares!R459 &amp;  ", " &amp;  Shares!S459 &amp;  ", " &amp;  Shares!T459 &amp;  ", " &amp;  Shares!U459 &amp;  ", " &amp;  Shares!V459 &amp;  ", " &amp;  Shares!W459 &amp;  ", " &amp;  Shares!X459 &amp;  ", " &amp;  Shares!Y459 &amp;  ", " &amp;  Shares!Z459 &amp;  ", " &amp;  Shares!AA459 &amp;  ", " &amp;  Shares!AB459 &amp;  ", " &amp;  Shares!AC459 &amp;  ", " &amp;  Shares!AD459 &amp;  ", " &amp;  Shares!AE459 &amp;  ", " &amp;  Shares!AF459 &amp;  ", " &amp;  Shares!AG459 &amp;  ", " &amp;  Shares!AH459 &amp;  ", " &amp;  Shares!AI459 &amp;  ", " &amp;  Shares!AJ459 &amp;  ", " &amp;  Shares!AK459 &amp;  ", " &amp;  Shares!AL459 &amp;  ", " &amp;  Shares!AM459 &amp;  ", " &amp;  Shares!#REF! &amp;  ", " &amp;  Shares!AN459 &amp;  ", " &amp;  Shares!AO459 &amp;  ", " &amp;  Shares!AP459 &amp;  ", " &amp;  Shares!AQ459 &amp;  ", " &amp;  Shares!AR459 &amp;  ", " &amp;  Shares!AS459 &amp;  ", " &amp;  Shares!AT459 &amp;  ", " &amp;  Shares!AU459 &amp;  ", " &amp;  Shares!AV459 &amp;  ", " &amp;  Shares!AW459 &amp;  ", " &amp;  Shares!AX459 &amp;  "),"</f>
        <v>#REF!</v>
      </c>
    </row>
    <row r="459" spans="1:1" x14ac:dyDescent="0.2">
      <c r="A459" t="e">
        <f>"('"&amp; Shares!A460 &amp; "', '2017-01-26', " &amp;  Shares!C460 &amp;  ", " &amp;  Shares!D460 &amp;  ", " &amp;  Shares!E460 &amp;  ", " &amp;  Shares!F460 &amp;  ", " &amp;  Shares!G460 &amp;  ", " &amp;  Shares!H460 &amp;  ", " &amp;  Shares!I460 &amp;  ", " &amp;  Shares!J460 &amp;  ", " &amp;  Shares!K460 &amp;  ", " &amp;  Shares!L460 &amp;  ", " &amp;  Shares!M460 &amp;  ", " &amp;  Shares!N460 &amp;  ", " &amp;  Shares!O460 &amp;  ", " &amp;  Shares!P460 &amp;  ", " &amp;  Shares!Q460 &amp;  ", " &amp;  Shares!R460 &amp;  ", " &amp;  Shares!S460 &amp;  ", " &amp;  Shares!T460 &amp;  ", " &amp;  Shares!U460 &amp;  ", " &amp;  Shares!V460 &amp;  ", " &amp;  Shares!W460 &amp;  ", " &amp;  Shares!X460 &amp;  ", " &amp;  Shares!Y460 &amp;  ", " &amp;  Shares!Z460 &amp;  ", " &amp;  Shares!AA460 &amp;  ", " &amp;  Shares!AB460 &amp;  ", " &amp;  Shares!AC460 &amp;  ", " &amp;  Shares!AD460 &amp;  ", " &amp;  Shares!AE460 &amp;  ", " &amp;  Shares!AF460 &amp;  ", " &amp;  Shares!AG460 &amp;  ", " &amp;  Shares!AH460 &amp;  ", " &amp;  Shares!AI460 &amp;  ", " &amp;  Shares!AJ460 &amp;  ", " &amp;  Shares!AK460 &amp;  ", " &amp;  Shares!AL460 &amp;  ", " &amp;  Shares!AM460 &amp;  ", " &amp;  Shares!#REF! &amp;  ", " &amp;  Shares!AN460 &amp;  ", " &amp;  Shares!AO460 &amp;  ", " &amp;  Shares!AP460 &amp;  ", " &amp;  Shares!AQ460 &amp;  ", " &amp;  Shares!AR460 &amp;  ", " &amp;  Shares!AS460 &amp;  ", " &amp;  Shares!AT460 &amp;  ", " &amp;  Shares!AU460 &amp;  ", " &amp;  Shares!AV460 &amp;  ", " &amp;  Shares!AW460 &amp;  ", " &amp;  Shares!AX460 &amp;  "),"</f>
        <v>#REF!</v>
      </c>
    </row>
    <row r="460" spans="1:1" x14ac:dyDescent="0.2">
      <c r="A460" t="e">
        <f>"('"&amp; Shares!A461 &amp; "', '2017-01-26', " &amp;  Shares!C461 &amp;  ", " &amp;  Shares!D461 &amp;  ", " &amp;  Shares!E461 &amp;  ", " &amp;  Shares!F461 &amp;  ", " &amp;  Shares!G461 &amp;  ", " &amp;  Shares!H461 &amp;  ", " &amp;  Shares!I461 &amp;  ", " &amp;  Shares!J461 &amp;  ", " &amp;  Shares!K461 &amp;  ", " &amp;  Shares!L461 &amp;  ", " &amp;  Shares!M461 &amp;  ", " &amp;  Shares!N461 &amp;  ", " &amp;  Shares!O461 &amp;  ", " &amp;  Shares!P461 &amp;  ", " &amp;  Shares!Q461 &amp;  ", " &amp;  Shares!R461 &amp;  ", " &amp;  Shares!S461 &amp;  ", " &amp;  Shares!T461 &amp;  ", " &amp;  Shares!U461 &amp;  ", " &amp;  Shares!V461 &amp;  ", " &amp;  Shares!W461 &amp;  ", " &amp;  Shares!X461 &amp;  ", " &amp;  Shares!Y461 &amp;  ", " &amp;  Shares!Z461 &amp;  ", " &amp;  Shares!AA461 &amp;  ", " &amp;  Shares!AB461 &amp;  ", " &amp;  Shares!AC461 &amp;  ", " &amp;  Shares!AD461 &amp;  ", " &amp;  Shares!AE461 &amp;  ", " &amp;  Shares!AF461 &amp;  ", " &amp;  Shares!AG461 &amp;  ", " &amp;  Shares!AH461 &amp;  ", " &amp;  Shares!AI461 &amp;  ", " &amp;  Shares!AJ461 &amp;  ", " &amp;  Shares!AK461 &amp;  ", " &amp;  Shares!AL461 &amp;  ", " &amp;  Shares!AM461 &amp;  ", " &amp;  Shares!#REF! &amp;  ", " &amp;  Shares!AN461 &amp;  ", " &amp;  Shares!AO461 &amp;  ", " &amp;  Shares!AP461 &amp;  ", " &amp;  Shares!AQ461 &amp;  ", " &amp;  Shares!AR461 &amp;  ", " &amp;  Shares!AS461 &amp;  ", " &amp;  Shares!AT461 &amp;  ", " &amp;  Shares!AU461 &amp;  ", " &amp;  Shares!AV461 &amp;  ", " &amp;  Shares!AW461 &amp;  ", " &amp;  Shares!AX461 &amp;  "),"</f>
        <v>#REF!</v>
      </c>
    </row>
    <row r="461" spans="1:1" x14ac:dyDescent="0.2">
      <c r="A461" t="e">
        <f>"('"&amp; Shares!A462 &amp; "', '2017-01-26', " &amp;  Shares!C462 &amp;  ", " &amp;  Shares!D462 &amp;  ", " &amp;  Shares!E462 &amp;  ", " &amp;  Shares!F462 &amp;  ", " &amp;  Shares!G462 &amp;  ", " &amp;  Shares!H462 &amp;  ", " &amp;  Shares!I462 &amp;  ", " &amp;  Shares!J462 &amp;  ", " &amp;  Shares!K462 &amp;  ", " &amp;  Shares!L462 &amp;  ", " &amp;  Shares!M462 &amp;  ", " &amp;  Shares!N462 &amp;  ", " &amp;  Shares!O462 &amp;  ", " &amp;  Shares!P462 &amp;  ", " &amp;  Shares!Q462 &amp;  ", " &amp;  Shares!R462 &amp;  ", " &amp;  Shares!S462 &amp;  ", " &amp;  Shares!T462 &amp;  ", " &amp;  Shares!U462 &amp;  ", " &amp;  Shares!V462 &amp;  ", " &amp;  Shares!W462 &amp;  ", " &amp;  Shares!X462 &amp;  ", " &amp;  Shares!Y462 &amp;  ", " &amp;  Shares!Z462 &amp;  ", " &amp;  Shares!AA462 &amp;  ", " &amp;  Shares!AB462 &amp;  ", " &amp;  Shares!AC462 &amp;  ", " &amp;  Shares!AD462 &amp;  ", " &amp;  Shares!AE462 &amp;  ", " &amp;  Shares!AF462 &amp;  ", " &amp;  Shares!AG462 &amp;  ", " &amp;  Shares!AH462 &amp;  ", " &amp;  Shares!AI462 &amp;  ", " &amp;  Shares!AJ462 &amp;  ", " &amp;  Shares!AK462 &amp;  ", " &amp;  Shares!AL462 &amp;  ", " &amp;  Shares!AM462 &amp;  ", " &amp;  Shares!#REF! &amp;  ", " &amp;  Shares!AN462 &amp;  ", " &amp;  Shares!AO462 &amp;  ", " &amp;  Shares!AP462 &amp;  ", " &amp;  Shares!AQ462 &amp;  ", " &amp;  Shares!AR462 &amp;  ", " &amp;  Shares!AS462 &amp;  ", " &amp;  Shares!AT462 &amp;  ", " &amp;  Shares!AU462 &amp;  ", " &amp;  Shares!AV462 &amp;  ", " &amp;  Shares!AW462 &amp;  ", " &amp;  Shares!AX462 &amp;  "),"</f>
        <v>#REF!</v>
      </c>
    </row>
    <row r="462" spans="1:1" x14ac:dyDescent="0.2">
      <c r="A462" t="e">
        <f>"('"&amp; Shares!A463 &amp; "', '2017-01-26', " &amp;  Shares!C463 &amp;  ", " &amp;  Shares!D463 &amp;  ", " &amp;  Shares!E463 &amp;  ", " &amp;  Shares!F463 &amp;  ", " &amp;  Shares!G463 &amp;  ", " &amp;  Shares!H463 &amp;  ", " &amp;  Shares!I463 &amp;  ", " &amp;  Shares!J463 &amp;  ", " &amp;  Shares!K463 &amp;  ", " &amp;  Shares!L463 &amp;  ", " &amp;  Shares!M463 &amp;  ", " &amp;  Shares!N463 &amp;  ", " &amp;  Shares!O463 &amp;  ", " &amp;  Shares!P463 &amp;  ", " &amp;  Shares!Q463 &amp;  ", " &amp;  Shares!R463 &amp;  ", " &amp;  Shares!S463 &amp;  ", " &amp;  Shares!T463 &amp;  ", " &amp;  Shares!U463 &amp;  ", " &amp;  Shares!V463 &amp;  ", " &amp;  Shares!W463 &amp;  ", " &amp;  Shares!X463 &amp;  ", " &amp;  Shares!Y463 &amp;  ", " &amp;  Shares!Z463 &amp;  ", " &amp;  Shares!AA463 &amp;  ", " &amp;  Shares!AB463 &amp;  ", " &amp;  Shares!AC463 &amp;  ", " &amp;  Shares!AD463 &amp;  ", " &amp;  Shares!AE463 &amp;  ", " &amp;  Shares!AF463 &amp;  ", " &amp;  Shares!AG463 &amp;  ", " &amp;  Shares!AH463 &amp;  ", " &amp;  Shares!AI463 &amp;  ", " &amp;  Shares!AJ463 &amp;  ", " &amp;  Shares!AK463 &amp;  ", " &amp;  Shares!AL463 &amp;  ", " &amp;  Shares!AM463 &amp;  ", " &amp;  Shares!#REF! &amp;  ", " &amp;  Shares!AN463 &amp;  ", " &amp;  Shares!AO463 &amp;  ", " &amp;  Shares!AP463 &amp;  ", " &amp;  Shares!AQ463 &amp;  ", " &amp;  Shares!AR463 &amp;  ", " &amp;  Shares!AS463 &amp;  ", " &amp;  Shares!AT463 &amp;  ", " &amp;  Shares!AU463 &amp;  ", " &amp;  Shares!AV463 &amp;  ", " &amp;  Shares!AW463 &amp;  ", " &amp;  Shares!AX463 &amp;  "),"</f>
        <v>#REF!</v>
      </c>
    </row>
    <row r="463" spans="1:1" x14ac:dyDescent="0.2">
      <c r="A463" t="e">
        <f>"('"&amp; Shares!A464 &amp; "', '2017-01-26', " &amp;  Shares!C464 &amp;  ", " &amp;  Shares!D464 &amp;  ", " &amp;  Shares!E464 &amp;  ", " &amp;  Shares!F464 &amp;  ", " &amp;  Shares!G464 &amp;  ", " &amp;  Shares!H464 &amp;  ", " &amp;  Shares!I464 &amp;  ", " &amp;  Shares!J464 &amp;  ", " &amp;  Shares!K464 &amp;  ", " &amp;  Shares!L464 &amp;  ", " &amp;  Shares!M464 &amp;  ", " &amp;  Shares!N464 &amp;  ", " &amp;  Shares!O464 &amp;  ", " &amp;  Shares!P464 &amp;  ", " &amp;  Shares!Q464 &amp;  ", " &amp;  Shares!R464 &amp;  ", " &amp;  Shares!S464 &amp;  ", " &amp;  Shares!T464 &amp;  ", " &amp;  Shares!U464 &amp;  ", " &amp;  Shares!V464 &amp;  ", " &amp;  Shares!W464 &amp;  ", " &amp;  Shares!X464 &amp;  ", " &amp;  Shares!Y464 &amp;  ", " &amp;  Shares!Z464 &amp;  ", " &amp;  Shares!AA464 &amp;  ", " &amp;  Shares!AB464 &amp;  ", " &amp;  Shares!AC464 &amp;  ", " &amp;  Shares!AD464 &amp;  ", " &amp;  Shares!AE464 &amp;  ", " &amp;  Shares!AF464 &amp;  ", " &amp;  Shares!AG464 &amp;  ", " &amp;  Shares!AH464 &amp;  ", " &amp;  Shares!AI464 &amp;  ", " &amp;  Shares!AJ464 &amp;  ", " &amp;  Shares!AK464 &amp;  ", " &amp;  Shares!AL464 &amp;  ", " &amp;  Shares!AM464 &amp;  ", " &amp;  Shares!#REF! &amp;  ", " &amp;  Shares!AN464 &amp;  ", " &amp;  Shares!AO464 &amp;  ", " &amp;  Shares!AP464 &amp;  ", " &amp;  Shares!AQ464 &amp;  ", " &amp;  Shares!AR464 &amp;  ", " &amp;  Shares!AS464 &amp;  ", " &amp;  Shares!AT464 &amp;  ", " &amp;  Shares!AU464 &amp;  ", " &amp;  Shares!AV464 &amp;  ", " &amp;  Shares!AW464 &amp;  ", " &amp;  Shares!AX464 &amp;  "),"</f>
        <v>#REF!</v>
      </c>
    </row>
    <row r="464" spans="1:1" x14ac:dyDescent="0.2">
      <c r="A464" t="e">
        <f>"('"&amp; Shares!A465 &amp; "', '2017-01-26', " &amp;  Shares!C465 &amp;  ", " &amp;  Shares!D465 &amp;  ", " &amp;  Shares!E465 &amp;  ", " &amp;  Shares!F465 &amp;  ", " &amp;  Shares!G465 &amp;  ", " &amp;  Shares!H465 &amp;  ", " &amp;  Shares!I465 &amp;  ", " &amp;  Shares!J465 &amp;  ", " &amp;  Shares!K465 &amp;  ", " &amp;  Shares!L465 &amp;  ", " &amp;  Shares!M465 &amp;  ", " &amp;  Shares!N465 &amp;  ", " &amp;  Shares!O465 &amp;  ", " &amp;  Shares!P465 &amp;  ", " &amp;  Shares!Q465 &amp;  ", " &amp;  Shares!R465 &amp;  ", " &amp;  Shares!S465 &amp;  ", " &amp;  Shares!T465 &amp;  ", " &amp;  Shares!U465 &amp;  ", " &amp;  Shares!V465 &amp;  ", " &amp;  Shares!W465 &amp;  ", " &amp;  Shares!X465 &amp;  ", " &amp;  Shares!Y465 &amp;  ", " &amp;  Shares!Z465 &amp;  ", " &amp;  Shares!AA465 &amp;  ", " &amp;  Shares!AB465 &amp;  ", " &amp;  Shares!AC465 &amp;  ", " &amp;  Shares!AD465 &amp;  ", " &amp;  Shares!AE465 &amp;  ", " &amp;  Shares!AF465 &amp;  ", " &amp;  Shares!AG465 &amp;  ", " &amp;  Shares!AH465 &amp;  ", " &amp;  Shares!AI465 &amp;  ", " &amp;  Shares!AJ465 &amp;  ", " &amp;  Shares!AK465 &amp;  ", " &amp;  Shares!AL465 &amp;  ", " &amp;  Shares!AM465 &amp;  ", " &amp;  Shares!#REF! &amp;  ", " &amp;  Shares!AN465 &amp;  ", " &amp;  Shares!AO465 &amp;  ", " &amp;  Shares!AP465 &amp;  ", " &amp;  Shares!AQ465 &amp;  ", " &amp;  Shares!AR465 &amp;  ", " &amp;  Shares!AS465 &amp;  ", " &amp;  Shares!AT465 &amp;  ", " &amp;  Shares!AU465 &amp;  ", " &amp;  Shares!AV465 &amp;  ", " &amp;  Shares!AW465 &amp;  ", " &amp;  Shares!AX465 &amp;  "),"</f>
        <v>#REF!</v>
      </c>
    </row>
    <row r="465" spans="1:1" x14ac:dyDescent="0.2">
      <c r="A465" t="e">
        <f>"('"&amp; Shares!A466 &amp; "', '2017-01-26', " &amp;  Shares!C466 &amp;  ", " &amp;  Shares!D466 &amp;  ", " &amp;  Shares!E466 &amp;  ", " &amp;  Shares!F466 &amp;  ", " &amp;  Shares!G466 &amp;  ", " &amp;  Shares!H466 &amp;  ", " &amp;  Shares!I466 &amp;  ", " &amp;  Shares!J466 &amp;  ", " &amp;  Shares!K466 &amp;  ", " &amp;  Shares!L466 &amp;  ", " &amp;  Shares!M466 &amp;  ", " &amp;  Shares!N466 &amp;  ", " &amp;  Shares!O466 &amp;  ", " &amp;  Shares!P466 &amp;  ", " &amp;  Shares!Q466 &amp;  ", " &amp;  Shares!R466 &amp;  ", " &amp;  Shares!S466 &amp;  ", " &amp;  Shares!T466 &amp;  ", " &amp;  Shares!U466 &amp;  ", " &amp;  Shares!V466 &amp;  ", " &amp;  Shares!W466 &amp;  ", " &amp;  Shares!X466 &amp;  ", " &amp;  Shares!Y466 &amp;  ", " &amp;  Shares!Z466 &amp;  ", " &amp;  Shares!AA466 &amp;  ", " &amp;  Shares!AB466 &amp;  ", " &amp;  Shares!AC466 &amp;  ", " &amp;  Shares!AD466 &amp;  ", " &amp;  Shares!AE466 &amp;  ", " &amp;  Shares!AF466 &amp;  ", " &amp;  Shares!AG466 &amp;  ", " &amp;  Shares!AH466 &amp;  ", " &amp;  Shares!AI466 &amp;  ", " &amp;  Shares!AJ466 &amp;  ", " &amp;  Shares!AK466 &amp;  ", " &amp;  Shares!AL466 &amp;  ", " &amp;  Shares!AM466 &amp;  ", " &amp;  Shares!#REF! &amp;  ", " &amp;  Shares!AN466 &amp;  ", " &amp;  Shares!AO466 &amp;  ", " &amp;  Shares!AP466 &amp;  ", " &amp;  Shares!AQ466 &amp;  ", " &amp;  Shares!AR466 &amp;  ", " &amp;  Shares!AS466 &amp;  ", " &amp;  Shares!AT466 &amp;  ", " &amp;  Shares!AU466 &amp;  ", " &amp;  Shares!AV466 &amp;  ", " &amp;  Shares!AW466 &amp;  ", " &amp;  Shares!AX466 &amp;  "),"</f>
        <v>#REF!</v>
      </c>
    </row>
    <row r="466" spans="1:1" x14ac:dyDescent="0.2">
      <c r="A466" t="e">
        <f>"('"&amp; Shares!A467 &amp; "', '2017-01-26', " &amp;  Shares!C467 &amp;  ", " &amp;  Shares!D467 &amp;  ", " &amp;  Shares!E467 &amp;  ", " &amp;  Shares!F467 &amp;  ", " &amp;  Shares!G467 &amp;  ", " &amp;  Shares!H467 &amp;  ", " &amp;  Shares!I467 &amp;  ", " &amp;  Shares!J467 &amp;  ", " &amp;  Shares!K467 &amp;  ", " &amp;  Shares!L467 &amp;  ", " &amp;  Shares!M467 &amp;  ", " &amp;  Shares!N467 &amp;  ", " &amp;  Shares!O467 &amp;  ", " &amp;  Shares!P467 &amp;  ", " &amp;  Shares!Q467 &amp;  ", " &amp;  Shares!R467 &amp;  ", " &amp;  Shares!S467 &amp;  ", " &amp;  Shares!T467 &amp;  ", " &amp;  Shares!U467 &amp;  ", " &amp;  Shares!V467 &amp;  ", " &amp;  Shares!W467 &amp;  ", " &amp;  Shares!X467 &amp;  ", " &amp;  Shares!Y467 &amp;  ", " &amp;  Shares!Z467 &amp;  ", " &amp;  Shares!AA467 &amp;  ", " &amp;  Shares!AB467 &amp;  ", " &amp;  Shares!AC467 &amp;  ", " &amp;  Shares!AD467 &amp;  ", " &amp;  Shares!AE467 &amp;  ", " &amp;  Shares!AF467 &amp;  ", " &amp;  Shares!AG467 &amp;  ", " &amp;  Shares!AH467 &amp;  ", " &amp;  Shares!AI467 &amp;  ", " &amp;  Shares!AJ467 &amp;  ", " &amp;  Shares!AK467 &amp;  ", " &amp;  Shares!AL467 &amp;  ", " &amp;  Shares!AM467 &amp;  ", " &amp;  Shares!#REF! &amp;  ", " &amp;  Shares!AN467 &amp;  ", " &amp;  Shares!AO467 &amp;  ", " &amp;  Shares!AP467 &amp;  ", " &amp;  Shares!AQ467 &amp;  ", " &amp;  Shares!AR467 &amp;  ", " &amp;  Shares!AS467 &amp;  ", " &amp;  Shares!AT467 &amp;  ", " &amp;  Shares!AU467 &amp;  ", " &amp;  Shares!AV467 &amp;  ", " &amp;  Shares!AW467 &amp;  ", " &amp;  Shares!AX467 &amp;  "),"</f>
        <v>#REF!</v>
      </c>
    </row>
    <row r="467" spans="1:1" x14ac:dyDescent="0.2">
      <c r="A467" t="e">
        <f>"('"&amp; Shares!A468 &amp; "', '2017-01-26', " &amp;  Shares!C468 &amp;  ", " &amp;  Shares!D468 &amp;  ", " &amp;  Shares!E468 &amp;  ", " &amp;  Shares!F468 &amp;  ", " &amp;  Shares!G468 &amp;  ", " &amp;  Shares!H468 &amp;  ", " &amp;  Shares!I468 &amp;  ", " &amp;  Shares!J468 &amp;  ", " &amp;  Shares!K468 &amp;  ", " &amp;  Shares!L468 &amp;  ", " &amp;  Shares!M468 &amp;  ", " &amp;  Shares!N468 &amp;  ", " &amp;  Shares!O468 &amp;  ", " &amp;  Shares!P468 &amp;  ", " &amp;  Shares!Q468 &amp;  ", " &amp;  Shares!R468 &amp;  ", " &amp;  Shares!S468 &amp;  ", " &amp;  Shares!T468 &amp;  ", " &amp;  Shares!U468 &amp;  ", " &amp;  Shares!V468 &amp;  ", " &amp;  Shares!W468 &amp;  ", " &amp;  Shares!X468 &amp;  ", " &amp;  Shares!Y468 &amp;  ", " &amp;  Shares!Z468 &amp;  ", " &amp;  Shares!AA468 &amp;  ", " &amp;  Shares!AB468 &amp;  ", " &amp;  Shares!AC468 &amp;  ", " &amp;  Shares!AD468 &amp;  ", " &amp;  Shares!AE468 &amp;  ", " &amp;  Shares!AF468 &amp;  ", " &amp;  Shares!AG468 &amp;  ", " &amp;  Shares!AH468 &amp;  ", " &amp;  Shares!AI468 &amp;  ", " &amp;  Shares!AJ468 &amp;  ", " &amp;  Shares!AK468 &amp;  ", " &amp;  Shares!AL468 &amp;  ", " &amp;  Shares!AM468 &amp;  ", " &amp;  Shares!#REF! &amp;  ", " &amp;  Shares!AN468 &amp;  ", " &amp;  Shares!AO468 &amp;  ", " &amp;  Shares!AP468 &amp;  ", " &amp;  Shares!AQ468 &amp;  ", " &amp;  Shares!AR468 &amp;  ", " &amp;  Shares!AS468 &amp;  ", " &amp;  Shares!AT468 &amp;  ", " &amp;  Shares!AU468 &amp;  ", " &amp;  Shares!AV468 &amp;  ", " &amp;  Shares!AW468 &amp;  ", " &amp;  Shares!AX468 &amp;  "),"</f>
        <v>#REF!</v>
      </c>
    </row>
    <row r="468" spans="1:1" x14ac:dyDescent="0.2">
      <c r="A468" t="e">
        <f>"('"&amp; Shares!A469 &amp; "', '2017-01-26', " &amp;  Shares!C469 &amp;  ", " &amp;  Shares!D469 &amp;  ", " &amp;  Shares!E469 &amp;  ", " &amp;  Shares!F469 &amp;  ", " &amp;  Shares!G469 &amp;  ", " &amp;  Shares!H469 &amp;  ", " &amp;  Shares!I469 &amp;  ", " &amp;  Shares!J469 &amp;  ", " &amp;  Shares!K469 &amp;  ", " &amp;  Shares!L469 &amp;  ", " &amp;  Shares!M469 &amp;  ", " &amp;  Shares!N469 &amp;  ", " &amp;  Shares!O469 &amp;  ", " &amp;  Shares!P469 &amp;  ", " &amp;  Shares!Q469 &amp;  ", " &amp;  Shares!R469 &amp;  ", " &amp;  Shares!S469 &amp;  ", " &amp;  Shares!T469 &amp;  ", " &amp;  Shares!U469 &amp;  ", " &amp;  Shares!V469 &amp;  ", " &amp;  Shares!W469 &amp;  ", " &amp;  Shares!X469 &amp;  ", " &amp;  Shares!Y469 &amp;  ", " &amp;  Shares!Z469 &amp;  ", " &amp;  Shares!AA469 &amp;  ", " &amp;  Shares!AB469 &amp;  ", " &amp;  Shares!AC469 &amp;  ", " &amp;  Shares!AD469 &amp;  ", " &amp;  Shares!AE469 &amp;  ", " &amp;  Shares!AF469 &amp;  ", " &amp;  Shares!AG469 &amp;  ", " &amp;  Shares!AH469 &amp;  ", " &amp;  Shares!AI469 &amp;  ", " &amp;  Shares!AJ469 &amp;  ", " &amp;  Shares!AK469 &amp;  ", " &amp;  Shares!AL469 &amp;  ", " &amp;  Shares!AM469 &amp;  ", " &amp;  Shares!#REF! &amp;  ", " &amp;  Shares!AN469 &amp;  ", " &amp;  Shares!AO469 &amp;  ", " &amp;  Shares!AP469 &amp;  ", " &amp;  Shares!AQ469 &amp;  ", " &amp;  Shares!AR469 &amp;  ", " &amp;  Shares!AS469 &amp;  ", " &amp;  Shares!AT469 &amp;  ", " &amp;  Shares!AU469 &amp;  ", " &amp;  Shares!AV469 &amp;  ", " &amp;  Shares!AW469 &amp;  ", " &amp;  Shares!AX469 &amp;  "),"</f>
        <v>#REF!</v>
      </c>
    </row>
    <row r="469" spans="1:1" x14ac:dyDescent="0.2">
      <c r="A469" t="e">
        <f>"('"&amp; Shares!A470 &amp; "', '2017-01-26', " &amp;  Shares!C470 &amp;  ", " &amp;  Shares!D470 &amp;  ", " &amp;  Shares!E470 &amp;  ", " &amp;  Shares!F470 &amp;  ", " &amp;  Shares!G470 &amp;  ", " &amp;  Shares!H470 &amp;  ", " &amp;  Shares!I470 &amp;  ", " &amp;  Shares!J470 &amp;  ", " &amp;  Shares!K470 &amp;  ", " &amp;  Shares!L470 &amp;  ", " &amp;  Shares!M470 &amp;  ", " &amp;  Shares!N470 &amp;  ", " &amp;  Shares!O470 &amp;  ", " &amp;  Shares!P470 &amp;  ", " &amp;  Shares!Q470 &amp;  ", " &amp;  Shares!R470 &amp;  ", " &amp;  Shares!S470 &amp;  ", " &amp;  Shares!T470 &amp;  ", " &amp;  Shares!U470 &amp;  ", " &amp;  Shares!V470 &amp;  ", " &amp;  Shares!W470 &amp;  ", " &amp;  Shares!X470 &amp;  ", " &amp;  Shares!Y470 &amp;  ", " &amp;  Shares!Z470 &amp;  ", " &amp;  Shares!AA470 &amp;  ", " &amp;  Shares!AB470 &amp;  ", " &amp;  Shares!AC470 &amp;  ", " &amp;  Shares!AD470 &amp;  ", " &amp;  Shares!AE470 &amp;  ", " &amp;  Shares!AF470 &amp;  ", " &amp;  Shares!AG470 &amp;  ", " &amp;  Shares!AH470 &amp;  ", " &amp;  Shares!AI470 &amp;  ", " &amp;  Shares!AJ470 &amp;  ", " &amp;  Shares!AK470 &amp;  ", " &amp;  Shares!AL470 &amp;  ", " &amp;  Shares!AM470 &amp;  ", " &amp;  Shares!#REF! &amp;  ", " &amp;  Shares!AN470 &amp;  ", " &amp;  Shares!AO470 &amp;  ", " &amp;  Shares!AP470 &amp;  ", " &amp;  Shares!AQ470 &amp;  ", " &amp;  Shares!AR470 &amp;  ", " &amp;  Shares!AS470 &amp;  ", " &amp;  Shares!AT470 &amp;  ", " &amp;  Shares!AU470 &amp;  ", " &amp;  Shares!AV470 &amp;  ", " &amp;  Shares!AW470 &amp;  ", " &amp;  Shares!AX470 &amp;  "),"</f>
        <v>#REF!</v>
      </c>
    </row>
    <row r="470" spans="1:1" x14ac:dyDescent="0.2">
      <c r="A470" t="e">
        <f>"('"&amp; Shares!A471 &amp; "', '2017-01-26', " &amp;  Shares!C471 &amp;  ", " &amp;  Shares!D471 &amp;  ", " &amp;  Shares!E471 &amp;  ", " &amp;  Shares!F471 &amp;  ", " &amp;  Shares!G471 &amp;  ", " &amp;  Shares!H471 &amp;  ", " &amp;  Shares!I471 &amp;  ", " &amp;  Shares!J471 &amp;  ", " &amp;  Shares!K471 &amp;  ", " &amp;  Shares!L471 &amp;  ", " &amp;  Shares!M471 &amp;  ", " &amp;  Shares!N471 &amp;  ", " &amp;  Shares!O471 &amp;  ", " &amp;  Shares!P471 &amp;  ", " &amp;  Shares!Q471 &amp;  ", " &amp;  Shares!R471 &amp;  ", " &amp;  Shares!S471 &amp;  ", " &amp;  Shares!T471 &amp;  ", " &amp;  Shares!U471 &amp;  ", " &amp;  Shares!V471 &amp;  ", " &amp;  Shares!W471 &amp;  ", " &amp;  Shares!X471 &amp;  ", " &amp;  Shares!Y471 &amp;  ", " &amp;  Shares!Z471 &amp;  ", " &amp;  Shares!AA471 &amp;  ", " &amp;  Shares!AB471 &amp;  ", " &amp;  Shares!AC471 &amp;  ", " &amp;  Shares!AD471 &amp;  ", " &amp;  Shares!AE471 &amp;  ", " &amp;  Shares!AF471 &amp;  ", " &amp;  Shares!AG471 &amp;  ", " &amp;  Shares!AH471 &amp;  ", " &amp;  Shares!AI471 &amp;  ", " &amp;  Shares!AJ471 &amp;  ", " &amp;  Shares!AK471 &amp;  ", " &amp;  Shares!AL471 &amp;  ", " &amp;  Shares!AM471 &amp;  ", " &amp;  Shares!#REF! &amp;  ", " &amp;  Shares!AN471 &amp;  ", " &amp;  Shares!AO471 &amp;  ", " &amp;  Shares!AP471 &amp;  ", " &amp;  Shares!AQ471 &amp;  ", " &amp;  Shares!AR471 &amp;  ", " &amp;  Shares!AS471 &amp;  ", " &amp;  Shares!AT471 &amp;  ", " &amp;  Shares!AU471 &amp;  ", " &amp;  Shares!AV471 &amp;  ", " &amp;  Shares!AW471 &amp;  ", " &amp;  Shares!AX471 &amp;  "),"</f>
        <v>#REF!</v>
      </c>
    </row>
    <row r="471" spans="1:1" x14ac:dyDescent="0.2">
      <c r="A471" t="e">
        <f>"('"&amp; Shares!A472 &amp; "', '2017-01-26', " &amp;  Shares!C472 &amp;  ", " &amp;  Shares!D472 &amp;  ", " &amp;  Shares!E472 &amp;  ", " &amp;  Shares!F472 &amp;  ", " &amp;  Shares!G472 &amp;  ", " &amp;  Shares!H472 &amp;  ", " &amp;  Shares!I472 &amp;  ", " &amp;  Shares!J472 &amp;  ", " &amp;  Shares!K472 &amp;  ", " &amp;  Shares!L472 &amp;  ", " &amp;  Shares!M472 &amp;  ", " &amp;  Shares!N472 &amp;  ", " &amp;  Shares!O472 &amp;  ", " &amp;  Shares!P472 &amp;  ", " &amp;  Shares!Q472 &amp;  ", " &amp;  Shares!R472 &amp;  ", " &amp;  Shares!S472 &amp;  ", " &amp;  Shares!T472 &amp;  ", " &amp;  Shares!U472 &amp;  ", " &amp;  Shares!V472 &amp;  ", " &amp;  Shares!W472 &amp;  ", " &amp;  Shares!X472 &amp;  ", " &amp;  Shares!Y472 &amp;  ", " &amp;  Shares!Z472 &amp;  ", " &amp;  Shares!AA472 &amp;  ", " &amp;  Shares!AB472 &amp;  ", " &amp;  Shares!AC472 &amp;  ", " &amp;  Shares!AD472 &amp;  ", " &amp;  Shares!AE472 &amp;  ", " &amp;  Shares!AF472 &amp;  ", " &amp;  Shares!AG472 &amp;  ", " &amp;  Shares!AH472 &amp;  ", " &amp;  Shares!AI472 &amp;  ", " &amp;  Shares!AJ472 &amp;  ", " &amp;  Shares!AK472 &amp;  ", " &amp;  Shares!AL472 &amp;  ", " &amp;  Shares!AM472 &amp;  ", " &amp;  Shares!#REF! &amp;  ", " &amp;  Shares!AN472 &amp;  ", " &amp;  Shares!AO472 &amp;  ", " &amp;  Shares!AP472 &amp;  ", " &amp;  Shares!AQ472 &amp;  ", " &amp;  Shares!AR472 &amp;  ", " &amp;  Shares!AS472 &amp;  ", " &amp;  Shares!AT472 &amp;  ", " &amp;  Shares!AU472 &amp;  ", " &amp;  Shares!AV472 &amp;  ", " &amp;  Shares!AW472 &amp;  ", " &amp;  Shares!AX472 &amp;  "),"</f>
        <v>#REF!</v>
      </c>
    </row>
    <row r="472" spans="1:1" x14ac:dyDescent="0.2">
      <c r="A472" t="e">
        <f>"('"&amp; Shares!A473 &amp; "', '2017-01-26', " &amp;  Shares!C473 &amp;  ", " &amp;  Shares!D473 &amp;  ", " &amp;  Shares!E473 &amp;  ", " &amp;  Shares!F473 &amp;  ", " &amp;  Shares!G473 &amp;  ", " &amp;  Shares!H473 &amp;  ", " &amp;  Shares!I473 &amp;  ", " &amp;  Shares!J473 &amp;  ", " &amp;  Shares!K473 &amp;  ", " &amp;  Shares!L473 &amp;  ", " &amp;  Shares!M473 &amp;  ", " &amp;  Shares!N473 &amp;  ", " &amp;  Shares!O473 &amp;  ", " &amp;  Shares!P473 &amp;  ", " &amp;  Shares!Q473 &amp;  ", " &amp;  Shares!R473 &amp;  ", " &amp;  Shares!S473 &amp;  ", " &amp;  Shares!T473 &amp;  ", " &amp;  Shares!U473 &amp;  ", " &amp;  Shares!V473 &amp;  ", " &amp;  Shares!W473 &amp;  ", " &amp;  Shares!X473 &amp;  ", " &amp;  Shares!Y473 &amp;  ", " &amp;  Shares!Z473 &amp;  ", " &amp;  Shares!AA473 &amp;  ", " &amp;  Shares!AB473 &amp;  ", " &amp;  Shares!AC473 &amp;  ", " &amp;  Shares!AD473 &amp;  ", " &amp;  Shares!AE473 &amp;  ", " &amp;  Shares!AF473 &amp;  ", " &amp;  Shares!AG473 &amp;  ", " &amp;  Shares!AH473 &amp;  ", " &amp;  Shares!AI473 &amp;  ", " &amp;  Shares!AJ473 &amp;  ", " &amp;  Shares!AK473 &amp;  ", " &amp;  Shares!AL473 &amp;  ", " &amp;  Shares!AM473 &amp;  ", " &amp;  Shares!#REF! &amp;  ", " &amp;  Shares!AN473 &amp;  ", " &amp;  Shares!AO473 &amp;  ", " &amp;  Shares!AP473 &amp;  ", " &amp;  Shares!AQ473 &amp;  ", " &amp;  Shares!AR473 &amp;  ", " &amp;  Shares!AS473 &amp;  ", " &amp;  Shares!AT473 &amp;  ", " &amp;  Shares!AU473 &amp;  ", " &amp;  Shares!AV473 &amp;  ", " &amp;  Shares!AW473 &amp;  ", " &amp;  Shares!AX473 &amp;  "),"</f>
        <v>#REF!</v>
      </c>
    </row>
    <row r="473" spans="1:1" x14ac:dyDescent="0.2">
      <c r="A473" t="e">
        <f>"('"&amp; Shares!A474 &amp; "', '2017-01-26', " &amp;  Shares!C474 &amp;  ", " &amp;  Shares!D474 &amp;  ", " &amp;  Shares!E474 &amp;  ", " &amp;  Shares!F474 &amp;  ", " &amp;  Shares!G474 &amp;  ", " &amp;  Shares!H474 &amp;  ", " &amp;  Shares!I474 &amp;  ", " &amp;  Shares!J474 &amp;  ", " &amp;  Shares!K474 &amp;  ", " &amp;  Shares!L474 &amp;  ", " &amp;  Shares!M474 &amp;  ", " &amp;  Shares!N474 &amp;  ", " &amp;  Shares!O474 &amp;  ", " &amp;  Shares!P474 &amp;  ", " &amp;  Shares!Q474 &amp;  ", " &amp;  Shares!R474 &amp;  ", " &amp;  Shares!S474 &amp;  ", " &amp;  Shares!T474 &amp;  ", " &amp;  Shares!U474 &amp;  ", " &amp;  Shares!V474 &amp;  ", " &amp;  Shares!W474 &amp;  ", " &amp;  Shares!X474 &amp;  ", " &amp;  Shares!Y474 &amp;  ", " &amp;  Shares!Z474 &amp;  ", " &amp;  Shares!AA474 &amp;  ", " &amp;  Shares!AB474 &amp;  ", " &amp;  Shares!AC474 &amp;  ", " &amp;  Shares!AD474 &amp;  ", " &amp;  Shares!AE474 &amp;  ", " &amp;  Shares!AF474 &amp;  ", " &amp;  Shares!AG474 &amp;  ", " &amp;  Shares!AH474 &amp;  ", " &amp;  Shares!AI474 &amp;  ", " &amp;  Shares!AJ474 &amp;  ", " &amp;  Shares!AK474 &amp;  ", " &amp;  Shares!AL474 &amp;  ", " &amp;  Shares!AM474 &amp;  ", " &amp;  Shares!#REF! &amp;  ", " &amp;  Shares!AN474 &amp;  ", " &amp;  Shares!AO474 &amp;  ", " &amp;  Shares!AP474 &amp;  ", " &amp;  Shares!AQ474 &amp;  ", " &amp;  Shares!AR474 &amp;  ", " &amp;  Shares!AS474 &amp;  ", " &amp;  Shares!AT474 &amp;  ", " &amp;  Shares!AU474 &amp;  ", " &amp;  Shares!AV474 &amp;  ", " &amp;  Shares!AW474 &amp;  ", " &amp;  Shares!AX474 &amp;  "),"</f>
        <v>#REF!</v>
      </c>
    </row>
    <row r="474" spans="1:1" x14ac:dyDescent="0.2">
      <c r="A474" t="e">
        <f>"('"&amp; Shares!A475 &amp; "', '2017-01-26', " &amp;  Shares!C475 &amp;  ", " &amp;  Shares!D475 &amp;  ", " &amp;  Shares!E475 &amp;  ", " &amp;  Shares!F475 &amp;  ", " &amp;  Shares!G475 &amp;  ", " &amp;  Shares!H475 &amp;  ", " &amp;  Shares!I475 &amp;  ", " &amp;  Shares!J475 &amp;  ", " &amp;  Shares!K475 &amp;  ", " &amp;  Shares!L475 &amp;  ", " &amp;  Shares!M475 &amp;  ", " &amp;  Shares!N475 &amp;  ", " &amp;  Shares!O475 &amp;  ", " &amp;  Shares!P475 &amp;  ", " &amp;  Shares!Q475 &amp;  ", " &amp;  Shares!R475 &amp;  ", " &amp;  Shares!S475 &amp;  ", " &amp;  Shares!T475 &amp;  ", " &amp;  Shares!U475 &amp;  ", " &amp;  Shares!V475 &amp;  ", " &amp;  Shares!W475 &amp;  ", " &amp;  Shares!X475 &amp;  ", " &amp;  Shares!Y475 &amp;  ", " &amp;  Shares!Z475 &amp;  ", " &amp;  Shares!AA475 &amp;  ", " &amp;  Shares!AB475 &amp;  ", " &amp;  Shares!AC475 &amp;  ", " &amp;  Shares!AD475 &amp;  ", " &amp;  Shares!AE475 &amp;  ", " &amp;  Shares!AF475 &amp;  ", " &amp;  Shares!AG475 &amp;  ", " &amp;  Shares!AH475 &amp;  ", " &amp;  Shares!AI475 &amp;  ", " &amp;  Shares!AJ475 &amp;  ", " &amp;  Shares!AK475 &amp;  ", " &amp;  Shares!AL475 &amp;  ", " &amp;  Shares!AM475 &amp;  ", " &amp;  Shares!#REF! &amp;  ", " &amp;  Shares!AN475 &amp;  ", " &amp;  Shares!AO475 &amp;  ", " &amp;  Shares!AP475 &amp;  ", " &amp;  Shares!AQ475 &amp;  ", " &amp;  Shares!AR475 &amp;  ", " &amp;  Shares!AS475 &amp;  ", " &amp;  Shares!AT475 &amp;  ", " &amp;  Shares!AU475 &amp;  ", " &amp;  Shares!AV475 &amp;  ", " &amp;  Shares!AW475 &amp;  ", " &amp;  Shares!AX475 &amp;  "),"</f>
        <v>#REF!</v>
      </c>
    </row>
    <row r="475" spans="1:1" x14ac:dyDescent="0.2">
      <c r="A475" t="e">
        <f>"('"&amp; Shares!A476 &amp; "', '2017-01-26', " &amp;  Shares!C476 &amp;  ", " &amp;  Shares!D476 &amp;  ", " &amp;  Shares!E476 &amp;  ", " &amp;  Shares!F476 &amp;  ", " &amp;  Shares!G476 &amp;  ", " &amp;  Shares!H476 &amp;  ", " &amp;  Shares!I476 &amp;  ", " &amp;  Shares!J476 &amp;  ", " &amp;  Shares!K476 &amp;  ", " &amp;  Shares!L476 &amp;  ", " &amp;  Shares!M476 &amp;  ", " &amp;  Shares!N476 &amp;  ", " &amp;  Shares!O476 &amp;  ", " &amp;  Shares!P476 &amp;  ", " &amp;  Shares!Q476 &amp;  ", " &amp;  Shares!R476 &amp;  ", " &amp;  Shares!S476 &amp;  ", " &amp;  Shares!T476 &amp;  ", " &amp;  Shares!U476 &amp;  ", " &amp;  Shares!V476 &amp;  ", " &amp;  Shares!W476 &amp;  ", " &amp;  Shares!X476 &amp;  ", " &amp;  Shares!Y476 &amp;  ", " &amp;  Shares!Z476 &amp;  ", " &amp;  Shares!AA476 &amp;  ", " &amp;  Shares!AB476 &amp;  ", " &amp;  Shares!AC476 &amp;  ", " &amp;  Shares!AD476 &amp;  ", " &amp;  Shares!AE476 &amp;  ", " &amp;  Shares!AF476 &amp;  ", " &amp;  Shares!AG476 &amp;  ", " &amp;  Shares!AH476 &amp;  ", " &amp;  Shares!AI476 &amp;  ", " &amp;  Shares!AJ476 &amp;  ", " &amp;  Shares!AK476 &amp;  ", " &amp;  Shares!AL476 &amp;  ", " &amp;  Shares!AM476 &amp;  ", " &amp;  Shares!#REF! &amp;  ", " &amp;  Shares!AN476 &amp;  ", " &amp;  Shares!AO476 &amp;  ", " &amp;  Shares!AP476 &amp;  ", " &amp;  Shares!AQ476 &amp;  ", " &amp;  Shares!AR476 &amp;  ", " &amp;  Shares!AS476 &amp;  ", " &amp;  Shares!AT476 &amp;  ", " &amp;  Shares!AU476 &amp;  ", " &amp;  Shares!AV476 &amp;  ", " &amp;  Shares!AW476 &amp;  ", " &amp;  Shares!AX476 &amp;  "),"</f>
        <v>#REF!</v>
      </c>
    </row>
    <row r="476" spans="1:1" x14ac:dyDescent="0.2">
      <c r="A476" t="e">
        <f>"('"&amp; Shares!A477 &amp; "', '2017-01-26', " &amp;  Shares!C477 &amp;  ", " &amp;  Shares!D477 &amp;  ", " &amp;  Shares!E477 &amp;  ", " &amp;  Shares!F477 &amp;  ", " &amp;  Shares!G477 &amp;  ", " &amp;  Shares!H477 &amp;  ", " &amp;  Shares!I477 &amp;  ", " &amp;  Shares!J477 &amp;  ", " &amp;  Shares!K477 &amp;  ", " &amp;  Shares!L477 &amp;  ", " &amp;  Shares!M477 &amp;  ", " &amp;  Shares!N477 &amp;  ", " &amp;  Shares!O477 &amp;  ", " &amp;  Shares!P477 &amp;  ", " &amp;  Shares!Q477 &amp;  ", " &amp;  Shares!R477 &amp;  ", " &amp;  Shares!S477 &amp;  ", " &amp;  Shares!T477 &amp;  ", " &amp;  Shares!U477 &amp;  ", " &amp;  Shares!V477 &amp;  ", " &amp;  Shares!W477 &amp;  ", " &amp;  Shares!X477 &amp;  ", " &amp;  Shares!Y477 &amp;  ", " &amp;  Shares!Z477 &amp;  ", " &amp;  Shares!AA477 &amp;  ", " &amp;  Shares!AB477 &amp;  ", " &amp;  Shares!AC477 &amp;  ", " &amp;  Shares!AD477 &amp;  ", " &amp;  Shares!AE477 &amp;  ", " &amp;  Shares!AF477 &amp;  ", " &amp;  Shares!AG477 &amp;  ", " &amp;  Shares!AH477 &amp;  ", " &amp;  Shares!AI477 &amp;  ", " &amp;  Shares!AJ477 &amp;  ", " &amp;  Shares!AK477 &amp;  ", " &amp;  Shares!AL477 &amp;  ", " &amp;  Shares!AM477 &amp;  ", " &amp;  Shares!#REF! &amp;  ", " &amp;  Shares!AN477 &amp;  ", " &amp;  Shares!AO477 &amp;  ", " &amp;  Shares!AP477 &amp;  ", " &amp;  Shares!AQ477 &amp;  ", " &amp;  Shares!AR477 &amp;  ", " &amp;  Shares!AS477 &amp;  ", " &amp;  Shares!AT477 &amp;  ", " &amp;  Shares!AU477 &amp;  ", " &amp;  Shares!AV477 &amp;  ", " &amp;  Shares!AW477 &amp;  ", " &amp;  Shares!AX477 &amp;  "),"</f>
        <v>#REF!</v>
      </c>
    </row>
    <row r="477" spans="1:1" x14ac:dyDescent="0.2">
      <c r="A477" t="e">
        <f>"('"&amp; Shares!A478 &amp; "', '2017-01-26', " &amp;  Shares!C478 &amp;  ", " &amp;  Shares!D478 &amp;  ", " &amp;  Shares!E478 &amp;  ", " &amp;  Shares!F478 &amp;  ", " &amp;  Shares!G478 &amp;  ", " &amp;  Shares!H478 &amp;  ", " &amp;  Shares!I478 &amp;  ", " &amp;  Shares!J478 &amp;  ", " &amp;  Shares!K478 &amp;  ", " &amp;  Shares!L478 &amp;  ", " &amp;  Shares!M478 &amp;  ", " &amp;  Shares!N478 &amp;  ", " &amp;  Shares!O478 &amp;  ", " &amp;  Shares!P478 &amp;  ", " &amp;  Shares!Q478 &amp;  ", " &amp;  Shares!R478 &amp;  ", " &amp;  Shares!S478 &amp;  ", " &amp;  Shares!T478 &amp;  ", " &amp;  Shares!U478 &amp;  ", " &amp;  Shares!V478 &amp;  ", " &amp;  Shares!W478 &amp;  ", " &amp;  Shares!X478 &amp;  ", " &amp;  Shares!Y478 &amp;  ", " &amp;  Shares!Z478 &amp;  ", " &amp;  Shares!AA478 &amp;  ", " &amp;  Shares!AB478 &amp;  ", " &amp;  Shares!AC478 &amp;  ", " &amp;  Shares!AD478 &amp;  ", " &amp;  Shares!AE478 &amp;  ", " &amp;  Shares!AF478 &amp;  ", " &amp;  Shares!AG478 &amp;  ", " &amp;  Shares!AH478 &amp;  ", " &amp;  Shares!AI478 &amp;  ", " &amp;  Shares!AJ478 &amp;  ", " &amp;  Shares!AK478 &amp;  ", " &amp;  Shares!AL478 &amp;  ", " &amp;  Shares!AM478 &amp;  ", " &amp;  Shares!#REF! &amp;  ", " &amp;  Shares!AN478 &amp;  ", " &amp;  Shares!AO478 &amp;  ", " &amp;  Shares!AP478 &amp;  ", " &amp;  Shares!AQ478 &amp;  ", " &amp;  Shares!AR478 &amp;  ", " &amp;  Shares!AS478 &amp;  ", " &amp;  Shares!AT478 &amp;  ", " &amp;  Shares!AU478 &amp;  ", " &amp;  Shares!AV478 &amp;  ", " &amp;  Shares!AW478 &amp;  ", " &amp;  Shares!AX478 &amp;  "),"</f>
        <v>#REF!</v>
      </c>
    </row>
    <row r="478" spans="1:1" x14ac:dyDescent="0.2">
      <c r="A478" t="e">
        <f>"('"&amp; Shares!A479 &amp; "', '2017-01-26', " &amp;  Shares!C479 &amp;  ", " &amp;  Shares!D479 &amp;  ", " &amp;  Shares!E479 &amp;  ", " &amp;  Shares!F479 &amp;  ", " &amp;  Shares!G479 &amp;  ", " &amp;  Shares!H479 &amp;  ", " &amp;  Shares!I479 &amp;  ", " &amp;  Shares!J479 &amp;  ", " &amp;  Shares!K479 &amp;  ", " &amp;  Shares!L479 &amp;  ", " &amp;  Shares!M479 &amp;  ", " &amp;  Shares!N479 &amp;  ", " &amp;  Shares!O479 &amp;  ", " &amp;  Shares!P479 &amp;  ", " &amp;  Shares!Q479 &amp;  ", " &amp;  Shares!R479 &amp;  ", " &amp;  Shares!S479 &amp;  ", " &amp;  Shares!T479 &amp;  ", " &amp;  Shares!U479 &amp;  ", " &amp;  Shares!V479 &amp;  ", " &amp;  Shares!W479 &amp;  ", " &amp;  Shares!X479 &amp;  ", " &amp;  Shares!Y479 &amp;  ", " &amp;  Shares!Z479 &amp;  ", " &amp;  Shares!AA479 &amp;  ", " &amp;  Shares!AB479 &amp;  ", " &amp;  Shares!AC479 &amp;  ", " &amp;  Shares!AD479 &amp;  ", " &amp;  Shares!AE479 &amp;  ", " &amp;  Shares!AF479 &amp;  ", " &amp;  Shares!AG479 &amp;  ", " &amp;  Shares!AH479 &amp;  ", " &amp;  Shares!AI479 &amp;  ", " &amp;  Shares!AJ479 &amp;  ", " &amp;  Shares!AK479 &amp;  ", " &amp;  Shares!AL479 &amp;  ", " &amp;  Shares!AM479 &amp;  ", " &amp;  Shares!#REF! &amp;  ", " &amp;  Shares!AN479 &amp;  ", " &amp;  Shares!AO479 &amp;  ", " &amp;  Shares!AP479 &amp;  ", " &amp;  Shares!AQ479 &amp;  ", " &amp;  Shares!AR479 &amp;  ", " &amp;  Shares!AS479 &amp;  ", " &amp;  Shares!AT479 &amp;  ", " &amp;  Shares!AU479 &amp;  ", " &amp;  Shares!AV479 &amp;  ", " &amp;  Shares!AW479 &amp;  ", " &amp;  Shares!AX479 &amp;  "),"</f>
        <v>#REF!</v>
      </c>
    </row>
    <row r="479" spans="1:1" x14ac:dyDescent="0.2">
      <c r="A479" t="e">
        <f>"('"&amp; Shares!A480 &amp; "', '2017-01-26', " &amp;  Shares!C480 &amp;  ", " &amp;  Shares!D480 &amp;  ", " &amp;  Shares!E480 &amp;  ", " &amp;  Shares!F480 &amp;  ", " &amp;  Shares!G480 &amp;  ", " &amp;  Shares!H480 &amp;  ", " &amp;  Shares!I480 &amp;  ", " &amp;  Shares!J480 &amp;  ", " &amp;  Shares!K480 &amp;  ", " &amp;  Shares!L480 &amp;  ", " &amp;  Shares!M480 &amp;  ", " &amp;  Shares!N480 &amp;  ", " &amp;  Shares!O480 &amp;  ", " &amp;  Shares!P480 &amp;  ", " &amp;  Shares!Q480 &amp;  ", " &amp;  Shares!R480 &amp;  ", " &amp;  Shares!S480 &amp;  ", " &amp;  Shares!T480 &amp;  ", " &amp;  Shares!U480 &amp;  ", " &amp;  Shares!V480 &amp;  ", " &amp;  Shares!W480 &amp;  ", " &amp;  Shares!X480 &amp;  ", " &amp;  Shares!Y480 &amp;  ", " &amp;  Shares!Z480 &amp;  ", " &amp;  Shares!AA480 &amp;  ", " &amp;  Shares!AB480 &amp;  ", " &amp;  Shares!AC480 &amp;  ", " &amp;  Shares!AD480 &amp;  ", " &amp;  Shares!AE480 &amp;  ", " &amp;  Shares!AF480 &amp;  ", " &amp;  Shares!AG480 &amp;  ", " &amp;  Shares!AH480 &amp;  ", " &amp;  Shares!AI480 &amp;  ", " &amp;  Shares!AJ480 &amp;  ", " &amp;  Shares!AK480 &amp;  ", " &amp;  Shares!AL480 &amp;  ", " &amp;  Shares!AM480 &amp;  ", " &amp;  Shares!#REF! &amp;  ", " &amp;  Shares!AN480 &amp;  ", " &amp;  Shares!AO480 &amp;  ", " &amp;  Shares!AP480 &amp;  ", " &amp;  Shares!AQ480 &amp;  ", " &amp;  Shares!AR480 &amp;  ", " &amp;  Shares!AS480 &amp;  ", " &amp;  Shares!AT480 &amp;  ", " &amp;  Shares!AU480 &amp;  ", " &amp;  Shares!AV480 &amp;  ", " &amp;  Shares!AW480 &amp;  ", " &amp;  Shares!AX480 &amp;  "),"</f>
        <v>#REF!</v>
      </c>
    </row>
    <row r="480" spans="1:1" x14ac:dyDescent="0.2">
      <c r="A480" t="e">
        <f>"('"&amp; Shares!A481 &amp; "', '2017-01-26', " &amp;  Shares!C481 &amp;  ", " &amp;  Shares!D481 &amp;  ", " &amp;  Shares!E481 &amp;  ", " &amp;  Shares!F481 &amp;  ", " &amp;  Shares!G481 &amp;  ", " &amp;  Shares!H481 &amp;  ", " &amp;  Shares!I481 &amp;  ", " &amp;  Shares!J481 &amp;  ", " &amp;  Shares!K481 &amp;  ", " &amp;  Shares!L481 &amp;  ", " &amp;  Shares!M481 &amp;  ", " &amp;  Shares!N481 &amp;  ", " &amp;  Shares!O481 &amp;  ", " &amp;  Shares!P481 &amp;  ", " &amp;  Shares!Q481 &amp;  ", " &amp;  Shares!R481 &amp;  ", " &amp;  Shares!S481 &amp;  ", " &amp;  Shares!T481 &amp;  ", " &amp;  Shares!U481 &amp;  ", " &amp;  Shares!V481 &amp;  ", " &amp;  Shares!W481 &amp;  ", " &amp;  Shares!X481 &amp;  ", " &amp;  Shares!Y481 &amp;  ", " &amp;  Shares!Z481 &amp;  ", " &amp;  Shares!AA481 &amp;  ", " &amp;  Shares!AB481 &amp;  ", " &amp;  Shares!AC481 &amp;  ", " &amp;  Shares!AD481 &amp;  ", " &amp;  Shares!AE481 &amp;  ", " &amp;  Shares!AF481 &amp;  ", " &amp;  Shares!AG481 &amp;  ", " &amp;  Shares!AH481 &amp;  ", " &amp;  Shares!AI481 &amp;  ", " &amp;  Shares!AJ481 &amp;  ", " &amp;  Shares!AK481 &amp;  ", " &amp;  Shares!AL481 &amp;  ", " &amp;  Shares!AM481 &amp;  ", " &amp;  Shares!#REF! &amp;  ", " &amp;  Shares!AN481 &amp;  ", " &amp;  Shares!AO481 &amp;  ", " &amp;  Shares!AP481 &amp;  ", " &amp;  Shares!AQ481 &amp;  ", " &amp;  Shares!AR481 &amp;  ", " &amp;  Shares!AS481 &amp;  ", " &amp;  Shares!AT481 &amp;  ", " &amp;  Shares!AU481 &amp;  ", " &amp;  Shares!AV481 &amp;  ", " &amp;  Shares!AW481 &amp;  ", " &amp;  Shares!AX481 &amp;  "),"</f>
        <v>#REF!</v>
      </c>
    </row>
    <row r="481" spans="1:1" x14ac:dyDescent="0.2">
      <c r="A481" t="e">
        <f>"('"&amp; Shares!A482 &amp; "', '2017-01-26', " &amp;  Shares!C482 &amp;  ", " &amp;  Shares!D482 &amp;  ", " &amp;  Shares!E482 &amp;  ", " &amp;  Shares!F482 &amp;  ", " &amp;  Shares!G482 &amp;  ", " &amp;  Shares!H482 &amp;  ", " &amp;  Shares!I482 &amp;  ", " &amp;  Shares!J482 &amp;  ", " &amp;  Shares!K482 &amp;  ", " &amp;  Shares!L482 &amp;  ", " &amp;  Shares!M482 &amp;  ", " &amp;  Shares!N482 &amp;  ", " &amp;  Shares!O482 &amp;  ", " &amp;  Shares!P482 &amp;  ", " &amp;  Shares!Q482 &amp;  ", " &amp;  Shares!R482 &amp;  ", " &amp;  Shares!S482 &amp;  ", " &amp;  Shares!T482 &amp;  ", " &amp;  Shares!U482 &amp;  ", " &amp;  Shares!V482 &amp;  ", " &amp;  Shares!W482 &amp;  ", " &amp;  Shares!X482 &amp;  ", " &amp;  Shares!Y482 &amp;  ", " &amp;  Shares!Z482 &amp;  ", " &amp;  Shares!AA482 &amp;  ", " &amp;  Shares!AB482 &amp;  ", " &amp;  Shares!AC482 &amp;  ", " &amp;  Shares!AD482 &amp;  ", " &amp;  Shares!AE482 &amp;  ", " &amp;  Shares!AF482 &amp;  ", " &amp;  Shares!AG482 &amp;  ", " &amp;  Shares!AH482 &amp;  ", " &amp;  Shares!AI482 &amp;  ", " &amp;  Shares!AJ482 &amp;  ", " &amp;  Shares!AK482 &amp;  ", " &amp;  Shares!AL482 &amp;  ", " &amp;  Shares!AM482 &amp;  ", " &amp;  Shares!#REF! &amp;  ", " &amp;  Shares!AN482 &amp;  ", " &amp;  Shares!AO482 &amp;  ", " &amp;  Shares!AP482 &amp;  ", " &amp;  Shares!AQ482 &amp;  ", " &amp;  Shares!AR482 &amp;  ", " &amp;  Shares!AS482 &amp;  ", " &amp;  Shares!AT482 &amp;  ", " &amp;  Shares!AU482 &amp;  ", " &amp;  Shares!AV482 &amp;  ", " &amp;  Shares!AW482 &amp;  ", " &amp;  Shares!AX482 &amp;  "),"</f>
        <v>#REF!</v>
      </c>
    </row>
    <row r="482" spans="1:1" x14ac:dyDescent="0.2">
      <c r="A482" t="e">
        <f>"('"&amp; Shares!A483 &amp; "', '2017-01-26', " &amp;  Shares!C483 &amp;  ", " &amp;  Shares!D483 &amp;  ", " &amp;  Shares!E483 &amp;  ", " &amp;  Shares!F483 &amp;  ", " &amp;  Shares!G483 &amp;  ", " &amp;  Shares!H483 &amp;  ", " &amp;  Shares!I483 &amp;  ", " &amp;  Shares!J483 &amp;  ", " &amp;  Shares!K483 &amp;  ", " &amp;  Shares!L483 &amp;  ", " &amp;  Shares!M483 &amp;  ", " &amp;  Shares!N483 &amp;  ", " &amp;  Shares!O483 &amp;  ", " &amp;  Shares!P483 &amp;  ", " &amp;  Shares!Q483 &amp;  ", " &amp;  Shares!R483 &amp;  ", " &amp;  Shares!S483 &amp;  ", " &amp;  Shares!T483 &amp;  ", " &amp;  Shares!U483 &amp;  ", " &amp;  Shares!V483 &amp;  ", " &amp;  Shares!W483 &amp;  ", " &amp;  Shares!X483 &amp;  ", " &amp;  Shares!Y483 &amp;  ", " &amp;  Shares!Z483 &amp;  ", " &amp;  Shares!AA483 &amp;  ", " &amp;  Shares!AB483 &amp;  ", " &amp;  Shares!AC483 &amp;  ", " &amp;  Shares!AD483 &amp;  ", " &amp;  Shares!AE483 &amp;  ", " &amp;  Shares!AF483 &amp;  ", " &amp;  Shares!AG483 &amp;  ", " &amp;  Shares!AH483 &amp;  ", " &amp;  Shares!AI483 &amp;  ", " &amp;  Shares!AJ483 &amp;  ", " &amp;  Shares!AK483 &amp;  ", " &amp;  Shares!AL483 &amp;  ", " &amp;  Shares!AM483 &amp;  ", " &amp;  Shares!#REF! &amp;  ", " &amp;  Shares!AN483 &amp;  ", " &amp;  Shares!AO483 &amp;  ", " &amp;  Shares!AP483 &amp;  ", " &amp;  Shares!AQ483 &amp;  ", " &amp;  Shares!AR483 &amp;  ", " &amp;  Shares!AS483 &amp;  ", " &amp;  Shares!AT483 &amp;  ", " &amp;  Shares!AU483 &amp;  ", " &amp;  Shares!AV483 &amp;  ", " &amp;  Shares!AW483 &amp;  ", " &amp;  Shares!AX483 &amp;  "),"</f>
        <v>#REF!</v>
      </c>
    </row>
    <row r="483" spans="1:1" x14ac:dyDescent="0.2">
      <c r="A483" t="e">
        <f>"('"&amp; Shares!A484 &amp; "', '2017-01-26', " &amp;  Shares!C484 &amp;  ", " &amp;  Shares!D484 &amp;  ", " &amp;  Shares!E484 &amp;  ", " &amp;  Shares!F484 &amp;  ", " &amp;  Shares!G484 &amp;  ", " &amp;  Shares!H484 &amp;  ", " &amp;  Shares!I484 &amp;  ", " &amp;  Shares!J484 &amp;  ", " &amp;  Shares!K484 &amp;  ", " &amp;  Shares!L484 &amp;  ", " &amp;  Shares!M484 &amp;  ", " &amp;  Shares!N484 &amp;  ", " &amp;  Shares!O484 &amp;  ", " &amp;  Shares!P484 &amp;  ", " &amp;  Shares!Q484 &amp;  ", " &amp;  Shares!R484 &amp;  ", " &amp;  Shares!S484 &amp;  ", " &amp;  Shares!T484 &amp;  ", " &amp;  Shares!U484 &amp;  ", " &amp;  Shares!V484 &amp;  ", " &amp;  Shares!W484 &amp;  ", " &amp;  Shares!X484 &amp;  ", " &amp;  Shares!Y484 &amp;  ", " &amp;  Shares!Z484 &amp;  ", " &amp;  Shares!AA484 &amp;  ", " &amp;  Shares!AB484 &amp;  ", " &amp;  Shares!AC484 &amp;  ", " &amp;  Shares!AD484 &amp;  ", " &amp;  Shares!AE484 &amp;  ", " &amp;  Shares!AF484 &amp;  ", " &amp;  Shares!AG484 &amp;  ", " &amp;  Shares!AH484 &amp;  ", " &amp;  Shares!AI484 &amp;  ", " &amp;  Shares!AJ484 &amp;  ", " &amp;  Shares!AK484 &amp;  ", " &amp;  Shares!AL484 &amp;  ", " &amp;  Shares!AM484 &amp;  ", " &amp;  Shares!#REF! &amp;  ", " &amp;  Shares!AN484 &amp;  ", " &amp;  Shares!AO484 &amp;  ", " &amp;  Shares!AP484 &amp;  ", " &amp;  Shares!AQ484 &amp;  ", " &amp;  Shares!AR484 &amp;  ", " &amp;  Shares!AS484 &amp;  ", " &amp;  Shares!AT484 &amp;  ", " &amp;  Shares!AU484 &amp;  ", " &amp;  Shares!AV484 &amp;  ", " &amp;  Shares!AW484 &amp;  ", " &amp;  Shares!AX484 &amp;  "),"</f>
        <v>#REF!</v>
      </c>
    </row>
    <row r="484" spans="1:1" x14ac:dyDescent="0.2">
      <c r="A484" t="e">
        <f>"('"&amp; Shares!A485 &amp; "', '2017-01-26', " &amp;  Shares!C485 &amp;  ", " &amp;  Shares!D485 &amp;  ", " &amp;  Shares!E485 &amp;  ", " &amp;  Shares!F485 &amp;  ", " &amp;  Shares!G485 &amp;  ", " &amp;  Shares!H485 &amp;  ", " &amp;  Shares!I485 &amp;  ", " &amp;  Shares!J485 &amp;  ", " &amp;  Shares!K485 &amp;  ", " &amp;  Shares!L485 &amp;  ", " &amp;  Shares!M485 &amp;  ", " &amp;  Shares!N485 &amp;  ", " &amp;  Shares!O485 &amp;  ", " &amp;  Shares!P485 &amp;  ", " &amp;  Shares!Q485 &amp;  ", " &amp;  Shares!R485 &amp;  ", " &amp;  Shares!S485 &amp;  ", " &amp;  Shares!T485 &amp;  ", " &amp;  Shares!U485 &amp;  ", " &amp;  Shares!V485 &amp;  ", " &amp;  Shares!W485 &amp;  ", " &amp;  Shares!X485 &amp;  ", " &amp;  Shares!Y485 &amp;  ", " &amp;  Shares!Z485 &amp;  ", " &amp;  Shares!AA485 &amp;  ", " &amp;  Shares!AB485 &amp;  ", " &amp;  Shares!AC485 &amp;  ", " &amp;  Shares!AD485 &amp;  ", " &amp;  Shares!AE485 &amp;  ", " &amp;  Shares!AF485 &amp;  ", " &amp;  Shares!AG485 &amp;  ", " &amp;  Shares!AH485 &amp;  ", " &amp;  Shares!AI485 &amp;  ", " &amp;  Shares!AJ485 &amp;  ", " &amp;  Shares!AK485 &amp;  ", " &amp;  Shares!AL485 &amp;  ", " &amp;  Shares!AM485 &amp;  ", " &amp;  Shares!#REF! &amp;  ", " &amp;  Shares!AN485 &amp;  ", " &amp;  Shares!AO485 &amp;  ", " &amp;  Shares!AP485 &amp;  ", " &amp;  Shares!AQ485 &amp;  ", " &amp;  Shares!AR485 &amp;  ", " &amp;  Shares!AS485 &amp;  ", " &amp;  Shares!AT485 &amp;  ", " &amp;  Shares!AU485 &amp;  ", " &amp;  Shares!AV485 &amp;  ", " &amp;  Shares!AW485 &amp;  ", " &amp;  Shares!AX485 &amp;  "),"</f>
        <v>#REF!</v>
      </c>
    </row>
    <row r="485" spans="1:1" x14ac:dyDescent="0.2">
      <c r="A485" t="e">
        <f>"('"&amp; Shares!A486 &amp; "', '2017-01-26', " &amp;  Shares!C486 &amp;  ", " &amp;  Shares!D486 &amp;  ", " &amp;  Shares!E486 &amp;  ", " &amp;  Shares!F486 &amp;  ", " &amp;  Shares!G486 &amp;  ", " &amp;  Shares!H486 &amp;  ", " &amp;  Shares!I486 &amp;  ", " &amp;  Shares!J486 &amp;  ", " &amp;  Shares!K486 &amp;  ", " &amp;  Shares!L486 &amp;  ", " &amp;  Shares!M486 &amp;  ", " &amp;  Shares!N486 &amp;  ", " &amp;  Shares!O486 &amp;  ", " &amp;  Shares!P486 &amp;  ", " &amp;  Shares!Q486 &amp;  ", " &amp;  Shares!R486 &amp;  ", " &amp;  Shares!S486 &amp;  ", " &amp;  Shares!T486 &amp;  ", " &amp;  Shares!U486 &amp;  ", " &amp;  Shares!V486 &amp;  ", " &amp;  Shares!W486 &amp;  ", " &amp;  Shares!X486 &amp;  ", " &amp;  Shares!Y486 &amp;  ", " &amp;  Shares!Z486 &amp;  ", " &amp;  Shares!AA486 &amp;  ", " &amp;  Shares!AB486 &amp;  ", " &amp;  Shares!AC486 &amp;  ", " &amp;  Shares!AD486 &amp;  ", " &amp;  Shares!AE486 &amp;  ", " &amp;  Shares!AF486 &amp;  ", " &amp;  Shares!AG486 &amp;  ", " &amp;  Shares!AH486 &amp;  ", " &amp;  Shares!AI486 &amp;  ", " &amp;  Shares!AJ486 &amp;  ", " &amp;  Shares!AK486 &amp;  ", " &amp;  Shares!AL486 &amp;  ", " &amp;  Shares!AM486 &amp;  ", " &amp;  Shares!#REF! &amp;  ", " &amp;  Shares!AN486 &amp;  ", " &amp;  Shares!AO486 &amp;  ", " &amp;  Shares!AP486 &amp;  ", " &amp;  Shares!AQ486 &amp;  ", " &amp;  Shares!AR486 &amp;  ", " &amp;  Shares!AS486 &amp;  ", " &amp;  Shares!AT486 &amp;  ", " &amp;  Shares!AU486 &amp;  ", " &amp;  Shares!AV486 &amp;  ", " &amp;  Shares!AW486 &amp;  ", " &amp;  Shares!AX486 &amp;  "),"</f>
        <v>#REF!</v>
      </c>
    </row>
    <row r="486" spans="1:1" x14ac:dyDescent="0.2">
      <c r="A486" t="e">
        <f>"('"&amp; Shares!A487 &amp; "', '2017-01-26', " &amp;  Shares!C487 &amp;  ", " &amp;  Shares!D487 &amp;  ", " &amp;  Shares!E487 &amp;  ", " &amp;  Shares!F487 &amp;  ", " &amp;  Shares!G487 &amp;  ", " &amp;  Shares!H487 &amp;  ", " &amp;  Shares!I487 &amp;  ", " &amp;  Shares!J487 &amp;  ", " &amp;  Shares!K487 &amp;  ", " &amp;  Shares!L487 &amp;  ", " &amp;  Shares!M487 &amp;  ", " &amp;  Shares!N487 &amp;  ", " &amp;  Shares!O487 &amp;  ", " &amp;  Shares!P487 &amp;  ", " &amp;  Shares!Q487 &amp;  ", " &amp;  Shares!R487 &amp;  ", " &amp;  Shares!S487 &amp;  ", " &amp;  Shares!T487 &amp;  ", " &amp;  Shares!U487 &amp;  ", " &amp;  Shares!V487 &amp;  ", " &amp;  Shares!W487 &amp;  ", " &amp;  Shares!X487 &amp;  ", " &amp;  Shares!Y487 &amp;  ", " &amp;  Shares!Z487 &amp;  ", " &amp;  Shares!AA487 &amp;  ", " &amp;  Shares!AB487 &amp;  ", " &amp;  Shares!AC487 &amp;  ", " &amp;  Shares!AD487 &amp;  ", " &amp;  Shares!AE487 &amp;  ", " &amp;  Shares!AF487 &amp;  ", " &amp;  Shares!AG487 &amp;  ", " &amp;  Shares!AH487 &amp;  ", " &amp;  Shares!AI487 &amp;  ", " &amp;  Shares!AJ487 &amp;  ", " &amp;  Shares!AK487 &amp;  ", " &amp;  Shares!AL487 &amp;  ", " &amp;  Shares!AM487 &amp;  ", " &amp;  Shares!#REF! &amp;  ", " &amp;  Shares!AN487 &amp;  ", " &amp;  Shares!AO487 &amp;  ", " &amp;  Shares!AP487 &amp;  ", " &amp;  Shares!AQ487 &amp;  ", " &amp;  Shares!AR487 &amp;  ", " &amp;  Shares!AS487 &amp;  ", " &amp;  Shares!AT487 &amp;  ", " &amp;  Shares!AU487 &amp;  ", " &amp;  Shares!AV487 &amp;  ", " &amp;  Shares!AW487 &amp;  ", " &amp;  Shares!AX487 &amp;  "),"</f>
        <v>#REF!</v>
      </c>
    </row>
    <row r="487" spans="1:1" x14ac:dyDescent="0.2">
      <c r="A487" t="e">
        <f>"('"&amp; Shares!A488 &amp; "', '2017-01-26', " &amp;  Shares!C488 &amp;  ", " &amp;  Shares!D488 &amp;  ", " &amp;  Shares!E488 &amp;  ", " &amp;  Shares!F488 &amp;  ", " &amp;  Shares!G488 &amp;  ", " &amp;  Shares!H488 &amp;  ", " &amp;  Shares!I488 &amp;  ", " &amp;  Shares!J488 &amp;  ", " &amp;  Shares!K488 &amp;  ", " &amp;  Shares!L488 &amp;  ", " &amp;  Shares!M488 &amp;  ", " &amp;  Shares!N488 &amp;  ", " &amp;  Shares!O488 &amp;  ", " &amp;  Shares!P488 &amp;  ", " &amp;  Shares!Q488 &amp;  ", " &amp;  Shares!R488 &amp;  ", " &amp;  Shares!S488 &amp;  ", " &amp;  Shares!T488 &amp;  ", " &amp;  Shares!U488 &amp;  ", " &amp;  Shares!V488 &amp;  ", " &amp;  Shares!W488 &amp;  ", " &amp;  Shares!X488 &amp;  ", " &amp;  Shares!Y488 &amp;  ", " &amp;  Shares!Z488 &amp;  ", " &amp;  Shares!AA488 &amp;  ", " &amp;  Shares!AB488 &amp;  ", " &amp;  Shares!AC488 &amp;  ", " &amp;  Shares!AD488 &amp;  ", " &amp;  Shares!AE488 &amp;  ", " &amp;  Shares!AF488 &amp;  ", " &amp;  Shares!AG488 &amp;  ", " &amp;  Shares!AH488 &amp;  ", " &amp;  Shares!AI488 &amp;  ", " &amp;  Shares!AJ488 &amp;  ", " &amp;  Shares!AK488 &amp;  ", " &amp;  Shares!AL488 &amp;  ", " &amp;  Shares!AM488 &amp;  ", " &amp;  Shares!#REF! &amp;  ", " &amp;  Shares!AN488 &amp;  ", " &amp;  Shares!AO488 &amp;  ", " &amp;  Shares!AP488 &amp;  ", " &amp;  Shares!AQ488 &amp;  ", " &amp;  Shares!AR488 &amp;  ", " &amp;  Shares!AS488 &amp;  ", " &amp;  Shares!AT488 &amp;  ", " &amp;  Shares!AU488 &amp;  ", " &amp;  Shares!AV488 &amp;  ", " &amp;  Shares!AW488 &amp;  ", " &amp;  Shares!AX488 &amp;  "),"</f>
        <v>#REF!</v>
      </c>
    </row>
    <row r="488" spans="1:1" x14ac:dyDescent="0.2">
      <c r="A488" t="e">
        <f>"('"&amp; Shares!A489 &amp; "', '2017-01-26', " &amp;  Shares!C489 &amp;  ", " &amp;  Shares!D489 &amp;  ", " &amp;  Shares!E489 &amp;  ", " &amp;  Shares!F489 &amp;  ", " &amp;  Shares!G489 &amp;  ", " &amp;  Shares!H489 &amp;  ", " &amp;  Shares!I489 &amp;  ", " &amp;  Shares!J489 &amp;  ", " &amp;  Shares!K489 &amp;  ", " &amp;  Shares!L489 &amp;  ", " &amp;  Shares!M489 &amp;  ", " &amp;  Shares!N489 &amp;  ", " &amp;  Shares!O489 &amp;  ", " &amp;  Shares!P489 &amp;  ", " &amp;  Shares!Q489 &amp;  ", " &amp;  Shares!R489 &amp;  ", " &amp;  Shares!S489 &amp;  ", " &amp;  Shares!T489 &amp;  ", " &amp;  Shares!U489 &amp;  ", " &amp;  Shares!V489 &amp;  ", " &amp;  Shares!W489 &amp;  ", " &amp;  Shares!X489 &amp;  ", " &amp;  Shares!Y489 &amp;  ", " &amp;  Shares!Z489 &amp;  ", " &amp;  Shares!AA489 &amp;  ", " &amp;  Shares!AB489 &amp;  ", " &amp;  Shares!AC489 &amp;  ", " &amp;  Shares!AD489 &amp;  ", " &amp;  Shares!AE489 &amp;  ", " &amp;  Shares!AF489 &amp;  ", " &amp;  Shares!AG489 &amp;  ", " &amp;  Shares!AH489 &amp;  ", " &amp;  Shares!AI489 &amp;  ", " &amp;  Shares!AJ489 &amp;  ", " &amp;  Shares!AK489 &amp;  ", " &amp;  Shares!AL489 &amp;  ", " &amp;  Shares!AM489 &amp;  ", " &amp;  Shares!#REF! &amp;  ", " &amp;  Shares!AN489 &amp;  ", " &amp;  Shares!AO489 &amp;  ", " &amp;  Shares!AP489 &amp;  ", " &amp;  Shares!AQ489 &amp;  ", " &amp;  Shares!AR489 &amp;  ", " &amp;  Shares!AS489 &amp;  ", " &amp;  Shares!AT489 &amp;  ", " &amp;  Shares!AU489 &amp;  ", " &amp;  Shares!AV489 &amp;  ", " &amp;  Shares!AW489 &amp;  ", " &amp;  Shares!AX489 &amp;  "),"</f>
        <v>#REF!</v>
      </c>
    </row>
    <row r="489" spans="1:1" x14ac:dyDescent="0.2">
      <c r="A489" t="e">
        <f>"('"&amp; Shares!A490 &amp; "', '2017-01-26', " &amp;  Shares!C490 &amp;  ", " &amp;  Shares!D490 &amp;  ", " &amp;  Shares!E490 &amp;  ", " &amp;  Shares!F490 &amp;  ", " &amp;  Shares!G490 &amp;  ", " &amp;  Shares!H490 &amp;  ", " &amp;  Shares!I490 &amp;  ", " &amp;  Shares!J490 &amp;  ", " &amp;  Shares!K490 &amp;  ", " &amp;  Shares!L490 &amp;  ", " &amp;  Shares!M490 &amp;  ", " &amp;  Shares!N490 &amp;  ", " &amp;  Shares!O490 &amp;  ", " &amp;  Shares!P490 &amp;  ", " &amp;  Shares!Q490 &amp;  ", " &amp;  Shares!R490 &amp;  ", " &amp;  Shares!S490 &amp;  ", " &amp;  Shares!T490 &amp;  ", " &amp;  Shares!U490 &amp;  ", " &amp;  Shares!V490 &amp;  ", " &amp;  Shares!W490 &amp;  ", " &amp;  Shares!X490 &amp;  ", " &amp;  Shares!Y490 &amp;  ", " &amp;  Shares!Z490 &amp;  ", " &amp;  Shares!AA490 &amp;  ", " &amp;  Shares!AB490 &amp;  ", " &amp;  Shares!AC490 &amp;  ", " &amp;  Shares!AD490 &amp;  ", " &amp;  Shares!AE490 &amp;  ", " &amp;  Shares!AF490 &amp;  ", " &amp;  Shares!AG490 &amp;  ", " &amp;  Shares!AH490 &amp;  ", " &amp;  Shares!AI490 &amp;  ", " &amp;  Shares!AJ490 &amp;  ", " &amp;  Shares!AK490 &amp;  ", " &amp;  Shares!AL490 &amp;  ", " &amp;  Shares!AM490 &amp;  ", " &amp;  Shares!#REF! &amp;  ", " &amp;  Shares!AN490 &amp;  ", " &amp;  Shares!AO490 &amp;  ", " &amp;  Shares!AP490 &amp;  ", " &amp;  Shares!AQ490 &amp;  ", " &amp;  Shares!AR490 &amp;  ", " &amp;  Shares!AS490 &amp;  ", " &amp;  Shares!AT490 &amp;  ", " &amp;  Shares!AU490 &amp;  ", " &amp;  Shares!AV490 &amp;  ", " &amp;  Shares!AW490 &amp;  ", " &amp;  Shares!AX490 &amp;  "),"</f>
        <v>#REF!</v>
      </c>
    </row>
    <row r="490" spans="1:1" x14ac:dyDescent="0.2">
      <c r="A490" t="e">
        <f>"('"&amp; Shares!A491 &amp; "', '2017-01-26', " &amp;  Shares!C491 &amp;  ", " &amp;  Shares!D491 &amp;  ", " &amp;  Shares!E491 &amp;  ", " &amp;  Shares!F491 &amp;  ", " &amp;  Shares!G491 &amp;  ", " &amp;  Shares!H491 &amp;  ", " &amp;  Shares!I491 &amp;  ", " &amp;  Shares!J491 &amp;  ", " &amp;  Shares!K491 &amp;  ", " &amp;  Shares!L491 &amp;  ", " &amp;  Shares!M491 &amp;  ", " &amp;  Shares!N491 &amp;  ", " &amp;  Shares!O491 &amp;  ", " &amp;  Shares!P491 &amp;  ", " &amp;  Shares!Q491 &amp;  ", " &amp;  Shares!R491 &amp;  ", " &amp;  Shares!S491 &amp;  ", " &amp;  Shares!T491 &amp;  ", " &amp;  Shares!U491 &amp;  ", " &amp;  Shares!V491 &amp;  ", " &amp;  Shares!W491 &amp;  ", " &amp;  Shares!X491 &amp;  ", " &amp;  Shares!Y491 &amp;  ", " &amp;  Shares!Z491 &amp;  ", " &amp;  Shares!AA491 &amp;  ", " &amp;  Shares!AB491 &amp;  ", " &amp;  Shares!AC491 &amp;  ", " &amp;  Shares!AD491 &amp;  ", " &amp;  Shares!AE491 &amp;  ", " &amp;  Shares!AF491 &amp;  ", " &amp;  Shares!AG491 &amp;  ", " &amp;  Shares!AH491 &amp;  ", " &amp;  Shares!AI491 &amp;  ", " &amp;  Shares!AJ491 &amp;  ", " &amp;  Shares!AK491 &amp;  ", " &amp;  Shares!AL491 &amp;  ", " &amp;  Shares!AM491 &amp;  ", " &amp;  Shares!#REF! &amp;  ", " &amp;  Shares!AN491 &amp;  ", " &amp;  Shares!AO491 &amp;  ", " &amp;  Shares!AP491 &amp;  ", " &amp;  Shares!AQ491 &amp;  ", " &amp;  Shares!AR491 &amp;  ", " &amp;  Shares!AS491 &amp;  ", " &amp;  Shares!AT491 &amp;  ", " &amp;  Shares!AU491 &amp;  ", " &amp;  Shares!AV491 &amp;  ", " &amp;  Shares!AW491 &amp;  ", " &amp;  Shares!AX491 &amp;  "),"</f>
        <v>#REF!</v>
      </c>
    </row>
    <row r="491" spans="1:1" x14ac:dyDescent="0.2">
      <c r="A491" t="e">
        <f>"('"&amp; Shares!A492 &amp; "', '2017-01-26', " &amp;  Shares!C492 &amp;  ", " &amp;  Shares!D492 &amp;  ", " &amp;  Shares!E492 &amp;  ", " &amp;  Shares!F492 &amp;  ", " &amp;  Shares!G492 &amp;  ", " &amp;  Shares!H492 &amp;  ", " &amp;  Shares!I492 &amp;  ", " &amp;  Shares!J492 &amp;  ", " &amp;  Shares!K492 &amp;  ", " &amp;  Shares!L492 &amp;  ", " &amp;  Shares!M492 &amp;  ", " &amp;  Shares!N492 &amp;  ", " &amp;  Shares!O492 &amp;  ", " &amp;  Shares!P492 &amp;  ", " &amp;  Shares!Q492 &amp;  ", " &amp;  Shares!R492 &amp;  ", " &amp;  Shares!S492 &amp;  ", " &amp;  Shares!T492 &amp;  ", " &amp;  Shares!U492 &amp;  ", " &amp;  Shares!V492 &amp;  ", " &amp;  Shares!W492 &amp;  ", " &amp;  Shares!X492 &amp;  ", " &amp;  Shares!Y492 &amp;  ", " &amp;  Shares!Z492 &amp;  ", " &amp;  Shares!AA492 &amp;  ", " &amp;  Shares!AB492 &amp;  ", " &amp;  Shares!AC492 &amp;  ", " &amp;  Shares!AD492 &amp;  ", " &amp;  Shares!AE492 &amp;  ", " &amp;  Shares!AF492 &amp;  ", " &amp;  Shares!AG492 &amp;  ", " &amp;  Shares!AH492 &amp;  ", " &amp;  Shares!AI492 &amp;  ", " &amp;  Shares!AJ492 &amp;  ", " &amp;  Shares!AK492 &amp;  ", " &amp;  Shares!AL492 &amp;  ", " &amp;  Shares!AM492 &amp;  ", " &amp;  Shares!#REF! &amp;  ", " &amp;  Shares!AN492 &amp;  ", " &amp;  Shares!AO492 &amp;  ", " &amp;  Shares!AP492 &amp;  ", " &amp;  Shares!AQ492 &amp;  ", " &amp;  Shares!AR492 &amp;  ", " &amp;  Shares!AS492 &amp;  ", " &amp;  Shares!AT492 &amp;  ", " &amp;  Shares!AU492 &amp;  ", " &amp;  Shares!AV492 &amp;  ", " &amp;  Shares!AW492 &amp;  ", " &amp;  Shares!AX492 &amp;  "),"</f>
        <v>#REF!</v>
      </c>
    </row>
    <row r="492" spans="1:1" x14ac:dyDescent="0.2">
      <c r="A492" t="e">
        <f>"('"&amp; Shares!A493 &amp; "', '2017-01-26', " &amp;  Shares!C493 &amp;  ", " &amp;  Shares!D493 &amp;  ", " &amp;  Shares!E493 &amp;  ", " &amp;  Shares!F493 &amp;  ", " &amp;  Shares!G493 &amp;  ", " &amp;  Shares!H493 &amp;  ", " &amp;  Shares!I493 &amp;  ", " &amp;  Shares!J493 &amp;  ", " &amp;  Shares!K493 &amp;  ", " &amp;  Shares!L493 &amp;  ", " &amp;  Shares!M493 &amp;  ", " &amp;  Shares!N493 &amp;  ", " &amp;  Shares!O493 &amp;  ", " &amp;  Shares!P493 &amp;  ", " &amp;  Shares!Q493 &amp;  ", " &amp;  Shares!R493 &amp;  ", " &amp;  Shares!S493 &amp;  ", " &amp;  Shares!T493 &amp;  ", " &amp;  Shares!U493 &amp;  ", " &amp;  Shares!V493 &amp;  ", " &amp;  Shares!W493 &amp;  ", " &amp;  Shares!X493 &amp;  ", " &amp;  Shares!Y493 &amp;  ", " &amp;  Shares!Z493 &amp;  ", " &amp;  Shares!AA493 &amp;  ", " &amp;  Shares!AB493 &amp;  ", " &amp;  Shares!AC493 &amp;  ", " &amp;  Shares!AD493 &amp;  ", " &amp;  Shares!AE493 &amp;  ", " &amp;  Shares!AF493 &amp;  ", " &amp;  Shares!AG493 &amp;  ", " &amp;  Shares!AH493 &amp;  ", " &amp;  Shares!AI493 &amp;  ", " &amp;  Shares!AJ493 &amp;  ", " &amp;  Shares!AK493 &amp;  ", " &amp;  Shares!AL493 &amp;  ", " &amp;  Shares!AM493 &amp;  ", " &amp;  Shares!#REF! &amp;  ", " &amp;  Shares!AN493 &amp;  ", " &amp;  Shares!AO493 &amp;  ", " &amp;  Shares!AP493 &amp;  ", " &amp;  Shares!AQ493 &amp;  ", " &amp;  Shares!AR493 &amp;  ", " &amp;  Shares!AS493 &amp;  ", " &amp;  Shares!AT493 &amp;  ", " &amp;  Shares!AU493 &amp;  ", " &amp;  Shares!AV493 &amp;  ", " &amp;  Shares!AW493 &amp;  ", " &amp;  Shares!AX493 &amp;  "),"</f>
        <v>#REF!</v>
      </c>
    </row>
    <row r="493" spans="1:1" x14ac:dyDescent="0.2">
      <c r="A493" t="e">
        <f>"('"&amp; Shares!A494 &amp; "', '2017-01-26', " &amp;  Shares!C494 &amp;  ", " &amp;  Shares!D494 &amp;  ", " &amp;  Shares!E494 &amp;  ", " &amp;  Shares!F494 &amp;  ", " &amp;  Shares!G494 &amp;  ", " &amp;  Shares!H494 &amp;  ", " &amp;  Shares!I494 &amp;  ", " &amp;  Shares!J494 &amp;  ", " &amp;  Shares!K494 &amp;  ", " &amp;  Shares!L494 &amp;  ", " &amp;  Shares!M494 &amp;  ", " &amp;  Shares!N494 &amp;  ", " &amp;  Shares!O494 &amp;  ", " &amp;  Shares!P494 &amp;  ", " &amp;  Shares!Q494 &amp;  ", " &amp;  Shares!R494 &amp;  ", " &amp;  Shares!S494 &amp;  ", " &amp;  Shares!T494 &amp;  ", " &amp;  Shares!U494 &amp;  ", " &amp;  Shares!V494 &amp;  ", " &amp;  Shares!W494 &amp;  ", " &amp;  Shares!X494 &amp;  ", " &amp;  Shares!Y494 &amp;  ", " &amp;  Shares!Z494 &amp;  ", " &amp;  Shares!AA494 &amp;  ", " &amp;  Shares!AB494 &amp;  ", " &amp;  Shares!AC494 &amp;  ", " &amp;  Shares!AD494 &amp;  ", " &amp;  Shares!AE494 &amp;  ", " &amp;  Shares!AF494 &amp;  ", " &amp;  Shares!AG494 &amp;  ", " &amp;  Shares!AH494 &amp;  ", " &amp;  Shares!AI494 &amp;  ", " &amp;  Shares!AJ494 &amp;  ", " &amp;  Shares!AK494 &amp;  ", " &amp;  Shares!AL494 &amp;  ", " &amp;  Shares!AM494 &amp;  ", " &amp;  Shares!#REF! &amp;  ", " &amp;  Shares!AN494 &amp;  ", " &amp;  Shares!AO494 &amp;  ", " &amp;  Shares!AP494 &amp;  ", " &amp;  Shares!AQ494 &amp;  ", " &amp;  Shares!AR494 &amp;  ", " &amp;  Shares!AS494 &amp;  ", " &amp;  Shares!AT494 &amp;  ", " &amp;  Shares!AU494 &amp;  ", " &amp;  Shares!AV494 &amp;  ", " &amp;  Shares!AW494 &amp;  ", " &amp;  Shares!AX494 &amp;  "),"</f>
        <v>#REF!</v>
      </c>
    </row>
    <row r="494" spans="1:1" x14ac:dyDescent="0.2">
      <c r="A494" t="e">
        <f>"('"&amp; Shares!A495 &amp; "', '2017-01-26', " &amp;  Shares!C495 &amp;  ", " &amp;  Shares!D495 &amp;  ", " &amp;  Shares!E495 &amp;  ", " &amp;  Shares!F495 &amp;  ", " &amp;  Shares!G495 &amp;  ", " &amp;  Shares!H495 &amp;  ", " &amp;  Shares!I495 &amp;  ", " &amp;  Shares!J495 &amp;  ", " &amp;  Shares!K495 &amp;  ", " &amp;  Shares!L495 &amp;  ", " &amp;  Shares!M495 &amp;  ", " &amp;  Shares!N495 &amp;  ", " &amp;  Shares!O495 &amp;  ", " &amp;  Shares!P495 &amp;  ", " &amp;  Shares!Q495 &amp;  ", " &amp;  Shares!R495 &amp;  ", " &amp;  Shares!S495 &amp;  ", " &amp;  Shares!T495 &amp;  ", " &amp;  Shares!U495 &amp;  ", " &amp;  Shares!V495 &amp;  ", " &amp;  Shares!W495 &amp;  ", " &amp;  Shares!X495 &amp;  ", " &amp;  Shares!Y495 &amp;  ", " &amp;  Shares!Z495 &amp;  ", " &amp;  Shares!AA495 &amp;  ", " &amp;  Shares!AB495 &amp;  ", " &amp;  Shares!AC495 &amp;  ", " &amp;  Shares!AD495 &amp;  ", " &amp;  Shares!AE495 &amp;  ", " &amp;  Shares!AF495 &amp;  ", " &amp;  Shares!AG495 &amp;  ", " &amp;  Shares!AH495 &amp;  ", " &amp;  Shares!AI495 &amp;  ", " &amp;  Shares!AJ495 &amp;  ", " &amp;  Shares!AK495 &amp;  ", " &amp;  Shares!AL495 &amp;  ", " &amp;  Shares!AM495 &amp;  ", " &amp;  Shares!#REF! &amp;  ", " &amp;  Shares!AN495 &amp;  ", " &amp;  Shares!AO495 &amp;  ", " &amp;  Shares!AP495 &amp;  ", " &amp;  Shares!AQ495 &amp;  ", " &amp;  Shares!AR495 &amp;  ", " &amp;  Shares!AS495 &amp;  ", " &amp;  Shares!AT495 &amp;  ", " &amp;  Shares!AU495 &amp;  ", " &amp;  Shares!AV495 &amp;  ", " &amp;  Shares!AW495 &amp;  ", " &amp;  Shares!AX495 &amp;  "),"</f>
        <v>#REF!</v>
      </c>
    </row>
    <row r="495" spans="1:1" x14ac:dyDescent="0.2">
      <c r="A495" t="e">
        <f>"('"&amp; Shares!A496 &amp; "', '2017-01-26', " &amp;  Shares!C496 &amp;  ", " &amp;  Shares!D496 &amp;  ", " &amp;  Shares!E496 &amp;  ", " &amp;  Shares!F496 &amp;  ", " &amp;  Shares!G496 &amp;  ", " &amp;  Shares!H496 &amp;  ", " &amp;  Shares!I496 &amp;  ", " &amp;  Shares!J496 &amp;  ", " &amp;  Shares!K496 &amp;  ", " &amp;  Shares!L496 &amp;  ", " &amp;  Shares!M496 &amp;  ", " &amp;  Shares!N496 &amp;  ", " &amp;  Shares!O496 &amp;  ", " &amp;  Shares!P496 &amp;  ", " &amp;  Shares!Q496 &amp;  ", " &amp;  Shares!R496 &amp;  ", " &amp;  Shares!S496 &amp;  ", " &amp;  Shares!T496 &amp;  ", " &amp;  Shares!U496 &amp;  ", " &amp;  Shares!V496 &amp;  ", " &amp;  Shares!W496 &amp;  ", " &amp;  Shares!X496 &amp;  ", " &amp;  Shares!Y496 &amp;  ", " &amp;  Shares!Z496 &amp;  ", " &amp;  Shares!AA496 &amp;  ", " &amp;  Shares!AB496 &amp;  ", " &amp;  Shares!AC496 &amp;  ", " &amp;  Shares!AD496 &amp;  ", " &amp;  Shares!AE496 &amp;  ", " &amp;  Shares!AF496 &amp;  ", " &amp;  Shares!AG496 &amp;  ", " &amp;  Shares!AH496 &amp;  ", " &amp;  Shares!AI496 &amp;  ", " &amp;  Shares!AJ496 &amp;  ", " &amp;  Shares!AK496 &amp;  ", " &amp;  Shares!AL496 &amp;  ", " &amp;  Shares!AM496 &amp;  ", " &amp;  Shares!#REF! &amp;  ", " &amp;  Shares!AN496 &amp;  ", " &amp;  Shares!AO496 &amp;  ", " &amp;  Shares!AP496 &amp;  ", " &amp;  Shares!AQ496 &amp;  ", " &amp;  Shares!AR496 &amp;  ", " &amp;  Shares!AS496 &amp;  ", " &amp;  Shares!AT496 &amp;  ", " &amp;  Shares!AU496 &amp;  ", " &amp;  Shares!AV496 &amp;  ", " &amp;  Shares!AW496 &amp;  ", " &amp;  Shares!AX496 &amp;  "),"</f>
        <v>#REF!</v>
      </c>
    </row>
    <row r="496" spans="1:1" x14ac:dyDescent="0.2">
      <c r="A496" t="e">
        <f>"('"&amp; Shares!A497 &amp; "', '2017-01-26', " &amp;  Shares!C497 &amp;  ", " &amp;  Shares!D497 &amp;  ", " &amp;  Shares!E497 &amp;  ", " &amp;  Shares!F497 &amp;  ", " &amp;  Shares!G497 &amp;  ", " &amp;  Shares!H497 &amp;  ", " &amp;  Shares!I497 &amp;  ", " &amp;  Shares!J497 &amp;  ", " &amp;  Shares!K497 &amp;  ", " &amp;  Shares!L497 &amp;  ", " &amp;  Shares!M497 &amp;  ", " &amp;  Shares!N497 &amp;  ", " &amp;  Shares!O497 &amp;  ", " &amp;  Shares!P497 &amp;  ", " &amp;  Shares!Q497 &amp;  ", " &amp;  Shares!R497 &amp;  ", " &amp;  Shares!S497 &amp;  ", " &amp;  Shares!T497 &amp;  ", " &amp;  Shares!U497 &amp;  ", " &amp;  Shares!V497 &amp;  ", " &amp;  Shares!W497 &amp;  ", " &amp;  Shares!X497 &amp;  ", " &amp;  Shares!Y497 &amp;  ", " &amp;  Shares!Z497 &amp;  ", " &amp;  Shares!AA497 &amp;  ", " &amp;  Shares!AB497 &amp;  ", " &amp;  Shares!AC497 &amp;  ", " &amp;  Shares!AD497 &amp;  ", " &amp;  Shares!AE497 &amp;  ", " &amp;  Shares!AF497 &amp;  ", " &amp;  Shares!AG497 &amp;  ", " &amp;  Shares!AH497 &amp;  ", " &amp;  Shares!AI497 &amp;  ", " &amp;  Shares!AJ497 &amp;  ", " &amp;  Shares!AK497 &amp;  ", " &amp;  Shares!AL497 &amp;  ", " &amp;  Shares!AM497 &amp;  ", " &amp;  Shares!#REF! &amp;  ", " &amp;  Shares!AN497 &amp;  ", " &amp;  Shares!AO497 &amp;  ", " &amp;  Shares!AP497 &amp;  ", " &amp;  Shares!AQ497 &amp;  ", " &amp;  Shares!AR497 &amp;  ", " &amp;  Shares!AS497 &amp;  ", " &amp;  Shares!AT497 &amp;  ", " &amp;  Shares!AU497 &amp;  ", " &amp;  Shares!AV497 &amp;  ", " &amp;  Shares!AW497 &amp;  ", " &amp;  Shares!AX497 &amp;  "),"</f>
        <v>#REF!</v>
      </c>
    </row>
    <row r="497" spans="1:1" x14ac:dyDescent="0.2">
      <c r="A497" t="e">
        <f>"('"&amp; Shares!A498 &amp; "', '2017-01-26', " &amp;  Shares!C498 &amp;  ", " &amp;  Shares!D498 &amp;  ", " &amp;  Shares!E498 &amp;  ", " &amp;  Shares!F498 &amp;  ", " &amp;  Shares!G498 &amp;  ", " &amp;  Shares!H498 &amp;  ", " &amp;  Shares!I498 &amp;  ", " &amp;  Shares!J498 &amp;  ", " &amp;  Shares!K498 &amp;  ", " &amp;  Shares!L498 &amp;  ", " &amp;  Shares!M498 &amp;  ", " &amp;  Shares!N498 &amp;  ", " &amp;  Shares!O498 &amp;  ", " &amp;  Shares!P498 &amp;  ", " &amp;  Shares!Q498 &amp;  ", " &amp;  Shares!R498 &amp;  ", " &amp;  Shares!S498 &amp;  ", " &amp;  Shares!T498 &amp;  ", " &amp;  Shares!U498 &amp;  ", " &amp;  Shares!V498 &amp;  ", " &amp;  Shares!W498 &amp;  ", " &amp;  Shares!X498 &amp;  ", " &amp;  Shares!Y498 &amp;  ", " &amp;  Shares!Z498 &amp;  ", " &amp;  Shares!AA498 &amp;  ", " &amp;  Shares!AB498 &amp;  ", " &amp;  Shares!AC498 &amp;  ", " &amp;  Shares!AD498 &amp;  ", " &amp;  Shares!AE498 &amp;  ", " &amp;  Shares!AF498 &amp;  ", " &amp;  Shares!AG498 &amp;  ", " &amp;  Shares!AH498 &amp;  ", " &amp;  Shares!AI498 &amp;  ", " &amp;  Shares!AJ498 &amp;  ", " &amp;  Shares!AK498 &amp;  ", " &amp;  Shares!AL498 &amp;  ", " &amp;  Shares!AM498 &amp;  ", " &amp;  Shares!#REF! &amp;  ", " &amp;  Shares!AN498 &amp;  ", " &amp;  Shares!AO498 &amp;  ", " &amp;  Shares!AP498 &amp;  ", " &amp;  Shares!AQ498 &amp;  ", " &amp;  Shares!AR498 &amp;  ", " &amp;  Shares!AS498 &amp;  ", " &amp;  Shares!AT498 &amp;  ", " &amp;  Shares!AU498 &amp;  ", " &amp;  Shares!AV498 &amp;  ", " &amp;  Shares!AW498 &amp;  ", " &amp;  Shares!AX498 &amp;  "),"</f>
        <v>#REF!</v>
      </c>
    </row>
    <row r="498" spans="1:1" x14ac:dyDescent="0.2">
      <c r="A498" t="e">
        <f>"('"&amp; Shares!A499 &amp; "', '2017-01-26', " &amp;  Shares!C499 &amp;  ", " &amp;  Shares!D499 &amp;  ", " &amp;  Shares!E499 &amp;  ", " &amp;  Shares!F499 &amp;  ", " &amp;  Shares!G499 &amp;  ", " &amp;  Shares!H499 &amp;  ", " &amp;  Shares!I499 &amp;  ", " &amp;  Shares!J499 &amp;  ", " &amp;  Shares!K499 &amp;  ", " &amp;  Shares!L499 &amp;  ", " &amp;  Shares!M499 &amp;  ", " &amp;  Shares!N499 &amp;  ", " &amp;  Shares!O499 &amp;  ", " &amp;  Shares!P499 &amp;  ", " &amp;  Shares!Q499 &amp;  ", " &amp;  Shares!R499 &amp;  ", " &amp;  Shares!S499 &amp;  ", " &amp;  Shares!T499 &amp;  ", " &amp;  Shares!U499 &amp;  ", " &amp;  Shares!V499 &amp;  ", " &amp;  Shares!W499 &amp;  ", " &amp;  Shares!X499 &amp;  ", " &amp;  Shares!Y499 &amp;  ", " &amp;  Shares!Z499 &amp;  ", " &amp;  Shares!AA499 &amp;  ", " &amp;  Shares!AB499 &amp;  ", " &amp;  Shares!AC499 &amp;  ", " &amp;  Shares!AD499 &amp;  ", " &amp;  Shares!AE499 &amp;  ", " &amp;  Shares!AF499 &amp;  ", " &amp;  Shares!AG499 &amp;  ", " &amp;  Shares!AH499 &amp;  ", " &amp;  Shares!AI499 &amp;  ", " &amp;  Shares!AJ499 &amp;  ", " &amp;  Shares!AK499 &amp;  ", " &amp;  Shares!AL499 &amp;  ", " &amp;  Shares!AM499 &amp;  ", " &amp;  Shares!#REF! &amp;  ", " &amp;  Shares!AN499 &amp;  ", " &amp;  Shares!AO499 &amp;  ", " &amp;  Shares!AP499 &amp;  ", " &amp;  Shares!AQ499 &amp;  ", " &amp;  Shares!AR499 &amp;  ", " &amp;  Shares!AS499 &amp;  ", " &amp;  Shares!AT499 &amp;  ", " &amp;  Shares!AU499 &amp;  ", " &amp;  Shares!AV499 &amp;  ", " &amp;  Shares!AW499 &amp;  ", " &amp;  Shares!AX499 &amp;  "),"</f>
        <v>#REF!</v>
      </c>
    </row>
    <row r="499" spans="1:1" x14ac:dyDescent="0.2">
      <c r="A499" t="e">
        <f>"('"&amp; Shares!A500 &amp; "', '2017-01-26', " &amp;  Shares!C500 &amp;  ", " &amp;  Shares!D500 &amp;  ", " &amp;  Shares!E500 &amp;  ", " &amp;  Shares!F500 &amp;  ", " &amp;  Shares!G500 &amp;  ", " &amp;  Shares!H500 &amp;  ", " &amp;  Shares!I500 &amp;  ", " &amp;  Shares!J500 &amp;  ", " &amp;  Shares!K500 &amp;  ", " &amp;  Shares!L500 &amp;  ", " &amp;  Shares!M500 &amp;  ", " &amp;  Shares!N500 &amp;  ", " &amp;  Shares!O500 &amp;  ", " &amp;  Shares!P500 &amp;  ", " &amp;  Shares!Q500 &amp;  ", " &amp;  Shares!R500 &amp;  ", " &amp;  Shares!S500 &amp;  ", " &amp;  Shares!T500 &amp;  ", " &amp;  Shares!U500 &amp;  ", " &amp;  Shares!V500 &amp;  ", " &amp;  Shares!W500 &amp;  ", " &amp;  Shares!X500 &amp;  ", " &amp;  Shares!Y500 &amp;  ", " &amp;  Shares!Z500 &amp;  ", " &amp;  Shares!AA500 &amp;  ", " &amp;  Shares!AB500 &amp;  ", " &amp;  Shares!AC500 &amp;  ", " &amp;  Shares!AD500 &amp;  ", " &amp;  Shares!AE500 &amp;  ", " &amp;  Shares!AF500 &amp;  ", " &amp;  Shares!AG500 &amp;  ", " &amp;  Shares!AH500 &amp;  ", " &amp;  Shares!AI500 &amp;  ", " &amp;  Shares!AJ500 &amp;  ", " &amp;  Shares!AK500 &amp;  ", " &amp;  Shares!AL500 &amp;  ", " &amp;  Shares!AM500 &amp;  ", " &amp;  Shares!#REF! &amp;  ", " &amp;  Shares!AN500 &amp;  ", " &amp;  Shares!AO500 &amp;  ", " &amp;  Shares!AP500 &amp;  ", " &amp;  Shares!AQ500 &amp;  ", " &amp;  Shares!AR500 &amp;  ", " &amp;  Shares!AS500 &amp;  ", " &amp;  Shares!AT500 &amp;  ", " &amp;  Shares!AU500 &amp;  ", " &amp;  Shares!AV500 &amp;  ", " &amp;  Shares!AW500 &amp;  ", " &amp;  Shares!AX500 &amp;  "),"</f>
        <v>#REF!</v>
      </c>
    </row>
    <row r="500" spans="1:1" x14ac:dyDescent="0.2">
      <c r="A500" t="e">
        <f>"('"&amp; Shares!A501 &amp; "', '2017-01-26', " &amp;  Shares!C501 &amp;  ", " &amp;  Shares!D501 &amp;  ", " &amp;  Shares!E501 &amp;  ", " &amp;  Shares!F501 &amp;  ", " &amp;  Shares!G501 &amp;  ", " &amp;  Shares!H501 &amp;  ", " &amp;  Shares!I501 &amp;  ", " &amp;  Shares!J501 &amp;  ", " &amp;  Shares!K501 &amp;  ", " &amp;  Shares!L501 &amp;  ", " &amp;  Shares!M501 &amp;  ", " &amp;  Shares!N501 &amp;  ", " &amp;  Shares!O501 &amp;  ", " &amp;  Shares!P501 &amp;  ", " &amp;  Shares!Q501 &amp;  ", " &amp;  Shares!R501 &amp;  ", " &amp;  Shares!S501 &amp;  ", " &amp;  Shares!T501 &amp;  ", " &amp;  Shares!U501 &amp;  ", " &amp;  Shares!V501 &amp;  ", " &amp;  Shares!W501 &amp;  ", " &amp;  Shares!X501 &amp;  ", " &amp;  Shares!Y501 &amp;  ", " &amp;  Shares!Z501 &amp;  ", " &amp;  Shares!AA501 &amp;  ", " &amp;  Shares!AB501 &amp;  ", " &amp;  Shares!AC501 &amp;  ", " &amp;  Shares!AD501 &amp;  ", " &amp;  Shares!AE501 &amp;  ", " &amp;  Shares!AF501 &amp;  ", " &amp;  Shares!AG501 &amp;  ", " &amp;  Shares!AH501 &amp;  ", " &amp;  Shares!AI501 &amp;  ", " &amp;  Shares!AJ501 &amp;  ", " &amp;  Shares!AK501 &amp;  ", " &amp;  Shares!AL501 &amp;  ", " &amp;  Shares!AM501 &amp;  ", " &amp;  Shares!#REF! &amp;  ", " &amp;  Shares!AN501 &amp;  ", " &amp;  Shares!AO501 &amp;  ", " &amp;  Shares!AP501 &amp;  ", " &amp;  Shares!AQ501 &amp;  ", " &amp;  Shares!AR501 &amp;  ", " &amp;  Shares!AS501 &amp;  ", " &amp;  Shares!AT501 &amp;  ", " &amp;  Shares!AU501 &amp;  ", " &amp;  Shares!AV501 &amp;  ", " &amp;  Shares!AW501 &amp;  ", " &amp;  Shares!AX501 &amp;  "),"</f>
        <v>#REF!</v>
      </c>
    </row>
    <row r="501" spans="1:1" x14ac:dyDescent="0.2">
      <c r="A501" t="e">
        <f>"('"&amp; Shares!A502 &amp; "', '2017-01-26', " &amp;  Shares!C502 &amp;  ", " &amp;  Shares!D502 &amp;  ", " &amp;  Shares!E502 &amp;  ", " &amp;  Shares!F502 &amp;  ", " &amp;  Shares!G502 &amp;  ", " &amp;  Shares!H502 &amp;  ", " &amp;  Shares!I502 &amp;  ", " &amp;  Shares!J502 &amp;  ", " &amp;  Shares!K502 &amp;  ", " &amp;  Shares!L502 &amp;  ", " &amp;  Shares!M502 &amp;  ", " &amp;  Shares!N502 &amp;  ", " &amp;  Shares!O502 &amp;  ", " &amp;  Shares!P502 &amp;  ", " &amp;  Shares!Q502 &amp;  ", " &amp;  Shares!R502 &amp;  ", " &amp;  Shares!S502 &amp;  ", " &amp;  Shares!T502 &amp;  ", " &amp;  Shares!U502 &amp;  ", " &amp;  Shares!V502 &amp;  ", " &amp;  Shares!W502 &amp;  ", " &amp;  Shares!X502 &amp;  ", " &amp;  Shares!Y502 &amp;  ", " &amp;  Shares!Z502 &amp;  ", " &amp;  Shares!AA502 &amp;  ", " &amp;  Shares!AB502 &amp;  ", " &amp;  Shares!AC502 &amp;  ", " &amp;  Shares!AD502 &amp;  ", " &amp;  Shares!AE502 &amp;  ", " &amp;  Shares!AF502 &amp;  ", " &amp;  Shares!AG502 &amp;  ", " &amp;  Shares!AH502 &amp;  ", " &amp;  Shares!AI502 &amp;  ", " &amp;  Shares!AJ502 &amp;  ", " &amp;  Shares!AK502 &amp;  ", " &amp;  Shares!AL502 &amp;  ", " &amp;  Shares!AM502 &amp;  ", " &amp;  Shares!#REF! &amp;  ", " &amp;  Shares!AN502 &amp;  ", " &amp;  Shares!AO502 &amp;  ", " &amp;  Shares!AP502 &amp;  ", " &amp;  Shares!AQ502 &amp;  ", " &amp;  Shares!AR502 &amp;  ", " &amp;  Shares!AS502 &amp;  ", " &amp;  Shares!AT502 &amp;  ", " &amp;  Shares!AU502 &amp;  ", " &amp;  Shares!AV502 &amp;  ", " &amp;  Shares!AW502 &amp;  ", " &amp;  Shares!AX502 &amp;  "),"</f>
        <v>#REF!</v>
      </c>
    </row>
    <row r="502" spans="1:1" x14ac:dyDescent="0.2">
      <c r="A502" t="e">
        <f>"('"&amp; Shares!A503 &amp; "', '2017-01-26', " &amp;  Shares!C503 &amp;  ", " &amp;  Shares!D503 &amp;  ", " &amp;  Shares!E503 &amp;  ", " &amp;  Shares!F503 &amp;  ", " &amp;  Shares!G503 &amp;  ", " &amp;  Shares!H503 &amp;  ", " &amp;  Shares!I503 &amp;  ", " &amp;  Shares!J503 &amp;  ", " &amp;  Shares!K503 &amp;  ", " &amp;  Shares!L503 &amp;  ", " &amp;  Shares!M503 &amp;  ", " &amp;  Shares!N503 &amp;  ", " &amp;  Shares!O503 &amp;  ", " &amp;  Shares!P503 &amp;  ", " &amp;  Shares!Q503 &amp;  ", " &amp;  Shares!R503 &amp;  ", " &amp;  Shares!S503 &amp;  ", " &amp;  Shares!T503 &amp;  ", " &amp;  Shares!U503 &amp;  ", " &amp;  Shares!V503 &amp;  ", " &amp;  Shares!W503 &amp;  ", " &amp;  Shares!X503 &amp;  ", " &amp;  Shares!Y503 &amp;  ", " &amp;  Shares!Z503 &amp;  ", " &amp;  Shares!AA503 &amp;  ", " &amp;  Shares!AB503 &amp;  ", " &amp;  Shares!AC503 &amp;  ", " &amp;  Shares!AD503 &amp;  ", " &amp;  Shares!AE503 &amp;  ", " &amp;  Shares!AF503 &amp;  ", " &amp;  Shares!AG503 &amp;  ", " &amp;  Shares!AH503 &amp;  ", " &amp;  Shares!AI503 &amp;  ", " &amp;  Shares!AJ503 &amp;  ", " &amp;  Shares!AK503 &amp;  ", " &amp;  Shares!AL503 &amp;  ", " &amp;  Shares!AM503 &amp;  ", " &amp;  Shares!#REF! &amp;  ", " &amp;  Shares!AN503 &amp;  ", " &amp;  Shares!AO503 &amp;  ", " &amp;  Shares!AP503 &amp;  ", " &amp;  Shares!AQ503 &amp;  ", " &amp;  Shares!AR503 &amp;  ", " &amp;  Shares!AS503 &amp;  ", " &amp;  Shares!AT503 &amp;  ", " &amp;  Shares!AU503 &amp;  ", " &amp;  Shares!AV503 &amp;  ", " &amp;  Shares!AW503 &amp;  ", " &amp;  Shares!AX503 &amp;  "),"</f>
        <v>#REF!</v>
      </c>
    </row>
    <row r="503" spans="1:1" x14ac:dyDescent="0.2">
      <c r="A503" t="e">
        <f>"('"&amp; Shares!A504 &amp; "', '2017-01-26', " &amp;  Shares!C504 &amp;  ", " &amp;  Shares!D504 &amp;  ", " &amp;  Shares!E504 &amp;  ", " &amp;  Shares!F504 &amp;  ", " &amp;  Shares!G504 &amp;  ", " &amp;  Shares!H504 &amp;  ", " &amp;  Shares!I504 &amp;  ", " &amp;  Shares!J504 &amp;  ", " &amp;  Shares!K504 &amp;  ", " &amp;  Shares!L504 &amp;  ", " &amp;  Shares!M504 &amp;  ", " &amp;  Shares!N504 &amp;  ", " &amp;  Shares!O504 &amp;  ", " &amp;  Shares!P504 &amp;  ", " &amp;  Shares!Q504 &amp;  ", " &amp;  Shares!R504 &amp;  ", " &amp;  Shares!S504 &amp;  ", " &amp;  Shares!T504 &amp;  ", " &amp;  Shares!U504 &amp;  ", " &amp;  Shares!V504 &amp;  ", " &amp;  Shares!W504 &amp;  ", " &amp;  Shares!X504 &amp;  ", " &amp;  Shares!Y504 &amp;  ", " &amp;  Shares!Z504 &amp;  ", " &amp;  Shares!AA504 &amp;  ", " &amp;  Shares!AB504 &amp;  ", " &amp;  Shares!AC504 &amp;  ", " &amp;  Shares!AD504 &amp;  ", " &amp;  Shares!AE504 &amp;  ", " &amp;  Shares!AF504 &amp;  ", " &amp;  Shares!AG504 &amp;  ", " &amp;  Shares!AH504 &amp;  ", " &amp;  Shares!AI504 &amp;  ", " &amp;  Shares!AJ504 &amp;  ", " &amp;  Shares!AK504 &amp;  ", " &amp;  Shares!AL504 &amp;  ", " &amp;  Shares!AM504 &amp;  ", " &amp;  Shares!#REF! &amp;  ", " &amp;  Shares!AN504 &amp;  ", " &amp;  Shares!AO504 &amp;  ", " &amp;  Shares!AP504 &amp;  ", " &amp;  Shares!AQ504 &amp;  ", " &amp;  Shares!AR504 &amp;  ", " &amp;  Shares!AS504 &amp;  ", " &amp;  Shares!AT504 &amp;  ", " &amp;  Shares!AU504 &amp;  ", " &amp;  Shares!AV504 &amp;  ", " &amp;  Shares!AW504 &amp;  ", " &amp;  Shares!AX504 &amp;  "),"</f>
        <v>#REF!</v>
      </c>
    </row>
    <row r="504" spans="1:1" x14ac:dyDescent="0.2">
      <c r="A504" t="e">
        <f>"('"&amp; Shares!A505 &amp; "', '2017-01-26', " &amp;  Shares!C505 &amp;  ", " &amp;  Shares!D505 &amp;  ", " &amp;  Shares!E505 &amp;  ", " &amp;  Shares!F505 &amp;  ", " &amp;  Shares!G505 &amp;  ", " &amp;  Shares!H505 &amp;  ", " &amp;  Shares!I505 &amp;  ", " &amp;  Shares!J505 &amp;  ", " &amp;  Shares!K505 &amp;  ", " &amp;  Shares!L505 &amp;  ", " &amp;  Shares!M505 &amp;  ", " &amp;  Shares!N505 &amp;  ", " &amp;  Shares!O505 &amp;  ", " &amp;  Shares!P505 &amp;  ", " &amp;  Shares!Q505 &amp;  ", " &amp;  Shares!R505 &amp;  ", " &amp;  Shares!S505 &amp;  ", " &amp;  Shares!T505 &amp;  ", " &amp;  Shares!U505 &amp;  ", " &amp;  Shares!V505 &amp;  ", " &amp;  Shares!W505 &amp;  ", " &amp;  Shares!X505 &amp;  ", " &amp;  Shares!Y505 &amp;  ", " &amp;  Shares!Z505 &amp;  ", " &amp;  Shares!AA505 &amp;  ", " &amp;  Shares!AB505 &amp;  ", " &amp;  Shares!AC505 &amp;  ", " &amp;  Shares!AD505 &amp;  ", " &amp;  Shares!AE505 &amp;  ", " &amp;  Shares!AF505 &amp;  ", " &amp;  Shares!AG505 &amp;  ", " &amp;  Shares!AH505 &amp;  ", " &amp;  Shares!AI505 &amp;  ", " &amp;  Shares!AJ505 &amp;  ", " &amp;  Shares!AK505 &amp;  ", " &amp;  Shares!AL505 &amp;  ", " &amp;  Shares!AM505 &amp;  ", " &amp;  Shares!#REF! &amp;  ", " &amp;  Shares!AN505 &amp;  ", " &amp;  Shares!AO505 &amp;  ", " &amp;  Shares!AP505 &amp;  ", " &amp;  Shares!AQ505 &amp;  ", " &amp;  Shares!AR505 &amp;  ", " &amp;  Shares!AS505 &amp;  ", " &amp;  Shares!AT505 &amp;  ", " &amp;  Shares!AU505 &amp;  ", " &amp;  Shares!AV505 &amp;  ", " &amp;  Shares!AW505 &amp;  ", " &amp;  Shares!AX505 &amp;  "),"</f>
        <v>#REF!</v>
      </c>
    </row>
    <row r="505" spans="1:1" x14ac:dyDescent="0.2">
      <c r="A505" t="e">
        <f>"('"&amp; Shares!A506 &amp; "', '2017-01-26', " &amp;  Shares!C506 &amp;  ", " &amp;  Shares!D506 &amp;  ", " &amp;  Shares!E506 &amp;  ", " &amp;  Shares!F506 &amp;  ", " &amp;  Shares!G506 &amp;  ", " &amp;  Shares!H506 &amp;  ", " &amp;  Shares!I506 &amp;  ", " &amp;  Shares!J506 &amp;  ", " &amp;  Shares!K506 &amp;  ", " &amp;  Shares!L506 &amp;  ", " &amp;  Shares!M506 &amp;  ", " &amp;  Shares!N506 &amp;  ", " &amp;  Shares!O506 &amp;  ", " &amp;  Shares!P506 &amp;  ", " &amp;  Shares!Q506 &amp;  ", " &amp;  Shares!R506 &amp;  ", " &amp;  Shares!S506 &amp;  ", " &amp;  Shares!T506 &amp;  ", " &amp;  Shares!U506 &amp;  ", " &amp;  Shares!V506 &amp;  ", " &amp;  Shares!W506 &amp;  ", " &amp;  Shares!X506 &amp;  ", " &amp;  Shares!Y506 &amp;  ", " &amp;  Shares!Z506 &amp;  ", " &amp;  Shares!AA506 &amp;  ", " &amp;  Shares!AB506 &amp;  ", " &amp;  Shares!AC506 &amp;  ", " &amp;  Shares!AD506 &amp;  ", " &amp;  Shares!AE506 &amp;  ", " &amp;  Shares!AF506 &amp;  ", " &amp;  Shares!AG506 &amp;  ", " &amp;  Shares!AH506 &amp;  ", " &amp;  Shares!AI506 &amp;  ", " &amp;  Shares!AJ506 &amp;  ", " &amp;  Shares!AK506 &amp;  ", " &amp;  Shares!AL506 &amp;  ", " &amp;  Shares!AM506 &amp;  ", " &amp;  Shares!#REF! &amp;  ", " &amp;  Shares!AN506 &amp;  ", " &amp;  Shares!AO506 &amp;  ", " &amp;  Shares!AP506 &amp;  ", " &amp;  Shares!AQ506 &amp;  ", " &amp;  Shares!AR506 &amp;  ", " &amp;  Shares!AS506 &amp;  ", " &amp;  Shares!AT506 &amp;  ", " &amp;  Shares!AU506 &amp;  ", " &amp;  Shares!AV506 &amp;  ", " &amp;  Shares!AW506 &amp;  ", " &amp;  Shares!AX506 &amp;  "),"</f>
        <v>#REF!</v>
      </c>
    </row>
    <row r="506" spans="1:1" x14ac:dyDescent="0.2">
      <c r="A506" t="e">
        <f>"('"&amp; Shares!A507 &amp; "', '2017-01-26', " &amp;  Shares!C507 &amp;  ", " &amp;  Shares!D507 &amp;  ", " &amp;  Shares!E507 &amp;  ", " &amp;  Shares!F507 &amp;  ", " &amp;  Shares!G507 &amp;  ", " &amp;  Shares!H507 &amp;  ", " &amp;  Shares!I507 &amp;  ", " &amp;  Shares!J507 &amp;  ", " &amp;  Shares!K507 &amp;  ", " &amp;  Shares!L507 &amp;  ", " &amp;  Shares!M507 &amp;  ", " &amp;  Shares!N507 &amp;  ", " &amp;  Shares!O507 &amp;  ", " &amp;  Shares!P507 &amp;  ", " &amp;  Shares!Q507 &amp;  ", " &amp;  Shares!R507 &amp;  ", " &amp;  Shares!S507 &amp;  ", " &amp;  Shares!T507 &amp;  ", " &amp;  Shares!U507 &amp;  ", " &amp;  Shares!V507 &amp;  ", " &amp;  Shares!W507 &amp;  ", " &amp;  Shares!X507 &amp;  ", " &amp;  Shares!Y507 &amp;  ", " &amp;  Shares!Z507 &amp;  ", " &amp;  Shares!AA507 &amp;  ", " &amp;  Shares!AB507 &amp;  ", " &amp;  Shares!AC507 &amp;  ", " &amp;  Shares!AD507 &amp;  ", " &amp;  Shares!AE507 &amp;  ", " &amp;  Shares!AF507 &amp;  ", " &amp;  Shares!AG507 &amp;  ", " &amp;  Shares!AH507 &amp;  ", " &amp;  Shares!AI507 &amp;  ", " &amp;  Shares!AJ507 &amp;  ", " &amp;  Shares!AK507 &amp;  ", " &amp;  Shares!AL507 &amp;  ", " &amp;  Shares!AM507 &amp;  ", " &amp;  Shares!#REF! &amp;  ", " &amp;  Shares!AN507 &amp;  ", " &amp;  Shares!AO507 &amp;  ", " &amp;  Shares!AP507 &amp;  ", " &amp;  Shares!AQ507 &amp;  ", " &amp;  Shares!AR507 &amp;  ", " &amp;  Shares!AS507 &amp;  ", " &amp;  Shares!AT507 &amp;  ", " &amp;  Shares!AU507 &amp;  ", " &amp;  Shares!AV507 &amp;  ", " &amp;  Shares!AW507 &amp;  ", " &amp;  Shares!AX507 &amp;  "),"</f>
        <v>#REF!</v>
      </c>
    </row>
    <row r="507" spans="1:1" x14ac:dyDescent="0.2">
      <c r="A507" t="e">
        <f>"('"&amp; Shares!A508 &amp; "', '2017-01-26', " &amp;  Shares!C508 &amp;  ", " &amp;  Shares!D508 &amp;  ", " &amp;  Shares!E508 &amp;  ", " &amp;  Shares!F508 &amp;  ", " &amp;  Shares!G508 &amp;  ", " &amp;  Shares!H508 &amp;  ", " &amp;  Shares!I508 &amp;  ", " &amp;  Shares!J508 &amp;  ", " &amp;  Shares!K508 &amp;  ", " &amp;  Shares!L508 &amp;  ", " &amp;  Shares!M508 &amp;  ", " &amp;  Shares!N508 &amp;  ", " &amp;  Shares!O508 &amp;  ", " &amp;  Shares!P508 &amp;  ", " &amp;  Shares!Q508 &amp;  ", " &amp;  Shares!R508 &amp;  ", " &amp;  Shares!S508 &amp;  ", " &amp;  Shares!T508 &amp;  ", " &amp;  Shares!U508 &amp;  ", " &amp;  Shares!V508 &amp;  ", " &amp;  Shares!W508 &amp;  ", " &amp;  Shares!X508 &amp;  ", " &amp;  Shares!Y508 &amp;  ", " &amp;  Shares!Z508 &amp;  ", " &amp;  Shares!AA508 &amp;  ", " &amp;  Shares!AB508 &amp;  ", " &amp;  Shares!AC508 &amp;  ", " &amp;  Shares!AD508 &amp;  ", " &amp;  Shares!AE508 &amp;  ", " &amp;  Shares!AF508 &amp;  ", " &amp;  Shares!AG508 &amp;  ", " &amp;  Shares!AH508 &amp;  ", " &amp;  Shares!AI508 &amp;  ", " &amp;  Shares!AJ508 &amp;  ", " &amp;  Shares!AK508 &amp;  ", " &amp;  Shares!AL508 &amp;  ", " &amp;  Shares!AM508 &amp;  ", " &amp;  Shares!#REF! &amp;  ", " &amp;  Shares!AN508 &amp;  ", " &amp;  Shares!AO508 &amp;  ", " &amp;  Shares!AP508 &amp;  ", " &amp;  Shares!AQ508 &amp;  ", " &amp;  Shares!AR508 &amp;  ", " &amp;  Shares!AS508 &amp;  ", " &amp;  Shares!AT508 &amp;  ", " &amp;  Shares!AU508 &amp;  ", " &amp;  Shares!AV508 &amp;  ", " &amp;  Shares!AW508 &amp;  ", " &amp;  Shares!AX508 &amp;  "),"</f>
        <v>#REF!</v>
      </c>
    </row>
    <row r="508" spans="1:1" x14ac:dyDescent="0.2">
      <c r="A508" t="e">
        <f>"('"&amp; Shares!A509 &amp; "', '2017-01-26', " &amp;  Shares!C509 &amp;  ", " &amp;  Shares!D509 &amp;  ", " &amp;  Shares!E509 &amp;  ", " &amp;  Shares!F509 &amp;  ", " &amp;  Shares!G509 &amp;  ", " &amp;  Shares!H509 &amp;  ", " &amp;  Shares!I509 &amp;  ", " &amp;  Shares!J509 &amp;  ", " &amp;  Shares!K509 &amp;  ", " &amp;  Shares!L509 &amp;  ", " &amp;  Shares!M509 &amp;  ", " &amp;  Shares!N509 &amp;  ", " &amp;  Shares!O509 &amp;  ", " &amp;  Shares!P509 &amp;  ", " &amp;  Shares!Q509 &amp;  ", " &amp;  Shares!R509 &amp;  ", " &amp;  Shares!S509 &amp;  ", " &amp;  Shares!T509 &amp;  ", " &amp;  Shares!U509 &amp;  ", " &amp;  Shares!V509 &amp;  ", " &amp;  Shares!W509 &amp;  ", " &amp;  Shares!X509 &amp;  ", " &amp;  Shares!Y509 &amp;  ", " &amp;  Shares!Z509 &amp;  ", " &amp;  Shares!AA509 &amp;  ", " &amp;  Shares!AB509 &amp;  ", " &amp;  Shares!AC509 &amp;  ", " &amp;  Shares!AD509 &amp;  ", " &amp;  Shares!AE509 &amp;  ", " &amp;  Shares!AF509 &amp;  ", " &amp;  Shares!AG509 &amp;  ", " &amp;  Shares!AH509 &amp;  ", " &amp;  Shares!AI509 &amp;  ", " &amp;  Shares!AJ509 &amp;  ", " &amp;  Shares!AK509 &amp;  ", " &amp;  Shares!AL509 &amp;  ", " &amp;  Shares!AM509 &amp;  ", " &amp;  Shares!#REF! &amp;  ", " &amp;  Shares!AN509 &amp;  ", " &amp;  Shares!AO509 &amp;  ", " &amp;  Shares!AP509 &amp;  ", " &amp;  Shares!AQ509 &amp;  ", " &amp;  Shares!AR509 &amp;  ", " &amp;  Shares!AS509 &amp;  ", " &amp;  Shares!AT509 &amp;  ", " &amp;  Shares!AU509 &amp;  ", " &amp;  Shares!AV509 &amp;  ", " &amp;  Shares!AW509 &amp;  ", " &amp;  Shares!AX509 &amp;  "),"</f>
        <v>#REF!</v>
      </c>
    </row>
    <row r="509" spans="1:1" x14ac:dyDescent="0.2">
      <c r="A509" t="e">
        <f>"('"&amp; Shares!A510 &amp; "', '2017-01-26', " &amp;  Shares!C510 &amp;  ", " &amp;  Shares!D510 &amp;  ", " &amp;  Shares!E510 &amp;  ", " &amp;  Shares!F510 &amp;  ", " &amp;  Shares!G510 &amp;  ", " &amp;  Shares!H510 &amp;  ", " &amp;  Shares!I510 &amp;  ", " &amp;  Shares!J510 &amp;  ", " &amp;  Shares!K510 &amp;  ", " &amp;  Shares!L510 &amp;  ", " &amp;  Shares!M510 &amp;  ", " &amp;  Shares!N510 &amp;  ", " &amp;  Shares!O510 &amp;  ", " &amp;  Shares!P510 &amp;  ", " &amp;  Shares!Q510 &amp;  ", " &amp;  Shares!R510 &amp;  ", " &amp;  Shares!S510 &amp;  ", " &amp;  Shares!T510 &amp;  ", " &amp;  Shares!U510 &amp;  ", " &amp;  Shares!V510 &amp;  ", " &amp;  Shares!W510 &amp;  ", " &amp;  Shares!X510 &amp;  ", " &amp;  Shares!Y510 &amp;  ", " &amp;  Shares!Z510 &amp;  ", " &amp;  Shares!AA510 &amp;  ", " &amp;  Shares!AB510 &amp;  ", " &amp;  Shares!AC510 &amp;  ", " &amp;  Shares!AD510 &amp;  ", " &amp;  Shares!AE510 &amp;  ", " &amp;  Shares!AF510 &amp;  ", " &amp;  Shares!AG510 &amp;  ", " &amp;  Shares!AH510 &amp;  ", " &amp;  Shares!AI510 &amp;  ", " &amp;  Shares!AJ510 &amp;  ", " &amp;  Shares!AK510 &amp;  ", " &amp;  Shares!AL510 &amp;  ", " &amp;  Shares!AM510 &amp;  ", " &amp;  Shares!#REF! &amp;  ", " &amp;  Shares!AN510 &amp;  ", " &amp;  Shares!AO510 &amp;  ", " &amp;  Shares!AP510 &amp;  ", " &amp;  Shares!AQ510 &amp;  ", " &amp;  Shares!AR510 &amp;  ", " &amp;  Shares!AS510 &amp;  ", " &amp;  Shares!AT510 &amp;  ", " &amp;  Shares!AU510 &amp;  ", " &amp;  Shares!AV510 &amp;  ", " &amp;  Shares!AW510 &amp;  ", " &amp;  Shares!AX510 &amp;  "),"</f>
        <v>#REF!</v>
      </c>
    </row>
    <row r="510" spans="1:1" x14ac:dyDescent="0.2">
      <c r="A510" t="e">
        <f>"('"&amp; Shares!A511 &amp; "', '2017-01-26', " &amp;  Shares!C511 &amp;  ", " &amp;  Shares!D511 &amp;  ", " &amp;  Shares!E511 &amp;  ", " &amp;  Shares!F511 &amp;  ", " &amp;  Shares!G511 &amp;  ", " &amp;  Shares!H511 &amp;  ", " &amp;  Shares!I511 &amp;  ", " &amp;  Shares!J511 &amp;  ", " &amp;  Shares!K511 &amp;  ", " &amp;  Shares!L511 &amp;  ", " &amp;  Shares!M511 &amp;  ", " &amp;  Shares!N511 &amp;  ", " &amp;  Shares!O511 &amp;  ", " &amp;  Shares!P511 &amp;  ", " &amp;  Shares!Q511 &amp;  ", " &amp;  Shares!R511 &amp;  ", " &amp;  Shares!S511 &amp;  ", " &amp;  Shares!T511 &amp;  ", " &amp;  Shares!U511 &amp;  ", " &amp;  Shares!V511 &amp;  ", " &amp;  Shares!W511 &amp;  ", " &amp;  Shares!X511 &amp;  ", " &amp;  Shares!Y511 &amp;  ", " &amp;  Shares!Z511 &amp;  ", " &amp;  Shares!AA511 &amp;  ", " &amp;  Shares!AB511 &amp;  ", " &amp;  Shares!AC511 &amp;  ", " &amp;  Shares!AD511 &amp;  ", " &amp;  Shares!AE511 &amp;  ", " &amp;  Shares!AF511 &amp;  ", " &amp;  Shares!AG511 &amp;  ", " &amp;  Shares!AH511 &amp;  ", " &amp;  Shares!AI511 &amp;  ", " &amp;  Shares!AJ511 &amp;  ", " &amp;  Shares!AK511 &amp;  ", " &amp;  Shares!AL511 &amp;  ", " &amp;  Shares!AM511 &amp;  ", " &amp;  Shares!#REF! &amp;  ", " &amp;  Shares!AN511 &amp;  ", " &amp;  Shares!AO511 &amp;  ", " &amp;  Shares!AP511 &amp;  ", " &amp;  Shares!AQ511 &amp;  ", " &amp;  Shares!AR511 &amp;  ", " &amp;  Shares!AS511 &amp;  ", " &amp;  Shares!AT511 &amp;  ", " &amp;  Shares!AU511 &amp;  ", " &amp;  Shares!AV511 &amp;  ", " &amp;  Shares!AW511 &amp;  ", " &amp;  Shares!AX511 &amp;  "),"</f>
        <v>#REF!</v>
      </c>
    </row>
    <row r="511" spans="1:1" x14ac:dyDescent="0.2">
      <c r="A511" t="e">
        <f>"('"&amp; Shares!A512 &amp; "', '2017-01-26', " &amp;  Shares!C512 &amp;  ", " &amp;  Shares!D512 &amp;  ", " &amp;  Shares!E512 &amp;  ", " &amp;  Shares!F512 &amp;  ", " &amp;  Shares!G512 &amp;  ", " &amp;  Shares!H512 &amp;  ", " &amp;  Shares!I512 &amp;  ", " &amp;  Shares!J512 &amp;  ", " &amp;  Shares!K512 &amp;  ", " &amp;  Shares!L512 &amp;  ", " &amp;  Shares!M512 &amp;  ", " &amp;  Shares!N512 &amp;  ", " &amp;  Shares!O512 &amp;  ", " &amp;  Shares!P512 &amp;  ", " &amp;  Shares!Q512 &amp;  ", " &amp;  Shares!R512 &amp;  ", " &amp;  Shares!S512 &amp;  ", " &amp;  Shares!T512 &amp;  ", " &amp;  Shares!U512 &amp;  ", " &amp;  Shares!V512 &amp;  ", " &amp;  Shares!W512 &amp;  ", " &amp;  Shares!X512 &amp;  ", " &amp;  Shares!Y512 &amp;  ", " &amp;  Shares!Z512 &amp;  ", " &amp;  Shares!AA512 &amp;  ", " &amp;  Shares!AB512 &amp;  ", " &amp;  Shares!AC512 &amp;  ", " &amp;  Shares!AD512 &amp;  ", " &amp;  Shares!AE512 &amp;  ", " &amp;  Shares!AF512 &amp;  ", " &amp;  Shares!AG512 &amp;  ", " &amp;  Shares!AH512 &amp;  ", " &amp;  Shares!AI512 &amp;  ", " &amp;  Shares!AJ512 &amp;  ", " &amp;  Shares!AK512 &amp;  ", " &amp;  Shares!AL512 &amp;  ", " &amp;  Shares!AM512 &amp;  ", " &amp;  Shares!#REF! &amp;  ", " &amp;  Shares!AN512 &amp;  ", " &amp;  Shares!AO512 &amp;  ", " &amp;  Shares!AP512 &amp;  ", " &amp;  Shares!AQ512 &amp;  ", " &amp;  Shares!AR512 &amp;  ", " &amp;  Shares!AS512 &amp;  ", " &amp;  Shares!AT512 &amp;  ", " &amp;  Shares!AU512 &amp;  ", " &amp;  Shares!AV512 &amp;  ", " &amp;  Shares!AW512 &amp;  ", " &amp;  Shares!AX512 &amp;  "),"</f>
        <v>#REF!</v>
      </c>
    </row>
    <row r="512" spans="1:1" x14ac:dyDescent="0.2">
      <c r="A512" t="e">
        <f>"('"&amp; Shares!A513 &amp; "', '2017-01-26', " &amp;  Shares!C513 &amp;  ", " &amp;  Shares!D513 &amp;  ", " &amp;  Shares!E513 &amp;  ", " &amp;  Shares!F513 &amp;  ", " &amp;  Shares!G513 &amp;  ", " &amp;  Shares!H513 &amp;  ", " &amp;  Shares!I513 &amp;  ", " &amp;  Shares!J513 &amp;  ", " &amp;  Shares!K513 &amp;  ", " &amp;  Shares!L513 &amp;  ", " &amp;  Shares!M513 &amp;  ", " &amp;  Shares!N513 &amp;  ", " &amp;  Shares!O513 &amp;  ", " &amp;  Shares!P513 &amp;  ", " &amp;  Shares!Q513 &amp;  ", " &amp;  Shares!R513 &amp;  ", " &amp;  Shares!S513 &amp;  ", " &amp;  Shares!T513 &amp;  ", " &amp;  Shares!U513 &amp;  ", " &amp;  Shares!V513 &amp;  ", " &amp;  Shares!W513 &amp;  ", " &amp;  Shares!X513 &amp;  ", " &amp;  Shares!Y513 &amp;  ", " &amp;  Shares!Z513 &amp;  ", " &amp;  Shares!AA513 &amp;  ", " &amp;  Shares!AB513 &amp;  ", " &amp;  Shares!AC513 &amp;  ", " &amp;  Shares!AD513 &amp;  ", " &amp;  Shares!AE513 &amp;  ", " &amp;  Shares!AF513 &amp;  ", " &amp;  Shares!AG513 &amp;  ", " &amp;  Shares!AH513 &amp;  ", " &amp;  Shares!AI513 &amp;  ", " &amp;  Shares!AJ513 &amp;  ", " &amp;  Shares!AK513 &amp;  ", " &amp;  Shares!AL513 &amp;  ", " &amp;  Shares!AM513 &amp;  ", " &amp;  Shares!#REF! &amp;  ", " &amp;  Shares!AN513 &amp;  ", " &amp;  Shares!AO513 &amp;  ", " &amp;  Shares!AP513 &amp;  ", " &amp;  Shares!AQ513 &amp;  ", " &amp;  Shares!AR513 &amp;  ", " &amp;  Shares!AS513 &amp;  ", " &amp;  Shares!AT513 &amp;  ", " &amp;  Shares!AU513 &amp;  ", " &amp;  Shares!AV513 &amp;  ", " &amp;  Shares!AW513 &amp;  ", " &amp;  Shares!AX513 &amp;  "),"</f>
        <v>#REF!</v>
      </c>
    </row>
    <row r="513" spans="1:1" x14ac:dyDescent="0.2">
      <c r="A513" t="e">
        <f>"('"&amp; Shares!A514 &amp; "', '2017-01-26', " &amp;  Shares!C514 &amp;  ", " &amp;  Shares!D514 &amp;  ", " &amp;  Shares!E514 &amp;  ", " &amp;  Shares!F514 &amp;  ", " &amp;  Shares!G514 &amp;  ", " &amp;  Shares!H514 &amp;  ", " &amp;  Shares!I514 &amp;  ", " &amp;  Shares!J514 &amp;  ", " &amp;  Shares!K514 &amp;  ", " &amp;  Shares!L514 &amp;  ", " &amp;  Shares!M514 &amp;  ", " &amp;  Shares!N514 &amp;  ", " &amp;  Shares!O514 &amp;  ", " &amp;  Shares!P514 &amp;  ", " &amp;  Shares!Q514 &amp;  ", " &amp;  Shares!R514 &amp;  ", " &amp;  Shares!S514 &amp;  ", " &amp;  Shares!T514 &amp;  ", " &amp;  Shares!U514 &amp;  ", " &amp;  Shares!V514 &amp;  ", " &amp;  Shares!W514 &amp;  ", " &amp;  Shares!X514 &amp;  ", " &amp;  Shares!Y514 &amp;  ", " &amp;  Shares!Z514 &amp;  ", " &amp;  Shares!AA514 &amp;  ", " &amp;  Shares!AB514 &amp;  ", " &amp;  Shares!AC514 &amp;  ", " &amp;  Shares!AD514 &amp;  ", " &amp;  Shares!AE514 &amp;  ", " &amp;  Shares!AF514 &amp;  ", " &amp;  Shares!AG514 &amp;  ", " &amp;  Shares!AH514 &amp;  ", " &amp;  Shares!AI514 &amp;  ", " &amp;  Shares!AJ514 &amp;  ", " &amp;  Shares!AK514 &amp;  ", " &amp;  Shares!AL514 &amp;  ", " &amp;  Shares!AM514 &amp;  ", " &amp;  Shares!#REF! &amp;  ", " &amp;  Shares!AN514 &amp;  ", " &amp;  Shares!AO514 &amp;  ", " &amp;  Shares!AP514 &amp;  ", " &amp;  Shares!AQ514 &amp;  ", " &amp;  Shares!AR514 &amp;  ", " &amp;  Shares!AS514 &amp;  ", " &amp;  Shares!AT514 &amp;  ", " &amp;  Shares!AU514 &amp;  ", " &amp;  Shares!AV514 &amp;  ", " &amp;  Shares!AW514 &amp;  ", " &amp;  Shares!AX514 &amp;  "),"</f>
        <v>#REF!</v>
      </c>
    </row>
    <row r="514" spans="1:1" x14ac:dyDescent="0.2">
      <c r="A514" t="e">
        <f>"('"&amp; Shares!A515 &amp; "', '2017-01-26', " &amp;  Shares!C515 &amp;  ", " &amp;  Shares!D515 &amp;  ", " &amp;  Shares!E515 &amp;  ", " &amp;  Shares!F515 &amp;  ", " &amp;  Shares!G515 &amp;  ", " &amp;  Shares!H515 &amp;  ", " &amp;  Shares!I515 &amp;  ", " &amp;  Shares!J515 &amp;  ", " &amp;  Shares!K515 &amp;  ", " &amp;  Shares!L515 &amp;  ", " &amp;  Shares!M515 &amp;  ", " &amp;  Shares!N515 &amp;  ", " &amp;  Shares!O515 &amp;  ", " &amp;  Shares!P515 &amp;  ", " &amp;  Shares!Q515 &amp;  ", " &amp;  Shares!R515 &amp;  ", " &amp;  Shares!S515 &amp;  ", " &amp;  Shares!T515 &amp;  ", " &amp;  Shares!U515 &amp;  ", " &amp;  Shares!V515 &amp;  ", " &amp;  Shares!W515 &amp;  ", " &amp;  Shares!X515 &amp;  ", " &amp;  Shares!Y515 &amp;  ", " &amp;  Shares!Z515 &amp;  ", " &amp;  Shares!AA515 &amp;  ", " &amp;  Shares!AB515 &amp;  ", " &amp;  Shares!AC515 &amp;  ", " &amp;  Shares!AD515 &amp;  ", " &amp;  Shares!AE515 &amp;  ", " &amp;  Shares!AF515 &amp;  ", " &amp;  Shares!AG515 &amp;  ", " &amp;  Shares!AH515 &amp;  ", " &amp;  Shares!AI515 &amp;  ", " &amp;  Shares!AJ515 &amp;  ", " &amp;  Shares!AK515 &amp;  ", " &amp;  Shares!AL515 &amp;  ", " &amp;  Shares!AM515 &amp;  ", " &amp;  Shares!#REF! &amp;  ", " &amp;  Shares!AN515 &amp;  ", " &amp;  Shares!AO515 &amp;  ", " &amp;  Shares!AP515 &amp;  ", " &amp;  Shares!AQ515 &amp;  ", " &amp;  Shares!AR515 &amp;  ", " &amp;  Shares!AS515 &amp;  ", " &amp;  Shares!AT515 &amp;  ", " &amp;  Shares!AU515 &amp;  ", " &amp;  Shares!AV515 &amp;  ", " &amp;  Shares!AW515 &amp;  ", " &amp;  Shares!AX515 &amp;  "),"</f>
        <v>#REF!</v>
      </c>
    </row>
    <row r="515" spans="1:1" x14ac:dyDescent="0.2">
      <c r="A515" t="e">
        <f>"('"&amp; Shares!A516 &amp; "', '2017-01-26', " &amp;  Shares!C516 &amp;  ", " &amp;  Shares!D516 &amp;  ", " &amp;  Shares!E516 &amp;  ", " &amp;  Shares!F516 &amp;  ", " &amp;  Shares!G516 &amp;  ", " &amp;  Shares!H516 &amp;  ", " &amp;  Shares!I516 &amp;  ", " &amp;  Shares!J516 &amp;  ", " &amp;  Shares!K516 &amp;  ", " &amp;  Shares!L516 &amp;  ", " &amp;  Shares!M516 &amp;  ", " &amp;  Shares!N516 &amp;  ", " &amp;  Shares!O516 &amp;  ", " &amp;  Shares!P516 &amp;  ", " &amp;  Shares!Q516 &amp;  ", " &amp;  Shares!R516 &amp;  ", " &amp;  Shares!S516 &amp;  ", " &amp;  Shares!T516 &amp;  ", " &amp;  Shares!U516 &amp;  ", " &amp;  Shares!V516 &amp;  ", " &amp;  Shares!W516 &amp;  ", " &amp;  Shares!X516 &amp;  ", " &amp;  Shares!Y516 &amp;  ", " &amp;  Shares!Z516 &amp;  ", " &amp;  Shares!AA516 &amp;  ", " &amp;  Shares!AB516 &amp;  ", " &amp;  Shares!AC516 &amp;  ", " &amp;  Shares!AD516 &amp;  ", " &amp;  Shares!AE516 &amp;  ", " &amp;  Shares!AF516 &amp;  ", " &amp;  Shares!AG516 &amp;  ", " &amp;  Shares!AH516 &amp;  ", " &amp;  Shares!AI516 &amp;  ", " &amp;  Shares!AJ516 &amp;  ", " &amp;  Shares!AK516 &amp;  ", " &amp;  Shares!AL516 &amp;  ", " &amp;  Shares!AM516 &amp;  ", " &amp;  Shares!#REF! &amp;  ", " &amp;  Shares!AN516 &amp;  ", " &amp;  Shares!AO516 &amp;  ", " &amp;  Shares!AP516 &amp;  ", " &amp;  Shares!AQ516 &amp;  ", " &amp;  Shares!AR516 &amp;  ", " &amp;  Shares!AS516 &amp;  ", " &amp;  Shares!AT516 &amp;  ", " &amp;  Shares!AU516 &amp;  ", " &amp;  Shares!AV516 &amp;  ", " &amp;  Shares!AW516 &amp;  ", " &amp;  Shares!AX516 &amp;  "),"</f>
        <v>#REF!</v>
      </c>
    </row>
    <row r="516" spans="1:1" x14ac:dyDescent="0.2">
      <c r="A516" t="e">
        <f>"('"&amp; Shares!A517 &amp; "', '2017-01-26', " &amp;  Shares!C517 &amp;  ", " &amp;  Shares!D517 &amp;  ", " &amp;  Shares!E517 &amp;  ", " &amp;  Shares!F517 &amp;  ", " &amp;  Shares!G517 &amp;  ", " &amp;  Shares!H517 &amp;  ", " &amp;  Shares!I517 &amp;  ", " &amp;  Shares!J517 &amp;  ", " &amp;  Shares!K517 &amp;  ", " &amp;  Shares!L517 &amp;  ", " &amp;  Shares!M517 &amp;  ", " &amp;  Shares!N517 &amp;  ", " &amp;  Shares!O517 &amp;  ", " &amp;  Shares!P517 &amp;  ", " &amp;  Shares!Q517 &amp;  ", " &amp;  Shares!R517 &amp;  ", " &amp;  Shares!S517 &amp;  ", " &amp;  Shares!T517 &amp;  ", " &amp;  Shares!U517 &amp;  ", " &amp;  Shares!V517 &amp;  ", " &amp;  Shares!W517 &amp;  ", " &amp;  Shares!X517 &amp;  ", " &amp;  Shares!Y517 &amp;  ", " &amp;  Shares!Z517 &amp;  ", " &amp;  Shares!AA517 &amp;  ", " &amp;  Shares!AB517 &amp;  ", " &amp;  Shares!AC517 &amp;  ", " &amp;  Shares!AD517 &amp;  ", " &amp;  Shares!AE517 &amp;  ", " &amp;  Shares!AF517 &amp;  ", " &amp;  Shares!AG517 &amp;  ", " &amp;  Shares!AH517 &amp;  ", " &amp;  Shares!AI517 &amp;  ", " &amp;  Shares!AJ517 &amp;  ", " &amp;  Shares!AK517 &amp;  ", " &amp;  Shares!AL517 &amp;  ", " &amp;  Shares!AM517 &amp;  ", " &amp;  Shares!#REF! &amp;  ", " &amp;  Shares!AN517 &amp;  ", " &amp;  Shares!AO517 &amp;  ", " &amp;  Shares!AP517 &amp;  ", " &amp;  Shares!AQ517 &amp;  ", " &amp;  Shares!AR517 &amp;  ", " &amp;  Shares!AS517 &amp;  ", " &amp;  Shares!AT517 &amp;  ", " &amp;  Shares!AU517 &amp;  ", " &amp;  Shares!AV517 &amp;  ", " &amp;  Shares!AW517 &amp;  ", " &amp;  Shares!AX517 &amp;  "),"</f>
        <v>#REF!</v>
      </c>
    </row>
    <row r="517" spans="1:1" x14ac:dyDescent="0.2">
      <c r="A517" t="e">
        <f>"('"&amp; Shares!A518 &amp; "', '2017-01-26', " &amp;  Shares!C518 &amp;  ", " &amp;  Shares!D518 &amp;  ", " &amp;  Shares!E518 &amp;  ", " &amp;  Shares!F518 &amp;  ", " &amp;  Shares!G518 &amp;  ", " &amp;  Shares!H518 &amp;  ", " &amp;  Shares!I518 &amp;  ", " &amp;  Shares!J518 &amp;  ", " &amp;  Shares!K518 &amp;  ", " &amp;  Shares!L518 &amp;  ", " &amp;  Shares!M518 &amp;  ", " &amp;  Shares!N518 &amp;  ", " &amp;  Shares!O518 &amp;  ", " &amp;  Shares!P518 &amp;  ", " &amp;  Shares!Q518 &amp;  ", " &amp;  Shares!R518 &amp;  ", " &amp;  Shares!S518 &amp;  ", " &amp;  Shares!T518 &amp;  ", " &amp;  Shares!U518 &amp;  ", " &amp;  Shares!V518 &amp;  ", " &amp;  Shares!W518 &amp;  ", " &amp;  Shares!X518 &amp;  ", " &amp;  Shares!Y518 &amp;  ", " &amp;  Shares!Z518 &amp;  ", " &amp;  Shares!AA518 &amp;  ", " &amp;  Shares!AB518 &amp;  ", " &amp;  Shares!AC518 &amp;  ", " &amp;  Shares!AD518 &amp;  ", " &amp;  Shares!AE518 &amp;  ", " &amp;  Shares!AF518 &amp;  ", " &amp;  Shares!AG518 &amp;  ", " &amp;  Shares!AH518 &amp;  ", " &amp;  Shares!AI518 &amp;  ", " &amp;  Shares!AJ518 &amp;  ", " &amp;  Shares!AK518 &amp;  ", " &amp;  Shares!AL518 &amp;  ", " &amp;  Shares!AM518 &amp;  ", " &amp;  Shares!#REF! &amp;  ", " &amp;  Shares!AN518 &amp;  ", " &amp;  Shares!AO518 &amp;  ", " &amp;  Shares!AP518 &amp;  ", " &amp;  Shares!AQ518 &amp;  ", " &amp;  Shares!AR518 &amp;  ", " &amp;  Shares!AS518 &amp;  ", " &amp;  Shares!AT518 &amp;  ", " &amp;  Shares!AU518 &amp;  ", " &amp;  Shares!AV518 &amp;  ", " &amp;  Shares!AW518 &amp;  ", " &amp;  Shares!AX518 &amp;  "),"</f>
        <v>#REF!</v>
      </c>
    </row>
    <row r="518" spans="1:1" x14ac:dyDescent="0.2">
      <c r="A518" t="e">
        <f>"('"&amp; Shares!A519 &amp; "', '2017-01-26', " &amp;  Shares!C519 &amp;  ", " &amp;  Shares!D519 &amp;  ", " &amp;  Shares!E519 &amp;  ", " &amp;  Shares!F519 &amp;  ", " &amp;  Shares!G519 &amp;  ", " &amp;  Shares!H519 &amp;  ", " &amp;  Shares!I519 &amp;  ", " &amp;  Shares!J519 &amp;  ", " &amp;  Shares!K519 &amp;  ", " &amp;  Shares!L519 &amp;  ", " &amp;  Shares!M519 &amp;  ", " &amp;  Shares!N519 &amp;  ", " &amp;  Shares!O519 &amp;  ", " &amp;  Shares!P519 &amp;  ", " &amp;  Shares!Q519 &amp;  ", " &amp;  Shares!R519 &amp;  ", " &amp;  Shares!S519 &amp;  ", " &amp;  Shares!T519 &amp;  ", " &amp;  Shares!U519 &amp;  ", " &amp;  Shares!V519 &amp;  ", " &amp;  Shares!W519 &amp;  ", " &amp;  Shares!X519 &amp;  ", " &amp;  Shares!Y519 &amp;  ", " &amp;  Shares!Z519 &amp;  ", " &amp;  Shares!AA519 &amp;  ", " &amp;  Shares!AB519 &amp;  ", " &amp;  Shares!AC519 &amp;  ", " &amp;  Shares!AD519 &amp;  ", " &amp;  Shares!AE519 &amp;  ", " &amp;  Shares!AF519 &amp;  ", " &amp;  Shares!AG519 &amp;  ", " &amp;  Shares!AH519 &amp;  ", " &amp;  Shares!AI519 &amp;  ", " &amp;  Shares!AJ519 &amp;  ", " &amp;  Shares!AK519 &amp;  ", " &amp;  Shares!AL519 &amp;  ", " &amp;  Shares!AM519 &amp;  ", " &amp;  Shares!#REF! &amp;  ", " &amp;  Shares!AN519 &amp;  ", " &amp;  Shares!AO519 &amp;  ", " &amp;  Shares!AP519 &amp;  ", " &amp;  Shares!AQ519 &amp;  ", " &amp;  Shares!AR519 &amp;  ", " &amp;  Shares!AS519 &amp;  ", " &amp;  Shares!AT519 &amp;  ", " &amp;  Shares!AU519 &amp;  ", " &amp;  Shares!AV519 &amp;  ", " &amp;  Shares!AW519 &amp;  ", " &amp;  Shares!AX519 &amp;  "),"</f>
        <v>#REF!</v>
      </c>
    </row>
    <row r="519" spans="1:1" x14ac:dyDescent="0.2">
      <c r="A519" t="e">
        <f>"('"&amp; Shares!A520 &amp; "', '2017-01-26', " &amp;  Shares!C520 &amp;  ", " &amp;  Shares!D520 &amp;  ", " &amp;  Shares!E520 &amp;  ", " &amp;  Shares!F520 &amp;  ", " &amp;  Shares!G520 &amp;  ", " &amp;  Shares!H520 &amp;  ", " &amp;  Shares!I520 &amp;  ", " &amp;  Shares!J520 &amp;  ", " &amp;  Shares!K520 &amp;  ", " &amp;  Shares!L520 &amp;  ", " &amp;  Shares!M520 &amp;  ", " &amp;  Shares!N520 &amp;  ", " &amp;  Shares!O520 &amp;  ", " &amp;  Shares!P520 &amp;  ", " &amp;  Shares!Q520 &amp;  ", " &amp;  Shares!R520 &amp;  ", " &amp;  Shares!S520 &amp;  ", " &amp;  Shares!T520 &amp;  ", " &amp;  Shares!U520 &amp;  ", " &amp;  Shares!V520 &amp;  ", " &amp;  Shares!W520 &amp;  ", " &amp;  Shares!X520 &amp;  ", " &amp;  Shares!Y520 &amp;  ", " &amp;  Shares!Z520 &amp;  ", " &amp;  Shares!AA520 &amp;  ", " &amp;  Shares!AB520 &amp;  ", " &amp;  Shares!AC520 &amp;  ", " &amp;  Shares!AD520 &amp;  ", " &amp;  Shares!AE520 &amp;  ", " &amp;  Shares!AF520 &amp;  ", " &amp;  Shares!AG520 &amp;  ", " &amp;  Shares!AH520 &amp;  ", " &amp;  Shares!AI520 &amp;  ", " &amp;  Shares!AJ520 &amp;  ", " &amp;  Shares!AK520 &amp;  ", " &amp;  Shares!AL520 &amp;  ", " &amp;  Shares!AM520 &amp;  ", " &amp;  Shares!#REF! &amp;  ", " &amp;  Shares!AN520 &amp;  ", " &amp;  Shares!AO520 &amp;  ", " &amp;  Shares!AP520 &amp;  ", " &amp;  Shares!AQ520 &amp;  ", " &amp;  Shares!AR520 &amp;  ", " &amp;  Shares!AS520 &amp;  ", " &amp;  Shares!AT520 &amp;  ", " &amp;  Shares!AU520 &amp;  ", " &amp;  Shares!AV520 &amp;  ", " &amp;  Shares!AW520 &amp;  ", " &amp;  Shares!AX520 &amp;  "),"</f>
        <v>#REF!</v>
      </c>
    </row>
    <row r="520" spans="1:1" x14ac:dyDescent="0.2">
      <c r="A520" t="e">
        <f>"('"&amp; Shares!A521 &amp; "', '2017-01-26', " &amp;  Shares!C521 &amp;  ", " &amp;  Shares!D521 &amp;  ", " &amp;  Shares!E521 &amp;  ", " &amp;  Shares!F521 &amp;  ", " &amp;  Shares!G521 &amp;  ", " &amp;  Shares!H521 &amp;  ", " &amp;  Shares!I521 &amp;  ", " &amp;  Shares!J521 &amp;  ", " &amp;  Shares!K521 &amp;  ", " &amp;  Shares!L521 &amp;  ", " &amp;  Shares!M521 &amp;  ", " &amp;  Shares!N521 &amp;  ", " &amp;  Shares!O521 &amp;  ", " &amp;  Shares!P521 &amp;  ", " &amp;  Shares!Q521 &amp;  ", " &amp;  Shares!R521 &amp;  ", " &amp;  Shares!S521 &amp;  ", " &amp;  Shares!T521 &amp;  ", " &amp;  Shares!U521 &amp;  ", " &amp;  Shares!V521 &amp;  ", " &amp;  Shares!W521 &amp;  ", " &amp;  Shares!X521 &amp;  ", " &amp;  Shares!Y521 &amp;  ", " &amp;  Shares!Z521 &amp;  ", " &amp;  Shares!AA521 &amp;  ", " &amp;  Shares!AB521 &amp;  ", " &amp;  Shares!AC521 &amp;  ", " &amp;  Shares!AD521 &amp;  ", " &amp;  Shares!AE521 &amp;  ", " &amp;  Shares!AF521 &amp;  ", " &amp;  Shares!AG521 &amp;  ", " &amp;  Shares!AH521 &amp;  ", " &amp;  Shares!AI521 &amp;  ", " &amp;  Shares!AJ521 &amp;  ", " &amp;  Shares!AK521 &amp;  ", " &amp;  Shares!AL521 &amp;  ", " &amp;  Shares!AM521 &amp;  ", " &amp;  Shares!#REF! &amp;  ", " &amp;  Shares!AN521 &amp;  ", " &amp;  Shares!AO521 &amp;  ", " &amp;  Shares!AP521 &amp;  ", " &amp;  Shares!AQ521 &amp;  ", " &amp;  Shares!AR521 &amp;  ", " &amp;  Shares!AS521 &amp;  ", " &amp;  Shares!AT521 &amp;  ", " &amp;  Shares!AU521 &amp;  ", " &amp;  Shares!AV521 &amp;  ", " &amp;  Shares!AW521 &amp;  ", " &amp;  Shares!AX521 &amp;  "),"</f>
        <v>#REF!</v>
      </c>
    </row>
    <row r="521" spans="1:1" x14ac:dyDescent="0.2">
      <c r="A521" t="e">
        <f>"('"&amp; Shares!A522 &amp; "', '2017-01-26', " &amp;  Shares!C522 &amp;  ", " &amp;  Shares!D522 &amp;  ", " &amp;  Shares!E522 &amp;  ", " &amp;  Shares!F522 &amp;  ", " &amp;  Shares!G522 &amp;  ", " &amp;  Shares!H522 &amp;  ", " &amp;  Shares!I522 &amp;  ", " &amp;  Shares!J522 &amp;  ", " &amp;  Shares!K522 &amp;  ", " &amp;  Shares!L522 &amp;  ", " &amp;  Shares!M522 &amp;  ", " &amp;  Shares!N522 &amp;  ", " &amp;  Shares!O522 &amp;  ", " &amp;  Shares!P522 &amp;  ", " &amp;  Shares!Q522 &amp;  ", " &amp;  Shares!R522 &amp;  ", " &amp;  Shares!S522 &amp;  ", " &amp;  Shares!T522 &amp;  ", " &amp;  Shares!U522 &amp;  ", " &amp;  Shares!V522 &amp;  ", " &amp;  Shares!W522 &amp;  ", " &amp;  Shares!X522 &amp;  ", " &amp;  Shares!Y522 &amp;  ", " &amp;  Shares!Z522 &amp;  ", " &amp;  Shares!AA522 &amp;  ", " &amp;  Shares!AB522 &amp;  ", " &amp;  Shares!AC522 &amp;  ", " &amp;  Shares!AD522 &amp;  ", " &amp;  Shares!AE522 &amp;  ", " &amp;  Shares!AF522 &amp;  ", " &amp;  Shares!AG522 &amp;  ", " &amp;  Shares!AH522 &amp;  ", " &amp;  Shares!AI522 &amp;  ", " &amp;  Shares!AJ522 &amp;  ", " &amp;  Shares!AK522 &amp;  ", " &amp;  Shares!AL522 &amp;  ", " &amp;  Shares!AM522 &amp;  ", " &amp;  Shares!#REF! &amp;  ", " &amp;  Shares!AN522 &amp;  ", " &amp;  Shares!AO522 &amp;  ", " &amp;  Shares!AP522 &amp;  ", " &amp;  Shares!AQ522 &amp;  ", " &amp;  Shares!AR522 &amp;  ", " &amp;  Shares!AS522 &amp;  ", " &amp;  Shares!AT522 &amp;  ", " &amp;  Shares!AU522 &amp;  ", " &amp;  Shares!AV522 &amp;  ", " &amp;  Shares!AW522 &amp;  ", " &amp;  Shares!AX522 &amp;  "),"</f>
        <v>#REF!</v>
      </c>
    </row>
    <row r="522" spans="1:1" x14ac:dyDescent="0.2">
      <c r="A522" t="e">
        <f>"('"&amp; Shares!A523 &amp; "', '2017-01-26', " &amp;  Shares!C523 &amp;  ", " &amp;  Shares!D523 &amp;  ", " &amp;  Shares!E523 &amp;  ", " &amp;  Shares!F523 &amp;  ", " &amp;  Shares!G523 &amp;  ", " &amp;  Shares!H523 &amp;  ", " &amp;  Shares!I523 &amp;  ", " &amp;  Shares!J523 &amp;  ", " &amp;  Shares!K523 &amp;  ", " &amp;  Shares!L523 &amp;  ", " &amp;  Shares!M523 &amp;  ", " &amp;  Shares!N523 &amp;  ", " &amp;  Shares!O523 &amp;  ", " &amp;  Shares!P523 &amp;  ", " &amp;  Shares!Q523 &amp;  ", " &amp;  Shares!R523 &amp;  ", " &amp;  Shares!S523 &amp;  ", " &amp;  Shares!T523 &amp;  ", " &amp;  Shares!U523 &amp;  ", " &amp;  Shares!V523 &amp;  ", " &amp;  Shares!W523 &amp;  ", " &amp;  Shares!X523 &amp;  ", " &amp;  Shares!Y523 &amp;  ", " &amp;  Shares!Z523 &amp;  ", " &amp;  Shares!AA523 &amp;  ", " &amp;  Shares!AB523 &amp;  ", " &amp;  Shares!AC523 &amp;  ", " &amp;  Shares!AD523 &amp;  ", " &amp;  Shares!AE523 &amp;  ", " &amp;  Shares!AF523 &amp;  ", " &amp;  Shares!AG523 &amp;  ", " &amp;  Shares!AH523 &amp;  ", " &amp;  Shares!AI523 &amp;  ", " &amp;  Shares!AJ523 &amp;  ", " &amp;  Shares!AK523 &amp;  ", " &amp;  Shares!AL523 &amp;  ", " &amp;  Shares!AM523 &amp;  ", " &amp;  Shares!#REF! &amp;  ", " &amp;  Shares!AN523 &amp;  ", " &amp;  Shares!AO523 &amp;  ", " &amp;  Shares!AP523 &amp;  ", " &amp;  Shares!AQ523 &amp;  ", " &amp;  Shares!AR523 &amp;  ", " &amp;  Shares!AS523 &amp;  ", " &amp;  Shares!AT523 &amp;  ", " &amp;  Shares!AU523 &amp;  ", " &amp;  Shares!AV523 &amp;  ", " &amp;  Shares!AW523 &amp;  ", " &amp;  Shares!AX523 &amp;  "),"</f>
        <v>#REF!</v>
      </c>
    </row>
    <row r="523" spans="1:1" x14ac:dyDescent="0.2">
      <c r="A523" t="e">
        <f>"('"&amp; Shares!A524 &amp; "', '2017-01-26', " &amp;  Shares!C524 &amp;  ", " &amp;  Shares!D524 &amp;  ", " &amp;  Shares!E524 &amp;  ", " &amp;  Shares!F524 &amp;  ", " &amp;  Shares!G524 &amp;  ", " &amp;  Shares!H524 &amp;  ", " &amp;  Shares!I524 &amp;  ", " &amp;  Shares!J524 &amp;  ", " &amp;  Shares!K524 &amp;  ", " &amp;  Shares!L524 &amp;  ", " &amp;  Shares!M524 &amp;  ", " &amp;  Shares!N524 &amp;  ", " &amp;  Shares!O524 &amp;  ", " &amp;  Shares!P524 &amp;  ", " &amp;  Shares!Q524 &amp;  ", " &amp;  Shares!R524 &amp;  ", " &amp;  Shares!S524 &amp;  ", " &amp;  Shares!T524 &amp;  ", " &amp;  Shares!U524 &amp;  ", " &amp;  Shares!V524 &amp;  ", " &amp;  Shares!W524 &amp;  ", " &amp;  Shares!X524 &amp;  ", " &amp;  Shares!Y524 &amp;  ", " &amp;  Shares!Z524 &amp;  ", " &amp;  Shares!AA524 &amp;  ", " &amp;  Shares!AB524 &amp;  ", " &amp;  Shares!AC524 &amp;  ", " &amp;  Shares!AD524 &amp;  ", " &amp;  Shares!AE524 &amp;  ", " &amp;  Shares!AF524 &amp;  ", " &amp;  Shares!AG524 &amp;  ", " &amp;  Shares!AH524 &amp;  ", " &amp;  Shares!AI524 &amp;  ", " &amp;  Shares!AJ524 &amp;  ", " &amp;  Shares!AK524 &amp;  ", " &amp;  Shares!AL524 &amp;  ", " &amp;  Shares!AM524 &amp;  ", " &amp;  Shares!#REF! &amp;  ", " &amp;  Shares!AN524 &amp;  ", " &amp;  Shares!AO524 &amp;  ", " &amp;  Shares!AP524 &amp;  ", " &amp;  Shares!AQ524 &amp;  ", " &amp;  Shares!AR524 &amp;  ", " &amp;  Shares!AS524 &amp;  ", " &amp;  Shares!AT524 &amp;  ", " &amp;  Shares!AU524 &amp;  ", " &amp;  Shares!AV524 &amp;  ", " &amp;  Shares!AW524 &amp;  ", " &amp;  Shares!AX524 &amp;  "),"</f>
        <v>#REF!</v>
      </c>
    </row>
    <row r="524" spans="1:1" x14ac:dyDescent="0.2">
      <c r="A524" t="e">
        <f>"('"&amp; Shares!A525 &amp; "', '2017-01-26', " &amp;  Shares!C525 &amp;  ", " &amp;  Shares!D525 &amp;  ", " &amp;  Shares!E525 &amp;  ", " &amp;  Shares!F525 &amp;  ", " &amp;  Shares!G525 &amp;  ", " &amp;  Shares!H525 &amp;  ", " &amp;  Shares!I525 &amp;  ", " &amp;  Shares!J525 &amp;  ", " &amp;  Shares!K525 &amp;  ", " &amp;  Shares!L525 &amp;  ", " &amp;  Shares!M525 &amp;  ", " &amp;  Shares!N525 &amp;  ", " &amp;  Shares!O525 &amp;  ", " &amp;  Shares!P525 &amp;  ", " &amp;  Shares!Q525 &amp;  ", " &amp;  Shares!R525 &amp;  ", " &amp;  Shares!S525 &amp;  ", " &amp;  Shares!T525 &amp;  ", " &amp;  Shares!U525 &amp;  ", " &amp;  Shares!V525 &amp;  ", " &amp;  Shares!W525 &amp;  ", " &amp;  Shares!X525 &amp;  ", " &amp;  Shares!Y525 &amp;  ", " &amp;  Shares!Z525 &amp;  ", " &amp;  Shares!AA525 &amp;  ", " &amp;  Shares!AB525 &amp;  ", " &amp;  Shares!AC525 &amp;  ", " &amp;  Shares!AD525 &amp;  ", " &amp;  Shares!AE525 &amp;  ", " &amp;  Shares!AF525 &amp;  ", " &amp;  Shares!AG525 &amp;  ", " &amp;  Shares!AH525 &amp;  ", " &amp;  Shares!AI525 &amp;  ", " &amp;  Shares!AJ525 &amp;  ", " &amp;  Shares!AK525 &amp;  ", " &amp;  Shares!AL525 &amp;  ", " &amp;  Shares!AM525 &amp;  ", " &amp;  Shares!#REF! &amp;  ", " &amp;  Shares!AN525 &amp;  ", " &amp;  Shares!AO525 &amp;  ", " &amp;  Shares!AP525 &amp;  ", " &amp;  Shares!AQ525 &amp;  ", " &amp;  Shares!AR525 &amp;  ", " &amp;  Shares!AS525 &amp;  ", " &amp;  Shares!AT525 &amp;  ", " &amp;  Shares!AU525 &amp;  ", " &amp;  Shares!AV525 &amp;  ", " &amp;  Shares!AW525 &amp;  ", " &amp;  Shares!AX525 &amp;  "),"</f>
        <v>#REF!</v>
      </c>
    </row>
    <row r="525" spans="1:1" x14ac:dyDescent="0.2">
      <c r="A525" t="e">
        <f>"('"&amp; Shares!A526 &amp; "', '2017-01-26', " &amp;  Shares!C526 &amp;  ", " &amp;  Shares!D526 &amp;  ", " &amp;  Shares!E526 &amp;  ", " &amp;  Shares!F526 &amp;  ", " &amp;  Shares!G526 &amp;  ", " &amp;  Shares!H526 &amp;  ", " &amp;  Shares!I526 &amp;  ", " &amp;  Shares!J526 &amp;  ", " &amp;  Shares!K526 &amp;  ", " &amp;  Shares!L526 &amp;  ", " &amp;  Shares!M526 &amp;  ", " &amp;  Shares!N526 &amp;  ", " &amp;  Shares!O526 &amp;  ", " &amp;  Shares!P526 &amp;  ", " &amp;  Shares!Q526 &amp;  ", " &amp;  Shares!R526 &amp;  ", " &amp;  Shares!S526 &amp;  ", " &amp;  Shares!T526 &amp;  ", " &amp;  Shares!U526 &amp;  ", " &amp;  Shares!V526 &amp;  ", " &amp;  Shares!W526 &amp;  ", " &amp;  Shares!X526 &amp;  ", " &amp;  Shares!Y526 &amp;  ", " &amp;  Shares!Z526 &amp;  ", " &amp;  Shares!AA526 &amp;  ", " &amp;  Shares!AB526 &amp;  ", " &amp;  Shares!AC526 &amp;  ", " &amp;  Shares!AD526 &amp;  ", " &amp;  Shares!AE526 &amp;  ", " &amp;  Shares!AF526 &amp;  ", " &amp;  Shares!AG526 &amp;  ", " &amp;  Shares!AH526 &amp;  ", " &amp;  Shares!AI526 &amp;  ", " &amp;  Shares!AJ526 &amp;  ", " &amp;  Shares!AK526 &amp;  ", " &amp;  Shares!AL526 &amp;  ", " &amp;  Shares!AM526 &amp;  ", " &amp;  Shares!#REF! &amp;  ", " &amp;  Shares!AN526 &amp;  ", " &amp;  Shares!AO526 &amp;  ", " &amp;  Shares!AP526 &amp;  ", " &amp;  Shares!AQ526 &amp;  ", " &amp;  Shares!AR526 &amp;  ", " &amp;  Shares!AS526 &amp;  ", " &amp;  Shares!AT526 &amp;  ", " &amp;  Shares!AU526 &amp;  ", " &amp;  Shares!AV526 &amp;  ", " &amp;  Shares!AW526 &amp;  ", " &amp;  Shares!AX526 &amp;  "),"</f>
        <v>#REF!</v>
      </c>
    </row>
    <row r="526" spans="1:1" x14ac:dyDescent="0.2">
      <c r="A526" t="e">
        <f>"('"&amp; Shares!A527 &amp; "', '2017-01-26', " &amp;  Shares!C527 &amp;  ", " &amp;  Shares!D527 &amp;  ", " &amp;  Shares!E527 &amp;  ", " &amp;  Shares!F527 &amp;  ", " &amp;  Shares!G527 &amp;  ", " &amp;  Shares!H527 &amp;  ", " &amp;  Shares!I527 &amp;  ", " &amp;  Shares!J527 &amp;  ", " &amp;  Shares!K527 &amp;  ", " &amp;  Shares!L527 &amp;  ", " &amp;  Shares!M527 &amp;  ", " &amp;  Shares!N527 &amp;  ", " &amp;  Shares!O527 &amp;  ", " &amp;  Shares!P527 &amp;  ", " &amp;  Shares!Q527 &amp;  ", " &amp;  Shares!R527 &amp;  ", " &amp;  Shares!S527 &amp;  ", " &amp;  Shares!T527 &amp;  ", " &amp;  Shares!U527 &amp;  ", " &amp;  Shares!V527 &amp;  ", " &amp;  Shares!W527 &amp;  ", " &amp;  Shares!X527 &amp;  ", " &amp;  Shares!Y527 &amp;  ", " &amp;  Shares!Z527 &amp;  ", " &amp;  Shares!AA527 &amp;  ", " &amp;  Shares!AB527 &amp;  ", " &amp;  Shares!AC527 &amp;  ", " &amp;  Shares!AD527 &amp;  ", " &amp;  Shares!AE527 &amp;  ", " &amp;  Shares!AF527 &amp;  ", " &amp;  Shares!AG527 &amp;  ", " &amp;  Shares!AH527 &amp;  ", " &amp;  Shares!AI527 &amp;  ", " &amp;  Shares!AJ527 &amp;  ", " &amp;  Shares!AK527 &amp;  ", " &amp;  Shares!AL527 &amp;  ", " &amp;  Shares!AM527 &amp;  ", " &amp;  Shares!#REF! &amp;  ", " &amp;  Shares!AN527 &amp;  ", " &amp;  Shares!AO527 &amp;  ", " &amp;  Shares!AP527 &amp;  ", " &amp;  Shares!AQ527 &amp;  ", " &amp;  Shares!AR527 &amp;  ", " &amp;  Shares!AS527 &amp;  ", " &amp;  Shares!AT527 &amp;  ", " &amp;  Shares!AU527 &amp;  ", " &amp;  Shares!AV527 &amp;  ", " &amp;  Shares!AW527 &amp;  ", " &amp;  Shares!AX527 &amp;  "),"</f>
        <v>#REF!</v>
      </c>
    </row>
    <row r="527" spans="1:1" x14ac:dyDescent="0.2">
      <c r="A527" t="e">
        <f>"('"&amp; Shares!A528 &amp; "', '2017-01-26', " &amp;  Shares!C528 &amp;  ", " &amp;  Shares!D528 &amp;  ", " &amp;  Shares!E528 &amp;  ", " &amp;  Shares!F528 &amp;  ", " &amp;  Shares!G528 &amp;  ", " &amp;  Shares!H528 &amp;  ", " &amp;  Shares!I528 &amp;  ", " &amp;  Shares!J528 &amp;  ", " &amp;  Shares!K528 &amp;  ", " &amp;  Shares!L528 &amp;  ", " &amp;  Shares!M528 &amp;  ", " &amp;  Shares!N528 &amp;  ", " &amp;  Shares!O528 &amp;  ", " &amp;  Shares!P528 &amp;  ", " &amp;  Shares!Q528 &amp;  ", " &amp;  Shares!R528 &amp;  ", " &amp;  Shares!S528 &amp;  ", " &amp;  Shares!T528 &amp;  ", " &amp;  Shares!U528 &amp;  ", " &amp;  Shares!V528 &amp;  ", " &amp;  Shares!W528 &amp;  ", " &amp;  Shares!X528 &amp;  ", " &amp;  Shares!Y528 &amp;  ", " &amp;  Shares!Z528 &amp;  ", " &amp;  Shares!AA528 &amp;  ", " &amp;  Shares!AB528 &amp;  ", " &amp;  Shares!AC528 &amp;  ", " &amp;  Shares!AD528 &amp;  ", " &amp;  Shares!AE528 &amp;  ", " &amp;  Shares!AF528 &amp;  ", " &amp;  Shares!AG528 &amp;  ", " &amp;  Shares!AH528 &amp;  ", " &amp;  Shares!AI528 &amp;  ", " &amp;  Shares!AJ528 &amp;  ", " &amp;  Shares!AK528 &amp;  ", " &amp;  Shares!AL528 &amp;  ", " &amp;  Shares!AM528 &amp;  ", " &amp;  Shares!#REF! &amp;  ", " &amp;  Shares!AN528 &amp;  ", " &amp;  Shares!AO528 &amp;  ", " &amp;  Shares!AP528 &amp;  ", " &amp;  Shares!AQ528 &amp;  ", " &amp;  Shares!AR528 &amp;  ", " &amp;  Shares!AS528 &amp;  ", " &amp;  Shares!AT528 &amp;  ", " &amp;  Shares!AU528 &amp;  ", " &amp;  Shares!AV528 &amp;  ", " &amp;  Shares!AW528 &amp;  ", " &amp;  Shares!AX528 &amp;  "),"</f>
        <v>#REF!</v>
      </c>
    </row>
    <row r="528" spans="1:1" x14ac:dyDescent="0.2">
      <c r="A528" t="e">
        <f>"('"&amp; Shares!A529 &amp; "', '2017-01-26', " &amp;  Shares!C529 &amp;  ", " &amp;  Shares!D529 &amp;  ", " &amp;  Shares!E529 &amp;  ", " &amp;  Shares!F529 &amp;  ", " &amp;  Shares!G529 &amp;  ", " &amp;  Shares!H529 &amp;  ", " &amp;  Shares!I529 &amp;  ", " &amp;  Shares!J529 &amp;  ", " &amp;  Shares!K529 &amp;  ", " &amp;  Shares!L529 &amp;  ", " &amp;  Shares!M529 &amp;  ", " &amp;  Shares!N529 &amp;  ", " &amp;  Shares!O529 &amp;  ", " &amp;  Shares!P529 &amp;  ", " &amp;  Shares!Q529 &amp;  ", " &amp;  Shares!R529 &amp;  ", " &amp;  Shares!S529 &amp;  ", " &amp;  Shares!T529 &amp;  ", " &amp;  Shares!U529 &amp;  ", " &amp;  Shares!V529 &amp;  ", " &amp;  Shares!W529 &amp;  ", " &amp;  Shares!X529 &amp;  ", " &amp;  Shares!Y529 &amp;  ", " &amp;  Shares!Z529 &amp;  ", " &amp;  Shares!AA529 &amp;  ", " &amp;  Shares!AB529 &amp;  ", " &amp;  Shares!AC529 &amp;  ", " &amp;  Shares!AD529 &amp;  ", " &amp;  Shares!AE529 &amp;  ", " &amp;  Shares!AF529 &amp;  ", " &amp;  Shares!AG529 &amp;  ", " &amp;  Shares!AH529 &amp;  ", " &amp;  Shares!AI529 &amp;  ", " &amp;  Shares!AJ529 &amp;  ", " &amp;  Shares!AK529 &amp;  ", " &amp;  Shares!AL529 &amp;  ", " &amp;  Shares!AM529 &amp;  ", " &amp;  Shares!#REF! &amp;  ", " &amp;  Shares!AN529 &amp;  ", " &amp;  Shares!AO529 &amp;  ", " &amp;  Shares!AP529 &amp;  ", " &amp;  Shares!AQ529 &amp;  ", " &amp;  Shares!AR529 &amp;  ", " &amp;  Shares!AS529 &amp;  ", " &amp;  Shares!AT529 &amp;  ", " &amp;  Shares!AU529 &amp;  ", " &amp;  Shares!AV529 &amp;  ", " &amp;  Shares!AW529 &amp;  ", " &amp;  Shares!AX529 &amp;  "),"</f>
        <v>#REF!</v>
      </c>
    </row>
    <row r="529" spans="1:1" x14ac:dyDescent="0.2">
      <c r="A529" t="e">
        <f>"('"&amp; Shares!A530 &amp; "', '2017-01-26', " &amp;  Shares!C530 &amp;  ", " &amp;  Shares!D530 &amp;  ", " &amp;  Shares!E530 &amp;  ", " &amp;  Shares!F530 &amp;  ", " &amp;  Shares!G530 &amp;  ", " &amp;  Shares!H530 &amp;  ", " &amp;  Shares!I530 &amp;  ", " &amp;  Shares!J530 &amp;  ", " &amp;  Shares!K530 &amp;  ", " &amp;  Shares!L530 &amp;  ", " &amp;  Shares!M530 &amp;  ", " &amp;  Shares!N530 &amp;  ", " &amp;  Shares!O530 &amp;  ", " &amp;  Shares!P530 &amp;  ", " &amp;  Shares!Q530 &amp;  ", " &amp;  Shares!R530 &amp;  ", " &amp;  Shares!S530 &amp;  ", " &amp;  Shares!T530 &amp;  ", " &amp;  Shares!U530 &amp;  ", " &amp;  Shares!V530 &amp;  ", " &amp;  Shares!W530 &amp;  ", " &amp;  Shares!X530 &amp;  ", " &amp;  Shares!Y530 &amp;  ", " &amp;  Shares!Z530 &amp;  ", " &amp;  Shares!AA530 &amp;  ", " &amp;  Shares!AB530 &amp;  ", " &amp;  Shares!AC530 &amp;  ", " &amp;  Shares!AD530 &amp;  ", " &amp;  Shares!AE530 &amp;  ", " &amp;  Shares!AF530 &amp;  ", " &amp;  Shares!AG530 &amp;  ", " &amp;  Shares!AH530 &amp;  ", " &amp;  Shares!AI530 &amp;  ", " &amp;  Shares!AJ530 &amp;  ", " &amp;  Shares!AK530 &amp;  ", " &amp;  Shares!AL530 &amp;  ", " &amp;  Shares!AM530 &amp;  ", " &amp;  Shares!#REF! &amp;  ", " &amp;  Shares!AN530 &amp;  ", " &amp;  Shares!AO530 &amp;  ", " &amp;  Shares!AP530 &amp;  ", " &amp;  Shares!AQ530 &amp;  ", " &amp;  Shares!AR530 &amp;  ", " &amp;  Shares!AS530 &amp;  ", " &amp;  Shares!AT530 &amp;  ", " &amp;  Shares!AU530 &amp;  ", " &amp;  Shares!AV530 &amp;  ", " &amp;  Shares!AW530 &amp;  ", " &amp;  Shares!AX530 &amp;  "),"</f>
        <v>#REF!</v>
      </c>
    </row>
    <row r="530" spans="1:1" x14ac:dyDescent="0.2">
      <c r="A530" t="e">
        <f>"('"&amp; Shares!A531 &amp; "', '2017-01-26', " &amp;  Shares!C531 &amp;  ", " &amp;  Shares!D531 &amp;  ", " &amp;  Shares!E531 &amp;  ", " &amp;  Shares!F531 &amp;  ", " &amp;  Shares!G531 &amp;  ", " &amp;  Shares!H531 &amp;  ", " &amp;  Shares!I531 &amp;  ", " &amp;  Shares!J531 &amp;  ", " &amp;  Shares!K531 &amp;  ", " &amp;  Shares!L531 &amp;  ", " &amp;  Shares!M531 &amp;  ", " &amp;  Shares!N531 &amp;  ", " &amp;  Shares!O531 &amp;  ", " &amp;  Shares!P531 &amp;  ", " &amp;  Shares!Q531 &amp;  ", " &amp;  Shares!R531 &amp;  ", " &amp;  Shares!S531 &amp;  ", " &amp;  Shares!T531 &amp;  ", " &amp;  Shares!U531 &amp;  ", " &amp;  Shares!V531 &amp;  ", " &amp;  Shares!W531 &amp;  ", " &amp;  Shares!X531 &amp;  ", " &amp;  Shares!Y531 &amp;  ", " &amp;  Shares!Z531 &amp;  ", " &amp;  Shares!AA531 &amp;  ", " &amp;  Shares!AB531 &amp;  ", " &amp;  Shares!AC531 &amp;  ", " &amp;  Shares!AD531 &amp;  ", " &amp;  Shares!AE531 &amp;  ", " &amp;  Shares!AF531 &amp;  ", " &amp;  Shares!AG531 &amp;  ", " &amp;  Shares!AH531 &amp;  ", " &amp;  Shares!AI531 &amp;  ", " &amp;  Shares!AJ531 &amp;  ", " &amp;  Shares!AK531 &amp;  ", " &amp;  Shares!AL531 &amp;  ", " &amp;  Shares!AM531 &amp;  ", " &amp;  Shares!#REF! &amp;  ", " &amp;  Shares!AN531 &amp;  ", " &amp;  Shares!AO531 &amp;  ", " &amp;  Shares!AP531 &amp;  ", " &amp;  Shares!AQ531 &amp;  ", " &amp;  Shares!AR531 &amp;  ", " &amp;  Shares!AS531 &amp;  ", " &amp;  Shares!AT531 &amp;  ", " &amp;  Shares!AU531 &amp;  ", " &amp;  Shares!AV531 &amp;  ", " &amp;  Shares!AW531 &amp;  ", " &amp;  Shares!AX531 &amp;  "),"</f>
        <v>#REF!</v>
      </c>
    </row>
    <row r="531" spans="1:1" x14ac:dyDescent="0.2">
      <c r="A531" t="e">
        <f>"('"&amp; Shares!A532 &amp; "', '2017-01-26', " &amp;  Shares!C532 &amp;  ", " &amp;  Shares!D532 &amp;  ", " &amp;  Shares!E532 &amp;  ", " &amp;  Shares!F532 &amp;  ", " &amp;  Shares!G532 &amp;  ", " &amp;  Shares!H532 &amp;  ", " &amp;  Shares!I532 &amp;  ", " &amp;  Shares!J532 &amp;  ", " &amp;  Shares!K532 &amp;  ", " &amp;  Shares!L532 &amp;  ", " &amp;  Shares!M532 &amp;  ", " &amp;  Shares!N532 &amp;  ", " &amp;  Shares!O532 &amp;  ", " &amp;  Shares!P532 &amp;  ", " &amp;  Shares!Q532 &amp;  ", " &amp;  Shares!R532 &amp;  ", " &amp;  Shares!S532 &amp;  ", " &amp;  Shares!T532 &amp;  ", " &amp;  Shares!U532 &amp;  ", " &amp;  Shares!V532 &amp;  ", " &amp;  Shares!W532 &amp;  ", " &amp;  Shares!X532 &amp;  ", " &amp;  Shares!Y532 &amp;  ", " &amp;  Shares!Z532 &amp;  ", " &amp;  Shares!AA532 &amp;  ", " &amp;  Shares!AB532 &amp;  ", " &amp;  Shares!AC532 &amp;  ", " &amp;  Shares!AD532 &amp;  ", " &amp;  Shares!AE532 &amp;  ", " &amp;  Shares!AF532 &amp;  ", " &amp;  Shares!AG532 &amp;  ", " &amp;  Shares!AH532 &amp;  ", " &amp;  Shares!AI532 &amp;  ", " &amp;  Shares!AJ532 &amp;  ", " &amp;  Shares!AK532 &amp;  ", " &amp;  Shares!AL532 &amp;  ", " &amp;  Shares!AM532 &amp;  ", " &amp;  Shares!#REF! &amp;  ", " &amp;  Shares!AN532 &amp;  ", " &amp;  Shares!AO532 &amp;  ", " &amp;  Shares!AP532 &amp;  ", " &amp;  Shares!AQ532 &amp;  ", " &amp;  Shares!AR532 &amp;  ", " &amp;  Shares!AS532 &amp;  ", " &amp;  Shares!AT532 &amp;  ", " &amp;  Shares!AU532 &amp;  ", " &amp;  Shares!AV532 &amp;  ", " &amp;  Shares!AW532 &amp;  ", " &amp;  Shares!AX532 &amp;  "),"</f>
        <v>#REF!</v>
      </c>
    </row>
    <row r="532" spans="1:1" x14ac:dyDescent="0.2">
      <c r="A532" t="e">
        <f>"('"&amp; Shares!A533 &amp; "', '2017-01-26', " &amp;  Shares!C533 &amp;  ", " &amp;  Shares!D533 &amp;  ", " &amp;  Shares!E533 &amp;  ", " &amp;  Shares!F533 &amp;  ", " &amp;  Shares!G533 &amp;  ", " &amp;  Shares!H533 &amp;  ", " &amp;  Shares!I533 &amp;  ", " &amp;  Shares!J533 &amp;  ", " &amp;  Shares!K533 &amp;  ", " &amp;  Shares!L533 &amp;  ", " &amp;  Shares!M533 &amp;  ", " &amp;  Shares!N533 &amp;  ", " &amp;  Shares!O533 &amp;  ", " &amp;  Shares!P533 &amp;  ", " &amp;  Shares!Q533 &amp;  ", " &amp;  Shares!R533 &amp;  ", " &amp;  Shares!S533 &amp;  ", " &amp;  Shares!T533 &amp;  ", " &amp;  Shares!U533 &amp;  ", " &amp;  Shares!V533 &amp;  ", " &amp;  Shares!W533 &amp;  ", " &amp;  Shares!X533 &amp;  ", " &amp;  Shares!Y533 &amp;  ", " &amp;  Shares!Z533 &amp;  ", " &amp;  Shares!AA533 &amp;  ", " &amp;  Shares!AB533 &amp;  ", " &amp;  Shares!AC533 &amp;  ", " &amp;  Shares!AD533 &amp;  ", " &amp;  Shares!AE533 &amp;  ", " &amp;  Shares!AF533 &amp;  ", " &amp;  Shares!AG533 &amp;  ", " &amp;  Shares!AH533 &amp;  ", " &amp;  Shares!AI533 &amp;  ", " &amp;  Shares!AJ533 &amp;  ", " &amp;  Shares!AK533 &amp;  ", " &amp;  Shares!AL533 &amp;  ", " &amp;  Shares!AM533 &amp;  ", " &amp;  Shares!#REF! &amp;  ", " &amp;  Shares!AN533 &amp;  ", " &amp;  Shares!AO533 &amp;  ", " &amp;  Shares!AP533 &amp;  ", " &amp;  Shares!AQ533 &amp;  ", " &amp;  Shares!AR533 &amp;  ", " &amp;  Shares!AS533 &amp;  ", " &amp;  Shares!AT533 &amp;  ", " &amp;  Shares!AU533 &amp;  ", " &amp;  Shares!AV533 &amp;  ", " &amp;  Shares!AW533 &amp;  ", " &amp;  Shares!AX533 &amp;  "),"</f>
        <v>#REF!</v>
      </c>
    </row>
    <row r="533" spans="1:1" x14ac:dyDescent="0.2">
      <c r="A533" t="e">
        <f>"('"&amp; Shares!A534 &amp; "', '2017-01-26', " &amp;  Shares!C534 &amp;  ", " &amp;  Shares!D534 &amp;  ", " &amp;  Shares!E534 &amp;  ", " &amp;  Shares!F534 &amp;  ", " &amp;  Shares!G534 &amp;  ", " &amp;  Shares!H534 &amp;  ", " &amp;  Shares!I534 &amp;  ", " &amp;  Shares!J534 &amp;  ", " &amp;  Shares!K534 &amp;  ", " &amp;  Shares!L534 &amp;  ", " &amp;  Shares!M534 &amp;  ", " &amp;  Shares!N534 &amp;  ", " &amp;  Shares!O534 &amp;  ", " &amp;  Shares!P534 &amp;  ", " &amp;  Shares!Q534 &amp;  ", " &amp;  Shares!R534 &amp;  ", " &amp;  Shares!S534 &amp;  ", " &amp;  Shares!T534 &amp;  ", " &amp;  Shares!U534 &amp;  ", " &amp;  Shares!V534 &amp;  ", " &amp;  Shares!W534 &amp;  ", " &amp;  Shares!X534 &amp;  ", " &amp;  Shares!Y534 &amp;  ", " &amp;  Shares!Z534 &amp;  ", " &amp;  Shares!AA534 &amp;  ", " &amp;  Shares!AB534 &amp;  ", " &amp;  Shares!AC534 &amp;  ", " &amp;  Shares!AD534 &amp;  ", " &amp;  Shares!AE534 &amp;  ", " &amp;  Shares!AF534 &amp;  ", " &amp;  Shares!AG534 &amp;  ", " &amp;  Shares!AH534 &amp;  ", " &amp;  Shares!AI534 &amp;  ", " &amp;  Shares!AJ534 &amp;  ", " &amp;  Shares!AK534 &amp;  ", " &amp;  Shares!AL534 &amp;  ", " &amp;  Shares!AM534 &amp;  ", " &amp;  Shares!#REF! &amp;  ", " &amp;  Shares!AN534 &amp;  ", " &amp;  Shares!AO534 &amp;  ", " &amp;  Shares!AP534 &amp;  ", " &amp;  Shares!AQ534 &amp;  ", " &amp;  Shares!AR534 &amp;  ", " &amp;  Shares!AS534 &amp;  ", " &amp;  Shares!AT534 &amp;  ", " &amp;  Shares!AU534 &amp;  ", " &amp;  Shares!AV534 &amp;  ", " &amp;  Shares!AW534 &amp;  ", " &amp;  Shares!AX534 &amp;  "),"</f>
        <v>#REF!</v>
      </c>
    </row>
    <row r="534" spans="1:1" x14ac:dyDescent="0.2">
      <c r="A534" t="e">
        <f>"('"&amp; Shares!A535 &amp; "', '2017-01-26', " &amp;  Shares!C535 &amp;  ", " &amp;  Shares!D535 &amp;  ", " &amp;  Shares!E535 &amp;  ", " &amp;  Shares!F535 &amp;  ", " &amp;  Shares!G535 &amp;  ", " &amp;  Shares!H535 &amp;  ", " &amp;  Shares!I535 &amp;  ", " &amp;  Shares!J535 &amp;  ", " &amp;  Shares!K535 &amp;  ", " &amp;  Shares!L535 &amp;  ", " &amp;  Shares!M535 &amp;  ", " &amp;  Shares!N535 &amp;  ", " &amp;  Shares!O535 &amp;  ", " &amp;  Shares!P535 &amp;  ", " &amp;  Shares!Q535 &amp;  ", " &amp;  Shares!R535 &amp;  ", " &amp;  Shares!S535 &amp;  ", " &amp;  Shares!T535 &amp;  ", " &amp;  Shares!U535 &amp;  ", " &amp;  Shares!V535 &amp;  ", " &amp;  Shares!W535 &amp;  ", " &amp;  Shares!X535 &amp;  ", " &amp;  Shares!Y535 &amp;  ", " &amp;  Shares!Z535 &amp;  ", " &amp;  Shares!AA535 &amp;  ", " &amp;  Shares!AB535 &amp;  ", " &amp;  Shares!AC535 &amp;  ", " &amp;  Shares!AD535 &amp;  ", " &amp;  Shares!AE535 &amp;  ", " &amp;  Shares!AF535 &amp;  ", " &amp;  Shares!AG535 &amp;  ", " &amp;  Shares!AH535 &amp;  ", " &amp;  Shares!AI535 &amp;  ", " &amp;  Shares!AJ535 &amp;  ", " &amp;  Shares!AK535 &amp;  ", " &amp;  Shares!AL535 &amp;  ", " &amp;  Shares!AM535 &amp;  ", " &amp;  Shares!#REF! &amp;  ", " &amp;  Shares!AN535 &amp;  ", " &amp;  Shares!AO535 &amp;  ", " &amp;  Shares!AP535 &amp;  ", " &amp;  Shares!AQ535 &amp;  ", " &amp;  Shares!AR535 &amp;  ", " &amp;  Shares!AS535 &amp;  ", " &amp;  Shares!AT535 &amp;  ", " &amp;  Shares!AU535 &amp;  ", " &amp;  Shares!AV535 &amp;  ", " &amp;  Shares!AW535 &amp;  ", " &amp;  Shares!AX535 &amp;  "),"</f>
        <v>#REF!</v>
      </c>
    </row>
    <row r="535" spans="1:1" x14ac:dyDescent="0.2">
      <c r="A535" t="e">
        <f>"('"&amp; Shares!A536 &amp; "', '2017-01-26', " &amp;  Shares!C536 &amp;  ", " &amp;  Shares!D536 &amp;  ", " &amp;  Shares!E536 &amp;  ", " &amp;  Shares!F536 &amp;  ", " &amp;  Shares!G536 &amp;  ", " &amp;  Shares!H536 &amp;  ", " &amp;  Shares!I536 &amp;  ", " &amp;  Shares!J536 &amp;  ", " &amp;  Shares!K536 &amp;  ", " &amp;  Shares!L536 &amp;  ", " &amp;  Shares!M536 &amp;  ", " &amp;  Shares!N536 &amp;  ", " &amp;  Shares!O536 &amp;  ", " &amp;  Shares!P536 &amp;  ", " &amp;  Shares!Q536 &amp;  ", " &amp;  Shares!R536 &amp;  ", " &amp;  Shares!S536 &amp;  ", " &amp;  Shares!T536 &amp;  ", " &amp;  Shares!U536 &amp;  ", " &amp;  Shares!V536 &amp;  ", " &amp;  Shares!W536 &amp;  ", " &amp;  Shares!X536 &amp;  ", " &amp;  Shares!Y536 &amp;  ", " &amp;  Shares!Z536 &amp;  ", " &amp;  Shares!AA536 &amp;  ", " &amp;  Shares!AB536 &amp;  ", " &amp;  Shares!AC536 &amp;  ", " &amp;  Shares!AD536 &amp;  ", " &amp;  Shares!AE536 &amp;  ", " &amp;  Shares!AF536 &amp;  ", " &amp;  Shares!AG536 &amp;  ", " &amp;  Shares!AH536 &amp;  ", " &amp;  Shares!AI536 &amp;  ", " &amp;  Shares!AJ536 &amp;  ", " &amp;  Shares!AK536 &amp;  ", " &amp;  Shares!AL536 &amp;  ", " &amp;  Shares!AM536 &amp;  ", " &amp;  Shares!#REF! &amp;  ", " &amp;  Shares!AN536 &amp;  ", " &amp;  Shares!AO536 &amp;  ", " &amp;  Shares!AP536 &amp;  ", " &amp;  Shares!AQ536 &amp;  ", " &amp;  Shares!AR536 &amp;  ", " &amp;  Shares!AS536 &amp;  ", " &amp;  Shares!AT536 &amp;  ", " &amp;  Shares!AU536 &amp;  ", " &amp;  Shares!AV536 &amp;  ", " &amp;  Shares!AW536 &amp;  ", " &amp;  Shares!AX536 &amp;  "),"</f>
        <v>#REF!</v>
      </c>
    </row>
    <row r="536" spans="1:1" x14ac:dyDescent="0.2">
      <c r="A536" t="e">
        <f>"('"&amp; Shares!A537 &amp; "', '2017-01-26', " &amp;  Shares!C537 &amp;  ", " &amp;  Shares!D537 &amp;  ", " &amp;  Shares!E537 &amp;  ", " &amp;  Shares!F537 &amp;  ", " &amp;  Shares!G537 &amp;  ", " &amp;  Shares!H537 &amp;  ", " &amp;  Shares!I537 &amp;  ", " &amp;  Shares!J537 &amp;  ", " &amp;  Shares!K537 &amp;  ", " &amp;  Shares!L537 &amp;  ", " &amp;  Shares!M537 &amp;  ", " &amp;  Shares!N537 &amp;  ", " &amp;  Shares!O537 &amp;  ", " &amp;  Shares!P537 &amp;  ", " &amp;  Shares!Q537 &amp;  ", " &amp;  Shares!R537 &amp;  ", " &amp;  Shares!S537 &amp;  ", " &amp;  Shares!T537 &amp;  ", " &amp;  Shares!U537 &amp;  ", " &amp;  Shares!V537 &amp;  ", " &amp;  Shares!W537 &amp;  ", " &amp;  Shares!X537 &amp;  ", " &amp;  Shares!Y537 &amp;  ", " &amp;  Shares!Z537 &amp;  ", " &amp;  Shares!AA537 &amp;  ", " &amp;  Shares!AB537 &amp;  ", " &amp;  Shares!AC537 &amp;  ", " &amp;  Shares!AD537 &amp;  ", " &amp;  Shares!AE537 &amp;  ", " &amp;  Shares!AF537 &amp;  ", " &amp;  Shares!AG537 &amp;  ", " &amp;  Shares!AH537 &amp;  ", " &amp;  Shares!AI537 &amp;  ", " &amp;  Shares!AJ537 &amp;  ", " &amp;  Shares!AK537 &amp;  ", " &amp;  Shares!AL537 &amp;  ", " &amp;  Shares!AM537 &amp;  ", " &amp;  Shares!#REF! &amp;  ", " &amp;  Shares!AN537 &amp;  ", " &amp;  Shares!AO537 &amp;  ", " &amp;  Shares!AP537 &amp;  ", " &amp;  Shares!AQ537 &amp;  ", " &amp;  Shares!AR537 &amp;  ", " &amp;  Shares!AS537 &amp;  ", " &amp;  Shares!AT537 &amp;  ", " &amp;  Shares!AU537 &amp;  ", " &amp;  Shares!AV537 &amp;  ", " &amp;  Shares!AW537 &amp;  ", " &amp;  Shares!AX537 &amp;  "),"</f>
        <v>#REF!</v>
      </c>
    </row>
    <row r="537" spans="1:1" x14ac:dyDescent="0.2">
      <c r="A537" t="e">
        <f>"('"&amp; Shares!A538 &amp; "', '2017-01-26', " &amp;  Shares!C538 &amp;  ", " &amp;  Shares!D538 &amp;  ", " &amp;  Shares!E538 &amp;  ", " &amp;  Shares!F538 &amp;  ", " &amp;  Shares!G538 &amp;  ", " &amp;  Shares!H538 &amp;  ", " &amp;  Shares!I538 &amp;  ", " &amp;  Shares!J538 &amp;  ", " &amp;  Shares!K538 &amp;  ", " &amp;  Shares!L538 &amp;  ", " &amp;  Shares!M538 &amp;  ", " &amp;  Shares!N538 &amp;  ", " &amp;  Shares!O538 &amp;  ", " &amp;  Shares!P538 &amp;  ", " &amp;  Shares!Q538 &amp;  ", " &amp;  Shares!R538 &amp;  ", " &amp;  Shares!S538 &amp;  ", " &amp;  Shares!T538 &amp;  ", " &amp;  Shares!U538 &amp;  ", " &amp;  Shares!V538 &amp;  ", " &amp;  Shares!W538 &amp;  ", " &amp;  Shares!X538 &amp;  ", " &amp;  Shares!Y538 &amp;  ", " &amp;  Shares!Z538 &amp;  ", " &amp;  Shares!AA538 &amp;  ", " &amp;  Shares!AB538 &amp;  ", " &amp;  Shares!AC538 &amp;  ", " &amp;  Shares!AD538 &amp;  ", " &amp;  Shares!AE538 &amp;  ", " &amp;  Shares!AF538 &amp;  ", " &amp;  Shares!AG538 &amp;  ", " &amp;  Shares!AH538 &amp;  ", " &amp;  Shares!AI538 &amp;  ", " &amp;  Shares!AJ538 &amp;  ", " &amp;  Shares!AK538 &amp;  ", " &amp;  Shares!AL538 &amp;  ", " &amp;  Shares!AM538 &amp;  ", " &amp;  Shares!#REF! &amp;  ", " &amp;  Shares!AN538 &amp;  ", " &amp;  Shares!AO538 &amp;  ", " &amp;  Shares!AP538 &amp;  ", " &amp;  Shares!AQ538 &amp;  ", " &amp;  Shares!AR538 &amp;  ", " &amp;  Shares!AS538 &amp;  ", " &amp;  Shares!AT538 &amp;  ", " &amp;  Shares!AU538 &amp;  ", " &amp;  Shares!AV538 &amp;  ", " &amp;  Shares!AW538 &amp;  ", " &amp;  Shares!AX538 &amp;  "),"</f>
        <v>#REF!</v>
      </c>
    </row>
    <row r="538" spans="1:1" x14ac:dyDescent="0.2">
      <c r="A538" t="e">
        <f>"('"&amp; Shares!A539 &amp; "', '2017-01-26', " &amp;  Shares!C539 &amp;  ", " &amp;  Shares!D539 &amp;  ", " &amp;  Shares!E539 &amp;  ", " &amp;  Shares!F539 &amp;  ", " &amp;  Shares!G539 &amp;  ", " &amp;  Shares!H539 &amp;  ", " &amp;  Shares!I539 &amp;  ", " &amp;  Shares!J539 &amp;  ", " &amp;  Shares!K539 &amp;  ", " &amp;  Shares!L539 &amp;  ", " &amp;  Shares!M539 &amp;  ", " &amp;  Shares!N539 &amp;  ", " &amp;  Shares!O539 &amp;  ", " &amp;  Shares!P539 &amp;  ", " &amp;  Shares!Q539 &amp;  ", " &amp;  Shares!R539 &amp;  ", " &amp;  Shares!S539 &amp;  ", " &amp;  Shares!T539 &amp;  ", " &amp;  Shares!U539 &amp;  ", " &amp;  Shares!V539 &amp;  ", " &amp;  Shares!W539 &amp;  ", " &amp;  Shares!X539 &amp;  ", " &amp;  Shares!Y539 &amp;  ", " &amp;  Shares!Z539 &amp;  ", " &amp;  Shares!AA539 &amp;  ", " &amp;  Shares!AB539 &amp;  ", " &amp;  Shares!AC539 &amp;  ", " &amp;  Shares!AD539 &amp;  ", " &amp;  Shares!AE539 &amp;  ", " &amp;  Shares!AF539 &amp;  ", " &amp;  Shares!AG539 &amp;  ", " &amp;  Shares!AH539 &amp;  ", " &amp;  Shares!AI539 &amp;  ", " &amp;  Shares!AJ539 &amp;  ", " &amp;  Shares!AK539 &amp;  ", " &amp;  Shares!AL539 &amp;  ", " &amp;  Shares!AM539 &amp;  ", " &amp;  Shares!#REF! &amp;  ", " &amp;  Shares!AN539 &amp;  ", " &amp;  Shares!AO539 &amp;  ", " &amp;  Shares!AP539 &amp;  ", " &amp;  Shares!AQ539 &amp;  ", " &amp;  Shares!AR539 &amp;  ", " &amp;  Shares!AS539 &amp;  ", " &amp;  Shares!AT539 &amp;  ", " &amp;  Shares!AU539 &amp;  ", " &amp;  Shares!AV539 &amp;  ", " &amp;  Shares!AW539 &amp;  ", " &amp;  Shares!AX539 &amp;  "),"</f>
        <v>#REF!</v>
      </c>
    </row>
    <row r="539" spans="1:1" x14ac:dyDescent="0.2">
      <c r="A539" t="e">
        <f>"('"&amp; Shares!A540 &amp; "', '2017-01-26', " &amp;  Shares!C540 &amp;  ", " &amp;  Shares!D540 &amp;  ", " &amp;  Shares!E540 &amp;  ", " &amp;  Shares!F540 &amp;  ", " &amp;  Shares!G540 &amp;  ", " &amp;  Shares!H540 &amp;  ", " &amp;  Shares!I540 &amp;  ", " &amp;  Shares!J540 &amp;  ", " &amp;  Shares!K540 &amp;  ", " &amp;  Shares!L540 &amp;  ", " &amp;  Shares!M540 &amp;  ", " &amp;  Shares!N540 &amp;  ", " &amp;  Shares!O540 &amp;  ", " &amp;  Shares!P540 &amp;  ", " &amp;  Shares!Q540 &amp;  ", " &amp;  Shares!R540 &amp;  ", " &amp;  Shares!S540 &amp;  ", " &amp;  Shares!T540 &amp;  ", " &amp;  Shares!U540 &amp;  ", " &amp;  Shares!V540 &amp;  ", " &amp;  Shares!W540 &amp;  ", " &amp;  Shares!X540 &amp;  ", " &amp;  Shares!Y540 &amp;  ", " &amp;  Shares!Z540 &amp;  ", " &amp;  Shares!AA540 &amp;  ", " &amp;  Shares!AB540 &amp;  ", " &amp;  Shares!AC540 &amp;  ", " &amp;  Shares!AD540 &amp;  ", " &amp;  Shares!AE540 &amp;  ", " &amp;  Shares!AF540 &amp;  ", " &amp;  Shares!AG540 &amp;  ", " &amp;  Shares!AH540 &amp;  ", " &amp;  Shares!AI540 &amp;  ", " &amp;  Shares!AJ540 &amp;  ", " &amp;  Shares!AK540 &amp;  ", " &amp;  Shares!AL540 &amp;  ", " &amp;  Shares!AM540 &amp;  ", " &amp;  Shares!#REF! &amp;  ", " &amp;  Shares!AN540 &amp;  ", " &amp;  Shares!AO540 &amp;  ", " &amp;  Shares!AP540 &amp;  ", " &amp;  Shares!AQ540 &amp;  ", " &amp;  Shares!AR540 &amp;  ", " &amp;  Shares!AS540 &amp;  ", " &amp;  Shares!AT540 &amp;  ", " &amp;  Shares!AU540 &amp;  ", " &amp;  Shares!AV540 &amp;  ", " &amp;  Shares!AW540 &amp;  ", " &amp;  Shares!AX540 &amp;  "),"</f>
        <v>#REF!</v>
      </c>
    </row>
    <row r="540" spans="1:1" x14ac:dyDescent="0.2">
      <c r="A540" t="e">
        <f>"('"&amp; Shares!A541 &amp; "', '2017-01-26', " &amp;  Shares!C541 &amp;  ", " &amp;  Shares!D541 &amp;  ", " &amp;  Shares!E541 &amp;  ", " &amp;  Shares!F541 &amp;  ", " &amp;  Shares!G541 &amp;  ", " &amp;  Shares!H541 &amp;  ", " &amp;  Shares!I541 &amp;  ", " &amp;  Shares!J541 &amp;  ", " &amp;  Shares!K541 &amp;  ", " &amp;  Shares!L541 &amp;  ", " &amp;  Shares!M541 &amp;  ", " &amp;  Shares!N541 &amp;  ", " &amp;  Shares!O541 &amp;  ", " &amp;  Shares!P541 &amp;  ", " &amp;  Shares!Q541 &amp;  ", " &amp;  Shares!R541 &amp;  ", " &amp;  Shares!S541 &amp;  ", " &amp;  Shares!T541 &amp;  ", " &amp;  Shares!U541 &amp;  ", " &amp;  Shares!V541 &amp;  ", " &amp;  Shares!W541 &amp;  ", " &amp;  Shares!X541 &amp;  ", " &amp;  Shares!Y541 &amp;  ", " &amp;  Shares!Z541 &amp;  ", " &amp;  Shares!AA541 &amp;  ", " &amp;  Shares!AB541 &amp;  ", " &amp;  Shares!AC541 &amp;  ", " &amp;  Shares!AD541 &amp;  ", " &amp;  Shares!AE541 &amp;  ", " &amp;  Shares!AF541 &amp;  ", " &amp;  Shares!AG541 &amp;  ", " &amp;  Shares!AH541 &amp;  ", " &amp;  Shares!AI541 &amp;  ", " &amp;  Shares!AJ541 &amp;  ", " &amp;  Shares!AK541 &amp;  ", " &amp;  Shares!AL541 &amp;  ", " &amp;  Shares!AM541 &amp;  ", " &amp;  Shares!#REF! &amp;  ", " &amp;  Shares!AN541 &amp;  ", " &amp;  Shares!AO541 &amp;  ", " &amp;  Shares!AP541 &amp;  ", " &amp;  Shares!AQ541 &amp;  ", " &amp;  Shares!AR541 &amp;  ", " &amp;  Shares!AS541 &amp;  ", " &amp;  Shares!AT541 &amp;  ", " &amp;  Shares!AU541 &amp;  ", " &amp;  Shares!AV541 &amp;  ", " &amp;  Shares!AW541 &amp;  ", " &amp;  Shares!AX541 &amp;  "),"</f>
        <v>#REF!</v>
      </c>
    </row>
    <row r="541" spans="1:1" x14ac:dyDescent="0.2">
      <c r="A541" t="e">
        <f>"('"&amp; Shares!A542 &amp; "', '2017-01-26', " &amp;  Shares!C542 &amp;  ", " &amp;  Shares!D542 &amp;  ", " &amp;  Shares!E542 &amp;  ", " &amp;  Shares!F542 &amp;  ", " &amp;  Shares!G542 &amp;  ", " &amp;  Shares!H542 &amp;  ", " &amp;  Shares!I542 &amp;  ", " &amp;  Shares!J542 &amp;  ", " &amp;  Shares!K542 &amp;  ", " &amp;  Shares!L542 &amp;  ", " &amp;  Shares!M542 &amp;  ", " &amp;  Shares!N542 &amp;  ", " &amp;  Shares!O542 &amp;  ", " &amp;  Shares!P542 &amp;  ", " &amp;  Shares!Q542 &amp;  ", " &amp;  Shares!R542 &amp;  ", " &amp;  Shares!S542 &amp;  ", " &amp;  Shares!T542 &amp;  ", " &amp;  Shares!U542 &amp;  ", " &amp;  Shares!V542 &amp;  ", " &amp;  Shares!W542 &amp;  ", " &amp;  Shares!X542 &amp;  ", " &amp;  Shares!Y542 &amp;  ", " &amp;  Shares!Z542 &amp;  ", " &amp;  Shares!AA542 &amp;  ", " &amp;  Shares!AB542 &amp;  ", " &amp;  Shares!AC542 &amp;  ", " &amp;  Shares!AD542 &amp;  ", " &amp;  Shares!AE542 &amp;  ", " &amp;  Shares!AF542 &amp;  ", " &amp;  Shares!AG542 &amp;  ", " &amp;  Shares!AH542 &amp;  ", " &amp;  Shares!AI542 &amp;  ", " &amp;  Shares!AJ542 &amp;  ", " &amp;  Shares!AK542 &amp;  ", " &amp;  Shares!AL542 &amp;  ", " &amp;  Shares!AM542 &amp;  ", " &amp;  Shares!#REF! &amp;  ", " &amp;  Shares!AN542 &amp;  ", " &amp;  Shares!AO542 &amp;  ", " &amp;  Shares!AP542 &amp;  ", " &amp;  Shares!AQ542 &amp;  ", " &amp;  Shares!AR542 &amp;  ", " &amp;  Shares!AS542 &amp;  ", " &amp;  Shares!AT542 &amp;  ", " &amp;  Shares!AU542 &amp;  ", " &amp;  Shares!AV542 &amp;  ", " &amp;  Shares!AW542 &amp;  ", " &amp;  Shares!AX542 &amp;  "),"</f>
        <v>#REF!</v>
      </c>
    </row>
    <row r="542" spans="1:1" x14ac:dyDescent="0.2">
      <c r="A542" t="e">
        <f>"('"&amp; Shares!A543 &amp; "', '2017-01-26', " &amp;  Shares!C543 &amp;  ", " &amp;  Shares!D543 &amp;  ", " &amp;  Shares!E543 &amp;  ", " &amp;  Shares!F543 &amp;  ", " &amp;  Shares!G543 &amp;  ", " &amp;  Shares!H543 &amp;  ", " &amp;  Shares!I543 &amp;  ", " &amp;  Shares!J543 &amp;  ", " &amp;  Shares!K543 &amp;  ", " &amp;  Shares!L543 &amp;  ", " &amp;  Shares!M543 &amp;  ", " &amp;  Shares!N543 &amp;  ", " &amp;  Shares!O543 &amp;  ", " &amp;  Shares!P543 &amp;  ", " &amp;  Shares!Q543 &amp;  ", " &amp;  Shares!R543 &amp;  ", " &amp;  Shares!S543 &amp;  ", " &amp;  Shares!T543 &amp;  ", " &amp;  Shares!U543 &amp;  ", " &amp;  Shares!V543 &amp;  ", " &amp;  Shares!W543 &amp;  ", " &amp;  Shares!X543 &amp;  ", " &amp;  Shares!Y543 &amp;  ", " &amp;  Shares!Z543 &amp;  ", " &amp;  Shares!AA543 &amp;  ", " &amp;  Shares!AB543 &amp;  ", " &amp;  Shares!AC543 &amp;  ", " &amp;  Shares!AD543 &amp;  ", " &amp;  Shares!AE543 &amp;  ", " &amp;  Shares!AF543 &amp;  ", " &amp;  Shares!AG543 &amp;  ", " &amp;  Shares!AH543 &amp;  ", " &amp;  Shares!AI543 &amp;  ", " &amp;  Shares!AJ543 &amp;  ", " &amp;  Shares!AK543 &amp;  ", " &amp;  Shares!AL543 &amp;  ", " &amp;  Shares!AM543 &amp;  ", " &amp;  Shares!#REF! &amp;  ", " &amp;  Shares!AN543 &amp;  ", " &amp;  Shares!AO543 &amp;  ", " &amp;  Shares!AP543 &amp;  ", " &amp;  Shares!AQ543 &amp;  ", " &amp;  Shares!AR543 &amp;  ", " &amp;  Shares!AS543 &amp;  ", " &amp;  Shares!AT543 &amp;  ", " &amp;  Shares!AU543 &amp;  ", " &amp;  Shares!AV543 &amp;  ", " &amp;  Shares!AW543 &amp;  ", " &amp;  Shares!AX543 &amp;  "),"</f>
        <v>#REF!</v>
      </c>
    </row>
    <row r="543" spans="1:1" x14ac:dyDescent="0.2">
      <c r="A543" t="e">
        <f>"('"&amp; Shares!A544 &amp; "', '2017-01-26', " &amp;  Shares!C544 &amp;  ", " &amp;  Shares!D544 &amp;  ", " &amp;  Shares!E544 &amp;  ", " &amp;  Shares!F544 &amp;  ", " &amp;  Shares!G544 &amp;  ", " &amp;  Shares!H544 &amp;  ", " &amp;  Shares!I544 &amp;  ", " &amp;  Shares!J544 &amp;  ", " &amp;  Shares!K544 &amp;  ", " &amp;  Shares!L544 &amp;  ", " &amp;  Shares!M544 &amp;  ", " &amp;  Shares!N544 &amp;  ", " &amp;  Shares!O544 &amp;  ", " &amp;  Shares!P544 &amp;  ", " &amp;  Shares!Q544 &amp;  ", " &amp;  Shares!R544 &amp;  ", " &amp;  Shares!S544 &amp;  ", " &amp;  Shares!T544 &amp;  ", " &amp;  Shares!U544 &amp;  ", " &amp;  Shares!V544 &amp;  ", " &amp;  Shares!W544 &amp;  ", " &amp;  Shares!X544 &amp;  ", " &amp;  Shares!Y544 &amp;  ", " &amp;  Shares!Z544 &amp;  ", " &amp;  Shares!AA544 &amp;  ", " &amp;  Shares!AB544 &amp;  ", " &amp;  Shares!AC544 &amp;  ", " &amp;  Shares!AD544 &amp;  ", " &amp;  Shares!AE544 &amp;  ", " &amp;  Shares!AF544 &amp;  ", " &amp;  Shares!AG544 &amp;  ", " &amp;  Shares!AH544 &amp;  ", " &amp;  Shares!AI544 &amp;  ", " &amp;  Shares!AJ544 &amp;  ", " &amp;  Shares!AK544 &amp;  ", " &amp;  Shares!AL544 &amp;  ", " &amp;  Shares!AM544 &amp;  ", " &amp;  Shares!#REF! &amp;  ", " &amp;  Shares!AN544 &amp;  ", " &amp;  Shares!AO544 &amp;  ", " &amp;  Shares!AP544 &amp;  ", " &amp;  Shares!AQ544 &amp;  ", " &amp;  Shares!AR544 &amp;  ", " &amp;  Shares!AS544 &amp;  ", " &amp;  Shares!AT544 &amp;  ", " &amp;  Shares!AU544 &amp;  ", " &amp;  Shares!AV544 &amp;  ", " &amp;  Shares!AW544 &amp;  ", " &amp;  Shares!AX544 &amp;  "),"</f>
        <v>#REF!</v>
      </c>
    </row>
    <row r="544" spans="1:1" x14ac:dyDescent="0.2">
      <c r="A544" t="e">
        <f>"('"&amp; Shares!A545 &amp; "', '2017-01-26', " &amp;  Shares!C545 &amp;  ", " &amp;  Shares!D545 &amp;  ", " &amp;  Shares!E545 &amp;  ", " &amp;  Shares!F545 &amp;  ", " &amp;  Shares!G545 &amp;  ", " &amp;  Shares!H545 &amp;  ", " &amp;  Shares!I545 &amp;  ", " &amp;  Shares!J545 &amp;  ", " &amp;  Shares!K545 &amp;  ", " &amp;  Shares!L545 &amp;  ", " &amp;  Shares!M545 &amp;  ", " &amp;  Shares!N545 &amp;  ", " &amp;  Shares!O545 &amp;  ", " &amp;  Shares!P545 &amp;  ", " &amp;  Shares!Q545 &amp;  ", " &amp;  Shares!R545 &amp;  ", " &amp;  Shares!S545 &amp;  ", " &amp;  Shares!T545 &amp;  ", " &amp;  Shares!U545 &amp;  ", " &amp;  Shares!V545 &amp;  ", " &amp;  Shares!W545 &amp;  ", " &amp;  Shares!X545 &amp;  ", " &amp;  Shares!Y545 &amp;  ", " &amp;  Shares!Z545 &amp;  ", " &amp;  Shares!AA545 &amp;  ", " &amp;  Shares!AB545 &amp;  ", " &amp;  Shares!AC545 &amp;  ", " &amp;  Shares!AD545 &amp;  ", " &amp;  Shares!AE545 &amp;  ", " &amp;  Shares!AF545 &amp;  ", " &amp;  Shares!AG545 &amp;  ", " &amp;  Shares!AH545 &amp;  ", " &amp;  Shares!AI545 &amp;  ", " &amp;  Shares!AJ545 &amp;  ", " &amp;  Shares!AK545 &amp;  ", " &amp;  Shares!AL545 &amp;  ", " &amp;  Shares!AM545 &amp;  ", " &amp;  Shares!#REF! &amp;  ", " &amp;  Shares!AN545 &amp;  ", " &amp;  Shares!AO545 &amp;  ", " &amp;  Shares!AP545 &amp;  ", " &amp;  Shares!AQ545 &amp;  ", " &amp;  Shares!AR545 &amp;  ", " &amp;  Shares!AS545 &amp;  ", " &amp;  Shares!AT545 &amp;  ", " &amp;  Shares!AU545 &amp;  ", " &amp;  Shares!AV545 &amp;  ", " &amp;  Shares!AW545 &amp;  ", " &amp;  Shares!AX545 &amp;  "),"</f>
        <v>#REF!</v>
      </c>
    </row>
    <row r="545" spans="1:1" x14ac:dyDescent="0.2">
      <c r="A545" t="e">
        <f>"('"&amp; Shares!A546 &amp; "', '2017-01-26', " &amp;  Shares!C546 &amp;  ", " &amp;  Shares!D546 &amp;  ", " &amp;  Shares!E546 &amp;  ", " &amp;  Shares!F546 &amp;  ", " &amp;  Shares!G546 &amp;  ", " &amp;  Shares!H546 &amp;  ", " &amp;  Shares!I546 &amp;  ", " &amp;  Shares!J546 &amp;  ", " &amp;  Shares!K546 &amp;  ", " &amp;  Shares!L546 &amp;  ", " &amp;  Shares!M546 &amp;  ", " &amp;  Shares!N546 &amp;  ", " &amp;  Shares!O546 &amp;  ", " &amp;  Shares!P546 &amp;  ", " &amp;  Shares!Q546 &amp;  ", " &amp;  Shares!R546 &amp;  ", " &amp;  Shares!S546 &amp;  ", " &amp;  Shares!T546 &amp;  ", " &amp;  Shares!U546 &amp;  ", " &amp;  Shares!V546 &amp;  ", " &amp;  Shares!W546 &amp;  ", " &amp;  Shares!X546 &amp;  ", " &amp;  Shares!Y546 &amp;  ", " &amp;  Shares!Z546 &amp;  ", " &amp;  Shares!AA546 &amp;  ", " &amp;  Shares!AB546 &amp;  ", " &amp;  Shares!AC546 &amp;  ", " &amp;  Shares!AD546 &amp;  ", " &amp;  Shares!AE546 &amp;  ", " &amp;  Shares!AF546 &amp;  ", " &amp;  Shares!AG546 &amp;  ", " &amp;  Shares!AH546 &amp;  ", " &amp;  Shares!AI546 &amp;  ", " &amp;  Shares!AJ546 &amp;  ", " &amp;  Shares!AK546 &amp;  ", " &amp;  Shares!AL546 &amp;  ", " &amp;  Shares!AM546 &amp;  ", " &amp;  Shares!#REF! &amp;  ", " &amp;  Shares!AN546 &amp;  ", " &amp;  Shares!AO546 &amp;  ", " &amp;  Shares!AP546 &amp;  ", " &amp;  Shares!AQ546 &amp;  ", " &amp;  Shares!AR546 &amp;  ", " &amp;  Shares!AS546 &amp;  ", " &amp;  Shares!AT546 &amp;  ", " &amp;  Shares!AU546 &amp;  ", " &amp;  Shares!AV546 &amp;  ", " &amp;  Shares!AW546 &amp;  ", " &amp;  Shares!AX546 &amp;  "),"</f>
        <v>#REF!</v>
      </c>
    </row>
    <row r="546" spans="1:1" x14ac:dyDescent="0.2">
      <c r="A546" t="e">
        <f>"('"&amp; Shares!A547 &amp; "', '2017-01-26', " &amp;  Shares!C547 &amp;  ", " &amp;  Shares!D547 &amp;  ", " &amp;  Shares!E547 &amp;  ", " &amp;  Shares!F547 &amp;  ", " &amp;  Shares!G547 &amp;  ", " &amp;  Shares!H547 &amp;  ", " &amp;  Shares!I547 &amp;  ", " &amp;  Shares!J547 &amp;  ", " &amp;  Shares!K547 &amp;  ", " &amp;  Shares!L547 &amp;  ", " &amp;  Shares!M547 &amp;  ", " &amp;  Shares!N547 &amp;  ", " &amp;  Shares!O547 &amp;  ", " &amp;  Shares!P547 &amp;  ", " &amp;  Shares!Q547 &amp;  ", " &amp;  Shares!R547 &amp;  ", " &amp;  Shares!S547 &amp;  ", " &amp;  Shares!T547 &amp;  ", " &amp;  Shares!U547 &amp;  ", " &amp;  Shares!V547 &amp;  ", " &amp;  Shares!W547 &amp;  ", " &amp;  Shares!X547 &amp;  ", " &amp;  Shares!Y547 &amp;  ", " &amp;  Shares!Z547 &amp;  ", " &amp;  Shares!AA547 &amp;  ", " &amp;  Shares!AB547 &amp;  ", " &amp;  Shares!AC547 &amp;  ", " &amp;  Shares!AD547 &amp;  ", " &amp;  Shares!AE547 &amp;  ", " &amp;  Shares!AF547 &amp;  ", " &amp;  Shares!AG547 &amp;  ", " &amp;  Shares!AH547 &amp;  ", " &amp;  Shares!AI547 &amp;  ", " &amp;  Shares!AJ547 &amp;  ", " &amp;  Shares!AK547 &amp;  ", " &amp;  Shares!AL547 &amp;  ", " &amp;  Shares!AM547 &amp;  ", " &amp;  Shares!#REF! &amp;  ", " &amp;  Shares!AN547 &amp;  ", " &amp;  Shares!AO547 &amp;  ", " &amp;  Shares!AP547 &amp;  ", " &amp;  Shares!AQ547 &amp;  ", " &amp;  Shares!AR547 &amp;  ", " &amp;  Shares!AS547 &amp;  ", " &amp;  Shares!AT547 &amp;  ", " &amp;  Shares!AU547 &amp;  ", " &amp;  Shares!AV547 &amp;  ", " &amp;  Shares!AW547 &amp;  ", " &amp;  Shares!AX547 &amp;  "),"</f>
        <v>#REF!</v>
      </c>
    </row>
    <row r="547" spans="1:1" x14ac:dyDescent="0.2">
      <c r="A547" t="e">
        <f>"('"&amp; Shares!A548 &amp; "', '2017-01-26', " &amp;  Shares!C548 &amp;  ", " &amp;  Shares!D548 &amp;  ", " &amp;  Shares!E548 &amp;  ", " &amp;  Shares!F548 &amp;  ", " &amp;  Shares!G548 &amp;  ", " &amp;  Shares!H548 &amp;  ", " &amp;  Shares!I548 &amp;  ", " &amp;  Shares!J548 &amp;  ", " &amp;  Shares!K548 &amp;  ", " &amp;  Shares!L548 &amp;  ", " &amp;  Shares!M548 &amp;  ", " &amp;  Shares!N548 &amp;  ", " &amp;  Shares!O548 &amp;  ", " &amp;  Shares!P548 &amp;  ", " &amp;  Shares!Q548 &amp;  ", " &amp;  Shares!R548 &amp;  ", " &amp;  Shares!S548 &amp;  ", " &amp;  Shares!T548 &amp;  ", " &amp;  Shares!U548 &amp;  ", " &amp;  Shares!V548 &amp;  ", " &amp;  Shares!W548 &amp;  ", " &amp;  Shares!X548 &amp;  ", " &amp;  Shares!Y548 &amp;  ", " &amp;  Shares!Z548 &amp;  ", " &amp;  Shares!AA548 &amp;  ", " &amp;  Shares!AB548 &amp;  ", " &amp;  Shares!AC548 &amp;  ", " &amp;  Shares!AD548 &amp;  ", " &amp;  Shares!AE548 &amp;  ", " &amp;  Shares!AF548 &amp;  ", " &amp;  Shares!AG548 &amp;  ", " &amp;  Shares!AH548 &amp;  ", " &amp;  Shares!AI548 &amp;  ", " &amp;  Shares!AJ548 &amp;  ", " &amp;  Shares!AK548 &amp;  ", " &amp;  Shares!AL548 &amp;  ", " &amp;  Shares!AM548 &amp;  ", " &amp;  Shares!#REF! &amp;  ", " &amp;  Shares!AN548 &amp;  ", " &amp;  Shares!AO548 &amp;  ", " &amp;  Shares!AP548 &amp;  ", " &amp;  Shares!AQ548 &amp;  ", " &amp;  Shares!AR548 &amp;  ", " &amp;  Shares!AS548 &amp;  ", " &amp;  Shares!AT548 &amp;  ", " &amp;  Shares!AU548 &amp;  ", " &amp;  Shares!AV548 &amp;  ", " &amp;  Shares!AW548 &amp;  ", " &amp;  Shares!AX548 &amp;  "),"</f>
        <v>#REF!</v>
      </c>
    </row>
    <row r="548" spans="1:1" x14ac:dyDescent="0.2">
      <c r="A548" t="e">
        <f>"('"&amp; Shares!A549 &amp; "', '2017-01-26', " &amp;  Shares!C549 &amp;  ", " &amp;  Shares!D549 &amp;  ", " &amp;  Shares!E549 &amp;  ", " &amp;  Shares!F549 &amp;  ", " &amp;  Shares!G549 &amp;  ", " &amp;  Shares!H549 &amp;  ", " &amp;  Shares!I549 &amp;  ", " &amp;  Shares!J549 &amp;  ", " &amp;  Shares!K549 &amp;  ", " &amp;  Shares!L549 &amp;  ", " &amp;  Shares!M549 &amp;  ", " &amp;  Shares!N549 &amp;  ", " &amp;  Shares!O549 &amp;  ", " &amp;  Shares!P549 &amp;  ", " &amp;  Shares!Q549 &amp;  ", " &amp;  Shares!R549 &amp;  ", " &amp;  Shares!S549 &amp;  ", " &amp;  Shares!T549 &amp;  ", " &amp;  Shares!U549 &amp;  ", " &amp;  Shares!V549 &amp;  ", " &amp;  Shares!W549 &amp;  ", " &amp;  Shares!X549 &amp;  ", " &amp;  Shares!Y549 &amp;  ", " &amp;  Shares!Z549 &amp;  ", " &amp;  Shares!AA549 &amp;  ", " &amp;  Shares!AB549 &amp;  ", " &amp;  Shares!AC549 &amp;  ", " &amp;  Shares!AD549 &amp;  ", " &amp;  Shares!AE549 &amp;  ", " &amp;  Shares!AF549 &amp;  ", " &amp;  Shares!AG549 &amp;  ", " &amp;  Shares!AH549 &amp;  ", " &amp;  Shares!AI549 &amp;  ", " &amp;  Shares!AJ549 &amp;  ", " &amp;  Shares!AK549 &amp;  ", " &amp;  Shares!AL549 &amp;  ", " &amp;  Shares!AM549 &amp;  ", " &amp;  Shares!#REF! &amp;  ", " &amp;  Shares!AN549 &amp;  ", " &amp;  Shares!AO549 &amp;  ", " &amp;  Shares!AP549 &amp;  ", " &amp;  Shares!AQ549 &amp;  ", " &amp;  Shares!AR549 &amp;  ", " &amp;  Shares!AS549 &amp;  ", " &amp;  Shares!AT549 &amp;  ", " &amp;  Shares!AU549 &amp;  ", " &amp;  Shares!AV549 &amp;  ", " &amp;  Shares!AW549 &amp;  ", " &amp;  Shares!AX549 &amp;  "),"</f>
        <v>#REF!</v>
      </c>
    </row>
    <row r="549" spans="1:1" x14ac:dyDescent="0.2">
      <c r="A549" t="e">
        <f>"('"&amp; Shares!A550 &amp; "', '2017-01-26', " &amp;  Shares!C550 &amp;  ", " &amp;  Shares!D550 &amp;  ", " &amp;  Shares!E550 &amp;  ", " &amp;  Shares!F550 &amp;  ", " &amp;  Shares!G550 &amp;  ", " &amp;  Shares!H550 &amp;  ", " &amp;  Shares!I550 &amp;  ", " &amp;  Shares!J550 &amp;  ", " &amp;  Shares!K550 &amp;  ", " &amp;  Shares!L550 &amp;  ", " &amp;  Shares!M550 &amp;  ", " &amp;  Shares!N550 &amp;  ", " &amp;  Shares!O550 &amp;  ", " &amp;  Shares!P550 &amp;  ", " &amp;  Shares!Q550 &amp;  ", " &amp;  Shares!R550 &amp;  ", " &amp;  Shares!S550 &amp;  ", " &amp;  Shares!T550 &amp;  ", " &amp;  Shares!U550 &amp;  ", " &amp;  Shares!V550 &amp;  ", " &amp;  Shares!W550 &amp;  ", " &amp;  Shares!X550 &amp;  ", " &amp;  Shares!Y550 &amp;  ", " &amp;  Shares!Z550 &amp;  ", " &amp;  Shares!AA550 &amp;  ", " &amp;  Shares!AB550 &amp;  ", " &amp;  Shares!AC550 &amp;  ", " &amp;  Shares!AD550 &amp;  ", " &amp;  Shares!AE550 &amp;  ", " &amp;  Shares!AF550 &amp;  ", " &amp;  Shares!AG550 &amp;  ", " &amp;  Shares!AH550 &amp;  ", " &amp;  Shares!AI550 &amp;  ", " &amp;  Shares!AJ550 &amp;  ", " &amp;  Shares!AK550 &amp;  ", " &amp;  Shares!AL550 &amp;  ", " &amp;  Shares!AM550 &amp;  ", " &amp;  Shares!#REF! &amp;  ", " &amp;  Shares!AN550 &amp;  ", " &amp;  Shares!AO550 &amp;  ", " &amp;  Shares!AP550 &amp;  ", " &amp;  Shares!AQ550 &amp;  ", " &amp;  Shares!AR550 &amp;  ", " &amp;  Shares!AS550 &amp;  ", " &amp;  Shares!AT550 &amp;  ", " &amp;  Shares!AU550 &amp;  ", " &amp;  Shares!AV550 &amp;  ", " &amp;  Shares!AW550 &amp;  ", " &amp;  Shares!AX550 &amp;  "),"</f>
        <v>#REF!</v>
      </c>
    </row>
    <row r="550" spans="1:1" x14ac:dyDescent="0.2">
      <c r="A550" t="e">
        <f>"('"&amp; Shares!A551 &amp; "', '2017-01-26', " &amp;  Shares!C551 &amp;  ", " &amp;  Shares!D551 &amp;  ", " &amp;  Shares!E551 &amp;  ", " &amp;  Shares!F551 &amp;  ", " &amp;  Shares!G551 &amp;  ", " &amp;  Shares!H551 &amp;  ", " &amp;  Shares!I551 &amp;  ", " &amp;  Shares!J551 &amp;  ", " &amp;  Shares!K551 &amp;  ", " &amp;  Shares!L551 &amp;  ", " &amp;  Shares!M551 &amp;  ", " &amp;  Shares!N551 &amp;  ", " &amp;  Shares!O551 &amp;  ", " &amp;  Shares!P551 &amp;  ", " &amp;  Shares!Q551 &amp;  ", " &amp;  Shares!R551 &amp;  ", " &amp;  Shares!S551 &amp;  ", " &amp;  Shares!T551 &amp;  ", " &amp;  Shares!U551 &amp;  ", " &amp;  Shares!V551 &amp;  ", " &amp;  Shares!W551 &amp;  ", " &amp;  Shares!X551 &amp;  ", " &amp;  Shares!Y551 &amp;  ", " &amp;  Shares!Z551 &amp;  ", " &amp;  Shares!AA551 &amp;  ", " &amp;  Shares!AB551 &amp;  ", " &amp;  Shares!AC551 &amp;  ", " &amp;  Shares!AD551 &amp;  ", " &amp;  Shares!AE551 &amp;  ", " &amp;  Shares!AF551 &amp;  ", " &amp;  Shares!AG551 &amp;  ", " &amp;  Shares!AH551 &amp;  ", " &amp;  Shares!AI551 &amp;  ", " &amp;  Shares!AJ551 &amp;  ", " &amp;  Shares!AK551 &amp;  ", " &amp;  Shares!AL551 &amp;  ", " &amp;  Shares!AM551 &amp;  ", " &amp;  Shares!#REF! &amp;  ", " &amp;  Shares!AN551 &amp;  ", " &amp;  Shares!AO551 &amp;  ", " &amp;  Shares!AP551 &amp;  ", " &amp;  Shares!AQ551 &amp;  ", " &amp;  Shares!AR551 &amp;  ", " &amp;  Shares!AS551 &amp;  ", " &amp;  Shares!AT551 &amp;  ", " &amp;  Shares!AU551 &amp;  ", " &amp;  Shares!AV551 &amp;  ", " &amp;  Shares!AW551 &amp;  ", " &amp;  Shares!AX551 &amp;  "),"</f>
        <v>#REF!</v>
      </c>
    </row>
    <row r="551" spans="1:1" x14ac:dyDescent="0.2">
      <c r="A551" t="e">
        <f>"('"&amp; Shares!A552 &amp; "', '2017-01-26', " &amp;  Shares!C552 &amp;  ", " &amp;  Shares!D552 &amp;  ", " &amp;  Shares!E552 &amp;  ", " &amp;  Shares!F552 &amp;  ", " &amp;  Shares!G552 &amp;  ", " &amp;  Shares!H552 &amp;  ", " &amp;  Shares!I552 &amp;  ", " &amp;  Shares!J552 &amp;  ", " &amp;  Shares!K552 &amp;  ", " &amp;  Shares!L552 &amp;  ", " &amp;  Shares!M552 &amp;  ", " &amp;  Shares!N552 &amp;  ", " &amp;  Shares!O552 &amp;  ", " &amp;  Shares!P552 &amp;  ", " &amp;  Shares!Q552 &amp;  ", " &amp;  Shares!R552 &amp;  ", " &amp;  Shares!S552 &amp;  ", " &amp;  Shares!T552 &amp;  ", " &amp;  Shares!U552 &amp;  ", " &amp;  Shares!V552 &amp;  ", " &amp;  Shares!W552 &amp;  ", " &amp;  Shares!X552 &amp;  ", " &amp;  Shares!Y552 &amp;  ", " &amp;  Shares!Z552 &amp;  ", " &amp;  Shares!AA552 &amp;  ", " &amp;  Shares!AB552 &amp;  ", " &amp;  Shares!AC552 &amp;  ", " &amp;  Shares!AD552 &amp;  ", " &amp;  Shares!AE552 &amp;  ", " &amp;  Shares!AF552 &amp;  ", " &amp;  Shares!AG552 &amp;  ", " &amp;  Shares!AH552 &amp;  ", " &amp;  Shares!AI552 &amp;  ", " &amp;  Shares!AJ552 &amp;  ", " &amp;  Shares!AK552 &amp;  ", " &amp;  Shares!AL552 &amp;  ", " &amp;  Shares!AM552 &amp;  ", " &amp;  Shares!#REF! &amp;  ", " &amp;  Shares!AN552 &amp;  ", " &amp;  Shares!AO552 &amp;  ", " &amp;  Shares!AP552 &amp;  ", " &amp;  Shares!AQ552 &amp;  ", " &amp;  Shares!AR552 &amp;  ", " &amp;  Shares!AS552 &amp;  ", " &amp;  Shares!AT552 &amp;  ", " &amp;  Shares!AU552 &amp;  ", " &amp;  Shares!AV552 &amp;  ", " &amp;  Shares!AW552 &amp;  ", " &amp;  Shares!AX552 &amp;  "),"</f>
        <v>#REF!</v>
      </c>
    </row>
    <row r="552" spans="1:1" x14ac:dyDescent="0.2">
      <c r="A552" t="e">
        <f>"('"&amp; Shares!A553 &amp; "', '2017-01-26', " &amp;  Shares!C553 &amp;  ", " &amp;  Shares!D553 &amp;  ", " &amp;  Shares!E553 &amp;  ", " &amp;  Shares!F553 &amp;  ", " &amp;  Shares!G553 &amp;  ", " &amp;  Shares!H553 &amp;  ", " &amp;  Shares!I553 &amp;  ", " &amp;  Shares!J553 &amp;  ", " &amp;  Shares!K553 &amp;  ", " &amp;  Shares!L553 &amp;  ", " &amp;  Shares!M553 &amp;  ", " &amp;  Shares!N553 &amp;  ", " &amp;  Shares!O553 &amp;  ", " &amp;  Shares!P553 &amp;  ", " &amp;  Shares!Q553 &amp;  ", " &amp;  Shares!R553 &amp;  ", " &amp;  Shares!S553 &amp;  ", " &amp;  Shares!T553 &amp;  ", " &amp;  Shares!U553 &amp;  ", " &amp;  Shares!V553 &amp;  ", " &amp;  Shares!W553 &amp;  ", " &amp;  Shares!X553 &amp;  ", " &amp;  Shares!Y553 &amp;  ", " &amp;  Shares!Z553 &amp;  ", " &amp;  Shares!AA553 &amp;  ", " &amp;  Shares!AB553 &amp;  ", " &amp;  Shares!AC553 &amp;  ", " &amp;  Shares!AD553 &amp;  ", " &amp;  Shares!AE553 &amp;  ", " &amp;  Shares!AF553 &amp;  ", " &amp;  Shares!AG553 &amp;  ", " &amp;  Shares!AH553 &amp;  ", " &amp;  Shares!AI553 &amp;  ", " &amp;  Shares!AJ553 &amp;  ", " &amp;  Shares!AK553 &amp;  ", " &amp;  Shares!AL553 &amp;  ", " &amp;  Shares!AM553 &amp;  ", " &amp;  Shares!#REF! &amp;  ", " &amp;  Shares!AN553 &amp;  ", " &amp;  Shares!AO553 &amp;  ", " &amp;  Shares!AP553 &amp;  ", " &amp;  Shares!AQ553 &amp;  ", " &amp;  Shares!AR553 &amp;  ", " &amp;  Shares!AS553 &amp;  ", " &amp;  Shares!AT553 &amp;  ", " &amp;  Shares!AU553 &amp;  ", " &amp;  Shares!AV553 &amp;  ", " &amp;  Shares!AW553 &amp;  ", " &amp;  Shares!AX553 &amp;  "),"</f>
        <v>#REF!</v>
      </c>
    </row>
    <row r="553" spans="1:1" x14ac:dyDescent="0.2">
      <c r="A553" t="e">
        <f>"('"&amp; Shares!A554 &amp; "', '2017-01-26', " &amp;  Shares!C554 &amp;  ", " &amp;  Shares!D554 &amp;  ", " &amp;  Shares!E554 &amp;  ", " &amp;  Shares!F554 &amp;  ", " &amp;  Shares!G554 &amp;  ", " &amp;  Shares!H554 &amp;  ", " &amp;  Shares!I554 &amp;  ", " &amp;  Shares!J554 &amp;  ", " &amp;  Shares!K554 &amp;  ", " &amp;  Shares!L554 &amp;  ", " &amp;  Shares!M554 &amp;  ", " &amp;  Shares!N554 &amp;  ", " &amp;  Shares!O554 &amp;  ", " &amp;  Shares!P554 &amp;  ", " &amp;  Shares!Q554 &amp;  ", " &amp;  Shares!R554 &amp;  ", " &amp;  Shares!S554 &amp;  ", " &amp;  Shares!T554 &amp;  ", " &amp;  Shares!U554 &amp;  ", " &amp;  Shares!V554 &amp;  ", " &amp;  Shares!W554 &amp;  ", " &amp;  Shares!X554 &amp;  ", " &amp;  Shares!Y554 &amp;  ", " &amp;  Shares!Z554 &amp;  ", " &amp;  Shares!AA554 &amp;  ", " &amp;  Shares!AB554 &amp;  ", " &amp;  Shares!AC554 &amp;  ", " &amp;  Shares!AD554 &amp;  ", " &amp;  Shares!AE554 &amp;  ", " &amp;  Shares!AF554 &amp;  ", " &amp;  Shares!AG554 &amp;  ", " &amp;  Shares!AH554 &amp;  ", " &amp;  Shares!AI554 &amp;  ", " &amp;  Shares!AJ554 &amp;  ", " &amp;  Shares!AK554 &amp;  ", " &amp;  Shares!AL554 &amp;  ", " &amp;  Shares!AM554 &amp;  ", " &amp;  Shares!#REF! &amp;  ", " &amp;  Shares!AN554 &amp;  ", " &amp;  Shares!AO554 &amp;  ", " &amp;  Shares!AP554 &amp;  ", " &amp;  Shares!AQ554 &amp;  ", " &amp;  Shares!AR554 &amp;  ", " &amp;  Shares!AS554 &amp;  ", " &amp;  Shares!AT554 &amp;  ", " &amp;  Shares!AU554 &amp;  ", " &amp;  Shares!AV554 &amp;  ", " &amp;  Shares!AW554 &amp;  ", " &amp;  Shares!AX554 &amp;  "),"</f>
        <v>#REF!</v>
      </c>
    </row>
    <row r="554" spans="1:1" x14ac:dyDescent="0.2">
      <c r="A554" t="e">
        <f>"('"&amp; Shares!A555 &amp; "', '2017-01-26', " &amp;  Shares!C555 &amp;  ", " &amp;  Shares!D555 &amp;  ", " &amp;  Shares!E555 &amp;  ", " &amp;  Shares!F555 &amp;  ", " &amp;  Shares!G555 &amp;  ", " &amp;  Shares!H555 &amp;  ", " &amp;  Shares!I555 &amp;  ", " &amp;  Shares!J555 &amp;  ", " &amp;  Shares!K555 &amp;  ", " &amp;  Shares!L555 &amp;  ", " &amp;  Shares!M555 &amp;  ", " &amp;  Shares!N555 &amp;  ", " &amp;  Shares!O555 &amp;  ", " &amp;  Shares!P555 &amp;  ", " &amp;  Shares!Q555 &amp;  ", " &amp;  Shares!R555 &amp;  ", " &amp;  Shares!S555 &amp;  ", " &amp;  Shares!T555 &amp;  ", " &amp;  Shares!U555 &amp;  ", " &amp;  Shares!V555 &amp;  ", " &amp;  Shares!W555 &amp;  ", " &amp;  Shares!X555 &amp;  ", " &amp;  Shares!Y555 &amp;  ", " &amp;  Shares!Z555 &amp;  ", " &amp;  Shares!AA555 &amp;  ", " &amp;  Shares!AB555 &amp;  ", " &amp;  Shares!AC555 &amp;  ", " &amp;  Shares!AD555 &amp;  ", " &amp;  Shares!AE555 &amp;  ", " &amp;  Shares!AF555 &amp;  ", " &amp;  Shares!AG555 &amp;  ", " &amp;  Shares!AH555 &amp;  ", " &amp;  Shares!AI555 &amp;  ", " &amp;  Shares!AJ555 &amp;  ", " &amp;  Shares!AK555 &amp;  ", " &amp;  Shares!AL555 &amp;  ", " &amp;  Shares!AM555 &amp;  ", " &amp;  Shares!#REF! &amp;  ", " &amp;  Shares!AN555 &amp;  ", " &amp;  Shares!AO555 &amp;  ", " &amp;  Shares!AP555 &amp;  ", " &amp;  Shares!AQ555 &amp;  ", " &amp;  Shares!AR555 &amp;  ", " &amp;  Shares!AS555 &amp;  ", " &amp;  Shares!AT555 &amp;  ", " &amp;  Shares!AU555 &amp;  ", " &amp;  Shares!AV555 &amp;  ", " &amp;  Shares!AW555 &amp;  ", " &amp;  Shares!AX555 &amp;  "),"</f>
        <v>#REF!</v>
      </c>
    </row>
    <row r="555" spans="1:1" x14ac:dyDescent="0.2">
      <c r="A555" t="e">
        <f>"('"&amp; Shares!A556 &amp; "', '2017-01-26', " &amp;  Shares!C556 &amp;  ", " &amp;  Shares!D556 &amp;  ", " &amp;  Shares!E556 &amp;  ", " &amp;  Shares!F556 &amp;  ", " &amp;  Shares!G556 &amp;  ", " &amp;  Shares!H556 &amp;  ", " &amp;  Shares!I556 &amp;  ", " &amp;  Shares!J556 &amp;  ", " &amp;  Shares!K556 &amp;  ", " &amp;  Shares!L556 &amp;  ", " &amp;  Shares!M556 &amp;  ", " &amp;  Shares!N556 &amp;  ", " &amp;  Shares!O556 &amp;  ", " &amp;  Shares!P556 &amp;  ", " &amp;  Shares!Q556 &amp;  ", " &amp;  Shares!R556 &amp;  ", " &amp;  Shares!S556 &amp;  ", " &amp;  Shares!T556 &amp;  ", " &amp;  Shares!U556 &amp;  ", " &amp;  Shares!V556 &amp;  ", " &amp;  Shares!W556 &amp;  ", " &amp;  Shares!X556 &amp;  ", " &amp;  Shares!Y556 &amp;  ", " &amp;  Shares!Z556 &amp;  ", " &amp;  Shares!AA556 &amp;  ", " &amp;  Shares!AB556 &amp;  ", " &amp;  Shares!AC556 &amp;  ", " &amp;  Shares!AD556 &amp;  ", " &amp;  Shares!AE556 &amp;  ", " &amp;  Shares!AF556 &amp;  ", " &amp;  Shares!AG556 &amp;  ", " &amp;  Shares!AH556 &amp;  ", " &amp;  Shares!AI556 &amp;  ", " &amp;  Shares!AJ556 &amp;  ", " &amp;  Shares!AK556 &amp;  ", " &amp;  Shares!AL556 &amp;  ", " &amp;  Shares!AM556 &amp;  ", " &amp;  Shares!#REF! &amp;  ", " &amp;  Shares!AN556 &amp;  ", " &amp;  Shares!AO556 &amp;  ", " &amp;  Shares!AP556 &amp;  ", " &amp;  Shares!AQ556 &amp;  ", " &amp;  Shares!AR556 &amp;  ", " &amp;  Shares!AS556 &amp;  ", " &amp;  Shares!AT556 &amp;  ", " &amp;  Shares!AU556 &amp;  ", " &amp;  Shares!AV556 &amp;  ", " &amp;  Shares!AW556 &amp;  ", " &amp;  Shares!AX556 &amp;  "),"</f>
        <v>#REF!</v>
      </c>
    </row>
    <row r="556" spans="1:1" x14ac:dyDescent="0.2">
      <c r="A556" t="e">
        <f>"('"&amp; Shares!A557 &amp; "', '2017-01-26', " &amp;  Shares!C557 &amp;  ", " &amp;  Shares!D557 &amp;  ", " &amp;  Shares!E557 &amp;  ", " &amp;  Shares!F557 &amp;  ", " &amp;  Shares!G557 &amp;  ", " &amp;  Shares!H557 &amp;  ", " &amp;  Shares!I557 &amp;  ", " &amp;  Shares!J557 &amp;  ", " &amp;  Shares!K557 &amp;  ", " &amp;  Shares!L557 &amp;  ", " &amp;  Shares!M557 &amp;  ", " &amp;  Shares!N557 &amp;  ", " &amp;  Shares!O557 &amp;  ", " &amp;  Shares!P557 &amp;  ", " &amp;  Shares!Q557 &amp;  ", " &amp;  Shares!R557 &amp;  ", " &amp;  Shares!S557 &amp;  ", " &amp;  Shares!T557 &amp;  ", " &amp;  Shares!U557 &amp;  ", " &amp;  Shares!V557 &amp;  ", " &amp;  Shares!W557 &amp;  ", " &amp;  Shares!X557 &amp;  ", " &amp;  Shares!Y557 &amp;  ", " &amp;  Shares!Z557 &amp;  ", " &amp;  Shares!AA557 &amp;  ", " &amp;  Shares!AB557 &amp;  ", " &amp;  Shares!AC557 &amp;  ", " &amp;  Shares!AD557 &amp;  ", " &amp;  Shares!AE557 &amp;  ", " &amp;  Shares!AF557 &amp;  ", " &amp;  Shares!AG557 &amp;  ", " &amp;  Shares!AH557 &amp;  ", " &amp;  Shares!AI557 &amp;  ", " &amp;  Shares!AJ557 &amp;  ", " &amp;  Shares!AK557 &amp;  ", " &amp;  Shares!AL557 &amp;  ", " &amp;  Shares!AM557 &amp;  ", " &amp;  Shares!#REF! &amp;  ", " &amp;  Shares!AN557 &amp;  ", " &amp;  Shares!AO557 &amp;  ", " &amp;  Shares!AP557 &amp;  ", " &amp;  Shares!AQ557 &amp;  ", " &amp;  Shares!AR557 &amp;  ", " &amp;  Shares!AS557 &amp;  ", " &amp;  Shares!AT557 &amp;  ", " &amp;  Shares!AU557 &amp;  ", " &amp;  Shares!AV557 &amp;  ", " &amp;  Shares!AW557 &amp;  ", " &amp;  Shares!AX557 &amp;  "),"</f>
        <v>#REF!</v>
      </c>
    </row>
    <row r="557" spans="1:1" x14ac:dyDescent="0.2">
      <c r="A557" t="e">
        <f>"('"&amp; Shares!A558 &amp; "', '2017-01-26', " &amp;  Shares!C558 &amp;  ", " &amp;  Shares!D558 &amp;  ", " &amp;  Shares!E558 &amp;  ", " &amp;  Shares!F558 &amp;  ", " &amp;  Shares!G558 &amp;  ", " &amp;  Shares!H558 &amp;  ", " &amp;  Shares!I558 &amp;  ", " &amp;  Shares!J558 &amp;  ", " &amp;  Shares!K558 &amp;  ", " &amp;  Shares!L558 &amp;  ", " &amp;  Shares!M558 &amp;  ", " &amp;  Shares!N558 &amp;  ", " &amp;  Shares!O558 &amp;  ", " &amp;  Shares!P558 &amp;  ", " &amp;  Shares!Q558 &amp;  ", " &amp;  Shares!R558 &amp;  ", " &amp;  Shares!S558 &amp;  ", " &amp;  Shares!T558 &amp;  ", " &amp;  Shares!U558 &amp;  ", " &amp;  Shares!V558 &amp;  ", " &amp;  Shares!W558 &amp;  ", " &amp;  Shares!X558 &amp;  ", " &amp;  Shares!Y558 &amp;  ", " &amp;  Shares!Z558 &amp;  ", " &amp;  Shares!AA558 &amp;  ", " &amp;  Shares!AB558 &amp;  ", " &amp;  Shares!AC558 &amp;  ", " &amp;  Shares!AD558 &amp;  ", " &amp;  Shares!AE558 &amp;  ", " &amp;  Shares!AF558 &amp;  ", " &amp;  Shares!AG558 &amp;  ", " &amp;  Shares!AH558 &amp;  ", " &amp;  Shares!AI558 &amp;  ", " &amp;  Shares!AJ558 &amp;  ", " &amp;  Shares!AK558 &amp;  ", " &amp;  Shares!AL558 &amp;  ", " &amp;  Shares!AM558 &amp;  ", " &amp;  Shares!#REF! &amp;  ", " &amp;  Shares!AN558 &amp;  ", " &amp;  Shares!AO558 &amp;  ", " &amp;  Shares!AP558 &amp;  ", " &amp;  Shares!AQ558 &amp;  ", " &amp;  Shares!AR558 &amp;  ", " &amp;  Shares!AS558 &amp;  ", " &amp;  Shares!AT558 &amp;  ", " &amp;  Shares!AU558 &amp;  ", " &amp;  Shares!AV558 &amp;  ", " &amp;  Shares!AW558 &amp;  ", " &amp;  Shares!AX558 &amp;  "),"</f>
        <v>#REF!</v>
      </c>
    </row>
    <row r="558" spans="1:1" x14ac:dyDescent="0.2">
      <c r="A558" t="e">
        <f>"('"&amp; Shares!A559 &amp; "', '2017-01-26', " &amp;  Shares!C559 &amp;  ", " &amp;  Shares!D559 &amp;  ", " &amp;  Shares!E559 &amp;  ", " &amp;  Shares!F559 &amp;  ", " &amp;  Shares!G559 &amp;  ", " &amp;  Shares!H559 &amp;  ", " &amp;  Shares!I559 &amp;  ", " &amp;  Shares!J559 &amp;  ", " &amp;  Shares!K559 &amp;  ", " &amp;  Shares!L559 &amp;  ", " &amp;  Shares!M559 &amp;  ", " &amp;  Shares!N559 &amp;  ", " &amp;  Shares!O559 &amp;  ", " &amp;  Shares!P559 &amp;  ", " &amp;  Shares!Q559 &amp;  ", " &amp;  Shares!R559 &amp;  ", " &amp;  Shares!S559 &amp;  ", " &amp;  Shares!T559 &amp;  ", " &amp;  Shares!U559 &amp;  ", " &amp;  Shares!V559 &amp;  ", " &amp;  Shares!W559 &amp;  ", " &amp;  Shares!X559 &amp;  ", " &amp;  Shares!Y559 &amp;  ", " &amp;  Shares!Z559 &amp;  ", " &amp;  Shares!AA559 &amp;  ", " &amp;  Shares!AB559 &amp;  ", " &amp;  Shares!AC559 &amp;  ", " &amp;  Shares!AD559 &amp;  ", " &amp;  Shares!AE559 &amp;  ", " &amp;  Shares!AF559 &amp;  ", " &amp;  Shares!AG559 &amp;  ", " &amp;  Shares!AH559 &amp;  ", " &amp;  Shares!AI559 &amp;  ", " &amp;  Shares!AJ559 &amp;  ", " &amp;  Shares!AK559 &amp;  ", " &amp;  Shares!AL559 &amp;  ", " &amp;  Shares!AM559 &amp;  ", " &amp;  Shares!#REF! &amp;  ", " &amp;  Shares!AN559 &amp;  ", " &amp;  Shares!AO559 &amp;  ", " &amp;  Shares!AP559 &amp;  ", " &amp;  Shares!AQ559 &amp;  ", " &amp;  Shares!AR559 &amp;  ", " &amp;  Shares!AS559 &amp;  ", " &amp;  Shares!AT559 &amp;  ", " &amp;  Shares!AU559 &amp;  ", " &amp;  Shares!AV559 &amp;  ", " &amp;  Shares!AW559 &amp;  ", " &amp;  Shares!AX559 &amp;  "),"</f>
        <v>#REF!</v>
      </c>
    </row>
    <row r="559" spans="1:1" x14ac:dyDescent="0.2">
      <c r="A559" t="e">
        <f>"('"&amp; Shares!A560 &amp; "', '2017-01-26', " &amp;  Shares!C560 &amp;  ", " &amp;  Shares!D560 &amp;  ", " &amp;  Shares!E560 &amp;  ", " &amp;  Shares!F560 &amp;  ", " &amp;  Shares!G560 &amp;  ", " &amp;  Shares!H560 &amp;  ", " &amp;  Shares!I560 &amp;  ", " &amp;  Shares!J560 &amp;  ", " &amp;  Shares!K560 &amp;  ", " &amp;  Shares!L560 &amp;  ", " &amp;  Shares!M560 &amp;  ", " &amp;  Shares!N560 &amp;  ", " &amp;  Shares!O560 &amp;  ", " &amp;  Shares!P560 &amp;  ", " &amp;  Shares!Q560 &amp;  ", " &amp;  Shares!R560 &amp;  ", " &amp;  Shares!S560 &amp;  ", " &amp;  Shares!T560 &amp;  ", " &amp;  Shares!U560 &amp;  ", " &amp;  Shares!V560 &amp;  ", " &amp;  Shares!W560 &amp;  ", " &amp;  Shares!X560 &amp;  ", " &amp;  Shares!Y560 &amp;  ", " &amp;  Shares!Z560 &amp;  ", " &amp;  Shares!AA560 &amp;  ", " &amp;  Shares!AB560 &amp;  ", " &amp;  Shares!AC560 &amp;  ", " &amp;  Shares!AD560 &amp;  ", " &amp;  Shares!AE560 &amp;  ", " &amp;  Shares!AF560 &amp;  ", " &amp;  Shares!AG560 &amp;  ", " &amp;  Shares!AH560 &amp;  ", " &amp;  Shares!AI560 &amp;  ", " &amp;  Shares!AJ560 &amp;  ", " &amp;  Shares!AK560 &amp;  ", " &amp;  Shares!AL560 &amp;  ", " &amp;  Shares!AM560 &amp;  ", " &amp;  Shares!#REF! &amp;  ", " &amp;  Shares!AN560 &amp;  ", " &amp;  Shares!AO560 &amp;  ", " &amp;  Shares!AP560 &amp;  ", " &amp;  Shares!AQ560 &amp;  ", " &amp;  Shares!AR560 &amp;  ", " &amp;  Shares!AS560 &amp;  ", " &amp;  Shares!AT560 &amp;  ", " &amp;  Shares!AU560 &amp;  ", " &amp;  Shares!AV560 &amp;  ", " &amp;  Shares!AW560 &amp;  ", " &amp;  Shares!AX560 &amp;  "),"</f>
        <v>#REF!</v>
      </c>
    </row>
    <row r="560" spans="1:1" x14ac:dyDescent="0.2">
      <c r="A560" t="e">
        <f>"('"&amp; Shares!A561 &amp; "', '2017-01-26', " &amp;  Shares!C561 &amp;  ", " &amp;  Shares!D561 &amp;  ", " &amp;  Shares!E561 &amp;  ", " &amp;  Shares!F561 &amp;  ", " &amp;  Shares!G561 &amp;  ", " &amp;  Shares!H561 &amp;  ", " &amp;  Shares!I561 &amp;  ", " &amp;  Shares!J561 &amp;  ", " &amp;  Shares!K561 &amp;  ", " &amp;  Shares!L561 &amp;  ", " &amp;  Shares!M561 &amp;  ", " &amp;  Shares!N561 &amp;  ", " &amp;  Shares!O561 &amp;  ", " &amp;  Shares!P561 &amp;  ", " &amp;  Shares!Q561 &amp;  ", " &amp;  Shares!R561 &amp;  ", " &amp;  Shares!S561 &amp;  ", " &amp;  Shares!T561 &amp;  ", " &amp;  Shares!U561 &amp;  ", " &amp;  Shares!V561 &amp;  ", " &amp;  Shares!W561 &amp;  ", " &amp;  Shares!X561 &amp;  ", " &amp;  Shares!Y561 &amp;  ", " &amp;  Shares!Z561 &amp;  ", " &amp;  Shares!AA561 &amp;  ", " &amp;  Shares!AB561 &amp;  ", " &amp;  Shares!AC561 &amp;  ", " &amp;  Shares!AD561 &amp;  ", " &amp;  Shares!AE561 &amp;  ", " &amp;  Shares!AF561 &amp;  ", " &amp;  Shares!AG561 &amp;  ", " &amp;  Shares!AH561 &amp;  ", " &amp;  Shares!AI561 &amp;  ", " &amp;  Shares!AJ561 &amp;  ", " &amp;  Shares!AK561 &amp;  ", " &amp;  Shares!AL561 &amp;  ", " &amp;  Shares!AM561 &amp;  ", " &amp;  Shares!#REF! &amp;  ", " &amp;  Shares!AN561 &amp;  ", " &amp;  Shares!AO561 &amp;  ", " &amp;  Shares!AP561 &amp;  ", " &amp;  Shares!AQ561 &amp;  ", " &amp;  Shares!AR561 &amp;  ", " &amp;  Shares!AS561 &amp;  ", " &amp;  Shares!AT561 &amp;  ", " &amp;  Shares!AU561 &amp;  ", " &amp;  Shares!AV561 &amp;  ", " &amp;  Shares!AW561 &amp;  ", " &amp;  Shares!AX561 &amp;  "),"</f>
        <v>#REF!</v>
      </c>
    </row>
    <row r="561" spans="1:1" x14ac:dyDescent="0.2">
      <c r="A561" t="e">
        <f>"('"&amp; Shares!A562 &amp; "', '2017-01-26', " &amp;  Shares!C562 &amp;  ", " &amp;  Shares!D562 &amp;  ", " &amp;  Shares!E562 &amp;  ", " &amp;  Shares!F562 &amp;  ", " &amp;  Shares!G562 &amp;  ", " &amp;  Shares!H562 &amp;  ", " &amp;  Shares!I562 &amp;  ", " &amp;  Shares!J562 &amp;  ", " &amp;  Shares!K562 &amp;  ", " &amp;  Shares!L562 &amp;  ", " &amp;  Shares!M562 &amp;  ", " &amp;  Shares!N562 &amp;  ", " &amp;  Shares!O562 &amp;  ", " &amp;  Shares!P562 &amp;  ", " &amp;  Shares!Q562 &amp;  ", " &amp;  Shares!R562 &amp;  ", " &amp;  Shares!S562 &amp;  ", " &amp;  Shares!T562 &amp;  ", " &amp;  Shares!U562 &amp;  ", " &amp;  Shares!V562 &amp;  ", " &amp;  Shares!W562 &amp;  ", " &amp;  Shares!X562 &amp;  ", " &amp;  Shares!Y562 &amp;  ", " &amp;  Shares!Z562 &amp;  ", " &amp;  Shares!AA562 &amp;  ", " &amp;  Shares!AB562 &amp;  ", " &amp;  Shares!AC562 &amp;  ", " &amp;  Shares!AD562 &amp;  ", " &amp;  Shares!AE562 &amp;  ", " &amp;  Shares!AF562 &amp;  ", " &amp;  Shares!AG562 &amp;  ", " &amp;  Shares!AH562 &amp;  ", " &amp;  Shares!AI562 &amp;  ", " &amp;  Shares!AJ562 &amp;  ", " &amp;  Shares!AK562 &amp;  ", " &amp;  Shares!AL562 &amp;  ", " &amp;  Shares!AM562 &amp;  ", " &amp;  Shares!#REF! &amp;  ", " &amp;  Shares!AN562 &amp;  ", " &amp;  Shares!AO562 &amp;  ", " &amp;  Shares!AP562 &amp;  ", " &amp;  Shares!AQ562 &amp;  ", " &amp;  Shares!AR562 &amp;  ", " &amp;  Shares!AS562 &amp;  ", " &amp;  Shares!AT562 &amp;  ", " &amp;  Shares!AU562 &amp;  ", " &amp;  Shares!AV562 &amp;  ", " &amp;  Shares!AW562 &amp;  ", " &amp;  Shares!AX562 &amp;  "),"</f>
        <v>#REF!</v>
      </c>
    </row>
    <row r="562" spans="1:1" x14ac:dyDescent="0.2">
      <c r="A562" t="e">
        <f>"('"&amp; Shares!A563 &amp; "', '2017-01-26', " &amp;  Shares!C563 &amp;  ", " &amp;  Shares!D563 &amp;  ", " &amp;  Shares!E563 &amp;  ", " &amp;  Shares!F563 &amp;  ", " &amp;  Shares!G563 &amp;  ", " &amp;  Shares!H563 &amp;  ", " &amp;  Shares!I563 &amp;  ", " &amp;  Shares!J563 &amp;  ", " &amp;  Shares!K563 &amp;  ", " &amp;  Shares!L563 &amp;  ", " &amp;  Shares!M563 &amp;  ", " &amp;  Shares!N563 &amp;  ", " &amp;  Shares!O563 &amp;  ", " &amp;  Shares!P563 &amp;  ", " &amp;  Shares!Q563 &amp;  ", " &amp;  Shares!R563 &amp;  ", " &amp;  Shares!S563 &amp;  ", " &amp;  Shares!T563 &amp;  ", " &amp;  Shares!U563 &amp;  ", " &amp;  Shares!V563 &amp;  ", " &amp;  Shares!W563 &amp;  ", " &amp;  Shares!X563 &amp;  ", " &amp;  Shares!Y563 &amp;  ", " &amp;  Shares!Z563 &amp;  ", " &amp;  Shares!AA563 &amp;  ", " &amp;  Shares!AB563 &amp;  ", " &amp;  Shares!AC563 &amp;  ", " &amp;  Shares!AD563 &amp;  ", " &amp;  Shares!AE563 &amp;  ", " &amp;  Shares!AF563 &amp;  ", " &amp;  Shares!AG563 &amp;  ", " &amp;  Shares!AH563 &amp;  ", " &amp;  Shares!AI563 &amp;  ", " &amp;  Shares!AJ563 &amp;  ", " &amp;  Shares!AK563 &amp;  ", " &amp;  Shares!AL563 &amp;  ", " &amp;  Shares!AM563 &amp;  ", " &amp;  Shares!#REF! &amp;  ", " &amp;  Shares!AN563 &amp;  ", " &amp;  Shares!AO563 &amp;  ", " &amp;  Shares!AP563 &amp;  ", " &amp;  Shares!AQ563 &amp;  ", " &amp;  Shares!AR563 &amp;  ", " &amp;  Shares!AS563 &amp;  ", " &amp;  Shares!AT563 &amp;  ", " &amp;  Shares!AU563 &amp;  ", " &amp;  Shares!AV563 &amp;  ", " &amp;  Shares!AW563 &amp;  ", " &amp;  Shares!AX563 &amp;  "),"</f>
        <v>#REF!</v>
      </c>
    </row>
    <row r="563" spans="1:1" x14ac:dyDescent="0.2">
      <c r="A563" t="e">
        <f>"('"&amp; Shares!A564 &amp; "', '2017-01-26', " &amp;  Shares!C564 &amp;  ", " &amp;  Shares!D564 &amp;  ", " &amp;  Shares!E564 &amp;  ", " &amp;  Shares!F564 &amp;  ", " &amp;  Shares!G564 &amp;  ", " &amp;  Shares!H564 &amp;  ", " &amp;  Shares!I564 &amp;  ", " &amp;  Shares!J564 &amp;  ", " &amp;  Shares!K564 &amp;  ", " &amp;  Shares!L564 &amp;  ", " &amp;  Shares!M564 &amp;  ", " &amp;  Shares!N564 &amp;  ", " &amp;  Shares!O564 &amp;  ", " &amp;  Shares!P564 &amp;  ", " &amp;  Shares!Q564 &amp;  ", " &amp;  Shares!R564 &amp;  ", " &amp;  Shares!S564 &amp;  ", " &amp;  Shares!T564 &amp;  ", " &amp;  Shares!U564 &amp;  ", " &amp;  Shares!V564 &amp;  ", " &amp;  Shares!W564 &amp;  ", " &amp;  Shares!X564 &amp;  ", " &amp;  Shares!Y564 &amp;  ", " &amp;  Shares!Z564 &amp;  ", " &amp;  Shares!AA564 &amp;  ", " &amp;  Shares!AB564 &amp;  ", " &amp;  Shares!AC564 &amp;  ", " &amp;  Shares!AD564 &amp;  ", " &amp;  Shares!AE564 &amp;  ", " &amp;  Shares!AF564 &amp;  ", " &amp;  Shares!AG564 &amp;  ", " &amp;  Shares!AH564 &amp;  ", " &amp;  Shares!AI564 &amp;  ", " &amp;  Shares!AJ564 &amp;  ", " &amp;  Shares!AK564 &amp;  ", " &amp;  Shares!AL564 &amp;  ", " &amp;  Shares!AM564 &amp;  ", " &amp;  Shares!#REF! &amp;  ", " &amp;  Shares!AN564 &amp;  ", " &amp;  Shares!AO564 &amp;  ", " &amp;  Shares!AP564 &amp;  ", " &amp;  Shares!AQ564 &amp;  ", " &amp;  Shares!AR564 &amp;  ", " &amp;  Shares!AS564 &amp;  ", " &amp;  Shares!AT564 &amp;  ", " &amp;  Shares!AU564 &amp;  ", " &amp;  Shares!AV564 &amp;  ", " &amp;  Shares!AW564 &amp;  ", " &amp;  Shares!AX564 &amp;  "),"</f>
        <v>#REF!</v>
      </c>
    </row>
    <row r="564" spans="1:1" x14ac:dyDescent="0.2">
      <c r="A564" t="e">
        <f>"('"&amp; Shares!A565 &amp; "', '2017-01-26', " &amp;  Shares!C565 &amp;  ", " &amp;  Shares!D565 &amp;  ", " &amp;  Shares!E565 &amp;  ", " &amp;  Shares!F565 &amp;  ", " &amp;  Shares!G565 &amp;  ", " &amp;  Shares!H565 &amp;  ", " &amp;  Shares!I565 &amp;  ", " &amp;  Shares!J565 &amp;  ", " &amp;  Shares!K565 &amp;  ", " &amp;  Shares!L565 &amp;  ", " &amp;  Shares!M565 &amp;  ", " &amp;  Shares!N565 &amp;  ", " &amp;  Shares!O565 &amp;  ", " &amp;  Shares!P565 &amp;  ", " &amp;  Shares!Q565 &amp;  ", " &amp;  Shares!R565 &amp;  ", " &amp;  Shares!S565 &amp;  ", " &amp;  Shares!T565 &amp;  ", " &amp;  Shares!U565 &amp;  ", " &amp;  Shares!V565 &amp;  ", " &amp;  Shares!W565 &amp;  ", " &amp;  Shares!X565 &amp;  ", " &amp;  Shares!Y565 &amp;  ", " &amp;  Shares!Z565 &amp;  ", " &amp;  Shares!AA565 &amp;  ", " &amp;  Shares!AB565 &amp;  ", " &amp;  Shares!AC565 &amp;  ", " &amp;  Shares!AD565 &amp;  ", " &amp;  Shares!AE565 &amp;  ", " &amp;  Shares!AF565 &amp;  ", " &amp;  Shares!AG565 &amp;  ", " &amp;  Shares!AH565 &amp;  ", " &amp;  Shares!AI565 &amp;  ", " &amp;  Shares!AJ565 &amp;  ", " &amp;  Shares!AK565 &amp;  ", " &amp;  Shares!AL565 &amp;  ", " &amp;  Shares!AM565 &amp;  ", " &amp;  Shares!#REF! &amp;  ", " &amp;  Shares!AN565 &amp;  ", " &amp;  Shares!AO565 &amp;  ", " &amp;  Shares!AP565 &amp;  ", " &amp;  Shares!AQ565 &amp;  ", " &amp;  Shares!AR565 &amp;  ", " &amp;  Shares!AS565 &amp;  ", " &amp;  Shares!AT565 &amp;  ", " &amp;  Shares!AU565 &amp;  ", " &amp;  Shares!AV565 &amp;  ", " &amp;  Shares!AW565 &amp;  ", " &amp;  Shares!AX565 &amp;  "),"</f>
        <v>#REF!</v>
      </c>
    </row>
    <row r="565" spans="1:1" x14ac:dyDescent="0.2">
      <c r="A565" t="e">
        <f>"('"&amp; Shares!A566 &amp; "', '2017-01-26', " &amp;  Shares!C566 &amp;  ", " &amp;  Shares!D566 &amp;  ", " &amp;  Shares!E566 &amp;  ", " &amp;  Shares!F566 &amp;  ", " &amp;  Shares!G566 &amp;  ", " &amp;  Shares!H566 &amp;  ", " &amp;  Shares!I566 &amp;  ", " &amp;  Shares!J566 &amp;  ", " &amp;  Shares!K566 &amp;  ", " &amp;  Shares!L566 &amp;  ", " &amp;  Shares!M566 &amp;  ", " &amp;  Shares!N566 &amp;  ", " &amp;  Shares!O566 &amp;  ", " &amp;  Shares!P566 &amp;  ", " &amp;  Shares!Q566 &amp;  ", " &amp;  Shares!R566 &amp;  ", " &amp;  Shares!S566 &amp;  ", " &amp;  Shares!T566 &amp;  ", " &amp;  Shares!U566 &amp;  ", " &amp;  Shares!V566 &amp;  ", " &amp;  Shares!W566 &amp;  ", " &amp;  Shares!X566 &amp;  ", " &amp;  Shares!Y566 &amp;  ", " &amp;  Shares!Z566 &amp;  ", " &amp;  Shares!AA566 &amp;  ", " &amp;  Shares!AB566 &amp;  ", " &amp;  Shares!AC566 &amp;  ", " &amp;  Shares!AD566 &amp;  ", " &amp;  Shares!AE566 &amp;  ", " &amp;  Shares!AF566 &amp;  ", " &amp;  Shares!AG566 &amp;  ", " &amp;  Shares!AH566 &amp;  ", " &amp;  Shares!AI566 &amp;  ", " &amp;  Shares!AJ566 &amp;  ", " &amp;  Shares!AK566 &amp;  ", " &amp;  Shares!AL566 &amp;  ", " &amp;  Shares!AM566 &amp;  ", " &amp;  Shares!#REF! &amp;  ", " &amp;  Shares!AN566 &amp;  ", " &amp;  Shares!AO566 &amp;  ", " &amp;  Shares!AP566 &amp;  ", " &amp;  Shares!AQ566 &amp;  ", " &amp;  Shares!AR566 &amp;  ", " &amp;  Shares!AS566 &amp;  ", " &amp;  Shares!AT566 &amp;  ", " &amp;  Shares!AU566 &amp;  ", " &amp;  Shares!AV566 &amp;  ", " &amp;  Shares!AW566 &amp;  ", " &amp;  Shares!AX566 &amp;  "),"</f>
        <v>#REF!</v>
      </c>
    </row>
    <row r="566" spans="1:1" x14ac:dyDescent="0.2">
      <c r="A566" t="e">
        <f>"('"&amp; Shares!A567 &amp; "', '2017-01-26', " &amp;  Shares!C567 &amp;  ", " &amp;  Shares!D567 &amp;  ", " &amp;  Shares!E567 &amp;  ", " &amp;  Shares!F567 &amp;  ", " &amp;  Shares!G567 &amp;  ", " &amp;  Shares!H567 &amp;  ", " &amp;  Shares!I567 &amp;  ", " &amp;  Shares!J567 &amp;  ", " &amp;  Shares!K567 &amp;  ", " &amp;  Shares!L567 &amp;  ", " &amp;  Shares!M567 &amp;  ", " &amp;  Shares!N567 &amp;  ", " &amp;  Shares!O567 &amp;  ", " &amp;  Shares!P567 &amp;  ", " &amp;  Shares!Q567 &amp;  ", " &amp;  Shares!R567 &amp;  ", " &amp;  Shares!S567 &amp;  ", " &amp;  Shares!T567 &amp;  ", " &amp;  Shares!U567 &amp;  ", " &amp;  Shares!V567 &amp;  ", " &amp;  Shares!W567 &amp;  ", " &amp;  Shares!X567 &amp;  ", " &amp;  Shares!Y567 &amp;  ", " &amp;  Shares!Z567 &amp;  ", " &amp;  Shares!AA567 &amp;  ", " &amp;  Shares!AB567 &amp;  ", " &amp;  Shares!AC567 &amp;  ", " &amp;  Shares!AD567 &amp;  ", " &amp;  Shares!AE567 &amp;  ", " &amp;  Shares!AF567 &amp;  ", " &amp;  Shares!AG567 &amp;  ", " &amp;  Shares!AH567 &amp;  ", " &amp;  Shares!AI567 &amp;  ", " &amp;  Shares!AJ567 &amp;  ", " &amp;  Shares!AK567 &amp;  ", " &amp;  Shares!AL567 &amp;  ", " &amp;  Shares!AM567 &amp;  ", " &amp;  Shares!#REF! &amp;  ", " &amp;  Shares!AN567 &amp;  ", " &amp;  Shares!AO567 &amp;  ", " &amp;  Shares!AP567 &amp;  ", " &amp;  Shares!AQ567 &amp;  ", " &amp;  Shares!AR567 &amp;  ", " &amp;  Shares!AS567 &amp;  ", " &amp;  Shares!AT567 &amp;  ", " &amp;  Shares!AU567 &amp;  ", " &amp;  Shares!AV567 &amp;  ", " &amp;  Shares!AW567 &amp;  ", " &amp;  Shares!AX567 &amp;  "),"</f>
        <v>#REF!</v>
      </c>
    </row>
    <row r="567" spans="1:1" x14ac:dyDescent="0.2">
      <c r="A567" t="e">
        <f>"('"&amp; Shares!A568 &amp; "', '2017-01-26', " &amp;  Shares!C568 &amp;  ", " &amp;  Shares!D568 &amp;  ", " &amp;  Shares!E568 &amp;  ", " &amp;  Shares!F568 &amp;  ", " &amp;  Shares!G568 &amp;  ", " &amp;  Shares!H568 &amp;  ", " &amp;  Shares!I568 &amp;  ", " &amp;  Shares!J568 &amp;  ", " &amp;  Shares!K568 &amp;  ", " &amp;  Shares!L568 &amp;  ", " &amp;  Shares!M568 &amp;  ", " &amp;  Shares!N568 &amp;  ", " &amp;  Shares!O568 &amp;  ", " &amp;  Shares!P568 &amp;  ", " &amp;  Shares!Q568 &amp;  ", " &amp;  Shares!R568 &amp;  ", " &amp;  Shares!S568 &amp;  ", " &amp;  Shares!T568 &amp;  ", " &amp;  Shares!U568 &amp;  ", " &amp;  Shares!V568 &amp;  ", " &amp;  Shares!W568 &amp;  ", " &amp;  Shares!X568 &amp;  ", " &amp;  Shares!Y568 &amp;  ", " &amp;  Shares!Z568 &amp;  ", " &amp;  Shares!AA568 &amp;  ", " &amp;  Shares!AB568 &amp;  ", " &amp;  Shares!AC568 &amp;  ", " &amp;  Shares!AD568 &amp;  ", " &amp;  Shares!AE568 &amp;  ", " &amp;  Shares!AF568 &amp;  ", " &amp;  Shares!AG568 &amp;  ", " &amp;  Shares!AH568 &amp;  ", " &amp;  Shares!AI568 &amp;  ", " &amp;  Shares!AJ568 &amp;  ", " &amp;  Shares!AK568 &amp;  ", " &amp;  Shares!AL568 &amp;  ", " &amp;  Shares!AM568 &amp;  ", " &amp;  Shares!#REF! &amp;  ", " &amp;  Shares!AN568 &amp;  ", " &amp;  Shares!AO568 &amp;  ", " &amp;  Shares!AP568 &amp;  ", " &amp;  Shares!AQ568 &amp;  ", " &amp;  Shares!AR568 &amp;  ", " &amp;  Shares!AS568 &amp;  ", " &amp;  Shares!AT568 &amp;  ", " &amp;  Shares!AU568 &amp;  ", " &amp;  Shares!AV568 &amp;  ", " &amp;  Shares!AW568 &amp;  ", " &amp;  Shares!AX568 &amp;  "),"</f>
        <v>#REF!</v>
      </c>
    </row>
    <row r="568" spans="1:1" x14ac:dyDescent="0.2">
      <c r="A568" t="e">
        <f>"('"&amp; Shares!A569 &amp; "', '2017-01-26', " &amp;  Shares!C569 &amp;  ", " &amp;  Shares!D569 &amp;  ", " &amp;  Shares!E569 &amp;  ", " &amp;  Shares!F569 &amp;  ", " &amp;  Shares!G569 &amp;  ", " &amp;  Shares!H569 &amp;  ", " &amp;  Shares!I569 &amp;  ", " &amp;  Shares!J569 &amp;  ", " &amp;  Shares!K569 &amp;  ", " &amp;  Shares!L569 &amp;  ", " &amp;  Shares!M569 &amp;  ", " &amp;  Shares!N569 &amp;  ", " &amp;  Shares!O569 &amp;  ", " &amp;  Shares!P569 &amp;  ", " &amp;  Shares!Q569 &amp;  ", " &amp;  Shares!R569 &amp;  ", " &amp;  Shares!S569 &amp;  ", " &amp;  Shares!T569 &amp;  ", " &amp;  Shares!U569 &amp;  ", " &amp;  Shares!V569 &amp;  ", " &amp;  Shares!W569 &amp;  ", " &amp;  Shares!X569 &amp;  ", " &amp;  Shares!Y569 &amp;  ", " &amp;  Shares!Z569 &amp;  ", " &amp;  Shares!AA569 &amp;  ", " &amp;  Shares!AB569 &amp;  ", " &amp;  Shares!AC569 &amp;  ", " &amp;  Shares!AD569 &amp;  ", " &amp;  Shares!AE569 &amp;  ", " &amp;  Shares!AF569 &amp;  ", " &amp;  Shares!AG569 &amp;  ", " &amp;  Shares!AH569 &amp;  ", " &amp;  Shares!AI569 &amp;  ", " &amp;  Shares!AJ569 &amp;  ", " &amp;  Shares!AK569 &amp;  ", " &amp;  Shares!AL569 &amp;  ", " &amp;  Shares!AM569 &amp;  ", " &amp;  Shares!#REF! &amp;  ", " &amp;  Shares!AN569 &amp;  ", " &amp;  Shares!AO569 &amp;  ", " &amp;  Shares!AP569 &amp;  ", " &amp;  Shares!AQ569 &amp;  ", " &amp;  Shares!AR569 &amp;  ", " &amp;  Shares!AS569 &amp;  ", " &amp;  Shares!AT569 &amp;  ", " &amp;  Shares!AU569 &amp;  ", " &amp;  Shares!AV569 &amp;  ", " &amp;  Shares!AW569 &amp;  ", " &amp;  Shares!AX569 &amp;  "),"</f>
        <v>#REF!</v>
      </c>
    </row>
    <row r="569" spans="1:1" x14ac:dyDescent="0.2">
      <c r="A569" t="e">
        <f>"('"&amp; Shares!A570 &amp; "', '2017-01-26', " &amp;  Shares!C570 &amp;  ", " &amp;  Shares!D570 &amp;  ", " &amp;  Shares!E570 &amp;  ", " &amp;  Shares!F570 &amp;  ", " &amp;  Shares!G570 &amp;  ", " &amp;  Shares!H570 &amp;  ", " &amp;  Shares!I570 &amp;  ", " &amp;  Shares!J570 &amp;  ", " &amp;  Shares!K570 &amp;  ", " &amp;  Shares!L570 &amp;  ", " &amp;  Shares!M570 &amp;  ", " &amp;  Shares!N570 &amp;  ", " &amp;  Shares!O570 &amp;  ", " &amp;  Shares!P570 &amp;  ", " &amp;  Shares!Q570 &amp;  ", " &amp;  Shares!R570 &amp;  ", " &amp;  Shares!S570 &amp;  ", " &amp;  Shares!T570 &amp;  ", " &amp;  Shares!U570 &amp;  ", " &amp;  Shares!V570 &amp;  ", " &amp;  Shares!W570 &amp;  ", " &amp;  Shares!X570 &amp;  ", " &amp;  Shares!Y570 &amp;  ", " &amp;  Shares!Z570 &amp;  ", " &amp;  Shares!AA570 &amp;  ", " &amp;  Shares!AB570 &amp;  ", " &amp;  Shares!AC570 &amp;  ", " &amp;  Shares!AD570 &amp;  ", " &amp;  Shares!AE570 &amp;  ", " &amp;  Shares!AF570 &amp;  ", " &amp;  Shares!AG570 &amp;  ", " &amp;  Shares!AH570 &amp;  ", " &amp;  Shares!AI570 &amp;  ", " &amp;  Shares!AJ570 &amp;  ", " &amp;  Shares!AK570 &amp;  ", " &amp;  Shares!AL570 &amp;  ", " &amp;  Shares!AM570 &amp;  ", " &amp;  Shares!#REF! &amp;  ", " &amp;  Shares!AN570 &amp;  ", " &amp;  Shares!AO570 &amp;  ", " &amp;  Shares!AP570 &amp;  ", " &amp;  Shares!AQ570 &amp;  ", " &amp;  Shares!AR570 &amp;  ", " &amp;  Shares!AS570 &amp;  ", " &amp;  Shares!AT570 &amp;  ", " &amp;  Shares!AU570 &amp;  ", " &amp;  Shares!AV570 &amp;  ", " &amp;  Shares!AW570 &amp;  ", " &amp;  Shares!AX570 &amp;  "),"</f>
        <v>#REF!</v>
      </c>
    </row>
    <row r="570" spans="1:1" x14ac:dyDescent="0.2">
      <c r="A570" t="e">
        <f>"('"&amp; Shares!A571 &amp; "', '2017-01-26', " &amp;  Shares!C571 &amp;  ", " &amp;  Shares!D571 &amp;  ", " &amp;  Shares!E571 &amp;  ", " &amp;  Shares!F571 &amp;  ", " &amp;  Shares!G571 &amp;  ", " &amp;  Shares!H571 &amp;  ", " &amp;  Shares!I571 &amp;  ", " &amp;  Shares!J571 &amp;  ", " &amp;  Shares!K571 &amp;  ", " &amp;  Shares!L571 &amp;  ", " &amp;  Shares!M571 &amp;  ", " &amp;  Shares!N571 &amp;  ", " &amp;  Shares!O571 &amp;  ", " &amp;  Shares!P571 &amp;  ", " &amp;  Shares!Q571 &amp;  ", " &amp;  Shares!R571 &amp;  ", " &amp;  Shares!S571 &amp;  ", " &amp;  Shares!T571 &amp;  ", " &amp;  Shares!U571 &amp;  ", " &amp;  Shares!V571 &amp;  ", " &amp;  Shares!W571 &amp;  ", " &amp;  Shares!X571 &amp;  ", " &amp;  Shares!Y571 &amp;  ", " &amp;  Shares!Z571 &amp;  ", " &amp;  Shares!AA571 &amp;  ", " &amp;  Shares!AB571 &amp;  ", " &amp;  Shares!AC571 &amp;  ", " &amp;  Shares!AD571 &amp;  ", " &amp;  Shares!AE571 &amp;  ", " &amp;  Shares!AF571 &amp;  ", " &amp;  Shares!AG571 &amp;  ", " &amp;  Shares!AH571 &amp;  ", " &amp;  Shares!AI571 &amp;  ", " &amp;  Shares!AJ571 &amp;  ", " &amp;  Shares!AK571 &amp;  ", " &amp;  Shares!AL571 &amp;  ", " &amp;  Shares!AM571 &amp;  ", " &amp;  Shares!#REF! &amp;  ", " &amp;  Shares!AN571 &amp;  ", " &amp;  Shares!AO571 &amp;  ", " &amp;  Shares!AP571 &amp;  ", " &amp;  Shares!AQ571 &amp;  ", " &amp;  Shares!AR571 &amp;  ", " &amp;  Shares!AS571 &amp;  ", " &amp;  Shares!AT571 &amp;  ", " &amp;  Shares!AU571 &amp;  ", " &amp;  Shares!AV571 &amp;  ", " &amp;  Shares!AW571 &amp;  ", " &amp;  Shares!AX571 &amp;  "),"</f>
        <v>#REF!</v>
      </c>
    </row>
    <row r="571" spans="1:1" x14ac:dyDescent="0.2">
      <c r="A571" t="e">
        <f>"('"&amp; Shares!A572 &amp; "', '2017-01-26', " &amp;  Shares!C572 &amp;  ", " &amp;  Shares!D572 &amp;  ", " &amp;  Shares!E572 &amp;  ", " &amp;  Shares!F572 &amp;  ", " &amp;  Shares!G572 &amp;  ", " &amp;  Shares!H572 &amp;  ", " &amp;  Shares!I572 &amp;  ", " &amp;  Shares!J572 &amp;  ", " &amp;  Shares!K572 &amp;  ", " &amp;  Shares!L572 &amp;  ", " &amp;  Shares!M572 &amp;  ", " &amp;  Shares!N572 &amp;  ", " &amp;  Shares!O572 &amp;  ", " &amp;  Shares!P572 &amp;  ", " &amp;  Shares!Q572 &amp;  ", " &amp;  Shares!R572 &amp;  ", " &amp;  Shares!S572 &amp;  ", " &amp;  Shares!T572 &amp;  ", " &amp;  Shares!U572 &amp;  ", " &amp;  Shares!V572 &amp;  ", " &amp;  Shares!W572 &amp;  ", " &amp;  Shares!X572 &amp;  ", " &amp;  Shares!Y572 &amp;  ", " &amp;  Shares!Z572 &amp;  ", " &amp;  Shares!AA572 &amp;  ", " &amp;  Shares!AB572 &amp;  ", " &amp;  Shares!AC572 &amp;  ", " &amp;  Shares!AD572 &amp;  ", " &amp;  Shares!AE572 &amp;  ", " &amp;  Shares!AF572 &amp;  ", " &amp;  Shares!AG572 &amp;  ", " &amp;  Shares!AH572 &amp;  ", " &amp;  Shares!AI572 &amp;  ", " &amp;  Shares!AJ572 &amp;  ", " &amp;  Shares!AK572 &amp;  ", " &amp;  Shares!AL572 &amp;  ", " &amp;  Shares!AM572 &amp;  ", " &amp;  Shares!#REF! &amp;  ", " &amp;  Shares!AN572 &amp;  ", " &amp;  Shares!AO572 &amp;  ", " &amp;  Shares!AP572 &amp;  ", " &amp;  Shares!AQ572 &amp;  ", " &amp;  Shares!AR572 &amp;  ", " &amp;  Shares!AS572 &amp;  ", " &amp;  Shares!AT572 &amp;  ", " &amp;  Shares!AU572 &amp;  ", " &amp;  Shares!AV572 &amp;  ", " &amp;  Shares!AW572 &amp;  ", " &amp;  Shares!AX572 &amp;  "),"</f>
        <v>#REF!</v>
      </c>
    </row>
    <row r="572" spans="1:1" x14ac:dyDescent="0.2">
      <c r="A572" t="e">
        <f>"('"&amp; Shares!A573 &amp; "', '2017-01-26', " &amp;  Shares!C573 &amp;  ", " &amp;  Shares!D573 &amp;  ", " &amp;  Shares!E573 &amp;  ", " &amp;  Shares!F573 &amp;  ", " &amp;  Shares!G573 &amp;  ", " &amp;  Shares!H573 &amp;  ", " &amp;  Shares!I573 &amp;  ", " &amp;  Shares!J573 &amp;  ", " &amp;  Shares!K573 &amp;  ", " &amp;  Shares!L573 &amp;  ", " &amp;  Shares!M573 &amp;  ", " &amp;  Shares!N573 &amp;  ", " &amp;  Shares!O573 &amp;  ", " &amp;  Shares!P573 &amp;  ", " &amp;  Shares!Q573 &amp;  ", " &amp;  Shares!R573 &amp;  ", " &amp;  Shares!S573 &amp;  ", " &amp;  Shares!T573 &amp;  ", " &amp;  Shares!U573 &amp;  ", " &amp;  Shares!V573 &amp;  ", " &amp;  Shares!W573 &amp;  ", " &amp;  Shares!X573 &amp;  ", " &amp;  Shares!Y573 &amp;  ", " &amp;  Shares!Z573 &amp;  ", " &amp;  Shares!AA573 &amp;  ", " &amp;  Shares!AB573 &amp;  ", " &amp;  Shares!AC573 &amp;  ", " &amp;  Shares!AD573 &amp;  ", " &amp;  Shares!AE573 &amp;  ", " &amp;  Shares!AF573 &amp;  ", " &amp;  Shares!AG573 &amp;  ", " &amp;  Shares!AH573 &amp;  ", " &amp;  Shares!AI573 &amp;  ", " &amp;  Shares!AJ573 &amp;  ", " &amp;  Shares!AK573 &amp;  ", " &amp;  Shares!AL573 &amp;  ", " &amp;  Shares!AM573 &amp;  ", " &amp;  Shares!#REF! &amp;  ", " &amp;  Shares!AN573 &amp;  ", " &amp;  Shares!AO573 &amp;  ", " &amp;  Shares!AP573 &amp;  ", " &amp;  Shares!AQ573 &amp;  ", " &amp;  Shares!AR573 &amp;  ", " &amp;  Shares!AS573 &amp;  ", " &amp;  Shares!AT573 &amp;  ", " &amp;  Shares!AU573 &amp;  ", " &amp;  Shares!AV573 &amp;  ", " &amp;  Shares!AW573 &amp;  ", " &amp;  Shares!AX573 &amp;  "),"</f>
        <v>#REF!</v>
      </c>
    </row>
    <row r="573" spans="1:1" x14ac:dyDescent="0.2">
      <c r="A573" t="e">
        <f>"('"&amp; Shares!A574 &amp; "', '2017-01-26', " &amp;  Shares!C574 &amp;  ", " &amp;  Shares!D574 &amp;  ", " &amp;  Shares!E574 &amp;  ", " &amp;  Shares!F574 &amp;  ", " &amp;  Shares!G574 &amp;  ", " &amp;  Shares!H574 &amp;  ", " &amp;  Shares!I574 &amp;  ", " &amp;  Shares!J574 &amp;  ", " &amp;  Shares!K574 &amp;  ", " &amp;  Shares!L574 &amp;  ", " &amp;  Shares!M574 &amp;  ", " &amp;  Shares!N574 &amp;  ", " &amp;  Shares!O574 &amp;  ", " &amp;  Shares!P574 &amp;  ", " &amp;  Shares!Q574 &amp;  ", " &amp;  Shares!R574 &amp;  ", " &amp;  Shares!S574 &amp;  ", " &amp;  Shares!T574 &amp;  ", " &amp;  Shares!U574 &amp;  ", " &amp;  Shares!V574 &amp;  ", " &amp;  Shares!W574 &amp;  ", " &amp;  Shares!X574 &amp;  ", " &amp;  Shares!Y574 &amp;  ", " &amp;  Shares!Z574 &amp;  ", " &amp;  Shares!AA574 &amp;  ", " &amp;  Shares!AB574 &amp;  ", " &amp;  Shares!AC574 &amp;  ", " &amp;  Shares!AD574 &amp;  ", " &amp;  Shares!AE574 &amp;  ", " &amp;  Shares!AF574 &amp;  ", " &amp;  Shares!AG574 &amp;  ", " &amp;  Shares!AH574 &amp;  ", " &amp;  Shares!AI574 &amp;  ", " &amp;  Shares!AJ574 &amp;  ", " &amp;  Shares!AK574 &amp;  ", " &amp;  Shares!AL574 &amp;  ", " &amp;  Shares!AM574 &amp;  ", " &amp;  Shares!#REF! &amp;  ", " &amp;  Shares!AN574 &amp;  ", " &amp;  Shares!AO574 &amp;  ", " &amp;  Shares!AP574 &amp;  ", " &amp;  Shares!AQ574 &amp;  ", " &amp;  Shares!AR574 &amp;  ", " &amp;  Shares!AS574 &amp;  ", " &amp;  Shares!AT574 &amp;  ", " &amp;  Shares!AU574 &amp;  ", " &amp;  Shares!AV574 &amp;  ", " &amp;  Shares!AW574 &amp;  ", " &amp;  Shares!AX574 &amp;  "),"</f>
        <v>#REF!</v>
      </c>
    </row>
    <row r="574" spans="1:1" x14ac:dyDescent="0.2">
      <c r="A574" t="e">
        <f>"('"&amp; Shares!A575 &amp; "', '2017-01-26', " &amp;  Shares!C575 &amp;  ", " &amp;  Shares!D575 &amp;  ", " &amp;  Shares!E575 &amp;  ", " &amp;  Shares!F575 &amp;  ", " &amp;  Shares!G575 &amp;  ", " &amp;  Shares!H575 &amp;  ", " &amp;  Shares!I575 &amp;  ", " &amp;  Shares!J575 &amp;  ", " &amp;  Shares!K575 &amp;  ", " &amp;  Shares!L575 &amp;  ", " &amp;  Shares!M575 &amp;  ", " &amp;  Shares!N575 &amp;  ", " &amp;  Shares!O575 &amp;  ", " &amp;  Shares!P575 &amp;  ", " &amp;  Shares!Q575 &amp;  ", " &amp;  Shares!R575 &amp;  ", " &amp;  Shares!S575 &amp;  ", " &amp;  Shares!T575 &amp;  ", " &amp;  Shares!U575 &amp;  ", " &amp;  Shares!V575 &amp;  ", " &amp;  Shares!W575 &amp;  ", " &amp;  Shares!X575 &amp;  ", " &amp;  Shares!Y575 &amp;  ", " &amp;  Shares!Z575 &amp;  ", " &amp;  Shares!AA575 &amp;  ", " &amp;  Shares!AB575 &amp;  ", " &amp;  Shares!AC575 &amp;  ", " &amp;  Shares!AD575 &amp;  ", " &amp;  Shares!AE575 &amp;  ", " &amp;  Shares!AF575 &amp;  ", " &amp;  Shares!AG575 &amp;  ", " &amp;  Shares!AH575 &amp;  ", " &amp;  Shares!AI575 &amp;  ", " &amp;  Shares!AJ575 &amp;  ", " &amp;  Shares!AK575 &amp;  ", " &amp;  Shares!AL575 &amp;  ", " &amp;  Shares!AM575 &amp;  ", " &amp;  Shares!#REF! &amp;  ", " &amp;  Shares!AN575 &amp;  ", " &amp;  Shares!AO575 &amp;  ", " &amp;  Shares!AP575 &amp;  ", " &amp;  Shares!AQ575 &amp;  ", " &amp;  Shares!AR575 &amp;  ", " &amp;  Shares!AS575 &amp;  ", " &amp;  Shares!AT575 &amp;  ", " &amp;  Shares!AU575 &amp;  ", " &amp;  Shares!AV575 &amp;  ", " &amp;  Shares!AW575 &amp;  ", " &amp;  Shares!AX575 &amp;  "),"</f>
        <v>#REF!</v>
      </c>
    </row>
    <row r="575" spans="1:1" x14ac:dyDescent="0.2">
      <c r="A575" t="e">
        <f>"('"&amp; Shares!A576 &amp; "', '2017-01-26', " &amp;  Shares!C576 &amp;  ", " &amp;  Shares!D576 &amp;  ", " &amp;  Shares!E576 &amp;  ", " &amp;  Shares!F576 &amp;  ", " &amp;  Shares!G576 &amp;  ", " &amp;  Shares!H576 &amp;  ", " &amp;  Shares!I576 &amp;  ", " &amp;  Shares!J576 &amp;  ", " &amp;  Shares!K576 &amp;  ", " &amp;  Shares!L576 &amp;  ", " &amp;  Shares!M576 &amp;  ", " &amp;  Shares!N576 &amp;  ", " &amp;  Shares!O576 &amp;  ", " &amp;  Shares!P576 &amp;  ", " &amp;  Shares!Q576 &amp;  ", " &amp;  Shares!R576 &amp;  ", " &amp;  Shares!S576 &amp;  ", " &amp;  Shares!T576 &amp;  ", " &amp;  Shares!U576 &amp;  ", " &amp;  Shares!V576 &amp;  ", " &amp;  Shares!W576 &amp;  ", " &amp;  Shares!X576 &amp;  ", " &amp;  Shares!Y576 &amp;  ", " &amp;  Shares!Z576 &amp;  ", " &amp;  Shares!AA576 &amp;  ", " &amp;  Shares!AB576 &amp;  ", " &amp;  Shares!AC576 &amp;  ", " &amp;  Shares!AD576 &amp;  ", " &amp;  Shares!AE576 &amp;  ", " &amp;  Shares!AF576 &amp;  ", " &amp;  Shares!AG576 &amp;  ", " &amp;  Shares!AH576 &amp;  ", " &amp;  Shares!AI576 &amp;  ", " &amp;  Shares!AJ576 &amp;  ", " &amp;  Shares!AK576 &amp;  ", " &amp;  Shares!AL576 &amp;  ", " &amp;  Shares!AM576 &amp;  ", " &amp;  Shares!#REF! &amp;  ", " &amp;  Shares!AN576 &amp;  ", " &amp;  Shares!AO576 &amp;  ", " &amp;  Shares!AP576 &amp;  ", " &amp;  Shares!AQ576 &amp;  ", " &amp;  Shares!AR576 &amp;  ", " &amp;  Shares!AS576 &amp;  ", " &amp;  Shares!AT576 &amp;  ", " &amp;  Shares!AU576 &amp;  ", " &amp;  Shares!AV576 &amp;  ", " &amp;  Shares!AW576 &amp;  ", " &amp;  Shares!AX576 &amp;  "),"</f>
        <v>#REF!</v>
      </c>
    </row>
    <row r="576" spans="1:1" x14ac:dyDescent="0.2">
      <c r="A576" t="e">
        <f>"('"&amp; Shares!A577 &amp; "', '2017-01-26', " &amp;  Shares!C577 &amp;  ", " &amp;  Shares!D577 &amp;  ", " &amp;  Shares!E577 &amp;  ", " &amp;  Shares!F577 &amp;  ", " &amp;  Shares!G577 &amp;  ", " &amp;  Shares!H577 &amp;  ", " &amp;  Shares!I577 &amp;  ", " &amp;  Shares!J577 &amp;  ", " &amp;  Shares!K577 &amp;  ", " &amp;  Shares!L577 &amp;  ", " &amp;  Shares!M577 &amp;  ", " &amp;  Shares!N577 &amp;  ", " &amp;  Shares!O577 &amp;  ", " &amp;  Shares!P577 &amp;  ", " &amp;  Shares!Q577 &amp;  ", " &amp;  Shares!R577 &amp;  ", " &amp;  Shares!S577 &amp;  ", " &amp;  Shares!T577 &amp;  ", " &amp;  Shares!U577 &amp;  ", " &amp;  Shares!V577 &amp;  ", " &amp;  Shares!W577 &amp;  ", " &amp;  Shares!X577 &amp;  ", " &amp;  Shares!Y577 &amp;  ", " &amp;  Shares!Z577 &amp;  ", " &amp;  Shares!AA577 &amp;  ", " &amp;  Shares!AB577 &amp;  ", " &amp;  Shares!AC577 &amp;  ", " &amp;  Shares!AD577 &amp;  ", " &amp;  Shares!AE577 &amp;  ", " &amp;  Shares!AF577 &amp;  ", " &amp;  Shares!AG577 &amp;  ", " &amp;  Shares!AH577 &amp;  ", " &amp;  Shares!AI577 &amp;  ", " &amp;  Shares!AJ577 &amp;  ", " &amp;  Shares!AK577 &amp;  ", " &amp;  Shares!AL577 &amp;  ", " &amp;  Shares!AM577 &amp;  ", " &amp;  Shares!#REF! &amp;  ", " &amp;  Shares!AN577 &amp;  ", " &amp;  Shares!AO577 &amp;  ", " &amp;  Shares!AP577 &amp;  ", " &amp;  Shares!AQ577 &amp;  ", " &amp;  Shares!AR577 &amp;  ", " &amp;  Shares!AS577 &amp;  ", " &amp;  Shares!AT577 &amp;  ", " &amp;  Shares!AU577 &amp;  ", " &amp;  Shares!AV577 &amp;  ", " &amp;  Shares!AW577 &amp;  ", " &amp;  Shares!AX577 &amp;  "),"</f>
        <v>#REF!</v>
      </c>
    </row>
    <row r="577" spans="1:1" x14ac:dyDescent="0.2">
      <c r="A577" t="e">
        <f>"('"&amp; Shares!A578 &amp; "', '2017-01-26', " &amp;  Shares!C578 &amp;  ", " &amp;  Shares!D578 &amp;  ", " &amp;  Shares!E578 &amp;  ", " &amp;  Shares!F578 &amp;  ", " &amp;  Shares!G578 &amp;  ", " &amp;  Shares!H578 &amp;  ", " &amp;  Shares!I578 &amp;  ", " &amp;  Shares!J578 &amp;  ", " &amp;  Shares!K578 &amp;  ", " &amp;  Shares!L578 &amp;  ", " &amp;  Shares!M578 &amp;  ", " &amp;  Shares!N578 &amp;  ", " &amp;  Shares!O578 &amp;  ", " &amp;  Shares!P578 &amp;  ", " &amp;  Shares!Q578 &amp;  ", " &amp;  Shares!R578 &amp;  ", " &amp;  Shares!S578 &amp;  ", " &amp;  Shares!T578 &amp;  ", " &amp;  Shares!U578 &amp;  ", " &amp;  Shares!V578 &amp;  ", " &amp;  Shares!W578 &amp;  ", " &amp;  Shares!X578 &amp;  ", " &amp;  Shares!Y578 &amp;  ", " &amp;  Shares!Z578 &amp;  ", " &amp;  Shares!AA578 &amp;  ", " &amp;  Shares!AB578 &amp;  ", " &amp;  Shares!AC578 &amp;  ", " &amp;  Shares!AD578 &amp;  ", " &amp;  Shares!AE578 &amp;  ", " &amp;  Shares!AF578 &amp;  ", " &amp;  Shares!AG578 &amp;  ", " &amp;  Shares!AH578 &amp;  ", " &amp;  Shares!AI578 &amp;  ", " &amp;  Shares!AJ578 &amp;  ", " &amp;  Shares!AK578 &amp;  ", " &amp;  Shares!AL578 &amp;  ", " &amp;  Shares!AM578 &amp;  ", " &amp;  Shares!#REF! &amp;  ", " &amp;  Shares!AN578 &amp;  ", " &amp;  Shares!AO578 &amp;  ", " &amp;  Shares!AP578 &amp;  ", " &amp;  Shares!AQ578 &amp;  ", " &amp;  Shares!AR578 &amp;  ", " &amp;  Shares!AS578 &amp;  ", " &amp;  Shares!AT578 &amp;  ", " &amp;  Shares!AU578 &amp;  ", " &amp;  Shares!AV578 &amp;  ", " &amp;  Shares!AW578 &amp;  ", " &amp;  Shares!AX578 &amp;  "),"</f>
        <v>#REF!</v>
      </c>
    </row>
    <row r="578" spans="1:1" x14ac:dyDescent="0.2">
      <c r="A578" t="e">
        <f>"('"&amp; Shares!A579 &amp; "', '2017-01-26', " &amp;  Shares!C579 &amp;  ", " &amp;  Shares!D579 &amp;  ", " &amp;  Shares!E579 &amp;  ", " &amp;  Shares!F579 &amp;  ", " &amp;  Shares!G579 &amp;  ", " &amp;  Shares!H579 &amp;  ", " &amp;  Shares!I579 &amp;  ", " &amp;  Shares!J579 &amp;  ", " &amp;  Shares!K579 &amp;  ", " &amp;  Shares!L579 &amp;  ", " &amp;  Shares!M579 &amp;  ", " &amp;  Shares!N579 &amp;  ", " &amp;  Shares!O579 &amp;  ", " &amp;  Shares!P579 &amp;  ", " &amp;  Shares!Q579 &amp;  ", " &amp;  Shares!R579 &amp;  ", " &amp;  Shares!S579 &amp;  ", " &amp;  Shares!T579 &amp;  ", " &amp;  Shares!U579 &amp;  ", " &amp;  Shares!V579 &amp;  ", " &amp;  Shares!W579 &amp;  ", " &amp;  Shares!X579 &amp;  ", " &amp;  Shares!Y579 &amp;  ", " &amp;  Shares!Z579 &amp;  ", " &amp;  Shares!AA579 &amp;  ", " &amp;  Shares!AB579 &amp;  ", " &amp;  Shares!AC579 &amp;  ", " &amp;  Shares!AD579 &amp;  ", " &amp;  Shares!AE579 &amp;  ", " &amp;  Shares!AF579 &amp;  ", " &amp;  Shares!AG579 &amp;  ", " &amp;  Shares!AH579 &amp;  ", " &amp;  Shares!AI579 &amp;  ", " &amp;  Shares!AJ579 &amp;  ", " &amp;  Shares!AK579 &amp;  ", " &amp;  Shares!AL579 &amp;  ", " &amp;  Shares!AM579 &amp;  ", " &amp;  Shares!#REF! &amp;  ", " &amp;  Shares!AN579 &amp;  ", " &amp;  Shares!AO579 &amp;  ", " &amp;  Shares!AP579 &amp;  ", " &amp;  Shares!AQ579 &amp;  ", " &amp;  Shares!AR579 &amp;  ", " &amp;  Shares!AS579 &amp;  ", " &amp;  Shares!AT579 &amp;  ", " &amp;  Shares!AU579 &amp;  ", " &amp;  Shares!AV579 &amp;  ", " &amp;  Shares!AW579 &amp;  ", " &amp;  Shares!AX579 &amp;  "),"</f>
        <v>#REF!</v>
      </c>
    </row>
    <row r="579" spans="1:1" x14ac:dyDescent="0.2">
      <c r="A579" t="e">
        <f>"('"&amp; Shares!A580 &amp; "', '2017-01-26', " &amp;  Shares!C580 &amp;  ", " &amp;  Shares!D580 &amp;  ", " &amp;  Shares!E580 &amp;  ", " &amp;  Shares!F580 &amp;  ", " &amp;  Shares!G580 &amp;  ", " &amp;  Shares!H580 &amp;  ", " &amp;  Shares!I580 &amp;  ", " &amp;  Shares!J580 &amp;  ", " &amp;  Shares!K580 &amp;  ", " &amp;  Shares!L580 &amp;  ", " &amp;  Shares!M580 &amp;  ", " &amp;  Shares!N580 &amp;  ", " &amp;  Shares!O580 &amp;  ", " &amp;  Shares!P580 &amp;  ", " &amp;  Shares!Q580 &amp;  ", " &amp;  Shares!R580 &amp;  ", " &amp;  Shares!S580 &amp;  ", " &amp;  Shares!T580 &amp;  ", " &amp;  Shares!U580 &amp;  ", " &amp;  Shares!V580 &amp;  ", " &amp;  Shares!W580 &amp;  ", " &amp;  Shares!X580 &amp;  ", " &amp;  Shares!Y580 &amp;  ", " &amp;  Shares!Z580 &amp;  ", " &amp;  Shares!AA580 &amp;  ", " &amp;  Shares!AB580 &amp;  ", " &amp;  Shares!AC580 &amp;  ", " &amp;  Shares!AD580 &amp;  ", " &amp;  Shares!AE580 &amp;  ", " &amp;  Shares!AF580 &amp;  ", " &amp;  Shares!AG580 &amp;  ", " &amp;  Shares!AH580 &amp;  ", " &amp;  Shares!AI580 &amp;  ", " &amp;  Shares!AJ580 &amp;  ", " &amp;  Shares!AK580 &amp;  ", " &amp;  Shares!AL580 &amp;  ", " &amp;  Shares!AM580 &amp;  ", " &amp;  Shares!#REF! &amp;  ", " &amp;  Shares!AN580 &amp;  ", " &amp;  Shares!AO580 &amp;  ", " &amp;  Shares!AP580 &amp;  ", " &amp;  Shares!AQ580 &amp;  ", " &amp;  Shares!AR580 &amp;  ", " &amp;  Shares!AS580 &amp;  ", " &amp;  Shares!AT580 &amp;  ", " &amp;  Shares!AU580 &amp;  ", " &amp;  Shares!AV580 &amp;  ", " &amp;  Shares!AW580 &amp;  ", " &amp;  Shares!AX580 &amp;  "),"</f>
        <v>#REF!</v>
      </c>
    </row>
    <row r="580" spans="1:1" x14ac:dyDescent="0.2">
      <c r="A580" t="e">
        <f>"('"&amp; Shares!A581 &amp; "', '2017-01-26', " &amp;  Shares!C581 &amp;  ", " &amp;  Shares!D581 &amp;  ", " &amp;  Shares!E581 &amp;  ", " &amp;  Shares!F581 &amp;  ", " &amp;  Shares!G581 &amp;  ", " &amp;  Shares!H581 &amp;  ", " &amp;  Shares!I581 &amp;  ", " &amp;  Shares!J581 &amp;  ", " &amp;  Shares!K581 &amp;  ", " &amp;  Shares!L581 &amp;  ", " &amp;  Shares!M581 &amp;  ", " &amp;  Shares!N581 &amp;  ", " &amp;  Shares!O581 &amp;  ", " &amp;  Shares!P581 &amp;  ", " &amp;  Shares!Q581 &amp;  ", " &amp;  Shares!R581 &amp;  ", " &amp;  Shares!S581 &amp;  ", " &amp;  Shares!T581 &amp;  ", " &amp;  Shares!U581 &amp;  ", " &amp;  Shares!V581 &amp;  ", " &amp;  Shares!W581 &amp;  ", " &amp;  Shares!X581 &amp;  ", " &amp;  Shares!Y581 &amp;  ", " &amp;  Shares!Z581 &amp;  ", " &amp;  Shares!AA581 &amp;  ", " &amp;  Shares!AB581 &amp;  ", " &amp;  Shares!AC581 &amp;  ", " &amp;  Shares!AD581 &amp;  ", " &amp;  Shares!AE581 &amp;  ", " &amp;  Shares!AF581 &amp;  ", " &amp;  Shares!AG581 &amp;  ", " &amp;  Shares!AH581 &amp;  ", " &amp;  Shares!AI581 &amp;  ", " &amp;  Shares!AJ581 &amp;  ", " &amp;  Shares!AK581 &amp;  ", " &amp;  Shares!AL581 &amp;  ", " &amp;  Shares!AM581 &amp;  ", " &amp;  Shares!#REF! &amp;  ", " &amp;  Shares!AN581 &amp;  ", " &amp;  Shares!AO581 &amp;  ", " &amp;  Shares!AP581 &amp;  ", " &amp;  Shares!AQ581 &amp;  ", " &amp;  Shares!AR581 &amp;  ", " &amp;  Shares!AS581 &amp;  ", " &amp;  Shares!AT581 &amp;  ", " &amp;  Shares!AU581 &amp;  ", " &amp;  Shares!AV581 &amp;  ", " &amp;  Shares!AW581 &amp;  ", " &amp;  Shares!AX581 &amp;  "),"</f>
        <v>#REF!</v>
      </c>
    </row>
    <row r="581" spans="1:1" x14ac:dyDescent="0.2">
      <c r="A581" t="e">
        <f>"('"&amp; Shares!A582 &amp; "', '2017-01-26', " &amp;  Shares!C582 &amp;  ", " &amp;  Shares!D582 &amp;  ", " &amp;  Shares!E582 &amp;  ", " &amp;  Shares!F582 &amp;  ", " &amp;  Shares!G582 &amp;  ", " &amp;  Shares!H582 &amp;  ", " &amp;  Shares!I582 &amp;  ", " &amp;  Shares!J582 &amp;  ", " &amp;  Shares!K582 &amp;  ", " &amp;  Shares!L582 &amp;  ", " &amp;  Shares!M582 &amp;  ", " &amp;  Shares!N582 &amp;  ", " &amp;  Shares!O582 &amp;  ", " &amp;  Shares!P582 &amp;  ", " &amp;  Shares!Q582 &amp;  ", " &amp;  Shares!R582 &amp;  ", " &amp;  Shares!S582 &amp;  ", " &amp;  Shares!T582 &amp;  ", " &amp;  Shares!U582 &amp;  ", " &amp;  Shares!V582 &amp;  ", " &amp;  Shares!W582 &amp;  ", " &amp;  Shares!X582 &amp;  ", " &amp;  Shares!Y582 &amp;  ", " &amp;  Shares!Z582 &amp;  ", " &amp;  Shares!AA582 &amp;  ", " &amp;  Shares!AB582 &amp;  ", " &amp;  Shares!AC582 &amp;  ", " &amp;  Shares!AD582 &amp;  ", " &amp;  Shares!AE582 &amp;  ", " &amp;  Shares!AF582 &amp;  ", " &amp;  Shares!AG582 &amp;  ", " &amp;  Shares!AH582 &amp;  ", " &amp;  Shares!AI582 &amp;  ", " &amp;  Shares!AJ582 &amp;  ", " &amp;  Shares!AK582 &amp;  ", " &amp;  Shares!AL582 &amp;  ", " &amp;  Shares!AM582 &amp;  ", " &amp;  Shares!#REF! &amp;  ", " &amp;  Shares!AN582 &amp;  ", " &amp;  Shares!AO582 &amp;  ", " &amp;  Shares!AP582 &amp;  ", " &amp;  Shares!AQ582 &amp;  ", " &amp;  Shares!AR582 &amp;  ", " &amp;  Shares!AS582 &amp;  ", " &amp;  Shares!AT582 &amp;  ", " &amp;  Shares!AU582 &amp;  ", " &amp;  Shares!AV582 &amp;  ", " &amp;  Shares!AW582 &amp;  ", " &amp;  Shares!AX582 &amp;  "),"</f>
        <v>#REF!</v>
      </c>
    </row>
    <row r="582" spans="1:1" x14ac:dyDescent="0.2">
      <c r="A582" t="e">
        <f>"('"&amp; Shares!A583 &amp; "', '2017-01-26', " &amp;  Shares!C583 &amp;  ", " &amp;  Shares!D583 &amp;  ", " &amp;  Shares!E583 &amp;  ", " &amp;  Shares!F583 &amp;  ", " &amp;  Shares!G583 &amp;  ", " &amp;  Shares!H583 &amp;  ", " &amp;  Shares!I583 &amp;  ", " &amp;  Shares!J583 &amp;  ", " &amp;  Shares!K583 &amp;  ", " &amp;  Shares!L583 &amp;  ", " &amp;  Shares!M583 &amp;  ", " &amp;  Shares!N583 &amp;  ", " &amp;  Shares!O583 &amp;  ", " &amp;  Shares!P583 &amp;  ", " &amp;  Shares!Q583 &amp;  ", " &amp;  Shares!R583 &amp;  ", " &amp;  Shares!S583 &amp;  ", " &amp;  Shares!T583 &amp;  ", " &amp;  Shares!U583 &amp;  ", " &amp;  Shares!V583 &amp;  ", " &amp;  Shares!W583 &amp;  ", " &amp;  Shares!X583 &amp;  ", " &amp;  Shares!Y583 &amp;  ", " &amp;  Shares!Z583 &amp;  ", " &amp;  Shares!AA583 &amp;  ", " &amp;  Shares!AB583 &amp;  ", " &amp;  Shares!AC583 &amp;  ", " &amp;  Shares!AD583 &amp;  ", " &amp;  Shares!AE583 &amp;  ", " &amp;  Shares!AF583 &amp;  ", " &amp;  Shares!AG583 &amp;  ", " &amp;  Shares!AH583 &amp;  ", " &amp;  Shares!AI583 &amp;  ", " &amp;  Shares!AJ583 &amp;  ", " &amp;  Shares!AK583 &amp;  ", " &amp;  Shares!AL583 &amp;  ", " &amp;  Shares!AM583 &amp;  ", " &amp;  Shares!#REF! &amp;  ", " &amp;  Shares!AN583 &amp;  ", " &amp;  Shares!AO583 &amp;  ", " &amp;  Shares!AP583 &amp;  ", " &amp;  Shares!AQ583 &amp;  ", " &amp;  Shares!AR583 &amp;  ", " &amp;  Shares!AS583 &amp;  ", " &amp;  Shares!AT583 &amp;  ", " &amp;  Shares!AU583 &amp;  ", " &amp;  Shares!AV583 &amp;  ", " &amp;  Shares!AW583 &amp;  ", " &amp;  Shares!AX583 &amp;  "),"</f>
        <v>#REF!</v>
      </c>
    </row>
    <row r="583" spans="1:1" x14ac:dyDescent="0.2">
      <c r="A583" t="e">
        <f>"('"&amp; Shares!A584 &amp; "', '2017-01-26', " &amp;  Shares!C584 &amp;  ", " &amp;  Shares!D584 &amp;  ", " &amp;  Shares!E584 &amp;  ", " &amp;  Shares!F584 &amp;  ", " &amp;  Shares!G584 &amp;  ", " &amp;  Shares!H584 &amp;  ", " &amp;  Shares!I584 &amp;  ", " &amp;  Shares!J584 &amp;  ", " &amp;  Shares!K584 &amp;  ", " &amp;  Shares!L584 &amp;  ", " &amp;  Shares!M584 &amp;  ", " &amp;  Shares!N584 &amp;  ", " &amp;  Shares!O584 &amp;  ", " &amp;  Shares!P584 &amp;  ", " &amp;  Shares!Q584 &amp;  ", " &amp;  Shares!R584 &amp;  ", " &amp;  Shares!S584 &amp;  ", " &amp;  Shares!T584 &amp;  ", " &amp;  Shares!U584 &amp;  ", " &amp;  Shares!V584 &amp;  ", " &amp;  Shares!W584 &amp;  ", " &amp;  Shares!X584 &amp;  ", " &amp;  Shares!Y584 &amp;  ", " &amp;  Shares!Z584 &amp;  ", " &amp;  Shares!AA584 &amp;  ", " &amp;  Shares!AB584 &amp;  ", " &amp;  Shares!AC584 &amp;  ", " &amp;  Shares!AD584 &amp;  ", " &amp;  Shares!AE584 &amp;  ", " &amp;  Shares!AF584 &amp;  ", " &amp;  Shares!AG584 &amp;  ", " &amp;  Shares!AH584 &amp;  ", " &amp;  Shares!AI584 &amp;  ", " &amp;  Shares!AJ584 &amp;  ", " &amp;  Shares!AK584 &amp;  ", " &amp;  Shares!AL584 &amp;  ", " &amp;  Shares!AM584 &amp;  ", " &amp;  Shares!#REF! &amp;  ", " &amp;  Shares!AN584 &amp;  ", " &amp;  Shares!AO584 &amp;  ", " &amp;  Shares!AP584 &amp;  ", " &amp;  Shares!AQ584 &amp;  ", " &amp;  Shares!AR584 &amp;  ", " &amp;  Shares!AS584 &amp;  ", " &amp;  Shares!AT584 &amp;  ", " &amp;  Shares!AU584 &amp;  ", " &amp;  Shares!AV584 &amp;  ", " &amp;  Shares!AW584 &amp;  ", " &amp;  Shares!AX584 &amp;  "),"</f>
        <v>#REF!</v>
      </c>
    </row>
    <row r="584" spans="1:1" x14ac:dyDescent="0.2">
      <c r="A584" t="e">
        <f>"('"&amp; Shares!A585 &amp; "', '2017-01-26', " &amp;  Shares!C585 &amp;  ", " &amp;  Shares!D585 &amp;  ", " &amp;  Shares!E585 &amp;  ", " &amp;  Shares!F585 &amp;  ", " &amp;  Shares!G585 &amp;  ", " &amp;  Shares!H585 &amp;  ", " &amp;  Shares!I585 &amp;  ", " &amp;  Shares!J585 &amp;  ", " &amp;  Shares!K585 &amp;  ", " &amp;  Shares!L585 &amp;  ", " &amp;  Shares!M585 &amp;  ", " &amp;  Shares!N585 &amp;  ", " &amp;  Shares!O585 &amp;  ", " &amp;  Shares!P585 &amp;  ", " &amp;  Shares!Q585 &amp;  ", " &amp;  Shares!R585 &amp;  ", " &amp;  Shares!S585 &amp;  ", " &amp;  Shares!T585 &amp;  ", " &amp;  Shares!U585 &amp;  ", " &amp;  Shares!V585 &amp;  ", " &amp;  Shares!W585 &amp;  ", " &amp;  Shares!X585 &amp;  ", " &amp;  Shares!Y585 &amp;  ", " &amp;  Shares!Z585 &amp;  ", " &amp;  Shares!AA585 &amp;  ", " &amp;  Shares!AB585 &amp;  ", " &amp;  Shares!AC585 &amp;  ", " &amp;  Shares!AD585 &amp;  ", " &amp;  Shares!AE585 &amp;  ", " &amp;  Shares!AF585 &amp;  ", " &amp;  Shares!AG585 &amp;  ", " &amp;  Shares!AH585 &amp;  ", " &amp;  Shares!AI585 &amp;  ", " &amp;  Shares!AJ585 &amp;  ", " &amp;  Shares!AK585 &amp;  ", " &amp;  Shares!AL585 &amp;  ", " &amp;  Shares!AM585 &amp;  ", " &amp;  Shares!#REF! &amp;  ", " &amp;  Shares!AN585 &amp;  ", " &amp;  Shares!AO585 &amp;  ", " &amp;  Shares!AP585 &amp;  ", " &amp;  Shares!AQ585 &amp;  ", " &amp;  Shares!AR585 &amp;  ", " &amp;  Shares!AS585 &amp;  ", " &amp;  Shares!AT585 &amp;  ", " &amp;  Shares!AU585 &amp;  ", " &amp;  Shares!AV585 &amp;  ", " &amp;  Shares!AW585 &amp;  ", " &amp;  Shares!AX585 &amp;  "),"</f>
        <v>#REF!</v>
      </c>
    </row>
    <row r="585" spans="1:1" x14ac:dyDescent="0.2">
      <c r="A585" t="e">
        <f>"('"&amp; Shares!A586 &amp; "', '2017-01-26', " &amp;  Shares!C586 &amp;  ", " &amp;  Shares!D586 &amp;  ", " &amp;  Shares!E586 &amp;  ", " &amp;  Shares!F586 &amp;  ", " &amp;  Shares!G586 &amp;  ", " &amp;  Shares!H586 &amp;  ", " &amp;  Shares!I586 &amp;  ", " &amp;  Shares!J586 &amp;  ", " &amp;  Shares!K586 &amp;  ", " &amp;  Shares!L586 &amp;  ", " &amp;  Shares!M586 &amp;  ", " &amp;  Shares!N586 &amp;  ", " &amp;  Shares!O586 &amp;  ", " &amp;  Shares!P586 &amp;  ", " &amp;  Shares!Q586 &amp;  ", " &amp;  Shares!R586 &amp;  ", " &amp;  Shares!S586 &amp;  ", " &amp;  Shares!T586 &amp;  ", " &amp;  Shares!U586 &amp;  ", " &amp;  Shares!V586 &amp;  ", " &amp;  Shares!W586 &amp;  ", " &amp;  Shares!X586 &amp;  ", " &amp;  Shares!Y586 &amp;  ", " &amp;  Shares!Z586 &amp;  ", " &amp;  Shares!AA586 &amp;  ", " &amp;  Shares!AB586 &amp;  ", " &amp;  Shares!AC586 &amp;  ", " &amp;  Shares!AD586 &amp;  ", " &amp;  Shares!AE586 &amp;  ", " &amp;  Shares!AF586 &amp;  ", " &amp;  Shares!AG586 &amp;  ", " &amp;  Shares!AH586 &amp;  ", " &amp;  Shares!AI586 &amp;  ", " &amp;  Shares!AJ586 &amp;  ", " &amp;  Shares!AK586 &amp;  ", " &amp;  Shares!AL586 &amp;  ", " &amp;  Shares!AM586 &amp;  ", " &amp;  Shares!#REF! &amp;  ", " &amp;  Shares!AN586 &amp;  ", " &amp;  Shares!AO586 &amp;  ", " &amp;  Shares!AP586 &amp;  ", " &amp;  Shares!AQ586 &amp;  ", " &amp;  Shares!AR586 &amp;  ", " &amp;  Shares!AS586 &amp;  ", " &amp;  Shares!AT586 &amp;  ", " &amp;  Shares!AU586 &amp;  ", " &amp;  Shares!AV586 &amp;  ", " &amp;  Shares!AW586 &amp;  ", " &amp;  Shares!AX586 &amp;  "),"</f>
        <v>#REF!</v>
      </c>
    </row>
    <row r="586" spans="1:1" x14ac:dyDescent="0.2">
      <c r="A586" t="e">
        <f>"('"&amp; Shares!A587 &amp; "', '2017-01-26', " &amp;  Shares!C587 &amp;  ", " &amp;  Shares!D587 &amp;  ", " &amp;  Shares!E587 &amp;  ", " &amp;  Shares!F587 &amp;  ", " &amp;  Shares!G587 &amp;  ", " &amp;  Shares!H587 &amp;  ", " &amp;  Shares!I587 &amp;  ", " &amp;  Shares!J587 &amp;  ", " &amp;  Shares!K587 &amp;  ", " &amp;  Shares!L587 &amp;  ", " &amp;  Shares!M587 &amp;  ", " &amp;  Shares!N587 &amp;  ", " &amp;  Shares!O587 &amp;  ", " &amp;  Shares!P587 &amp;  ", " &amp;  Shares!Q587 &amp;  ", " &amp;  Shares!R587 &amp;  ", " &amp;  Shares!S587 &amp;  ", " &amp;  Shares!T587 &amp;  ", " &amp;  Shares!U587 &amp;  ", " &amp;  Shares!V587 &amp;  ", " &amp;  Shares!W587 &amp;  ", " &amp;  Shares!X587 &amp;  ", " &amp;  Shares!Y587 &amp;  ", " &amp;  Shares!Z587 &amp;  ", " &amp;  Shares!AA587 &amp;  ", " &amp;  Shares!AB587 &amp;  ", " &amp;  Shares!AC587 &amp;  ", " &amp;  Shares!AD587 &amp;  ", " &amp;  Shares!AE587 &amp;  ", " &amp;  Shares!AF587 &amp;  ", " &amp;  Shares!AG587 &amp;  ", " &amp;  Shares!AH587 &amp;  ", " &amp;  Shares!AI587 &amp;  ", " &amp;  Shares!AJ587 &amp;  ", " &amp;  Shares!AK587 &amp;  ", " &amp;  Shares!AL587 &amp;  ", " &amp;  Shares!AM587 &amp;  ", " &amp;  Shares!#REF! &amp;  ", " &amp;  Shares!AN587 &amp;  ", " &amp;  Shares!AO587 &amp;  ", " &amp;  Shares!AP587 &amp;  ", " &amp;  Shares!AQ587 &amp;  ", " &amp;  Shares!AR587 &amp;  ", " &amp;  Shares!AS587 &amp;  ", " &amp;  Shares!AT587 &amp;  ", " &amp;  Shares!AU587 &amp;  ", " &amp;  Shares!AV587 &amp;  ", " &amp;  Shares!AW587 &amp;  ", " &amp;  Shares!AX587 &amp;  "),"</f>
        <v>#REF!</v>
      </c>
    </row>
    <row r="587" spans="1:1" x14ac:dyDescent="0.2">
      <c r="A587" t="e">
        <f>"('"&amp; Shares!A588 &amp; "', '2017-01-26', " &amp;  Shares!C588 &amp;  ", " &amp;  Shares!D588 &amp;  ", " &amp;  Shares!E588 &amp;  ", " &amp;  Shares!F588 &amp;  ", " &amp;  Shares!G588 &amp;  ", " &amp;  Shares!H588 &amp;  ", " &amp;  Shares!I588 &amp;  ", " &amp;  Shares!J588 &amp;  ", " &amp;  Shares!K588 &amp;  ", " &amp;  Shares!L588 &amp;  ", " &amp;  Shares!M588 &amp;  ", " &amp;  Shares!N588 &amp;  ", " &amp;  Shares!O588 &amp;  ", " &amp;  Shares!P588 &amp;  ", " &amp;  Shares!Q588 &amp;  ", " &amp;  Shares!R588 &amp;  ", " &amp;  Shares!S588 &amp;  ", " &amp;  Shares!T588 &amp;  ", " &amp;  Shares!U588 &amp;  ", " &amp;  Shares!V588 &amp;  ", " &amp;  Shares!W588 &amp;  ", " &amp;  Shares!X588 &amp;  ", " &amp;  Shares!Y588 &amp;  ", " &amp;  Shares!Z588 &amp;  ", " &amp;  Shares!AA588 &amp;  ", " &amp;  Shares!AB588 &amp;  ", " &amp;  Shares!AC588 &amp;  ", " &amp;  Shares!AD588 &amp;  ", " &amp;  Shares!AE588 &amp;  ", " &amp;  Shares!AF588 &amp;  ", " &amp;  Shares!AG588 &amp;  ", " &amp;  Shares!AH588 &amp;  ", " &amp;  Shares!AI588 &amp;  ", " &amp;  Shares!AJ588 &amp;  ", " &amp;  Shares!AK588 &amp;  ", " &amp;  Shares!AL588 &amp;  ", " &amp;  Shares!AM588 &amp;  ", " &amp;  Shares!#REF! &amp;  ", " &amp;  Shares!AN588 &amp;  ", " &amp;  Shares!AO588 &amp;  ", " &amp;  Shares!AP588 &amp;  ", " &amp;  Shares!AQ588 &amp;  ", " &amp;  Shares!AR588 &amp;  ", " &amp;  Shares!AS588 &amp;  ", " &amp;  Shares!AT588 &amp;  ", " &amp;  Shares!AU588 &amp;  ", " &amp;  Shares!AV588 &amp;  ", " &amp;  Shares!AW588 &amp;  ", " &amp;  Shares!AX588 &amp;  "),"</f>
        <v>#REF!</v>
      </c>
    </row>
    <row r="588" spans="1:1" x14ac:dyDescent="0.2">
      <c r="A588" t="e">
        <f>"('"&amp; Shares!A589 &amp; "', '2017-01-26', " &amp;  Shares!C589 &amp;  ", " &amp;  Shares!D589 &amp;  ", " &amp;  Shares!E589 &amp;  ", " &amp;  Shares!F589 &amp;  ", " &amp;  Shares!G589 &amp;  ", " &amp;  Shares!H589 &amp;  ", " &amp;  Shares!I589 &amp;  ", " &amp;  Shares!J589 &amp;  ", " &amp;  Shares!K589 &amp;  ", " &amp;  Shares!L589 &amp;  ", " &amp;  Shares!M589 &amp;  ", " &amp;  Shares!N589 &amp;  ", " &amp;  Shares!O589 &amp;  ", " &amp;  Shares!P589 &amp;  ", " &amp;  Shares!Q589 &amp;  ", " &amp;  Shares!R589 &amp;  ", " &amp;  Shares!S589 &amp;  ", " &amp;  Shares!T589 &amp;  ", " &amp;  Shares!U589 &amp;  ", " &amp;  Shares!V589 &amp;  ", " &amp;  Shares!W589 &amp;  ", " &amp;  Shares!X589 &amp;  ", " &amp;  Shares!Y589 &amp;  ", " &amp;  Shares!Z589 &amp;  ", " &amp;  Shares!AA589 &amp;  ", " &amp;  Shares!AB589 &amp;  ", " &amp;  Shares!AC589 &amp;  ", " &amp;  Shares!AD589 &amp;  ", " &amp;  Shares!AE589 &amp;  ", " &amp;  Shares!AF589 &amp;  ", " &amp;  Shares!AG589 &amp;  ", " &amp;  Shares!AH589 &amp;  ", " &amp;  Shares!AI589 &amp;  ", " &amp;  Shares!AJ589 &amp;  ", " &amp;  Shares!AK589 &amp;  ", " &amp;  Shares!AL589 &amp;  ", " &amp;  Shares!AM589 &amp;  ", " &amp;  Shares!#REF! &amp;  ", " &amp;  Shares!AN589 &amp;  ", " &amp;  Shares!AO589 &amp;  ", " &amp;  Shares!AP589 &amp;  ", " &amp;  Shares!AQ589 &amp;  ", " &amp;  Shares!AR589 &amp;  ", " &amp;  Shares!AS589 &amp;  ", " &amp;  Shares!AT589 &amp;  ", " &amp;  Shares!AU589 &amp;  ", " &amp;  Shares!AV589 &amp;  ", " &amp;  Shares!AW589 &amp;  ", " &amp;  Shares!AX589 &amp;  "),"</f>
        <v>#REF!</v>
      </c>
    </row>
    <row r="589" spans="1:1" x14ac:dyDescent="0.2">
      <c r="A589" t="e">
        <f>"('"&amp; Shares!A590 &amp; "', '2017-01-26', " &amp;  Shares!C590 &amp;  ", " &amp;  Shares!D590 &amp;  ", " &amp;  Shares!E590 &amp;  ", " &amp;  Shares!F590 &amp;  ", " &amp;  Shares!G590 &amp;  ", " &amp;  Shares!H590 &amp;  ", " &amp;  Shares!I590 &amp;  ", " &amp;  Shares!J590 &amp;  ", " &amp;  Shares!K590 &amp;  ", " &amp;  Shares!L590 &amp;  ", " &amp;  Shares!M590 &amp;  ", " &amp;  Shares!N590 &amp;  ", " &amp;  Shares!O590 &amp;  ", " &amp;  Shares!P590 &amp;  ", " &amp;  Shares!Q590 &amp;  ", " &amp;  Shares!R590 &amp;  ", " &amp;  Shares!S590 &amp;  ", " &amp;  Shares!T590 &amp;  ", " &amp;  Shares!U590 &amp;  ", " &amp;  Shares!V590 &amp;  ", " &amp;  Shares!W590 &amp;  ", " &amp;  Shares!X590 &amp;  ", " &amp;  Shares!Y590 &amp;  ", " &amp;  Shares!Z590 &amp;  ", " &amp;  Shares!AA590 &amp;  ", " &amp;  Shares!AB590 &amp;  ", " &amp;  Shares!AC590 &amp;  ", " &amp;  Shares!AD590 &amp;  ", " &amp;  Shares!AE590 &amp;  ", " &amp;  Shares!AF590 &amp;  ", " &amp;  Shares!AG590 &amp;  ", " &amp;  Shares!AH590 &amp;  ", " &amp;  Shares!AI590 &amp;  ", " &amp;  Shares!AJ590 &amp;  ", " &amp;  Shares!AK590 &amp;  ", " &amp;  Shares!AL590 &amp;  ", " &amp;  Shares!AM590 &amp;  ", " &amp;  Shares!#REF! &amp;  ", " &amp;  Shares!AN590 &amp;  ", " &amp;  Shares!AO590 &amp;  ", " &amp;  Shares!AP590 &amp;  ", " &amp;  Shares!AQ590 &amp;  ", " &amp;  Shares!AR590 &amp;  ", " &amp;  Shares!AS590 &amp;  ", " &amp;  Shares!AT590 &amp;  ", " &amp;  Shares!AU590 &amp;  ", " &amp;  Shares!AV590 &amp;  ", " &amp;  Shares!AW590 &amp;  ", " &amp;  Shares!AX590 &amp;  "),"</f>
        <v>#REF!</v>
      </c>
    </row>
    <row r="590" spans="1:1" x14ac:dyDescent="0.2">
      <c r="A590" t="e">
        <f>"('"&amp; Shares!A591 &amp; "', '2017-01-26', " &amp;  Shares!C591 &amp;  ", " &amp;  Shares!D591 &amp;  ", " &amp;  Shares!E591 &amp;  ", " &amp;  Shares!F591 &amp;  ", " &amp;  Shares!G591 &amp;  ", " &amp;  Shares!H591 &amp;  ", " &amp;  Shares!I591 &amp;  ", " &amp;  Shares!J591 &amp;  ", " &amp;  Shares!K591 &amp;  ", " &amp;  Shares!L591 &amp;  ", " &amp;  Shares!M591 &amp;  ", " &amp;  Shares!N591 &amp;  ", " &amp;  Shares!O591 &amp;  ", " &amp;  Shares!P591 &amp;  ", " &amp;  Shares!Q591 &amp;  ", " &amp;  Shares!R591 &amp;  ", " &amp;  Shares!S591 &amp;  ", " &amp;  Shares!T591 &amp;  ", " &amp;  Shares!U591 &amp;  ", " &amp;  Shares!V591 &amp;  ", " &amp;  Shares!W591 &amp;  ", " &amp;  Shares!X591 &amp;  ", " &amp;  Shares!Y591 &amp;  ", " &amp;  Shares!Z591 &amp;  ", " &amp;  Shares!AA591 &amp;  ", " &amp;  Shares!AB591 &amp;  ", " &amp;  Shares!AC591 &amp;  ", " &amp;  Shares!AD591 &amp;  ", " &amp;  Shares!AE591 &amp;  ", " &amp;  Shares!AF591 &amp;  ", " &amp;  Shares!AG591 &amp;  ", " &amp;  Shares!AH591 &amp;  ", " &amp;  Shares!AI591 &amp;  ", " &amp;  Shares!AJ591 &amp;  ", " &amp;  Shares!AK591 &amp;  ", " &amp;  Shares!AL591 &amp;  ", " &amp;  Shares!AM591 &amp;  ", " &amp;  Shares!#REF! &amp;  ", " &amp;  Shares!AN591 &amp;  ", " &amp;  Shares!AO591 &amp;  ", " &amp;  Shares!AP591 &amp;  ", " &amp;  Shares!AQ591 &amp;  ", " &amp;  Shares!AR591 &amp;  ", " &amp;  Shares!AS591 &amp;  ", " &amp;  Shares!AT591 &amp;  ", " &amp;  Shares!AU591 &amp;  ", " &amp;  Shares!AV591 &amp;  ", " &amp;  Shares!AW591 &amp;  ", " &amp;  Shares!AX591 &amp;  "),"</f>
        <v>#REF!</v>
      </c>
    </row>
    <row r="591" spans="1:1" x14ac:dyDescent="0.2">
      <c r="A591" t="e">
        <f>"('"&amp; Shares!A592 &amp; "', '2017-01-26', " &amp;  Shares!C592 &amp;  ", " &amp;  Shares!D592 &amp;  ", " &amp;  Shares!E592 &amp;  ", " &amp;  Shares!F592 &amp;  ", " &amp;  Shares!G592 &amp;  ", " &amp;  Shares!H592 &amp;  ", " &amp;  Shares!I592 &amp;  ", " &amp;  Shares!J592 &amp;  ", " &amp;  Shares!K592 &amp;  ", " &amp;  Shares!L592 &amp;  ", " &amp;  Shares!M592 &amp;  ", " &amp;  Shares!N592 &amp;  ", " &amp;  Shares!O592 &amp;  ", " &amp;  Shares!P592 &amp;  ", " &amp;  Shares!Q592 &amp;  ", " &amp;  Shares!R592 &amp;  ", " &amp;  Shares!S592 &amp;  ", " &amp;  Shares!T592 &amp;  ", " &amp;  Shares!U592 &amp;  ", " &amp;  Shares!V592 &amp;  ", " &amp;  Shares!W592 &amp;  ", " &amp;  Shares!X592 &amp;  ", " &amp;  Shares!Y592 &amp;  ", " &amp;  Shares!Z592 &amp;  ", " &amp;  Shares!AA592 &amp;  ", " &amp;  Shares!AB592 &amp;  ", " &amp;  Shares!AC592 &amp;  ", " &amp;  Shares!AD592 &amp;  ", " &amp;  Shares!AE592 &amp;  ", " &amp;  Shares!AF592 &amp;  ", " &amp;  Shares!AG592 &amp;  ", " &amp;  Shares!AH592 &amp;  ", " &amp;  Shares!AI592 &amp;  ", " &amp;  Shares!AJ592 &amp;  ", " &amp;  Shares!AK592 &amp;  ", " &amp;  Shares!AL592 &amp;  ", " &amp;  Shares!AM592 &amp;  ", " &amp;  Shares!#REF! &amp;  ", " &amp;  Shares!AN592 &amp;  ", " &amp;  Shares!AO592 &amp;  ", " &amp;  Shares!AP592 &amp;  ", " &amp;  Shares!AQ592 &amp;  ", " &amp;  Shares!AR592 &amp;  ", " &amp;  Shares!AS592 &amp;  ", " &amp;  Shares!AT592 &amp;  ", " &amp;  Shares!AU592 &amp;  ", " &amp;  Shares!AV592 &amp;  ", " &amp;  Shares!AW592 &amp;  ", " &amp;  Shares!AX592 &amp;  "),"</f>
        <v>#REF!</v>
      </c>
    </row>
    <row r="592" spans="1:1" x14ac:dyDescent="0.2">
      <c r="A592" t="e">
        <f>"('"&amp; Shares!A593 &amp; "', '2017-01-26', " &amp;  Shares!C593 &amp;  ", " &amp;  Shares!D593 &amp;  ", " &amp;  Shares!E593 &amp;  ", " &amp;  Shares!F593 &amp;  ", " &amp;  Shares!G593 &amp;  ", " &amp;  Shares!H593 &amp;  ", " &amp;  Shares!I593 &amp;  ", " &amp;  Shares!J593 &amp;  ", " &amp;  Shares!K593 &amp;  ", " &amp;  Shares!L593 &amp;  ", " &amp;  Shares!M593 &amp;  ", " &amp;  Shares!N593 &amp;  ", " &amp;  Shares!O593 &amp;  ", " &amp;  Shares!P593 &amp;  ", " &amp;  Shares!Q593 &amp;  ", " &amp;  Shares!R593 &amp;  ", " &amp;  Shares!S593 &amp;  ", " &amp;  Shares!T593 &amp;  ", " &amp;  Shares!U593 &amp;  ", " &amp;  Shares!V593 &amp;  ", " &amp;  Shares!W593 &amp;  ", " &amp;  Shares!X593 &amp;  ", " &amp;  Shares!Y593 &amp;  ", " &amp;  Shares!Z593 &amp;  ", " &amp;  Shares!AA593 &amp;  ", " &amp;  Shares!AB593 &amp;  ", " &amp;  Shares!AC593 &amp;  ", " &amp;  Shares!AD593 &amp;  ", " &amp;  Shares!AE593 &amp;  ", " &amp;  Shares!AF593 &amp;  ", " &amp;  Shares!AG593 &amp;  ", " &amp;  Shares!AH593 &amp;  ", " &amp;  Shares!AI593 &amp;  ", " &amp;  Shares!AJ593 &amp;  ", " &amp;  Shares!AK593 &amp;  ", " &amp;  Shares!AL593 &amp;  ", " &amp;  Shares!AM593 &amp;  ", " &amp;  Shares!#REF! &amp;  ", " &amp;  Shares!AN593 &amp;  ", " &amp;  Shares!AO593 &amp;  ", " &amp;  Shares!AP593 &amp;  ", " &amp;  Shares!AQ593 &amp;  ", " &amp;  Shares!AR593 &amp;  ", " &amp;  Shares!AS593 &amp;  ", " &amp;  Shares!AT593 &amp;  ", " &amp;  Shares!AU593 &amp;  ", " &amp;  Shares!AV593 &amp;  ", " &amp;  Shares!AW593 &amp;  ", " &amp;  Shares!AX593 &amp;  "),"</f>
        <v>#REF!</v>
      </c>
    </row>
    <row r="593" spans="1:1" x14ac:dyDescent="0.2">
      <c r="A593" t="e">
        <f>"('"&amp; Shares!A594 &amp; "', '2017-01-26', " &amp;  Shares!C594 &amp;  ", " &amp;  Shares!D594 &amp;  ", " &amp;  Shares!E594 &amp;  ", " &amp;  Shares!F594 &amp;  ", " &amp;  Shares!G594 &amp;  ", " &amp;  Shares!H594 &amp;  ", " &amp;  Shares!I594 &amp;  ", " &amp;  Shares!J594 &amp;  ", " &amp;  Shares!K594 &amp;  ", " &amp;  Shares!L594 &amp;  ", " &amp;  Shares!M594 &amp;  ", " &amp;  Shares!N594 &amp;  ", " &amp;  Shares!O594 &amp;  ", " &amp;  Shares!P594 &amp;  ", " &amp;  Shares!Q594 &amp;  ", " &amp;  Shares!R594 &amp;  ", " &amp;  Shares!S594 &amp;  ", " &amp;  Shares!T594 &amp;  ", " &amp;  Shares!U594 &amp;  ", " &amp;  Shares!V594 &amp;  ", " &amp;  Shares!W594 &amp;  ", " &amp;  Shares!X594 &amp;  ", " &amp;  Shares!Y594 &amp;  ", " &amp;  Shares!Z594 &amp;  ", " &amp;  Shares!AA594 &amp;  ", " &amp;  Shares!AB594 &amp;  ", " &amp;  Shares!AC594 &amp;  ", " &amp;  Shares!AD594 &amp;  ", " &amp;  Shares!AE594 &amp;  ", " &amp;  Shares!AF594 &amp;  ", " &amp;  Shares!AG594 &amp;  ", " &amp;  Shares!AH594 &amp;  ", " &amp;  Shares!AI594 &amp;  ", " &amp;  Shares!AJ594 &amp;  ", " &amp;  Shares!AK594 &amp;  ", " &amp;  Shares!AL594 &amp;  ", " &amp;  Shares!AM594 &amp;  ", " &amp;  Shares!#REF! &amp;  ", " &amp;  Shares!AN594 &amp;  ", " &amp;  Shares!AO594 &amp;  ", " &amp;  Shares!AP594 &amp;  ", " &amp;  Shares!AQ594 &amp;  ", " &amp;  Shares!AR594 &amp;  ", " &amp;  Shares!AS594 &amp;  ", " &amp;  Shares!AT594 &amp;  ", " &amp;  Shares!AU594 &amp;  ", " &amp;  Shares!AV594 &amp;  ", " &amp;  Shares!AW594 &amp;  ", " &amp;  Shares!AX594 &amp;  "),"</f>
        <v>#REF!</v>
      </c>
    </row>
    <row r="594" spans="1:1" x14ac:dyDescent="0.2">
      <c r="A594" t="e">
        <f>"('"&amp; Shares!A595 &amp; "', '2017-01-26', " &amp;  Shares!C595 &amp;  ", " &amp;  Shares!D595 &amp;  ", " &amp;  Shares!E595 &amp;  ", " &amp;  Shares!F595 &amp;  ", " &amp;  Shares!G595 &amp;  ", " &amp;  Shares!H595 &amp;  ", " &amp;  Shares!I595 &amp;  ", " &amp;  Shares!J595 &amp;  ", " &amp;  Shares!K595 &amp;  ", " &amp;  Shares!L595 &amp;  ", " &amp;  Shares!M595 &amp;  ", " &amp;  Shares!N595 &amp;  ", " &amp;  Shares!O595 &amp;  ", " &amp;  Shares!P595 &amp;  ", " &amp;  Shares!Q595 &amp;  ", " &amp;  Shares!R595 &amp;  ", " &amp;  Shares!S595 &amp;  ", " &amp;  Shares!T595 &amp;  ", " &amp;  Shares!U595 &amp;  ", " &amp;  Shares!V595 &amp;  ", " &amp;  Shares!W595 &amp;  ", " &amp;  Shares!X595 &amp;  ", " &amp;  Shares!Y595 &amp;  ", " &amp;  Shares!Z595 &amp;  ", " &amp;  Shares!AA595 &amp;  ", " &amp;  Shares!AB595 &amp;  ", " &amp;  Shares!AC595 &amp;  ", " &amp;  Shares!AD595 &amp;  ", " &amp;  Shares!AE595 &amp;  ", " &amp;  Shares!AF595 &amp;  ", " &amp;  Shares!AG595 &amp;  ", " &amp;  Shares!AH595 &amp;  ", " &amp;  Shares!AI595 &amp;  ", " &amp;  Shares!AJ595 &amp;  ", " &amp;  Shares!AK595 &amp;  ", " &amp;  Shares!AL595 &amp;  ", " &amp;  Shares!AM595 &amp;  ", " &amp;  Shares!#REF! &amp;  ", " &amp;  Shares!AN595 &amp;  ", " &amp;  Shares!AO595 &amp;  ", " &amp;  Shares!AP595 &amp;  ", " &amp;  Shares!AQ595 &amp;  ", " &amp;  Shares!AR595 &amp;  ", " &amp;  Shares!AS595 &amp;  ", " &amp;  Shares!AT595 &amp;  ", " &amp;  Shares!AU595 &amp;  ", " &amp;  Shares!AV595 &amp;  ", " &amp;  Shares!AW595 &amp;  ", " &amp;  Shares!AX595 &amp;  "),"</f>
        <v>#REF!</v>
      </c>
    </row>
    <row r="595" spans="1:1" x14ac:dyDescent="0.2">
      <c r="A595" t="e">
        <f>"('"&amp; Shares!A596 &amp; "', '2017-01-26', " &amp;  Shares!C596 &amp;  ", " &amp;  Shares!D596 &amp;  ", " &amp;  Shares!E596 &amp;  ", " &amp;  Shares!F596 &amp;  ", " &amp;  Shares!G596 &amp;  ", " &amp;  Shares!H596 &amp;  ", " &amp;  Shares!I596 &amp;  ", " &amp;  Shares!J596 &amp;  ", " &amp;  Shares!K596 &amp;  ", " &amp;  Shares!L596 &amp;  ", " &amp;  Shares!M596 &amp;  ", " &amp;  Shares!N596 &amp;  ", " &amp;  Shares!O596 &amp;  ", " &amp;  Shares!P596 &amp;  ", " &amp;  Shares!Q596 &amp;  ", " &amp;  Shares!R596 &amp;  ", " &amp;  Shares!S596 &amp;  ", " &amp;  Shares!T596 &amp;  ", " &amp;  Shares!U596 &amp;  ", " &amp;  Shares!V596 &amp;  ", " &amp;  Shares!W596 &amp;  ", " &amp;  Shares!X596 &amp;  ", " &amp;  Shares!Y596 &amp;  ", " &amp;  Shares!Z596 &amp;  ", " &amp;  Shares!AA596 &amp;  ", " &amp;  Shares!AB596 &amp;  ", " &amp;  Shares!AC596 &amp;  ", " &amp;  Shares!AD596 &amp;  ", " &amp;  Shares!AE596 &amp;  ", " &amp;  Shares!AF596 &amp;  ", " &amp;  Shares!AG596 &amp;  ", " &amp;  Shares!AH596 &amp;  ", " &amp;  Shares!AI596 &amp;  ", " &amp;  Shares!AJ596 &amp;  ", " &amp;  Shares!AK596 &amp;  ", " &amp;  Shares!AL596 &amp;  ", " &amp;  Shares!AM596 &amp;  ", " &amp;  Shares!#REF! &amp;  ", " &amp;  Shares!AN596 &amp;  ", " &amp;  Shares!AO596 &amp;  ", " &amp;  Shares!AP596 &amp;  ", " &amp;  Shares!AQ596 &amp;  ", " &amp;  Shares!AR596 &amp;  ", " &amp;  Shares!AS596 &amp;  ", " &amp;  Shares!AT596 &amp;  ", " &amp;  Shares!AU596 &amp;  ", " &amp;  Shares!AV596 &amp;  ", " &amp;  Shares!AW596 &amp;  ", " &amp;  Shares!AX596 &amp;  "),"</f>
        <v>#REF!</v>
      </c>
    </row>
    <row r="596" spans="1:1" x14ac:dyDescent="0.2">
      <c r="A596" t="e">
        <f>"('"&amp; Shares!A597 &amp; "', '2017-01-26', " &amp;  Shares!C597 &amp;  ", " &amp;  Shares!D597 &amp;  ", " &amp;  Shares!E597 &amp;  ", " &amp;  Shares!F597 &amp;  ", " &amp;  Shares!G597 &amp;  ", " &amp;  Shares!H597 &amp;  ", " &amp;  Shares!I597 &amp;  ", " &amp;  Shares!J597 &amp;  ", " &amp;  Shares!K597 &amp;  ", " &amp;  Shares!L597 &amp;  ", " &amp;  Shares!M597 &amp;  ", " &amp;  Shares!N597 &amp;  ", " &amp;  Shares!O597 &amp;  ", " &amp;  Shares!P597 &amp;  ", " &amp;  Shares!Q597 &amp;  ", " &amp;  Shares!R597 &amp;  ", " &amp;  Shares!S597 &amp;  ", " &amp;  Shares!T597 &amp;  ", " &amp;  Shares!U597 &amp;  ", " &amp;  Shares!V597 &amp;  ", " &amp;  Shares!W597 &amp;  ", " &amp;  Shares!X597 &amp;  ", " &amp;  Shares!Y597 &amp;  ", " &amp;  Shares!Z597 &amp;  ", " &amp;  Shares!AA597 &amp;  ", " &amp;  Shares!AB597 &amp;  ", " &amp;  Shares!AC597 &amp;  ", " &amp;  Shares!AD597 &amp;  ", " &amp;  Shares!AE597 &amp;  ", " &amp;  Shares!AF597 &amp;  ", " &amp;  Shares!AG597 &amp;  ", " &amp;  Shares!AH597 &amp;  ", " &amp;  Shares!AI597 &amp;  ", " &amp;  Shares!AJ597 &amp;  ", " &amp;  Shares!AK597 &amp;  ", " &amp;  Shares!AL597 &amp;  ", " &amp;  Shares!AM597 &amp;  ", " &amp;  Shares!#REF! &amp;  ", " &amp;  Shares!AN597 &amp;  ", " &amp;  Shares!AO597 &amp;  ", " &amp;  Shares!AP597 &amp;  ", " &amp;  Shares!AQ597 &amp;  ", " &amp;  Shares!AR597 &amp;  ", " &amp;  Shares!AS597 &amp;  ", " &amp;  Shares!AT597 &amp;  ", " &amp;  Shares!AU597 &amp;  ", " &amp;  Shares!AV597 &amp;  ", " &amp;  Shares!AW597 &amp;  ", " &amp;  Shares!AX597 &amp;  "),"</f>
        <v>#REF!</v>
      </c>
    </row>
    <row r="597" spans="1:1" x14ac:dyDescent="0.2">
      <c r="A597" t="e">
        <f>"('"&amp; Shares!A598 &amp; "', '2017-01-26', " &amp;  Shares!C598 &amp;  ", " &amp;  Shares!D598 &amp;  ", " &amp;  Shares!E598 &amp;  ", " &amp;  Shares!F598 &amp;  ", " &amp;  Shares!G598 &amp;  ", " &amp;  Shares!H598 &amp;  ", " &amp;  Shares!I598 &amp;  ", " &amp;  Shares!J598 &amp;  ", " &amp;  Shares!K598 &amp;  ", " &amp;  Shares!L598 &amp;  ", " &amp;  Shares!M598 &amp;  ", " &amp;  Shares!N598 &amp;  ", " &amp;  Shares!O598 &amp;  ", " &amp;  Shares!P598 &amp;  ", " &amp;  Shares!Q598 &amp;  ", " &amp;  Shares!R598 &amp;  ", " &amp;  Shares!S598 &amp;  ", " &amp;  Shares!T598 &amp;  ", " &amp;  Shares!U598 &amp;  ", " &amp;  Shares!V598 &amp;  ", " &amp;  Shares!W598 &amp;  ", " &amp;  Shares!X598 &amp;  ", " &amp;  Shares!Y598 &amp;  ", " &amp;  Shares!Z598 &amp;  ", " &amp;  Shares!AA598 &amp;  ", " &amp;  Shares!AB598 &amp;  ", " &amp;  Shares!AC598 &amp;  ", " &amp;  Shares!AD598 &amp;  ", " &amp;  Shares!AE598 &amp;  ", " &amp;  Shares!AF598 &amp;  ", " &amp;  Shares!AG598 &amp;  ", " &amp;  Shares!AH598 &amp;  ", " &amp;  Shares!AI598 &amp;  ", " &amp;  Shares!AJ598 &amp;  ", " &amp;  Shares!AK598 &amp;  ", " &amp;  Shares!AL598 &amp;  ", " &amp;  Shares!AM598 &amp;  ", " &amp;  Shares!#REF! &amp;  ", " &amp;  Shares!AN598 &amp;  ", " &amp;  Shares!AO598 &amp;  ", " &amp;  Shares!AP598 &amp;  ", " &amp;  Shares!AQ598 &amp;  ", " &amp;  Shares!AR598 &amp;  ", " &amp;  Shares!AS598 &amp;  ", " &amp;  Shares!AT598 &amp;  ", " &amp;  Shares!AU598 &amp;  ", " &amp;  Shares!AV598 &amp;  ", " &amp;  Shares!AW598 &amp;  ", " &amp;  Shares!AX598 &amp;  "),"</f>
        <v>#REF!</v>
      </c>
    </row>
    <row r="598" spans="1:1" x14ac:dyDescent="0.2">
      <c r="A598" t="e">
        <f>"('"&amp; Shares!A599 &amp; "', '2017-01-26', " &amp;  Shares!C599 &amp;  ", " &amp;  Shares!D599 &amp;  ", " &amp;  Shares!E599 &amp;  ", " &amp;  Shares!F599 &amp;  ", " &amp;  Shares!G599 &amp;  ", " &amp;  Shares!H599 &amp;  ", " &amp;  Shares!I599 &amp;  ", " &amp;  Shares!J599 &amp;  ", " &amp;  Shares!K599 &amp;  ", " &amp;  Shares!L599 &amp;  ", " &amp;  Shares!M599 &amp;  ", " &amp;  Shares!N599 &amp;  ", " &amp;  Shares!O599 &amp;  ", " &amp;  Shares!P599 &amp;  ", " &amp;  Shares!Q599 &amp;  ", " &amp;  Shares!R599 &amp;  ", " &amp;  Shares!S599 &amp;  ", " &amp;  Shares!T599 &amp;  ", " &amp;  Shares!U599 &amp;  ", " &amp;  Shares!V599 &amp;  ", " &amp;  Shares!W599 &amp;  ", " &amp;  Shares!X599 &amp;  ", " &amp;  Shares!Y599 &amp;  ", " &amp;  Shares!Z599 &amp;  ", " &amp;  Shares!AA599 &amp;  ", " &amp;  Shares!AB599 &amp;  ", " &amp;  Shares!AC599 &amp;  ", " &amp;  Shares!AD599 &amp;  ", " &amp;  Shares!AE599 &amp;  ", " &amp;  Shares!AF599 &amp;  ", " &amp;  Shares!AG599 &amp;  ", " &amp;  Shares!AH599 &amp;  ", " &amp;  Shares!AI599 &amp;  ", " &amp;  Shares!AJ599 &amp;  ", " &amp;  Shares!AK599 &amp;  ", " &amp;  Shares!AL599 &amp;  ", " &amp;  Shares!AM599 &amp;  ", " &amp;  Shares!#REF! &amp;  ", " &amp;  Shares!AN599 &amp;  ", " &amp;  Shares!AO599 &amp;  ", " &amp;  Shares!AP599 &amp;  ", " &amp;  Shares!AQ599 &amp;  ", " &amp;  Shares!AR599 &amp;  ", " &amp;  Shares!AS599 &amp;  ", " &amp;  Shares!AT599 &amp;  ", " &amp;  Shares!AU599 &amp;  ", " &amp;  Shares!AV599 &amp;  ", " &amp;  Shares!AW599 &amp;  ", " &amp;  Shares!AX599 &amp;  "),"</f>
        <v>#REF!</v>
      </c>
    </row>
    <row r="599" spans="1:1" x14ac:dyDescent="0.2">
      <c r="A599" t="e">
        <f>"('"&amp; Shares!A600 &amp; "', '2017-01-26', " &amp;  Shares!C600 &amp;  ", " &amp;  Shares!D600 &amp;  ", " &amp;  Shares!E600 &amp;  ", " &amp;  Shares!F600 &amp;  ", " &amp;  Shares!G600 &amp;  ", " &amp;  Shares!H600 &amp;  ", " &amp;  Shares!I600 &amp;  ", " &amp;  Shares!J600 &amp;  ", " &amp;  Shares!K600 &amp;  ", " &amp;  Shares!L600 &amp;  ", " &amp;  Shares!M600 &amp;  ", " &amp;  Shares!N600 &amp;  ", " &amp;  Shares!O600 &amp;  ", " &amp;  Shares!P600 &amp;  ", " &amp;  Shares!Q600 &amp;  ", " &amp;  Shares!R600 &amp;  ", " &amp;  Shares!S600 &amp;  ", " &amp;  Shares!T600 &amp;  ", " &amp;  Shares!U600 &amp;  ", " &amp;  Shares!V600 &amp;  ", " &amp;  Shares!W600 &amp;  ", " &amp;  Shares!X600 &amp;  ", " &amp;  Shares!Y600 &amp;  ", " &amp;  Shares!Z600 &amp;  ", " &amp;  Shares!AA600 &amp;  ", " &amp;  Shares!AB600 &amp;  ", " &amp;  Shares!AC600 &amp;  ", " &amp;  Shares!AD600 &amp;  ", " &amp;  Shares!AE600 &amp;  ", " &amp;  Shares!AF600 &amp;  ", " &amp;  Shares!AG600 &amp;  ", " &amp;  Shares!AH600 &amp;  ", " &amp;  Shares!AI600 &amp;  ", " &amp;  Shares!AJ600 &amp;  ", " &amp;  Shares!AK600 &amp;  ", " &amp;  Shares!AL600 &amp;  ", " &amp;  Shares!AM600 &amp;  ", " &amp;  Shares!#REF! &amp;  ", " &amp;  Shares!AN600 &amp;  ", " &amp;  Shares!AO600 &amp;  ", " &amp;  Shares!AP600 &amp;  ", " &amp;  Shares!AQ600 &amp;  ", " &amp;  Shares!AR600 &amp;  ", " &amp;  Shares!AS600 &amp;  ", " &amp;  Shares!AT600 &amp;  ", " &amp;  Shares!AU600 &amp;  ", " &amp;  Shares!AV600 &amp;  ", " &amp;  Shares!AW600 &amp;  ", " &amp;  Shares!AX600 &amp;  "),"</f>
        <v>#REF!</v>
      </c>
    </row>
    <row r="600" spans="1:1" x14ac:dyDescent="0.2">
      <c r="A600" t="e">
        <f>"('"&amp; Shares!A601 &amp; "', '2017-01-26', " &amp;  Shares!C601 &amp;  ", " &amp;  Shares!D601 &amp;  ", " &amp;  Shares!E601 &amp;  ", " &amp;  Shares!F601 &amp;  ", " &amp;  Shares!G601 &amp;  ", " &amp;  Shares!H601 &amp;  ", " &amp;  Shares!I601 &amp;  ", " &amp;  Shares!J601 &amp;  ", " &amp;  Shares!K601 &amp;  ", " &amp;  Shares!L601 &amp;  ", " &amp;  Shares!M601 &amp;  ", " &amp;  Shares!N601 &amp;  ", " &amp;  Shares!O601 &amp;  ", " &amp;  Shares!P601 &amp;  ", " &amp;  Shares!Q601 &amp;  ", " &amp;  Shares!R601 &amp;  ", " &amp;  Shares!S601 &amp;  ", " &amp;  Shares!T601 &amp;  ", " &amp;  Shares!U601 &amp;  ", " &amp;  Shares!V601 &amp;  ", " &amp;  Shares!W601 &amp;  ", " &amp;  Shares!X601 &amp;  ", " &amp;  Shares!Y601 &amp;  ", " &amp;  Shares!Z601 &amp;  ", " &amp;  Shares!AA601 &amp;  ", " &amp;  Shares!AB601 &amp;  ", " &amp;  Shares!AC601 &amp;  ", " &amp;  Shares!AD601 &amp;  ", " &amp;  Shares!AE601 &amp;  ", " &amp;  Shares!AF601 &amp;  ", " &amp;  Shares!AG601 &amp;  ", " &amp;  Shares!AH601 &amp;  ", " &amp;  Shares!AI601 &amp;  ", " &amp;  Shares!AJ601 &amp;  ", " &amp;  Shares!AK601 &amp;  ", " &amp;  Shares!AL601 &amp;  ", " &amp;  Shares!AM601 &amp;  ", " &amp;  Shares!#REF! &amp;  ", " &amp;  Shares!AN601 &amp;  ", " &amp;  Shares!AO601 &amp;  ", " &amp;  Shares!AP601 &amp;  ", " &amp;  Shares!AQ601 &amp;  ", " &amp;  Shares!AR601 &amp;  ", " &amp;  Shares!AS601 &amp;  ", " &amp;  Shares!AT601 &amp;  ", " &amp;  Shares!AU601 &amp;  ", " &amp;  Shares!AV601 &amp;  ", " &amp;  Shares!AW601 &amp;  ", " &amp;  Shares!AX601 &amp;  "),"</f>
        <v>#REF!</v>
      </c>
    </row>
    <row r="601" spans="1:1" x14ac:dyDescent="0.2">
      <c r="A601" t="e">
        <f>"('"&amp; Shares!A602 &amp; "', '2017-01-26', " &amp;  Shares!C602 &amp;  ", " &amp;  Shares!D602 &amp;  ", " &amp;  Shares!E602 &amp;  ", " &amp;  Shares!F602 &amp;  ", " &amp;  Shares!G602 &amp;  ", " &amp;  Shares!H602 &amp;  ", " &amp;  Shares!I602 &amp;  ", " &amp;  Shares!J602 &amp;  ", " &amp;  Shares!K602 &amp;  ", " &amp;  Shares!L602 &amp;  ", " &amp;  Shares!M602 &amp;  ", " &amp;  Shares!N602 &amp;  ", " &amp;  Shares!O602 &amp;  ", " &amp;  Shares!P602 &amp;  ", " &amp;  Shares!Q602 &amp;  ", " &amp;  Shares!R602 &amp;  ", " &amp;  Shares!S602 &amp;  ", " &amp;  Shares!T602 &amp;  ", " &amp;  Shares!U602 &amp;  ", " &amp;  Shares!V602 &amp;  ", " &amp;  Shares!W602 &amp;  ", " &amp;  Shares!X602 &amp;  ", " &amp;  Shares!Y602 &amp;  ", " &amp;  Shares!Z602 &amp;  ", " &amp;  Shares!AA602 &amp;  ", " &amp;  Shares!AB602 &amp;  ", " &amp;  Shares!AC602 &amp;  ", " &amp;  Shares!AD602 &amp;  ", " &amp;  Shares!AE602 &amp;  ", " &amp;  Shares!AF602 &amp;  ", " &amp;  Shares!AG602 &amp;  ", " &amp;  Shares!AH602 &amp;  ", " &amp;  Shares!AI602 &amp;  ", " &amp;  Shares!AJ602 &amp;  ", " &amp;  Shares!AK602 &amp;  ", " &amp;  Shares!AL602 &amp;  ", " &amp;  Shares!AM602 &amp;  ", " &amp;  Shares!#REF! &amp;  ", " &amp;  Shares!AN602 &amp;  ", " &amp;  Shares!AO602 &amp;  ", " &amp;  Shares!AP602 &amp;  ", " &amp;  Shares!AQ602 &amp;  ", " &amp;  Shares!AR602 &amp;  ", " &amp;  Shares!AS602 &amp;  ", " &amp;  Shares!AT602 &amp;  ", " &amp;  Shares!AU602 &amp;  ", " &amp;  Shares!AV602 &amp;  ", " &amp;  Shares!AW602 &amp;  ", " &amp;  Shares!AX602 &amp;  "),"</f>
        <v>#REF!</v>
      </c>
    </row>
    <row r="602" spans="1:1" x14ac:dyDescent="0.2">
      <c r="A602" t="e">
        <f>"('"&amp; Shares!A603 &amp; "', '2017-01-26', " &amp;  Shares!C603 &amp;  ", " &amp;  Shares!D603 &amp;  ", " &amp;  Shares!E603 &amp;  ", " &amp;  Shares!F603 &amp;  ", " &amp;  Shares!G603 &amp;  ", " &amp;  Shares!H603 &amp;  ", " &amp;  Shares!I603 &amp;  ", " &amp;  Shares!J603 &amp;  ", " &amp;  Shares!K603 &amp;  ", " &amp;  Shares!L603 &amp;  ", " &amp;  Shares!M603 &amp;  ", " &amp;  Shares!N603 &amp;  ", " &amp;  Shares!O603 &amp;  ", " &amp;  Shares!P603 &amp;  ", " &amp;  Shares!Q603 &amp;  ", " &amp;  Shares!R603 &amp;  ", " &amp;  Shares!S603 &amp;  ", " &amp;  Shares!T603 &amp;  ", " &amp;  Shares!U603 &amp;  ", " &amp;  Shares!V603 &amp;  ", " &amp;  Shares!W603 &amp;  ", " &amp;  Shares!X603 &amp;  ", " &amp;  Shares!Y603 &amp;  ", " &amp;  Shares!Z603 &amp;  ", " &amp;  Shares!AA603 &amp;  ", " &amp;  Shares!AB603 &amp;  ", " &amp;  Shares!AC603 &amp;  ", " &amp;  Shares!AD603 &amp;  ", " &amp;  Shares!AE603 &amp;  ", " &amp;  Shares!AF603 &amp;  ", " &amp;  Shares!AG603 &amp;  ", " &amp;  Shares!AH603 &amp;  ", " &amp;  Shares!AI603 &amp;  ", " &amp;  Shares!AJ603 &amp;  ", " &amp;  Shares!AK603 &amp;  ", " &amp;  Shares!AL603 &amp;  ", " &amp;  Shares!AM603 &amp;  ", " &amp;  Shares!#REF! &amp;  ", " &amp;  Shares!AN603 &amp;  ", " &amp;  Shares!AO603 &amp;  ", " &amp;  Shares!AP603 &amp;  ", " &amp;  Shares!AQ603 &amp;  ", " &amp;  Shares!AR603 &amp;  ", " &amp;  Shares!AS603 &amp;  ", " &amp;  Shares!AT603 &amp;  ", " &amp;  Shares!AU603 &amp;  ", " &amp;  Shares!AV603 &amp;  ", " &amp;  Shares!AW603 &amp;  ", " &amp;  Shares!AX603 &amp;  "),"</f>
        <v>#REF!</v>
      </c>
    </row>
    <row r="603" spans="1:1" x14ac:dyDescent="0.2">
      <c r="A603" t="e">
        <f>"('"&amp; Shares!A604 &amp; "', '2017-01-26', " &amp;  Shares!C604 &amp;  ", " &amp;  Shares!D604 &amp;  ", " &amp;  Shares!E604 &amp;  ", " &amp;  Shares!F604 &amp;  ", " &amp;  Shares!G604 &amp;  ", " &amp;  Shares!H604 &amp;  ", " &amp;  Shares!I604 &amp;  ", " &amp;  Shares!J604 &amp;  ", " &amp;  Shares!K604 &amp;  ", " &amp;  Shares!L604 &amp;  ", " &amp;  Shares!M604 &amp;  ", " &amp;  Shares!N604 &amp;  ", " &amp;  Shares!O604 &amp;  ", " &amp;  Shares!P604 &amp;  ", " &amp;  Shares!Q604 &amp;  ", " &amp;  Shares!R604 &amp;  ", " &amp;  Shares!S604 &amp;  ", " &amp;  Shares!T604 &amp;  ", " &amp;  Shares!U604 &amp;  ", " &amp;  Shares!V604 &amp;  ", " &amp;  Shares!W604 &amp;  ", " &amp;  Shares!X604 &amp;  ", " &amp;  Shares!Y604 &amp;  ", " &amp;  Shares!Z604 &amp;  ", " &amp;  Shares!AA604 &amp;  ", " &amp;  Shares!AB604 &amp;  ", " &amp;  Shares!AC604 &amp;  ", " &amp;  Shares!AD604 &amp;  ", " &amp;  Shares!AE604 &amp;  ", " &amp;  Shares!AF604 &amp;  ", " &amp;  Shares!AG604 &amp;  ", " &amp;  Shares!AH604 &amp;  ", " &amp;  Shares!AI604 &amp;  ", " &amp;  Shares!AJ604 &amp;  ", " &amp;  Shares!AK604 &amp;  ", " &amp;  Shares!AL604 &amp;  ", " &amp;  Shares!AM604 &amp;  ", " &amp;  Shares!#REF! &amp;  ", " &amp;  Shares!AN604 &amp;  ", " &amp;  Shares!AO604 &amp;  ", " &amp;  Shares!AP604 &amp;  ", " &amp;  Shares!AQ604 &amp;  ", " &amp;  Shares!AR604 &amp;  ", " &amp;  Shares!AS604 &amp;  ", " &amp;  Shares!AT604 &amp;  ", " &amp;  Shares!AU604 &amp;  ", " &amp;  Shares!AV604 &amp;  ", " &amp;  Shares!AW604 &amp;  ", " &amp;  Shares!AX604 &amp;  "),"</f>
        <v>#REF!</v>
      </c>
    </row>
    <row r="604" spans="1:1" x14ac:dyDescent="0.2">
      <c r="A604" t="e">
        <f>"('"&amp; Shares!A605 &amp; "', '2017-01-26', " &amp;  Shares!C605 &amp;  ", " &amp;  Shares!D605 &amp;  ", " &amp;  Shares!E605 &amp;  ", " &amp;  Shares!F605 &amp;  ", " &amp;  Shares!G605 &amp;  ", " &amp;  Shares!H605 &amp;  ", " &amp;  Shares!I605 &amp;  ", " &amp;  Shares!J605 &amp;  ", " &amp;  Shares!K605 &amp;  ", " &amp;  Shares!L605 &amp;  ", " &amp;  Shares!M605 &amp;  ", " &amp;  Shares!N605 &amp;  ", " &amp;  Shares!O605 &amp;  ", " &amp;  Shares!P605 &amp;  ", " &amp;  Shares!Q605 &amp;  ", " &amp;  Shares!R605 &amp;  ", " &amp;  Shares!S605 &amp;  ", " &amp;  Shares!T605 &amp;  ", " &amp;  Shares!U605 &amp;  ", " &amp;  Shares!V605 &amp;  ", " &amp;  Shares!W605 &amp;  ", " &amp;  Shares!X605 &amp;  ", " &amp;  Shares!Y605 &amp;  ", " &amp;  Shares!Z605 &amp;  ", " &amp;  Shares!AA605 &amp;  ", " &amp;  Shares!AB605 &amp;  ", " &amp;  Shares!AC605 &amp;  ", " &amp;  Shares!AD605 &amp;  ", " &amp;  Shares!AE605 &amp;  ", " &amp;  Shares!AF605 &amp;  ", " &amp;  Shares!AG605 &amp;  ", " &amp;  Shares!AH605 &amp;  ", " &amp;  Shares!AI605 &amp;  ", " &amp;  Shares!AJ605 &amp;  ", " &amp;  Shares!AK605 &amp;  ", " &amp;  Shares!AL605 &amp;  ", " &amp;  Shares!AM605 &amp;  ", " &amp;  Shares!#REF! &amp;  ", " &amp;  Shares!AN605 &amp;  ", " &amp;  Shares!AO605 &amp;  ", " &amp;  Shares!AP605 &amp;  ", " &amp;  Shares!AQ605 &amp;  ", " &amp;  Shares!AR605 &amp;  ", " &amp;  Shares!AS605 &amp;  ", " &amp;  Shares!AT605 &amp;  ", " &amp;  Shares!AU605 &amp;  ", " &amp;  Shares!AV605 &amp;  ", " &amp;  Shares!AW605 &amp;  ", " &amp;  Shares!AX605 &amp;  "),"</f>
        <v>#REF!</v>
      </c>
    </row>
    <row r="605" spans="1:1" x14ac:dyDescent="0.2">
      <c r="A605" t="e">
        <f>"('"&amp; Shares!A606 &amp; "', '2017-01-26', " &amp;  Shares!C606 &amp;  ", " &amp;  Shares!D606 &amp;  ", " &amp;  Shares!E606 &amp;  ", " &amp;  Shares!F606 &amp;  ", " &amp;  Shares!G606 &amp;  ", " &amp;  Shares!H606 &amp;  ", " &amp;  Shares!I606 &amp;  ", " &amp;  Shares!J606 &amp;  ", " &amp;  Shares!K606 &amp;  ", " &amp;  Shares!L606 &amp;  ", " &amp;  Shares!M606 &amp;  ", " &amp;  Shares!N606 &amp;  ", " &amp;  Shares!O606 &amp;  ", " &amp;  Shares!P606 &amp;  ", " &amp;  Shares!Q606 &amp;  ", " &amp;  Shares!R606 &amp;  ", " &amp;  Shares!S606 &amp;  ", " &amp;  Shares!T606 &amp;  ", " &amp;  Shares!U606 &amp;  ", " &amp;  Shares!V606 &amp;  ", " &amp;  Shares!W606 &amp;  ", " &amp;  Shares!X606 &amp;  ", " &amp;  Shares!Y606 &amp;  ", " &amp;  Shares!Z606 &amp;  ", " &amp;  Shares!AA606 &amp;  ", " &amp;  Shares!AB606 &amp;  ", " &amp;  Shares!AC606 &amp;  ", " &amp;  Shares!AD606 &amp;  ", " &amp;  Shares!AE606 &amp;  ", " &amp;  Shares!AF606 &amp;  ", " &amp;  Shares!AG606 &amp;  ", " &amp;  Shares!AH606 &amp;  ", " &amp;  Shares!AI606 &amp;  ", " &amp;  Shares!AJ606 &amp;  ", " &amp;  Shares!AK606 &amp;  ", " &amp;  Shares!AL606 &amp;  ", " &amp;  Shares!AM606 &amp;  ", " &amp;  Shares!#REF! &amp;  ", " &amp;  Shares!AN606 &amp;  ", " &amp;  Shares!AO606 &amp;  ", " &amp;  Shares!AP606 &amp;  ", " &amp;  Shares!AQ606 &amp;  ", " &amp;  Shares!AR606 &amp;  ", " &amp;  Shares!AS606 &amp;  ", " &amp;  Shares!AT606 &amp;  ", " &amp;  Shares!AU606 &amp;  ", " &amp;  Shares!AV606 &amp;  ", " &amp;  Shares!AW606 &amp;  ", " &amp;  Shares!AX606 &amp;  "),"</f>
        <v>#REF!</v>
      </c>
    </row>
    <row r="606" spans="1:1" x14ac:dyDescent="0.2">
      <c r="A606" t="e">
        <f>"('"&amp; Shares!A607 &amp; "', '2017-01-26', " &amp;  Shares!C607 &amp;  ", " &amp;  Shares!D607 &amp;  ", " &amp;  Shares!E607 &amp;  ", " &amp;  Shares!F607 &amp;  ", " &amp;  Shares!G607 &amp;  ", " &amp;  Shares!H607 &amp;  ", " &amp;  Shares!I607 &amp;  ", " &amp;  Shares!J607 &amp;  ", " &amp;  Shares!K607 &amp;  ", " &amp;  Shares!L607 &amp;  ", " &amp;  Shares!M607 &amp;  ", " &amp;  Shares!N607 &amp;  ", " &amp;  Shares!O607 &amp;  ", " &amp;  Shares!P607 &amp;  ", " &amp;  Shares!Q607 &amp;  ", " &amp;  Shares!R607 &amp;  ", " &amp;  Shares!S607 &amp;  ", " &amp;  Shares!T607 &amp;  ", " &amp;  Shares!U607 &amp;  ", " &amp;  Shares!V607 &amp;  ", " &amp;  Shares!W607 &amp;  ", " &amp;  Shares!X607 &amp;  ", " &amp;  Shares!Y607 &amp;  ", " &amp;  Shares!Z607 &amp;  ", " &amp;  Shares!AA607 &amp;  ", " &amp;  Shares!AB607 &amp;  ", " &amp;  Shares!AC607 &amp;  ", " &amp;  Shares!AD607 &amp;  ", " &amp;  Shares!AE607 &amp;  ", " &amp;  Shares!AF607 &amp;  ", " &amp;  Shares!AG607 &amp;  ", " &amp;  Shares!AH607 &amp;  ", " &amp;  Shares!AI607 &amp;  ", " &amp;  Shares!AJ607 &amp;  ", " &amp;  Shares!AK607 &amp;  ", " &amp;  Shares!AL607 &amp;  ", " &amp;  Shares!AM607 &amp;  ", " &amp;  Shares!#REF! &amp;  ", " &amp;  Shares!AN607 &amp;  ", " &amp;  Shares!AO607 &amp;  ", " &amp;  Shares!AP607 &amp;  ", " &amp;  Shares!AQ607 &amp;  ", " &amp;  Shares!AR607 &amp;  ", " &amp;  Shares!AS607 &amp;  ", " &amp;  Shares!AT607 &amp;  ", " &amp;  Shares!AU607 &amp;  ", " &amp;  Shares!AV607 &amp;  ", " &amp;  Shares!AW607 &amp;  ", " &amp;  Shares!AX607 &amp;  "),"</f>
        <v>#REF!</v>
      </c>
    </row>
    <row r="607" spans="1:1" x14ac:dyDescent="0.2">
      <c r="A607" t="e">
        <f>"('"&amp; Shares!A608 &amp; "', '2017-01-26', " &amp;  Shares!C608 &amp;  ", " &amp;  Shares!D608 &amp;  ", " &amp;  Shares!E608 &amp;  ", " &amp;  Shares!F608 &amp;  ", " &amp;  Shares!G608 &amp;  ", " &amp;  Shares!H608 &amp;  ", " &amp;  Shares!I608 &amp;  ", " &amp;  Shares!J608 &amp;  ", " &amp;  Shares!K608 &amp;  ", " &amp;  Shares!L608 &amp;  ", " &amp;  Shares!M608 &amp;  ", " &amp;  Shares!N608 &amp;  ", " &amp;  Shares!O608 &amp;  ", " &amp;  Shares!P608 &amp;  ", " &amp;  Shares!Q608 &amp;  ", " &amp;  Shares!R608 &amp;  ", " &amp;  Shares!S608 &amp;  ", " &amp;  Shares!T608 &amp;  ", " &amp;  Shares!U608 &amp;  ", " &amp;  Shares!V608 &amp;  ", " &amp;  Shares!W608 &amp;  ", " &amp;  Shares!X608 &amp;  ", " &amp;  Shares!Y608 &amp;  ", " &amp;  Shares!Z608 &amp;  ", " &amp;  Shares!AA608 &amp;  ", " &amp;  Shares!AB608 &amp;  ", " &amp;  Shares!AC608 &amp;  ", " &amp;  Shares!AD608 &amp;  ", " &amp;  Shares!AE608 &amp;  ", " &amp;  Shares!AF608 &amp;  ", " &amp;  Shares!AG608 &amp;  ", " &amp;  Shares!AH608 &amp;  ", " &amp;  Shares!AI608 &amp;  ", " &amp;  Shares!AJ608 &amp;  ", " &amp;  Shares!AK608 &amp;  ", " &amp;  Shares!AL608 &amp;  ", " &amp;  Shares!AM608 &amp;  ", " &amp;  Shares!#REF! &amp;  ", " &amp;  Shares!AN608 &amp;  ", " &amp;  Shares!AO608 &amp;  ", " &amp;  Shares!AP608 &amp;  ", " &amp;  Shares!AQ608 &amp;  ", " &amp;  Shares!AR608 &amp;  ", " &amp;  Shares!AS608 &amp;  ", " &amp;  Shares!AT608 &amp;  ", " &amp;  Shares!AU608 &amp;  ", " &amp;  Shares!AV608 &amp;  ", " &amp;  Shares!AW608 &amp;  ", " &amp;  Shares!AX608 &amp;  "),"</f>
        <v>#REF!</v>
      </c>
    </row>
    <row r="608" spans="1:1" x14ac:dyDescent="0.2">
      <c r="A608" t="e">
        <f>"('"&amp; Shares!A609 &amp; "', '2017-01-26', " &amp;  Shares!C609 &amp;  ", " &amp;  Shares!D609 &amp;  ", " &amp;  Shares!E609 &amp;  ", " &amp;  Shares!F609 &amp;  ", " &amp;  Shares!G609 &amp;  ", " &amp;  Shares!H609 &amp;  ", " &amp;  Shares!I609 &amp;  ", " &amp;  Shares!J609 &amp;  ", " &amp;  Shares!K609 &amp;  ", " &amp;  Shares!L609 &amp;  ", " &amp;  Shares!M609 &amp;  ", " &amp;  Shares!N609 &amp;  ", " &amp;  Shares!O609 &amp;  ", " &amp;  Shares!P609 &amp;  ", " &amp;  Shares!Q609 &amp;  ", " &amp;  Shares!R609 &amp;  ", " &amp;  Shares!S609 &amp;  ", " &amp;  Shares!T609 &amp;  ", " &amp;  Shares!U609 &amp;  ", " &amp;  Shares!V609 &amp;  ", " &amp;  Shares!W609 &amp;  ", " &amp;  Shares!X609 &amp;  ", " &amp;  Shares!Y609 &amp;  ", " &amp;  Shares!Z609 &amp;  ", " &amp;  Shares!AA609 &amp;  ", " &amp;  Shares!AB609 &amp;  ", " &amp;  Shares!AC609 &amp;  ", " &amp;  Shares!AD609 &amp;  ", " &amp;  Shares!AE609 &amp;  ", " &amp;  Shares!AF609 &amp;  ", " &amp;  Shares!AG609 &amp;  ", " &amp;  Shares!AH609 &amp;  ", " &amp;  Shares!AI609 &amp;  ", " &amp;  Shares!AJ609 &amp;  ", " &amp;  Shares!AK609 &amp;  ", " &amp;  Shares!AL609 &amp;  ", " &amp;  Shares!AM609 &amp;  ", " &amp;  Shares!#REF! &amp;  ", " &amp;  Shares!AN609 &amp;  ", " &amp;  Shares!AO609 &amp;  ", " &amp;  Shares!AP609 &amp;  ", " &amp;  Shares!AQ609 &amp;  ", " &amp;  Shares!AR609 &amp;  ", " &amp;  Shares!AS609 &amp;  ", " &amp;  Shares!AT609 &amp;  ", " &amp;  Shares!AU609 &amp;  ", " &amp;  Shares!AV609 &amp;  ", " &amp;  Shares!AW609 &amp;  ", " &amp;  Shares!AX609 &amp;  "),"</f>
        <v>#REF!</v>
      </c>
    </row>
    <row r="609" spans="1:1" x14ac:dyDescent="0.2">
      <c r="A609" t="e">
        <f>"('"&amp; Shares!A610 &amp; "', '2017-01-26', " &amp;  Shares!C610 &amp;  ", " &amp;  Shares!D610 &amp;  ", " &amp;  Shares!E610 &amp;  ", " &amp;  Shares!F610 &amp;  ", " &amp;  Shares!G610 &amp;  ", " &amp;  Shares!H610 &amp;  ", " &amp;  Shares!I610 &amp;  ", " &amp;  Shares!J610 &amp;  ", " &amp;  Shares!K610 &amp;  ", " &amp;  Shares!L610 &amp;  ", " &amp;  Shares!M610 &amp;  ", " &amp;  Shares!N610 &amp;  ", " &amp;  Shares!O610 &amp;  ", " &amp;  Shares!P610 &amp;  ", " &amp;  Shares!Q610 &amp;  ", " &amp;  Shares!R610 &amp;  ", " &amp;  Shares!S610 &amp;  ", " &amp;  Shares!T610 &amp;  ", " &amp;  Shares!U610 &amp;  ", " &amp;  Shares!V610 &amp;  ", " &amp;  Shares!W610 &amp;  ", " &amp;  Shares!X610 &amp;  ", " &amp;  Shares!Y610 &amp;  ", " &amp;  Shares!Z610 &amp;  ", " &amp;  Shares!AA610 &amp;  ", " &amp;  Shares!AB610 &amp;  ", " &amp;  Shares!AC610 &amp;  ", " &amp;  Shares!AD610 &amp;  ", " &amp;  Shares!AE610 &amp;  ", " &amp;  Shares!AF610 &amp;  ", " &amp;  Shares!AG610 &amp;  ", " &amp;  Shares!AH610 &amp;  ", " &amp;  Shares!AI610 &amp;  ", " &amp;  Shares!AJ610 &amp;  ", " &amp;  Shares!AK610 &amp;  ", " &amp;  Shares!AL610 &amp;  ", " &amp;  Shares!AM610 &amp;  ", " &amp;  Shares!#REF! &amp;  ", " &amp;  Shares!AN610 &amp;  ", " &amp;  Shares!AO610 &amp;  ", " &amp;  Shares!AP610 &amp;  ", " &amp;  Shares!AQ610 &amp;  ", " &amp;  Shares!AR610 &amp;  ", " &amp;  Shares!AS610 &amp;  ", " &amp;  Shares!AT610 &amp;  ", " &amp;  Shares!AU610 &amp;  ", " &amp;  Shares!AV610 &amp;  ", " &amp;  Shares!AW610 &amp;  ", " &amp;  Shares!AX610 &amp;  "),"</f>
        <v>#REF!</v>
      </c>
    </row>
    <row r="610" spans="1:1" x14ac:dyDescent="0.2">
      <c r="A610" t="e">
        <f>"('"&amp; Shares!A611 &amp; "', '2017-01-26', " &amp;  Shares!C611 &amp;  ", " &amp;  Shares!D611 &amp;  ", " &amp;  Shares!E611 &amp;  ", " &amp;  Shares!F611 &amp;  ", " &amp;  Shares!G611 &amp;  ", " &amp;  Shares!H611 &amp;  ", " &amp;  Shares!I611 &amp;  ", " &amp;  Shares!J611 &amp;  ", " &amp;  Shares!K611 &amp;  ", " &amp;  Shares!L611 &amp;  ", " &amp;  Shares!M611 &amp;  ", " &amp;  Shares!N611 &amp;  ", " &amp;  Shares!O611 &amp;  ", " &amp;  Shares!P611 &amp;  ", " &amp;  Shares!Q611 &amp;  ", " &amp;  Shares!R611 &amp;  ", " &amp;  Shares!S611 &amp;  ", " &amp;  Shares!T611 &amp;  ", " &amp;  Shares!U611 &amp;  ", " &amp;  Shares!V611 &amp;  ", " &amp;  Shares!W611 &amp;  ", " &amp;  Shares!X611 &amp;  ", " &amp;  Shares!Y611 &amp;  ", " &amp;  Shares!Z611 &amp;  ", " &amp;  Shares!AA611 &amp;  ", " &amp;  Shares!AB611 &amp;  ", " &amp;  Shares!AC611 &amp;  ", " &amp;  Shares!AD611 &amp;  ", " &amp;  Shares!AE611 &amp;  ", " &amp;  Shares!AF611 &amp;  ", " &amp;  Shares!AG611 &amp;  ", " &amp;  Shares!AH611 &amp;  ", " &amp;  Shares!AI611 &amp;  ", " &amp;  Shares!AJ611 &amp;  ", " &amp;  Shares!AK611 &amp;  ", " &amp;  Shares!AL611 &amp;  ", " &amp;  Shares!AM611 &amp;  ", " &amp;  Shares!#REF! &amp;  ", " &amp;  Shares!AN611 &amp;  ", " &amp;  Shares!AO611 &amp;  ", " &amp;  Shares!AP611 &amp;  ", " &amp;  Shares!AQ611 &amp;  ", " &amp;  Shares!AR611 &amp;  ", " &amp;  Shares!AS611 &amp;  ", " &amp;  Shares!AT611 &amp;  ", " &amp;  Shares!AU611 &amp;  ", " &amp;  Shares!AV611 &amp;  ", " &amp;  Shares!AW611 &amp;  ", " &amp;  Shares!AX611 &amp;  "),"</f>
        <v>#REF!</v>
      </c>
    </row>
    <row r="611" spans="1:1" x14ac:dyDescent="0.2">
      <c r="A611" t="e">
        <f>"('"&amp; Shares!A612 &amp; "', '2017-01-26', " &amp;  Shares!C612 &amp;  ", " &amp;  Shares!D612 &amp;  ", " &amp;  Shares!E612 &amp;  ", " &amp;  Shares!F612 &amp;  ", " &amp;  Shares!G612 &amp;  ", " &amp;  Shares!H612 &amp;  ", " &amp;  Shares!I612 &amp;  ", " &amp;  Shares!J612 &amp;  ", " &amp;  Shares!K612 &amp;  ", " &amp;  Shares!L612 &amp;  ", " &amp;  Shares!M612 &amp;  ", " &amp;  Shares!N612 &amp;  ", " &amp;  Shares!O612 &amp;  ", " &amp;  Shares!P612 &amp;  ", " &amp;  Shares!Q612 &amp;  ", " &amp;  Shares!R612 &amp;  ", " &amp;  Shares!S612 &amp;  ", " &amp;  Shares!T612 &amp;  ", " &amp;  Shares!U612 &amp;  ", " &amp;  Shares!V612 &amp;  ", " &amp;  Shares!W612 &amp;  ", " &amp;  Shares!X612 &amp;  ", " &amp;  Shares!Y612 &amp;  ", " &amp;  Shares!Z612 &amp;  ", " &amp;  Shares!AA612 &amp;  ", " &amp;  Shares!AB612 &amp;  ", " &amp;  Shares!AC612 &amp;  ", " &amp;  Shares!AD612 &amp;  ", " &amp;  Shares!AE612 &amp;  ", " &amp;  Shares!AF612 &amp;  ", " &amp;  Shares!AG612 &amp;  ", " &amp;  Shares!AH612 &amp;  ", " &amp;  Shares!AI612 &amp;  ", " &amp;  Shares!AJ612 &amp;  ", " &amp;  Shares!AK612 &amp;  ", " &amp;  Shares!AL612 &amp;  ", " &amp;  Shares!AM612 &amp;  ", " &amp;  Shares!#REF! &amp;  ", " &amp;  Shares!AN612 &amp;  ", " &amp;  Shares!AO612 &amp;  ", " &amp;  Shares!AP612 &amp;  ", " &amp;  Shares!AQ612 &amp;  ", " &amp;  Shares!AR612 &amp;  ", " &amp;  Shares!AS612 &amp;  ", " &amp;  Shares!AT612 &amp;  ", " &amp;  Shares!AU612 &amp;  ", " &amp;  Shares!AV612 &amp;  ", " &amp;  Shares!AW612 &amp;  ", " &amp;  Shares!AX612 &amp;  "),"</f>
        <v>#REF!</v>
      </c>
    </row>
    <row r="612" spans="1:1" x14ac:dyDescent="0.2">
      <c r="A612" t="e">
        <f>"('"&amp; Shares!A613 &amp; "', '2017-01-26', " &amp;  Shares!C613 &amp;  ", " &amp;  Shares!D613 &amp;  ", " &amp;  Shares!E613 &amp;  ", " &amp;  Shares!F613 &amp;  ", " &amp;  Shares!G613 &amp;  ", " &amp;  Shares!H613 &amp;  ", " &amp;  Shares!I613 &amp;  ", " &amp;  Shares!J613 &amp;  ", " &amp;  Shares!K613 &amp;  ", " &amp;  Shares!L613 &amp;  ", " &amp;  Shares!M613 &amp;  ", " &amp;  Shares!N613 &amp;  ", " &amp;  Shares!O613 &amp;  ", " &amp;  Shares!P613 &amp;  ", " &amp;  Shares!Q613 &amp;  ", " &amp;  Shares!R613 &amp;  ", " &amp;  Shares!S613 &amp;  ", " &amp;  Shares!T613 &amp;  ", " &amp;  Shares!U613 &amp;  ", " &amp;  Shares!V613 &amp;  ", " &amp;  Shares!W613 &amp;  ", " &amp;  Shares!X613 &amp;  ", " &amp;  Shares!Y613 &amp;  ", " &amp;  Shares!Z613 &amp;  ", " &amp;  Shares!AA613 &amp;  ", " &amp;  Shares!AB613 &amp;  ", " &amp;  Shares!AC613 &amp;  ", " &amp;  Shares!AD613 &amp;  ", " &amp;  Shares!AE613 &amp;  ", " &amp;  Shares!AF613 &amp;  ", " &amp;  Shares!AG613 &amp;  ", " &amp;  Shares!AH613 &amp;  ", " &amp;  Shares!AI613 &amp;  ", " &amp;  Shares!AJ613 &amp;  ", " &amp;  Shares!AK613 &amp;  ", " &amp;  Shares!AL613 &amp;  ", " &amp;  Shares!AM613 &amp;  ", " &amp;  Shares!#REF! &amp;  ", " &amp;  Shares!AN613 &amp;  ", " &amp;  Shares!AO613 &amp;  ", " &amp;  Shares!AP613 &amp;  ", " &amp;  Shares!AQ613 &amp;  ", " &amp;  Shares!AR613 &amp;  ", " &amp;  Shares!AS613 &amp;  ", " &amp;  Shares!AT613 &amp;  ", " &amp;  Shares!AU613 &amp;  ", " &amp;  Shares!AV613 &amp;  ", " &amp;  Shares!AW613 &amp;  ", " &amp;  Shares!AX613 &amp;  "),"</f>
        <v>#REF!</v>
      </c>
    </row>
    <row r="613" spans="1:1" x14ac:dyDescent="0.2">
      <c r="A613" t="e">
        <f>"('"&amp; Shares!A614 &amp; "', '2017-01-26', " &amp;  Shares!C614 &amp;  ", " &amp;  Shares!D614 &amp;  ", " &amp;  Shares!E614 &amp;  ", " &amp;  Shares!F614 &amp;  ", " &amp;  Shares!G614 &amp;  ", " &amp;  Shares!H614 &amp;  ", " &amp;  Shares!I614 &amp;  ", " &amp;  Shares!J614 &amp;  ", " &amp;  Shares!K614 &amp;  ", " &amp;  Shares!L614 &amp;  ", " &amp;  Shares!M614 &amp;  ", " &amp;  Shares!N614 &amp;  ", " &amp;  Shares!O614 &amp;  ", " &amp;  Shares!P614 &amp;  ", " &amp;  Shares!Q614 &amp;  ", " &amp;  Shares!R614 &amp;  ", " &amp;  Shares!S614 &amp;  ", " &amp;  Shares!T614 &amp;  ", " &amp;  Shares!U614 &amp;  ", " &amp;  Shares!V614 &amp;  ", " &amp;  Shares!W614 &amp;  ", " &amp;  Shares!X614 &amp;  ", " &amp;  Shares!Y614 &amp;  ", " &amp;  Shares!Z614 &amp;  ", " &amp;  Shares!AA614 &amp;  ", " &amp;  Shares!AB614 &amp;  ", " &amp;  Shares!AC614 &amp;  ", " &amp;  Shares!AD614 &amp;  ", " &amp;  Shares!AE614 &amp;  ", " &amp;  Shares!AF614 &amp;  ", " &amp;  Shares!AG614 &amp;  ", " &amp;  Shares!AH614 &amp;  ", " &amp;  Shares!AI614 &amp;  ", " &amp;  Shares!AJ614 &amp;  ", " &amp;  Shares!AK614 &amp;  ", " &amp;  Shares!AL614 &amp;  ", " &amp;  Shares!AM614 &amp;  ", " &amp;  Shares!#REF! &amp;  ", " &amp;  Shares!AN614 &amp;  ", " &amp;  Shares!AO614 &amp;  ", " &amp;  Shares!AP614 &amp;  ", " &amp;  Shares!AQ614 &amp;  ", " &amp;  Shares!AR614 &amp;  ", " &amp;  Shares!AS614 &amp;  ", " &amp;  Shares!AT614 &amp;  ", " &amp;  Shares!AU614 &amp;  ", " &amp;  Shares!AV614 &amp;  ", " &amp;  Shares!AW614 &amp;  ", " &amp;  Shares!AX614 &amp;  "),"</f>
        <v>#REF!</v>
      </c>
    </row>
    <row r="614" spans="1:1" x14ac:dyDescent="0.2">
      <c r="A614" t="e">
        <f>"('"&amp; Shares!A615 &amp; "', '2017-01-26', " &amp;  Shares!C615 &amp;  ", " &amp;  Shares!D615 &amp;  ", " &amp;  Shares!E615 &amp;  ", " &amp;  Shares!F615 &amp;  ", " &amp;  Shares!G615 &amp;  ", " &amp;  Shares!H615 &amp;  ", " &amp;  Shares!I615 &amp;  ", " &amp;  Shares!J615 &amp;  ", " &amp;  Shares!K615 &amp;  ", " &amp;  Shares!L615 &amp;  ", " &amp;  Shares!M615 &amp;  ", " &amp;  Shares!N615 &amp;  ", " &amp;  Shares!O615 &amp;  ", " &amp;  Shares!P615 &amp;  ", " &amp;  Shares!Q615 &amp;  ", " &amp;  Shares!R615 &amp;  ", " &amp;  Shares!S615 &amp;  ", " &amp;  Shares!T615 &amp;  ", " &amp;  Shares!U615 &amp;  ", " &amp;  Shares!V615 &amp;  ", " &amp;  Shares!W615 &amp;  ", " &amp;  Shares!X615 &amp;  ", " &amp;  Shares!Y615 &amp;  ", " &amp;  Shares!Z615 &amp;  ", " &amp;  Shares!AA615 &amp;  ", " &amp;  Shares!AB615 &amp;  ", " &amp;  Shares!AC615 &amp;  ", " &amp;  Shares!AD615 &amp;  ", " &amp;  Shares!AE615 &amp;  ", " &amp;  Shares!AF615 &amp;  ", " &amp;  Shares!AG615 &amp;  ", " &amp;  Shares!AH615 &amp;  ", " &amp;  Shares!AI615 &amp;  ", " &amp;  Shares!AJ615 &amp;  ", " &amp;  Shares!AK615 &amp;  ", " &amp;  Shares!AL615 &amp;  ", " &amp;  Shares!AM615 &amp;  ", " &amp;  Shares!#REF! &amp;  ", " &amp;  Shares!AN615 &amp;  ", " &amp;  Shares!AO615 &amp;  ", " &amp;  Shares!AP615 &amp;  ", " &amp;  Shares!AQ615 &amp;  ", " &amp;  Shares!AR615 &amp;  ", " &amp;  Shares!AS615 &amp;  ", " &amp;  Shares!AT615 &amp;  ", " &amp;  Shares!AU615 &amp;  ", " &amp;  Shares!AV615 &amp;  ", " &amp;  Shares!AW615 &amp;  ", " &amp;  Shares!AX615 &amp;  "),"</f>
        <v>#REF!</v>
      </c>
    </row>
    <row r="615" spans="1:1" x14ac:dyDescent="0.2">
      <c r="A615" t="e">
        <f>"('"&amp; Shares!A616 &amp; "', '2017-01-26', " &amp;  Shares!C616 &amp;  ", " &amp;  Shares!D616 &amp;  ", " &amp;  Shares!E616 &amp;  ", " &amp;  Shares!F616 &amp;  ", " &amp;  Shares!G616 &amp;  ", " &amp;  Shares!H616 &amp;  ", " &amp;  Shares!I616 &amp;  ", " &amp;  Shares!J616 &amp;  ", " &amp;  Shares!K616 &amp;  ", " &amp;  Shares!L616 &amp;  ", " &amp;  Shares!M616 &amp;  ", " &amp;  Shares!N616 &amp;  ", " &amp;  Shares!O616 &amp;  ", " &amp;  Shares!P616 &amp;  ", " &amp;  Shares!Q616 &amp;  ", " &amp;  Shares!R616 &amp;  ", " &amp;  Shares!S616 &amp;  ", " &amp;  Shares!T616 &amp;  ", " &amp;  Shares!U616 &amp;  ", " &amp;  Shares!V616 &amp;  ", " &amp;  Shares!W616 &amp;  ", " &amp;  Shares!X616 &amp;  ", " &amp;  Shares!Y616 &amp;  ", " &amp;  Shares!Z616 &amp;  ", " &amp;  Shares!AA616 &amp;  ", " &amp;  Shares!AB616 &amp;  ", " &amp;  Shares!AC616 &amp;  ", " &amp;  Shares!AD616 &amp;  ", " &amp;  Shares!AE616 &amp;  ", " &amp;  Shares!AF616 &amp;  ", " &amp;  Shares!AG616 &amp;  ", " &amp;  Shares!AH616 &amp;  ", " &amp;  Shares!AI616 &amp;  ", " &amp;  Shares!AJ616 &amp;  ", " &amp;  Shares!AK616 &amp;  ", " &amp;  Shares!AL616 &amp;  ", " &amp;  Shares!AM616 &amp;  ", " &amp;  Shares!#REF! &amp;  ", " &amp;  Shares!AN616 &amp;  ", " &amp;  Shares!AO616 &amp;  ", " &amp;  Shares!AP616 &amp;  ", " &amp;  Shares!AQ616 &amp;  ", " &amp;  Shares!AR616 &amp;  ", " &amp;  Shares!AS616 &amp;  ", " &amp;  Shares!AT616 &amp;  ", " &amp;  Shares!AU616 &amp;  ", " &amp;  Shares!AV616 &amp;  ", " &amp;  Shares!AW616 &amp;  ", " &amp;  Shares!AX616 &amp;  "),"</f>
        <v>#REF!</v>
      </c>
    </row>
    <row r="616" spans="1:1" x14ac:dyDescent="0.2">
      <c r="A616" t="e">
        <f>"('"&amp; Shares!A617 &amp; "', '2017-01-26', " &amp;  Shares!C617 &amp;  ", " &amp;  Shares!D617 &amp;  ", " &amp;  Shares!E617 &amp;  ", " &amp;  Shares!F617 &amp;  ", " &amp;  Shares!G617 &amp;  ", " &amp;  Shares!H617 &amp;  ", " &amp;  Shares!I617 &amp;  ", " &amp;  Shares!J617 &amp;  ", " &amp;  Shares!K617 &amp;  ", " &amp;  Shares!L617 &amp;  ", " &amp;  Shares!M617 &amp;  ", " &amp;  Shares!N617 &amp;  ", " &amp;  Shares!O617 &amp;  ", " &amp;  Shares!P617 &amp;  ", " &amp;  Shares!Q617 &amp;  ", " &amp;  Shares!R617 &amp;  ", " &amp;  Shares!S617 &amp;  ", " &amp;  Shares!T617 &amp;  ", " &amp;  Shares!U617 &amp;  ", " &amp;  Shares!V617 &amp;  ", " &amp;  Shares!W617 &amp;  ", " &amp;  Shares!X617 &amp;  ", " &amp;  Shares!Y617 &amp;  ", " &amp;  Shares!Z617 &amp;  ", " &amp;  Shares!AA617 &amp;  ", " &amp;  Shares!AB617 &amp;  ", " &amp;  Shares!AC617 &amp;  ", " &amp;  Shares!AD617 &amp;  ", " &amp;  Shares!AE617 &amp;  ", " &amp;  Shares!AF617 &amp;  ", " &amp;  Shares!AG617 &amp;  ", " &amp;  Shares!AH617 &amp;  ", " &amp;  Shares!AI617 &amp;  ", " &amp;  Shares!AJ617 &amp;  ", " &amp;  Shares!AK617 &amp;  ", " &amp;  Shares!AL617 &amp;  ", " &amp;  Shares!AM617 &amp;  ", " &amp;  Shares!#REF! &amp;  ", " &amp;  Shares!AN617 &amp;  ", " &amp;  Shares!AO617 &amp;  ", " &amp;  Shares!AP617 &amp;  ", " &amp;  Shares!AQ617 &amp;  ", " &amp;  Shares!AR617 &amp;  ", " &amp;  Shares!AS617 &amp;  ", " &amp;  Shares!AT617 &amp;  ", " &amp;  Shares!AU617 &amp;  ", " &amp;  Shares!AV617 &amp;  ", " &amp;  Shares!AW617 &amp;  ", " &amp;  Shares!AX617 &amp;  "),"</f>
        <v>#REF!</v>
      </c>
    </row>
    <row r="617" spans="1:1" x14ac:dyDescent="0.2">
      <c r="A617" t="e">
        <f>"('"&amp; Shares!A618 &amp; "', '2017-01-26', " &amp;  Shares!C618 &amp;  ", " &amp;  Shares!D618 &amp;  ", " &amp;  Shares!E618 &amp;  ", " &amp;  Shares!F618 &amp;  ", " &amp;  Shares!G618 &amp;  ", " &amp;  Shares!H618 &amp;  ", " &amp;  Shares!I618 &amp;  ", " &amp;  Shares!J618 &amp;  ", " &amp;  Shares!K618 &amp;  ", " &amp;  Shares!L618 &amp;  ", " &amp;  Shares!M618 &amp;  ", " &amp;  Shares!N618 &amp;  ", " &amp;  Shares!O618 &amp;  ", " &amp;  Shares!P618 &amp;  ", " &amp;  Shares!Q618 &amp;  ", " &amp;  Shares!R618 &amp;  ", " &amp;  Shares!S618 &amp;  ", " &amp;  Shares!T618 &amp;  ", " &amp;  Shares!U618 &amp;  ", " &amp;  Shares!V618 &amp;  ", " &amp;  Shares!W618 &amp;  ", " &amp;  Shares!X618 &amp;  ", " &amp;  Shares!Y618 &amp;  ", " &amp;  Shares!Z618 &amp;  ", " &amp;  Shares!AA618 &amp;  ", " &amp;  Shares!AB618 &amp;  ", " &amp;  Shares!AC618 &amp;  ", " &amp;  Shares!AD618 &amp;  ", " &amp;  Shares!AE618 &amp;  ", " &amp;  Shares!AF618 &amp;  ", " &amp;  Shares!AG618 &amp;  ", " &amp;  Shares!AH618 &amp;  ", " &amp;  Shares!AI618 &amp;  ", " &amp;  Shares!AJ618 &amp;  ", " &amp;  Shares!AK618 &amp;  ", " &amp;  Shares!AL618 &amp;  ", " &amp;  Shares!AM618 &amp;  ", " &amp;  Shares!#REF! &amp;  ", " &amp;  Shares!AN618 &amp;  ", " &amp;  Shares!AO618 &amp;  ", " &amp;  Shares!AP618 &amp;  ", " &amp;  Shares!AQ618 &amp;  ", " &amp;  Shares!AR618 &amp;  ", " &amp;  Shares!AS618 &amp;  ", " &amp;  Shares!AT618 &amp;  ", " &amp;  Shares!AU618 &amp;  ", " &amp;  Shares!AV618 &amp;  ", " &amp;  Shares!AW618 &amp;  ", " &amp;  Shares!AX618 &amp;  "),"</f>
        <v>#REF!</v>
      </c>
    </row>
    <row r="618" spans="1:1" x14ac:dyDescent="0.2">
      <c r="A618" t="e">
        <f>"('"&amp; Shares!A619 &amp; "', '2017-01-26', " &amp;  Shares!C619 &amp;  ", " &amp;  Shares!D619 &amp;  ", " &amp;  Shares!E619 &amp;  ", " &amp;  Shares!F619 &amp;  ", " &amp;  Shares!G619 &amp;  ", " &amp;  Shares!H619 &amp;  ", " &amp;  Shares!I619 &amp;  ", " &amp;  Shares!J619 &amp;  ", " &amp;  Shares!K619 &amp;  ", " &amp;  Shares!L619 &amp;  ", " &amp;  Shares!M619 &amp;  ", " &amp;  Shares!N619 &amp;  ", " &amp;  Shares!O619 &amp;  ", " &amp;  Shares!P619 &amp;  ", " &amp;  Shares!Q619 &amp;  ", " &amp;  Shares!R619 &amp;  ", " &amp;  Shares!S619 &amp;  ", " &amp;  Shares!T619 &amp;  ", " &amp;  Shares!U619 &amp;  ", " &amp;  Shares!V619 &amp;  ", " &amp;  Shares!W619 &amp;  ", " &amp;  Shares!X619 &amp;  ", " &amp;  Shares!Y619 &amp;  ", " &amp;  Shares!Z619 &amp;  ", " &amp;  Shares!AA619 &amp;  ", " &amp;  Shares!AB619 &amp;  ", " &amp;  Shares!AC619 &amp;  ", " &amp;  Shares!AD619 &amp;  ", " &amp;  Shares!AE619 &amp;  ", " &amp;  Shares!AF619 &amp;  ", " &amp;  Shares!AG619 &amp;  ", " &amp;  Shares!AH619 &amp;  ", " &amp;  Shares!AI619 &amp;  ", " &amp;  Shares!AJ619 &amp;  ", " &amp;  Shares!AK619 &amp;  ", " &amp;  Shares!AL619 &amp;  ", " &amp;  Shares!AM619 &amp;  ", " &amp;  Shares!#REF! &amp;  ", " &amp;  Shares!AN619 &amp;  ", " &amp;  Shares!AO619 &amp;  ", " &amp;  Shares!AP619 &amp;  ", " &amp;  Shares!AQ619 &amp;  ", " &amp;  Shares!AR619 &amp;  ", " &amp;  Shares!AS619 &amp;  ", " &amp;  Shares!AT619 &amp;  ", " &amp;  Shares!AU619 &amp;  ", " &amp;  Shares!AV619 &amp;  ", " &amp;  Shares!AW619 &amp;  ", " &amp;  Shares!AX619 &amp;  "),"</f>
        <v>#REF!</v>
      </c>
    </row>
    <row r="619" spans="1:1" x14ac:dyDescent="0.2">
      <c r="A619" t="e">
        <f>"('"&amp; Shares!A620 &amp; "', '2017-01-26', " &amp;  Shares!C620 &amp;  ", " &amp;  Shares!D620 &amp;  ", " &amp;  Shares!E620 &amp;  ", " &amp;  Shares!F620 &amp;  ", " &amp;  Shares!G620 &amp;  ", " &amp;  Shares!H620 &amp;  ", " &amp;  Shares!I620 &amp;  ", " &amp;  Shares!J620 &amp;  ", " &amp;  Shares!K620 &amp;  ", " &amp;  Shares!L620 &amp;  ", " &amp;  Shares!M620 &amp;  ", " &amp;  Shares!N620 &amp;  ", " &amp;  Shares!O620 &amp;  ", " &amp;  Shares!P620 &amp;  ", " &amp;  Shares!Q620 &amp;  ", " &amp;  Shares!R620 &amp;  ", " &amp;  Shares!S620 &amp;  ", " &amp;  Shares!T620 &amp;  ", " &amp;  Shares!U620 &amp;  ", " &amp;  Shares!V620 &amp;  ", " &amp;  Shares!W620 &amp;  ", " &amp;  Shares!X620 &amp;  ", " &amp;  Shares!Y620 &amp;  ", " &amp;  Shares!Z620 &amp;  ", " &amp;  Shares!AA620 &amp;  ", " &amp;  Shares!AB620 &amp;  ", " &amp;  Shares!AC620 &amp;  ", " &amp;  Shares!AD620 &amp;  ", " &amp;  Shares!AE620 &amp;  ", " &amp;  Shares!AF620 &amp;  ", " &amp;  Shares!AG620 &amp;  ", " &amp;  Shares!AH620 &amp;  ", " &amp;  Shares!AI620 &amp;  ", " &amp;  Shares!AJ620 &amp;  ", " &amp;  Shares!AK620 &amp;  ", " &amp;  Shares!AL620 &amp;  ", " &amp;  Shares!AM620 &amp;  ", " &amp;  Shares!#REF! &amp;  ", " &amp;  Shares!AN620 &amp;  ", " &amp;  Shares!AO620 &amp;  ", " &amp;  Shares!AP620 &amp;  ", " &amp;  Shares!AQ620 &amp;  ", " &amp;  Shares!AR620 &amp;  ", " &amp;  Shares!AS620 &amp;  ", " &amp;  Shares!AT620 &amp;  ", " &amp;  Shares!AU620 &amp;  ", " &amp;  Shares!AV620 &amp;  ", " &amp;  Shares!AW620 &amp;  ", " &amp;  Shares!AX620 &amp;  "),"</f>
        <v>#REF!</v>
      </c>
    </row>
    <row r="620" spans="1:1" x14ac:dyDescent="0.2">
      <c r="A620" t="e">
        <f>"('"&amp; Shares!A621 &amp; "', '2017-01-26', " &amp;  Shares!C621 &amp;  ", " &amp;  Shares!D621 &amp;  ", " &amp;  Shares!E621 &amp;  ", " &amp;  Shares!F621 &amp;  ", " &amp;  Shares!G621 &amp;  ", " &amp;  Shares!H621 &amp;  ", " &amp;  Shares!I621 &amp;  ", " &amp;  Shares!J621 &amp;  ", " &amp;  Shares!K621 &amp;  ", " &amp;  Shares!L621 &amp;  ", " &amp;  Shares!M621 &amp;  ", " &amp;  Shares!N621 &amp;  ", " &amp;  Shares!O621 &amp;  ", " &amp;  Shares!P621 &amp;  ", " &amp;  Shares!Q621 &amp;  ", " &amp;  Shares!R621 &amp;  ", " &amp;  Shares!S621 &amp;  ", " &amp;  Shares!T621 &amp;  ", " &amp;  Shares!U621 &amp;  ", " &amp;  Shares!V621 &amp;  ", " &amp;  Shares!W621 &amp;  ", " &amp;  Shares!X621 &amp;  ", " &amp;  Shares!Y621 &amp;  ", " &amp;  Shares!Z621 &amp;  ", " &amp;  Shares!AA621 &amp;  ", " &amp;  Shares!AB621 &amp;  ", " &amp;  Shares!AC621 &amp;  ", " &amp;  Shares!AD621 &amp;  ", " &amp;  Shares!AE621 &amp;  ", " &amp;  Shares!AF621 &amp;  ", " &amp;  Shares!AG621 &amp;  ", " &amp;  Shares!AH621 &amp;  ", " &amp;  Shares!AI621 &amp;  ", " &amp;  Shares!AJ621 &amp;  ", " &amp;  Shares!AK621 &amp;  ", " &amp;  Shares!AL621 &amp;  ", " &amp;  Shares!AM621 &amp;  ", " &amp;  Shares!#REF! &amp;  ", " &amp;  Shares!AN621 &amp;  ", " &amp;  Shares!AO621 &amp;  ", " &amp;  Shares!AP621 &amp;  ", " &amp;  Shares!AQ621 &amp;  ", " &amp;  Shares!AR621 &amp;  ", " &amp;  Shares!AS621 &amp;  ", " &amp;  Shares!AT621 &amp;  ", " &amp;  Shares!AU621 &amp;  ", " &amp;  Shares!AV621 &amp;  ", " &amp;  Shares!AW621 &amp;  ", " &amp;  Shares!AX621 &amp;  "),"</f>
        <v>#REF!</v>
      </c>
    </row>
    <row r="621" spans="1:1" x14ac:dyDescent="0.2">
      <c r="A621" t="e">
        <f>"('"&amp; Shares!A622 &amp; "', '2017-01-26', " &amp;  Shares!C622 &amp;  ", " &amp;  Shares!D622 &amp;  ", " &amp;  Shares!E622 &amp;  ", " &amp;  Shares!F622 &amp;  ", " &amp;  Shares!G622 &amp;  ", " &amp;  Shares!H622 &amp;  ", " &amp;  Shares!I622 &amp;  ", " &amp;  Shares!J622 &amp;  ", " &amp;  Shares!K622 &amp;  ", " &amp;  Shares!L622 &amp;  ", " &amp;  Shares!M622 &amp;  ", " &amp;  Shares!N622 &amp;  ", " &amp;  Shares!O622 &amp;  ", " &amp;  Shares!P622 &amp;  ", " &amp;  Shares!Q622 &amp;  ", " &amp;  Shares!R622 &amp;  ", " &amp;  Shares!S622 &amp;  ", " &amp;  Shares!T622 &amp;  ", " &amp;  Shares!U622 &amp;  ", " &amp;  Shares!V622 &amp;  ", " &amp;  Shares!W622 &amp;  ", " &amp;  Shares!X622 &amp;  ", " &amp;  Shares!Y622 &amp;  ", " &amp;  Shares!Z622 &amp;  ", " &amp;  Shares!AA622 &amp;  ", " &amp;  Shares!AB622 &amp;  ", " &amp;  Shares!AC622 &amp;  ", " &amp;  Shares!AD622 &amp;  ", " &amp;  Shares!AE622 &amp;  ", " &amp;  Shares!AF622 &amp;  ", " &amp;  Shares!AG622 &amp;  ", " &amp;  Shares!AH622 &amp;  ", " &amp;  Shares!AI622 &amp;  ", " &amp;  Shares!AJ622 &amp;  ", " &amp;  Shares!AK622 &amp;  ", " &amp;  Shares!AL622 &amp;  ", " &amp;  Shares!AM622 &amp;  ", " &amp;  Shares!#REF! &amp;  ", " &amp;  Shares!AN622 &amp;  ", " &amp;  Shares!AO622 &amp;  ", " &amp;  Shares!AP622 &amp;  ", " &amp;  Shares!AQ622 &amp;  ", " &amp;  Shares!AR622 &amp;  ", " &amp;  Shares!AS622 &amp;  ", " &amp;  Shares!AT622 &amp;  ", " &amp;  Shares!AU622 &amp;  ", " &amp;  Shares!AV622 &amp;  ", " &amp;  Shares!AW622 &amp;  ", " &amp;  Shares!AX622 &amp;  "),"</f>
        <v>#REF!</v>
      </c>
    </row>
    <row r="622" spans="1:1" x14ac:dyDescent="0.2">
      <c r="A622" t="e">
        <f>"('"&amp; Shares!A623 &amp; "', '2017-01-26', " &amp;  Shares!C623 &amp;  ", " &amp;  Shares!D623 &amp;  ", " &amp;  Shares!E623 &amp;  ", " &amp;  Shares!F623 &amp;  ", " &amp;  Shares!G623 &amp;  ", " &amp;  Shares!H623 &amp;  ", " &amp;  Shares!I623 &amp;  ", " &amp;  Shares!J623 &amp;  ", " &amp;  Shares!K623 &amp;  ", " &amp;  Shares!L623 &amp;  ", " &amp;  Shares!M623 &amp;  ", " &amp;  Shares!N623 &amp;  ", " &amp;  Shares!O623 &amp;  ", " &amp;  Shares!P623 &amp;  ", " &amp;  Shares!Q623 &amp;  ", " &amp;  Shares!R623 &amp;  ", " &amp;  Shares!S623 &amp;  ", " &amp;  Shares!T623 &amp;  ", " &amp;  Shares!U623 &amp;  ", " &amp;  Shares!V623 &amp;  ", " &amp;  Shares!W623 &amp;  ", " &amp;  Shares!X623 &amp;  ", " &amp;  Shares!Y623 &amp;  ", " &amp;  Shares!Z623 &amp;  ", " &amp;  Shares!AA623 &amp;  ", " &amp;  Shares!AB623 &amp;  ", " &amp;  Shares!AC623 &amp;  ", " &amp;  Shares!AD623 &amp;  ", " &amp;  Shares!AE623 &amp;  ", " &amp;  Shares!AF623 &amp;  ", " &amp;  Shares!AG623 &amp;  ", " &amp;  Shares!AH623 &amp;  ", " &amp;  Shares!AI623 &amp;  ", " &amp;  Shares!AJ623 &amp;  ", " &amp;  Shares!AK623 &amp;  ", " &amp;  Shares!AL623 &amp;  ", " &amp;  Shares!AM623 &amp;  ", " &amp;  Shares!#REF! &amp;  ", " &amp;  Shares!AN623 &amp;  ", " &amp;  Shares!AO623 &amp;  ", " &amp;  Shares!AP623 &amp;  ", " &amp;  Shares!AQ623 &amp;  ", " &amp;  Shares!AR623 &amp;  ", " &amp;  Shares!AS623 &amp;  ", " &amp;  Shares!AT623 &amp;  ", " &amp;  Shares!AU623 &amp;  ", " &amp;  Shares!AV623 &amp;  ", " &amp;  Shares!AW623 &amp;  ", " &amp;  Shares!AX623 &amp;  "),"</f>
        <v>#REF!</v>
      </c>
    </row>
    <row r="623" spans="1:1" x14ac:dyDescent="0.2">
      <c r="A623" t="e">
        <f>"('"&amp; Shares!A624 &amp; "', '2017-01-26', " &amp;  Shares!C624 &amp;  ", " &amp;  Shares!D624 &amp;  ", " &amp;  Shares!E624 &amp;  ", " &amp;  Shares!F624 &amp;  ", " &amp;  Shares!G624 &amp;  ", " &amp;  Shares!H624 &amp;  ", " &amp;  Shares!I624 &amp;  ", " &amp;  Shares!J624 &amp;  ", " &amp;  Shares!K624 &amp;  ", " &amp;  Shares!L624 &amp;  ", " &amp;  Shares!M624 &amp;  ", " &amp;  Shares!N624 &amp;  ", " &amp;  Shares!O624 &amp;  ", " &amp;  Shares!P624 &amp;  ", " &amp;  Shares!Q624 &amp;  ", " &amp;  Shares!R624 &amp;  ", " &amp;  Shares!S624 &amp;  ", " &amp;  Shares!T624 &amp;  ", " &amp;  Shares!U624 &amp;  ", " &amp;  Shares!V624 &amp;  ", " &amp;  Shares!W624 &amp;  ", " &amp;  Shares!X624 &amp;  ", " &amp;  Shares!Y624 &amp;  ", " &amp;  Shares!Z624 &amp;  ", " &amp;  Shares!AA624 &amp;  ", " &amp;  Shares!AB624 &amp;  ", " &amp;  Shares!AC624 &amp;  ", " &amp;  Shares!AD624 &amp;  ", " &amp;  Shares!AE624 &amp;  ", " &amp;  Shares!AF624 &amp;  ", " &amp;  Shares!AG624 &amp;  ", " &amp;  Shares!AH624 &amp;  ", " &amp;  Shares!AI624 &amp;  ", " &amp;  Shares!AJ624 &amp;  ", " &amp;  Shares!AK624 &amp;  ", " &amp;  Shares!AL624 &amp;  ", " &amp;  Shares!AM624 &amp;  ", " &amp;  Shares!#REF! &amp;  ", " &amp;  Shares!AN624 &amp;  ", " &amp;  Shares!AO624 &amp;  ", " &amp;  Shares!AP624 &amp;  ", " &amp;  Shares!AQ624 &amp;  ", " &amp;  Shares!AR624 &amp;  ", " &amp;  Shares!AS624 &amp;  ", " &amp;  Shares!AT624 &amp;  ", " &amp;  Shares!AU624 &amp;  ", " &amp;  Shares!AV624 &amp;  ", " &amp;  Shares!AW624 &amp;  ", " &amp;  Shares!AX624 &amp;  "),"</f>
        <v>#REF!</v>
      </c>
    </row>
    <row r="624" spans="1:1" x14ac:dyDescent="0.2">
      <c r="A624" t="e">
        <f>"('"&amp; Shares!A625 &amp; "', '2017-01-26', " &amp;  Shares!C625 &amp;  ", " &amp;  Shares!D625 &amp;  ", " &amp;  Shares!E625 &amp;  ", " &amp;  Shares!F625 &amp;  ", " &amp;  Shares!G625 &amp;  ", " &amp;  Shares!H625 &amp;  ", " &amp;  Shares!I625 &amp;  ", " &amp;  Shares!J625 &amp;  ", " &amp;  Shares!K625 &amp;  ", " &amp;  Shares!L625 &amp;  ", " &amp;  Shares!M625 &amp;  ", " &amp;  Shares!N625 &amp;  ", " &amp;  Shares!O625 &amp;  ", " &amp;  Shares!P625 &amp;  ", " &amp;  Shares!Q625 &amp;  ", " &amp;  Shares!R625 &amp;  ", " &amp;  Shares!S625 &amp;  ", " &amp;  Shares!T625 &amp;  ", " &amp;  Shares!U625 &amp;  ", " &amp;  Shares!V625 &amp;  ", " &amp;  Shares!W625 &amp;  ", " &amp;  Shares!X625 &amp;  ", " &amp;  Shares!Y625 &amp;  ", " &amp;  Shares!Z625 &amp;  ", " &amp;  Shares!AA625 &amp;  ", " &amp;  Shares!AB625 &amp;  ", " &amp;  Shares!AC625 &amp;  ", " &amp;  Shares!AD625 &amp;  ", " &amp;  Shares!AE625 &amp;  ", " &amp;  Shares!AF625 &amp;  ", " &amp;  Shares!AG625 &amp;  ", " &amp;  Shares!AH625 &amp;  ", " &amp;  Shares!AI625 &amp;  ", " &amp;  Shares!AJ625 &amp;  ", " &amp;  Shares!AK625 &amp;  ", " &amp;  Shares!AL625 &amp;  ", " &amp;  Shares!AM625 &amp;  ", " &amp;  Shares!#REF! &amp;  ", " &amp;  Shares!AN625 &amp;  ", " &amp;  Shares!AO625 &amp;  ", " &amp;  Shares!AP625 &amp;  ", " &amp;  Shares!AQ625 &amp;  ", " &amp;  Shares!AR625 &amp;  ", " &amp;  Shares!AS625 &amp;  ", " &amp;  Shares!AT625 &amp;  ", " &amp;  Shares!AU625 &amp;  ", " &amp;  Shares!AV625 &amp;  ", " &amp;  Shares!AW625 &amp;  ", " &amp;  Shares!AX625 &amp;  "),"</f>
        <v>#REF!</v>
      </c>
    </row>
    <row r="625" spans="1:1" x14ac:dyDescent="0.2">
      <c r="A625" t="e">
        <f>"('"&amp; Shares!A626 &amp; "', '2017-01-26', " &amp;  Shares!C626 &amp;  ", " &amp;  Shares!D626 &amp;  ", " &amp;  Shares!E626 &amp;  ", " &amp;  Shares!F626 &amp;  ", " &amp;  Shares!G626 &amp;  ", " &amp;  Shares!H626 &amp;  ", " &amp;  Shares!I626 &amp;  ", " &amp;  Shares!J626 &amp;  ", " &amp;  Shares!K626 &amp;  ", " &amp;  Shares!L626 &amp;  ", " &amp;  Shares!M626 &amp;  ", " &amp;  Shares!N626 &amp;  ", " &amp;  Shares!O626 &amp;  ", " &amp;  Shares!P626 &amp;  ", " &amp;  Shares!Q626 &amp;  ", " &amp;  Shares!R626 &amp;  ", " &amp;  Shares!S626 &amp;  ", " &amp;  Shares!T626 &amp;  ", " &amp;  Shares!U626 &amp;  ", " &amp;  Shares!V626 &amp;  ", " &amp;  Shares!W626 &amp;  ", " &amp;  Shares!X626 &amp;  ", " &amp;  Shares!Y626 &amp;  ", " &amp;  Shares!Z626 &amp;  ", " &amp;  Shares!AA626 &amp;  ", " &amp;  Shares!AB626 &amp;  ", " &amp;  Shares!AC626 &amp;  ", " &amp;  Shares!AD626 &amp;  ", " &amp;  Shares!AE626 &amp;  ", " &amp;  Shares!AF626 &amp;  ", " &amp;  Shares!AG626 &amp;  ", " &amp;  Shares!AH626 &amp;  ", " &amp;  Shares!AI626 &amp;  ", " &amp;  Shares!AJ626 &amp;  ", " &amp;  Shares!AK626 &amp;  ", " &amp;  Shares!AL626 &amp;  ", " &amp;  Shares!AM626 &amp;  ", " &amp;  Shares!#REF! &amp;  ", " &amp;  Shares!AN626 &amp;  ", " &amp;  Shares!AO626 &amp;  ", " &amp;  Shares!AP626 &amp;  ", " &amp;  Shares!AQ626 &amp;  ", " &amp;  Shares!AR626 &amp;  ", " &amp;  Shares!AS626 &amp;  ", " &amp;  Shares!AT626 &amp;  ", " &amp;  Shares!AU626 &amp;  ", " &amp;  Shares!AV626 &amp;  ", " &amp;  Shares!AW626 &amp;  ", " &amp;  Shares!AX626 &amp;  "),"</f>
        <v>#REF!</v>
      </c>
    </row>
    <row r="626" spans="1:1" x14ac:dyDescent="0.2">
      <c r="A626" t="e">
        <f>"('"&amp; Shares!A627 &amp; "', '2017-01-26', " &amp;  Shares!C627 &amp;  ", " &amp;  Shares!D627 &amp;  ", " &amp;  Shares!E627 &amp;  ", " &amp;  Shares!F627 &amp;  ", " &amp;  Shares!G627 &amp;  ", " &amp;  Shares!H627 &amp;  ", " &amp;  Shares!I627 &amp;  ", " &amp;  Shares!J627 &amp;  ", " &amp;  Shares!K627 &amp;  ", " &amp;  Shares!L627 &amp;  ", " &amp;  Shares!M627 &amp;  ", " &amp;  Shares!N627 &amp;  ", " &amp;  Shares!O627 &amp;  ", " &amp;  Shares!P627 &amp;  ", " &amp;  Shares!Q627 &amp;  ", " &amp;  Shares!R627 &amp;  ", " &amp;  Shares!S627 &amp;  ", " &amp;  Shares!T627 &amp;  ", " &amp;  Shares!U627 &amp;  ", " &amp;  Shares!V627 &amp;  ", " &amp;  Shares!W627 &amp;  ", " &amp;  Shares!X627 &amp;  ", " &amp;  Shares!Y627 &amp;  ", " &amp;  Shares!Z627 &amp;  ", " &amp;  Shares!AA627 &amp;  ", " &amp;  Shares!AB627 &amp;  ", " &amp;  Shares!AC627 &amp;  ", " &amp;  Shares!AD627 &amp;  ", " &amp;  Shares!AE627 &amp;  ", " &amp;  Shares!AF627 &amp;  ", " &amp;  Shares!AG627 &amp;  ", " &amp;  Shares!AH627 &amp;  ", " &amp;  Shares!AI627 &amp;  ", " &amp;  Shares!AJ627 &amp;  ", " &amp;  Shares!AK627 &amp;  ", " &amp;  Shares!AL627 &amp;  ", " &amp;  Shares!AM627 &amp;  ", " &amp;  Shares!#REF! &amp;  ", " &amp;  Shares!AN627 &amp;  ", " &amp;  Shares!AO627 &amp;  ", " &amp;  Shares!AP627 &amp;  ", " &amp;  Shares!AQ627 &amp;  ", " &amp;  Shares!AR627 &amp;  ", " &amp;  Shares!AS627 &amp;  ", " &amp;  Shares!AT627 &amp;  ", " &amp;  Shares!AU627 &amp;  ", " &amp;  Shares!AV627 &amp;  ", " &amp;  Shares!AW627 &amp;  ", " &amp;  Shares!AX627 &amp;  "),"</f>
        <v>#REF!</v>
      </c>
    </row>
    <row r="627" spans="1:1" x14ac:dyDescent="0.2">
      <c r="A627" t="e">
        <f>"('"&amp; Shares!A628 &amp; "', '2017-01-26', " &amp;  Shares!C628 &amp;  ", " &amp;  Shares!D628 &amp;  ", " &amp;  Shares!E628 &amp;  ", " &amp;  Shares!F628 &amp;  ", " &amp;  Shares!G628 &amp;  ", " &amp;  Shares!H628 &amp;  ", " &amp;  Shares!I628 &amp;  ", " &amp;  Shares!J628 &amp;  ", " &amp;  Shares!K628 &amp;  ", " &amp;  Shares!L628 &amp;  ", " &amp;  Shares!M628 &amp;  ", " &amp;  Shares!N628 &amp;  ", " &amp;  Shares!O628 &amp;  ", " &amp;  Shares!P628 &amp;  ", " &amp;  Shares!Q628 &amp;  ", " &amp;  Shares!R628 &amp;  ", " &amp;  Shares!S628 &amp;  ", " &amp;  Shares!T628 &amp;  ", " &amp;  Shares!U628 &amp;  ", " &amp;  Shares!V628 &amp;  ", " &amp;  Shares!W628 &amp;  ", " &amp;  Shares!X628 &amp;  ", " &amp;  Shares!Y628 &amp;  ", " &amp;  Shares!Z628 &amp;  ", " &amp;  Shares!AA628 &amp;  ", " &amp;  Shares!AB628 &amp;  ", " &amp;  Shares!AC628 &amp;  ", " &amp;  Shares!AD628 &amp;  ", " &amp;  Shares!AE628 &amp;  ", " &amp;  Shares!AF628 &amp;  ", " &amp;  Shares!AG628 &amp;  ", " &amp;  Shares!AH628 &amp;  ", " &amp;  Shares!AI628 &amp;  ", " &amp;  Shares!AJ628 &amp;  ", " &amp;  Shares!AK628 &amp;  ", " &amp;  Shares!AL628 &amp;  ", " &amp;  Shares!AM628 &amp;  ", " &amp;  Shares!#REF! &amp;  ", " &amp;  Shares!AN628 &amp;  ", " &amp;  Shares!AO628 &amp;  ", " &amp;  Shares!AP628 &amp;  ", " &amp;  Shares!AQ628 &amp;  ", " &amp;  Shares!AR628 &amp;  ", " &amp;  Shares!AS628 &amp;  ", " &amp;  Shares!AT628 &amp;  ", " &amp;  Shares!AU628 &amp;  ", " &amp;  Shares!AV628 &amp;  ", " &amp;  Shares!AW628 &amp;  ", " &amp;  Shares!AX628 &amp;  "),"</f>
        <v>#REF!</v>
      </c>
    </row>
    <row r="628" spans="1:1" x14ac:dyDescent="0.2">
      <c r="A628" t="e">
        <f>"('"&amp; Shares!A629 &amp; "', '2017-01-26', " &amp;  Shares!C629 &amp;  ", " &amp;  Shares!D629 &amp;  ", " &amp;  Shares!E629 &amp;  ", " &amp;  Shares!F629 &amp;  ", " &amp;  Shares!G629 &amp;  ", " &amp;  Shares!H629 &amp;  ", " &amp;  Shares!I629 &amp;  ", " &amp;  Shares!J629 &amp;  ", " &amp;  Shares!K629 &amp;  ", " &amp;  Shares!L629 &amp;  ", " &amp;  Shares!M629 &amp;  ", " &amp;  Shares!N629 &amp;  ", " &amp;  Shares!O629 &amp;  ", " &amp;  Shares!P629 &amp;  ", " &amp;  Shares!Q629 &amp;  ", " &amp;  Shares!R629 &amp;  ", " &amp;  Shares!S629 &amp;  ", " &amp;  Shares!T629 &amp;  ", " &amp;  Shares!U629 &amp;  ", " &amp;  Shares!V629 &amp;  ", " &amp;  Shares!W629 &amp;  ", " &amp;  Shares!X629 &amp;  ", " &amp;  Shares!Y629 &amp;  ", " &amp;  Shares!Z629 &amp;  ", " &amp;  Shares!AA629 &amp;  ", " &amp;  Shares!AB629 &amp;  ", " &amp;  Shares!AC629 &amp;  ", " &amp;  Shares!AD629 &amp;  ", " &amp;  Shares!AE629 &amp;  ", " &amp;  Shares!AF629 &amp;  ", " &amp;  Shares!AG629 &amp;  ", " &amp;  Shares!AH629 &amp;  ", " &amp;  Shares!AI629 &amp;  ", " &amp;  Shares!AJ629 &amp;  ", " &amp;  Shares!AK629 &amp;  ", " &amp;  Shares!AL629 &amp;  ", " &amp;  Shares!AM629 &amp;  ", " &amp;  Shares!#REF! &amp;  ", " &amp;  Shares!AN629 &amp;  ", " &amp;  Shares!AO629 &amp;  ", " &amp;  Shares!AP629 &amp;  ", " &amp;  Shares!AQ629 &amp;  ", " &amp;  Shares!AR629 &amp;  ", " &amp;  Shares!AS629 &amp;  ", " &amp;  Shares!AT629 &amp;  ", " &amp;  Shares!AU629 &amp;  ", " &amp;  Shares!AV629 &amp;  ", " &amp;  Shares!AW629 &amp;  ", " &amp;  Shares!AX629 &amp;  "),"</f>
        <v>#REF!</v>
      </c>
    </row>
    <row r="629" spans="1:1" x14ac:dyDescent="0.2">
      <c r="A629" t="e">
        <f>"('"&amp; Shares!A630 &amp; "', '2017-01-26', " &amp;  Shares!C630 &amp;  ", " &amp;  Shares!D630 &amp;  ", " &amp;  Shares!E630 &amp;  ", " &amp;  Shares!F630 &amp;  ", " &amp;  Shares!G630 &amp;  ", " &amp;  Shares!H630 &amp;  ", " &amp;  Shares!I630 &amp;  ", " &amp;  Shares!J630 &amp;  ", " &amp;  Shares!K630 &amp;  ", " &amp;  Shares!L630 &amp;  ", " &amp;  Shares!M630 &amp;  ", " &amp;  Shares!N630 &amp;  ", " &amp;  Shares!O630 &amp;  ", " &amp;  Shares!P630 &amp;  ", " &amp;  Shares!Q630 &amp;  ", " &amp;  Shares!R630 &amp;  ", " &amp;  Shares!S630 &amp;  ", " &amp;  Shares!T630 &amp;  ", " &amp;  Shares!U630 &amp;  ", " &amp;  Shares!V630 &amp;  ", " &amp;  Shares!W630 &amp;  ", " &amp;  Shares!X630 &amp;  ", " &amp;  Shares!Y630 &amp;  ", " &amp;  Shares!Z630 &amp;  ", " &amp;  Shares!AA630 &amp;  ", " &amp;  Shares!AB630 &amp;  ", " &amp;  Shares!AC630 &amp;  ", " &amp;  Shares!AD630 &amp;  ", " &amp;  Shares!AE630 &amp;  ", " &amp;  Shares!AF630 &amp;  ", " &amp;  Shares!AG630 &amp;  ", " &amp;  Shares!AH630 &amp;  ", " &amp;  Shares!AI630 &amp;  ", " &amp;  Shares!AJ630 &amp;  ", " &amp;  Shares!AK630 &amp;  ", " &amp;  Shares!AL630 &amp;  ", " &amp;  Shares!AM630 &amp;  ", " &amp;  Shares!#REF! &amp;  ", " &amp;  Shares!AN630 &amp;  ", " &amp;  Shares!AO630 &amp;  ", " &amp;  Shares!AP630 &amp;  ", " &amp;  Shares!AQ630 &amp;  ", " &amp;  Shares!AR630 &amp;  ", " &amp;  Shares!AS630 &amp;  ", " &amp;  Shares!AT630 &amp;  ", " &amp;  Shares!AU630 &amp;  ", " &amp;  Shares!AV630 &amp;  ", " &amp;  Shares!AW630 &amp;  ", " &amp;  Shares!AX630 &amp;  "),"</f>
        <v>#REF!</v>
      </c>
    </row>
    <row r="630" spans="1:1" x14ac:dyDescent="0.2">
      <c r="A630" t="e">
        <f>"('"&amp; Shares!A631 &amp; "', '2017-01-26', " &amp;  Shares!C631 &amp;  ", " &amp;  Shares!D631 &amp;  ", " &amp;  Shares!E631 &amp;  ", " &amp;  Shares!F631 &amp;  ", " &amp;  Shares!G631 &amp;  ", " &amp;  Shares!H631 &amp;  ", " &amp;  Shares!I631 &amp;  ", " &amp;  Shares!J631 &amp;  ", " &amp;  Shares!K631 &amp;  ", " &amp;  Shares!L631 &amp;  ", " &amp;  Shares!M631 &amp;  ", " &amp;  Shares!N631 &amp;  ", " &amp;  Shares!O631 &amp;  ", " &amp;  Shares!P631 &amp;  ", " &amp;  Shares!Q631 &amp;  ", " &amp;  Shares!R631 &amp;  ", " &amp;  Shares!S631 &amp;  ", " &amp;  Shares!T631 &amp;  ", " &amp;  Shares!U631 &amp;  ", " &amp;  Shares!V631 &amp;  ", " &amp;  Shares!W631 &amp;  ", " &amp;  Shares!X631 &amp;  ", " &amp;  Shares!Y631 &amp;  ", " &amp;  Shares!Z631 &amp;  ", " &amp;  Shares!AA631 &amp;  ", " &amp;  Shares!AB631 &amp;  ", " &amp;  Shares!AC631 &amp;  ", " &amp;  Shares!AD631 &amp;  ", " &amp;  Shares!AE631 &amp;  ", " &amp;  Shares!AF631 &amp;  ", " &amp;  Shares!AG631 &amp;  ", " &amp;  Shares!AH631 &amp;  ", " &amp;  Shares!AI631 &amp;  ", " &amp;  Shares!AJ631 &amp;  ", " &amp;  Shares!AK631 &amp;  ", " &amp;  Shares!AL631 &amp;  ", " &amp;  Shares!AM631 &amp;  ", " &amp;  Shares!#REF! &amp;  ", " &amp;  Shares!AN631 &amp;  ", " &amp;  Shares!AO631 &amp;  ", " &amp;  Shares!AP631 &amp;  ", " &amp;  Shares!AQ631 &amp;  ", " &amp;  Shares!AR631 &amp;  ", " &amp;  Shares!AS631 &amp;  ", " &amp;  Shares!AT631 &amp;  ", " &amp;  Shares!AU631 &amp;  ", " &amp;  Shares!AV631 &amp;  ", " &amp;  Shares!AW631 &amp;  ", " &amp;  Shares!AX631 &amp;  "),"</f>
        <v>#REF!</v>
      </c>
    </row>
    <row r="631" spans="1:1" x14ac:dyDescent="0.2">
      <c r="A631" t="e">
        <f>"('"&amp; Shares!A632 &amp; "', '2017-01-26', " &amp;  Shares!C632 &amp;  ", " &amp;  Shares!D632 &amp;  ", " &amp;  Shares!E632 &amp;  ", " &amp;  Shares!F632 &amp;  ", " &amp;  Shares!G632 &amp;  ", " &amp;  Shares!H632 &amp;  ", " &amp;  Shares!I632 &amp;  ", " &amp;  Shares!J632 &amp;  ", " &amp;  Shares!K632 &amp;  ", " &amp;  Shares!L632 &amp;  ", " &amp;  Shares!M632 &amp;  ", " &amp;  Shares!N632 &amp;  ", " &amp;  Shares!O632 &amp;  ", " &amp;  Shares!P632 &amp;  ", " &amp;  Shares!Q632 &amp;  ", " &amp;  Shares!R632 &amp;  ", " &amp;  Shares!S632 &amp;  ", " &amp;  Shares!T632 &amp;  ", " &amp;  Shares!U632 &amp;  ", " &amp;  Shares!V632 &amp;  ", " &amp;  Shares!W632 &amp;  ", " &amp;  Shares!X632 &amp;  ", " &amp;  Shares!Y632 &amp;  ", " &amp;  Shares!Z632 &amp;  ", " &amp;  Shares!AA632 &amp;  ", " &amp;  Shares!AB632 &amp;  ", " &amp;  Shares!AC632 &amp;  ", " &amp;  Shares!AD632 &amp;  ", " &amp;  Shares!AE632 &amp;  ", " &amp;  Shares!AF632 &amp;  ", " &amp;  Shares!AG632 &amp;  ", " &amp;  Shares!AH632 &amp;  ", " &amp;  Shares!AI632 &amp;  ", " &amp;  Shares!AJ632 &amp;  ", " &amp;  Shares!AK632 &amp;  ", " &amp;  Shares!AL632 &amp;  ", " &amp;  Shares!AM632 &amp;  ", " &amp;  Shares!#REF! &amp;  ", " &amp;  Shares!AN632 &amp;  ", " &amp;  Shares!AO632 &amp;  ", " &amp;  Shares!AP632 &amp;  ", " &amp;  Shares!AQ632 &amp;  ", " &amp;  Shares!AR632 &amp;  ", " &amp;  Shares!AS632 &amp;  ", " &amp;  Shares!AT632 &amp;  ", " &amp;  Shares!AU632 &amp;  ", " &amp;  Shares!AV632 &amp;  ", " &amp;  Shares!AW632 &amp;  ", " &amp;  Shares!AX632 &amp;  "),"</f>
        <v>#REF!</v>
      </c>
    </row>
    <row r="632" spans="1:1" x14ac:dyDescent="0.2">
      <c r="A632" t="e">
        <f>"('"&amp; Shares!A633 &amp; "', '2017-01-26', " &amp;  Shares!C633 &amp;  ", " &amp;  Shares!D633 &amp;  ", " &amp;  Shares!E633 &amp;  ", " &amp;  Shares!F633 &amp;  ", " &amp;  Shares!G633 &amp;  ", " &amp;  Shares!H633 &amp;  ", " &amp;  Shares!I633 &amp;  ", " &amp;  Shares!J633 &amp;  ", " &amp;  Shares!K633 &amp;  ", " &amp;  Shares!L633 &amp;  ", " &amp;  Shares!M633 &amp;  ", " &amp;  Shares!N633 &amp;  ", " &amp;  Shares!O633 &amp;  ", " &amp;  Shares!P633 &amp;  ", " &amp;  Shares!Q633 &amp;  ", " &amp;  Shares!R633 &amp;  ", " &amp;  Shares!S633 &amp;  ", " &amp;  Shares!T633 &amp;  ", " &amp;  Shares!U633 &amp;  ", " &amp;  Shares!V633 &amp;  ", " &amp;  Shares!W633 &amp;  ", " &amp;  Shares!X633 &amp;  ", " &amp;  Shares!Y633 &amp;  ", " &amp;  Shares!Z633 &amp;  ", " &amp;  Shares!AA633 &amp;  ", " &amp;  Shares!AB633 &amp;  ", " &amp;  Shares!AC633 &amp;  ", " &amp;  Shares!AD633 &amp;  ", " &amp;  Shares!AE633 &amp;  ", " &amp;  Shares!AF633 &amp;  ", " &amp;  Shares!AG633 &amp;  ", " &amp;  Shares!AH633 &amp;  ", " &amp;  Shares!AI633 &amp;  ", " &amp;  Shares!AJ633 &amp;  ", " &amp;  Shares!AK633 &amp;  ", " &amp;  Shares!AL633 &amp;  ", " &amp;  Shares!AM633 &amp;  ", " &amp;  Shares!#REF! &amp;  ", " &amp;  Shares!AN633 &amp;  ", " &amp;  Shares!AO633 &amp;  ", " &amp;  Shares!AP633 &amp;  ", " &amp;  Shares!AQ633 &amp;  ", " &amp;  Shares!AR633 &amp;  ", " &amp;  Shares!AS633 &amp;  ", " &amp;  Shares!AT633 &amp;  ", " &amp;  Shares!AU633 &amp;  ", " &amp;  Shares!AV633 &amp;  ", " &amp;  Shares!AW633 &amp;  ", " &amp;  Shares!AX633 &amp;  "),"</f>
        <v>#REF!</v>
      </c>
    </row>
    <row r="633" spans="1:1" x14ac:dyDescent="0.2">
      <c r="A633" t="e">
        <f>"('"&amp; Shares!A634 &amp; "', '2017-01-26', " &amp;  Shares!C634 &amp;  ", " &amp;  Shares!D634 &amp;  ", " &amp;  Shares!E634 &amp;  ", " &amp;  Shares!F634 &amp;  ", " &amp;  Shares!G634 &amp;  ", " &amp;  Shares!H634 &amp;  ", " &amp;  Shares!I634 &amp;  ", " &amp;  Shares!J634 &amp;  ", " &amp;  Shares!K634 &amp;  ", " &amp;  Shares!L634 &amp;  ", " &amp;  Shares!M634 &amp;  ", " &amp;  Shares!N634 &amp;  ", " &amp;  Shares!O634 &amp;  ", " &amp;  Shares!P634 &amp;  ", " &amp;  Shares!Q634 &amp;  ", " &amp;  Shares!R634 &amp;  ", " &amp;  Shares!S634 &amp;  ", " &amp;  Shares!T634 &amp;  ", " &amp;  Shares!U634 &amp;  ", " &amp;  Shares!V634 &amp;  ", " &amp;  Shares!W634 &amp;  ", " &amp;  Shares!X634 &amp;  ", " &amp;  Shares!Y634 &amp;  ", " &amp;  Shares!Z634 &amp;  ", " &amp;  Shares!AA634 &amp;  ", " &amp;  Shares!AB634 &amp;  ", " &amp;  Shares!AC634 &amp;  ", " &amp;  Shares!AD634 &amp;  ", " &amp;  Shares!AE634 &amp;  ", " &amp;  Shares!AF634 &amp;  ", " &amp;  Shares!AG634 &amp;  ", " &amp;  Shares!AH634 &amp;  ", " &amp;  Shares!AI634 &amp;  ", " &amp;  Shares!AJ634 &amp;  ", " &amp;  Shares!AK634 &amp;  ", " &amp;  Shares!AL634 &amp;  ", " &amp;  Shares!AM634 &amp;  ", " &amp;  Shares!#REF! &amp;  ", " &amp;  Shares!AN634 &amp;  ", " &amp;  Shares!AO634 &amp;  ", " &amp;  Shares!AP634 &amp;  ", " &amp;  Shares!AQ634 &amp;  ", " &amp;  Shares!AR634 &amp;  ", " &amp;  Shares!AS634 &amp;  ", " &amp;  Shares!AT634 &amp;  ", " &amp;  Shares!AU634 &amp;  ", " &amp;  Shares!AV634 &amp;  ", " &amp;  Shares!AW634 &amp;  ", " &amp;  Shares!AX634 &amp;  "),"</f>
        <v>#REF!</v>
      </c>
    </row>
    <row r="634" spans="1:1" x14ac:dyDescent="0.2">
      <c r="A634" t="e">
        <f>"('"&amp; Shares!A635 &amp; "', '2017-01-26', " &amp;  Shares!C635 &amp;  ", " &amp;  Shares!D635 &amp;  ", " &amp;  Shares!E635 &amp;  ", " &amp;  Shares!F635 &amp;  ", " &amp;  Shares!G635 &amp;  ", " &amp;  Shares!H635 &amp;  ", " &amp;  Shares!I635 &amp;  ", " &amp;  Shares!J635 &amp;  ", " &amp;  Shares!K635 &amp;  ", " &amp;  Shares!L635 &amp;  ", " &amp;  Shares!M635 &amp;  ", " &amp;  Shares!N635 &amp;  ", " &amp;  Shares!O635 &amp;  ", " &amp;  Shares!P635 &amp;  ", " &amp;  Shares!Q635 &amp;  ", " &amp;  Shares!R635 &amp;  ", " &amp;  Shares!S635 &amp;  ", " &amp;  Shares!T635 &amp;  ", " &amp;  Shares!U635 &amp;  ", " &amp;  Shares!V635 &amp;  ", " &amp;  Shares!W635 &amp;  ", " &amp;  Shares!X635 &amp;  ", " &amp;  Shares!Y635 &amp;  ", " &amp;  Shares!Z635 &amp;  ", " &amp;  Shares!AA635 &amp;  ", " &amp;  Shares!AB635 &amp;  ", " &amp;  Shares!AC635 &amp;  ", " &amp;  Shares!AD635 &amp;  ", " &amp;  Shares!AE635 &amp;  ", " &amp;  Shares!AF635 &amp;  ", " &amp;  Shares!AG635 &amp;  ", " &amp;  Shares!AH635 &amp;  ", " &amp;  Shares!AI635 &amp;  ", " &amp;  Shares!AJ635 &amp;  ", " &amp;  Shares!AK635 &amp;  ", " &amp;  Shares!AL635 &amp;  ", " &amp;  Shares!AM635 &amp;  ", " &amp;  Shares!#REF! &amp;  ", " &amp;  Shares!AN635 &amp;  ", " &amp;  Shares!AO635 &amp;  ", " &amp;  Shares!AP635 &amp;  ", " &amp;  Shares!AQ635 &amp;  ", " &amp;  Shares!AR635 &amp;  ", " &amp;  Shares!AS635 &amp;  ", " &amp;  Shares!AT635 &amp;  ", " &amp;  Shares!AU635 &amp;  ", " &amp;  Shares!AV635 &amp;  ", " &amp;  Shares!AW635 &amp;  ", " &amp;  Shares!AX635 &amp;  "),"</f>
        <v>#REF!</v>
      </c>
    </row>
    <row r="635" spans="1:1" x14ac:dyDescent="0.2">
      <c r="A635" t="e">
        <f>"('"&amp; Shares!A636 &amp; "', '2017-01-26', " &amp;  Shares!C636 &amp;  ", " &amp;  Shares!D636 &amp;  ", " &amp;  Shares!E636 &amp;  ", " &amp;  Shares!F636 &amp;  ", " &amp;  Shares!G636 &amp;  ", " &amp;  Shares!H636 &amp;  ", " &amp;  Shares!I636 &amp;  ", " &amp;  Shares!J636 &amp;  ", " &amp;  Shares!K636 &amp;  ", " &amp;  Shares!L636 &amp;  ", " &amp;  Shares!M636 &amp;  ", " &amp;  Shares!N636 &amp;  ", " &amp;  Shares!O636 &amp;  ", " &amp;  Shares!P636 &amp;  ", " &amp;  Shares!Q636 &amp;  ", " &amp;  Shares!R636 &amp;  ", " &amp;  Shares!S636 &amp;  ", " &amp;  Shares!T636 &amp;  ", " &amp;  Shares!U636 &amp;  ", " &amp;  Shares!V636 &amp;  ", " &amp;  Shares!W636 &amp;  ", " &amp;  Shares!X636 &amp;  ", " &amp;  Shares!Y636 &amp;  ", " &amp;  Shares!Z636 &amp;  ", " &amp;  Shares!AA636 &amp;  ", " &amp;  Shares!AB636 &amp;  ", " &amp;  Shares!AC636 &amp;  ", " &amp;  Shares!AD636 &amp;  ", " &amp;  Shares!AE636 &amp;  ", " &amp;  Shares!AF636 &amp;  ", " &amp;  Shares!AG636 &amp;  ", " &amp;  Shares!AH636 &amp;  ", " &amp;  Shares!AI636 &amp;  ", " &amp;  Shares!AJ636 &amp;  ", " &amp;  Shares!AK636 &amp;  ", " &amp;  Shares!AL636 &amp;  ", " &amp;  Shares!AM636 &amp;  ", " &amp;  Shares!#REF! &amp;  ", " &amp;  Shares!AN636 &amp;  ", " &amp;  Shares!AO636 &amp;  ", " &amp;  Shares!AP636 &amp;  ", " &amp;  Shares!AQ636 &amp;  ", " &amp;  Shares!AR636 &amp;  ", " &amp;  Shares!AS636 &amp;  ", " &amp;  Shares!AT636 &amp;  ", " &amp;  Shares!AU636 &amp;  ", " &amp;  Shares!AV636 &amp;  ", " &amp;  Shares!AW636 &amp;  ", " &amp;  Shares!AX636 &amp;  "),"</f>
        <v>#REF!</v>
      </c>
    </row>
    <row r="636" spans="1:1" x14ac:dyDescent="0.2">
      <c r="A636" t="e">
        <f>"('"&amp; Shares!A637 &amp; "', '2017-01-26', " &amp;  Shares!C637 &amp;  ", " &amp;  Shares!D637 &amp;  ", " &amp;  Shares!E637 &amp;  ", " &amp;  Shares!F637 &amp;  ", " &amp;  Shares!G637 &amp;  ", " &amp;  Shares!H637 &amp;  ", " &amp;  Shares!I637 &amp;  ", " &amp;  Shares!J637 &amp;  ", " &amp;  Shares!K637 &amp;  ", " &amp;  Shares!L637 &amp;  ", " &amp;  Shares!M637 &amp;  ", " &amp;  Shares!N637 &amp;  ", " &amp;  Shares!O637 &amp;  ", " &amp;  Shares!P637 &amp;  ", " &amp;  Shares!Q637 &amp;  ", " &amp;  Shares!R637 &amp;  ", " &amp;  Shares!S637 &amp;  ", " &amp;  Shares!T637 &amp;  ", " &amp;  Shares!U637 &amp;  ", " &amp;  Shares!V637 &amp;  ", " &amp;  Shares!W637 &amp;  ", " &amp;  Shares!X637 &amp;  ", " &amp;  Shares!Y637 &amp;  ", " &amp;  Shares!Z637 &amp;  ", " &amp;  Shares!AA637 &amp;  ", " &amp;  Shares!AB637 &amp;  ", " &amp;  Shares!AC637 &amp;  ", " &amp;  Shares!AD637 &amp;  ", " &amp;  Shares!AE637 &amp;  ", " &amp;  Shares!AF637 &amp;  ", " &amp;  Shares!AG637 &amp;  ", " &amp;  Shares!AH637 &amp;  ", " &amp;  Shares!AI637 &amp;  ", " &amp;  Shares!AJ637 &amp;  ", " &amp;  Shares!AK637 &amp;  ", " &amp;  Shares!AL637 &amp;  ", " &amp;  Shares!AM637 &amp;  ", " &amp;  Shares!#REF! &amp;  ", " &amp;  Shares!AN637 &amp;  ", " &amp;  Shares!AO637 &amp;  ", " &amp;  Shares!AP637 &amp;  ", " &amp;  Shares!AQ637 &amp;  ", " &amp;  Shares!AR637 &amp;  ", " &amp;  Shares!AS637 &amp;  ", " &amp;  Shares!AT637 &amp;  ", " &amp;  Shares!AU637 &amp;  ", " &amp;  Shares!AV637 &amp;  ", " &amp;  Shares!AW637 &amp;  ", " &amp;  Shares!AX637 &amp;  "),"</f>
        <v>#REF!</v>
      </c>
    </row>
    <row r="637" spans="1:1" x14ac:dyDescent="0.2">
      <c r="A637" t="e">
        <f>"('"&amp; Shares!A638 &amp; "', '2017-01-26', " &amp;  Shares!C638 &amp;  ", " &amp;  Shares!D638 &amp;  ", " &amp;  Shares!E638 &amp;  ", " &amp;  Shares!F638 &amp;  ", " &amp;  Shares!G638 &amp;  ", " &amp;  Shares!H638 &amp;  ", " &amp;  Shares!I638 &amp;  ", " &amp;  Shares!J638 &amp;  ", " &amp;  Shares!K638 &amp;  ", " &amp;  Shares!L638 &amp;  ", " &amp;  Shares!M638 &amp;  ", " &amp;  Shares!N638 &amp;  ", " &amp;  Shares!O638 &amp;  ", " &amp;  Shares!P638 &amp;  ", " &amp;  Shares!Q638 &amp;  ", " &amp;  Shares!R638 &amp;  ", " &amp;  Shares!S638 &amp;  ", " &amp;  Shares!T638 &amp;  ", " &amp;  Shares!U638 &amp;  ", " &amp;  Shares!V638 &amp;  ", " &amp;  Shares!W638 &amp;  ", " &amp;  Shares!X638 &amp;  ", " &amp;  Shares!Y638 &amp;  ", " &amp;  Shares!Z638 &amp;  ", " &amp;  Shares!AA638 &amp;  ", " &amp;  Shares!AB638 &amp;  ", " &amp;  Shares!AC638 &amp;  ", " &amp;  Shares!AD638 &amp;  ", " &amp;  Shares!AE638 &amp;  ", " &amp;  Shares!AF638 &amp;  ", " &amp;  Shares!AG638 &amp;  ", " &amp;  Shares!AH638 &amp;  ", " &amp;  Shares!AI638 &amp;  ", " &amp;  Shares!AJ638 &amp;  ", " &amp;  Shares!AK638 &amp;  ", " &amp;  Shares!AL638 &amp;  ", " &amp;  Shares!AM638 &amp;  ", " &amp;  Shares!#REF! &amp;  ", " &amp;  Shares!AN638 &amp;  ", " &amp;  Shares!AO638 &amp;  ", " &amp;  Shares!AP638 &amp;  ", " &amp;  Shares!AQ638 &amp;  ", " &amp;  Shares!AR638 &amp;  ", " &amp;  Shares!AS638 &amp;  ", " &amp;  Shares!AT638 &amp;  ", " &amp;  Shares!AU638 &amp;  ", " &amp;  Shares!AV638 &amp;  ", " &amp;  Shares!AW638 &amp;  ", " &amp;  Shares!AX638 &amp;  "),"</f>
        <v>#REF!</v>
      </c>
    </row>
    <row r="638" spans="1:1" x14ac:dyDescent="0.2">
      <c r="A638" t="e">
        <f>"('"&amp; Shares!A639 &amp; "', '2017-01-26', " &amp;  Shares!C639 &amp;  ", " &amp;  Shares!D639 &amp;  ", " &amp;  Shares!E639 &amp;  ", " &amp;  Shares!F639 &amp;  ", " &amp;  Shares!G639 &amp;  ", " &amp;  Shares!H639 &amp;  ", " &amp;  Shares!I639 &amp;  ", " &amp;  Shares!J639 &amp;  ", " &amp;  Shares!K639 &amp;  ", " &amp;  Shares!L639 &amp;  ", " &amp;  Shares!M639 &amp;  ", " &amp;  Shares!N639 &amp;  ", " &amp;  Shares!O639 &amp;  ", " &amp;  Shares!P639 &amp;  ", " &amp;  Shares!Q639 &amp;  ", " &amp;  Shares!R639 &amp;  ", " &amp;  Shares!S639 &amp;  ", " &amp;  Shares!T639 &amp;  ", " &amp;  Shares!U639 &amp;  ", " &amp;  Shares!V639 &amp;  ", " &amp;  Shares!W639 &amp;  ", " &amp;  Shares!X639 &amp;  ", " &amp;  Shares!Y639 &amp;  ", " &amp;  Shares!Z639 &amp;  ", " &amp;  Shares!AA639 &amp;  ", " &amp;  Shares!AB639 &amp;  ", " &amp;  Shares!AC639 &amp;  ", " &amp;  Shares!AD639 &amp;  ", " &amp;  Shares!AE639 &amp;  ", " &amp;  Shares!AF639 &amp;  ", " &amp;  Shares!AG639 &amp;  ", " &amp;  Shares!AH639 &amp;  ", " &amp;  Shares!AI639 &amp;  ", " &amp;  Shares!AJ639 &amp;  ", " &amp;  Shares!AK639 &amp;  ", " &amp;  Shares!AL639 &amp;  ", " &amp;  Shares!AM639 &amp;  ", " &amp;  Shares!#REF! &amp;  ", " &amp;  Shares!AN639 &amp;  ", " &amp;  Shares!AO639 &amp;  ", " &amp;  Shares!AP639 &amp;  ", " &amp;  Shares!AQ639 &amp;  ", " &amp;  Shares!AR639 &amp;  ", " &amp;  Shares!AS639 &amp;  ", " &amp;  Shares!AT639 &amp;  ", " &amp;  Shares!AU639 &amp;  ", " &amp;  Shares!AV639 &amp;  ", " &amp;  Shares!AW639 &amp;  ", " &amp;  Shares!AX639 &amp;  "),"</f>
        <v>#REF!</v>
      </c>
    </row>
    <row r="639" spans="1:1" x14ac:dyDescent="0.2">
      <c r="A639" t="e">
        <f>"('"&amp; Shares!A640 &amp; "', '2017-01-26', " &amp;  Shares!C640 &amp;  ", " &amp;  Shares!D640 &amp;  ", " &amp;  Shares!E640 &amp;  ", " &amp;  Shares!F640 &amp;  ", " &amp;  Shares!G640 &amp;  ", " &amp;  Shares!H640 &amp;  ", " &amp;  Shares!I640 &amp;  ", " &amp;  Shares!J640 &amp;  ", " &amp;  Shares!K640 &amp;  ", " &amp;  Shares!L640 &amp;  ", " &amp;  Shares!M640 &amp;  ", " &amp;  Shares!N640 &amp;  ", " &amp;  Shares!O640 &amp;  ", " &amp;  Shares!P640 &amp;  ", " &amp;  Shares!Q640 &amp;  ", " &amp;  Shares!R640 &amp;  ", " &amp;  Shares!S640 &amp;  ", " &amp;  Shares!T640 &amp;  ", " &amp;  Shares!U640 &amp;  ", " &amp;  Shares!V640 &amp;  ", " &amp;  Shares!W640 &amp;  ", " &amp;  Shares!X640 &amp;  ", " &amp;  Shares!Y640 &amp;  ", " &amp;  Shares!Z640 &amp;  ", " &amp;  Shares!AA640 &amp;  ", " &amp;  Shares!AB640 &amp;  ", " &amp;  Shares!AC640 &amp;  ", " &amp;  Shares!AD640 &amp;  ", " &amp;  Shares!AE640 &amp;  ", " &amp;  Shares!AF640 &amp;  ", " &amp;  Shares!AG640 &amp;  ", " &amp;  Shares!AH640 &amp;  ", " &amp;  Shares!AI640 &amp;  ", " &amp;  Shares!AJ640 &amp;  ", " &amp;  Shares!AK640 &amp;  ", " &amp;  Shares!AL640 &amp;  ", " &amp;  Shares!AM640 &amp;  ", " &amp;  Shares!#REF! &amp;  ", " &amp;  Shares!AN640 &amp;  ", " &amp;  Shares!AO640 &amp;  ", " &amp;  Shares!AP640 &amp;  ", " &amp;  Shares!AQ640 &amp;  ", " &amp;  Shares!AR640 &amp;  ", " &amp;  Shares!AS640 &amp;  ", " &amp;  Shares!AT640 &amp;  ", " &amp;  Shares!AU640 &amp;  ", " &amp;  Shares!AV640 &amp;  ", " &amp;  Shares!AW640 &amp;  ", " &amp;  Shares!AX640 &amp;  "),"</f>
        <v>#REF!</v>
      </c>
    </row>
    <row r="640" spans="1:1" x14ac:dyDescent="0.2">
      <c r="A640" t="e">
        <f>"('"&amp; Shares!A641 &amp; "', '2017-01-26', " &amp;  Shares!C641 &amp;  ", " &amp;  Shares!D641 &amp;  ", " &amp;  Shares!E641 &amp;  ", " &amp;  Shares!F641 &amp;  ", " &amp;  Shares!G641 &amp;  ", " &amp;  Shares!H641 &amp;  ", " &amp;  Shares!I641 &amp;  ", " &amp;  Shares!J641 &amp;  ", " &amp;  Shares!K641 &amp;  ", " &amp;  Shares!L641 &amp;  ", " &amp;  Shares!M641 &amp;  ", " &amp;  Shares!N641 &amp;  ", " &amp;  Shares!O641 &amp;  ", " &amp;  Shares!P641 &amp;  ", " &amp;  Shares!Q641 &amp;  ", " &amp;  Shares!R641 &amp;  ", " &amp;  Shares!S641 &amp;  ", " &amp;  Shares!T641 &amp;  ", " &amp;  Shares!U641 &amp;  ", " &amp;  Shares!V641 &amp;  ", " &amp;  Shares!W641 &amp;  ", " &amp;  Shares!X641 &amp;  ", " &amp;  Shares!Y641 &amp;  ", " &amp;  Shares!Z641 &amp;  ", " &amp;  Shares!AA641 &amp;  ", " &amp;  Shares!AB641 &amp;  ", " &amp;  Shares!AC641 &amp;  ", " &amp;  Shares!AD641 &amp;  ", " &amp;  Shares!AE641 &amp;  ", " &amp;  Shares!AF641 &amp;  ", " &amp;  Shares!AG641 &amp;  ", " &amp;  Shares!AH641 &amp;  ", " &amp;  Shares!AI641 &amp;  ", " &amp;  Shares!AJ641 &amp;  ", " &amp;  Shares!AK641 &amp;  ", " &amp;  Shares!AL641 &amp;  ", " &amp;  Shares!AM641 &amp;  ", " &amp;  Shares!#REF! &amp;  ", " &amp;  Shares!AN641 &amp;  ", " &amp;  Shares!AO641 &amp;  ", " &amp;  Shares!AP641 &amp;  ", " &amp;  Shares!AQ641 &amp;  ", " &amp;  Shares!AR641 &amp;  ", " &amp;  Shares!AS641 &amp;  ", " &amp;  Shares!AT641 &amp;  ", " &amp;  Shares!AU641 &amp;  ", " &amp;  Shares!AV641 &amp;  ", " &amp;  Shares!AW641 &amp;  ", " &amp;  Shares!AX641 &amp;  "),"</f>
        <v>#REF!</v>
      </c>
    </row>
    <row r="641" spans="1:1" x14ac:dyDescent="0.2">
      <c r="A641" t="e">
        <f>"('"&amp; Shares!A642 &amp; "', '2017-01-26', " &amp;  Shares!C642 &amp;  ", " &amp;  Shares!D642 &amp;  ", " &amp;  Shares!E642 &amp;  ", " &amp;  Shares!F642 &amp;  ", " &amp;  Shares!G642 &amp;  ", " &amp;  Shares!H642 &amp;  ", " &amp;  Shares!I642 &amp;  ", " &amp;  Shares!J642 &amp;  ", " &amp;  Shares!K642 &amp;  ", " &amp;  Shares!L642 &amp;  ", " &amp;  Shares!M642 &amp;  ", " &amp;  Shares!N642 &amp;  ", " &amp;  Shares!O642 &amp;  ", " &amp;  Shares!P642 &amp;  ", " &amp;  Shares!Q642 &amp;  ", " &amp;  Shares!R642 &amp;  ", " &amp;  Shares!S642 &amp;  ", " &amp;  Shares!T642 &amp;  ", " &amp;  Shares!U642 &amp;  ", " &amp;  Shares!V642 &amp;  ", " &amp;  Shares!W642 &amp;  ", " &amp;  Shares!X642 &amp;  ", " &amp;  Shares!Y642 &amp;  ", " &amp;  Shares!Z642 &amp;  ", " &amp;  Shares!AA642 &amp;  ", " &amp;  Shares!AB642 &amp;  ", " &amp;  Shares!AC642 &amp;  ", " &amp;  Shares!AD642 &amp;  ", " &amp;  Shares!AE642 &amp;  ", " &amp;  Shares!AF642 &amp;  ", " &amp;  Shares!AG642 &amp;  ", " &amp;  Shares!AH642 &amp;  ", " &amp;  Shares!AI642 &amp;  ", " &amp;  Shares!AJ642 &amp;  ", " &amp;  Shares!AK642 &amp;  ", " &amp;  Shares!AL642 &amp;  ", " &amp;  Shares!AM642 &amp;  ", " &amp;  Shares!#REF! &amp;  ", " &amp;  Shares!AN642 &amp;  ", " &amp;  Shares!AO642 &amp;  ", " &amp;  Shares!AP642 &amp;  ", " &amp;  Shares!AQ642 &amp;  ", " &amp;  Shares!AR642 &amp;  ", " &amp;  Shares!AS642 &amp;  ", " &amp;  Shares!AT642 &amp;  ", " &amp;  Shares!AU642 &amp;  ", " &amp;  Shares!AV642 &amp;  ", " &amp;  Shares!AW642 &amp;  ", " &amp;  Shares!AX642 &amp;  "),"</f>
        <v>#REF!</v>
      </c>
    </row>
    <row r="642" spans="1:1" x14ac:dyDescent="0.2">
      <c r="A642" t="e">
        <f>"('"&amp; Shares!A643 &amp; "', '2017-01-26', " &amp;  Shares!C643 &amp;  ", " &amp;  Shares!D643 &amp;  ", " &amp;  Shares!E643 &amp;  ", " &amp;  Shares!F643 &amp;  ", " &amp;  Shares!G643 &amp;  ", " &amp;  Shares!H643 &amp;  ", " &amp;  Shares!I643 &amp;  ", " &amp;  Shares!J643 &amp;  ", " &amp;  Shares!K643 &amp;  ", " &amp;  Shares!L643 &amp;  ", " &amp;  Shares!M643 &amp;  ", " &amp;  Shares!N643 &amp;  ", " &amp;  Shares!O643 &amp;  ", " &amp;  Shares!P643 &amp;  ", " &amp;  Shares!Q643 &amp;  ", " &amp;  Shares!R643 &amp;  ", " &amp;  Shares!S643 &amp;  ", " &amp;  Shares!T643 &amp;  ", " &amp;  Shares!U643 &amp;  ", " &amp;  Shares!V643 &amp;  ", " &amp;  Shares!W643 &amp;  ", " &amp;  Shares!X643 &amp;  ", " &amp;  Shares!Y643 &amp;  ", " &amp;  Shares!Z643 &amp;  ", " &amp;  Shares!AA643 &amp;  ", " &amp;  Shares!AB643 &amp;  ", " &amp;  Shares!AC643 &amp;  ", " &amp;  Shares!AD643 &amp;  ", " &amp;  Shares!AE643 &amp;  ", " &amp;  Shares!AF643 &amp;  ", " &amp;  Shares!AG643 &amp;  ", " &amp;  Shares!AH643 &amp;  ", " &amp;  Shares!AI643 &amp;  ", " &amp;  Shares!AJ643 &amp;  ", " &amp;  Shares!AK643 &amp;  ", " &amp;  Shares!AL643 &amp;  ", " &amp;  Shares!AM643 &amp;  ", " &amp;  Shares!#REF! &amp;  ", " &amp;  Shares!AN643 &amp;  ", " &amp;  Shares!AO643 &amp;  ", " &amp;  Shares!AP643 &amp;  ", " &amp;  Shares!AQ643 &amp;  ", " &amp;  Shares!AR643 &amp;  ", " &amp;  Shares!AS643 &amp;  ", " &amp;  Shares!AT643 &amp;  ", " &amp;  Shares!AU643 &amp;  ", " &amp;  Shares!AV643 &amp;  ", " &amp;  Shares!AW643 &amp;  ", " &amp;  Shares!AX643 &amp;  "),"</f>
        <v>#REF!</v>
      </c>
    </row>
    <row r="643" spans="1:1" x14ac:dyDescent="0.2">
      <c r="A643" t="e">
        <f>"('"&amp; Shares!A644 &amp; "', '2017-01-26', " &amp;  Shares!C644 &amp;  ", " &amp;  Shares!D644 &amp;  ", " &amp;  Shares!E644 &amp;  ", " &amp;  Shares!F644 &amp;  ", " &amp;  Shares!G644 &amp;  ", " &amp;  Shares!H644 &amp;  ", " &amp;  Shares!I644 &amp;  ", " &amp;  Shares!J644 &amp;  ", " &amp;  Shares!K644 &amp;  ", " &amp;  Shares!L644 &amp;  ", " &amp;  Shares!M644 &amp;  ", " &amp;  Shares!N644 &amp;  ", " &amp;  Shares!O644 &amp;  ", " &amp;  Shares!P644 &amp;  ", " &amp;  Shares!Q644 &amp;  ", " &amp;  Shares!R644 &amp;  ", " &amp;  Shares!S644 &amp;  ", " &amp;  Shares!T644 &amp;  ", " &amp;  Shares!U644 &amp;  ", " &amp;  Shares!V644 &amp;  ", " &amp;  Shares!W644 &amp;  ", " &amp;  Shares!X644 &amp;  ", " &amp;  Shares!Y644 &amp;  ", " &amp;  Shares!Z644 &amp;  ", " &amp;  Shares!AA644 &amp;  ", " &amp;  Shares!AB644 &amp;  ", " &amp;  Shares!AC644 &amp;  ", " &amp;  Shares!AD644 &amp;  ", " &amp;  Shares!AE644 &amp;  ", " &amp;  Shares!AF644 &amp;  ", " &amp;  Shares!AG644 &amp;  ", " &amp;  Shares!AH644 &amp;  ", " &amp;  Shares!AI644 &amp;  ", " &amp;  Shares!AJ644 &amp;  ", " &amp;  Shares!AK644 &amp;  ", " &amp;  Shares!AL644 &amp;  ", " &amp;  Shares!AM644 &amp;  ", " &amp;  Shares!#REF! &amp;  ", " &amp;  Shares!AN644 &amp;  ", " &amp;  Shares!AO644 &amp;  ", " &amp;  Shares!AP644 &amp;  ", " &amp;  Shares!AQ644 &amp;  ", " &amp;  Shares!AR644 &amp;  ", " &amp;  Shares!AS644 &amp;  ", " &amp;  Shares!AT644 &amp;  ", " &amp;  Shares!AU644 &amp;  ", " &amp;  Shares!AV644 &amp;  ", " &amp;  Shares!AW644 &amp;  ", " &amp;  Shares!AX644 &amp;  "),"</f>
        <v>#REF!</v>
      </c>
    </row>
    <row r="644" spans="1:1" x14ac:dyDescent="0.2">
      <c r="A644" t="e">
        <f>"('"&amp; Shares!A645 &amp; "', '2017-01-26', " &amp;  Shares!C645 &amp;  ", " &amp;  Shares!D645 &amp;  ", " &amp;  Shares!E645 &amp;  ", " &amp;  Shares!F645 &amp;  ", " &amp;  Shares!G645 &amp;  ", " &amp;  Shares!H645 &amp;  ", " &amp;  Shares!I645 &amp;  ", " &amp;  Shares!J645 &amp;  ", " &amp;  Shares!K645 &amp;  ", " &amp;  Shares!L645 &amp;  ", " &amp;  Shares!M645 &amp;  ", " &amp;  Shares!N645 &amp;  ", " &amp;  Shares!O645 &amp;  ", " &amp;  Shares!P645 &amp;  ", " &amp;  Shares!Q645 &amp;  ", " &amp;  Shares!R645 &amp;  ", " &amp;  Shares!S645 &amp;  ", " &amp;  Shares!T645 &amp;  ", " &amp;  Shares!U645 &amp;  ", " &amp;  Shares!V645 &amp;  ", " &amp;  Shares!W645 &amp;  ", " &amp;  Shares!X645 &amp;  ", " &amp;  Shares!Y645 &amp;  ", " &amp;  Shares!Z645 &amp;  ", " &amp;  Shares!AA645 &amp;  ", " &amp;  Shares!AB645 &amp;  ", " &amp;  Shares!AC645 &amp;  ", " &amp;  Shares!AD645 &amp;  ", " &amp;  Shares!AE645 &amp;  ", " &amp;  Shares!AF645 &amp;  ", " &amp;  Shares!AG645 &amp;  ", " &amp;  Shares!AH645 &amp;  ", " &amp;  Shares!AI645 &amp;  ", " &amp;  Shares!AJ645 &amp;  ", " &amp;  Shares!AK645 &amp;  ", " &amp;  Shares!AL645 &amp;  ", " &amp;  Shares!AM645 &amp;  ", " &amp;  Shares!#REF! &amp;  ", " &amp;  Shares!AN645 &amp;  ", " &amp;  Shares!AO645 &amp;  ", " &amp;  Shares!AP645 &amp;  ", " &amp;  Shares!AQ645 &amp;  ", " &amp;  Shares!AR645 &amp;  ", " &amp;  Shares!AS645 &amp;  ", " &amp;  Shares!AT645 &amp;  ", " &amp;  Shares!AU645 &amp;  ", " &amp;  Shares!AV645 &amp;  ", " &amp;  Shares!AW645 &amp;  ", " &amp;  Shares!AX645 &amp;  "),"</f>
        <v>#REF!</v>
      </c>
    </row>
    <row r="645" spans="1:1" x14ac:dyDescent="0.2">
      <c r="A645" t="e">
        <f>"('"&amp; Shares!A646 &amp; "', '2017-01-26', " &amp;  Shares!C646 &amp;  ", " &amp;  Shares!D646 &amp;  ", " &amp;  Shares!E646 &amp;  ", " &amp;  Shares!F646 &amp;  ", " &amp;  Shares!G646 &amp;  ", " &amp;  Shares!H646 &amp;  ", " &amp;  Shares!I646 &amp;  ", " &amp;  Shares!J646 &amp;  ", " &amp;  Shares!K646 &amp;  ", " &amp;  Shares!L646 &amp;  ", " &amp;  Shares!M646 &amp;  ", " &amp;  Shares!N646 &amp;  ", " &amp;  Shares!O646 &amp;  ", " &amp;  Shares!P646 &amp;  ", " &amp;  Shares!Q646 &amp;  ", " &amp;  Shares!R646 &amp;  ", " &amp;  Shares!S646 &amp;  ", " &amp;  Shares!T646 &amp;  ", " &amp;  Shares!U646 &amp;  ", " &amp;  Shares!V646 &amp;  ", " &amp;  Shares!W646 &amp;  ", " &amp;  Shares!X646 &amp;  ", " &amp;  Shares!Y646 &amp;  ", " &amp;  Shares!Z646 &amp;  ", " &amp;  Shares!AA646 &amp;  ", " &amp;  Shares!AB646 &amp;  ", " &amp;  Shares!AC646 &amp;  ", " &amp;  Shares!AD646 &amp;  ", " &amp;  Shares!AE646 &amp;  ", " &amp;  Shares!AF646 &amp;  ", " &amp;  Shares!AG646 &amp;  ", " &amp;  Shares!AH646 &amp;  ", " &amp;  Shares!AI646 &amp;  ", " &amp;  Shares!AJ646 &amp;  ", " &amp;  Shares!AK646 &amp;  ", " &amp;  Shares!AL646 &amp;  ", " &amp;  Shares!AM646 &amp;  ", " &amp;  Shares!#REF! &amp;  ", " &amp;  Shares!AN646 &amp;  ", " &amp;  Shares!AO646 &amp;  ", " &amp;  Shares!AP646 &amp;  ", " &amp;  Shares!AQ646 &amp;  ", " &amp;  Shares!AR646 &amp;  ", " &amp;  Shares!AS646 &amp;  ", " &amp;  Shares!AT646 &amp;  ", " &amp;  Shares!AU646 &amp;  ", " &amp;  Shares!AV646 &amp;  ", " &amp;  Shares!AW646 &amp;  ", " &amp;  Shares!AX646 &amp;  "),"</f>
        <v>#REF!</v>
      </c>
    </row>
    <row r="646" spans="1:1" x14ac:dyDescent="0.2">
      <c r="A646" t="e">
        <f>"('"&amp; Shares!A647 &amp; "', '2017-01-26', " &amp;  Shares!C647 &amp;  ", " &amp;  Shares!D647 &amp;  ", " &amp;  Shares!E647 &amp;  ", " &amp;  Shares!F647 &amp;  ", " &amp;  Shares!G647 &amp;  ", " &amp;  Shares!H647 &amp;  ", " &amp;  Shares!I647 &amp;  ", " &amp;  Shares!J647 &amp;  ", " &amp;  Shares!K647 &amp;  ", " &amp;  Shares!L647 &amp;  ", " &amp;  Shares!M647 &amp;  ", " &amp;  Shares!N647 &amp;  ", " &amp;  Shares!O647 &amp;  ", " &amp;  Shares!P647 &amp;  ", " &amp;  Shares!Q647 &amp;  ", " &amp;  Shares!R647 &amp;  ", " &amp;  Shares!S647 &amp;  ", " &amp;  Shares!T647 &amp;  ", " &amp;  Shares!U647 &amp;  ", " &amp;  Shares!V647 &amp;  ", " &amp;  Shares!W647 &amp;  ", " &amp;  Shares!X647 &amp;  ", " &amp;  Shares!Y647 &amp;  ", " &amp;  Shares!Z647 &amp;  ", " &amp;  Shares!AA647 &amp;  ", " &amp;  Shares!AB647 &amp;  ", " &amp;  Shares!AC647 &amp;  ", " &amp;  Shares!AD647 &amp;  ", " &amp;  Shares!AE647 &amp;  ", " &amp;  Shares!AF647 &amp;  ", " &amp;  Shares!AG647 &amp;  ", " &amp;  Shares!AH647 &amp;  ", " &amp;  Shares!AI647 &amp;  ", " &amp;  Shares!AJ647 &amp;  ", " &amp;  Shares!AK647 &amp;  ", " &amp;  Shares!AL647 &amp;  ", " &amp;  Shares!AM647 &amp;  ", " &amp;  Shares!#REF! &amp;  ", " &amp;  Shares!AN647 &amp;  ", " &amp;  Shares!AO647 &amp;  ", " &amp;  Shares!AP647 &amp;  ", " &amp;  Shares!AQ647 &amp;  ", " &amp;  Shares!AR647 &amp;  ", " &amp;  Shares!AS647 &amp;  ", " &amp;  Shares!AT647 &amp;  ", " &amp;  Shares!AU647 &amp;  ", " &amp;  Shares!AV647 &amp;  ", " &amp;  Shares!AW647 &amp;  ", " &amp;  Shares!AX647 &amp;  "),"</f>
        <v>#REF!</v>
      </c>
    </row>
    <row r="647" spans="1:1" x14ac:dyDescent="0.2">
      <c r="A647" t="e">
        <f>"('"&amp; Shares!A648 &amp; "', '2017-01-26', " &amp;  Shares!C648 &amp;  ", " &amp;  Shares!D648 &amp;  ", " &amp;  Shares!E648 &amp;  ", " &amp;  Shares!F648 &amp;  ", " &amp;  Shares!G648 &amp;  ", " &amp;  Shares!H648 &amp;  ", " &amp;  Shares!I648 &amp;  ", " &amp;  Shares!J648 &amp;  ", " &amp;  Shares!K648 &amp;  ", " &amp;  Shares!L648 &amp;  ", " &amp;  Shares!M648 &amp;  ", " &amp;  Shares!N648 &amp;  ", " &amp;  Shares!O648 &amp;  ", " &amp;  Shares!P648 &amp;  ", " &amp;  Shares!Q648 &amp;  ", " &amp;  Shares!R648 &amp;  ", " &amp;  Shares!S648 &amp;  ", " &amp;  Shares!T648 &amp;  ", " &amp;  Shares!U648 &amp;  ", " &amp;  Shares!V648 &amp;  ", " &amp;  Shares!W648 &amp;  ", " &amp;  Shares!X648 &amp;  ", " &amp;  Shares!Y648 &amp;  ", " &amp;  Shares!Z648 &amp;  ", " &amp;  Shares!AA648 &amp;  ", " &amp;  Shares!AB648 &amp;  ", " &amp;  Shares!AC648 &amp;  ", " &amp;  Shares!AD648 &amp;  ", " &amp;  Shares!AE648 &amp;  ", " &amp;  Shares!AF648 &amp;  ", " &amp;  Shares!AG648 &amp;  ", " &amp;  Shares!AH648 &amp;  ", " &amp;  Shares!AI648 &amp;  ", " &amp;  Shares!AJ648 &amp;  ", " &amp;  Shares!AK648 &amp;  ", " &amp;  Shares!AL648 &amp;  ", " &amp;  Shares!AM648 &amp;  ", " &amp;  Shares!#REF! &amp;  ", " &amp;  Shares!AN648 &amp;  ", " &amp;  Shares!AO648 &amp;  ", " &amp;  Shares!AP648 &amp;  ", " &amp;  Shares!AQ648 &amp;  ", " &amp;  Shares!AR648 &amp;  ", " &amp;  Shares!AS648 &amp;  ", " &amp;  Shares!AT648 &amp;  ", " &amp;  Shares!AU648 &amp;  ", " &amp;  Shares!AV648 &amp;  ", " &amp;  Shares!AW648 &amp;  ", " &amp;  Shares!AX648 &amp;  "),"</f>
        <v>#REF!</v>
      </c>
    </row>
    <row r="648" spans="1:1" x14ac:dyDescent="0.2">
      <c r="A648" t="e">
        <f>"('"&amp; Shares!A649 &amp; "', '2017-01-26', " &amp;  Shares!C649 &amp;  ", " &amp;  Shares!D649 &amp;  ", " &amp;  Shares!E649 &amp;  ", " &amp;  Shares!F649 &amp;  ", " &amp;  Shares!G649 &amp;  ", " &amp;  Shares!H649 &amp;  ", " &amp;  Shares!I649 &amp;  ", " &amp;  Shares!J649 &amp;  ", " &amp;  Shares!K649 &amp;  ", " &amp;  Shares!L649 &amp;  ", " &amp;  Shares!M649 &amp;  ", " &amp;  Shares!N649 &amp;  ", " &amp;  Shares!O649 &amp;  ", " &amp;  Shares!P649 &amp;  ", " &amp;  Shares!Q649 &amp;  ", " &amp;  Shares!R649 &amp;  ", " &amp;  Shares!S649 &amp;  ", " &amp;  Shares!T649 &amp;  ", " &amp;  Shares!U649 &amp;  ", " &amp;  Shares!V649 &amp;  ", " &amp;  Shares!W649 &amp;  ", " &amp;  Shares!X649 &amp;  ", " &amp;  Shares!Y649 &amp;  ", " &amp;  Shares!Z649 &amp;  ", " &amp;  Shares!AA649 &amp;  ", " &amp;  Shares!AB649 &amp;  ", " &amp;  Shares!AC649 &amp;  ", " &amp;  Shares!AD649 &amp;  ", " &amp;  Shares!AE649 &amp;  ", " &amp;  Shares!AF649 &amp;  ", " &amp;  Shares!AG649 &amp;  ", " &amp;  Shares!AH649 &amp;  ", " &amp;  Shares!AI649 &amp;  ", " &amp;  Shares!AJ649 &amp;  ", " &amp;  Shares!AK649 &amp;  ", " &amp;  Shares!AL649 &amp;  ", " &amp;  Shares!AM649 &amp;  ", " &amp;  Shares!#REF! &amp;  ", " &amp;  Shares!AN649 &amp;  ", " &amp;  Shares!AO649 &amp;  ", " &amp;  Shares!AP649 &amp;  ", " &amp;  Shares!AQ649 &amp;  ", " &amp;  Shares!AR649 &amp;  ", " &amp;  Shares!AS649 &amp;  ", " &amp;  Shares!AT649 &amp;  ", " &amp;  Shares!AU649 &amp;  ", " &amp;  Shares!AV649 &amp;  ", " &amp;  Shares!AW649 &amp;  ", " &amp;  Shares!AX649 &amp;  "),"</f>
        <v>#REF!</v>
      </c>
    </row>
    <row r="649" spans="1:1" x14ac:dyDescent="0.2">
      <c r="A649" t="e">
        <f>"('"&amp; Shares!A650 &amp; "', '2017-01-26', " &amp;  Shares!C650 &amp;  ", " &amp;  Shares!D650 &amp;  ", " &amp;  Shares!E650 &amp;  ", " &amp;  Shares!F650 &amp;  ", " &amp;  Shares!G650 &amp;  ", " &amp;  Shares!H650 &amp;  ", " &amp;  Shares!I650 &amp;  ", " &amp;  Shares!J650 &amp;  ", " &amp;  Shares!K650 &amp;  ", " &amp;  Shares!L650 &amp;  ", " &amp;  Shares!M650 &amp;  ", " &amp;  Shares!N650 &amp;  ", " &amp;  Shares!O650 &amp;  ", " &amp;  Shares!P650 &amp;  ", " &amp;  Shares!Q650 &amp;  ", " &amp;  Shares!R650 &amp;  ", " &amp;  Shares!S650 &amp;  ", " &amp;  Shares!T650 &amp;  ", " &amp;  Shares!U650 &amp;  ", " &amp;  Shares!V650 &amp;  ", " &amp;  Shares!W650 &amp;  ", " &amp;  Shares!X650 &amp;  ", " &amp;  Shares!Y650 &amp;  ", " &amp;  Shares!Z650 &amp;  ", " &amp;  Shares!AA650 &amp;  ", " &amp;  Shares!AB650 &amp;  ", " &amp;  Shares!AC650 &amp;  ", " &amp;  Shares!AD650 &amp;  ", " &amp;  Shares!AE650 &amp;  ", " &amp;  Shares!AF650 &amp;  ", " &amp;  Shares!AG650 &amp;  ", " &amp;  Shares!AH650 &amp;  ", " &amp;  Shares!AI650 &amp;  ", " &amp;  Shares!AJ650 &amp;  ", " &amp;  Shares!AK650 &amp;  ", " &amp;  Shares!AL650 &amp;  ", " &amp;  Shares!AM650 &amp;  ", " &amp;  Shares!#REF! &amp;  ", " &amp;  Shares!AN650 &amp;  ", " &amp;  Shares!AO650 &amp;  ", " &amp;  Shares!AP650 &amp;  ", " &amp;  Shares!AQ650 &amp;  ", " &amp;  Shares!AR650 &amp;  ", " &amp;  Shares!AS650 &amp;  ", " &amp;  Shares!AT650 &amp;  ", " &amp;  Shares!AU650 &amp;  ", " &amp;  Shares!AV650 &amp;  ", " &amp;  Shares!AW650 &amp;  ", " &amp;  Shares!AX650 &amp;  "),"</f>
        <v>#REF!</v>
      </c>
    </row>
    <row r="650" spans="1:1" x14ac:dyDescent="0.2">
      <c r="A650" t="e">
        <f>"('"&amp; Shares!A651 &amp; "', '2017-01-26', " &amp;  Shares!C651 &amp;  ", " &amp;  Shares!D651 &amp;  ", " &amp;  Shares!E651 &amp;  ", " &amp;  Shares!F651 &amp;  ", " &amp;  Shares!G651 &amp;  ", " &amp;  Shares!H651 &amp;  ", " &amp;  Shares!I651 &amp;  ", " &amp;  Shares!J651 &amp;  ", " &amp;  Shares!K651 &amp;  ", " &amp;  Shares!L651 &amp;  ", " &amp;  Shares!M651 &amp;  ", " &amp;  Shares!N651 &amp;  ", " &amp;  Shares!O651 &amp;  ", " &amp;  Shares!P651 &amp;  ", " &amp;  Shares!Q651 &amp;  ", " &amp;  Shares!R651 &amp;  ", " &amp;  Shares!S651 &amp;  ", " &amp;  Shares!T651 &amp;  ", " &amp;  Shares!U651 &amp;  ", " &amp;  Shares!V651 &amp;  ", " &amp;  Shares!W651 &amp;  ", " &amp;  Shares!X651 &amp;  ", " &amp;  Shares!Y651 &amp;  ", " &amp;  Shares!Z651 &amp;  ", " &amp;  Shares!AA651 &amp;  ", " &amp;  Shares!AB651 &amp;  ", " &amp;  Shares!AC651 &amp;  ", " &amp;  Shares!AD651 &amp;  ", " &amp;  Shares!AE651 &amp;  ", " &amp;  Shares!AF651 &amp;  ", " &amp;  Shares!AG651 &amp;  ", " &amp;  Shares!AH651 &amp;  ", " &amp;  Shares!AI651 &amp;  ", " &amp;  Shares!AJ651 &amp;  ", " &amp;  Shares!AK651 &amp;  ", " &amp;  Shares!AL651 &amp;  ", " &amp;  Shares!AM651 &amp;  ", " &amp;  Shares!#REF! &amp;  ", " &amp;  Shares!AN651 &amp;  ", " &amp;  Shares!AO651 &amp;  ", " &amp;  Shares!AP651 &amp;  ", " &amp;  Shares!AQ651 &amp;  ", " &amp;  Shares!AR651 &amp;  ", " &amp;  Shares!AS651 &amp;  ", " &amp;  Shares!AT651 &amp;  ", " &amp;  Shares!AU651 &amp;  ", " &amp;  Shares!AV651 &amp;  ", " &amp;  Shares!AW651 &amp;  ", " &amp;  Shares!AX651 &amp;  "),"</f>
        <v>#REF!</v>
      </c>
    </row>
    <row r="651" spans="1:1" x14ac:dyDescent="0.2">
      <c r="A651" t="e">
        <f>"('"&amp; Shares!A652 &amp; "', '2017-01-26', " &amp;  Shares!C652 &amp;  ", " &amp;  Shares!D652 &amp;  ", " &amp;  Shares!E652 &amp;  ", " &amp;  Shares!F652 &amp;  ", " &amp;  Shares!G652 &amp;  ", " &amp;  Shares!H652 &amp;  ", " &amp;  Shares!I652 &amp;  ", " &amp;  Shares!J652 &amp;  ", " &amp;  Shares!K652 &amp;  ", " &amp;  Shares!L652 &amp;  ", " &amp;  Shares!M652 &amp;  ", " &amp;  Shares!N652 &amp;  ", " &amp;  Shares!O652 &amp;  ", " &amp;  Shares!P652 &amp;  ", " &amp;  Shares!Q652 &amp;  ", " &amp;  Shares!R652 &amp;  ", " &amp;  Shares!S652 &amp;  ", " &amp;  Shares!T652 &amp;  ", " &amp;  Shares!U652 &amp;  ", " &amp;  Shares!V652 &amp;  ", " &amp;  Shares!W652 &amp;  ", " &amp;  Shares!X652 &amp;  ", " &amp;  Shares!Y652 &amp;  ", " &amp;  Shares!Z652 &amp;  ", " &amp;  Shares!AA652 &amp;  ", " &amp;  Shares!AB652 &amp;  ", " &amp;  Shares!AC652 &amp;  ", " &amp;  Shares!AD652 &amp;  ", " &amp;  Shares!AE652 &amp;  ", " &amp;  Shares!AF652 &amp;  ", " &amp;  Shares!AG652 &amp;  ", " &amp;  Shares!AH652 &amp;  ", " &amp;  Shares!AI652 &amp;  ", " &amp;  Shares!AJ652 &amp;  ", " &amp;  Shares!AK652 &amp;  ", " &amp;  Shares!AL652 &amp;  ", " &amp;  Shares!AM652 &amp;  ", " &amp;  Shares!#REF! &amp;  ", " &amp;  Shares!AN652 &amp;  ", " &amp;  Shares!AO652 &amp;  ", " &amp;  Shares!AP652 &amp;  ", " &amp;  Shares!AQ652 &amp;  ", " &amp;  Shares!AR652 &amp;  ", " &amp;  Shares!AS652 &amp;  ", " &amp;  Shares!AT652 &amp;  ", " &amp;  Shares!AU652 &amp;  ", " &amp;  Shares!AV652 &amp;  ", " &amp;  Shares!AW652 &amp;  ", " &amp;  Shares!AX652 &amp;  "),"</f>
        <v>#REF!</v>
      </c>
    </row>
    <row r="652" spans="1:1" x14ac:dyDescent="0.2">
      <c r="A652" t="e">
        <f>"('"&amp; Shares!A653 &amp; "', '2017-01-26', " &amp;  Shares!C653 &amp;  ", " &amp;  Shares!D653 &amp;  ", " &amp;  Shares!E653 &amp;  ", " &amp;  Shares!F653 &amp;  ", " &amp;  Shares!G653 &amp;  ", " &amp;  Shares!H653 &amp;  ", " &amp;  Shares!I653 &amp;  ", " &amp;  Shares!J653 &amp;  ", " &amp;  Shares!K653 &amp;  ", " &amp;  Shares!L653 &amp;  ", " &amp;  Shares!M653 &amp;  ", " &amp;  Shares!N653 &amp;  ", " &amp;  Shares!O653 &amp;  ", " &amp;  Shares!P653 &amp;  ", " &amp;  Shares!Q653 &amp;  ", " &amp;  Shares!R653 &amp;  ", " &amp;  Shares!S653 &amp;  ", " &amp;  Shares!T653 &amp;  ", " &amp;  Shares!U653 &amp;  ", " &amp;  Shares!V653 &amp;  ", " &amp;  Shares!W653 &amp;  ", " &amp;  Shares!X653 &amp;  ", " &amp;  Shares!Y653 &amp;  ", " &amp;  Shares!Z653 &amp;  ", " &amp;  Shares!AA653 &amp;  ", " &amp;  Shares!AB653 &amp;  ", " &amp;  Shares!AC653 &amp;  ", " &amp;  Shares!AD653 &amp;  ", " &amp;  Shares!AE653 &amp;  ", " &amp;  Shares!AF653 &amp;  ", " &amp;  Shares!AG653 &amp;  ", " &amp;  Shares!AH653 &amp;  ", " &amp;  Shares!AI653 &amp;  ", " &amp;  Shares!AJ653 &amp;  ", " &amp;  Shares!AK653 &amp;  ", " &amp;  Shares!AL653 &amp;  ", " &amp;  Shares!AM653 &amp;  ", " &amp;  Shares!#REF! &amp;  ", " &amp;  Shares!AN653 &amp;  ", " &amp;  Shares!AO653 &amp;  ", " &amp;  Shares!AP653 &amp;  ", " &amp;  Shares!AQ653 &amp;  ", " &amp;  Shares!AR653 &amp;  ", " &amp;  Shares!AS653 &amp;  ", " &amp;  Shares!AT653 &amp;  ", " &amp;  Shares!AU653 &amp;  ", " &amp;  Shares!AV653 &amp;  ", " &amp;  Shares!AW653 &amp;  ", " &amp;  Shares!AX653 &amp;  "),"</f>
        <v>#REF!</v>
      </c>
    </row>
    <row r="653" spans="1:1" x14ac:dyDescent="0.2">
      <c r="A653" t="e">
        <f>"('"&amp; Shares!A654 &amp; "', '2017-01-26', " &amp;  Shares!C654 &amp;  ", " &amp;  Shares!D654 &amp;  ", " &amp;  Shares!E654 &amp;  ", " &amp;  Shares!F654 &amp;  ", " &amp;  Shares!G654 &amp;  ", " &amp;  Shares!H654 &amp;  ", " &amp;  Shares!I654 &amp;  ", " &amp;  Shares!J654 &amp;  ", " &amp;  Shares!K654 &amp;  ", " &amp;  Shares!L654 &amp;  ", " &amp;  Shares!M654 &amp;  ", " &amp;  Shares!N654 &amp;  ", " &amp;  Shares!O654 &amp;  ", " &amp;  Shares!P654 &amp;  ", " &amp;  Shares!Q654 &amp;  ", " &amp;  Shares!R654 &amp;  ", " &amp;  Shares!S654 &amp;  ", " &amp;  Shares!T654 &amp;  ", " &amp;  Shares!U654 &amp;  ", " &amp;  Shares!V654 &amp;  ", " &amp;  Shares!W654 &amp;  ", " &amp;  Shares!X654 &amp;  ", " &amp;  Shares!Y654 &amp;  ", " &amp;  Shares!Z654 &amp;  ", " &amp;  Shares!AA654 &amp;  ", " &amp;  Shares!AB654 &amp;  ", " &amp;  Shares!AC654 &amp;  ", " &amp;  Shares!AD654 &amp;  ", " &amp;  Shares!AE654 &amp;  ", " &amp;  Shares!AF654 &amp;  ", " &amp;  Shares!AG654 &amp;  ", " &amp;  Shares!AH654 &amp;  ", " &amp;  Shares!AI654 &amp;  ", " &amp;  Shares!AJ654 &amp;  ", " &amp;  Shares!AK654 &amp;  ", " &amp;  Shares!AL654 &amp;  ", " &amp;  Shares!AM654 &amp;  ", " &amp;  Shares!#REF! &amp;  ", " &amp;  Shares!AN654 &amp;  ", " &amp;  Shares!AO654 &amp;  ", " &amp;  Shares!AP654 &amp;  ", " &amp;  Shares!AQ654 &amp;  ", " &amp;  Shares!AR654 &amp;  ", " &amp;  Shares!AS654 &amp;  ", " &amp;  Shares!AT654 &amp;  ", " &amp;  Shares!AU654 &amp;  ", " &amp;  Shares!AV654 &amp;  ", " &amp;  Shares!AW654 &amp;  ", " &amp;  Shares!AX654 &amp;  "),"</f>
        <v>#REF!</v>
      </c>
    </row>
    <row r="654" spans="1:1" x14ac:dyDescent="0.2">
      <c r="A654" t="e">
        <f>"('"&amp; Shares!A655 &amp; "', '2017-01-26', " &amp;  Shares!C655 &amp;  ", " &amp;  Shares!D655 &amp;  ", " &amp;  Shares!E655 &amp;  ", " &amp;  Shares!F655 &amp;  ", " &amp;  Shares!G655 &amp;  ", " &amp;  Shares!H655 &amp;  ", " &amp;  Shares!I655 &amp;  ", " &amp;  Shares!J655 &amp;  ", " &amp;  Shares!K655 &amp;  ", " &amp;  Shares!L655 &amp;  ", " &amp;  Shares!M655 &amp;  ", " &amp;  Shares!N655 &amp;  ", " &amp;  Shares!O655 &amp;  ", " &amp;  Shares!P655 &amp;  ", " &amp;  Shares!Q655 &amp;  ", " &amp;  Shares!R655 &amp;  ", " &amp;  Shares!S655 &amp;  ", " &amp;  Shares!T655 &amp;  ", " &amp;  Shares!U655 &amp;  ", " &amp;  Shares!V655 &amp;  ", " &amp;  Shares!W655 &amp;  ", " &amp;  Shares!X655 &amp;  ", " &amp;  Shares!Y655 &amp;  ", " &amp;  Shares!Z655 &amp;  ", " &amp;  Shares!AA655 &amp;  ", " &amp;  Shares!AB655 &amp;  ", " &amp;  Shares!AC655 &amp;  ", " &amp;  Shares!AD655 &amp;  ", " &amp;  Shares!AE655 &amp;  ", " &amp;  Shares!AF655 &amp;  ", " &amp;  Shares!AG655 &amp;  ", " &amp;  Shares!AH655 &amp;  ", " &amp;  Shares!AI655 &amp;  ", " &amp;  Shares!AJ655 &amp;  ", " &amp;  Shares!AK655 &amp;  ", " &amp;  Shares!AL655 &amp;  ", " &amp;  Shares!AM655 &amp;  ", " &amp;  Shares!#REF! &amp;  ", " &amp;  Shares!AN655 &amp;  ", " &amp;  Shares!AO655 &amp;  ", " &amp;  Shares!AP655 &amp;  ", " &amp;  Shares!AQ655 &amp;  ", " &amp;  Shares!AR655 &amp;  ", " &amp;  Shares!AS655 &amp;  ", " &amp;  Shares!AT655 &amp;  ", " &amp;  Shares!AU655 &amp;  ", " &amp;  Shares!AV655 &amp;  ", " &amp;  Shares!AW655 &amp;  ", " &amp;  Shares!AX655 &amp;  "),"</f>
        <v>#REF!</v>
      </c>
    </row>
    <row r="655" spans="1:1" x14ac:dyDescent="0.2">
      <c r="A655" t="e">
        <f>"('"&amp; Shares!A656 &amp; "', '2017-01-26', " &amp;  Shares!C656 &amp;  ", " &amp;  Shares!D656 &amp;  ", " &amp;  Shares!E656 &amp;  ", " &amp;  Shares!F656 &amp;  ", " &amp;  Shares!G656 &amp;  ", " &amp;  Shares!H656 &amp;  ", " &amp;  Shares!I656 &amp;  ", " &amp;  Shares!J656 &amp;  ", " &amp;  Shares!K656 &amp;  ", " &amp;  Shares!L656 &amp;  ", " &amp;  Shares!M656 &amp;  ", " &amp;  Shares!N656 &amp;  ", " &amp;  Shares!O656 &amp;  ", " &amp;  Shares!P656 &amp;  ", " &amp;  Shares!Q656 &amp;  ", " &amp;  Shares!R656 &amp;  ", " &amp;  Shares!S656 &amp;  ", " &amp;  Shares!T656 &amp;  ", " &amp;  Shares!U656 &amp;  ", " &amp;  Shares!V656 &amp;  ", " &amp;  Shares!W656 &amp;  ", " &amp;  Shares!X656 &amp;  ", " &amp;  Shares!Y656 &amp;  ", " &amp;  Shares!Z656 &amp;  ", " &amp;  Shares!AA656 &amp;  ", " &amp;  Shares!AB656 &amp;  ", " &amp;  Shares!AC656 &amp;  ", " &amp;  Shares!AD656 &amp;  ", " &amp;  Shares!AE656 &amp;  ", " &amp;  Shares!AF656 &amp;  ", " &amp;  Shares!AG656 &amp;  ", " &amp;  Shares!AH656 &amp;  ", " &amp;  Shares!AI656 &amp;  ", " &amp;  Shares!AJ656 &amp;  ", " &amp;  Shares!AK656 &amp;  ", " &amp;  Shares!AL656 &amp;  ", " &amp;  Shares!AM656 &amp;  ", " &amp;  Shares!#REF! &amp;  ", " &amp;  Shares!AN656 &amp;  ", " &amp;  Shares!AO656 &amp;  ", " &amp;  Shares!AP656 &amp;  ", " &amp;  Shares!AQ656 &amp;  ", " &amp;  Shares!AR656 &amp;  ", " &amp;  Shares!AS656 &amp;  ", " &amp;  Shares!AT656 &amp;  ", " &amp;  Shares!AU656 &amp;  ", " &amp;  Shares!AV656 &amp;  ", " &amp;  Shares!AW656 &amp;  ", " &amp;  Shares!AX656 &amp;  "),"</f>
        <v>#REF!</v>
      </c>
    </row>
    <row r="656" spans="1:1" x14ac:dyDescent="0.2">
      <c r="A656" t="e">
        <f>"('"&amp; Shares!A657 &amp; "', '2017-01-26', " &amp;  Shares!C657 &amp;  ", " &amp;  Shares!D657 &amp;  ", " &amp;  Shares!E657 &amp;  ", " &amp;  Shares!F657 &amp;  ", " &amp;  Shares!G657 &amp;  ", " &amp;  Shares!H657 &amp;  ", " &amp;  Shares!I657 &amp;  ", " &amp;  Shares!J657 &amp;  ", " &amp;  Shares!K657 &amp;  ", " &amp;  Shares!L657 &amp;  ", " &amp;  Shares!M657 &amp;  ", " &amp;  Shares!N657 &amp;  ", " &amp;  Shares!O657 &amp;  ", " &amp;  Shares!P657 &amp;  ", " &amp;  Shares!Q657 &amp;  ", " &amp;  Shares!R657 &amp;  ", " &amp;  Shares!S657 &amp;  ", " &amp;  Shares!T657 &amp;  ", " &amp;  Shares!U657 &amp;  ", " &amp;  Shares!V657 &amp;  ", " &amp;  Shares!W657 &amp;  ", " &amp;  Shares!X657 &amp;  ", " &amp;  Shares!Y657 &amp;  ", " &amp;  Shares!Z657 &amp;  ", " &amp;  Shares!AA657 &amp;  ", " &amp;  Shares!AB657 &amp;  ", " &amp;  Shares!AC657 &amp;  ", " &amp;  Shares!AD657 &amp;  ", " &amp;  Shares!AE657 &amp;  ", " &amp;  Shares!AF657 &amp;  ", " &amp;  Shares!AG657 &amp;  ", " &amp;  Shares!AH657 &amp;  ", " &amp;  Shares!AI657 &amp;  ", " &amp;  Shares!AJ657 &amp;  ", " &amp;  Shares!AK657 &amp;  ", " &amp;  Shares!AL657 &amp;  ", " &amp;  Shares!AM657 &amp;  ", " &amp;  Shares!#REF! &amp;  ", " &amp;  Shares!AN657 &amp;  ", " &amp;  Shares!AO657 &amp;  ", " &amp;  Shares!AP657 &amp;  ", " &amp;  Shares!AQ657 &amp;  ", " &amp;  Shares!AR657 &amp;  ", " &amp;  Shares!AS657 &amp;  ", " &amp;  Shares!AT657 &amp;  ", " &amp;  Shares!AU657 &amp;  ", " &amp;  Shares!AV657 &amp;  ", " &amp;  Shares!AW657 &amp;  ", " &amp;  Shares!AX657 &amp;  "),"</f>
        <v>#REF!</v>
      </c>
    </row>
    <row r="657" spans="1:1" x14ac:dyDescent="0.2">
      <c r="A657" t="e">
        <f>"('"&amp; Shares!A658 &amp; "', '2017-01-26', " &amp;  Shares!C658 &amp;  ", " &amp;  Shares!D658 &amp;  ", " &amp;  Shares!E658 &amp;  ", " &amp;  Shares!F658 &amp;  ", " &amp;  Shares!G658 &amp;  ", " &amp;  Shares!H658 &amp;  ", " &amp;  Shares!I658 &amp;  ", " &amp;  Shares!J658 &amp;  ", " &amp;  Shares!K658 &amp;  ", " &amp;  Shares!L658 &amp;  ", " &amp;  Shares!M658 &amp;  ", " &amp;  Shares!N658 &amp;  ", " &amp;  Shares!O658 &amp;  ", " &amp;  Shares!P658 &amp;  ", " &amp;  Shares!Q658 &amp;  ", " &amp;  Shares!R658 &amp;  ", " &amp;  Shares!S658 &amp;  ", " &amp;  Shares!T658 &amp;  ", " &amp;  Shares!U658 &amp;  ", " &amp;  Shares!V658 &amp;  ", " &amp;  Shares!W658 &amp;  ", " &amp;  Shares!X658 &amp;  ", " &amp;  Shares!Y658 &amp;  ", " &amp;  Shares!Z658 &amp;  ", " &amp;  Shares!AA658 &amp;  ", " &amp;  Shares!AB658 &amp;  ", " &amp;  Shares!AC658 &amp;  ", " &amp;  Shares!AD658 &amp;  ", " &amp;  Shares!AE658 &amp;  ", " &amp;  Shares!AF658 &amp;  ", " &amp;  Shares!AG658 &amp;  ", " &amp;  Shares!AH658 &amp;  ", " &amp;  Shares!AI658 &amp;  ", " &amp;  Shares!AJ658 &amp;  ", " &amp;  Shares!AK658 &amp;  ", " &amp;  Shares!AL658 &amp;  ", " &amp;  Shares!AM658 &amp;  ", " &amp;  Shares!#REF! &amp;  ", " &amp;  Shares!AN658 &amp;  ", " &amp;  Shares!AO658 &amp;  ", " &amp;  Shares!AP658 &amp;  ", " &amp;  Shares!AQ658 &amp;  ", " &amp;  Shares!AR658 &amp;  ", " &amp;  Shares!AS658 &amp;  ", " &amp;  Shares!AT658 &amp;  ", " &amp;  Shares!AU658 &amp;  ", " &amp;  Shares!AV658 &amp;  ", " &amp;  Shares!AW658 &amp;  ", " &amp;  Shares!AX658 &amp;  "),"</f>
        <v>#REF!</v>
      </c>
    </row>
    <row r="658" spans="1:1" x14ac:dyDescent="0.2">
      <c r="A658" t="e">
        <f>"('"&amp; Shares!A659 &amp; "', '2017-01-26', " &amp;  Shares!C659 &amp;  ", " &amp;  Shares!D659 &amp;  ", " &amp;  Shares!E659 &amp;  ", " &amp;  Shares!F659 &amp;  ", " &amp;  Shares!G659 &amp;  ", " &amp;  Shares!H659 &amp;  ", " &amp;  Shares!I659 &amp;  ", " &amp;  Shares!J659 &amp;  ", " &amp;  Shares!K659 &amp;  ", " &amp;  Shares!L659 &amp;  ", " &amp;  Shares!M659 &amp;  ", " &amp;  Shares!N659 &amp;  ", " &amp;  Shares!O659 &amp;  ", " &amp;  Shares!P659 &amp;  ", " &amp;  Shares!Q659 &amp;  ", " &amp;  Shares!R659 &amp;  ", " &amp;  Shares!S659 &amp;  ", " &amp;  Shares!T659 &amp;  ", " &amp;  Shares!U659 &amp;  ", " &amp;  Shares!V659 &amp;  ", " &amp;  Shares!W659 &amp;  ", " &amp;  Shares!X659 &amp;  ", " &amp;  Shares!Y659 &amp;  ", " &amp;  Shares!Z659 &amp;  ", " &amp;  Shares!AA659 &amp;  ", " &amp;  Shares!AB659 &amp;  ", " &amp;  Shares!AC659 &amp;  ", " &amp;  Shares!AD659 &amp;  ", " &amp;  Shares!AE659 &amp;  ", " &amp;  Shares!AF659 &amp;  ", " &amp;  Shares!AG659 &amp;  ", " &amp;  Shares!AH659 &amp;  ", " &amp;  Shares!AI659 &amp;  ", " &amp;  Shares!AJ659 &amp;  ", " &amp;  Shares!AK659 &amp;  ", " &amp;  Shares!AL659 &amp;  ", " &amp;  Shares!AM659 &amp;  ", " &amp;  Shares!#REF! &amp;  ", " &amp;  Shares!AN659 &amp;  ", " &amp;  Shares!AO659 &amp;  ", " &amp;  Shares!AP659 &amp;  ", " &amp;  Shares!AQ659 &amp;  ", " &amp;  Shares!AR659 &amp;  ", " &amp;  Shares!AS659 &amp;  ", " &amp;  Shares!AT659 &amp;  ", " &amp;  Shares!AU659 &amp;  ", " &amp;  Shares!AV659 &amp;  ", " &amp;  Shares!AW659 &amp;  ", " &amp;  Shares!AX659 &amp;  "),"</f>
        <v>#REF!</v>
      </c>
    </row>
    <row r="659" spans="1:1" x14ac:dyDescent="0.2">
      <c r="A659" t="e">
        <f>"('"&amp; Shares!A660 &amp; "', '2017-01-26', " &amp;  Shares!C660 &amp;  ", " &amp;  Shares!D660 &amp;  ", " &amp;  Shares!E660 &amp;  ", " &amp;  Shares!F660 &amp;  ", " &amp;  Shares!G660 &amp;  ", " &amp;  Shares!H660 &amp;  ", " &amp;  Shares!I660 &amp;  ", " &amp;  Shares!J660 &amp;  ", " &amp;  Shares!K660 &amp;  ", " &amp;  Shares!L660 &amp;  ", " &amp;  Shares!M660 &amp;  ", " &amp;  Shares!N660 &amp;  ", " &amp;  Shares!O660 &amp;  ", " &amp;  Shares!P660 &amp;  ", " &amp;  Shares!Q660 &amp;  ", " &amp;  Shares!R660 &amp;  ", " &amp;  Shares!S660 &amp;  ", " &amp;  Shares!T660 &amp;  ", " &amp;  Shares!U660 &amp;  ", " &amp;  Shares!V660 &amp;  ", " &amp;  Shares!W660 &amp;  ", " &amp;  Shares!X660 &amp;  ", " &amp;  Shares!Y660 &amp;  ", " &amp;  Shares!Z660 &amp;  ", " &amp;  Shares!AA660 &amp;  ", " &amp;  Shares!AB660 &amp;  ", " &amp;  Shares!AC660 &amp;  ", " &amp;  Shares!AD660 &amp;  ", " &amp;  Shares!AE660 &amp;  ", " &amp;  Shares!AF660 &amp;  ", " &amp;  Shares!AG660 &amp;  ", " &amp;  Shares!AH660 &amp;  ", " &amp;  Shares!AI660 &amp;  ", " &amp;  Shares!AJ660 &amp;  ", " &amp;  Shares!AK660 &amp;  ", " &amp;  Shares!AL660 &amp;  ", " &amp;  Shares!AM660 &amp;  ", " &amp;  Shares!#REF! &amp;  ", " &amp;  Shares!AN660 &amp;  ", " &amp;  Shares!AO660 &amp;  ", " &amp;  Shares!AP660 &amp;  ", " &amp;  Shares!AQ660 &amp;  ", " &amp;  Shares!AR660 &amp;  ", " &amp;  Shares!AS660 &amp;  ", " &amp;  Shares!AT660 &amp;  ", " &amp;  Shares!AU660 &amp;  ", " &amp;  Shares!AV660 &amp;  ", " &amp;  Shares!AW660 &amp;  ", " &amp;  Shares!AX660 &amp;  "),"</f>
        <v>#REF!</v>
      </c>
    </row>
    <row r="660" spans="1:1" x14ac:dyDescent="0.2">
      <c r="A660" t="e">
        <f>"('"&amp; Shares!A661 &amp; "', '2017-01-26', " &amp;  Shares!C661 &amp;  ", " &amp;  Shares!D661 &amp;  ", " &amp;  Shares!E661 &amp;  ", " &amp;  Shares!F661 &amp;  ", " &amp;  Shares!G661 &amp;  ", " &amp;  Shares!H661 &amp;  ", " &amp;  Shares!I661 &amp;  ", " &amp;  Shares!J661 &amp;  ", " &amp;  Shares!K661 &amp;  ", " &amp;  Shares!L661 &amp;  ", " &amp;  Shares!M661 &amp;  ", " &amp;  Shares!N661 &amp;  ", " &amp;  Shares!O661 &amp;  ", " &amp;  Shares!P661 &amp;  ", " &amp;  Shares!Q661 &amp;  ", " &amp;  Shares!R661 &amp;  ", " &amp;  Shares!S661 &amp;  ", " &amp;  Shares!T661 &amp;  ", " &amp;  Shares!U661 &amp;  ", " &amp;  Shares!V661 &amp;  ", " &amp;  Shares!W661 &amp;  ", " &amp;  Shares!X661 &amp;  ", " &amp;  Shares!Y661 &amp;  ", " &amp;  Shares!Z661 &amp;  ", " &amp;  Shares!AA661 &amp;  ", " &amp;  Shares!AB661 &amp;  ", " &amp;  Shares!AC661 &amp;  ", " &amp;  Shares!AD661 &amp;  ", " &amp;  Shares!AE661 &amp;  ", " &amp;  Shares!AF661 &amp;  ", " &amp;  Shares!AG661 &amp;  ", " &amp;  Shares!AH661 &amp;  ", " &amp;  Shares!AI661 &amp;  ", " &amp;  Shares!AJ661 &amp;  ", " &amp;  Shares!AK661 &amp;  ", " &amp;  Shares!AL661 &amp;  ", " &amp;  Shares!AM661 &amp;  ", " &amp;  Shares!#REF! &amp;  ", " &amp;  Shares!AN661 &amp;  ", " &amp;  Shares!AO661 &amp;  ", " &amp;  Shares!AP661 &amp;  ", " &amp;  Shares!AQ661 &amp;  ", " &amp;  Shares!AR661 &amp;  ", " &amp;  Shares!AS661 &amp;  ", " &amp;  Shares!AT661 &amp;  ", " &amp;  Shares!AU661 &amp;  ", " &amp;  Shares!AV661 &amp;  ", " &amp;  Shares!AW661 &amp;  ", " &amp;  Shares!AX661 &amp;  "),"</f>
        <v>#REF!</v>
      </c>
    </row>
    <row r="661" spans="1:1" x14ac:dyDescent="0.2">
      <c r="A661" t="e">
        <f>"('"&amp; Shares!A662 &amp; "', '2017-01-26', " &amp;  Shares!C662 &amp;  ", " &amp;  Shares!D662 &amp;  ", " &amp;  Shares!E662 &amp;  ", " &amp;  Shares!F662 &amp;  ", " &amp;  Shares!G662 &amp;  ", " &amp;  Shares!H662 &amp;  ", " &amp;  Shares!I662 &amp;  ", " &amp;  Shares!J662 &amp;  ", " &amp;  Shares!K662 &amp;  ", " &amp;  Shares!L662 &amp;  ", " &amp;  Shares!M662 &amp;  ", " &amp;  Shares!N662 &amp;  ", " &amp;  Shares!O662 &amp;  ", " &amp;  Shares!P662 &amp;  ", " &amp;  Shares!Q662 &amp;  ", " &amp;  Shares!R662 &amp;  ", " &amp;  Shares!S662 &amp;  ", " &amp;  Shares!T662 &amp;  ", " &amp;  Shares!U662 &amp;  ", " &amp;  Shares!V662 &amp;  ", " &amp;  Shares!W662 &amp;  ", " &amp;  Shares!X662 &amp;  ", " &amp;  Shares!Y662 &amp;  ", " &amp;  Shares!Z662 &amp;  ", " &amp;  Shares!AA662 &amp;  ", " &amp;  Shares!AB662 &amp;  ", " &amp;  Shares!AC662 &amp;  ", " &amp;  Shares!AD662 &amp;  ", " &amp;  Shares!AE662 &amp;  ", " &amp;  Shares!AF662 &amp;  ", " &amp;  Shares!AG662 &amp;  ", " &amp;  Shares!AH662 &amp;  ", " &amp;  Shares!AI662 &amp;  ", " &amp;  Shares!AJ662 &amp;  ", " &amp;  Shares!AK662 &amp;  ", " &amp;  Shares!AL662 &amp;  ", " &amp;  Shares!AM662 &amp;  ", " &amp;  Shares!#REF! &amp;  ", " &amp;  Shares!AN662 &amp;  ", " &amp;  Shares!AO662 &amp;  ", " &amp;  Shares!AP662 &amp;  ", " &amp;  Shares!AQ662 &amp;  ", " &amp;  Shares!AR662 &amp;  ", " &amp;  Shares!AS662 &amp;  ", " &amp;  Shares!AT662 &amp;  ", " &amp;  Shares!AU662 &amp;  ", " &amp;  Shares!AV662 &amp;  ", " &amp;  Shares!AW662 &amp;  ", " &amp;  Shares!AX662 &amp;  "),"</f>
        <v>#REF!</v>
      </c>
    </row>
    <row r="662" spans="1:1" x14ac:dyDescent="0.2">
      <c r="A662" t="e">
        <f>"('"&amp; Shares!A663 &amp; "', '2017-01-26', " &amp;  Shares!C663 &amp;  ", " &amp;  Shares!D663 &amp;  ", " &amp;  Shares!E663 &amp;  ", " &amp;  Shares!F663 &amp;  ", " &amp;  Shares!G663 &amp;  ", " &amp;  Shares!H663 &amp;  ", " &amp;  Shares!I663 &amp;  ", " &amp;  Shares!J663 &amp;  ", " &amp;  Shares!K663 &amp;  ", " &amp;  Shares!L663 &amp;  ", " &amp;  Shares!M663 &amp;  ", " &amp;  Shares!N663 &amp;  ", " &amp;  Shares!O663 &amp;  ", " &amp;  Shares!P663 &amp;  ", " &amp;  Shares!Q663 &amp;  ", " &amp;  Shares!R663 &amp;  ", " &amp;  Shares!S663 &amp;  ", " &amp;  Shares!T663 &amp;  ", " &amp;  Shares!U663 &amp;  ", " &amp;  Shares!V663 &amp;  ", " &amp;  Shares!W663 &amp;  ", " &amp;  Shares!X663 &amp;  ", " &amp;  Shares!Y663 &amp;  ", " &amp;  Shares!Z663 &amp;  ", " &amp;  Shares!AA663 &amp;  ", " &amp;  Shares!AB663 &amp;  ", " &amp;  Shares!AC663 &amp;  ", " &amp;  Shares!AD663 &amp;  ", " &amp;  Shares!AE663 &amp;  ", " &amp;  Shares!AF663 &amp;  ", " &amp;  Shares!AG663 &amp;  ", " &amp;  Shares!AH663 &amp;  ", " &amp;  Shares!AI663 &amp;  ", " &amp;  Shares!AJ663 &amp;  ", " &amp;  Shares!AK663 &amp;  ", " &amp;  Shares!AL663 &amp;  ", " &amp;  Shares!AM663 &amp;  ", " &amp;  Shares!#REF! &amp;  ", " &amp;  Shares!AN663 &amp;  ", " &amp;  Shares!AO663 &amp;  ", " &amp;  Shares!AP663 &amp;  ", " &amp;  Shares!AQ663 &amp;  ", " &amp;  Shares!AR663 &amp;  ", " &amp;  Shares!AS663 &amp;  ", " &amp;  Shares!AT663 &amp;  ", " &amp;  Shares!AU663 &amp;  ", " &amp;  Shares!AV663 &amp;  ", " &amp;  Shares!AW663 &amp;  ", " &amp;  Shares!AX663 &amp;  "),"</f>
        <v>#REF!</v>
      </c>
    </row>
    <row r="663" spans="1:1" x14ac:dyDescent="0.2">
      <c r="A663" t="e">
        <f>"('"&amp; Shares!A664 &amp; "', '2017-01-26', " &amp;  Shares!C664 &amp;  ", " &amp;  Shares!D664 &amp;  ", " &amp;  Shares!E664 &amp;  ", " &amp;  Shares!F664 &amp;  ", " &amp;  Shares!G664 &amp;  ", " &amp;  Shares!H664 &amp;  ", " &amp;  Shares!I664 &amp;  ", " &amp;  Shares!J664 &amp;  ", " &amp;  Shares!K664 &amp;  ", " &amp;  Shares!L664 &amp;  ", " &amp;  Shares!M664 &amp;  ", " &amp;  Shares!N664 &amp;  ", " &amp;  Shares!O664 &amp;  ", " &amp;  Shares!P664 &amp;  ", " &amp;  Shares!Q664 &amp;  ", " &amp;  Shares!R664 &amp;  ", " &amp;  Shares!S664 &amp;  ", " &amp;  Shares!T664 &amp;  ", " &amp;  Shares!U664 &amp;  ", " &amp;  Shares!V664 &amp;  ", " &amp;  Shares!W664 &amp;  ", " &amp;  Shares!X664 &amp;  ", " &amp;  Shares!Y664 &amp;  ", " &amp;  Shares!Z664 &amp;  ", " &amp;  Shares!AA664 &amp;  ", " &amp;  Shares!AB664 &amp;  ", " &amp;  Shares!AC664 &amp;  ", " &amp;  Shares!AD664 &amp;  ", " &amp;  Shares!AE664 &amp;  ", " &amp;  Shares!AF664 &amp;  ", " &amp;  Shares!AG664 &amp;  ", " &amp;  Shares!AH664 &amp;  ", " &amp;  Shares!AI664 &amp;  ", " &amp;  Shares!AJ664 &amp;  ", " &amp;  Shares!AK664 &amp;  ", " &amp;  Shares!AL664 &amp;  ", " &amp;  Shares!AM664 &amp;  ", " &amp;  Shares!#REF! &amp;  ", " &amp;  Shares!AN664 &amp;  ", " &amp;  Shares!AO664 &amp;  ", " &amp;  Shares!AP664 &amp;  ", " &amp;  Shares!AQ664 &amp;  ", " &amp;  Shares!AR664 &amp;  ", " &amp;  Shares!AS664 &amp;  ", " &amp;  Shares!AT664 &amp;  ", " &amp;  Shares!AU664 &amp;  ", " &amp;  Shares!AV664 &amp;  ", " &amp;  Shares!AW664 &amp;  ", " &amp;  Shares!AX664 &amp;  "),"</f>
        <v>#REF!</v>
      </c>
    </row>
    <row r="664" spans="1:1" x14ac:dyDescent="0.2">
      <c r="A664" t="e">
        <f>"('"&amp; Shares!A665 &amp; "', '2017-01-26', " &amp;  Shares!C665 &amp;  ", " &amp;  Shares!D665 &amp;  ", " &amp;  Shares!E665 &amp;  ", " &amp;  Shares!F665 &amp;  ", " &amp;  Shares!G665 &amp;  ", " &amp;  Shares!H665 &amp;  ", " &amp;  Shares!I665 &amp;  ", " &amp;  Shares!J665 &amp;  ", " &amp;  Shares!K665 &amp;  ", " &amp;  Shares!L665 &amp;  ", " &amp;  Shares!M665 &amp;  ", " &amp;  Shares!N665 &amp;  ", " &amp;  Shares!O665 &amp;  ", " &amp;  Shares!P665 &amp;  ", " &amp;  Shares!Q665 &amp;  ", " &amp;  Shares!R665 &amp;  ", " &amp;  Shares!S665 &amp;  ", " &amp;  Shares!T665 &amp;  ", " &amp;  Shares!U665 &amp;  ", " &amp;  Shares!V665 &amp;  ", " &amp;  Shares!W665 &amp;  ", " &amp;  Shares!X665 &amp;  ", " &amp;  Shares!Y665 &amp;  ", " &amp;  Shares!Z665 &amp;  ", " &amp;  Shares!AA665 &amp;  ", " &amp;  Shares!AB665 &amp;  ", " &amp;  Shares!AC665 &amp;  ", " &amp;  Shares!AD665 &amp;  ", " &amp;  Shares!AE665 &amp;  ", " &amp;  Shares!AF665 &amp;  ", " &amp;  Shares!AG665 &amp;  ", " &amp;  Shares!AH665 &amp;  ", " &amp;  Shares!AI665 &amp;  ", " &amp;  Shares!AJ665 &amp;  ", " &amp;  Shares!AK665 &amp;  ", " &amp;  Shares!AL665 &amp;  ", " &amp;  Shares!AM665 &amp;  ", " &amp;  Shares!#REF! &amp;  ", " &amp;  Shares!AN665 &amp;  ", " &amp;  Shares!AO665 &amp;  ", " &amp;  Shares!AP665 &amp;  ", " &amp;  Shares!AQ665 &amp;  ", " &amp;  Shares!AR665 &amp;  ", " &amp;  Shares!AS665 &amp;  ", " &amp;  Shares!AT665 &amp;  ", " &amp;  Shares!AU665 &amp;  ", " &amp;  Shares!AV665 &amp;  ", " &amp;  Shares!AW665 &amp;  ", " &amp;  Shares!AX665 &amp;  "),"</f>
        <v>#REF!</v>
      </c>
    </row>
    <row r="665" spans="1:1" x14ac:dyDescent="0.2">
      <c r="A665" t="e">
        <f>"('"&amp; Shares!A666 &amp; "', '2017-01-26', " &amp;  Shares!C666 &amp;  ", " &amp;  Shares!D666 &amp;  ", " &amp;  Shares!E666 &amp;  ", " &amp;  Shares!F666 &amp;  ", " &amp;  Shares!G666 &amp;  ", " &amp;  Shares!H666 &amp;  ", " &amp;  Shares!I666 &amp;  ", " &amp;  Shares!J666 &amp;  ", " &amp;  Shares!K666 &amp;  ", " &amp;  Shares!L666 &amp;  ", " &amp;  Shares!M666 &amp;  ", " &amp;  Shares!N666 &amp;  ", " &amp;  Shares!O666 &amp;  ", " &amp;  Shares!P666 &amp;  ", " &amp;  Shares!Q666 &amp;  ", " &amp;  Shares!R666 &amp;  ", " &amp;  Shares!S666 &amp;  ", " &amp;  Shares!T666 &amp;  ", " &amp;  Shares!U666 &amp;  ", " &amp;  Shares!V666 &amp;  ", " &amp;  Shares!W666 &amp;  ", " &amp;  Shares!X666 &amp;  ", " &amp;  Shares!Y666 &amp;  ", " &amp;  Shares!Z666 &amp;  ", " &amp;  Shares!AA666 &amp;  ", " &amp;  Shares!AB666 &amp;  ", " &amp;  Shares!AC666 &amp;  ", " &amp;  Shares!AD666 &amp;  ", " &amp;  Shares!AE666 &amp;  ", " &amp;  Shares!AF666 &amp;  ", " &amp;  Shares!AG666 &amp;  ", " &amp;  Shares!AH666 &amp;  ", " &amp;  Shares!AI666 &amp;  ", " &amp;  Shares!AJ666 &amp;  ", " &amp;  Shares!AK666 &amp;  ", " &amp;  Shares!AL666 &amp;  ", " &amp;  Shares!AM666 &amp;  ", " &amp;  Shares!#REF! &amp;  ", " &amp;  Shares!AN666 &amp;  ", " &amp;  Shares!AO666 &amp;  ", " &amp;  Shares!AP666 &amp;  ", " &amp;  Shares!AQ666 &amp;  ", " &amp;  Shares!AR666 &amp;  ", " &amp;  Shares!AS666 &amp;  ", " &amp;  Shares!AT666 &amp;  ", " &amp;  Shares!AU666 &amp;  ", " &amp;  Shares!AV666 &amp;  ", " &amp;  Shares!AW666 &amp;  ", " &amp;  Shares!AX666 &amp;  "),"</f>
        <v>#REF!</v>
      </c>
    </row>
    <row r="666" spans="1:1" x14ac:dyDescent="0.2">
      <c r="A666" t="e">
        <f>"('"&amp; Shares!A667 &amp; "', '2017-01-26', " &amp;  Shares!C667 &amp;  ", " &amp;  Shares!D667 &amp;  ", " &amp;  Shares!E667 &amp;  ", " &amp;  Shares!F667 &amp;  ", " &amp;  Shares!G667 &amp;  ", " &amp;  Shares!H667 &amp;  ", " &amp;  Shares!I667 &amp;  ", " &amp;  Shares!J667 &amp;  ", " &amp;  Shares!K667 &amp;  ", " &amp;  Shares!L667 &amp;  ", " &amp;  Shares!M667 &amp;  ", " &amp;  Shares!N667 &amp;  ", " &amp;  Shares!O667 &amp;  ", " &amp;  Shares!P667 &amp;  ", " &amp;  Shares!Q667 &amp;  ", " &amp;  Shares!R667 &amp;  ", " &amp;  Shares!S667 &amp;  ", " &amp;  Shares!T667 &amp;  ", " &amp;  Shares!U667 &amp;  ", " &amp;  Shares!V667 &amp;  ", " &amp;  Shares!W667 &amp;  ", " &amp;  Shares!X667 &amp;  ", " &amp;  Shares!Y667 &amp;  ", " &amp;  Shares!Z667 &amp;  ", " &amp;  Shares!AA667 &amp;  ", " &amp;  Shares!AB667 &amp;  ", " &amp;  Shares!AC667 &amp;  ", " &amp;  Shares!AD667 &amp;  ", " &amp;  Shares!AE667 &amp;  ", " &amp;  Shares!AF667 &amp;  ", " &amp;  Shares!AG667 &amp;  ", " &amp;  Shares!AH667 &amp;  ", " &amp;  Shares!AI667 &amp;  ", " &amp;  Shares!AJ667 &amp;  ", " &amp;  Shares!AK667 &amp;  ", " &amp;  Shares!AL667 &amp;  ", " &amp;  Shares!AM667 &amp;  ", " &amp;  Shares!#REF! &amp;  ", " &amp;  Shares!AN667 &amp;  ", " &amp;  Shares!AO667 &amp;  ", " &amp;  Shares!AP667 &amp;  ", " &amp;  Shares!AQ667 &amp;  ", " &amp;  Shares!AR667 &amp;  ", " &amp;  Shares!AS667 &amp;  ", " &amp;  Shares!AT667 &amp;  ", " &amp;  Shares!AU667 &amp;  ", " &amp;  Shares!AV667 &amp;  ", " &amp;  Shares!AW667 &amp;  ", " &amp;  Shares!AX667 &amp;  "),"</f>
        <v>#REF!</v>
      </c>
    </row>
    <row r="667" spans="1:1" x14ac:dyDescent="0.2">
      <c r="A667" t="e">
        <f>"('"&amp; Shares!A668 &amp; "', '2017-01-26', " &amp;  Shares!C668 &amp;  ", " &amp;  Shares!D668 &amp;  ", " &amp;  Shares!E668 &amp;  ", " &amp;  Shares!F668 &amp;  ", " &amp;  Shares!G668 &amp;  ", " &amp;  Shares!H668 &amp;  ", " &amp;  Shares!I668 &amp;  ", " &amp;  Shares!J668 &amp;  ", " &amp;  Shares!K668 &amp;  ", " &amp;  Shares!L668 &amp;  ", " &amp;  Shares!M668 &amp;  ", " &amp;  Shares!N668 &amp;  ", " &amp;  Shares!O668 &amp;  ", " &amp;  Shares!P668 &amp;  ", " &amp;  Shares!Q668 &amp;  ", " &amp;  Shares!R668 &amp;  ", " &amp;  Shares!S668 &amp;  ", " &amp;  Shares!T668 &amp;  ", " &amp;  Shares!U668 &amp;  ", " &amp;  Shares!V668 &amp;  ", " &amp;  Shares!W668 &amp;  ", " &amp;  Shares!X668 &amp;  ", " &amp;  Shares!Y668 &amp;  ", " &amp;  Shares!Z668 &amp;  ", " &amp;  Shares!AA668 &amp;  ", " &amp;  Shares!AB668 &amp;  ", " &amp;  Shares!AC668 &amp;  ", " &amp;  Shares!AD668 &amp;  ", " &amp;  Shares!AE668 &amp;  ", " &amp;  Shares!AF668 &amp;  ", " &amp;  Shares!AG668 &amp;  ", " &amp;  Shares!AH668 &amp;  ", " &amp;  Shares!AI668 &amp;  ", " &amp;  Shares!AJ668 &amp;  ", " &amp;  Shares!AK668 &amp;  ", " &amp;  Shares!AL668 &amp;  ", " &amp;  Shares!AM668 &amp;  ", " &amp;  Shares!#REF! &amp;  ", " &amp;  Shares!AN668 &amp;  ", " &amp;  Shares!AO668 &amp;  ", " &amp;  Shares!AP668 &amp;  ", " &amp;  Shares!AQ668 &amp;  ", " &amp;  Shares!AR668 &amp;  ", " &amp;  Shares!AS668 &amp;  ", " &amp;  Shares!AT668 &amp;  ", " &amp;  Shares!AU668 &amp;  ", " &amp;  Shares!AV668 &amp;  ", " &amp;  Shares!AW668 &amp;  ", " &amp;  Shares!AX668 &amp;  "),"</f>
        <v>#REF!</v>
      </c>
    </row>
    <row r="668" spans="1:1" x14ac:dyDescent="0.2">
      <c r="A668" t="e">
        <f>"('"&amp; Shares!A669 &amp; "', '2017-01-26', " &amp;  Shares!C669 &amp;  ", " &amp;  Shares!D669 &amp;  ", " &amp;  Shares!E669 &amp;  ", " &amp;  Shares!F669 &amp;  ", " &amp;  Shares!G669 &amp;  ", " &amp;  Shares!H669 &amp;  ", " &amp;  Shares!I669 &amp;  ", " &amp;  Shares!J669 &amp;  ", " &amp;  Shares!K669 &amp;  ", " &amp;  Shares!L669 &amp;  ", " &amp;  Shares!M669 &amp;  ", " &amp;  Shares!N669 &amp;  ", " &amp;  Shares!O669 &amp;  ", " &amp;  Shares!P669 &amp;  ", " &amp;  Shares!Q669 &amp;  ", " &amp;  Shares!R669 &amp;  ", " &amp;  Shares!S669 &amp;  ", " &amp;  Shares!T669 &amp;  ", " &amp;  Shares!U669 &amp;  ", " &amp;  Shares!V669 &amp;  ", " &amp;  Shares!W669 &amp;  ", " &amp;  Shares!X669 &amp;  ", " &amp;  Shares!Y669 &amp;  ", " &amp;  Shares!Z669 &amp;  ", " &amp;  Shares!AA669 &amp;  ", " &amp;  Shares!AB669 &amp;  ", " &amp;  Shares!AC669 &amp;  ", " &amp;  Shares!AD669 &amp;  ", " &amp;  Shares!AE669 &amp;  ", " &amp;  Shares!AF669 &amp;  ", " &amp;  Shares!AG669 &amp;  ", " &amp;  Shares!AH669 &amp;  ", " &amp;  Shares!AI669 &amp;  ", " &amp;  Shares!AJ669 &amp;  ", " &amp;  Shares!AK669 &amp;  ", " &amp;  Shares!AL669 &amp;  ", " &amp;  Shares!AM669 &amp;  ", " &amp;  Shares!#REF! &amp;  ", " &amp;  Shares!AN669 &amp;  ", " &amp;  Shares!AO669 &amp;  ", " &amp;  Shares!AP669 &amp;  ", " &amp;  Shares!AQ669 &amp;  ", " &amp;  Shares!AR669 &amp;  ", " &amp;  Shares!AS669 &amp;  ", " &amp;  Shares!AT669 &amp;  ", " &amp;  Shares!AU669 &amp;  ", " &amp;  Shares!AV669 &amp;  ", " &amp;  Shares!AW669 &amp;  ", " &amp;  Shares!AX669 &amp;  "),"</f>
        <v>#REF!</v>
      </c>
    </row>
    <row r="669" spans="1:1" x14ac:dyDescent="0.2">
      <c r="A669" t="e">
        <f>"('"&amp; Shares!A670 &amp; "', '2017-01-26', " &amp;  Shares!C670 &amp;  ", " &amp;  Shares!D670 &amp;  ", " &amp;  Shares!E670 &amp;  ", " &amp;  Shares!F670 &amp;  ", " &amp;  Shares!G670 &amp;  ", " &amp;  Shares!H670 &amp;  ", " &amp;  Shares!I670 &amp;  ", " &amp;  Shares!J670 &amp;  ", " &amp;  Shares!K670 &amp;  ", " &amp;  Shares!L670 &amp;  ", " &amp;  Shares!M670 &amp;  ", " &amp;  Shares!N670 &amp;  ", " &amp;  Shares!O670 &amp;  ", " &amp;  Shares!P670 &amp;  ", " &amp;  Shares!Q670 &amp;  ", " &amp;  Shares!R670 &amp;  ", " &amp;  Shares!S670 &amp;  ", " &amp;  Shares!T670 &amp;  ", " &amp;  Shares!U670 &amp;  ", " &amp;  Shares!V670 &amp;  ", " &amp;  Shares!W670 &amp;  ", " &amp;  Shares!X670 &amp;  ", " &amp;  Shares!Y670 &amp;  ", " &amp;  Shares!Z670 &amp;  ", " &amp;  Shares!AA670 &amp;  ", " &amp;  Shares!AB670 &amp;  ", " &amp;  Shares!AC670 &amp;  ", " &amp;  Shares!AD670 &amp;  ", " &amp;  Shares!AE670 &amp;  ", " &amp;  Shares!AF670 &amp;  ", " &amp;  Shares!AG670 &amp;  ", " &amp;  Shares!AH670 &amp;  ", " &amp;  Shares!AI670 &amp;  ", " &amp;  Shares!AJ670 &amp;  ", " &amp;  Shares!AK670 &amp;  ", " &amp;  Shares!AL670 &amp;  ", " &amp;  Shares!AM670 &amp;  ", " &amp;  Shares!#REF! &amp;  ", " &amp;  Shares!AN670 &amp;  ", " &amp;  Shares!AO670 &amp;  ", " &amp;  Shares!AP670 &amp;  ", " &amp;  Shares!AQ670 &amp;  ", " &amp;  Shares!AR670 &amp;  ", " &amp;  Shares!AS670 &amp;  ", " &amp;  Shares!AT670 &amp;  ", " &amp;  Shares!AU670 &amp;  ", " &amp;  Shares!AV670 &amp;  ", " &amp;  Shares!AW670 &amp;  ", " &amp;  Shares!AX670 &amp;  "),"</f>
        <v>#REF!</v>
      </c>
    </row>
    <row r="670" spans="1:1" x14ac:dyDescent="0.2">
      <c r="A670" t="e">
        <f>"('"&amp; Shares!A671 &amp; "', '2017-01-26', " &amp;  Shares!C671 &amp;  ", " &amp;  Shares!D671 &amp;  ", " &amp;  Shares!E671 &amp;  ", " &amp;  Shares!F671 &amp;  ", " &amp;  Shares!G671 &amp;  ", " &amp;  Shares!H671 &amp;  ", " &amp;  Shares!I671 &amp;  ", " &amp;  Shares!J671 &amp;  ", " &amp;  Shares!K671 &amp;  ", " &amp;  Shares!L671 &amp;  ", " &amp;  Shares!M671 &amp;  ", " &amp;  Shares!N671 &amp;  ", " &amp;  Shares!O671 &amp;  ", " &amp;  Shares!P671 &amp;  ", " &amp;  Shares!Q671 &amp;  ", " &amp;  Shares!R671 &amp;  ", " &amp;  Shares!S671 &amp;  ", " &amp;  Shares!T671 &amp;  ", " &amp;  Shares!U671 &amp;  ", " &amp;  Shares!V671 &amp;  ", " &amp;  Shares!W671 &amp;  ", " &amp;  Shares!X671 &amp;  ", " &amp;  Shares!Y671 &amp;  ", " &amp;  Shares!Z671 &amp;  ", " &amp;  Shares!AA671 &amp;  ", " &amp;  Shares!AB671 &amp;  ", " &amp;  Shares!AC671 &amp;  ", " &amp;  Shares!AD671 &amp;  ", " &amp;  Shares!AE671 &amp;  ", " &amp;  Shares!AF671 &amp;  ", " &amp;  Shares!AG671 &amp;  ", " &amp;  Shares!AH671 &amp;  ", " &amp;  Shares!AI671 &amp;  ", " &amp;  Shares!AJ671 &amp;  ", " &amp;  Shares!AK671 &amp;  ", " &amp;  Shares!AL671 &amp;  ", " &amp;  Shares!AM671 &amp;  ", " &amp;  Shares!#REF! &amp;  ", " &amp;  Shares!AN671 &amp;  ", " &amp;  Shares!AO671 &amp;  ", " &amp;  Shares!AP671 &amp;  ", " &amp;  Shares!AQ671 &amp;  ", " &amp;  Shares!AR671 &amp;  ", " &amp;  Shares!AS671 &amp;  ", " &amp;  Shares!AT671 &amp;  ", " &amp;  Shares!AU671 &amp;  ", " &amp;  Shares!AV671 &amp;  ", " &amp;  Shares!AW671 &amp;  ", " &amp;  Shares!AX671 &amp;  "),"</f>
        <v>#REF!</v>
      </c>
    </row>
    <row r="671" spans="1:1" x14ac:dyDescent="0.2">
      <c r="A671" t="e">
        <f>"('"&amp; Shares!A672 &amp; "', '2017-01-26', " &amp;  Shares!C672 &amp;  ", " &amp;  Shares!D672 &amp;  ", " &amp;  Shares!E672 &amp;  ", " &amp;  Shares!F672 &amp;  ", " &amp;  Shares!G672 &amp;  ", " &amp;  Shares!H672 &amp;  ", " &amp;  Shares!I672 &amp;  ", " &amp;  Shares!J672 &amp;  ", " &amp;  Shares!K672 &amp;  ", " &amp;  Shares!L672 &amp;  ", " &amp;  Shares!M672 &amp;  ", " &amp;  Shares!N672 &amp;  ", " &amp;  Shares!O672 &amp;  ", " &amp;  Shares!P672 &amp;  ", " &amp;  Shares!Q672 &amp;  ", " &amp;  Shares!R672 &amp;  ", " &amp;  Shares!S672 &amp;  ", " &amp;  Shares!T672 &amp;  ", " &amp;  Shares!U672 &amp;  ", " &amp;  Shares!V672 &amp;  ", " &amp;  Shares!W672 &amp;  ", " &amp;  Shares!X672 &amp;  ", " &amp;  Shares!Y672 &amp;  ", " &amp;  Shares!Z672 &amp;  ", " &amp;  Shares!AA672 &amp;  ", " &amp;  Shares!AB672 &amp;  ", " &amp;  Shares!AC672 &amp;  ", " &amp;  Shares!AD672 &amp;  ", " &amp;  Shares!AE672 &amp;  ", " &amp;  Shares!AF672 &amp;  ", " &amp;  Shares!AG672 &amp;  ", " &amp;  Shares!AH672 &amp;  ", " &amp;  Shares!AI672 &amp;  ", " &amp;  Shares!AJ672 &amp;  ", " &amp;  Shares!AK672 &amp;  ", " &amp;  Shares!AL672 &amp;  ", " &amp;  Shares!AM672 &amp;  ", " &amp;  Shares!#REF! &amp;  ", " &amp;  Shares!AN672 &amp;  ", " &amp;  Shares!AO672 &amp;  ", " &amp;  Shares!AP672 &amp;  ", " &amp;  Shares!AQ672 &amp;  ", " &amp;  Shares!AR672 &amp;  ", " &amp;  Shares!AS672 &amp;  ", " &amp;  Shares!AT672 &amp;  ", " &amp;  Shares!AU672 &amp;  ", " &amp;  Shares!AV672 &amp;  ", " &amp;  Shares!AW672 &amp;  ", " &amp;  Shares!AX672 &amp;  "),"</f>
        <v>#REF!</v>
      </c>
    </row>
    <row r="672" spans="1:1" x14ac:dyDescent="0.2">
      <c r="A672" t="e">
        <f>"('"&amp; Shares!A673 &amp; "', '2017-01-26', " &amp;  Shares!C673 &amp;  ", " &amp;  Shares!D673 &amp;  ", " &amp;  Shares!E673 &amp;  ", " &amp;  Shares!F673 &amp;  ", " &amp;  Shares!G673 &amp;  ", " &amp;  Shares!H673 &amp;  ", " &amp;  Shares!I673 &amp;  ", " &amp;  Shares!J673 &amp;  ", " &amp;  Shares!K673 &amp;  ", " &amp;  Shares!L673 &amp;  ", " &amp;  Shares!M673 &amp;  ", " &amp;  Shares!N673 &amp;  ", " &amp;  Shares!O673 &amp;  ", " &amp;  Shares!P673 &amp;  ", " &amp;  Shares!Q673 &amp;  ", " &amp;  Shares!R673 &amp;  ", " &amp;  Shares!S673 &amp;  ", " &amp;  Shares!T673 &amp;  ", " &amp;  Shares!U673 &amp;  ", " &amp;  Shares!V673 &amp;  ", " &amp;  Shares!W673 &amp;  ", " &amp;  Shares!X673 &amp;  ", " &amp;  Shares!Y673 &amp;  ", " &amp;  Shares!Z673 &amp;  ", " &amp;  Shares!AA673 &amp;  ", " &amp;  Shares!AB673 &amp;  ", " &amp;  Shares!AC673 &amp;  ", " &amp;  Shares!AD673 &amp;  ", " &amp;  Shares!AE673 &amp;  ", " &amp;  Shares!AF673 &amp;  ", " &amp;  Shares!AG673 &amp;  ", " &amp;  Shares!AH673 &amp;  ", " &amp;  Shares!AI673 &amp;  ", " &amp;  Shares!AJ673 &amp;  ", " &amp;  Shares!AK673 &amp;  ", " &amp;  Shares!AL673 &amp;  ", " &amp;  Shares!AM673 &amp;  ", " &amp;  Shares!#REF! &amp;  ", " &amp;  Shares!AN673 &amp;  ", " &amp;  Shares!AO673 &amp;  ", " &amp;  Shares!AP673 &amp;  ", " &amp;  Shares!AQ673 &amp;  ", " &amp;  Shares!AR673 &amp;  ", " &amp;  Shares!AS673 &amp;  ", " &amp;  Shares!AT673 &amp;  ", " &amp;  Shares!AU673 &amp;  ", " &amp;  Shares!AV673 &amp;  ", " &amp;  Shares!AW673 &amp;  ", " &amp;  Shares!AX673 &amp;  "),"</f>
        <v>#REF!</v>
      </c>
    </row>
    <row r="673" spans="1:1" x14ac:dyDescent="0.2">
      <c r="A673" t="e">
        <f>"('"&amp; Shares!A674 &amp; "', '2017-01-26', " &amp;  Shares!C674 &amp;  ", " &amp;  Shares!D674 &amp;  ", " &amp;  Shares!E674 &amp;  ", " &amp;  Shares!F674 &amp;  ", " &amp;  Shares!G674 &amp;  ", " &amp;  Shares!H674 &amp;  ", " &amp;  Shares!I674 &amp;  ", " &amp;  Shares!J674 &amp;  ", " &amp;  Shares!K674 &amp;  ", " &amp;  Shares!L674 &amp;  ", " &amp;  Shares!M674 &amp;  ", " &amp;  Shares!N674 &amp;  ", " &amp;  Shares!O674 &amp;  ", " &amp;  Shares!P674 &amp;  ", " &amp;  Shares!Q674 &amp;  ", " &amp;  Shares!R674 &amp;  ", " &amp;  Shares!S674 &amp;  ", " &amp;  Shares!T674 &amp;  ", " &amp;  Shares!U674 &amp;  ", " &amp;  Shares!V674 &amp;  ", " &amp;  Shares!W674 &amp;  ", " &amp;  Shares!X674 &amp;  ", " &amp;  Shares!Y674 &amp;  ", " &amp;  Shares!Z674 &amp;  ", " &amp;  Shares!AA674 &amp;  ", " &amp;  Shares!AB674 &amp;  ", " &amp;  Shares!AC674 &amp;  ", " &amp;  Shares!AD674 &amp;  ", " &amp;  Shares!AE674 &amp;  ", " &amp;  Shares!AF674 &amp;  ", " &amp;  Shares!AG674 &amp;  ", " &amp;  Shares!AH674 &amp;  ", " &amp;  Shares!AI674 &amp;  ", " &amp;  Shares!AJ674 &amp;  ", " &amp;  Shares!AK674 &amp;  ", " &amp;  Shares!AL674 &amp;  ", " &amp;  Shares!AM674 &amp;  ", " &amp;  Shares!#REF! &amp;  ", " &amp;  Shares!AN674 &amp;  ", " &amp;  Shares!AO674 &amp;  ", " &amp;  Shares!AP674 &amp;  ", " &amp;  Shares!AQ674 &amp;  ", " &amp;  Shares!AR674 &amp;  ", " &amp;  Shares!AS674 &amp;  ", " &amp;  Shares!AT674 &amp;  ", " &amp;  Shares!AU674 &amp;  ", " &amp;  Shares!AV674 &amp;  ", " &amp;  Shares!AW674 &amp;  ", " &amp;  Shares!AX674 &amp;  "),"</f>
        <v>#REF!</v>
      </c>
    </row>
    <row r="674" spans="1:1" x14ac:dyDescent="0.2">
      <c r="A674" t="e">
        <f>"('"&amp; Shares!A675 &amp; "', '2017-01-26', " &amp;  Shares!C675 &amp;  ", " &amp;  Shares!D675 &amp;  ", " &amp;  Shares!E675 &amp;  ", " &amp;  Shares!F675 &amp;  ", " &amp;  Shares!G675 &amp;  ", " &amp;  Shares!H675 &amp;  ", " &amp;  Shares!I675 &amp;  ", " &amp;  Shares!J675 &amp;  ", " &amp;  Shares!K675 &amp;  ", " &amp;  Shares!L675 &amp;  ", " &amp;  Shares!M675 &amp;  ", " &amp;  Shares!N675 &amp;  ", " &amp;  Shares!O675 &amp;  ", " &amp;  Shares!P675 &amp;  ", " &amp;  Shares!Q675 &amp;  ", " &amp;  Shares!R675 &amp;  ", " &amp;  Shares!S675 &amp;  ", " &amp;  Shares!T675 &amp;  ", " &amp;  Shares!U675 &amp;  ", " &amp;  Shares!V675 &amp;  ", " &amp;  Shares!W675 &amp;  ", " &amp;  Shares!X675 &amp;  ", " &amp;  Shares!Y675 &amp;  ", " &amp;  Shares!Z675 &amp;  ", " &amp;  Shares!AA675 &amp;  ", " &amp;  Shares!AB675 &amp;  ", " &amp;  Shares!AC675 &amp;  ", " &amp;  Shares!AD675 &amp;  ", " &amp;  Shares!AE675 &amp;  ", " &amp;  Shares!AF675 &amp;  ", " &amp;  Shares!AG675 &amp;  ", " &amp;  Shares!AH675 &amp;  ", " &amp;  Shares!AI675 &amp;  ", " &amp;  Shares!AJ675 &amp;  ", " &amp;  Shares!AK675 &amp;  ", " &amp;  Shares!AL675 &amp;  ", " &amp;  Shares!AM675 &amp;  ", " &amp;  Shares!#REF! &amp;  ", " &amp;  Shares!AN675 &amp;  ", " &amp;  Shares!AO675 &amp;  ", " &amp;  Shares!AP675 &amp;  ", " &amp;  Shares!AQ675 &amp;  ", " &amp;  Shares!AR675 &amp;  ", " &amp;  Shares!AS675 &amp;  ", " &amp;  Shares!AT675 &amp;  ", " &amp;  Shares!AU675 &amp;  ", " &amp;  Shares!AV675 &amp;  ", " &amp;  Shares!AW675 &amp;  ", " &amp;  Shares!AX675 &amp;  "),"</f>
        <v>#REF!</v>
      </c>
    </row>
    <row r="675" spans="1:1" x14ac:dyDescent="0.2">
      <c r="A675" t="e">
        <f>"('"&amp; Shares!A676 &amp; "', '2017-01-26', " &amp;  Shares!C676 &amp;  ", " &amp;  Shares!D676 &amp;  ", " &amp;  Shares!E676 &amp;  ", " &amp;  Shares!F676 &amp;  ", " &amp;  Shares!G676 &amp;  ", " &amp;  Shares!H676 &amp;  ", " &amp;  Shares!I676 &amp;  ", " &amp;  Shares!J676 &amp;  ", " &amp;  Shares!K676 &amp;  ", " &amp;  Shares!L676 &amp;  ", " &amp;  Shares!M676 &amp;  ", " &amp;  Shares!N676 &amp;  ", " &amp;  Shares!O676 &amp;  ", " &amp;  Shares!P676 &amp;  ", " &amp;  Shares!Q676 &amp;  ", " &amp;  Shares!R676 &amp;  ", " &amp;  Shares!S676 &amp;  ", " &amp;  Shares!T676 &amp;  ", " &amp;  Shares!U676 &amp;  ", " &amp;  Shares!V676 &amp;  ", " &amp;  Shares!W676 &amp;  ", " &amp;  Shares!X676 &amp;  ", " &amp;  Shares!Y676 &amp;  ", " &amp;  Shares!Z676 &amp;  ", " &amp;  Shares!AA676 &amp;  ", " &amp;  Shares!AB676 &amp;  ", " &amp;  Shares!AC676 &amp;  ", " &amp;  Shares!AD676 &amp;  ", " &amp;  Shares!AE676 &amp;  ", " &amp;  Shares!AF676 &amp;  ", " &amp;  Shares!AG676 &amp;  ", " &amp;  Shares!AH676 &amp;  ", " &amp;  Shares!AI676 &amp;  ", " &amp;  Shares!AJ676 &amp;  ", " &amp;  Shares!AK676 &amp;  ", " &amp;  Shares!AL676 &amp;  ", " &amp;  Shares!AM676 &amp;  ", " &amp;  Shares!#REF! &amp;  ", " &amp;  Shares!AN676 &amp;  ", " &amp;  Shares!AO676 &amp;  ", " &amp;  Shares!AP676 &amp;  ", " &amp;  Shares!AQ676 &amp;  ", " &amp;  Shares!AR676 &amp;  ", " &amp;  Shares!AS676 &amp;  ", " &amp;  Shares!AT676 &amp;  ", " &amp;  Shares!AU676 &amp;  ", " &amp;  Shares!AV676 &amp;  ", " &amp;  Shares!AW676 &amp;  ", " &amp;  Shares!AX676 &amp;  "),"</f>
        <v>#REF!</v>
      </c>
    </row>
    <row r="676" spans="1:1" x14ac:dyDescent="0.2">
      <c r="A676" t="e">
        <f>"('"&amp; Shares!A677 &amp; "', '2017-01-26', " &amp;  Shares!C677 &amp;  ", " &amp;  Shares!D677 &amp;  ", " &amp;  Shares!E677 &amp;  ", " &amp;  Shares!F677 &amp;  ", " &amp;  Shares!G677 &amp;  ", " &amp;  Shares!H677 &amp;  ", " &amp;  Shares!I677 &amp;  ", " &amp;  Shares!J677 &amp;  ", " &amp;  Shares!K677 &amp;  ", " &amp;  Shares!L677 &amp;  ", " &amp;  Shares!M677 &amp;  ", " &amp;  Shares!N677 &amp;  ", " &amp;  Shares!O677 &amp;  ", " &amp;  Shares!P677 &amp;  ", " &amp;  Shares!Q677 &amp;  ", " &amp;  Shares!R677 &amp;  ", " &amp;  Shares!S677 &amp;  ", " &amp;  Shares!T677 &amp;  ", " &amp;  Shares!U677 &amp;  ", " &amp;  Shares!V677 &amp;  ", " &amp;  Shares!W677 &amp;  ", " &amp;  Shares!X677 &amp;  ", " &amp;  Shares!Y677 &amp;  ", " &amp;  Shares!Z677 &amp;  ", " &amp;  Shares!AA677 &amp;  ", " &amp;  Shares!AB677 &amp;  ", " &amp;  Shares!AC677 &amp;  ", " &amp;  Shares!AD677 &amp;  ", " &amp;  Shares!AE677 &amp;  ", " &amp;  Shares!AF677 &amp;  ", " &amp;  Shares!AG677 &amp;  ", " &amp;  Shares!AH677 &amp;  ", " &amp;  Shares!AI677 &amp;  ", " &amp;  Shares!AJ677 &amp;  ", " &amp;  Shares!AK677 &amp;  ", " &amp;  Shares!AL677 &amp;  ", " &amp;  Shares!AM677 &amp;  ", " &amp;  Shares!#REF! &amp;  ", " &amp;  Shares!AN677 &amp;  ", " &amp;  Shares!AO677 &amp;  ", " &amp;  Shares!AP677 &amp;  ", " &amp;  Shares!AQ677 &amp;  ", " &amp;  Shares!AR677 &amp;  ", " &amp;  Shares!AS677 &amp;  ", " &amp;  Shares!AT677 &amp;  ", " &amp;  Shares!AU677 &amp;  ", " &amp;  Shares!AV677 &amp;  ", " &amp;  Shares!AW677 &amp;  ", " &amp;  Shares!AX677 &amp;  "),"</f>
        <v>#REF!</v>
      </c>
    </row>
    <row r="677" spans="1:1" x14ac:dyDescent="0.2">
      <c r="A677" t="e">
        <f>"('"&amp; Shares!A678 &amp; "', '2017-01-26', " &amp;  Shares!C678 &amp;  ", " &amp;  Shares!D678 &amp;  ", " &amp;  Shares!E678 &amp;  ", " &amp;  Shares!F678 &amp;  ", " &amp;  Shares!G678 &amp;  ", " &amp;  Shares!H678 &amp;  ", " &amp;  Shares!I678 &amp;  ", " &amp;  Shares!J678 &amp;  ", " &amp;  Shares!K678 &amp;  ", " &amp;  Shares!L678 &amp;  ", " &amp;  Shares!M678 &amp;  ", " &amp;  Shares!N678 &amp;  ", " &amp;  Shares!O678 &amp;  ", " &amp;  Shares!P678 &amp;  ", " &amp;  Shares!Q678 &amp;  ", " &amp;  Shares!R678 &amp;  ", " &amp;  Shares!S678 &amp;  ", " &amp;  Shares!T678 &amp;  ", " &amp;  Shares!U678 &amp;  ", " &amp;  Shares!V678 &amp;  ", " &amp;  Shares!W678 &amp;  ", " &amp;  Shares!X678 &amp;  ", " &amp;  Shares!Y678 &amp;  ", " &amp;  Shares!Z678 &amp;  ", " &amp;  Shares!AA678 &amp;  ", " &amp;  Shares!AB678 &amp;  ", " &amp;  Shares!AC678 &amp;  ", " &amp;  Shares!AD678 &amp;  ", " &amp;  Shares!AE678 &amp;  ", " &amp;  Shares!AF678 &amp;  ", " &amp;  Shares!AG678 &amp;  ", " &amp;  Shares!AH678 &amp;  ", " &amp;  Shares!AI678 &amp;  ", " &amp;  Shares!AJ678 &amp;  ", " &amp;  Shares!AK678 &amp;  ", " &amp;  Shares!AL678 &amp;  ", " &amp;  Shares!AM678 &amp;  ", " &amp;  Shares!#REF! &amp;  ", " &amp;  Shares!AN678 &amp;  ", " &amp;  Shares!AO678 &amp;  ", " &amp;  Shares!AP678 &amp;  ", " &amp;  Shares!AQ678 &amp;  ", " &amp;  Shares!AR678 &amp;  ", " &amp;  Shares!AS678 &amp;  ", " &amp;  Shares!AT678 &amp;  ", " &amp;  Shares!AU678 &amp;  ", " &amp;  Shares!AV678 &amp;  ", " &amp;  Shares!AW678 &amp;  ", " &amp;  Shares!AX678 &amp;  "),"</f>
        <v>#REF!</v>
      </c>
    </row>
    <row r="678" spans="1:1" x14ac:dyDescent="0.2">
      <c r="A678" t="e">
        <f>"('"&amp; Shares!A679 &amp; "', '2017-01-26', " &amp;  Shares!C679 &amp;  ", " &amp;  Shares!D679 &amp;  ", " &amp;  Shares!E679 &amp;  ", " &amp;  Shares!F679 &amp;  ", " &amp;  Shares!G679 &amp;  ", " &amp;  Shares!H679 &amp;  ", " &amp;  Shares!I679 &amp;  ", " &amp;  Shares!J679 &amp;  ", " &amp;  Shares!K679 &amp;  ", " &amp;  Shares!L679 &amp;  ", " &amp;  Shares!M679 &amp;  ", " &amp;  Shares!N679 &amp;  ", " &amp;  Shares!O679 &amp;  ", " &amp;  Shares!P679 &amp;  ", " &amp;  Shares!Q679 &amp;  ", " &amp;  Shares!R679 &amp;  ", " &amp;  Shares!S679 &amp;  ", " &amp;  Shares!T679 &amp;  ", " &amp;  Shares!U679 &amp;  ", " &amp;  Shares!V679 &amp;  ", " &amp;  Shares!W679 &amp;  ", " &amp;  Shares!X679 &amp;  ", " &amp;  Shares!Y679 &amp;  ", " &amp;  Shares!Z679 &amp;  ", " &amp;  Shares!AA679 &amp;  ", " &amp;  Shares!AB679 &amp;  ", " &amp;  Shares!AC679 &amp;  ", " &amp;  Shares!AD679 &amp;  ", " &amp;  Shares!AE679 &amp;  ", " &amp;  Shares!AF679 &amp;  ", " &amp;  Shares!AG679 &amp;  ", " &amp;  Shares!AH679 &amp;  ", " &amp;  Shares!AI679 &amp;  ", " &amp;  Shares!AJ679 &amp;  ", " &amp;  Shares!AK679 &amp;  ", " &amp;  Shares!AL679 &amp;  ", " &amp;  Shares!AM679 &amp;  ", " &amp;  Shares!#REF! &amp;  ", " &amp;  Shares!AN679 &amp;  ", " &amp;  Shares!AO679 &amp;  ", " &amp;  Shares!AP679 &amp;  ", " &amp;  Shares!AQ679 &amp;  ", " &amp;  Shares!AR679 &amp;  ", " &amp;  Shares!AS679 &amp;  ", " &amp;  Shares!AT679 &amp;  ", " &amp;  Shares!AU679 &amp;  ", " &amp;  Shares!AV679 &amp;  ", " &amp;  Shares!AW679 &amp;  ", " &amp;  Shares!AX679 &amp;  "),"</f>
        <v>#REF!</v>
      </c>
    </row>
    <row r="679" spans="1:1" x14ac:dyDescent="0.2">
      <c r="A679" t="e">
        <f>"('"&amp; Shares!A680 &amp; "', '2017-01-26', " &amp;  Shares!C680 &amp;  ", " &amp;  Shares!D680 &amp;  ", " &amp;  Shares!E680 &amp;  ", " &amp;  Shares!F680 &amp;  ", " &amp;  Shares!G680 &amp;  ", " &amp;  Shares!H680 &amp;  ", " &amp;  Shares!I680 &amp;  ", " &amp;  Shares!J680 &amp;  ", " &amp;  Shares!K680 &amp;  ", " &amp;  Shares!L680 &amp;  ", " &amp;  Shares!M680 &amp;  ", " &amp;  Shares!N680 &amp;  ", " &amp;  Shares!O680 &amp;  ", " &amp;  Shares!P680 &amp;  ", " &amp;  Shares!Q680 &amp;  ", " &amp;  Shares!R680 &amp;  ", " &amp;  Shares!S680 &amp;  ", " &amp;  Shares!T680 &amp;  ", " &amp;  Shares!U680 &amp;  ", " &amp;  Shares!V680 &amp;  ", " &amp;  Shares!W680 &amp;  ", " &amp;  Shares!X680 &amp;  ", " &amp;  Shares!Y680 &amp;  ", " &amp;  Shares!Z680 &amp;  ", " &amp;  Shares!AA680 &amp;  ", " &amp;  Shares!AB680 &amp;  ", " &amp;  Shares!AC680 &amp;  ", " &amp;  Shares!AD680 &amp;  ", " &amp;  Shares!AE680 &amp;  ", " &amp;  Shares!AF680 &amp;  ", " &amp;  Shares!AG680 &amp;  ", " &amp;  Shares!AH680 &amp;  ", " &amp;  Shares!AI680 &amp;  ", " &amp;  Shares!AJ680 &amp;  ", " &amp;  Shares!AK680 &amp;  ", " &amp;  Shares!AL680 &amp;  ", " &amp;  Shares!AM680 &amp;  ", " &amp;  Shares!#REF! &amp;  ", " &amp;  Shares!AN680 &amp;  ", " &amp;  Shares!AO680 &amp;  ", " &amp;  Shares!AP680 &amp;  ", " &amp;  Shares!AQ680 &amp;  ", " &amp;  Shares!AR680 &amp;  ", " &amp;  Shares!AS680 &amp;  ", " &amp;  Shares!AT680 &amp;  ", " &amp;  Shares!AU680 &amp;  ", " &amp;  Shares!AV680 &amp;  ", " &amp;  Shares!AW680 &amp;  ", " &amp;  Shares!AX680 &amp;  "),"</f>
        <v>#REF!</v>
      </c>
    </row>
    <row r="680" spans="1:1" x14ac:dyDescent="0.2">
      <c r="A680" t="e">
        <f>"('"&amp; Shares!A681 &amp; "', '2017-01-26', " &amp;  Shares!C681 &amp;  ", " &amp;  Shares!D681 &amp;  ", " &amp;  Shares!E681 &amp;  ", " &amp;  Shares!F681 &amp;  ", " &amp;  Shares!G681 &amp;  ", " &amp;  Shares!H681 &amp;  ", " &amp;  Shares!I681 &amp;  ", " &amp;  Shares!J681 &amp;  ", " &amp;  Shares!K681 &amp;  ", " &amp;  Shares!L681 &amp;  ", " &amp;  Shares!M681 &amp;  ", " &amp;  Shares!N681 &amp;  ", " &amp;  Shares!O681 &amp;  ", " &amp;  Shares!P681 &amp;  ", " &amp;  Shares!Q681 &amp;  ", " &amp;  Shares!R681 &amp;  ", " &amp;  Shares!S681 &amp;  ", " &amp;  Shares!T681 &amp;  ", " &amp;  Shares!U681 &amp;  ", " &amp;  Shares!V681 &amp;  ", " &amp;  Shares!W681 &amp;  ", " &amp;  Shares!X681 &amp;  ", " &amp;  Shares!Y681 &amp;  ", " &amp;  Shares!Z681 &amp;  ", " &amp;  Shares!AA681 &amp;  ", " &amp;  Shares!AB681 &amp;  ", " &amp;  Shares!AC681 &amp;  ", " &amp;  Shares!AD681 &amp;  ", " &amp;  Shares!AE681 &amp;  ", " &amp;  Shares!AF681 &amp;  ", " &amp;  Shares!AG681 &amp;  ", " &amp;  Shares!AH681 &amp;  ", " &amp;  Shares!AI681 &amp;  ", " &amp;  Shares!AJ681 &amp;  ", " &amp;  Shares!AK681 &amp;  ", " &amp;  Shares!AL681 &amp;  ", " &amp;  Shares!AM681 &amp;  ", " &amp;  Shares!#REF! &amp;  ", " &amp;  Shares!AN681 &amp;  ", " &amp;  Shares!AO681 &amp;  ", " &amp;  Shares!AP681 &amp;  ", " &amp;  Shares!AQ681 &amp;  ", " &amp;  Shares!AR681 &amp;  ", " &amp;  Shares!AS681 &amp;  ", " &amp;  Shares!AT681 &amp;  ", " &amp;  Shares!AU681 &amp;  ", " &amp;  Shares!AV681 &amp;  ", " &amp;  Shares!AW681 &amp;  ", " &amp;  Shares!AX681 &amp;  "),"</f>
        <v>#REF!</v>
      </c>
    </row>
    <row r="681" spans="1:1" x14ac:dyDescent="0.2">
      <c r="A681" t="e">
        <f>"('"&amp; Shares!A682 &amp; "', '2017-01-26', " &amp;  Shares!C682 &amp;  ", " &amp;  Shares!D682 &amp;  ", " &amp;  Shares!E682 &amp;  ", " &amp;  Shares!F682 &amp;  ", " &amp;  Shares!G682 &amp;  ", " &amp;  Shares!H682 &amp;  ", " &amp;  Shares!I682 &amp;  ", " &amp;  Shares!J682 &amp;  ", " &amp;  Shares!K682 &amp;  ", " &amp;  Shares!L682 &amp;  ", " &amp;  Shares!M682 &amp;  ", " &amp;  Shares!N682 &amp;  ", " &amp;  Shares!O682 &amp;  ", " &amp;  Shares!P682 &amp;  ", " &amp;  Shares!Q682 &amp;  ", " &amp;  Shares!R682 &amp;  ", " &amp;  Shares!S682 &amp;  ", " &amp;  Shares!T682 &amp;  ", " &amp;  Shares!U682 &amp;  ", " &amp;  Shares!V682 &amp;  ", " &amp;  Shares!W682 &amp;  ", " &amp;  Shares!X682 &amp;  ", " &amp;  Shares!Y682 &amp;  ", " &amp;  Shares!Z682 &amp;  ", " &amp;  Shares!AA682 &amp;  ", " &amp;  Shares!AB682 &amp;  ", " &amp;  Shares!AC682 &amp;  ", " &amp;  Shares!AD682 &amp;  ", " &amp;  Shares!AE682 &amp;  ", " &amp;  Shares!AF682 &amp;  ", " &amp;  Shares!AG682 &amp;  ", " &amp;  Shares!AH682 &amp;  ", " &amp;  Shares!AI682 &amp;  ", " &amp;  Shares!AJ682 &amp;  ", " &amp;  Shares!AK682 &amp;  ", " &amp;  Shares!AL682 &amp;  ", " &amp;  Shares!AM682 &amp;  ", " &amp;  Shares!#REF! &amp;  ", " &amp;  Shares!AN682 &amp;  ", " &amp;  Shares!AO682 &amp;  ", " &amp;  Shares!AP682 &amp;  ", " &amp;  Shares!AQ682 &amp;  ", " &amp;  Shares!AR682 &amp;  ", " &amp;  Shares!AS682 &amp;  ", " &amp;  Shares!AT682 &amp;  ", " &amp;  Shares!AU682 &amp;  ", " &amp;  Shares!AV682 &amp;  ", " &amp;  Shares!AW682 &amp;  ", " &amp;  Shares!AX682 &amp;  "),"</f>
        <v>#REF!</v>
      </c>
    </row>
    <row r="682" spans="1:1" x14ac:dyDescent="0.2">
      <c r="A682" t="e">
        <f>"('"&amp; Shares!A683 &amp; "', '2017-01-26', " &amp;  Shares!C683 &amp;  ", " &amp;  Shares!D683 &amp;  ", " &amp;  Shares!E683 &amp;  ", " &amp;  Shares!F683 &amp;  ", " &amp;  Shares!G683 &amp;  ", " &amp;  Shares!H683 &amp;  ", " &amp;  Shares!I683 &amp;  ", " &amp;  Shares!J683 &amp;  ", " &amp;  Shares!K683 &amp;  ", " &amp;  Shares!L683 &amp;  ", " &amp;  Shares!M683 &amp;  ", " &amp;  Shares!N683 &amp;  ", " &amp;  Shares!O683 &amp;  ", " &amp;  Shares!P683 &amp;  ", " &amp;  Shares!Q683 &amp;  ", " &amp;  Shares!R683 &amp;  ", " &amp;  Shares!S683 &amp;  ", " &amp;  Shares!T683 &amp;  ", " &amp;  Shares!U683 &amp;  ", " &amp;  Shares!V683 &amp;  ", " &amp;  Shares!W683 &amp;  ", " &amp;  Shares!X683 &amp;  ", " &amp;  Shares!Y683 &amp;  ", " &amp;  Shares!Z683 &amp;  ", " &amp;  Shares!AA683 &amp;  ", " &amp;  Shares!AB683 &amp;  ", " &amp;  Shares!AC683 &amp;  ", " &amp;  Shares!AD683 &amp;  ", " &amp;  Shares!AE683 &amp;  ", " &amp;  Shares!AF683 &amp;  ", " &amp;  Shares!AG683 &amp;  ", " &amp;  Shares!AH683 &amp;  ", " &amp;  Shares!AI683 &amp;  ", " &amp;  Shares!AJ683 &amp;  ", " &amp;  Shares!AK683 &amp;  ", " &amp;  Shares!AL683 &amp;  ", " &amp;  Shares!AM683 &amp;  ", " &amp;  Shares!#REF! &amp;  ", " &amp;  Shares!AN683 &amp;  ", " &amp;  Shares!AO683 &amp;  ", " &amp;  Shares!AP683 &amp;  ", " &amp;  Shares!AQ683 &amp;  ", " &amp;  Shares!AR683 &amp;  ", " &amp;  Shares!AS683 &amp;  ", " &amp;  Shares!AT683 &amp;  ", " &amp;  Shares!AU683 &amp;  ", " &amp;  Shares!AV683 &amp;  ", " &amp;  Shares!AW683 &amp;  ", " &amp;  Shares!AX683 &amp;  "),"</f>
        <v>#REF!</v>
      </c>
    </row>
    <row r="683" spans="1:1" x14ac:dyDescent="0.2">
      <c r="A683" t="e">
        <f>"('"&amp; Shares!A684 &amp; "', '2017-01-26', " &amp;  Shares!C684 &amp;  ", " &amp;  Shares!D684 &amp;  ", " &amp;  Shares!E684 &amp;  ", " &amp;  Shares!F684 &amp;  ", " &amp;  Shares!G684 &amp;  ", " &amp;  Shares!H684 &amp;  ", " &amp;  Shares!I684 &amp;  ", " &amp;  Shares!J684 &amp;  ", " &amp;  Shares!K684 &amp;  ", " &amp;  Shares!L684 &amp;  ", " &amp;  Shares!M684 &amp;  ", " &amp;  Shares!N684 &amp;  ", " &amp;  Shares!O684 &amp;  ", " &amp;  Shares!P684 &amp;  ", " &amp;  Shares!Q684 &amp;  ", " &amp;  Shares!R684 &amp;  ", " &amp;  Shares!S684 &amp;  ", " &amp;  Shares!T684 &amp;  ", " &amp;  Shares!U684 &amp;  ", " &amp;  Shares!V684 &amp;  ", " &amp;  Shares!W684 &amp;  ", " &amp;  Shares!X684 &amp;  ", " &amp;  Shares!Y684 &amp;  ", " &amp;  Shares!Z684 &amp;  ", " &amp;  Shares!AA684 &amp;  ", " &amp;  Shares!AB684 &amp;  ", " &amp;  Shares!AC684 &amp;  ", " &amp;  Shares!AD684 &amp;  ", " &amp;  Shares!AE684 &amp;  ", " &amp;  Shares!AF684 &amp;  ", " &amp;  Shares!AG684 &amp;  ", " &amp;  Shares!AH684 &amp;  ", " &amp;  Shares!AI684 &amp;  ", " &amp;  Shares!AJ684 &amp;  ", " &amp;  Shares!AK684 &amp;  ", " &amp;  Shares!AL684 &amp;  ", " &amp;  Shares!AM684 &amp;  ", " &amp;  Shares!#REF! &amp;  ", " &amp;  Shares!AN684 &amp;  ", " &amp;  Shares!AO684 &amp;  ", " &amp;  Shares!AP684 &amp;  ", " &amp;  Shares!AQ684 &amp;  ", " &amp;  Shares!AR684 &amp;  ", " &amp;  Shares!AS684 &amp;  ", " &amp;  Shares!AT684 &amp;  ", " &amp;  Shares!AU684 &amp;  ", " &amp;  Shares!AV684 &amp;  ", " &amp;  Shares!AW684 &amp;  ", " &amp;  Shares!AX684 &amp;  "),"</f>
        <v>#REF!</v>
      </c>
    </row>
    <row r="684" spans="1:1" x14ac:dyDescent="0.2">
      <c r="A684" t="e">
        <f>"('"&amp; Shares!A685 &amp; "', '2017-01-26', " &amp;  Shares!C685 &amp;  ", " &amp;  Shares!D685 &amp;  ", " &amp;  Shares!E685 &amp;  ", " &amp;  Shares!F685 &amp;  ", " &amp;  Shares!G685 &amp;  ", " &amp;  Shares!H685 &amp;  ", " &amp;  Shares!I685 &amp;  ", " &amp;  Shares!J685 &amp;  ", " &amp;  Shares!K685 &amp;  ", " &amp;  Shares!L685 &amp;  ", " &amp;  Shares!M685 &amp;  ", " &amp;  Shares!N685 &amp;  ", " &amp;  Shares!O685 &amp;  ", " &amp;  Shares!P685 &amp;  ", " &amp;  Shares!Q685 &amp;  ", " &amp;  Shares!R685 &amp;  ", " &amp;  Shares!S685 &amp;  ", " &amp;  Shares!T685 &amp;  ", " &amp;  Shares!U685 &amp;  ", " &amp;  Shares!V685 &amp;  ", " &amp;  Shares!W685 &amp;  ", " &amp;  Shares!X685 &amp;  ", " &amp;  Shares!Y685 &amp;  ", " &amp;  Shares!Z685 &amp;  ", " &amp;  Shares!AA685 &amp;  ", " &amp;  Shares!AB685 &amp;  ", " &amp;  Shares!AC685 &amp;  ", " &amp;  Shares!AD685 &amp;  ", " &amp;  Shares!AE685 &amp;  ", " &amp;  Shares!AF685 &amp;  ", " &amp;  Shares!AG685 &amp;  ", " &amp;  Shares!AH685 &amp;  ", " &amp;  Shares!AI685 &amp;  ", " &amp;  Shares!AJ685 &amp;  ", " &amp;  Shares!AK685 &amp;  ", " &amp;  Shares!AL685 &amp;  ", " &amp;  Shares!AM685 &amp;  ", " &amp;  Shares!#REF! &amp;  ", " &amp;  Shares!AN685 &amp;  ", " &amp;  Shares!AO685 &amp;  ", " &amp;  Shares!AP685 &amp;  ", " &amp;  Shares!AQ685 &amp;  ", " &amp;  Shares!AR685 &amp;  ", " &amp;  Shares!AS685 &amp;  ", " &amp;  Shares!AT685 &amp;  ", " &amp;  Shares!AU685 &amp;  ", " &amp;  Shares!AV685 &amp;  ", " &amp;  Shares!AW685 &amp;  ", " &amp;  Shares!AX685 &amp;  "),"</f>
        <v>#REF!</v>
      </c>
    </row>
    <row r="685" spans="1:1" x14ac:dyDescent="0.2">
      <c r="A685" t="e">
        <f>"('"&amp; Shares!A686 &amp; "', '2017-01-26', " &amp;  Shares!C686 &amp;  ", " &amp;  Shares!D686 &amp;  ", " &amp;  Shares!E686 &amp;  ", " &amp;  Shares!F686 &amp;  ", " &amp;  Shares!G686 &amp;  ", " &amp;  Shares!H686 &amp;  ", " &amp;  Shares!I686 &amp;  ", " &amp;  Shares!J686 &amp;  ", " &amp;  Shares!K686 &amp;  ", " &amp;  Shares!L686 &amp;  ", " &amp;  Shares!M686 &amp;  ", " &amp;  Shares!N686 &amp;  ", " &amp;  Shares!O686 &amp;  ", " &amp;  Shares!P686 &amp;  ", " &amp;  Shares!Q686 &amp;  ", " &amp;  Shares!R686 &amp;  ", " &amp;  Shares!S686 &amp;  ", " &amp;  Shares!T686 &amp;  ", " &amp;  Shares!U686 &amp;  ", " &amp;  Shares!V686 &amp;  ", " &amp;  Shares!W686 &amp;  ", " &amp;  Shares!X686 &amp;  ", " &amp;  Shares!Y686 &amp;  ", " &amp;  Shares!Z686 &amp;  ", " &amp;  Shares!AA686 &amp;  ", " &amp;  Shares!AB686 &amp;  ", " &amp;  Shares!AC686 &amp;  ", " &amp;  Shares!AD686 &amp;  ", " &amp;  Shares!AE686 &amp;  ", " &amp;  Shares!AF686 &amp;  ", " &amp;  Shares!AG686 &amp;  ", " &amp;  Shares!AH686 &amp;  ", " &amp;  Shares!AI686 &amp;  ", " &amp;  Shares!AJ686 &amp;  ", " &amp;  Shares!AK686 &amp;  ", " &amp;  Shares!AL686 &amp;  ", " &amp;  Shares!AM686 &amp;  ", " &amp;  Shares!#REF! &amp;  ", " &amp;  Shares!AN686 &amp;  ", " &amp;  Shares!AO686 &amp;  ", " &amp;  Shares!AP686 &amp;  ", " &amp;  Shares!AQ686 &amp;  ", " &amp;  Shares!AR686 &amp;  ", " &amp;  Shares!AS686 &amp;  ", " &amp;  Shares!AT686 &amp;  ", " &amp;  Shares!AU686 &amp;  ", " &amp;  Shares!AV686 &amp;  ", " &amp;  Shares!AW686 &amp;  ", " &amp;  Shares!AX686 &amp;  "),"</f>
        <v>#REF!</v>
      </c>
    </row>
    <row r="686" spans="1:1" x14ac:dyDescent="0.2">
      <c r="A686" t="e">
        <f>"('"&amp; Shares!A687 &amp; "', '2017-01-26', " &amp;  Shares!C687 &amp;  ", " &amp;  Shares!D687 &amp;  ", " &amp;  Shares!E687 &amp;  ", " &amp;  Shares!F687 &amp;  ", " &amp;  Shares!G687 &amp;  ", " &amp;  Shares!H687 &amp;  ", " &amp;  Shares!I687 &amp;  ", " &amp;  Shares!J687 &amp;  ", " &amp;  Shares!K687 &amp;  ", " &amp;  Shares!L687 &amp;  ", " &amp;  Shares!M687 &amp;  ", " &amp;  Shares!N687 &amp;  ", " &amp;  Shares!O687 &amp;  ", " &amp;  Shares!P687 &amp;  ", " &amp;  Shares!Q687 &amp;  ", " &amp;  Shares!R687 &amp;  ", " &amp;  Shares!S687 &amp;  ", " &amp;  Shares!T687 &amp;  ", " &amp;  Shares!U687 &amp;  ", " &amp;  Shares!V687 &amp;  ", " &amp;  Shares!W687 &amp;  ", " &amp;  Shares!X687 &amp;  ", " &amp;  Shares!Y687 &amp;  ", " &amp;  Shares!Z687 &amp;  ", " &amp;  Shares!AA687 &amp;  ", " &amp;  Shares!AB687 &amp;  ", " &amp;  Shares!AC687 &amp;  ", " &amp;  Shares!AD687 &amp;  ", " &amp;  Shares!AE687 &amp;  ", " &amp;  Shares!AF687 &amp;  ", " &amp;  Shares!AG687 &amp;  ", " &amp;  Shares!AH687 &amp;  ", " &amp;  Shares!AI687 &amp;  ", " &amp;  Shares!AJ687 &amp;  ", " &amp;  Shares!AK687 &amp;  ", " &amp;  Shares!AL687 &amp;  ", " &amp;  Shares!AM687 &amp;  ", " &amp;  Shares!#REF! &amp;  ", " &amp;  Shares!AN687 &amp;  ", " &amp;  Shares!AO687 &amp;  ", " &amp;  Shares!AP687 &amp;  ", " &amp;  Shares!AQ687 &amp;  ", " &amp;  Shares!AR687 &amp;  ", " &amp;  Shares!AS687 &amp;  ", " &amp;  Shares!AT687 &amp;  ", " &amp;  Shares!AU687 &amp;  ", " &amp;  Shares!AV687 &amp;  ", " &amp;  Shares!AW687 &amp;  ", " &amp;  Shares!AX687 &amp;  "),"</f>
        <v>#REF!</v>
      </c>
    </row>
    <row r="687" spans="1:1" x14ac:dyDescent="0.2">
      <c r="A687" t="e">
        <f>"('"&amp; Shares!A688 &amp; "', '2017-01-26', " &amp;  Shares!C688 &amp;  ", " &amp;  Shares!D688 &amp;  ", " &amp;  Shares!E688 &amp;  ", " &amp;  Shares!F688 &amp;  ", " &amp;  Shares!G688 &amp;  ", " &amp;  Shares!H688 &amp;  ", " &amp;  Shares!I688 &amp;  ", " &amp;  Shares!J688 &amp;  ", " &amp;  Shares!K688 &amp;  ", " &amp;  Shares!L688 &amp;  ", " &amp;  Shares!M688 &amp;  ", " &amp;  Shares!N688 &amp;  ", " &amp;  Shares!O688 &amp;  ", " &amp;  Shares!P688 &amp;  ", " &amp;  Shares!Q688 &amp;  ", " &amp;  Shares!R688 &amp;  ", " &amp;  Shares!S688 &amp;  ", " &amp;  Shares!T688 &amp;  ", " &amp;  Shares!U688 &amp;  ", " &amp;  Shares!V688 &amp;  ", " &amp;  Shares!W688 &amp;  ", " &amp;  Shares!X688 &amp;  ", " &amp;  Shares!Y688 &amp;  ", " &amp;  Shares!Z688 &amp;  ", " &amp;  Shares!AA688 &amp;  ", " &amp;  Shares!AB688 &amp;  ", " &amp;  Shares!AC688 &amp;  ", " &amp;  Shares!AD688 &amp;  ", " &amp;  Shares!AE688 &amp;  ", " &amp;  Shares!AF688 &amp;  ", " &amp;  Shares!AG688 &amp;  ", " &amp;  Shares!AH688 &amp;  ", " &amp;  Shares!AI688 &amp;  ", " &amp;  Shares!AJ688 &amp;  ", " &amp;  Shares!AK688 &amp;  ", " &amp;  Shares!AL688 &amp;  ", " &amp;  Shares!AM688 &amp;  ", " &amp;  Shares!#REF! &amp;  ", " &amp;  Shares!AN688 &amp;  ", " &amp;  Shares!AO688 &amp;  ", " &amp;  Shares!AP688 &amp;  ", " &amp;  Shares!AQ688 &amp;  ", " &amp;  Shares!AR688 &amp;  ", " &amp;  Shares!AS688 &amp;  ", " &amp;  Shares!AT688 &amp;  ", " &amp;  Shares!AU688 &amp;  ", " &amp;  Shares!AV688 &amp;  ", " &amp;  Shares!AW688 &amp;  ", " &amp;  Shares!AX688 &amp;  "),"</f>
        <v>#REF!</v>
      </c>
    </row>
    <row r="688" spans="1:1" x14ac:dyDescent="0.2">
      <c r="A688" t="e">
        <f>"('"&amp; Shares!A689 &amp; "', '2017-01-26', " &amp;  Shares!C689 &amp;  ", " &amp;  Shares!D689 &amp;  ", " &amp;  Shares!E689 &amp;  ", " &amp;  Shares!F689 &amp;  ", " &amp;  Shares!G689 &amp;  ", " &amp;  Shares!H689 &amp;  ", " &amp;  Shares!I689 &amp;  ", " &amp;  Shares!J689 &amp;  ", " &amp;  Shares!K689 &amp;  ", " &amp;  Shares!L689 &amp;  ", " &amp;  Shares!M689 &amp;  ", " &amp;  Shares!N689 &amp;  ", " &amp;  Shares!O689 &amp;  ", " &amp;  Shares!P689 &amp;  ", " &amp;  Shares!Q689 &amp;  ", " &amp;  Shares!R689 &amp;  ", " &amp;  Shares!S689 &amp;  ", " &amp;  Shares!T689 &amp;  ", " &amp;  Shares!U689 &amp;  ", " &amp;  Shares!V689 &amp;  ", " &amp;  Shares!W689 &amp;  ", " &amp;  Shares!X689 &amp;  ", " &amp;  Shares!Y689 &amp;  ", " &amp;  Shares!Z689 &amp;  ", " &amp;  Shares!AA689 &amp;  ", " &amp;  Shares!AB689 &amp;  ", " &amp;  Shares!AC689 &amp;  ", " &amp;  Shares!AD689 &amp;  ", " &amp;  Shares!AE689 &amp;  ", " &amp;  Shares!AF689 &amp;  ", " &amp;  Shares!AG689 &amp;  ", " &amp;  Shares!AH689 &amp;  ", " &amp;  Shares!AI689 &amp;  ", " &amp;  Shares!AJ689 &amp;  ", " &amp;  Shares!AK689 &amp;  ", " &amp;  Shares!AL689 &amp;  ", " &amp;  Shares!AM689 &amp;  ", " &amp;  Shares!#REF! &amp;  ", " &amp;  Shares!AN689 &amp;  ", " &amp;  Shares!AO689 &amp;  ", " &amp;  Shares!AP689 &amp;  ", " &amp;  Shares!AQ689 &amp;  ", " &amp;  Shares!AR689 &amp;  ", " &amp;  Shares!AS689 &amp;  ", " &amp;  Shares!AT689 &amp;  ", " &amp;  Shares!AU689 &amp;  ", " &amp;  Shares!AV689 &amp;  ", " &amp;  Shares!AW689 &amp;  ", " &amp;  Shares!AX689 &amp;  "),"</f>
        <v>#REF!</v>
      </c>
    </row>
    <row r="689" spans="1:1" x14ac:dyDescent="0.2">
      <c r="A689" t="e">
        <f>"('"&amp; Shares!A690 &amp; "', '2017-01-26', " &amp;  Shares!C690 &amp;  ", " &amp;  Shares!D690 &amp;  ", " &amp;  Shares!E690 &amp;  ", " &amp;  Shares!F690 &amp;  ", " &amp;  Shares!G690 &amp;  ", " &amp;  Shares!H690 &amp;  ", " &amp;  Shares!I690 &amp;  ", " &amp;  Shares!J690 &amp;  ", " &amp;  Shares!K690 &amp;  ", " &amp;  Shares!L690 &amp;  ", " &amp;  Shares!M690 &amp;  ", " &amp;  Shares!N690 &amp;  ", " &amp;  Shares!O690 &amp;  ", " &amp;  Shares!P690 &amp;  ", " &amp;  Shares!Q690 &amp;  ", " &amp;  Shares!R690 &amp;  ", " &amp;  Shares!S690 &amp;  ", " &amp;  Shares!T690 &amp;  ", " &amp;  Shares!U690 &amp;  ", " &amp;  Shares!V690 &amp;  ", " &amp;  Shares!W690 &amp;  ", " &amp;  Shares!X690 &amp;  ", " &amp;  Shares!Y690 &amp;  ", " &amp;  Shares!Z690 &amp;  ", " &amp;  Shares!AA690 &amp;  ", " &amp;  Shares!AB690 &amp;  ", " &amp;  Shares!AC690 &amp;  ", " &amp;  Shares!AD690 &amp;  ", " &amp;  Shares!AE690 &amp;  ", " &amp;  Shares!AF690 &amp;  ", " &amp;  Shares!AG690 &amp;  ", " &amp;  Shares!AH690 &amp;  ", " &amp;  Shares!AI690 &amp;  ", " &amp;  Shares!AJ690 &amp;  ", " &amp;  Shares!AK690 &amp;  ", " &amp;  Shares!AL690 &amp;  ", " &amp;  Shares!AM690 &amp;  ", " &amp;  Shares!#REF! &amp;  ", " &amp;  Shares!AN690 &amp;  ", " &amp;  Shares!AO690 &amp;  ", " &amp;  Shares!AP690 &amp;  ", " &amp;  Shares!AQ690 &amp;  ", " &amp;  Shares!AR690 &amp;  ", " &amp;  Shares!AS690 &amp;  ", " &amp;  Shares!AT690 &amp;  ", " &amp;  Shares!AU690 &amp;  ", " &amp;  Shares!AV690 &amp;  ", " &amp;  Shares!AW690 &amp;  ", " &amp;  Shares!AX690 &amp;  "),"</f>
        <v>#REF!</v>
      </c>
    </row>
    <row r="690" spans="1:1" x14ac:dyDescent="0.2">
      <c r="A690" t="e">
        <f>"('"&amp; Shares!A691 &amp; "', '2017-01-26', " &amp;  Shares!C691 &amp;  ", " &amp;  Shares!D691 &amp;  ", " &amp;  Shares!E691 &amp;  ", " &amp;  Shares!F691 &amp;  ", " &amp;  Shares!G691 &amp;  ", " &amp;  Shares!H691 &amp;  ", " &amp;  Shares!I691 &amp;  ", " &amp;  Shares!J691 &amp;  ", " &amp;  Shares!K691 &amp;  ", " &amp;  Shares!L691 &amp;  ", " &amp;  Shares!M691 &amp;  ", " &amp;  Shares!N691 &amp;  ", " &amp;  Shares!O691 &amp;  ", " &amp;  Shares!P691 &amp;  ", " &amp;  Shares!Q691 &amp;  ", " &amp;  Shares!R691 &amp;  ", " &amp;  Shares!S691 &amp;  ", " &amp;  Shares!T691 &amp;  ", " &amp;  Shares!U691 &amp;  ", " &amp;  Shares!V691 &amp;  ", " &amp;  Shares!W691 &amp;  ", " &amp;  Shares!X691 &amp;  ", " &amp;  Shares!Y691 &amp;  ", " &amp;  Shares!Z691 &amp;  ", " &amp;  Shares!AA691 &amp;  ", " &amp;  Shares!AB691 &amp;  ", " &amp;  Shares!AC691 &amp;  ", " &amp;  Shares!AD691 &amp;  ", " &amp;  Shares!AE691 &amp;  ", " &amp;  Shares!AF691 &amp;  ", " &amp;  Shares!AG691 &amp;  ", " &amp;  Shares!AH691 &amp;  ", " &amp;  Shares!AI691 &amp;  ", " &amp;  Shares!AJ691 &amp;  ", " &amp;  Shares!AK691 &amp;  ", " &amp;  Shares!AL691 &amp;  ", " &amp;  Shares!AM691 &amp;  ", " &amp;  Shares!#REF! &amp;  ", " &amp;  Shares!AN691 &amp;  ", " &amp;  Shares!AO691 &amp;  ", " &amp;  Shares!AP691 &amp;  ", " &amp;  Shares!AQ691 &amp;  ", " &amp;  Shares!AR691 &amp;  ", " &amp;  Shares!AS691 &amp;  ", " &amp;  Shares!AT691 &amp;  ", " &amp;  Shares!AU691 &amp;  ", " &amp;  Shares!AV691 &amp;  ", " &amp;  Shares!AW691 &amp;  ", " &amp;  Shares!AX691 &amp;  "),"</f>
        <v>#REF!</v>
      </c>
    </row>
    <row r="691" spans="1:1" x14ac:dyDescent="0.2">
      <c r="A691" t="e">
        <f>"('"&amp; Shares!A692 &amp; "', '2017-01-26', " &amp;  Shares!C692 &amp;  ", " &amp;  Shares!D692 &amp;  ", " &amp;  Shares!E692 &amp;  ", " &amp;  Shares!F692 &amp;  ", " &amp;  Shares!G692 &amp;  ", " &amp;  Shares!H692 &amp;  ", " &amp;  Shares!I692 &amp;  ", " &amp;  Shares!J692 &amp;  ", " &amp;  Shares!K692 &amp;  ", " &amp;  Shares!L692 &amp;  ", " &amp;  Shares!M692 &amp;  ", " &amp;  Shares!N692 &amp;  ", " &amp;  Shares!O692 &amp;  ", " &amp;  Shares!P692 &amp;  ", " &amp;  Shares!Q692 &amp;  ", " &amp;  Shares!R692 &amp;  ", " &amp;  Shares!S692 &amp;  ", " &amp;  Shares!T692 &amp;  ", " &amp;  Shares!U692 &amp;  ", " &amp;  Shares!V692 &amp;  ", " &amp;  Shares!W692 &amp;  ", " &amp;  Shares!X692 &amp;  ", " &amp;  Shares!Y692 &amp;  ", " &amp;  Shares!Z692 &amp;  ", " &amp;  Shares!AA692 &amp;  ", " &amp;  Shares!AB692 &amp;  ", " &amp;  Shares!AC692 &amp;  ", " &amp;  Shares!AD692 &amp;  ", " &amp;  Shares!AE692 &amp;  ", " &amp;  Shares!AF692 &amp;  ", " &amp;  Shares!AG692 &amp;  ", " &amp;  Shares!AH692 &amp;  ", " &amp;  Shares!AI692 &amp;  ", " &amp;  Shares!AJ692 &amp;  ", " &amp;  Shares!AK692 &amp;  ", " &amp;  Shares!AL692 &amp;  ", " &amp;  Shares!AM692 &amp;  ", " &amp;  Shares!#REF! &amp;  ", " &amp;  Shares!AN692 &amp;  ", " &amp;  Shares!AO692 &amp;  ", " &amp;  Shares!AP692 &amp;  ", " &amp;  Shares!AQ692 &amp;  ", " &amp;  Shares!AR692 &amp;  ", " &amp;  Shares!AS692 &amp;  ", " &amp;  Shares!AT692 &amp;  ", " &amp;  Shares!AU692 &amp;  ", " &amp;  Shares!AV692 &amp;  ", " &amp;  Shares!AW692 &amp;  ", " &amp;  Shares!AX692 &amp;  "),"</f>
        <v>#REF!</v>
      </c>
    </row>
    <row r="692" spans="1:1" x14ac:dyDescent="0.2">
      <c r="A692" t="e">
        <f>"('"&amp; Shares!A693 &amp; "', '2017-01-26', " &amp;  Shares!C693 &amp;  ", " &amp;  Shares!D693 &amp;  ", " &amp;  Shares!E693 &amp;  ", " &amp;  Shares!F693 &amp;  ", " &amp;  Shares!G693 &amp;  ", " &amp;  Shares!H693 &amp;  ", " &amp;  Shares!I693 &amp;  ", " &amp;  Shares!J693 &amp;  ", " &amp;  Shares!K693 &amp;  ", " &amp;  Shares!L693 &amp;  ", " &amp;  Shares!M693 &amp;  ", " &amp;  Shares!N693 &amp;  ", " &amp;  Shares!O693 &amp;  ", " &amp;  Shares!P693 &amp;  ", " &amp;  Shares!Q693 &amp;  ", " &amp;  Shares!R693 &amp;  ", " &amp;  Shares!S693 &amp;  ", " &amp;  Shares!T693 &amp;  ", " &amp;  Shares!U693 &amp;  ", " &amp;  Shares!V693 &amp;  ", " &amp;  Shares!W693 &amp;  ", " &amp;  Shares!X693 &amp;  ", " &amp;  Shares!Y693 &amp;  ", " &amp;  Shares!Z693 &amp;  ", " &amp;  Shares!AA693 &amp;  ", " &amp;  Shares!AB693 &amp;  ", " &amp;  Shares!AC693 &amp;  ", " &amp;  Shares!AD693 &amp;  ", " &amp;  Shares!AE693 &amp;  ", " &amp;  Shares!AF693 &amp;  ", " &amp;  Shares!AG693 &amp;  ", " &amp;  Shares!AH693 &amp;  ", " &amp;  Shares!AI693 &amp;  ", " &amp;  Shares!AJ693 &amp;  ", " &amp;  Shares!AK693 &amp;  ", " &amp;  Shares!AL693 &amp;  ", " &amp;  Shares!AM693 &amp;  ", " &amp;  Shares!#REF! &amp;  ", " &amp;  Shares!AN693 &amp;  ", " &amp;  Shares!AO693 &amp;  ", " &amp;  Shares!AP693 &amp;  ", " &amp;  Shares!AQ693 &amp;  ", " &amp;  Shares!AR693 &amp;  ", " &amp;  Shares!AS693 &amp;  ", " &amp;  Shares!AT693 &amp;  ", " &amp;  Shares!AU693 &amp;  ", " &amp;  Shares!AV693 &amp;  ", " &amp;  Shares!AW693 &amp;  ", " &amp;  Shares!AX693 &amp;  "),"</f>
        <v>#REF!</v>
      </c>
    </row>
    <row r="693" spans="1:1" x14ac:dyDescent="0.2">
      <c r="A693" t="e">
        <f>"('"&amp; Shares!A694 &amp; "', '2017-01-26', " &amp;  Shares!C694 &amp;  ", " &amp;  Shares!D694 &amp;  ", " &amp;  Shares!E694 &amp;  ", " &amp;  Shares!F694 &amp;  ", " &amp;  Shares!G694 &amp;  ", " &amp;  Shares!H694 &amp;  ", " &amp;  Shares!I694 &amp;  ", " &amp;  Shares!J694 &amp;  ", " &amp;  Shares!K694 &amp;  ", " &amp;  Shares!L694 &amp;  ", " &amp;  Shares!M694 &amp;  ", " &amp;  Shares!N694 &amp;  ", " &amp;  Shares!O694 &amp;  ", " &amp;  Shares!P694 &amp;  ", " &amp;  Shares!Q694 &amp;  ", " &amp;  Shares!R694 &amp;  ", " &amp;  Shares!S694 &amp;  ", " &amp;  Shares!T694 &amp;  ", " &amp;  Shares!U694 &amp;  ", " &amp;  Shares!V694 &amp;  ", " &amp;  Shares!W694 &amp;  ", " &amp;  Shares!X694 &amp;  ", " &amp;  Shares!Y694 &amp;  ", " &amp;  Shares!Z694 &amp;  ", " &amp;  Shares!AA694 &amp;  ", " &amp;  Shares!AB694 &amp;  ", " &amp;  Shares!AC694 &amp;  ", " &amp;  Shares!AD694 &amp;  ", " &amp;  Shares!AE694 &amp;  ", " &amp;  Shares!AF694 &amp;  ", " &amp;  Shares!AG694 &amp;  ", " &amp;  Shares!AH694 &amp;  ", " &amp;  Shares!AI694 &amp;  ", " &amp;  Shares!AJ694 &amp;  ", " &amp;  Shares!AK694 &amp;  ", " &amp;  Shares!AL694 &amp;  ", " &amp;  Shares!AM694 &amp;  ", " &amp;  Shares!#REF! &amp;  ", " &amp;  Shares!AN694 &amp;  ", " &amp;  Shares!AO694 &amp;  ", " &amp;  Shares!AP694 &amp;  ", " &amp;  Shares!AQ694 &amp;  ", " &amp;  Shares!AR694 &amp;  ", " &amp;  Shares!AS694 &amp;  ", " &amp;  Shares!AT694 &amp;  ", " &amp;  Shares!AU694 &amp;  ", " &amp;  Shares!AV694 &amp;  ", " &amp;  Shares!AW694 &amp;  ", " &amp;  Shares!AX694 &amp;  "),"</f>
        <v>#REF!</v>
      </c>
    </row>
    <row r="694" spans="1:1" x14ac:dyDescent="0.2">
      <c r="A694" t="e">
        <f>"('"&amp; Shares!A695 &amp; "', '2017-01-26', " &amp;  Shares!C695 &amp;  ", " &amp;  Shares!D695 &amp;  ", " &amp;  Shares!E695 &amp;  ", " &amp;  Shares!F695 &amp;  ", " &amp;  Shares!G695 &amp;  ", " &amp;  Shares!H695 &amp;  ", " &amp;  Shares!I695 &amp;  ", " &amp;  Shares!J695 &amp;  ", " &amp;  Shares!K695 &amp;  ", " &amp;  Shares!L695 &amp;  ", " &amp;  Shares!M695 &amp;  ", " &amp;  Shares!N695 &amp;  ", " &amp;  Shares!O695 &amp;  ", " &amp;  Shares!P695 &amp;  ", " &amp;  Shares!Q695 &amp;  ", " &amp;  Shares!R695 &amp;  ", " &amp;  Shares!S695 &amp;  ", " &amp;  Shares!T695 &amp;  ", " &amp;  Shares!U695 &amp;  ", " &amp;  Shares!V695 &amp;  ", " &amp;  Shares!W695 &amp;  ", " &amp;  Shares!X695 &amp;  ", " &amp;  Shares!Y695 &amp;  ", " &amp;  Shares!Z695 &amp;  ", " &amp;  Shares!AA695 &amp;  ", " &amp;  Shares!AB695 &amp;  ", " &amp;  Shares!AC695 &amp;  ", " &amp;  Shares!AD695 &amp;  ", " &amp;  Shares!AE695 &amp;  ", " &amp;  Shares!AF695 &amp;  ", " &amp;  Shares!AG695 &amp;  ", " &amp;  Shares!AH695 &amp;  ", " &amp;  Shares!AI695 &amp;  ", " &amp;  Shares!AJ695 &amp;  ", " &amp;  Shares!AK695 &amp;  ", " &amp;  Shares!AL695 &amp;  ", " &amp;  Shares!AM695 &amp;  ", " &amp;  Shares!#REF! &amp;  ", " &amp;  Shares!AN695 &amp;  ", " &amp;  Shares!AO695 &amp;  ", " &amp;  Shares!AP695 &amp;  ", " &amp;  Shares!AQ695 &amp;  ", " &amp;  Shares!AR695 &amp;  ", " &amp;  Shares!AS695 &amp;  ", " &amp;  Shares!AT695 &amp;  ", " &amp;  Shares!AU695 &amp;  ", " &amp;  Shares!AV695 &amp;  ", " &amp;  Shares!AW695 &amp;  ", " &amp;  Shares!AX695 &amp;  "),"</f>
        <v>#REF!</v>
      </c>
    </row>
    <row r="695" spans="1:1" x14ac:dyDescent="0.2">
      <c r="A695" t="e">
        <f>"('"&amp; Shares!A696 &amp; "', '2017-01-26', " &amp;  Shares!C696 &amp;  ", " &amp;  Shares!D696 &amp;  ", " &amp;  Shares!E696 &amp;  ", " &amp;  Shares!F696 &amp;  ", " &amp;  Shares!G696 &amp;  ", " &amp;  Shares!H696 &amp;  ", " &amp;  Shares!I696 &amp;  ", " &amp;  Shares!J696 &amp;  ", " &amp;  Shares!K696 &amp;  ", " &amp;  Shares!L696 &amp;  ", " &amp;  Shares!M696 &amp;  ", " &amp;  Shares!N696 &amp;  ", " &amp;  Shares!O696 &amp;  ", " &amp;  Shares!P696 &amp;  ", " &amp;  Shares!Q696 &amp;  ", " &amp;  Shares!R696 &amp;  ", " &amp;  Shares!S696 &amp;  ", " &amp;  Shares!T696 &amp;  ", " &amp;  Shares!U696 &amp;  ", " &amp;  Shares!V696 &amp;  ", " &amp;  Shares!W696 &amp;  ", " &amp;  Shares!X696 &amp;  ", " &amp;  Shares!Y696 &amp;  ", " &amp;  Shares!Z696 &amp;  ", " &amp;  Shares!AA696 &amp;  ", " &amp;  Shares!AB696 &amp;  ", " &amp;  Shares!AC696 &amp;  ", " &amp;  Shares!AD696 &amp;  ", " &amp;  Shares!AE696 &amp;  ", " &amp;  Shares!AF696 &amp;  ", " &amp;  Shares!AG696 &amp;  ", " &amp;  Shares!AH696 &amp;  ", " &amp;  Shares!AI696 &amp;  ", " &amp;  Shares!AJ696 &amp;  ", " &amp;  Shares!AK696 &amp;  ", " &amp;  Shares!AL696 &amp;  ", " &amp;  Shares!AM696 &amp;  ", " &amp;  Shares!#REF! &amp;  ", " &amp;  Shares!AN696 &amp;  ", " &amp;  Shares!AO696 &amp;  ", " &amp;  Shares!AP696 &amp;  ", " &amp;  Shares!AQ696 &amp;  ", " &amp;  Shares!AR696 &amp;  ", " &amp;  Shares!AS696 &amp;  ", " &amp;  Shares!AT696 &amp;  ", " &amp;  Shares!AU696 &amp;  ", " &amp;  Shares!AV696 &amp;  ", " &amp;  Shares!AW696 &amp;  ", " &amp;  Shares!AX696 &amp;  "),"</f>
        <v>#REF!</v>
      </c>
    </row>
    <row r="696" spans="1:1" x14ac:dyDescent="0.2">
      <c r="A696" t="e">
        <f>"('"&amp; Shares!A697 &amp; "', '2017-01-26', " &amp;  Shares!C697 &amp;  ", " &amp;  Shares!D697 &amp;  ", " &amp;  Shares!E697 &amp;  ", " &amp;  Shares!F697 &amp;  ", " &amp;  Shares!G697 &amp;  ", " &amp;  Shares!H697 &amp;  ", " &amp;  Shares!I697 &amp;  ", " &amp;  Shares!J697 &amp;  ", " &amp;  Shares!K697 &amp;  ", " &amp;  Shares!L697 &amp;  ", " &amp;  Shares!M697 &amp;  ", " &amp;  Shares!N697 &amp;  ", " &amp;  Shares!O697 &amp;  ", " &amp;  Shares!P697 &amp;  ", " &amp;  Shares!Q697 &amp;  ", " &amp;  Shares!R697 &amp;  ", " &amp;  Shares!S697 &amp;  ", " &amp;  Shares!T697 &amp;  ", " &amp;  Shares!U697 &amp;  ", " &amp;  Shares!V697 &amp;  ", " &amp;  Shares!W697 &amp;  ", " &amp;  Shares!X697 &amp;  ", " &amp;  Shares!Y697 &amp;  ", " &amp;  Shares!Z697 &amp;  ", " &amp;  Shares!AA697 &amp;  ", " &amp;  Shares!AB697 &amp;  ", " &amp;  Shares!AC697 &amp;  ", " &amp;  Shares!AD697 &amp;  ", " &amp;  Shares!AE697 &amp;  ", " &amp;  Shares!AF697 &amp;  ", " &amp;  Shares!AG697 &amp;  ", " &amp;  Shares!AH697 &amp;  ", " &amp;  Shares!AI697 &amp;  ", " &amp;  Shares!AJ697 &amp;  ", " &amp;  Shares!AK697 &amp;  ", " &amp;  Shares!AL697 &amp;  ", " &amp;  Shares!AM697 &amp;  ", " &amp;  Shares!#REF! &amp;  ", " &amp;  Shares!AN697 &amp;  ", " &amp;  Shares!AO697 &amp;  ", " &amp;  Shares!AP697 &amp;  ", " &amp;  Shares!AQ697 &amp;  ", " &amp;  Shares!AR697 &amp;  ", " &amp;  Shares!AS697 &amp;  ", " &amp;  Shares!AT697 &amp;  ", " &amp;  Shares!AU697 &amp;  ", " &amp;  Shares!AV697 &amp;  ", " &amp;  Shares!AW697 &amp;  ", " &amp;  Shares!AX697 &amp;  "),"</f>
        <v>#REF!</v>
      </c>
    </row>
    <row r="697" spans="1:1" x14ac:dyDescent="0.2">
      <c r="A697" t="e">
        <f>"('"&amp; Shares!A698 &amp; "', '2017-01-26', " &amp;  Shares!C698 &amp;  ", " &amp;  Shares!D698 &amp;  ", " &amp;  Shares!E698 &amp;  ", " &amp;  Shares!F698 &amp;  ", " &amp;  Shares!G698 &amp;  ", " &amp;  Shares!H698 &amp;  ", " &amp;  Shares!I698 &amp;  ", " &amp;  Shares!J698 &amp;  ", " &amp;  Shares!K698 &amp;  ", " &amp;  Shares!L698 &amp;  ", " &amp;  Shares!M698 &amp;  ", " &amp;  Shares!N698 &amp;  ", " &amp;  Shares!O698 &amp;  ", " &amp;  Shares!P698 &amp;  ", " &amp;  Shares!Q698 &amp;  ", " &amp;  Shares!R698 &amp;  ", " &amp;  Shares!S698 &amp;  ", " &amp;  Shares!T698 &amp;  ", " &amp;  Shares!U698 &amp;  ", " &amp;  Shares!V698 &amp;  ", " &amp;  Shares!W698 &amp;  ", " &amp;  Shares!X698 &amp;  ", " &amp;  Shares!Y698 &amp;  ", " &amp;  Shares!Z698 &amp;  ", " &amp;  Shares!AA698 &amp;  ", " &amp;  Shares!AB698 &amp;  ", " &amp;  Shares!AC698 &amp;  ", " &amp;  Shares!AD698 &amp;  ", " &amp;  Shares!AE698 &amp;  ", " &amp;  Shares!AF698 &amp;  ", " &amp;  Shares!AG698 &amp;  ", " &amp;  Shares!AH698 &amp;  ", " &amp;  Shares!AI698 &amp;  ", " &amp;  Shares!AJ698 &amp;  ", " &amp;  Shares!AK698 &amp;  ", " &amp;  Shares!AL698 &amp;  ", " &amp;  Shares!AM698 &amp;  ", " &amp;  Shares!#REF! &amp;  ", " &amp;  Shares!AN698 &amp;  ", " &amp;  Shares!AO698 &amp;  ", " &amp;  Shares!AP698 &amp;  ", " &amp;  Shares!AQ698 &amp;  ", " &amp;  Shares!AR698 &amp;  ", " &amp;  Shares!AS698 &amp;  ", " &amp;  Shares!AT698 &amp;  ", " &amp;  Shares!AU698 &amp;  ", " &amp;  Shares!AV698 &amp;  ", " &amp;  Shares!AW698 &amp;  ", " &amp;  Shares!AX698 &amp;  "),"</f>
        <v>#REF!</v>
      </c>
    </row>
    <row r="698" spans="1:1" x14ac:dyDescent="0.2">
      <c r="A698" t="e">
        <f>"('"&amp; Shares!A699 &amp; "', '2017-01-26', " &amp;  Shares!C699 &amp;  ", " &amp;  Shares!D699 &amp;  ", " &amp;  Shares!E699 &amp;  ", " &amp;  Shares!F699 &amp;  ", " &amp;  Shares!G699 &amp;  ", " &amp;  Shares!H699 &amp;  ", " &amp;  Shares!I699 &amp;  ", " &amp;  Shares!J699 &amp;  ", " &amp;  Shares!K699 &amp;  ", " &amp;  Shares!L699 &amp;  ", " &amp;  Shares!M699 &amp;  ", " &amp;  Shares!N699 &amp;  ", " &amp;  Shares!O699 &amp;  ", " &amp;  Shares!P699 &amp;  ", " &amp;  Shares!Q699 &amp;  ", " &amp;  Shares!R699 &amp;  ", " &amp;  Shares!S699 &amp;  ", " &amp;  Shares!T699 &amp;  ", " &amp;  Shares!U699 &amp;  ", " &amp;  Shares!V699 &amp;  ", " &amp;  Shares!W699 &amp;  ", " &amp;  Shares!X699 &amp;  ", " &amp;  Shares!Y699 &amp;  ", " &amp;  Shares!Z699 &amp;  ", " &amp;  Shares!AA699 &amp;  ", " &amp;  Shares!AB699 &amp;  ", " &amp;  Shares!AC699 &amp;  ", " &amp;  Shares!AD699 &amp;  ", " &amp;  Shares!AE699 &amp;  ", " &amp;  Shares!AF699 &amp;  ", " &amp;  Shares!AG699 &amp;  ", " &amp;  Shares!AH699 &amp;  ", " &amp;  Shares!AI699 &amp;  ", " &amp;  Shares!AJ699 &amp;  ", " &amp;  Shares!AK699 &amp;  ", " &amp;  Shares!AL699 &amp;  ", " &amp;  Shares!AM699 &amp;  ", " &amp;  Shares!#REF! &amp;  ", " &amp;  Shares!AN699 &amp;  ", " &amp;  Shares!AO699 &amp;  ", " &amp;  Shares!AP699 &amp;  ", " &amp;  Shares!AQ699 &amp;  ", " &amp;  Shares!AR699 &amp;  ", " &amp;  Shares!AS699 &amp;  ", " &amp;  Shares!AT699 &amp;  ", " &amp;  Shares!AU699 &amp;  ", " &amp;  Shares!AV699 &amp;  ", " &amp;  Shares!AW699 &amp;  ", " &amp;  Shares!AX699 &amp;  "),"</f>
        <v>#REF!</v>
      </c>
    </row>
    <row r="699" spans="1:1" x14ac:dyDescent="0.2">
      <c r="A699" t="e">
        <f>"('"&amp; Shares!A700 &amp; "', '2017-01-26', " &amp;  Shares!C700 &amp;  ", " &amp;  Shares!D700 &amp;  ", " &amp;  Shares!E700 &amp;  ", " &amp;  Shares!F700 &amp;  ", " &amp;  Shares!G700 &amp;  ", " &amp;  Shares!H700 &amp;  ", " &amp;  Shares!I700 &amp;  ", " &amp;  Shares!J700 &amp;  ", " &amp;  Shares!K700 &amp;  ", " &amp;  Shares!L700 &amp;  ", " &amp;  Shares!M700 &amp;  ", " &amp;  Shares!N700 &amp;  ", " &amp;  Shares!O700 &amp;  ", " &amp;  Shares!P700 &amp;  ", " &amp;  Shares!Q700 &amp;  ", " &amp;  Shares!R700 &amp;  ", " &amp;  Shares!S700 &amp;  ", " &amp;  Shares!T700 &amp;  ", " &amp;  Shares!U700 &amp;  ", " &amp;  Shares!V700 &amp;  ", " &amp;  Shares!W700 &amp;  ", " &amp;  Shares!X700 &amp;  ", " &amp;  Shares!Y700 &amp;  ", " &amp;  Shares!Z700 &amp;  ", " &amp;  Shares!AA700 &amp;  ", " &amp;  Shares!AB700 &amp;  ", " &amp;  Shares!AC700 &amp;  ", " &amp;  Shares!AD700 &amp;  ", " &amp;  Shares!AE700 &amp;  ", " &amp;  Shares!AF700 &amp;  ", " &amp;  Shares!AG700 &amp;  ", " &amp;  Shares!AH700 &amp;  ", " &amp;  Shares!AI700 &amp;  ", " &amp;  Shares!AJ700 &amp;  ", " &amp;  Shares!AK700 &amp;  ", " &amp;  Shares!AL700 &amp;  ", " &amp;  Shares!AM700 &amp;  ", " &amp;  Shares!#REF! &amp;  ", " &amp;  Shares!AN700 &amp;  ", " &amp;  Shares!AO700 &amp;  ", " &amp;  Shares!AP700 &amp;  ", " &amp;  Shares!AQ700 &amp;  ", " &amp;  Shares!AR700 &amp;  ", " &amp;  Shares!AS700 &amp;  ", " &amp;  Shares!AT700 &amp;  ", " &amp;  Shares!AU700 &amp;  ", " &amp;  Shares!AV700 &amp;  ", " &amp;  Shares!AW700 &amp;  ", " &amp;  Shares!AX700 &amp;  "),"</f>
        <v>#REF!</v>
      </c>
    </row>
    <row r="700" spans="1:1" x14ac:dyDescent="0.2">
      <c r="A700" t="e">
        <f>"('"&amp; Shares!A701 &amp; "', '2017-01-26', " &amp;  Shares!C701 &amp;  ", " &amp;  Shares!D701 &amp;  ", " &amp;  Shares!E701 &amp;  ", " &amp;  Shares!F701 &amp;  ", " &amp;  Shares!G701 &amp;  ", " &amp;  Shares!H701 &amp;  ", " &amp;  Shares!I701 &amp;  ", " &amp;  Shares!J701 &amp;  ", " &amp;  Shares!K701 &amp;  ", " &amp;  Shares!L701 &amp;  ", " &amp;  Shares!M701 &amp;  ", " &amp;  Shares!N701 &amp;  ", " &amp;  Shares!O701 &amp;  ", " &amp;  Shares!P701 &amp;  ", " &amp;  Shares!Q701 &amp;  ", " &amp;  Shares!R701 &amp;  ", " &amp;  Shares!S701 &amp;  ", " &amp;  Shares!T701 &amp;  ", " &amp;  Shares!U701 &amp;  ", " &amp;  Shares!V701 &amp;  ", " &amp;  Shares!W701 &amp;  ", " &amp;  Shares!X701 &amp;  ", " &amp;  Shares!Y701 &amp;  ", " &amp;  Shares!Z701 &amp;  ", " &amp;  Shares!AA701 &amp;  ", " &amp;  Shares!AB701 &amp;  ", " &amp;  Shares!AC701 &amp;  ", " &amp;  Shares!AD701 &amp;  ", " &amp;  Shares!AE701 &amp;  ", " &amp;  Shares!AF701 &amp;  ", " &amp;  Shares!AG701 &amp;  ", " &amp;  Shares!AH701 &amp;  ", " &amp;  Shares!AI701 &amp;  ", " &amp;  Shares!AJ701 &amp;  ", " &amp;  Shares!AK701 &amp;  ", " &amp;  Shares!AL701 &amp;  ", " &amp;  Shares!AM701 &amp;  ", " &amp;  Shares!#REF! &amp;  ", " &amp;  Shares!AN701 &amp;  ", " &amp;  Shares!AO701 &amp;  ", " &amp;  Shares!AP701 &amp;  ", " &amp;  Shares!AQ701 &amp;  ", " &amp;  Shares!AR701 &amp;  ", " &amp;  Shares!AS701 &amp;  ", " &amp;  Shares!AT701 &amp;  ", " &amp;  Shares!AU701 &amp;  ", " &amp;  Shares!AV701 &amp;  ", " &amp;  Shares!AW701 &amp;  ", " &amp;  Shares!AX701 &amp;  "),"</f>
        <v>#REF!</v>
      </c>
    </row>
    <row r="701" spans="1:1" x14ac:dyDescent="0.2">
      <c r="A701" t="e">
        <f>"('"&amp; Shares!A702 &amp; "', '2017-01-26', " &amp;  Shares!C702 &amp;  ", " &amp;  Shares!D702 &amp;  ", " &amp;  Shares!E702 &amp;  ", " &amp;  Shares!F702 &amp;  ", " &amp;  Shares!G702 &amp;  ", " &amp;  Shares!H702 &amp;  ", " &amp;  Shares!I702 &amp;  ", " &amp;  Shares!J702 &amp;  ", " &amp;  Shares!K702 &amp;  ", " &amp;  Shares!L702 &amp;  ", " &amp;  Shares!M702 &amp;  ", " &amp;  Shares!N702 &amp;  ", " &amp;  Shares!O702 &amp;  ", " &amp;  Shares!P702 &amp;  ", " &amp;  Shares!Q702 &amp;  ", " &amp;  Shares!R702 &amp;  ", " &amp;  Shares!S702 &amp;  ", " &amp;  Shares!T702 &amp;  ", " &amp;  Shares!U702 &amp;  ", " &amp;  Shares!V702 &amp;  ", " &amp;  Shares!W702 &amp;  ", " &amp;  Shares!X702 &amp;  ", " &amp;  Shares!Y702 &amp;  ", " &amp;  Shares!Z702 &amp;  ", " &amp;  Shares!AA702 &amp;  ", " &amp;  Shares!AB702 &amp;  ", " &amp;  Shares!AC702 &amp;  ", " &amp;  Shares!AD702 &amp;  ", " &amp;  Shares!AE702 &amp;  ", " &amp;  Shares!AF702 &amp;  ", " &amp;  Shares!AG702 &amp;  ", " &amp;  Shares!AH702 &amp;  ", " &amp;  Shares!AI702 &amp;  ", " &amp;  Shares!AJ702 &amp;  ", " &amp;  Shares!AK702 &amp;  ", " &amp;  Shares!AL702 &amp;  ", " &amp;  Shares!AM702 &amp;  ", " &amp;  Shares!#REF! &amp;  ", " &amp;  Shares!AN702 &amp;  ", " &amp;  Shares!AO702 &amp;  ", " &amp;  Shares!AP702 &amp;  ", " &amp;  Shares!AQ702 &amp;  ", " &amp;  Shares!AR702 &amp;  ", " &amp;  Shares!AS702 &amp;  ", " &amp;  Shares!AT702 &amp;  ", " &amp;  Shares!AU702 &amp;  ", " &amp;  Shares!AV702 &amp;  ", " &amp;  Shares!AW702 &amp;  ", " &amp;  Shares!AX702 &amp;  "),"</f>
        <v>#REF!</v>
      </c>
    </row>
    <row r="702" spans="1:1" x14ac:dyDescent="0.2">
      <c r="A702" t="e">
        <f>"('"&amp; Shares!A703 &amp; "', '2017-01-26', " &amp;  Shares!C703 &amp;  ", " &amp;  Shares!D703 &amp;  ", " &amp;  Shares!E703 &amp;  ", " &amp;  Shares!F703 &amp;  ", " &amp;  Shares!G703 &amp;  ", " &amp;  Shares!H703 &amp;  ", " &amp;  Shares!I703 &amp;  ", " &amp;  Shares!J703 &amp;  ", " &amp;  Shares!K703 &amp;  ", " &amp;  Shares!L703 &amp;  ", " &amp;  Shares!M703 &amp;  ", " &amp;  Shares!N703 &amp;  ", " &amp;  Shares!O703 &amp;  ", " &amp;  Shares!P703 &amp;  ", " &amp;  Shares!Q703 &amp;  ", " &amp;  Shares!R703 &amp;  ", " &amp;  Shares!S703 &amp;  ", " &amp;  Shares!T703 &amp;  ", " &amp;  Shares!U703 &amp;  ", " &amp;  Shares!V703 &amp;  ", " &amp;  Shares!W703 &amp;  ", " &amp;  Shares!X703 &amp;  ", " &amp;  Shares!Y703 &amp;  ", " &amp;  Shares!Z703 &amp;  ", " &amp;  Shares!AA703 &amp;  ", " &amp;  Shares!AB703 &amp;  ", " &amp;  Shares!AC703 &amp;  ", " &amp;  Shares!AD703 &amp;  ", " &amp;  Shares!AE703 &amp;  ", " &amp;  Shares!AF703 &amp;  ", " &amp;  Shares!AG703 &amp;  ", " &amp;  Shares!AH703 &amp;  ", " &amp;  Shares!AI703 &amp;  ", " &amp;  Shares!AJ703 &amp;  ", " &amp;  Shares!AK703 &amp;  ", " &amp;  Shares!AL703 &amp;  ", " &amp;  Shares!AM703 &amp;  ", " &amp;  Shares!#REF! &amp;  ", " &amp;  Shares!AN703 &amp;  ", " &amp;  Shares!AO703 &amp;  ", " &amp;  Shares!AP703 &amp;  ", " &amp;  Shares!AQ703 &amp;  ", " &amp;  Shares!AR703 &amp;  ", " &amp;  Shares!AS703 &amp;  ", " &amp;  Shares!AT703 &amp;  ", " &amp;  Shares!AU703 &amp;  ", " &amp;  Shares!AV703 &amp;  ", " &amp;  Shares!AW703 &amp;  ", " &amp;  Shares!AX703 &amp;  "),"</f>
        <v>#REF!</v>
      </c>
    </row>
    <row r="703" spans="1:1" x14ac:dyDescent="0.2">
      <c r="A703" t="e">
        <f>"('"&amp; Shares!A704 &amp; "', '2017-01-26', " &amp;  Shares!C704 &amp;  ", " &amp;  Shares!D704 &amp;  ", " &amp;  Shares!E704 &amp;  ", " &amp;  Shares!F704 &amp;  ", " &amp;  Shares!G704 &amp;  ", " &amp;  Shares!H704 &amp;  ", " &amp;  Shares!I704 &amp;  ", " &amp;  Shares!J704 &amp;  ", " &amp;  Shares!K704 &amp;  ", " &amp;  Shares!L704 &amp;  ", " &amp;  Shares!M704 &amp;  ", " &amp;  Shares!N704 &amp;  ", " &amp;  Shares!O704 &amp;  ", " &amp;  Shares!P704 &amp;  ", " &amp;  Shares!Q704 &amp;  ", " &amp;  Shares!R704 &amp;  ", " &amp;  Shares!S704 &amp;  ", " &amp;  Shares!T704 &amp;  ", " &amp;  Shares!U704 &amp;  ", " &amp;  Shares!V704 &amp;  ", " &amp;  Shares!W704 &amp;  ", " &amp;  Shares!X704 &amp;  ", " &amp;  Shares!Y704 &amp;  ", " &amp;  Shares!Z704 &amp;  ", " &amp;  Shares!AA704 &amp;  ", " &amp;  Shares!AB704 &amp;  ", " &amp;  Shares!AC704 &amp;  ", " &amp;  Shares!AD704 &amp;  ", " &amp;  Shares!AE704 &amp;  ", " &amp;  Shares!AF704 &amp;  ", " &amp;  Shares!AG704 &amp;  ", " &amp;  Shares!AH704 &amp;  ", " &amp;  Shares!AI704 &amp;  ", " &amp;  Shares!AJ704 &amp;  ", " &amp;  Shares!AK704 &amp;  ", " &amp;  Shares!AL704 &amp;  ", " &amp;  Shares!AM704 &amp;  ", " &amp;  Shares!#REF! &amp;  ", " &amp;  Shares!AN704 &amp;  ", " &amp;  Shares!AO704 &amp;  ", " &amp;  Shares!AP704 &amp;  ", " &amp;  Shares!AQ704 &amp;  ", " &amp;  Shares!AR704 &amp;  ", " &amp;  Shares!AS704 &amp;  ", " &amp;  Shares!AT704 &amp;  ", " &amp;  Shares!AU704 &amp;  ", " &amp;  Shares!AV704 &amp;  ", " &amp;  Shares!AW704 &amp;  ", " &amp;  Shares!AX704 &amp;  "),"</f>
        <v>#REF!</v>
      </c>
    </row>
    <row r="704" spans="1:1" x14ac:dyDescent="0.2">
      <c r="A704" t="e">
        <f>"('"&amp; Shares!A705 &amp; "', '2017-01-26', " &amp;  Shares!C705 &amp;  ", " &amp;  Shares!D705 &amp;  ", " &amp;  Shares!E705 &amp;  ", " &amp;  Shares!F705 &amp;  ", " &amp;  Shares!G705 &amp;  ", " &amp;  Shares!H705 &amp;  ", " &amp;  Shares!I705 &amp;  ", " &amp;  Shares!J705 &amp;  ", " &amp;  Shares!K705 &amp;  ", " &amp;  Shares!L705 &amp;  ", " &amp;  Shares!M705 &amp;  ", " &amp;  Shares!N705 &amp;  ", " &amp;  Shares!O705 &amp;  ", " &amp;  Shares!P705 &amp;  ", " &amp;  Shares!Q705 &amp;  ", " &amp;  Shares!R705 &amp;  ", " &amp;  Shares!S705 &amp;  ", " &amp;  Shares!T705 &amp;  ", " &amp;  Shares!U705 &amp;  ", " &amp;  Shares!V705 &amp;  ", " &amp;  Shares!W705 &amp;  ", " &amp;  Shares!X705 &amp;  ", " &amp;  Shares!Y705 &amp;  ", " &amp;  Shares!Z705 &amp;  ", " &amp;  Shares!AA705 &amp;  ", " &amp;  Shares!AB705 &amp;  ", " &amp;  Shares!AC705 &amp;  ", " &amp;  Shares!AD705 &amp;  ", " &amp;  Shares!AE705 &amp;  ", " &amp;  Shares!AF705 &amp;  ", " &amp;  Shares!AG705 &amp;  ", " &amp;  Shares!AH705 &amp;  ", " &amp;  Shares!AI705 &amp;  ", " &amp;  Shares!AJ705 &amp;  ", " &amp;  Shares!AK705 &amp;  ", " &amp;  Shares!AL705 &amp;  ", " &amp;  Shares!AM705 &amp;  ", " &amp;  Shares!#REF! &amp;  ", " &amp;  Shares!AN705 &amp;  ", " &amp;  Shares!AO705 &amp;  ", " &amp;  Shares!AP705 &amp;  ", " &amp;  Shares!AQ705 &amp;  ", " &amp;  Shares!AR705 &amp;  ", " &amp;  Shares!AS705 &amp;  ", " &amp;  Shares!AT705 &amp;  ", " &amp;  Shares!AU705 &amp;  ", " &amp;  Shares!AV705 &amp;  ", " &amp;  Shares!AW705 &amp;  ", " &amp;  Shares!AX705 &amp;  "),"</f>
        <v>#REF!</v>
      </c>
    </row>
    <row r="705" spans="1:1" x14ac:dyDescent="0.2">
      <c r="A705" t="e">
        <f>"('"&amp; Shares!A706 &amp; "', '2017-01-26', " &amp;  Shares!C706 &amp;  ", " &amp;  Shares!D706 &amp;  ", " &amp;  Shares!E706 &amp;  ", " &amp;  Shares!F706 &amp;  ", " &amp;  Shares!G706 &amp;  ", " &amp;  Shares!H706 &amp;  ", " &amp;  Shares!I706 &amp;  ", " &amp;  Shares!J706 &amp;  ", " &amp;  Shares!K706 &amp;  ", " &amp;  Shares!L706 &amp;  ", " &amp;  Shares!M706 &amp;  ", " &amp;  Shares!N706 &amp;  ", " &amp;  Shares!O706 &amp;  ", " &amp;  Shares!P706 &amp;  ", " &amp;  Shares!Q706 &amp;  ", " &amp;  Shares!R706 &amp;  ", " &amp;  Shares!S706 &amp;  ", " &amp;  Shares!T706 &amp;  ", " &amp;  Shares!U706 &amp;  ", " &amp;  Shares!V706 &amp;  ", " &amp;  Shares!W706 &amp;  ", " &amp;  Shares!X706 &amp;  ", " &amp;  Shares!Y706 &amp;  ", " &amp;  Shares!Z706 &amp;  ", " &amp;  Shares!AA706 &amp;  ", " &amp;  Shares!AB706 &amp;  ", " &amp;  Shares!AC706 &amp;  ", " &amp;  Shares!AD706 &amp;  ", " &amp;  Shares!AE706 &amp;  ", " &amp;  Shares!AF706 &amp;  ", " &amp;  Shares!AG706 &amp;  ", " &amp;  Shares!AH706 &amp;  ", " &amp;  Shares!AI706 &amp;  ", " &amp;  Shares!AJ706 &amp;  ", " &amp;  Shares!AK706 &amp;  ", " &amp;  Shares!AL706 &amp;  ", " &amp;  Shares!AM706 &amp;  ", " &amp;  Shares!#REF! &amp;  ", " &amp;  Shares!AN706 &amp;  ", " &amp;  Shares!AO706 &amp;  ", " &amp;  Shares!AP706 &amp;  ", " &amp;  Shares!AQ706 &amp;  ", " &amp;  Shares!AR706 &amp;  ", " &amp;  Shares!AS706 &amp;  ", " &amp;  Shares!AT706 &amp;  ", " &amp;  Shares!AU706 &amp;  ", " &amp;  Shares!AV706 &amp;  ", " &amp;  Shares!AW706 &amp;  ", " &amp;  Shares!AX706 &amp;  "),"</f>
        <v>#REF!</v>
      </c>
    </row>
    <row r="706" spans="1:1" x14ac:dyDescent="0.2">
      <c r="A706" t="e">
        <f>"('"&amp; Shares!A707 &amp; "', '2017-01-26', " &amp;  Shares!C707 &amp;  ", " &amp;  Shares!D707 &amp;  ", " &amp;  Shares!E707 &amp;  ", " &amp;  Shares!F707 &amp;  ", " &amp;  Shares!G707 &amp;  ", " &amp;  Shares!H707 &amp;  ", " &amp;  Shares!I707 &amp;  ", " &amp;  Shares!J707 &amp;  ", " &amp;  Shares!K707 &amp;  ", " &amp;  Shares!L707 &amp;  ", " &amp;  Shares!M707 &amp;  ", " &amp;  Shares!N707 &amp;  ", " &amp;  Shares!O707 &amp;  ", " &amp;  Shares!P707 &amp;  ", " &amp;  Shares!Q707 &amp;  ", " &amp;  Shares!R707 &amp;  ", " &amp;  Shares!S707 &amp;  ", " &amp;  Shares!T707 &amp;  ", " &amp;  Shares!U707 &amp;  ", " &amp;  Shares!V707 &amp;  ", " &amp;  Shares!W707 &amp;  ", " &amp;  Shares!X707 &amp;  ", " &amp;  Shares!Y707 &amp;  ", " &amp;  Shares!Z707 &amp;  ", " &amp;  Shares!AA707 &amp;  ", " &amp;  Shares!AB707 &amp;  ", " &amp;  Shares!AC707 &amp;  ", " &amp;  Shares!AD707 &amp;  ", " &amp;  Shares!AE707 &amp;  ", " &amp;  Shares!AF707 &amp;  ", " &amp;  Shares!AG707 &amp;  ", " &amp;  Shares!AH707 &amp;  ", " &amp;  Shares!AI707 &amp;  ", " &amp;  Shares!AJ707 &amp;  ", " &amp;  Shares!AK707 &amp;  ", " &amp;  Shares!AL707 &amp;  ", " &amp;  Shares!AM707 &amp;  ", " &amp;  Shares!#REF! &amp;  ", " &amp;  Shares!AN707 &amp;  ", " &amp;  Shares!AO707 &amp;  ", " &amp;  Shares!AP707 &amp;  ", " &amp;  Shares!AQ707 &amp;  ", " &amp;  Shares!AR707 &amp;  ", " &amp;  Shares!AS707 &amp;  ", " &amp;  Shares!AT707 &amp;  ", " &amp;  Shares!AU707 &amp;  ", " &amp;  Shares!AV707 &amp;  ", " &amp;  Shares!AW707 &amp;  ", " &amp;  Shares!AX707 &amp;  "),"</f>
        <v>#REF!</v>
      </c>
    </row>
    <row r="707" spans="1:1" x14ac:dyDescent="0.2">
      <c r="A707" t="e">
        <f>"('"&amp; Shares!A708 &amp; "', '2017-01-26', " &amp;  Shares!C708 &amp;  ", " &amp;  Shares!D708 &amp;  ", " &amp;  Shares!E708 &amp;  ", " &amp;  Shares!F708 &amp;  ", " &amp;  Shares!G708 &amp;  ", " &amp;  Shares!H708 &amp;  ", " &amp;  Shares!I708 &amp;  ", " &amp;  Shares!J708 &amp;  ", " &amp;  Shares!K708 &amp;  ", " &amp;  Shares!L708 &amp;  ", " &amp;  Shares!M708 &amp;  ", " &amp;  Shares!N708 &amp;  ", " &amp;  Shares!O708 &amp;  ", " &amp;  Shares!P708 &amp;  ", " &amp;  Shares!Q708 &amp;  ", " &amp;  Shares!R708 &amp;  ", " &amp;  Shares!S708 &amp;  ", " &amp;  Shares!T708 &amp;  ", " &amp;  Shares!U708 &amp;  ", " &amp;  Shares!V708 &amp;  ", " &amp;  Shares!W708 &amp;  ", " &amp;  Shares!X708 &amp;  ", " &amp;  Shares!Y708 &amp;  ", " &amp;  Shares!Z708 &amp;  ", " &amp;  Shares!AA708 &amp;  ", " &amp;  Shares!AB708 &amp;  ", " &amp;  Shares!AC708 &amp;  ", " &amp;  Shares!AD708 &amp;  ", " &amp;  Shares!AE708 &amp;  ", " &amp;  Shares!AF708 &amp;  ", " &amp;  Shares!AG708 &amp;  ", " &amp;  Shares!AH708 &amp;  ", " &amp;  Shares!AI708 &amp;  ", " &amp;  Shares!AJ708 &amp;  ", " &amp;  Shares!AK708 &amp;  ", " &amp;  Shares!AL708 &amp;  ", " &amp;  Shares!AM708 &amp;  ", " &amp;  Shares!#REF! &amp;  ", " &amp;  Shares!AN708 &amp;  ", " &amp;  Shares!AO708 &amp;  ", " &amp;  Shares!AP708 &amp;  ", " &amp;  Shares!AQ708 &amp;  ", " &amp;  Shares!AR708 &amp;  ", " &amp;  Shares!AS708 &amp;  ", " &amp;  Shares!AT708 &amp;  ", " &amp;  Shares!AU708 &amp;  ", " &amp;  Shares!AV708 &amp;  ", " &amp;  Shares!AW708 &amp;  ", " &amp;  Shares!AX708 &amp;  "),"</f>
        <v>#REF!</v>
      </c>
    </row>
    <row r="708" spans="1:1" x14ac:dyDescent="0.2">
      <c r="A708" t="e">
        <f>"('"&amp; Shares!A709 &amp; "', '2017-01-26', " &amp;  Shares!C709 &amp;  ", " &amp;  Shares!D709 &amp;  ", " &amp;  Shares!E709 &amp;  ", " &amp;  Shares!F709 &amp;  ", " &amp;  Shares!G709 &amp;  ", " &amp;  Shares!H709 &amp;  ", " &amp;  Shares!I709 &amp;  ", " &amp;  Shares!J709 &amp;  ", " &amp;  Shares!K709 &amp;  ", " &amp;  Shares!L709 &amp;  ", " &amp;  Shares!M709 &amp;  ", " &amp;  Shares!N709 &amp;  ", " &amp;  Shares!O709 &amp;  ", " &amp;  Shares!P709 &amp;  ", " &amp;  Shares!Q709 &amp;  ", " &amp;  Shares!R709 &amp;  ", " &amp;  Shares!S709 &amp;  ", " &amp;  Shares!T709 &amp;  ", " &amp;  Shares!U709 &amp;  ", " &amp;  Shares!V709 &amp;  ", " &amp;  Shares!W709 &amp;  ", " &amp;  Shares!X709 &amp;  ", " &amp;  Shares!Y709 &amp;  ", " &amp;  Shares!Z709 &amp;  ", " &amp;  Shares!AA709 &amp;  ", " &amp;  Shares!AB709 &amp;  ", " &amp;  Shares!AC709 &amp;  ", " &amp;  Shares!AD709 &amp;  ", " &amp;  Shares!AE709 &amp;  ", " &amp;  Shares!AF709 &amp;  ", " &amp;  Shares!AG709 &amp;  ", " &amp;  Shares!AH709 &amp;  ", " &amp;  Shares!AI709 &amp;  ", " &amp;  Shares!AJ709 &amp;  ", " &amp;  Shares!AK709 &amp;  ", " &amp;  Shares!AL709 &amp;  ", " &amp;  Shares!AM709 &amp;  ", " &amp;  Shares!#REF! &amp;  ", " &amp;  Shares!AN709 &amp;  ", " &amp;  Shares!AO709 &amp;  ", " &amp;  Shares!AP709 &amp;  ", " &amp;  Shares!AQ709 &amp;  ", " &amp;  Shares!AR709 &amp;  ", " &amp;  Shares!AS709 &amp;  ", " &amp;  Shares!AT709 &amp;  ", " &amp;  Shares!AU709 &amp;  ", " &amp;  Shares!AV709 &amp;  ", " &amp;  Shares!AW709 &amp;  ", " &amp;  Shares!AX709 &amp;  "),"</f>
        <v>#REF!</v>
      </c>
    </row>
    <row r="709" spans="1:1" x14ac:dyDescent="0.2">
      <c r="A709" t="e">
        <f>"('"&amp; Shares!A710 &amp; "', '2017-01-26', " &amp;  Shares!C710 &amp;  ", " &amp;  Shares!D710 &amp;  ", " &amp;  Shares!E710 &amp;  ", " &amp;  Shares!F710 &amp;  ", " &amp;  Shares!G710 &amp;  ", " &amp;  Shares!H710 &amp;  ", " &amp;  Shares!I710 &amp;  ", " &amp;  Shares!J710 &amp;  ", " &amp;  Shares!K710 &amp;  ", " &amp;  Shares!L710 &amp;  ", " &amp;  Shares!M710 &amp;  ", " &amp;  Shares!N710 &amp;  ", " &amp;  Shares!O710 &amp;  ", " &amp;  Shares!P710 &amp;  ", " &amp;  Shares!Q710 &amp;  ", " &amp;  Shares!R710 &amp;  ", " &amp;  Shares!S710 &amp;  ", " &amp;  Shares!T710 &amp;  ", " &amp;  Shares!U710 &amp;  ", " &amp;  Shares!V710 &amp;  ", " &amp;  Shares!W710 &amp;  ", " &amp;  Shares!X710 &amp;  ", " &amp;  Shares!Y710 &amp;  ", " &amp;  Shares!Z710 &amp;  ", " &amp;  Shares!AA710 &amp;  ", " &amp;  Shares!AB710 &amp;  ", " &amp;  Shares!AC710 &amp;  ", " &amp;  Shares!AD710 &amp;  ", " &amp;  Shares!AE710 &amp;  ", " &amp;  Shares!AF710 &amp;  ", " &amp;  Shares!AG710 &amp;  ", " &amp;  Shares!AH710 &amp;  ", " &amp;  Shares!AI710 &amp;  ", " &amp;  Shares!AJ710 &amp;  ", " &amp;  Shares!AK710 &amp;  ", " &amp;  Shares!AL710 &amp;  ", " &amp;  Shares!AM710 &amp;  ", " &amp;  Shares!#REF! &amp;  ", " &amp;  Shares!AN710 &amp;  ", " &amp;  Shares!AO710 &amp;  ", " &amp;  Shares!AP710 &amp;  ", " &amp;  Shares!AQ710 &amp;  ", " &amp;  Shares!AR710 &amp;  ", " &amp;  Shares!AS710 &amp;  ", " &amp;  Shares!AT710 &amp;  ", " &amp;  Shares!AU710 &amp;  ", " &amp;  Shares!AV710 &amp;  ", " &amp;  Shares!AW710 &amp;  ", " &amp;  Shares!AX710 &amp;  "),"</f>
        <v>#REF!</v>
      </c>
    </row>
    <row r="710" spans="1:1" x14ac:dyDescent="0.2">
      <c r="A710" t="e">
        <f>"('"&amp; Shares!A711 &amp; "', '2017-01-26', " &amp;  Shares!C711 &amp;  ", " &amp;  Shares!D711 &amp;  ", " &amp;  Shares!E711 &amp;  ", " &amp;  Shares!F711 &amp;  ", " &amp;  Shares!G711 &amp;  ", " &amp;  Shares!H711 &amp;  ", " &amp;  Shares!I711 &amp;  ", " &amp;  Shares!J711 &amp;  ", " &amp;  Shares!K711 &amp;  ", " &amp;  Shares!L711 &amp;  ", " &amp;  Shares!M711 &amp;  ", " &amp;  Shares!N711 &amp;  ", " &amp;  Shares!O711 &amp;  ", " &amp;  Shares!P711 &amp;  ", " &amp;  Shares!Q711 &amp;  ", " &amp;  Shares!R711 &amp;  ", " &amp;  Shares!S711 &amp;  ", " &amp;  Shares!T711 &amp;  ", " &amp;  Shares!U711 &amp;  ", " &amp;  Shares!V711 &amp;  ", " &amp;  Shares!W711 &amp;  ", " &amp;  Shares!X711 &amp;  ", " &amp;  Shares!Y711 &amp;  ", " &amp;  Shares!Z711 &amp;  ", " &amp;  Shares!AA711 &amp;  ", " &amp;  Shares!AB711 &amp;  ", " &amp;  Shares!AC711 &amp;  ", " &amp;  Shares!AD711 &amp;  ", " &amp;  Shares!AE711 &amp;  ", " &amp;  Shares!AF711 &amp;  ", " &amp;  Shares!AG711 &amp;  ", " &amp;  Shares!AH711 &amp;  ", " &amp;  Shares!AI711 &amp;  ", " &amp;  Shares!AJ711 &amp;  ", " &amp;  Shares!AK711 &amp;  ", " &amp;  Shares!AL711 &amp;  ", " &amp;  Shares!AM711 &amp;  ", " &amp;  Shares!#REF! &amp;  ", " &amp;  Shares!AN711 &amp;  ", " &amp;  Shares!AO711 &amp;  ", " &amp;  Shares!AP711 &amp;  ", " &amp;  Shares!AQ711 &amp;  ", " &amp;  Shares!AR711 &amp;  ", " &amp;  Shares!AS711 &amp;  ", " &amp;  Shares!AT711 &amp;  ", " &amp;  Shares!AU711 &amp;  ", " &amp;  Shares!AV711 &amp;  ", " &amp;  Shares!AW711 &amp;  ", " &amp;  Shares!AX711 &amp;  "),"</f>
        <v>#REF!</v>
      </c>
    </row>
    <row r="711" spans="1:1" x14ac:dyDescent="0.2">
      <c r="A711" t="e">
        <f>"('"&amp; Shares!A712 &amp; "', '2017-01-26', " &amp;  Shares!C712 &amp;  ", " &amp;  Shares!D712 &amp;  ", " &amp;  Shares!E712 &amp;  ", " &amp;  Shares!F712 &amp;  ", " &amp;  Shares!G712 &amp;  ", " &amp;  Shares!H712 &amp;  ", " &amp;  Shares!I712 &amp;  ", " &amp;  Shares!J712 &amp;  ", " &amp;  Shares!K712 &amp;  ", " &amp;  Shares!L712 &amp;  ", " &amp;  Shares!M712 &amp;  ", " &amp;  Shares!N712 &amp;  ", " &amp;  Shares!O712 &amp;  ", " &amp;  Shares!P712 &amp;  ", " &amp;  Shares!Q712 &amp;  ", " &amp;  Shares!R712 &amp;  ", " &amp;  Shares!S712 &amp;  ", " &amp;  Shares!T712 &amp;  ", " &amp;  Shares!U712 &amp;  ", " &amp;  Shares!V712 &amp;  ", " &amp;  Shares!W712 &amp;  ", " &amp;  Shares!X712 &amp;  ", " &amp;  Shares!Y712 &amp;  ", " &amp;  Shares!Z712 &amp;  ", " &amp;  Shares!AA712 &amp;  ", " &amp;  Shares!AB712 &amp;  ", " &amp;  Shares!AC712 &amp;  ", " &amp;  Shares!AD712 &amp;  ", " &amp;  Shares!AE712 &amp;  ", " &amp;  Shares!AF712 &amp;  ", " &amp;  Shares!AG712 &amp;  ", " &amp;  Shares!AH712 &amp;  ", " &amp;  Shares!AI712 &amp;  ", " &amp;  Shares!AJ712 &amp;  ", " &amp;  Shares!AK712 &amp;  ", " &amp;  Shares!AL712 &amp;  ", " &amp;  Shares!AM712 &amp;  ", " &amp;  Shares!#REF! &amp;  ", " &amp;  Shares!AN712 &amp;  ", " &amp;  Shares!AO712 &amp;  ", " &amp;  Shares!AP712 &amp;  ", " &amp;  Shares!AQ712 &amp;  ", " &amp;  Shares!AR712 &amp;  ", " &amp;  Shares!AS712 &amp;  ", " &amp;  Shares!AT712 &amp;  ", " &amp;  Shares!AU712 &amp;  ", " &amp;  Shares!AV712 &amp;  ", " &amp;  Shares!AW712 &amp;  ", " &amp;  Shares!AX712 &amp;  "),"</f>
        <v>#REF!</v>
      </c>
    </row>
    <row r="712" spans="1:1" x14ac:dyDescent="0.2">
      <c r="A712" t="e">
        <f>"('"&amp; Shares!A713 &amp; "', '2017-01-26', " &amp;  Shares!C713 &amp;  ", " &amp;  Shares!D713 &amp;  ", " &amp;  Shares!E713 &amp;  ", " &amp;  Shares!F713 &amp;  ", " &amp;  Shares!G713 &amp;  ", " &amp;  Shares!H713 &amp;  ", " &amp;  Shares!I713 &amp;  ", " &amp;  Shares!J713 &amp;  ", " &amp;  Shares!K713 &amp;  ", " &amp;  Shares!L713 &amp;  ", " &amp;  Shares!M713 &amp;  ", " &amp;  Shares!N713 &amp;  ", " &amp;  Shares!O713 &amp;  ", " &amp;  Shares!P713 &amp;  ", " &amp;  Shares!Q713 &amp;  ", " &amp;  Shares!R713 &amp;  ", " &amp;  Shares!S713 &amp;  ", " &amp;  Shares!T713 &amp;  ", " &amp;  Shares!U713 &amp;  ", " &amp;  Shares!V713 &amp;  ", " &amp;  Shares!W713 &amp;  ", " &amp;  Shares!X713 &amp;  ", " &amp;  Shares!Y713 &amp;  ", " &amp;  Shares!Z713 &amp;  ", " &amp;  Shares!AA713 &amp;  ", " &amp;  Shares!AB713 &amp;  ", " &amp;  Shares!AC713 &amp;  ", " &amp;  Shares!AD713 &amp;  ", " &amp;  Shares!AE713 &amp;  ", " &amp;  Shares!AF713 &amp;  ", " &amp;  Shares!AG713 &amp;  ", " &amp;  Shares!AH713 &amp;  ", " &amp;  Shares!AI713 &amp;  ", " &amp;  Shares!AJ713 &amp;  ", " &amp;  Shares!AK713 &amp;  ", " &amp;  Shares!AL713 &amp;  ", " &amp;  Shares!AM713 &amp;  ", " &amp;  Shares!#REF! &amp;  ", " &amp;  Shares!AN713 &amp;  ", " &amp;  Shares!AO713 &amp;  ", " &amp;  Shares!AP713 &amp;  ", " &amp;  Shares!AQ713 &amp;  ", " &amp;  Shares!AR713 &amp;  ", " &amp;  Shares!AS713 &amp;  ", " &amp;  Shares!AT713 &amp;  ", " &amp;  Shares!AU713 &amp;  ", " &amp;  Shares!AV713 &amp;  ", " &amp;  Shares!AW713 &amp;  ", " &amp;  Shares!AX713 &amp;  "),"</f>
        <v>#REF!</v>
      </c>
    </row>
    <row r="713" spans="1:1" x14ac:dyDescent="0.2">
      <c r="A713" t="e">
        <f>"('"&amp; Shares!A714 &amp; "', '2017-01-26', " &amp;  Shares!C714 &amp;  ", " &amp;  Shares!D714 &amp;  ", " &amp;  Shares!E714 &amp;  ", " &amp;  Shares!F714 &amp;  ", " &amp;  Shares!G714 &amp;  ", " &amp;  Shares!H714 &amp;  ", " &amp;  Shares!I714 &amp;  ", " &amp;  Shares!J714 &amp;  ", " &amp;  Shares!K714 &amp;  ", " &amp;  Shares!L714 &amp;  ", " &amp;  Shares!M714 &amp;  ", " &amp;  Shares!N714 &amp;  ", " &amp;  Shares!O714 &amp;  ", " &amp;  Shares!P714 &amp;  ", " &amp;  Shares!Q714 &amp;  ", " &amp;  Shares!R714 &amp;  ", " &amp;  Shares!S714 &amp;  ", " &amp;  Shares!T714 &amp;  ", " &amp;  Shares!U714 &amp;  ", " &amp;  Shares!V714 &amp;  ", " &amp;  Shares!W714 &amp;  ", " &amp;  Shares!X714 &amp;  ", " &amp;  Shares!Y714 &amp;  ", " &amp;  Shares!Z714 &amp;  ", " &amp;  Shares!AA714 &amp;  ", " &amp;  Shares!AB714 &amp;  ", " &amp;  Shares!AC714 &amp;  ", " &amp;  Shares!AD714 &amp;  ", " &amp;  Shares!AE714 &amp;  ", " &amp;  Shares!AF714 &amp;  ", " &amp;  Shares!AG714 &amp;  ", " &amp;  Shares!AH714 &amp;  ", " &amp;  Shares!AI714 &amp;  ", " &amp;  Shares!AJ714 &amp;  ", " &amp;  Shares!AK714 &amp;  ", " &amp;  Shares!AL714 &amp;  ", " &amp;  Shares!AM714 &amp;  ", " &amp;  Shares!#REF! &amp;  ", " &amp;  Shares!AN714 &amp;  ", " &amp;  Shares!AO714 &amp;  ", " &amp;  Shares!AP714 &amp;  ", " &amp;  Shares!AQ714 &amp;  ", " &amp;  Shares!AR714 &amp;  ", " &amp;  Shares!AS714 &amp;  ", " &amp;  Shares!AT714 &amp;  ", " &amp;  Shares!AU714 &amp;  ", " &amp;  Shares!AV714 &amp;  ", " &amp;  Shares!AW714 &amp;  ", " &amp;  Shares!AX714 &amp;  "),"</f>
        <v>#REF!</v>
      </c>
    </row>
    <row r="714" spans="1:1" x14ac:dyDescent="0.2">
      <c r="A714" t="e">
        <f>"('"&amp; Shares!A715 &amp; "', '2017-01-26', " &amp;  Shares!C715 &amp;  ", " &amp;  Shares!D715 &amp;  ", " &amp;  Shares!E715 &amp;  ", " &amp;  Shares!F715 &amp;  ", " &amp;  Shares!G715 &amp;  ", " &amp;  Shares!H715 &amp;  ", " &amp;  Shares!I715 &amp;  ", " &amp;  Shares!J715 &amp;  ", " &amp;  Shares!K715 &amp;  ", " &amp;  Shares!L715 &amp;  ", " &amp;  Shares!M715 &amp;  ", " &amp;  Shares!N715 &amp;  ", " &amp;  Shares!O715 &amp;  ", " &amp;  Shares!P715 &amp;  ", " &amp;  Shares!Q715 &amp;  ", " &amp;  Shares!R715 &amp;  ", " &amp;  Shares!S715 &amp;  ", " &amp;  Shares!T715 &amp;  ", " &amp;  Shares!U715 &amp;  ", " &amp;  Shares!V715 &amp;  ", " &amp;  Shares!W715 &amp;  ", " &amp;  Shares!X715 &amp;  ", " &amp;  Shares!Y715 &amp;  ", " &amp;  Shares!Z715 &amp;  ", " &amp;  Shares!AA715 &amp;  ", " &amp;  Shares!AB715 &amp;  ", " &amp;  Shares!AC715 &amp;  ", " &amp;  Shares!AD715 &amp;  ", " &amp;  Shares!AE715 &amp;  ", " &amp;  Shares!AF715 &amp;  ", " &amp;  Shares!AG715 &amp;  ", " &amp;  Shares!AH715 &amp;  ", " &amp;  Shares!AI715 &amp;  ", " &amp;  Shares!AJ715 &amp;  ", " &amp;  Shares!AK715 &amp;  ", " &amp;  Shares!AL715 &amp;  ", " &amp;  Shares!AM715 &amp;  ", " &amp;  Shares!#REF! &amp;  ", " &amp;  Shares!AN715 &amp;  ", " &amp;  Shares!AO715 &amp;  ", " &amp;  Shares!AP715 &amp;  ", " &amp;  Shares!AQ715 &amp;  ", " &amp;  Shares!AR715 &amp;  ", " &amp;  Shares!AS715 &amp;  ", " &amp;  Shares!AT715 &amp;  ", " &amp;  Shares!AU715 &amp;  ", " &amp;  Shares!AV715 &amp;  ", " &amp;  Shares!AW715 &amp;  ", " &amp;  Shares!AX715 &amp;  "),"</f>
        <v>#REF!</v>
      </c>
    </row>
    <row r="715" spans="1:1" x14ac:dyDescent="0.2">
      <c r="A715" t="e">
        <f>"('"&amp; Shares!A716 &amp; "', '2017-01-26', " &amp;  Shares!C716 &amp;  ", " &amp;  Shares!D716 &amp;  ", " &amp;  Shares!E716 &amp;  ", " &amp;  Shares!F716 &amp;  ", " &amp;  Shares!G716 &amp;  ", " &amp;  Shares!H716 &amp;  ", " &amp;  Shares!I716 &amp;  ", " &amp;  Shares!J716 &amp;  ", " &amp;  Shares!K716 &amp;  ", " &amp;  Shares!L716 &amp;  ", " &amp;  Shares!M716 &amp;  ", " &amp;  Shares!N716 &amp;  ", " &amp;  Shares!O716 &amp;  ", " &amp;  Shares!P716 &amp;  ", " &amp;  Shares!Q716 &amp;  ", " &amp;  Shares!R716 &amp;  ", " &amp;  Shares!S716 &amp;  ", " &amp;  Shares!T716 &amp;  ", " &amp;  Shares!U716 &amp;  ", " &amp;  Shares!V716 &amp;  ", " &amp;  Shares!W716 &amp;  ", " &amp;  Shares!X716 &amp;  ", " &amp;  Shares!Y716 &amp;  ", " &amp;  Shares!Z716 &amp;  ", " &amp;  Shares!AA716 &amp;  ", " &amp;  Shares!AB716 &amp;  ", " &amp;  Shares!AC716 &amp;  ", " &amp;  Shares!AD716 &amp;  ", " &amp;  Shares!AE716 &amp;  ", " &amp;  Shares!AF716 &amp;  ", " &amp;  Shares!AG716 &amp;  ", " &amp;  Shares!AH716 &amp;  ", " &amp;  Shares!AI716 &amp;  ", " &amp;  Shares!AJ716 &amp;  ", " &amp;  Shares!AK716 &amp;  ", " &amp;  Shares!AL716 &amp;  ", " &amp;  Shares!AM716 &amp;  ", " &amp;  Shares!#REF! &amp;  ", " &amp;  Shares!AN716 &amp;  ", " &amp;  Shares!AO716 &amp;  ", " &amp;  Shares!AP716 &amp;  ", " &amp;  Shares!AQ716 &amp;  ", " &amp;  Shares!AR716 &amp;  ", " &amp;  Shares!AS716 &amp;  ", " &amp;  Shares!AT716 &amp;  ", " &amp;  Shares!AU716 &amp;  ", " &amp;  Shares!AV716 &amp;  ", " &amp;  Shares!AW716 &amp;  ", " &amp;  Shares!AX716 &amp;  "),"</f>
        <v>#REF!</v>
      </c>
    </row>
    <row r="716" spans="1:1" x14ac:dyDescent="0.2">
      <c r="A716" t="e">
        <f>"('"&amp; Shares!A717 &amp; "', '2017-01-26', " &amp;  Shares!C717 &amp;  ", " &amp;  Shares!D717 &amp;  ", " &amp;  Shares!E717 &amp;  ", " &amp;  Shares!F717 &amp;  ", " &amp;  Shares!G717 &amp;  ", " &amp;  Shares!H717 &amp;  ", " &amp;  Shares!I717 &amp;  ", " &amp;  Shares!J717 &amp;  ", " &amp;  Shares!K717 &amp;  ", " &amp;  Shares!L717 &amp;  ", " &amp;  Shares!M717 &amp;  ", " &amp;  Shares!N717 &amp;  ", " &amp;  Shares!O717 &amp;  ", " &amp;  Shares!P717 &amp;  ", " &amp;  Shares!Q717 &amp;  ", " &amp;  Shares!R717 &amp;  ", " &amp;  Shares!S717 &amp;  ", " &amp;  Shares!T717 &amp;  ", " &amp;  Shares!U717 &amp;  ", " &amp;  Shares!V717 &amp;  ", " &amp;  Shares!W717 &amp;  ", " &amp;  Shares!X717 &amp;  ", " &amp;  Shares!Y717 &amp;  ", " &amp;  Shares!Z717 &amp;  ", " &amp;  Shares!AA717 &amp;  ", " &amp;  Shares!AB717 &amp;  ", " &amp;  Shares!AC717 &amp;  ", " &amp;  Shares!AD717 &amp;  ", " &amp;  Shares!AE717 &amp;  ", " &amp;  Shares!AF717 &amp;  ", " &amp;  Shares!AG717 &amp;  ", " &amp;  Shares!AH717 &amp;  ", " &amp;  Shares!AI717 &amp;  ", " &amp;  Shares!AJ717 &amp;  ", " &amp;  Shares!AK717 &amp;  ", " &amp;  Shares!AL717 &amp;  ", " &amp;  Shares!AM717 &amp;  ", " &amp;  Shares!#REF! &amp;  ", " &amp;  Shares!AN717 &amp;  ", " &amp;  Shares!AO717 &amp;  ", " &amp;  Shares!AP717 &amp;  ", " &amp;  Shares!AQ717 &amp;  ", " &amp;  Shares!AR717 &amp;  ", " &amp;  Shares!AS717 &amp;  ", " &amp;  Shares!AT717 &amp;  ", " &amp;  Shares!AU717 &amp;  ", " &amp;  Shares!AV717 &amp;  ", " &amp;  Shares!AW717 &amp;  ", " &amp;  Shares!AX717 &amp;  "),"</f>
        <v>#REF!</v>
      </c>
    </row>
    <row r="717" spans="1:1" x14ac:dyDescent="0.2">
      <c r="A717" t="e">
        <f>"('"&amp; Shares!A718 &amp; "', '2017-01-26', " &amp;  Shares!C718 &amp;  ", " &amp;  Shares!D718 &amp;  ", " &amp;  Shares!E718 &amp;  ", " &amp;  Shares!F718 &amp;  ", " &amp;  Shares!G718 &amp;  ", " &amp;  Shares!H718 &amp;  ", " &amp;  Shares!I718 &amp;  ", " &amp;  Shares!J718 &amp;  ", " &amp;  Shares!K718 &amp;  ", " &amp;  Shares!L718 &amp;  ", " &amp;  Shares!M718 &amp;  ", " &amp;  Shares!N718 &amp;  ", " &amp;  Shares!O718 &amp;  ", " &amp;  Shares!P718 &amp;  ", " &amp;  Shares!Q718 &amp;  ", " &amp;  Shares!R718 &amp;  ", " &amp;  Shares!S718 &amp;  ", " &amp;  Shares!T718 &amp;  ", " &amp;  Shares!U718 &amp;  ", " &amp;  Shares!V718 &amp;  ", " &amp;  Shares!W718 &amp;  ", " &amp;  Shares!X718 &amp;  ", " &amp;  Shares!Y718 &amp;  ", " &amp;  Shares!Z718 &amp;  ", " &amp;  Shares!AA718 &amp;  ", " &amp;  Shares!AB718 &amp;  ", " &amp;  Shares!AC718 &amp;  ", " &amp;  Shares!AD718 &amp;  ", " &amp;  Shares!AE718 &amp;  ", " &amp;  Shares!AF718 &amp;  ", " &amp;  Shares!AG718 &amp;  ", " &amp;  Shares!AH718 &amp;  ", " &amp;  Shares!AI718 &amp;  ", " &amp;  Shares!AJ718 &amp;  ", " &amp;  Shares!AK718 &amp;  ", " &amp;  Shares!AL718 &amp;  ", " &amp;  Shares!AM718 &amp;  ", " &amp;  Shares!#REF! &amp;  ", " &amp;  Shares!AN718 &amp;  ", " &amp;  Shares!AO718 &amp;  ", " &amp;  Shares!AP718 &amp;  ", " &amp;  Shares!AQ718 &amp;  ", " &amp;  Shares!AR718 &amp;  ", " &amp;  Shares!AS718 &amp;  ", " &amp;  Shares!AT718 &amp;  ", " &amp;  Shares!AU718 &amp;  ", " &amp;  Shares!AV718 &amp;  ", " &amp;  Shares!AW718 &amp;  ", " &amp;  Shares!AX718 &amp;  "),"</f>
        <v>#REF!</v>
      </c>
    </row>
    <row r="718" spans="1:1" x14ac:dyDescent="0.2">
      <c r="A718" t="e">
        <f>"('"&amp; Shares!A719 &amp; "', '2017-01-26', " &amp;  Shares!C719 &amp;  ", " &amp;  Shares!D719 &amp;  ", " &amp;  Shares!E719 &amp;  ", " &amp;  Shares!F719 &amp;  ", " &amp;  Shares!G719 &amp;  ", " &amp;  Shares!H719 &amp;  ", " &amp;  Shares!I719 &amp;  ", " &amp;  Shares!J719 &amp;  ", " &amp;  Shares!K719 &amp;  ", " &amp;  Shares!L719 &amp;  ", " &amp;  Shares!M719 &amp;  ", " &amp;  Shares!N719 &amp;  ", " &amp;  Shares!O719 &amp;  ", " &amp;  Shares!P719 &amp;  ", " &amp;  Shares!Q719 &amp;  ", " &amp;  Shares!R719 &amp;  ", " &amp;  Shares!S719 &amp;  ", " &amp;  Shares!T719 &amp;  ", " &amp;  Shares!U719 &amp;  ", " &amp;  Shares!V719 &amp;  ", " &amp;  Shares!W719 &amp;  ", " &amp;  Shares!X719 &amp;  ", " &amp;  Shares!Y719 &amp;  ", " &amp;  Shares!Z719 &amp;  ", " &amp;  Shares!AA719 &amp;  ", " &amp;  Shares!AB719 &amp;  ", " &amp;  Shares!AC719 &amp;  ", " &amp;  Shares!AD719 &amp;  ", " &amp;  Shares!AE719 &amp;  ", " &amp;  Shares!AF719 &amp;  ", " &amp;  Shares!AG719 &amp;  ", " &amp;  Shares!AH719 &amp;  ", " &amp;  Shares!AI719 &amp;  ", " &amp;  Shares!AJ719 &amp;  ", " &amp;  Shares!AK719 &amp;  ", " &amp;  Shares!AL719 &amp;  ", " &amp;  Shares!AM719 &amp;  ", " &amp;  Shares!#REF! &amp;  ", " &amp;  Shares!AN719 &amp;  ", " &amp;  Shares!AO719 &amp;  ", " &amp;  Shares!AP719 &amp;  ", " &amp;  Shares!AQ719 &amp;  ", " &amp;  Shares!AR719 &amp;  ", " &amp;  Shares!AS719 &amp;  ", " &amp;  Shares!AT719 &amp;  ", " &amp;  Shares!AU719 &amp;  ", " &amp;  Shares!AV719 &amp;  ", " &amp;  Shares!AW719 &amp;  ", " &amp;  Shares!AX719 &amp;  "),"</f>
        <v>#REF!</v>
      </c>
    </row>
    <row r="719" spans="1:1" x14ac:dyDescent="0.2">
      <c r="A719" t="e">
        <f>"('"&amp; Shares!A720 &amp; "', '2017-01-26', " &amp;  Shares!C720 &amp;  ", " &amp;  Shares!D720 &amp;  ", " &amp;  Shares!E720 &amp;  ", " &amp;  Shares!F720 &amp;  ", " &amp;  Shares!G720 &amp;  ", " &amp;  Shares!H720 &amp;  ", " &amp;  Shares!I720 &amp;  ", " &amp;  Shares!J720 &amp;  ", " &amp;  Shares!K720 &amp;  ", " &amp;  Shares!L720 &amp;  ", " &amp;  Shares!M720 &amp;  ", " &amp;  Shares!N720 &amp;  ", " &amp;  Shares!O720 &amp;  ", " &amp;  Shares!P720 &amp;  ", " &amp;  Shares!Q720 &amp;  ", " &amp;  Shares!R720 &amp;  ", " &amp;  Shares!S720 &amp;  ", " &amp;  Shares!T720 &amp;  ", " &amp;  Shares!U720 &amp;  ", " &amp;  Shares!V720 &amp;  ", " &amp;  Shares!W720 &amp;  ", " &amp;  Shares!X720 &amp;  ", " &amp;  Shares!Y720 &amp;  ", " &amp;  Shares!Z720 &amp;  ", " &amp;  Shares!AA720 &amp;  ", " &amp;  Shares!AB720 &amp;  ", " &amp;  Shares!AC720 &amp;  ", " &amp;  Shares!AD720 &amp;  ", " &amp;  Shares!AE720 &amp;  ", " &amp;  Shares!AF720 &amp;  ", " &amp;  Shares!AG720 &amp;  ", " &amp;  Shares!AH720 &amp;  ", " &amp;  Shares!AI720 &amp;  ", " &amp;  Shares!AJ720 &amp;  ", " &amp;  Shares!AK720 &amp;  ", " &amp;  Shares!AL720 &amp;  ", " &amp;  Shares!AM720 &amp;  ", " &amp;  Shares!#REF! &amp;  ", " &amp;  Shares!AN720 &amp;  ", " &amp;  Shares!AO720 &amp;  ", " &amp;  Shares!AP720 &amp;  ", " &amp;  Shares!AQ720 &amp;  ", " &amp;  Shares!AR720 &amp;  ", " &amp;  Shares!AS720 &amp;  ", " &amp;  Shares!AT720 &amp;  ", " &amp;  Shares!AU720 &amp;  ", " &amp;  Shares!AV720 &amp;  ", " &amp;  Shares!AW720 &amp;  ", " &amp;  Shares!AX720 &amp;  "),"</f>
        <v>#REF!</v>
      </c>
    </row>
    <row r="720" spans="1:1" x14ac:dyDescent="0.2">
      <c r="A720" t="e">
        <f>"('"&amp; Shares!A721 &amp; "', '2017-01-26', " &amp;  Shares!C721 &amp;  ", " &amp;  Shares!D721 &amp;  ", " &amp;  Shares!E721 &amp;  ", " &amp;  Shares!F721 &amp;  ", " &amp;  Shares!G721 &amp;  ", " &amp;  Shares!H721 &amp;  ", " &amp;  Shares!I721 &amp;  ", " &amp;  Shares!J721 &amp;  ", " &amp;  Shares!K721 &amp;  ", " &amp;  Shares!L721 &amp;  ", " &amp;  Shares!M721 &amp;  ", " &amp;  Shares!N721 &amp;  ", " &amp;  Shares!O721 &amp;  ", " &amp;  Shares!P721 &amp;  ", " &amp;  Shares!Q721 &amp;  ", " &amp;  Shares!R721 &amp;  ", " &amp;  Shares!S721 &amp;  ", " &amp;  Shares!T721 &amp;  ", " &amp;  Shares!U721 &amp;  ", " &amp;  Shares!V721 &amp;  ", " &amp;  Shares!W721 &amp;  ", " &amp;  Shares!X721 &amp;  ", " &amp;  Shares!Y721 &amp;  ", " &amp;  Shares!Z721 &amp;  ", " &amp;  Shares!AA721 &amp;  ", " &amp;  Shares!AB721 &amp;  ", " &amp;  Shares!AC721 &amp;  ", " &amp;  Shares!AD721 &amp;  ", " &amp;  Shares!AE721 &amp;  ", " &amp;  Shares!AF721 &amp;  ", " &amp;  Shares!AG721 &amp;  ", " &amp;  Shares!AH721 &amp;  ", " &amp;  Shares!AI721 &amp;  ", " &amp;  Shares!AJ721 &amp;  ", " &amp;  Shares!AK721 &amp;  ", " &amp;  Shares!AL721 &amp;  ", " &amp;  Shares!AM721 &amp;  ", " &amp;  Shares!#REF! &amp;  ", " &amp;  Shares!AN721 &amp;  ", " &amp;  Shares!AO721 &amp;  ", " &amp;  Shares!AP721 &amp;  ", " &amp;  Shares!AQ721 &amp;  ", " &amp;  Shares!AR721 &amp;  ", " &amp;  Shares!AS721 &amp;  ", " &amp;  Shares!AT721 &amp;  ", " &amp;  Shares!AU721 &amp;  ", " &amp;  Shares!AV721 &amp;  ", " &amp;  Shares!AW721 &amp;  ", " &amp;  Shares!AX721 &amp;  "),"</f>
        <v>#REF!</v>
      </c>
    </row>
    <row r="721" spans="1:1" x14ac:dyDescent="0.2">
      <c r="A721" t="e">
        <f>"('"&amp; Shares!A722 &amp; "', '2017-01-26', " &amp;  Shares!C722 &amp;  ", " &amp;  Shares!D722 &amp;  ", " &amp;  Shares!E722 &amp;  ", " &amp;  Shares!F722 &amp;  ", " &amp;  Shares!G722 &amp;  ", " &amp;  Shares!H722 &amp;  ", " &amp;  Shares!I722 &amp;  ", " &amp;  Shares!J722 &amp;  ", " &amp;  Shares!K722 &amp;  ", " &amp;  Shares!L722 &amp;  ", " &amp;  Shares!M722 &amp;  ", " &amp;  Shares!N722 &amp;  ", " &amp;  Shares!O722 &amp;  ", " &amp;  Shares!P722 &amp;  ", " &amp;  Shares!Q722 &amp;  ", " &amp;  Shares!R722 &amp;  ", " &amp;  Shares!S722 &amp;  ", " &amp;  Shares!T722 &amp;  ", " &amp;  Shares!U722 &amp;  ", " &amp;  Shares!V722 &amp;  ", " &amp;  Shares!W722 &amp;  ", " &amp;  Shares!X722 &amp;  ", " &amp;  Shares!Y722 &amp;  ", " &amp;  Shares!Z722 &amp;  ", " &amp;  Shares!AA722 &amp;  ", " &amp;  Shares!AB722 &amp;  ", " &amp;  Shares!AC722 &amp;  ", " &amp;  Shares!AD722 &amp;  ", " &amp;  Shares!AE722 &amp;  ", " &amp;  Shares!AF722 &amp;  ", " &amp;  Shares!AG722 &amp;  ", " &amp;  Shares!AH722 &amp;  ", " &amp;  Shares!AI722 &amp;  ", " &amp;  Shares!AJ722 &amp;  ", " &amp;  Shares!AK722 &amp;  ", " &amp;  Shares!AL722 &amp;  ", " &amp;  Shares!AM722 &amp;  ", " &amp;  Shares!#REF! &amp;  ", " &amp;  Shares!AN722 &amp;  ", " &amp;  Shares!AO722 &amp;  ", " &amp;  Shares!AP722 &amp;  ", " &amp;  Shares!AQ722 &amp;  ", " &amp;  Shares!AR722 &amp;  ", " &amp;  Shares!AS722 &amp;  ", " &amp;  Shares!AT722 &amp;  ", " &amp;  Shares!AU722 &amp;  ", " &amp;  Shares!AV722 &amp;  ", " &amp;  Shares!AW722 &amp;  ", " &amp;  Shares!AX722 &amp;  "),"</f>
        <v>#REF!</v>
      </c>
    </row>
    <row r="722" spans="1:1" x14ac:dyDescent="0.2">
      <c r="A722" t="e">
        <f>"('"&amp; Shares!A723 &amp; "', '2017-01-26', " &amp;  Shares!C723 &amp;  ", " &amp;  Shares!D723 &amp;  ", " &amp;  Shares!E723 &amp;  ", " &amp;  Shares!F723 &amp;  ", " &amp;  Shares!G723 &amp;  ", " &amp;  Shares!H723 &amp;  ", " &amp;  Shares!I723 &amp;  ", " &amp;  Shares!J723 &amp;  ", " &amp;  Shares!K723 &amp;  ", " &amp;  Shares!L723 &amp;  ", " &amp;  Shares!M723 &amp;  ", " &amp;  Shares!N723 &amp;  ", " &amp;  Shares!O723 &amp;  ", " &amp;  Shares!P723 &amp;  ", " &amp;  Shares!Q723 &amp;  ", " &amp;  Shares!R723 &amp;  ", " &amp;  Shares!S723 &amp;  ", " &amp;  Shares!T723 &amp;  ", " &amp;  Shares!U723 &amp;  ", " &amp;  Shares!V723 &amp;  ", " &amp;  Shares!W723 &amp;  ", " &amp;  Shares!X723 &amp;  ", " &amp;  Shares!Y723 &amp;  ", " &amp;  Shares!Z723 &amp;  ", " &amp;  Shares!AA723 &amp;  ", " &amp;  Shares!AB723 &amp;  ", " &amp;  Shares!AC723 &amp;  ", " &amp;  Shares!AD723 &amp;  ", " &amp;  Shares!AE723 &amp;  ", " &amp;  Shares!AF723 &amp;  ", " &amp;  Shares!AG723 &amp;  ", " &amp;  Shares!AH723 &amp;  ", " &amp;  Shares!AI723 &amp;  ", " &amp;  Shares!AJ723 &amp;  ", " &amp;  Shares!AK723 &amp;  ", " &amp;  Shares!AL723 &amp;  ", " &amp;  Shares!AM723 &amp;  ", " &amp;  Shares!#REF! &amp;  ", " &amp;  Shares!AN723 &amp;  ", " &amp;  Shares!AO723 &amp;  ", " &amp;  Shares!AP723 &amp;  ", " &amp;  Shares!AQ723 &amp;  ", " &amp;  Shares!AR723 &amp;  ", " &amp;  Shares!AS723 &amp;  ", " &amp;  Shares!AT723 &amp;  ", " &amp;  Shares!AU723 &amp;  ", " &amp;  Shares!AV723 &amp;  ", " &amp;  Shares!AW723 &amp;  ", " &amp;  Shares!AX723 &amp;  "),"</f>
        <v>#REF!</v>
      </c>
    </row>
    <row r="723" spans="1:1" x14ac:dyDescent="0.2">
      <c r="A723" t="e">
        <f>"('"&amp; Shares!A724 &amp; "', '2017-01-26', " &amp;  Shares!C724 &amp;  ", " &amp;  Shares!D724 &amp;  ", " &amp;  Shares!E724 &amp;  ", " &amp;  Shares!F724 &amp;  ", " &amp;  Shares!G724 &amp;  ", " &amp;  Shares!H724 &amp;  ", " &amp;  Shares!I724 &amp;  ", " &amp;  Shares!J724 &amp;  ", " &amp;  Shares!K724 &amp;  ", " &amp;  Shares!L724 &amp;  ", " &amp;  Shares!M724 &amp;  ", " &amp;  Shares!N724 &amp;  ", " &amp;  Shares!O724 &amp;  ", " &amp;  Shares!P724 &amp;  ", " &amp;  Shares!Q724 &amp;  ", " &amp;  Shares!R724 &amp;  ", " &amp;  Shares!S724 &amp;  ", " &amp;  Shares!T724 &amp;  ", " &amp;  Shares!U724 &amp;  ", " &amp;  Shares!V724 &amp;  ", " &amp;  Shares!W724 &amp;  ", " &amp;  Shares!X724 &amp;  ", " &amp;  Shares!Y724 &amp;  ", " &amp;  Shares!Z724 &amp;  ", " &amp;  Shares!AA724 &amp;  ", " &amp;  Shares!AB724 &amp;  ", " &amp;  Shares!AC724 &amp;  ", " &amp;  Shares!AD724 &amp;  ", " &amp;  Shares!AE724 &amp;  ", " &amp;  Shares!AF724 &amp;  ", " &amp;  Shares!AG724 &amp;  ", " &amp;  Shares!AH724 &amp;  ", " &amp;  Shares!AI724 &amp;  ", " &amp;  Shares!AJ724 &amp;  ", " &amp;  Shares!AK724 &amp;  ", " &amp;  Shares!AL724 &amp;  ", " &amp;  Shares!AM724 &amp;  ", " &amp;  Shares!#REF! &amp;  ", " &amp;  Shares!AN724 &amp;  ", " &amp;  Shares!AO724 &amp;  ", " &amp;  Shares!AP724 &amp;  ", " &amp;  Shares!AQ724 &amp;  ", " &amp;  Shares!AR724 &amp;  ", " &amp;  Shares!AS724 &amp;  ", " &amp;  Shares!AT724 &amp;  ", " &amp;  Shares!AU724 &amp;  ", " &amp;  Shares!AV724 &amp;  ", " &amp;  Shares!AW724 &amp;  ", " &amp;  Shares!AX724 &amp;  "),"</f>
        <v>#REF!</v>
      </c>
    </row>
    <row r="724" spans="1:1" x14ac:dyDescent="0.2">
      <c r="A724" t="e">
        <f>"('"&amp; Shares!A725 &amp; "', '2017-01-26', " &amp;  Shares!C725 &amp;  ", " &amp;  Shares!D725 &amp;  ", " &amp;  Shares!E725 &amp;  ", " &amp;  Shares!F725 &amp;  ", " &amp;  Shares!G725 &amp;  ", " &amp;  Shares!H725 &amp;  ", " &amp;  Shares!I725 &amp;  ", " &amp;  Shares!J725 &amp;  ", " &amp;  Shares!K725 &amp;  ", " &amp;  Shares!L725 &amp;  ", " &amp;  Shares!M725 &amp;  ", " &amp;  Shares!N725 &amp;  ", " &amp;  Shares!O725 &amp;  ", " &amp;  Shares!P725 &amp;  ", " &amp;  Shares!Q725 &amp;  ", " &amp;  Shares!R725 &amp;  ", " &amp;  Shares!S725 &amp;  ", " &amp;  Shares!T725 &amp;  ", " &amp;  Shares!U725 &amp;  ", " &amp;  Shares!V725 &amp;  ", " &amp;  Shares!W725 &amp;  ", " &amp;  Shares!X725 &amp;  ", " &amp;  Shares!Y725 &amp;  ", " &amp;  Shares!Z725 &amp;  ", " &amp;  Shares!AA725 &amp;  ", " &amp;  Shares!AB725 &amp;  ", " &amp;  Shares!AC725 &amp;  ", " &amp;  Shares!AD725 &amp;  ", " &amp;  Shares!AE725 &amp;  ", " &amp;  Shares!AF725 &amp;  ", " &amp;  Shares!AG725 &amp;  ", " &amp;  Shares!AH725 &amp;  ", " &amp;  Shares!AI725 &amp;  ", " &amp;  Shares!AJ725 &amp;  ", " &amp;  Shares!AK725 &amp;  ", " &amp;  Shares!AL725 &amp;  ", " &amp;  Shares!AM725 &amp;  ", " &amp;  Shares!#REF! &amp;  ", " &amp;  Shares!AN725 &amp;  ", " &amp;  Shares!AO725 &amp;  ", " &amp;  Shares!AP725 &amp;  ", " &amp;  Shares!AQ725 &amp;  ", " &amp;  Shares!AR725 &amp;  ", " &amp;  Shares!AS725 &amp;  ", " &amp;  Shares!AT725 &amp;  ", " &amp;  Shares!AU725 &amp;  ", " &amp;  Shares!AV725 &amp;  ", " &amp;  Shares!AW725 &amp;  ", " &amp;  Shares!AX725 &amp;  "),"</f>
        <v>#REF!</v>
      </c>
    </row>
    <row r="725" spans="1:1" x14ac:dyDescent="0.2">
      <c r="A725" t="e">
        <f>"('"&amp; Shares!A726 &amp; "', '2017-01-26', " &amp;  Shares!C726 &amp;  ", " &amp;  Shares!D726 &amp;  ", " &amp;  Shares!E726 &amp;  ", " &amp;  Shares!F726 &amp;  ", " &amp;  Shares!G726 &amp;  ", " &amp;  Shares!H726 &amp;  ", " &amp;  Shares!I726 &amp;  ", " &amp;  Shares!J726 &amp;  ", " &amp;  Shares!K726 &amp;  ", " &amp;  Shares!L726 &amp;  ", " &amp;  Shares!M726 &amp;  ", " &amp;  Shares!N726 &amp;  ", " &amp;  Shares!O726 &amp;  ", " &amp;  Shares!P726 &amp;  ", " &amp;  Shares!Q726 &amp;  ", " &amp;  Shares!R726 &amp;  ", " &amp;  Shares!S726 &amp;  ", " &amp;  Shares!T726 &amp;  ", " &amp;  Shares!U726 &amp;  ", " &amp;  Shares!V726 &amp;  ", " &amp;  Shares!W726 &amp;  ", " &amp;  Shares!X726 &amp;  ", " &amp;  Shares!Y726 &amp;  ", " &amp;  Shares!Z726 &amp;  ", " &amp;  Shares!AA726 &amp;  ", " &amp;  Shares!AB726 &amp;  ", " &amp;  Shares!AC726 &amp;  ", " &amp;  Shares!AD726 &amp;  ", " &amp;  Shares!AE726 &amp;  ", " &amp;  Shares!AF726 &amp;  ", " &amp;  Shares!AG726 &amp;  ", " &amp;  Shares!AH726 &amp;  ", " &amp;  Shares!AI726 &amp;  ", " &amp;  Shares!AJ726 &amp;  ", " &amp;  Shares!AK726 &amp;  ", " &amp;  Shares!AL726 &amp;  ", " &amp;  Shares!AM726 &amp;  ", " &amp;  Shares!#REF! &amp;  ", " &amp;  Shares!AN726 &amp;  ", " &amp;  Shares!AO726 &amp;  ", " &amp;  Shares!AP726 &amp;  ", " &amp;  Shares!AQ726 &amp;  ", " &amp;  Shares!AR726 &amp;  ", " &amp;  Shares!AS726 &amp;  ", " &amp;  Shares!AT726 &amp;  ", " &amp;  Shares!AU726 &amp;  ", " &amp;  Shares!AV726 &amp;  ", " &amp;  Shares!AW726 &amp;  ", " &amp;  Shares!AX726 &amp;  "),"</f>
        <v>#REF!</v>
      </c>
    </row>
    <row r="726" spans="1:1" x14ac:dyDescent="0.2">
      <c r="A726" t="e">
        <f>"('"&amp; Shares!A727 &amp; "', '2017-01-26', " &amp;  Shares!C727 &amp;  ", " &amp;  Shares!D727 &amp;  ", " &amp;  Shares!E727 &amp;  ", " &amp;  Shares!F727 &amp;  ", " &amp;  Shares!G727 &amp;  ", " &amp;  Shares!H727 &amp;  ", " &amp;  Shares!I727 &amp;  ", " &amp;  Shares!J727 &amp;  ", " &amp;  Shares!K727 &amp;  ", " &amp;  Shares!L727 &amp;  ", " &amp;  Shares!M727 &amp;  ", " &amp;  Shares!N727 &amp;  ", " &amp;  Shares!O727 &amp;  ", " &amp;  Shares!P727 &amp;  ", " &amp;  Shares!Q727 &amp;  ", " &amp;  Shares!R727 &amp;  ", " &amp;  Shares!S727 &amp;  ", " &amp;  Shares!T727 &amp;  ", " &amp;  Shares!U727 &amp;  ", " &amp;  Shares!V727 &amp;  ", " &amp;  Shares!W727 &amp;  ", " &amp;  Shares!X727 &amp;  ", " &amp;  Shares!Y727 &amp;  ", " &amp;  Shares!Z727 &amp;  ", " &amp;  Shares!AA727 &amp;  ", " &amp;  Shares!AB727 &amp;  ", " &amp;  Shares!AC727 &amp;  ", " &amp;  Shares!AD727 &amp;  ", " &amp;  Shares!AE727 &amp;  ", " &amp;  Shares!AF727 &amp;  ", " &amp;  Shares!AG727 &amp;  ", " &amp;  Shares!AH727 &amp;  ", " &amp;  Shares!AI727 &amp;  ", " &amp;  Shares!AJ727 &amp;  ", " &amp;  Shares!AK727 &amp;  ", " &amp;  Shares!AL727 &amp;  ", " &amp;  Shares!AM727 &amp;  ", " &amp;  Shares!#REF! &amp;  ", " &amp;  Shares!AN727 &amp;  ", " &amp;  Shares!AO727 &amp;  ", " &amp;  Shares!AP727 &amp;  ", " &amp;  Shares!AQ727 &amp;  ", " &amp;  Shares!AR727 &amp;  ", " &amp;  Shares!AS727 &amp;  ", " &amp;  Shares!AT727 &amp;  ", " &amp;  Shares!AU727 &amp;  ", " &amp;  Shares!AV727 &amp;  ", " &amp;  Shares!AW727 &amp;  ", " &amp;  Shares!AX727 &amp;  "),"</f>
        <v>#REF!</v>
      </c>
    </row>
    <row r="727" spans="1:1" x14ac:dyDescent="0.2">
      <c r="A727" t="e">
        <f>"('"&amp; Shares!A728 &amp; "', '2017-01-26', " &amp;  Shares!C728 &amp;  ", " &amp;  Shares!D728 &amp;  ", " &amp;  Shares!E728 &amp;  ", " &amp;  Shares!F728 &amp;  ", " &amp;  Shares!G728 &amp;  ", " &amp;  Shares!H728 &amp;  ", " &amp;  Shares!I728 &amp;  ", " &amp;  Shares!J728 &amp;  ", " &amp;  Shares!K728 &amp;  ", " &amp;  Shares!L728 &amp;  ", " &amp;  Shares!M728 &amp;  ", " &amp;  Shares!N728 &amp;  ", " &amp;  Shares!O728 &amp;  ", " &amp;  Shares!P728 &amp;  ", " &amp;  Shares!Q728 &amp;  ", " &amp;  Shares!R728 &amp;  ", " &amp;  Shares!S728 &amp;  ", " &amp;  Shares!T728 &amp;  ", " &amp;  Shares!U728 &amp;  ", " &amp;  Shares!V728 &amp;  ", " &amp;  Shares!W728 &amp;  ", " &amp;  Shares!X728 &amp;  ", " &amp;  Shares!Y728 &amp;  ", " &amp;  Shares!Z728 &amp;  ", " &amp;  Shares!AA728 &amp;  ", " &amp;  Shares!AB728 &amp;  ", " &amp;  Shares!AC728 &amp;  ", " &amp;  Shares!AD728 &amp;  ", " &amp;  Shares!AE728 &amp;  ", " &amp;  Shares!AF728 &amp;  ", " &amp;  Shares!AG728 &amp;  ", " &amp;  Shares!AH728 &amp;  ", " &amp;  Shares!AI728 &amp;  ", " &amp;  Shares!AJ728 &amp;  ", " &amp;  Shares!AK728 &amp;  ", " &amp;  Shares!AL728 &amp;  ", " &amp;  Shares!AM728 &amp;  ", " &amp;  Shares!#REF! &amp;  ", " &amp;  Shares!AN728 &amp;  ", " &amp;  Shares!AO728 &amp;  ", " &amp;  Shares!AP728 &amp;  ", " &amp;  Shares!AQ728 &amp;  ", " &amp;  Shares!AR728 &amp;  ", " &amp;  Shares!AS728 &amp;  ", " &amp;  Shares!AT728 &amp;  ", " &amp;  Shares!AU728 &amp;  ", " &amp;  Shares!AV728 &amp;  ", " &amp;  Shares!AW728 &amp;  ", " &amp;  Shares!AX728 &amp;  "),"</f>
        <v>#REF!</v>
      </c>
    </row>
    <row r="728" spans="1:1" x14ac:dyDescent="0.2">
      <c r="A728" t="e">
        <f>"('"&amp; Shares!A729 &amp; "', '2017-01-26', " &amp;  Shares!C729 &amp;  ", " &amp;  Shares!D729 &amp;  ", " &amp;  Shares!E729 &amp;  ", " &amp;  Shares!F729 &amp;  ", " &amp;  Shares!G729 &amp;  ", " &amp;  Shares!H729 &amp;  ", " &amp;  Shares!I729 &amp;  ", " &amp;  Shares!J729 &amp;  ", " &amp;  Shares!K729 &amp;  ", " &amp;  Shares!L729 &amp;  ", " &amp;  Shares!M729 &amp;  ", " &amp;  Shares!N729 &amp;  ", " &amp;  Shares!O729 &amp;  ", " &amp;  Shares!P729 &amp;  ", " &amp;  Shares!Q729 &amp;  ", " &amp;  Shares!R729 &amp;  ", " &amp;  Shares!S729 &amp;  ", " &amp;  Shares!T729 &amp;  ", " &amp;  Shares!U729 &amp;  ", " &amp;  Shares!V729 &amp;  ", " &amp;  Shares!W729 &amp;  ", " &amp;  Shares!X729 &amp;  ", " &amp;  Shares!Y729 &amp;  ", " &amp;  Shares!Z729 &amp;  ", " &amp;  Shares!AA729 &amp;  ", " &amp;  Shares!AB729 &amp;  ", " &amp;  Shares!AC729 &amp;  ", " &amp;  Shares!AD729 &amp;  ", " &amp;  Shares!AE729 &amp;  ", " &amp;  Shares!AF729 &amp;  ", " &amp;  Shares!AG729 &amp;  ", " &amp;  Shares!AH729 &amp;  ", " &amp;  Shares!AI729 &amp;  ", " &amp;  Shares!AJ729 &amp;  ", " &amp;  Shares!AK729 &amp;  ", " &amp;  Shares!AL729 &amp;  ", " &amp;  Shares!AM729 &amp;  ", " &amp;  Shares!#REF! &amp;  ", " &amp;  Shares!AN729 &amp;  ", " &amp;  Shares!AO729 &amp;  ", " &amp;  Shares!AP729 &amp;  ", " &amp;  Shares!AQ729 &amp;  ", " &amp;  Shares!AR729 &amp;  ", " &amp;  Shares!AS729 &amp;  ", " &amp;  Shares!AT729 &amp;  ", " &amp;  Shares!AU729 &amp;  ", " &amp;  Shares!AV729 &amp;  ", " &amp;  Shares!AW729 &amp;  ", " &amp;  Shares!AX729 &amp;  "),"</f>
        <v>#REF!</v>
      </c>
    </row>
    <row r="729" spans="1:1" x14ac:dyDescent="0.2">
      <c r="A729" t="e">
        <f>"('"&amp; Shares!A730 &amp; "', '2017-01-26', " &amp;  Shares!C730 &amp;  ", " &amp;  Shares!D730 &amp;  ", " &amp;  Shares!E730 &amp;  ", " &amp;  Shares!F730 &amp;  ", " &amp;  Shares!G730 &amp;  ", " &amp;  Shares!H730 &amp;  ", " &amp;  Shares!I730 &amp;  ", " &amp;  Shares!J730 &amp;  ", " &amp;  Shares!K730 &amp;  ", " &amp;  Shares!L730 &amp;  ", " &amp;  Shares!M730 &amp;  ", " &amp;  Shares!N730 &amp;  ", " &amp;  Shares!O730 &amp;  ", " &amp;  Shares!P730 &amp;  ", " &amp;  Shares!Q730 &amp;  ", " &amp;  Shares!R730 &amp;  ", " &amp;  Shares!S730 &amp;  ", " &amp;  Shares!T730 &amp;  ", " &amp;  Shares!U730 &amp;  ", " &amp;  Shares!V730 &amp;  ", " &amp;  Shares!W730 &amp;  ", " &amp;  Shares!X730 &amp;  ", " &amp;  Shares!Y730 &amp;  ", " &amp;  Shares!Z730 &amp;  ", " &amp;  Shares!AA730 &amp;  ", " &amp;  Shares!AB730 &amp;  ", " &amp;  Shares!AC730 &amp;  ", " &amp;  Shares!AD730 &amp;  ", " &amp;  Shares!AE730 &amp;  ", " &amp;  Shares!AF730 &amp;  ", " &amp;  Shares!AG730 &amp;  ", " &amp;  Shares!AH730 &amp;  ", " &amp;  Shares!AI730 &amp;  ", " &amp;  Shares!AJ730 &amp;  ", " &amp;  Shares!AK730 &amp;  ", " &amp;  Shares!AL730 &amp;  ", " &amp;  Shares!AM730 &amp;  ", " &amp;  Shares!#REF! &amp;  ", " &amp;  Shares!AN730 &amp;  ", " &amp;  Shares!AO730 &amp;  ", " &amp;  Shares!AP730 &amp;  ", " &amp;  Shares!AQ730 &amp;  ", " &amp;  Shares!AR730 &amp;  ", " &amp;  Shares!AS730 &amp;  ", " &amp;  Shares!AT730 &amp;  ", " &amp;  Shares!AU730 &amp;  ", " &amp;  Shares!AV730 &amp;  ", " &amp;  Shares!AW730 &amp;  ", " &amp;  Shares!AX730 &amp;  "),"</f>
        <v>#REF!</v>
      </c>
    </row>
    <row r="730" spans="1:1" x14ac:dyDescent="0.2">
      <c r="A730" t="e">
        <f>"('"&amp; Shares!A731 &amp; "', '2017-01-26', " &amp;  Shares!C731 &amp;  ", " &amp;  Shares!D731 &amp;  ", " &amp;  Shares!E731 &amp;  ", " &amp;  Shares!F731 &amp;  ", " &amp;  Shares!G731 &amp;  ", " &amp;  Shares!H731 &amp;  ", " &amp;  Shares!I731 &amp;  ", " &amp;  Shares!J731 &amp;  ", " &amp;  Shares!K731 &amp;  ", " &amp;  Shares!L731 &amp;  ", " &amp;  Shares!M731 &amp;  ", " &amp;  Shares!N731 &amp;  ", " &amp;  Shares!O731 &amp;  ", " &amp;  Shares!P731 &amp;  ", " &amp;  Shares!Q731 &amp;  ", " &amp;  Shares!R731 &amp;  ", " &amp;  Shares!S731 &amp;  ", " &amp;  Shares!T731 &amp;  ", " &amp;  Shares!U731 &amp;  ", " &amp;  Shares!V731 &amp;  ", " &amp;  Shares!W731 &amp;  ", " &amp;  Shares!X731 &amp;  ", " &amp;  Shares!Y731 &amp;  ", " &amp;  Shares!Z731 &amp;  ", " &amp;  Shares!AA731 &amp;  ", " &amp;  Shares!AB731 &amp;  ", " &amp;  Shares!AC731 &amp;  ", " &amp;  Shares!AD731 &amp;  ", " &amp;  Shares!AE731 &amp;  ", " &amp;  Shares!AF731 &amp;  ", " &amp;  Shares!AG731 &amp;  ", " &amp;  Shares!AH731 &amp;  ", " &amp;  Shares!AI731 &amp;  ", " &amp;  Shares!AJ731 &amp;  ", " &amp;  Shares!AK731 &amp;  ", " &amp;  Shares!AL731 &amp;  ", " &amp;  Shares!AM731 &amp;  ", " &amp;  Shares!#REF! &amp;  ", " &amp;  Shares!AN731 &amp;  ", " &amp;  Shares!AO731 &amp;  ", " &amp;  Shares!AP731 &amp;  ", " &amp;  Shares!AQ731 &amp;  ", " &amp;  Shares!AR731 &amp;  ", " &amp;  Shares!AS731 &amp;  ", " &amp;  Shares!AT731 &amp;  ", " &amp;  Shares!AU731 &amp;  ", " &amp;  Shares!AV731 &amp;  ", " &amp;  Shares!AW731 &amp;  ", " &amp;  Shares!AX731 &amp;  "),"</f>
        <v>#REF!</v>
      </c>
    </row>
    <row r="731" spans="1:1" x14ac:dyDescent="0.2">
      <c r="A731" t="e">
        <f>"('"&amp; Shares!A732 &amp; "', '2017-01-26', " &amp;  Shares!C732 &amp;  ", " &amp;  Shares!D732 &amp;  ", " &amp;  Shares!E732 &amp;  ", " &amp;  Shares!F732 &amp;  ", " &amp;  Shares!G732 &amp;  ", " &amp;  Shares!H732 &amp;  ", " &amp;  Shares!I732 &amp;  ", " &amp;  Shares!J732 &amp;  ", " &amp;  Shares!K732 &amp;  ", " &amp;  Shares!L732 &amp;  ", " &amp;  Shares!M732 &amp;  ", " &amp;  Shares!N732 &amp;  ", " &amp;  Shares!O732 &amp;  ", " &amp;  Shares!P732 &amp;  ", " &amp;  Shares!Q732 &amp;  ", " &amp;  Shares!R732 &amp;  ", " &amp;  Shares!S732 &amp;  ", " &amp;  Shares!T732 &amp;  ", " &amp;  Shares!U732 &amp;  ", " &amp;  Shares!V732 &amp;  ", " &amp;  Shares!W732 &amp;  ", " &amp;  Shares!X732 &amp;  ", " &amp;  Shares!Y732 &amp;  ", " &amp;  Shares!Z732 &amp;  ", " &amp;  Shares!AA732 &amp;  ", " &amp;  Shares!AB732 &amp;  ", " &amp;  Shares!AC732 &amp;  ", " &amp;  Shares!AD732 &amp;  ", " &amp;  Shares!AE732 &amp;  ", " &amp;  Shares!AF732 &amp;  ", " &amp;  Shares!AG732 &amp;  ", " &amp;  Shares!AH732 &amp;  ", " &amp;  Shares!AI732 &amp;  ", " &amp;  Shares!AJ732 &amp;  ", " &amp;  Shares!AK732 &amp;  ", " &amp;  Shares!AL732 &amp;  ", " &amp;  Shares!AM732 &amp;  ", " &amp;  Shares!#REF! &amp;  ", " &amp;  Shares!AN732 &amp;  ", " &amp;  Shares!AO732 &amp;  ", " &amp;  Shares!AP732 &amp;  ", " &amp;  Shares!AQ732 &amp;  ", " &amp;  Shares!AR732 &amp;  ", " &amp;  Shares!AS732 &amp;  ", " &amp;  Shares!AT732 &amp;  ", " &amp;  Shares!AU732 &amp;  ", " &amp;  Shares!AV732 &amp;  ", " &amp;  Shares!AW732 &amp;  ", " &amp;  Shares!AX732 &amp;  "),"</f>
        <v>#REF!</v>
      </c>
    </row>
    <row r="732" spans="1:1" x14ac:dyDescent="0.2">
      <c r="A732" t="e">
        <f>"('"&amp; Shares!A733 &amp; "', '2017-01-26', " &amp;  Shares!C733 &amp;  ", " &amp;  Shares!D733 &amp;  ", " &amp;  Shares!E733 &amp;  ", " &amp;  Shares!F733 &amp;  ", " &amp;  Shares!G733 &amp;  ", " &amp;  Shares!H733 &amp;  ", " &amp;  Shares!I733 &amp;  ", " &amp;  Shares!J733 &amp;  ", " &amp;  Shares!K733 &amp;  ", " &amp;  Shares!L733 &amp;  ", " &amp;  Shares!M733 &amp;  ", " &amp;  Shares!N733 &amp;  ", " &amp;  Shares!O733 &amp;  ", " &amp;  Shares!P733 &amp;  ", " &amp;  Shares!Q733 &amp;  ", " &amp;  Shares!R733 &amp;  ", " &amp;  Shares!S733 &amp;  ", " &amp;  Shares!T733 &amp;  ", " &amp;  Shares!U733 &amp;  ", " &amp;  Shares!V733 &amp;  ", " &amp;  Shares!W733 &amp;  ", " &amp;  Shares!X733 &amp;  ", " &amp;  Shares!Y733 &amp;  ", " &amp;  Shares!Z733 &amp;  ", " &amp;  Shares!AA733 &amp;  ", " &amp;  Shares!AB733 &amp;  ", " &amp;  Shares!AC733 &amp;  ", " &amp;  Shares!AD733 &amp;  ", " &amp;  Shares!AE733 &amp;  ", " &amp;  Shares!AF733 &amp;  ", " &amp;  Shares!AG733 &amp;  ", " &amp;  Shares!AH733 &amp;  ", " &amp;  Shares!AI733 &amp;  ", " &amp;  Shares!AJ733 &amp;  ", " &amp;  Shares!AK733 &amp;  ", " &amp;  Shares!AL733 &amp;  ", " &amp;  Shares!AM733 &amp;  ", " &amp;  Shares!#REF! &amp;  ", " &amp;  Shares!AN733 &amp;  ", " &amp;  Shares!AO733 &amp;  ", " &amp;  Shares!AP733 &amp;  ", " &amp;  Shares!AQ733 &amp;  ", " &amp;  Shares!AR733 &amp;  ", " &amp;  Shares!AS733 &amp;  ", " &amp;  Shares!AT733 &amp;  ", " &amp;  Shares!AU733 &amp;  ", " &amp;  Shares!AV733 &amp;  ", " &amp;  Shares!AW733 &amp;  ", " &amp;  Shares!AX733 &amp;  "),"</f>
        <v>#REF!</v>
      </c>
    </row>
    <row r="733" spans="1:1" x14ac:dyDescent="0.2">
      <c r="A733" t="e">
        <f>"('"&amp; Shares!A734 &amp; "', '2017-01-26', " &amp;  Shares!C734 &amp;  ", " &amp;  Shares!D734 &amp;  ", " &amp;  Shares!E734 &amp;  ", " &amp;  Shares!F734 &amp;  ", " &amp;  Shares!G734 &amp;  ", " &amp;  Shares!H734 &amp;  ", " &amp;  Shares!I734 &amp;  ", " &amp;  Shares!J734 &amp;  ", " &amp;  Shares!K734 &amp;  ", " &amp;  Shares!L734 &amp;  ", " &amp;  Shares!M734 &amp;  ", " &amp;  Shares!N734 &amp;  ", " &amp;  Shares!O734 &amp;  ", " &amp;  Shares!P734 &amp;  ", " &amp;  Shares!Q734 &amp;  ", " &amp;  Shares!R734 &amp;  ", " &amp;  Shares!S734 &amp;  ", " &amp;  Shares!T734 &amp;  ", " &amp;  Shares!U734 &amp;  ", " &amp;  Shares!V734 &amp;  ", " &amp;  Shares!W734 &amp;  ", " &amp;  Shares!X734 &amp;  ", " &amp;  Shares!Y734 &amp;  ", " &amp;  Shares!Z734 &amp;  ", " &amp;  Shares!AA734 &amp;  ", " &amp;  Shares!AB734 &amp;  ", " &amp;  Shares!AC734 &amp;  ", " &amp;  Shares!AD734 &amp;  ", " &amp;  Shares!AE734 &amp;  ", " &amp;  Shares!AF734 &amp;  ", " &amp;  Shares!AG734 &amp;  ", " &amp;  Shares!AH734 &amp;  ", " &amp;  Shares!AI734 &amp;  ", " &amp;  Shares!AJ734 &amp;  ", " &amp;  Shares!AK734 &amp;  ", " &amp;  Shares!AL734 &amp;  ", " &amp;  Shares!AM734 &amp;  ", " &amp;  Shares!#REF! &amp;  ", " &amp;  Shares!AN734 &amp;  ", " &amp;  Shares!AO734 &amp;  ", " &amp;  Shares!AP734 &amp;  ", " &amp;  Shares!AQ734 &amp;  ", " &amp;  Shares!AR734 &amp;  ", " &amp;  Shares!AS734 &amp;  ", " &amp;  Shares!AT734 &amp;  ", " &amp;  Shares!AU734 &amp;  ", " &amp;  Shares!AV734 &amp;  ", " &amp;  Shares!AW734 &amp;  ", " &amp;  Shares!AX734 &amp;  "),"</f>
        <v>#REF!</v>
      </c>
    </row>
    <row r="734" spans="1:1" x14ac:dyDescent="0.2">
      <c r="A734" t="e">
        <f>"('"&amp; Shares!A735 &amp; "', '2017-01-26', " &amp;  Shares!C735 &amp;  ", " &amp;  Shares!D735 &amp;  ", " &amp;  Shares!E735 &amp;  ", " &amp;  Shares!F735 &amp;  ", " &amp;  Shares!G735 &amp;  ", " &amp;  Shares!H735 &amp;  ", " &amp;  Shares!I735 &amp;  ", " &amp;  Shares!J735 &amp;  ", " &amp;  Shares!K735 &amp;  ", " &amp;  Shares!L735 &amp;  ", " &amp;  Shares!M735 &amp;  ", " &amp;  Shares!N735 &amp;  ", " &amp;  Shares!O735 &amp;  ", " &amp;  Shares!P735 &amp;  ", " &amp;  Shares!Q735 &amp;  ", " &amp;  Shares!R735 &amp;  ", " &amp;  Shares!S735 &amp;  ", " &amp;  Shares!T735 &amp;  ", " &amp;  Shares!U735 &amp;  ", " &amp;  Shares!V735 &amp;  ", " &amp;  Shares!W735 &amp;  ", " &amp;  Shares!X735 &amp;  ", " &amp;  Shares!Y735 &amp;  ", " &amp;  Shares!Z735 &amp;  ", " &amp;  Shares!AA735 &amp;  ", " &amp;  Shares!AB735 &amp;  ", " &amp;  Shares!AC735 &amp;  ", " &amp;  Shares!AD735 &amp;  ", " &amp;  Shares!AE735 &amp;  ", " &amp;  Shares!AF735 &amp;  ", " &amp;  Shares!AG735 &amp;  ", " &amp;  Shares!AH735 &amp;  ", " &amp;  Shares!AI735 &amp;  ", " &amp;  Shares!AJ735 &amp;  ", " &amp;  Shares!AK735 &amp;  ", " &amp;  Shares!AL735 &amp;  ", " &amp;  Shares!AM735 &amp;  ", " &amp;  Shares!#REF! &amp;  ", " &amp;  Shares!AN735 &amp;  ", " &amp;  Shares!AO735 &amp;  ", " &amp;  Shares!AP735 &amp;  ", " &amp;  Shares!AQ735 &amp;  ", " &amp;  Shares!AR735 &amp;  ", " &amp;  Shares!AS735 &amp;  ", " &amp;  Shares!AT735 &amp;  ", " &amp;  Shares!AU735 &amp;  ", " &amp;  Shares!AV735 &amp;  ", " &amp;  Shares!AW735 &amp;  ", " &amp;  Shares!AX735 &amp;  "),"</f>
        <v>#REF!</v>
      </c>
    </row>
    <row r="735" spans="1:1" x14ac:dyDescent="0.2">
      <c r="A735" t="e">
        <f>"('"&amp; Shares!A736 &amp; "', '2017-01-26', " &amp;  Shares!C736 &amp;  ", " &amp;  Shares!D736 &amp;  ", " &amp;  Shares!E736 &amp;  ", " &amp;  Shares!F736 &amp;  ", " &amp;  Shares!G736 &amp;  ", " &amp;  Shares!H736 &amp;  ", " &amp;  Shares!I736 &amp;  ", " &amp;  Shares!J736 &amp;  ", " &amp;  Shares!K736 &amp;  ", " &amp;  Shares!L736 &amp;  ", " &amp;  Shares!M736 &amp;  ", " &amp;  Shares!N736 &amp;  ", " &amp;  Shares!O736 &amp;  ", " &amp;  Shares!P736 &amp;  ", " &amp;  Shares!Q736 &amp;  ", " &amp;  Shares!R736 &amp;  ", " &amp;  Shares!S736 &amp;  ", " &amp;  Shares!T736 &amp;  ", " &amp;  Shares!U736 &amp;  ", " &amp;  Shares!V736 &amp;  ", " &amp;  Shares!W736 &amp;  ", " &amp;  Shares!X736 &amp;  ", " &amp;  Shares!Y736 &amp;  ", " &amp;  Shares!Z736 &amp;  ", " &amp;  Shares!AA736 &amp;  ", " &amp;  Shares!AB736 &amp;  ", " &amp;  Shares!AC736 &amp;  ", " &amp;  Shares!AD736 &amp;  ", " &amp;  Shares!AE736 &amp;  ", " &amp;  Shares!AF736 &amp;  ", " &amp;  Shares!AG736 &amp;  ", " &amp;  Shares!AH736 &amp;  ", " &amp;  Shares!AI736 &amp;  ", " &amp;  Shares!AJ736 &amp;  ", " &amp;  Shares!AK736 &amp;  ", " &amp;  Shares!AL736 &amp;  ", " &amp;  Shares!AM736 &amp;  ", " &amp;  Shares!#REF! &amp;  ", " &amp;  Shares!AN736 &amp;  ", " &amp;  Shares!AO736 &amp;  ", " &amp;  Shares!AP736 &amp;  ", " &amp;  Shares!AQ736 &amp;  ", " &amp;  Shares!AR736 &amp;  ", " &amp;  Shares!AS736 &amp;  ", " &amp;  Shares!AT736 &amp;  ", " &amp;  Shares!AU736 &amp;  ", " &amp;  Shares!AV736 &amp;  ", " &amp;  Shares!AW736 &amp;  ", " &amp;  Shares!AX736 &amp;  "),"</f>
        <v>#REF!</v>
      </c>
    </row>
    <row r="736" spans="1:1" x14ac:dyDescent="0.2">
      <c r="A736" t="e">
        <f>"('"&amp; Shares!A737 &amp; "', '2017-01-26', " &amp;  Shares!C737 &amp;  ", " &amp;  Shares!D737 &amp;  ", " &amp;  Shares!E737 &amp;  ", " &amp;  Shares!F737 &amp;  ", " &amp;  Shares!G737 &amp;  ", " &amp;  Shares!H737 &amp;  ", " &amp;  Shares!I737 &amp;  ", " &amp;  Shares!J737 &amp;  ", " &amp;  Shares!K737 &amp;  ", " &amp;  Shares!L737 &amp;  ", " &amp;  Shares!M737 &amp;  ", " &amp;  Shares!N737 &amp;  ", " &amp;  Shares!O737 &amp;  ", " &amp;  Shares!P737 &amp;  ", " &amp;  Shares!Q737 &amp;  ", " &amp;  Shares!R737 &amp;  ", " &amp;  Shares!S737 &amp;  ", " &amp;  Shares!T737 &amp;  ", " &amp;  Shares!U737 &amp;  ", " &amp;  Shares!V737 &amp;  ", " &amp;  Shares!W737 &amp;  ", " &amp;  Shares!X737 &amp;  ", " &amp;  Shares!Y737 &amp;  ", " &amp;  Shares!Z737 &amp;  ", " &amp;  Shares!AA737 &amp;  ", " &amp;  Shares!AB737 &amp;  ", " &amp;  Shares!AC737 &amp;  ", " &amp;  Shares!AD737 &amp;  ", " &amp;  Shares!AE737 &amp;  ", " &amp;  Shares!AF737 &amp;  ", " &amp;  Shares!AG737 &amp;  ", " &amp;  Shares!AH737 &amp;  ", " &amp;  Shares!AI737 &amp;  ", " &amp;  Shares!AJ737 &amp;  ", " &amp;  Shares!AK737 &amp;  ", " &amp;  Shares!AL737 &amp;  ", " &amp;  Shares!AM737 &amp;  ", " &amp;  Shares!#REF! &amp;  ", " &amp;  Shares!AN737 &amp;  ", " &amp;  Shares!AO737 &amp;  ", " &amp;  Shares!AP737 &amp;  ", " &amp;  Shares!AQ737 &amp;  ", " &amp;  Shares!AR737 &amp;  ", " &amp;  Shares!AS737 &amp;  ", " &amp;  Shares!AT737 &amp;  ", " &amp;  Shares!AU737 &amp;  ", " &amp;  Shares!AV737 &amp;  ", " &amp;  Shares!AW737 &amp;  ", " &amp;  Shares!AX737 &amp;  "),"</f>
        <v>#REF!</v>
      </c>
    </row>
    <row r="737" spans="1:1" x14ac:dyDescent="0.2">
      <c r="A737" t="e">
        <f>"('"&amp; Shares!A738 &amp; "', '2017-01-26', " &amp;  Shares!C738 &amp;  ", " &amp;  Shares!D738 &amp;  ", " &amp;  Shares!E738 &amp;  ", " &amp;  Shares!F738 &amp;  ", " &amp;  Shares!G738 &amp;  ", " &amp;  Shares!H738 &amp;  ", " &amp;  Shares!I738 &amp;  ", " &amp;  Shares!J738 &amp;  ", " &amp;  Shares!K738 &amp;  ", " &amp;  Shares!L738 &amp;  ", " &amp;  Shares!M738 &amp;  ", " &amp;  Shares!N738 &amp;  ", " &amp;  Shares!O738 &amp;  ", " &amp;  Shares!P738 &amp;  ", " &amp;  Shares!Q738 &amp;  ", " &amp;  Shares!R738 &amp;  ", " &amp;  Shares!S738 &amp;  ", " &amp;  Shares!T738 &amp;  ", " &amp;  Shares!U738 &amp;  ", " &amp;  Shares!V738 &amp;  ", " &amp;  Shares!W738 &amp;  ", " &amp;  Shares!X738 &amp;  ", " &amp;  Shares!Y738 &amp;  ", " &amp;  Shares!Z738 &amp;  ", " &amp;  Shares!AA738 &amp;  ", " &amp;  Shares!AB738 &amp;  ", " &amp;  Shares!AC738 &amp;  ", " &amp;  Shares!AD738 &amp;  ", " &amp;  Shares!AE738 &amp;  ", " &amp;  Shares!AF738 &amp;  ", " &amp;  Shares!AG738 &amp;  ", " &amp;  Shares!AH738 &amp;  ", " &amp;  Shares!AI738 &amp;  ", " &amp;  Shares!AJ738 &amp;  ", " &amp;  Shares!AK738 &amp;  ", " &amp;  Shares!AL738 &amp;  ", " &amp;  Shares!AM738 &amp;  ", " &amp;  Shares!#REF! &amp;  ", " &amp;  Shares!AN738 &amp;  ", " &amp;  Shares!AO738 &amp;  ", " &amp;  Shares!AP738 &amp;  ", " &amp;  Shares!AQ738 &amp;  ", " &amp;  Shares!AR738 &amp;  ", " &amp;  Shares!AS738 &amp;  ", " &amp;  Shares!AT738 &amp;  ", " &amp;  Shares!AU738 &amp;  ", " &amp;  Shares!AV738 &amp;  ", " &amp;  Shares!AW738 &amp;  ", " &amp;  Shares!AX738 &amp;  "),"</f>
        <v>#REF!</v>
      </c>
    </row>
    <row r="738" spans="1:1" x14ac:dyDescent="0.2">
      <c r="A738" t="e">
        <f>"('"&amp; Shares!A739 &amp; "', '2017-01-26', " &amp;  Shares!C739 &amp;  ", " &amp;  Shares!D739 &amp;  ", " &amp;  Shares!E739 &amp;  ", " &amp;  Shares!F739 &amp;  ", " &amp;  Shares!G739 &amp;  ", " &amp;  Shares!H739 &amp;  ", " &amp;  Shares!I739 &amp;  ", " &amp;  Shares!J739 &amp;  ", " &amp;  Shares!K739 &amp;  ", " &amp;  Shares!L739 &amp;  ", " &amp;  Shares!M739 &amp;  ", " &amp;  Shares!N739 &amp;  ", " &amp;  Shares!O739 &amp;  ", " &amp;  Shares!P739 &amp;  ", " &amp;  Shares!Q739 &amp;  ", " &amp;  Shares!R739 &amp;  ", " &amp;  Shares!S739 &amp;  ", " &amp;  Shares!T739 &amp;  ", " &amp;  Shares!U739 &amp;  ", " &amp;  Shares!V739 &amp;  ", " &amp;  Shares!W739 &amp;  ", " &amp;  Shares!X739 &amp;  ", " &amp;  Shares!Y739 &amp;  ", " &amp;  Shares!Z739 &amp;  ", " &amp;  Shares!AA739 &amp;  ", " &amp;  Shares!AB739 &amp;  ", " &amp;  Shares!AC739 &amp;  ", " &amp;  Shares!AD739 &amp;  ", " &amp;  Shares!AE739 &amp;  ", " &amp;  Shares!AF739 &amp;  ", " &amp;  Shares!AG739 &amp;  ", " &amp;  Shares!AH739 &amp;  ", " &amp;  Shares!AI739 &amp;  ", " &amp;  Shares!AJ739 &amp;  ", " &amp;  Shares!AK739 &amp;  ", " &amp;  Shares!AL739 &amp;  ", " &amp;  Shares!AM739 &amp;  ", " &amp;  Shares!#REF! &amp;  ", " &amp;  Shares!AN739 &amp;  ", " &amp;  Shares!AO739 &amp;  ", " &amp;  Shares!AP739 &amp;  ", " &amp;  Shares!AQ739 &amp;  ", " &amp;  Shares!AR739 &amp;  ", " &amp;  Shares!AS739 &amp;  ", " &amp;  Shares!AT739 &amp;  ", " &amp;  Shares!AU739 &amp;  ", " &amp;  Shares!AV739 &amp;  ", " &amp;  Shares!AW739 &amp;  ", " &amp;  Shares!AX739 &amp;  "),"</f>
        <v>#REF!</v>
      </c>
    </row>
    <row r="739" spans="1:1" x14ac:dyDescent="0.2">
      <c r="A739" t="e">
        <f>"('"&amp; Shares!A740 &amp; "', '2017-01-26', " &amp;  Shares!C740 &amp;  ", " &amp;  Shares!D740 &amp;  ", " &amp;  Shares!E740 &amp;  ", " &amp;  Shares!F740 &amp;  ", " &amp;  Shares!G740 &amp;  ", " &amp;  Shares!H740 &amp;  ", " &amp;  Shares!I740 &amp;  ", " &amp;  Shares!J740 &amp;  ", " &amp;  Shares!K740 &amp;  ", " &amp;  Shares!L740 &amp;  ", " &amp;  Shares!M740 &amp;  ", " &amp;  Shares!N740 &amp;  ", " &amp;  Shares!O740 &amp;  ", " &amp;  Shares!P740 &amp;  ", " &amp;  Shares!Q740 &amp;  ", " &amp;  Shares!R740 &amp;  ", " &amp;  Shares!S740 &amp;  ", " &amp;  Shares!T740 &amp;  ", " &amp;  Shares!U740 &amp;  ", " &amp;  Shares!V740 &amp;  ", " &amp;  Shares!W740 &amp;  ", " &amp;  Shares!X740 &amp;  ", " &amp;  Shares!Y740 &amp;  ", " &amp;  Shares!Z740 &amp;  ", " &amp;  Shares!AA740 &amp;  ", " &amp;  Shares!AB740 &amp;  ", " &amp;  Shares!AC740 &amp;  ", " &amp;  Shares!AD740 &amp;  ", " &amp;  Shares!AE740 &amp;  ", " &amp;  Shares!AF740 &amp;  ", " &amp;  Shares!AG740 &amp;  ", " &amp;  Shares!AH740 &amp;  ", " &amp;  Shares!AI740 &amp;  ", " &amp;  Shares!AJ740 &amp;  ", " &amp;  Shares!AK740 &amp;  ", " &amp;  Shares!AL740 &amp;  ", " &amp;  Shares!AM740 &amp;  ", " &amp;  Shares!#REF! &amp;  ", " &amp;  Shares!AN740 &amp;  ", " &amp;  Shares!AO740 &amp;  ", " &amp;  Shares!AP740 &amp;  ", " &amp;  Shares!AQ740 &amp;  ", " &amp;  Shares!AR740 &amp;  ", " &amp;  Shares!AS740 &amp;  ", " &amp;  Shares!AT740 &amp;  ", " &amp;  Shares!AU740 &amp;  ", " &amp;  Shares!AV740 &amp;  ", " &amp;  Shares!AW740 &amp;  ", " &amp;  Shares!AX740 &amp;  "),"</f>
        <v>#REF!</v>
      </c>
    </row>
    <row r="740" spans="1:1" x14ac:dyDescent="0.2">
      <c r="A740" t="e">
        <f>"('"&amp; Shares!A741 &amp; "', '2017-01-26', " &amp;  Shares!C741 &amp;  ", " &amp;  Shares!D741 &amp;  ", " &amp;  Shares!E741 &amp;  ", " &amp;  Shares!F741 &amp;  ", " &amp;  Shares!G741 &amp;  ", " &amp;  Shares!H741 &amp;  ", " &amp;  Shares!I741 &amp;  ", " &amp;  Shares!J741 &amp;  ", " &amp;  Shares!K741 &amp;  ", " &amp;  Shares!L741 &amp;  ", " &amp;  Shares!M741 &amp;  ", " &amp;  Shares!N741 &amp;  ", " &amp;  Shares!O741 &amp;  ", " &amp;  Shares!P741 &amp;  ", " &amp;  Shares!Q741 &amp;  ", " &amp;  Shares!R741 &amp;  ", " &amp;  Shares!S741 &amp;  ", " &amp;  Shares!T741 &amp;  ", " &amp;  Shares!U741 &amp;  ", " &amp;  Shares!V741 &amp;  ", " &amp;  Shares!W741 &amp;  ", " &amp;  Shares!X741 &amp;  ", " &amp;  Shares!Y741 &amp;  ", " &amp;  Shares!Z741 &amp;  ", " &amp;  Shares!AA741 &amp;  ", " &amp;  Shares!AB741 &amp;  ", " &amp;  Shares!AC741 &amp;  ", " &amp;  Shares!AD741 &amp;  ", " &amp;  Shares!AE741 &amp;  ", " &amp;  Shares!AF741 &amp;  ", " &amp;  Shares!AG741 &amp;  ", " &amp;  Shares!AH741 &amp;  ", " &amp;  Shares!AI741 &amp;  ", " &amp;  Shares!AJ741 &amp;  ", " &amp;  Shares!AK741 &amp;  ", " &amp;  Shares!AL741 &amp;  ", " &amp;  Shares!AM741 &amp;  ", " &amp;  Shares!#REF! &amp;  ", " &amp;  Shares!AN741 &amp;  ", " &amp;  Shares!AO741 &amp;  ", " &amp;  Shares!AP741 &amp;  ", " &amp;  Shares!AQ741 &amp;  ", " &amp;  Shares!AR741 &amp;  ", " &amp;  Shares!AS741 &amp;  ", " &amp;  Shares!AT741 &amp;  ", " &amp;  Shares!AU741 &amp;  ", " &amp;  Shares!AV741 &amp;  ", " &amp;  Shares!AW741 &amp;  ", " &amp;  Shares!AX741 &amp;  "),"</f>
        <v>#REF!</v>
      </c>
    </row>
    <row r="741" spans="1:1" x14ac:dyDescent="0.2">
      <c r="A741" t="e">
        <f>"('"&amp; Shares!A742 &amp; "', '2017-01-26', " &amp;  Shares!C742 &amp;  ", " &amp;  Shares!D742 &amp;  ", " &amp;  Shares!E742 &amp;  ", " &amp;  Shares!F742 &amp;  ", " &amp;  Shares!G742 &amp;  ", " &amp;  Shares!H742 &amp;  ", " &amp;  Shares!I742 &amp;  ", " &amp;  Shares!J742 &amp;  ", " &amp;  Shares!K742 &amp;  ", " &amp;  Shares!L742 &amp;  ", " &amp;  Shares!M742 &amp;  ", " &amp;  Shares!N742 &amp;  ", " &amp;  Shares!O742 &amp;  ", " &amp;  Shares!P742 &amp;  ", " &amp;  Shares!Q742 &amp;  ", " &amp;  Shares!R742 &amp;  ", " &amp;  Shares!S742 &amp;  ", " &amp;  Shares!T742 &amp;  ", " &amp;  Shares!U742 &amp;  ", " &amp;  Shares!V742 &amp;  ", " &amp;  Shares!W742 &amp;  ", " &amp;  Shares!X742 &amp;  ", " &amp;  Shares!Y742 &amp;  ", " &amp;  Shares!Z742 &amp;  ", " &amp;  Shares!AA742 &amp;  ", " &amp;  Shares!AB742 &amp;  ", " &amp;  Shares!AC742 &amp;  ", " &amp;  Shares!AD742 &amp;  ", " &amp;  Shares!AE742 &amp;  ", " &amp;  Shares!AF742 &amp;  ", " &amp;  Shares!AG742 &amp;  ", " &amp;  Shares!AH742 &amp;  ", " &amp;  Shares!AI742 &amp;  ", " &amp;  Shares!AJ742 &amp;  ", " &amp;  Shares!AK742 &amp;  ", " &amp;  Shares!AL742 &amp;  ", " &amp;  Shares!AM742 &amp;  ", " &amp;  Shares!#REF! &amp;  ", " &amp;  Shares!AN742 &amp;  ", " &amp;  Shares!AO742 &amp;  ", " &amp;  Shares!AP742 &amp;  ", " &amp;  Shares!AQ742 &amp;  ", " &amp;  Shares!AR742 &amp;  ", " &amp;  Shares!AS742 &amp;  ", " &amp;  Shares!AT742 &amp;  ", " &amp;  Shares!AU742 &amp;  ", " &amp;  Shares!AV742 &amp;  ", " &amp;  Shares!AW742 &amp;  ", " &amp;  Shares!AX742 &amp;  "),"</f>
        <v>#REF!</v>
      </c>
    </row>
    <row r="742" spans="1:1" x14ac:dyDescent="0.2">
      <c r="A742" t="e">
        <f>"('"&amp; Shares!A743 &amp; "', '2017-01-26', " &amp;  Shares!C743 &amp;  ", " &amp;  Shares!D743 &amp;  ", " &amp;  Shares!E743 &amp;  ", " &amp;  Shares!F743 &amp;  ", " &amp;  Shares!G743 &amp;  ", " &amp;  Shares!H743 &amp;  ", " &amp;  Shares!I743 &amp;  ", " &amp;  Shares!J743 &amp;  ", " &amp;  Shares!K743 &amp;  ", " &amp;  Shares!L743 &amp;  ", " &amp;  Shares!M743 &amp;  ", " &amp;  Shares!N743 &amp;  ", " &amp;  Shares!O743 &amp;  ", " &amp;  Shares!P743 &amp;  ", " &amp;  Shares!Q743 &amp;  ", " &amp;  Shares!R743 &amp;  ", " &amp;  Shares!S743 &amp;  ", " &amp;  Shares!T743 &amp;  ", " &amp;  Shares!U743 &amp;  ", " &amp;  Shares!V743 &amp;  ", " &amp;  Shares!W743 &amp;  ", " &amp;  Shares!X743 &amp;  ", " &amp;  Shares!Y743 &amp;  ", " &amp;  Shares!Z743 &amp;  ", " &amp;  Shares!AA743 &amp;  ", " &amp;  Shares!AB743 &amp;  ", " &amp;  Shares!AC743 &amp;  ", " &amp;  Shares!AD743 &amp;  ", " &amp;  Shares!AE743 &amp;  ", " &amp;  Shares!AF743 &amp;  ", " &amp;  Shares!AG743 &amp;  ", " &amp;  Shares!AH743 &amp;  ", " &amp;  Shares!AI743 &amp;  ", " &amp;  Shares!AJ743 &amp;  ", " &amp;  Shares!AK743 &amp;  ", " &amp;  Shares!AL743 &amp;  ", " &amp;  Shares!AM743 &amp;  ", " &amp;  Shares!#REF! &amp;  ", " &amp;  Shares!AN743 &amp;  ", " &amp;  Shares!AO743 &amp;  ", " &amp;  Shares!AP743 &amp;  ", " &amp;  Shares!AQ743 &amp;  ", " &amp;  Shares!AR743 &amp;  ", " &amp;  Shares!AS743 &amp;  ", " &amp;  Shares!AT743 &amp;  ", " &amp;  Shares!AU743 &amp;  ", " &amp;  Shares!AV743 &amp;  ", " &amp;  Shares!AW743 &amp;  ", " &amp;  Shares!AX743 &amp;  "),"</f>
        <v>#REF!</v>
      </c>
    </row>
    <row r="743" spans="1:1" x14ac:dyDescent="0.2">
      <c r="A743" t="e">
        <f>"('"&amp; Shares!A744 &amp; "', '2017-01-26', " &amp;  Shares!C744 &amp;  ", " &amp;  Shares!D744 &amp;  ", " &amp;  Shares!E744 &amp;  ", " &amp;  Shares!F744 &amp;  ", " &amp;  Shares!G744 &amp;  ", " &amp;  Shares!H744 &amp;  ", " &amp;  Shares!I744 &amp;  ", " &amp;  Shares!J744 &amp;  ", " &amp;  Shares!K744 &amp;  ", " &amp;  Shares!L744 &amp;  ", " &amp;  Shares!M744 &amp;  ", " &amp;  Shares!N744 &amp;  ", " &amp;  Shares!O744 &amp;  ", " &amp;  Shares!P744 &amp;  ", " &amp;  Shares!Q744 &amp;  ", " &amp;  Shares!R744 &amp;  ", " &amp;  Shares!S744 &amp;  ", " &amp;  Shares!T744 &amp;  ", " &amp;  Shares!U744 &amp;  ", " &amp;  Shares!V744 &amp;  ", " &amp;  Shares!W744 &amp;  ", " &amp;  Shares!X744 &amp;  ", " &amp;  Shares!Y744 &amp;  ", " &amp;  Shares!Z744 &amp;  ", " &amp;  Shares!AA744 &amp;  ", " &amp;  Shares!AB744 &amp;  ", " &amp;  Shares!AC744 &amp;  ", " &amp;  Shares!AD744 &amp;  ", " &amp;  Shares!AE744 &amp;  ", " &amp;  Shares!AF744 &amp;  ", " &amp;  Shares!AG744 &amp;  ", " &amp;  Shares!AH744 &amp;  ", " &amp;  Shares!AI744 &amp;  ", " &amp;  Shares!AJ744 &amp;  ", " &amp;  Shares!AK744 &amp;  ", " &amp;  Shares!AL744 &amp;  ", " &amp;  Shares!AM744 &amp;  ", " &amp;  Shares!#REF! &amp;  ", " &amp;  Shares!AN744 &amp;  ", " &amp;  Shares!AO744 &amp;  ", " &amp;  Shares!AP744 &amp;  ", " &amp;  Shares!AQ744 &amp;  ", " &amp;  Shares!AR744 &amp;  ", " &amp;  Shares!AS744 &amp;  ", " &amp;  Shares!AT744 &amp;  ", " &amp;  Shares!AU744 &amp;  ", " &amp;  Shares!AV744 &amp;  ", " &amp;  Shares!AW744 &amp;  ", " &amp;  Shares!AX744 &amp;  "),"</f>
        <v>#REF!</v>
      </c>
    </row>
    <row r="744" spans="1:1" x14ac:dyDescent="0.2">
      <c r="A744" t="e">
        <f>"('"&amp; Shares!A745 &amp; "', '2017-01-26', " &amp;  Shares!C745 &amp;  ", " &amp;  Shares!D745 &amp;  ", " &amp;  Shares!E745 &amp;  ", " &amp;  Shares!F745 &amp;  ", " &amp;  Shares!G745 &amp;  ", " &amp;  Shares!H745 &amp;  ", " &amp;  Shares!I745 &amp;  ", " &amp;  Shares!J745 &amp;  ", " &amp;  Shares!K745 &amp;  ", " &amp;  Shares!L745 &amp;  ", " &amp;  Shares!M745 &amp;  ", " &amp;  Shares!N745 &amp;  ", " &amp;  Shares!O745 &amp;  ", " &amp;  Shares!P745 &amp;  ", " &amp;  Shares!Q745 &amp;  ", " &amp;  Shares!R745 &amp;  ", " &amp;  Shares!S745 &amp;  ", " &amp;  Shares!T745 &amp;  ", " &amp;  Shares!U745 &amp;  ", " &amp;  Shares!V745 &amp;  ", " &amp;  Shares!W745 &amp;  ", " &amp;  Shares!X745 &amp;  ", " &amp;  Shares!Y745 &amp;  ", " &amp;  Shares!Z745 &amp;  ", " &amp;  Shares!AA745 &amp;  ", " &amp;  Shares!AB745 &amp;  ", " &amp;  Shares!AC745 &amp;  ", " &amp;  Shares!AD745 &amp;  ", " &amp;  Shares!AE745 &amp;  ", " &amp;  Shares!AF745 &amp;  ", " &amp;  Shares!AG745 &amp;  ", " &amp;  Shares!AH745 &amp;  ", " &amp;  Shares!AI745 &amp;  ", " &amp;  Shares!AJ745 &amp;  ", " &amp;  Shares!AK745 &amp;  ", " &amp;  Shares!AL745 &amp;  ", " &amp;  Shares!AM745 &amp;  ", " &amp;  Shares!#REF! &amp;  ", " &amp;  Shares!AN745 &amp;  ", " &amp;  Shares!AO745 &amp;  ", " &amp;  Shares!AP745 &amp;  ", " &amp;  Shares!AQ745 &amp;  ", " &amp;  Shares!AR745 &amp;  ", " &amp;  Shares!AS745 &amp;  ", " &amp;  Shares!AT745 &amp;  ", " &amp;  Shares!AU745 &amp;  ", " &amp;  Shares!AV745 &amp;  ", " &amp;  Shares!AW745 &amp;  ", " &amp;  Shares!AX745 &amp;  "),"</f>
        <v>#REF!</v>
      </c>
    </row>
    <row r="745" spans="1:1" x14ac:dyDescent="0.2">
      <c r="A745" t="e">
        <f>"('"&amp; Shares!A746 &amp; "', '2017-01-26', " &amp;  Shares!C746 &amp;  ", " &amp;  Shares!D746 &amp;  ", " &amp;  Shares!E746 &amp;  ", " &amp;  Shares!F746 &amp;  ", " &amp;  Shares!G746 &amp;  ", " &amp;  Shares!H746 &amp;  ", " &amp;  Shares!I746 &amp;  ", " &amp;  Shares!J746 &amp;  ", " &amp;  Shares!K746 &amp;  ", " &amp;  Shares!L746 &amp;  ", " &amp;  Shares!M746 &amp;  ", " &amp;  Shares!N746 &amp;  ", " &amp;  Shares!O746 &amp;  ", " &amp;  Shares!P746 &amp;  ", " &amp;  Shares!Q746 &amp;  ", " &amp;  Shares!R746 &amp;  ", " &amp;  Shares!S746 &amp;  ", " &amp;  Shares!T746 &amp;  ", " &amp;  Shares!U746 &amp;  ", " &amp;  Shares!V746 &amp;  ", " &amp;  Shares!W746 &amp;  ", " &amp;  Shares!X746 &amp;  ", " &amp;  Shares!Y746 &amp;  ", " &amp;  Shares!Z746 &amp;  ", " &amp;  Shares!AA746 &amp;  ", " &amp;  Shares!AB746 &amp;  ", " &amp;  Shares!AC746 &amp;  ", " &amp;  Shares!AD746 &amp;  ", " &amp;  Shares!AE746 &amp;  ", " &amp;  Shares!AF746 &amp;  ", " &amp;  Shares!AG746 &amp;  ", " &amp;  Shares!AH746 &amp;  ", " &amp;  Shares!AI746 &amp;  ", " &amp;  Shares!AJ746 &amp;  ", " &amp;  Shares!AK746 &amp;  ", " &amp;  Shares!AL746 &amp;  ", " &amp;  Shares!AM746 &amp;  ", " &amp;  Shares!#REF! &amp;  ", " &amp;  Shares!AN746 &amp;  ", " &amp;  Shares!AO746 &amp;  ", " &amp;  Shares!AP746 &amp;  ", " &amp;  Shares!AQ746 &amp;  ", " &amp;  Shares!AR746 &amp;  ", " &amp;  Shares!AS746 &amp;  ", " &amp;  Shares!AT746 &amp;  ", " &amp;  Shares!AU746 &amp;  ", " &amp;  Shares!AV746 &amp;  ", " &amp;  Shares!AW746 &amp;  ", " &amp;  Shares!AX746 &amp;  "),"</f>
        <v>#REF!</v>
      </c>
    </row>
    <row r="746" spans="1:1" x14ac:dyDescent="0.2">
      <c r="A746" t="e">
        <f>"('"&amp; Shares!A747 &amp; "', '2017-01-26', " &amp;  Shares!C747 &amp;  ", " &amp;  Shares!D747 &amp;  ", " &amp;  Shares!E747 &amp;  ", " &amp;  Shares!F747 &amp;  ", " &amp;  Shares!G747 &amp;  ", " &amp;  Shares!H747 &amp;  ", " &amp;  Shares!I747 &amp;  ", " &amp;  Shares!J747 &amp;  ", " &amp;  Shares!K747 &amp;  ", " &amp;  Shares!L747 &amp;  ", " &amp;  Shares!M747 &amp;  ", " &amp;  Shares!N747 &amp;  ", " &amp;  Shares!O747 &amp;  ", " &amp;  Shares!P747 &amp;  ", " &amp;  Shares!Q747 &amp;  ", " &amp;  Shares!R747 &amp;  ", " &amp;  Shares!S747 &amp;  ", " &amp;  Shares!T747 &amp;  ", " &amp;  Shares!U747 &amp;  ", " &amp;  Shares!V747 &amp;  ", " &amp;  Shares!W747 &amp;  ", " &amp;  Shares!X747 &amp;  ", " &amp;  Shares!Y747 &amp;  ", " &amp;  Shares!Z747 &amp;  ", " &amp;  Shares!AA747 &amp;  ", " &amp;  Shares!AB747 &amp;  ", " &amp;  Shares!AC747 &amp;  ", " &amp;  Shares!AD747 &amp;  ", " &amp;  Shares!AE747 &amp;  ", " &amp;  Shares!AF747 &amp;  ", " &amp;  Shares!AG747 &amp;  ", " &amp;  Shares!AH747 &amp;  ", " &amp;  Shares!AI747 &amp;  ", " &amp;  Shares!AJ747 &amp;  ", " &amp;  Shares!AK747 &amp;  ", " &amp;  Shares!AL747 &amp;  ", " &amp;  Shares!AM747 &amp;  ", " &amp;  Shares!#REF! &amp;  ", " &amp;  Shares!AN747 &amp;  ", " &amp;  Shares!AO747 &amp;  ", " &amp;  Shares!AP747 &amp;  ", " &amp;  Shares!AQ747 &amp;  ", " &amp;  Shares!AR747 &amp;  ", " &amp;  Shares!AS747 &amp;  ", " &amp;  Shares!AT747 &amp;  ", " &amp;  Shares!AU747 &amp;  ", " &amp;  Shares!AV747 &amp;  ", " &amp;  Shares!AW747 &amp;  ", " &amp;  Shares!AX747 &amp;  "),"</f>
        <v>#REF!</v>
      </c>
    </row>
    <row r="747" spans="1:1" x14ac:dyDescent="0.2">
      <c r="A747" t="e">
        <f>"('"&amp; Shares!A748 &amp; "', '2017-01-26', " &amp;  Shares!C748 &amp;  ", " &amp;  Shares!D748 &amp;  ", " &amp;  Shares!E748 &amp;  ", " &amp;  Shares!F748 &amp;  ", " &amp;  Shares!G748 &amp;  ", " &amp;  Shares!H748 &amp;  ", " &amp;  Shares!I748 &amp;  ", " &amp;  Shares!J748 &amp;  ", " &amp;  Shares!K748 &amp;  ", " &amp;  Shares!L748 &amp;  ", " &amp;  Shares!M748 &amp;  ", " &amp;  Shares!N748 &amp;  ", " &amp;  Shares!O748 &amp;  ", " &amp;  Shares!P748 &amp;  ", " &amp;  Shares!Q748 &amp;  ", " &amp;  Shares!R748 &amp;  ", " &amp;  Shares!S748 &amp;  ", " &amp;  Shares!T748 &amp;  ", " &amp;  Shares!U748 &amp;  ", " &amp;  Shares!V748 &amp;  ", " &amp;  Shares!W748 &amp;  ", " &amp;  Shares!X748 &amp;  ", " &amp;  Shares!Y748 &amp;  ", " &amp;  Shares!Z748 &amp;  ", " &amp;  Shares!AA748 &amp;  ", " &amp;  Shares!AB748 &amp;  ", " &amp;  Shares!AC748 &amp;  ", " &amp;  Shares!AD748 &amp;  ", " &amp;  Shares!AE748 &amp;  ", " &amp;  Shares!AF748 &amp;  ", " &amp;  Shares!AG748 &amp;  ", " &amp;  Shares!AH748 &amp;  ", " &amp;  Shares!AI748 &amp;  ", " &amp;  Shares!AJ748 &amp;  ", " &amp;  Shares!AK748 &amp;  ", " &amp;  Shares!AL748 &amp;  ", " &amp;  Shares!AM748 &amp;  ", " &amp;  Shares!#REF! &amp;  ", " &amp;  Shares!AN748 &amp;  ", " &amp;  Shares!AO748 &amp;  ", " &amp;  Shares!AP748 &amp;  ", " &amp;  Shares!AQ748 &amp;  ", " &amp;  Shares!AR748 &amp;  ", " &amp;  Shares!AS748 &amp;  ", " &amp;  Shares!AT748 &amp;  ", " &amp;  Shares!AU748 &amp;  ", " &amp;  Shares!AV748 &amp;  ", " &amp;  Shares!AW748 &amp;  ", " &amp;  Shares!AX748 &amp;  "),"</f>
        <v>#REF!</v>
      </c>
    </row>
    <row r="748" spans="1:1" x14ac:dyDescent="0.2">
      <c r="A748" t="e">
        <f>"('"&amp; Shares!A749 &amp; "', '2017-01-26', " &amp;  Shares!C749 &amp;  ", " &amp;  Shares!D749 &amp;  ", " &amp;  Shares!E749 &amp;  ", " &amp;  Shares!F749 &amp;  ", " &amp;  Shares!G749 &amp;  ", " &amp;  Shares!H749 &amp;  ", " &amp;  Shares!I749 &amp;  ", " &amp;  Shares!J749 &amp;  ", " &amp;  Shares!K749 &amp;  ", " &amp;  Shares!L749 &amp;  ", " &amp;  Shares!M749 &amp;  ", " &amp;  Shares!N749 &amp;  ", " &amp;  Shares!O749 &amp;  ", " &amp;  Shares!P749 &amp;  ", " &amp;  Shares!Q749 &amp;  ", " &amp;  Shares!R749 &amp;  ", " &amp;  Shares!S749 &amp;  ", " &amp;  Shares!T749 &amp;  ", " &amp;  Shares!U749 &amp;  ", " &amp;  Shares!V749 &amp;  ", " &amp;  Shares!W749 &amp;  ", " &amp;  Shares!X749 &amp;  ", " &amp;  Shares!Y749 &amp;  ", " &amp;  Shares!Z749 &amp;  ", " &amp;  Shares!AA749 &amp;  ", " &amp;  Shares!AB749 &amp;  ", " &amp;  Shares!AC749 &amp;  ", " &amp;  Shares!AD749 &amp;  ", " &amp;  Shares!AE749 &amp;  ", " &amp;  Shares!AF749 &amp;  ", " &amp;  Shares!AG749 &amp;  ", " &amp;  Shares!AH749 &amp;  ", " &amp;  Shares!AI749 &amp;  ", " &amp;  Shares!AJ749 &amp;  ", " &amp;  Shares!AK749 &amp;  ", " &amp;  Shares!AL749 &amp;  ", " &amp;  Shares!AM749 &amp;  ", " &amp;  Shares!#REF! &amp;  ", " &amp;  Shares!AN749 &amp;  ", " &amp;  Shares!AO749 &amp;  ", " &amp;  Shares!AP749 &amp;  ", " &amp;  Shares!AQ749 &amp;  ", " &amp;  Shares!AR749 &amp;  ", " &amp;  Shares!AS749 &amp;  ", " &amp;  Shares!AT749 &amp;  ", " &amp;  Shares!AU749 &amp;  ", " &amp;  Shares!AV749 &amp;  ", " &amp;  Shares!AW749 &amp;  ", " &amp;  Shares!AX749 &amp;  "),"</f>
        <v>#REF!</v>
      </c>
    </row>
    <row r="749" spans="1:1" x14ac:dyDescent="0.2">
      <c r="A749" t="e">
        <f>"('"&amp; Shares!A750 &amp; "', '2017-01-26', " &amp;  Shares!C750 &amp;  ", " &amp;  Shares!D750 &amp;  ", " &amp;  Shares!E750 &amp;  ", " &amp;  Shares!F750 &amp;  ", " &amp;  Shares!G750 &amp;  ", " &amp;  Shares!H750 &amp;  ", " &amp;  Shares!I750 &amp;  ", " &amp;  Shares!J750 &amp;  ", " &amp;  Shares!K750 &amp;  ", " &amp;  Shares!L750 &amp;  ", " &amp;  Shares!M750 &amp;  ", " &amp;  Shares!N750 &amp;  ", " &amp;  Shares!O750 &amp;  ", " &amp;  Shares!P750 &amp;  ", " &amp;  Shares!Q750 &amp;  ", " &amp;  Shares!R750 &amp;  ", " &amp;  Shares!S750 &amp;  ", " &amp;  Shares!T750 &amp;  ", " &amp;  Shares!U750 &amp;  ", " &amp;  Shares!V750 &amp;  ", " &amp;  Shares!W750 &amp;  ", " &amp;  Shares!X750 &amp;  ", " &amp;  Shares!Y750 &amp;  ", " &amp;  Shares!Z750 &amp;  ", " &amp;  Shares!AA750 &amp;  ", " &amp;  Shares!AB750 &amp;  ", " &amp;  Shares!AC750 &amp;  ", " &amp;  Shares!AD750 &amp;  ", " &amp;  Shares!AE750 &amp;  ", " &amp;  Shares!AF750 &amp;  ", " &amp;  Shares!AG750 &amp;  ", " &amp;  Shares!AH750 &amp;  ", " &amp;  Shares!AI750 &amp;  ", " &amp;  Shares!AJ750 &amp;  ", " &amp;  Shares!AK750 &amp;  ", " &amp;  Shares!AL750 &amp;  ", " &amp;  Shares!AM750 &amp;  ", " &amp;  Shares!#REF! &amp;  ", " &amp;  Shares!AN750 &amp;  ", " &amp;  Shares!AO750 &amp;  ", " &amp;  Shares!AP750 &amp;  ", " &amp;  Shares!AQ750 &amp;  ", " &amp;  Shares!AR750 &amp;  ", " &amp;  Shares!AS750 &amp;  ", " &amp;  Shares!AT750 &amp;  ", " &amp;  Shares!AU750 &amp;  ", " &amp;  Shares!AV750 &amp;  ", " &amp;  Shares!AW750 &amp;  ", " &amp;  Shares!AX750 &amp;  "),"</f>
        <v>#REF!</v>
      </c>
    </row>
    <row r="750" spans="1:1" x14ac:dyDescent="0.2">
      <c r="A750" t="e">
        <f>"('"&amp; Shares!A751 &amp; "', '2017-01-26', " &amp;  Shares!C751 &amp;  ", " &amp;  Shares!D751 &amp;  ", " &amp;  Shares!E751 &amp;  ", " &amp;  Shares!F751 &amp;  ", " &amp;  Shares!G751 &amp;  ", " &amp;  Shares!H751 &amp;  ", " &amp;  Shares!I751 &amp;  ", " &amp;  Shares!J751 &amp;  ", " &amp;  Shares!K751 &amp;  ", " &amp;  Shares!L751 &amp;  ", " &amp;  Shares!M751 &amp;  ", " &amp;  Shares!N751 &amp;  ", " &amp;  Shares!O751 &amp;  ", " &amp;  Shares!P751 &amp;  ", " &amp;  Shares!Q751 &amp;  ", " &amp;  Shares!R751 &amp;  ", " &amp;  Shares!S751 &amp;  ", " &amp;  Shares!T751 &amp;  ", " &amp;  Shares!U751 &amp;  ", " &amp;  Shares!V751 &amp;  ", " &amp;  Shares!W751 &amp;  ", " &amp;  Shares!X751 &amp;  ", " &amp;  Shares!Y751 &amp;  ", " &amp;  Shares!Z751 &amp;  ", " &amp;  Shares!AA751 &amp;  ", " &amp;  Shares!AB751 &amp;  ", " &amp;  Shares!AC751 &amp;  ", " &amp;  Shares!AD751 &amp;  ", " &amp;  Shares!AE751 &amp;  ", " &amp;  Shares!AF751 &amp;  ", " &amp;  Shares!AG751 &amp;  ", " &amp;  Shares!AH751 &amp;  ", " &amp;  Shares!AI751 &amp;  ", " &amp;  Shares!AJ751 &amp;  ", " &amp;  Shares!AK751 &amp;  ", " &amp;  Shares!AL751 &amp;  ", " &amp;  Shares!AM751 &amp;  ", " &amp;  Shares!#REF! &amp;  ", " &amp;  Shares!AN751 &amp;  ", " &amp;  Shares!AO751 &amp;  ", " &amp;  Shares!AP751 &amp;  ", " &amp;  Shares!AQ751 &amp;  ", " &amp;  Shares!AR751 &amp;  ", " &amp;  Shares!AS751 &amp;  ", " &amp;  Shares!AT751 &amp;  ", " &amp;  Shares!AU751 &amp;  ", " &amp;  Shares!AV751 &amp;  ", " &amp;  Shares!AW751 &amp;  ", " &amp;  Shares!AX751 &amp;  "),"</f>
        <v>#REF!</v>
      </c>
    </row>
    <row r="751" spans="1:1" x14ac:dyDescent="0.2">
      <c r="A751" t="e">
        <f>"('"&amp; Shares!A752 &amp; "', '2017-01-26', " &amp;  Shares!C752 &amp;  ", " &amp;  Shares!D752 &amp;  ", " &amp;  Shares!E752 &amp;  ", " &amp;  Shares!F752 &amp;  ", " &amp;  Shares!G752 &amp;  ", " &amp;  Shares!H752 &amp;  ", " &amp;  Shares!I752 &amp;  ", " &amp;  Shares!J752 &amp;  ", " &amp;  Shares!K752 &amp;  ", " &amp;  Shares!L752 &amp;  ", " &amp;  Shares!M752 &amp;  ", " &amp;  Shares!N752 &amp;  ", " &amp;  Shares!O752 &amp;  ", " &amp;  Shares!P752 &amp;  ", " &amp;  Shares!Q752 &amp;  ", " &amp;  Shares!R752 &amp;  ", " &amp;  Shares!S752 &amp;  ", " &amp;  Shares!T752 &amp;  ", " &amp;  Shares!U752 &amp;  ", " &amp;  Shares!V752 &amp;  ", " &amp;  Shares!W752 &amp;  ", " &amp;  Shares!X752 &amp;  ", " &amp;  Shares!Y752 &amp;  ", " &amp;  Shares!Z752 &amp;  ", " &amp;  Shares!AA752 &amp;  ", " &amp;  Shares!AB752 &amp;  ", " &amp;  Shares!AC752 &amp;  ", " &amp;  Shares!AD752 &amp;  ", " &amp;  Shares!AE752 &amp;  ", " &amp;  Shares!AF752 &amp;  ", " &amp;  Shares!AG752 &amp;  ", " &amp;  Shares!AH752 &amp;  ", " &amp;  Shares!AI752 &amp;  ", " &amp;  Shares!AJ752 &amp;  ", " &amp;  Shares!AK752 &amp;  ", " &amp;  Shares!AL752 &amp;  ", " &amp;  Shares!AM752 &amp;  ", " &amp;  Shares!#REF! &amp;  ", " &amp;  Shares!AN752 &amp;  ", " &amp;  Shares!AO752 &amp;  ", " &amp;  Shares!AP752 &amp;  ", " &amp;  Shares!AQ752 &amp;  ", " &amp;  Shares!AR752 &amp;  ", " &amp;  Shares!AS752 &amp;  ", " &amp;  Shares!AT752 &amp;  ", " &amp;  Shares!AU752 &amp;  ", " &amp;  Shares!AV752 &amp;  ", " &amp;  Shares!AW752 &amp;  ", " &amp;  Shares!AX752 &amp;  "),"</f>
        <v>#REF!</v>
      </c>
    </row>
    <row r="752" spans="1:1" x14ac:dyDescent="0.2">
      <c r="A752" t="e">
        <f>"('"&amp; Shares!A753 &amp; "', '2017-01-26', " &amp;  Shares!C753 &amp;  ", " &amp;  Shares!D753 &amp;  ", " &amp;  Shares!E753 &amp;  ", " &amp;  Shares!F753 &amp;  ", " &amp;  Shares!G753 &amp;  ", " &amp;  Shares!H753 &amp;  ", " &amp;  Shares!I753 &amp;  ", " &amp;  Shares!J753 &amp;  ", " &amp;  Shares!K753 &amp;  ", " &amp;  Shares!L753 &amp;  ", " &amp;  Shares!M753 &amp;  ", " &amp;  Shares!N753 &amp;  ", " &amp;  Shares!O753 &amp;  ", " &amp;  Shares!P753 &amp;  ", " &amp;  Shares!Q753 &amp;  ", " &amp;  Shares!R753 &amp;  ", " &amp;  Shares!S753 &amp;  ", " &amp;  Shares!T753 &amp;  ", " &amp;  Shares!U753 &amp;  ", " &amp;  Shares!V753 &amp;  ", " &amp;  Shares!W753 &amp;  ", " &amp;  Shares!X753 &amp;  ", " &amp;  Shares!Y753 &amp;  ", " &amp;  Shares!Z753 &amp;  ", " &amp;  Shares!AA753 &amp;  ", " &amp;  Shares!AB753 &amp;  ", " &amp;  Shares!AC753 &amp;  ", " &amp;  Shares!AD753 &amp;  ", " &amp;  Shares!AE753 &amp;  ", " &amp;  Shares!AF753 &amp;  ", " &amp;  Shares!AG753 &amp;  ", " &amp;  Shares!AH753 &amp;  ", " &amp;  Shares!AI753 &amp;  ", " &amp;  Shares!AJ753 &amp;  ", " &amp;  Shares!AK753 &amp;  ", " &amp;  Shares!AL753 &amp;  ", " &amp;  Shares!AM753 &amp;  ", " &amp;  Shares!#REF! &amp;  ", " &amp;  Shares!AN753 &amp;  ", " &amp;  Shares!AO753 &amp;  ", " &amp;  Shares!AP753 &amp;  ", " &amp;  Shares!AQ753 &amp;  ", " &amp;  Shares!AR753 &amp;  ", " &amp;  Shares!AS753 &amp;  ", " &amp;  Shares!AT753 &amp;  ", " &amp;  Shares!AU753 &amp;  ", " &amp;  Shares!AV753 &amp;  ", " &amp;  Shares!AW753 &amp;  ", " &amp;  Shares!AX753 &amp;  "),"</f>
        <v>#REF!</v>
      </c>
    </row>
    <row r="753" spans="1:1" x14ac:dyDescent="0.2">
      <c r="A753" t="e">
        <f>"('"&amp; Shares!A754 &amp; "', '2017-01-26', " &amp;  Shares!C754 &amp;  ", " &amp;  Shares!D754 &amp;  ", " &amp;  Shares!E754 &amp;  ", " &amp;  Shares!F754 &amp;  ", " &amp;  Shares!G754 &amp;  ", " &amp;  Shares!H754 &amp;  ", " &amp;  Shares!I754 &amp;  ", " &amp;  Shares!J754 &amp;  ", " &amp;  Shares!K754 &amp;  ", " &amp;  Shares!L754 &amp;  ", " &amp;  Shares!M754 &amp;  ", " &amp;  Shares!N754 &amp;  ", " &amp;  Shares!O754 &amp;  ", " &amp;  Shares!P754 &amp;  ", " &amp;  Shares!Q754 &amp;  ", " &amp;  Shares!R754 &amp;  ", " &amp;  Shares!S754 &amp;  ", " &amp;  Shares!T754 &amp;  ", " &amp;  Shares!U754 &amp;  ", " &amp;  Shares!V754 &amp;  ", " &amp;  Shares!W754 &amp;  ", " &amp;  Shares!X754 &amp;  ", " &amp;  Shares!Y754 &amp;  ", " &amp;  Shares!Z754 &amp;  ", " &amp;  Shares!AA754 &amp;  ", " &amp;  Shares!AB754 &amp;  ", " &amp;  Shares!AC754 &amp;  ", " &amp;  Shares!AD754 &amp;  ", " &amp;  Shares!AE754 &amp;  ", " &amp;  Shares!AF754 &amp;  ", " &amp;  Shares!AG754 &amp;  ", " &amp;  Shares!AH754 &amp;  ", " &amp;  Shares!AI754 &amp;  ", " &amp;  Shares!AJ754 &amp;  ", " &amp;  Shares!AK754 &amp;  ", " &amp;  Shares!AL754 &amp;  ", " &amp;  Shares!AM754 &amp;  ", " &amp;  Shares!#REF! &amp;  ", " &amp;  Shares!AN754 &amp;  ", " &amp;  Shares!AO754 &amp;  ", " &amp;  Shares!AP754 &amp;  ", " &amp;  Shares!AQ754 &amp;  ", " &amp;  Shares!AR754 &amp;  ", " &amp;  Shares!AS754 &amp;  ", " &amp;  Shares!AT754 &amp;  ", " &amp;  Shares!AU754 &amp;  ", " &amp;  Shares!AV754 &amp;  ", " &amp;  Shares!AW754 &amp;  ", " &amp;  Shares!AX754 &amp;  "),"</f>
        <v>#REF!</v>
      </c>
    </row>
    <row r="754" spans="1:1" x14ac:dyDescent="0.2">
      <c r="A754" t="e">
        <f>"('"&amp; Shares!A755 &amp; "', '2017-01-26', " &amp;  Shares!C755 &amp;  ", " &amp;  Shares!D755 &amp;  ", " &amp;  Shares!E755 &amp;  ", " &amp;  Shares!F755 &amp;  ", " &amp;  Shares!G755 &amp;  ", " &amp;  Shares!H755 &amp;  ", " &amp;  Shares!I755 &amp;  ", " &amp;  Shares!J755 &amp;  ", " &amp;  Shares!K755 &amp;  ", " &amp;  Shares!L755 &amp;  ", " &amp;  Shares!M755 &amp;  ", " &amp;  Shares!N755 &amp;  ", " &amp;  Shares!O755 &amp;  ", " &amp;  Shares!P755 &amp;  ", " &amp;  Shares!Q755 &amp;  ", " &amp;  Shares!R755 &amp;  ", " &amp;  Shares!S755 &amp;  ", " &amp;  Shares!T755 &amp;  ", " &amp;  Shares!U755 &amp;  ", " &amp;  Shares!V755 &amp;  ", " &amp;  Shares!W755 &amp;  ", " &amp;  Shares!X755 &amp;  ", " &amp;  Shares!Y755 &amp;  ", " &amp;  Shares!Z755 &amp;  ", " &amp;  Shares!AA755 &amp;  ", " &amp;  Shares!AB755 &amp;  ", " &amp;  Shares!AC755 &amp;  ", " &amp;  Shares!AD755 &amp;  ", " &amp;  Shares!AE755 &amp;  ", " &amp;  Shares!AF755 &amp;  ", " &amp;  Shares!AG755 &amp;  ", " &amp;  Shares!AH755 &amp;  ", " &amp;  Shares!AI755 &amp;  ", " &amp;  Shares!AJ755 &amp;  ", " &amp;  Shares!AK755 &amp;  ", " &amp;  Shares!AL755 &amp;  ", " &amp;  Shares!AM755 &amp;  ", " &amp;  Shares!#REF! &amp;  ", " &amp;  Shares!AN755 &amp;  ", " &amp;  Shares!AO755 &amp;  ", " &amp;  Shares!AP755 &amp;  ", " &amp;  Shares!AQ755 &amp;  ", " &amp;  Shares!AR755 &amp;  ", " &amp;  Shares!AS755 &amp;  ", " &amp;  Shares!AT755 &amp;  ", " &amp;  Shares!AU755 &amp;  ", " &amp;  Shares!AV755 &amp;  ", " &amp;  Shares!AW755 &amp;  ", " &amp;  Shares!AX755 &amp;  "),"</f>
        <v>#REF!</v>
      </c>
    </row>
    <row r="755" spans="1:1" x14ac:dyDescent="0.2">
      <c r="A755" t="e">
        <f>"('"&amp; Shares!A756 &amp; "', '2017-01-26', " &amp;  Shares!C756 &amp;  ", " &amp;  Shares!D756 &amp;  ", " &amp;  Shares!E756 &amp;  ", " &amp;  Shares!F756 &amp;  ", " &amp;  Shares!G756 &amp;  ", " &amp;  Shares!H756 &amp;  ", " &amp;  Shares!I756 &amp;  ", " &amp;  Shares!J756 &amp;  ", " &amp;  Shares!K756 &amp;  ", " &amp;  Shares!L756 &amp;  ", " &amp;  Shares!M756 &amp;  ", " &amp;  Shares!N756 &amp;  ", " &amp;  Shares!O756 &amp;  ", " &amp;  Shares!P756 &amp;  ", " &amp;  Shares!Q756 &amp;  ", " &amp;  Shares!R756 &amp;  ", " &amp;  Shares!S756 &amp;  ", " &amp;  Shares!T756 &amp;  ", " &amp;  Shares!U756 &amp;  ", " &amp;  Shares!V756 &amp;  ", " &amp;  Shares!W756 &amp;  ", " &amp;  Shares!X756 &amp;  ", " &amp;  Shares!Y756 &amp;  ", " &amp;  Shares!Z756 &amp;  ", " &amp;  Shares!AA756 &amp;  ", " &amp;  Shares!AB756 &amp;  ", " &amp;  Shares!AC756 &amp;  ", " &amp;  Shares!AD756 &amp;  ", " &amp;  Shares!AE756 &amp;  ", " &amp;  Shares!AF756 &amp;  ", " &amp;  Shares!AG756 &amp;  ", " &amp;  Shares!AH756 &amp;  ", " &amp;  Shares!AI756 &amp;  ", " &amp;  Shares!AJ756 &amp;  ", " &amp;  Shares!AK756 &amp;  ", " &amp;  Shares!AL756 &amp;  ", " &amp;  Shares!AM756 &amp;  ", " &amp;  Shares!#REF! &amp;  ", " &amp;  Shares!AN756 &amp;  ", " &amp;  Shares!AO756 &amp;  ", " &amp;  Shares!AP756 &amp;  ", " &amp;  Shares!AQ756 &amp;  ", " &amp;  Shares!AR756 &amp;  ", " &amp;  Shares!AS756 &amp;  ", " &amp;  Shares!AT756 &amp;  ", " &amp;  Shares!AU756 &amp;  ", " &amp;  Shares!AV756 &amp;  ", " &amp;  Shares!AW756 &amp;  ", " &amp;  Shares!AX756 &amp;  "),"</f>
        <v>#REF!</v>
      </c>
    </row>
    <row r="756" spans="1:1" x14ac:dyDescent="0.2">
      <c r="A756" t="e">
        <f>"('"&amp; Shares!A757 &amp; "', '2017-01-26', " &amp;  Shares!C757 &amp;  ", " &amp;  Shares!D757 &amp;  ", " &amp;  Shares!E757 &amp;  ", " &amp;  Shares!F757 &amp;  ", " &amp;  Shares!G757 &amp;  ", " &amp;  Shares!H757 &amp;  ", " &amp;  Shares!I757 &amp;  ", " &amp;  Shares!J757 &amp;  ", " &amp;  Shares!K757 &amp;  ", " &amp;  Shares!L757 &amp;  ", " &amp;  Shares!M757 &amp;  ", " &amp;  Shares!N757 &amp;  ", " &amp;  Shares!O757 &amp;  ", " &amp;  Shares!P757 &amp;  ", " &amp;  Shares!Q757 &amp;  ", " &amp;  Shares!R757 &amp;  ", " &amp;  Shares!S757 &amp;  ", " &amp;  Shares!T757 &amp;  ", " &amp;  Shares!U757 &amp;  ", " &amp;  Shares!V757 &amp;  ", " &amp;  Shares!W757 &amp;  ", " &amp;  Shares!X757 &amp;  ", " &amp;  Shares!Y757 &amp;  ", " &amp;  Shares!Z757 &amp;  ", " &amp;  Shares!AA757 &amp;  ", " &amp;  Shares!AB757 &amp;  ", " &amp;  Shares!AC757 &amp;  ", " &amp;  Shares!AD757 &amp;  ", " &amp;  Shares!AE757 &amp;  ", " &amp;  Shares!AF757 &amp;  ", " &amp;  Shares!AG757 &amp;  ", " &amp;  Shares!AH757 &amp;  ", " &amp;  Shares!AI757 &amp;  ", " &amp;  Shares!AJ757 &amp;  ", " &amp;  Shares!AK757 &amp;  ", " &amp;  Shares!AL757 &amp;  ", " &amp;  Shares!AM757 &amp;  ", " &amp;  Shares!#REF! &amp;  ", " &amp;  Shares!AN757 &amp;  ", " &amp;  Shares!AO757 &amp;  ", " &amp;  Shares!AP757 &amp;  ", " &amp;  Shares!AQ757 &amp;  ", " &amp;  Shares!AR757 &amp;  ", " &amp;  Shares!AS757 &amp;  ", " &amp;  Shares!AT757 &amp;  ", " &amp;  Shares!AU757 &amp;  ", " &amp;  Shares!AV757 &amp;  ", " &amp;  Shares!AW757 &amp;  ", " &amp;  Shares!AX757 &amp;  "),"</f>
        <v>#REF!</v>
      </c>
    </row>
    <row r="757" spans="1:1" x14ac:dyDescent="0.2">
      <c r="A757" t="e">
        <f>"('"&amp; Shares!A758 &amp; "', '2017-01-26', " &amp;  Shares!C758 &amp;  ", " &amp;  Shares!D758 &amp;  ", " &amp;  Shares!E758 &amp;  ", " &amp;  Shares!F758 &amp;  ", " &amp;  Shares!G758 &amp;  ", " &amp;  Shares!H758 &amp;  ", " &amp;  Shares!I758 &amp;  ", " &amp;  Shares!J758 &amp;  ", " &amp;  Shares!K758 &amp;  ", " &amp;  Shares!L758 &amp;  ", " &amp;  Shares!M758 &amp;  ", " &amp;  Shares!N758 &amp;  ", " &amp;  Shares!O758 &amp;  ", " &amp;  Shares!P758 &amp;  ", " &amp;  Shares!Q758 &amp;  ", " &amp;  Shares!R758 &amp;  ", " &amp;  Shares!S758 &amp;  ", " &amp;  Shares!T758 &amp;  ", " &amp;  Shares!U758 &amp;  ", " &amp;  Shares!V758 &amp;  ", " &amp;  Shares!W758 &amp;  ", " &amp;  Shares!X758 &amp;  ", " &amp;  Shares!Y758 &amp;  ", " &amp;  Shares!Z758 &amp;  ", " &amp;  Shares!AA758 &amp;  ", " &amp;  Shares!AB758 &amp;  ", " &amp;  Shares!AC758 &amp;  ", " &amp;  Shares!AD758 &amp;  ", " &amp;  Shares!AE758 &amp;  ", " &amp;  Shares!AF758 &amp;  ", " &amp;  Shares!AG758 &amp;  ", " &amp;  Shares!AH758 &amp;  ", " &amp;  Shares!AI758 &amp;  ", " &amp;  Shares!AJ758 &amp;  ", " &amp;  Shares!AK758 &amp;  ", " &amp;  Shares!AL758 &amp;  ", " &amp;  Shares!AM758 &amp;  ", " &amp;  Shares!#REF! &amp;  ", " &amp;  Shares!AN758 &amp;  ", " &amp;  Shares!AO758 &amp;  ", " &amp;  Shares!AP758 &amp;  ", " &amp;  Shares!AQ758 &amp;  ", " &amp;  Shares!AR758 &amp;  ", " &amp;  Shares!AS758 &amp;  ", " &amp;  Shares!AT758 &amp;  ", " &amp;  Shares!AU758 &amp;  ", " &amp;  Shares!AV758 &amp;  ", " &amp;  Shares!AW758 &amp;  ", " &amp;  Shares!AX758 &amp;  "),"</f>
        <v>#REF!</v>
      </c>
    </row>
    <row r="758" spans="1:1" x14ac:dyDescent="0.2">
      <c r="A758" t="e">
        <f>"('"&amp; Shares!A759 &amp; "', '2017-01-26', " &amp;  Shares!C759 &amp;  ", " &amp;  Shares!D759 &amp;  ", " &amp;  Shares!E759 &amp;  ", " &amp;  Shares!F759 &amp;  ", " &amp;  Shares!G759 &amp;  ", " &amp;  Shares!H759 &amp;  ", " &amp;  Shares!I759 &amp;  ", " &amp;  Shares!J759 &amp;  ", " &amp;  Shares!K759 &amp;  ", " &amp;  Shares!L759 &amp;  ", " &amp;  Shares!M759 &amp;  ", " &amp;  Shares!N759 &amp;  ", " &amp;  Shares!O759 &amp;  ", " &amp;  Shares!P759 &amp;  ", " &amp;  Shares!Q759 &amp;  ", " &amp;  Shares!R759 &amp;  ", " &amp;  Shares!S759 &amp;  ", " &amp;  Shares!T759 &amp;  ", " &amp;  Shares!U759 &amp;  ", " &amp;  Shares!V759 &amp;  ", " &amp;  Shares!W759 &amp;  ", " &amp;  Shares!X759 &amp;  ", " &amp;  Shares!Y759 &amp;  ", " &amp;  Shares!Z759 &amp;  ", " &amp;  Shares!AA759 &amp;  ", " &amp;  Shares!AB759 &amp;  ", " &amp;  Shares!AC759 &amp;  ", " &amp;  Shares!AD759 &amp;  ", " &amp;  Shares!AE759 &amp;  ", " &amp;  Shares!AF759 &amp;  ", " &amp;  Shares!AG759 &amp;  ", " &amp;  Shares!AH759 &amp;  ", " &amp;  Shares!AI759 &amp;  ", " &amp;  Shares!AJ759 &amp;  ", " &amp;  Shares!AK759 &amp;  ", " &amp;  Shares!AL759 &amp;  ", " &amp;  Shares!AM759 &amp;  ", " &amp;  Shares!#REF! &amp;  ", " &amp;  Shares!AN759 &amp;  ", " &amp;  Shares!AO759 &amp;  ", " &amp;  Shares!AP759 &amp;  ", " &amp;  Shares!AQ759 &amp;  ", " &amp;  Shares!AR759 &amp;  ", " &amp;  Shares!AS759 &amp;  ", " &amp;  Shares!AT759 &amp;  ", " &amp;  Shares!AU759 &amp;  ", " &amp;  Shares!AV759 &amp;  ", " &amp;  Shares!AW759 &amp;  ", " &amp;  Shares!AX759 &amp;  "),"</f>
        <v>#REF!</v>
      </c>
    </row>
    <row r="759" spans="1:1" x14ac:dyDescent="0.2">
      <c r="A759" t="e">
        <f>"('"&amp; Shares!A760 &amp; "', '2017-01-26', " &amp;  Shares!C760 &amp;  ", " &amp;  Shares!D760 &amp;  ", " &amp;  Shares!E760 &amp;  ", " &amp;  Shares!F760 &amp;  ", " &amp;  Shares!G760 &amp;  ", " &amp;  Shares!H760 &amp;  ", " &amp;  Shares!I760 &amp;  ", " &amp;  Shares!J760 &amp;  ", " &amp;  Shares!K760 &amp;  ", " &amp;  Shares!L760 &amp;  ", " &amp;  Shares!M760 &amp;  ", " &amp;  Shares!N760 &amp;  ", " &amp;  Shares!O760 &amp;  ", " &amp;  Shares!P760 &amp;  ", " &amp;  Shares!Q760 &amp;  ", " &amp;  Shares!R760 &amp;  ", " &amp;  Shares!S760 &amp;  ", " &amp;  Shares!T760 &amp;  ", " &amp;  Shares!U760 &amp;  ", " &amp;  Shares!V760 &amp;  ", " &amp;  Shares!W760 &amp;  ", " &amp;  Shares!X760 &amp;  ", " &amp;  Shares!Y760 &amp;  ", " &amp;  Shares!Z760 &amp;  ", " &amp;  Shares!AA760 &amp;  ", " &amp;  Shares!AB760 &amp;  ", " &amp;  Shares!AC760 &amp;  ", " &amp;  Shares!AD760 &amp;  ", " &amp;  Shares!AE760 &amp;  ", " &amp;  Shares!AF760 &amp;  ", " &amp;  Shares!AG760 &amp;  ", " &amp;  Shares!AH760 &amp;  ", " &amp;  Shares!AI760 &amp;  ", " &amp;  Shares!AJ760 &amp;  ", " &amp;  Shares!AK760 &amp;  ", " &amp;  Shares!AL760 &amp;  ", " &amp;  Shares!AM760 &amp;  ", " &amp;  Shares!#REF! &amp;  ", " &amp;  Shares!AN760 &amp;  ", " &amp;  Shares!AO760 &amp;  ", " &amp;  Shares!AP760 &amp;  ", " &amp;  Shares!AQ760 &amp;  ", " &amp;  Shares!AR760 &amp;  ", " &amp;  Shares!AS760 &amp;  ", " &amp;  Shares!AT760 &amp;  ", " &amp;  Shares!AU760 &amp;  ", " &amp;  Shares!AV760 &amp;  ", " &amp;  Shares!AW760 &amp;  ", " &amp;  Shares!AX760 &amp;  "),"</f>
        <v>#REF!</v>
      </c>
    </row>
    <row r="760" spans="1:1" x14ac:dyDescent="0.2">
      <c r="A760" t="e">
        <f>"('"&amp; Shares!A761 &amp; "', '2017-01-26', " &amp;  Shares!C761 &amp;  ", " &amp;  Shares!D761 &amp;  ", " &amp;  Shares!E761 &amp;  ", " &amp;  Shares!F761 &amp;  ", " &amp;  Shares!G761 &amp;  ", " &amp;  Shares!H761 &amp;  ", " &amp;  Shares!I761 &amp;  ", " &amp;  Shares!J761 &amp;  ", " &amp;  Shares!K761 &amp;  ", " &amp;  Shares!L761 &amp;  ", " &amp;  Shares!M761 &amp;  ", " &amp;  Shares!N761 &amp;  ", " &amp;  Shares!O761 &amp;  ", " &amp;  Shares!P761 &amp;  ", " &amp;  Shares!Q761 &amp;  ", " &amp;  Shares!R761 &amp;  ", " &amp;  Shares!S761 &amp;  ", " &amp;  Shares!T761 &amp;  ", " &amp;  Shares!U761 &amp;  ", " &amp;  Shares!V761 &amp;  ", " &amp;  Shares!W761 &amp;  ", " &amp;  Shares!X761 &amp;  ", " &amp;  Shares!Y761 &amp;  ", " &amp;  Shares!Z761 &amp;  ", " &amp;  Shares!AA761 &amp;  ", " &amp;  Shares!AB761 &amp;  ", " &amp;  Shares!AC761 &amp;  ", " &amp;  Shares!AD761 &amp;  ", " &amp;  Shares!AE761 &amp;  ", " &amp;  Shares!AF761 &amp;  ", " &amp;  Shares!AG761 &amp;  ", " &amp;  Shares!AH761 &amp;  ", " &amp;  Shares!AI761 &amp;  ", " &amp;  Shares!AJ761 &amp;  ", " &amp;  Shares!AK761 &amp;  ", " &amp;  Shares!AL761 &amp;  ", " &amp;  Shares!AM761 &amp;  ", " &amp;  Shares!#REF! &amp;  ", " &amp;  Shares!AN761 &amp;  ", " &amp;  Shares!AO761 &amp;  ", " &amp;  Shares!AP761 &amp;  ", " &amp;  Shares!AQ761 &amp;  ", " &amp;  Shares!AR761 &amp;  ", " &amp;  Shares!AS761 &amp;  ", " &amp;  Shares!AT761 &amp;  ", " &amp;  Shares!AU761 &amp;  ", " &amp;  Shares!AV761 &amp;  ", " &amp;  Shares!AW761 &amp;  ", " &amp;  Shares!AX761 &amp;  "),"</f>
        <v>#REF!</v>
      </c>
    </row>
    <row r="761" spans="1:1" x14ac:dyDescent="0.2">
      <c r="A761" t="e">
        <f>"('"&amp; Shares!A762 &amp; "', '2017-01-26', " &amp;  Shares!C762 &amp;  ", " &amp;  Shares!D762 &amp;  ", " &amp;  Shares!E762 &amp;  ", " &amp;  Shares!F762 &amp;  ", " &amp;  Shares!G762 &amp;  ", " &amp;  Shares!H762 &amp;  ", " &amp;  Shares!I762 &amp;  ", " &amp;  Shares!J762 &amp;  ", " &amp;  Shares!K762 &amp;  ", " &amp;  Shares!L762 &amp;  ", " &amp;  Shares!M762 &amp;  ", " &amp;  Shares!N762 &amp;  ", " &amp;  Shares!O762 &amp;  ", " &amp;  Shares!P762 &amp;  ", " &amp;  Shares!Q762 &amp;  ", " &amp;  Shares!R762 &amp;  ", " &amp;  Shares!S762 &amp;  ", " &amp;  Shares!T762 &amp;  ", " &amp;  Shares!U762 &amp;  ", " &amp;  Shares!V762 &amp;  ", " &amp;  Shares!W762 &amp;  ", " &amp;  Shares!X762 &amp;  ", " &amp;  Shares!Y762 &amp;  ", " &amp;  Shares!Z762 &amp;  ", " &amp;  Shares!AA762 &amp;  ", " &amp;  Shares!AB762 &amp;  ", " &amp;  Shares!AC762 &amp;  ", " &amp;  Shares!AD762 &amp;  ", " &amp;  Shares!AE762 &amp;  ", " &amp;  Shares!AF762 &amp;  ", " &amp;  Shares!AG762 &amp;  ", " &amp;  Shares!AH762 &amp;  ", " &amp;  Shares!AI762 &amp;  ", " &amp;  Shares!AJ762 &amp;  ", " &amp;  Shares!AK762 &amp;  ", " &amp;  Shares!AL762 &amp;  ", " &amp;  Shares!AM762 &amp;  ", " &amp;  Shares!#REF! &amp;  ", " &amp;  Shares!AN762 &amp;  ", " &amp;  Shares!AO762 &amp;  ", " &amp;  Shares!AP762 &amp;  ", " &amp;  Shares!AQ762 &amp;  ", " &amp;  Shares!AR762 &amp;  ", " &amp;  Shares!AS762 &amp;  ", " &amp;  Shares!AT762 &amp;  ", " &amp;  Shares!AU762 &amp;  ", " &amp;  Shares!AV762 &amp;  ", " &amp;  Shares!AW762 &amp;  ", " &amp;  Shares!AX762 &amp;  "),"</f>
        <v>#REF!</v>
      </c>
    </row>
    <row r="762" spans="1:1" x14ac:dyDescent="0.2">
      <c r="A762" t="e">
        <f>"('"&amp; Shares!A763 &amp; "', '2017-01-26', " &amp;  Shares!C763 &amp;  ", " &amp;  Shares!D763 &amp;  ", " &amp;  Shares!E763 &amp;  ", " &amp;  Shares!F763 &amp;  ", " &amp;  Shares!G763 &amp;  ", " &amp;  Shares!H763 &amp;  ", " &amp;  Shares!I763 &amp;  ", " &amp;  Shares!J763 &amp;  ", " &amp;  Shares!K763 &amp;  ", " &amp;  Shares!L763 &amp;  ", " &amp;  Shares!M763 &amp;  ", " &amp;  Shares!N763 &amp;  ", " &amp;  Shares!O763 &amp;  ", " &amp;  Shares!P763 &amp;  ", " &amp;  Shares!Q763 &amp;  ", " &amp;  Shares!R763 &amp;  ", " &amp;  Shares!S763 &amp;  ", " &amp;  Shares!T763 &amp;  ", " &amp;  Shares!U763 &amp;  ", " &amp;  Shares!V763 &amp;  ", " &amp;  Shares!W763 &amp;  ", " &amp;  Shares!X763 &amp;  ", " &amp;  Shares!Y763 &amp;  ", " &amp;  Shares!Z763 &amp;  ", " &amp;  Shares!AA763 &amp;  ", " &amp;  Shares!AB763 &amp;  ", " &amp;  Shares!AC763 &amp;  ", " &amp;  Shares!AD763 &amp;  ", " &amp;  Shares!AE763 &amp;  ", " &amp;  Shares!AF763 &amp;  ", " &amp;  Shares!AG763 &amp;  ", " &amp;  Shares!AH763 &amp;  ", " &amp;  Shares!AI763 &amp;  ", " &amp;  Shares!AJ763 &amp;  ", " &amp;  Shares!AK763 &amp;  ", " &amp;  Shares!AL763 &amp;  ", " &amp;  Shares!AM763 &amp;  ", " &amp;  Shares!#REF! &amp;  ", " &amp;  Shares!AN763 &amp;  ", " &amp;  Shares!AO763 &amp;  ", " &amp;  Shares!AP763 &amp;  ", " &amp;  Shares!AQ763 &amp;  ", " &amp;  Shares!AR763 &amp;  ", " &amp;  Shares!AS763 &amp;  ", " &amp;  Shares!AT763 &amp;  ", " &amp;  Shares!AU763 &amp;  ", " &amp;  Shares!AV763 &amp;  ", " &amp;  Shares!AW763 &amp;  ", " &amp;  Shares!AX763 &amp;  "),"</f>
        <v>#REF!</v>
      </c>
    </row>
    <row r="763" spans="1:1" x14ac:dyDescent="0.2">
      <c r="A763" t="e">
        <f>"('"&amp; Shares!A764 &amp; "', '2017-01-26', " &amp;  Shares!C764 &amp;  ", " &amp;  Shares!D764 &amp;  ", " &amp;  Shares!E764 &amp;  ", " &amp;  Shares!F764 &amp;  ", " &amp;  Shares!G764 &amp;  ", " &amp;  Shares!H764 &amp;  ", " &amp;  Shares!I764 &amp;  ", " &amp;  Shares!J764 &amp;  ", " &amp;  Shares!K764 &amp;  ", " &amp;  Shares!L764 &amp;  ", " &amp;  Shares!M764 &amp;  ", " &amp;  Shares!N764 &amp;  ", " &amp;  Shares!O764 &amp;  ", " &amp;  Shares!P764 &amp;  ", " &amp;  Shares!Q764 &amp;  ", " &amp;  Shares!R764 &amp;  ", " &amp;  Shares!S764 &amp;  ", " &amp;  Shares!T764 &amp;  ", " &amp;  Shares!U764 &amp;  ", " &amp;  Shares!V764 &amp;  ", " &amp;  Shares!W764 &amp;  ", " &amp;  Shares!X764 &amp;  ", " &amp;  Shares!Y764 &amp;  ", " &amp;  Shares!Z764 &amp;  ", " &amp;  Shares!AA764 &amp;  ", " &amp;  Shares!AB764 &amp;  ", " &amp;  Shares!AC764 &amp;  ", " &amp;  Shares!AD764 &amp;  ", " &amp;  Shares!AE764 &amp;  ", " &amp;  Shares!AF764 &amp;  ", " &amp;  Shares!AG764 &amp;  ", " &amp;  Shares!AH764 &amp;  ", " &amp;  Shares!AI764 &amp;  ", " &amp;  Shares!AJ764 &amp;  ", " &amp;  Shares!AK764 &amp;  ", " &amp;  Shares!AL764 &amp;  ", " &amp;  Shares!AM764 &amp;  ", " &amp;  Shares!#REF! &amp;  ", " &amp;  Shares!AN764 &amp;  ", " &amp;  Shares!AO764 &amp;  ", " &amp;  Shares!AP764 &amp;  ", " &amp;  Shares!AQ764 &amp;  ", " &amp;  Shares!AR764 &amp;  ", " &amp;  Shares!AS764 &amp;  ", " &amp;  Shares!AT764 &amp;  ", " &amp;  Shares!AU764 &amp;  ", " &amp;  Shares!AV764 &amp;  ", " &amp;  Shares!AW764 &amp;  ", " &amp;  Shares!AX764 &amp;  "),"</f>
        <v>#REF!</v>
      </c>
    </row>
    <row r="764" spans="1:1" x14ac:dyDescent="0.2">
      <c r="A764" t="e">
        <f>"('"&amp; Shares!A765 &amp; "', '2017-01-26', " &amp;  Shares!C765 &amp;  ", " &amp;  Shares!D765 &amp;  ", " &amp;  Shares!E765 &amp;  ", " &amp;  Shares!F765 &amp;  ", " &amp;  Shares!G765 &amp;  ", " &amp;  Shares!H765 &amp;  ", " &amp;  Shares!I765 &amp;  ", " &amp;  Shares!J765 &amp;  ", " &amp;  Shares!K765 &amp;  ", " &amp;  Shares!L765 &amp;  ", " &amp;  Shares!M765 &amp;  ", " &amp;  Shares!N765 &amp;  ", " &amp;  Shares!O765 &amp;  ", " &amp;  Shares!P765 &amp;  ", " &amp;  Shares!Q765 &amp;  ", " &amp;  Shares!R765 &amp;  ", " &amp;  Shares!S765 &amp;  ", " &amp;  Shares!T765 &amp;  ", " &amp;  Shares!U765 &amp;  ", " &amp;  Shares!V765 &amp;  ", " &amp;  Shares!W765 &amp;  ", " &amp;  Shares!X765 &amp;  ", " &amp;  Shares!Y765 &amp;  ", " &amp;  Shares!Z765 &amp;  ", " &amp;  Shares!AA765 &amp;  ", " &amp;  Shares!AB765 &amp;  ", " &amp;  Shares!AC765 &amp;  ", " &amp;  Shares!AD765 &amp;  ", " &amp;  Shares!AE765 &amp;  ", " &amp;  Shares!AF765 &amp;  ", " &amp;  Shares!AG765 &amp;  ", " &amp;  Shares!AH765 &amp;  ", " &amp;  Shares!AI765 &amp;  ", " &amp;  Shares!AJ765 &amp;  ", " &amp;  Shares!AK765 &amp;  ", " &amp;  Shares!AL765 &amp;  ", " &amp;  Shares!AM765 &amp;  ", " &amp;  Shares!#REF! &amp;  ", " &amp;  Shares!AN765 &amp;  ", " &amp;  Shares!AO765 &amp;  ", " &amp;  Shares!AP765 &amp;  ", " &amp;  Shares!AQ765 &amp;  ", " &amp;  Shares!AR765 &amp;  ", " &amp;  Shares!AS765 &amp;  ", " &amp;  Shares!AT765 &amp;  ", " &amp;  Shares!AU765 &amp;  ", " &amp;  Shares!AV765 &amp;  ", " &amp;  Shares!AW765 &amp;  ", " &amp;  Shares!AX765 &amp;  "),"</f>
        <v>#REF!</v>
      </c>
    </row>
    <row r="765" spans="1:1" x14ac:dyDescent="0.2">
      <c r="A765" t="e">
        <f>"('"&amp; Shares!A766 &amp; "', '2017-01-26', " &amp;  Shares!C766 &amp;  ", " &amp;  Shares!D766 &amp;  ", " &amp;  Shares!E766 &amp;  ", " &amp;  Shares!F766 &amp;  ", " &amp;  Shares!G766 &amp;  ", " &amp;  Shares!H766 &amp;  ", " &amp;  Shares!I766 &amp;  ", " &amp;  Shares!J766 &amp;  ", " &amp;  Shares!K766 &amp;  ", " &amp;  Shares!L766 &amp;  ", " &amp;  Shares!M766 &amp;  ", " &amp;  Shares!N766 &amp;  ", " &amp;  Shares!O766 &amp;  ", " &amp;  Shares!P766 &amp;  ", " &amp;  Shares!Q766 &amp;  ", " &amp;  Shares!R766 &amp;  ", " &amp;  Shares!S766 &amp;  ", " &amp;  Shares!T766 &amp;  ", " &amp;  Shares!U766 &amp;  ", " &amp;  Shares!V766 &amp;  ", " &amp;  Shares!W766 &amp;  ", " &amp;  Shares!X766 &amp;  ", " &amp;  Shares!Y766 &amp;  ", " &amp;  Shares!Z766 &amp;  ", " &amp;  Shares!AA766 &amp;  ", " &amp;  Shares!AB766 &amp;  ", " &amp;  Shares!AC766 &amp;  ", " &amp;  Shares!AD766 &amp;  ", " &amp;  Shares!AE766 &amp;  ", " &amp;  Shares!AF766 &amp;  ", " &amp;  Shares!AG766 &amp;  ", " &amp;  Shares!AH766 &amp;  ", " &amp;  Shares!AI766 &amp;  ", " &amp;  Shares!AJ766 &amp;  ", " &amp;  Shares!AK766 &amp;  ", " &amp;  Shares!AL766 &amp;  ", " &amp;  Shares!AM766 &amp;  ", " &amp;  Shares!#REF! &amp;  ", " &amp;  Shares!AN766 &amp;  ", " &amp;  Shares!AO766 &amp;  ", " &amp;  Shares!AP766 &amp;  ", " &amp;  Shares!AQ766 &amp;  ", " &amp;  Shares!AR766 &amp;  ", " &amp;  Shares!AS766 &amp;  ", " &amp;  Shares!AT766 &amp;  ", " &amp;  Shares!AU766 &amp;  ", " &amp;  Shares!AV766 &amp;  ", " &amp;  Shares!AW766 &amp;  ", " &amp;  Shares!AX766 &amp;  "),"</f>
        <v>#REF!</v>
      </c>
    </row>
    <row r="766" spans="1:1" x14ac:dyDescent="0.2">
      <c r="A766" t="e">
        <f>"('"&amp; Shares!A767 &amp; "', '2017-01-26', " &amp;  Shares!C767 &amp;  ", " &amp;  Shares!D767 &amp;  ", " &amp;  Shares!E767 &amp;  ", " &amp;  Shares!F767 &amp;  ", " &amp;  Shares!G767 &amp;  ", " &amp;  Shares!H767 &amp;  ", " &amp;  Shares!I767 &amp;  ", " &amp;  Shares!J767 &amp;  ", " &amp;  Shares!K767 &amp;  ", " &amp;  Shares!L767 &amp;  ", " &amp;  Shares!M767 &amp;  ", " &amp;  Shares!N767 &amp;  ", " &amp;  Shares!O767 &amp;  ", " &amp;  Shares!P767 &amp;  ", " &amp;  Shares!Q767 &amp;  ", " &amp;  Shares!R767 &amp;  ", " &amp;  Shares!S767 &amp;  ", " &amp;  Shares!T767 &amp;  ", " &amp;  Shares!U767 &amp;  ", " &amp;  Shares!V767 &amp;  ", " &amp;  Shares!W767 &amp;  ", " &amp;  Shares!X767 &amp;  ", " &amp;  Shares!Y767 &amp;  ", " &amp;  Shares!Z767 &amp;  ", " &amp;  Shares!AA767 &amp;  ", " &amp;  Shares!AB767 &amp;  ", " &amp;  Shares!AC767 &amp;  ", " &amp;  Shares!AD767 &amp;  ", " &amp;  Shares!AE767 &amp;  ", " &amp;  Shares!AF767 &amp;  ", " &amp;  Shares!AG767 &amp;  ", " &amp;  Shares!AH767 &amp;  ", " &amp;  Shares!AI767 &amp;  ", " &amp;  Shares!AJ767 &amp;  ", " &amp;  Shares!AK767 &amp;  ", " &amp;  Shares!AL767 &amp;  ", " &amp;  Shares!AM767 &amp;  ", " &amp;  Shares!#REF! &amp;  ", " &amp;  Shares!AN767 &amp;  ", " &amp;  Shares!AO767 &amp;  ", " &amp;  Shares!AP767 &amp;  ", " &amp;  Shares!AQ767 &amp;  ", " &amp;  Shares!AR767 &amp;  ", " &amp;  Shares!AS767 &amp;  ", " &amp;  Shares!AT767 &amp;  ", " &amp;  Shares!AU767 &amp;  ", " &amp;  Shares!AV767 &amp;  ", " &amp;  Shares!AW767 &amp;  ", " &amp;  Shares!AX767 &amp;  "),"</f>
        <v>#REF!</v>
      </c>
    </row>
    <row r="767" spans="1:1" x14ac:dyDescent="0.2">
      <c r="A767" t="e">
        <f>"('"&amp; Shares!A768 &amp; "', '2017-01-26', " &amp;  Shares!C768 &amp;  ", " &amp;  Shares!D768 &amp;  ", " &amp;  Shares!E768 &amp;  ", " &amp;  Shares!F768 &amp;  ", " &amp;  Shares!G768 &amp;  ", " &amp;  Shares!H768 &amp;  ", " &amp;  Shares!I768 &amp;  ", " &amp;  Shares!J768 &amp;  ", " &amp;  Shares!K768 &amp;  ", " &amp;  Shares!L768 &amp;  ", " &amp;  Shares!M768 &amp;  ", " &amp;  Shares!N768 &amp;  ", " &amp;  Shares!O768 &amp;  ", " &amp;  Shares!P768 &amp;  ", " &amp;  Shares!Q768 &amp;  ", " &amp;  Shares!R768 &amp;  ", " &amp;  Shares!S768 &amp;  ", " &amp;  Shares!T768 &amp;  ", " &amp;  Shares!U768 &amp;  ", " &amp;  Shares!V768 &amp;  ", " &amp;  Shares!W768 &amp;  ", " &amp;  Shares!X768 &amp;  ", " &amp;  Shares!Y768 &amp;  ", " &amp;  Shares!Z768 &amp;  ", " &amp;  Shares!AA768 &amp;  ", " &amp;  Shares!AB768 &amp;  ", " &amp;  Shares!AC768 &amp;  ", " &amp;  Shares!AD768 &amp;  ", " &amp;  Shares!AE768 &amp;  ", " &amp;  Shares!AF768 &amp;  ", " &amp;  Shares!AG768 &amp;  ", " &amp;  Shares!AH768 &amp;  ", " &amp;  Shares!AI768 &amp;  ", " &amp;  Shares!AJ768 &amp;  ", " &amp;  Shares!AK768 &amp;  ", " &amp;  Shares!AL768 &amp;  ", " &amp;  Shares!AM768 &amp;  ", " &amp;  Shares!#REF! &amp;  ", " &amp;  Shares!AN768 &amp;  ", " &amp;  Shares!AO768 &amp;  ", " &amp;  Shares!AP768 &amp;  ", " &amp;  Shares!AQ768 &amp;  ", " &amp;  Shares!AR768 &amp;  ", " &amp;  Shares!AS768 &amp;  ", " &amp;  Shares!AT768 &amp;  ", " &amp;  Shares!AU768 &amp;  ", " &amp;  Shares!AV768 &amp;  ", " &amp;  Shares!AW768 &amp;  ", " &amp;  Shares!AX768 &amp;  "),"</f>
        <v>#REF!</v>
      </c>
    </row>
    <row r="768" spans="1:1" x14ac:dyDescent="0.2">
      <c r="A768" t="e">
        <f>"('"&amp; Shares!A769 &amp; "', '2017-01-26', " &amp;  Shares!C769 &amp;  ", " &amp;  Shares!D769 &amp;  ", " &amp;  Shares!E769 &amp;  ", " &amp;  Shares!F769 &amp;  ", " &amp;  Shares!G769 &amp;  ", " &amp;  Shares!H769 &amp;  ", " &amp;  Shares!I769 &amp;  ", " &amp;  Shares!J769 &amp;  ", " &amp;  Shares!K769 &amp;  ", " &amp;  Shares!L769 &amp;  ", " &amp;  Shares!M769 &amp;  ", " &amp;  Shares!N769 &amp;  ", " &amp;  Shares!O769 &amp;  ", " &amp;  Shares!P769 &amp;  ", " &amp;  Shares!Q769 &amp;  ", " &amp;  Shares!R769 &amp;  ", " &amp;  Shares!S769 &amp;  ", " &amp;  Shares!T769 &amp;  ", " &amp;  Shares!U769 &amp;  ", " &amp;  Shares!V769 &amp;  ", " &amp;  Shares!W769 &amp;  ", " &amp;  Shares!X769 &amp;  ", " &amp;  Shares!Y769 &amp;  ", " &amp;  Shares!Z769 &amp;  ", " &amp;  Shares!AA769 &amp;  ", " &amp;  Shares!AB769 &amp;  ", " &amp;  Shares!AC769 &amp;  ", " &amp;  Shares!AD769 &amp;  ", " &amp;  Shares!AE769 &amp;  ", " &amp;  Shares!AF769 &amp;  ", " &amp;  Shares!AG769 &amp;  ", " &amp;  Shares!AH769 &amp;  ", " &amp;  Shares!AI769 &amp;  ", " &amp;  Shares!AJ769 &amp;  ", " &amp;  Shares!AK769 &amp;  ", " &amp;  Shares!AL769 &amp;  ", " &amp;  Shares!AM769 &amp;  ", " &amp;  Shares!#REF! &amp;  ", " &amp;  Shares!AN769 &amp;  ", " &amp;  Shares!AO769 &amp;  ", " &amp;  Shares!AP769 &amp;  ", " &amp;  Shares!AQ769 &amp;  ", " &amp;  Shares!AR769 &amp;  ", " &amp;  Shares!AS769 &amp;  ", " &amp;  Shares!AT769 &amp;  ", " &amp;  Shares!AU769 &amp;  ", " &amp;  Shares!AV769 &amp;  ", " &amp;  Shares!AW769 &amp;  ", " &amp;  Shares!AX769 &amp;  "),"</f>
        <v>#REF!</v>
      </c>
    </row>
    <row r="769" spans="1:1" x14ac:dyDescent="0.2">
      <c r="A769" t="e">
        <f>"('"&amp; Shares!A770 &amp; "', '2017-01-26', " &amp;  Shares!C770 &amp;  ", " &amp;  Shares!D770 &amp;  ", " &amp;  Shares!E770 &amp;  ", " &amp;  Shares!F770 &amp;  ", " &amp;  Shares!G770 &amp;  ", " &amp;  Shares!H770 &amp;  ", " &amp;  Shares!I770 &amp;  ", " &amp;  Shares!J770 &amp;  ", " &amp;  Shares!K770 &amp;  ", " &amp;  Shares!L770 &amp;  ", " &amp;  Shares!M770 &amp;  ", " &amp;  Shares!N770 &amp;  ", " &amp;  Shares!O770 &amp;  ", " &amp;  Shares!P770 &amp;  ", " &amp;  Shares!Q770 &amp;  ", " &amp;  Shares!R770 &amp;  ", " &amp;  Shares!S770 &amp;  ", " &amp;  Shares!T770 &amp;  ", " &amp;  Shares!U770 &amp;  ", " &amp;  Shares!V770 &amp;  ", " &amp;  Shares!W770 &amp;  ", " &amp;  Shares!X770 &amp;  ", " &amp;  Shares!Y770 &amp;  ", " &amp;  Shares!Z770 &amp;  ", " &amp;  Shares!AA770 &amp;  ", " &amp;  Shares!AB770 &amp;  ", " &amp;  Shares!AC770 &amp;  ", " &amp;  Shares!AD770 &amp;  ", " &amp;  Shares!AE770 &amp;  ", " &amp;  Shares!AF770 &amp;  ", " &amp;  Shares!AG770 &amp;  ", " &amp;  Shares!AH770 &amp;  ", " &amp;  Shares!AI770 &amp;  ", " &amp;  Shares!AJ770 &amp;  ", " &amp;  Shares!AK770 &amp;  ", " &amp;  Shares!AL770 &amp;  ", " &amp;  Shares!AM770 &amp;  ", " &amp;  Shares!#REF! &amp;  ", " &amp;  Shares!AN770 &amp;  ", " &amp;  Shares!AO770 &amp;  ", " &amp;  Shares!AP770 &amp;  ", " &amp;  Shares!AQ770 &amp;  ", " &amp;  Shares!AR770 &amp;  ", " &amp;  Shares!AS770 &amp;  ", " &amp;  Shares!AT770 &amp;  ", " &amp;  Shares!AU770 &amp;  ", " &amp;  Shares!AV770 &amp;  ", " &amp;  Shares!AW770 &amp;  ", " &amp;  Shares!AX770 &amp;  "),"</f>
        <v>#REF!</v>
      </c>
    </row>
    <row r="770" spans="1:1" x14ac:dyDescent="0.2">
      <c r="A770" t="e">
        <f>"('"&amp; Shares!A771 &amp; "', '2017-01-26', " &amp;  Shares!C771 &amp;  ", " &amp;  Shares!D771 &amp;  ", " &amp;  Shares!E771 &amp;  ", " &amp;  Shares!F771 &amp;  ", " &amp;  Shares!G771 &amp;  ", " &amp;  Shares!H771 &amp;  ", " &amp;  Shares!I771 &amp;  ", " &amp;  Shares!J771 &amp;  ", " &amp;  Shares!K771 &amp;  ", " &amp;  Shares!L771 &amp;  ", " &amp;  Shares!M771 &amp;  ", " &amp;  Shares!N771 &amp;  ", " &amp;  Shares!O771 &amp;  ", " &amp;  Shares!P771 &amp;  ", " &amp;  Shares!Q771 &amp;  ", " &amp;  Shares!R771 &amp;  ", " &amp;  Shares!S771 &amp;  ", " &amp;  Shares!T771 &amp;  ", " &amp;  Shares!U771 &amp;  ", " &amp;  Shares!V771 &amp;  ", " &amp;  Shares!W771 &amp;  ", " &amp;  Shares!X771 &amp;  ", " &amp;  Shares!Y771 &amp;  ", " &amp;  Shares!Z771 &amp;  ", " &amp;  Shares!AA771 &amp;  ", " &amp;  Shares!AB771 &amp;  ", " &amp;  Shares!AC771 &amp;  ", " &amp;  Shares!AD771 &amp;  ", " &amp;  Shares!AE771 &amp;  ", " &amp;  Shares!AF771 &amp;  ", " &amp;  Shares!AG771 &amp;  ", " &amp;  Shares!AH771 &amp;  ", " &amp;  Shares!AI771 &amp;  ", " &amp;  Shares!AJ771 &amp;  ", " &amp;  Shares!AK771 &amp;  ", " &amp;  Shares!AL771 &amp;  ", " &amp;  Shares!AM771 &amp;  ", " &amp;  Shares!#REF! &amp;  ", " &amp;  Shares!AN771 &amp;  ", " &amp;  Shares!AO771 &amp;  ", " &amp;  Shares!AP771 &amp;  ", " &amp;  Shares!AQ771 &amp;  ", " &amp;  Shares!AR771 &amp;  ", " &amp;  Shares!AS771 &amp;  ", " &amp;  Shares!AT771 &amp;  ", " &amp;  Shares!AU771 &amp;  ", " &amp;  Shares!AV771 &amp;  ", " &amp;  Shares!AW771 &amp;  ", " &amp;  Shares!AX771 &amp;  "),"</f>
        <v>#REF!</v>
      </c>
    </row>
    <row r="771" spans="1:1" x14ac:dyDescent="0.2">
      <c r="A771" t="e">
        <f>"('"&amp; Shares!A772 &amp; "', '2017-01-26', " &amp;  Shares!C772 &amp;  ", " &amp;  Shares!D772 &amp;  ", " &amp;  Shares!E772 &amp;  ", " &amp;  Shares!F772 &amp;  ", " &amp;  Shares!G772 &amp;  ", " &amp;  Shares!H772 &amp;  ", " &amp;  Shares!I772 &amp;  ", " &amp;  Shares!J772 &amp;  ", " &amp;  Shares!K772 &amp;  ", " &amp;  Shares!L772 &amp;  ", " &amp;  Shares!M772 &amp;  ", " &amp;  Shares!N772 &amp;  ", " &amp;  Shares!O772 &amp;  ", " &amp;  Shares!P772 &amp;  ", " &amp;  Shares!Q772 &amp;  ", " &amp;  Shares!R772 &amp;  ", " &amp;  Shares!S772 &amp;  ", " &amp;  Shares!T772 &amp;  ", " &amp;  Shares!U772 &amp;  ", " &amp;  Shares!V772 &amp;  ", " &amp;  Shares!W772 &amp;  ", " &amp;  Shares!X772 &amp;  ", " &amp;  Shares!Y772 &amp;  ", " &amp;  Shares!Z772 &amp;  ", " &amp;  Shares!AA772 &amp;  ", " &amp;  Shares!AB772 &amp;  ", " &amp;  Shares!AC772 &amp;  ", " &amp;  Shares!AD772 &amp;  ", " &amp;  Shares!AE772 &amp;  ", " &amp;  Shares!AF772 &amp;  ", " &amp;  Shares!AG772 &amp;  ", " &amp;  Shares!AH772 &amp;  ", " &amp;  Shares!AI772 &amp;  ", " &amp;  Shares!AJ772 &amp;  ", " &amp;  Shares!AK772 &amp;  ", " &amp;  Shares!AL772 &amp;  ", " &amp;  Shares!AM772 &amp;  ", " &amp;  Shares!#REF! &amp;  ", " &amp;  Shares!AN772 &amp;  ", " &amp;  Shares!AO772 &amp;  ", " &amp;  Shares!AP772 &amp;  ", " &amp;  Shares!AQ772 &amp;  ", " &amp;  Shares!AR772 &amp;  ", " &amp;  Shares!AS772 &amp;  ", " &amp;  Shares!AT772 &amp;  ", " &amp;  Shares!AU772 &amp;  ", " &amp;  Shares!AV772 &amp;  ", " &amp;  Shares!AW772 &amp;  ", " &amp;  Shares!AX772 &amp;  "),"</f>
        <v>#REF!</v>
      </c>
    </row>
    <row r="772" spans="1:1" x14ac:dyDescent="0.2">
      <c r="A772" t="e">
        <f>"('"&amp; Shares!A773 &amp; "', '2017-01-26', " &amp;  Shares!C773 &amp;  ", " &amp;  Shares!D773 &amp;  ", " &amp;  Shares!E773 &amp;  ", " &amp;  Shares!F773 &amp;  ", " &amp;  Shares!G773 &amp;  ", " &amp;  Shares!H773 &amp;  ", " &amp;  Shares!I773 &amp;  ", " &amp;  Shares!J773 &amp;  ", " &amp;  Shares!K773 &amp;  ", " &amp;  Shares!L773 &amp;  ", " &amp;  Shares!M773 &amp;  ", " &amp;  Shares!N773 &amp;  ", " &amp;  Shares!O773 &amp;  ", " &amp;  Shares!P773 &amp;  ", " &amp;  Shares!Q773 &amp;  ", " &amp;  Shares!R773 &amp;  ", " &amp;  Shares!S773 &amp;  ", " &amp;  Shares!T773 &amp;  ", " &amp;  Shares!U773 &amp;  ", " &amp;  Shares!V773 &amp;  ", " &amp;  Shares!W773 &amp;  ", " &amp;  Shares!X773 &amp;  ", " &amp;  Shares!Y773 &amp;  ", " &amp;  Shares!Z773 &amp;  ", " &amp;  Shares!AA773 &amp;  ", " &amp;  Shares!AB773 &amp;  ", " &amp;  Shares!AC773 &amp;  ", " &amp;  Shares!AD773 &amp;  ", " &amp;  Shares!AE773 &amp;  ", " &amp;  Shares!AF773 &amp;  ", " &amp;  Shares!AG773 &amp;  ", " &amp;  Shares!AH773 &amp;  ", " &amp;  Shares!AI773 &amp;  ", " &amp;  Shares!AJ773 &amp;  ", " &amp;  Shares!AK773 &amp;  ", " &amp;  Shares!AL773 &amp;  ", " &amp;  Shares!AM773 &amp;  ", " &amp;  Shares!#REF! &amp;  ", " &amp;  Shares!AN773 &amp;  ", " &amp;  Shares!AO773 &amp;  ", " &amp;  Shares!AP773 &amp;  ", " &amp;  Shares!AQ773 &amp;  ", " &amp;  Shares!AR773 &amp;  ", " &amp;  Shares!AS773 &amp;  ", " &amp;  Shares!AT773 &amp;  ", " &amp;  Shares!AU773 &amp;  ", " &amp;  Shares!AV773 &amp;  ", " &amp;  Shares!AW773 &amp;  ", " &amp;  Shares!AX773 &amp;  "),"</f>
        <v>#REF!</v>
      </c>
    </row>
    <row r="773" spans="1:1" x14ac:dyDescent="0.2">
      <c r="A773" t="e">
        <f>"('"&amp; Shares!A774 &amp; "', '2017-01-26', " &amp;  Shares!C774 &amp;  ", " &amp;  Shares!D774 &amp;  ", " &amp;  Shares!E774 &amp;  ", " &amp;  Shares!F774 &amp;  ", " &amp;  Shares!G774 &amp;  ", " &amp;  Shares!H774 &amp;  ", " &amp;  Shares!I774 &amp;  ", " &amp;  Shares!J774 &amp;  ", " &amp;  Shares!K774 &amp;  ", " &amp;  Shares!L774 &amp;  ", " &amp;  Shares!M774 &amp;  ", " &amp;  Shares!N774 &amp;  ", " &amp;  Shares!O774 &amp;  ", " &amp;  Shares!P774 &amp;  ", " &amp;  Shares!Q774 &amp;  ", " &amp;  Shares!R774 &amp;  ", " &amp;  Shares!S774 &amp;  ", " &amp;  Shares!T774 &amp;  ", " &amp;  Shares!U774 &amp;  ", " &amp;  Shares!V774 &amp;  ", " &amp;  Shares!W774 &amp;  ", " &amp;  Shares!X774 &amp;  ", " &amp;  Shares!Y774 &amp;  ", " &amp;  Shares!Z774 &amp;  ", " &amp;  Shares!AA774 &amp;  ", " &amp;  Shares!AB774 &amp;  ", " &amp;  Shares!AC774 &amp;  ", " &amp;  Shares!AD774 &amp;  ", " &amp;  Shares!AE774 &amp;  ", " &amp;  Shares!AF774 &amp;  ", " &amp;  Shares!AG774 &amp;  ", " &amp;  Shares!AH774 &amp;  ", " &amp;  Shares!AI774 &amp;  ", " &amp;  Shares!AJ774 &amp;  ", " &amp;  Shares!AK774 &amp;  ", " &amp;  Shares!AL774 &amp;  ", " &amp;  Shares!AM774 &amp;  ", " &amp;  Shares!#REF! &amp;  ", " &amp;  Shares!AN774 &amp;  ", " &amp;  Shares!AO774 &amp;  ", " &amp;  Shares!AP774 &amp;  ", " &amp;  Shares!AQ774 &amp;  ", " &amp;  Shares!AR774 &amp;  ", " &amp;  Shares!AS774 &amp;  ", " &amp;  Shares!AT774 &amp;  ", " &amp;  Shares!AU774 &amp;  ", " &amp;  Shares!AV774 &amp;  ", " &amp;  Shares!AW774 &amp;  ", " &amp;  Shares!AX774 &amp;  "),"</f>
        <v>#REF!</v>
      </c>
    </row>
    <row r="774" spans="1:1" x14ac:dyDescent="0.2">
      <c r="A774" t="e">
        <f>"('"&amp; Shares!A775 &amp; "', '2017-01-26', " &amp;  Shares!C775 &amp;  ", " &amp;  Shares!D775 &amp;  ", " &amp;  Shares!E775 &amp;  ", " &amp;  Shares!F775 &amp;  ", " &amp;  Shares!G775 &amp;  ", " &amp;  Shares!H775 &amp;  ", " &amp;  Shares!I775 &amp;  ", " &amp;  Shares!J775 &amp;  ", " &amp;  Shares!K775 &amp;  ", " &amp;  Shares!L775 &amp;  ", " &amp;  Shares!M775 &amp;  ", " &amp;  Shares!N775 &amp;  ", " &amp;  Shares!O775 &amp;  ", " &amp;  Shares!P775 &amp;  ", " &amp;  Shares!Q775 &amp;  ", " &amp;  Shares!R775 &amp;  ", " &amp;  Shares!S775 &amp;  ", " &amp;  Shares!T775 &amp;  ", " &amp;  Shares!U775 &amp;  ", " &amp;  Shares!V775 &amp;  ", " &amp;  Shares!W775 &amp;  ", " &amp;  Shares!X775 &amp;  ", " &amp;  Shares!Y775 &amp;  ", " &amp;  Shares!Z775 &amp;  ", " &amp;  Shares!AA775 &amp;  ", " &amp;  Shares!AB775 &amp;  ", " &amp;  Shares!AC775 &amp;  ", " &amp;  Shares!AD775 &amp;  ", " &amp;  Shares!AE775 &amp;  ", " &amp;  Shares!AF775 &amp;  ", " &amp;  Shares!AG775 &amp;  ", " &amp;  Shares!AH775 &amp;  ", " &amp;  Shares!AI775 &amp;  ", " &amp;  Shares!AJ775 &amp;  ", " &amp;  Shares!AK775 &amp;  ", " &amp;  Shares!AL775 &amp;  ", " &amp;  Shares!AM775 &amp;  ", " &amp;  Shares!#REF! &amp;  ", " &amp;  Shares!AN775 &amp;  ", " &amp;  Shares!AO775 &amp;  ", " &amp;  Shares!AP775 &amp;  ", " &amp;  Shares!AQ775 &amp;  ", " &amp;  Shares!AR775 &amp;  ", " &amp;  Shares!AS775 &amp;  ", " &amp;  Shares!AT775 &amp;  ", " &amp;  Shares!AU775 &amp;  ", " &amp;  Shares!AV775 &amp;  ", " &amp;  Shares!AW775 &amp;  ", " &amp;  Shares!AX775 &amp;  "),"</f>
        <v>#REF!</v>
      </c>
    </row>
    <row r="775" spans="1:1" x14ac:dyDescent="0.2">
      <c r="A775" t="e">
        <f>"('"&amp; Shares!A776 &amp; "', '2017-01-26', " &amp;  Shares!C776 &amp;  ", " &amp;  Shares!D776 &amp;  ", " &amp;  Shares!E776 &amp;  ", " &amp;  Shares!F776 &amp;  ", " &amp;  Shares!G776 &amp;  ", " &amp;  Shares!H776 &amp;  ", " &amp;  Shares!I776 &amp;  ", " &amp;  Shares!J776 &amp;  ", " &amp;  Shares!K776 &amp;  ", " &amp;  Shares!L776 &amp;  ", " &amp;  Shares!M776 &amp;  ", " &amp;  Shares!N776 &amp;  ", " &amp;  Shares!O776 &amp;  ", " &amp;  Shares!P776 &amp;  ", " &amp;  Shares!Q776 &amp;  ", " &amp;  Shares!R776 &amp;  ", " &amp;  Shares!S776 &amp;  ", " &amp;  Shares!T776 &amp;  ", " &amp;  Shares!U776 &amp;  ", " &amp;  Shares!V776 &amp;  ", " &amp;  Shares!W776 &amp;  ", " &amp;  Shares!X776 &amp;  ", " &amp;  Shares!Y776 &amp;  ", " &amp;  Shares!Z776 &amp;  ", " &amp;  Shares!AA776 &amp;  ", " &amp;  Shares!AB776 &amp;  ", " &amp;  Shares!AC776 &amp;  ", " &amp;  Shares!AD776 &amp;  ", " &amp;  Shares!AE776 &amp;  ", " &amp;  Shares!AF776 &amp;  ", " &amp;  Shares!AG776 &amp;  ", " &amp;  Shares!AH776 &amp;  ", " &amp;  Shares!AI776 &amp;  ", " &amp;  Shares!AJ776 &amp;  ", " &amp;  Shares!AK776 &amp;  ", " &amp;  Shares!AL776 &amp;  ", " &amp;  Shares!AM776 &amp;  ", " &amp;  Shares!#REF! &amp;  ", " &amp;  Shares!AN776 &amp;  ", " &amp;  Shares!AO776 &amp;  ", " &amp;  Shares!AP776 &amp;  ", " &amp;  Shares!AQ776 &amp;  ", " &amp;  Shares!AR776 &amp;  ", " &amp;  Shares!AS776 &amp;  ", " &amp;  Shares!AT776 &amp;  ", " &amp;  Shares!AU776 &amp;  ", " &amp;  Shares!AV776 &amp;  ", " &amp;  Shares!AW776 &amp;  ", " &amp;  Shares!AX776 &amp;  "),"</f>
        <v>#REF!</v>
      </c>
    </row>
    <row r="776" spans="1:1" x14ac:dyDescent="0.2">
      <c r="A776" t="e">
        <f>"('"&amp; Shares!A777 &amp; "', '2017-01-26', " &amp;  Shares!C777 &amp;  ", " &amp;  Shares!D777 &amp;  ", " &amp;  Shares!E777 &amp;  ", " &amp;  Shares!F777 &amp;  ", " &amp;  Shares!G777 &amp;  ", " &amp;  Shares!H777 &amp;  ", " &amp;  Shares!I777 &amp;  ", " &amp;  Shares!J777 &amp;  ", " &amp;  Shares!K777 &amp;  ", " &amp;  Shares!L777 &amp;  ", " &amp;  Shares!M777 &amp;  ", " &amp;  Shares!N777 &amp;  ", " &amp;  Shares!O777 &amp;  ", " &amp;  Shares!P777 &amp;  ", " &amp;  Shares!Q777 &amp;  ", " &amp;  Shares!R777 &amp;  ", " &amp;  Shares!S777 &amp;  ", " &amp;  Shares!T777 &amp;  ", " &amp;  Shares!U777 &amp;  ", " &amp;  Shares!V777 &amp;  ", " &amp;  Shares!W777 &amp;  ", " &amp;  Shares!X777 &amp;  ", " &amp;  Shares!Y777 &amp;  ", " &amp;  Shares!Z777 &amp;  ", " &amp;  Shares!AA777 &amp;  ", " &amp;  Shares!AB777 &amp;  ", " &amp;  Shares!AC777 &amp;  ", " &amp;  Shares!AD777 &amp;  ", " &amp;  Shares!AE777 &amp;  ", " &amp;  Shares!AF777 &amp;  ", " &amp;  Shares!AG777 &amp;  ", " &amp;  Shares!AH777 &amp;  ", " &amp;  Shares!AI777 &amp;  ", " &amp;  Shares!AJ777 &amp;  ", " &amp;  Shares!AK777 &amp;  ", " &amp;  Shares!AL777 &amp;  ", " &amp;  Shares!AM777 &amp;  ", " &amp;  Shares!#REF! &amp;  ", " &amp;  Shares!AN777 &amp;  ", " &amp;  Shares!AO777 &amp;  ", " &amp;  Shares!AP777 &amp;  ", " &amp;  Shares!AQ777 &amp;  ", " &amp;  Shares!AR777 &amp;  ", " &amp;  Shares!AS777 &amp;  ", " &amp;  Shares!AT777 &amp;  ", " &amp;  Shares!AU777 &amp;  ", " &amp;  Shares!AV777 &amp;  ", " &amp;  Shares!AW777 &amp;  ", " &amp;  Shares!AX777 &amp;  "),"</f>
        <v>#REF!</v>
      </c>
    </row>
    <row r="777" spans="1:1" x14ac:dyDescent="0.2">
      <c r="A777" t="e">
        <f>"('"&amp; Shares!A778 &amp; "', '2017-01-26', " &amp;  Shares!C778 &amp;  ", " &amp;  Shares!D778 &amp;  ", " &amp;  Shares!E778 &amp;  ", " &amp;  Shares!F778 &amp;  ", " &amp;  Shares!G778 &amp;  ", " &amp;  Shares!H778 &amp;  ", " &amp;  Shares!I778 &amp;  ", " &amp;  Shares!J778 &amp;  ", " &amp;  Shares!K778 &amp;  ", " &amp;  Shares!L778 &amp;  ", " &amp;  Shares!M778 &amp;  ", " &amp;  Shares!N778 &amp;  ", " &amp;  Shares!O778 &amp;  ", " &amp;  Shares!P778 &amp;  ", " &amp;  Shares!Q778 &amp;  ", " &amp;  Shares!R778 &amp;  ", " &amp;  Shares!S778 &amp;  ", " &amp;  Shares!T778 &amp;  ", " &amp;  Shares!U778 &amp;  ", " &amp;  Shares!V778 &amp;  ", " &amp;  Shares!W778 &amp;  ", " &amp;  Shares!X778 &amp;  ", " &amp;  Shares!Y778 &amp;  ", " &amp;  Shares!Z778 &amp;  ", " &amp;  Shares!AA778 &amp;  ", " &amp;  Shares!AB778 &amp;  ", " &amp;  Shares!AC778 &amp;  ", " &amp;  Shares!AD778 &amp;  ", " &amp;  Shares!AE778 &amp;  ", " &amp;  Shares!AF778 &amp;  ", " &amp;  Shares!AG778 &amp;  ", " &amp;  Shares!AH778 &amp;  ", " &amp;  Shares!AI778 &amp;  ", " &amp;  Shares!AJ778 &amp;  ", " &amp;  Shares!AK778 &amp;  ", " &amp;  Shares!AL778 &amp;  ", " &amp;  Shares!AM778 &amp;  ", " &amp;  Shares!#REF! &amp;  ", " &amp;  Shares!AN778 &amp;  ", " &amp;  Shares!AO778 &amp;  ", " &amp;  Shares!AP778 &amp;  ", " &amp;  Shares!AQ778 &amp;  ", " &amp;  Shares!AR778 &amp;  ", " &amp;  Shares!AS778 &amp;  ", " &amp;  Shares!AT778 &amp;  ", " &amp;  Shares!AU778 &amp;  ", " &amp;  Shares!AV778 &amp;  ", " &amp;  Shares!AW778 &amp;  ", " &amp;  Shares!AX778 &amp;  "),"</f>
        <v>#REF!</v>
      </c>
    </row>
    <row r="778" spans="1:1" x14ac:dyDescent="0.2">
      <c r="A778" t="e">
        <f>"('"&amp; Shares!A779 &amp; "', '2017-01-26', " &amp;  Shares!C779 &amp;  ", " &amp;  Shares!D779 &amp;  ", " &amp;  Shares!E779 &amp;  ", " &amp;  Shares!F779 &amp;  ", " &amp;  Shares!G779 &amp;  ", " &amp;  Shares!H779 &amp;  ", " &amp;  Shares!I779 &amp;  ", " &amp;  Shares!J779 &amp;  ", " &amp;  Shares!K779 &amp;  ", " &amp;  Shares!L779 &amp;  ", " &amp;  Shares!M779 &amp;  ", " &amp;  Shares!N779 &amp;  ", " &amp;  Shares!O779 &amp;  ", " &amp;  Shares!P779 &amp;  ", " &amp;  Shares!Q779 &amp;  ", " &amp;  Shares!R779 &amp;  ", " &amp;  Shares!S779 &amp;  ", " &amp;  Shares!T779 &amp;  ", " &amp;  Shares!U779 &amp;  ", " &amp;  Shares!V779 &amp;  ", " &amp;  Shares!W779 &amp;  ", " &amp;  Shares!X779 &amp;  ", " &amp;  Shares!Y779 &amp;  ", " &amp;  Shares!Z779 &amp;  ", " &amp;  Shares!AA779 &amp;  ", " &amp;  Shares!AB779 &amp;  ", " &amp;  Shares!AC779 &amp;  ", " &amp;  Shares!AD779 &amp;  ", " &amp;  Shares!AE779 &amp;  ", " &amp;  Shares!AF779 &amp;  ", " &amp;  Shares!AG779 &amp;  ", " &amp;  Shares!AH779 &amp;  ", " &amp;  Shares!AI779 &amp;  ", " &amp;  Shares!AJ779 &amp;  ", " &amp;  Shares!AK779 &amp;  ", " &amp;  Shares!AL779 &amp;  ", " &amp;  Shares!AM779 &amp;  ", " &amp;  Shares!#REF! &amp;  ", " &amp;  Shares!AN779 &amp;  ", " &amp;  Shares!AO779 &amp;  ", " &amp;  Shares!AP779 &amp;  ", " &amp;  Shares!AQ779 &amp;  ", " &amp;  Shares!AR779 &amp;  ", " &amp;  Shares!AS779 &amp;  ", " &amp;  Shares!AT779 &amp;  ", " &amp;  Shares!AU779 &amp;  ", " &amp;  Shares!AV779 &amp;  ", " &amp;  Shares!AW779 &amp;  ", " &amp;  Shares!AX779 &amp;  "),"</f>
        <v>#REF!</v>
      </c>
    </row>
    <row r="779" spans="1:1" x14ac:dyDescent="0.2">
      <c r="A779" t="e">
        <f>"('"&amp; Shares!A780 &amp; "', '2017-01-26', " &amp;  Shares!C780 &amp;  ", " &amp;  Shares!D780 &amp;  ", " &amp;  Shares!E780 &amp;  ", " &amp;  Shares!F780 &amp;  ", " &amp;  Shares!G780 &amp;  ", " &amp;  Shares!H780 &amp;  ", " &amp;  Shares!I780 &amp;  ", " &amp;  Shares!J780 &amp;  ", " &amp;  Shares!K780 &amp;  ", " &amp;  Shares!L780 &amp;  ", " &amp;  Shares!M780 &amp;  ", " &amp;  Shares!N780 &amp;  ", " &amp;  Shares!O780 &amp;  ", " &amp;  Shares!P780 &amp;  ", " &amp;  Shares!Q780 &amp;  ", " &amp;  Shares!R780 &amp;  ", " &amp;  Shares!S780 &amp;  ", " &amp;  Shares!T780 &amp;  ", " &amp;  Shares!U780 &amp;  ", " &amp;  Shares!V780 &amp;  ", " &amp;  Shares!W780 &amp;  ", " &amp;  Shares!X780 &amp;  ", " &amp;  Shares!Y780 &amp;  ", " &amp;  Shares!Z780 &amp;  ", " &amp;  Shares!AA780 &amp;  ", " &amp;  Shares!AB780 &amp;  ", " &amp;  Shares!AC780 &amp;  ", " &amp;  Shares!AD780 &amp;  ", " &amp;  Shares!AE780 &amp;  ", " &amp;  Shares!AF780 &amp;  ", " &amp;  Shares!AG780 &amp;  ", " &amp;  Shares!AH780 &amp;  ", " &amp;  Shares!AI780 &amp;  ", " &amp;  Shares!AJ780 &amp;  ", " &amp;  Shares!AK780 &amp;  ", " &amp;  Shares!AL780 &amp;  ", " &amp;  Shares!AM780 &amp;  ", " &amp;  Shares!#REF! &amp;  ", " &amp;  Shares!AN780 &amp;  ", " &amp;  Shares!AO780 &amp;  ", " &amp;  Shares!AP780 &amp;  ", " &amp;  Shares!AQ780 &amp;  ", " &amp;  Shares!AR780 &amp;  ", " &amp;  Shares!AS780 &amp;  ", " &amp;  Shares!AT780 &amp;  ", " &amp;  Shares!AU780 &amp;  ", " &amp;  Shares!AV780 &amp;  ", " &amp;  Shares!AW780 &amp;  ", " &amp;  Shares!AX780 &amp;  "),"</f>
        <v>#REF!</v>
      </c>
    </row>
    <row r="780" spans="1:1" x14ac:dyDescent="0.2">
      <c r="A780" t="e">
        <f>"('"&amp; Shares!A781 &amp; "', '2017-01-26', " &amp;  Shares!C781 &amp;  ", " &amp;  Shares!D781 &amp;  ", " &amp;  Shares!E781 &amp;  ", " &amp;  Shares!F781 &amp;  ", " &amp;  Shares!G781 &amp;  ", " &amp;  Shares!H781 &amp;  ", " &amp;  Shares!I781 &amp;  ", " &amp;  Shares!J781 &amp;  ", " &amp;  Shares!K781 &amp;  ", " &amp;  Shares!L781 &amp;  ", " &amp;  Shares!M781 &amp;  ", " &amp;  Shares!N781 &amp;  ", " &amp;  Shares!O781 &amp;  ", " &amp;  Shares!P781 &amp;  ", " &amp;  Shares!Q781 &amp;  ", " &amp;  Shares!R781 &amp;  ", " &amp;  Shares!S781 &amp;  ", " &amp;  Shares!T781 &amp;  ", " &amp;  Shares!U781 &amp;  ", " &amp;  Shares!V781 &amp;  ", " &amp;  Shares!W781 &amp;  ", " &amp;  Shares!X781 &amp;  ", " &amp;  Shares!Y781 &amp;  ", " &amp;  Shares!Z781 &amp;  ", " &amp;  Shares!AA781 &amp;  ", " &amp;  Shares!AB781 &amp;  ", " &amp;  Shares!AC781 &amp;  ", " &amp;  Shares!AD781 &amp;  ", " &amp;  Shares!AE781 &amp;  ", " &amp;  Shares!AF781 &amp;  ", " &amp;  Shares!AG781 &amp;  ", " &amp;  Shares!AH781 &amp;  ", " &amp;  Shares!AI781 &amp;  ", " &amp;  Shares!AJ781 &amp;  ", " &amp;  Shares!AK781 &amp;  ", " &amp;  Shares!AL781 &amp;  ", " &amp;  Shares!AM781 &amp;  ", " &amp;  Shares!#REF! &amp;  ", " &amp;  Shares!AN781 &amp;  ", " &amp;  Shares!AO781 &amp;  ", " &amp;  Shares!AP781 &amp;  ", " &amp;  Shares!AQ781 &amp;  ", " &amp;  Shares!AR781 &amp;  ", " &amp;  Shares!AS781 &amp;  ", " &amp;  Shares!AT781 &amp;  ", " &amp;  Shares!AU781 &amp;  ", " &amp;  Shares!AV781 &amp;  ", " &amp;  Shares!AW781 &amp;  ", " &amp;  Shares!AX781 &amp;  "),"</f>
        <v>#REF!</v>
      </c>
    </row>
    <row r="781" spans="1:1" x14ac:dyDescent="0.2">
      <c r="A781" t="e">
        <f>"('"&amp; Shares!A782 &amp; "', '2017-01-26', " &amp;  Shares!C782 &amp;  ", " &amp;  Shares!D782 &amp;  ", " &amp;  Shares!E782 &amp;  ", " &amp;  Shares!F782 &amp;  ", " &amp;  Shares!G782 &amp;  ", " &amp;  Shares!H782 &amp;  ", " &amp;  Shares!I782 &amp;  ", " &amp;  Shares!J782 &amp;  ", " &amp;  Shares!K782 &amp;  ", " &amp;  Shares!L782 &amp;  ", " &amp;  Shares!M782 &amp;  ", " &amp;  Shares!N782 &amp;  ", " &amp;  Shares!O782 &amp;  ", " &amp;  Shares!P782 &amp;  ", " &amp;  Shares!Q782 &amp;  ", " &amp;  Shares!R782 &amp;  ", " &amp;  Shares!S782 &amp;  ", " &amp;  Shares!T782 &amp;  ", " &amp;  Shares!U782 &amp;  ", " &amp;  Shares!V782 &amp;  ", " &amp;  Shares!W782 &amp;  ", " &amp;  Shares!X782 &amp;  ", " &amp;  Shares!Y782 &amp;  ", " &amp;  Shares!Z782 &amp;  ", " &amp;  Shares!AA782 &amp;  ", " &amp;  Shares!AB782 &amp;  ", " &amp;  Shares!AC782 &amp;  ", " &amp;  Shares!AD782 &amp;  ", " &amp;  Shares!AE782 &amp;  ", " &amp;  Shares!AF782 &amp;  ", " &amp;  Shares!AG782 &amp;  ", " &amp;  Shares!AH782 &amp;  ", " &amp;  Shares!AI782 &amp;  ", " &amp;  Shares!AJ782 &amp;  ", " &amp;  Shares!AK782 &amp;  ", " &amp;  Shares!AL782 &amp;  ", " &amp;  Shares!AM782 &amp;  ", " &amp;  Shares!#REF! &amp;  ", " &amp;  Shares!AN782 &amp;  ", " &amp;  Shares!AO782 &amp;  ", " &amp;  Shares!AP782 &amp;  ", " &amp;  Shares!AQ782 &amp;  ", " &amp;  Shares!AR782 &amp;  ", " &amp;  Shares!AS782 &amp;  ", " &amp;  Shares!AT782 &amp;  ", " &amp;  Shares!AU782 &amp;  ", " &amp;  Shares!AV782 &amp;  ", " &amp;  Shares!AW782 &amp;  ", " &amp;  Shares!AX782 &amp;  "),"</f>
        <v>#REF!</v>
      </c>
    </row>
    <row r="782" spans="1:1" x14ac:dyDescent="0.2">
      <c r="A782" t="e">
        <f>"('"&amp; Shares!A783 &amp; "', '2017-01-26', " &amp;  Shares!C783 &amp;  ", " &amp;  Shares!D783 &amp;  ", " &amp;  Shares!E783 &amp;  ", " &amp;  Shares!F783 &amp;  ", " &amp;  Shares!G783 &amp;  ", " &amp;  Shares!H783 &amp;  ", " &amp;  Shares!I783 &amp;  ", " &amp;  Shares!J783 &amp;  ", " &amp;  Shares!K783 &amp;  ", " &amp;  Shares!L783 &amp;  ", " &amp;  Shares!M783 &amp;  ", " &amp;  Shares!N783 &amp;  ", " &amp;  Shares!O783 &amp;  ", " &amp;  Shares!P783 &amp;  ", " &amp;  Shares!Q783 &amp;  ", " &amp;  Shares!R783 &amp;  ", " &amp;  Shares!S783 &amp;  ", " &amp;  Shares!T783 &amp;  ", " &amp;  Shares!U783 &amp;  ", " &amp;  Shares!V783 &amp;  ", " &amp;  Shares!W783 &amp;  ", " &amp;  Shares!X783 &amp;  ", " &amp;  Shares!Y783 &amp;  ", " &amp;  Shares!Z783 &amp;  ", " &amp;  Shares!AA783 &amp;  ", " &amp;  Shares!AB783 &amp;  ", " &amp;  Shares!AC783 &amp;  ", " &amp;  Shares!AD783 &amp;  ", " &amp;  Shares!AE783 &amp;  ", " &amp;  Shares!AF783 &amp;  ", " &amp;  Shares!AG783 &amp;  ", " &amp;  Shares!AH783 &amp;  ", " &amp;  Shares!AI783 &amp;  ", " &amp;  Shares!AJ783 &amp;  ", " &amp;  Shares!AK783 &amp;  ", " &amp;  Shares!AL783 &amp;  ", " &amp;  Shares!AM783 &amp;  ", " &amp;  Shares!#REF! &amp;  ", " &amp;  Shares!AN783 &amp;  ", " &amp;  Shares!AO783 &amp;  ", " &amp;  Shares!AP783 &amp;  ", " &amp;  Shares!AQ783 &amp;  ", " &amp;  Shares!AR783 &amp;  ", " &amp;  Shares!AS783 &amp;  ", " &amp;  Shares!AT783 &amp;  ", " &amp;  Shares!AU783 &amp;  ", " &amp;  Shares!AV783 &amp;  ", " &amp;  Shares!AW783 &amp;  ", " &amp;  Shares!AX783 &amp;  "),"</f>
        <v>#REF!</v>
      </c>
    </row>
    <row r="783" spans="1:1" x14ac:dyDescent="0.2">
      <c r="A783" t="e">
        <f>"('"&amp; Shares!A784 &amp; "', '2017-01-26', " &amp;  Shares!C784 &amp;  ", " &amp;  Shares!D784 &amp;  ", " &amp;  Shares!E784 &amp;  ", " &amp;  Shares!F784 &amp;  ", " &amp;  Shares!G784 &amp;  ", " &amp;  Shares!H784 &amp;  ", " &amp;  Shares!I784 &amp;  ", " &amp;  Shares!J784 &amp;  ", " &amp;  Shares!K784 &amp;  ", " &amp;  Shares!L784 &amp;  ", " &amp;  Shares!M784 &amp;  ", " &amp;  Shares!N784 &amp;  ", " &amp;  Shares!O784 &amp;  ", " &amp;  Shares!P784 &amp;  ", " &amp;  Shares!Q784 &amp;  ", " &amp;  Shares!R784 &amp;  ", " &amp;  Shares!S784 &amp;  ", " &amp;  Shares!T784 &amp;  ", " &amp;  Shares!U784 &amp;  ", " &amp;  Shares!V784 &amp;  ", " &amp;  Shares!W784 &amp;  ", " &amp;  Shares!X784 &amp;  ", " &amp;  Shares!Y784 &amp;  ", " &amp;  Shares!Z784 &amp;  ", " &amp;  Shares!AA784 &amp;  ", " &amp;  Shares!AB784 &amp;  ", " &amp;  Shares!AC784 &amp;  ", " &amp;  Shares!AD784 &amp;  ", " &amp;  Shares!AE784 &amp;  ", " &amp;  Shares!AF784 &amp;  ", " &amp;  Shares!AG784 &amp;  ", " &amp;  Shares!AH784 &amp;  ", " &amp;  Shares!AI784 &amp;  ", " &amp;  Shares!AJ784 &amp;  ", " &amp;  Shares!AK784 &amp;  ", " &amp;  Shares!AL784 &amp;  ", " &amp;  Shares!AM784 &amp;  ", " &amp;  Shares!#REF! &amp;  ", " &amp;  Shares!AN784 &amp;  ", " &amp;  Shares!AO784 &amp;  ", " &amp;  Shares!AP784 &amp;  ", " &amp;  Shares!AQ784 &amp;  ", " &amp;  Shares!AR784 &amp;  ", " &amp;  Shares!AS784 &amp;  ", " &amp;  Shares!AT784 &amp;  ", " &amp;  Shares!AU784 &amp;  ", " &amp;  Shares!AV784 &amp;  ", " &amp;  Shares!AW784 &amp;  ", " &amp;  Shares!AX784 &amp;  "),"</f>
        <v>#REF!</v>
      </c>
    </row>
    <row r="784" spans="1:1" x14ac:dyDescent="0.2">
      <c r="A784" t="e">
        <f>"('"&amp; Shares!A785 &amp; "', '2017-01-26', " &amp;  Shares!C785 &amp;  ", " &amp;  Shares!D785 &amp;  ", " &amp;  Shares!E785 &amp;  ", " &amp;  Shares!F785 &amp;  ", " &amp;  Shares!G785 &amp;  ", " &amp;  Shares!H785 &amp;  ", " &amp;  Shares!I785 &amp;  ", " &amp;  Shares!J785 &amp;  ", " &amp;  Shares!K785 &amp;  ", " &amp;  Shares!L785 &amp;  ", " &amp;  Shares!M785 &amp;  ", " &amp;  Shares!N785 &amp;  ", " &amp;  Shares!O785 &amp;  ", " &amp;  Shares!P785 &amp;  ", " &amp;  Shares!Q785 &amp;  ", " &amp;  Shares!R785 &amp;  ", " &amp;  Shares!S785 &amp;  ", " &amp;  Shares!T785 &amp;  ", " &amp;  Shares!U785 &amp;  ", " &amp;  Shares!V785 &amp;  ", " &amp;  Shares!W785 &amp;  ", " &amp;  Shares!X785 &amp;  ", " &amp;  Shares!Y785 &amp;  ", " &amp;  Shares!Z785 &amp;  ", " &amp;  Shares!AA785 &amp;  ", " &amp;  Shares!AB785 &amp;  ", " &amp;  Shares!AC785 &amp;  ", " &amp;  Shares!AD785 &amp;  ", " &amp;  Shares!AE785 &amp;  ", " &amp;  Shares!AF785 &amp;  ", " &amp;  Shares!AG785 &amp;  ", " &amp;  Shares!AH785 &amp;  ", " &amp;  Shares!AI785 &amp;  ", " &amp;  Shares!AJ785 &amp;  ", " &amp;  Shares!AK785 &amp;  ", " &amp;  Shares!AL785 &amp;  ", " &amp;  Shares!AM785 &amp;  ", " &amp;  Shares!#REF! &amp;  ", " &amp;  Shares!AN785 &amp;  ", " &amp;  Shares!AO785 &amp;  ", " &amp;  Shares!AP785 &amp;  ", " &amp;  Shares!AQ785 &amp;  ", " &amp;  Shares!AR785 &amp;  ", " &amp;  Shares!AS785 &amp;  ", " &amp;  Shares!AT785 &amp;  ", " &amp;  Shares!AU785 &amp;  ", " &amp;  Shares!AV785 &amp;  ", " &amp;  Shares!AW785 &amp;  ", " &amp;  Shares!AX785 &amp;  "),"</f>
        <v>#REF!</v>
      </c>
    </row>
    <row r="785" spans="1:1" x14ac:dyDescent="0.2">
      <c r="A785" t="e">
        <f>"('"&amp; Shares!A786 &amp; "', '2017-01-26', " &amp;  Shares!C786 &amp;  ", " &amp;  Shares!D786 &amp;  ", " &amp;  Shares!E786 &amp;  ", " &amp;  Shares!F786 &amp;  ", " &amp;  Shares!G786 &amp;  ", " &amp;  Shares!H786 &amp;  ", " &amp;  Shares!I786 &amp;  ", " &amp;  Shares!J786 &amp;  ", " &amp;  Shares!K786 &amp;  ", " &amp;  Shares!L786 &amp;  ", " &amp;  Shares!M786 &amp;  ", " &amp;  Shares!N786 &amp;  ", " &amp;  Shares!O786 &amp;  ", " &amp;  Shares!P786 &amp;  ", " &amp;  Shares!Q786 &amp;  ", " &amp;  Shares!R786 &amp;  ", " &amp;  Shares!S786 &amp;  ", " &amp;  Shares!T786 &amp;  ", " &amp;  Shares!U786 &amp;  ", " &amp;  Shares!V786 &amp;  ", " &amp;  Shares!W786 &amp;  ", " &amp;  Shares!X786 &amp;  ", " &amp;  Shares!Y786 &amp;  ", " &amp;  Shares!Z786 &amp;  ", " &amp;  Shares!AA786 &amp;  ", " &amp;  Shares!AB786 &amp;  ", " &amp;  Shares!AC786 &amp;  ", " &amp;  Shares!AD786 &amp;  ", " &amp;  Shares!AE786 &amp;  ", " &amp;  Shares!AF786 &amp;  ", " &amp;  Shares!AG786 &amp;  ", " &amp;  Shares!AH786 &amp;  ", " &amp;  Shares!AI786 &amp;  ", " &amp;  Shares!AJ786 &amp;  ", " &amp;  Shares!AK786 &amp;  ", " &amp;  Shares!AL786 &amp;  ", " &amp;  Shares!AM786 &amp;  ", " &amp;  Shares!#REF! &amp;  ", " &amp;  Shares!AN786 &amp;  ", " &amp;  Shares!AO786 &amp;  ", " &amp;  Shares!AP786 &amp;  ", " &amp;  Shares!AQ786 &amp;  ", " &amp;  Shares!AR786 &amp;  ", " &amp;  Shares!AS786 &amp;  ", " &amp;  Shares!AT786 &amp;  ", " &amp;  Shares!AU786 &amp;  ", " &amp;  Shares!AV786 &amp;  ", " &amp;  Shares!AW786 &amp;  ", " &amp;  Shares!AX786 &amp;  "),"</f>
        <v>#REF!</v>
      </c>
    </row>
    <row r="786" spans="1:1" x14ac:dyDescent="0.2">
      <c r="A786" t="e">
        <f>"('"&amp; Shares!A787 &amp; "', '2017-01-26', " &amp;  Shares!C787 &amp;  ", " &amp;  Shares!D787 &amp;  ", " &amp;  Shares!E787 &amp;  ", " &amp;  Shares!F787 &amp;  ", " &amp;  Shares!G787 &amp;  ", " &amp;  Shares!H787 &amp;  ", " &amp;  Shares!I787 &amp;  ", " &amp;  Shares!J787 &amp;  ", " &amp;  Shares!K787 &amp;  ", " &amp;  Shares!L787 &amp;  ", " &amp;  Shares!M787 &amp;  ", " &amp;  Shares!N787 &amp;  ", " &amp;  Shares!O787 &amp;  ", " &amp;  Shares!P787 &amp;  ", " &amp;  Shares!Q787 &amp;  ", " &amp;  Shares!R787 &amp;  ", " &amp;  Shares!S787 &amp;  ", " &amp;  Shares!T787 &amp;  ", " &amp;  Shares!U787 &amp;  ", " &amp;  Shares!V787 &amp;  ", " &amp;  Shares!W787 &amp;  ", " &amp;  Shares!X787 &amp;  ", " &amp;  Shares!Y787 &amp;  ", " &amp;  Shares!Z787 &amp;  ", " &amp;  Shares!AA787 &amp;  ", " &amp;  Shares!AB787 &amp;  ", " &amp;  Shares!AC787 &amp;  ", " &amp;  Shares!AD787 &amp;  ", " &amp;  Shares!AE787 &amp;  ", " &amp;  Shares!AF787 &amp;  ", " &amp;  Shares!AG787 &amp;  ", " &amp;  Shares!AH787 &amp;  ", " &amp;  Shares!AI787 &amp;  ", " &amp;  Shares!AJ787 &amp;  ", " &amp;  Shares!AK787 &amp;  ", " &amp;  Shares!AL787 &amp;  ", " &amp;  Shares!AM787 &amp;  ", " &amp;  Shares!#REF! &amp;  ", " &amp;  Shares!AN787 &amp;  ", " &amp;  Shares!AO787 &amp;  ", " &amp;  Shares!AP787 &amp;  ", " &amp;  Shares!AQ787 &amp;  ", " &amp;  Shares!AR787 &amp;  ", " &amp;  Shares!AS787 &amp;  ", " &amp;  Shares!AT787 &amp;  ", " &amp;  Shares!AU787 &amp;  ", " &amp;  Shares!AV787 &amp;  ", " &amp;  Shares!AW787 &amp;  ", " &amp;  Shares!AX787 &amp;  "),"</f>
        <v>#REF!</v>
      </c>
    </row>
    <row r="787" spans="1:1" x14ac:dyDescent="0.2">
      <c r="A787" t="e">
        <f>"('"&amp; Shares!A788 &amp; "', '2017-01-26', " &amp;  Shares!C788 &amp;  ", " &amp;  Shares!D788 &amp;  ", " &amp;  Shares!E788 &amp;  ", " &amp;  Shares!F788 &amp;  ", " &amp;  Shares!G788 &amp;  ", " &amp;  Shares!H788 &amp;  ", " &amp;  Shares!I788 &amp;  ", " &amp;  Shares!J788 &amp;  ", " &amp;  Shares!K788 &amp;  ", " &amp;  Shares!L788 &amp;  ", " &amp;  Shares!M788 &amp;  ", " &amp;  Shares!N788 &amp;  ", " &amp;  Shares!O788 &amp;  ", " &amp;  Shares!P788 &amp;  ", " &amp;  Shares!Q788 &amp;  ", " &amp;  Shares!R788 &amp;  ", " &amp;  Shares!S788 &amp;  ", " &amp;  Shares!T788 &amp;  ", " &amp;  Shares!U788 &amp;  ", " &amp;  Shares!V788 &amp;  ", " &amp;  Shares!W788 &amp;  ", " &amp;  Shares!X788 &amp;  ", " &amp;  Shares!Y788 &amp;  ", " &amp;  Shares!Z788 &amp;  ", " &amp;  Shares!AA788 &amp;  ", " &amp;  Shares!AB788 &amp;  ", " &amp;  Shares!AC788 &amp;  ", " &amp;  Shares!AD788 &amp;  ", " &amp;  Shares!AE788 &amp;  ", " &amp;  Shares!AF788 &amp;  ", " &amp;  Shares!AG788 &amp;  ", " &amp;  Shares!AH788 &amp;  ", " &amp;  Shares!AI788 &amp;  ", " &amp;  Shares!AJ788 &amp;  ", " &amp;  Shares!AK788 &amp;  ", " &amp;  Shares!AL788 &amp;  ", " &amp;  Shares!AM788 &amp;  ", " &amp;  Shares!#REF! &amp;  ", " &amp;  Shares!AN788 &amp;  ", " &amp;  Shares!AO788 &amp;  ", " &amp;  Shares!AP788 &amp;  ", " &amp;  Shares!AQ788 &amp;  ", " &amp;  Shares!AR788 &amp;  ", " &amp;  Shares!AS788 &amp;  ", " &amp;  Shares!AT788 &amp;  ", " &amp;  Shares!AU788 &amp;  ", " &amp;  Shares!AV788 &amp;  ", " &amp;  Shares!AW788 &amp;  ", " &amp;  Shares!AX788 &amp;  "),"</f>
        <v>#REF!</v>
      </c>
    </row>
    <row r="788" spans="1:1" x14ac:dyDescent="0.2">
      <c r="A788" t="e">
        <f>"('"&amp; Shares!A789 &amp; "', '2017-01-26', " &amp;  Shares!C789 &amp;  ", " &amp;  Shares!D789 &amp;  ", " &amp;  Shares!E789 &amp;  ", " &amp;  Shares!F789 &amp;  ", " &amp;  Shares!G789 &amp;  ", " &amp;  Shares!H789 &amp;  ", " &amp;  Shares!I789 &amp;  ", " &amp;  Shares!J789 &amp;  ", " &amp;  Shares!K789 &amp;  ", " &amp;  Shares!L789 &amp;  ", " &amp;  Shares!M789 &amp;  ", " &amp;  Shares!N789 &amp;  ", " &amp;  Shares!O789 &amp;  ", " &amp;  Shares!P789 &amp;  ", " &amp;  Shares!Q789 &amp;  ", " &amp;  Shares!R789 &amp;  ", " &amp;  Shares!S789 &amp;  ", " &amp;  Shares!T789 &amp;  ", " &amp;  Shares!U789 &amp;  ", " &amp;  Shares!V789 &amp;  ", " &amp;  Shares!W789 &amp;  ", " &amp;  Shares!X789 &amp;  ", " &amp;  Shares!Y789 &amp;  ", " &amp;  Shares!Z789 &amp;  ", " &amp;  Shares!AA789 &amp;  ", " &amp;  Shares!AB789 &amp;  ", " &amp;  Shares!AC789 &amp;  ", " &amp;  Shares!AD789 &amp;  ", " &amp;  Shares!AE789 &amp;  ", " &amp;  Shares!AF789 &amp;  ", " &amp;  Shares!AG789 &amp;  ", " &amp;  Shares!AH789 &amp;  ", " &amp;  Shares!AI789 &amp;  ", " &amp;  Shares!AJ789 &amp;  ", " &amp;  Shares!AK789 &amp;  ", " &amp;  Shares!AL789 &amp;  ", " &amp;  Shares!AM789 &amp;  ", " &amp;  Shares!#REF! &amp;  ", " &amp;  Shares!AN789 &amp;  ", " &amp;  Shares!AO789 &amp;  ", " &amp;  Shares!AP789 &amp;  ", " &amp;  Shares!AQ789 &amp;  ", " &amp;  Shares!AR789 &amp;  ", " &amp;  Shares!AS789 &amp;  ", " &amp;  Shares!AT789 &amp;  ", " &amp;  Shares!AU789 &amp;  ", " &amp;  Shares!AV789 &amp;  ", " &amp;  Shares!AW789 &amp;  ", " &amp;  Shares!AX789 &amp;  "),"</f>
        <v>#REF!</v>
      </c>
    </row>
    <row r="789" spans="1:1" x14ac:dyDescent="0.2">
      <c r="A789" t="e">
        <f>"('"&amp; Shares!A790 &amp; "', '2017-01-26', " &amp;  Shares!C790 &amp;  ", " &amp;  Shares!D790 &amp;  ", " &amp;  Shares!E790 &amp;  ", " &amp;  Shares!F790 &amp;  ", " &amp;  Shares!G790 &amp;  ", " &amp;  Shares!H790 &amp;  ", " &amp;  Shares!I790 &amp;  ", " &amp;  Shares!J790 &amp;  ", " &amp;  Shares!K790 &amp;  ", " &amp;  Shares!L790 &amp;  ", " &amp;  Shares!M790 &amp;  ", " &amp;  Shares!N790 &amp;  ", " &amp;  Shares!O790 &amp;  ", " &amp;  Shares!P790 &amp;  ", " &amp;  Shares!Q790 &amp;  ", " &amp;  Shares!R790 &amp;  ", " &amp;  Shares!S790 &amp;  ", " &amp;  Shares!T790 &amp;  ", " &amp;  Shares!U790 &amp;  ", " &amp;  Shares!V790 &amp;  ", " &amp;  Shares!W790 &amp;  ", " &amp;  Shares!X790 &amp;  ", " &amp;  Shares!Y790 &amp;  ", " &amp;  Shares!Z790 &amp;  ", " &amp;  Shares!AA790 &amp;  ", " &amp;  Shares!AB790 &amp;  ", " &amp;  Shares!AC790 &amp;  ", " &amp;  Shares!AD790 &amp;  ", " &amp;  Shares!AE790 &amp;  ", " &amp;  Shares!AF790 &amp;  ", " &amp;  Shares!AG790 &amp;  ", " &amp;  Shares!AH790 &amp;  ", " &amp;  Shares!AI790 &amp;  ", " &amp;  Shares!AJ790 &amp;  ", " &amp;  Shares!AK790 &amp;  ", " &amp;  Shares!AL790 &amp;  ", " &amp;  Shares!AM790 &amp;  ", " &amp;  Shares!#REF! &amp;  ", " &amp;  Shares!AN790 &amp;  ", " &amp;  Shares!AO790 &amp;  ", " &amp;  Shares!AP790 &amp;  ", " &amp;  Shares!AQ790 &amp;  ", " &amp;  Shares!AR790 &amp;  ", " &amp;  Shares!AS790 &amp;  ", " &amp;  Shares!AT790 &amp;  ", " &amp;  Shares!AU790 &amp;  ", " &amp;  Shares!AV790 &amp;  ", " &amp;  Shares!AW790 &amp;  ", " &amp;  Shares!AX790 &amp;  "),"</f>
        <v>#REF!</v>
      </c>
    </row>
    <row r="790" spans="1:1" x14ac:dyDescent="0.2">
      <c r="A790" t="e">
        <f>"('"&amp; Shares!A791 &amp; "', '2017-01-26', " &amp;  Shares!C791 &amp;  ", " &amp;  Shares!D791 &amp;  ", " &amp;  Shares!E791 &amp;  ", " &amp;  Shares!F791 &amp;  ", " &amp;  Shares!G791 &amp;  ", " &amp;  Shares!H791 &amp;  ", " &amp;  Shares!I791 &amp;  ", " &amp;  Shares!J791 &amp;  ", " &amp;  Shares!K791 &amp;  ", " &amp;  Shares!L791 &amp;  ", " &amp;  Shares!M791 &amp;  ", " &amp;  Shares!N791 &amp;  ", " &amp;  Shares!O791 &amp;  ", " &amp;  Shares!P791 &amp;  ", " &amp;  Shares!Q791 &amp;  ", " &amp;  Shares!R791 &amp;  ", " &amp;  Shares!S791 &amp;  ", " &amp;  Shares!T791 &amp;  ", " &amp;  Shares!U791 &amp;  ", " &amp;  Shares!V791 &amp;  ", " &amp;  Shares!W791 &amp;  ", " &amp;  Shares!X791 &amp;  ", " &amp;  Shares!Y791 &amp;  ", " &amp;  Shares!Z791 &amp;  ", " &amp;  Shares!AA791 &amp;  ", " &amp;  Shares!AB791 &amp;  ", " &amp;  Shares!AC791 &amp;  ", " &amp;  Shares!AD791 &amp;  ", " &amp;  Shares!AE791 &amp;  ", " &amp;  Shares!AF791 &amp;  ", " &amp;  Shares!AG791 &amp;  ", " &amp;  Shares!AH791 &amp;  ", " &amp;  Shares!AI791 &amp;  ", " &amp;  Shares!AJ791 &amp;  ", " &amp;  Shares!AK791 &amp;  ", " &amp;  Shares!AL791 &amp;  ", " &amp;  Shares!AM791 &amp;  ", " &amp;  Shares!#REF! &amp;  ", " &amp;  Shares!AN791 &amp;  ", " &amp;  Shares!AO791 &amp;  ", " &amp;  Shares!AP791 &amp;  ", " &amp;  Shares!AQ791 &amp;  ", " &amp;  Shares!AR791 &amp;  ", " &amp;  Shares!AS791 &amp;  ", " &amp;  Shares!AT791 &amp;  ", " &amp;  Shares!AU791 &amp;  ", " &amp;  Shares!AV791 &amp;  ", " &amp;  Shares!AW791 &amp;  ", " &amp;  Shares!AX791 &amp;  "),"</f>
        <v>#REF!</v>
      </c>
    </row>
    <row r="791" spans="1:1" x14ac:dyDescent="0.2">
      <c r="A791" t="e">
        <f>"('"&amp; Shares!A792 &amp; "', '2017-01-26', " &amp;  Shares!C792 &amp;  ", " &amp;  Shares!D792 &amp;  ", " &amp;  Shares!E792 &amp;  ", " &amp;  Shares!F792 &amp;  ", " &amp;  Shares!G792 &amp;  ", " &amp;  Shares!H792 &amp;  ", " &amp;  Shares!I792 &amp;  ", " &amp;  Shares!J792 &amp;  ", " &amp;  Shares!K792 &amp;  ", " &amp;  Shares!L792 &amp;  ", " &amp;  Shares!M792 &amp;  ", " &amp;  Shares!N792 &amp;  ", " &amp;  Shares!O792 &amp;  ", " &amp;  Shares!P792 &amp;  ", " &amp;  Shares!Q792 &amp;  ", " &amp;  Shares!R792 &amp;  ", " &amp;  Shares!S792 &amp;  ", " &amp;  Shares!T792 &amp;  ", " &amp;  Shares!U792 &amp;  ", " &amp;  Shares!V792 &amp;  ", " &amp;  Shares!W792 &amp;  ", " &amp;  Shares!X792 &amp;  ", " &amp;  Shares!Y792 &amp;  ", " &amp;  Shares!Z792 &amp;  ", " &amp;  Shares!AA792 &amp;  ", " &amp;  Shares!AB792 &amp;  ", " &amp;  Shares!AC792 &amp;  ", " &amp;  Shares!AD792 &amp;  ", " &amp;  Shares!AE792 &amp;  ", " &amp;  Shares!AF792 &amp;  ", " &amp;  Shares!AG792 &amp;  ", " &amp;  Shares!AH792 &amp;  ", " &amp;  Shares!AI792 &amp;  ", " &amp;  Shares!AJ792 &amp;  ", " &amp;  Shares!AK792 &amp;  ", " &amp;  Shares!AL792 &amp;  ", " &amp;  Shares!AM792 &amp;  ", " &amp;  Shares!#REF! &amp;  ", " &amp;  Shares!AN792 &amp;  ", " &amp;  Shares!AO792 &amp;  ", " &amp;  Shares!AP792 &amp;  ", " &amp;  Shares!AQ792 &amp;  ", " &amp;  Shares!AR792 &amp;  ", " &amp;  Shares!AS792 &amp;  ", " &amp;  Shares!AT792 &amp;  ", " &amp;  Shares!AU792 &amp;  ", " &amp;  Shares!AV792 &amp;  ", " &amp;  Shares!AW792 &amp;  ", " &amp;  Shares!AX792 &amp;  "),"</f>
        <v>#REF!</v>
      </c>
    </row>
    <row r="792" spans="1:1" x14ac:dyDescent="0.2">
      <c r="A792" t="e">
        <f>"('"&amp; Shares!A793 &amp; "', '2017-01-26', " &amp;  Shares!C793 &amp;  ", " &amp;  Shares!D793 &amp;  ", " &amp;  Shares!E793 &amp;  ", " &amp;  Shares!F793 &amp;  ", " &amp;  Shares!G793 &amp;  ", " &amp;  Shares!H793 &amp;  ", " &amp;  Shares!I793 &amp;  ", " &amp;  Shares!J793 &amp;  ", " &amp;  Shares!K793 &amp;  ", " &amp;  Shares!L793 &amp;  ", " &amp;  Shares!M793 &amp;  ", " &amp;  Shares!N793 &amp;  ", " &amp;  Shares!O793 &amp;  ", " &amp;  Shares!P793 &amp;  ", " &amp;  Shares!Q793 &amp;  ", " &amp;  Shares!R793 &amp;  ", " &amp;  Shares!S793 &amp;  ", " &amp;  Shares!T793 &amp;  ", " &amp;  Shares!U793 &amp;  ", " &amp;  Shares!V793 &amp;  ", " &amp;  Shares!W793 &amp;  ", " &amp;  Shares!X793 &amp;  ", " &amp;  Shares!Y793 &amp;  ", " &amp;  Shares!Z793 &amp;  ", " &amp;  Shares!AA793 &amp;  ", " &amp;  Shares!AB793 &amp;  ", " &amp;  Shares!AC793 &amp;  ", " &amp;  Shares!AD793 &amp;  ", " &amp;  Shares!AE793 &amp;  ", " &amp;  Shares!AF793 &amp;  ", " &amp;  Shares!AG793 &amp;  ", " &amp;  Shares!AH793 &amp;  ", " &amp;  Shares!AI793 &amp;  ", " &amp;  Shares!AJ793 &amp;  ", " &amp;  Shares!AK793 &amp;  ", " &amp;  Shares!AL793 &amp;  ", " &amp;  Shares!AM793 &amp;  ", " &amp;  Shares!#REF! &amp;  ", " &amp;  Shares!AN793 &amp;  ", " &amp;  Shares!AO793 &amp;  ", " &amp;  Shares!AP793 &amp;  ", " &amp;  Shares!AQ793 &amp;  ", " &amp;  Shares!AR793 &amp;  ", " &amp;  Shares!AS793 &amp;  ", " &amp;  Shares!AT793 &amp;  ", " &amp;  Shares!AU793 &amp;  ", " &amp;  Shares!AV793 &amp;  ", " &amp;  Shares!AW793 &amp;  ", " &amp;  Shares!AX793 &amp;  "),"</f>
        <v>#REF!</v>
      </c>
    </row>
    <row r="793" spans="1:1" x14ac:dyDescent="0.2">
      <c r="A793" t="e">
        <f>"('"&amp; Shares!A794 &amp; "', '2017-01-26', " &amp;  Shares!C794 &amp;  ", " &amp;  Shares!D794 &amp;  ", " &amp;  Shares!E794 &amp;  ", " &amp;  Shares!F794 &amp;  ", " &amp;  Shares!G794 &amp;  ", " &amp;  Shares!H794 &amp;  ", " &amp;  Shares!I794 &amp;  ", " &amp;  Shares!J794 &amp;  ", " &amp;  Shares!K794 &amp;  ", " &amp;  Shares!L794 &amp;  ", " &amp;  Shares!M794 &amp;  ", " &amp;  Shares!N794 &amp;  ", " &amp;  Shares!O794 &amp;  ", " &amp;  Shares!P794 &amp;  ", " &amp;  Shares!Q794 &amp;  ", " &amp;  Shares!R794 &amp;  ", " &amp;  Shares!S794 &amp;  ", " &amp;  Shares!T794 &amp;  ", " &amp;  Shares!U794 &amp;  ", " &amp;  Shares!V794 &amp;  ", " &amp;  Shares!W794 &amp;  ", " &amp;  Shares!X794 &amp;  ", " &amp;  Shares!Y794 &amp;  ", " &amp;  Shares!Z794 &amp;  ", " &amp;  Shares!AA794 &amp;  ", " &amp;  Shares!AB794 &amp;  ", " &amp;  Shares!AC794 &amp;  ", " &amp;  Shares!AD794 &amp;  ", " &amp;  Shares!AE794 &amp;  ", " &amp;  Shares!AF794 &amp;  ", " &amp;  Shares!AG794 &amp;  ", " &amp;  Shares!AH794 &amp;  ", " &amp;  Shares!AI794 &amp;  ", " &amp;  Shares!AJ794 &amp;  ", " &amp;  Shares!AK794 &amp;  ", " &amp;  Shares!AL794 &amp;  ", " &amp;  Shares!AM794 &amp;  ", " &amp;  Shares!#REF! &amp;  ", " &amp;  Shares!AN794 &amp;  ", " &amp;  Shares!AO794 &amp;  ", " &amp;  Shares!AP794 &amp;  ", " &amp;  Shares!AQ794 &amp;  ", " &amp;  Shares!AR794 &amp;  ", " &amp;  Shares!AS794 &amp;  ", " &amp;  Shares!AT794 &amp;  ", " &amp;  Shares!AU794 &amp;  ", " &amp;  Shares!AV794 &amp;  ", " &amp;  Shares!AW794 &amp;  ", " &amp;  Shares!AX794 &amp;  "),"</f>
        <v>#REF!</v>
      </c>
    </row>
    <row r="794" spans="1:1" x14ac:dyDescent="0.2">
      <c r="A794" t="e">
        <f>"('"&amp; Shares!A795 &amp; "', '2017-01-26', " &amp;  Shares!C795 &amp;  ", " &amp;  Shares!D795 &amp;  ", " &amp;  Shares!E795 &amp;  ", " &amp;  Shares!F795 &amp;  ", " &amp;  Shares!G795 &amp;  ", " &amp;  Shares!H795 &amp;  ", " &amp;  Shares!I795 &amp;  ", " &amp;  Shares!J795 &amp;  ", " &amp;  Shares!K795 &amp;  ", " &amp;  Shares!L795 &amp;  ", " &amp;  Shares!M795 &amp;  ", " &amp;  Shares!N795 &amp;  ", " &amp;  Shares!O795 &amp;  ", " &amp;  Shares!P795 &amp;  ", " &amp;  Shares!Q795 &amp;  ", " &amp;  Shares!R795 &amp;  ", " &amp;  Shares!S795 &amp;  ", " &amp;  Shares!T795 &amp;  ", " &amp;  Shares!U795 &amp;  ", " &amp;  Shares!V795 &amp;  ", " &amp;  Shares!W795 &amp;  ", " &amp;  Shares!X795 &amp;  ", " &amp;  Shares!Y795 &amp;  ", " &amp;  Shares!Z795 &amp;  ", " &amp;  Shares!AA795 &amp;  ", " &amp;  Shares!AB795 &amp;  ", " &amp;  Shares!AC795 &amp;  ", " &amp;  Shares!AD795 &amp;  ", " &amp;  Shares!AE795 &amp;  ", " &amp;  Shares!AF795 &amp;  ", " &amp;  Shares!AG795 &amp;  ", " &amp;  Shares!AH795 &amp;  ", " &amp;  Shares!AI795 &amp;  ", " &amp;  Shares!AJ795 &amp;  ", " &amp;  Shares!AK795 &amp;  ", " &amp;  Shares!AL795 &amp;  ", " &amp;  Shares!AM795 &amp;  ", " &amp;  Shares!#REF! &amp;  ", " &amp;  Shares!AN795 &amp;  ", " &amp;  Shares!AO795 &amp;  ", " &amp;  Shares!AP795 &amp;  ", " &amp;  Shares!AQ795 &amp;  ", " &amp;  Shares!AR795 &amp;  ", " &amp;  Shares!AS795 &amp;  ", " &amp;  Shares!AT795 &amp;  ", " &amp;  Shares!AU795 &amp;  ", " &amp;  Shares!AV795 &amp;  ", " &amp;  Shares!AW795 &amp;  ", " &amp;  Shares!AX795 &amp;  "),"</f>
        <v>#REF!</v>
      </c>
    </row>
    <row r="795" spans="1:1" x14ac:dyDescent="0.2">
      <c r="A795" t="e">
        <f>"('"&amp; Shares!A796 &amp; "', '2017-01-26', " &amp;  Shares!C796 &amp;  ", " &amp;  Shares!D796 &amp;  ", " &amp;  Shares!E796 &amp;  ", " &amp;  Shares!F796 &amp;  ", " &amp;  Shares!G796 &amp;  ", " &amp;  Shares!H796 &amp;  ", " &amp;  Shares!I796 &amp;  ", " &amp;  Shares!J796 &amp;  ", " &amp;  Shares!K796 &amp;  ", " &amp;  Shares!L796 &amp;  ", " &amp;  Shares!M796 &amp;  ", " &amp;  Shares!N796 &amp;  ", " &amp;  Shares!O796 &amp;  ", " &amp;  Shares!P796 &amp;  ", " &amp;  Shares!Q796 &amp;  ", " &amp;  Shares!R796 &amp;  ", " &amp;  Shares!S796 &amp;  ", " &amp;  Shares!T796 &amp;  ", " &amp;  Shares!U796 &amp;  ", " &amp;  Shares!V796 &amp;  ", " &amp;  Shares!W796 &amp;  ", " &amp;  Shares!X796 &amp;  ", " &amp;  Shares!Y796 &amp;  ", " &amp;  Shares!Z796 &amp;  ", " &amp;  Shares!AA796 &amp;  ", " &amp;  Shares!AB796 &amp;  ", " &amp;  Shares!AC796 &amp;  ", " &amp;  Shares!AD796 &amp;  ", " &amp;  Shares!AE796 &amp;  ", " &amp;  Shares!AF796 &amp;  ", " &amp;  Shares!AG796 &amp;  ", " &amp;  Shares!AH796 &amp;  ", " &amp;  Shares!AI796 &amp;  ", " &amp;  Shares!AJ796 &amp;  ", " &amp;  Shares!AK796 &amp;  ", " &amp;  Shares!AL796 &amp;  ", " &amp;  Shares!AM796 &amp;  ", " &amp;  Shares!#REF! &amp;  ", " &amp;  Shares!AN796 &amp;  ", " &amp;  Shares!AO796 &amp;  ", " &amp;  Shares!AP796 &amp;  ", " &amp;  Shares!AQ796 &amp;  ", " &amp;  Shares!AR796 &amp;  ", " &amp;  Shares!AS796 &amp;  ", " &amp;  Shares!AT796 &amp;  ", " &amp;  Shares!AU796 &amp;  ", " &amp;  Shares!AV796 &amp;  ", " &amp;  Shares!AW796 &amp;  ", " &amp;  Shares!AX796 &amp;  "),"</f>
        <v>#REF!</v>
      </c>
    </row>
    <row r="796" spans="1:1" x14ac:dyDescent="0.2">
      <c r="A796" t="e">
        <f>"('"&amp; Shares!A797 &amp; "', '2017-01-26', " &amp;  Shares!C797 &amp;  ", " &amp;  Shares!D797 &amp;  ", " &amp;  Shares!E797 &amp;  ", " &amp;  Shares!F797 &amp;  ", " &amp;  Shares!G797 &amp;  ", " &amp;  Shares!H797 &amp;  ", " &amp;  Shares!I797 &amp;  ", " &amp;  Shares!J797 &amp;  ", " &amp;  Shares!K797 &amp;  ", " &amp;  Shares!L797 &amp;  ", " &amp;  Shares!M797 &amp;  ", " &amp;  Shares!N797 &amp;  ", " &amp;  Shares!O797 &amp;  ", " &amp;  Shares!P797 &amp;  ", " &amp;  Shares!Q797 &amp;  ", " &amp;  Shares!R797 &amp;  ", " &amp;  Shares!S797 &amp;  ", " &amp;  Shares!T797 &amp;  ", " &amp;  Shares!U797 &amp;  ", " &amp;  Shares!V797 &amp;  ", " &amp;  Shares!W797 &amp;  ", " &amp;  Shares!X797 &amp;  ", " &amp;  Shares!Y797 &amp;  ", " &amp;  Shares!Z797 &amp;  ", " &amp;  Shares!AA797 &amp;  ", " &amp;  Shares!AB797 &amp;  ", " &amp;  Shares!AC797 &amp;  ", " &amp;  Shares!AD797 &amp;  ", " &amp;  Shares!AE797 &amp;  ", " &amp;  Shares!AF797 &amp;  ", " &amp;  Shares!AG797 &amp;  ", " &amp;  Shares!AH797 &amp;  ", " &amp;  Shares!AI797 &amp;  ", " &amp;  Shares!AJ797 &amp;  ", " &amp;  Shares!AK797 &amp;  ", " &amp;  Shares!AL797 &amp;  ", " &amp;  Shares!AM797 &amp;  ", " &amp;  Shares!#REF! &amp;  ", " &amp;  Shares!AN797 &amp;  ", " &amp;  Shares!AO797 &amp;  ", " &amp;  Shares!AP797 &amp;  ", " &amp;  Shares!AQ797 &amp;  ", " &amp;  Shares!AR797 &amp;  ", " &amp;  Shares!AS797 &amp;  ", " &amp;  Shares!AT797 &amp;  ", " &amp;  Shares!AU797 &amp;  ", " &amp;  Shares!AV797 &amp;  ", " &amp;  Shares!AW797 &amp;  ", " &amp;  Shares!AX797 &amp;  "),"</f>
        <v>#REF!</v>
      </c>
    </row>
    <row r="797" spans="1:1" x14ac:dyDescent="0.2">
      <c r="A797" t="e">
        <f>"('"&amp; Shares!A798 &amp; "', '2017-01-26', " &amp;  Shares!C798 &amp;  ", " &amp;  Shares!D798 &amp;  ", " &amp;  Shares!E798 &amp;  ", " &amp;  Shares!F798 &amp;  ", " &amp;  Shares!G798 &amp;  ", " &amp;  Shares!H798 &amp;  ", " &amp;  Shares!I798 &amp;  ", " &amp;  Shares!J798 &amp;  ", " &amp;  Shares!K798 &amp;  ", " &amp;  Shares!L798 &amp;  ", " &amp;  Shares!M798 &amp;  ", " &amp;  Shares!N798 &amp;  ", " &amp;  Shares!O798 &amp;  ", " &amp;  Shares!P798 &amp;  ", " &amp;  Shares!Q798 &amp;  ", " &amp;  Shares!R798 &amp;  ", " &amp;  Shares!S798 &amp;  ", " &amp;  Shares!T798 &amp;  ", " &amp;  Shares!U798 &amp;  ", " &amp;  Shares!V798 &amp;  ", " &amp;  Shares!W798 &amp;  ", " &amp;  Shares!X798 &amp;  ", " &amp;  Shares!Y798 &amp;  ", " &amp;  Shares!Z798 &amp;  ", " &amp;  Shares!AA798 &amp;  ", " &amp;  Shares!AB798 &amp;  ", " &amp;  Shares!AC798 &amp;  ", " &amp;  Shares!AD798 &amp;  ", " &amp;  Shares!AE798 &amp;  ", " &amp;  Shares!AF798 &amp;  ", " &amp;  Shares!AG798 &amp;  ", " &amp;  Shares!AH798 &amp;  ", " &amp;  Shares!AI798 &amp;  ", " &amp;  Shares!AJ798 &amp;  ", " &amp;  Shares!AK798 &amp;  ", " &amp;  Shares!AL798 &amp;  ", " &amp;  Shares!AM798 &amp;  ", " &amp;  Shares!#REF! &amp;  ", " &amp;  Shares!AN798 &amp;  ", " &amp;  Shares!AO798 &amp;  ", " &amp;  Shares!AP798 &amp;  ", " &amp;  Shares!AQ798 &amp;  ", " &amp;  Shares!AR798 &amp;  ", " &amp;  Shares!AS798 &amp;  ", " &amp;  Shares!AT798 &amp;  ", " &amp;  Shares!AU798 &amp;  ", " &amp;  Shares!AV798 &amp;  ", " &amp;  Shares!AW798 &amp;  ", " &amp;  Shares!AX798 &amp;  "),"</f>
        <v>#REF!</v>
      </c>
    </row>
    <row r="798" spans="1:1" x14ac:dyDescent="0.2">
      <c r="A798" t="e">
        <f>"('"&amp; Shares!A799 &amp; "', '2017-01-26', " &amp;  Shares!C799 &amp;  ", " &amp;  Shares!D799 &amp;  ", " &amp;  Shares!E799 &amp;  ", " &amp;  Shares!F799 &amp;  ", " &amp;  Shares!G799 &amp;  ", " &amp;  Shares!H799 &amp;  ", " &amp;  Shares!I799 &amp;  ", " &amp;  Shares!J799 &amp;  ", " &amp;  Shares!K799 &amp;  ", " &amp;  Shares!L799 &amp;  ", " &amp;  Shares!M799 &amp;  ", " &amp;  Shares!N799 &amp;  ", " &amp;  Shares!O799 &amp;  ", " &amp;  Shares!P799 &amp;  ", " &amp;  Shares!Q799 &amp;  ", " &amp;  Shares!R799 &amp;  ", " &amp;  Shares!S799 &amp;  ", " &amp;  Shares!T799 &amp;  ", " &amp;  Shares!U799 &amp;  ", " &amp;  Shares!V799 &amp;  ", " &amp;  Shares!W799 &amp;  ", " &amp;  Shares!X799 &amp;  ", " &amp;  Shares!Y799 &amp;  ", " &amp;  Shares!Z799 &amp;  ", " &amp;  Shares!AA799 &amp;  ", " &amp;  Shares!AB799 &amp;  ", " &amp;  Shares!AC799 &amp;  ", " &amp;  Shares!AD799 &amp;  ", " &amp;  Shares!AE799 &amp;  ", " &amp;  Shares!AF799 &amp;  ", " &amp;  Shares!AG799 &amp;  ", " &amp;  Shares!AH799 &amp;  ", " &amp;  Shares!AI799 &amp;  ", " &amp;  Shares!AJ799 &amp;  ", " &amp;  Shares!AK799 &amp;  ", " &amp;  Shares!AL799 &amp;  ", " &amp;  Shares!AM799 &amp;  ", " &amp;  Shares!#REF! &amp;  ", " &amp;  Shares!AN799 &amp;  ", " &amp;  Shares!AO799 &amp;  ", " &amp;  Shares!AP799 &amp;  ", " &amp;  Shares!AQ799 &amp;  ", " &amp;  Shares!AR799 &amp;  ", " &amp;  Shares!AS799 &amp;  ", " &amp;  Shares!AT799 &amp;  ", " &amp;  Shares!AU799 &amp;  ", " &amp;  Shares!AV799 &amp;  ", " &amp;  Shares!AW799 &amp;  ", " &amp;  Shares!AX799 &amp;  "),"</f>
        <v>#REF!</v>
      </c>
    </row>
    <row r="799" spans="1:1" x14ac:dyDescent="0.2">
      <c r="A799" t="e">
        <f>"('"&amp; Shares!A800 &amp; "', '2017-01-26', " &amp;  Shares!C800 &amp;  ", " &amp;  Shares!D800 &amp;  ", " &amp;  Shares!E800 &amp;  ", " &amp;  Shares!F800 &amp;  ", " &amp;  Shares!G800 &amp;  ", " &amp;  Shares!H800 &amp;  ", " &amp;  Shares!I800 &amp;  ", " &amp;  Shares!J800 &amp;  ", " &amp;  Shares!K800 &amp;  ", " &amp;  Shares!L800 &amp;  ", " &amp;  Shares!M800 &amp;  ", " &amp;  Shares!N800 &amp;  ", " &amp;  Shares!O800 &amp;  ", " &amp;  Shares!P800 &amp;  ", " &amp;  Shares!Q800 &amp;  ", " &amp;  Shares!R800 &amp;  ", " &amp;  Shares!S800 &amp;  ", " &amp;  Shares!T800 &amp;  ", " &amp;  Shares!U800 &amp;  ", " &amp;  Shares!V800 &amp;  ", " &amp;  Shares!W800 &amp;  ", " &amp;  Shares!X800 &amp;  ", " &amp;  Shares!Y800 &amp;  ", " &amp;  Shares!Z800 &amp;  ", " &amp;  Shares!AA800 &amp;  ", " &amp;  Shares!AB800 &amp;  ", " &amp;  Shares!AC800 &amp;  ", " &amp;  Shares!AD800 &amp;  ", " &amp;  Shares!AE800 &amp;  ", " &amp;  Shares!AF800 &amp;  ", " &amp;  Shares!AG800 &amp;  ", " &amp;  Shares!AH800 &amp;  ", " &amp;  Shares!AI800 &amp;  ", " &amp;  Shares!AJ800 &amp;  ", " &amp;  Shares!AK800 &amp;  ", " &amp;  Shares!AL800 &amp;  ", " &amp;  Shares!AM800 &amp;  ", " &amp;  Shares!#REF! &amp;  ", " &amp;  Shares!AN800 &amp;  ", " &amp;  Shares!AO800 &amp;  ", " &amp;  Shares!AP800 &amp;  ", " &amp;  Shares!AQ800 &amp;  ", " &amp;  Shares!AR800 &amp;  ", " &amp;  Shares!AS800 &amp;  ", " &amp;  Shares!AT800 &amp;  ", " &amp;  Shares!AU800 &amp;  ", " &amp;  Shares!AV800 &amp;  ", " &amp;  Shares!AW800 &amp;  ", " &amp;  Shares!AX800 &amp;  "),"</f>
        <v>#REF!</v>
      </c>
    </row>
    <row r="800" spans="1:1" x14ac:dyDescent="0.2">
      <c r="A800" t="e">
        <f>"('"&amp; Shares!A801 &amp; "', '2017-01-26', " &amp;  Shares!C801 &amp;  ", " &amp;  Shares!D801 &amp;  ", " &amp;  Shares!E801 &amp;  ", " &amp;  Shares!F801 &amp;  ", " &amp;  Shares!G801 &amp;  ", " &amp;  Shares!H801 &amp;  ", " &amp;  Shares!I801 &amp;  ", " &amp;  Shares!J801 &amp;  ", " &amp;  Shares!K801 &amp;  ", " &amp;  Shares!L801 &amp;  ", " &amp;  Shares!M801 &amp;  ", " &amp;  Shares!N801 &amp;  ", " &amp;  Shares!O801 &amp;  ", " &amp;  Shares!P801 &amp;  ", " &amp;  Shares!Q801 &amp;  ", " &amp;  Shares!R801 &amp;  ", " &amp;  Shares!S801 &amp;  ", " &amp;  Shares!T801 &amp;  ", " &amp;  Shares!U801 &amp;  ", " &amp;  Shares!V801 &amp;  ", " &amp;  Shares!W801 &amp;  ", " &amp;  Shares!X801 &amp;  ", " &amp;  Shares!Y801 &amp;  ", " &amp;  Shares!Z801 &amp;  ", " &amp;  Shares!AA801 &amp;  ", " &amp;  Shares!AB801 &amp;  ", " &amp;  Shares!AC801 &amp;  ", " &amp;  Shares!AD801 &amp;  ", " &amp;  Shares!AE801 &amp;  ", " &amp;  Shares!AF801 &amp;  ", " &amp;  Shares!AG801 &amp;  ", " &amp;  Shares!AH801 &amp;  ", " &amp;  Shares!AI801 &amp;  ", " &amp;  Shares!AJ801 &amp;  ", " &amp;  Shares!AK801 &amp;  ", " &amp;  Shares!AL801 &amp;  ", " &amp;  Shares!AM801 &amp;  ", " &amp;  Shares!#REF! &amp;  ", " &amp;  Shares!AN801 &amp;  ", " &amp;  Shares!AO801 &amp;  ", " &amp;  Shares!AP801 &amp;  ", " &amp;  Shares!AQ801 &amp;  ", " &amp;  Shares!AR801 &amp;  ", " &amp;  Shares!AS801 &amp;  ", " &amp;  Shares!AT801 &amp;  ", " &amp;  Shares!AU801 &amp;  ", " &amp;  Shares!AV801 &amp;  ", " &amp;  Shares!AW801 &amp;  ", " &amp;  Shares!AX801 &amp;  "),"</f>
        <v>#REF!</v>
      </c>
    </row>
    <row r="801" spans="1:1" x14ac:dyDescent="0.2">
      <c r="A801" t="e">
        <f>"('"&amp; Shares!A802 &amp; "', '2017-01-26', " &amp;  Shares!C802 &amp;  ", " &amp;  Shares!D802 &amp;  ", " &amp;  Shares!E802 &amp;  ", " &amp;  Shares!F802 &amp;  ", " &amp;  Shares!G802 &amp;  ", " &amp;  Shares!H802 &amp;  ", " &amp;  Shares!I802 &amp;  ", " &amp;  Shares!J802 &amp;  ", " &amp;  Shares!K802 &amp;  ", " &amp;  Shares!L802 &amp;  ", " &amp;  Shares!M802 &amp;  ", " &amp;  Shares!N802 &amp;  ", " &amp;  Shares!O802 &amp;  ", " &amp;  Shares!P802 &amp;  ", " &amp;  Shares!Q802 &amp;  ", " &amp;  Shares!R802 &amp;  ", " &amp;  Shares!S802 &amp;  ", " &amp;  Shares!T802 &amp;  ", " &amp;  Shares!U802 &amp;  ", " &amp;  Shares!V802 &amp;  ", " &amp;  Shares!W802 &amp;  ", " &amp;  Shares!X802 &amp;  ", " &amp;  Shares!Y802 &amp;  ", " &amp;  Shares!Z802 &amp;  ", " &amp;  Shares!AA802 &amp;  ", " &amp;  Shares!AB802 &amp;  ", " &amp;  Shares!AC802 &amp;  ", " &amp;  Shares!AD802 &amp;  ", " &amp;  Shares!AE802 &amp;  ", " &amp;  Shares!AF802 &amp;  ", " &amp;  Shares!AG802 &amp;  ", " &amp;  Shares!AH802 &amp;  ", " &amp;  Shares!AI802 &amp;  ", " &amp;  Shares!AJ802 &amp;  ", " &amp;  Shares!AK802 &amp;  ", " &amp;  Shares!AL802 &amp;  ", " &amp;  Shares!AM802 &amp;  ", " &amp;  Shares!#REF! &amp;  ", " &amp;  Shares!AN802 &amp;  ", " &amp;  Shares!AO802 &amp;  ", " &amp;  Shares!AP802 &amp;  ", " &amp;  Shares!AQ802 &amp;  ", " &amp;  Shares!AR802 &amp;  ", " &amp;  Shares!AS802 &amp;  ", " &amp;  Shares!AT802 &amp;  ", " &amp;  Shares!AU802 &amp;  ", " &amp;  Shares!AV802 &amp;  ", " &amp;  Shares!AW802 &amp;  ", " &amp;  Shares!AX802 &amp;  "),"</f>
        <v>#REF!</v>
      </c>
    </row>
    <row r="802" spans="1:1" x14ac:dyDescent="0.2">
      <c r="A802" t="e">
        <f>"('"&amp; Shares!A803 &amp; "', '2017-01-26', " &amp;  Shares!C803 &amp;  ", " &amp;  Shares!D803 &amp;  ", " &amp;  Shares!E803 &amp;  ", " &amp;  Shares!F803 &amp;  ", " &amp;  Shares!G803 &amp;  ", " &amp;  Shares!H803 &amp;  ", " &amp;  Shares!I803 &amp;  ", " &amp;  Shares!J803 &amp;  ", " &amp;  Shares!K803 &amp;  ", " &amp;  Shares!L803 &amp;  ", " &amp;  Shares!M803 &amp;  ", " &amp;  Shares!N803 &amp;  ", " &amp;  Shares!O803 &amp;  ", " &amp;  Shares!P803 &amp;  ", " &amp;  Shares!Q803 &amp;  ", " &amp;  Shares!R803 &amp;  ", " &amp;  Shares!S803 &amp;  ", " &amp;  Shares!T803 &amp;  ", " &amp;  Shares!U803 &amp;  ", " &amp;  Shares!V803 &amp;  ", " &amp;  Shares!W803 &amp;  ", " &amp;  Shares!X803 &amp;  ", " &amp;  Shares!Y803 &amp;  ", " &amp;  Shares!Z803 &amp;  ", " &amp;  Shares!AA803 &amp;  ", " &amp;  Shares!AB803 &amp;  ", " &amp;  Shares!AC803 &amp;  ", " &amp;  Shares!AD803 &amp;  ", " &amp;  Shares!AE803 &amp;  ", " &amp;  Shares!AF803 &amp;  ", " &amp;  Shares!AG803 &amp;  ", " &amp;  Shares!AH803 &amp;  ", " &amp;  Shares!AI803 &amp;  ", " &amp;  Shares!AJ803 &amp;  ", " &amp;  Shares!AK803 &amp;  ", " &amp;  Shares!AL803 &amp;  ", " &amp;  Shares!AM803 &amp;  ", " &amp;  Shares!#REF! &amp;  ", " &amp;  Shares!AN803 &amp;  ", " &amp;  Shares!AO803 &amp;  ", " &amp;  Shares!AP803 &amp;  ", " &amp;  Shares!AQ803 &amp;  ", " &amp;  Shares!AR803 &amp;  ", " &amp;  Shares!AS803 &amp;  ", " &amp;  Shares!AT803 &amp;  ", " &amp;  Shares!AU803 &amp;  ", " &amp;  Shares!AV803 &amp;  ", " &amp;  Shares!AW803 &amp;  ", " &amp;  Shares!AX803 &amp;  "),"</f>
        <v>#REF!</v>
      </c>
    </row>
    <row r="803" spans="1:1" x14ac:dyDescent="0.2">
      <c r="A803" t="e">
        <f>"('"&amp; Shares!A804 &amp; "', '2017-01-26', " &amp;  Shares!C804 &amp;  ", " &amp;  Shares!D804 &amp;  ", " &amp;  Shares!E804 &amp;  ", " &amp;  Shares!F804 &amp;  ", " &amp;  Shares!G804 &amp;  ", " &amp;  Shares!H804 &amp;  ", " &amp;  Shares!I804 &amp;  ", " &amp;  Shares!J804 &amp;  ", " &amp;  Shares!K804 &amp;  ", " &amp;  Shares!L804 &amp;  ", " &amp;  Shares!M804 &amp;  ", " &amp;  Shares!N804 &amp;  ", " &amp;  Shares!O804 &amp;  ", " &amp;  Shares!P804 &amp;  ", " &amp;  Shares!Q804 &amp;  ", " &amp;  Shares!R804 &amp;  ", " &amp;  Shares!S804 &amp;  ", " &amp;  Shares!T804 &amp;  ", " &amp;  Shares!U804 &amp;  ", " &amp;  Shares!V804 &amp;  ", " &amp;  Shares!W804 &amp;  ", " &amp;  Shares!X804 &amp;  ", " &amp;  Shares!Y804 &amp;  ", " &amp;  Shares!Z804 &amp;  ", " &amp;  Shares!AA804 &amp;  ", " &amp;  Shares!AB804 &amp;  ", " &amp;  Shares!AC804 &amp;  ", " &amp;  Shares!AD804 &amp;  ", " &amp;  Shares!AE804 &amp;  ", " &amp;  Shares!AF804 &amp;  ", " &amp;  Shares!AG804 &amp;  ", " &amp;  Shares!AH804 &amp;  ", " &amp;  Shares!AI804 &amp;  ", " &amp;  Shares!AJ804 &amp;  ", " &amp;  Shares!AK804 &amp;  ", " &amp;  Shares!AL804 &amp;  ", " &amp;  Shares!AM804 &amp;  ", " &amp;  Shares!#REF! &amp;  ", " &amp;  Shares!AN804 &amp;  ", " &amp;  Shares!AO804 &amp;  ", " &amp;  Shares!AP804 &amp;  ", " &amp;  Shares!AQ804 &amp;  ", " &amp;  Shares!AR804 &amp;  ", " &amp;  Shares!AS804 &amp;  ", " &amp;  Shares!AT804 &amp;  ", " &amp;  Shares!AU804 &amp;  ", " &amp;  Shares!AV804 &amp;  ", " &amp;  Shares!AW804 &amp;  ", " &amp;  Shares!AX804 &amp;  "),"</f>
        <v>#REF!</v>
      </c>
    </row>
    <row r="804" spans="1:1" x14ac:dyDescent="0.2">
      <c r="A804" t="e">
        <f>"('"&amp; Shares!A805 &amp; "', '2017-01-26', " &amp;  Shares!C805 &amp;  ", " &amp;  Shares!D805 &amp;  ", " &amp;  Shares!E805 &amp;  ", " &amp;  Shares!F805 &amp;  ", " &amp;  Shares!G805 &amp;  ", " &amp;  Shares!H805 &amp;  ", " &amp;  Shares!I805 &amp;  ", " &amp;  Shares!J805 &amp;  ", " &amp;  Shares!K805 &amp;  ", " &amp;  Shares!L805 &amp;  ", " &amp;  Shares!M805 &amp;  ", " &amp;  Shares!N805 &amp;  ", " &amp;  Shares!O805 &amp;  ", " &amp;  Shares!P805 &amp;  ", " &amp;  Shares!Q805 &amp;  ", " &amp;  Shares!R805 &amp;  ", " &amp;  Shares!S805 &amp;  ", " &amp;  Shares!T805 &amp;  ", " &amp;  Shares!U805 &amp;  ", " &amp;  Shares!V805 &amp;  ", " &amp;  Shares!W805 &amp;  ", " &amp;  Shares!X805 &amp;  ", " &amp;  Shares!Y805 &amp;  ", " &amp;  Shares!Z805 &amp;  ", " &amp;  Shares!AA805 &amp;  ", " &amp;  Shares!AB805 &amp;  ", " &amp;  Shares!AC805 &amp;  ", " &amp;  Shares!AD805 &amp;  ", " &amp;  Shares!AE805 &amp;  ", " &amp;  Shares!AF805 &amp;  ", " &amp;  Shares!AG805 &amp;  ", " &amp;  Shares!AH805 &amp;  ", " &amp;  Shares!AI805 &amp;  ", " &amp;  Shares!AJ805 &amp;  ", " &amp;  Shares!AK805 &amp;  ", " &amp;  Shares!AL805 &amp;  ", " &amp;  Shares!AM805 &amp;  ", " &amp;  Shares!#REF! &amp;  ", " &amp;  Shares!AN805 &amp;  ", " &amp;  Shares!AO805 &amp;  ", " &amp;  Shares!AP805 &amp;  ", " &amp;  Shares!AQ805 &amp;  ", " &amp;  Shares!AR805 &amp;  ", " &amp;  Shares!AS805 &amp;  ", " &amp;  Shares!AT805 &amp;  ", " &amp;  Shares!AU805 &amp;  ", " &amp;  Shares!AV805 &amp;  ", " &amp;  Shares!AW805 &amp;  ", " &amp;  Shares!AX805 &amp;  "),"</f>
        <v>#REF!</v>
      </c>
    </row>
    <row r="805" spans="1:1" x14ac:dyDescent="0.2">
      <c r="A805" t="e">
        <f>"('"&amp; Shares!A806 &amp; "', '2017-01-26', " &amp;  Shares!C806 &amp;  ", " &amp;  Shares!D806 &amp;  ", " &amp;  Shares!E806 &amp;  ", " &amp;  Shares!F806 &amp;  ", " &amp;  Shares!G806 &amp;  ", " &amp;  Shares!H806 &amp;  ", " &amp;  Shares!I806 &amp;  ", " &amp;  Shares!J806 &amp;  ", " &amp;  Shares!K806 &amp;  ", " &amp;  Shares!L806 &amp;  ", " &amp;  Shares!M806 &amp;  ", " &amp;  Shares!N806 &amp;  ", " &amp;  Shares!O806 &amp;  ", " &amp;  Shares!P806 &amp;  ", " &amp;  Shares!Q806 &amp;  ", " &amp;  Shares!R806 &amp;  ", " &amp;  Shares!S806 &amp;  ", " &amp;  Shares!T806 &amp;  ", " &amp;  Shares!U806 &amp;  ", " &amp;  Shares!V806 &amp;  ", " &amp;  Shares!W806 &amp;  ", " &amp;  Shares!X806 &amp;  ", " &amp;  Shares!Y806 &amp;  ", " &amp;  Shares!Z806 &amp;  ", " &amp;  Shares!AA806 &amp;  ", " &amp;  Shares!AB806 &amp;  ", " &amp;  Shares!AC806 &amp;  ", " &amp;  Shares!AD806 &amp;  ", " &amp;  Shares!AE806 &amp;  ", " &amp;  Shares!AF806 &amp;  ", " &amp;  Shares!AG806 &amp;  ", " &amp;  Shares!AH806 &amp;  ", " &amp;  Shares!AI806 &amp;  ", " &amp;  Shares!AJ806 &amp;  ", " &amp;  Shares!AK806 &amp;  ", " &amp;  Shares!AL806 &amp;  ", " &amp;  Shares!AM806 &amp;  ", " &amp;  Shares!#REF! &amp;  ", " &amp;  Shares!AN806 &amp;  ", " &amp;  Shares!AO806 &amp;  ", " &amp;  Shares!AP806 &amp;  ", " &amp;  Shares!AQ806 &amp;  ", " &amp;  Shares!AR806 &amp;  ", " &amp;  Shares!AS806 &amp;  ", " &amp;  Shares!AT806 &amp;  ", " &amp;  Shares!AU806 &amp;  ", " &amp;  Shares!AV806 &amp;  ", " &amp;  Shares!AW806 &amp;  ", " &amp;  Shares!AX806 &amp;  "),"</f>
        <v>#REF!</v>
      </c>
    </row>
    <row r="806" spans="1:1" x14ac:dyDescent="0.2">
      <c r="A806" t="e">
        <f>"('"&amp; Shares!A807 &amp; "', '2017-01-26', " &amp;  Shares!C807 &amp;  ", " &amp;  Shares!D807 &amp;  ", " &amp;  Shares!E807 &amp;  ", " &amp;  Shares!F807 &amp;  ", " &amp;  Shares!G807 &amp;  ", " &amp;  Shares!H807 &amp;  ", " &amp;  Shares!I807 &amp;  ", " &amp;  Shares!J807 &amp;  ", " &amp;  Shares!K807 &amp;  ", " &amp;  Shares!L807 &amp;  ", " &amp;  Shares!M807 &amp;  ", " &amp;  Shares!N807 &amp;  ", " &amp;  Shares!O807 &amp;  ", " &amp;  Shares!P807 &amp;  ", " &amp;  Shares!Q807 &amp;  ", " &amp;  Shares!R807 &amp;  ", " &amp;  Shares!S807 &amp;  ", " &amp;  Shares!T807 &amp;  ", " &amp;  Shares!U807 &amp;  ", " &amp;  Shares!V807 &amp;  ", " &amp;  Shares!W807 &amp;  ", " &amp;  Shares!X807 &amp;  ", " &amp;  Shares!Y807 &amp;  ", " &amp;  Shares!Z807 &amp;  ", " &amp;  Shares!AA807 &amp;  ", " &amp;  Shares!AB807 &amp;  ", " &amp;  Shares!AC807 &amp;  ", " &amp;  Shares!AD807 &amp;  ", " &amp;  Shares!AE807 &amp;  ", " &amp;  Shares!AF807 &amp;  ", " &amp;  Shares!AG807 &amp;  ", " &amp;  Shares!AH807 &amp;  ", " &amp;  Shares!AI807 &amp;  ", " &amp;  Shares!AJ807 &amp;  ", " &amp;  Shares!AK807 &amp;  ", " &amp;  Shares!AL807 &amp;  ", " &amp;  Shares!AM807 &amp;  ", " &amp;  Shares!#REF! &amp;  ", " &amp;  Shares!AN807 &amp;  ", " &amp;  Shares!AO807 &amp;  ", " &amp;  Shares!AP807 &amp;  ", " &amp;  Shares!AQ807 &amp;  ", " &amp;  Shares!AR807 &amp;  ", " &amp;  Shares!AS807 &amp;  ", " &amp;  Shares!AT807 &amp;  ", " &amp;  Shares!AU807 &amp;  ", " &amp;  Shares!AV807 &amp;  ", " &amp;  Shares!AW807 &amp;  ", " &amp;  Shares!AX807 &amp;  "),"</f>
        <v>#REF!</v>
      </c>
    </row>
    <row r="807" spans="1:1" x14ac:dyDescent="0.2">
      <c r="A807" t="e">
        <f>"('"&amp; Shares!A808 &amp; "', '2017-01-26', " &amp;  Shares!C808 &amp;  ", " &amp;  Shares!D808 &amp;  ", " &amp;  Shares!E808 &amp;  ", " &amp;  Shares!F808 &amp;  ", " &amp;  Shares!G808 &amp;  ", " &amp;  Shares!H808 &amp;  ", " &amp;  Shares!I808 &amp;  ", " &amp;  Shares!J808 &amp;  ", " &amp;  Shares!K808 &amp;  ", " &amp;  Shares!L808 &amp;  ", " &amp;  Shares!M808 &amp;  ", " &amp;  Shares!N808 &amp;  ", " &amp;  Shares!O808 &amp;  ", " &amp;  Shares!P808 &amp;  ", " &amp;  Shares!Q808 &amp;  ", " &amp;  Shares!R808 &amp;  ", " &amp;  Shares!S808 &amp;  ", " &amp;  Shares!T808 &amp;  ", " &amp;  Shares!U808 &amp;  ", " &amp;  Shares!V808 &amp;  ", " &amp;  Shares!W808 &amp;  ", " &amp;  Shares!X808 &amp;  ", " &amp;  Shares!Y808 &amp;  ", " &amp;  Shares!Z808 &amp;  ", " &amp;  Shares!AA808 &amp;  ", " &amp;  Shares!AB808 &amp;  ", " &amp;  Shares!AC808 &amp;  ", " &amp;  Shares!AD808 &amp;  ", " &amp;  Shares!AE808 &amp;  ", " &amp;  Shares!AF808 &amp;  ", " &amp;  Shares!AG808 &amp;  ", " &amp;  Shares!AH808 &amp;  ", " &amp;  Shares!AI808 &amp;  ", " &amp;  Shares!AJ808 &amp;  ", " &amp;  Shares!AK808 &amp;  ", " &amp;  Shares!AL808 &amp;  ", " &amp;  Shares!AM808 &amp;  ", " &amp;  Shares!#REF! &amp;  ", " &amp;  Shares!AN808 &amp;  ", " &amp;  Shares!AO808 &amp;  ", " &amp;  Shares!AP808 &amp;  ", " &amp;  Shares!AQ808 &amp;  ", " &amp;  Shares!AR808 &amp;  ", " &amp;  Shares!AS808 &amp;  ", " &amp;  Shares!AT808 &amp;  ", " &amp;  Shares!AU808 &amp;  ", " &amp;  Shares!AV808 &amp;  ", " &amp;  Shares!AW808 &amp;  ", " &amp;  Shares!AX808 &amp;  "),"</f>
        <v>#REF!</v>
      </c>
    </row>
    <row r="808" spans="1:1" x14ac:dyDescent="0.2">
      <c r="A808" t="e">
        <f>"('"&amp; Shares!A809 &amp; "', '2017-01-26', " &amp;  Shares!C809 &amp;  ", " &amp;  Shares!D809 &amp;  ", " &amp;  Shares!E809 &amp;  ", " &amp;  Shares!F809 &amp;  ", " &amp;  Shares!G809 &amp;  ", " &amp;  Shares!H809 &amp;  ", " &amp;  Shares!I809 &amp;  ", " &amp;  Shares!J809 &amp;  ", " &amp;  Shares!K809 &amp;  ", " &amp;  Shares!L809 &amp;  ", " &amp;  Shares!M809 &amp;  ", " &amp;  Shares!N809 &amp;  ", " &amp;  Shares!O809 &amp;  ", " &amp;  Shares!P809 &amp;  ", " &amp;  Shares!Q809 &amp;  ", " &amp;  Shares!R809 &amp;  ", " &amp;  Shares!S809 &amp;  ", " &amp;  Shares!T809 &amp;  ", " &amp;  Shares!U809 &amp;  ", " &amp;  Shares!V809 &amp;  ", " &amp;  Shares!W809 &amp;  ", " &amp;  Shares!X809 &amp;  ", " &amp;  Shares!Y809 &amp;  ", " &amp;  Shares!Z809 &amp;  ", " &amp;  Shares!AA809 &amp;  ", " &amp;  Shares!AB809 &amp;  ", " &amp;  Shares!AC809 &amp;  ", " &amp;  Shares!AD809 &amp;  ", " &amp;  Shares!AE809 &amp;  ", " &amp;  Shares!AF809 &amp;  ", " &amp;  Shares!AG809 &amp;  ", " &amp;  Shares!AH809 &amp;  ", " &amp;  Shares!AI809 &amp;  ", " &amp;  Shares!AJ809 &amp;  ", " &amp;  Shares!AK809 &amp;  ", " &amp;  Shares!AL809 &amp;  ", " &amp;  Shares!AM809 &amp;  ", " &amp;  Shares!#REF! &amp;  ", " &amp;  Shares!AN809 &amp;  ", " &amp;  Shares!AO809 &amp;  ", " &amp;  Shares!AP809 &amp;  ", " &amp;  Shares!AQ809 &amp;  ", " &amp;  Shares!AR809 &amp;  ", " &amp;  Shares!AS809 &amp;  ", " &amp;  Shares!AT809 &amp;  ", " &amp;  Shares!AU809 &amp;  ", " &amp;  Shares!AV809 &amp;  ", " &amp;  Shares!AW809 &amp;  ", " &amp;  Shares!AX809 &amp;  "),"</f>
        <v>#REF!</v>
      </c>
    </row>
    <row r="809" spans="1:1" x14ac:dyDescent="0.2">
      <c r="A809" t="e">
        <f>"('"&amp; Shares!A810 &amp; "', '2017-01-26', " &amp;  Shares!C810 &amp;  ", " &amp;  Shares!D810 &amp;  ", " &amp;  Shares!E810 &amp;  ", " &amp;  Shares!F810 &amp;  ", " &amp;  Shares!G810 &amp;  ", " &amp;  Shares!H810 &amp;  ", " &amp;  Shares!I810 &amp;  ", " &amp;  Shares!J810 &amp;  ", " &amp;  Shares!K810 &amp;  ", " &amp;  Shares!L810 &amp;  ", " &amp;  Shares!M810 &amp;  ", " &amp;  Shares!N810 &amp;  ", " &amp;  Shares!O810 &amp;  ", " &amp;  Shares!P810 &amp;  ", " &amp;  Shares!Q810 &amp;  ", " &amp;  Shares!R810 &amp;  ", " &amp;  Shares!S810 &amp;  ", " &amp;  Shares!T810 &amp;  ", " &amp;  Shares!U810 &amp;  ", " &amp;  Shares!V810 &amp;  ", " &amp;  Shares!W810 &amp;  ", " &amp;  Shares!X810 &amp;  ", " &amp;  Shares!Y810 &amp;  ", " &amp;  Shares!Z810 &amp;  ", " &amp;  Shares!AA810 &amp;  ", " &amp;  Shares!AB810 &amp;  ", " &amp;  Shares!AC810 &amp;  ", " &amp;  Shares!AD810 &amp;  ", " &amp;  Shares!AE810 &amp;  ", " &amp;  Shares!AF810 &amp;  ", " &amp;  Shares!AG810 &amp;  ", " &amp;  Shares!AH810 &amp;  ", " &amp;  Shares!AI810 &amp;  ", " &amp;  Shares!AJ810 &amp;  ", " &amp;  Shares!AK810 &amp;  ", " &amp;  Shares!AL810 &amp;  ", " &amp;  Shares!AM810 &amp;  ", " &amp;  Shares!#REF! &amp;  ", " &amp;  Shares!AN810 &amp;  ", " &amp;  Shares!AO810 &amp;  ", " &amp;  Shares!AP810 &amp;  ", " &amp;  Shares!AQ810 &amp;  ", " &amp;  Shares!AR810 &amp;  ", " &amp;  Shares!AS810 &amp;  ", " &amp;  Shares!AT810 &amp;  ", " &amp;  Shares!AU810 &amp;  ", " &amp;  Shares!AV810 &amp;  ", " &amp;  Shares!AW810 &amp;  ", " &amp;  Shares!AX810 &amp;  "),"</f>
        <v>#REF!</v>
      </c>
    </row>
    <row r="810" spans="1:1" x14ac:dyDescent="0.2">
      <c r="A810" t="e">
        <f>"('"&amp; Shares!A811 &amp; "', '2017-01-26', " &amp;  Shares!C811 &amp;  ", " &amp;  Shares!D811 &amp;  ", " &amp;  Shares!E811 &amp;  ", " &amp;  Shares!F811 &amp;  ", " &amp;  Shares!G811 &amp;  ", " &amp;  Shares!H811 &amp;  ", " &amp;  Shares!I811 &amp;  ", " &amp;  Shares!J811 &amp;  ", " &amp;  Shares!K811 &amp;  ", " &amp;  Shares!L811 &amp;  ", " &amp;  Shares!M811 &amp;  ", " &amp;  Shares!N811 &amp;  ", " &amp;  Shares!O811 &amp;  ", " &amp;  Shares!P811 &amp;  ", " &amp;  Shares!Q811 &amp;  ", " &amp;  Shares!R811 &amp;  ", " &amp;  Shares!S811 &amp;  ", " &amp;  Shares!T811 &amp;  ", " &amp;  Shares!U811 &amp;  ", " &amp;  Shares!V811 &amp;  ", " &amp;  Shares!W811 &amp;  ", " &amp;  Shares!X811 &amp;  ", " &amp;  Shares!Y811 &amp;  ", " &amp;  Shares!Z811 &amp;  ", " &amp;  Shares!AA811 &amp;  ", " &amp;  Shares!AB811 &amp;  ", " &amp;  Shares!AC811 &amp;  ", " &amp;  Shares!AD811 &amp;  ", " &amp;  Shares!AE811 &amp;  ", " &amp;  Shares!AF811 &amp;  ", " &amp;  Shares!AG811 &amp;  ", " &amp;  Shares!AH811 &amp;  ", " &amp;  Shares!AI811 &amp;  ", " &amp;  Shares!AJ811 &amp;  ", " &amp;  Shares!AK811 &amp;  ", " &amp;  Shares!AL811 &amp;  ", " &amp;  Shares!AM811 &amp;  ", " &amp;  Shares!#REF! &amp;  ", " &amp;  Shares!AN811 &amp;  ", " &amp;  Shares!AO811 &amp;  ", " &amp;  Shares!AP811 &amp;  ", " &amp;  Shares!AQ811 &amp;  ", " &amp;  Shares!AR811 &amp;  ", " &amp;  Shares!AS811 &amp;  ", " &amp;  Shares!AT811 &amp;  ", " &amp;  Shares!AU811 &amp;  ", " &amp;  Shares!AV811 &amp;  ", " &amp;  Shares!AW811 &amp;  ", " &amp;  Shares!AX811 &amp;  "),"</f>
        <v>#REF!</v>
      </c>
    </row>
    <row r="811" spans="1:1" x14ac:dyDescent="0.2">
      <c r="A811" t="e">
        <f>"('"&amp; Shares!A812 &amp; "', '2017-01-26', " &amp;  Shares!C812 &amp;  ", " &amp;  Shares!D812 &amp;  ", " &amp;  Shares!E812 &amp;  ", " &amp;  Shares!F812 &amp;  ", " &amp;  Shares!G812 &amp;  ", " &amp;  Shares!H812 &amp;  ", " &amp;  Shares!I812 &amp;  ", " &amp;  Shares!J812 &amp;  ", " &amp;  Shares!K812 &amp;  ", " &amp;  Shares!L812 &amp;  ", " &amp;  Shares!M812 &amp;  ", " &amp;  Shares!N812 &amp;  ", " &amp;  Shares!O812 &amp;  ", " &amp;  Shares!P812 &amp;  ", " &amp;  Shares!Q812 &amp;  ", " &amp;  Shares!R812 &amp;  ", " &amp;  Shares!S812 &amp;  ", " &amp;  Shares!T812 &amp;  ", " &amp;  Shares!U812 &amp;  ", " &amp;  Shares!V812 &amp;  ", " &amp;  Shares!W812 &amp;  ", " &amp;  Shares!X812 &amp;  ", " &amp;  Shares!Y812 &amp;  ", " &amp;  Shares!Z812 &amp;  ", " &amp;  Shares!AA812 &amp;  ", " &amp;  Shares!AB812 &amp;  ", " &amp;  Shares!AC812 &amp;  ", " &amp;  Shares!AD812 &amp;  ", " &amp;  Shares!AE812 &amp;  ", " &amp;  Shares!AF812 &amp;  ", " &amp;  Shares!AG812 &amp;  ", " &amp;  Shares!AH812 &amp;  ", " &amp;  Shares!AI812 &amp;  ", " &amp;  Shares!AJ812 &amp;  ", " &amp;  Shares!AK812 &amp;  ", " &amp;  Shares!AL812 &amp;  ", " &amp;  Shares!AM812 &amp;  ", " &amp;  Shares!#REF! &amp;  ", " &amp;  Shares!AN812 &amp;  ", " &amp;  Shares!AO812 &amp;  ", " &amp;  Shares!AP812 &amp;  ", " &amp;  Shares!AQ812 &amp;  ", " &amp;  Shares!AR812 &amp;  ", " &amp;  Shares!AS812 &amp;  ", " &amp;  Shares!AT812 &amp;  ", " &amp;  Shares!AU812 &amp;  ", " &amp;  Shares!AV812 &amp;  ", " &amp;  Shares!AW812 &amp;  ", " &amp;  Shares!AX812 &amp;  "),"</f>
        <v>#REF!</v>
      </c>
    </row>
    <row r="812" spans="1:1" x14ac:dyDescent="0.2">
      <c r="A812" t="e">
        <f>"('"&amp; Shares!A813 &amp; "', '2017-01-26', " &amp;  Shares!C813 &amp;  ", " &amp;  Shares!D813 &amp;  ", " &amp;  Shares!E813 &amp;  ", " &amp;  Shares!F813 &amp;  ", " &amp;  Shares!G813 &amp;  ", " &amp;  Shares!H813 &amp;  ", " &amp;  Shares!I813 &amp;  ", " &amp;  Shares!J813 &amp;  ", " &amp;  Shares!K813 &amp;  ", " &amp;  Shares!L813 &amp;  ", " &amp;  Shares!M813 &amp;  ", " &amp;  Shares!N813 &amp;  ", " &amp;  Shares!O813 &amp;  ", " &amp;  Shares!P813 &amp;  ", " &amp;  Shares!Q813 &amp;  ", " &amp;  Shares!R813 &amp;  ", " &amp;  Shares!S813 &amp;  ", " &amp;  Shares!T813 &amp;  ", " &amp;  Shares!U813 &amp;  ", " &amp;  Shares!V813 &amp;  ", " &amp;  Shares!W813 &amp;  ", " &amp;  Shares!X813 &amp;  ", " &amp;  Shares!Y813 &amp;  ", " &amp;  Shares!Z813 &amp;  ", " &amp;  Shares!AA813 &amp;  ", " &amp;  Shares!AB813 &amp;  ", " &amp;  Shares!AC813 &amp;  ", " &amp;  Shares!AD813 &amp;  ", " &amp;  Shares!AE813 &amp;  ", " &amp;  Shares!AF813 &amp;  ", " &amp;  Shares!AG813 &amp;  ", " &amp;  Shares!AH813 &amp;  ", " &amp;  Shares!AI813 &amp;  ", " &amp;  Shares!AJ813 &amp;  ", " &amp;  Shares!AK813 &amp;  ", " &amp;  Shares!AL813 &amp;  ", " &amp;  Shares!AM813 &amp;  ", " &amp;  Shares!#REF! &amp;  ", " &amp;  Shares!AN813 &amp;  ", " &amp;  Shares!AO813 &amp;  ", " &amp;  Shares!AP813 &amp;  ", " &amp;  Shares!AQ813 &amp;  ", " &amp;  Shares!AR813 &amp;  ", " &amp;  Shares!AS813 &amp;  ", " &amp;  Shares!AT813 &amp;  ", " &amp;  Shares!AU813 &amp;  ", " &amp;  Shares!AV813 &amp;  ", " &amp;  Shares!AW813 &amp;  ", " &amp;  Shares!AX813 &amp;  "),"</f>
        <v>#REF!</v>
      </c>
    </row>
    <row r="813" spans="1:1" x14ac:dyDescent="0.2">
      <c r="A813" t="e">
        <f>"('"&amp; Shares!A814 &amp; "', '2017-01-26', " &amp;  Shares!C814 &amp;  ", " &amp;  Shares!D814 &amp;  ", " &amp;  Shares!E814 &amp;  ", " &amp;  Shares!F814 &amp;  ", " &amp;  Shares!G814 &amp;  ", " &amp;  Shares!H814 &amp;  ", " &amp;  Shares!I814 &amp;  ", " &amp;  Shares!J814 &amp;  ", " &amp;  Shares!K814 &amp;  ", " &amp;  Shares!L814 &amp;  ", " &amp;  Shares!M814 &amp;  ", " &amp;  Shares!N814 &amp;  ", " &amp;  Shares!O814 &amp;  ", " &amp;  Shares!P814 &amp;  ", " &amp;  Shares!Q814 &amp;  ", " &amp;  Shares!R814 &amp;  ", " &amp;  Shares!S814 &amp;  ", " &amp;  Shares!T814 &amp;  ", " &amp;  Shares!U814 &amp;  ", " &amp;  Shares!V814 &amp;  ", " &amp;  Shares!W814 &amp;  ", " &amp;  Shares!X814 &amp;  ", " &amp;  Shares!Y814 &amp;  ", " &amp;  Shares!Z814 &amp;  ", " &amp;  Shares!AA814 &amp;  ", " &amp;  Shares!AB814 &amp;  ", " &amp;  Shares!AC814 &amp;  ", " &amp;  Shares!AD814 &amp;  ", " &amp;  Shares!AE814 &amp;  ", " &amp;  Shares!AF814 &amp;  ", " &amp;  Shares!AG814 &amp;  ", " &amp;  Shares!AH814 &amp;  ", " &amp;  Shares!AI814 &amp;  ", " &amp;  Shares!AJ814 &amp;  ", " &amp;  Shares!AK814 &amp;  ", " &amp;  Shares!AL814 &amp;  ", " &amp;  Shares!AM814 &amp;  ", " &amp;  Shares!#REF! &amp;  ", " &amp;  Shares!AN814 &amp;  ", " &amp;  Shares!AO814 &amp;  ", " &amp;  Shares!AP814 &amp;  ", " &amp;  Shares!AQ814 &amp;  ", " &amp;  Shares!AR814 &amp;  ", " &amp;  Shares!AS814 &amp;  ", " &amp;  Shares!AT814 &amp;  ", " &amp;  Shares!AU814 &amp;  ", " &amp;  Shares!AV814 &amp;  ", " &amp;  Shares!AW814 &amp;  ", " &amp;  Shares!AX814 &amp;  "),"</f>
        <v>#REF!</v>
      </c>
    </row>
    <row r="814" spans="1:1" x14ac:dyDescent="0.2">
      <c r="A814" t="e">
        <f>"('"&amp; Shares!A815 &amp; "', '2017-01-26', " &amp;  Shares!C815 &amp;  ", " &amp;  Shares!D815 &amp;  ", " &amp;  Shares!E815 &amp;  ", " &amp;  Shares!F815 &amp;  ", " &amp;  Shares!G815 &amp;  ", " &amp;  Shares!H815 &amp;  ", " &amp;  Shares!I815 &amp;  ", " &amp;  Shares!J815 &amp;  ", " &amp;  Shares!K815 &amp;  ", " &amp;  Shares!L815 &amp;  ", " &amp;  Shares!M815 &amp;  ", " &amp;  Shares!N815 &amp;  ", " &amp;  Shares!O815 &amp;  ", " &amp;  Shares!P815 &amp;  ", " &amp;  Shares!Q815 &amp;  ", " &amp;  Shares!R815 &amp;  ", " &amp;  Shares!S815 &amp;  ", " &amp;  Shares!T815 &amp;  ", " &amp;  Shares!U815 &amp;  ", " &amp;  Shares!V815 &amp;  ", " &amp;  Shares!W815 &amp;  ", " &amp;  Shares!X815 &amp;  ", " &amp;  Shares!Y815 &amp;  ", " &amp;  Shares!Z815 &amp;  ", " &amp;  Shares!AA815 &amp;  ", " &amp;  Shares!AB815 &amp;  ", " &amp;  Shares!AC815 &amp;  ", " &amp;  Shares!AD815 &amp;  ", " &amp;  Shares!AE815 &amp;  ", " &amp;  Shares!AF815 &amp;  ", " &amp;  Shares!AG815 &amp;  ", " &amp;  Shares!AH815 &amp;  ", " &amp;  Shares!AI815 &amp;  ", " &amp;  Shares!AJ815 &amp;  ", " &amp;  Shares!AK815 &amp;  ", " &amp;  Shares!AL815 &amp;  ", " &amp;  Shares!AM815 &amp;  ", " &amp;  Shares!#REF! &amp;  ", " &amp;  Shares!AN815 &amp;  ", " &amp;  Shares!AO815 &amp;  ", " &amp;  Shares!AP815 &amp;  ", " &amp;  Shares!AQ815 &amp;  ", " &amp;  Shares!AR815 &amp;  ", " &amp;  Shares!AS815 &amp;  ", " &amp;  Shares!AT815 &amp;  ", " &amp;  Shares!AU815 &amp;  ", " &amp;  Shares!AV815 &amp;  ", " &amp;  Shares!AW815 &amp;  ", " &amp;  Shares!AX815 &amp;  "),"</f>
        <v>#REF!</v>
      </c>
    </row>
    <row r="815" spans="1:1" x14ac:dyDescent="0.2">
      <c r="A815" t="e">
        <f>"('"&amp; Shares!A816 &amp; "', '2017-01-26', " &amp;  Shares!C816 &amp;  ", " &amp;  Shares!D816 &amp;  ", " &amp;  Shares!E816 &amp;  ", " &amp;  Shares!F816 &amp;  ", " &amp;  Shares!G816 &amp;  ", " &amp;  Shares!H816 &amp;  ", " &amp;  Shares!I816 &amp;  ", " &amp;  Shares!J816 &amp;  ", " &amp;  Shares!K816 &amp;  ", " &amp;  Shares!L816 &amp;  ", " &amp;  Shares!M816 &amp;  ", " &amp;  Shares!N816 &amp;  ", " &amp;  Shares!O816 &amp;  ", " &amp;  Shares!P816 &amp;  ", " &amp;  Shares!Q816 &amp;  ", " &amp;  Shares!R816 &amp;  ", " &amp;  Shares!S816 &amp;  ", " &amp;  Shares!T816 &amp;  ", " &amp;  Shares!U816 &amp;  ", " &amp;  Shares!V816 &amp;  ", " &amp;  Shares!W816 &amp;  ", " &amp;  Shares!X816 &amp;  ", " &amp;  Shares!Y816 &amp;  ", " &amp;  Shares!Z816 &amp;  ", " &amp;  Shares!AA816 &amp;  ", " &amp;  Shares!AB816 &amp;  ", " &amp;  Shares!AC816 &amp;  ", " &amp;  Shares!AD816 &amp;  ", " &amp;  Shares!AE816 &amp;  ", " &amp;  Shares!AF816 &amp;  ", " &amp;  Shares!AG816 &amp;  ", " &amp;  Shares!AH816 &amp;  ", " &amp;  Shares!AI816 &amp;  ", " &amp;  Shares!AJ816 &amp;  ", " &amp;  Shares!AK816 &amp;  ", " &amp;  Shares!AL816 &amp;  ", " &amp;  Shares!AM816 &amp;  ", " &amp;  Shares!#REF! &amp;  ", " &amp;  Shares!AN816 &amp;  ", " &amp;  Shares!AO816 &amp;  ", " &amp;  Shares!AP816 &amp;  ", " &amp;  Shares!AQ816 &amp;  ", " &amp;  Shares!AR816 &amp;  ", " &amp;  Shares!AS816 &amp;  ", " &amp;  Shares!AT816 &amp;  ", " &amp;  Shares!AU816 &amp;  ", " &amp;  Shares!AV816 &amp;  ", " &amp;  Shares!AW816 &amp;  ", " &amp;  Shares!AX816 &amp;  "),"</f>
        <v>#REF!</v>
      </c>
    </row>
    <row r="816" spans="1:1" x14ac:dyDescent="0.2">
      <c r="A816" t="e">
        <f>"('"&amp; Shares!A817 &amp; "', '2017-01-26', " &amp;  Shares!C817 &amp;  ", " &amp;  Shares!D817 &amp;  ", " &amp;  Shares!E817 &amp;  ", " &amp;  Shares!F817 &amp;  ", " &amp;  Shares!G817 &amp;  ", " &amp;  Shares!H817 &amp;  ", " &amp;  Shares!I817 &amp;  ", " &amp;  Shares!J817 &amp;  ", " &amp;  Shares!K817 &amp;  ", " &amp;  Shares!L817 &amp;  ", " &amp;  Shares!M817 &amp;  ", " &amp;  Shares!N817 &amp;  ", " &amp;  Shares!O817 &amp;  ", " &amp;  Shares!P817 &amp;  ", " &amp;  Shares!Q817 &amp;  ", " &amp;  Shares!R817 &amp;  ", " &amp;  Shares!S817 &amp;  ", " &amp;  Shares!T817 &amp;  ", " &amp;  Shares!U817 &amp;  ", " &amp;  Shares!V817 &amp;  ", " &amp;  Shares!W817 &amp;  ", " &amp;  Shares!X817 &amp;  ", " &amp;  Shares!Y817 &amp;  ", " &amp;  Shares!Z817 &amp;  ", " &amp;  Shares!AA817 &amp;  ", " &amp;  Shares!AB817 &amp;  ", " &amp;  Shares!AC817 &amp;  ", " &amp;  Shares!AD817 &amp;  ", " &amp;  Shares!AE817 &amp;  ", " &amp;  Shares!AF817 &amp;  ", " &amp;  Shares!AG817 &amp;  ", " &amp;  Shares!AH817 &amp;  ", " &amp;  Shares!AI817 &amp;  ", " &amp;  Shares!AJ817 &amp;  ", " &amp;  Shares!AK817 &amp;  ", " &amp;  Shares!AL817 &amp;  ", " &amp;  Shares!AM817 &amp;  ", " &amp;  Shares!#REF! &amp;  ", " &amp;  Shares!AN817 &amp;  ", " &amp;  Shares!AO817 &amp;  ", " &amp;  Shares!AP817 &amp;  ", " &amp;  Shares!AQ817 &amp;  ", " &amp;  Shares!AR817 &amp;  ", " &amp;  Shares!AS817 &amp;  ", " &amp;  Shares!AT817 &amp;  ", " &amp;  Shares!AU817 &amp;  ", " &amp;  Shares!AV817 &amp;  ", " &amp;  Shares!AW817 &amp;  ", " &amp;  Shares!AX817 &amp;  "),"</f>
        <v>#REF!</v>
      </c>
    </row>
    <row r="817" spans="1:1" x14ac:dyDescent="0.2">
      <c r="A817" t="e">
        <f>"('"&amp; Shares!A818 &amp; "', '2017-01-26', " &amp;  Shares!C818 &amp;  ", " &amp;  Shares!D818 &amp;  ", " &amp;  Shares!E818 &amp;  ", " &amp;  Shares!F818 &amp;  ", " &amp;  Shares!G818 &amp;  ", " &amp;  Shares!H818 &amp;  ", " &amp;  Shares!I818 &amp;  ", " &amp;  Shares!J818 &amp;  ", " &amp;  Shares!K818 &amp;  ", " &amp;  Shares!L818 &amp;  ", " &amp;  Shares!M818 &amp;  ", " &amp;  Shares!N818 &amp;  ", " &amp;  Shares!O818 &amp;  ", " &amp;  Shares!P818 &amp;  ", " &amp;  Shares!Q818 &amp;  ", " &amp;  Shares!R818 &amp;  ", " &amp;  Shares!S818 &amp;  ", " &amp;  Shares!T818 &amp;  ", " &amp;  Shares!U818 &amp;  ", " &amp;  Shares!V818 &amp;  ", " &amp;  Shares!W818 &amp;  ", " &amp;  Shares!X818 &amp;  ", " &amp;  Shares!Y818 &amp;  ", " &amp;  Shares!Z818 &amp;  ", " &amp;  Shares!AA818 &amp;  ", " &amp;  Shares!AB818 &amp;  ", " &amp;  Shares!AC818 &amp;  ", " &amp;  Shares!AD818 &amp;  ", " &amp;  Shares!AE818 &amp;  ", " &amp;  Shares!AF818 &amp;  ", " &amp;  Shares!AG818 &amp;  ", " &amp;  Shares!AH818 &amp;  ", " &amp;  Shares!AI818 &amp;  ", " &amp;  Shares!AJ818 &amp;  ", " &amp;  Shares!AK818 &amp;  ", " &amp;  Shares!AL818 &amp;  ", " &amp;  Shares!AM818 &amp;  ", " &amp;  Shares!#REF! &amp;  ", " &amp;  Shares!AN818 &amp;  ", " &amp;  Shares!AO818 &amp;  ", " &amp;  Shares!AP818 &amp;  ", " &amp;  Shares!AQ818 &amp;  ", " &amp;  Shares!AR818 &amp;  ", " &amp;  Shares!AS818 &amp;  ", " &amp;  Shares!AT818 &amp;  ", " &amp;  Shares!AU818 &amp;  ", " &amp;  Shares!AV818 &amp;  ", " &amp;  Shares!AW818 &amp;  ", " &amp;  Shares!AX818 &amp;  "),"</f>
        <v>#REF!</v>
      </c>
    </row>
    <row r="818" spans="1:1" x14ac:dyDescent="0.2">
      <c r="A818" t="e">
        <f>"('"&amp; Shares!A819 &amp; "', '2017-01-26', " &amp;  Shares!C819 &amp;  ", " &amp;  Shares!D819 &amp;  ", " &amp;  Shares!E819 &amp;  ", " &amp;  Shares!F819 &amp;  ", " &amp;  Shares!G819 &amp;  ", " &amp;  Shares!H819 &amp;  ", " &amp;  Shares!I819 &amp;  ", " &amp;  Shares!J819 &amp;  ", " &amp;  Shares!K819 &amp;  ", " &amp;  Shares!L819 &amp;  ", " &amp;  Shares!M819 &amp;  ", " &amp;  Shares!N819 &amp;  ", " &amp;  Shares!O819 &amp;  ", " &amp;  Shares!P819 &amp;  ", " &amp;  Shares!Q819 &amp;  ", " &amp;  Shares!R819 &amp;  ", " &amp;  Shares!S819 &amp;  ", " &amp;  Shares!T819 &amp;  ", " &amp;  Shares!U819 &amp;  ", " &amp;  Shares!V819 &amp;  ", " &amp;  Shares!W819 &amp;  ", " &amp;  Shares!X819 &amp;  ", " &amp;  Shares!Y819 &amp;  ", " &amp;  Shares!Z819 &amp;  ", " &amp;  Shares!AA819 &amp;  ", " &amp;  Shares!AB819 &amp;  ", " &amp;  Shares!AC819 &amp;  ", " &amp;  Shares!AD819 &amp;  ", " &amp;  Shares!AE819 &amp;  ", " &amp;  Shares!AF819 &amp;  ", " &amp;  Shares!AG819 &amp;  ", " &amp;  Shares!AH819 &amp;  ", " &amp;  Shares!AI819 &amp;  ", " &amp;  Shares!AJ819 &amp;  ", " &amp;  Shares!AK819 &amp;  ", " &amp;  Shares!AL819 &amp;  ", " &amp;  Shares!AM819 &amp;  ", " &amp;  Shares!#REF! &amp;  ", " &amp;  Shares!AN819 &amp;  ", " &amp;  Shares!AO819 &amp;  ", " &amp;  Shares!AP819 &amp;  ", " &amp;  Shares!AQ819 &amp;  ", " &amp;  Shares!AR819 &amp;  ", " &amp;  Shares!AS819 &amp;  ", " &amp;  Shares!AT819 &amp;  ", " &amp;  Shares!AU819 &amp;  ", " &amp;  Shares!AV819 &amp;  ", " &amp;  Shares!AW819 &amp;  ", " &amp;  Shares!AX819 &amp;  "),"</f>
        <v>#REF!</v>
      </c>
    </row>
    <row r="819" spans="1:1" x14ac:dyDescent="0.2">
      <c r="A819" t="e">
        <f>"('"&amp; Shares!A820 &amp; "', '2017-01-26', " &amp;  Shares!C820 &amp;  ", " &amp;  Shares!D820 &amp;  ", " &amp;  Shares!E820 &amp;  ", " &amp;  Shares!F820 &amp;  ", " &amp;  Shares!G820 &amp;  ", " &amp;  Shares!H820 &amp;  ", " &amp;  Shares!I820 &amp;  ", " &amp;  Shares!J820 &amp;  ", " &amp;  Shares!K820 &amp;  ", " &amp;  Shares!L820 &amp;  ", " &amp;  Shares!M820 &amp;  ", " &amp;  Shares!N820 &amp;  ", " &amp;  Shares!O820 &amp;  ", " &amp;  Shares!P820 &amp;  ", " &amp;  Shares!Q820 &amp;  ", " &amp;  Shares!R820 &amp;  ", " &amp;  Shares!S820 &amp;  ", " &amp;  Shares!T820 &amp;  ", " &amp;  Shares!U820 &amp;  ", " &amp;  Shares!V820 &amp;  ", " &amp;  Shares!W820 &amp;  ", " &amp;  Shares!X820 &amp;  ", " &amp;  Shares!Y820 &amp;  ", " &amp;  Shares!Z820 &amp;  ", " &amp;  Shares!AA820 &amp;  ", " &amp;  Shares!AB820 &amp;  ", " &amp;  Shares!AC820 &amp;  ", " &amp;  Shares!AD820 &amp;  ", " &amp;  Shares!AE820 &amp;  ", " &amp;  Shares!AF820 &amp;  ", " &amp;  Shares!AG820 &amp;  ", " &amp;  Shares!AH820 &amp;  ", " &amp;  Shares!AI820 &amp;  ", " &amp;  Shares!AJ820 &amp;  ", " &amp;  Shares!AK820 &amp;  ", " &amp;  Shares!AL820 &amp;  ", " &amp;  Shares!AM820 &amp;  ", " &amp;  Shares!#REF! &amp;  ", " &amp;  Shares!AN820 &amp;  ", " &amp;  Shares!AO820 &amp;  ", " &amp;  Shares!AP820 &amp;  ", " &amp;  Shares!AQ820 &amp;  ", " &amp;  Shares!AR820 &amp;  ", " &amp;  Shares!AS820 &amp;  ", " &amp;  Shares!AT820 &amp;  ", " &amp;  Shares!AU820 &amp;  ", " &amp;  Shares!AV820 &amp;  ", " &amp;  Shares!AW820 &amp;  ", " &amp;  Shares!AX820 &amp;  "),"</f>
        <v>#REF!</v>
      </c>
    </row>
    <row r="820" spans="1:1" x14ac:dyDescent="0.2">
      <c r="A820" t="e">
        <f>"('"&amp; Shares!A821 &amp; "', '2017-01-26', " &amp;  Shares!C821 &amp;  ", " &amp;  Shares!D821 &amp;  ", " &amp;  Shares!E821 &amp;  ", " &amp;  Shares!F821 &amp;  ", " &amp;  Shares!G821 &amp;  ", " &amp;  Shares!H821 &amp;  ", " &amp;  Shares!I821 &amp;  ", " &amp;  Shares!J821 &amp;  ", " &amp;  Shares!K821 &amp;  ", " &amp;  Shares!L821 &amp;  ", " &amp;  Shares!M821 &amp;  ", " &amp;  Shares!N821 &amp;  ", " &amp;  Shares!O821 &amp;  ", " &amp;  Shares!P821 &amp;  ", " &amp;  Shares!Q821 &amp;  ", " &amp;  Shares!R821 &amp;  ", " &amp;  Shares!S821 &amp;  ", " &amp;  Shares!T821 &amp;  ", " &amp;  Shares!U821 &amp;  ", " &amp;  Shares!V821 &amp;  ", " &amp;  Shares!W821 &amp;  ", " &amp;  Shares!X821 &amp;  ", " &amp;  Shares!Y821 &amp;  ", " &amp;  Shares!Z821 &amp;  ", " &amp;  Shares!AA821 &amp;  ", " &amp;  Shares!AB821 &amp;  ", " &amp;  Shares!AC821 &amp;  ", " &amp;  Shares!AD821 &amp;  ", " &amp;  Shares!AE821 &amp;  ", " &amp;  Shares!AF821 &amp;  ", " &amp;  Shares!AG821 &amp;  ", " &amp;  Shares!AH821 &amp;  ", " &amp;  Shares!AI821 &amp;  ", " &amp;  Shares!AJ821 &amp;  ", " &amp;  Shares!AK821 &amp;  ", " &amp;  Shares!AL821 &amp;  ", " &amp;  Shares!AM821 &amp;  ", " &amp;  Shares!#REF! &amp;  ", " &amp;  Shares!AN821 &amp;  ", " &amp;  Shares!AO821 &amp;  ", " &amp;  Shares!AP821 &amp;  ", " &amp;  Shares!AQ821 &amp;  ", " &amp;  Shares!AR821 &amp;  ", " &amp;  Shares!AS821 &amp;  ", " &amp;  Shares!AT821 &amp;  ", " &amp;  Shares!AU821 &amp;  ", " &amp;  Shares!AV821 &amp;  ", " &amp;  Shares!AW821 &amp;  ", " &amp;  Shares!AX821 &amp;  "),"</f>
        <v>#REF!</v>
      </c>
    </row>
    <row r="821" spans="1:1" x14ac:dyDescent="0.2">
      <c r="A821" t="e">
        <f>"('"&amp; Shares!A822 &amp; "', '2017-01-26', " &amp;  Shares!C822 &amp;  ", " &amp;  Shares!D822 &amp;  ", " &amp;  Shares!E822 &amp;  ", " &amp;  Shares!F822 &amp;  ", " &amp;  Shares!G822 &amp;  ", " &amp;  Shares!H822 &amp;  ", " &amp;  Shares!I822 &amp;  ", " &amp;  Shares!J822 &amp;  ", " &amp;  Shares!K822 &amp;  ", " &amp;  Shares!L822 &amp;  ", " &amp;  Shares!M822 &amp;  ", " &amp;  Shares!N822 &amp;  ", " &amp;  Shares!O822 &amp;  ", " &amp;  Shares!P822 &amp;  ", " &amp;  Shares!Q822 &amp;  ", " &amp;  Shares!R822 &amp;  ", " &amp;  Shares!S822 &amp;  ", " &amp;  Shares!T822 &amp;  ", " &amp;  Shares!U822 &amp;  ", " &amp;  Shares!V822 &amp;  ", " &amp;  Shares!W822 &amp;  ", " &amp;  Shares!X822 &amp;  ", " &amp;  Shares!Y822 &amp;  ", " &amp;  Shares!Z822 &amp;  ", " &amp;  Shares!AA822 &amp;  ", " &amp;  Shares!AB822 &amp;  ", " &amp;  Shares!AC822 &amp;  ", " &amp;  Shares!AD822 &amp;  ", " &amp;  Shares!AE822 &amp;  ", " &amp;  Shares!AF822 &amp;  ", " &amp;  Shares!AG822 &amp;  ", " &amp;  Shares!AH822 &amp;  ", " &amp;  Shares!AI822 &amp;  ", " &amp;  Shares!AJ822 &amp;  ", " &amp;  Shares!AK822 &amp;  ", " &amp;  Shares!AL822 &amp;  ", " &amp;  Shares!AM822 &amp;  ", " &amp;  Shares!#REF! &amp;  ", " &amp;  Shares!AN822 &amp;  ", " &amp;  Shares!AO822 &amp;  ", " &amp;  Shares!AP822 &amp;  ", " &amp;  Shares!AQ822 &amp;  ", " &amp;  Shares!AR822 &amp;  ", " &amp;  Shares!AS822 &amp;  ", " &amp;  Shares!AT822 &amp;  ", " &amp;  Shares!AU822 &amp;  ", " &amp;  Shares!AV822 &amp;  ", " &amp;  Shares!AW822 &amp;  ", " &amp;  Shares!AX822 &amp;  "),"</f>
        <v>#REF!</v>
      </c>
    </row>
    <row r="822" spans="1:1" x14ac:dyDescent="0.2">
      <c r="A822" t="e">
        <f>"('"&amp; Shares!A823 &amp; "', '2017-01-26', " &amp;  Shares!C823 &amp;  ", " &amp;  Shares!D823 &amp;  ", " &amp;  Shares!E823 &amp;  ", " &amp;  Shares!F823 &amp;  ", " &amp;  Shares!G823 &amp;  ", " &amp;  Shares!H823 &amp;  ", " &amp;  Shares!I823 &amp;  ", " &amp;  Shares!J823 &amp;  ", " &amp;  Shares!K823 &amp;  ", " &amp;  Shares!L823 &amp;  ", " &amp;  Shares!M823 &amp;  ", " &amp;  Shares!N823 &amp;  ", " &amp;  Shares!O823 &amp;  ", " &amp;  Shares!P823 &amp;  ", " &amp;  Shares!Q823 &amp;  ", " &amp;  Shares!R823 &amp;  ", " &amp;  Shares!S823 &amp;  ", " &amp;  Shares!T823 &amp;  ", " &amp;  Shares!U823 &amp;  ", " &amp;  Shares!V823 &amp;  ", " &amp;  Shares!W823 &amp;  ", " &amp;  Shares!X823 &amp;  ", " &amp;  Shares!Y823 &amp;  ", " &amp;  Shares!Z823 &amp;  ", " &amp;  Shares!AA823 &amp;  ", " &amp;  Shares!AB823 &amp;  ", " &amp;  Shares!AC823 &amp;  ", " &amp;  Shares!AD823 &amp;  ", " &amp;  Shares!AE823 &amp;  ", " &amp;  Shares!AF823 &amp;  ", " &amp;  Shares!AG823 &amp;  ", " &amp;  Shares!AH823 &amp;  ", " &amp;  Shares!AI823 &amp;  ", " &amp;  Shares!AJ823 &amp;  ", " &amp;  Shares!AK823 &amp;  ", " &amp;  Shares!AL823 &amp;  ", " &amp;  Shares!AM823 &amp;  ", " &amp;  Shares!#REF! &amp;  ", " &amp;  Shares!AN823 &amp;  ", " &amp;  Shares!AO823 &amp;  ", " &amp;  Shares!AP823 &amp;  ", " &amp;  Shares!AQ823 &amp;  ", " &amp;  Shares!AR823 &amp;  ", " &amp;  Shares!AS823 &amp;  ", " &amp;  Shares!AT823 &amp;  ", " &amp;  Shares!AU823 &amp;  ", " &amp;  Shares!AV823 &amp;  ", " &amp;  Shares!AW823 &amp;  ", " &amp;  Shares!AX823 &amp;  "),"</f>
        <v>#REF!</v>
      </c>
    </row>
    <row r="823" spans="1:1" x14ac:dyDescent="0.2">
      <c r="A823" t="e">
        <f>"('"&amp; Shares!A824 &amp; "', '2017-01-26', " &amp;  Shares!C824 &amp;  ", " &amp;  Shares!D824 &amp;  ", " &amp;  Shares!E824 &amp;  ", " &amp;  Shares!F824 &amp;  ", " &amp;  Shares!G824 &amp;  ", " &amp;  Shares!H824 &amp;  ", " &amp;  Shares!I824 &amp;  ", " &amp;  Shares!J824 &amp;  ", " &amp;  Shares!K824 &amp;  ", " &amp;  Shares!L824 &amp;  ", " &amp;  Shares!M824 &amp;  ", " &amp;  Shares!N824 &amp;  ", " &amp;  Shares!O824 &amp;  ", " &amp;  Shares!P824 &amp;  ", " &amp;  Shares!Q824 &amp;  ", " &amp;  Shares!R824 &amp;  ", " &amp;  Shares!S824 &amp;  ", " &amp;  Shares!T824 &amp;  ", " &amp;  Shares!U824 &amp;  ", " &amp;  Shares!V824 &amp;  ", " &amp;  Shares!W824 &amp;  ", " &amp;  Shares!X824 &amp;  ", " &amp;  Shares!Y824 &amp;  ", " &amp;  Shares!Z824 &amp;  ", " &amp;  Shares!AA824 &amp;  ", " &amp;  Shares!AB824 &amp;  ", " &amp;  Shares!AC824 &amp;  ", " &amp;  Shares!AD824 &amp;  ", " &amp;  Shares!AE824 &amp;  ", " &amp;  Shares!AF824 &amp;  ", " &amp;  Shares!AG824 &amp;  ", " &amp;  Shares!AH824 &amp;  ", " &amp;  Shares!AI824 &amp;  ", " &amp;  Shares!AJ824 &amp;  ", " &amp;  Shares!AK824 &amp;  ", " &amp;  Shares!AL824 &amp;  ", " &amp;  Shares!AM824 &amp;  ", " &amp;  Shares!#REF! &amp;  ", " &amp;  Shares!AN824 &amp;  ", " &amp;  Shares!AO824 &amp;  ", " &amp;  Shares!AP824 &amp;  ", " &amp;  Shares!AQ824 &amp;  ", " &amp;  Shares!AR824 &amp;  ", " &amp;  Shares!AS824 &amp;  ", " &amp;  Shares!AT824 &amp;  ", " &amp;  Shares!AU824 &amp;  ", " &amp;  Shares!AV824 &amp;  ", " &amp;  Shares!AW824 &amp;  ", " &amp;  Shares!AX824 &amp;  "),"</f>
        <v>#REF!</v>
      </c>
    </row>
    <row r="824" spans="1:1" x14ac:dyDescent="0.2">
      <c r="A824" t="e">
        <f>"('"&amp; Shares!A825 &amp; "', '2017-01-26', " &amp;  Shares!C825 &amp;  ", " &amp;  Shares!D825 &amp;  ", " &amp;  Shares!E825 &amp;  ", " &amp;  Shares!F825 &amp;  ", " &amp;  Shares!G825 &amp;  ", " &amp;  Shares!H825 &amp;  ", " &amp;  Shares!I825 &amp;  ", " &amp;  Shares!J825 &amp;  ", " &amp;  Shares!K825 &amp;  ", " &amp;  Shares!L825 &amp;  ", " &amp;  Shares!M825 &amp;  ", " &amp;  Shares!N825 &amp;  ", " &amp;  Shares!O825 &amp;  ", " &amp;  Shares!P825 &amp;  ", " &amp;  Shares!Q825 &amp;  ", " &amp;  Shares!R825 &amp;  ", " &amp;  Shares!S825 &amp;  ", " &amp;  Shares!T825 &amp;  ", " &amp;  Shares!U825 &amp;  ", " &amp;  Shares!V825 &amp;  ", " &amp;  Shares!W825 &amp;  ", " &amp;  Shares!X825 &amp;  ", " &amp;  Shares!Y825 &amp;  ", " &amp;  Shares!Z825 &amp;  ", " &amp;  Shares!AA825 &amp;  ", " &amp;  Shares!AB825 &amp;  ", " &amp;  Shares!AC825 &amp;  ", " &amp;  Shares!AD825 &amp;  ", " &amp;  Shares!AE825 &amp;  ", " &amp;  Shares!AF825 &amp;  ", " &amp;  Shares!AG825 &amp;  ", " &amp;  Shares!AH825 &amp;  ", " &amp;  Shares!AI825 &amp;  ", " &amp;  Shares!AJ825 &amp;  ", " &amp;  Shares!AK825 &amp;  ", " &amp;  Shares!AL825 &amp;  ", " &amp;  Shares!AM825 &amp;  ", " &amp;  Shares!#REF! &amp;  ", " &amp;  Shares!AN825 &amp;  ", " &amp;  Shares!AO825 &amp;  ", " &amp;  Shares!AP825 &amp;  ", " &amp;  Shares!AQ825 &amp;  ", " &amp;  Shares!AR825 &amp;  ", " &amp;  Shares!AS825 &amp;  ", " &amp;  Shares!AT825 &amp;  ", " &amp;  Shares!AU825 &amp;  ", " &amp;  Shares!AV825 &amp;  ", " &amp;  Shares!AW825 &amp;  ", " &amp;  Shares!AX825 &amp;  "),"</f>
        <v>#REF!</v>
      </c>
    </row>
    <row r="825" spans="1:1" x14ac:dyDescent="0.2">
      <c r="A825" t="e">
        <f>"('"&amp; Shares!A826 &amp; "', '2017-01-26', " &amp;  Shares!C826 &amp;  ", " &amp;  Shares!D826 &amp;  ", " &amp;  Shares!E826 &amp;  ", " &amp;  Shares!F826 &amp;  ", " &amp;  Shares!G826 &amp;  ", " &amp;  Shares!H826 &amp;  ", " &amp;  Shares!I826 &amp;  ", " &amp;  Shares!J826 &amp;  ", " &amp;  Shares!K826 &amp;  ", " &amp;  Shares!L826 &amp;  ", " &amp;  Shares!M826 &amp;  ", " &amp;  Shares!N826 &amp;  ", " &amp;  Shares!O826 &amp;  ", " &amp;  Shares!P826 &amp;  ", " &amp;  Shares!Q826 &amp;  ", " &amp;  Shares!R826 &amp;  ", " &amp;  Shares!S826 &amp;  ", " &amp;  Shares!T826 &amp;  ", " &amp;  Shares!U826 &amp;  ", " &amp;  Shares!V826 &amp;  ", " &amp;  Shares!W826 &amp;  ", " &amp;  Shares!X826 &amp;  ", " &amp;  Shares!Y826 &amp;  ", " &amp;  Shares!Z826 &amp;  ", " &amp;  Shares!AA826 &amp;  ", " &amp;  Shares!AB826 &amp;  ", " &amp;  Shares!AC826 &amp;  ", " &amp;  Shares!AD826 &amp;  ", " &amp;  Shares!AE826 &amp;  ", " &amp;  Shares!AF826 &amp;  ", " &amp;  Shares!AG826 &amp;  ", " &amp;  Shares!AH826 &amp;  ", " &amp;  Shares!AI826 &amp;  ", " &amp;  Shares!AJ826 &amp;  ", " &amp;  Shares!AK826 &amp;  ", " &amp;  Shares!AL826 &amp;  ", " &amp;  Shares!AM826 &amp;  ", " &amp;  Shares!#REF! &amp;  ", " &amp;  Shares!AN826 &amp;  ", " &amp;  Shares!AO826 &amp;  ", " &amp;  Shares!AP826 &amp;  ", " &amp;  Shares!AQ826 &amp;  ", " &amp;  Shares!AR826 &amp;  ", " &amp;  Shares!AS826 &amp;  ", " &amp;  Shares!AT826 &amp;  ", " &amp;  Shares!AU826 &amp;  ", " &amp;  Shares!AV826 &amp;  ", " &amp;  Shares!AW826 &amp;  ", " &amp;  Shares!AX826 &amp;  "),"</f>
        <v>#REF!</v>
      </c>
    </row>
    <row r="826" spans="1:1" x14ac:dyDescent="0.2">
      <c r="A826" t="e">
        <f>"('"&amp; Shares!A827 &amp; "', '2017-01-26', " &amp;  Shares!C827 &amp;  ", " &amp;  Shares!D827 &amp;  ", " &amp;  Shares!E827 &amp;  ", " &amp;  Shares!F827 &amp;  ", " &amp;  Shares!G827 &amp;  ", " &amp;  Shares!H827 &amp;  ", " &amp;  Shares!I827 &amp;  ", " &amp;  Shares!J827 &amp;  ", " &amp;  Shares!K827 &amp;  ", " &amp;  Shares!L827 &amp;  ", " &amp;  Shares!M827 &amp;  ", " &amp;  Shares!N827 &amp;  ", " &amp;  Shares!O827 &amp;  ", " &amp;  Shares!P827 &amp;  ", " &amp;  Shares!Q827 &amp;  ", " &amp;  Shares!R827 &amp;  ", " &amp;  Shares!S827 &amp;  ", " &amp;  Shares!T827 &amp;  ", " &amp;  Shares!U827 &amp;  ", " &amp;  Shares!V827 &amp;  ", " &amp;  Shares!W827 &amp;  ", " &amp;  Shares!X827 &amp;  ", " &amp;  Shares!Y827 &amp;  ", " &amp;  Shares!Z827 &amp;  ", " &amp;  Shares!AA827 &amp;  ", " &amp;  Shares!AB827 &amp;  ", " &amp;  Shares!AC827 &amp;  ", " &amp;  Shares!AD827 &amp;  ", " &amp;  Shares!AE827 &amp;  ", " &amp;  Shares!AF827 &amp;  ", " &amp;  Shares!AG827 &amp;  ", " &amp;  Shares!AH827 &amp;  ", " &amp;  Shares!AI827 &amp;  ", " &amp;  Shares!AJ827 &amp;  ", " &amp;  Shares!AK827 &amp;  ", " &amp;  Shares!AL827 &amp;  ", " &amp;  Shares!AM827 &amp;  ", " &amp;  Shares!#REF! &amp;  ", " &amp;  Shares!AN827 &amp;  ", " &amp;  Shares!AO827 &amp;  ", " &amp;  Shares!AP827 &amp;  ", " &amp;  Shares!AQ827 &amp;  ", " &amp;  Shares!AR827 &amp;  ", " &amp;  Shares!AS827 &amp;  ", " &amp;  Shares!AT827 &amp;  ", " &amp;  Shares!AU827 &amp;  ", " &amp;  Shares!AV827 &amp;  ", " &amp;  Shares!AW827 &amp;  ", " &amp;  Shares!AX827 &amp;  "),"</f>
        <v>#REF!</v>
      </c>
    </row>
    <row r="827" spans="1:1" x14ac:dyDescent="0.2">
      <c r="A827" t="e">
        <f>"('"&amp; Shares!A828 &amp; "', '2017-01-26', " &amp;  Shares!C828 &amp;  ", " &amp;  Shares!D828 &amp;  ", " &amp;  Shares!E828 &amp;  ", " &amp;  Shares!F828 &amp;  ", " &amp;  Shares!G828 &amp;  ", " &amp;  Shares!H828 &amp;  ", " &amp;  Shares!I828 &amp;  ", " &amp;  Shares!J828 &amp;  ", " &amp;  Shares!K828 &amp;  ", " &amp;  Shares!L828 &amp;  ", " &amp;  Shares!M828 &amp;  ", " &amp;  Shares!N828 &amp;  ", " &amp;  Shares!O828 &amp;  ", " &amp;  Shares!P828 &amp;  ", " &amp;  Shares!Q828 &amp;  ", " &amp;  Shares!R828 &amp;  ", " &amp;  Shares!S828 &amp;  ", " &amp;  Shares!T828 &amp;  ", " &amp;  Shares!U828 &amp;  ", " &amp;  Shares!V828 &amp;  ", " &amp;  Shares!W828 &amp;  ", " &amp;  Shares!X828 &amp;  ", " &amp;  Shares!Y828 &amp;  ", " &amp;  Shares!Z828 &amp;  ", " &amp;  Shares!AA828 &amp;  ", " &amp;  Shares!AB828 &amp;  ", " &amp;  Shares!AC828 &amp;  ", " &amp;  Shares!AD828 &amp;  ", " &amp;  Shares!AE828 &amp;  ", " &amp;  Shares!AF828 &amp;  ", " &amp;  Shares!AG828 &amp;  ", " &amp;  Shares!AH828 &amp;  ", " &amp;  Shares!AI828 &amp;  ", " &amp;  Shares!AJ828 &amp;  ", " &amp;  Shares!AK828 &amp;  ", " &amp;  Shares!AL828 &amp;  ", " &amp;  Shares!AM828 &amp;  ", " &amp;  Shares!#REF! &amp;  ", " &amp;  Shares!AN828 &amp;  ", " &amp;  Shares!AO828 &amp;  ", " &amp;  Shares!AP828 &amp;  ", " &amp;  Shares!AQ828 &amp;  ", " &amp;  Shares!AR828 &amp;  ", " &amp;  Shares!AS828 &amp;  ", " &amp;  Shares!AT828 &amp;  ", " &amp;  Shares!AU828 &amp;  ", " &amp;  Shares!AV828 &amp;  ", " &amp;  Shares!AW828 &amp;  ", " &amp;  Shares!AX828 &amp;  "),"</f>
        <v>#REF!</v>
      </c>
    </row>
    <row r="828" spans="1:1" x14ac:dyDescent="0.2">
      <c r="A828" t="e">
        <f>"('"&amp; Shares!A829 &amp; "', '2017-01-26', " &amp;  Shares!C829 &amp;  ", " &amp;  Shares!D829 &amp;  ", " &amp;  Shares!E829 &amp;  ", " &amp;  Shares!F829 &amp;  ", " &amp;  Shares!G829 &amp;  ", " &amp;  Shares!H829 &amp;  ", " &amp;  Shares!I829 &amp;  ", " &amp;  Shares!J829 &amp;  ", " &amp;  Shares!K829 &amp;  ", " &amp;  Shares!L829 &amp;  ", " &amp;  Shares!M829 &amp;  ", " &amp;  Shares!N829 &amp;  ", " &amp;  Shares!O829 &amp;  ", " &amp;  Shares!P829 &amp;  ", " &amp;  Shares!Q829 &amp;  ", " &amp;  Shares!R829 &amp;  ", " &amp;  Shares!S829 &amp;  ", " &amp;  Shares!T829 &amp;  ", " &amp;  Shares!U829 &amp;  ", " &amp;  Shares!V829 &amp;  ", " &amp;  Shares!W829 &amp;  ", " &amp;  Shares!X829 &amp;  ", " &amp;  Shares!Y829 &amp;  ", " &amp;  Shares!Z829 &amp;  ", " &amp;  Shares!AA829 &amp;  ", " &amp;  Shares!AB829 &amp;  ", " &amp;  Shares!AC829 &amp;  ", " &amp;  Shares!AD829 &amp;  ", " &amp;  Shares!AE829 &amp;  ", " &amp;  Shares!AF829 &amp;  ", " &amp;  Shares!AG829 &amp;  ", " &amp;  Shares!AH829 &amp;  ", " &amp;  Shares!AI829 &amp;  ", " &amp;  Shares!AJ829 &amp;  ", " &amp;  Shares!AK829 &amp;  ", " &amp;  Shares!AL829 &amp;  ", " &amp;  Shares!AM829 &amp;  ", " &amp;  Shares!#REF! &amp;  ", " &amp;  Shares!AN829 &amp;  ", " &amp;  Shares!AO829 &amp;  ", " &amp;  Shares!AP829 &amp;  ", " &amp;  Shares!AQ829 &amp;  ", " &amp;  Shares!AR829 &amp;  ", " &amp;  Shares!AS829 &amp;  ", " &amp;  Shares!AT829 &amp;  ", " &amp;  Shares!AU829 &amp;  ", " &amp;  Shares!AV829 &amp;  ", " &amp;  Shares!AW829 &amp;  ", " &amp;  Shares!AX829 &amp;  "),"</f>
        <v>#REF!</v>
      </c>
    </row>
    <row r="829" spans="1:1" x14ac:dyDescent="0.2">
      <c r="A829" t="e">
        <f>"('"&amp; Shares!A830 &amp; "', '2017-01-26', " &amp;  Shares!C830 &amp;  ", " &amp;  Shares!D830 &amp;  ", " &amp;  Shares!E830 &amp;  ", " &amp;  Shares!F830 &amp;  ", " &amp;  Shares!G830 &amp;  ", " &amp;  Shares!H830 &amp;  ", " &amp;  Shares!I830 &amp;  ", " &amp;  Shares!J830 &amp;  ", " &amp;  Shares!K830 &amp;  ", " &amp;  Shares!L830 &amp;  ", " &amp;  Shares!M830 &amp;  ", " &amp;  Shares!N830 &amp;  ", " &amp;  Shares!O830 &amp;  ", " &amp;  Shares!P830 &amp;  ", " &amp;  Shares!Q830 &amp;  ", " &amp;  Shares!R830 &amp;  ", " &amp;  Shares!S830 &amp;  ", " &amp;  Shares!T830 &amp;  ", " &amp;  Shares!U830 &amp;  ", " &amp;  Shares!V830 &amp;  ", " &amp;  Shares!W830 &amp;  ", " &amp;  Shares!X830 &amp;  ", " &amp;  Shares!Y830 &amp;  ", " &amp;  Shares!Z830 &amp;  ", " &amp;  Shares!AA830 &amp;  ", " &amp;  Shares!AB830 &amp;  ", " &amp;  Shares!AC830 &amp;  ", " &amp;  Shares!AD830 &amp;  ", " &amp;  Shares!AE830 &amp;  ", " &amp;  Shares!AF830 &amp;  ", " &amp;  Shares!AG830 &amp;  ", " &amp;  Shares!AH830 &amp;  ", " &amp;  Shares!AI830 &amp;  ", " &amp;  Shares!AJ830 &amp;  ", " &amp;  Shares!AK830 &amp;  ", " &amp;  Shares!AL830 &amp;  ", " &amp;  Shares!AM830 &amp;  ", " &amp;  Shares!#REF! &amp;  ", " &amp;  Shares!AN830 &amp;  ", " &amp;  Shares!AO830 &amp;  ", " &amp;  Shares!AP830 &amp;  ", " &amp;  Shares!AQ830 &amp;  ", " &amp;  Shares!AR830 &amp;  ", " &amp;  Shares!AS830 &amp;  ", " &amp;  Shares!AT830 &amp;  ", " &amp;  Shares!AU830 &amp;  ", " &amp;  Shares!AV830 &amp;  ", " &amp;  Shares!AW830 &amp;  ", " &amp;  Shares!AX830 &amp;  "),"</f>
        <v>#REF!</v>
      </c>
    </row>
    <row r="830" spans="1:1" x14ac:dyDescent="0.2">
      <c r="A830" t="e">
        <f>"('"&amp; Shares!A831 &amp; "', '2017-01-26', " &amp;  Shares!C831 &amp;  ", " &amp;  Shares!D831 &amp;  ", " &amp;  Shares!E831 &amp;  ", " &amp;  Shares!F831 &amp;  ", " &amp;  Shares!G831 &amp;  ", " &amp;  Shares!H831 &amp;  ", " &amp;  Shares!I831 &amp;  ", " &amp;  Shares!J831 &amp;  ", " &amp;  Shares!K831 &amp;  ", " &amp;  Shares!L831 &amp;  ", " &amp;  Shares!M831 &amp;  ", " &amp;  Shares!N831 &amp;  ", " &amp;  Shares!O831 &amp;  ", " &amp;  Shares!P831 &amp;  ", " &amp;  Shares!Q831 &amp;  ", " &amp;  Shares!R831 &amp;  ", " &amp;  Shares!S831 &amp;  ", " &amp;  Shares!T831 &amp;  ", " &amp;  Shares!U831 &amp;  ", " &amp;  Shares!V831 &amp;  ", " &amp;  Shares!W831 &amp;  ", " &amp;  Shares!X831 &amp;  ", " &amp;  Shares!Y831 &amp;  ", " &amp;  Shares!Z831 &amp;  ", " &amp;  Shares!AA831 &amp;  ", " &amp;  Shares!AB831 &amp;  ", " &amp;  Shares!AC831 &amp;  ", " &amp;  Shares!AD831 &amp;  ", " &amp;  Shares!AE831 &amp;  ", " &amp;  Shares!AF831 &amp;  ", " &amp;  Shares!AG831 &amp;  ", " &amp;  Shares!AH831 &amp;  ", " &amp;  Shares!AI831 &amp;  ", " &amp;  Shares!AJ831 &amp;  ", " &amp;  Shares!AK831 &amp;  ", " &amp;  Shares!AL831 &amp;  ", " &amp;  Shares!AM831 &amp;  ", " &amp;  Shares!#REF! &amp;  ", " &amp;  Shares!AN831 &amp;  ", " &amp;  Shares!AO831 &amp;  ", " &amp;  Shares!AP831 &amp;  ", " &amp;  Shares!AQ831 &amp;  ", " &amp;  Shares!AR831 &amp;  ", " &amp;  Shares!AS831 &amp;  ", " &amp;  Shares!AT831 &amp;  ", " &amp;  Shares!AU831 &amp;  ", " &amp;  Shares!AV831 &amp;  ", " &amp;  Shares!AW831 &amp;  ", " &amp;  Shares!AX831 &amp;  "),"</f>
        <v>#REF!</v>
      </c>
    </row>
    <row r="831" spans="1:1" x14ac:dyDescent="0.2">
      <c r="A831" t="e">
        <f>"('"&amp; Shares!A832 &amp; "', '2017-01-26', " &amp;  Shares!C832 &amp;  ", " &amp;  Shares!D832 &amp;  ", " &amp;  Shares!E832 &amp;  ", " &amp;  Shares!F832 &amp;  ", " &amp;  Shares!G832 &amp;  ", " &amp;  Shares!H832 &amp;  ", " &amp;  Shares!I832 &amp;  ", " &amp;  Shares!J832 &amp;  ", " &amp;  Shares!K832 &amp;  ", " &amp;  Shares!L832 &amp;  ", " &amp;  Shares!M832 &amp;  ", " &amp;  Shares!N832 &amp;  ", " &amp;  Shares!O832 &amp;  ", " &amp;  Shares!P832 &amp;  ", " &amp;  Shares!Q832 &amp;  ", " &amp;  Shares!R832 &amp;  ", " &amp;  Shares!S832 &amp;  ", " &amp;  Shares!T832 &amp;  ", " &amp;  Shares!U832 &amp;  ", " &amp;  Shares!V832 &amp;  ", " &amp;  Shares!W832 &amp;  ", " &amp;  Shares!X832 &amp;  ", " &amp;  Shares!Y832 &amp;  ", " &amp;  Shares!Z832 &amp;  ", " &amp;  Shares!AA832 &amp;  ", " &amp;  Shares!AB832 &amp;  ", " &amp;  Shares!AC832 &amp;  ", " &amp;  Shares!AD832 &amp;  ", " &amp;  Shares!AE832 &amp;  ", " &amp;  Shares!AF832 &amp;  ", " &amp;  Shares!AG832 &amp;  ", " &amp;  Shares!AH832 &amp;  ", " &amp;  Shares!AI832 &amp;  ", " &amp;  Shares!AJ832 &amp;  ", " &amp;  Shares!AK832 &amp;  ", " &amp;  Shares!AL832 &amp;  ", " &amp;  Shares!AM832 &amp;  ", " &amp;  Shares!#REF! &amp;  ", " &amp;  Shares!AN832 &amp;  ", " &amp;  Shares!AO832 &amp;  ", " &amp;  Shares!AP832 &amp;  ", " &amp;  Shares!AQ832 &amp;  ", " &amp;  Shares!AR832 &amp;  ", " &amp;  Shares!AS832 &amp;  ", " &amp;  Shares!AT832 &amp;  ", " &amp;  Shares!AU832 &amp;  ", " &amp;  Shares!AV832 &amp;  ", " &amp;  Shares!AW832 &amp;  ", " &amp;  Shares!AX832 &amp;  "),"</f>
        <v>#REF!</v>
      </c>
    </row>
    <row r="832" spans="1:1" x14ac:dyDescent="0.2">
      <c r="A832" t="e">
        <f>"('"&amp; Shares!A833 &amp; "', '2017-01-26', " &amp;  Shares!C833 &amp;  ", " &amp;  Shares!D833 &amp;  ", " &amp;  Shares!E833 &amp;  ", " &amp;  Shares!F833 &amp;  ", " &amp;  Shares!G833 &amp;  ", " &amp;  Shares!H833 &amp;  ", " &amp;  Shares!I833 &amp;  ", " &amp;  Shares!J833 &amp;  ", " &amp;  Shares!K833 &amp;  ", " &amp;  Shares!L833 &amp;  ", " &amp;  Shares!M833 &amp;  ", " &amp;  Shares!N833 &amp;  ", " &amp;  Shares!O833 &amp;  ", " &amp;  Shares!P833 &amp;  ", " &amp;  Shares!Q833 &amp;  ", " &amp;  Shares!R833 &amp;  ", " &amp;  Shares!S833 &amp;  ", " &amp;  Shares!T833 &amp;  ", " &amp;  Shares!U833 &amp;  ", " &amp;  Shares!V833 &amp;  ", " &amp;  Shares!W833 &amp;  ", " &amp;  Shares!X833 &amp;  ", " &amp;  Shares!Y833 &amp;  ", " &amp;  Shares!Z833 &amp;  ", " &amp;  Shares!AA833 &amp;  ", " &amp;  Shares!AB833 &amp;  ", " &amp;  Shares!AC833 &amp;  ", " &amp;  Shares!AD833 &amp;  ", " &amp;  Shares!AE833 &amp;  ", " &amp;  Shares!AF833 &amp;  ", " &amp;  Shares!AG833 &amp;  ", " &amp;  Shares!AH833 &amp;  ", " &amp;  Shares!AI833 &amp;  ", " &amp;  Shares!AJ833 &amp;  ", " &amp;  Shares!AK833 &amp;  ", " &amp;  Shares!AL833 &amp;  ", " &amp;  Shares!AM833 &amp;  ", " &amp;  Shares!#REF! &amp;  ", " &amp;  Shares!AN833 &amp;  ", " &amp;  Shares!AO833 &amp;  ", " &amp;  Shares!AP833 &amp;  ", " &amp;  Shares!AQ833 &amp;  ", " &amp;  Shares!AR833 &amp;  ", " &amp;  Shares!AS833 &amp;  ", " &amp;  Shares!AT833 &amp;  ", " &amp;  Shares!AU833 &amp;  ", " &amp;  Shares!AV833 &amp;  ", " &amp;  Shares!AW833 &amp;  ", " &amp;  Shares!AX833 &amp;  "),"</f>
        <v>#REF!</v>
      </c>
    </row>
    <row r="833" spans="1:1" x14ac:dyDescent="0.2">
      <c r="A833" t="e">
        <f>"('"&amp; Shares!A834 &amp; "', '2017-01-26', " &amp;  Shares!C834 &amp;  ", " &amp;  Shares!D834 &amp;  ", " &amp;  Shares!E834 &amp;  ", " &amp;  Shares!F834 &amp;  ", " &amp;  Shares!G834 &amp;  ", " &amp;  Shares!H834 &amp;  ", " &amp;  Shares!I834 &amp;  ", " &amp;  Shares!J834 &amp;  ", " &amp;  Shares!K834 &amp;  ", " &amp;  Shares!L834 &amp;  ", " &amp;  Shares!M834 &amp;  ", " &amp;  Shares!N834 &amp;  ", " &amp;  Shares!O834 &amp;  ", " &amp;  Shares!P834 &amp;  ", " &amp;  Shares!Q834 &amp;  ", " &amp;  Shares!R834 &amp;  ", " &amp;  Shares!S834 &amp;  ", " &amp;  Shares!T834 &amp;  ", " &amp;  Shares!U834 &amp;  ", " &amp;  Shares!V834 &amp;  ", " &amp;  Shares!W834 &amp;  ", " &amp;  Shares!X834 &amp;  ", " &amp;  Shares!Y834 &amp;  ", " &amp;  Shares!Z834 &amp;  ", " &amp;  Shares!AA834 &amp;  ", " &amp;  Shares!AB834 &amp;  ", " &amp;  Shares!AC834 &amp;  ", " &amp;  Shares!AD834 &amp;  ", " &amp;  Shares!AE834 &amp;  ", " &amp;  Shares!AF834 &amp;  ", " &amp;  Shares!AG834 &amp;  ", " &amp;  Shares!AH834 &amp;  ", " &amp;  Shares!AI834 &amp;  ", " &amp;  Shares!AJ834 &amp;  ", " &amp;  Shares!AK834 &amp;  ", " &amp;  Shares!AL834 &amp;  ", " &amp;  Shares!AM834 &amp;  ", " &amp;  Shares!#REF! &amp;  ", " &amp;  Shares!AN834 &amp;  ", " &amp;  Shares!AO834 &amp;  ", " &amp;  Shares!AP834 &amp;  ", " &amp;  Shares!AQ834 &amp;  ", " &amp;  Shares!AR834 &amp;  ", " &amp;  Shares!AS834 &amp;  ", " &amp;  Shares!AT834 &amp;  ", " &amp;  Shares!AU834 &amp;  ", " &amp;  Shares!AV834 &amp;  ", " &amp;  Shares!AW834 &amp;  ", " &amp;  Shares!AX834 &amp;  "),"</f>
        <v>#REF!</v>
      </c>
    </row>
    <row r="834" spans="1:1" x14ac:dyDescent="0.2">
      <c r="A834" t="e">
        <f>"('"&amp; Shares!A835 &amp; "', '2017-01-26', " &amp;  Shares!C835 &amp;  ", " &amp;  Shares!D835 &amp;  ", " &amp;  Shares!E835 &amp;  ", " &amp;  Shares!F835 &amp;  ", " &amp;  Shares!G835 &amp;  ", " &amp;  Shares!H835 &amp;  ", " &amp;  Shares!I835 &amp;  ", " &amp;  Shares!J835 &amp;  ", " &amp;  Shares!K835 &amp;  ", " &amp;  Shares!L835 &amp;  ", " &amp;  Shares!M835 &amp;  ", " &amp;  Shares!N835 &amp;  ", " &amp;  Shares!O835 &amp;  ", " &amp;  Shares!P835 &amp;  ", " &amp;  Shares!Q835 &amp;  ", " &amp;  Shares!R835 &amp;  ", " &amp;  Shares!S835 &amp;  ", " &amp;  Shares!T835 &amp;  ", " &amp;  Shares!U835 &amp;  ", " &amp;  Shares!V835 &amp;  ", " &amp;  Shares!W835 &amp;  ", " &amp;  Shares!X835 &amp;  ", " &amp;  Shares!Y835 &amp;  ", " &amp;  Shares!Z835 &amp;  ", " &amp;  Shares!AA835 &amp;  ", " &amp;  Shares!AB835 &amp;  ", " &amp;  Shares!AC835 &amp;  ", " &amp;  Shares!AD835 &amp;  ", " &amp;  Shares!AE835 &amp;  ", " &amp;  Shares!AF835 &amp;  ", " &amp;  Shares!AG835 &amp;  ", " &amp;  Shares!AH835 &amp;  ", " &amp;  Shares!AI835 &amp;  ", " &amp;  Shares!AJ835 &amp;  ", " &amp;  Shares!AK835 &amp;  ", " &amp;  Shares!AL835 &amp;  ", " &amp;  Shares!AM835 &amp;  ", " &amp;  Shares!#REF! &amp;  ", " &amp;  Shares!AN835 &amp;  ", " &amp;  Shares!AO835 &amp;  ", " &amp;  Shares!AP835 &amp;  ", " &amp;  Shares!AQ835 &amp;  ", " &amp;  Shares!AR835 &amp;  ", " &amp;  Shares!AS835 &amp;  ", " &amp;  Shares!AT835 &amp;  ", " &amp;  Shares!AU835 &amp;  ", " &amp;  Shares!AV835 &amp;  ", " &amp;  Shares!AW835 &amp;  ", " &amp;  Shares!AX835 &amp;  "),"</f>
        <v>#REF!</v>
      </c>
    </row>
    <row r="835" spans="1:1" x14ac:dyDescent="0.2">
      <c r="A835" t="e">
        <f>"('"&amp; Shares!A836 &amp; "', '2017-01-26', " &amp;  Shares!C836 &amp;  ", " &amp;  Shares!D836 &amp;  ", " &amp;  Shares!E836 &amp;  ", " &amp;  Shares!F836 &amp;  ", " &amp;  Shares!G836 &amp;  ", " &amp;  Shares!H836 &amp;  ", " &amp;  Shares!I836 &amp;  ", " &amp;  Shares!J836 &amp;  ", " &amp;  Shares!K836 &amp;  ", " &amp;  Shares!L836 &amp;  ", " &amp;  Shares!M836 &amp;  ", " &amp;  Shares!N836 &amp;  ", " &amp;  Shares!O836 &amp;  ", " &amp;  Shares!P836 &amp;  ", " &amp;  Shares!Q836 &amp;  ", " &amp;  Shares!R836 &amp;  ", " &amp;  Shares!S836 &amp;  ", " &amp;  Shares!T836 &amp;  ", " &amp;  Shares!U836 &amp;  ", " &amp;  Shares!V836 &amp;  ", " &amp;  Shares!W836 &amp;  ", " &amp;  Shares!X836 &amp;  ", " &amp;  Shares!Y836 &amp;  ", " &amp;  Shares!Z836 &amp;  ", " &amp;  Shares!AA836 &amp;  ", " &amp;  Shares!AB836 &amp;  ", " &amp;  Shares!AC836 &amp;  ", " &amp;  Shares!AD836 &amp;  ", " &amp;  Shares!AE836 &amp;  ", " &amp;  Shares!AF836 &amp;  ", " &amp;  Shares!AG836 &amp;  ", " &amp;  Shares!AH836 &amp;  ", " &amp;  Shares!AI836 &amp;  ", " &amp;  Shares!AJ836 &amp;  ", " &amp;  Shares!AK836 &amp;  ", " &amp;  Shares!AL836 &amp;  ", " &amp;  Shares!AM836 &amp;  ", " &amp;  Shares!#REF! &amp;  ", " &amp;  Shares!AN836 &amp;  ", " &amp;  Shares!AO836 &amp;  ", " &amp;  Shares!AP836 &amp;  ", " &amp;  Shares!AQ836 &amp;  ", " &amp;  Shares!AR836 &amp;  ", " &amp;  Shares!AS836 &amp;  ", " &amp;  Shares!AT836 &amp;  ", " &amp;  Shares!AU836 &amp;  ", " &amp;  Shares!AV836 &amp;  ", " &amp;  Shares!AW836 &amp;  ", " &amp;  Shares!AX836 &amp;  "),"</f>
        <v>#REF!</v>
      </c>
    </row>
    <row r="836" spans="1:1" x14ac:dyDescent="0.2">
      <c r="A836" t="e">
        <f>"('"&amp; Shares!A837 &amp; "', '2017-01-26', " &amp;  Shares!C837 &amp;  ", " &amp;  Shares!D837 &amp;  ", " &amp;  Shares!E837 &amp;  ", " &amp;  Shares!F837 &amp;  ", " &amp;  Shares!G837 &amp;  ", " &amp;  Shares!H837 &amp;  ", " &amp;  Shares!I837 &amp;  ", " &amp;  Shares!J837 &amp;  ", " &amp;  Shares!K837 &amp;  ", " &amp;  Shares!L837 &amp;  ", " &amp;  Shares!M837 &amp;  ", " &amp;  Shares!N837 &amp;  ", " &amp;  Shares!O837 &amp;  ", " &amp;  Shares!P837 &amp;  ", " &amp;  Shares!Q837 &amp;  ", " &amp;  Shares!R837 &amp;  ", " &amp;  Shares!S837 &amp;  ", " &amp;  Shares!T837 &amp;  ", " &amp;  Shares!U837 &amp;  ", " &amp;  Shares!V837 &amp;  ", " &amp;  Shares!W837 &amp;  ", " &amp;  Shares!X837 &amp;  ", " &amp;  Shares!Y837 &amp;  ", " &amp;  Shares!Z837 &amp;  ", " &amp;  Shares!AA837 &amp;  ", " &amp;  Shares!AB837 &amp;  ", " &amp;  Shares!AC837 &amp;  ", " &amp;  Shares!AD837 &amp;  ", " &amp;  Shares!AE837 &amp;  ", " &amp;  Shares!AF837 &amp;  ", " &amp;  Shares!AG837 &amp;  ", " &amp;  Shares!AH837 &amp;  ", " &amp;  Shares!AI837 &amp;  ", " &amp;  Shares!AJ837 &amp;  ", " &amp;  Shares!AK837 &amp;  ", " &amp;  Shares!AL837 &amp;  ", " &amp;  Shares!AM837 &amp;  ", " &amp;  Shares!#REF! &amp;  ", " &amp;  Shares!AN837 &amp;  ", " &amp;  Shares!AO837 &amp;  ", " &amp;  Shares!AP837 &amp;  ", " &amp;  Shares!AQ837 &amp;  ", " &amp;  Shares!AR837 &amp;  ", " &amp;  Shares!AS837 &amp;  ", " &amp;  Shares!AT837 &amp;  ", " &amp;  Shares!AU837 &amp;  ", " &amp;  Shares!AV837 &amp;  ", " &amp;  Shares!AW837 &amp;  ", " &amp;  Shares!AX837 &amp;  "),"</f>
        <v>#REF!</v>
      </c>
    </row>
    <row r="837" spans="1:1" x14ac:dyDescent="0.2">
      <c r="A837" t="e">
        <f>"('"&amp; Shares!A838 &amp; "', '2017-01-26', " &amp;  Shares!C838 &amp;  ", " &amp;  Shares!D838 &amp;  ", " &amp;  Shares!E838 &amp;  ", " &amp;  Shares!F838 &amp;  ", " &amp;  Shares!G838 &amp;  ", " &amp;  Shares!H838 &amp;  ", " &amp;  Shares!I838 &amp;  ", " &amp;  Shares!J838 &amp;  ", " &amp;  Shares!K838 &amp;  ", " &amp;  Shares!L838 &amp;  ", " &amp;  Shares!M838 &amp;  ", " &amp;  Shares!N838 &amp;  ", " &amp;  Shares!O838 &amp;  ", " &amp;  Shares!P838 &amp;  ", " &amp;  Shares!Q838 &amp;  ", " &amp;  Shares!R838 &amp;  ", " &amp;  Shares!S838 &amp;  ", " &amp;  Shares!T838 &amp;  ", " &amp;  Shares!U838 &amp;  ", " &amp;  Shares!V838 &amp;  ", " &amp;  Shares!W838 &amp;  ", " &amp;  Shares!X838 &amp;  ", " &amp;  Shares!Y838 &amp;  ", " &amp;  Shares!Z838 &amp;  ", " &amp;  Shares!AA838 &amp;  ", " &amp;  Shares!AB838 &amp;  ", " &amp;  Shares!AC838 &amp;  ", " &amp;  Shares!AD838 &amp;  ", " &amp;  Shares!AE838 &amp;  ", " &amp;  Shares!AF838 &amp;  ", " &amp;  Shares!AG838 &amp;  ", " &amp;  Shares!AH838 &amp;  ", " &amp;  Shares!AI838 &amp;  ", " &amp;  Shares!AJ838 &amp;  ", " &amp;  Shares!AK838 &amp;  ", " &amp;  Shares!AL838 &amp;  ", " &amp;  Shares!AM838 &amp;  ", " &amp;  Shares!#REF! &amp;  ", " &amp;  Shares!AN838 &amp;  ", " &amp;  Shares!AO838 &amp;  ", " &amp;  Shares!AP838 &amp;  ", " &amp;  Shares!AQ838 &amp;  ", " &amp;  Shares!AR838 &amp;  ", " &amp;  Shares!AS838 &amp;  ", " &amp;  Shares!AT838 &amp;  ", " &amp;  Shares!AU838 &amp;  ", " &amp;  Shares!AV838 &amp;  ", " &amp;  Shares!AW838 &amp;  ", " &amp;  Shares!AX838 &amp;  "),"</f>
        <v>#REF!</v>
      </c>
    </row>
    <row r="838" spans="1:1" x14ac:dyDescent="0.2">
      <c r="A838" t="e">
        <f>"('"&amp; Shares!A839 &amp; "', '2017-01-26', " &amp;  Shares!C839 &amp;  ", " &amp;  Shares!D839 &amp;  ", " &amp;  Shares!E839 &amp;  ", " &amp;  Shares!F839 &amp;  ", " &amp;  Shares!G839 &amp;  ", " &amp;  Shares!H839 &amp;  ", " &amp;  Shares!I839 &amp;  ", " &amp;  Shares!J839 &amp;  ", " &amp;  Shares!K839 &amp;  ", " &amp;  Shares!L839 &amp;  ", " &amp;  Shares!M839 &amp;  ", " &amp;  Shares!N839 &amp;  ", " &amp;  Shares!O839 &amp;  ", " &amp;  Shares!P839 &amp;  ", " &amp;  Shares!Q839 &amp;  ", " &amp;  Shares!R839 &amp;  ", " &amp;  Shares!S839 &amp;  ", " &amp;  Shares!T839 &amp;  ", " &amp;  Shares!U839 &amp;  ", " &amp;  Shares!V839 &amp;  ", " &amp;  Shares!W839 &amp;  ", " &amp;  Shares!X839 &amp;  ", " &amp;  Shares!Y839 &amp;  ", " &amp;  Shares!Z839 &amp;  ", " &amp;  Shares!AA839 &amp;  ", " &amp;  Shares!AB839 &amp;  ", " &amp;  Shares!AC839 &amp;  ", " &amp;  Shares!AD839 &amp;  ", " &amp;  Shares!AE839 &amp;  ", " &amp;  Shares!AF839 &amp;  ", " &amp;  Shares!AG839 &amp;  ", " &amp;  Shares!AH839 &amp;  ", " &amp;  Shares!AI839 &amp;  ", " &amp;  Shares!AJ839 &amp;  ", " &amp;  Shares!AK839 &amp;  ", " &amp;  Shares!AL839 &amp;  ", " &amp;  Shares!AM839 &amp;  ", " &amp;  Shares!#REF! &amp;  ", " &amp;  Shares!AN839 &amp;  ", " &amp;  Shares!AO839 &amp;  ", " &amp;  Shares!AP839 &amp;  ", " &amp;  Shares!AQ839 &amp;  ", " &amp;  Shares!AR839 &amp;  ", " &amp;  Shares!AS839 &amp;  ", " &amp;  Shares!AT839 &amp;  ", " &amp;  Shares!AU839 &amp;  ", " &amp;  Shares!AV839 &amp;  ", " &amp;  Shares!AW839 &amp;  ", " &amp;  Shares!AX839 &amp;  "),"</f>
        <v>#REF!</v>
      </c>
    </row>
    <row r="839" spans="1:1" x14ac:dyDescent="0.2">
      <c r="A839" t="e">
        <f>"('"&amp; Shares!A840 &amp; "', '2017-01-26', " &amp;  Shares!C840 &amp;  ", " &amp;  Shares!D840 &amp;  ", " &amp;  Shares!E840 &amp;  ", " &amp;  Shares!F840 &amp;  ", " &amp;  Shares!G840 &amp;  ", " &amp;  Shares!H840 &amp;  ", " &amp;  Shares!I840 &amp;  ", " &amp;  Shares!J840 &amp;  ", " &amp;  Shares!K840 &amp;  ", " &amp;  Shares!L840 &amp;  ", " &amp;  Shares!M840 &amp;  ", " &amp;  Shares!N840 &amp;  ", " &amp;  Shares!O840 &amp;  ", " &amp;  Shares!P840 &amp;  ", " &amp;  Shares!Q840 &amp;  ", " &amp;  Shares!R840 &amp;  ", " &amp;  Shares!S840 &amp;  ", " &amp;  Shares!T840 &amp;  ", " &amp;  Shares!U840 &amp;  ", " &amp;  Shares!V840 &amp;  ", " &amp;  Shares!W840 &amp;  ", " &amp;  Shares!X840 &amp;  ", " &amp;  Shares!Y840 &amp;  ", " &amp;  Shares!Z840 &amp;  ", " &amp;  Shares!AA840 &amp;  ", " &amp;  Shares!AB840 &amp;  ", " &amp;  Shares!AC840 &amp;  ", " &amp;  Shares!AD840 &amp;  ", " &amp;  Shares!AE840 &amp;  ", " &amp;  Shares!AF840 &amp;  ", " &amp;  Shares!AG840 &amp;  ", " &amp;  Shares!AH840 &amp;  ", " &amp;  Shares!AI840 &amp;  ", " &amp;  Shares!AJ840 &amp;  ", " &amp;  Shares!AK840 &amp;  ", " &amp;  Shares!AL840 &amp;  ", " &amp;  Shares!AM840 &amp;  ", " &amp;  Shares!#REF! &amp;  ", " &amp;  Shares!AN840 &amp;  ", " &amp;  Shares!AO840 &amp;  ", " &amp;  Shares!AP840 &amp;  ", " &amp;  Shares!AQ840 &amp;  ", " &amp;  Shares!AR840 &amp;  ", " &amp;  Shares!AS840 &amp;  ", " &amp;  Shares!AT840 &amp;  ", " &amp;  Shares!AU840 &amp;  ", " &amp;  Shares!AV840 &amp;  ", " &amp;  Shares!AW840 &amp;  ", " &amp;  Shares!AX840 &amp;  "),"</f>
        <v>#REF!</v>
      </c>
    </row>
    <row r="840" spans="1:1" x14ac:dyDescent="0.2">
      <c r="A840" t="e">
        <f>"('"&amp; Shares!A841 &amp; "', '2017-01-26', " &amp;  Shares!C841 &amp;  ", " &amp;  Shares!D841 &amp;  ", " &amp;  Shares!E841 &amp;  ", " &amp;  Shares!F841 &amp;  ", " &amp;  Shares!G841 &amp;  ", " &amp;  Shares!H841 &amp;  ", " &amp;  Shares!I841 &amp;  ", " &amp;  Shares!J841 &amp;  ", " &amp;  Shares!K841 &amp;  ", " &amp;  Shares!L841 &amp;  ", " &amp;  Shares!M841 &amp;  ", " &amp;  Shares!N841 &amp;  ", " &amp;  Shares!O841 &amp;  ", " &amp;  Shares!P841 &amp;  ", " &amp;  Shares!Q841 &amp;  ", " &amp;  Shares!R841 &amp;  ", " &amp;  Shares!S841 &amp;  ", " &amp;  Shares!T841 &amp;  ", " &amp;  Shares!U841 &amp;  ", " &amp;  Shares!V841 &amp;  ", " &amp;  Shares!W841 &amp;  ", " &amp;  Shares!X841 &amp;  ", " &amp;  Shares!Y841 &amp;  ", " &amp;  Shares!Z841 &amp;  ", " &amp;  Shares!AA841 &amp;  ", " &amp;  Shares!AB841 &amp;  ", " &amp;  Shares!AC841 &amp;  ", " &amp;  Shares!AD841 &amp;  ", " &amp;  Shares!AE841 &amp;  ", " &amp;  Shares!AF841 &amp;  ", " &amp;  Shares!AG841 &amp;  ", " &amp;  Shares!AH841 &amp;  ", " &amp;  Shares!AI841 &amp;  ", " &amp;  Shares!AJ841 &amp;  ", " &amp;  Shares!AK841 &amp;  ", " &amp;  Shares!AL841 &amp;  ", " &amp;  Shares!AM841 &amp;  ", " &amp;  Shares!#REF! &amp;  ", " &amp;  Shares!AN841 &amp;  ", " &amp;  Shares!AO841 &amp;  ", " &amp;  Shares!AP841 &amp;  ", " &amp;  Shares!AQ841 &amp;  ", " &amp;  Shares!AR841 &amp;  ", " &amp;  Shares!AS841 &amp;  ", " &amp;  Shares!AT841 &amp;  ", " &amp;  Shares!AU841 &amp;  ", " &amp;  Shares!AV841 &amp;  ", " &amp;  Shares!AW841 &amp;  ", " &amp;  Shares!AX841 &amp;  "),"</f>
        <v>#REF!</v>
      </c>
    </row>
    <row r="841" spans="1:1" x14ac:dyDescent="0.2">
      <c r="A841" t="e">
        <f>"('"&amp; Shares!A842 &amp; "', '2017-01-26', " &amp;  Shares!C842 &amp;  ", " &amp;  Shares!D842 &amp;  ", " &amp;  Shares!E842 &amp;  ", " &amp;  Shares!F842 &amp;  ", " &amp;  Shares!G842 &amp;  ", " &amp;  Shares!H842 &amp;  ", " &amp;  Shares!I842 &amp;  ", " &amp;  Shares!J842 &amp;  ", " &amp;  Shares!K842 &amp;  ", " &amp;  Shares!L842 &amp;  ", " &amp;  Shares!M842 &amp;  ", " &amp;  Shares!N842 &amp;  ", " &amp;  Shares!O842 &amp;  ", " &amp;  Shares!P842 &amp;  ", " &amp;  Shares!Q842 &amp;  ", " &amp;  Shares!R842 &amp;  ", " &amp;  Shares!S842 &amp;  ", " &amp;  Shares!T842 &amp;  ", " &amp;  Shares!U842 &amp;  ", " &amp;  Shares!V842 &amp;  ", " &amp;  Shares!W842 &amp;  ", " &amp;  Shares!X842 &amp;  ", " &amp;  Shares!Y842 &amp;  ", " &amp;  Shares!Z842 &amp;  ", " &amp;  Shares!AA842 &amp;  ", " &amp;  Shares!AB842 &amp;  ", " &amp;  Shares!AC842 &amp;  ", " &amp;  Shares!AD842 &amp;  ", " &amp;  Shares!AE842 &amp;  ", " &amp;  Shares!AF842 &amp;  ", " &amp;  Shares!AG842 &amp;  ", " &amp;  Shares!AH842 &amp;  ", " &amp;  Shares!AI842 &amp;  ", " &amp;  Shares!AJ842 &amp;  ", " &amp;  Shares!AK842 &amp;  ", " &amp;  Shares!AL842 &amp;  ", " &amp;  Shares!AM842 &amp;  ", " &amp;  Shares!#REF! &amp;  ", " &amp;  Shares!AN842 &amp;  ", " &amp;  Shares!AO842 &amp;  ", " &amp;  Shares!AP842 &amp;  ", " &amp;  Shares!AQ842 &amp;  ", " &amp;  Shares!AR842 &amp;  ", " &amp;  Shares!AS842 &amp;  ", " &amp;  Shares!AT842 &amp;  ", " &amp;  Shares!AU842 &amp;  ", " &amp;  Shares!AV842 &amp;  ", " &amp;  Shares!AW842 &amp;  ", " &amp;  Shares!AX842 &amp;  "),"</f>
        <v>#REF!</v>
      </c>
    </row>
    <row r="842" spans="1:1" x14ac:dyDescent="0.2">
      <c r="A842" t="e">
        <f>"('"&amp; Shares!A843 &amp; "', '2017-01-26', " &amp;  Shares!C843 &amp;  ", " &amp;  Shares!D843 &amp;  ", " &amp;  Shares!E843 &amp;  ", " &amp;  Shares!F843 &amp;  ", " &amp;  Shares!G843 &amp;  ", " &amp;  Shares!H843 &amp;  ", " &amp;  Shares!I843 &amp;  ", " &amp;  Shares!J843 &amp;  ", " &amp;  Shares!K843 &amp;  ", " &amp;  Shares!L843 &amp;  ", " &amp;  Shares!M843 &amp;  ", " &amp;  Shares!N843 &amp;  ", " &amp;  Shares!O843 &amp;  ", " &amp;  Shares!P843 &amp;  ", " &amp;  Shares!Q843 &amp;  ", " &amp;  Shares!R843 &amp;  ", " &amp;  Shares!S843 &amp;  ", " &amp;  Shares!T843 &amp;  ", " &amp;  Shares!U843 &amp;  ", " &amp;  Shares!V843 &amp;  ", " &amp;  Shares!W843 &amp;  ", " &amp;  Shares!X843 &amp;  ", " &amp;  Shares!Y843 &amp;  ", " &amp;  Shares!Z843 &amp;  ", " &amp;  Shares!AA843 &amp;  ", " &amp;  Shares!AB843 &amp;  ", " &amp;  Shares!AC843 &amp;  ", " &amp;  Shares!AD843 &amp;  ", " &amp;  Shares!AE843 &amp;  ", " &amp;  Shares!AF843 &amp;  ", " &amp;  Shares!AG843 &amp;  ", " &amp;  Shares!AH843 &amp;  ", " &amp;  Shares!AI843 &amp;  ", " &amp;  Shares!AJ843 &amp;  ", " &amp;  Shares!AK843 &amp;  ", " &amp;  Shares!AL843 &amp;  ", " &amp;  Shares!AM843 &amp;  ", " &amp;  Shares!#REF! &amp;  ", " &amp;  Shares!AN843 &amp;  ", " &amp;  Shares!AO843 &amp;  ", " &amp;  Shares!AP843 &amp;  ", " &amp;  Shares!AQ843 &amp;  ", " &amp;  Shares!AR843 &amp;  ", " &amp;  Shares!AS843 &amp;  ", " &amp;  Shares!AT843 &amp;  ", " &amp;  Shares!AU843 &amp;  ", " &amp;  Shares!AV843 &amp;  ", " &amp;  Shares!AW843 &amp;  ", " &amp;  Shares!AX843 &amp;  "),"</f>
        <v>#REF!</v>
      </c>
    </row>
    <row r="843" spans="1:1" x14ac:dyDescent="0.2">
      <c r="A843" t="e">
        <f>"('"&amp; Shares!A844 &amp; "', '2017-01-26', " &amp;  Shares!C844 &amp;  ", " &amp;  Shares!D844 &amp;  ", " &amp;  Shares!E844 &amp;  ", " &amp;  Shares!F844 &amp;  ", " &amp;  Shares!G844 &amp;  ", " &amp;  Shares!H844 &amp;  ", " &amp;  Shares!I844 &amp;  ", " &amp;  Shares!J844 &amp;  ", " &amp;  Shares!K844 &amp;  ", " &amp;  Shares!L844 &amp;  ", " &amp;  Shares!M844 &amp;  ", " &amp;  Shares!N844 &amp;  ", " &amp;  Shares!O844 &amp;  ", " &amp;  Shares!P844 &amp;  ", " &amp;  Shares!Q844 &amp;  ", " &amp;  Shares!R844 &amp;  ", " &amp;  Shares!S844 &amp;  ", " &amp;  Shares!T844 &amp;  ", " &amp;  Shares!U844 &amp;  ", " &amp;  Shares!V844 &amp;  ", " &amp;  Shares!W844 &amp;  ", " &amp;  Shares!X844 &amp;  ", " &amp;  Shares!Y844 &amp;  ", " &amp;  Shares!Z844 &amp;  ", " &amp;  Shares!AA844 &amp;  ", " &amp;  Shares!AB844 &amp;  ", " &amp;  Shares!AC844 &amp;  ", " &amp;  Shares!AD844 &amp;  ", " &amp;  Shares!AE844 &amp;  ", " &amp;  Shares!AF844 &amp;  ", " &amp;  Shares!AG844 &amp;  ", " &amp;  Shares!AH844 &amp;  ", " &amp;  Shares!AI844 &amp;  ", " &amp;  Shares!AJ844 &amp;  ", " &amp;  Shares!AK844 &amp;  ", " &amp;  Shares!AL844 &amp;  ", " &amp;  Shares!AM844 &amp;  ", " &amp;  Shares!#REF! &amp;  ", " &amp;  Shares!AN844 &amp;  ", " &amp;  Shares!AO844 &amp;  ", " &amp;  Shares!AP844 &amp;  ", " &amp;  Shares!AQ844 &amp;  ", " &amp;  Shares!AR844 &amp;  ", " &amp;  Shares!AS844 &amp;  ", " &amp;  Shares!AT844 &amp;  ", " &amp;  Shares!AU844 &amp;  ", " &amp;  Shares!AV844 &amp;  ", " &amp;  Shares!AW844 &amp;  ", " &amp;  Shares!AX844 &amp;  "),"</f>
        <v>#REF!</v>
      </c>
    </row>
    <row r="844" spans="1:1" x14ac:dyDescent="0.2">
      <c r="A844" t="e">
        <f>"('"&amp; Shares!A845 &amp; "', '2017-01-26', " &amp;  Shares!C845 &amp;  ", " &amp;  Shares!D845 &amp;  ", " &amp;  Shares!E845 &amp;  ", " &amp;  Shares!F845 &amp;  ", " &amp;  Shares!G845 &amp;  ", " &amp;  Shares!H845 &amp;  ", " &amp;  Shares!I845 &amp;  ", " &amp;  Shares!J845 &amp;  ", " &amp;  Shares!K845 &amp;  ", " &amp;  Shares!L845 &amp;  ", " &amp;  Shares!M845 &amp;  ", " &amp;  Shares!N845 &amp;  ", " &amp;  Shares!O845 &amp;  ", " &amp;  Shares!P845 &amp;  ", " &amp;  Shares!Q845 &amp;  ", " &amp;  Shares!R845 &amp;  ", " &amp;  Shares!S845 &amp;  ", " &amp;  Shares!T845 &amp;  ", " &amp;  Shares!U845 &amp;  ", " &amp;  Shares!V845 &amp;  ", " &amp;  Shares!W845 &amp;  ", " &amp;  Shares!X845 &amp;  ", " &amp;  Shares!Y845 &amp;  ", " &amp;  Shares!Z845 &amp;  ", " &amp;  Shares!AA845 &amp;  ", " &amp;  Shares!AB845 &amp;  ", " &amp;  Shares!AC845 &amp;  ", " &amp;  Shares!AD845 &amp;  ", " &amp;  Shares!AE845 &amp;  ", " &amp;  Shares!AF845 &amp;  ", " &amp;  Shares!AG845 &amp;  ", " &amp;  Shares!AH845 &amp;  ", " &amp;  Shares!AI845 &amp;  ", " &amp;  Shares!AJ845 &amp;  ", " &amp;  Shares!AK845 &amp;  ", " &amp;  Shares!AL845 &amp;  ", " &amp;  Shares!AM845 &amp;  ", " &amp;  Shares!#REF! &amp;  ", " &amp;  Shares!AN845 &amp;  ", " &amp;  Shares!AO845 &amp;  ", " &amp;  Shares!AP845 &amp;  ", " &amp;  Shares!AQ845 &amp;  ", " &amp;  Shares!AR845 &amp;  ", " &amp;  Shares!AS845 &amp;  ", " &amp;  Shares!AT845 &amp;  ", " &amp;  Shares!AU845 &amp;  ", " &amp;  Shares!AV845 &amp;  ", " &amp;  Shares!AW845 &amp;  ", " &amp;  Shares!AX845 &amp;  "),"</f>
        <v>#REF!</v>
      </c>
    </row>
    <row r="845" spans="1:1" x14ac:dyDescent="0.2">
      <c r="A845" t="e">
        <f>"('"&amp; Shares!A846 &amp; "', '2017-01-26', " &amp;  Shares!C846 &amp;  ", " &amp;  Shares!D846 &amp;  ", " &amp;  Shares!E846 &amp;  ", " &amp;  Shares!F846 &amp;  ", " &amp;  Shares!G846 &amp;  ", " &amp;  Shares!H846 &amp;  ", " &amp;  Shares!I846 &amp;  ", " &amp;  Shares!J846 &amp;  ", " &amp;  Shares!K846 &amp;  ", " &amp;  Shares!L846 &amp;  ", " &amp;  Shares!M846 &amp;  ", " &amp;  Shares!N846 &amp;  ", " &amp;  Shares!O846 &amp;  ", " &amp;  Shares!P846 &amp;  ", " &amp;  Shares!Q846 &amp;  ", " &amp;  Shares!R846 &amp;  ", " &amp;  Shares!S846 &amp;  ", " &amp;  Shares!T846 &amp;  ", " &amp;  Shares!U846 &amp;  ", " &amp;  Shares!V846 &amp;  ", " &amp;  Shares!W846 &amp;  ", " &amp;  Shares!X846 &amp;  ", " &amp;  Shares!Y846 &amp;  ", " &amp;  Shares!Z846 &amp;  ", " &amp;  Shares!AA846 &amp;  ", " &amp;  Shares!AB846 &amp;  ", " &amp;  Shares!AC846 &amp;  ", " &amp;  Shares!AD846 &amp;  ", " &amp;  Shares!AE846 &amp;  ", " &amp;  Shares!AF846 &amp;  ", " &amp;  Shares!AG846 &amp;  ", " &amp;  Shares!AH846 &amp;  ", " &amp;  Shares!AI846 &amp;  ", " &amp;  Shares!AJ846 &amp;  ", " &amp;  Shares!AK846 &amp;  ", " &amp;  Shares!AL846 &amp;  ", " &amp;  Shares!AM846 &amp;  ", " &amp;  Shares!#REF! &amp;  ", " &amp;  Shares!AN846 &amp;  ", " &amp;  Shares!AO846 &amp;  ", " &amp;  Shares!AP846 &amp;  ", " &amp;  Shares!AQ846 &amp;  ", " &amp;  Shares!AR846 &amp;  ", " &amp;  Shares!AS846 &amp;  ", " &amp;  Shares!AT846 &amp;  ", " &amp;  Shares!AU846 &amp;  ", " &amp;  Shares!AV846 &amp;  ", " &amp;  Shares!AW846 &amp;  ", " &amp;  Shares!AX846 &amp;  "),"</f>
        <v>#REF!</v>
      </c>
    </row>
    <row r="846" spans="1:1" x14ac:dyDescent="0.2">
      <c r="A846" t="e">
        <f>"('"&amp; Shares!A847 &amp; "', '2017-01-26', " &amp;  Shares!C847 &amp;  ", " &amp;  Shares!D847 &amp;  ", " &amp;  Shares!E847 &amp;  ", " &amp;  Shares!F847 &amp;  ", " &amp;  Shares!G847 &amp;  ", " &amp;  Shares!H847 &amp;  ", " &amp;  Shares!I847 &amp;  ", " &amp;  Shares!J847 &amp;  ", " &amp;  Shares!K847 &amp;  ", " &amp;  Shares!L847 &amp;  ", " &amp;  Shares!M847 &amp;  ", " &amp;  Shares!N847 &amp;  ", " &amp;  Shares!O847 &amp;  ", " &amp;  Shares!P847 &amp;  ", " &amp;  Shares!Q847 &amp;  ", " &amp;  Shares!R847 &amp;  ", " &amp;  Shares!S847 &amp;  ", " &amp;  Shares!T847 &amp;  ", " &amp;  Shares!U847 &amp;  ", " &amp;  Shares!V847 &amp;  ", " &amp;  Shares!W847 &amp;  ", " &amp;  Shares!X847 &amp;  ", " &amp;  Shares!Y847 &amp;  ", " &amp;  Shares!Z847 &amp;  ", " &amp;  Shares!AA847 &amp;  ", " &amp;  Shares!AB847 &amp;  ", " &amp;  Shares!AC847 &amp;  ", " &amp;  Shares!AD847 &amp;  ", " &amp;  Shares!AE847 &amp;  ", " &amp;  Shares!AF847 &amp;  ", " &amp;  Shares!AG847 &amp;  ", " &amp;  Shares!AH847 &amp;  ", " &amp;  Shares!AI847 &amp;  ", " &amp;  Shares!AJ847 &amp;  ", " &amp;  Shares!AK847 &amp;  ", " &amp;  Shares!AL847 &amp;  ", " &amp;  Shares!AM847 &amp;  ", " &amp;  Shares!#REF! &amp;  ", " &amp;  Shares!AN847 &amp;  ", " &amp;  Shares!AO847 &amp;  ", " &amp;  Shares!AP847 &amp;  ", " &amp;  Shares!AQ847 &amp;  ", " &amp;  Shares!AR847 &amp;  ", " &amp;  Shares!AS847 &amp;  ", " &amp;  Shares!AT847 &amp;  ", " &amp;  Shares!AU847 &amp;  ", " &amp;  Shares!AV847 &amp;  ", " &amp;  Shares!AW847 &amp;  ", " &amp;  Shares!AX847 &amp;  "),"</f>
        <v>#REF!</v>
      </c>
    </row>
    <row r="847" spans="1:1" x14ac:dyDescent="0.2">
      <c r="A847" t="e">
        <f>"('"&amp; Shares!A848 &amp; "', '2017-01-26', " &amp;  Shares!C848 &amp;  ", " &amp;  Shares!D848 &amp;  ", " &amp;  Shares!E848 &amp;  ", " &amp;  Shares!F848 &amp;  ", " &amp;  Shares!G848 &amp;  ", " &amp;  Shares!H848 &amp;  ", " &amp;  Shares!I848 &amp;  ", " &amp;  Shares!J848 &amp;  ", " &amp;  Shares!K848 &amp;  ", " &amp;  Shares!L848 &amp;  ", " &amp;  Shares!M848 &amp;  ", " &amp;  Shares!N848 &amp;  ", " &amp;  Shares!O848 &amp;  ", " &amp;  Shares!P848 &amp;  ", " &amp;  Shares!Q848 &amp;  ", " &amp;  Shares!R848 &amp;  ", " &amp;  Shares!S848 &amp;  ", " &amp;  Shares!T848 &amp;  ", " &amp;  Shares!U848 &amp;  ", " &amp;  Shares!V848 &amp;  ", " &amp;  Shares!W848 &amp;  ", " &amp;  Shares!X848 &amp;  ", " &amp;  Shares!Y848 &amp;  ", " &amp;  Shares!Z848 &amp;  ", " &amp;  Shares!AA848 &amp;  ", " &amp;  Shares!AB848 &amp;  ", " &amp;  Shares!AC848 &amp;  ", " &amp;  Shares!AD848 &amp;  ", " &amp;  Shares!AE848 &amp;  ", " &amp;  Shares!AF848 &amp;  ", " &amp;  Shares!AG848 &amp;  ", " &amp;  Shares!AH848 &amp;  ", " &amp;  Shares!AI848 &amp;  ", " &amp;  Shares!AJ848 &amp;  ", " &amp;  Shares!AK848 &amp;  ", " &amp;  Shares!AL848 &amp;  ", " &amp;  Shares!AM848 &amp;  ", " &amp;  Shares!#REF! &amp;  ", " &amp;  Shares!AN848 &amp;  ", " &amp;  Shares!AO848 &amp;  ", " &amp;  Shares!AP848 &amp;  ", " &amp;  Shares!AQ848 &amp;  ", " &amp;  Shares!AR848 &amp;  ", " &amp;  Shares!AS848 &amp;  ", " &amp;  Shares!AT848 &amp;  ", " &amp;  Shares!AU848 &amp;  ", " &amp;  Shares!AV848 &amp;  ", " &amp;  Shares!AW848 &amp;  ", " &amp;  Shares!AX848 &amp;  "),"</f>
        <v>#REF!</v>
      </c>
    </row>
    <row r="848" spans="1:1" x14ac:dyDescent="0.2">
      <c r="A848" t="e">
        <f>"('"&amp; Shares!A849 &amp; "', '2017-01-26', " &amp;  Shares!C849 &amp;  ", " &amp;  Shares!D849 &amp;  ", " &amp;  Shares!E849 &amp;  ", " &amp;  Shares!F849 &amp;  ", " &amp;  Shares!G849 &amp;  ", " &amp;  Shares!H849 &amp;  ", " &amp;  Shares!I849 &amp;  ", " &amp;  Shares!J849 &amp;  ", " &amp;  Shares!K849 &amp;  ", " &amp;  Shares!L849 &amp;  ", " &amp;  Shares!M849 &amp;  ", " &amp;  Shares!N849 &amp;  ", " &amp;  Shares!O849 &amp;  ", " &amp;  Shares!P849 &amp;  ", " &amp;  Shares!Q849 &amp;  ", " &amp;  Shares!R849 &amp;  ", " &amp;  Shares!S849 &amp;  ", " &amp;  Shares!T849 &amp;  ", " &amp;  Shares!U849 &amp;  ", " &amp;  Shares!V849 &amp;  ", " &amp;  Shares!W849 &amp;  ", " &amp;  Shares!X849 &amp;  ", " &amp;  Shares!Y849 &amp;  ", " &amp;  Shares!Z849 &amp;  ", " &amp;  Shares!AA849 &amp;  ", " &amp;  Shares!AB849 &amp;  ", " &amp;  Shares!AC849 &amp;  ", " &amp;  Shares!AD849 &amp;  ", " &amp;  Shares!AE849 &amp;  ", " &amp;  Shares!AF849 &amp;  ", " &amp;  Shares!AG849 &amp;  ", " &amp;  Shares!AH849 &amp;  ", " &amp;  Shares!AI849 &amp;  ", " &amp;  Shares!AJ849 &amp;  ", " &amp;  Shares!AK849 &amp;  ", " &amp;  Shares!AL849 &amp;  ", " &amp;  Shares!AM849 &amp;  ", " &amp;  Shares!#REF! &amp;  ", " &amp;  Shares!AN849 &amp;  ", " &amp;  Shares!AO849 &amp;  ", " &amp;  Shares!AP849 &amp;  ", " &amp;  Shares!AQ849 &amp;  ", " &amp;  Shares!AR849 &amp;  ", " &amp;  Shares!AS849 &amp;  ", " &amp;  Shares!AT849 &amp;  ", " &amp;  Shares!AU849 &amp;  ", " &amp;  Shares!AV849 &amp;  ", " &amp;  Shares!AW849 &amp;  ", " &amp;  Shares!AX849 &amp;  "),"</f>
        <v>#REF!</v>
      </c>
    </row>
    <row r="849" spans="1:1" x14ac:dyDescent="0.2">
      <c r="A849" t="e">
        <f>"('"&amp; Shares!A850 &amp; "', '2017-01-26', " &amp;  Shares!C850 &amp;  ", " &amp;  Shares!D850 &amp;  ", " &amp;  Shares!E850 &amp;  ", " &amp;  Shares!F850 &amp;  ", " &amp;  Shares!G850 &amp;  ", " &amp;  Shares!H850 &amp;  ", " &amp;  Shares!I850 &amp;  ", " &amp;  Shares!J850 &amp;  ", " &amp;  Shares!K850 &amp;  ", " &amp;  Shares!L850 &amp;  ", " &amp;  Shares!M850 &amp;  ", " &amp;  Shares!N850 &amp;  ", " &amp;  Shares!O850 &amp;  ", " &amp;  Shares!P850 &amp;  ", " &amp;  Shares!Q850 &amp;  ", " &amp;  Shares!R850 &amp;  ", " &amp;  Shares!S850 &amp;  ", " &amp;  Shares!T850 &amp;  ", " &amp;  Shares!U850 &amp;  ", " &amp;  Shares!V850 &amp;  ", " &amp;  Shares!W850 &amp;  ", " &amp;  Shares!X850 &amp;  ", " &amp;  Shares!Y850 &amp;  ", " &amp;  Shares!Z850 &amp;  ", " &amp;  Shares!AA850 &amp;  ", " &amp;  Shares!AB850 &amp;  ", " &amp;  Shares!AC850 &amp;  ", " &amp;  Shares!AD850 &amp;  ", " &amp;  Shares!AE850 &amp;  ", " &amp;  Shares!AF850 &amp;  ", " &amp;  Shares!AG850 &amp;  ", " &amp;  Shares!AH850 &amp;  ", " &amp;  Shares!AI850 &amp;  ", " &amp;  Shares!AJ850 &amp;  ", " &amp;  Shares!AK850 &amp;  ", " &amp;  Shares!AL850 &amp;  ", " &amp;  Shares!AM850 &amp;  ", " &amp;  Shares!#REF! &amp;  ", " &amp;  Shares!AN850 &amp;  ", " &amp;  Shares!AO850 &amp;  ", " &amp;  Shares!AP850 &amp;  ", " &amp;  Shares!AQ850 &amp;  ", " &amp;  Shares!AR850 &amp;  ", " &amp;  Shares!AS850 &amp;  ", " &amp;  Shares!AT850 &amp;  ", " &amp;  Shares!AU850 &amp;  ", " &amp;  Shares!AV850 &amp;  ", " &amp;  Shares!AW850 &amp;  ", " &amp;  Shares!AX850 &amp;  "),"</f>
        <v>#REF!</v>
      </c>
    </row>
    <row r="850" spans="1:1" x14ac:dyDescent="0.2">
      <c r="A850" t="e">
        <f>"('"&amp; Shares!A851 &amp; "', '2017-01-26', " &amp;  Shares!C851 &amp;  ", " &amp;  Shares!D851 &amp;  ", " &amp;  Shares!E851 &amp;  ", " &amp;  Shares!F851 &amp;  ", " &amp;  Shares!G851 &amp;  ", " &amp;  Shares!H851 &amp;  ", " &amp;  Shares!I851 &amp;  ", " &amp;  Shares!J851 &amp;  ", " &amp;  Shares!K851 &amp;  ", " &amp;  Shares!L851 &amp;  ", " &amp;  Shares!M851 &amp;  ", " &amp;  Shares!N851 &amp;  ", " &amp;  Shares!O851 &amp;  ", " &amp;  Shares!P851 &amp;  ", " &amp;  Shares!Q851 &amp;  ", " &amp;  Shares!R851 &amp;  ", " &amp;  Shares!S851 &amp;  ", " &amp;  Shares!T851 &amp;  ", " &amp;  Shares!U851 &amp;  ", " &amp;  Shares!V851 &amp;  ", " &amp;  Shares!W851 &amp;  ", " &amp;  Shares!X851 &amp;  ", " &amp;  Shares!Y851 &amp;  ", " &amp;  Shares!Z851 &amp;  ", " &amp;  Shares!AA851 &amp;  ", " &amp;  Shares!AB851 &amp;  ", " &amp;  Shares!AC851 &amp;  ", " &amp;  Shares!AD851 &amp;  ", " &amp;  Shares!AE851 &amp;  ", " &amp;  Shares!AF851 &amp;  ", " &amp;  Shares!AG851 &amp;  ", " &amp;  Shares!AH851 &amp;  ", " &amp;  Shares!AI851 &amp;  ", " &amp;  Shares!AJ851 &amp;  ", " &amp;  Shares!AK851 &amp;  ", " &amp;  Shares!AL851 &amp;  ", " &amp;  Shares!AM851 &amp;  ", " &amp;  Shares!#REF! &amp;  ", " &amp;  Shares!AN851 &amp;  ", " &amp;  Shares!AO851 &amp;  ", " &amp;  Shares!AP851 &amp;  ", " &amp;  Shares!AQ851 &amp;  ", " &amp;  Shares!AR851 &amp;  ", " &amp;  Shares!AS851 &amp;  ", " &amp;  Shares!AT851 &amp;  ", " &amp;  Shares!AU851 &amp;  ", " &amp;  Shares!AV851 &amp;  ", " &amp;  Shares!AW851 &amp;  ", " &amp;  Shares!AX851 &amp;  "),"</f>
        <v>#REF!</v>
      </c>
    </row>
    <row r="851" spans="1:1" x14ac:dyDescent="0.2">
      <c r="A851" t="e">
        <f>"('"&amp; Shares!A852 &amp; "', '2017-01-26', " &amp;  Shares!C852 &amp;  ", " &amp;  Shares!D852 &amp;  ", " &amp;  Shares!E852 &amp;  ", " &amp;  Shares!F852 &amp;  ", " &amp;  Shares!G852 &amp;  ", " &amp;  Shares!H852 &amp;  ", " &amp;  Shares!I852 &amp;  ", " &amp;  Shares!J852 &amp;  ", " &amp;  Shares!K852 &amp;  ", " &amp;  Shares!L852 &amp;  ", " &amp;  Shares!M852 &amp;  ", " &amp;  Shares!N852 &amp;  ", " &amp;  Shares!O852 &amp;  ", " &amp;  Shares!P852 &amp;  ", " &amp;  Shares!Q852 &amp;  ", " &amp;  Shares!R852 &amp;  ", " &amp;  Shares!S852 &amp;  ", " &amp;  Shares!T852 &amp;  ", " &amp;  Shares!U852 &amp;  ", " &amp;  Shares!V852 &amp;  ", " &amp;  Shares!W852 &amp;  ", " &amp;  Shares!X852 &amp;  ", " &amp;  Shares!Y852 &amp;  ", " &amp;  Shares!Z852 &amp;  ", " &amp;  Shares!AA852 &amp;  ", " &amp;  Shares!AB852 &amp;  ", " &amp;  Shares!AC852 &amp;  ", " &amp;  Shares!AD852 &amp;  ", " &amp;  Shares!AE852 &amp;  ", " &amp;  Shares!AF852 &amp;  ", " &amp;  Shares!AG852 &amp;  ", " &amp;  Shares!AH852 &amp;  ", " &amp;  Shares!AI852 &amp;  ", " &amp;  Shares!AJ852 &amp;  ", " &amp;  Shares!AK852 &amp;  ", " &amp;  Shares!AL852 &amp;  ", " &amp;  Shares!AM852 &amp;  ", " &amp;  Shares!#REF! &amp;  ", " &amp;  Shares!AN852 &amp;  ", " &amp;  Shares!AO852 &amp;  ", " &amp;  Shares!AP852 &amp;  ", " &amp;  Shares!AQ852 &amp;  ", " &amp;  Shares!AR852 &amp;  ", " &amp;  Shares!AS852 &amp;  ", " &amp;  Shares!AT852 &amp;  ", " &amp;  Shares!AU852 &amp;  ", " &amp;  Shares!AV852 &amp;  ", " &amp;  Shares!AW852 &amp;  ", " &amp;  Shares!AX852 &amp;  "),"</f>
        <v>#REF!</v>
      </c>
    </row>
    <row r="852" spans="1:1" x14ac:dyDescent="0.2">
      <c r="A852" t="e">
        <f>"('"&amp; Shares!A853 &amp; "', '2017-01-26', " &amp;  Shares!C853 &amp;  ", " &amp;  Shares!D853 &amp;  ", " &amp;  Shares!E853 &amp;  ", " &amp;  Shares!F853 &amp;  ", " &amp;  Shares!G853 &amp;  ", " &amp;  Shares!H853 &amp;  ", " &amp;  Shares!I853 &amp;  ", " &amp;  Shares!J853 &amp;  ", " &amp;  Shares!K853 &amp;  ", " &amp;  Shares!L853 &amp;  ", " &amp;  Shares!M853 &amp;  ", " &amp;  Shares!N853 &amp;  ", " &amp;  Shares!O853 &amp;  ", " &amp;  Shares!P853 &amp;  ", " &amp;  Shares!Q853 &amp;  ", " &amp;  Shares!R853 &amp;  ", " &amp;  Shares!S853 &amp;  ", " &amp;  Shares!T853 &amp;  ", " &amp;  Shares!U853 &amp;  ", " &amp;  Shares!V853 &amp;  ", " &amp;  Shares!W853 &amp;  ", " &amp;  Shares!X853 &amp;  ", " &amp;  Shares!Y853 &amp;  ", " &amp;  Shares!Z853 &amp;  ", " &amp;  Shares!AA853 &amp;  ", " &amp;  Shares!AB853 &amp;  ", " &amp;  Shares!AC853 &amp;  ", " &amp;  Shares!AD853 &amp;  ", " &amp;  Shares!AE853 &amp;  ", " &amp;  Shares!AF853 &amp;  ", " &amp;  Shares!AG853 &amp;  ", " &amp;  Shares!AH853 &amp;  ", " &amp;  Shares!AI853 &amp;  ", " &amp;  Shares!AJ853 &amp;  ", " &amp;  Shares!AK853 &amp;  ", " &amp;  Shares!AL853 &amp;  ", " &amp;  Shares!AM853 &amp;  ", " &amp;  Shares!#REF! &amp;  ", " &amp;  Shares!AN853 &amp;  ", " &amp;  Shares!AO853 &amp;  ", " &amp;  Shares!AP853 &amp;  ", " &amp;  Shares!AQ853 &amp;  ", " &amp;  Shares!AR853 &amp;  ", " &amp;  Shares!AS853 &amp;  ", " &amp;  Shares!AT853 &amp;  ", " &amp;  Shares!AU853 &amp;  ", " &amp;  Shares!AV853 &amp;  ", " &amp;  Shares!AW853 &amp;  ", " &amp;  Shares!AX853 &amp;  "),"</f>
        <v>#REF!</v>
      </c>
    </row>
    <row r="853" spans="1:1" x14ac:dyDescent="0.2">
      <c r="A853" t="e">
        <f>"('"&amp; Shares!A854 &amp; "', '2017-01-26', " &amp;  Shares!C854 &amp;  ", " &amp;  Shares!D854 &amp;  ", " &amp;  Shares!E854 &amp;  ", " &amp;  Shares!F854 &amp;  ", " &amp;  Shares!G854 &amp;  ", " &amp;  Shares!H854 &amp;  ", " &amp;  Shares!I854 &amp;  ", " &amp;  Shares!J854 &amp;  ", " &amp;  Shares!K854 &amp;  ", " &amp;  Shares!L854 &amp;  ", " &amp;  Shares!M854 &amp;  ", " &amp;  Shares!N854 &amp;  ", " &amp;  Shares!O854 &amp;  ", " &amp;  Shares!P854 &amp;  ", " &amp;  Shares!Q854 &amp;  ", " &amp;  Shares!R854 &amp;  ", " &amp;  Shares!S854 &amp;  ", " &amp;  Shares!T854 &amp;  ", " &amp;  Shares!U854 &amp;  ", " &amp;  Shares!V854 &amp;  ", " &amp;  Shares!W854 &amp;  ", " &amp;  Shares!X854 &amp;  ", " &amp;  Shares!Y854 &amp;  ", " &amp;  Shares!Z854 &amp;  ", " &amp;  Shares!AA854 &amp;  ", " &amp;  Shares!AB854 &amp;  ", " &amp;  Shares!AC854 &amp;  ", " &amp;  Shares!AD854 &amp;  ", " &amp;  Shares!AE854 &amp;  ", " &amp;  Shares!AF854 &amp;  ", " &amp;  Shares!AG854 &amp;  ", " &amp;  Shares!AH854 &amp;  ", " &amp;  Shares!AI854 &amp;  ", " &amp;  Shares!AJ854 &amp;  ", " &amp;  Shares!AK854 &amp;  ", " &amp;  Shares!AL854 &amp;  ", " &amp;  Shares!AM854 &amp;  ", " &amp;  Shares!#REF! &amp;  ", " &amp;  Shares!AN854 &amp;  ", " &amp;  Shares!AO854 &amp;  ", " &amp;  Shares!AP854 &amp;  ", " &amp;  Shares!AQ854 &amp;  ", " &amp;  Shares!AR854 &amp;  ", " &amp;  Shares!AS854 &amp;  ", " &amp;  Shares!AT854 &amp;  ", " &amp;  Shares!AU854 &amp;  ", " &amp;  Shares!AV854 &amp;  ", " &amp;  Shares!AW854 &amp;  ", " &amp;  Shares!AX854 &amp;  "),"</f>
        <v>#REF!</v>
      </c>
    </row>
    <row r="854" spans="1:1" x14ac:dyDescent="0.2">
      <c r="A854" t="e">
        <f>"('"&amp; Shares!A855 &amp; "', '2017-01-26', " &amp;  Shares!C855 &amp;  ", " &amp;  Shares!D855 &amp;  ", " &amp;  Shares!E855 &amp;  ", " &amp;  Shares!F855 &amp;  ", " &amp;  Shares!G855 &amp;  ", " &amp;  Shares!H855 &amp;  ", " &amp;  Shares!I855 &amp;  ", " &amp;  Shares!J855 &amp;  ", " &amp;  Shares!K855 &amp;  ", " &amp;  Shares!L855 &amp;  ", " &amp;  Shares!M855 &amp;  ", " &amp;  Shares!N855 &amp;  ", " &amp;  Shares!O855 &amp;  ", " &amp;  Shares!P855 &amp;  ", " &amp;  Shares!Q855 &amp;  ", " &amp;  Shares!R855 &amp;  ", " &amp;  Shares!S855 &amp;  ", " &amp;  Shares!T855 &amp;  ", " &amp;  Shares!U855 &amp;  ", " &amp;  Shares!V855 &amp;  ", " &amp;  Shares!W855 &amp;  ", " &amp;  Shares!X855 &amp;  ", " &amp;  Shares!Y855 &amp;  ", " &amp;  Shares!Z855 &amp;  ", " &amp;  Shares!AA855 &amp;  ", " &amp;  Shares!AB855 &amp;  ", " &amp;  Shares!AC855 &amp;  ", " &amp;  Shares!AD855 &amp;  ", " &amp;  Shares!AE855 &amp;  ", " &amp;  Shares!AF855 &amp;  ", " &amp;  Shares!AG855 &amp;  ", " &amp;  Shares!AH855 &amp;  ", " &amp;  Shares!AI855 &amp;  ", " &amp;  Shares!AJ855 &amp;  ", " &amp;  Shares!AK855 &amp;  ", " &amp;  Shares!AL855 &amp;  ", " &amp;  Shares!AM855 &amp;  ", " &amp;  Shares!#REF! &amp;  ", " &amp;  Shares!AN855 &amp;  ", " &amp;  Shares!AO855 &amp;  ", " &amp;  Shares!AP855 &amp;  ", " &amp;  Shares!AQ855 &amp;  ", " &amp;  Shares!AR855 &amp;  ", " &amp;  Shares!AS855 &amp;  ", " &amp;  Shares!AT855 &amp;  ", " &amp;  Shares!AU855 &amp;  ", " &amp;  Shares!AV855 &amp;  ", " &amp;  Shares!AW855 &amp;  ", " &amp;  Shares!AX855 &amp;  "),"</f>
        <v>#REF!</v>
      </c>
    </row>
    <row r="855" spans="1:1" x14ac:dyDescent="0.2">
      <c r="A855" t="e">
        <f>"('"&amp; Shares!A856 &amp; "', '2017-01-26', " &amp;  Shares!C856 &amp;  ", " &amp;  Shares!D856 &amp;  ", " &amp;  Shares!E856 &amp;  ", " &amp;  Shares!F856 &amp;  ", " &amp;  Shares!G856 &amp;  ", " &amp;  Shares!H856 &amp;  ", " &amp;  Shares!I856 &amp;  ", " &amp;  Shares!J856 &amp;  ", " &amp;  Shares!K856 &amp;  ", " &amp;  Shares!L856 &amp;  ", " &amp;  Shares!M856 &amp;  ", " &amp;  Shares!N856 &amp;  ", " &amp;  Shares!O856 &amp;  ", " &amp;  Shares!P856 &amp;  ", " &amp;  Shares!Q856 &amp;  ", " &amp;  Shares!R856 &amp;  ", " &amp;  Shares!S856 &amp;  ", " &amp;  Shares!T856 &amp;  ", " &amp;  Shares!U856 &amp;  ", " &amp;  Shares!V856 &amp;  ", " &amp;  Shares!W856 &amp;  ", " &amp;  Shares!X856 &amp;  ", " &amp;  Shares!Y856 &amp;  ", " &amp;  Shares!Z856 &amp;  ", " &amp;  Shares!AA856 &amp;  ", " &amp;  Shares!AB856 &amp;  ", " &amp;  Shares!AC856 &amp;  ", " &amp;  Shares!AD856 &amp;  ", " &amp;  Shares!AE856 &amp;  ", " &amp;  Shares!AF856 &amp;  ", " &amp;  Shares!AG856 &amp;  ", " &amp;  Shares!AH856 &amp;  ", " &amp;  Shares!AI856 &amp;  ", " &amp;  Shares!AJ856 &amp;  ", " &amp;  Shares!AK856 &amp;  ", " &amp;  Shares!AL856 &amp;  ", " &amp;  Shares!AM856 &amp;  ", " &amp;  Shares!#REF! &amp;  ", " &amp;  Shares!AN856 &amp;  ", " &amp;  Shares!AO856 &amp;  ", " &amp;  Shares!AP856 &amp;  ", " &amp;  Shares!AQ856 &amp;  ", " &amp;  Shares!AR856 &amp;  ", " &amp;  Shares!AS856 &amp;  ", " &amp;  Shares!AT856 &amp;  ", " &amp;  Shares!AU856 &amp;  ", " &amp;  Shares!AV856 &amp;  ", " &amp;  Shares!AW856 &amp;  ", " &amp;  Shares!AX856 &amp;  "),"</f>
        <v>#REF!</v>
      </c>
    </row>
    <row r="856" spans="1:1" x14ac:dyDescent="0.2">
      <c r="A856" t="e">
        <f>"('"&amp; Shares!A857 &amp; "', '2017-01-26', " &amp;  Shares!C857 &amp;  ", " &amp;  Shares!D857 &amp;  ", " &amp;  Shares!E857 &amp;  ", " &amp;  Shares!F857 &amp;  ", " &amp;  Shares!G857 &amp;  ", " &amp;  Shares!H857 &amp;  ", " &amp;  Shares!I857 &amp;  ", " &amp;  Shares!J857 &amp;  ", " &amp;  Shares!K857 &amp;  ", " &amp;  Shares!L857 &amp;  ", " &amp;  Shares!M857 &amp;  ", " &amp;  Shares!N857 &amp;  ", " &amp;  Shares!O857 &amp;  ", " &amp;  Shares!P857 &amp;  ", " &amp;  Shares!Q857 &amp;  ", " &amp;  Shares!R857 &amp;  ", " &amp;  Shares!S857 &amp;  ", " &amp;  Shares!T857 &amp;  ", " &amp;  Shares!U857 &amp;  ", " &amp;  Shares!V857 &amp;  ", " &amp;  Shares!W857 &amp;  ", " &amp;  Shares!X857 &amp;  ", " &amp;  Shares!Y857 &amp;  ", " &amp;  Shares!Z857 &amp;  ", " &amp;  Shares!AA857 &amp;  ", " &amp;  Shares!AB857 &amp;  ", " &amp;  Shares!AC857 &amp;  ", " &amp;  Shares!AD857 &amp;  ", " &amp;  Shares!AE857 &amp;  ", " &amp;  Shares!AF857 &amp;  ", " &amp;  Shares!AG857 &amp;  ", " &amp;  Shares!AH857 &amp;  ", " &amp;  Shares!AI857 &amp;  ", " &amp;  Shares!AJ857 &amp;  ", " &amp;  Shares!AK857 &amp;  ", " &amp;  Shares!AL857 &amp;  ", " &amp;  Shares!AM857 &amp;  ", " &amp;  Shares!#REF! &amp;  ", " &amp;  Shares!AN857 &amp;  ", " &amp;  Shares!AO857 &amp;  ", " &amp;  Shares!AP857 &amp;  ", " &amp;  Shares!AQ857 &amp;  ", " &amp;  Shares!AR857 &amp;  ", " &amp;  Shares!AS857 &amp;  ", " &amp;  Shares!AT857 &amp;  ", " &amp;  Shares!AU857 &amp;  ", " &amp;  Shares!AV857 &amp;  ", " &amp;  Shares!AW857 &amp;  ", " &amp;  Shares!AX857 &amp;  "),"</f>
        <v>#REF!</v>
      </c>
    </row>
    <row r="857" spans="1:1" x14ac:dyDescent="0.2">
      <c r="A857" t="e">
        <f>"('"&amp; Shares!A858 &amp; "', '2017-01-26', " &amp;  Shares!C858 &amp;  ", " &amp;  Shares!D858 &amp;  ", " &amp;  Shares!E858 &amp;  ", " &amp;  Shares!F858 &amp;  ", " &amp;  Shares!G858 &amp;  ", " &amp;  Shares!H858 &amp;  ", " &amp;  Shares!I858 &amp;  ", " &amp;  Shares!J858 &amp;  ", " &amp;  Shares!K858 &amp;  ", " &amp;  Shares!L858 &amp;  ", " &amp;  Shares!M858 &amp;  ", " &amp;  Shares!N858 &amp;  ", " &amp;  Shares!O858 &amp;  ", " &amp;  Shares!P858 &amp;  ", " &amp;  Shares!Q858 &amp;  ", " &amp;  Shares!R858 &amp;  ", " &amp;  Shares!S858 &amp;  ", " &amp;  Shares!T858 &amp;  ", " &amp;  Shares!U858 &amp;  ", " &amp;  Shares!V858 &amp;  ", " &amp;  Shares!W858 &amp;  ", " &amp;  Shares!X858 &amp;  ", " &amp;  Shares!Y858 &amp;  ", " &amp;  Shares!Z858 &amp;  ", " &amp;  Shares!AA858 &amp;  ", " &amp;  Shares!AB858 &amp;  ", " &amp;  Shares!AC858 &amp;  ", " &amp;  Shares!AD858 &amp;  ", " &amp;  Shares!AE858 &amp;  ", " &amp;  Shares!AF858 &amp;  ", " &amp;  Shares!AG858 &amp;  ", " &amp;  Shares!AH858 &amp;  ", " &amp;  Shares!AI858 &amp;  ", " &amp;  Shares!AJ858 &amp;  ", " &amp;  Shares!AK858 &amp;  ", " &amp;  Shares!AL858 &amp;  ", " &amp;  Shares!AM858 &amp;  ", " &amp;  Shares!#REF! &amp;  ", " &amp;  Shares!AN858 &amp;  ", " &amp;  Shares!AO858 &amp;  ", " &amp;  Shares!AP858 &amp;  ", " &amp;  Shares!AQ858 &amp;  ", " &amp;  Shares!AR858 &amp;  ", " &amp;  Shares!AS858 &amp;  ", " &amp;  Shares!AT858 &amp;  ", " &amp;  Shares!AU858 &amp;  ", " &amp;  Shares!AV858 &amp;  ", " &amp;  Shares!AW858 &amp;  ", " &amp;  Shares!AX858 &amp;  "),"</f>
        <v>#REF!</v>
      </c>
    </row>
    <row r="858" spans="1:1" x14ac:dyDescent="0.2">
      <c r="A858" t="e">
        <f>"('"&amp; Shares!A859 &amp; "', '2017-01-26', " &amp;  Shares!C859 &amp;  ", " &amp;  Shares!D859 &amp;  ", " &amp;  Shares!E859 &amp;  ", " &amp;  Shares!F859 &amp;  ", " &amp;  Shares!G859 &amp;  ", " &amp;  Shares!H859 &amp;  ", " &amp;  Shares!I859 &amp;  ", " &amp;  Shares!J859 &amp;  ", " &amp;  Shares!K859 &amp;  ", " &amp;  Shares!L859 &amp;  ", " &amp;  Shares!M859 &amp;  ", " &amp;  Shares!N859 &amp;  ", " &amp;  Shares!O859 &amp;  ", " &amp;  Shares!P859 &amp;  ", " &amp;  Shares!Q859 &amp;  ", " &amp;  Shares!R859 &amp;  ", " &amp;  Shares!S859 &amp;  ", " &amp;  Shares!T859 &amp;  ", " &amp;  Shares!U859 &amp;  ", " &amp;  Shares!V859 &amp;  ", " &amp;  Shares!W859 &amp;  ", " &amp;  Shares!X859 &amp;  ", " &amp;  Shares!Y859 &amp;  ", " &amp;  Shares!Z859 &amp;  ", " &amp;  Shares!AA859 &amp;  ", " &amp;  Shares!AB859 &amp;  ", " &amp;  Shares!AC859 &amp;  ", " &amp;  Shares!AD859 &amp;  ", " &amp;  Shares!AE859 &amp;  ", " &amp;  Shares!AF859 &amp;  ", " &amp;  Shares!AG859 &amp;  ", " &amp;  Shares!AH859 &amp;  ", " &amp;  Shares!AI859 &amp;  ", " &amp;  Shares!AJ859 &amp;  ", " &amp;  Shares!AK859 &amp;  ", " &amp;  Shares!AL859 &amp;  ", " &amp;  Shares!AM859 &amp;  ", " &amp;  Shares!#REF! &amp;  ", " &amp;  Shares!AN859 &amp;  ", " &amp;  Shares!AO859 &amp;  ", " &amp;  Shares!AP859 &amp;  ", " &amp;  Shares!AQ859 &amp;  ", " &amp;  Shares!AR859 &amp;  ", " &amp;  Shares!AS859 &amp;  ", " &amp;  Shares!AT859 &amp;  ", " &amp;  Shares!AU859 &amp;  ", " &amp;  Shares!AV859 &amp;  ", " &amp;  Shares!AW859 &amp;  ", " &amp;  Shares!AX859 &amp;  "),"</f>
        <v>#REF!</v>
      </c>
    </row>
    <row r="859" spans="1:1" x14ac:dyDescent="0.2">
      <c r="A859" t="e">
        <f>"('"&amp; Shares!A860 &amp; "', '2017-01-26', " &amp;  Shares!C860 &amp;  ", " &amp;  Shares!D860 &amp;  ", " &amp;  Shares!E860 &amp;  ", " &amp;  Shares!F860 &amp;  ", " &amp;  Shares!G860 &amp;  ", " &amp;  Shares!H860 &amp;  ", " &amp;  Shares!I860 &amp;  ", " &amp;  Shares!J860 &amp;  ", " &amp;  Shares!K860 &amp;  ", " &amp;  Shares!L860 &amp;  ", " &amp;  Shares!M860 &amp;  ", " &amp;  Shares!N860 &amp;  ", " &amp;  Shares!O860 &amp;  ", " &amp;  Shares!P860 &amp;  ", " &amp;  Shares!Q860 &amp;  ", " &amp;  Shares!R860 &amp;  ", " &amp;  Shares!S860 &amp;  ", " &amp;  Shares!T860 &amp;  ", " &amp;  Shares!U860 &amp;  ", " &amp;  Shares!V860 &amp;  ", " &amp;  Shares!W860 &amp;  ", " &amp;  Shares!X860 &amp;  ", " &amp;  Shares!Y860 &amp;  ", " &amp;  Shares!Z860 &amp;  ", " &amp;  Shares!AA860 &amp;  ", " &amp;  Shares!AB860 &amp;  ", " &amp;  Shares!AC860 &amp;  ", " &amp;  Shares!AD860 &amp;  ", " &amp;  Shares!AE860 &amp;  ", " &amp;  Shares!AF860 &amp;  ", " &amp;  Shares!AG860 &amp;  ", " &amp;  Shares!AH860 &amp;  ", " &amp;  Shares!AI860 &amp;  ", " &amp;  Shares!AJ860 &amp;  ", " &amp;  Shares!AK860 &amp;  ", " &amp;  Shares!AL860 &amp;  ", " &amp;  Shares!AM860 &amp;  ", " &amp;  Shares!#REF! &amp;  ", " &amp;  Shares!AN860 &amp;  ", " &amp;  Shares!AO860 &amp;  ", " &amp;  Shares!AP860 &amp;  ", " &amp;  Shares!AQ860 &amp;  ", " &amp;  Shares!AR860 &amp;  ", " &amp;  Shares!AS860 &amp;  ", " &amp;  Shares!AT860 &amp;  ", " &amp;  Shares!AU860 &amp;  ", " &amp;  Shares!AV860 &amp;  ", " &amp;  Shares!AW860 &amp;  ", " &amp;  Shares!AX860 &amp;  "),"</f>
        <v>#REF!</v>
      </c>
    </row>
    <row r="860" spans="1:1" x14ac:dyDescent="0.2">
      <c r="A860" t="e">
        <f>"('"&amp; Shares!A861 &amp; "', '2017-01-26', " &amp;  Shares!C861 &amp;  ", " &amp;  Shares!D861 &amp;  ", " &amp;  Shares!E861 &amp;  ", " &amp;  Shares!F861 &amp;  ", " &amp;  Shares!G861 &amp;  ", " &amp;  Shares!H861 &amp;  ", " &amp;  Shares!I861 &amp;  ", " &amp;  Shares!J861 &amp;  ", " &amp;  Shares!K861 &amp;  ", " &amp;  Shares!L861 &amp;  ", " &amp;  Shares!M861 &amp;  ", " &amp;  Shares!N861 &amp;  ", " &amp;  Shares!O861 &amp;  ", " &amp;  Shares!P861 &amp;  ", " &amp;  Shares!Q861 &amp;  ", " &amp;  Shares!R861 &amp;  ", " &amp;  Shares!S861 &amp;  ", " &amp;  Shares!T861 &amp;  ", " &amp;  Shares!U861 &amp;  ", " &amp;  Shares!V861 &amp;  ", " &amp;  Shares!W861 &amp;  ", " &amp;  Shares!X861 &amp;  ", " &amp;  Shares!Y861 &amp;  ", " &amp;  Shares!Z861 &amp;  ", " &amp;  Shares!AA861 &amp;  ", " &amp;  Shares!AB861 &amp;  ", " &amp;  Shares!AC861 &amp;  ", " &amp;  Shares!AD861 &amp;  ", " &amp;  Shares!AE861 &amp;  ", " &amp;  Shares!AF861 &amp;  ", " &amp;  Shares!AG861 &amp;  ", " &amp;  Shares!AH861 &amp;  ", " &amp;  Shares!AI861 &amp;  ", " &amp;  Shares!AJ861 &amp;  ", " &amp;  Shares!AK861 &amp;  ", " &amp;  Shares!AL861 &amp;  ", " &amp;  Shares!AM861 &amp;  ", " &amp;  Shares!#REF! &amp;  ", " &amp;  Shares!AN861 &amp;  ", " &amp;  Shares!AO861 &amp;  ", " &amp;  Shares!AP861 &amp;  ", " &amp;  Shares!AQ861 &amp;  ", " &amp;  Shares!AR861 &amp;  ", " &amp;  Shares!AS861 &amp;  ", " &amp;  Shares!AT861 &amp;  ", " &amp;  Shares!AU861 &amp;  ", " &amp;  Shares!AV861 &amp;  ", " &amp;  Shares!AW861 &amp;  ", " &amp;  Shares!AX861 &amp;  "),"</f>
        <v>#REF!</v>
      </c>
    </row>
    <row r="861" spans="1:1" x14ac:dyDescent="0.2">
      <c r="A861" t="e">
        <f>"('"&amp; Shares!A862 &amp; "', '2017-01-26', " &amp;  Shares!C862 &amp;  ", " &amp;  Shares!D862 &amp;  ", " &amp;  Shares!E862 &amp;  ", " &amp;  Shares!F862 &amp;  ", " &amp;  Shares!G862 &amp;  ", " &amp;  Shares!H862 &amp;  ", " &amp;  Shares!I862 &amp;  ", " &amp;  Shares!J862 &amp;  ", " &amp;  Shares!K862 &amp;  ", " &amp;  Shares!L862 &amp;  ", " &amp;  Shares!M862 &amp;  ", " &amp;  Shares!N862 &amp;  ", " &amp;  Shares!O862 &amp;  ", " &amp;  Shares!P862 &amp;  ", " &amp;  Shares!Q862 &amp;  ", " &amp;  Shares!R862 &amp;  ", " &amp;  Shares!S862 &amp;  ", " &amp;  Shares!T862 &amp;  ", " &amp;  Shares!U862 &amp;  ", " &amp;  Shares!V862 &amp;  ", " &amp;  Shares!W862 &amp;  ", " &amp;  Shares!X862 &amp;  ", " &amp;  Shares!Y862 &amp;  ", " &amp;  Shares!Z862 &amp;  ", " &amp;  Shares!AA862 &amp;  ", " &amp;  Shares!AB862 &amp;  ", " &amp;  Shares!AC862 &amp;  ", " &amp;  Shares!AD862 &amp;  ", " &amp;  Shares!AE862 &amp;  ", " &amp;  Shares!AF862 &amp;  ", " &amp;  Shares!AG862 &amp;  ", " &amp;  Shares!AH862 &amp;  ", " &amp;  Shares!AI862 &amp;  ", " &amp;  Shares!AJ862 &amp;  ", " &amp;  Shares!AK862 &amp;  ", " &amp;  Shares!AL862 &amp;  ", " &amp;  Shares!AM862 &amp;  ", " &amp;  Shares!#REF! &amp;  ", " &amp;  Shares!AN862 &amp;  ", " &amp;  Shares!AO862 &amp;  ", " &amp;  Shares!AP862 &amp;  ", " &amp;  Shares!AQ862 &amp;  ", " &amp;  Shares!AR862 &amp;  ", " &amp;  Shares!AS862 &amp;  ", " &amp;  Shares!AT862 &amp;  ", " &amp;  Shares!AU862 &amp;  ", " &amp;  Shares!AV862 &amp;  ", " &amp;  Shares!AW862 &amp;  ", " &amp;  Shares!AX862 &amp;  "),"</f>
        <v>#REF!</v>
      </c>
    </row>
    <row r="862" spans="1:1" x14ac:dyDescent="0.2">
      <c r="A862" t="e">
        <f>"('"&amp; Shares!A863 &amp; "', '2017-01-26', " &amp;  Shares!C863 &amp;  ", " &amp;  Shares!D863 &amp;  ", " &amp;  Shares!E863 &amp;  ", " &amp;  Shares!F863 &amp;  ", " &amp;  Shares!G863 &amp;  ", " &amp;  Shares!H863 &amp;  ", " &amp;  Shares!I863 &amp;  ", " &amp;  Shares!J863 &amp;  ", " &amp;  Shares!K863 &amp;  ", " &amp;  Shares!L863 &amp;  ", " &amp;  Shares!M863 &amp;  ", " &amp;  Shares!N863 &amp;  ", " &amp;  Shares!O863 &amp;  ", " &amp;  Shares!P863 &amp;  ", " &amp;  Shares!Q863 &amp;  ", " &amp;  Shares!R863 &amp;  ", " &amp;  Shares!S863 &amp;  ", " &amp;  Shares!T863 &amp;  ", " &amp;  Shares!U863 &amp;  ", " &amp;  Shares!V863 &amp;  ", " &amp;  Shares!W863 &amp;  ", " &amp;  Shares!X863 &amp;  ", " &amp;  Shares!Y863 &amp;  ", " &amp;  Shares!Z863 &amp;  ", " &amp;  Shares!AA863 &amp;  ", " &amp;  Shares!AB863 &amp;  ", " &amp;  Shares!AC863 &amp;  ", " &amp;  Shares!AD863 &amp;  ", " &amp;  Shares!AE863 &amp;  ", " &amp;  Shares!AF863 &amp;  ", " &amp;  Shares!AG863 &amp;  ", " &amp;  Shares!AH863 &amp;  ", " &amp;  Shares!AI863 &amp;  ", " &amp;  Shares!AJ863 &amp;  ", " &amp;  Shares!AK863 &amp;  ", " &amp;  Shares!AL863 &amp;  ", " &amp;  Shares!AM863 &amp;  ", " &amp;  Shares!#REF! &amp;  ", " &amp;  Shares!AN863 &amp;  ", " &amp;  Shares!AO863 &amp;  ", " &amp;  Shares!AP863 &amp;  ", " &amp;  Shares!AQ863 &amp;  ", " &amp;  Shares!AR863 &amp;  ", " &amp;  Shares!AS863 &amp;  ", " &amp;  Shares!AT863 &amp;  ", " &amp;  Shares!AU863 &amp;  ", " &amp;  Shares!AV863 &amp;  ", " &amp;  Shares!AW863 &amp;  ", " &amp;  Shares!AX863 &amp;  "),"</f>
        <v>#REF!</v>
      </c>
    </row>
    <row r="863" spans="1:1" x14ac:dyDescent="0.2">
      <c r="A863" t="e">
        <f>"('"&amp; Shares!A864 &amp; "', '2017-01-26', " &amp;  Shares!C864 &amp;  ", " &amp;  Shares!D864 &amp;  ", " &amp;  Shares!E864 &amp;  ", " &amp;  Shares!F864 &amp;  ", " &amp;  Shares!G864 &amp;  ", " &amp;  Shares!H864 &amp;  ", " &amp;  Shares!I864 &amp;  ", " &amp;  Shares!J864 &amp;  ", " &amp;  Shares!K864 &amp;  ", " &amp;  Shares!L864 &amp;  ", " &amp;  Shares!M864 &amp;  ", " &amp;  Shares!N864 &amp;  ", " &amp;  Shares!O864 &amp;  ", " &amp;  Shares!P864 &amp;  ", " &amp;  Shares!Q864 &amp;  ", " &amp;  Shares!R864 &amp;  ", " &amp;  Shares!S864 &amp;  ", " &amp;  Shares!T864 &amp;  ", " &amp;  Shares!U864 &amp;  ", " &amp;  Shares!V864 &amp;  ", " &amp;  Shares!W864 &amp;  ", " &amp;  Shares!X864 &amp;  ", " &amp;  Shares!Y864 &amp;  ", " &amp;  Shares!Z864 &amp;  ", " &amp;  Shares!AA864 &amp;  ", " &amp;  Shares!AB864 &amp;  ", " &amp;  Shares!AC864 &amp;  ", " &amp;  Shares!AD864 &amp;  ", " &amp;  Shares!AE864 &amp;  ", " &amp;  Shares!AF864 &amp;  ", " &amp;  Shares!AG864 &amp;  ", " &amp;  Shares!AH864 &amp;  ", " &amp;  Shares!AI864 &amp;  ", " &amp;  Shares!AJ864 &amp;  ", " &amp;  Shares!AK864 &amp;  ", " &amp;  Shares!AL864 &amp;  ", " &amp;  Shares!AM864 &amp;  ", " &amp;  Shares!#REF! &amp;  ", " &amp;  Shares!AN864 &amp;  ", " &amp;  Shares!AO864 &amp;  ", " &amp;  Shares!AP864 &amp;  ", " &amp;  Shares!AQ864 &amp;  ", " &amp;  Shares!AR864 &amp;  ", " &amp;  Shares!AS864 &amp;  ", " &amp;  Shares!AT864 &amp;  ", " &amp;  Shares!AU864 &amp;  ", " &amp;  Shares!AV864 &amp;  ", " &amp;  Shares!AW864 &amp;  ", " &amp;  Shares!AX864 &amp;  "),"</f>
        <v>#REF!</v>
      </c>
    </row>
    <row r="864" spans="1:1" x14ac:dyDescent="0.2">
      <c r="A864" t="e">
        <f>"('"&amp; Shares!A865 &amp; "', '2017-01-26', " &amp;  Shares!C865 &amp;  ", " &amp;  Shares!D865 &amp;  ", " &amp;  Shares!E865 &amp;  ", " &amp;  Shares!F865 &amp;  ", " &amp;  Shares!G865 &amp;  ", " &amp;  Shares!H865 &amp;  ", " &amp;  Shares!I865 &amp;  ", " &amp;  Shares!J865 &amp;  ", " &amp;  Shares!K865 &amp;  ", " &amp;  Shares!L865 &amp;  ", " &amp;  Shares!M865 &amp;  ", " &amp;  Shares!N865 &amp;  ", " &amp;  Shares!O865 &amp;  ", " &amp;  Shares!P865 &amp;  ", " &amp;  Shares!Q865 &amp;  ", " &amp;  Shares!R865 &amp;  ", " &amp;  Shares!S865 &amp;  ", " &amp;  Shares!T865 &amp;  ", " &amp;  Shares!U865 &amp;  ", " &amp;  Shares!V865 &amp;  ", " &amp;  Shares!W865 &amp;  ", " &amp;  Shares!X865 &amp;  ", " &amp;  Shares!Y865 &amp;  ", " &amp;  Shares!Z865 &amp;  ", " &amp;  Shares!AA865 &amp;  ", " &amp;  Shares!AB865 &amp;  ", " &amp;  Shares!AC865 &amp;  ", " &amp;  Shares!AD865 &amp;  ", " &amp;  Shares!AE865 &amp;  ", " &amp;  Shares!AF865 &amp;  ", " &amp;  Shares!AG865 &amp;  ", " &amp;  Shares!AH865 &amp;  ", " &amp;  Shares!AI865 &amp;  ", " &amp;  Shares!AJ865 &amp;  ", " &amp;  Shares!AK865 &amp;  ", " &amp;  Shares!AL865 &amp;  ", " &amp;  Shares!AM865 &amp;  ", " &amp;  Shares!#REF! &amp;  ", " &amp;  Shares!AN865 &amp;  ", " &amp;  Shares!AO865 &amp;  ", " &amp;  Shares!AP865 &amp;  ", " &amp;  Shares!AQ865 &amp;  ", " &amp;  Shares!AR865 &amp;  ", " &amp;  Shares!AS865 &amp;  ", " &amp;  Shares!AT865 &amp;  ", " &amp;  Shares!AU865 &amp;  ", " &amp;  Shares!AV865 &amp;  ", " &amp;  Shares!AW865 &amp;  ", " &amp;  Shares!AX865 &amp;  "),"</f>
        <v>#REF!</v>
      </c>
    </row>
    <row r="865" spans="1:1" x14ac:dyDescent="0.2">
      <c r="A865" t="e">
        <f>"('"&amp; Shares!A866 &amp; "', '2017-01-26', " &amp;  Shares!C866 &amp;  ", " &amp;  Shares!D866 &amp;  ", " &amp;  Shares!E866 &amp;  ", " &amp;  Shares!F866 &amp;  ", " &amp;  Shares!G866 &amp;  ", " &amp;  Shares!H866 &amp;  ", " &amp;  Shares!I866 &amp;  ", " &amp;  Shares!J866 &amp;  ", " &amp;  Shares!K866 &amp;  ", " &amp;  Shares!L866 &amp;  ", " &amp;  Shares!M866 &amp;  ", " &amp;  Shares!N866 &amp;  ", " &amp;  Shares!O866 &amp;  ", " &amp;  Shares!P866 &amp;  ", " &amp;  Shares!Q866 &amp;  ", " &amp;  Shares!R866 &amp;  ", " &amp;  Shares!S866 &amp;  ", " &amp;  Shares!T866 &amp;  ", " &amp;  Shares!U866 &amp;  ", " &amp;  Shares!V866 &amp;  ", " &amp;  Shares!W866 &amp;  ", " &amp;  Shares!X866 &amp;  ", " &amp;  Shares!Y866 &amp;  ", " &amp;  Shares!Z866 &amp;  ", " &amp;  Shares!AA866 &amp;  ", " &amp;  Shares!AB866 &amp;  ", " &amp;  Shares!AC866 &amp;  ", " &amp;  Shares!AD866 &amp;  ", " &amp;  Shares!AE866 &amp;  ", " &amp;  Shares!AF866 &amp;  ", " &amp;  Shares!AG866 &amp;  ", " &amp;  Shares!AH866 &amp;  ", " &amp;  Shares!AI866 &amp;  ", " &amp;  Shares!AJ866 &amp;  ", " &amp;  Shares!AK866 &amp;  ", " &amp;  Shares!AL866 &amp;  ", " &amp;  Shares!AM866 &amp;  ", " &amp;  Shares!#REF! &amp;  ", " &amp;  Shares!AN866 &amp;  ", " &amp;  Shares!AO866 &amp;  ", " &amp;  Shares!AP866 &amp;  ", " &amp;  Shares!AQ866 &amp;  ", " &amp;  Shares!AR866 &amp;  ", " &amp;  Shares!AS866 &amp;  ", " &amp;  Shares!AT866 &amp;  ", " &amp;  Shares!AU866 &amp;  ", " &amp;  Shares!AV866 &amp;  ", " &amp;  Shares!AW866 &amp;  ", " &amp;  Shares!AX866 &amp;  "),"</f>
        <v>#REF!</v>
      </c>
    </row>
    <row r="866" spans="1:1" x14ac:dyDescent="0.2">
      <c r="A866" t="e">
        <f>"('"&amp; Shares!A867 &amp; "', '2017-01-26', " &amp;  Shares!C867 &amp;  ", " &amp;  Shares!D867 &amp;  ", " &amp;  Shares!E867 &amp;  ", " &amp;  Shares!F867 &amp;  ", " &amp;  Shares!G867 &amp;  ", " &amp;  Shares!H867 &amp;  ", " &amp;  Shares!I867 &amp;  ", " &amp;  Shares!J867 &amp;  ", " &amp;  Shares!K867 &amp;  ", " &amp;  Shares!L867 &amp;  ", " &amp;  Shares!M867 &amp;  ", " &amp;  Shares!N867 &amp;  ", " &amp;  Shares!O867 &amp;  ", " &amp;  Shares!P867 &amp;  ", " &amp;  Shares!Q867 &amp;  ", " &amp;  Shares!R867 &amp;  ", " &amp;  Shares!S867 &amp;  ", " &amp;  Shares!T867 &amp;  ", " &amp;  Shares!U867 &amp;  ", " &amp;  Shares!V867 &amp;  ", " &amp;  Shares!W867 &amp;  ", " &amp;  Shares!X867 &amp;  ", " &amp;  Shares!Y867 &amp;  ", " &amp;  Shares!Z867 &amp;  ", " &amp;  Shares!AA867 &amp;  ", " &amp;  Shares!AB867 &amp;  ", " &amp;  Shares!AC867 &amp;  ", " &amp;  Shares!AD867 &amp;  ", " &amp;  Shares!AE867 &amp;  ", " &amp;  Shares!AF867 &amp;  ", " &amp;  Shares!AG867 &amp;  ", " &amp;  Shares!AH867 &amp;  ", " &amp;  Shares!AI867 &amp;  ", " &amp;  Shares!AJ867 &amp;  ", " &amp;  Shares!AK867 &amp;  ", " &amp;  Shares!AL867 &amp;  ", " &amp;  Shares!AM867 &amp;  ", " &amp;  Shares!#REF! &amp;  ", " &amp;  Shares!AN867 &amp;  ", " &amp;  Shares!AO867 &amp;  ", " &amp;  Shares!AP867 &amp;  ", " &amp;  Shares!AQ867 &amp;  ", " &amp;  Shares!AR867 &amp;  ", " &amp;  Shares!AS867 &amp;  ", " &amp;  Shares!AT867 &amp;  ", " &amp;  Shares!AU867 &amp;  ", " &amp;  Shares!AV867 &amp;  ", " &amp;  Shares!AW867 &amp;  ", " &amp;  Shares!AX867 &amp;  "),"</f>
        <v>#REF!</v>
      </c>
    </row>
    <row r="867" spans="1:1" x14ac:dyDescent="0.2">
      <c r="A867" t="e">
        <f>"('"&amp; Shares!A868 &amp; "', '2017-01-26', " &amp;  Shares!C868 &amp;  ", " &amp;  Shares!D868 &amp;  ", " &amp;  Shares!E868 &amp;  ", " &amp;  Shares!F868 &amp;  ", " &amp;  Shares!G868 &amp;  ", " &amp;  Shares!H868 &amp;  ", " &amp;  Shares!I868 &amp;  ", " &amp;  Shares!J868 &amp;  ", " &amp;  Shares!K868 &amp;  ", " &amp;  Shares!L868 &amp;  ", " &amp;  Shares!M868 &amp;  ", " &amp;  Shares!N868 &amp;  ", " &amp;  Shares!O868 &amp;  ", " &amp;  Shares!P868 &amp;  ", " &amp;  Shares!Q868 &amp;  ", " &amp;  Shares!R868 &amp;  ", " &amp;  Shares!S868 &amp;  ", " &amp;  Shares!T868 &amp;  ", " &amp;  Shares!U868 &amp;  ", " &amp;  Shares!V868 &amp;  ", " &amp;  Shares!W868 &amp;  ", " &amp;  Shares!X868 &amp;  ", " &amp;  Shares!Y868 &amp;  ", " &amp;  Shares!Z868 &amp;  ", " &amp;  Shares!AA868 &amp;  ", " &amp;  Shares!AB868 &amp;  ", " &amp;  Shares!AC868 &amp;  ", " &amp;  Shares!AD868 &amp;  ", " &amp;  Shares!AE868 &amp;  ", " &amp;  Shares!AF868 &amp;  ", " &amp;  Shares!AG868 &amp;  ", " &amp;  Shares!AH868 &amp;  ", " &amp;  Shares!AI868 &amp;  ", " &amp;  Shares!AJ868 &amp;  ", " &amp;  Shares!AK868 &amp;  ", " &amp;  Shares!AL868 &amp;  ", " &amp;  Shares!AM868 &amp;  ", " &amp;  Shares!#REF! &amp;  ", " &amp;  Shares!AN868 &amp;  ", " &amp;  Shares!AO868 &amp;  ", " &amp;  Shares!AP868 &amp;  ", " &amp;  Shares!AQ868 &amp;  ", " &amp;  Shares!AR868 &amp;  ", " &amp;  Shares!AS868 &amp;  ", " &amp;  Shares!AT868 &amp;  ", " &amp;  Shares!AU868 &amp;  ", " &amp;  Shares!AV868 &amp;  ", " &amp;  Shares!AW868 &amp;  ", " &amp;  Shares!AX868 &amp;  "),"</f>
        <v>#REF!</v>
      </c>
    </row>
    <row r="868" spans="1:1" x14ac:dyDescent="0.2">
      <c r="A868" t="e">
        <f>"('"&amp; Shares!A869 &amp; "', '2017-01-26', " &amp;  Shares!C869 &amp;  ", " &amp;  Shares!D869 &amp;  ", " &amp;  Shares!E869 &amp;  ", " &amp;  Shares!F869 &amp;  ", " &amp;  Shares!G869 &amp;  ", " &amp;  Shares!H869 &amp;  ", " &amp;  Shares!I869 &amp;  ", " &amp;  Shares!J869 &amp;  ", " &amp;  Shares!K869 &amp;  ", " &amp;  Shares!L869 &amp;  ", " &amp;  Shares!M869 &amp;  ", " &amp;  Shares!N869 &amp;  ", " &amp;  Shares!O869 &amp;  ", " &amp;  Shares!P869 &amp;  ", " &amp;  Shares!Q869 &amp;  ", " &amp;  Shares!R869 &amp;  ", " &amp;  Shares!S869 &amp;  ", " &amp;  Shares!T869 &amp;  ", " &amp;  Shares!U869 &amp;  ", " &amp;  Shares!V869 &amp;  ", " &amp;  Shares!W869 &amp;  ", " &amp;  Shares!X869 &amp;  ", " &amp;  Shares!Y869 &amp;  ", " &amp;  Shares!Z869 &amp;  ", " &amp;  Shares!AA869 &amp;  ", " &amp;  Shares!AB869 &amp;  ", " &amp;  Shares!AC869 &amp;  ", " &amp;  Shares!AD869 &amp;  ", " &amp;  Shares!AE869 &amp;  ", " &amp;  Shares!AF869 &amp;  ", " &amp;  Shares!AG869 &amp;  ", " &amp;  Shares!AH869 &amp;  ", " &amp;  Shares!AI869 &amp;  ", " &amp;  Shares!AJ869 &amp;  ", " &amp;  Shares!AK869 &amp;  ", " &amp;  Shares!AL869 &amp;  ", " &amp;  Shares!AM869 &amp;  ", " &amp;  Shares!#REF! &amp;  ", " &amp;  Shares!AN869 &amp;  ", " &amp;  Shares!AO869 &amp;  ", " &amp;  Shares!AP869 &amp;  ", " &amp;  Shares!AQ869 &amp;  ", " &amp;  Shares!AR869 &amp;  ", " &amp;  Shares!AS869 &amp;  ", " &amp;  Shares!AT869 &amp;  ", " &amp;  Shares!AU869 &amp;  ", " &amp;  Shares!AV869 &amp;  ", " &amp;  Shares!AW869 &amp;  ", " &amp;  Shares!AX869 &amp;  "),"</f>
        <v>#REF!</v>
      </c>
    </row>
    <row r="869" spans="1:1" x14ac:dyDescent="0.2">
      <c r="A869" t="e">
        <f>"('"&amp; Shares!A870 &amp; "', '2017-01-26', " &amp;  Shares!C870 &amp;  ", " &amp;  Shares!D870 &amp;  ", " &amp;  Shares!E870 &amp;  ", " &amp;  Shares!F870 &amp;  ", " &amp;  Shares!G870 &amp;  ", " &amp;  Shares!H870 &amp;  ", " &amp;  Shares!I870 &amp;  ", " &amp;  Shares!J870 &amp;  ", " &amp;  Shares!K870 &amp;  ", " &amp;  Shares!L870 &amp;  ", " &amp;  Shares!M870 &amp;  ", " &amp;  Shares!N870 &amp;  ", " &amp;  Shares!O870 &amp;  ", " &amp;  Shares!P870 &amp;  ", " &amp;  Shares!Q870 &amp;  ", " &amp;  Shares!R870 &amp;  ", " &amp;  Shares!S870 &amp;  ", " &amp;  Shares!T870 &amp;  ", " &amp;  Shares!U870 &amp;  ", " &amp;  Shares!V870 &amp;  ", " &amp;  Shares!W870 &amp;  ", " &amp;  Shares!X870 &amp;  ", " &amp;  Shares!Y870 &amp;  ", " &amp;  Shares!Z870 &amp;  ", " &amp;  Shares!AA870 &amp;  ", " &amp;  Shares!AB870 &amp;  ", " &amp;  Shares!AC870 &amp;  ", " &amp;  Shares!AD870 &amp;  ", " &amp;  Shares!AE870 &amp;  ", " &amp;  Shares!AF870 &amp;  ", " &amp;  Shares!AG870 &amp;  ", " &amp;  Shares!AH870 &amp;  ", " &amp;  Shares!AI870 &amp;  ", " &amp;  Shares!AJ870 &amp;  ", " &amp;  Shares!AK870 &amp;  ", " &amp;  Shares!AL870 &amp;  ", " &amp;  Shares!AM870 &amp;  ", " &amp;  Shares!#REF! &amp;  ", " &amp;  Shares!AN870 &amp;  ", " &amp;  Shares!AO870 &amp;  ", " &amp;  Shares!AP870 &amp;  ", " &amp;  Shares!AQ870 &amp;  ", " &amp;  Shares!AR870 &amp;  ", " &amp;  Shares!AS870 &amp;  ", " &amp;  Shares!AT870 &amp;  ", " &amp;  Shares!AU870 &amp;  ", " &amp;  Shares!AV870 &amp;  ", " &amp;  Shares!AW870 &amp;  ", " &amp;  Shares!AX870 &amp;  "),"</f>
        <v>#REF!</v>
      </c>
    </row>
    <row r="870" spans="1:1" x14ac:dyDescent="0.2">
      <c r="A870" t="e">
        <f>"('"&amp; Shares!A871 &amp; "', '2017-01-26', " &amp;  Shares!C871 &amp;  ", " &amp;  Shares!D871 &amp;  ", " &amp;  Shares!E871 &amp;  ", " &amp;  Shares!F871 &amp;  ", " &amp;  Shares!G871 &amp;  ", " &amp;  Shares!H871 &amp;  ", " &amp;  Shares!I871 &amp;  ", " &amp;  Shares!J871 &amp;  ", " &amp;  Shares!K871 &amp;  ", " &amp;  Shares!L871 &amp;  ", " &amp;  Shares!M871 &amp;  ", " &amp;  Shares!N871 &amp;  ", " &amp;  Shares!O871 &amp;  ", " &amp;  Shares!P871 &amp;  ", " &amp;  Shares!Q871 &amp;  ", " &amp;  Shares!R871 &amp;  ", " &amp;  Shares!S871 &amp;  ", " &amp;  Shares!T871 &amp;  ", " &amp;  Shares!U871 &amp;  ", " &amp;  Shares!V871 &amp;  ", " &amp;  Shares!W871 &amp;  ", " &amp;  Shares!X871 &amp;  ", " &amp;  Shares!Y871 &amp;  ", " &amp;  Shares!Z871 &amp;  ", " &amp;  Shares!AA871 &amp;  ", " &amp;  Shares!AB871 &amp;  ", " &amp;  Shares!AC871 &amp;  ", " &amp;  Shares!AD871 &amp;  ", " &amp;  Shares!AE871 &amp;  ", " &amp;  Shares!AF871 &amp;  ", " &amp;  Shares!AG871 &amp;  ", " &amp;  Shares!AH871 &amp;  ", " &amp;  Shares!AI871 &amp;  ", " &amp;  Shares!AJ871 &amp;  ", " &amp;  Shares!AK871 &amp;  ", " &amp;  Shares!AL871 &amp;  ", " &amp;  Shares!AM871 &amp;  ", " &amp;  Shares!#REF! &amp;  ", " &amp;  Shares!AN871 &amp;  ", " &amp;  Shares!AO871 &amp;  ", " &amp;  Shares!AP871 &amp;  ", " &amp;  Shares!AQ871 &amp;  ", " &amp;  Shares!AR871 &amp;  ", " &amp;  Shares!AS871 &amp;  ", " &amp;  Shares!AT871 &amp;  ", " &amp;  Shares!AU871 &amp;  ", " &amp;  Shares!AV871 &amp;  ", " &amp;  Shares!AW871 &amp;  ", " &amp;  Shares!AX871 &amp;  "),"</f>
        <v>#REF!</v>
      </c>
    </row>
    <row r="871" spans="1:1" x14ac:dyDescent="0.2">
      <c r="A871" t="e">
        <f>"('"&amp; Shares!A872 &amp; "', '2017-01-26', " &amp;  Shares!C872 &amp;  ", " &amp;  Shares!D872 &amp;  ", " &amp;  Shares!E872 &amp;  ", " &amp;  Shares!F872 &amp;  ", " &amp;  Shares!G872 &amp;  ", " &amp;  Shares!H872 &amp;  ", " &amp;  Shares!I872 &amp;  ", " &amp;  Shares!J872 &amp;  ", " &amp;  Shares!K872 &amp;  ", " &amp;  Shares!L872 &amp;  ", " &amp;  Shares!M872 &amp;  ", " &amp;  Shares!N872 &amp;  ", " &amp;  Shares!O872 &amp;  ", " &amp;  Shares!P872 &amp;  ", " &amp;  Shares!Q872 &amp;  ", " &amp;  Shares!R872 &amp;  ", " &amp;  Shares!S872 &amp;  ", " &amp;  Shares!T872 &amp;  ", " &amp;  Shares!U872 &amp;  ", " &amp;  Shares!V872 &amp;  ", " &amp;  Shares!W872 &amp;  ", " &amp;  Shares!X872 &amp;  ", " &amp;  Shares!Y872 &amp;  ", " &amp;  Shares!Z872 &amp;  ", " &amp;  Shares!AA872 &amp;  ", " &amp;  Shares!AB872 &amp;  ", " &amp;  Shares!AC872 &amp;  ", " &amp;  Shares!AD872 &amp;  ", " &amp;  Shares!AE872 &amp;  ", " &amp;  Shares!AF872 &amp;  ", " &amp;  Shares!AG872 &amp;  ", " &amp;  Shares!AH872 &amp;  ", " &amp;  Shares!AI872 &amp;  ", " &amp;  Shares!AJ872 &amp;  ", " &amp;  Shares!AK872 &amp;  ", " &amp;  Shares!AL872 &amp;  ", " &amp;  Shares!AM872 &amp;  ", " &amp;  Shares!#REF! &amp;  ", " &amp;  Shares!AN872 &amp;  ", " &amp;  Shares!AO872 &amp;  ", " &amp;  Shares!AP872 &amp;  ", " &amp;  Shares!AQ872 &amp;  ", " &amp;  Shares!AR872 &amp;  ", " &amp;  Shares!AS872 &amp;  ", " &amp;  Shares!AT872 &amp;  ", " &amp;  Shares!AU872 &amp;  ", " &amp;  Shares!AV872 &amp;  ", " &amp;  Shares!AW872 &amp;  ", " &amp;  Shares!AX872 &amp;  "),"</f>
        <v>#REF!</v>
      </c>
    </row>
    <row r="872" spans="1:1" x14ac:dyDescent="0.2">
      <c r="A872" t="e">
        <f>"('"&amp; Shares!A873 &amp; "', '2017-01-26', " &amp;  Shares!C873 &amp;  ", " &amp;  Shares!D873 &amp;  ", " &amp;  Shares!E873 &amp;  ", " &amp;  Shares!F873 &amp;  ", " &amp;  Shares!G873 &amp;  ", " &amp;  Shares!H873 &amp;  ", " &amp;  Shares!I873 &amp;  ", " &amp;  Shares!J873 &amp;  ", " &amp;  Shares!K873 &amp;  ", " &amp;  Shares!L873 &amp;  ", " &amp;  Shares!M873 &amp;  ", " &amp;  Shares!N873 &amp;  ", " &amp;  Shares!O873 &amp;  ", " &amp;  Shares!P873 &amp;  ", " &amp;  Shares!Q873 &amp;  ", " &amp;  Shares!R873 &amp;  ", " &amp;  Shares!S873 &amp;  ", " &amp;  Shares!T873 &amp;  ", " &amp;  Shares!U873 &amp;  ", " &amp;  Shares!V873 &amp;  ", " &amp;  Shares!W873 &amp;  ", " &amp;  Shares!X873 &amp;  ", " &amp;  Shares!Y873 &amp;  ", " &amp;  Shares!Z873 &amp;  ", " &amp;  Shares!AA873 &amp;  ", " &amp;  Shares!AB873 &amp;  ", " &amp;  Shares!AC873 &amp;  ", " &amp;  Shares!AD873 &amp;  ", " &amp;  Shares!AE873 &amp;  ", " &amp;  Shares!AF873 &amp;  ", " &amp;  Shares!AG873 &amp;  ", " &amp;  Shares!AH873 &amp;  ", " &amp;  Shares!AI873 &amp;  ", " &amp;  Shares!AJ873 &amp;  ", " &amp;  Shares!AK873 &amp;  ", " &amp;  Shares!AL873 &amp;  ", " &amp;  Shares!AM873 &amp;  ", " &amp;  Shares!#REF! &amp;  ", " &amp;  Shares!AN873 &amp;  ", " &amp;  Shares!AO873 &amp;  ", " &amp;  Shares!AP873 &amp;  ", " &amp;  Shares!AQ873 &amp;  ", " &amp;  Shares!AR873 &amp;  ", " &amp;  Shares!AS873 &amp;  ", " &amp;  Shares!AT873 &amp;  ", " &amp;  Shares!AU873 &amp;  ", " &amp;  Shares!AV873 &amp;  ", " &amp;  Shares!AW873 &amp;  ", " &amp;  Shares!AX873 &amp;  "),"</f>
        <v>#REF!</v>
      </c>
    </row>
    <row r="873" spans="1:1" x14ac:dyDescent="0.2">
      <c r="A873" t="e">
        <f>"('"&amp; Shares!A874 &amp; "', '2017-01-26', " &amp;  Shares!C874 &amp;  ", " &amp;  Shares!D874 &amp;  ", " &amp;  Shares!E874 &amp;  ", " &amp;  Shares!F874 &amp;  ", " &amp;  Shares!G874 &amp;  ", " &amp;  Shares!H874 &amp;  ", " &amp;  Shares!I874 &amp;  ", " &amp;  Shares!J874 &amp;  ", " &amp;  Shares!K874 &amp;  ", " &amp;  Shares!L874 &amp;  ", " &amp;  Shares!M874 &amp;  ", " &amp;  Shares!N874 &amp;  ", " &amp;  Shares!O874 &amp;  ", " &amp;  Shares!P874 &amp;  ", " &amp;  Shares!Q874 &amp;  ", " &amp;  Shares!R874 &amp;  ", " &amp;  Shares!S874 &amp;  ", " &amp;  Shares!T874 &amp;  ", " &amp;  Shares!U874 &amp;  ", " &amp;  Shares!V874 &amp;  ", " &amp;  Shares!W874 &amp;  ", " &amp;  Shares!X874 &amp;  ", " &amp;  Shares!Y874 &amp;  ", " &amp;  Shares!Z874 &amp;  ", " &amp;  Shares!AA874 &amp;  ", " &amp;  Shares!AB874 &amp;  ", " &amp;  Shares!AC874 &amp;  ", " &amp;  Shares!AD874 &amp;  ", " &amp;  Shares!AE874 &amp;  ", " &amp;  Shares!AF874 &amp;  ", " &amp;  Shares!AG874 &amp;  ", " &amp;  Shares!AH874 &amp;  ", " &amp;  Shares!AI874 &amp;  ", " &amp;  Shares!AJ874 &amp;  ", " &amp;  Shares!AK874 &amp;  ", " &amp;  Shares!AL874 &amp;  ", " &amp;  Shares!AM874 &amp;  ", " &amp;  Shares!#REF! &amp;  ", " &amp;  Shares!AN874 &amp;  ", " &amp;  Shares!AO874 &amp;  ", " &amp;  Shares!AP874 &amp;  ", " &amp;  Shares!AQ874 &amp;  ", " &amp;  Shares!AR874 &amp;  ", " &amp;  Shares!AS874 &amp;  ", " &amp;  Shares!AT874 &amp;  ", " &amp;  Shares!AU874 &amp;  ", " &amp;  Shares!AV874 &amp;  ", " &amp;  Shares!AW874 &amp;  ", " &amp;  Shares!AX874 &amp;  "),"</f>
        <v>#REF!</v>
      </c>
    </row>
    <row r="874" spans="1:1" x14ac:dyDescent="0.2">
      <c r="A874" t="e">
        <f>"('"&amp; Shares!A875 &amp; "', '2017-01-26', " &amp;  Shares!C875 &amp;  ", " &amp;  Shares!D875 &amp;  ", " &amp;  Shares!E875 &amp;  ", " &amp;  Shares!F875 &amp;  ", " &amp;  Shares!G875 &amp;  ", " &amp;  Shares!H875 &amp;  ", " &amp;  Shares!I875 &amp;  ", " &amp;  Shares!J875 &amp;  ", " &amp;  Shares!K875 &amp;  ", " &amp;  Shares!L875 &amp;  ", " &amp;  Shares!M875 &amp;  ", " &amp;  Shares!N875 &amp;  ", " &amp;  Shares!O875 &amp;  ", " &amp;  Shares!P875 &amp;  ", " &amp;  Shares!Q875 &amp;  ", " &amp;  Shares!R875 &amp;  ", " &amp;  Shares!S875 &amp;  ", " &amp;  Shares!T875 &amp;  ", " &amp;  Shares!U875 &amp;  ", " &amp;  Shares!V875 &amp;  ", " &amp;  Shares!W875 &amp;  ", " &amp;  Shares!X875 &amp;  ", " &amp;  Shares!Y875 &amp;  ", " &amp;  Shares!Z875 &amp;  ", " &amp;  Shares!AA875 &amp;  ", " &amp;  Shares!AB875 &amp;  ", " &amp;  Shares!AC875 &amp;  ", " &amp;  Shares!AD875 &amp;  ", " &amp;  Shares!AE875 &amp;  ", " &amp;  Shares!AF875 &amp;  ", " &amp;  Shares!AG875 &amp;  ", " &amp;  Shares!AH875 &amp;  ", " &amp;  Shares!AI875 &amp;  ", " &amp;  Shares!AJ875 &amp;  ", " &amp;  Shares!AK875 &amp;  ", " &amp;  Shares!AL875 &amp;  ", " &amp;  Shares!AM875 &amp;  ", " &amp;  Shares!#REF! &amp;  ", " &amp;  Shares!AN875 &amp;  ", " &amp;  Shares!AO875 &amp;  ", " &amp;  Shares!AP875 &amp;  ", " &amp;  Shares!AQ875 &amp;  ", " &amp;  Shares!AR875 &amp;  ", " &amp;  Shares!AS875 &amp;  ", " &amp;  Shares!AT875 &amp;  ", " &amp;  Shares!AU875 &amp;  ", " &amp;  Shares!AV875 &amp;  ", " &amp;  Shares!AW875 &amp;  ", " &amp;  Shares!AX875 &amp;  "),"</f>
        <v>#REF!</v>
      </c>
    </row>
    <row r="875" spans="1:1" x14ac:dyDescent="0.2">
      <c r="A875" t="e">
        <f>"('"&amp; Shares!A876 &amp; "', '2017-01-26', " &amp;  Shares!C876 &amp;  ", " &amp;  Shares!D876 &amp;  ", " &amp;  Shares!E876 &amp;  ", " &amp;  Shares!F876 &amp;  ", " &amp;  Shares!G876 &amp;  ", " &amp;  Shares!H876 &amp;  ", " &amp;  Shares!I876 &amp;  ", " &amp;  Shares!J876 &amp;  ", " &amp;  Shares!K876 &amp;  ", " &amp;  Shares!L876 &amp;  ", " &amp;  Shares!M876 &amp;  ", " &amp;  Shares!N876 &amp;  ", " &amp;  Shares!O876 &amp;  ", " &amp;  Shares!P876 &amp;  ", " &amp;  Shares!Q876 &amp;  ", " &amp;  Shares!R876 &amp;  ", " &amp;  Shares!S876 &amp;  ", " &amp;  Shares!T876 &amp;  ", " &amp;  Shares!U876 &amp;  ", " &amp;  Shares!V876 &amp;  ", " &amp;  Shares!W876 &amp;  ", " &amp;  Shares!X876 &amp;  ", " &amp;  Shares!Y876 &amp;  ", " &amp;  Shares!Z876 &amp;  ", " &amp;  Shares!AA876 &amp;  ", " &amp;  Shares!AB876 &amp;  ", " &amp;  Shares!AC876 &amp;  ", " &amp;  Shares!AD876 &amp;  ", " &amp;  Shares!AE876 &amp;  ", " &amp;  Shares!AF876 &amp;  ", " &amp;  Shares!AG876 &amp;  ", " &amp;  Shares!AH876 &amp;  ", " &amp;  Shares!AI876 &amp;  ", " &amp;  Shares!AJ876 &amp;  ", " &amp;  Shares!AK876 &amp;  ", " &amp;  Shares!AL876 &amp;  ", " &amp;  Shares!AM876 &amp;  ", " &amp;  Shares!#REF! &amp;  ", " &amp;  Shares!AN876 &amp;  ", " &amp;  Shares!AO876 &amp;  ", " &amp;  Shares!AP876 &amp;  ", " &amp;  Shares!AQ876 &amp;  ", " &amp;  Shares!AR876 &amp;  ", " &amp;  Shares!AS876 &amp;  ", " &amp;  Shares!AT876 &amp;  ", " &amp;  Shares!AU876 &amp;  ", " &amp;  Shares!AV876 &amp;  ", " &amp;  Shares!AW876 &amp;  ", " &amp;  Shares!AX876 &amp;  "),"</f>
        <v>#REF!</v>
      </c>
    </row>
    <row r="876" spans="1:1" x14ac:dyDescent="0.2">
      <c r="A876" t="e">
        <f>"('"&amp; Shares!A877 &amp; "', '2017-01-26', " &amp;  Shares!C877 &amp;  ", " &amp;  Shares!D877 &amp;  ", " &amp;  Shares!E877 &amp;  ", " &amp;  Shares!F877 &amp;  ", " &amp;  Shares!G877 &amp;  ", " &amp;  Shares!H877 &amp;  ", " &amp;  Shares!I877 &amp;  ", " &amp;  Shares!J877 &amp;  ", " &amp;  Shares!K877 &amp;  ", " &amp;  Shares!L877 &amp;  ", " &amp;  Shares!M877 &amp;  ", " &amp;  Shares!N877 &amp;  ", " &amp;  Shares!O877 &amp;  ", " &amp;  Shares!P877 &amp;  ", " &amp;  Shares!Q877 &amp;  ", " &amp;  Shares!R877 &amp;  ", " &amp;  Shares!S877 &amp;  ", " &amp;  Shares!T877 &amp;  ", " &amp;  Shares!U877 &amp;  ", " &amp;  Shares!V877 &amp;  ", " &amp;  Shares!W877 &amp;  ", " &amp;  Shares!X877 &amp;  ", " &amp;  Shares!Y877 &amp;  ", " &amp;  Shares!Z877 &amp;  ", " &amp;  Shares!AA877 &amp;  ", " &amp;  Shares!AB877 &amp;  ", " &amp;  Shares!AC877 &amp;  ", " &amp;  Shares!AD877 &amp;  ", " &amp;  Shares!AE877 &amp;  ", " &amp;  Shares!AF877 &amp;  ", " &amp;  Shares!AG877 &amp;  ", " &amp;  Shares!AH877 &amp;  ", " &amp;  Shares!AI877 &amp;  ", " &amp;  Shares!AJ877 &amp;  ", " &amp;  Shares!AK877 &amp;  ", " &amp;  Shares!AL877 &amp;  ", " &amp;  Shares!AM877 &amp;  ", " &amp;  Shares!#REF! &amp;  ", " &amp;  Shares!AN877 &amp;  ", " &amp;  Shares!AO877 &amp;  ", " &amp;  Shares!AP877 &amp;  ", " &amp;  Shares!AQ877 &amp;  ", " &amp;  Shares!AR877 &amp;  ", " &amp;  Shares!AS877 &amp;  ", " &amp;  Shares!AT877 &amp;  ", " &amp;  Shares!AU877 &amp;  ", " &amp;  Shares!AV877 &amp;  ", " &amp;  Shares!AW877 &amp;  ", " &amp;  Shares!AX877 &amp;  "),"</f>
        <v>#REF!</v>
      </c>
    </row>
    <row r="877" spans="1:1" x14ac:dyDescent="0.2">
      <c r="A877" t="e">
        <f>"('"&amp; Shares!A878 &amp; "', '2017-01-26', " &amp;  Shares!C878 &amp;  ", " &amp;  Shares!D878 &amp;  ", " &amp;  Shares!E878 &amp;  ", " &amp;  Shares!F878 &amp;  ", " &amp;  Shares!G878 &amp;  ", " &amp;  Shares!H878 &amp;  ", " &amp;  Shares!I878 &amp;  ", " &amp;  Shares!J878 &amp;  ", " &amp;  Shares!K878 &amp;  ", " &amp;  Shares!L878 &amp;  ", " &amp;  Shares!M878 &amp;  ", " &amp;  Shares!N878 &amp;  ", " &amp;  Shares!O878 &amp;  ", " &amp;  Shares!P878 &amp;  ", " &amp;  Shares!Q878 &amp;  ", " &amp;  Shares!R878 &amp;  ", " &amp;  Shares!S878 &amp;  ", " &amp;  Shares!T878 &amp;  ", " &amp;  Shares!U878 &amp;  ", " &amp;  Shares!V878 &amp;  ", " &amp;  Shares!W878 &amp;  ", " &amp;  Shares!X878 &amp;  ", " &amp;  Shares!Y878 &amp;  ", " &amp;  Shares!Z878 &amp;  ", " &amp;  Shares!AA878 &amp;  ", " &amp;  Shares!AB878 &amp;  ", " &amp;  Shares!AC878 &amp;  ", " &amp;  Shares!AD878 &amp;  ", " &amp;  Shares!AE878 &amp;  ", " &amp;  Shares!AF878 &amp;  ", " &amp;  Shares!AG878 &amp;  ", " &amp;  Shares!AH878 &amp;  ", " &amp;  Shares!AI878 &amp;  ", " &amp;  Shares!AJ878 &amp;  ", " &amp;  Shares!AK878 &amp;  ", " &amp;  Shares!AL878 &amp;  ", " &amp;  Shares!AM878 &amp;  ", " &amp;  Shares!#REF! &amp;  ", " &amp;  Shares!AN878 &amp;  ", " &amp;  Shares!AO878 &amp;  ", " &amp;  Shares!AP878 &amp;  ", " &amp;  Shares!AQ878 &amp;  ", " &amp;  Shares!AR878 &amp;  ", " &amp;  Shares!AS878 &amp;  ", " &amp;  Shares!AT878 &amp;  ", " &amp;  Shares!AU878 &amp;  ", " &amp;  Shares!AV878 &amp;  ", " &amp;  Shares!AW878 &amp;  ", " &amp;  Shares!AX878 &amp;  "),"</f>
        <v>#REF!</v>
      </c>
    </row>
    <row r="878" spans="1:1" x14ac:dyDescent="0.2">
      <c r="A878" t="e">
        <f>"('"&amp; Shares!A879 &amp; "', '2017-01-26', " &amp;  Shares!C879 &amp;  ", " &amp;  Shares!D879 &amp;  ", " &amp;  Shares!E879 &amp;  ", " &amp;  Shares!F879 &amp;  ", " &amp;  Shares!G879 &amp;  ", " &amp;  Shares!H879 &amp;  ", " &amp;  Shares!I879 &amp;  ", " &amp;  Shares!J879 &amp;  ", " &amp;  Shares!K879 &amp;  ", " &amp;  Shares!L879 &amp;  ", " &amp;  Shares!M879 &amp;  ", " &amp;  Shares!N879 &amp;  ", " &amp;  Shares!O879 &amp;  ", " &amp;  Shares!P879 &amp;  ", " &amp;  Shares!Q879 &amp;  ", " &amp;  Shares!R879 &amp;  ", " &amp;  Shares!S879 &amp;  ", " &amp;  Shares!T879 &amp;  ", " &amp;  Shares!U879 &amp;  ", " &amp;  Shares!V879 &amp;  ", " &amp;  Shares!W879 &amp;  ", " &amp;  Shares!X879 &amp;  ", " &amp;  Shares!Y879 &amp;  ", " &amp;  Shares!Z879 &amp;  ", " &amp;  Shares!AA879 &amp;  ", " &amp;  Shares!AB879 &amp;  ", " &amp;  Shares!AC879 &amp;  ", " &amp;  Shares!AD879 &amp;  ", " &amp;  Shares!AE879 &amp;  ", " &amp;  Shares!AF879 &amp;  ", " &amp;  Shares!AG879 &amp;  ", " &amp;  Shares!AH879 &amp;  ", " &amp;  Shares!AI879 &amp;  ", " &amp;  Shares!AJ879 &amp;  ", " &amp;  Shares!AK879 &amp;  ", " &amp;  Shares!AL879 &amp;  ", " &amp;  Shares!AM879 &amp;  ", " &amp;  Shares!#REF! &amp;  ", " &amp;  Shares!AN879 &amp;  ", " &amp;  Shares!AO879 &amp;  ", " &amp;  Shares!AP879 &amp;  ", " &amp;  Shares!AQ879 &amp;  ", " &amp;  Shares!AR879 &amp;  ", " &amp;  Shares!AS879 &amp;  ", " &amp;  Shares!AT879 &amp;  ", " &amp;  Shares!AU879 &amp;  ", " &amp;  Shares!AV879 &amp;  ", " &amp;  Shares!AW879 &amp;  ", " &amp;  Shares!AX879 &amp;  "),"</f>
        <v>#REF!</v>
      </c>
    </row>
    <row r="879" spans="1:1" x14ac:dyDescent="0.2">
      <c r="A879" t="e">
        <f>"('"&amp; Shares!A880 &amp; "', '2017-01-26', " &amp;  Shares!C880 &amp;  ", " &amp;  Shares!D880 &amp;  ", " &amp;  Shares!E880 &amp;  ", " &amp;  Shares!F880 &amp;  ", " &amp;  Shares!G880 &amp;  ", " &amp;  Shares!H880 &amp;  ", " &amp;  Shares!I880 &amp;  ", " &amp;  Shares!J880 &amp;  ", " &amp;  Shares!K880 &amp;  ", " &amp;  Shares!L880 &amp;  ", " &amp;  Shares!M880 &amp;  ", " &amp;  Shares!N880 &amp;  ", " &amp;  Shares!O880 &amp;  ", " &amp;  Shares!P880 &amp;  ", " &amp;  Shares!Q880 &amp;  ", " &amp;  Shares!R880 &amp;  ", " &amp;  Shares!S880 &amp;  ", " &amp;  Shares!T880 &amp;  ", " &amp;  Shares!U880 &amp;  ", " &amp;  Shares!V880 &amp;  ", " &amp;  Shares!W880 &amp;  ", " &amp;  Shares!X880 &amp;  ", " &amp;  Shares!Y880 &amp;  ", " &amp;  Shares!Z880 &amp;  ", " &amp;  Shares!AA880 &amp;  ", " &amp;  Shares!AB880 &amp;  ", " &amp;  Shares!AC880 &amp;  ", " &amp;  Shares!AD880 &amp;  ", " &amp;  Shares!AE880 &amp;  ", " &amp;  Shares!AF880 &amp;  ", " &amp;  Shares!AG880 &amp;  ", " &amp;  Shares!AH880 &amp;  ", " &amp;  Shares!AI880 &amp;  ", " &amp;  Shares!AJ880 &amp;  ", " &amp;  Shares!AK880 &amp;  ", " &amp;  Shares!AL880 &amp;  ", " &amp;  Shares!AM880 &amp;  ", " &amp;  Shares!#REF! &amp;  ", " &amp;  Shares!AN880 &amp;  ", " &amp;  Shares!AO880 &amp;  ", " &amp;  Shares!AP880 &amp;  ", " &amp;  Shares!AQ880 &amp;  ", " &amp;  Shares!AR880 &amp;  ", " &amp;  Shares!AS880 &amp;  ", " &amp;  Shares!AT880 &amp;  ", " &amp;  Shares!AU880 &amp;  ", " &amp;  Shares!AV880 &amp;  ", " &amp;  Shares!AW880 &amp;  ", " &amp;  Shares!AX880 &amp;  "),"</f>
        <v>#REF!</v>
      </c>
    </row>
    <row r="880" spans="1:1" x14ac:dyDescent="0.2">
      <c r="A880" t="e">
        <f>"('"&amp; Shares!A881 &amp; "', '2017-01-26', " &amp;  Shares!C881 &amp;  ", " &amp;  Shares!D881 &amp;  ", " &amp;  Shares!E881 &amp;  ", " &amp;  Shares!F881 &amp;  ", " &amp;  Shares!G881 &amp;  ", " &amp;  Shares!H881 &amp;  ", " &amp;  Shares!I881 &amp;  ", " &amp;  Shares!J881 &amp;  ", " &amp;  Shares!K881 &amp;  ", " &amp;  Shares!L881 &amp;  ", " &amp;  Shares!M881 &amp;  ", " &amp;  Shares!N881 &amp;  ", " &amp;  Shares!O881 &amp;  ", " &amp;  Shares!P881 &amp;  ", " &amp;  Shares!Q881 &amp;  ", " &amp;  Shares!R881 &amp;  ", " &amp;  Shares!S881 &amp;  ", " &amp;  Shares!T881 &amp;  ", " &amp;  Shares!U881 &amp;  ", " &amp;  Shares!V881 &amp;  ", " &amp;  Shares!W881 &amp;  ", " &amp;  Shares!X881 &amp;  ", " &amp;  Shares!Y881 &amp;  ", " &amp;  Shares!Z881 &amp;  ", " &amp;  Shares!AA881 &amp;  ", " &amp;  Shares!AB881 &amp;  ", " &amp;  Shares!AC881 &amp;  ", " &amp;  Shares!AD881 &amp;  ", " &amp;  Shares!AE881 &amp;  ", " &amp;  Shares!AF881 &amp;  ", " &amp;  Shares!AG881 &amp;  ", " &amp;  Shares!AH881 &amp;  ", " &amp;  Shares!AI881 &amp;  ", " &amp;  Shares!AJ881 &amp;  ", " &amp;  Shares!AK881 &amp;  ", " &amp;  Shares!AL881 &amp;  ", " &amp;  Shares!AM881 &amp;  ", " &amp;  Shares!#REF! &amp;  ", " &amp;  Shares!AN881 &amp;  ", " &amp;  Shares!AO881 &amp;  ", " &amp;  Shares!AP881 &amp;  ", " &amp;  Shares!AQ881 &amp;  ", " &amp;  Shares!AR881 &amp;  ", " &amp;  Shares!AS881 &amp;  ", " &amp;  Shares!AT881 &amp;  ", " &amp;  Shares!AU881 &amp;  ", " &amp;  Shares!AV881 &amp;  ", " &amp;  Shares!AW881 &amp;  ", " &amp;  Shares!AX881 &amp;  "),"</f>
        <v>#REF!</v>
      </c>
    </row>
    <row r="881" spans="1:1" x14ac:dyDescent="0.2">
      <c r="A881" t="e">
        <f>"('"&amp; Shares!A882 &amp; "', '2017-01-26', " &amp;  Shares!C882 &amp;  ", " &amp;  Shares!D882 &amp;  ", " &amp;  Shares!E882 &amp;  ", " &amp;  Shares!F882 &amp;  ", " &amp;  Shares!G882 &amp;  ", " &amp;  Shares!H882 &amp;  ", " &amp;  Shares!I882 &amp;  ", " &amp;  Shares!J882 &amp;  ", " &amp;  Shares!K882 &amp;  ", " &amp;  Shares!L882 &amp;  ", " &amp;  Shares!M882 &amp;  ", " &amp;  Shares!N882 &amp;  ", " &amp;  Shares!O882 &amp;  ", " &amp;  Shares!P882 &amp;  ", " &amp;  Shares!Q882 &amp;  ", " &amp;  Shares!R882 &amp;  ", " &amp;  Shares!S882 &amp;  ", " &amp;  Shares!T882 &amp;  ", " &amp;  Shares!U882 &amp;  ", " &amp;  Shares!V882 &amp;  ", " &amp;  Shares!W882 &amp;  ", " &amp;  Shares!X882 &amp;  ", " &amp;  Shares!Y882 &amp;  ", " &amp;  Shares!Z882 &amp;  ", " &amp;  Shares!AA882 &amp;  ", " &amp;  Shares!AB882 &amp;  ", " &amp;  Shares!AC882 &amp;  ", " &amp;  Shares!AD882 &amp;  ", " &amp;  Shares!AE882 &amp;  ", " &amp;  Shares!AF882 &amp;  ", " &amp;  Shares!AG882 &amp;  ", " &amp;  Shares!AH882 &amp;  ", " &amp;  Shares!AI882 &amp;  ", " &amp;  Shares!AJ882 &amp;  ", " &amp;  Shares!AK882 &amp;  ", " &amp;  Shares!AL882 &amp;  ", " &amp;  Shares!AM882 &amp;  ", " &amp;  Shares!#REF! &amp;  ", " &amp;  Shares!AN882 &amp;  ", " &amp;  Shares!AO882 &amp;  ", " &amp;  Shares!AP882 &amp;  ", " &amp;  Shares!AQ882 &amp;  ", " &amp;  Shares!AR882 &amp;  ", " &amp;  Shares!AS882 &amp;  ", " &amp;  Shares!AT882 &amp;  ", " &amp;  Shares!AU882 &amp;  ", " &amp;  Shares!AV882 &amp;  ", " &amp;  Shares!AW882 &amp;  ", " &amp;  Shares!AX882 &amp;  "),"</f>
        <v>#REF!</v>
      </c>
    </row>
    <row r="882" spans="1:1" x14ac:dyDescent="0.2">
      <c r="A882" t="e">
        <f>"('"&amp; Shares!A883 &amp; "', '2017-01-26', " &amp;  Shares!C883 &amp;  ", " &amp;  Shares!D883 &amp;  ", " &amp;  Shares!E883 &amp;  ", " &amp;  Shares!F883 &amp;  ", " &amp;  Shares!G883 &amp;  ", " &amp;  Shares!H883 &amp;  ", " &amp;  Shares!I883 &amp;  ", " &amp;  Shares!J883 &amp;  ", " &amp;  Shares!K883 &amp;  ", " &amp;  Shares!L883 &amp;  ", " &amp;  Shares!M883 &amp;  ", " &amp;  Shares!N883 &amp;  ", " &amp;  Shares!O883 &amp;  ", " &amp;  Shares!P883 &amp;  ", " &amp;  Shares!Q883 &amp;  ", " &amp;  Shares!R883 &amp;  ", " &amp;  Shares!S883 &amp;  ", " &amp;  Shares!T883 &amp;  ", " &amp;  Shares!U883 &amp;  ", " &amp;  Shares!V883 &amp;  ", " &amp;  Shares!W883 &amp;  ", " &amp;  Shares!X883 &amp;  ", " &amp;  Shares!Y883 &amp;  ", " &amp;  Shares!Z883 &amp;  ", " &amp;  Shares!AA883 &amp;  ", " &amp;  Shares!AB883 &amp;  ", " &amp;  Shares!AC883 &amp;  ", " &amp;  Shares!AD883 &amp;  ", " &amp;  Shares!AE883 &amp;  ", " &amp;  Shares!AF883 &amp;  ", " &amp;  Shares!AG883 &amp;  ", " &amp;  Shares!AH883 &amp;  ", " &amp;  Shares!AI883 &amp;  ", " &amp;  Shares!AJ883 &amp;  ", " &amp;  Shares!AK883 &amp;  ", " &amp;  Shares!AL883 &amp;  ", " &amp;  Shares!AM883 &amp;  ", " &amp;  Shares!#REF! &amp;  ", " &amp;  Shares!AN883 &amp;  ", " &amp;  Shares!AO883 &amp;  ", " &amp;  Shares!AP883 &amp;  ", " &amp;  Shares!AQ883 &amp;  ", " &amp;  Shares!AR883 &amp;  ", " &amp;  Shares!AS883 &amp;  ", " &amp;  Shares!AT883 &amp;  ", " &amp;  Shares!AU883 &amp;  ", " &amp;  Shares!AV883 &amp;  ", " &amp;  Shares!AW883 &amp;  ", " &amp;  Shares!AX883 &amp;  "),"</f>
        <v>#REF!</v>
      </c>
    </row>
    <row r="883" spans="1:1" x14ac:dyDescent="0.2">
      <c r="A883" t="e">
        <f>"('"&amp; Shares!A884 &amp; "', '2017-01-26', " &amp;  Shares!C884 &amp;  ", " &amp;  Shares!D884 &amp;  ", " &amp;  Shares!E884 &amp;  ", " &amp;  Shares!F884 &amp;  ", " &amp;  Shares!G884 &amp;  ", " &amp;  Shares!H884 &amp;  ", " &amp;  Shares!I884 &amp;  ", " &amp;  Shares!J884 &amp;  ", " &amp;  Shares!K884 &amp;  ", " &amp;  Shares!L884 &amp;  ", " &amp;  Shares!M884 &amp;  ", " &amp;  Shares!N884 &amp;  ", " &amp;  Shares!O884 &amp;  ", " &amp;  Shares!P884 &amp;  ", " &amp;  Shares!Q884 &amp;  ", " &amp;  Shares!R884 &amp;  ", " &amp;  Shares!S884 &amp;  ", " &amp;  Shares!T884 &amp;  ", " &amp;  Shares!U884 &amp;  ", " &amp;  Shares!V884 &amp;  ", " &amp;  Shares!W884 &amp;  ", " &amp;  Shares!X884 &amp;  ", " &amp;  Shares!Y884 &amp;  ", " &amp;  Shares!Z884 &amp;  ", " &amp;  Shares!AA884 &amp;  ", " &amp;  Shares!AB884 &amp;  ", " &amp;  Shares!AC884 &amp;  ", " &amp;  Shares!AD884 &amp;  ", " &amp;  Shares!AE884 &amp;  ", " &amp;  Shares!AF884 &amp;  ", " &amp;  Shares!AG884 &amp;  ", " &amp;  Shares!AH884 &amp;  ", " &amp;  Shares!AI884 &amp;  ", " &amp;  Shares!AJ884 &amp;  ", " &amp;  Shares!AK884 &amp;  ", " &amp;  Shares!AL884 &amp;  ", " &amp;  Shares!AM884 &amp;  ", " &amp;  Shares!#REF! &amp;  ", " &amp;  Shares!AN884 &amp;  ", " &amp;  Shares!AO884 &amp;  ", " &amp;  Shares!AP884 &amp;  ", " &amp;  Shares!AQ884 &amp;  ", " &amp;  Shares!AR884 &amp;  ", " &amp;  Shares!AS884 &amp;  ", " &amp;  Shares!AT884 &amp;  ", " &amp;  Shares!AU884 &amp;  ", " &amp;  Shares!AV884 &amp;  ", " &amp;  Shares!AW884 &amp;  ", " &amp;  Shares!AX884 &amp;  "),"</f>
        <v>#REF!</v>
      </c>
    </row>
    <row r="884" spans="1:1" x14ac:dyDescent="0.2">
      <c r="A884" t="e">
        <f>"('"&amp; Shares!A885 &amp; "', '2017-01-26', " &amp;  Shares!C885 &amp;  ", " &amp;  Shares!D885 &amp;  ", " &amp;  Shares!E885 &amp;  ", " &amp;  Shares!F885 &amp;  ", " &amp;  Shares!G885 &amp;  ", " &amp;  Shares!H885 &amp;  ", " &amp;  Shares!I885 &amp;  ", " &amp;  Shares!J885 &amp;  ", " &amp;  Shares!K885 &amp;  ", " &amp;  Shares!L885 &amp;  ", " &amp;  Shares!M885 &amp;  ", " &amp;  Shares!N885 &amp;  ", " &amp;  Shares!O885 &amp;  ", " &amp;  Shares!P885 &amp;  ", " &amp;  Shares!Q885 &amp;  ", " &amp;  Shares!R885 &amp;  ", " &amp;  Shares!S885 &amp;  ", " &amp;  Shares!T885 &amp;  ", " &amp;  Shares!U885 &amp;  ", " &amp;  Shares!V885 &amp;  ", " &amp;  Shares!W885 &amp;  ", " &amp;  Shares!X885 &amp;  ", " &amp;  Shares!Y885 &amp;  ", " &amp;  Shares!Z885 &amp;  ", " &amp;  Shares!AA885 &amp;  ", " &amp;  Shares!AB885 &amp;  ", " &amp;  Shares!AC885 &amp;  ", " &amp;  Shares!AD885 &amp;  ", " &amp;  Shares!AE885 &amp;  ", " &amp;  Shares!AF885 &amp;  ", " &amp;  Shares!AG885 &amp;  ", " &amp;  Shares!AH885 &amp;  ", " &amp;  Shares!AI885 &amp;  ", " &amp;  Shares!AJ885 &amp;  ", " &amp;  Shares!AK885 &amp;  ", " &amp;  Shares!AL885 &amp;  ", " &amp;  Shares!AM885 &amp;  ", " &amp;  Shares!#REF! &amp;  ", " &amp;  Shares!AN885 &amp;  ", " &amp;  Shares!AO885 &amp;  ", " &amp;  Shares!AP885 &amp;  ", " &amp;  Shares!AQ885 &amp;  ", " &amp;  Shares!AR885 &amp;  ", " &amp;  Shares!AS885 &amp;  ", " &amp;  Shares!AT885 &amp;  ", " &amp;  Shares!AU885 &amp;  ", " &amp;  Shares!AV885 &amp;  ", " &amp;  Shares!AW885 &amp;  ", " &amp;  Shares!AX885 &amp;  "),"</f>
        <v>#REF!</v>
      </c>
    </row>
    <row r="885" spans="1:1" x14ac:dyDescent="0.2">
      <c r="A885" t="e">
        <f>"('"&amp; Shares!A886 &amp; "', '2017-01-26', " &amp;  Shares!C886 &amp;  ", " &amp;  Shares!D886 &amp;  ", " &amp;  Shares!E886 &amp;  ", " &amp;  Shares!F886 &amp;  ", " &amp;  Shares!G886 &amp;  ", " &amp;  Shares!H886 &amp;  ", " &amp;  Shares!I886 &amp;  ", " &amp;  Shares!J886 &amp;  ", " &amp;  Shares!K886 &amp;  ", " &amp;  Shares!L886 &amp;  ", " &amp;  Shares!M886 &amp;  ", " &amp;  Shares!N886 &amp;  ", " &amp;  Shares!O886 &amp;  ", " &amp;  Shares!P886 &amp;  ", " &amp;  Shares!Q886 &amp;  ", " &amp;  Shares!R886 &amp;  ", " &amp;  Shares!S886 &amp;  ", " &amp;  Shares!T886 &amp;  ", " &amp;  Shares!U886 &amp;  ", " &amp;  Shares!V886 &amp;  ", " &amp;  Shares!W886 &amp;  ", " &amp;  Shares!X886 &amp;  ", " &amp;  Shares!Y886 &amp;  ", " &amp;  Shares!Z886 &amp;  ", " &amp;  Shares!AA886 &amp;  ", " &amp;  Shares!AB886 &amp;  ", " &amp;  Shares!AC886 &amp;  ", " &amp;  Shares!AD886 &amp;  ", " &amp;  Shares!AE886 &amp;  ", " &amp;  Shares!AF886 &amp;  ", " &amp;  Shares!AG886 &amp;  ", " &amp;  Shares!AH886 &amp;  ", " &amp;  Shares!AI886 &amp;  ", " &amp;  Shares!AJ886 &amp;  ", " &amp;  Shares!AK886 &amp;  ", " &amp;  Shares!AL886 &amp;  ", " &amp;  Shares!AM886 &amp;  ", " &amp;  Shares!#REF! &amp;  ", " &amp;  Shares!AN886 &amp;  ", " &amp;  Shares!AO886 &amp;  ", " &amp;  Shares!AP886 &amp;  ", " &amp;  Shares!AQ886 &amp;  ", " &amp;  Shares!AR886 &amp;  ", " &amp;  Shares!AS886 &amp;  ", " &amp;  Shares!AT886 &amp;  ", " &amp;  Shares!AU886 &amp;  ", " &amp;  Shares!AV886 &amp;  ", " &amp;  Shares!AW886 &amp;  ", " &amp;  Shares!AX886 &amp;  "),"</f>
        <v>#REF!</v>
      </c>
    </row>
    <row r="886" spans="1:1" x14ac:dyDescent="0.2">
      <c r="A886" t="e">
        <f>"('"&amp; Shares!A887 &amp; "', '2017-01-26', " &amp;  Shares!C887 &amp;  ", " &amp;  Shares!D887 &amp;  ", " &amp;  Shares!E887 &amp;  ", " &amp;  Shares!F887 &amp;  ", " &amp;  Shares!G887 &amp;  ", " &amp;  Shares!H887 &amp;  ", " &amp;  Shares!I887 &amp;  ", " &amp;  Shares!J887 &amp;  ", " &amp;  Shares!K887 &amp;  ", " &amp;  Shares!L887 &amp;  ", " &amp;  Shares!M887 &amp;  ", " &amp;  Shares!N887 &amp;  ", " &amp;  Shares!O887 &amp;  ", " &amp;  Shares!P887 &amp;  ", " &amp;  Shares!Q887 &amp;  ", " &amp;  Shares!R887 &amp;  ", " &amp;  Shares!S887 &amp;  ", " &amp;  Shares!T887 &amp;  ", " &amp;  Shares!U887 &amp;  ", " &amp;  Shares!V887 &amp;  ", " &amp;  Shares!W887 &amp;  ", " &amp;  Shares!X887 &amp;  ", " &amp;  Shares!Y887 &amp;  ", " &amp;  Shares!Z887 &amp;  ", " &amp;  Shares!AA887 &amp;  ", " &amp;  Shares!AB887 &amp;  ", " &amp;  Shares!AC887 &amp;  ", " &amp;  Shares!AD887 &amp;  ", " &amp;  Shares!AE887 &amp;  ", " &amp;  Shares!AF887 &amp;  ", " &amp;  Shares!AG887 &amp;  ", " &amp;  Shares!AH887 &amp;  ", " &amp;  Shares!AI887 &amp;  ", " &amp;  Shares!AJ887 &amp;  ", " &amp;  Shares!AK887 &amp;  ", " &amp;  Shares!AL887 &amp;  ", " &amp;  Shares!AM887 &amp;  ", " &amp;  Shares!#REF! &amp;  ", " &amp;  Shares!AN887 &amp;  ", " &amp;  Shares!AO887 &amp;  ", " &amp;  Shares!AP887 &amp;  ", " &amp;  Shares!AQ887 &amp;  ", " &amp;  Shares!AR887 &amp;  ", " &amp;  Shares!AS887 &amp;  ", " &amp;  Shares!AT887 &amp;  ", " &amp;  Shares!AU887 &amp;  ", " &amp;  Shares!AV887 &amp;  ", " &amp;  Shares!AW887 &amp;  ", " &amp;  Shares!AX887 &amp;  "),"</f>
        <v>#REF!</v>
      </c>
    </row>
    <row r="887" spans="1:1" x14ac:dyDescent="0.2">
      <c r="A887" t="e">
        <f>"('"&amp; Shares!A888 &amp; "', '2017-01-26', " &amp;  Shares!C888 &amp;  ", " &amp;  Shares!D888 &amp;  ", " &amp;  Shares!E888 &amp;  ", " &amp;  Shares!F888 &amp;  ", " &amp;  Shares!G888 &amp;  ", " &amp;  Shares!H888 &amp;  ", " &amp;  Shares!I888 &amp;  ", " &amp;  Shares!J888 &amp;  ", " &amp;  Shares!K888 &amp;  ", " &amp;  Shares!L888 &amp;  ", " &amp;  Shares!M888 &amp;  ", " &amp;  Shares!N888 &amp;  ", " &amp;  Shares!O888 &amp;  ", " &amp;  Shares!P888 &amp;  ", " &amp;  Shares!Q888 &amp;  ", " &amp;  Shares!R888 &amp;  ", " &amp;  Shares!S888 &amp;  ", " &amp;  Shares!T888 &amp;  ", " &amp;  Shares!U888 &amp;  ", " &amp;  Shares!V888 &amp;  ", " &amp;  Shares!W888 &amp;  ", " &amp;  Shares!X888 &amp;  ", " &amp;  Shares!Y888 &amp;  ", " &amp;  Shares!Z888 &amp;  ", " &amp;  Shares!AA888 &amp;  ", " &amp;  Shares!AB888 &amp;  ", " &amp;  Shares!AC888 &amp;  ", " &amp;  Shares!AD888 &amp;  ", " &amp;  Shares!AE888 &amp;  ", " &amp;  Shares!AF888 &amp;  ", " &amp;  Shares!AG888 &amp;  ", " &amp;  Shares!AH888 &amp;  ", " &amp;  Shares!AI888 &amp;  ", " &amp;  Shares!AJ888 &amp;  ", " &amp;  Shares!AK888 &amp;  ", " &amp;  Shares!AL888 &amp;  ", " &amp;  Shares!AM888 &amp;  ", " &amp;  Shares!#REF! &amp;  ", " &amp;  Shares!AN888 &amp;  ", " &amp;  Shares!AO888 &amp;  ", " &amp;  Shares!AP888 &amp;  ", " &amp;  Shares!AQ888 &amp;  ", " &amp;  Shares!AR888 &amp;  ", " &amp;  Shares!AS888 &amp;  ", " &amp;  Shares!AT888 &amp;  ", " &amp;  Shares!AU888 &amp;  ", " &amp;  Shares!AV888 &amp;  ", " &amp;  Shares!AW888 &amp;  ", " &amp;  Shares!AX888 &amp;  "),"</f>
        <v>#REF!</v>
      </c>
    </row>
    <row r="888" spans="1:1" x14ac:dyDescent="0.2">
      <c r="A888" t="e">
        <f>"('"&amp; Shares!A889 &amp; "', '2017-01-26', " &amp;  Shares!C889 &amp;  ", " &amp;  Shares!D889 &amp;  ", " &amp;  Shares!E889 &amp;  ", " &amp;  Shares!F889 &amp;  ", " &amp;  Shares!G889 &amp;  ", " &amp;  Shares!H889 &amp;  ", " &amp;  Shares!I889 &amp;  ", " &amp;  Shares!J889 &amp;  ", " &amp;  Shares!K889 &amp;  ", " &amp;  Shares!L889 &amp;  ", " &amp;  Shares!M889 &amp;  ", " &amp;  Shares!N889 &amp;  ", " &amp;  Shares!O889 &amp;  ", " &amp;  Shares!P889 &amp;  ", " &amp;  Shares!Q889 &amp;  ", " &amp;  Shares!R889 &amp;  ", " &amp;  Shares!S889 &amp;  ", " &amp;  Shares!T889 &amp;  ", " &amp;  Shares!U889 &amp;  ", " &amp;  Shares!V889 &amp;  ", " &amp;  Shares!W889 &amp;  ", " &amp;  Shares!X889 &amp;  ", " &amp;  Shares!Y889 &amp;  ", " &amp;  Shares!Z889 &amp;  ", " &amp;  Shares!AA889 &amp;  ", " &amp;  Shares!AB889 &amp;  ", " &amp;  Shares!AC889 &amp;  ", " &amp;  Shares!AD889 &amp;  ", " &amp;  Shares!AE889 &amp;  ", " &amp;  Shares!AF889 &amp;  ", " &amp;  Shares!AG889 &amp;  ", " &amp;  Shares!AH889 &amp;  ", " &amp;  Shares!AI889 &amp;  ", " &amp;  Shares!AJ889 &amp;  ", " &amp;  Shares!AK889 &amp;  ", " &amp;  Shares!AL889 &amp;  ", " &amp;  Shares!AM889 &amp;  ", " &amp;  Shares!#REF! &amp;  ", " &amp;  Shares!AN889 &amp;  ", " &amp;  Shares!AO889 &amp;  ", " &amp;  Shares!AP889 &amp;  ", " &amp;  Shares!AQ889 &amp;  ", " &amp;  Shares!AR889 &amp;  ", " &amp;  Shares!AS889 &amp;  ", " &amp;  Shares!AT889 &amp;  ", " &amp;  Shares!AU889 &amp;  ", " &amp;  Shares!AV889 &amp;  ", " &amp;  Shares!AW889 &amp;  ", " &amp;  Shares!AX889 &amp;  "),"</f>
        <v>#REF!</v>
      </c>
    </row>
    <row r="889" spans="1:1" x14ac:dyDescent="0.2">
      <c r="A889" t="e">
        <f>"('"&amp; Shares!A890 &amp; "', '2017-01-26', " &amp;  Shares!C890 &amp;  ", " &amp;  Shares!D890 &amp;  ", " &amp;  Shares!E890 &amp;  ", " &amp;  Shares!F890 &amp;  ", " &amp;  Shares!G890 &amp;  ", " &amp;  Shares!H890 &amp;  ", " &amp;  Shares!I890 &amp;  ", " &amp;  Shares!J890 &amp;  ", " &amp;  Shares!K890 &amp;  ", " &amp;  Shares!L890 &amp;  ", " &amp;  Shares!M890 &amp;  ", " &amp;  Shares!N890 &amp;  ", " &amp;  Shares!O890 &amp;  ", " &amp;  Shares!P890 &amp;  ", " &amp;  Shares!Q890 &amp;  ", " &amp;  Shares!R890 &amp;  ", " &amp;  Shares!S890 &amp;  ", " &amp;  Shares!T890 &amp;  ", " &amp;  Shares!U890 &amp;  ", " &amp;  Shares!V890 &amp;  ", " &amp;  Shares!W890 &amp;  ", " &amp;  Shares!X890 &amp;  ", " &amp;  Shares!Y890 &amp;  ", " &amp;  Shares!Z890 &amp;  ", " &amp;  Shares!AA890 &amp;  ", " &amp;  Shares!AB890 &amp;  ", " &amp;  Shares!AC890 &amp;  ", " &amp;  Shares!AD890 &amp;  ", " &amp;  Shares!AE890 &amp;  ", " &amp;  Shares!AF890 &amp;  ", " &amp;  Shares!AG890 &amp;  ", " &amp;  Shares!AH890 &amp;  ", " &amp;  Shares!AI890 &amp;  ", " &amp;  Shares!AJ890 &amp;  ", " &amp;  Shares!AK890 &amp;  ", " &amp;  Shares!AL890 &amp;  ", " &amp;  Shares!AM890 &amp;  ", " &amp;  Shares!#REF! &amp;  ", " &amp;  Shares!AN890 &amp;  ", " &amp;  Shares!AO890 &amp;  ", " &amp;  Shares!AP890 &amp;  ", " &amp;  Shares!AQ890 &amp;  ", " &amp;  Shares!AR890 &amp;  ", " &amp;  Shares!AS890 &amp;  ", " &amp;  Shares!AT890 &amp;  ", " &amp;  Shares!AU890 &amp;  ", " &amp;  Shares!AV890 &amp;  ", " &amp;  Shares!AW890 &amp;  ", " &amp;  Shares!AX890 &amp;  "),"</f>
        <v>#REF!</v>
      </c>
    </row>
    <row r="890" spans="1:1" x14ac:dyDescent="0.2">
      <c r="A890" t="e">
        <f>"('"&amp; Shares!A891 &amp; "', '2017-01-26', " &amp;  Shares!C891 &amp;  ", " &amp;  Shares!D891 &amp;  ", " &amp;  Shares!E891 &amp;  ", " &amp;  Shares!F891 &amp;  ", " &amp;  Shares!G891 &amp;  ", " &amp;  Shares!H891 &amp;  ", " &amp;  Shares!I891 &amp;  ", " &amp;  Shares!J891 &amp;  ", " &amp;  Shares!K891 &amp;  ", " &amp;  Shares!L891 &amp;  ", " &amp;  Shares!M891 &amp;  ", " &amp;  Shares!N891 &amp;  ", " &amp;  Shares!O891 &amp;  ", " &amp;  Shares!P891 &amp;  ", " &amp;  Shares!Q891 &amp;  ", " &amp;  Shares!R891 &amp;  ", " &amp;  Shares!S891 &amp;  ", " &amp;  Shares!T891 &amp;  ", " &amp;  Shares!U891 &amp;  ", " &amp;  Shares!V891 &amp;  ", " &amp;  Shares!W891 &amp;  ", " &amp;  Shares!X891 &amp;  ", " &amp;  Shares!Y891 &amp;  ", " &amp;  Shares!Z891 &amp;  ", " &amp;  Shares!AA891 &amp;  ", " &amp;  Shares!AB891 &amp;  ", " &amp;  Shares!AC891 &amp;  ", " &amp;  Shares!AD891 &amp;  ", " &amp;  Shares!AE891 &amp;  ", " &amp;  Shares!AF891 &amp;  ", " &amp;  Shares!AG891 &amp;  ", " &amp;  Shares!AH891 &amp;  ", " &amp;  Shares!AI891 &amp;  ", " &amp;  Shares!AJ891 &amp;  ", " &amp;  Shares!AK891 &amp;  ", " &amp;  Shares!AL891 &amp;  ", " &amp;  Shares!AM891 &amp;  ", " &amp;  Shares!#REF! &amp;  ", " &amp;  Shares!AN891 &amp;  ", " &amp;  Shares!AO891 &amp;  ", " &amp;  Shares!AP891 &amp;  ", " &amp;  Shares!AQ891 &amp;  ", " &amp;  Shares!AR891 &amp;  ", " &amp;  Shares!AS891 &amp;  ", " &amp;  Shares!AT891 &amp;  ", " &amp;  Shares!AU891 &amp;  ", " &amp;  Shares!AV891 &amp;  ", " &amp;  Shares!AW891 &amp;  ", " &amp;  Shares!AX891 &amp;  "),"</f>
        <v>#REF!</v>
      </c>
    </row>
    <row r="891" spans="1:1" x14ac:dyDescent="0.2">
      <c r="A891" t="e">
        <f>"('"&amp; Shares!A892 &amp; "', '2017-01-26', " &amp;  Shares!C892 &amp;  ", " &amp;  Shares!D892 &amp;  ", " &amp;  Shares!E892 &amp;  ", " &amp;  Shares!F892 &amp;  ", " &amp;  Shares!G892 &amp;  ", " &amp;  Shares!H892 &amp;  ", " &amp;  Shares!I892 &amp;  ", " &amp;  Shares!J892 &amp;  ", " &amp;  Shares!K892 &amp;  ", " &amp;  Shares!L892 &amp;  ", " &amp;  Shares!M892 &amp;  ", " &amp;  Shares!N892 &amp;  ", " &amp;  Shares!O892 &amp;  ", " &amp;  Shares!P892 &amp;  ", " &amp;  Shares!Q892 &amp;  ", " &amp;  Shares!R892 &amp;  ", " &amp;  Shares!S892 &amp;  ", " &amp;  Shares!T892 &amp;  ", " &amp;  Shares!U892 &amp;  ", " &amp;  Shares!V892 &amp;  ", " &amp;  Shares!W892 &amp;  ", " &amp;  Shares!X892 &amp;  ", " &amp;  Shares!Y892 &amp;  ", " &amp;  Shares!Z892 &amp;  ", " &amp;  Shares!AA892 &amp;  ", " &amp;  Shares!AB892 &amp;  ", " &amp;  Shares!AC892 &amp;  ", " &amp;  Shares!AD892 &amp;  ", " &amp;  Shares!AE892 &amp;  ", " &amp;  Shares!AF892 &amp;  ", " &amp;  Shares!AG892 &amp;  ", " &amp;  Shares!AH892 &amp;  ", " &amp;  Shares!AI892 &amp;  ", " &amp;  Shares!AJ892 &amp;  ", " &amp;  Shares!AK892 &amp;  ", " &amp;  Shares!AL892 &amp;  ", " &amp;  Shares!AM892 &amp;  ", " &amp;  Shares!#REF! &amp;  ", " &amp;  Shares!AN892 &amp;  ", " &amp;  Shares!AO892 &amp;  ", " &amp;  Shares!AP892 &amp;  ", " &amp;  Shares!AQ892 &amp;  ", " &amp;  Shares!AR892 &amp;  ", " &amp;  Shares!AS892 &amp;  ", " &amp;  Shares!AT892 &amp;  ", " &amp;  Shares!AU892 &amp;  ", " &amp;  Shares!AV892 &amp;  ", " &amp;  Shares!AW892 &amp;  ", " &amp;  Shares!AX892 &amp;  "),"</f>
        <v>#REF!</v>
      </c>
    </row>
    <row r="892" spans="1:1" x14ac:dyDescent="0.2">
      <c r="A892" t="e">
        <f>"('"&amp; Shares!A893 &amp; "', '2017-01-26', " &amp;  Shares!C893 &amp;  ", " &amp;  Shares!D893 &amp;  ", " &amp;  Shares!E893 &amp;  ", " &amp;  Shares!F893 &amp;  ", " &amp;  Shares!G893 &amp;  ", " &amp;  Shares!H893 &amp;  ", " &amp;  Shares!I893 &amp;  ", " &amp;  Shares!J893 &amp;  ", " &amp;  Shares!K893 &amp;  ", " &amp;  Shares!L893 &amp;  ", " &amp;  Shares!M893 &amp;  ", " &amp;  Shares!N893 &amp;  ", " &amp;  Shares!O893 &amp;  ", " &amp;  Shares!P893 &amp;  ", " &amp;  Shares!Q893 &amp;  ", " &amp;  Shares!R893 &amp;  ", " &amp;  Shares!S893 &amp;  ", " &amp;  Shares!T893 &amp;  ", " &amp;  Shares!U893 &amp;  ", " &amp;  Shares!V893 &amp;  ", " &amp;  Shares!W893 &amp;  ", " &amp;  Shares!X893 &amp;  ", " &amp;  Shares!Y893 &amp;  ", " &amp;  Shares!Z893 &amp;  ", " &amp;  Shares!AA893 &amp;  ", " &amp;  Shares!AB893 &amp;  ", " &amp;  Shares!AC893 &amp;  ", " &amp;  Shares!AD893 &amp;  ", " &amp;  Shares!AE893 &amp;  ", " &amp;  Shares!AF893 &amp;  ", " &amp;  Shares!AG893 &amp;  ", " &amp;  Shares!AH893 &amp;  ", " &amp;  Shares!AI893 &amp;  ", " &amp;  Shares!AJ893 &amp;  ", " &amp;  Shares!AK893 &amp;  ", " &amp;  Shares!AL893 &amp;  ", " &amp;  Shares!AM893 &amp;  ", " &amp;  Shares!#REF! &amp;  ", " &amp;  Shares!AN893 &amp;  ", " &amp;  Shares!AO893 &amp;  ", " &amp;  Shares!AP893 &amp;  ", " &amp;  Shares!AQ893 &amp;  ", " &amp;  Shares!AR893 &amp;  ", " &amp;  Shares!AS893 &amp;  ", " &amp;  Shares!AT893 &amp;  ", " &amp;  Shares!AU893 &amp;  ", " &amp;  Shares!AV893 &amp;  ", " &amp;  Shares!AW893 &amp;  ", " &amp;  Shares!AX893 &amp;  "),"</f>
        <v>#REF!</v>
      </c>
    </row>
    <row r="893" spans="1:1" x14ac:dyDescent="0.2">
      <c r="A893" t="e">
        <f>"('"&amp; Shares!A894 &amp; "', '2017-01-26', " &amp;  Shares!C894 &amp;  ", " &amp;  Shares!D894 &amp;  ", " &amp;  Shares!E894 &amp;  ", " &amp;  Shares!F894 &amp;  ", " &amp;  Shares!G894 &amp;  ", " &amp;  Shares!H894 &amp;  ", " &amp;  Shares!I894 &amp;  ", " &amp;  Shares!J894 &amp;  ", " &amp;  Shares!K894 &amp;  ", " &amp;  Shares!L894 &amp;  ", " &amp;  Shares!M894 &amp;  ", " &amp;  Shares!N894 &amp;  ", " &amp;  Shares!O894 &amp;  ", " &amp;  Shares!P894 &amp;  ", " &amp;  Shares!Q894 &amp;  ", " &amp;  Shares!R894 &amp;  ", " &amp;  Shares!S894 &amp;  ", " &amp;  Shares!T894 &amp;  ", " &amp;  Shares!U894 &amp;  ", " &amp;  Shares!V894 &amp;  ", " &amp;  Shares!W894 &amp;  ", " &amp;  Shares!X894 &amp;  ", " &amp;  Shares!Y894 &amp;  ", " &amp;  Shares!Z894 &amp;  ", " &amp;  Shares!AA894 &amp;  ", " &amp;  Shares!AB894 &amp;  ", " &amp;  Shares!AC894 &amp;  ", " &amp;  Shares!AD894 &amp;  ", " &amp;  Shares!AE894 &amp;  ", " &amp;  Shares!AF894 &amp;  ", " &amp;  Shares!AG894 &amp;  ", " &amp;  Shares!AH894 &amp;  ", " &amp;  Shares!AI894 &amp;  ", " &amp;  Shares!AJ894 &amp;  ", " &amp;  Shares!AK894 &amp;  ", " &amp;  Shares!AL894 &amp;  ", " &amp;  Shares!AM894 &amp;  ", " &amp;  Shares!#REF! &amp;  ", " &amp;  Shares!AN894 &amp;  ", " &amp;  Shares!AO894 &amp;  ", " &amp;  Shares!AP894 &amp;  ", " &amp;  Shares!AQ894 &amp;  ", " &amp;  Shares!AR894 &amp;  ", " &amp;  Shares!AS894 &amp;  ", " &amp;  Shares!AT894 &amp;  ", " &amp;  Shares!AU894 &amp;  ", " &amp;  Shares!AV894 &amp;  ", " &amp;  Shares!AW894 &amp;  ", " &amp;  Shares!AX894 &amp;  "),"</f>
        <v>#REF!</v>
      </c>
    </row>
    <row r="894" spans="1:1" x14ac:dyDescent="0.2">
      <c r="A894" t="e">
        <f>"('"&amp; Shares!A895 &amp; "', '2017-01-26', " &amp;  Shares!C895 &amp;  ", " &amp;  Shares!D895 &amp;  ", " &amp;  Shares!E895 &amp;  ", " &amp;  Shares!F895 &amp;  ", " &amp;  Shares!G895 &amp;  ", " &amp;  Shares!H895 &amp;  ", " &amp;  Shares!I895 &amp;  ", " &amp;  Shares!J895 &amp;  ", " &amp;  Shares!K895 &amp;  ", " &amp;  Shares!L895 &amp;  ", " &amp;  Shares!M895 &amp;  ", " &amp;  Shares!N895 &amp;  ", " &amp;  Shares!O895 &amp;  ", " &amp;  Shares!P895 &amp;  ", " &amp;  Shares!Q895 &amp;  ", " &amp;  Shares!R895 &amp;  ", " &amp;  Shares!S895 &amp;  ", " &amp;  Shares!T895 &amp;  ", " &amp;  Shares!U895 &amp;  ", " &amp;  Shares!V895 &amp;  ", " &amp;  Shares!W895 &amp;  ", " &amp;  Shares!X895 &amp;  ", " &amp;  Shares!Y895 &amp;  ", " &amp;  Shares!Z895 &amp;  ", " &amp;  Shares!AA895 &amp;  ", " &amp;  Shares!AB895 &amp;  ", " &amp;  Shares!AC895 &amp;  ", " &amp;  Shares!AD895 &amp;  ", " &amp;  Shares!AE895 &amp;  ", " &amp;  Shares!AF895 &amp;  ", " &amp;  Shares!AG895 &amp;  ", " &amp;  Shares!AH895 &amp;  ", " &amp;  Shares!AI895 &amp;  ", " &amp;  Shares!AJ895 &amp;  ", " &amp;  Shares!AK895 &amp;  ", " &amp;  Shares!AL895 &amp;  ", " &amp;  Shares!AM895 &amp;  ", " &amp;  Shares!#REF! &amp;  ", " &amp;  Shares!AN895 &amp;  ", " &amp;  Shares!AO895 &amp;  ", " &amp;  Shares!AP895 &amp;  ", " &amp;  Shares!AQ895 &amp;  ", " &amp;  Shares!AR895 &amp;  ", " &amp;  Shares!AS895 &amp;  ", " &amp;  Shares!AT895 &amp;  ", " &amp;  Shares!AU895 &amp;  ", " &amp;  Shares!AV895 &amp;  ", " &amp;  Shares!AW895 &amp;  ", " &amp;  Shares!AX895 &amp;  "),"</f>
        <v>#REF!</v>
      </c>
    </row>
    <row r="895" spans="1:1" x14ac:dyDescent="0.2">
      <c r="A895" t="e">
        <f>"('"&amp; Shares!A896 &amp; "', '2017-01-26', " &amp;  Shares!C896 &amp;  ", " &amp;  Shares!D896 &amp;  ", " &amp;  Shares!E896 &amp;  ", " &amp;  Shares!F896 &amp;  ", " &amp;  Shares!G896 &amp;  ", " &amp;  Shares!H896 &amp;  ", " &amp;  Shares!I896 &amp;  ", " &amp;  Shares!J896 &amp;  ", " &amp;  Shares!K896 &amp;  ", " &amp;  Shares!L896 &amp;  ", " &amp;  Shares!M896 &amp;  ", " &amp;  Shares!N896 &amp;  ", " &amp;  Shares!O896 &amp;  ", " &amp;  Shares!P896 &amp;  ", " &amp;  Shares!Q896 &amp;  ", " &amp;  Shares!R896 &amp;  ", " &amp;  Shares!S896 &amp;  ", " &amp;  Shares!T896 &amp;  ", " &amp;  Shares!U896 &amp;  ", " &amp;  Shares!V896 &amp;  ", " &amp;  Shares!W896 &amp;  ", " &amp;  Shares!X896 &amp;  ", " &amp;  Shares!Y896 &amp;  ", " &amp;  Shares!Z896 &amp;  ", " &amp;  Shares!AA896 &amp;  ", " &amp;  Shares!AB896 &amp;  ", " &amp;  Shares!AC896 &amp;  ", " &amp;  Shares!AD896 &amp;  ", " &amp;  Shares!AE896 &amp;  ", " &amp;  Shares!AF896 &amp;  ", " &amp;  Shares!AG896 &amp;  ", " &amp;  Shares!AH896 &amp;  ", " &amp;  Shares!AI896 &amp;  ", " &amp;  Shares!AJ896 &amp;  ", " &amp;  Shares!AK896 &amp;  ", " &amp;  Shares!AL896 &amp;  ", " &amp;  Shares!AM896 &amp;  ", " &amp;  Shares!#REF! &amp;  ", " &amp;  Shares!AN896 &amp;  ", " &amp;  Shares!AO896 &amp;  ", " &amp;  Shares!AP896 &amp;  ", " &amp;  Shares!AQ896 &amp;  ", " &amp;  Shares!AR896 &amp;  ", " &amp;  Shares!AS896 &amp;  ", " &amp;  Shares!AT896 &amp;  ", " &amp;  Shares!AU896 &amp;  ", " &amp;  Shares!AV896 &amp;  ", " &amp;  Shares!AW896 &amp;  ", " &amp;  Shares!AX896 &amp;  "),"</f>
        <v>#REF!</v>
      </c>
    </row>
    <row r="896" spans="1:1" x14ac:dyDescent="0.2">
      <c r="A896" t="e">
        <f>"('"&amp; Shares!A897 &amp; "', '2017-01-26', " &amp;  Shares!C897 &amp;  ", " &amp;  Shares!D897 &amp;  ", " &amp;  Shares!E897 &amp;  ", " &amp;  Shares!F897 &amp;  ", " &amp;  Shares!G897 &amp;  ", " &amp;  Shares!H897 &amp;  ", " &amp;  Shares!I897 &amp;  ", " &amp;  Shares!J897 &amp;  ", " &amp;  Shares!K897 &amp;  ", " &amp;  Shares!L897 &amp;  ", " &amp;  Shares!M897 &amp;  ", " &amp;  Shares!N897 &amp;  ", " &amp;  Shares!O897 &amp;  ", " &amp;  Shares!P897 &amp;  ", " &amp;  Shares!Q897 &amp;  ", " &amp;  Shares!R897 &amp;  ", " &amp;  Shares!S897 &amp;  ", " &amp;  Shares!T897 &amp;  ", " &amp;  Shares!U897 &amp;  ", " &amp;  Shares!V897 &amp;  ", " &amp;  Shares!W897 &amp;  ", " &amp;  Shares!X897 &amp;  ", " &amp;  Shares!Y897 &amp;  ", " &amp;  Shares!Z897 &amp;  ", " &amp;  Shares!AA897 &amp;  ", " &amp;  Shares!AB897 &amp;  ", " &amp;  Shares!AC897 &amp;  ", " &amp;  Shares!AD897 &amp;  ", " &amp;  Shares!AE897 &amp;  ", " &amp;  Shares!AF897 &amp;  ", " &amp;  Shares!AG897 &amp;  ", " &amp;  Shares!AH897 &amp;  ", " &amp;  Shares!AI897 &amp;  ", " &amp;  Shares!AJ897 &amp;  ", " &amp;  Shares!AK897 &amp;  ", " &amp;  Shares!AL897 &amp;  ", " &amp;  Shares!AM897 &amp;  ", " &amp;  Shares!#REF! &amp;  ", " &amp;  Shares!AN897 &amp;  ", " &amp;  Shares!AO897 &amp;  ", " &amp;  Shares!AP897 &amp;  ", " &amp;  Shares!AQ897 &amp;  ", " &amp;  Shares!AR897 &amp;  ", " &amp;  Shares!AS897 &amp;  ", " &amp;  Shares!AT897 &amp;  ", " &amp;  Shares!AU897 &amp;  ", " &amp;  Shares!AV897 &amp;  ", " &amp;  Shares!AW897 &amp;  ", " &amp;  Shares!AX897 &amp;  "),"</f>
        <v>#REF!</v>
      </c>
    </row>
    <row r="897" spans="1:1" x14ac:dyDescent="0.2">
      <c r="A897" t="e">
        <f>"('"&amp; Shares!A898 &amp; "', '2017-01-26', " &amp;  Shares!C898 &amp;  ", " &amp;  Shares!D898 &amp;  ", " &amp;  Shares!E898 &amp;  ", " &amp;  Shares!F898 &amp;  ", " &amp;  Shares!G898 &amp;  ", " &amp;  Shares!H898 &amp;  ", " &amp;  Shares!I898 &amp;  ", " &amp;  Shares!J898 &amp;  ", " &amp;  Shares!K898 &amp;  ", " &amp;  Shares!L898 &amp;  ", " &amp;  Shares!M898 &amp;  ", " &amp;  Shares!N898 &amp;  ", " &amp;  Shares!O898 &amp;  ", " &amp;  Shares!P898 &amp;  ", " &amp;  Shares!Q898 &amp;  ", " &amp;  Shares!R898 &amp;  ", " &amp;  Shares!S898 &amp;  ", " &amp;  Shares!T898 &amp;  ", " &amp;  Shares!U898 &amp;  ", " &amp;  Shares!V898 &amp;  ", " &amp;  Shares!W898 &amp;  ", " &amp;  Shares!X898 &amp;  ", " &amp;  Shares!Y898 &amp;  ", " &amp;  Shares!Z898 &amp;  ", " &amp;  Shares!AA898 &amp;  ", " &amp;  Shares!AB898 &amp;  ", " &amp;  Shares!AC898 &amp;  ", " &amp;  Shares!AD898 &amp;  ", " &amp;  Shares!AE898 &amp;  ", " &amp;  Shares!AF898 &amp;  ", " &amp;  Shares!AG898 &amp;  ", " &amp;  Shares!AH898 &amp;  ", " &amp;  Shares!AI898 &amp;  ", " &amp;  Shares!AJ898 &amp;  ", " &amp;  Shares!AK898 &amp;  ", " &amp;  Shares!AL898 &amp;  ", " &amp;  Shares!AM898 &amp;  ", " &amp;  Shares!#REF! &amp;  ", " &amp;  Shares!AN898 &amp;  ", " &amp;  Shares!AO898 &amp;  ", " &amp;  Shares!AP898 &amp;  ", " &amp;  Shares!AQ898 &amp;  ", " &amp;  Shares!AR898 &amp;  ", " &amp;  Shares!AS898 &amp;  ", " &amp;  Shares!AT898 &amp;  ", " &amp;  Shares!AU898 &amp;  ", " &amp;  Shares!AV898 &amp;  ", " &amp;  Shares!AW898 &amp;  ", " &amp;  Shares!AX898 &amp;  "),"</f>
        <v>#REF!</v>
      </c>
    </row>
    <row r="898" spans="1:1" x14ac:dyDescent="0.2">
      <c r="A898" t="e">
        <f>"('"&amp; Shares!A899 &amp; "', '2017-01-26', " &amp;  Shares!C899 &amp;  ", " &amp;  Shares!D899 &amp;  ", " &amp;  Shares!E899 &amp;  ", " &amp;  Shares!F899 &amp;  ", " &amp;  Shares!G899 &amp;  ", " &amp;  Shares!H899 &amp;  ", " &amp;  Shares!I899 &amp;  ", " &amp;  Shares!J899 &amp;  ", " &amp;  Shares!K899 &amp;  ", " &amp;  Shares!L899 &amp;  ", " &amp;  Shares!M899 &amp;  ", " &amp;  Shares!N899 &amp;  ", " &amp;  Shares!O899 &amp;  ", " &amp;  Shares!P899 &amp;  ", " &amp;  Shares!Q899 &amp;  ", " &amp;  Shares!R899 &amp;  ", " &amp;  Shares!S899 &amp;  ", " &amp;  Shares!T899 &amp;  ", " &amp;  Shares!U899 &amp;  ", " &amp;  Shares!V899 &amp;  ", " &amp;  Shares!W899 &amp;  ", " &amp;  Shares!X899 &amp;  ", " &amp;  Shares!Y899 &amp;  ", " &amp;  Shares!Z899 &amp;  ", " &amp;  Shares!AA899 &amp;  ", " &amp;  Shares!AB899 &amp;  ", " &amp;  Shares!AC899 &amp;  ", " &amp;  Shares!AD899 &amp;  ", " &amp;  Shares!AE899 &amp;  ", " &amp;  Shares!AF899 &amp;  ", " &amp;  Shares!AG899 &amp;  ", " &amp;  Shares!AH899 &amp;  ", " &amp;  Shares!AI899 &amp;  ", " &amp;  Shares!AJ899 &amp;  ", " &amp;  Shares!AK899 &amp;  ", " &amp;  Shares!AL899 &amp;  ", " &amp;  Shares!AM899 &amp;  ", " &amp;  Shares!#REF! &amp;  ", " &amp;  Shares!AN899 &amp;  ", " &amp;  Shares!AO899 &amp;  ", " &amp;  Shares!AP899 &amp;  ", " &amp;  Shares!AQ899 &amp;  ", " &amp;  Shares!AR899 &amp;  ", " &amp;  Shares!AS899 &amp;  ", " &amp;  Shares!AT899 &amp;  ", " &amp;  Shares!AU899 &amp;  ", " &amp;  Shares!AV899 &amp;  ", " &amp;  Shares!AW899 &amp;  ", " &amp;  Shares!AX899 &amp;  "),"</f>
        <v>#REF!</v>
      </c>
    </row>
    <row r="899" spans="1:1" x14ac:dyDescent="0.2">
      <c r="A899" t="e">
        <f>"('"&amp; Shares!A900 &amp; "', '2017-01-26', " &amp;  Shares!C900 &amp;  ", " &amp;  Shares!D900 &amp;  ", " &amp;  Shares!E900 &amp;  ", " &amp;  Shares!F900 &amp;  ", " &amp;  Shares!G900 &amp;  ", " &amp;  Shares!H900 &amp;  ", " &amp;  Shares!I900 &amp;  ", " &amp;  Shares!J900 &amp;  ", " &amp;  Shares!K900 &amp;  ", " &amp;  Shares!L900 &amp;  ", " &amp;  Shares!M900 &amp;  ", " &amp;  Shares!N900 &amp;  ", " &amp;  Shares!O900 &amp;  ", " &amp;  Shares!P900 &amp;  ", " &amp;  Shares!Q900 &amp;  ", " &amp;  Shares!R900 &amp;  ", " &amp;  Shares!S900 &amp;  ", " &amp;  Shares!T900 &amp;  ", " &amp;  Shares!U900 &amp;  ", " &amp;  Shares!V900 &amp;  ", " &amp;  Shares!W900 &amp;  ", " &amp;  Shares!X900 &amp;  ", " &amp;  Shares!Y900 &amp;  ", " &amp;  Shares!Z900 &amp;  ", " &amp;  Shares!AA900 &amp;  ", " &amp;  Shares!AB900 &amp;  ", " &amp;  Shares!AC900 &amp;  ", " &amp;  Shares!AD900 &amp;  ", " &amp;  Shares!AE900 &amp;  ", " &amp;  Shares!AF900 &amp;  ", " &amp;  Shares!AG900 &amp;  ", " &amp;  Shares!AH900 &amp;  ", " &amp;  Shares!AI900 &amp;  ", " &amp;  Shares!AJ900 &amp;  ", " &amp;  Shares!AK900 &amp;  ", " &amp;  Shares!AL900 &amp;  ", " &amp;  Shares!AM900 &amp;  ", " &amp;  Shares!#REF! &amp;  ", " &amp;  Shares!AN900 &amp;  ", " &amp;  Shares!AO900 &amp;  ", " &amp;  Shares!AP900 &amp;  ", " &amp;  Shares!AQ900 &amp;  ", " &amp;  Shares!AR900 &amp;  ", " &amp;  Shares!AS900 &amp;  ", " &amp;  Shares!AT900 &amp;  ", " &amp;  Shares!AU900 &amp;  ", " &amp;  Shares!AV900 &amp;  ", " &amp;  Shares!AW900 &amp;  ", " &amp;  Shares!AX900 &amp;  "),"</f>
        <v>#REF!</v>
      </c>
    </row>
    <row r="900" spans="1:1" x14ac:dyDescent="0.2">
      <c r="A900" t="e">
        <f>"('"&amp; Shares!A901 &amp; "', '2017-01-26', " &amp;  Shares!C901 &amp;  ", " &amp;  Shares!D901 &amp;  ", " &amp;  Shares!E901 &amp;  ", " &amp;  Shares!F901 &amp;  ", " &amp;  Shares!G901 &amp;  ", " &amp;  Shares!H901 &amp;  ", " &amp;  Shares!I901 &amp;  ", " &amp;  Shares!J901 &amp;  ", " &amp;  Shares!K901 &amp;  ", " &amp;  Shares!L901 &amp;  ", " &amp;  Shares!M901 &amp;  ", " &amp;  Shares!N901 &amp;  ", " &amp;  Shares!O901 &amp;  ", " &amp;  Shares!P901 &amp;  ", " &amp;  Shares!Q901 &amp;  ", " &amp;  Shares!R901 &amp;  ", " &amp;  Shares!S901 &amp;  ", " &amp;  Shares!T901 &amp;  ", " &amp;  Shares!U901 &amp;  ", " &amp;  Shares!V901 &amp;  ", " &amp;  Shares!W901 &amp;  ", " &amp;  Shares!X901 &amp;  ", " &amp;  Shares!Y901 &amp;  ", " &amp;  Shares!Z901 &amp;  ", " &amp;  Shares!AA901 &amp;  ", " &amp;  Shares!AB901 &amp;  ", " &amp;  Shares!AC901 &amp;  ", " &amp;  Shares!AD901 &amp;  ", " &amp;  Shares!AE901 &amp;  ", " &amp;  Shares!AF901 &amp;  ", " &amp;  Shares!AG901 &amp;  ", " &amp;  Shares!AH901 &amp;  ", " &amp;  Shares!AI901 &amp;  ", " &amp;  Shares!AJ901 &amp;  ", " &amp;  Shares!AK901 &amp;  ", " &amp;  Shares!AL901 &amp;  ", " &amp;  Shares!AM901 &amp;  ", " &amp;  Shares!#REF! &amp;  ", " &amp;  Shares!AN901 &amp;  ", " &amp;  Shares!AO901 &amp;  ", " &amp;  Shares!AP901 &amp;  ", " &amp;  Shares!AQ901 &amp;  ", " &amp;  Shares!AR901 &amp;  ", " &amp;  Shares!AS901 &amp;  ", " &amp;  Shares!AT901 &amp;  ", " &amp;  Shares!AU901 &amp;  ", " &amp;  Shares!AV901 &amp;  ", " &amp;  Shares!AW901 &amp;  ", " &amp;  Shares!AX901 &amp;  "),"</f>
        <v>#REF!</v>
      </c>
    </row>
    <row r="901" spans="1:1" x14ac:dyDescent="0.2">
      <c r="A901" t="e">
        <f>"('"&amp; Shares!A902 &amp; "', '2017-01-26', " &amp;  Shares!C902 &amp;  ", " &amp;  Shares!D902 &amp;  ", " &amp;  Shares!E902 &amp;  ", " &amp;  Shares!F902 &amp;  ", " &amp;  Shares!G902 &amp;  ", " &amp;  Shares!H902 &amp;  ", " &amp;  Shares!I902 &amp;  ", " &amp;  Shares!J902 &amp;  ", " &amp;  Shares!K902 &amp;  ", " &amp;  Shares!L902 &amp;  ", " &amp;  Shares!M902 &amp;  ", " &amp;  Shares!N902 &amp;  ", " &amp;  Shares!O902 &amp;  ", " &amp;  Shares!P902 &amp;  ", " &amp;  Shares!Q902 &amp;  ", " &amp;  Shares!R902 &amp;  ", " &amp;  Shares!S902 &amp;  ", " &amp;  Shares!T902 &amp;  ", " &amp;  Shares!U902 &amp;  ", " &amp;  Shares!V902 &amp;  ", " &amp;  Shares!W902 &amp;  ", " &amp;  Shares!X902 &amp;  ", " &amp;  Shares!Y902 &amp;  ", " &amp;  Shares!Z902 &amp;  ", " &amp;  Shares!AA902 &amp;  ", " &amp;  Shares!AB902 &amp;  ", " &amp;  Shares!AC902 &amp;  ", " &amp;  Shares!AD902 &amp;  ", " &amp;  Shares!AE902 &amp;  ", " &amp;  Shares!AF902 &amp;  ", " &amp;  Shares!AG902 &amp;  ", " &amp;  Shares!AH902 &amp;  ", " &amp;  Shares!AI902 &amp;  ", " &amp;  Shares!AJ902 &amp;  ", " &amp;  Shares!AK902 &amp;  ", " &amp;  Shares!AL902 &amp;  ", " &amp;  Shares!AM902 &amp;  ", " &amp;  Shares!#REF! &amp;  ", " &amp;  Shares!AN902 &amp;  ", " &amp;  Shares!AO902 &amp;  ", " &amp;  Shares!AP902 &amp;  ", " &amp;  Shares!AQ902 &amp;  ", " &amp;  Shares!AR902 &amp;  ", " &amp;  Shares!AS902 &amp;  ", " &amp;  Shares!AT902 &amp;  ", " &amp;  Shares!AU902 &amp;  ", " &amp;  Shares!AV902 &amp;  ", " &amp;  Shares!AW902 &amp;  ", " &amp;  Shares!AX902 &amp;  "),"</f>
        <v>#REF!</v>
      </c>
    </row>
    <row r="902" spans="1:1" x14ac:dyDescent="0.2">
      <c r="A902" t="e">
        <f>"('"&amp; Shares!A903 &amp; "', '2017-01-26', " &amp;  Shares!C903 &amp;  ", " &amp;  Shares!D903 &amp;  ", " &amp;  Shares!E903 &amp;  ", " &amp;  Shares!F903 &amp;  ", " &amp;  Shares!G903 &amp;  ", " &amp;  Shares!H903 &amp;  ", " &amp;  Shares!I903 &amp;  ", " &amp;  Shares!J903 &amp;  ", " &amp;  Shares!K903 &amp;  ", " &amp;  Shares!L903 &amp;  ", " &amp;  Shares!M903 &amp;  ", " &amp;  Shares!N903 &amp;  ", " &amp;  Shares!O903 &amp;  ", " &amp;  Shares!P903 &amp;  ", " &amp;  Shares!Q903 &amp;  ", " &amp;  Shares!R903 &amp;  ", " &amp;  Shares!S903 &amp;  ", " &amp;  Shares!T903 &amp;  ", " &amp;  Shares!U903 &amp;  ", " &amp;  Shares!V903 &amp;  ", " &amp;  Shares!W903 &amp;  ", " &amp;  Shares!X903 &amp;  ", " &amp;  Shares!Y903 &amp;  ", " &amp;  Shares!Z903 &amp;  ", " &amp;  Shares!AA903 &amp;  ", " &amp;  Shares!AB903 &amp;  ", " &amp;  Shares!AC903 &amp;  ", " &amp;  Shares!AD903 &amp;  ", " &amp;  Shares!AE903 &amp;  ", " &amp;  Shares!AF903 &amp;  ", " &amp;  Shares!AG903 &amp;  ", " &amp;  Shares!AH903 &amp;  ", " &amp;  Shares!AI903 &amp;  ", " &amp;  Shares!AJ903 &amp;  ", " &amp;  Shares!AK903 &amp;  ", " &amp;  Shares!AL903 &amp;  ", " &amp;  Shares!AM903 &amp;  ", " &amp;  Shares!#REF! &amp;  ", " &amp;  Shares!AN903 &amp;  ", " &amp;  Shares!AO903 &amp;  ", " &amp;  Shares!AP903 &amp;  ", " &amp;  Shares!AQ903 &amp;  ", " &amp;  Shares!AR903 &amp;  ", " &amp;  Shares!AS903 &amp;  ", " &amp;  Shares!AT903 &amp;  ", " &amp;  Shares!AU903 &amp;  ", " &amp;  Shares!AV903 &amp;  ", " &amp;  Shares!AW903 &amp;  ", " &amp;  Shares!AX903 &amp;  "),"</f>
        <v>#REF!</v>
      </c>
    </row>
    <row r="903" spans="1:1" x14ac:dyDescent="0.2">
      <c r="A903" t="e">
        <f>"('"&amp; Shares!A904 &amp; "', '2017-01-26', " &amp;  Shares!C904 &amp;  ", " &amp;  Shares!D904 &amp;  ", " &amp;  Shares!E904 &amp;  ", " &amp;  Shares!F904 &amp;  ", " &amp;  Shares!G904 &amp;  ", " &amp;  Shares!H904 &amp;  ", " &amp;  Shares!I904 &amp;  ", " &amp;  Shares!J904 &amp;  ", " &amp;  Shares!K904 &amp;  ", " &amp;  Shares!L904 &amp;  ", " &amp;  Shares!M904 &amp;  ", " &amp;  Shares!N904 &amp;  ", " &amp;  Shares!O904 &amp;  ", " &amp;  Shares!P904 &amp;  ", " &amp;  Shares!Q904 &amp;  ", " &amp;  Shares!R904 &amp;  ", " &amp;  Shares!S904 &amp;  ", " &amp;  Shares!T904 &amp;  ", " &amp;  Shares!U904 &amp;  ", " &amp;  Shares!V904 &amp;  ", " &amp;  Shares!W904 &amp;  ", " &amp;  Shares!X904 &amp;  ", " &amp;  Shares!Y904 &amp;  ", " &amp;  Shares!Z904 &amp;  ", " &amp;  Shares!AA904 &amp;  ", " &amp;  Shares!AB904 &amp;  ", " &amp;  Shares!AC904 &amp;  ", " &amp;  Shares!AD904 &amp;  ", " &amp;  Shares!AE904 &amp;  ", " &amp;  Shares!AF904 &amp;  ", " &amp;  Shares!AG904 &amp;  ", " &amp;  Shares!AH904 &amp;  ", " &amp;  Shares!AI904 &amp;  ", " &amp;  Shares!AJ904 &amp;  ", " &amp;  Shares!AK904 &amp;  ", " &amp;  Shares!AL904 &amp;  ", " &amp;  Shares!AM904 &amp;  ", " &amp;  Shares!#REF! &amp;  ", " &amp;  Shares!AN904 &amp;  ", " &amp;  Shares!AO904 &amp;  ", " &amp;  Shares!AP904 &amp;  ", " &amp;  Shares!AQ904 &amp;  ", " &amp;  Shares!AR904 &amp;  ", " &amp;  Shares!AS904 &amp;  ", " &amp;  Shares!AT904 &amp;  ", " &amp;  Shares!AU904 &amp;  ", " &amp;  Shares!AV904 &amp;  ", " &amp;  Shares!AW904 &amp;  ", " &amp;  Shares!AX904 &amp;  "),"</f>
        <v>#REF!</v>
      </c>
    </row>
    <row r="904" spans="1:1" x14ac:dyDescent="0.2">
      <c r="A904" t="e">
        <f>"('"&amp; Shares!A905 &amp; "', '2017-01-26', " &amp;  Shares!C905 &amp;  ", " &amp;  Shares!D905 &amp;  ", " &amp;  Shares!E905 &amp;  ", " &amp;  Shares!F905 &amp;  ", " &amp;  Shares!G905 &amp;  ", " &amp;  Shares!H905 &amp;  ", " &amp;  Shares!I905 &amp;  ", " &amp;  Shares!J905 &amp;  ", " &amp;  Shares!K905 &amp;  ", " &amp;  Shares!L905 &amp;  ", " &amp;  Shares!M905 &amp;  ", " &amp;  Shares!N905 &amp;  ", " &amp;  Shares!O905 &amp;  ", " &amp;  Shares!P905 &amp;  ", " &amp;  Shares!Q905 &amp;  ", " &amp;  Shares!R905 &amp;  ", " &amp;  Shares!S905 &amp;  ", " &amp;  Shares!T905 &amp;  ", " &amp;  Shares!U905 &amp;  ", " &amp;  Shares!V905 &amp;  ", " &amp;  Shares!W905 &amp;  ", " &amp;  Shares!X905 &amp;  ", " &amp;  Shares!Y905 &amp;  ", " &amp;  Shares!Z905 &amp;  ", " &amp;  Shares!AA905 &amp;  ", " &amp;  Shares!AB905 &amp;  ", " &amp;  Shares!AC905 &amp;  ", " &amp;  Shares!AD905 &amp;  ", " &amp;  Shares!AE905 &amp;  ", " &amp;  Shares!AF905 &amp;  ", " &amp;  Shares!AG905 &amp;  ", " &amp;  Shares!AH905 &amp;  ", " &amp;  Shares!AI905 &amp;  ", " &amp;  Shares!AJ905 &amp;  ", " &amp;  Shares!AK905 &amp;  ", " &amp;  Shares!AL905 &amp;  ", " &amp;  Shares!AM905 &amp;  ", " &amp;  Shares!#REF! &amp;  ", " &amp;  Shares!AN905 &amp;  ", " &amp;  Shares!AO905 &amp;  ", " &amp;  Shares!AP905 &amp;  ", " &amp;  Shares!AQ905 &amp;  ", " &amp;  Shares!AR905 &amp;  ", " &amp;  Shares!AS905 &amp;  ", " &amp;  Shares!AT905 &amp;  ", " &amp;  Shares!AU905 &amp;  ", " &amp;  Shares!AV905 &amp;  ", " &amp;  Shares!AW905 &amp;  ", " &amp;  Shares!AX905 &amp;  "),"</f>
        <v>#REF!</v>
      </c>
    </row>
    <row r="905" spans="1:1" x14ac:dyDescent="0.2">
      <c r="A905" t="e">
        <f>"('"&amp; Shares!A906 &amp; "', '2017-01-26', " &amp;  Shares!C906 &amp;  ", " &amp;  Shares!D906 &amp;  ", " &amp;  Shares!E906 &amp;  ", " &amp;  Shares!F906 &amp;  ", " &amp;  Shares!G906 &amp;  ", " &amp;  Shares!H906 &amp;  ", " &amp;  Shares!I906 &amp;  ", " &amp;  Shares!J906 &amp;  ", " &amp;  Shares!K906 &amp;  ", " &amp;  Shares!L906 &amp;  ", " &amp;  Shares!M906 &amp;  ", " &amp;  Shares!N906 &amp;  ", " &amp;  Shares!O906 &amp;  ", " &amp;  Shares!P906 &amp;  ", " &amp;  Shares!Q906 &amp;  ", " &amp;  Shares!R906 &amp;  ", " &amp;  Shares!S906 &amp;  ", " &amp;  Shares!T906 &amp;  ", " &amp;  Shares!U906 &amp;  ", " &amp;  Shares!V906 &amp;  ", " &amp;  Shares!W906 &amp;  ", " &amp;  Shares!X906 &amp;  ", " &amp;  Shares!Y906 &amp;  ", " &amp;  Shares!Z906 &amp;  ", " &amp;  Shares!AA906 &amp;  ", " &amp;  Shares!AB906 &amp;  ", " &amp;  Shares!AC906 &amp;  ", " &amp;  Shares!AD906 &amp;  ", " &amp;  Shares!AE906 &amp;  ", " &amp;  Shares!AF906 &amp;  ", " &amp;  Shares!AG906 &amp;  ", " &amp;  Shares!AH906 &amp;  ", " &amp;  Shares!AI906 &amp;  ", " &amp;  Shares!AJ906 &amp;  ", " &amp;  Shares!AK906 &amp;  ", " &amp;  Shares!AL906 &amp;  ", " &amp;  Shares!AM906 &amp;  ", " &amp;  Shares!#REF! &amp;  ", " &amp;  Shares!AN906 &amp;  ", " &amp;  Shares!AO906 &amp;  ", " &amp;  Shares!AP906 &amp;  ", " &amp;  Shares!AQ906 &amp;  ", " &amp;  Shares!AR906 &amp;  ", " &amp;  Shares!AS906 &amp;  ", " &amp;  Shares!AT906 &amp;  ", " &amp;  Shares!AU906 &amp;  ", " &amp;  Shares!AV906 &amp;  ", " &amp;  Shares!AW906 &amp;  ", " &amp;  Shares!AX906 &amp;  "),"</f>
        <v>#REF!</v>
      </c>
    </row>
    <row r="906" spans="1:1" x14ac:dyDescent="0.2">
      <c r="A906" t="e">
        <f>"('"&amp; Shares!A907 &amp; "', '2017-01-26', " &amp;  Shares!C907 &amp;  ", " &amp;  Shares!D907 &amp;  ", " &amp;  Shares!E907 &amp;  ", " &amp;  Shares!F907 &amp;  ", " &amp;  Shares!G907 &amp;  ", " &amp;  Shares!H907 &amp;  ", " &amp;  Shares!I907 &amp;  ", " &amp;  Shares!J907 &amp;  ", " &amp;  Shares!K907 &amp;  ", " &amp;  Shares!L907 &amp;  ", " &amp;  Shares!M907 &amp;  ", " &amp;  Shares!N907 &amp;  ", " &amp;  Shares!O907 &amp;  ", " &amp;  Shares!P907 &amp;  ", " &amp;  Shares!Q907 &amp;  ", " &amp;  Shares!R907 &amp;  ", " &amp;  Shares!S907 &amp;  ", " &amp;  Shares!T907 &amp;  ", " &amp;  Shares!U907 &amp;  ", " &amp;  Shares!V907 &amp;  ", " &amp;  Shares!W907 &amp;  ", " &amp;  Shares!X907 &amp;  ", " &amp;  Shares!Y907 &amp;  ", " &amp;  Shares!Z907 &amp;  ", " &amp;  Shares!AA907 &amp;  ", " &amp;  Shares!AB907 &amp;  ", " &amp;  Shares!AC907 &amp;  ", " &amp;  Shares!AD907 &amp;  ", " &amp;  Shares!AE907 &amp;  ", " &amp;  Shares!AF907 &amp;  ", " &amp;  Shares!AG907 &amp;  ", " &amp;  Shares!AH907 &amp;  ", " &amp;  Shares!AI907 &amp;  ", " &amp;  Shares!AJ907 &amp;  ", " &amp;  Shares!AK907 &amp;  ", " &amp;  Shares!AL907 &amp;  ", " &amp;  Shares!AM907 &amp;  ", " &amp;  Shares!#REF! &amp;  ", " &amp;  Shares!AN907 &amp;  ", " &amp;  Shares!AO907 &amp;  ", " &amp;  Shares!AP907 &amp;  ", " &amp;  Shares!AQ907 &amp;  ", " &amp;  Shares!AR907 &amp;  ", " &amp;  Shares!AS907 &amp;  ", " &amp;  Shares!AT907 &amp;  ", " &amp;  Shares!AU907 &amp;  ", " &amp;  Shares!AV907 &amp;  ", " &amp;  Shares!AW907 &amp;  ", " &amp;  Shares!AX907 &amp;  "),"</f>
        <v>#REF!</v>
      </c>
    </row>
    <row r="907" spans="1:1" x14ac:dyDescent="0.2">
      <c r="A907" t="e">
        <f>"('"&amp; Shares!A908 &amp; "', '2017-01-26', " &amp;  Shares!C908 &amp;  ", " &amp;  Shares!D908 &amp;  ", " &amp;  Shares!E908 &amp;  ", " &amp;  Shares!F908 &amp;  ", " &amp;  Shares!G908 &amp;  ", " &amp;  Shares!H908 &amp;  ", " &amp;  Shares!I908 &amp;  ", " &amp;  Shares!J908 &amp;  ", " &amp;  Shares!K908 &amp;  ", " &amp;  Shares!L908 &amp;  ", " &amp;  Shares!M908 &amp;  ", " &amp;  Shares!N908 &amp;  ", " &amp;  Shares!O908 &amp;  ", " &amp;  Shares!P908 &amp;  ", " &amp;  Shares!Q908 &amp;  ", " &amp;  Shares!R908 &amp;  ", " &amp;  Shares!S908 &amp;  ", " &amp;  Shares!T908 &amp;  ", " &amp;  Shares!U908 &amp;  ", " &amp;  Shares!V908 &amp;  ", " &amp;  Shares!W908 &amp;  ", " &amp;  Shares!X908 &amp;  ", " &amp;  Shares!Y908 &amp;  ", " &amp;  Shares!Z908 &amp;  ", " &amp;  Shares!AA908 &amp;  ", " &amp;  Shares!AB908 &amp;  ", " &amp;  Shares!AC908 &amp;  ", " &amp;  Shares!AD908 &amp;  ", " &amp;  Shares!AE908 &amp;  ", " &amp;  Shares!AF908 &amp;  ", " &amp;  Shares!AG908 &amp;  ", " &amp;  Shares!AH908 &amp;  ", " &amp;  Shares!AI908 &amp;  ", " &amp;  Shares!AJ908 &amp;  ", " &amp;  Shares!AK908 &amp;  ", " &amp;  Shares!AL908 &amp;  ", " &amp;  Shares!AM908 &amp;  ", " &amp;  Shares!#REF! &amp;  ", " &amp;  Shares!AN908 &amp;  ", " &amp;  Shares!AO908 &amp;  ", " &amp;  Shares!AP908 &amp;  ", " &amp;  Shares!AQ908 &amp;  ", " &amp;  Shares!AR908 &amp;  ", " &amp;  Shares!AS908 &amp;  ", " &amp;  Shares!AT908 &amp;  ", " &amp;  Shares!AU908 &amp;  ", " &amp;  Shares!AV908 &amp;  ", " &amp;  Shares!AW908 &amp;  ", " &amp;  Shares!AX908 &amp;  "),"</f>
        <v>#REF!</v>
      </c>
    </row>
    <row r="908" spans="1:1" x14ac:dyDescent="0.2">
      <c r="A908" t="e">
        <f>"('"&amp; Shares!A909 &amp; "', '2017-01-26', " &amp;  Shares!C909 &amp;  ", " &amp;  Shares!D909 &amp;  ", " &amp;  Shares!E909 &amp;  ", " &amp;  Shares!F909 &amp;  ", " &amp;  Shares!G909 &amp;  ", " &amp;  Shares!H909 &amp;  ", " &amp;  Shares!I909 &amp;  ", " &amp;  Shares!J909 &amp;  ", " &amp;  Shares!K909 &amp;  ", " &amp;  Shares!L909 &amp;  ", " &amp;  Shares!M909 &amp;  ", " &amp;  Shares!N909 &amp;  ", " &amp;  Shares!O909 &amp;  ", " &amp;  Shares!P909 &amp;  ", " &amp;  Shares!Q909 &amp;  ", " &amp;  Shares!R909 &amp;  ", " &amp;  Shares!S909 &amp;  ", " &amp;  Shares!T909 &amp;  ", " &amp;  Shares!U909 &amp;  ", " &amp;  Shares!V909 &amp;  ", " &amp;  Shares!W909 &amp;  ", " &amp;  Shares!X909 &amp;  ", " &amp;  Shares!Y909 &amp;  ", " &amp;  Shares!Z909 &amp;  ", " &amp;  Shares!AA909 &amp;  ", " &amp;  Shares!AB909 &amp;  ", " &amp;  Shares!AC909 &amp;  ", " &amp;  Shares!AD909 &amp;  ", " &amp;  Shares!AE909 &amp;  ", " &amp;  Shares!AF909 &amp;  ", " &amp;  Shares!AG909 &amp;  ", " &amp;  Shares!AH909 &amp;  ", " &amp;  Shares!AI909 &amp;  ", " &amp;  Shares!AJ909 &amp;  ", " &amp;  Shares!AK909 &amp;  ", " &amp;  Shares!AL909 &amp;  ", " &amp;  Shares!AM909 &amp;  ", " &amp;  Shares!#REF! &amp;  ", " &amp;  Shares!AN909 &amp;  ", " &amp;  Shares!AO909 &amp;  ", " &amp;  Shares!AP909 &amp;  ", " &amp;  Shares!AQ909 &amp;  ", " &amp;  Shares!AR909 &amp;  ", " &amp;  Shares!AS909 &amp;  ", " &amp;  Shares!AT909 &amp;  ", " &amp;  Shares!AU909 &amp;  ", " &amp;  Shares!AV909 &amp;  ", " &amp;  Shares!AW909 &amp;  ", " &amp;  Shares!AX909 &amp;  "),"</f>
        <v>#REF!</v>
      </c>
    </row>
    <row r="909" spans="1:1" x14ac:dyDescent="0.2">
      <c r="A909" t="e">
        <f>"('"&amp; Shares!A910 &amp; "', '2017-01-26', " &amp;  Shares!C910 &amp;  ", " &amp;  Shares!D910 &amp;  ", " &amp;  Shares!E910 &amp;  ", " &amp;  Shares!F910 &amp;  ", " &amp;  Shares!G910 &amp;  ", " &amp;  Shares!H910 &amp;  ", " &amp;  Shares!I910 &amp;  ", " &amp;  Shares!J910 &amp;  ", " &amp;  Shares!K910 &amp;  ", " &amp;  Shares!L910 &amp;  ", " &amp;  Shares!M910 &amp;  ", " &amp;  Shares!N910 &amp;  ", " &amp;  Shares!O910 &amp;  ", " &amp;  Shares!P910 &amp;  ", " &amp;  Shares!Q910 &amp;  ", " &amp;  Shares!R910 &amp;  ", " &amp;  Shares!S910 &amp;  ", " &amp;  Shares!T910 &amp;  ", " &amp;  Shares!U910 &amp;  ", " &amp;  Shares!V910 &amp;  ", " &amp;  Shares!W910 &amp;  ", " &amp;  Shares!X910 &amp;  ", " &amp;  Shares!Y910 &amp;  ", " &amp;  Shares!Z910 &amp;  ", " &amp;  Shares!AA910 &amp;  ", " &amp;  Shares!AB910 &amp;  ", " &amp;  Shares!AC910 &amp;  ", " &amp;  Shares!AD910 &amp;  ", " &amp;  Shares!AE910 &amp;  ", " &amp;  Shares!AF910 &amp;  ", " &amp;  Shares!AG910 &amp;  ", " &amp;  Shares!AH910 &amp;  ", " &amp;  Shares!AI910 &amp;  ", " &amp;  Shares!AJ910 &amp;  ", " &amp;  Shares!AK910 &amp;  ", " &amp;  Shares!AL910 &amp;  ", " &amp;  Shares!AM910 &amp;  ", " &amp;  Shares!#REF! &amp;  ", " &amp;  Shares!AN910 &amp;  ", " &amp;  Shares!AO910 &amp;  ", " &amp;  Shares!AP910 &amp;  ", " &amp;  Shares!AQ910 &amp;  ", " &amp;  Shares!AR910 &amp;  ", " &amp;  Shares!AS910 &amp;  ", " &amp;  Shares!AT910 &amp;  ", " &amp;  Shares!AU910 &amp;  ", " &amp;  Shares!AV910 &amp;  ", " &amp;  Shares!AW910 &amp;  ", " &amp;  Shares!AX910 &amp;  "),"</f>
        <v>#REF!</v>
      </c>
    </row>
    <row r="910" spans="1:1" x14ac:dyDescent="0.2">
      <c r="A910" t="e">
        <f>"('"&amp; Shares!A911 &amp; "', '2017-01-26', " &amp;  Shares!C911 &amp;  ", " &amp;  Shares!D911 &amp;  ", " &amp;  Shares!E911 &amp;  ", " &amp;  Shares!F911 &amp;  ", " &amp;  Shares!G911 &amp;  ", " &amp;  Shares!H911 &amp;  ", " &amp;  Shares!I911 &amp;  ", " &amp;  Shares!J911 &amp;  ", " &amp;  Shares!K911 &amp;  ", " &amp;  Shares!L911 &amp;  ", " &amp;  Shares!M911 &amp;  ", " &amp;  Shares!N911 &amp;  ", " &amp;  Shares!O911 &amp;  ", " &amp;  Shares!P911 &amp;  ", " &amp;  Shares!Q911 &amp;  ", " &amp;  Shares!R911 &amp;  ", " &amp;  Shares!S911 &amp;  ", " &amp;  Shares!T911 &amp;  ", " &amp;  Shares!U911 &amp;  ", " &amp;  Shares!V911 &amp;  ", " &amp;  Shares!W911 &amp;  ", " &amp;  Shares!X911 &amp;  ", " &amp;  Shares!Y911 &amp;  ", " &amp;  Shares!Z911 &amp;  ", " &amp;  Shares!AA911 &amp;  ", " &amp;  Shares!AB911 &amp;  ", " &amp;  Shares!AC911 &amp;  ", " &amp;  Shares!AD911 &amp;  ", " &amp;  Shares!AE911 &amp;  ", " &amp;  Shares!AF911 &amp;  ", " &amp;  Shares!AG911 &amp;  ", " &amp;  Shares!AH911 &amp;  ", " &amp;  Shares!AI911 &amp;  ", " &amp;  Shares!AJ911 &amp;  ", " &amp;  Shares!AK911 &amp;  ", " &amp;  Shares!AL911 &amp;  ", " &amp;  Shares!AM911 &amp;  ", " &amp;  Shares!#REF! &amp;  ", " &amp;  Shares!AN911 &amp;  ", " &amp;  Shares!AO911 &amp;  ", " &amp;  Shares!AP911 &amp;  ", " &amp;  Shares!AQ911 &amp;  ", " &amp;  Shares!AR911 &amp;  ", " &amp;  Shares!AS911 &amp;  ", " &amp;  Shares!AT911 &amp;  ", " &amp;  Shares!AU911 &amp;  ", " &amp;  Shares!AV911 &amp;  ", " &amp;  Shares!AW911 &amp;  ", " &amp;  Shares!AX911 &amp;  "),"</f>
        <v>#REF!</v>
      </c>
    </row>
    <row r="911" spans="1:1" x14ac:dyDescent="0.2">
      <c r="A911" t="e">
        <f>"('"&amp; Shares!A912 &amp; "', '2017-01-26', " &amp;  Shares!C912 &amp;  ", " &amp;  Shares!D912 &amp;  ", " &amp;  Shares!E912 &amp;  ", " &amp;  Shares!F912 &amp;  ", " &amp;  Shares!G912 &amp;  ", " &amp;  Shares!H912 &amp;  ", " &amp;  Shares!I912 &amp;  ", " &amp;  Shares!J912 &amp;  ", " &amp;  Shares!K912 &amp;  ", " &amp;  Shares!L912 &amp;  ", " &amp;  Shares!M912 &amp;  ", " &amp;  Shares!N912 &amp;  ", " &amp;  Shares!O912 &amp;  ", " &amp;  Shares!P912 &amp;  ", " &amp;  Shares!Q912 &amp;  ", " &amp;  Shares!R912 &amp;  ", " &amp;  Shares!S912 &amp;  ", " &amp;  Shares!T912 &amp;  ", " &amp;  Shares!U912 &amp;  ", " &amp;  Shares!V912 &amp;  ", " &amp;  Shares!W912 &amp;  ", " &amp;  Shares!X912 &amp;  ", " &amp;  Shares!Y912 &amp;  ", " &amp;  Shares!Z912 &amp;  ", " &amp;  Shares!AA912 &amp;  ", " &amp;  Shares!AB912 &amp;  ", " &amp;  Shares!AC912 &amp;  ", " &amp;  Shares!AD912 &amp;  ", " &amp;  Shares!AE912 &amp;  ", " &amp;  Shares!AF912 &amp;  ", " &amp;  Shares!AG912 &amp;  ", " &amp;  Shares!AH912 &amp;  ", " &amp;  Shares!AI912 &amp;  ", " &amp;  Shares!AJ912 &amp;  ", " &amp;  Shares!AK912 &amp;  ", " &amp;  Shares!AL912 &amp;  ", " &amp;  Shares!AM912 &amp;  ", " &amp;  Shares!#REF! &amp;  ", " &amp;  Shares!AN912 &amp;  ", " &amp;  Shares!AO912 &amp;  ", " &amp;  Shares!AP912 &amp;  ", " &amp;  Shares!AQ912 &amp;  ", " &amp;  Shares!AR912 &amp;  ", " &amp;  Shares!AS912 &amp;  ", " &amp;  Shares!AT912 &amp;  ", " &amp;  Shares!AU912 &amp;  ", " &amp;  Shares!AV912 &amp;  ", " &amp;  Shares!AW912 &amp;  ", " &amp;  Shares!AX912 &amp;  "),"</f>
        <v>#REF!</v>
      </c>
    </row>
    <row r="912" spans="1:1" x14ac:dyDescent="0.2">
      <c r="A912" t="e">
        <f>"('"&amp; Shares!A913 &amp; "', '2017-01-26', " &amp;  Shares!C913 &amp;  ", " &amp;  Shares!D913 &amp;  ", " &amp;  Shares!E913 &amp;  ", " &amp;  Shares!F913 &amp;  ", " &amp;  Shares!G913 &amp;  ", " &amp;  Shares!H913 &amp;  ", " &amp;  Shares!I913 &amp;  ", " &amp;  Shares!J913 &amp;  ", " &amp;  Shares!K913 &amp;  ", " &amp;  Shares!L913 &amp;  ", " &amp;  Shares!M913 &amp;  ", " &amp;  Shares!N913 &amp;  ", " &amp;  Shares!O913 &amp;  ", " &amp;  Shares!P913 &amp;  ", " &amp;  Shares!Q913 &amp;  ", " &amp;  Shares!R913 &amp;  ", " &amp;  Shares!S913 &amp;  ", " &amp;  Shares!T913 &amp;  ", " &amp;  Shares!U913 &amp;  ", " &amp;  Shares!V913 &amp;  ", " &amp;  Shares!W913 &amp;  ", " &amp;  Shares!X913 &amp;  ", " &amp;  Shares!Y913 &amp;  ", " &amp;  Shares!Z913 &amp;  ", " &amp;  Shares!AA913 &amp;  ", " &amp;  Shares!AB913 &amp;  ", " &amp;  Shares!AC913 &amp;  ", " &amp;  Shares!AD913 &amp;  ", " &amp;  Shares!AE913 &amp;  ", " &amp;  Shares!AF913 &amp;  ", " &amp;  Shares!AG913 &amp;  ", " &amp;  Shares!AH913 &amp;  ", " &amp;  Shares!AI913 &amp;  ", " &amp;  Shares!AJ913 &amp;  ", " &amp;  Shares!AK913 &amp;  ", " &amp;  Shares!AL913 &amp;  ", " &amp;  Shares!AM913 &amp;  ", " &amp;  Shares!#REF! &amp;  ", " &amp;  Shares!AN913 &amp;  ", " &amp;  Shares!AO913 &amp;  ", " &amp;  Shares!AP913 &amp;  ", " &amp;  Shares!AQ913 &amp;  ", " &amp;  Shares!AR913 &amp;  ", " &amp;  Shares!AS913 &amp;  ", " &amp;  Shares!AT913 &amp;  ", " &amp;  Shares!AU913 &amp;  ", " &amp;  Shares!AV913 &amp;  ", " &amp;  Shares!AW913 &amp;  ", " &amp;  Shares!AX913 &amp;  "),"</f>
        <v>#REF!</v>
      </c>
    </row>
    <row r="913" spans="1:1" x14ac:dyDescent="0.2">
      <c r="A913" t="e">
        <f>"('"&amp; Shares!A914 &amp; "', '2017-01-26', " &amp;  Shares!C914 &amp;  ", " &amp;  Shares!D914 &amp;  ", " &amp;  Shares!E914 &amp;  ", " &amp;  Shares!F914 &amp;  ", " &amp;  Shares!G914 &amp;  ", " &amp;  Shares!H914 &amp;  ", " &amp;  Shares!I914 &amp;  ", " &amp;  Shares!J914 &amp;  ", " &amp;  Shares!K914 &amp;  ", " &amp;  Shares!L914 &amp;  ", " &amp;  Shares!M914 &amp;  ", " &amp;  Shares!N914 &amp;  ", " &amp;  Shares!O914 &amp;  ", " &amp;  Shares!P914 &amp;  ", " &amp;  Shares!Q914 &amp;  ", " &amp;  Shares!R914 &amp;  ", " &amp;  Shares!S914 &amp;  ", " &amp;  Shares!T914 &amp;  ", " &amp;  Shares!U914 &amp;  ", " &amp;  Shares!V914 &amp;  ", " &amp;  Shares!W914 &amp;  ", " &amp;  Shares!X914 &amp;  ", " &amp;  Shares!Y914 &amp;  ", " &amp;  Shares!Z914 &amp;  ", " &amp;  Shares!AA914 &amp;  ", " &amp;  Shares!AB914 &amp;  ", " &amp;  Shares!AC914 &amp;  ", " &amp;  Shares!AD914 &amp;  ", " &amp;  Shares!AE914 &amp;  ", " &amp;  Shares!AF914 &amp;  ", " &amp;  Shares!AG914 &amp;  ", " &amp;  Shares!AH914 &amp;  ", " &amp;  Shares!AI914 &amp;  ", " &amp;  Shares!AJ914 &amp;  ", " &amp;  Shares!AK914 &amp;  ", " &amp;  Shares!AL914 &amp;  ", " &amp;  Shares!AM914 &amp;  ", " &amp;  Shares!#REF! &amp;  ", " &amp;  Shares!AN914 &amp;  ", " &amp;  Shares!AO914 &amp;  ", " &amp;  Shares!AP914 &amp;  ", " &amp;  Shares!AQ914 &amp;  ", " &amp;  Shares!AR914 &amp;  ", " &amp;  Shares!AS914 &amp;  ", " &amp;  Shares!AT914 &amp;  ", " &amp;  Shares!AU914 &amp;  ", " &amp;  Shares!AV914 &amp;  ", " &amp;  Shares!AW914 &amp;  ", " &amp;  Shares!AX914 &amp;  "),"</f>
        <v>#REF!</v>
      </c>
    </row>
    <row r="914" spans="1:1" x14ac:dyDescent="0.2">
      <c r="A914" t="e">
        <f>"('"&amp; Shares!A915 &amp; "', '2017-01-26', " &amp;  Shares!C915 &amp;  ", " &amp;  Shares!D915 &amp;  ", " &amp;  Shares!E915 &amp;  ", " &amp;  Shares!F915 &amp;  ", " &amp;  Shares!G915 &amp;  ", " &amp;  Shares!H915 &amp;  ", " &amp;  Shares!I915 &amp;  ", " &amp;  Shares!J915 &amp;  ", " &amp;  Shares!K915 &amp;  ", " &amp;  Shares!L915 &amp;  ", " &amp;  Shares!M915 &amp;  ", " &amp;  Shares!N915 &amp;  ", " &amp;  Shares!O915 &amp;  ", " &amp;  Shares!P915 &amp;  ", " &amp;  Shares!Q915 &amp;  ", " &amp;  Shares!R915 &amp;  ", " &amp;  Shares!S915 &amp;  ", " &amp;  Shares!T915 &amp;  ", " &amp;  Shares!U915 &amp;  ", " &amp;  Shares!V915 &amp;  ", " &amp;  Shares!W915 &amp;  ", " &amp;  Shares!X915 &amp;  ", " &amp;  Shares!Y915 &amp;  ", " &amp;  Shares!Z915 &amp;  ", " &amp;  Shares!AA915 &amp;  ", " &amp;  Shares!AB915 &amp;  ", " &amp;  Shares!AC915 &amp;  ", " &amp;  Shares!AD915 &amp;  ", " &amp;  Shares!AE915 &amp;  ", " &amp;  Shares!AF915 &amp;  ", " &amp;  Shares!AG915 &amp;  ", " &amp;  Shares!AH915 &amp;  ", " &amp;  Shares!AI915 &amp;  ", " &amp;  Shares!AJ915 &amp;  ", " &amp;  Shares!AK915 &amp;  ", " &amp;  Shares!AL915 &amp;  ", " &amp;  Shares!AM915 &amp;  ", " &amp;  Shares!#REF! &amp;  ", " &amp;  Shares!AN915 &amp;  ", " &amp;  Shares!AO915 &amp;  ", " &amp;  Shares!AP915 &amp;  ", " &amp;  Shares!AQ915 &amp;  ", " &amp;  Shares!AR915 &amp;  ", " &amp;  Shares!AS915 &amp;  ", " &amp;  Shares!AT915 &amp;  ", " &amp;  Shares!AU915 &amp;  ", " &amp;  Shares!AV915 &amp;  ", " &amp;  Shares!AW915 &amp;  ", " &amp;  Shares!AX915 &amp;  "),"</f>
        <v>#REF!</v>
      </c>
    </row>
    <row r="915" spans="1:1" x14ac:dyDescent="0.2">
      <c r="A915" t="e">
        <f>"('"&amp; Shares!A916 &amp; "', '2017-01-26', " &amp;  Shares!C916 &amp;  ", " &amp;  Shares!D916 &amp;  ", " &amp;  Shares!E916 &amp;  ", " &amp;  Shares!F916 &amp;  ", " &amp;  Shares!G916 &amp;  ", " &amp;  Shares!H916 &amp;  ", " &amp;  Shares!I916 &amp;  ", " &amp;  Shares!J916 &amp;  ", " &amp;  Shares!K916 &amp;  ", " &amp;  Shares!L916 &amp;  ", " &amp;  Shares!M916 &amp;  ", " &amp;  Shares!N916 &amp;  ", " &amp;  Shares!O916 &amp;  ", " &amp;  Shares!P916 &amp;  ", " &amp;  Shares!Q916 &amp;  ", " &amp;  Shares!R916 &amp;  ", " &amp;  Shares!S916 &amp;  ", " &amp;  Shares!T916 &amp;  ", " &amp;  Shares!U916 &amp;  ", " &amp;  Shares!V916 &amp;  ", " &amp;  Shares!W916 &amp;  ", " &amp;  Shares!X916 &amp;  ", " &amp;  Shares!Y916 &amp;  ", " &amp;  Shares!Z916 &amp;  ", " &amp;  Shares!AA916 &amp;  ", " &amp;  Shares!AB916 &amp;  ", " &amp;  Shares!AC916 &amp;  ", " &amp;  Shares!AD916 &amp;  ", " &amp;  Shares!AE916 &amp;  ", " &amp;  Shares!AF916 &amp;  ", " &amp;  Shares!AG916 &amp;  ", " &amp;  Shares!AH916 &amp;  ", " &amp;  Shares!AI916 &amp;  ", " &amp;  Shares!AJ916 &amp;  ", " &amp;  Shares!AK916 &amp;  ", " &amp;  Shares!AL916 &amp;  ", " &amp;  Shares!AM916 &amp;  ", " &amp;  Shares!#REF! &amp;  ", " &amp;  Shares!AN916 &amp;  ", " &amp;  Shares!AO916 &amp;  ", " &amp;  Shares!AP916 &amp;  ", " &amp;  Shares!AQ916 &amp;  ", " &amp;  Shares!AR916 &amp;  ", " &amp;  Shares!AS916 &amp;  ", " &amp;  Shares!AT916 &amp;  ", " &amp;  Shares!AU916 &amp;  ", " &amp;  Shares!AV916 &amp;  ", " &amp;  Shares!AW916 &amp;  ", " &amp;  Shares!AX916 &amp;  "),"</f>
        <v>#REF!</v>
      </c>
    </row>
    <row r="916" spans="1:1" x14ac:dyDescent="0.2">
      <c r="A916" t="e">
        <f>"('"&amp; Shares!A917 &amp; "', '2017-01-26', " &amp;  Shares!C917 &amp;  ", " &amp;  Shares!D917 &amp;  ", " &amp;  Shares!E917 &amp;  ", " &amp;  Shares!F917 &amp;  ", " &amp;  Shares!G917 &amp;  ", " &amp;  Shares!H917 &amp;  ", " &amp;  Shares!I917 &amp;  ", " &amp;  Shares!J917 &amp;  ", " &amp;  Shares!K917 &amp;  ", " &amp;  Shares!L917 &amp;  ", " &amp;  Shares!M917 &amp;  ", " &amp;  Shares!N917 &amp;  ", " &amp;  Shares!O917 &amp;  ", " &amp;  Shares!P917 &amp;  ", " &amp;  Shares!Q917 &amp;  ", " &amp;  Shares!R917 &amp;  ", " &amp;  Shares!S917 &amp;  ", " &amp;  Shares!T917 &amp;  ", " &amp;  Shares!U917 &amp;  ", " &amp;  Shares!V917 &amp;  ", " &amp;  Shares!W917 &amp;  ", " &amp;  Shares!X917 &amp;  ", " &amp;  Shares!Y917 &amp;  ", " &amp;  Shares!Z917 &amp;  ", " &amp;  Shares!AA917 &amp;  ", " &amp;  Shares!AB917 &amp;  ", " &amp;  Shares!AC917 &amp;  ", " &amp;  Shares!AD917 &amp;  ", " &amp;  Shares!AE917 &amp;  ", " &amp;  Shares!AF917 &amp;  ", " &amp;  Shares!AG917 &amp;  ", " &amp;  Shares!AH917 &amp;  ", " &amp;  Shares!AI917 &amp;  ", " &amp;  Shares!AJ917 &amp;  ", " &amp;  Shares!AK917 &amp;  ", " &amp;  Shares!AL917 &amp;  ", " &amp;  Shares!AM917 &amp;  ", " &amp;  Shares!#REF! &amp;  ", " &amp;  Shares!AN917 &amp;  ", " &amp;  Shares!AO917 &amp;  ", " &amp;  Shares!AP917 &amp;  ", " &amp;  Shares!AQ917 &amp;  ", " &amp;  Shares!AR917 &amp;  ", " &amp;  Shares!AS917 &amp;  ", " &amp;  Shares!AT917 &amp;  ", " &amp;  Shares!AU917 &amp;  ", " &amp;  Shares!AV917 &amp;  ", " &amp;  Shares!AW917 &amp;  ", " &amp;  Shares!AX917 &amp;  "),"</f>
        <v>#REF!</v>
      </c>
    </row>
    <row r="917" spans="1:1" x14ac:dyDescent="0.2">
      <c r="A917" t="e">
        <f>"('"&amp; Shares!A918 &amp; "', '2017-01-26', " &amp;  Shares!C918 &amp;  ", " &amp;  Shares!D918 &amp;  ", " &amp;  Shares!E918 &amp;  ", " &amp;  Shares!F918 &amp;  ", " &amp;  Shares!G918 &amp;  ", " &amp;  Shares!H918 &amp;  ", " &amp;  Shares!I918 &amp;  ", " &amp;  Shares!J918 &amp;  ", " &amp;  Shares!K918 &amp;  ", " &amp;  Shares!L918 &amp;  ", " &amp;  Shares!M918 &amp;  ", " &amp;  Shares!N918 &amp;  ", " &amp;  Shares!O918 &amp;  ", " &amp;  Shares!P918 &amp;  ", " &amp;  Shares!Q918 &amp;  ", " &amp;  Shares!R918 &amp;  ", " &amp;  Shares!S918 &amp;  ", " &amp;  Shares!T918 &amp;  ", " &amp;  Shares!U918 &amp;  ", " &amp;  Shares!V918 &amp;  ", " &amp;  Shares!W918 &amp;  ", " &amp;  Shares!X918 &amp;  ", " &amp;  Shares!Y918 &amp;  ", " &amp;  Shares!Z918 &amp;  ", " &amp;  Shares!AA918 &amp;  ", " &amp;  Shares!AB918 &amp;  ", " &amp;  Shares!AC918 &amp;  ", " &amp;  Shares!AD918 &amp;  ", " &amp;  Shares!AE918 &amp;  ", " &amp;  Shares!AF918 &amp;  ", " &amp;  Shares!AG918 &amp;  ", " &amp;  Shares!AH918 &amp;  ", " &amp;  Shares!AI918 &amp;  ", " &amp;  Shares!AJ918 &amp;  ", " &amp;  Shares!AK918 &amp;  ", " &amp;  Shares!AL918 &amp;  ", " &amp;  Shares!AM918 &amp;  ", " &amp;  Shares!#REF! &amp;  ", " &amp;  Shares!AN918 &amp;  ", " &amp;  Shares!AO918 &amp;  ", " &amp;  Shares!AP918 &amp;  ", " &amp;  Shares!AQ918 &amp;  ", " &amp;  Shares!AR918 &amp;  ", " &amp;  Shares!AS918 &amp;  ", " &amp;  Shares!AT918 &amp;  ", " &amp;  Shares!AU918 &amp;  ", " &amp;  Shares!AV918 &amp;  ", " &amp;  Shares!AW918 &amp;  ", " &amp;  Shares!AX918 &amp;  "),"</f>
        <v>#REF!</v>
      </c>
    </row>
    <row r="918" spans="1:1" x14ac:dyDescent="0.2">
      <c r="A918" t="e">
        <f>"('"&amp; Shares!A919 &amp; "', '2017-01-26', " &amp;  Shares!C919 &amp;  ", " &amp;  Shares!D919 &amp;  ", " &amp;  Shares!E919 &amp;  ", " &amp;  Shares!F919 &amp;  ", " &amp;  Shares!G919 &amp;  ", " &amp;  Shares!H919 &amp;  ", " &amp;  Shares!I919 &amp;  ", " &amp;  Shares!J919 &amp;  ", " &amp;  Shares!K919 &amp;  ", " &amp;  Shares!L919 &amp;  ", " &amp;  Shares!M919 &amp;  ", " &amp;  Shares!N919 &amp;  ", " &amp;  Shares!O919 &amp;  ", " &amp;  Shares!P919 &amp;  ", " &amp;  Shares!Q919 &amp;  ", " &amp;  Shares!R919 &amp;  ", " &amp;  Shares!S919 &amp;  ", " &amp;  Shares!T919 &amp;  ", " &amp;  Shares!U919 &amp;  ", " &amp;  Shares!V919 &amp;  ", " &amp;  Shares!W919 &amp;  ", " &amp;  Shares!X919 &amp;  ", " &amp;  Shares!Y919 &amp;  ", " &amp;  Shares!Z919 &amp;  ", " &amp;  Shares!AA919 &amp;  ", " &amp;  Shares!AB919 &amp;  ", " &amp;  Shares!AC919 &amp;  ", " &amp;  Shares!AD919 &amp;  ", " &amp;  Shares!AE919 &amp;  ", " &amp;  Shares!AF919 &amp;  ", " &amp;  Shares!AG919 &amp;  ", " &amp;  Shares!AH919 &amp;  ", " &amp;  Shares!AI919 &amp;  ", " &amp;  Shares!AJ919 &amp;  ", " &amp;  Shares!AK919 &amp;  ", " &amp;  Shares!AL919 &amp;  ", " &amp;  Shares!AM919 &amp;  ", " &amp;  Shares!#REF! &amp;  ", " &amp;  Shares!AN919 &amp;  ", " &amp;  Shares!AO919 &amp;  ", " &amp;  Shares!AP919 &amp;  ", " &amp;  Shares!AQ919 &amp;  ", " &amp;  Shares!AR919 &amp;  ", " &amp;  Shares!AS919 &amp;  ", " &amp;  Shares!AT919 &amp;  ", " &amp;  Shares!AU919 &amp;  ", " &amp;  Shares!AV919 &amp;  ", " &amp;  Shares!AW919 &amp;  ", " &amp;  Shares!AX919 &amp;  "),"</f>
        <v>#REF!</v>
      </c>
    </row>
    <row r="919" spans="1:1" x14ac:dyDescent="0.2">
      <c r="A919" t="e">
        <f>"('"&amp; Shares!A920 &amp; "', '2017-01-26', " &amp;  Shares!C920 &amp;  ", " &amp;  Shares!D920 &amp;  ", " &amp;  Shares!E920 &amp;  ", " &amp;  Shares!F920 &amp;  ", " &amp;  Shares!G920 &amp;  ", " &amp;  Shares!H920 &amp;  ", " &amp;  Shares!I920 &amp;  ", " &amp;  Shares!J920 &amp;  ", " &amp;  Shares!K920 &amp;  ", " &amp;  Shares!L920 &amp;  ", " &amp;  Shares!M920 &amp;  ", " &amp;  Shares!N920 &amp;  ", " &amp;  Shares!O920 &amp;  ", " &amp;  Shares!P920 &amp;  ", " &amp;  Shares!Q920 &amp;  ", " &amp;  Shares!R920 &amp;  ", " &amp;  Shares!S920 &amp;  ", " &amp;  Shares!T920 &amp;  ", " &amp;  Shares!U920 &amp;  ", " &amp;  Shares!V920 &amp;  ", " &amp;  Shares!W920 &amp;  ", " &amp;  Shares!X920 &amp;  ", " &amp;  Shares!Y920 &amp;  ", " &amp;  Shares!Z920 &amp;  ", " &amp;  Shares!AA920 &amp;  ", " &amp;  Shares!AB920 &amp;  ", " &amp;  Shares!AC920 &amp;  ", " &amp;  Shares!AD920 &amp;  ", " &amp;  Shares!AE920 &amp;  ", " &amp;  Shares!AF920 &amp;  ", " &amp;  Shares!AG920 &amp;  ", " &amp;  Shares!AH920 &amp;  ", " &amp;  Shares!AI920 &amp;  ", " &amp;  Shares!AJ920 &amp;  ", " &amp;  Shares!AK920 &amp;  ", " &amp;  Shares!AL920 &amp;  ", " &amp;  Shares!AM920 &amp;  ", " &amp;  Shares!#REF! &amp;  ", " &amp;  Shares!AN920 &amp;  ", " &amp;  Shares!AO920 &amp;  ", " &amp;  Shares!AP920 &amp;  ", " &amp;  Shares!AQ920 &amp;  ", " &amp;  Shares!AR920 &amp;  ", " &amp;  Shares!AS920 &amp;  ", " &amp;  Shares!AT920 &amp;  ", " &amp;  Shares!AU920 &amp;  ", " &amp;  Shares!AV920 &amp;  ", " &amp;  Shares!AW920 &amp;  ", " &amp;  Shares!AX920 &amp;  "),"</f>
        <v>#REF!</v>
      </c>
    </row>
    <row r="920" spans="1:1" x14ac:dyDescent="0.2">
      <c r="A920" t="e">
        <f>"('"&amp; Shares!A921 &amp; "', '2017-01-26', " &amp;  Shares!C921 &amp;  ", " &amp;  Shares!D921 &amp;  ", " &amp;  Shares!E921 &amp;  ", " &amp;  Shares!F921 &amp;  ", " &amp;  Shares!G921 &amp;  ", " &amp;  Shares!H921 &amp;  ", " &amp;  Shares!I921 &amp;  ", " &amp;  Shares!J921 &amp;  ", " &amp;  Shares!K921 &amp;  ", " &amp;  Shares!L921 &amp;  ", " &amp;  Shares!M921 &amp;  ", " &amp;  Shares!N921 &amp;  ", " &amp;  Shares!O921 &amp;  ", " &amp;  Shares!P921 &amp;  ", " &amp;  Shares!Q921 &amp;  ", " &amp;  Shares!R921 &amp;  ", " &amp;  Shares!S921 &amp;  ", " &amp;  Shares!T921 &amp;  ", " &amp;  Shares!U921 &amp;  ", " &amp;  Shares!V921 &amp;  ", " &amp;  Shares!W921 &amp;  ", " &amp;  Shares!X921 &amp;  ", " &amp;  Shares!Y921 &amp;  ", " &amp;  Shares!Z921 &amp;  ", " &amp;  Shares!AA921 &amp;  ", " &amp;  Shares!AB921 &amp;  ", " &amp;  Shares!AC921 &amp;  ", " &amp;  Shares!AD921 &amp;  ", " &amp;  Shares!AE921 &amp;  ", " &amp;  Shares!AF921 &amp;  ", " &amp;  Shares!AG921 &amp;  ", " &amp;  Shares!AH921 &amp;  ", " &amp;  Shares!AI921 &amp;  ", " &amp;  Shares!AJ921 &amp;  ", " &amp;  Shares!AK921 &amp;  ", " &amp;  Shares!AL921 &amp;  ", " &amp;  Shares!AM921 &amp;  ", " &amp;  Shares!#REF! &amp;  ", " &amp;  Shares!AN921 &amp;  ", " &amp;  Shares!AO921 &amp;  ", " &amp;  Shares!AP921 &amp;  ", " &amp;  Shares!AQ921 &amp;  ", " &amp;  Shares!AR921 &amp;  ", " &amp;  Shares!AS921 &amp;  ", " &amp;  Shares!AT921 &amp;  ", " &amp;  Shares!AU921 &amp;  ", " &amp;  Shares!AV921 &amp;  ", " &amp;  Shares!AW921 &amp;  ", " &amp;  Shares!AX921 &amp;  "),"</f>
        <v>#REF!</v>
      </c>
    </row>
    <row r="921" spans="1:1" x14ac:dyDescent="0.2">
      <c r="A921" t="e">
        <f>"('"&amp; Shares!A922 &amp; "', '2017-01-26', " &amp;  Shares!C922 &amp;  ", " &amp;  Shares!D922 &amp;  ", " &amp;  Shares!E922 &amp;  ", " &amp;  Shares!F922 &amp;  ", " &amp;  Shares!G922 &amp;  ", " &amp;  Shares!H922 &amp;  ", " &amp;  Shares!I922 &amp;  ", " &amp;  Shares!J922 &amp;  ", " &amp;  Shares!K922 &amp;  ", " &amp;  Shares!L922 &amp;  ", " &amp;  Shares!M922 &amp;  ", " &amp;  Shares!N922 &amp;  ", " &amp;  Shares!O922 &amp;  ", " &amp;  Shares!P922 &amp;  ", " &amp;  Shares!Q922 &amp;  ", " &amp;  Shares!R922 &amp;  ", " &amp;  Shares!S922 &amp;  ", " &amp;  Shares!T922 &amp;  ", " &amp;  Shares!U922 &amp;  ", " &amp;  Shares!V922 &amp;  ", " &amp;  Shares!W922 &amp;  ", " &amp;  Shares!X922 &amp;  ", " &amp;  Shares!Y922 &amp;  ", " &amp;  Shares!Z922 &amp;  ", " &amp;  Shares!AA922 &amp;  ", " &amp;  Shares!AB922 &amp;  ", " &amp;  Shares!AC922 &amp;  ", " &amp;  Shares!AD922 &amp;  ", " &amp;  Shares!AE922 &amp;  ", " &amp;  Shares!AF922 &amp;  ", " &amp;  Shares!AG922 &amp;  ", " &amp;  Shares!AH922 &amp;  ", " &amp;  Shares!AI922 &amp;  ", " &amp;  Shares!AJ922 &amp;  ", " &amp;  Shares!AK922 &amp;  ", " &amp;  Shares!AL922 &amp;  ", " &amp;  Shares!AM922 &amp;  ", " &amp;  Shares!#REF! &amp;  ", " &amp;  Shares!AN922 &amp;  ", " &amp;  Shares!AO922 &amp;  ", " &amp;  Shares!AP922 &amp;  ", " &amp;  Shares!AQ922 &amp;  ", " &amp;  Shares!AR922 &amp;  ", " &amp;  Shares!AS922 &amp;  ", " &amp;  Shares!AT922 &amp;  ", " &amp;  Shares!AU922 &amp;  ", " &amp;  Shares!AV922 &amp;  ", " &amp;  Shares!AW922 &amp;  ", " &amp;  Shares!AX922 &amp;  "),"</f>
        <v>#REF!</v>
      </c>
    </row>
    <row r="922" spans="1:1" x14ac:dyDescent="0.2">
      <c r="A922" t="e">
        <f>"('"&amp; Shares!A923 &amp; "', '2017-01-26', " &amp;  Shares!C923 &amp;  ", " &amp;  Shares!D923 &amp;  ", " &amp;  Shares!E923 &amp;  ", " &amp;  Shares!F923 &amp;  ", " &amp;  Shares!G923 &amp;  ", " &amp;  Shares!H923 &amp;  ", " &amp;  Shares!I923 &amp;  ", " &amp;  Shares!J923 &amp;  ", " &amp;  Shares!K923 &amp;  ", " &amp;  Shares!L923 &amp;  ", " &amp;  Shares!M923 &amp;  ", " &amp;  Shares!N923 &amp;  ", " &amp;  Shares!O923 &amp;  ", " &amp;  Shares!P923 &amp;  ", " &amp;  Shares!Q923 &amp;  ", " &amp;  Shares!R923 &amp;  ", " &amp;  Shares!S923 &amp;  ", " &amp;  Shares!T923 &amp;  ", " &amp;  Shares!U923 &amp;  ", " &amp;  Shares!V923 &amp;  ", " &amp;  Shares!W923 &amp;  ", " &amp;  Shares!X923 &amp;  ", " &amp;  Shares!Y923 &amp;  ", " &amp;  Shares!Z923 &amp;  ", " &amp;  Shares!AA923 &amp;  ", " &amp;  Shares!AB923 &amp;  ", " &amp;  Shares!AC923 &amp;  ", " &amp;  Shares!AD923 &amp;  ", " &amp;  Shares!AE923 &amp;  ", " &amp;  Shares!AF923 &amp;  ", " &amp;  Shares!AG923 &amp;  ", " &amp;  Shares!AH923 &amp;  ", " &amp;  Shares!AI923 &amp;  ", " &amp;  Shares!AJ923 &amp;  ", " &amp;  Shares!AK923 &amp;  ", " &amp;  Shares!AL923 &amp;  ", " &amp;  Shares!AM923 &amp;  ", " &amp;  Shares!#REF! &amp;  ", " &amp;  Shares!AN923 &amp;  ", " &amp;  Shares!AO923 &amp;  ", " &amp;  Shares!AP923 &amp;  ", " &amp;  Shares!AQ923 &amp;  ", " &amp;  Shares!AR923 &amp;  ", " &amp;  Shares!AS923 &amp;  ", " &amp;  Shares!AT923 &amp;  ", " &amp;  Shares!AU923 &amp;  ", " &amp;  Shares!AV923 &amp;  ", " &amp;  Shares!AW923 &amp;  ", " &amp;  Shares!AX923 &amp;  "),"</f>
        <v>#REF!</v>
      </c>
    </row>
    <row r="923" spans="1:1" x14ac:dyDescent="0.2">
      <c r="A923" t="e">
        <f>"('"&amp; Shares!A924 &amp; "', '2017-01-26', " &amp;  Shares!C924 &amp;  ", " &amp;  Shares!D924 &amp;  ", " &amp;  Shares!E924 &amp;  ", " &amp;  Shares!F924 &amp;  ", " &amp;  Shares!G924 &amp;  ", " &amp;  Shares!H924 &amp;  ", " &amp;  Shares!I924 &amp;  ", " &amp;  Shares!J924 &amp;  ", " &amp;  Shares!K924 &amp;  ", " &amp;  Shares!L924 &amp;  ", " &amp;  Shares!M924 &amp;  ", " &amp;  Shares!N924 &amp;  ", " &amp;  Shares!O924 &amp;  ", " &amp;  Shares!P924 &amp;  ", " &amp;  Shares!Q924 &amp;  ", " &amp;  Shares!R924 &amp;  ", " &amp;  Shares!S924 &amp;  ", " &amp;  Shares!T924 &amp;  ", " &amp;  Shares!U924 &amp;  ", " &amp;  Shares!V924 &amp;  ", " &amp;  Shares!W924 &amp;  ", " &amp;  Shares!X924 &amp;  ", " &amp;  Shares!Y924 &amp;  ", " &amp;  Shares!Z924 &amp;  ", " &amp;  Shares!AA924 &amp;  ", " &amp;  Shares!AB924 &amp;  ", " &amp;  Shares!AC924 &amp;  ", " &amp;  Shares!AD924 &amp;  ", " &amp;  Shares!AE924 &amp;  ", " &amp;  Shares!AF924 &amp;  ", " &amp;  Shares!AG924 &amp;  ", " &amp;  Shares!AH924 &amp;  ", " &amp;  Shares!AI924 &amp;  ", " &amp;  Shares!AJ924 &amp;  ", " &amp;  Shares!AK924 &amp;  ", " &amp;  Shares!AL924 &amp;  ", " &amp;  Shares!AM924 &amp;  ", " &amp;  Shares!#REF! &amp;  ", " &amp;  Shares!AN924 &amp;  ", " &amp;  Shares!AO924 &amp;  ", " &amp;  Shares!AP924 &amp;  ", " &amp;  Shares!AQ924 &amp;  ", " &amp;  Shares!AR924 &amp;  ", " &amp;  Shares!AS924 &amp;  ", " &amp;  Shares!AT924 &amp;  ", " &amp;  Shares!AU924 &amp;  ", " &amp;  Shares!AV924 &amp;  ", " &amp;  Shares!AW924 &amp;  ", " &amp;  Shares!AX924 &amp;  "),"</f>
        <v>#REF!</v>
      </c>
    </row>
    <row r="924" spans="1:1" x14ac:dyDescent="0.2">
      <c r="A924" t="e">
        <f>"('"&amp; Shares!A925 &amp; "', '2017-01-26', " &amp;  Shares!C925 &amp;  ", " &amp;  Shares!D925 &amp;  ", " &amp;  Shares!E925 &amp;  ", " &amp;  Shares!F925 &amp;  ", " &amp;  Shares!G925 &amp;  ", " &amp;  Shares!H925 &amp;  ", " &amp;  Shares!I925 &amp;  ", " &amp;  Shares!J925 &amp;  ", " &amp;  Shares!K925 &amp;  ", " &amp;  Shares!L925 &amp;  ", " &amp;  Shares!M925 &amp;  ", " &amp;  Shares!N925 &amp;  ", " &amp;  Shares!O925 &amp;  ", " &amp;  Shares!P925 &amp;  ", " &amp;  Shares!Q925 &amp;  ", " &amp;  Shares!R925 &amp;  ", " &amp;  Shares!S925 &amp;  ", " &amp;  Shares!T925 &amp;  ", " &amp;  Shares!U925 &amp;  ", " &amp;  Shares!V925 &amp;  ", " &amp;  Shares!W925 &amp;  ", " &amp;  Shares!X925 &amp;  ", " &amp;  Shares!Y925 &amp;  ", " &amp;  Shares!Z925 &amp;  ", " &amp;  Shares!AA925 &amp;  ", " &amp;  Shares!AB925 &amp;  ", " &amp;  Shares!AC925 &amp;  ", " &amp;  Shares!AD925 &amp;  ", " &amp;  Shares!AE925 &amp;  ", " &amp;  Shares!AF925 &amp;  ", " &amp;  Shares!AG925 &amp;  ", " &amp;  Shares!AH925 &amp;  ", " &amp;  Shares!AI925 &amp;  ", " &amp;  Shares!AJ925 &amp;  ", " &amp;  Shares!AK925 &amp;  ", " &amp;  Shares!AL925 &amp;  ", " &amp;  Shares!AM925 &amp;  ", " &amp;  Shares!#REF! &amp;  ", " &amp;  Shares!AN925 &amp;  ", " &amp;  Shares!AO925 &amp;  ", " &amp;  Shares!AP925 &amp;  ", " &amp;  Shares!AQ925 &amp;  ", " &amp;  Shares!AR925 &amp;  ", " &amp;  Shares!AS925 &amp;  ", " &amp;  Shares!AT925 &amp;  ", " &amp;  Shares!AU925 &amp;  ", " &amp;  Shares!AV925 &amp;  ", " &amp;  Shares!AW925 &amp;  ", " &amp;  Shares!AX925 &amp;  "),"</f>
        <v>#REF!</v>
      </c>
    </row>
    <row r="925" spans="1:1" x14ac:dyDescent="0.2">
      <c r="A925" t="e">
        <f>"('"&amp; Shares!A926 &amp; "', '2017-01-26', " &amp;  Shares!C926 &amp;  ", " &amp;  Shares!D926 &amp;  ", " &amp;  Shares!E926 &amp;  ", " &amp;  Shares!F926 &amp;  ", " &amp;  Shares!G926 &amp;  ", " &amp;  Shares!H926 &amp;  ", " &amp;  Shares!I926 &amp;  ", " &amp;  Shares!J926 &amp;  ", " &amp;  Shares!K926 &amp;  ", " &amp;  Shares!L926 &amp;  ", " &amp;  Shares!M926 &amp;  ", " &amp;  Shares!N926 &amp;  ", " &amp;  Shares!O926 &amp;  ", " &amp;  Shares!P926 &amp;  ", " &amp;  Shares!Q926 &amp;  ", " &amp;  Shares!R926 &amp;  ", " &amp;  Shares!S926 &amp;  ", " &amp;  Shares!T926 &amp;  ", " &amp;  Shares!U926 &amp;  ", " &amp;  Shares!V926 &amp;  ", " &amp;  Shares!W926 &amp;  ", " &amp;  Shares!X926 &amp;  ", " &amp;  Shares!Y926 &amp;  ", " &amp;  Shares!Z926 &amp;  ", " &amp;  Shares!AA926 &amp;  ", " &amp;  Shares!AB926 &amp;  ", " &amp;  Shares!AC926 &amp;  ", " &amp;  Shares!AD926 &amp;  ", " &amp;  Shares!AE926 &amp;  ", " &amp;  Shares!AF926 &amp;  ", " &amp;  Shares!AG926 &amp;  ", " &amp;  Shares!AH926 &amp;  ", " &amp;  Shares!AI926 &amp;  ", " &amp;  Shares!AJ926 &amp;  ", " &amp;  Shares!AK926 &amp;  ", " &amp;  Shares!AL926 &amp;  ", " &amp;  Shares!AM926 &amp;  ", " &amp;  Shares!#REF! &amp;  ", " &amp;  Shares!AN926 &amp;  ", " &amp;  Shares!AO926 &amp;  ", " &amp;  Shares!AP926 &amp;  ", " &amp;  Shares!AQ926 &amp;  ", " &amp;  Shares!AR926 &amp;  ", " &amp;  Shares!AS926 &amp;  ", " &amp;  Shares!AT926 &amp;  ", " &amp;  Shares!AU926 &amp;  ", " &amp;  Shares!AV926 &amp;  ", " &amp;  Shares!AW926 &amp;  ", " &amp;  Shares!AX926 &amp;  "),"</f>
        <v>#REF!</v>
      </c>
    </row>
    <row r="926" spans="1:1" x14ac:dyDescent="0.2">
      <c r="A926" t="e">
        <f>"('"&amp; Shares!A927 &amp; "', '2017-01-26', " &amp;  Shares!C927 &amp;  ", " &amp;  Shares!D927 &amp;  ", " &amp;  Shares!E927 &amp;  ", " &amp;  Shares!F927 &amp;  ", " &amp;  Shares!G927 &amp;  ", " &amp;  Shares!H927 &amp;  ", " &amp;  Shares!I927 &amp;  ", " &amp;  Shares!J927 &amp;  ", " &amp;  Shares!K927 &amp;  ", " &amp;  Shares!L927 &amp;  ", " &amp;  Shares!M927 &amp;  ", " &amp;  Shares!N927 &amp;  ", " &amp;  Shares!O927 &amp;  ", " &amp;  Shares!P927 &amp;  ", " &amp;  Shares!Q927 &amp;  ", " &amp;  Shares!R927 &amp;  ", " &amp;  Shares!S927 &amp;  ", " &amp;  Shares!T927 &amp;  ", " &amp;  Shares!U927 &amp;  ", " &amp;  Shares!V927 &amp;  ", " &amp;  Shares!W927 &amp;  ", " &amp;  Shares!X927 &amp;  ", " &amp;  Shares!Y927 &amp;  ", " &amp;  Shares!Z927 &amp;  ", " &amp;  Shares!AA927 &amp;  ", " &amp;  Shares!AB927 &amp;  ", " &amp;  Shares!AC927 &amp;  ", " &amp;  Shares!AD927 &amp;  ", " &amp;  Shares!AE927 &amp;  ", " &amp;  Shares!AF927 &amp;  ", " &amp;  Shares!AG927 &amp;  ", " &amp;  Shares!AH927 &amp;  ", " &amp;  Shares!AI927 &amp;  ", " &amp;  Shares!AJ927 &amp;  ", " &amp;  Shares!AK927 &amp;  ", " &amp;  Shares!AL927 &amp;  ", " &amp;  Shares!AM927 &amp;  ", " &amp;  Shares!#REF! &amp;  ", " &amp;  Shares!AN927 &amp;  ", " &amp;  Shares!AO927 &amp;  ", " &amp;  Shares!AP927 &amp;  ", " &amp;  Shares!AQ927 &amp;  ", " &amp;  Shares!AR927 &amp;  ", " &amp;  Shares!AS927 &amp;  ", " &amp;  Shares!AT927 &amp;  ", " &amp;  Shares!AU927 &amp;  ", " &amp;  Shares!AV927 &amp;  ", " &amp;  Shares!AW927 &amp;  ", " &amp;  Shares!AX927 &amp;  "),"</f>
        <v>#REF!</v>
      </c>
    </row>
    <row r="927" spans="1:1" x14ac:dyDescent="0.2">
      <c r="A927" t="e">
        <f>"('"&amp; Shares!A928 &amp; "', '2017-01-26', " &amp;  Shares!C928 &amp;  ", " &amp;  Shares!D928 &amp;  ", " &amp;  Shares!E928 &amp;  ", " &amp;  Shares!F928 &amp;  ", " &amp;  Shares!G928 &amp;  ", " &amp;  Shares!H928 &amp;  ", " &amp;  Shares!I928 &amp;  ", " &amp;  Shares!J928 &amp;  ", " &amp;  Shares!K928 &amp;  ", " &amp;  Shares!L928 &amp;  ", " &amp;  Shares!M928 &amp;  ", " &amp;  Shares!N928 &amp;  ", " &amp;  Shares!O928 &amp;  ", " &amp;  Shares!P928 &amp;  ", " &amp;  Shares!Q928 &amp;  ", " &amp;  Shares!R928 &amp;  ", " &amp;  Shares!S928 &amp;  ", " &amp;  Shares!T928 &amp;  ", " &amp;  Shares!U928 &amp;  ", " &amp;  Shares!V928 &amp;  ", " &amp;  Shares!W928 &amp;  ", " &amp;  Shares!X928 &amp;  ", " &amp;  Shares!Y928 &amp;  ", " &amp;  Shares!Z928 &amp;  ", " &amp;  Shares!AA928 &amp;  ", " &amp;  Shares!AB928 &amp;  ", " &amp;  Shares!AC928 &amp;  ", " &amp;  Shares!AD928 &amp;  ", " &amp;  Shares!AE928 &amp;  ", " &amp;  Shares!AF928 &amp;  ", " &amp;  Shares!AG928 &amp;  ", " &amp;  Shares!AH928 &amp;  ", " &amp;  Shares!AI928 &amp;  ", " &amp;  Shares!AJ928 &amp;  ", " &amp;  Shares!AK928 &amp;  ", " &amp;  Shares!AL928 &amp;  ", " &amp;  Shares!AM928 &amp;  ", " &amp;  Shares!#REF! &amp;  ", " &amp;  Shares!AN928 &amp;  ", " &amp;  Shares!AO928 &amp;  ", " &amp;  Shares!AP928 &amp;  ", " &amp;  Shares!AQ928 &amp;  ", " &amp;  Shares!AR928 &amp;  ", " &amp;  Shares!AS928 &amp;  ", " &amp;  Shares!AT928 &amp;  ", " &amp;  Shares!AU928 &amp;  ", " &amp;  Shares!AV928 &amp;  ", " &amp;  Shares!AW928 &amp;  ", " &amp;  Shares!AX928 &amp;  "),"</f>
        <v>#REF!</v>
      </c>
    </row>
    <row r="928" spans="1:1" x14ac:dyDescent="0.2">
      <c r="A928" t="e">
        <f>"('"&amp; Shares!A929 &amp; "', '2017-01-26', " &amp;  Shares!C929 &amp;  ", " &amp;  Shares!D929 &amp;  ", " &amp;  Shares!E929 &amp;  ", " &amp;  Shares!F929 &amp;  ", " &amp;  Shares!G929 &amp;  ", " &amp;  Shares!H929 &amp;  ", " &amp;  Shares!I929 &amp;  ", " &amp;  Shares!J929 &amp;  ", " &amp;  Shares!K929 &amp;  ", " &amp;  Shares!L929 &amp;  ", " &amp;  Shares!M929 &amp;  ", " &amp;  Shares!N929 &amp;  ", " &amp;  Shares!O929 &amp;  ", " &amp;  Shares!P929 &amp;  ", " &amp;  Shares!Q929 &amp;  ", " &amp;  Shares!R929 &amp;  ", " &amp;  Shares!S929 &amp;  ", " &amp;  Shares!T929 &amp;  ", " &amp;  Shares!U929 &amp;  ", " &amp;  Shares!V929 &amp;  ", " &amp;  Shares!W929 &amp;  ", " &amp;  Shares!X929 &amp;  ", " &amp;  Shares!Y929 &amp;  ", " &amp;  Shares!Z929 &amp;  ", " &amp;  Shares!AA929 &amp;  ", " &amp;  Shares!AB929 &amp;  ", " &amp;  Shares!AC929 &amp;  ", " &amp;  Shares!AD929 &amp;  ", " &amp;  Shares!AE929 &amp;  ", " &amp;  Shares!AF929 &amp;  ", " &amp;  Shares!AG929 &amp;  ", " &amp;  Shares!AH929 &amp;  ", " &amp;  Shares!AI929 &amp;  ", " &amp;  Shares!AJ929 &amp;  ", " &amp;  Shares!AK929 &amp;  ", " &amp;  Shares!AL929 &amp;  ", " &amp;  Shares!AM929 &amp;  ", " &amp;  Shares!#REF! &amp;  ", " &amp;  Shares!AN929 &amp;  ", " &amp;  Shares!AO929 &amp;  ", " &amp;  Shares!AP929 &amp;  ", " &amp;  Shares!AQ929 &amp;  ", " &amp;  Shares!AR929 &amp;  ", " &amp;  Shares!AS929 &amp;  ", " &amp;  Shares!AT929 &amp;  ", " &amp;  Shares!AU929 &amp;  ", " &amp;  Shares!AV929 &amp;  ", " &amp;  Shares!AW929 &amp;  ", " &amp;  Shares!AX929 &amp;  "),"</f>
        <v>#REF!</v>
      </c>
    </row>
    <row r="929" spans="1:1" x14ac:dyDescent="0.2">
      <c r="A929" t="e">
        <f>"('"&amp; Shares!A930 &amp; "', '2017-01-26', " &amp;  Shares!C930 &amp;  ", " &amp;  Shares!D930 &amp;  ", " &amp;  Shares!E930 &amp;  ", " &amp;  Shares!F930 &amp;  ", " &amp;  Shares!G930 &amp;  ", " &amp;  Shares!H930 &amp;  ", " &amp;  Shares!I930 &amp;  ", " &amp;  Shares!J930 &amp;  ", " &amp;  Shares!K930 &amp;  ", " &amp;  Shares!L930 &amp;  ", " &amp;  Shares!M930 &amp;  ", " &amp;  Shares!N930 &amp;  ", " &amp;  Shares!O930 &amp;  ", " &amp;  Shares!P930 &amp;  ", " &amp;  Shares!Q930 &amp;  ", " &amp;  Shares!R930 &amp;  ", " &amp;  Shares!S930 &amp;  ", " &amp;  Shares!T930 &amp;  ", " &amp;  Shares!U930 &amp;  ", " &amp;  Shares!V930 &amp;  ", " &amp;  Shares!W930 &amp;  ", " &amp;  Shares!X930 &amp;  ", " &amp;  Shares!Y930 &amp;  ", " &amp;  Shares!Z930 &amp;  ", " &amp;  Shares!AA930 &amp;  ", " &amp;  Shares!AB930 &amp;  ", " &amp;  Shares!AC930 &amp;  ", " &amp;  Shares!AD930 &amp;  ", " &amp;  Shares!AE930 &amp;  ", " &amp;  Shares!AF930 &amp;  ", " &amp;  Shares!AG930 &amp;  ", " &amp;  Shares!AH930 &amp;  ", " &amp;  Shares!AI930 &amp;  ", " &amp;  Shares!AJ930 &amp;  ", " &amp;  Shares!AK930 &amp;  ", " &amp;  Shares!AL930 &amp;  ", " &amp;  Shares!AM930 &amp;  ", " &amp;  Shares!#REF! &amp;  ", " &amp;  Shares!AN930 &amp;  ", " &amp;  Shares!AO930 &amp;  ", " &amp;  Shares!AP930 &amp;  ", " &amp;  Shares!AQ930 &amp;  ", " &amp;  Shares!AR930 &amp;  ", " &amp;  Shares!AS930 &amp;  ", " &amp;  Shares!AT930 &amp;  ", " &amp;  Shares!AU930 &amp;  ", " &amp;  Shares!AV930 &amp;  ", " &amp;  Shares!AW930 &amp;  ", " &amp;  Shares!AX930 &amp;  "),"</f>
        <v>#REF!</v>
      </c>
    </row>
    <row r="930" spans="1:1" x14ac:dyDescent="0.2">
      <c r="A930" t="e">
        <f>"('"&amp; Shares!A931 &amp; "', '2017-01-26', " &amp;  Shares!C931 &amp;  ", " &amp;  Shares!D931 &amp;  ", " &amp;  Shares!E931 &amp;  ", " &amp;  Shares!F931 &amp;  ", " &amp;  Shares!G931 &amp;  ", " &amp;  Shares!H931 &amp;  ", " &amp;  Shares!I931 &amp;  ", " &amp;  Shares!J931 &amp;  ", " &amp;  Shares!K931 &amp;  ", " &amp;  Shares!L931 &amp;  ", " &amp;  Shares!M931 &amp;  ", " &amp;  Shares!N931 &amp;  ", " &amp;  Shares!O931 &amp;  ", " &amp;  Shares!P931 &amp;  ", " &amp;  Shares!Q931 &amp;  ", " &amp;  Shares!R931 &amp;  ", " &amp;  Shares!S931 &amp;  ", " &amp;  Shares!T931 &amp;  ", " &amp;  Shares!U931 &amp;  ", " &amp;  Shares!V931 &amp;  ", " &amp;  Shares!W931 &amp;  ", " &amp;  Shares!X931 &amp;  ", " &amp;  Shares!Y931 &amp;  ", " &amp;  Shares!Z931 &amp;  ", " &amp;  Shares!AA931 &amp;  ", " &amp;  Shares!AB931 &amp;  ", " &amp;  Shares!AC931 &amp;  ", " &amp;  Shares!AD931 &amp;  ", " &amp;  Shares!AE931 &amp;  ", " &amp;  Shares!AF931 &amp;  ", " &amp;  Shares!AG931 &amp;  ", " &amp;  Shares!AH931 &amp;  ", " &amp;  Shares!AI931 &amp;  ", " &amp;  Shares!AJ931 &amp;  ", " &amp;  Shares!AK931 &amp;  ", " &amp;  Shares!AL931 &amp;  ", " &amp;  Shares!AM931 &amp;  ", " &amp;  Shares!#REF! &amp;  ", " &amp;  Shares!AN931 &amp;  ", " &amp;  Shares!AO931 &amp;  ", " &amp;  Shares!AP931 &amp;  ", " &amp;  Shares!AQ931 &amp;  ", " &amp;  Shares!AR931 &amp;  ", " &amp;  Shares!AS931 &amp;  ", " &amp;  Shares!AT931 &amp;  ", " &amp;  Shares!AU931 &amp;  ", " &amp;  Shares!AV931 &amp;  ", " &amp;  Shares!AW931 &amp;  ", " &amp;  Shares!AX931 &amp;  "),"</f>
        <v>#REF!</v>
      </c>
    </row>
    <row r="931" spans="1:1" x14ac:dyDescent="0.2">
      <c r="A931" t="e">
        <f>"('"&amp; Shares!A932 &amp; "', '2017-01-26', " &amp;  Shares!C932 &amp;  ", " &amp;  Shares!D932 &amp;  ", " &amp;  Shares!E932 &amp;  ", " &amp;  Shares!F932 &amp;  ", " &amp;  Shares!G932 &amp;  ", " &amp;  Shares!H932 &amp;  ", " &amp;  Shares!I932 &amp;  ", " &amp;  Shares!J932 &amp;  ", " &amp;  Shares!K932 &amp;  ", " &amp;  Shares!L932 &amp;  ", " &amp;  Shares!M932 &amp;  ", " &amp;  Shares!N932 &amp;  ", " &amp;  Shares!O932 &amp;  ", " &amp;  Shares!P932 &amp;  ", " &amp;  Shares!Q932 &amp;  ", " &amp;  Shares!R932 &amp;  ", " &amp;  Shares!S932 &amp;  ", " &amp;  Shares!T932 &amp;  ", " &amp;  Shares!U932 &amp;  ", " &amp;  Shares!V932 &amp;  ", " &amp;  Shares!W932 &amp;  ", " &amp;  Shares!X932 &amp;  ", " &amp;  Shares!Y932 &amp;  ", " &amp;  Shares!Z932 &amp;  ", " &amp;  Shares!AA932 &amp;  ", " &amp;  Shares!AB932 &amp;  ", " &amp;  Shares!AC932 &amp;  ", " &amp;  Shares!AD932 &amp;  ", " &amp;  Shares!AE932 &amp;  ", " &amp;  Shares!AF932 &amp;  ", " &amp;  Shares!AG932 &amp;  ", " &amp;  Shares!AH932 &amp;  ", " &amp;  Shares!AI932 &amp;  ", " &amp;  Shares!AJ932 &amp;  ", " &amp;  Shares!AK932 &amp;  ", " &amp;  Shares!AL932 &amp;  ", " &amp;  Shares!AM932 &amp;  ", " &amp;  Shares!#REF! &amp;  ", " &amp;  Shares!AN932 &amp;  ", " &amp;  Shares!AO932 &amp;  ", " &amp;  Shares!AP932 &amp;  ", " &amp;  Shares!AQ932 &amp;  ", " &amp;  Shares!AR932 &amp;  ", " &amp;  Shares!AS932 &amp;  ", " &amp;  Shares!AT932 &amp;  ", " &amp;  Shares!AU932 &amp;  ", " &amp;  Shares!AV932 &amp;  ", " &amp;  Shares!AW932 &amp;  ", " &amp;  Shares!AX932 &amp;  "),"</f>
        <v>#REF!</v>
      </c>
    </row>
    <row r="932" spans="1:1" x14ac:dyDescent="0.2">
      <c r="A932" t="e">
        <f>"('"&amp; Shares!A933 &amp; "', '2017-01-26', " &amp;  Shares!C933 &amp;  ", " &amp;  Shares!D933 &amp;  ", " &amp;  Shares!E933 &amp;  ", " &amp;  Shares!F933 &amp;  ", " &amp;  Shares!G933 &amp;  ", " &amp;  Shares!H933 &amp;  ", " &amp;  Shares!I933 &amp;  ", " &amp;  Shares!J933 &amp;  ", " &amp;  Shares!K933 &amp;  ", " &amp;  Shares!L933 &amp;  ", " &amp;  Shares!M933 &amp;  ", " &amp;  Shares!N933 &amp;  ", " &amp;  Shares!O933 &amp;  ", " &amp;  Shares!P933 &amp;  ", " &amp;  Shares!Q933 &amp;  ", " &amp;  Shares!R933 &amp;  ", " &amp;  Shares!S933 &amp;  ", " &amp;  Shares!T933 &amp;  ", " &amp;  Shares!U933 &amp;  ", " &amp;  Shares!V933 &amp;  ", " &amp;  Shares!W933 &amp;  ", " &amp;  Shares!X933 &amp;  ", " &amp;  Shares!Y933 &amp;  ", " &amp;  Shares!Z933 &amp;  ", " &amp;  Shares!AA933 &amp;  ", " &amp;  Shares!AB933 &amp;  ", " &amp;  Shares!AC933 &amp;  ", " &amp;  Shares!AD933 &amp;  ", " &amp;  Shares!AE933 &amp;  ", " &amp;  Shares!AF933 &amp;  ", " &amp;  Shares!AG933 &amp;  ", " &amp;  Shares!AH933 &amp;  ", " &amp;  Shares!AI933 &amp;  ", " &amp;  Shares!AJ933 &amp;  ", " &amp;  Shares!AK933 &amp;  ", " &amp;  Shares!AL933 &amp;  ", " &amp;  Shares!AM933 &amp;  ", " &amp;  Shares!#REF! &amp;  ", " &amp;  Shares!AN933 &amp;  ", " &amp;  Shares!AO933 &amp;  ", " &amp;  Shares!AP933 &amp;  ", " &amp;  Shares!AQ933 &amp;  ", " &amp;  Shares!AR933 &amp;  ", " &amp;  Shares!AS933 &amp;  ", " &amp;  Shares!AT933 &amp;  ", " &amp;  Shares!AU933 &amp;  ", " &amp;  Shares!AV933 &amp;  ", " &amp;  Shares!AW933 &amp;  ", " &amp;  Shares!AX933 &amp;  "),"</f>
        <v>#REF!</v>
      </c>
    </row>
    <row r="933" spans="1:1" x14ac:dyDescent="0.2">
      <c r="A933" t="e">
        <f>"('"&amp; Shares!A934 &amp; "', '2017-01-26', " &amp;  Shares!C934 &amp;  ", " &amp;  Shares!D934 &amp;  ", " &amp;  Shares!E934 &amp;  ", " &amp;  Shares!F934 &amp;  ", " &amp;  Shares!G934 &amp;  ", " &amp;  Shares!H934 &amp;  ", " &amp;  Shares!I934 &amp;  ", " &amp;  Shares!J934 &amp;  ", " &amp;  Shares!K934 &amp;  ", " &amp;  Shares!L934 &amp;  ", " &amp;  Shares!M934 &amp;  ", " &amp;  Shares!N934 &amp;  ", " &amp;  Shares!O934 &amp;  ", " &amp;  Shares!P934 &amp;  ", " &amp;  Shares!Q934 &amp;  ", " &amp;  Shares!R934 &amp;  ", " &amp;  Shares!S934 &amp;  ", " &amp;  Shares!T934 &amp;  ", " &amp;  Shares!U934 &amp;  ", " &amp;  Shares!V934 &amp;  ", " &amp;  Shares!W934 &amp;  ", " &amp;  Shares!X934 &amp;  ", " &amp;  Shares!Y934 &amp;  ", " &amp;  Shares!Z934 &amp;  ", " &amp;  Shares!AA934 &amp;  ", " &amp;  Shares!AB934 &amp;  ", " &amp;  Shares!AC934 &amp;  ", " &amp;  Shares!AD934 &amp;  ", " &amp;  Shares!AE934 &amp;  ", " &amp;  Shares!AF934 &amp;  ", " &amp;  Shares!AG934 &amp;  ", " &amp;  Shares!AH934 &amp;  ", " &amp;  Shares!AI934 &amp;  ", " &amp;  Shares!AJ934 &amp;  ", " &amp;  Shares!AK934 &amp;  ", " &amp;  Shares!AL934 &amp;  ", " &amp;  Shares!AM934 &amp;  ", " &amp;  Shares!#REF! &amp;  ", " &amp;  Shares!AN934 &amp;  ", " &amp;  Shares!AO934 &amp;  ", " &amp;  Shares!AP934 &amp;  ", " &amp;  Shares!AQ934 &amp;  ", " &amp;  Shares!AR934 &amp;  ", " &amp;  Shares!AS934 &amp;  ", " &amp;  Shares!AT934 &amp;  ", " &amp;  Shares!AU934 &amp;  ", " &amp;  Shares!AV934 &amp;  ", " &amp;  Shares!AW934 &amp;  ", " &amp;  Shares!AX934 &amp;  "),"</f>
        <v>#REF!</v>
      </c>
    </row>
    <row r="934" spans="1:1" x14ac:dyDescent="0.2">
      <c r="A934" t="e">
        <f>"('"&amp; Shares!A935 &amp; "', '2017-01-26', " &amp;  Shares!C935 &amp;  ", " &amp;  Shares!D935 &amp;  ", " &amp;  Shares!E935 &amp;  ", " &amp;  Shares!F935 &amp;  ", " &amp;  Shares!G935 &amp;  ", " &amp;  Shares!H935 &amp;  ", " &amp;  Shares!I935 &amp;  ", " &amp;  Shares!J935 &amp;  ", " &amp;  Shares!K935 &amp;  ", " &amp;  Shares!L935 &amp;  ", " &amp;  Shares!M935 &amp;  ", " &amp;  Shares!N935 &amp;  ", " &amp;  Shares!O935 &amp;  ", " &amp;  Shares!P935 &amp;  ", " &amp;  Shares!Q935 &amp;  ", " &amp;  Shares!R935 &amp;  ", " &amp;  Shares!S935 &amp;  ", " &amp;  Shares!T935 &amp;  ", " &amp;  Shares!U935 &amp;  ", " &amp;  Shares!V935 &amp;  ", " &amp;  Shares!W935 &amp;  ", " &amp;  Shares!X935 &amp;  ", " &amp;  Shares!Y935 &amp;  ", " &amp;  Shares!Z935 &amp;  ", " &amp;  Shares!AA935 &amp;  ", " &amp;  Shares!AB935 &amp;  ", " &amp;  Shares!AC935 &amp;  ", " &amp;  Shares!AD935 &amp;  ", " &amp;  Shares!AE935 &amp;  ", " &amp;  Shares!AF935 &amp;  ", " &amp;  Shares!AG935 &amp;  ", " &amp;  Shares!AH935 &amp;  ", " &amp;  Shares!AI935 &amp;  ", " &amp;  Shares!AJ935 &amp;  ", " &amp;  Shares!AK935 &amp;  ", " &amp;  Shares!AL935 &amp;  ", " &amp;  Shares!AM935 &amp;  ", " &amp;  Shares!#REF! &amp;  ", " &amp;  Shares!AN935 &amp;  ", " &amp;  Shares!AO935 &amp;  ", " &amp;  Shares!AP935 &amp;  ", " &amp;  Shares!AQ935 &amp;  ", " &amp;  Shares!AR935 &amp;  ", " &amp;  Shares!AS935 &amp;  ", " &amp;  Shares!AT935 &amp;  ", " &amp;  Shares!AU935 &amp;  ", " &amp;  Shares!AV935 &amp;  ", " &amp;  Shares!AW935 &amp;  ", " &amp;  Shares!AX935 &amp;  "),"</f>
        <v>#REF!</v>
      </c>
    </row>
    <row r="935" spans="1:1" x14ac:dyDescent="0.2">
      <c r="A935" t="e">
        <f>"('"&amp; Shares!A936 &amp; "', '2017-01-26', " &amp;  Shares!C936 &amp;  ", " &amp;  Shares!D936 &amp;  ", " &amp;  Shares!E936 &amp;  ", " &amp;  Shares!F936 &amp;  ", " &amp;  Shares!G936 &amp;  ", " &amp;  Shares!H936 &amp;  ", " &amp;  Shares!I936 &amp;  ", " &amp;  Shares!J936 &amp;  ", " &amp;  Shares!K936 &amp;  ", " &amp;  Shares!L936 &amp;  ", " &amp;  Shares!M936 &amp;  ", " &amp;  Shares!N936 &amp;  ", " &amp;  Shares!O936 &amp;  ", " &amp;  Shares!P936 &amp;  ", " &amp;  Shares!Q936 &amp;  ", " &amp;  Shares!R936 &amp;  ", " &amp;  Shares!S936 &amp;  ", " &amp;  Shares!T936 &amp;  ", " &amp;  Shares!U936 &amp;  ", " &amp;  Shares!V936 &amp;  ", " &amp;  Shares!W936 &amp;  ", " &amp;  Shares!X936 &amp;  ", " &amp;  Shares!Y936 &amp;  ", " &amp;  Shares!Z936 &amp;  ", " &amp;  Shares!AA936 &amp;  ", " &amp;  Shares!AB936 &amp;  ", " &amp;  Shares!AC936 &amp;  ", " &amp;  Shares!AD936 &amp;  ", " &amp;  Shares!AE936 &amp;  ", " &amp;  Shares!AF936 &amp;  ", " &amp;  Shares!AG936 &amp;  ", " &amp;  Shares!AH936 &amp;  ", " &amp;  Shares!AI936 &amp;  ", " &amp;  Shares!AJ936 &amp;  ", " &amp;  Shares!AK936 &amp;  ", " &amp;  Shares!AL936 &amp;  ", " &amp;  Shares!AM936 &amp;  ", " &amp;  Shares!#REF! &amp;  ", " &amp;  Shares!AN936 &amp;  ", " &amp;  Shares!AO936 &amp;  ", " &amp;  Shares!AP936 &amp;  ", " &amp;  Shares!AQ936 &amp;  ", " &amp;  Shares!AR936 &amp;  ", " &amp;  Shares!AS936 &amp;  ", " &amp;  Shares!AT936 &amp;  ", " &amp;  Shares!AU936 &amp;  ", " &amp;  Shares!AV936 &amp;  ", " &amp;  Shares!AW936 &amp;  ", " &amp;  Shares!AX936 &amp;  "),"</f>
        <v>#REF!</v>
      </c>
    </row>
    <row r="936" spans="1:1" x14ac:dyDescent="0.2">
      <c r="A936" t="e">
        <f>"('"&amp; Shares!A937 &amp; "', '2017-01-26', " &amp;  Shares!C937 &amp;  ", " &amp;  Shares!D937 &amp;  ", " &amp;  Shares!E937 &amp;  ", " &amp;  Shares!F937 &amp;  ", " &amp;  Shares!G937 &amp;  ", " &amp;  Shares!H937 &amp;  ", " &amp;  Shares!I937 &amp;  ", " &amp;  Shares!J937 &amp;  ", " &amp;  Shares!K937 &amp;  ", " &amp;  Shares!L937 &amp;  ", " &amp;  Shares!M937 &amp;  ", " &amp;  Shares!N937 &amp;  ", " &amp;  Shares!O937 &amp;  ", " &amp;  Shares!P937 &amp;  ", " &amp;  Shares!Q937 &amp;  ", " &amp;  Shares!R937 &amp;  ", " &amp;  Shares!S937 &amp;  ", " &amp;  Shares!T937 &amp;  ", " &amp;  Shares!U937 &amp;  ", " &amp;  Shares!V937 &amp;  ", " &amp;  Shares!W937 &amp;  ", " &amp;  Shares!X937 &amp;  ", " &amp;  Shares!Y937 &amp;  ", " &amp;  Shares!Z937 &amp;  ", " &amp;  Shares!AA937 &amp;  ", " &amp;  Shares!AB937 &amp;  ", " &amp;  Shares!AC937 &amp;  ", " &amp;  Shares!AD937 &amp;  ", " &amp;  Shares!AE937 &amp;  ", " &amp;  Shares!AF937 &amp;  ", " &amp;  Shares!AG937 &amp;  ", " &amp;  Shares!AH937 &amp;  ", " &amp;  Shares!AI937 &amp;  ", " &amp;  Shares!AJ937 &amp;  ", " &amp;  Shares!AK937 &amp;  ", " &amp;  Shares!AL937 &amp;  ", " &amp;  Shares!AM937 &amp;  ", " &amp;  Shares!#REF! &amp;  ", " &amp;  Shares!AN937 &amp;  ", " &amp;  Shares!AO937 &amp;  ", " &amp;  Shares!AP937 &amp;  ", " &amp;  Shares!AQ937 &amp;  ", " &amp;  Shares!AR937 &amp;  ", " &amp;  Shares!AS937 &amp;  ", " &amp;  Shares!AT937 &amp;  ", " &amp;  Shares!AU937 &amp;  ", " &amp;  Shares!AV937 &amp;  ", " &amp;  Shares!AW937 &amp;  ", " &amp;  Shares!AX937 &amp;  "),"</f>
        <v>#REF!</v>
      </c>
    </row>
    <row r="937" spans="1:1" x14ac:dyDescent="0.2">
      <c r="A937" t="e">
        <f>"('"&amp; Shares!A938 &amp; "', '2017-01-26', " &amp;  Shares!C938 &amp;  ", " &amp;  Shares!D938 &amp;  ", " &amp;  Shares!E938 &amp;  ", " &amp;  Shares!F938 &amp;  ", " &amp;  Shares!G938 &amp;  ", " &amp;  Shares!H938 &amp;  ", " &amp;  Shares!I938 &amp;  ", " &amp;  Shares!J938 &amp;  ", " &amp;  Shares!K938 &amp;  ", " &amp;  Shares!L938 &amp;  ", " &amp;  Shares!M938 &amp;  ", " &amp;  Shares!N938 &amp;  ", " &amp;  Shares!O938 &amp;  ", " &amp;  Shares!P938 &amp;  ", " &amp;  Shares!Q938 &amp;  ", " &amp;  Shares!R938 &amp;  ", " &amp;  Shares!S938 &amp;  ", " &amp;  Shares!T938 &amp;  ", " &amp;  Shares!U938 &amp;  ", " &amp;  Shares!V938 &amp;  ", " &amp;  Shares!W938 &amp;  ", " &amp;  Shares!X938 &amp;  ", " &amp;  Shares!Y938 &amp;  ", " &amp;  Shares!Z938 &amp;  ", " &amp;  Shares!AA938 &amp;  ", " &amp;  Shares!AB938 &amp;  ", " &amp;  Shares!AC938 &amp;  ", " &amp;  Shares!AD938 &amp;  ", " &amp;  Shares!AE938 &amp;  ", " &amp;  Shares!AF938 &amp;  ", " &amp;  Shares!AG938 &amp;  ", " &amp;  Shares!AH938 &amp;  ", " &amp;  Shares!AI938 &amp;  ", " &amp;  Shares!AJ938 &amp;  ", " &amp;  Shares!AK938 &amp;  ", " &amp;  Shares!AL938 &amp;  ", " &amp;  Shares!AM938 &amp;  ", " &amp;  Shares!#REF! &amp;  ", " &amp;  Shares!AN938 &amp;  ", " &amp;  Shares!AO938 &amp;  ", " &amp;  Shares!AP938 &amp;  ", " &amp;  Shares!AQ938 &amp;  ", " &amp;  Shares!AR938 &amp;  ", " &amp;  Shares!AS938 &amp;  ", " &amp;  Shares!AT938 &amp;  ", " &amp;  Shares!AU938 &amp;  ", " &amp;  Shares!AV938 &amp;  ", " &amp;  Shares!AW938 &amp;  ", " &amp;  Shares!AX938 &amp;  "),"</f>
        <v>#REF!</v>
      </c>
    </row>
    <row r="938" spans="1:1" x14ac:dyDescent="0.2">
      <c r="A938" t="e">
        <f>"('"&amp; Shares!A939 &amp; "', '2017-01-26', " &amp;  Shares!C939 &amp;  ", " &amp;  Shares!D939 &amp;  ", " &amp;  Shares!E939 &amp;  ", " &amp;  Shares!F939 &amp;  ", " &amp;  Shares!G939 &amp;  ", " &amp;  Shares!H939 &amp;  ", " &amp;  Shares!I939 &amp;  ", " &amp;  Shares!J939 &amp;  ", " &amp;  Shares!K939 &amp;  ", " &amp;  Shares!L939 &amp;  ", " &amp;  Shares!M939 &amp;  ", " &amp;  Shares!N939 &amp;  ", " &amp;  Shares!O939 &amp;  ", " &amp;  Shares!P939 &amp;  ", " &amp;  Shares!Q939 &amp;  ", " &amp;  Shares!R939 &amp;  ", " &amp;  Shares!S939 &amp;  ", " &amp;  Shares!T939 &amp;  ", " &amp;  Shares!U939 &amp;  ", " &amp;  Shares!V939 &amp;  ", " &amp;  Shares!W939 &amp;  ", " &amp;  Shares!X939 &amp;  ", " &amp;  Shares!Y939 &amp;  ", " &amp;  Shares!Z939 &amp;  ", " &amp;  Shares!AA939 &amp;  ", " &amp;  Shares!AB939 &amp;  ", " &amp;  Shares!AC939 &amp;  ", " &amp;  Shares!AD939 &amp;  ", " &amp;  Shares!AE939 &amp;  ", " &amp;  Shares!AF939 &amp;  ", " &amp;  Shares!AG939 &amp;  ", " &amp;  Shares!AH939 &amp;  ", " &amp;  Shares!AI939 &amp;  ", " &amp;  Shares!AJ939 &amp;  ", " &amp;  Shares!AK939 &amp;  ", " &amp;  Shares!AL939 &amp;  ", " &amp;  Shares!AM939 &amp;  ", " &amp;  Shares!#REF! &amp;  ", " &amp;  Shares!AN939 &amp;  ", " &amp;  Shares!AO939 &amp;  ", " &amp;  Shares!AP939 &amp;  ", " &amp;  Shares!AQ939 &amp;  ", " &amp;  Shares!AR939 &amp;  ", " &amp;  Shares!AS939 &amp;  ", " &amp;  Shares!AT939 &amp;  ", " &amp;  Shares!AU939 &amp;  ", " &amp;  Shares!AV939 &amp;  ", " &amp;  Shares!AW939 &amp;  ", " &amp;  Shares!AX939 &amp;  "),"</f>
        <v>#REF!</v>
      </c>
    </row>
    <row r="939" spans="1:1" x14ac:dyDescent="0.2">
      <c r="A939" t="e">
        <f>"('"&amp; Shares!A940 &amp; "', '2017-01-26', " &amp;  Shares!C940 &amp;  ", " &amp;  Shares!D940 &amp;  ", " &amp;  Shares!E940 &amp;  ", " &amp;  Shares!F940 &amp;  ", " &amp;  Shares!G940 &amp;  ", " &amp;  Shares!H940 &amp;  ", " &amp;  Shares!I940 &amp;  ", " &amp;  Shares!J940 &amp;  ", " &amp;  Shares!K940 &amp;  ", " &amp;  Shares!L940 &amp;  ", " &amp;  Shares!M940 &amp;  ", " &amp;  Shares!N940 &amp;  ", " &amp;  Shares!O940 &amp;  ", " &amp;  Shares!P940 &amp;  ", " &amp;  Shares!Q940 &amp;  ", " &amp;  Shares!R940 &amp;  ", " &amp;  Shares!S940 &amp;  ", " &amp;  Shares!T940 &amp;  ", " &amp;  Shares!U940 &amp;  ", " &amp;  Shares!V940 &amp;  ", " &amp;  Shares!W940 &amp;  ", " &amp;  Shares!X940 &amp;  ", " &amp;  Shares!Y940 &amp;  ", " &amp;  Shares!Z940 &amp;  ", " &amp;  Shares!AA940 &amp;  ", " &amp;  Shares!AB940 &amp;  ", " &amp;  Shares!AC940 &amp;  ", " &amp;  Shares!AD940 &amp;  ", " &amp;  Shares!AE940 &amp;  ", " &amp;  Shares!AF940 &amp;  ", " &amp;  Shares!AG940 &amp;  ", " &amp;  Shares!AH940 &amp;  ", " &amp;  Shares!AI940 &amp;  ", " &amp;  Shares!AJ940 &amp;  ", " &amp;  Shares!AK940 &amp;  ", " &amp;  Shares!AL940 &amp;  ", " &amp;  Shares!AM940 &amp;  ", " &amp;  Shares!#REF! &amp;  ", " &amp;  Shares!AN940 &amp;  ", " &amp;  Shares!AO940 &amp;  ", " &amp;  Shares!AP940 &amp;  ", " &amp;  Shares!AQ940 &amp;  ", " &amp;  Shares!AR940 &amp;  ", " &amp;  Shares!AS940 &amp;  ", " &amp;  Shares!AT940 &amp;  ", " &amp;  Shares!AU940 &amp;  ", " &amp;  Shares!AV940 &amp;  ", " &amp;  Shares!AW940 &amp;  ", " &amp;  Shares!AX940 &amp;  "),"</f>
        <v>#REF!</v>
      </c>
    </row>
    <row r="940" spans="1:1" x14ac:dyDescent="0.2">
      <c r="A940" t="e">
        <f>"('"&amp; Shares!A941 &amp; "', '2017-01-26', " &amp;  Shares!C941 &amp;  ", " &amp;  Shares!D941 &amp;  ", " &amp;  Shares!E941 &amp;  ", " &amp;  Shares!F941 &amp;  ", " &amp;  Shares!G941 &amp;  ", " &amp;  Shares!H941 &amp;  ", " &amp;  Shares!I941 &amp;  ", " &amp;  Shares!J941 &amp;  ", " &amp;  Shares!K941 &amp;  ", " &amp;  Shares!L941 &amp;  ", " &amp;  Shares!M941 &amp;  ", " &amp;  Shares!N941 &amp;  ", " &amp;  Shares!O941 &amp;  ", " &amp;  Shares!P941 &amp;  ", " &amp;  Shares!Q941 &amp;  ", " &amp;  Shares!R941 &amp;  ", " &amp;  Shares!S941 &amp;  ", " &amp;  Shares!T941 &amp;  ", " &amp;  Shares!U941 &amp;  ", " &amp;  Shares!V941 &amp;  ", " &amp;  Shares!W941 &amp;  ", " &amp;  Shares!X941 &amp;  ", " &amp;  Shares!Y941 &amp;  ", " &amp;  Shares!Z941 &amp;  ", " &amp;  Shares!AA941 &amp;  ", " &amp;  Shares!AB941 &amp;  ", " &amp;  Shares!AC941 &amp;  ", " &amp;  Shares!AD941 &amp;  ", " &amp;  Shares!AE941 &amp;  ", " &amp;  Shares!AF941 &amp;  ", " &amp;  Shares!AG941 &amp;  ", " &amp;  Shares!AH941 &amp;  ", " &amp;  Shares!AI941 &amp;  ", " &amp;  Shares!AJ941 &amp;  ", " &amp;  Shares!AK941 &amp;  ", " &amp;  Shares!AL941 &amp;  ", " &amp;  Shares!AM941 &amp;  ", " &amp;  Shares!#REF! &amp;  ", " &amp;  Shares!AN941 &amp;  ", " &amp;  Shares!AO941 &amp;  ", " &amp;  Shares!AP941 &amp;  ", " &amp;  Shares!AQ941 &amp;  ", " &amp;  Shares!AR941 &amp;  ", " &amp;  Shares!AS941 &amp;  ", " &amp;  Shares!AT941 &amp;  ", " &amp;  Shares!AU941 &amp;  ", " &amp;  Shares!AV941 &amp;  ", " &amp;  Shares!AW941 &amp;  ", " &amp;  Shares!AX941 &amp;  "),"</f>
        <v>#REF!</v>
      </c>
    </row>
    <row r="941" spans="1:1" x14ac:dyDescent="0.2">
      <c r="A941" t="e">
        <f>"('"&amp; Shares!A942 &amp; "', '2017-01-26', " &amp;  Shares!C942 &amp;  ", " &amp;  Shares!D942 &amp;  ", " &amp;  Shares!E942 &amp;  ", " &amp;  Shares!F942 &amp;  ", " &amp;  Shares!G942 &amp;  ", " &amp;  Shares!H942 &amp;  ", " &amp;  Shares!I942 &amp;  ", " &amp;  Shares!J942 &amp;  ", " &amp;  Shares!K942 &amp;  ", " &amp;  Shares!L942 &amp;  ", " &amp;  Shares!M942 &amp;  ", " &amp;  Shares!N942 &amp;  ", " &amp;  Shares!O942 &amp;  ", " &amp;  Shares!P942 &amp;  ", " &amp;  Shares!Q942 &amp;  ", " &amp;  Shares!R942 &amp;  ", " &amp;  Shares!S942 &amp;  ", " &amp;  Shares!T942 &amp;  ", " &amp;  Shares!U942 &amp;  ", " &amp;  Shares!V942 &amp;  ", " &amp;  Shares!W942 &amp;  ", " &amp;  Shares!X942 &amp;  ", " &amp;  Shares!Y942 &amp;  ", " &amp;  Shares!Z942 &amp;  ", " &amp;  Shares!AA942 &amp;  ", " &amp;  Shares!AB942 &amp;  ", " &amp;  Shares!AC942 &amp;  ", " &amp;  Shares!AD942 &amp;  ", " &amp;  Shares!AE942 &amp;  ", " &amp;  Shares!AF942 &amp;  ", " &amp;  Shares!AG942 &amp;  ", " &amp;  Shares!AH942 &amp;  ", " &amp;  Shares!AI942 &amp;  ", " &amp;  Shares!AJ942 &amp;  ", " &amp;  Shares!AK942 &amp;  ", " &amp;  Shares!AL942 &amp;  ", " &amp;  Shares!AM942 &amp;  ", " &amp;  Shares!#REF! &amp;  ", " &amp;  Shares!AN942 &amp;  ", " &amp;  Shares!AO942 &amp;  ", " &amp;  Shares!AP942 &amp;  ", " &amp;  Shares!AQ942 &amp;  ", " &amp;  Shares!AR942 &amp;  ", " &amp;  Shares!AS942 &amp;  ", " &amp;  Shares!AT942 &amp;  ", " &amp;  Shares!AU942 &amp;  ", " &amp;  Shares!AV942 &amp;  ", " &amp;  Shares!AW942 &amp;  ", " &amp;  Shares!AX942 &amp;  "),"</f>
        <v>#REF!</v>
      </c>
    </row>
    <row r="942" spans="1:1" x14ac:dyDescent="0.2">
      <c r="A942" t="e">
        <f>"('"&amp; Shares!A943 &amp; "', '2017-01-26', " &amp;  Shares!C943 &amp;  ", " &amp;  Shares!D943 &amp;  ", " &amp;  Shares!E943 &amp;  ", " &amp;  Shares!F943 &amp;  ", " &amp;  Shares!G943 &amp;  ", " &amp;  Shares!H943 &amp;  ", " &amp;  Shares!I943 &amp;  ", " &amp;  Shares!J943 &amp;  ", " &amp;  Shares!K943 &amp;  ", " &amp;  Shares!L943 &amp;  ", " &amp;  Shares!M943 &amp;  ", " &amp;  Shares!N943 &amp;  ", " &amp;  Shares!O943 &amp;  ", " &amp;  Shares!P943 &amp;  ", " &amp;  Shares!Q943 &amp;  ", " &amp;  Shares!R943 &amp;  ", " &amp;  Shares!S943 &amp;  ", " &amp;  Shares!T943 &amp;  ", " &amp;  Shares!U943 &amp;  ", " &amp;  Shares!V943 &amp;  ", " &amp;  Shares!W943 &amp;  ", " &amp;  Shares!X943 &amp;  ", " &amp;  Shares!Y943 &amp;  ", " &amp;  Shares!Z943 &amp;  ", " &amp;  Shares!AA943 &amp;  ", " &amp;  Shares!AB943 &amp;  ", " &amp;  Shares!AC943 &amp;  ", " &amp;  Shares!AD943 &amp;  ", " &amp;  Shares!AE943 &amp;  ", " &amp;  Shares!AF943 &amp;  ", " &amp;  Shares!AG943 &amp;  ", " &amp;  Shares!AH943 &amp;  ", " &amp;  Shares!AI943 &amp;  ", " &amp;  Shares!AJ943 &amp;  ", " &amp;  Shares!AK943 &amp;  ", " &amp;  Shares!AL943 &amp;  ", " &amp;  Shares!AM943 &amp;  ", " &amp;  Shares!#REF! &amp;  ", " &amp;  Shares!AN943 &amp;  ", " &amp;  Shares!AO943 &amp;  ", " &amp;  Shares!AP943 &amp;  ", " &amp;  Shares!AQ943 &amp;  ", " &amp;  Shares!AR943 &amp;  ", " &amp;  Shares!AS943 &amp;  ", " &amp;  Shares!AT943 &amp;  ", " &amp;  Shares!AU943 &amp;  ", " &amp;  Shares!AV943 &amp;  ", " &amp;  Shares!AW943 &amp;  ", " &amp;  Shares!AX943 &amp;  "),"</f>
        <v>#REF!</v>
      </c>
    </row>
    <row r="943" spans="1:1" x14ac:dyDescent="0.2">
      <c r="A943" t="e">
        <f>"('"&amp; Shares!A944 &amp; "', '2017-01-26', " &amp;  Shares!C944 &amp;  ", " &amp;  Shares!D944 &amp;  ", " &amp;  Shares!E944 &amp;  ", " &amp;  Shares!F944 &amp;  ", " &amp;  Shares!G944 &amp;  ", " &amp;  Shares!H944 &amp;  ", " &amp;  Shares!I944 &amp;  ", " &amp;  Shares!J944 &amp;  ", " &amp;  Shares!K944 &amp;  ", " &amp;  Shares!L944 &amp;  ", " &amp;  Shares!M944 &amp;  ", " &amp;  Shares!N944 &amp;  ", " &amp;  Shares!O944 &amp;  ", " &amp;  Shares!P944 &amp;  ", " &amp;  Shares!Q944 &amp;  ", " &amp;  Shares!R944 &amp;  ", " &amp;  Shares!S944 &amp;  ", " &amp;  Shares!T944 &amp;  ", " &amp;  Shares!U944 &amp;  ", " &amp;  Shares!V944 &amp;  ", " &amp;  Shares!W944 &amp;  ", " &amp;  Shares!X944 &amp;  ", " &amp;  Shares!Y944 &amp;  ", " &amp;  Shares!Z944 &amp;  ", " &amp;  Shares!AA944 &amp;  ", " &amp;  Shares!AB944 &amp;  ", " &amp;  Shares!AC944 &amp;  ", " &amp;  Shares!AD944 &amp;  ", " &amp;  Shares!AE944 &amp;  ", " &amp;  Shares!AF944 &amp;  ", " &amp;  Shares!AG944 &amp;  ", " &amp;  Shares!AH944 &amp;  ", " &amp;  Shares!AI944 &amp;  ", " &amp;  Shares!AJ944 &amp;  ", " &amp;  Shares!AK944 &amp;  ", " &amp;  Shares!AL944 &amp;  ", " &amp;  Shares!AM944 &amp;  ", " &amp;  Shares!#REF! &amp;  ", " &amp;  Shares!AN944 &amp;  ", " &amp;  Shares!AO944 &amp;  ", " &amp;  Shares!AP944 &amp;  ", " &amp;  Shares!AQ944 &amp;  ", " &amp;  Shares!AR944 &amp;  ", " &amp;  Shares!AS944 &amp;  ", " &amp;  Shares!AT944 &amp;  ", " &amp;  Shares!AU944 &amp;  ", " &amp;  Shares!AV944 &amp;  ", " &amp;  Shares!AW944 &amp;  ", " &amp;  Shares!AX944 &amp;  "),"</f>
        <v>#REF!</v>
      </c>
    </row>
    <row r="944" spans="1:1" x14ac:dyDescent="0.2">
      <c r="A944" t="e">
        <f>"('"&amp; Shares!A945 &amp; "', '2017-01-26', " &amp;  Shares!C945 &amp;  ", " &amp;  Shares!D945 &amp;  ", " &amp;  Shares!E945 &amp;  ", " &amp;  Shares!F945 &amp;  ", " &amp;  Shares!G945 &amp;  ", " &amp;  Shares!H945 &amp;  ", " &amp;  Shares!I945 &amp;  ", " &amp;  Shares!J945 &amp;  ", " &amp;  Shares!K945 &amp;  ", " &amp;  Shares!L945 &amp;  ", " &amp;  Shares!M945 &amp;  ", " &amp;  Shares!N945 &amp;  ", " &amp;  Shares!O945 &amp;  ", " &amp;  Shares!P945 &amp;  ", " &amp;  Shares!Q945 &amp;  ", " &amp;  Shares!R945 &amp;  ", " &amp;  Shares!S945 &amp;  ", " &amp;  Shares!T945 &amp;  ", " &amp;  Shares!U945 &amp;  ", " &amp;  Shares!V945 &amp;  ", " &amp;  Shares!W945 &amp;  ", " &amp;  Shares!X945 &amp;  ", " &amp;  Shares!Y945 &amp;  ", " &amp;  Shares!Z945 &amp;  ", " &amp;  Shares!AA945 &amp;  ", " &amp;  Shares!AB945 &amp;  ", " &amp;  Shares!AC945 &amp;  ", " &amp;  Shares!AD945 &amp;  ", " &amp;  Shares!AE945 &amp;  ", " &amp;  Shares!AF945 &amp;  ", " &amp;  Shares!AG945 &amp;  ", " &amp;  Shares!AH945 &amp;  ", " &amp;  Shares!AI945 &amp;  ", " &amp;  Shares!AJ945 &amp;  ", " &amp;  Shares!AK945 &amp;  ", " &amp;  Shares!AL945 &amp;  ", " &amp;  Shares!AM945 &amp;  ", " &amp;  Shares!#REF! &amp;  ", " &amp;  Shares!AN945 &amp;  ", " &amp;  Shares!AO945 &amp;  ", " &amp;  Shares!AP945 &amp;  ", " &amp;  Shares!AQ945 &amp;  ", " &amp;  Shares!AR945 &amp;  ", " &amp;  Shares!AS945 &amp;  ", " &amp;  Shares!AT945 &amp;  ", " &amp;  Shares!AU945 &amp;  ", " &amp;  Shares!AV945 &amp;  ", " &amp;  Shares!AW945 &amp;  ", " &amp;  Shares!AX945 &amp;  "),"</f>
        <v>#REF!</v>
      </c>
    </row>
    <row r="945" spans="1:1" x14ac:dyDescent="0.2">
      <c r="A945" t="e">
        <f>"('"&amp; Shares!A946 &amp; "', '2017-01-26', " &amp;  Shares!C946 &amp;  ", " &amp;  Shares!D946 &amp;  ", " &amp;  Shares!E946 &amp;  ", " &amp;  Shares!F946 &amp;  ", " &amp;  Shares!G946 &amp;  ", " &amp;  Shares!H946 &amp;  ", " &amp;  Shares!I946 &amp;  ", " &amp;  Shares!J946 &amp;  ", " &amp;  Shares!K946 &amp;  ", " &amp;  Shares!L946 &amp;  ", " &amp;  Shares!M946 &amp;  ", " &amp;  Shares!N946 &amp;  ", " &amp;  Shares!O946 &amp;  ", " &amp;  Shares!P946 &amp;  ", " &amp;  Shares!Q946 &amp;  ", " &amp;  Shares!R946 &amp;  ", " &amp;  Shares!S946 &amp;  ", " &amp;  Shares!T946 &amp;  ", " &amp;  Shares!U946 &amp;  ", " &amp;  Shares!V946 &amp;  ", " &amp;  Shares!W946 &amp;  ", " &amp;  Shares!X946 &amp;  ", " &amp;  Shares!Y946 &amp;  ", " &amp;  Shares!Z946 &amp;  ", " &amp;  Shares!AA946 &amp;  ", " &amp;  Shares!AB946 &amp;  ", " &amp;  Shares!AC946 &amp;  ", " &amp;  Shares!AD946 &amp;  ", " &amp;  Shares!AE946 &amp;  ", " &amp;  Shares!AF946 &amp;  ", " &amp;  Shares!AG946 &amp;  ", " &amp;  Shares!AH946 &amp;  ", " &amp;  Shares!AI946 &amp;  ", " &amp;  Shares!AJ946 &amp;  ", " &amp;  Shares!AK946 &amp;  ", " &amp;  Shares!AL946 &amp;  ", " &amp;  Shares!AM946 &amp;  ", " &amp;  Shares!#REF! &amp;  ", " &amp;  Shares!AN946 &amp;  ", " &amp;  Shares!AO946 &amp;  ", " &amp;  Shares!AP946 &amp;  ", " &amp;  Shares!AQ946 &amp;  ", " &amp;  Shares!AR946 &amp;  ", " &amp;  Shares!AS946 &amp;  ", " &amp;  Shares!AT946 &amp;  ", " &amp;  Shares!AU946 &amp;  ", " &amp;  Shares!AV946 &amp;  ", " &amp;  Shares!AW946 &amp;  ", " &amp;  Shares!AX946 &amp;  "),"</f>
        <v>#REF!</v>
      </c>
    </row>
    <row r="946" spans="1:1" x14ac:dyDescent="0.2">
      <c r="A946" t="e">
        <f>"('"&amp; Shares!A947 &amp; "', '2017-01-26', " &amp;  Shares!C947 &amp;  ", " &amp;  Shares!D947 &amp;  ", " &amp;  Shares!E947 &amp;  ", " &amp;  Shares!F947 &amp;  ", " &amp;  Shares!G947 &amp;  ", " &amp;  Shares!H947 &amp;  ", " &amp;  Shares!I947 &amp;  ", " &amp;  Shares!J947 &amp;  ", " &amp;  Shares!K947 &amp;  ", " &amp;  Shares!L947 &amp;  ", " &amp;  Shares!M947 &amp;  ", " &amp;  Shares!N947 &amp;  ", " &amp;  Shares!O947 &amp;  ", " &amp;  Shares!P947 &amp;  ", " &amp;  Shares!Q947 &amp;  ", " &amp;  Shares!R947 &amp;  ", " &amp;  Shares!S947 &amp;  ", " &amp;  Shares!T947 &amp;  ", " &amp;  Shares!U947 &amp;  ", " &amp;  Shares!V947 &amp;  ", " &amp;  Shares!W947 &amp;  ", " &amp;  Shares!X947 &amp;  ", " &amp;  Shares!Y947 &amp;  ", " &amp;  Shares!Z947 &amp;  ", " &amp;  Shares!AA947 &amp;  ", " &amp;  Shares!AB947 &amp;  ", " &amp;  Shares!AC947 &amp;  ", " &amp;  Shares!AD947 &amp;  ", " &amp;  Shares!AE947 &amp;  ", " &amp;  Shares!AF947 &amp;  ", " &amp;  Shares!AG947 &amp;  ", " &amp;  Shares!AH947 &amp;  ", " &amp;  Shares!AI947 &amp;  ", " &amp;  Shares!AJ947 &amp;  ", " &amp;  Shares!AK947 &amp;  ", " &amp;  Shares!AL947 &amp;  ", " &amp;  Shares!AM947 &amp;  ", " &amp;  Shares!#REF! &amp;  ", " &amp;  Shares!AN947 &amp;  ", " &amp;  Shares!AO947 &amp;  ", " &amp;  Shares!AP947 &amp;  ", " &amp;  Shares!AQ947 &amp;  ", " &amp;  Shares!AR947 &amp;  ", " &amp;  Shares!AS947 &amp;  ", " &amp;  Shares!AT947 &amp;  ", " &amp;  Shares!AU947 &amp;  ", " &amp;  Shares!AV947 &amp;  ", " &amp;  Shares!AW947 &amp;  ", " &amp;  Shares!AX947 &amp;  "),"</f>
        <v>#REF!</v>
      </c>
    </row>
    <row r="947" spans="1:1" x14ac:dyDescent="0.2">
      <c r="A947" t="e">
        <f>"('"&amp; Shares!A948 &amp; "', '2017-01-26', " &amp;  Shares!C948 &amp;  ", " &amp;  Shares!D948 &amp;  ", " &amp;  Shares!E948 &amp;  ", " &amp;  Shares!F948 &amp;  ", " &amp;  Shares!G948 &amp;  ", " &amp;  Shares!H948 &amp;  ", " &amp;  Shares!I948 &amp;  ", " &amp;  Shares!J948 &amp;  ", " &amp;  Shares!K948 &amp;  ", " &amp;  Shares!L948 &amp;  ", " &amp;  Shares!M948 &amp;  ", " &amp;  Shares!N948 &amp;  ", " &amp;  Shares!O948 &amp;  ", " &amp;  Shares!P948 &amp;  ", " &amp;  Shares!Q948 &amp;  ", " &amp;  Shares!R948 &amp;  ", " &amp;  Shares!S948 &amp;  ", " &amp;  Shares!T948 &amp;  ", " &amp;  Shares!U948 &amp;  ", " &amp;  Shares!V948 &amp;  ", " &amp;  Shares!W948 &amp;  ", " &amp;  Shares!X948 &amp;  ", " &amp;  Shares!Y948 &amp;  ", " &amp;  Shares!Z948 &amp;  ", " &amp;  Shares!AA948 &amp;  ", " &amp;  Shares!AB948 &amp;  ", " &amp;  Shares!AC948 &amp;  ", " &amp;  Shares!AD948 &amp;  ", " &amp;  Shares!AE948 &amp;  ", " &amp;  Shares!AF948 &amp;  ", " &amp;  Shares!AG948 &amp;  ", " &amp;  Shares!AH948 &amp;  ", " &amp;  Shares!AI948 &amp;  ", " &amp;  Shares!AJ948 &amp;  ", " &amp;  Shares!AK948 &amp;  ", " &amp;  Shares!AL948 &amp;  ", " &amp;  Shares!AM948 &amp;  ", " &amp;  Shares!#REF! &amp;  ", " &amp;  Shares!AN948 &amp;  ", " &amp;  Shares!AO948 &amp;  ", " &amp;  Shares!AP948 &amp;  ", " &amp;  Shares!AQ948 &amp;  ", " &amp;  Shares!AR948 &amp;  ", " &amp;  Shares!AS948 &amp;  ", " &amp;  Shares!AT948 &amp;  ", " &amp;  Shares!AU948 &amp;  ", " &amp;  Shares!AV948 &amp;  ", " &amp;  Shares!AW948 &amp;  ", " &amp;  Shares!AX948 &amp;  "),"</f>
        <v>#REF!</v>
      </c>
    </row>
    <row r="948" spans="1:1" x14ac:dyDescent="0.2">
      <c r="A948" t="e">
        <f>"('"&amp; Shares!A949 &amp; "', '2017-01-26', " &amp;  Shares!C949 &amp;  ", " &amp;  Shares!D949 &amp;  ", " &amp;  Shares!E949 &amp;  ", " &amp;  Shares!F949 &amp;  ", " &amp;  Shares!G949 &amp;  ", " &amp;  Shares!H949 &amp;  ", " &amp;  Shares!I949 &amp;  ", " &amp;  Shares!J949 &amp;  ", " &amp;  Shares!K949 &amp;  ", " &amp;  Shares!L949 &amp;  ", " &amp;  Shares!M949 &amp;  ", " &amp;  Shares!N949 &amp;  ", " &amp;  Shares!O949 &amp;  ", " &amp;  Shares!P949 &amp;  ", " &amp;  Shares!Q949 &amp;  ", " &amp;  Shares!R949 &amp;  ", " &amp;  Shares!S949 &amp;  ", " &amp;  Shares!T949 &amp;  ", " &amp;  Shares!U949 &amp;  ", " &amp;  Shares!V949 &amp;  ", " &amp;  Shares!W949 &amp;  ", " &amp;  Shares!X949 &amp;  ", " &amp;  Shares!Y949 &amp;  ", " &amp;  Shares!Z949 &amp;  ", " &amp;  Shares!AA949 &amp;  ", " &amp;  Shares!AB949 &amp;  ", " &amp;  Shares!AC949 &amp;  ", " &amp;  Shares!AD949 &amp;  ", " &amp;  Shares!AE949 &amp;  ", " &amp;  Shares!AF949 &amp;  ", " &amp;  Shares!AG949 &amp;  ", " &amp;  Shares!AH949 &amp;  ", " &amp;  Shares!AI949 &amp;  ", " &amp;  Shares!AJ949 &amp;  ", " &amp;  Shares!AK949 &amp;  ", " &amp;  Shares!AL949 &amp;  ", " &amp;  Shares!AM949 &amp;  ", " &amp;  Shares!#REF! &amp;  ", " &amp;  Shares!AN949 &amp;  ", " &amp;  Shares!AO949 &amp;  ", " &amp;  Shares!AP949 &amp;  ", " &amp;  Shares!AQ949 &amp;  ", " &amp;  Shares!AR949 &amp;  ", " &amp;  Shares!AS949 &amp;  ", " &amp;  Shares!AT949 &amp;  ", " &amp;  Shares!AU949 &amp;  ", " &amp;  Shares!AV949 &amp;  ", " &amp;  Shares!AW949 &amp;  ", " &amp;  Shares!AX949 &amp;  "),"</f>
        <v>#REF!</v>
      </c>
    </row>
    <row r="949" spans="1:1" x14ac:dyDescent="0.2">
      <c r="A949" t="e">
        <f>"('"&amp; Shares!A950 &amp; "', '2017-01-26', " &amp;  Shares!C950 &amp;  ", " &amp;  Shares!D950 &amp;  ", " &amp;  Shares!E950 &amp;  ", " &amp;  Shares!F950 &amp;  ", " &amp;  Shares!G950 &amp;  ", " &amp;  Shares!H950 &amp;  ", " &amp;  Shares!I950 &amp;  ", " &amp;  Shares!J950 &amp;  ", " &amp;  Shares!K950 &amp;  ", " &amp;  Shares!L950 &amp;  ", " &amp;  Shares!M950 &amp;  ", " &amp;  Shares!N950 &amp;  ", " &amp;  Shares!O950 &amp;  ", " &amp;  Shares!P950 &amp;  ", " &amp;  Shares!Q950 &amp;  ", " &amp;  Shares!R950 &amp;  ", " &amp;  Shares!S950 &amp;  ", " &amp;  Shares!T950 &amp;  ", " &amp;  Shares!U950 &amp;  ", " &amp;  Shares!V950 &amp;  ", " &amp;  Shares!W950 &amp;  ", " &amp;  Shares!X950 &amp;  ", " &amp;  Shares!Y950 &amp;  ", " &amp;  Shares!Z950 &amp;  ", " &amp;  Shares!AA950 &amp;  ", " &amp;  Shares!AB950 &amp;  ", " &amp;  Shares!AC950 &amp;  ", " &amp;  Shares!AD950 &amp;  ", " &amp;  Shares!AE950 &amp;  ", " &amp;  Shares!AF950 &amp;  ", " &amp;  Shares!AG950 &amp;  ", " &amp;  Shares!AH950 &amp;  ", " &amp;  Shares!AI950 &amp;  ", " &amp;  Shares!AJ950 &amp;  ", " &amp;  Shares!AK950 &amp;  ", " &amp;  Shares!AL950 &amp;  ", " &amp;  Shares!AM950 &amp;  ", " &amp;  Shares!#REF! &amp;  ", " &amp;  Shares!AN950 &amp;  ", " &amp;  Shares!AO950 &amp;  ", " &amp;  Shares!AP950 &amp;  ", " &amp;  Shares!AQ950 &amp;  ", " &amp;  Shares!AR950 &amp;  ", " &amp;  Shares!AS950 &amp;  ", " &amp;  Shares!AT950 &amp;  ", " &amp;  Shares!AU950 &amp;  ", " &amp;  Shares!AV950 &amp;  ", " &amp;  Shares!AW950 &amp;  ", " &amp;  Shares!AX950 &amp;  "),"</f>
        <v>#REF!</v>
      </c>
    </row>
    <row r="950" spans="1:1" x14ac:dyDescent="0.2">
      <c r="A950" t="e">
        <f>"('"&amp; Shares!A951 &amp; "', '2017-01-26', " &amp;  Shares!C951 &amp;  ", " &amp;  Shares!D951 &amp;  ", " &amp;  Shares!E951 &amp;  ", " &amp;  Shares!F951 &amp;  ", " &amp;  Shares!G951 &amp;  ", " &amp;  Shares!H951 &amp;  ", " &amp;  Shares!I951 &amp;  ", " &amp;  Shares!J951 &amp;  ", " &amp;  Shares!K951 &amp;  ", " &amp;  Shares!L951 &amp;  ", " &amp;  Shares!M951 &amp;  ", " &amp;  Shares!N951 &amp;  ", " &amp;  Shares!O951 &amp;  ", " &amp;  Shares!P951 &amp;  ", " &amp;  Shares!Q951 &amp;  ", " &amp;  Shares!R951 &amp;  ", " &amp;  Shares!S951 &amp;  ", " &amp;  Shares!T951 &amp;  ", " &amp;  Shares!U951 &amp;  ", " &amp;  Shares!V951 &amp;  ", " &amp;  Shares!W951 &amp;  ", " &amp;  Shares!X951 &amp;  ", " &amp;  Shares!Y951 &amp;  ", " &amp;  Shares!Z951 &amp;  ", " &amp;  Shares!AA951 &amp;  ", " &amp;  Shares!AB951 &amp;  ", " &amp;  Shares!AC951 &amp;  ", " &amp;  Shares!AD951 &amp;  ", " &amp;  Shares!AE951 &amp;  ", " &amp;  Shares!AF951 &amp;  ", " &amp;  Shares!AG951 &amp;  ", " &amp;  Shares!AH951 &amp;  ", " &amp;  Shares!AI951 &amp;  ", " &amp;  Shares!AJ951 &amp;  ", " &amp;  Shares!AK951 &amp;  ", " &amp;  Shares!AL951 &amp;  ", " &amp;  Shares!AM951 &amp;  ", " &amp;  Shares!#REF! &amp;  ", " &amp;  Shares!AN951 &amp;  ", " &amp;  Shares!AO951 &amp;  ", " &amp;  Shares!AP951 &amp;  ", " &amp;  Shares!AQ951 &amp;  ", " &amp;  Shares!AR951 &amp;  ", " &amp;  Shares!AS951 &amp;  ", " &amp;  Shares!AT951 &amp;  ", " &amp;  Shares!AU951 &amp;  ", " &amp;  Shares!AV951 &amp;  ", " &amp;  Shares!AW951 &amp;  ", " &amp;  Shares!AX951 &amp;  "),"</f>
        <v>#REF!</v>
      </c>
    </row>
    <row r="951" spans="1:1" x14ac:dyDescent="0.2">
      <c r="A951" t="e">
        <f>"('"&amp; Shares!A952 &amp; "', '2017-01-26', " &amp;  Shares!C952 &amp;  ", " &amp;  Shares!D952 &amp;  ", " &amp;  Shares!E952 &amp;  ", " &amp;  Shares!F952 &amp;  ", " &amp;  Shares!G952 &amp;  ", " &amp;  Shares!H952 &amp;  ", " &amp;  Shares!I952 &amp;  ", " &amp;  Shares!J952 &amp;  ", " &amp;  Shares!K952 &amp;  ", " &amp;  Shares!L952 &amp;  ", " &amp;  Shares!M952 &amp;  ", " &amp;  Shares!N952 &amp;  ", " &amp;  Shares!O952 &amp;  ", " &amp;  Shares!P952 &amp;  ", " &amp;  Shares!Q952 &amp;  ", " &amp;  Shares!R952 &amp;  ", " &amp;  Shares!S952 &amp;  ", " &amp;  Shares!T952 &amp;  ", " &amp;  Shares!U952 &amp;  ", " &amp;  Shares!V952 &amp;  ", " &amp;  Shares!W952 &amp;  ", " &amp;  Shares!X952 &amp;  ", " &amp;  Shares!Y952 &amp;  ", " &amp;  Shares!Z952 &amp;  ", " &amp;  Shares!AA952 &amp;  ", " &amp;  Shares!AB952 &amp;  ", " &amp;  Shares!AC952 &amp;  ", " &amp;  Shares!AD952 &amp;  ", " &amp;  Shares!AE952 &amp;  ", " &amp;  Shares!AF952 &amp;  ", " &amp;  Shares!AG952 &amp;  ", " &amp;  Shares!AH952 &amp;  ", " &amp;  Shares!AI952 &amp;  ", " &amp;  Shares!AJ952 &amp;  ", " &amp;  Shares!AK952 &amp;  ", " &amp;  Shares!AL952 &amp;  ", " &amp;  Shares!AM952 &amp;  ", " &amp;  Shares!#REF! &amp;  ", " &amp;  Shares!AN952 &amp;  ", " &amp;  Shares!AO952 &amp;  ", " &amp;  Shares!AP952 &amp;  ", " &amp;  Shares!AQ952 &amp;  ", " &amp;  Shares!AR952 &amp;  ", " &amp;  Shares!AS952 &amp;  ", " &amp;  Shares!AT952 &amp;  ", " &amp;  Shares!AU952 &amp;  ", " &amp;  Shares!AV952 &amp;  ", " &amp;  Shares!AW952 &amp;  ", " &amp;  Shares!AX952 &amp;  "),"</f>
        <v>#REF!</v>
      </c>
    </row>
    <row r="952" spans="1:1" x14ac:dyDescent="0.2">
      <c r="A952" t="e">
        <f>"('"&amp; Shares!A953 &amp; "', '2017-01-26', " &amp;  Shares!C953 &amp;  ", " &amp;  Shares!D953 &amp;  ", " &amp;  Shares!E953 &amp;  ", " &amp;  Shares!F953 &amp;  ", " &amp;  Shares!G953 &amp;  ", " &amp;  Shares!H953 &amp;  ", " &amp;  Shares!I953 &amp;  ", " &amp;  Shares!J953 &amp;  ", " &amp;  Shares!K953 &amp;  ", " &amp;  Shares!L953 &amp;  ", " &amp;  Shares!M953 &amp;  ", " &amp;  Shares!N953 &amp;  ", " &amp;  Shares!O953 &amp;  ", " &amp;  Shares!P953 &amp;  ", " &amp;  Shares!Q953 &amp;  ", " &amp;  Shares!R953 &amp;  ", " &amp;  Shares!S953 &amp;  ", " &amp;  Shares!T953 &amp;  ", " &amp;  Shares!U953 &amp;  ", " &amp;  Shares!V953 &amp;  ", " &amp;  Shares!W953 &amp;  ", " &amp;  Shares!X953 &amp;  ", " &amp;  Shares!Y953 &amp;  ", " &amp;  Shares!Z953 &amp;  ", " &amp;  Shares!AA953 &amp;  ", " &amp;  Shares!AB953 &amp;  ", " &amp;  Shares!AC953 &amp;  ", " &amp;  Shares!AD953 &amp;  ", " &amp;  Shares!AE953 &amp;  ", " &amp;  Shares!AF953 &amp;  ", " &amp;  Shares!AG953 &amp;  ", " &amp;  Shares!AH953 &amp;  ", " &amp;  Shares!AI953 &amp;  ", " &amp;  Shares!AJ953 &amp;  ", " &amp;  Shares!AK953 &amp;  ", " &amp;  Shares!AL953 &amp;  ", " &amp;  Shares!AM953 &amp;  ", " &amp;  Shares!#REF! &amp;  ", " &amp;  Shares!AN953 &amp;  ", " &amp;  Shares!AO953 &amp;  ", " &amp;  Shares!AP953 &amp;  ", " &amp;  Shares!AQ953 &amp;  ", " &amp;  Shares!AR953 &amp;  ", " &amp;  Shares!AS953 &amp;  ", " &amp;  Shares!AT953 &amp;  ", " &amp;  Shares!AU953 &amp;  ", " &amp;  Shares!AV953 &amp;  ", " &amp;  Shares!AW953 &amp;  ", " &amp;  Shares!AX953 &amp;  "),"</f>
        <v>#REF!</v>
      </c>
    </row>
    <row r="953" spans="1:1" x14ac:dyDescent="0.2">
      <c r="A953" t="e">
        <f>"('"&amp; Shares!A954 &amp; "', '2017-01-26', " &amp;  Shares!C954 &amp;  ", " &amp;  Shares!D954 &amp;  ", " &amp;  Shares!E954 &amp;  ", " &amp;  Shares!F954 &amp;  ", " &amp;  Shares!G954 &amp;  ", " &amp;  Shares!H954 &amp;  ", " &amp;  Shares!I954 &amp;  ", " &amp;  Shares!J954 &amp;  ", " &amp;  Shares!K954 &amp;  ", " &amp;  Shares!L954 &amp;  ", " &amp;  Shares!M954 &amp;  ", " &amp;  Shares!N954 &amp;  ", " &amp;  Shares!O954 &amp;  ", " &amp;  Shares!P954 &amp;  ", " &amp;  Shares!Q954 &amp;  ", " &amp;  Shares!R954 &amp;  ", " &amp;  Shares!S954 &amp;  ", " &amp;  Shares!T954 &amp;  ", " &amp;  Shares!U954 &amp;  ", " &amp;  Shares!V954 &amp;  ", " &amp;  Shares!W954 &amp;  ", " &amp;  Shares!X954 &amp;  ", " &amp;  Shares!Y954 &amp;  ", " &amp;  Shares!Z954 &amp;  ", " &amp;  Shares!AA954 &amp;  ", " &amp;  Shares!AB954 &amp;  ", " &amp;  Shares!AC954 &amp;  ", " &amp;  Shares!AD954 &amp;  ", " &amp;  Shares!AE954 &amp;  ", " &amp;  Shares!AF954 &amp;  ", " &amp;  Shares!AG954 &amp;  ", " &amp;  Shares!AH954 &amp;  ", " &amp;  Shares!AI954 &amp;  ", " &amp;  Shares!AJ954 &amp;  ", " &amp;  Shares!AK954 &amp;  ", " &amp;  Shares!AL954 &amp;  ", " &amp;  Shares!AM954 &amp;  ", " &amp;  Shares!#REF! &amp;  ", " &amp;  Shares!AN954 &amp;  ", " &amp;  Shares!AO954 &amp;  ", " &amp;  Shares!AP954 &amp;  ", " &amp;  Shares!AQ954 &amp;  ", " &amp;  Shares!AR954 &amp;  ", " &amp;  Shares!AS954 &amp;  ", " &amp;  Shares!AT954 &amp;  ", " &amp;  Shares!AU954 &amp;  ", " &amp;  Shares!AV954 &amp;  ", " &amp;  Shares!AW954 &amp;  ", " &amp;  Shares!AX954 &amp;  "),"</f>
        <v>#REF!</v>
      </c>
    </row>
    <row r="954" spans="1:1" x14ac:dyDescent="0.2">
      <c r="A954" t="e">
        <f>"('"&amp; Shares!A955 &amp; "', '2017-01-26', " &amp;  Shares!C955 &amp;  ", " &amp;  Shares!D955 &amp;  ", " &amp;  Shares!E955 &amp;  ", " &amp;  Shares!F955 &amp;  ", " &amp;  Shares!G955 &amp;  ", " &amp;  Shares!H955 &amp;  ", " &amp;  Shares!I955 &amp;  ", " &amp;  Shares!J955 &amp;  ", " &amp;  Shares!K955 &amp;  ", " &amp;  Shares!L955 &amp;  ", " &amp;  Shares!M955 &amp;  ", " &amp;  Shares!N955 &amp;  ", " &amp;  Shares!O955 &amp;  ", " &amp;  Shares!P955 &amp;  ", " &amp;  Shares!Q955 &amp;  ", " &amp;  Shares!R955 &amp;  ", " &amp;  Shares!S955 &amp;  ", " &amp;  Shares!T955 &amp;  ", " &amp;  Shares!U955 &amp;  ", " &amp;  Shares!V955 &amp;  ", " &amp;  Shares!W955 &amp;  ", " &amp;  Shares!X955 &amp;  ", " &amp;  Shares!Y955 &amp;  ", " &amp;  Shares!Z955 &amp;  ", " &amp;  Shares!AA955 &amp;  ", " &amp;  Shares!AB955 &amp;  ", " &amp;  Shares!AC955 &amp;  ", " &amp;  Shares!AD955 &amp;  ", " &amp;  Shares!AE955 &amp;  ", " &amp;  Shares!AF955 &amp;  ", " &amp;  Shares!AG955 &amp;  ", " &amp;  Shares!AH955 &amp;  ", " &amp;  Shares!AI955 &amp;  ", " &amp;  Shares!AJ955 &amp;  ", " &amp;  Shares!AK955 &amp;  ", " &amp;  Shares!AL955 &amp;  ", " &amp;  Shares!AM955 &amp;  ", " &amp;  Shares!#REF! &amp;  ", " &amp;  Shares!AN955 &amp;  ", " &amp;  Shares!AO955 &amp;  ", " &amp;  Shares!AP955 &amp;  ", " &amp;  Shares!AQ955 &amp;  ", " &amp;  Shares!AR955 &amp;  ", " &amp;  Shares!AS955 &amp;  ", " &amp;  Shares!AT955 &amp;  ", " &amp;  Shares!AU955 &amp;  ", " &amp;  Shares!AV955 &amp;  ", " &amp;  Shares!AW955 &amp;  ", " &amp;  Shares!AX955 &amp;  "),"</f>
        <v>#REF!</v>
      </c>
    </row>
    <row r="955" spans="1:1" x14ac:dyDescent="0.2">
      <c r="A955" t="e">
        <f>"('"&amp; Shares!A956 &amp; "', '2017-01-26', " &amp;  Shares!C956 &amp;  ", " &amp;  Shares!D956 &amp;  ", " &amp;  Shares!E956 &amp;  ", " &amp;  Shares!F956 &amp;  ", " &amp;  Shares!G956 &amp;  ", " &amp;  Shares!H956 &amp;  ", " &amp;  Shares!I956 &amp;  ", " &amp;  Shares!J956 &amp;  ", " &amp;  Shares!K956 &amp;  ", " &amp;  Shares!L956 &amp;  ", " &amp;  Shares!M956 &amp;  ", " &amp;  Shares!N956 &amp;  ", " &amp;  Shares!O956 &amp;  ", " &amp;  Shares!P956 &amp;  ", " &amp;  Shares!Q956 &amp;  ", " &amp;  Shares!R956 &amp;  ", " &amp;  Shares!S956 &amp;  ", " &amp;  Shares!T956 &amp;  ", " &amp;  Shares!U956 &amp;  ", " &amp;  Shares!V956 &amp;  ", " &amp;  Shares!W956 &amp;  ", " &amp;  Shares!X956 &amp;  ", " &amp;  Shares!Y956 &amp;  ", " &amp;  Shares!Z956 &amp;  ", " &amp;  Shares!AA956 &amp;  ", " &amp;  Shares!AB956 &amp;  ", " &amp;  Shares!AC956 &amp;  ", " &amp;  Shares!AD956 &amp;  ", " &amp;  Shares!AE956 &amp;  ", " &amp;  Shares!AF956 &amp;  ", " &amp;  Shares!AG956 &amp;  ", " &amp;  Shares!AH956 &amp;  ", " &amp;  Shares!AI956 &amp;  ", " &amp;  Shares!AJ956 &amp;  ", " &amp;  Shares!AK956 &amp;  ", " &amp;  Shares!AL956 &amp;  ", " &amp;  Shares!AM956 &amp;  ", " &amp;  Shares!#REF! &amp;  ", " &amp;  Shares!AN956 &amp;  ", " &amp;  Shares!AO956 &amp;  ", " &amp;  Shares!AP956 &amp;  ", " &amp;  Shares!AQ956 &amp;  ", " &amp;  Shares!AR956 &amp;  ", " &amp;  Shares!AS956 &amp;  ", " &amp;  Shares!AT956 &amp;  ", " &amp;  Shares!AU956 &amp;  ", " &amp;  Shares!AV956 &amp;  ", " &amp;  Shares!AW956 &amp;  ", " &amp;  Shares!AX956 &amp;  "),"</f>
        <v>#REF!</v>
      </c>
    </row>
    <row r="956" spans="1:1" x14ac:dyDescent="0.2">
      <c r="A956" t="e">
        <f>"('"&amp; Shares!A957 &amp; "', '2017-01-26', " &amp;  Shares!C957 &amp;  ", " &amp;  Shares!D957 &amp;  ", " &amp;  Shares!E957 &amp;  ", " &amp;  Shares!F957 &amp;  ", " &amp;  Shares!G957 &amp;  ", " &amp;  Shares!H957 &amp;  ", " &amp;  Shares!I957 &amp;  ", " &amp;  Shares!J957 &amp;  ", " &amp;  Shares!K957 &amp;  ", " &amp;  Shares!L957 &amp;  ", " &amp;  Shares!M957 &amp;  ", " &amp;  Shares!N957 &amp;  ", " &amp;  Shares!O957 &amp;  ", " &amp;  Shares!P957 &amp;  ", " &amp;  Shares!Q957 &amp;  ", " &amp;  Shares!R957 &amp;  ", " &amp;  Shares!S957 &amp;  ", " &amp;  Shares!T957 &amp;  ", " &amp;  Shares!U957 &amp;  ", " &amp;  Shares!V957 &amp;  ", " &amp;  Shares!W957 &amp;  ", " &amp;  Shares!X957 &amp;  ", " &amp;  Shares!Y957 &amp;  ", " &amp;  Shares!Z957 &amp;  ", " &amp;  Shares!AA957 &amp;  ", " &amp;  Shares!AB957 &amp;  ", " &amp;  Shares!AC957 &amp;  ", " &amp;  Shares!AD957 &amp;  ", " &amp;  Shares!AE957 &amp;  ", " &amp;  Shares!AF957 &amp;  ", " &amp;  Shares!AG957 &amp;  ", " &amp;  Shares!AH957 &amp;  ", " &amp;  Shares!AI957 &amp;  ", " &amp;  Shares!AJ957 &amp;  ", " &amp;  Shares!AK957 &amp;  ", " &amp;  Shares!AL957 &amp;  ", " &amp;  Shares!AM957 &amp;  ", " &amp;  Shares!#REF! &amp;  ", " &amp;  Shares!AN957 &amp;  ", " &amp;  Shares!AO957 &amp;  ", " &amp;  Shares!AP957 &amp;  ", " &amp;  Shares!AQ957 &amp;  ", " &amp;  Shares!AR957 &amp;  ", " &amp;  Shares!AS957 &amp;  ", " &amp;  Shares!AT957 &amp;  ", " &amp;  Shares!AU957 &amp;  ", " &amp;  Shares!AV957 &amp;  ", " &amp;  Shares!AW957 &amp;  ", " &amp;  Shares!AX957 &amp;  "),"</f>
        <v>#REF!</v>
      </c>
    </row>
    <row r="957" spans="1:1" x14ac:dyDescent="0.2">
      <c r="A957" t="e">
        <f>"('"&amp; Shares!A958 &amp; "', '2017-01-26', " &amp;  Shares!C958 &amp;  ", " &amp;  Shares!D958 &amp;  ", " &amp;  Shares!E958 &amp;  ", " &amp;  Shares!F958 &amp;  ", " &amp;  Shares!G958 &amp;  ", " &amp;  Shares!H958 &amp;  ", " &amp;  Shares!I958 &amp;  ", " &amp;  Shares!J958 &amp;  ", " &amp;  Shares!K958 &amp;  ", " &amp;  Shares!L958 &amp;  ", " &amp;  Shares!M958 &amp;  ", " &amp;  Shares!N958 &amp;  ", " &amp;  Shares!O958 &amp;  ", " &amp;  Shares!P958 &amp;  ", " &amp;  Shares!Q958 &amp;  ", " &amp;  Shares!R958 &amp;  ", " &amp;  Shares!S958 &amp;  ", " &amp;  Shares!T958 &amp;  ", " &amp;  Shares!U958 &amp;  ", " &amp;  Shares!V958 &amp;  ", " &amp;  Shares!W958 &amp;  ", " &amp;  Shares!X958 &amp;  ", " &amp;  Shares!Y958 &amp;  ", " &amp;  Shares!Z958 &amp;  ", " &amp;  Shares!AA958 &amp;  ", " &amp;  Shares!AB958 &amp;  ", " &amp;  Shares!AC958 &amp;  ", " &amp;  Shares!AD958 &amp;  ", " &amp;  Shares!AE958 &amp;  ", " &amp;  Shares!AF958 &amp;  ", " &amp;  Shares!AG958 &amp;  ", " &amp;  Shares!AH958 &amp;  ", " &amp;  Shares!AI958 &amp;  ", " &amp;  Shares!AJ958 &amp;  ", " &amp;  Shares!AK958 &amp;  ", " &amp;  Shares!AL958 &amp;  ", " &amp;  Shares!AM958 &amp;  ", " &amp;  Shares!#REF! &amp;  ", " &amp;  Shares!AN958 &amp;  ", " &amp;  Shares!AO958 &amp;  ", " &amp;  Shares!AP958 &amp;  ", " &amp;  Shares!AQ958 &amp;  ", " &amp;  Shares!AR958 &amp;  ", " &amp;  Shares!AS958 &amp;  ", " &amp;  Shares!AT958 &amp;  ", " &amp;  Shares!AU958 &amp;  ", " &amp;  Shares!AV958 &amp;  ", " &amp;  Shares!AW958 &amp;  ", " &amp;  Shares!AX958 &amp;  "),"</f>
        <v>#REF!</v>
      </c>
    </row>
    <row r="958" spans="1:1" x14ac:dyDescent="0.2">
      <c r="A958" t="e">
        <f>"('"&amp; Shares!A959 &amp; "', '2017-01-26', " &amp;  Shares!C959 &amp;  ", " &amp;  Shares!D959 &amp;  ", " &amp;  Shares!E959 &amp;  ", " &amp;  Shares!F959 &amp;  ", " &amp;  Shares!G959 &amp;  ", " &amp;  Shares!H959 &amp;  ", " &amp;  Shares!I959 &amp;  ", " &amp;  Shares!J959 &amp;  ", " &amp;  Shares!K959 &amp;  ", " &amp;  Shares!L959 &amp;  ", " &amp;  Shares!M959 &amp;  ", " &amp;  Shares!N959 &amp;  ", " &amp;  Shares!O959 &amp;  ", " &amp;  Shares!P959 &amp;  ", " &amp;  Shares!Q959 &amp;  ", " &amp;  Shares!R959 &amp;  ", " &amp;  Shares!S959 &amp;  ", " &amp;  Shares!T959 &amp;  ", " &amp;  Shares!U959 &amp;  ", " &amp;  Shares!V959 &amp;  ", " &amp;  Shares!W959 &amp;  ", " &amp;  Shares!X959 &amp;  ", " &amp;  Shares!Y959 &amp;  ", " &amp;  Shares!Z959 &amp;  ", " &amp;  Shares!AA959 &amp;  ", " &amp;  Shares!AB959 &amp;  ", " &amp;  Shares!AC959 &amp;  ", " &amp;  Shares!AD959 &amp;  ", " &amp;  Shares!AE959 &amp;  ", " &amp;  Shares!AF959 &amp;  ", " &amp;  Shares!AG959 &amp;  ", " &amp;  Shares!AH959 &amp;  ", " &amp;  Shares!AI959 &amp;  ", " &amp;  Shares!AJ959 &amp;  ", " &amp;  Shares!AK959 &amp;  ", " &amp;  Shares!AL959 &amp;  ", " &amp;  Shares!AM959 &amp;  ", " &amp;  Shares!#REF! &amp;  ", " &amp;  Shares!AN959 &amp;  ", " &amp;  Shares!AO959 &amp;  ", " &amp;  Shares!AP959 &amp;  ", " &amp;  Shares!AQ959 &amp;  ", " &amp;  Shares!AR959 &amp;  ", " &amp;  Shares!AS959 &amp;  ", " &amp;  Shares!AT959 &amp;  ", " &amp;  Shares!AU959 &amp;  ", " &amp;  Shares!AV959 &amp;  ", " &amp;  Shares!AW959 &amp;  ", " &amp;  Shares!AX959 &amp;  "),"</f>
        <v>#REF!</v>
      </c>
    </row>
    <row r="959" spans="1:1" x14ac:dyDescent="0.2">
      <c r="A959" t="e">
        <f>"('"&amp; Shares!A960 &amp; "', '2017-01-26', " &amp;  Shares!C960 &amp;  ", " &amp;  Shares!D960 &amp;  ", " &amp;  Shares!E960 &amp;  ", " &amp;  Shares!F960 &amp;  ", " &amp;  Shares!G960 &amp;  ", " &amp;  Shares!H960 &amp;  ", " &amp;  Shares!I960 &amp;  ", " &amp;  Shares!J960 &amp;  ", " &amp;  Shares!K960 &amp;  ", " &amp;  Shares!L960 &amp;  ", " &amp;  Shares!M960 &amp;  ", " &amp;  Shares!N960 &amp;  ", " &amp;  Shares!O960 &amp;  ", " &amp;  Shares!P960 &amp;  ", " &amp;  Shares!Q960 &amp;  ", " &amp;  Shares!R960 &amp;  ", " &amp;  Shares!S960 &amp;  ", " &amp;  Shares!T960 &amp;  ", " &amp;  Shares!U960 &amp;  ", " &amp;  Shares!V960 &amp;  ", " &amp;  Shares!W960 &amp;  ", " &amp;  Shares!X960 &amp;  ", " &amp;  Shares!Y960 &amp;  ", " &amp;  Shares!Z960 &amp;  ", " &amp;  Shares!AA960 &amp;  ", " &amp;  Shares!AB960 &amp;  ", " &amp;  Shares!AC960 &amp;  ", " &amp;  Shares!AD960 &amp;  ", " &amp;  Shares!AE960 &amp;  ", " &amp;  Shares!AF960 &amp;  ", " &amp;  Shares!AG960 &amp;  ", " &amp;  Shares!AH960 &amp;  ", " &amp;  Shares!AI960 &amp;  ", " &amp;  Shares!AJ960 &amp;  ", " &amp;  Shares!AK960 &amp;  ", " &amp;  Shares!AL960 &amp;  ", " &amp;  Shares!AM960 &amp;  ", " &amp;  Shares!#REF! &amp;  ", " &amp;  Shares!AN960 &amp;  ", " &amp;  Shares!AO960 &amp;  ", " &amp;  Shares!AP960 &amp;  ", " &amp;  Shares!AQ960 &amp;  ", " &amp;  Shares!AR960 &amp;  ", " &amp;  Shares!AS960 &amp;  ", " &amp;  Shares!AT960 &amp;  ", " &amp;  Shares!AU960 &amp;  ", " &amp;  Shares!AV960 &amp;  ", " &amp;  Shares!AW960 &amp;  ", " &amp;  Shares!AX960 &amp;  "),"</f>
        <v>#REF!</v>
      </c>
    </row>
    <row r="960" spans="1:1" x14ac:dyDescent="0.2">
      <c r="A960" t="e">
        <f>"('"&amp; Shares!A961 &amp; "', '2017-01-26', " &amp;  Shares!C961 &amp;  ", " &amp;  Shares!D961 &amp;  ", " &amp;  Shares!E961 &amp;  ", " &amp;  Shares!F961 &amp;  ", " &amp;  Shares!G961 &amp;  ", " &amp;  Shares!H961 &amp;  ", " &amp;  Shares!I961 &amp;  ", " &amp;  Shares!J961 &amp;  ", " &amp;  Shares!K961 &amp;  ", " &amp;  Shares!L961 &amp;  ", " &amp;  Shares!M961 &amp;  ", " &amp;  Shares!N961 &amp;  ", " &amp;  Shares!O961 &amp;  ", " &amp;  Shares!P961 &amp;  ", " &amp;  Shares!Q961 &amp;  ", " &amp;  Shares!R961 &amp;  ", " &amp;  Shares!S961 &amp;  ", " &amp;  Shares!T961 &amp;  ", " &amp;  Shares!U961 &amp;  ", " &amp;  Shares!V961 &amp;  ", " &amp;  Shares!W961 &amp;  ", " &amp;  Shares!X961 &amp;  ", " &amp;  Shares!Y961 &amp;  ", " &amp;  Shares!Z961 &amp;  ", " &amp;  Shares!AA961 &amp;  ", " &amp;  Shares!AB961 &amp;  ", " &amp;  Shares!AC961 &amp;  ", " &amp;  Shares!AD961 &amp;  ", " &amp;  Shares!AE961 &amp;  ", " &amp;  Shares!AF961 &amp;  ", " &amp;  Shares!AG961 &amp;  ", " &amp;  Shares!AH961 &amp;  ", " &amp;  Shares!AI961 &amp;  ", " &amp;  Shares!AJ961 &amp;  ", " &amp;  Shares!AK961 &amp;  ", " &amp;  Shares!AL961 &amp;  ", " &amp;  Shares!AM961 &amp;  ", " &amp;  Shares!#REF! &amp;  ", " &amp;  Shares!AN961 &amp;  ", " &amp;  Shares!AO961 &amp;  ", " &amp;  Shares!AP961 &amp;  ", " &amp;  Shares!AQ961 &amp;  ", " &amp;  Shares!AR961 &amp;  ", " &amp;  Shares!AS961 &amp;  ", " &amp;  Shares!AT961 &amp;  ", " &amp;  Shares!AU961 &amp;  ", " &amp;  Shares!AV961 &amp;  ", " &amp;  Shares!AW961 &amp;  ", " &amp;  Shares!AX961 &amp;  "),"</f>
        <v>#REF!</v>
      </c>
    </row>
    <row r="961" spans="1:1" x14ac:dyDescent="0.2">
      <c r="A961" t="e">
        <f>"('"&amp; Shares!A962 &amp; "', '2017-01-26', " &amp;  Shares!C962 &amp;  ", " &amp;  Shares!D962 &amp;  ", " &amp;  Shares!E962 &amp;  ", " &amp;  Shares!F962 &amp;  ", " &amp;  Shares!G962 &amp;  ", " &amp;  Shares!H962 &amp;  ", " &amp;  Shares!I962 &amp;  ", " &amp;  Shares!J962 &amp;  ", " &amp;  Shares!K962 &amp;  ", " &amp;  Shares!L962 &amp;  ", " &amp;  Shares!M962 &amp;  ", " &amp;  Shares!N962 &amp;  ", " &amp;  Shares!O962 &amp;  ", " &amp;  Shares!P962 &amp;  ", " &amp;  Shares!Q962 &amp;  ", " &amp;  Shares!R962 &amp;  ", " &amp;  Shares!S962 &amp;  ", " &amp;  Shares!T962 &amp;  ", " &amp;  Shares!U962 &amp;  ", " &amp;  Shares!V962 &amp;  ", " &amp;  Shares!W962 &amp;  ", " &amp;  Shares!X962 &amp;  ", " &amp;  Shares!Y962 &amp;  ", " &amp;  Shares!Z962 &amp;  ", " &amp;  Shares!AA962 &amp;  ", " &amp;  Shares!AB962 &amp;  ", " &amp;  Shares!AC962 &amp;  ", " &amp;  Shares!AD962 &amp;  ", " &amp;  Shares!AE962 &amp;  ", " &amp;  Shares!AF962 &amp;  ", " &amp;  Shares!AG962 &amp;  ", " &amp;  Shares!AH962 &amp;  ", " &amp;  Shares!AI962 &amp;  ", " &amp;  Shares!AJ962 &amp;  ", " &amp;  Shares!AK962 &amp;  ", " &amp;  Shares!AL962 &amp;  ", " &amp;  Shares!AM962 &amp;  ", " &amp;  Shares!#REF! &amp;  ", " &amp;  Shares!AN962 &amp;  ", " &amp;  Shares!AO962 &amp;  ", " &amp;  Shares!AP962 &amp;  ", " &amp;  Shares!AQ962 &amp;  ", " &amp;  Shares!AR962 &amp;  ", " &amp;  Shares!AS962 &amp;  ", " &amp;  Shares!AT962 &amp;  ", " &amp;  Shares!AU962 &amp;  ", " &amp;  Shares!AV962 &amp;  ", " &amp;  Shares!AW962 &amp;  ", " &amp;  Shares!AX962 &amp;  "),"</f>
        <v>#REF!</v>
      </c>
    </row>
    <row r="962" spans="1:1" x14ac:dyDescent="0.2">
      <c r="A962" t="e">
        <f>"('"&amp; Shares!A963 &amp; "', '2017-01-26', " &amp;  Shares!C963 &amp;  ", " &amp;  Shares!D963 &amp;  ", " &amp;  Shares!E963 &amp;  ", " &amp;  Shares!F963 &amp;  ", " &amp;  Shares!G963 &amp;  ", " &amp;  Shares!H963 &amp;  ", " &amp;  Shares!I963 &amp;  ", " &amp;  Shares!J963 &amp;  ", " &amp;  Shares!K963 &amp;  ", " &amp;  Shares!L963 &amp;  ", " &amp;  Shares!M963 &amp;  ", " &amp;  Shares!N963 &amp;  ", " &amp;  Shares!O963 &amp;  ", " &amp;  Shares!P963 &amp;  ", " &amp;  Shares!Q963 &amp;  ", " &amp;  Shares!R963 &amp;  ", " &amp;  Shares!S963 &amp;  ", " &amp;  Shares!T963 &amp;  ", " &amp;  Shares!U963 &amp;  ", " &amp;  Shares!V963 &amp;  ", " &amp;  Shares!W963 &amp;  ", " &amp;  Shares!X963 &amp;  ", " &amp;  Shares!Y963 &amp;  ", " &amp;  Shares!Z963 &amp;  ", " &amp;  Shares!AA963 &amp;  ", " &amp;  Shares!AB963 &amp;  ", " &amp;  Shares!AC963 &amp;  ", " &amp;  Shares!AD963 &amp;  ", " &amp;  Shares!AE963 &amp;  ", " &amp;  Shares!AF963 &amp;  ", " &amp;  Shares!AG963 &amp;  ", " &amp;  Shares!AH963 &amp;  ", " &amp;  Shares!AI963 &amp;  ", " &amp;  Shares!AJ963 &amp;  ", " &amp;  Shares!AK963 &amp;  ", " &amp;  Shares!AL963 &amp;  ", " &amp;  Shares!AM963 &amp;  ", " &amp;  Shares!#REF! &amp;  ", " &amp;  Shares!AN963 &amp;  ", " &amp;  Shares!AO963 &amp;  ", " &amp;  Shares!AP963 &amp;  ", " &amp;  Shares!AQ963 &amp;  ", " &amp;  Shares!AR963 &amp;  ", " &amp;  Shares!AS963 &amp;  ", " &amp;  Shares!AT963 &amp;  ", " &amp;  Shares!AU963 &amp;  ", " &amp;  Shares!AV963 &amp;  ", " &amp;  Shares!AW963 &amp;  ", " &amp;  Shares!AX963 &amp;  "),"</f>
        <v>#REF!</v>
      </c>
    </row>
    <row r="963" spans="1:1" x14ac:dyDescent="0.2">
      <c r="A963" t="e">
        <f>"('"&amp; Shares!A964 &amp; "', '2017-01-26', " &amp;  Shares!C964 &amp;  ", " &amp;  Shares!D964 &amp;  ", " &amp;  Shares!E964 &amp;  ", " &amp;  Shares!F964 &amp;  ", " &amp;  Shares!G964 &amp;  ", " &amp;  Shares!H964 &amp;  ", " &amp;  Shares!I964 &amp;  ", " &amp;  Shares!J964 &amp;  ", " &amp;  Shares!K964 &amp;  ", " &amp;  Shares!L964 &amp;  ", " &amp;  Shares!M964 &amp;  ", " &amp;  Shares!N964 &amp;  ", " &amp;  Shares!O964 &amp;  ", " &amp;  Shares!P964 &amp;  ", " &amp;  Shares!Q964 &amp;  ", " &amp;  Shares!R964 &amp;  ", " &amp;  Shares!S964 &amp;  ", " &amp;  Shares!T964 &amp;  ", " &amp;  Shares!U964 &amp;  ", " &amp;  Shares!V964 &amp;  ", " &amp;  Shares!W964 &amp;  ", " &amp;  Shares!X964 &amp;  ", " &amp;  Shares!Y964 &amp;  ", " &amp;  Shares!Z964 &amp;  ", " &amp;  Shares!AA964 &amp;  ", " &amp;  Shares!AB964 &amp;  ", " &amp;  Shares!AC964 &amp;  ", " &amp;  Shares!AD964 &amp;  ", " &amp;  Shares!AE964 &amp;  ", " &amp;  Shares!AF964 &amp;  ", " &amp;  Shares!AG964 &amp;  ", " &amp;  Shares!AH964 &amp;  ", " &amp;  Shares!AI964 &amp;  ", " &amp;  Shares!AJ964 &amp;  ", " &amp;  Shares!AK964 &amp;  ", " &amp;  Shares!AL964 &amp;  ", " &amp;  Shares!AM964 &amp;  ", " &amp;  Shares!#REF! &amp;  ", " &amp;  Shares!AN964 &amp;  ", " &amp;  Shares!AO964 &amp;  ", " &amp;  Shares!AP964 &amp;  ", " &amp;  Shares!AQ964 &amp;  ", " &amp;  Shares!AR964 &amp;  ", " &amp;  Shares!AS964 &amp;  ", " &amp;  Shares!AT964 &amp;  ", " &amp;  Shares!AU964 &amp;  ", " &amp;  Shares!AV964 &amp;  ", " &amp;  Shares!AW964 &amp;  ", " &amp;  Shares!AX964 &amp;  "),"</f>
        <v>#REF!</v>
      </c>
    </row>
    <row r="964" spans="1:1" x14ac:dyDescent="0.2">
      <c r="A964" t="e">
        <f>"('"&amp; Shares!A965 &amp; "', '2017-01-26', " &amp;  Shares!C965 &amp;  ", " &amp;  Shares!D965 &amp;  ", " &amp;  Shares!E965 &amp;  ", " &amp;  Shares!F965 &amp;  ", " &amp;  Shares!G965 &amp;  ", " &amp;  Shares!H965 &amp;  ", " &amp;  Shares!I965 &amp;  ", " &amp;  Shares!J965 &amp;  ", " &amp;  Shares!K965 &amp;  ", " &amp;  Shares!L965 &amp;  ", " &amp;  Shares!M965 &amp;  ", " &amp;  Shares!N965 &amp;  ", " &amp;  Shares!O965 &amp;  ", " &amp;  Shares!P965 &amp;  ", " &amp;  Shares!Q965 &amp;  ", " &amp;  Shares!R965 &amp;  ", " &amp;  Shares!S965 &amp;  ", " &amp;  Shares!T965 &amp;  ", " &amp;  Shares!U965 &amp;  ", " &amp;  Shares!V965 &amp;  ", " &amp;  Shares!W965 &amp;  ", " &amp;  Shares!X965 &amp;  ", " &amp;  Shares!Y965 &amp;  ", " &amp;  Shares!Z965 &amp;  ", " &amp;  Shares!AA965 &amp;  ", " &amp;  Shares!AB965 &amp;  ", " &amp;  Shares!AC965 &amp;  ", " &amp;  Shares!AD965 &amp;  ", " &amp;  Shares!AE965 &amp;  ", " &amp;  Shares!AF965 &amp;  ", " &amp;  Shares!AG965 &amp;  ", " &amp;  Shares!AH965 &amp;  ", " &amp;  Shares!AI965 &amp;  ", " &amp;  Shares!AJ965 &amp;  ", " &amp;  Shares!AK965 &amp;  ", " &amp;  Shares!AL965 &amp;  ", " &amp;  Shares!AM965 &amp;  ", " &amp;  Shares!#REF! &amp;  ", " &amp;  Shares!AN965 &amp;  ", " &amp;  Shares!AO965 &amp;  ", " &amp;  Shares!AP965 &amp;  ", " &amp;  Shares!AQ965 &amp;  ", " &amp;  Shares!AR965 &amp;  ", " &amp;  Shares!AS965 &amp;  ", " &amp;  Shares!AT965 &amp;  ", " &amp;  Shares!AU965 &amp;  ", " &amp;  Shares!AV965 &amp;  ", " &amp;  Shares!AW965 &amp;  ", " &amp;  Shares!AX965 &amp;  "),"</f>
        <v>#REF!</v>
      </c>
    </row>
    <row r="965" spans="1:1" x14ac:dyDescent="0.2">
      <c r="A965" t="e">
        <f>"('"&amp; Shares!A966 &amp; "', '2017-01-26', " &amp;  Shares!C966 &amp;  ", " &amp;  Shares!D966 &amp;  ", " &amp;  Shares!E966 &amp;  ", " &amp;  Shares!F966 &amp;  ", " &amp;  Shares!G966 &amp;  ", " &amp;  Shares!H966 &amp;  ", " &amp;  Shares!I966 &amp;  ", " &amp;  Shares!J966 &amp;  ", " &amp;  Shares!K966 &amp;  ", " &amp;  Shares!L966 &amp;  ", " &amp;  Shares!M966 &amp;  ", " &amp;  Shares!N966 &amp;  ", " &amp;  Shares!O966 &amp;  ", " &amp;  Shares!P966 &amp;  ", " &amp;  Shares!Q966 &amp;  ", " &amp;  Shares!R966 &amp;  ", " &amp;  Shares!S966 &amp;  ", " &amp;  Shares!T966 &amp;  ", " &amp;  Shares!U966 &amp;  ", " &amp;  Shares!V966 &amp;  ", " &amp;  Shares!W966 &amp;  ", " &amp;  Shares!X966 &amp;  ", " &amp;  Shares!Y966 &amp;  ", " &amp;  Shares!Z966 &amp;  ", " &amp;  Shares!AA966 &amp;  ", " &amp;  Shares!AB966 &amp;  ", " &amp;  Shares!AC966 &amp;  ", " &amp;  Shares!AD966 &amp;  ", " &amp;  Shares!AE966 &amp;  ", " &amp;  Shares!AF966 &amp;  ", " &amp;  Shares!AG966 &amp;  ", " &amp;  Shares!AH966 &amp;  ", " &amp;  Shares!AI966 &amp;  ", " &amp;  Shares!AJ966 &amp;  ", " &amp;  Shares!AK966 &amp;  ", " &amp;  Shares!AL966 &amp;  ", " &amp;  Shares!AM966 &amp;  ", " &amp;  Shares!#REF! &amp;  ", " &amp;  Shares!AN966 &amp;  ", " &amp;  Shares!AO966 &amp;  ", " &amp;  Shares!AP966 &amp;  ", " &amp;  Shares!AQ966 &amp;  ", " &amp;  Shares!AR966 &amp;  ", " &amp;  Shares!AS966 &amp;  ", " &amp;  Shares!AT966 &amp;  ", " &amp;  Shares!AU966 &amp;  ", " &amp;  Shares!AV966 &amp;  ", " &amp;  Shares!AW966 &amp;  ", " &amp;  Shares!AX966 &amp;  "),"</f>
        <v>#REF!</v>
      </c>
    </row>
    <row r="966" spans="1:1" x14ac:dyDescent="0.2">
      <c r="A966" t="e">
        <f>"('"&amp; Shares!A967 &amp; "', '2017-01-26', " &amp;  Shares!C967 &amp;  ", " &amp;  Shares!D967 &amp;  ", " &amp;  Shares!E967 &amp;  ", " &amp;  Shares!F967 &amp;  ", " &amp;  Shares!G967 &amp;  ", " &amp;  Shares!H967 &amp;  ", " &amp;  Shares!I967 &amp;  ", " &amp;  Shares!J967 &amp;  ", " &amp;  Shares!K967 &amp;  ", " &amp;  Shares!L967 &amp;  ", " &amp;  Shares!M967 &amp;  ", " &amp;  Shares!N967 &amp;  ", " &amp;  Shares!O967 &amp;  ", " &amp;  Shares!P967 &amp;  ", " &amp;  Shares!Q967 &amp;  ", " &amp;  Shares!R967 &amp;  ", " &amp;  Shares!S967 &amp;  ", " &amp;  Shares!T967 &amp;  ", " &amp;  Shares!U967 &amp;  ", " &amp;  Shares!V967 &amp;  ", " &amp;  Shares!W967 &amp;  ", " &amp;  Shares!X967 &amp;  ", " &amp;  Shares!Y967 &amp;  ", " &amp;  Shares!Z967 &amp;  ", " &amp;  Shares!AA967 &amp;  ", " &amp;  Shares!AB967 &amp;  ", " &amp;  Shares!AC967 &amp;  ", " &amp;  Shares!AD967 &amp;  ", " &amp;  Shares!AE967 &amp;  ", " &amp;  Shares!AF967 &amp;  ", " &amp;  Shares!AG967 &amp;  ", " &amp;  Shares!AH967 &amp;  ", " &amp;  Shares!AI967 &amp;  ", " &amp;  Shares!AJ967 &amp;  ", " &amp;  Shares!AK967 &amp;  ", " &amp;  Shares!AL967 &amp;  ", " &amp;  Shares!AM967 &amp;  ", " &amp;  Shares!#REF! &amp;  ", " &amp;  Shares!AN967 &amp;  ", " &amp;  Shares!AO967 &amp;  ", " &amp;  Shares!AP967 &amp;  ", " &amp;  Shares!AQ967 &amp;  ", " &amp;  Shares!AR967 &amp;  ", " &amp;  Shares!AS967 &amp;  ", " &amp;  Shares!AT967 &amp;  ", " &amp;  Shares!AU967 &amp;  ", " &amp;  Shares!AV967 &amp;  ", " &amp;  Shares!AW967 &amp;  ", " &amp;  Shares!AX967 &amp;  "),"</f>
        <v>#REF!</v>
      </c>
    </row>
    <row r="967" spans="1:1" x14ac:dyDescent="0.2">
      <c r="A967" t="e">
        <f>"('"&amp; Shares!A968 &amp; "', '2017-01-26', " &amp;  Shares!C968 &amp;  ", " &amp;  Shares!D968 &amp;  ", " &amp;  Shares!E968 &amp;  ", " &amp;  Shares!F968 &amp;  ", " &amp;  Shares!G968 &amp;  ", " &amp;  Shares!H968 &amp;  ", " &amp;  Shares!I968 &amp;  ", " &amp;  Shares!J968 &amp;  ", " &amp;  Shares!K968 &amp;  ", " &amp;  Shares!L968 &amp;  ", " &amp;  Shares!M968 &amp;  ", " &amp;  Shares!N968 &amp;  ", " &amp;  Shares!O968 &amp;  ", " &amp;  Shares!P968 &amp;  ", " &amp;  Shares!Q968 &amp;  ", " &amp;  Shares!R968 &amp;  ", " &amp;  Shares!S968 &amp;  ", " &amp;  Shares!T968 &amp;  ", " &amp;  Shares!U968 &amp;  ", " &amp;  Shares!V968 &amp;  ", " &amp;  Shares!W968 &amp;  ", " &amp;  Shares!X968 &amp;  ", " &amp;  Shares!Y968 &amp;  ", " &amp;  Shares!Z968 &amp;  ", " &amp;  Shares!AA968 &amp;  ", " &amp;  Shares!AB968 &amp;  ", " &amp;  Shares!AC968 &amp;  ", " &amp;  Shares!AD968 &amp;  ", " &amp;  Shares!AE968 &amp;  ", " &amp;  Shares!AF968 &amp;  ", " &amp;  Shares!AG968 &amp;  ", " &amp;  Shares!AH968 &amp;  ", " &amp;  Shares!AI968 &amp;  ", " &amp;  Shares!AJ968 &amp;  ", " &amp;  Shares!AK968 &amp;  ", " &amp;  Shares!AL968 &amp;  ", " &amp;  Shares!AM968 &amp;  ", " &amp;  Shares!#REF! &amp;  ", " &amp;  Shares!AN968 &amp;  ", " &amp;  Shares!AO968 &amp;  ", " &amp;  Shares!AP968 &amp;  ", " &amp;  Shares!AQ968 &amp;  ", " &amp;  Shares!AR968 &amp;  ", " &amp;  Shares!AS968 &amp;  ", " &amp;  Shares!AT968 &amp;  ", " &amp;  Shares!AU968 &amp;  ", " &amp;  Shares!AV968 &amp;  ", " &amp;  Shares!AW968 &amp;  ", " &amp;  Shares!AX968 &amp;  "),"</f>
        <v>#REF!</v>
      </c>
    </row>
    <row r="968" spans="1:1" x14ac:dyDescent="0.2">
      <c r="A968" t="e">
        <f>"('"&amp; Shares!A969 &amp; "', '2017-01-26', " &amp;  Shares!C969 &amp;  ", " &amp;  Shares!D969 &amp;  ", " &amp;  Shares!E969 &amp;  ", " &amp;  Shares!F969 &amp;  ", " &amp;  Shares!G969 &amp;  ", " &amp;  Shares!H969 &amp;  ", " &amp;  Shares!I969 &amp;  ", " &amp;  Shares!J969 &amp;  ", " &amp;  Shares!K969 &amp;  ", " &amp;  Shares!L969 &amp;  ", " &amp;  Shares!M969 &amp;  ", " &amp;  Shares!N969 &amp;  ", " &amp;  Shares!O969 &amp;  ", " &amp;  Shares!P969 &amp;  ", " &amp;  Shares!Q969 &amp;  ", " &amp;  Shares!R969 &amp;  ", " &amp;  Shares!S969 &amp;  ", " &amp;  Shares!T969 &amp;  ", " &amp;  Shares!U969 &amp;  ", " &amp;  Shares!V969 &amp;  ", " &amp;  Shares!W969 &amp;  ", " &amp;  Shares!X969 &amp;  ", " &amp;  Shares!Y969 &amp;  ", " &amp;  Shares!Z969 &amp;  ", " &amp;  Shares!AA969 &amp;  ", " &amp;  Shares!AB969 &amp;  ", " &amp;  Shares!AC969 &amp;  ", " &amp;  Shares!AD969 &amp;  ", " &amp;  Shares!AE969 &amp;  ", " &amp;  Shares!AF969 &amp;  ", " &amp;  Shares!AG969 &amp;  ", " &amp;  Shares!AH969 &amp;  ", " &amp;  Shares!AI969 &amp;  ", " &amp;  Shares!AJ969 &amp;  ", " &amp;  Shares!AK969 &amp;  ", " &amp;  Shares!AL969 &amp;  ", " &amp;  Shares!AM969 &amp;  ", " &amp;  Shares!#REF! &amp;  ", " &amp;  Shares!AN969 &amp;  ", " &amp;  Shares!AO969 &amp;  ", " &amp;  Shares!AP969 &amp;  ", " &amp;  Shares!AQ969 &amp;  ", " &amp;  Shares!AR969 &amp;  ", " &amp;  Shares!AS969 &amp;  ", " &amp;  Shares!AT969 &amp;  ", " &amp;  Shares!AU969 &amp;  ", " &amp;  Shares!AV969 &amp;  ", " &amp;  Shares!AW969 &amp;  ", " &amp;  Shares!AX969 &amp;  "),"</f>
        <v>#REF!</v>
      </c>
    </row>
    <row r="969" spans="1:1" x14ac:dyDescent="0.2">
      <c r="A969" t="e">
        <f>"('"&amp; Shares!A970 &amp; "', '2017-01-26', " &amp;  Shares!C970 &amp;  ", " &amp;  Shares!D970 &amp;  ", " &amp;  Shares!E970 &amp;  ", " &amp;  Shares!F970 &amp;  ", " &amp;  Shares!G970 &amp;  ", " &amp;  Shares!H970 &amp;  ", " &amp;  Shares!I970 &amp;  ", " &amp;  Shares!J970 &amp;  ", " &amp;  Shares!K970 &amp;  ", " &amp;  Shares!L970 &amp;  ", " &amp;  Shares!M970 &amp;  ", " &amp;  Shares!N970 &amp;  ", " &amp;  Shares!O970 &amp;  ", " &amp;  Shares!P970 &amp;  ", " &amp;  Shares!Q970 &amp;  ", " &amp;  Shares!R970 &amp;  ", " &amp;  Shares!S970 &amp;  ", " &amp;  Shares!T970 &amp;  ", " &amp;  Shares!U970 &amp;  ", " &amp;  Shares!V970 &amp;  ", " &amp;  Shares!W970 &amp;  ", " &amp;  Shares!X970 &amp;  ", " &amp;  Shares!Y970 &amp;  ", " &amp;  Shares!Z970 &amp;  ", " &amp;  Shares!AA970 &amp;  ", " &amp;  Shares!AB970 &amp;  ", " &amp;  Shares!AC970 &amp;  ", " &amp;  Shares!AD970 &amp;  ", " &amp;  Shares!AE970 &amp;  ", " &amp;  Shares!AF970 &amp;  ", " &amp;  Shares!AG970 &amp;  ", " &amp;  Shares!AH970 &amp;  ", " &amp;  Shares!AI970 &amp;  ", " &amp;  Shares!AJ970 &amp;  ", " &amp;  Shares!AK970 &amp;  ", " &amp;  Shares!AL970 &amp;  ", " &amp;  Shares!AM970 &amp;  ", " &amp;  Shares!#REF! &amp;  ", " &amp;  Shares!AN970 &amp;  ", " &amp;  Shares!AO970 &amp;  ", " &amp;  Shares!AP970 &amp;  ", " &amp;  Shares!AQ970 &amp;  ", " &amp;  Shares!AR970 &amp;  ", " &amp;  Shares!AS970 &amp;  ", " &amp;  Shares!AT970 &amp;  ", " &amp;  Shares!AU970 &amp;  ", " &amp;  Shares!AV970 &amp;  ", " &amp;  Shares!AW970 &amp;  ", " &amp;  Shares!AX970 &amp;  "),"</f>
        <v>#REF!</v>
      </c>
    </row>
    <row r="970" spans="1:1" x14ac:dyDescent="0.2">
      <c r="A970" t="e">
        <f>"('"&amp; Shares!A971 &amp; "', '2017-01-26', " &amp;  Shares!C971 &amp;  ", " &amp;  Shares!D971 &amp;  ", " &amp;  Shares!E971 &amp;  ", " &amp;  Shares!F971 &amp;  ", " &amp;  Shares!G971 &amp;  ", " &amp;  Shares!H971 &amp;  ", " &amp;  Shares!I971 &amp;  ", " &amp;  Shares!J971 &amp;  ", " &amp;  Shares!K971 &amp;  ", " &amp;  Shares!L971 &amp;  ", " &amp;  Shares!M971 &amp;  ", " &amp;  Shares!N971 &amp;  ", " &amp;  Shares!O971 &amp;  ", " &amp;  Shares!P971 &amp;  ", " &amp;  Shares!Q971 &amp;  ", " &amp;  Shares!R971 &amp;  ", " &amp;  Shares!S971 &amp;  ", " &amp;  Shares!T971 &amp;  ", " &amp;  Shares!U971 &amp;  ", " &amp;  Shares!V971 &amp;  ", " &amp;  Shares!W971 &amp;  ", " &amp;  Shares!X971 &amp;  ", " &amp;  Shares!Y971 &amp;  ", " &amp;  Shares!Z971 &amp;  ", " &amp;  Shares!AA971 &amp;  ", " &amp;  Shares!AB971 &amp;  ", " &amp;  Shares!AC971 &amp;  ", " &amp;  Shares!AD971 &amp;  ", " &amp;  Shares!AE971 &amp;  ", " &amp;  Shares!AF971 &amp;  ", " &amp;  Shares!AG971 &amp;  ", " &amp;  Shares!AH971 &amp;  ", " &amp;  Shares!AI971 &amp;  ", " &amp;  Shares!AJ971 &amp;  ", " &amp;  Shares!AK971 &amp;  ", " &amp;  Shares!AL971 &amp;  ", " &amp;  Shares!AM971 &amp;  ", " &amp;  Shares!#REF! &amp;  ", " &amp;  Shares!AN971 &amp;  ", " &amp;  Shares!AO971 &amp;  ", " &amp;  Shares!AP971 &amp;  ", " &amp;  Shares!AQ971 &amp;  ", " &amp;  Shares!AR971 &amp;  ", " &amp;  Shares!AS971 &amp;  ", " &amp;  Shares!AT971 &amp;  ", " &amp;  Shares!AU971 &amp;  ", " &amp;  Shares!AV971 &amp;  ", " &amp;  Shares!AW971 &amp;  ", " &amp;  Shares!AX971 &amp;  "),"</f>
        <v>#REF!</v>
      </c>
    </row>
    <row r="971" spans="1:1" x14ac:dyDescent="0.2">
      <c r="A971" t="e">
        <f>"('"&amp; Shares!A972 &amp; "', '2017-01-26', " &amp;  Shares!C972 &amp;  ", " &amp;  Shares!D972 &amp;  ", " &amp;  Shares!E972 &amp;  ", " &amp;  Shares!F972 &amp;  ", " &amp;  Shares!G972 &amp;  ", " &amp;  Shares!H972 &amp;  ", " &amp;  Shares!I972 &amp;  ", " &amp;  Shares!J972 &amp;  ", " &amp;  Shares!K972 &amp;  ", " &amp;  Shares!L972 &amp;  ", " &amp;  Shares!M972 &amp;  ", " &amp;  Shares!N972 &amp;  ", " &amp;  Shares!O972 &amp;  ", " &amp;  Shares!P972 &amp;  ", " &amp;  Shares!Q972 &amp;  ", " &amp;  Shares!R972 &amp;  ", " &amp;  Shares!S972 &amp;  ", " &amp;  Shares!T972 &amp;  ", " &amp;  Shares!U972 &amp;  ", " &amp;  Shares!V972 &amp;  ", " &amp;  Shares!W972 &amp;  ", " &amp;  Shares!X972 &amp;  ", " &amp;  Shares!Y972 &amp;  ", " &amp;  Shares!Z972 &amp;  ", " &amp;  Shares!AA972 &amp;  ", " &amp;  Shares!AB972 &amp;  ", " &amp;  Shares!AC972 &amp;  ", " &amp;  Shares!AD972 &amp;  ", " &amp;  Shares!AE972 &amp;  ", " &amp;  Shares!AF972 &amp;  ", " &amp;  Shares!AG972 &amp;  ", " &amp;  Shares!AH972 &amp;  ", " &amp;  Shares!AI972 &amp;  ", " &amp;  Shares!AJ972 &amp;  ", " &amp;  Shares!AK972 &amp;  ", " &amp;  Shares!AL972 &amp;  ", " &amp;  Shares!AM972 &amp;  ", " &amp;  Shares!#REF! &amp;  ", " &amp;  Shares!AN972 &amp;  ", " &amp;  Shares!AO972 &amp;  ", " &amp;  Shares!AP972 &amp;  ", " &amp;  Shares!AQ972 &amp;  ", " &amp;  Shares!AR972 &amp;  ", " &amp;  Shares!AS972 &amp;  ", " &amp;  Shares!AT972 &amp;  ", " &amp;  Shares!AU972 &amp;  ", " &amp;  Shares!AV972 &amp;  ", " &amp;  Shares!AW972 &amp;  ", " &amp;  Shares!AX972 &amp;  "),"</f>
        <v>#REF!</v>
      </c>
    </row>
    <row r="972" spans="1:1" x14ac:dyDescent="0.2">
      <c r="A972" t="e">
        <f>"('"&amp; Shares!A973 &amp; "', '2017-01-26', " &amp;  Shares!C973 &amp;  ", " &amp;  Shares!D973 &amp;  ", " &amp;  Shares!E973 &amp;  ", " &amp;  Shares!F973 &amp;  ", " &amp;  Shares!G973 &amp;  ", " &amp;  Shares!H973 &amp;  ", " &amp;  Shares!I973 &amp;  ", " &amp;  Shares!J973 &amp;  ", " &amp;  Shares!K973 &amp;  ", " &amp;  Shares!L973 &amp;  ", " &amp;  Shares!M973 &amp;  ", " &amp;  Shares!N973 &amp;  ", " &amp;  Shares!O973 &amp;  ", " &amp;  Shares!P973 &amp;  ", " &amp;  Shares!Q973 &amp;  ", " &amp;  Shares!R973 &amp;  ", " &amp;  Shares!S973 &amp;  ", " &amp;  Shares!T973 &amp;  ", " &amp;  Shares!U973 &amp;  ", " &amp;  Shares!V973 &amp;  ", " &amp;  Shares!W973 &amp;  ", " &amp;  Shares!X973 &amp;  ", " &amp;  Shares!Y973 &amp;  ", " &amp;  Shares!Z973 &amp;  ", " &amp;  Shares!AA973 &amp;  ", " &amp;  Shares!AB973 &amp;  ", " &amp;  Shares!AC973 &amp;  ", " &amp;  Shares!AD973 &amp;  ", " &amp;  Shares!AE973 &amp;  ", " &amp;  Shares!AF973 &amp;  ", " &amp;  Shares!AG973 &amp;  ", " &amp;  Shares!AH973 &amp;  ", " &amp;  Shares!AI973 &amp;  ", " &amp;  Shares!AJ973 &amp;  ", " &amp;  Shares!AK973 &amp;  ", " &amp;  Shares!AL973 &amp;  ", " &amp;  Shares!AM973 &amp;  ", " &amp;  Shares!#REF! &amp;  ", " &amp;  Shares!AN973 &amp;  ", " &amp;  Shares!AO973 &amp;  ", " &amp;  Shares!AP973 &amp;  ", " &amp;  Shares!AQ973 &amp;  ", " &amp;  Shares!AR973 &amp;  ", " &amp;  Shares!AS973 &amp;  ", " &amp;  Shares!AT973 &amp;  ", " &amp;  Shares!AU973 &amp;  ", " &amp;  Shares!AV973 &amp;  ", " &amp;  Shares!AW973 &amp;  ", " &amp;  Shares!AX973 &amp;  "),"</f>
        <v>#REF!</v>
      </c>
    </row>
    <row r="973" spans="1:1" x14ac:dyDescent="0.2">
      <c r="A973" t="e">
        <f>"('"&amp; Shares!A974 &amp; "', '2017-01-26', " &amp;  Shares!C974 &amp;  ", " &amp;  Shares!D974 &amp;  ", " &amp;  Shares!E974 &amp;  ", " &amp;  Shares!F974 &amp;  ", " &amp;  Shares!G974 &amp;  ", " &amp;  Shares!H974 &amp;  ", " &amp;  Shares!I974 &amp;  ", " &amp;  Shares!J974 &amp;  ", " &amp;  Shares!K974 &amp;  ", " &amp;  Shares!L974 &amp;  ", " &amp;  Shares!M974 &amp;  ", " &amp;  Shares!N974 &amp;  ", " &amp;  Shares!O974 &amp;  ", " &amp;  Shares!P974 &amp;  ", " &amp;  Shares!Q974 &amp;  ", " &amp;  Shares!R974 &amp;  ", " &amp;  Shares!S974 &amp;  ", " &amp;  Shares!T974 &amp;  ", " &amp;  Shares!U974 &amp;  ", " &amp;  Shares!V974 &amp;  ", " &amp;  Shares!W974 &amp;  ", " &amp;  Shares!X974 &amp;  ", " &amp;  Shares!Y974 &amp;  ", " &amp;  Shares!Z974 &amp;  ", " &amp;  Shares!AA974 &amp;  ", " &amp;  Shares!AB974 &amp;  ", " &amp;  Shares!AC974 &amp;  ", " &amp;  Shares!AD974 &amp;  ", " &amp;  Shares!AE974 &amp;  ", " &amp;  Shares!AF974 &amp;  ", " &amp;  Shares!AG974 &amp;  ", " &amp;  Shares!AH974 &amp;  ", " &amp;  Shares!AI974 &amp;  ", " &amp;  Shares!AJ974 &amp;  ", " &amp;  Shares!AK974 &amp;  ", " &amp;  Shares!AL974 &amp;  ", " &amp;  Shares!AM974 &amp;  ", " &amp;  Shares!#REF! &amp;  ", " &amp;  Shares!AN974 &amp;  ", " &amp;  Shares!AO974 &amp;  ", " &amp;  Shares!AP974 &amp;  ", " &amp;  Shares!AQ974 &amp;  ", " &amp;  Shares!AR974 &amp;  ", " &amp;  Shares!AS974 &amp;  ", " &amp;  Shares!AT974 &amp;  ", " &amp;  Shares!AU974 &amp;  ", " &amp;  Shares!AV974 &amp;  ", " &amp;  Shares!AW974 &amp;  ", " &amp;  Shares!AX974 &amp;  "),"</f>
        <v>#REF!</v>
      </c>
    </row>
    <row r="974" spans="1:1" x14ac:dyDescent="0.2">
      <c r="A974" t="e">
        <f>"('"&amp; Shares!A975 &amp; "', '2017-01-26', " &amp;  Shares!C975 &amp;  ", " &amp;  Shares!D975 &amp;  ", " &amp;  Shares!E975 &amp;  ", " &amp;  Shares!F975 &amp;  ", " &amp;  Shares!G975 &amp;  ", " &amp;  Shares!H975 &amp;  ", " &amp;  Shares!I975 &amp;  ", " &amp;  Shares!J975 &amp;  ", " &amp;  Shares!K975 &amp;  ", " &amp;  Shares!L975 &amp;  ", " &amp;  Shares!M975 &amp;  ", " &amp;  Shares!N975 &amp;  ", " &amp;  Shares!O975 &amp;  ", " &amp;  Shares!P975 &amp;  ", " &amp;  Shares!Q975 &amp;  ", " &amp;  Shares!R975 &amp;  ", " &amp;  Shares!S975 &amp;  ", " &amp;  Shares!T975 &amp;  ", " &amp;  Shares!U975 &amp;  ", " &amp;  Shares!V975 &amp;  ", " &amp;  Shares!W975 &amp;  ", " &amp;  Shares!X975 &amp;  ", " &amp;  Shares!Y975 &amp;  ", " &amp;  Shares!Z975 &amp;  ", " &amp;  Shares!AA975 &amp;  ", " &amp;  Shares!AB975 &amp;  ", " &amp;  Shares!AC975 &amp;  ", " &amp;  Shares!AD975 &amp;  ", " &amp;  Shares!AE975 &amp;  ", " &amp;  Shares!AF975 &amp;  ", " &amp;  Shares!AG975 &amp;  ", " &amp;  Shares!AH975 &amp;  ", " &amp;  Shares!AI975 &amp;  ", " &amp;  Shares!AJ975 &amp;  ", " &amp;  Shares!AK975 &amp;  ", " &amp;  Shares!AL975 &amp;  ", " &amp;  Shares!AM975 &amp;  ", " &amp;  Shares!#REF! &amp;  ", " &amp;  Shares!AN975 &amp;  ", " &amp;  Shares!AO975 &amp;  ", " &amp;  Shares!AP975 &amp;  ", " &amp;  Shares!AQ975 &amp;  ", " &amp;  Shares!AR975 &amp;  ", " &amp;  Shares!AS975 &amp;  ", " &amp;  Shares!AT975 &amp;  ", " &amp;  Shares!AU975 &amp;  ", " &amp;  Shares!AV975 &amp;  ", " &amp;  Shares!AW975 &amp;  ", " &amp;  Shares!AX975 &amp;  "),"</f>
        <v>#REF!</v>
      </c>
    </row>
    <row r="975" spans="1:1" x14ac:dyDescent="0.2">
      <c r="A975" t="e">
        <f>"('"&amp; Shares!A976 &amp; "', '2017-01-26', " &amp;  Shares!C976 &amp;  ", " &amp;  Shares!D976 &amp;  ", " &amp;  Shares!E976 &amp;  ", " &amp;  Shares!F976 &amp;  ", " &amp;  Shares!G976 &amp;  ", " &amp;  Shares!H976 &amp;  ", " &amp;  Shares!I976 &amp;  ", " &amp;  Shares!J976 &amp;  ", " &amp;  Shares!K976 &amp;  ", " &amp;  Shares!L976 &amp;  ", " &amp;  Shares!M976 &amp;  ", " &amp;  Shares!N976 &amp;  ", " &amp;  Shares!O976 &amp;  ", " &amp;  Shares!P976 &amp;  ", " &amp;  Shares!Q976 &amp;  ", " &amp;  Shares!R976 &amp;  ", " &amp;  Shares!S976 &amp;  ", " &amp;  Shares!T976 &amp;  ", " &amp;  Shares!U976 &amp;  ", " &amp;  Shares!V976 &amp;  ", " &amp;  Shares!W976 &amp;  ", " &amp;  Shares!X976 &amp;  ", " &amp;  Shares!Y976 &amp;  ", " &amp;  Shares!Z976 &amp;  ", " &amp;  Shares!AA976 &amp;  ", " &amp;  Shares!AB976 &amp;  ", " &amp;  Shares!AC976 &amp;  ", " &amp;  Shares!AD976 &amp;  ", " &amp;  Shares!AE976 &amp;  ", " &amp;  Shares!AF976 &amp;  ", " &amp;  Shares!AG976 &amp;  ", " &amp;  Shares!AH976 &amp;  ", " &amp;  Shares!AI976 &amp;  ", " &amp;  Shares!AJ976 &amp;  ", " &amp;  Shares!AK976 &amp;  ", " &amp;  Shares!AL976 &amp;  ", " &amp;  Shares!AM976 &amp;  ", " &amp;  Shares!#REF! &amp;  ", " &amp;  Shares!AN976 &amp;  ", " &amp;  Shares!AO976 &amp;  ", " &amp;  Shares!AP976 &amp;  ", " &amp;  Shares!AQ976 &amp;  ", " &amp;  Shares!AR976 &amp;  ", " &amp;  Shares!AS976 &amp;  ", " &amp;  Shares!AT976 &amp;  ", " &amp;  Shares!AU976 &amp;  ", " &amp;  Shares!AV976 &amp;  ", " &amp;  Shares!AW976 &amp;  ", " &amp;  Shares!AX976 &amp;  "),"</f>
        <v>#REF!</v>
      </c>
    </row>
    <row r="976" spans="1:1" x14ac:dyDescent="0.2">
      <c r="A976" t="e">
        <f>"('"&amp; Shares!A977 &amp; "', '2017-01-26', " &amp;  Shares!C977 &amp;  ", " &amp;  Shares!D977 &amp;  ", " &amp;  Shares!E977 &amp;  ", " &amp;  Shares!F977 &amp;  ", " &amp;  Shares!G977 &amp;  ", " &amp;  Shares!H977 &amp;  ", " &amp;  Shares!I977 &amp;  ", " &amp;  Shares!J977 &amp;  ", " &amp;  Shares!K977 &amp;  ", " &amp;  Shares!L977 &amp;  ", " &amp;  Shares!M977 &amp;  ", " &amp;  Shares!N977 &amp;  ", " &amp;  Shares!O977 &amp;  ", " &amp;  Shares!P977 &amp;  ", " &amp;  Shares!Q977 &amp;  ", " &amp;  Shares!R977 &amp;  ", " &amp;  Shares!S977 &amp;  ", " &amp;  Shares!T977 &amp;  ", " &amp;  Shares!U977 &amp;  ", " &amp;  Shares!V977 &amp;  ", " &amp;  Shares!W977 &amp;  ", " &amp;  Shares!X977 &amp;  ", " &amp;  Shares!Y977 &amp;  ", " &amp;  Shares!Z977 &amp;  ", " &amp;  Shares!AA977 &amp;  ", " &amp;  Shares!AB977 &amp;  ", " &amp;  Shares!AC977 &amp;  ", " &amp;  Shares!AD977 &amp;  ", " &amp;  Shares!AE977 &amp;  ", " &amp;  Shares!AF977 &amp;  ", " &amp;  Shares!AG977 &amp;  ", " &amp;  Shares!AH977 &amp;  ", " &amp;  Shares!AI977 &amp;  ", " &amp;  Shares!AJ977 &amp;  ", " &amp;  Shares!AK977 &amp;  ", " &amp;  Shares!AL977 &amp;  ", " &amp;  Shares!AM977 &amp;  ", " &amp;  Shares!#REF! &amp;  ", " &amp;  Shares!AN977 &amp;  ", " &amp;  Shares!AO977 &amp;  ", " &amp;  Shares!AP977 &amp;  ", " &amp;  Shares!AQ977 &amp;  ", " &amp;  Shares!AR977 &amp;  ", " &amp;  Shares!AS977 &amp;  ", " &amp;  Shares!AT977 &amp;  ", " &amp;  Shares!AU977 &amp;  ", " &amp;  Shares!AV977 &amp;  ", " &amp;  Shares!AW977 &amp;  ", " &amp;  Shares!AX977 &amp;  "),"</f>
        <v>#REF!</v>
      </c>
    </row>
    <row r="977" spans="1:1" x14ac:dyDescent="0.2">
      <c r="A977" t="e">
        <f>"('"&amp; Shares!A978 &amp; "', '2017-01-26', " &amp;  Shares!C978 &amp;  ", " &amp;  Shares!D978 &amp;  ", " &amp;  Shares!E978 &amp;  ", " &amp;  Shares!F978 &amp;  ", " &amp;  Shares!G978 &amp;  ", " &amp;  Shares!H978 &amp;  ", " &amp;  Shares!I978 &amp;  ", " &amp;  Shares!J978 &amp;  ", " &amp;  Shares!K978 &amp;  ", " &amp;  Shares!L978 &amp;  ", " &amp;  Shares!M978 &amp;  ", " &amp;  Shares!N978 &amp;  ", " &amp;  Shares!O978 &amp;  ", " &amp;  Shares!P978 &amp;  ", " &amp;  Shares!Q978 &amp;  ", " &amp;  Shares!R978 &amp;  ", " &amp;  Shares!S978 &amp;  ", " &amp;  Shares!T978 &amp;  ", " &amp;  Shares!U978 &amp;  ", " &amp;  Shares!V978 &amp;  ", " &amp;  Shares!W978 &amp;  ", " &amp;  Shares!X978 &amp;  ", " &amp;  Shares!Y978 &amp;  ", " &amp;  Shares!Z978 &amp;  ", " &amp;  Shares!AA978 &amp;  ", " &amp;  Shares!AB978 &amp;  ", " &amp;  Shares!AC978 &amp;  ", " &amp;  Shares!AD978 &amp;  ", " &amp;  Shares!AE978 &amp;  ", " &amp;  Shares!AF978 &amp;  ", " &amp;  Shares!AG978 &amp;  ", " &amp;  Shares!AH978 &amp;  ", " &amp;  Shares!AI978 &amp;  ", " &amp;  Shares!AJ978 &amp;  ", " &amp;  Shares!AK978 &amp;  ", " &amp;  Shares!AL978 &amp;  ", " &amp;  Shares!AM978 &amp;  ", " &amp;  Shares!#REF! &amp;  ", " &amp;  Shares!AN978 &amp;  ", " &amp;  Shares!AO978 &amp;  ", " &amp;  Shares!AP978 &amp;  ", " &amp;  Shares!AQ978 &amp;  ", " &amp;  Shares!AR978 &amp;  ", " &amp;  Shares!AS978 &amp;  ", " &amp;  Shares!AT978 &amp;  ", " &amp;  Shares!AU978 &amp;  ", " &amp;  Shares!AV978 &amp;  ", " &amp;  Shares!AW978 &amp;  ", " &amp;  Shares!AX978 &amp;  "),"</f>
        <v>#REF!</v>
      </c>
    </row>
    <row r="978" spans="1:1" x14ac:dyDescent="0.2">
      <c r="A978" t="e">
        <f>"('"&amp; Shares!A979 &amp; "', '2017-01-26', " &amp;  Shares!C979 &amp;  ", " &amp;  Shares!D979 &amp;  ", " &amp;  Shares!E979 &amp;  ", " &amp;  Shares!F979 &amp;  ", " &amp;  Shares!G979 &amp;  ", " &amp;  Shares!H979 &amp;  ", " &amp;  Shares!I979 &amp;  ", " &amp;  Shares!J979 &amp;  ", " &amp;  Shares!K979 &amp;  ", " &amp;  Shares!L979 &amp;  ", " &amp;  Shares!M979 &amp;  ", " &amp;  Shares!N979 &amp;  ", " &amp;  Shares!O979 &amp;  ", " &amp;  Shares!P979 &amp;  ", " &amp;  Shares!Q979 &amp;  ", " &amp;  Shares!R979 &amp;  ", " &amp;  Shares!S979 &amp;  ", " &amp;  Shares!T979 &amp;  ", " &amp;  Shares!U979 &amp;  ", " &amp;  Shares!V979 &amp;  ", " &amp;  Shares!W979 &amp;  ", " &amp;  Shares!X979 &amp;  ", " &amp;  Shares!Y979 &amp;  ", " &amp;  Shares!Z979 &amp;  ", " &amp;  Shares!AA979 &amp;  ", " &amp;  Shares!AB979 &amp;  ", " &amp;  Shares!AC979 &amp;  ", " &amp;  Shares!AD979 &amp;  ", " &amp;  Shares!AE979 &amp;  ", " &amp;  Shares!AF979 &amp;  ", " &amp;  Shares!AG979 &amp;  ", " &amp;  Shares!AH979 &amp;  ", " &amp;  Shares!AI979 &amp;  ", " &amp;  Shares!AJ979 &amp;  ", " &amp;  Shares!AK979 &amp;  ", " &amp;  Shares!AL979 &amp;  ", " &amp;  Shares!AM979 &amp;  ", " &amp;  Shares!#REF! &amp;  ", " &amp;  Shares!AN979 &amp;  ", " &amp;  Shares!AO979 &amp;  ", " &amp;  Shares!AP979 &amp;  ", " &amp;  Shares!AQ979 &amp;  ", " &amp;  Shares!AR979 &amp;  ", " &amp;  Shares!AS979 &amp;  ", " &amp;  Shares!AT979 &amp;  ", " &amp;  Shares!AU979 &amp;  ", " &amp;  Shares!AV979 &amp;  ", " &amp;  Shares!AW979 &amp;  ", " &amp;  Shares!AX979 &amp;  "),"</f>
        <v>#REF!</v>
      </c>
    </row>
    <row r="979" spans="1:1" x14ac:dyDescent="0.2">
      <c r="A979" t="e">
        <f>"('"&amp; Shares!A980 &amp; "', '2017-01-26', " &amp;  Shares!C980 &amp;  ", " &amp;  Shares!D980 &amp;  ", " &amp;  Shares!E980 &amp;  ", " &amp;  Shares!F980 &amp;  ", " &amp;  Shares!G980 &amp;  ", " &amp;  Shares!H980 &amp;  ", " &amp;  Shares!I980 &amp;  ", " &amp;  Shares!J980 &amp;  ", " &amp;  Shares!K980 &amp;  ", " &amp;  Shares!L980 &amp;  ", " &amp;  Shares!M980 &amp;  ", " &amp;  Shares!N980 &amp;  ", " &amp;  Shares!O980 &amp;  ", " &amp;  Shares!P980 &amp;  ", " &amp;  Shares!Q980 &amp;  ", " &amp;  Shares!R980 &amp;  ", " &amp;  Shares!S980 &amp;  ", " &amp;  Shares!T980 &amp;  ", " &amp;  Shares!U980 &amp;  ", " &amp;  Shares!V980 &amp;  ", " &amp;  Shares!W980 &amp;  ", " &amp;  Shares!X980 &amp;  ", " &amp;  Shares!Y980 &amp;  ", " &amp;  Shares!Z980 &amp;  ", " &amp;  Shares!AA980 &amp;  ", " &amp;  Shares!AB980 &amp;  ", " &amp;  Shares!AC980 &amp;  ", " &amp;  Shares!AD980 &amp;  ", " &amp;  Shares!AE980 &amp;  ", " &amp;  Shares!AF980 &amp;  ", " &amp;  Shares!AG980 &amp;  ", " &amp;  Shares!AH980 &amp;  ", " &amp;  Shares!AI980 &amp;  ", " &amp;  Shares!AJ980 &amp;  ", " &amp;  Shares!AK980 &amp;  ", " &amp;  Shares!AL980 &amp;  ", " &amp;  Shares!AM980 &amp;  ", " &amp;  Shares!#REF! &amp;  ", " &amp;  Shares!AN980 &amp;  ", " &amp;  Shares!AO980 &amp;  ", " &amp;  Shares!AP980 &amp;  ", " &amp;  Shares!AQ980 &amp;  ", " &amp;  Shares!AR980 &amp;  ", " &amp;  Shares!AS980 &amp;  ", " &amp;  Shares!AT980 &amp;  ", " &amp;  Shares!AU980 &amp;  ", " &amp;  Shares!AV980 &amp;  ", " &amp;  Shares!AW980 &amp;  ", " &amp;  Shares!AX980 &amp;  "),"</f>
        <v>#REF!</v>
      </c>
    </row>
    <row r="980" spans="1:1" x14ac:dyDescent="0.2">
      <c r="A980" t="e">
        <f>"('"&amp; Shares!A981 &amp; "', '2017-01-26', " &amp;  Shares!C981 &amp;  ", " &amp;  Shares!D981 &amp;  ", " &amp;  Shares!E981 &amp;  ", " &amp;  Shares!F981 &amp;  ", " &amp;  Shares!G981 &amp;  ", " &amp;  Shares!H981 &amp;  ", " &amp;  Shares!I981 &amp;  ", " &amp;  Shares!J981 &amp;  ", " &amp;  Shares!K981 &amp;  ", " &amp;  Shares!L981 &amp;  ", " &amp;  Shares!M981 &amp;  ", " &amp;  Shares!N981 &amp;  ", " &amp;  Shares!O981 &amp;  ", " &amp;  Shares!P981 &amp;  ", " &amp;  Shares!Q981 &amp;  ", " &amp;  Shares!R981 &amp;  ", " &amp;  Shares!S981 &amp;  ", " &amp;  Shares!T981 &amp;  ", " &amp;  Shares!U981 &amp;  ", " &amp;  Shares!V981 &amp;  ", " &amp;  Shares!W981 &amp;  ", " &amp;  Shares!X981 &amp;  ", " &amp;  Shares!Y981 &amp;  ", " &amp;  Shares!Z981 &amp;  ", " &amp;  Shares!AA981 &amp;  ", " &amp;  Shares!AB981 &amp;  ", " &amp;  Shares!AC981 &amp;  ", " &amp;  Shares!AD981 &amp;  ", " &amp;  Shares!AE981 &amp;  ", " &amp;  Shares!AF981 &amp;  ", " &amp;  Shares!AG981 &amp;  ", " &amp;  Shares!AH981 &amp;  ", " &amp;  Shares!AI981 &amp;  ", " &amp;  Shares!AJ981 &amp;  ", " &amp;  Shares!AK981 &amp;  ", " &amp;  Shares!AL981 &amp;  ", " &amp;  Shares!AM981 &amp;  ", " &amp;  Shares!#REF! &amp;  ", " &amp;  Shares!AN981 &amp;  ", " &amp;  Shares!AO981 &amp;  ", " &amp;  Shares!AP981 &amp;  ", " &amp;  Shares!AQ981 &amp;  ", " &amp;  Shares!AR981 &amp;  ", " &amp;  Shares!AS981 &amp;  ", " &amp;  Shares!AT981 &amp;  ", " &amp;  Shares!AU981 &amp;  ", " &amp;  Shares!AV981 &amp;  ", " &amp;  Shares!AW981 &amp;  ", " &amp;  Shares!AX981 &amp;  "),"</f>
        <v>#REF!</v>
      </c>
    </row>
    <row r="981" spans="1:1" x14ac:dyDescent="0.2">
      <c r="A981" t="e">
        <f>"('"&amp; Shares!A982 &amp; "', '2017-01-26', " &amp;  Shares!C982 &amp;  ", " &amp;  Shares!D982 &amp;  ", " &amp;  Shares!E982 &amp;  ", " &amp;  Shares!F982 &amp;  ", " &amp;  Shares!G982 &amp;  ", " &amp;  Shares!H982 &amp;  ", " &amp;  Shares!I982 &amp;  ", " &amp;  Shares!J982 &amp;  ", " &amp;  Shares!K982 &amp;  ", " &amp;  Shares!L982 &amp;  ", " &amp;  Shares!M982 &amp;  ", " &amp;  Shares!N982 &amp;  ", " &amp;  Shares!O982 &amp;  ", " &amp;  Shares!P982 &amp;  ", " &amp;  Shares!Q982 &amp;  ", " &amp;  Shares!R982 &amp;  ", " &amp;  Shares!S982 &amp;  ", " &amp;  Shares!T982 &amp;  ", " &amp;  Shares!U982 &amp;  ", " &amp;  Shares!V982 &amp;  ", " &amp;  Shares!W982 &amp;  ", " &amp;  Shares!X982 &amp;  ", " &amp;  Shares!Y982 &amp;  ", " &amp;  Shares!Z982 &amp;  ", " &amp;  Shares!AA982 &amp;  ", " &amp;  Shares!AB982 &amp;  ", " &amp;  Shares!AC982 &amp;  ", " &amp;  Shares!AD982 &amp;  ", " &amp;  Shares!AE982 &amp;  ", " &amp;  Shares!AF982 &amp;  ", " &amp;  Shares!AG982 &amp;  ", " &amp;  Shares!AH982 &amp;  ", " &amp;  Shares!AI982 &amp;  ", " &amp;  Shares!AJ982 &amp;  ", " &amp;  Shares!AK982 &amp;  ", " &amp;  Shares!AL982 &amp;  ", " &amp;  Shares!AM982 &amp;  ", " &amp;  Shares!#REF! &amp;  ", " &amp;  Shares!AN982 &amp;  ", " &amp;  Shares!AO982 &amp;  ", " &amp;  Shares!AP982 &amp;  ", " &amp;  Shares!AQ982 &amp;  ", " &amp;  Shares!AR982 &amp;  ", " &amp;  Shares!AS982 &amp;  ", " &amp;  Shares!AT982 &amp;  ", " &amp;  Shares!AU982 &amp;  ", " &amp;  Shares!AV982 &amp;  ", " &amp;  Shares!AW982 &amp;  ", " &amp;  Shares!AX982 &amp;  "),"</f>
        <v>#REF!</v>
      </c>
    </row>
    <row r="982" spans="1:1" x14ac:dyDescent="0.2">
      <c r="A982" t="e">
        <f>"('"&amp; Shares!A983 &amp; "', '2017-01-26', " &amp;  Shares!C983 &amp;  ", " &amp;  Shares!D983 &amp;  ", " &amp;  Shares!E983 &amp;  ", " &amp;  Shares!F983 &amp;  ", " &amp;  Shares!G983 &amp;  ", " &amp;  Shares!H983 &amp;  ", " &amp;  Shares!I983 &amp;  ", " &amp;  Shares!J983 &amp;  ", " &amp;  Shares!K983 &amp;  ", " &amp;  Shares!L983 &amp;  ", " &amp;  Shares!M983 &amp;  ", " &amp;  Shares!N983 &amp;  ", " &amp;  Shares!O983 &amp;  ", " &amp;  Shares!P983 &amp;  ", " &amp;  Shares!Q983 &amp;  ", " &amp;  Shares!R983 &amp;  ", " &amp;  Shares!S983 &amp;  ", " &amp;  Shares!T983 &amp;  ", " &amp;  Shares!U983 &amp;  ", " &amp;  Shares!V983 &amp;  ", " &amp;  Shares!W983 &amp;  ", " &amp;  Shares!X983 &amp;  ", " &amp;  Shares!Y983 &amp;  ", " &amp;  Shares!Z983 &amp;  ", " &amp;  Shares!AA983 &amp;  ", " &amp;  Shares!AB983 &amp;  ", " &amp;  Shares!AC983 &amp;  ", " &amp;  Shares!AD983 &amp;  ", " &amp;  Shares!AE983 &amp;  ", " &amp;  Shares!AF983 &amp;  ", " &amp;  Shares!AG983 &amp;  ", " &amp;  Shares!AH983 &amp;  ", " &amp;  Shares!AI983 &amp;  ", " &amp;  Shares!AJ983 &amp;  ", " &amp;  Shares!AK983 &amp;  ", " &amp;  Shares!AL983 &amp;  ", " &amp;  Shares!AM983 &amp;  ", " &amp;  Shares!#REF! &amp;  ", " &amp;  Shares!AN983 &amp;  ", " &amp;  Shares!AO983 &amp;  ", " &amp;  Shares!AP983 &amp;  ", " &amp;  Shares!AQ983 &amp;  ", " &amp;  Shares!AR983 &amp;  ", " &amp;  Shares!AS983 &amp;  ", " &amp;  Shares!AT983 &amp;  ", " &amp;  Shares!AU983 &amp;  ", " &amp;  Shares!AV983 &amp;  ", " &amp;  Shares!AW983 &amp;  ", " &amp;  Shares!AX983 &amp;  "),"</f>
        <v>#REF!</v>
      </c>
    </row>
    <row r="983" spans="1:1" x14ac:dyDescent="0.2">
      <c r="A983" t="e">
        <f>"('"&amp; Shares!A984 &amp; "', '2017-01-26', " &amp;  Shares!C984 &amp;  ", " &amp;  Shares!D984 &amp;  ", " &amp;  Shares!E984 &amp;  ", " &amp;  Shares!F984 &amp;  ", " &amp;  Shares!G984 &amp;  ", " &amp;  Shares!H984 &amp;  ", " &amp;  Shares!I984 &amp;  ", " &amp;  Shares!J984 &amp;  ", " &amp;  Shares!K984 &amp;  ", " &amp;  Shares!L984 &amp;  ", " &amp;  Shares!M984 &amp;  ", " &amp;  Shares!N984 &amp;  ", " &amp;  Shares!O984 &amp;  ", " &amp;  Shares!P984 &amp;  ", " &amp;  Shares!Q984 &amp;  ", " &amp;  Shares!R984 &amp;  ", " &amp;  Shares!S984 &amp;  ", " &amp;  Shares!T984 &amp;  ", " &amp;  Shares!U984 &amp;  ", " &amp;  Shares!V984 &amp;  ", " &amp;  Shares!W984 &amp;  ", " &amp;  Shares!X984 &amp;  ", " &amp;  Shares!Y984 &amp;  ", " &amp;  Shares!Z984 &amp;  ", " &amp;  Shares!AA984 &amp;  ", " &amp;  Shares!AB984 &amp;  ", " &amp;  Shares!AC984 &amp;  ", " &amp;  Shares!AD984 &amp;  ", " &amp;  Shares!AE984 &amp;  ", " &amp;  Shares!AF984 &amp;  ", " &amp;  Shares!AG984 &amp;  ", " &amp;  Shares!AH984 &amp;  ", " &amp;  Shares!AI984 &amp;  ", " &amp;  Shares!AJ984 &amp;  ", " &amp;  Shares!AK984 &amp;  ", " &amp;  Shares!AL984 &amp;  ", " &amp;  Shares!AM984 &amp;  ", " &amp;  Shares!#REF! &amp;  ", " &amp;  Shares!AN984 &amp;  ", " &amp;  Shares!AO984 &amp;  ", " &amp;  Shares!AP984 &amp;  ", " &amp;  Shares!AQ984 &amp;  ", " &amp;  Shares!AR984 &amp;  ", " &amp;  Shares!AS984 &amp;  ", " &amp;  Shares!AT984 &amp;  ", " &amp;  Shares!AU984 &amp;  ", " &amp;  Shares!AV984 &amp;  ", " &amp;  Shares!AW984 &amp;  ", " &amp;  Shares!AX984 &amp;  "),"</f>
        <v>#REF!</v>
      </c>
    </row>
    <row r="984" spans="1:1" x14ac:dyDescent="0.2">
      <c r="A984" t="e">
        <f>"('"&amp; Shares!A985 &amp; "', '2017-01-26', " &amp;  Shares!C985 &amp;  ", " &amp;  Shares!D985 &amp;  ", " &amp;  Shares!E985 &amp;  ", " &amp;  Shares!F985 &amp;  ", " &amp;  Shares!G985 &amp;  ", " &amp;  Shares!H985 &amp;  ", " &amp;  Shares!I985 &amp;  ", " &amp;  Shares!J985 &amp;  ", " &amp;  Shares!K985 &amp;  ", " &amp;  Shares!L985 &amp;  ", " &amp;  Shares!M985 &amp;  ", " &amp;  Shares!N985 &amp;  ", " &amp;  Shares!O985 &amp;  ", " &amp;  Shares!P985 &amp;  ", " &amp;  Shares!Q985 &amp;  ", " &amp;  Shares!R985 &amp;  ", " &amp;  Shares!S985 &amp;  ", " &amp;  Shares!T985 &amp;  ", " &amp;  Shares!U985 &amp;  ", " &amp;  Shares!V985 &amp;  ", " &amp;  Shares!W985 &amp;  ", " &amp;  Shares!X985 &amp;  ", " &amp;  Shares!Y985 &amp;  ", " &amp;  Shares!Z985 &amp;  ", " &amp;  Shares!AA985 &amp;  ", " &amp;  Shares!AB985 &amp;  ", " &amp;  Shares!AC985 &amp;  ", " &amp;  Shares!AD985 &amp;  ", " &amp;  Shares!AE985 &amp;  ", " &amp;  Shares!AF985 &amp;  ", " &amp;  Shares!AG985 &amp;  ", " &amp;  Shares!AH985 &amp;  ", " &amp;  Shares!AI985 &amp;  ", " &amp;  Shares!AJ985 &amp;  ", " &amp;  Shares!AK985 &amp;  ", " &amp;  Shares!AL985 &amp;  ", " &amp;  Shares!AM985 &amp;  ", " &amp;  Shares!#REF! &amp;  ", " &amp;  Shares!AN985 &amp;  ", " &amp;  Shares!AO985 &amp;  ", " &amp;  Shares!AP985 &amp;  ", " &amp;  Shares!AQ985 &amp;  ", " &amp;  Shares!AR985 &amp;  ", " &amp;  Shares!AS985 &amp;  ", " &amp;  Shares!AT985 &amp;  ", " &amp;  Shares!AU985 &amp;  ", " &amp;  Shares!AV985 &amp;  ", " &amp;  Shares!AW985 &amp;  ", " &amp;  Shares!AX985 &amp;  "),"</f>
        <v>#REF!</v>
      </c>
    </row>
    <row r="985" spans="1:1" x14ac:dyDescent="0.2">
      <c r="A985" t="e">
        <f>"('"&amp; Shares!A986 &amp; "', '2017-01-26', " &amp;  Shares!C986 &amp;  ", " &amp;  Shares!D986 &amp;  ", " &amp;  Shares!E986 &amp;  ", " &amp;  Shares!F986 &amp;  ", " &amp;  Shares!G986 &amp;  ", " &amp;  Shares!H986 &amp;  ", " &amp;  Shares!I986 &amp;  ", " &amp;  Shares!J986 &amp;  ", " &amp;  Shares!K986 &amp;  ", " &amp;  Shares!L986 &amp;  ", " &amp;  Shares!M986 &amp;  ", " &amp;  Shares!N986 &amp;  ", " &amp;  Shares!O986 &amp;  ", " &amp;  Shares!P986 &amp;  ", " &amp;  Shares!Q986 &amp;  ", " &amp;  Shares!R986 &amp;  ", " &amp;  Shares!S986 &amp;  ", " &amp;  Shares!T986 &amp;  ", " &amp;  Shares!U986 &amp;  ", " &amp;  Shares!V986 &amp;  ", " &amp;  Shares!W986 &amp;  ", " &amp;  Shares!X986 &amp;  ", " &amp;  Shares!Y986 &amp;  ", " &amp;  Shares!Z986 &amp;  ", " &amp;  Shares!AA986 &amp;  ", " &amp;  Shares!AB986 &amp;  ", " &amp;  Shares!AC986 &amp;  ", " &amp;  Shares!AD986 &amp;  ", " &amp;  Shares!AE986 &amp;  ", " &amp;  Shares!AF986 &amp;  ", " &amp;  Shares!AG986 &amp;  ", " &amp;  Shares!AH986 &amp;  ", " &amp;  Shares!AI986 &amp;  ", " &amp;  Shares!AJ986 &amp;  ", " &amp;  Shares!AK986 &amp;  ", " &amp;  Shares!AL986 &amp;  ", " &amp;  Shares!AM986 &amp;  ", " &amp;  Shares!#REF! &amp;  ", " &amp;  Shares!AN986 &amp;  ", " &amp;  Shares!AO986 &amp;  ", " &amp;  Shares!AP986 &amp;  ", " &amp;  Shares!AQ986 &amp;  ", " &amp;  Shares!AR986 &amp;  ", " &amp;  Shares!AS986 &amp;  ", " &amp;  Shares!AT986 &amp;  ", " &amp;  Shares!AU986 &amp;  ", " &amp;  Shares!AV986 &amp;  ", " &amp;  Shares!AW986 &amp;  ", " &amp;  Shares!AX986 &amp;  "),"</f>
        <v>#REF!</v>
      </c>
    </row>
    <row r="986" spans="1:1" x14ac:dyDescent="0.2">
      <c r="A986" t="e">
        <f>"('"&amp; Shares!A987 &amp; "', '2017-01-26', " &amp;  Shares!C987 &amp;  ", " &amp;  Shares!D987 &amp;  ", " &amp;  Shares!E987 &amp;  ", " &amp;  Shares!F987 &amp;  ", " &amp;  Shares!G987 &amp;  ", " &amp;  Shares!H987 &amp;  ", " &amp;  Shares!I987 &amp;  ", " &amp;  Shares!J987 &amp;  ", " &amp;  Shares!K987 &amp;  ", " &amp;  Shares!L987 &amp;  ", " &amp;  Shares!M987 &amp;  ", " &amp;  Shares!N987 &amp;  ", " &amp;  Shares!O987 &amp;  ", " &amp;  Shares!P987 &amp;  ", " &amp;  Shares!Q987 &amp;  ", " &amp;  Shares!R987 &amp;  ", " &amp;  Shares!S987 &amp;  ", " &amp;  Shares!T987 &amp;  ", " &amp;  Shares!U987 &amp;  ", " &amp;  Shares!V987 &amp;  ", " &amp;  Shares!W987 &amp;  ", " &amp;  Shares!X987 &amp;  ", " &amp;  Shares!Y987 &amp;  ", " &amp;  Shares!Z987 &amp;  ", " &amp;  Shares!AA987 &amp;  ", " &amp;  Shares!AB987 &amp;  ", " &amp;  Shares!AC987 &amp;  ", " &amp;  Shares!AD987 &amp;  ", " &amp;  Shares!AE987 &amp;  ", " &amp;  Shares!AF987 &amp;  ", " &amp;  Shares!AG987 &amp;  ", " &amp;  Shares!AH987 &amp;  ", " &amp;  Shares!AI987 &amp;  ", " &amp;  Shares!AJ987 &amp;  ", " &amp;  Shares!AK987 &amp;  ", " &amp;  Shares!AL987 &amp;  ", " &amp;  Shares!AM987 &amp;  ", " &amp;  Shares!#REF! &amp;  ", " &amp;  Shares!AN987 &amp;  ", " &amp;  Shares!AO987 &amp;  ", " &amp;  Shares!AP987 &amp;  ", " &amp;  Shares!AQ987 &amp;  ", " &amp;  Shares!AR987 &amp;  ", " &amp;  Shares!AS987 &amp;  ", " &amp;  Shares!AT987 &amp;  ", " &amp;  Shares!AU987 &amp;  ", " &amp;  Shares!AV987 &amp;  ", " &amp;  Shares!AW987 &amp;  ", " &amp;  Shares!AX987 &amp;  "),"</f>
        <v>#REF!</v>
      </c>
    </row>
    <row r="987" spans="1:1" x14ac:dyDescent="0.2">
      <c r="A987" t="e">
        <f>"('"&amp; Shares!A988 &amp; "', '2017-01-26', " &amp;  Shares!C988 &amp;  ", " &amp;  Shares!D988 &amp;  ", " &amp;  Shares!E988 &amp;  ", " &amp;  Shares!F988 &amp;  ", " &amp;  Shares!G988 &amp;  ", " &amp;  Shares!H988 &amp;  ", " &amp;  Shares!I988 &amp;  ", " &amp;  Shares!J988 &amp;  ", " &amp;  Shares!K988 &amp;  ", " &amp;  Shares!L988 &amp;  ", " &amp;  Shares!M988 &amp;  ", " &amp;  Shares!N988 &amp;  ", " &amp;  Shares!O988 &amp;  ", " &amp;  Shares!P988 &amp;  ", " &amp;  Shares!Q988 &amp;  ", " &amp;  Shares!R988 &amp;  ", " &amp;  Shares!S988 &amp;  ", " &amp;  Shares!T988 &amp;  ", " &amp;  Shares!U988 &amp;  ", " &amp;  Shares!V988 &amp;  ", " &amp;  Shares!W988 &amp;  ", " &amp;  Shares!X988 &amp;  ", " &amp;  Shares!Y988 &amp;  ", " &amp;  Shares!Z988 &amp;  ", " &amp;  Shares!AA988 &amp;  ", " &amp;  Shares!AB988 &amp;  ", " &amp;  Shares!AC988 &amp;  ", " &amp;  Shares!AD988 &amp;  ", " &amp;  Shares!AE988 &amp;  ", " &amp;  Shares!AF988 &amp;  ", " &amp;  Shares!AG988 &amp;  ", " &amp;  Shares!AH988 &amp;  ", " &amp;  Shares!AI988 &amp;  ", " &amp;  Shares!AJ988 &amp;  ", " &amp;  Shares!AK988 &amp;  ", " &amp;  Shares!AL988 &amp;  ", " &amp;  Shares!AM988 &amp;  ", " &amp;  Shares!#REF! &amp;  ", " &amp;  Shares!AN988 &amp;  ", " &amp;  Shares!AO988 &amp;  ", " &amp;  Shares!AP988 &amp;  ", " &amp;  Shares!AQ988 &amp;  ", " &amp;  Shares!AR988 &amp;  ", " &amp;  Shares!AS988 &amp;  ", " &amp;  Shares!AT988 &amp;  ", " &amp;  Shares!AU988 &amp;  ", " &amp;  Shares!AV988 &amp;  ", " &amp;  Shares!AW988 &amp;  ", " &amp;  Shares!AX988 &amp;  "),"</f>
        <v>#REF!</v>
      </c>
    </row>
    <row r="988" spans="1:1" x14ac:dyDescent="0.2">
      <c r="A988" t="e">
        <f>"('"&amp; Shares!A989 &amp; "', '2017-01-26', " &amp;  Shares!C989 &amp;  ", " &amp;  Shares!D989 &amp;  ", " &amp;  Shares!E989 &amp;  ", " &amp;  Shares!F989 &amp;  ", " &amp;  Shares!G989 &amp;  ", " &amp;  Shares!H989 &amp;  ", " &amp;  Shares!I989 &amp;  ", " &amp;  Shares!J989 &amp;  ", " &amp;  Shares!K989 &amp;  ", " &amp;  Shares!L989 &amp;  ", " &amp;  Shares!M989 &amp;  ", " &amp;  Shares!N989 &amp;  ", " &amp;  Shares!O989 &amp;  ", " &amp;  Shares!P989 &amp;  ", " &amp;  Shares!Q989 &amp;  ", " &amp;  Shares!R989 &amp;  ", " &amp;  Shares!S989 &amp;  ", " &amp;  Shares!T989 &amp;  ", " &amp;  Shares!U989 &amp;  ", " &amp;  Shares!V989 &amp;  ", " &amp;  Shares!W989 &amp;  ", " &amp;  Shares!X989 &amp;  ", " &amp;  Shares!Y989 &amp;  ", " &amp;  Shares!Z989 &amp;  ", " &amp;  Shares!AA989 &amp;  ", " &amp;  Shares!AB989 &amp;  ", " &amp;  Shares!AC989 &amp;  ", " &amp;  Shares!AD989 &amp;  ", " &amp;  Shares!AE989 &amp;  ", " &amp;  Shares!AF989 &amp;  ", " &amp;  Shares!AG989 &amp;  ", " &amp;  Shares!AH989 &amp;  ", " &amp;  Shares!AI989 &amp;  ", " &amp;  Shares!AJ989 &amp;  ", " &amp;  Shares!AK989 &amp;  ", " &amp;  Shares!AL989 &amp;  ", " &amp;  Shares!AM989 &amp;  ", " &amp;  Shares!#REF! &amp;  ", " &amp;  Shares!AN989 &amp;  ", " &amp;  Shares!AO989 &amp;  ", " &amp;  Shares!AP989 &amp;  ", " &amp;  Shares!AQ989 &amp;  ", " &amp;  Shares!AR989 &amp;  ", " &amp;  Shares!AS989 &amp;  ", " &amp;  Shares!AT989 &amp;  ", " &amp;  Shares!AU989 &amp;  ", " &amp;  Shares!AV989 &amp;  ", " &amp;  Shares!AW989 &amp;  ", " &amp;  Shares!AX989 &amp;  "),"</f>
        <v>#REF!</v>
      </c>
    </row>
    <row r="989" spans="1:1" x14ac:dyDescent="0.2">
      <c r="A989" t="e">
        <f>"('"&amp; Shares!A990 &amp; "', '2017-01-26', " &amp;  Shares!C990 &amp;  ", " &amp;  Shares!D990 &amp;  ", " &amp;  Shares!E990 &amp;  ", " &amp;  Shares!F990 &amp;  ", " &amp;  Shares!G990 &amp;  ", " &amp;  Shares!H990 &amp;  ", " &amp;  Shares!I990 &amp;  ", " &amp;  Shares!J990 &amp;  ", " &amp;  Shares!K990 &amp;  ", " &amp;  Shares!L990 &amp;  ", " &amp;  Shares!M990 &amp;  ", " &amp;  Shares!N990 &amp;  ", " &amp;  Shares!O990 &amp;  ", " &amp;  Shares!P990 &amp;  ", " &amp;  Shares!Q990 &amp;  ", " &amp;  Shares!R990 &amp;  ", " &amp;  Shares!S990 &amp;  ", " &amp;  Shares!T990 &amp;  ", " &amp;  Shares!U990 &amp;  ", " &amp;  Shares!V990 &amp;  ", " &amp;  Shares!W990 &amp;  ", " &amp;  Shares!X990 &amp;  ", " &amp;  Shares!Y990 &amp;  ", " &amp;  Shares!Z990 &amp;  ", " &amp;  Shares!AA990 &amp;  ", " &amp;  Shares!AB990 &amp;  ", " &amp;  Shares!AC990 &amp;  ", " &amp;  Shares!AD990 &amp;  ", " &amp;  Shares!AE990 &amp;  ", " &amp;  Shares!AF990 &amp;  ", " &amp;  Shares!AG990 &amp;  ", " &amp;  Shares!AH990 &amp;  ", " &amp;  Shares!AI990 &amp;  ", " &amp;  Shares!AJ990 &amp;  ", " &amp;  Shares!AK990 &amp;  ", " &amp;  Shares!AL990 &amp;  ", " &amp;  Shares!AM990 &amp;  ", " &amp;  Shares!#REF! &amp;  ", " &amp;  Shares!AN990 &amp;  ", " &amp;  Shares!AO990 &amp;  ", " &amp;  Shares!AP990 &amp;  ", " &amp;  Shares!AQ990 &amp;  ", " &amp;  Shares!AR990 &amp;  ", " &amp;  Shares!AS990 &amp;  ", " &amp;  Shares!AT990 &amp;  ", " &amp;  Shares!AU990 &amp;  ", " &amp;  Shares!AV990 &amp;  ", " &amp;  Shares!AW990 &amp;  ", " &amp;  Shares!AX990 &amp;  "),"</f>
        <v>#REF!</v>
      </c>
    </row>
    <row r="990" spans="1:1" x14ac:dyDescent="0.2">
      <c r="A990" t="e">
        <f>"('"&amp; Shares!A991 &amp; "', '2017-01-26', " &amp;  Shares!C991 &amp;  ", " &amp;  Shares!D991 &amp;  ", " &amp;  Shares!E991 &amp;  ", " &amp;  Shares!F991 &amp;  ", " &amp;  Shares!G991 &amp;  ", " &amp;  Shares!H991 &amp;  ", " &amp;  Shares!I991 &amp;  ", " &amp;  Shares!J991 &amp;  ", " &amp;  Shares!K991 &amp;  ", " &amp;  Shares!L991 &amp;  ", " &amp;  Shares!M991 &amp;  ", " &amp;  Shares!N991 &amp;  ", " &amp;  Shares!O991 &amp;  ", " &amp;  Shares!P991 &amp;  ", " &amp;  Shares!Q991 &amp;  ", " &amp;  Shares!R991 &amp;  ", " &amp;  Shares!S991 &amp;  ", " &amp;  Shares!T991 &amp;  ", " &amp;  Shares!U991 &amp;  ", " &amp;  Shares!V991 &amp;  ", " &amp;  Shares!W991 &amp;  ", " &amp;  Shares!X991 &amp;  ", " &amp;  Shares!Y991 &amp;  ", " &amp;  Shares!Z991 &amp;  ", " &amp;  Shares!AA991 &amp;  ", " &amp;  Shares!AB991 &amp;  ", " &amp;  Shares!AC991 &amp;  ", " &amp;  Shares!AD991 &amp;  ", " &amp;  Shares!AE991 &amp;  ", " &amp;  Shares!AF991 &amp;  ", " &amp;  Shares!AG991 &amp;  ", " &amp;  Shares!AH991 &amp;  ", " &amp;  Shares!AI991 &amp;  ", " &amp;  Shares!AJ991 &amp;  ", " &amp;  Shares!AK991 &amp;  ", " &amp;  Shares!AL991 &amp;  ", " &amp;  Shares!AM991 &amp;  ", " &amp;  Shares!#REF! &amp;  ", " &amp;  Shares!AN991 &amp;  ", " &amp;  Shares!AO991 &amp;  ", " &amp;  Shares!AP991 &amp;  ", " &amp;  Shares!AQ991 &amp;  ", " &amp;  Shares!AR991 &amp;  ", " &amp;  Shares!AS991 &amp;  ", " &amp;  Shares!AT991 &amp;  ", " &amp;  Shares!AU991 &amp;  ", " &amp;  Shares!AV991 &amp;  ", " &amp;  Shares!AW991 &amp;  ", " &amp;  Shares!AX991 &amp;  "),"</f>
        <v>#REF!</v>
      </c>
    </row>
    <row r="991" spans="1:1" x14ac:dyDescent="0.2">
      <c r="A991" t="e">
        <f>"('"&amp; Shares!A992 &amp; "', '2017-01-26', " &amp;  Shares!C992 &amp;  ", " &amp;  Shares!D992 &amp;  ", " &amp;  Shares!E992 &amp;  ", " &amp;  Shares!F992 &amp;  ", " &amp;  Shares!G992 &amp;  ", " &amp;  Shares!H992 &amp;  ", " &amp;  Shares!I992 &amp;  ", " &amp;  Shares!J992 &amp;  ", " &amp;  Shares!K992 &amp;  ", " &amp;  Shares!L992 &amp;  ", " &amp;  Shares!M992 &amp;  ", " &amp;  Shares!N992 &amp;  ", " &amp;  Shares!O992 &amp;  ", " &amp;  Shares!P992 &amp;  ", " &amp;  Shares!Q992 &amp;  ", " &amp;  Shares!R992 &amp;  ", " &amp;  Shares!S992 &amp;  ", " &amp;  Shares!T992 &amp;  ", " &amp;  Shares!U992 &amp;  ", " &amp;  Shares!V992 &amp;  ", " &amp;  Shares!W992 &amp;  ", " &amp;  Shares!X992 &amp;  ", " &amp;  Shares!Y992 &amp;  ", " &amp;  Shares!Z992 &amp;  ", " &amp;  Shares!AA992 &amp;  ", " &amp;  Shares!AB992 &amp;  ", " &amp;  Shares!AC992 &amp;  ", " &amp;  Shares!AD992 &amp;  ", " &amp;  Shares!AE992 &amp;  ", " &amp;  Shares!AF992 &amp;  ", " &amp;  Shares!AG992 &amp;  ", " &amp;  Shares!AH992 &amp;  ", " &amp;  Shares!AI992 &amp;  ", " &amp;  Shares!AJ992 &amp;  ", " &amp;  Shares!AK992 &amp;  ", " &amp;  Shares!AL992 &amp;  ", " &amp;  Shares!AM992 &amp;  ", " &amp;  Shares!#REF! &amp;  ", " &amp;  Shares!AN992 &amp;  ", " &amp;  Shares!AO992 &amp;  ", " &amp;  Shares!AP992 &amp;  ", " &amp;  Shares!AQ992 &amp;  ", " &amp;  Shares!AR992 &amp;  ", " &amp;  Shares!AS992 &amp;  ", " &amp;  Shares!AT992 &amp;  ", " &amp;  Shares!AU992 &amp;  ", " &amp;  Shares!AV992 &amp;  ", " &amp;  Shares!AW992 &amp;  ", " &amp;  Shares!AX992 &amp;  "),"</f>
        <v>#REF!</v>
      </c>
    </row>
    <row r="992" spans="1:1" x14ac:dyDescent="0.2">
      <c r="A992" t="e">
        <f>"('"&amp; Shares!A993 &amp; "', '2017-01-26', " &amp;  Shares!C993 &amp;  ", " &amp;  Shares!D993 &amp;  ", " &amp;  Shares!E993 &amp;  ", " &amp;  Shares!F993 &amp;  ", " &amp;  Shares!G993 &amp;  ", " &amp;  Shares!H993 &amp;  ", " &amp;  Shares!I993 &amp;  ", " &amp;  Shares!J993 &amp;  ", " &amp;  Shares!K993 &amp;  ", " &amp;  Shares!L993 &amp;  ", " &amp;  Shares!M993 &amp;  ", " &amp;  Shares!N993 &amp;  ", " &amp;  Shares!O993 &amp;  ", " &amp;  Shares!P993 &amp;  ", " &amp;  Shares!Q993 &amp;  ", " &amp;  Shares!R993 &amp;  ", " &amp;  Shares!S993 &amp;  ", " &amp;  Shares!T993 &amp;  ", " &amp;  Shares!U993 &amp;  ", " &amp;  Shares!V993 &amp;  ", " &amp;  Shares!W993 &amp;  ", " &amp;  Shares!X993 &amp;  ", " &amp;  Shares!Y993 &amp;  ", " &amp;  Shares!Z993 &amp;  ", " &amp;  Shares!AA993 &amp;  ", " &amp;  Shares!AB993 &amp;  ", " &amp;  Shares!AC993 &amp;  ", " &amp;  Shares!AD993 &amp;  ", " &amp;  Shares!AE993 &amp;  ", " &amp;  Shares!AF993 &amp;  ", " &amp;  Shares!AG993 &amp;  ", " &amp;  Shares!AH993 &amp;  ", " &amp;  Shares!AI993 &amp;  ", " &amp;  Shares!AJ993 &amp;  ", " &amp;  Shares!AK993 &amp;  ", " &amp;  Shares!AL993 &amp;  ", " &amp;  Shares!AM993 &amp;  ", " &amp;  Shares!#REF! &amp;  ", " &amp;  Shares!AN993 &amp;  ", " &amp;  Shares!AO993 &amp;  ", " &amp;  Shares!AP993 &amp;  ", " &amp;  Shares!AQ993 &amp;  ", " &amp;  Shares!AR993 &amp;  ", " &amp;  Shares!AS993 &amp;  ", " &amp;  Shares!AT993 &amp;  ", " &amp;  Shares!AU993 &amp;  ", " &amp;  Shares!AV993 &amp;  ", " &amp;  Shares!AW993 &amp;  ", " &amp;  Shares!AX993 &amp;  "),"</f>
        <v>#REF!</v>
      </c>
    </row>
    <row r="993" spans="1:1" x14ac:dyDescent="0.2">
      <c r="A993" t="e">
        <f>"('"&amp; Shares!A994 &amp; "', '2017-01-26', " &amp;  Shares!C994 &amp;  ", " &amp;  Shares!D994 &amp;  ", " &amp;  Shares!E994 &amp;  ", " &amp;  Shares!F994 &amp;  ", " &amp;  Shares!G994 &amp;  ", " &amp;  Shares!H994 &amp;  ", " &amp;  Shares!I994 &amp;  ", " &amp;  Shares!J994 &amp;  ", " &amp;  Shares!K994 &amp;  ", " &amp;  Shares!L994 &amp;  ", " &amp;  Shares!M994 &amp;  ", " &amp;  Shares!N994 &amp;  ", " &amp;  Shares!O994 &amp;  ", " &amp;  Shares!P994 &amp;  ", " &amp;  Shares!Q994 &amp;  ", " &amp;  Shares!R994 &amp;  ", " &amp;  Shares!S994 &amp;  ", " &amp;  Shares!T994 &amp;  ", " &amp;  Shares!U994 &amp;  ", " &amp;  Shares!V994 &amp;  ", " &amp;  Shares!W994 &amp;  ", " &amp;  Shares!X994 &amp;  ", " &amp;  Shares!Y994 &amp;  ", " &amp;  Shares!Z994 &amp;  ", " &amp;  Shares!AA994 &amp;  ", " &amp;  Shares!AB994 &amp;  ", " &amp;  Shares!AC994 &amp;  ", " &amp;  Shares!AD994 &amp;  ", " &amp;  Shares!AE994 &amp;  ", " &amp;  Shares!AF994 &amp;  ", " &amp;  Shares!AG994 &amp;  ", " &amp;  Shares!AH994 &amp;  ", " &amp;  Shares!AI994 &amp;  ", " &amp;  Shares!AJ994 &amp;  ", " &amp;  Shares!AK994 &amp;  ", " &amp;  Shares!AL994 &amp;  ", " &amp;  Shares!AM994 &amp;  ", " &amp;  Shares!#REF! &amp;  ", " &amp;  Shares!AN994 &amp;  ", " &amp;  Shares!AO994 &amp;  ", " &amp;  Shares!AP994 &amp;  ", " &amp;  Shares!AQ994 &amp;  ", " &amp;  Shares!AR994 &amp;  ", " &amp;  Shares!AS994 &amp;  ", " &amp;  Shares!AT994 &amp;  ", " &amp;  Shares!AU994 &amp;  ", " &amp;  Shares!AV994 &amp;  ", " &amp;  Shares!AW994 &amp;  ", " &amp;  Shares!AX994 &amp;  "),"</f>
        <v>#REF!</v>
      </c>
    </row>
    <row r="994" spans="1:1" x14ac:dyDescent="0.2">
      <c r="A994" t="e">
        <f>"('"&amp; Shares!A995 &amp; "', '2017-01-26', " &amp;  Shares!C995 &amp;  ", " &amp;  Shares!D995 &amp;  ", " &amp;  Shares!E995 &amp;  ", " &amp;  Shares!F995 &amp;  ", " &amp;  Shares!G995 &amp;  ", " &amp;  Shares!H995 &amp;  ", " &amp;  Shares!I995 &amp;  ", " &amp;  Shares!J995 &amp;  ", " &amp;  Shares!K995 &amp;  ", " &amp;  Shares!L995 &amp;  ", " &amp;  Shares!M995 &amp;  ", " &amp;  Shares!N995 &amp;  ", " &amp;  Shares!O995 &amp;  ", " &amp;  Shares!P995 &amp;  ", " &amp;  Shares!Q995 &amp;  ", " &amp;  Shares!R995 &amp;  ", " &amp;  Shares!S995 &amp;  ", " &amp;  Shares!T995 &amp;  ", " &amp;  Shares!U995 &amp;  ", " &amp;  Shares!V995 &amp;  ", " &amp;  Shares!W995 &amp;  ", " &amp;  Shares!X995 &amp;  ", " &amp;  Shares!Y995 &amp;  ", " &amp;  Shares!Z995 &amp;  ", " &amp;  Shares!AA995 &amp;  ", " &amp;  Shares!AB995 &amp;  ", " &amp;  Shares!AC995 &amp;  ", " &amp;  Shares!AD995 &amp;  ", " &amp;  Shares!AE995 &amp;  ", " &amp;  Shares!AF995 &amp;  ", " &amp;  Shares!AG995 &amp;  ", " &amp;  Shares!AH995 &amp;  ", " &amp;  Shares!AI995 &amp;  ", " &amp;  Shares!AJ995 &amp;  ", " &amp;  Shares!AK995 &amp;  ", " &amp;  Shares!AL995 &amp;  ", " &amp;  Shares!AM995 &amp;  ", " &amp;  Shares!#REF! &amp;  ", " &amp;  Shares!AN995 &amp;  ", " &amp;  Shares!AO995 &amp;  ", " &amp;  Shares!AP995 &amp;  ", " &amp;  Shares!AQ995 &amp;  ", " &amp;  Shares!AR995 &amp;  ", " &amp;  Shares!AS995 &amp;  ", " &amp;  Shares!AT995 &amp;  ", " &amp;  Shares!AU995 &amp;  ", " &amp;  Shares!AV995 &amp;  ", " &amp;  Shares!AW995 &amp;  ", " &amp;  Shares!AX995 &amp;  "),"</f>
        <v>#REF!</v>
      </c>
    </row>
    <row r="995" spans="1:1" x14ac:dyDescent="0.2">
      <c r="A995" t="e">
        <f>"('"&amp; Shares!A996 &amp; "', '2017-01-26', " &amp;  Shares!C996 &amp;  ", " &amp;  Shares!D996 &amp;  ", " &amp;  Shares!E996 &amp;  ", " &amp;  Shares!F996 &amp;  ", " &amp;  Shares!G996 &amp;  ", " &amp;  Shares!H996 &amp;  ", " &amp;  Shares!I996 &amp;  ", " &amp;  Shares!J996 &amp;  ", " &amp;  Shares!K996 &amp;  ", " &amp;  Shares!L996 &amp;  ", " &amp;  Shares!M996 &amp;  ", " &amp;  Shares!N996 &amp;  ", " &amp;  Shares!O996 &amp;  ", " &amp;  Shares!P996 &amp;  ", " &amp;  Shares!Q996 &amp;  ", " &amp;  Shares!R996 &amp;  ", " &amp;  Shares!S996 &amp;  ", " &amp;  Shares!T996 &amp;  ", " &amp;  Shares!U996 &amp;  ", " &amp;  Shares!V996 &amp;  ", " &amp;  Shares!W996 &amp;  ", " &amp;  Shares!X996 &amp;  ", " &amp;  Shares!Y996 &amp;  ", " &amp;  Shares!Z996 &amp;  ", " &amp;  Shares!AA996 &amp;  ", " &amp;  Shares!AB996 &amp;  ", " &amp;  Shares!AC996 &amp;  ", " &amp;  Shares!AD996 &amp;  ", " &amp;  Shares!AE996 &amp;  ", " &amp;  Shares!AF996 &amp;  ", " &amp;  Shares!AG996 &amp;  ", " &amp;  Shares!AH996 &amp;  ", " &amp;  Shares!AI996 &amp;  ", " &amp;  Shares!AJ996 &amp;  ", " &amp;  Shares!AK996 &amp;  ", " &amp;  Shares!AL996 &amp;  ", " &amp;  Shares!AM996 &amp;  ", " &amp;  Shares!#REF! &amp;  ", " &amp;  Shares!AN996 &amp;  ", " &amp;  Shares!AO996 &amp;  ", " &amp;  Shares!AP996 &amp;  ", " &amp;  Shares!AQ996 &amp;  ", " &amp;  Shares!AR996 &amp;  ", " &amp;  Shares!AS996 &amp;  ", " &amp;  Shares!AT996 &amp;  ", " &amp;  Shares!AU996 &amp;  ", " &amp;  Shares!AV996 &amp;  ", " &amp;  Shares!AW996 &amp;  ", " &amp;  Shares!AX996 &amp;  "),"</f>
        <v>#REF!</v>
      </c>
    </row>
    <row r="996" spans="1:1" x14ac:dyDescent="0.2">
      <c r="A996" t="e">
        <f>"('"&amp; Shares!A997 &amp; "', '2017-01-26', " &amp;  Shares!C997 &amp;  ", " &amp;  Shares!D997 &amp;  ", " &amp;  Shares!E997 &amp;  ", " &amp;  Shares!F997 &amp;  ", " &amp;  Shares!G997 &amp;  ", " &amp;  Shares!H997 &amp;  ", " &amp;  Shares!I997 &amp;  ", " &amp;  Shares!J997 &amp;  ", " &amp;  Shares!K997 &amp;  ", " &amp;  Shares!L997 &amp;  ", " &amp;  Shares!M997 &amp;  ", " &amp;  Shares!N997 &amp;  ", " &amp;  Shares!O997 &amp;  ", " &amp;  Shares!P997 &amp;  ", " &amp;  Shares!Q997 &amp;  ", " &amp;  Shares!R997 &amp;  ", " &amp;  Shares!S997 &amp;  ", " &amp;  Shares!T997 &amp;  ", " &amp;  Shares!U997 &amp;  ", " &amp;  Shares!V997 &amp;  ", " &amp;  Shares!W997 &amp;  ", " &amp;  Shares!X997 &amp;  ", " &amp;  Shares!Y997 &amp;  ", " &amp;  Shares!Z997 &amp;  ", " &amp;  Shares!AA997 &amp;  ", " &amp;  Shares!AB997 &amp;  ", " &amp;  Shares!AC997 &amp;  ", " &amp;  Shares!AD997 &amp;  ", " &amp;  Shares!AE997 &amp;  ", " &amp;  Shares!AF997 &amp;  ", " &amp;  Shares!AG997 &amp;  ", " &amp;  Shares!AH997 &amp;  ", " &amp;  Shares!AI997 &amp;  ", " &amp;  Shares!AJ997 &amp;  ", " &amp;  Shares!AK997 &amp;  ", " &amp;  Shares!AL997 &amp;  ", " &amp;  Shares!AM997 &amp;  ", " &amp;  Shares!#REF! &amp;  ", " &amp;  Shares!AN997 &amp;  ", " &amp;  Shares!AO997 &amp;  ", " &amp;  Shares!AP997 &amp;  ", " &amp;  Shares!AQ997 &amp;  ", " &amp;  Shares!AR997 &amp;  ", " &amp;  Shares!AS997 &amp;  ", " &amp;  Shares!AT997 &amp;  ", " &amp;  Shares!AU997 &amp;  ", " &amp;  Shares!AV997 &amp;  ", " &amp;  Shares!AW997 &amp;  ", " &amp;  Shares!AX997 &amp;  "),"</f>
        <v>#REF!</v>
      </c>
    </row>
    <row r="997" spans="1:1" x14ac:dyDescent="0.2">
      <c r="A997" t="e">
        <f>"('"&amp; Shares!A998 &amp; "', '2017-01-26', " &amp;  Shares!C998 &amp;  ", " &amp;  Shares!D998 &amp;  ", " &amp;  Shares!E998 &amp;  ", " &amp;  Shares!F998 &amp;  ", " &amp;  Shares!G998 &amp;  ", " &amp;  Shares!H998 &amp;  ", " &amp;  Shares!I998 &amp;  ", " &amp;  Shares!J998 &amp;  ", " &amp;  Shares!K998 &amp;  ", " &amp;  Shares!L998 &amp;  ", " &amp;  Shares!M998 &amp;  ", " &amp;  Shares!N998 &amp;  ", " &amp;  Shares!O998 &amp;  ", " &amp;  Shares!P998 &amp;  ", " &amp;  Shares!Q998 &amp;  ", " &amp;  Shares!R998 &amp;  ", " &amp;  Shares!S998 &amp;  ", " &amp;  Shares!T998 &amp;  ", " &amp;  Shares!U998 &amp;  ", " &amp;  Shares!V998 &amp;  ", " &amp;  Shares!W998 &amp;  ", " &amp;  Shares!X998 &amp;  ", " &amp;  Shares!Y998 &amp;  ", " &amp;  Shares!Z998 &amp;  ", " &amp;  Shares!AA998 &amp;  ", " &amp;  Shares!AB998 &amp;  ", " &amp;  Shares!AC998 &amp;  ", " &amp;  Shares!AD998 &amp;  ", " &amp;  Shares!AE998 &amp;  ", " &amp;  Shares!AF998 &amp;  ", " &amp;  Shares!AG998 &amp;  ", " &amp;  Shares!AH998 &amp;  ", " &amp;  Shares!AI998 &amp;  ", " &amp;  Shares!AJ998 &amp;  ", " &amp;  Shares!AK998 &amp;  ", " &amp;  Shares!AL998 &amp;  ", " &amp;  Shares!AM998 &amp;  ", " &amp;  Shares!#REF! &amp;  ", " &amp;  Shares!AN998 &amp;  ", " &amp;  Shares!AO998 &amp;  ", " &amp;  Shares!AP998 &amp;  ", " &amp;  Shares!AQ998 &amp;  ", " &amp;  Shares!AR998 &amp;  ", " &amp;  Shares!AS998 &amp;  ", " &amp;  Shares!AT998 &amp;  ", " &amp;  Shares!AU998 &amp;  ", " &amp;  Shares!AV998 &amp;  ", " &amp;  Shares!AW998 &amp;  ", " &amp;  Shares!AX998 &amp;  "),"</f>
        <v>#REF!</v>
      </c>
    </row>
    <row r="998" spans="1:1" x14ac:dyDescent="0.2">
      <c r="A998" t="e">
        <f>"('"&amp; Shares!A999 &amp; "', '2017-01-26', " &amp;  Shares!C999 &amp;  ", " &amp;  Shares!D999 &amp;  ", " &amp;  Shares!E999 &amp;  ", " &amp;  Shares!F999 &amp;  ", " &amp;  Shares!G999 &amp;  ", " &amp;  Shares!H999 &amp;  ", " &amp;  Shares!I999 &amp;  ", " &amp;  Shares!J999 &amp;  ", " &amp;  Shares!K999 &amp;  ", " &amp;  Shares!L999 &amp;  ", " &amp;  Shares!M999 &amp;  ", " &amp;  Shares!N999 &amp;  ", " &amp;  Shares!O999 &amp;  ", " &amp;  Shares!P999 &amp;  ", " &amp;  Shares!Q999 &amp;  ", " &amp;  Shares!R999 &amp;  ", " &amp;  Shares!S999 &amp;  ", " &amp;  Shares!T999 &amp;  ", " &amp;  Shares!U999 &amp;  ", " &amp;  Shares!V999 &amp;  ", " &amp;  Shares!W999 &amp;  ", " &amp;  Shares!X999 &amp;  ", " &amp;  Shares!Y999 &amp;  ", " &amp;  Shares!Z999 &amp;  ", " &amp;  Shares!AA999 &amp;  ", " &amp;  Shares!AB999 &amp;  ", " &amp;  Shares!AC999 &amp;  ", " &amp;  Shares!AD999 &amp;  ", " &amp;  Shares!AE999 &amp;  ", " &amp;  Shares!AF999 &amp;  ", " &amp;  Shares!AG999 &amp;  ", " &amp;  Shares!AH999 &amp;  ", " &amp;  Shares!AI999 &amp;  ", " &amp;  Shares!AJ999 &amp;  ", " &amp;  Shares!AK999 &amp;  ", " &amp;  Shares!AL999 &amp;  ", " &amp;  Shares!AM999 &amp;  ", " &amp;  Shares!#REF! &amp;  ", " &amp;  Shares!AN999 &amp;  ", " &amp;  Shares!AO999 &amp;  ", " &amp;  Shares!AP999 &amp;  ", " &amp;  Shares!AQ999 &amp;  ", " &amp;  Shares!AR999 &amp;  ", " &amp;  Shares!AS999 &amp;  ", " &amp;  Shares!AT999 &amp;  ", " &amp;  Shares!AU999 &amp;  ", " &amp;  Shares!AV999 &amp;  ", " &amp;  Shares!AW999 &amp;  ", " &amp;  Shares!AX999 &amp;  "),"</f>
        <v>#REF!</v>
      </c>
    </row>
    <row r="999" spans="1:1" x14ac:dyDescent="0.2">
      <c r="A999" t="e">
        <f>"('"&amp; Shares!A1000 &amp; "', '2017-01-26', " &amp;  Shares!C1000 &amp;  ", " &amp;  Shares!D1000 &amp;  ", " &amp;  Shares!E1000 &amp;  ", " &amp;  Shares!F1000 &amp;  ", " &amp;  Shares!G1000 &amp;  ", " &amp;  Shares!H1000 &amp;  ", " &amp;  Shares!I1000 &amp;  ", " &amp;  Shares!J1000 &amp;  ", " &amp;  Shares!K1000 &amp;  ", " &amp;  Shares!L1000 &amp;  ", " &amp;  Shares!M1000 &amp;  ", " &amp;  Shares!N1000 &amp;  ", " &amp;  Shares!O1000 &amp;  ", " &amp;  Shares!P1000 &amp;  ", " &amp;  Shares!Q1000 &amp;  ", " &amp;  Shares!R1000 &amp;  ", " &amp;  Shares!S1000 &amp;  ", " &amp;  Shares!T1000 &amp;  ", " &amp;  Shares!U1000 &amp;  ", " &amp;  Shares!V1000 &amp;  ", " &amp;  Shares!W1000 &amp;  ", " &amp;  Shares!X1000 &amp;  ", " &amp;  Shares!Y1000 &amp;  ", " &amp;  Shares!Z1000 &amp;  ", " &amp;  Shares!AA1000 &amp;  ", " &amp;  Shares!AB1000 &amp;  ", " &amp;  Shares!AC1000 &amp;  ", " &amp;  Shares!AD1000 &amp;  ", " &amp;  Shares!AE1000 &amp;  ", " &amp;  Shares!AF1000 &amp;  ", " &amp;  Shares!AG1000 &amp;  ", " &amp;  Shares!AH1000 &amp;  ", " &amp;  Shares!AI1000 &amp;  ", " &amp;  Shares!AJ1000 &amp;  ", " &amp;  Shares!AK1000 &amp;  ", " &amp;  Shares!AL1000 &amp;  ", " &amp;  Shares!AM1000 &amp;  ", " &amp;  Shares!#REF! &amp;  ", " &amp;  Shares!AN1000 &amp;  ", " &amp;  Shares!AO1000 &amp;  ", " &amp;  Shares!AP1000 &amp;  ", " &amp;  Shares!AQ1000 &amp;  ", " &amp;  Shares!AR1000 &amp;  ", " &amp;  Shares!AS1000 &amp;  ", " &amp;  Shares!AT1000 &amp;  ", " &amp;  Shares!AU1000 &amp;  ", " &amp;  Shares!AV1000 &amp;  ", " &amp;  Shares!AW1000 &amp;  ", " &amp;  Shares!AX1000 &amp;  "),"</f>
        <v>#REF!</v>
      </c>
    </row>
    <row r="1000" spans="1:1" x14ac:dyDescent="0.2">
      <c r="A1000" t="e">
        <f>"('"&amp; Shares!A1001 &amp; "', '2017-01-26', " &amp;  Shares!C1001 &amp;  ", " &amp;  Shares!D1001 &amp;  ", " &amp;  Shares!E1001 &amp;  ", " &amp;  Shares!F1001 &amp;  ", " &amp;  Shares!G1001 &amp;  ", " &amp;  Shares!H1001 &amp;  ", " &amp;  Shares!I1001 &amp;  ", " &amp;  Shares!J1001 &amp;  ", " &amp;  Shares!K1001 &amp;  ", " &amp;  Shares!L1001 &amp;  ", " &amp;  Shares!M1001 &amp;  ", " &amp;  Shares!N1001 &amp;  ", " &amp;  Shares!O1001 &amp;  ", " &amp;  Shares!P1001 &amp;  ", " &amp;  Shares!Q1001 &amp;  ", " &amp;  Shares!R1001 &amp;  ", " &amp;  Shares!S1001 &amp;  ", " &amp;  Shares!T1001 &amp;  ", " &amp;  Shares!U1001 &amp;  ", " &amp;  Shares!V1001 &amp;  ", " &amp;  Shares!W1001 &amp;  ", " &amp;  Shares!X1001 &amp;  ", " &amp;  Shares!Y1001 &amp;  ", " &amp;  Shares!Z1001 &amp;  ", " &amp;  Shares!AA1001 &amp;  ", " &amp;  Shares!AB1001 &amp;  ", " &amp;  Shares!AC1001 &amp;  ", " &amp;  Shares!AD1001 &amp;  ", " &amp;  Shares!AE1001 &amp;  ", " &amp;  Shares!AF1001 &amp;  ", " &amp;  Shares!AG1001 &amp;  ", " &amp;  Shares!AH1001 &amp;  ", " &amp;  Shares!AI1001 &amp;  ", " &amp;  Shares!AJ1001 &amp;  ", " &amp;  Shares!AK1001 &amp;  ", " &amp;  Shares!AL1001 &amp;  ", " &amp;  Shares!AM1001 &amp;  ", " &amp;  Shares!#REF! &amp;  ", " &amp;  Shares!AN1001 &amp;  ", " &amp;  Shares!AO1001 &amp;  ", " &amp;  Shares!AP1001 &amp;  ", " &amp;  Shares!AQ1001 &amp;  ", " &amp;  Shares!AR1001 &amp;  ", " &amp;  Shares!AS1001 &amp;  ", " &amp;  Shares!AT1001 &amp;  ", " &amp;  Shares!AU1001 &amp;  ", " &amp;  Shares!AV1001 &amp;  ", " &amp;  Shares!AW1001 &amp;  ", " &amp;  Shares!AX1001 &amp;  "),"</f>
        <v>#REF!</v>
      </c>
    </row>
    <row r="1001" spans="1:1" x14ac:dyDescent="0.2">
      <c r="A1001" t="e">
        <f>"('"&amp; Shares!A1002 &amp; "', '2017-01-26', " &amp;  Shares!C1002 &amp;  ", " &amp;  Shares!D1002 &amp;  ", " &amp;  Shares!E1002 &amp;  ", " &amp;  Shares!F1002 &amp;  ", " &amp;  Shares!G1002 &amp;  ", " &amp;  Shares!H1002 &amp;  ", " &amp;  Shares!I1002 &amp;  ", " &amp;  Shares!J1002 &amp;  ", " &amp;  Shares!K1002 &amp;  ", " &amp;  Shares!L1002 &amp;  ", " &amp;  Shares!M1002 &amp;  ", " &amp;  Shares!N1002 &amp;  ", " &amp;  Shares!O1002 &amp;  ", " &amp;  Shares!P1002 &amp;  ", " &amp;  Shares!Q1002 &amp;  ", " &amp;  Shares!R1002 &amp;  ", " &amp;  Shares!S1002 &amp;  ", " &amp;  Shares!T1002 &amp;  ", " &amp;  Shares!U1002 &amp;  ", " &amp;  Shares!V1002 &amp;  ", " &amp;  Shares!W1002 &amp;  ", " &amp;  Shares!X1002 &amp;  ", " &amp;  Shares!Y1002 &amp;  ", " &amp;  Shares!Z1002 &amp;  ", " &amp;  Shares!AA1002 &amp;  ", " &amp;  Shares!AB1002 &amp;  ", " &amp;  Shares!AC1002 &amp;  ", " &amp;  Shares!AD1002 &amp;  ", " &amp;  Shares!AE1002 &amp;  ", " &amp;  Shares!AF1002 &amp;  ", " &amp;  Shares!AG1002 &amp;  ", " &amp;  Shares!AH1002 &amp;  ", " &amp;  Shares!AI1002 &amp;  ", " &amp;  Shares!AJ1002 &amp;  ", " &amp;  Shares!AK1002 &amp;  ", " &amp;  Shares!AL1002 &amp;  ", " &amp;  Shares!AM1002 &amp;  ", " &amp;  Shares!#REF! &amp;  ", " &amp;  Shares!AN1002 &amp;  ", " &amp;  Shares!AO1002 &amp;  ", " &amp;  Shares!AP1002 &amp;  ", " &amp;  Shares!AQ1002 &amp;  ", " &amp;  Shares!AR1002 &amp;  ", " &amp;  Shares!AS1002 &amp;  ", " &amp;  Shares!AT1002 &amp;  ", " &amp;  Shares!AU1002 &amp;  ", " &amp;  Shares!AV1002 &amp;  ", " &amp;  Shares!AW1002 &amp;  ", " &amp;  Shares!AX1002 &amp;  "),"</f>
        <v>#REF!</v>
      </c>
    </row>
    <row r="1002" spans="1:1" x14ac:dyDescent="0.2">
      <c r="A1002" t="e">
        <f>"('"&amp; Shares!A1003 &amp; "', '2017-01-26', " &amp;  Shares!C1003 &amp;  ", " &amp;  Shares!D1003 &amp;  ", " &amp;  Shares!E1003 &amp;  ", " &amp;  Shares!F1003 &amp;  ", " &amp;  Shares!G1003 &amp;  ", " &amp;  Shares!H1003 &amp;  ", " &amp;  Shares!I1003 &amp;  ", " &amp;  Shares!J1003 &amp;  ", " &amp;  Shares!K1003 &amp;  ", " &amp;  Shares!L1003 &amp;  ", " &amp;  Shares!M1003 &amp;  ", " &amp;  Shares!N1003 &amp;  ", " &amp;  Shares!O1003 &amp;  ", " &amp;  Shares!P1003 &amp;  ", " &amp;  Shares!Q1003 &amp;  ", " &amp;  Shares!R1003 &amp;  ", " &amp;  Shares!S1003 &amp;  ", " &amp;  Shares!T1003 &amp;  ", " &amp;  Shares!U1003 &amp;  ", " &amp;  Shares!V1003 &amp;  ", " &amp;  Shares!W1003 &amp;  ", " &amp;  Shares!X1003 &amp;  ", " &amp;  Shares!Y1003 &amp;  ", " &amp;  Shares!Z1003 &amp;  ", " &amp;  Shares!AA1003 &amp;  ", " &amp;  Shares!AB1003 &amp;  ", " &amp;  Shares!AC1003 &amp;  ", " &amp;  Shares!AD1003 &amp;  ", " &amp;  Shares!AE1003 &amp;  ", " &amp;  Shares!AF1003 &amp;  ", " &amp;  Shares!AG1003 &amp;  ", " &amp;  Shares!AH1003 &amp;  ", " &amp;  Shares!AI1003 &amp;  ", " &amp;  Shares!AJ1003 &amp;  ", " &amp;  Shares!AK1003 &amp;  ", " &amp;  Shares!AL1003 &amp;  ", " &amp;  Shares!AM1003 &amp;  ", " &amp;  Shares!#REF! &amp;  ", " &amp;  Shares!AN1003 &amp;  ", " &amp;  Shares!AO1003 &amp;  ", " &amp;  Shares!AP1003 &amp;  ", " &amp;  Shares!AQ1003 &amp;  ", " &amp;  Shares!AR1003 &amp;  ", " &amp;  Shares!AS1003 &amp;  ", " &amp;  Shares!AT1003 &amp;  ", " &amp;  Shares!AU1003 &amp;  ", " &amp;  Shares!AV1003 &amp;  ", " &amp;  Shares!AW1003 &amp;  ", " &amp;  Shares!AX1003 &amp;  "),"</f>
        <v>#REF!</v>
      </c>
    </row>
    <row r="1003" spans="1:1" x14ac:dyDescent="0.2">
      <c r="A1003" t="e">
        <f>"('"&amp; Shares!A1004 &amp; "', '2017-01-26', " &amp;  Shares!C1004 &amp;  ", " &amp;  Shares!D1004 &amp;  ", " &amp;  Shares!E1004 &amp;  ", " &amp;  Shares!F1004 &amp;  ", " &amp;  Shares!G1004 &amp;  ", " &amp;  Shares!H1004 &amp;  ", " &amp;  Shares!I1004 &amp;  ", " &amp;  Shares!J1004 &amp;  ", " &amp;  Shares!K1004 &amp;  ", " &amp;  Shares!L1004 &amp;  ", " &amp;  Shares!M1004 &amp;  ", " &amp;  Shares!N1004 &amp;  ", " &amp;  Shares!O1004 &amp;  ", " &amp;  Shares!P1004 &amp;  ", " &amp;  Shares!Q1004 &amp;  ", " &amp;  Shares!R1004 &amp;  ", " &amp;  Shares!S1004 &amp;  ", " &amp;  Shares!T1004 &amp;  ", " &amp;  Shares!U1004 &amp;  ", " &amp;  Shares!V1004 &amp;  ", " &amp;  Shares!W1004 &amp;  ", " &amp;  Shares!X1004 &amp;  ", " &amp;  Shares!Y1004 &amp;  ", " &amp;  Shares!Z1004 &amp;  ", " &amp;  Shares!AA1004 &amp;  ", " &amp;  Shares!AB1004 &amp;  ", " &amp;  Shares!AC1004 &amp;  ", " &amp;  Shares!AD1004 &amp;  ", " &amp;  Shares!AE1004 &amp;  ", " &amp;  Shares!AF1004 &amp;  ", " &amp;  Shares!AG1004 &amp;  ", " &amp;  Shares!AH1004 &amp;  ", " &amp;  Shares!AI1004 &amp;  ", " &amp;  Shares!AJ1004 &amp;  ", " &amp;  Shares!AK1004 &amp;  ", " &amp;  Shares!AL1004 &amp;  ", " &amp;  Shares!AM1004 &amp;  ", " &amp;  Shares!#REF! &amp;  ", " &amp;  Shares!AN1004 &amp;  ", " &amp;  Shares!AO1004 &amp;  ", " &amp;  Shares!AP1004 &amp;  ", " &amp;  Shares!AQ1004 &amp;  ", " &amp;  Shares!AR1004 &amp;  ", " &amp;  Shares!AS1004 &amp;  ", " &amp;  Shares!AT1004 &amp;  ", " &amp;  Shares!AU1004 &amp;  ", " &amp;  Shares!AV1004 &amp;  ", " &amp;  Shares!AW1004 &amp;  ", " &amp;  Shares!AX1004 &amp;  "),"</f>
        <v>#REF!</v>
      </c>
    </row>
    <row r="1004" spans="1:1" x14ac:dyDescent="0.2">
      <c r="A1004" t="e">
        <f>"('"&amp; Shares!A1005 &amp; "', '2017-01-26', " &amp;  Shares!C1005 &amp;  ", " &amp;  Shares!D1005 &amp;  ", " &amp;  Shares!E1005 &amp;  ", " &amp;  Shares!F1005 &amp;  ", " &amp;  Shares!G1005 &amp;  ", " &amp;  Shares!H1005 &amp;  ", " &amp;  Shares!I1005 &amp;  ", " &amp;  Shares!J1005 &amp;  ", " &amp;  Shares!K1005 &amp;  ", " &amp;  Shares!L1005 &amp;  ", " &amp;  Shares!M1005 &amp;  ", " &amp;  Shares!N1005 &amp;  ", " &amp;  Shares!O1005 &amp;  ", " &amp;  Shares!P1005 &amp;  ", " &amp;  Shares!Q1005 &amp;  ", " &amp;  Shares!R1005 &amp;  ", " &amp;  Shares!S1005 &amp;  ", " &amp;  Shares!T1005 &amp;  ", " &amp;  Shares!U1005 &amp;  ", " &amp;  Shares!V1005 &amp;  ", " &amp;  Shares!W1005 &amp;  ", " &amp;  Shares!X1005 &amp;  ", " &amp;  Shares!Y1005 &amp;  ", " &amp;  Shares!Z1005 &amp;  ", " &amp;  Shares!AA1005 &amp;  ", " &amp;  Shares!AB1005 &amp;  ", " &amp;  Shares!AC1005 &amp;  ", " &amp;  Shares!AD1005 &amp;  ", " &amp;  Shares!AE1005 &amp;  ", " &amp;  Shares!AF1005 &amp;  ", " &amp;  Shares!AG1005 &amp;  ", " &amp;  Shares!AH1005 &amp;  ", " &amp;  Shares!AI1005 &amp;  ", " &amp;  Shares!AJ1005 &amp;  ", " &amp;  Shares!AK1005 &amp;  ", " &amp;  Shares!AL1005 &amp;  ", " &amp;  Shares!AM1005 &amp;  ", " &amp;  Shares!#REF! &amp;  ", " &amp;  Shares!AN1005 &amp;  ", " &amp;  Shares!AO1005 &amp;  ", " &amp;  Shares!AP1005 &amp;  ", " &amp;  Shares!AQ1005 &amp;  ", " &amp;  Shares!AR1005 &amp;  ", " &amp;  Shares!AS1005 &amp;  ", " &amp;  Shares!AT1005 &amp;  ", " &amp;  Shares!AU1005 &amp;  ", " &amp;  Shares!AV1005 &amp;  ", " &amp;  Shares!AW1005 &amp;  ", " &amp;  Shares!AX1005 &amp;  "),"</f>
        <v>#REF!</v>
      </c>
    </row>
    <row r="1005" spans="1:1" x14ac:dyDescent="0.2">
      <c r="A1005" t="e">
        <f>"('"&amp; Shares!A1006 &amp; "', '2017-01-26', " &amp;  Shares!C1006 &amp;  ", " &amp;  Shares!D1006 &amp;  ", " &amp;  Shares!E1006 &amp;  ", " &amp;  Shares!F1006 &amp;  ", " &amp;  Shares!G1006 &amp;  ", " &amp;  Shares!H1006 &amp;  ", " &amp;  Shares!I1006 &amp;  ", " &amp;  Shares!J1006 &amp;  ", " &amp;  Shares!K1006 &amp;  ", " &amp;  Shares!L1006 &amp;  ", " &amp;  Shares!M1006 &amp;  ", " &amp;  Shares!N1006 &amp;  ", " &amp;  Shares!O1006 &amp;  ", " &amp;  Shares!P1006 &amp;  ", " &amp;  Shares!Q1006 &amp;  ", " &amp;  Shares!R1006 &amp;  ", " &amp;  Shares!S1006 &amp;  ", " &amp;  Shares!T1006 &amp;  ", " &amp;  Shares!U1006 &amp;  ", " &amp;  Shares!V1006 &amp;  ", " &amp;  Shares!W1006 &amp;  ", " &amp;  Shares!X1006 &amp;  ", " &amp;  Shares!Y1006 &amp;  ", " &amp;  Shares!Z1006 &amp;  ", " &amp;  Shares!AA1006 &amp;  ", " &amp;  Shares!AB1006 &amp;  ", " &amp;  Shares!AC1006 &amp;  ", " &amp;  Shares!AD1006 &amp;  ", " &amp;  Shares!AE1006 &amp;  ", " &amp;  Shares!AF1006 &amp;  ", " &amp;  Shares!AG1006 &amp;  ", " &amp;  Shares!AH1006 &amp;  ", " &amp;  Shares!AI1006 &amp;  ", " &amp;  Shares!AJ1006 &amp;  ", " &amp;  Shares!AK1006 &amp;  ", " &amp;  Shares!AL1006 &amp;  ", " &amp;  Shares!AM1006 &amp;  ", " &amp;  Shares!#REF! &amp;  ", " &amp;  Shares!AN1006 &amp;  ", " &amp;  Shares!AO1006 &amp;  ", " &amp;  Shares!AP1006 &amp;  ", " &amp;  Shares!AQ1006 &amp;  ", " &amp;  Shares!AR1006 &amp;  ", " &amp;  Shares!AS1006 &amp;  ", " &amp;  Shares!AT1006 &amp;  ", " &amp;  Shares!AU1006 &amp;  ", " &amp;  Shares!AV1006 &amp;  ", " &amp;  Shares!AW1006 &amp;  ", " &amp;  Shares!AX1006 &amp;  "),"</f>
        <v>#REF!</v>
      </c>
    </row>
    <row r="1006" spans="1:1" x14ac:dyDescent="0.2">
      <c r="A1006" t="e">
        <f>"('"&amp; Shares!A1007 &amp; "', '2017-01-26', " &amp;  Shares!C1007 &amp;  ", " &amp;  Shares!D1007 &amp;  ", " &amp;  Shares!E1007 &amp;  ", " &amp;  Shares!F1007 &amp;  ", " &amp;  Shares!G1007 &amp;  ", " &amp;  Shares!H1007 &amp;  ", " &amp;  Shares!I1007 &amp;  ", " &amp;  Shares!J1007 &amp;  ", " &amp;  Shares!K1007 &amp;  ", " &amp;  Shares!L1007 &amp;  ", " &amp;  Shares!M1007 &amp;  ", " &amp;  Shares!N1007 &amp;  ", " &amp;  Shares!O1007 &amp;  ", " &amp;  Shares!P1007 &amp;  ", " &amp;  Shares!Q1007 &amp;  ", " &amp;  Shares!R1007 &amp;  ", " &amp;  Shares!S1007 &amp;  ", " &amp;  Shares!T1007 &amp;  ", " &amp;  Shares!U1007 &amp;  ", " &amp;  Shares!V1007 &amp;  ", " &amp;  Shares!W1007 &amp;  ", " &amp;  Shares!X1007 &amp;  ", " &amp;  Shares!Y1007 &amp;  ", " &amp;  Shares!Z1007 &amp;  ", " &amp;  Shares!AA1007 &amp;  ", " &amp;  Shares!AB1007 &amp;  ", " &amp;  Shares!AC1007 &amp;  ", " &amp;  Shares!AD1007 &amp;  ", " &amp;  Shares!AE1007 &amp;  ", " &amp;  Shares!AF1007 &amp;  ", " &amp;  Shares!AG1007 &amp;  ", " &amp;  Shares!AH1007 &amp;  ", " &amp;  Shares!AI1007 &amp;  ", " &amp;  Shares!AJ1007 &amp;  ", " &amp;  Shares!AK1007 &amp;  ", " &amp;  Shares!AL1007 &amp;  ", " &amp;  Shares!AM1007 &amp;  ", " &amp;  Shares!#REF! &amp;  ", " &amp;  Shares!AN1007 &amp;  ", " &amp;  Shares!AO1007 &amp;  ", " &amp;  Shares!AP1007 &amp;  ", " &amp;  Shares!AQ1007 &amp;  ", " &amp;  Shares!AR1007 &amp;  ", " &amp;  Shares!AS1007 &amp;  ", " &amp;  Shares!AT1007 &amp;  ", " &amp;  Shares!AU1007 &amp;  ", " &amp;  Shares!AV1007 &amp;  ", " &amp;  Shares!AW1007 &amp;  ", " &amp;  Shares!AX1007 &amp;  "),"</f>
        <v>#REF!</v>
      </c>
    </row>
    <row r="1007" spans="1:1" x14ac:dyDescent="0.2">
      <c r="A1007" t="e">
        <f>"('"&amp; Shares!A1008 &amp; "', '2017-01-26', " &amp;  Shares!C1008 &amp;  ", " &amp;  Shares!D1008 &amp;  ", " &amp;  Shares!E1008 &amp;  ", " &amp;  Shares!F1008 &amp;  ", " &amp;  Shares!G1008 &amp;  ", " &amp;  Shares!H1008 &amp;  ", " &amp;  Shares!I1008 &amp;  ", " &amp;  Shares!J1008 &amp;  ", " &amp;  Shares!K1008 &amp;  ", " &amp;  Shares!L1008 &amp;  ", " &amp;  Shares!M1008 &amp;  ", " &amp;  Shares!N1008 &amp;  ", " &amp;  Shares!O1008 &amp;  ", " &amp;  Shares!P1008 &amp;  ", " &amp;  Shares!Q1008 &amp;  ", " &amp;  Shares!R1008 &amp;  ", " &amp;  Shares!S1008 &amp;  ", " &amp;  Shares!T1008 &amp;  ", " &amp;  Shares!U1008 &amp;  ", " &amp;  Shares!V1008 &amp;  ", " &amp;  Shares!W1008 &amp;  ", " &amp;  Shares!X1008 &amp;  ", " &amp;  Shares!Y1008 &amp;  ", " &amp;  Shares!Z1008 &amp;  ", " &amp;  Shares!AA1008 &amp;  ", " &amp;  Shares!AB1008 &amp;  ", " &amp;  Shares!AC1008 &amp;  ", " &amp;  Shares!AD1008 &amp;  ", " &amp;  Shares!AE1008 &amp;  ", " &amp;  Shares!AF1008 &amp;  ", " &amp;  Shares!AG1008 &amp;  ", " &amp;  Shares!AH1008 &amp;  ", " &amp;  Shares!AI1008 &amp;  ", " &amp;  Shares!AJ1008 &amp;  ", " &amp;  Shares!AK1008 &amp;  ", " &amp;  Shares!AL1008 &amp;  ", " &amp;  Shares!AM1008 &amp;  ", " &amp;  Shares!#REF! &amp;  ", " &amp;  Shares!AN1008 &amp;  ", " &amp;  Shares!AO1008 &amp;  ", " &amp;  Shares!AP1008 &amp;  ", " &amp;  Shares!AQ1008 &amp;  ", " &amp;  Shares!AR1008 &amp;  ", " &amp;  Shares!AS1008 &amp;  ", " &amp;  Shares!AT1008 &amp;  ", " &amp;  Shares!AU1008 &amp;  ", " &amp;  Shares!AV1008 &amp;  ", " &amp;  Shares!AW1008 &amp;  ", " &amp;  Shares!AX1008 &amp;  "),"</f>
        <v>#REF!</v>
      </c>
    </row>
    <row r="1008" spans="1:1" x14ac:dyDescent="0.2">
      <c r="A1008" t="e">
        <f>"('"&amp; Shares!A1009 &amp; "', '2017-01-26', " &amp;  Shares!C1009 &amp;  ", " &amp;  Shares!D1009 &amp;  ", " &amp;  Shares!E1009 &amp;  ", " &amp;  Shares!F1009 &amp;  ", " &amp;  Shares!G1009 &amp;  ", " &amp;  Shares!H1009 &amp;  ", " &amp;  Shares!I1009 &amp;  ", " &amp;  Shares!J1009 &amp;  ", " &amp;  Shares!K1009 &amp;  ", " &amp;  Shares!L1009 &amp;  ", " &amp;  Shares!M1009 &amp;  ", " &amp;  Shares!N1009 &amp;  ", " &amp;  Shares!O1009 &amp;  ", " &amp;  Shares!P1009 &amp;  ", " &amp;  Shares!Q1009 &amp;  ", " &amp;  Shares!R1009 &amp;  ", " &amp;  Shares!S1009 &amp;  ", " &amp;  Shares!T1009 &amp;  ", " &amp;  Shares!U1009 &amp;  ", " &amp;  Shares!V1009 &amp;  ", " &amp;  Shares!W1009 &amp;  ", " &amp;  Shares!X1009 &amp;  ", " &amp;  Shares!Y1009 &amp;  ", " &amp;  Shares!Z1009 &amp;  ", " &amp;  Shares!AA1009 &amp;  ", " &amp;  Shares!AB1009 &amp;  ", " &amp;  Shares!AC1009 &amp;  ", " &amp;  Shares!AD1009 &amp;  ", " &amp;  Shares!AE1009 &amp;  ", " &amp;  Shares!AF1009 &amp;  ", " &amp;  Shares!AG1009 &amp;  ", " &amp;  Shares!AH1009 &amp;  ", " &amp;  Shares!AI1009 &amp;  ", " &amp;  Shares!AJ1009 &amp;  ", " &amp;  Shares!AK1009 &amp;  ", " &amp;  Shares!AL1009 &amp;  ", " &amp;  Shares!AM1009 &amp;  ", " &amp;  Shares!#REF! &amp;  ", " &amp;  Shares!AN1009 &amp;  ", " &amp;  Shares!AO1009 &amp;  ", " &amp;  Shares!AP1009 &amp;  ", " &amp;  Shares!AQ1009 &amp;  ", " &amp;  Shares!AR1009 &amp;  ", " &amp;  Shares!AS1009 &amp;  ", " &amp;  Shares!AT1009 &amp;  ", " &amp;  Shares!AU1009 &amp;  ", " &amp;  Shares!AV1009 &amp;  ", " &amp;  Shares!AW1009 &amp;  ", " &amp;  Shares!AX1009 &amp;  "),"</f>
        <v>#REF!</v>
      </c>
    </row>
    <row r="1009" spans="1:1" x14ac:dyDescent="0.2">
      <c r="A1009" t="e">
        <f>"('"&amp; Shares!A1010 &amp; "', '2017-01-26', " &amp;  Shares!C1010 &amp;  ", " &amp;  Shares!D1010 &amp;  ", " &amp;  Shares!E1010 &amp;  ", " &amp;  Shares!F1010 &amp;  ", " &amp;  Shares!G1010 &amp;  ", " &amp;  Shares!H1010 &amp;  ", " &amp;  Shares!I1010 &amp;  ", " &amp;  Shares!J1010 &amp;  ", " &amp;  Shares!K1010 &amp;  ", " &amp;  Shares!L1010 &amp;  ", " &amp;  Shares!M1010 &amp;  ", " &amp;  Shares!N1010 &amp;  ", " &amp;  Shares!O1010 &amp;  ", " &amp;  Shares!P1010 &amp;  ", " &amp;  Shares!Q1010 &amp;  ", " &amp;  Shares!R1010 &amp;  ", " &amp;  Shares!S1010 &amp;  ", " &amp;  Shares!T1010 &amp;  ", " &amp;  Shares!U1010 &amp;  ", " &amp;  Shares!V1010 &amp;  ", " &amp;  Shares!W1010 &amp;  ", " &amp;  Shares!X1010 &amp;  ", " &amp;  Shares!Y1010 &amp;  ", " &amp;  Shares!Z1010 &amp;  ", " &amp;  Shares!AA1010 &amp;  ", " &amp;  Shares!AB1010 &amp;  ", " &amp;  Shares!AC1010 &amp;  ", " &amp;  Shares!AD1010 &amp;  ", " &amp;  Shares!AE1010 &amp;  ", " &amp;  Shares!AF1010 &amp;  ", " &amp;  Shares!AG1010 &amp;  ", " &amp;  Shares!AH1010 &amp;  ", " &amp;  Shares!AI1010 &amp;  ", " &amp;  Shares!AJ1010 &amp;  ", " &amp;  Shares!AK1010 &amp;  ", " &amp;  Shares!AL1010 &amp;  ", " &amp;  Shares!AM1010 &amp;  ", " &amp;  Shares!#REF! &amp;  ", " &amp;  Shares!AN1010 &amp;  ", " &amp;  Shares!AO1010 &amp;  ", " &amp;  Shares!AP1010 &amp;  ", " &amp;  Shares!AQ1010 &amp;  ", " &amp;  Shares!AR1010 &amp;  ", " &amp;  Shares!AS1010 &amp;  ", " &amp;  Shares!AT1010 &amp;  ", " &amp;  Shares!AU1010 &amp;  ", " &amp;  Shares!AV1010 &amp;  ", " &amp;  Shares!AW1010 &amp;  ", " &amp;  Shares!AX1010 &amp;  "),"</f>
        <v>#REF!</v>
      </c>
    </row>
    <row r="1010" spans="1:1" x14ac:dyDescent="0.2">
      <c r="A1010" t="e">
        <f>"('"&amp; Shares!A1011 &amp; "', '2017-01-26', " &amp;  Shares!C1011 &amp;  ", " &amp;  Shares!D1011 &amp;  ", " &amp;  Shares!E1011 &amp;  ", " &amp;  Shares!F1011 &amp;  ", " &amp;  Shares!G1011 &amp;  ", " &amp;  Shares!H1011 &amp;  ", " &amp;  Shares!I1011 &amp;  ", " &amp;  Shares!J1011 &amp;  ", " &amp;  Shares!K1011 &amp;  ", " &amp;  Shares!L1011 &amp;  ", " &amp;  Shares!M1011 &amp;  ", " &amp;  Shares!N1011 &amp;  ", " &amp;  Shares!O1011 &amp;  ", " &amp;  Shares!P1011 &amp;  ", " &amp;  Shares!Q1011 &amp;  ", " &amp;  Shares!R1011 &amp;  ", " &amp;  Shares!S1011 &amp;  ", " &amp;  Shares!T1011 &amp;  ", " &amp;  Shares!U1011 &amp;  ", " &amp;  Shares!V1011 &amp;  ", " &amp;  Shares!W1011 &amp;  ", " &amp;  Shares!X1011 &amp;  ", " &amp;  Shares!Y1011 &amp;  ", " &amp;  Shares!Z1011 &amp;  ", " &amp;  Shares!AA1011 &amp;  ", " &amp;  Shares!AB1011 &amp;  ", " &amp;  Shares!AC1011 &amp;  ", " &amp;  Shares!AD1011 &amp;  ", " &amp;  Shares!AE1011 &amp;  ", " &amp;  Shares!AF1011 &amp;  ", " &amp;  Shares!AG1011 &amp;  ", " &amp;  Shares!AH1011 &amp;  ", " &amp;  Shares!AI1011 &amp;  ", " &amp;  Shares!AJ1011 &amp;  ", " &amp;  Shares!AK1011 &amp;  ", " &amp;  Shares!AL1011 &amp;  ", " &amp;  Shares!AM1011 &amp;  ", " &amp;  Shares!#REF! &amp;  ", " &amp;  Shares!AN1011 &amp;  ", " &amp;  Shares!AO1011 &amp;  ", " &amp;  Shares!AP1011 &amp;  ", " &amp;  Shares!AQ1011 &amp;  ", " &amp;  Shares!AR1011 &amp;  ", " &amp;  Shares!AS1011 &amp;  ", " &amp;  Shares!AT1011 &amp;  ", " &amp;  Shares!AU1011 &amp;  ", " &amp;  Shares!AV1011 &amp;  ", " &amp;  Shares!AW1011 &amp;  ", " &amp;  Shares!AX1011 &amp;  "),"</f>
        <v>#REF!</v>
      </c>
    </row>
    <row r="1011" spans="1:1" x14ac:dyDescent="0.2">
      <c r="A1011" t="e">
        <f>"('"&amp; Shares!A1012 &amp; "', '2017-01-26', " &amp;  Shares!C1012 &amp;  ", " &amp;  Shares!D1012 &amp;  ", " &amp;  Shares!E1012 &amp;  ", " &amp;  Shares!F1012 &amp;  ", " &amp;  Shares!G1012 &amp;  ", " &amp;  Shares!H1012 &amp;  ", " &amp;  Shares!I1012 &amp;  ", " &amp;  Shares!J1012 &amp;  ", " &amp;  Shares!K1012 &amp;  ", " &amp;  Shares!L1012 &amp;  ", " &amp;  Shares!M1012 &amp;  ", " &amp;  Shares!N1012 &amp;  ", " &amp;  Shares!O1012 &amp;  ", " &amp;  Shares!P1012 &amp;  ", " &amp;  Shares!Q1012 &amp;  ", " &amp;  Shares!R1012 &amp;  ", " &amp;  Shares!S1012 &amp;  ", " &amp;  Shares!T1012 &amp;  ", " &amp;  Shares!U1012 &amp;  ", " &amp;  Shares!V1012 &amp;  ", " &amp;  Shares!W1012 &amp;  ", " &amp;  Shares!X1012 &amp;  ", " &amp;  Shares!Y1012 &amp;  ", " &amp;  Shares!Z1012 &amp;  ", " &amp;  Shares!AA1012 &amp;  ", " &amp;  Shares!AB1012 &amp;  ", " &amp;  Shares!AC1012 &amp;  ", " &amp;  Shares!AD1012 &amp;  ", " &amp;  Shares!AE1012 &amp;  ", " &amp;  Shares!AF1012 &amp;  ", " &amp;  Shares!AG1012 &amp;  ", " &amp;  Shares!AH1012 &amp;  ", " &amp;  Shares!AI1012 &amp;  ", " &amp;  Shares!AJ1012 &amp;  ", " &amp;  Shares!AK1012 &amp;  ", " &amp;  Shares!AL1012 &amp;  ", " &amp;  Shares!AM1012 &amp;  ", " &amp;  Shares!#REF! &amp;  ", " &amp;  Shares!AN1012 &amp;  ", " &amp;  Shares!AO1012 &amp;  ", " &amp;  Shares!AP1012 &amp;  ", " &amp;  Shares!AQ1012 &amp;  ", " &amp;  Shares!AR1012 &amp;  ", " &amp;  Shares!AS1012 &amp;  ", " &amp;  Shares!AT1012 &amp;  ", " &amp;  Shares!AU1012 &amp;  ", " &amp;  Shares!AV1012 &amp;  ", " &amp;  Shares!AW1012 &amp;  ", " &amp;  Shares!AX1012 &amp;  "),"</f>
        <v>#REF!</v>
      </c>
    </row>
    <row r="1012" spans="1:1" x14ac:dyDescent="0.2">
      <c r="A1012" t="e">
        <f>"('"&amp; Shares!A1013 &amp; "', '2017-01-26', " &amp;  Shares!C1013 &amp;  ", " &amp;  Shares!D1013 &amp;  ", " &amp;  Shares!E1013 &amp;  ", " &amp;  Shares!F1013 &amp;  ", " &amp;  Shares!G1013 &amp;  ", " &amp;  Shares!H1013 &amp;  ", " &amp;  Shares!I1013 &amp;  ", " &amp;  Shares!J1013 &amp;  ", " &amp;  Shares!K1013 &amp;  ", " &amp;  Shares!L1013 &amp;  ", " &amp;  Shares!M1013 &amp;  ", " &amp;  Shares!N1013 &amp;  ", " &amp;  Shares!O1013 &amp;  ", " &amp;  Shares!P1013 &amp;  ", " &amp;  Shares!Q1013 &amp;  ", " &amp;  Shares!R1013 &amp;  ", " &amp;  Shares!S1013 &amp;  ", " &amp;  Shares!T1013 &amp;  ", " &amp;  Shares!U1013 &amp;  ", " &amp;  Shares!V1013 &amp;  ", " &amp;  Shares!W1013 &amp;  ", " &amp;  Shares!X1013 &amp;  ", " &amp;  Shares!Y1013 &amp;  ", " &amp;  Shares!Z1013 &amp;  ", " &amp;  Shares!AA1013 &amp;  ", " &amp;  Shares!AB1013 &amp;  ", " &amp;  Shares!AC1013 &amp;  ", " &amp;  Shares!AD1013 &amp;  ", " &amp;  Shares!AE1013 &amp;  ", " &amp;  Shares!AF1013 &amp;  ", " &amp;  Shares!AG1013 &amp;  ", " &amp;  Shares!AH1013 &amp;  ", " &amp;  Shares!AI1013 &amp;  ", " &amp;  Shares!AJ1013 &amp;  ", " &amp;  Shares!AK1013 &amp;  ", " &amp;  Shares!AL1013 &amp;  ", " &amp;  Shares!AM1013 &amp;  ", " &amp;  Shares!#REF! &amp;  ", " &amp;  Shares!AN1013 &amp;  ", " &amp;  Shares!AO1013 &amp;  ", " &amp;  Shares!AP1013 &amp;  ", " &amp;  Shares!AQ1013 &amp;  ", " &amp;  Shares!AR1013 &amp;  ", " &amp;  Shares!AS1013 &amp;  ", " &amp;  Shares!AT1013 &amp;  ", " &amp;  Shares!AU1013 &amp;  ", " &amp;  Shares!AV1013 &amp;  ", " &amp;  Shares!AW1013 &amp;  ", " &amp;  Shares!AX1013 &amp;  "),"</f>
        <v>#REF!</v>
      </c>
    </row>
    <row r="1013" spans="1:1" x14ac:dyDescent="0.2">
      <c r="A1013" t="e">
        <f>"('"&amp; Shares!A1014 &amp; "', '2017-01-26', " &amp;  Shares!C1014 &amp;  ", " &amp;  Shares!D1014 &amp;  ", " &amp;  Shares!E1014 &amp;  ", " &amp;  Shares!F1014 &amp;  ", " &amp;  Shares!G1014 &amp;  ", " &amp;  Shares!H1014 &amp;  ", " &amp;  Shares!I1014 &amp;  ", " &amp;  Shares!J1014 &amp;  ", " &amp;  Shares!K1014 &amp;  ", " &amp;  Shares!L1014 &amp;  ", " &amp;  Shares!M1014 &amp;  ", " &amp;  Shares!N1014 &amp;  ", " &amp;  Shares!O1014 &amp;  ", " &amp;  Shares!P1014 &amp;  ", " &amp;  Shares!Q1014 &amp;  ", " &amp;  Shares!R1014 &amp;  ", " &amp;  Shares!S1014 &amp;  ", " &amp;  Shares!T1014 &amp;  ", " &amp;  Shares!U1014 &amp;  ", " &amp;  Shares!V1014 &amp;  ", " &amp;  Shares!W1014 &amp;  ", " &amp;  Shares!X1014 &amp;  ", " &amp;  Shares!Y1014 &amp;  ", " &amp;  Shares!Z1014 &amp;  ", " &amp;  Shares!AA1014 &amp;  ", " &amp;  Shares!AB1014 &amp;  ", " &amp;  Shares!AC1014 &amp;  ", " &amp;  Shares!AD1014 &amp;  ", " &amp;  Shares!AE1014 &amp;  ", " &amp;  Shares!AF1014 &amp;  ", " &amp;  Shares!AG1014 &amp;  ", " &amp;  Shares!AH1014 &amp;  ", " &amp;  Shares!AI1014 &amp;  ", " &amp;  Shares!AJ1014 &amp;  ", " &amp;  Shares!AK1014 &amp;  ", " &amp;  Shares!AL1014 &amp;  ", " &amp;  Shares!AM1014 &amp;  ", " &amp;  Shares!#REF! &amp;  ", " &amp;  Shares!AN1014 &amp;  ", " &amp;  Shares!AO1014 &amp;  ", " &amp;  Shares!AP1014 &amp;  ", " &amp;  Shares!AQ1014 &amp;  ", " &amp;  Shares!AR1014 &amp;  ", " &amp;  Shares!AS1014 &amp;  ", " &amp;  Shares!AT1014 &amp;  ", " &amp;  Shares!AU1014 &amp;  ", " &amp;  Shares!AV1014 &amp;  ", " &amp;  Shares!AW1014 &amp;  ", " &amp;  Shares!AX1014 &amp;  "),"</f>
        <v>#REF!</v>
      </c>
    </row>
    <row r="1014" spans="1:1" x14ac:dyDescent="0.2">
      <c r="A1014" t="e">
        <f>"('"&amp; Shares!A1015 &amp; "', '2017-01-26', " &amp;  Shares!C1015 &amp;  ", " &amp;  Shares!D1015 &amp;  ", " &amp;  Shares!E1015 &amp;  ", " &amp;  Shares!F1015 &amp;  ", " &amp;  Shares!G1015 &amp;  ", " &amp;  Shares!H1015 &amp;  ", " &amp;  Shares!I1015 &amp;  ", " &amp;  Shares!J1015 &amp;  ", " &amp;  Shares!K1015 &amp;  ", " &amp;  Shares!L1015 &amp;  ", " &amp;  Shares!M1015 &amp;  ", " &amp;  Shares!N1015 &amp;  ", " &amp;  Shares!O1015 &amp;  ", " &amp;  Shares!P1015 &amp;  ", " &amp;  Shares!Q1015 &amp;  ", " &amp;  Shares!R1015 &amp;  ", " &amp;  Shares!S1015 &amp;  ", " &amp;  Shares!T1015 &amp;  ", " &amp;  Shares!U1015 &amp;  ", " &amp;  Shares!V1015 &amp;  ", " &amp;  Shares!W1015 &amp;  ", " &amp;  Shares!X1015 &amp;  ", " &amp;  Shares!Y1015 &amp;  ", " &amp;  Shares!Z1015 &amp;  ", " &amp;  Shares!AA1015 &amp;  ", " &amp;  Shares!AB1015 &amp;  ", " &amp;  Shares!AC1015 &amp;  ", " &amp;  Shares!AD1015 &amp;  ", " &amp;  Shares!AE1015 &amp;  ", " &amp;  Shares!AF1015 &amp;  ", " &amp;  Shares!AG1015 &amp;  ", " &amp;  Shares!AH1015 &amp;  ", " &amp;  Shares!AI1015 &amp;  ", " &amp;  Shares!AJ1015 &amp;  ", " &amp;  Shares!AK1015 &amp;  ", " &amp;  Shares!AL1015 &amp;  ", " &amp;  Shares!AM1015 &amp;  ", " &amp;  Shares!#REF! &amp;  ", " &amp;  Shares!AN1015 &amp;  ", " &amp;  Shares!AO1015 &amp;  ", " &amp;  Shares!AP1015 &amp;  ", " &amp;  Shares!AQ1015 &amp;  ", " &amp;  Shares!AR1015 &amp;  ", " &amp;  Shares!AS1015 &amp;  ", " &amp;  Shares!AT1015 &amp;  ", " &amp;  Shares!AU1015 &amp;  ", " &amp;  Shares!AV1015 &amp;  ", " &amp;  Shares!AW1015 &amp;  ", " &amp;  Shares!AX1015 &amp;  "),"</f>
        <v>#REF!</v>
      </c>
    </row>
    <row r="1015" spans="1:1" x14ac:dyDescent="0.2">
      <c r="A1015" t="e">
        <f>"('"&amp; Shares!A1016 &amp; "', '2017-01-26', " &amp;  Shares!C1016 &amp;  ", " &amp;  Shares!D1016 &amp;  ", " &amp;  Shares!E1016 &amp;  ", " &amp;  Shares!F1016 &amp;  ", " &amp;  Shares!G1016 &amp;  ", " &amp;  Shares!H1016 &amp;  ", " &amp;  Shares!I1016 &amp;  ", " &amp;  Shares!J1016 &amp;  ", " &amp;  Shares!K1016 &amp;  ", " &amp;  Shares!L1016 &amp;  ", " &amp;  Shares!M1016 &amp;  ", " &amp;  Shares!N1016 &amp;  ", " &amp;  Shares!O1016 &amp;  ", " &amp;  Shares!P1016 &amp;  ", " &amp;  Shares!Q1016 &amp;  ", " &amp;  Shares!R1016 &amp;  ", " &amp;  Shares!S1016 &amp;  ", " &amp;  Shares!T1016 &amp;  ", " &amp;  Shares!U1016 &amp;  ", " &amp;  Shares!V1016 &amp;  ", " &amp;  Shares!W1016 &amp;  ", " &amp;  Shares!X1016 &amp;  ", " &amp;  Shares!Y1016 &amp;  ", " &amp;  Shares!Z1016 &amp;  ", " &amp;  Shares!AA1016 &amp;  ", " &amp;  Shares!AB1016 &amp;  ", " &amp;  Shares!AC1016 &amp;  ", " &amp;  Shares!AD1016 &amp;  ", " &amp;  Shares!AE1016 &amp;  ", " &amp;  Shares!AF1016 &amp;  ", " &amp;  Shares!AG1016 &amp;  ", " &amp;  Shares!AH1016 &amp;  ", " &amp;  Shares!AI1016 &amp;  ", " &amp;  Shares!AJ1016 &amp;  ", " &amp;  Shares!AK1016 &amp;  ", " &amp;  Shares!AL1016 &amp;  ", " &amp;  Shares!AM1016 &amp;  ", " &amp;  Shares!#REF! &amp;  ", " &amp;  Shares!AN1016 &amp;  ", " &amp;  Shares!AO1016 &amp;  ", " &amp;  Shares!AP1016 &amp;  ", " &amp;  Shares!AQ1016 &amp;  ", " &amp;  Shares!AR1016 &amp;  ", " &amp;  Shares!AS1016 &amp;  ", " &amp;  Shares!AT1016 &amp;  ", " &amp;  Shares!AU1016 &amp;  ", " &amp;  Shares!AV1016 &amp;  ", " &amp;  Shares!AW1016 &amp;  ", " &amp;  Shares!AX1016 &amp;  "),"</f>
        <v>#REF!</v>
      </c>
    </row>
    <row r="1016" spans="1:1" x14ac:dyDescent="0.2">
      <c r="A1016" t="e">
        <f>"('"&amp; Shares!A1017 &amp; "', '2017-01-26', " &amp;  Shares!C1017 &amp;  ", " &amp;  Shares!D1017 &amp;  ", " &amp;  Shares!E1017 &amp;  ", " &amp;  Shares!F1017 &amp;  ", " &amp;  Shares!G1017 &amp;  ", " &amp;  Shares!H1017 &amp;  ", " &amp;  Shares!I1017 &amp;  ", " &amp;  Shares!J1017 &amp;  ", " &amp;  Shares!K1017 &amp;  ", " &amp;  Shares!L1017 &amp;  ", " &amp;  Shares!M1017 &amp;  ", " &amp;  Shares!N1017 &amp;  ", " &amp;  Shares!O1017 &amp;  ", " &amp;  Shares!P1017 &amp;  ", " &amp;  Shares!Q1017 &amp;  ", " &amp;  Shares!R1017 &amp;  ", " &amp;  Shares!S1017 &amp;  ", " &amp;  Shares!T1017 &amp;  ", " &amp;  Shares!U1017 &amp;  ", " &amp;  Shares!V1017 &amp;  ", " &amp;  Shares!W1017 &amp;  ", " &amp;  Shares!X1017 &amp;  ", " &amp;  Shares!Y1017 &amp;  ", " &amp;  Shares!Z1017 &amp;  ", " &amp;  Shares!AA1017 &amp;  ", " &amp;  Shares!AB1017 &amp;  ", " &amp;  Shares!AC1017 &amp;  ", " &amp;  Shares!AD1017 &amp;  ", " &amp;  Shares!AE1017 &amp;  ", " &amp;  Shares!AF1017 &amp;  ", " &amp;  Shares!AG1017 &amp;  ", " &amp;  Shares!AH1017 &amp;  ", " &amp;  Shares!AI1017 &amp;  ", " &amp;  Shares!AJ1017 &amp;  ", " &amp;  Shares!AK1017 &amp;  ", " &amp;  Shares!AL1017 &amp;  ", " &amp;  Shares!AM1017 &amp;  ", " &amp;  Shares!#REF! &amp;  ", " &amp;  Shares!AN1017 &amp;  ", " &amp;  Shares!AO1017 &amp;  ", " &amp;  Shares!AP1017 &amp;  ", " &amp;  Shares!AQ1017 &amp;  ", " &amp;  Shares!AR1017 &amp;  ", " &amp;  Shares!AS1017 &amp;  ", " &amp;  Shares!AT1017 &amp;  ", " &amp;  Shares!AU1017 &amp;  ", " &amp;  Shares!AV1017 &amp;  ", " &amp;  Shares!AW1017 &amp;  ", " &amp;  Shares!AX1017 &amp;  "),"</f>
        <v>#REF!</v>
      </c>
    </row>
    <row r="1017" spans="1:1" x14ac:dyDescent="0.2">
      <c r="A1017" t="e">
        <f>"('"&amp; Shares!A1018 &amp; "', '2017-01-26', " &amp;  Shares!C1018 &amp;  ", " &amp;  Shares!D1018 &amp;  ", " &amp;  Shares!E1018 &amp;  ", " &amp;  Shares!F1018 &amp;  ", " &amp;  Shares!G1018 &amp;  ", " &amp;  Shares!H1018 &amp;  ", " &amp;  Shares!I1018 &amp;  ", " &amp;  Shares!J1018 &amp;  ", " &amp;  Shares!K1018 &amp;  ", " &amp;  Shares!L1018 &amp;  ", " &amp;  Shares!M1018 &amp;  ", " &amp;  Shares!N1018 &amp;  ", " &amp;  Shares!O1018 &amp;  ", " &amp;  Shares!P1018 &amp;  ", " &amp;  Shares!Q1018 &amp;  ", " &amp;  Shares!R1018 &amp;  ", " &amp;  Shares!S1018 &amp;  ", " &amp;  Shares!T1018 &amp;  ", " &amp;  Shares!U1018 &amp;  ", " &amp;  Shares!V1018 &amp;  ", " &amp;  Shares!W1018 &amp;  ", " &amp;  Shares!X1018 &amp;  ", " &amp;  Shares!Y1018 &amp;  ", " &amp;  Shares!Z1018 &amp;  ", " &amp;  Shares!AA1018 &amp;  ", " &amp;  Shares!AB1018 &amp;  ", " &amp;  Shares!AC1018 &amp;  ", " &amp;  Shares!AD1018 &amp;  ", " &amp;  Shares!AE1018 &amp;  ", " &amp;  Shares!AF1018 &amp;  ", " &amp;  Shares!AG1018 &amp;  ", " &amp;  Shares!AH1018 &amp;  ", " &amp;  Shares!AI1018 &amp;  ", " &amp;  Shares!AJ1018 &amp;  ", " &amp;  Shares!AK1018 &amp;  ", " &amp;  Shares!AL1018 &amp;  ", " &amp;  Shares!AM1018 &amp;  ", " &amp;  Shares!#REF! &amp;  ", " &amp;  Shares!AN1018 &amp;  ", " &amp;  Shares!AO1018 &amp;  ", " &amp;  Shares!AP1018 &amp;  ", " &amp;  Shares!AQ1018 &amp;  ", " &amp;  Shares!AR1018 &amp;  ", " &amp;  Shares!AS1018 &amp;  ", " &amp;  Shares!AT1018 &amp;  ", " &amp;  Shares!AU1018 &amp;  ", " &amp;  Shares!AV1018 &amp;  ", " &amp;  Shares!AW1018 &amp;  ", " &amp;  Shares!AX1018 &amp;  "),"</f>
        <v>#REF!</v>
      </c>
    </row>
    <row r="1018" spans="1:1" x14ac:dyDescent="0.2">
      <c r="A1018" t="e">
        <f>"('"&amp; Shares!A1019 &amp; "', '2017-01-26', " &amp;  Shares!C1019 &amp;  ", " &amp;  Shares!D1019 &amp;  ", " &amp;  Shares!E1019 &amp;  ", " &amp;  Shares!F1019 &amp;  ", " &amp;  Shares!G1019 &amp;  ", " &amp;  Shares!H1019 &amp;  ", " &amp;  Shares!I1019 &amp;  ", " &amp;  Shares!J1019 &amp;  ", " &amp;  Shares!K1019 &amp;  ", " &amp;  Shares!L1019 &amp;  ", " &amp;  Shares!M1019 &amp;  ", " &amp;  Shares!N1019 &amp;  ", " &amp;  Shares!O1019 &amp;  ", " &amp;  Shares!P1019 &amp;  ", " &amp;  Shares!Q1019 &amp;  ", " &amp;  Shares!R1019 &amp;  ", " &amp;  Shares!S1019 &amp;  ", " &amp;  Shares!T1019 &amp;  ", " &amp;  Shares!U1019 &amp;  ", " &amp;  Shares!V1019 &amp;  ", " &amp;  Shares!W1019 &amp;  ", " &amp;  Shares!X1019 &amp;  ", " &amp;  Shares!Y1019 &amp;  ", " &amp;  Shares!Z1019 &amp;  ", " &amp;  Shares!AA1019 &amp;  ", " &amp;  Shares!AB1019 &amp;  ", " &amp;  Shares!AC1019 &amp;  ", " &amp;  Shares!AD1019 &amp;  ", " &amp;  Shares!AE1019 &amp;  ", " &amp;  Shares!AF1019 &amp;  ", " &amp;  Shares!AG1019 &amp;  ", " &amp;  Shares!AH1019 &amp;  ", " &amp;  Shares!AI1019 &amp;  ", " &amp;  Shares!AJ1019 &amp;  ", " &amp;  Shares!AK1019 &amp;  ", " &amp;  Shares!AL1019 &amp;  ", " &amp;  Shares!AM1019 &amp;  ", " &amp;  Shares!#REF! &amp;  ", " &amp;  Shares!AN1019 &amp;  ", " &amp;  Shares!AO1019 &amp;  ", " &amp;  Shares!AP1019 &amp;  ", " &amp;  Shares!AQ1019 &amp;  ", " &amp;  Shares!AR1019 &amp;  ", " &amp;  Shares!AS1019 &amp;  ", " &amp;  Shares!AT1019 &amp;  ", " &amp;  Shares!AU1019 &amp;  ", " &amp;  Shares!AV1019 &amp;  ", " &amp;  Shares!AW1019 &amp;  ", " &amp;  Shares!AX1019 &amp;  "),"</f>
        <v>#REF!</v>
      </c>
    </row>
    <row r="1019" spans="1:1" x14ac:dyDescent="0.2">
      <c r="A1019" t="e">
        <f>"('"&amp; Shares!A1020 &amp; "', '2017-01-26', " &amp;  Shares!C1020 &amp;  ", " &amp;  Shares!D1020 &amp;  ", " &amp;  Shares!E1020 &amp;  ", " &amp;  Shares!F1020 &amp;  ", " &amp;  Shares!G1020 &amp;  ", " &amp;  Shares!H1020 &amp;  ", " &amp;  Shares!I1020 &amp;  ", " &amp;  Shares!J1020 &amp;  ", " &amp;  Shares!K1020 &amp;  ", " &amp;  Shares!L1020 &amp;  ", " &amp;  Shares!M1020 &amp;  ", " &amp;  Shares!N1020 &amp;  ", " &amp;  Shares!O1020 &amp;  ", " &amp;  Shares!P1020 &amp;  ", " &amp;  Shares!Q1020 &amp;  ", " &amp;  Shares!R1020 &amp;  ", " &amp;  Shares!S1020 &amp;  ", " &amp;  Shares!T1020 &amp;  ", " &amp;  Shares!U1020 &amp;  ", " &amp;  Shares!V1020 &amp;  ", " &amp;  Shares!W1020 &amp;  ", " &amp;  Shares!X1020 &amp;  ", " &amp;  Shares!Y1020 &amp;  ", " &amp;  Shares!Z1020 &amp;  ", " &amp;  Shares!AA1020 &amp;  ", " &amp;  Shares!AB1020 &amp;  ", " &amp;  Shares!AC1020 &amp;  ", " &amp;  Shares!AD1020 &amp;  ", " &amp;  Shares!AE1020 &amp;  ", " &amp;  Shares!AF1020 &amp;  ", " &amp;  Shares!AG1020 &amp;  ", " &amp;  Shares!AH1020 &amp;  ", " &amp;  Shares!AI1020 &amp;  ", " &amp;  Shares!AJ1020 &amp;  ", " &amp;  Shares!AK1020 &amp;  ", " &amp;  Shares!AL1020 &amp;  ", " &amp;  Shares!AM1020 &amp;  ", " &amp;  Shares!#REF! &amp;  ", " &amp;  Shares!AN1020 &amp;  ", " &amp;  Shares!AO1020 &amp;  ", " &amp;  Shares!AP1020 &amp;  ", " &amp;  Shares!AQ1020 &amp;  ", " &amp;  Shares!AR1020 &amp;  ", " &amp;  Shares!AS1020 &amp;  ", " &amp;  Shares!AT1020 &amp;  ", " &amp;  Shares!AU1020 &amp;  ", " &amp;  Shares!AV1020 &amp;  ", " &amp;  Shares!AW1020 &amp;  ", " &amp;  Shares!AX1020 &amp;  "),"</f>
        <v>#REF!</v>
      </c>
    </row>
    <row r="1020" spans="1:1" x14ac:dyDescent="0.2">
      <c r="A1020" t="e">
        <f>"('"&amp; Shares!A1021 &amp; "', '2017-01-26', " &amp;  Shares!C1021 &amp;  ", " &amp;  Shares!D1021 &amp;  ", " &amp;  Shares!E1021 &amp;  ", " &amp;  Shares!F1021 &amp;  ", " &amp;  Shares!G1021 &amp;  ", " &amp;  Shares!H1021 &amp;  ", " &amp;  Shares!I1021 &amp;  ", " &amp;  Shares!J1021 &amp;  ", " &amp;  Shares!K1021 &amp;  ", " &amp;  Shares!L1021 &amp;  ", " &amp;  Shares!M1021 &amp;  ", " &amp;  Shares!N1021 &amp;  ", " &amp;  Shares!O1021 &amp;  ", " &amp;  Shares!P1021 &amp;  ", " &amp;  Shares!Q1021 &amp;  ", " &amp;  Shares!R1021 &amp;  ", " &amp;  Shares!S1021 &amp;  ", " &amp;  Shares!T1021 &amp;  ", " &amp;  Shares!U1021 &amp;  ", " &amp;  Shares!V1021 &amp;  ", " &amp;  Shares!W1021 &amp;  ", " &amp;  Shares!X1021 &amp;  ", " &amp;  Shares!Y1021 &amp;  ", " &amp;  Shares!Z1021 &amp;  ", " &amp;  Shares!AA1021 &amp;  ", " &amp;  Shares!AB1021 &amp;  ", " &amp;  Shares!AC1021 &amp;  ", " &amp;  Shares!AD1021 &amp;  ", " &amp;  Shares!AE1021 &amp;  ", " &amp;  Shares!AF1021 &amp;  ", " &amp;  Shares!AG1021 &amp;  ", " &amp;  Shares!AH1021 &amp;  ", " &amp;  Shares!AI1021 &amp;  ", " &amp;  Shares!AJ1021 &amp;  ", " &amp;  Shares!AK1021 &amp;  ", " &amp;  Shares!AL1021 &amp;  ", " &amp;  Shares!AM1021 &amp;  ", " &amp;  Shares!#REF! &amp;  ", " &amp;  Shares!AN1021 &amp;  ", " &amp;  Shares!AO1021 &amp;  ", " &amp;  Shares!AP1021 &amp;  ", " &amp;  Shares!AQ1021 &amp;  ", " &amp;  Shares!AR1021 &amp;  ", " &amp;  Shares!AS1021 &amp;  ", " &amp;  Shares!AT1021 &amp;  ", " &amp;  Shares!AU1021 &amp;  ", " &amp;  Shares!AV1021 &amp;  ", " &amp;  Shares!AW1021 &amp;  ", " &amp;  Shares!AX1021 &amp;  "),"</f>
        <v>#REF!</v>
      </c>
    </row>
    <row r="1021" spans="1:1" x14ac:dyDescent="0.2">
      <c r="A1021" t="e">
        <f>"('"&amp; Shares!A1022 &amp; "', '2017-01-26', " &amp;  Shares!C1022 &amp;  ", " &amp;  Shares!D1022 &amp;  ", " &amp;  Shares!E1022 &amp;  ", " &amp;  Shares!F1022 &amp;  ", " &amp;  Shares!G1022 &amp;  ", " &amp;  Shares!H1022 &amp;  ", " &amp;  Shares!I1022 &amp;  ", " &amp;  Shares!J1022 &amp;  ", " &amp;  Shares!K1022 &amp;  ", " &amp;  Shares!L1022 &amp;  ", " &amp;  Shares!M1022 &amp;  ", " &amp;  Shares!N1022 &amp;  ", " &amp;  Shares!O1022 &amp;  ", " &amp;  Shares!P1022 &amp;  ", " &amp;  Shares!Q1022 &amp;  ", " &amp;  Shares!R1022 &amp;  ", " &amp;  Shares!S1022 &amp;  ", " &amp;  Shares!T1022 &amp;  ", " &amp;  Shares!U1022 &amp;  ", " &amp;  Shares!V1022 &amp;  ", " &amp;  Shares!W1022 &amp;  ", " &amp;  Shares!X1022 &amp;  ", " &amp;  Shares!Y1022 &amp;  ", " &amp;  Shares!Z1022 &amp;  ", " &amp;  Shares!AA1022 &amp;  ", " &amp;  Shares!AB1022 &amp;  ", " &amp;  Shares!AC1022 &amp;  ", " &amp;  Shares!AD1022 &amp;  ", " &amp;  Shares!AE1022 &amp;  ", " &amp;  Shares!AF1022 &amp;  ", " &amp;  Shares!AG1022 &amp;  ", " &amp;  Shares!AH1022 &amp;  ", " &amp;  Shares!AI1022 &amp;  ", " &amp;  Shares!AJ1022 &amp;  ", " &amp;  Shares!AK1022 &amp;  ", " &amp;  Shares!AL1022 &amp;  ", " &amp;  Shares!AM1022 &amp;  ", " &amp;  Shares!#REF! &amp;  ", " &amp;  Shares!AN1022 &amp;  ", " &amp;  Shares!AO1022 &amp;  ", " &amp;  Shares!AP1022 &amp;  ", " &amp;  Shares!AQ1022 &amp;  ", " &amp;  Shares!AR1022 &amp;  ", " &amp;  Shares!AS1022 &amp;  ", " &amp;  Shares!AT1022 &amp;  ", " &amp;  Shares!AU1022 &amp;  ", " &amp;  Shares!AV1022 &amp;  ", " &amp;  Shares!AW1022 &amp;  ", " &amp;  Shares!AX1022 &amp;  "),"</f>
        <v>#REF!</v>
      </c>
    </row>
    <row r="1022" spans="1:1" x14ac:dyDescent="0.2">
      <c r="A1022" t="e">
        <f>"('"&amp; Shares!A1023 &amp; "', '2017-01-26', " &amp;  Shares!C1023 &amp;  ", " &amp;  Shares!D1023 &amp;  ", " &amp;  Shares!E1023 &amp;  ", " &amp;  Shares!F1023 &amp;  ", " &amp;  Shares!G1023 &amp;  ", " &amp;  Shares!H1023 &amp;  ", " &amp;  Shares!I1023 &amp;  ", " &amp;  Shares!J1023 &amp;  ", " &amp;  Shares!K1023 &amp;  ", " &amp;  Shares!L1023 &amp;  ", " &amp;  Shares!M1023 &amp;  ", " &amp;  Shares!N1023 &amp;  ", " &amp;  Shares!O1023 &amp;  ", " &amp;  Shares!P1023 &amp;  ", " &amp;  Shares!Q1023 &amp;  ", " &amp;  Shares!R1023 &amp;  ", " &amp;  Shares!S1023 &amp;  ", " &amp;  Shares!T1023 &amp;  ", " &amp;  Shares!U1023 &amp;  ", " &amp;  Shares!V1023 &amp;  ", " &amp;  Shares!W1023 &amp;  ", " &amp;  Shares!X1023 &amp;  ", " &amp;  Shares!Y1023 &amp;  ", " &amp;  Shares!Z1023 &amp;  ", " &amp;  Shares!AA1023 &amp;  ", " &amp;  Shares!AB1023 &amp;  ", " &amp;  Shares!AC1023 &amp;  ", " &amp;  Shares!AD1023 &amp;  ", " &amp;  Shares!AE1023 &amp;  ", " &amp;  Shares!AF1023 &amp;  ", " &amp;  Shares!AG1023 &amp;  ", " &amp;  Shares!AH1023 &amp;  ", " &amp;  Shares!AI1023 &amp;  ", " &amp;  Shares!AJ1023 &amp;  ", " &amp;  Shares!AK1023 &amp;  ", " &amp;  Shares!AL1023 &amp;  ", " &amp;  Shares!AM1023 &amp;  ", " &amp;  Shares!#REF! &amp;  ", " &amp;  Shares!AN1023 &amp;  ", " &amp;  Shares!AO1023 &amp;  ", " &amp;  Shares!AP1023 &amp;  ", " &amp;  Shares!AQ1023 &amp;  ", " &amp;  Shares!AR1023 &amp;  ", " &amp;  Shares!AS1023 &amp;  ", " &amp;  Shares!AT1023 &amp;  ", " &amp;  Shares!AU1023 &amp;  ", " &amp;  Shares!AV1023 &amp;  ", " &amp;  Shares!AW1023 &amp;  ", " &amp;  Shares!AX1023 &amp;  "),"</f>
        <v>#REF!</v>
      </c>
    </row>
    <row r="1023" spans="1:1" x14ac:dyDescent="0.2">
      <c r="A1023" t="e">
        <f>"('"&amp; Shares!A1024 &amp; "', '2017-01-26', " &amp;  Shares!C1024 &amp;  ", " &amp;  Shares!D1024 &amp;  ", " &amp;  Shares!E1024 &amp;  ", " &amp;  Shares!F1024 &amp;  ", " &amp;  Shares!G1024 &amp;  ", " &amp;  Shares!H1024 &amp;  ", " &amp;  Shares!I1024 &amp;  ", " &amp;  Shares!J1024 &amp;  ", " &amp;  Shares!K1024 &amp;  ", " &amp;  Shares!L1024 &amp;  ", " &amp;  Shares!M1024 &amp;  ", " &amp;  Shares!N1024 &amp;  ", " &amp;  Shares!O1024 &amp;  ", " &amp;  Shares!P1024 &amp;  ", " &amp;  Shares!Q1024 &amp;  ", " &amp;  Shares!R1024 &amp;  ", " &amp;  Shares!S1024 &amp;  ", " &amp;  Shares!T1024 &amp;  ", " &amp;  Shares!U1024 &amp;  ", " &amp;  Shares!V1024 &amp;  ", " &amp;  Shares!W1024 &amp;  ", " &amp;  Shares!X1024 &amp;  ", " &amp;  Shares!Y1024 &amp;  ", " &amp;  Shares!Z1024 &amp;  ", " &amp;  Shares!AA1024 &amp;  ", " &amp;  Shares!AB1024 &amp;  ", " &amp;  Shares!AC1024 &amp;  ", " &amp;  Shares!AD1024 &amp;  ", " &amp;  Shares!AE1024 &amp;  ", " &amp;  Shares!AF1024 &amp;  ", " &amp;  Shares!AG1024 &amp;  ", " &amp;  Shares!AH1024 &amp;  ", " &amp;  Shares!AI1024 &amp;  ", " &amp;  Shares!AJ1024 &amp;  ", " &amp;  Shares!AK1024 &amp;  ", " &amp;  Shares!AL1024 &amp;  ", " &amp;  Shares!AM1024 &amp;  ", " &amp;  Shares!#REF! &amp;  ", " &amp;  Shares!AN1024 &amp;  ", " &amp;  Shares!AO1024 &amp;  ", " &amp;  Shares!AP1024 &amp;  ", " &amp;  Shares!AQ1024 &amp;  ", " &amp;  Shares!AR1024 &amp;  ", " &amp;  Shares!AS1024 &amp;  ", " &amp;  Shares!AT1024 &amp;  ", " &amp;  Shares!AU1024 &amp;  ", " &amp;  Shares!AV1024 &amp;  ", " &amp;  Shares!AW1024 &amp;  ", " &amp;  Shares!AX1024 &amp;  "),"</f>
        <v>#REF!</v>
      </c>
    </row>
    <row r="1024" spans="1:1" x14ac:dyDescent="0.2">
      <c r="A1024" t="e">
        <f>"('"&amp; Shares!A1025 &amp; "', '2017-01-26', " &amp;  Shares!C1025 &amp;  ", " &amp;  Shares!D1025 &amp;  ", " &amp;  Shares!E1025 &amp;  ", " &amp;  Shares!F1025 &amp;  ", " &amp;  Shares!G1025 &amp;  ", " &amp;  Shares!H1025 &amp;  ", " &amp;  Shares!I1025 &amp;  ", " &amp;  Shares!J1025 &amp;  ", " &amp;  Shares!K1025 &amp;  ", " &amp;  Shares!L1025 &amp;  ", " &amp;  Shares!M1025 &amp;  ", " &amp;  Shares!N1025 &amp;  ", " &amp;  Shares!O1025 &amp;  ", " &amp;  Shares!P1025 &amp;  ", " &amp;  Shares!Q1025 &amp;  ", " &amp;  Shares!R1025 &amp;  ", " &amp;  Shares!S1025 &amp;  ", " &amp;  Shares!T1025 &amp;  ", " &amp;  Shares!U1025 &amp;  ", " &amp;  Shares!V1025 &amp;  ", " &amp;  Shares!W1025 &amp;  ", " &amp;  Shares!X1025 &amp;  ", " &amp;  Shares!Y1025 &amp;  ", " &amp;  Shares!Z1025 &amp;  ", " &amp;  Shares!AA1025 &amp;  ", " &amp;  Shares!AB1025 &amp;  ", " &amp;  Shares!AC1025 &amp;  ", " &amp;  Shares!AD1025 &amp;  ", " &amp;  Shares!AE1025 &amp;  ", " &amp;  Shares!AF1025 &amp;  ", " &amp;  Shares!AG1025 &amp;  ", " &amp;  Shares!AH1025 &amp;  ", " &amp;  Shares!AI1025 &amp;  ", " &amp;  Shares!AJ1025 &amp;  ", " &amp;  Shares!AK1025 &amp;  ", " &amp;  Shares!AL1025 &amp;  ", " &amp;  Shares!AM1025 &amp;  ", " &amp;  Shares!#REF! &amp;  ", " &amp;  Shares!AN1025 &amp;  ", " &amp;  Shares!AO1025 &amp;  ", " &amp;  Shares!AP1025 &amp;  ", " &amp;  Shares!AQ1025 &amp;  ", " &amp;  Shares!AR1025 &amp;  ", " &amp;  Shares!AS1025 &amp;  ", " &amp;  Shares!AT1025 &amp;  ", " &amp;  Shares!AU1025 &amp;  ", " &amp;  Shares!AV1025 &amp;  ", " &amp;  Shares!AW1025 &amp;  ", " &amp;  Shares!AX1025 &amp;  "),"</f>
        <v>#REF!</v>
      </c>
    </row>
    <row r="1025" spans="1:1" x14ac:dyDescent="0.2">
      <c r="A1025" t="e">
        <f>"('"&amp; Shares!A1026 &amp; "', '2017-01-26', " &amp;  Shares!C1026 &amp;  ", " &amp;  Shares!D1026 &amp;  ", " &amp;  Shares!E1026 &amp;  ", " &amp;  Shares!F1026 &amp;  ", " &amp;  Shares!G1026 &amp;  ", " &amp;  Shares!H1026 &amp;  ", " &amp;  Shares!I1026 &amp;  ", " &amp;  Shares!J1026 &amp;  ", " &amp;  Shares!K1026 &amp;  ", " &amp;  Shares!L1026 &amp;  ", " &amp;  Shares!M1026 &amp;  ", " &amp;  Shares!N1026 &amp;  ", " &amp;  Shares!O1026 &amp;  ", " &amp;  Shares!P1026 &amp;  ", " &amp;  Shares!Q1026 &amp;  ", " &amp;  Shares!R1026 &amp;  ", " &amp;  Shares!S1026 &amp;  ", " &amp;  Shares!T1026 &amp;  ", " &amp;  Shares!U1026 &amp;  ", " &amp;  Shares!V1026 &amp;  ", " &amp;  Shares!W1026 &amp;  ", " &amp;  Shares!X1026 &amp;  ", " &amp;  Shares!Y1026 &amp;  ", " &amp;  Shares!Z1026 &amp;  ", " &amp;  Shares!AA1026 &amp;  ", " &amp;  Shares!AB1026 &amp;  ", " &amp;  Shares!AC1026 &amp;  ", " &amp;  Shares!AD1026 &amp;  ", " &amp;  Shares!AE1026 &amp;  ", " &amp;  Shares!AF1026 &amp;  ", " &amp;  Shares!AG1026 &amp;  ", " &amp;  Shares!AH1026 &amp;  ", " &amp;  Shares!AI1026 &amp;  ", " &amp;  Shares!AJ1026 &amp;  ", " &amp;  Shares!AK1026 &amp;  ", " &amp;  Shares!AL1026 &amp;  ", " &amp;  Shares!AM1026 &amp;  ", " &amp;  Shares!#REF! &amp;  ", " &amp;  Shares!AN1026 &amp;  ", " &amp;  Shares!AO1026 &amp;  ", " &amp;  Shares!AP1026 &amp;  ", " &amp;  Shares!AQ1026 &amp;  ", " &amp;  Shares!AR1026 &amp;  ", " &amp;  Shares!AS1026 &amp;  ", " &amp;  Shares!AT1026 &amp;  ", " &amp;  Shares!AU1026 &amp;  ", " &amp;  Shares!AV1026 &amp;  ", " &amp;  Shares!AW1026 &amp;  ", " &amp;  Shares!AX1026 &amp;  "),"</f>
        <v>#REF!</v>
      </c>
    </row>
    <row r="1026" spans="1:1" x14ac:dyDescent="0.2">
      <c r="A1026" t="e">
        <f>"('"&amp; Shares!A1027 &amp; "', '2017-01-26', " &amp;  Shares!C1027 &amp;  ", " &amp;  Shares!D1027 &amp;  ", " &amp;  Shares!E1027 &amp;  ", " &amp;  Shares!F1027 &amp;  ", " &amp;  Shares!G1027 &amp;  ", " &amp;  Shares!H1027 &amp;  ", " &amp;  Shares!I1027 &amp;  ", " &amp;  Shares!J1027 &amp;  ", " &amp;  Shares!K1027 &amp;  ", " &amp;  Shares!L1027 &amp;  ", " &amp;  Shares!M1027 &amp;  ", " &amp;  Shares!N1027 &amp;  ", " &amp;  Shares!O1027 &amp;  ", " &amp;  Shares!P1027 &amp;  ", " &amp;  Shares!Q1027 &amp;  ", " &amp;  Shares!R1027 &amp;  ", " &amp;  Shares!S1027 &amp;  ", " &amp;  Shares!T1027 &amp;  ", " &amp;  Shares!U1027 &amp;  ", " &amp;  Shares!V1027 &amp;  ", " &amp;  Shares!W1027 &amp;  ", " &amp;  Shares!X1027 &amp;  ", " &amp;  Shares!Y1027 &amp;  ", " &amp;  Shares!Z1027 &amp;  ", " &amp;  Shares!AA1027 &amp;  ", " &amp;  Shares!AB1027 &amp;  ", " &amp;  Shares!AC1027 &amp;  ", " &amp;  Shares!AD1027 &amp;  ", " &amp;  Shares!AE1027 &amp;  ", " &amp;  Shares!AF1027 &amp;  ", " &amp;  Shares!AG1027 &amp;  ", " &amp;  Shares!AH1027 &amp;  ", " &amp;  Shares!AI1027 &amp;  ", " &amp;  Shares!AJ1027 &amp;  ", " &amp;  Shares!AK1027 &amp;  ", " &amp;  Shares!AL1027 &amp;  ", " &amp;  Shares!AM1027 &amp;  ", " &amp;  Shares!#REF! &amp;  ", " &amp;  Shares!AN1027 &amp;  ", " &amp;  Shares!AO1027 &amp;  ", " &amp;  Shares!AP1027 &amp;  ", " &amp;  Shares!AQ1027 &amp;  ", " &amp;  Shares!AR1027 &amp;  ", " &amp;  Shares!AS1027 &amp;  ", " &amp;  Shares!AT1027 &amp;  ", " &amp;  Shares!AU1027 &amp;  ", " &amp;  Shares!AV1027 &amp;  ", " &amp;  Shares!AW1027 &amp;  ", " &amp;  Shares!AX1027 &amp;  "),"</f>
        <v>#REF!</v>
      </c>
    </row>
    <row r="1027" spans="1:1" x14ac:dyDescent="0.2">
      <c r="A1027" t="e">
        <f>"('"&amp; Shares!A1028 &amp; "', '2017-01-26', " &amp;  Shares!C1028 &amp;  ", " &amp;  Shares!D1028 &amp;  ", " &amp;  Shares!E1028 &amp;  ", " &amp;  Shares!F1028 &amp;  ", " &amp;  Shares!G1028 &amp;  ", " &amp;  Shares!H1028 &amp;  ", " &amp;  Shares!I1028 &amp;  ", " &amp;  Shares!J1028 &amp;  ", " &amp;  Shares!K1028 &amp;  ", " &amp;  Shares!L1028 &amp;  ", " &amp;  Shares!M1028 &amp;  ", " &amp;  Shares!N1028 &amp;  ", " &amp;  Shares!O1028 &amp;  ", " &amp;  Shares!P1028 &amp;  ", " &amp;  Shares!Q1028 &amp;  ", " &amp;  Shares!R1028 &amp;  ", " &amp;  Shares!S1028 &amp;  ", " &amp;  Shares!T1028 &amp;  ", " &amp;  Shares!U1028 &amp;  ", " &amp;  Shares!V1028 &amp;  ", " &amp;  Shares!W1028 &amp;  ", " &amp;  Shares!X1028 &amp;  ", " &amp;  Shares!Y1028 &amp;  ", " &amp;  Shares!Z1028 &amp;  ", " &amp;  Shares!AA1028 &amp;  ", " &amp;  Shares!AB1028 &amp;  ", " &amp;  Shares!AC1028 &amp;  ", " &amp;  Shares!AD1028 &amp;  ", " &amp;  Shares!AE1028 &amp;  ", " &amp;  Shares!AF1028 &amp;  ", " &amp;  Shares!AG1028 &amp;  ", " &amp;  Shares!AH1028 &amp;  ", " &amp;  Shares!AI1028 &amp;  ", " &amp;  Shares!AJ1028 &amp;  ", " &amp;  Shares!AK1028 &amp;  ", " &amp;  Shares!AL1028 &amp;  ", " &amp;  Shares!AM1028 &amp;  ", " &amp;  Shares!#REF! &amp;  ", " &amp;  Shares!AN1028 &amp;  ", " &amp;  Shares!AO1028 &amp;  ", " &amp;  Shares!AP1028 &amp;  ", " &amp;  Shares!AQ1028 &amp;  ", " &amp;  Shares!AR1028 &amp;  ", " &amp;  Shares!AS1028 &amp;  ", " &amp;  Shares!AT1028 &amp;  ", " &amp;  Shares!AU1028 &amp;  ", " &amp;  Shares!AV1028 &amp;  ", " &amp;  Shares!AW1028 &amp;  ", " &amp;  Shares!AX1028 &amp;  "),"</f>
        <v>#REF!</v>
      </c>
    </row>
    <row r="1028" spans="1:1" x14ac:dyDescent="0.2">
      <c r="A1028" t="e">
        <f>"('"&amp; Shares!A1029 &amp; "', '2017-01-26', " &amp;  Shares!C1029 &amp;  ", " &amp;  Shares!D1029 &amp;  ", " &amp;  Shares!E1029 &amp;  ", " &amp;  Shares!F1029 &amp;  ", " &amp;  Shares!G1029 &amp;  ", " &amp;  Shares!H1029 &amp;  ", " &amp;  Shares!I1029 &amp;  ", " &amp;  Shares!J1029 &amp;  ", " &amp;  Shares!K1029 &amp;  ", " &amp;  Shares!L1029 &amp;  ", " &amp;  Shares!M1029 &amp;  ", " &amp;  Shares!N1029 &amp;  ", " &amp;  Shares!O1029 &amp;  ", " &amp;  Shares!P1029 &amp;  ", " &amp;  Shares!Q1029 &amp;  ", " &amp;  Shares!R1029 &amp;  ", " &amp;  Shares!S1029 &amp;  ", " &amp;  Shares!T1029 &amp;  ", " &amp;  Shares!U1029 &amp;  ", " &amp;  Shares!V1029 &amp;  ", " &amp;  Shares!W1029 &amp;  ", " &amp;  Shares!X1029 &amp;  ", " &amp;  Shares!Y1029 &amp;  ", " &amp;  Shares!Z1029 &amp;  ", " &amp;  Shares!AA1029 &amp;  ", " &amp;  Shares!AB1029 &amp;  ", " &amp;  Shares!AC1029 &amp;  ", " &amp;  Shares!AD1029 &amp;  ", " &amp;  Shares!AE1029 &amp;  ", " &amp;  Shares!AF1029 &amp;  ", " &amp;  Shares!AG1029 &amp;  ", " &amp;  Shares!AH1029 &amp;  ", " &amp;  Shares!AI1029 &amp;  ", " &amp;  Shares!AJ1029 &amp;  ", " &amp;  Shares!AK1029 &amp;  ", " &amp;  Shares!AL1029 &amp;  ", " &amp;  Shares!AM1029 &amp;  ", " &amp;  Shares!#REF! &amp;  ", " &amp;  Shares!AN1029 &amp;  ", " &amp;  Shares!AO1029 &amp;  ", " &amp;  Shares!AP1029 &amp;  ", " &amp;  Shares!AQ1029 &amp;  ", " &amp;  Shares!AR1029 &amp;  ", " &amp;  Shares!AS1029 &amp;  ", " &amp;  Shares!AT1029 &amp;  ", " &amp;  Shares!AU1029 &amp;  ", " &amp;  Shares!AV1029 &amp;  ", " &amp;  Shares!AW1029 &amp;  ", " &amp;  Shares!AX1029 &amp;  "),"</f>
        <v>#REF!</v>
      </c>
    </row>
    <row r="1029" spans="1:1" x14ac:dyDescent="0.2">
      <c r="A1029" t="e">
        <f>"('"&amp; Shares!A1030 &amp; "', '2017-01-26', " &amp;  Shares!C1030 &amp;  ", " &amp;  Shares!D1030 &amp;  ", " &amp;  Shares!E1030 &amp;  ", " &amp;  Shares!F1030 &amp;  ", " &amp;  Shares!G1030 &amp;  ", " &amp;  Shares!H1030 &amp;  ", " &amp;  Shares!I1030 &amp;  ", " &amp;  Shares!J1030 &amp;  ", " &amp;  Shares!K1030 &amp;  ", " &amp;  Shares!L1030 &amp;  ", " &amp;  Shares!M1030 &amp;  ", " &amp;  Shares!N1030 &amp;  ", " &amp;  Shares!O1030 &amp;  ", " &amp;  Shares!P1030 &amp;  ", " &amp;  Shares!Q1030 &amp;  ", " &amp;  Shares!R1030 &amp;  ", " &amp;  Shares!S1030 &amp;  ", " &amp;  Shares!T1030 &amp;  ", " &amp;  Shares!U1030 &amp;  ", " &amp;  Shares!V1030 &amp;  ", " &amp;  Shares!W1030 &amp;  ", " &amp;  Shares!X1030 &amp;  ", " &amp;  Shares!Y1030 &amp;  ", " &amp;  Shares!Z1030 &amp;  ", " &amp;  Shares!AA1030 &amp;  ", " &amp;  Shares!AB1030 &amp;  ", " &amp;  Shares!AC1030 &amp;  ", " &amp;  Shares!AD1030 &amp;  ", " &amp;  Shares!AE1030 &amp;  ", " &amp;  Shares!AF1030 &amp;  ", " &amp;  Shares!AG1030 &amp;  ", " &amp;  Shares!AH1030 &amp;  ", " &amp;  Shares!AI1030 &amp;  ", " &amp;  Shares!AJ1030 &amp;  ", " &amp;  Shares!AK1030 &amp;  ", " &amp;  Shares!AL1030 &amp;  ", " &amp;  Shares!AM1030 &amp;  ", " &amp;  Shares!#REF! &amp;  ", " &amp;  Shares!AN1030 &amp;  ", " &amp;  Shares!AO1030 &amp;  ", " &amp;  Shares!AP1030 &amp;  ", " &amp;  Shares!AQ1030 &amp;  ", " &amp;  Shares!AR1030 &amp;  ", " &amp;  Shares!AS1030 &amp;  ", " &amp;  Shares!AT1030 &amp;  ", " &amp;  Shares!AU1030 &amp;  ", " &amp;  Shares!AV1030 &amp;  ", " &amp;  Shares!AW1030 &amp;  ", " &amp;  Shares!AX1030 &amp;  "),"</f>
        <v>#REF!</v>
      </c>
    </row>
    <row r="1030" spans="1:1" x14ac:dyDescent="0.2">
      <c r="A1030" t="e">
        <f>"('"&amp; Shares!A1031 &amp; "', '2017-01-26', " &amp;  Shares!C1031 &amp;  ", " &amp;  Shares!D1031 &amp;  ", " &amp;  Shares!E1031 &amp;  ", " &amp;  Shares!F1031 &amp;  ", " &amp;  Shares!G1031 &amp;  ", " &amp;  Shares!H1031 &amp;  ", " &amp;  Shares!I1031 &amp;  ", " &amp;  Shares!J1031 &amp;  ", " &amp;  Shares!K1031 &amp;  ", " &amp;  Shares!L1031 &amp;  ", " &amp;  Shares!M1031 &amp;  ", " &amp;  Shares!N1031 &amp;  ", " &amp;  Shares!O1031 &amp;  ", " &amp;  Shares!P1031 &amp;  ", " &amp;  Shares!Q1031 &amp;  ", " &amp;  Shares!R1031 &amp;  ", " &amp;  Shares!S1031 &amp;  ", " &amp;  Shares!T1031 &amp;  ", " &amp;  Shares!U1031 &amp;  ", " &amp;  Shares!V1031 &amp;  ", " &amp;  Shares!W1031 &amp;  ", " &amp;  Shares!X1031 &amp;  ", " &amp;  Shares!Y1031 &amp;  ", " &amp;  Shares!Z1031 &amp;  ", " &amp;  Shares!AA1031 &amp;  ", " &amp;  Shares!AB1031 &amp;  ", " &amp;  Shares!AC1031 &amp;  ", " &amp;  Shares!AD1031 &amp;  ", " &amp;  Shares!AE1031 &amp;  ", " &amp;  Shares!AF1031 &amp;  ", " &amp;  Shares!AG1031 &amp;  ", " &amp;  Shares!AH1031 &amp;  ", " &amp;  Shares!AI1031 &amp;  ", " &amp;  Shares!AJ1031 &amp;  ", " &amp;  Shares!AK1031 &amp;  ", " &amp;  Shares!AL1031 &amp;  ", " &amp;  Shares!AM1031 &amp;  ", " &amp;  Shares!#REF! &amp;  ", " &amp;  Shares!AN1031 &amp;  ", " &amp;  Shares!AO1031 &amp;  ", " &amp;  Shares!AP1031 &amp;  ", " &amp;  Shares!AQ1031 &amp;  ", " &amp;  Shares!AR1031 &amp;  ", " &amp;  Shares!AS1031 &amp;  ", " &amp;  Shares!AT1031 &amp;  ", " &amp;  Shares!AU1031 &amp;  ", " &amp;  Shares!AV1031 &amp;  ", " &amp;  Shares!AW1031 &amp;  ", " &amp;  Shares!AX1031 &amp;  "),"</f>
        <v>#REF!</v>
      </c>
    </row>
    <row r="1031" spans="1:1" x14ac:dyDescent="0.2">
      <c r="A1031" t="e">
        <f>"('"&amp; Shares!A1032 &amp; "', '2017-01-26', " &amp;  Shares!C1032 &amp;  ", " &amp;  Shares!D1032 &amp;  ", " &amp;  Shares!E1032 &amp;  ", " &amp;  Shares!F1032 &amp;  ", " &amp;  Shares!G1032 &amp;  ", " &amp;  Shares!H1032 &amp;  ", " &amp;  Shares!I1032 &amp;  ", " &amp;  Shares!J1032 &amp;  ", " &amp;  Shares!K1032 &amp;  ", " &amp;  Shares!L1032 &amp;  ", " &amp;  Shares!M1032 &amp;  ", " &amp;  Shares!N1032 &amp;  ", " &amp;  Shares!O1032 &amp;  ", " &amp;  Shares!P1032 &amp;  ", " &amp;  Shares!Q1032 &amp;  ", " &amp;  Shares!R1032 &amp;  ", " &amp;  Shares!S1032 &amp;  ", " &amp;  Shares!T1032 &amp;  ", " &amp;  Shares!U1032 &amp;  ", " &amp;  Shares!V1032 &amp;  ", " &amp;  Shares!W1032 &amp;  ", " &amp;  Shares!X1032 &amp;  ", " &amp;  Shares!Y1032 &amp;  ", " &amp;  Shares!Z1032 &amp;  ", " &amp;  Shares!AA1032 &amp;  ", " &amp;  Shares!AB1032 &amp;  ", " &amp;  Shares!AC1032 &amp;  ", " &amp;  Shares!AD1032 &amp;  ", " &amp;  Shares!AE1032 &amp;  ", " &amp;  Shares!AF1032 &amp;  ", " &amp;  Shares!AG1032 &amp;  ", " &amp;  Shares!AH1032 &amp;  ", " &amp;  Shares!AI1032 &amp;  ", " &amp;  Shares!AJ1032 &amp;  ", " &amp;  Shares!AK1032 &amp;  ", " &amp;  Shares!AL1032 &amp;  ", " &amp;  Shares!AM1032 &amp;  ", " &amp;  Shares!#REF! &amp;  ", " &amp;  Shares!AN1032 &amp;  ", " &amp;  Shares!AO1032 &amp;  ", " &amp;  Shares!AP1032 &amp;  ", " &amp;  Shares!AQ1032 &amp;  ", " &amp;  Shares!AR1032 &amp;  ", " &amp;  Shares!AS1032 &amp;  ", " &amp;  Shares!AT1032 &amp;  ", " &amp;  Shares!AU1032 &amp;  ", " &amp;  Shares!AV1032 &amp;  ", " &amp;  Shares!AW1032 &amp;  ", " &amp;  Shares!AX1032 &amp;  "),"</f>
        <v>#REF!</v>
      </c>
    </row>
    <row r="1032" spans="1:1" x14ac:dyDescent="0.2">
      <c r="A1032" t="e">
        <f>"('"&amp; Shares!A1033 &amp; "', '2017-01-26', " &amp;  Shares!C1033 &amp;  ", " &amp;  Shares!D1033 &amp;  ", " &amp;  Shares!E1033 &amp;  ", " &amp;  Shares!F1033 &amp;  ", " &amp;  Shares!G1033 &amp;  ", " &amp;  Shares!H1033 &amp;  ", " &amp;  Shares!I1033 &amp;  ", " &amp;  Shares!J1033 &amp;  ", " &amp;  Shares!K1033 &amp;  ", " &amp;  Shares!L1033 &amp;  ", " &amp;  Shares!M1033 &amp;  ", " &amp;  Shares!N1033 &amp;  ", " &amp;  Shares!O1033 &amp;  ", " &amp;  Shares!P1033 &amp;  ", " &amp;  Shares!Q1033 &amp;  ", " &amp;  Shares!R1033 &amp;  ", " &amp;  Shares!S1033 &amp;  ", " &amp;  Shares!T1033 &amp;  ", " &amp;  Shares!U1033 &amp;  ", " &amp;  Shares!V1033 &amp;  ", " &amp;  Shares!W1033 &amp;  ", " &amp;  Shares!X1033 &amp;  ", " &amp;  Shares!Y1033 &amp;  ", " &amp;  Shares!Z1033 &amp;  ", " &amp;  Shares!AA1033 &amp;  ", " &amp;  Shares!AB1033 &amp;  ", " &amp;  Shares!AC1033 &amp;  ", " &amp;  Shares!AD1033 &amp;  ", " &amp;  Shares!AE1033 &amp;  ", " &amp;  Shares!AF1033 &amp;  ", " &amp;  Shares!AG1033 &amp;  ", " &amp;  Shares!AH1033 &amp;  ", " &amp;  Shares!AI1033 &amp;  ", " &amp;  Shares!AJ1033 &amp;  ", " &amp;  Shares!AK1033 &amp;  ", " &amp;  Shares!AL1033 &amp;  ", " &amp;  Shares!AM1033 &amp;  ", " &amp;  Shares!#REF! &amp;  ", " &amp;  Shares!AN1033 &amp;  ", " &amp;  Shares!AO1033 &amp;  ", " &amp;  Shares!AP1033 &amp;  ", " &amp;  Shares!AQ1033 &amp;  ", " &amp;  Shares!AR1033 &amp;  ", " &amp;  Shares!AS1033 &amp;  ", " &amp;  Shares!AT1033 &amp;  ", " &amp;  Shares!AU1033 &amp;  ", " &amp;  Shares!AV1033 &amp;  ", " &amp;  Shares!AW1033 &amp;  ", " &amp;  Shares!AX1033 &amp;  "),"</f>
        <v>#REF!</v>
      </c>
    </row>
    <row r="1033" spans="1:1" x14ac:dyDescent="0.2">
      <c r="A1033" t="e">
        <f>"('"&amp; Shares!A1034 &amp; "', '2017-01-26', " &amp;  Shares!C1034 &amp;  ", " &amp;  Shares!D1034 &amp;  ", " &amp;  Shares!E1034 &amp;  ", " &amp;  Shares!F1034 &amp;  ", " &amp;  Shares!G1034 &amp;  ", " &amp;  Shares!H1034 &amp;  ", " &amp;  Shares!I1034 &amp;  ", " &amp;  Shares!J1034 &amp;  ", " &amp;  Shares!K1034 &amp;  ", " &amp;  Shares!L1034 &amp;  ", " &amp;  Shares!M1034 &amp;  ", " &amp;  Shares!N1034 &amp;  ", " &amp;  Shares!O1034 &amp;  ", " &amp;  Shares!P1034 &amp;  ", " &amp;  Shares!Q1034 &amp;  ", " &amp;  Shares!R1034 &amp;  ", " &amp;  Shares!S1034 &amp;  ", " &amp;  Shares!T1034 &amp;  ", " &amp;  Shares!U1034 &amp;  ", " &amp;  Shares!V1034 &amp;  ", " &amp;  Shares!W1034 &amp;  ", " &amp;  Shares!X1034 &amp;  ", " &amp;  Shares!Y1034 &amp;  ", " &amp;  Shares!Z1034 &amp;  ", " &amp;  Shares!AA1034 &amp;  ", " &amp;  Shares!AB1034 &amp;  ", " &amp;  Shares!AC1034 &amp;  ", " &amp;  Shares!AD1034 &amp;  ", " &amp;  Shares!AE1034 &amp;  ", " &amp;  Shares!AF1034 &amp;  ", " &amp;  Shares!AG1034 &amp;  ", " &amp;  Shares!AH1034 &amp;  ", " &amp;  Shares!AI1034 &amp;  ", " &amp;  Shares!AJ1034 &amp;  ", " &amp;  Shares!AK1034 &amp;  ", " &amp;  Shares!AL1034 &amp;  ", " &amp;  Shares!AM1034 &amp;  ", " &amp;  Shares!#REF! &amp;  ", " &amp;  Shares!AN1034 &amp;  ", " &amp;  Shares!AO1034 &amp;  ", " &amp;  Shares!AP1034 &amp;  ", " &amp;  Shares!AQ1034 &amp;  ", " &amp;  Shares!AR1034 &amp;  ", " &amp;  Shares!AS1034 &amp;  ", " &amp;  Shares!AT1034 &amp;  ", " &amp;  Shares!AU1034 &amp;  ", " &amp;  Shares!AV1034 &amp;  ", " &amp;  Shares!AW1034 &amp;  ", " &amp;  Shares!AX1034 &amp;  "),"</f>
        <v>#REF!</v>
      </c>
    </row>
    <row r="1034" spans="1:1" x14ac:dyDescent="0.2">
      <c r="A1034" t="e">
        <f>"('"&amp; Shares!A1035 &amp; "', '2017-01-26', " &amp;  Shares!C1035 &amp;  ", " &amp;  Shares!D1035 &amp;  ", " &amp;  Shares!E1035 &amp;  ", " &amp;  Shares!F1035 &amp;  ", " &amp;  Shares!G1035 &amp;  ", " &amp;  Shares!H1035 &amp;  ", " &amp;  Shares!I1035 &amp;  ", " &amp;  Shares!J1035 &amp;  ", " &amp;  Shares!K1035 &amp;  ", " &amp;  Shares!L1035 &amp;  ", " &amp;  Shares!M1035 &amp;  ", " &amp;  Shares!N1035 &amp;  ", " &amp;  Shares!O1035 &amp;  ", " &amp;  Shares!P1035 &amp;  ", " &amp;  Shares!Q1035 &amp;  ", " &amp;  Shares!R1035 &amp;  ", " &amp;  Shares!S1035 &amp;  ", " &amp;  Shares!T1035 &amp;  ", " &amp;  Shares!U1035 &amp;  ", " &amp;  Shares!V1035 &amp;  ", " &amp;  Shares!W1035 &amp;  ", " &amp;  Shares!X1035 &amp;  ", " &amp;  Shares!Y1035 &amp;  ", " &amp;  Shares!Z1035 &amp;  ", " &amp;  Shares!AA1035 &amp;  ", " &amp;  Shares!AB1035 &amp;  ", " &amp;  Shares!AC1035 &amp;  ", " &amp;  Shares!AD1035 &amp;  ", " &amp;  Shares!AE1035 &amp;  ", " &amp;  Shares!AF1035 &amp;  ", " &amp;  Shares!AG1035 &amp;  ", " &amp;  Shares!AH1035 &amp;  ", " &amp;  Shares!AI1035 &amp;  ", " &amp;  Shares!AJ1035 &amp;  ", " &amp;  Shares!AK1035 &amp;  ", " &amp;  Shares!AL1035 &amp;  ", " &amp;  Shares!AM1035 &amp;  ", " &amp;  Shares!#REF! &amp;  ", " &amp;  Shares!AN1035 &amp;  ", " &amp;  Shares!AO1035 &amp;  ", " &amp;  Shares!AP1035 &amp;  ", " &amp;  Shares!AQ1035 &amp;  ", " &amp;  Shares!AR1035 &amp;  ", " &amp;  Shares!AS1035 &amp;  ", " &amp;  Shares!AT1035 &amp;  ", " &amp;  Shares!AU1035 &amp;  ", " &amp;  Shares!AV1035 &amp;  ", " &amp;  Shares!AW1035 &amp;  ", " &amp;  Shares!AX1035 &amp;  "),"</f>
        <v>#REF!</v>
      </c>
    </row>
    <row r="1035" spans="1:1" x14ac:dyDescent="0.2">
      <c r="A1035" t="e">
        <f>"('"&amp; Shares!A1036 &amp; "', '2017-01-26', " &amp;  Shares!C1036 &amp;  ", " &amp;  Shares!D1036 &amp;  ", " &amp;  Shares!E1036 &amp;  ", " &amp;  Shares!F1036 &amp;  ", " &amp;  Shares!G1036 &amp;  ", " &amp;  Shares!H1036 &amp;  ", " &amp;  Shares!I1036 &amp;  ", " &amp;  Shares!J1036 &amp;  ", " &amp;  Shares!K1036 &amp;  ", " &amp;  Shares!L1036 &amp;  ", " &amp;  Shares!M1036 &amp;  ", " &amp;  Shares!N1036 &amp;  ", " &amp;  Shares!O1036 &amp;  ", " &amp;  Shares!P1036 &amp;  ", " &amp;  Shares!Q1036 &amp;  ", " &amp;  Shares!R1036 &amp;  ", " &amp;  Shares!S1036 &amp;  ", " &amp;  Shares!T1036 &amp;  ", " &amp;  Shares!U1036 &amp;  ", " &amp;  Shares!V1036 &amp;  ", " &amp;  Shares!W1036 &amp;  ", " &amp;  Shares!X1036 &amp;  ", " &amp;  Shares!Y1036 &amp;  ", " &amp;  Shares!Z1036 &amp;  ", " &amp;  Shares!AA1036 &amp;  ", " &amp;  Shares!AB1036 &amp;  ", " &amp;  Shares!AC1036 &amp;  ", " &amp;  Shares!AD1036 &amp;  ", " &amp;  Shares!AE1036 &amp;  ", " &amp;  Shares!AF1036 &amp;  ", " &amp;  Shares!AG1036 &amp;  ", " &amp;  Shares!AH1036 &amp;  ", " &amp;  Shares!AI1036 &amp;  ", " &amp;  Shares!AJ1036 &amp;  ", " &amp;  Shares!AK1036 &amp;  ", " &amp;  Shares!AL1036 &amp;  ", " &amp;  Shares!AM1036 &amp;  ", " &amp;  Shares!#REF! &amp;  ", " &amp;  Shares!AN1036 &amp;  ", " &amp;  Shares!AO1036 &amp;  ", " &amp;  Shares!AP1036 &amp;  ", " &amp;  Shares!AQ1036 &amp;  ", " &amp;  Shares!AR1036 &amp;  ", " &amp;  Shares!AS1036 &amp;  ", " &amp;  Shares!AT1036 &amp;  ", " &amp;  Shares!AU1036 &amp;  ", " &amp;  Shares!AV1036 &amp;  ", " &amp;  Shares!AW1036 &amp;  ", " &amp;  Shares!AX1036 &amp;  "),"</f>
        <v>#REF!</v>
      </c>
    </row>
    <row r="1036" spans="1:1" x14ac:dyDescent="0.2">
      <c r="A1036" t="e">
        <f>"('"&amp; Shares!A1037 &amp; "', '2017-01-26', " &amp;  Shares!C1037 &amp;  ", " &amp;  Shares!D1037 &amp;  ", " &amp;  Shares!E1037 &amp;  ", " &amp;  Shares!F1037 &amp;  ", " &amp;  Shares!G1037 &amp;  ", " &amp;  Shares!H1037 &amp;  ", " &amp;  Shares!I1037 &amp;  ", " &amp;  Shares!J1037 &amp;  ", " &amp;  Shares!K1037 &amp;  ", " &amp;  Shares!L1037 &amp;  ", " &amp;  Shares!M1037 &amp;  ", " &amp;  Shares!N1037 &amp;  ", " &amp;  Shares!O1037 &amp;  ", " &amp;  Shares!P1037 &amp;  ", " &amp;  Shares!Q1037 &amp;  ", " &amp;  Shares!R1037 &amp;  ", " &amp;  Shares!S1037 &amp;  ", " &amp;  Shares!T1037 &amp;  ", " &amp;  Shares!U1037 &amp;  ", " &amp;  Shares!V1037 &amp;  ", " &amp;  Shares!W1037 &amp;  ", " &amp;  Shares!X1037 &amp;  ", " &amp;  Shares!Y1037 &amp;  ", " &amp;  Shares!Z1037 &amp;  ", " &amp;  Shares!AA1037 &amp;  ", " &amp;  Shares!AB1037 &amp;  ", " &amp;  Shares!AC1037 &amp;  ", " &amp;  Shares!AD1037 &amp;  ", " &amp;  Shares!AE1037 &amp;  ", " &amp;  Shares!AF1037 &amp;  ", " &amp;  Shares!AG1037 &amp;  ", " &amp;  Shares!AH1037 &amp;  ", " &amp;  Shares!AI1037 &amp;  ", " &amp;  Shares!AJ1037 &amp;  ", " &amp;  Shares!AK1037 &amp;  ", " &amp;  Shares!AL1037 &amp;  ", " &amp;  Shares!AM1037 &amp;  ", " &amp;  Shares!#REF! &amp;  ", " &amp;  Shares!AN1037 &amp;  ", " &amp;  Shares!AO1037 &amp;  ", " &amp;  Shares!AP1037 &amp;  ", " &amp;  Shares!AQ1037 &amp;  ", " &amp;  Shares!AR1037 &amp;  ", " &amp;  Shares!AS1037 &amp;  ", " &amp;  Shares!AT1037 &amp;  ", " &amp;  Shares!AU1037 &amp;  ", " &amp;  Shares!AV1037 &amp;  ", " &amp;  Shares!AW1037 &amp;  ", " &amp;  Shares!AX1037 &amp;  "),"</f>
        <v>#REF!</v>
      </c>
    </row>
    <row r="1037" spans="1:1" x14ac:dyDescent="0.2">
      <c r="A1037" t="e">
        <f>"('"&amp; Shares!A1038 &amp; "', '2017-01-26', " &amp;  Shares!C1038 &amp;  ", " &amp;  Shares!D1038 &amp;  ", " &amp;  Shares!E1038 &amp;  ", " &amp;  Shares!F1038 &amp;  ", " &amp;  Shares!G1038 &amp;  ", " &amp;  Shares!H1038 &amp;  ", " &amp;  Shares!I1038 &amp;  ", " &amp;  Shares!J1038 &amp;  ", " &amp;  Shares!K1038 &amp;  ", " &amp;  Shares!L1038 &amp;  ", " &amp;  Shares!M1038 &amp;  ", " &amp;  Shares!N1038 &amp;  ", " &amp;  Shares!O1038 &amp;  ", " &amp;  Shares!P1038 &amp;  ", " &amp;  Shares!Q1038 &amp;  ", " &amp;  Shares!R1038 &amp;  ", " &amp;  Shares!S1038 &amp;  ", " &amp;  Shares!T1038 &amp;  ", " &amp;  Shares!U1038 &amp;  ", " &amp;  Shares!V1038 &amp;  ", " &amp;  Shares!W1038 &amp;  ", " &amp;  Shares!X1038 &amp;  ", " &amp;  Shares!Y1038 &amp;  ", " &amp;  Shares!Z1038 &amp;  ", " &amp;  Shares!AA1038 &amp;  ", " &amp;  Shares!AB1038 &amp;  ", " &amp;  Shares!AC1038 &amp;  ", " &amp;  Shares!AD1038 &amp;  ", " &amp;  Shares!AE1038 &amp;  ", " &amp;  Shares!AF1038 &amp;  ", " &amp;  Shares!AG1038 &amp;  ", " &amp;  Shares!AH1038 &amp;  ", " &amp;  Shares!AI1038 &amp;  ", " &amp;  Shares!AJ1038 &amp;  ", " &amp;  Shares!AK1038 &amp;  ", " &amp;  Shares!AL1038 &amp;  ", " &amp;  Shares!AM1038 &amp;  ", " &amp;  Shares!#REF! &amp;  ", " &amp;  Shares!AN1038 &amp;  ", " &amp;  Shares!AO1038 &amp;  ", " &amp;  Shares!AP1038 &amp;  ", " &amp;  Shares!AQ1038 &amp;  ", " &amp;  Shares!AR1038 &amp;  ", " &amp;  Shares!AS1038 &amp;  ", " &amp;  Shares!AT1038 &amp;  ", " &amp;  Shares!AU1038 &amp;  ", " &amp;  Shares!AV1038 &amp;  ", " &amp;  Shares!AW1038 &amp;  ", " &amp;  Shares!AX1038 &amp;  "),"</f>
        <v>#REF!</v>
      </c>
    </row>
    <row r="1038" spans="1:1" x14ac:dyDescent="0.2">
      <c r="A1038" t="e">
        <f>"('"&amp; Shares!A1039 &amp; "', '2017-01-26', " &amp;  Shares!C1039 &amp;  ", " &amp;  Shares!D1039 &amp;  ", " &amp;  Shares!E1039 &amp;  ", " &amp;  Shares!F1039 &amp;  ", " &amp;  Shares!G1039 &amp;  ", " &amp;  Shares!H1039 &amp;  ", " &amp;  Shares!I1039 &amp;  ", " &amp;  Shares!J1039 &amp;  ", " &amp;  Shares!K1039 &amp;  ", " &amp;  Shares!L1039 &amp;  ", " &amp;  Shares!M1039 &amp;  ", " &amp;  Shares!N1039 &amp;  ", " &amp;  Shares!O1039 &amp;  ", " &amp;  Shares!P1039 &amp;  ", " &amp;  Shares!Q1039 &amp;  ", " &amp;  Shares!R1039 &amp;  ", " &amp;  Shares!S1039 &amp;  ", " &amp;  Shares!T1039 &amp;  ", " &amp;  Shares!U1039 &amp;  ", " &amp;  Shares!V1039 &amp;  ", " &amp;  Shares!W1039 &amp;  ", " &amp;  Shares!X1039 &amp;  ", " &amp;  Shares!Y1039 &amp;  ", " &amp;  Shares!Z1039 &amp;  ", " &amp;  Shares!AA1039 &amp;  ", " &amp;  Shares!AB1039 &amp;  ", " &amp;  Shares!AC1039 &amp;  ", " &amp;  Shares!AD1039 &amp;  ", " &amp;  Shares!AE1039 &amp;  ", " &amp;  Shares!AF1039 &amp;  ", " &amp;  Shares!AG1039 &amp;  ", " &amp;  Shares!AH1039 &amp;  ", " &amp;  Shares!AI1039 &amp;  ", " &amp;  Shares!AJ1039 &amp;  ", " &amp;  Shares!AK1039 &amp;  ", " &amp;  Shares!AL1039 &amp;  ", " &amp;  Shares!AM1039 &amp;  ", " &amp;  Shares!#REF! &amp;  ", " &amp;  Shares!AN1039 &amp;  ", " &amp;  Shares!AO1039 &amp;  ", " &amp;  Shares!AP1039 &amp;  ", " &amp;  Shares!AQ1039 &amp;  ", " &amp;  Shares!AR1039 &amp;  ", " &amp;  Shares!AS1039 &amp;  ", " &amp;  Shares!AT1039 &amp;  ", " &amp;  Shares!AU1039 &amp;  ", " &amp;  Shares!AV1039 &amp;  ", " &amp;  Shares!AW1039 &amp;  ", " &amp;  Shares!AX1039 &amp;  "),"</f>
        <v>#REF!</v>
      </c>
    </row>
    <row r="1039" spans="1:1" x14ac:dyDescent="0.2">
      <c r="A1039" t="e">
        <f>"('"&amp; Shares!A1040 &amp; "', '2017-01-26', " &amp;  Shares!C1040 &amp;  ", " &amp;  Shares!D1040 &amp;  ", " &amp;  Shares!E1040 &amp;  ", " &amp;  Shares!F1040 &amp;  ", " &amp;  Shares!G1040 &amp;  ", " &amp;  Shares!H1040 &amp;  ", " &amp;  Shares!I1040 &amp;  ", " &amp;  Shares!J1040 &amp;  ", " &amp;  Shares!K1040 &amp;  ", " &amp;  Shares!L1040 &amp;  ", " &amp;  Shares!M1040 &amp;  ", " &amp;  Shares!N1040 &amp;  ", " &amp;  Shares!O1040 &amp;  ", " &amp;  Shares!P1040 &amp;  ", " &amp;  Shares!Q1040 &amp;  ", " &amp;  Shares!R1040 &amp;  ", " &amp;  Shares!S1040 &amp;  ", " &amp;  Shares!T1040 &amp;  ", " &amp;  Shares!U1040 &amp;  ", " &amp;  Shares!V1040 &amp;  ", " &amp;  Shares!W1040 &amp;  ", " &amp;  Shares!X1040 &amp;  ", " &amp;  Shares!Y1040 &amp;  ", " &amp;  Shares!Z1040 &amp;  ", " &amp;  Shares!AA1040 &amp;  ", " &amp;  Shares!AB1040 &amp;  ", " &amp;  Shares!AC1040 &amp;  ", " &amp;  Shares!AD1040 &amp;  ", " &amp;  Shares!AE1040 &amp;  ", " &amp;  Shares!AF1040 &amp;  ", " &amp;  Shares!AG1040 &amp;  ", " &amp;  Shares!AH1040 &amp;  ", " &amp;  Shares!AI1040 &amp;  ", " &amp;  Shares!AJ1040 &amp;  ", " &amp;  Shares!AK1040 &amp;  ", " &amp;  Shares!AL1040 &amp;  ", " &amp;  Shares!AM1040 &amp;  ", " &amp;  Shares!#REF! &amp;  ", " &amp;  Shares!AN1040 &amp;  ", " &amp;  Shares!AO1040 &amp;  ", " &amp;  Shares!AP1040 &amp;  ", " &amp;  Shares!AQ1040 &amp;  ", " &amp;  Shares!AR1040 &amp;  ", " &amp;  Shares!AS1040 &amp;  ", " &amp;  Shares!AT1040 &amp;  ", " &amp;  Shares!AU1040 &amp;  ", " &amp;  Shares!AV1040 &amp;  ", " &amp;  Shares!AW1040 &amp;  ", " &amp;  Shares!AX1040 &amp;  "),"</f>
        <v>#REF!</v>
      </c>
    </row>
    <row r="1040" spans="1:1" x14ac:dyDescent="0.2">
      <c r="A1040" t="e">
        <f>"('"&amp; Shares!A1041 &amp; "', '2017-01-26', " &amp;  Shares!C1041 &amp;  ", " &amp;  Shares!D1041 &amp;  ", " &amp;  Shares!E1041 &amp;  ", " &amp;  Shares!F1041 &amp;  ", " &amp;  Shares!G1041 &amp;  ", " &amp;  Shares!H1041 &amp;  ", " &amp;  Shares!I1041 &amp;  ", " &amp;  Shares!J1041 &amp;  ", " &amp;  Shares!K1041 &amp;  ", " &amp;  Shares!L1041 &amp;  ", " &amp;  Shares!M1041 &amp;  ", " &amp;  Shares!N1041 &amp;  ", " &amp;  Shares!O1041 &amp;  ", " &amp;  Shares!P1041 &amp;  ", " &amp;  Shares!Q1041 &amp;  ", " &amp;  Shares!R1041 &amp;  ", " &amp;  Shares!S1041 &amp;  ", " &amp;  Shares!T1041 &amp;  ", " &amp;  Shares!U1041 &amp;  ", " &amp;  Shares!V1041 &amp;  ", " &amp;  Shares!W1041 &amp;  ", " &amp;  Shares!X1041 &amp;  ", " &amp;  Shares!Y1041 &amp;  ", " &amp;  Shares!Z1041 &amp;  ", " &amp;  Shares!AA1041 &amp;  ", " &amp;  Shares!AB1041 &amp;  ", " &amp;  Shares!AC1041 &amp;  ", " &amp;  Shares!AD1041 &amp;  ", " &amp;  Shares!AE1041 &amp;  ", " &amp;  Shares!AF1041 &amp;  ", " &amp;  Shares!AG1041 &amp;  ", " &amp;  Shares!AH1041 &amp;  ", " &amp;  Shares!AI1041 &amp;  ", " &amp;  Shares!AJ1041 &amp;  ", " &amp;  Shares!AK1041 &amp;  ", " &amp;  Shares!AL1041 &amp;  ", " &amp;  Shares!AM1041 &amp;  ", " &amp;  Shares!#REF! &amp;  ", " &amp;  Shares!AN1041 &amp;  ", " &amp;  Shares!AO1041 &amp;  ", " &amp;  Shares!AP1041 &amp;  ", " &amp;  Shares!AQ1041 &amp;  ", " &amp;  Shares!AR1041 &amp;  ", " &amp;  Shares!AS1041 &amp;  ", " &amp;  Shares!AT1041 &amp;  ", " &amp;  Shares!AU1041 &amp;  ", " &amp;  Shares!AV1041 &amp;  ", " &amp;  Shares!AW1041 &amp;  ", " &amp;  Shares!AX1041 &amp;  "),"</f>
        <v>#REF!</v>
      </c>
    </row>
    <row r="1041" spans="1:1" x14ac:dyDescent="0.2">
      <c r="A1041" t="e">
        <f>"('"&amp; Shares!A1042 &amp; "', '2017-01-26', " &amp;  Shares!C1042 &amp;  ", " &amp;  Shares!D1042 &amp;  ", " &amp;  Shares!E1042 &amp;  ", " &amp;  Shares!F1042 &amp;  ", " &amp;  Shares!G1042 &amp;  ", " &amp;  Shares!H1042 &amp;  ", " &amp;  Shares!I1042 &amp;  ", " &amp;  Shares!J1042 &amp;  ", " &amp;  Shares!K1042 &amp;  ", " &amp;  Shares!L1042 &amp;  ", " &amp;  Shares!M1042 &amp;  ", " &amp;  Shares!N1042 &amp;  ", " &amp;  Shares!O1042 &amp;  ", " &amp;  Shares!P1042 &amp;  ", " &amp;  Shares!Q1042 &amp;  ", " &amp;  Shares!R1042 &amp;  ", " &amp;  Shares!S1042 &amp;  ", " &amp;  Shares!T1042 &amp;  ", " &amp;  Shares!U1042 &amp;  ", " &amp;  Shares!V1042 &amp;  ", " &amp;  Shares!W1042 &amp;  ", " &amp;  Shares!X1042 &amp;  ", " &amp;  Shares!Y1042 &amp;  ", " &amp;  Shares!Z1042 &amp;  ", " &amp;  Shares!AA1042 &amp;  ", " &amp;  Shares!AB1042 &amp;  ", " &amp;  Shares!AC1042 &amp;  ", " &amp;  Shares!AD1042 &amp;  ", " &amp;  Shares!AE1042 &amp;  ", " &amp;  Shares!AF1042 &amp;  ", " &amp;  Shares!AG1042 &amp;  ", " &amp;  Shares!AH1042 &amp;  ", " &amp;  Shares!AI1042 &amp;  ", " &amp;  Shares!AJ1042 &amp;  ", " &amp;  Shares!AK1042 &amp;  ", " &amp;  Shares!AL1042 &amp;  ", " &amp;  Shares!AM1042 &amp;  ", " &amp;  Shares!#REF! &amp;  ", " &amp;  Shares!AN1042 &amp;  ", " &amp;  Shares!AO1042 &amp;  ", " &amp;  Shares!AP1042 &amp;  ", " &amp;  Shares!AQ1042 &amp;  ", " &amp;  Shares!AR1042 &amp;  ", " &amp;  Shares!AS1042 &amp;  ", " &amp;  Shares!AT1042 &amp;  ", " &amp;  Shares!AU1042 &amp;  ", " &amp;  Shares!AV1042 &amp;  ", " &amp;  Shares!AW1042 &amp;  ", " &amp;  Shares!AX1042 &amp;  "),"</f>
        <v>#REF!</v>
      </c>
    </row>
    <row r="1042" spans="1:1" x14ac:dyDescent="0.2">
      <c r="A1042" t="e">
        <f>"('"&amp; Shares!A1043 &amp; "', '2017-01-26', " &amp;  Shares!C1043 &amp;  ", " &amp;  Shares!D1043 &amp;  ", " &amp;  Shares!E1043 &amp;  ", " &amp;  Shares!F1043 &amp;  ", " &amp;  Shares!G1043 &amp;  ", " &amp;  Shares!H1043 &amp;  ", " &amp;  Shares!I1043 &amp;  ", " &amp;  Shares!J1043 &amp;  ", " &amp;  Shares!K1043 &amp;  ", " &amp;  Shares!L1043 &amp;  ", " &amp;  Shares!M1043 &amp;  ", " &amp;  Shares!N1043 &amp;  ", " &amp;  Shares!O1043 &amp;  ", " &amp;  Shares!P1043 &amp;  ", " &amp;  Shares!Q1043 &amp;  ", " &amp;  Shares!R1043 &amp;  ", " &amp;  Shares!S1043 &amp;  ", " &amp;  Shares!T1043 &amp;  ", " &amp;  Shares!U1043 &amp;  ", " &amp;  Shares!V1043 &amp;  ", " &amp;  Shares!W1043 &amp;  ", " &amp;  Shares!X1043 &amp;  ", " &amp;  Shares!Y1043 &amp;  ", " &amp;  Shares!Z1043 &amp;  ", " &amp;  Shares!AA1043 &amp;  ", " &amp;  Shares!AB1043 &amp;  ", " &amp;  Shares!AC1043 &amp;  ", " &amp;  Shares!AD1043 &amp;  ", " &amp;  Shares!AE1043 &amp;  ", " &amp;  Shares!AF1043 &amp;  ", " &amp;  Shares!AG1043 &amp;  ", " &amp;  Shares!AH1043 &amp;  ", " &amp;  Shares!AI1043 &amp;  ", " &amp;  Shares!AJ1043 &amp;  ", " &amp;  Shares!AK1043 &amp;  ", " &amp;  Shares!AL1043 &amp;  ", " &amp;  Shares!AM1043 &amp;  ", " &amp;  Shares!#REF! &amp;  ", " &amp;  Shares!AN1043 &amp;  ", " &amp;  Shares!AO1043 &amp;  ", " &amp;  Shares!AP1043 &amp;  ", " &amp;  Shares!AQ1043 &amp;  ", " &amp;  Shares!AR1043 &amp;  ", " &amp;  Shares!AS1043 &amp;  ", " &amp;  Shares!AT1043 &amp;  ", " &amp;  Shares!AU1043 &amp;  ", " &amp;  Shares!AV1043 &amp;  ", " &amp;  Shares!AW1043 &amp;  ", " &amp;  Shares!AX1043 &amp;  "),"</f>
        <v>#REF!</v>
      </c>
    </row>
    <row r="1043" spans="1:1" x14ac:dyDescent="0.2">
      <c r="A1043" t="e">
        <f>"('"&amp; Shares!A1044 &amp; "', '2017-01-26', " &amp;  Shares!C1044 &amp;  ", " &amp;  Shares!D1044 &amp;  ", " &amp;  Shares!E1044 &amp;  ", " &amp;  Shares!F1044 &amp;  ", " &amp;  Shares!G1044 &amp;  ", " &amp;  Shares!H1044 &amp;  ", " &amp;  Shares!I1044 &amp;  ", " &amp;  Shares!J1044 &amp;  ", " &amp;  Shares!K1044 &amp;  ", " &amp;  Shares!L1044 &amp;  ", " &amp;  Shares!M1044 &amp;  ", " &amp;  Shares!N1044 &amp;  ", " &amp;  Shares!O1044 &amp;  ", " &amp;  Shares!P1044 &amp;  ", " &amp;  Shares!Q1044 &amp;  ", " &amp;  Shares!R1044 &amp;  ", " &amp;  Shares!S1044 &amp;  ", " &amp;  Shares!T1044 &amp;  ", " &amp;  Shares!U1044 &amp;  ", " &amp;  Shares!V1044 &amp;  ", " &amp;  Shares!W1044 &amp;  ", " &amp;  Shares!X1044 &amp;  ", " &amp;  Shares!Y1044 &amp;  ", " &amp;  Shares!Z1044 &amp;  ", " &amp;  Shares!AA1044 &amp;  ", " &amp;  Shares!AB1044 &amp;  ", " &amp;  Shares!AC1044 &amp;  ", " &amp;  Shares!AD1044 &amp;  ", " &amp;  Shares!AE1044 &amp;  ", " &amp;  Shares!AF1044 &amp;  ", " &amp;  Shares!AG1044 &amp;  ", " &amp;  Shares!AH1044 &amp;  ", " &amp;  Shares!AI1044 &amp;  ", " &amp;  Shares!AJ1044 &amp;  ", " &amp;  Shares!AK1044 &amp;  ", " &amp;  Shares!AL1044 &amp;  ", " &amp;  Shares!AM1044 &amp;  ", " &amp;  Shares!#REF! &amp;  ", " &amp;  Shares!AN1044 &amp;  ", " &amp;  Shares!AO1044 &amp;  ", " &amp;  Shares!AP1044 &amp;  ", " &amp;  Shares!AQ1044 &amp;  ", " &amp;  Shares!AR1044 &amp;  ", " &amp;  Shares!AS1044 &amp;  ", " &amp;  Shares!AT1044 &amp;  ", " &amp;  Shares!AU1044 &amp;  ", " &amp;  Shares!AV1044 &amp;  ", " &amp;  Shares!AW1044 &amp;  ", " &amp;  Shares!AX1044 &amp;  "),"</f>
        <v>#REF!</v>
      </c>
    </row>
    <row r="1044" spans="1:1" x14ac:dyDescent="0.2">
      <c r="A1044" t="e">
        <f>"('"&amp; Shares!A1045 &amp; "', '2017-01-26', " &amp;  Shares!C1045 &amp;  ", " &amp;  Shares!D1045 &amp;  ", " &amp;  Shares!E1045 &amp;  ", " &amp;  Shares!F1045 &amp;  ", " &amp;  Shares!G1045 &amp;  ", " &amp;  Shares!H1045 &amp;  ", " &amp;  Shares!I1045 &amp;  ", " &amp;  Shares!J1045 &amp;  ", " &amp;  Shares!K1045 &amp;  ", " &amp;  Shares!L1045 &amp;  ", " &amp;  Shares!M1045 &amp;  ", " &amp;  Shares!N1045 &amp;  ", " &amp;  Shares!O1045 &amp;  ", " &amp;  Shares!P1045 &amp;  ", " &amp;  Shares!Q1045 &amp;  ", " &amp;  Shares!R1045 &amp;  ", " &amp;  Shares!S1045 &amp;  ", " &amp;  Shares!T1045 &amp;  ", " &amp;  Shares!U1045 &amp;  ", " &amp;  Shares!V1045 &amp;  ", " &amp;  Shares!W1045 &amp;  ", " &amp;  Shares!X1045 &amp;  ", " &amp;  Shares!Y1045 &amp;  ", " &amp;  Shares!Z1045 &amp;  ", " &amp;  Shares!AA1045 &amp;  ", " &amp;  Shares!AB1045 &amp;  ", " &amp;  Shares!AC1045 &amp;  ", " &amp;  Shares!AD1045 &amp;  ", " &amp;  Shares!AE1045 &amp;  ", " &amp;  Shares!AF1045 &amp;  ", " &amp;  Shares!AG1045 &amp;  ", " &amp;  Shares!AH1045 &amp;  ", " &amp;  Shares!AI1045 &amp;  ", " &amp;  Shares!AJ1045 &amp;  ", " &amp;  Shares!AK1045 &amp;  ", " &amp;  Shares!AL1045 &amp;  ", " &amp;  Shares!AM1045 &amp;  ", " &amp;  Shares!#REF! &amp;  ", " &amp;  Shares!AN1045 &amp;  ", " &amp;  Shares!AO1045 &amp;  ", " &amp;  Shares!AP1045 &amp;  ", " &amp;  Shares!AQ1045 &amp;  ", " &amp;  Shares!AR1045 &amp;  ", " &amp;  Shares!AS1045 &amp;  ", " &amp;  Shares!AT1045 &amp;  ", " &amp;  Shares!AU1045 &amp;  ", " &amp;  Shares!AV1045 &amp;  ", " &amp;  Shares!AW1045 &amp;  ", " &amp;  Shares!AX1045 &amp;  "),"</f>
        <v>#REF!</v>
      </c>
    </row>
    <row r="1045" spans="1:1" x14ac:dyDescent="0.2">
      <c r="A1045" t="e">
        <f>"('"&amp; Shares!A1046 &amp; "', '2017-01-26', " &amp;  Shares!C1046 &amp;  ", " &amp;  Shares!D1046 &amp;  ", " &amp;  Shares!E1046 &amp;  ", " &amp;  Shares!F1046 &amp;  ", " &amp;  Shares!G1046 &amp;  ", " &amp;  Shares!H1046 &amp;  ", " &amp;  Shares!I1046 &amp;  ", " &amp;  Shares!J1046 &amp;  ", " &amp;  Shares!K1046 &amp;  ", " &amp;  Shares!L1046 &amp;  ", " &amp;  Shares!M1046 &amp;  ", " &amp;  Shares!N1046 &amp;  ", " &amp;  Shares!O1046 &amp;  ", " &amp;  Shares!P1046 &amp;  ", " &amp;  Shares!Q1046 &amp;  ", " &amp;  Shares!R1046 &amp;  ", " &amp;  Shares!S1046 &amp;  ", " &amp;  Shares!T1046 &amp;  ", " &amp;  Shares!U1046 &amp;  ", " &amp;  Shares!V1046 &amp;  ", " &amp;  Shares!W1046 &amp;  ", " &amp;  Shares!X1046 &amp;  ", " &amp;  Shares!Y1046 &amp;  ", " &amp;  Shares!Z1046 &amp;  ", " &amp;  Shares!AA1046 &amp;  ", " &amp;  Shares!AB1046 &amp;  ", " &amp;  Shares!AC1046 &amp;  ", " &amp;  Shares!AD1046 &amp;  ", " &amp;  Shares!AE1046 &amp;  ", " &amp;  Shares!AF1046 &amp;  ", " &amp;  Shares!AG1046 &amp;  ", " &amp;  Shares!AH1046 &amp;  ", " &amp;  Shares!AI1046 &amp;  ", " &amp;  Shares!AJ1046 &amp;  ", " &amp;  Shares!AK1046 &amp;  ", " &amp;  Shares!AL1046 &amp;  ", " &amp;  Shares!AM1046 &amp;  ", " &amp;  Shares!#REF! &amp;  ", " &amp;  Shares!AN1046 &amp;  ", " &amp;  Shares!AO1046 &amp;  ", " &amp;  Shares!AP1046 &amp;  ", " &amp;  Shares!AQ1046 &amp;  ", " &amp;  Shares!AR1046 &amp;  ", " &amp;  Shares!AS1046 &amp;  ", " &amp;  Shares!AT1046 &amp;  ", " &amp;  Shares!AU1046 &amp;  ", " &amp;  Shares!AV1046 &amp;  ", " &amp;  Shares!AW1046 &amp;  ", " &amp;  Shares!AX1046 &amp;  "),"</f>
        <v>#REF!</v>
      </c>
    </row>
    <row r="1046" spans="1:1" x14ac:dyDescent="0.2">
      <c r="A1046" t="e">
        <f>"('"&amp; Shares!A1047 &amp; "', '2017-01-26', " &amp;  Shares!C1047 &amp;  ", " &amp;  Shares!D1047 &amp;  ", " &amp;  Shares!E1047 &amp;  ", " &amp;  Shares!F1047 &amp;  ", " &amp;  Shares!G1047 &amp;  ", " &amp;  Shares!H1047 &amp;  ", " &amp;  Shares!I1047 &amp;  ", " &amp;  Shares!J1047 &amp;  ", " &amp;  Shares!K1047 &amp;  ", " &amp;  Shares!L1047 &amp;  ", " &amp;  Shares!M1047 &amp;  ", " &amp;  Shares!N1047 &amp;  ", " &amp;  Shares!O1047 &amp;  ", " &amp;  Shares!P1047 &amp;  ", " &amp;  Shares!Q1047 &amp;  ", " &amp;  Shares!R1047 &amp;  ", " &amp;  Shares!S1047 &amp;  ", " &amp;  Shares!T1047 &amp;  ", " &amp;  Shares!U1047 &amp;  ", " &amp;  Shares!V1047 &amp;  ", " &amp;  Shares!W1047 &amp;  ", " &amp;  Shares!X1047 &amp;  ", " &amp;  Shares!Y1047 &amp;  ", " &amp;  Shares!Z1047 &amp;  ", " &amp;  Shares!AA1047 &amp;  ", " &amp;  Shares!AB1047 &amp;  ", " &amp;  Shares!AC1047 &amp;  ", " &amp;  Shares!AD1047 &amp;  ", " &amp;  Shares!AE1047 &amp;  ", " &amp;  Shares!AF1047 &amp;  ", " &amp;  Shares!AG1047 &amp;  ", " &amp;  Shares!AH1047 &amp;  ", " &amp;  Shares!AI1047 &amp;  ", " &amp;  Shares!AJ1047 &amp;  ", " &amp;  Shares!AK1047 &amp;  ", " &amp;  Shares!AL1047 &amp;  ", " &amp;  Shares!AM1047 &amp;  ", " &amp;  Shares!#REF! &amp;  ", " &amp;  Shares!AN1047 &amp;  ", " &amp;  Shares!AO1047 &amp;  ", " &amp;  Shares!AP1047 &amp;  ", " &amp;  Shares!AQ1047 &amp;  ", " &amp;  Shares!AR1047 &amp;  ", " &amp;  Shares!AS1047 &amp;  ", " &amp;  Shares!AT1047 &amp;  ", " &amp;  Shares!AU1047 &amp;  ", " &amp;  Shares!AV1047 &amp;  ", " &amp;  Shares!AW1047 &amp;  ", " &amp;  Shares!AX1047 &amp;  "),"</f>
        <v>#REF!</v>
      </c>
    </row>
    <row r="1047" spans="1:1" x14ac:dyDescent="0.2">
      <c r="A1047" t="e">
        <f>"('"&amp; Shares!A1048 &amp; "', '2017-01-26', " &amp;  Shares!C1048 &amp;  ", " &amp;  Shares!D1048 &amp;  ", " &amp;  Shares!E1048 &amp;  ", " &amp;  Shares!F1048 &amp;  ", " &amp;  Shares!G1048 &amp;  ", " &amp;  Shares!H1048 &amp;  ", " &amp;  Shares!I1048 &amp;  ", " &amp;  Shares!J1048 &amp;  ", " &amp;  Shares!K1048 &amp;  ", " &amp;  Shares!L1048 &amp;  ", " &amp;  Shares!M1048 &amp;  ", " &amp;  Shares!N1048 &amp;  ", " &amp;  Shares!O1048 &amp;  ", " &amp;  Shares!P1048 &amp;  ", " &amp;  Shares!Q1048 &amp;  ", " &amp;  Shares!R1048 &amp;  ", " &amp;  Shares!S1048 &amp;  ", " &amp;  Shares!T1048 &amp;  ", " &amp;  Shares!U1048 &amp;  ", " &amp;  Shares!V1048 &amp;  ", " &amp;  Shares!W1048 &amp;  ", " &amp;  Shares!X1048 &amp;  ", " &amp;  Shares!Y1048 &amp;  ", " &amp;  Shares!Z1048 &amp;  ", " &amp;  Shares!AA1048 &amp;  ", " &amp;  Shares!AB1048 &amp;  ", " &amp;  Shares!AC1048 &amp;  ", " &amp;  Shares!AD1048 &amp;  ", " &amp;  Shares!AE1048 &amp;  ", " &amp;  Shares!AF1048 &amp;  ", " &amp;  Shares!AG1048 &amp;  ", " &amp;  Shares!AH1048 &amp;  ", " &amp;  Shares!AI1048 &amp;  ", " &amp;  Shares!AJ1048 &amp;  ", " &amp;  Shares!AK1048 &amp;  ", " &amp;  Shares!AL1048 &amp;  ", " &amp;  Shares!AM1048 &amp;  ", " &amp;  Shares!#REF! &amp;  ", " &amp;  Shares!AN1048 &amp;  ", " &amp;  Shares!AO1048 &amp;  ", " &amp;  Shares!AP1048 &amp;  ", " &amp;  Shares!AQ1048 &amp;  ", " &amp;  Shares!AR1048 &amp;  ", " &amp;  Shares!AS1048 &amp;  ", " &amp;  Shares!AT1048 &amp;  ", " &amp;  Shares!AU1048 &amp;  ", " &amp;  Shares!AV1048 &amp;  ", " &amp;  Shares!AW1048 &amp;  ", " &amp;  Shares!AX1048 &amp;  "),"</f>
        <v>#REF!</v>
      </c>
    </row>
    <row r="1048" spans="1:1" x14ac:dyDescent="0.2">
      <c r="A1048" t="e">
        <f>"('"&amp; Shares!A1049 &amp; "', '2017-01-26', " &amp;  Shares!C1049 &amp;  ", " &amp;  Shares!D1049 &amp;  ", " &amp;  Shares!E1049 &amp;  ", " &amp;  Shares!F1049 &amp;  ", " &amp;  Shares!G1049 &amp;  ", " &amp;  Shares!H1049 &amp;  ", " &amp;  Shares!I1049 &amp;  ", " &amp;  Shares!J1049 &amp;  ", " &amp;  Shares!K1049 &amp;  ", " &amp;  Shares!L1049 &amp;  ", " &amp;  Shares!M1049 &amp;  ", " &amp;  Shares!N1049 &amp;  ", " &amp;  Shares!O1049 &amp;  ", " &amp;  Shares!P1049 &amp;  ", " &amp;  Shares!Q1049 &amp;  ", " &amp;  Shares!R1049 &amp;  ", " &amp;  Shares!S1049 &amp;  ", " &amp;  Shares!T1049 &amp;  ", " &amp;  Shares!U1049 &amp;  ", " &amp;  Shares!V1049 &amp;  ", " &amp;  Shares!W1049 &amp;  ", " &amp;  Shares!X1049 &amp;  ", " &amp;  Shares!Y1049 &amp;  ", " &amp;  Shares!Z1049 &amp;  ", " &amp;  Shares!AA1049 &amp;  ", " &amp;  Shares!AB1049 &amp;  ", " &amp;  Shares!AC1049 &amp;  ", " &amp;  Shares!AD1049 &amp;  ", " &amp;  Shares!AE1049 &amp;  ", " &amp;  Shares!AF1049 &amp;  ", " &amp;  Shares!AG1049 &amp;  ", " &amp;  Shares!AH1049 &amp;  ", " &amp;  Shares!AI1049 &amp;  ", " &amp;  Shares!AJ1049 &amp;  ", " &amp;  Shares!AK1049 &amp;  ", " &amp;  Shares!AL1049 &amp;  ", " &amp;  Shares!AM1049 &amp;  ", " &amp;  Shares!#REF! &amp;  ", " &amp;  Shares!AN1049 &amp;  ", " &amp;  Shares!AO1049 &amp;  ", " &amp;  Shares!AP1049 &amp;  ", " &amp;  Shares!AQ1049 &amp;  ", " &amp;  Shares!AR1049 &amp;  ", " &amp;  Shares!AS1049 &amp;  ", " &amp;  Shares!AT1049 &amp;  ", " &amp;  Shares!AU1049 &amp;  ", " &amp;  Shares!AV1049 &amp;  ", " &amp;  Shares!AW1049 &amp;  ", " &amp;  Shares!AX1049 &amp;  "),"</f>
        <v>#REF!</v>
      </c>
    </row>
    <row r="1049" spans="1:1" x14ac:dyDescent="0.2">
      <c r="A1049" t="e">
        <f>"('"&amp; Shares!A1050 &amp; "', '2017-01-26', " &amp;  Shares!C1050 &amp;  ", " &amp;  Shares!D1050 &amp;  ", " &amp;  Shares!E1050 &amp;  ", " &amp;  Shares!F1050 &amp;  ", " &amp;  Shares!G1050 &amp;  ", " &amp;  Shares!H1050 &amp;  ", " &amp;  Shares!I1050 &amp;  ", " &amp;  Shares!J1050 &amp;  ", " &amp;  Shares!K1050 &amp;  ", " &amp;  Shares!L1050 &amp;  ", " &amp;  Shares!M1050 &amp;  ", " &amp;  Shares!N1050 &amp;  ", " &amp;  Shares!O1050 &amp;  ", " &amp;  Shares!P1050 &amp;  ", " &amp;  Shares!Q1050 &amp;  ", " &amp;  Shares!R1050 &amp;  ", " &amp;  Shares!S1050 &amp;  ", " &amp;  Shares!T1050 &amp;  ", " &amp;  Shares!U1050 &amp;  ", " &amp;  Shares!V1050 &amp;  ", " &amp;  Shares!W1050 &amp;  ", " &amp;  Shares!X1050 &amp;  ", " &amp;  Shares!Y1050 &amp;  ", " &amp;  Shares!Z1050 &amp;  ", " &amp;  Shares!AA1050 &amp;  ", " &amp;  Shares!AB1050 &amp;  ", " &amp;  Shares!AC1050 &amp;  ", " &amp;  Shares!AD1050 &amp;  ", " &amp;  Shares!AE1050 &amp;  ", " &amp;  Shares!AF1050 &amp;  ", " &amp;  Shares!AG1050 &amp;  ", " &amp;  Shares!AH1050 &amp;  ", " &amp;  Shares!AI1050 &amp;  ", " &amp;  Shares!AJ1050 &amp;  ", " &amp;  Shares!AK1050 &amp;  ", " &amp;  Shares!AL1050 &amp;  ", " &amp;  Shares!AM1050 &amp;  ", " &amp;  Shares!#REF! &amp;  ", " &amp;  Shares!AN1050 &amp;  ", " &amp;  Shares!AO1050 &amp;  ", " &amp;  Shares!AP1050 &amp;  ", " &amp;  Shares!AQ1050 &amp;  ", " &amp;  Shares!AR1050 &amp;  ", " &amp;  Shares!AS1050 &amp;  ", " &amp;  Shares!AT1050 &amp;  ", " &amp;  Shares!AU1050 &amp;  ", " &amp;  Shares!AV1050 &amp;  ", " &amp;  Shares!AW1050 &amp;  ", " &amp;  Shares!AX1050 &amp;  "),"</f>
        <v>#REF!</v>
      </c>
    </row>
    <row r="1050" spans="1:1" x14ac:dyDescent="0.2">
      <c r="A1050" t="e">
        <f>"('"&amp; Shares!A1051 &amp; "', '2017-01-26', " &amp;  Shares!C1051 &amp;  ", " &amp;  Shares!D1051 &amp;  ", " &amp;  Shares!E1051 &amp;  ", " &amp;  Shares!F1051 &amp;  ", " &amp;  Shares!G1051 &amp;  ", " &amp;  Shares!H1051 &amp;  ", " &amp;  Shares!I1051 &amp;  ", " &amp;  Shares!J1051 &amp;  ", " &amp;  Shares!K1051 &amp;  ", " &amp;  Shares!L1051 &amp;  ", " &amp;  Shares!M1051 &amp;  ", " &amp;  Shares!N1051 &amp;  ", " &amp;  Shares!O1051 &amp;  ", " &amp;  Shares!P1051 &amp;  ", " &amp;  Shares!Q1051 &amp;  ", " &amp;  Shares!R1051 &amp;  ", " &amp;  Shares!S1051 &amp;  ", " &amp;  Shares!T1051 &amp;  ", " &amp;  Shares!U1051 &amp;  ", " &amp;  Shares!V1051 &amp;  ", " &amp;  Shares!W1051 &amp;  ", " &amp;  Shares!X1051 &amp;  ", " &amp;  Shares!Y1051 &amp;  ", " &amp;  Shares!Z1051 &amp;  ", " &amp;  Shares!AA1051 &amp;  ", " &amp;  Shares!AB1051 &amp;  ", " &amp;  Shares!AC1051 &amp;  ", " &amp;  Shares!AD1051 &amp;  ", " &amp;  Shares!AE1051 &amp;  ", " &amp;  Shares!AF1051 &amp;  ", " &amp;  Shares!AG1051 &amp;  ", " &amp;  Shares!AH1051 &amp;  ", " &amp;  Shares!AI1051 &amp;  ", " &amp;  Shares!AJ1051 &amp;  ", " &amp;  Shares!AK1051 &amp;  ", " &amp;  Shares!AL1051 &amp;  ", " &amp;  Shares!AM1051 &amp;  ", " &amp;  Shares!#REF! &amp;  ", " &amp;  Shares!AN1051 &amp;  ", " &amp;  Shares!AO1051 &amp;  ", " &amp;  Shares!AP1051 &amp;  ", " &amp;  Shares!AQ1051 &amp;  ", " &amp;  Shares!AR1051 &amp;  ", " &amp;  Shares!AS1051 &amp;  ", " &amp;  Shares!AT1051 &amp;  ", " &amp;  Shares!AU1051 &amp;  ", " &amp;  Shares!AV1051 &amp;  ", " &amp;  Shares!AW1051 &amp;  ", " &amp;  Shares!AX1051 &amp;  "),"</f>
        <v>#REF!</v>
      </c>
    </row>
    <row r="1051" spans="1:1" x14ac:dyDescent="0.2">
      <c r="A1051" t="e">
        <f>"('"&amp; Shares!A1052 &amp; "', '2017-01-26', " &amp;  Shares!C1052 &amp;  ", " &amp;  Shares!D1052 &amp;  ", " &amp;  Shares!E1052 &amp;  ", " &amp;  Shares!F1052 &amp;  ", " &amp;  Shares!G1052 &amp;  ", " &amp;  Shares!H1052 &amp;  ", " &amp;  Shares!I1052 &amp;  ", " &amp;  Shares!J1052 &amp;  ", " &amp;  Shares!K1052 &amp;  ", " &amp;  Shares!L1052 &amp;  ", " &amp;  Shares!M1052 &amp;  ", " &amp;  Shares!N1052 &amp;  ", " &amp;  Shares!O1052 &amp;  ", " &amp;  Shares!P1052 &amp;  ", " &amp;  Shares!Q1052 &amp;  ", " &amp;  Shares!R1052 &amp;  ", " &amp;  Shares!S1052 &amp;  ", " &amp;  Shares!T1052 &amp;  ", " &amp;  Shares!U1052 &amp;  ", " &amp;  Shares!V1052 &amp;  ", " &amp;  Shares!W1052 &amp;  ", " &amp;  Shares!X1052 &amp;  ", " &amp;  Shares!Y1052 &amp;  ", " &amp;  Shares!Z1052 &amp;  ", " &amp;  Shares!AA1052 &amp;  ", " &amp;  Shares!AB1052 &amp;  ", " &amp;  Shares!AC1052 &amp;  ", " &amp;  Shares!AD1052 &amp;  ", " &amp;  Shares!AE1052 &amp;  ", " &amp;  Shares!AF1052 &amp;  ", " &amp;  Shares!AG1052 &amp;  ", " &amp;  Shares!AH1052 &amp;  ", " &amp;  Shares!AI1052 &amp;  ", " &amp;  Shares!AJ1052 &amp;  ", " &amp;  Shares!AK1052 &amp;  ", " &amp;  Shares!AL1052 &amp;  ", " &amp;  Shares!AM1052 &amp;  ", " &amp;  Shares!#REF! &amp;  ", " &amp;  Shares!AN1052 &amp;  ", " &amp;  Shares!AO1052 &amp;  ", " &amp;  Shares!AP1052 &amp;  ", " &amp;  Shares!AQ1052 &amp;  ", " &amp;  Shares!AR1052 &amp;  ", " &amp;  Shares!AS1052 &amp;  ", " &amp;  Shares!AT1052 &amp;  ", " &amp;  Shares!AU1052 &amp;  ", " &amp;  Shares!AV1052 &amp;  ", " &amp;  Shares!AW1052 &amp;  ", " &amp;  Shares!AX1052 &amp;  "),"</f>
        <v>#REF!</v>
      </c>
    </row>
    <row r="1052" spans="1:1" x14ac:dyDescent="0.2">
      <c r="A1052" t="e">
        <f>"('"&amp; Shares!A1053 &amp; "', '2017-01-26', " &amp;  Shares!C1053 &amp;  ", " &amp;  Shares!D1053 &amp;  ", " &amp;  Shares!E1053 &amp;  ", " &amp;  Shares!F1053 &amp;  ", " &amp;  Shares!G1053 &amp;  ", " &amp;  Shares!H1053 &amp;  ", " &amp;  Shares!I1053 &amp;  ", " &amp;  Shares!J1053 &amp;  ", " &amp;  Shares!K1053 &amp;  ", " &amp;  Shares!L1053 &amp;  ", " &amp;  Shares!M1053 &amp;  ", " &amp;  Shares!N1053 &amp;  ", " &amp;  Shares!O1053 &amp;  ", " &amp;  Shares!P1053 &amp;  ", " &amp;  Shares!Q1053 &amp;  ", " &amp;  Shares!R1053 &amp;  ", " &amp;  Shares!S1053 &amp;  ", " &amp;  Shares!T1053 &amp;  ", " &amp;  Shares!U1053 &amp;  ", " &amp;  Shares!V1053 &amp;  ", " &amp;  Shares!W1053 &amp;  ", " &amp;  Shares!X1053 &amp;  ", " &amp;  Shares!Y1053 &amp;  ", " &amp;  Shares!Z1053 &amp;  ", " &amp;  Shares!AA1053 &amp;  ", " &amp;  Shares!AB1053 &amp;  ", " &amp;  Shares!AC1053 &amp;  ", " &amp;  Shares!AD1053 &amp;  ", " &amp;  Shares!AE1053 &amp;  ", " &amp;  Shares!AF1053 &amp;  ", " &amp;  Shares!AG1053 &amp;  ", " &amp;  Shares!AH1053 &amp;  ", " &amp;  Shares!AI1053 &amp;  ", " &amp;  Shares!AJ1053 &amp;  ", " &amp;  Shares!AK1053 &amp;  ", " &amp;  Shares!AL1053 &amp;  ", " &amp;  Shares!AM1053 &amp;  ", " &amp;  Shares!#REF! &amp;  ", " &amp;  Shares!AN1053 &amp;  ", " &amp;  Shares!AO1053 &amp;  ", " &amp;  Shares!AP1053 &amp;  ", " &amp;  Shares!AQ1053 &amp;  ", " &amp;  Shares!AR1053 &amp;  ", " &amp;  Shares!AS1053 &amp;  ", " &amp;  Shares!AT1053 &amp;  ", " &amp;  Shares!AU1053 &amp;  ", " &amp;  Shares!AV1053 &amp;  ", " &amp;  Shares!AW1053 &amp;  ", " &amp;  Shares!AX1053 &amp;  "),"</f>
        <v>#REF!</v>
      </c>
    </row>
    <row r="1053" spans="1:1" x14ac:dyDescent="0.2">
      <c r="A1053" t="e">
        <f>"('"&amp; Shares!A1054 &amp; "', '2017-01-26', " &amp;  Shares!C1054 &amp;  ", " &amp;  Shares!D1054 &amp;  ", " &amp;  Shares!E1054 &amp;  ", " &amp;  Shares!F1054 &amp;  ", " &amp;  Shares!G1054 &amp;  ", " &amp;  Shares!H1054 &amp;  ", " &amp;  Shares!I1054 &amp;  ", " &amp;  Shares!J1054 &amp;  ", " &amp;  Shares!K1054 &amp;  ", " &amp;  Shares!L1054 &amp;  ", " &amp;  Shares!M1054 &amp;  ", " &amp;  Shares!N1054 &amp;  ", " &amp;  Shares!O1054 &amp;  ", " &amp;  Shares!P1054 &amp;  ", " &amp;  Shares!Q1054 &amp;  ", " &amp;  Shares!R1054 &amp;  ", " &amp;  Shares!S1054 &amp;  ", " &amp;  Shares!T1054 &amp;  ", " &amp;  Shares!U1054 &amp;  ", " &amp;  Shares!V1054 &amp;  ", " &amp;  Shares!W1054 &amp;  ", " &amp;  Shares!X1054 &amp;  ", " &amp;  Shares!Y1054 &amp;  ", " &amp;  Shares!Z1054 &amp;  ", " &amp;  Shares!AA1054 &amp;  ", " &amp;  Shares!AB1054 &amp;  ", " &amp;  Shares!AC1054 &amp;  ", " &amp;  Shares!AD1054 &amp;  ", " &amp;  Shares!AE1054 &amp;  ", " &amp;  Shares!AF1054 &amp;  ", " &amp;  Shares!AG1054 &amp;  ", " &amp;  Shares!AH1054 &amp;  ", " &amp;  Shares!AI1054 &amp;  ", " &amp;  Shares!AJ1054 &amp;  ", " &amp;  Shares!AK1054 &amp;  ", " &amp;  Shares!AL1054 &amp;  ", " &amp;  Shares!AM1054 &amp;  ", " &amp;  Shares!#REF! &amp;  ", " &amp;  Shares!AN1054 &amp;  ", " &amp;  Shares!AO1054 &amp;  ", " &amp;  Shares!AP1054 &amp;  ", " &amp;  Shares!AQ1054 &amp;  ", " &amp;  Shares!AR1054 &amp;  ", " &amp;  Shares!AS1054 &amp;  ", " &amp;  Shares!AT1054 &amp;  ", " &amp;  Shares!AU1054 &amp;  ", " &amp;  Shares!AV1054 &amp;  ", " &amp;  Shares!AW1054 &amp;  ", " &amp;  Shares!AX1054 &amp;  "),"</f>
        <v>#REF!</v>
      </c>
    </row>
    <row r="1054" spans="1:1" x14ac:dyDescent="0.2">
      <c r="A1054" t="e">
        <f>"('"&amp; Shares!A1055 &amp; "', '2017-01-26', " &amp;  Shares!C1055 &amp;  ", " &amp;  Shares!D1055 &amp;  ", " &amp;  Shares!E1055 &amp;  ", " &amp;  Shares!F1055 &amp;  ", " &amp;  Shares!G1055 &amp;  ", " &amp;  Shares!H1055 &amp;  ", " &amp;  Shares!I1055 &amp;  ", " &amp;  Shares!J1055 &amp;  ", " &amp;  Shares!K1055 &amp;  ", " &amp;  Shares!L1055 &amp;  ", " &amp;  Shares!M1055 &amp;  ", " &amp;  Shares!N1055 &amp;  ", " &amp;  Shares!O1055 &amp;  ", " &amp;  Shares!P1055 &amp;  ", " &amp;  Shares!Q1055 &amp;  ", " &amp;  Shares!R1055 &amp;  ", " &amp;  Shares!S1055 &amp;  ", " &amp;  Shares!T1055 &amp;  ", " &amp;  Shares!U1055 &amp;  ", " &amp;  Shares!V1055 &amp;  ", " &amp;  Shares!W1055 &amp;  ", " &amp;  Shares!X1055 &amp;  ", " &amp;  Shares!Y1055 &amp;  ", " &amp;  Shares!Z1055 &amp;  ", " &amp;  Shares!AA1055 &amp;  ", " &amp;  Shares!AB1055 &amp;  ", " &amp;  Shares!AC1055 &amp;  ", " &amp;  Shares!AD1055 &amp;  ", " &amp;  Shares!AE1055 &amp;  ", " &amp;  Shares!AF1055 &amp;  ", " &amp;  Shares!AG1055 &amp;  ", " &amp;  Shares!AH1055 &amp;  ", " &amp;  Shares!AI1055 &amp;  ", " &amp;  Shares!AJ1055 &amp;  ", " &amp;  Shares!AK1055 &amp;  ", " &amp;  Shares!AL1055 &amp;  ", " &amp;  Shares!AM1055 &amp;  ", " &amp;  Shares!#REF! &amp;  ", " &amp;  Shares!AN1055 &amp;  ", " &amp;  Shares!AO1055 &amp;  ", " &amp;  Shares!AP1055 &amp;  ", " &amp;  Shares!AQ1055 &amp;  ", " &amp;  Shares!AR1055 &amp;  ", " &amp;  Shares!AS1055 &amp;  ", " &amp;  Shares!AT1055 &amp;  ", " &amp;  Shares!AU1055 &amp;  ", " &amp;  Shares!AV1055 &amp;  ", " &amp;  Shares!AW1055 &amp;  ", " &amp;  Shares!AX1055 &amp;  "),"</f>
        <v>#REF!</v>
      </c>
    </row>
    <row r="1055" spans="1:1" x14ac:dyDescent="0.2">
      <c r="A1055" t="e">
        <f>"('"&amp; Shares!A1056 &amp; "', '2017-01-26', " &amp;  Shares!C1056 &amp;  ", " &amp;  Shares!D1056 &amp;  ", " &amp;  Shares!E1056 &amp;  ", " &amp;  Shares!F1056 &amp;  ", " &amp;  Shares!G1056 &amp;  ", " &amp;  Shares!H1056 &amp;  ", " &amp;  Shares!I1056 &amp;  ", " &amp;  Shares!J1056 &amp;  ", " &amp;  Shares!K1056 &amp;  ", " &amp;  Shares!L1056 &amp;  ", " &amp;  Shares!M1056 &amp;  ", " &amp;  Shares!N1056 &amp;  ", " &amp;  Shares!O1056 &amp;  ", " &amp;  Shares!P1056 &amp;  ", " &amp;  Shares!Q1056 &amp;  ", " &amp;  Shares!R1056 &amp;  ", " &amp;  Shares!S1056 &amp;  ", " &amp;  Shares!T1056 &amp;  ", " &amp;  Shares!U1056 &amp;  ", " &amp;  Shares!V1056 &amp;  ", " &amp;  Shares!W1056 &amp;  ", " &amp;  Shares!X1056 &amp;  ", " &amp;  Shares!Y1056 &amp;  ", " &amp;  Shares!Z1056 &amp;  ", " &amp;  Shares!AA1056 &amp;  ", " &amp;  Shares!AB1056 &amp;  ", " &amp;  Shares!AC1056 &amp;  ", " &amp;  Shares!AD1056 &amp;  ", " &amp;  Shares!AE1056 &amp;  ", " &amp;  Shares!AF1056 &amp;  ", " &amp;  Shares!AG1056 &amp;  ", " &amp;  Shares!AH1056 &amp;  ", " &amp;  Shares!AI1056 &amp;  ", " &amp;  Shares!AJ1056 &amp;  ", " &amp;  Shares!AK1056 &amp;  ", " &amp;  Shares!AL1056 &amp;  ", " &amp;  Shares!AM1056 &amp;  ", " &amp;  Shares!#REF! &amp;  ", " &amp;  Shares!AN1056 &amp;  ", " &amp;  Shares!AO1056 &amp;  ", " &amp;  Shares!AP1056 &amp;  ", " &amp;  Shares!AQ1056 &amp;  ", " &amp;  Shares!AR1056 &amp;  ", " &amp;  Shares!AS1056 &amp;  ", " &amp;  Shares!AT1056 &amp;  ", " &amp;  Shares!AU1056 &amp;  ", " &amp;  Shares!AV1056 &amp;  ", " &amp;  Shares!AW1056 &amp;  ", " &amp;  Shares!AX1056 &amp;  "),"</f>
        <v>#REF!</v>
      </c>
    </row>
    <row r="1056" spans="1:1" x14ac:dyDescent="0.2">
      <c r="A1056" t="e">
        <f>"('"&amp; Shares!A1057 &amp; "', '2017-01-26', " &amp;  Shares!C1057 &amp;  ", " &amp;  Shares!D1057 &amp;  ", " &amp;  Shares!E1057 &amp;  ", " &amp;  Shares!F1057 &amp;  ", " &amp;  Shares!G1057 &amp;  ", " &amp;  Shares!H1057 &amp;  ", " &amp;  Shares!I1057 &amp;  ", " &amp;  Shares!J1057 &amp;  ", " &amp;  Shares!K1057 &amp;  ", " &amp;  Shares!L1057 &amp;  ", " &amp;  Shares!M1057 &amp;  ", " &amp;  Shares!N1057 &amp;  ", " &amp;  Shares!O1057 &amp;  ", " &amp;  Shares!P1057 &amp;  ", " &amp;  Shares!Q1057 &amp;  ", " &amp;  Shares!R1057 &amp;  ", " &amp;  Shares!S1057 &amp;  ", " &amp;  Shares!T1057 &amp;  ", " &amp;  Shares!U1057 &amp;  ", " &amp;  Shares!V1057 &amp;  ", " &amp;  Shares!W1057 &amp;  ", " &amp;  Shares!X1057 &amp;  ", " &amp;  Shares!Y1057 &amp;  ", " &amp;  Shares!Z1057 &amp;  ", " &amp;  Shares!AA1057 &amp;  ", " &amp;  Shares!AB1057 &amp;  ", " &amp;  Shares!AC1057 &amp;  ", " &amp;  Shares!AD1057 &amp;  ", " &amp;  Shares!AE1057 &amp;  ", " &amp;  Shares!AF1057 &amp;  ", " &amp;  Shares!AG1057 &amp;  ", " &amp;  Shares!AH1057 &amp;  ", " &amp;  Shares!AI1057 &amp;  ", " &amp;  Shares!AJ1057 &amp;  ", " &amp;  Shares!AK1057 &amp;  ", " &amp;  Shares!AL1057 &amp;  ", " &amp;  Shares!AM1057 &amp;  ", " &amp;  Shares!#REF! &amp;  ", " &amp;  Shares!AN1057 &amp;  ", " &amp;  Shares!AO1057 &amp;  ", " &amp;  Shares!AP1057 &amp;  ", " &amp;  Shares!AQ1057 &amp;  ", " &amp;  Shares!AR1057 &amp;  ", " &amp;  Shares!AS1057 &amp;  ", " &amp;  Shares!AT1057 &amp;  ", " &amp;  Shares!AU1057 &amp;  ", " &amp;  Shares!AV1057 &amp;  ", " &amp;  Shares!AW1057 &amp;  ", " &amp;  Shares!AX1057 &amp;  "),"</f>
        <v>#REF!</v>
      </c>
    </row>
    <row r="1057" spans="1:1" x14ac:dyDescent="0.2">
      <c r="A1057" t="e">
        <f>"('"&amp; Shares!A1058 &amp; "', '2017-01-26', " &amp;  Shares!C1058 &amp;  ", " &amp;  Shares!D1058 &amp;  ", " &amp;  Shares!E1058 &amp;  ", " &amp;  Shares!F1058 &amp;  ", " &amp;  Shares!G1058 &amp;  ", " &amp;  Shares!H1058 &amp;  ", " &amp;  Shares!I1058 &amp;  ", " &amp;  Shares!J1058 &amp;  ", " &amp;  Shares!K1058 &amp;  ", " &amp;  Shares!L1058 &amp;  ", " &amp;  Shares!M1058 &amp;  ", " &amp;  Shares!N1058 &amp;  ", " &amp;  Shares!O1058 &amp;  ", " &amp;  Shares!P1058 &amp;  ", " &amp;  Shares!Q1058 &amp;  ", " &amp;  Shares!R1058 &amp;  ", " &amp;  Shares!S1058 &amp;  ", " &amp;  Shares!T1058 &amp;  ", " &amp;  Shares!U1058 &amp;  ", " &amp;  Shares!V1058 &amp;  ", " &amp;  Shares!W1058 &amp;  ", " &amp;  Shares!X1058 &amp;  ", " &amp;  Shares!Y1058 &amp;  ", " &amp;  Shares!Z1058 &amp;  ", " &amp;  Shares!AA1058 &amp;  ", " &amp;  Shares!AB1058 &amp;  ", " &amp;  Shares!AC1058 &amp;  ", " &amp;  Shares!AD1058 &amp;  ", " &amp;  Shares!AE1058 &amp;  ", " &amp;  Shares!AF1058 &amp;  ", " &amp;  Shares!AG1058 &amp;  ", " &amp;  Shares!AH1058 &amp;  ", " &amp;  Shares!AI1058 &amp;  ", " &amp;  Shares!AJ1058 &amp;  ", " &amp;  Shares!AK1058 &amp;  ", " &amp;  Shares!AL1058 &amp;  ", " &amp;  Shares!AM1058 &amp;  ", " &amp;  Shares!#REF! &amp;  ", " &amp;  Shares!AN1058 &amp;  ", " &amp;  Shares!AO1058 &amp;  ", " &amp;  Shares!AP1058 &amp;  ", " &amp;  Shares!AQ1058 &amp;  ", " &amp;  Shares!AR1058 &amp;  ", " &amp;  Shares!AS1058 &amp;  ", " &amp;  Shares!AT1058 &amp;  ", " &amp;  Shares!AU1058 &amp;  ", " &amp;  Shares!AV1058 &amp;  ", " &amp;  Shares!AW1058 &amp;  ", " &amp;  Shares!AX1058 &amp;  "),"</f>
        <v>#REF!</v>
      </c>
    </row>
    <row r="1058" spans="1:1" x14ac:dyDescent="0.2">
      <c r="A1058" t="e">
        <f>"('"&amp; Shares!A1059 &amp; "', '2017-01-26', " &amp;  Shares!C1059 &amp;  ", " &amp;  Shares!D1059 &amp;  ", " &amp;  Shares!E1059 &amp;  ", " &amp;  Shares!F1059 &amp;  ", " &amp;  Shares!G1059 &amp;  ", " &amp;  Shares!H1059 &amp;  ", " &amp;  Shares!I1059 &amp;  ", " &amp;  Shares!J1059 &amp;  ", " &amp;  Shares!K1059 &amp;  ", " &amp;  Shares!L1059 &amp;  ", " &amp;  Shares!M1059 &amp;  ", " &amp;  Shares!N1059 &amp;  ", " &amp;  Shares!O1059 &amp;  ", " &amp;  Shares!P1059 &amp;  ", " &amp;  Shares!Q1059 &amp;  ", " &amp;  Shares!R1059 &amp;  ", " &amp;  Shares!S1059 &amp;  ", " &amp;  Shares!T1059 &amp;  ", " &amp;  Shares!U1059 &amp;  ", " &amp;  Shares!V1059 &amp;  ", " &amp;  Shares!W1059 &amp;  ", " &amp;  Shares!X1059 &amp;  ", " &amp;  Shares!Y1059 &amp;  ", " &amp;  Shares!Z1059 &amp;  ", " &amp;  Shares!AA1059 &amp;  ", " &amp;  Shares!AB1059 &amp;  ", " &amp;  Shares!AC1059 &amp;  ", " &amp;  Shares!AD1059 &amp;  ", " &amp;  Shares!AE1059 &amp;  ", " &amp;  Shares!AF1059 &amp;  ", " &amp;  Shares!AG1059 &amp;  ", " &amp;  Shares!AH1059 &amp;  ", " &amp;  Shares!AI1059 &amp;  ", " &amp;  Shares!AJ1059 &amp;  ", " &amp;  Shares!AK1059 &amp;  ", " &amp;  Shares!AL1059 &amp;  ", " &amp;  Shares!AM1059 &amp;  ", " &amp;  Shares!#REF! &amp;  ", " &amp;  Shares!AN1059 &amp;  ", " &amp;  Shares!AO1059 &amp;  ", " &amp;  Shares!AP1059 &amp;  ", " &amp;  Shares!AQ1059 &amp;  ", " &amp;  Shares!AR1059 &amp;  ", " &amp;  Shares!AS1059 &amp;  ", " &amp;  Shares!AT1059 &amp;  ", " &amp;  Shares!AU1059 &amp;  ", " &amp;  Shares!AV1059 &amp;  ", " &amp;  Shares!AW1059 &amp;  ", " &amp;  Shares!AX1059 &amp;  "),"</f>
        <v>#REF!</v>
      </c>
    </row>
    <row r="1059" spans="1:1" x14ac:dyDescent="0.2">
      <c r="A1059" t="e">
        <f>"('"&amp; Shares!A1060 &amp; "', '2017-01-26', " &amp;  Shares!C1060 &amp;  ", " &amp;  Shares!D1060 &amp;  ", " &amp;  Shares!E1060 &amp;  ", " &amp;  Shares!F1060 &amp;  ", " &amp;  Shares!G1060 &amp;  ", " &amp;  Shares!H1060 &amp;  ", " &amp;  Shares!I1060 &amp;  ", " &amp;  Shares!J1060 &amp;  ", " &amp;  Shares!K1060 &amp;  ", " &amp;  Shares!L1060 &amp;  ", " &amp;  Shares!M1060 &amp;  ", " &amp;  Shares!N1060 &amp;  ", " &amp;  Shares!O1060 &amp;  ", " &amp;  Shares!P1060 &amp;  ", " &amp;  Shares!Q1060 &amp;  ", " &amp;  Shares!R1060 &amp;  ", " &amp;  Shares!S1060 &amp;  ", " &amp;  Shares!T1060 &amp;  ", " &amp;  Shares!U1060 &amp;  ", " &amp;  Shares!V1060 &amp;  ", " &amp;  Shares!W1060 &amp;  ", " &amp;  Shares!X1060 &amp;  ", " &amp;  Shares!Y1060 &amp;  ", " &amp;  Shares!Z1060 &amp;  ", " &amp;  Shares!AA1060 &amp;  ", " &amp;  Shares!AB1060 &amp;  ", " &amp;  Shares!AC1060 &amp;  ", " &amp;  Shares!AD1060 &amp;  ", " &amp;  Shares!AE1060 &amp;  ", " &amp;  Shares!AF1060 &amp;  ", " &amp;  Shares!AG1060 &amp;  ", " &amp;  Shares!AH1060 &amp;  ", " &amp;  Shares!AI1060 &amp;  ", " &amp;  Shares!AJ1060 &amp;  ", " &amp;  Shares!AK1060 &amp;  ", " &amp;  Shares!AL1060 &amp;  ", " &amp;  Shares!AM1060 &amp;  ", " &amp;  Shares!#REF! &amp;  ", " &amp;  Shares!AN1060 &amp;  ", " &amp;  Shares!AO1060 &amp;  ", " &amp;  Shares!AP1060 &amp;  ", " &amp;  Shares!AQ1060 &amp;  ", " &amp;  Shares!AR1060 &amp;  ", " &amp;  Shares!AS1060 &amp;  ", " &amp;  Shares!AT1060 &amp;  ", " &amp;  Shares!AU1060 &amp;  ", " &amp;  Shares!AV1060 &amp;  ", " &amp;  Shares!AW1060 &amp;  ", " &amp;  Shares!AX1060 &amp;  "),"</f>
        <v>#REF!</v>
      </c>
    </row>
    <row r="1060" spans="1:1" x14ac:dyDescent="0.2">
      <c r="A1060" t="e">
        <f>"('"&amp; Shares!A1061 &amp; "', '2017-01-26', " &amp;  Shares!C1061 &amp;  ", " &amp;  Shares!D1061 &amp;  ", " &amp;  Shares!E1061 &amp;  ", " &amp;  Shares!F1061 &amp;  ", " &amp;  Shares!G1061 &amp;  ", " &amp;  Shares!H1061 &amp;  ", " &amp;  Shares!I1061 &amp;  ", " &amp;  Shares!J1061 &amp;  ", " &amp;  Shares!K1061 &amp;  ", " &amp;  Shares!L1061 &amp;  ", " &amp;  Shares!M1061 &amp;  ", " &amp;  Shares!N1061 &amp;  ", " &amp;  Shares!O1061 &amp;  ", " &amp;  Shares!P1061 &amp;  ", " &amp;  Shares!Q1061 &amp;  ", " &amp;  Shares!R1061 &amp;  ", " &amp;  Shares!S1061 &amp;  ", " &amp;  Shares!T1061 &amp;  ", " &amp;  Shares!U1061 &amp;  ", " &amp;  Shares!V1061 &amp;  ", " &amp;  Shares!W1061 &amp;  ", " &amp;  Shares!X1061 &amp;  ", " &amp;  Shares!Y1061 &amp;  ", " &amp;  Shares!Z1061 &amp;  ", " &amp;  Shares!AA1061 &amp;  ", " &amp;  Shares!AB1061 &amp;  ", " &amp;  Shares!AC1061 &amp;  ", " &amp;  Shares!AD1061 &amp;  ", " &amp;  Shares!AE1061 &amp;  ", " &amp;  Shares!AF1061 &amp;  ", " &amp;  Shares!AG1061 &amp;  ", " &amp;  Shares!AH1061 &amp;  ", " &amp;  Shares!AI1061 &amp;  ", " &amp;  Shares!AJ1061 &amp;  ", " &amp;  Shares!AK1061 &amp;  ", " &amp;  Shares!AL1061 &amp;  ", " &amp;  Shares!AM1061 &amp;  ", " &amp;  Shares!#REF! &amp;  ", " &amp;  Shares!AN1061 &amp;  ", " &amp;  Shares!AO1061 &amp;  ", " &amp;  Shares!AP1061 &amp;  ", " &amp;  Shares!AQ1061 &amp;  ", " &amp;  Shares!AR1061 &amp;  ", " &amp;  Shares!AS1061 &amp;  ", " &amp;  Shares!AT1061 &amp;  ", " &amp;  Shares!AU1061 &amp;  ", " &amp;  Shares!AV1061 &amp;  ", " &amp;  Shares!AW1061 &amp;  ", " &amp;  Shares!AX1061 &amp;  "),"</f>
        <v>#REF!</v>
      </c>
    </row>
    <row r="1061" spans="1:1" x14ac:dyDescent="0.2">
      <c r="A1061" t="e">
        <f>"('"&amp; Shares!A1062 &amp; "', '2017-01-26', " &amp;  Shares!C1062 &amp;  ", " &amp;  Shares!D1062 &amp;  ", " &amp;  Shares!E1062 &amp;  ", " &amp;  Shares!F1062 &amp;  ", " &amp;  Shares!G1062 &amp;  ", " &amp;  Shares!H1062 &amp;  ", " &amp;  Shares!I1062 &amp;  ", " &amp;  Shares!J1062 &amp;  ", " &amp;  Shares!K1062 &amp;  ", " &amp;  Shares!L1062 &amp;  ", " &amp;  Shares!M1062 &amp;  ", " &amp;  Shares!N1062 &amp;  ", " &amp;  Shares!O1062 &amp;  ", " &amp;  Shares!P1062 &amp;  ", " &amp;  Shares!Q1062 &amp;  ", " &amp;  Shares!R1062 &amp;  ", " &amp;  Shares!S1062 &amp;  ", " &amp;  Shares!T1062 &amp;  ", " &amp;  Shares!U1062 &amp;  ", " &amp;  Shares!V1062 &amp;  ", " &amp;  Shares!W1062 &amp;  ", " &amp;  Shares!X1062 &amp;  ", " &amp;  Shares!Y1062 &amp;  ", " &amp;  Shares!Z1062 &amp;  ", " &amp;  Shares!AA1062 &amp;  ", " &amp;  Shares!AB1062 &amp;  ", " &amp;  Shares!AC1062 &amp;  ", " &amp;  Shares!AD1062 &amp;  ", " &amp;  Shares!AE1062 &amp;  ", " &amp;  Shares!AF1062 &amp;  ", " &amp;  Shares!AG1062 &amp;  ", " &amp;  Shares!AH1062 &amp;  ", " &amp;  Shares!AI1062 &amp;  ", " &amp;  Shares!AJ1062 &amp;  ", " &amp;  Shares!AK1062 &amp;  ", " &amp;  Shares!AL1062 &amp;  ", " &amp;  Shares!AM1062 &amp;  ", " &amp;  Shares!#REF! &amp;  ", " &amp;  Shares!AN1062 &amp;  ", " &amp;  Shares!AO1062 &amp;  ", " &amp;  Shares!AP1062 &amp;  ", " &amp;  Shares!AQ1062 &amp;  ", " &amp;  Shares!AR1062 &amp;  ", " &amp;  Shares!AS1062 &amp;  ", " &amp;  Shares!AT1062 &amp;  ", " &amp;  Shares!AU1062 &amp;  ", " &amp;  Shares!AV1062 &amp;  ", " &amp;  Shares!AW1062 &amp;  ", " &amp;  Shares!AX1062 &amp;  "),"</f>
        <v>#REF!</v>
      </c>
    </row>
    <row r="1062" spans="1:1" x14ac:dyDescent="0.2">
      <c r="A1062" t="e">
        <f>"('"&amp; Shares!A1063 &amp; "', '2017-01-26', " &amp;  Shares!C1063 &amp;  ", " &amp;  Shares!D1063 &amp;  ", " &amp;  Shares!E1063 &amp;  ", " &amp;  Shares!F1063 &amp;  ", " &amp;  Shares!G1063 &amp;  ", " &amp;  Shares!H1063 &amp;  ", " &amp;  Shares!I1063 &amp;  ", " &amp;  Shares!J1063 &amp;  ", " &amp;  Shares!K1063 &amp;  ", " &amp;  Shares!L1063 &amp;  ", " &amp;  Shares!M1063 &amp;  ", " &amp;  Shares!N1063 &amp;  ", " &amp;  Shares!O1063 &amp;  ", " &amp;  Shares!P1063 &amp;  ", " &amp;  Shares!Q1063 &amp;  ", " &amp;  Shares!R1063 &amp;  ", " &amp;  Shares!S1063 &amp;  ", " &amp;  Shares!T1063 &amp;  ", " &amp;  Shares!U1063 &amp;  ", " &amp;  Shares!V1063 &amp;  ", " &amp;  Shares!W1063 &amp;  ", " &amp;  Shares!X1063 &amp;  ", " &amp;  Shares!Y1063 &amp;  ", " &amp;  Shares!Z1063 &amp;  ", " &amp;  Shares!AA1063 &amp;  ", " &amp;  Shares!AB1063 &amp;  ", " &amp;  Shares!AC1063 &amp;  ", " &amp;  Shares!AD1063 &amp;  ", " &amp;  Shares!AE1063 &amp;  ", " &amp;  Shares!AF1063 &amp;  ", " &amp;  Shares!AG1063 &amp;  ", " &amp;  Shares!AH1063 &amp;  ", " &amp;  Shares!AI1063 &amp;  ", " &amp;  Shares!AJ1063 &amp;  ", " &amp;  Shares!AK1063 &amp;  ", " &amp;  Shares!AL1063 &amp;  ", " &amp;  Shares!AM1063 &amp;  ", " &amp;  Shares!#REF! &amp;  ", " &amp;  Shares!AN1063 &amp;  ", " &amp;  Shares!AO1063 &amp;  ", " &amp;  Shares!AP1063 &amp;  ", " &amp;  Shares!AQ1063 &amp;  ", " &amp;  Shares!AR1063 &amp;  ", " &amp;  Shares!AS1063 &amp;  ", " &amp;  Shares!AT1063 &amp;  ", " &amp;  Shares!AU1063 &amp;  ", " &amp;  Shares!AV1063 &amp;  ", " &amp;  Shares!AW1063 &amp;  ", " &amp;  Shares!AX1063 &amp;  "),"</f>
        <v>#REF!</v>
      </c>
    </row>
    <row r="1063" spans="1:1" x14ac:dyDescent="0.2">
      <c r="A1063" t="e">
        <f>"('"&amp; Shares!A1064 &amp; "', '2017-01-26', " &amp;  Shares!C1064 &amp;  ", " &amp;  Shares!D1064 &amp;  ", " &amp;  Shares!E1064 &amp;  ", " &amp;  Shares!F1064 &amp;  ", " &amp;  Shares!G1064 &amp;  ", " &amp;  Shares!H1064 &amp;  ", " &amp;  Shares!I1064 &amp;  ", " &amp;  Shares!J1064 &amp;  ", " &amp;  Shares!K1064 &amp;  ", " &amp;  Shares!L1064 &amp;  ", " &amp;  Shares!M1064 &amp;  ", " &amp;  Shares!N1064 &amp;  ", " &amp;  Shares!O1064 &amp;  ", " &amp;  Shares!P1064 &amp;  ", " &amp;  Shares!Q1064 &amp;  ", " &amp;  Shares!R1064 &amp;  ", " &amp;  Shares!S1064 &amp;  ", " &amp;  Shares!T1064 &amp;  ", " &amp;  Shares!U1064 &amp;  ", " &amp;  Shares!V1064 &amp;  ", " &amp;  Shares!W1064 &amp;  ", " &amp;  Shares!X1064 &amp;  ", " &amp;  Shares!Y1064 &amp;  ", " &amp;  Shares!Z1064 &amp;  ", " &amp;  Shares!AA1064 &amp;  ", " &amp;  Shares!AB1064 &amp;  ", " &amp;  Shares!AC1064 &amp;  ", " &amp;  Shares!AD1064 &amp;  ", " &amp;  Shares!AE1064 &amp;  ", " &amp;  Shares!AF1064 &amp;  ", " &amp;  Shares!AG1064 &amp;  ", " &amp;  Shares!AH1064 &amp;  ", " &amp;  Shares!AI1064 &amp;  ", " &amp;  Shares!AJ1064 &amp;  ", " &amp;  Shares!AK1064 &amp;  ", " &amp;  Shares!AL1064 &amp;  ", " &amp;  Shares!AM1064 &amp;  ", " &amp;  Shares!#REF! &amp;  ", " &amp;  Shares!AN1064 &amp;  ", " &amp;  Shares!AO1064 &amp;  ", " &amp;  Shares!AP1064 &amp;  ", " &amp;  Shares!AQ1064 &amp;  ", " &amp;  Shares!AR1064 &amp;  ", " &amp;  Shares!AS1064 &amp;  ", " &amp;  Shares!AT1064 &amp;  ", " &amp;  Shares!AU1064 &amp;  ", " &amp;  Shares!AV1064 &amp;  ", " &amp;  Shares!AW1064 &amp;  ", " &amp;  Shares!AX1064 &amp;  "),"</f>
        <v>#REF!</v>
      </c>
    </row>
    <row r="1064" spans="1:1" x14ac:dyDescent="0.2">
      <c r="A1064" t="e">
        <f>"('"&amp; Shares!A1065 &amp; "', '2017-01-26', " &amp;  Shares!C1065 &amp;  ", " &amp;  Shares!D1065 &amp;  ", " &amp;  Shares!E1065 &amp;  ", " &amp;  Shares!F1065 &amp;  ", " &amp;  Shares!G1065 &amp;  ", " &amp;  Shares!H1065 &amp;  ", " &amp;  Shares!I1065 &amp;  ", " &amp;  Shares!J1065 &amp;  ", " &amp;  Shares!K1065 &amp;  ", " &amp;  Shares!L1065 &amp;  ", " &amp;  Shares!M1065 &amp;  ", " &amp;  Shares!N1065 &amp;  ", " &amp;  Shares!O1065 &amp;  ", " &amp;  Shares!P1065 &amp;  ", " &amp;  Shares!Q1065 &amp;  ", " &amp;  Shares!R1065 &amp;  ", " &amp;  Shares!S1065 &amp;  ", " &amp;  Shares!T1065 &amp;  ", " &amp;  Shares!U1065 &amp;  ", " &amp;  Shares!V1065 &amp;  ", " &amp;  Shares!W1065 &amp;  ", " &amp;  Shares!X1065 &amp;  ", " &amp;  Shares!Y1065 &amp;  ", " &amp;  Shares!Z1065 &amp;  ", " &amp;  Shares!AA1065 &amp;  ", " &amp;  Shares!AB1065 &amp;  ", " &amp;  Shares!AC1065 &amp;  ", " &amp;  Shares!AD1065 &amp;  ", " &amp;  Shares!AE1065 &amp;  ", " &amp;  Shares!AF1065 &amp;  ", " &amp;  Shares!AG1065 &amp;  ", " &amp;  Shares!AH1065 &amp;  ", " &amp;  Shares!AI1065 &amp;  ", " &amp;  Shares!AJ1065 &amp;  ", " &amp;  Shares!AK1065 &amp;  ", " &amp;  Shares!AL1065 &amp;  ", " &amp;  Shares!AM1065 &amp;  ", " &amp;  Shares!#REF! &amp;  ", " &amp;  Shares!AN1065 &amp;  ", " &amp;  Shares!AO1065 &amp;  ", " &amp;  Shares!AP1065 &amp;  ", " &amp;  Shares!AQ1065 &amp;  ", " &amp;  Shares!AR1065 &amp;  ", " &amp;  Shares!AS1065 &amp;  ", " &amp;  Shares!AT1065 &amp;  ", " &amp;  Shares!AU1065 &amp;  ", " &amp;  Shares!AV1065 &amp;  ", " &amp;  Shares!AW1065 &amp;  ", " &amp;  Shares!AX1065 &amp;  "),"</f>
        <v>#REF!</v>
      </c>
    </row>
    <row r="1065" spans="1:1" x14ac:dyDescent="0.2">
      <c r="A1065" t="e">
        <f>"('"&amp; Shares!A1066 &amp; "', '2017-01-26', " &amp;  Shares!C1066 &amp;  ", " &amp;  Shares!D1066 &amp;  ", " &amp;  Shares!E1066 &amp;  ", " &amp;  Shares!F1066 &amp;  ", " &amp;  Shares!G1066 &amp;  ", " &amp;  Shares!H1066 &amp;  ", " &amp;  Shares!I1066 &amp;  ", " &amp;  Shares!J1066 &amp;  ", " &amp;  Shares!K1066 &amp;  ", " &amp;  Shares!L1066 &amp;  ", " &amp;  Shares!M1066 &amp;  ", " &amp;  Shares!N1066 &amp;  ", " &amp;  Shares!O1066 &amp;  ", " &amp;  Shares!P1066 &amp;  ", " &amp;  Shares!Q1066 &amp;  ", " &amp;  Shares!R1066 &amp;  ", " &amp;  Shares!S1066 &amp;  ", " &amp;  Shares!T1066 &amp;  ", " &amp;  Shares!U1066 &amp;  ", " &amp;  Shares!V1066 &amp;  ", " &amp;  Shares!W1066 &amp;  ", " &amp;  Shares!X1066 &amp;  ", " &amp;  Shares!Y1066 &amp;  ", " &amp;  Shares!Z1066 &amp;  ", " &amp;  Shares!AA1066 &amp;  ", " &amp;  Shares!AB1066 &amp;  ", " &amp;  Shares!AC1066 &amp;  ", " &amp;  Shares!AD1066 &amp;  ", " &amp;  Shares!AE1066 &amp;  ", " &amp;  Shares!AF1066 &amp;  ", " &amp;  Shares!AG1066 &amp;  ", " &amp;  Shares!AH1066 &amp;  ", " &amp;  Shares!AI1066 &amp;  ", " &amp;  Shares!AJ1066 &amp;  ", " &amp;  Shares!AK1066 &amp;  ", " &amp;  Shares!AL1066 &amp;  ", " &amp;  Shares!AM1066 &amp;  ", " &amp;  Shares!#REF! &amp;  ", " &amp;  Shares!AN1066 &amp;  ", " &amp;  Shares!AO1066 &amp;  ", " &amp;  Shares!AP1066 &amp;  ", " &amp;  Shares!AQ1066 &amp;  ", " &amp;  Shares!AR1066 &amp;  ", " &amp;  Shares!AS1066 &amp;  ", " &amp;  Shares!AT1066 &amp;  ", " &amp;  Shares!AU1066 &amp;  ", " &amp;  Shares!AV1066 &amp;  ", " &amp;  Shares!AW1066 &amp;  ", " &amp;  Shares!AX1066 &amp;  "),"</f>
        <v>#REF!</v>
      </c>
    </row>
    <row r="1066" spans="1:1" x14ac:dyDescent="0.2">
      <c r="A1066" t="e">
        <f>"('"&amp; Shares!A1067 &amp; "', '2017-01-26', " &amp;  Shares!C1067 &amp;  ", " &amp;  Shares!D1067 &amp;  ", " &amp;  Shares!E1067 &amp;  ", " &amp;  Shares!F1067 &amp;  ", " &amp;  Shares!G1067 &amp;  ", " &amp;  Shares!H1067 &amp;  ", " &amp;  Shares!I1067 &amp;  ", " &amp;  Shares!J1067 &amp;  ", " &amp;  Shares!K1067 &amp;  ", " &amp;  Shares!L1067 &amp;  ", " &amp;  Shares!M1067 &amp;  ", " &amp;  Shares!N1067 &amp;  ", " &amp;  Shares!O1067 &amp;  ", " &amp;  Shares!P1067 &amp;  ", " &amp;  Shares!Q1067 &amp;  ", " &amp;  Shares!R1067 &amp;  ", " &amp;  Shares!S1067 &amp;  ", " &amp;  Shares!T1067 &amp;  ", " &amp;  Shares!U1067 &amp;  ", " &amp;  Shares!V1067 &amp;  ", " &amp;  Shares!W1067 &amp;  ", " &amp;  Shares!X1067 &amp;  ", " &amp;  Shares!Y1067 &amp;  ", " &amp;  Shares!Z1067 &amp;  ", " &amp;  Shares!AA1067 &amp;  ", " &amp;  Shares!AB1067 &amp;  ", " &amp;  Shares!AC1067 &amp;  ", " &amp;  Shares!AD1067 &amp;  ", " &amp;  Shares!AE1067 &amp;  ", " &amp;  Shares!AF1067 &amp;  ", " &amp;  Shares!AG1067 &amp;  ", " &amp;  Shares!AH1067 &amp;  ", " &amp;  Shares!AI1067 &amp;  ", " &amp;  Shares!AJ1067 &amp;  ", " &amp;  Shares!AK1067 &amp;  ", " &amp;  Shares!AL1067 &amp;  ", " &amp;  Shares!AM1067 &amp;  ", " &amp;  Shares!#REF! &amp;  ", " &amp;  Shares!AN1067 &amp;  ", " &amp;  Shares!AO1067 &amp;  ", " &amp;  Shares!AP1067 &amp;  ", " &amp;  Shares!AQ1067 &amp;  ", " &amp;  Shares!AR1067 &amp;  ", " &amp;  Shares!AS1067 &amp;  ", " &amp;  Shares!AT1067 &amp;  ", " &amp;  Shares!AU1067 &amp;  ", " &amp;  Shares!AV1067 &amp;  ", " &amp;  Shares!AW1067 &amp;  ", " &amp;  Shares!AX1067 &amp;  "),"</f>
        <v>#REF!</v>
      </c>
    </row>
    <row r="1067" spans="1:1" x14ac:dyDescent="0.2">
      <c r="A1067" t="e">
        <f>"('"&amp; Shares!A1068 &amp; "', '2017-01-26', " &amp;  Shares!C1068 &amp;  ", " &amp;  Shares!D1068 &amp;  ", " &amp;  Shares!E1068 &amp;  ", " &amp;  Shares!F1068 &amp;  ", " &amp;  Shares!G1068 &amp;  ", " &amp;  Shares!H1068 &amp;  ", " &amp;  Shares!I1068 &amp;  ", " &amp;  Shares!J1068 &amp;  ", " &amp;  Shares!K1068 &amp;  ", " &amp;  Shares!L1068 &amp;  ", " &amp;  Shares!M1068 &amp;  ", " &amp;  Shares!N1068 &amp;  ", " &amp;  Shares!O1068 &amp;  ", " &amp;  Shares!P1068 &amp;  ", " &amp;  Shares!Q1068 &amp;  ", " &amp;  Shares!R1068 &amp;  ", " &amp;  Shares!S1068 &amp;  ", " &amp;  Shares!T1068 &amp;  ", " &amp;  Shares!U1068 &amp;  ", " &amp;  Shares!V1068 &amp;  ", " &amp;  Shares!W1068 &amp;  ", " &amp;  Shares!X1068 &amp;  ", " &amp;  Shares!Y1068 &amp;  ", " &amp;  Shares!Z1068 &amp;  ", " &amp;  Shares!AA1068 &amp;  ", " &amp;  Shares!AB1068 &amp;  ", " &amp;  Shares!AC1068 &amp;  ", " &amp;  Shares!AD1068 &amp;  ", " &amp;  Shares!AE1068 &amp;  ", " &amp;  Shares!AF1068 &amp;  ", " &amp;  Shares!AG1068 &amp;  ", " &amp;  Shares!AH1068 &amp;  ", " &amp;  Shares!AI1068 &amp;  ", " &amp;  Shares!AJ1068 &amp;  ", " &amp;  Shares!AK1068 &amp;  ", " &amp;  Shares!AL1068 &amp;  ", " &amp;  Shares!AM1068 &amp;  ", " &amp;  Shares!#REF! &amp;  ", " &amp;  Shares!AN1068 &amp;  ", " &amp;  Shares!AO1068 &amp;  ", " &amp;  Shares!AP1068 &amp;  ", " &amp;  Shares!AQ1068 &amp;  ", " &amp;  Shares!AR1068 &amp;  ", " &amp;  Shares!AS1068 &amp;  ", " &amp;  Shares!AT1068 &amp;  ", " &amp;  Shares!AU1068 &amp;  ", " &amp;  Shares!AV1068 &amp;  ", " &amp;  Shares!AW1068 &amp;  ", " &amp;  Shares!AX1068 &amp;  "),"</f>
        <v>#REF!</v>
      </c>
    </row>
    <row r="1068" spans="1:1" x14ac:dyDescent="0.2">
      <c r="A1068" t="e">
        <f>"('"&amp; Shares!A1069 &amp; "', '2017-01-26', " &amp;  Shares!C1069 &amp;  ", " &amp;  Shares!D1069 &amp;  ", " &amp;  Shares!E1069 &amp;  ", " &amp;  Shares!F1069 &amp;  ", " &amp;  Shares!G1069 &amp;  ", " &amp;  Shares!H1069 &amp;  ", " &amp;  Shares!I1069 &amp;  ", " &amp;  Shares!J1069 &amp;  ", " &amp;  Shares!K1069 &amp;  ", " &amp;  Shares!L1069 &amp;  ", " &amp;  Shares!M1069 &amp;  ", " &amp;  Shares!N1069 &amp;  ", " &amp;  Shares!O1069 &amp;  ", " &amp;  Shares!P1069 &amp;  ", " &amp;  Shares!Q1069 &amp;  ", " &amp;  Shares!R1069 &amp;  ", " &amp;  Shares!S1069 &amp;  ", " &amp;  Shares!T1069 &amp;  ", " &amp;  Shares!U1069 &amp;  ", " &amp;  Shares!V1069 &amp;  ", " &amp;  Shares!W1069 &amp;  ", " &amp;  Shares!X1069 &amp;  ", " &amp;  Shares!Y1069 &amp;  ", " &amp;  Shares!Z1069 &amp;  ", " &amp;  Shares!AA1069 &amp;  ", " &amp;  Shares!AB1069 &amp;  ", " &amp;  Shares!AC1069 &amp;  ", " &amp;  Shares!AD1069 &amp;  ", " &amp;  Shares!AE1069 &amp;  ", " &amp;  Shares!AF1069 &amp;  ", " &amp;  Shares!AG1069 &amp;  ", " &amp;  Shares!AH1069 &amp;  ", " &amp;  Shares!AI1069 &amp;  ", " &amp;  Shares!AJ1069 &amp;  ", " &amp;  Shares!AK1069 &amp;  ", " &amp;  Shares!AL1069 &amp;  ", " &amp;  Shares!AM1069 &amp;  ", " &amp;  Shares!#REF! &amp;  ", " &amp;  Shares!AN1069 &amp;  ", " &amp;  Shares!AO1069 &amp;  ", " &amp;  Shares!AP1069 &amp;  ", " &amp;  Shares!AQ1069 &amp;  ", " &amp;  Shares!AR1069 &amp;  ", " &amp;  Shares!AS1069 &amp;  ", " &amp;  Shares!AT1069 &amp;  ", " &amp;  Shares!AU1069 &amp;  ", " &amp;  Shares!AV1069 &amp;  ", " &amp;  Shares!AW1069 &amp;  ", " &amp;  Shares!AX1069 &amp;  "),"</f>
        <v>#REF!</v>
      </c>
    </row>
    <row r="1069" spans="1:1" x14ac:dyDescent="0.2">
      <c r="A1069" t="e">
        <f>"('"&amp; Shares!A1070 &amp; "', '2017-01-26', " &amp;  Shares!C1070 &amp;  ", " &amp;  Shares!D1070 &amp;  ", " &amp;  Shares!E1070 &amp;  ", " &amp;  Shares!F1070 &amp;  ", " &amp;  Shares!G1070 &amp;  ", " &amp;  Shares!H1070 &amp;  ", " &amp;  Shares!I1070 &amp;  ", " &amp;  Shares!J1070 &amp;  ", " &amp;  Shares!K1070 &amp;  ", " &amp;  Shares!L1070 &amp;  ", " &amp;  Shares!M1070 &amp;  ", " &amp;  Shares!N1070 &amp;  ", " &amp;  Shares!O1070 &amp;  ", " &amp;  Shares!P1070 &amp;  ", " &amp;  Shares!Q1070 &amp;  ", " &amp;  Shares!R1070 &amp;  ", " &amp;  Shares!S1070 &amp;  ", " &amp;  Shares!T1070 &amp;  ", " &amp;  Shares!U1070 &amp;  ", " &amp;  Shares!V1070 &amp;  ", " &amp;  Shares!W1070 &amp;  ", " &amp;  Shares!X1070 &amp;  ", " &amp;  Shares!Y1070 &amp;  ", " &amp;  Shares!Z1070 &amp;  ", " &amp;  Shares!AA1070 &amp;  ", " &amp;  Shares!AB1070 &amp;  ", " &amp;  Shares!AC1070 &amp;  ", " &amp;  Shares!AD1070 &amp;  ", " &amp;  Shares!AE1070 &amp;  ", " &amp;  Shares!AF1070 &amp;  ", " &amp;  Shares!AG1070 &amp;  ", " &amp;  Shares!AH1070 &amp;  ", " &amp;  Shares!AI1070 &amp;  ", " &amp;  Shares!AJ1070 &amp;  ", " &amp;  Shares!AK1070 &amp;  ", " &amp;  Shares!AL1070 &amp;  ", " &amp;  Shares!AM1070 &amp;  ", " &amp;  Shares!#REF! &amp;  ", " &amp;  Shares!AN1070 &amp;  ", " &amp;  Shares!AO1070 &amp;  ", " &amp;  Shares!AP1070 &amp;  ", " &amp;  Shares!AQ1070 &amp;  ", " &amp;  Shares!AR1070 &amp;  ", " &amp;  Shares!AS1070 &amp;  ", " &amp;  Shares!AT1070 &amp;  ", " &amp;  Shares!AU1070 &amp;  ", " &amp;  Shares!AV1070 &amp;  ", " &amp;  Shares!AW1070 &amp;  ", " &amp;  Shares!AX1070 &amp;  "),"</f>
        <v>#REF!</v>
      </c>
    </row>
    <row r="1070" spans="1:1" x14ac:dyDescent="0.2">
      <c r="A1070" t="e">
        <f>"('"&amp; Shares!A1071 &amp; "', '2017-01-26', " &amp;  Shares!C1071 &amp;  ", " &amp;  Shares!D1071 &amp;  ", " &amp;  Shares!E1071 &amp;  ", " &amp;  Shares!F1071 &amp;  ", " &amp;  Shares!G1071 &amp;  ", " &amp;  Shares!H1071 &amp;  ", " &amp;  Shares!I1071 &amp;  ", " &amp;  Shares!J1071 &amp;  ", " &amp;  Shares!K1071 &amp;  ", " &amp;  Shares!L1071 &amp;  ", " &amp;  Shares!M1071 &amp;  ", " &amp;  Shares!N1071 &amp;  ", " &amp;  Shares!O1071 &amp;  ", " &amp;  Shares!P1071 &amp;  ", " &amp;  Shares!Q1071 &amp;  ", " &amp;  Shares!R1071 &amp;  ", " &amp;  Shares!S1071 &amp;  ", " &amp;  Shares!T1071 &amp;  ", " &amp;  Shares!U1071 &amp;  ", " &amp;  Shares!V1071 &amp;  ", " &amp;  Shares!W1071 &amp;  ", " &amp;  Shares!X1071 &amp;  ", " &amp;  Shares!Y1071 &amp;  ", " &amp;  Shares!Z1071 &amp;  ", " &amp;  Shares!AA1071 &amp;  ", " &amp;  Shares!AB1071 &amp;  ", " &amp;  Shares!AC1071 &amp;  ", " &amp;  Shares!AD1071 &amp;  ", " &amp;  Shares!AE1071 &amp;  ", " &amp;  Shares!AF1071 &amp;  ", " &amp;  Shares!AG1071 &amp;  ", " &amp;  Shares!AH1071 &amp;  ", " &amp;  Shares!AI1071 &amp;  ", " &amp;  Shares!AJ1071 &amp;  ", " &amp;  Shares!AK1071 &amp;  ", " &amp;  Shares!AL1071 &amp;  ", " &amp;  Shares!AM1071 &amp;  ", " &amp;  Shares!#REF! &amp;  ", " &amp;  Shares!AN1071 &amp;  ", " &amp;  Shares!AO1071 &amp;  ", " &amp;  Shares!AP1071 &amp;  ", " &amp;  Shares!AQ1071 &amp;  ", " &amp;  Shares!AR1071 &amp;  ", " &amp;  Shares!AS1071 &amp;  ", " &amp;  Shares!AT1071 &amp;  ", " &amp;  Shares!AU1071 &amp;  ", " &amp;  Shares!AV1071 &amp;  ", " &amp;  Shares!AW1071 &amp;  ", " &amp;  Shares!AX1071 &amp;  "),"</f>
        <v>#REF!</v>
      </c>
    </row>
    <row r="1071" spans="1:1" x14ac:dyDescent="0.2">
      <c r="A1071" t="e">
        <f>"('"&amp; Shares!A1072 &amp; "', '2017-01-26', " &amp;  Shares!C1072 &amp;  ", " &amp;  Shares!D1072 &amp;  ", " &amp;  Shares!E1072 &amp;  ", " &amp;  Shares!F1072 &amp;  ", " &amp;  Shares!G1072 &amp;  ", " &amp;  Shares!H1072 &amp;  ", " &amp;  Shares!I1072 &amp;  ", " &amp;  Shares!J1072 &amp;  ", " &amp;  Shares!K1072 &amp;  ", " &amp;  Shares!L1072 &amp;  ", " &amp;  Shares!M1072 &amp;  ", " &amp;  Shares!N1072 &amp;  ", " &amp;  Shares!O1072 &amp;  ", " &amp;  Shares!P1072 &amp;  ", " &amp;  Shares!Q1072 &amp;  ", " &amp;  Shares!R1072 &amp;  ", " &amp;  Shares!S1072 &amp;  ", " &amp;  Shares!T1072 &amp;  ", " &amp;  Shares!U1072 &amp;  ", " &amp;  Shares!V1072 &amp;  ", " &amp;  Shares!W1072 &amp;  ", " &amp;  Shares!X1072 &amp;  ", " &amp;  Shares!Y1072 &amp;  ", " &amp;  Shares!Z1072 &amp;  ", " &amp;  Shares!AA1072 &amp;  ", " &amp;  Shares!AB1072 &amp;  ", " &amp;  Shares!AC1072 &amp;  ", " &amp;  Shares!AD1072 &amp;  ", " &amp;  Shares!AE1072 &amp;  ", " &amp;  Shares!AF1072 &amp;  ", " &amp;  Shares!AG1072 &amp;  ", " &amp;  Shares!AH1072 &amp;  ", " &amp;  Shares!AI1072 &amp;  ", " &amp;  Shares!AJ1072 &amp;  ", " &amp;  Shares!AK1072 &amp;  ", " &amp;  Shares!AL1072 &amp;  ", " &amp;  Shares!AM1072 &amp;  ", " &amp;  Shares!#REF! &amp;  ", " &amp;  Shares!AN1072 &amp;  ", " &amp;  Shares!AO1072 &amp;  ", " &amp;  Shares!AP1072 &amp;  ", " &amp;  Shares!AQ1072 &amp;  ", " &amp;  Shares!AR1072 &amp;  ", " &amp;  Shares!AS1072 &amp;  ", " &amp;  Shares!AT1072 &amp;  ", " &amp;  Shares!AU1072 &amp;  ", " &amp;  Shares!AV1072 &amp;  ", " &amp;  Shares!AW1072 &amp;  ", " &amp;  Shares!AX1072 &amp;  "),"</f>
        <v>#REF!</v>
      </c>
    </row>
    <row r="1072" spans="1:1" x14ac:dyDescent="0.2">
      <c r="A1072" t="e">
        <f>"('"&amp; Shares!A1073 &amp; "', '2017-01-26', " &amp;  Shares!C1073 &amp;  ", " &amp;  Shares!D1073 &amp;  ", " &amp;  Shares!E1073 &amp;  ", " &amp;  Shares!F1073 &amp;  ", " &amp;  Shares!G1073 &amp;  ", " &amp;  Shares!H1073 &amp;  ", " &amp;  Shares!I1073 &amp;  ", " &amp;  Shares!J1073 &amp;  ", " &amp;  Shares!K1073 &amp;  ", " &amp;  Shares!L1073 &amp;  ", " &amp;  Shares!M1073 &amp;  ", " &amp;  Shares!N1073 &amp;  ", " &amp;  Shares!O1073 &amp;  ", " &amp;  Shares!P1073 &amp;  ", " &amp;  Shares!Q1073 &amp;  ", " &amp;  Shares!R1073 &amp;  ", " &amp;  Shares!S1073 &amp;  ", " &amp;  Shares!T1073 &amp;  ", " &amp;  Shares!U1073 &amp;  ", " &amp;  Shares!V1073 &amp;  ", " &amp;  Shares!W1073 &amp;  ", " &amp;  Shares!X1073 &amp;  ", " &amp;  Shares!Y1073 &amp;  ", " &amp;  Shares!Z1073 &amp;  ", " &amp;  Shares!AA1073 &amp;  ", " &amp;  Shares!AB1073 &amp;  ", " &amp;  Shares!AC1073 &amp;  ", " &amp;  Shares!AD1073 &amp;  ", " &amp;  Shares!AE1073 &amp;  ", " &amp;  Shares!AF1073 &amp;  ", " &amp;  Shares!AG1073 &amp;  ", " &amp;  Shares!AH1073 &amp;  ", " &amp;  Shares!AI1073 &amp;  ", " &amp;  Shares!AJ1073 &amp;  ", " &amp;  Shares!AK1073 &amp;  ", " &amp;  Shares!AL1073 &amp;  ", " &amp;  Shares!AM1073 &amp;  ", " &amp;  Shares!#REF! &amp;  ", " &amp;  Shares!AN1073 &amp;  ", " &amp;  Shares!AO1073 &amp;  ", " &amp;  Shares!AP1073 &amp;  ", " &amp;  Shares!AQ1073 &amp;  ", " &amp;  Shares!AR1073 &amp;  ", " &amp;  Shares!AS1073 &amp;  ", " &amp;  Shares!AT1073 &amp;  ", " &amp;  Shares!AU1073 &amp;  ", " &amp;  Shares!AV1073 &amp;  ", " &amp;  Shares!AW1073 &amp;  ", " &amp;  Shares!AX1073 &amp;  "),"</f>
        <v>#REF!</v>
      </c>
    </row>
    <row r="1073" spans="1:1" x14ac:dyDescent="0.2">
      <c r="A1073" t="e">
        <f>"('"&amp; Shares!A1074 &amp; "', '2017-01-26', " &amp;  Shares!C1074 &amp;  ", " &amp;  Shares!D1074 &amp;  ", " &amp;  Shares!E1074 &amp;  ", " &amp;  Shares!F1074 &amp;  ", " &amp;  Shares!G1074 &amp;  ", " &amp;  Shares!H1074 &amp;  ", " &amp;  Shares!I1074 &amp;  ", " &amp;  Shares!J1074 &amp;  ", " &amp;  Shares!K1074 &amp;  ", " &amp;  Shares!L1074 &amp;  ", " &amp;  Shares!M1074 &amp;  ", " &amp;  Shares!N1074 &amp;  ", " &amp;  Shares!O1074 &amp;  ", " &amp;  Shares!P1074 &amp;  ", " &amp;  Shares!Q1074 &amp;  ", " &amp;  Shares!R1074 &amp;  ", " &amp;  Shares!S1074 &amp;  ", " &amp;  Shares!T1074 &amp;  ", " &amp;  Shares!U1074 &amp;  ", " &amp;  Shares!V1074 &amp;  ", " &amp;  Shares!W1074 &amp;  ", " &amp;  Shares!X1074 &amp;  ", " &amp;  Shares!Y1074 &amp;  ", " &amp;  Shares!Z1074 &amp;  ", " &amp;  Shares!AA1074 &amp;  ", " &amp;  Shares!AB1074 &amp;  ", " &amp;  Shares!AC1074 &amp;  ", " &amp;  Shares!AD1074 &amp;  ", " &amp;  Shares!AE1074 &amp;  ", " &amp;  Shares!AF1074 &amp;  ", " &amp;  Shares!AG1074 &amp;  ", " &amp;  Shares!AH1074 &amp;  ", " &amp;  Shares!AI1074 &amp;  ", " &amp;  Shares!AJ1074 &amp;  ", " &amp;  Shares!AK1074 &amp;  ", " &amp;  Shares!AL1074 &amp;  ", " &amp;  Shares!AM1074 &amp;  ", " &amp;  Shares!#REF! &amp;  ", " &amp;  Shares!AN1074 &amp;  ", " &amp;  Shares!AO1074 &amp;  ", " &amp;  Shares!AP1074 &amp;  ", " &amp;  Shares!AQ1074 &amp;  ", " &amp;  Shares!AR1074 &amp;  ", " &amp;  Shares!AS1074 &amp;  ", " &amp;  Shares!AT1074 &amp;  ", " &amp;  Shares!AU1074 &amp;  ", " &amp;  Shares!AV1074 &amp;  ", " &amp;  Shares!AW1074 &amp;  ", " &amp;  Shares!AX1074 &amp;  "),"</f>
        <v>#REF!</v>
      </c>
    </row>
    <row r="1074" spans="1:1" x14ac:dyDescent="0.2">
      <c r="A1074" t="e">
        <f>"('"&amp; Shares!A1075 &amp; "', '2017-01-26', " &amp;  Shares!C1075 &amp;  ", " &amp;  Shares!D1075 &amp;  ", " &amp;  Shares!E1075 &amp;  ", " &amp;  Shares!F1075 &amp;  ", " &amp;  Shares!G1075 &amp;  ", " &amp;  Shares!H1075 &amp;  ", " &amp;  Shares!I1075 &amp;  ", " &amp;  Shares!J1075 &amp;  ", " &amp;  Shares!K1075 &amp;  ", " &amp;  Shares!L1075 &amp;  ", " &amp;  Shares!M1075 &amp;  ", " &amp;  Shares!N1075 &amp;  ", " &amp;  Shares!O1075 &amp;  ", " &amp;  Shares!P1075 &amp;  ", " &amp;  Shares!Q1075 &amp;  ", " &amp;  Shares!R1075 &amp;  ", " &amp;  Shares!S1075 &amp;  ", " &amp;  Shares!T1075 &amp;  ", " &amp;  Shares!U1075 &amp;  ", " &amp;  Shares!V1075 &amp;  ", " &amp;  Shares!W1075 &amp;  ", " &amp;  Shares!X1075 &amp;  ", " &amp;  Shares!Y1075 &amp;  ", " &amp;  Shares!Z1075 &amp;  ", " &amp;  Shares!AA1075 &amp;  ", " &amp;  Shares!AB1075 &amp;  ", " &amp;  Shares!AC1075 &amp;  ", " &amp;  Shares!AD1075 &amp;  ", " &amp;  Shares!AE1075 &amp;  ", " &amp;  Shares!AF1075 &amp;  ", " &amp;  Shares!AG1075 &amp;  ", " &amp;  Shares!AH1075 &amp;  ", " &amp;  Shares!AI1075 &amp;  ", " &amp;  Shares!AJ1075 &amp;  ", " &amp;  Shares!AK1075 &amp;  ", " &amp;  Shares!AL1075 &amp;  ", " &amp;  Shares!AM1075 &amp;  ", " &amp;  Shares!#REF! &amp;  ", " &amp;  Shares!AN1075 &amp;  ", " &amp;  Shares!AO1075 &amp;  ", " &amp;  Shares!AP1075 &amp;  ", " &amp;  Shares!AQ1075 &amp;  ", " &amp;  Shares!AR1075 &amp;  ", " &amp;  Shares!AS1075 &amp;  ", " &amp;  Shares!AT1075 &amp;  ", " &amp;  Shares!AU1075 &amp;  ", " &amp;  Shares!AV1075 &amp;  ", " &amp;  Shares!AW1075 &amp;  ", " &amp;  Shares!AX1075 &amp;  "),"</f>
        <v>#REF!</v>
      </c>
    </row>
    <row r="1075" spans="1:1" x14ac:dyDescent="0.2">
      <c r="A1075" t="e">
        <f>"('"&amp; Shares!A1076 &amp; "', '2017-01-26', " &amp;  Shares!C1076 &amp;  ", " &amp;  Shares!D1076 &amp;  ", " &amp;  Shares!E1076 &amp;  ", " &amp;  Shares!F1076 &amp;  ", " &amp;  Shares!G1076 &amp;  ", " &amp;  Shares!H1076 &amp;  ", " &amp;  Shares!I1076 &amp;  ", " &amp;  Shares!J1076 &amp;  ", " &amp;  Shares!K1076 &amp;  ", " &amp;  Shares!L1076 &amp;  ", " &amp;  Shares!M1076 &amp;  ", " &amp;  Shares!N1076 &amp;  ", " &amp;  Shares!O1076 &amp;  ", " &amp;  Shares!P1076 &amp;  ", " &amp;  Shares!Q1076 &amp;  ", " &amp;  Shares!R1076 &amp;  ", " &amp;  Shares!S1076 &amp;  ", " &amp;  Shares!T1076 &amp;  ", " &amp;  Shares!U1076 &amp;  ", " &amp;  Shares!V1076 &amp;  ", " &amp;  Shares!W1076 &amp;  ", " &amp;  Shares!X1076 &amp;  ", " &amp;  Shares!Y1076 &amp;  ", " &amp;  Shares!Z1076 &amp;  ", " &amp;  Shares!AA1076 &amp;  ", " &amp;  Shares!AB1076 &amp;  ", " &amp;  Shares!AC1076 &amp;  ", " &amp;  Shares!AD1076 &amp;  ", " &amp;  Shares!AE1076 &amp;  ", " &amp;  Shares!AF1076 &amp;  ", " &amp;  Shares!AG1076 &amp;  ", " &amp;  Shares!AH1076 &amp;  ", " &amp;  Shares!AI1076 &amp;  ", " &amp;  Shares!AJ1076 &amp;  ", " &amp;  Shares!AK1076 &amp;  ", " &amp;  Shares!AL1076 &amp;  ", " &amp;  Shares!AM1076 &amp;  ", " &amp;  Shares!#REF! &amp;  ", " &amp;  Shares!AN1076 &amp;  ", " &amp;  Shares!AO1076 &amp;  ", " &amp;  Shares!AP1076 &amp;  ", " &amp;  Shares!AQ1076 &amp;  ", " &amp;  Shares!AR1076 &amp;  ", " &amp;  Shares!AS1076 &amp;  ", " &amp;  Shares!AT1076 &amp;  ", " &amp;  Shares!AU1076 &amp;  ", " &amp;  Shares!AV1076 &amp;  ", " &amp;  Shares!AW1076 &amp;  ", " &amp;  Shares!AX1076 &amp;  "),"</f>
        <v>#REF!</v>
      </c>
    </row>
    <row r="1076" spans="1:1" x14ac:dyDescent="0.2">
      <c r="A1076" t="e">
        <f>"('"&amp; Shares!A1077 &amp; "', '2017-01-26', " &amp;  Shares!C1077 &amp;  ", " &amp;  Shares!D1077 &amp;  ", " &amp;  Shares!E1077 &amp;  ", " &amp;  Shares!F1077 &amp;  ", " &amp;  Shares!G1077 &amp;  ", " &amp;  Shares!H1077 &amp;  ", " &amp;  Shares!I1077 &amp;  ", " &amp;  Shares!J1077 &amp;  ", " &amp;  Shares!K1077 &amp;  ", " &amp;  Shares!L1077 &amp;  ", " &amp;  Shares!M1077 &amp;  ", " &amp;  Shares!N1077 &amp;  ", " &amp;  Shares!O1077 &amp;  ", " &amp;  Shares!P1077 &amp;  ", " &amp;  Shares!Q1077 &amp;  ", " &amp;  Shares!R1077 &amp;  ", " &amp;  Shares!S1077 &amp;  ", " &amp;  Shares!T1077 &amp;  ", " &amp;  Shares!U1077 &amp;  ", " &amp;  Shares!V1077 &amp;  ", " &amp;  Shares!W1077 &amp;  ", " &amp;  Shares!X1077 &amp;  ", " &amp;  Shares!Y1077 &amp;  ", " &amp;  Shares!Z1077 &amp;  ", " &amp;  Shares!AA1077 &amp;  ", " &amp;  Shares!AB1077 &amp;  ", " &amp;  Shares!AC1077 &amp;  ", " &amp;  Shares!AD1077 &amp;  ", " &amp;  Shares!AE1077 &amp;  ", " &amp;  Shares!AF1077 &amp;  ", " &amp;  Shares!AG1077 &amp;  ", " &amp;  Shares!AH1077 &amp;  ", " &amp;  Shares!AI1077 &amp;  ", " &amp;  Shares!AJ1077 &amp;  ", " &amp;  Shares!AK1077 &amp;  ", " &amp;  Shares!AL1077 &amp;  ", " &amp;  Shares!AM1077 &amp;  ", " &amp;  Shares!#REF! &amp;  ", " &amp;  Shares!AN1077 &amp;  ", " &amp;  Shares!AO1077 &amp;  ", " &amp;  Shares!AP1077 &amp;  ", " &amp;  Shares!AQ1077 &amp;  ", " &amp;  Shares!AR1077 &amp;  ", " &amp;  Shares!AS1077 &amp;  ", " &amp;  Shares!AT1077 &amp;  ", " &amp;  Shares!AU1077 &amp;  ", " &amp;  Shares!AV1077 &amp;  ", " &amp;  Shares!AW1077 &amp;  ", " &amp;  Shares!AX1077 &amp;  "),"</f>
        <v>#REF!</v>
      </c>
    </row>
    <row r="1077" spans="1:1" x14ac:dyDescent="0.2">
      <c r="A1077" t="e">
        <f>"('"&amp; Shares!A1078 &amp; "', '2017-01-26', " &amp;  Shares!C1078 &amp;  ", " &amp;  Shares!D1078 &amp;  ", " &amp;  Shares!E1078 &amp;  ", " &amp;  Shares!F1078 &amp;  ", " &amp;  Shares!G1078 &amp;  ", " &amp;  Shares!H1078 &amp;  ", " &amp;  Shares!I1078 &amp;  ", " &amp;  Shares!J1078 &amp;  ", " &amp;  Shares!K1078 &amp;  ", " &amp;  Shares!L1078 &amp;  ", " &amp;  Shares!M1078 &amp;  ", " &amp;  Shares!N1078 &amp;  ", " &amp;  Shares!O1078 &amp;  ", " &amp;  Shares!P1078 &amp;  ", " &amp;  Shares!Q1078 &amp;  ", " &amp;  Shares!R1078 &amp;  ", " &amp;  Shares!S1078 &amp;  ", " &amp;  Shares!T1078 &amp;  ", " &amp;  Shares!U1078 &amp;  ", " &amp;  Shares!V1078 &amp;  ", " &amp;  Shares!W1078 &amp;  ", " &amp;  Shares!X1078 &amp;  ", " &amp;  Shares!Y1078 &amp;  ", " &amp;  Shares!Z1078 &amp;  ", " &amp;  Shares!AA1078 &amp;  ", " &amp;  Shares!AB1078 &amp;  ", " &amp;  Shares!AC1078 &amp;  ", " &amp;  Shares!AD1078 &amp;  ", " &amp;  Shares!AE1078 &amp;  ", " &amp;  Shares!AF1078 &amp;  ", " &amp;  Shares!AG1078 &amp;  ", " &amp;  Shares!AH1078 &amp;  ", " &amp;  Shares!AI1078 &amp;  ", " &amp;  Shares!AJ1078 &amp;  ", " &amp;  Shares!AK1078 &amp;  ", " &amp;  Shares!AL1078 &amp;  ", " &amp;  Shares!AM1078 &amp;  ", " &amp;  Shares!#REF! &amp;  ", " &amp;  Shares!AN1078 &amp;  ", " &amp;  Shares!AO1078 &amp;  ", " &amp;  Shares!AP1078 &amp;  ", " &amp;  Shares!AQ1078 &amp;  ", " &amp;  Shares!AR1078 &amp;  ", " &amp;  Shares!AS1078 &amp;  ", " &amp;  Shares!AT1078 &amp;  ", " &amp;  Shares!AU1078 &amp;  ", " &amp;  Shares!AV1078 &amp;  ", " &amp;  Shares!AW1078 &amp;  ", " &amp;  Shares!AX1078 &amp;  "),"</f>
        <v>#REF!</v>
      </c>
    </row>
    <row r="1078" spans="1:1" x14ac:dyDescent="0.2">
      <c r="A1078" t="e">
        <f>"('"&amp; Shares!A1079 &amp; "', '2017-01-26', " &amp;  Shares!C1079 &amp;  ", " &amp;  Shares!D1079 &amp;  ", " &amp;  Shares!E1079 &amp;  ", " &amp;  Shares!F1079 &amp;  ", " &amp;  Shares!G1079 &amp;  ", " &amp;  Shares!H1079 &amp;  ", " &amp;  Shares!I1079 &amp;  ", " &amp;  Shares!J1079 &amp;  ", " &amp;  Shares!K1079 &amp;  ", " &amp;  Shares!L1079 &amp;  ", " &amp;  Shares!M1079 &amp;  ", " &amp;  Shares!N1079 &amp;  ", " &amp;  Shares!O1079 &amp;  ", " &amp;  Shares!P1079 &amp;  ", " &amp;  Shares!Q1079 &amp;  ", " &amp;  Shares!R1079 &amp;  ", " &amp;  Shares!S1079 &amp;  ", " &amp;  Shares!T1079 &amp;  ", " &amp;  Shares!U1079 &amp;  ", " &amp;  Shares!V1079 &amp;  ", " &amp;  Shares!W1079 &amp;  ", " &amp;  Shares!X1079 &amp;  ", " &amp;  Shares!Y1079 &amp;  ", " &amp;  Shares!Z1079 &amp;  ", " &amp;  Shares!AA1079 &amp;  ", " &amp;  Shares!AB1079 &amp;  ", " &amp;  Shares!AC1079 &amp;  ", " &amp;  Shares!AD1079 &amp;  ", " &amp;  Shares!AE1079 &amp;  ", " &amp;  Shares!AF1079 &amp;  ", " &amp;  Shares!AG1079 &amp;  ", " &amp;  Shares!AH1079 &amp;  ", " &amp;  Shares!AI1079 &amp;  ", " &amp;  Shares!AJ1079 &amp;  ", " &amp;  Shares!AK1079 &amp;  ", " &amp;  Shares!AL1079 &amp;  ", " &amp;  Shares!AM1079 &amp;  ", " &amp;  Shares!#REF! &amp;  ", " &amp;  Shares!AN1079 &amp;  ", " &amp;  Shares!AO1079 &amp;  ", " &amp;  Shares!AP1079 &amp;  ", " &amp;  Shares!AQ1079 &amp;  ", " &amp;  Shares!AR1079 &amp;  ", " &amp;  Shares!AS1079 &amp;  ", " &amp;  Shares!AT1079 &amp;  ", " &amp;  Shares!AU1079 &amp;  ", " &amp;  Shares!AV1079 &amp;  ", " &amp;  Shares!AW1079 &amp;  ", " &amp;  Shares!AX1079 &amp;  "),"</f>
        <v>#REF!</v>
      </c>
    </row>
    <row r="1079" spans="1:1" x14ac:dyDescent="0.2">
      <c r="A1079" t="e">
        <f>"('"&amp; Shares!A1080 &amp; "', '2017-01-26', " &amp;  Shares!C1080 &amp;  ", " &amp;  Shares!D1080 &amp;  ", " &amp;  Shares!E1080 &amp;  ", " &amp;  Shares!F1080 &amp;  ", " &amp;  Shares!G1080 &amp;  ", " &amp;  Shares!H1080 &amp;  ", " &amp;  Shares!I1080 &amp;  ", " &amp;  Shares!J1080 &amp;  ", " &amp;  Shares!K1080 &amp;  ", " &amp;  Shares!L1080 &amp;  ", " &amp;  Shares!M1080 &amp;  ", " &amp;  Shares!N1080 &amp;  ", " &amp;  Shares!O1080 &amp;  ", " &amp;  Shares!P1080 &amp;  ", " &amp;  Shares!Q1080 &amp;  ", " &amp;  Shares!R1080 &amp;  ", " &amp;  Shares!S1080 &amp;  ", " &amp;  Shares!T1080 &amp;  ", " &amp;  Shares!U1080 &amp;  ", " &amp;  Shares!V1080 &amp;  ", " &amp;  Shares!W1080 &amp;  ", " &amp;  Shares!X1080 &amp;  ", " &amp;  Shares!Y1080 &amp;  ", " &amp;  Shares!Z1080 &amp;  ", " &amp;  Shares!AA1080 &amp;  ", " &amp;  Shares!AB1080 &amp;  ", " &amp;  Shares!AC1080 &amp;  ", " &amp;  Shares!AD1080 &amp;  ", " &amp;  Shares!AE1080 &amp;  ", " &amp;  Shares!AF1080 &amp;  ", " &amp;  Shares!AG1080 &amp;  ", " &amp;  Shares!AH1080 &amp;  ", " &amp;  Shares!AI1080 &amp;  ", " &amp;  Shares!AJ1080 &amp;  ", " &amp;  Shares!AK1080 &amp;  ", " &amp;  Shares!AL1080 &amp;  ", " &amp;  Shares!AM1080 &amp;  ", " &amp;  Shares!#REF! &amp;  ", " &amp;  Shares!AN1080 &amp;  ", " &amp;  Shares!AO1080 &amp;  ", " &amp;  Shares!AP1080 &amp;  ", " &amp;  Shares!AQ1080 &amp;  ", " &amp;  Shares!AR1080 &amp;  ", " &amp;  Shares!AS1080 &amp;  ", " &amp;  Shares!AT1080 &amp;  ", " &amp;  Shares!AU1080 &amp;  ", " &amp;  Shares!AV1080 &amp;  ", " &amp;  Shares!AW1080 &amp;  ", " &amp;  Shares!AX1080 &amp;  "),"</f>
        <v>#REF!</v>
      </c>
    </row>
    <row r="1080" spans="1:1" x14ac:dyDescent="0.2">
      <c r="A1080" t="e">
        <f>"('"&amp; Shares!A1081 &amp; "', '2017-01-26', " &amp;  Shares!C1081 &amp;  ", " &amp;  Shares!D1081 &amp;  ", " &amp;  Shares!E1081 &amp;  ", " &amp;  Shares!F1081 &amp;  ", " &amp;  Shares!G1081 &amp;  ", " &amp;  Shares!H1081 &amp;  ", " &amp;  Shares!I1081 &amp;  ", " &amp;  Shares!J1081 &amp;  ", " &amp;  Shares!K1081 &amp;  ", " &amp;  Shares!L1081 &amp;  ", " &amp;  Shares!M1081 &amp;  ", " &amp;  Shares!N1081 &amp;  ", " &amp;  Shares!O1081 &amp;  ", " &amp;  Shares!P1081 &amp;  ", " &amp;  Shares!Q1081 &amp;  ", " &amp;  Shares!R1081 &amp;  ", " &amp;  Shares!S1081 &amp;  ", " &amp;  Shares!T1081 &amp;  ", " &amp;  Shares!U1081 &amp;  ", " &amp;  Shares!V1081 &amp;  ", " &amp;  Shares!W1081 &amp;  ", " &amp;  Shares!X1081 &amp;  ", " &amp;  Shares!Y1081 &amp;  ", " &amp;  Shares!Z1081 &amp;  ", " &amp;  Shares!AA1081 &amp;  ", " &amp;  Shares!AB1081 &amp;  ", " &amp;  Shares!AC1081 &amp;  ", " &amp;  Shares!AD1081 &amp;  ", " &amp;  Shares!AE1081 &amp;  ", " &amp;  Shares!AF1081 &amp;  ", " &amp;  Shares!AG1081 &amp;  ", " &amp;  Shares!AH1081 &amp;  ", " &amp;  Shares!AI1081 &amp;  ", " &amp;  Shares!AJ1081 &amp;  ", " &amp;  Shares!AK1081 &amp;  ", " &amp;  Shares!AL1081 &amp;  ", " &amp;  Shares!AM1081 &amp;  ", " &amp;  Shares!#REF! &amp;  ", " &amp;  Shares!AN1081 &amp;  ", " &amp;  Shares!AO1081 &amp;  ", " &amp;  Shares!AP1081 &amp;  ", " &amp;  Shares!AQ1081 &amp;  ", " &amp;  Shares!AR1081 &amp;  ", " &amp;  Shares!AS1081 &amp;  ", " &amp;  Shares!AT1081 &amp;  ", " &amp;  Shares!AU1081 &amp;  ", " &amp;  Shares!AV1081 &amp;  ", " &amp;  Shares!AW1081 &amp;  ", " &amp;  Shares!AX1081 &amp;  "),"</f>
        <v>#REF!</v>
      </c>
    </row>
    <row r="1081" spans="1:1" x14ac:dyDescent="0.2">
      <c r="A1081" t="e">
        <f>"('"&amp; Shares!A1082 &amp; "', '2017-01-26', " &amp;  Shares!C1082 &amp;  ", " &amp;  Shares!D1082 &amp;  ", " &amp;  Shares!E1082 &amp;  ", " &amp;  Shares!F1082 &amp;  ", " &amp;  Shares!G1082 &amp;  ", " &amp;  Shares!H1082 &amp;  ", " &amp;  Shares!I1082 &amp;  ", " &amp;  Shares!J1082 &amp;  ", " &amp;  Shares!K1082 &amp;  ", " &amp;  Shares!L1082 &amp;  ", " &amp;  Shares!M1082 &amp;  ", " &amp;  Shares!N1082 &amp;  ", " &amp;  Shares!O1082 &amp;  ", " &amp;  Shares!P1082 &amp;  ", " &amp;  Shares!Q1082 &amp;  ", " &amp;  Shares!R1082 &amp;  ", " &amp;  Shares!S1082 &amp;  ", " &amp;  Shares!T1082 &amp;  ", " &amp;  Shares!U1082 &amp;  ", " &amp;  Shares!V1082 &amp;  ", " &amp;  Shares!W1082 &amp;  ", " &amp;  Shares!X1082 &amp;  ", " &amp;  Shares!Y1082 &amp;  ", " &amp;  Shares!Z1082 &amp;  ", " &amp;  Shares!AA1082 &amp;  ", " &amp;  Shares!AB1082 &amp;  ", " &amp;  Shares!AC1082 &amp;  ", " &amp;  Shares!AD1082 &amp;  ", " &amp;  Shares!AE1082 &amp;  ", " &amp;  Shares!AF1082 &amp;  ", " &amp;  Shares!AG1082 &amp;  ", " &amp;  Shares!AH1082 &amp;  ", " &amp;  Shares!AI1082 &amp;  ", " &amp;  Shares!AJ1082 &amp;  ", " &amp;  Shares!AK1082 &amp;  ", " &amp;  Shares!AL1082 &amp;  ", " &amp;  Shares!AM1082 &amp;  ", " &amp;  Shares!#REF! &amp;  ", " &amp;  Shares!AN1082 &amp;  ", " &amp;  Shares!AO1082 &amp;  ", " &amp;  Shares!AP1082 &amp;  ", " &amp;  Shares!AQ1082 &amp;  ", " &amp;  Shares!AR1082 &amp;  ", " &amp;  Shares!AS1082 &amp;  ", " &amp;  Shares!AT1082 &amp;  ", " &amp;  Shares!AU1082 &amp;  ", " &amp;  Shares!AV1082 &amp;  ", " &amp;  Shares!AW1082 &amp;  ", " &amp;  Shares!AX1082 &amp;  "),"</f>
        <v>#REF!</v>
      </c>
    </row>
    <row r="1082" spans="1:1" x14ac:dyDescent="0.2">
      <c r="A1082" t="e">
        <f>"('"&amp; Shares!A1083 &amp; "', '2017-01-26', " &amp;  Shares!C1083 &amp;  ", " &amp;  Shares!D1083 &amp;  ", " &amp;  Shares!E1083 &amp;  ", " &amp;  Shares!F1083 &amp;  ", " &amp;  Shares!G1083 &amp;  ", " &amp;  Shares!H1083 &amp;  ", " &amp;  Shares!I1083 &amp;  ", " &amp;  Shares!J1083 &amp;  ", " &amp;  Shares!K1083 &amp;  ", " &amp;  Shares!L1083 &amp;  ", " &amp;  Shares!M1083 &amp;  ", " &amp;  Shares!N1083 &amp;  ", " &amp;  Shares!O1083 &amp;  ", " &amp;  Shares!P1083 &amp;  ", " &amp;  Shares!Q1083 &amp;  ", " &amp;  Shares!R1083 &amp;  ", " &amp;  Shares!S1083 &amp;  ", " &amp;  Shares!T1083 &amp;  ", " &amp;  Shares!U1083 &amp;  ", " &amp;  Shares!V1083 &amp;  ", " &amp;  Shares!W1083 &amp;  ", " &amp;  Shares!X1083 &amp;  ", " &amp;  Shares!Y1083 &amp;  ", " &amp;  Shares!Z1083 &amp;  ", " &amp;  Shares!AA1083 &amp;  ", " &amp;  Shares!AB1083 &amp;  ", " &amp;  Shares!AC1083 &amp;  ", " &amp;  Shares!AD1083 &amp;  ", " &amp;  Shares!AE1083 &amp;  ", " &amp;  Shares!AF1083 &amp;  ", " &amp;  Shares!AG1083 &amp;  ", " &amp;  Shares!AH1083 &amp;  ", " &amp;  Shares!AI1083 &amp;  ", " &amp;  Shares!AJ1083 &amp;  ", " &amp;  Shares!AK1083 &amp;  ", " &amp;  Shares!AL1083 &amp;  ", " &amp;  Shares!AM1083 &amp;  ", " &amp;  Shares!#REF! &amp;  ", " &amp;  Shares!AN1083 &amp;  ", " &amp;  Shares!AO1083 &amp;  ", " &amp;  Shares!AP1083 &amp;  ", " &amp;  Shares!AQ1083 &amp;  ", " &amp;  Shares!AR1083 &amp;  ", " &amp;  Shares!AS1083 &amp;  ", " &amp;  Shares!AT1083 &amp;  ", " &amp;  Shares!AU1083 &amp;  ", " &amp;  Shares!AV1083 &amp;  ", " &amp;  Shares!AW1083 &amp;  ", " &amp;  Shares!AX1083 &amp;  "),"</f>
        <v>#REF!</v>
      </c>
    </row>
    <row r="1083" spans="1:1" x14ac:dyDescent="0.2">
      <c r="A1083" t="e">
        <f>"('"&amp; Shares!A1084 &amp; "', '2017-01-26', " &amp;  Shares!C1084 &amp;  ", " &amp;  Shares!D1084 &amp;  ", " &amp;  Shares!E1084 &amp;  ", " &amp;  Shares!F1084 &amp;  ", " &amp;  Shares!G1084 &amp;  ", " &amp;  Shares!H1084 &amp;  ", " &amp;  Shares!I1084 &amp;  ", " &amp;  Shares!J1084 &amp;  ", " &amp;  Shares!K1084 &amp;  ", " &amp;  Shares!L1084 &amp;  ", " &amp;  Shares!M1084 &amp;  ", " &amp;  Shares!N1084 &amp;  ", " &amp;  Shares!O1084 &amp;  ", " &amp;  Shares!P1084 &amp;  ", " &amp;  Shares!Q1084 &amp;  ", " &amp;  Shares!R1084 &amp;  ", " &amp;  Shares!S1084 &amp;  ", " &amp;  Shares!T1084 &amp;  ", " &amp;  Shares!U1084 &amp;  ", " &amp;  Shares!V1084 &amp;  ", " &amp;  Shares!W1084 &amp;  ", " &amp;  Shares!X1084 &amp;  ", " &amp;  Shares!Y1084 &amp;  ", " &amp;  Shares!Z1084 &amp;  ", " &amp;  Shares!AA1084 &amp;  ", " &amp;  Shares!AB1084 &amp;  ", " &amp;  Shares!AC1084 &amp;  ", " &amp;  Shares!AD1084 &amp;  ", " &amp;  Shares!AE1084 &amp;  ", " &amp;  Shares!AF1084 &amp;  ", " &amp;  Shares!AG1084 &amp;  ", " &amp;  Shares!AH1084 &amp;  ", " &amp;  Shares!AI1084 &amp;  ", " &amp;  Shares!AJ1084 &amp;  ", " &amp;  Shares!AK1084 &amp;  ", " &amp;  Shares!AL1084 &amp;  ", " &amp;  Shares!AM1084 &amp;  ", " &amp;  Shares!#REF! &amp;  ", " &amp;  Shares!AN1084 &amp;  ", " &amp;  Shares!AO1084 &amp;  ", " &amp;  Shares!AP1084 &amp;  ", " &amp;  Shares!AQ1084 &amp;  ", " &amp;  Shares!AR1084 &amp;  ", " &amp;  Shares!AS1084 &amp;  ", " &amp;  Shares!AT1084 &amp;  ", " &amp;  Shares!AU1084 &amp;  ", " &amp;  Shares!AV1084 &amp;  ", " &amp;  Shares!AW1084 &amp;  ", " &amp;  Shares!AX1084 &amp;  "),"</f>
        <v>#REF!</v>
      </c>
    </row>
    <row r="1084" spans="1:1" x14ac:dyDescent="0.2">
      <c r="A1084" t="e">
        <f>"('"&amp; Shares!A1085 &amp; "', '2017-01-26', " &amp;  Shares!C1085 &amp;  ", " &amp;  Shares!D1085 &amp;  ", " &amp;  Shares!E1085 &amp;  ", " &amp;  Shares!F1085 &amp;  ", " &amp;  Shares!G1085 &amp;  ", " &amp;  Shares!H1085 &amp;  ", " &amp;  Shares!I1085 &amp;  ", " &amp;  Shares!J1085 &amp;  ", " &amp;  Shares!K1085 &amp;  ", " &amp;  Shares!L1085 &amp;  ", " &amp;  Shares!M1085 &amp;  ", " &amp;  Shares!N1085 &amp;  ", " &amp;  Shares!O1085 &amp;  ", " &amp;  Shares!P1085 &amp;  ", " &amp;  Shares!Q1085 &amp;  ", " &amp;  Shares!R1085 &amp;  ", " &amp;  Shares!S1085 &amp;  ", " &amp;  Shares!T1085 &amp;  ", " &amp;  Shares!U1085 &amp;  ", " &amp;  Shares!V1085 &amp;  ", " &amp;  Shares!W1085 &amp;  ", " &amp;  Shares!X1085 &amp;  ", " &amp;  Shares!Y1085 &amp;  ", " &amp;  Shares!Z1085 &amp;  ", " &amp;  Shares!AA1085 &amp;  ", " &amp;  Shares!AB1085 &amp;  ", " &amp;  Shares!AC1085 &amp;  ", " &amp;  Shares!AD1085 &amp;  ", " &amp;  Shares!AE1085 &amp;  ", " &amp;  Shares!AF1085 &amp;  ", " &amp;  Shares!AG1085 &amp;  ", " &amp;  Shares!AH1085 &amp;  ", " &amp;  Shares!AI1085 &amp;  ", " &amp;  Shares!AJ1085 &amp;  ", " &amp;  Shares!AK1085 &amp;  ", " &amp;  Shares!AL1085 &amp;  ", " &amp;  Shares!AM1085 &amp;  ", " &amp;  Shares!#REF! &amp;  ", " &amp;  Shares!AN1085 &amp;  ", " &amp;  Shares!AO1085 &amp;  ", " &amp;  Shares!AP1085 &amp;  ", " &amp;  Shares!AQ1085 &amp;  ", " &amp;  Shares!AR1085 &amp;  ", " &amp;  Shares!AS1085 &amp;  ", " &amp;  Shares!AT1085 &amp;  ", " &amp;  Shares!AU1085 &amp;  ", " &amp;  Shares!AV1085 &amp;  ", " &amp;  Shares!AW1085 &amp;  ", " &amp;  Shares!AX1085 &amp;  "),"</f>
        <v>#REF!</v>
      </c>
    </row>
    <row r="1085" spans="1:1" x14ac:dyDescent="0.2">
      <c r="A1085" t="e">
        <f>"('"&amp; Shares!A1086 &amp; "', '2017-01-26', " &amp;  Shares!C1086 &amp;  ", " &amp;  Shares!D1086 &amp;  ", " &amp;  Shares!E1086 &amp;  ", " &amp;  Shares!F1086 &amp;  ", " &amp;  Shares!G1086 &amp;  ", " &amp;  Shares!H1086 &amp;  ", " &amp;  Shares!I1086 &amp;  ", " &amp;  Shares!J1086 &amp;  ", " &amp;  Shares!K1086 &amp;  ", " &amp;  Shares!L1086 &amp;  ", " &amp;  Shares!M1086 &amp;  ", " &amp;  Shares!N1086 &amp;  ", " &amp;  Shares!O1086 &amp;  ", " &amp;  Shares!P1086 &amp;  ", " &amp;  Shares!Q1086 &amp;  ", " &amp;  Shares!R1086 &amp;  ", " &amp;  Shares!S1086 &amp;  ", " &amp;  Shares!T1086 &amp;  ", " &amp;  Shares!U1086 &amp;  ", " &amp;  Shares!V1086 &amp;  ", " &amp;  Shares!W1086 &amp;  ", " &amp;  Shares!X1086 &amp;  ", " &amp;  Shares!Y1086 &amp;  ", " &amp;  Shares!Z1086 &amp;  ", " &amp;  Shares!AA1086 &amp;  ", " &amp;  Shares!AB1086 &amp;  ", " &amp;  Shares!AC1086 &amp;  ", " &amp;  Shares!AD1086 &amp;  ", " &amp;  Shares!AE1086 &amp;  ", " &amp;  Shares!AF1086 &amp;  ", " &amp;  Shares!AG1086 &amp;  ", " &amp;  Shares!AH1086 &amp;  ", " &amp;  Shares!AI1086 &amp;  ", " &amp;  Shares!AJ1086 &amp;  ", " &amp;  Shares!AK1086 &amp;  ", " &amp;  Shares!AL1086 &amp;  ", " &amp;  Shares!AM1086 &amp;  ", " &amp;  Shares!#REF! &amp;  ", " &amp;  Shares!AN1086 &amp;  ", " &amp;  Shares!AO1086 &amp;  ", " &amp;  Shares!AP1086 &amp;  ", " &amp;  Shares!AQ1086 &amp;  ", " &amp;  Shares!AR1086 &amp;  ", " &amp;  Shares!AS1086 &amp;  ", " &amp;  Shares!AT1086 &amp;  ", " &amp;  Shares!AU1086 &amp;  ", " &amp;  Shares!AV1086 &amp;  ", " &amp;  Shares!AW1086 &amp;  ", " &amp;  Shares!AX1086 &amp;  "),"</f>
        <v>#REF!</v>
      </c>
    </row>
    <row r="1086" spans="1:1" x14ac:dyDescent="0.2">
      <c r="A1086" t="e">
        <f>"('"&amp; Shares!A1087 &amp; "', '2017-01-26', " &amp;  Shares!C1087 &amp;  ", " &amp;  Shares!D1087 &amp;  ", " &amp;  Shares!E1087 &amp;  ", " &amp;  Shares!F1087 &amp;  ", " &amp;  Shares!G1087 &amp;  ", " &amp;  Shares!H1087 &amp;  ", " &amp;  Shares!I1087 &amp;  ", " &amp;  Shares!J1087 &amp;  ", " &amp;  Shares!K1087 &amp;  ", " &amp;  Shares!L1087 &amp;  ", " &amp;  Shares!M1087 &amp;  ", " &amp;  Shares!N1087 &amp;  ", " &amp;  Shares!O1087 &amp;  ", " &amp;  Shares!P1087 &amp;  ", " &amp;  Shares!Q1087 &amp;  ", " &amp;  Shares!R1087 &amp;  ", " &amp;  Shares!S1087 &amp;  ", " &amp;  Shares!T1087 &amp;  ", " &amp;  Shares!U1087 &amp;  ", " &amp;  Shares!V1087 &amp;  ", " &amp;  Shares!W1087 &amp;  ", " &amp;  Shares!X1087 &amp;  ", " &amp;  Shares!Y1087 &amp;  ", " &amp;  Shares!Z1087 &amp;  ", " &amp;  Shares!AA1087 &amp;  ", " &amp;  Shares!AB1087 &amp;  ", " &amp;  Shares!AC1087 &amp;  ", " &amp;  Shares!AD1087 &amp;  ", " &amp;  Shares!AE1087 &amp;  ", " &amp;  Shares!AF1087 &amp;  ", " &amp;  Shares!AG1087 &amp;  ", " &amp;  Shares!AH1087 &amp;  ", " &amp;  Shares!AI1087 &amp;  ", " &amp;  Shares!AJ1087 &amp;  ", " &amp;  Shares!AK1087 &amp;  ", " &amp;  Shares!AL1087 &amp;  ", " &amp;  Shares!AM1087 &amp;  ", " &amp;  Shares!#REF! &amp;  ", " &amp;  Shares!AN1087 &amp;  ", " &amp;  Shares!AO1087 &amp;  ", " &amp;  Shares!AP1087 &amp;  ", " &amp;  Shares!AQ1087 &amp;  ", " &amp;  Shares!AR1087 &amp;  ", " &amp;  Shares!AS1087 &amp;  ", " &amp;  Shares!AT1087 &amp;  ", " &amp;  Shares!AU1087 &amp;  ", " &amp;  Shares!AV1087 &amp;  ", " &amp;  Shares!AW1087 &amp;  ", " &amp;  Shares!AX1087 &amp;  "),"</f>
        <v>#REF!</v>
      </c>
    </row>
    <row r="1087" spans="1:1" x14ac:dyDescent="0.2">
      <c r="A1087" t="e">
        <f>"('"&amp; Shares!A1088 &amp; "', '2017-01-26', " &amp;  Shares!C1088 &amp;  ", " &amp;  Shares!D1088 &amp;  ", " &amp;  Shares!E1088 &amp;  ", " &amp;  Shares!F1088 &amp;  ", " &amp;  Shares!G1088 &amp;  ", " &amp;  Shares!H1088 &amp;  ", " &amp;  Shares!I1088 &amp;  ", " &amp;  Shares!J1088 &amp;  ", " &amp;  Shares!K1088 &amp;  ", " &amp;  Shares!L1088 &amp;  ", " &amp;  Shares!M1088 &amp;  ", " &amp;  Shares!N1088 &amp;  ", " &amp;  Shares!O1088 &amp;  ", " &amp;  Shares!P1088 &amp;  ", " &amp;  Shares!Q1088 &amp;  ", " &amp;  Shares!R1088 &amp;  ", " &amp;  Shares!S1088 &amp;  ", " &amp;  Shares!T1088 &amp;  ", " &amp;  Shares!U1088 &amp;  ", " &amp;  Shares!V1088 &amp;  ", " &amp;  Shares!W1088 &amp;  ", " &amp;  Shares!X1088 &amp;  ", " &amp;  Shares!Y1088 &amp;  ", " &amp;  Shares!Z1088 &amp;  ", " &amp;  Shares!AA1088 &amp;  ", " &amp;  Shares!AB1088 &amp;  ", " &amp;  Shares!AC1088 &amp;  ", " &amp;  Shares!AD1088 &amp;  ", " &amp;  Shares!AE1088 &amp;  ", " &amp;  Shares!AF1088 &amp;  ", " &amp;  Shares!AG1088 &amp;  ", " &amp;  Shares!AH1088 &amp;  ", " &amp;  Shares!AI1088 &amp;  ", " &amp;  Shares!AJ1088 &amp;  ", " &amp;  Shares!AK1088 &amp;  ", " &amp;  Shares!AL1088 &amp;  ", " &amp;  Shares!AM1088 &amp;  ", " &amp;  Shares!#REF! &amp;  ", " &amp;  Shares!AN1088 &amp;  ", " &amp;  Shares!AO1088 &amp;  ", " &amp;  Shares!AP1088 &amp;  ", " &amp;  Shares!AQ1088 &amp;  ", " &amp;  Shares!AR1088 &amp;  ", " &amp;  Shares!AS1088 &amp;  ", " &amp;  Shares!AT1088 &amp;  ", " &amp;  Shares!AU1088 &amp;  ", " &amp;  Shares!AV1088 &amp;  ", " &amp;  Shares!AW1088 &amp;  ", " &amp;  Shares!AX1088 &amp;  "),"</f>
        <v>#REF!</v>
      </c>
    </row>
    <row r="1088" spans="1:1" x14ac:dyDescent="0.2">
      <c r="A1088" t="e">
        <f>"('"&amp; Shares!A1089 &amp; "', '2017-01-26', " &amp;  Shares!C1089 &amp;  ", " &amp;  Shares!D1089 &amp;  ", " &amp;  Shares!E1089 &amp;  ", " &amp;  Shares!F1089 &amp;  ", " &amp;  Shares!G1089 &amp;  ", " &amp;  Shares!H1089 &amp;  ", " &amp;  Shares!I1089 &amp;  ", " &amp;  Shares!J1089 &amp;  ", " &amp;  Shares!K1089 &amp;  ", " &amp;  Shares!L1089 &amp;  ", " &amp;  Shares!M1089 &amp;  ", " &amp;  Shares!N1089 &amp;  ", " &amp;  Shares!O1089 &amp;  ", " &amp;  Shares!P1089 &amp;  ", " &amp;  Shares!Q1089 &amp;  ", " &amp;  Shares!R1089 &amp;  ", " &amp;  Shares!S1089 &amp;  ", " &amp;  Shares!T1089 &amp;  ", " &amp;  Shares!U1089 &amp;  ", " &amp;  Shares!V1089 &amp;  ", " &amp;  Shares!W1089 &amp;  ", " &amp;  Shares!X1089 &amp;  ", " &amp;  Shares!Y1089 &amp;  ", " &amp;  Shares!Z1089 &amp;  ", " &amp;  Shares!AA1089 &amp;  ", " &amp;  Shares!AB1089 &amp;  ", " &amp;  Shares!AC1089 &amp;  ", " &amp;  Shares!AD1089 &amp;  ", " &amp;  Shares!AE1089 &amp;  ", " &amp;  Shares!AF1089 &amp;  ", " &amp;  Shares!AG1089 &amp;  ", " &amp;  Shares!AH1089 &amp;  ", " &amp;  Shares!AI1089 &amp;  ", " &amp;  Shares!AJ1089 &amp;  ", " &amp;  Shares!AK1089 &amp;  ", " &amp;  Shares!AL1089 &amp;  ", " &amp;  Shares!AM1089 &amp;  ", " &amp;  Shares!#REF! &amp;  ", " &amp;  Shares!AN1089 &amp;  ", " &amp;  Shares!AO1089 &amp;  ", " &amp;  Shares!AP1089 &amp;  ", " &amp;  Shares!AQ1089 &amp;  ", " &amp;  Shares!AR1089 &amp;  ", " &amp;  Shares!AS1089 &amp;  ", " &amp;  Shares!AT1089 &amp;  ", " &amp;  Shares!AU1089 &amp;  ", " &amp;  Shares!AV1089 &amp;  ", " &amp;  Shares!AW1089 &amp;  ", " &amp;  Shares!AX1089 &amp;  "),"</f>
        <v>#REF!</v>
      </c>
    </row>
    <row r="1089" spans="1:1" x14ac:dyDescent="0.2">
      <c r="A1089" t="e">
        <f>"('"&amp; Shares!A1090 &amp; "', '2017-01-26', " &amp;  Shares!C1090 &amp;  ", " &amp;  Shares!D1090 &amp;  ", " &amp;  Shares!E1090 &amp;  ", " &amp;  Shares!F1090 &amp;  ", " &amp;  Shares!G1090 &amp;  ", " &amp;  Shares!H1090 &amp;  ", " &amp;  Shares!I1090 &amp;  ", " &amp;  Shares!J1090 &amp;  ", " &amp;  Shares!K1090 &amp;  ", " &amp;  Shares!L1090 &amp;  ", " &amp;  Shares!M1090 &amp;  ", " &amp;  Shares!N1090 &amp;  ", " &amp;  Shares!O1090 &amp;  ", " &amp;  Shares!P1090 &amp;  ", " &amp;  Shares!Q1090 &amp;  ", " &amp;  Shares!R1090 &amp;  ", " &amp;  Shares!S1090 &amp;  ", " &amp;  Shares!T1090 &amp;  ", " &amp;  Shares!U1090 &amp;  ", " &amp;  Shares!V1090 &amp;  ", " &amp;  Shares!W1090 &amp;  ", " &amp;  Shares!X1090 &amp;  ", " &amp;  Shares!Y1090 &amp;  ", " &amp;  Shares!Z1090 &amp;  ", " &amp;  Shares!AA1090 &amp;  ", " &amp;  Shares!AB1090 &amp;  ", " &amp;  Shares!AC1090 &amp;  ", " &amp;  Shares!AD1090 &amp;  ", " &amp;  Shares!AE1090 &amp;  ", " &amp;  Shares!AF1090 &amp;  ", " &amp;  Shares!AG1090 &amp;  ", " &amp;  Shares!AH1090 &amp;  ", " &amp;  Shares!AI1090 &amp;  ", " &amp;  Shares!AJ1090 &amp;  ", " &amp;  Shares!AK1090 &amp;  ", " &amp;  Shares!AL1090 &amp;  ", " &amp;  Shares!AM1090 &amp;  ", " &amp;  Shares!#REF! &amp;  ", " &amp;  Shares!AN1090 &amp;  ", " &amp;  Shares!AO1090 &amp;  ", " &amp;  Shares!AP1090 &amp;  ", " &amp;  Shares!AQ1090 &amp;  ", " &amp;  Shares!AR1090 &amp;  ", " &amp;  Shares!AS1090 &amp;  ", " &amp;  Shares!AT1090 &amp;  ", " &amp;  Shares!AU1090 &amp;  ", " &amp;  Shares!AV1090 &amp;  ", " &amp;  Shares!AW1090 &amp;  ", " &amp;  Shares!AX1090 &amp;  "),"</f>
        <v>#REF!</v>
      </c>
    </row>
    <row r="1090" spans="1:1" x14ac:dyDescent="0.2">
      <c r="A1090" t="e">
        <f>"('"&amp; Shares!A1091 &amp; "', '2017-01-26', " &amp;  Shares!C1091 &amp;  ", " &amp;  Shares!D1091 &amp;  ", " &amp;  Shares!E1091 &amp;  ", " &amp;  Shares!F1091 &amp;  ", " &amp;  Shares!G1091 &amp;  ", " &amp;  Shares!H1091 &amp;  ", " &amp;  Shares!I1091 &amp;  ", " &amp;  Shares!J1091 &amp;  ", " &amp;  Shares!K1091 &amp;  ", " &amp;  Shares!L1091 &amp;  ", " &amp;  Shares!M1091 &amp;  ", " &amp;  Shares!N1091 &amp;  ", " &amp;  Shares!O1091 &amp;  ", " &amp;  Shares!P1091 &amp;  ", " &amp;  Shares!Q1091 &amp;  ", " &amp;  Shares!R1091 &amp;  ", " &amp;  Shares!S1091 &amp;  ", " &amp;  Shares!T1091 &amp;  ", " &amp;  Shares!U1091 &amp;  ", " &amp;  Shares!V1091 &amp;  ", " &amp;  Shares!W1091 &amp;  ", " &amp;  Shares!X1091 &amp;  ", " &amp;  Shares!Y1091 &amp;  ", " &amp;  Shares!Z1091 &amp;  ", " &amp;  Shares!AA1091 &amp;  ", " &amp;  Shares!AB1091 &amp;  ", " &amp;  Shares!AC1091 &amp;  ", " &amp;  Shares!AD1091 &amp;  ", " &amp;  Shares!AE1091 &amp;  ", " &amp;  Shares!AF1091 &amp;  ", " &amp;  Shares!AG1091 &amp;  ", " &amp;  Shares!AH1091 &amp;  ", " &amp;  Shares!AI1091 &amp;  ", " &amp;  Shares!AJ1091 &amp;  ", " &amp;  Shares!AK1091 &amp;  ", " &amp;  Shares!AL1091 &amp;  ", " &amp;  Shares!AM1091 &amp;  ", " &amp;  Shares!#REF! &amp;  ", " &amp;  Shares!AN1091 &amp;  ", " &amp;  Shares!AO1091 &amp;  ", " &amp;  Shares!AP1091 &amp;  ", " &amp;  Shares!AQ1091 &amp;  ", " &amp;  Shares!AR1091 &amp;  ", " &amp;  Shares!AS1091 &amp;  ", " &amp;  Shares!AT1091 &amp;  ", " &amp;  Shares!AU1091 &amp;  ", " &amp;  Shares!AV1091 &amp;  ", " &amp;  Shares!AW1091 &amp;  ", " &amp;  Shares!AX1091 &amp;  "),"</f>
        <v>#REF!</v>
      </c>
    </row>
    <row r="1091" spans="1:1" x14ac:dyDescent="0.2">
      <c r="A1091" t="e">
        <f>"('"&amp; Shares!A1092 &amp; "', '2017-01-26', " &amp;  Shares!C1092 &amp;  ", " &amp;  Shares!D1092 &amp;  ", " &amp;  Shares!E1092 &amp;  ", " &amp;  Shares!F1092 &amp;  ", " &amp;  Shares!G1092 &amp;  ", " &amp;  Shares!H1092 &amp;  ", " &amp;  Shares!I1092 &amp;  ", " &amp;  Shares!J1092 &amp;  ", " &amp;  Shares!K1092 &amp;  ", " &amp;  Shares!L1092 &amp;  ", " &amp;  Shares!M1092 &amp;  ", " &amp;  Shares!N1092 &amp;  ", " &amp;  Shares!O1092 &amp;  ", " &amp;  Shares!P1092 &amp;  ", " &amp;  Shares!Q1092 &amp;  ", " &amp;  Shares!R1092 &amp;  ", " &amp;  Shares!S1092 &amp;  ", " &amp;  Shares!T1092 &amp;  ", " &amp;  Shares!U1092 &amp;  ", " &amp;  Shares!V1092 &amp;  ", " &amp;  Shares!W1092 &amp;  ", " &amp;  Shares!X1092 &amp;  ", " &amp;  Shares!Y1092 &amp;  ", " &amp;  Shares!Z1092 &amp;  ", " &amp;  Shares!AA1092 &amp;  ", " &amp;  Shares!AB1092 &amp;  ", " &amp;  Shares!AC1092 &amp;  ", " &amp;  Shares!AD1092 &amp;  ", " &amp;  Shares!AE1092 &amp;  ", " &amp;  Shares!AF1092 &amp;  ", " &amp;  Shares!AG1092 &amp;  ", " &amp;  Shares!AH1092 &amp;  ", " &amp;  Shares!AI1092 &amp;  ", " &amp;  Shares!AJ1092 &amp;  ", " &amp;  Shares!AK1092 &amp;  ", " &amp;  Shares!AL1092 &amp;  ", " &amp;  Shares!AM1092 &amp;  ", " &amp;  Shares!#REF! &amp;  ", " &amp;  Shares!AN1092 &amp;  ", " &amp;  Shares!AO1092 &amp;  ", " &amp;  Shares!AP1092 &amp;  ", " &amp;  Shares!AQ1092 &amp;  ", " &amp;  Shares!AR1092 &amp;  ", " &amp;  Shares!AS1092 &amp;  ", " &amp;  Shares!AT1092 &amp;  ", " &amp;  Shares!AU1092 &amp;  ", " &amp;  Shares!AV1092 &amp;  ", " &amp;  Shares!AW1092 &amp;  ", " &amp;  Shares!AX1092 &amp;  "),"</f>
        <v>#REF!</v>
      </c>
    </row>
    <row r="1092" spans="1:1" x14ac:dyDescent="0.2">
      <c r="A1092" t="e">
        <f>"('"&amp; Shares!A1093 &amp; "', '2017-01-26', " &amp;  Shares!C1093 &amp;  ", " &amp;  Shares!D1093 &amp;  ", " &amp;  Shares!E1093 &amp;  ", " &amp;  Shares!F1093 &amp;  ", " &amp;  Shares!G1093 &amp;  ", " &amp;  Shares!H1093 &amp;  ", " &amp;  Shares!I1093 &amp;  ", " &amp;  Shares!J1093 &amp;  ", " &amp;  Shares!K1093 &amp;  ", " &amp;  Shares!L1093 &amp;  ", " &amp;  Shares!M1093 &amp;  ", " &amp;  Shares!N1093 &amp;  ", " &amp;  Shares!O1093 &amp;  ", " &amp;  Shares!P1093 &amp;  ", " &amp;  Shares!Q1093 &amp;  ", " &amp;  Shares!R1093 &amp;  ", " &amp;  Shares!S1093 &amp;  ", " &amp;  Shares!T1093 &amp;  ", " &amp;  Shares!U1093 &amp;  ", " &amp;  Shares!V1093 &amp;  ", " &amp;  Shares!W1093 &amp;  ", " &amp;  Shares!X1093 &amp;  ", " &amp;  Shares!Y1093 &amp;  ", " &amp;  Shares!Z1093 &amp;  ", " &amp;  Shares!AA1093 &amp;  ", " &amp;  Shares!AB1093 &amp;  ", " &amp;  Shares!AC1093 &amp;  ", " &amp;  Shares!AD1093 &amp;  ", " &amp;  Shares!AE1093 &amp;  ", " &amp;  Shares!AF1093 &amp;  ", " &amp;  Shares!AG1093 &amp;  ", " &amp;  Shares!AH1093 &amp;  ", " &amp;  Shares!AI1093 &amp;  ", " &amp;  Shares!AJ1093 &amp;  ", " &amp;  Shares!AK1093 &amp;  ", " &amp;  Shares!AL1093 &amp;  ", " &amp;  Shares!AM1093 &amp;  ", " &amp;  Shares!#REF! &amp;  ", " &amp;  Shares!AN1093 &amp;  ", " &amp;  Shares!AO1093 &amp;  ", " &amp;  Shares!AP1093 &amp;  ", " &amp;  Shares!AQ1093 &amp;  ", " &amp;  Shares!AR1093 &amp;  ", " &amp;  Shares!AS1093 &amp;  ", " &amp;  Shares!AT1093 &amp;  ", " &amp;  Shares!AU1093 &amp;  ", " &amp;  Shares!AV1093 &amp;  ", " &amp;  Shares!AW1093 &amp;  ", " &amp;  Shares!AX1093 &amp;  "),"</f>
        <v>#REF!</v>
      </c>
    </row>
    <row r="1093" spans="1:1" x14ac:dyDescent="0.2">
      <c r="A1093" t="e">
        <f>"('"&amp; Shares!A1094 &amp; "', '2017-01-26', " &amp;  Shares!C1094 &amp;  ", " &amp;  Shares!D1094 &amp;  ", " &amp;  Shares!E1094 &amp;  ", " &amp;  Shares!F1094 &amp;  ", " &amp;  Shares!G1094 &amp;  ", " &amp;  Shares!H1094 &amp;  ", " &amp;  Shares!I1094 &amp;  ", " &amp;  Shares!J1094 &amp;  ", " &amp;  Shares!K1094 &amp;  ", " &amp;  Shares!L1094 &amp;  ", " &amp;  Shares!M1094 &amp;  ", " &amp;  Shares!N1094 &amp;  ", " &amp;  Shares!O1094 &amp;  ", " &amp;  Shares!P1094 &amp;  ", " &amp;  Shares!Q1094 &amp;  ", " &amp;  Shares!R1094 &amp;  ", " &amp;  Shares!S1094 &amp;  ", " &amp;  Shares!T1094 &amp;  ", " &amp;  Shares!U1094 &amp;  ", " &amp;  Shares!V1094 &amp;  ", " &amp;  Shares!W1094 &amp;  ", " &amp;  Shares!X1094 &amp;  ", " &amp;  Shares!Y1094 &amp;  ", " &amp;  Shares!Z1094 &amp;  ", " &amp;  Shares!AA1094 &amp;  ", " &amp;  Shares!AB1094 &amp;  ", " &amp;  Shares!AC1094 &amp;  ", " &amp;  Shares!AD1094 &amp;  ", " &amp;  Shares!AE1094 &amp;  ", " &amp;  Shares!AF1094 &amp;  ", " &amp;  Shares!AG1094 &amp;  ", " &amp;  Shares!AH1094 &amp;  ", " &amp;  Shares!AI1094 &amp;  ", " &amp;  Shares!AJ1094 &amp;  ", " &amp;  Shares!AK1094 &amp;  ", " &amp;  Shares!AL1094 &amp;  ", " &amp;  Shares!AM1094 &amp;  ", " &amp;  Shares!#REF! &amp;  ", " &amp;  Shares!AN1094 &amp;  ", " &amp;  Shares!AO1094 &amp;  ", " &amp;  Shares!AP1094 &amp;  ", " &amp;  Shares!AQ1094 &amp;  ", " &amp;  Shares!AR1094 &amp;  ", " &amp;  Shares!AS1094 &amp;  ", " &amp;  Shares!AT1094 &amp;  ", " &amp;  Shares!AU1094 &amp;  ", " &amp;  Shares!AV1094 &amp;  ", " &amp;  Shares!AW1094 &amp;  ", " &amp;  Shares!AX1094 &amp;  "),"</f>
        <v>#REF!</v>
      </c>
    </row>
    <row r="1094" spans="1:1" x14ac:dyDescent="0.2">
      <c r="A1094" t="e">
        <f>"('"&amp; Shares!A1095 &amp; "', '2017-01-26', " &amp;  Shares!C1095 &amp;  ", " &amp;  Shares!D1095 &amp;  ", " &amp;  Shares!E1095 &amp;  ", " &amp;  Shares!F1095 &amp;  ", " &amp;  Shares!G1095 &amp;  ", " &amp;  Shares!H1095 &amp;  ", " &amp;  Shares!I1095 &amp;  ", " &amp;  Shares!J1095 &amp;  ", " &amp;  Shares!K1095 &amp;  ", " &amp;  Shares!L1095 &amp;  ", " &amp;  Shares!M1095 &amp;  ", " &amp;  Shares!N1095 &amp;  ", " &amp;  Shares!O1095 &amp;  ", " &amp;  Shares!P1095 &amp;  ", " &amp;  Shares!Q1095 &amp;  ", " &amp;  Shares!R1095 &amp;  ", " &amp;  Shares!S1095 &amp;  ", " &amp;  Shares!T1095 &amp;  ", " &amp;  Shares!U1095 &amp;  ", " &amp;  Shares!V1095 &amp;  ", " &amp;  Shares!W1095 &amp;  ", " &amp;  Shares!X1095 &amp;  ", " &amp;  Shares!Y1095 &amp;  ", " &amp;  Shares!Z1095 &amp;  ", " &amp;  Shares!AA1095 &amp;  ", " &amp;  Shares!AB1095 &amp;  ", " &amp;  Shares!AC1095 &amp;  ", " &amp;  Shares!AD1095 &amp;  ", " &amp;  Shares!AE1095 &amp;  ", " &amp;  Shares!AF1095 &amp;  ", " &amp;  Shares!AG1095 &amp;  ", " &amp;  Shares!AH1095 &amp;  ", " &amp;  Shares!AI1095 &amp;  ", " &amp;  Shares!AJ1095 &amp;  ", " &amp;  Shares!AK1095 &amp;  ", " &amp;  Shares!AL1095 &amp;  ", " &amp;  Shares!AM1095 &amp;  ", " &amp;  Shares!#REF! &amp;  ", " &amp;  Shares!AN1095 &amp;  ", " &amp;  Shares!AO1095 &amp;  ", " &amp;  Shares!AP1095 &amp;  ", " &amp;  Shares!AQ1095 &amp;  ", " &amp;  Shares!AR1095 &amp;  ", " &amp;  Shares!AS1095 &amp;  ", " &amp;  Shares!AT1095 &amp;  ", " &amp;  Shares!AU1095 &amp;  ", " &amp;  Shares!AV1095 &amp;  ", " &amp;  Shares!AW1095 &amp;  ", " &amp;  Shares!AX1095 &amp;  "),"</f>
        <v>#REF!</v>
      </c>
    </row>
    <row r="1095" spans="1:1" x14ac:dyDescent="0.2">
      <c r="A1095" t="e">
        <f>"('"&amp; Shares!A1096 &amp; "', '2017-01-26', " &amp;  Shares!C1096 &amp;  ", " &amp;  Shares!D1096 &amp;  ", " &amp;  Shares!E1096 &amp;  ", " &amp;  Shares!F1096 &amp;  ", " &amp;  Shares!G1096 &amp;  ", " &amp;  Shares!H1096 &amp;  ", " &amp;  Shares!I1096 &amp;  ", " &amp;  Shares!J1096 &amp;  ", " &amp;  Shares!K1096 &amp;  ", " &amp;  Shares!L1096 &amp;  ", " &amp;  Shares!M1096 &amp;  ", " &amp;  Shares!N1096 &amp;  ", " &amp;  Shares!O1096 &amp;  ", " &amp;  Shares!P1096 &amp;  ", " &amp;  Shares!Q1096 &amp;  ", " &amp;  Shares!R1096 &amp;  ", " &amp;  Shares!S1096 &amp;  ", " &amp;  Shares!T1096 &amp;  ", " &amp;  Shares!U1096 &amp;  ", " &amp;  Shares!V1096 &amp;  ", " &amp;  Shares!W1096 &amp;  ", " &amp;  Shares!X1096 &amp;  ", " &amp;  Shares!Y1096 &amp;  ", " &amp;  Shares!Z1096 &amp;  ", " &amp;  Shares!AA1096 &amp;  ", " &amp;  Shares!AB1096 &amp;  ", " &amp;  Shares!AC1096 &amp;  ", " &amp;  Shares!AD1096 &amp;  ", " &amp;  Shares!AE1096 &amp;  ", " &amp;  Shares!AF1096 &amp;  ", " &amp;  Shares!AG1096 &amp;  ", " &amp;  Shares!AH1096 &amp;  ", " &amp;  Shares!AI1096 &amp;  ", " &amp;  Shares!AJ1096 &amp;  ", " &amp;  Shares!AK1096 &amp;  ", " &amp;  Shares!AL1096 &amp;  ", " &amp;  Shares!AM1096 &amp;  ", " &amp;  Shares!#REF! &amp;  ", " &amp;  Shares!AN1096 &amp;  ", " &amp;  Shares!AO1096 &amp;  ", " &amp;  Shares!AP1096 &amp;  ", " &amp;  Shares!AQ1096 &amp;  ", " &amp;  Shares!AR1096 &amp;  ", " &amp;  Shares!AS1096 &amp;  ", " &amp;  Shares!AT1096 &amp;  ", " &amp;  Shares!AU1096 &amp;  ", " &amp;  Shares!AV1096 &amp;  ", " &amp;  Shares!AW1096 &amp;  ", " &amp;  Shares!AX1096 &amp;  "),"</f>
        <v>#REF!</v>
      </c>
    </row>
    <row r="1096" spans="1:1" x14ac:dyDescent="0.2">
      <c r="A1096" t="e">
        <f>"('"&amp; Shares!A1097 &amp; "', '2017-01-26', " &amp;  Shares!C1097 &amp;  ", " &amp;  Shares!D1097 &amp;  ", " &amp;  Shares!E1097 &amp;  ", " &amp;  Shares!F1097 &amp;  ", " &amp;  Shares!G1097 &amp;  ", " &amp;  Shares!H1097 &amp;  ", " &amp;  Shares!I1097 &amp;  ", " &amp;  Shares!J1097 &amp;  ", " &amp;  Shares!K1097 &amp;  ", " &amp;  Shares!L1097 &amp;  ", " &amp;  Shares!M1097 &amp;  ", " &amp;  Shares!N1097 &amp;  ", " &amp;  Shares!O1097 &amp;  ", " &amp;  Shares!P1097 &amp;  ", " &amp;  Shares!Q1097 &amp;  ", " &amp;  Shares!R1097 &amp;  ", " &amp;  Shares!S1097 &amp;  ", " &amp;  Shares!T1097 &amp;  ", " &amp;  Shares!U1097 &amp;  ", " &amp;  Shares!V1097 &amp;  ", " &amp;  Shares!W1097 &amp;  ", " &amp;  Shares!X1097 &amp;  ", " &amp;  Shares!Y1097 &amp;  ", " &amp;  Shares!Z1097 &amp;  ", " &amp;  Shares!AA1097 &amp;  ", " &amp;  Shares!AB1097 &amp;  ", " &amp;  Shares!AC1097 &amp;  ", " &amp;  Shares!AD1097 &amp;  ", " &amp;  Shares!AE1097 &amp;  ", " &amp;  Shares!AF1097 &amp;  ", " &amp;  Shares!AG1097 &amp;  ", " &amp;  Shares!AH1097 &amp;  ", " &amp;  Shares!AI1097 &amp;  ", " &amp;  Shares!AJ1097 &amp;  ", " &amp;  Shares!AK1097 &amp;  ", " &amp;  Shares!AL1097 &amp;  ", " &amp;  Shares!AM1097 &amp;  ", " &amp;  Shares!#REF! &amp;  ", " &amp;  Shares!AN1097 &amp;  ", " &amp;  Shares!AO1097 &amp;  ", " &amp;  Shares!AP1097 &amp;  ", " &amp;  Shares!AQ1097 &amp;  ", " &amp;  Shares!AR1097 &amp;  ", " &amp;  Shares!AS1097 &amp;  ", " &amp;  Shares!AT1097 &amp;  ", " &amp;  Shares!AU1097 &amp;  ", " &amp;  Shares!AV1097 &amp;  ", " &amp;  Shares!AW1097 &amp;  ", " &amp;  Shares!AX1097 &amp;  "),"</f>
        <v>#REF!</v>
      </c>
    </row>
    <row r="1097" spans="1:1" x14ac:dyDescent="0.2">
      <c r="A1097" t="e">
        <f>"('"&amp; Shares!A1098 &amp; "', '2017-01-26', " &amp;  Shares!C1098 &amp;  ", " &amp;  Shares!D1098 &amp;  ", " &amp;  Shares!E1098 &amp;  ", " &amp;  Shares!F1098 &amp;  ", " &amp;  Shares!G1098 &amp;  ", " &amp;  Shares!H1098 &amp;  ", " &amp;  Shares!I1098 &amp;  ", " &amp;  Shares!J1098 &amp;  ", " &amp;  Shares!K1098 &amp;  ", " &amp;  Shares!L1098 &amp;  ", " &amp;  Shares!M1098 &amp;  ", " &amp;  Shares!N1098 &amp;  ", " &amp;  Shares!O1098 &amp;  ", " &amp;  Shares!P1098 &amp;  ", " &amp;  Shares!Q1098 &amp;  ", " &amp;  Shares!R1098 &amp;  ", " &amp;  Shares!S1098 &amp;  ", " &amp;  Shares!T1098 &amp;  ", " &amp;  Shares!U1098 &amp;  ", " &amp;  Shares!V1098 &amp;  ", " &amp;  Shares!W1098 &amp;  ", " &amp;  Shares!X1098 &amp;  ", " &amp;  Shares!Y1098 &amp;  ", " &amp;  Shares!Z1098 &amp;  ", " &amp;  Shares!AA1098 &amp;  ", " &amp;  Shares!AB1098 &amp;  ", " &amp;  Shares!AC1098 &amp;  ", " &amp;  Shares!AD1098 &amp;  ", " &amp;  Shares!AE1098 &amp;  ", " &amp;  Shares!AF1098 &amp;  ", " &amp;  Shares!AG1098 &amp;  ", " &amp;  Shares!AH1098 &amp;  ", " &amp;  Shares!AI1098 &amp;  ", " &amp;  Shares!AJ1098 &amp;  ", " &amp;  Shares!AK1098 &amp;  ", " &amp;  Shares!AL1098 &amp;  ", " &amp;  Shares!AM1098 &amp;  ", " &amp;  Shares!#REF! &amp;  ", " &amp;  Shares!AN1098 &amp;  ", " &amp;  Shares!AO1098 &amp;  ", " &amp;  Shares!AP1098 &amp;  ", " &amp;  Shares!AQ1098 &amp;  ", " &amp;  Shares!AR1098 &amp;  ", " &amp;  Shares!AS1098 &amp;  ", " &amp;  Shares!AT1098 &amp;  ", " &amp;  Shares!AU1098 &amp;  ", " &amp;  Shares!AV1098 &amp;  ", " &amp;  Shares!AW1098 &amp;  ", " &amp;  Shares!AX1098 &amp;  "),"</f>
        <v>#REF!</v>
      </c>
    </row>
    <row r="1098" spans="1:1" x14ac:dyDescent="0.2">
      <c r="A1098" t="e">
        <f>"('"&amp; Shares!A1099 &amp; "', '2017-01-26', " &amp;  Shares!C1099 &amp;  ", " &amp;  Shares!D1099 &amp;  ", " &amp;  Shares!E1099 &amp;  ", " &amp;  Shares!F1099 &amp;  ", " &amp;  Shares!G1099 &amp;  ", " &amp;  Shares!H1099 &amp;  ", " &amp;  Shares!I1099 &amp;  ", " &amp;  Shares!J1099 &amp;  ", " &amp;  Shares!K1099 &amp;  ", " &amp;  Shares!L1099 &amp;  ", " &amp;  Shares!M1099 &amp;  ", " &amp;  Shares!N1099 &amp;  ", " &amp;  Shares!O1099 &amp;  ", " &amp;  Shares!P1099 &amp;  ", " &amp;  Shares!Q1099 &amp;  ", " &amp;  Shares!R1099 &amp;  ", " &amp;  Shares!S1099 &amp;  ", " &amp;  Shares!T1099 &amp;  ", " &amp;  Shares!U1099 &amp;  ", " &amp;  Shares!V1099 &amp;  ", " &amp;  Shares!W1099 &amp;  ", " &amp;  Shares!X1099 &amp;  ", " &amp;  Shares!Y1099 &amp;  ", " &amp;  Shares!Z1099 &amp;  ", " &amp;  Shares!AA1099 &amp;  ", " &amp;  Shares!AB1099 &amp;  ", " &amp;  Shares!AC1099 &amp;  ", " &amp;  Shares!AD1099 &amp;  ", " &amp;  Shares!AE1099 &amp;  ", " &amp;  Shares!AF1099 &amp;  ", " &amp;  Shares!AG1099 &amp;  ", " &amp;  Shares!AH1099 &amp;  ", " &amp;  Shares!AI1099 &amp;  ", " &amp;  Shares!AJ1099 &amp;  ", " &amp;  Shares!AK1099 &amp;  ", " &amp;  Shares!AL1099 &amp;  ", " &amp;  Shares!AM1099 &amp;  ", " &amp;  Shares!#REF! &amp;  ", " &amp;  Shares!AN1099 &amp;  ", " &amp;  Shares!AO1099 &amp;  ", " &amp;  Shares!AP1099 &amp;  ", " &amp;  Shares!AQ1099 &amp;  ", " &amp;  Shares!AR1099 &amp;  ", " &amp;  Shares!AS1099 &amp;  ", " &amp;  Shares!AT1099 &amp;  ", " &amp;  Shares!AU1099 &amp;  ", " &amp;  Shares!AV1099 &amp;  ", " &amp;  Shares!AW1099 &amp;  ", " &amp;  Shares!AX1099 &amp;  "),"</f>
        <v>#REF!</v>
      </c>
    </row>
    <row r="1099" spans="1:1" x14ac:dyDescent="0.2">
      <c r="A1099" t="e">
        <f>"('"&amp; Shares!A1100 &amp; "', '2017-01-26', " &amp;  Shares!C1100 &amp;  ", " &amp;  Shares!D1100 &amp;  ", " &amp;  Shares!E1100 &amp;  ", " &amp;  Shares!F1100 &amp;  ", " &amp;  Shares!G1100 &amp;  ", " &amp;  Shares!H1100 &amp;  ", " &amp;  Shares!I1100 &amp;  ", " &amp;  Shares!J1100 &amp;  ", " &amp;  Shares!K1100 &amp;  ", " &amp;  Shares!L1100 &amp;  ", " &amp;  Shares!M1100 &amp;  ", " &amp;  Shares!N1100 &amp;  ", " &amp;  Shares!O1100 &amp;  ", " &amp;  Shares!P1100 &amp;  ", " &amp;  Shares!Q1100 &amp;  ", " &amp;  Shares!R1100 &amp;  ", " &amp;  Shares!S1100 &amp;  ", " &amp;  Shares!T1100 &amp;  ", " &amp;  Shares!U1100 &amp;  ", " &amp;  Shares!V1100 &amp;  ", " &amp;  Shares!W1100 &amp;  ", " &amp;  Shares!X1100 &amp;  ", " &amp;  Shares!Y1100 &amp;  ", " &amp;  Shares!Z1100 &amp;  ", " &amp;  Shares!AA1100 &amp;  ", " &amp;  Shares!AB1100 &amp;  ", " &amp;  Shares!AC1100 &amp;  ", " &amp;  Shares!AD1100 &amp;  ", " &amp;  Shares!AE1100 &amp;  ", " &amp;  Shares!AF1100 &amp;  ", " &amp;  Shares!AG1100 &amp;  ", " &amp;  Shares!AH1100 &amp;  ", " &amp;  Shares!AI1100 &amp;  ", " &amp;  Shares!AJ1100 &amp;  ", " &amp;  Shares!AK1100 &amp;  ", " &amp;  Shares!AL1100 &amp;  ", " &amp;  Shares!AM1100 &amp;  ", " &amp;  Shares!#REF! &amp;  ", " &amp;  Shares!AN1100 &amp;  ", " &amp;  Shares!AO1100 &amp;  ", " &amp;  Shares!AP1100 &amp;  ", " &amp;  Shares!AQ1100 &amp;  ", " &amp;  Shares!AR1100 &amp;  ", " &amp;  Shares!AS1100 &amp;  ", " &amp;  Shares!AT1100 &amp;  ", " &amp;  Shares!AU1100 &amp;  ", " &amp;  Shares!AV1100 &amp;  ", " &amp;  Shares!AW1100 &amp;  ", " &amp;  Shares!AX1100 &amp;  "),"</f>
        <v>#REF!</v>
      </c>
    </row>
    <row r="1100" spans="1:1" x14ac:dyDescent="0.2">
      <c r="A1100" t="e">
        <f>"('"&amp; Shares!A1101 &amp; "', '2017-01-26', " &amp;  Shares!C1101 &amp;  ", " &amp;  Shares!D1101 &amp;  ", " &amp;  Shares!E1101 &amp;  ", " &amp;  Shares!F1101 &amp;  ", " &amp;  Shares!G1101 &amp;  ", " &amp;  Shares!H1101 &amp;  ", " &amp;  Shares!I1101 &amp;  ", " &amp;  Shares!J1101 &amp;  ", " &amp;  Shares!K1101 &amp;  ", " &amp;  Shares!L1101 &amp;  ", " &amp;  Shares!M1101 &amp;  ", " &amp;  Shares!N1101 &amp;  ", " &amp;  Shares!O1101 &amp;  ", " &amp;  Shares!P1101 &amp;  ", " &amp;  Shares!Q1101 &amp;  ", " &amp;  Shares!R1101 &amp;  ", " &amp;  Shares!S1101 &amp;  ", " &amp;  Shares!T1101 &amp;  ", " &amp;  Shares!U1101 &amp;  ", " &amp;  Shares!V1101 &amp;  ", " &amp;  Shares!W1101 &amp;  ", " &amp;  Shares!X1101 &amp;  ", " &amp;  Shares!Y1101 &amp;  ", " &amp;  Shares!Z1101 &amp;  ", " &amp;  Shares!AA1101 &amp;  ", " &amp;  Shares!AB1101 &amp;  ", " &amp;  Shares!AC1101 &amp;  ", " &amp;  Shares!AD1101 &amp;  ", " &amp;  Shares!AE1101 &amp;  ", " &amp;  Shares!AF1101 &amp;  ", " &amp;  Shares!AG1101 &amp;  ", " &amp;  Shares!AH1101 &amp;  ", " &amp;  Shares!AI1101 &amp;  ", " &amp;  Shares!AJ1101 &amp;  ", " &amp;  Shares!AK1101 &amp;  ", " &amp;  Shares!AL1101 &amp;  ", " &amp;  Shares!AM1101 &amp;  ", " &amp;  Shares!#REF! &amp;  ", " &amp;  Shares!AN1101 &amp;  ", " &amp;  Shares!AO1101 &amp;  ", " &amp;  Shares!AP1101 &amp;  ", " &amp;  Shares!AQ1101 &amp;  ", " &amp;  Shares!AR1101 &amp;  ", " &amp;  Shares!AS1101 &amp;  ", " &amp;  Shares!AT1101 &amp;  ", " &amp;  Shares!AU1101 &amp;  ", " &amp;  Shares!AV1101 &amp;  ", " &amp;  Shares!AW1101 &amp;  ", " &amp;  Shares!AX1101 &amp;  "),"</f>
        <v>#REF!</v>
      </c>
    </row>
    <row r="1101" spans="1:1" x14ac:dyDescent="0.2">
      <c r="A1101" t="e">
        <f>"('"&amp; Shares!A1102 &amp; "', '2017-01-26', " &amp;  Shares!C1102 &amp;  ", " &amp;  Shares!D1102 &amp;  ", " &amp;  Shares!E1102 &amp;  ", " &amp;  Shares!F1102 &amp;  ", " &amp;  Shares!G1102 &amp;  ", " &amp;  Shares!H1102 &amp;  ", " &amp;  Shares!I1102 &amp;  ", " &amp;  Shares!J1102 &amp;  ", " &amp;  Shares!K1102 &amp;  ", " &amp;  Shares!L1102 &amp;  ", " &amp;  Shares!M1102 &amp;  ", " &amp;  Shares!N1102 &amp;  ", " &amp;  Shares!O1102 &amp;  ", " &amp;  Shares!P1102 &amp;  ", " &amp;  Shares!Q1102 &amp;  ", " &amp;  Shares!R1102 &amp;  ", " &amp;  Shares!S1102 &amp;  ", " &amp;  Shares!T1102 &amp;  ", " &amp;  Shares!U1102 &amp;  ", " &amp;  Shares!V1102 &amp;  ", " &amp;  Shares!W1102 &amp;  ", " &amp;  Shares!X1102 &amp;  ", " &amp;  Shares!Y1102 &amp;  ", " &amp;  Shares!Z1102 &amp;  ", " &amp;  Shares!AA1102 &amp;  ", " &amp;  Shares!AB1102 &amp;  ", " &amp;  Shares!AC1102 &amp;  ", " &amp;  Shares!AD1102 &amp;  ", " &amp;  Shares!AE1102 &amp;  ", " &amp;  Shares!AF1102 &amp;  ", " &amp;  Shares!AG1102 &amp;  ", " &amp;  Shares!AH1102 &amp;  ", " &amp;  Shares!AI1102 &amp;  ", " &amp;  Shares!AJ1102 &amp;  ", " &amp;  Shares!AK1102 &amp;  ", " &amp;  Shares!AL1102 &amp;  ", " &amp;  Shares!AM1102 &amp;  ", " &amp;  Shares!#REF! &amp;  ", " &amp;  Shares!AN1102 &amp;  ", " &amp;  Shares!AO1102 &amp;  ", " &amp;  Shares!AP1102 &amp;  ", " &amp;  Shares!AQ1102 &amp;  ", " &amp;  Shares!AR1102 &amp;  ", " &amp;  Shares!AS1102 &amp;  ", " &amp;  Shares!AT1102 &amp;  ", " &amp;  Shares!AU1102 &amp;  ", " &amp;  Shares!AV1102 &amp;  ", " &amp;  Shares!AW1102 &amp;  ", " &amp;  Shares!AX1102 &amp;  "),"</f>
        <v>#REF!</v>
      </c>
    </row>
    <row r="1102" spans="1:1" x14ac:dyDescent="0.2">
      <c r="A1102" t="e">
        <f>"('"&amp; Shares!A1103 &amp; "', '2017-01-26', " &amp;  Shares!C1103 &amp;  ", " &amp;  Shares!D1103 &amp;  ", " &amp;  Shares!E1103 &amp;  ", " &amp;  Shares!F1103 &amp;  ", " &amp;  Shares!G1103 &amp;  ", " &amp;  Shares!H1103 &amp;  ", " &amp;  Shares!I1103 &amp;  ", " &amp;  Shares!J1103 &amp;  ", " &amp;  Shares!K1103 &amp;  ", " &amp;  Shares!L1103 &amp;  ", " &amp;  Shares!M1103 &amp;  ", " &amp;  Shares!N1103 &amp;  ", " &amp;  Shares!O1103 &amp;  ", " &amp;  Shares!P1103 &amp;  ", " &amp;  Shares!Q1103 &amp;  ", " &amp;  Shares!R1103 &amp;  ", " &amp;  Shares!S1103 &amp;  ", " &amp;  Shares!T1103 &amp;  ", " &amp;  Shares!U1103 &amp;  ", " &amp;  Shares!V1103 &amp;  ", " &amp;  Shares!W1103 &amp;  ", " &amp;  Shares!X1103 &amp;  ", " &amp;  Shares!Y1103 &amp;  ", " &amp;  Shares!Z1103 &amp;  ", " &amp;  Shares!AA1103 &amp;  ", " &amp;  Shares!AB1103 &amp;  ", " &amp;  Shares!AC1103 &amp;  ", " &amp;  Shares!AD1103 &amp;  ", " &amp;  Shares!AE1103 &amp;  ", " &amp;  Shares!AF1103 &amp;  ", " &amp;  Shares!AG1103 &amp;  ", " &amp;  Shares!AH1103 &amp;  ", " &amp;  Shares!AI1103 &amp;  ", " &amp;  Shares!AJ1103 &amp;  ", " &amp;  Shares!AK1103 &amp;  ", " &amp;  Shares!AL1103 &amp;  ", " &amp;  Shares!AM1103 &amp;  ", " &amp;  Shares!#REF! &amp;  ", " &amp;  Shares!AN1103 &amp;  ", " &amp;  Shares!AO1103 &amp;  ", " &amp;  Shares!AP1103 &amp;  ", " &amp;  Shares!AQ1103 &amp;  ", " &amp;  Shares!AR1103 &amp;  ", " &amp;  Shares!AS1103 &amp;  ", " &amp;  Shares!AT1103 &amp;  ", " &amp;  Shares!AU1103 &amp;  ", " &amp;  Shares!AV1103 &amp;  ", " &amp;  Shares!AW1103 &amp;  ", " &amp;  Shares!AX1103 &amp;  "),"</f>
        <v>#REF!</v>
      </c>
    </row>
    <row r="1103" spans="1:1" x14ac:dyDescent="0.2">
      <c r="A1103" t="e">
        <f>"('"&amp; Shares!A1104 &amp; "', '2017-01-26', " &amp;  Shares!C1104 &amp;  ", " &amp;  Shares!D1104 &amp;  ", " &amp;  Shares!E1104 &amp;  ", " &amp;  Shares!F1104 &amp;  ", " &amp;  Shares!G1104 &amp;  ", " &amp;  Shares!H1104 &amp;  ", " &amp;  Shares!I1104 &amp;  ", " &amp;  Shares!J1104 &amp;  ", " &amp;  Shares!K1104 &amp;  ", " &amp;  Shares!L1104 &amp;  ", " &amp;  Shares!M1104 &amp;  ", " &amp;  Shares!N1104 &amp;  ", " &amp;  Shares!O1104 &amp;  ", " &amp;  Shares!P1104 &amp;  ", " &amp;  Shares!Q1104 &amp;  ", " &amp;  Shares!R1104 &amp;  ", " &amp;  Shares!S1104 &amp;  ", " &amp;  Shares!T1104 &amp;  ", " &amp;  Shares!U1104 &amp;  ", " &amp;  Shares!V1104 &amp;  ", " &amp;  Shares!W1104 &amp;  ", " &amp;  Shares!X1104 &amp;  ", " &amp;  Shares!Y1104 &amp;  ", " &amp;  Shares!Z1104 &amp;  ", " &amp;  Shares!AA1104 &amp;  ", " &amp;  Shares!AB1104 &amp;  ", " &amp;  Shares!AC1104 &amp;  ", " &amp;  Shares!AD1104 &amp;  ", " &amp;  Shares!AE1104 &amp;  ", " &amp;  Shares!AF1104 &amp;  ", " &amp;  Shares!AG1104 &amp;  ", " &amp;  Shares!AH1104 &amp;  ", " &amp;  Shares!AI1104 &amp;  ", " &amp;  Shares!AJ1104 &amp;  ", " &amp;  Shares!AK1104 &amp;  ", " &amp;  Shares!AL1104 &amp;  ", " &amp;  Shares!AM1104 &amp;  ", " &amp;  Shares!#REF! &amp;  ", " &amp;  Shares!AN1104 &amp;  ", " &amp;  Shares!AO1104 &amp;  ", " &amp;  Shares!AP1104 &amp;  ", " &amp;  Shares!AQ1104 &amp;  ", " &amp;  Shares!AR1104 &amp;  ", " &amp;  Shares!AS1104 &amp;  ", " &amp;  Shares!AT1104 &amp;  ", " &amp;  Shares!AU1104 &amp;  ", " &amp;  Shares!AV1104 &amp;  ", " &amp;  Shares!AW1104 &amp;  ", " &amp;  Shares!AX1104 &amp;  "),"</f>
        <v>#REF!</v>
      </c>
    </row>
    <row r="1104" spans="1:1" x14ac:dyDescent="0.2">
      <c r="A1104" t="e">
        <f>"('"&amp; Shares!A1105 &amp; "', '2017-01-26', " &amp;  Shares!C1105 &amp;  ", " &amp;  Shares!D1105 &amp;  ", " &amp;  Shares!E1105 &amp;  ", " &amp;  Shares!F1105 &amp;  ", " &amp;  Shares!G1105 &amp;  ", " &amp;  Shares!H1105 &amp;  ", " &amp;  Shares!I1105 &amp;  ", " &amp;  Shares!J1105 &amp;  ", " &amp;  Shares!K1105 &amp;  ", " &amp;  Shares!L1105 &amp;  ", " &amp;  Shares!M1105 &amp;  ", " &amp;  Shares!N1105 &amp;  ", " &amp;  Shares!O1105 &amp;  ", " &amp;  Shares!P1105 &amp;  ", " &amp;  Shares!Q1105 &amp;  ", " &amp;  Shares!R1105 &amp;  ", " &amp;  Shares!S1105 &amp;  ", " &amp;  Shares!T1105 &amp;  ", " &amp;  Shares!U1105 &amp;  ", " &amp;  Shares!V1105 &amp;  ", " &amp;  Shares!W1105 &amp;  ", " &amp;  Shares!X1105 &amp;  ", " &amp;  Shares!Y1105 &amp;  ", " &amp;  Shares!Z1105 &amp;  ", " &amp;  Shares!AA1105 &amp;  ", " &amp;  Shares!AB1105 &amp;  ", " &amp;  Shares!AC1105 &amp;  ", " &amp;  Shares!AD1105 &amp;  ", " &amp;  Shares!AE1105 &amp;  ", " &amp;  Shares!AF1105 &amp;  ", " &amp;  Shares!AG1105 &amp;  ", " &amp;  Shares!AH1105 &amp;  ", " &amp;  Shares!AI1105 &amp;  ", " &amp;  Shares!AJ1105 &amp;  ", " &amp;  Shares!AK1105 &amp;  ", " &amp;  Shares!AL1105 &amp;  ", " &amp;  Shares!AM1105 &amp;  ", " &amp;  Shares!#REF! &amp;  ", " &amp;  Shares!AN1105 &amp;  ", " &amp;  Shares!AO1105 &amp;  ", " &amp;  Shares!AP1105 &amp;  ", " &amp;  Shares!AQ1105 &amp;  ", " &amp;  Shares!AR1105 &amp;  ", " &amp;  Shares!AS1105 &amp;  ", " &amp;  Shares!AT1105 &amp;  ", " &amp;  Shares!AU1105 &amp;  ", " &amp;  Shares!AV1105 &amp;  ", " &amp;  Shares!AW1105 &amp;  ", " &amp;  Shares!AX1105 &amp;  "),"</f>
        <v>#REF!</v>
      </c>
    </row>
    <row r="1105" spans="1:1" x14ac:dyDescent="0.2">
      <c r="A1105" t="e">
        <f>"('"&amp; Shares!A1106 &amp; "', '2017-01-26', " &amp;  Shares!C1106 &amp;  ", " &amp;  Shares!D1106 &amp;  ", " &amp;  Shares!E1106 &amp;  ", " &amp;  Shares!F1106 &amp;  ", " &amp;  Shares!G1106 &amp;  ", " &amp;  Shares!H1106 &amp;  ", " &amp;  Shares!I1106 &amp;  ", " &amp;  Shares!J1106 &amp;  ", " &amp;  Shares!K1106 &amp;  ", " &amp;  Shares!L1106 &amp;  ", " &amp;  Shares!M1106 &amp;  ", " &amp;  Shares!N1106 &amp;  ", " &amp;  Shares!O1106 &amp;  ", " &amp;  Shares!P1106 &amp;  ", " &amp;  Shares!Q1106 &amp;  ", " &amp;  Shares!R1106 &amp;  ", " &amp;  Shares!S1106 &amp;  ", " &amp;  Shares!T1106 &amp;  ", " &amp;  Shares!U1106 &amp;  ", " &amp;  Shares!V1106 &amp;  ", " &amp;  Shares!W1106 &amp;  ", " &amp;  Shares!X1106 &amp;  ", " &amp;  Shares!Y1106 &amp;  ", " &amp;  Shares!Z1106 &amp;  ", " &amp;  Shares!AA1106 &amp;  ", " &amp;  Shares!AB1106 &amp;  ", " &amp;  Shares!AC1106 &amp;  ", " &amp;  Shares!AD1106 &amp;  ", " &amp;  Shares!AE1106 &amp;  ", " &amp;  Shares!AF1106 &amp;  ", " &amp;  Shares!AG1106 &amp;  ", " &amp;  Shares!AH1106 &amp;  ", " &amp;  Shares!AI1106 &amp;  ", " &amp;  Shares!AJ1106 &amp;  ", " &amp;  Shares!AK1106 &amp;  ", " &amp;  Shares!AL1106 &amp;  ", " &amp;  Shares!AM1106 &amp;  ", " &amp;  Shares!#REF! &amp;  ", " &amp;  Shares!AN1106 &amp;  ", " &amp;  Shares!AO1106 &amp;  ", " &amp;  Shares!AP1106 &amp;  ", " &amp;  Shares!AQ1106 &amp;  ", " &amp;  Shares!AR1106 &amp;  ", " &amp;  Shares!AS1106 &amp;  ", " &amp;  Shares!AT1106 &amp;  ", " &amp;  Shares!AU1106 &amp;  ", " &amp;  Shares!AV1106 &amp;  ", " &amp;  Shares!AW1106 &amp;  ", " &amp;  Shares!AX1106 &amp;  "),"</f>
        <v>#REF!</v>
      </c>
    </row>
    <row r="1106" spans="1:1" x14ac:dyDescent="0.2">
      <c r="A1106" t="e">
        <f>"('"&amp; Shares!A1107 &amp; "', '2017-01-26', " &amp;  Shares!C1107 &amp;  ", " &amp;  Shares!D1107 &amp;  ", " &amp;  Shares!E1107 &amp;  ", " &amp;  Shares!F1107 &amp;  ", " &amp;  Shares!G1107 &amp;  ", " &amp;  Shares!H1107 &amp;  ", " &amp;  Shares!I1107 &amp;  ", " &amp;  Shares!J1107 &amp;  ", " &amp;  Shares!K1107 &amp;  ", " &amp;  Shares!L1107 &amp;  ", " &amp;  Shares!M1107 &amp;  ", " &amp;  Shares!N1107 &amp;  ", " &amp;  Shares!O1107 &amp;  ", " &amp;  Shares!P1107 &amp;  ", " &amp;  Shares!Q1107 &amp;  ", " &amp;  Shares!R1107 &amp;  ", " &amp;  Shares!S1107 &amp;  ", " &amp;  Shares!T1107 &amp;  ", " &amp;  Shares!U1107 &amp;  ", " &amp;  Shares!V1107 &amp;  ", " &amp;  Shares!W1107 &amp;  ", " &amp;  Shares!X1107 &amp;  ", " &amp;  Shares!Y1107 &amp;  ", " &amp;  Shares!Z1107 &amp;  ", " &amp;  Shares!AA1107 &amp;  ", " &amp;  Shares!AB1107 &amp;  ", " &amp;  Shares!AC1107 &amp;  ", " &amp;  Shares!AD1107 &amp;  ", " &amp;  Shares!AE1107 &amp;  ", " &amp;  Shares!AF1107 &amp;  ", " &amp;  Shares!AG1107 &amp;  ", " &amp;  Shares!AH1107 &amp;  ", " &amp;  Shares!AI1107 &amp;  ", " &amp;  Shares!AJ1107 &amp;  ", " &amp;  Shares!AK1107 &amp;  ", " &amp;  Shares!AL1107 &amp;  ", " &amp;  Shares!AM1107 &amp;  ", " &amp;  Shares!#REF! &amp;  ", " &amp;  Shares!AN1107 &amp;  ", " &amp;  Shares!AO1107 &amp;  ", " &amp;  Shares!AP1107 &amp;  ", " &amp;  Shares!AQ1107 &amp;  ", " &amp;  Shares!AR1107 &amp;  ", " &amp;  Shares!AS1107 &amp;  ", " &amp;  Shares!AT1107 &amp;  ", " &amp;  Shares!AU1107 &amp;  ", " &amp;  Shares!AV1107 &amp;  ", " &amp;  Shares!AW1107 &amp;  ", " &amp;  Shares!AX1107 &amp;  "),"</f>
        <v>#REF!</v>
      </c>
    </row>
    <row r="1107" spans="1:1" x14ac:dyDescent="0.2">
      <c r="A1107" t="e">
        <f>"('"&amp; Shares!A1108 &amp; "', '2017-01-26', " &amp;  Shares!C1108 &amp;  ", " &amp;  Shares!D1108 &amp;  ", " &amp;  Shares!E1108 &amp;  ", " &amp;  Shares!F1108 &amp;  ", " &amp;  Shares!G1108 &amp;  ", " &amp;  Shares!H1108 &amp;  ", " &amp;  Shares!I1108 &amp;  ", " &amp;  Shares!J1108 &amp;  ", " &amp;  Shares!K1108 &amp;  ", " &amp;  Shares!L1108 &amp;  ", " &amp;  Shares!M1108 &amp;  ", " &amp;  Shares!N1108 &amp;  ", " &amp;  Shares!O1108 &amp;  ", " &amp;  Shares!P1108 &amp;  ", " &amp;  Shares!Q1108 &amp;  ", " &amp;  Shares!R1108 &amp;  ", " &amp;  Shares!S1108 &amp;  ", " &amp;  Shares!T1108 &amp;  ", " &amp;  Shares!U1108 &amp;  ", " &amp;  Shares!V1108 &amp;  ", " &amp;  Shares!W1108 &amp;  ", " &amp;  Shares!X1108 &amp;  ", " &amp;  Shares!Y1108 &amp;  ", " &amp;  Shares!Z1108 &amp;  ", " &amp;  Shares!AA1108 &amp;  ", " &amp;  Shares!AB1108 &amp;  ", " &amp;  Shares!AC1108 &amp;  ", " &amp;  Shares!AD1108 &amp;  ", " &amp;  Shares!AE1108 &amp;  ", " &amp;  Shares!AF1108 &amp;  ", " &amp;  Shares!AG1108 &amp;  ", " &amp;  Shares!AH1108 &amp;  ", " &amp;  Shares!AI1108 &amp;  ", " &amp;  Shares!AJ1108 &amp;  ", " &amp;  Shares!AK1108 &amp;  ", " &amp;  Shares!AL1108 &amp;  ", " &amp;  Shares!AM1108 &amp;  ", " &amp;  Shares!#REF! &amp;  ", " &amp;  Shares!AN1108 &amp;  ", " &amp;  Shares!AO1108 &amp;  ", " &amp;  Shares!AP1108 &amp;  ", " &amp;  Shares!AQ1108 &amp;  ", " &amp;  Shares!AR1108 &amp;  ", " &amp;  Shares!AS1108 &amp;  ", " &amp;  Shares!AT1108 &amp;  ", " &amp;  Shares!AU1108 &amp;  ", " &amp;  Shares!AV1108 &amp;  ", " &amp;  Shares!AW1108 &amp;  ", " &amp;  Shares!AX1108 &amp;  "),"</f>
        <v>#REF!</v>
      </c>
    </row>
    <row r="1108" spans="1:1" x14ac:dyDescent="0.2">
      <c r="A1108" t="e">
        <f>"('"&amp; Shares!A1109 &amp; "', '2017-01-26', " &amp;  Shares!C1109 &amp;  ", " &amp;  Shares!D1109 &amp;  ", " &amp;  Shares!E1109 &amp;  ", " &amp;  Shares!F1109 &amp;  ", " &amp;  Shares!G1109 &amp;  ", " &amp;  Shares!H1109 &amp;  ", " &amp;  Shares!I1109 &amp;  ", " &amp;  Shares!J1109 &amp;  ", " &amp;  Shares!K1109 &amp;  ", " &amp;  Shares!L1109 &amp;  ", " &amp;  Shares!M1109 &amp;  ", " &amp;  Shares!N1109 &amp;  ", " &amp;  Shares!O1109 &amp;  ", " &amp;  Shares!P1109 &amp;  ", " &amp;  Shares!Q1109 &amp;  ", " &amp;  Shares!R1109 &amp;  ", " &amp;  Shares!S1109 &amp;  ", " &amp;  Shares!T1109 &amp;  ", " &amp;  Shares!U1109 &amp;  ", " &amp;  Shares!V1109 &amp;  ", " &amp;  Shares!W1109 &amp;  ", " &amp;  Shares!X1109 &amp;  ", " &amp;  Shares!Y1109 &amp;  ", " &amp;  Shares!Z1109 &amp;  ", " &amp;  Shares!AA1109 &amp;  ", " &amp;  Shares!AB1109 &amp;  ", " &amp;  Shares!AC1109 &amp;  ", " &amp;  Shares!AD1109 &amp;  ", " &amp;  Shares!AE1109 &amp;  ", " &amp;  Shares!AF1109 &amp;  ", " &amp;  Shares!AG1109 &amp;  ", " &amp;  Shares!AH1109 &amp;  ", " &amp;  Shares!AI1109 &amp;  ", " &amp;  Shares!AJ1109 &amp;  ", " &amp;  Shares!AK1109 &amp;  ", " &amp;  Shares!AL1109 &amp;  ", " &amp;  Shares!AM1109 &amp;  ", " &amp;  Shares!#REF! &amp;  ", " &amp;  Shares!AN1109 &amp;  ", " &amp;  Shares!AO1109 &amp;  ", " &amp;  Shares!AP1109 &amp;  ", " &amp;  Shares!AQ1109 &amp;  ", " &amp;  Shares!AR1109 &amp;  ", " &amp;  Shares!AS1109 &amp;  ", " &amp;  Shares!AT1109 &amp;  ", " &amp;  Shares!AU1109 &amp;  ", " &amp;  Shares!AV1109 &amp;  ", " &amp;  Shares!AW1109 &amp;  ", " &amp;  Shares!AX1109 &amp;  "),"</f>
        <v>#REF!</v>
      </c>
    </row>
    <row r="1109" spans="1:1" x14ac:dyDescent="0.2">
      <c r="A1109" t="e">
        <f>"('"&amp; Shares!A1110 &amp; "', '2017-01-26', " &amp;  Shares!C1110 &amp;  ", " &amp;  Shares!D1110 &amp;  ", " &amp;  Shares!E1110 &amp;  ", " &amp;  Shares!F1110 &amp;  ", " &amp;  Shares!G1110 &amp;  ", " &amp;  Shares!H1110 &amp;  ", " &amp;  Shares!I1110 &amp;  ", " &amp;  Shares!J1110 &amp;  ", " &amp;  Shares!K1110 &amp;  ", " &amp;  Shares!L1110 &amp;  ", " &amp;  Shares!M1110 &amp;  ", " &amp;  Shares!N1110 &amp;  ", " &amp;  Shares!O1110 &amp;  ", " &amp;  Shares!P1110 &amp;  ", " &amp;  Shares!Q1110 &amp;  ", " &amp;  Shares!R1110 &amp;  ", " &amp;  Shares!S1110 &amp;  ", " &amp;  Shares!T1110 &amp;  ", " &amp;  Shares!U1110 &amp;  ", " &amp;  Shares!V1110 &amp;  ", " &amp;  Shares!W1110 &amp;  ", " &amp;  Shares!X1110 &amp;  ", " &amp;  Shares!Y1110 &amp;  ", " &amp;  Shares!Z1110 &amp;  ", " &amp;  Shares!AA1110 &amp;  ", " &amp;  Shares!AB1110 &amp;  ", " &amp;  Shares!AC1110 &amp;  ", " &amp;  Shares!AD1110 &amp;  ", " &amp;  Shares!AE1110 &amp;  ", " &amp;  Shares!AF1110 &amp;  ", " &amp;  Shares!AG1110 &amp;  ", " &amp;  Shares!AH1110 &amp;  ", " &amp;  Shares!AI1110 &amp;  ", " &amp;  Shares!AJ1110 &amp;  ", " &amp;  Shares!AK1110 &amp;  ", " &amp;  Shares!AL1110 &amp;  ", " &amp;  Shares!AM1110 &amp;  ", " &amp;  Shares!#REF! &amp;  ", " &amp;  Shares!AN1110 &amp;  ", " &amp;  Shares!AO1110 &amp;  ", " &amp;  Shares!AP1110 &amp;  ", " &amp;  Shares!AQ1110 &amp;  ", " &amp;  Shares!AR1110 &amp;  ", " &amp;  Shares!AS1110 &amp;  ", " &amp;  Shares!AT1110 &amp;  ", " &amp;  Shares!AU1110 &amp;  ", " &amp;  Shares!AV1110 &amp;  ", " &amp;  Shares!AW1110 &amp;  ", " &amp;  Shares!AX1110 &amp;  "),"</f>
        <v>#REF!</v>
      </c>
    </row>
    <row r="1110" spans="1:1" x14ac:dyDescent="0.2">
      <c r="A1110" t="e">
        <f>"('"&amp; Shares!A1111 &amp; "', '2017-01-26', " &amp;  Shares!C1111 &amp;  ", " &amp;  Shares!D1111 &amp;  ", " &amp;  Shares!E1111 &amp;  ", " &amp;  Shares!F1111 &amp;  ", " &amp;  Shares!G1111 &amp;  ", " &amp;  Shares!H1111 &amp;  ", " &amp;  Shares!I1111 &amp;  ", " &amp;  Shares!J1111 &amp;  ", " &amp;  Shares!K1111 &amp;  ", " &amp;  Shares!L1111 &amp;  ", " &amp;  Shares!M1111 &amp;  ", " &amp;  Shares!N1111 &amp;  ", " &amp;  Shares!O1111 &amp;  ", " &amp;  Shares!P1111 &amp;  ", " &amp;  Shares!Q1111 &amp;  ", " &amp;  Shares!R1111 &amp;  ", " &amp;  Shares!S1111 &amp;  ", " &amp;  Shares!T1111 &amp;  ", " &amp;  Shares!U1111 &amp;  ", " &amp;  Shares!V1111 &amp;  ", " &amp;  Shares!W1111 &amp;  ", " &amp;  Shares!X1111 &amp;  ", " &amp;  Shares!Y1111 &amp;  ", " &amp;  Shares!Z1111 &amp;  ", " &amp;  Shares!AA1111 &amp;  ", " &amp;  Shares!AB1111 &amp;  ", " &amp;  Shares!AC1111 &amp;  ", " &amp;  Shares!AD1111 &amp;  ", " &amp;  Shares!AE1111 &amp;  ", " &amp;  Shares!AF1111 &amp;  ", " &amp;  Shares!AG1111 &amp;  ", " &amp;  Shares!AH1111 &amp;  ", " &amp;  Shares!AI1111 &amp;  ", " &amp;  Shares!AJ1111 &amp;  ", " &amp;  Shares!AK1111 &amp;  ", " &amp;  Shares!AL1111 &amp;  ", " &amp;  Shares!AM1111 &amp;  ", " &amp;  Shares!#REF! &amp;  ", " &amp;  Shares!AN1111 &amp;  ", " &amp;  Shares!AO1111 &amp;  ", " &amp;  Shares!AP1111 &amp;  ", " &amp;  Shares!AQ1111 &amp;  ", " &amp;  Shares!AR1111 &amp;  ", " &amp;  Shares!AS1111 &amp;  ", " &amp;  Shares!AT1111 &amp;  ", " &amp;  Shares!AU1111 &amp;  ", " &amp;  Shares!AV1111 &amp;  ", " &amp;  Shares!AW1111 &amp;  ", " &amp;  Shares!AX1111 &amp;  "),"</f>
        <v>#REF!</v>
      </c>
    </row>
    <row r="1111" spans="1:1" x14ac:dyDescent="0.2">
      <c r="A1111" t="e">
        <f>"('"&amp; Shares!A1112 &amp; "', '2017-01-26', " &amp;  Shares!C1112 &amp;  ", " &amp;  Shares!D1112 &amp;  ", " &amp;  Shares!E1112 &amp;  ", " &amp;  Shares!F1112 &amp;  ", " &amp;  Shares!G1112 &amp;  ", " &amp;  Shares!H1112 &amp;  ", " &amp;  Shares!I1112 &amp;  ", " &amp;  Shares!J1112 &amp;  ", " &amp;  Shares!K1112 &amp;  ", " &amp;  Shares!L1112 &amp;  ", " &amp;  Shares!M1112 &amp;  ", " &amp;  Shares!N1112 &amp;  ", " &amp;  Shares!O1112 &amp;  ", " &amp;  Shares!P1112 &amp;  ", " &amp;  Shares!Q1112 &amp;  ", " &amp;  Shares!R1112 &amp;  ", " &amp;  Shares!S1112 &amp;  ", " &amp;  Shares!T1112 &amp;  ", " &amp;  Shares!U1112 &amp;  ", " &amp;  Shares!V1112 &amp;  ", " &amp;  Shares!W1112 &amp;  ", " &amp;  Shares!X1112 &amp;  ", " &amp;  Shares!Y1112 &amp;  ", " &amp;  Shares!Z1112 &amp;  ", " &amp;  Shares!AA1112 &amp;  ", " &amp;  Shares!AB1112 &amp;  ", " &amp;  Shares!AC1112 &amp;  ", " &amp;  Shares!AD1112 &amp;  ", " &amp;  Shares!AE1112 &amp;  ", " &amp;  Shares!AF1112 &amp;  ", " &amp;  Shares!AG1112 &amp;  ", " &amp;  Shares!AH1112 &amp;  ", " &amp;  Shares!AI1112 &amp;  ", " &amp;  Shares!AJ1112 &amp;  ", " &amp;  Shares!AK1112 &amp;  ", " &amp;  Shares!AL1112 &amp;  ", " &amp;  Shares!AM1112 &amp;  ", " &amp;  Shares!#REF! &amp;  ", " &amp;  Shares!AN1112 &amp;  ", " &amp;  Shares!AO1112 &amp;  ", " &amp;  Shares!AP1112 &amp;  ", " &amp;  Shares!AQ1112 &amp;  ", " &amp;  Shares!AR1112 &amp;  ", " &amp;  Shares!AS1112 &amp;  ", " &amp;  Shares!AT1112 &amp;  ", " &amp;  Shares!AU1112 &amp;  ", " &amp;  Shares!AV1112 &amp;  ", " &amp;  Shares!AW1112 &amp;  ", " &amp;  Shares!AX1112 &amp;  "),"</f>
        <v>#REF!</v>
      </c>
    </row>
    <row r="1112" spans="1:1" x14ac:dyDescent="0.2">
      <c r="A1112" t="e">
        <f>"('"&amp; Shares!A1113 &amp; "', '2017-01-26', " &amp;  Shares!C1113 &amp;  ", " &amp;  Shares!D1113 &amp;  ", " &amp;  Shares!E1113 &amp;  ", " &amp;  Shares!F1113 &amp;  ", " &amp;  Shares!G1113 &amp;  ", " &amp;  Shares!H1113 &amp;  ", " &amp;  Shares!I1113 &amp;  ", " &amp;  Shares!J1113 &amp;  ", " &amp;  Shares!K1113 &amp;  ", " &amp;  Shares!L1113 &amp;  ", " &amp;  Shares!M1113 &amp;  ", " &amp;  Shares!N1113 &amp;  ", " &amp;  Shares!O1113 &amp;  ", " &amp;  Shares!P1113 &amp;  ", " &amp;  Shares!Q1113 &amp;  ", " &amp;  Shares!R1113 &amp;  ", " &amp;  Shares!S1113 &amp;  ", " &amp;  Shares!T1113 &amp;  ", " &amp;  Shares!U1113 &amp;  ", " &amp;  Shares!V1113 &amp;  ", " &amp;  Shares!W1113 &amp;  ", " &amp;  Shares!X1113 &amp;  ", " &amp;  Shares!Y1113 &amp;  ", " &amp;  Shares!Z1113 &amp;  ", " &amp;  Shares!AA1113 &amp;  ", " &amp;  Shares!AB1113 &amp;  ", " &amp;  Shares!AC1113 &amp;  ", " &amp;  Shares!AD1113 &amp;  ", " &amp;  Shares!AE1113 &amp;  ", " &amp;  Shares!AF1113 &amp;  ", " &amp;  Shares!AG1113 &amp;  ", " &amp;  Shares!AH1113 &amp;  ", " &amp;  Shares!AI1113 &amp;  ", " &amp;  Shares!AJ1113 &amp;  ", " &amp;  Shares!AK1113 &amp;  ", " &amp;  Shares!AL1113 &amp;  ", " &amp;  Shares!AM1113 &amp;  ", " &amp;  Shares!#REF! &amp;  ", " &amp;  Shares!AN1113 &amp;  ", " &amp;  Shares!AO1113 &amp;  ", " &amp;  Shares!AP1113 &amp;  ", " &amp;  Shares!AQ1113 &amp;  ", " &amp;  Shares!AR1113 &amp;  ", " &amp;  Shares!AS1113 &amp;  ", " &amp;  Shares!AT1113 &amp;  ", " &amp;  Shares!AU1113 &amp;  ", " &amp;  Shares!AV1113 &amp;  ", " &amp;  Shares!AW1113 &amp;  ", " &amp;  Shares!AX1113 &amp;  "),"</f>
        <v>#REF!</v>
      </c>
    </row>
    <row r="1113" spans="1:1" x14ac:dyDescent="0.2">
      <c r="A1113" t="e">
        <f>"('"&amp; Shares!A1114 &amp; "', '2017-01-26', " &amp;  Shares!C1114 &amp;  ", " &amp;  Shares!D1114 &amp;  ", " &amp;  Shares!E1114 &amp;  ", " &amp;  Shares!F1114 &amp;  ", " &amp;  Shares!G1114 &amp;  ", " &amp;  Shares!H1114 &amp;  ", " &amp;  Shares!I1114 &amp;  ", " &amp;  Shares!J1114 &amp;  ", " &amp;  Shares!K1114 &amp;  ", " &amp;  Shares!L1114 &amp;  ", " &amp;  Shares!M1114 &amp;  ", " &amp;  Shares!N1114 &amp;  ", " &amp;  Shares!O1114 &amp;  ", " &amp;  Shares!P1114 &amp;  ", " &amp;  Shares!Q1114 &amp;  ", " &amp;  Shares!R1114 &amp;  ", " &amp;  Shares!S1114 &amp;  ", " &amp;  Shares!T1114 &amp;  ", " &amp;  Shares!U1114 &amp;  ", " &amp;  Shares!V1114 &amp;  ", " &amp;  Shares!W1114 &amp;  ", " &amp;  Shares!X1114 &amp;  ", " &amp;  Shares!Y1114 &amp;  ", " &amp;  Shares!Z1114 &amp;  ", " &amp;  Shares!AA1114 &amp;  ", " &amp;  Shares!AB1114 &amp;  ", " &amp;  Shares!AC1114 &amp;  ", " &amp;  Shares!AD1114 &amp;  ", " &amp;  Shares!AE1114 &amp;  ", " &amp;  Shares!AF1114 &amp;  ", " &amp;  Shares!AG1114 &amp;  ", " &amp;  Shares!AH1114 &amp;  ", " &amp;  Shares!AI1114 &amp;  ", " &amp;  Shares!AJ1114 &amp;  ", " &amp;  Shares!AK1114 &amp;  ", " &amp;  Shares!AL1114 &amp;  ", " &amp;  Shares!AM1114 &amp;  ", " &amp;  Shares!#REF! &amp;  ", " &amp;  Shares!AN1114 &amp;  ", " &amp;  Shares!AO1114 &amp;  ", " &amp;  Shares!AP1114 &amp;  ", " &amp;  Shares!AQ1114 &amp;  ", " &amp;  Shares!AR1114 &amp;  ", " &amp;  Shares!AS1114 &amp;  ", " &amp;  Shares!AT1114 &amp;  ", " &amp;  Shares!AU1114 &amp;  ", " &amp;  Shares!AV1114 &amp;  ", " &amp;  Shares!AW1114 &amp;  ", " &amp;  Shares!AX1114 &amp;  "),"</f>
        <v>#REF!</v>
      </c>
    </row>
    <row r="1114" spans="1:1" x14ac:dyDescent="0.2">
      <c r="A1114" t="e">
        <f>"('"&amp; Shares!A1115 &amp; "', '2017-01-26', " &amp;  Shares!C1115 &amp;  ", " &amp;  Shares!D1115 &amp;  ", " &amp;  Shares!E1115 &amp;  ", " &amp;  Shares!F1115 &amp;  ", " &amp;  Shares!G1115 &amp;  ", " &amp;  Shares!H1115 &amp;  ", " &amp;  Shares!I1115 &amp;  ", " &amp;  Shares!J1115 &amp;  ", " &amp;  Shares!K1115 &amp;  ", " &amp;  Shares!L1115 &amp;  ", " &amp;  Shares!M1115 &amp;  ", " &amp;  Shares!N1115 &amp;  ", " &amp;  Shares!O1115 &amp;  ", " &amp;  Shares!P1115 &amp;  ", " &amp;  Shares!Q1115 &amp;  ", " &amp;  Shares!R1115 &amp;  ", " &amp;  Shares!S1115 &amp;  ", " &amp;  Shares!T1115 &amp;  ", " &amp;  Shares!U1115 &amp;  ", " &amp;  Shares!V1115 &amp;  ", " &amp;  Shares!W1115 &amp;  ", " &amp;  Shares!X1115 &amp;  ", " &amp;  Shares!Y1115 &amp;  ", " &amp;  Shares!Z1115 &amp;  ", " &amp;  Shares!AA1115 &amp;  ", " &amp;  Shares!AB1115 &amp;  ", " &amp;  Shares!AC1115 &amp;  ", " &amp;  Shares!AD1115 &amp;  ", " &amp;  Shares!AE1115 &amp;  ", " &amp;  Shares!AF1115 &amp;  ", " &amp;  Shares!AG1115 &amp;  ", " &amp;  Shares!AH1115 &amp;  ", " &amp;  Shares!AI1115 &amp;  ", " &amp;  Shares!AJ1115 &amp;  ", " &amp;  Shares!AK1115 &amp;  ", " &amp;  Shares!AL1115 &amp;  ", " &amp;  Shares!AM1115 &amp;  ", " &amp;  Shares!#REF! &amp;  ", " &amp;  Shares!AN1115 &amp;  ", " &amp;  Shares!AO1115 &amp;  ", " &amp;  Shares!AP1115 &amp;  ", " &amp;  Shares!AQ1115 &amp;  ", " &amp;  Shares!AR1115 &amp;  ", " &amp;  Shares!AS1115 &amp;  ", " &amp;  Shares!AT1115 &amp;  ", " &amp;  Shares!AU1115 &amp;  ", " &amp;  Shares!AV1115 &amp;  ", " &amp;  Shares!AW1115 &amp;  ", " &amp;  Shares!AX1115 &amp;  "),"</f>
        <v>#REF!</v>
      </c>
    </row>
    <row r="1115" spans="1:1" x14ac:dyDescent="0.2">
      <c r="A1115" t="e">
        <f>"('"&amp; Shares!A1116 &amp; "', '2017-01-26', " &amp;  Shares!C1116 &amp;  ", " &amp;  Shares!D1116 &amp;  ", " &amp;  Shares!E1116 &amp;  ", " &amp;  Shares!F1116 &amp;  ", " &amp;  Shares!G1116 &amp;  ", " &amp;  Shares!H1116 &amp;  ", " &amp;  Shares!I1116 &amp;  ", " &amp;  Shares!J1116 &amp;  ", " &amp;  Shares!K1116 &amp;  ", " &amp;  Shares!L1116 &amp;  ", " &amp;  Shares!M1116 &amp;  ", " &amp;  Shares!N1116 &amp;  ", " &amp;  Shares!O1116 &amp;  ", " &amp;  Shares!P1116 &amp;  ", " &amp;  Shares!Q1116 &amp;  ", " &amp;  Shares!R1116 &amp;  ", " &amp;  Shares!S1116 &amp;  ", " &amp;  Shares!T1116 &amp;  ", " &amp;  Shares!U1116 &amp;  ", " &amp;  Shares!V1116 &amp;  ", " &amp;  Shares!W1116 &amp;  ", " &amp;  Shares!X1116 &amp;  ", " &amp;  Shares!Y1116 &amp;  ", " &amp;  Shares!Z1116 &amp;  ", " &amp;  Shares!AA1116 &amp;  ", " &amp;  Shares!AB1116 &amp;  ", " &amp;  Shares!AC1116 &amp;  ", " &amp;  Shares!AD1116 &amp;  ", " &amp;  Shares!AE1116 &amp;  ", " &amp;  Shares!AF1116 &amp;  ", " &amp;  Shares!AG1116 &amp;  ", " &amp;  Shares!AH1116 &amp;  ", " &amp;  Shares!AI1116 &amp;  ", " &amp;  Shares!AJ1116 &amp;  ", " &amp;  Shares!AK1116 &amp;  ", " &amp;  Shares!AL1116 &amp;  ", " &amp;  Shares!AM1116 &amp;  ", " &amp;  Shares!#REF! &amp;  ", " &amp;  Shares!AN1116 &amp;  ", " &amp;  Shares!AO1116 &amp;  ", " &amp;  Shares!AP1116 &amp;  ", " &amp;  Shares!AQ1116 &amp;  ", " &amp;  Shares!AR1116 &amp;  ", " &amp;  Shares!AS1116 &amp;  ", " &amp;  Shares!AT1116 &amp;  ", " &amp;  Shares!AU1116 &amp;  ", " &amp;  Shares!AV1116 &amp;  ", " &amp;  Shares!AW1116 &amp;  ", " &amp;  Shares!AX1116 &amp;  "),"</f>
        <v>#REF!</v>
      </c>
    </row>
    <row r="1116" spans="1:1" x14ac:dyDescent="0.2">
      <c r="A1116" t="e">
        <f>"('"&amp; Shares!A1117 &amp; "', '2017-01-26', " &amp;  Shares!C1117 &amp;  ", " &amp;  Shares!D1117 &amp;  ", " &amp;  Shares!E1117 &amp;  ", " &amp;  Shares!F1117 &amp;  ", " &amp;  Shares!G1117 &amp;  ", " &amp;  Shares!H1117 &amp;  ", " &amp;  Shares!I1117 &amp;  ", " &amp;  Shares!J1117 &amp;  ", " &amp;  Shares!K1117 &amp;  ", " &amp;  Shares!L1117 &amp;  ", " &amp;  Shares!M1117 &amp;  ", " &amp;  Shares!N1117 &amp;  ", " &amp;  Shares!O1117 &amp;  ", " &amp;  Shares!P1117 &amp;  ", " &amp;  Shares!Q1117 &amp;  ", " &amp;  Shares!R1117 &amp;  ", " &amp;  Shares!S1117 &amp;  ", " &amp;  Shares!T1117 &amp;  ", " &amp;  Shares!U1117 &amp;  ", " &amp;  Shares!V1117 &amp;  ", " &amp;  Shares!W1117 &amp;  ", " &amp;  Shares!X1117 &amp;  ", " &amp;  Shares!Y1117 &amp;  ", " &amp;  Shares!Z1117 &amp;  ", " &amp;  Shares!AA1117 &amp;  ", " &amp;  Shares!AB1117 &amp;  ", " &amp;  Shares!AC1117 &amp;  ", " &amp;  Shares!AD1117 &amp;  ", " &amp;  Shares!AE1117 &amp;  ", " &amp;  Shares!AF1117 &amp;  ", " &amp;  Shares!AG1117 &amp;  ", " &amp;  Shares!AH1117 &amp;  ", " &amp;  Shares!AI1117 &amp;  ", " &amp;  Shares!AJ1117 &amp;  ", " &amp;  Shares!AK1117 &amp;  ", " &amp;  Shares!AL1117 &amp;  ", " &amp;  Shares!AM1117 &amp;  ", " &amp;  Shares!#REF! &amp;  ", " &amp;  Shares!AN1117 &amp;  ", " &amp;  Shares!AO1117 &amp;  ", " &amp;  Shares!AP1117 &amp;  ", " &amp;  Shares!AQ1117 &amp;  ", " &amp;  Shares!AR1117 &amp;  ", " &amp;  Shares!AS1117 &amp;  ", " &amp;  Shares!AT1117 &amp;  ", " &amp;  Shares!AU1117 &amp;  ", " &amp;  Shares!AV1117 &amp;  ", " &amp;  Shares!AW1117 &amp;  ", " &amp;  Shares!AX1117 &amp;  "),"</f>
        <v>#REF!</v>
      </c>
    </row>
    <row r="1117" spans="1:1" x14ac:dyDescent="0.2">
      <c r="A1117" t="e">
        <f>"('"&amp; Shares!A1118 &amp; "', '2017-01-26', " &amp;  Shares!C1118 &amp;  ", " &amp;  Shares!D1118 &amp;  ", " &amp;  Shares!E1118 &amp;  ", " &amp;  Shares!F1118 &amp;  ", " &amp;  Shares!G1118 &amp;  ", " &amp;  Shares!H1118 &amp;  ", " &amp;  Shares!I1118 &amp;  ", " &amp;  Shares!J1118 &amp;  ", " &amp;  Shares!K1118 &amp;  ", " &amp;  Shares!L1118 &amp;  ", " &amp;  Shares!M1118 &amp;  ", " &amp;  Shares!N1118 &amp;  ", " &amp;  Shares!O1118 &amp;  ", " &amp;  Shares!P1118 &amp;  ", " &amp;  Shares!Q1118 &amp;  ", " &amp;  Shares!R1118 &amp;  ", " &amp;  Shares!S1118 &amp;  ", " &amp;  Shares!T1118 &amp;  ", " &amp;  Shares!U1118 &amp;  ", " &amp;  Shares!V1118 &amp;  ", " &amp;  Shares!W1118 &amp;  ", " &amp;  Shares!X1118 &amp;  ", " &amp;  Shares!Y1118 &amp;  ", " &amp;  Shares!Z1118 &amp;  ", " &amp;  Shares!AA1118 &amp;  ", " &amp;  Shares!AB1118 &amp;  ", " &amp;  Shares!AC1118 &amp;  ", " &amp;  Shares!AD1118 &amp;  ", " &amp;  Shares!AE1118 &amp;  ", " &amp;  Shares!AF1118 &amp;  ", " &amp;  Shares!AG1118 &amp;  ", " &amp;  Shares!AH1118 &amp;  ", " &amp;  Shares!AI1118 &amp;  ", " &amp;  Shares!AJ1118 &amp;  ", " &amp;  Shares!AK1118 &amp;  ", " &amp;  Shares!AL1118 &amp;  ", " &amp;  Shares!AM1118 &amp;  ", " &amp;  Shares!#REF! &amp;  ", " &amp;  Shares!AN1118 &amp;  ", " &amp;  Shares!AO1118 &amp;  ", " &amp;  Shares!AP1118 &amp;  ", " &amp;  Shares!AQ1118 &amp;  ", " &amp;  Shares!AR1118 &amp;  ", " &amp;  Shares!AS1118 &amp;  ", " &amp;  Shares!AT1118 &amp;  ", " &amp;  Shares!AU1118 &amp;  ", " &amp;  Shares!AV1118 &amp;  ", " &amp;  Shares!AW1118 &amp;  ", " &amp;  Shares!AX1118 &amp;  "),"</f>
        <v>#REF!</v>
      </c>
    </row>
    <row r="1118" spans="1:1" x14ac:dyDescent="0.2">
      <c r="A1118" t="e">
        <f>"('"&amp; Shares!A1119 &amp; "', '2017-01-26', " &amp;  Shares!C1119 &amp;  ", " &amp;  Shares!D1119 &amp;  ", " &amp;  Shares!E1119 &amp;  ", " &amp;  Shares!F1119 &amp;  ", " &amp;  Shares!G1119 &amp;  ", " &amp;  Shares!H1119 &amp;  ", " &amp;  Shares!I1119 &amp;  ", " &amp;  Shares!J1119 &amp;  ", " &amp;  Shares!K1119 &amp;  ", " &amp;  Shares!L1119 &amp;  ", " &amp;  Shares!M1119 &amp;  ", " &amp;  Shares!N1119 &amp;  ", " &amp;  Shares!O1119 &amp;  ", " &amp;  Shares!P1119 &amp;  ", " &amp;  Shares!Q1119 &amp;  ", " &amp;  Shares!R1119 &amp;  ", " &amp;  Shares!S1119 &amp;  ", " &amp;  Shares!T1119 &amp;  ", " &amp;  Shares!U1119 &amp;  ", " &amp;  Shares!V1119 &amp;  ", " &amp;  Shares!W1119 &amp;  ", " &amp;  Shares!X1119 &amp;  ", " &amp;  Shares!Y1119 &amp;  ", " &amp;  Shares!Z1119 &amp;  ", " &amp;  Shares!AA1119 &amp;  ", " &amp;  Shares!AB1119 &amp;  ", " &amp;  Shares!AC1119 &amp;  ", " &amp;  Shares!AD1119 &amp;  ", " &amp;  Shares!AE1119 &amp;  ", " &amp;  Shares!AF1119 &amp;  ", " &amp;  Shares!AG1119 &amp;  ", " &amp;  Shares!AH1119 &amp;  ", " &amp;  Shares!AI1119 &amp;  ", " &amp;  Shares!AJ1119 &amp;  ", " &amp;  Shares!AK1119 &amp;  ", " &amp;  Shares!AL1119 &amp;  ", " &amp;  Shares!AM1119 &amp;  ", " &amp;  Shares!#REF! &amp;  ", " &amp;  Shares!AN1119 &amp;  ", " &amp;  Shares!AO1119 &amp;  ", " &amp;  Shares!AP1119 &amp;  ", " &amp;  Shares!AQ1119 &amp;  ", " &amp;  Shares!AR1119 &amp;  ", " &amp;  Shares!AS1119 &amp;  ", " &amp;  Shares!AT1119 &amp;  ", " &amp;  Shares!AU1119 &amp;  ", " &amp;  Shares!AV1119 &amp;  ", " &amp;  Shares!AW1119 &amp;  ", " &amp;  Shares!AX1119 &amp;  "),"</f>
        <v>#REF!</v>
      </c>
    </row>
    <row r="1119" spans="1:1" x14ac:dyDescent="0.2">
      <c r="A1119" t="e">
        <f>"('"&amp; Shares!A1120 &amp; "', '2017-01-26', " &amp;  Shares!C1120 &amp;  ", " &amp;  Shares!D1120 &amp;  ", " &amp;  Shares!E1120 &amp;  ", " &amp;  Shares!F1120 &amp;  ", " &amp;  Shares!G1120 &amp;  ", " &amp;  Shares!H1120 &amp;  ", " &amp;  Shares!I1120 &amp;  ", " &amp;  Shares!J1120 &amp;  ", " &amp;  Shares!K1120 &amp;  ", " &amp;  Shares!L1120 &amp;  ", " &amp;  Shares!M1120 &amp;  ", " &amp;  Shares!N1120 &amp;  ", " &amp;  Shares!O1120 &amp;  ", " &amp;  Shares!P1120 &amp;  ", " &amp;  Shares!Q1120 &amp;  ", " &amp;  Shares!R1120 &amp;  ", " &amp;  Shares!S1120 &amp;  ", " &amp;  Shares!T1120 &amp;  ", " &amp;  Shares!U1120 &amp;  ", " &amp;  Shares!V1120 &amp;  ", " &amp;  Shares!W1120 &amp;  ", " &amp;  Shares!X1120 &amp;  ", " &amp;  Shares!Y1120 &amp;  ", " &amp;  Shares!Z1120 &amp;  ", " &amp;  Shares!AA1120 &amp;  ", " &amp;  Shares!AB1120 &amp;  ", " &amp;  Shares!AC1120 &amp;  ", " &amp;  Shares!AD1120 &amp;  ", " &amp;  Shares!AE1120 &amp;  ", " &amp;  Shares!AF1120 &amp;  ", " &amp;  Shares!AG1120 &amp;  ", " &amp;  Shares!AH1120 &amp;  ", " &amp;  Shares!AI1120 &amp;  ", " &amp;  Shares!AJ1120 &amp;  ", " &amp;  Shares!AK1120 &amp;  ", " &amp;  Shares!AL1120 &amp;  ", " &amp;  Shares!AM1120 &amp;  ", " &amp;  Shares!#REF! &amp;  ", " &amp;  Shares!AN1120 &amp;  ", " &amp;  Shares!AO1120 &amp;  ", " &amp;  Shares!AP1120 &amp;  ", " &amp;  Shares!AQ1120 &amp;  ", " &amp;  Shares!AR1120 &amp;  ", " &amp;  Shares!AS1120 &amp;  ", " &amp;  Shares!AT1120 &amp;  ", " &amp;  Shares!AU1120 &amp;  ", " &amp;  Shares!AV1120 &amp;  ", " &amp;  Shares!AW1120 &amp;  ", " &amp;  Shares!AX1120 &amp;  "),"</f>
        <v>#REF!</v>
      </c>
    </row>
    <row r="1120" spans="1:1" x14ac:dyDescent="0.2">
      <c r="A1120" t="e">
        <f>"('"&amp; Shares!A1121 &amp; "', '2017-01-26', " &amp;  Shares!C1121 &amp;  ", " &amp;  Shares!D1121 &amp;  ", " &amp;  Shares!E1121 &amp;  ", " &amp;  Shares!F1121 &amp;  ", " &amp;  Shares!G1121 &amp;  ", " &amp;  Shares!H1121 &amp;  ", " &amp;  Shares!I1121 &amp;  ", " &amp;  Shares!J1121 &amp;  ", " &amp;  Shares!K1121 &amp;  ", " &amp;  Shares!L1121 &amp;  ", " &amp;  Shares!M1121 &amp;  ", " &amp;  Shares!N1121 &amp;  ", " &amp;  Shares!O1121 &amp;  ", " &amp;  Shares!P1121 &amp;  ", " &amp;  Shares!Q1121 &amp;  ", " &amp;  Shares!R1121 &amp;  ", " &amp;  Shares!S1121 &amp;  ", " &amp;  Shares!T1121 &amp;  ", " &amp;  Shares!U1121 &amp;  ", " &amp;  Shares!V1121 &amp;  ", " &amp;  Shares!W1121 &amp;  ", " &amp;  Shares!X1121 &amp;  ", " &amp;  Shares!Y1121 &amp;  ", " &amp;  Shares!Z1121 &amp;  ", " &amp;  Shares!AA1121 &amp;  ", " &amp;  Shares!AB1121 &amp;  ", " &amp;  Shares!AC1121 &amp;  ", " &amp;  Shares!AD1121 &amp;  ", " &amp;  Shares!AE1121 &amp;  ", " &amp;  Shares!AF1121 &amp;  ", " &amp;  Shares!AG1121 &amp;  ", " &amp;  Shares!AH1121 &amp;  ", " &amp;  Shares!AI1121 &amp;  ", " &amp;  Shares!AJ1121 &amp;  ", " &amp;  Shares!AK1121 &amp;  ", " &amp;  Shares!AL1121 &amp;  ", " &amp;  Shares!AM1121 &amp;  ", " &amp;  Shares!#REF! &amp;  ", " &amp;  Shares!AN1121 &amp;  ", " &amp;  Shares!AO1121 &amp;  ", " &amp;  Shares!AP1121 &amp;  ", " &amp;  Shares!AQ1121 &amp;  ", " &amp;  Shares!AR1121 &amp;  ", " &amp;  Shares!AS1121 &amp;  ", " &amp;  Shares!AT1121 &amp;  ", " &amp;  Shares!AU1121 &amp;  ", " &amp;  Shares!AV1121 &amp;  ", " &amp;  Shares!AW1121 &amp;  ", " &amp;  Shares!AX1121 &amp;  "),"</f>
        <v>#REF!</v>
      </c>
    </row>
    <row r="1121" spans="1:1" x14ac:dyDescent="0.2">
      <c r="A1121" t="e">
        <f>"('"&amp; Shares!A1122 &amp; "', '2017-01-26', " &amp;  Shares!C1122 &amp;  ", " &amp;  Shares!D1122 &amp;  ", " &amp;  Shares!E1122 &amp;  ", " &amp;  Shares!F1122 &amp;  ", " &amp;  Shares!G1122 &amp;  ", " &amp;  Shares!H1122 &amp;  ", " &amp;  Shares!I1122 &amp;  ", " &amp;  Shares!J1122 &amp;  ", " &amp;  Shares!K1122 &amp;  ", " &amp;  Shares!L1122 &amp;  ", " &amp;  Shares!M1122 &amp;  ", " &amp;  Shares!N1122 &amp;  ", " &amp;  Shares!O1122 &amp;  ", " &amp;  Shares!P1122 &amp;  ", " &amp;  Shares!Q1122 &amp;  ", " &amp;  Shares!R1122 &amp;  ", " &amp;  Shares!S1122 &amp;  ", " &amp;  Shares!T1122 &amp;  ", " &amp;  Shares!U1122 &amp;  ", " &amp;  Shares!V1122 &amp;  ", " &amp;  Shares!W1122 &amp;  ", " &amp;  Shares!X1122 &amp;  ", " &amp;  Shares!Y1122 &amp;  ", " &amp;  Shares!Z1122 &amp;  ", " &amp;  Shares!AA1122 &amp;  ", " &amp;  Shares!AB1122 &amp;  ", " &amp;  Shares!AC1122 &amp;  ", " &amp;  Shares!AD1122 &amp;  ", " &amp;  Shares!AE1122 &amp;  ", " &amp;  Shares!AF1122 &amp;  ", " &amp;  Shares!AG1122 &amp;  ", " &amp;  Shares!AH1122 &amp;  ", " &amp;  Shares!AI1122 &amp;  ", " &amp;  Shares!AJ1122 &amp;  ", " &amp;  Shares!AK1122 &amp;  ", " &amp;  Shares!AL1122 &amp;  ", " &amp;  Shares!AM1122 &amp;  ", " &amp;  Shares!#REF! &amp;  ", " &amp;  Shares!AN1122 &amp;  ", " &amp;  Shares!AO1122 &amp;  ", " &amp;  Shares!AP1122 &amp;  ", " &amp;  Shares!AQ1122 &amp;  ", " &amp;  Shares!AR1122 &amp;  ", " &amp;  Shares!AS1122 &amp;  ", " &amp;  Shares!AT1122 &amp;  ", " &amp;  Shares!AU1122 &amp;  ", " &amp;  Shares!AV1122 &amp;  ", " &amp;  Shares!AW1122 &amp;  ", " &amp;  Shares!AX1122 &amp;  "),"</f>
        <v>#REF!</v>
      </c>
    </row>
    <row r="1122" spans="1:1" x14ac:dyDescent="0.2">
      <c r="A1122" t="e">
        <f>"('"&amp; Shares!A1123 &amp; "', '2017-01-26', " &amp;  Shares!C1123 &amp;  ", " &amp;  Shares!D1123 &amp;  ", " &amp;  Shares!E1123 &amp;  ", " &amp;  Shares!F1123 &amp;  ", " &amp;  Shares!G1123 &amp;  ", " &amp;  Shares!H1123 &amp;  ", " &amp;  Shares!I1123 &amp;  ", " &amp;  Shares!J1123 &amp;  ", " &amp;  Shares!K1123 &amp;  ", " &amp;  Shares!L1123 &amp;  ", " &amp;  Shares!M1123 &amp;  ", " &amp;  Shares!N1123 &amp;  ", " &amp;  Shares!O1123 &amp;  ", " &amp;  Shares!P1123 &amp;  ", " &amp;  Shares!Q1123 &amp;  ", " &amp;  Shares!R1123 &amp;  ", " &amp;  Shares!S1123 &amp;  ", " &amp;  Shares!T1123 &amp;  ", " &amp;  Shares!U1123 &amp;  ", " &amp;  Shares!V1123 &amp;  ", " &amp;  Shares!W1123 &amp;  ", " &amp;  Shares!X1123 &amp;  ", " &amp;  Shares!Y1123 &amp;  ", " &amp;  Shares!Z1123 &amp;  ", " &amp;  Shares!AA1123 &amp;  ", " &amp;  Shares!AB1123 &amp;  ", " &amp;  Shares!AC1123 &amp;  ", " &amp;  Shares!AD1123 &amp;  ", " &amp;  Shares!AE1123 &amp;  ", " &amp;  Shares!AF1123 &amp;  ", " &amp;  Shares!AG1123 &amp;  ", " &amp;  Shares!AH1123 &amp;  ", " &amp;  Shares!AI1123 &amp;  ", " &amp;  Shares!AJ1123 &amp;  ", " &amp;  Shares!AK1123 &amp;  ", " &amp;  Shares!AL1123 &amp;  ", " &amp;  Shares!AM1123 &amp;  ", " &amp;  Shares!#REF! &amp;  ", " &amp;  Shares!AN1123 &amp;  ", " &amp;  Shares!AO1123 &amp;  ", " &amp;  Shares!AP1123 &amp;  ", " &amp;  Shares!AQ1123 &amp;  ", " &amp;  Shares!AR1123 &amp;  ", " &amp;  Shares!AS1123 &amp;  ", " &amp;  Shares!AT1123 &amp;  ", " &amp;  Shares!AU1123 &amp;  ", " &amp;  Shares!AV1123 &amp;  ", " &amp;  Shares!AW1123 &amp;  ", " &amp;  Shares!AX1123 &amp;  "),"</f>
        <v>#REF!</v>
      </c>
    </row>
    <row r="1123" spans="1:1" x14ac:dyDescent="0.2">
      <c r="A1123" t="e">
        <f>"('"&amp; Shares!A1124 &amp; "', '2017-01-26', " &amp;  Shares!C1124 &amp;  ", " &amp;  Shares!D1124 &amp;  ", " &amp;  Shares!E1124 &amp;  ", " &amp;  Shares!F1124 &amp;  ", " &amp;  Shares!G1124 &amp;  ", " &amp;  Shares!H1124 &amp;  ", " &amp;  Shares!I1124 &amp;  ", " &amp;  Shares!J1124 &amp;  ", " &amp;  Shares!K1124 &amp;  ", " &amp;  Shares!L1124 &amp;  ", " &amp;  Shares!M1124 &amp;  ", " &amp;  Shares!N1124 &amp;  ", " &amp;  Shares!O1124 &amp;  ", " &amp;  Shares!P1124 &amp;  ", " &amp;  Shares!Q1124 &amp;  ", " &amp;  Shares!R1124 &amp;  ", " &amp;  Shares!S1124 &amp;  ", " &amp;  Shares!T1124 &amp;  ", " &amp;  Shares!U1124 &amp;  ", " &amp;  Shares!V1124 &amp;  ", " &amp;  Shares!W1124 &amp;  ", " &amp;  Shares!X1124 &amp;  ", " &amp;  Shares!Y1124 &amp;  ", " &amp;  Shares!Z1124 &amp;  ", " &amp;  Shares!AA1124 &amp;  ", " &amp;  Shares!AB1124 &amp;  ", " &amp;  Shares!AC1124 &amp;  ", " &amp;  Shares!AD1124 &amp;  ", " &amp;  Shares!AE1124 &amp;  ", " &amp;  Shares!AF1124 &amp;  ", " &amp;  Shares!AG1124 &amp;  ", " &amp;  Shares!AH1124 &amp;  ", " &amp;  Shares!AI1124 &amp;  ", " &amp;  Shares!AJ1124 &amp;  ", " &amp;  Shares!AK1124 &amp;  ", " &amp;  Shares!AL1124 &amp;  ", " &amp;  Shares!AM1124 &amp;  ", " &amp;  Shares!#REF! &amp;  ", " &amp;  Shares!AN1124 &amp;  ", " &amp;  Shares!AO1124 &amp;  ", " &amp;  Shares!AP1124 &amp;  ", " &amp;  Shares!AQ1124 &amp;  ", " &amp;  Shares!AR1124 &amp;  ", " &amp;  Shares!AS1124 &amp;  ", " &amp;  Shares!AT1124 &amp;  ", " &amp;  Shares!AU1124 &amp;  ", " &amp;  Shares!AV1124 &amp;  ", " &amp;  Shares!AW1124 &amp;  ", " &amp;  Shares!AX1124 &amp;  "),"</f>
        <v>#REF!</v>
      </c>
    </row>
    <row r="1124" spans="1:1" x14ac:dyDescent="0.2">
      <c r="A1124" t="e">
        <f>"('"&amp; Shares!A1125 &amp; "', '2017-01-26', " &amp;  Shares!C1125 &amp;  ", " &amp;  Shares!D1125 &amp;  ", " &amp;  Shares!E1125 &amp;  ", " &amp;  Shares!F1125 &amp;  ", " &amp;  Shares!G1125 &amp;  ", " &amp;  Shares!H1125 &amp;  ", " &amp;  Shares!I1125 &amp;  ", " &amp;  Shares!J1125 &amp;  ", " &amp;  Shares!K1125 &amp;  ", " &amp;  Shares!L1125 &amp;  ", " &amp;  Shares!M1125 &amp;  ", " &amp;  Shares!N1125 &amp;  ", " &amp;  Shares!O1125 &amp;  ", " &amp;  Shares!P1125 &amp;  ", " &amp;  Shares!Q1125 &amp;  ", " &amp;  Shares!R1125 &amp;  ", " &amp;  Shares!S1125 &amp;  ", " &amp;  Shares!T1125 &amp;  ", " &amp;  Shares!U1125 &amp;  ", " &amp;  Shares!V1125 &amp;  ", " &amp;  Shares!W1125 &amp;  ", " &amp;  Shares!X1125 &amp;  ", " &amp;  Shares!Y1125 &amp;  ", " &amp;  Shares!Z1125 &amp;  ", " &amp;  Shares!AA1125 &amp;  ", " &amp;  Shares!AB1125 &amp;  ", " &amp;  Shares!AC1125 &amp;  ", " &amp;  Shares!AD1125 &amp;  ", " &amp;  Shares!AE1125 &amp;  ", " &amp;  Shares!AF1125 &amp;  ", " &amp;  Shares!AG1125 &amp;  ", " &amp;  Shares!AH1125 &amp;  ", " &amp;  Shares!AI1125 &amp;  ", " &amp;  Shares!AJ1125 &amp;  ", " &amp;  Shares!AK1125 &amp;  ", " &amp;  Shares!AL1125 &amp;  ", " &amp;  Shares!AM1125 &amp;  ", " &amp;  Shares!#REF! &amp;  ", " &amp;  Shares!AN1125 &amp;  ", " &amp;  Shares!AO1125 &amp;  ", " &amp;  Shares!AP1125 &amp;  ", " &amp;  Shares!AQ1125 &amp;  ", " &amp;  Shares!AR1125 &amp;  ", " &amp;  Shares!AS1125 &amp;  ", " &amp;  Shares!AT1125 &amp;  ", " &amp;  Shares!AU1125 &amp;  ", " &amp;  Shares!AV1125 &amp;  ", " &amp;  Shares!AW1125 &amp;  ", " &amp;  Shares!AX1125 &amp;  "),"</f>
        <v>#REF!</v>
      </c>
    </row>
    <row r="1125" spans="1:1" x14ac:dyDescent="0.2">
      <c r="A1125" t="e">
        <f>"('"&amp; Shares!A1126 &amp; "', '2017-01-26', " &amp;  Shares!C1126 &amp;  ", " &amp;  Shares!D1126 &amp;  ", " &amp;  Shares!E1126 &amp;  ", " &amp;  Shares!F1126 &amp;  ", " &amp;  Shares!G1126 &amp;  ", " &amp;  Shares!H1126 &amp;  ", " &amp;  Shares!I1126 &amp;  ", " &amp;  Shares!J1126 &amp;  ", " &amp;  Shares!K1126 &amp;  ", " &amp;  Shares!L1126 &amp;  ", " &amp;  Shares!M1126 &amp;  ", " &amp;  Shares!N1126 &amp;  ", " &amp;  Shares!O1126 &amp;  ", " &amp;  Shares!P1126 &amp;  ", " &amp;  Shares!Q1126 &amp;  ", " &amp;  Shares!R1126 &amp;  ", " &amp;  Shares!S1126 &amp;  ", " &amp;  Shares!T1126 &amp;  ", " &amp;  Shares!U1126 &amp;  ", " &amp;  Shares!V1126 &amp;  ", " &amp;  Shares!W1126 &amp;  ", " &amp;  Shares!X1126 &amp;  ", " &amp;  Shares!Y1126 &amp;  ", " &amp;  Shares!Z1126 &amp;  ", " &amp;  Shares!AA1126 &amp;  ", " &amp;  Shares!AB1126 &amp;  ", " &amp;  Shares!AC1126 &amp;  ", " &amp;  Shares!AD1126 &amp;  ", " &amp;  Shares!AE1126 &amp;  ", " &amp;  Shares!AF1126 &amp;  ", " &amp;  Shares!AG1126 &amp;  ", " &amp;  Shares!AH1126 &amp;  ", " &amp;  Shares!AI1126 &amp;  ", " &amp;  Shares!AJ1126 &amp;  ", " &amp;  Shares!AK1126 &amp;  ", " &amp;  Shares!AL1126 &amp;  ", " &amp;  Shares!AM1126 &amp;  ", " &amp;  Shares!#REF! &amp;  ", " &amp;  Shares!AN1126 &amp;  ", " &amp;  Shares!AO1126 &amp;  ", " &amp;  Shares!AP1126 &amp;  ", " &amp;  Shares!AQ1126 &amp;  ", " &amp;  Shares!AR1126 &amp;  ", " &amp;  Shares!AS1126 &amp;  ", " &amp;  Shares!AT1126 &amp;  ", " &amp;  Shares!AU1126 &amp;  ", " &amp;  Shares!AV1126 &amp;  ", " &amp;  Shares!AW1126 &amp;  ", " &amp;  Shares!AX1126 &amp;  "),"</f>
        <v>#REF!</v>
      </c>
    </row>
    <row r="1126" spans="1:1" x14ac:dyDescent="0.2">
      <c r="A1126" t="e">
        <f>"('"&amp; Shares!A1127 &amp; "', '2017-01-26', " &amp;  Shares!C1127 &amp;  ", " &amp;  Shares!D1127 &amp;  ", " &amp;  Shares!E1127 &amp;  ", " &amp;  Shares!F1127 &amp;  ", " &amp;  Shares!G1127 &amp;  ", " &amp;  Shares!H1127 &amp;  ", " &amp;  Shares!I1127 &amp;  ", " &amp;  Shares!J1127 &amp;  ", " &amp;  Shares!K1127 &amp;  ", " &amp;  Shares!L1127 &amp;  ", " &amp;  Shares!M1127 &amp;  ", " &amp;  Shares!N1127 &amp;  ", " &amp;  Shares!O1127 &amp;  ", " &amp;  Shares!P1127 &amp;  ", " &amp;  Shares!Q1127 &amp;  ", " &amp;  Shares!R1127 &amp;  ", " &amp;  Shares!S1127 &amp;  ", " &amp;  Shares!T1127 &amp;  ", " &amp;  Shares!U1127 &amp;  ", " &amp;  Shares!V1127 &amp;  ", " &amp;  Shares!W1127 &amp;  ", " &amp;  Shares!X1127 &amp;  ", " &amp;  Shares!Y1127 &amp;  ", " &amp;  Shares!Z1127 &amp;  ", " &amp;  Shares!AA1127 &amp;  ", " &amp;  Shares!AB1127 &amp;  ", " &amp;  Shares!AC1127 &amp;  ", " &amp;  Shares!AD1127 &amp;  ", " &amp;  Shares!AE1127 &amp;  ", " &amp;  Shares!AF1127 &amp;  ", " &amp;  Shares!AG1127 &amp;  ", " &amp;  Shares!AH1127 &amp;  ", " &amp;  Shares!AI1127 &amp;  ", " &amp;  Shares!AJ1127 &amp;  ", " &amp;  Shares!AK1127 &amp;  ", " &amp;  Shares!AL1127 &amp;  ", " &amp;  Shares!AM1127 &amp;  ", " &amp;  Shares!#REF! &amp;  ", " &amp;  Shares!AN1127 &amp;  ", " &amp;  Shares!AO1127 &amp;  ", " &amp;  Shares!AP1127 &amp;  ", " &amp;  Shares!AQ1127 &amp;  ", " &amp;  Shares!AR1127 &amp;  ", " &amp;  Shares!AS1127 &amp;  ", " &amp;  Shares!AT1127 &amp;  ", " &amp;  Shares!AU1127 &amp;  ", " &amp;  Shares!AV1127 &amp;  ", " &amp;  Shares!AW1127 &amp;  ", " &amp;  Shares!AX1127 &amp;  "),"</f>
        <v>#REF!</v>
      </c>
    </row>
    <row r="1127" spans="1:1" x14ac:dyDescent="0.2">
      <c r="A1127" t="e">
        <f>"('"&amp; Shares!A1128 &amp; "', '2017-01-26', " &amp;  Shares!C1128 &amp;  ", " &amp;  Shares!D1128 &amp;  ", " &amp;  Shares!E1128 &amp;  ", " &amp;  Shares!F1128 &amp;  ", " &amp;  Shares!G1128 &amp;  ", " &amp;  Shares!H1128 &amp;  ", " &amp;  Shares!I1128 &amp;  ", " &amp;  Shares!J1128 &amp;  ", " &amp;  Shares!K1128 &amp;  ", " &amp;  Shares!L1128 &amp;  ", " &amp;  Shares!M1128 &amp;  ", " &amp;  Shares!N1128 &amp;  ", " &amp;  Shares!O1128 &amp;  ", " &amp;  Shares!P1128 &amp;  ", " &amp;  Shares!Q1128 &amp;  ", " &amp;  Shares!R1128 &amp;  ", " &amp;  Shares!S1128 &amp;  ", " &amp;  Shares!T1128 &amp;  ", " &amp;  Shares!U1128 &amp;  ", " &amp;  Shares!V1128 &amp;  ", " &amp;  Shares!W1128 &amp;  ", " &amp;  Shares!X1128 &amp;  ", " &amp;  Shares!Y1128 &amp;  ", " &amp;  Shares!Z1128 &amp;  ", " &amp;  Shares!AA1128 &amp;  ", " &amp;  Shares!AB1128 &amp;  ", " &amp;  Shares!AC1128 &amp;  ", " &amp;  Shares!AD1128 &amp;  ", " &amp;  Shares!AE1128 &amp;  ", " &amp;  Shares!AF1128 &amp;  ", " &amp;  Shares!AG1128 &amp;  ", " &amp;  Shares!AH1128 &amp;  ", " &amp;  Shares!AI1128 &amp;  ", " &amp;  Shares!AJ1128 &amp;  ", " &amp;  Shares!AK1128 &amp;  ", " &amp;  Shares!AL1128 &amp;  ", " &amp;  Shares!AM1128 &amp;  ", " &amp;  Shares!#REF! &amp;  ", " &amp;  Shares!AN1128 &amp;  ", " &amp;  Shares!AO1128 &amp;  ", " &amp;  Shares!AP1128 &amp;  ", " &amp;  Shares!AQ1128 &amp;  ", " &amp;  Shares!AR1128 &amp;  ", " &amp;  Shares!AS1128 &amp;  ", " &amp;  Shares!AT1128 &amp;  ", " &amp;  Shares!AU1128 &amp;  ", " &amp;  Shares!AV1128 &amp;  ", " &amp;  Shares!AW1128 &amp;  ", " &amp;  Shares!AX1128 &amp;  "),"</f>
        <v>#REF!</v>
      </c>
    </row>
    <row r="1128" spans="1:1" x14ac:dyDescent="0.2">
      <c r="A1128" t="e">
        <f>"('"&amp; Shares!A1129 &amp; "', '2017-01-26', " &amp;  Shares!C1129 &amp;  ", " &amp;  Shares!D1129 &amp;  ", " &amp;  Shares!E1129 &amp;  ", " &amp;  Shares!F1129 &amp;  ", " &amp;  Shares!G1129 &amp;  ", " &amp;  Shares!H1129 &amp;  ", " &amp;  Shares!I1129 &amp;  ", " &amp;  Shares!J1129 &amp;  ", " &amp;  Shares!K1129 &amp;  ", " &amp;  Shares!L1129 &amp;  ", " &amp;  Shares!M1129 &amp;  ", " &amp;  Shares!N1129 &amp;  ", " &amp;  Shares!O1129 &amp;  ", " &amp;  Shares!P1129 &amp;  ", " &amp;  Shares!Q1129 &amp;  ", " &amp;  Shares!R1129 &amp;  ", " &amp;  Shares!S1129 &amp;  ", " &amp;  Shares!T1129 &amp;  ", " &amp;  Shares!U1129 &amp;  ", " &amp;  Shares!V1129 &amp;  ", " &amp;  Shares!W1129 &amp;  ", " &amp;  Shares!X1129 &amp;  ", " &amp;  Shares!Y1129 &amp;  ", " &amp;  Shares!Z1129 &amp;  ", " &amp;  Shares!AA1129 &amp;  ", " &amp;  Shares!AB1129 &amp;  ", " &amp;  Shares!AC1129 &amp;  ", " &amp;  Shares!AD1129 &amp;  ", " &amp;  Shares!AE1129 &amp;  ", " &amp;  Shares!AF1129 &amp;  ", " &amp;  Shares!AG1129 &amp;  ", " &amp;  Shares!AH1129 &amp;  ", " &amp;  Shares!AI1129 &amp;  ", " &amp;  Shares!AJ1129 &amp;  ", " &amp;  Shares!AK1129 &amp;  ", " &amp;  Shares!AL1129 &amp;  ", " &amp;  Shares!AM1129 &amp;  ", " &amp;  Shares!#REF! &amp;  ", " &amp;  Shares!AN1129 &amp;  ", " &amp;  Shares!AO1129 &amp;  ", " &amp;  Shares!AP1129 &amp;  ", " &amp;  Shares!AQ1129 &amp;  ", " &amp;  Shares!AR1129 &amp;  ", " &amp;  Shares!AS1129 &amp;  ", " &amp;  Shares!AT1129 &amp;  ", " &amp;  Shares!AU1129 &amp;  ", " &amp;  Shares!AV1129 &amp;  ", " &amp;  Shares!AW1129 &amp;  ", " &amp;  Shares!AX1129 &amp;  "),"</f>
        <v>#REF!</v>
      </c>
    </row>
    <row r="1129" spans="1:1" x14ac:dyDescent="0.2">
      <c r="A1129" t="e">
        <f>"('"&amp; Shares!A1130 &amp; "', '2017-01-26', " &amp;  Shares!C1130 &amp;  ", " &amp;  Shares!D1130 &amp;  ", " &amp;  Shares!E1130 &amp;  ", " &amp;  Shares!F1130 &amp;  ", " &amp;  Shares!G1130 &amp;  ", " &amp;  Shares!H1130 &amp;  ", " &amp;  Shares!I1130 &amp;  ", " &amp;  Shares!J1130 &amp;  ", " &amp;  Shares!K1130 &amp;  ", " &amp;  Shares!L1130 &amp;  ", " &amp;  Shares!M1130 &amp;  ", " &amp;  Shares!N1130 &amp;  ", " &amp;  Shares!O1130 &amp;  ", " &amp;  Shares!P1130 &amp;  ", " &amp;  Shares!Q1130 &amp;  ", " &amp;  Shares!R1130 &amp;  ", " &amp;  Shares!S1130 &amp;  ", " &amp;  Shares!T1130 &amp;  ", " &amp;  Shares!U1130 &amp;  ", " &amp;  Shares!V1130 &amp;  ", " &amp;  Shares!W1130 &amp;  ", " &amp;  Shares!X1130 &amp;  ", " &amp;  Shares!Y1130 &amp;  ", " &amp;  Shares!Z1130 &amp;  ", " &amp;  Shares!AA1130 &amp;  ", " &amp;  Shares!AB1130 &amp;  ", " &amp;  Shares!AC1130 &amp;  ", " &amp;  Shares!AD1130 &amp;  ", " &amp;  Shares!AE1130 &amp;  ", " &amp;  Shares!AF1130 &amp;  ", " &amp;  Shares!AG1130 &amp;  ", " &amp;  Shares!AH1130 &amp;  ", " &amp;  Shares!AI1130 &amp;  ", " &amp;  Shares!AJ1130 &amp;  ", " &amp;  Shares!AK1130 &amp;  ", " &amp;  Shares!AL1130 &amp;  ", " &amp;  Shares!AM1130 &amp;  ", " &amp;  Shares!#REF! &amp;  ", " &amp;  Shares!AN1130 &amp;  ", " &amp;  Shares!AO1130 &amp;  ", " &amp;  Shares!AP1130 &amp;  ", " &amp;  Shares!AQ1130 &amp;  ", " &amp;  Shares!AR1130 &amp;  ", " &amp;  Shares!AS1130 &amp;  ", " &amp;  Shares!AT1130 &amp;  ", " &amp;  Shares!AU1130 &amp;  ", " &amp;  Shares!AV1130 &amp;  ", " &amp;  Shares!AW1130 &amp;  ", " &amp;  Shares!AX1130 &amp;  "),"</f>
        <v>#REF!</v>
      </c>
    </row>
    <row r="1130" spans="1:1" x14ac:dyDescent="0.2">
      <c r="A1130" t="e">
        <f>"('"&amp; Shares!A1131 &amp; "', '2017-01-26', " &amp;  Shares!C1131 &amp;  ", " &amp;  Shares!D1131 &amp;  ", " &amp;  Shares!E1131 &amp;  ", " &amp;  Shares!F1131 &amp;  ", " &amp;  Shares!G1131 &amp;  ", " &amp;  Shares!H1131 &amp;  ", " &amp;  Shares!I1131 &amp;  ", " &amp;  Shares!J1131 &amp;  ", " &amp;  Shares!K1131 &amp;  ", " &amp;  Shares!L1131 &amp;  ", " &amp;  Shares!M1131 &amp;  ", " &amp;  Shares!N1131 &amp;  ", " &amp;  Shares!O1131 &amp;  ", " &amp;  Shares!P1131 &amp;  ", " &amp;  Shares!Q1131 &amp;  ", " &amp;  Shares!R1131 &amp;  ", " &amp;  Shares!S1131 &amp;  ", " &amp;  Shares!T1131 &amp;  ", " &amp;  Shares!U1131 &amp;  ", " &amp;  Shares!V1131 &amp;  ", " &amp;  Shares!W1131 &amp;  ", " &amp;  Shares!X1131 &amp;  ", " &amp;  Shares!Y1131 &amp;  ", " &amp;  Shares!Z1131 &amp;  ", " &amp;  Shares!AA1131 &amp;  ", " &amp;  Shares!AB1131 &amp;  ", " &amp;  Shares!AC1131 &amp;  ", " &amp;  Shares!AD1131 &amp;  ", " &amp;  Shares!AE1131 &amp;  ", " &amp;  Shares!AF1131 &amp;  ", " &amp;  Shares!AG1131 &amp;  ", " &amp;  Shares!AH1131 &amp;  ", " &amp;  Shares!AI1131 &amp;  ", " &amp;  Shares!AJ1131 &amp;  ", " &amp;  Shares!AK1131 &amp;  ", " &amp;  Shares!AL1131 &amp;  ", " &amp;  Shares!AM1131 &amp;  ", " &amp;  Shares!#REF! &amp;  ", " &amp;  Shares!AN1131 &amp;  ", " &amp;  Shares!AO1131 &amp;  ", " &amp;  Shares!AP1131 &amp;  ", " &amp;  Shares!AQ1131 &amp;  ", " &amp;  Shares!AR1131 &amp;  ", " &amp;  Shares!AS1131 &amp;  ", " &amp;  Shares!AT1131 &amp;  ", " &amp;  Shares!AU1131 &amp;  ", " &amp;  Shares!AV1131 &amp;  ", " &amp;  Shares!AW1131 &amp;  ", " &amp;  Shares!AX1131 &amp;  "),"</f>
        <v>#REF!</v>
      </c>
    </row>
    <row r="1131" spans="1:1" x14ac:dyDescent="0.2">
      <c r="A1131" t="e">
        <f>"('"&amp; Shares!A1132 &amp; "', '2017-01-26', " &amp;  Shares!C1132 &amp;  ", " &amp;  Shares!D1132 &amp;  ", " &amp;  Shares!E1132 &amp;  ", " &amp;  Shares!F1132 &amp;  ", " &amp;  Shares!G1132 &amp;  ", " &amp;  Shares!H1132 &amp;  ", " &amp;  Shares!I1132 &amp;  ", " &amp;  Shares!J1132 &amp;  ", " &amp;  Shares!K1132 &amp;  ", " &amp;  Shares!L1132 &amp;  ", " &amp;  Shares!M1132 &amp;  ", " &amp;  Shares!N1132 &amp;  ", " &amp;  Shares!O1132 &amp;  ", " &amp;  Shares!P1132 &amp;  ", " &amp;  Shares!Q1132 &amp;  ", " &amp;  Shares!R1132 &amp;  ", " &amp;  Shares!S1132 &amp;  ", " &amp;  Shares!T1132 &amp;  ", " &amp;  Shares!U1132 &amp;  ", " &amp;  Shares!V1132 &amp;  ", " &amp;  Shares!W1132 &amp;  ", " &amp;  Shares!X1132 &amp;  ", " &amp;  Shares!Y1132 &amp;  ", " &amp;  Shares!Z1132 &amp;  ", " &amp;  Shares!AA1132 &amp;  ", " &amp;  Shares!AB1132 &amp;  ", " &amp;  Shares!AC1132 &amp;  ", " &amp;  Shares!AD1132 &amp;  ", " &amp;  Shares!AE1132 &amp;  ", " &amp;  Shares!AF1132 &amp;  ", " &amp;  Shares!AG1132 &amp;  ", " &amp;  Shares!AH1132 &amp;  ", " &amp;  Shares!AI1132 &amp;  ", " &amp;  Shares!AJ1132 &amp;  ", " &amp;  Shares!AK1132 &amp;  ", " &amp;  Shares!AL1132 &amp;  ", " &amp;  Shares!AM1132 &amp;  ", " &amp;  Shares!#REF! &amp;  ", " &amp;  Shares!AN1132 &amp;  ", " &amp;  Shares!AO1132 &amp;  ", " &amp;  Shares!AP1132 &amp;  ", " &amp;  Shares!AQ1132 &amp;  ", " &amp;  Shares!AR1132 &amp;  ", " &amp;  Shares!AS1132 &amp;  ", " &amp;  Shares!AT1132 &amp;  ", " &amp;  Shares!AU1132 &amp;  ", " &amp;  Shares!AV1132 &amp;  ", " &amp;  Shares!AW1132 &amp;  ", " &amp;  Shares!AX1132 &amp;  "),"</f>
        <v>#REF!</v>
      </c>
    </row>
    <row r="1132" spans="1:1" x14ac:dyDescent="0.2">
      <c r="A1132" t="e">
        <f>"('"&amp; Shares!A1133 &amp; "', '2017-01-26', " &amp;  Shares!C1133 &amp;  ", " &amp;  Shares!D1133 &amp;  ", " &amp;  Shares!E1133 &amp;  ", " &amp;  Shares!F1133 &amp;  ", " &amp;  Shares!G1133 &amp;  ", " &amp;  Shares!H1133 &amp;  ", " &amp;  Shares!I1133 &amp;  ", " &amp;  Shares!J1133 &amp;  ", " &amp;  Shares!K1133 &amp;  ", " &amp;  Shares!L1133 &amp;  ", " &amp;  Shares!M1133 &amp;  ", " &amp;  Shares!N1133 &amp;  ", " &amp;  Shares!O1133 &amp;  ", " &amp;  Shares!P1133 &amp;  ", " &amp;  Shares!Q1133 &amp;  ", " &amp;  Shares!R1133 &amp;  ", " &amp;  Shares!S1133 &amp;  ", " &amp;  Shares!T1133 &amp;  ", " &amp;  Shares!U1133 &amp;  ", " &amp;  Shares!V1133 &amp;  ", " &amp;  Shares!W1133 &amp;  ", " &amp;  Shares!X1133 &amp;  ", " &amp;  Shares!Y1133 &amp;  ", " &amp;  Shares!Z1133 &amp;  ", " &amp;  Shares!AA1133 &amp;  ", " &amp;  Shares!AB1133 &amp;  ", " &amp;  Shares!AC1133 &amp;  ", " &amp;  Shares!AD1133 &amp;  ", " &amp;  Shares!AE1133 &amp;  ", " &amp;  Shares!AF1133 &amp;  ", " &amp;  Shares!AG1133 &amp;  ", " &amp;  Shares!AH1133 &amp;  ", " &amp;  Shares!AI1133 &amp;  ", " &amp;  Shares!AJ1133 &amp;  ", " &amp;  Shares!AK1133 &amp;  ", " &amp;  Shares!AL1133 &amp;  ", " &amp;  Shares!AM1133 &amp;  ", " &amp;  Shares!#REF! &amp;  ", " &amp;  Shares!AN1133 &amp;  ", " &amp;  Shares!AO1133 &amp;  ", " &amp;  Shares!AP1133 &amp;  ", " &amp;  Shares!AQ1133 &amp;  ", " &amp;  Shares!AR1133 &amp;  ", " &amp;  Shares!AS1133 &amp;  ", " &amp;  Shares!AT1133 &amp;  ", " &amp;  Shares!AU1133 &amp;  ", " &amp;  Shares!AV1133 &amp;  ", " &amp;  Shares!AW1133 &amp;  ", " &amp;  Shares!AX1133 &amp;  "),"</f>
        <v>#REF!</v>
      </c>
    </row>
    <row r="1133" spans="1:1" x14ac:dyDescent="0.2">
      <c r="A1133" t="e">
        <f>"('"&amp; Shares!A1134 &amp; "', '2017-01-26', " &amp;  Shares!C1134 &amp;  ", " &amp;  Shares!D1134 &amp;  ", " &amp;  Shares!E1134 &amp;  ", " &amp;  Shares!F1134 &amp;  ", " &amp;  Shares!G1134 &amp;  ", " &amp;  Shares!H1134 &amp;  ", " &amp;  Shares!I1134 &amp;  ", " &amp;  Shares!J1134 &amp;  ", " &amp;  Shares!K1134 &amp;  ", " &amp;  Shares!L1134 &amp;  ", " &amp;  Shares!M1134 &amp;  ", " &amp;  Shares!N1134 &amp;  ", " &amp;  Shares!O1134 &amp;  ", " &amp;  Shares!P1134 &amp;  ", " &amp;  Shares!Q1134 &amp;  ", " &amp;  Shares!R1134 &amp;  ", " &amp;  Shares!S1134 &amp;  ", " &amp;  Shares!T1134 &amp;  ", " &amp;  Shares!U1134 &amp;  ", " &amp;  Shares!V1134 &amp;  ", " &amp;  Shares!W1134 &amp;  ", " &amp;  Shares!X1134 &amp;  ", " &amp;  Shares!Y1134 &amp;  ", " &amp;  Shares!Z1134 &amp;  ", " &amp;  Shares!AA1134 &amp;  ", " &amp;  Shares!AB1134 &amp;  ", " &amp;  Shares!AC1134 &amp;  ", " &amp;  Shares!AD1134 &amp;  ", " &amp;  Shares!AE1134 &amp;  ", " &amp;  Shares!AF1134 &amp;  ", " &amp;  Shares!AG1134 &amp;  ", " &amp;  Shares!AH1134 &amp;  ", " &amp;  Shares!AI1134 &amp;  ", " &amp;  Shares!AJ1134 &amp;  ", " &amp;  Shares!AK1134 &amp;  ", " &amp;  Shares!AL1134 &amp;  ", " &amp;  Shares!AM1134 &amp;  ", " &amp;  Shares!#REF! &amp;  ", " &amp;  Shares!AN1134 &amp;  ", " &amp;  Shares!AO1134 &amp;  ", " &amp;  Shares!AP1134 &amp;  ", " &amp;  Shares!AQ1134 &amp;  ", " &amp;  Shares!AR1134 &amp;  ", " &amp;  Shares!AS1134 &amp;  ", " &amp;  Shares!AT1134 &amp;  ", " &amp;  Shares!AU1134 &amp;  ", " &amp;  Shares!AV1134 &amp;  ", " &amp;  Shares!AW1134 &amp;  ", " &amp;  Shares!AX1134 &amp;  "),"</f>
        <v>#REF!</v>
      </c>
    </row>
    <row r="1134" spans="1:1" x14ac:dyDescent="0.2">
      <c r="A1134" t="e">
        <f>"('"&amp; Shares!A1135 &amp; "', '2017-01-26', " &amp;  Shares!C1135 &amp;  ", " &amp;  Shares!D1135 &amp;  ", " &amp;  Shares!E1135 &amp;  ", " &amp;  Shares!F1135 &amp;  ", " &amp;  Shares!G1135 &amp;  ", " &amp;  Shares!H1135 &amp;  ", " &amp;  Shares!I1135 &amp;  ", " &amp;  Shares!J1135 &amp;  ", " &amp;  Shares!K1135 &amp;  ", " &amp;  Shares!L1135 &amp;  ", " &amp;  Shares!M1135 &amp;  ", " &amp;  Shares!N1135 &amp;  ", " &amp;  Shares!O1135 &amp;  ", " &amp;  Shares!P1135 &amp;  ", " &amp;  Shares!Q1135 &amp;  ", " &amp;  Shares!R1135 &amp;  ", " &amp;  Shares!S1135 &amp;  ", " &amp;  Shares!T1135 &amp;  ", " &amp;  Shares!U1135 &amp;  ", " &amp;  Shares!V1135 &amp;  ", " &amp;  Shares!W1135 &amp;  ", " &amp;  Shares!X1135 &amp;  ", " &amp;  Shares!Y1135 &amp;  ", " &amp;  Shares!Z1135 &amp;  ", " &amp;  Shares!AA1135 &amp;  ", " &amp;  Shares!AB1135 &amp;  ", " &amp;  Shares!AC1135 &amp;  ", " &amp;  Shares!AD1135 &amp;  ", " &amp;  Shares!AE1135 &amp;  ", " &amp;  Shares!AF1135 &amp;  ", " &amp;  Shares!AG1135 &amp;  ", " &amp;  Shares!AH1135 &amp;  ", " &amp;  Shares!AI1135 &amp;  ", " &amp;  Shares!AJ1135 &amp;  ", " &amp;  Shares!AK1135 &amp;  ", " &amp;  Shares!AL1135 &amp;  ", " &amp;  Shares!AM1135 &amp;  ", " &amp;  Shares!#REF! &amp;  ", " &amp;  Shares!AN1135 &amp;  ", " &amp;  Shares!AO1135 &amp;  ", " &amp;  Shares!AP1135 &amp;  ", " &amp;  Shares!AQ1135 &amp;  ", " &amp;  Shares!AR1135 &amp;  ", " &amp;  Shares!AS1135 &amp;  ", " &amp;  Shares!AT1135 &amp;  ", " &amp;  Shares!AU1135 &amp;  ", " &amp;  Shares!AV1135 &amp;  ", " &amp;  Shares!AW1135 &amp;  ", " &amp;  Shares!AX1135 &amp;  "),"</f>
        <v>#REF!</v>
      </c>
    </row>
    <row r="1135" spans="1:1" x14ac:dyDescent="0.2">
      <c r="A1135" t="e">
        <f>"('"&amp; Shares!A1136 &amp; "', '2017-01-26', " &amp;  Shares!C1136 &amp;  ", " &amp;  Shares!D1136 &amp;  ", " &amp;  Shares!E1136 &amp;  ", " &amp;  Shares!F1136 &amp;  ", " &amp;  Shares!G1136 &amp;  ", " &amp;  Shares!H1136 &amp;  ", " &amp;  Shares!I1136 &amp;  ", " &amp;  Shares!J1136 &amp;  ", " &amp;  Shares!K1136 &amp;  ", " &amp;  Shares!L1136 &amp;  ", " &amp;  Shares!M1136 &amp;  ", " &amp;  Shares!N1136 &amp;  ", " &amp;  Shares!O1136 &amp;  ", " &amp;  Shares!P1136 &amp;  ", " &amp;  Shares!Q1136 &amp;  ", " &amp;  Shares!R1136 &amp;  ", " &amp;  Shares!S1136 &amp;  ", " &amp;  Shares!T1136 &amp;  ", " &amp;  Shares!U1136 &amp;  ", " &amp;  Shares!V1136 &amp;  ", " &amp;  Shares!W1136 &amp;  ", " &amp;  Shares!X1136 &amp;  ", " &amp;  Shares!Y1136 &amp;  ", " &amp;  Shares!Z1136 &amp;  ", " &amp;  Shares!AA1136 &amp;  ", " &amp;  Shares!AB1136 &amp;  ", " &amp;  Shares!AC1136 &amp;  ", " &amp;  Shares!AD1136 &amp;  ", " &amp;  Shares!AE1136 &amp;  ", " &amp;  Shares!AF1136 &amp;  ", " &amp;  Shares!AG1136 &amp;  ", " &amp;  Shares!AH1136 &amp;  ", " &amp;  Shares!AI1136 &amp;  ", " &amp;  Shares!AJ1136 &amp;  ", " &amp;  Shares!AK1136 &amp;  ", " &amp;  Shares!AL1136 &amp;  ", " &amp;  Shares!AM1136 &amp;  ", " &amp;  Shares!#REF! &amp;  ", " &amp;  Shares!AN1136 &amp;  ", " &amp;  Shares!AO1136 &amp;  ", " &amp;  Shares!AP1136 &amp;  ", " &amp;  Shares!AQ1136 &amp;  ", " &amp;  Shares!AR1136 &amp;  ", " &amp;  Shares!AS1136 &amp;  ", " &amp;  Shares!AT1136 &amp;  ", " &amp;  Shares!AU1136 &amp;  ", " &amp;  Shares!AV1136 &amp;  ", " &amp;  Shares!AW1136 &amp;  ", " &amp;  Shares!AX1136 &amp;  "),"</f>
        <v>#REF!</v>
      </c>
    </row>
    <row r="1136" spans="1:1" x14ac:dyDescent="0.2">
      <c r="A1136" t="e">
        <f>"('"&amp; Shares!A1137 &amp; "', '2017-01-26', " &amp;  Shares!C1137 &amp;  ", " &amp;  Shares!D1137 &amp;  ", " &amp;  Shares!E1137 &amp;  ", " &amp;  Shares!F1137 &amp;  ", " &amp;  Shares!G1137 &amp;  ", " &amp;  Shares!H1137 &amp;  ", " &amp;  Shares!I1137 &amp;  ", " &amp;  Shares!J1137 &amp;  ", " &amp;  Shares!K1137 &amp;  ", " &amp;  Shares!L1137 &amp;  ", " &amp;  Shares!M1137 &amp;  ", " &amp;  Shares!N1137 &amp;  ", " &amp;  Shares!O1137 &amp;  ", " &amp;  Shares!P1137 &amp;  ", " &amp;  Shares!Q1137 &amp;  ", " &amp;  Shares!R1137 &amp;  ", " &amp;  Shares!S1137 &amp;  ", " &amp;  Shares!T1137 &amp;  ", " &amp;  Shares!U1137 &amp;  ", " &amp;  Shares!V1137 &amp;  ", " &amp;  Shares!W1137 &amp;  ", " &amp;  Shares!X1137 &amp;  ", " &amp;  Shares!Y1137 &amp;  ", " &amp;  Shares!Z1137 &amp;  ", " &amp;  Shares!AA1137 &amp;  ", " &amp;  Shares!AB1137 &amp;  ", " &amp;  Shares!AC1137 &amp;  ", " &amp;  Shares!AD1137 &amp;  ", " &amp;  Shares!AE1137 &amp;  ", " &amp;  Shares!AF1137 &amp;  ", " &amp;  Shares!AG1137 &amp;  ", " &amp;  Shares!AH1137 &amp;  ", " &amp;  Shares!AI1137 &amp;  ", " &amp;  Shares!AJ1137 &amp;  ", " &amp;  Shares!AK1137 &amp;  ", " &amp;  Shares!AL1137 &amp;  ", " &amp;  Shares!AM1137 &amp;  ", " &amp;  Shares!#REF! &amp;  ", " &amp;  Shares!AN1137 &amp;  ", " &amp;  Shares!AO1137 &amp;  ", " &amp;  Shares!AP1137 &amp;  ", " &amp;  Shares!AQ1137 &amp;  ", " &amp;  Shares!AR1137 &amp;  ", " &amp;  Shares!AS1137 &amp;  ", " &amp;  Shares!AT1137 &amp;  ", " &amp;  Shares!AU1137 &amp;  ", " &amp;  Shares!AV1137 &amp;  ", " &amp;  Shares!AW1137 &amp;  ", " &amp;  Shares!AX1137 &amp;  "),"</f>
        <v>#REF!</v>
      </c>
    </row>
    <row r="1137" spans="1:1" x14ac:dyDescent="0.2">
      <c r="A1137" t="e">
        <f>"('"&amp; Shares!A1138 &amp; "', '2017-01-26', " &amp;  Shares!C1138 &amp;  ", " &amp;  Shares!D1138 &amp;  ", " &amp;  Shares!E1138 &amp;  ", " &amp;  Shares!F1138 &amp;  ", " &amp;  Shares!G1138 &amp;  ", " &amp;  Shares!H1138 &amp;  ", " &amp;  Shares!I1138 &amp;  ", " &amp;  Shares!J1138 &amp;  ", " &amp;  Shares!K1138 &amp;  ", " &amp;  Shares!L1138 &amp;  ", " &amp;  Shares!M1138 &amp;  ", " &amp;  Shares!N1138 &amp;  ", " &amp;  Shares!O1138 &amp;  ", " &amp;  Shares!P1138 &amp;  ", " &amp;  Shares!Q1138 &amp;  ", " &amp;  Shares!R1138 &amp;  ", " &amp;  Shares!S1138 &amp;  ", " &amp;  Shares!T1138 &amp;  ", " &amp;  Shares!U1138 &amp;  ", " &amp;  Shares!V1138 &amp;  ", " &amp;  Shares!W1138 &amp;  ", " &amp;  Shares!X1138 &amp;  ", " &amp;  Shares!Y1138 &amp;  ", " &amp;  Shares!Z1138 &amp;  ", " &amp;  Shares!AA1138 &amp;  ", " &amp;  Shares!AB1138 &amp;  ", " &amp;  Shares!AC1138 &amp;  ", " &amp;  Shares!AD1138 &amp;  ", " &amp;  Shares!AE1138 &amp;  ", " &amp;  Shares!AF1138 &amp;  ", " &amp;  Shares!AG1138 &amp;  ", " &amp;  Shares!AH1138 &amp;  ", " &amp;  Shares!AI1138 &amp;  ", " &amp;  Shares!AJ1138 &amp;  ", " &amp;  Shares!AK1138 &amp;  ", " &amp;  Shares!AL1138 &amp;  ", " &amp;  Shares!AM1138 &amp;  ", " &amp;  Shares!#REF! &amp;  ", " &amp;  Shares!AN1138 &amp;  ", " &amp;  Shares!AO1138 &amp;  ", " &amp;  Shares!AP1138 &amp;  ", " &amp;  Shares!AQ1138 &amp;  ", " &amp;  Shares!AR1138 &amp;  ", " &amp;  Shares!AS1138 &amp;  ", " &amp;  Shares!AT1138 &amp;  ", " &amp;  Shares!AU1138 &amp;  ", " &amp;  Shares!AV1138 &amp;  ", " &amp;  Shares!AW1138 &amp;  ", " &amp;  Shares!AX1138 &amp;  "),"</f>
        <v>#REF!</v>
      </c>
    </row>
    <row r="1138" spans="1:1" x14ac:dyDescent="0.2">
      <c r="A1138" t="e">
        <f>"('"&amp; Shares!A1139 &amp; "', '2017-01-26', " &amp;  Shares!C1139 &amp;  ", " &amp;  Shares!D1139 &amp;  ", " &amp;  Shares!E1139 &amp;  ", " &amp;  Shares!F1139 &amp;  ", " &amp;  Shares!G1139 &amp;  ", " &amp;  Shares!H1139 &amp;  ", " &amp;  Shares!I1139 &amp;  ", " &amp;  Shares!J1139 &amp;  ", " &amp;  Shares!K1139 &amp;  ", " &amp;  Shares!L1139 &amp;  ", " &amp;  Shares!M1139 &amp;  ", " &amp;  Shares!N1139 &amp;  ", " &amp;  Shares!O1139 &amp;  ", " &amp;  Shares!P1139 &amp;  ", " &amp;  Shares!Q1139 &amp;  ", " &amp;  Shares!R1139 &amp;  ", " &amp;  Shares!S1139 &amp;  ", " &amp;  Shares!T1139 &amp;  ", " &amp;  Shares!U1139 &amp;  ", " &amp;  Shares!V1139 &amp;  ", " &amp;  Shares!W1139 &amp;  ", " &amp;  Shares!X1139 &amp;  ", " &amp;  Shares!Y1139 &amp;  ", " &amp;  Shares!Z1139 &amp;  ", " &amp;  Shares!AA1139 &amp;  ", " &amp;  Shares!AB1139 &amp;  ", " &amp;  Shares!AC1139 &amp;  ", " &amp;  Shares!AD1139 &amp;  ", " &amp;  Shares!AE1139 &amp;  ", " &amp;  Shares!AF1139 &amp;  ", " &amp;  Shares!AG1139 &amp;  ", " &amp;  Shares!AH1139 &amp;  ", " &amp;  Shares!AI1139 &amp;  ", " &amp;  Shares!AJ1139 &amp;  ", " &amp;  Shares!AK1139 &amp;  ", " &amp;  Shares!AL1139 &amp;  ", " &amp;  Shares!AM1139 &amp;  ", " &amp;  Shares!#REF! &amp;  ", " &amp;  Shares!AN1139 &amp;  ", " &amp;  Shares!AO1139 &amp;  ", " &amp;  Shares!AP1139 &amp;  ", " &amp;  Shares!AQ1139 &amp;  ", " &amp;  Shares!AR1139 &amp;  ", " &amp;  Shares!AS1139 &amp;  ", " &amp;  Shares!AT1139 &amp;  ", " &amp;  Shares!AU1139 &amp;  ", " &amp;  Shares!AV1139 &amp;  ", " &amp;  Shares!AW1139 &amp;  ", " &amp;  Shares!AX1139 &amp;  "),"</f>
        <v>#REF!</v>
      </c>
    </row>
    <row r="1139" spans="1:1" x14ac:dyDescent="0.2">
      <c r="A1139" t="e">
        <f>"('"&amp; Shares!A1140 &amp; "', '2017-01-26', " &amp;  Shares!C1140 &amp;  ", " &amp;  Shares!D1140 &amp;  ", " &amp;  Shares!E1140 &amp;  ", " &amp;  Shares!F1140 &amp;  ", " &amp;  Shares!G1140 &amp;  ", " &amp;  Shares!H1140 &amp;  ", " &amp;  Shares!I1140 &amp;  ", " &amp;  Shares!J1140 &amp;  ", " &amp;  Shares!K1140 &amp;  ", " &amp;  Shares!L1140 &amp;  ", " &amp;  Shares!M1140 &amp;  ", " &amp;  Shares!N1140 &amp;  ", " &amp;  Shares!O1140 &amp;  ", " &amp;  Shares!P1140 &amp;  ", " &amp;  Shares!Q1140 &amp;  ", " &amp;  Shares!R1140 &amp;  ", " &amp;  Shares!S1140 &amp;  ", " &amp;  Shares!T1140 &amp;  ", " &amp;  Shares!U1140 &amp;  ", " &amp;  Shares!V1140 &amp;  ", " &amp;  Shares!W1140 &amp;  ", " &amp;  Shares!X1140 &amp;  ", " &amp;  Shares!Y1140 &amp;  ", " &amp;  Shares!Z1140 &amp;  ", " &amp;  Shares!AA1140 &amp;  ", " &amp;  Shares!AB1140 &amp;  ", " &amp;  Shares!AC1140 &amp;  ", " &amp;  Shares!AD1140 &amp;  ", " &amp;  Shares!AE1140 &amp;  ", " &amp;  Shares!AF1140 &amp;  ", " &amp;  Shares!AG1140 &amp;  ", " &amp;  Shares!AH1140 &amp;  ", " &amp;  Shares!AI1140 &amp;  ", " &amp;  Shares!AJ1140 &amp;  ", " &amp;  Shares!AK1140 &amp;  ", " &amp;  Shares!AL1140 &amp;  ", " &amp;  Shares!AM1140 &amp;  ", " &amp;  Shares!#REF! &amp;  ", " &amp;  Shares!AN1140 &amp;  ", " &amp;  Shares!AO1140 &amp;  ", " &amp;  Shares!AP1140 &amp;  ", " &amp;  Shares!AQ1140 &amp;  ", " &amp;  Shares!AR1140 &amp;  ", " &amp;  Shares!AS1140 &amp;  ", " &amp;  Shares!AT1140 &amp;  ", " &amp;  Shares!AU1140 &amp;  ", " &amp;  Shares!AV1140 &amp;  ", " &amp;  Shares!AW1140 &amp;  ", " &amp;  Shares!AX1140 &amp;  "),"</f>
        <v>#REF!</v>
      </c>
    </row>
    <row r="1140" spans="1:1" x14ac:dyDescent="0.2">
      <c r="A1140" t="e">
        <f>"('"&amp; Shares!A1141 &amp; "', '2017-01-26', " &amp;  Shares!C1141 &amp;  ", " &amp;  Shares!D1141 &amp;  ", " &amp;  Shares!E1141 &amp;  ", " &amp;  Shares!F1141 &amp;  ", " &amp;  Shares!G1141 &amp;  ", " &amp;  Shares!H1141 &amp;  ", " &amp;  Shares!I1141 &amp;  ", " &amp;  Shares!J1141 &amp;  ", " &amp;  Shares!K1141 &amp;  ", " &amp;  Shares!L1141 &amp;  ", " &amp;  Shares!M1141 &amp;  ", " &amp;  Shares!N1141 &amp;  ", " &amp;  Shares!O1141 &amp;  ", " &amp;  Shares!P1141 &amp;  ", " &amp;  Shares!Q1141 &amp;  ", " &amp;  Shares!R1141 &amp;  ", " &amp;  Shares!S1141 &amp;  ", " &amp;  Shares!T1141 &amp;  ", " &amp;  Shares!U1141 &amp;  ", " &amp;  Shares!V1141 &amp;  ", " &amp;  Shares!W1141 &amp;  ", " &amp;  Shares!X1141 &amp;  ", " &amp;  Shares!Y1141 &amp;  ", " &amp;  Shares!Z1141 &amp;  ", " &amp;  Shares!AA1141 &amp;  ", " &amp;  Shares!AB1141 &amp;  ", " &amp;  Shares!AC1141 &amp;  ", " &amp;  Shares!AD1141 &amp;  ", " &amp;  Shares!AE1141 &amp;  ", " &amp;  Shares!AF1141 &amp;  ", " &amp;  Shares!AG1141 &amp;  ", " &amp;  Shares!AH1141 &amp;  ", " &amp;  Shares!AI1141 &amp;  ", " &amp;  Shares!AJ1141 &amp;  ", " &amp;  Shares!AK1141 &amp;  ", " &amp;  Shares!AL1141 &amp;  ", " &amp;  Shares!AM1141 &amp;  ", " &amp;  Shares!#REF! &amp;  ", " &amp;  Shares!AN1141 &amp;  ", " &amp;  Shares!AO1141 &amp;  ", " &amp;  Shares!AP1141 &amp;  ", " &amp;  Shares!AQ1141 &amp;  ", " &amp;  Shares!AR1141 &amp;  ", " &amp;  Shares!AS1141 &amp;  ", " &amp;  Shares!AT1141 &amp;  ", " &amp;  Shares!AU1141 &amp;  ", " &amp;  Shares!AV1141 &amp;  ", " &amp;  Shares!AW1141 &amp;  ", " &amp;  Shares!AX1141 &amp;  "),"</f>
        <v>#REF!</v>
      </c>
    </row>
    <row r="1141" spans="1:1" x14ac:dyDescent="0.2">
      <c r="A1141" t="e">
        <f>"('"&amp; Shares!A1142 &amp; "', '2017-01-26', " &amp;  Shares!C1142 &amp;  ", " &amp;  Shares!D1142 &amp;  ", " &amp;  Shares!E1142 &amp;  ", " &amp;  Shares!F1142 &amp;  ", " &amp;  Shares!G1142 &amp;  ", " &amp;  Shares!H1142 &amp;  ", " &amp;  Shares!I1142 &amp;  ", " &amp;  Shares!J1142 &amp;  ", " &amp;  Shares!K1142 &amp;  ", " &amp;  Shares!L1142 &amp;  ", " &amp;  Shares!M1142 &amp;  ", " &amp;  Shares!N1142 &amp;  ", " &amp;  Shares!O1142 &amp;  ", " &amp;  Shares!P1142 &amp;  ", " &amp;  Shares!Q1142 &amp;  ", " &amp;  Shares!R1142 &amp;  ", " &amp;  Shares!S1142 &amp;  ", " &amp;  Shares!T1142 &amp;  ", " &amp;  Shares!U1142 &amp;  ", " &amp;  Shares!V1142 &amp;  ", " &amp;  Shares!W1142 &amp;  ", " &amp;  Shares!X1142 &amp;  ", " &amp;  Shares!Y1142 &amp;  ", " &amp;  Shares!Z1142 &amp;  ", " &amp;  Shares!AA1142 &amp;  ", " &amp;  Shares!AB1142 &amp;  ", " &amp;  Shares!AC1142 &amp;  ", " &amp;  Shares!AD1142 &amp;  ", " &amp;  Shares!AE1142 &amp;  ", " &amp;  Shares!AF1142 &amp;  ", " &amp;  Shares!AG1142 &amp;  ", " &amp;  Shares!AH1142 &amp;  ", " &amp;  Shares!AI1142 &amp;  ", " &amp;  Shares!AJ1142 &amp;  ", " &amp;  Shares!AK1142 &amp;  ", " &amp;  Shares!AL1142 &amp;  ", " &amp;  Shares!AM1142 &amp;  ", " &amp;  Shares!#REF! &amp;  ", " &amp;  Shares!AN1142 &amp;  ", " &amp;  Shares!AO1142 &amp;  ", " &amp;  Shares!AP1142 &amp;  ", " &amp;  Shares!AQ1142 &amp;  ", " &amp;  Shares!AR1142 &amp;  ", " &amp;  Shares!AS1142 &amp;  ", " &amp;  Shares!AT1142 &amp;  ", " &amp;  Shares!AU1142 &amp;  ", " &amp;  Shares!AV1142 &amp;  ", " &amp;  Shares!AW1142 &amp;  ", " &amp;  Shares!AX1142 &amp;  "),"</f>
        <v>#REF!</v>
      </c>
    </row>
    <row r="1142" spans="1:1" x14ac:dyDescent="0.2">
      <c r="A1142" t="e">
        <f>"('"&amp; Shares!A1143 &amp; "', '2017-01-26', " &amp;  Shares!C1143 &amp;  ", " &amp;  Shares!D1143 &amp;  ", " &amp;  Shares!E1143 &amp;  ", " &amp;  Shares!F1143 &amp;  ", " &amp;  Shares!G1143 &amp;  ", " &amp;  Shares!H1143 &amp;  ", " &amp;  Shares!I1143 &amp;  ", " &amp;  Shares!J1143 &amp;  ", " &amp;  Shares!K1143 &amp;  ", " &amp;  Shares!L1143 &amp;  ", " &amp;  Shares!M1143 &amp;  ", " &amp;  Shares!N1143 &amp;  ", " &amp;  Shares!O1143 &amp;  ", " &amp;  Shares!P1143 &amp;  ", " &amp;  Shares!Q1143 &amp;  ", " &amp;  Shares!R1143 &amp;  ", " &amp;  Shares!S1143 &amp;  ", " &amp;  Shares!T1143 &amp;  ", " &amp;  Shares!U1143 &amp;  ", " &amp;  Shares!V1143 &amp;  ", " &amp;  Shares!W1143 &amp;  ", " &amp;  Shares!X1143 &amp;  ", " &amp;  Shares!Y1143 &amp;  ", " &amp;  Shares!Z1143 &amp;  ", " &amp;  Shares!AA1143 &amp;  ", " &amp;  Shares!AB1143 &amp;  ", " &amp;  Shares!AC1143 &amp;  ", " &amp;  Shares!AD1143 &amp;  ", " &amp;  Shares!AE1143 &amp;  ", " &amp;  Shares!AF1143 &amp;  ", " &amp;  Shares!AG1143 &amp;  ", " &amp;  Shares!AH1143 &amp;  ", " &amp;  Shares!AI1143 &amp;  ", " &amp;  Shares!AJ1143 &amp;  ", " &amp;  Shares!AK1143 &amp;  ", " &amp;  Shares!AL1143 &amp;  ", " &amp;  Shares!AM1143 &amp;  ", " &amp;  Shares!#REF! &amp;  ", " &amp;  Shares!AN1143 &amp;  ", " &amp;  Shares!AO1143 &amp;  ", " &amp;  Shares!AP1143 &amp;  ", " &amp;  Shares!AQ1143 &amp;  ", " &amp;  Shares!AR1143 &amp;  ", " &amp;  Shares!AS1143 &amp;  ", " &amp;  Shares!AT1143 &amp;  ", " &amp;  Shares!AU1143 &amp;  ", " &amp;  Shares!AV1143 &amp;  ", " &amp;  Shares!AW1143 &amp;  ", " &amp;  Shares!AX1143 &amp;  "),"</f>
        <v>#REF!</v>
      </c>
    </row>
    <row r="1143" spans="1:1" x14ac:dyDescent="0.2">
      <c r="A1143" t="e">
        <f>"('"&amp; Shares!A1144 &amp; "', '2017-01-26', " &amp;  Shares!C1144 &amp;  ", " &amp;  Shares!D1144 &amp;  ", " &amp;  Shares!E1144 &amp;  ", " &amp;  Shares!F1144 &amp;  ", " &amp;  Shares!G1144 &amp;  ", " &amp;  Shares!H1144 &amp;  ", " &amp;  Shares!I1144 &amp;  ", " &amp;  Shares!J1144 &amp;  ", " &amp;  Shares!K1144 &amp;  ", " &amp;  Shares!L1144 &amp;  ", " &amp;  Shares!M1144 &amp;  ", " &amp;  Shares!N1144 &amp;  ", " &amp;  Shares!O1144 &amp;  ", " &amp;  Shares!P1144 &amp;  ", " &amp;  Shares!Q1144 &amp;  ", " &amp;  Shares!R1144 &amp;  ", " &amp;  Shares!S1144 &amp;  ", " &amp;  Shares!T1144 &amp;  ", " &amp;  Shares!U1144 &amp;  ", " &amp;  Shares!V1144 &amp;  ", " &amp;  Shares!W1144 &amp;  ", " &amp;  Shares!X1144 &amp;  ", " &amp;  Shares!Y1144 &amp;  ", " &amp;  Shares!Z1144 &amp;  ", " &amp;  Shares!AA1144 &amp;  ", " &amp;  Shares!AB1144 &amp;  ", " &amp;  Shares!AC1144 &amp;  ", " &amp;  Shares!AD1144 &amp;  ", " &amp;  Shares!AE1144 &amp;  ", " &amp;  Shares!AF1144 &amp;  ", " &amp;  Shares!AG1144 &amp;  ", " &amp;  Shares!AH1144 &amp;  ", " &amp;  Shares!AI1144 &amp;  ", " &amp;  Shares!AJ1144 &amp;  ", " &amp;  Shares!AK1144 &amp;  ", " &amp;  Shares!AL1144 &amp;  ", " &amp;  Shares!AM1144 &amp;  ", " &amp;  Shares!#REF! &amp;  ", " &amp;  Shares!AN1144 &amp;  ", " &amp;  Shares!AO1144 &amp;  ", " &amp;  Shares!AP1144 &amp;  ", " &amp;  Shares!AQ1144 &amp;  ", " &amp;  Shares!AR1144 &amp;  ", " &amp;  Shares!AS1144 &amp;  ", " &amp;  Shares!AT1144 &amp;  ", " &amp;  Shares!AU1144 &amp;  ", " &amp;  Shares!AV1144 &amp;  ", " &amp;  Shares!AW1144 &amp;  ", " &amp;  Shares!AX1144 &amp;  "),"</f>
        <v>#REF!</v>
      </c>
    </row>
    <row r="1144" spans="1:1" x14ac:dyDescent="0.2">
      <c r="A1144" t="e">
        <f>"('"&amp; Shares!A1145 &amp; "', '2017-01-26', " &amp;  Shares!C1145 &amp;  ", " &amp;  Shares!D1145 &amp;  ", " &amp;  Shares!E1145 &amp;  ", " &amp;  Shares!F1145 &amp;  ", " &amp;  Shares!G1145 &amp;  ", " &amp;  Shares!H1145 &amp;  ", " &amp;  Shares!I1145 &amp;  ", " &amp;  Shares!J1145 &amp;  ", " &amp;  Shares!K1145 &amp;  ", " &amp;  Shares!L1145 &amp;  ", " &amp;  Shares!M1145 &amp;  ", " &amp;  Shares!N1145 &amp;  ", " &amp;  Shares!O1145 &amp;  ", " &amp;  Shares!P1145 &amp;  ", " &amp;  Shares!Q1145 &amp;  ", " &amp;  Shares!R1145 &amp;  ", " &amp;  Shares!S1145 &amp;  ", " &amp;  Shares!T1145 &amp;  ", " &amp;  Shares!U1145 &amp;  ", " &amp;  Shares!V1145 &amp;  ", " &amp;  Shares!W1145 &amp;  ", " &amp;  Shares!X1145 &amp;  ", " &amp;  Shares!Y1145 &amp;  ", " &amp;  Shares!Z1145 &amp;  ", " &amp;  Shares!AA1145 &amp;  ", " &amp;  Shares!AB1145 &amp;  ", " &amp;  Shares!AC1145 &amp;  ", " &amp;  Shares!AD1145 &amp;  ", " &amp;  Shares!AE1145 &amp;  ", " &amp;  Shares!AF1145 &amp;  ", " &amp;  Shares!AG1145 &amp;  ", " &amp;  Shares!AH1145 &amp;  ", " &amp;  Shares!AI1145 &amp;  ", " &amp;  Shares!AJ1145 &amp;  ", " &amp;  Shares!AK1145 &amp;  ", " &amp;  Shares!AL1145 &amp;  ", " &amp;  Shares!AM1145 &amp;  ", " &amp;  Shares!#REF! &amp;  ", " &amp;  Shares!AN1145 &amp;  ", " &amp;  Shares!AO1145 &amp;  ", " &amp;  Shares!AP1145 &amp;  ", " &amp;  Shares!AQ1145 &amp;  ", " &amp;  Shares!AR1145 &amp;  ", " &amp;  Shares!AS1145 &amp;  ", " &amp;  Shares!AT1145 &amp;  ", " &amp;  Shares!AU1145 &amp;  ", " &amp;  Shares!AV1145 &amp;  ", " &amp;  Shares!AW1145 &amp;  ", " &amp;  Shares!AX1145 &amp;  "),"</f>
        <v>#REF!</v>
      </c>
    </row>
    <row r="1145" spans="1:1" x14ac:dyDescent="0.2">
      <c r="A1145" t="e">
        <f>"('"&amp; Shares!A1146 &amp; "', '2017-01-26', " &amp;  Shares!C1146 &amp;  ", " &amp;  Shares!D1146 &amp;  ", " &amp;  Shares!E1146 &amp;  ", " &amp;  Shares!F1146 &amp;  ", " &amp;  Shares!G1146 &amp;  ", " &amp;  Shares!H1146 &amp;  ", " &amp;  Shares!I1146 &amp;  ", " &amp;  Shares!J1146 &amp;  ", " &amp;  Shares!K1146 &amp;  ", " &amp;  Shares!L1146 &amp;  ", " &amp;  Shares!M1146 &amp;  ", " &amp;  Shares!N1146 &amp;  ", " &amp;  Shares!O1146 &amp;  ", " &amp;  Shares!P1146 &amp;  ", " &amp;  Shares!Q1146 &amp;  ", " &amp;  Shares!R1146 &amp;  ", " &amp;  Shares!S1146 &amp;  ", " &amp;  Shares!T1146 &amp;  ", " &amp;  Shares!U1146 &amp;  ", " &amp;  Shares!V1146 &amp;  ", " &amp;  Shares!W1146 &amp;  ", " &amp;  Shares!X1146 &amp;  ", " &amp;  Shares!Y1146 &amp;  ", " &amp;  Shares!Z1146 &amp;  ", " &amp;  Shares!AA1146 &amp;  ", " &amp;  Shares!AB1146 &amp;  ", " &amp;  Shares!AC1146 &amp;  ", " &amp;  Shares!AD1146 &amp;  ", " &amp;  Shares!AE1146 &amp;  ", " &amp;  Shares!AF1146 &amp;  ", " &amp;  Shares!AG1146 &amp;  ", " &amp;  Shares!AH1146 &amp;  ", " &amp;  Shares!AI1146 &amp;  ", " &amp;  Shares!AJ1146 &amp;  ", " &amp;  Shares!AK1146 &amp;  ", " &amp;  Shares!AL1146 &amp;  ", " &amp;  Shares!AM1146 &amp;  ", " &amp;  Shares!#REF! &amp;  ", " &amp;  Shares!AN1146 &amp;  ", " &amp;  Shares!AO1146 &amp;  ", " &amp;  Shares!AP1146 &amp;  ", " &amp;  Shares!AQ1146 &amp;  ", " &amp;  Shares!AR1146 &amp;  ", " &amp;  Shares!AS1146 &amp;  ", " &amp;  Shares!AT1146 &amp;  ", " &amp;  Shares!AU1146 &amp;  ", " &amp;  Shares!AV1146 &amp;  ", " &amp;  Shares!AW1146 &amp;  ", " &amp;  Shares!AX1146 &amp;  "),"</f>
        <v>#REF!</v>
      </c>
    </row>
    <row r="1146" spans="1:1" x14ac:dyDescent="0.2">
      <c r="A1146" t="e">
        <f>"('"&amp; Shares!A1147 &amp; "', '2017-01-26', " &amp;  Shares!C1147 &amp;  ", " &amp;  Shares!D1147 &amp;  ", " &amp;  Shares!E1147 &amp;  ", " &amp;  Shares!F1147 &amp;  ", " &amp;  Shares!G1147 &amp;  ", " &amp;  Shares!H1147 &amp;  ", " &amp;  Shares!I1147 &amp;  ", " &amp;  Shares!J1147 &amp;  ", " &amp;  Shares!K1147 &amp;  ", " &amp;  Shares!L1147 &amp;  ", " &amp;  Shares!M1147 &amp;  ", " &amp;  Shares!N1147 &amp;  ", " &amp;  Shares!O1147 &amp;  ", " &amp;  Shares!P1147 &amp;  ", " &amp;  Shares!Q1147 &amp;  ", " &amp;  Shares!R1147 &amp;  ", " &amp;  Shares!S1147 &amp;  ", " &amp;  Shares!T1147 &amp;  ", " &amp;  Shares!U1147 &amp;  ", " &amp;  Shares!V1147 &amp;  ", " &amp;  Shares!W1147 &amp;  ", " &amp;  Shares!X1147 &amp;  ", " &amp;  Shares!Y1147 &amp;  ", " &amp;  Shares!Z1147 &amp;  ", " &amp;  Shares!AA1147 &amp;  ", " &amp;  Shares!AB1147 &amp;  ", " &amp;  Shares!AC1147 &amp;  ", " &amp;  Shares!AD1147 &amp;  ", " &amp;  Shares!AE1147 &amp;  ", " &amp;  Shares!AF1147 &amp;  ", " &amp;  Shares!AG1147 &amp;  ", " &amp;  Shares!AH1147 &amp;  ", " &amp;  Shares!AI1147 &amp;  ", " &amp;  Shares!AJ1147 &amp;  ", " &amp;  Shares!AK1147 &amp;  ", " &amp;  Shares!AL1147 &amp;  ", " &amp;  Shares!AM1147 &amp;  ", " &amp;  Shares!#REF! &amp;  ", " &amp;  Shares!AN1147 &amp;  ", " &amp;  Shares!AO1147 &amp;  ", " &amp;  Shares!AP1147 &amp;  ", " &amp;  Shares!AQ1147 &amp;  ", " &amp;  Shares!AR1147 &amp;  ", " &amp;  Shares!AS1147 &amp;  ", " &amp;  Shares!AT1147 &amp;  ", " &amp;  Shares!AU1147 &amp;  ", " &amp;  Shares!AV1147 &amp;  ", " &amp;  Shares!AW1147 &amp;  ", " &amp;  Shares!AX1147 &amp;  "),"</f>
        <v>#REF!</v>
      </c>
    </row>
    <row r="1147" spans="1:1" x14ac:dyDescent="0.2">
      <c r="A1147" t="e">
        <f>"('"&amp; Shares!A1148 &amp; "', '2017-01-26', " &amp;  Shares!C1148 &amp;  ", " &amp;  Shares!D1148 &amp;  ", " &amp;  Shares!E1148 &amp;  ", " &amp;  Shares!F1148 &amp;  ", " &amp;  Shares!G1148 &amp;  ", " &amp;  Shares!H1148 &amp;  ", " &amp;  Shares!I1148 &amp;  ", " &amp;  Shares!J1148 &amp;  ", " &amp;  Shares!K1148 &amp;  ", " &amp;  Shares!L1148 &amp;  ", " &amp;  Shares!M1148 &amp;  ", " &amp;  Shares!N1148 &amp;  ", " &amp;  Shares!O1148 &amp;  ", " &amp;  Shares!P1148 &amp;  ", " &amp;  Shares!Q1148 &amp;  ", " &amp;  Shares!R1148 &amp;  ", " &amp;  Shares!S1148 &amp;  ", " &amp;  Shares!T1148 &amp;  ", " &amp;  Shares!U1148 &amp;  ", " &amp;  Shares!V1148 &amp;  ", " &amp;  Shares!W1148 &amp;  ", " &amp;  Shares!X1148 &amp;  ", " &amp;  Shares!Y1148 &amp;  ", " &amp;  Shares!Z1148 &amp;  ", " &amp;  Shares!AA1148 &amp;  ", " &amp;  Shares!AB1148 &amp;  ", " &amp;  Shares!AC1148 &amp;  ", " &amp;  Shares!AD1148 &amp;  ", " &amp;  Shares!AE1148 &amp;  ", " &amp;  Shares!AF1148 &amp;  ", " &amp;  Shares!AG1148 &amp;  ", " &amp;  Shares!AH1148 &amp;  ", " &amp;  Shares!AI1148 &amp;  ", " &amp;  Shares!AJ1148 &amp;  ", " &amp;  Shares!AK1148 &amp;  ", " &amp;  Shares!AL1148 &amp;  ", " &amp;  Shares!AM1148 &amp;  ", " &amp;  Shares!#REF! &amp;  ", " &amp;  Shares!AN1148 &amp;  ", " &amp;  Shares!AO1148 &amp;  ", " &amp;  Shares!AP1148 &amp;  ", " &amp;  Shares!AQ1148 &amp;  ", " &amp;  Shares!AR1148 &amp;  ", " &amp;  Shares!AS1148 &amp;  ", " &amp;  Shares!AT1148 &amp;  ", " &amp;  Shares!AU1148 &amp;  ", " &amp;  Shares!AV1148 &amp;  ", " &amp;  Shares!AW1148 &amp;  ", " &amp;  Shares!AX1148 &amp;  "),"</f>
        <v>#REF!</v>
      </c>
    </row>
    <row r="1148" spans="1:1" x14ac:dyDescent="0.2">
      <c r="A1148" t="e">
        <f>"('"&amp; Shares!A1149 &amp; "', '2017-01-26', " &amp;  Shares!C1149 &amp;  ", " &amp;  Shares!D1149 &amp;  ", " &amp;  Shares!E1149 &amp;  ", " &amp;  Shares!F1149 &amp;  ", " &amp;  Shares!G1149 &amp;  ", " &amp;  Shares!H1149 &amp;  ", " &amp;  Shares!I1149 &amp;  ", " &amp;  Shares!J1149 &amp;  ", " &amp;  Shares!K1149 &amp;  ", " &amp;  Shares!L1149 &amp;  ", " &amp;  Shares!M1149 &amp;  ", " &amp;  Shares!N1149 &amp;  ", " &amp;  Shares!O1149 &amp;  ", " &amp;  Shares!P1149 &amp;  ", " &amp;  Shares!Q1149 &amp;  ", " &amp;  Shares!R1149 &amp;  ", " &amp;  Shares!S1149 &amp;  ", " &amp;  Shares!T1149 &amp;  ", " &amp;  Shares!U1149 &amp;  ", " &amp;  Shares!V1149 &amp;  ", " &amp;  Shares!W1149 &amp;  ", " &amp;  Shares!X1149 &amp;  ", " &amp;  Shares!Y1149 &amp;  ", " &amp;  Shares!Z1149 &amp;  ", " &amp;  Shares!AA1149 &amp;  ", " &amp;  Shares!AB1149 &amp;  ", " &amp;  Shares!AC1149 &amp;  ", " &amp;  Shares!AD1149 &amp;  ", " &amp;  Shares!AE1149 &amp;  ", " &amp;  Shares!AF1149 &amp;  ", " &amp;  Shares!AG1149 &amp;  ", " &amp;  Shares!AH1149 &amp;  ", " &amp;  Shares!AI1149 &amp;  ", " &amp;  Shares!AJ1149 &amp;  ", " &amp;  Shares!AK1149 &amp;  ", " &amp;  Shares!AL1149 &amp;  ", " &amp;  Shares!AM1149 &amp;  ", " &amp;  Shares!#REF! &amp;  ", " &amp;  Shares!AN1149 &amp;  ", " &amp;  Shares!AO1149 &amp;  ", " &amp;  Shares!AP1149 &amp;  ", " &amp;  Shares!AQ1149 &amp;  ", " &amp;  Shares!AR1149 &amp;  ", " &amp;  Shares!AS1149 &amp;  ", " &amp;  Shares!AT1149 &amp;  ", " &amp;  Shares!AU1149 &amp;  ", " &amp;  Shares!AV1149 &amp;  ", " &amp;  Shares!AW1149 &amp;  ", " &amp;  Shares!AX1149 &amp;  "),"</f>
        <v>#REF!</v>
      </c>
    </row>
    <row r="1149" spans="1:1" x14ac:dyDescent="0.2">
      <c r="A1149" t="e">
        <f>"('"&amp; Shares!A1150 &amp; "', '2017-01-26', " &amp;  Shares!C1150 &amp;  ", " &amp;  Shares!D1150 &amp;  ", " &amp;  Shares!E1150 &amp;  ", " &amp;  Shares!F1150 &amp;  ", " &amp;  Shares!G1150 &amp;  ", " &amp;  Shares!H1150 &amp;  ", " &amp;  Shares!I1150 &amp;  ", " &amp;  Shares!J1150 &amp;  ", " &amp;  Shares!K1150 &amp;  ", " &amp;  Shares!L1150 &amp;  ", " &amp;  Shares!M1150 &amp;  ", " &amp;  Shares!N1150 &amp;  ", " &amp;  Shares!O1150 &amp;  ", " &amp;  Shares!P1150 &amp;  ", " &amp;  Shares!Q1150 &amp;  ", " &amp;  Shares!R1150 &amp;  ", " &amp;  Shares!S1150 &amp;  ", " &amp;  Shares!T1150 &amp;  ", " &amp;  Shares!U1150 &amp;  ", " &amp;  Shares!V1150 &amp;  ", " &amp;  Shares!W1150 &amp;  ", " &amp;  Shares!X1150 &amp;  ", " &amp;  Shares!Y1150 &amp;  ", " &amp;  Shares!Z1150 &amp;  ", " &amp;  Shares!AA1150 &amp;  ", " &amp;  Shares!AB1150 &amp;  ", " &amp;  Shares!AC1150 &amp;  ", " &amp;  Shares!AD1150 &amp;  ", " &amp;  Shares!AE1150 &amp;  ", " &amp;  Shares!AF1150 &amp;  ", " &amp;  Shares!AG1150 &amp;  ", " &amp;  Shares!AH1150 &amp;  ", " &amp;  Shares!AI1150 &amp;  ", " &amp;  Shares!AJ1150 &amp;  ", " &amp;  Shares!AK1150 &amp;  ", " &amp;  Shares!AL1150 &amp;  ", " &amp;  Shares!AM1150 &amp;  ", " &amp;  Shares!#REF! &amp;  ", " &amp;  Shares!AN1150 &amp;  ", " &amp;  Shares!AO1150 &amp;  ", " &amp;  Shares!AP1150 &amp;  ", " &amp;  Shares!AQ1150 &amp;  ", " &amp;  Shares!AR1150 &amp;  ", " &amp;  Shares!AS1150 &amp;  ", " &amp;  Shares!AT1150 &amp;  ", " &amp;  Shares!AU1150 &amp;  ", " &amp;  Shares!AV1150 &amp;  ", " &amp;  Shares!AW1150 &amp;  ", " &amp;  Shares!AX1150 &amp;  "),"</f>
        <v>#REF!</v>
      </c>
    </row>
    <row r="1150" spans="1:1" x14ac:dyDescent="0.2">
      <c r="A1150" t="e">
        <f>"('"&amp; Shares!A1151 &amp; "', '2017-01-26', " &amp;  Shares!C1151 &amp;  ", " &amp;  Shares!D1151 &amp;  ", " &amp;  Shares!E1151 &amp;  ", " &amp;  Shares!F1151 &amp;  ", " &amp;  Shares!G1151 &amp;  ", " &amp;  Shares!H1151 &amp;  ", " &amp;  Shares!I1151 &amp;  ", " &amp;  Shares!J1151 &amp;  ", " &amp;  Shares!K1151 &amp;  ", " &amp;  Shares!L1151 &amp;  ", " &amp;  Shares!M1151 &amp;  ", " &amp;  Shares!N1151 &amp;  ", " &amp;  Shares!O1151 &amp;  ", " &amp;  Shares!P1151 &amp;  ", " &amp;  Shares!Q1151 &amp;  ", " &amp;  Shares!R1151 &amp;  ", " &amp;  Shares!S1151 &amp;  ", " &amp;  Shares!T1151 &amp;  ", " &amp;  Shares!U1151 &amp;  ", " &amp;  Shares!V1151 &amp;  ", " &amp;  Shares!W1151 &amp;  ", " &amp;  Shares!X1151 &amp;  ", " &amp;  Shares!Y1151 &amp;  ", " &amp;  Shares!Z1151 &amp;  ", " &amp;  Shares!AA1151 &amp;  ", " &amp;  Shares!AB1151 &amp;  ", " &amp;  Shares!AC1151 &amp;  ", " &amp;  Shares!AD1151 &amp;  ", " &amp;  Shares!AE1151 &amp;  ", " &amp;  Shares!AF1151 &amp;  ", " &amp;  Shares!AG1151 &amp;  ", " &amp;  Shares!AH1151 &amp;  ", " &amp;  Shares!AI1151 &amp;  ", " &amp;  Shares!AJ1151 &amp;  ", " &amp;  Shares!AK1151 &amp;  ", " &amp;  Shares!AL1151 &amp;  ", " &amp;  Shares!AM1151 &amp;  ", " &amp;  Shares!#REF! &amp;  ", " &amp;  Shares!AN1151 &amp;  ", " &amp;  Shares!AO1151 &amp;  ", " &amp;  Shares!AP1151 &amp;  ", " &amp;  Shares!AQ1151 &amp;  ", " &amp;  Shares!AR1151 &amp;  ", " &amp;  Shares!AS1151 &amp;  ", " &amp;  Shares!AT1151 &amp;  ", " &amp;  Shares!AU1151 &amp;  ", " &amp;  Shares!AV1151 &amp;  ", " &amp;  Shares!AW1151 &amp;  ", " &amp;  Shares!AX1151 &amp;  "),"</f>
        <v>#REF!</v>
      </c>
    </row>
    <row r="1151" spans="1:1" x14ac:dyDescent="0.2">
      <c r="A1151" t="e">
        <f>"('"&amp; Shares!A1152 &amp; "', '2017-01-26', " &amp;  Shares!C1152 &amp;  ", " &amp;  Shares!D1152 &amp;  ", " &amp;  Shares!E1152 &amp;  ", " &amp;  Shares!F1152 &amp;  ", " &amp;  Shares!G1152 &amp;  ", " &amp;  Shares!H1152 &amp;  ", " &amp;  Shares!I1152 &amp;  ", " &amp;  Shares!J1152 &amp;  ", " &amp;  Shares!K1152 &amp;  ", " &amp;  Shares!L1152 &amp;  ", " &amp;  Shares!M1152 &amp;  ", " &amp;  Shares!N1152 &amp;  ", " &amp;  Shares!O1152 &amp;  ", " &amp;  Shares!P1152 &amp;  ", " &amp;  Shares!Q1152 &amp;  ", " &amp;  Shares!R1152 &amp;  ", " &amp;  Shares!S1152 &amp;  ", " &amp;  Shares!T1152 &amp;  ", " &amp;  Shares!U1152 &amp;  ", " &amp;  Shares!V1152 &amp;  ", " &amp;  Shares!W1152 &amp;  ", " &amp;  Shares!X1152 &amp;  ", " &amp;  Shares!Y1152 &amp;  ", " &amp;  Shares!Z1152 &amp;  ", " &amp;  Shares!AA1152 &amp;  ", " &amp;  Shares!AB1152 &amp;  ", " &amp;  Shares!AC1152 &amp;  ", " &amp;  Shares!AD1152 &amp;  ", " &amp;  Shares!AE1152 &amp;  ", " &amp;  Shares!AF1152 &amp;  ", " &amp;  Shares!AG1152 &amp;  ", " &amp;  Shares!AH1152 &amp;  ", " &amp;  Shares!AI1152 &amp;  ", " &amp;  Shares!AJ1152 &amp;  ", " &amp;  Shares!AK1152 &amp;  ", " &amp;  Shares!AL1152 &amp;  ", " &amp;  Shares!AM1152 &amp;  ", " &amp;  Shares!#REF! &amp;  ", " &amp;  Shares!AN1152 &amp;  ", " &amp;  Shares!AO1152 &amp;  ", " &amp;  Shares!AP1152 &amp;  ", " &amp;  Shares!AQ1152 &amp;  ", " &amp;  Shares!AR1152 &amp;  ", " &amp;  Shares!AS1152 &amp;  ", " &amp;  Shares!AT1152 &amp;  ", " &amp;  Shares!AU1152 &amp;  ", " &amp;  Shares!AV1152 &amp;  ", " &amp;  Shares!AW1152 &amp;  ", " &amp;  Shares!AX1152 &amp;  "),"</f>
        <v>#REF!</v>
      </c>
    </row>
    <row r="1152" spans="1:1" x14ac:dyDescent="0.2">
      <c r="A1152" t="e">
        <f>"('"&amp; Shares!A1153 &amp; "', '2017-01-26', " &amp;  Shares!C1153 &amp;  ", " &amp;  Shares!D1153 &amp;  ", " &amp;  Shares!E1153 &amp;  ", " &amp;  Shares!F1153 &amp;  ", " &amp;  Shares!G1153 &amp;  ", " &amp;  Shares!H1153 &amp;  ", " &amp;  Shares!I1153 &amp;  ", " &amp;  Shares!J1153 &amp;  ", " &amp;  Shares!K1153 &amp;  ", " &amp;  Shares!L1153 &amp;  ", " &amp;  Shares!M1153 &amp;  ", " &amp;  Shares!N1153 &amp;  ", " &amp;  Shares!O1153 &amp;  ", " &amp;  Shares!P1153 &amp;  ", " &amp;  Shares!Q1153 &amp;  ", " &amp;  Shares!R1153 &amp;  ", " &amp;  Shares!S1153 &amp;  ", " &amp;  Shares!T1153 &amp;  ", " &amp;  Shares!U1153 &amp;  ", " &amp;  Shares!V1153 &amp;  ", " &amp;  Shares!W1153 &amp;  ", " &amp;  Shares!X1153 &amp;  ", " &amp;  Shares!Y1153 &amp;  ", " &amp;  Shares!Z1153 &amp;  ", " &amp;  Shares!AA1153 &amp;  ", " &amp;  Shares!AB1153 &amp;  ", " &amp;  Shares!AC1153 &amp;  ", " &amp;  Shares!AD1153 &amp;  ", " &amp;  Shares!AE1153 &amp;  ", " &amp;  Shares!AF1153 &amp;  ", " &amp;  Shares!AG1153 &amp;  ", " &amp;  Shares!AH1153 &amp;  ", " &amp;  Shares!AI1153 &amp;  ", " &amp;  Shares!AJ1153 &amp;  ", " &amp;  Shares!AK1153 &amp;  ", " &amp;  Shares!AL1153 &amp;  ", " &amp;  Shares!AM1153 &amp;  ", " &amp;  Shares!#REF! &amp;  ", " &amp;  Shares!AN1153 &amp;  ", " &amp;  Shares!AO1153 &amp;  ", " &amp;  Shares!AP1153 &amp;  ", " &amp;  Shares!AQ1153 &amp;  ", " &amp;  Shares!AR1153 &amp;  ", " &amp;  Shares!AS1153 &amp;  ", " &amp;  Shares!AT1153 &amp;  ", " &amp;  Shares!AU1153 &amp;  ", " &amp;  Shares!AV1153 &amp;  ", " &amp;  Shares!AW1153 &amp;  ", " &amp;  Shares!AX1153 &amp;  "),"</f>
        <v>#REF!</v>
      </c>
    </row>
    <row r="1153" spans="1:1" x14ac:dyDescent="0.2">
      <c r="A1153" t="e">
        <f>"('"&amp; Shares!A1154 &amp; "', '2017-01-26', " &amp;  Shares!C1154 &amp;  ", " &amp;  Shares!D1154 &amp;  ", " &amp;  Shares!E1154 &amp;  ", " &amp;  Shares!F1154 &amp;  ", " &amp;  Shares!G1154 &amp;  ", " &amp;  Shares!H1154 &amp;  ", " &amp;  Shares!I1154 &amp;  ", " &amp;  Shares!J1154 &amp;  ", " &amp;  Shares!K1154 &amp;  ", " &amp;  Shares!L1154 &amp;  ", " &amp;  Shares!M1154 &amp;  ", " &amp;  Shares!N1154 &amp;  ", " &amp;  Shares!O1154 &amp;  ", " &amp;  Shares!P1154 &amp;  ", " &amp;  Shares!Q1154 &amp;  ", " &amp;  Shares!R1154 &amp;  ", " &amp;  Shares!S1154 &amp;  ", " &amp;  Shares!T1154 &amp;  ", " &amp;  Shares!U1154 &amp;  ", " &amp;  Shares!V1154 &amp;  ", " &amp;  Shares!W1154 &amp;  ", " &amp;  Shares!X1154 &amp;  ", " &amp;  Shares!Y1154 &amp;  ", " &amp;  Shares!Z1154 &amp;  ", " &amp;  Shares!AA1154 &amp;  ", " &amp;  Shares!AB1154 &amp;  ", " &amp;  Shares!AC1154 &amp;  ", " &amp;  Shares!AD1154 &amp;  ", " &amp;  Shares!AE1154 &amp;  ", " &amp;  Shares!AF1154 &amp;  ", " &amp;  Shares!AG1154 &amp;  ", " &amp;  Shares!AH1154 &amp;  ", " &amp;  Shares!AI1154 &amp;  ", " &amp;  Shares!AJ1154 &amp;  ", " &amp;  Shares!AK1154 &amp;  ", " &amp;  Shares!AL1154 &amp;  ", " &amp;  Shares!AM1154 &amp;  ", " &amp;  Shares!#REF! &amp;  ", " &amp;  Shares!AN1154 &amp;  ", " &amp;  Shares!AO1154 &amp;  ", " &amp;  Shares!AP1154 &amp;  ", " &amp;  Shares!AQ1154 &amp;  ", " &amp;  Shares!AR1154 &amp;  ", " &amp;  Shares!AS1154 &amp;  ", " &amp;  Shares!AT1154 &amp;  ", " &amp;  Shares!AU1154 &amp;  ", " &amp;  Shares!AV1154 &amp;  ", " &amp;  Shares!AW1154 &amp;  ", " &amp;  Shares!AX1154 &amp;  "),"</f>
        <v>#REF!</v>
      </c>
    </row>
    <row r="1154" spans="1:1" x14ac:dyDescent="0.2">
      <c r="A1154" t="e">
        <f>"('"&amp; Shares!A1155 &amp; "', '2017-01-26', " &amp;  Shares!C1155 &amp;  ", " &amp;  Shares!D1155 &amp;  ", " &amp;  Shares!E1155 &amp;  ", " &amp;  Shares!F1155 &amp;  ", " &amp;  Shares!G1155 &amp;  ", " &amp;  Shares!H1155 &amp;  ", " &amp;  Shares!I1155 &amp;  ", " &amp;  Shares!J1155 &amp;  ", " &amp;  Shares!K1155 &amp;  ", " &amp;  Shares!L1155 &amp;  ", " &amp;  Shares!M1155 &amp;  ", " &amp;  Shares!N1155 &amp;  ", " &amp;  Shares!O1155 &amp;  ", " &amp;  Shares!P1155 &amp;  ", " &amp;  Shares!Q1155 &amp;  ", " &amp;  Shares!R1155 &amp;  ", " &amp;  Shares!S1155 &amp;  ", " &amp;  Shares!T1155 &amp;  ", " &amp;  Shares!U1155 &amp;  ", " &amp;  Shares!V1155 &amp;  ", " &amp;  Shares!W1155 &amp;  ", " &amp;  Shares!X1155 &amp;  ", " &amp;  Shares!Y1155 &amp;  ", " &amp;  Shares!Z1155 &amp;  ", " &amp;  Shares!AA1155 &amp;  ", " &amp;  Shares!AB1155 &amp;  ", " &amp;  Shares!AC1155 &amp;  ", " &amp;  Shares!AD1155 &amp;  ", " &amp;  Shares!AE1155 &amp;  ", " &amp;  Shares!AF1155 &amp;  ", " &amp;  Shares!AG1155 &amp;  ", " &amp;  Shares!AH1155 &amp;  ", " &amp;  Shares!AI1155 &amp;  ", " &amp;  Shares!AJ1155 &amp;  ", " &amp;  Shares!AK1155 &amp;  ", " &amp;  Shares!AL1155 &amp;  ", " &amp;  Shares!AM1155 &amp;  ", " &amp;  Shares!#REF! &amp;  ", " &amp;  Shares!AN1155 &amp;  ", " &amp;  Shares!AO1155 &amp;  ", " &amp;  Shares!AP1155 &amp;  ", " &amp;  Shares!AQ1155 &amp;  ", " &amp;  Shares!AR1155 &amp;  ", " &amp;  Shares!AS1155 &amp;  ", " &amp;  Shares!AT1155 &amp;  ", " &amp;  Shares!AU1155 &amp;  ", " &amp;  Shares!AV1155 &amp;  ", " &amp;  Shares!AW1155 &amp;  ", " &amp;  Shares!AX1155 &amp;  "),"</f>
        <v>#REF!</v>
      </c>
    </row>
    <row r="1155" spans="1:1" x14ac:dyDescent="0.2">
      <c r="A1155" t="e">
        <f>"('"&amp; Shares!A1156 &amp; "', '2017-01-26', " &amp;  Shares!C1156 &amp;  ", " &amp;  Shares!D1156 &amp;  ", " &amp;  Shares!E1156 &amp;  ", " &amp;  Shares!F1156 &amp;  ", " &amp;  Shares!G1156 &amp;  ", " &amp;  Shares!H1156 &amp;  ", " &amp;  Shares!I1156 &amp;  ", " &amp;  Shares!J1156 &amp;  ", " &amp;  Shares!K1156 &amp;  ", " &amp;  Shares!L1156 &amp;  ", " &amp;  Shares!M1156 &amp;  ", " &amp;  Shares!N1156 &amp;  ", " &amp;  Shares!O1156 &amp;  ", " &amp;  Shares!P1156 &amp;  ", " &amp;  Shares!Q1156 &amp;  ", " &amp;  Shares!R1156 &amp;  ", " &amp;  Shares!S1156 &amp;  ", " &amp;  Shares!T1156 &amp;  ", " &amp;  Shares!U1156 &amp;  ", " &amp;  Shares!V1156 &amp;  ", " &amp;  Shares!W1156 &amp;  ", " &amp;  Shares!X1156 &amp;  ", " &amp;  Shares!Y1156 &amp;  ", " &amp;  Shares!Z1156 &amp;  ", " &amp;  Shares!AA1156 &amp;  ", " &amp;  Shares!AB1156 &amp;  ", " &amp;  Shares!AC1156 &amp;  ", " &amp;  Shares!AD1156 &amp;  ", " &amp;  Shares!AE1156 &amp;  ", " &amp;  Shares!AF1156 &amp;  ", " &amp;  Shares!AG1156 &amp;  ", " &amp;  Shares!AH1156 &amp;  ", " &amp;  Shares!AI1156 &amp;  ", " &amp;  Shares!AJ1156 &amp;  ", " &amp;  Shares!AK1156 &amp;  ", " &amp;  Shares!AL1156 &amp;  ", " &amp;  Shares!AM1156 &amp;  ", " &amp;  Shares!#REF! &amp;  ", " &amp;  Shares!AN1156 &amp;  ", " &amp;  Shares!AO1156 &amp;  ", " &amp;  Shares!AP1156 &amp;  ", " &amp;  Shares!AQ1156 &amp;  ", " &amp;  Shares!AR1156 &amp;  ", " &amp;  Shares!AS1156 &amp;  ", " &amp;  Shares!AT1156 &amp;  ", " &amp;  Shares!AU1156 &amp;  ", " &amp;  Shares!AV1156 &amp;  ", " &amp;  Shares!AW1156 &amp;  ", " &amp;  Shares!AX1156 &amp;  "),"</f>
        <v>#REF!</v>
      </c>
    </row>
    <row r="1156" spans="1:1" x14ac:dyDescent="0.2">
      <c r="A1156" t="e">
        <f>"('"&amp; Shares!A1157 &amp; "', '2017-01-26', " &amp;  Shares!C1157 &amp;  ", " &amp;  Shares!D1157 &amp;  ", " &amp;  Shares!E1157 &amp;  ", " &amp;  Shares!F1157 &amp;  ", " &amp;  Shares!G1157 &amp;  ", " &amp;  Shares!H1157 &amp;  ", " &amp;  Shares!I1157 &amp;  ", " &amp;  Shares!J1157 &amp;  ", " &amp;  Shares!K1157 &amp;  ", " &amp;  Shares!L1157 &amp;  ", " &amp;  Shares!M1157 &amp;  ", " &amp;  Shares!N1157 &amp;  ", " &amp;  Shares!O1157 &amp;  ", " &amp;  Shares!P1157 &amp;  ", " &amp;  Shares!Q1157 &amp;  ", " &amp;  Shares!R1157 &amp;  ", " &amp;  Shares!S1157 &amp;  ", " &amp;  Shares!T1157 &amp;  ", " &amp;  Shares!U1157 &amp;  ", " &amp;  Shares!V1157 &amp;  ", " &amp;  Shares!W1157 &amp;  ", " &amp;  Shares!X1157 &amp;  ", " &amp;  Shares!Y1157 &amp;  ", " &amp;  Shares!Z1157 &amp;  ", " &amp;  Shares!AA1157 &amp;  ", " &amp;  Shares!AB1157 &amp;  ", " &amp;  Shares!AC1157 &amp;  ", " &amp;  Shares!AD1157 &amp;  ", " &amp;  Shares!AE1157 &amp;  ", " &amp;  Shares!AF1157 &amp;  ", " &amp;  Shares!AG1157 &amp;  ", " &amp;  Shares!AH1157 &amp;  ", " &amp;  Shares!AI1157 &amp;  ", " &amp;  Shares!AJ1157 &amp;  ", " &amp;  Shares!AK1157 &amp;  ", " &amp;  Shares!AL1157 &amp;  ", " &amp;  Shares!AM1157 &amp;  ", " &amp;  Shares!#REF! &amp;  ", " &amp;  Shares!AN1157 &amp;  ", " &amp;  Shares!AO1157 &amp;  ", " &amp;  Shares!AP1157 &amp;  ", " &amp;  Shares!AQ1157 &amp;  ", " &amp;  Shares!AR1157 &amp;  ", " &amp;  Shares!AS1157 &amp;  ", " &amp;  Shares!AT1157 &amp;  ", " &amp;  Shares!AU1157 &amp;  ", " &amp;  Shares!AV1157 &amp;  ", " &amp;  Shares!AW1157 &amp;  ", " &amp;  Shares!AX1157 &amp;  "),"</f>
        <v>#REF!</v>
      </c>
    </row>
    <row r="1157" spans="1:1" x14ac:dyDescent="0.2">
      <c r="A1157" t="e">
        <f>"('"&amp; Shares!A1158 &amp; "', '2017-01-26', " &amp;  Shares!C1158 &amp;  ", " &amp;  Shares!D1158 &amp;  ", " &amp;  Shares!E1158 &amp;  ", " &amp;  Shares!F1158 &amp;  ", " &amp;  Shares!G1158 &amp;  ", " &amp;  Shares!H1158 &amp;  ", " &amp;  Shares!I1158 &amp;  ", " &amp;  Shares!J1158 &amp;  ", " &amp;  Shares!K1158 &amp;  ", " &amp;  Shares!L1158 &amp;  ", " &amp;  Shares!M1158 &amp;  ", " &amp;  Shares!N1158 &amp;  ", " &amp;  Shares!O1158 &amp;  ", " &amp;  Shares!P1158 &amp;  ", " &amp;  Shares!Q1158 &amp;  ", " &amp;  Shares!R1158 &amp;  ", " &amp;  Shares!S1158 &amp;  ", " &amp;  Shares!T1158 &amp;  ", " &amp;  Shares!U1158 &amp;  ", " &amp;  Shares!V1158 &amp;  ", " &amp;  Shares!W1158 &amp;  ", " &amp;  Shares!X1158 &amp;  ", " &amp;  Shares!Y1158 &amp;  ", " &amp;  Shares!Z1158 &amp;  ", " &amp;  Shares!AA1158 &amp;  ", " &amp;  Shares!AB1158 &amp;  ", " &amp;  Shares!AC1158 &amp;  ", " &amp;  Shares!AD1158 &amp;  ", " &amp;  Shares!AE1158 &amp;  ", " &amp;  Shares!AF1158 &amp;  ", " &amp;  Shares!AG1158 &amp;  ", " &amp;  Shares!AH1158 &amp;  ", " &amp;  Shares!AI1158 &amp;  ", " &amp;  Shares!AJ1158 &amp;  ", " &amp;  Shares!AK1158 &amp;  ", " &amp;  Shares!AL1158 &amp;  ", " &amp;  Shares!AM1158 &amp;  ", " &amp;  Shares!#REF! &amp;  ", " &amp;  Shares!AN1158 &amp;  ", " &amp;  Shares!AO1158 &amp;  ", " &amp;  Shares!AP1158 &amp;  ", " &amp;  Shares!AQ1158 &amp;  ", " &amp;  Shares!AR1158 &amp;  ", " &amp;  Shares!AS1158 &amp;  ", " &amp;  Shares!AT1158 &amp;  ", " &amp;  Shares!AU1158 &amp;  ", " &amp;  Shares!AV1158 &amp;  ", " &amp;  Shares!AW1158 &amp;  ", " &amp;  Shares!AX1158 &amp;  "),"</f>
        <v>#REF!</v>
      </c>
    </row>
    <row r="1158" spans="1:1" x14ac:dyDescent="0.2">
      <c r="A1158" t="e">
        <f>"('"&amp; Shares!A1159 &amp; "', '2017-01-26', " &amp;  Shares!C1159 &amp;  ", " &amp;  Shares!D1159 &amp;  ", " &amp;  Shares!E1159 &amp;  ", " &amp;  Shares!F1159 &amp;  ", " &amp;  Shares!G1159 &amp;  ", " &amp;  Shares!H1159 &amp;  ", " &amp;  Shares!I1159 &amp;  ", " &amp;  Shares!J1159 &amp;  ", " &amp;  Shares!K1159 &amp;  ", " &amp;  Shares!L1159 &amp;  ", " &amp;  Shares!M1159 &amp;  ", " &amp;  Shares!N1159 &amp;  ", " &amp;  Shares!O1159 &amp;  ", " &amp;  Shares!P1159 &amp;  ", " &amp;  Shares!Q1159 &amp;  ", " &amp;  Shares!R1159 &amp;  ", " &amp;  Shares!S1159 &amp;  ", " &amp;  Shares!T1159 &amp;  ", " &amp;  Shares!U1159 &amp;  ", " &amp;  Shares!V1159 &amp;  ", " &amp;  Shares!W1159 &amp;  ", " &amp;  Shares!X1159 &amp;  ", " &amp;  Shares!Y1159 &amp;  ", " &amp;  Shares!Z1159 &amp;  ", " &amp;  Shares!AA1159 &amp;  ", " &amp;  Shares!AB1159 &amp;  ", " &amp;  Shares!AC1159 &amp;  ", " &amp;  Shares!AD1159 &amp;  ", " &amp;  Shares!AE1159 &amp;  ", " &amp;  Shares!AF1159 &amp;  ", " &amp;  Shares!AG1159 &amp;  ", " &amp;  Shares!AH1159 &amp;  ", " &amp;  Shares!AI1159 &amp;  ", " &amp;  Shares!AJ1159 &amp;  ", " &amp;  Shares!AK1159 &amp;  ", " &amp;  Shares!AL1159 &amp;  ", " &amp;  Shares!AM1159 &amp;  ", " &amp;  Shares!#REF! &amp;  ", " &amp;  Shares!AN1159 &amp;  ", " &amp;  Shares!AO1159 &amp;  ", " &amp;  Shares!AP1159 &amp;  ", " &amp;  Shares!AQ1159 &amp;  ", " &amp;  Shares!AR1159 &amp;  ", " &amp;  Shares!AS1159 &amp;  ", " &amp;  Shares!AT1159 &amp;  ", " &amp;  Shares!AU1159 &amp;  ", " &amp;  Shares!AV1159 &amp;  ", " &amp;  Shares!AW1159 &amp;  ", " &amp;  Shares!AX1159 &amp;  "),"</f>
        <v>#REF!</v>
      </c>
    </row>
    <row r="1159" spans="1:1" x14ac:dyDescent="0.2">
      <c r="A1159" t="e">
        <f>"('"&amp; Shares!A1160 &amp; "', '2017-01-26', " &amp;  Shares!C1160 &amp;  ", " &amp;  Shares!D1160 &amp;  ", " &amp;  Shares!E1160 &amp;  ", " &amp;  Shares!F1160 &amp;  ", " &amp;  Shares!G1160 &amp;  ", " &amp;  Shares!H1160 &amp;  ", " &amp;  Shares!I1160 &amp;  ", " &amp;  Shares!J1160 &amp;  ", " &amp;  Shares!K1160 &amp;  ", " &amp;  Shares!L1160 &amp;  ", " &amp;  Shares!M1160 &amp;  ", " &amp;  Shares!N1160 &amp;  ", " &amp;  Shares!O1160 &amp;  ", " &amp;  Shares!P1160 &amp;  ", " &amp;  Shares!Q1160 &amp;  ", " &amp;  Shares!R1160 &amp;  ", " &amp;  Shares!S1160 &amp;  ", " &amp;  Shares!T1160 &amp;  ", " &amp;  Shares!U1160 &amp;  ", " &amp;  Shares!V1160 &amp;  ", " &amp;  Shares!W1160 &amp;  ", " &amp;  Shares!X1160 &amp;  ", " &amp;  Shares!Y1160 &amp;  ", " &amp;  Shares!Z1160 &amp;  ", " &amp;  Shares!AA1160 &amp;  ", " &amp;  Shares!AB1160 &amp;  ", " &amp;  Shares!AC1160 &amp;  ", " &amp;  Shares!AD1160 &amp;  ", " &amp;  Shares!AE1160 &amp;  ", " &amp;  Shares!AF1160 &amp;  ", " &amp;  Shares!AG1160 &amp;  ", " &amp;  Shares!AH1160 &amp;  ", " &amp;  Shares!AI1160 &amp;  ", " &amp;  Shares!AJ1160 &amp;  ", " &amp;  Shares!AK1160 &amp;  ", " &amp;  Shares!AL1160 &amp;  ", " &amp;  Shares!AM1160 &amp;  ", " &amp;  Shares!#REF! &amp;  ", " &amp;  Shares!AN1160 &amp;  ", " &amp;  Shares!AO1160 &amp;  ", " &amp;  Shares!AP1160 &amp;  ", " &amp;  Shares!AQ1160 &amp;  ", " &amp;  Shares!AR1160 &amp;  ", " &amp;  Shares!AS1160 &amp;  ", " &amp;  Shares!AT1160 &amp;  ", " &amp;  Shares!AU1160 &amp;  ", " &amp;  Shares!AV1160 &amp;  ", " &amp;  Shares!AW1160 &amp;  ", " &amp;  Shares!AX1160 &amp;  "),"</f>
        <v>#REF!</v>
      </c>
    </row>
    <row r="1160" spans="1:1" x14ac:dyDescent="0.2">
      <c r="A1160" t="e">
        <f>"('"&amp; Shares!A1161 &amp; "', '2017-01-26', " &amp;  Shares!C1161 &amp;  ", " &amp;  Shares!D1161 &amp;  ", " &amp;  Shares!E1161 &amp;  ", " &amp;  Shares!F1161 &amp;  ", " &amp;  Shares!G1161 &amp;  ", " &amp;  Shares!H1161 &amp;  ", " &amp;  Shares!I1161 &amp;  ", " &amp;  Shares!J1161 &amp;  ", " &amp;  Shares!K1161 &amp;  ", " &amp;  Shares!L1161 &amp;  ", " &amp;  Shares!M1161 &amp;  ", " &amp;  Shares!N1161 &amp;  ", " &amp;  Shares!O1161 &amp;  ", " &amp;  Shares!P1161 &amp;  ", " &amp;  Shares!Q1161 &amp;  ", " &amp;  Shares!R1161 &amp;  ", " &amp;  Shares!S1161 &amp;  ", " &amp;  Shares!T1161 &amp;  ", " &amp;  Shares!U1161 &amp;  ", " &amp;  Shares!V1161 &amp;  ", " &amp;  Shares!W1161 &amp;  ", " &amp;  Shares!X1161 &amp;  ", " &amp;  Shares!Y1161 &amp;  ", " &amp;  Shares!Z1161 &amp;  ", " &amp;  Shares!AA1161 &amp;  ", " &amp;  Shares!AB1161 &amp;  ", " &amp;  Shares!AC1161 &amp;  ", " &amp;  Shares!AD1161 &amp;  ", " &amp;  Shares!AE1161 &amp;  ", " &amp;  Shares!AF1161 &amp;  ", " &amp;  Shares!AG1161 &amp;  ", " &amp;  Shares!AH1161 &amp;  ", " &amp;  Shares!AI1161 &amp;  ", " &amp;  Shares!AJ1161 &amp;  ", " &amp;  Shares!AK1161 &amp;  ", " &amp;  Shares!AL1161 &amp;  ", " &amp;  Shares!AM1161 &amp;  ", " &amp;  Shares!#REF! &amp;  ", " &amp;  Shares!AN1161 &amp;  ", " &amp;  Shares!AO1161 &amp;  ", " &amp;  Shares!AP1161 &amp;  ", " &amp;  Shares!AQ1161 &amp;  ", " &amp;  Shares!AR1161 &amp;  ", " &amp;  Shares!AS1161 &amp;  ", " &amp;  Shares!AT1161 &amp;  ", " &amp;  Shares!AU1161 &amp;  ", " &amp;  Shares!AV1161 &amp;  ", " &amp;  Shares!AW1161 &amp;  ", " &amp;  Shares!AX1161 &amp;  "),"</f>
        <v>#REF!</v>
      </c>
    </row>
    <row r="1161" spans="1:1" x14ac:dyDescent="0.2">
      <c r="A1161" t="e">
        <f>"('"&amp; Shares!A1162 &amp; "', '2017-01-26', " &amp;  Shares!C1162 &amp;  ", " &amp;  Shares!D1162 &amp;  ", " &amp;  Shares!E1162 &amp;  ", " &amp;  Shares!F1162 &amp;  ", " &amp;  Shares!G1162 &amp;  ", " &amp;  Shares!H1162 &amp;  ", " &amp;  Shares!I1162 &amp;  ", " &amp;  Shares!J1162 &amp;  ", " &amp;  Shares!K1162 &amp;  ", " &amp;  Shares!L1162 &amp;  ", " &amp;  Shares!M1162 &amp;  ", " &amp;  Shares!N1162 &amp;  ", " &amp;  Shares!O1162 &amp;  ", " &amp;  Shares!P1162 &amp;  ", " &amp;  Shares!Q1162 &amp;  ", " &amp;  Shares!R1162 &amp;  ", " &amp;  Shares!S1162 &amp;  ", " &amp;  Shares!T1162 &amp;  ", " &amp;  Shares!U1162 &amp;  ", " &amp;  Shares!V1162 &amp;  ", " &amp;  Shares!W1162 &amp;  ", " &amp;  Shares!X1162 &amp;  ", " &amp;  Shares!Y1162 &amp;  ", " &amp;  Shares!Z1162 &amp;  ", " &amp;  Shares!AA1162 &amp;  ", " &amp;  Shares!AB1162 &amp;  ", " &amp;  Shares!AC1162 &amp;  ", " &amp;  Shares!AD1162 &amp;  ", " &amp;  Shares!AE1162 &amp;  ", " &amp;  Shares!AF1162 &amp;  ", " &amp;  Shares!AG1162 &amp;  ", " &amp;  Shares!AH1162 &amp;  ", " &amp;  Shares!AI1162 &amp;  ", " &amp;  Shares!AJ1162 &amp;  ", " &amp;  Shares!AK1162 &amp;  ", " &amp;  Shares!AL1162 &amp;  ", " &amp;  Shares!AM1162 &amp;  ", " &amp;  Shares!#REF! &amp;  ", " &amp;  Shares!AN1162 &amp;  ", " &amp;  Shares!AO1162 &amp;  ", " &amp;  Shares!AP1162 &amp;  ", " &amp;  Shares!AQ1162 &amp;  ", " &amp;  Shares!AR1162 &amp;  ", " &amp;  Shares!AS1162 &amp;  ", " &amp;  Shares!AT1162 &amp;  ", " &amp;  Shares!AU1162 &amp;  ", " &amp;  Shares!AV1162 &amp;  ", " &amp;  Shares!AW1162 &amp;  ", " &amp;  Shares!AX1162 &amp;  "),"</f>
        <v>#REF!</v>
      </c>
    </row>
    <row r="1162" spans="1:1" x14ac:dyDescent="0.2">
      <c r="A1162" t="e">
        <f>"('"&amp; Shares!A1163 &amp; "', '2017-01-26', " &amp;  Shares!C1163 &amp;  ", " &amp;  Shares!D1163 &amp;  ", " &amp;  Shares!E1163 &amp;  ", " &amp;  Shares!F1163 &amp;  ", " &amp;  Shares!G1163 &amp;  ", " &amp;  Shares!H1163 &amp;  ", " &amp;  Shares!I1163 &amp;  ", " &amp;  Shares!J1163 &amp;  ", " &amp;  Shares!K1163 &amp;  ", " &amp;  Shares!L1163 &amp;  ", " &amp;  Shares!M1163 &amp;  ", " &amp;  Shares!N1163 &amp;  ", " &amp;  Shares!O1163 &amp;  ", " &amp;  Shares!P1163 &amp;  ", " &amp;  Shares!Q1163 &amp;  ", " &amp;  Shares!R1163 &amp;  ", " &amp;  Shares!S1163 &amp;  ", " &amp;  Shares!T1163 &amp;  ", " &amp;  Shares!U1163 &amp;  ", " &amp;  Shares!V1163 &amp;  ", " &amp;  Shares!W1163 &amp;  ", " &amp;  Shares!X1163 &amp;  ", " &amp;  Shares!Y1163 &amp;  ", " &amp;  Shares!Z1163 &amp;  ", " &amp;  Shares!AA1163 &amp;  ", " &amp;  Shares!AB1163 &amp;  ", " &amp;  Shares!AC1163 &amp;  ", " &amp;  Shares!AD1163 &amp;  ", " &amp;  Shares!AE1163 &amp;  ", " &amp;  Shares!AF1163 &amp;  ", " &amp;  Shares!AG1163 &amp;  ", " &amp;  Shares!AH1163 &amp;  ", " &amp;  Shares!AI1163 &amp;  ", " &amp;  Shares!AJ1163 &amp;  ", " &amp;  Shares!AK1163 &amp;  ", " &amp;  Shares!AL1163 &amp;  ", " &amp;  Shares!AM1163 &amp;  ", " &amp;  Shares!#REF! &amp;  ", " &amp;  Shares!AN1163 &amp;  ", " &amp;  Shares!AO1163 &amp;  ", " &amp;  Shares!AP1163 &amp;  ", " &amp;  Shares!AQ1163 &amp;  ", " &amp;  Shares!AR1163 &amp;  ", " &amp;  Shares!AS1163 &amp;  ", " &amp;  Shares!AT1163 &amp;  ", " &amp;  Shares!AU1163 &amp;  ", " &amp;  Shares!AV1163 &amp;  ", " &amp;  Shares!AW1163 &amp;  ", " &amp;  Shares!AX1163 &amp;  "),"</f>
        <v>#REF!</v>
      </c>
    </row>
    <row r="1163" spans="1:1" x14ac:dyDescent="0.2">
      <c r="A1163" t="e">
        <f>"('"&amp; Shares!A1164 &amp; "', '2017-01-26', " &amp;  Shares!C1164 &amp;  ", " &amp;  Shares!D1164 &amp;  ", " &amp;  Shares!E1164 &amp;  ", " &amp;  Shares!F1164 &amp;  ", " &amp;  Shares!G1164 &amp;  ", " &amp;  Shares!H1164 &amp;  ", " &amp;  Shares!I1164 &amp;  ", " &amp;  Shares!J1164 &amp;  ", " &amp;  Shares!K1164 &amp;  ", " &amp;  Shares!L1164 &amp;  ", " &amp;  Shares!M1164 &amp;  ", " &amp;  Shares!N1164 &amp;  ", " &amp;  Shares!O1164 &amp;  ", " &amp;  Shares!P1164 &amp;  ", " &amp;  Shares!Q1164 &amp;  ", " &amp;  Shares!R1164 &amp;  ", " &amp;  Shares!S1164 &amp;  ", " &amp;  Shares!T1164 &amp;  ", " &amp;  Shares!U1164 &amp;  ", " &amp;  Shares!V1164 &amp;  ", " &amp;  Shares!W1164 &amp;  ", " &amp;  Shares!X1164 &amp;  ", " &amp;  Shares!Y1164 &amp;  ", " &amp;  Shares!Z1164 &amp;  ", " &amp;  Shares!AA1164 &amp;  ", " &amp;  Shares!AB1164 &amp;  ", " &amp;  Shares!AC1164 &amp;  ", " &amp;  Shares!AD1164 &amp;  ", " &amp;  Shares!AE1164 &amp;  ", " &amp;  Shares!AF1164 &amp;  ", " &amp;  Shares!AG1164 &amp;  ", " &amp;  Shares!AH1164 &amp;  ", " &amp;  Shares!AI1164 &amp;  ", " &amp;  Shares!AJ1164 &amp;  ", " &amp;  Shares!AK1164 &amp;  ", " &amp;  Shares!AL1164 &amp;  ", " &amp;  Shares!AM1164 &amp;  ", " &amp;  Shares!#REF! &amp;  ", " &amp;  Shares!AN1164 &amp;  ", " &amp;  Shares!AO1164 &amp;  ", " &amp;  Shares!AP1164 &amp;  ", " &amp;  Shares!AQ1164 &amp;  ", " &amp;  Shares!AR1164 &amp;  ", " &amp;  Shares!AS1164 &amp;  ", " &amp;  Shares!AT1164 &amp;  ", " &amp;  Shares!AU1164 &amp;  ", " &amp;  Shares!AV1164 &amp;  ", " &amp;  Shares!AW1164 &amp;  ", " &amp;  Shares!AX1164 &amp;  "),"</f>
        <v>#REF!</v>
      </c>
    </row>
    <row r="1164" spans="1:1" x14ac:dyDescent="0.2">
      <c r="A1164" t="e">
        <f>"('"&amp; Shares!A1165 &amp; "', '2017-01-26', " &amp;  Shares!C1165 &amp;  ", " &amp;  Shares!D1165 &amp;  ", " &amp;  Shares!E1165 &amp;  ", " &amp;  Shares!F1165 &amp;  ", " &amp;  Shares!G1165 &amp;  ", " &amp;  Shares!H1165 &amp;  ", " &amp;  Shares!I1165 &amp;  ", " &amp;  Shares!J1165 &amp;  ", " &amp;  Shares!K1165 &amp;  ", " &amp;  Shares!L1165 &amp;  ", " &amp;  Shares!M1165 &amp;  ", " &amp;  Shares!N1165 &amp;  ", " &amp;  Shares!O1165 &amp;  ", " &amp;  Shares!P1165 &amp;  ", " &amp;  Shares!Q1165 &amp;  ", " &amp;  Shares!R1165 &amp;  ", " &amp;  Shares!S1165 &amp;  ", " &amp;  Shares!T1165 &amp;  ", " &amp;  Shares!U1165 &amp;  ", " &amp;  Shares!V1165 &amp;  ", " &amp;  Shares!W1165 &amp;  ", " &amp;  Shares!X1165 &amp;  ", " &amp;  Shares!Y1165 &amp;  ", " &amp;  Shares!Z1165 &amp;  ", " &amp;  Shares!AA1165 &amp;  ", " &amp;  Shares!AB1165 &amp;  ", " &amp;  Shares!AC1165 &amp;  ", " &amp;  Shares!AD1165 &amp;  ", " &amp;  Shares!AE1165 &amp;  ", " &amp;  Shares!AF1165 &amp;  ", " &amp;  Shares!AG1165 &amp;  ", " &amp;  Shares!AH1165 &amp;  ", " &amp;  Shares!AI1165 &amp;  ", " &amp;  Shares!AJ1165 &amp;  ", " &amp;  Shares!AK1165 &amp;  ", " &amp;  Shares!AL1165 &amp;  ", " &amp;  Shares!AM1165 &amp;  ", " &amp;  Shares!#REF! &amp;  ", " &amp;  Shares!AN1165 &amp;  ", " &amp;  Shares!AO1165 &amp;  ", " &amp;  Shares!AP1165 &amp;  ", " &amp;  Shares!AQ1165 &amp;  ", " &amp;  Shares!AR1165 &amp;  ", " &amp;  Shares!AS1165 &amp;  ", " &amp;  Shares!AT1165 &amp;  ", " &amp;  Shares!AU1165 &amp;  ", " &amp;  Shares!AV1165 &amp;  ", " &amp;  Shares!AW1165 &amp;  ", " &amp;  Shares!AX1165 &amp;  "),"</f>
        <v>#REF!</v>
      </c>
    </row>
    <row r="1165" spans="1:1" x14ac:dyDescent="0.2">
      <c r="A1165" t="e">
        <f>"('"&amp; Shares!A1166 &amp; "', '2017-01-26', " &amp;  Shares!C1166 &amp;  ", " &amp;  Shares!D1166 &amp;  ", " &amp;  Shares!E1166 &amp;  ", " &amp;  Shares!F1166 &amp;  ", " &amp;  Shares!G1166 &amp;  ", " &amp;  Shares!H1166 &amp;  ", " &amp;  Shares!I1166 &amp;  ", " &amp;  Shares!J1166 &amp;  ", " &amp;  Shares!K1166 &amp;  ", " &amp;  Shares!L1166 &amp;  ", " &amp;  Shares!M1166 &amp;  ", " &amp;  Shares!N1166 &amp;  ", " &amp;  Shares!O1166 &amp;  ", " &amp;  Shares!P1166 &amp;  ", " &amp;  Shares!Q1166 &amp;  ", " &amp;  Shares!R1166 &amp;  ", " &amp;  Shares!S1166 &amp;  ", " &amp;  Shares!T1166 &amp;  ", " &amp;  Shares!U1166 &amp;  ", " &amp;  Shares!V1166 &amp;  ", " &amp;  Shares!W1166 &amp;  ", " &amp;  Shares!X1166 &amp;  ", " &amp;  Shares!Y1166 &amp;  ", " &amp;  Shares!Z1166 &amp;  ", " &amp;  Shares!AA1166 &amp;  ", " &amp;  Shares!AB1166 &amp;  ", " &amp;  Shares!AC1166 &amp;  ", " &amp;  Shares!AD1166 &amp;  ", " &amp;  Shares!AE1166 &amp;  ", " &amp;  Shares!AF1166 &amp;  ", " &amp;  Shares!AG1166 &amp;  ", " &amp;  Shares!AH1166 &amp;  ", " &amp;  Shares!AI1166 &amp;  ", " &amp;  Shares!AJ1166 &amp;  ", " &amp;  Shares!AK1166 &amp;  ", " &amp;  Shares!AL1166 &amp;  ", " &amp;  Shares!AM1166 &amp;  ", " &amp;  Shares!#REF! &amp;  ", " &amp;  Shares!AN1166 &amp;  ", " &amp;  Shares!AO1166 &amp;  ", " &amp;  Shares!AP1166 &amp;  ", " &amp;  Shares!AQ1166 &amp;  ", " &amp;  Shares!AR1166 &amp;  ", " &amp;  Shares!AS1166 &amp;  ", " &amp;  Shares!AT1166 &amp;  ", " &amp;  Shares!AU1166 &amp;  ", " &amp;  Shares!AV1166 &amp;  ", " &amp;  Shares!AW1166 &amp;  ", " &amp;  Shares!AX1166 &amp;  "),"</f>
        <v>#REF!</v>
      </c>
    </row>
    <row r="1166" spans="1:1" x14ac:dyDescent="0.2">
      <c r="A1166" t="e">
        <f>"('"&amp; Shares!A1167 &amp; "', '2017-01-26', " &amp;  Shares!C1167 &amp;  ", " &amp;  Shares!D1167 &amp;  ", " &amp;  Shares!E1167 &amp;  ", " &amp;  Shares!F1167 &amp;  ", " &amp;  Shares!G1167 &amp;  ", " &amp;  Shares!H1167 &amp;  ", " &amp;  Shares!I1167 &amp;  ", " &amp;  Shares!J1167 &amp;  ", " &amp;  Shares!K1167 &amp;  ", " &amp;  Shares!L1167 &amp;  ", " &amp;  Shares!M1167 &amp;  ", " &amp;  Shares!N1167 &amp;  ", " &amp;  Shares!O1167 &amp;  ", " &amp;  Shares!P1167 &amp;  ", " &amp;  Shares!Q1167 &amp;  ", " &amp;  Shares!R1167 &amp;  ", " &amp;  Shares!S1167 &amp;  ", " &amp;  Shares!T1167 &amp;  ", " &amp;  Shares!U1167 &amp;  ", " &amp;  Shares!V1167 &amp;  ", " &amp;  Shares!W1167 &amp;  ", " &amp;  Shares!X1167 &amp;  ", " &amp;  Shares!Y1167 &amp;  ", " &amp;  Shares!Z1167 &amp;  ", " &amp;  Shares!AA1167 &amp;  ", " &amp;  Shares!AB1167 &amp;  ", " &amp;  Shares!AC1167 &amp;  ", " &amp;  Shares!AD1167 &amp;  ", " &amp;  Shares!AE1167 &amp;  ", " &amp;  Shares!AF1167 &amp;  ", " &amp;  Shares!AG1167 &amp;  ", " &amp;  Shares!AH1167 &amp;  ", " &amp;  Shares!AI1167 &amp;  ", " &amp;  Shares!AJ1167 &amp;  ", " &amp;  Shares!AK1167 &amp;  ", " &amp;  Shares!AL1167 &amp;  ", " &amp;  Shares!AM1167 &amp;  ", " &amp;  Shares!#REF! &amp;  ", " &amp;  Shares!AN1167 &amp;  ", " &amp;  Shares!AO1167 &amp;  ", " &amp;  Shares!AP1167 &amp;  ", " &amp;  Shares!AQ1167 &amp;  ", " &amp;  Shares!AR1167 &amp;  ", " &amp;  Shares!AS1167 &amp;  ", " &amp;  Shares!AT1167 &amp;  ", " &amp;  Shares!AU1167 &amp;  ", " &amp;  Shares!AV1167 &amp;  ", " &amp;  Shares!AW1167 &amp;  ", " &amp;  Shares!AX1167 &amp;  "),"</f>
        <v>#REF!</v>
      </c>
    </row>
    <row r="1167" spans="1:1" x14ac:dyDescent="0.2">
      <c r="A1167" t="e">
        <f>"('"&amp; Shares!A1168 &amp; "', '2017-01-26', " &amp;  Shares!C1168 &amp;  ", " &amp;  Shares!D1168 &amp;  ", " &amp;  Shares!E1168 &amp;  ", " &amp;  Shares!F1168 &amp;  ", " &amp;  Shares!G1168 &amp;  ", " &amp;  Shares!H1168 &amp;  ", " &amp;  Shares!I1168 &amp;  ", " &amp;  Shares!J1168 &amp;  ", " &amp;  Shares!K1168 &amp;  ", " &amp;  Shares!L1168 &amp;  ", " &amp;  Shares!M1168 &amp;  ", " &amp;  Shares!N1168 &amp;  ", " &amp;  Shares!O1168 &amp;  ", " &amp;  Shares!P1168 &amp;  ", " &amp;  Shares!Q1168 &amp;  ", " &amp;  Shares!R1168 &amp;  ", " &amp;  Shares!S1168 &amp;  ", " &amp;  Shares!T1168 &amp;  ", " &amp;  Shares!U1168 &amp;  ", " &amp;  Shares!V1168 &amp;  ", " &amp;  Shares!W1168 &amp;  ", " &amp;  Shares!X1168 &amp;  ", " &amp;  Shares!Y1168 &amp;  ", " &amp;  Shares!Z1168 &amp;  ", " &amp;  Shares!AA1168 &amp;  ", " &amp;  Shares!AB1168 &amp;  ", " &amp;  Shares!AC1168 &amp;  ", " &amp;  Shares!AD1168 &amp;  ", " &amp;  Shares!AE1168 &amp;  ", " &amp;  Shares!AF1168 &amp;  ", " &amp;  Shares!AG1168 &amp;  ", " &amp;  Shares!AH1168 &amp;  ", " &amp;  Shares!AI1168 &amp;  ", " &amp;  Shares!AJ1168 &amp;  ", " &amp;  Shares!AK1168 &amp;  ", " &amp;  Shares!AL1168 &amp;  ", " &amp;  Shares!AM1168 &amp;  ", " &amp;  Shares!#REF! &amp;  ", " &amp;  Shares!AN1168 &amp;  ", " &amp;  Shares!AO1168 &amp;  ", " &amp;  Shares!AP1168 &amp;  ", " &amp;  Shares!AQ1168 &amp;  ", " &amp;  Shares!AR1168 &amp;  ", " &amp;  Shares!AS1168 &amp;  ", " &amp;  Shares!AT1168 &amp;  ", " &amp;  Shares!AU1168 &amp;  ", " &amp;  Shares!AV1168 &amp;  ", " &amp;  Shares!AW1168 &amp;  ", " &amp;  Shares!AX1168 &amp;  "),"</f>
        <v>#REF!</v>
      </c>
    </row>
    <row r="1168" spans="1:1" x14ac:dyDescent="0.2">
      <c r="A1168" t="e">
        <f>"('"&amp; Shares!A1169 &amp; "', '2017-01-26', " &amp;  Shares!C1169 &amp;  ", " &amp;  Shares!D1169 &amp;  ", " &amp;  Shares!E1169 &amp;  ", " &amp;  Shares!F1169 &amp;  ", " &amp;  Shares!G1169 &amp;  ", " &amp;  Shares!H1169 &amp;  ", " &amp;  Shares!I1169 &amp;  ", " &amp;  Shares!J1169 &amp;  ", " &amp;  Shares!K1169 &amp;  ", " &amp;  Shares!L1169 &amp;  ", " &amp;  Shares!M1169 &amp;  ", " &amp;  Shares!N1169 &amp;  ", " &amp;  Shares!O1169 &amp;  ", " &amp;  Shares!P1169 &amp;  ", " &amp;  Shares!Q1169 &amp;  ", " &amp;  Shares!R1169 &amp;  ", " &amp;  Shares!S1169 &amp;  ", " &amp;  Shares!T1169 &amp;  ", " &amp;  Shares!U1169 &amp;  ", " &amp;  Shares!V1169 &amp;  ", " &amp;  Shares!W1169 &amp;  ", " &amp;  Shares!X1169 &amp;  ", " &amp;  Shares!Y1169 &amp;  ", " &amp;  Shares!Z1169 &amp;  ", " &amp;  Shares!AA1169 &amp;  ", " &amp;  Shares!AB1169 &amp;  ", " &amp;  Shares!AC1169 &amp;  ", " &amp;  Shares!AD1169 &amp;  ", " &amp;  Shares!AE1169 &amp;  ", " &amp;  Shares!AF1169 &amp;  ", " &amp;  Shares!AG1169 &amp;  ", " &amp;  Shares!AH1169 &amp;  ", " &amp;  Shares!AI1169 &amp;  ", " &amp;  Shares!AJ1169 &amp;  ", " &amp;  Shares!AK1169 &amp;  ", " &amp;  Shares!AL1169 &amp;  ", " &amp;  Shares!AM1169 &amp;  ", " &amp;  Shares!#REF! &amp;  ", " &amp;  Shares!AN1169 &amp;  ", " &amp;  Shares!AO1169 &amp;  ", " &amp;  Shares!AP1169 &amp;  ", " &amp;  Shares!AQ1169 &amp;  ", " &amp;  Shares!AR1169 &amp;  ", " &amp;  Shares!AS1169 &amp;  ", " &amp;  Shares!AT1169 &amp;  ", " &amp;  Shares!AU1169 &amp;  ", " &amp;  Shares!AV1169 &amp;  ", " &amp;  Shares!AW1169 &amp;  ", " &amp;  Shares!AX1169 &amp;  "),"</f>
        <v>#REF!</v>
      </c>
    </row>
    <row r="1169" spans="1:1" x14ac:dyDescent="0.2">
      <c r="A1169" t="e">
        <f>"('"&amp; Shares!A1170 &amp; "', '2017-01-26', " &amp;  Shares!C1170 &amp;  ", " &amp;  Shares!D1170 &amp;  ", " &amp;  Shares!E1170 &amp;  ", " &amp;  Shares!F1170 &amp;  ", " &amp;  Shares!G1170 &amp;  ", " &amp;  Shares!H1170 &amp;  ", " &amp;  Shares!I1170 &amp;  ", " &amp;  Shares!J1170 &amp;  ", " &amp;  Shares!K1170 &amp;  ", " &amp;  Shares!L1170 &amp;  ", " &amp;  Shares!M1170 &amp;  ", " &amp;  Shares!N1170 &amp;  ", " &amp;  Shares!O1170 &amp;  ", " &amp;  Shares!P1170 &amp;  ", " &amp;  Shares!Q1170 &amp;  ", " &amp;  Shares!R1170 &amp;  ", " &amp;  Shares!S1170 &amp;  ", " &amp;  Shares!T1170 &amp;  ", " &amp;  Shares!U1170 &amp;  ", " &amp;  Shares!V1170 &amp;  ", " &amp;  Shares!W1170 &amp;  ", " &amp;  Shares!X1170 &amp;  ", " &amp;  Shares!Y1170 &amp;  ", " &amp;  Shares!Z1170 &amp;  ", " &amp;  Shares!AA1170 &amp;  ", " &amp;  Shares!AB1170 &amp;  ", " &amp;  Shares!AC1170 &amp;  ", " &amp;  Shares!AD1170 &amp;  ", " &amp;  Shares!AE1170 &amp;  ", " &amp;  Shares!AF1170 &amp;  ", " &amp;  Shares!AG1170 &amp;  ", " &amp;  Shares!AH1170 &amp;  ", " &amp;  Shares!AI1170 &amp;  ", " &amp;  Shares!AJ1170 &amp;  ", " &amp;  Shares!AK1170 &amp;  ", " &amp;  Shares!AL1170 &amp;  ", " &amp;  Shares!AM1170 &amp;  ", " &amp;  Shares!#REF! &amp;  ", " &amp;  Shares!AN1170 &amp;  ", " &amp;  Shares!AO1170 &amp;  ", " &amp;  Shares!AP1170 &amp;  ", " &amp;  Shares!AQ1170 &amp;  ", " &amp;  Shares!AR1170 &amp;  ", " &amp;  Shares!AS1170 &amp;  ", " &amp;  Shares!AT1170 &amp;  ", " &amp;  Shares!AU1170 &amp;  ", " &amp;  Shares!AV1170 &amp;  ", " &amp;  Shares!AW1170 &amp;  ", " &amp;  Shares!AX1170 &amp;  "),"</f>
        <v>#REF!</v>
      </c>
    </row>
    <row r="1170" spans="1:1" x14ac:dyDescent="0.2">
      <c r="A1170" t="e">
        <f>"('"&amp; Shares!A1171 &amp; "', '2017-01-26', " &amp;  Shares!C1171 &amp;  ", " &amp;  Shares!D1171 &amp;  ", " &amp;  Shares!E1171 &amp;  ", " &amp;  Shares!F1171 &amp;  ", " &amp;  Shares!G1171 &amp;  ", " &amp;  Shares!H1171 &amp;  ", " &amp;  Shares!I1171 &amp;  ", " &amp;  Shares!J1171 &amp;  ", " &amp;  Shares!K1171 &amp;  ", " &amp;  Shares!L1171 &amp;  ", " &amp;  Shares!M1171 &amp;  ", " &amp;  Shares!N1171 &amp;  ", " &amp;  Shares!O1171 &amp;  ", " &amp;  Shares!P1171 &amp;  ", " &amp;  Shares!Q1171 &amp;  ", " &amp;  Shares!R1171 &amp;  ", " &amp;  Shares!S1171 &amp;  ", " &amp;  Shares!T1171 &amp;  ", " &amp;  Shares!U1171 &amp;  ", " &amp;  Shares!V1171 &amp;  ", " &amp;  Shares!W1171 &amp;  ", " &amp;  Shares!X1171 &amp;  ", " &amp;  Shares!Y1171 &amp;  ", " &amp;  Shares!Z1171 &amp;  ", " &amp;  Shares!AA1171 &amp;  ", " &amp;  Shares!AB1171 &amp;  ", " &amp;  Shares!AC1171 &amp;  ", " &amp;  Shares!AD1171 &amp;  ", " &amp;  Shares!AE1171 &amp;  ", " &amp;  Shares!AF1171 &amp;  ", " &amp;  Shares!AG1171 &amp;  ", " &amp;  Shares!AH1171 &amp;  ", " &amp;  Shares!AI1171 &amp;  ", " &amp;  Shares!AJ1171 &amp;  ", " &amp;  Shares!AK1171 &amp;  ", " &amp;  Shares!AL1171 &amp;  ", " &amp;  Shares!AM1171 &amp;  ", " &amp;  Shares!#REF! &amp;  ", " &amp;  Shares!AN1171 &amp;  ", " &amp;  Shares!AO1171 &amp;  ", " &amp;  Shares!AP1171 &amp;  ", " &amp;  Shares!AQ1171 &amp;  ", " &amp;  Shares!AR1171 &amp;  ", " &amp;  Shares!AS1171 &amp;  ", " &amp;  Shares!AT1171 &amp;  ", " &amp;  Shares!AU1171 &amp;  ", " &amp;  Shares!AV1171 &amp;  ", " &amp;  Shares!AW1171 &amp;  ", " &amp;  Shares!AX1171 &amp;  "),"</f>
        <v>#REF!</v>
      </c>
    </row>
    <row r="1171" spans="1:1" x14ac:dyDescent="0.2">
      <c r="A1171" t="e">
        <f>"('"&amp; Shares!A1172 &amp; "', '2017-01-26', " &amp;  Shares!C1172 &amp;  ", " &amp;  Shares!D1172 &amp;  ", " &amp;  Shares!E1172 &amp;  ", " &amp;  Shares!F1172 &amp;  ", " &amp;  Shares!G1172 &amp;  ", " &amp;  Shares!H1172 &amp;  ", " &amp;  Shares!I1172 &amp;  ", " &amp;  Shares!J1172 &amp;  ", " &amp;  Shares!K1172 &amp;  ", " &amp;  Shares!L1172 &amp;  ", " &amp;  Shares!M1172 &amp;  ", " &amp;  Shares!N1172 &amp;  ", " &amp;  Shares!O1172 &amp;  ", " &amp;  Shares!P1172 &amp;  ", " &amp;  Shares!Q1172 &amp;  ", " &amp;  Shares!R1172 &amp;  ", " &amp;  Shares!S1172 &amp;  ", " &amp;  Shares!T1172 &amp;  ", " &amp;  Shares!U1172 &amp;  ", " &amp;  Shares!V1172 &amp;  ", " &amp;  Shares!W1172 &amp;  ", " &amp;  Shares!X1172 &amp;  ", " &amp;  Shares!Y1172 &amp;  ", " &amp;  Shares!Z1172 &amp;  ", " &amp;  Shares!AA1172 &amp;  ", " &amp;  Shares!AB1172 &amp;  ", " &amp;  Shares!AC1172 &amp;  ", " &amp;  Shares!AD1172 &amp;  ", " &amp;  Shares!AE1172 &amp;  ", " &amp;  Shares!AF1172 &amp;  ", " &amp;  Shares!AG1172 &amp;  ", " &amp;  Shares!AH1172 &amp;  ", " &amp;  Shares!AI1172 &amp;  ", " &amp;  Shares!AJ1172 &amp;  ", " &amp;  Shares!AK1172 &amp;  ", " &amp;  Shares!AL1172 &amp;  ", " &amp;  Shares!AM1172 &amp;  ", " &amp;  Shares!#REF! &amp;  ", " &amp;  Shares!AN1172 &amp;  ", " &amp;  Shares!AO1172 &amp;  ", " &amp;  Shares!AP1172 &amp;  ", " &amp;  Shares!AQ1172 &amp;  ", " &amp;  Shares!AR1172 &amp;  ", " &amp;  Shares!AS1172 &amp;  ", " &amp;  Shares!AT1172 &amp;  ", " &amp;  Shares!AU1172 &amp;  ", " &amp;  Shares!AV1172 &amp;  ", " &amp;  Shares!AW1172 &amp;  ", " &amp;  Shares!AX1172 &amp;  "),"</f>
        <v>#REF!</v>
      </c>
    </row>
    <row r="1172" spans="1:1" x14ac:dyDescent="0.2">
      <c r="A1172" t="e">
        <f>"('"&amp; Shares!A1173 &amp; "', '2017-01-26', " &amp;  Shares!C1173 &amp;  ", " &amp;  Shares!D1173 &amp;  ", " &amp;  Shares!E1173 &amp;  ", " &amp;  Shares!F1173 &amp;  ", " &amp;  Shares!G1173 &amp;  ", " &amp;  Shares!H1173 &amp;  ", " &amp;  Shares!I1173 &amp;  ", " &amp;  Shares!J1173 &amp;  ", " &amp;  Shares!K1173 &amp;  ", " &amp;  Shares!L1173 &amp;  ", " &amp;  Shares!M1173 &amp;  ", " &amp;  Shares!N1173 &amp;  ", " &amp;  Shares!O1173 &amp;  ", " &amp;  Shares!P1173 &amp;  ", " &amp;  Shares!Q1173 &amp;  ", " &amp;  Shares!R1173 &amp;  ", " &amp;  Shares!S1173 &amp;  ", " &amp;  Shares!T1173 &amp;  ", " &amp;  Shares!U1173 &amp;  ", " &amp;  Shares!V1173 &amp;  ", " &amp;  Shares!W1173 &amp;  ", " &amp;  Shares!X1173 &amp;  ", " &amp;  Shares!Y1173 &amp;  ", " &amp;  Shares!Z1173 &amp;  ", " &amp;  Shares!AA1173 &amp;  ", " &amp;  Shares!AB1173 &amp;  ", " &amp;  Shares!AC1173 &amp;  ", " &amp;  Shares!AD1173 &amp;  ", " &amp;  Shares!AE1173 &amp;  ", " &amp;  Shares!AF1173 &amp;  ", " &amp;  Shares!AG1173 &amp;  ", " &amp;  Shares!AH1173 &amp;  ", " &amp;  Shares!AI1173 &amp;  ", " &amp;  Shares!AJ1173 &amp;  ", " &amp;  Shares!AK1173 &amp;  ", " &amp;  Shares!AL1173 &amp;  ", " &amp;  Shares!AM1173 &amp;  ", " &amp;  Shares!#REF! &amp;  ", " &amp;  Shares!AN1173 &amp;  ", " &amp;  Shares!AO1173 &amp;  ", " &amp;  Shares!AP1173 &amp;  ", " &amp;  Shares!AQ1173 &amp;  ", " &amp;  Shares!AR1173 &amp;  ", " &amp;  Shares!AS1173 &amp;  ", " &amp;  Shares!AT1173 &amp;  ", " &amp;  Shares!AU1173 &amp;  ", " &amp;  Shares!AV1173 &amp;  ", " &amp;  Shares!AW1173 &amp;  ", " &amp;  Shares!AX1173 &amp;  "),"</f>
        <v>#REF!</v>
      </c>
    </row>
    <row r="1173" spans="1:1" x14ac:dyDescent="0.2">
      <c r="A1173" t="e">
        <f>"('"&amp; Shares!A1174 &amp; "', '2017-01-26', " &amp;  Shares!C1174 &amp;  ", " &amp;  Shares!D1174 &amp;  ", " &amp;  Shares!E1174 &amp;  ", " &amp;  Shares!F1174 &amp;  ", " &amp;  Shares!G1174 &amp;  ", " &amp;  Shares!H1174 &amp;  ", " &amp;  Shares!I1174 &amp;  ", " &amp;  Shares!J1174 &amp;  ", " &amp;  Shares!K1174 &amp;  ", " &amp;  Shares!L1174 &amp;  ", " &amp;  Shares!M1174 &amp;  ", " &amp;  Shares!N1174 &amp;  ", " &amp;  Shares!O1174 &amp;  ", " &amp;  Shares!P1174 &amp;  ", " &amp;  Shares!Q1174 &amp;  ", " &amp;  Shares!R1174 &amp;  ", " &amp;  Shares!S1174 &amp;  ", " &amp;  Shares!T1174 &amp;  ", " &amp;  Shares!U1174 &amp;  ", " &amp;  Shares!V1174 &amp;  ", " &amp;  Shares!W1174 &amp;  ", " &amp;  Shares!X1174 &amp;  ", " &amp;  Shares!Y1174 &amp;  ", " &amp;  Shares!Z1174 &amp;  ", " &amp;  Shares!AA1174 &amp;  ", " &amp;  Shares!AB1174 &amp;  ", " &amp;  Shares!AC1174 &amp;  ", " &amp;  Shares!AD1174 &amp;  ", " &amp;  Shares!AE1174 &amp;  ", " &amp;  Shares!AF1174 &amp;  ", " &amp;  Shares!AG1174 &amp;  ", " &amp;  Shares!AH1174 &amp;  ", " &amp;  Shares!AI1174 &amp;  ", " &amp;  Shares!AJ1174 &amp;  ", " &amp;  Shares!AK1174 &amp;  ", " &amp;  Shares!AL1174 &amp;  ", " &amp;  Shares!AM1174 &amp;  ", " &amp;  Shares!#REF! &amp;  ", " &amp;  Shares!AN1174 &amp;  ", " &amp;  Shares!AO1174 &amp;  ", " &amp;  Shares!AP1174 &amp;  ", " &amp;  Shares!AQ1174 &amp;  ", " &amp;  Shares!AR1174 &amp;  ", " &amp;  Shares!AS1174 &amp;  ", " &amp;  Shares!AT1174 &amp;  ", " &amp;  Shares!AU1174 &amp;  ", " &amp;  Shares!AV1174 &amp;  ", " &amp;  Shares!AW1174 &amp;  ", " &amp;  Shares!AX1174 &amp;  "),"</f>
        <v>#REF!</v>
      </c>
    </row>
    <row r="1174" spans="1:1" x14ac:dyDescent="0.2">
      <c r="A1174" t="e">
        <f>"('"&amp; Shares!A1175 &amp; "', '2017-01-26', " &amp;  Shares!C1175 &amp;  ", " &amp;  Shares!D1175 &amp;  ", " &amp;  Shares!E1175 &amp;  ", " &amp;  Shares!F1175 &amp;  ", " &amp;  Shares!G1175 &amp;  ", " &amp;  Shares!H1175 &amp;  ", " &amp;  Shares!I1175 &amp;  ", " &amp;  Shares!J1175 &amp;  ", " &amp;  Shares!K1175 &amp;  ", " &amp;  Shares!L1175 &amp;  ", " &amp;  Shares!M1175 &amp;  ", " &amp;  Shares!N1175 &amp;  ", " &amp;  Shares!O1175 &amp;  ", " &amp;  Shares!P1175 &amp;  ", " &amp;  Shares!Q1175 &amp;  ", " &amp;  Shares!R1175 &amp;  ", " &amp;  Shares!S1175 &amp;  ", " &amp;  Shares!T1175 &amp;  ", " &amp;  Shares!U1175 &amp;  ", " &amp;  Shares!V1175 &amp;  ", " &amp;  Shares!W1175 &amp;  ", " &amp;  Shares!X1175 &amp;  ", " &amp;  Shares!Y1175 &amp;  ", " &amp;  Shares!Z1175 &amp;  ", " &amp;  Shares!AA1175 &amp;  ", " &amp;  Shares!AB1175 &amp;  ", " &amp;  Shares!AC1175 &amp;  ", " &amp;  Shares!AD1175 &amp;  ", " &amp;  Shares!AE1175 &amp;  ", " &amp;  Shares!AF1175 &amp;  ", " &amp;  Shares!AG1175 &amp;  ", " &amp;  Shares!AH1175 &amp;  ", " &amp;  Shares!AI1175 &amp;  ", " &amp;  Shares!AJ1175 &amp;  ", " &amp;  Shares!AK1175 &amp;  ", " &amp;  Shares!AL1175 &amp;  ", " &amp;  Shares!AM1175 &amp;  ", " &amp;  Shares!#REF! &amp;  ", " &amp;  Shares!AN1175 &amp;  ", " &amp;  Shares!AO1175 &amp;  ", " &amp;  Shares!AP1175 &amp;  ", " &amp;  Shares!AQ1175 &amp;  ", " &amp;  Shares!AR1175 &amp;  ", " &amp;  Shares!AS1175 &amp;  ", " &amp;  Shares!AT1175 &amp;  ", " &amp;  Shares!AU1175 &amp;  ", " &amp;  Shares!AV1175 &amp;  ", " &amp;  Shares!AW1175 &amp;  ", " &amp;  Shares!AX1175 &amp;  "),"</f>
        <v>#REF!</v>
      </c>
    </row>
    <row r="1175" spans="1:1" x14ac:dyDescent="0.2">
      <c r="A1175" t="e">
        <f>"('"&amp; Shares!A1176 &amp; "', '2017-01-26', " &amp;  Shares!C1176 &amp;  ", " &amp;  Shares!D1176 &amp;  ", " &amp;  Shares!E1176 &amp;  ", " &amp;  Shares!F1176 &amp;  ", " &amp;  Shares!G1176 &amp;  ", " &amp;  Shares!H1176 &amp;  ", " &amp;  Shares!I1176 &amp;  ", " &amp;  Shares!J1176 &amp;  ", " &amp;  Shares!K1176 &amp;  ", " &amp;  Shares!L1176 &amp;  ", " &amp;  Shares!M1176 &amp;  ", " &amp;  Shares!N1176 &amp;  ", " &amp;  Shares!O1176 &amp;  ", " &amp;  Shares!P1176 &amp;  ", " &amp;  Shares!Q1176 &amp;  ", " &amp;  Shares!R1176 &amp;  ", " &amp;  Shares!S1176 &amp;  ", " &amp;  Shares!T1176 &amp;  ", " &amp;  Shares!U1176 &amp;  ", " &amp;  Shares!V1176 &amp;  ", " &amp;  Shares!W1176 &amp;  ", " &amp;  Shares!X1176 &amp;  ", " &amp;  Shares!Y1176 &amp;  ", " &amp;  Shares!Z1176 &amp;  ", " &amp;  Shares!AA1176 &amp;  ", " &amp;  Shares!AB1176 &amp;  ", " &amp;  Shares!AC1176 &amp;  ", " &amp;  Shares!AD1176 &amp;  ", " &amp;  Shares!AE1176 &amp;  ", " &amp;  Shares!AF1176 &amp;  ", " &amp;  Shares!AG1176 &amp;  ", " &amp;  Shares!AH1176 &amp;  ", " &amp;  Shares!AI1176 &amp;  ", " &amp;  Shares!AJ1176 &amp;  ", " &amp;  Shares!AK1176 &amp;  ", " &amp;  Shares!AL1176 &amp;  ", " &amp;  Shares!AM1176 &amp;  ", " &amp;  Shares!#REF! &amp;  ", " &amp;  Shares!AN1176 &amp;  ", " &amp;  Shares!AO1176 &amp;  ", " &amp;  Shares!AP1176 &amp;  ", " &amp;  Shares!AQ1176 &amp;  ", " &amp;  Shares!AR1176 &amp;  ", " &amp;  Shares!AS1176 &amp;  ", " &amp;  Shares!AT1176 &amp;  ", " &amp;  Shares!AU1176 &amp;  ", " &amp;  Shares!AV1176 &amp;  ", " &amp;  Shares!AW1176 &amp;  ", " &amp;  Shares!AX1176 &amp;  "),"</f>
        <v>#REF!</v>
      </c>
    </row>
    <row r="1176" spans="1:1" x14ac:dyDescent="0.2">
      <c r="A1176" t="e">
        <f>"('"&amp; Shares!A1177 &amp; "', '2017-01-26', " &amp;  Shares!C1177 &amp;  ", " &amp;  Shares!D1177 &amp;  ", " &amp;  Shares!E1177 &amp;  ", " &amp;  Shares!F1177 &amp;  ", " &amp;  Shares!G1177 &amp;  ", " &amp;  Shares!H1177 &amp;  ", " &amp;  Shares!I1177 &amp;  ", " &amp;  Shares!J1177 &amp;  ", " &amp;  Shares!K1177 &amp;  ", " &amp;  Shares!L1177 &amp;  ", " &amp;  Shares!M1177 &amp;  ", " &amp;  Shares!N1177 &amp;  ", " &amp;  Shares!O1177 &amp;  ", " &amp;  Shares!P1177 &amp;  ", " &amp;  Shares!Q1177 &amp;  ", " &amp;  Shares!R1177 &amp;  ", " &amp;  Shares!S1177 &amp;  ", " &amp;  Shares!T1177 &amp;  ", " &amp;  Shares!U1177 &amp;  ", " &amp;  Shares!V1177 &amp;  ", " &amp;  Shares!W1177 &amp;  ", " &amp;  Shares!X1177 &amp;  ", " &amp;  Shares!Y1177 &amp;  ", " &amp;  Shares!Z1177 &amp;  ", " &amp;  Shares!AA1177 &amp;  ", " &amp;  Shares!AB1177 &amp;  ", " &amp;  Shares!AC1177 &amp;  ", " &amp;  Shares!AD1177 &amp;  ", " &amp;  Shares!AE1177 &amp;  ", " &amp;  Shares!AF1177 &amp;  ", " &amp;  Shares!AG1177 &amp;  ", " &amp;  Shares!AH1177 &amp;  ", " &amp;  Shares!AI1177 &amp;  ", " &amp;  Shares!AJ1177 &amp;  ", " &amp;  Shares!AK1177 &amp;  ", " &amp;  Shares!AL1177 &amp;  ", " &amp;  Shares!AM1177 &amp;  ", " &amp;  Shares!#REF! &amp;  ", " &amp;  Shares!AN1177 &amp;  ", " &amp;  Shares!AO1177 &amp;  ", " &amp;  Shares!AP1177 &amp;  ", " &amp;  Shares!AQ1177 &amp;  ", " &amp;  Shares!AR1177 &amp;  ", " &amp;  Shares!AS1177 &amp;  ", " &amp;  Shares!AT1177 &amp;  ", " &amp;  Shares!AU1177 &amp;  ", " &amp;  Shares!AV1177 &amp;  ", " &amp;  Shares!AW1177 &amp;  ", " &amp;  Shares!AX1177 &amp;  "),"</f>
        <v>#REF!</v>
      </c>
    </row>
    <row r="1177" spans="1:1" x14ac:dyDescent="0.2">
      <c r="A1177" t="e">
        <f>"('"&amp; Shares!A1178 &amp; "', '2017-01-26', " &amp;  Shares!C1178 &amp;  ", " &amp;  Shares!D1178 &amp;  ", " &amp;  Shares!E1178 &amp;  ", " &amp;  Shares!F1178 &amp;  ", " &amp;  Shares!G1178 &amp;  ", " &amp;  Shares!H1178 &amp;  ", " &amp;  Shares!I1178 &amp;  ", " &amp;  Shares!J1178 &amp;  ", " &amp;  Shares!K1178 &amp;  ", " &amp;  Shares!L1178 &amp;  ", " &amp;  Shares!M1178 &amp;  ", " &amp;  Shares!N1178 &amp;  ", " &amp;  Shares!O1178 &amp;  ", " &amp;  Shares!P1178 &amp;  ", " &amp;  Shares!Q1178 &amp;  ", " &amp;  Shares!R1178 &amp;  ", " &amp;  Shares!S1178 &amp;  ", " &amp;  Shares!T1178 &amp;  ", " &amp;  Shares!U1178 &amp;  ", " &amp;  Shares!V1178 &amp;  ", " &amp;  Shares!W1178 &amp;  ", " &amp;  Shares!X1178 &amp;  ", " &amp;  Shares!Y1178 &amp;  ", " &amp;  Shares!Z1178 &amp;  ", " &amp;  Shares!AA1178 &amp;  ", " &amp;  Shares!AB1178 &amp;  ", " &amp;  Shares!AC1178 &amp;  ", " &amp;  Shares!AD1178 &amp;  ", " &amp;  Shares!AE1178 &amp;  ", " &amp;  Shares!AF1178 &amp;  ", " &amp;  Shares!AG1178 &amp;  ", " &amp;  Shares!AH1178 &amp;  ", " &amp;  Shares!AI1178 &amp;  ", " &amp;  Shares!AJ1178 &amp;  ", " &amp;  Shares!AK1178 &amp;  ", " &amp;  Shares!AL1178 &amp;  ", " &amp;  Shares!AM1178 &amp;  ", " &amp;  Shares!#REF! &amp;  ", " &amp;  Shares!AN1178 &amp;  ", " &amp;  Shares!AO1178 &amp;  ", " &amp;  Shares!AP1178 &amp;  ", " &amp;  Shares!AQ1178 &amp;  ", " &amp;  Shares!AR1178 &amp;  ", " &amp;  Shares!AS1178 &amp;  ", " &amp;  Shares!AT1178 &amp;  ", " &amp;  Shares!AU1178 &amp;  ", " &amp;  Shares!AV1178 &amp;  ", " &amp;  Shares!AW1178 &amp;  ", " &amp;  Shares!AX1178 &amp;  "),"</f>
        <v>#REF!</v>
      </c>
    </row>
    <row r="1178" spans="1:1" x14ac:dyDescent="0.2">
      <c r="A1178" t="e">
        <f>"('"&amp; Shares!A1179 &amp; "', '2017-01-26', " &amp;  Shares!C1179 &amp;  ", " &amp;  Shares!D1179 &amp;  ", " &amp;  Shares!E1179 &amp;  ", " &amp;  Shares!F1179 &amp;  ", " &amp;  Shares!G1179 &amp;  ", " &amp;  Shares!H1179 &amp;  ", " &amp;  Shares!I1179 &amp;  ", " &amp;  Shares!J1179 &amp;  ", " &amp;  Shares!K1179 &amp;  ", " &amp;  Shares!L1179 &amp;  ", " &amp;  Shares!M1179 &amp;  ", " &amp;  Shares!N1179 &amp;  ", " &amp;  Shares!O1179 &amp;  ", " &amp;  Shares!P1179 &amp;  ", " &amp;  Shares!Q1179 &amp;  ", " &amp;  Shares!R1179 &amp;  ", " &amp;  Shares!S1179 &amp;  ", " &amp;  Shares!T1179 &amp;  ", " &amp;  Shares!U1179 &amp;  ", " &amp;  Shares!V1179 &amp;  ", " &amp;  Shares!W1179 &amp;  ", " &amp;  Shares!X1179 &amp;  ", " &amp;  Shares!Y1179 &amp;  ", " &amp;  Shares!Z1179 &amp;  ", " &amp;  Shares!AA1179 &amp;  ", " &amp;  Shares!AB1179 &amp;  ", " &amp;  Shares!AC1179 &amp;  ", " &amp;  Shares!AD1179 &amp;  ", " &amp;  Shares!AE1179 &amp;  ", " &amp;  Shares!AF1179 &amp;  ", " &amp;  Shares!AG1179 &amp;  ", " &amp;  Shares!AH1179 &amp;  ", " &amp;  Shares!AI1179 &amp;  ", " &amp;  Shares!AJ1179 &amp;  ", " &amp;  Shares!AK1179 &amp;  ", " &amp;  Shares!AL1179 &amp;  ", " &amp;  Shares!AM1179 &amp;  ", " &amp;  Shares!#REF! &amp;  ", " &amp;  Shares!AN1179 &amp;  ", " &amp;  Shares!AO1179 &amp;  ", " &amp;  Shares!AP1179 &amp;  ", " &amp;  Shares!AQ1179 &amp;  ", " &amp;  Shares!AR1179 &amp;  ", " &amp;  Shares!AS1179 &amp;  ", " &amp;  Shares!AT1179 &amp;  ", " &amp;  Shares!AU1179 &amp;  ", " &amp;  Shares!AV1179 &amp;  ", " &amp;  Shares!AW1179 &amp;  ", " &amp;  Shares!AX1179 &amp;  "),"</f>
        <v>#REF!</v>
      </c>
    </row>
    <row r="1179" spans="1:1" x14ac:dyDescent="0.2">
      <c r="A1179" t="e">
        <f>"('"&amp; Shares!A1180 &amp; "', '2017-01-26', " &amp;  Shares!C1180 &amp;  ", " &amp;  Shares!D1180 &amp;  ", " &amp;  Shares!E1180 &amp;  ", " &amp;  Shares!F1180 &amp;  ", " &amp;  Shares!G1180 &amp;  ", " &amp;  Shares!H1180 &amp;  ", " &amp;  Shares!I1180 &amp;  ", " &amp;  Shares!J1180 &amp;  ", " &amp;  Shares!K1180 &amp;  ", " &amp;  Shares!L1180 &amp;  ", " &amp;  Shares!M1180 &amp;  ", " &amp;  Shares!N1180 &amp;  ", " &amp;  Shares!O1180 &amp;  ", " &amp;  Shares!P1180 &amp;  ", " &amp;  Shares!Q1180 &amp;  ", " &amp;  Shares!R1180 &amp;  ", " &amp;  Shares!S1180 &amp;  ", " &amp;  Shares!T1180 &amp;  ", " &amp;  Shares!U1180 &amp;  ", " &amp;  Shares!V1180 &amp;  ", " &amp;  Shares!W1180 &amp;  ", " &amp;  Shares!X1180 &amp;  ", " &amp;  Shares!Y1180 &amp;  ", " &amp;  Shares!Z1180 &amp;  ", " &amp;  Shares!AA1180 &amp;  ", " &amp;  Shares!AB1180 &amp;  ", " &amp;  Shares!AC1180 &amp;  ", " &amp;  Shares!AD1180 &amp;  ", " &amp;  Shares!AE1180 &amp;  ", " &amp;  Shares!AF1180 &amp;  ", " &amp;  Shares!AG1180 &amp;  ", " &amp;  Shares!AH1180 &amp;  ", " &amp;  Shares!AI1180 &amp;  ", " &amp;  Shares!AJ1180 &amp;  ", " &amp;  Shares!AK1180 &amp;  ", " &amp;  Shares!AL1180 &amp;  ", " &amp;  Shares!AM1180 &amp;  ", " &amp;  Shares!#REF! &amp;  ", " &amp;  Shares!AN1180 &amp;  ", " &amp;  Shares!AO1180 &amp;  ", " &amp;  Shares!AP1180 &amp;  ", " &amp;  Shares!AQ1180 &amp;  ", " &amp;  Shares!AR1180 &amp;  ", " &amp;  Shares!AS1180 &amp;  ", " &amp;  Shares!AT1180 &amp;  ", " &amp;  Shares!AU1180 &amp;  ", " &amp;  Shares!AV1180 &amp;  ", " &amp;  Shares!AW1180 &amp;  ", " &amp;  Shares!AX1180 &amp;  "),"</f>
        <v>#REF!</v>
      </c>
    </row>
    <row r="1180" spans="1:1" x14ac:dyDescent="0.2">
      <c r="A1180" t="e">
        <f>"('"&amp; Shares!A1181 &amp; "', '2017-01-26', " &amp;  Shares!C1181 &amp;  ", " &amp;  Shares!D1181 &amp;  ", " &amp;  Shares!E1181 &amp;  ", " &amp;  Shares!F1181 &amp;  ", " &amp;  Shares!G1181 &amp;  ", " &amp;  Shares!H1181 &amp;  ", " &amp;  Shares!I1181 &amp;  ", " &amp;  Shares!J1181 &amp;  ", " &amp;  Shares!K1181 &amp;  ", " &amp;  Shares!L1181 &amp;  ", " &amp;  Shares!M1181 &amp;  ", " &amp;  Shares!N1181 &amp;  ", " &amp;  Shares!O1181 &amp;  ", " &amp;  Shares!P1181 &amp;  ", " &amp;  Shares!Q1181 &amp;  ", " &amp;  Shares!R1181 &amp;  ", " &amp;  Shares!S1181 &amp;  ", " &amp;  Shares!T1181 &amp;  ", " &amp;  Shares!U1181 &amp;  ", " &amp;  Shares!V1181 &amp;  ", " &amp;  Shares!W1181 &amp;  ", " &amp;  Shares!X1181 &amp;  ", " &amp;  Shares!Y1181 &amp;  ", " &amp;  Shares!Z1181 &amp;  ", " &amp;  Shares!AA1181 &amp;  ", " &amp;  Shares!AB1181 &amp;  ", " &amp;  Shares!AC1181 &amp;  ", " &amp;  Shares!AD1181 &amp;  ", " &amp;  Shares!AE1181 &amp;  ", " &amp;  Shares!AF1181 &amp;  ", " &amp;  Shares!AG1181 &amp;  ", " &amp;  Shares!AH1181 &amp;  ", " &amp;  Shares!AI1181 &amp;  ", " &amp;  Shares!AJ1181 &amp;  ", " &amp;  Shares!AK1181 &amp;  ", " &amp;  Shares!AL1181 &amp;  ", " &amp;  Shares!AM1181 &amp;  ", " &amp;  Shares!#REF! &amp;  ", " &amp;  Shares!AN1181 &amp;  ", " &amp;  Shares!AO1181 &amp;  ", " &amp;  Shares!AP1181 &amp;  ", " &amp;  Shares!AQ1181 &amp;  ", " &amp;  Shares!AR1181 &amp;  ", " &amp;  Shares!AS1181 &amp;  ", " &amp;  Shares!AT1181 &amp;  ", " &amp;  Shares!AU1181 &amp;  ", " &amp;  Shares!AV1181 &amp;  ", " &amp;  Shares!AW1181 &amp;  ", " &amp;  Shares!AX1181 &amp;  "),"</f>
        <v>#REF!</v>
      </c>
    </row>
    <row r="1181" spans="1:1" x14ac:dyDescent="0.2">
      <c r="A1181" t="e">
        <f>"('"&amp; Shares!A1182 &amp; "', '2017-01-26', " &amp;  Shares!C1182 &amp;  ", " &amp;  Shares!D1182 &amp;  ", " &amp;  Shares!E1182 &amp;  ", " &amp;  Shares!F1182 &amp;  ", " &amp;  Shares!G1182 &amp;  ", " &amp;  Shares!H1182 &amp;  ", " &amp;  Shares!I1182 &amp;  ", " &amp;  Shares!J1182 &amp;  ", " &amp;  Shares!K1182 &amp;  ", " &amp;  Shares!L1182 &amp;  ", " &amp;  Shares!M1182 &amp;  ", " &amp;  Shares!N1182 &amp;  ", " &amp;  Shares!O1182 &amp;  ", " &amp;  Shares!P1182 &amp;  ", " &amp;  Shares!Q1182 &amp;  ", " &amp;  Shares!R1182 &amp;  ", " &amp;  Shares!S1182 &amp;  ", " &amp;  Shares!T1182 &amp;  ", " &amp;  Shares!U1182 &amp;  ", " &amp;  Shares!V1182 &amp;  ", " &amp;  Shares!W1182 &amp;  ", " &amp;  Shares!X1182 &amp;  ", " &amp;  Shares!Y1182 &amp;  ", " &amp;  Shares!Z1182 &amp;  ", " &amp;  Shares!AA1182 &amp;  ", " &amp;  Shares!AB1182 &amp;  ", " &amp;  Shares!AC1182 &amp;  ", " &amp;  Shares!AD1182 &amp;  ", " &amp;  Shares!AE1182 &amp;  ", " &amp;  Shares!AF1182 &amp;  ", " &amp;  Shares!AG1182 &amp;  ", " &amp;  Shares!AH1182 &amp;  ", " &amp;  Shares!AI1182 &amp;  ", " &amp;  Shares!AJ1182 &amp;  ", " &amp;  Shares!AK1182 &amp;  ", " &amp;  Shares!AL1182 &amp;  ", " &amp;  Shares!AM1182 &amp;  ", " &amp;  Shares!#REF! &amp;  ", " &amp;  Shares!AN1182 &amp;  ", " &amp;  Shares!AO1182 &amp;  ", " &amp;  Shares!AP1182 &amp;  ", " &amp;  Shares!AQ1182 &amp;  ", " &amp;  Shares!AR1182 &amp;  ", " &amp;  Shares!AS1182 &amp;  ", " &amp;  Shares!AT1182 &amp;  ", " &amp;  Shares!AU1182 &amp;  ", " &amp;  Shares!AV1182 &amp;  ", " &amp;  Shares!AW1182 &amp;  ", " &amp;  Shares!AX1182 &amp;  "),"</f>
        <v>#REF!</v>
      </c>
    </row>
    <row r="1182" spans="1:1" x14ac:dyDescent="0.2">
      <c r="A1182" t="e">
        <f>"('"&amp; Shares!A1183 &amp; "', '2017-01-26', " &amp;  Shares!C1183 &amp;  ", " &amp;  Shares!D1183 &amp;  ", " &amp;  Shares!E1183 &amp;  ", " &amp;  Shares!F1183 &amp;  ", " &amp;  Shares!G1183 &amp;  ", " &amp;  Shares!H1183 &amp;  ", " &amp;  Shares!I1183 &amp;  ", " &amp;  Shares!J1183 &amp;  ", " &amp;  Shares!K1183 &amp;  ", " &amp;  Shares!L1183 &amp;  ", " &amp;  Shares!M1183 &amp;  ", " &amp;  Shares!N1183 &amp;  ", " &amp;  Shares!O1183 &amp;  ", " &amp;  Shares!P1183 &amp;  ", " &amp;  Shares!Q1183 &amp;  ", " &amp;  Shares!R1183 &amp;  ", " &amp;  Shares!S1183 &amp;  ", " &amp;  Shares!T1183 &amp;  ", " &amp;  Shares!U1183 &amp;  ", " &amp;  Shares!V1183 &amp;  ", " &amp;  Shares!W1183 &amp;  ", " &amp;  Shares!X1183 &amp;  ", " &amp;  Shares!Y1183 &amp;  ", " &amp;  Shares!Z1183 &amp;  ", " &amp;  Shares!AA1183 &amp;  ", " &amp;  Shares!AB1183 &amp;  ", " &amp;  Shares!AC1183 &amp;  ", " &amp;  Shares!AD1183 &amp;  ", " &amp;  Shares!AE1183 &amp;  ", " &amp;  Shares!AF1183 &amp;  ", " &amp;  Shares!AG1183 &amp;  ", " &amp;  Shares!AH1183 &amp;  ", " &amp;  Shares!AI1183 &amp;  ", " &amp;  Shares!AJ1183 &amp;  ", " &amp;  Shares!AK1183 &amp;  ", " &amp;  Shares!AL1183 &amp;  ", " &amp;  Shares!AM1183 &amp;  ", " &amp;  Shares!#REF! &amp;  ", " &amp;  Shares!AN1183 &amp;  ", " &amp;  Shares!AO1183 &amp;  ", " &amp;  Shares!AP1183 &amp;  ", " &amp;  Shares!AQ1183 &amp;  ", " &amp;  Shares!AR1183 &amp;  ", " &amp;  Shares!AS1183 &amp;  ", " &amp;  Shares!AT1183 &amp;  ", " &amp;  Shares!AU1183 &amp;  ", " &amp;  Shares!AV1183 &amp;  ", " &amp;  Shares!AW1183 &amp;  ", " &amp;  Shares!AX1183 &amp;  "),"</f>
        <v>#REF!</v>
      </c>
    </row>
    <row r="1183" spans="1:1" x14ac:dyDescent="0.2">
      <c r="A1183" t="e">
        <f>"('"&amp; Shares!A1184 &amp; "', '2017-01-26', " &amp;  Shares!C1184 &amp;  ", " &amp;  Shares!D1184 &amp;  ", " &amp;  Shares!E1184 &amp;  ", " &amp;  Shares!F1184 &amp;  ", " &amp;  Shares!G1184 &amp;  ", " &amp;  Shares!H1184 &amp;  ", " &amp;  Shares!I1184 &amp;  ", " &amp;  Shares!J1184 &amp;  ", " &amp;  Shares!K1184 &amp;  ", " &amp;  Shares!L1184 &amp;  ", " &amp;  Shares!M1184 &amp;  ", " &amp;  Shares!N1184 &amp;  ", " &amp;  Shares!O1184 &amp;  ", " &amp;  Shares!P1184 &amp;  ", " &amp;  Shares!Q1184 &amp;  ", " &amp;  Shares!R1184 &amp;  ", " &amp;  Shares!S1184 &amp;  ", " &amp;  Shares!T1184 &amp;  ", " &amp;  Shares!U1184 &amp;  ", " &amp;  Shares!V1184 &amp;  ", " &amp;  Shares!W1184 &amp;  ", " &amp;  Shares!X1184 &amp;  ", " &amp;  Shares!Y1184 &amp;  ", " &amp;  Shares!Z1184 &amp;  ", " &amp;  Shares!AA1184 &amp;  ", " &amp;  Shares!AB1184 &amp;  ", " &amp;  Shares!AC1184 &amp;  ", " &amp;  Shares!AD1184 &amp;  ", " &amp;  Shares!AE1184 &amp;  ", " &amp;  Shares!AF1184 &amp;  ", " &amp;  Shares!AG1184 &amp;  ", " &amp;  Shares!AH1184 &amp;  ", " &amp;  Shares!AI1184 &amp;  ", " &amp;  Shares!AJ1184 &amp;  ", " &amp;  Shares!AK1184 &amp;  ", " &amp;  Shares!AL1184 &amp;  ", " &amp;  Shares!AM1184 &amp;  ", " &amp;  Shares!#REF! &amp;  ", " &amp;  Shares!AN1184 &amp;  ", " &amp;  Shares!AO1184 &amp;  ", " &amp;  Shares!AP1184 &amp;  ", " &amp;  Shares!AQ1184 &amp;  ", " &amp;  Shares!AR1184 &amp;  ", " &amp;  Shares!AS1184 &amp;  ", " &amp;  Shares!AT1184 &amp;  ", " &amp;  Shares!AU1184 &amp;  ", " &amp;  Shares!AV1184 &amp;  ", " &amp;  Shares!AW1184 &amp;  ", " &amp;  Shares!AX1184 &amp;  "),"</f>
        <v>#REF!</v>
      </c>
    </row>
    <row r="1184" spans="1:1" x14ac:dyDescent="0.2">
      <c r="A1184" t="e">
        <f>"('"&amp; Shares!A1185 &amp; "', '2017-01-26', " &amp;  Shares!C1185 &amp;  ", " &amp;  Shares!D1185 &amp;  ", " &amp;  Shares!E1185 &amp;  ", " &amp;  Shares!F1185 &amp;  ", " &amp;  Shares!G1185 &amp;  ", " &amp;  Shares!H1185 &amp;  ", " &amp;  Shares!I1185 &amp;  ", " &amp;  Shares!J1185 &amp;  ", " &amp;  Shares!K1185 &amp;  ", " &amp;  Shares!L1185 &amp;  ", " &amp;  Shares!M1185 &amp;  ", " &amp;  Shares!N1185 &amp;  ", " &amp;  Shares!O1185 &amp;  ", " &amp;  Shares!P1185 &amp;  ", " &amp;  Shares!Q1185 &amp;  ", " &amp;  Shares!R1185 &amp;  ", " &amp;  Shares!S1185 &amp;  ", " &amp;  Shares!T1185 &amp;  ", " &amp;  Shares!U1185 &amp;  ", " &amp;  Shares!V1185 &amp;  ", " &amp;  Shares!W1185 &amp;  ", " &amp;  Shares!X1185 &amp;  ", " &amp;  Shares!Y1185 &amp;  ", " &amp;  Shares!Z1185 &amp;  ", " &amp;  Shares!AA1185 &amp;  ", " &amp;  Shares!AB1185 &amp;  ", " &amp;  Shares!AC1185 &amp;  ", " &amp;  Shares!AD1185 &amp;  ", " &amp;  Shares!AE1185 &amp;  ", " &amp;  Shares!AF1185 &amp;  ", " &amp;  Shares!AG1185 &amp;  ", " &amp;  Shares!AH1185 &amp;  ", " &amp;  Shares!AI1185 &amp;  ", " &amp;  Shares!AJ1185 &amp;  ", " &amp;  Shares!AK1185 &amp;  ", " &amp;  Shares!AL1185 &amp;  ", " &amp;  Shares!AM1185 &amp;  ", " &amp;  Shares!#REF! &amp;  ", " &amp;  Shares!AN1185 &amp;  ", " &amp;  Shares!AO1185 &amp;  ", " &amp;  Shares!AP1185 &amp;  ", " &amp;  Shares!AQ1185 &amp;  ", " &amp;  Shares!AR1185 &amp;  ", " &amp;  Shares!AS1185 &amp;  ", " &amp;  Shares!AT1185 &amp;  ", " &amp;  Shares!AU1185 &amp;  ", " &amp;  Shares!AV1185 &amp;  ", " &amp;  Shares!AW1185 &amp;  ", " &amp;  Shares!AX1185 &amp;  "),"</f>
        <v>#REF!</v>
      </c>
    </row>
    <row r="1185" spans="1:1" x14ac:dyDescent="0.2">
      <c r="A1185" t="e">
        <f>"('"&amp; Shares!A1186 &amp; "', '2017-01-26', " &amp;  Shares!C1186 &amp;  ", " &amp;  Shares!D1186 &amp;  ", " &amp;  Shares!E1186 &amp;  ", " &amp;  Shares!F1186 &amp;  ", " &amp;  Shares!G1186 &amp;  ", " &amp;  Shares!H1186 &amp;  ", " &amp;  Shares!I1186 &amp;  ", " &amp;  Shares!J1186 &amp;  ", " &amp;  Shares!K1186 &amp;  ", " &amp;  Shares!L1186 &amp;  ", " &amp;  Shares!M1186 &amp;  ", " &amp;  Shares!N1186 &amp;  ", " &amp;  Shares!O1186 &amp;  ", " &amp;  Shares!P1186 &amp;  ", " &amp;  Shares!Q1186 &amp;  ", " &amp;  Shares!R1186 &amp;  ", " &amp;  Shares!S1186 &amp;  ", " &amp;  Shares!T1186 &amp;  ", " &amp;  Shares!U1186 &amp;  ", " &amp;  Shares!V1186 &amp;  ", " &amp;  Shares!W1186 &amp;  ", " &amp;  Shares!X1186 &amp;  ", " &amp;  Shares!Y1186 &amp;  ", " &amp;  Shares!Z1186 &amp;  ", " &amp;  Shares!AA1186 &amp;  ", " &amp;  Shares!AB1186 &amp;  ", " &amp;  Shares!AC1186 &amp;  ", " &amp;  Shares!AD1186 &amp;  ", " &amp;  Shares!AE1186 &amp;  ", " &amp;  Shares!AF1186 &amp;  ", " &amp;  Shares!AG1186 &amp;  ", " &amp;  Shares!AH1186 &amp;  ", " &amp;  Shares!AI1186 &amp;  ", " &amp;  Shares!AJ1186 &amp;  ", " &amp;  Shares!AK1186 &amp;  ", " &amp;  Shares!AL1186 &amp;  ", " &amp;  Shares!AM1186 &amp;  ", " &amp;  Shares!#REF! &amp;  ", " &amp;  Shares!AN1186 &amp;  ", " &amp;  Shares!AO1186 &amp;  ", " &amp;  Shares!AP1186 &amp;  ", " &amp;  Shares!AQ1186 &amp;  ", " &amp;  Shares!AR1186 &amp;  ", " &amp;  Shares!AS1186 &amp;  ", " &amp;  Shares!AT1186 &amp;  ", " &amp;  Shares!AU1186 &amp;  ", " &amp;  Shares!AV1186 &amp;  ", " &amp;  Shares!AW1186 &amp;  ", " &amp;  Shares!AX1186 &amp;  "),"</f>
        <v>#REF!</v>
      </c>
    </row>
    <row r="1186" spans="1:1" x14ac:dyDescent="0.2">
      <c r="A1186" t="e">
        <f>"('"&amp; Shares!A1187 &amp; "', '2017-01-26', " &amp;  Shares!C1187 &amp;  ", " &amp;  Shares!D1187 &amp;  ", " &amp;  Shares!E1187 &amp;  ", " &amp;  Shares!F1187 &amp;  ", " &amp;  Shares!G1187 &amp;  ", " &amp;  Shares!H1187 &amp;  ", " &amp;  Shares!I1187 &amp;  ", " &amp;  Shares!J1187 &amp;  ", " &amp;  Shares!K1187 &amp;  ", " &amp;  Shares!L1187 &amp;  ", " &amp;  Shares!M1187 &amp;  ", " &amp;  Shares!N1187 &amp;  ", " &amp;  Shares!O1187 &amp;  ", " &amp;  Shares!P1187 &amp;  ", " &amp;  Shares!Q1187 &amp;  ", " &amp;  Shares!R1187 &amp;  ", " &amp;  Shares!S1187 &amp;  ", " &amp;  Shares!T1187 &amp;  ", " &amp;  Shares!U1187 &amp;  ", " &amp;  Shares!V1187 &amp;  ", " &amp;  Shares!W1187 &amp;  ", " &amp;  Shares!X1187 &amp;  ", " &amp;  Shares!Y1187 &amp;  ", " &amp;  Shares!Z1187 &amp;  ", " &amp;  Shares!AA1187 &amp;  ", " &amp;  Shares!AB1187 &amp;  ", " &amp;  Shares!AC1187 &amp;  ", " &amp;  Shares!AD1187 &amp;  ", " &amp;  Shares!AE1187 &amp;  ", " &amp;  Shares!AF1187 &amp;  ", " &amp;  Shares!AG1187 &amp;  ", " &amp;  Shares!AH1187 &amp;  ", " &amp;  Shares!AI1187 &amp;  ", " &amp;  Shares!AJ1187 &amp;  ", " &amp;  Shares!AK1187 &amp;  ", " &amp;  Shares!AL1187 &amp;  ", " &amp;  Shares!AM1187 &amp;  ", " &amp;  Shares!#REF! &amp;  ", " &amp;  Shares!AN1187 &amp;  ", " &amp;  Shares!AO1187 &amp;  ", " &amp;  Shares!AP1187 &amp;  ", " &amp;  Shares!AQ1187 &amp;  ", " &amp;  Shares!AR1187 &amp;  ", " &amp;  Shares!AS1187 &amp;  ", " &amp;  Shares!AT1187 &amp;  ", " &amp;  Shares!AU1187 &amp;  ", " &amp;  Shares!AV1187 &amp;  ", " &amp;  Shares!AW1187 &amp;  ", " &amp;  Shares!AX1187 &amp;  "),"</f>
        <v>#REF!</v>
      </c>
    </row>
    <row r="1187" spans="1:1" x14ac:dyDescent="0.2">
      <c r="A1187" t="e">
        <f>"('"&amp; Shares!A1188 &amp; "', '2017-01-26', " &amp;  Shares!C1188 &amp;  ", " &amp;  Shares!D1188 &amp;  ", " &amp;  Shares!E1188 &amp;  ", " &amp;  Shares!F1188 &amp;  ", " &amp;  Shares!G1188 &amp;  ", " &amp;  Shares!H1188 &amp;  ", " &amp;  Shares!I1188 &amp;  ", " &amp;  Shares!J1188 &amp;  ", " &amp;  Shares!K1188 &amp;  ", " &amp;  Shares!L1188 &amp;  ", " &amp;  Shares!M1188 &amp;  ", " &amp;  Shares!N1188 &amp;  ", " &amp;  Shares!O1188 &amp;  ", " &amp;  Shares!P1188 &amp;  ", " &amp;  Shares!Q1188 &amp;  ", " &amp;  Shares!R1188 &amp;  ", " &amp;  Shares!S1188 &amp;  ", " &amp;  Shares!T1188 &amp;  ", " &amp;  Shares!U1188 &amp;  ", " &amp;  Shares!V1188 &amp;  ", " &amp;  Shares!W1188 &amp;  ", " &amp;  Shares!X1188 &amp;  ", " &amp;  Shares!Y1188 &amp;  ", " &amp;  Shares!Z1188 &amp;  ", " &amp;  Shares!AA1188 &amp;  ", " &amp;  Shares!AB1188 &amp;  ", " &amp;  Shares!AC1188 &amp;  ", " &amp;  Shares!AD1188 &amp;  ", " &amp;  Shares!AE1188 &amp;  ", " &amp;  Shares!AF1188 &amp;  ", " &amp;  Shares!AG1188 &amp;  ", " &amp;  Shares!AH1188 &amp;  ", " &amp;  Shares!AI1188 &amp;  ", " &amp;  Shares!AJ1188 &amp;  ", " &amp;  Shares!AK1188 &amp;  ", " &amp;  Shares!AL1188 &amp;  ", " &amp;  Shares!AM1188 &amp;  ", " &amp;  Shares!#REF! &amp;  ", " &amp;  Shares!AN1188 &amp;  ", " &amp;  Shares!AO1188 &amp;  ", " &amp;  Shares!AP1188 &amp;  ", " &amp;  Shares!AQ1188 &amp;  ", " &amp;  Shares!AR1188 &amp;  ", " &amp;  Shares!AS1188 &amp;  ", " &amp;  Shares!AT1188 &amp;  ", " &amp;  Shares!AU1188 &amp;  ", " &amp;  Shares!AV1188 &amp;  ", " &amp;  Shares!AW1188 &amp;  ", " &amp;  Shares!AX1188 &amp;  "),"</f>
        <v>#REF!</v>
      </c>
    </row>
    <row r="1188" spans="1:1" x14ac:dyDescent="0.2">
      <c r="A1188" t="e">
        <f>"('"&amp; Shares!A1189 &amp; "', '2017-01-26', " &amp;  Shares!C1189 &amp;  ", " &amp;  Shares!D1189 &amp;  ", " &amp;  Shares!E1189 &amp;  ", " &amp;  Shares!F1189 &amp;  ", " &amp;  Shares!G1189 &amp;  ", " &amp;  Shares!H1189 &amp;  ", " &amp;  Shares!I1189 &amp;  ", " &amp;  Shares!J1189 &amp;  ", " &amp;  Shares!K1189 &amp;  ", " &amp;  Shares!L1189 &amp;  ", " &amp;  Shares!M1189 &amp;  ", " &amp;  Shares!N1189 &amp;  ", " &amp;  Shares!O1189 &amp;  ", " &amp;  Shares!P1189 &amp;  ", " &amp;  Shares!Q1189 &amp;  ", " &amp;  Shares!R1189 &amp;  ", " &amp;  Shares!S1189 &amp;  ", " &amp;  Shares!T1189 &amp;  ", " &amp;  Shares!U1189 &amp;  ", " &amp;  Shares!V1189 &amp;  ", " &amp;  Shares!W1189 &amp;  ", " &amp;  Shares!X1189 &amp;  ", " &amp;  Shares!Y1189 &amp;  ", " &amp;  Shares!Z1189 &amp;  ", " &amp;  Shares!AA1189 &amp;  ", " &amp;  Shares!AB1189 &amp;  ", " &amp;  Shares!AC1189 &amp;  ", " &amp;  Shares!AD1189 &amp;  ", " &amp;  Shares!AE1189 &amp;  ", " &amp;  Shares!AF1189 &amp;  ", " &amp;  Shares!AG1189 &amp;  ", " &amp;  Shares!AH1189 &amp;  ", " &amp;  Shares!AI1189 &amp;  ", " &amp;  Shares!AJ1189 &amp;  ", " &amp;  Shares!AK1189 &amp;  ", " &amp;  Shares!AL1189 &amp;  ", " &amp;  Shares!AM1189 &amp;  ", " &amp;  Shares!#REF! &amp;  ", " &amp;  Shares!AN1189 &amp;  ", " &amp;  Shares!AO1189 &amp;  ", " &amp;  Shares!AP1189 &amp;  ", " &amp;  Shares!AQ1189 &amp;  ", " &amp;  Shares!AR1189 &amp;  ", " &amp;  Shares!AS1189 &amp;  ", " &amp;  Shares!AT1189 &amp;  ", " &amp;  Shares!AU1189 &amp;  ", " &amp;  Shares!AV1189 &amp;  ", " &amp;  Shares!AW1189 &amp;  ", " &amp;  Shares!AX1189 &amp;  "),"</f>
        <v>#REF!</v>
      </c>
    </row>
    <row r="1189" spans="1:1" x14ac:dyDescent="0.2">
      <c r="A1189" t="e">
        <f>"('"&amp; Shares!A1190 &amp; "', '2017-01-26', " &amp;  Shares!C1190 &amp;  ", " &amp;  Shares!D1190 &amp;  ", " &amp;  Shares!E1190 &amp;  ", " &amp;  Shares!F1190 &amp;  ", " &amp;  Shares!G1190 &amp;  ", " &amp;  Shares!H1190 &amp;  ", " &amp;  Shares!I1190 &amp;  ", " &amp;  Shares!J1190 &amp;  ", " &amp;  Shares!K1190 &amp;  ", " &amp;  Shares!L1190 &amp;  ", " &amp;  Shares!M1190 &amp;  ", " &amp;  Shares!N1190 &amp;  ", " &amp;  Shares!O1190 &amp;  ", " &amp;  Shares!P1190 &amp;  ", " &amp;  Shares!Q1190 &amp;  ", " &amp;  Shares!R1190 &amp;  ", " &amp;  Shares!S1190 &amp;  ", " &amp;  Shares!T1190 &amp;  ", " &amp;  Shares!U1190 &amp;  ", " &amp;  Shares!V1190 &amp;  ", " &amp;  Shares!W1190 &amp;  ", " &amp;  Shares!X1190 &amp;  ", " &amp;  Shares!Y1190 &amp;  ", " &amp;  Shares!Z1190 &amp;  ", " &amp;  Shares!AA1190 &amp;  ", " &amp;  Shares!AB1190 &amp;  ", " &amp;  Shares!AC1190 &amp;  ", " &amp;  Shares!AD1190 &amp;  ", " &amp;  Shares!AE1190 &amp;  ", " &amp;  Shares!AF1190 &amp;  ", " &amp;  Shares!AG1190 &amp;  ", " &amp;  Shares!AH1190 &amp;  ", " &amp;  Shares!AI1190 &amp;  ", " &amp;  Shares!AJ1190 &amp;  ", " &amp;  Shares!AK1190 &amp;  ", " &amp;  Shares!AL1190 &amp;  ", " &amp;  Shares!AM1190 &amp;  ", " &amp;  Shares!#REF! &amp;  ", " &amp;  Shares!AN1190 &amp;  ", " &amp;  Shares!AO1190 &amp;  ", " &amp;  Shares!AP1190 &amp;  ", " &amp;  Shares!AQ1190 &amp;  ", " &amp;  Shares!AR1190 &amp;  ", " &amp;  Shares!AS1190 &amp;  ", " &amp;  Shares!AT1190 &amp;  ", " &amp;  Shares!AU1190 &amp;  ", " &amp;  Shares!AV1190 &amp;  ", " &amp;  Shares!AW1190 &amp;  ", " &amp;  Shares!AX1190 &amp;  "),"</f>
        <v>#REF!</v>
      </c>
    </row>
    <row r="1190" spans="1:1" x14ac:dyDescent="0.2">
      <c r="A1190" t="e">
        <f>"('"&amp; Shares!A1191 &amp; "', '2017-01-26', " &amp;  Shares!C1191 &amp;  ", " &amp;  Shares!D1191 &amp;  ", " &amp;  Shares!E1191 &amp;  ", " &amp;  Shares!F1191 &amp;  ", " &amp;  Shares!G1191 &amp;  ", " &amp;  Shares!H1191 &amp;  ", " &amp;  Shares!I1191 &amp;  ", " &amp;  Shares!J1191 &amp;  ", " &amp;  Shares!K1191 &amp;  ", " &amp;  Shares!L1191 &amp;  ", " &amp;  Shares!M1191 &amp;  ", " &amp;  Shares!N1191 &amp;  ", " &amp;  Shares!O1191 &amp;  ", " &amp;  Shares!P1191 &amp;  ", " &amp;  Shares!Q1191 &amp;  ", " &amp;  Shares!R1191 &amp;  ", " &amp;  Shares!S1191 &amp;  ", " &amp;  Shares!T1191 &amp;  ", " &amp;  Shares!U1191 &amp;  ", " &amp;  Shares!V1191 &amp;  ", " &amp;  Shares!W1191 &amp;  ", " &amp;  Shares!X1191 &amp;  ", " &amp;  Shares!Y1191 &amp;  ", " &amp;  Shares!Z1191 &amp;  ", " &amp;  Shares!AA1191 &amp;  ", " &amp;  Shares!AB1191 &amp;  ", " &amp;  Shares!AC1191 &amp;  ", " &amp;  Shares!AD1191 &amp;  ", " &amp;  Shares!AE1191 &amp;  ", " &amp;  Shares!AF1191 &amp;  ", " &amp;  Shares!AG1191 &amp;  ", " &amp;  Shares!AH1191 &amp;  ", " &amp;  Shares!AI1191 &amp;  ", " &amp;  Shares!AJ1191 &amp;  ", " &amp;  Shares!AK1191 &amp;  ", " &amp;  Shares!AL1191 &amp;  ", " &amp;  Shares!AM1191 &amp;  ", " &amp;  Shares!#REF! &amp;  ", " &amp;  Shares!AN1191 &amp;  ", " &amp;  Shares!AO1191 &amp;  ", " &amp;  Shares!AP1191 &amp;  ", " &amp;  Shares!AQ1191 &amp;  ", " &amp;  Shares!AR1191 &amp;  ", " &amp;  Shares!AS1191 &amp;  ", " &amp;  Shares!AT1191 &amp;  ", " &amp;  Shares!AU1191 &amp;  ", " &amp;  Shares!AV1191 &amp;  ", " &amp;  Shares!AW1191 &amp;  ", " &amp;  Shares!AX1191 &amp;  "),"</f>
        <v>#REF!</v>
      </c>
    </row>
    <row r="1191" spans="1:1" x14ac:dyDescent="0.2">
      <c r="A1191" t="e">
        <f>"('"&amp; Shares!A1192 &amp; "', '2017-01-26', " &amp;  Shares!C1192 &amp;  ", " &amp;  Shares!D1192 &amp;  ", " &amp;  Shares!E1192 &amp;  ", " &amp;  Shares!F1192 &amp;  ", " &amp;  Shares!G1192 &amp;  ", " &amp;  Shares!H1192 &amp;  ", " &amp;  Shares!I1192 &amp;  ", " &amp;  Shares!J1192 &amp;  ", " &amp;  Shares!K1192 &amp;  ", " &amp;  Shares!L1192 &amp;  ", " &amp;  Shares!M1192 &amp;  ", " &amp;  Shares!N1192 &amp;  ", " &amp;  Shares!O1192 &amp;  ", " &amp;  Shares!P1192 &amp;  ", " &amp;  Shares!Q1192 &amp;  ", " &amp;  Shares!R1192 &amp;  ", " &amp;  Shares!S1192 &amp;  ", " &amp;  Shares!T1192 &amp;  ", " &amp;  Shares!U1192 &amp;  ", " &amp;  Shares!V1192 &amp;  ", " &amp;  Shares!W1192 &amp;  ", " &amp;  Shares!X1192 &amp;  ", " &amp;  Shares!Y1192 &amp;  ", " &amp;  Shares!Z1192 &amp;  ", " &amp;  Shares!AA1192 &amp;  ", " &amp;  Shares!AB1192 &amp;  ", " &amp;  Shares!AC1192 &amp;  ", " &amp;  Shares!AD1192 &amp;  ", " &amp;  Shares!AE1192 &amp;  ", " &amp;  Shares!AF1192 &amp;  ", " &amp;  Shares!AG1192 &amp;  ", " &amp;  Shares!AH1192 &amp;  ", " &amp;  Shares!AI1192 &amp;  ", " &amp;  Shares!AJ1192 &amp;  ", " &amp;  Shares!AK1192 &amp;  ", " &amp;  Shares!AL1192 &amp;  ", " &amp;  Shares!AM1192 &amp;  ", " &amp;  Shares!#REF! &amp;  ", " &amp;  Shares!AN1192 &amp;  ", " &amp;  Shares!AO1192 &amp;  ", " &amp;  Shares!AP1192 &amp;  ", " &amp;  Shares!AQ1192 &amp;  ", " &amp;  Shares!AR1192 &amp;  ", " &amp;  Shares!AS1192 &amp;  ", " &amp;  Shares!AT1192 &amp;  ", " &amp;  Shares!AU1192 &amp;  ", " &amp;  Shares!AV1192 &amp;  ", " &amp;  Shares!AW1192 &amp;  ", " &amp;  Shares!AX1192 &amp;  "),"</f>
        <v>#REF!</v>
      </c>
    </row>
    <row r="1192" spans="1:1" x14ac:dyDescent="0.2">
      <c r="A1192" t="e">
        <f>"('"&amp; Shares!A1193 &amp; "', '2017-01-26', " &amp;  Shares!C1193 &amp;  ", " &amp;  Shares!D1193 &amp;  ", " &amp;  Shares!E1193 &amp;  ", " &amp;  Shares!F1193 &amp;  ", " &amp;  Shares!G1193 &amp;  ", " &amp;  Shares!H1193 &amp;  ", " &amp;  Shares!I1193 &amp;  ", " &amp;  Shares!J1193 &amp;  ", " &amp;  Shares!K1193 &amp;  ", " &amp;  Shares!L1193 &amp;  ", " &amp;  Shares!M1193 &amp;  ", " &amp;  Shares!N1193 &amp;  ", " &amp;  Shares!O1193 &amp;  ", " &amp;  Shares!P1193 &amp;  ", " &amp;  Shares!Q1193 &amp;  ", " &amp;  Shares!R1193 &amp;  ", " &amp;  Shares!S1193 &amp;  ", " &amp;  Shares!T1193 &amp;  ", " &amp;  Shares!U1193 &amp;  ", " &amp;  Shares!V1193 &amp;  ", " &amp;  Shares!W1193 &amp;  ", " &amp;  Shares!X1193 &amp;  ", " &amp;  Shares!Y1193 &amp;  ", " &amp;  Shares!Z1193 &amp;  ", " &amp;  Shares!AA1193 &amp;  ", " &amp;  Shares!AB1193 &amp;  ", " &amp;  Shares!AC1193 &amp;  ", " &amp;  Shares!AD1193 &amp;  ", " &amp;  Shares!AE1193 &amp;  ", " &amp;  Shares!AF1193 &amp;  ", " &amp;  Shares!AG1193 &amp;  ", " &amp;  Shares!AH1193 &amp;  ", " &amp;  Shares!AI1193 &amp;  ", " &amp;  Shares!AJ1193 &amp;  ", " &amp;  Shares!AK1193 &amp;  ", " &amp;  Shares!AL1193 &amp;  ", " &amp;  Shares!AM1193 &amp;  ", " &amp;  Shares!#REF! &amp;  ", " &amp;  Shares!AN1193 &amp;  ", " &amp;  Shares!AO1193 &amp;  ", " &amp;  Shares!AP1193 &amp;  ", " &amp;  Shares!AQ1193 &amp;  ", " &amp;  Shares!AR1193 &amp;  ", " &amp;  Shares!AS1193 &amp;  ", " &amp;  Shares!AT1193 &amp;  ", " &amp;  Shares!AU1193 &amp;  ", " &amp;  Shares!AV1193 &amp;  ", " &amp;  Shares!AW1193 &amp;  ", " &amp;  Shares!AX1193 &amp;  "),"</f>
        <v>#REF!</v>
      </c>
    </row>
    <row r="1193" spans="1:1" x14ac:dyDescent="0.2">
      <c r="A1193" t="e">
        <f>"('"&amp; Shares!A1194 &amp; "', '2017-01-26', " &amp;  Shares!C1194 &amp;  ", " &amp;  Shares!D1194 &amp;  ", " &amp;  Shares!E1194 &amp;  ", " &amp;  Shares!F1194 &amp;  ", " &amp;  Shares!G1194 &amp;  ", " &amp;  Shares!H1194 &amp;  ", " &amp;  Shares!I1194 &amp;  ", " &amp;  Shares!J1194 &amp;  ", " &amp;  Shares!K1194 &amp;  ", " &amp;  Shares!L1194 &amp;  ", " &amp;  Shares!M1194 &amp;  ", " &amp;  Shares!N1194 &amp;  ", " &amp;  Shares!O1194 &amp;  ", " &amp;  Shares!P1194 &amp;  ", " &amp;  Shares!Q1194 &amp;  ", " &amp;  Shares!R1194 &amp;  ", " &amp;  Shares!S1194 &amp;  ", " &amp;  Shares!T1194 &amp;  ", " &amp;  Shares!U1194 &amp;  ", " &amp;  Shares!V1194 &amp;  ", " &amp;  Shares!W1194 &amp;  ", " &amp;  Shares!X1194 &amp;  ", " &amp;  Shares!Y1194 &amp;  ", " &amp;  Shares!Z1194 &amp;  ", " &amp;  Shares!AA1194 &amp;  ", " &amp;  Shares!AB1194 &amp;  ", " &amp;  Shares!AC1194 &amp;  ", " &amp;  Shares!AD1194 &amp;  ", " &amp;  Shares!AE1194 &amp;  ", " &amp;  Shares!AF1194 &amp;  ", " &amp;  Shares!AG1194 &amp;  ", " &amp;  Shares!AH1194 &amp;  ", " &amp;  Shares!AI1194 &amp;  ", " &amp;  Shares!AJ1194 &amp;  ", " &amp;  Shares!AK1194 &amp;  ", " &amp;  Shares!AL1194 &amp;  ", " &amp;  Shares!AM1194 &amp;  ", " &amp;  Shares!#REF! &amp;  ", " &amp;  Shares!AN1194 &amp;  ", " &amp;  Shares!AO1194 &amp;  ", " &amp;  Shares!AP1194 &amp;  ", " &amp;  Shares!AQ1194 &amp;  ", " &amp;  Shares!AR1194 &amp;  ", " &amp;  Shares!AS1194 &amp;  ", " &amp;  Shares!AT1194 &amp;  ", " &amp;  Shares!AU1194 &amp;  ", " &amp;  Shares!AV1194 &amp;  ", " &amp;  Shares!AW1194 &amp;  ", " &amp;  Shares!AX1194 &amp;  "),"</f>
        <v>#REF!</v>
      </c>
    </row>
    <row r="1194" spans="1:1" x14ac:dyDescent="0.2">
      <c r="A1194" t="e">
        <f>"('"&amp; Shares!A1195 &amp; "', '2017-01-26', " &amp;  Shares!C1195 &amp;  ", " &amp;  Shares!D1195 &amp;  ", " &amp;  Shares!E1195 &amp;  ", " &amp;  Shares!F1195 &amp;  ", " &amp;  Shares!G1195 &amp;  ", " &amp;  Shares!H1195 &amp;  ", " &amp;  Shares!I1195 &amp;  ", " &amp;  Shares!J1195 &amp;  ", " &amp;  Shares!K1195 &amp;  ", " &amp;  Shares!L1195 &amp;  ", " &amp;  Shares!M1195 &amp;  ", " &amp;  Shares!N1195 &amp;  ", " &amp;  Shares!O1195 &amp;  ", " &amp;  Shares!P1195 &amp;  ", " &amp;  Shares!Q1195 &amp;  ", " &amp;  Shares!R1195 &amp;  ", " &amp;  Shares!S1195 &amp;  ", " &amp;  Shares!T1195 &amp;  ", " &amp;  Shares!U1195 &amp;  ", " &amp;  Shares!V1195 &amp;  ", " &amp;  Shares!W1195 &amp;  ", " &amp;  Shares!X1195 &amp;  ", " &amp;  Shares!Y1195 &amp;  ", " &amp;  Shares!Z1195 &amp;  ", " &amp;  Shares!AA1195 &amp;  ", " &amp;  Shares!AB1195 &amp;  ", " &amp;  Shares!AC1195 &amp;  ", " &amp;  Shares!AD1195 &amp;  ", " &amp;  Shares!AE1195 &amp;  ", " &amp;  Shares!AF1195 &amp;  ", " &amp;  Shares!AG1195 &amp;  ", " &amp;  Shares!AH1195 &amp;  ", " &amp;  Shares!AI1195 &amp;  ", " &amp;  Shares!AJ1195 &amp;  ", " &amp;  Shares!AK1195 &amp;  ", " &amp;  Shares!AL1195 &amp;  ", " &amp;  Shares!AM1195 &amp;  ", " &amp;  Shares!#REF! &amp;  ", " &amp;  Shares!AN1195 &amp;  ", " &amp;  Shares!AO1195 &amp;  ", " &amp;  Shares!AP1195 &amp;  ", " &amp;  Shares!AQ1195 &amp;  ", " &amp;  Shares!AR1195 &amp;  ", " &amp;  Shares!AS1195 &amp;  ", " &amp;  Shares!AT1195 &amp;  ", " &amp;  Shares!AU1195 &amp;  ", " &amp;  Shares!AV1195 &amp;  ", " &amp;  Shares!AW1195 &amp;  ", " &amp;  Shares!AX1195 &amp;  "),"</f>
        <v>#REF!</v>
      </c>
    </row>
    <row r="1195" spans="1:1" x14ac:dyDescent="0.2">
      <c r="A1195" t="e">
        <f>"('"&amp; Shares!A1196 &amp; "', '2017-01-26', " &amp;  Shares!C1196 &amp;  ", " &amp;  Shares!D1196 &amp;  ", " &amp;  Shares!E1196 &amp;  ", " &amp;  Shares!F1196 &amp;  ", " &amp;  Shares!G1196 &amp;  ", " &amp;  Shares!H1196 &amp;  ", " &amp;  Shares!I1196 &amp;  ", " &amp;  Shares!J1196 &amp;  ", " &amp;  Shares!K1196 &amp;  ", " &amp;  Shares!L1196 &amp;  ", " &amp;  Shares!M1196 &amp;  ", " &amp;  Shares!N1196 &amp;  ", " &amp;  Shares!O1196 &amp;  ", " &amp;  Shares!P1196 &amp;  ", " &amp;  Shares!Q1196 &amp;  ", " &amp;  Shares!R1196 &amp;  ", " &amp;  Shares!S1196 &amp;  ", " &amp;  Shares!T1196 &amp;  ", " &amp;  Shares!U1196 &amp;  ", " &amp;  Shares!V1196 &amp;  ", " &amp;  Shares!W1196 &amp;  ", " &amp;  Shares!X1196 &amp;  ", " &amp;  Shares!Y1196 &amp;  ", " &amp;  Shares!Z1196 &amp;  ", " &amp;  Shares!AA1196 &amp;  ", " &amp;  Shares!AB1196 &amp;  ", " &amp;  Shares!AC1196 &amp;  ", " &amp;  Shares!AD1196 &amp;  ", " &amp;  Shares!AE1196 &amp;  ", " &amp;  Shares!AF1196 &amp;  ", " &amp;  Shares!AG1196 &amp;  ", " &amp;  Shares!AH1196 &amp;  ", " &amp;  Shares!AI1196 &amp;  ", " &amp;  Shares!AJ1196 &amp;  ", " &amp;  Shares!AK1196 &amp;  ", " &amp;  Shares!AL1196 &amp;  ", " &amp;  Shares!AM1196 &amp;  ", " &amp;  Shares!#REF! &amp;  ", " &amp;  Shares!AN1196 &amp;  ", " &amp;  Shares!AO1196 &amp;  ", " &amp;  Shares!AP1196 &amp;  ", " &amp;  Shares!AQ1196 &amp;  ", " &amp;  Shares!AR1196 &amp;  ", " &amp;  Shares!AS1196 &amp;  ", " &amp;  Shares!AT1196 &amp;  ", " &amp;  Shares!AU1196 &amp;  ", " &amp;  Shares!AV1196 &amp;  ", " &amp;  Shares!AW1196 &amp;  ", " &amp;  Shares!AX1196 &amp;  "),"</f>
        <v>#REF!</v>
      </c>
    </row>
    <row r="1196" spans="1:1" x14ac:dyDescent="0.2">
      <c r="A1196" t="e">
        <f>"('"&amp; Shares!A1197 &amp; "', '2017-01-26', " &amp;  Shares!C1197 &amp;  ", " &amp;  Shares!D1197 &amp;  ", " &amp;  Shares!E1197 &amp;  ", " &amp;  Shares!F1197 &amp;  ", " &amp;  Shares!G1197 &amp;  ", " &amp;  Shares!H1197 &amp;  ", " &amp;  Shares!I1197 &amp;  ", " &amp;  Shares!J1197 &amp;  ", " &amp;  Shares!K1197 &amp;  ", " &amp;  Shares!L1197 &amp;  ", " &amp;  Shares!M1197 &amp;  ", " &amp;  Shares!N1197 &amp;  ", " &amp;  Shares!O1197 &amp;  ", " &amp;  Shares!P1197 &amp;  ", " &amp;  Shares!Q1197 &amp;  ", " &amp;  Shares!R1197 &amp;  ", " &amp;  Shares!S1197 &amp;  ", " &amp;  Shares!T1197 &amp;  ", " &amp;  Shares!U1197 &amp;  ", " &amp;  Shares!V1197 &amp;  ", " &amp;  Shares!W1197 &amp;  ", " &amp;  Shares!X1197 &amp;  ", " &amp;  Shares!Y1197 &amp;  ", " &amp;  Shares!Z1197 &amp;  ", " &amp;  Shares!AA1197 &amp;  ", " &amp;  Shares!AB1197 &amp;  ", " &amp;  Shares!AC1197 &amp;  ", " &amp;  Shares!AD1197 &amp;  ", " &amp;  Shares!AE1197 &amp;  ", " &amp;  Shares!AF1197 &amp;  ", " &amp;  Shares!AG1197 &amp;  ", " &amp;  Shares!AH1197 &amp;  ", " &amp;  Shares!AI1197 &amp;  ", " &amp;  Shares!AJ1197 &amp;  ", " &amp;  Shares!AK1197 &amp;  ", " &amp;  Shares!AL1197 &amp;  ", " &amp;  Shares!AM1197 &amp;  ", " &amp;  Shares!#REF! &amp;  ", " &amp;  Shares!AN1197 &amp;  ", " &amp;  Shares!AO1197 &amp;  ", " &amp;  Shares!AP1197 &amp;  ", " &amp;  Shares!AQ1197 &amp;  ", " &amp;  Shares!AR1197 &amp;  ", " &amp;  Shares!AS1197 &amp;  ", " &amp;  Shares!AT1197 &amp;  ", " &amp;  Shares!AU1197 &amp;  ", " &amp;  Shares!AV1197 &amp;  ", " &amp;  Shares!AW1197 &amp;  ", " &amp;  Shares!AX1197 &amp;  "),"</f>
        <v>#REF!</v>
      </c>
    </row>
    <row r="1197" spans="1:1" x14ac:dyDescent="0.2">
      <c r="A1197" t="e">
        <f>"('"&amp; Shares!A1198 &amp; "', '2017-01-26', " &amp;  Shares!C1198 &amp;  ", " &amp;  Shares!D1198 &amp;  ", " &amp;  Shares!E1198 &amp;  ", " &amp;  Shares!F1198 &amp;  ", " &amp;  Shares!G1198 &amp;  ", " &amp;  Shares!H1198 &amp;  ", " &amp;  Shares!I1198 &amp;  ", " &amp;  Shares!J1198 &amp;  ", " &amp;  Shares!K1198 &amp;  ", " &amp;  Shares!L1198 &amp;  ", " &amp;  Shares!M1198 &amp;  ", " &amp;  Shares!N1198 &amp;  ", " &amp;  Shares!O1198 &amp;  ", " &amp;  Shares!P1198 &amp;  ", " &amp;  Shares!Q1198 &amp;  ", " &amp;  Shares!R1198 &amp;  ", " &amp;  Shares!S1198 &amp;  ", " &amp;  Shares!T1198 &amp;  ", " &amp;  Shares!U1198 &amp;  ", " &amp;  Shares!V1198 &amp;  ", " &amp;  Shares!W1198 &amp;  ", " &amp;  Shares!X1198 &amp;  ", " &amp;  Shares!Y1198 &amp;  ", " &amp;  Shares!Z1198 &amp;  ", " &amp;  Shares!AA1198 &amp;  ", " &amp;  Shares!AB1198 &amp;  ", " &amp;  Shares!AC1198 &amp;  ", " &amp;  Shares!AD1198 &amp;  ", " &amp;  Shares!AE1198 &amp;  ", " &amp;  Shares!AF1198 &amp;  ", " &amp;  Shares!AG1198 &amp;  ", " &amp;  Shares!AH1198 &amp;  ", " &amp;  Shares!AI1198 &amp;  ", " &amp;  Shares!AJ1198 &amp;  ", " &amp;  Shares!AK1198 &amp;  ", " &amp;  Shares!AL1198 &amp;  ", " &amp;  Shares!AM1198 &amp;  ", " &amp;  Shares!#REF! &amp;  ", " &amp;  Shares!AN1198 &amp;  ", " &amp;  Shares!AO1198 &amp;  ", " &amp;  Shares!AP1198 &amp;  ", " &amp;  Shares!AQ1198 &amp;  ", " &amp;  Shares!AR1198 &amp;  ", " &amp;  Shares!AS1198 &amp;  ", " &amp;  Shares!AT1198 &amp;  ", " &amp;  Shares!AU1198 &amp;  ", " &amp;  Shares!AV1198 &amp;  ", " &amp;  Shares!AW1198 &amp;  ", " &amp;  Shares!AX1198 &amp;  "),"</f>
        <v>#REF!</v>
      </c>
    </row>
    <row r="1198" spans="1:1" x14ac:dyDescent="0.2">
      <c r="A1198" t="e">
        <f>"('"&amp; Shares!A1199 &amp; "', '2017-01-26', " &amp;  Shares!C1199 &amp;  ", " &amp;  Shares!D1199 &amp;  ", " &amp;  Shares!E1199 &amp;  ", " &amp;  Shares!F1199 &amp;  ", " &amp;  Shares!G1199 &amp;  ", " &amp;  Shares!H1199 &amp;  ", " &amp;  Shares!I1199 &amp;  ", " &amp;  Shares!J1199 &amp;  ", " &amp;  Shares!K1199 &amp;  ", " &amp;  Shares!L1199 &amp;  ", " &amp;  Shares!M1199 &amp;  ", " &amp;  Shares!N1199 &amp;  ", " &amp;  Shares!O1199 &amp;  ", " &amp;  Shares!P1199 &amp;  ", " &amp;  Shares!Q1199 &amp;  ", " &amp;  Shares!R1199 &amp;  ", " &amp;  Shares!S1199 &amp;  ", " &amp;  Shares!T1199 &amp;  ", " &amp;  Shares!U1199 &amp;  ", " &amp;  Shares!V1199 &amp;  ", " &amp;  Shares!W1199 &amp;  ", " &amp;  Shares!X1199 &amp;  ", " &amp;  Shares!Y1199 &amp;  ", " &amp;  Shares!Z1199 &amp;  ", " &amp;  Shares!AA1199 &amp;  ", " &amp;  Shares!AB1199 &amp;  ", " &amp;  Shares!AC1199 &amp;  ", " &amp;  Shares!AD1199 &amp;  ", " &amp;  Shares!AE1199 &amp;  ", " &amp;  Shares!AF1199 &amp;  ", " &amp;  Shares!AG1199 &amp;  ", " &amp;  Shares!AH1199 &amp;  ", " &amp;  Shares!AI1199 &amp;  ", " &amp;  Shares!AJ1199 &amp;  ", " &amp;  Shares!AK1199 &amp;  ", " &amp;  Shares!AL1199 &amp;  ", " &amp;  Shares!AM1199 &amp;  ", " &amp;  Shares!#REF! &amp;  ", " &amp;  Shares!AN1199 &amp;  ", " &amp;  Shares!AO1199 &amp;  ", " &amp;  Shares!AP1199 &amp;  ", " &amp;  Shares!AQ1199 &amp;  ", " &amp;  Shares!AR1199 &amp;  ", " &amp;  Shares!AS1199 &amp;  ", " &amp;  Shares!AT1199 &amp;  ", " &amp;  Shares!AU1199 &amp;  ", " &amp;  Shares!AV1199 &amp;  ", " &amp;  Shares!AW1199 &amp;  ", " &amp;  Shares!AX1199 &amp;  "),"</f>
        <v>#REF!</v>
      </c>
    </row>
    <row r="1199" spans="1:1" x14ac:dyDescent="0.2">
      <c r="A1199" t="e">
        <f>"('"&amp; Shares!A1200 &amp; "', '2017-01-26', " &amp;  Shares!C1200 &amp;  ", " &amp;  Shares!D1200 &amp;  ", " &amp;  Shares!E1200 &amp;  ", " &amp;  Shares!F1200 &amp;  ", " &amp;  Shares!G1200 &amp;  ", " &amp;  Shares!H1200 &amp;  ", " &amp;  Shares!I1200 &amp;  ", " &amp;  Shares!J1200 &amp;  ", " &amp;  Shares!K1200 &amp;  ", " &amp;  Shares!L1200 &amp;  ", " &amp;  Shares!M1200 &amp;  ", " &amp;  Shares!N1200 &amp;  ", " &amp;  Shares!O1200 &amp;  ", " &amp;  Shares!P1200 &amp;  ", " &amp;  Shares!Q1200 &amp;  ", " &amp;  Shares!R1200 &amp;  ", " &amp;  Shares!S1200 &amp;  ", " &amp;  Shares!T1200 &amp;  ", " &amp;  Shares!U1200 &amp;  ", " &amp;  Shares!V1200 &amp;  ", " &amp;  Shares!W1200 &amp;  ", " &amp;  Shares!X1200 &amp;  ", " &amp;  Shares!Y1200 &amp;  ", " &amp;  Shares!Z1200 &amp;  ", " &amp;  Shares!AA1200 &amp;  ", " &amp;  Shares!AB1200 &amp;  ", " &amp;  Shares!AC1200 &amp;  ", " &amp;  Shares!AD1200 &amp;  ", " &amp;  Shares!AE1200 &amp;  ", " &amp;  Shares!AF1200 &amp;  ", " &amp;  Shares!AG1200 &amp;  ", " &amp;  Shares!AH1200 &amp;  ", " &amp;  Shares!AI1200 &amp;  ", " &amp;  Shares!AJ1200 &amp;  ", " &amp;  Shares!AK1200 &amp;  ", " &amp;  Shares!AL1200 &amp;  ", " &amp;  Shares!AM1200 &amp;  ", " &amp;  Shares!#REF! &amp;  ", " &amp;  Shares!AN1200 &amp;  ", " &amp;  Shares!AO1200 &amp;  ", " &amp;  Shares!AP1200 &amp;  ", " &amp;  Shares!AQ1200 &amp;  ", " &amp;  Shares!AR1200 &amp;  ", " &amp;  Shares!AS1200 &amp;  ", " &amp;  Shares!AT1200 &amp;  ", " &amp;  Shares!AU1200 &amp;  ", " &amp;  Shares!AV1200 &amp;  ", " &amp;  Shares!AW1200 &amp;  ", " &amp;  Shares!AX1200 &amp;  "),"</f>
        <v>#REF!</v>
      </c>
    </row>
    <row r="1200" spans="1:1" x14ac:dyDescent="0.2">
      <c r="A1200" t="e">
        <f>"('"&amp; Shares!A1201 &amp; "', '2017-01-26', " &amp;  Shares!C1201 &amp;  ", " &amp;  Shares!D1201 &amp;  ", " &amp;  Shares!E1201 &amp;  ", " &amp;  Shares!F1201 &amp;  ", " &amp;  Shares!G1201 &amp;  ", " &amp;  Shares!H1201 &amp;  ", " &amp;  Shares!I1201 &amp;  ", " &amp;  Shares!J1201 &amp;  ", " &amp;  Shares!K1201 &amp;  ", " &amp;  Shares!L1201 &amp;  ", " &amp;  Shares!M1201 &amp;  ", " &amp;  Shares!N1201 &amp;  ", " &amp;  Shares!O1201 &amp;  ", " &amp;  Shares!P1201 &amp;  ", " &amp;  Shares!Q1201 &amp;  ", " &amp;  Shares!R1201 &amp;  ", " &amp;  Shares!S1201 &amp;  ", " &amp;  Shares!T1201 &amp;  ", " &amp;  Shares!U1201 &amp;  ", " &amp;  Shares!V1201 &amp;  ", " &amp;  Shares!W1201 &amp;  ", " &amp;  Shares!X1201 &amp;  ", " &amp;  Shares!Y1201 &amp;  ", " &amp;  Shares!Z1201 &amp;  ", " &amp;  Shares!AA1201 &amp;  ", " &amp;  Shares!AB1201 &amp;  ", " &amp;  Shares!AC1201 &amp;  ", " &amp;  Shares!AD1201 &amp;  ", " &amp;  Shares!AE1201 &amp;  ", " &amp;  Shares!AF1201 &amp;  ", " &amp;  Shares!AG1201 &amp;  ", " &amp;  Shares!AH1201 &amp;  ", " &amp;  Shares!AI1201 &amp;  ", " &amp;  Shares!AJ1201 &amp;  ", " &amp;  Shares!AK1201 &amp;  ", " &amp;  Shares!AL1201 &amp;  ", " &amp;  Shares!AM1201 &amp;  ", " &amp;  Shares!#REF! &amp;  ", " &amp;  Shares!AN1201 &amp;  ", " &amp;  Shares!AO1201 &amp;  ", " &amp;  Shares!AP1201 &amp;  ", " &amp;  Shares!AQ1201 &amp;  ", " &amp;  Shares!AR1201 &amp;  ", " &amp;  Shares!AS1201 &amp;  ", " &amp;  Shares!AT1201 &amp;  ", " &amp;  Shares!AU1201 &amp;  ", " &amp;  Shares!AV1201 &amp;  ", " &amp;  Shares!AW1201 &amp;  ", " &amp;  Shares!AX1201 &amp;  "),"</f>
        <v>#REF!</v>
      </c>
    </row>
    <row r="1201" spans="1:1" x14ac:dyDescent="0.2">
      <c r="A1201" t="e">
        <f>"('"&amp; Shares!A1202 &amp; "', '2017-01-26', " &amp;  Shares!C1202 &amp;  ", " &amp;  Shares!D1202 &amp;  ", " &amp;  Shares!E1202 &amp;  ", " &amp;  Shares!F1202 &amp;  ", " &amp;  Shares!G1202 &amp;  ", " &amp;  Shares!H1202 &amp;  ", " &amp;  Shares!I1202 &amp;  ", " &amp;  Shares!J1202 &amp;  ", " &amp;  Shares!K1202 &amp;  ", " &amp;  Shares!L1202 &amp;  ", " &amp;  Shares!M1202 &amp;  ", " &amp;  Shares!N1202 &amp;  ", " &amp;  Shares!O1202 &amp;  ", " &amp;  Shares!P1202 &amp;  ", " &amp;  Shares!Q1202 &amp;  ", " &amp;  Shares!R1202 &amp;  ", " &amp;  Shares!S1202 &amp;  ", " &amp;  Shares!T1202 &amp;  ", " &amp;  Shares!U1202 &amp;  ", " &amp;  Shares!V1202 &amp;  ", " &amp;  Shares!W1202 &amp;  ", " &amp;  Shares!X1202 &amp;  ", " &amp;  Shares!Y1202 &amp;  ", " &amp;  Shares!Z1202 &amp;  ", " &amp;  Shares!AA1202 &amp;  ", " &amp;  Shares!AB1202 &amp;  ", " &amp;  Shares!AC1202 &amp;  ", " &amp;  Shares!AD1202 &amp;  ", " &amp;  Shares!AE1202 &amp;  ", " &amp;  Shares!AF1202 &amp;  ", " &amp;  Shares!AG1202 &amp;  ", " &amp;  Shares!AH1202 &amp;  ", " &amp;  Shares!AI1202 &amp;  ", " &amp;  Shares!AJ1202 &amp;  ", " &amp;  Shares!AK1202 &amp;  ", " &amp;  Shares!AL1202 &amp;  ", " &amp;  Shares!AM1202 &amp;  ", " &amp;  Shares!#REF! &amp;  ", " &amp;  Shares!AN1202 &amp;  ", " &amp;  Shares!AO1202 &amp;  ", " &amp;  Shares!AP1202 &amp;  ", " &amp;  Shares!AQ1202 &amp;  ", " &amp;  Shares!AR1202 &amp;  ", " &amp;  Shares!AS1202 &amp;  ", " &amp;  Shares!AT1202 &amp;  ", " &amp;  Shares!AU1202 &amp;  ", " &amp;  Shares!AV1202 &amp;  ", " &amp;  Shares!AW1202 &amp;  ", " &amp;  Shares!AX1202 &amp;  "),"</f>
        <v>#REF!</v>
      </c>
    </row>
    <row r="1202" spans="1:1" x14ac:dyDescent="0.2">
      <c r="A1202" t="e">
        <f>"('"&amp; Shares!A1203 &amp; "', '2017-01-26', " &amp;  Shares!C1203 &amp;  ", " &amp;  Shares!D1203 &amp;  ", " &amp;  Shares!E1203 &amp;  ", " &amp;  Shares!F1203 &amp;  ", " &amp;  Shares!G1203 &amp;  ", " &amp;  Shares!H1203 &amp;  ", " &amp;  Shares!I1203 &amp;  ", " &amp;  Shares!J1203 &amp;  ", " &amp;  Shares!K1203 &amp;  ", " &amp;  Shares!L1203 &amp;  ", " &amp;  Shares!M1203 &amp;  ", " &amp;  Shares!N1203 &amp;  ", " &amp;  Shares!O1203 &amp;  ", " &amp;  Shares!P1203 &amp;  ", " &amp;  Shares!Q1203 &amp;  ", " &amp;  Shares!R1203 &amp;  ", " &amp;  Shares!S1203 &amp;  ", " &amp;  Shares!T1203 &amp;  ", " &amp;  Shares!U1203 &amp;  ", " &amp;  Shares!V1203 &amp;  ", " &amp;  Shares!W1203 &amp;  ", " &amp;  Shares!X1203 &amp;  ", " &amp;  Shares!Y1203 &amp;  ", " &amp;  Shares!Z1203 &amp;  ", " &amp;  Shares!AA1203 &amp;  ", " &amp;  Shares!AB1203 &amp;  ", " &amp;  Shares!AC1203 &amp;  ", " &amp;  Shares!AD1203 &amp;  ", " &amp;  Shares!AE1203 &amp;  ", " &amp;  Shares!AF1203 &amp;  ", " &amp;  Shares!AG1203 &amp;  ", " &amp;  Shares!AH1203 &amp;  ", " &amp;  Shares!AI1203 &amp;  ", " &amp;  Shares!AJ1203 &amp;  ", " &amp;  Shares!AK1203 &amp;  ", " &amp;  Shares!AL1203 &amp;  ", " &amp;  Shares!AM1203 &amp;  ", " &amp;  Shares!#REF! &amp;  ", " &amp;  Shares!AN1203 &amp;  ", " &amp;  Shares!AO1203 &amp;  ", " &amp;  Shares!AP1203 &amp;  ", " &amp;  Shares!AQ1203 &amp;  ", " &amp;  Shares!AR1203 &amp;  ", " &amp;  Shares!AS1203 &amp;  ", " &amp;  Shares!AT1203 &amp;  ", " &amp;  Shares!AU1203 &amp;  ", " &amp;  Shares!AV1203 &amp;  ", " &amp;  Shares!AW1203 &amp;  ", " &amp;  Shares!AX1203 &amp;  "),"</f>
        <v>#REF!</v>
      </c>
    </row>
    <row r="1203" spans="1:1" x14ac:dyDescent="0.2">
      <c r="A1203" t="e">
        <f>"('"&amp; Shares!A1204 &amp; "', '2017-01-26', " &amp;  Shares!C1204 &amp;  ", " &amp;  Shares!D1204 &amp;  ", " &amp;  Shares!E1204 &amp;  ", " &amp;  Shares!F1204 &amp;  ", " &amp;  Shares!G1204 &amp;  ", " &amp;  Shares!H1204 &amp;  ", " &amp;  Shares!I1204 &amp;  ", " &amp;  Shares!J1204 &amp;  ", " &amp;  Shares!K1204 &amp;  ", " &amp;  Shares!L1204 &amp;  ", " &amp;  Shares!M1204 &amp;  ", " &amp;  Shares!N1204 &amp;  ", " &amp;  Shares!O1204 &amp;  ", " &amp;  Shares!P1204 &amp;  ", " &amp;  Shares!Q1204 &amp;  ", " &amp;  Shares!R1204 &amp;  ", " &amp;  Shares!S1204 &amp;  ", " &amp;  Shares!T1204 &amp;  ", " &amp;  Shares!U1204 &amp;  ", " &amp;  Shares!V1204 &amp;  ", " &amp;  Shares!W1204 &amp;  ", " &amp;  Shares!X1204 &amp;  ", " &amp;  Shares!Y1204 &amp;  ", " &amp;  Shares!Z1204 &amp;  ", " &amp;  Shares!AA1204 &amp;  ", " &amp;  Shares!AB1204 &amp;  ", " &amp;  Shares!AC1204 &amp;  ", " &amp;  Shares!AD1204 &amp;  ", " &amp;  Shares!AE1204 &amp;  ", " &amp;  Shares!AF1204 &amp;  ", " &amp;  Shares!AG1204 &amp;  ", " &amp;  Shares!AH1204 &amp;  ", " &amp;  Shares!AI1204 &amp;  ", " &amp;  Shares!AJ1204 &amp;  ", " &amp;  Shares!AK1204 &amp;  ", " &amp;  Shares!AL1204 &amp;  ", " &amp;  Shares!AM1204 &amp;  ", " &amp;  Shares!#REF! &amp;  ", " &amp;  Shares!AN1204 &amp;  ", " &amp;  Shares!AO1204 &amp;  ", " &amp;  Shares!AP1204 &amp;  ", " &amp;  Shares!AQ1204 &amp;  ", " &amp;  Shares!AR1204 &amp;  ", " &amp;  Shares!AS1204 &amp;  ", " &amp;  Shares!AT1204 &amp;  ", " &amp;  Shares!AU1204 &amp;  ", " &amp;  Shares!AV1204 &amp;  ", " &amp;  Shares!AW1204 &amp;  ", " &amp;  Shares!AX1204 &amp;  "),"</f>
        <v>#REF!</v>
      </c>
    </row>
    <row r="1204" spans="1:1" x14ac:dyDescent="0.2">
      <c r="A1204" t="e">
        <f>"('"&amp; Shares!A1205 &amp; "', '2017-01-26', " &amp;  Shares!C1205 &amp;  ", " &amp;  Shares!D1205 &amp;  ", " &amp;  Shares!E1205 &amp;  ", " &amp;  Shares!F1205 &amp;  ", " &amp;  Shares!G1205 &amp;  ", " &amp;  Shares!H1205 &amp;  ", " &amp;  Shares!I1205 &amp;  ", " &amp;  Shares!J1205 &amp;  ", " &amp;  Shares!K1205 &amp;  ", " &amp;  Shares!L1205 &amp;  ", " &amp;  Shares!M1205 &amp;  ", " &amp;  Shares!N1205 &amp;  ", " &amp;  Shares!O1205 &amp;  ", " &amp;  Shares!P1205 &amp;  ", " &amp;  Shares!Q1205 &amp;  ", " &amp;  Shares!R1205 &amp;  ", " &amp;  Shares!S1205 &amp;  ", " &amp;  Shares!T1205 &amp;  ", " &amp;  Shares!U1205 &amp;  ", " &amp;  Shares!V1205 &amp;  ", " &amp;  Shares!W1205 &amp;  ", " &amp;  Shares!X1205 &amp;  ", " &amp;  Shares!Y1205 &amp;  ", " &amp;  Shares!Z1205 &amp;  ", " &amp;  Shares!AA1205 &amp;  ", " &amp;  Shares!AB1205 &amp;  ", " &amp;  Shares!AC1205 &amp;  ", " &amp;  Shares!AD1205 &amp;  ", " &amp;  Shares!AE1205 &amp;  ", " &amp;  Shares!AF1205 &amp;  ", " &amp;  Shares!AG1205 &amp;  ", " &amp;  Shares!AH1205 &amp;  ", " &amp;  Shares!AI1205 &amp;  ", " &amp;  Shares!AJ1205 &amp;  ", " &amp;  Shares!AK1205 &amp;  ", " &amp;  Shares!AL1205 &amp;  ", " &amp;  Shares!AM1205 &amp;  ", " &amp;  Shares!#REF! &amp;  ", " &amp;  Shares!AN1205 &amp;  ", " &amp;  Shares!AO1205 &amp;  ", " &amp;  Shares!AP1205 &amp;  ", " &amp;  Shares!AQ1205 &amp;  ", " &amp;  Shares!AR1205 &amp;  ", " &amp;  Shares!AS1205 &amp;  ", " &amp;  Shares!AT1205 &amp;  ", " &amp;  Shares!AU1205 &amp;  ", " &amp;  Shares!AV1205 &amp;  ", " &amp;  Shares!AW1205 &amp;  ", " &amp;  Shares!AX1205 &amp;  "),"</f>
        <v>#REF!</v>
      </c>
    </row>
    <row r="1205" spans="1:1" x14ac:dyDescent="0.2">
      <c r="A1205" t="e">
        <f>"('"&amp; Shares!A1206 &amp; "', '2017-01-26', " &amp;  Shares!C1206 &amp;  ", " &amp;  Shares!D1206 &amp;  ", " &amp;  Shares!E1206 &amp;  ", " &amp;  Shares!F1206 &amp;  ", " &amp;  Shares!G1206 &amp;  ", " &amp;  Shares!H1206 &amp;  ", " &amp;  Shares!I1206 &amp;  ", " &amp;  Shares!J1206 &amp;  ", " &amp;  Shares!K1206 &amp;  ", " &amp;  Shares!L1206 &amp;  ", " &amp;  Shares!M1206 &amp;  ", " &amp;  Shares!N1206 &amp;  ", " &amp;  Shares!O1206 &amp;  ", " &amp;  Shares!P1206 &amp;  ", " &amp;  Shares!Q1206 &amp;  ", " &amp;  Shares!R1206 &amp;  ", " &amp;  Shares!S1206 &amp;  ", " &amp;  Shares!T1206 &amp;  ", " &amp;  Shares!U1206 &amp;  ", " &amp;  Shares!V1206 &amp;  ", " &amp;  Shares!W1206 &amp;  ", " &amp;  Shares!X1206 &amp;  ", " &amp;  Shares!Y1206 &amp;  ", " &amp;  Shares!Z1206 &amp;  ", " &amp;  Shares!AA1206 &amp;  ", " &amp;  Shares!AB1206 &amp;  ", " &amp;  Shares!AC1206 &amp;  ", " &amp;  Shares!AD1206 &amp;  ", " &amp;  Shares!AE1206 &amp;  ", " &amp;  Shares!AF1206 &amp;  ", " &amp;  Shares!AG1206 &amp;  ", " &amp;  Shares!AH1206 &amp;  ", " &amp;  Shares!AI1206 &amp;  ", " &amp;  Shares!AJ1206 &amp;  ", " &amp;  Shares!AK1206 &amp;  ", " &amp;  Shares!AL1206 &amp;  ", " &amp;  Shares!AM1206 &amp;  ", " &amp;  Shares!#REF! &amp;  ", " &amp;  Shares!AN1206 &amp;  ", " &amp;  Shares!AO1206 &amp;  ", " &amp;  Shares!AP1206 &amp;  ", " &amp;  Shares!AQ1206 &amp;  ", " &amp;  Shares!AR1206 &amp;  ", " &amp;  Shares!AS1206 &amp;  ", " &amp;  Shares!AT1206 &amp;  ", " &amp;  Shares!AU1206 &amp;  ", " &amp;  Shares!AV1206 &amp;  ", " &amp;  Shares!AW1206 &amp;  ", " &amp;  Shares!AX1206 &amp;  "),"</f>
        <v>#REF!</v>
      </c>
    </row>
    <row r="1206" spans="1:1" x14ac:dyDescent="0.2">
      <c r="A1206" t="e">
        <f>"('"&amp; Shares!A1207 &amp; "', '2017-01-26', " &amp;  Shares!C1207 &amp;  ", " &amp;  Shares!D1207 &amp;  ", " &amp;  Shares!E1207 &amp;  ", " &amp;  Shares!F1207 &amp;  ", " &amp;  Shares!G1207 &amp;  ", " &amp;  Shares!H1207 &amp;  ", " &amp;  Shares!I1207 &amp;  ", " &amp;  Shares!J1207 &amp;  ", " &amp;  Shares!K1207 &amp;  ", " &amp;  Shares!L1207 &amp;  ", " &amp;  Shares!M1207 &amp;  ", " &amp;  Shares!N1207 &amp;  ", " &amp;  Shares!O1207 &amp;  ", " &amp;  Shares!P1207 &amp;  ", " &amp;  Shares!Q1207 &amp;  ", " &amp;  Shares!R1207 &amp;  ", " &amp;  Shares!S1207 &amp;  ", " &amp;  Shares!T1207 &amp;  ", " &amp;  Shares!U1207 &amp;  ", " &amp;  Shares!V1207 &amp;  ", " &amp;  Shares!W1207 &amp;  ", " &amp;  Shares!X1207 &amp;  ", " &amp;  Shares!Y1207 &amp;  ", " &amp;  Shares!Z1207 &amp;  ", " &amp;  Shares!AA1207 &amp;  ", " &amp;  Shares!AB1207 &amp;  ", " &amp;  Shares!AC1207 &amp;  ", " &amp;  Shares!AD1207 &amp;  ", " &amp;  Shares!AE1207 &amp;  ", " &amp;  Shares!AF1207 &amp;  ", " &amp;  Shares!AG1207 &amp;  ", " &amp;  Shares!AH1207 &amp;  ", " &amp;  Shares!AI1207 &amp;  ", " &amp;  Shares!AJ1207 &amp;  ", " &amp;  Shares!AK1207 &amp;  ", " &amp;  Shares!AL1207 &amp;  ", " &amp;  Shares!AM1207 &amp;  ", " &amp;  Shares!#REF! &amp;  ", " &amp;  Shares!AN1207 &amp;  ", " &amp;  Shares!AO1207 &amp;  ", " &amp;  Shares!AP1207 &amp;  ", " &amp;  Shares!AQ1207 &amp;  ", " &amp;  Shares!AR1207 &amp;  ", " &amp;  Shares!AS1207 &amp;  ", " &amp;  Shares!AT1207 &amp;  ", " &amp;  Shares!AU1207 &amp;  ", " &amp;  Shares!AV1207 &amp;  ", " &amp;  Shares!AW1207 &amp;  ", " &amp;  Shares!AX1207 &amp;  "),"</f>
        <v>#REF!</v>
      </c>
    </row>
    <row r="1207" spans="1:1" x14ac:dyDescent="0.2">
      <c r="A1207" t="e">
        <f>"('"&amp; Shares!A1208 &amp; "', '2017-01-26', " &amp;  Shares!C1208 &amp;  ", " &amp;  Shares!D1208 &amp;  ", " &amp;  Shares!E1208 &amp;  ", " &amp;  Shares!F1208 &amp;  ", " &amp;  Shares!G1208 &amp;  ", " &amp;  Shares!H1208 &amp;  ", " &amp;  Shares!I1208 &amp;  ", " &amp;  Shares!J1208 &amp;  ", " &amp;  Shares!K1208 &amp;  ", " &amp;  Shares!L1208 &amp;  ", " &amp;  Shares!M1208 &amp;  ", " &amp;  Shares!N1208 &amp;  ", " &amp;  Shares!O1208 &amp;  ", " &amp;  Shares!P1208 &amp;  ", " &amp;  Shares!Q1208 &amp;  ", " &amp;  Shares!R1208 &amp;  ", " &amp;  Shares!S1208 &amp;  ", " &amp;  Shares!T1208 &amp;  ", " &amp;  Shares!U1208 &amp;  ", " &amp;  Shares!V1208 &amp;  ", " &amp;  Shares!W1208 &amp;  ", " &amp;  Shares!X1208 &amp;  ", " &amp;  Shares!Y1208 &amp;  ", " &amp;  Shares!Z1208 &amp;  ", " &amp;  Shares!AA1208 &amp;  ", " &amp;  Shares!AB1208 &amp;  ", " &amp;  Shares!AC1208 &amp;  ", " &amp;  Shares!AD1208 &amp;  ", " &amp;  Shares!AE1208 &amp;  ", " &amp;  Shares!AF1208 &amp;  ", " &amp;  Shares!AG1208 &amp;  ", " &amp;  Shares!AH1208 &amp;  ", " &amp;  Shares!AI1208 &amp;  ", " &amp;  Shares!AJ1208 &amp;  ", " &amp;  Shares!AK1208 &amp;  ", " &amp;  Shares!AL1208 &amp;  ", " &amp;  Shares!AM1208 &amp;  ", " &amp;  Shares!#REF! &amp;  ", " &amp;  Shares!AN1208 &amp;  ", " &amp;  Shares!AO1208 &amp;  ", " &amp;  Shares!AP1208 &amp;  ", " &amp;  Shares!AQ1208 &amp;  ", " &amp;  Shares!AR1208 &amp;  ", " &amp;  Shares!AS1208 &amp;  ", " &amp;  Shares!AT1208 &amp;  ", " &amp;  Shares!AU1208 &amp;  ", " &amp;  Shares!AV1208 &amp;  ", " &amp;  Shares!AW1208 &amp;  ", " &amp;  Shares!AX1208 &amp;  "),"</f>
        <v>#REF!</v>
      </c>
    </row>
    <row r="1208" spans="1:1" x14ac:dyDescent="0.2">
      <c r="A1208" t="e">
        <f>"('"&amp; Shares!A1209 &amp; "', '2017-01-26', " &amp;  Shares!C1209 &amp;  ", " &amp;  Shares!D1209 &amp;  ", " &amp;  Shares!E1209 &amp;  ", " &amp;  Shares!F1209 &amp;  ", " &amp;  Shares!G1209 &amp;  ", " &amp;  Shares!H1209 &amp;  ", " &amp;  Shares!I1209 &amp;  ", " &amp;  Shares!J1209 &amp;  ", " &amp;  Shares!K1209 &amp;  ", " &amp;  Shares!L1209 &amp;  ", " &amp;  Shares!M1209 &amp;  ", " &amp;  Shares!N1209 &amp;  ", " &amp;  Shares!O1209 &amp;  ", " &amp;  Shares!P1209 &amp;  ", " &amp;  Shares!Q1209 &amp;  ", " &amp;  Shares!R1209 &amp;  ", " &amp;  Shares!S1209 &amp;  ", " &amp;  Shares!T1209 &amp;  ", " &amp;  Shares!U1209 &amp;  ", " &amp;  Shares!V1209 &amp;  ", " &amp;  Shares!W1209 &amp;  ", " &amp;  Shares!X1209 &amp;  ", " &amp;  Shares!Y1209 &amp;  ", " &amp;  Shares!Z1209 &amp;  ", " &amp;  Shares!AA1209 &amp;  ", " &amp;  Shares!AB1209 &amp;  ", " &amp;  Shares!AC1209 &amp;  ", " &amp;  Shares!AD1209 &amp;  ", " &amp;  Shares!AE1209 &amp;  ", " &amp;  Shares!AF1209 &amp;  ", " &amp;  Shares!AG1209 &amp;  ", " &amp;  Shares!AH1209 &amp;  ", " &amp;  Shares!AI1209 &amp;  ", " &amp;  Shares!AJ1209 &amp;  ", " &amp;  Shares!AK1209 &amp;  ", " &amp;  Shares!AL1209 &amp;  ", " &amp;  Shares!AM1209 &amp;  ", " &amp;  Shares!#REF! &amp;  ", " &amp;  Shares!AN1209 &amp;  ", " &amp;  Shares!AO1209 &amp;  ", " &amp;  Shares!AP1209 &amp;  ", " &amp;  Shares!AQ1209 &amp;  ", " &amp;  Shares!AR1209 &amp;  ", " &amp;  Shares!AS1209 &amp;  ", " &amp;  Shares!AT1209 &amp;  ", " &amp;  Shares!AU1209 &amp;  ", " &amp;  Shares!AV1209 &amp;  ", " &amp;  Shares!AW1209 &amp;  ", " &amp;  Shares!AX1209 &amp;  "),"</f>
        <v>#REF!</v>
      </c>
    </row>
    <row r="1209" spans="1:1" x14ac:dyDescent="0.2">
      <c r="A1209" t="e">
        <f>"('"&amp; Shares!A1210 &amp; "', '2017-01-26', " &amp;  Shares!C1210 &amp;  ", " &amp;  Shares!D1210 &amp;  ", " &amp;  Shares!E1210 &amp;  ", " &amp;  Shares!F1210 &amp;  ", " &amp;  Shares!G1210 &amp;  ", " &amp;  Shares!H1210 &amp;  ", " &amp;  Shares!I1210 &amp;  ", " &amp;  Shares!J1210 &amp;  ", " &amp;  Shares!K1210 &amp;  ", " &amp;  Shares!L1210 &amp;  ", " &amp;  Shares!M1210 &amp;  ", " &amp;  Shares!N1210 &amp;  ", " &amp;  Shares!O1210 &amp;  ", " &amp;  Shares!P1210 &amp;  ", " &amp;  Shares!Q1210 &amp;  ", " &amp;  Shares!R1210 &amp;  ", " &amp;  Shares!S1210 &amp;  ", " &amp;  Shares!T1210 &amp;  ", " &amp;  Shares!U1210 &amp;  ", " &amp;  Shares!V1210 &amp;  ", " &amp;  Shares!W1210 &amp;  ", " &amp;  Shares!X1210 &amp;  ", " &amp;  Shares!Y1210 &amp;  ", " &amp;  Shares!Z1210 &amp;  ", " &amp;  Shares!AA1210 &amp;  ", " &amp;  Shares!AB1210 &amp;  ", " &amp;  Shares!AC1210 &amp;  ", " &amp;  Shares!AD1210 &amp;  ", " &amp;  Shares!AE1210 &amp;  ", " &amp;  Shares!AF1210 &amp;  ", " &amp;  Shares!AG1210 &amp;  ", " &amp;  Shares!AH1210 &amp;  ", " &amp;  Shares!AI1210 &amp;  ", " &amp;  Shares!AJ1210 &amp;  ", " &amp;  Shares!AK1210 &amp;  ", " &amp;  Shares!AL1210 &amp;  ", " &amp;  Shares!AM1210 &amp;  ", " &amp;  Shares!#REF! &amp;  ", " &amp;  Shares!AN1210 &amp;  ", " &amp;  Shares!AO1210 &amp;  ", " &amp;  Shares!AP1210 &amp;  ", " &amp;  Shares!AQ1210 &amp;  ", " &amp;  Shares!AR1210 &amp;  ", " &amp;  Shares!AS1210 &amp;  ", " &amp;  Shares!AT1210 &amp;  ", " &amp;  Shares!AU1210 &amp;  ", " &amp;  Shares!AV1210 &amp;  ", " &amp;  Shares!AW1210 &amp;  ", " &amp;  Shares!AX1210 &amp;  "),"</f>
        <v>#REF!</v>
      </c>
    </row>
    <row r="1210" spans="1:1" x14ac:dyDescent="0.2">
      <c r="A1210" t="e">
        <f>"('"&amp; Shares!A1211 &amp; "', '2017-01-26', " &amp;  Shares!C1211 &amp;  ", " &amp;  Shares!D1211 &amp;  ", " &amp;  Shares!E1211 &amp;  ", " &amp;  Shares!F1211 &amp;  ", " &amp;  Shares!G1211 &amp;  ", " &amp;  Shares!H1211 &amp;  ", " &amp;  Shares!I1211 &amp;  ", " &amp;  Shares!J1211 &amp;  ", " &amp;  Shares!K1211 &amp;  ", " &amp;  Shares!L1211 &amp;  ", " &amp;  Shares!M1211 &amp;  ", " &amp;  Shares!N1211 &amp;  ", " &amp;  Shares!O1211 &amp;  ", " &amp;  Shares!P1211 &amp;  ", " &amp;  Shares!Q1211 &amp;  ", " &amp;  Shares!R1211 &amp;  ", " &amp;  Shares!S1211 &amp;  ", " &amp;  Shares!T1211 &amp;  ", " &amp;  Shares!U1211 &amp;  ", " &amp;  Shares!V1211 &amp;  ", " &amp;  Shares!W1211 &amp;  ", " &amp;  Shares!X1211 &amp;  ", " &amp;  Shares!Y1211 &amp;  ", " &amp;  Shares!Z1211 &amp;  ", " &amp;  Shares!AA1211 &amp;  ", " &amp;  Shares!AB1211 &amp;  ", " &amp;  Shares!AC1211 &amp;  ", " &amp;  Shares!AD1211 &amp;  ", " &amp;  Shares!AE1211 &amp;  ", " &amp;  Shares!AF1211 &amp;  ", " &amp;  Shares!AG1211 &amp;  ", " &amp;  Shares!AH1211 &amp;  ", " &amp;  Shares!AI1211 &amp;  ", " &amp;  Shares!AJ1211 &amp;  ", " &amp;  Shares!AK1211 &amp;  ", " &amp;  Shares!AL1211 &amp;  ", " &amp;  Shares!AM1211 &amp;  ", " &amp;  Shares!#REF! &amp;  ", " &amp;  Shares!AN1211 &amp;  ", " &amp;  Shares!AO1211 &amp;  ", " &amp;  Shares!AP1211 &amp;  ", " &amp;  Shares!AQ1211 &amp;  ", " &amp;  Shares!AR1211 &amp;  ", " &amp;  Shares!AS1211 &amp;  ", " &amp;  Shares!AT1211 &amp;  ", " &amp;  Shares!AU1211 &amp;  ", " &amp;  Shares!AV1211 &amp;  ", " &amp;  Shares!AW1211 &amp;  ", " &amp;  Shares!AX1211 &amp;  "),"</f>
        <v>#REF!</v>
      </c>
    </row>
    <row r="1211" spans="1:1" x14ac:dyDescent="0.2">
      <c r="A1211" t="e">
        <f>"('"&amp; Shares!A1212 &amp; "', '2017-01-26', " &amp;  Shares!C1212 &amp;  ", " &amp;  Shares!D1212 &amp;  ", " &amp;  Shares!E1212 &amp;  ", " &amp;  Shares!F1212 &amp;  ", " &amp;  Shares!G1212 &amp;  ", " &amp;  Shares!H1212 &amp;  ", " &amp;  Shares!I1212 &amp;  ", " &amp;  Shares!J1212 &amp;  ", " &amp;  Shares!K1212 &amp;  ", " &amp;  Shares!L1212 &amp;  ", " &amp;  Shares!M1212 &amp;  ", " &amp;  Shares!N1212 &amp;  ", " &amp;  Shares!O1212 &amp;  ", " &amp;  Shares!P1212 &amp;  ", " &amp;  Shares!Q1212 &amp;  ", " &amp;  Shares!R1212 &amp;  ", " &amp;  Shares!S1212 &amp;  ", " &amp;  Shares!T1212 &amp;  ", " &amp;  Shares!U1212 &amp;  ", " &amp;  Shares!V1212 &amp;  ", " &amp;  Shares!W1212 &amp;  ", " &amp;  Shares!X1212 &amp;  ", " &amp;  Shares!Y1212 &amp;  ", " &amp;  Shares!Z1212 &amp;  ", " &amp;  Shares!AA1212 &amp;  ", " &amp;  Shares!AB1212 &amp;  ", " &amp;  Shares!AC1212 &amp;  ", " &amp;  Shares!AD1212 &amp;  ", " &amp;  Shares!AE1212 &amp;  ", " &amp;  Shares!AF1212 &amp;  ", " &amp;  Shares!AG1212 &amp;  ", " &amp;  Shares!AH1212 &amp;  ", " &amp;  Shares!AI1212 &amp;  ", " &amp;  Shares!AJ1212 &amp;  ", " &amp;  Shares!AK1212 &amp;  ", " &amp;  Shares!AL1212 &amp;  ", " &amp;  Shares!AM1212 &amp;  ", " &amp;  Shares!#REF! &amp;  ", " &amp;  Shares!AN1212 &amp;  ", " &amp;  Shares!AO1212 &amp;  ", " &amp;  Shares!AP1212 &amp;  ", " &amp;  Shares!AQ1212 &amp;  ", " &amp;  Shares!AR1212 &amp;  ", " &amp;  Shares!AS1212 &amp;  ", " &amp;  Shares!AT1212 &amp;  ", " &amp;  Shares!AU1212 &amp;  ", " &amp;  Shares!AV1212 &amp;  ", " &amp;  Shares!AW1212 &amp;  ", " &amp;  Shares!AX1212 &amp;  "),"</f>
        <v>#REF!</v>
      </c>
    </row>
    <row r="1212" spans="1:1" x14ac:dyDescent="0.2">
      <c r="A1212" t="e">
        <f>"('"&amp; Shares!A1213 &amp; "', '2017-01-26', " &amp;  Shares!C1213 &amp;  ", " &amp;  Shares!D1213 &amp;  ", " &amp;  Shares!E1213 &amp;  ", " &amp;  Shares!F1213 &amp;  ", " &amp;  Shares!G1213 &amp;  ", " &amp;  Shares!H1213 &amp;  ", " &amp;  Shares!I1213 &amp;  ", " &amp;  Shares!J1213 &amp;  ", " &amp;  Shares!K1213 &amp;  ", " &amp;  Shares!L1213 &amp;  ", " &amp;  Shares!M1213 &amp;  ", " &amp;  Shares!N1213 &amp;  ", " &amp;  Shares!O1213 &amp;  ", " &amp;  Shares!P1213 &amp;  ", " &amp;  Shares!Q1213 &amp;  ", " &amp;  Shares!R1213 &amp;  ", " &amp;  Shares!S1213 &amp;  ", " &amp;  Shares!T1213 &amp;  ", " &amp;  Shares!U1213 &amp;  ", " &amp;  Shares!V1213 &amp;  ", " &amp;  Shares!W1213 &amp;  ", " &amp;  Shares!X1213 &amp;  ", " &amp;  Shares!Y1213 &amp;  ", " &amp;  Shares!Z1213 &amp;  ", " &amp;  Shares!AA1213 &amp;  ", " &amp;  Shares!AB1213 &amp;  ", " &amp;  Shares!AC1213 &amp;  ", " &amp;  Shares!AD1213 &amp;  ", " &amp;  Shares!AE1213 &amp;  ", " &amp;  Shares!AF1213 &amp;  ", " &amp;  Shares!AG1213 &amp;  ", " &amp;  Shares!AH1213 &amp;  ", " &amp;  Shares!AI1213 &amp;  ", " &amp;  Shares!AJ1213 &amp;  ", " &amp;  Shares!AK1213 &amp;  ", " &amp;  Shares!AL1213 &amp;  ", " &amp;  Shares!AM1213 &amp;  ", " &amp;  Shares!#REF! &amp;  ", " &amp;  Shares!AN1213 &amp;  ", " &amp;  Shares!AO1213 &amp;  ", " &amp;  Shares!AP1213 &amp;  ", " &amp;  Shares!AQ1213 &amp;  ", " &amp;  Shares!AR1213 &amp;  ", " &amp;  Shares!AS1213 &amp;  ", " &amp;  Shares!AT1213 &amp;  ", " &amp;  Shares!AU1213 &amp;  ", " &amp;  Shares!AV1213 &amp;  ", " &amp;  Shares!AW1213 &amp;  ", " &amp;  Shares!AX1213 &amp;  "),"</f>
        <v>#REF!</v>
      </c>
    </row>
    <row r="1213" spans="1:1" x14ac:dyDescent="0.2">
      <c r="A1213" t="e">
        <f>"('"&amp; Shares!A1214 &amp; "', '2017-01-26', " &amp;  Shares!C1214 &amp;  ", " &amp;  Shares!D1214 &amp;  ", " &amp;  Shares!E1214 &amp;  ", " &amp;  Shares!F1214 &amp;  ", " &amp;  Shares!G1214 &amp;  ", " &amp;  Shares!H1214 &amp;  ", " &amp;  Shares!I1214 &amp;  ", " &amp;  Shares!J1214 &amp;  ", " &amp;  Shares!K1214 &amp;  ", " &amp;  Shares!L1214 &amp;  ", " &amp;  Shares!M1214 &amp;  ", " &amp;  Shares!N1214 &amp;  ", " &amp;  Shares!O1214 &amp;  ", " &amp;  Shares!P1214 &amp;  ", " &amp;  Shares!Q1214 &amp;  ", " &amp;  Shares!R1214 &amp;  ", " &amp;  Shares!S1214 &amp;  ", " &amp;  Shares!T1214 &amp;  ", " &amp;  Shares!U1214 &amp;  ", " &amp;  Shares!V1214 &amp;  ", " &amp;  Shares!W1214 &amp;  ", " &amp;  Shares!X1214 &amp;  ", " &amp;  Shares!Y1214 &amp;  ", " &amp;  Shares!Z1214 &amp;  ", " &amp;  Shares!AA1214 &amp;  ", " &amp;  Shares!AB1214 &amp;  ", " &amp;  Shares!AC1214 &amp;  ", " &amp;  Shares!AD1214 &amp;  ", " &amp;  Shares!AE1214 &amp;  ", " &amp;  Shares!AF1214 &amp;  ", " &amp;  Shares!AG1214 &amp;  ", " &amp;  Shares!AH1214 &amp;  ", " &amp;  Shares!AI1214 &amp;  ", " &amp;  Shares!AJ1214 &amp;  ", " &amp;  Shares!AK1214 &amp;  ", " &amp;  Shares!AL1214 &amp;  ", " &amp;  Shares!AM1214 &amp;  ", " &amp;  Shares!#REF! &amp;  ", " &amp;  Shares!AN1214 &amp;  ", " &amp;  Shares!AO1214 &amp;  ", " &amp;  Shares!AP1214 &amp;  ", " &amp;  Shares!AQ1214 &amp;  ", " &amp;  Shares!AR1214 &amp;  ", " &amp;  Shares!AS1214 &amp;  ", " &amp;  Shares!AT1214 &amp;  ", " &amp;  Shares!AU1214 &amp;  ", " &amp;  Shares!AV1214 &amp;  ", " &amp;  Shares!AW1214 &amp;  ", " &amp;  Shares!AX1214 &amp;  "),"</f>
        <v>#REF!</v>
      </c>
    </row>
    <row r="1214" spans="1:1" x14ac:dyDescent="0.2">
      <c r="A1214" t="e">
        <f>"('"&amp; Shares!A1215 &amp; "', '2017-01-26', " &amp;  Shares!C1215 &amp;  ", " &amp;  Shares!D1215 &amp;  ", " &amp;  Shares!E1215 &amp;  ", " &amp;  Shares!F1215 &amp;  ", " &amp;  Shares!G1215 &amp;  ", " &amp;  Shares!H1215 &amp;  ", " &amp;  Shares!I1215 &amp;  ", " &amp;  Shares!J1215 &amp;  ", " &amp;  Shares!K1215 &amp;  ", " &amp;  Shares!L1215 &amp;  ", " &amp;  Shares!M1215 &amp;  ", " &amp;  Shares!N1215 &amp;  ", " &amp;  Shares!O1215 &amp;  ", " &amp;  Shares!P1215 &amp;  ", " &amp;  Shares!Q1215 &amp;  ", " &amp;  Shares!R1215 &amp;  ", " &amp;  Shares!S1215 &amp;  ", " &amp;  Shares!T1215 &amp;  ", " &amp;  Shares!U1215 &amp;  ", " &amp;  Shares!V1215 &amp;  ", " &amp;  Shares!W1215 &amp;  ", " &amp;  Shares!X1215 &amp;  ", " &amp;  Shares!Y1215 &amp;  ", " &amp;  Shares!Z1215 &amp;  ", " &amp;  Shares!AA1215 &amp;  ", " &amp;  Shares!AB1215 &amp;  ", " &amp;  Shares!AC1215 &amp;  ", " &amp;  Shares!AD1215 &amp;  ", " &amp;  Shares!AE1215 &amp;  ", " &amp;  Shares!AF1215 &amp;  ", " &amp;  Shares!AG1215 &amp;  ", " &amp;  Shares!AH1215 &amp;  ", " &amp;  Shares!AI1215 &amp;  ", " &amp;  Shares!AJ1215 &amp;  ", " &amp;  Shares!AK1215 &amp;  ", " &amp;  Shares!AL1215 &amp;  ", " &amp;  Shares!AM1215 &amp;  ", " &amp;  Shares!#REF! &amp;  ", " &amp;  Shares!AN1215 &amp;  ", " &amp;  Shares!AO1215 &amp;  ", " &amp;  Shares!AP1215 &amp;  ", " &amp;  Shares!AQ1215 &amp;  ", " &amp;  Shares!AR1215 &amp;  ", " &amp;  Shares!AS1215 &amp;  ", " &amp;  Shares!AT1215 &amp;  ", " &amp;  Shares!AU1215 &amp;  ", " &amp;  Shares!AV1215 &amp;  ", " &amp;  Shares!AW1215 &amp;  ", " &amp;  Shares!AX1215 &amp;  "),"</f>
        <v>#REF!</v>
      </c>
    </row>
    <row r="1215" spans="1:1" x14ac:dyDescent="0.2">
      <c r="A1215" t="e">
        <f>"('"&amp; Shares!A1216 &amp; "', '2017-01-26', " &amp;  Shares!C1216 &amp;  ", " &amp;  Shares!D1216 &amp;  ", " &amp;  Shares!E1216 &amp;  ", " &amp;  Shares!F1216 &amp;  ", " &amp;  Shares!G1216 &amp;  ", " &amp;  Shares!H1216 &amp;  ", " &amp;  Shares!I1216 &amp;  ", " &amp;  Shares!J1216 &amp;  ", " &amp;  Shares!K1216 &amp;  ", " &amp;  Shares!L1216 &amp;  ", " &amp;  Shares!M1216 &amp;  ", " &amp;  Shares!N1216 &amp;  ", " &amp;  Shares!O1216 &amp;  ", " &amp;  Shares!P1216 &amp;  ", " &amp;  Shares!Q1216 &amp;  ", " &amp;  Shares!R1216 &amp;  ", " &amp;  Shares!S1216 &amp;  ", " &amp;  Shares!T1216 &amp;  ", " &amp;  Shares!U1216 &amp;  ", " &amp;  Shares!V1216 &amp;  ", " &amp;  Shares!W1216 &amp;  ", " &amp;  Shares!X1216 &amp;  ", " &amp;  Shares!Y1216 &amp;  ", " &amp;  Shares!Z1216 &amp;  ", " &amp;  Shares!AA1216 &amp;  ", " &amp;  Shares!AB1216 &amp;  ", " &amp;  Shares!AC1216 &amp;  ", " &amp;  Shares!AD1216 &amp;  ", " &amp;  Shares!AE1216 &amp;  ", " &amp;  Shares!AF1216 &amp;  ", " &amp;  Shares!AG1216 &amp;  ", " &amp;  Shares!AH1216 &amp;  ", " &amp;  Shares!AI1216 &amp;  ", " &amp;  Shares!AJ1216 &amp;  ", " &amp;  Shares!AK1216 &amp;  ", " &amp;  Shares!AL1216 &amp;  ", " &amp;  Shares!AM1216 &amp;  ", " &amp;  Shares!#REF! &amp;  ", " &amp;  Shares!AN1216 &amp;  ", " &amp;  Shares!AO1216 &amp;  ", " &amp;  Shares!AP1216 &amp;  ", " &amp;  Shares!AQ1216 &amp;  ", " &amp;  Shares!AR1216 &amp;  ", " &amp;  Shares!AS1216 &amp;  ", " &amp;  Shares!AT1216 &amp;  ", " &amp;  Shares!AU1216 &amp;  ", " &amp;  Shares!AV1216 &amp;  ", " &amp;  Shares!AW1216 &amp;  ", " &amp;  Shares!AX1216 &amp;  "),"</f>
        <v>#REF!</v>
      </c>
    </row>
    <row r="1216" spans="1:1" x14ac:dyDescent="0.2">
      <c r="A1216" t="e">
        <f>"('"&amp; Shares!A1217 &amp; "', '2017-01-26', " &amp;  Shares!C1217 &amp;  ", " &amp;  Shares!D1217 &amp;  ", " &amp;  Shares!E1217 &amp;  ", " &amp;  Shares!F1217 &amp;  ", " &amp;  Shares!G1217 &amp;  ", " &amp;  Shares!H1217 &amp;  ", " &amp;  Shares!I1217 &amp;  ", " &amp;  Shares!J1217 &amp;  ", " &amp;  Shares!K1217 &amp;  ", " &amp;  Shares!L1217 &amp;  ", " &amp;  Shares!M1217 &amp;  ", " &amp;  Shares!N1217 &amp;  ", " &amp;  Shares!O1217 &amp;  ", " &amp;  Shares!P1217 &amp;  ", " &amp;  Shares!Q1217 &amp;  ", " &amp;  Shares!R1217 &amp;  ", " &amp;  Shares!S1217 &amp;  ", " &amp;  Shares!T1217 &amp;  ", " &amp;  Shares!U1217 &amp;  ", " &amp;  Shares!V1217 &amp;  ", " &amp;  Shares!W1217 &amp;  ", " &amp;  Shares!X1217 &amp;  ", " &amp;  Shares!Y1217 &amp;  ", " &amp;  Shares!Z1217 &amp;  ", " &amp;  Shares!AA1217 &amp;  ", " &amp;  Shares!AB1217 &amp;  ", " &amp;  Shares!AC1217 &amp;  ", " &amp;  Shares!AD1217 &amp;  ", " &amp;  Shares!AE1217 &amp;  ", " &amp;  Shares!AF1217 &amp;  ", " &amp;  Shares!AG1217 &amp;  ", " &amp;  Shares!AH1217 &amp;  ", " &amp;  Shares!AI1217 &amp;  ", " &amp;  Shares!AJ1217 &amp;  ", " &amp;  Shares!AK1217 &amp;  ", " &amp;  Shares!AL1217 &amp;  ", " &amp;  Shares!AM1217 &amp;  ", " &amp;  Shares!#REF! &amp;  ", " &amp;  Shares!AN1217 &amp;  ", " &amp;  Shares!AO1217 &amp;  ", " &amp;  Shares!AP1217 &amp;  ", " &amp;  Shares!AQ1217 &amp;  ", " &amp;  Shares!AR1217 &amp;  ", " &amp;  Shares!AS1217 &amp;  ", " &amp;  Shares!AT1217 &amp;  ", " &amp;  Shares!AU1217 &amp;  ", " &amp;  Shares!AV1217 &amp;  ", " &amp;  Shares!AW1217 &amp;  ", " &amp;  Shares!AX1217 &amp;  "),"</f>
        <v>#REF!</v>
      </c>
    </row>
    <row r="1217" spans="1:1" x14ac:dyDescent="0.2">
      <c r="A1217" t="e">
        <f>"('"&amp; Shares!A1218 &amp; "', '2017-01-26', " &amp;  Shares!C1218 &amp;  ", " &amp;  Shares!D1218 &amp;  ", " &amp;  Shares!E1218 &amp;  ", " &amp;  Shares!F1218 &amp;  ", " &amp;  Shares!G1218 &amp;  ", " &amp;  Shares!H1218 &amp;  ", " &amp;  Shares!I1218 &amp;  ", " &amp;  Shares!J1218 &amp;  ", " &amp;  Shares!K1218 &amp;  ", " &amp;  Shares!L1218 &amp;  ", " &amp;  Shares!M1218 &amp;  ", " &amp;  Shares!N1218 &amp;  ", " &amp;  Shares!O1218 &amp;  ", " &amp;  Shares!P1218 &amp;  ", " &amp;  Shares!Q1218 &amp;  ", " &amp;  Shares!R1218 &amp;  ", " &amp;  Shares!S1218 &amp;  ", " &amp;  Shares!T1218 &amp;  ", " &amp;  Shares!U1218 &amp;  ", " &amp;  Shares!V1218 &amp;  ", " &amp;  Shares!W1218 &amp;  ", " &amp;  Shares!X1218 &amp;  ", " &amp;  Shares!Y1218 &amp;  ", " &amp;  Shares!Z1218 &amp;  ", " &amp;  Shares!AA1218 &amp;  ", " &amp;  Shares!AB1218 &amp;  ", " &amp;  Shares!AC1218 &amp;  ", " &amp;  Shares!AD1218 &amp;  ", " &amp;  Shares!AE1218 &amp;  ", " &amp;  Shares!AF1218 &amp;  ", " &amp;  Shares!AG1218 &amp;  ", " &amp;  Shares!AH1218 &amp;  ", " &amp;  Shares!AI1218 &amp;  ", " &amp;  Shares!AJ1218 &amp;  ", " &amp;  Shares!AK1218 &amp;  ", " &amp;  Shares!AL1218 &amp;  ", " &amp;  Shares!AM1218 &amp;  ", " &amp;  Shares!#REF! &amp;  ", " &amp;  Shares!AN1218 &amp;  ", " &amp;  Shares!AO1218 &amp;  ", " &amp;  Shares!AP1218 &amp;  ", " &amp;  Shares!AQ1218 &amp;  ", " &amp;  Shares!AR1218 &amp;  ", " &amp;  Shares!AS1218 &amp;  ", " &amp;  Shares!AT1218 &amp;  ", " &amp;  Shares!AU1218 &amp;  ", " &amp;  Shares!AV1218 &amp;  ", " &amp;  Shares!AW1218 &amp;  ", " &amp;  Shares!AX1218 &amp;  "),"</f>
        <v>#REF!</v>
      </c>
    </row>
    <row r="1218" spans="1:1" x14ac:dyDescent="0.2">
      <c r="A1218" t="e">
        <f>"('"&amp; Shares!A1219 &amp; "', '2017-01-26', " &amp;  Shares!C1219 &amp;  ", " &amp;  Shares!D1219 &amp;  ", " &amp;  Shares!E1219 &amp;  ", " &amp;  Shares!F1219 &amp;  ", " &amp;  Shares!G1219 &amp;  ", " &amp;  Shares!H1219 &amp;  ", " &amp;  Shares!I1219 &amp;  ", " &amp;  Shares!J1219 &amp;  ", " &amp;  Shares!K1219 &amp;  ", " &amp;  Shares!L1219 &amp;  ", " &amp;  Shares!M1219 &amp;  ", " &amp;  Shares!N1219 &amp;  ", " &amp;  Shares!O1219 &amp;  ", " &amp;  Shares!P1219 &amp;  ", " &amp;  Shares!Q1219 &amp;  ", " &amp;  Shares!R1219 &amp;  ", " &amp;  Shares!S1219 &amp;  ", " &amp;  Shares!T1219 &amp;  ", " &amp;  Shares!U1219 &amp;  ", " &amp;  Shares!V1219 &amp;  ", " &amp;  Shares!W1219 &amp;  ", " &amp;  Shares!X1219 &amp;  ", " &amp;  Shares!Y1219 &amp;  ", " &amp;  Shares!Z1219 &amp;  ", " &amp;  Shares!AA1219 &amp;  ", " &amp;  Shares!AB1219 &amp;  ", " &amp;  Shares!AC1219 &amp;  ", " &amp;  Shares!AD1219 &amp;  ", " &amp;  Shares!AE1219 &amp;  ", " &amp;  Shares!AF1219 &amp;  ", " &amp;  Shares!AG1219 &amp;  ", " &amp;  Shares!AH1219 &amp;  ", " &amp;  Shares!AI1219 &amp;  ", " &amp;  Shares!AJ1219 &amp;  ", " &amp;  Shares!AK1219 &amp;  ", " &amp;  Shares!AL1219 &amp;  ", " &amp;  Shares!AM1219 &amp;  ", " &amp;  Shares!#REF! &amp;  ", " &amp;  Shares!AN1219 &amp;  ", " &amp;  Shares!AO1219 &amp;  ", " &amp;  Shares!AP1219 &amp;  ", " &amp;  Shares!AQ1219 &amp;  ", " &amp;  Shares!AR1219 &amp;  ", " &amp;  Shares!AS1219 &amp;  ", " &amp;  Shares!AT1219 &amp;  ", " &amp;  Shares!AU1219 &amp;  ", " &amp;  Shares!AV1219 &amp;  ", " &amp;  Shares!AW1219 &amp;  ", " &amp;  Shares!AX1219 &amp;  "),"</f>
        <v>#REF!</v>
      </c>
    </row>
    <row r="1219" spans="1:1" x14ac:dyDescent="0.2">
      <c r="A1219" t="e">
        <f>"('"&amp; Shares!A1220 &amp; "', '2017-01-26', " &amp;  Shares!C1220 &amp;  ", " &amp;  Shares!D1220 &amp;  ", " &amp;  Shares!E1220 &amp;  ", " &amp;  Shares!F1220 &amp;  ", " &amp;  Shares!G1220 &amp;  ", " &amp;  Shares!H1220 &amp;  ", " &amp;  Shares!I1220 &amp;  ", " &amp;  Shares!J1220 &amp;  ", " &amp;  Shares!K1220 &amp;  ", " &amp;  Shares!L1220 &amp;  ", " &amp;  Shares!M1220 &amp;  ", " &amp;  Shares!N1220 &amp;  ", " &amp;  Shares!O1220 &amp;  ", " &amp;  Shares!P1220 &amp;  ", " &amp;  Shares!Q1220 &amp;  ", " &amp;  Shares!R1220 &amp;  ", " &amp;  Shares!S1220 &amp;  ", " &amp;  Shares!T1220 &amp;  ", " &amp;  Shares!U1220 &amp;  ", " &amp;  Shares!V1220 &amp;  ", " &amp;  Shares!W1220 &amp;  ", " &amp;  Shares!X1220 &amp;  ", " &amp;  Shares!Y1220 &amp;  ", " &amp;  Shares!Z1220 &amp;  ", " &amp;  Shares!AA1220 &amp;  ", " &amp;  Shares!AB1220 &amp;  ", " &amp;  Shares!AC1220 &amp;  ", " &amp;  Shares!AD1220 &amp;  ", " &amp;  Shares!AE1220 &amp;  ", " &amp;  Shares!AF1220 &amp;  ", " &amp;  Shares!AG1220 &amp;  ", " &amp;  Shares!AH1220 &amp;  ", " &amp;  Shares!AI1220 &amp;  ", " &amp;  Shares!AJ1220 &amp;  ", " &amp;  Shares!AK1220 &amp;  ", " &amp;  Shares!AL1220 &amp;  ", " &amp;  Shares!AM1220 &amp;  ", " &amp;  Shares!#REF! &amp;  ", " &amp;  Shares!AN1220 &amp;  ", " &amp;  Shares!AO1220 &amp;  ", " &amp;  Shares!AP1220 &amp;  ", " &amp;  Shares!AQ1220 &amp;  ", " &amp;  Shares!AR1220 &amp;  ", " &amp;  Shares!AS1220 &amp;  ", " &amp;  Shares!AT1220 &amp;  ", " &amp;  Shares!AU1220 &amp;  ", " &amp;  Shares!AV1220 &amp;  ", " &amp;  Shares!AW1220 &amp;  ", " &amp;  Shares!AX1220 &amp;  "),"</f>
        <v>#REF!</v>
      </c>
    </row>
    <row r="1220" spans="1:1" x14ac:dyDescent="0.2">
      <c r="A1220" t="e">
        <f>"('"&amp; Shares!A1221 &amp; "', '2017-01-26', " &amp;  Shares!C1221 &amp;  ", " &amp;  Shares!D1221 &amp;  ", " &amp;  Shares!E1221 &amp;  ", " &amp;  Shares!F1221 &amp;  ", " &amp;  Shares!G1221 &amp;  ", " &amp;  Shares!H1221 &amp;  ", " &amp;  Shares!I1221 &amp;  ", " &amp;  Shares!J1221 &amp;  ", " &amp;  Shares!K1221 &amp;  ", " &amp;  Shares!L1221 &amp;  ", " &amp;  Shares!M1221 &amp;  ", " &amp;  Shares!N1221 &amp;  ", " &amp;  Shares!O1221 &amp;  ", " &amp;  Shares!P1221 &amp;  ", " &amp;  Shares!Q1221 &amp;  ", " &amp;  Shares!R1221 &amp;  ", " &amp;  Shares!S1221 &amp;  ", " &amp;  Shares!T1221 &amp;  ", " &amp;  Shares!U1221 &amp;  ", " &amp;  Shares!V1221 &amp;  ", " &amp;  Shares!W1221 &amp;  ", " &amp;  Shares!X1221 &amp;  ", " &amp;  Shares!Y1221 &amp;  ", " &amp;  Shares!Z1221 &amp;  ", " &amp;  Shares!AA1221 &amp;  ", " &amp;  Shares!AB1221 &amp;  ", " &amp;  Shares!AC1221 &amp;  ", " &amp;  Shares!AD1221 &amp;  ", " &amp;  Shares!AE1221 &amp;  ", " &amp;  Shares!AF1221 &amp;  ", " &amp;  Shares!AG1221 &amp;  ", " &amp;  Shares!AH1221 &amp;  ", " &amp;  Shares!AI1221 &amp;  ", " &amp;  Shares!AJ1221 &amp;  ", " &amp;  Shares!AK1221 &amp;  ", " &amp;  Shares!AL1221 &amp;  ", " &amp;  Shares!AM1221 &amp;  ", " &amp;  Shares!#REF! &amp;  ", " &amp;  Shares!AN1221 &amp;  ", " &amp;  Shares!AO1221 &amp;  ", " &amp;  Shares!AP1221 &amp;  ", " &amp;  Shares!AQ1221 &amp;  ", " &amp;  Shares!AR1221 &amp;  ", " &amp;  Shares!AS1221 &amp;  ", " &amp;  Shares!AT1221 &amp;  ", " &amp;  Shares!AU1221 &amp;  ", " &amp;  Shares!AV1221 &amp;  ", " &amp;  Shares!AW1221 &amp;  ", " &amp;  Shares!AX1221 &amp;  "),"</f>
        <v>#REF!</v>
      </c>
    </row>
    <row r="1221" spans="1:1" x14ac:dyDescent="0.2">
      <c r="A1221" t="e">
        <f>"('"&amp; Shares!A1222 &amp; "', '2017-01-26', " &amp;  Shares!C1222 &amp;  ", " &amp;  Shares!D1222 &amp;  ", " &amp;  Shares!E1222 &amp;  ", " &amp;  Shares!F1222 &amp;  ", " &amp;  Shares!G1222 &amp;  ", " &amp;  Shares!H1222 &amp;  ", " &amp;  Shares!I1222 &amp;  ", " &amp;  Shares!J1222 &amp;  ", " &amp;  Shares!K1222 &amp;  ", " &amp;  Shares!L1222 &amp;  ", " &amp;  Shares!M1222 &amp;  ", " &amp;  Shares!N1222 &amp;  ", " &amp;  Shares!O1222 &amp;  ", " &amp;  Shares!P1222 &amp;  ", " &amp;  Shares!Q1222 &amp;  ", " &amp;  Shares!R1222 &amp;  ", " &amp;  Shares!S1222 &amp;  ", " &amp;  Shares!T1222 &amp;  ", " &amp;  Shares!U1222 &amp;  ", " &amp;  Shares!V1222 &amp;  ", " &amp;  Shares!W1222 &amp;  ", " &amp;  Shares!X1222 &amp;  ", " &amp;  Shares!Y1222 &amp;  ", " &amp;  Shares!Z1222 &amp;  ", " &amp;  Shares!AA1222 &amp;  ", " &amp;  Shares!AB1222 &amp;  ", " &amp;  Shares!AC1222 &amp;  ", " &amp;  Shares!AD1222 &amp;  ", " &amp;  Shares!AE1222 &amp;  ", " &amp;  Shares!AF1222 &amp;  ", " &amp;  Shares!AG1222 &amp;  ", " &amp;  Shares!AH1222 &amp;  ", " &amp;  Shares!AI1222 &amp;  ", " &amp;  Shares!AJ1222 &amp;  ", " &amp;  Shares!AK1222 &amp;  ", " &amp;  Shares!AL1222 &amp;  ", " &amp;  Shares!AM1222 &amp;  ", " &amp;  Shares!#REF! &amp;  ", " &amp;  Shares!AN1222 &amp;  ", " &amp;  Shares!AO1222 &amp;  ", " &amp;  Shares!AP1222 &amp;  ", " &amp;  Shares!AQ1222 &amp;  ", " &amp;  Shares!AR1222 &amp;  ", " &amp;  Shares!AS1222 &amp;  ", " &amp;  Shares!AT1222 &amp;  ", " &amp;  Shares!AU1222 &amp;  ", " &amp;  Shares!AV1222 &amp;  ", " &amp;  Shares!AW1222 &amp;  ", " &amp;  Shares!AX1222 &amp;  "),"</f>
        <v>#REF!</v>
      </c>
    </row>
    <row r="1222" spans="1:1" x14ac:dyDescent="0.2">
      <c r="A1222" t="e">
        <f>"('"&amp; Shares!A1223 &amp; "', '2017-01-26', " &amp;  Shares!C1223 &amp;  ", " &amp;  Shares!D1223 &amp;  ", " &amp;  Shares!E1223 &amp;  ", " &amp;  Shares!F1223 &amp;  ", " &amp;  Shares!G1223 &amp;  ", " &amp;  Shares!H1223 &amp;  ", " &amp;  Shares!I1223 &amp;  ", " &amp;  Shares!J1223 &amp;  ", " &amp;  Shares!K1223 &amp;  ", " &amp;  Shares!L1223 &amp;  ", " &amp;  Shares!M1223 &amp;  ", " &amp;  Shares!N1223 &amp;  ", " &amp;  Shares!O1223 &amp;  ", " &amp;  Shares!P1223 &amp;  ", " &amp;  Shares!Q1223 &amp;  ", " &amp;  Shares!R1223 &amp;  ", " &amp;  Shares!S1223 &amp;  ", " &amp;  Shares!T1223 &amp;  ", " &amp;  Shares!U1223 &amp;  ", " &amp;  Shares!V1223 &amp;  ", " &amp;  Shares!W1223 &amp;  ", " &amp;  Shares!X1223 &amp;  ", " &amp;  Shares!Y1223 &amp;  ", " &amp;  Shares!Z1223 &amp;  ", " &amp;  Shares!AA1223 &amp;  ", " &amp;  Shares!AB1223 &amp;  ", " &amp;  Shares!AC1223 &amp;  ", " &amp;  Shares!AD1223 &amp;  ", " &amp;  Shares!AE1223 &amp;  ", " &amp;  Shares!AF1223 &amp;  ", " &amp;  Shares!AG1223 &amp;  ", " &amp;  Shares!AH1223 &amp;  ", " &amp;  Shares!AI1223 &amp;  ", " &amp;  Shares!AJ1223 &amp;  ", " &amp;  Shares!AK1223 &amp;  ", " &amp;  Shares!AL1223 &amp;  ", " &amp;  Shares!AM1223 &amp;  ", " &amp;  Shares!#REF! &amp;  ", " &amp;  Shares!AN1223 &amp;  ", " &amp;  Shares!AO1223 &amp;  ", " &amp;  Shares!AP1223 &amp;  ", " &amp;  Shares!AQ1223 &amp;  ", " &amp;  Shares!AR1223 &amp;  ", " &amp;  Shares!AS1223 &amp;  ", " &amp;  Shares!AT1223 &amp;  ", " &amp;  Shares!AU1223 &amp;  ", " &amp;  Shares!AV1223 &amp;  ", " &amp;  Shares!AW1223 &amp;  ", " &amp;  Shares!AX1223 &amp;  "),"</f>
        <v>#REF!</v>
      </c>
    </row>
    <row r="1223" spans="1:1" x14ac:dyDescent="0.2">
      <c r="A1223" t="e">
        <f>"('"&amp; Shares!A1224 &amp; "', '2017-01-26', " &amp;  Shares!C1224 &amp;  ", " &amp;  Shares!D1224 &amp;  ", " &amp;  Shares!E1224 &amp;  ", " &amp;  Shares!F1224 &amp;  ", " &amp;  Shares!G1224 &amp;  ", " &amp;  Shares!H1224 &amp;  ", " &amp;  Shares!I1224 &amp;  ", " &amp;  Shares!J1224 &amp;  ", " &amp;  Shares!K1224 &amp;  ", " &amp;  Shares!L1224 &amp;  ", " &amp;  Shares!M1224 &amp;  ", " &amp;  Shares!N1224 &amp;  ", " &amp;  Shares!O1224 &amp;  ", " &amp;  Shares!P1224 &amp;  ", " &amp;  Shares!Q1224 &amp;  ", " &amp;  Shares!R1224 &amp;  ", " &amp;  Shares!S1224 &amp;  ", " &amp;  Shares!T1224 &amp;  ", " &amp;  Shares!U1224 &amp;  ", " &amp;  Shares!V1224 &amp;  ", " &amp;  Shares!W1224 &amp;  ", " &amp;  Shares!X1224 &amp;  ", " &amp;  Shares!Y1224 &amp;  ", " &amp;  Shares!Z1224 &amp;  ", " &amp;  Shares!AA1224 &amp;  ", " &amp;  Shares!AB1224 &amp;  ", " &amp;  Shares!AC1224 &amp;  ", " &amp;  Shares!AD1224 &amp;  ", " &amp;  Shares!AE1224 &amp;  ", " &amp;  Shares!AF1224 &amp;  ", " &amp;  Shares!AG1224 &amp;  ", " &amp;  Shares!AH1224 &amp;  ", " &amp;  Shares!AI1224 &amp;  ", " &amp;  Shares!AJ1224 &amp;  ", " &amp;  Shares!AK1224 &amp;  ", " &amp;  Shares!AL1224 &amp;  ", " &amp;  Shares!AM1224 &amp;  ", " &amp;  Shares!#REF! &amp;  ", " &amp;  Shares!AN1224 &amp;  ", " &amp;  Shares!AO1224 &amp;  ", " &amp;  Shares!AP1224 &amp;  ", " &amp;  Shares!AQ1224 &amp;  ", " &amp;  Shares!AR1224 &amp;  ", " &amp;  Shares!AS1224 &amp;  ", " &amp;  Shares!AT1224 &amp;  ", " &amp;  Shares!AU1224 &amp;  ", " &amp;  Shares!AV1224 &amp;  ", " &amp;  Shares!AW1224 &amp;  ", " &amp;  Shares!AX1224 &amp;  "),"</f>
        <v>#REF!</v>
      </c>
    </row>
    <row r="1224" spans="1:1" x14ac:dyDescent="0.2">
      <c r="A1224" t="e">
        <f>"('"&amp; Shares!A1225 &amp; "', '2017-01-26', " &amp;  Shares!C1225 &amp;  ", " &amp;  Shares!D1225 &amp;  ", " &amp;  Shares!E1225 &amp;  ", " &amp;  Shares!F1225 &amp;  ", " &amp;  Shares!G1225 &amp;  ", " &amp;  Shares!H1225 &amp;  ", " &amp;  Shares!I1225 &amp;  ", " &amp;  Shares!J1225 &amp;  ", " &amp;  Shares!K1225 &amp;  ", " &amp;  Shares!L1225 &amp;  ", " &amp;  Shares!M1225 &amp;  ", " &amp;  Shares!N1225 &amp;  ", " &amp;  Shares!O1225 &amp;  ", " &amp;  Shares!P1225 &amp;  ", " &amp;  Shares!Q1225 &amp;  ", " &amp;  Shares!R1225 &amp;  ", " &amp;  Shares!S1225 &amp;  ", " &amp;  Shares!T1225 &amp;  ", " &amp;  Shares!U1225 &amp;  ", " &amp;  Shares!V1225 &amp;  ", " &amp;  Shares!W1225 &amp;  ", " &amp;  Shares!X1225 &amp;  ", " &amp;  Shares!Y1225 &amp;  ", " &amp;  Shares!Z1225 &amp;  ", " &amp;  Shares!AA1225 &amp;  ", " &amp;  Shares!AB1225 &amp;  ", " &amp;  Shares!AC1225 &amp;  ", " &amp;  Shares!AD1225 &amp;  ", " &amp;  Shares!AE1225 &amp;  ", " &amp;  Shares!AF1225 &amp;  ", " &amp;  Shares!AG1225 &amp;  ", " &amp;  Shares!AH1225 &amp;  ", " &amp;  Shares!AI1225 &amp;  ", " &amp;  Shares!AJ1225 &amp;  ", " &amp;  Shares!AK1225 &amp;  ", " &amp;  Shares!AL1225 &amp;  ", " &amp;  Shares!AM1225 &amp;  ", " &amp;  Shares!#REF! &amp;  ", " &amp;  Shares!AN1225 &amp;  ", " &amp;  Shares!AO1225 &amp;  ", " &amp;  Shares!AP1225 &amp;  ", " &amp;  Shares!AQ1225 &amp;  ", " &amp;  Shares!AR1225 &amp;  ", " &amp;  Shares!AS1225 &amp;  ", " &amp;  Shares!AT1225 &amp;  ", " &amp;  Shares!AU1225 &amp;  ", " &amp;  Shares!AV1225 &amp;  ", " &amp;  Shares!AW1225 &amp;  ", " &amp;  Shares!AX1225 &amp;  "),"</f>
        <v>#REF!</v>
      </c>
    </row>
    <row r="1225" spans="1:1" x14ac:dyDescent="0.2">
      <c r="A1225" t="e">
        <f>"('"&amp; Shares!A1226 &amp; "', '2017-01-26', " &amp;  Shares!C1226 &amp;  ", " &amp;  Shares!D1226 &amp;  ", " &amp;  Shares!E1226 &amp;  ", " &amp;  Shares!F1226 &amp;  ", " &amp;  Shares!G1226 &amp;  ", " &amp;  Shares!H1226 &amp;  ", " &amp;  Shares!I1226 &amp;  ", " &amp;  Shares!J1226 &amp;  ", " &amp;  Shares!K1226 &amp;  ", " &amp;  Shares!L1226 &amp;  ", " &amp;  Shares!M1226 &amp;  ", " &amp;  Shares!N1226 &amp;  ", " &amp;  Shares!O1226 &amp;  ", " &amp;  Shares!P1226 &amp;  ", " &amp;  Shares!Q1226 &amp;  ", " &amp;  Shares!R1226 &amp;  ", " &amp;  Shares!S1226 &amp;  ", " &amp;  Shares!T1226 &amp;  ", " &amp;  Shares!U1226 &amp;  ", " &amp;  Shares!V1226 &amp;  ", " &amp;  Shares!W1226 &amp;  ", " &amp;  Shares!X1226 &amp;  ", " &amp;  Shares!Y1226 &amp;  ", " &amp;  Shares!Z1226 &amp;  ", " &amp;  Shares!AA1226 &amp;  ", " &amp;  Shares!AB1226 &amp;  ", " &amp;  Shares!AC1226 &amp;  ", " &amp;  Shares!AD1226 &amp;  ", " &amp;  Shares!AE1226 &amp;  ", " &amp;  Shares!AF1226 &amp;  ", " &amp;  Shares!AG1226 &amp;  ", " &amp;  Shares!AH1226 &amp;  ", " &amp;  Shares!AI1226 &amp;  ", " &amp;  Shares!AJ1226 &amp;  ", " &amp;  Shares!AK1226 &amp;  ", " &amp;  Shares!AL1226 &amp;  ", " &amp;  Shares!AM1226 &amp;  ", " &amp;  Shares!#REF! &amp;  ", " &amp;  Shares!AN1226 &amp;  ", " &amp;  Shares!AO1226 &amp;  ", " &amp;  Shares!AP1226 &amp;  ", " &amp;  Shares!AQ1226 &amp;  ", " &amp;  Shares!AR1226 &amp;  ", " &amp;  Shares!AS1226 &amp;  ", " &amp;  Shares!AT1226 &amp;  ", " &amp;  Shares!AU1226 &amp;  ", " &amp;  Shares!AV1226 &amp;  ", " &amp;  Shares!AW1226 &amp;  ", " &amp;  Shares!AX1226 &amp;  "),"</f>
        <v>#REF!</v>
      </c>
    </row>
    <row r="1226" spans="1:1" x14ac:dyDescent="0.2">
      <c r="A1226" t="e">
        <f>"('"&amp; Shares!A1227 &amp; "', '2017-01-26', " &amp;  Shares!C1227 &amp;  ", " &amp;  Shares!D1227 &amp;  ", " &amp;  Shares!E1227 &amp;  ", " &amp;  Shares!F1227 &amp;  ", " &amp;  Shares!G1227 &amp;  ", " &amp;  Shares!H1227 &amp;  ", " &amp;  Shares!I1227 &amp;  ", " &amp;  Shares!J1227 &amp;  ", " &amp;  Shares!K1227 &amp;  ", " &amp;  Shares!L1227 &amp;  ", " &amp;  Shares!M1227 &amp;  ", " &amp;  Shares!N1227 &amp;  ", " &amp;  Shares!O1227 &amp;  ", " &amp;  Shares!P1227 &amp;  ", " &amp;  Shares!Q1227 &amp;  ", " &amp;  Shares!R1227 &amp;  ", " &amp;  Shares!S1227 &amp;  ", " &amp;  Shares!T1227 &amp;  ", " &amp;  Shares!U1227 &amp;  ", " &amp;  Shares!V1227 &amp;  ", " &amp;  Shares!W1227 &amp;  ", " &amp;  Shares!X1227 &amp;  ", " &amp;  Shares!Y1227 &amp;  ", " &amp;  Shares!Z1227 &amp;  ", " &amp;  Shares!AA1227 &amp;  ", " &amp;  Shares!AB1227 &amp;  ", " &amp;  Shares!AC1227 &amp;  ", " &amp;  Shares!AD1227 &amp;  ", " &amp;  Shares!AE1227 &amp;  ", " &amp;  Shares!AF1227 &amp;  ", " &amp;  Shares!AG1227 &amp;  ", " &amp;  Shares!AH1227 &amp;  ", " &amp;  Shares!AI1227 &amp;  ", " &amp;  Shares!AJ1227 &amp;  ", " &amp;  Shares!AK1227 &amp;  ", " &amp;  Shares!AL1227 &amp;  ", " &amp;  Shares!AM1227 &amp;  ", " &amp;  Shares!#REF! &amp;  ", " &amp;  Shares!AN1227 &amp;  ", " &amp;  Shares!AO1227 &amp;  ", " &amp;  Shares!AP1227 &amp;  ", " &amp;  Shares!AQ1227 &amp;  ", " &amp;  Shares!AR1227 &amp;  ", " &amp;  Shares!AS1227 &amp;  ", " &amp;  Shares!AT1227 &amp;  ", " &amp;  Shares!AU1227 &amp;  ", " &amp;  Shares!AV1227 &amp;  ", " &amp;  Shares!AW1227 &amp;  ", " &amp;  Shares!AX1227 &amp;  "),"</f>
        <v>#REF!</v>
      </c>
    </row>
    <row r="1227" spans="1:1" x14ac:dyDescent="0.2">
      <c r="A1227" t="e">
        <f>"('"&amp; Shares!A1228 &amp; "', '2017-01-26', " &amp;  Shares!C1228 &amp;  ", " &amp;  Shares!D1228 &amp;  ", " &amp;  Shares!E1228 &amp;  ", " &amp;  Shares!F1228 &amp;  ", " &amp;  Shares!G1228 &amp;  ", " &amp;  Shares!H1228 &amp;  ", " &amp;  Shares!I1228 &amp;  ", " &amp;  Shares!J1228 &amp;  ", " &amp;  Shares!K1228 &amp;  ", " &amp;  Shares!L1228 &amp;  ", " &amp;  Shares!M1228 &amp;  ", " &amp;  Shares!N1228 &amp;  ", " &amp;  Shares!O1228 &amp;  ", " &amp;  Shares!P1228 &amp;  ", " &amp;  Shares!Q1228 &amp;  ", " &amp;  Shares!R1228 &amp;  ", " &amp;  Shares!S1228 &amp;  ", " &amp;  Shares!T1228 &amp;  ", " &amp;  Shares!U1228 &amp;  ", " &amp;  Shares!V1228 &amp;  ", " &amp;  Shares!W1228 &amp;  ", " &amp;  Shares!X1228 &amp;  ", " &amp;  Shares!Y1228 &amp;  ", " &amp;  Shares!Z1228 &amp;  ", " &amp;  Shares!AA1228 &amp;  ", " &amp;  Shares!AB1228 &amp;  ", " &amp;  Shares!AC1228 &amp;  ", " &amp;  Shares!AD1228 &amp;  ", " &amp;  Shares!AE1228 &amp;  ", " &amp;  Shares!AF1228 &amp;  ", " &amp;  Shares!AG1228 &amp;  ", " &amp;  Shares!AH1228 &amp;  ", " &amp;  Shares!AI1228 &amp;  ", " &amp;  Shares!AJ1228 &amp;  ", " &amp;  Shares!AK1228 &amp;  ", " &amp;  Shares!AL1228 &amp;  ", " &amp;  Shares!AM1228 &amp;  ", " &amp;  Shares!#REF! &amp;  ", " &amp;  Shares!AN1228 &amp;  ", " &amp;  Shares!AO1228 &amp;  ", " &amp;  Shares!AP1228 &amp;  ", " &amp;  Shares!AQ1228 &amp;  ", " &amp;  Shares!AR1228 &amp;  ", " &amp;  Shares!AS1228 &amp;  ", " &amp;  Shares!AT1228 &amp;  ", " &amp;  Shares!AU1228 &amp;  ", " &amp;  Shares!AV1228 &amp;  ", " &amp;  Shares!AW1228 &amp;  ", " &amp;  Shares!AX1228 &amp;  "),"</f>
        <v>#REF!</v>
      </c>
    </row>
    <row r="1228" spans="1:1" x14ac:dyDescent="0.2">
      <c r="A1228" t="e">
        <f>"('"&amp; Shares!A1229 &amp; "', '2017-01-26', " &amp;  Shares!C1229 &amp;  ", " &amp;  Shares!D1229 &amp;  ", " &amp;  Shares!E1229 &amp;  ", " &amp;  Shares!F1229 &amp;  ", " &amp;  Shares!G1229 &amp;  ", " &amp;  Shares!H1229 &amp;  ", " &amp;  Shares!I1229 &amp;  ", " &amp;  Shares!J1229 &amp;  ", " &amp;  Shares!K1229 &amp;  ", " &amp;  Shares!L1229 &amp;  ", " &amp;  Shares!M1229 &amp;  ", " &amp;  Shares!N1229 &amp;  ", " &amp;  Shares!O1229 &amp;  ", " &amp;  Shares!P1229 &amp;  ", " &amp;  Shares!Q1229 &amp;  ", " &amp;  Shares!R1229 &amp;  ", " &amp;  Shares!S1229 &amp;  ", " &amp;  Shares!T1229 &amp;  ", " &amp;  Shares!U1229 &amp;  ", " &amp;  Shares!V1229 &amp;  ", " &amp;  Shares!W1229 &amp;  ", " &amp;  Shares!X1229 &amp;  ", " &amp;  Shares!Y1229 &amp;  ", " &amp;  Shares!Z1229 &amp;  ", " &amp;  Shares!AA1229 &amp;  ", " &amp;  Shares!AB1229 &amp;  ", " &amp;  Shares!AC1229 &amp;  ", " &amp;  Shares!AD1229 &amp;  ", " &amp;  Shares!AE1229 &amp;  ", " &amp;  Shares!AF1229 &amp;  ", " &amp;  Shares!AG1229 &amp;  ", " &amp;  Shares!AH1229 &amp;  ", " &amp;  Shares!AI1229 &amp;  ", " &amp;  Shares!AJ1229 &amp;  ", " &amp;  Shares!AK1229 &amp;  ", " &amp;  Shares!AL1229 &amp;  ", " &amp;  Shares!AM1229 &amp;  ", " &amp;  Shares!#REF! &amp;  ", " &amp;  Shares!AN1229 &amp;  ", " &amp;  Shares!AO1229 &amp;  ", " &amp;  Shares!AP1229 &amp;  ", " &amp;  Shares!AQ1229 &amp;  ", " &amp;  Shares!AR1229 &amp;  ", " &amp;  Shares!AS1229 &amp;  ", " &amp;  Shares!AT1229 &amp;  ", " &amp;  Shares!AU1229 &amp;  ", " &amp;  Shares!AV1229 &amp;  ", " &amp;  Shares!AW1229 &amp;  ", " &amp;  Shares!AX1229 &amp;  "),"</f>
        <v>#REF!</v>
      </c>
    </row>
    <row r="1229" spans="1:1" x14ac:dyDescent="0.2">
      <c r="A1229" t="e">
        <f>"('"&amp; Shares!A1230 &amp; "', '2017-01-26', " &amp;  Shares!C1230 &amp;  ", " &amp;  Shares!D1230 &amp;  ", " &amp;  Shares!E1230 &amp;  ", " &amp;  Shares!F1230 &amp;  ", " &amp;  Shares!G1230 &amp;  ", " &amp;  Shares!H1230 &amp;  ", " &amp;  Shares!I1230 &amp;  ", " &amp;  Shares!J1230 &amp;  ", " &amp;  Shares!K1230 &amp;  ", " &amp;  Shares!L1230 &amp;  ", " &amp;  Shares!M1230 &amp;  ", " &amp;  Shares!N1230 &amp;  ", " &amp;  Shares!O1230 &amp;  ", " &amp;  Shares!P1230 &amp;  ", " &amp;  Shares!Q1230 &amp;  ", " &amp;  Shares!R1230 &amp;  ", " &amp;  Shares!S1230 &amp;  ", " &amp;  Shares!T1230 &amp;  ", " &amp;  Shares!U1230 &amp;  ", " &amp;  Shares!V1230 &amp;  ", " &amp;  Shares!W1230 &amp;  ", " &amp;  Shares!X1230 &amp;  ", " &amp;  Shares!Y1230 &amp;  ", " &amp;  Shares!Z1230 &amp;  ", " &amp;  Shares!AA1230 &amp;  ", " &amp;  Shares!AB1230 &amp;  ", " &amp;  Shares!AC1230 &amp;  ", " &amp;  Shares!AD1230 &amp;  ", " &amp;  Shares!AE1230 &amp;  ", " &amp;  Shares!AF1230 &amp;  ", " &amp;  Shares!AG1230 &amp;  ", " &amp;  Shares!AH1230 &amp;  ", " &amp;  Shares!AI1230 &amp;  ", " &amp;  Shares!AJ1230 &amp;  ", " &amp;  Shares!AK1230 &amp;  ", " &amp;  Shares!AL1230 &amp;  ", " &amp;  Shares!AM1230 &amp;  ", " &amp;  Shares!#REF! &amp;  ", " &amp;  Shares!AN1230 &amp;  ", " &amp;  Shares!AO1230 &amp;  ", " &amp;  Shares!AP1230 &amp;  ", " &amp;  Shares!AQ1230 &amp;  ", " &amp;  Shares!AR1230 &amp;  ", " &amp;  Shares!AS1230 &amp;  ", " &amp;  Shares!AT1230 &amp;  ", " &amp;  Shares!AU1230 &amp;  ", " &amp;  Shares!AV1230 &amp;  ", " &amp;  Shares!AW1230 &amp;  ", " &amp;  Shares!AX1230 &amp;  "),"</f>
        <v>#REF!</v>
      </c>
    </row>
    <row r="1230" spans="1:1" x14ac:dyDescent="0.2">
      <c r="A1230" t="e">
        <f>"('"&amp; Shares!A1231 &amp; "', '2017-01-26', " &amp;  Shares!C1231 &amp;  ", " &amp;  Shares!D1231 &amp;  ", " &amp;  Shares!E1231 &amp;  ", " &amp;  Shares!F1231 &amp;  ", " &amp;  Shares!G1231 &amp;  ", " &amp;  Shares!H1231 &amp;  ", " &amp;  Shares!I1231 &amp;  ", " &amp;  Shares!J1231 &amp;  ", " &amp;  Shares!K1231 &amp;  ", " &amp;  Shares!L1231 &amp;  ", " &amp;  Shares!M1231 &amp;  ", " &amp;  Shares!N1231 &amp;  ", " &amp;  Shares!O1231 &amp;  ", " &amp;  Shares!P1231 &amp;  ", " &amp;  Shares!Q1231 &amp;  ", " &amp;  Shares!R1231 &amp;  ", " &amp;  Shares!S1231 &amp;  ", " &amp;  Shares!T1231 &amp;  ", " &amp;  Shares!U1231 &amp;  ", " &amp;  Shares!V1231 &amp;  ", " &amp;  Shares!W1231 &amp;  ", " &amp;  Shares!X1231 &amp;  ", " &amp;  Shares!Y1231 &amp;  ", " &amp;  Shares!Z1231 &amp;  ", " &amp;  Shares!AA1231 &amp;  ", " &amp;  Shares!AB1231 &amp;  ", " &amp;  Shares!AC1231 &amp;  ", " &amp;  Shares!AD1231 &amp;  ", " &amp;  Shares!AE1231 &amp;  ", " &amp;  Shares!AF1231 &amp;  ", " &amp;  Shares!AG1231 &amp;  ", " &amp;  Shares!AH1231 &amp;  ", " &amp;  Shares!AI1231 &amp;  ", " &amp;  Shares!AJ1231 &amp;  ", " &amp;  Shares!AK1231 &amp;  ", " &amp;  Shares!AL1231 &amp;  ", " &amp;  Shares!AM1231 &amp;  ", " &amp;  Shares!#REF! &amp;  ", " &amp;  Shares!AN1231 &amp;  ", " &amp;  Shares!AO1231 &amp;  ", " &amp;  Shares!AP1231 &amp;  ", " &amp;  Shares!AQ1231 &amp;  ", " &amp;  Shares!AR1231 &amp;  ", " &amp;  Shares!AS1231 &amp;  ", " &amp;  Shares!AT1231 &amp;  ", " &amp;  Shares!AU1231 &amp;  ", " &amp;  Shares!AV1231 &amp;  ", " &amp;  Shares!AW1231 &amp;  ", " &amp;  Shares!AX1231 &amp;  "),"</f>
        <v>#REF!</v>
      </c>
    </row>
    <row r="1231" spans="1:1" x14ac:dyDescent="0.2">
      <c r="A1231" t="e">
        <f>"('"&amp; Shares!A1232 &amp; "', '2017-01-26', " &amp;  Shares!C1232 &amp;  ", " &amp;  Shares!D1232 &amp;  ", " &amp;  Shares!E1232 &amp;  ", " &amp;  Shares!F1232 &amp;  ", " &amp;  Shares!G1232 &amp;  ", " &amp;  Shares!H1232 &amp;  ", " &amp;  Shares!I1232 &amp;  ", " &amp;  Shares!J1232 &amp;  ", " &amp;  Shares!K1232 &amp;  ", " &amp;  Shares!L1232 &amp;  ", " &amp;  Shares!M1232 &amp;  ", " &amp;  Shares!N1232 &amp;  ", " &amp;  Shares!O1232 &amp;  ", " &amp;  Shares!P1232 &amp;  ", " &amp;  Shares!Q1232 &amp;  ", " &amp;  Shares!R1232 &amp;  ", " &amp;  Shares!S1232 &amp;  ", " &amp;  Shares!T1232 &amp;  ", " &amp;  Shares!U1232 &amp;  ", " &amp;  Shares!V1232 &amp;  ", " &amp;  Shares!W1232 &amp;  ", " &amp;  Shares!X1232 &amp;  ", " &amp;  Shares!Y1232 &amp;  ", " &amp;  Shares!Z1232 &amp;  ", " &amp;  Shares!AA1232 &amp;  ", " &amp;  Shares!AB1232 &amp;  ", " &amp;  Shares!AC1232 &amp;  ", " &amp;  Shares!AD1232 &amp;  ", " &amp;  Shares!AE1232 &amp;  ", " &amp;  Shares!AF1232 &amp;  ", " &amp;  Shares!AG1232 &amp;  ", " &amp;  Shares!AH1232 &amp;  ", " &amp;  Shares!AI1232 &amp;  ", " &amp;  Shares!AJ1232 &amp;  ", " &amp;  Shares!AK1232 &amp;  ", " &amp;  Shares!AL1232 &amp;  ", " &amp;  Shares!AM1232 &amp;  ", " &amp;  Shares!#REF! &amp;  ", " &amp;  Shares!AN1232 &amp;  ", " &amp;  Shares!AO1232 &amp;  ", " &amp;  Shares!AP1232 &amp;  ", " &amp;  Shares!AQ1232 &amp;  ", " &amp;  Shares!AR1232 &amp;  ", " &amp;  Shares!AS1232 &amp;  ", " &amp;  Shares!AT1232 &amp;  ", " &amp;  Shares!AU1232 &amp;  ", " &amp;  Shares!AV1232 &amp;  ", " &amp;  Shares!AW1232 &amp;  ", " &amp;  Shares!AX1232 &amp;  "),"</f>
        <v>#REF!</v>
      </c>
    </row>
    <row r="1232" spans="1:1" x14ac:dyDescent="0.2">
      <c r="A1232" t="e">
        <f>"('"&amp; Shares!A1233 &amp; "', '2017-01-26', " &amp;  Shares!C1233 &amp;  ", " &amp;  Shares!D1233 &amp;  ", " &amp;  Shares!E1233 &amp;  ", " &amp;  Shares!F1233 &amp;  ", " &amp;  Shares!G1233 &amp;  ", " &amp;  Shares!H1233 &amp;  ", " &amp;  Shares!I1233 &amp;  ", " &amp;  Shares!J1233 &amp;  ", " &amp;  Shares!K1233 &amp;  ", " &amp;  Shares!L1233 &amp;  ", " &amp;  Shares!M1233 &amp;  ", " &amp;  Shares!N1233 &amp;  ", " &amp;  Shares!O1233 &amp;  ", " &amp;  Shares!P1233 &amp;  ", " &amp;  Shares!Q1233 &amp;  ", " &amp;  Shares!R1233 &amp;  ", " &amp;  Shares!S1233 &amp;  ", " &amp;  Shares!T1233 &amp;  ", " &amp;  Shares!U1233 &amp;  ", " &amp;  Shares!V1233 &amp;  ", " &amp;  Shares!W1233 &amp;  ", " &amp;  Shares!X1233 &amp;  ", " &amp;  Shares!Y1233 &amp;  ", " &amp;  Shares!Z1233 &amp;  ", " &amp;  Shares!AA1233 &amp;  ", " &amp;  Shares!AB1233 &amp;  ", " &amp;  Shares!AC1233 &amp;  ", " &amp;  Shares!AD1233 &amp;  ", " &amp;  Shares!AE1233 &amp;  ", " &amp;  Shares!AF1233 &amp;  ", " &amp;  Shares!AG1233 &amp;  ", " &amp;  Shares!AH1233 &amp;  ", " &amp;  Shares!AI1233 &amp;  ", " &amp;  Shares!AJ1233 &amp;  ", " &amp;  Shares!AK1233 &amp;  ", " &amp;  Shares!AL1233 &amp;  ", " &amp;  Shares!AM1233 &amp;  ", " &amp;  Shares!#REF! &amp;  ", " &amp;  Shares!AN1233 &amp;  ", " &amp;  Shares!AO1233 &amp;  ", " &amp;  Shares!AP1233 &amp;  ", " &amp;  Shares!AQ1233 &amp;  ", " &amp;  Shares!AR1233 &amp;  ", " &amp;  Shares!AS1233 &amp;  ", " &amp;  Shares!AT1233 &amp;  ", " &amp;  Shares!AU1233 &amp;  ", " &amp;  Shares!AV1233 &amp;  ", " &amp;  Shares!AW1233 &amp;  ", " &amp;  Shares!AX1233 &amp;  "),"</f>
        <v>#REF!</v>
      </c>
    </row>
    <row r="1233" spans="1:1" x14ac:dyDescent="0.2">
      <c r="A1233" t="e">
        <f>"('"&amp; Shares!A1234 &amp; "', '2017-01-26', " &amp;  Shares!C1234 &amp;  ", " &amp;  Shares!D1234 &amp;  ", " &amp;  Shares!E1234 &amp;  ", " &amp;  Shares!F1234 &amp;  ", " &amp;  Shares!G1234 &amp;  ", " &amp;  Shares!H1234 &amp;  ", " &amp;  Shares!I1234 &amp;  ", " &amp;  Shares!J1234 &amp;  ", " &amp;  Shares!K1234 &amp;  ", " &amp;  Shares!L1234 &amp;  ", " &amp;  Shares!M1234 &amp;  ", " &amp;  Shares!N1234 &amp;  ", " &amp;  Shares!O1234 &amp;  ", " &amp;  Shares!P1234 &amp;  ", " &amp;  Shares!Q1234 &amp;  ", " &amp;  Shares!R1234 &amp;  ", " &amp;  Shares!S1234 &amp;  ", " &amp;  Shares!T1234 &amp;  ", " &amp;  Shares!U1234 &amp;  ", " &amp;  Shares!V1234 &amp;  ", " &amp;  Shares!W1234 &amp;  ", " &amp;  Shares!X1234 &amp;  ", " &amp;  Shares!Y1234 &amp;  ", " &amp;  Shares!Z1234 &amp;  ", " &amp;  Shares!AA1234 &amp;  ", " &amp;  Shares!AB1234 &amp;  ", " &amp;  Shares!AC1234 &amp;  ", " &amp;  Shares!AD1234 &amp;  ", " &amp;  Shares!AE1234 &amp;  ", " &amp;  Shares!AF1234 &amp;  ", " &amp;  Shares!AG1234 &amp;  ", " &amp;  Shares!AH1234 &amp;  ", " &amp;  Shares!AI1234 &amp;  ", " &amp;  Shares!AJ1234 &amp;  ", " &amp;  Shares!AK1234 &amp;  ", " &amp;  Shares!AL1234 &amp;  ", " &amp;  Shares!AM1234 &amp;  ", " &amp;  Shares!#REF! &amp;  ", " &amp;  Shares!AN1234 &amp;  ", " &amp;  Shares!AO1234 &amp;  ", " &amp;  Shares!AP1234 &amp;  ", " &amp;  Shares!AQ1234 &amp;  ", " &amp;  Shares!AR1234 &amp;  ", " &amp;  Shares!AS1234 &amp;  ", " &amp;  Shares!AT1234 &amp;  ", " &amp;  Shares!AU1234 &amp;  ", " &amp;  Shares!AV1234 &amp;  ", " &amp;  Shares!AW1234 &amp;  ", " &amp;  Shares!AX1234 &amp;  "),"</f>
        <v>#REF!</v>
      </c>
    </row>
    <row r="1234" spans="1:1" x14ac:dyDescent="0.2">
      <c r="A1234" t="e">
        <f>"('"&amp; Shares!A1235 &amp; "', '2017-01-26', " &amp;  Shares!C1235 &amp;  ", " &amp;  Shares!D1235 &amp;  ", " &amp;  Shares!E1235 &amp;  ", " &amp;  Shares!F1235 &amp;  ", " &amp;  Shares!G1235 &amp;  ", " &amp;  Shares!H1235 &amp;  ", " &amp;  Shares!I1235 &amp;  ", " &amp;  Shares!J1235 &amp;  ", " &amp;  Shares!K1235 &amp;  ", " &amp;  Shares!L1235 &amp;  ", " &amp;  Shares!M1235 &amp;  ", " &amp;  Shares!N1235 &amp;  ", " &amp;  Shares!O1235 &amp;  ", " &amp;  Shares!P1235 &amp;  ", " &amp;  Shares!Q1235 &amp;  ", " &amp;  Shares!R1235 &amp;  ", " &amp;  Shares!S1235 &amp;  ", " &amp;  Shares!T1235 &amp;  ", " &amp;  Shares!U1235 &amp;  ", " &amp;  Shares!V1235 &amp;  ", " &amp;  Shares!W1235 &amp;  ", " &amp;  Shares!X1235 &amp;  ", " &amp;  Shares!Y1235 &amp;  ", " &amp;  Shares!Z1235 &amp;  ", " &amp;  Shares!AA1235 &amp;  ", " &amp;  Shares!AB1235 &amp;  ", " &amp;  Shares!AC1235 &amp;  ", " &amp;  Shares!AD1235 &amp;  ", " &amp;  Shares!AE1235 &amp;  ", " &amp;  Shares!AF1235 &amp;  ", " &amp;  Shares!AG1235 &amp;  ", " &amp;  Shares!AH1235 &amp;  ", " &amp;  Shares!AI1235 &amp;  ", " &amp;  Shares!AJ1235 &amp;  ", " &amp;  Shares!AK1235 &amp;  ", " &amp;  Shares!AL1235 &amp;  ", " &amp;  Shares!AM1235 &amp;  ", " &amp;  Shares!#REF! &amp;  ", " &amp;  Shares!AN1235 &amp;  ", " &amp;  Shares!AO1235 &amp;  ", " &amp;  Shares!AP1235 &amp;  ", " &amp;  Shares!AQ1235 &amp;  ", " &amp;  Shares!AR1235 &amp;  ", " &amp;  Shares!AS1235 &amp;  ", " &amp;  Shares!AT1235 &amp;  ", " &amp;  Shares!AU1235 &amp;  ", " &amp;  Shares!AV1235 &amp;  ", " &amp;  Shares!AW1235 &amp;  ", " &amp;  Shares!AX1235 &amp;  "),"</f>
        <v>#REF!</v>
      </c>
    </row>
    <row r="1235" spans="1:1" x14ac:dyDescent="0.2">
      <c r="A1235" t="e">
        <f>"('"&amp; Shares!A1236 &amp; "', '2017-01-26', " &amp;  Shares!C1236 &amp;  ", " &amp;  Shares!D1236 &amp;  ", " &amp;  Shares!E1236 &amp;  ", " &amp;  Shares!F1236 &amp;  ", " &amp;  Shares!G1236 &amp;  ", " &amp;  Shares!H1236 &amp;  ", " &amp;  Shares!I1236 &amp;  ", " &amp;  Shares!J1236 &amp;  ", " &amp;  Shares!K1236 &amp;  ", " &amp;  Shares!L1236 &amp;  ", " &amp;  Shares!M1236 &amp;  ", " &amp;  Shares!N1236 &amp;  ", " &amp;  Shares!O1236 &amp;  ", " &amp;  Shares!P1236 &amp;  ", " &amp;  Shares!Q1236 &amp;  ", " &amp;  Shares!R1236 &amp;  ", " &amp;  Shares!S1236 &amp;  ", " &amp;  Shares!T1236 &amp;  ", " &amp;  Shares!U1236 &amp;  ", " &amp;  Shares!V1236 &amp;  ", " &amp;  Shares!W1236 &amp;  ", " &amp;  Shares!X1236 &amp;  ", " &amp;  Shares!Y1236 &amp;  ", " &amp;  Shares!Z1236 &amp;  ", " &amp;  Shares!AA1236 &amp;  ", " &amp;  Shares!AB1236 &amp;  ", " &amp;  Shares!AC1236 &amp;  ", " &amp;  Shares!AD1236 &amp;  ", " &amp;  Shares!AE1236 &amp;  ", " &amp;  Shares!AF1236 &amp;  ", " &amp;  Shares!AG1236 &amp;  ", " &amp;  Shares!AH1236 &amp;  ", " &amp;  Shares!AI1236 &amp;  ", " &amp;  Shares!AJ1236 &amp;  ", " &amp;  Shares!AK1236 &amp;  ", " &amp;  Shares!AL1236 &amp;  ", " &amp;  Shares!AM1236 &amp;  ", " &amp;  Shares!#REF! &amp;  ", " &amp;  Shares!AN1236 &amp;  ", " &amp;  Shares!AO1236 &amp;  ", " &amp;  Shares!AP1236 &amp;  ", " &amp;  Shares!AQ1236 &amp;  ", " &amp;  Shares!AR1236 &amp;  ", " &amp;  Shares!AS1236 &amp;  ", " &amp;  Shares!AT1236 &amp;  ", " &amp;  Shares!AU1236 &amp;  ", " &amp;  Shares!AV1236 &amp;  ", " &amp;  Shares!AW1236 &amp;  ", " &amp;  Shares!AX1236 &amp;  "),"</f>
        <v>#REF!</v>
      </c>
    </row>
    <row r="1236" spans="1:1" x14ac:dyDescent="0.2">
      <c r="A1236" t="e">
        <f>"('"&amp; Shares!A1237 &amp; "', '2017-01-26', " &amp;  Shares!C1237 &amp;  ", " &amp;  Shares!D1237 &amp;  ", " &amp;  Shares!E1237 &amp;  ", " &amp;  Shares!F1237 &amp;  ", " &amp;  Shares!G1237 &amp;  ", " &amp;  Shares!H1237 &amp;  ", " &amp;  Shares!I1237 &amp;  ", " &amp;  Shares!J1237 &amp;  ", " &amp;  Shares!K1237 &amp;  ", " &amp;  Shares!L1237 &amp;  ", " &amp;  Shares!M1237 &amp;  ", " &amp;  Shares!N1237 &amp;  ", " &amp;  Shares!O1237 &amp;  ", " &amp;  Shares!P1237 &amp;  ", " &amp;  Shares!Q1237 &amp;  ", " &amp;  Shares!R1237 &amp;  ", " &amp;  Shares!S1237 &amp;  ", " &amp;  Shares!T1237 &amp;  ", " &amp;  Shares!U1237 &amp;  ", " &amp;  Shares!V1237 &amp;  ", " &amp;  Shares!W1237 &amp;  ", " &amp;  Shares!X1237 &amp;  ", " &amp;  Shares!Y1237 &amp;  ", " &amp;  Shares!Z1237 &amp;  ", " &amp;  Shares!AA1237 &amp;  ", " &amp;  Shares!AB1237 &amp;  ", " &amp;  Shares!AC1237 &amp;  ", " &amp;  Shares!AD1237 &amp;  ", " &amp;  Shares!AE1237 &amp;  ", " &amp;  Shares!AF1237 &amp;  ", " &amp;  Shares!AG1237 &amp;  ", " &amp;  Shares!AH1237 &amp;  ", " &amp;  Shares!AI1237 &amp;  ", " &amp;  Shares!AJ1237 &amp;  ", " &amp;  Shares!AK1237 &amp;  ", " &amp;  Shares!AL1237 &amp;  ", " &amp;  Shares!AM1237 &amp;  ", " &amp;  Shares!#REF! &amp;  ", " &amp;  Shares!AN1237 &amp;  ", " &amp;  Shares!AO1237 &amp;  ", " &amp;  Shares!AP1237 &amp;  ", " &amp;  Shares!AQ1237 &amp;  ", " &amp;  Shares!AR1237 &amp;  ", " &amp;  Shares!AS1237 &amp;  ", " &amp;  Shares!AT1237 &amp;  ", " &amp;  Shares!AU1237 &amp;  ", " &amp;  Shares!AV1237 &amp;  ", " &amp;  Shares!AW1237 &amp;  ", " &amp;  Shares!AX1237 &amp;  "),"</f>
        <v>#REF!</v>
      </c>
    </row>
    <row r="1237" spans="1:1" x14ac:dyDescent="0.2">
      <c r="A1237" t="e">
        <f>"('"&amp; Shares!A1238 &amp; "', '2017-01-26', " &amp;  Shares!C1238 &amp;  ", " &amp;  Shares!D1238 &amp;  ", " &amp;  Shares!E1238 &amp;  ", " &amp;  Shares!F1238 &amp;  ", " &amp;  Shares!G1238 &amp;  ", " &amp;  Shares!H1238 &amp;  ", " &amp;  Shares!I1238 &amp;  ", " &amp;  Shares!J1238 &amp;  ", " &amp;  Shares!K1238 &amp;  ", " &amp;  Shares!L1238 &amp;  ", " &amp;  Shares!M1238 &amp;  ", " &amp;  Shares!N1238 &amp;  ", " &amp;  Shares!O1238 &amp;  ", " &amp;  Shares!P1238 &amp;  ", " &amp;  Shares!Q1238 &amp;  ", " &amp;  Shares!R1238 &amp;  ", " &amp;  Shares!S1238 &amp;  ", " &amp;  Shares!T1238 &amp;  ", " &amp;  Shares!U1238 &amp;  ", " &amp;  Shares!V1238 &amp;  ", " &amp;  Shares!W1238 &amp;  ", " &amp;  Shares!X1238 &amp;  ", " &amp;  Shares!Y1238 &amp;  ", " &amp;  Shares!Z1238 &amp;  ", " &amp;  Shares!AA1238 &amp;  ", " &amp;  Shares!AB1238 &amp;  ", " &amp;  Shares!AC1238 &amp;  ", " &amp;  Shares!AD1238 &amp;  ", " &amp;  Shares!AE1238 &amp;  ", " &amp;  Shares!AF1238 &amp;  ", " &amp;  Shares!AG1238 &amp;  ", " &amp;  Shares!AH1238 &amp;  ", " &amp;  Shares!AI1238 &amp;  ", " &amp;  Shares!AJ1238 &amp;  ", " &amp;  Shares!AK1238 &amp;  ", " &amp;  Shares!AL1238 &amp;  ", " &amp;  Shares!AM1238 &amp;  ", " &amp;  Shares!#REF! &amp;  ", " &amp;  Shares!AN1238 &amp;  ", " &amp;  Shares!AO1238 &amp;  ", " &amp;  Shares!AP1238 &amp;  ", " &amp;  Shares!AQ1238 &amp;  ", " &amp;  Shares!AR1238 &amp;  ", " &amp;  Shares!AS1238 &amp;  ", " &amp;  Shares!AT1238 &amp;  ", " &amp;  Shares!AU1238 &amp;  ", " &amp;  Shares!AV1238 &amp;  ", " &amp;  Shares!AW1238 &amp;  ", " &amp;  Shares!AX1238 &amp;  "),"</f>
        <v>#REF!</v>
      </c>
    </row>
    <row r="1238" spans="1:1" x14ac:dyDescent="0.2">
      <c r="A1238" t="e">
        <f>"('"&amp; Shares!A1239 &amp; "', '2017-01-26', " &amp;  Shares!C1239 &amp;  ", " &amp;  Shares!D1239 &amp;  ", " &amp;  Shares!E1239 &amp;  ", " &amp;  Shares!F1239 &amp;  ", " &amp;  Shares!G1239 &amp;  ", " &amp;  Shares!H1239 &amp;  ", " &amp;  Shares!I1239 &amp;  ", " &amp;  Shares!J1239 &amp;  ", " &amp;  Shares!K1239 &amp;  ", " &amp;  Shares!L1239 &amp;  ", " &amp;  Shares!M1239 &amp;  ", " &amp;  Shares!N1239 &amp;  ", " &amp;  Shares!O1239 &amp;  ", " &amp;  Shares!P1239 &amp;  ", " &amp;  Shares!Q1239 &amp;  ", " &amp;  Shares!R1239 &amp;  ", " &amp;  Shares!S1239 &amp;  ", " &amp;  Shares!T1239 &amp;  ", " &amp;  Shares!U1239 &amp;  ", " &amp;  Shares!V1239 &amp;  ", " &amp;  Shares!W1239 &amp;  ", " &amp;  Shares!X1239 &amp;  ", " &amp;  Shares!Y1239 &amp;  ", " &amp;  Shares!Z1239 &amp;  ", " &amp;  Shares!AA1239 &amp;  ", " &amp;  Shares!AB1239 &amp;  ", " &amp;  Shares!AC1239 &amp;  ", " &amp;  Shares!AD1239 &amp;  ", " &amp;  Shares!AE1239 &amp;  ", " &amp;  Shares!AF1239 &amp;  ", " &amp;  Shares!AG1239 &amp;  ", " &amp;  Shares!AH1239 &amp;  ", " &amp;  Shares!AI1239 &amp;  ", " &amp;  Shares!AJ1239 &amp;  ", " &amp;  Shares!AK1239 &amp;  ", " &amp;  Shares!AL1239 &amp;  ", " &amp;  Shares!AM1239 &amp;  ", " &amp;  Shares!#REF! &amp;  ", " &amp;  Shares!AN1239 &amp;  ", " &amp;  Shares!AO1239 &amp;  ", " &amp;  Shares!AP1239 &amp;  ", " &amp;  Shares!AQ1239 &amp;  ", " &amp;  Shares!AR1239 &amp;  ", " &amp;  Shares!AS1239 &amp;  ", " &amp;  Shares!AT1239 &amp;  ", " &amp;  Shares!AU1239 &amp;  ", " &amp;  Shares!AV1239 &amp;  ", " &amp;  Shares!AW1239 &amp;  ", " &amp;  Shares!AX1239 &amp;  "),"</f>
        <v>#REF!</v>
      </c>
    </row>
    <row r="1239" spans="1:1" x14ac:dyDescent="0.2">
      <c r="A1239" t="e">
        <f>"('"&amp; Shares!A1240 &amp; "', '2017-01-26', " &amp;  Shares!C1240 &amp;  ", " &amp;  Shares!D1240 &amp;  ", " &amp;  Shares!E1240 &amp;  ", " &amp;  Shares!F1240 &amp;  ", " &amp;  Shares!G1240 &amp;  ", " &amp;  Shares!H1240 &amp;  ", " &amp;  Shares!I1240 &amp;  ", " &amp;  Shares!J1240 &amp;  ", " &amp;  Shares!K1240 &amp;  ", " &amp;  Shares!L1240 &amp;  ", " &amp;  Shares!M1240 &amp;  ", " &amp;  Shares!N1240 &amp;  ", " &amp;  Shares!O1240 &amp;  ", " &amp;  Shares!P1240 &amp;  ", " &amp;  Shares!Q1240 &amp;  ", " &amp;  Shares!R1240 &amp;  ", " &amp;  Shares!S1240 &amp;  ", " &amp;  Shares!T1240 &amp;  ", " &amp;  Shares!U1240 &amp;  ", " &amp;  Shares!V1240 &amp;  ", " &amp;  Shares!W1240 &amp;  ", " &amp;  Shares!X1240 &amp;  ", " &amp;  Shares!Y1240 &amp;  ", " &amp;  Shares!Z1240 &amp;  ", " &amp;  Shares!AA1240 &amp;  ", " &amp;  Shares!AB1240 &amp;  ", " &amp;  Shares!AC1240 &amp;  ", " &amp;  Shares!AD1240 &amp;  ", " &amp;  Shares!AE1240 &amp;  ", " &amp;  Shares!AF1240 &amp;  ", " &amp;  Shares!AG1240 &amp;  ", " &amp;  Shares!AH1240 &amp;  ", " &amp;  Shares!AI1240 &amp;  ", " &amp;  Shares!AJ1240 &amp;  ", " &amp;  Shares!AK1240 &amp;  ", " &amp;  Shares!AL1240 &amp;  ", " &amp;  Shares!AM1240 &amp;  ", " &amp;  Shares!#REF! &amp;  ", " &amp;  Shares!AN1240 &amp;  ", " &amp;  Shares!AO1240 &amp;  ", " &amp;  Shares!AP1240 &amp;  ", " &amp;  Shares!AQ1240 &amp;  ", " &amp;  Shares!AR1240 &amp;  ", " &amp;  Shares!AS1240 &amp;  ", " &amp;  Shares!AT1240 &amp;  ", " &amp;  Shares!AU1240 &amp;  ", " &amp;  Shares!AV1240 &amp;  ", " &amp;  Shares!AW1240 &amp;  ", " &amp;  Shares!AX1240 &amp;  "),"</f>
        <v>#REF!</v>
      </c>
    </row>
    <row r="1240" spans="1:1" x14ac:dyDescent="0.2">
      <c r="A1240" t="e">
        <f>"('"&amp; Shares!A1241 &amp; "', '2017-01-26', " &amp;  Shares!C1241 &amp;  ", " &amp;  Shares!D1241 &amp;  ", " &amp;  Shares!E1241 &amp;  ", " &amp;  Shares!F1241 &amp;  ", " &amp;  Shares!G1241 &amp;  ", " &amp;  Shares!H1241 &amp;  ", " &amp;  Shares!I1241 &amp;  ", " &amp;  Shares!J1241 &amp;  ", " &amp;  Shares!K1241 &amp;  ", " &amp;  Shares!L1241 &amp;  ", " &amp;  Shares!M1241 &amp;  ", " &amp;  Shares!N1241 &amp;  ", " &amp;  Shares!O1241 &amp;  ", " &amp;  Shares!P1241 &amp;  ", " &amp;  Shares!Q1241 &amp;  ", " &amp;  Shares!R1241 &amp;  ", " &amp;  Shares!S1241 &amp;  ", " &amp;  Shares!T1241 &amp;  ", " &amp;  Shares!U1241 &amp;  ", " &amp;  Shares!V1241 &amp;  ", " &amp;  Shares!W1241 &amp;  ", " &amp;  Shares!X1241 &amp;  ", " &amp;  Shares!Y1241 &amp;  ", " &amp;  Shares!Z1241 &amp;  ", " &amp;  Shares!AA1241 &amp;  ", " &amp;  Shares!AB1241 &amp;  ", " &amp;  Shares!AC1241 &amp;  ", " &amp;  Shares!AD1241 &amp;  ", " &amp;  Shares!AE1241 &amp;  ", " &amp;  Shares!AF1241 &amp;  ", " &amp;  Shares!AG1241 &amp;  ", " &amp;  Shares!AH1241 &amp;  ", " &amp;  Shares!AI1241 &amp;  ", " &amp;  Shares!AJ1241 &amp;  ", " &amp;  Shares!AK1241 &amp;  ", " &amp;  Shares!AL1241 &amp;  ", " &amp;  Shares!AM1241 &amp;  ", " &amp;  Shares!#REF! &amp;  ", " &amp;  Shares!AN1241 &amp;  ", " &amp;  Shares!AO1241 &amp;  ", " &amp;  Shares!AP1241 &amp;  ", " &amp;  Shares!AQ1241 &amp;  ", " &amp;  Shares!AR1241 &amp;  ", " &amp;  Shares!AS1241 &amp;  ", " &amp;  Shares!AT1241 &amp;  ", " &amp;  Shares!AU1241 &amp;  ", " &amp;  Shares!AV1241 &amp;  ", " &amp;  Shares!AW1241 &amp;  ", " &amp;  Shares!AX1241 &amp;  "),"</f>
        <v>#REF!</v>
      </c>
    </row>
    <row r="1241" spans="1:1" x14ac:dyDescent="0.2">
      <c r="A1241" t="e">
        <f>"('"&amp; Shares!A1242 &amp; "', '2017-01-26', " &amp;  Shares!C1242 &amp;  ", " &amp;  Shares!D1242 &amp;  ", " &amp;  Shares!E1242 &amp;  ", " &amp;  Shares!F1242 &amp;  ", " &amp;  Shares!G1242 &amp;  ", " &amp;  Shares!H1242 &amp;  ", " &amp;  Shares!I1242 &amp;  ", " &amp;  Shares!J1242 &amp;  ", " &amp;  Shares!K1242 &amp;  ", " &amp;  Shares!L1242 &amp;  ", " &amp;  Shares!M1242 &amp;  ", " &amp;  Shares!N1242 &amp;  ", " &amp;  Shares!O1242 &amp;  ", " &amp;  Shares!P1242 &amp;  ", " &amp;  Shares!Q1242 &amp;  ", " &amp;  Shares!R1242 &amp;  ", " &amp;  Shares!S1242 &amp;  ", " &amp;  Shares!T1242 &amp;  ", " &amp;  Shares!U1242 &amp;  ", " &amp;  Shares!V1242 &amp;  ", " &amp;  Shares!W1242 &amp;  ", " &amp;  Shares!X1242 &amp;  ", " &amp;  Shares!Y1242 &amp;  ", " &amp;  Shares!Z1242 &amp;  ", " &amp;  Shares!AA1242 &amp;  ", " &amp;  Shares!AB1242 &amp;  ", " &amp;  Shares!AC1242 &amp;  ", " &amp;  Shares!AD1242 &amp;  ", " &amp;  Shares!AE1242 &amp;  ", " &amp;  Shares!AF1242 &amp;  ", " &amp;  Shares!AG1242 &amp;  ", " &amp;  Shares!AH1242 &amp;  ", " &amp;  Shares!AI1242 &amp;  ", " &amp;  Shares!AJ1242 &amp;  ", " &amp;  Shares!AK1242 &amp;  ", " &amp;  Shares!AL1242 &amp;  ", " &amp;  Shares!AM1242 &amp;  ", " &amp;  Shares!#REF! &amp;  ", " &amp;  Shares!AN1242 &amp;  ", " &amp;  Shares!AO1242 &amp;  ", " &amp;  Shares!AP1242 &amp;  ", " &amp;  Shares!AQ1242 &amp;  ", " &amp;  Shares!AR1242 &amp;  ", " &amp;  Shares!AS1242 &amp;  ", " &amp;  Shares!AT1242 &amp;  ", " &amp;  Shares!AU1242 &amp;  ", " &amp;  Shares!AV1242 &amp;  ", " &amp;  Shares!AW1242 &amp;  ", " &amp;  Shares!AX1242 &amp;  "),"</f>
        <v>#REF!</v>
      </c>
    </row>
    <row r="1242" spans="1:1" x14ac:dyDescent="0.2">
      <c r="A1242" t="e">
        <f>"('"&amp; Shares!A1243 &amp; "', '2017-01-26', " &amp;  Shares!C1243 &amp;  ", " &amp;  Shares!D1243 &amp;  ", " &amp;  Shares!E1243 &amp;  ", " &amp;  Shares!F1243 &amp;  ", " &amp;  Shares!G1243 &amp;  ", " &amp;  Shares!H1243 &amp;  ", " &amp;  Shares!I1243 &amp;  ", " &amp;  Shares!J1243 &amp;  ", " &amp;  Shares!K1243 &amp;  ", " &amp;  Shares!L1243 &amp;  ", " &amp;  Shares!M1243 &amp;  ", " &amp;  Shares!N1243 &amp;  ", " &amp;  Shares!O1243 &amp;  ", " &amp;  Shares!P1243 &amp;  ", " &amp;  Shares!Q1243 &amp;  ", " &amp;  Shares!R1243 &amp;  ", " &amp;  Shares!S1243 &amp;  ", " &amp;  Shares!T1243 &amp;  ", " &amp;  Shares!U1243 &amp;  ", " &amp;  Shares!V1243 &amp;  ", " &amp;  Shares!W1243 &amp;  ", " &amp;  Shares!X1243 &amp;  ", " &amp;  Shares!Y1243 &amp;  ", " &amp;  Shares!Z1243 &amp;  ", " &amp;  Shares!AA1243 &amp;  ", " &amp;  Shares!AB1243 &amp;  ", " &amp;  Shares!AC1243 &amp;  ", " &amp;  Shares!AD1243 &amp;  ", " &amp;  Shares!AE1243 &amp;  ", " &amp;  Shares!AF1243 &amp;  ", " &amp;  Shares!AG1243 &amp;  ", " &amp;  Shares!AH1243 &amp;  ", " &amp;  Shares!AI1243 &amp;  ", " &amp;  Shares!AJ1243 &amp;  ", " &amp;  Shares!AK1243 &amp;  ", " &amp;  Shares!AL1243 &amp;  ", " &amp;  Shares!AM1243 &amp;  ", " &amp;  Shares!#REF! &amp;  ", " &amp;  Shares!AN1243 &amp;  ", " &amp;  Shares!AO1243 &amp;  ", " &amp;  Shares!AP1243 &amp;  ", " &amp;  Shares!AQ1243 &amp;  ", " &amp;  Shares!AR1243 &amp;  ", " &amp;  Shares!AS1243 &amp;  ", " &amp;  Shares!AT1243 &amp;  ", " &amp;  Shares!AU1243 &amp;  ", " &amp;  Shares!AV1243 &amp;  ", " &amp;  Shares!AW1243 &amp;  ", " &amp;  Shares!AX1243 &amp;  "),"</f>
        <v>#REF!</v>
      </c>
    </row>
    <row r="1243" spans="1:1" x14ac:dyDescent="0.2">
      <c r="A1243" t="e">
        <f>"('"&amp; Shares!A1244 &amp; "', '2017-01-26', " &amp;  Shares!C1244 &amp;  ", " &amp;  Shares!D1244 &amp;  ", " &amp;  Shares!E1244 &amp;  ", " &amp;  Shares!F1244 &amp;  ", " &amp;  Shares!G1244 &amp;  ", " &amp;  Shares!H1244 &amp;  ", " &amp;  Shares!I1244 &amp;  ", " &amp;  Shares!J1244 &amp;  ", " &amp;  Shares!K1244 &amp;  ", " &amp;  Shares!L1244 &amp;  ", " &amp;  Shares!M1244 &amp;  ", " &amp;  Shares!N1244 &amp;  ", " &amp;  Shares!O1244 &amp;  ", " &amp;  Shares!P1244 &amp;  ", " &amp;  Shares!Q1244 &amp;  ", " &amp;  Shares!R1244 &amp;  ", " &amp;  Shares!S1244 &amp;  ", " &amp;  Shares!T1244 &amp;  ", " &amp;  Shares!U1244 &amp;  ", " &amp;  Shares!V1244 &amp;  ", " &amp;  Shares!W1244 &amp;  ", " &amp;  Shares!X1244 &amp;  ", " &amp;  Shares!Y1244 &amp;  ", " &amp;  Shares!Z1244 &amp;  ", " &amp;  Shares!AA1244 &amp;  ", " &amp;  Shares!AB1244 &amp;  ", " &amp;  Shares!AC1244 &amp;  ", " &amp;  Shares!AD1244 &amp;  ", " &amp;  Shares!AE1244 &amp;  ", " &amp;  Shares!AF1244 &amp;  ", " &amp;  Shares!AG1244 &amp;  ", " &amp;  Shares!AH1244 &amp;  ", " &amp;  Shares!AI1244 &amp;  ", " &amp;  Shares!AJ1244 &amp;  ", " &amp;  Shares!AK1244 &amp;  ", " &amp;  Shares!AL1244 &amp;  ", " &amp;  Shares!AM1244 &amp;  ", " &amp;  Shares!#REF! &amp;  ", " &amp;  Shares!AN1244 &amp;  ", " &amp;  Shares!AO1244 &amp;  ", " &amp;  Shares!AP1244 &amp;  ", " &amp;  Shares!AQ1244 &amp;  ", " &amp;  Shares!AR1244 &amp;  ", " &amp;  Shares!AS1244 &amp;  ", " &amp;  Shares!AT1244 &amp;  ", " &amp;  Shares!AU1244 &amp;  ", " &amp;  Shares!AV1244 &amp;  ", " &amp;  Shares!AW1244 &amp;  ", " &amp;  Shares!AX1244 &amp;  "),"</f>
        <v>#REF!</v>
      </c>
    </row>
    <row r="1244" spans="1:1" x14ac:dyDescent="0.2">
      <c r="A1244" t="e">
        <f>"('"&amp; Shares!A1245 &amp; "', '2017-01-26', " &amp;  Shares!C1245 &amp;  ", " &amp;  Shares!D1245 &amp;  ", " &amp;  Shares!E1245 &amp;  ", " &amp;  Shares!F1245 &amp;  ", " &amp;  Shares!G1245 &amp;  ", " &amp;  Shares!H1245 &amp;  ", " &amp;  Shares!I1245 &amp;  ", " &amp;  Shares!J1245 &amp;  ", " &amp;  Shares!K1245 &amp;  ", " &amp;  Shares!L1245 &amp;  ", " &amp;  Shares!M1245 &amp;  ", " &amp;  Shares!N1245 &amp;  ", " &amp;  Shares!O1245 &amp;  ", " &amp;  Shares!P1245 &amp;  ", " &amp;  Shares!Q1245 &amp;  ", " &amp;  Shares!R1245 &amp;  ", " &amp;  Shares!S1245 &amp;  ", " &amp;  Shares!T1245 &amp;  ", " &amp;  Shares!U1245 &amp;  ", " &amp;  Shares!V1245 &amp;  ", " &amp;  Shares!W1245 &amp;  ", " &amp;  Shares!X1245 &amp;  ", " &amp;  Shares!Y1245 &amp;  ", " &amp;  Shares!Z1245 &amp;  ", " &amp;  Shares!AA1245 &amp;  ", " &amp;  Shares!AB1245 &amp;  ", " &amp;  Shares!AC1245 &amp;  ", " &amp;  Shares!AD1245 &amp;  ", " &amp;  Shares!AE1245 &amp;  ", " &amp;  Shares!AF1245 &amp;  ", " &amp;  Shares!AG1245 &amp;  ", " &amp;  Shares!AH1245 &amp;  ", " &amp;  Shares!AI1245 &amp;  ", " &amp;  Shares!AJ1245 &amp;  ", " &amp;  Shares!AK1245 &amp;  ", " &amp;  Shares!AL1245 &amp;  ", " &amp;  Shares!AM1245 &amp;  ", " &amp;  Shares!#REF! &amp;  ", " &amp;  Shares!AN1245 &amp;  ", " &amp;  Shares!AO1245 &amp;  ", " &amp;  Shares!AP1245 &amp;  ", " &amp;  Shares!AQ1245 &amp;  ", " &amp;  Shares!AR1245 &amp;  ", " &amp;  Shares!AS1245 &amp;  ", " &amp;  Shares!AT1245 &amp;  ", " &amp;  Shares!AU1245 &amp;  ", " &amp;  Shares!AV1245 &amp;  ", " &amp;  Shares!AW1245 &amp;  ", " &amp;  Shares!AX1245 &amp;  "),"</f>
        <v>#REF!</v>
      </c>
    </row>
    <row r="1245" spans="1:1" x14ac:dyDescent="0.2">
      <c r="A1245" t="e">
        <f>"('"&amp; Shares!A1246 &amp; "', '2017-01-26', " &amp;  Shares!C1246 &amp;  ", " &amp;  Shares!D1246 &amp;  ", " &amp;  Shares!E1246 &amp;  ", " &amp;  Shares!F1246 &amp;  ", " &amp;  Shares!G1246 &amp;  ", " &amp;  Shares!H1246 &amp;  ", " &amp;  Shares!I1246 &amp;  ", " &amp;  Shares!J1246 &amp;  ", " &amp;  Shares!K1246 &amp;  ", " &amp;  Shares!L1246 &amp;  ", " &amp;  Shares!M1246 &amp;  ", " &amp;  Shares!N1246 &amp;  ", " &amp;  Shares!O1246 &amp;  ", " &amp;  Shares!P1246 &amp;  ", " &amp;  Shares!Q1246 &amp;  ", " &amp;  Shares!R1246 &amp;  ", " &amp;  Shares!S1246 &amp;  ", " &amp;  Shares!T1246 &amp;  ", " &amp;  Shares!U1246 &amp;  ", " &amp;  Shares!V1246 &amp;  ", " &amp;  Shares!W1246 &amp;  ", " &amp;  Shares!X1246 &amp;  ", " &amp;  Shares!Y1246 &amp;  ", " &amp;  Shares!Z1246 &amp;  ", " &amp;  Shares!AA1246 &amp;  ", " &amp;  Shares!AB1246 &amp;  ", " &amp;  Shares!AC1246 &amp;  ", " &amp;  Shares!AD1246 &amp;  ", " &amp;  Shares!AE1246 &amp;  ", " &amp;  Shares!AF1246 &amp;  ", " &amp;  Shares!AG1246 &amp;  ", " &amp;  Shares!AH1246 &amp;  ", " &amp;  Shares!AI1246 &amp;  ", " &amp;  Shares!AJ1246 &amp;  ", " &amp;  Shares!AK1246 &amp;  ", " &amp;  Shares!AL1246 &amp;  ", " &amp;  Shares!AM1246 &amp;  ", " &amp;  Shares!#REF! &amp;  ", " &amp;  Shares!AN1246 &amp;  ", " &amp;  Shares!AO1246 &amp;  ", " &amp;  Shares!AP1246 &amp;  ", " &amp;  Shares!AQ1246 &amp;  ", " &amp;  Shares!AR1246 &amp;  ", " &amp;  Shares!AS1246 &amp;  ", " &amp;  Shares!AT1246 &amp;  ", " &amp;  Shares!AU1246 &amp;  ", " &amp;  Shares!AV1246 &amp;  ", " &amp;  Shares!AW1246 &amp;  ", " &amp;  Shares!AX1246 &amp;  "),"</f>
        <v>#REF!</v>
      </c>
    </row>
    <row r="1246" spans="1:1" x14ac:dyDescent="0.2">
      <c r="A1246" t="e">
        <f>"('"&amp; Shares!A1247 &amp; "', '2017-01-26', " &amp;  Shares!C1247 &amp;  ", " &amp;  Shares!D1247 &amp;  ", " &amp;  Shares!E1247 &amp;  ", " &amp;  Shares!F1247 &amp;  ", " &amp;  Shares!G1247 &amp;  ", " &amp;  Shares!H1247 &amp;  ", " &amp;  Shares!I1247 &amp;  ", " &amp;  Shares!J1247 &amp;  ", " &amp;  Shares!K1247 &amp;  ", " &amp;  Shares!L1247 &amp;  ", " &amp;  Shares!M1247 &amp;  ", " &amp;  Shares!N1247 &amp;  ", " &amp;  Shares!O1247 &amp;  ", " &amp;  Shares!P1247 &amp;  ", " &amp;  Shares!Q1247 &amp;  ", " &amp;  Shares!R1247 &amp;  ", " &amp;  Shares!S1247 &amp;  ", " &amp;  Shares!T1247 &amp;  ", " &amp;  Shares!U1247 &amp;  ", " &amp;  Shares!V1247 &amp;  ", " &amp;  Shares!W1247 &amp;  ", " &amp;  Shares!X1247 &amp;  ", " &amp;  Shares!Y1247 &amp;  ", " &amp;  Shares!Z1247 &amp;  ", " &amp;  Shares!AA1247 &amp;  ", " &amp;  Shares!AB1247 &amp;  ", " &amp;  Shares!AC1247 &amp;  ", " &amp;  Shares!AD1247 &amp;  ", " &amp;  Shares!AE1247 &amp;  ", " &amp;  Shares!AF1247 &amp;  ", " &amp;  Shares!AG1247 &amp;  ", " &amp;  Shares!AH1247 &amp;  ", " &amp;  Shares!AI1247 &amp;  ", " &amp;  Shares!AJ1247 &amp;  ", " &amp;  Shares!AK1247 &amp;  ", " &amp;  Shares!AL1247 &amp;  ", " &amp;  Shares!AM1247 &amp;  ", " &amp;  Shares!#REF! &amp;  ", " &amp;  Shares!AN1247 &amp;  ", " &amp;  Shares!AO1247 &amp;  ", " &amp;  Shares!AP1247 &amp;  ", " &amp;  Shares!AQ1247 &amp;  ", " &amp;  Shares!AR1247 &amp;  ", " &amp;  Shares!AS1247 &amp;  ", " &amp;  Shares!AT1247 &amp;  ", " &amp;  Shares!AU1247 &amp;  ", " &amp;  Shares!AV1247 &amp;  ", " &amp;  Shares!AW1247 &amp;  ", " &amp;  Shares!AX1247 &amp;  "),"</f>
        <v>#REF!</v>
      </c>
    </row>
    <row r="1247" spans="1:1" x14ac:dyDescent="0.2">
      <c r="A1247" t="e">
        <f>"('"&amp; Shares!A1248 &amp; "', '2017-01-26', " &amp;  Shares!C1248 &amp;  ", " &amp;  Shares!D1248 &amp;  ", " &amp;  Shares!E1248 &amp;  ", " &amp;  Shares!F1248 &amp;  ", " &amp;  Shares!G1248 &amp;  ", " &amp;  Shares!H1248 &amp;  ", " &amp;  Shares!I1248 &amp;  ", " &amp;  Shares!J1248 &amp;  ", " &amp;  Shares!K1248 &amp;  ", " &amp;  Shares!L1248 &amp;  ", " &amp;  Shares!M1248 &amp;  ", " &amp;  Shares!N1248 &amp;  ", " &amp;  Shares!O1248 &amp;  ", " &amp;  Shares!P1248 &amp;  ", " &amp;  Shares!Q1248 &amp;  ", " &amp;  Shares!R1248 &amp;  ", " &amp;  Shares!S1248 &amp;  ", " &amp;  Shares!T1248 &amp;  ", " &amp;  Shares!U1248 &amp;  ", " &amp;  Shares!V1248 &amp;  ", " &amp;  Shares!W1248 &amp;  ", " &amp;  Shares!X1248 &amp;  ", " &amp;  Shares!Y1248 &amp;  ", " &amp;  Shares!Z1248 &amp;  ", " &amp;  Shares!AA1248 &amp;  ", " &amp;  Shares!AB1248 &amp;  ", " &amp;  Shares!AC1248 &amp;  ", " &amp;  Shares!AD1248 &amp;  ", " &amp;  Shares!AE1248 &amp;  ", " &amp;  Shares!AF1248 &amp;  ", " &amp;  Shares!AG1248 &amp;  ", " &amp;  Shares!AH1248 &amp;  ", " &amp;  Shares!AI1248 &amp;  ", " &amp;  Shares!AJ1248 &amp;  ", " &amp;  Shares!AK1248 &amp;  ", " &amp;  Shares!AL1248 &amp;  ", " &amp;  Shares!AM1248 &amp;  ", " &amp;  Shares!#REF! &amp;  ", " &amp;  Shares!AN1248 &amp;  ", " &amp;  Shares!AO1248 &amp;  ", " &amp;  Shares!AP1248 &amp;  ", " &amp;  Shares!AQ1248 &amp;  ", " &amp;  Shares!AR1248 &amp;  ", " &amp;  Shares!AS1248 &amp;  ", " &amp;  Shares!AT1248 &amp;  ", " &amp;  Shares!AU1248 &amp;  ", " &amp;  Shares!AV1248 &amp;  ", " &amp;  Shares!AW1248 &amp;  ", " &amp;  Shares!AX1248 &amp;  "),"</f>
        <v>#REF!</v>
      </c>
    </row>
    <row r="1248" spans="1:1" x14ac:dyDescent="0.2">
      <c r="A1248" t="e">
        <f>"('"&amp; Shares!A1249 &amp; "', '2017-01-26', " &amp;  Shares!C1249 &amp;  ", " &amp;  Shares!D1249 &amp;  ", " &amp;  Shares!E1249 &amp;  ", " &amp;  Shares!F1249 &amp;  ", " &amp;  Shares!G1249 &amp;  ", " &amp;  Shares!H1249 &amp;  ", " &amp;  Shares!I1249 &amp;  ", " &amp;  Shares!J1249 &amp;  ", " &amp;  Shares!K1249 &amp;  ", " &amp;  Shares!L1249 &amp;  ", " &amp;  Shares!M1249 &amp;  ", " &amp;  Shares!N1249 &amp;  ", " &amp;  Shares!O1249 &amp;  ", " &amp;  Shares!P1249 &amp;  ", " &amp;  Shares!Q1249 &amp;  ", " &amp;  Shares!R1249 &amp;  ", " &amp;  Shares!S1249 &amp;  ", " &amp;  Shares!T1249 &amp;  ", " &amp;  Shares!U1249 &amp;  ", " &amp;  Shares!V1249 &amp;  ", " &amp;  Shares!W1249 &amp;  ", " &amp;  Shares!X1249 &amp;  ", " &amp;  Shares!Y1249 &amp;  ", " &amp;  Shares!Z1249 &amp;  ", " &amp;  Shares!AA1249 &amp;  ", " &amp;  Shares!AB1249 &amp;  ", " &amp;  Shares!AC1249 &amp;  ", " &amp;  Shares!AD1249 &amp;  ", " &amp;  Shares!AE1249 &amp;  ", " &amp;  Shares!AF1249 &amp;  ", " &amp;  Shares!AG1249 &amp;  ", " &amp;  Shares!AH1249 &amp;  ", " &amp;  Shares!AI1249 &amp;  ", " &amp;  Shares!AJ1249 &amp;  ", " &amp;  Shares!AK1249 &amp;  ", " &amp;  Shares!AL1249 &amp;  ", " &amp;  Shares!AM1249 &amp;  ", " &amp;  Shares!#REF! &amp;  ", " &amp;  Shares!AN1249 &amp;  ", " &amp;  Shares!AO1249 &amp;  ", " &amp;  Shares!AP1249 &amp;  ", " &amp;  Shares!AQ1249 &amp;  ", " &amp;  Shares!AR1249 &amp;  ", " &amp;  Shares!AS1249 &amp;  ", " &amp;  Shares!AT1249 &amp;  ", " &amp;  Shares!AU1249 &amp;  ", " &amp;  Shares!AV1249 &amp;  ", " &amp;  Shares!AW1249 &amp;  ", " &amp;  Shares!AX1249 &amp;  "),"</f>
        <v>#REF!</v>
      </c>
    </row>
    <row r="1249" spans="1:1" x14ac:dyDescent="0.2">
      <c r="A1249" t="e">
        <f>"('"&amp; Shares!A1250 &amp; "', '2017-01-26', " &amp;  Shares!C1250 &amp;  ", " &amp;  Shares!D1250 &amp;  ", " &amp;  Shares!E1250 &amp;  ", " &amp;  Shares!F1250 &amp;  ", " &amp;  Shares!G1250 &amp;  ", " &amp;  Shares!H1250 &amp;  ", " &amp;  Shares!I1250 &amp;  ", " &amp;  Shares!J1250 &amp;  ", " &amp;  Shares!K1250 &amp;  ", " &amp;  Shares!L1250 &amp;  ", " &amp;  Shares!M1250 &amp;  ", " &amp;  Shares!N1250 &amp;  ", " &amp;  Shares!O1250 &amp;  ", " &amp;  Shares!P1250 &amp;  ", " &amp;  Shares!Q1250 &amp;  ", " &amp;  Shares!R1250 &amp;  ", " &amp;  Shares!S1250 &amp;  ", " &amp;  Shares!T1250 &amp;  ", " &amp;  Shares!U1250 &amp;  ", " &amp;  Shares!V1250 &amp;  ", " &amp;  Shares!W1250 &amp;  ", " &amp;  Shares!X1250 &amp;  ", " &amp;  Shares!Y1250 &amp;  ", " &amp;  Shares!Z1250 &amp;  ", " &amp;  Shares!AA1250 &amp;  ", " &amp;  Shares!AB1250 &amp;  ", " &amp;  Shares!AC1250 &amp;  ", " &amp;  Shares!AD1250 &amp;  ", " &amp;  Shares!AE1250 &amp;  ", " &amp;  Shares!AF1250 &amp;  ", " &amp;  Shares!AG1250 &amp;  ", " &amp;  Shares!AH1250 &amp;  ", " &amp;  Shares!AI1250 &amp;  ", " &amp;  Shares!AJ1250 &amp;  ", " &amp;  Shares!AK1250 &amp;  ", " &amp;  Shares!AL1250 &amp;  ", " &amp;  Shares!AM1250 &amp;  ", " &amp;  Shares!#REF! &amp;  ", " &amp;  Shares!AN1250 &amp;  ", " &amp;  Shares!AO1250 &amp;  ", " &amp;  Shares!AP1250 &amp;  ", " &amp;  Shares!AQ1250 &amp;  ", " &amp;  Shares!AR1250 &amp;  ", " &amp;  Shares!AS1250 &amp;  ", " &amp;  Shares!AT1250 &amp;  ", " &amp;  Shares!AU1250 &amp;  ", " &amp;  Shares!AV1250 &amp;  ", " &amp;  Shares!AW1250 &amp;  ", " &amp;  Shares!AX1250 &amp;  "),"</f>
        <v>#REF!</v>
      </c>
    </row>
    <row r="1250" spans="1:1" x14ac:dyDescent="0.2">
      <c r="A1250" t="e">
        <f>"('"&amp; Shares!A1251 &amp; "', '2017-01-26', " &amp;  Shares!C1251 &amp;  ", " &amp;  Shares!D1251 &amp;  ", " &amp;  Shares!E1251 &amp;  ", " &amp;  Shares!F1251 &amp;  ", " &amp;  Shares!G1251 &amp;  ", " &amp;  Shares!H1251 &amp;  ", " &amp;  Shares!I1251 &amp;  ", " &amp;  Shares!J1251 &amp;  ", " &amp;  Shares!K1251 &amp;  ", " &amp;  Shares!L1251 &amp;  ", " &amp;  Shares!M1251 &amp;  ", " &amp;  Shares!N1251 &amp;  ", " &amp;  Shares!O1251 &amp;  ", " &amp;  Shares!P1251 &amp;  ", " &amp;  Shares!Q1251 &amp;  ", " &amp;  Shares!R1251 &amp;  ", " &amp;  Shares!S1251 &amp;  ", " &amp;  Shares!T1251 &amp;  ", " &amp;  Shares!U1251 &amp;  ", " &amp;  Shares!V1251 &amp;  ", " &amp;  Shares!W1251 &amp;  ", " &amp;  Shares!X1251 &amp;  ", " &amp;  Shares!Y1251 &amp;  ", " &amp;  Shares!Z1251 &amp;  ", " &amp;  Shares!AA1251 &amp;  ", " &amp;  Shares!AB1251 &amp;  ", " &amp;  Shares!AC1251 &amp;  ", " &amp;  Shares!AD1251 &amp;  ", " &amp;  Shares!AE1251 &amp;  ", " &amp;  Shares!AF1251 &amp;  ", " &amp;  Shares!AG1251 &amp;  ", " &amp;  Shares!AH1251 &amp;  ", " &amp;  Shares!AI1251 &amp;  ", " &amp;  Shares!AJ1251 &amp;  ", " &amp;  Shares!AK1251 &amp;  ", " &amp;  Shares!AL1251 &amp;  ", " &amp;  Shares!AM1251 &amp;  ", " &amp;  Shares!#REF! &amp;  ", " &amp;  Shares!AN1251 &amp;  ", " &amp;  Shares!AO1251 &amp;  ", " &amp;  Shares!AP1251 &amp;  ", " &amp;  Shares!AQ1251 &amp;  ", " &amp;  Shares!AR1251 &amp;  ", " &amp;  Shares!AS1251 &amp;  ", " &amp;  Shares!AT1251 &amp;  ", " &amp;  Shares!AU1251 &amp;  ", " &amp;  Shares!AV1251 &amp;  ", " &amp;  Shares!AW1251 &amp;  ", " &amp;  Shares!AX1251 &amp;  "),"</f>
        <v>#REF!</v>
      </c>
    </row>
    <row r="1251" spans="1:1" x14ac:dyDescent="0.2">
      <c r="A1251" t="e">
        <f>"('"&amp; Shares!A1252 &amp; "', '2017-01-26', " &amp;  Shares!C1252 &amp;  ", " &amp;  Shares!D1252 &amp;  ", " &amp;  Shares!E1252 &amp;  ", " &amp;  Shares!F1252 &amp;  ", " &amp;  Shares!G1252 &amp;  ", " &amp;  Shares!H1252 &amp;  ", " &amp;  Shares!I1252 &amp;  ", " &amp;  Shares!J1252 &amp;  ", " &amp;  Shares!K1252 &amp;  ", " &amp;  Shares!L1252 &amp;  ", " &amp;  Shares!M1252 &amp;  ", " &amp;  Shares!N1252 &amp;  ", " &amp;  Shares!O1252 &amp;  ", " &amp;  Shares!P1252 &amp;  ", " &amp;  Shares!Q1252 &amp;  ", " &amp;  Shares!R1252 &amp;  ", " &amp;  Shares!S1252 &amp;  ", " &amp;  Shares!T1252 &amp;  ", " &amp;  Shares!U1252 &amp;  ", " &amp;  Shares!V1252 &amp;  ", " &amp;  Shares!W1252 &amp;  ", " &amp;  Shares!X1252 &amp;  ", " &amp;  Shares!Y1252 &amp;  ", " &amp;  Shares!Z1252 &amp;  ", " &amp;  Shares!AA1252 &amp;  ", " &amp;  Shares!AB1252 &amp;  ", " &amp;  Shares!AC1252 &amp;  ", " &amp;  Shares!AD1252 &amp;  ", " &amp;  Shares!AE1252 &amp;  ", " &amp;  Shares!AF1252 &amp;  ", " &amp;  Shares!AG1252 &amp;  ", " &amp;  Shares!AH1252 &amp;  ", " &amp;  Shares!AI1252 &amp;  ", " &amp;  Shares!AJ1252 &amp;  ", " &amp;  Shares!AK1252 &amp;  ", " &amp;  Shares!AL1252 &amp;  ", " &amp;  Shares!AM1252 &amp;  ", " &amp;  Shares!#REF! &amp;  ", " &amp;  Shares!AN1252 &amp;  ", " &amp;  Shares!AO1252 &amp;  ", " &amp;  Shares!AP1252 &amp;  ", " &amp;  Shares!AQ1252 &amp;  ", " &amp;  Shares!AR1252 &amp;  ", " &amp;  Shares!AS1252 &amp;  ", " &amp;  Shares!AT1252 &amp;  ", " &amp;  Shares!AU1252 &amp;  ", " &amp;  Shares!AV1252 &amp;  ", " &amp;  Shares!AW1252 &amp;  ", " &amp;  Shares!AX1252 &amp;  "),"</f>
        <v>#REF!</v>
      </c>
    </row>
    <row r="1252" spans="1:1" x14ac:dyDescent="0.2">
      <c r="A1252" t="e">
        <f>"('"&amp; Shares!A1253 &amp; "', '2017-01-26', " &amp;  Shares!C1253 &amp;  ", " &amp;  Shares!D1253 &amp;  ", " &amp;  Shares!E1253 &amp;  ", " &amp;  Shares!F1253 &amp;  ", " &amp;  Shares!G1253 &amp;  ", " &amp;  Shares!H1253 &amp;  ", " &amp;  Shares!I1253 &amp;  ", " &amp;  Shares!J1253 &amp;  ", " &amp;  Shares!K1253 &amp;  ", " &amp;  Shares!L1253 &amp;  ", " &amp;  Shares!M1253 &amp;  ", " &amp;  Shares!N1253 &amp;  ", " &amp;  Shares!O1253 &amp;  ", " &amp;  Shares!P1253 &amp;  ", " &amp;  Shares!Q1253 &amp;  ", " &amp;  Shares!R1253 &amp;  ", " &amp;  Shares!S1253 &amp;  ", " &amp;  Shares!T1253 &amp;  ", " &amp;  Shares!U1253 &amp;  ", " &amp;  Shares!V1253 &amp;  ", " &amp;  Shares!W1253 &amp;  ", " &amp;  Shares!X1253 &amp;  ", " &amp;  Shares!Y1253 &amp;  ", " &amp;  Shares!Z1253 &amp;  ", " &amp;  Shares!AA1253 &amp;  ", " &amp;  Shares!AB1253 &amp;  ", " &amp;  Shares!AC1253 &amp;  ", " &amp;  Shares!AD1253 &amp;  ", " &amp;  Shares!AE1253 &amp;  ", " &amp;  Shares!AF1253 &amp;  ", " &amp;  Shares!AG1253 &amp;  ", " &amp;  Shares!AH1253 &amp;  ", " &amp;  Shares!AI1253 &amp;  ", " &amp;  Shares!AJ1253 &amp;  ", " &amp;  Shares!AK1253 &amp;  ", " &amp;  Shares!AL1253 &amp;  ", " &amp;  Shares!AM1253 &amp;  ", " &amp;  Shares!#REF! &amp;  ", " &amp;  Shares!AN1253 &amp;  ", " &amp;  Shares!AO1253 &amp;  ", " &amp;  Shares!AP1253 &amp;  ", " &amp;  Shares!AQ1253 &amp;  ", " &amp;  Shares!AR1253 &amp;  ", " &amp;  Shares!AS1253 &amp;  ", " &amp;  Shares!AT1253 &amp;  ", " &amp;  Shares!AU1253 &amp;  ", " &amp;  Shares!AV1253 &amp;  ", " &amp;  Shares!AW1253 &amp;  ", " &amp;  Shares!AX1253 &amp;  "),"</f>
        <v>#REF!</v>
      </c>
    </row>
    <row r="1253" spans="1:1" x14ac:dyDescent="0.2">
      <c r="A1253" t="e">
        <f>"('"&amp; Shares!A1254 &amp; "', '2017-01-26', " &amp;  Shares!C1254 &amp;  ", " &amp;  Shares!D1254 &amp;  ", " &amp;  Shares!E1254 &amp;  ", " &amp;  Shares!F1254 &amp;  ", " &amp;  Shares!G1254 &amp;  ", " &amp;  Shares!H1254 &amp;  ", " &amp;  Shares!I1254 &amp;  ", " &amp;  Shares!J1254 &amp;  ", " &amp;  Shares!K1254 &amp;  ", " &amp;  Shares!L1254 &amp;  ", " &amp;  Shares!M1254 &amp;  ", " &amp;  Shares!N1254 &amp;  ", " &amp;  Shares!O1254 &amp;  ", " &amp;  Shares!P1254 &amp;  ", " &amp;  Shares!Q1254 &amp;  ", " &amp;  Shares!R1254 &amp;  ", " &amp;  Shares!S1254 &amp;  ", " &amp;  Shares!T1254 &amp;  ", " &amp;  Shares!U1254 &amp;  ", " &amp;  Shares!V1254 &amp;  ", " &amp;  Shares!W1254 &amp;  ", " &amp;  Shares!X1254 &amp;  ", " &amp;  Shares!Y1254 &amp;  ", " &amp;  Shares!Z1254 &amp;  ", " &amp;  Shares!AA1254 &amp;  ", " &amp;  Shares!AB1254 &amp;  ", " &amp;  Shares!AC1254 &amp;  ", " &amp;  Shares!AD1254 &amp;  ", " &amp;  Shares!AE1254 &amp;  ", " &amp;  Shares!AF1254 &amp;  ", " &amp;  Shares!AG1254 &amp;  ", " &amp;  Shares!AH1254 &amp;  ", " &amp;  Shares!AI1254 &amp;  ", " &amp;  Shares!AJ1254 &amp;  ", " &amp;  Shares!AK1254 &amp;  ", " &amp;  Shares!AL1254 &amp;  ", " &amp;  Shares!AM1254 &amp;  ", " &amp;  Shares!#REF! &amp;  ", " &amp;  Shares!AN1254 &amp;  ", " &amp;  Shares!AO1254 &amp;  ", " &amp;  Shares!AP1254 &amp;  ", " &amp;  Shares!AQ1254 &amp;  ", " &amp;  Shares!AR1254 &amp;  ", " &amp;  Shares!AS1254 &amp;  ", " &amp;  Shares!AT1254 &amp;  ", " &amp;  Shares!AU1254 &amp;  ", " &amp;  Shares!AV1254 &amp;  ", " &amp;  Shares!AW1254 &amp;  ", " &amp;  Shares!AX1254 &amp;  "),"</f>
        <v>#REF!</v>
      </c>
    </row>
    <row r="1254" spans="1:1" x14ac:dyDescent="0.2">
      <c r="A1254" t="e">
        <f>"('"&amp; Shares!A1255 &amp; "', '2017-01-26', " &amp;  Shares!C1255 &amp;  ", " &amp;  Shares!D1255 &amp;  ", " &amp;  Shares!E1255 &amp;  ", " &amp;  Shares!F1255 &amp;  ", " &amp;  Shares!G1255 &amp;  ", " &amp;  Shares!H1255 &amp;  ", " &amp;  Shares!I1255 &amp;  ", " &amp;  Shares!J1255 &amp;  ", " &amp;  Shares!K1255 &amp;  ", " &amp;  Shares!L1255 &amp;  ", " &amp;  Shares!M1255 &amp;  ", " &amp;  Shares!N1255 &amp;  ", " &amp;  Shares!O1255 &amp;  ", " &amp;  Shares!P1255 &amp;  ", " &amp;  Shares!Q1255 &amp;  ", " &amp;  Shares!R1255 &amp;  ", " &amp;  Shares!S1255 &amp;  ", " &amp;  Shares!T1255 &amp;  ", " &amp;  Shares!U1255 &amp;  ", " &amp;  Shares!V1255 &amp;  ", " &amp;  Shares!W1255 &amp;  ", " &amp;  Shares!X1255 &amp;  ", " &amp;  Shares!Y1255 &amp;  ", " &amp;  Shares!Z1255 &amp;  ", " &amp;  Shares!AA1255 &amp;  ", " &amp;  Shares!AB1255 &amp;  ", " &amp;  Shares!AC1255 &amp;  ", " &amp;  Shares!AD1255 &amp;  ", " &amp;  Shares!AE1255 &amp;  ", " &amp;  Shares!AF1255 &amp;  ", " &amp;  Shares!AG1255 &amp;  ", " &amp;  Shares!AH1255 &amp;  ", " &amp;  Shares!AI1255 &amp;  ", " &amp;  Shares!AJ1255 &amp;  ", " &amp;  Shares!AK1255 &amp;  ", " &amp;  Shares!AL1255 &amp;  ", " &amp;  Shares!AM1255 &amp;  ", " &amp;  Shares!#REF! &amp;  ", " &amp;  Shares!AN1255 &amp;  ", " &amp;  Shares!AO1255 &amp;  ", " &amp;  Shares!AP1255 &amp;  ", " &amp;  Shares!AQ1255 &amp;  ", " &amp;  Shares!AR1255 &amp;  ", " &amp;  Shares!AS1255 &amp;  ", " &amp;  Shares!AT1255 &amp;  ", " &amp;  Shares!AU1255 &amp;  ", " &amp;  Shares!AV1255 &amp;  ", " &amp;  Shares!AW1255 &amp;  ", " &amp;  Shares!AX1255 &amp;  "),"</f>
        <v>#REF!</v>
      </c>
    </row>
    <row r="1255" spans="1:1" x14ac:dyDescent="0.2">
      <c r="A1255" t="e">
        <f>"('"&amp; Shares!A1256 &amp; "', '2017-01-26', " &amp;  Shares!C1256 &amp;  ", " &amp;  Shares!D1256 &amp;  ", " &amp;  Shares!E1256 &amp;  ", " &amp;  Shares!F1256 &amp;  ", " &amp;  Shares!G1256 &amp;  ", " &amp;  Shares!H1256 &amp;  ", " &amp;  Shares!I1256 &amp;  ", " &amp;  Shares!J1256 &amp;  ", " &amp;  Shares!K1256 &amp;  ", " &amp;  Shares!L1256 &amp;  ", " &amp;  Shares!M1256 &amp;  ", " &amp;  Shares!N1256 &amp;  ", " &amp;  Shares!O1256 &amp;  ", " &amp;  Shares!P1256 &amp;  ", " &amp;  Shares!Q1256 &amp;  ", " &amp;  Shares!R1256 &amp;  ", " &amp;  Shares!S1256 &amp;  ", " &amp;  Shares!T1256 &amp;  ", " &amp;  Shares!U1256 &amp;  ", " &amp;  Shares!V1256 &amp;  ", " &amp;  Shares!W1256 &amp;  ", " &amp;  Shares!X1256 &amp;  ", " &amp;  Shares!Y1256 &amp;  ", " &amp;  Shares!Z1256 &amp;  ", " &amp;  Shares!AA1256 &amp;  ", " &amp;  Shares!AB1256 &amp;  ", " &amp;  Shares!AC1256 &amp;  ", " &amp;  Shares!AD1256 &amp;  ", " &amp;  Shares!AE1256 &amp;  ", " &amp;  Shares!AF1256 &amp;  ", " &amp;  Shares!AG1256 &amp;  ", " &amp;  Shares!AH1256 &amp;  ", " &amp;  Shares!AI1256 &amp;  ", " &amp;  Shares!AJ1256 &amp;  ", " &amp;  Shares!AK1256 &amp;  ", " &amp;  Shares!AL1256 &amp;  ", " &amp;  Shares!AM1256 &amp;  ", " &amp;  Shares!#REF! &amp;  ", " &amp;  Shares!AN1256 &amp;  ", " &amp;  Shares!AO1256 &amp;  ", " &amp;  Shares!AP1256 &amp;  ", " &amp;  Shares!AQ1256 &amp;  ", " &amp;  Shares!AR1256 &amp;  ", " &amp;  Shares!AS1256 &amp;  ", " &amp;  Shares!AT1256 &amp;  ", " &amp;  Shares!AU1256 &amp;  ", " &amp;  Shares!AV1256 &amp;  ", " &amp;  Shares!AW1256 &amp;  ", " &amp;  Shares!AX1256 &amp;  "),"</f>
        <v>#REF!</v>
      </c>
    </row>
    <row r="1256" spans="1:1" x14ac:dyDescent="0.2">
      <c r="A1256" t="e">
        <f>"('"&amp; Shares!A1257 &amp; "', '2017-01-26', " &amp;  Shares!C1257 &amp;  ", " &amp;  Shares!D1257 &amp;  ", " &amp;  Shares!E1257 &amp;  ", " &amp;  Shares!F1257 &amp;  ", " &amp;  Shares!G1257 &amp;  ", " &amp;  Shares!H1257 &amp;  ", " &amp;  Shares!I1257 &amp;  ", " &amp;  Shares!J1257 &amp;  ", " &amp;  Shares!K1257 &amp;  ", " &amp;  Shares!L1257 &amp;  ", " &amp;  Shares!M1257 &amp;  ", " &amp;  Shares!N1257 &amp;  ", " &amp;  Shares!O1257 &amp;  ", " &amp;  Shares!P1257 &amp;  ", " &amp;  Shares!Q1257 &amp;  ", " &amp;  Shares!R1257 &amp;  ", " &amp;  Shares!S1257 &amp;  ", " &amp;  Shares!T1257 &amp;  ", " &amp;  Shares!U1257 &amp;  ", " &amp;  Shares!V1257 &amp;  ", " &amp;  Shares!W1257 &amp;  ", " &amp;  Shares!X1257 &amp;  ", " &amp;  Shares!Y1257 &amp;  ", " &amp;  Shares!Z1257 &amp;  ", " &amp;  Shares!AA1257 &amp;  ", " &amp;  Shares!AB1257 &amp;  ", " &amp;  Shares!AC1257 &amp;  ", " &amp;  Shares!AD1257 &amp;  ", " &amp;  Shares!AE1257 &amp;  ", " &amp;  Shares!AF1257 &amp;  ", " &amp;  Shares!AG1257 &amp;  ", " &amp;  Shares!AH1257 &amp;  ", " &amp;  Shares!AI1257 &amp;  ", " &amp;  Shares!AJ1257 &amp;  ", " &amp;  Shares!AK1257 &amp;  ", " &amp;  Shares!AL1257 &amp;  ", " &amp;  Shares!AM1257 &amp;  ", " &amp;  Shares!#REF! &amp;  ", " &amp;  Shares!AN1257 &amp;  ", " &amp;  Shares!AO1257 &amp;  ", " &amp;  Shares!AP1257 &amp;  ", " &amp;  Shares!AQ1257 &amp;  ", " &amp;  Shares!AR1257 &amp;  ", " &amp;  Shares!AS1257 &amp;  ", " &amp;  Shares!AT1257 &amp;  ", " &amp;  Shares!AU1257 &amp;  ", " &amp;  Shares!AV1257 &amp;  ", " &amp;  Shares!AW1257 &amp;  ", " &amp;  Shares!AX1257 &amp;  "),"</f>
        <v>#REF!</v>
      </c>
    </row>
    <row r="1257" spans="1:1" x14ac:dyDescent="0.2">
      <c r="A1257" t="e">
        <f>"('"&amp; Shares!A1258 &amp; "', '2017-01-26', " &amp;  Shares!C1258 &amp;  ", " &amp;  Shares!D1258 &amp;  ", " &amp;  Shares!E1258 &amp;  ", " &amp;  Shares!F1258 &amp;  ", " &amp;  Shares!G1258 &amp;  ", " &amp;  Shares!H1258 &amp;  ", " &amp;  Shares!I1258 &amp;  ", " &amp;  Shares!J1258 &amp;  ", " &amp;  Shares!K1258 &amp;  ", " &amp;  Shares!L1258 &amp;  ", " &amp;  Shares!M1258 &amp;  ", " &amp;  Shares!N1258 &amp;  ", " &amp;  Shares!O1258 &amp;  ", " &amp;  Shares!P1258 &amp;  ", " &amp;  Shares!Q1258 &amp;  ", " &amp;  Shares!R1258 &amp;  ", " &amp;  Shares!S1258 &amp;  ", " &amp;  Shares!T1258 &amp;  ", " &amp;  Shares!U1258 &amp;  ", " &amp;  Shares!V1258 &amp;  ", " &amp;  Shares!W1258 &amp;  ", " &amp;  Shares!X1258 &amp;  ", " &amp;  Shares!Y1258 &amp;  ", " &amp;  Shares!Z1258 &amp;  ", " &amp;  Shares!AA1258 &amp;  ", " &amp;  Shares!AB1258 &amp;  ", " &amp;  Shares!AC1258 &amp;  ", " &amp;  Shares!AD1258 &amp;  ", " &amp;  Shares!AE1258 &amp;  ", " &amp;  Shares!AF1258 &amp;  ", " &amp;  Shares!AG1258 &amp;  ", " &amp;  Shares!AH1258 &amp;  ", " &amp;  Shares!AI1258 &amp;  ", " &amp;  Shares!AJ1258 &amp;  ", " &amp;  Shares!AK1258 &amp;  ", " &amp;  Shares!AL1258 &amp;  ", " &amp;  Shares!AM1258 &amp;  ", " &amp;  Shares!#REF! &amp;  ", " &amp;  Shares!AN1258 &amp;  ", " &amp;  Shares!AO1258 &amp;  ", " &amp;  Shares!AP1258 &amp;  ", " &amp;  Shares!AQ1258 &amp;  ", " &amp;  Shares!AR1258 &amp;  ", " &amp;  Shares!AS1258 &amp;  ", " &amp;  Shares!AT1258 &amp;  ", " &amp;  Shares!AU1258 &amp;  ", " &amp;  Shares!AV1258 &amp;  ", " &amp;  Shares!AW1258 &amp;  ", " &amp;  Shares!AX1258 &amp;  "),"</f>
        <v>#REF!</v>
      </c>
    </row>
    <row r="1258" spans="1:1" x14ac:dyDescent="0.2">
      <c r="A1258" t="e">
        <f>"('"&amp; Shares!A1259 &amp; "', '2017-01-26', " &amp;  Shares!C1259 &amp;  ", " &amp;  Shares!D1259 &amp;  ", " &amp;  Shares!E1259 &amp;  ", " &amp;  Shares!F1259 &amp;  ", " &amp;  Shares!G1259 &amp;  ", " &amp;  Shares!H1259 &amp;  ", " &amp;  Shares!I1259 &amp;  ", " &amp;  Shares!J1259 &amp;  ", " &amp;  Shares!K1259 &amp;  ", " &amp;  Shares!L1259 &amp;  ", " &amp;  Shares!M1259 &amp;  ", " &amp;  Shares!N1259 &amp;  ", " &amp;  Shares!O1259 &amp;  ", " &amp;  Shares!P1259 &amp;  ", " &amp;  Shares!Q1259 &amp;  ", " &amp;  Shares!R1259 &amp;  ", " &amp;  Shares!S1259 &amp;  ", " &amp;  Shares!T1259 &amp;  ", " &amp;  Shares!U1259 &amp;  ", " &amp;  Shares!V1259 &amp;  ", " &amp;  Shares!W1259 &amp;  ", " &amp;  Shares!X1259 &amp;  ", " &amp;  Shares!Y1259 &amp;  ", " &amp;  Shares!Z1259 &amp;  ", " &amp;  Shares!AA1259 &amp;  ", " &amp;  Shares!AB1259 &amp;  ", " &amp;  Shares!AC1259 &amp;  ", " &amp;  Shares!AD1259 &amp;  ", " &amp;  Shares!AE1259 &amp;  ", " &amp;  Shares!AF1259 &amp;  ", " &amp;  Shares!AG1259 &amp;  ", " &amp;  Shares!AH1259 &amp;  ", " &amp;  Shares!AI1259 &amp;  ", " &amp;  Shares!AJ1259 &amp;  ", " &amp;  Shares!AK1259 &amp;  ", " &amp;  Shares!AL1259 &amp;  ", " &amp;  Shares!AM1259 &amp;  ", " &amp;  Shares!#REF! &amp;  ", " &amp;  Shares!AN1259 &amp;  ", " &amp;  Shares!AO1259 &amp;  ", " &amp;  Shares!AP1259 &amp;  ", " &amp;  Shares!AQ1259 &amp;  ", " &amp;  Shares!AR1259 &amp;  ", " &amp;  Shares!AS1259 &amp;  ", " &amp;  Shares!AT1259 &amp;  ", " &amp;  Shares!AU1259 &amp;  ", " &amp;  Shares!AV1259 &amp;  ", " &amp;  Shares!AW1259 &amp;  ", " &amp;  Shares!AX1259 &amp;  "),"</f>
        <v>#REF!</v>
      </c>
    </row>
    <row r="1259" spans="1:1" x14ac:dyDescent="0.2">
      <c r="A1259" t="e">
        <f>"('"&amp; Shares!A1260 &amp; "', '2017-01-26', " &amp;  Shares!C1260 &amp;  ", " &amp;  Shares!D1260 &amp;  ", " &amp;  Shares!E1260 &amp;  ", " &amp;  Shares!F1260 &amp;  ", " &amp;  Shares!G1260 &amp;  ", " &amp;  Shares!H1260 &amp;  ", " &amp;  Shares!I1260 &amp;  ", " &amp;  Shares!J1260 &amp;  ", " &amp;  Shares!K1260 &amp;  ", " &amp;  Shares!L1260 &amp;  ", " &amp;  Shares!M1260 &amp;  ", " &amp;  Shares!N1260 &amp;  ", " &amp;  Shares!O1260 &amp;  ", " &amp;  Shares!P1260 &amp;  ", " &amp;  Shares!Q1260 &amp;  ", " &amp;  Shares!R1260 &amp;  ", " &amp;  Shares!S1260 &amp;  ", " &amp;  Shares!T1260 &amp;  ", " &amp;  Shares!U1260 &amp;  ", " &amp;  Shares!V1260 &amp;  ", " &amp;  Shares!W1260 &amp;  ", " &amp;  Shares!X1260 &amp;  ", " &amp;  Shares!Y1260 &amp;  ", " &amp;  Shares!Z1260 &amp;  ", " &amp;  Shares!AA1260 &amp;  ", " &amp;  Shares!AB1260 &amp;  ", " &amp;  Shares!AC1260 &amp;  ", " &amp;  Shares!AD1260 &amp;  ", " &amp;  Shares!AE1260 &amp;  ", " &amp;  Shares!AF1260 &amp;  ", " &amp;  Shares!AG1260 &amp;  ", " &amp;  Shares!AH1260 &amp;  ", " &amp;  Shares!AI1260 &amp;  ", " &amp;  Shares!AJ1260 &amp;  ", " &amp;  Shares!AK1260 &amp;  ", " &amp;  Shares!AL1260 &amp;  ", " &amp;  Shares!AM1260 &amp;  ", " &amp;  Shares!#REF! &amp;  ", " &amp;  Shares!AN1260 &amp;  ", " &amp;  Shares!AO1260 &amp;  ", " &amp;  Shares!AP1260 &amp;  ", " &amp;  Shares!AQ1260 &amp;  ", " &amp;  Shares!AR1260 &amp;  ", " &amp;  Shares!AS1260 &amp;  ", " &amp;  Shares!AT1260 &amp;  ", " &amp;  Shares!AU1260 &amp;  ", " &amp;  Shares!AV1260 &amp;  ", " &amp;  Shares!AW1260 &amp;  ", " &amp;  Shares!AX1260 &amp;  "),"</f>
        <v>#REF!</v>
      </c>
    </row>
    <row r="1260" spans="1:1" x14ac:dyDescent="0.2">
      <c r="A1260" t="e">
        <f>"('"&amp; Shares!A1261 &amp; "', '2017-01-26', " &amp;  Shares!C1261 &amp;  ", " &amp;  Shares!D1261 &amp;  ", " &amp;  Shares!E1261 &amp;  ", " &amp;  Shares!F1261 &amp;  ", " &amp;  Shares!G1261 &amp;  ", " &amp;  Shares!H1261 &amp;  ", " &amp;  Shares!I1261 &amp;  ", " &amp;  Shares!J1261 &amp;  ", " &amp;  Shares!K1261 &amp;  ", " &amp;  Shares!L1261 &amp;  ", " &amp;  Shares!M1261 &amp;  ", " &amp;  Shares!N1261 &amp;  ", " &amp;  Shares!O1261 &amp;  ", " &amp;  Shares!P1261 &amp;  ", " &amp;  Shares!Q1261 &amp;  ", " &amp;  Shares!R1261 &amp;  ", " &amp;  Shares!S1261 &amp;  ", " &amp;  Shares!T1261 &amp;  ", " &amp;  Shares!U1261 &amp;  ", " &amp;  Shares!V1261 &amp;  ", " &amp;  Shares!W1261 &amp;  ", " &amp;  Shares!X1261 &amp;  ", " &amp;  Shares!Y1261 &amp;  ", " &amp;  Shares!Z1261 &amp;  ", " &amp;  Shares!AA1261 &amp;  ", " &amp;  Shares!AB1261 &amp;  ", " &amp;  Shares!AC1261 &amp;  ", " &amp;  Shares!AD1261 &amp;  ", " &amp;  Shares!AE1261 &amp;  ", " &amp;  Shares!AF1261 &amp;  ", " &amp;  Shares!AG1261 &amp;  ", " &amp;  Shares!AH1261 &amp;  ", " &amp;  Shares!AI1261 &amp;  ", " &amp;  Shares!AJ1261 &amp;  ", " &amp;  Shares!AK1261 &amp;  ", " &amp;  Shares!AL1261 &amp;  ", " &amp;  Shares!AM1261 &amp;  ", " &amp;  Shares!#REF! &amp;  ", " &amp;  Shares!AN1261 &amp;  ", " &amp;  Shares!AO1261 &amp;  ", " &amp;  Shares!AP1261 &amp;  ", " &amp;  Shares!AQ1261 &amp;  ", " &amp;  Shares!AR1261 &amp;  ", " &amp;  Shares!AS1261 &amp;  ", " &amp;  Shares!AT1261 &amp;  ", " &amp;  Shares!AU1261 &amp;  ", " &amp;  Shares!AV1261 &amp;  ", " &amp;  Shares!AW1261 &amp;  ", " &amp;  Shares!AX1261 &amp;  "),"</f>
        <v>#REF!</v>
      </c>
    </row>
    <row r="1261" spans="1:1" x14ac:dyDescent="0.2">
      <c r="A1261" t="e">
        <f>"('"&amp; Shares!A1262 &amp; "', '2017-01-26', " &amp;  Shares!C1262 &amp;  ", " &amp;  Shares!D1262 &amp;  ", " &amp;  Shares!E1262 &amp;  ", " &amp;  Shares!F1262 &amp;  ", " &amp;  Shares!G1262 &amp;  ", " &amp;  Shares!H1262 &amp;  ", " &amp;  Shares!I1262 &amp;  ", " &amp;  Shares!J1262 &amp;  ", " &amp;  Shares!K1262 &amp;  ", " &amp;  Shares!L1262 &amp;  ", " &amp;  Shares!M1262 &amp;  ", " &amp;  Shares!N1262 &amp;  ", " &amp;  Shares!O1262 &amp;  ", " &amp;  Shares!P1262 &amp;  ", " &amp;  Shares!Q1262 &amp;  ", " &amp;  Shares!R1262 &amp;  ", " &amp;  Shares!S1262 &amp;  ", " &amp;  Shares!T1262 &amp;  ", " &amp;  Shares!U1262 &amp;  ", " &amp;  Shares!V1262 &amp;  ", " &amp;  Shares!W1262 &amp;  ", " &amp;  Shares!X1262 &amp;  ", " &amp;  Shares!Y1262 &amp;  ", " &amp;  Shares!Z1262 &amp;  ", " &amp;  Shares!AA1262 &amp;  ", " &amp;  Shares!AB1262 &amp;  ", " &amp;  Shares!AC1262 &amp;  ", " &amp;  Shares!AD1262 &amp;  ", " &amp;  Shares!AE1262 &amp;  ", " &amp;  Shares!AF1262 &amp;  ", " &amp;  Shares!AG1262 &amp;  ", " &amp;  Shares!AH1262 &amp;  ", " &amp;  Shares!AI1262 &amp;  ", " &amp;  Shares!AJ1262 &amp;  ", " &amp;  Shares!AK1262 &amp;  ", " &amp;  Shares!AL1262 &amp;  ", " &amp;  Shares!AM1262 &amp;  ", " &amp;  Shares!#REF! &amp;  ", " &amp;  Shares!AN1262 &amp;  ", " &amp;  Shares!AO1262 &amp;  ", " &amp;  Shares!AP1262 &amp;  ", " &amp;  Shares!AQ1262 &amp;  ", " &amp;  Shares!AR1262 &amp;  ", " &amp;  Shares!AS1262 &amp;  ", " &amp;  Shares!AT1262 &amp;  ", " &amp;  Shares!AU1262 &amp;  ", " &amp;  Shares!AV1262 &amp;  ", " &amp;  Shares!AW1262 &amp;  ", " &amp;  Shares!AX1262 &amp;  "),"</f>
        <v>#REF!</v>
      </c>
    </row>
    <row r="1262" spans="1:1" x14ac:dyDescent="0.2">
      <c r="A1262" t="e">
        <f>"('"&amp; Shares!A1263 &amp; "', '2017-01-26', " &amp;  Shares!C1263 &amp;  ", " &amp;  Shares!D1263 &amp;  ", " &amp;  Shares!E1263 &amp;  ", " &amp;  Shares!F1263 &amp;  ", " &amp;  Shares!G1263 &amp;  ", " &amp;  Shares!H1263 &amp;  ", " &amp;  Shares!I1263 &amp;  ", " &amp;  Shares!J1263 &amp;  ", " &amp;  Shares!K1263 &amp;  ", " &amp;  Shares!L1263 &amp;  ", " &amp;  Shares!M1263 &amp;  ", " &amp;  Shares!N1263 &amp;  ", " &amp;  Shares!O1263 &amp;  ", " &amp;  Shares!P1263 &amp;  ", " &amp;  Shares!Q1263 &amp;  ", " &amp;  Shares!R1263 &amp;  ", " &amp;  Shares!S1263 &amp;  ", " &amp;  Shares!T1263 &amp;  ", " &amp;  Shares!U1263 &amp;  ", " &amp;  Shares!V1263 &amp;  ", " &amp;  Shares!W1263 &amp;  ", " &amp;  Shares!X1263 &amp;  ", " &amp;  Shares!Y1263 &amp;  ", " &amp;  Shares!Z1263 &amp;  ", " &amp;  Shares!AA1263 &amp;  ", " &amp;  Shares!AB1263 &amp;  ", " &amp;  Shares!AC1263 &amp;  ", " &amp;  Shares!AD1263 &amp;  ", " &amp;  Shares!AE1263 &amp;  ", " &amp;  Shares!AF1263 &amp;  ", " &amp;  Shares!AG1263 &amp;  ", " &amp;  Shares!AH1263 &amp;  ", " &amp;  Shares!AI1263 &amp;  ", " &amp;  Shares!AJ1263 &amp;  ", " &amp;  Shares!AK1263 &amp;  ", " &amp;  Shares!AL1263 &amp;  ", " &amp;  Shares!AM1263 &amp;  ", " &amp;  Shares!#REF! &amp;  ", " &amp;  Shares!AN1263 &amp;  ", " &amp;  Shares!AO1263 &amp;  ", " &amp;  Shares!AP1263 &amp;  ", " &amp;  Shares!AQ1263 &amp;  ", " &amp;  Shares!AR1263 &amp;  ", " &amp;  Shares!AS1263 &amp;  ", " &amp;  Shares!AT1263 &amp;  ", " &amp;  Shares!AU1263 &amp;  ", " &amp;  Shares!AV1263 &amp;  ", " &amp;  Shares!AW1263 &amp;  ", " &amp;  Shares!AX1263 &amp;  "),"</f>
        <v>#REF!</v>
      </c>
    </row>
    <row r="1263" spans="1:1" x14ac:dyDescent="0.2">
      <c r="A1263" t="e">
        <f>"('"&amp; Shares!A1264 &amp; "', '2017-01-26', " &amp;  Shares!C1264 &amp;  ", " &amp;  Shares!D1264 &amp;  ", " &amp;  Shares!E1264 &amp;  ", " &amp;  Shares!F1264 &amp;  ", " &amp;  Shares!G1264 &amp;  ", " &amp;  Shares!H1264 &amp;  ", " &amp;  Shares!I1264 &amp;  ", " &amp;  Shares!J1264 &amp;  ", " &amp;  Shares!K1264 &amp;  ", " &amp;  Shares!L1264 &amp;  ", " &amp;  Shares!M1264 &amp;  ", " &amp;  Shares!N1264 &amp;  ", " &amp;  Shares!O1264 &amp;  ", " &amp;  Shares!P1264 &amp;  ", " &amp;  Shares!Q1264 &amp;  ", " &amp;  Shares!R1264 &amp;  ", " &amp;  Shares!S1264 &amp;  ", " &amp;  Shares!T1264 &amp;  ", " &amp;  Shares!U1264 &amp;  ", " &amp;  Shares!V1264 &amp;  ", " &amp;  Shares!W1264 &amp;  ", " &amp;  Shares!X1264 &amp;  ", " &amp;  Shares!Y1264 &amp;  ", " &amp;  Shares!Z1264 &amp;  ", " &amp;  Shares!AA1264 &amp;  ", " &amp;  Shares!AB1264 &amp;  ", " &amp;  Shares!AC1264 &amp;  ", " &amp;  Shares!AD1264 &amp;  ", " &amp;  Shares!AE1264 &amp;  ", " &amp;  Shares!AF1264 &amp;  ", " &amp;  Shares!AG1264 &amp;  ", " &amp;  Shares!AH1264 &amp;  ", " &amp;  Shares!AI1264 &amp;  ", " &amp;  Shares!AJ1264 &amp;  ", " &amp;  Shares!AK1264 &amp;  ", " &amp;  Shares!AL1264 &amp;  ", " &amp;  Shares!AM1264 &amp;  ", " &amp;  Shares!#REF! &amp;  ", " &amp;  Shares!AN1264 &amp;  ", " &amp;  Shares!AO1264 &amp;  ", " &amp;  Shares!AP1264 &amp;  ", " &amp;  Shares!AQ1264 &amp;  ", " &amp;  Shares!AR1264 &amp;  ", " &amp;  Shares!AS1264 &amp;  ", " &amp;  Shares!AT1264 &amp;  ", " &amp;  Shares!AU1264 &amp;  ", " &amp;  Shares!AV1264 &amp;  ", " &amp;  Shares!AW1264 &amp;  ", " &amp;  Shares!AX1264 &amp;  "),"</f>
        <v>#REF!</v>
      </c>
    </row>
    <row r="1264" spans="1:1" x14ac:dyDescent="0.2">
      <c r="A1264" t="e">
        <f>"('"&amp; Shares!A1265 &amp; "', '2017-01-26', " &amp;  Shares!C1265 &amp;  ", " &amp;  Shares!D1265 &amp;  ", " &amp;  Shares!E1265 &amp;  ", " &amp;  Shares!F1265 &amp;  ", " &amp;  Shares!G1265 &amp;  ", " &amp;  Shares!H1265 &amp;  ", " &amp;  Shares!I1265 &amp;  ", " &amp;  Shares!J1265 &amp;  ", " &amp;  Shares!K1265 &amp;  ", " &amp;  Shares!L1265 &amp;  ", " &amp;  Shares!M1265 &amp;  ", " &amp;  Shares!N1265 &amp;  ", " &amp;  Shares!O1265 &amp;  ", " &amp;  Shares!P1265 &amp;  ", " &amp;  Shares!Q1265 &amp;  ", " &amp;  Shares!R1265 &amp;  ", " &amp;  Shares!S1265 &amp;  ", " &amp;  Shares!T1265 &amp;  ", " &amp;  Shares!U1265 &amp;  ", " &amp;  Shares!V1265 &amp;  ", " &amp;  Shares!W1265 &amp;  ", " &amp;  Shares!X1265 &amp;  ", " &amp;  Shares!Y1265 &amp;  ", " &amp;  Shares!Z1265 &amp;  ", " &amp;  Shares!AA1265 &amp;  ", " &amp;  Shares!AB1265 &amp;  ", " &amp;  Shares!AC1265 &amp;  ", " &amp;  Shares!AD1265 &amp;  ", " &amp;  Shares!AE1265 &amp;  ", " &amp;  Shares!AF1265 &amp;  ", " &amp;  Shares!AG1265 &amp;  ", " &amp;  Shares!AH1265 &amp;  ", " &amp;  Shares!AI1265 &amp;  ", " &amp;  Shares!AJ1265 &amp;  ", " &amp;  Shares!AK1265 &amp;  ", " &amp;  Shares!AL1265 &amp;  ", " &amp;  Shares!AM1265 &amp;  ", " &amp;  Shares!#REF! &amp;  ", " &amp;  Shares!AN1265 &amp;  ", " &amp;  Shares!AO1265 &amp;  ", " &amp;  Shares!AP1265 &amp;  ", " &amp;  Shares!AQ1265 &amp;  ", " &amp;  Shares!AR1265 &amp;  ", " &amp;  Shares!AS1265 &amp;  ", " &amp;  Shares!AT1265 &amp;  ", " &amp;  Shares!AU1265 &amp;  ", " &amp;  Shares!AV1265 &amp;  ", " &amp;  Shares!AW1265 &amp;  ", " &amp;  Shares!AX1265 &amp;  "),"</f>
        <v>#REF!</v>
      </c>
    </row>
    <row r="1265" spans="1:1" x14ac:dyDescent="0.2">
      <c r="A1265" t="e">
        <f>"('"&amp; Shares!A1266 &amp; "', '2017-01-26', " &amp;  Shares!C1266 &amp;  ", " &amp;  Shares!D1266 &amp;  ", " &amp;  Shares!E1266 &amp;  ", " &amp;  Shares!F1266 &amp;  ", " &amp;  Shares!G1266 &amp;  ", " &amp;  Shares!H1266 &amp;  ", " &amp;  Shares!I1266 &amp;  ", " &amp;  Shares!J1266 &amp;  ", " &amp;  Shares!K1266 &amp;  ", " &amp;  Shares!L1266 &amp;  ", " &amp;  Shares!M1266 &amp;  ", " &amp;  Shares!N1266 &amp;  ", " &amp;  Shares!O1266 &amp;  ", " &amp;  Shares!P1266 &amp;  ", " &amp;  Shares!Q1266 &amp;  ", " &amp;  Shares!R1266 &amp;  ", " &amp;  Shares!S1266 &amp;  ", " &amp;  Shares!T1266 &amp;  ", " &amp;  Shares!U1266 &amp;  ", " &amp;  Shares!V1266 &amp;  ", " &amp;  Shares!W1266 &amp;  ", " &amp;  Shares!X1266 &amp;  ", " &amp;  Shares!Y1266 &amp;  ", " &amp;  Shares!Z1266 &amp;  ", " &amp;  Shares!AA1266 &amp;  ", " &amp;  Shares!AB1266 &amp;  ", " &amp;  Shares!AC1266 &amp;  ", " &amp;  Shares!AD1266 &amp;  ", " &amp;  Shares!AE1266 &amp;  ", " &amp;  Shares!AF1266 &amp;  ", " &amp;  Shares!AG1266 &amp;  ", " &amp;  Shares!AH1266 &amp;  ", " &amp;  Shares!AI1266 &amp;  ", " &amp;  Shares!AJ1266 &amp;  ", " &amp;  Shares!AK1266 &amp;  ", " &amp;  Shares!AL1266 &amp;  ", " &amp;  Shares!AM1266 &amp;  ", " &amp;  Shares!#REF! &amp;  ", " &amp;  Shares!AN1266 &amp;  ", " &amp;  Shares!AO1266 &amp;  ", " &amp;  Shares!AP1266 &amp;  ", " &amp;  Shares!AQ1266 &amp;  ", " &amp;  Shares!AR1266 &amp;  ", " &amp;  Shares!AS1266 &amp;  ", " &amp;  Shares!AT1266 &amp;  ", " &amp;  Shares!AU1266 &amp;  ", " &amp;  Shares!AV1266 &amp;  ", " &amp;  Shares!AW1266 &amp;  ", " &amp;  Shares!AX1266 &amp;  "),"</f>
        <v>#REF!</v>
      </c>
    </row>
    <row r="1266" spans="1:1" x14ac:dyDescent="0.2">
      <c r="A1266" t="e">
        <f>"('"&amp; Shares!A1267 &amp; "', '2017-01-26', " &amp;  Shares!C1267 &amp;  ", " &amp;  Shares!D1267 &amp;  ", " &amp;  Shares!E1267 &amp;  ", " &amp;  Shares!F1267 &amp;  ", " &amp;  Shares!G1267 &amp;  ", " &amp;  Shares!H1267 &amp;  ", " &amp;  Shares!I1267 &amp;  ", " &amp;  Shares!J1267 &amp;  ", " &amp;  Shares!K1267 &amp;  ", " &amp;  Shares!L1267 &amp;  ", " &amp;  Shares!M1267 &amp;  ", " &amp;  Shares!N1267 &amp;  ", " &amp;  Shares!O1267 &amp;  ", " &amp;  Shares!P1267 &amp;  ", " &amp;  Shares!Q1267 &amp;  ", " &amp;  Shares!R1267 &amp;  ", " &amp;  Shares!S1267 &amp;  ", " &amp;  Shares!T1267 &amp;  ", " &amp;  Shares!U1267 &amp;  ", " &amp;  Shares!V1267 &amp;  ", " &amp;  Shares!W1267 &amp;  ", " &amp;  Shares!X1267 &amp;  ", " &amp;  Shares!Y1267 &amp;  ", " &amp;  Shares!Z1267 &amp;  ", " &amp;  Shares!AA1267 &amp;  ", " &amp;  Shares!AB1267 &amp;  ", " &amp;  Shares!AC1267 &amp;  ", " &amp;  Shares!AD1267 &amp;  ", " &amp;  Shares!AE1267 &amp;  ", " &amp;  Shares!AF1267 &amp;  ", " &amp;  Shares!AG1267 &amp;  ", " &amp;  Shares!AH1267 &amp;  ", " &amp;  Shares!AI1267 &amp;  ", " &amp;  Shares!AJ1267 &amp;  ", " &amp;  Shares!AK1267 &amp;  ", " &amp;  Shares!AL1267 &amp;  ", " &amp;  Shares!AM1267 &amp;  ", " &amp;  Shares!#REF! &amp;  ", " &amp;  Shares!AN1267 &amp;  ", " &amp;  Shares!AO1267 &amp;  ", " &amp;  Shares!AP1267 &amp;  ", " &amp;  Shares!AQ1267 &amp;  ", " &amp;  Shares!AR1267 &amp;  ", " &amp;  Shares!AS1267 &amp;  ", " &amp;  Shares!AT1267 &amp;  ", " &amp;  Shares!AU1267 &amp;  ", " &amp;  Shares!AV1267 &amp;  ", " &amp;  Shares!AW1267 &amp;  ", " &amp;  Shares!AX1267 &amp;  "),"</f>
        <v>#REF!</v>
      </c>
    </row>
    <row r="1267" spans="1:1" x14ac:dyDescent="0.2">
      <c r="A1267" t="e">
        <f>"('"&amp; Shares!A1268 &amp; "', '2017-01-26', " &amp;  Shares!C1268 &amp;  ", " &amp;  Shares!D1268 &amp;  ", " &amp;  Shares!E1268 &amp;  ", " &amp;  Shares!F1268 &amp;  ", " &amp;  Shares!G1268 &amp;  ", " &amp;  Shares!H1268 &amp;  ", " &amp;  Shares!I1268 &amp;  ", " &amp;  Shares!J1268 &amp;  ", " &amp;  Shares!K1268 &amp;  ", " &amp;  Shares!L1268 &amp;  ", " &amp;  Shares!M1268 &amp;  ", " &amp;  Shares!N1268 &amp;  ", " &amp;  Shares!O1268 &amp;  ", " &amp;  Shares!P1268 &amp;  ", " &amp;  Shares!Q1268 &amp;  ", " &amp;  Shares!R1268 &amp;  ", " &amp;  Shares!S1268 &amp;  ", " &amp;  Shares!T1268 &amp;  ", " &amp;  Shares!U1268 &amp;  ", " &amp;  Shares!V1268 &amp;  ", " &amp;  Shares!W1268 &amp;  ", " &amp;  Shares!X1268 &amp;  ", " &amp;  Shares!Y1268 &amp;  ", " &amp;  Shares!Z1268 &amp;  ", " &amp;  Shares!AA1268 &amp;  ", " &amp;  Shares!AB1268 &amp;  ", " &amp;  Shares!AC1268 &amp;  ", " &amp;  Shares!AD1268 &amp;  ", " &amp;  Shares!AE1268 &amp;  ", " &amp;  Shares!AF1268 &amp;  ", " &amp;  Shares!AG1268 &amp;  ", " &amp;  Shares!AH1268 &amp;  ", " &amp;  Shares!AI1268 &amp;  ", " &amp;  Shares!AJ1268 &amp;  ", " &amp;  Shares!AK1268 &amp;  ", " &amp;  Shares!AL1268 &amp;  ", " &amp;  Shares!AM1268 &amp;  ", " &amp;  Shares!#REF! &amp;  ", " &amp;  Shares!AN1268 &amp;  ", " &amp;  Shares!AO1268 &amp;  ", " &amp;  Shares!AP1268 &amp;  ", " &amp;  Shares!AQ1268 &amp;  ", " &amp;  Shares!AR1268 &amp;  ", " &amp;  Shares!AS1268 &amp;  ", " &amp;  Shares!AT1268 &amp;  ", " &amp;  Shares!AU1268 &amp;  ", " &amp;  Shares!AV1268 &amp;  ", " &amp;  Shares!AW1268 &amp;  ", " &amp;  Shares!AX1268 &amp;  "),"</f>
        <v>#REF!</v>
      </c>
    </row>
    <row r="1268" spans="1:1" x14ac:dyDescent="0.2">
      <c r="A1268" t="e">
        <f>"('"&amp; Shares!A1269 &amp; "', '2017-01-26', " &amp;  Shares!C1269 &amp;  ", " &amp;  Shares!D1269 &amp;  ", " &amp;  Shares!E1269 &amp;  ", " &amp;  Shares!F1269 &amp;  ", " &amp;  Shares!G1269 &amp;  ", " &amp;  Shares!H1269 &amp;  ", " &amp;  Shares!I1269 &amp;  ", " &amp;  Shares!J1269 &amp;  ", " &amp;  Shares!K1269 &amp;  ", " &amp;  Shares!L1269 &amp;  ", " &amp;  Shares!M1269 &amp;  ", " &amp;  Shares!N1269 &amp;  ", " &amp;  Shares!O1269 &amp;  ", " &amp;  Shares!P1269 &amp;  ", " &amp;  Shares!Q1269 &amp;  ", " &amp;  Shares!R1269 &amp;  ", " &amp;  Shares!S1269 &amp;  ", " &amp;  Shares!T1269 &amp;  ", " &amp;  Shares!U1269 &amp;  ", " &amp;  Shares!V1269 &amp;  ", " &amp;  Shares!W1269 &amp;  ", " &amp;  Shares!X1269 &amp;  ", " &amp;  Shares!Y1269 &amp;  ", " &amp;  Shares!Z1269 &amp;  ", " &amp;  Shares!AA1269 &amp;  ", " &amp;  Shares!AB1269 &amp;  ", " &amp;  Shares!AC1269 &amp;  ", " &amp;  Shares!AD1269 &amp;  ", " &amp;  Shares!AE1269 &amp;  ", " &amp;  Shares!AF1269 &amp;  ", " &amp;  Shares!AG1269 &amp;  ", " &amp;  Shares!AH1269 &amp;  ", " &amp;  Shares!AI1269 &amp;  ", " &amp;  Shares!AJ1269 &amp;  ", " &amp;  Shares!AK1269 &amp;  ", " &amp;  Shares!AL1269 &amp;  ", " &amp;  Shares!AM1269 &amp;  ", " &amp;  Shares!#REF! &amp;  ", " &amp;  Shares!AN1269 &amp;  ", " &amp;  Shares!AO1269 &amp;  ", " &amp;  Shares!AP1269 &amp;  ", " &amp;  Shares!AQ1269 &amp;  ", " &amp;  Shares!AR1269 &amp;  ", " &amp;  Shares!AS1269 &amp;  ", " &amp;  Shares!AT1269 &amp;  ", " &amp;  Shares!AU1269 &amp;  ", " &amp;  Shares!AV1269 &amp;  ", " &amp;  Shares!AW1269 &amp;  ", " &amp;  Shares!AX1269 &amp;  "),"</f>
        <v>#REF!</v>
      </c>
    </row>
    <row r="1269" spans="1:1" x14ac:dyDescent="0.2">
      <c r="A1269" t="e">
        <f>"('"&amp; Shares!A1270 &amp; "', '2017-01-26', " &amp;  Shares!C1270 &amp;  ", " &amp;  Shares!D1270 &amp;  ", " &amp;  Shares!E1270 &amp;  ", " &amp;  Shares!F1270 &amp;  ", " &amp;  Shares!G1270 &amp;  ", " &amp;  Shares!H1270 &amp;  ", " &amp;  Shares!I1270 &amp;  ", " &amp;  Shares!J1270 &amp;  ", " &amp;  Shares!K1270 &amp;  ", " &amp;  Shares!L1270 &amp;  ", " &amp;  Shares!M1270 &amp;  ", " &amp;  Shares!N1270 &amp;  ", " &amp;  Shares!O1270 &amp;  ", " &amp;  Shares!P1270 &amp;  ", " &amp;  Shares!Q1270 &amp;  ", " &amp;  Shares!R1270 &amp;  ", " &amp;  Shares!S1270 &amp;  ", " &amp;  Shares!T1270 &amp;  ", " &amp;  Shares!U1270 &amp;  ", " &amp;  Shares!V1270 &amp;  ", " &amp;  Shares!W1270 &amp;  ", " &amp;  Shares!X1270 &amp;  ", " &amp;  Shares!Y1270 &amp;  ", " &amp;  Shares!Z1270 &amp;  ", " &amp;  Shares!AA1270 &amp;  ", " &amp;  Shares!AB1270 &amp;  ", " &amp;  Shares!AC1270 &amp;  ", " &amp;  Shares!AD1270 &amp;  ", " &amp;  Shares!AE1270 &amp;  ", " &amp;  Shares!AF1270 &amp;  ", " &amp;  Shares!AG1270 &amp;  ", " &amp;  Shares!AH1270 &amp;  ", " &amp;  Shares!AI1270 &amp;  ", " &amp;  Shares!AJ1270 &amp;  ", " &amp;  Shares!AK1270 &amp;  ", " &amp;  Shares!AL1270 &amp;  ", " &amp;  Shares!AM1270 &amp;  ", " &amp;  Shares!#REF! &amp;  ", " &amp;  Shares!AN1270 &amp;  ", " &amp;  Shares!AO1270 &amp;  ", " &amp;  Shares!AP1270 &amp;  ", " &amp;  Shares!AQ1270 &amp;  ", " &amp;  Shares!AR1270 &amp;  ", " &amp;  Shares!AS1270 &amp;  ", " &amp;  Shares!AT1270 &amp;  ", " &amp;  Shares!AU1270 &amp;  ", " &amp;  Shares!AV1270 &amp;  ", " &amp;  Shares!AW1270 &amp;  ", " &amp;  Shares!AX1270 &amp;  "),"</f>
        <v>#REF!</v>
      </c>
    </row>
    <row r="1270" spans="1:1" x14ac:dyDescent="0.2">
      <c r="A1270" t="e">
        <f>"('"&amp; Shares!A1271 &amp; "', '2017-01-26', " &amp;  Shares!C1271 &amp;  ", " &amp;  Shares!D1271 &amp;  ", " &amp;  Shares!E1271 &amp;  ", " &amp;  Shares!F1271 &amp;  ", " &amp;  Shares!G1271 &amp;  ", " &amp;  Shares!H1271 &amp;  ", " &amp;  Shares!I1271 &amp;  ", " &amp;  Shares!J1271 &amp;  ", " &amp;  Shares!K1271 &amp;  ", " &amp;  Shares!L1271 &amp;  ", " &amp;  Shares!M1271 &amp;  ", " &amp;  Shares!N1271 &amp;  ", " &amp;  Shares!O1271 &amp;  ", " &amp;  Shares!P1271 &amp;  ", " &amp;  Shares!Q1271 &amp;  ", " &amp;  Shares!R1271 &amp;  ", " &amp;  Shares!S1271 &amp;  ", " &amp;  Shares!T1271 &amp;  ", " &amp;  Shares!U1271 &amp;  ", " &amp;  Shares!V1271 &amp;  ", " &amp;  Shares!W1271 &amp;  ", " &amp;  Shares!X1271 &amp;  ", " &amp;  Shares!Y1271 &amp;  ", " &amp;  Shares!Z1271 &amp;  ", " &amp;  Shares!AA1271 &amp;  ", " &amp;  Shares!AB1271 &amp;  ", " &amp;  Shares!AC1271 &amp;  ", " &amp;  Shares!AD1271 &amp;  ", " &amp;  Shares!AE1271 &amp;  ", " &amp;  Shares!AF1271 &amp;  ", " &amp;  Shares!AG1271 &amp;  ", " &amp;  Shares!AH1271 &amp;  ", " &amp;  Shares!AI1271 &amp;  ", " &amp;  Shares!AJ1271 &amp;  ", " &amp;  Shares!AK1271 &amp;  ", " &amp;  Shares!AL1271 &amp;  ", " &amp;  Shares!AM1271 &amp;  ", " &amp;  Shares!#REF! &amp;  ", " &amp;  Shares!AN1271 &amp;  ", " &amp;  Shares!AO1271 &amp;  ", " &amp;  Shares!AP1271 &amp;  ", " &amp;  Shares!AQ1271 &amp;  ", " &amp;  Shares!AR1271 &amp;  ", " &amp;  Shares!AS1271 &amp;  ", " &amp;  Shares!AT1271 &amp;  ", " &amp;  Shares!AU1271 &amp;  ", " &amp;  Shares!AV1271 &amp;  ", " &amp;  Shares!AW1271 &amp;  ", " &amp;  Shares!AX1271 &amp;  "),"</f>
        <v>#REF!</v>
      </c>
    </row>
    <row r="1271" spans="1:1" x14ac:dyDescent="0.2">
      <c r="A1271" t="e">
        <f>"('"&amp; Shares!A1272 &amp; "', '2017-01-26', " &amp;  Shares!C1272 &amp;  ", " &amp;  Shares!D1272 &amp;  ", " &amp;  Shares!E1272 &amp;  ", " &amp;  Shares!F1272 &amp;  ", " &amp;  Shares!G1272 &amp;  ", " &amp;  Shares!H1272 &amp;  ", " &amp;  Shares!I1272 &amp;  ", " &amp;  Shares!J1272 &amp;  ", " &amp;  Shares!K1272 &amp;  ", " &amp;  Shares!L1272 &amp;  ", " &amp;  Shares!M1272 &amp;  ", " &amp;  Shares!N1272 &amp;  ", " &amp;  Shares!O1272 &amp;  ", " &amp;  Shares!P1272 &amp;  ", " &amp;  Shares!Q1272 &amp;  ", " &amp;  Shares!R1272 &amp;  ", " &amp;  Shares!S1272 &amp;  ", " &amp;  Shares!T1272 &amp;  ", " &amp;  Shares!U1272 &amp;  ", " &amp;  Shares!V1272 &amp;  ", " &amp;  Shares!W1272 &amp;  ", " &amp;  Shares!X1272 &amp;  ", " &amp;  Shares!Y1272 &amp;  ", " &amp;  Shares!Z1272 &amp;  ", " &amp;  Shares!AA1272 &amp;  ", " &amp;  Shares!AB1272 &amp;  ", " &amp;  Shares!AC1272 &amp;  ", " &amp;  Shares!AD1272 &amp;  ", " &amp;  Shares!AE1272 &amp;  ", " &amp;  Shares!AF1272 &amp;  ", " &amp;  Shares!AG1272 &amp;  ", " &amp;  Shares!AH1272 &amp;  ", " &amp;  Shares!AI1272 &amp;  ", " &amp;  Shares!AJ1272 &amp;  ", " &amp;  Shares!AK1272 &amp;  ", " &amp;  Shares!AL1272 &amp;  ", " &amp;  Shares!AM1272 &amp;  ", " &amp;  Shares!#REF! &amp;  ", " &amp;  Shares!AN1272 &amp;  ", " &amp;  Shares!AO1272 &amp;  ", " &amp;  Shares!AP1272 &amp;  ", " &amp;  Shares!AQ1272 &amp;  ", " &amp;  Shares!AR1272 &amp;  ", " &amp;  Shares!AS1272 &amp;  ", " &amp;  Shares!AT1272 &amp;  ", " &amp;  Shares!AU1272 &amp;  ", " &amp;  Shares!AV1272 &amp;  ", " &amp;  Shares!AW1272 &amp;  ", " &amp;  Shares!AX1272 &amp;  "),"</f>
        <v>#REF!</v>
      </c>
    </row>
    <row r="1272" spans="1:1" x14ac:dyDescent="0.2">
      <c r="A1272" t="e">
        <f>"('"&amp; Shares!A1273 &amp; "', '2017-01-26', " &amp;  Shares!C1273 &amp;  ", " &amp;  Shares!D1273 &amp;  ", " &amp;  Shares!E1273 &amp;  ", " &amp;  Shares!F1273 &amp;  ", " &amp;  Shares!G1273 &amp;  ", " &amp;  Shares!H1273 &amp;  ", " &amp;  Shares!I1273 &amp;  ", " &amp;  Shares!J1273 &amp;  ", " &amp;  Shares!K1273 &amp;  ", " &amp;  Shares!L1273 &amp;  ", " &amp;  Shares!M1273 &amp;  ", " &amp;  Shares!N1273 &amp;  ", " &amp;  Shares!O1273 &amp;  ", " &amp;  Shares!P1273 &amp;  ", " &amp;  Shares!Q1273 &amp;  ", " &amp;  Shares!R1273 &amp;  ", " &amp;  Shares!S1273 &amp;  ", " &amp;  Shares!T1273 &amp;  ", " &amp;  Shares!U1273 &amp;  ", " &amp;  Shares!V1273 &amp;  ", " &amp;  Shares!W1273 &amp;  ", " &amp;  Shares!X1273 &amp;  ", " &amp;  Shares!Y1273 &amp;  ", " &amp;  Shares!Z1273 &amp;  ", " &amp;  Shares!AA1273 &amp;  ", " &amp;  Shares!AB1273 &amp;  ", " &amp;  Shares!AC1273 &amp;  ", " &amp;  Shares!AD1273 &amp;  ", " &amp;  Shares!AE1273 &amp;  ", " &amp;  Shares!AF1273 &amp;  ", " &amp;  Shares!AG1273 &amp;  ", " &amp;  Shares!AH1273 &amp;  ", " &amp;  Shares!AI1273 &amp;  ", " &amp;  Shares!AJ1273 &amp;  ", " &amp;  Shares!AK1273 &amp;  ", " &amp;  Shares!AL1273 &amp;  ", " &amp;  Shares!AM1273 &amp;  ", " &amp;  Shares!#REF! &amp;  ", " &amp;  Shares!AN1273 &amp;  ", " &amp;  Shares!AO1273 &amp;  ", " &amp;  Shares!AP1273 &amp;  ", " &amp;  Shares!AQ1273 &amp;  ", " &amp;  Shares!AR1273 &amp;  ", " &amp;  Shares!AS1273 &amp;  ", " &amp;  Shares!AT1273 &amp;  ", " &amp;  Shares!AU1273 &amp;  ", " &amp;  Shares!AV1273 &amp;  ", " &amp;  Shares!AW1273 &amp;  ", " &amp;  Shares!AX1273 &amp;  "),"</f>
        <v>#REF!</v>
      </c>
    </row>
    <row r="1273" spans="1:1" x14ac:dyDescent="0.2">
      <c r="A1273" t="e">
        <f>"('"&amp; Shares!A1274 &amp; "', '2017-01-26', " &amp;  Shares!C1274 &amp;  ", " &amp;  Shares!D1274 &amp;  ", " &amp;  Shares!E1274 &amp;  ", " &amp;  Shares!F1274 &amp;  ", " &amp;  Shares!G1274 &amp;  ", " &amp;  Shares!H1274 &amp;  ", " &amp;  Shares!I1274 &amp;  ", " &amp;  Shares!J1274 &amp;  ", " &amp;  Shares!K1274 &amp;  ", " &amp;  Shares!L1274 &amp;  ", " &amp;  Shares!M1274 &amp;  ", " &amp;  Shares!N1274 &amp;  ", " &amp;  Shares!O1274 &amp;  ", " &amp;  Shares!P1274 &amp;  ", " &amp;  Shares!Q1274 &amp;  ", " &amp;  Shares!R1274 &amp;  ", " &amp;  Shares!S1274 &amp;  ", " &amp;  Shares!T1274 &amp;  ", " &amp;  Shares!U1274 &amp;  ", " &amp;  Shares!V1274 &amp;  ", " &amp;  Shares!W1274 &amp;  ", " &amp;  Shares!X1274 &amp;  ", " &amp;  Shares!Y1274 &amp;  ", " &amp;  Shares!Z1274 &amp;  ", " &amp;  Shares!AA1274 &amp;  ", " &amp;  Shares!AB1274 &amp;  ", " &amp;  Shares!AC1274 &amp;  ", " &amp;  Shares!AD1274 &amp;  ", " &amp;  Shares!AE1274 &amp;  ", " &amp;  Shares!AF1274 &amp;  ", " &amp;  Shares!AG1274 &amp;  ", " &amp;  Shares!AH1274 &amp;  ", " &amp;  Shares!AI1274 &amp;  ", " &amp;  Shares!AJ1274 &amp;  ", " &amp;  Shares!AK1274 &amp;  ", " &amp;  Shares!AL1274 &amp;  ", " &amp;  Shares!AM1274 &amp;  ", " &amp;  Shares!#REF! &amp;  ", " &amp;  Shares!AN1274 &amp;  ", " &amp;  Shares!AO1274 &amp;  ", " &amp;  Shares!AP1274 &amp;  ", " &amp;  Shares!AQ1274 &amp;  ", " &amp;  Shares!AR1274 &amp;  ", " &amp;  Shares!AS1274 &amp;  ", " &amp;  Shares!AT1274 &amp;  ", " &amp;  Shares!AU1274 &amp;  ", " &amp;  Shares!AV1274 &amp;  ", " &amp;  Shares!AW1274 &amp;  ", " &amp;  Shares!AX1274 &amp;  "),"</f>
        <v>#REF!</v>
      </c>
    </row>
    <row r="1274" spans="1:1" x14ac:dyDescent="0.2">
      <c r="A1274" t="e">
        <f>"('"&amp; Shares!A1275 &amp; "', '2017-01-26', " &amp;  Shares!C1275 &amp;  ", " &amp;  Shares!D1275 &amp;  ", " &amp;  Shares!E1275 &amp;  ", " &amp;  Shares!F1275 &amp;  ", " &amp;  Shares!G1275 &amp;  ", " &amp;  Shares!H1275 &amp;  ", " &amp;  Shares!I1275 &amp;  ", " &amp;  Shares!J1275 &amp;  ", " &amp;  Shares!K1275 &amp;  ", " &amp;  Shares!L1275 &amp;  ", " &amp;  Shares!M1275 &amp;  ", " &amp;  Shares!N1275 &amp;  ", " &amp;  Shares!O1275 &amp;  ", " &amp;  Shares!P1275 &amp;  ", " &amp;  Shares!Q1275 &amp;  ", " &amp;  Shares!R1275 &amp;  ", " &amp;  Shares!S1275 &amp;  ", " &amp;  Shares!T1275 &amp;  ", " &amp;  Shares!U1275 &amp;  ", " &amp;  Shares!V1275 &amp;  ", " &amp;  Shares!W1275 &amp;  ", " &amp;  Shares!X1275 &amp;  ", " &amp;  Shares!Y1275 &amp;  ", " &amp;  Shares!Z1275 &amp;  ", " &amp;  Shares!AA1275 &amp;  ", " &amp;  Shares!AB1275 &amp;  ", " &amp;  Shares!AC1275 &amp;  ", " &amp;  Shares!AD1275 &amp;  ", " &amp;  Shares!AE1275 &amp;  ", " &amp;  Shares!AF1275 &amp;  ", " &amp;  Shares!AG1275 &amp;  ", " &amp;  Shares!AH1275 &amp;  ", " &amp;  Shares!AI1275 &amp;  ", " &amp;  Shares!AJ1275 &amp;  ", " &amp;  Shares!AK1275 &amp;  ", " &amp;  Shares!AL1275 &amp;  ", " &amp;  Shares!AM1275 &amp;  ", " &amp;  Shares!#REF! &amp;  ", " &amp;  Shares!AN1275 &amp;  ", " &amp;  Shares!AO1275 &amp;  ", " &amp;  Shares!AP1275 &amp;  ", " &amp;  Shares!AQ1275 &amp;  ", " &amp;  Shares!AR1275 &amp;  ", " &amp;  Shares!AS1275 &amp;  ", " &amp;  Shares!AT1275 &amp;  ", " &amp;  Shares!AU1275 &amp;  ", " &amp;  Shares!AV1275 &amp;  ", " &amp;  Shares!AW1275 &amp;  ", " &amp;  Shares!AX1275 &amp;  "),"</f>
        <v>#REF!</v>
      </c>
    </row>
    <row r="1275" spans="1:1" x14ac:dyDescent="0.2">
      <c r="A1275" t="e">
        <f>"('"&amp; Shares!A1276 &amp; "', '2017-01-26', " &amp;  Shares!C1276 &amp;  ", " &amp;  Shares!D1276 &amp;  ", " &amp;  Shares!E1276 &amp;  ", " &amp;  Shares!F1276 &amp;  ", " &amp;  Shares!G1276 &amp;  ", " &amp;  Shares!H1276 &amp;  ", " &amp;  Shares!I1276 &amp;  ", " &amp;  Shares!J1276 &amp;  ", " &amp;  Shares!K1276 &amp;  ", " &amp;  Shares!L1276 &amp;  ", " &amp;  Shares!M1276 &amp;  ", " &amp;  Shares!N1276 &amp;  ", " &amp;  Shares!O1276 &amp;  ", " &amp;  Shares!P1276 &amp;  ", " &amp;  Shares!Q1276 &amp;  ", " &amp;  Shares!R1276 &amp;  ", " &amp;  Shares!S1276 &amp;  ", " &amp;  Shares!T1276 &amp;  ", " &amp;  Shares!U1276 &amp;  ", " &amp;  Shares!V1276 &amp;  ", " &amp;  Shares!W1276 &amp;  ", " &amp;  Shares!X1276 &amp;  ", " &amp;  Shares!Y1276 &amp;  ", " &amp;  Shares!Z1276 &amp;  ", " &amp;  Shares!AA1276 &amp;  ", " &amp;  Shares!AB1276 &amp;  ", " &amp;  Shares!AC1276 &amp;  ", " &amp;  Shares!AD1276 &amp;  ", " &amp;  Shares!AE1276 &amp;  ", " &amp;  Shares!AF1276 &amp;  ", " &amp;  Shares!AG1276 &amp;  ", " &amp;  Shares!AH1276 &amp;  ", " &amp;  Shares!AI1276 &amp;  ", " &amp;  Shares!AJ1276 &amp;  ", " &amp;  Shares!AK1276 &amp;  ", " &amp;  Shares!AL1276 &amp;  ", " &amp;  Shares!AM1276 &amp;  ", " &amp;  Shares!#REF! &amp;  ", " &amp;  Shares!AN1276 &amp;  ", " &amp;  Shares!AO1276 &amp;  ", " &amp;  Shares!AP1276 &amp;  ", " &amp;  Shares!AQ1276 &amp;  ", " &amp;  Shares!AR1276 &amp;  ", " &amp;  Shares!AS1276 &amp;  ", " &amp;  Shares!AT1276 &amp;  ", " &amp;  Shares!AU1276 &amp;  ", " &amp;  Shares!AV1276 &amp;  ", " &amp;  Shares!AW1276 &amp;  ", " &amp;  Shares!AX1276 &amp;  "),"</f>
        <v>#REF!</v>
      </c>
    </row>
    <row r="1276" spans="1:1" x14ac:dyDescent="0.2">
      <c r="A1276" t="e">
        <f>"('"&amp; Shares!A1277 &amp; "', '2017-01-26', " &amp;  Shares!C1277 &amp;  ", " &amp;  Shares!D1277 &amp;  ", " &amp;  Shares!E1277 &amp;  ", " &amp;  Shares!F1277 &amp;  ", " &amp;  Shares!G1277 &amp;  ", " &amp;  Shares!H1277 &amp;  ", " &amp;  Shares!I1277 &amp;  ", " &amp;  Shares!J1277 &amp;  ", " &amp;  Shares!K1277 &amp;  ", " &amp;  Shares!L1277 &amp;  ", " &amp;  Shares!M1277 &amp;  ", " &amp;  Shares!N1277 &amp;  ", " &amp;  Shares!O1277 &amp;  ", " &amp;  Shares!P1277 &amp;  ", " &amp;  Shares!Q1277 &amp;  ", " &amp;  Shares!R1277 &amp;  ", " &amp;  Shares!S1277 &amp;  ", " &amp;  Shares!T1277 &amp;  ", " &amp;  Shares!U1277 &amp;  ", " &amp;  Shares!V1277 &amp;  ", " &amp;  Shares!W1277 &amp;  ", " &amp;  Shares!X1277 &amp;  ", " &amp;  Shares!Y1277 &amp;  ", " &amp;  Shares!Z1277 &amp;  ", " &amp;  Shares!AA1277 &amp;  ", " &amp;  Shares!AB1277 &amp;  ", " &amp;  Shares!AC1277 &amp;  ", " &amp;  Shares!AD1277 &amp;  ", " &amp;  Shares!AE1277 &amp;  ", " &amp;  Shares!AF1277 &amp;  ", " &amp;  Shares!AG1277 &amp;  ", " &amp;  Shares!AH1277 &amp;  ", " &amp;  Shares!AI1277 &amp;  ", " &amp;  Shares!AJ1277 &amp;  ", " &amp;  Shares!AK1277 &amp;  ", " &amp;  Shares!AL1277 &amp;  ", " &amp;  Shares!AM1277 &amp;  ", " &amp;  Shares!#REF! &amp;  ", " &amp;  Shares!AN1277 &amp;  ", " &amp;  Shares!AO1277 &amp;  ", " &amp;  Shares!AP1277 &amp;  ", " &amp;  Shares!AQ1277 &amp;  ", " &amp;  Shares!AR1277 &amp;  ", " &amp;  Shares!AS1277 &amp;  ", " &amp;  Shares!AT1277 &amp;  ", " &amp;  Shares!AU1277 &amp;  ", " &amp;  Shares!AV1277 &amp;  ", " &amp;  Shares!AW1277 &amp;  ", " &amp;  Shares!AX1277 &amp;  "),"</f>
        <v>#REF!</v>
      </c>
    </row>
    <row r="1277" spans="1:1" x14ac:dyDescent="0.2">
      <c r="A1277" t="e">
        <f>"('"&amp; Shares!A1278 &amp; "', '2017-01-26', " &amp;  Shares!C1278 &amp;  ", " &amp;  Shares!D1278 &amp;  ", " &amp;  Shares!E1278 &amp;  ", " &amp;  Shares!F1278 &amp;  ", " &amp;  Shares!G1278 &amp;  ", " &amp;  Shares!H1278 &amp;  ", " &amp;  Shares!I1278 &amp;  ", " &amp;  Shares!J1278 &amp;  ", " &amp;  Shares!K1278 &amp;  ", " &amp;  Shares!L1278 &amp;  ", " &amp;  Shares!M1278 &amp;  ", " &amp;  Shares!N1278 &amp;  ", " &amp;  Shares!O1278 &amp;  ", " &amp;  Shares!P1278 &amp;  ", " &amp;  Shares!Q1278 &amp;  ", " &amp;  Shares!R1278 &amp;  ", " &amp;  Shares!S1278 &amp;  ", " &amp;  Shares!T1278 &amp;  ", " &amp;  Shares!U1278 &amp;  ", " &amp;  Shares!V1278 &amp;  ", " &amp;  Shares!W1278 &amp;  ", " &amp;  Shares!X1278 &amp;  ", " &amp;  Shares!Y1278 &amp;  ", " &amp;  Shares!Z1278 &amp;  ", " &amp;  Shares!AA1278 &amp;  ", " &amp;  Shares!AB1278 &amp;  ", " &amp;  Shares!AC1278 &amp;  ", " &amp;  Shares!AD1278 &amp;  ", " &amp;  Shares!AE1278 &amp;  ", " &amp;  Shares!AF1278 &amp;  ", " &amp;  Shares!AG1278 &amp;  ", " &amp;  Shares!AH1278 &amp;  ", " &amp;  Shares!AI1278 &amp;  ", " &amp;  Shares!AJ1278 &amp;  ", " &amp;  Shares!AK1278 &amp;  ", " &amp;  Shares!AL1278 &amp;  ", " &amp;  Shares!AM1278 &amp;  ", " &amp;  Shares!#REF! &amp;  ", " &amp;  Shares!AN1278 &amp;  ", " &amp;  Shares!AO1278 &amp;  ", " &amp;  Shares!AP1278 &amp;  ", " &amp;  Shares!AQ1278 &amp;  ", " &amp;  Shares!AR1278 &amp;  ", " &amp;  Shares!AS1278 &amp;  ", " &amp;  Shares!AT1278 &amp;  ", " &amp;  Shares!AU1278 &amp;  ", " &amp;  Shares!AV1278 &amp;  ", " &amp;  Shares!AW1278 &amp;  ", " &amp;  Shares!AX1278 &amp;  "),"</f>
        <v>#REF!</v>
      </c>
    </row>
    <row r="1278" spans="1:1" x14ac:dyDescent="0.2">
      <c r="A1278" t="e">
        <f>"('"&amp; Shares!A1279 &amp; "', '2017-01-26', " &amp;  Shares!C1279 &amp;  ", " &amp;  Shares!D1279 &amp;  ", " &amp;  Shares!E1279 &amp;  ", " &amp;  Shares!F1279 &amp;  ", " &amp;  Shares!G1279 &amp;  ", " &amp;  Shares!H1279 &amp;  ", " &amp;  Shares!I1279 &amp;  ", " &amp;  Shares!J1279 &amp;  ", " &amp;  Shares!K1279 &amp;  ", " &amp;  Shares!L1279 &amp;  ", " &amp;  Shares!M1279 &amp;  ", " &amp;  Shares!N1279 &amp;  ", " &amp;  Shares!O1279 &amp;  ", " &amp;  Shares!P1279 &amp;  ", " &amp;  Shares!Q1279 &amp;  ", " &amp;  Shares!R1279 &amp;  ", " &amp;  Shares!S1279 &amp;  ", " &amp;  Shares!T1279 &amp;  ", " &amp;  Shares!U1279 &amp;  ", " &amp;  Shares!V1279 &amp;  ", " &amp;  Shares!W1279 &amp;  ", " &amp;  Shares!X1279 &amp;  ", " &amp;  Shares!Y1279 &amp;  ", " &amp;  Shares!Z1279 &amp;  ", " &amp;  Shares!AA1279 &amp;  ", " &amp;  Shares!AB1279 &amp;  ", " &amp;  Shares!AC1279 &amp;  ", " &amp;  Shares!AD1279 &amp;  ", " &amp;  Shares!AE1279 &amp;  ", " &amp;  Shares!AF1279 &amp;  ", " &amp;  Shares!AG1279 &amp;  ", " &amp;  Shares!AH1279 &amp;  ", " &amp;  Shares!AI1279 &amp;  ", " &amp;  Shares!AJ1279 &amp;  ", " &amp;  Shares!AK1279 &amp;  ", " &amp;  Shares!AL1279 &amp;  ", " &amp;  Shares!AM1279 &amp;  ", " &amp;  Shares!#REF! &amp;  ", " &amp;  Shares!AN1279 &amp;  ", " &amp;  Shares!AO1279 &amp;  ", " &amp;  Shares!AP1279 &amp;  ", " &amp;  Shares!AQ1279 &amp;  ", " &amp;  Shares!AR1279 &amp;  ", " &amp;  Shares!AS1279 &amp;  ", " &amp;  Shares!AT1279 &amp;  ", " &amp;  Shares!AU1279 &amp;  ", " &amp;  Shares!AV1279 &amp;  ", " &amp;  Shares!AW1279 &amp;  ", " &amp;  Shares!AX1279 &amp;  "),"</f>
        <v>#REF!</v>
      </c>
    </row>
    <row r="1279" spans="1:1" x14ac:dyDescent="0.2">
      <c r="A1279" t="e">
        <f>"('"&amp; Shares!A1280 &amp; "', '2017-01-26', " &amp;  Shares!C1280 &amp;  ", " &amp;  Shares!D1280 &amp;  ", " &amp;  Shares!E1280 &amp;  ", " &amp;  Shares!F1280 &amp;  ", " &amp;  Shares!G1280 &amp;  ", " &amp;  Shares!H1280 &amp;  ", " &amp;  Shares!I1280 &amp;  ", " &amp;  Shares!J1280 &amp;  ", " &amp;  Shares!K1280 &amp;  ", " &amp;  Shares!L1280 &amp;  ", " &amp;  Shares!M1280 &amp;  ", " &amp;  Shares!N1280 &amp;  ", " &amp;  Shares!O1280 &amp;  ", " &amp;  Shares!P1280 &amp;  ", " &amp;  Shares!Q1280 &amp;  ", " &amp;  Shares!R1280 &amp;  ", " &amp;  Shares!S1280 &amp;  ", " &amp;  Shares!T1280 &amp;  ", " &amp;  Shares!U1280 &amp;  ", " &amp;  Shares!V1280 &amp;  ", " &amp;  Shares!W1280 &amp;  ", " &amp;  Shares!X1280 &amp;  ", " &amp;  Shares!Y1280 &amp;  ", " &amp;  Shares!Z1280 &amp;  ", " &amp;  Shares!AA1280 &amp;  ", " &amp;  Shares!AB1280 &amp;  ", " &amp;  Shares!AC1280 &amp;  ", " &amp;  Shares!AD1280 &amp;  ", " &amp;  Shares!AE1280 &amp;  ", " &amp;  Shares!AF1280 &amp;  ", " &amp;  Shares!AG1280 &amp;  ", " &amp;  Shares!AH1280 &amp;  ", " &amp;  Shares!AI1280 &amp;  ", " &amp;  Shares!AJ1280 &amp;  ", " &amp;  Shares!AK1280 &amp;  ", " &amp;  Shares!AL1280 &amp;  ", " &amp;  Shares!AM1280 &amp;  ", " &amp;  Shares!#REF! &amp;  ", " &amp;  Shares!AN1280 &amp;  ", " &amp;  Shares!AO1280 &amp;  ", " &amp;  Shares!AP1280 &amp;  ", " &amp;  Shares!AQ1280 &amp;  ", " &amp;  Shares!AR1280 &amp;  ", " &amp;  Shares!AS1280 &amp;  ", " &amp;  Shares!AT1280 &amp;  ", " &amp;  Shares!AU1280 &amp;  ", " &amp;  Shares!AV1280 &amp;  ", " &amp;  Shares!AW1280 &amp;  ", " &amp;  Shares!AX1280 &amp;  "),"</f>
        <v>#REF!</v>
      </c>
    </row>
    <row r="1280" spans="1:1" x14ac:dyDescent="0.2">
      <c r="A1280" t="e">
        <f>"('"&amp; Shares!A1281 &amp; "', '2017-01-26', " &amp;  Shares!C1281 &amp;  ", " &amp;  Shares!D1281 &amp;  ", " &amp;  Shares!E1281 &amp;  ", " &amp;  Shares!F1281 &amp;  ", " &amp;  Shares!G1281 &amp;  ", " &amp;  Shares!H1281 &amp;  ", " &amp;  Shares!I1281 &amp;  ", " &amp;  Shares!J1281 &amp;  ", " &amp;  Shares!K1281 &amp;  ", " &amp;  Shares!L1281 &amp;  ", " &amp;  Shares!M1281 &amp;  ", " &amp;  Shares!N1281 &amp;  ", " &amp;  Shares!O1281 &amp;  ", " &amp;  Shares!P1281 &amp;  ", " &amp;  Shares!Q1281 &amp;  ", " &amp;  Shares!R1281 &amp;  ", " &amp;  Shares!S1281 &amp;  ", " &amp;  Shares!T1281 &amp;  ", " &amp;  Shares!U1281 &amp;  ", " &amp;  Shares!V1281 &amp;  ", " &amp;  Shares!W1281 &amp;  ", " &amp;  Shares!X1281 &amp;  ", " &amp;  Shares!Y1281 &amp;  ", " &amp;  Shares!Z1281 &amp;  ", " &amp;  Shares!AA1281 &amp;  ", " &amp;  Shares!AB1281 &amp;  ", " &amp;  Shares!AC1281 &amp;  ", " &amp;  Shares!AD1281 &amp;  ", " &amp;  Shares!AE1281 &amp;  ", " &amp;  Shares!AF1281 &amp;  ", " &amp;  Shares!AG1281 &amp;  ", " &amp;  Shares!AH1281 &amp;  ", " &amp;  Shares!AI1281 &amp;  ", " &amp;  Shares!AJ1281 &amp;  ", " &amp;  Shares!AK1281 &amp;  ", " &amp;  Shares!AL1281 &amp;  ", " &amp;  Shares!AM1281 &amp;  ", " &amp;  Shares!#REF! &amp;  ", " &amp;  Shares!AN1281 &amp;  ", " &amp;  Shares!AO1281 &amp;  ", " &amp;  Shares!AP1281 &amp;  ", " &amp;  Shares!AQ1281 &amp;  ", " &amp;  Shares!AR1281 &amp;  ", " &amp;  Shares!AS1281 &amp;  ", " &amp;  Shares!AT1281 &amp;  ", " &amp;  Shares!AU1281 &amp;  ", " &amp;  Shares!AV1281 &amp;  ", " &amp;  Shares!AW1281 &amp;  ", " &amp;  Shares!AX1281 &amp;  "),"</f>
        <v>#REF!</v>
      </c>
    </row>
    <row r="1281" spans="1:1" x14ac:dyDescent="0.2">
      <c r="A1281" t="e">
        <f>"('"&amp; Shares!A1282 &amp; "', '2017-01-26', " &amp;  Shares!C1282 &amp;  ", " &amp;  Shares!D1282 &amp;  ", " &amp;  Shares!E1282 &amp;  ", " &amp;  Shares!F1282 &amp;  ", " &amp;  Shares!G1282 &amp;  ", " &amp;  Shares!H1282 &amp;  ", " &amp;  Shares!I1282 &amp;  ", " &amp;  Shares!J1282 &amp;  ", " &amp;  Shares!K1282 &amp;  ", " &amp;  Shares!L1282 &amp;  ", " &amp;  Shares!M1282 &amp;  ", " &amp;  Shares!N1282 &amp;  ", " &amp;  Shares!O1282 &amp;  ", " &amp;  Shares!P1282 &amp;  ", " &amp;  Shares!Q1282 &amp;  ", " &amp;  Shares!R1282 &amp;  ", " &amp;  Shares!S1282 &amp;  ", " &amp;  Shares!T1282 &amp;  ", " &amp;  Shares!U1282 &amp;  ", " &amp;  Shares!V1282 &amp;  ", " &amp;  Shares!W1282 &amp;  ", " &amp;  Shares!X1282 &amp;  ", " &amp;  Shares!Y1282 &amp;  ", " &amp;  Shares!Z1282 &amp;  ", " &amp;  Shares!AA1282 &amp;  ", " &amp;  Shares!AB1282 &amp;  ", " &amp;  Shares!AC1282 &amp;  ", " &amp;  Shares!AD1282 &amp;  ", " &amp;  Shares!AE1282 &amp;  ", " &amp;  Shares!AF1282 &amp;  ", " &amp;  Shares!AG1282 &amp;  ", " &amp;  Shares!AH1282 &amp;  ", " &amp;  Shares!AI1282 &amp;  ", " &amp;  Shares!AJ1282 &amp;  ", " &amp;  Shares!AK1282 &amp;  ", " &amp;  Shares!AL1282 &amp;  ", " &amp;  Shares!AM1282 &amp;  ", " &amp;  Shares!#REF! &amp;  ", " &amp;  Shares!AN1282 &amp;  ", " &amp;  Shares!AO1282 &amp;  ", " &amp;  Shares!AP1282 &amp;  ", " &amp;  Shares!AQ1282 &amp;  ", " &amp;  Shares!AR1282 &amp;  ", " &amp;  Shares!AS1282 &amp;  ", " &amp;  Shares!AT1282 &amp;  ", " &amp;  Shares!AU1282 &amp;  ", " &amp;  Shares!AV1282 &amp;  ", " &amp;  Shares!AW1282 &amp;  ", " &amp;  Shares!AX1282 &amp;  "),"</f>
        <v>#REF!</v>
      </c>
    </row>
    <row r="1282" spans="1:1" x14ac:dyDescent="0.2">
      <c r="A1282" t="e">
        <f>"('"&amp; Shares!A1283 &amp; "', '2017-01-26', " &amp;  Shares!C1283 &amp;  ", " &amp;  Shares!D1283 &amp;  ", " &amp;  Shares!E1283 &amp;  ", " &amp;  Shares!F1283 &amp;  ", " &amp;  Shares!G1283 &amp;  ", " &amp;  Shares!H1283 &amp;  ", " &amp;  Shares!I1283 &amp;  ", " &amp;  Shares!J1283 &amp;  ", " &amp;  Shares!K1283 &amp;  ", " &amp;  Shares!L1283 &amp;  ", " &amp;  Shares!M1283 &amp;  ", " &amp;  Shares!N1283 &amp;  ", " &amp;  Shares!O1283 &amp;  ", " &amp;  Shares!P1283 &amp;  ", " &amp;  Shares!Q1283 &amp;  ", " &amp;  Shares!R1283 &amp;  ", " &amp;  Shares!S1283 &amp;  ", " &amp;  Shares!T1283 &amp;  ", " &amp;  Shares!U1283 &amp;  ", " &amp;  Shares!V1283 &amp;  ", " &amp;  Shares!W1283 &amp;  ", " &amp;  Shares!X1283 &amp;  ", " &amp;  Shares!Y1283 &amp;  ", " &amp;  Shares!Z1283 &amp;  ", " &amp;  Shares!AA1283 &amp;  ", " &amp;  Shares!AB1283 &amp;  ", " &amp;  Shares!AC1283 &amp;  ", " &amp;  Shares!AD1283 &amp;  ", " &amp;  Shares!AE1283 &amp;  ", " &amp;  Shares!AF1283 &amp;  ", " &amp;  Shares!AG1283 &amp;  ", " &amp;  Shares!AH1283 &amp;  ", " &amp;  Shares!AI1283 &amp;  ", " &amp;  Shares!AJ1283 &amp;  ", " &amp;  Shares!AK1283 &amp;  ", " &amp;  Shares!AL1283 &amp;  ", " &amp;  Shares!AM1283 &amp;  ", " &amp;  Shares!#REF! &amp;  ", " &amp;  Shares!AN1283 &amp;  ", " &amp;  Shares!AO1283 &amp;  ", " &amp;  Shares!AP1283 &amp;  ", " &amp;  Shares!AQ1283 &amp;  ", " &amp;  Shares!AR1283 &amp;  ", " &amp;  Shares!AS1283 &amp;  ", " &amp;  Shares!AT1283 &amp;  ", " &amp;  Shares!AU1283 &amp;  ", " &amp;  Shares!AV1283 &amp;  ", " &amp;  Shares!AW1283 &amp;  ", " &amp;  Shares!AX1283 &amp;  "),"</f>
        <v>#REF!</v>
      </c>
    </row>
    <row r="1283" spans="1:1" x14ac:dyDescent="0.2">
      <c r="A1283" t="e">
        <f>"('"&amp; Shares!A1284 &amp; "', '2017-01-26', " &amp;  Shares!C1284 &amp;  ", " &amp;  Shares!D1284 &amp;  ", " &amp;  Shares!E1284 &amp;  ", " &amp;  Shares!F1284 &amp;  ", " &amp;  Shares!G1284 &amp;  ", " &amp;  Shares!H1284 &amp;  ", " &amp;  Shares!I1284 &amp;  ", " &amp;  Shares!J1284 &amp;  ", " &amp;  Shares!K1284 &amp;  ", " &amp;  Shares!L1284 &amp;  ", " &amp;  Shares!M1284 &amp;  ", " &amp;  Shares!N1284 &amp;  ", " &amp;  Shares!O1284 &amp;  ", " &amp;  Shares!P1284 &amp;  ", " &amp;  Shares!Q1284 &amp;  ", " &amp;  Shares!R1284 &amp;  ", " &amp;  Shares!S1284 &amp;  ", " &amp;  Shares!T1284 &amp;  ", " &amp;  Shares!U1284 &amp;  ", " &amp;  Shares!V1284 &amp;  ", " &amp;  Shares!W1284 &amp;  ", " &amp;  Shares!X1284 &amp;  ", " &amp;  Shares!Y1284 &amp;  ", " &amp;  Shares!Z1284 &amp;  ", " &amp;  Shares!AA1284 &amp;  ", " &amp;  Shares!AB1284 &amp;  ", " &amp;  Shares!AC1284 &amp;  ", " &amp;  Shares!AD1284 &amp;  ", " &amp;  Shares!AE1284 &amp;  ", " &amp;  Shares!AF1284 &amp;  ", " &amp;  Shares!AG1284 &amp;  ", " &amp;  Shares!AH1284 &amp;  ", " &amp;  Shares!AI1284 &amp;  ", " &amp;  Shares!AJ1284 &amp;  ", " &amp;  Shares!AK1284 &amp;  ", " &amp;  Shares!AL1284 &amp;  ", " &amp;  Shares!AM1284 &amp;  ", " &amp;  Shares!#REF! &amp;  ", " &amp;  Shares!AN1284 &amp;  ", " &amp;  Shares!AO1284 &amp;  ", " &amp;  Shares!AP1284 &amp;  ", " &amp;  Shares!AQ1284 &amp;  ", " &amp;  Shares!AR1284 &amp;  ", " &amp;  Shares!AS1284 &amp;  ", " &amp;  Shares!AT1284 &amp;  ", " &amp;  Shares!AU1284 &amp;  ", " &amp;  Shares!AV1284 &amp;  ", " &amp;  Shares!AW1284 &amp;  ", " &amp;  Shares!AX1284 &amp;  "),"</f>
        <v>#REF!</v>
      </c>
    </row>
    <row r="1284" spans="1:1" x14ac:dyDescent="0.2">
      <c r="A1284" t="e">
        <f>"('"&amp; Shares!A1285 &amp; "', '2017-01-26', " &amp;  Shares!C1285 &amp;  ", " &amp;  Shares!D1285 &amp;  ", " &amp;  Shares!E1285 &amp;  ", " &amp;  Shares!F1285 &amp;  ", " &amp;  Shares!G1285 &amp;  ", " &amp;  Shares!H1285 &amp;  ", " &amp;  Shares!I1285 &amp;  ", " &amp;  Shares!J1285 &amp;  ", " &amp;  Shares!K1285 &amp;  ", " &amp;  Shares!L1285 &amp;  ", " &amp;  Shares!M1285 &amp;  ", " &amp;  Shares!N1285 &amp;  ", " &amp;  Shares!O1285 &amp;  ", " &amp;  Shares!P1285 &amp;  ", " &amp;  Shares!Q1285 &amp;  ", " &amp;  Shares!R1285 &amp;  ", " &amp;  Shares!S1285 &amp;  ", " &amp;  Shares!T1285 &amp;  ", " &amp;  Shares!U1285 &amp;  ", " &amp;  Shares!V1285 &amp;  ", " &amp;  Shares!W1285 &amp;  ", " &amp;  Shares!X1285 &amp;  ", " &amp;  Shares!Y1285 &amp;  ", " &amp;  Shares!Z1285 &amp;  ", " &amp;  Shares!AA1285 &amp;  ", " &amp;  Shares!AB1285 &amp;  ", " &amp;  Shares!AC1285 &amp;  ", " &amp;  Shares!AD1285 &amp;  ", " &amp;  Shares!AE1285 &amp;  ", " &amp;  Shares!AF1285 &amp;  ", " &amp;  Shares!AG1285 &amp;  ", " &amp;  Shares!AH1285 &amp;  ", " &amp;  Shares!AI1285 &amp;  ", " &amp;  Shares!AJ1285 &amp;  ", " &amp;  Shares!AK1285 &amp;  ", " &amp;  Shares!AL1285 &amp;  ", " &amp;  Shares!AM1285 &amp;  ", " &amp;  Shares!#REF! &amp;  ", " &amp;  Shares!AN1285 &amp;  ", " &amp;  Shares!AO1285 &amp;  ", " &amp;  Shares!AP1285 &amp;  ", " &amp;  Shares!AQ1285 &amp;  ", " &amp;  Shares!AR1285 &amp;  ", " &amp;  Shares!AS1285 &amp;  ", " &amp;  Shares!AT1285 &amp;  ", " &amp;  Shares!AU1285 &amp;  ", " &amp;  Shares!AV1285 &amp;  ", " &amp;  Shares!AW1285 &amp;  ", " &amp;  Shares!AX1285 &amp;  "),"</f>
        <v>#REF!</v>
      </c>
    </row>
    <row r="1285" spans="1:1" x14ac:dyDescent="0.2">
      <c r="A1285" t="e">
        <f>"('"&amp; Shares!A1286 &amp; "', '2017-01-26', " &amp;  Shares!C1286 &amp;  ", " &amp;  Shares!D1286 &amp;  ", " &amp;  Shares!E1286 &amp;  ", " &amp;  Shares!F1286 &amp;  ", " &amp;  Shares!G1286 &amp;  ", " &amp;  Shares!H1286 &amp;  ", " &amp;  Shares!I1286 &amp;  ", " &amp;  Shares!J1286 &amp;  ", " &amp;  Shares!K1286 &amp;  ", " &amp;  Shares!L1286 &amp;  ", " &amp;  Shares!M1286 &amp;  ", " &amp;  Shares!N1286 &amp;  ", " &amp;  Shares!O1286 &amp;  ", " &amp;  Shares!P1286 &amp;  ", " &amp;  Shares!Q1286 &amp;  ", " &amp;  Shares!R1286 &amp;  ", " &amp;  Shares!S1286 &amp;  ", " &amp;  Shares!T1286 &amp;  ", " &amp;  Shares!U1286 &amp;  ", " &amp;  Shares!V1286 &amp;  ", " &amp;  Shares!W1286 &amp;  ", " &amp;  Shares!X1286 &amp;  ", " &amp;  Shares!Y1286 &amp;  ", " &amp;  Shares!Z1286 &amp;  ", " &amp;  Shares!AA1286 &amp;  ", " &amp;  Shares!AB1286 &amp;  ", " &amp;  Shares!AC1286 &amp;  ", " &amp;  Shares!AD1286 &amp;  ", " &amp;  Shares!AE1286 &amp;  ", " &amp;  Shares!AF1286 &amp;  ", " &amp;  Shares!AG1286 &amp;  ", " &amp;  Shares!AH1286 &amp;  ", " &amp;  Shares!AI1286 &amp;  ", " &amp;  Shares!AJ1286 &amp;  ", " &amp;  Shares!AK1286 &amp;  ", " &amp;  Shares!AL1286 &amp;  ", " &amp;  Shares!AM1286 &amp;  ", " &amp;  Shares!#REF! &amp;  ", " &amp;  Shares!AN1286 &amp;  ", " &amp;  Shares!AO1286 &amp;  ", " &amp;  Shares!AP1286 &amp;  ", " &amp;  Shares!AQ1286 &amp;  ", " &amp;  Shares!AR1286 &amp;  ", " &amp;  Shares!AS1286 &amp;  ", " &amp;  Shares!AT1286 &amp;  ", " &amp;  Shares!AU1286 &amp;  ", " &amp;  Shares!AV1286 &amp;  ", " &amp;  Shares!AW1286 &amp;  ", " &amp;  Shares!AX1286 &amp;  "),"</f>
        <v>#REF!</v>
      </c>
    </row>
    <row r="1286" spans="1:1" x14ac:dyDescent="0.2">
      <c r="A1286" t="e">
        <f>"('"&amp; Shares!A1287 &amp; "', '2017-01-26', " &amp;  Shares!C1287 &amp;  ", " &amp;  Shares!D1287 &amp;  ", " &amp;  Shares!E1287 &amp;  ", " &amp;  Shares!F1287 &amp;  ", " &amp;  Shares!G1287 &amp;  ", " &amp;  Shares!H1287 &amp;  ", " &amp;  Shares!I1287 &amp;  ", " &amp;  Shares!J1287 &amp;  ", " &amp;  Shares!K1287 &amp;  ", " &amp;  Shares!L1287 &amp;  ", " &amp;  Shares!M1287 &amp;  ", " &amp;  Shares!N1287 &amp;  ", " &amp;  Shares!O1287 &amp;  ", " &amp;  Shares!P1287 &amp;  ", " &amp;  Shares!Q1287 &amp;  ", " &amp;  Shares!R1287 &amp;  ", " &amp;  Shares!S1287 &amp;  ", " &amp;  Shares!T1287 &amp;  ", " &amp;  Shares!U1287 &amp;  ", " &amp;  Shares!V1287 &amp;  ", " &amp;  Shares!W1287 &amp;  ", " &amp;  Shares!X1287 &amp;  ", " &amp;  Shares!Y1287 &amp;  ", " &amp;  Shares!Z1287 &amp;  ", " &amp;  Shares!AA1287 &amp;  ", " &amp;  Shares!AB1287 &amp;  ", " &amp;  Shares!AC1287 &amp;  ", " &amp;  Shares!AD1287 &amp;  ", " &amp;  Shares!AE1287 &amp;  ", " &amp;  Shares!AF1287 &amp;  ", " &amp;  Shares!AG1287 &amp;  ", " &amp;  Shares!AH1287 &amp;  ", " &amp;  Shares!AI1287 &amp;  ", " &amp;  Shares!AJ1287 &amp;  ", " &amp;  Shares!AK1287 &amp;  ", " &amp;  Shares!AL1287 &amp;  ", " &amp;  Shares!AM1287 &amp;  ", " &amp;  Shares!#REF! &amp;  ", " &amp;  Shares!AN1287 &amp;  ", " &amp;  Shares!AO1287 &amp;  ", " &amp;  Shares!AP1287 &amp;  ", " &amp;  Shares!AQ1287 &amp;  ", " &amp;  Shares!AR1287 &amp;  ", " &amp;  Shares!AS1287 &amp;  ", " &amp;  Shares!AT1287 &amp;  ", " &amp;  Shares!AU1287 &amp;  ", " &amp;  Shares!AV1287 &amp;  ", " &amp;  Shares!AW1287 &amp;  ", " &amp;  Shares!AX1287 &amp;  "),"</f>
        <v>#REF!</v>
      </c>
    </row>
    <row r="1287" spans="1:1" x14ac:dyDescent="0.2">
      <c r="A1287" t="e">
        <f>"('"&amp; Shares!A1288 &amp; "', '2017-01-26', " &amp;  Shares!C1288 &amp;  ", " &amp;  Shares!D1288 &amp;  ", " &amp;  Shares!E1288 &amp;  ", " &amp;  Shares!F1288 &amp;  ", " &amp;  Shares!G1288 &amp;  ", " &amp;  Shares!H1288 &amp;  ", " &amp;  Shares!I1288 &amp;  ", " &amp;  Shares!J1288 &amp;  ", " &amp;  Shares!K1288 &amp;  ", " &amp;  Shares!L1288 &amp;  ", " &amp;  Shares!M1288 &amp;  ", " &amp;  Shares!N1288 &amp;  ", " &amp;  Shares!O1288 &amp;  ", " &amp;  Shares!P1288 &amp;  ", " &amp;  Shares!Q1288 &amp;  ", " &amp;  Shares!R1288 &amp;  ", " &amp;  Shares!S1288 &amp;  ", " &amp;  Shares!T1288 &amp;  ", " &amp;  Shares!U1288 &amp;  ", " &amp;  Shares!V1288 &amp;  ", " &amp;  Shares!W1288 &amp;  ", " &amp;  Shares!X1288 &amp;  ", " &amp;  Shares!Y1288 &amp;  ", " &amp;  Shares!Z1288 &amp;  ", " &amp;  Shares!AA1288 &amp;  ", " &amp;  Shares!AB1288 &amp;  ", " &amp;  Shares!AC1288 &amp;  ", " &amp;  Shares!AD1288 &amp;  ", " &amp;  Shares!AE1288 &amp;  ", " &amp;  Shares!AF1288 &amp;  ", " &amp;  Shares!AG1288 &amp;  ", " &amp;  Shares!AH1288 &amp;  ", " &amp;  Shares!AI1288 &amp;  ", " &amp;  Shares!AJ1288 &amp;  ", " &amp;  Shares!AK1288 &amp;  ", " &amp;  Shares!AL1288 &amp;  ", " &amp;  Shares!AM1288 &amp;  ", " &amp;  Shares!#REF! &amp;  ", " &amp;  Shares!AN1288 &amp;  ", " &amp;  Shares!AO1288 &amp;  ", " &amp;  Shares!AP1288 &amp;  ", " &amp;  Shares!AQ1288 &amp;  ", " &amp;  Shares!AR1288 &amp;  ", " &amp;  Shares!AS1288 &amp;  ", " &amp;  Shares!AT1288 &amp;  ", " &amp;  Shares!AU1288 &amp;  ", " &amp;  Shares!AV1288 &amp;  ", " &amp;  Shares!AW1288 &amp;  ", " &amp;  Shares!AX1288 &amp;  "),"</f>
        <v>#REF!</v>
      </c>
    </row>
    <row r="1288" spans="1:1" x14ac:dyDescent="0.2">
      <c r="A1288" t="e">
        <f>"('"&amp; Shares!A1289 &amp; "', '2017-01-26', " &amp;  Shares!C1289 &amp;  ", " &amp;  Shares!D1289 &amp;  ", " &amp;  Shares!E1289 &amp;  ", " &amp;  Shares!F1289 &amp;  ", " &amp;  Shares!G1289 &amp;  ", " &amp;  Shares!H1289 &amp;  ", " &amp;  Shares!I1289 &amp;  ", " &amp;  Shares!J1289 &amp;  ", " &amp;  Shares!K1289 &amp;  ", " &amp;  Shares!L1289 &amp;  ", " &amp;  Shares!M1289 &amp;  ", " &amp;  Shares!N1289 &amp;  ", " &amp;  Shares!O1289 &amp;  ", " &amp;  Shares!P1289 &amp;  ", " &amp;  Shares!Q1289 &amp;  ", " &amp;  Shares!R1289 &amp;  ", " &amp;  Shares!S1289 &amp;  ", " &amp;  Shares!T1289 &amp;  ", " &amp;  Shares!U1289 &amp;  ", " &amp;  Shares!V1289 &amp;  ", " &amp;  Shares!W1289 &amp;  ", " &amp;  Shares!X1289 &amp;  ", " &amp;  Shares!Y1289 &amp;  ", " &amp;  Shares!Z1289 &amp;  ", " &amp;  Shares!AA1289 &amp;  ", " &amp;  Shares!AB1289 &amp;  ", " &amp;  Shares!AC1289 &amp;  ", " &amp;  Shares!AD1289 &amp;  ", " &amp;  Shares!AE1289 &amp;  ", " &amp;  Shares!AF1289 &amp;  ", " &amp;  Shares!AG1289 &amp;  ", " &amp;  Shares!AH1289 &amp;  ", " &amp;  Shares!AI1289 &amp;  ", " &amp;  Shares!AJ1289 &amp;  ", " &amp;  Shares!AK1289 &amp;  ", " &amp;  Shares!AL1289 &amp;  ", " &amp;  Shares!AM1289 &amp;  ", " &amp;  Shares!#REF! &amp;  ", " &amp;  Shares!AN1289 &amp;  ", " &amp;  Shares!AO1289 &amp;  ", " &amp;  Shares!AP1289 &amp;  ", " &amp;  Shares!AQ1289 &amp;  ", " &amp;  Shares!AR1289 &amp;  ", " &amp;  Shares!AS1289 &amp;  ", " &amp;  Shares!AT1289 &amp;  ", " &amp;  Shares!AU1289 &amp;  ", " &amp;  Shares!AV1289 &amp;  ", " &amp;  Shares!AW1289 &amp;  ", " &amp;  Shares!AX1289 &amp;  "),"</f>
        <v>#REF!</v>
      </c>
    </row>
    <row r="1289" spans="1:1" x14ac:dyDescent="0.2">
      <c r="A1289" t="e">
        <f>"('"&amp; Shares!A1290 &amp; "', '2017-01-26', " &amp;  Shares!C1290 &amp;  ", " &amp;  Shares!D1290 &amp;  ", " &amp;  Shares!E1290 &amp;  ", " &amp;  Shares!F1290 &amp;  ", " &amp;  Shares!G1290 &amp;  ", " &amp;  Shares!H1290 &amp;  ", " &amp;  Shares!I1290 &amp;  ", " &amp;  Shares!J1290 &amp;  ", " &amp;  Shares!K1290 &amp;  ", " &amp;  Shares!L1290 &amp;  ", " &amp;  Shares!M1290 &amp;  ", " &amp;  Shares!N1290 &amp;  ", " &amp;  Shares!O1290 &amp;  ", " &amp;  Shares!P1290 &amp;  ", " &amp;  Shares!Q1290 &amp;  ", " &amp;  Shares!R1290 &amp;  ", " &amp;  Shares!S1290 &amp;  ", " &amp;  Shares!T1290 &amp;  ", " &amp;  Shares!U1290 &amp;  ", " &amp;  Shares!V1290 &amp;  ", " &amp;  Shares!W1290 &amp;  ", " &amp;  Shares!X1290 &amp;  ", " &amp;  Shares!Y1290 &amp;  ", " &amp;  Shares!Z1290 &amp;  ", " &amp;  Shares!AA1290 &amp;  ", " &amp;  Shares!AB1290 &amp;  ", " &amp;  Shares!AC1290 &amp;  ", " &amp;  Shares!AD1290 &amp;  ", " &amp;  Shares!AE1290 &amp;  ", " &amp;  Shares!AF1290 &amp;  ", " &amp;  Shares!AG1290 &amp;  ", " &amp;  Shares!AH1290 &amp;  ", " &amp;  Shares!AI1290 &amp;  ", " &amp;  Shares!AJ1290 &amp;  ", " &amp;  Shares!AK1290 &amp;  ", " &amp;  Shares!AL1290 &amp;  ", " &amp;  Shares!AM1290 &amp;  ", " &amp;  Shares!#REF! &amp;  ", " &amp;  Shares!AN1290 &amp;  ", " &amp;  Shares!AO1290 &amp;  ", " &amp;  Shares!AP1290 &amp;  ", " &amp;  Shares!AQ1290 &amp;  ", " &amp;  Shares!AR1290 &amp;  ", " &amp;  Shares!AS1290 &amp;  ", " &amp;  Shares!AT1290 &amp;  ", " &amp;  Shares!AU1290 &amp;  ", " &amp;  Shares!AV1290 &amp;  ", " &amp;  Shares!AW1290 &amp;  ", " &amp;  Shares!AX1290 &amp;  "),"</f>
        <v>#REF!</v>
      </c>
    </row>
    <row r="1290" spans="1:1" x14ac:dyDescent="0.2">
      <c r="A1290" t="e">
        <f>"('"&amp; Shares!A1291 &amp; "', '2017-01-26', " &amp;  Shares!C1291 &amp;  ", " &amp;  Shares!D1291 &amp;  ", " &amp;  Shares!E1291 &amp;  ", " &amp;  Shares!F1291 &amp;  ", " &amp;  Shares!G1291 &amp;  ", " &amp;  Shares!H1291 &amp;  ", " &amp;  Shares!I1291 &amp;  ", " &amp;  Shares!J1291 &amp;  ", " &amp;  Shares!K1291 &amp;  ", " &amp;  Shares!L1291 &amp;  ", " &amp;  Shares!M1291 &amp;  ", " &amp;  Shares!N1291 &amp;  ", " &amp;  Shares!O1291 &amp;  ", " &amp;  Shares!P1291 &amp;  ", " &amp;  Shares!Q1291 &amp;  ", " &amp;  Shares!R1291 &amp;  ", " &amp;  Shares!S1291 &amp;  ", " &amp;  Shares!T1291 &amp;  ", " &amp;  Shares!U1291 &amp;  ", " &amp;  Shares!V1291 &amp;  ", " &amp;  Shares!W1291 &amp;  ", " &amp;  Shares!X1291 &amp;  ", " &amp;  Shares!Y1291 &amp;  ", " &amp;  Shares!Z1291 &amp;  ", " &amp;  Shares!AA1291 &amp;  ", " &amp;  Shares!AB1291 &amp;  ", " &amp;  Shares!AC1291 &amp;  ", " &amp;  Shares!AD1291 &amp;  ", " &amp;  Shares!AE1291 &amp;  ", " &amp;  Shares!AF1291 &amp;  ", " &amp;  Shares!AG1291 &amp;  ", " &amp;  Shares!AH1291 &amp;  ", " &amp;  Shares!AI1291 &amp;  ", " &amp;  Shares!AJ1291 &amp;  ", " &amp;  Shares!AK1291 &amp;  ", " &amp;  Shares!AL1291 &amp;  ", " &amp;  Shares!AM1291 &amp;  ", " &amp;  Shares!#REF! &amp;  ", " &amp;  Shares!AN1291 &amp;  ", " &amp;  Shares!AO1291 &amp;  ", " &amp;  Shares!AP1291 &amp;  ", " &amp;  Shares!AQ1291 &amp;  ", " &amp;  Shares!AR1291 &amp;  ", " &amp;  Shares!AS1291 &amp;  ", " &amp;  Shares!AT1291 &amp;  ", " &amp;  Shares!AU1291 &amp;  ", " &amp;  Shares!AV1291 &amp;  ", " &amp;  Shares!AW1291 &amp;  ", " &amp;  Shares!AX1291 &amp;  "),"</f>
        <v>#REF!</v>
      </c>
    </row>
    <row r="1291" spans="1:1" x14ac:dyDescent="0.2">
      <c r="A1291" t="e">
        <f>"('"&amp; Shares!A1292 &amp; "', '2017-01-26', " &amp;  Shares!C1292 &amp;  ", " &amp;  Shares!D1292 &amp;  ", " &amp;  Shares!E1292 &amp;  ", " &amp;  Shares!F1292 &amp;  ", " &amp;  Shares!G1292 &amp;  ", " &amp;  Shares!H1292 &amp;  ", " &amp;  Shares!I1292 &amp;  ", " &amp;  Shares!J1292 &amp;  ", " &amp;  Shares!K1292 &amp;  ", " &amp;  Shares!L1292 &amp;  ", " &amp;  Shares!M1292 &amp;  ", " &amp;  Shares!N1292 &amp;  ", " &amp;  Shares!O1292 &amp;  ", " &amp;  Shares!P1292 &amp;  ", " &amp;  Shares!Q1292 &amp;  ", " &amp;  Shares!R1292 &amp;  ", " &amp;  Shares!S1292 &amp;  ", " &amp;  Shares!T1292 &amp;  ", " &amp;  Shares!U1292 &amp;  ", " &amp;  Shares!V1292 &amp;  ", " &amp;  Shares!W1292 &amp;  ", " &amp;  Shares!X1292 &amp;  ", " &amp;  Shares!Y1292 &amp;  ", " &amp;  Shares!Z1292 &amp;  ", " &amp;  Shares!AA1292 &amp;  ", " &amp;  Shares!AB1292 &amp;  ", " &amp;  Shares!AC1292 &amp;  ", " &amp;  Shares!AD1292 &amp;  ", " &amp;  Shares!AE1292 &amp;  ", " &amp;  Shares!AF1292 &amp;  ", " &amp;  Shares!AG1292 &amp;  ", " &amp;  Shares!AH1292 &amp;  ", " &amp;  Shares!AI1292 &amp;  ", " &amp;  Shares!AJ1292 &amp;  ", " &amp;  Shares!AK1292 &amp;  ", " &amp;  Shares!AL1292 &amp;  ", " &amp;  Shares!AM1292 &amp;  ", " &amp;  Shares!#REF! &amp;  ", " &amp;  Shares!AN1292 &amp;  ", " &amp;  Shares!AO1292 &amp;  ", " &amp;  Shares!AP1292 &amp;  ", " &amp;  Shares!AQ1292 &amp;  ", " &amp;  Shares!AR1292 &amp;  ", " &amp;  Shares!AS1292 &amp;  ", " &amp;  Shares!AT1292 &amp;  ", " &amp;  Shares!AU1292 &amp;  ", " &amp;  Shares!AV1292 &amp;  ", " &amp;  Shares!AW1292 &amp;  ", " &amp;  Shares!AX1292 &amp;  "),"</f>
        <v>#REF!</v>
      </c>
    </row>
    <row r="1292" spans="1:1" x14ac:dyDescent="0.2">
      <c r="A1292" t="e">
        <f>"('"&amp; Shares!A1293 &amp; "', '2017-01-26', " &amp;  Shares!C1293 &amp;  ", " &amp;  Shares!D1293 &amp;  ", " &amp;  Shares!E1293 &amp;  ", " &amp;  Shares!F1293 &amp;  ", " &amp;  Shares!G1293 &amp;  ", " &amp;  Shares!H1293 &amp;  ", " &amp;  Shares!I1293 &amp;  ", " &amp;  Shares!J1293 &amp;  ", " &amp;  Shares!K1293 &amp;  ", " &amp;  Shares!L1293 &amp;  ", " &amp;  Shares!M1293 &amp;  ", " &amp;  Shares!N1293 &amp;  ", " &amp;  Shares!O1293 &amp;  ", " &amp;  Shares!P1293 &amp;  ", " &amp;  Shares!Q1293 &amp;  ", " &amp;  Shares!R1293 &amp;  ", " &amp;  Shares!S1293 &amp;  ", " &amp;  Shares!T1293 &amp;  ", " &amp;  Shares!U1293 &amp;  ", " &amp;  Shares!V1293 &amp;  ", " &amp;  Shares!W1293 &amp;  ", " &amp;  Shares!X1293 &amp;  ", " &amp;  Shares!Y1293 &amp;  ", " &amp;  Shares!Z1293 &amp;  ", " &amp;  Shares!AA1293 &amp;  ", " &amp;  Shares!AB1293 &amp;  ", " &amp;  Shares!AC1293 &amp;  ", " &amp;  Shares!AD1293 &amp;  ", " &amp;  Shares!AE1293 &amp;  ", " &amp;  Shares!AF1293 &amp;  ", " &amp;  Shares!AG1293 &amp;  ", " &amp;  Shares!AH1293 &amp;  ", " &amp;  Shares!AI1293 &amp;  ", " &amp;  Shares!AJ1293 &amp;  ", " &amp;  Shares!AK1293 &amp;  ", " &amp;  Shares!AL1293 &amp;  ", " &amp;  Shares!AM1293 &amp;  ", " &amp;  Shares!#REF! &amp;  ", " &amp;  Shares!AN1293 &amp;  ", " &amp;  Shares!AO1293 &amp;  ", " &amp;  Shares!AP1293 &amp;  ", " &amp;  Shares!AQ1293 &amp;  ", " &amp;  Shares!AR1293 &amp;  ", " &amp;  Shares!AS1293 &amp;  ", " &amp;  Shares!AT1293 &amp;  ", " &amp;  Shares!AU1293 &amp;  ", " &amp;  Shares!AV1293 &amp;  ", " &amp;  Shares!AW1293 &amp;  ", " &amp;  Shares!AX1293 &amp;  "),"</f>
        <v>#REF!</v>
      </c>
    </row>
    <row r="1293" spans="1:1" x14ac:dyDescent="0.2">
      <c r="A1293" t="e">
        <f>"('"&amp; Shares!A1294 &amp; "', '2017-01-26', " &amp;  Shares!C1294 &amp;  ", " &amp;  Shares!D1294 &amp;  ", " &amp;  Shares!E1294 &amp;  ", " &amp;  Shares!F1294 &amp;  ", " &amp;  Shares!G1294 &amp;  ", " &amp;  Shares!H1294 &amp;  ", " &amp;  Shares!I1294 &amp;  ", " &amp;  Shares!J1294 &amp;  ", " &amp;  Shares!K1294 &amp;  ", " &amp;  Shares!L1294 &amp;  ", " &amp;  Shares!M1294 &amp;  ", " &amp;  Shares!N1294 &amp;  ", " &amp;  Shares!O1294 &amp;  ", " &amp;  Shares!P1294 &amp;  ", " &amp;  Shares!Q1294 &amp;  ", " &amp;  Shares!R1294 &amp;  ", " &amp;  Shares!S1294 &amp;  ", " &amp;  Shares!T1294 &amp;  ", " &amp;  Shares!U1294 &amp;  ", " &amp;  Shares!V1294 &amp;  ", " &amp;  Shares!W1294 &amp;  ", " &amp;  Shares!X1294 &amp;  ", " &amp;  Shares!Y1294 &amp;  ", " &amp;  Shares!Z1294 &amp;  ", " &amp;  Shares!AA1294 &amp;  ", " &amp;  Shares!AB1294 &amp;  ", " &amp;  Shares!AC1294 &amp;  ", " &amp;  Shares!AD1294 &amp;  ", " &amp;  Shares!AE1294 &amp;  ", " &amp;  Shares!AF1294 &amp;  ", " &amp;  Shares!AG1294 &amp;  ", " &amp;  Shares!AH1294 &amp;  ", " &amp;  Shares!AI1294 &amp;  ", " &amp;  Shares!AJ1294 &amp;  ", " &amp;  Shares!AK1294 &amp;  ", " &amp;  Shares!AL1294 &amp;  ", " &amp;  Shares!AM1294 &amp;  ", " &amp;  Shares!#REF! &amp;  ", " &amp;  Shares!AN1294 &amp;  ", " &amp;  Shares!AO1294 &amp;  ", " &amp;  Shares!AP1294 &amp;  ", " &amp;  Shares!AQ1294 &amp;  ", " &amp;  Shares!AR1294 &amp;  ", " &amp;  Shares!AS1294 &amp;  ", " &amp;  Shares!AT1294 &amp;  ", " &amp;  Shares!AU1294 &amp;  ", " &amp;  Shares!AV1294 &amp;  ", " &amp;  Shares!AW1294 &amp;  ", " &amp;  Shares!AX1294 &amp;  "),"</f>
        <v>#REF!</v>
      </c>
    </row>
    <row r="1294" spans="1:1" x14ac:dyDescent="0.2">
      <c r="A1294" t="e">
        <f>"('"&amp; Shares!A1295 &amp; "', '2017-01-26', " &amp;  Shares!C1295 &amp;  ", " &amp;  Shares!D1295 &amp;  ", " &amp;  Shares!E1295 &amp;  ", " &amp;  Shares!F1295 &amp;  ", " &amp;  Shares!G1295 &amp;  ", " &amp;  Shares!H1295 &amp;  ", " &amp;  Shares!I1295 &amp;  ", " &amp;  Shares!J1295 &amp;  ", " &amp;  Shares!K1295 &amp;  ", " &amp;  Shares!L1295 &amp;  ", " &amp;  Shares!M1295 &amp;  ", " &amp;  Shares!N1295 &amp;  ", " &amp;  Shares!O1295 &amp;  ", " &amp;  Shares!P1295 &amp;  ", " &amp;  Shares!Q1295 &amp;  ", " &amp;  Shares!R1295 &amp;  ", " &amp;  Shares!S1295 &amp;  ", " &amp;  Shares!T1295 &amp;  ", " &amp;  Shares!U1295 &amp;  ", " &amp;  Shares!V1295 &amp;  ", " &amp;  Shares!W1295 &amp;  ", " &amp;  Shares!X1295 &amp;  ", " &amp;  Shares!Y1295 &amp;  ", " &amp;  Shares!Z1295 &amp;  ", " &amp;  Shares!AA1295 &amp;  ", " &amp;  Shares!AB1295 &amp;  ", " &amp;  Shares!AC1295 &amp;  ", " &amp;  Shares!AD1295 &amp;  ", " &amp;  Shares!AE1295 &amp;  ", " &amp;  Shares!AF1295 &amp;  ", " &amp;  Shares!AG1295 &amp;  ", " &amp;  Shares!AH1295 &amp;  ", " &amp;  Shares!AI1295 &amp;  ", " &amp;  Shares!AJ1295 &amp;  ", " &amp;  Shares!AK1295 &amp;  ", " &amp;  Shares!AL1295 &amp;  ", " &amp;  Shares!AM1295 &amp;  ", " &amp;  Shares!#REF! &amp;  ", " &amp;  Shares!AN1295 &amp;  ", " &amp;  Shares!AO1295 &amp;  ", " &amp;  Shares!AP1295 &amp;  ", " &amp;  Shares!AQ1295 &amp;  ", " &amp;  Shares!AR1295 &amp;  ", " &amp;  Shares!AS1295 &amp;  ", " &amp;  Shares!AT1295 &amp;  ", " &amp;  Shares!AU1295 &amp;  ", " &amp;  Shares!AV1295 &amp;  ", " &amp;  Shares!AW1295 &amp;  ", " &amp;  Shares!AX1295 &amp;  "),"</f>
        <v>#REF!</v>
      </c>
    </row>
    <row r="1295" spans="1:1" x14ac:dyDescent="0.2">
      <c r="A1295" t="e">
        <f>"('"&amp; Shares!A1296 &amp; "', '2017-01-26', " &amp;  Shares!C1296 &amp;  ", " &amp;  Shares!D1296 &amp;  ", " &amp;  Shares!E1296 &amp;  ", " &amp;  Shares!F1296 &amp;  ", " &amp;  Shares!G1296 &amp;  ", " &amp;  Shares!H1296 &amp;  ", " &amp;  Shares!I1296 &amp;  ", " &amp;  Shares!J1296 &amp;  ", " &amp;  Shares!K1296 &amp;  ", " &amp;  Shares!L1296 &amp;  ", " &amp;  Shares!M1296 &amp;  ", " &amp;  Shares!N1296 &amp;  ", " &amp;  Shares!O1296 &amp;  ", " &amp;  Shares!P1296 &amp;  ", " &amp;  Shares!Q1296 &amp;  ", " &amp;  Shares!R1296 &amp;  ", " &amp;  Shares!S1296 &amp;  ", " &amp;  Shares!T1296 &amp;  ", " &amp;  Shares!U1296 &amp;  ", " &amp;  Shares!V1296 &amp;  ", " &amp;  Shares!W1296 &amp;  ", " &amp;  Shares!X1296 &amp;  ", " &amp;  Shares!Y1296 &amp;  ", " &amp;  Shares!Z1296 &amp;  ", " &amp;  Shares!AA1296 &amp;  ", " &amp;  Shares!AB1296 &amp;  ", " &amp;  Shares!AC1296 &amp;  ", " &amp;  Shares!AD1296 &amp;  ", " &amp;  Shares!AE1296 &amp;  ", " &amp;  Shares!AF1296 &amp;  ", " &amp;  Shares!AG1296 &amp;  ", " &amp;  Shares!AH1296 &amp;  ", " &amp;  Shares!AI1296 &amp;  ", " &amp;  Shares!AJ1296 &amp;  ", " &amp;  Shares!AK1296 &amp;  ", " &amp;  Shares!AL1296 &amp;  ", " &amp;  Shares!AM1296 &amp;  ", " &amp;  Shares!#REF! &amp;  ", " &amp;  Shares!AN1296 &amp;  ", " &amp;  Shares!AO1296 &amp;  ", " &amp;  Shares!AP1296 &amp;  ", " &amp;  Shares!AQ1296 &amp;  ", " &amp;  Shares!AR1296 &amp;  ", " &amp;  Shares!AS1296 &amp;  ", " &amp;  Shares!AT1296 &amp;  ", " &amp;  Shares!AU1296 &amp;  ", " &amp;  Shares!AV1296 &amp;  ", " &amp;  Shares!AW1296 &amp;  ", " &amp;  Shares!AX1296 &amp;  "),"</f>
        <v>#REF!</v>
      </c>
    </row>
    <row r="1296" spans="1:1" x14ac:dyDescent="0.2">
      <c r="A1296" t="e">
        <f>"('"&amp; Shares!A1297 &amp; "', '2017-01-26', " &amp;  Shares!C1297 &amp;  ", " &amp;  Shares!D1297 &amp;  ", " &amp;  Shares!E1297 &amp;  ", " &amp;  Shares!F1297 &amp;  ", " &amp;  Shares!G1297 &amp;  ", " &amp;  Shares!H1297 &amp;  ", " &amp;  Shares!I1297 &amp;  ", " &amp;  Shares!J1297 &amp;  ", " &amp;  Shares!K1297 &amp;  ", " &amp;  Shares!L1297 &amp;  ", " &amp;  Shares!M1297 &amp;  ", " &amp;  Shares!N1297 &amp;  ", " &amp;  Shares!O1297 &amp;  ", " &amp;  Shares!P1297 &amp;  ", " &amp;  Shares!Q1297 &amp;  ", " &amp;  Shares!R1297 &amp;  ", " &amp;  Shares!S1297 &amp;  ", " &amp;  Shares!T1297 &amp;  ", " &amp;  Shares!U1297 &amp;  ", " &amp;  Shares!V1297 &amp;  ", " &amp;  Shares!W1297 &amp;  ", " &amp;  Shares!X1297 &amp;  ", " &amp;  Shares!Y1297 &amp;  ", " &amp;  Shares!Z1297 &amp;  ", " &amp;  Shares!AA1297 &amp;  ", " &amp;  Shares!AB1297 &amp;  ", " &amp;  Shares!AC1297 &amp;  ", " &amp;  Shares!AD1297 &amp;  ", " &amp;  Shares!AE1297 &amp;  ", " &amp;  Shares!AF1297 &amp;  ", " &amp;  Shares!AG1297 &amp;  ", " &amp;  Shares!AH1297 &amp;  ", " &amp;  Shares!AI1297 &amp;  ", " &amp;  Shares!AJ1297 &amp;  ", " &amp;  Shares!AK1297 &amp;  ", " &amp;  Shares!AL1297 &amp;  ", " &amp;  Shares!AM1297 &amp;  ", " &amp;  Shares!#REF! &amp;  ", " &amp;  Shares!AN1297 &amp;  ", " &amp;  Shares!AO1297 &amp;  ", " &amp;  Shares!AP1297 &amp;  ", " &amp;  Shares!AQ1297 &amp;  ", " &amp;  Shares!AR1297 &amp;  ", " &amp;  Shares!AS1297 &amp;  ", " &amp;  Shares!AT1297 &amp;  ", " &amp;  Shares!AU1297 &amp;  ", " &amp;  Shares!AV1297 &amp;  ", " &amp;  Shares!AW1297 &amp;  ", " &amp;  Shares!AX1297 &amp;  "),"</f>
        <v>#REF!</v>
      </c>
    </row>
    <row r="1297" spans="1:1" x14ac:dyDescent="0.2">
      <c r="A1297" t="e">
        <f>"('"&amp; Shares!A1298 &amp; "', '2017-01-26', " &amp;  Shares!C1298 &amp;  ", " &amp;  Shares!D1298 &amp;  ", " &amp;  Shares!E1298 &amp;  ", " &amp;  Shares!F1298 &amp;  ", " &amp;  Shares!G1298 &amp;  ", " &amp;  Shares!H1298 &amp;  ", " &amp;  Shares!I1298 &amp;  ", " &amp;  Shares!J1298 &amp;  ", " &amp;  Shares!K1298 &amp;  ", " &amp;  Shares!L1298 &amp;  ", " &amp;  Shares!M1298 &amp;  ", " &amp;  Shares!N1298 &amp;  ", " &amp;  Shares!O1298 &amp;  ", " &amp;  Shares!P1298 &amp;  ", " &amp;  Shares!Q1298 &amp;  ", " &amp;  Shares!R1298 &amp;  ", " &amp;  Shares!S1298 &amp;  ", " &amp;  Shares!T1298 &amp;  ", " &amp;  Shares!U1298 &amp;  ", " &amp;  Shares!V1298 &amp;  ", " &amp;  Shares!W1298 &amp;  ", " &amp;  Shares!X1298 &amp;  ", " &amp;  Shares!Y1298 &amp;  ", " &amp;  Shares!Z1298 &amp;  ", " &amp;  Shares!AA1298 &amp;  ", " &amp;  Shares!AB1298 &amp;  ", " &amp;  Shares!AC1298 &amp;  ", " &amp;  Shares!AD1298 &amp;  ", " &amp;  Shares!AE1298 &amp;  ", " &amp;  Shares!AF1298 &amp;  ", " &amp;  Shares!AG1298 &amp;  ", " &amp;  Shares!AH1298 &amp;  ", " &amp;  Shares!AI1298 &amp;  ", " &amp;  Shares!AJ1298 &amp;  ", " &amp;  Shares!AK1298 &amp;  ", " &amp;  Shares!AL1298 &amp;  ", " &amp;  Shares!AM1298 &amp;  ", " &amp;  Shares!#REF! &amp;  ", " &amp;  Shares!AN1298 &amp;  ", " &amp;  Shares!AO1298 &amp;  ", " &amp;  Shares!AP1298 &amp;  ", " &amp;  Shares!AQ1298 &amp;  ", " &amp;  Shares!AR1298 &amp;  ", " &amp;  Shares!AS1298 &amp;  ", " &amp;  Shares!AT1298 &amp;  ", " &amp;  Shares!AU1298 &amp;  ", " &amp;  Shares!AV1298 &amp;  ", " &amp;  Shares!AW1298 &amp;  ", " &amp;  Shares!AX1298 &amp;  "),"</f>
        <v>#REF!</v>
      </c>
    </row>
    <row r="1298" spans="1:1" x14ac:dyDescent="0.2">
      <c r="A1298" t="e">
        <f>"('"&amp; Shares!A1299 &amp; "', '2017-01-26', " &amp;  Shares!C1299 &amp;  ", " &amp;  Shares!D1299 &amp;  ", " &amp;  Shares!E1299 &amp;  ", " &amp;  Shares!F1299 &amp;  ", " &amp;  Shares!G1299 &amp;  ", " &amp;  Shares!H1299 &amp;  ", " &amp;  Shares!I1299 &amp;  ", " &amp;  Shares!J1299 &amp;  ", " &amp;  Shares!K1299 &amp;  ", " &amp;  Shares!L1299 &amp;  ", " &amp;  Shares!M1299 &amp;  ", " &amp;  Shares!N1299 &amp;  ", " &amp;  Shares!O1299 &amp;  ", " &amp;  Shares!P1299 &amp;  ", " &amp;  Shares!Q1299 &amp;  ", " &amp;  Shares!R1299 &amp;  ", " &amp;  Shares!S1299 &amp;  ", " &amp;  Shares!T1299 &amp;  ", " &amp;  Shares!U1299 &amp;  ", " &amp;  Shares!V1299 &amp;  ", " &amp;  Shares!W1299 &amp;  ", " &amp;  Shares!X1299 &amp;  ", " &amp;  Shares!Y1299 &amp;  ", " &amp;  Shares!Z1299 &amp;  ", " &amp;  Shares!AA1299 &amp;  ", " &amp;  Shares!AB1299 &amp;  ", " &amp;  Shares!AC1299 &amp;  ", " &amp;  Shares!AD1299 &amp;  ", " &amp;  Shares!AE1299 &amp;  ", " &amp;  Shares!AF1299 &amp;  ", " &amp;  Shares!AG1299 &amp;  ", " &amp;  Shares!AH1299 &amp;  ", " &amp;  Shares!AI1299 &amp;  ", " &amp;  Shares!AJ1299 &amp;  ", " &amp;  Shares!AK1299 &amp;  ", " &amp;  Shares!AL1299 &amp;  ", " &amp;  Shares!AM1299 &amp;  ", " &amp;  Shares!#REF! &amp;  ", " &amp;  Shares!AN1299 &amp;  ", " &amp;  Shares!AO1299 &amp;  ", " &amp;  Shares!AP1299 &amp;  ", " &amp;  Shares!AQ1299 &amp;  ", " &amp;  Shares!AR1299 &amp;  ", " &amp;  Shares!AS1299 &amp;  ", " &amp;  Shares!AT1299 &amp;  ", " &amp;  Shares!AU1299 &amp;  ", " &amp;  Shares!AV1299 &amp;  ", " &amp;  Shares!AW1299 &amp;  ", " &amp;  Shares!AX1299 &amp;  "),"</f>
        <v>#REF!</v>
      </c>
    </row>
    <row r="1299" spans="1:1" x14ac:dyDescent="0.2">
      <c r="A1299" t="e">
        <f>"('"&amp; Shares!A1300 &amp; "', '2017-01-26', " &amp;  Shares!C1300 &amp;  ", " &amp;  Shares!D1300 &amp;  ", " &amp;  Shares!E1300 &amp;  ", " &amp;  Shares!F1300 &amp;  ", " &amp;  Shares!G1300 &amp;  ", " &amp;  Shares!H1300 &amp;  ", " &amp;  Shares!I1300 &amp;  ", " &amp;  Shares!J1300 &amp;  ", " &amp;  Shares!K1300 &amp;  ", " &amp;  Shares!L1300 &amp;  ", " &amp;  Shares!M1300 &amp;  ", " &amp;  Shares!N1300 &amp;  ", " &amp;  Shares!O1300 &amp;  ", " &amp;  Shares!P1300 &amp;  ", " &amp;  Shares!Q1300 &amp;  ", " &amp;  Shares!R1300 &amp;  ", " &amp;  Shares!S1300 &amp;  ", " &amp;  Shares!T1300 &amp;  ", " &amp;  Shares!U1300 &amp;  ", " &amp;  Shares!V1300 &amp;  ", " &amp;  Shares!W1300 &amp;  ", " &amp;  Shares!X1300 &amp;  ", " &amp;  Shares!Y1300 &amp;  ", " &amp;  Shares!Z1300 &amp;  ", " &amp;  Shares!AA1300 &amp;  ", " &amp;  Shares!AB1300 &amp;  ", " &amp;  Shares!AC1300 &amp;  ", " &amp;  Shares!AD1300 &amp;  ", " &amp;  Shares!AE1300 &amp;  ", " &amp;  Shares!AF1300 &amp;  ", " &amp;  Shares!AG1300 &amp;  ", " &amp;  Shares!AH1300 &amp;  ", " &amp;  Shares!AI1300 &amp;  ", " &amp;  Shares!AJ1300 &amp;  ", " &amp;  Shares!AK1300 &amp;  ", " &amp;  Shares!AL1300 &amp;  ", " &amp;  Shares!AM1300 &amp;  ", " &amp;  Shares!#REF! &amp;  ", " &amp;  Shares!AN1300 &amp;  ", " &amp;  Shares!AO1300 &amp;  ", " &amp;  Shares!AP1300 &amp;  ", " &amp;  Shares!AQ1300 &amp;  ", " &amp;  Shares!AR1300 &amp;  ", " &amp;  Shares!AS1300 &amp;  ", " &amp;  Shares!AT1300 &amp;  ", " &amp;  Shares!AU1300 &amp;  ", " &amp;  Shares!AV1300 &amp;  ", " &amp;  Shares!AW1300 &amp;  ", " &amp;  Shares!AX1300 &amp;  "),"</f>
        <v>#REF!</v>
      </c>
    </row>
    <row r="1300" spans="1:1" x14ac:dyDescent="0.2">
      <c r="A1300" t="e">
        <f>"('"&amp; Shares!A1301 &amp; "', '2017-01-26', " &amp;  Shares!C1301 &amp;  ", " &amp;  Shares!D1301 &amp;  ", " &amp;  Shares!E1301 &amp;  ", " &amp;  Shares!F1301 &amp;  ", " &amp;  Shares!G1301 &amp;  ", " &amp;  Shares!H1301 &amp;  ", " &amp;  Shares!I1301 &amp;  ", " &amp;  Shares!J1301 &amp;  ", " &amp;  Shares!K1301 &amp;  ", " &amp;  Shares!L1301 &amp;  ", " &amp;  Shares!M1301 &amp;  ", " &amp;  Shares!N1301 &amp;  ", " &amp;  Shares!O1301 &amp;  ", " &amp;  Shares!P1301 &amp;  ", " &amp;  Shares!Q1301 &amp;  ", " &amp;  Shares!R1301 &amp;  ", " &amp;  Shares!S1301 &amp;  ", " &amp;  Shares!T1301 &amp;  ", " &amp;  Shares!U1301 &amp;  ", " &amp;  Shares!V1301 &amp;  ", " &amp;  Shares!W1301 &amp;  ", " &amp;  Shares!X1301 &amp;  ", " &amp;  Shares!Y1301 &amp;  ", " &amp;  Shares!Z1301 &amp;  ", " &amp;  Shares!AA1301 &amp;  ", " &amp;  Shares!AB1301 &amp;  ", " &amp;  Shares!AC1301 &amp;  ", " &amp;  Shares!AD1301 &amp;  ", " &amp;  Shares!AE1301 &amp;  ", " &amp;  Shares!AF1301 &amp;  ", " &amp;  Shares!AG1301 &amp;  ", " &amp;  Shares!AH1301 &amp;  ", " &amp;  Shares!AI1301 &amp;  ", " &amp;  Shares!AJ1301 &amp;  ", " &amp;  Shares!AK1301 &amp;  ", " &amp;  Shares!AL1301 &amp;  ", " &amp;  Shares!AM1301 &amp;  ", " &amp;  Shares!#REF! &amp;  ", " &amp;  Shares!AN1301 &amp;  ", " &amp;  Shares!AO1301 &amp;  ", " &amp;  Shares!AP1301 &amp;  ", " &amp;  Shares!AQ1301 &amp;  ", " &amp;  Shares!AR1301 &amp;  ", " &amp;  Shares!AS1301 &amp;  ", " &amp;  Shares!AT1301 &amp;  ", " &amp;  Shares!AU1301 &amp;  ", " &amp;  Shares!AV1301 &amp;  ", " &amp;  Shares!AW1301 &amp;  ", " &amp;  Shares!AX1301 &amp;  "),"</f>
        <v>#REF!</v>
      </c>
    </row>
    <row r="1301" spans="1:1" x14ac:dyDescent="0.2">
      <c r="A1301" t="e">
        <f>"('"&amp; Shares!A1302 &amp; "', '2017-01-26', " &amp;  Shares!C1302 &amp;  ", " &amp;  Shares!D1302 &amp;  ", " &amp;  Shares!E1302 &amp;  ", " &amp;  Shares!F1302 &amp;  ", " &amp;  Shares!G1302 &amp;  ", " &amp;  Shares!H1302 &amp;  ", " &amp;  Shares!I1302 &amp;  ", " &amp;  Shares!J1302 &amp;  ", " &amp;  Shares!K1302 &amp;  ", " &amp;  Shares!L1302 &amp;  ", " &amp;  Shares!M1302 &amp;  ", " &amp;  Shares!N1302 &amp;  ", " &amp;  Shares!O1302 &amp;  ", " &amp;  Shares!P1302 &amp;  ", " &amp;  Shares!Q1302 &amp;  ", " &amp;  Shares!R1302 &amp;  ", " &amp;  Shares!S1302 &amp;  ", " &amp;  Shares!T1302 &amp;  ", " &amp;  Shares!U1302 &amp;  ", " &amp;  Shares!V1302 &amp;  ", " &amp;  Shares!W1302 &amp;  ", " &amp;  Shares!X1302 &amp;  ", " &amp;  Shares!Y1302 &amp;  ", " &amp;  Shares!Z1302 &amp;  ", " &amp;  Shares!AA1302 &amp;  ", " &amp;  Shares!AB1302 &amp;  ", " &amp;  Shares!AC1302 &amp;  ", " &amp;  Shares!AD1302 &amp;  ", " &amp;  Shares!AE1302 &amp;  ", " &amp;  Shares!AF1302 &amp;  ", " &amp;  Shares!AG1302 &amp;  ", " &amp;  Shares!AH1302 &amp;  ", " &amp;  Shares!AI1302 &amp;  ", " &amp;  Shares!AJ1302 &amp;  ", " &amp;  Shares!AK1302 &amp;  ", " &amp;  Shares!AL1302 &amp;  ", " &amp;  Shares!AM1302 &amp;  ", " &amp;  Shares!#REF! &amp;  ", " &amp;  Shares!AN1302 &amp;  ", " &amp;  Shares!AO1302 &amp;  ", " &amp;  Shares!AP1302 &amp;  ", " &amp;  Shares!AQ1302 &amp;  ", " &amp;  Shares!AR1302 &amp;  ", " &amp;  Shares!AS1302 &amp;  ", " &amp;  Shares!AT1302 &amp;  ", " &amp;  Shares!AU1302 &amp;  ", " &amp;  Shares!AV1302 &amp;  ", " &amp;  Shares!AW1302 &amp;  ", " &amp;  Shares!AX1302 &amp;  "),"</f>
        <v>#REF!</v>
      </c>
    </row>
    <row r="1302" spans="1:1" x14ac:dyDescent="0.2">
      <c r="A1302" t="e">
        <f>"('"&amp; Shares!A1303 &amp; "', '2017-01-26', " &amp;  Shares!C1303 &amp;  ", " &amp;  Shares!D1303 &amp;  ", " &amp;  Shares!E1303 &amp;  ", " &amp;  Shares!F1303 &amp;  ", " &amp;  Shares!G1303 &amp;  ", " &amp;  Shares!H1303 &amp;  ", " &amp;  Shares!I1303 &amp;  ", " &amp;  Shares!J1303 &amp;  ", " &amp;  Shares!K1303 &amp;  ", " &amp;  Shares!L1303 &amp;  ", " &amp;  Shares!M1303 &amp;  ", " &amp;  Shares!N1303 &amp;  ", " &amp;  Shares!O1303 &amp;  ", " &amp;  Shares!P1303 &amp;  ", " &amp;  Shares!Q1303 &amp;  ", " &amp;  Shares!R1303 &amp;  ", " &amp;  Shares!S1303 &amp;  ", " &amp;  Shares!T1303 &amp;  ", " &amp;  Shares!U1303 &amp;  ", " &amp;  Shares!V1303 &amp;  ", " &amp;  Shares!W1303 &amp;  ", " &amp;  Shares!X1303 &amp;  ", " &amp;  Shares!Y1303 &amp;  ", " &amp;  Shares!Z1303 &amp;  ", " &amp;  Shares!AA1303 &amp;  ", " &amp;  Shares!AB1303 &amp;  ", " &amp;  Shares!AC1303 &amp;  ", " &amp;  Shares!AD1303 &amp;  ", " &amp;  Shares!AE1303 &amp;  ", " &amp;  Shares!AF1303 &amp;  ", " &amp;  Shares!AG1303 &amp;  ", " &amp;  Shares!AH1303 &amp;  ", " &amp;  Shares!AI1303 &amp;  ", " &amp;  Shares!AJ1303 &amp;  ", " &amp;  Shares!AK1303 &amp;  ", " &amp;  Shares!AL1303 &amp;  ", " &amp;  Shares!AM1303 &amp;  ", " &amp;  Shares!#REF! &amp;  ", " &amp;  Shares!AN1303 &amp;  ", " &amp;  Shares!AO1303 &amp;  ", " &amp;  Shares!AP1303 &amp;  ", " &amp;  Shares!AQ1303 &amp;  ", " &amp;  Shares!AR1303 &amp;  ", " &amp;  Shares!AS1303 &amp;  ", " &amp;  Shares!AT1303 &amp;  ", " &amp;  Shares!AU1303 &amp;  ", " &amp;  Shares!AV1303 &amp;  ", " &amp;  Shares!AW1303 &amp;  ", " &amp;  Shares!AX1303 &amp;  "),"</f>
        <v>#REF!</v>
      </c>
    </row>
    <row r="1303" spans="1:1" x14ac:dyDescent="0.2">
      <c r="A1303" t="e">
        <f>"('"&amp; Shares!A1304 &amp; "', '2017-01-26', " &amp;  Shares!C1304 &amp;  ", " &amp;  Shares!D1304 &amp;  ", " &amp;  Shares!E1304 &amp;  ", " &amp;  Shares!F1304 &amp;  ", " &amp;  Shares!G1304 &amp;  ", " &amp;  Shares!H1304 &amp;  ", " &amp;  Shares!I1304 &amp;  ", " &amp;  Shares!J1304 &amp;  ", " &amp;  Shares!K1304 &amp;  ", " &amp;  Shares!L1304 &amp;  ", " &amp;  Shares!M1304 &amp;  ", " &amp;  Shares!N1304 &amp;  ", " &amp;  Shares!O1304 &amp;  ", " &amp;  Shares!P1304 &amp;  ", " &amp;  Shares!Q1304 &amp;  ", " &amp;  Shares!R1304 &amp;  ", " &amp;  Shares!S1304 &amp;  ", " &amp;  Shares!T1304 &amp;  ", " &amp;  Shares!U1304 &amp;  ", " &amp;  Shares!V1304 &amp;  ", " &amp;  Shares!W1304 &amp;  ", " &amp;  Shares!X1304 &amp;  ", " &amp;  Shares!Y1304 &amp;  ", " &amp;  Shares!Z1304 &amp;  ", " &amp;  Shares!AA1304 &amp;  ", " &amp;  Shares!AB1304 &amp;  ", " &amp;  Shares!AC1304 &amp;  ", " &amp;  Shares!AD1304 &amp;  ", " &amp;  Shares!AE1304 &amp;  ", " &amp;  Shares!AF1304 &amp;  ", " &amp;  Shares!AG1304 &amp;  ", " &amp;  Shares!AH1304 &amp;  ", " &amp;  Shares!AI1304 &amp;  ", " &amp;  Shares!AJ1304 &amp;  ", " &amp;  Shares!AK1304 &amp;  ", " &amp;  Shares!AL1304 &amp;  ", " &amp;  Shares!AM1304 &amp;  ", " &amp;  Shares!#REF! &amp;  ", " &amp;  Shares!AN1304 &amp;  ", " &amp;  Shares!AO1304 &amp;  ", " &amp;  Shares!AP1304 &amp;  ", " &amp;  Shares!AQ1304 &amp;  ", " &amp;  Shares!AR1304 &amp;  ", " &amp;  Shares!AS1304 &amp;  ", " &amp;  Shares!AT1304 &amp;  ", " &amp;  Shares!AU1304 &amp;  ", " &amp;  Shares!AV1304 &amp;  ", " &amp;  Shares!AW1304 &amp;  ", " &amp;  Shares!AX1304 &amp;  "),"</f>
        <v>#REF!</v>
      </c>
    </row>
    <row r="1304" spans="1:1" x14ac:dyDescent="0.2">
      <c r="A1304" t="e">
        <f>"('"&amp; Shares!A1305 &amp; "', '2017-01-26', " &amp;  Shares!C1305 &amp;  ", " &amp;  Shares!D1305 &amp;  ", " &amp;  Shares!E1305 &amp;  ", " &amp;  Shares!F1305 &amp;  ", " &amp;  Shares!G1305 &amp;  ", " &amp;  Shares!H1305 &amp;  ", " &amp;  Shares!I1305 &amp;  ", " &amp;  Shares!J1305 &amp;  ", " &amp;  Shares!K1305 &amp;  ", " &amp;  Shares!L1305 &amp;  ", " &amp;  Shares!M1305 &amp;  ", " &amp;  Shares!N1305 &amp;  ", " &amp;  Shares!O1305 &amp;  ", " &amp;  Shares!P1305 &amp;  ", " &amp;  Shares!Q1305 &amp;  ", " &amp;  Shares!R1305 &amp;  ", " &amp;  Shares!S1305 &amp;  ", " &amp;  Shares!T1305 &amp;  ", " &amp;  Shares!U1305 &amp;  ", " &amp;  Shares!V1305 &amp;  ", " &amp;  Shares!W1305 &amp;  ", " &amp;  Shares!X1305 &amp;  ", " &amp;  Shares!Y1305 &amp;  ", " &amp;  Shares!Z1305 &amp;  ", " &amp;  Shares!AA1305 &amp;  ", " &amp;  Shares!AB1305 &amp;  ", " &amp;  Shares!AC1305 &amp;  ", " &amp;  Shares!AD1305 &amp;  ", " &amp;  Shares!AE1305 &amp;  ", " &amp;  Shares!AF1305 &amp;  ", " &amp;  Shares!AG1305 &amp;  ", " &amp;  Shares!AH1305 &amp;  ", " &amp;  Shares!AI1305 &amp;  ", " &amp;  Shares!AJ1305 &amp;  ", " &amp;  Shares!AK1305 &amp;  ", " &amp;  Shares!AL1305 &amp;  ", " &amp;  Shares!AM1305 &amp;  ", " &amp;  Shares!#REF! &amp;  ", " &amp;  Shares!AN1305 &amp;  ", " &amp;  Shares!AO1305 &amp;  ", " &amp;  Shares!AP1305 &amp;  ", " &amp;  Shares!AQ1305 &amp;  ", " &amp;  Shares!AR1305 &amp;  ", " &amp;  Shares!AS1305 &amp;  ", " &amp;  Shares!AT1305 &amp;  ", " &amp;  Shares!AU1305 &amp;  ", " &amp;  Shares!AV1305 &amp;  ", " &amp;  Shares!AW1305 &amp;  ", " &amp;  Shares!AX1305 &amp;  "),"</f>
        <v>#REF!</v>
      </c>
    </row>
    <row r="1305" spans="1:1" x14ac:dyDescent="0.2">
      <c r="A1305" t="e">
        <f>"('"&amp; Shares!A1306 &amp; "', '2017-01-26', " &amp;  Shares!C1306 &amp;  ", " &amp;  Shares!D1306 &amp;  ", " &amp;  Shares!E1306 &amp;  ", " &amp;  Shares!F1306 &amp;  ", " &amp;  Shares!G1306 &amp;  ", " &amp;  Shares!H1306 &amp;  ", " &amp;  Shares!I1306 &amp;  ", " &amp;  Shares!J1306 &amp;  ", " &amp;  Shares!K1306 &amp;  ", " &amp;  Shares!L1306 &amp;  ", " &amp;  Shares!M1306 &amp;  ", " &amp;  Shares!N1306 &amp;  ", " &amp;  Shares!O1306 &amp;  ", " &amp;  Shares!P1306 &amp;  ", " &amp;  Shares!Q1306 &amp;  ", " &amp;  Shares!R1306 &amp;  ", " &amp;  Shares!S1306 &amp;  ", " &amp;  Shares!T1306 &amp;  ", " &amp;  Shares!U1306 &amp;  ", " &amp;  Shares!V1306 &amp;  ", " &amp;  Shares!W1306 &amp;  ", " &amp;  Shares!X1306 &amp;  ", " &amp;  Shares!Y1306 &amp;  ", " &amp;  Shares!Z1306 &amp;  ", " &amp;  Shares!AA1306 &amp;  ", " &amp;  Shares!AB1306 &amp;  ", " &amp;  Shares!AC1306 &amp;  ", " &amp;  Shares!AD1306 &amp;  ", " &amp;  Shares!AE1306 &amp;  ", " &amp;  Shares!AF1306 &amp;  ", " &amp;  Shares!AG1306 &amp;  ", " &amp;  Shares!AH1306 &amp;  ", " &amp;  Shares!AI1306 &amp;  ", " &amp;  Shares!AJ1306 &amp;  ", " &amp;  Shares!AK1306 &amp;  ", " &amp;  Shares!AL1306 &amp;  ", " &amp;  Shares!AM1306 &amp;  ", " &amp;  Shares!#REF! &amp;  ", " &amp;  Shares!AN1306 &amp;  ", " &amp;  Shares!AO1306 &amp;  ", " &amp;  Shares!AP1306 &amp;  ", " &amp;  Shares!AQ1306 &amp;  ", " &amp;  Shares!AR1306 &amp;  ", " &amp;  Shares!AS1306 &amp;  ", " &amp;  Shares!AT1306 &amp;  ", " &amp;  Shares!AU1306 &amp;  ", " &amp;  Shares!AV1306 &amp;  ", " &amp;  Shares!AW1306 &amp;  ", " &amp;  Shares!AX1306 &amp;  "),"</f>
        <v>#REF!</v>
      </c>
    </row>
    <row r="1306" spans="1:1" x14ac:dyDescent="0.2">
      <c r="A1306" t="e">
        <f>"('"&amp; Shares!A1307 &amp; "', '2017-01-26', " &amp;  Shares!C1307 &amp;  ", " &amp;  Shares!D1307 &amp;  ", " &amp;  Shares!E1307 &amp;  ", " &amp;  Shares!F1307 &amp;  ", " &amp;  Shares!G1307 &amp;  ", " &amp;  Shares!H1307 &amp;  ", " &amp;  Shares!I1307 &amp;  ", " &amp;  Shares!J1307 &amp;  ", " &amp;  Shares!K1307 &amp;  ", " &amp;  Shares!L1307 &amp;  ", " &amp;  Shares!M1307 &amp;  ", " &amp;  Shares!N1307 &amp;  ", " &amp;  Shares!O1307 &amp;  ", " &amp;  Shares!P1307 &amp;  ", " &amp;  Shares!Q1307 &amp;  ", " &amp;  Shares!R1307 &amp;  ", " &amp;  Shares!S1307 &amp;  ", " &amp;  Shares!T1307 &amp;  ", " &amp;  Shares!U1307 &amp;  ", " &amp;  Shares!V1307 &amp;  ", " &amp;  Shares!W1307 &amp;  ", " &amp;  Shares!X1307 &amp;  ", " &amp;  Shares!Y1307 &amp;  ", " &amp;  Shares!Z1307 &amp;  ", " &amp;  Shares!AA1307 &amp;  ", " &amp;  Shares!AB1307 &amp;  ", " &amp;  Shares!AC1307 &amp;  ", " &amp;  Shares!AD1307 &amp;  ", " &amp;  Shares!AE1307 &amp;  ", " &amp;  Shares!AF1307 &amp;  ", " &amp;  Shares!AG1307 &amp;  ", " &amp;  Shares!AH1307 &amp;  ", " &amp;  Shares!AI1307 &amp;  ", " &amp;  Shares!AJ1307 &amp;  ", " &amp;  Shares!AK1307 &amp;  ", " &amp;  Shares!AL1307 &amp;  ", " &amp;  Shares!AM1307 &amp;  ", " &amp;  Shares!#REF! &amp;  ", " &amp;  Shares!AN1307 &amp;  ", " &amp;  Shares!AO1307 &amp;  ", " &amp;  Shares!AP1307 &amp;  ", " &amp;  Shares!AQ1307 &amp;  ", " &amp;  Shares!AR1307 &amp;  ", " &amp;  Shares!AS1307 &amp;  ", " &amp;  Shares!AT1307 &amp;  ", " &amp;  Shares!AU1307 &amp;  ", " &amp;  Shares!AV1307 &amp;  ", " &amp;  Shares!AW1307 &amp;  ", " &amp;  Shares!AX1307 &amp;  "),"</f>
        <v>#REF!</v>
      </c>
    </row>
    <row r="1307" spans="1:1" x14ac:dyDescent="0.2">
      <c r="A1307" t="e">
        <f>"('"&amp; Shares!A1308 &amp; "', '2017-01-26', " &amp;  Shares!C1308 &amp;  ", " &amp;  Shares!D1308 &amp;  ", " &amp;  Shares!E1308 &amp;  ", " &amp;  Shares!F1308 &amp;  ", " &amp;  Shares!G1308 &amp;  ", " &amp;  Shares!H1308 &amp;  ", " &amp;  Shares!I1308 &amp;  ", " &amp;  Shares!J1308 &amp;  ", " &amp;  Shares!K1308 &amp;  ", " &amp;  Shares!L1308 &amp;  ", " &amp;  Shares!M1308 &amp;  ", " &amp;  Shares!N1308 &amp;  ", " &amp;  Shares!O1308 &amp;  ", " &amp;  Shares!P1308 &amp;  ", " &amp;  Shares!Q1308 &amp;  ", " &amp;  Shares!R1308 &amp;  ", " &amp;  Shares!S1308 &amp;  ", " &amp;  Shares!T1308 &amp;  ", " &amp;  Shares!U1308 &amp;  ", " &amp;  Shares!V1308 &amp;  ", " &amp;  Shares!W1308 &amp;  ", " &amp;  Shares!X1308 &amp;  ", " &amp;  Shares!Y1308 &amp;  ", " &amp;  Shares!Z1308 &amp;  ", " &amp;  Shares!AA1308 &amp;  ", " &amp;  Shares!AB1308 &amp;  ", " &amp;  Shares!AC1308 &amp;  ", " &amp;  Shares!AD1308 &amp;  ", " &amp;  Shares!AE1308 &amp;  ", " &amp;  Shares!AF1308 &amp;  ", " &amp;  Shares!AG1308 &amp;  ", " &amp;  Shares!AH1308 &amp;  ", " &amp;  Shares!AI1308 &amp;  ", " &amp;  Shares!AJ1308 &amp;  ", " &amp;  Shares!AK1308 &amp;  ", " &amp;  Shares!AL1308 &amp;  ", " &amp;  Shares!AM1308 &amp;  ", " &amp;  Shares!#REF! &amp;  ", " &amp;  Shares!AN1308 &amp;  ", " &amp;  Shares!AO1308 &amp;  ", " &amp;  Shares!AP1308 &amp;  ", " &amp;  Shares!AQ1308 &amp;  ", " &amp;  Shares!AR1308 &amp;  ", " &amp;  Shares!AS1308 &amp;  ", " &amp;  Shares!AT1308 &amp;  ", " &amp;  Shares!AU1308 &amp;  ", " &amp;  Shares!AV1308 &amp;  ", " &amp;  Shares!AW1308 &amp;  ", " &amp;  Shares!AX1308 &amp;  "),"</f>
        <v>#REF!</v>
      </c>
    </row>
    <row r="1308" spans="1:1" x14ac:dyDescent="0.2">
      <c r="A1308" t="e">
        <f>"('"&amp; Shares!A1309 &amp; "', '2017-01-26', " &amp;  Shares!C1309 &amp;  ", " &amp;  Shares!D1309 &amp;  ", " &amp;  Shares!E1309 &amp;  ", " &amp;  Shares!F1309 &amp;  ", " &amp;  Shares!G1309 &amp;  ", " &amp;  Shares!H1309 &amp;  ", " &amp;  Shares!I1309 &amp;  ", " &amp;  Shares!J1309 &amp;  ", " &amp;  Shares!K1309 &amp;  ", " &amp;  Shares!L1309 &amp;  ", " &amp;  Shares!M1309 &amp;  ", " &amp;  Shares!N1309 &amp;  ", " &amp;  Shares!O1309 &amp;  ", " &amp;  Shares!P1309 &amp;  ", " &amp;  Shares!Q1309 &amp;  ", " &amp;  Shares!R1309 &amp;  ", " &amp;  Shares!S1309 &amp;  ", " &amp;  Shares!T1309 &amp;  ", " &amp;  Shares!U1309 &amp;  ", " &amp;  Shares!V1309 &amp;  ", " &amp;  Shares!W1309 &amp;  ", " &amp;  Shares!X1309 &amp;  ", " &amp;  Shares!Y1309 &amp;  ", " &amp;  Shares!Z1309 &amp;  ", " &amp;  Shares!AA1309 &amp;  ", " &amp;  Shares!AB1309 &amp;  ", " &amp;  Shares!AC1309 &amp;  ", " &amp;  Shares!AD1309 &amp;  ", " &amp;  Shares!AE1309 &amp;  ", " &amp;  Shares!AF1309 &amp;  ", " &amp;  Shares!AG1309 &amp;  ", " &amp;  Shares!AH1309 &amp;  ", " &amp;  Shares!AI1309 &amp;  ", " &amp;  Shares!AJ1309 &amp;  ", " &amp;  Shares!AK1309 &amp;  ", " &amp;  Shares!AL1309 &amp;  ", " &amp;  Shares!AM1309 &amp;  ", " &amp;  Shares!#REF! &amp;  ", " &amp;  Shares!AN1309 &amp;  ", " &amp;  Shares!AO1309 &amp;  ", " &amp;  Shares!AP1309 &amp;  ", " &amp;  Shares!AQ1309 &amp;  ", " &amp;  Shares!AR1309 &amp;  ", " &amp;  Shares!AS1309 &amp;  ", " &amp;  Shares!AT1309 &amp;  ", " &amp;  Shares!AU1309 &amp;  ", " &amp;  Shares!AV1309 &amp;  ", " &amp;  Shares!AW1309 &amp;  ", " &amp;  Shares!AX1309 &amp;  "),"</f>
        <v>#REF!</v>
      </c>
    </row>
    <row r="1309" spans="1:1" x14ac:dyDescent="0.2">
      <c r="A1309" t="e">
        <f>"('"&amp; Shares!A1310 &amp; "', '2017-01-26', " &amp;  Shares!C1310 &amp;  ", " &amp;  Shares!D1310 &amp;  ", " &amp;  Shares!E1310 &amp;  ", " &amp;  Shares!F1310 &amp;  ", " &amp;  Shares!G1310 &amp;  ", " &amp;  Shares!H1310 &amp;  ", " &amp;  Shares!I1310 &amp;  ", " &amp;  Shares!J1310 &amp;  ", " &amp;  Shares!K1310 &amp;  ", " &amp;  Shares!L1310 &amp;  ", " &amp;  Shares!M1310 &amp;  ", " &amp;  Shares!N1310 &amp;  ", " &amp;  Shares!O1310 &amp;  ", " &amp;  Shares!P1310 &amp;  ", " &amp;  Shares!Q1310 &amp;  ", " &amp;  Shares!R1310 &amp;  ", " &amp;  Shares!S1310 &amp;  ", " &amp;  Shares!T1310 &amp;  ", " &amp;  Shares!U1310 &amp;  ", " &amp;  Shares!V1310 &amp;  ", " &amp;  Shares!W1310 &amp;  ", " &amp;  Shares!X1310 &amp;  ", " &amp;  Shares!Y1310 &amp;  ", " &amp;  Shares!Z1310 &amp;  ", " &amp;  Shares!AA1310 &amp;  ", " &amp;  Shares!AB1310 &amp;  ", " &amp;  Shares!AC1310 &amp;  ", " &amp;  Shares!AD1310 &amp;  ", " &amp;  Shares!AE1310 &amp;  ", " &amp;  Shares!AF1310 &amp;  ", " &amp;  Shares!AG1310 &amp;  ", " &amp;  Shares!AH1310 &amp;  ", " &amp;  Shares!AI1310 &amp;  ", " &amp;  Shares!AJ1310 &amp;  ", " &amp;  Shares!AK1310 &amp;  ", " &amp;  Shares!AL1310 &amp;  ", " &amp;  Shares!AM1310 &amp;  ", " &amp;  Shares!#REF! &amp;  ", " &amp;  Shares!AN1310 &amp;  ", " &amp;  Shares!AO1310 &amp;  ", " &amp;  Shares!AP1310 &amp;  ", " &amp;  Shares!AQ1310 &amp;  ", " &amp;  Shares!AR1310 &amp;  ", " &amp;  Shares!AS1310 &amp;  ", " &amp;  Shares!AT1310 &amp;  ", " &amp;  Shares!AU1310 &amp;  ", " &amp;  Shares!AV1310 &amp;  ", " &amp;  Shares!AW1310 &amp;  ", " &amp;  Shares!AX1310 &amp;  "),"</f>
        <v>#REF!</v>
      </c>
    </row>
    <row r="1310" spans="1:1" x14ac:dyDescent="0.2">
      <c r="A1310" t="e">
        <f>"('"&amp; Shares!A1311 &amp; "', '2017-01-26', " &amp;  Shares!C1311 &amp;  ", " &amp;  Shares!D1311 &amp;  ", " &amp;  Shares!E1311 &amp;  ", " &amp;  Shares!F1311 &amp;  ", " &amp;  Shares!G1311 &amp;  ", " &amp;  Shares!H1311 &amp;  ", " &amp;  Shares!I1311 &amp;  ", " &amp;  Shares!J1311 &amp;  ", " &amp;  Shares!K1311 &amp;  ", " &amp;  Shares!L1311 &amp;  ", " &amp;  Shares!M1311 &amp;  ", " &amp;  Shares!N1311 &amp;  ", " &amp;  Shares!O1311 &amp;  ", " &amp;  Shares!P1311 &amp;  ", " &amp;  Shares!Q1311 &amp;  ", " &amp;  Shares!R1311 &amp;  ", " &amp;  Shares!S1311 &amp;  ", " &amp;  Shares!T1311 &amp;  ", " &amp;  Shares!U1311 &amp;  ", " &amp;  Shares!V1311 &amp;  ", " &amp;  Shares!W1311 &amp;  ", " &amp;  Shares!X1311 &amp;  ", " &amp;  Shares!Y1311 &amp;  ", " &amp;  Shares!Z1311 &amp;  ", " &amp;  Shares!AA1311 &amp;  ", " &amp;  Shares!AB1311 &amp;  ", " &amp;  Shares!AC1311 &amp;  ", " &amp;  Shares!AD1311 &amp;  ", " &amp;  Shares!AE1311 &amp;  ", " &amp;  Shares!AF1311 &amp;  ", " &amp;  Shares!AG1311 &amp;  ", " &amp;  Shares!AH1311 &amp;  ", " &amp;  Shares!AI1311 &amp;  ", " &amp;  Shares!AJ1311 &amp;  ", " &amp;  Shares!AK1311 &amp;  ", " &amp;  Shares!AL1311 &amp;  ", " &amp;  Shares!AM1311 &amp;  ", " &amp;  Shares!#REF! &amp;  ", " &amp;  Shares!AN1311 &amp;  ", " &amp;  Shares!AO1311 &amp;  ", " &amp;  Shares!AP1311 &amp;  ", " &amp;  Shares!AQ1311 &amp;  ", " &amp;  Shares!AR1311 &amp;  ", " &amp;  Shares!AS1311 &amp;  ", " &amp;  Shares!AT1311 &amp;  ", " &amp;  Shares!AU1311 &amp;  ", " &amp;  Shares!AV1311 &amp;  ", " &amp;  Shares!AW1311 &amp;  ", " &amp;  Shares!AX1311 &amp;  "),"</f>
        <v>#REF!</v>
      </c>
    </row>
    <row r="1311" spans="1:1" x14ac:dyDescent="0.2">
      <c r="A1311" t="e">
        <f>"('"&amp; Shares!A1312 &amp; "', '2017-01-26', " &amp;  Shares!C1312 &amp;  ", " &amp;  Shares!D1312 &amp;  ", " &amp;  Shares!E1312 &amp;  ", " &amp;  Shares!F1312 &amp;  ", " &amp;  Shares!G1312 &amp;  ", " &amp;  Shares!H1312 &amp;  ", " &amp;  Shares!I1312 &amp;  ", " &amp;  Shares!J1312 &amp;  ", " &amp;  Shares!K1312 &amp;  ", " &amp;  Shares!L1312 &amp;  ", " &amp;  Shares!M1312 &amp;  ", " &amp;  Shares!N1312 &amp;  ", " &amp;  Shares!O1312 &amp;  ", " &amp;  Shares!P1312 &amp;  ", " &amp;  Shares!Q1312 &amp;  ", " &amp;  Shares!R1312 &amp;  ", " &amp;  Shares!S1312 &amp;  ", " &amp;  Shares!T1312 &amp;  ", " &amp;  Shares!U1312 &amp;  ", " &amp;  Shares!V1312 &amp;  ", " &amp;  Shares!W1312 &amp;  ", " &amp;  Shares!X1312 &amp;  ", " &amp;  Shares!Y1312 &amp;  ", " &amp;  Shares!Z1312 &amp;  ", " &amp;  Shares!AA1312 &amp;  ", " &amp;  Shares!AB1312 &amp;  ", " &amp;  Shares!AC1312 &amp;  ", " &amp;  Shares!AD1312 &amp;  ", " &amp;  Shares!AE1312 &amp;  ", " &amp;  Shares!AF1312 &amp;  ", " &amp;  Shares!AG1312 &amp;  ", " &amp;  Shares!AH1312 &amp;  ", " &amp;  Shares!AI1312 &amp;  ", " &amp;  Shares!AJ1312 &amp;  ", " &amp;  Shares!AK1312 &amp;  ", " &amp;  Shares!AL1312 &amp;  ", " &amp;  Shares!AM1312 &amp;  ", " &amp;  Shares!#REF! &amp;  ", " &amp;  Shares!AN1312 &amp;  ", " &amp;  Shares!AO1312 &amp;  ", " &amp;  Shares!AP1312 &amp;  ", " &amp;  Shares!AQ1312 &amp;  ", " &amp;  Shares!AR1312 &amp;  ", " &amp;  Shares!AS1312 &amp;  ", " &amp;  Shares!AT1312 &amp;  ", " &amp;  Shares!AU1312 &amp;  ", " &amp;  Shares!AV1312 &amp;  ", " &amp;  Shares!AW1312 &amp;  ", " &amp;  Shares!AX1312 &amp;  "),"</f>
        <v>#REF!</v>
      </c>
    </row>
    <row r="1312" spans="1:1" x14ac:dyDescent="0.2">
      <c r="A1312" t="e">
        <f>"('"&amp; Shares!A1313 &amp; "', '2017-01-26', " &amp;  Shares!C1313 &amp;  ", " &amp;  Shares!D1313 &amp;  ", " &amp;  Shares!E1313 &amp;  ", " &amp;  Shares!F1313 &amp;  ", " &amp;  Shares!G1313 &amp;  ", " &amp;  Shares!H1313 &amp;  ", " &amp;  Shares!I1313 &amp;  ", " &amp;  Shares!J1313 &amp;  ", " &amp;  Shares!K1313 &amp;  ", " &amp;  Shares!L1313 &amp;  ", " &amp;  Shares!M1313 &amp;  ", " &amp;  Shares!N1313 &amp;  ", " &amp;  Shares!O1313 &amp;  ", " &amp;  Shares!P1313 &amp;  ", " &amp;  Shares!Q1313 &amp;  ", " &amp;  Shares!R1313 &amp;  ", " &amp;  Shares!S1313 &amp;  ", " &amp;  Shares!T1313 &amp;  ", " &amp;  Shares!U1313 &amp;  ", " &amp;  Shares!V1313 &amp;  ", " &amp;  Shares!W1313 &amp;  ", " &amp;  Shares!X1313 &amp;  ", " &amp;  Shares!Y1313 &amp;  ", " &amp;  Shares!Z1313 &amp;  ", " &amp;  Shares!AA1313 &amp;  ", " &amp;  Shares!AB1313 &amp;  ", " &amp;  Shares!AC1313 &amp;  ", " &amp;  Shares!AD1313 &amp;  ", " &amp;  Shares!AE1313 &amp;  ", " &amp;  Shares!AF1313 &amp;  ", " &amp;  Shares!AG1313 &amp;  ", " &amp;  Shares!AH1313 &amp;  ", " &amp;  Shares!AI1313 &amp;  ", " &amp;  Shares!AJ1313 &amp;  ", " &amp;  Shares!AK1313 &amp;  ", " &amp;  Shares!AL1313 &amp;  ", " &amp;  Shares!AM1313 &amp;  ", " &amp;  Shares!#REF! &amp;  ", " &amp;  Shares!AN1313 &amp;  ", " &amp;  Shares!AO1313 &amp;  ", " &amp;  Shares!AP1313 &amp;  ", " &amp;  Shares!AQ1313 &amp;  ", " &amp;  Shares!AR1313 &amp;  ", " &amp;  Shares!AS1313 &amp;  ", " &amp;  Shares!AT1313 &amp;  ", " &amp;  Shares!AU1313 &amp;  ", " &amp;  Shares!AV1313 &amp;  ", " &amp;  Shares!AW1313 &amp;  ", " &amp;  Shares!AX1313 &amp;  "),"</f>
        <v>#REF!</v>
      </c>
    </row>
    <row r="1313" spans="1:1" x14ac:dyDescent="0.2">
      <c r="A1313" t="e">
        <f>"('"&amp; Shares!A1314 &amp; "', '2017-01-26', " &amp;  Shares!C1314 &amp;  ", " &amp;  Shares!D1314 &amp;  ", " &amp;  Shares!E1314 &amp;  ", " &amp;  Shares!F1314 &amp;  ", " &amp;  Shares!G1314 &amp;  ", " &amp;  Shares!H1314 &amp;  ", " &amp;  Shares!I1314 &amp;  ", " &amp;  Shares!J1314 &amp;  ", " &amp;  Shares!K1314 &amp;  ", " &amp;  Shares!L1314 &amp;  ", " &amp;  Shares!M1314 &amp;  ", " &amp;  Shares!N1314 &amp;  ", " &amp;  Shares!O1314 &amp;  ", " &amp;  Shares!P1314 &amp;  ", " &amp;  Shares!Q1314 &amp;  ", " &amp;  Shares!R1314 &amp;  ", " &amp;  Shares!S1314 &amp;  ", " &amp;  Shares!T1314 &amp;  ", " &amp;  Shares!U1314 &amp;  ", " &amp;  Shares!V1314 &amp;  ", " &amp;  Shares!W1314 &amp;  ", " &amp;  Shares!X1314 &amp;  ", " &amp;  Shares!Y1314 &amp;  ", " &amp;  Shares!Z1314 &amp;  ", " &amp;  Shares!AA1314 &amp;  ", " &amp;  Shares!AB1314 &amp;  ", " &amp;  Shares!AC1314 &amp;  ", " &amp;  Shares!AD1314 &amp;  ", " &amp;  Shares!AE1314 &amp;  ", " &amp;  Shares!AF1314 &amp;  ", " &amp;  Shares!AG1314 &amp;  ", " &amp;  Shares!AH1314 &amp;  ", " &amp;  Shares!AI1314 &amp;  ", " &amp;  Shares!AJ1314 &amp;  ", " &amp;  Shares!AK1314 &amp;  ", " &amp;  Shares!AL1314 &amp;  ", " &amp;  Shares!AM1314 &amp;  ", " &amp;  Shares!#REF! &amp;  ", " &amp;  Shares!AN1314 &amp;  ", " &amp;  Shares!AO1314 &amp;  ", " &amp;  Shares!AP1314 &amp;  ", " &amp;  Shares!AQ1314 &amp;  ", " &amp;  Shares!AR1314 &amp;  ", " &amp;  Shares!AS1314 &amp;  ", " &amp;  Shares!AT1314 &amp;  ", " &amp;  Shares!AU1314 &amp;  ", " &amp;  Shares!AV1314 &amp;  ", " &amp;  Shares!AW1314 &amp;  ", " &amp;  Shares!AX1314 &amp;  "),"</f>
        <v>#REF!</v>
      </c>
    </row>
    <row r="1314" spans="1:1" x14ac:dyDescent="0.2">
      <c r="A1314" t="e">
        <f>"('"&amp; Shares!A1315 &amp; "', '2017-01-26', " &amp;  Shares!C1315 &amp;  ", " &amp;  Shares!D1315 &amp;  ", " &amp;  Shares!E1315 &amp;  ", " &amp;  Shares!F1315 &amp;  ", " &amp;  Shares!G1315 &amp;  ", " &amp;  Shares!H1315 &amp;  ", " &amp;  Shares!I1315 &amp;  ", " &amp;  Shares!J1315 &amp;  ", " &amp;  Shares!K1315 &amp;  ", " &amp;  Shares!L1315 &amp;  ", " &amp;  Shares!M1315 &amp;  ", " &amp;  Shares!N1315 &amp;  ", " &amp;  Shares!O1315 &amp;  ", " &amp;  Shares!P1315 &amp;  ", " &amp;  Shares!Q1315 &amp;  ", " &amp;  Shares!R1315 &amp;  ", " &amp;  Shares!S1315 &amp;  ", " &amp;  Shares!T1315 &amp;  ", " &amp;  Shares!U1315 &amp;  ", " &amp;  Shares!V1315 &amp;  ", " &amp;  Shares!W1315 &amp;  ", " &amp;  Shares!X1315 &amp;  ", " &amp;  Shares!Y1315 &amp;  ", " &amp;  Shares!Z1315 &amp;  ", " &amp;  Shares!AA1315 &amp;  ", " &amp;  Shares!AB1315 &amp;  ", " &amp;  Shares!AC1315 &amp;  ", " &amp;  Shares!AD1315 &amp;  ", " &amp;  Shares!AE1315 &amp;  ", " &amp;  Shares!AF1315 &amp;  ", " &amp;  Shares!AG1315 &amp;  ", " &amp;  Shares!AH1315 &amp;  ", " &amp;  Shares!AI1315 &amp;  ", " &amp;  Shares!AJ1315 &amp;  ", " &amp;  Shares!AK1315 &amp;  ", " &amp;  Shares!AL1315 &amp;  ", " &amp;  Shares!AM1315 &amp;  ", " &amp;  Shares!#REF! &amp;  ", " &amp;  Shares!AN1315 &amp;  ", " &amp;  Shares!AO1315 &amp;  ", " &amp;  Shares!AP1315 &amp;  ", " &amp;  Shares!AQ1315 &amp;  ", " &amp;  Shares!AR1315 &amp;  ", " &amp;  Shares!AS1315 &amp;  ", " &amp;  Shares!AT1315 &amp;  ", " &amp;  Shares!AU1315 &amp;  ", " &amp;  Shares!AV1315 &amp;  ", " &amp;  Shares!AW1315 &amp;  ", " &amp;  Shares!AX1315 &amp;  "),"</f>
        <v>#REF!</v>
      </c>
    </row>
    <row r="1315" spans="1:1" x14ac:dyDescent="0.2">
      <c r="A1315" t="e">
        <f>"('"&amp; Shares!A1316 &amp; "', '2017-01-26', " &amp;  Shares!C1316 &amp;  ", " &amp;  Shares!D1316 &amp;  ", " &amp;  Shares!E1316 &amp;  ", " &amp;  Shares!F1316 &amp;  ", " &amp;  Shares!G1316 &amp;  ", " &amp;  Shares!H1316 &amp;  ", " &amp;  Shares!I1316 &amp;  ", " &amp;  Shares!J1316 &amp;  ", " &amp;  Shares!K1316 &amp;  ", " &amp;  Shares!L1316 &amp;  ", " &amp;  Shares!M1316 &amp;  ", " &amp;  Shares!N1316 &amp;  ", " &amp;  Shares!O1316 &amp;  ", " &amp;  Shares!P1316 &amp;  ", " &amp;  Shares!Q1316 &amp;  ", " &amp;  Shares!R1316 &amp;  ", " &amp;  Shares!S1316 &amp;  ", " &amp;  Shares!T1316 &amp;  ", " &amp;  Shares!U1316 &amp;  ", " &amp;  Shares!V1316 &amp;  ", " &amp;  Shares!W1316 &amp;  ", " &amp;  Shares!X1316 &amp;  ", " &amp;  Shares!Y1316 &amp;  ", " &amp;  Shares!Z1316 &amp;  ", " &amp;  Shares!AA1316 &amp;  ", " &amp;  Shares!AB1316 &amp;  ", " &amp;  Shares!AC1316 &amp;  ", " &amp;  Shares!AD1316 &amp;  ", " &amp;  Shares!AE1316 &amp;  ", " &amp;  Shares!AF1316 &amp;  ", " &amp;  Shares!AG1316 &amp;  ", " &amp;  Shares!AH1316 &amp;  ", " &amp;  Shares!AI1316 &amp;  ", " &amp;  Shares!AJ1316 &amp;  ", " &amp;  Shares!AK1316 &amp;  ", " &amp;  Shares!AL1316 &amp;  ", " &amp;  Shares!AM1316 &amp;  ", " &amp;  Shares!#REF! &amp;  ", " &amp;  Shares!AN1316 &amp;  ", " &amp;  Shares!AO1316 &amp;  ", " &amp;  Shares!AP1316 &amp;  ", " &amp;  Shares!AQ1316 &amp;  ", " &amp;  Shares!AR1316 &amp;  ", " &amp;  Shares!AS1316 &amp;  ", " &amp;  Shares!AT1316 &amp;  ", " &amp;  Shares!AU1316 &amp;  ", " &amp;  Shares!AV1316 &amp;  ", " &amp;  Shares!AW1316 &amp;  ", " &amp;  Shares!AX1316 &amp;  "),"</f>
        <v>#REF!</v>
      </c>
    </row>
    <row r="1316" spans="1:1" x14ac:dyDescent="0.2">
      <c r="A1316" t="e">
        <f>"('"&amp; Shares!A1317 &amp; "', '2017-01-26', " &amp;  Shares!C1317 &amp;  ", " &amp;  Shares!D1317 &amp;  ", " &amp;  Shares!E1317 &amp;  ", " &amp;  Shares!F1317 &amp;  ", " &amp;  Shares!G1317 &amp;  ", " &amp;  Shares!H1317 &amp;  ", " &amp;  Shares!I1317 &amp;  ", " &amp;  Shares!J1317 &amp;  ", " &amp;  Shares!K1317 &amp;  ", " &amp;  Shares!L1317 &amp;  ", " &amp;  Shares!M1317 &amp;  ", " &amp;  Shares!N1317 &amp;  ", " &amp;  Shares!O1317 &amp;  ", " &amp;  Shares!P1317 &amp;  ", " &amp;  Shares!Q1317 &amp;  ", " &amp;  Shares!R1317 &amp;  ", " &amp;  Shares!S1317 &amp;  ", " &amp;  Shares!T1317 &amp;  ", " &amp;  Shares!U1317 &amp;  ", " &amp;  Shares!V1317 &amp;  ", " &amp;  Shares!W1317 &amp;  ", " &amp;  Shares!X1317 &amp;  ", " &amp;  Shares!Y1317 &amp;  ", " &amp;  Shares!Z1317 &amp;  ", " &amp;  Shares!AA1317 &amp;  ", " &amp;  Shares!AB1317 &amp;  ", " &amp;  Shares!AC1317 &amp;  ", " &amp;  Shares!AD1317 &amp;  ", " &amp;  Shares!AE1317 &amp;  ", " &amp;  Shares!AF1317 &amp;  ", " &amp;  Shares!AG1317 &amp;  ", " &amp;  Shares!AH1317 &amp;  ", " &amp;  Shares!AI1317 &amp;  ", " &amp;  Shares!AJ1317 &amp;  ", " &amp;  Shares!AK1317 &amp;  ", " &amp;  Shares!AL1317 &amp;  ", " &amp;  Shares!AM1317 &amp;  ", " &amp;  Shares!#REF! &amp;  ", " &amp;  Shares!AN1317 &amp;  ", " &amp;  Shares!AO1317 &amp;  ", " &amp;  Shares!AP1317 &amp;  ", " &amp;  Shares!AQ1317 &amp;  ", " &amp;  Shares!AR1317 &amp;  ", " &amp;  Shares!AS1317 &amp;  ", " &amp;  Shares!AT1317 &amp;  ", " &amp;  Shares!AU1317 &amp;  ", " &amp;  Shares!AV1317 &amp;  ", " &amp;  Shares!AW1317 &amp;  ", " &amp;  Shares!AX1317 &amp;  "),"</f>
        <v>#REF!</v>
      </c>
    </row>
    <row r="1317" spans="1:1" x14ac:dyDescent="0.2">
      <c r="A1317" t="e">
        <f>"('"&amp; Shares!A1318 &amp; "', '2017-01-26', " &amp;  Shares!C1318 &amp;  ", " &amp;  Shares!D1318 &amp;  ", " &amp;  Shares!E1318 &amp;  ", " &amp;  Shares!F1318 &amp;  ", " &amp;  Shares!G1318 &amp;  ", " &amp;  Shares!H1318 &amp;  ", " &amp;  Shares!I1318 &amp;  ", " &amp;  Shares!J1318 &amp;  ", " &amp;  Shares!K1318 &amp;  ", " &amp;  Shares!L1318 &amp;  ", " &amp;  Shares!M1318 &amp;  ", " &amp;  Shares!N1318 &amp;  ", " &amp;  Shares!O1318 &amp;  ", " &amp;  Shares!P1318 &amp;  ", " &amp;  Shares!Q1318 &amp;  ", " &amp;  Shares!R1318 &amp;  ", " &amp;  Shares!S1318 &amp;  ", " &amp;  Shares!T1318 &amp;  ", " &amp;  Shares!U1318 &amp;  ", " &amp;  Shares!V1318 &amp;  ", " &amp;  Shares!W1318 &amp;  ", " &amp;  Shares!X1318 &amp;  ", " &amp;  Shares!Y1318 &amp;  ", " &amp;  Shares!Z1318 &amp;  ", " &amp;  Shares!AA1318 &amp;  ", " &amp;  Shares!AB1318 &amp;  ", " &amp;  Shares!AC1318 &amp;  ", " &amp;  Shares!AD1318 &amp;  ", " &amp;  Shares!AE1318 &amp;  ", " &amp;  Shares!AF1318 &amp;  ", " &amp;  Shares!AG1318 &amp;  ", " &amp;  Shares!AH1318 &amp;  ", " &amp;  Shares!AI1318 &amp;  ", " &amp;  Shares!AJ1318 &amp;  ", " &amp;  Shares!AK1318 &amp;  ", " &amp;  Shares!AL1318 &amp;  ", " &amp;  Shares!AM1318 &amp;  ", " &amp;  Shares!#REF! &amp;  ", " &amp;  Shares!AN1318 &amp;  ", " &amp;  Shares!AO1318 &amp;  ", " &amp;  Shares!AP1318 &amp;  ", " &amp;  Shares!AQ1318 &amp;  ", " &amp;  Shares!AR1318 &amp;  ", " &amp;  Shares!AS1318 &amp;  ", " &amp;  Shares!AT1318 &amp;  ", " &amp;  Shares!AU1318 &amp;  ", " &amp;  Shares!AV1318 &amp;  ", " &amp;  Shares!AW1318 &amp;  ", " &amp;  Shares!AX1318 &amp;  "),"</f>
        <v>#REF!</v>
      </c>
    </row>
    <row r="1318" spans="1:1" x14ac:dyDescent="0.2">
      <c r="A1318" t="e">
        <f>"('"&amp; Shares!A1319 &amp; "', '2017-01-26', " &amp;  Shares!C1319 &amp;  ", " &amp;  Shares!D1319 &amp;  ", " &amp;  Shares!E1319 &amp;  ", " &amp;  Shares!F1319 &amp;  ", " &amp;  Shares!G1319 &amp;  ", " &amp;  Shares!H1319 &amp;  ", " &amp;  Shares!I1319 &amp;  ", " &amp;  Shares!J1319 &amp;  ", " &amp;  Shares!K1319 &amp;  ", " &amp;  Shares!L1319 &amp;  ", " &amp;  Shares!M1319 &amp;  ", " &amp;  Shares!N1319 &amp;  ", " &amp;  Shares!O1319 &amp;  ", " &amp;  Shares!P1319 &amp;  ", " &amp;  Shares!Q1319 &amp;  ", " &amp;  Shares!R1319 &amp;  ", " &amp;  Shares!S1319 &amp;  ", " &amp;  Shares!T1319 &amp;  ", " &amp;  Shares!U1319 &amp;  ", " &amp;  Shares!V1319 &amp;  ", " &amp;  Shares!W1319 &amp;  ", " &amp;  Shares!X1319 &amp;  ", " &amp;  Shares!Y1319 &amp;  ", " &amp;  Shares!Z1319 &amp;  ", " &amp;  Shares!AA1319 &amp;  ", " &amp;  Shares!AB1319 &amp;  ", " &amp;  Shares!AC1319 &amp;  ", " &amp;  Shares!AD1319 &amp;  ", " &amp;  Shares!AE1319 &amp;  ", " &amp;  Shares!AF1319 &amp;  ", " &amp;  Shares!AG1319 &amp;  ", " &amp;  Shares!AH1319 &amp;  ", " &amp;  Shares!AI1319 &amp;  ", " &amp;  Shares!AJ1319 &amp;  ", " &amp;  Shares!AK1319 &amp;  ", " &amp;  Shares!AL1319 &amp;  ", " &amp;  Shares!AM1319 &amp;  ", " &amp;  Shares!#REF! &amp;  ", " &amp;  Shares!AN1319 &amp;  ", " &amp;  Shares!AO1319 &amp;  ", " &amp;  Shares!AP1319 &amp;  ", " &amp;  Shares!AQ1319 &amp;  ", " &amp;  Shares!AR1319 &amp;  ", " &amp;  Shares!AS1319 &amp;  ", " &amp;  Shares!AT1319 &amp;  ", " &amp;  Shares!AU1319 &amp;  ", " &amp;  Shares!AV1319 &amp;  ", " &amp;  Shares!AW1319 &amp;  ", " &amp;  Shares!AX1319 &amp;  "),"</f>
        <v>#REF!</v>
      </c>
    </row>
    <row r="1319" spans="1:1" x14ac:dyDescent="0.2">
      <c r="A1319" t="e">
        <f>"('"&amp; Shares!A1320 &amp; "', '2017-01-26', " &amp;  Shares!C1320 &amp;  ", " &amp;  Shares!D1320 &amp;  ", " &amp;  Shares!E1320 &amp;  ", " &amp;  Shares!F1320 &amp;  ", " &amp;  Shares!G1320 &amp;  ", " &amp;  Shares!H1320 &amp;  ", " &amp;  Shares!I1320 &amp;  ", " &amp;  Shares!J1320 &amp;  ", " &amp;  Shares!K1320 &amp;  ", " &amp;  Shares!L1320 &amp;  ", " &amp;  Shares!M1320 &amp;  ", " &amp;  Shares!N1320 &amp;  ", " &amp;  Shares!O1320 &amp;  ", " &amp;  Shares!P1320 &amp;  ", " &amp;  Shares!Q1320 &amp;  ", " &amp;  Shares!R1320 &amp;  ", " &amp;  Shares!S1320 &amp;  ", " &amp;  Shares!T1320 &amp;  ", " &amp;  Shares!U1320 &amp;  ", " &amp;  Shares!V1320 &amp;  ", " &amp;  Shares!W1320 &amp;  ", " &amp;  Shares!X1320 &amp;  ", " &amp;  Shares!Y1320 &amp;  ", " &amp;  Shares!Z1320 &amp;  ", " &amp;  Shares!AA1320 &amp;  ", " &amp;  Shares!AB1320 &amp;  ", " &amp;  Shares!AC1320 &amp;  ", " &amp;  Shares!AD1320 &amp;  ", " &amp;  Shares!AE1320 &amp;  ", " &amp;  Shares!AF1320 &amp;  ", " &amp;  Shares!AG1320 &amp;  ", " &amp;  Shares!AH1320 &amp;  ", " &amp;  Shares!AI1320 &amp;  ", " &amp;  Shares!AJ1320 &amp;  ", " &amp;  Shares!AK1320 &amp;  ", " &amp;  Shares!AL1320 &amp;  ", " &amp;  Shares!AM1320 &amp;  ", " &amp;  Shares!#REF! &amp;  ", " &amp;  Shares!AN1320 &amp;  ", " &amp;  Shares!AO1320 &amp;  ", " &amp;  Shares!AP1320 &amp;  ", " &amp;  Shares!AQ1320 &amp;  ", " &amp;  Shares!AR1320 &amp;  ", " &amp;  Shares!AS1320 &amp;  ", " &amp;  Shares!AT1320 &amp;  ", " &amp;  Shares!AU1320 &amp;  ", " &amp;  Shares!AV1320 &amp;  ", " &amp;  Shares!AW1320 &amp;  ", " &amp;  Shares!AX1320 &amp;  "),"</f>
        <v>#REF!</v>
      </c>
    </row>
    <row r="1320" spans="1:1" x14ac:dyDescent="0.2">
      <c r="A1320" t="e">
        <f>"('"&amp; Shares!A1321 &amp; "', '2017-01-26', " &amp;  Shares!C1321 &amp;  ", " &amp;  Shares!D1321 &amp;  ", " &amp;  Shares!E1321 &amp;  ", " &amp;  Shares!F1321 &amp;  ", " &amp;  Shares!G1321 &amp;  ", " &amp;  Shares!H1321 &amp;  ", " &amp;  Shares!I1321 &amp;  ", " &amp;  Shares!J1321 &amp;  ", " &amp;  Shares!K1321 &amp;  ", " &amp;  Shares!L1321 &amp;  ", " &amp;  Shares!M1321 &amp;  ", " &amp;  Shares!N1321 &amp;  ", " &amp;  Shares!O1321 &amp;  ", " &amp;  Shares!P1321 &amp;  ", " &amp;  Shares!Q1321 &amp;  ", " &amp;  Shares!R1321 &amp;  ", " &amp;  Shares!S1321 &amp;  ", " &amp;  Shares!T1321 &amp;  ", " &amp;  Shares!U1321 &amp;  ", " &amp;  Shares!V1321 &amp;  ", " &amp;  Shares!W1321 &amp;  ", " &amp;  Shares!X1321 &amp;  ", " &amp;  Shares!Y1321 &amp;  ", " &amp;  Shares!Z1321 &amp;  ", " &amp;  Shares!AA1321 &amp;  ", " &amp;  Shares!AB1321 &amp;  ", " &amp;  Shares!AC1321 &amp;  ", " &amp;  Shares!AD1321 &amp;  ", " &amp;  Shares!AE1321 &amp;  ", " &amp;  Shares!AF1321 &amp;  ", " &amp;  Shares!AG1321 &amp;  ", " &amp;  Shares!AH1321 &amp;  ", " &amp;  Shares!AI1321 &amp;  ", " &amp;  Shares!AJ1321 &amp;  ", " &amp;  Shares!AK1321 &amp;  ", " &amp;  Shares!AL1321 &amp;  ", " &amp;  Shares!AM1321 &amp;  ", " &amp;  Shares!#REF! &amp;  ", " &amp;  Shares!AN1321 &amp;  ", " &amp;  Shares!AO1321 &amp;  ", " &amp;  Shares!AP1321 &amp;  ", " &amp;  Shares!AQ1321 &amp;  ", " &amp;  Shares!AR1321 &amp;  ", " &amp;  Shares!AS1321 &amp;  ", " &amp;  Shares!AT1321 &amp;  ", " &amp;  Shares!AU1321 &amp;  ", " &amp;  Shares!AV1321 &amp;  ", " &amp;  Shares!AW1321 &amp;  ", " &amp;  Shares!AX1321 &amp;  "),"</f>
        <v>#REF!</v>
      </c>
    </row>
    <row r="1321" spans="1:1" x14ac:dyDescent="0.2">
      <c r="A1321" t="e">
        <f>"('"&amp; Shares!A1322 &amp; "', '2017-01-26', " &amp;  Shares!C1322 &amp;  ", " &amp;  Shares!D1322 &amp;  ", " &amp;  Shares!E1322 &amp;  ", " &amp;  Shares!F1322 &amp;  ", " &amp;  Shares!G1322 &amp;  ", " &amp;  Shares!H1322 &amp;  ", " &amp;  Shares!I1322 &amp;  ", " &amp;  Shares!J1322 &amp;  ", " &amp;  Shares!K1322 &amp;  ", " &amp;  Shares!L1322 &amp;  ", " &amp;  Shares!M1322 &amp;  ", " &amp;  Shares!N1322 &amp;  ", " &amp;  Shares!O1322 &amp;  ", " &amp;  Shares!P1322 &amp;  ", " &amp;  Shares!Q1322 &amp;  ", " &amp;  Shares!R1322 &amp;  ", " &amp;  Shares!S1322 &amp;  ", " &amp;  Shares!T1322 &amp;  ", " &amp;  Shares!U1322 &amp;  ", " &amp;  Shares!V1322 &amp;  ", " &amp;  Shares!W1322 &amp;  ", " &amp;  Shares!X1322 &amp;  ", " &amp;  Shares!Y1322 &amp;  ", " &amp;  Shares!Z1322 &amp;  ", " &amp;  Shares!AA1322 &amp;  ", " &amp;  Shares!AB1322 &amp;  ", " &amp;  Shares!AC1322 &amp;  ", " &amp;  Shares!AD1322 &amp;  ", " &amp;  Shares!AE1322 &amp;  ", " &amp;  Shares!AF1322 &amp;  ", " &amp;  Shares!AG1322 &amp;  ", " &amp;  Shares!AH1322 &amp;  ", " &amp;  Shares!AI1322 &amp;  ", " &amp;  Shares!AJ1322 &amp;  ", " &amp;  Shares!AK1322 &amp;  ", " &amp;  Shares!AL1322 &amp;  ", " &amp;  Shares!AM1322 &amp;  ", " &amp;  Shares!#REF! &amp;  ", " &amp;  Shares!AN1322 &amp;  ", " &amp;  Shares!AO1322 &amp;  ", " &amp;  Shares!AP1322 &amp;  ", " &amp;  Shares!AQ1322 &amp;  ", " &amp;  Shares!AR1322 &amp;  ", " &amp;  Shares!AS1322 &amp;  ", " &amp;  Shares!AT1322 &amp;  ", " &amp;  Shares!AU1322 &amp;  ", " &amp;  Shares!AV1322 &amp;  ", " &amp;  Shares!AW1322 &amp;  ", " &amp;  Shares!AX1322 &amp;  "),"</f>
        <v>#REF!</v>
      </c>
    </row>
    <row r="1322" spans="1:1" x14ac:dyDescent="0.2">
      <c r="A1322" t="e">
        <f>"('"&amp; Shares!A1323 &amp; "', '2017-01-26', " &amp;  Shares!C1323 &amp;  ", " &amp;  Shares!D1323 &amp;  ", " &amp;  Shares!E1323 &amp;  ", " &amp;  Shares!F1323 &amp;  ", " &amp;  Shares!G1323 &amp;  ", " &amp;  Shares!H1323 &amp;  ", " &amp;  Shares!I1323 &amp;  ", " &amp;  Shares!J1323 &amp;  ", " &amp;  Shares!K1323 &amp;  ", " &amp;  Shares!L1323 &amp;  ", " &amp;  Shares!M1323 &amp;  ", " &amp;  Shares!N1323 &amp;  ", " &amp;  Shares!O1323 &amp;  ", " &amp;  Shares!P1323 &amp;  ", " &amp;  Shares!Q1323 &amp;  ", " &amp;  Shares!R1323 &amp;  ", " &amp;  Shares!S1323 &amp;  ", " &amp;  Shares!T1323 &amp;  ", " &amp;  Shares!U1323 &amp;  ", " &amp;  Shares!V1323 &amp;  ", " &amp;  Shares!W1323 &amp;  ", " &amp;  Shares!X1323 &amp;  ", " &amp;  Shares!Y1323 &amp;  ", " &amp;  Shares!Z1323 &amp;  ", " &amp;  Shares!AA1323 &amp;  ", " &amp;  Shares!AB1323 &amp;  ", " &amp;  Shares!AC1323 &amp;  ", " &amp;  Shares!AD1323 &amp;  ", " &amp;  Shares!AE1323 &amp;  ", " &amp;  Shares!AF1323 &amp;  ", " &amp;  Shares!AG1323 &amp;  ", " &amp;  Shares!AH1323 &amp;  ", " &amp;  Shares!AI1323 &amp;  ", " &amp;  Shares!AJ1323 &amp;  ", " &amp;  Shares!AK1323 &amp;  ", " &amp;  Shares!AL1323 &amp;  ", " &amp;  Shares!AM1323 &amp;  ", " &amp;  Shares!#REF! &amp;  ", " &amp;  Shares!AN1323 &amp;  ", " &amp;  Shares!AO1323 &amp;  ", " &amp;  Shares!AP1323 &amp;  ", " &amp;  Shares!AQ1323 &amp;  ", " &amp;  Shares!AR1323 &amp;  ", " &amp;  Shares!AS1323 &amp;  ", " &amp;  Shares!AT1323 &amp;  ", " &amp;  Shares!AU1323 &amp;  ", " &amp;  Shares!AV1323 &amp;  ", " &amp;  Shares!AW1323 &amp;  ", " &amp;  Shares!AX1323 &amp;  "),"</f>
        <v>#REF!</v>
      </c>
    </row>
    <row r="1323" spans="1:1" x14ac:dyDescent="0.2">
      <c r="A1323" t="e">
        <f>"('"&amp; Shares!A1324 &amp; "', '2017-01-26', " &amp;  Shares!C1324 &amp;  ", " &amp;  Shares!D1324 &amp;  ", " &amp;  Shares!E1324 &amp;  ", " &amp;  Shares!F1324 &amp;  ", " &amp;  Shares!G1324 &amp;  ", " &amp;  Shares!H1324 &amp;  ", " &amp;  Shares!I1324 &amp;  ", " &amp;  Shares!J1324 &amp;  ", " &amp;  Shares!K1324 &amp;  ", " &amp;  Shares!L1324 &amp;  ", " &amp;  Shares!M1324 &amp;  ", " &amp;  Shares!N1324 &amp;  ", " &amp;  Shares!O1324 &amp;  ", " &amp;  Shares!P1324 &amp;  ", " &amp;  Shares!Q1324 &amp;  ", " &amp;  Shares!R1324 &amp;  ", " &amp;  Shares!S1324 &amp;  ", " &amp;  Shares!T1324 &amp;  ", " &amp;  Shares!U1324 &amp;  ", " &amp;  Shares!V1324 &amp;  ", " &amp;  Shares!W1324 &amp;  ", " &amp;  Shares!X1324 &amp;  ", " &amp;  Shares!Y1324 &amp;  ", " &amp;  Shares!Z1324 &amp;  ", " &amp;  Shares!AA1324 &amp;  ", " &amp;  Shares!AB1324 &amp;  ", " &amp;  Shares!AC1324 &amp;  ", " &amp;  Shares!AD1324 &amp;  ", " &amp;  Shares!AE1324 &amp;  ", " &amp;  Shares!AF1324 &amp;  ", " &amp;  Shares!AG1324 &amp;  ", " &amp;  Shares!AH1324 &amp;  ", " &amp;  Shares!AI1324 &amp;  ", " &amp;  Shares!AJ1324 &amp;  ", " &amp;  Shares!AK1324 &amp;  ", " &amp;  Shares!AL1324 &amp;  ", " &amp;  Shares!AM1324 &amp;  ", " &amp;  Shares!#REF! &amp;  ", " &amp;  Shares!AN1324 &amp;  ", " &amp;  Shares!AO1324 &amp;  ", " &amp;  Shares!AP1324 &amp;  ", " &amp;  Shares!AQ1324 &amp;  ", " &amp;  Shares!AR1324 &amp;  ", " &amp;  Shares!AS1324 &amp;  ", " &amp;  Shares!AT1324 &amp;  ", " &amp;  Shares!AU1324 &amp;  ", " &amp;  Shares!AV1324 &amp;  ", " &amp;  Shares!AW1324 &amp;  ", " &amp;  Shares!AX1324 &amp;  "),"</f>
        <v>#REF!</v>
      </c>
    </row>
    <row r="1324" spans="1:1" x14ac:dyDescent="0.2">
      <c r="A1324" t="e">
        <f>"('"&amp; Shares!A1325 &amp; "', '2017-01-26', " &amp;  Shares!C1325 &amp;  ", " &amp;  Shares!D1325 &amp;  ", " &amp;  Shares!E1325 &amp;  ", " &amp;  Shares!F1325 &amp;  ", " &amp;  Shares!G1325 &amp;  ", " &amp;  Shares!H1325 &amp;  ", " &amp;  Shares!I1325 &amp;  ", " &amp;  Shares!J1325 &amp;  ", " &amp;  Shares!K1325 &amp;  ", " &amp;  Shares!L1325 &amp;  ", " &amp;  Shares!M1325 &amp;  ", " &amp;  Shares!N1325 &amp;  ", " &amp;  Shares!O1325 &amp;  ", " &amp;  Shares!P1325 &amp;  ", " &amp;  Shares!Q1325 &amp;  ", " &amp;  Shares!R1325 &amp;  ", " &amp;  Shares!S1325 &amp;  ", " &amp;  Shares!T1325 &amp;  ", " &amp;  Shares!U1325 &amp;  ", " &amp;  Shares!V1325 &amp;  ", " &amp;  Shares!W1325 &amp;  ", " &amp;  Shares!X1325 &amp;  ", " &amp;  Shares!Y1325 &amp;  ", " &amp;  Shares!Z1325 &amp;  ", " &amp;  Shares!AA1325 &amp;  ", " &amp;  Shares!AB1325 &amp;  ", " &amp;  Shares!AC1325 &amp;  ", " &amp;  Shares!AD1325 &amp;  ", " &amp;  Shares!AE1325 &amp;  ", " &amp;  Shares!AF1325 &amp;  ", " &amp;  Shares!AG1325 &amp;  ", " &amp;  Shares!AH1325 &amp;  ", " &amp;  Shares!AI1325 &amp;  ", " &amp;  Shares!AJ1325 &amp;  ", " &amp;  Shares!AK1325 &amp;  ", " &amp;  Shares!AL1325 &amp;  ", " &amp;  Shares!AM1325 &amp;  ", " &amp;  Shares!#REF! &amp;  ", " &amp;  Shares!AN1325 &amp;  ", " &amp;  Shares!AO1325 &amp;  ", " &amp;  Shares!AP1325 &amp;  ", " &amp;  Shares!AQ1325 &amp;  ", " &amp;  Shares!AR1325 &amp;  ", " &amp;  Shares!AS1325 &amp;  ", " &amp;  Shares!AT1325 &amp;  ", " &amp;  Shares!AU1325 &amp;  ", " &amp;  Shares!AV1325 &amp;  ", " &amp;  Shares!AW1325 &amp;  ", " &amp;  Shares!AX1325 &amp;  "),"</f>
        <v>#REF!</v>
      </c>
    </row>
    <row r="1325" spans="1:1" x14ac:dyDescent="0.2">
      <c r="A1325" t="e">
        <f>"('"&amp; Shares!A1326 &amp; "', '2017-01-26', " &amp;  Shares!C1326 &amp;  ", " &amp;  Shares!D1326 &amp;  ", " &amp;  Shares!E1326 &amp;  ", " &amp;  Shares!F1326 &amp;  ", " &amp;  Shares!G1326 &amp;  ", " &amp;  Shares!H1326 &amp;  ", " &amp;  Shares!I1326 &amp;  ", " &amp;  Shares!J1326 &amp;  ", " &amp;  Shares!K1326 &amp;  ", " &amp;  Shares!L1326 &amp;  ", " &amp;  Shares!M1326 &amp;  ", " &amp;  Shares!N1326 &amp;  ", " &amp;  Shares!O1326 &amp;  ", " &amp;  Shares!P1326 &amp;  ", " &amp;  Shares!Q1326 &amp;  ", " &amp;  Shares!R1326 &amp;  ", " &amp;  Shares!S1326 &amp;  ", " &amp;  Shares!T1326 &amp;  ", " &amp;  Shares!U1326 &amp;  ", " &amp;  Shares!V1326 &amp;  ", " &amp;  Shares!W1326 &amp;  ", " &amp;  Shares!X1326 &amp;  ", " &amp;  Shares!Y1326 &amp;  ", " &amp;  Shares!Z1326 &amp;  ", " &amp;  Shares!AA1326 &amp;  ", " &amp;  Shares!AB1326 &amp;  ", " &amp;  Shares!AC1326 &amp;  ", " &amp;  Shares!AD1326 &amp;  ", " &amp;  Shares!AE1326 &amp;  ", " &amp;  Shares!AF1326 &amp;  ", " &amp;  Shares!AG1326 &amp;  ", " &amp;  Shares!AH1326 &amp;  ", " &amp;  Shares!AI1326 &amp;  ", " &amp;  Shares!AJ1326 &amp;  ", " &amp;  Shares!AK1326 &amp;  ", " &amp;  Shares!AL1326 &amp;  ", " &amp;  Shares!AM1326 &amp;  ", " &amp;  Shares!#REF! &amp;  ", " &amp;  Shares!AN1326 &amp;  ", " &amp;  Shares!AO1326 &amp;  ", " &amp;  Shares!AP1326 &amp;  ", " &amp;  Shares!AQ1326 &amp;  ", " &amp;  Shares!AR1326 &amp;  ", " &amp;  Shares!AS1326 &amp;  ", " &amp;  Shares!AT1326 &amp;  ", " &amp;  Shares!AU1326 &amp;  ", " &amp;  Shares!AV1326 &amp;  ", " &amp;  Shares!AW1326 &amp;  ", " &amp;  Shares!AX1326 &amp;  "),"</f>
        <v>#REF!</v>
      </c>
    </row>
    <row r="1326" spans="1:1" x14ac:dyDescent="0.2">
      <c r="A1326" t="e">
        <f>"('"&amp; Shares!A1327 &amp; "', '2017-01-26', " &amp;  Shares!C1327 &amp;  ", " &amp;  Shares!D1327 &amp;  ", " &amp;  Shares!E1327 &amp;  ", " &amp;  Shares!F1327 &amp;  ", " &amp;  Shares!G1327 &amp;  ", " &amp;  Shares!H1327 &amp;  ", " &amp;  Shares!I1327 &amp;  ", " &amp;  Shares!J1327 &amp;  ", " &amp;  Shares!K1327 &amp;  ", " &amp;  Shares!L1327 &amp;  ", " &amp;  Shares!M1327 &amp;  ", " &amp;  Shares!N1327 &amp;  ", " &amp;  Shares!O1327 &amp;  ", " &amp;  Shares!P1327 &amp;  ", " &amp;  Shares!Q1327 &amp;  ", " &amp;  Shares!R1327 &amp;  ", " &amp;  Shares!S1327 &amp;  ", " &amp;  Shares!T1327 &amp;  ", " &amp;  Shares!U1327 &amp;  ", " &amp;  Shares!V1327 &amp;  ", " &amp;  Shares!W1327 &amp;  ", " &amp;  Shares!X1327 &amp;  ", " &amp;  Shares!Y1327 &amp;  ", " &amp;  Shares!Z1327 &amp;  ", " &amp;  Shares!AA1327 &amp;  ", " &amp;  Shares!AB1327 &amp;  ", " &amp;  Shares!AC1327 &amp;  ", " &amp;  Shares!AD1327 &amp;  ", " &amp;  Shares!AE1327 &amp;  ", " &amp;  Shares!AF1327 &amp;  ", " &amp;  Shares!AG1327 &amp;  ", " &amp;  Shares!AH1327 &amp;  ", " &amp;  Shares!AI1327 &amp;  ", " &amp;  Shares!AJ1327 &amp;  ", " &amp;  Shares!AK1327 &amp;  ", " &amp;  Shares!AL1327 &amp;  ", " &amp;  Shares!AM1327 &amp;  ", " &amp;  Shares!#REF! &amp;  ", " &amp;  Shares!AN1327 &amp;  ", " &amp;  Shares!AO1327 &amp;  ", " &amp;  Shares!AP1327 &amp;  ", " &amp;  Shares!AQ1327 &amp;  ", " &amp;  Shares!AR1327 &amp;  ", " &amp;  Shares!AS1327 &amp;  ", " &amp;  Shares!AT1327 &amp;  ", " &amp;  Shares!AU1327 &amp;  ", " &amp;  Shares!AV1327 &amp;  ", " &amp;  Shares!AW1327 &amp;  ", " &amp;  Shares!AX1327 &amp;  "),"</f>
        <v>#REF!</v>
      </c>
    </row>
    <row r="1327" spans="1:1" x14ac:dyDescent="0.2">
      <c r="A1327" t="e">
        <f>"('"&amp; Shares!A1328 &amp; "', '2017-01-26', " &amp;  Shares!C1328 &amp;  ", " &amp;  Shares!D1328 &amp;  ", " &amp;  Shares!E1328 &amp;  ", " &amp;  Shares!F1328 &amp;  ", " &amp;  Shares!G1328 &amp;  ", " &amp;  Shares!H1328 &amp;  ", " &amp;  Shares!I1328 &amp;  ", " &amp;  Shares!J1328 &amp;  ", " &amp;  Shares!K1328 &amp;  ", " &amp;  Shares!L1328 &amp;  ", " &amp;  Shares!M1328 &amp;  ", " &amp;  Shares!N1328 &amp;  ", " &amp;  Shares!O1328 &amp;  ", " &amp;  Shares!P1328 &amp;  ", " &amp;  Shares!Q1328 &amp;  ", " &amp;  Shares!R1328 &amp;  ", " &amp;  Shares!S1328 &amp;  ", " &amp;  Shares!T1328 &amp;  ", " &amp;  Shares!U1328 &amp;  ", " &amp;  Shares!V1328 &amp;  ", " &amp;  Shares!W1328 &amp;  ", " &amp;  Shares!X1328 &amp;  ", " &amp;  Shares!Y1328 &amp;  ", " &amp;  Shares!Z1328 &amp;  ", " &amp;  Shares!AA1328 &amp;  ", " &amp;  Shares!AB1328 &amp;  ", " &amp;  Shares!AC1328 &amp;  ", " &amp;  Shares!AD1328 &amp;  ", " &amp;  Shares!AE1328 &amp;  ", " &amp;  Shares!AF1328 &amp;  ", " &amp;  Shares!AG1328 &amp;  ", " &amp;  Shares!AH1328 &amp;  ", " &amp;  Shares!AI1328 &amp;  ", " &amp;  Shares!AJ1328 &amp;  ", " &amp;  Shares!AK1328 &amp;  ", " &amp;  Shares!AL1328 &amp;  ", " &amp;  Shares!AM1328 &amp;  ", " &amp;  Shares!#REF! &amp;  ", " &amp;  Shares!AN1328 &amp;  ", " &amp;  Shares!AO1328 &amp;  ", " &amp;  Shares!AP1328 &amp;  ", " &amp;  Shares!AQ1328 &amp;  ", " &amp;  Shares!AR1328 &amp;  ", " &amp;  Shares!AS1328 &amp;  ", " &amp;  Shares!AT1328 &amp;  ", " &amp;  Shares!AU1328 &amp;  ", " &amp;  Shares!AV1328 &amp;  ", " &amp;  Shares!AW1328 &amp;  ", " &amp;  Shares!AX1328 &amp;  "),"</f>
        <v>#REF!</v>
      </c>
    </row>
    <row r="1328" spans="1:1" x14ac:dyDescent="0.2">
      <c r="A1328" t="e">
        <f>"('"&amp; Shares!A1329 &amp; "', '2017-01-26', " &amp;  Shares!C1329 &amp;  ", " &amp;  Shares!D1329 &amp;  ", " &amp;  Shares!E1329 &amp;  ", " &amp;  Shares!F1329 &amp;  ", " &amp;  Shares!G1329 &amp;  ", " &amp;  Shares!H1329 &amp;  ", " &amp;  Shares!I1329 &amp;  ", " &amp;  Shares!J1329 &amp;  ", " &amp;  Shares!K1329 &amp;  ", " &amp;  Shares!L1329 &amp;  ", " &amp;  Shares!M1329 &amp;  ", " &amp;  Shares!N1329 &amp;  ", " &amp;  Shares!O1329 &amp;  ", " &amp;  Shares!P1329 &amp;  ", " &amp;  Shares!Q1329 &amp;  ", " &amp;  Shares!R1329 &amp;  ", " &amp;  Shares!S1329 &amp;  ", " &amp;  Shares!T1329 &amp;  ", " &amp;  Shares!U1329 &amp;  ", " &amp;  Shares!V1329 &amp;  ", " &amp;  Shares!W1329 &amp;  ", " &amp;  Shares!X1329 &amp;  ", " &amp;  Shares!Y1329 &amp;  ", " &amp;  Shares!Z1329 &amp;  ", " &amp;  Shares!AA1329 &amp;  ", " &amp;  Shares!AB1329 &amp;  ", " &amp;  Shares!AC1329 &amp;  ", " &amp;  Shares!AD1329 &amp;  ", " &amp;  Shares!AE1329 &amp;  ", " &amp;  Shares!AF1329 &amp;  ", " &amp;  Shares!AG1329 &amp;  ", " &amp;  Shares!AH1329 &amp;  ", " &amp;  Shares!AI1329 &amp;  ", " &amp;  Shares!AJ1329 &amp;  ", " &amp;  Shares!AK1329 &amp;  ", " &amp;  Shares!AL1329 &amp;  ", " &amp;  Shares!AM1329 &amp;  ", " &amp;  Shares!#REF! &amp;  ", " &amp;  Shares!AN1329 &amp;  ", " &amp;  Shares!AO1329 &amp;  ", " &amp;  Shares!AP1329 &amp;  ", " &amp;  Shares!AQ1329 &amp;  ", " &amp;  Shares!AR1329 &amp;  ", " &amp;  Shares!AS1329 &amp;  ", " &amp;  Shares!AT1329 &amp;  ", " &amp;  Shares!AU1329 &amp;  ", " &amp;  Shares!AV1329 &amp;  ", " &amp;  Shares!AW1329 &amp;  ", " &amp;  Shares!AX1329 &amp;  "),"</f>
        <v>#REF!</v>
      </c>
    </row>
    <row r="1329" spans="1:1" x14ac:dyDescent="0.2">
      <c r="A1329" t="e">
        <f>"('"&amp; Shares!A1330 &amp; "', '2017-01-26', " &amp;  Shares!C1330 &amp;  ", " &amp;  Shares!D1330 &amp;  ", " &amp;  Shares!E1330 &amp;  ", " &amp;  Shares!F1330 &amp;  ", " &amp;  Shares!G1330 &amp;  ", " &amp;  Shares!H1330 &amp;  ", " &amp;  Shares!I1330 &amp;  ", " &amp;  Shares!J1330 &amp;  ", " &amp;  Shares!K1330 &amp;  ", " &amp;  Shares!L1330 &amp;  ", " &amp;  Shares!M1330 &amp;  ", " &amp;  Shares!N1330 &amp;  ", " &amp;  Shares!O1330 &amp;  ", " &amp;  Shares!P1330 &amp;  ", " &amp;  Shares!Q1330 &amp;  ", " &amp;  Shares!R1330 &amp;  ", " &amp;  Shares!S1330 &amp;  ", " &amp;  Shares!T1330 &amp;  ", " &amp;  Shares!U1330 &amp;  ", " &amp;  Shares!V1330 &amp;  ", " &amp;  Shares!W1330 &amp;  ", " &amp;  Shares!X1330 &amp;  ", " &amp;  Shares!Y1330 &amp;  ", " &amp;  Shares!Z1330 &amp;  ", " &amp;  Shares!AA1330 &amp;  ", " &amp;  Shares!AB1330 &amp;  ", " &amp;  Shares!AC1330 &amp;  ", " &amp;  Shares!AD1330 &amp;  ", " &amp;  Shares!AE1330 &amp;  ", " &amp;  Shares!AF1330 &amp;  ", " &amp;  Shares!AG1330 &amp;  ", " &amp;  Shares!AH1330 &amp;  ", " &amp;  Shares!AI1330 &amp;  ", " &amp;  Shares!AJ1330 &amp;  ", " &amp;  Shares!AK1330 &amp;  ", " &amp;  Shares!AL1330 &amp;  ", " &amp;  Shares!AM1330 &amp;  ", " &amp;  Shares!#REF! &amp;  ", " &amp;  Shares!AN1330 &amp;  ", " &amp;  Shares!AO1330 &amp;  ", " &amp;  Shares!AP1330 &amp;  ", " &amp;  Shares!AQ1330 &amp;  ", " &amp;  Shares!AR1330 &amp;  ", " &amp;  Shares!AS1330 &amp;  ", " &amp;  Shares!AT1330 &amp;  ", " &amp;  Shares!AU1330 &amp;  ", " &amp;  Shares!AV1330 &amp;  ", " &amp;  Shares!AW1330 &amp;  ", " &amp;  Shares!AX1330 &amp;  "),"</f>
        <v>#REF!</v>
      </c>
    </row>
    <row r="1330" spans="1:1" x14ac:dyDescent="0.2">
      <c r="A1330" t="e">
        <f>"('"&amp; Shares!A1331 &amp; "', '2017-01-26', " &amp;  Shares!C1331 &amp;  ", " &amp;  Shares!D1331 &amp;  ", " &amp;  Shares!E1331 &amp;  ", " &amp;  Shares!F1331 &amp;  ", " &amp;  Shares!G1331 &amp;  ", " &amp;  Shares!H1331 &amp;  ", " &amp;  Shares!I1331 &amp;  ", " &amp;  Shares!J1331 &amp;  ", " &amp;  Shares!K1331 &amp;  ", " &amp;  Shares!L1331 &amp;  ", " &amp;  Shares!M1331 &amp;  ", " &amp;  Shares!N1331 &amp;  ", " &amp;  Shares!O1331 &amp;  ", " &amp;  Shares!P1331 &amp;  ", " &amp;  Shares!Q1331 &amp;  ", " &amp;  Shares!R1331 &amp;  ", " &amp;  Shares!S1331 &amp;  ", " &amp;  Shares!T1331 &amp;  ", " &amp;  Shares!U1331 &amp;  ", " &amp;  Shares!V1331 &amp;  ", " &amp;  Shares!W1331 &amp;  ", " &amp;  Shares!X1331 &amp;  ", " &amp;  Shares!Y1331 &amp;  ", " &amp;  Shares!Z1331 &amp;  ", " &amp;  Shares!AA1331 &amp;  ", " &amp;  Shares!AB1331 &amp;  ", " &amp;  Shares!AC1331 &amp;  ", " &amp;  Shares!AD1331 &amp;  ", " &amp;  Shares!AE1331 &amp;  ", " &amp;  Shares!AF1331 &amp;  ", " &amp;  Shares!AG1331 &amp;  ", " &amp;  Shares!AH1331 &amp;  ", " &amp;  Shares!AI1331 &amp;  ", " &amp;  Shares!AJ1331 &amp;  ", " &amp;  Shares!AK1331 &amp;  ", " &amp;  Shares!AL1331 &amp;  ", " &amp;  Shares!AM1331 &amp;  ", " &amp;  Shares!#REF! &amp;  ", " &amp;  Shares!AN1331 &amp;  ", " &amp;  Shares!AO1331 &amp;  ", " &amp;  Shares!AP1331 &amp;  ", " &amp;  Shares!AQ1331 &amp;  ", " &amp;  Shares!AR1331 &amp;  ", " &amp;  Shares!AS1331 &amp;  ", " &amp;  Shares!AT1331 &amp;  ", " &amp;  Shares!AU1331 &amp;  ", " &amp;  Shares!AV1331 &amp;  ", " &amp;  Shares!AW1331 &amp;  ", " &amp;  Shares!AX1331 &amp;  "),"</f>
        <v>#REF!</v>
      </c>
    </row>
    <row r="1331" spans="1:1" x14ac:dyDescent="0.2">
      <c r="A1331" t="e">
        <f>"('"&amp; Shares!A1332 &amp; "', '2017-01-26', " &amp;  Shares!C1332 &amp;  ", " &amp;  Shares!D1332 &amp;  ", " &amp;  Shares!E1332 &amp;  ", " &amp;  Shares!F1332 &amp;  ", " &amp;  Shares!G1332 &amp;  ", " &amp;  Shares!H1332 &amp;  ", " &amp;  Shares!I1332 &amp;  ", " &amp;  Shares!J1332 &amp;  ", " &amp;  Shares!K1332 &amp;  ", " &amp;  Shares!L1332 &amp;  ", " &amp;  Shares!M1332 &amp;  ", " &amp;  Shares!N1332 &amp;  ", " &amp;  Shares!O1332 &amp;  ", " &amp;  Shares!P1332 &amp;  ", " &amp;  Shares!Q1332 &amp;  ", " &amp;  Shares!R1332 &amp;  ", " &amp;  Shares!S1332 &amp;  ", " &amp;  Shares!T1332 &amp;  ", " &amp;  Shares!U1332 &amp;  ", " &amp;  Shares!V1332 &amp;  ", " &amp;  Shares!W1332 &amp;  ", " &amp;  Shares!X1332 &amp;  ", " &amp;  Shares!Y1332 &amp;  ", " &amp;  Shares!Z1332 &amp;  ", " &amp;  Shares!AA1332 &amp;  ", " &amp;  Shares!AB1332 &amp;  ", " &amp;  Shares!AC1332 &amp;  ", " &amp;  Shares!AD1332 &amp;  ", " &amp;  Shares!AE1332 &amp;  ", " &amp;  Shares!AF1332 &amp;  ", " &amp;  Shares!AG1332 &amp;  ", " &amp;  Shares!AH1332 &amp;  ", " &amp;  Shares!AI1332 &amp;  ", " &amp;  Shares!AJ1332 &amp;  ", " &amp;  Shares!AK1332 &amp;  ", " &amp;  Shares!AL1332 &amp;  ", " &amp;  Shares!AM1332 &amp;  ", " &amp;  Shares!#REF! &amp;  ", " &amp;  Shares!AN1332 &amp;  ", " &amp;  Shares!AO1332 &amp;  ", " &amp;  Shares!AP1332 &amp;  ", " &amp;  Shares!AQ1332 &amp;  ", " &amp;  Shares!AR1332 &amp;  ", " &amp;  Shares!AS1332 &amp;  ", " &amp;  Shares!AT1332 &amp;  ", " &amp;  Shares!AU1332 &amp;  ", " &amp;  Shares!AV1332 &amp;  ", " &amp;  Shares!AW1332 &amp;  ", " &amp;  Shares!AX1332 &amp;  "),"</f>
        <v>#REF!</v>
      </c>
    </row>
    <row r="1332" spans="1:1" x14ac:dyDescent="0.2">
      <c r="A1332" t="e">
        <f>"('"&amp; Shares!A1333 &amp; "', '2017-01-26', " &amp;  Shares!C1333 &amp;  ", " &amp;  Shares!D1333 &amp;  ", " &amp;  Shares!E1333 &amp;  ", " &amp;  Shares!F1333 &amp;  ", " &amp;  Shares!G1333 &amp;  ", " &amp;  Shares!H1333 &amp;  ", " &amp;  Shares!I1333 &amp;  ", " &amp;  Shares!J1333 &amp;  ", " &amp;  Shares!K1333 &amp;  ", " &amp;  Shares!L1333 &amp;  ", " &amp;  Shares!M1333 &amp;  ", " &amp;  Shares!N1333 &amp;  ", " &amp;  Shares!O1333 &amp;  ", " &amp;  Shares!P1333 &amp;  ", " &amp;  Shares!Q1333 &amp;  ", " &amp;  Shares!R1333 &amp;  ", " &amp;  Shares!S1333 &amp;  ", " &amp;  Shares!T1333 &amp;  ", " &amp;  Shares!U1333 &amp;  ", " &amp;  Shares!V1333 &amp;  ", " &amp;  Shares!W1333 &amp;  ", " &amp;  Shares!X1333 &amp;  ", " &amp;  Shares!Y1333 &amp;  ", " &amp;  Shares!Z1333 &amp;  ", " &amp;  Shares!AA1333 &amp;  ", " &amp;  Shares!AB1333 &amp;  ", " &amp;  Shares!AC1333 &amp;  ", " &amp;  Shares!AD1333 &amp;  ", " &amp;  Shares!AE1333 &amp;  ", " &amp;  Shares!AF1333 &amp;  ", " &amp;  Shares!AG1333 &amp;  ", " &amp;  Shares!AH1333 &amp;  ", " &amp;  Shares!AI1333 &amp;  ", " &amp;  Shares!AJ1333 &amp;  ", " &amp;  Shares!AK1333 &amp;  ", " &amp;  Shares!AL1333 &amp;  ", " &amp;  Shares!AM1333 &amp;  ", " &amp;  Shares!#REF! &amp;  ", " &amp;  Shares!AN1333 &amp;  ", " &amp;  Shares!AO1333 &amp;  ", " &amp;  Shares!AP1333 &amp;  ", " &amp;  Shares!AQ1333 &amp;  ", " &amp;  Shares!AR1333 &amp;  ", " &amp;  Shares!AS1333 &amp;  ", " &amp;  Shares!AT1333 &amp;  ", " &amp;  Shares!AU1333 &amp;  ", " &amp;  Shares!AV1333 &amp;  ", " &amp;  Shares!AW1333 &amp;  ", " &amp;  Shares!AX1333 &amp;  "),"</f>
        <v>#REF!</v>
      </c>
    </row>
    <row r="1333" spans="1:1" x14ac:dyDescent="0.2">
      <c r="A1333" t="e">
        <f>"('"&amp; Shares!A1334 &amp; "', '2017-01-26', " &amp;  Shares!C1334 &amp;  ", " &amp;  Shares!D1334 &amp;  ", " &amp;  Shares!E1334 &amp;  ", " &amp;  Shares!F1334 &amp;  ", " &amp;  Shares!G1334 &amp;  ", " &amp;  Shares!H1334 &amp;  ", " &amp;  Shares!I1334 &amp;  ", " &amp;  Shares!J1334 &amp;  ", " &amp;  Shares!K1334 &amp;  ", " &amp;  Shares!L1334 &amp;  ", " &amp;  Shares!M1334 &amp;  ", " &amp;  Shares!N1334 &amp;  ", " &amp;  Shares!O1334 &amp;  ", " &amp;  Shares!P1334 &amp;  ", " &amp;  Shares!Q1334 &amp;  ", " &amp;  Shares!R1334 &amp;  ", " &amp;  Shares!S1334 &amp;  ", " &amp;  Shares!T1334 &amp;  ", " &amp;  Shares!U1334 &amp;  ", " &amp;  Shares!V1334 &amp;  ", " &amp;  Shares!W1334 &amp;  ", " &amp;  Shares!X1334 &amp;  ", " &amp;  Shares!Y1334 &amp;  ", " &amp;  Shares!Z1334 &amp;  ", " &amp;  Shares!AA1334 &amp;  ", " &amp;  Shares!AB1334 &amp;  ", " &amp;  Shares!AC1334 &amp;  ", " &amp;  Shares!AD1334 &amp;  ", " &amp;  Shares!AE1334 &amp;  ", " &amp;  Shares!AF1334 &amp;  ", " &amp;  Shares!AG1334 &amp;  ", " &amp;  Shares!AH1334 &amp;  ", " &amp;  Shares!AI1334 &amp;  ", " &amp;  Shares!AJ1334 &amp;  ", " &amp;  Shares!AK1334 &amp;  ", " &amp;  Shares!AL1334 &amp;  ", " &amp;  Shares!AM1334 &amp;  ", " &amp;  Shares!#REF! &amp;  ", " &amp;  Shares!AN1334 &amp;  ", " &amp;  Shares!AO1334 &amp;  ", " &amp;  Shares!AP1334 &amp;  ", " &amp;  Shares!AQ1334 &amp;  ", " &amp;  Shares!AR1334 &amp;  ", " &amp;  Shares!AS1334 &amp;  ", " &amp;  Shares!AT1334 &amp;  ", " &amp;  Shares!AU1334 &amp;  ", " &amp;  Shares!AV1334 &amp;  ", " &amp;  Shares!AW1334 &amp;  ", " &amp;  Shares!AX1334 &amp;  "),"</f>
        <v>#REF!</v>
      </c>
    </row>
    <row r="1334" spans="1:1" x14ac:dyDescent="0.2">
      <c r="A1334" t="e">
        <f>"('"&amp; Shares!A1335 &amp; "', '2017-01-26', " &amp;  Shares!C1335 &amp;  ", " &amp;  Shares!D1335 &amp;  ", " &amp;  Shares!E1335 &amp;  ", " &amp;  Shares!F1335 &amp;  ", " &amp;  Shares!G1335 &amp;  ", " &amp;  Shares!H1335 &amp;  ", " &amp;  Shares!I1335 &amp;  ", " &amp;  Shares!J1335 &amp;  ", " &amp;  Shares!K1335 &amp;  ", " &amp;  Shares!L1335 &amp;  ", " &amp;  Shares!M1335 &amp;  ", " &amp;  Shares!N1335 &amp;  ", " &amp;  Shares!O1335 &amp;  ", " &amp;  Shares!P1335 &amp;  ", " &amp;  Shares!Q1335 &amp;  ", " &amp;  Shares!R1335 &amp;  ", " &amp;  Shares!S1335 &amp;  ", " &amp;  Shares!T1335 &amp;  ", " &amp;  Shares!U1335 &amp;  ", " &amp;  Shares!V1335 &amp;  ", " &amp;  Shares!W1335 &amp;  ", " &amp;  Shares!X1335 &amp;  ", " &amp;  Shares!Y1335 &amp;  ", " &amp;  Shares!Z1335 &amp;  ", " &amp;  Shares!AA1335 &amp;  ", " &amp;  Shares!AB1335 &amp;  ", " &amp;  Shares!AC1335 &amp;  ", " &amp;  Shares!AD1335 &amp;  ", " &amp;  Shares!AE1335 &amp;  ", " &amp;  Shares!AF1335 &amp;  ", " &amp;  Shares!AG1335 &amp;  ", " &amp;  Shares!AH1335 &amp;  ", " &amp;  Shares!AI1335 &amp;  ", " &amp;  Shares!AJ1335 &amp;  ", " &amp;  Shares!AK1335 &amp;  ", " &amp;  Shares!AL1335 &amp;  ", " &amp;  Shares!AM1335 &amp;  ", " &amp;  Shares!#REF! &amp;  ", " &amp;  Shares!AN1335 &amp;  ", " &amp;  Shares!AO1335 &amp;  ", " &amp;  Shares!AP1335 &amp;  ", " &amp;  Shares!AQ1335 &amp;  ", " &amp;  Shares!AR1335 &amp;  ", " &amp;  Shares!AS1335 &amp;  ", " &amp;  Shares!AT1335 &amp;  ", " &amp;  Shares!AU1335 &amp;  ", " &amp;  Shares!AV1335 &amp;  ", " &amp;  Shares!AW1335 &amp;  ", " &amp;  Shares!AX1335 &amp;  "),"</f>
        <v>#REF!</v>
      </c>
    </row>
    <row r="1335" spans="1:1" x14ac:dyDescent="0.2">
      <c r="A1335" t="e">
        <f>"('"&amp; Shares!A1336 &amp; "', '2017-01-26', " &amp;  Shares!C1336 &amp;  ", " &amp;  Shares!D1336 &amp;  ", " &amp;  Shares!E1336 &amp;  ", " &amp;  Shares!F1336 &amp;  ", " &amp;  Shares!G1336 &amp;  ", " &amp;  Shares!H1336 &amp;  ", " &amp;  Shares!I1336 &amp;  ", " &amp;  Shares!J1336 &amp;  ", " &amp;  Shares!K1336 &amp;  ", " &amp;  Shares!L1336 &amp;  ", " &amp;  Shares!M1336 &amp;  ", " &amp;  Shares!N1336 &amp;  ", " &amp;  Shares!O1336 &amp;  ", " &amp;  Shares!P1336 &amp;  ", " &amp;  Shares!Q1336 &amp;  ", " &amp;  Shares!R1336 &amp;  ", " &amp;  Shares!S1336 &amp;  ", " &amp;  Shares!T1336 &amp;  ", " &amp;  Shares!U1336 &amp;  ", " &amp;  Shares!V1336 &amp;  ", " &amp;  Shares!W1336 &amp;  ", " &amp;  Shares!X1336 &amp;  ", " &amp;  Shares!Y1336 &amp;  ", " &amp;  Shares!Z1336 &amp;  ", " &amp;  Shares!AA1336 &amp;  ", " &amp;  Shares!AB1336 &amp;  ", " &amp;  Shares!AC1336 &amp;  ", " &amp;  Shares!AD1336 &amp;  ", " &amp;  Shares!AE1336 &amp;  ", " &amp;  Shares!AF1336 &amp;  ", " &amp;  Shares!AG1336 &amp;  ", " &amp;  Shares!AH1336 &amp;  ", " &amp;  Shares!AI1336 &amp;  ", " &amp;  Shares!AJ1336 &amp;  ", " &amp;  Shares!AK1336 &amp;  ", " &amp;  Shares!AL1336 &amp;  ", " &amp;  Shares!AM1336 &amp;  ", " &amp;  Shares!#REF! &amp;  ", " &amp;  Shares!AN1336 &amp;  ", " &amp;  Shares!AO1336 &amp;  ", " &amp;  Shares!AP1336 &amp;  ", " &amp;  Shares!AQ1336 &amp;  ", " &amp;  Shares!AR1336 &amp;  ", " &amp;  Shares!AS1336 &amp;  ", " &amp;  Shares!AT1336 &amp;  ", " &amp;  Shares!AU1336 &amp;  ", " &amp;  Shares!AV1336 &amp;  ", " &amp;  Shares!AW1336 &amp;  ", " &amp;  Shares!AX1336 &amp;  "),"</f>
        <v>#REF!</v>
      </c>
    </row>
    <row r="1336" spans="1:1" x14ac:dyDescent="0.2">
      <c r="A1336" t="e">
        <f>"('"&amp; Shares!A1337 &amp; "', '2017-01-26', " &amp;  Shares!C1337 &amp;  ", " &amp;  Shares!D1337 &amp;  ", " &amp;  Shares!E1337 &amp;  ", " &amp;  Shares!F1337 &amp;  ", " &amp;  Shares!G1337 &amp;  ", " &amp;  Shares!H1337 &amp;  ", " &amp;  Shares!I1337 &amp;  ", " &amp;  Shares!J1337 &amp;  ", " &amp;  Shares!K1337 &amp;  ", " &amp;  Shares!L1337 &amp;  ", " &amp;  Shares!M1337 &amp;  ", " &amp;  Shares!N1337 &amp;  ", " &amp;  Shares!O1337 &amp;  ", " &amp;  Shares!P1337 &amp;  ", " &amp;  Shares!Q1337 &amp;  ", " &amp;  Shares!R1337 &amp;  ", " &amp;  Shares!S1337 &amp;  ", " &amp;  Shares!T1337 &amp;  ", " &amp;  Shares!U1337 &amp;  ", " &amp;  Shares!V1337 &amp;  ", " &amp;  Shares!W1337 &amp;  ", " &amp;  Shares!X1337 &amp;  ", " &amp;  Shares!Y1337 &amp;  ", " &amp;  Shares!Z1337 &amp;  ", " &amp;  Shares!AA1337 &amp;  ", " &amp;  Shares!AB1337 &amp;  ", " &amp;  Shares!AC1337 &amp;  ", " &amp;  Shares!AD1337 &amp;  ", " &amp;  Shares!AE1337 &amp;  ", " &amp;  Shares!AF1337 &amp;  ", " &amp;  Shares!AG1337 &amp;  ", " &amp;  Shares!AH1337 &amp;  ", " &amp;  Shares!AI1337 &amp;  ", " &amp;  Shares!AJ1337 &amp;  ", " &amp;  Shares!AK1337 &amp;  ", " &amp;  Shares!AL1337 &amp;  ", " &amp;  Shares!AM1337 &amp;  ", " &amp;  Shares!#REF! &amp;  ", " &amp;  Shares!AN1337 &amp;  ", " &amp;  Shares!AO1337 &amp;  ", " &amp;  Shares!AP1337 &amp;  ", " &amp;  Shares!AQ1337 &amp;  ", " &amp;  Shares!AR1337 &amp;  ", " &amp;  Shares!AS1337 &amp;  ", " &amp;  Shares!AT1337 &amp;  ", " &amp;  Shares!AU1337 &amp;  ", " &amp;  Shares!AV1337 &amp;  ", " &amp;  Shares!AW1337 &amp;  ", " &amp;  Shares!AX1337 &amp;  "),"</f>
        <v>#REF!</v>
      </c>
    </row>
    <row r="1337" spans="1:1" x14ac:dyDescent="0.2">
      <c r="A1337" t="e">
        <f>"('"&amp; Shares!A1338 &amp; "', '2017-01-26', " &amp;  Shares!C1338 &amp;  ", " &amp;  Shares!D1338 &amp;  ", " &amp;  Shares!E1338 &amp;  ", " &amp;  Shares!F1338 &amp;  ", " &amp;  Shares!G1338 &amp;  ", " &amp;  Shares!H1338 &amp;  ", " &amp;  Shares!I1338 &amp;  ", " &amp;  Shares!J1338 &amp;  ", " &amp;  Shares!K1338 &amp;  ", " &amp;  Shares!L1338 &amp;  ", " &amp;  Shares!M1338 &amp;  ", " &amp;  Shares!N1338 &amp;  ", " &amp;  Shares!O1338 &amp;  ", " &amp;  Shares!P1338 &amp;  ", " &amp;  Shares!Q1338 &amp;  ", " &amp;  Shares!R1338 &amp;  ", " &amp;  Shares!S1338 &amp;  ", " &amp;  Shares!T1338 &amp;  ", " &amp;  Shares!U1338 &amp;  ", " &amp;  Shares!V1338 &amp;  ", " &amp;  Shares!W1338 &amp;  ", " &amp;  Shares!X1338 &amp;  ", " &amp;  Shares!Y1338 &amp;  ", " &amp;  Shares!Z1338 &amp;  ", " &amp;  Shares!AA1338 &amp;  ", " &amp;  Shares!AB1338 &amp;  ", " &amp;  Shares!AC1338 &amp;  ", " &amp;  Shares!AD1338 &amp;  ", " &amp;  Shares!AE1338 &amp;  ", " &amp;  Shares!AF1338 &amp;  ", " &amp;  Shares!AG1338 &amp;  ", " &amp;  Shares!AH1338 &amp;  ", " &amp;  Shares!AI1338 &amp;  ", " &amp;  Shares!AJ1338 &amp;  ", " &amp;  Shares!AK1338 &amp;  ", " &amp;  Shares!AL1338 &amp;  ", " &amp;  Shares!AM1338 &amp;  ", " &amp;  Shares!#REF! &amp;  ", " &amp;  Shares!AN1338 &amp;  ", " &amp;  Shares!AO1338 &amp;  ", " &amp;  Shares!AP1338 &amp;  ", " &amp;  Shares!AQ1338 &amp;  ", " &amp;  Shares!AR1338 &amp;  ", " &amp;  Shares!AS1338 &amp;  ", " &amp;  Shares!AT1338 &amp;  ", " &amp;  Shares!AU1338 &amp;  ", " &amp;  Shares!AV1338 &amp;  ", " &amp;  Shares!AW1338 &amp;  ", " &amp;  Shares!AX1338 &amp;  "),"</f>
        <v>#REF!</v>
      </c>
    </row>
    <row r="1338" spans="1:1" x14ac:dyDescent="0.2">
      <c r="A1338" t="e">
        <f>"('"&amp; Shares!A1339 &amp; "', '2017-01-26', " &amp;  Shares!C1339 &amp;  ", " &amp;  Shares!D1339 &amp;  ", " &amp;  Shares!E1339 &amp;  ", " &amp;  Shares!F1339 &amp;  ", " &amp;  Shares!G1339 &amp;  ", " &amp;  Shares!H1339 &amp;  ", " &amp;  Shares!I1339 &amp;  ", " &amp;  Shares!J1339 &amp;  ", " &amp;  Shares!K1339 &amp;  ", " &amp;  Shares!L1339 &amp;  ", " &amp;  Shares!M1339 &amp;  ", " &amp;  Shares!N1339 &amp;  ", " &amp;  Shares!O1339 &amp;  ", " &amp;  Shares!P1339 &amp;  ", " &amp;  Shares!Q1339 &amp;  ", " &amp;  Shares!R1339 &amp;  ", " &amp;  Shares!S1339 &amp;  ", " &amp;  Shares!T1339 &amp;  ", " &amp;  Shares!U1339 &amp;  ", " &amp;  Shares!V1339 &amp;  ", " &amp;  Shares!W1339 &amp;  ", " &amp;  Shares!X1339 &amp;  ", " &amp;  Shares!Y1339 &amp;  ", " &amp;  Shares!Z1339 &amp;  ", " &amp;  Shares!AA1339 &amp;  ", " &amp;  Shares!AB1339 &amp;  ", " &amp;  Shares!AC1339 &amp;  ", " &amp;  Shares!AD1339 &amp;  ", " &amp;  Shares!AE1339 &amp;  ", " &amp;  Shares!AF1339 &amp;  ", " &amp;  Shares!AG1339 &amp;  ", " &amp;  Shares!AH1339 &amp;  ", " &amp;  Shares!AI1339 &amp;  ", " &amp;  Shares!AJ1339 &amp;  ", " &amp;  Shares!AK1339 &amp;  ", " &amp;  Shares!AL1339 &amp;  ", " &amp;  Shares!AM1339 &amp;  ", " &amp;  Shares!#REF! &amp;  ", " &amp;  Shares!AN1339 &amp;  ", " &amp;  Shares!AO1339 &amp;  ", " &amp;  Shares!AP1339 &amp;  ", " &amp;  Shares!AQ1339 &amp;  ", " &amp;  Shares!AR1339 &amp;  ", " &amp;  Shares!AS1339 &amp;  ", " &amp;  Shares!AT1339 &amp;  ", " &amp;  Shares!AU1339 &amp;  ", " &amp;  Shares!AV1339 &amp;  ", " &amp;  Shares!AW1339 &amp;  ", " &amp;  Shares!AX1339 &amp;  "),"</f>
        <v>#REF!</v>
      </c>
    </row>
    <row r="1339" spans="1:1" x14ac:dyDescent="0.2">
      <c r="A1339" t="e">
        <f>"('"&amp; Shares!A1340 &amp; "', '2017-01-26', " &amp;  Shares!C1340 &amp;  ", " &amp;  Shares!D1340 &amp;  ", " &amp;  Shares!E1340 &amp;  ", " &amp;  Shares!F1340 &amp;  ", " &amp;  Shares!G1340 &amp;  ", " &amp;  Shares!H1340 &amp;  ", " &amp;  Shares!I1340 &amp;  ", " &amp;  Shares!J1340 &amp;  ", " &amp;  Shares!K1340 &amp;  ", " &amp;  Shares!L1340 &amp;  ", " &amp;  Shares!M1340 &amp;  ", " &amp;  Shares!N1340 &amp;  ", " &amp;  Shares!O1340 &amp;  ", " &amp;  Shares!P1340 &amp;  ", " &amp;  Shares!Q1340 &amp;  ", " &amp;  Shares!R1340 &amp;  ", " &amp;  Shares!S1340 &amp;  ", " &amp;  Shares!T1340 &amp;  ", " &amp;  Shares!U1340 &amp;  ", " &amp;  Shares!V1340 &amp;  ", " &amp;  Shares!W1340 &amp;  ", " &amp;  Shares!X1340 &amp;  ", " &amp;  Shares!Y1340 &amp;  ", " &amp;  Shares!Z1340 &amp;  ", " &amp;  Shares!AA1340 &amp;  ", " &amp;  Shares!AB1340 &amp;  ", " &amp;  Shares!AC1340 &amp;  ", " &amp;  Shares!AD1340 &amp;  ", " &amp;  Shares!AE1340 &amp;  ", " &amp;  Shares!AF1340 &amp;  ", " &amp;  Shares!AG1340 &amp;  ", " &amp;  Shares!AH1340 &amp;  ", " &amp;  Shares!AI1340 &amp;  ", " &amp;  Shares!AJ1340 &amp;  ", " &amp;  Shares!AK1340 &amp;  ", " &amp;  Shares!AL1340 &amp;  ", " &amp;  Shares!AM1340 &amp;  ", " &amp;  Shares!#REF! &amp;  ", " &amp;  Shares!AN1340 &amp;  ", " &amp;  Shares!AO1340 &amp;  ", " &amp;  Shares!AP1340 &amp;  ", " &amp;  Shares!AQ1340 &amp;  ", " &amp;  Shares!AR1340 &amp;  ", " &amp;  Shares!AS1340 &amp;  ", " &amp;  Shares!AT1340 &amp;  ", " &amp;  Shares!AU1340 &amp;  ", " &amp;  Shares!AV1340 &amp;  ", " &amp;  Shares!AW1340 &amp;  ", " &amp;  Shares!AX1340 &amp;  "),"</f>
        <v>#REF!</v>
      </c>
    </row>
    <row r="1340" spans="1:1" x14ac:dyDescent="0.2">
      <c r="A1340" t="e">
        <f>"('"&amp; Shares!A1341 &amp; "', '2017-01-26', " &amp;  Shares!C1341 &amp;  ", " &amp;  Shares!D1341 &amp;  ", " &amp;  Shares!E1341 &amp;  ", " &amp;  Shares!F1341 &amp;  ", " &amp;  Shares!G1341 &amp;  ", " &amp;  Shares!H1341 &amp;  ", " &amp;  Shares!I1341 &amp;  ", " &amp;  Shares!J1341 &amp;  ", " &amp;  Shares!K1341 &amp;  ", " &amp;  Shares!L1341 &amp;  ", " &amp;  Shares!M1341 &amp;  ", " &amp;  Shares!N1341 &amp;  ", " &amp;  Shares!O1341 &amp;  ", " &amp;  Shares!P1341 &amp;  ", " &amp;  Shares!Q1341 &amp;  ", " &amp;  Shares!R1341 &amp;  ", " &amp;  Shares!S1341 &amp;  ", " &amp;  Shares!T1341 &amp;  ", " &amp;  Shares!U1341 &amp;  ", " &amp;  Shares!V1341 &amp;  ", " &amp;  Shares!W1341 &amp;  ", " &amp;  Shares!X1341 &amp;  ", " &amp;  Shares!Y1341 &amp;  ", " &amp;  Shares!Z1341 &amp;  ", " &amp;  Shares!AA1341 &amp;  ", " &amp;  Shares!AB1341 &amp;  ", " &amp;  Shares!AC1341 &amp;  ", " &amp;  Shares!AD1341 &amp;  ", " &amp;  Shares!AE1341 &amp;  ", " &amp;  Shares!AF1341 &amp;  ", " &amp;  Shares!AG1341 &amp;  ", " &amp;  Shares!AH1341 &amp;  ", " &amp;  Shares!AI1341 &amp;  ", " &amp;  Shares!AJ1341 &amp;  ", " &amp;  Shares!AK1341 &amp;  ", " &amp;  Shares!AL1341 &amp;  ", " &amp;  Shares!AM1341 &amp;  ", " &amp;  Shares!#REF! &amp;  ", " &amp;  Shares!AN1341 &amp;  ", " &amp;  Shares!AO1341 &amp;  ", " &amp;  Shares!AP1341 &amp;  ", " &amp;  Shares!AQ1341 &amp;  ", " &amp;  Shares!AR1341 &amp;  ", " &amp;  Shares!AS1341 &amp;  ", " &amp;  Shares!AT1341 &amp;  ", " &amp;  Shares!AU1341 &amp;  ", " &amp;  Shares!AV1341 &amp;  ", " &amp;  Shares!AW1341 &amp;  ", " &amp;  Shares!AX1341 &amp;  "),"</f>
        <v>#REF!</v>
      </c>
    </row>
    <row r="1341" spans="1:1" x14ac:dyDescent="0.2">
      <c r="A1341" t="e">
        <f>"('"&amp; Shares!A1342 &amp; "', '2017-01-26', " &amp;  Shares!C1342 &amp;  ", " &amp;  Shares!D1342 &amp;  ", " &amp;  Shares!E1342 &amp;  ", " &amp;  Shares!F1342 &amp;  ", " &amp;  Shares!G1342 &amp;  ", " &amp;  Shares!H1342 &amp;  ", " &amp;  Shares!I1342 &amp;  ", " &amp;  Shares!J1342 &amp;  ", " &amp;  Shares!K1342 &amp;  ", " &amp;  Shares!L1342 &amp;  ", " &amp;  Shares!M1342 &amp;  ", " &amp;  Shares!N1342 &amp;  ", " &amp;  Shares!O1342 &amp;  ", " &amp;  Shares!P1342 &amp;  ", " &amp;  Shares!Q1342 &amp;  ", " &amp;  Shares!R1342 &amp;  ", " &amp;  Shares!S1342 &amp;  ", " &amp;  Shares!T1342 &amp;  ", " &amp;  Shares!U1342 &amp;  ", " &amp;  Shares!V1342 &amp;  ", " &amp;  Shares!W1342 &amp;  ", " &amp;  Shares!X1342 &amp;  ", " &amp;  Shares!Y1342 &amp;  ", " &amp;  Shares!Z1342 &amp;  ", " &amp;  Shares!AA1342 &amp;  ", " &amp;  Shares!AB1342 &amp;  ", " &amp;  Shares!AC1342 &amp;  ", " &amp;  Shares!AD1342 &amp;  ", " &amp;  Shares!AE1342 &amp;  ", " &amp;  Shares!AF1342 &amp;  ", " &amp;  Shares!AG1342 &amp;  ", " &amp;  Shares!AH1342 &amp;  ", " &amp;  Shares!AI1342 &amp;  ", " &amp;  Shares!AJ1342 &amp;  ", " &amp;  Shares!AK1342 &amp;  ", " &amp;  Shares!AL1342 &amp;  ", " &amp;  Shares!AM1342 &amp;  ", " &amp;  Shares!#REF! &amp;  ", " &amp;  Shares!AN1342 &amp;  ", " &amp;  Shares!AO1342 &amp;  ", " &amp;  Shares!AP1342 &amp;  ", " &amp;  Shares!AQ1342 &amp;  ", " &amp;  Shares!AR1342 &amp;  ", " &amp;  Shares!AS1342 &amp;  ", " &amp;  Shares!AT1342 &amp;  ", " &amp;  Shares!AU1342 &amp;  ", " &amp;  Shares!AV1342 &amp;  ", " &amp;  Shares!AW1342 &amp;  ", " &amp;  Shares!AX1342 &amp;  "),"</f>
        <v>#REF!</v>
      </c>
    </row>
    <row r="1342" spans="1:1" x14ac:dyDescent="0.2">
      <c r="A1342" t="e">
        <f>"('"&amp; Shares!A1343 &amp; "', '2017-01-26', " &amp;  Shares!C1343 &amp;  ", " &amp;  Shares!D1343 &amp;  ", " &amp;  Shares!E1343 &amp;  ", " &amp;  Shares!F1343 &amp;  ", " &amp;  Shares!G1343 &amp;  ", " &amp;  Shares!H1343 &amp;  ", " &amp;  Shares!I1343 &amp;  ", " &amp;  Shares!J1343 &amp;  ", " &amp;  Shares!K1343 &amp;  ", " &amp;  Shares!L1343 &amp;  ", " &amp;  Shares!M1343 &amp;  ", " &amp;  Shares!N1343 &amp;  ", " &amp;  Shares!O1343 &amp;  ", " &amp;  Shares!P1343 &amp;  ", " &amp;  Shares!Q1343 &amp;  ", " &amp;  Shares!R1343 &amp;  ", " &amp;  Shares!S1343 &amp;  ", " &amp;  Shares!T1343 &amp;  ", " &amp;  Shares!U1343 &amp;  ", " &amp;  Shares!V1343 &amp;  ", " &amp;  Shares!W1343 &amp;  ", " &amp;  Shares!X1343 &amp;  ", " &amp;  Shares!Y1343 &amp;  ", " &amp;  Shares!Z1343 &amp;  ", " &amp;  Shares!AA1343 &amp;  ", " &amp;  Shares!AB1343 &amp;  ", " &amp;  Shares!AC1343 &amp;  ", " &amp;  Shares!AD1343 &amp;  ", " &amp;  Shares!AE1343 &amp;  ", " &amp;  Shares!AF1343 &amp;  ", " &amp;  Shares!AG1343 &amp;  ", " &amp;  Shares!AH1343 &amp;  ", " &amp;  Shares!AI1343 &amp;  ", " &amp;  Shares!AJ1343 &amp;  ", " &amp;  Shares!AK1343 &amp;  ", " &amp;  Shares!AL1343 &amp;  ", " &amp;  Shares!AM1343 &amp;  ", " &amp;  Shares!#REF! &amp;  ", " &amp;  Shares!AN1343 &amp;  ", " &amp;  Shares!AO1343 &amp;  ", " &amp;  Shares!AP1343 &amp;  ", " &amp;  Shares!AQ1343 &amp;  ", " &amp;  Shares!AR1343 &amp;  ", " &amp;  Shares!AS1343 &amp;  ", " &amp;  Shares!AT1343 &amp;  ", " &amp;  Shares!AU1343 &amp;  ", " &amp;  Shares!AV1343 &amp;  ", " &amp;  Shares!AW1343 &amp;  ", " &amp;  Shares!AX1343 &amp;  "),"</f>
        <v>#REF!</v>
      </c>
    </row>
    <row r="1343" spans="1:1" x14ac:dyDescent="0.2">
      <c r="A1343" t="e">
        <f>"('"&amp; Shares!A1344 &amp; "', '2017-01-26', " &amp;  Shares!C1344 &amp;  ", " &amp;  Shares!D1344 &amp;  ", " &amp;  Shares!E1344 &amp;  ", " &amp;  Shares!F1344 &amp;  ", " &amp;  Shares!G1344 &amp;  ", " &amp;  Shares!H1344 &amp;  ", " &amp;  Shares!I1344 &amp;  ", " &amp;  Shares!J1344 &amp;  ", " &amp;  Shares!K1344 &amp;  ", " &amp;  Shares!L1344 &amp;  ", " &amp;  Shares!M1344 &amp;  ", " &amp;  Shares!N1344 &amp;  ", " &amp;  Shares!O1344 &amp;  ", " &amp;  Shares!P1344 &amp;  ", " &amp;  Shares!Q1344 &amp;  ", " &amp;  Shares!R1344 &amp;  ", " &amp;  Shares!S1344 &amp;  ", " &amp;  Shares!T1344 &amp;  ", " &amp;  Shares!U1344 &amp;  ", " &amp;  Shares!V1344 &amp;  ", " &amp;  Shares!W1344 &amp;  ", " &amp;  Shares!X1344 &amp;  ", " &amp;  Shares!Y1344 &amp;  ", " &amp;  Shares!Z1344 &amp;  ", " &amp;  Shares!AA1344 &amp;  ", " &amp;  Shares!AB1344 &amp;  ", " &amp;  Shares!AC1344 &amp;  ", " &amp;  Shares!AD1344 &amp;  ", " &amp;  Shares!AE1344 &amp;  ", " &amp;  Shares!AF1344 &amp;  ", " &amp;  Shares!AG1344 &amp;  ", " &amp;  Shares!AH1344 &amp;  ", " &amp;  Shares!AI1344 &amp;  ", " &amp;  Shares!AJ1344 &amp;  ", " &amp;  Shares!AK1344 &amp;  ", " &amp;  Shares!AL1344 &amp;  ", " &amp;  Shares!AM1344 &amp;  ", " &amp;  Shares!#REF! &amp;  ", " &amp;  Shares!AN1344 &amp;  ", " &amp;  Shares!AO1344 &amp;  ", " &amp;  Shares!AP1344 &amp;  ", " &amp;  Shares!AQ1344 &amp;  ", " &amp;  Shares!AR1344 &amp;  ", " &amp;  Shares!AS1344 &amp;  ", " &amp;  Shares!AT1344 &amp;  ", " &amp;  Shares!AU1344 &amp;  ", " &amp;  Shares!AV1344 &amp;  ", " &amp;  Shares!AW1344 &amp;  ", " &amp;  Shares!AX1344 &amp;  "),"</f>
        <v>#REF!</v>
      </c>
    </row>
    <row r="1344" spans="1:1" x14ac:dyDescent="0.2">
      <c r="A1344" t="e">
        <f>"('"&amp; Shares!A1345 &amp; "', '2017-01-26', " &amp;  Shares!C1345 &amp;  ", " &amp;  Shares!D1345 &amp;  ", " &amp;  Shares!E1345 &amp;  ", " &amp;  Shares!F1345 &amp;  ", " &amp;  Shares!G1345 &amp;  ", " &amp;  Shares!H1345 &amp;  ", " &amp;  Shares!I1345 &amp;  ", " &amp;  Shares!J1345 &amp;  ", " &amp;  Shares!K1345 &amp;  ", " &amp;  Shares!L1345 &amp;  ", " &amp;  Shares!M1345 &amp;  ", " &amp;  Shares!N1345 &amp;  ", " &amp;  Shares!O1345 &amp;  ", " &amp;  Shares!P1345 &amp;  ", " &amp;  Shares!Q1345 &amp;  ", " &amp;  Shares!R1345 &amp;  ", " &amp;  Shares!S1345 &amp;  ", " &amp;  Shares!T1345 &amp;  ", " &amp;  Shares!U1345 &amp;  ", " &amp;  Shares!V1345 &amp;  ", " &amp;  Shares!W1345 &amp;  ", " &amp;  Shares!X1345 &amp;  ", " &amp;  Shares!Y1345 &amp;  ", " &amp;  Shares!Z1345 &amp;  ", " &amp;  Shares!AA1345 &amp;  ", " &amp;  Shares!AB1345 &amp;  ", " &amp;  Shares!AC1345 &amp;  ", " &amp;  Shares!AD1345 &amp;  ", " &amp;  Shares!AE1345 &amp;  ", " &amp;  Shares!AF1345 &amp;  ", " &amp;  Shares!AG1345 &amp;  ", " &amp;  Shares!AH1345 &amp;  ", " &amp;  Shares!AI1345 &amp;  ", " &amp;  Shares!AJ1345 &amp;  ", " &amp;  Shares!AK1345 &amp;  ", " &amp;  Shares!AL1345 &amp;  ", " &amp;  Shares!AM1345 &amp;  ", " &amp;  Shares!#REF! &amp;  ", " &amp;  Shares!AN1345 &amp;  ", " &amp;  Shares!AO1345 &amp;  ", " &amp;  Shares!AP1345 &amp;  ", " &amp;  Shares!AQ1345 &amp;  ", " &amp;  Shares!AR1345 &amp;  ", " &amp;  Shares!AS1345 &amp;  ", " &amp;  Shares!AT1345 &amp;  ", " &amp;  Shares!AU1345 &amp;  ", " &amp;  Shares!AV1345 &amp;  ", " &amp;  Shares!AW1345 &amp;  ", " &amp;  Shares!AX1345 &amp;  "),"</f>
        <v>#REF!</v>
      </c>
    </row>
    <row r="1345" spans="1:1" x14ac:dyDescent="0.2">
      <c r="A1345" t="e">
        <f>"('"&amp; Shares!A1346 &amp; "', '2017-01-26', " &amp;  Shares!C1346 &amp;  ", " &amp;  Shares!D1346 &amp;  ", " &amp;  Shares!E1346 &amp;  ", " &amp;  Shares!F1346 &amp;  ", " &amp;  Shares!G1346 &amp;  ", " &amp;  Shares!H1346 &amp;  ", " &amp;  Shares!I1346 &amp;  ", " &amp;  Shares!J1346 &amp;  ", " &amp;  Shares!K1346 &amp;  ", " &amp;  Shares!L1346 &amp;  ", " &amp;  Shares!M1346 &amp;  ", " &amp;  Shares!N1346 &amp;  ", " &amp;  Shares!O1346 &amp;  ", " &amp;  Shares!P1346 &amp;  ", " &amp;  Shares!Q1346 &amp;  ", " &amp;  Shares!R1346 &amp;  ", " &amp;  Shares!S1346 &amp;  ", " &amp;  Shares!T1346 &amp;  ", " &amp;  Shares!U1346 &amp;  ", " &amp;  Shares!V1346 &amp;  ", " &amp;  Shares!W1346 &amp;  ", " &amp;  Shares!X1346 &amp;  ", " &amp;  Shares!Y1346 &amp;  ", " &amp;  Shares!Z1346 &amp;  ", " &amp;  Shares!AA1346 &amp;  ", " &amp;  Shares!AB1346 &amp;  ", " &amp;  Shares!AC1346 &amp;  ", " &amp;  Shares!AD1346 &amp;  ", " &amp;  Shares!AE1346 &amp;  ", " &amp;  Shares!AF1346 &amp;  ", " &amp;  Shares!AG1346 &amp;  ", " &amp;  Shares!AH1346 &amp;  ", " &amp;  Shares!AI1346 &amp;  ", " &amp;  Shares!AJ1346 &amp;  ", " &amp;  Shares!AK1346 &amp;  ", " &amp;  Shares!AL1346 &amp;  ", " &amp;  Shares!AM1346 &amp;  ", " &amp;  Shares!#REF! &amp;  ", " &amp;  Shares!AN1346 &amp;  ", " &amp;  Shares!AO1346 &amp;  ", " &amp;  Shares!AP1346 &amp;  ", " &amp;  Shares!AQ1346 &amp;  ", " &amp;  Shares!AR1346 &amp;  ", " &amp;  Shares!AS1346 &amp;  ", " &amp;  Shares!AT1346 &amp;  ", " &amp;  Shares!AU1346 &amp;  ", " &amp;  Shares!AV1346 &amp;  ", " &amp;  Shares!AW1346 &amp;  ", " &amp;  Shares!AX1346 &amp;  "),"</f>
        <v>#REF!</v>
      </c>
    </row>
    <row r="1346" spans="1:1" x14ac:dyDescent="0.2">
      <c r="A1346" t="e">
        <f>"('"&amp; Shares!A1347 &amp; "', '2017-01-26', " &amp;  Shares!C1347 &amp;  ", " &amp;  Shares!D1347 &amp;  ", " &amp;  Shares!E1347 &amp;  ", " &amp;  Shares!F1347 &amp;  ", " &amp;  Shares!G1347 &amp;  ", " &amp;  Shares!H1347 &amp;  ", " &amp;  Shares!I1347 &amp;  ", " &amp;  Shares!J1347 &amp;  ", " &amp;  Shares!K1347 &amp;  ", " &amp;  Shares!L1347 &amp;  ", " &amp;  Shares!M1347 &amp;  ", " &amp;  Shares!N1347 &amp;  ", " &amp;  Shares!O1347 &amp;  ", " &amp;  Shares!P1347 &amp;  ", " &amp;  Shares!Q1347 &amp;  ", " &amp;  Shares!R1347 &amp;  ", " &amp;  Shares!S1347 &amp;  ", " &amp;  Shares!T1347 &amp;  ", " &amp;  Shares!U1347 &amp;  ", " &amp;  Shares!V1347 &amp;  ", " &amp;  Shares!W1347 &amp;  ", " &amp;  Shares!X1347 &amp;  ", " &amp;  Shares!Y1347 &amp;  ", " &amp;  Shares!Z1347 &amp;  ", " &amp;  Shares!AA1347 &amp;  ", " &amp;  Shares!AB1347 &amp;  ", " &amp;  Shares!AC1347 &amp;  ", " &amp;  Shares!AD1347 &amp;  ", " &amp;  Shares!AE1347 &amp;  ", " &amp;  Shares!AF1347 &amp;  ", " &amp;  Shares!AG1347 &amp;  ", " &amp;  Shares!AH1347 &amp;  ", " &amp;  Shares!AI1347 &amp;  ", " &amp;  Shares!AJ1347 &amp;  ", " &amp;  Shares!AK1347 &amp;  ", " &amp;  Shares!AL1347 &amp;  ", " &amp;  Shares!AM1347 &amp;  ", " &amp;  Shares!#REF! &amp;  ", " &amp;  Shares!AN1347 &amp;  ", " &amp;  Shares!AO1347 &amp;  ", " &amp;  Shares!AP1347 &amp;  ", " &amp;  Shares!AQ1347 &amp;  ", " &amp;  Shares!AR1347 &amp;  ", " &amp;  Shares!AS1347 &amp;  ", " &amp;  Shares!AT1347 &amp;  ", " &amp;  Shares!AU1347 &amp;  ", " &amp;  Shares!AV1347 &amp;  ", " &amp;  Shares!AW1347 &amp;  ", " &amp;  Shares!AX1347 &amp;  "),"</f>
        <v>#REF!</v>
      </c>
    </row>
    <row r="1347" spans="1:1" x14ac:dyDescent="0.2">
      <c r="A1347" t="e">
        <f>"('"&amp; Shares!A1348 &amp; "', '2017-01-26', " &amp;  Shares!C1348 &amp;  ", " &amp;  Shares!D1348 &amp;  ", " &amp;  Shares!E1348 &amp;  ", " &amp;  Shares!F1348 &amp;  ", " &amp;  Shares!G1348 &amp;  ", " &amp;  Shares!H1348 &amp;  ", " &amp;  Shares!I1348 &amp;  ", " &amp;  Shares!J1348 &amp;  ", " &amp;  Shares!K1348 &amp;  ", " &amp;  Shares!L1348 &amp;  ", " &amp;  Shares!M1348 &amp;  ", " &amp;  Shares!N1348 &amp;  ", " &amp;  Shares!O1348 &amp;  ", " &amp;  Shares!P1348 &amp;  ", " &amp;  Shares!Q1348 &amp;  ", " &amp;  Shares!R1348 &amp;  ", " &amp;  Shares!S1348 &amp;  ", " &amp;  Shares!T1348 &amp;  ", " &amp;  Shares!U1348 &amp;  ", " &amp;  Shares!V1348 &amp;  ", " &amp;  Shares!W1348 &amp;  ", " &amp;  Shares!X1348 &amp;  ", " &amp;  Shares!Y1348 &amp;  ", " &amp;  Shares!Z1348 &amp;  ", " &amp;  Shares!AA1348 &amp;  ", " &amp;  Shares!AB1348 &amp;  ", " &amp;  Shares!AC1348 &amp;  ", " &amp;  Shares!AD1348 &amp;  ", " &amp;  Shares!AE1348 &amp;  ", " &amp;  Shares!AF1348 &amp;  ", " &amp;  Shares!AG1348 &amp;  ", " &amp;  Shares!AH1348 &amp;  ", " &amp;  Shares!AI1348 &amp;  ", " &amp;  Shares!AJ1348 &amp;  ", " &amp;  Shares!AK1348 &amp;  ", " &amp;  Shares!AL1348 &amp;  ", " &amp;  Shares!AM1348 &amp;  ", " &amp;  Shares!#REF! &amp;  ", " &amp;  Shares!AN1348 &amp;  ", " &amp;  Shares!AO1348 &amp;  ", " &amp;  Shares!AP1348 &amp;  ", " &amp;  Shares!AQ1348 &amp;  ", " &amp;  Shares!AR1348 &amp;  ", " &amp;  Shares!AS1348 &amp;  ", " &amp;  Shares!AT1348 &amp;  ", " &amp;  Shares!AU1348 &amp;  ", " &amp;  Shares!AV1348 &amp;  ", " &amp;  Shares!AW1348 &amp;  ", " &amp;  Shares!AX1348 &amp;  "),"</f>
        <v>#REF!</v>
      </c>
    </row>
    <row r="1348" spans="1:1" x14ac:dyDescent="0.2">
      <c r="A1348" t="e">
        <f>"('"&amp; Shares!A1349 &amp; "', '2017-01-26', " &amp;  Shares!C1349 &amp;  ", " &amp;  Shares!D1349 &amp;  ", " &amp;  Shares!E1349 &amp;  ", " &amp;  Shares!F1349 &amp;  ", " &amp;  Shares!G1349 &amp;  ", " &amp;  Shares!H1349 &amp;  ", " &amp;  Shares!I1349 &amp;  ", " &amp;  Shares!J1349 &amp;  ", " &amp;  Shares!K1349 &amp;  ", " &amp;  Shares!L1349 &amp;  ", " &amp;  Shares!M1349 &amp;  ", " &amp;  Shares!N1349 &amp;  ", " &amp;  Shares!O1349 &amp;  ", " &amp;  Shares!P1349 &amp;  ", " &amp;  Shares!Q1349 &amp;  ", " &amp;  Shares!R1349 &amp;  ", " &amp;  Shares!S1349 &amp;  ", " &amp;  Shares!T1349 &amp;  ", " &amp;  Shares!U1349 &amp;  ", " &amp;  Shares!V1349 &amp;  ", " &amp;  Shares!W1349 &amp;  ", " &amp;  Shares!X1349 &amp;  ", " &amp;  Shares!Y1349 &amp;  ", " &amp;  Shares!Z1349 &amp;  ", " &amp;  Shares!AA1349 &amp;  ", " &amp;  Shares!AB1349 &amp;  ", " &amp;  Shares!AC1349 &amp;  ", " &amp;  Shares!AD1349 &amp;  ", " &amp;  Shares!AE1349 &amp;  ", " &amp;  Shares!AF1349 &amp;  ", " &amp;  Shares!AG1349 &amp;  ", " &amp;  Shares!AH1349 &amp;  ", " &amp;  Shares!AI1349 &amp;  ", " &amp;  Shares!AJ1349 &amp;  ", " &amp;  Shares!AK1349 &amp;  ", " &amp;  Shares!AL1349 &amp;  ", " &amp;  Shares!AM1349 &amp;  ", " &amp;  Shares!#REF! &amp;  ", " &amp;  Shares!AN1349 &amp;  ", " &amp;  Shares!AO1349 &amp;  ", " &amp;  Shares!AP1349 &amp;  ", " &amp;  Shares!AQ1349 &amp;  ", " &amp;  Shares!AR1349 &amp;  ", " &amp;  Shares!AS1349 &amp;  ", " &amp;  Shares!AT1349 &amp;  ", " &amp;  Shares!AU1349 &amp;  ", " &amp;  Shares!AV1349 &amp;  ", " &amp;  Shares!AW1349 &amp;  ", " &amp;  Shares!AX1349 &amp;  "),"</f>
        <v>#REF!</v>
      </c>
    </row>
    <row r="1349" spans="1:1" x14ac:dyDescent="0.2">
      <c r="A1349" t="e">
        <f>"('"&amp; Shares!A1350 &amp; "', '2017-01-26', " &amp;  Shares!C1350 &amp;  ", " &amp;  Shares!D1350 &amp;  ", " &amp;  Shares!E1350 &amp;  ", " &amp;  Shares!F1350 &amp;  ", " &amp;  Shares!G1350 &amp;  ", " &amp;  Shares!H1350 &amp;  ", " &amp;  Shares!I1350 &amp;  ", " &amp;  Shares!J1350 &amp;  ", " &amp;  Shares!K1350 &amp;  ", " &amp;  Shares!L1350 &amp;  ", " &amp;  Shares!M1350 &amp;  ", " &amp;  Shares!N1350 &amp;  ", " &amp;  Shares!O1350 &amp;  ", " &amp;  Shares!P1350 &amp;  ", " &amp;  Shares!Q1350 &amp;  ", " &amp;  Shares!R1350 &amp;  ", " &amp;  Shares!S1350 &amp;  ", " &amp;  Shares!T1350 &amp;  ", " &amp;  Shares!U1350 &amp;  ", " &amp;  Shares!V1350 &amp;  ", " &amp;  Shares!W1350 &amp;  ", " &amp;  Shares!X1350 &amp;  ", " &amp;  Shares!Y1350 &amp;  ", " &amp;  Shares!Z1350 &amp;  ", " &amp;  Shares!AA1350 &amp;  ", " &amp;  Shares!AB1350 &amp;  ", " &amp;  Shares!AC1350 &amp;  ", " &amp;  Shares!AD1350 &amp;  ", " &amp;  Shares!AE1350 &amp;  ", " &amp;  Shares!AF1350 &amp;  ", " &amp;  Shares!AG1350 &amp;  ", " &amp;  Shares!AH1350 &amp;  ", " &amp;  Shares!AI1350 &amp;  ", " &amp;  Shares!AJ1350 &amp;  ", " &amp;  Shares!AK1350 &amp;  ", " &amp;  Shares!AL1350 &amp;  ", " &amp;  Shares!AM1350 &amp;  ", " &amp;  Shares!#REF! &amp;  ", " &amp;  Shares!AN1350 &amp;  ", " &amp;  Shares!AO1350 &amp;  ", " &amp;  Shares!AP1350 &amp;  ", " &amp;  Shares!AQ1350 &amp;  ", " &amp;  Shares!AR1350 &amp;  ", " &amp;  Shares!AS1350 &amp;  ", " &amp;  Shares!AT1350 &amp;  ", " &amp;  Shares!AU1350 &amp;  ", " &amp;  Shares!AV1350 &amp;  ", " &amp;  Shares!AW1350 &amp;  ", " &amp;  Shares!AX1350 &amp;  "),"</f>
        <v>#REF!</v>
      </c>
    </row>
    <row r="1350" spans="1:1" x14ac:dyDescent="0.2">
      <c r="A1350" t="e">
        <f>"('"&amp; Shares!A1351 &amp; "', '2017-01-26', " &amp;  Shares!C1351 &amp;  ", " &amp;  Shares!D1351 &amp;  ", " &amp;  Shares!E1351 &amp;  ", " &amp;  Shares!F1351 &amp;  ", " &amp;  Shares!G1351 &amp;  ", " &amp;  Shares!H1351 &amp;  ", " &amp;  Shares!I1351 &amp;  ", " &amp;  Shares!J1351 &amp;  ", " &amp;  Shares!K1351 &amp;  ", " &amp;  Shares!L1351 &amp;  ", " &amp;  Shares!M1351 &amp;  ", " &amp;  Shares!N1351 &amp;  ", " &amp;  Shares!O1351 &amp;  ", " &amp;  Shares!P1351 &amp;  ", " &amp;  Shares!Q1351 &amp;  ", " &amp;  Shares!R1351 &amp;  ", " &amp;  Shares!S1351 &amp;  ", " &amp;  Shares!T1351 &amp;  ", " &amp;  Shares!U1351 &amp;  ", " &amp;  Shares!V1351 &amp;  ", " &amp;  Shares!W1351 &amp;  ", " &amp;  Shares!X1351 &amp;  ", " &amp;  Shares!Y1351 &amp;  ", " &amp;  Shares!Z1351 &amp;  ", " &amp;  Shares!AA1351 &amp;  ", " &amp;  Shares!AB1351 &amp;  ", " &amp;  Shares!AC1351 &amp;  ", " &amp;  Shares!AD1351 &amp;  ", " &amp;  Shares!AE1351 &amp;  ", " &amp;  Shares!AF1351 &amp;  ", " &amp;  Shares!AG1351 &amp;  ", " &amp;  Shares!AH1351 &amp;  ", " &amp;  Shares!AI1351 &amp;  ", " &amp;  Shares!AJ1351 &amp;  ", " &amp;  Shares!AK1351 &amp;  ", " &amp;  Shares!AL1351 &amp;  ", " &amp;  Shares!AM1351 &amp;  ", " &amp;  Shares!#REF! &amp;  ", " &amp;  Shares!AN1351 &amp;  ", " &amp;  Shares!AO1351 &amp;  ", " &amp;  Shares!AP1351 &amp;  ", " &amp;  Shares!AQ1351 &amp;  ", " &amp;  Shares!AR1351 &amp;  ", " &amp;  Shares!AS1351 &amp;  ", " &amp;  Shares!AT1351 &amp;  ", " &amp;  Shares!AU1351 &amp;  ", " &amp;  Shares!AV1351 &amp;  ", " &amp;  Shares!AW1351 &amp;  ", " &amp;  Shares!AX1351 &amp;  "),"</f>
        <v>#REF!</v>
      </c>
    </row>
    <row r="1351" spans="1:1" x14ac:dyDescent="0.2">
      <c r="A1351" t="e">
        <f>"('"&amp; Shares!A1352 &amp; "', '2017-01-26', " &amp;  Shares!C1352 &amp;  ", " &amp;  Shares!D1352 &amp;  ", " &amp;  Shares!E1352 &amp;  ", " &amp;  Shares!F1352 &amp;  ", " &amp;  Shares!G1352 &amp;  ", " &amp;  Shares!H1352 &amp;  ", " &amp;  Shares!I1352 &amp;  ", " &amp;  Shares!J1352 &amp;  ", " &amp;  Shares!K1352 &amp;  ", " &amp;  Shares!L1352 &amp;  ", " &amp;  Shares!M1352 &amp;  ", " &amp;  Shares!N1352 &amp;  ", " &amp;  Shares!O1352 &amp;  ", " &amp;  Shares!P1352 &amp;  ", " &amp;  Shares!Q1352 &amp;  ", " &amp;  Shares!R1352 &amp;  ", " &amp;  Shares!S1352 &amp;  ", " &amp;  Shares!T1352 &amp;  ", " &amp;  Shares!U1352 &amp;  ", " &amp;  Shares!V1352 &amp;  ", " &amp;  Shares!W1352 &amp;  ", " &amp;  Shares!X1352 &amp;  ", " &amp;  Shares!Y1352 &amp;  ", " &amp;  Shares!Z1352 &amp;  ", " &amp;  Shares!AA1352 &amp;  ", " &amp;  Shares!AB1352 &amp;  ", " &amp;  Shares!AC1352 &amp;  ", " &amp;  Shares!AD1352 &amp;  ", " &amp;  Shares!AE1352 &amp;  ", " &amp;  Shares!AF1352 &amp;  ", " &amp;  Shares!AG1352 &amp;  ", " &amp;  Shares!AH1352 &amp;  ", " &amp;  Shares!AI1352 &amp;  ", " &amp;  Shares!AJ1352 &amp;  ", " &amp;  Shares!AK1352 &amp;  ", " &amp;  Shares!AL1352 &amp;  ", " &amp;  Shares!AM1352 &amp;  ", " &amp;  Shares!#REF! &amp;  ", " &amp;  Shares!AN1352 &amp;  ", " &amp;  Shares!AO1352 &amp;  ", " &amp;  Shares!AP1352 &amp;  ", " &amp;  Shares!AQ1352 &amp;  ", " &amp;  Shares!AR1352 &amp;  ", " &amp;  Shares!AS1352 &amp;  ", " &amp;  Shares!AT1352 &amp;  ", " &amp;  Shares!AU1352 &amp;  ", " &amp;  Shares!AV1352 &amp;  ", " &amp;  Shares!AW1352 &amp;  ", " &amp;  Shares!AX1352 &amp;  "),"</f>
        <v>#REF!</v>
      </c>
    </row>
    <row r="1352" spans="1:1" x14ac:dyDescent="0.2">
      <c r="A1352" t="e">
        <f>"('"&amp; Shares!A1353 &amp; "', '2017-01-26', " &amp;  Shares!C1353 &amp;  ", " &amp;  Shares!D1353 &amp;  ", " &amp;  Shares!E1353 &amp;  ", " &amp;  Shares!F1353 &amp;  ", " &amp;  Shares!G1353 &amp;  ", " &amp;  Shares!H1353 &amp;  ", " &amp;  Shares!I1353 &amp;  ", " &amp;  Shares!J1353 &amp;  ", " &amp;  Shares!K1353 &amp;  ", " &amp;  Shares!L1353 &amp;  ", " &amp;  Shares!M1353 &amp;  ", " &amp;  Shares!N1353 &amp;  ", " &amp;  Shares!O1353 &amp;  ", " &amp;  Shares!P1353 &amp;  ", " &amp;  Shares!Q1353 &amp;  ", " &amp;  Shares!R1353 &amp;  ", " &amp;  Shares!S1353 &amp;  ", " &amp;  Shares!T1353 &amp;  ", " &amp;  Shares!U1353 &amp;  ", " &amp;  Shares!V1353 &amp;  ", " &amp;  Shares!W1353 &amp;  ", " &amp;  Shares!X1353 &amp;  ", " &amp;  Shares!Y1353 &amp;  ", " &amp;  Shares!Z1353 &amp;  ", " &amp;  Shares!AA1353 &amp;  ", " &amp;  Shares!AB1353 &amp;  ", " &amp;  Shares!AC1353 &amp;  ", " &amp;  Shares!AD1353 &amp;  ", " &amp;  Shares!AE1353 &amp;  ", " &amp;  Shares!AF1353 &amp;  ", " &amp;  Shares!AG1353 &amp;  ", " &amp;  Shares!AH1353 &amp;  ", " &amp;  Shares!AI1353 &amp;  ", " &amp;  Shares!AJ1353 &amp;  ", " &amp;  Shares!AK1353 &amp;  ", " &amp;  Shares!AL1353 &amp;  ", " &amp;  Shares!AM1353 &amp;  ", " &amp;  Shares!#REF! &amp;  ", " &amp;  Shares!AN1353 &amp;  ", " &amp;  Shares!AO1353 &amp;  ", " &amp;  Shares!AP1353 &amp;  ", " &amp;  Shares!AQ1353 &amp;  ", " &amp;  Shares!AR1353 &amp;  ", " &amp;  Shares!AS1353 &amp;  ", " &amp;  Shares!AT1353 &amp;  ", " &amp;  Shares!AU1353 &amp;  ", " &amp;  Shares!AV1353 &amp;  ", " &amp;  Shares!AW1353 &amp;  ", " &amp;  Shares!AX1353 &amp;  "),"</f>
        <v>#REF!</v>
      </c>
    </row>
    <row r="1353" spans="1:1" x14ac:dyDescent="0.2">
      <c r="A1353" t="e">
        <f>"('"&amp; Shares!A1354 &amp; "', '2017-01-26', " &amp;  Shares!C1354 &amp;  ", " &amp;  Shares!D1354 &amp;  ", " &amp;  Shares!E1354 &amp;  ", " &amp;  Shares!F1354 &amp;  ", " &amp;  Shares!G1354 &amp;  ", " &amp;  Shares!H1354 &amp;  ", " &amp;  Shares!I1354 &amp;  ", " &amp;  Shares!J1354 &amp;  ", " &amp;  Shares!K1354 &amp;  ", " &amp;  Shares!L1354 &amp;  ", " &amp;  Shares!M1354 &amp;  ", " &amp;  Shares!N1354 &amp;  ", " &amp;  Shares!O1354 &amp;  ", " &amp;  Shares!P1354 &amp;  ", " &amp;  Shares!Q1354 &amp;  ", " &amp;  Shares!R1354 &amp;  ", " &amp;  Shares!S1354 &amp;  ", " &amp;  Shares!T1354 &amp;  ", " &amp;  Shares!U1354 &amp;  ", " &amp;  Shares!V1354 &amp;  ", " &amp;  Shares!W1354 &amp;  ", " &amp;  Shares!X1354 &amp;  ", " &amp;  Shares!Y1354 &amp;  ", " &amp;  Shares!Z1354 &amp;  ", " &amp;  Shares!AA1354 &amp;  ", " &amp;  Shares!AB1354 &amp;  ", " &amp;  Shares!AC1354 &amp;  ", " &amp;  Shares!AD1354 &amp;  ", " &amp;  Shares!AE1354 &amp;  ", " &amp;  Shares!AF1354 &amp;  ", " &amp;  Shares!AG1354 &amp;  ", " &amp;  Shares!AH1354 &amp;  ", " &amp;  Shares!AI1354 &amp;  ", " &amp;  Shares!AJ1354 &amp;  ", " &amp;  Shares!AK1354 &amp;  ", " &amp;  Shares!AL1354 &amp;  ", " &amp;  Shares!AM1354 &amp;  ", " &amp;  Shares!#REF! &amp;  ", " &amp;  Shares!AN1354 &amp;  ", " &amp;  Shares!AO1354 &amp;  ", " &amp;  Shares!AP1354 &amp;  ", " &amp;  Shares!AQ1354 &amp;  ", " &amp;  Shares!AR1354 &amp;  ", " &amp;  Shares!AS1354 &amp;  ", " &amp;  Shares!AT1354 &amp;  ", " &amp;  Shares!AU1354 &amp;  ", " &amp;  Shares!AV1354 &amp;  ", " &amp;  Shares!AW1354 &amp;  ", " &amp;  Shares!AX1354 &amp;  "),"</f>
        <v>#REF!</v>
      </c>
    </row>
    <row r="1354" spans="1:1" x14ac:dyDescent="0.2">
      <c r="A1354" t="e">
        <f>"('"&amp; Shares!A1355 &amp; "', '2017-01-26', " &amp;  Shares!C1355 &amp;  ", " &amp;  Shares!D1355 &amp;  ", " &amp;  Shares!E1355 &amp;  ", " &amp;  Shares!F1355 &amp;  ", " &amp;  Shares!G1355 &amp;  ", " &amp;  Shares!H1355 &amp;  ", " &amp;  Shares!I1355 &amp;  ", " &amp;  Shares!J1355 &amp;  ", " &amp;  Shares!K1355 &amp;  ", " &amp;  Shares!L1355 &amp;  ", " &amp;  Shares!M1355 &amp;  ", " &amp;  Shares!N1355 &amp;  ", " &amp;  Shares!O1355 &amp;  ", " &amp;  Shares!P1355 &amp;  ", " &amp;  Shares!Q1355 &amp;  ", " &amp;  Shares!R1355 &amp;  ", " &amp;  Shares!S1355 &amp;  ", " &amp;  Shares!T1355 &amp;  ", " &amp;  Shares!U1355 &amp;  ", " &amp;  Shares!V1355 &amp;  ", " &amp;  Shares!W1355 &amp;  ", " &amp;  Shares!X1355 &amp;  ", " &amp;  Shares!Y1355 &amp;  ", " &amp;  Shares!Z1355 &amp;  ", " &amp;  Shares!AA1355 &amp;  ", " &amp;  Shares!AB1355 &amp;  ", " &amp;  Shares!AC1355 &amp;  ", " &amp;  Shares!AD1355 &amp;  ", " &amp;  Shares!AE1355 &amp;  ", " &amp;  Shares!AF1355 &amp;  ", " &amp;  Shares!AG1355 &amp;  ", " &amp;  Shares!AH1355 &amp;  ", " &amp;  Shares!AI1355 &amp;  ", " &amp;  Shares!AJ1355 &amp;  ", " &amp;  Shares!AK1355 &amp;  ", " &amp;  Shares!AL1355 &amp;  ", " &amp;  Shares!AM1355 &amp;  ", " &amp;  Shares!#REF! &amp;  ", " &amp;  Shares!AN1355 &amp;  ", " &amp;  Shares!AO1355 &amp;  ", " &amp;  Shares!AP1355 &amp;  ", " &amp;  Shares!AQ1355 &amp;  ", " &amp;  Shares!AR1355 &amp;  ", " &amp;  Shares!AS1355 &amp;  ", " &amp;  Shares!AT1355 &amp;  ", " &amp;  Shares!AU1355 &amp;  ", " &amp;  Shares!AV1355 &amp;  ", " &amp;  Shares!AW1355 &amp;  ", " &amp;  Shares!AX1355 &amp;  "),"</f>
        <v>#REF!</v>
      </c>
    </row>
    <row r="1355" spans="1:1" x14ac:dyDescent="0.2">
      <c r="A1355" t="e">
        <f>"('"&amp; Shares!A1356 &amp; "', '2017-01-26', " &amp;  Shares!C1356 &amp;  ", " &amp;  Shares!D1356 &amp;  ", " &amp;  Shares!E1356 &amp;  ", " &amp;  Shares!F1356 &amp;  ", " &amp;  Shares!G1356 &amp;  ", " &amp;  Shares!H1356 &amp;  ", " &amp;  Shares!I1356 &amp;  ", " &amp;  Shares!J1356 &amp;  ", " &amp;  Shares!K1356 &amp;  ", " &amp;  Shares!L1356 &amp;  ", " &amp;  Shares!M1356 &amp;  ", " &amp;  Shares!N1356 &amp;  ", " &amp;  Shares!O1356 &amp;  ", " &amp;  Shares!P1356 &amp;  ", " &amp;  Shares!Q1356 &amp;  ", " &amp;  Shares!R1356 &amp;  ", " &amp;  Shares!S1356 &amp;  ", " &amp;  Shares!T1356 &amp;  ", " &amp;  Shares!U1356 &amp;  ", " &amp;  Shares!V1356 &amp;  ", " &amp;  Shares!W1356 &amp;  ", " &amp;  Shares!X1356 &amp;  ", " &amp;  Shares!Y1356 &amp;  ", " &amp;  Shares!Z1356 &amp;  ", " &amp;  Shares!AA1356 &amp;  ", " &amp;  Shares!AB1356 &amp;  ", " &amp;  Shares!AC1356 &amp;  ", " &amp;  Shares!AD1356 &amp;  ", " &amp;  Shares!AE1356 &amp;  ", " &amp;  Shares!AF1356 &amp;  ", " &amp;  Shares!AG1356 &amp;  ", " &amp;  Shares!AH1356 &amp;  ", " &amp;  Shares!AI1356 &amp;  ", " &amp;  Shares!AJ1356 &amp;  ", " &amp;  Shares!AK1356 &amp;  ", " &amp;  Shares!AL1356 &amp;  ", " &amp;  Shares!AM1356 &amp;  ", " &amp;  Shares!#REF! &amp;  ", " &amp;  Shares!AN1356 &amp;  ", " &amp;  Shares!AO1356 &amp;  ", " &amp;  Shares!AP1356 &amp;  ", " &amp;  Shares!AQ1356 &amp;  ", " &amp;  Shares!AR1356 &amp;  ", " &amp;  Shares!AS1356 &amp;  ", " &amp;  Shares!AT1356 &amp;  ", " &amp;  Shares!AU1356 &amp;  ", " &amp;  Shares!AV1356 &amp;  ", " &amp;  Shares!AW1356 &amp;  ", " &amp;  Shares!AX1356 &amp;  "),"</f>
        <v>#REF!</v>
      </c>
    </row>
    <row r="1356" spans="1:1" x14ac:dyDescent="0.2">
      <c r="A1356" t="e">
        <f>"('"&amp; Shares!A1357 &amp; "', '2017-01-26', " &amp;  Shares!C1357 &amp;  ", " &amp;  Shares!D1357 &amp;  ", " &amp;  Shares!E1357 &amp;  ", " &amp;  Shares!F1357 &amp;  ", " &amp;  Shares!G1357 &amp;  ", " &amp;  Shares!H1357 &amp;  ", " &amp;  Shares!I1357 &amp;  ", " &amp;  Shares!J1357 &amp;  ", " &amp;  Shares!K1357 &amp;  ", " &amp;  Shares!L1357 &amp;  ", " &amp;  Shares!M1357 &amp;  ", " &amp;  Shares!N1357 &amp;  ", " &amp;  Shares!O1357 &amp;  ", " &amp;  Shares!P1357 &amp;  ", " &amp;  Shares!Q1357 &amp;  ", " &amp;  Shares!R1357 &amp;  ", " &amp;  Shares!S1357 &amp;  ", " &amp;  Shares!T1357 &amp;  ", " &amp;  Shares!U1357 &amp;  ", " &amp;  Shares!V1357 &amp;  ", " &amp;  Shares!W1357 &amp;  ", " &amp;  Shares!X1357 &amp;  ", " &amp;  Shares!Y1357 &amp;  ", " &amp;  Shares!Z1357 &amp;  ", " &amp;  Shares!AA1357 &amp;  ", " &amp;  Shares!AB1357 &amp;  ", " &amp;  Shares!AC1357 &amp;  ", " &amp;  Shares!AD1357 &amp;  ", " &amp;  Shares!AE1357 &amp;  ", " &amp;  Shares!AF1357 &amp;  ", " &amp;  Shares!AG1357 &amp;  ", " &amp;  Shares!AH1357 &amp;  ", " &amp;  Shares!AI1357 &amp;  ", " &amp;  Shares!AJ1357 &amp;  ", " &amp;  Shares!AK1357 &amp;  ", " &amp;  Shares!AL1357 &amp;  ", " &amp;  Shares!AM1357 &amp;  ", " &amp;  Shares!#REF! &amp;  ", " &amp;  Shares!AN1357 &amp;  ", " &amp;  Shares!AO1357 &amp;  ", " &amp;  Shares!AP1357 &amp;  ", " &amp;  Shares!AQ1357 &amp;  ", " &amp;  Shares!AR1357 &amp;  ", " &amp;  Shares!AS1357 &amp;  ", " &amp;  Shares!AT1357 &amp;  ", " &amp;  Shares!AU1357 &amp;  ", " &amp;  Shares!AV1357 &amp;  ", " &amp;  Shares!AW1357 &amp;  ", " &amp;  Shares!AX1357 &amp;  "),"</f>
        <v>#REF!</v>
      </c>
    </row>
    <row r="1357" spans="1:1" x14ac:dyDescent="0.2">
      <c r="A1357" t="e">
        <f>"('"&amp; Shares!A1358 &amp; "', '2017-01-26', " &amp;  Shares!C1358 &amp;  ", " &amp;  Shares!D1358 &amp;  ", " &amp;  Shares!E1358 &amp;  ", " &amp;  Shares!F1358 &amp;  ", " &amp;  Shares!G1358 &amp;  ", " &amp;  Shares!H1358 &amp;  ", " &amp;  Shares!I1358 &amp;  ", " &amp;  Shares!J1358 &amp;  ", " &amp;  Shares!K1358 &amp;  ", " &amp;  Shares!L1358 &amp;  ", " &amp;  Shares!M1358 &amp;  ", " &amp;  Shares!N1358 &amp;  ", " &amp;  Shares!O1358 &amp;  ", " &amp;  Shares!P1358 &amp;  ", " &amp;  Shares!Q1358 &amp;  ", " &amp;  Shares!R1358 &amp;  ", " &amp;  Shares!S1358 &amp;  ", " &amp;  Shares!T1358 &amp;  ", " &amp;  Shares!U1358 &amp;  ", " &amp;  Shares!V1358 &amp;  ", " &amp;  Shares!W1358 &amp;  ", " &amp;  Shares!X1358 &amp;  ", " &amp;  Shares!Y1358 &amp;  ", " &amp;  Shares!Z1358 &amp;  ", " &amp;  Shares!AA1358 &amp;  ", " &amp;  Shares!AB1358 &amp;  ", " &amp;  Shares!AC1358 &amp;  ", " &amp;  Shares!AD1358 &amp;  ", " &amp;  Shares!AE1358 &amp;  ", " &amp;  Shares!AF1358 &amp;  ", " &amp;  Shares!AG1358 &amp;  ", " &amp;  Shares!AH1358 &amp;  ", " &amp;  Shares!AI1358 &amp;  ", " &amp;  Shares!AJ1358 &amp;  ", " &amp;  Shares!AK1358 &amp;  ", " &amp;  Shares!AL1358 &amp;  ", " &amp;  Shares!AM1358 &amp;  ", " &amp;  Shares!#REF! &amp;  ", " &amp;  Shares!AN1358 &amp;  ", " &amp;  Shares!AO1358 &amp;  ", " &amp;  Shares!AP1358 &amp;  ", " &amp;  Shares!AQ1358 &amp;  ", " &amp;  Shares!AR1358 &amp;  ", " &amp;  Shares!AS1358 &amp;  ", " &amp;  Shares!AT1358 &amp;  ", " &amp;  Shares!AU1358 &amp;  ", " &amp;  Shares!AV1358 &amp;  ", " &amp;  Shares!AW1358 &amp;  ", " &amp;  Shares!AX1358 &amp;  "),"</f>
        <v>#REF!</v>
      </c>
    </row>
    <row r="1358" spans="1:1" x14ac:dyDescent="0.2">
      <c r="A1358" t="e">
        <f>"('"&amp; Shares!A1359 &amp; "', '2017-01-26', " &amp;  Shares!C1359 &amp;  ", " &amp;  Shares!D1359 &amp;  ", " &amp;  Shares!E1359 &amp;  ", " &amp;  Shares!F1359 &amp;  ", " &amp;  Shares!G1359 &amp;  ", " &amp;  Shares!H1359 &amp;  ", " &amp;  Shares!I1359 &amp;  ", " &amp;  Shares!J1359 &amp;  ", " &amp;  Shares!K1359 &amp;  ", " &amp;  Shares!L1359 &amp;  ", " &amp;  Shares!M1359 &amp;  ", " &amp;  Shares!N1359 &amp;  ", " &amp;  Shares!O1359 &amp;  ", " &amp;  Shares!P1359 &amp;  ", " &amp;  Shares!Q1359 &amp;  ", " &amp;  Shares!R1359 &amp;  ", " &amp;  Shares!S1359 &amp;  ", " &amp;  Shares!T1359 &amp;  ", " &amp;  Shares!U1359 &amp;  ", " &amp;  Shares!V1359 &amp;  ", " &amp;  Shares!W1359 &amp;  ", " &amp;  Shares!X1359 &amp;  ", " &amp;  Shares!Y1359 &amp;  ", " &amp;  Shares!Z1359 &amp;  ", " &amp;  Shares!AA1359 &amp;  ", " &amp;  Shares!AB1359 &amp;  ", " &amp;  Shares!AC1359 &amp;  ", " &amp;  Shares!AD1359 &amp;  ", " &amp;  Shares!AE1359 &amp;  ", " &amp;  Shares!AF1359 &amp;  ", " &amp;  Shares!AG1359 &amp;  ", " &amp;  Shares!AH1359 &amp;  ", " &amp;  Shares!AI1359 &amp;  ", " &amp;  Shares!AJ1359 &amp;  ", " &amp;  Shares!AK1359 &amp;  ", " &amp;  Shares!AL1359 &amp;  ", " &amp;  Shares!AM1359 &amp;  ", " &amp;  Shares!#REF! &amp;  ", " &amp;  Shares!AN1359 &amp;  ", " &amp;  Shares!AO1359 &amp;  ", " &amp;  Shares!AP1359 &amp;  ", " &amp;  Shares!AQ1359 &amp;  ", " &amp;  Shares!AR1359 &amp;  ", " &amp;  Shares!AS1359 &amp;  ", " &amp;  Shares!AT1359 &amp;  ", " &amp;  Shares!AU1359 &amp;  ", " &amp;  Shares!AV1359 &amp;  ", " &amp;  Shares!AW1359 &amp;  ", " &amp;  Shares!AX1359 &amp;  "),"</f>
        <v>#REF!</v>
      </c>
    </row>
    <row r="1359" spans="1:1" x14ac:dyDescent="0.2">
      <c r="A1359" t="e">
        <f>"('"&amp; Shares!A1360 &amp; "', '2017-01-26', " &amp;  Shares!C1360 &amp;  ", " &amp;  Shares!D1360 &amp;  ", " &amp;  Shares!E1360 &amp;  ", " &amp;  Shares!F1360 &amp;  ", " &amp;  Shares!G1360 &amp;  ", " &amp;  Shares!H1360 &amp;  ", " &amp;  Shares!I1360 &amp;  ", " &amp;  Shares!J1360 &amp;  ", " &amp;  Shares!K1360 &amp;  ", " &amp;  Shares!L1360 &amp;  ", " &amp;  Shares!M1360 &amp;  ", " &amp;  Shares!N1360 &amp;  ", " &amp;  Shares!O1360 &amp;  ", " &amp;  Shares!P1360 &amp;  ", " &amp;  Shares!Q1360 &amp;  ", " &amp;  Shares!R1360 &amp;  ", " &amp;  Shares!S1360 &amp;  ", " &amp;  Shares!T1360 &amp;  ", " &amp;  Shares!U1360 &amp;  ", " &amp;  Shares!V1360 &amp;  ", " &amp;  Shares!W1360 &amp;  ", " &amp;  Shares!X1360 &amp;  ", " &amp;  Shares!Y1360 &amp;  ", " &amp;  Shares!Z1360 &amp;  ", " &amp;  Shares!AA1360 &amp;  ", " &amp;  Shares!AB1360 &amp;  ", " &amp;  Shares!AC1360 &amp;  ", " &amp;  Shares!AD1360 &amp;  ", " &amp;  Shares!AE1360 &amp;  ", " &amp;  Shares!AF1360 &amp;  ", " &amp;  Shares!AG1360 &amp;  ", " &amp;  Shares!AH1360 &amp;  ", " &amp;  Shares!AI1360 &amp;  ", " &amp;  Shares!AJ1360 &amp;  ", " &amp;  Shares!AK1360 &amp;  ", " &amp;  Shares!AL1360 &amp;  ", " &amp;  Shares!AM1360 &amp;  ", " &amp;  Shares!#REF! &amp;  ", " &amp;  Shares!AN1360 &amp;  ", " &amp;  Shares!AO1360 &amp;  ", " &amp;  Shares!AP1360 &amp;  ", " &amp;  Shares!AQ1360 &amp;  ", " &amp;  Shares!AR1360 &amp;  ", " &amp;  Shares!AS1360 &amp;  ", " &amp;  Shares!AT1360 &amp;  ", " &amp;  Shares!AU1360 &amp;  ", " &amp;  Shares!AV1360 &amp;  ", " &amp;  Shares!AW1360 &amp;  ", " &amp;  Shares!AX1360 &amp;  "),"</f>
        <v>#REF!</v>
      </c>
    </row>
    <row r="1360" spans="1:1" x14ac:dyDescent="0.2">
      <c r="A1360" t="e">
        <f>"('"&amp; Shares!A1361 &amp; "', '2017-01-26', " &amp;  Shares!C1361 &amp;  ", " &amp;  Shares!D1361 &amp;  ", " &amp;  Shares!E1361 &amp;  ", " &amp;  Shares!F1361 &amp;  ", " &amp;  Shares!G1361 &amp;  ", " &amp;  Shares!H1361 &amp;  ", " &amp;  Shares!I1361 &amp;  ", " &amp;  Shares!J1361 &amp;  ", " &amp;  Shares!K1361 &amp;  ", " &amp;  Shares!L1361 &amp;  ", " &amp;  Shares!M1361 &amp;  ", " &amp;  Shares!N1361 &amp;  ", " &amp;  Shares!O1361 &amp;  ", " &amp;  Shares!P1361 &amp;  ", " &amp;  Shares!Q1361 &amp;  ", " &amp;  Shares!R1361 &amp;  ", " &amp;  Shares!S1361 &amp;  ", " &amp;  Shares!T1361 &amp;  ", " &amp;  Shares!U1361 &amp;  ", " &amp;  Shares!V1361 &amp;  ", " &amp;  Shares!W1361 &amp;  ", " &amp;  Shares!X1361 &amp;  ", " &amp;  Shares!Y1361 &amp;  ", " &amp;  Shares!Z1361 &amp;  ", " &amp;  Shares!AA1361 &amp;  ", " &amp;  Shares!AB1361 &amp;  ", " &amp;  Shares!AC1361 &amp;  ", " &amp;  Shares!AD1361 &amp;  ", " &amp;  Shares!AE1361 &amp;  ", " &amp;  Shares!AF1361 &amp;  ", " &amp;  Shares!AG1361 &amp;  ", " &amp;  Shares!AH1361 &amp;  ", " &amp;  Shares!AI1361 &amp;  ", " &amp;  Shares!AJ1361 &amp;  ", " &amp;  Shares!AK1361 &amp;  ", " &amp;  Shares!AL1361 &amp;  ", " &amp;  Shares!AM1361 &amp;  ", " &amp;  Shares!#REF! &amp;  ", " &amp;  Shares!AN1361 &amp;  ", " &amp;  Shares!AO1361 &amp;  ", " &amp;  Shares!AP1361 &amp;  ", " &amp;  Shares!AQ1361 &amp;  ", " &amp;  Shares!AR1361 &amp;  ", " &amp;  Shares!AS1361 &amp;  ", " &amp;  Shares!AT1361 &amp;  ", " &amp;  Shares!AU1361 &amp;  ", " &amp;  Shares!AV1361 &amp;  ", " &amp;  Shares!AW1361 &amp;  ", " &amp;  Shares!AX1361 &amp;  "),"</f>
        <v>#REF!</v>
      </c>
    </row>
    <row r="1361" spans="1:1" x14ac:dyDescent="0.2">
      <c r="A1361" t="e">
        <f>"('"&amp; Shares!A1362 &amp; "', '2017-01-26', " &amp;  Shares!C1362 &amp;  ", " &amp;  Shares!D1362 &amp;  ", " &amp;  Shares!E1362 &amp;  ", " &amp;  Shares!F1362 &amp;  ", " &amp;  Shares!G1362 &amp;  ", " &amp;  Shares!H1362 &amp;  ", " &amp;  Shares!I1362 &amp;  ", " &amp;  Shares!J1362 &amp;  ", " &amp;  Shares!K1362 &amp;  ", " &amp;  Shares!L1362 &amp;  ", " &amp;  Shares!M1362 &amp;  ", " &amp;  Shares!N1362 &amp;  ", " &amp;  Shares!O1362 &amp;  ", " &amp;  Shares!P1362 &amp;  ", " &amp;  Shares!Q1362 &amp;  ", " &amp;  Shares!R1362 &amp;  ", " &amp;  Shares!S1362 &amp;  ", " &amp;  Shares!T1362 &amp;  ", " &amp;  Shares!U1362 &amp;  ", " &amp;  Shares!V1362 &amp;  ", " &amp;  Shares!W1362 &amp;  ", " &amp;  Shares!X1362 &amp;  ", " &amp;  Shares!Y1362 &amp;  ", " &amp;  Shares!Z1362 &amp;  ", " &amp;  Shares!AA1362 &amp;  ", " &amp;  Shares!AB1362 &amp;  ", " &amp;  Shares!AC1362 &amp;  ", " &amp;  Shares!AD1362 &amp;  ", " &amp;  Shares!AE1362 &amp;  ", " &amp;  Shares!AF1362 &amp;  ", " &amp;  Shares!AG1362 &amp;  ", " &amp;  Shares!AH1362 &amp;  ", " &amp;  Shares!AI1362 &amp;  ", " &amp;  Shares!AJ1362 &amp;  ", " &amp;  Shares!AK1362 &amp;  ", " &amp;  Shares!AL1362 &amp;  ", " &amp;  Shares!AM1362 &amp;  ", " &amp;  Shares!#REF! &amp;  ", " &amp;  Shares!AN1362 &amp;  ", " &amp;  Shares!AO1362 &amp;  ", " &amp;  Shares!AP1362 &amp;  ", " &amp;  Shares!AQ1362 &amp;  ", " &amp;  Shares!AR1362 &amp;  ", " &amp;  Shares!AS1362 &amp;  ", " &amp;  Shares!AT1362 &amp;  ", " &amp;  Shares!AU1362 &amp;  ", " &amp;  Shares!AV1362 &amp;  ", " &amp;  Shares!AW1362 &amp;  ", " &amp;  Shares!AX1362 &amp;  "),"</f>
        <v>#REF!</v>
      </c>
    </row>
    <row r="1362" spans="1:1" x14ac:dyDescent="0.2">
      <c r="A1362" t="e">
        <f>"('"&amp; Shares!A1363 &amp; "', '2017-01-26', " &amp;  Shares!C1363 &amp;  ", " &amp;  Shares!D1363 &amp;  ", " &amp;  Shares!E1363 &amp;  ", " &amp;  Shares!F1363 &amp;  ", " &amp;  Shares!G1363 &amp;  ", " &amp;  Shares!H1363 &amp;  ", " &amp;  Shares!I1363 &amp;  ", " &amp;  Shares!J1363 &amp;  ", " &amp;  Shares!K1363 &amp;  ", " &amp;  Shares!L1363 &amp;  ", " &amp;  Shares!M1363 &amp;  ", " &amp;  Shares!N1363 &amp;  ", " &amp;  Shares!O1363 &amp;  ", " &amp;  Shares!P1363 &amp;  ", " &amp;  Shares!Q1363 &amp;  ", " &amp;  Shares!R1363 &amp;  ", " &amp;  Shares!S1363 &amp;  ", " &amp;  Shares!T1363 &amp;  ", " &amp;  Shares!U1363 &amp;  ", " &amp;  Shares!V1363 &amp;  ", " &amp;  Shares!W1363 &amp;  ", " &amp;  Shares!X1363 &amp;  ", " &amp;  Shares!Y1363 &amp;  ", " &amp;  Shares!Z1363 &amp;  ", " &amp;  Shares!AA1363 &amp;  ", " &amp;  Shares!AB1363 &amp;  ", " &amp;  Shares!AC1363 &amp;  ", " &amp;  Shares!AD1363 &amp;  ", " &amp;  Shares!AE1363 &amp;  ", " &amp;  Shares!AF1363 &amp;  ", " &amp;  Shares!AG1363 &amp;  ", " &amp;  Shares!AH1363 &amp;  ", " &amp;  Shares!AI1363 &amp;  ", " &amp;  Shares!AJ1363 &amp;  ", " &amp;  Shares!AK1363 &amp;  ", " &amp;  Shares!AL1363 &amp;  ", " &amp;  Shares!AM1363 &amp;  ", " &amp;  Shares!#REF! &amp;  ", " &amp;  Shares!AN1363 &amp;  ", " &amp;  Shares!AO1363 &amp;  ", " &amp;  Shares!AP1363 &amp;  ", " &amp;  Shares!AQ1363 &amp;  ", " &amp;  Shares!AR1363 &amp;  ", " &amp;  Shares!AS1363 &amp;  ", " &amp;  Shares!AT1363 &amp;  ", " &amp;  Shares!AU1363 &amp;  ", " &amp;  Shares!AV1363 &amp;  ", " &amp;  Shares!AW1363 &amp;  ", " &amp;  Shares!AX1363 &amp;  "),"</f>
        <v>#REF!</v>
      </c>
    </row>
    <row r="1363" spans="1:1" x14ac:dyDescent="0.2">
      <c r="A1363" t="e">
        <f>"('"&amp; Shares!A1364 &amp; "', '2017-01-26', " &amp;  Shares!C1364 &amp;  ", " &amp;  Shares!D1364 &amp;  ", " &amp;  Shares!E1364 &amp;  ", " &amp;  Shares!F1364 &amp;  ", " &amp;  Shares!G1364 &amp;  ", " &amp;  Shares!H1364 &amp;  ", " &amp;  Shares!I1364 &amp;  ", " &amp;  Shares!J1364 &amp;  ", " &amp;  Shares!K1364 &amp;  ", " &amp;  Shares!L1364 &amp;  ", " &amp;  Shares!M1364 &amp;  ", " &amp;  Shares!N1364 &amp;  ", " &amp;  Shares!O1364 &amp;  ", " &amp;  Shares!P1364 &amp;  ", " &amp;  Shares!Q1364 &amp;  ", " &amp;  Shares!R1364 &amp;  ", " &amp;  Shares!S1364 &amp;  ", " &amp;  Shares!T1364 &amp;  ", " &amp;  Shares!U1364 &amp;  ", " &amp;  Shares!V1364 &amp;  ", " &amp;  Shares!W1364 &amp;  ", " &amp;  Shares!X1364 &amp;  ", " &amp;  Shares!Y1364 &amp;  ", " &amp;  Shares!Z1364 &amp;  ", " &amp;  Shares!AA1364 &amp;  ", " &amp;  Shares!AB1364 &amp;  ", " &amp;  Shares!AC1364 &amp;  ", " &amp;  Shares!AD1364 &amp;  ", " &amp;  Shares!AE1364 &amp;  ", " &amp;  Shares!AF1364 &amp;  ", " &amp;  Shares!AG1364 &amp;  ", " &amp;  Shares!AH1364 &amp;  ", " &amp;  Shares!AI1364 &amp;  ", " &amp;  Shares!AJ1364 &amp;  ", " &amp;  Shares!AK1364 &amp;  ", " &amp;  Shares!AL1364 &amp;  ", " &amp;  Shares!AM1364 &amp;  ", " &amp;  Shares!#REF! &amp;  ", " &amp;  Shares!AN1364 &amp;  ", " &amp;  Shares!AO1364 &amp;  ", " &amp;  Shares!AP1364 &amp;  ", " &amp;  Shares!AQ1364 &amp;  ", " &amp;  Shares!AR1364 &amp;  ", " &amp;  Shares!AS1364 &amp;  ", " &amp;  Shares!AT1364 &amp;  ", " &amp;  Shares!AU1364 &amp;  ", " &amp;  Shares!AV1364 &amp;  ", " &amp;  Shares!AW1364 &amp;  ", " &amp;  Shares!AX1364 &amp;  "),"</f>
        <v>#REF!</v>
      </c>
    </row>
    <row r="1364" spans="1:1" x14ac:dyDescent="0.2">
      <c r="A1364" t="e">
        <f>"('"&amp; Shares!A1365 &amp; "', '2017-01-26', " &amp;  Shares!C1365 &amp;  ", " &amp;  Shares!D1365 &amp;  ", " &amp;  Shares!E1365 &amp;  ", " &amp;  Shares!F1365 &amp;  ", " &amp;  Shares!G1365 &amp;  ", " &amp;  Shares!H1365 &amp;  ", " &amp;  Shares!I1365 &amp;  ", " &amp;  Shares!J1365 &amp;  ", " &amp;  Shares!K1365 &amp;  ", " &amp;  Shares!L1365 &amp;  ", " &amp;  Shares!M1365 &amp;  ", " &amp;  Shares!N1365 &amp;  ", " &amp;  Shares!O1365 &amp;  ", " &amp;  Shares!P1365 &amp;  ", " &amp;  Shares!Q1365 &amp;  ", " &amp;  Shares!R1365 &amp;  ", " &amp;  Shares!S1365 &amp;  ", " &amp;  Shares!T1365 &amp;  ", " &amp;  Shares!U1365 &amp;  ", " &amp;  Shares!V1365 &amp;  ", " &amp;  Shares!W1365 &amp;  ", " &amp;  Shares!X1365 &amp;  ", " &amp;  Shares!Y1365 &amp;  ", " &amp;  Shares!Z1365 &amp;  ", " &amp;  Shares!AA1365 &amp;  ", " &amp;  Shares!AB1365 &amp;  ", " &amp;  Shares!AC1365 &amp;  ", " &amp;  Shares!AD1365 &amp;  ", " &amp;  Shares!AE1365 &amp;  ", " &amp;  Shares!AF1365 &amp;  ", " &amp;  Shares!AG1365 &amp;  ", " &amp;  Shares!AH1365 &amp;  ", " &amp;  Shares!AI1365 &amp;  ", " &amp;  Shares!AJ1365 &amp;  ", " &amp;  Shares!AK1365 &amp;  ", " &amp;  Shares!AL1365 &amp;  ", " &amp;  Shares!AM1365 &amp;  ", " &amp;  Shares!#REF! &amp;  ", " &amp;  Shares!AN1365 &amp;  ", " &amp;  Shares!AO1365 &amp;  ", " &amp;  Shares!AP1365 &amp;  ", " &amp;  Shares!AQ1365 &amp;  ", " &amp;  Shares!AR1365 &amp;  ", " &amp;  Shares!AS1365 &amp;  ", " &amp;  Shares!AT1365 &amp;  ", " &amp;  Shares!AU1365 &amp;  ", " &amp;  Shares!AV1365 &amp;  ", " &amp;  Shares!AW1365 &amp;  ", " &amp;  Shares!AX1365 &amp;  "),"</f>
        <v>#REF!</v>
      </c>
    </row>
    <row r="1365" spans="1:1" x14ac:dyDescent="0.2">
      <c r="A1365" t="e">
        <f>"('"&amp; Shares!A1366 &amp; "', '2017-01-26', " &amp;  Shares!C1366 &amp;  ", " &amp;  Shares!D1366 &amp;  ", " &amp;  Shares!E1366 &amp;  ", " &amp;  Shares!F1366 &amp;  ", " &amp;  Shares!G1366 &amp;  ", " &amp;  Shares!H1366 &amp;  ", " &amp;  Shares!I1366 &amp;  ", " &amp;  Shares!J1366 &amp;  ", " &amp;  Shares!K1366 &amp;  ", " &amp;  Shares!L1366 &amp;  ", " &amp;  Shares!M1366 &amp;  ", " &amp;  Shares!N1366 &amp;  ", " &amp;  Shares!O1366 &amp;  ", " &amp;  Shares!P1366 &amp;  ", " &amp;  Shares!Q1366 &amp;  ", " &amp;  Shares!R1366 &amp;  ", " &amp;  Shares!S1366 &amp;  ", " &amp;  Shares!T1366 &amp;  ", " &amp;  Shares!U1366 &amp;  ", " &amp;  Shares!V1366 &amp;  ", " &amp;  Shares!W1366 &amp;  ", " &amp;  Shares!X1366 &amp;  ", " &amp;  Shares!Y1366 &amp;  ", " &amp;  Shares!Z1366 &amp;  ", " &amp;  Shares!AA1366 &amp;  ", " &amp;  Shares!AB1366 &amp;  ", " &amp;  Shares!AC1366 &amp;  ", " &amp;  Shares!AD1366 &amp;  ", " &amp;  Shares!AE1366 &amp;  ", " &amp;  Shares!AF1366 &amp;  ", " &amp;  Shares!AG1366 &amp;  ", " &amp;  Shares!AH1366 &amp;  ", " &amp;  Shares!AI1366 &amp;  ", " &amp;  Shares!AJ1366 &amp;  ", " &amp;  Shares!AK1366 &amp;  ", " &amp;  Shares!AL1366 &amp;  ", " &amp;  Shares!AM1366 &amp;  ", " &amp;  Shares!#REF! &amp;  ", " &amp;  Shares!AN1366 &amp;  ", " &amp;  Shares!AO1366 &amp;  ", " &amp;  Shares!AP1366 &amp;  ", " &amp;  Shares!AQ1366 &amp;  ", " &amp;  Shares!AR1366 &amp;  ", " &amp;  Shares!AS1366 &amp;  ", " &amp;  Shares!AT1366 &amp;  ", " &amp;  Shares!AU1366 &amp;  ", " &amp;  Shares!AV1366 &amp;  ", " &amp;  Shares!AW1366 &amp;  ", " &amp;  Shares!AX1366 &amp;  "),"</f>
        <v>#REF!</v>
      </c>
    </row>
    <row r="1366" spans="1:1" x14ac:dyDescent="0.2">
      <c r="A1366" t="e">
        <f>"('"&amp; Shares!A1367 &amp; "', '2017-01-26', " &amp;  Shares!C1367 &amp;  ", " &amp;  Shares!D1367 &amp;  ", " &amp;  Shares!E1367 &amp;  ", " &amp;  Shares!F1367 &amp;  ", " &amp;  Shares!G1367 &amp;  ", " &amp;  Shares!H1367 &amp;  ", " &amp;  Shares!I1367 &amp;  ", " &amp;  Shares!J1367 &amp;  ", " &amp;  Shares!K1367 &amp;  ", " &amp;  Shares!L1367 &amp;  ", " &amp;  Shares!M1367 &amp;  ", " &amp;  Shares!N1367 &amp;  ", " &amp;  Shares!O1367 &amp;  ", " &amp;  Shares!P1367 &amp;  ", " &amp;  Shares!Q1367 &amp;  ", " &amp;  Shares!R1367 &amp;  ", " &amp;  Shares!S1367 &amp;  ", " &amp;  Shares!T1367 &amp;  ", " &amp;  Shares!U1367 &amp;  ", " &amp;  Shares!V1367 &amp;  ", " &amp;  Shares!W1367 &amp;  ", " &amp;  Shares!X1367 &amp;  ", " &amp;  Shares!Y1367 &amp;  ", " &amp;  Shares!Z1367 &amp;  ", " &amp;  Shares!AA1367 &amp;  ", " &amp;  Shares!AB1367 &amp;  ", " &amp;  Shares!AC1367 &amp;  ", " &amp;  Shares!AD1367 &amp;  ", " &amp;  Shares!AE1367 &amp;  ", " &amp;  Shares!AF1367 &amp;  ", " &amp;  Shares!AG1367 &amp;  ", " &amp;  Shares!AH1367 &amp;  ", " &amp;  Shares!AI1367 &amp;  ", " &amp;  Shares!AJ1367 &amp;  ", " &amp;  Shares!AK1367 &amp;  ", " &amp;  Shares!AL1367 &amp;  ", " &amp;  Shares!AM1367 &amp;  ", " &amp;  Shares!#REF! &amp;  ", " &amp;  Shares!AN1367 &amp;  ", " &amp;  Shares!AO1367 &amp;  ", " &amp;  Shares!AP1367 &amp;  ", " &amp;  Shares!AQ1367 &amp;  ", " &amp;  Shares!AR1367 &amp;  ", " &amp;  Shares!AS1367 &amp;  ", " &amp;  Shares!AT1367 &amp;  ", " &amp;  Shares!AU1367 &amp;  ", " &amp;  Shares!AV1367 &amp;  ", " &amp;  Shares!AW1367 &amp;  ", " &amp;  Shares!AX1367 &amp;  "),"</f>
        <v>#REF!</v>
      </c>
    </row>
    <row r="1367" spans="1:1" x14ac:dyDescent="0.2">
      <c r="A1367" t="e">
        <f>"('"&amp; Shares!A1368 &amp; "', '2017-01-26', " &amp;  Shares!C1368 &amp;  ", " &amp;  Shares!D1368 &amp;  ", " &amp;  Shares!E1368 &amp;  ", " &amp;  Shares!F1368 &amp;  ", " &amp;  Shares!G1368 &amp;  ", " &amp;  Shares!H1368 &amp;  ", " &amp;  Shares!I1368 &amp;  ", " &amp;  Shares!J1368 &amp;  ", " &amp;  Shares!K1368 &amp;  ", " &amp;  Shares!L1368 &amp;  ", " &amp;  Shares!M1368 &amp;  ", " &amp;  Shares!N1368 &amp;  ", " &amp;  Shares!O1368 &amp;  ", " &amp;  Shares!P1368 &amp;  ", " &amp;  Shares!Q1368 &amp;  ", " &amp;  Shares!R1368 &amp;  ", " &amp;  Shares!S1368 &amp;  ", " &amp;  Shares!T1368 &amp;  ", " &amp;  Shares!U1368 &amp;  ", " &amp;  Shares!V1368 &amp;  ", " &amp;  Shares!W1368 &amp;  ", " &amp;  Shares!X1368 &amp;  ", " &amp;  Shares!Y1368 &amp;  ", " &amp;  Shares!Z1368 &amp;  ", " &amp;  Shares!AA1368 &amp;  ", " &amp;  Shares!AB1368 &amp;  ", " &amp;  Shares!AC1368 &amp;  ", " &amp;  Shares!AD1368 &amp;  ", " &amp;  Shares!AE1368 &amp;  ", " &amp;  Shares!AF1368 &amp;  ", " &amp;  Shares!AG1368 &amp;  ", " &amp;  Shares!AH1368 &amp;  ", " &amp;  Shares!AI1368 &amp;  ", " &amp;  Shares!AJ1368 &amp;  ", " &amp;  Shares!AK1368 &amp;  ", " &amp;  Shares!AL1368 &amp;  ", " &amp;  Shares!AM1368 &amp;  ", " &amp;  Shares!#REF! &amp;  ", " &amp;  Shares!AN1368 &amp;  ", " &amp;  Shares!AO1368 &amp;  ", " &amp;  Shares!AP1368 &amp;  ", " &amp;  Shares!AQ1368 &amp;  ", " &amp;  Shares!AR1368 &amp;  ", " &amp;  Shares!AS1368 &amp;  ", " &amp;  Shares!AT1368 &amp;  ", " &amp;  Shares!AU1368 &amp;  ", " &amp;  Shares!AV1368 &amp;  ", " &amp;  Shares!AW1368 &amp;  ", " &amp;  Shares!AX1368 &amp;  "),"</f>
        <v>#REF!</v>
      </c>
    </row>
    <row r="1368" spans="1:1" x14ac:dyDescent="0.2">
      <c r="A1368" t="e">
        <f>"('"&amp; Shares!A1369 &amp; "', '2017-01-26', " &amp;  Shares!C1369 &amp;  ", " &amp;  Shares!D1369 &amp;  ", " &amp;  Shares!E1369 &amp;  ", " &amp;  Shares!F1369 &amp;  ", " &amp;  Shares!G1369 &amp;  ", " &amp;  Shares!H1369 &amp;  ", " &amp;  Shares!I1369 &amp;  ", " &amp;  Shares!J1369 &amp;  ", " &amp;  Shares!K1369 &amp;  ", " &amp;  Shares!L1369 &amp;  ", " &amp;  Shares!M1369 &amp;  ", " &amp;  Shares!N1369 &amp;  ", " &amp;  Shares!O1369 &amp;  ", " &amp;  Shares!P1369 &amp;  ", " &amp;  Shares!Q1369 &amp;  ", " &amp;  Shares!R1369 &amp;  ", " &amp;  Shares!S1369 &amp;  ", " &amp;  Shares!T1369 &amp;  ", " &amp;  Shares!U1369 &amp;  ", " &amp;  Shares!V1369 &amp;  ", " &amp;  Shares!W1369 &amp;  ", " &amp;  Shares!X1369 &amp;  ", " &amp;  Shares!Y1369 &amp;  ", " &amp;  Shares!Z1369 &amp;  ", " &amp;  Shares!AA1369 &amp;  ", " &amp;  Shares!AB1369 &amp;  ", " &amp;  Shares!AC1369 &amp;  ", " &amp;  Shares!AD1369 &amp;  ", " &amp;  Shares!AE1369 &amp;  ", " &amp;  Shares!AF1369 &amp;  ", " &amp;  Shares!AG1369 &amp;  ", " &amp;  Shares!AH1369 &amp;  ", " &amp;  Shares!AI1369 &amp;  ", " &amp;  Shares!AJ1369 &amp;  ", " &amp;  Shares!AK1369 &amp;  ", " &amp;  Shares!AL1369 &amp;  ", " &amp;  Shares!AM1369 &amp;  ", " &amp;  Shares!#REF! &amp;  ", " &amp;  Shares!AN1369 &amp;  ", " &amp;  Shares!AO1369 &amp;  ", " &amp;  Shares!AP1369 &amp;  ", " &amp;  Shares!AQ1369 &amp;  ", " &amp;  Shares!AR1369 &amp;  ", " &amp;  Shares!AS1369 &amp;  ", " &amp;  Shares!AT1369 &amp;  ", " &amp;  Shares!AU1369 &amp;  ", " &amp;  Shares!AV1369 &amp;  ", " &amp;  Shares!AW1369 &amp;  ", " &amp;  Shares!AX1369 &amp;  "),"</f>
        <v>#REF!</v>
      </c>
    </row>
    <row r="1369" spans="1:1" x14ac:dyDescent="0.2">
      <c r="A1369" t="e">
        <f>"('"&amp; Shares!A1370 &amp; "', '2017-01-26', " &amp;  Shares!C1370 &amp;  ", " &amp;  Shares!D1370 &amp;  ", " &amp;  Shares!E1370 &amp;  ", " &amp;  Shares!F1370 &amp;  ", " &amp;  Shares!G1370 &amp;  ", " &amp;  Shares!H1370 &amp;  ", " &amp;  Shares!I1370 &amp;  ", " &amp;  Shares!J1370 &amp;  ", " &amp;  Shares!K1370 &amp;  ", " &amp;  Shares!L1370 &amp;  ", " &amp;  Shares!M1370 &amp;  ", " &amp;  Shares!N1370 &amp;  ", " &amp;  Shares!O1370 &amp;  ", " &amp;  Shares!P1370 &amp;  ", " &amp;  Shares!Q1370 &amp;  ", " &amp;  Shares!R1370 &amp;  ", " &amp;  Shares!S1370 &amp;  ", " &amp;  Shares!T1370 &amp;  ", " &amp;  Shares!U1370 &amp;  ", " &amp;  Shares!V1370 &amp;  ", " &amp;  Shares!W1370 &amp;  ", " &amp;  Shares!X1370 &amp;  ", " &amp;  Shares!Y1370 &amp;  ", " &amp;  Shares!Z1370 &amp;  ", " &amp;  Shares!AA1370 &amp;  ", " &amp;  Shares!AB1370 &amp;  ", " &amp;  Shares!AC1370 &amp;  ", " &amp;  Shares!AD1370 &amp;  ", " &amp;  Shares!AE1370 &amp;  ", " &amp;  Shares!AF1370 &amp;  ", " &amp;  Shares!AG1370 &amp;  ", " &amp;  Shares!AH1370 &amp;  ", " &amp;  Shares!AI1370 &amp;  ", " &amp;  Shares!AJ1370 &amp;  ", " &amp;  Shares!AK1370 &amp;  ", " &amp;  Shares!AL1370 &amp;  ", " &amp;  Shares!AM1370 &amp;  ", " &amp;  Shares!#REF! &amp;  ", " &amp;  Shares!AN1370 &amp;  ", " &amp;  Shares!AO1370 &amp;  ", " &amp;  Shares!AP1370 &amp;  ", " &amp;  Shares!AQ1370 &amp;  ", " &amp;  Shares!AR1370 &amp;  ", " &amp;  Shares!AS1370 &amp;  ", " &amp;  Shares!AT1370 &amp;  ", " &amp;  Shares!AU1370 &amp;  ", " &amp;  Shares!AV1370 &amp;  ", " &amp;  Shares!AW1370 &amp;  ", " &amp;  Shares!AX1370 &amp;  "),"</f>
        <v>#REF!</v>
      </c>
    </row>
    <row r="1370" spans="1:1" x14ac:dyDescent="0.2">
      <c r="A1370" t="e">
        <f>"('"&amp; Shares!A1371 &amp; "', '2017-01-26', " &amp;  Shares!C1371 &amp;  ", " &amp;  Shares!D1371 &amp;  ", " &amp;  Shares!E1371 &amp;  ", " &amp;  Shares!F1371 &amp;  ", " &amp;  Shares!G1371 &amp;  ", " &amp;  Shares!H1371 &amp;  ", " &amp;  Shares!I1371 &amp;  ", " &amp;  Shares!J1371 &amp;  ", " &amp;  Shares!K1371 &amp;  ", " &amp;  Shares!L1371 &amp;  ", " &amp;  Shares!M1371 &amp;  ", " &amp;  Shares!N1371 &amp;  ", " &amp;  Shares!O1371 &amp;  ", " &amp;  Shares!P1371 &amp;  ", " &amp;  Shares!Q1371 &amp;  ", " &amp;  Shares!R1371 &amp;  ", " &amp;  Shares!S1371 &amp;  ", " &amp;  Shares!T1371 &amp;  ", " &amp;  Shares!U1371 &amp;  ", " &amp;  Shares!V1371 &amp;  ", " &amp;  Shares!W1371 &amp;  ", " &amp;  Shares!X1371 &amp;  ", " &amp;  Shares!Y1371 &amp;  ", " &amp;  Shares!Z1371 &amp;  ", " &amp;  Shares!AA1371 &amp;  ", " &amp;  Shares!AB1371 &amp;  ", " &amp;  Shares!AC1371 &amp;  ", " &amp;  Shares!AD1371 &amp;  ", " &amp;  Shares!AE1371 &amp;  ", " &amp;  Shares!AF1371 &amp;  ", " &amp;  Shares!AG1371 &amp;  ", " &amp;  Shares!AH1371 &amp;  ", " &amp;  Shares!AI1371 &amp;  ", " &amp;  Shares!AJ1371 &amp;  ", " &amp;  Shares!AK1371 &amp;  ", " &amp;  Shares!AL1371 &amp;  ", " &amp;  Shares!AM1371 &amp;  ", " &amp;  Shares!#REF! &amp;  ", " &amp;  Shares!AN1371 &amp;  ", " &amp;  Shares!AO1371 &amp;  ", " &amp;  Shares!AP1371 &amp;  ", " &amp;  Shares!AQ1371 &amp;  ", " &amp;  Shares!AR1371 &amp;  ", " &amp;  Shares!AS1371 &amp;  ", " &amp;  Shares!AT1371 &amp;  ", " &amp;  Shares!AU1371 &amp;  ", " &amp;  Shares!AV1371 &amp;  ", " &amp;  Shares!AW1371 &amp;  ", " &amp;  Shares!AX1371 &amp;  "),"</f>
        <v>#REF!</v>
      </c>
    </row>
    <row r="1371" spans="1:1" x14ac:dyDescent="0.2">
      <c r="A1371" t="e">
        <f>"('"&amp; Shares!A1372 &amp; "', '2017-01-26', " &amp;  Shares!C1372 &amp;  ", " &amp;  Shares!D1372 &amp;  ", " &amp;  Shares!E1372 &amp;  ", " &amp;  Shares!F1372 &amp;  ", " &amp;  Shares!G1372 &amp;  ", " &amp;  Shares!H1372 &amp;  ", " &amp;  Shares!I1372 &amp;  ", " &amp;  Shares!J1372 &amp;  ", " &amp;  Shares!K1372 &amp;  ", " &amp;  Shares!L1372 &amp;  ", " &amp;  Shares!M1372 &amp;  ", " &amp;  Shares!N1372 &amp;  ", " &amp;  Shares!O1372 &amp;  ", " &amp;  Shares!P1372 &amp;  ", " &amp;  Shares!Q1372 &amp;  ", " &amp;  Shares!R1372 &amp;  ", " &amp;  Shares!S1372 &amp;  ", " &amp;  Shares!T1372 &amp;  ", " &amp;  Shares!U1372 &amp;  ", " &amp;  Shares!V1372 &amp;  ", " &amp;  Shares!W1372 &amp;  ", " &amp;  Shares!X1372 &amp;  ", " &amp;  Shares!Y1372 &amp;  ", " &amp;  Shares!Z1372 &amp;  ", " &amp;  Shares!AA1372 &amp;  ", " &amp;  Shares!AB1372 &amp;  ", " &amp;  Shares!AC1372 &amp;  ", " &amp;  Shares!AD1372 &amp;  ", " &amp;  Shares!AE1372 &amp;  ", " &amp;  Shares!AF1372 &amp;  ", " &amp;  Shares!AG1372 &amp;  ", " &amp;  Shares!AH1372 &amp;  ", " &amp;  Shares!AI1372 &amp;  ", " &amp;  Shares!AJ1372 &amp;  ", " &amp;  Shares!AK1372 &amp;  ", " &amp;  Shares!AL1372 &amp;  ", " &amp;  Shares!AM1372 &amp;  ", " &amp;  Shares!#REF! &amp;  ", " &amp;  Shares!AN1372 &amp;  ", " &amp;  Shares!AO1372 &amp;  ", " &amp;  Shares!AP1372 &amp;  ", " &amp;  Shares!AQ1372 &amp;  ", " &amp;  Shares!AR1372 &amp;  ", " &amp;  Shares!AS1372 &amp;  ", " &amp;  Shares!AT1372 &amp;  ", " &amp;  Shares!AU1372 &amp;  ", " &amp;  Shares!AV1372 &amp;  ", " &amp;  Shares!AW1372 &amp;  ", " &amp;  Shares!AX1372 &amp;  "),"</f>
        <v>#REF!</v>
      </c>
    </row>
    <row r="1372" spans="1:1" x14ac:dyDescent="0.2">
      <c r="A1372" t="e">
        <f>"('"&amp; Shares!A1373 &amp; "', '2017-01-26', " &amp;  Shares!C1373 &amp;  ", " &amp;  Shares!D1373 &amp;  ", " &amp;  Shares!E1373 &amp;  ", " &amp;  Shares!F1373 &amp;  ", " &amp;  Shares!G1373 &amp;  ", " &amp;  Shares!H1373 &amp;  ", " &amp;  Shares!I1373 &amp;  ", " &amp;  Shares!J1373 &amp;  ", " &amp;  Shares!K1373 &amp;  ", " &amp;  Shares!L1373 &amp;  ", " &amp;  Shares!M1373 &amp;  ", " &amp;  Shares!N1373 &amp;  ", " &amp;  Shares!O1373 &amp;  ", " &amp;  Shares!P1373 &amp;  ", " &amp;  Shares!Q1373 &amp;  ", " &amp;  Shares!R1373 &amp;  ", " &amp;  Shares!S1373 &amp;  ", " &amp;  Shares!T1373 &amp;  ", " &amp;  Shares!U1373 &amp;  ", " &amp;  Shares!V1373 &amp;  ", " &amp;  Shares!W1373 &amp;  ", " &amp;  Shares!X1373 &amp;  ", " &amp;  Shares!Y1373 &amp;  ", " &amp;  Shares!Z1373 &amp;  ", " &amp;  Shares!AA1373 &amp;  ", " &amp;  Shares!AB1373 &amp;  ", " &amp;  Shares!AC1373 &amp;  ", " &amp;  Shares!AD1373 &amp;  ", " &amp;  Shares!AE1373 &amp;  ", " &amp;  Shares!AF1373 &amp;  ", " &amp;  Shares!AG1373 &amp;  ", " &amp;  Shares!AH1373 &amp;  ", " &amp;  Shares!AI1373 &amp;  ", " &amp;  Shares!AJ1373 &amp;  ", " &amp;  Shares!AK1373 &amp;  ", " &amp;  Shares!AL1373 &amp;  ", " &amp;  Shares!AM1373 &amp;  ", " &amp;  Shares!#REF! &amp;  ", " &amp;  Shares!AN1373 &amp;  ", " &amp;  Shares!AO1373 &amp;  ", " &amp;  Shares!AP1373 &amp;  ", " &amp;  Shares!AQ1373 &amp;  ", " &amp;  Shares!AR1373 &amp;  ", " &amp;  Shares!AS1373 &amp;  ", " &amp;  Shares!AT1373 &amp;  ", " &amp;  Shares!AU1373 &amp;  ", " &amp;  Shares!AV1373 &amp;  ", " &amp;  Shares!AW1373 &amp;  ", " &amp;  Shares!AX1373 &amp;  "),"</f>
        <v>#REF!</v>
      </c>
    </row>
    <row r="1373" spans="1:1" x14ac:dyDescent="0.2">
      <c r="A1373" t="e">
        <f>"('"&amp; Shares!A1374 &amp; "', '2017-01-26', " &amp;  Shares!C1374 &amp;  ", " &amp;  Shares!D1374 &amp;  ", " &amp;  Shares!E1374 &amp;  ", " &amp;  Shares!F1374 &amp;  ", " &amp;  Shares!G1374 &amp;  ", " &amp;  Shares!H1374 &amp;  ", " &amp;  Shares!I1374 &amp;  ", " &amp;  Shares!J1374 &amp;  ", " &amp;  Shares!K1374 &amp;  ", " &amp;  Shares!L1374 &amp;  ", " &amp;  Shares!M1374 &amp;  ", " &amp;  Shares!N1374 &amp;  ", " &amp;  Shares!O1374 &amp;  ", " &amp;  Shares!P1374 &amp;  ", " &amp;  Shares!Q1374 &amp;  ", " &amp;  Shares!R1374 &amp;  ", " &amp;  Shares!S1374 &amp;  ", " &amp;  Shares!T1374 &amp;  ", " &amp;  Shares!U1374 &amp;  ", " &amp;  Shares!V1374 &amp;  ", " &amp;  Shares!W1374 &amp;  ", " &amp;  Shares!X1374 &amp;  ", " &amp;  Shares!Y1374 &amp;  ", " &amp;  Shares!Z1374 &amp;  ", " &amp;  Shares!AA1374 &amp;  ", " &amp;  Shares!AB1374 &amp;  ", " &amp;  Shares!AC1374 &amp;  ", " &amp;  Shares!AD1374 &amp;  ", " &amp;  Shares!AE1374 &amp;  ", " &amp;  Shares!AF1374 &amp;  ", " &amp;  Shares!AG1374 &amp;  ", " &amp;  Shares!AH1374 &amp;  ", " &amp;  Shares!AI1374 &amp;  ", " &amp;  Shares!AJ1374 &amp;  ", " &amp;  Shares!AK1374 &amp;  ", " &amp;  Shares!AL1374 &amp;  ", " &amp;  Shares!AM1374 &amp;  ", " &amp;  Shares!#REF! &amp;  ", " &amp;  Shares!AN1374 &amp;  ", " &amp;  Shares!AO1374 &amp;  ", " &amp;  Shares!AP1374 &amp;  ", " &amp;  Shares!AQ1374 &amp;  ", " &amp;  Shares!AR1374 &amp;  ", " &amp;  Shares!AS1374 &amp;  ", " &amp;  Shares!AT1374 &amp;  ", " &amp;  Shares!AU1374 &amp;  ", " &amp;  Shares!AV1374 &amp;  ", " &amp;  Shares!AW1374 &amp;  ", " &amp;  Shares!AX1374 &amp;  "),"</f>
        <v>#REF!</v>
      </c>
    </row>
    <row r="1374" spans="1:1" x14ac:dyDescent="0.2">
      <c r="A1374" t="e">
        <f>"('"&amp; Shares!A1375 &amp; "', '2017-01-26', " &amp;  Shares!C1375 &amp;  ", " &amp;  Shares!D1375 &amp;  ", " &amp;  Shares!E1375 &amp;  ", " &amp;  Shares!F1375 &amp;  ", " &amp;  Shares!G1375 &amp;  ", " &amp;  Shares!H1375 &amp;  ", " &amp;  Shares!I1375 &amp;  ", " &amp;  Shares!J1375 &amp;  ", " &amp;  Shares!K1375 &amp;  ", " &amp;  Shares!L1375 &amp;  ", " &amp;  Shares!M1375 &amp;  ", " &amp;  Shares!N1375 &amp;  ", " &amp;  Shares!O1375 &amp;  ", " &amp;  Shares!P1375 &amp;  ", " &amp;  Shares!Q1375 &amp;  ", " &amp;  Shares!R1375 &amp;  ", " &amp;  Shares!S1375 &amp;  ", " &amp;  Shares!T1375 &amp;  ", " &amp;  Shares!U1375 &amp;  ", " &amp;  Shares!V1375 &amp;  ", " &amp;  Shares!W1375 &amp;  ", " &amp;  Shares!X1375 &amp;  ", " &amp;  Shares!Y1375 &amp;  ", " &amp;  Shares!Z1375 &amp;  ", " &amp;  Shares!AA1375 &amp;  ", " &amp;  Shares!AB1375 &amp;  ", " &amp;  Shares!AC1375 &amp;  ", " &amp;  Shares!AD1375 &amp;  ", " &amp;  Shares!AE1375 &amp;  ", " &amp;  Shares!AF1375 &amp;  ", " &amp;  Shares!AG1375 &amp;  ", " &amp;  Shares!AH1375 &amp;  ", " &amp;  Shares!AI1375 &amp;  ", " &amp;  Shares!AJ1375 &amp;  ", " &amp;  Shares!AK1375 &amp;  ", " &amp;  Shares!AL1375 &amp;  ", " &amp;  Shares!AM1375 &amp;  ", " &amp;  Shares!#REF! &amp;  ", " &amp;  Shares!AN1375 &amp;  ", " &amp;  Shares!AO1375 &amp;  ", " &amp;  Shares!AP1375 &amp;  ", " &amp;  Shares!AQ1375 &amp;  ", " &amp;  Shares!AR1375 &amp;  ", " &amp;  Shares!AS1375 &amp;  ", " &amp;  Shares!AT1375 &amp;  ", " &amp;  Shares!AU1375 &amp;  ", " &amp;  Shares!AV1375 &amp;  ", " &amp;  Shares!AW1375 &amp;  ", " &amp;  Shares!AX1375 &amp;  "),"</f>
        <v>#REF!</v>
      </c>
    </row>
    <row r="1375" spans="1:1" x14ac:dyDescent="0.2">
      <c r="A1375" t="e">
        <f>"('"&amp; Shares!A1376 &amp; "', '2017-01-26', " &amp;  Shares!C1376 &amp;  ", " &amp;  Shares!D1376 &amp;  ", " &amp;  Shares!E1376 &amp;  ", " &amp;  Shares!F1376 &amp;  ", " &amp;  Shares!G1376 &amp;  ", " &amp;  Shares!H1376 &amp;  ", " &amp;  Shares!I1376 &amp;  ", " &amp;  Shares!J1376 &amp;  ", " &amp;  Shares!K1376 &amp;  ", " &amp;  Shares!L1376 &amp;  ", " &amp;  Shares!M1376 &amp;  ", " &amp;  Shares!N1376 &amp;  ", " &amp;  Shares!O1376 &amp;  ", " &amp;  Shares!P1376 &amp;  ", " &amp;  Shares!Q1376 &amp;  ", " &amp;  Shares!R1376 &amp;  ", " &amp;  Shares!S1376 &amp;  ", " &amp;  Shares!T1376 &amp;  ", " &amp;  Shares!U1376 &amp;  ", " &amp;  Shares!V1376 &amp;  ", " &amp;  Shares!W1376 &amp;  ", " &amp;  Shares!X1376 &amp;  ", " &amp;  Shares!Y1376 &amp;  ", " &amp;  Shares!Z1376 &amp;  ", " &amp;  Shares!AA1376 &amp;  ", " &amp;  Shares!AB1376 &amp;  ", " &amp;  Shares!AC1376 &amp;  ", " &amp;  Shares!AD1376 &amp;  ", " &amp;  Shares!AE1376 &amp;  ", " &amp;  Shares!AF1376 &amp;  ", " &amp;  Shares!AG1376 &amp;  ", " &amp;  Shares!AH1376 &amp;  ", " &amp;  Shares!AI1376 &amp;  ", " &amp;  Shares!AJ1376 &amp;  ", " &amp;  Shares!AK1376 &amp;  ", " &amp;  Shares!AL1376 &amp;  ", " &amp;  Shares!AM1376 &amp;  ", " &amp;  Shares!#REF! &amp;  ", " &amp;  Shares!AN1376 &amp;  ", " &amp;  Shares!AO1376 &amp;  ", " &amp;  Shares!AP1376 &amp;  ", " &amp;  Shares!AQ1376 &amp;  ", " &amp;  Shares!AR1376 &amp;  ", " &amp;  Shares!AS1376 &amp;  ", " &amp;  Shares!AT1376 &amp;  ", " &amp;  Shares!AU1376 &amp;  ", " &amp;  Shares!AV1376 &amp;  ", " &amp;  Shares!AW1376 &amp;  ", " &amp;  Shares!AX1376 &amp;  "),"</f>
        <v>#REF!</v>
      </c>
    </row>
    <row r="1376" spans="1:1" x14ac:dyDescent="0.2">
      <c r="A1376" t="e">
        <f>"('"&amp; Shares!A1377 &amp; "', '2017-01-26', " &amp;  Shares!C1377 &amp;  ", " &amp;  Shares!D1377 &amp;  ", " &amp;  Shares!E1377 &amp;  ", " &amp;  Shares!F1377 &amp;  ", " &amp;  Shares!G1377 &amp;  ", " &amp;  Shares!H1377 &amp;  ", " &amp;  Shares!I1377 &amp;  ", " &amp;  Shares!J1377 &amp;  ", " &amp;  Shares!K1377 &amp;  ", " &amp;  Shares!L1377 &amp;  ", " &amp;  Shares!M1377 &amp;  ", " &amp;  Shares!N1377 &amp;  ", " &amp;  Shares!O1377 &amp;  ", " &amp;  Shares!P1377 &amp;  ", " &amp;  Shares!Q1377 &amp;  ", " &amp;  Shares!R1377 &amp;  ", " &amp;  Shares!S1377 &amp;  ", " &amp;  Shares!T1377 &amp;  ", " &amp;  Shares!U1377 &amp;  ", " &amp;  Shares!V1377 &amp;  ", " &amp;  Shares!W1377 &amp;  ", " &amp;  Shares!X1377 &amp;  ", " &amp;  Shares!Y1377 &amp;  ", " &amp;  Shares!Z1377 &amp;  ", " &amp;  Shares!AA1377 &amp;  ", " &amp;  Shares!AB1377 &amp;  ", " &amp;  Shares!AC1377 &amp;  ", " &amp;  Shares!AD1377 &amp;  ", " &amp;  Shares!AE1377 &amp;  ", " &amp;  Shares!AF1377 &amp;  ", " &amp;  Shares!AG1377 &amp;  ", " &amp;  Shares!AH1377 &amp;  ", " &amp;  Shares!AI1377 &amp;  ", " &amp;  Shares!AJ1377 &amp;  ", " &amp;  Shares!AK1377 &amp;  ", " &amp;  Shares!AL1377 &amp;  ", " &amp;  Shares!AM1377 &amp;  ", " &amp;  Shares!#REF! &amp;  ", " &amp;  Shares!AN1377 &amp;  ", " &amp;  Shares!AO1377 &amp;  ", " &amp;  Shares!AP1377 &amp;  ", " &amp;  Shares!AQ1377 &amp;  ", " &amp;  Shares!AR1377 &amp;  ", " &amp;  Shares!AS1377 &amp;  ", " &amp;  Shares!AT1377 &amp;  ", " &amp;  Shares!AU1377 &amp;  ", " &amp;  Shares!AV1377 &amp;  ", " &amp;  Shares!AW1377 &amp;  ", " &amp;  Shares!AX1377 &amp;  "),"</f>
        <v>#REF!</v>
      </c>
    </row>
    <row r="1377" spans="1:1" x14ac:dyDescent="0.2">
      <c r="A1377" t="e">
        <f>"('"&amp; Shares!A1378 &amp; "', '2017-01-26', " &amp;  Shares!C1378 &amp;  ", " &amp;  Shares!D1378 &amp;  ", " &amp;  Shares!E1378 &amp;  ", " &amp;  Shares!F1378 &amp;  ", " &amp;  Shares!G1378 &amp;  ", " &amp;  Shares!H1378 &amp;  ", " &amp;  Shares!I1378 &amp;  ", " &amp;  Shares!J1378 &amp;  ", " &amp;  Shares!K1378 &amp;  ", " &amp;  Shares!L1378 &amp;  ", " &amp;  Shares!M1378 &amp;  ", " &amp;  Shares!N1378 &amp;  ", " &amp;  Shares!O1378 &amp;  ", " &amp;  Shares!P1378 &amp;  ", " &amp;  Shares!Q1378 &amp;  ", " &amp;  Shares!R1378 &amp;  ", " &amp;  Shares!S1378 &amp;  ", " &amp;  Shares!T1378 &amp;  ", " &amp;  Shares!U1378 &amp;  ", " &amp;  Shares!V1378 &amp;  ", " &amp;  Shares!W1378 &amp;  ", " &amp;  Shares!X1378 &amp;  ", " &amp;  Shares!Y1378 &amp;  ", " &amp;  Shares!Z1378 &amp;  ", " &amp;  Shares!AA1378 &amp;  ", " &amp;  Shares!AB1378 &amp;  ", " &amp;  Shares!AC1378 &amp;  ", " &amp;  Shares!AD1378 &amp;  ", " &amp;  Shares!AE1378 &amp;  ", " &amp;  Shares!AF1378 &amp;  ", " &amp;  Shares!AG1378 &amp;  ", " &amp;  Shares!AH1378 &amp;  ", " &amp;  Shares!AI1378 &amp;  ", " &amp;  Shares!AJ1378 &amp;  ", " &amp;  Shares!AK1378 &amp;  ", " &amp;  Shares!AL1378 &amp;  ", " &amp;  Shares!AM1378 &amp;  ", " &amp;  Shares!#REF! &amp;  ", " &amp;  Shares!AN1378 &amp;  ", " &amp;  Shares!AO1378 &amp;  ", " &amp;  Shares!AP1378 &amp;  ", " &amp;  Shares!AQ1378 &amp;  ", " &amp;  Shares!AR1378 &amp;  ", " &amp;  Shares!AS1378 &amp;  ", " &amp;  Shares!AT1378 &amp;  ", " &amp;  Shares!AU1378 &amp;  ", " &amp;  Shares!AV1378 &amp;  ", " &amp;  Shares!AW1378 &amp;  ", " &amp;  Shares!AX1378 &amp;  "),"</f>
        <v>#REF!</v>
      </c>
    </row>
    <row r="1378" spans="1:1" x14ac:dyDescent="0.2">
      <c r="A1378" t="e">
        <f>"('"&amp; Shares!A1379 &amp; "', '2017-01-26', " &amp;  Shares!C1379 &amp;  ", " &amp;  Shares!D1379 &amp;  ", " &amp;  Shares!E1379 &amp;  ", " &amp;  Shares!F1379 &amp;  ", " &amp;  Shares!G1379 &amp;  ", " &amp;  Shares!H1379 &amp;  ", " &amp;  Shares!I1379 &amp;  ", " &amp;  Shares!J1379 &amp;  ", " &amp;  Shares!K1379 &amp;  ", " &amp;  Shares!L1379 &amp;  ", " &amp;  Shares!M1379 &amp;  ", " &amp;  Shares!N1379 &amp;  ", " &amp;  Shares!O1379 &amp;  ", " &amp;  Shares!P1379 &amp;  ", " &amp;  Shares!Q1379 &amp;  ", " &amp;  Shares!R1379 &amp;  ", " &amp;  Shares!S1379 &amp;  ", " &amp;  Shares!T1379 &amp;  ", " &amp;  Shares!U1379 &amp;  ", " &amp;  Shares!V1379 &amp;  ", " &amp;  Shares!W1379 &amp;  ", " &amp;  Shares!X1379 &amp;  ", " &amp;  Shares!Y1379 &amp;  ", " &amp;  Shares!Z1379 &amp;  ", " &amp;  Shares!AA1379 &amp;  ", " &amp;  Shares!AB1379 &amp;  ", " &amp;  Shares!AC1379 &amp;  ", " &amp;  Shares!AD1379 &amp;  ", " &amp;  Shares!AE1379 &amp;  ", " &amp;  Shares!AF1379 &amp;  ", " &amp;  Shares!AG1379 &amp;  ", " &amp;  Shares!AH1379 &amp;  ", " &amp;  Shares!AI1379 &amp;  ", " &amp;  Shares!AJ1379 &amp;  ", " &amp;  Shares!AK1379 &amp;  ", " &amp;  Shares!AL1379 &amp;  ", " &amp;  Shares!AM1379 &amp;  ", " &amp;  Shares!#REF! &amp;  ", " &amp;  Shares!AN1379 &amp;  ", " &amp;  Shares!AO1379 &amp;  ", " &amp;  Shares!AP1379 &amp;  ", " &amp;  Shares!AQ1379 &amp;  ", " &amp;  Shares!AR1379 &amp;  ", " &amp;  Shares!AS1379 &amp;  ", " &amp;  Shares!AT1379 &amp;  ", " &amp;  Shares!AU1379 &amp;  ", " &amp;  Shares!AV1379 &amp;  ", " &amp;  Shares!AW1379 &amp;  ", " &amp;  Shares!AX1379 &amp;  "),"</f>
        <v>#REF!</v>
      </c>
    </row>
    <row r="1379" spans="1:1" x14ac:dyDescent="0.2">
      <c r="A1379" t="e">
        <f>"('"&amp; Shares!A1380 &amp; "', '2017-01-26', " &amp;  Shares!C1380 &amp;  ", " &amp;  Shares!D1380 &amp;  ", " &amp;  Shares!E1380 &amp;  ", " &amp;  Shares!F1380 &amp;  ", " &amp;  Shares!G1380 &amp;  ", " &amp;  Shares!H1380 &amp;  ", " &amp;  Shares!I1380 &amp;  ", " &amp;  Shares!J1380 &amp;  ", " &amp;  Shares!K1380 &amp;  ", " &amp;  Shares!L1380 &amp;  ", " &amp;  Shares!M1380 &amp;  ", " &amp;  Shares!N1380 &amp;  ", " &amp;  Shares!O1380 &amp;  ", " &amp;  Shares!P1380 &amp;  ", " &amp;  Shares!Q1380 &amp;  ", " &amp;  Shares!R1380 &amp;  ", " &amp;  Shares!S1380 &amp;  ", " &amp;  Shares!T1380 &amp;  ", " &amp;  Shares!U1380 &amp;  ", " &amp;  Shares!V1380 &amp;  ", " &amp;  Shares!W1380 &amp;  ", " &amp;  Shares!X1380 &amp;  ", " &amp;  Shares!Y1380 &amp;  ", " &amp;  Shares!Z1380 &amp;  ", " &amp;  Shares!AA1380 &amp;  ", " &amp;  Shares!AB1380 &amp;  ", " &amp;  Shares!AC1380 &amp;  ", " &amp;  Shares!AD1380 &amp;  ", " &amp;  Shares!AE1380 &amp;  ", " &amp;  Shares!AF1380 &amp;  ", " &amp;  Shares!AG1380 &amp;  ", " &amp;  Shares!AH1380 &amp;  ", " &amp;  Shares!AI1380 &amp;  ", " &amp;  Shares!AJ1380 &amp;  ", " &amp;  Shares!AK1380 &amp;  ", " &amp;  Shares!AL1380 &amp;  ", " &amp;  Shares!AM1380 &amp;  ", " &amp;  Shares!#REF! &amp;  ", " &amp;  Shares!AN1380 &amp;  ", " &amp;  Shares!AO1380 &amp;  ", " &amp;  Shares!AP1380 &amp;  ", " &amp;  Shares!AQ1380 &amp;  ", " &amp;  Shares!AR1380 &amp;  ", " &amp;  Shares!AS1380 &amp;  ", " &amp;  Shares!AT1380 &amp;  ", " &amp;  Shares!AU1380 &amp;  ", " &amp;  Shares!AV1380 &amp;  ", " &amp;  Shares!AW1380 &amp;  ", " &amp;  Shares!AX1380 &amp;  "),"</f>
        <v>#REF!</v>
      </c>
    </row>
    <row r="1380" spans="1:1" x14ac:dyDescent="0.2">
      <c r="A1380" t="e">
        <f>"('"&amp; Shares!A1381 &amp; "', '2017-01-26', " &amp;  Shares!C1381 &amp;  ", " &amp;  Shares!D1381 &amp;  ", " &amp;  Shares!E1381 &amp;  ", " &amp;  Shares!F1381 &amp;  ", " &amp;  Shares!G1381 &amp;  ", " &amp;  Shares!H1381 &amp;  ", " &amp;  Shares!I1381 &amp;  ", " &amp;  Shares!J1381 &amp;  ", " &amp;  Shares!K1381 &amp;  ", " &amp;  Shares!L1381 &amp;  ", " &amp;  Shares!M1381 &amp;  ", " &amp;  Shares!N1381 &amp;  ", " &amp;  Shares!O1381 &amp;  ", " &amp;  Shares!P1381 &amp;  ", " &amp;  Shares!Q1381 &amp;  ", " &amp;  Shares!R1381 &amp;  ", " &amp;  Shares!S1381 &amp;  ", " &amp;  Shares!T1381 &amp;  ", " &amp;  Shares!U1381 &amp;  ", " &amp;  Shares!V1381 &amp;  ", " &amp;  Shares!W1381 &amp;  ", " &amp;  Shares!X1381 &amp;  ", " &amp;  Shares!Y1381 &amp;  ", " &amp;  Shares!Z1381 &amp;  ", " &amp;  Shares!AA1381 &amp;  ", " &amp;  Shares!AB1381 &amp;  ", " &amp;  Shares!AC1381 &amp;  ", " &amp;  Shares!AD1381 &amp;  ", " &amp;  Shares!AE1381 &amp;  ", " &amp;  Shares!AF1381 &amp;  ", " &amp;  Shares!AG1381 &amp;  ", " &amp;  Shares!AH1381 &amp;  ", " &amp;  Shares!AI1381 &amp;  ", " &amp;  Shares!AJ1381 &amp;  ", " &amp;  Shares!AK1381 &amp;  ", " &amp;  Shares!AL1381 &amp;  ", " &amp;  Shares!AM1381 &amp;  ", " &amp;  Shares!#REF! &amp;  ", " &amp;  Shares!AN1381 &amp;  ", " &amp;  Shares!AO1381 &amp;  ", " &amp;  Shares!AP1381 &amp;  ", " &amp;  Shares!AQ1381 &amp;  ", " &amp;  Shares!AR1381 &amp;  ", " &amp;  Shares!AS1381 &amp;  ", " &amp;  Shares!AT1381 &amp;  ", " &amp;  Shares!AU1381 &amp;  ", " &amp;  Shares!AV1381 &amp;  ", " &amp;  Shares!AW1381 &amp;  ", " &amp;  Shares!AX1381 &amp;  "),"</f>
        <v>#REF!</v>
      </c>
    </row>
    <row r="1381" spans="1:1" x14ac:dyDescent="0.2">
      <c r="A1381" t="e">
        <f>"('"&amp; Shares!A1382 &amp; "', '2017-01-26', " &amp;  Shares!C1382 &amp;  ", " &amp;  Shares!D1382 &amp;  ", " &amp;  Shares!E1382 &amp;  ", " &amp;  Shares!F1382 &amp;  ", " &amp;  Shares!G1382 &amp;  ", " &amp;  Shares!H1382 &amp;  ", " &amp;  Shares!I1382 &amp;  ", " &amp;  Shares!J1382 &amp;  ", " &amp;  Shares!K1382 &amp;  ", " &amp;  Shares!L1382 &amp;  ", " &amp;  Shares!M1382 &amp;  ", " &amp;  Shares!N1382 &amp;  ", " &amp;  Shares!O1382 &amp;  ", " &amp;  Shares!P1382 &amp;  ", " &amp;  Shares!Q1382 &amp;  ", " &amp;  Shares!R1382 &amp;  ", " &amp;  Shares!S1382 &amp;  ", " &amp;  Shares!T1382 &amp;  ", " &amp;  Shares!U1382 &amp;  ", " &amp;  Shares!V1382 &amp;  ", " &amp;  Shares!W1382 &amp;  ", " &amp;  Shares!X1382 &amp;  ", " &amp;  Shares!Y1382 &amp;  ", " &amp;  Shares!Z1382 &amp;  ", " &amp;  Shares!AA1382 &amp;  ", " &amp;  Shares!AB1382 &amp;  ", " &amp;  Shares!AC1382 &amp;  ", " &amp;  Shares!AD1382 &amp;  ", " &amp;  Shares!AE1382 &amp;  ", " &amp;  Shares!AF1382 &amp;  ", " &amp;  Shares!AG1382 &amp;  ", " &amp;  Shares!AH1382 &amp;  ", " &amp;  Shares!AI1382 &amp;  ", " &amp;  Shares!AJ1382 &amp;  ", " &amp;  Shares!AK1382 &amp;  ", " &amp;  Shares!AL1382 &amp;  ", " &amp;  Shares!AM1382 &amp;  ", " &amp;  Shares!#REF! &amp;  ", " &amp;  Shares!AN1382 &amp;  ", " &amp;  Shares!AO1382 &amp;  ", " &amp;  Shares!AP1382 &amp;  ", " &amp;  Shares!AQ1382 &amp;  ", " &amp;  Shares!AR1382 &amp;  ", " &amp;  Shares!AS1382 &amp;  ", " &amp;  Shares!AT1382 &amp;  ", " &amp;  Shares!AU1382 &amp;  ", " &amp;  Shares!AV1382 &amp;  ", " &amp;  Shares!AW1382 &amp;  ", " &amp;  Shares!AX1382 &amp;  "),"</f>
        <v>#REF!</v>
      </c>
    </row>
    <row r="1382" spans="1:1" x14ac:dyDescent="0.2">
      <c r="A1382" t="e">
        <f>"('"&amp; Shares!A1383 &amp; "', '2017-01-26', " &amp;  Shares!C1383 &amp;  ", " &amp;  Shares!D1383 &amp;  ", " &amp;  Shares!E1383 &amp;  ", " &amp;  Shares!F1383 &amp;  ", " &amp;  Shares!G1383 &amp;  ", " &amp;  Shares!H1383 &amp;  ", " &amp;  Shares!I1383 &amp;  ", " &amp;  Shares!J1383 &amp;  ", " &amp;  Shares!K1383 &amp;  ", " &amp;  Shares!L1383 &amp;  ", " &amp;  Shares!M1383 &amp;  ", " &amp;  Shares!N1383 &amp;  ", " &amp;  Shares!O1383 &amp;  ", " &amp;  Shares!P1383 &amp;  ", " &amp;  Shares!Q1383 &amp;  ", " &amp;  Shares!R1383 &amp;  ", " &amp;  Shares!S1383 &amp;  ", " &amp;  Shares!T1383 &amp;  ", " &amp;  Shares!U1383 &amp;  ", " &amp;  Shares!V1383 &amp;  ", " &amp;  Shares!W1383 &amp;  ", " &amp;  Shares!X1383 &amp;  ", " &amp;  Shares!Y1383 &amp;  ", " &amp;  Shares!Z1383 &amp;  ", " &amp;  Shares!AA1383 &amp;  ", " &amp;  Shares!AB1383 &amp;  ", " &amp;  Shares!AC1383 &amp;  ", " &amp;  Shares!AD1383 &amp;  ", " &amp;  Shares!AE1383 &amp;  ", " &amp;  Shares!AF1383 &amp;  ", " &amp;  Shares!AG1383 &amp;  ", " &amp;  Shares!AH1383 &amp;  ", " &amp;  Shares!AI1383 &amp;  ", " &amp;  Shares!AJ1383 &amp;  ", " &amp;  Shares!AK1383 &amp;  ", " &amp;  Shares!AL1383 &amp;  ", " &amp;  Shares!AM1383 &amp;  ", " &amp;  Shares!#REF! &amp;  ", " &amp;  Shares!AN1383 &amp;  ", " &amp;  Shares!AO1383 &amp;  ", " &amp;  Shares!AP1383 &amp;  ", " &amp;  Shares!AQ1383 &amp;  ", " &amp;  Shares!AR1383 &amp;  ", " &amp;  Shares!AS1383 &amp;  ", " &amp;  Shares!AT1383 &amp;  ", " &amp;  Shares!AU1383 &amp;  ", " &amp;  Shares!AV1383 &amp;  ", " &amp;  Shares!AW1383 &amp;  ", " &amp;  Shares!AX1383 &amp;  "),"</f>
        <v>#REF!</v>
      </c>
    </row>
    <row r="1383" spans="1:1" x14ac:dyDescent="0.2">
      <c r="A1383" t="e">
        <f>"('"&amp; Shares!A1384 &amp; "', '2017-01-26', " &amp;  Shares!C1384 &amp;  ", " &amp;  Shares!D1384 &amp;  ", " &amp;  Shares!E1384 &amp;  ", " &amp;  Shares!F1384 &amp;  ", " &amp;  Shares!G1384 &amp;  ", " &amp;  Shares!H1384 &amp;  ", " &amp;  Shares!I1384 &amp;  ", " &amp;  Shares!J1384 &amp;  ", " &amp;  Shares!K1384 &amp;  ", " &amp;  Shares!L1384 &amp;  ", " &amp;  Shares!M1384 &amp;  ", " &amp;  Shares!N1384 &amp;  ", " &amp;  Shares!O1384 &amp;  ", " &amp;  Shares!P1384 &amp;  ", " &amp;  Shares!Q1384 &amp;  ", " &amp;  Shares!R1384 &amp;  ", " &amp;  Shares!S1384 &amp;  ", " &amp;  Shares!T1384 &amp;  ", " &amp;  Shares!U1384 &amp;  ", " &amp;  Shares!V1384 &amp;  ", " &amp;  Shares!W1384 &amp;  ", " &amp;  Shares!X1384 &amp;  ", " &amp;  Shares!Y1384 &amp;  ", " &amp;  Shares!Z1384 &amp;  ", " &amp;  Shares!AA1384 &amp;  ", " &amp;  Shares!AB1384 &amp;  ", " &amp;  Shares!AC1384 &amp;  ", " &amp;  Shares!AD1384 &amp;  ", " &amp;  Shares!AE1384 &amp;  ", " &amp;  Shares!AF1384 &amp;  ", " &amp;  Shares!AG1384 &amp;  ", " &amp;  Shares!AH1384 &amp;  ", " &amp;  Shares!AI1384 &amp;  ", " &amp;  Shares!AJ1384 &amp;  ", " &amp;  Shares!AK1384 &amp;  ", " &amp;  Shares!AL1384 &amp;  ", " &amp;  Shares!AM1384 &amp;  ", " &amp;  Shares!#REF! &amp;  ", " &amp;  Shares!AN1384 &amp;  ", " &amp;  Shares!AO1384 &amp;  ", " &amp;  Shares!AP1384 &amp;  ", " &amp;  Shares!AQ1384 &amp;  ", " &amp;  Shares!AR1384 &amp;  ", " &amp;  Shares!AS1384 &amp;  ", " &amp;  Shares!AT1384 &amp;  ", " &amp;  Shares!AU1384 &amp;  ", " &amp;  Shares!AV1384 &amp;  ", " &amp;  Shares!AW1384 &amp;  ", " &amp;  Shares!AX1384 &amp;  "),"</f>
        <v>#REF!</v>
      </c>
    </row>
    <row r="1384" spans="1:1" x14ac:dyDescent="0.2">
      <c r="A1384" t="e">
        <f>"('"&amp; Shares!A1385 &amp; "', '2017-01-26', " &amp;  Shares!C1385 &amp;  ", " &amp;  Shares!D1385 &amp;  ", " &amp;  Shares!E1385 &amp;  ", " &amp;  Shares!F1385 &amp;  ", " &amp;  Shares!G1385 &amp;  ", " &amp;  Shares!H1385 &amp;  ", " &amp;  Shares!I1385 &amp;  ", " &amp;  Shares!J1385 &amp;  ", " &amp;  Shares!K1385 &amp;  ", " &amp;  Shares!L1385 &amp;  ", " &amp;  Shares!M1385 &amp;  ", " &amp;  Shares!N1385 &amp;  ", " &amp;  Shares!O1385 &amp;  ", " &amp;  Shares!P1385 &amp;  ", " &amp;  Shares!Q1385 &amp;  ", " &amp;  Shares!R1385 &amp;  ", " &amp;  Shares!S1385 &amp;  ", " &amp;  Shares!T1385 &amp;  ", " &amp;  Shares!U1385 &amp;  ", " &amp;  Shares!V1385 &amp;  ", " &amp;  Shares!W1385 &amp;  ", " &amp;  Shares!X1385 &amp;  ", " &amp;  Shares!Y1385 &amp;  ", " &amp;  Shares!Z1385 &amp;  ", " &amp;  Shares!AA1385 &amp;  ", " &amp;  Shares!AB1385 &amp;  ", " &amp;  Shares!AC1385 &amp;  ", " &amp;  Shares!AD1385 &amp;  ", " &amp;  Shares!AE1385 &amp;  ", " &amp;  Shares!AF1385 &amp;  ", " &amp;  Shares!AG1385 &amp;  ", " &amp;  Shares!AH1385 &amp;  ", " &amp;  Shares!AI1385 &amp;  ", " &amp;  Shares!AJ1385 &amp;  ", " &amp;  Shares!AK1385 &amp;  ", " &amp;  Shares!AL1385 &amp;  ", " &amp;  Shares!AM1385 &amp;  ", " &amp;  Shares!#REF! &amp;  ", " &amp;  Shares!AN1385 &amp;  ", " &amp;  Shares!AO1385 &amp;  ", " &amp;  Shares!AP1385 &amp;  ", " &amp;  Shares!AQ1385 &amp;  ", " &amp;  Shares!AR1385 &amp;  ", " &amp;  Shares!AS1385 &amp;  ", " &amp;  Shares!AT1385 &amp;  ", " &amp;  Shares!AU1385 &amp;  ", " &amp;  Shares!AV1385 &amp;  ", " &amp;  Shares!AW1385 &amp;  ", " &amp;  Shares!AX1385 &amp;  "),"</f>
        <v>#REF!</v>
      </c>
    </row>
    <row r="1385" spans="1:1" x14ac:dyDescent="0.2">
      <c r="A1385" t="e">
        <f>"('"&amp; Shares!A1386 &amp; "', '2017-01-26', " &amp;  Shares!C1386 &amp;  ", " &amp;  Shares!D1386 &amp;  ", " &amp;  Shares!E1386 &amp;  ", " &amp;  Shares!F1386 &amp;  ", " &amp;  Shares!G1386 &amp;  ", " &amp;  Shares!H1386 &amp;  ", " &amp;  Shares!I1386 &amp;  ", " &amp;  Shares!J1386 &amp;  ", " &amp;  Shares!K1386 &amp;  ", " &amp;  Shares!L1386 &amp;  ", " &amp;  Shares!M1386 &amp;  ", " &amp;  Shares!N1386 &amp;  ", " &amp;  Shares!O1386 &amp;  ", " &amp;  Shares!P1386 &amp;  ", " &amp;  Shares!Q1386 &amp;  ", " &amp;  Shares!R1386 &amp;  ", " &amp;  Shares!S1386 &amp;  ", " &amp;  Shares!T1386 &amp;  ", " &amp;  Shares!U1386 &amp;  ", " &amp;  Shares!V1386 &amp;  ", " &amp;  Shares!W1386 &amp;  ", " &amp;  Shares!X1386 &amp;  ", " &amp;  Shares!Y1386 &amp;  ", " &amp;  Shares!Z1386 &amp;  ", " &amp;  Shares!AA1386 &amp;  ", " &amp;  Shares!AB1386 &amp;  ", " &amp;  Shares!AC1386 &amp;  ", " &amp;  Shares!AD1386 &amp;  ", " &amp;  Shares!AE1386 &amp;  ", " &amp;  Shares!AF1386 &amp;  ", " &amp;  Shares!AG1386 &amp;  ", " &amp;  Shares!AH1386 &amp;  ", " &amp;  Shares!AI1386 &amp;  ", " &amp;  Shares!AJ1386 &amp;  ", " &amp;  Shares!AK1386 &amp;  ", " &amp;  Shares!AL1386 &amp;  ", " &amp;  Shares!AM1386 &amp;  ", " &amp;  Shares!#REF! &amp;  ", " &amp;  Shares!AN1386 &amp;  ", " &amp;  Shares!AO1386 &amp;  ", " &amp;  Shares!AP1386 &amp;  ", " &amp;  Shares!AQ1386 &amp;  ", " &amp;  Shares!AR1386 &amp;  ", " &amp;  Shares!AS1386 &amp;  ", " &amp;  Shares!AT1386 &amp;  ", " &amp;  Shares!AU1386 &amp;  ", " &amp;  Shares!AV1386 &amp;  ", " &amp;  Shares!AW1386 &amp;  ", " &amp;  Shares!AX1386 &amp;  "),"</f>
        <v>#REF!</v>
      </c>
    </row>
    <row r="1386" spans="1:1" x14ac:dyDescent="0.2">
      <c r="A1386" t="e">
        <f>"('"&amp; Shares!A1387 &amp; "', '2017-01-26', " &amp;  Shares!C1387 &amp;  ", " &amp;  Shares!D1387 &amp;  ", " &amp;  Shares!E1387 &amp;  ", " &amp;  Shares!F1387 &amp;  ", " &amp;  Shares!G1387 &amp;  ", " &amp;  Shares!H1387 &amp;  ", " &amp;  Shares!I1387 &amp;  ", " &amp;  Shares!J1387 &amp;  ", " &amp;  Shares!K1387 &amp;  ", " &amp;  Shares!L1387 &amp;  ", " &amp;  Shares!M1387 &amp;  ", " &amp;  Shares!N1387 &amp;  ", " &amp;  Shares!O1387 &amp;  ", " &amp;  Shares!P1387 &amp;  ", " &amp;  Shares!Q1387 &amp;  ", " &amp;  Shares!R1387 &amp;  ", " &amp;  Shares!S1387 &amp;  ", " &amp;  Shares!T1387 &amp;  ", " &amp;  Shares!U1387 &amp;  ", " &amp;  Shares!V1387 &amp;  ", " &amp;  Shares!W1387 &amp;  ", " &amp;  Shares!X1387 &amp;  ", " &amp;  Shares!Y1387 &amp;  ", " &amp;  Shares!Z1387 &amp;  ", " &amp;  Shares!AA1387 &amp;  ", " &amp;  Shares!AB1387 &amp;  ", " &amp;  Shares!AC1387 &amp;  ", " &amp;  Shares!AD1387 &amp;  ", " &amp;  Shares!AE1387 &amp;  ", " &amp;  Shares!AF1387 &amp;  ", " &amp;  Shares!AG1387 &amp;  ", " &amp;  Shares!AH1387 &amp;  ", " &amp;  Shares!AI1387 &amp;  ", " &amp;  Shares!AJ1387 &amp;  ", " &amp;  Shares!AK1387 &amp;  ", " &amp;  Shares!AL1387 &amp;  ", " &amp;  Shares!AM1387 &amp;  ", " &amp;  Shares!#REF! &amp;  ", " &amp;  Shares!AN1387 &amp;  ", " &amp;  Shares!AO1387 &amp;  ", " &amp;  Shares!AP1387 &amp;  ", " &amp;  Shares!AQ1387 &amp;  ", " &amp;  Shares!AR1387 &amp;  ", " &amp;  Shares!AS1387 &amp;  ", " &amp;  Shares!AT1387 &amp;  ", " &amp;  Shares!AU1387 &amp;  ", " &amp;  Shares!AV1387 &amp;  ", " &amp;  Shares!AW1387 &amp;  ", " &amp;  Shares!AX1387 &amp;  "),"</f>
        <v>#REF!</v>
      </c>
    </row>
    <row r="1387" spans="1:1" x14ac:dyDescent="0.2">
      <c r="A1387" t="e">
        <f>"('"&amp; Shares!A1388 &amp; "', '2017-01-26', " &amp;  Shares!C1388 &amp;  ", " &amp;  Shares!D1388 &amp;  ", " &amp;  Shares!E1388 &amp;  ", " &amp;  Shares!F1388 &amp;  ", " &amp;  Shares!G1388 &amp;  ", " &amp;  Shares!H1388 &amp;  ", " &amp;  Shares!I1388 &amp;  ", " &amp;  Shares!J1388 &amp;  ", " &amp;  Shares!K1388 &amp;  ", " &amp;  Shares!L1388 &amp;  ", " &amp;  Shares!M1388 &amp;  ", " &amp;  Shares!N1388 &amp;  ", " &amp;  Shares!O1388 &amp;  ", " &amp;  Shares!P1388 &amp;  ", " &amp;  Shares!Q1388 &amp;  ", " &amp;  Shares!R1388 &amp;  ", " &amp;  Shares!S1388 &amp;  ", " &amp;  Shares!T1388 &amp;  ", " &amp;  Shares!U1388 &amp;  ", " &amp;  Shares!V1388 &amp;  ", " &amp;  Shares!W1388 &amp;  ", " &amp;  Shares!X1388 &amp;  ", " &amp;  Shares!Y1388 &amp;  ", " &amp;  Shares!Z1388 &amp;  ", " &amp;  Shares!AA1388 &amp;  ", " &amp;  Shares!AB1388 &amp;  ", " &amp;  Shares!AC1388 &amp;  ", " &amp;  Shares!AD1388 &amp;  ", " &amp;  Shares!AE1388 &amp;  ", " &amp;  Shares!AF1388 &amp;  ", " &amp;  Shares!AG1388 &amp;  ", " &amp;  Shares!AH1388 &amp;  ", " &amp;  Shares!AI1388 &amp;  ", " &amp;  Shares!AJ1388 &amp;  ", " &amp;  Shares!AK1388 &amp;  ", " &amp;  Shares!AL1388 &amp;  ", " &amp;  Shares!AM1388 &amp;  ", " &amp;  Shares!#REF! &amp;  ", " &amp;  Shares!AN1388 &amp;  ", " &amp;  Shares!AO1388 &amp;  ", " &amp;  Shares!AP1388 &amp;  ", " &amp;  Shares!AQ1388 &amp;  ", " &amp;  Shares!AR1388 &amp;  ", " &amp;  Shares!AS1388 &amp;  ", " &amp;  Shares!AT1388 &amp;  ", " &amp;  Shares!AU1388 &amp;  ", " &amp;  Shares!AV1388 &amp;  ", " &amp;  Shares!AW1388 &amp;  ", " &amp;  Shares!AX1388 &amp;  "),"</f>
        <v>#REF!</v>
      </c>
    </row>
    <row r="1388" spans="1:1" x14ac:dyDescent="0.2">
      <c r="A1388" t="e">
        <f>"('"&amp; Shares!A1389 &amp; "', '2017-01-26', " &amp;  Shares!C1389 &amp;  ", " &amp;  Shares!D1389 &amp;  ", " &amp;  Shares!E1389 &amp;  ", " &amp;  Shares!F1389 &amp;  ", " &amp;  Shares!G1389 &amp;  ", " &amp;  Shares!H1389 &amp;  ", " &amp;  Shares!I1389 &amp;  ", " &amp;  Shares!J1389 &amp;  ", " &amp;  Shares!K1389 &amp;  ", " &amp;  Shares!L1389 &amp;  ", " &amp;  Shares!M1389 &amp;  ", " &amp;  Shares!N1389 &amp;  ", " &amp;  Shares!O1389 &amp;  ", " &amp;  Shares!P1389 &amp;  ", " &amp;  Shares!Q1389 &amp;  ", " &amp;  Shares!R1389 &amp;  ", " &amp;  Shares!S1389 &amp;  ", " &amp;  Shares!T1389 &amp;  ", " &amp;  Shares!U1389 &amp;  ", " &amp;  Shares!V1389 &amp;  ", " &amp;  Shares!W1389 &amp;  ", " &amp;  Shares!X1389 &amp;  ", " &amp;  Shares!Y1389 &amp;  ", " &amp;  Shares!Z1389 &amp;  ", " &amp;  Shares!AA1389 &amp;  ", " &amp;  Shares!AB1389 &amp;  ", " &amp;  Shares!AC1389 &amp;  ", " &amp;  Shares!AD1389 &amp;  ", " &amp;  Shares!AE1389 &amp;  ", " &amp;  Shares!AF1389 &amp;  ", " &amp;  Shares!AG1389 &amp;  ", " &amp;  Shares!AH1389 &amp;  ", " &amp;  Shares!AI1389 &amp;  ", " &amp;  Shares!AJ1389 &amp;  ", " &amp;  Shares!AK1389 &amp;  ", " &amp;  Shares!AL1389 &amp;  ", " &amp;  Shares!AM1389 &amp;  ", " &amp;  Shares!#REF! &amp;  ", " &amp;  Shares!AN1389 &amp;  ", " &amp;  Shares!AO1389 &amp;  ", " &amp;  Shares!AP1389 &amp;  ", " &amp;  Shares!AQ1389 &amp;  ", " &amp;  Shares!AR1389 &amp;  ", " &amp;  Shares!AS1389 &amp;  ", " &amp;  Shares!AT1389 &amp;  ", " &amp;  Shares!AU1389 &amp;  ", " &amp;  Shares!AV1389 &amp;  ", " &amp;  Shares!AW1389 &amp;  ", " &amp;  Shares!AX1389 &amp;  "),"</f>
        <v>#REF!</v>
      </c>
    </row>
    <row r="1389" spans="1:1" x14ac:dyDescent="0.2">
      <c r="A1389" t="e">
        <f>"('"&amp; Shares!A1390 &amp; "', '2017-01-26', " &amp;  Shares!C1390 &amp;  ", " &amp;  Shares!D1390 &amp;  ", " &amp;  Shares!E1390 &amp;  ", " &amp;  Shares!F1390 &amp;  ", " &amp;  Shares!G1390 &amp;  ", " &amp;  Shares!H1390 &amp;  ", " &amp;  Shares!I1390 &amp;  ", " &amp;  Shares!J1390 &amp;  ", " &amp;  Shares!K1390 &amp;  ", " &amp;  Shares!L1390 &amp;  ", " &amp;  Shares!M1390 &amp;  ", " &amp;  Shares!N1390 &amp;  ", " &amp;  Shares!O1390 &amp;  ", " &amp;  Shares!P1390 &amp;  ", " &amp;  Shares!Q1390 &amp;  ", " &amp;  Shares!R1390 &amp;  ", " &amp;  Shares!S1390 &amp;  ", " &amp;  Shares!T1390 &amp;  ", " &amp;  Shares!U1390 &amp;  ", " &amp;  Shares!V1390 &amp;  ", " &amp;  Shares!W1390 &amp;  ", " &amp;  Shares!X1390 &amp;  ", " &amp;  Shares!Y1390 &amp;  ", " &amp;  Shares!Z1390 &amp;  ", " &amp;  Shares!AA1390 &amp;  ", " &amp;  Shares!AB1390 &amp;  ", " &amp;  Shares!AC1390 &amp;  ", " &amp;  Shares!AD1390 &amp;  ", " &amp;  Shares!AE1390 &amp;  ", " &amp;  Shares!AF1390 &amp;  ", " &amp;  Shares!AG1390 &amp;  ", " &amp;  Shares!AH1390 &amp;  ", " &amp;  Shares!AI1390 &amp;  ", " &amp;  Shares!AJ1390 &amp;  ", " &amp;  Shares!AK1390 &amp;  ", " &amp;  Shares!AL1390 &amp;  ", " &amp;  Shares!AM1390 &amp;  ", " &amp;  Shares!#REF! &amp;  ", " &amp;  Shares!AN1390 &amp;  ", " &amp;  Shares!AO1390 &amp;  ", " &amp;  Shares!AP1390 &amp;  ", " &amp;  Shares!AQ1390 &amp;  ", " &amp;  Shares!AR1390 &amp;  ", " &amp;  Shares!AS1390 &amp;  ", " &amp;  Shares!AT1390 &amp;  ", " &amp;  Shares!AU1390 &amp;  ", " &amp;  Shares!AV1390 &amp;  ", " &amp;  Shares!AW1390 &amp;  ", " &amp;  Shares!AX1390 &amp;  "),"</f>
        <v>#REF!</v>
      </c>
    </row>
    <row r="1390" spans="1:1" x14ac:dyDescent="0.2">
      <c r="A1390" t="e">
        <f>"('"&amp; Shares!A1391 &amp; "', '2017-01-26', " &amp;  Shares!C1391 &amp;  ", " &amp;  Shares!D1391 &amp;  ", " &amp;  Shares!E1391 &amp;  ", " &amp;  Shares!F1391 &amp;  ", " &amp;  Shares!G1391 &amp;  ", " &amp;  Shares!H1391 &amp;  ", " &amp;  Shares!I1391 &amp;  ", " &amp;  Shares!J1391 &amp;  ", " &amp;  Shares!K1391 &amp;  ", " &amp;  Shares!L1391 &amp;  ", " &amp;  Shares!M1391 &amp;  ", " &amp;  Shares!N1391 &amp;  ", " &amp;  Shares!O1391 &amp;  ", " &amp;  Shares!P1391 &amp;  ", " &amp;  Shares!Q1391 &amp;  ", " &amp;  Shares!R1391 &amp;  ", " &amp;  Shares!S1391 &amp;  ", " &amp;  Shares!T1391 &amp;  ", " &amp;  Shares!U1391 &amp;  ", " &amp;  Shares!V1391 &amp;  ", " &amp;  Shares!W1391 &amp;  ", " &amp;  Shares!X1391 &amp;  ", " &amp;  Shares!Y1391 &amp;  ", " &amp;  Shares!Z1391 &amp;  ", " &amp;  Shares!AA1391 &amp;  ", " &amp;  Shares!AB1391 &amp;  ", " &amp;  Shares!AC1391 &amp;  ", " &amp;  Shares!AD1391 &amp;  ", " &amp;  Shares!AE1391 &amp;  ", " &amp;  Shares!AF1391 &amp;  ", " &amp;  Shares!AG1391 &amp;  ", " &amp;  Shares!AH1391 &amp;  ", " &amp;  Shares!AI1391 &amp;  ", " &amp;  Shares!AJ1391 &amp;  ", " &amp;  Shares!AK1391 &amp;  ", " &amp;  Shares!AL1391 &amp;  ", " &amp;  Shares!AM1391 &amp;  ", " &amp;  Shares!#REF! &amp;  ", " &amp;  Shares!AN1391 &amp;  ", " &amp;  Shares!AO1391 &amp;  ", " &amp;  Shares!AP1391 &amp;  ", " &amp;  Shares!AQ1391 &amp;  ", " &amp;  Shares!AR1391 &amp;  ", " &amp;  Shares!AS1391 &amp;  ", " &amp;  Shares!AT1391 &amp;  ", " &amp;  Shares!AU1391 &amp;  ", " &amp;  Shares!AV1391 &amp;  ", " &amp;  Shares!AW1391 &amp;  ", " &amp;  Shares!AX1391 &amp;  "),"</f>
        <v>#REF!</v>
      </c>
    </row>
    <row r="1391" spans="1:1" x14ac:dyDescent="0.2">
      <c r="A1391" t="e">
        <f>"('"&amp; Shares!A1392 &amp; "', '2017-01-26', " &amp;  Shares!C1392 &amp;  ", " &amp;  Shares!D1392 &amp;  ", " &amp;  Shares!E1392 &amp;  ", " &amp;  Shares!F1392 &amp;  ", " &amp;  Shares!G1392 &amp;  ", " &amp;  Shares!H1392 &amp;  ", " &amp;  Shares!I1392 &amp;  ", " &amp;  Shares!J1392 &amp;  ", " &amp;  Shares!K1392 &amp;  ", " &amp;  Shares!L1392 &amp;  ", " &amp;  Shares!M1392 &amp;  ", " &amp;  Shares!N1392 &amp;  ", " &amp;  Shares!O1392 &amp;  ", " &amp;  Shares!P1392 &amp;  ", " &amp;  Shares!Q1392 &amp;  ", " &amp;  Shares!R1392 &amp;  ", " &amp;  Shares!S1392 &amp;  ", " &amp;  Shares!T1392 &amp;  ", " &amp;  Shares!U1392 &amp;  ", " &amp;  Shares!V1392 &amp;  ", " &amp;  Shares!W1392 &amp;  ", " &amp;  Shares!X1392 &amp;  ", " &amp;  Shares!Y1392 &amp;  ", " &amp;  Shares!Z1392 &amp;  ", " &amp;  Shares!AA1392 &amp;  ", " &amp;  Shares!AB1392 &amp;  ", " &amp;  Shares!AC1392 &amp;  ", " &amp;  Shares!AD1392 &amp;  ", " &amp;  Shares!AE1392 &amp;  ", " &amp;  Shares!AF1392 &amp;  ", " &amp;  Shares!AG1392 &amp;  ", " &amp;  Shares!AH1392 &amp;  ", " &amp;  Shares!AI1392 &amp;  ", " &amp;  Shares!AJ1392 &amp;  ", " &amp;  Shares!AK1392 &amp;  ", " &amp;  Shares!AL1392 &amp;  ", " &amp;  Shares!AM1392 &amp;  ", " &amp;  Shares!#REF! &amp;  ", " &amp;  Shares!AN1392 &amp;  ", " &amp;  Shares!AO1392 &amp;  ", " &amp;  Shares!AP1392 &amp;  ", " &amp;  Shares!AQ1392 &amp;  ", " &amp;  Shares!AR1392 &amp;  ", " &amp;  Shares!AS1392 &amp;  ", " &amp;  Shares!AT1392 &amp;  ", " &amp;  Shares!AU1392 &amp;  ", " &amp;  Shares!AV1392 &amp;  ", " &amp;  Shares!AW1392 &amp;  ", " &amp;  Shares!AX1392 &amp;  "),"</f>
        <v>#REF!</v>
      </c>
    </row>
    <row r="1392" spans="1:1" x14ac:dyDescent="0.2">
      <c r="A1392" t="e">
        <f>"('"&amp; Shares!A1393 &amp; "', '2017-01-26', " &amp;  Shares!C1393 &amp;  ", " &amp;  Shares!D1393 &amp;  ", " &amp;  Shares!E1393 &amp;  ", " &amp;  Shares!F1393 &amp;  ", " &amp;  Shares!G1393 &amp;  ", " &amp;  Shares!H1393 &amp;  ", " &amp;  Shares!I1393 &amp;  ", " &amp;  Shares!J1393 &amp;  ", " &amp;  Shares!K1393 &amp;  ", " &amp;  Shares!L1393 &amp;  ", " &amp;  Shares!M1393 &amp;  ", " &amp;  Shares!N1393 &amp;  ", " &amp;  Shares!O1393 &amp;  ", " &amp;  Shares!P1393 &amp;  ", " &amp;  Shares!Q1393 &amp;  ", " &amp;  Shares!R1393 &amp;  ", " &amp;  Shares!S1393 &amp;  ", " &amp;  Shares!T1393 &amp;  ", " &amp;  Shares!U1393 &amp;  ", " &amp;  Shares!V1393 &amp;  ", " &amp;  Shares!W1393 &amp;  ", " &amp;  Shares!X1393 &amp;  ", " &amp;  Shares!Y1393 &amp;  ", " &amp;  Shares!Z1393 &amp;  ", " &amp;  Shares!AA1393 &amp;  ", " &amp;  Shares!AB1393 &amp;  ", " &amp;  Shares!AC1393 &amp;  ", " &amp;  Shares!AD1393 &amp;  ", " &amp;  Shares!AE1393 &amp;  ", " &amp;  Shares!AF1393 &amp;  ", " &amp;  Shares!AG1393 &amp;  ", " &amp;  Shares!AH1393 &amp;  ", " &amp;  Shares!AI1393 &amp;  ", " &amp;  Shares!AJ1393 &amp;  ", " &amp;  Shares!AK1393 &amp;  ", " &amp;  Shares!AL1393 &amp;  ", " &amp;  Shares!AM1393 &amp;  ", " &amp;  Shares!#REF! &amp;  ", " &amp;  Shares!AN1393 &amp;  ", " &amp;  Shares!AO1393 &amp;  ", " &amp;  Shares!AP1393 &amp;  ", " &amp;  Shares!AQ1393 &amp;  ", " &amp;  Shares!AR1393 &amp;  ", " &amp;  Shares!AS1393 &amp;  ", " &amp;  Shares!AT1393 &amp;  ", " &amp;  Shares!AU1393 &amp;  ", " &amp;  Shares!AV1393 &amp;  ", " &amp;  Shares!AW1393 &amp;  ", " &amp;  Shares!AX1393 &amp;  "),"</f>
        <v>#REF!</v>
      </c>
    </row>
    <row r="1393" spans="1:1" x14ac:dyDescent="0.2">
      <c r="A1393" t="e">
        <f>"('"&amp; Shares!A1394 &amp; "', '2017-01-26', " &amp;  Shares!C1394 &amp;  ", " &amp;  Shares!D1394 &amp;  ", " &amp;  Shares!E1394 &amp;  ", " &amp;  Shares!F1394 &amp;  ", " &amp;  Shares!G1394 &amp;  ", " &amp;  Shares!H1394 &amp;  ", " &amp;  Shares!I1394 &amp;  ", " &amp;  Shares!J1394 &amp;  ", " &amp;  Shares!K1394 &amp;  ", " &amp;  Shares!L1394 &amp;  ", " &amp;  Shares!M1394 &amp;  ", " &amp;  Shares!N1394 &amp;  ", " &amp;  Shares!O1394 &amp;  ", " &amp;  Shares!P1394 &amp;  ", " &amp;  Shares!Q1394 &amp;  ", " &amp;  Shares!R1394 &amp;  ", " &amp;  Shares!S1394 &amp;  ", " &amp;  Shares!T1394 &amp;  ", " &amp;  Shares!U1394 &amp;  ", " &amp;  Shares!V1394 &amp;  ", " &amp;  Shares!W1394 &amp;  ", " &amp;  Shares!X1394 &amp;  ", " &amp;  Shares!Y1394 &amp;  ", " &amp;  Shares!Z1394 &amp;  ", " &amp;  Shares!AA1394 &amp;  ", " &amp;  Shares!AB1394 &amp;  ", " &amp;  Shares!AC1394 &amp;  ", " &amp;  Shares!AD1394 &amp;  ", " &amp;  Shares!AE1394 &amp;  ", " &amp;  Shares!AF1394 &amp;  ", " &amp;  Shares!AG1394 &amp;  ", " &amp;  Shares!AH1394 &amp;  ", " &amp;  Shares!AI1394 &amp;  ", " &amp;  Shares!AJ1394 &amp;  ", " &amp;  Shares!AK1394 &amp;  ", " &amp;  Shares!AL1394 &amp;  ", " &amp;  Shares!AM1394 &amp;  ", " &amp;  Shares!#REF! &amp;  ", " &amp;  Shares!AN1394 &amp;  ", " &amp;  Shares!AO1394 &amp;  ", " &amp;  Shares!AP1394 &amp;  ", " &amp;  Shares!AQ1394 &amp;  ", " &amp;  Shares!AR1394 &amp;  ", " &amp;  Shares!AS1394 &amp;  ", " &amp;  Shares!AT1394 &amp;  ", " &amp;  Shares!AU1394 &amp;  ", " &amp;  Shares!AV1394 &amp;  ", " &amp;  Shares!AW1394 &amp;  ", " &amp;  Shares!AX1394 &amp;  "),"</f>
        <v>#REF!</v>
      </c>
    </row>
    <row r="1394" spans="1:1" x14ac:dyDescent="0.2">
      <c r="A1394" t="e">
        <f>"('"&amp; Shares!A1395 &amp; "', '2017-01-26', " &amp;  Shares!C1395 &amp;  ", " &amp;  Shares!D1395 &amp;  ", " &amp;  Shares!E1395 &amp;  ", " &amp;  Shares!F1395 &amp;  ", " &amp;  Shares!G1395 &amp;  ", " &amp;  Shares!H1395 &amp;  ", " &amp;  Shares!I1395 &amp;  ", " &amp;  Shares!J1395 &amp;  ", " &amp;  Shares!K1395 &amp;  ", " &amp;  Shares!L1395 &amp;  ", " &amp;  Shares!M1395 &amp;  ", " &amp;  Shares!N1395 &amp;  ", " &amp;  Shares!O1395 &amp;  ", " &amp;  Shares!P1395 &amp;  ", " &amp;  Shares!Q1395 &amp;  ", " &amp;  Shares!R1395 &amp;  ", " &amp;  Shares!S1395 &amp;  ", " &amp;  Shares!T1395 &amp;  ", " &amp;  Shares!U1395 &amp;  ", " &amp;  Shares!V1395 &amp;  ", " &amp;  Shares!W1395 &amp;  ", " &amp;  Shares!X1395 &amp;  ", " &amp;  Shares!Y1395 &amp;  ", " &amp;  Shares!Z1395 &amp;  ", " &amp;  Shares!AA1395 &amp;  ", " &amp;  Shares!AB1395 &amp;  ", " &amp;  Shares!AC1395 &amp;  ", " &amp;  Shares!AD1395 &amp;  ", " &amp;  Shares!AE1395 &amp;  ", " &amp;  Shares!AF1395 &amp;  ", " &amp;  Shares!AG1395 &amp;  ", " &amp;  Shares!AH1395 &amp;  ", " &amp;  Shares!AI1395 &amp;  ", " &amp;  Shares!AJ1395 &amp;  ", " &amp;  Shares!AK1395 &amp;  ", " &amp;  Shares!AL1395 &amp;  ", " &amp;  Shares!AM1395 &amp;  ", " &amp;  Shares!#REF! &amp;  ", " &amp;  Shares!AN1395 &amp;  ", " &amp;  Shares!AO1395 &amp;  ", " &amp;  Shares!AP1395 &amp;  ", " &amp;  Shares!AQ1395 &amp;  ", " &amp;  Shares!AR1395 &amp;  ", " &amp;  Shares!AS1395 &amp;  ", " &amp;  Shares!AT1395 &amp;  ", " &amp;  Shares!AU1395 &amp;  ", " &amp;  Shares!AV1395 &amp;  ", " &amp;  Shares!AW1395 &amp;  ", " &amp;  Shares!AX1395 &amp;  "),"</f>
        <v>#REF!</v>
      </c>
    </row>
    <row r="1395" spans="1:1" x14ac:dyDescent="0.2">
      <c r="A1395" t="e">
        <f>"('"&amp; Shares!A1396 &amp; "', '2017-01-26', " &amp;  Shares!C1396 &amp;  ", " &amp;  Shares!D1396 &amp;  ", " &amp;  Shares!E1396 &amp;  ", " &amp;  Shares!F1396 &amp;  ", " &amp;  Shares!G1396 &amp;  ", " &amp;  Shares!H1396 &amp;  ", " &amp;  Shares!I1396 &amp;  ", " &amp;  Shares!J1396 &amp;  ", " &amp;  Shares!K1396 &amp;  ", " &amp;  Shares!L1396 &amp;  ", " &amp;  Shares!M1396 &amp;  ", " &amp;  Shares!N1396 &amp;  ", " &amp;  Shares!O1396 &amp;  ", " &amp;  Shares!P1396 &amp;  ", " &amp;  Shares!Q1396 &amp;  ", " &amp;  Shares!R1396 &amp;  ", " &amp;  Shares!S1396 &amp;  ", " &amp;  Shares!T1396 &amp;  ", " &amp;  Shares!U1396 &amp;  ", " &amp;  Shares!V1396 &amp;  ", " &amp;  Shares!W1396 &amp;  ", " &amp;  Shares!X1396 &amp;  ", " &amp;  Shares!Y1396 &amp;  ", " &amp;  Shares!Z1396 &amp;  ", " &amp;  Shares!AA1396 &amp;  ", " &amp;  Shares!AB1396 &amp;  ", " &amp;  Shares!AC1396 &amp;  ", " &amp;  Shares!AD1396 &amp;  ", " &amp;  Shares!AE1396 &amp;  ", " &amp;  Shares!AF1396 &amp;  ", " &amp;  Shares!AG1396 &amp;  ", " &amp;  Shares!AH1396 &amp;  ", " &amp;  Shares!AI1396 &amp;  ", " &amp;  Shares!AJ1396 &amp;  ", " &amp;  Shares!AK1396 &amp;  ", " &amp;  Shares!AL1396 &amp;  ", " &amp;  Shares!AM1396 &amp;  ", " &amp;  Shares!#REF! &amp;  ", " &amp;  Shares!AN1396 &amp;  ", " &amp;  Shares!AO1396 &amp;  ", " &amp;  Shares!AP1396 &amp;  ", " &amp;  Shares!AQ1396 &amp;  ", " &amp;  Shares!AR1396 &amp;  ", " &amp;  Shares!AS1396 &amp;  ", " &amp;  Shares!AT1396 &amp;  ", " &amp;  Shares!AU1396 &amp;  ", " &amp;  Shares!AV1396 &amp;  ", " &amp;  Shares!AW1396 &amp;  ", " &amp;  Shares!AX1396 &amp;  "),"</f>
        <v>#REF!</v>
      </c>
    </row>
    <row r="1396" spans="1:1" x14ac:dyDescent="0.2">
      <c r="A1396" t="e">
        <f>"('"&amp; Shares!A1397 &amp; "', '2017-01-26', " &amp;  Shares!C1397 &amp;  ", " &amp;  Shares!D1397 &amp;  ", " &amp;  Shares!E1397 &amp;  ", " &amp;  Shares!F1397 &amp;  ", " &amp;  Shares!G1397 &amp;  ", " &amp;  Shares!H1397 &amp;  ", " &amp;  Shares!I1397 &amp;  ", " &amp;  Shares!J1397 &amp;  ", " &amp;  Shares!K1397 &amp;  ", " &amp;  Shares!L1397 &amp;  ", " &amp;  Shares!M1397 &amp;  ", " &amp;  Shares!N1397 &amp;  ", " &amp;  Shares!O1397 &amp;  ", " &amp;  Shares!P1397 &amp;  ", " &amp;  Shares!Q1397 &amp;  ", " &amp;  Shares!R1397 &amp;  ", " &amp;  Shares!S1397 &amp;  ", " &amp;  Shares!T1397 &amp;  ", " &amp;  Shares!U1397 &amp;  ", " &amp;  Shares!V1397 &amp;  ", " &amp;  Shares!W1397 &amp;  ", " &amp;  Shares!X1397 &amp;  ", " &amp;  Shares!Y1397 &amp;  ", " &amp;  Shares!Z1397 &amp;  ", " &amp;  Shares!AA1397 &amp;  ", " &amp;  Shares!AB1397 &amp;  ", " &amp;  Shares!AC1397 &amp;  ", " &amp;  Shares!AD1397 &amp;  ", " &amp;  Shares!AE1397 &amp;  ", " &amp;  Shares!AF1397 &amp;  ", " &amp;  Shares!AG1397 &amp;  ", " &amp;  Shares!AH1397 &amp;  ", " &amp;  Shares!AI1397 &amp;  ", " &amp;  Shares!AJ1397 &amp;  ", " &amp;  Shares!AK1397 &amp;  ", " &amp;  Shares!AL1397 &amp;  ", " &amp;  Shares!AM1397 &amp;  ", " &amp;  Shares!#REF! &amp;  ", " &amp;  Shares!AN1397 &amp;  ", " &amp;  Shares!AO1397 &amp;  ", " &amp;  Shares!AP1397 &amp;  ", " &amp;  Shares!AQ1397 &amp;  ", " &amp;  Shares!AR1397 &amp;  ", " &amp;  Shares!AS1397 &amp;  ", " &amp;  Shares!AT1397 &amp;  ", " &amp;  Shares!AU1397 &amp;  ", " &amp;  Shares!AV1397 &amp;  ", " &amp;  Shares!AW1397 &amp;  ", " &amp;  Shares!AX1397 &amp;  "),"</f>
        <v>#REF!</v>
      </c>
    </row>
    <row r="1397" spans="1:1" x14ac:dyDescent="0.2">
      <c r="A1397" t="e">
        <f>"('"&amp; Shares!A1398 &amp; "', '2017-01-26', " &amp;  Shares!C1398 &amp;  ", " &amp;  Shares!D1398 &amp;  ", " &amp;  Shares!E1398 &amp;  ", " &amp;  Shares!F1398 &amp;  ", " &amp;  Shares!G1398 &amp;  ", " &amp;  Shares!H1398 &amp;  ", " &amp;  Shares!I1398 &amp;  ", " &amp;  Shares!J1398 &amp;  ", " &amp;  Shares!K1398 &amp;  ", " &amp;  Shares!L1398 &amp;  ", " &amp;  Shares!M1398 &amp;  ", " &amp;  Shares!N1398 &amp;  ", " &amp;  Shares!O1398 &amp;  ", " &amp;  Shares!P1398 &amp;  ", " &amp;  Shares!Q1398 &amp;  ", " &amp;  Shares!R1398 &amp;  ", " &amp;  Shares!S1398 &amp;  ", " &amp;  Shares!T1398 &amp;  ", " &amp;  Shares!U1398 &amp;  ", " &amp;  Shares!V1398 &amp;  ", " &amp;  Shares!W1398 &amp;  ", " &amp;  Shares!X1398 &amp;  ", " &amp;  Shares!Y1398 &amp;  ", " &amp;  Shares!Z1398 &amp;  ", " &amp;  Shares!AA1398 &amp;  ", " &amp;  Shares!AB1398 &amp;  ", " &amp;  Shares!AC1398 &amp;  ", " &amp;  Shares!AD1398 &amp;  ", " &amp;  Shares!AE1398 &amp;  ", " &amp;  Shares!AF1398 &amp;  ", " &amp;  Shares!AG1398 &amp;  ", " &amp;  Shares!AH1398 &amp;  ", " &amp;  Shares!AI1398 &amp;  ", " &amp;  Shares!AJ1398 &amp;  ", " &amp;  Shares!AK1398 &amp;  ", " &amp;  Shares!AL1398 &amp;  ", " &amp;  Shares!AM1398 &amp;  ", " &amp;  Shares!#REF! &amp;  ", " &amp;  Shares!AN1398 &amp;  ", " &amp;  Shares!AO1398 &amp;  ", " &amp;  Shares!AP1398 &amp;  ", " &amp;  Shares!AQ1398 &amp;  ", " &amp;  Shares!AR1398 &amp;  ", " &amp;  Shares!AS1398 &amp;  ", " &amp;  Shares!AT1398 &amp;  ", " &amp;  Shares!AU1398 &amp;  ", " &amp;  Shares!AV1398 &amp;  ", " &amp;  Shares!AW1398 &amp;  ", " &amp;  Shares!AX1398 &amp;  "),"</f>
        <v>#REF!</v>
      </c>
    </row>
    <row r="1398" spans="1:1" x14ac:dyDescent="0.2">
      <c r="A1398" t="e">
        <f>"('"&amp; Shares!A1399 &amp; "', '2017-01-26', " &amp;  Shares!C1399 &amp;  ", " &amp;  Shares!D1399 &amp;  ", " &amp;  Shares!E1399 &amp;  ", " &amp;  Shares!F1399 &amp;  ", " &amp;  Shares!G1399 &amp;  ", " &amp;  Shares!H1399 &amp;  ", " &amp;  Shares!I1399 &amp;  ", " &amp;  Shares!J1399 &amp;  ", " &amp;  Shares!K1399 &amp;  ", " &amp;  Shares!L1399 &amp;  ", " &amp;  Shares!M1399 &amp;  ", " &amp;  Shares!N1399 &amp;  ", " &amp;  Shares!O1399 &amp;  ", " &amp;  Shares!P1399 &amp;  ", " &amp;  Shares!Q1399 &amp;  ", " &amp;  Shares!R1399 &amp;  ", " &amp;  Shares!S1399 &amp;  ", " &amp;  Shares!T1399 &amp;  ", " &amp;  Shares!U1399 &amp;  ", " &amp;  Shares!V1399 &amp;  ", " &amp;  Shares!W1399 &amp;  ", " &amp;  Shares!X1399 &amp;  ", " &amp;  Shares!Y1399 &amp;  ", " &amp;  Shares!Z1399 &amp;  ", " &amp;  Shares!AA1399 &amp;  ", " &amp;  Shares!AB1399 &amp;  ", " &amp;  Shares!AC1399 &amp;  ", " &amp;  Shares!AD1399 &amp;  ", " &amp;  Shares!AE1399 &amp;  ", " &amp;  Shares!AF1399 &amp;  ", " &amp;  Shares!AG1399 &amp;  ", " &amp;  Shares!AH1399 &amp;  ", " &amp;  Shares!AI1399 &amp;  ", " &amp;  Shares!AJ1399 &amp;  ", " &amp;  Shares!AK1399 &amp;  ", " &amp;  Shares!AL1399 &amp;  ", " &amp;  Shares!AM1399 &amp;  ", " &amp;  Shares!#REF! &amp;  ", " &amp;  Shares!AN1399 &amp;  ", " &amp;  Shares!AO1399 &amp;  ", " &amp;  Shares!AP1399 &amp;  ", " &amp;  Shares!AQ1399 &amp;  ", " &amp;  Shares!AR1399 &amp;  ", " &amp;  Shares!AS1399 &amp;  ", " &amp;  Shares!AT1399 &amp;  ", " &amp;  Shares!AU1399 &amp;  ", " &amp;  Shares!AV1399 &amp;  ", " &amp;  Shares!AW1399 &amp;  ", " &amp;  Shares!AX1399 &amp;  "),"</f>
        <v>#REF!</v>
      </c>
    </row>
    <row r="1399" spans="1:1" x14ac:dyDescent="0.2">
      <c r="A1399" t="e">
        <f>"('"&amp; Shares!A1400 &amp; "', '2017-01-26', " &amp;  Shares!C1400 &amp;  ", " &amp;  Shares!D1400 &amp;  ", " &amp;  Shares!E1400 &amp;  ", " &amp;  Shares!F1400 &amp;  ", " &amp;  Shares!G1400 &amp;  ", " &amp;  Shares!H1400 &amp;  ", " &amp;  Shares!I1400 &amp;  ", " &amp;  Shares!J1400 &amp;  ", " &amp;  Shares!K1400 &amp;  ", " &amp;  Shares!L1400 &amp;  ", " &amp;  Shares!M1400 &amp;  ", " &amp;  Shares!N1400 &amp;  ", " &amp;  Shares!O1400 &amp;  ", " &amp;  Shares!P1400 &amp;  ", " &amp;  Shares!Q1400 &amp;  ", " &amp;  Shares!R1400 &amp;  ", " &amp;  Shares!S1400 &amp;  ", " &amp;  Shares!T1400 &amp;  ", " &amp;  Shares!U1400 &amp;  ", " &amp;  Shares!V1400 &amp;  ", " &amp;  Shares!W1400 &amp;  ", " &amp;  Shares!X1400 &amp;  ", " &amp;  Shares!Y1400 &amp;  ", " &amp;  Shares!Z1400 &amp;  ", " &amp;  Shares!AA1400 &amp;  ", " &amp;  Shares!AB1400 &amp;  ", " &amp;  Shares!AC1400 &amp;  ", " &amp;  Shares!AD1400 &amp;  ", " &amp;  Shares!AE1400 &amp;  ", " &amp;  Shares!AF1400 &amp;  ", " &amp;  Shares!AG1400 &amp;  ", " &amp;  Shares!AH1400 &amp;  ", " &amp;  Shares!AI1400 &amp;  ", " &amp;  Shares!AJ1400 &amp;  ", " &amp;  Shares!AK1400 &amp;  ", " &amp;  Shares!AL1400 &amp;  ", " &amp;  Shares!AM1400 &amp;  ", " &amp;  Shares!#REF! &amp;  ", " &amp;  Shares!AN1400 &amp;  ", " &amp;  Shares!AO1400 &amp;  ", " &amp;  Shares!AP1400 &amp;  ", " &amp;  Shares!AQ1400 &amp;  ", " &amp;  Shares!AR1400 &amp;  ", " &amp;  Shares!AS1400 &amp;  ", " &amp;  Shares!AT1400 &amp;  ", " &amp;  Shares!AU1400 &amp;  ", " &amp;  Shares!AV1400 &amp;  ", " &amp;  Shares!AW1400 &amp;  ", " &amp;  Shares!AX1400 &amp;  "),"</f>
        <v>#REF!</v>
      </c>
    </row>
    <row r="1400" spans="1:1" x14ac:dyDescent="0.2">
      <c r="A1400" t="e">
        <f>"('"&amp; Shares!A1401 &amp; "', '2017-01-26', " &amp;  Shares!C1401 &amp;  ", " &amp;  Shares!D1401 &amp;  ", " &amp;  Shares!E1401 &amp;  ", " &amp;  Shares!F1401 &amp;  ", " &amp;  Shares!G1401 &amp;  ", " &amp;  Shares!H1401 &amp;  ", " &amp;  Shares!I1401 &amp;  ", " &amp;  Shares!J1401 &amp;  ", " &amp;  Shares!K1401 &amp;  ", " &amp;  Shares!L1401 &amp;  ", " &amp;  Shares!M1401 &amp;  ", " &amp;  Shares!N1401 &amp;  ", " &amp;  Shares!O1401 &amp;  ", " &amp;  Shares!P1401 &amp;  ", " &amp;  Shares!Q1401 &amp;  ", " &amp;  Shares!R1401 &amp;  ", " &amp;  Shares!S1401 &amp;  ", " &amp;  Shares!T1401 &amp;  ", " &amp;  Shares!U1401 &amp;  ", " &amp;  Shares!V1401 &amp;  ", " &amp;  Shares!W1401 &amp;  ", " &amp;  Shares!X1401 &amp;  ", " &amp;  Shares!Y1401 &amp;  ", " &amp;  Shares!Z1401 &amp;  ", " &amp;  Shares!AA1401 &amp;  ", " &amp;  Shares!AB1401 &amp;  ", " &amp;  Shares!AC1401 &amp;  ", " &amp;  Shares!AD1401 &amp;  ", " &amp;  Shares!AE1401 &amp;  ", " &amp;  Shares!AF1401 &amp;  ", " &amp;  Shares!AG1401 &amp;  ", " &amp;  Shares!AH1401 &amp;  ", " &amp;  Shares!AI1401 &amp;  ", " &amp;  Shares!AJ1401 &amp;  ", " &amp;  Shares!AK1401 &amp;  ", " &amp;  Shares!AL1401 &amp;  ", " &amp;  Shares!AM1401 &amp;  ", " &amp;  Shares!#REF! &amp;  ", " &amp;  Shares!AN1401 &amp;  ", " &amp;  Shares!AO1401 &amp;  ", " &amp;  Shares!AP1401 &amp;  ", " &amp;  Shares!AQ1401 &amp;  ", " &amp;  Shares!AR1401 &amp;  ", " &amp;  Shares!AS1401 &amp;  ", " &amp;  Shares!AT1401 &amp;  ", " &amp;  Shares!AU1401 &amp;  ", " &amp;  Shares!AV1401 &amp;  ", " &amp;  Shares!AW1401 &amp;  ", " &amp;  Shares!AX1401 &amp;  "),"</f>
        <v>#REF!</v>
      </c>
    </row>
    <row r="1401" spans="1:1" x14ac:dyDescent="0.2">
      <c r="A1401" t="e">
        <f>"('"&amp; Shares!A1402 &amp; "', '2017-01-26', " &amp;  Shares!C1402 &amp;  ", " &amp;  Shares!D1402 &amp;  ", " &amp;  Shares!E1402 &amp;  ", " &amp;  Shares!F1402 &amp;  ", " &amp;  Shares!G1402 &amp;  ", " &amp;  Shares!H1402 &amp;  ", " &amp;  Shares!I1402 &amp;  ", " &amp;  Shares!J1402 &amp;  ", " &amp;  Shares!K1402 &amp;  ", " &amp;  Shares!L1402 &amp;  ", " &amp;  Shares!M1402 &amp;  ", " &amp;  Shares!N1402 &amp;  ", " &amp;  Shares!O1402 &amp;  ", " &amp;  Shares!P1402 &amp;  ", " &amp;  Shares!Q1402 &amp;  ", " &amp;  Shares!R1402 &amp;  ", " &amp;  Shares!S1402 &amp;  ", " &amp;  Shares!T1402 &amp;  ", " &amp;  Shares!U1402 &amp;  ", " &amp;  Shares!V1402 &amp;  ", " &amp;  Shares!W1402 &amp;  ", " &amp;  Shares!X1402 &amp;  ", " &amp;  Shares!Y1402 &amp;  ", " &amp;  Shares!Z1402 &amp;  ", " &amp;  Shares!AA1402 &amp;  ", " &amp;  Shares!AB1402 &amp;  ", " &amp;  Shares!AC1402 &amp;  ", " &amp;  Shares!AD1402 &amp;  ", " &amp;  Shares!AE1402 &amp;  ", " &amp;  Shares!AF1402 &amp;  ", " &amp;  Shares!AG1402 &amp;  ", " &amp;  Shares!AH1402 &amp;  ", " &amp;  Shares!AI1402 &amp;  ", " &amp;  Shares!AJ1402 &amp;  ", " &amp;  Shares!AK1402 &amp;  ", " &amp;  Shares!AL1402 &amp;  ", " &amp;  Shares!AM1402 &amp;  ", " &amp;  Shares!#REF! &amp;  ", " &amp;  Shares!AN1402 &amp;  ", " &amp;  Shares!AO1402 &amp;  ", " &amp;  Shares!AP1402 &amp;  ", " &amp;  Shares!AQ1402 &amp;  ", " &amp;  Shares!AR1402 &amp;  ", " &amp;  Shares!AS1402 &amp;  ", " &amp;  Shares!AT1402 &amp;  ", " &amp;  Shares!AU1402 &amp;  ", " &amp;  Shares!AV1402 &amp;  ", " &amp;  Shares!AW1402 &amp;  ", " &amp;  Shares!AX1402 &amp;  "),"</f>
        <v>#REF!</v>
      </c>
    </row>
    <row r="1402" spans="1:1" x14ac:dyDescent="0.2">
      <c r="A1402" t="e">
        <f>"('"&amp; Shares!A1403 &amp; "', '2017-01-26', " &amp;  Shares!C1403 &amp;  ", " &amp;  Shares!D1403 &amp;  ", " &amp;  Shares!E1403 &amp;  ", " &amp;  Shares!F1403 &amp;  ", " &amp;  Shares!G1403 &amp;  ", " &amp;  Shares!H1403 &amp;  ", " &amp;  Shares!I1403 &amp;  ", " &amp;  Shares!J1403 &amp;  ", " &amp;  Shares!K1403 &amp;  ", " &amp;  Shares!L1403 &amp;  ", " &amp;  Shares!M1403 &amp;  ", " &amp;  Shares!N1403 &amp;  ", " &amp;  Shares!O1403 &amp;  ", " &amp;  Shares!P1403 &amp;  ", " &amp;  Shares!Q1403 &amp;  ", " &amp;  Shares!R1403 &amp;  ", " &amp;  Shares!S1403 &amp;  ", " &amp;  Shares!T1403 &amp;  ", " &amp;  Shares!U1403 &amp;  ", " &amp;  Shares!V1403 &amp;  ", " &amp;  Shares!W1403 &amp;  ", " &amp;  Shares!X1403 &amp;  ", " &amp;  Shares!Y1403 &amp;  ", " &amp;  Shares!Z1403 &amp;  ", " &amp;  Shares!AA1403 &amp;  ", " &amp;  Shares!AB1403 &amp;  ", " &amp;  Shares!AC1403 &amp;  ", " &amp;  Shares!AD1403 &amp;  ", " &amp;  Shares!AE1403 &amp;  ", " &amp;  Shares!AF1403 &amp;  ", " &amp;  Shares!AG1403 &amp;  ", " &amp;  Shares!AH1403 &amp;  ", " &amp;  Shares!AI1403 &amp;  ", " &amp;  Shares!AJ1403 &amp;  ", " &amp;  Shares!AK1403 &amp;  ", " &amp;  Shares!AL1403 &amp;  ", " &amp;  Shares!AM1403 &amp;  ", " &amp;  Shares!#REF! &amp;  ", " &amp;  Shares!AN1403 &amp;  ", " &amp;  Shares!AO1403 &amp;  ", " &amp;  Shares!AP1403 &amp;  ", " &amp;  Shares!AQ1403 &amp;  ", " &amp;  Shares!AR1403 &amp;  ", " &amp;  Shares!AS1403 &amp;  ", " &amp;  Shares!AT1403 &amp;  ", " &amp;  Shares!AU1403 &amp;  ", " &amp;  Shares!AV1403 &amp;  ", " &amp;  Shares!AW1403 &amp;  ", " &amp;  Shares!AX1403 &amp;  "),"</f>
        <v>#REF!</v>
      </c>
    </row>
    <row r="1403" spans="1:1" x14ac:dyDescent="0.2">
      <c r="A1403" t="e">
        <f>"('"&amp; Shares!A1404 &amp; "', '2017-01-26', " &amp;  Shares!C1404 &amp;  ", " &amp;  Shares!D1404 &amp;  ", " &amp;  Shares!E1404 &amp;  ", " &amp;  Shares!F1404 &amp;  ", " &amp;  Shares!G1404 &amp;  ", " &amp;  Shares!H1404 &amp;  ", " &amp;  Shares!I1404 &amp;  ", " &amp;  Shares!J1404 &amp;  ", " &amp;  Shares!K1404 &amp;  ", " &amp;  Shares!L1404 &amp;  ", " &amp;  Shares!M1404 &amp;  ", " &amp;  Shares!N1404 &amp;  ", " &amp;  Shares!O1404 &amp;  ", " &amp;  Shares!P1404 &amp;  ", " &amp;  Shares!Q1404 &amp;  ", " &amp;  Shares!R1404 &amp;  ", " &amp;  Shares!S1404 &amp;  ", " &amp;  Shares!T1404 &amp;  ", " &amp;  Shares!U1404 &amp;  ", " &amp;  Shares!V1404 &amp;  ", " &amp;  Shares!W1404 &amp;  ", " &amp;  Shares!X1404 &amp;  ", " &amp;  Shares!Y1404 &amp;  ", " &amp;  Shares!Z1404 &amp;  ", " &amp;  Shares!AA1404 &amp;  ", " &amp;  Shares!AB1404 &amp;  ", " &amp;  Shares!AC1404 &amp;  ", " &amp;  Shares!AD1404 &amp;  ", " &amp;  Shares!AE1404 &amp;  ", " &amp;  Shares!AF1404 &amp;  ", " &amp;  Shares!AG1404 &amp;  ", " &amp;  Shares!AH1404 &amp;  ", " &amp;  Shares!AI1404 &amp;  ", " &amp;  Shares!AJ1404 &amp;  ", " &amp;  Shares!AK1404 &amp;  ", " &amp;  Shares!AL1404 &amp;  ", " &amp;  Shares!AM1404 &amp;  ", " &amp;  Shares!#REF! &amp;  ", " &amp;  Shares!AN1404 &amp;  ", " &amp;  Shares!AO1404 &amp;  ", " &amp;  Shares!AP1404 &amp;  ", " &amp;  Shares!AQ1404 &amp;  ", " &amp;  Shares!AR1404 &amp;  ", " &amp;  Shares!AS1404 &amp;  ", " &amp;  Shares!AT1404 &amp;  ", " &amp;  Shares!AU1404 &amp;  ", " &amp;  Shares!AV1404 &amp;  ", " &amp;  Shares!AW1404 &amp;  ", " &amp;  Shares!AX1404 &amp;  "),"</f>
        <v>#REF!</v>
      </c>
    </row>
    <row r="1404" spans="1:1" x14ac:dyDescent="0.2">
      <c r="A1404" t="e">
        <f>"('"&amp; Shares!A1405 &amp; "', '2017-01-26', " &amp;  Shares!C1405 &amp;  ", " &amp;  Shares!D1405 &amp;  ", " &amp;  Shares!E1405 &amp;  ", " &amp;  Shares!F1405 &amp;  ", " &amp;  Shares!G1405 &amp;  ", " &amp;  Shares!H1405 &amp;  ", " &amp;  Shares!I1405 &amp;  ", " &amp;  Shares!J1405 &amp;  ", " &amp;  Shares!K1405 &amp;  ", " &amp;  Shares!L1405 &amp;  ", " &amp;  Shares!M1405 &amp;  ", " &amp;  Shares!N1405 &amp;  ", " &amp;  Shares!O1405 &amp;  ", " &amp;  Shares!P1405 &amp;  ", " &amp;  Shares!Q1405 &amp;  ", " &amp;  Shares!R1405 &amp;  ", " &amp;  Shares!S1405 &amp;  ", " &amp;  Shares!T1405 &amp;  ", " &amp;  Shares!U1405 &amp;  ", " &amp;  Shares!V1405 &amp;  ", " &amp;  Shares!W1405 &amp;  ", " &amp;  Shares!X1405 &amp;  ", " &amp;  Shares!Y1405 &amp;  ", " &amp;  Shares!Z1405 &amp;  ", " &amp;  Shares!AA1405 &amp;  ", " &amp;  Shares!AB1405 &amp;  ", " &amp;  Shares!AC1405 &amp;  ", " &amp;  Shares!AD1405 &amp;  ", " &amp;  Shares!AE1405 &amp;  ", " &amp;  Shares!AF1405 &amp;  ", " &amp;  Shares!AG1405 &amp;  ", " &amp;  Shares!AH1405 &amp;  ", " &amp;  Shares!AI1405 &amp;  ", " &amp;  Shares!AJ1405 &amp;  ", " &amp;  Shares!AK1405 &amp;  ", " &amp;  Shares!AL1405 &amp;  ", " &amp;  Shares!AM1405 &amp;  ", " &amp;  Shares!#REF! &amp;  ", " &amp;  Shares!AN1405 &amp;  ", " &amp;  Shares!AO1405 &amp;  ", " &amp;  Shares!AP1405 &amp;  ", " &amp;  Shares!AQ1405 &amp;  ", " &amp;  Shares!AR1405 &amp;  ", " &amp;  Shares!AS1405 &amp;  ", " &amp;  Shares!AT1405 &amp;  ", " &amp;  Shares!AU1405 &amp;  ", " &amp;  Shares!AV1405 &amp;  ", " &amp;  Shares!AW1405 &amp;  ", " &amp;  Shares!AX1405 &amp;  "),"</f>
        <v>#REF!</v>
      </c>
    </row>
    <row r="1405" spans="1:1" x14ac:dyDescent="0.2">
      <c r="A1405" t="e">
        <f>"('"&amp; Shares!A1406 &amp; "', '2017-01-26', " &amp;  Shares!C1406 &amp;  ", " &amp;  Shares!D1406 &amp;  ", " &amp;  Shares!E1406 &amp;  ", " &amp;  Shares!F1406 &amp;  ", " &amp;  Shares!G1406 &amp;  ", " &amp;  Shares!H1406 &amp;  ", " &amp;  Shares!I1406 &amp;  ", " &amp;  Shares!J1406 &amp;  ", " &amp;  Shares!K1406 &amp;  ", " &amp;  Shares!L1406 &amp;  ", " &amp;  Shares!M1406 &amp;  ", " &amp;  Shares!N1406 &amp;  ", " &amp;  Shares!O1406 &amp;  ", " &amp;  Shares!P1406 &amp;  ", " &amp;  Shares!Q1406 &amp;  ", " &amp;  Shares!R1406 &amp;  ", " &amp;  Shares!S1406 &amp;  ", " &amp;  Shares!T1406 &amp;  ", " &amp;  Shares!U1406 &amp;  ", " &amp;  Shares!V1406 &amp;  ", " &amp;  Shares!W1406 &amp;  ", " &amp;  Shares!X1406 &amp;  ", " &amp;  Shares!Y1406 &amp;  ", " &amp;  Shares!Z1406 &amp;  ", " &amp;  Shares!AA1406 &amp;  ", " &amp;  Shares!AB1406 &amp;  ", " &amp;  Shares!AC1406 &amp;  ", " &amp;  Shares!AD1406 &amp;  ", " &amp;  Shares!AE1406 &amp;  ", " &amp;  Shares!AF1406 &amp;  ", " &amp;  Shares!AG1406 &amp;  ", " &amp;  Shares!AH1406 &amp;  ", " &amp;  Shares!AI1406 &amp;  ", " &amp;  Shares!AJ1406 &amp;  ", " &amp;  Shares!AK1406 &amp;  ", " &amp;  Shares!AL1406 &amp;  ", " &amp;  Shares!AM1406 &amp;  ", " &amp;  Shares!#REF! &amp;  ", " &amp;  Shares!AN1406 &amp;  ", " &amp;  Shares!AO1406 &amp;  ", " &amp;  Shares!AP1406 &amp;  ", " &amp;  Shares!AQ1406 &amp;  ", " &amp;  Shares!AR1406 &amp;  ", " &amp;  Shares!AS1406 &amp;  ", " &amp;  Shares!AT1406 &amp;  ", " &amp;  Shares!AU1406 &amp;  ", " &amp;  Shares!AV1406 &amp;  ", " &amp;  Shares!AW1406 &amp;  ", " &amp;  Shares!AX1406 &amp;  "),"</f>
        <v>#REF!</v>
      </c>
    </row>
    <row r="1406" spans="1:1" x14ac:dyDescent="0.2">
      <c r="A1406" t="e">
        <f>"('"&amp; Shares!A1407 &amp; "', '2017-01-26', " &amp;  Shares!C1407 &amp;  ", " &amp;  Shares!D1407 &amp;  ", " &amp;  Shares!E1407 &amp;  ", " &amp;  Shares!F1407 &amp;  ", " &amp;  Shares!G1407 &amp;  ", " &amp;  Shares!H1407 &amp;  ", " &amp;  Shares!I1407 &amp;  ", " &amp;  Shares!J1407 &amp;  ", " &amp;  Shares!K1407 &amp;  ", " &amp;  Shares!L1407 &amp;  ", " &amp;  Shares!M1407 &amp;  ", " &amp;  Shares!N1407 &amp;  ", " &amp;  Shares!O1407 &amp;  ", " &amp;  Shares!P1407 &amp;  ", " &amp;  Shares!Q1407 &amp;  ", " &amp;  Shares!R1407 &amp;  ", " &amp;  Shares!S1407 &amp;  ", " &amp;  Shares!T1407 &amp;  ", " &amp;  Shares!U1407 &amp;  ", " &amp;  Shares!V1407 &amp;  ", " &amp;  Shares!W1407 &amp;  ", " &amp;  Shares!X1407 &amp;  ", " &amp;  Shares!Y1407 &amp;  ", " &amp;  Shares!Z1407 &amp;  ", " &amp;  Shares!AA1407 &amp;  ", " &amp;  Shares!AB1407 &amp;  ", " &amp;  Shares!AC1407 &amp;  ", " &amp;  Shares!AD1407 &amp;  ", " &amp;  Shares!AE1407 &amp;  ", " &amp;  Shares!AF1407 &amp;  ", " &amp;  Shares!AG1407 &amp;  ", " &amp;  Shares!AH1407 &amp;  ", " &amp;  Shares!AI1407 &amp;  ", " &amp;  Shares!AJ1407 &amp;  ", " &amp;  Shares!AK1407 &amp;  ", " &amp;  Shares!AL1407 &amp;  ", " &amp;  Shares!AM1407 &amp;  ", " &amp;  Shares!#REF! &amp;  ", " &amp;  Shares!AN1407 &amp;  ", " &amp;  Shares!AO1407 &amp;  ", " &amp;  Shares!AP1407 &amp;  ", " &amp;  Shares!AQ1407 &amp;  ", " &amp;  Shares!AR1407 &amp;  ", " &amp;  Shares!AS1407 &amp;  ", " &amp;  Shares!AT1407 &amp;  ", " &amp;  Shares!AU1407 &amp;  ", " &amp;  Shares!AV1407 &amp;  ", " &amp;  Shares!AW1407 &amp;  ", " &amp;  Shares!AX1407 &amp;  "),"</f>
        <v>#REF!</v>
      </c>
    </row>
    <row r="1407" spans="1:1" x14ac:dyDescent="0.2">
      <c r="A1407" t="e">
        <f>"('"&amp; Shares!A1408 &amp; "', '2017-01-26', " &amp;  Shares!C1408 &amp;  ", " &amp;  Shares!D1408 &amp;  ", " &amp;  Shares!E1408 &amp;  ", " &amp;  Shares!F1408 &amp;  ", " &amp;  Shares!G1408 &amp;  ", " &amp;  Shares!H1408 &amp;  ", " &amp;  Shares!I1408 &amp;  ", " &amp;  Shares!J1408 &amp;  ", " &amp;  Shares!K1408 &amp;  ", " &amp;  Shares!L1408 &amp;  ", " &amp;  Shares!M1408 &amp;  ", " &amp;  Shares!N1408 &amp;  ", " &amp;  Shares!O1408 &amp;  ", " &amp;  Shares!P1408 &amp;  ", " &amp;  Shares!Q1408 &amp;  ", " &amp;  Shares!R1408 &amp;  ", " &amp;  Shares!S1408 &amp;  ", " &amp;  Shares!T1408 &amp;  ", " &amp;  Shares!U1408 &amp;  ", " &amp;  Shares!V1408 &amp;  ", " &amp;  Shares!W1408 &amp;  ", " &amp;  Shares!X1408 &amp;  ", " &amp;  Shares!Y1408 &amp;  ", " &amp;  Shares!Z1408 &amp;  ", " &amp;  Shares!AA1408 &amp;  ", " &amp;  Shares!AB1408 &amp;  ", " &amp;  Shares!AC1408 &amp;  ", " &amp;  Shares!AD1408 &amp;  ", " &amp;  Shares!AE1408 &amp;  ", " &amp;  Shares!AF1408 &amp;  ", " &amp;  Shares!AG1408 &amp;  ", " &amp;  Shares!AH1408 &amp;  ", " &amp;  Shares!AI1408 &amp;  ", " &amp;  Shares!AJ1408 &amp;  ", " &amp;  Shares!AK1408 &amp;  ", " &amp;  Shares!AL1408 &amp;  ", " &amp;  Shares!AM1408 &amp;  ", " &amp;  Shares!#REF! &amp;  ", " &amp;  Shares!AN1408 &amp;  ", " &amp;  Shares!AO1408 &amp;  ", " &amp;  Shares!AP1408 &amp;  ", " &amp;  Shares!AQ1408 &amp;  ", " &amp;  Shares!AR1408 &amp;  ", " &amp;  Shares!AS1408 &amp;  ", " &amp;  Shares!AT1408 &amp;  ", " &amp;  Shares!AU1408 &amp;  ", " &amp;  Shares!AV1408 &amp;  ", " &amp;  Shares!AW1408 &amp;  ", " &amp;  Shares!AX1408 &amp;  "),"</f>
        <v>#REF!</v>
      </c>
    </row>
    <row r="1408" spans="1:1" x14ac:dyDescent="0.2">
      <c r="A1408" t="e">
        <f>"('"&amp; Shares!A1409 &amp; "', '2017-01-26', " &amp;  Shares!C1409 &amp;  ", " &amp;  Shares!D1409 &amp;  ", " &amp;  Shares!E1409 &amp;  ", " &amp;  Shares!F1409 &amp;  ", " &amp;  Shares!G1409 &amp;  ", " &amp;  Shares!H1409 &amp;  ", " &amp;  Shares!I1409 &amp;  ", " &amp;  Shares!J1409 &amp;  ", " &amp;  Shares!K1409 &amp;  ", " &amp;  Shares!L1409 &amp;  ", " &amp;  Shares!M1409 &amp;  ", " &amp;  Shares!N1409 &amp;  ", " &amp;  Shares!O1409 &amp;  ", " &amp;  Shares!P1409 &amp;  ", " &amp;  Shares!Q1409 &amp;  ", " &amp;  Shares!R1409 &amp;  ", " &amp;  Shares!S1409 &amp;  ", " &amp;  Shares!T1409 &amp;  ", " &amp;  Shares!U1409 &amp;  ", " &amp;  Shares!V1409 &amp;  ", " &amp;  Shares!W1409 &amp;  ", " &amp;  Shares!X1409 &amp;  ", " &amp;  Shares!Y1409 &amp;  ", " &amp;  Shares!Z1409 &amp;  ", " &amp;  Shares!AA1409 &amp;  ", " &amp;  Shares!AB1409 &amp;  ", " &amp;  Shares!AC1409 &amp;  ", " &amp;  Shares!AD1409 &amp;  ", " &amp;  Shares!AE1409 &amp;  ", " &amp;  Shares!AF1409 &amp;  ", " &amp;  Shares!AG1409 &amp;  ", " &amp;  Shares!AH1409 &amp;  ", " &amp;  Shares!AI1409 &amp;  ", " &amp;  Shares!AJ1409 &amp;  ", " &amp;  Shares!AK1409 &amp;  ", " &amp;  Shares!AL1409 &amp;  ", " &amp;  Shares!AM1409 &amp;  ", " &amp;  Shares!#REF! &amp;  ", " &amp;  Shares!AN1409 &amp;  ", " &amp;  Shares!AO1409 &amp;  ", " &amp;  Shares!AP1409 &amp;  ", " &amp;  Shares!AQ1409 &amp;  ", " &amp;  Shares!AR1409 &amp;  ", " &amp;  Shares!AS1409 &amp;  ", " &amp;  Shares!AT1409 &amp;  ", " &amp;  Shares!AU1409 &amp;  ", " &amp;  Shares!AV1409 &amp;  ", " &amp;  Shares!AW1409 &amp;  ", " &amp;  Shares!AX1409 &amp;  "),"</f>
        <v>#REF!</v>
      </c>
    </row>
    <row r="1409" spans="1:1" x14ac:dyDescent="0.2">
      <c r="A1409" t="e">
        <f>"('"&amp; Shares!A1410 &amp; "', '2017-01-26', " &amp;  Shares!C1410 &amp;  ", " &amp;  Shares!D1410 &amp;  ", " &amp;  Shares!E1410 &amp;  ", " &amp;  Shares!F1410 &amp;  ", " &amp;  Shares!G1410 &amp;  ", " &amp;  Shares!H1410 &amp;  ", " &amp;  Shares!I1410 &amp;  ", " &amp;  Shares!J1410 &amp;  ", " &amp;  Shares!K1410 &amp;  ", " &amp;  Shares!L1410 &amp;  ", " &amp;  Shares!M1410 &amp;  ", " &amp;  Shares!N1410 &amp;  ", " &amp;  Shares!O1410 &amp;  ", " &amp;  Shares!P1410 &amp;  ", " &amp;  Shares!Q1410 &amp;  ", " &amp;  Shares!R1410 &amp;  ", " &amp;  Shares!S1410 &amp;  ", " &amp;  Shares!T1410 &amp;  ", " &amp;  Shares!U1410 &amp;  ", " &amp;  Shares!V1410 &amp;  ", " &amp;  Shares!W1410 &amp;  ", " &amp;  Shares!X1410 &amp;  ", " &amp;  Shares!Y1410 &amp;  ", " &amp;  Shares!Z1410 &amp;  ", " &amp;  Shares!AA1410 &amp;  ", " &amp;  Shares!AB1410 &amp;  ", " &amp;  Shares!AC1410 &amp;  ", " &amp;  Shares!AD1410 &amp;  ", " &amp;  Shares!AE1410 &amp;  ", " &amp;  Shares!AF1410 &amp;  ", " &amp;  Shares!AG1410 &amp;  ", " &amp;  Shares!AH1410 &amp;  ", " &amp;  Shares!AI1410 &amp;  ", " &amp;  Shares!AJ1410 &amp;  ", " &amp;  Shares!AK1410 &amp;  ", " &amp;  Shares!AL1410 &amp;  ", " &amp;  Shares!AM1410 &amp;  ", " &amp;  Shares!#REF! &amp;  ", " &amp;  Shares!AN1410 &amp;  ", " &amp;  Shares!AO1410 &amp;  ", " &amp;  Shares!AP1410 &amp;  ", " &amp;  Shares!AQ1410 &amp;  ", " &amp;  Shares!AR1410 &amp;  ", " &amp;  Shares!AS1410 &amp;  ", " &amp;  Shares!AT1410 &amp;  ", " &amp;  Shares!AU1410 &amp;  ", " &amp;  Shares!AV1410 &amp;  ", " &amp;  Shares!AW1410 &amp;  ", " &amp;  Shares!AX1410 &amp;  "),"</f>
        <v>#REF!</v>
      </c>
    </row>
    <row r="1410" spans="1:1" x14ac:dyDescent="0.2">
      <c r="A1410" t="e">
        <f>"('"&amp; Shares!A1411 &amp; "', '2017-01-26', " &amp;  Shares!C1411 &amp;  ", " &amp;  Shares!D1411 &amp;  ", " &amp;  Shares!E1411 &amp;  ", " &amp;  Shares!F1411 &amp;  ", " &amp;  Shares!G1411 &amp;  ", " &amp;  Shares!H1411 &amp;  ", " &amp;  Shares!I1411 &amp;  ", " &amp;  Shares!J1411 &amp;  ", " &amp;  Shares!K1411 &amp;  ", " &amp;  Shares!L1411 &amp;  ", " &amp;  Shares!M1411 &amp;  ", " &amp;  Shares!N1411 &amp;  ", " &amp;  Shares!O1411 &amp;  ", " &amp;  Shares!P1411 &amp;  ", " &amp;  Shares!Q1411 &amp;  ", " &amp;  Shares!R1411 &amp;  ", " &amp;  Shares!S1411 &amp;  ", " &amp;  Shares!T1411 &amp;  ", " &amp;  Shares!U1411 &amp;  ", " &amp;  Shares!V1411 &amp;  ", " &amp;  Shares!W1411 &amp;  ", " &amp;  Shares!X1411 &amp;  ", " &amp;  Shares!Y1411 &amp;  ", " &amp;  Shares!Z1411 &amp;  ", " &amp;  Shares!AA1411 &amp;  ", " &amp;  Shares!AB1411 &amp;  ", " &amp;  Shares!AC1411 &amp;  ", " &amp;  Shares!AD1411 &amp;  ", " &amp;  Shares!AE1411 &amp;  ", " &amp;  Shares!AF1411 &amp;  ", " &amp;  Shares!AG1411 &amp;  ", " &amp;  Shares!AH1411 &amp;  ", " &amp;  Shares!AI1411 &amp;  ", " &amp;  Shares!AJ1411 &amp;  ", " &amp;  Shares!AK1411 &amp;  ", " &amp;  Shares!AL1411 &amp;  ", " &amp;  Shares!AM1411 &amp;  ", " &amp;  Shares!#REF! &amp;  ", " &amp;  Shares!AN1411 &amp;  ", " &amp;  Shares!AO1411 &amp;  ", " &amp;  Shares!AP1411 &amp;  ", " &amp;  Shares!AQ1411 &amp;  ", " &amp;  Shares!AR1411 &amp;  ", " &amp;  Shares!AS1411 &amp;  ", " &amp;  Shares!AT1411 &amp;  ", " &amp;  Shares!AU1411 &amp;  ", " &amp;  Shares!AV1411 &amp;  ", " &amp;  Shares!AW1411 &amp;  ", " &amp;  Shares!AX1411 &amp;  "),"</f>
        <v>#REF!</v>
      </c>
    </row>
    <row r="1411" spans="1:1" x14ac:dyDescent="0.2">
      <c r="A1411" t="e">
        <f>"('"&amp; Shares!A1412 &amp; "', '2017-01-26', " &amp;  Shares!C1412 &amp;  ", " &amp;  Shares!D1412 &amp;  ", " &amp;  Shares!E1412 &amp;  ", " &amp;  Shares!F1412 &amp;  ", " &amp;  Shares!G1412 &amp;  ", " &amp;  Shares!H1412 &amp;  ", " &amp;  Shares!I1412 &amp;  ", " &amp;  Shares!J1412 &amp;  ", " &amp;  Shares!K1412 &amp;  ", " &amp;  Shares!L1412 &amp;  ", " &amp;  Shares!M1412 &amp;  ", " &amp;  Shares!N1412 &amp;  ", " &amp;  Shares!O1412 &amp;  ", " &amp;  Shares!P1412 &amp;  ", " &amp;  Shares!Q1412 &amp;  ", " &amp;  Shares!R1412 &amp;  ", " &amp;  Shares!S1412 &amp;  ", " &amp;  Shares!T1412 &amp;  ", " &amp;  Shares!U1412 &amp;  ", " &amp;  Shares!V1412 &amp;  ", " &amp;  Shares!W1412 &amp;  ", " &amp;  Shares!X1412 &amp;  ", " &amp;  Shares!Y1412 &amp;  ", " &amp;  Shares!Z1412 &amp;  ", " &amp;  Shares!AA1412 &amp;  ", " &amp;  Shares!AB1412 &amp;  ", " &amp;  Shares!AC1412 &amp;  ", " &amp;  Shares!AD1412 &amp;  ", " &amp;  Shares!AE1412 &amp;  ", " &amp;  Shares!AF1412 &amp;  ", " &amp;  Shares!AG1412 &amp;  ", " &amp;  Shares!AH1412 &amp;  ", " &amp;  Shares!AI1412 &amp;  ", " &amp;  Shares!AJ1412 &amp;  ", " &amp;  Shares!AK1412 &amp;  ", " &amp;  Shares!AL1412 &amp;  ", " &amp;  Shares!AM1412 &amp;  ", " &amp;  Shares!#REF! &amp;  ", " &amp;  Shares!AN1412 &amp;  ", " &amp;  Shares!AO1412 &amp;  ", " &amp;  Shares!AP1412 &amp;  ", " &amp;  Shares!AQ1412 &amp;  ", " &amp;  Shares!AR1412 &amp;  ", " &amp;  Shares!AS1412 &amp;  ", " &amp;  Shares!AT1412 &amp;  ", " &amp;  Shares!AU1412 &amp;  ", " &amp;  Shares!AV1412 &amp;  ", " &amp;  Shares!AW1412 &amp;  ", " &amp;  Shares!AX1412 &amp;  "),"</f>
        <v>#REF!</v>
      </c>
    </row>
    <row r="1412" spans="1:1" x14ac:dyDescent="0.2">
      <c r="A1412" t="e">
        <f>"('"&amp; Shares!A1413 &amp; "', '2017-01-26', " &amp;  Shares!C1413 &amp;  ", " &amp;  Shares!D1413 &amp;  ", " &amp;  Shares!E1413 &amp;  ", " &amp;  Shares!F1413 &amp;  ", " &amp;  Shares!G1413 &amp;  ", " &amp;  Shares!H1413 &amp;  ", " &amp;  Shares!I1413 &amp;  ", " &amp;  Shares!J1413 &amp;  ", " &amp;  Shares!K1413 &amp;  ", " &amp;  Shares!L1413 &amp;  ", " &amp;  Shares!M1413 &amp;  ", " &amp;  Shares!N1413 &amp;  ", " &amp;  Shares!O1413 &amp;  ", " &amp;  Shares!P1413 &amp;  ", " &amp;  Shares!Q1413 &amp;  ", " &amp;  Shares!R1413 &amp;  ", " &amp;  Shares!S1413 &amp;  ", " &amp;  Shares!T1413 &amp;  ", " &amp;  Shares!U1413 &amp;  ", " &amp;  Shares!V1413 &amp;  ", " &amp;  Shares!W1413 &amp;  ", " &amp;  Shares!X1413 &amp;  ", " &amp;  Shares!Y1413 &amp;  ", " &amp;  Shares!Z1413 &amp;  ", " &amp;  Shares!AA1413 &amp;  ", " &amp;  Shares!AB1413 &amp;  ", " &amp;  Shares!AC1413 &amp;  ", " &amp;  Shares!AD1413 &amp;  ", " &amp;  Shares!AE1413 &amp;  ", " &amp;  Shares!AF1413 &amp;  ", " &amp;  Shares!AG1413 &amp;  ", " &amp;  Shares!AH1413 &amp;  ", " &amp;  Shares!AI1413 &amp;  ", " &amp;  Shares!AJ1413 &amp;  ", " &amp;  Shares!AK1413 &amp;  ", " &amp;  Shares!AL1413 &amp;  ", " &amp;  Shares!AM1413 &amp;  ", " &amp;  Shares!#REF! &amp;  ", " &amp;  Shares!AN1413 &amp;  ", " &amp;  Shares!AO1413 &amp;  ", " &amp;  Shares!AP1413 &amp;  ", " &amp;  Shares!AQ1413 &amp;  ", " &amp;  Shares!AR1413 &amp;  ", " &amp;  Shares!AS1413 &amp;  ", " &amp;  Shares!AT1413 &amp;  ", " &amp;  Shares!AU1413 &amp;  ", " &amp;  Shares!AV1413 &amp;  ", " &amp;  Shares!AW1413 &amp;  ", " &amp;  Shares!AX1413 &amp;  "),"</f>
        <v>#REF!</v>
      </c>
    </row>
    <row r="1413" spans="1:1" x14ac:dyDescent="0.2">
      <c r="A1413" t="e">
        <f>"('"&amp; Shares!A1414 &amp; "', '2017-01-26', " &amp;  Shares!C1414 &amp;  ", " &amp;  Shares!D1414 &amp;  ", " &amp;  Shares!E1414 &amp;  ", " &amp;  Shares!F1414 &amp;  ", " &amp;  Shares!G1414 &amp;  ", " &amp;  Shares!H1414 &amp;  ", " &amp;  Shares!I1414 &amp;  ", " &amp;  Shares!J1414 &amp;  ", " &amp;  Shares!K1414 &amp;  ", " &amp;  Shares!L1414 &amp;  ", " &amp;  Shares!M1414 &amp;  ", " &amp;  Shares!N1414 &amp;  ", " &amp;  Shares!O1414 &amp;  ", " &amp;  Shares!P1414 &amp;  ", " &amp;  Shares!Q1414 &amp;  ", " &amp;  Shares!R1414 &amp;  ", " &amp;  Shares!S1414 &amp;  ", " &amp;  Shares!T1414 &amp;  ", " &amp;  Shares!U1414 &amp;  ", " &amp;  Shares!V1414 &amp;  ", " &amp;  Shares!W1414 &amp;  ", " &amp;  Shares!X1414 &amp;  ", " &amp;  Shares!Y1414 &amp;  ", " &amp;  Shares!Z1414 &amp;  ", " &amp;  Shares!AA1414 &amp;  ", " &amp;  Shares!AB1414 &amp;  ", " &amp;  Shares!AC1414 &amp;  ", " &amp;  Shares!AD1414 &amp;  ", " &amp;  Shares!AE1414 &amp;  ", " &amp;  Shares!AF1414 &amp;  ", " &amp;  Shares!AG1414 &amp;  ", " &amp;  Shares!AH1414 &amp;  ", " &amp;  Shares!AI1414 &amp;  ", " &amp;  Shares!AJ1414 &amp;  ", " &amp;  Shares!AK1414 &amp;  ", " &amp;  Shares!AL1414 &amp;  ", " &amp;  Shares!AM1414 &amp;  ", " &amp;  Shares!#REF! &amp;  ", " &amp;  Shares!AN1414 &amp;  ", " &amp;  Shares!AO1414 &amp;  ", " &amp;  Shares!AP1414 &amp;  ", " &amp;  Shares!AQ1414 &amp;  ", " &amp;  Shares!AR1414 &amp;  ", " &amp;  Shares!AS1414 &amp;  ", " &amp;  Shares!AT1414 &amp;  ", " &amp;  Shares!AU1414 &amp;  ", " &amp;  Shares!AV1414 &amp;  ", " &amp;  Shares!AW1414 &amp;  ", " &amp;  Shares!AX1414 &amp;  "),"</f>
        <v>#REF!</v>
      </c>
    </row>
    <row r="1414" spans="1:1" x14ac:dyDescent="0.2">
      <c r="A1414" t="e">
        <f>"('"&amp; Shares!A1415 &amp; "', '2017-01-26', " &amp;  Shares!C1415 &amp;  ", " &amp;  Shares!D1415 &amp;  ", " &amp;  Shares!E1415 &amp;  ", " &amp;  Shares!F1415 &amp;  ", " &amp;  Shares!G1415 &amp;  ", " &amp;  Shares!H1415 &amp;  ", " &amp;  Shares!I1415 &amp;  ", " &amp;  Shares!J1415 &amp;  ", " &amp;  Shares!K1415 &amp;  ", " &amp;  Shares!L1415 &amp;  ", " &amp;  Shares!M1415 &amp;  ", " &amp;  Shares!N1415 &amp;  ", " &amp;  Shares!O1415 &amp;  ", " &amp;  Shares!P1415 &amp;  ", " &amp;  Shares!Q1415 &amp;  ", " &amp;  Shares!R1415 &amp;  ", " &amp;  Shares!S1415 &amp;  ", " &amp;  Shares!T1415 &amp;  ", " &amp;  Shares!U1415 &amp;  ", " &amp;  Shares!V1415 &amp;  ", " &amp;  Shares!W1415 &amp;  ", " &amp;  Shares!X1415 &amp;  ", " &amp;  Shares!Y1415 &amp;  ", " &amp;  Shares!Z1415 &amp;  ", " &amp;  Shares!AA1415 &amp;  ", " &amp;  Shares!AB1415 &amp;  ", " &amp;  Shares!AC1415 &amp;  ", " &amp;  Shares!AD1415 &amp;  ", " &amp;  Shares!AE1415 &amp;  ", " &amp;  Shares!AF1415 &amp;  ", " &amp;  Shares!AG1415 &amp;  ", " &amp;  Shares!AH1415 &amp;  ", " &amp;  Shares!AI1415 &amp;  ", " &amp;  Shares!AJ1415 &amp;  ", " &amp;  Shares!AK1415 &amp;  ", " &amp;  Shares!AL1415 &amp;  ", " &amp;  Shares!AM1415 &amp;  ", " &amp;  Shares!#REF! &amp;  ", " &amp;  Shares!AN1415 &amp;  ", " &amp;  Shares!AO1415 &amp;  ", " &amp;  Shares!AP1415 &amp;  ", " &amp;  Shares!AQ1415 &amp;  ", " &amp;  Shares!AR1415 &amp;  ", " &amp;  Shares!AS1415 &amp;  ", " &amp;  Shares!AT1415 &amp;  ", " &amp;  Shares!AU1415 &amp;  ", " &amp;  Shares!AV1415 &amp;  ", " &amp;  Shares!AW1415 &amp;  ", " &amp;  Shares!AX1415 &amp;  "),"</f>
        <v>#REF!</v>
      </c>
    </row>
    <row r="1415" spans="1:1" x14ac:dyDescent="0.2">
      <c r="A1415" t="e">
        <f>"('"&amp; Shares!A1416 &amp; "', '2017-01-26', " &amp;  Shares!C1416 &amp;  ", " &amp;  Shares!D1416 &amp;  ", " &amp;  Shares!E1416 &amp;  ", " &amp;  Shares!F1416 &amp;  ", " &amp;  Shares!G1416 &amp;  ", " &amp;  Shares!H1416 &amp;  ", " &amp;  Shares!I1416 &amp;  ", " &amp;  Shares!J1416 &amp;  ", " &amp;  Shares!K1416 &amp;  ", " &amp;  Shares!L1416 &amp;  ", " &amp;  Shares!M1416 &amp;  ", " &amp;  Shares!N1416 &amp;  ", " &amp;  Shares!O1416 &amp;  ", " &amp;  Shares!P1416 &amp;  ", " &amp;  Shares!Q1416 &amp;  ", " &amp;  Shares!R1416 &amp;  ", " &amp;  Shares!S1416 &amp;  ", " &amp;  Shares!T1416 &amp;  ", " &amp;  Shares!U1416 &amp;  ", " &amp;  Shares!V1416 &amp;  ", " &amp;  Shares!W1416 &amp;  ", " &amp;  Shares!X1416 &amp;  ", " &amp;  Shares!Y1416 &amp;  ", " &amp;  Shares!Z1416 &amp;  ", " &amp;  Shares!AA1416 &amp;  ", " &amp;  Shares!AB1416 &amp;  ", " &amp;  Shares!AC1416 &amp;  ", " &amp;  Shares!AD1416 &amp;  ", " &amp;  Shares!AE1416 &amp;  ", " &amp;  Shares!AF1416 &amp;  ", " &amp;  Shares!AG1416 &amp;  ", " &amp;  Shares!AH1416 &amp;  ", " &amp;  Shares!AI1416 &amp;  ", " &amp;  Shares!AJ1416 &amp;  ", " &amp;  Shares!AK1416 &amp;  ", " &amp;  Shares!AL1416 &amp;  ", " &amp;  Shares!AM1416 &amp;  ", " &amp;  Shares!#REF! &amp;  ", " &amp;  Shares!AN1416 &amp;  ", " &amp;  Shares!AO1416 &amp;  ", " &amp;  Shares!AP1416 &amp;  ", " &amp;  Shares!AQ1416 &amp;  ", " &amp;  Shares!AR1416 &amp;  ", " &amp;  Shares!AS1416 &amp;  ", " &amp;  Shares!AT1416 &amp;  ", " &amp;  Shares!AU1416 &amp;  ", " &amp;  Shares!AV1416 &amp;  ", " &amp;  Shares!AW1416 &amp;  ", " &amp;  Shares!AX1416 &amp;  "),"</f>
        <v>#REF!</v>
      </c>
    </row>
    <row r="1416" spans="1:1" x14ac:dyDescent="0.2">
      <c r="A1416" t="e">
        <f>"('"&amp; Shares!A1417 &amp; "', '2017-01-26', " &amp;  Shares!C1417 &amp;  ", " &amp;  Shares!D1417 &amp;  ", " &amp;  Shares!E1417 &amp;  ", " &amp;  Shares!F1417 &amp;  ", " &amp;  Shares!G1417 &amp;  ", " &amp;  Shares!H1417 &amp;  ", " &amp;  Shares!I1417 &amp;  ", " &amp;  Shares!J1417 &amp;  ", " &amp;  Shares!K1417 &amp;  ", " &amp;  Shares!L1417 &amp;  ", " &amp;  Shares!M1417 &amp;  ", " &amp;  Shares!N1417 &amp;  ", " &amp;  Shares!O1417 &amp;  ", " &amp;  Shares!P1417 &amp;  ", " &amp;  Shares!Q1417 &amp;  ", " &amp;  Shares!R1417 &amp;  ", " &amp;  Shares!S1417 &amp;  ", " &amp;  Shares!T1417 &amp;  ", " &amp;  Shares!U1417 &amp;  ", " &amp;  Shares!V1417 &amp;  ", " &amp;  Shares!W1417 &amp;  ", " &amp;  Shares!X1417 &amp;  ", " &amp;  Shares!Y1417 &amp;  ", " &amp;  Shares!Z1417 &amp;  ", " &amp;  Shares!AA1417 &amp;  ", " &amp;  Shares!AB1417 &amp;  ", " &amp;  Shares!AC1417 &amp;  ", " &amp;  Shares!AD1417 &amp;  ", " &amp;  Shares!AE1417 &amp;  ", " &amp;  Shares!AF1417 &amp;  ", " &amp;  Shares!AG1417 &amp;  ", " &amp;  Shares!AH1417 &amp;  ", " &amp;  Shares!AI1417 &amp;  ", " &amp;  Shares!AJ1417 &amp;  ", " &amp;  Shares!AK1417 &amp;  ", " &amp;  Shares!AL1417 &amp;  ", " &amp;  Shares!AM1417 &amp;  ", " &amp;  Shares!#REF! &amp;  ", " &amp;  Shares!AN1417 &amp;  ", " &amp;  Shares!AO1417 &amp;  ", " &amp;  Shares!AP1417 &amp;  ", " &amp;  Shares!AQ1417 &amp;  ", " &amp;  Shares!AR1417 &amp;  ", " &amp;  Shares!AS1417 &amp;  ", " &amp;  Shares!AT1417 &amp;  ", " &amp;  Shares!AU1417 &amp;  ", " &amp;  Shares!AV1417 &amp;  ", " &amp;  Shares!AW1417 &amp;  ", " &amp;  Shares!AX1417 &amp;  "),"</f>
        <v>#REF!</v>
      </c>
    </row>
    <row r="1417" spans="1:1" x14ac:dyDescent="0.2">
      <c r="A1417" t="e">
        <f>"('"&amp; Shares!A1418 &amp; "', '2017-01-26', " &amp;  Shares!C1418 &amp;  ", " &amp;  Shares!D1418 &amp;  ", " &amp;  Shares!E1418 &amp;  ", " &amp;  Shares!F1418 &amp;  ", " &amp;  Shares!G1418 &amp;  ", " &amp;  Shares!H1418 &amp;  ", " &amp;  Shares!I1418 &amp;  ", " &amp;  Shares!J1418 &amp;  ", " &amp;  Shares!K1418 &amp;  ", " &amp;  Shares!L1418 &amp;  ", " &amp;  Shares!M1418 &amp;  ", " &amp;  Shares!N1418 &amp;  ", " &amp;  Shares!O1418 &amp;  ", " &amp;  Shares!P1418 &amp;  ", " &amp;  Shares!Q1418 &amp;  ", " &amp;  Shares!R1418 &amp;  ", " &amp;  Shares!S1418 &amp;  ", " &amp;  Shares!T1418 &amp;  ", " &amp;  Shares!U1418 &amp;  ", " &amp;  Shares!V1418 &amp;  ", " &amp;  Shares!W1418 &amp;  ", " &amp;  Shares!X1418 &amp;  ", " &amp;  Shares!Y1418 &amp;  ", " &amp;  Shares!Z1418 &amp;  ", " &amp;  Shares!AA1418 &amp;  ", " &amp;  Shares!AB1418 &amp;  ", " &amp;  Shares!AC1418 &amp;  ", " &amp;  Shares!AD1418 &amp;  ", " &amp;  Shares!AE1418 &amp;  ", " &amp;  Shares!AF1418 &amp;  ", " &amp;  Shares!AG1418 &amp;  ", " &amp;  Shares!AH1418 &amp;  ", " &amp;  Shares!AI1418 &amp;  ", " &amp;  Shares!AJ1418 &amp;  ", " &amp;  Shares!AK1418 &amp;  ", " &amp;  Shares!AL1418 &amp;  ", " &amp;  Shares!AM1418 &amp;  ", " &amp;  Shares!#REF! &amp;  ", " &amp;  Shares!AN1418 &amp;  ", " &amp;  Shares!AO1418 &amp;  ", " &amp;  Shares!AP1418 &amp;  ", " &amp;  Shares!AQ1418 &amp;  ", " &amp;  Shares!AR1418 &amp;  ", " &amp;  Shares!AS1418 &amp;  ", " &amp;  Shares!AT1418 &amp;  ", " &amp;  Shares!AU1418 &amp;  ", " &amp;  Shares!AV1418 &amp;  ", " &amp;  Shares!AW1418 &amp;  ", " &amp;  Shares!AX1418 &amp;  "),"</f>
        <v>#REF!</v>
      </c>
    </row>
    <row r="1418" spans="1:1" x14ac:dyDescent="0.2">
      <c r="A1418" t="e">
        <f>"('"&amp; Shares!A1419 &amp; "', '2017-01-26', " &amp;  Shares!C1419 &amp;  ", " &amp;  Shares!D1419 &amp;  ", " &amp;  Shares!E1419 &amp;  ", " &amp;  Shares!F1419 &amp;  ", " &amp;  Shares!G1419 &amp;  ", " &amp;  Shares!H1419 &amp;  ", " &amp;  Shares!I1419 &amp;  ", " &amp;  Shares!J1419 &amp;  ", " &amp;  Shares!K1419 &amp;  ", " &amp;  Shares!L1419 &amp;  ", " &amp;  Shares!M1419 &amp;  ", " &amp;  Shares!N1419 &amp;  ", " &amp;  Shares!O1419 &amp;  ", " &amp;  Shares!P1419 &amp;  ", " &amp;  Shares!Q1419 &amp;  ", " &amp;  Shares!R1419 &amp;  ", " &amp;  Shares!S1419 &amp;  ", " &amp;  Shares!T1419 &amp;  ", " &amp;  Shares!U1419 &amp;  ", " &amp;  Shares!V1419 &amp;  ", " &amp;  Shares!W1419 &amp;  ", " &amp;  Shares!X1419 &amp;  ", " &amp;  Shares!Y1419 &amp;  ", " &amp;  Shares!Z1419 &amp;  ", " &amp;  Shares!AA1419 &amp;  ", " &amp;  Shares!AB1419 &amp;  ", " &amp;  Shares!AC1419 &amp;  ", " &amp;  Shares!AD1419 &amp;  ", " &amp;  Shares!AE1419 &amp;  ", " &amp;  Shares!AF1419 &amp;  ", " &amp;  Shares!AG1419 &amp;  ", " &amp;  Shares!AH1419 &amp;  ", " &amp;  Shares!AI1419 &amp;  ", " &amp;  Shares!AJ1419 &amp;  ", " &amp;  Shares!AK1419 &amp;  ", " &amp;  Shares!AL1419 &amp;  ", " &amp;  Shares!AM1419 &amp;  ", " &amp;  Shares!#REF! &amp;  ", " &amp;  Shares!AN1419 &amp;  ", " &amp;  Shares!AO1419 &amp;  ", " &amp;  Shares!AP1419 &amp;  ", " &amp;  Shares!AQ1419 &amp;  ", " &amp;  Shares!AR1419 &amp;  ", " &amp;  Shares!AS1419 &amp;  ", " &amp;  Shares!AT1419 &amp;  ", " &amp;  Shares!AU1419 &amp;  ", " &amp;  Shares!AV1419 &amp;  ", " &amp;  Shares!AW1419 &amp;  ", " &amp;  Shares!AX1419 &amp;  "),"</f>
        <v>#REF!</v>
      </c>
    </row>
    <row r="1419" spans="1:1" x14ac:dyDescent="0.2">
      <c r="A1419" t="e">
        <f>"('"&amp; Shares!A1420 &amp; "', '2017-01-26', " &amp;  Shares!C1420 &amp;  ", " &amp;  Shares!D1420 &amp;  ", " &amp;  Shares!E1420 &amp;  ", " &amp;  Shares!F1420 &amp;  ", " &amp;  Shares!G1420 &amp;  ", " &amp;  Shares!H1420 &amp;  ", " &amp;  Shares!I1420 &amp;  ", " &amp;  Shares!J1420 &amp;  ", " &amp;  Shares!K1420 &amp;  ", " &amp;  Shares!L1420 &amp;  ", " &amp;  Shares!M1420 &amp;  ", " &amp;  Shares!N1420 &amp;  ", " &amp;  Shares!O1420 &amp;  ", " &amp;  Shares!P1420 &amp;  ", " &amp;  Shares!Q1420 &amp;  ", " &amp;  Shares!R1420 &amp;  ", " &amp;  Shares!S1420 &amp;  ", " &amp;  Shares!T1420 &amp;  ", " &amp;  Shares!U1420 &amp;  ", " &amp;  Shares!V1420 &amp;  ", " &amp;  Shares!W1420 &amp;  ", " &amp;  Shares!X1420 &amp;  ", " &amp;  Shares!Y1420 &amp;  ", " &amp;  Shares!Z1420 &amp;  ", " &amp;  Shares!AA1420 &amp;  ", " &amp;  Shares!AB1420 &amp;  ", " &amp;  Shares!AC1420 &amp;  ", " &amp;  Shares!AD1420 &amp;  ", " &amp;  Shares!AE1420 &amp;  ", " &amp;  Shares!AF1420 &amp;  ", " &amp;  Shares!AG1420 &amp;  ", " &amp;  Shares!AH1420 &amp;  ", " &amp;  Shares!AI1420 &amp;  ", " &amp;  Shares!AJ1420 &amp;  ", " &amp;  Shares!AK1420 &amp;  ", " &amp;  Shares!AL1420 &amp;  ", " &amp;  Shares!AM1420 &amp;  ", " &amp;  Shares!#REF! &amp;  ", " &amp;  Shares!AN1420 &amp;  ", " &amp;  Shares!AO1420 &amp;  ", " &amp;  Shares!AP1420 &amp;  ", " &amp;  Shares!AQ1420 &amp;  ", " &amp;  Shares!AR1420 &amp;  ", " &amp;  Shares!AS1420 &amp;  ", " &amp;  Shares!AT1420 &amp;  ", " &amp;  Shares!AU1420 &amp;  ", " &amp;  Shares!AV1420 &amp;  ", " &amp;  Shares!AW1420 &amp;  ", " &amp;  Shares!AX1420 &amp;  "),"</f>
        <v>#REF!</v>
      </c>
    </row>
    <row r="1420" spans="1:1" x14ac:dyDescent="0.2">
      <c r="A1420" t="e">
        <f>"('"&amp; Shares!A1421 &amp; "', '2017-01-26', " &amp;  Shares!C1421 &amp;  ", " &amp;  Shares!D1421 &amp;  ", " &amp;  Shares!E1421 &amp;  ", " &amp;  Shares!F1421 &amp;  ", " &amp;  Shares!G1421 &amp;  ", " &amp;  Shares!H1421 &amp;  ", " &amp;  Shares!I1421 &amp;  ", " &amp;  Shares!J1421 &amp;  ", " &amp;  Shares!K1421 &amp;  ", " &amp;  Shares!L1421 &amp;  ", " &amp;  Shares!M1421 &amp;  ", " &amp;  Shares!N1421 &amp;  ", " &amp;  Shares!O1421 &amp;  ", " &amp;  Shares!P1421 &amp;  ", " &amp;  Shares!Q1421 &amp;  ", " &amp;  Shares!R1421 &amp;  ", " &amp;  Shares!S1421 &amp;  ", " &amp;  Shares!T1421 &amp;  ", " &amp;  Shares!U1421 &amp;  ", " &amp;  Shares!V1421 &amp;  ", " &amp;  Shares!W1421 &amp;  ", " &amp;  Shares!X1421 &amp;  ", " &amp;  Shares!Y1421 &amp;  ", " &amp;  Shares!Z1421 &amp;  ", " &amp;  Shares!AA1421 &amp;  ", " &amp;  Shares!AB1421 &amp;  ", " &amp;  Shares!AC1421 &amp;  ", " &amp;  Shares!AD1421 &amp;  ", " &amp;  Shares!AE1421 &amp;  ", " &amp;  Shares!AF1421 &amp;  ", " &amp;  Shares!AG1421 &amp;  ", " &amp;  Shares!AH1421 &amp;  ", " &amp;  Shares!AI1421 &amp;  ", " &amp;  Shares!AJ1421 &amp;  ", " &amp;  Shares!AK1421 &amp;  ", " &amp;  Shares!AL1421 &amp;  ", " &amp;  Shares!AM1421 &amp;  ", " &amp;  Shares!#REF! &amp;  ", " &amp;  Shares!AN1421 &amp;  ", " &amp;  Shares!AO1421 &amp;  ", " &amp;  Shares!AP1421 &amp;  ", " &amp;  Shares!AQ1421 &amp;  ", " &amp;  Shares!AR1421 &amp;  ", " &amp;  Shares!AS1421 &amp;  ", " &amp;  Shares!AT1421 &amp;  ", " &amp;  Shares!AU1421 &amp;  ", " &amp;  Shares!AV1421 &amp;  ", " &amp;  Shares!AW1421 &amp;  ", " &amp;  Shares!AX1421 &amp;  "),"</f>
        <v>#REF!</v>
      </c>
    </row>
    <row r="1421" spans="1:1" x14ac:dyDescent="0.2">
      <c r="A1421" t="e">
        <f>"('"&amp; Shares!A1422 &amp; "', '2017-01-26', " &amp;  Shares!C1422 &amp;  ", " &amp;  Shares!D1422 &amp;  ", " &amp;  Shares!E1422 &amp;  ", " &amp;  Shares!F1422 &amp;  ", " &amp;  Shares!G1422 &amp;  ", " &amp;  Shares!H1422 &amp;  ", " &amp;  Shares!I1422 &amp;  ", " &amp;  Shares!J1422 &amp;  ", " &amp;  Shares!K1422 &amp;  ", " &amp;  Shares!L1422 &amp;  ", " &amp;  Shares!M1422 &amp;  ", " &amp;  Shares!N1422 &amp;  ", " &amp;  Shares!O1422 &amp;  ", " &amp;  Shares!P1422 &amp;  ", " &amp;  Shares!Q1422 &amp;  ", " &amp;  Shares!R1422 &amp;  ", " &amp;  Shares!S1422 &amp;  ", " &amp;  Shares!T1422 &amp;  ", " &amp;  Shares!U1422 &amp;  ", " &amp;  Shares!V1422 &amp;  ", " &amp;  Shares!W1422 &amp;  ", " &amp;  Shares!X1422 &amp;  ", " &amp;  Shares!Y1422 &amp;  ", " &amp;  Shares!Z1422 &amp;  ", " &amp;  Shares!AA1422 &amp;  ", " &amp;  Shares!AB1422 &amp;  ", " &amp;  Shares!AC1422 &amp;  ", " &amp;  Shares!AD1422 &amp;  ", " &amp;  Shares!AE1422 &amp;  ", " &amp;  Shares!AF1422 &amp;  ", " &amp;  Shares!AG1422 &amp;  ", " &amp;  Shares!AH1422 &amp;  ", " &amp;  Shares!AI1422 &amp;  ", " &amp;  Shares!AJ1422 &amp;  ", " &amp;  Shares!AK1422 &amp;  ", " &amp;  Shares!AL1422 &amp;  ", " &amp;  Shares!AM1422 &amp;  ", " &amp;  Shares!#REF! &amp;  ", " &amp;  Shares!AN1422 &amp;  ", " &amp;  Shares!AO1422 &amp;  ", " &amp;  Shares!AP1422 &amp;  ", " &amp;  Shares!AQ1422 &amp;  ", " &amp;  Shares!AR1422 &amp;  ", " &amp;  Shares!AS1422 &amp;  ", " &amp;  Shares!AT1422 &amp;  ", " &amp;  Shares!AU1422 &amp;  ", " &amp;  Shares!AV1422 &amp;  ", " &amp;  Shares!AW1422 &amp;  ", " &amp;  Shares!AX1422 &amp;  "),"</f>
        <v>#REF!</v>
      </c>
    </row>
    <row r="1422" spans="1:1" x14ac:dyDescent="0.2">
      <c r="A1422" t="e">
        <f>"('"&amp; Shares!A1423 &amp; "', '2017-01-26', " &amp;  Shares!C1423 &amp;  ", " &amp;  Shares!D1423 &amp;  ", " &amp;  Shares!E1423 &amp;  ", " &amp;  Shares!F1423 &amp;  ", " &amp;  Shares!G1423 &amp;  ", " &amp;  Shares!H1423 &amp;  ", " &amp;  Shares!I1423 &amp;  ", " &amp;  Shares!J1423 &amp;  ", " &amp;  Shares!K1423 &amp;  ", " &amp;  Shares!L1423 &amp;  ", " &amp;  Shares!M1423 &amp;  ", " &amp;  Shares!N1423 &amp;  ", " &amp;  Shares!O1423 &amp;  ", " &amp;  Shares!P1423 &amp;  ", " &amp;  Shares!Q1423 &amp;  ", " &amp;  Shares!R1423 &amp;  ", " &amp;  Shares!S1423 &amp;  ", " &amp;  Shares!T1423 &amp;  ", " &amp;  Shares!U1423 &amp;  ", " &amp;  Shares!V1423 &amp;  ", " &amp;  Shares!W1423 &amp;  ", " &amp;  Shares!X1423 &amp;  ", " &amp;  Shares!Y1423 &amp;  ", " &amp;  Shares!Z1423 &amp;  ", " &amp;  Shares!AA1423 &amp;  ", " &amp;  Shares!AB1423 &amp;  ", " &amp;  Shares!AC1423 &amp;  ", " &amp;  Shares!AD1423 &amp;  ", " &amp;  Shares!AE1423 &amp;  ", " &amp;  Shares!AF1423 &amp;  ", " &amp;  Shares!AG1423 &amp;  ", " &amp;  Shares!AH1423 &amp;  ", " &amp;  Shares!AI1423 &amp;  ", " &amp;  Shares!AJ1423 &amp;  ", " &amp;  Shares!AK1423 &amp;  ", " &amp;  Shares!AL1423 &amp;  ", " &amp;  Shares!AM1423 &amp;  ", " &amp;  Shares!#REF! &amp;  ", " &amp;  Shares!AN1423 &amp;  ", " &amp;  Shares!AO1423 &amp;  ", " &amp;  Shares!AP1423 &amp;  ", " &amp;  Shares!AQ1423 &amp;  ", " &amp;  Shares!AR1423 &amp;  ", " &amp;  Shares!AS1423 &amp;  ", " &amp;  Shares!AT1423 &amp;  ", " &amp;  Shares!AU1423 &amp;  ", " &amp;  Shares!AV1423 &amp;  ", " &amp;  Shares!AW1423 &amp;  ", " &amp;  Shares!AX1423 &amp;  "),"</f>
        <v>#REF!</v>
      </c>
    </row>
    <row r="1423" spans="1:1" x14ac:dyDescent="0.2">
      <c r="A1423" t="e">
        <f>"('"&amp; Shares!A1424 &amp; "', '2017-01-26', " &amp;  Shares!C1424 &amp;  ", " &amp;  Shares!D1424 &amp;  ", " &amp;  Shares!E1424 &amp;  ", " &amp;  Shares!F1424 &amp;  ", " &amp;  Shares!G1424 &amp;  ", " &amp;  Shares!H1424 &amp;  ", " &amp;  Shares!I1424 &amp;  ", " &amp;  Shares!J1424 &amp;  ", " &amp;  Shares!K1424 &amp;  ", " &amp;  Shares!L1424 &amp;  ", " &amp;  Shares!M1424 &amp;  ", " &amp;  Shares!N1424 &amp;  ", " &amp;  Shares!O1424 &amp;  ", " &amp;  Shares!P1424 &amp;  ", " &amp;  Shares!Q1424 &amp;  ", " &amp;  Shares!R1424 &amp;  ", " &amp;  Shares!S1424 &amp;  ", " &amp;  Shares!T1424 &amp;  ", " &amp;  Shares!U1424 &amp;  ", " &amp;  Shares!V1424 &amp;  ", " &amp;  Shares!W1424 &amp;  ", " &amp;  Shares!X1424 &amp;  ", " &amp;  Shares!Y1424 &amp;  ", " &amp;  Shares!Z1424 &amp;  ", " &amp;  Shares!AA1424 &amp;  ", " &amp;  Shares!AB1424 &amp;  ", " &amp;  Shares!AC1424 &amp;  ", " &amp;  Shares!AD1424 &amp;  ", " &amp;  Shares!AE1424 &amp;  ", " &amp;  Shares!AF1424 &amp;  ", " &amp;  Shares!AG1424 &amp;  ", " &amp;  Shares!AH1424 &amp;  ", " &amp;  Shares!AI1424 &amp;  ", " &amp;  Shares!AJ1424 &amp;  ", " &amp;  Shares!AK1424 &amp;  ", " &amp;  Shares!AL1424 &amp;  ", " &amp;  Shares!AM1424 &amp;  ", " &amp;  Shares!#REF! &amp;  ", " &amp;  Shares!AN1424 &amp;  ", " &amp;  Shares!AO1424 &amp;  ", " &amp;  Shares!AP1424 &amp;  ", " &amp;  Shares!AQ1424 &amp;  ", " &amp;  Shares!AR1424 &amp;  ", " &amp;  Shares!AS1424 &amp;  ", " &amp;  Shares!AT1424 &amp;  ", " &amp;  Shares!AU1424 &amp;  ", " &amp;  Shares!AV1424 &amp;  ", " &amp;  Shares!AW1424 &amp;  ", " &amp;  Shares!AX1424 &amp;  "),"</f>
        <v>#REF!</v>
      </c>
    </row>
    <row r="1424" spans="1:1" x14ac:dyDescent="0.2">
      <c r="A1424" t="e">
        <f>"('"&amp; Shares!A1425 &amp; "', '2017-01-26', " &amp;  Shares!C1425 &amp;  ", " &amp;  Shares!D1425 &amp;  ", " &amp;  Shares!E1425 &amp;  ", " &amp;  Shares!F1425 &amp;  ", " &amp;  Shares!G1425 &amp;  ", " &amp;  Shares!H1425 &amp;  ", " &amp;  Shares!I1425 &amp;  ", " &amp;  Shares!J1425 &amp;  ", " &amp;  Shares!K1425 &amp;  ", " &amp;  Shares!L1425 &amp;  ", " &amp;  Shares!M1425 &amp;  ", " &amp;  Shares!N1425 &amp;  ", " &amp;  Shares!O1425 &amp;  ", " &amp;  Shares!P1425 &amp;  ", " &amp;  Shares!Q1425 &amp;  ", " &amp;  Shares!R1425 &amp;  ", " &amp;  Shares!S1425 &amp;  ", " &amp;  Shares!T1425 &amp;  ", " &amp;  Shares!U1425 &amp;  ", " &amp;  Shares!V1425 &amp;  ", " &amp;  Shares!W1425 &amp;  ", " &amp;  Shares!X1425 &amp;  ", " &amp;  Shares!Y1425 &amp;  ", " &amp;  Shares!Z1425 &amp;  ", " &amp;  Shares!AA1425 &amp;  ", " &amp;  Shares!AB1425 &amp;  ", " &amp;  Shares!AC1425 &amp;  ", " &amp;  Shares!AD1425 &amp;  ", " &amp;  Shares!AE1425 &amp;  ", " &amp;  Shares!AF1425 &amp;  ", " &amp;  Shares!AG1425 &amp;  ", " &amp;  Shares!AH1425 &amp;  ", " &amp;  Shares!AI1425 &amp;  ", " &amp;  Shares!AJ1425 &amp;  ", " &amp;  Shares!AK1425 &amp;  ", " &amp;  Shares!AL1425 &amp;  ", " &amp;  Shares!AM1425 &amp;  ", " &amp;  Shares!#REF! &amp;  ", " &amp;  Shares!AN1425 &amp;  ", " &amp;  Shares!AO1425 &amp;  ", " &amp;  Shares!AP1425 &amp;  ", " &amp;  Shares!AQ1425 &amp;  ", " &amp;  Shares!AR1425 &amp;  ", " &amp;  Shares!AS1425 &amp;  ", " &amp;  Shares!AT1425 &amp;  ", " &amp;  Shares!AU1425 &amp;  ", " &amp;  Shares!AV1425 &amp;  ", " &amp;  Shares!AW1425 &amp;  ", " &amp;  Shares!AX1425 &amp;  "),"</f>
        <v>#REF!</v>
      </c>
    </row>
    <row r="1425" spans="1:1" x14ac:dyDescent="0.2">
      <c r="A1425" t="e">
        <f>"('"&amp; Shares!A1426 &amp; "', '2017-01-26', " &amp;  Shares!C1426 &amp;  ", " &amp;  Shares!D1426 &amp;  ", " &amp;  Shares!E1426 &amp;  ", " &amp;  Shares!F1426 &amp;  ", " &amp;  Shares!G1426 &amp;  ", " &amp;  Shares!H1426 &amp;  ", " &amp;  Shares!I1426 &amp;  ", " &amp;  Shares!J1426 &amp;  ", " &amp;  Shares!K1426 &amp;  ", " &amp;  Shares!L1426 &amp;  ", " &amp;  Shares!M1426 &amp;  ", " &amp;  Shares!N1426 &amp;  ", " &amp;  Shares!O1426 &amp;  ", " &amp;  Shares!P1426 &amp;  ", " &amp;  Shares!Q1426 &amp;  ", " &amp;  Shares!R1426 &amp;  ", " &amp;  Shares!S1426 &amp;  ", " &amp;  Shares!T1426 &amp;  ", " &amp;  Shares!U1426 &amp;  ", " &amp;  Shares!V1426 &amp;  ", " &amp;  Shares!W1426 &amp;  ", " &amp;  Shares!X1426 &amp;  ", " &amp;  Shares!Y1426 &amp;  ", " &amp;  Shares!Z1426 &amp;  ", " &amp;  Shares!AA1426 &amp;  ", " &amp;  Shares!AB1426 &amp;  ", " &amp;  Shares!AC1426 &amp;  ", " &amp;  Shares!AD1426 &amp;  ", " &amp;  Shares!AE1426 &amp;  ", " &amp;  Shares!AF1426 &amp;  ", " &amp;  Shares!AG1426 &amp;  ", " &amp;  Shares!AH1426 &amp;  ", " &amp;  Shares!AI1426 &amp;  ", " &amp;  Shares!AJ1426 &amp;  ", " &amp;  Shares!AK1426 &amp;  ", " &amp;  Shares!AL1426 &amp;  ", " &amp;  Shares!AM1426 &amp;  ", " &amp;  Shares!#REF! &amp;  ", " &amp;  Shares!AN1426 &amp;  ", " &amp;  Shares!AO1426 &amp;  ", " &amp;  Shares!AP1426 &amp;  ", " &amp;  Shares!AQ1426 &amp;  ", " &amp;  Shares!AR1426 &amp;  ", " &amp;  Shares!AS1426 &amp;  ", " &amp;  Shares!AT1426 &amp;  ", " &amp;  Shares!AU1426 &amp;  ", " &amp;  Shares!AV1426 &amp;  ", " &amp;  Shares!AW1426 &amp;  ", " &amp;  Shares!AX1426 &amp;  "),"</f>
        <v>#REF!</v>
      </c>
    </row>
    <row r="1426" spans="1:1" x14ac:dyDescent="0.2">
      <c r="A1426" t="e">
        <f>"('"&amp; Shares!A1427 &amp; "', '2017-01-26', " &amp;  Shares!C1427 &amp;  ", " &amp;  Shares!D1427 &amp;  ", " &amp;  Shares!E1427 &amp;  ", " &amp;  Shares!F1427 &amp;  ", " &amp;  Shares!G1427 &amp;  ", " &amp;  Shares!H1427 &amp;  ", " &amp;  Shares!I1427 &amp;  ", " &amp;  Shares!J1427 &amp;  ", " &amp;  Shares!K1427 &amp;  ", " &amp;  Shares!L1427 &amp;  ", " &amp;  Shares!M1427 &amp;  ", " &amp;  Shares!N1427 &amp;  ", " &amp;  Shares!O1427 &amp;  ", " &amp;  Shares!P1427 &amp;  ", " &amp;  Shares!Q1427 &amp;  ", " &amp;  Shares!R1427 &amp;  ", " &amp;  Shares!S1427 &amp;  ", " &amp;  Shares!T1427 &amp;  ", " &amp;  Shares!U1427 &amp;  ", " &amp;  Shares!V1427 &amp;  ", " &amp;  Shares!W1427 &amp;  ", " &amp;  Shares!X1427 &amp;  ", " &amp;  Shares!Y1427 &amp;  ", " &amp;  Shares!Z1427 &amp;  ", " &amp;  Shares!AA1427 &amp;  ", " &amp;  Shares!AB1427 &amp;  ", " &amp;  Shares!AC1427 &amp;  ", " &amp;  Shares!AD1427 &amp;  ", " &amp;  Shares!AE1427 &amp;  ", " &amp;  Shares!AF1427 &amp;  ", " &amp;  Shares!AG1427 &amp;  ", " &amp;  Shares!AH1427 &amp;  ", " &amp;  Shares!AI1427 &amp;  ", " &amp;  Shares!AJ1427 &amp;  ", " &amp;  Shares!AK1427 &amp;  ", " &amp;  Shares!AL1427 &amp;  ", " &amp;  Shares!AM1427 &amp;  ", " &amp;  Shares!#REF! &amp;  ", " &amp;  Shares!AN1427 &amp;  ", " &amp;  Shares!AO1427 &amp;  ", " &amp;  Shares!AP1427 &amp;  ", " &amp;  Shares!AQ1427 &amp;  ", " &amp;  Shares!AR1427 &amp;  ", " &amp;  Shares!AS1427 &amp;  ", " &amp;  Shares!AT1427 &amp;  ", " &amp;  Shares!AU1427 &amp;  ", " &amp;  Shares!AV1427 &amp;  ", " &amp;  Shares!AW1427 &amp;  ", " &amp;  Shares!AX1427 &amp;  "),"</f>
        <v>#REF!</v>
      </c>
    </row>
    <row r="1427" spans="1:1" x14ac:dyDescent="0.2">
      <c r="A1427" t="e">
        <f>"('"&amp; Shares!A1428 &amp; "', '2017-01-26', " &amp;  Shares!C1428 &amp;  ", " &amp;  Shares!D1428 &amp;  ", " &amp;  Shares!E1428 &amp;  ", " &amp;  Shares!F1428 &amp;  ", " &amp;  Shares!G1428 &amp;  ", " &amp;  Shares!H1428 &amp;  ", " &amp;  Shares!I1428 &amp;  ", " &amp;  Shares!J1428 &amp;  ", " &amp;  Shares!K1428 &amp;  ", " &amp;  Shares!L1428 &amp;  ", " &amp;  Shares!M1428 &amp;  ", " &amp;  Shares!N1428 &amp;  ", " &amp;  Shares!O1428 &amp;  ", " &amp;  Shares!P1428 &amp;  ", " &amp;  Shares!Q1428 &amp;  ", " &amp;  Shares!R1428 &amp;  ", " &amp;  Shares!S1428 &amp;  ", " &amp;  Shares!T1428 &amp;  ", " &amp;  Shares!U1428 &amp;  ", " &amp;  Shares!V1428 &amp;  ", " &amp;  Shares!W1428 &amp;  ", " &amp;  Shares!X1428 &amp;  ", " &amp;  Shares!Y1428 &amp;  ", " &amp;  Shares!Z1428 &amp;  ", " &amp;  Shares!AA1428 &amp;  ", " &amp;  Shares!AB1428 &amp;  ", " &amp;  Shares!AC1428 &amp;  ", " &amp;  Shares!AD1428 &amp;  ", " &amp;  Shares!AE1428 &amp;  ", " &amp;  Shares!AF1428 &amp;  ", " &amp;  Shares!AG1428 &amp;  ", " &amp;  Shares!AH1428 &amp;  ", " &amp;  Shares!AI1428 &amp;  ", " &amp;  Shares!AJ1428 &amp;  ", " &amp;  Shares!AK1428 &amp;  ", " &amp;  Shares!AL1428 &amp;  ", " &amp;  Shares!AM1428 &amp;  ", " &amp;  Shares!#REF! &amp;  ", " &amp;  Shares!AN1428 &amp;  ", " &amp;  Shares!AO1428 &amp;  ", " &amp;  Shares!AP1428 &amp;  ", " &amp;  Shares!AQ1428 &amp;  ", " &amp;  Shares!AR1428 &amp;  ", " &amp;  Shares!AS1428 &amp;  ", " &amp;  Shares!AT1428 &amp;  ", " &amp;  Shares!AU1428 &amp;  ", " &amp;  Shares!AV1428 &amp;  ", " &amp;  Shares!AW1428 &amp;  ", " &amp;  Shares!AX1428 &amp;  "),"</f>
        <v>#REF!</v>
      </c>
    </row>
    <row r="1428" spans="1:1" x14ac:dyDescent="0.2">
      <c r="A1428" t="e">
        <f>"('"&amp; Shares!A1429 &amp; "', '2017-01-26', " &amp;  Shares!C1429 &amp;  ", " &amp;  Shares!D1429 &amp;  ", " &amp;  Shares!E1429 &amp;  ", " &amp;  Shares!F1429 &amp;  ", " &amp;  Shares!G1429 &amp;  ", " &amp;  Shares!H1429 &amp;  ", " &amp;  Shares!I1429 &amp;  ", " &amp;  Shares!J1429 &amp;  ", " &amp;  Shares!K1429 &amp;  ", " &amp;  Shares!L1429 &amp;  ", " &amp;  Shares!M1429 &amp;  ", " &amp;  Shares!N1429 &amp;  ", " &amp;  Shares!O1429 &amp;  ", " &amp;  Shares!P1429 &amp;  ", " &amp;  Shares!Q1429 &amp;  ", " &amp;  Shares!R1429 &amp;  ", " &amp;  Shares!S1429 &amp;  ", " &amp;  Shares!T1429 &amp;  ", " &amp;  Shares!U1429 &amp;  ", " &amp;  Shares!V1429 &amp;  ", " &amp;  Shares!W1429 &amp;  ", " &amp;  Shares!X1429 &amp;  ", " &amp;  Shares!Y1429 &amp;  ", " &amp;  Shares!Z1429 &amp;  ", " &amp;  Shares!AA1429 &amp;  ", " &amp;  Shares!AB1429 &amp;  ", " &amp;  Shares!AC1429 &amp;  ", " &amp;  Shares!AD1429 &amp;  ", " &amp;  Shares!AE1429 &amp;  ", " &amp;  Shares!AF1429 &amp;  ", " &amp;  Shares!AG1429 &amp;  ", " &amp;  Shares!AH1429 &amp;  ", " &amp;  Shares!AI1429 &amp;  ", " &amp;  Shares!AJ1429 &amp;  ", " &amp;  Shares!AK1429 &amp;  ", " &amp;  Shares!AL1429 &amp;  ", " &amp;  Shares!AM1429 &amp;  ", " &amp;  Shares!#REF! &amp;  ", " &amp;  Shares!AN1429 &amp;  ", " &amp;  Shares!AO1429 &amp;  ", " &amp;  Shares!AP1429 &amp;  ", " &amp;  Shares!AQ1429 &amp;  ", " &amp;  Shares!AR1429 &amp;  ", " &amp;  Shares!AS1429 &amp;  ", " &amp;  Shares!AT1429 &amp;  ", " &amp;  Shares!AU1429 &amp;  ", " &amp;  Shares!AV1429 &amp;  ", " &amp;  Shares!AW1429 &amp;  ", " &amp;  Shares!AX1429 &amp;  "),"</f>
        <v>#REF!</v>
      </c>
    </row>
    <row r="1429" spans="1:1" x14ac:dyDescent="0.2">
      <c r="A1429" t="e">
        <f>"('"&amp; Shares!A1430 &amp; "', '2017-01-26', " &amp;  Shares!C1430 &amp;  ", " &amp;  Shares!D1430 &amp;  ", " &amp;  Shares!E1430 &amp;  ", " &amp;  Shares!F1430 &amp;  ", " &amp;  Shares!G1430 &amp;  ", " &amp;  Shares!H1430 &amp;  ", " &amp;  Shares!I1430 &amp;  ", " &amp;  Shares!J1430 &amp;  ", " &amp;  Shares!K1430 &amp;  ", " &amp;  Shares!L1430 &amp;  ", " &amp;  Shares!M1430 &amp;  ", " &amp;  Shares!N1430 &amp;  ", " &amp;  Shares!O1430 &amp;  ", " &amp;  Shares!P1430 &amp;  ", " &amp;  Shares!Q1430 &amp;  ", " &amp;  Shares!R1430 &amp;  ", " &amp;  Shares!S1430 &amp;  ", " &amp;  Shares!T1430 &amp;  ", " &amp;  Shares!U1430 &amp;  ", " &amp;  Shares!V1430 &amp;  ", " &amp;  Shares!W1430 &amp;  ", " &amp;  Shares!X1430 &amp;  ", " &amp;  Shares!Y1430 &amp;  ", " &amp;  Shares!Z1430 &amp;  ", " &amp;  Shares!AA1430 &amp;  ", " &amp;  Shares!AB1430 &amp;  ", " &amp;  Shares!AC1430 &amp;  ", " &amp;  Shares!AD1430 &amp;  ", " &amp;  Shares!AE1430 &amp;  ", " &amp;  Shares!AF1430 &amp;  ", " &amp;  Shares!AG1430 &amp;  ", " &amp;  Shares!AH1430 &amp;  ", " &amp;  Shares!AI1430 &amp;  ", " &amp;  Shares!AJ1430 &amp;  ", " &amp;  Shares!AK1430 &amp;  ", " &amp;  Shares!AL1430 &amp;  ", " &amp;  Shares!AM1430 &amp;  ", " &amp;  Shares!#REF! &amp;  ", " &amp;  Shares!AN1430 &amp;  ", " &amp;  Shares!AO1430 &amp;  ", " &amp;  Shares!AP1430 &amp;  ", " &amp;  Shares!AQ1430 &amp;  ", " &amp;  Shares!AR1430 &amp;  ", " &amp;  Shares!AS1430 &amp;  ", " &amp;  Shares!AT1430 &amp;  ", " &amp;  Shares!AU1430 &amp;  ", " &amp;  Shares!AV1430 &amp;  ", " &amp;  Shares!AW1430 &amp;  ", " &amp;  Shares!AX1430 &amp;  "),"</f>
        <v>#REF!</v>
      </c>
    </row>
    <row r="1430" spans="1:1" x14ac:dyDescent="0.2">
      <c r="A1430" t="e">
        <f>"('"&amp; Shares!A1431 &amp; "', '2017-01-26', " &amp;  Shares!C1431 &amp;  ", " &amp;  Shares!D1431 &amp;  ", " &amp;  Shares!E1431 &amp;  ", " &amp;  Shares!F1431 &amp;  ", " &amp;  Shares!G1431 &amp;  ", " &amp;  Shares!H1431 &amp;  ", " &amp;  Shares!I1431 &amp;  ", " &amp;  Shares!J1431 &amp;  ", " &amp;  Shares!K1431 &amp;  ", " &amp;  Shares!L1431 &amp;  ", " &amp;  Shares!M1431 &amp;  ", " &amp;  Shares!N1431 &amp;  ", " &amp;  Shares!O1431 &amp;  ", " &amp;  Shares!P1431 &amp;  ", " &amp;  Shares!Q1431 &amp;  ", " &amp;  Shares!R1431 &amp;  ", " &amp;  Shares!S1431 &amp;  ", " &amp;  Shares!T1431 &amp;  ", " &amp;  Shares!U1431 &amp;  ", " &amp;  Shares!V1431 &amp;  ", " &amp;  Shares!W1431 &amp;  ", " &amp;  Shares!X1431 &amp;  ", " &amp;  Shares!Y1431 &amp;  ", " &amp;  Shares!Z1431 &amp;  ", " &amp;  Shares!AA1431 &amp;  ", " &amp;  Shares!AB1431 &amp;  ", " &amp;  Shares!AC1431 &amp;  ", " &amp;  Shares!AD1431 &amp;  ", " &amp;  Shares!AE1431 &amp;  ", " &amp;  Shares!AF1431 &amp;  ", " &amp;  Shares!AG1431 &amp;  ", " &amp;  Shares!AH1431 &amp;  ", " &amp;  Shares!AI1431 &amp;  ", " &amp;  Shares!AJ1431 &amp;  ", " &amp;  Shares!AK1431 &amp;  ", " &amp;  Shares!AL1431 &amp;  ", " &amp;  Shares!AM1431 &amp;  ", " &amp;  Shares!#REF! &amp;  ", " &amp;  Shares!AN1431 &amp;  ", " &amp;  Shares!AO1431 &amp;  ", " &amp;  Shares!AP1431 &amp;  ", " &amp;  Shares!AQ1431 &amp;  ", " &amp;  Shares!AR1431 &amp;  ", " &amp;  Shares!AS1431 &amp;  ", " &amp;  Shares!AT1431 &amp;  ", " &amp;  Shares!AU1431 &amp;  ", " &amp;  Shares!AV1431 &amp;  ", " &amp;  Shares!AW1431 &amp;  ", " &amp;  Shares!AX1431 &amp;  "),"</f>
        <v>#REF!</v>
      </c>
    </row>
    <row r="1431" spans="1:1" x14ac:dyDescent="0.2">
      <c r="A1431" t="e">
        <f>"('"&amp; Shares!A1432 &amp; "', '2017-01-26', " &amp;  Shares!C1432 &amp;  ", " &amp;  Shares!D1432 &amp;  ", " &amp;  Shares!E1432 &amp;  ", " &amp;  Shares!F1432 &amp;  ", " &amp;  Shares!G1432 &amp;  ", " &amp;  Shares!H1432 &amp;  ", " &amp;  Shares!I1432 &amp;  ", " &amp;  Shares!J1432 &amp;  ", " &amp;  Shares!K1432 &amp;  ", " &amp;  Shares!L1432 &amp;  ", " &amp;  Shares!M1432 &amp;  ", " &amp;  Shares!N1432 &amp;  ", " &amp;  Shares!O1432 &amp;  ", " &amp;  Shares!P1432 &amp;  ", " &amp;  Shares!Q1432 &amp;  ", " &amp;  Shares!R1432 &amp;  ", " &amp;  Shares!S1432 &amp;  ", " &amp;  Shares!T1432 &amp;  ", " &amp;  Shares!U1432 &amp;  ", " &amp;  Shares!V1432 &amp;  ", " &amp;  Shares!W1432 &amp;  ", " &amp;  Shares!X1432 &amp;  ", " &amp;  Shares!Y1432 &amp;  ", " &amp;  Shares!Z1432 &amp;  ", " &amp;  Shares!AA1432 &amp;  ", " &amp;  Shares!AB1432 &amp;  ", " &amp;  Shares!AC1432 &amp;  ", " &amp;  Shares!AD1432 &amp;  ", " &amp;  Shares!AE1432 &amp;  ", " &amp;  Shares!AF1432 &amp;  ", " &amp;  Shares!AG1432 &amp;  ", " &amp;  Shares!AH1432 &amp;  ", " &amp;  Shares!AI1432 &amp;  ", " &amp;  Shares!AJ1432 &amp;  ", " &amp;  Shares!AK1432 &amp;  ", " &amp;  Shares!AL1432 &amp;  ", " &amp;  Shares!AM1432 &amp;  ", " &amp;  Shares!#REF! &amp;  ", " &amp;  Shares!AN1432 &amp;  ", " &amp;  Shares!AO1432 &amp;  ", " &amp;  Shares!AP1432 &amp;  ", " &amp;  Shares!AQ1432 &amp;  ", " &amp;  Shares!AR1432 &amp;  ", " &amp;  Shares!AS1432 &amp;  ", " &amp;  Shares!AT1432 &amp;  ", " &amp;  Shares!AU1432 &amp;  ", " &amp;  Shares!AV1432 &amp;  ", " &amp;  Shares!AW1432 &amp;  ", " &amp;  Shares!AX1432 &amp;  "),"</f>
        <v>#REF!</v>
      </c>
    </row>
    <row r="1432" spans="1:1" x14ac:dyDescent="0.2">
      <c r="A1432" t="e">
        <f>"('"&amp; Shares!A1433 &amp; "', '2017-01-26', " &amp;  Shares!C1433 &amp;  ", " &amp;  Shares!D1433 &amp;  ", " &amp;  Shares!E1433 &amp;  ", " &amp;  Shares!F1433 &amp;  ", " &amp;  Shares!G1433 &amp;  ", " &amp;  Shares!H1433 &amp;  ", " &amp;  Shares!I1433 &amp;  ", " &amp;  Shares!J1433 &amp;  ", " &amp;  Shares!K1433 &amp;  ", " &amp;  Shares!L1433 &amp;  ", " &amp;  Shares!M1433 &amp;  ", " &amp;  Shares!N1433 &amp;  ", " &amp;  Shares!O1433 &amp;  ", " &amp;  Shares!P1433 &amp;  ", " &amp;  Shares!Q1433 &amp;  ", " &amp;  Shares!R1433 &amp;  ", " &amp;  Shares!S1433 &amp;  ", " &amp;  Shares!T1433 &amp;  ", " &amp;  Shares!U1433 &amp;  ", " &amp;  Shares!V1433 &amp;  ", " &amp;  Shares!W1433 &amp;  ", " &amp;  Shares!X1433 &amp;  ", " &amp;  Shares!Y1433 &amp;  ", " &amp;  Shares!Z1433 &amp;  ", " &amp;  Shares!AA1433 &amp;  ", " &amp;  Shares!AB1433 &amp;  ", " &amp;  Shares!AC1433 &amp;  ", " &amp;  Shares!AD1433 &amp;  ", " &amp;  Shares!AE1433 &amp;  ", " &amp;  Shares!AF1433 &amp;  ", " &amp;  Shares!AG1433 &amp;  ", " &amp;  Shares!AH1433 &amp;  ", " &amp;  Shares!AI1433 &amp;  ", " &amp;  Shares!AJ1433 &amp;  ", " &amp;  Shares!AK1433 &amp;  ", " &amp;  Shares!AL1433 &amp;  ", " &amp;  Shares!AM1433 &amp;  ", " &amp;  Shares!#REF! &amp;  ", " &amp;  Shares!AN1433 &amp;  ", " &amp;  Shares!AO1433 &amp;  ", " &amp;  Shares!AP1433 &amp;  ", " &amp;  Shares!AQ1433 &amp;  ", " &amp;  Shares!AR1433 &amp;  ", " &amp;  Shares!AS1433 &amp;  ", " &amp;  Shares!AT1433 &amp;  ", " &amp;  Shares!AU1433 &amp;  ", " &amp;  Shares!AV1433 &amp;  ", " &amp;  Shares!AW1433 &amp;  ", " &amp;  Shares!AX1433 &amp;  "),"</f>
        <v>#REF!</v>
      </c>
    </row>
    <row r="1433" spans="1:1" x14ac:dyDescent="0.2">
      <c r="A1433" t="e">
        <f>"('"&amp; Shares!A1434 &amp; "', '2017-01-26', " &amp;  Shares!C1434 &amp;  ", " &amp;  Shares!D1434 &amp;  ", " &amp;  Shares!E1434 &amp;  ", " &amp;  Shares!F1434 &amp;  ", " &amp;  Shares!G1434 &amp;  ", " &amp;  Shares!H1434 &amp;  ", " &amp;  Shares!I1434 &amp;  ", " &amp;  Shares!J1434 &amp;  ", " &amp;  Shares!K1434 &amp;  ", " &amp;  Shares!L1434 &amp;  ", " &amp;  Shares!M1434 &amp;  ", " &amp;  Shares!N1434 &amp;  ", " &amp;  Shares!O1434 &amp;  ", " &amp;  Shares!P1434 &amp;  ", " &amp;  Shares!Q1434 &amp;  ", " &amp;  Shares!R1434 &amp;  ", " &amp;  Shares!S1434 &amp;  ", " &amp;  Shares!T1434 &amp;  ", " &amp;  Shares!U1434 &amp;  ", " &amp;  Shares!V1434 &amp;  ", " &amp;  Shares!W1434 &amp;  ", " &amp;  Shares!X1434 &amp;  ", " &amp;  Shares!Y1434 &amp;  ", " &amp;  Shares!Z1434 &amp;  ", " &amp;  Shares!AA1434 &amp;  ", " &amp;  Shares!AB1434 &amp;  ", " &amp;  Shares!AC1434 &amp;  ", " &amp;  Shares!AD1434 &amp;  ", " &amp;  Shares!AE1434 &amp;  ", " &amp;  Shares!AF1434 &amp;  ", " &amp;  Shares!AG1434 &amp;  ", " &amp;  Shares!AH1434 &amp;  ", " &amp;  Shares!AI1434 &amp;  ", " &amp;  Shares!AJ1434 &amp;  ", " &amp;  Shares!AK1434 &amp;  ", " &amp;  Shares!AL1434 &amp;  ", " &amp;  Shares!AM1434 &amp;  ", " &amp;  Shares!#REF! &amp;  ", " &amp;  Shares!AN1434 &amp;  ", " &amp;  Shares!AO1434 &amp;  ", " &amp;  Shares!AP1434 &amp;  ", " &amp;  Shares!AQ1434 &amp;  ", " &amp;  Shares!AR1434 &amp;  ", " &amp;  Shares!AS1434 &amp;  ", " &amp;  Shares!AT1434 &amp;  ", " &amp;  Shares!AU1434 &amp;  ", " &amp;  Shares!AV1434 &amp;  ", " &amp;  Shares!AW1434 &amp;  ", " &amp;  Shares!AX1434 &amp;  "),"</f>
        <v>#REF!</v>
      </c>
    </row>
    <row r="1434" spans="1:1" x14ac:dyDescent="0.2">
      <c r="A1434" t="e">
        <f>"('"&amp; Shares!A1435 &amp; "', '2017-01-26', " &amp;  Shares!C1435 &amp;  ", " &amp;  Shares!D1435 &amp;  ", " &amp;  Shares!E1435 &amp;  ", " &amp;  Shares!F1435 &amp;  ", " &amp;  Shares!G1435 &amp;  ", " &amp;  Shares!H1435 &amp;  ", " &amp;  Shares!I1435 &amp;  ", " &amp;  Shares!J1435 &amp;  ", " &amp;  Shares!K1435 &amp;  ", " &amp;  Shares!L1435 &amp;  ", " &amp;  Shares!M1435 &amp;  ", " &amp;  Shares!N1435 &amp;  ", " &amp;  Shares!O1435 &amp;  ", " &amp;  Shares!P1435 &amp;  ", " &amp;  Shares!Q1435 &amp;  ", " &amp;  Shares!R1435 &amp;  ", " &amp;  Shares!S1435 &amp;  ", " &amp;  Shares!T1435 &amp;  ", " &amp;  Shares!U1435 &amp;  ", " &amp;  Shares!V1435 &amp;  ", " &amp;  Shares!W1435 &amp;  ", " &amp;  Shares!X1435 &amp;  ", " &amp;  Shares!Y1435 &amp;  ", " &amp;  Shares!Z1435 &amp;  ", " &amp;  Shares!AA1435 &amp;  ", " &amp;  Shares!AB1435 &amp;  ", " &amp;  Shares!AC1435 &amp;  ", " &amp;  Shares!AD1435 &amp;  ", " &amp;  Shares!AE1435 &amp;  ", " &amp;  Shares!AF1435 &amp;  ", " &amp;  Shares!AG1435 &amp;  ", " &amp;  Shares!AH1435 &amp;  ", " &amp;  Shares!AI1435 &amp;  ", " &amp;  Shares!AJ1435 &amp;  ", " &amp;  Shares!AK1435 &amp;  ", " &amp;  Shares!AL1435 &amp;  ", " &amp;  Shares!AM1435 &amp;  ", " &amp;  Shares!#REF! &amp;  ", " &amp;  Shares!AN1435 &amp;  ", " &amp;  Shares!AO1435 &amp;  ", " &amp;  Shares!AP1435 &amp;  ", " &amp;  Shares!AQ1435 &amp;  ", " &amp;  Shares!AR1435 &amp;  ", " &amp;  Shares!AS1435 &amp;  ", " &amp;  Shares!AT1435 &amp;  ", " &amp;  Shares!AU1435 &amp;  ", " &amp;  Shares!AV1435 &amp;  ", " &amp;  Shares!AW1435 &amp;  ", " &amp;  Shares!AX1435 &amp;  "),"</f>
        <v>#REF!</v>
      </c>
    </row>
    <row r="1435" spans="1:1" x14ac:dyDescent="0.2">
      <c r="A1435" t="e">
        <f>"('"&amp; Shares!A1436 &amp; "', '2017-01-26', " &amp;  Shares!C1436 &amp;  ", " &amp;  Shares!D1436 &amp;  ", " &amp;  Shares!E1436 &amp;  ", " &amp;  Shares!F1436 &amp;  ", " &amp;  Shares!G1436 &amp;  ", " &amp;  Shares!H1436 &amp;  ", " &amp;  Shares!I1436 &amp;  ", " &amp;  Shares!J1436 &amp;  ", " &amp;  Shares!K1436 &amp;  ", " &amp;  Shares!L1436 &amp;  ", " &amp;  Shares!M1436 &amp;  ", " &amp;  Shares!N1436 &amp;  ", " &amp;  Shares!O1436 &amp;  ", " &amp;  Shares!P1436 &amp;  ", " &amp;  Shares!Q1436 &amp;  ", " &amp;  Shares!R1436 &amp;  ", " &amp;  Shares!S1436 &amp;  ", " &amp;  Shares!T1436 &amp;  ", " &amp;  Shares!U1436 &amp;  ", " &amp;  Shares!V1436 &amp;  ", " &amp;  Shares!W1436 &amp;  ", " &amp;  Shares!X1436 &amp;  ", " &amp;  Shares!Y1436 &amp;  ", " &amp;  Shares!Z1436 &amp;  ", " &amp;  Shares!AA1436 &amp;  ", " &amp;  Shares!AB1436 &amp;  ", " &amp;  Shares!AC1436 &amp;  ", " &amp;  Shares!AD1436 &amp;  ", " &amp;  Shares!AE1436 &amp;  ", " &amp;  Shares!AF1436 &amp;  ", " &amp;  Shares!AG1436 &amp;  ", " &amp;  Shares!AH1436 &amp;  ", " &amp;  Shares!AI1436 &amp;  ", " &amp;  Shares!AJ1436 &amp;  ", " &amp;  Shares!AK1436 &amp;  ", " &amp;  Shares!AL1436 &amp;  ", " &amp;  Shares!AM1436 &amp;  ", " &amp;  Shares!#REF! &amp;  ", " &amp;  Shares!AN1436 &amp;  ", " &amp;  Shares!AO1436 &amp;  ", " &amp;  Shares!AP1436 &amp;  ", " &amp;  Shares!AQ1436 &amp;  ", " &amp;  Shares!AR1436 &amp;  ", " &amp;  Shares!AS1436 &amp;  ", " &amp;  Shares!AT1436 &amp;  ", " &amp;  Shares!AU1436 &amp;  ", " &amp;  Shares!AV1436 &amp;  ", " &amp;  Shares!AW1436 &amp;  ", " &amp;  Shares!AX1436 &amp;  "),"</f>
        <v>#REF!</v>
      </c>
    </row>
    <row r="1436" spans="1:1" x14ac:dyDescent="0.2">
      <c r="A1436" t="e">
        <f>"('"&amp; Shares!A1437 &amp; "', '2017-01-26', " &amp;  Shares!C1437 &amp;  ", " &amp;  Shares!D1437 &amp;  ", " &amp;  Shares!E1437 &amp;  ", " &amp;  Shares!F1437 &amp;  ", " &amp;  Shares!G1437 &amp;  ", " &amp;  Shares!H1437 &amp;  ", " &amp;  Shares!I1437 &amp;  ", " &amp;  Shares!J1437 &amp;  ", " &amp;  Shares!K1437 &amp;  ", " &amp;  Shares!L1437 &amp;  ", " &amp;  Shares!M1437 &amp;  ", " &amp;  Shares!N1437 &amp;  ", " &amp;  Shares!O1437 &amp;  ", " &amp;  Shares!P1437 &amp;  ", " &amp;  Shares!Q1437 &amp;  ", " &amp;  Shares!R1437 &amp;  ", " &amp;  Shares!S1437 &amp;  ", " &amp;  Shares!T1437 &amp;  ", " &amp;  Shares!U1437 &amp;  ", " &amp;  Shares!V1437 &amp;  ", " &amp;  Shares!W1437 &amp;  ", " &amp;  Shares!X1437 &amp;  ", " &amp;  Shares!Y1437 &amp;  ", " &amp;  Shares!Z1437 &amp;  ", " &amp;  Shares!AA1437 &amp;  ", " &amp;  Shares!AB1437 &amp;  ", " &amp;  Shares!AC1437 &amp;  ", " &amp;  Shares!AD1437 &amp;  ", " &amp;  Shares!AE1437 &amp;  ", " &amp;  Shares!AF1437 &amp;  ", " &amp;  Shares!AG1437 &amp;  ", " &amp;  Shares!AH1437 &amp;  ", " &amp;  Shares!AI1437 &amp;  ", " &amp;  Shares!AJ1437 &amp;  ", " &amp;  Shares!AK1437 &amp;  ", " &amp;  Shares!AL1437 &amp;  ", " &amp;  Shares!AM1437 &amp;  ", " &amp;  Shares!#REF! &amp;  ", " &amp;  Shares!AN1437 &amp;  ", " &amp;  Shares!AO1437 &amp;  ", " &amp;  Shares!AP1437 &amp;  ", " &amp;  Shares!AQ1437 &amp;  ", " &amp;  Shares!AR1437 &amp;  ", " &amp;  Shares!AS1437 &amp;  ", " &amp;  Shares!AT1437 &amp;  ", " &amp;  Shares!AU1437 &amp;  ", " &amp;  Shares!AV1437 &amp;  ", " &amp;  Shares!AW1437 &amp;  ", " &amp;  Shares!AX1437 &amp;  "),"</f>
        <v>#REF!</v>
      </c>
    </row>
    <row r="1437" spans="1:1" x14ac:dyDescent="0.2">
      <c r="A1437" t="e">
        <f>"('"&amp; Shares!A1438 &amp; "', '2017-01-26', " &amp;  Shares!C1438 &amp;  ", " &amp;  Shares!D1438 &amp;  ", " &amp;  Shares!E1438 &amp;  ", " &amp;  Shares!F1438 &amp;  ", " &amp;  Shares!G1438 &amp;  ", " &amp;  Shares!H1438 &amp;  ", " &amp;  Shares!I1438 &amp;  ", " &amp;  Shares!J1438 &amp;  ", " &amp;  Shares!K1438 &amp;  ", " &amp;  Shares!L1438 &amp;  ", " &amp;  Shares!M1438 &amp;  ", " &amp;  Shares!N1438 &amp;  ", " &amp;  Shares!O1438 &amp;  ", " &amp;  Shares!P1438 &amp;  ", " &amp;  Shares!Q1438 &amp;  ", " &amp;  Shares!R1438 &amp;  ", " &amp;  Shares!S1438 &amp;  ", " &amp;  Shares!T1438 &amp;  ", " &amp;  Shares!U1438 &amp;  ", " &amp;  Shares!V1438 &amp;  ", " &amp;  Shares!W1438 &amp;  ", " &amp;  Shares!X1438 &amp;  ", " &amp;  Shares!Y1438 &amp;  ", " &amp;  Shares!Z1438 &amp;  ", " &amp;  Shares!AA1438 &amp;  ", " &amp;  Shares!AB1438 &amp;  ", " &amp;  Shares!AC1438 &amp;  ", " &amp;  Shares!AD1438 &amp;  ", " &amp;  Shares!AE1438 &amp;  ", " &amp;  Shares!AF1438 &amp;  ", " &amp;  Shares!AG1438 &amp;  ", " &amp;  Shares!AH1438 &amp;  ", " &amp;  Shares!AI1438 &amp;  ", " &amp;  Shares!AJ1438 &amp;  ", " &amp;  Shares!AK1438 &amp;  ", " &amp;  Shares!AL1438 &amp;  ", " &amp;  Shares!AM1438 &amp;  ", " &amp;  Shares!#REF! &amp;  ", " &amp;  Shares!AN1438 &amp;  ", " &amp;  Shares!AO1438 &amp;  ", " &amp;  Shares!AP1438 &amp;  ", " &amp;  Shares!AQ1438 &amp;  ", " &amp;  Shares!AR1438 &amp;  ", " &amp;  Shares!AS1438 &amp;  ", " &amp;  Shares!AT1438 &amp;  ", " &amp;  Shares!AU1438 &amp;  ", " &amp;  Shares!AV1438 &amp;  ", " &amp;  Shares!AW1438 &amp;  ", " &amp;  Shares!AX1438 &amp;  "),"</f>
        <v>#REF!</v>
      </c>
    </row>
    <row r="1438" spans="1:1" x14ac:dyDescent="0.2">
      <c r="A1438" t="e">
        <f>"('"&amp; Shares!A1439 &amp; "', '2017-01-26', " &amp;  Shares!C1439 &amp;  ", " &amp;  Shares!D1439 &amp;  ", " &amp;  Shares!E1439 &amp;  ", " &amp;  Shares!F1439 &amp;  ", " &amp;  Shares!G1439 &amp;  ", " &amp;  Shares!H1439 &amp;  ", " &amp;  Shares!I1439 &amp;  ", " &amp;  Shares!J1439 &amp;  ", " &amp;  Shares!K1439 &amp;  ", " &amp;  Shares!L1439 &amp;  ", " &amp;  Shares!M1439 &amp;  ", " &amp;  Shares!N1439 &amp;  ", " &amp;  Shares!O1439 &amp;  ", " &amp;  Shares!P1439 &amp;  ", " &amp;  Shares!Q1439 &amp;  ", " &amp;  Shares!R1439 &amp;  ", " &amp;  Shares!S1439 &amp;  ", " &amp;  Shares!T1439 &amp;  ", " &amp;  Shares!U1439 &amp;  ", " &amp;  Shares!V1439 &amp;  ", " &amp;  Shares!W1439 &amp;  ", " &amp;  Shares!X1439 &amp;  ", " &amp;  Shares!Y1439 &amp;  ", " &amp;  Shares!Z1439 &amp;  ", " &amp;  Shares!AA1439 &amp;  ", " &amp;  Shares!AB1439 &amp;  ", " &amp;  Shares!AC1439 &amp;  ", " &amp;  Shares!AD1439 &amp;  ", " &amp;  Shares!AE1439 &amp;  ", " &amp;  Shares!AF1439 &amp;  ", " &amp;  Shares!AG1439 &amp;  ", " &amp;  Shares!AH1439 &amp;  ", " &amp;  Shares!AI1439 &amp;  ", " &amp;  Shares!AJ1439 &amp;  ", " &amp;  Shares!AK1439 &amp;  ", " &amp;  Shares!AL1439 &amp;  ", " &amp;  Shares!AM1439 &amp;  ", " &amp;  Shares!#REF! &amp;  ", " &amp;  Shares!AN1439 &amp;  ", " &amp;  Shares!AO1439 &amp;  ", " &amp;  Shares!AP1439 &amp;  ", " &amp;  Shares!AQ1439 &amp;  ", " &amp;  Shares!AR1439 &amp;  ", " &amp;  Shares!AS1439 &amp;  ", " &amp;  Shares!AT1439 &amp;  ", " &amp;  Shares!AU1439 &amp;  ", " &amp;  Shares!AV1439 &amp;  ", " &amp;  Shares!AW1439 &amp;  ", " &amp;  Shares!AX1439 &amp;  "),"</f>
        <v>#REF!</v>
      </c>
    </row>
    <row r="1439" spans="1:1" x14ac:dyDescent="0.2">
      <c r="A1439" t="e">
        <f>"('"&amp; Shares!A1440 &amp; "', '2017-01-26', " &amp;  Shares!C1440 &amp;  ", " &amp;  Shares!D1440 &amp;  ", " &amp;  Shares!E1440 &amp;  ", " &amp;  Shares!F1440 &amp;  ", " &amp;  Shares!G1440 &amp;  ", " &amp;  Shares!H1440 &amp;  ", " &amp;  Shares!I1440 &amp;  ", " &amp;  Shares!J1440 &amp;  ", " &amp;  Shares!K1440 &amp;  ", " &amp;  Shares!L1440 &amp;  ", " &amp;  Shares!M1440 &amp;  ", " &amp;  Shares!N1440 &amp;  ", " &amp;  Shares!O1440 &amp;  ", " &amp;  Shares!P1440 &amp;  ", " &amp;  Shares!Q1440 &amp;  ", " &amp;  Shares!R1440 &amp;  ", " &amp;  Shares!S1440 &amp;  ", " &amp;  Shares!T1440 &amp;  ", " &amp;  Shares!U1440 &amp;  ", " &amp;  Shares!V1440 &amp;  ", " &amp;  Shares!W1440 &amp;  ", " &amp;  Shares!X1440 &amp;  ", " &amp;  Shares!Y1440 &amp;  ", " &amp;  Shares!Z1440 &amp;  ", " &amp;  Shares!AA1440 &amp;  ", " &amp;  Shares!AB1440 &amp;  ", " &amp;  Shares!AC1440 &amp;  ", " &amp;  Shares!AD1440 &amp;  ", " &amp;  Shares!AE1440 &amp;  ", " &amp;  Shares!AF1440 &amp;  ", " &amp;  Shares!AG1440 &amp;  ", " &amp;  Shares!AH1440 &amp;  ", " &amp;  Shares!AI1440 &amp;  ", " &amp;  Shares!AJ1440 &amp;  ", " &amp;  Shares!AK1440 &amp;  ", " &amp;  Shares!AL1440 &amp;  ", " &amp;  Shares!AM1440 &amp;  ", " &amp;  Shares!#REF! &amp;  ", " &amp;  Shares!AN1440 &amp;  ", " &amp;  Shares!AO1440 &amp;  ", " &amp;  Shares!AP1440 &amp;  ", " &amp;  Shares!AQ1440 &amp;  ", " &amp;  Shares!AR1440 &amp;  ", " &amp;  Shares!AS1440 &amp;  ", " &amp;  Shares!AT1440 &amp;  ", " &amp;  Shares!AU1440 &amp;  ", " &amp;  Shares!AV1440 &amp;  ", " &amp;  Shares!AW1440 &amp;  ", " &amp;  Shares!AX1440 &amp;  "),"</f>
        <v>#REF!</v>
      </c>
    </row>
    <row r="1440" spans="1:1" x14ac:dyDescent="0.2">
      <c r="A1440" t="e">
        <f>"('"&amp; Shares!A1441 &amp; "', '2017-01-26', " &amp;  Shares!C1441 &amp;  ", " &amp;  Shares!D1441 &amp;  ", " &amp;  Shares!E1441 &amp;  ", " &amp;  Shares!F1441 &amp;  ", " &amp;  Shares!G1441 &amp;  ", " &amp;  Shares!H1441 &amp;  ", " &amp;  Shares!I1441 &amp;  ", " &amp;  Shares!J1441 &amp;  ", " &amp;  Shares!K1441 &amp;  ", " &amp;  Shares!L1441 &amp;  ", " &amp;  Shares!M1441 &amp;  ", " &amp;  Shares!N1441 &amp;  ", " &amp;  Shares!O1441 &amp;  ", " &amp;  Shares!P1441 &amp;  ", " &amp;  Shares!Q1441 &amp;  ", " &amp;  Shares!R1441 &amp;  ", " &amp;  Shares!S1441 &amp;  ", " &amp;  Shares!T1441 &amp;  ", " &amp;  Shares!U1441 &amp;  ", " &amp;  Shares!V1441 &amp;  ", " &amp;  Shares!W1441 &amp;  ", " &amp;  Shares!X1441 &amp;  ", " &amp;  Shares!Y1441 &amp;  ", " &amp;  Shares!Z1441 &amp;  ", " &amp;  Shares!AA1441 &amp;  ", " &amp;  Shares!AB1441 &amp;  ", " &amp;  Shares!AC1441 &amp;  ", " &amp;  Shares!AD1441 &amp;  ", " &amp;  Shares!AE1441 &amp;  ", " &amp;  Shares!AF1441 &amp;  ", " &amp;  Shares!AG1441 &amp;  ", " &amp;  Shares!AH1441 &amp;  ", " &amp;  Shares!AI1441 &amp;  ", " &amp;  Shares!AJ1441 &amp;  ", " &amp;  Shares!AK1441 &amp;  ", " &amp;  Shares!AL1441 &amp;  ", " &amp;  Shares!AM1441 &amp;  ", " &amp;  Shares!#REF! &amp;  ", " &amp;  Shares!AN1441 &amp;  ", " &amp;  Shares!AO1441 &amp;  ", " &amp;  Shares!AP1441 &amp;  ", " &amp;  Shares!AQ1441 &amp;  ", " &amp;  Shares!AR1441 &amp;  ", " &amp;  Shares!AS1441 &amp;  ", " &amp;  Shares!AT1441 &amp;  ", " &amp;  Shares!AU1441 &amp;  ", " &amp;  Shares!AV1441 &amp;  ", " &amp;  Shares!AW1441 &amp;  ", " &amp;  Shares!AX1441 &amp;  "),"</f>
        <v>#REF!</v>
      </c>
    </row>
    <row r="1441" spans="1:1" x14ac:dyDescent="0.2">
      <c r="A1441" t="e">
        <f>"('"&amp; Shares!A1442 &amp; "', '2017-01-26', " &amp;  Shares!C1442 &amp;  ", " &amp;  Shares!D1442 &amp;  ", " &amp;  Shares!E1442 &amp;  ", " &amp;  Shares!F1442 &amp;  ", " &amp;  Shares!G1442 &amp;  ", " &amp;  Shares!H1442 &amp;  ", " &amp;  Shares!I1442 &amp;  ", " &amp;  Shares!J1442 &amp;  ", " &amp;  Shares!K1442 &amp;  ", " &amp;  Shares!L1442 &amp;  ", " &amp;  Shares!M1442 &amp;  ", " &amp;  Shares!N1442 &amp;  ", " &amp;  Shares!O1442 &amp;  ", " &amp;  Shares!P1442 &amp;  ", " &amp;  Shares!Q1442 &amp;  ", " &amp;  Shares!R1442 &amp;  ", " &amp;  Shares!S1442 &amp;  ", " &amp;  Shares!T1442 &amp;  ", " &amp;  Shares!U1442 &amp;  ", " &amp;  Shares!V1442 &amp;  ", " &amp;  Shares!W1442 &amp;  ", " &amp;  Shares!X1442 &amp;  ", " &amp;  Shares!Y1442 &amp;  ", " &amp;  Shares!Z1442 &amp;  ", " &amp;  Shares!AA1442 &amp;  ", " &amp;  Shares!AB1442 &amp;  ", " &amp;  Shares!AC1442 &amp;  ", " &amp;  Shares!AD1442 &amp;  ", " &amp;  Shares!AE1442 &amp;  ", " &amp;  Shares!AF1442 &amp;  ", " &amp;  Shares!AG1442 &amp;  ", " &amp;  Shares!AH1442 &amp;  ", " &amp;  Shares!AI1442 &amp;  ", " &amp;  Shares!AJ1442 &amp;  ", " &amp;  Shares!AK1442 &amp;  ", " &amp;  Shares!AL1442 &amp;  ", " &amp;  Shares!AM1442 &amp;  ", " &amp;  Shares!#REF! &amp;  ", " &amp;  Shares!AN1442 &amp;  ", " &amp;  Shares!AO1442 &amp;  ", " &amp;  Shares!AP1442 &amp;  ", " &amp;  Shares!AQ1442 &amp;  ", " &amp;  Shares!AR1442 &amp;  ", " &amp;  Shares!AS1442 &amp;  ", " &amp;  Shares!AT1442 &amp;  ", " &amp;  Shares!AU1442 &amp;  ", " &amp;  Shares!AV1442 &amp;  ", " &amp;  Shares!AW1442 &amp;  ", " &amp;  Shares!AX1442 &amp;  "),"</f>
        <v>#REF!</v>
      </c>
    </row>
    <row r="1442" spans="1:1" x14ac:dyDescent="0.2">
      <c r="A1442" t="e">
        <f>"('"&amp; Shares!A1443 &amp; "', '2017-01-26', " &amp;  Shares!C1443 &amp;  ", " &amp;  Shares!D1443 &amp;  ", " &amp;  Shares!E1443 &amp;  ", " &amp;  Shares!F1443 &amp;  ", " &amp;  Shares!G1443 &amp;  ", " &amp;  Shares!H1443 &amp;  ", " &amp;  Shares!I1443 &amp;  ", " &amp;  Shares!J1443 &amp;  ", " &amp;  Shares!K1443 &amp;  ", " &amp;  Shares!L1443 &amp;  ", " &amp;  Shares!M1443 &amp;  ", " &amp;  Shares!N1443 &amp;  ", " &amp;  Shares!O1443 &amp;  ", " &amp;  Shares!P1443 &amp;  ", " &amp;  Shares!Q1443 &amp;  ", " &amp;  Shares!R1443 &amp;  ", " &amp;  Shares!S1443 &amp;  ", " &amp;  Shares!T1443 &amp;  ", " &amp;  Shares!U1443 &amp;  ", " &amp;  Shares!V1443 &amp;  ", " &amp;  Shares!W1443 &amp;  ", " &amp;  Shares!X1443 &amp;  ", " &amp;  Shares!Y1443 &amp;  ", " &amp;  Shares!Z1443 &amp;  ", " &amp;  Shares!AA1443 &amp;  ", " &amp;  Shares!AB1443 &amp;  ", " &amp;  Shares!AC1443 &amp;  ", " &amp;  Shares!AD1443 &amp;  ", " &amp;  Shares!AE1443 &amp;  ", " &amp;  Shares!AF1443 &amp;  ", " &amp;  Shares!AG1443 &amp;  ", " &amp;  Shares!AH1443 &amp;  ", " &amp;  Shares!AI1443 &amp;  ", " &amp;  Shares!AJ1443 &amp;  ", " &amp;  Shares!AK1443 &amp;  ", " &amp;  Shares!AL1443 &amp;  ", " &amp;  Shares!AM1443 &amp;  ", " &amp;  Shares!#REF! &amp;  ", " &amp;  Shares!AN1443 &amp;  ", " &amp;  Shares!AO1443 &amp;  ", " &amp;  Shares!AP1443 &amp;  ", " &amp;  Shares!AQ1443 &amp;  ", " &amp;  Shares!AR1443 &amp;  ", " &amp;  Shares!AS1443 &amp;  ", " &amp;  Shares!AT1443 &amp;  ", " &amp;  Shares!AU1443 &amp;  ", " &amp;  Shares!AV1443 &amp;  ", " &amp;  Shares!AW1443 &amp;  ", " &amp;  Shares!AX1443 &amp;  "),"</f>
        <v>#REF!</v>
      </c>
    </row>
    <row r="1443" spans="1:1" x14ac:dyDescent="0.2">
      <c r="A1443" t="e">
        <f>"('"&amp; Shares!A1444 &amp; "', '2017-01-26', " &amp;  Shares!C1444 &amp;  ", " &amp;  Shares!D1444 &amp;  ", " &amp;  Shares!E1444 &amp;  ", " &amp;  Shares!F1444 &amp;  ", " &amp;  Shares!G1444 &amp;  ", " &amp;  Shares!H1444 &amp;  ", " &amp;  Shares!I1444 &amp;  ", " &amp;  Shares!J1444 &amp;  ", " &amp;  Shares!K1444 &amp;  ", " &amp;  Shares!L1444 &amp;  ", " &amp;  Shares!M1444 &amp;  ", " &amp;  Shares!N1444 &amp;  ", " &amp;  Shares!O1444 &amp;  ", " &amp;  Shares!P1444 &amp;  ", " &amp;  Shares!Q1444 &amp;  ", " &amp;  Shares!R1444 &amp;  ", " &amp;  Shares!S1444 &amp;  ", " &amp;  Shares!T1444 &amp;  ", " &amp;  Shares!U1444 &amp;  ", " &amp;  Shares!V1444 &amp;  ", " &amp;  Shares!W1444 &amp;  ", " &amp;  Shares!X1444 &amp;  ", " &amp;  Shares!Y1444 &amp;  ", " &amp;  Shares!Z1444 &amp;  ", " &amp;  Shares!AA1444 &amp;  ", " &amp;  Shares!AB1444 &amp;  ", " &amp;  Shares!AC1444 &amp;  ", " &amp;  Shares!AD1444 &amp;  ", " &amp;  Shares!AE1444 &amp;  ", " &amp;  Shares!AF1444 &amp;  ", " &amp;  Shares!AG1444 &amp;  ", " &amp;  Shares!AH1444 &amp;  ", " &amp;  Shares!AI1444 &amp;  ", " &amp;  Shares!AJ1444 &amp;  ", " &amp;  Shares!AK1444 &amp;  ", " &amp;  Shares!AL1444 &amp;  ", " &amp;  Shares!AM1444 &amp;  ", " &amp;  Shares!#REF! &amp;  ", " &amp;  Shares!AN1444 &amp;  ", " &amp;  Shares!AO1444 &amp;  ", " &amp;  Shares!AP1444 &amp;  ", " &amp;  Shares!AQ1444 &amp;  ", " &amp;  Shares!AR1444 &amp;  ", " &amp;  Shares!AS1444 &amp;  ", " &amp;  Shares!AT1444 &amp;  ", " &amp;  Shares!AU1444 &amp;  ", " &amp;  Shares!AV1444 &amp;  ", " &amp;  Shares!AW1444 &amp;  ", " &amp;  Shares!AX1444 &amp;  "),"</f>
        <v>#REF!</v>
      </c>
    </row>
    <row r="1444" spans="1:1" x14ac:dyDescent="0.2">
      <c r="A1444" t="e">
        <f>"('"&amp; Shares!A1445 &amp; "', '2017-01-26', " &amp;  Shares!C1445 &amp;  ", " &amp;  Shares!D1445 &amp;  ", " &amp;  Shares!E1445 &amp;  ", " &amp;  Shares!F1445 &amp;  ", " &amp;  Shares!G1445 &amp;  ", " &amp;  Shares!H1445 &amp;  ", " &amp;  Shares!I1445 &amp;  ", " &amp;  Shares!J1445 &amp;  ", " &amp;  Shares!K1445 &amp;  ", " &amp;  Shares!L1445 &amp;  ", " &amp;  Shares!M1445 &amp;  ", " &amp;  Shares!N1445 &amp;  ", " &amp;  Shares!O1445 &amp;  ", " &amp;  Shares!P1445 &amp;  ", " &amp;  Shares!Q1445 &amp;  ", " &amp;  Shares!R1445 &amp;  ", " &amp;  Shares!S1445 &amp;  ", " &amp;  Shares!T1445 &amp;  ", " &amp;  Shares!U1445 &amp;  ", " &amp;  Shares!V1445 &amp;  ", " &amp;  Shares!W1445 &amp;  ", " &amp;  Shares!X1445 &amp;  ", " &amp;  Shares!Y1445 &amp;  ", " &amp;  Shares!Z1445 &amp;  ", " &amp;  Shares!AA1445 &amp;  ", " &amp;  Shares!AB1445 &amp;  ", " &amp;  Shares!AC1445 &amp;  ", " &amp;  Shares!AD1445 &amp;  ", " &amp;  Shares!AE1445 &amp;  ", " &amp;  Shares!AF1445 &amp;  ", " &amp;  Shares!AG1445 &amp;  ", " &amp;  Shares!AH1445 &amp;  ", " &amp;  Shares!AI1445 &amp;  ", " &amp;  Shares!AJ1445 &amp;  ", " &amp;  Shares!AK1445 &amp;  ", " &amp;  Shares!AL1445 &amp;  ", " &amp;  Shares!AM1445 &amp;  ", " &amp;  Shares!#REF! &amp;  ", " &amp;  Shares!AN1445 &amp;  ", " &amp;  Shares!AO1445 &amp;  ", " &amp;  Shares!AP1445 &amp;  ", " &amp;  Shares!AQ1445 &amp;  ", " &amp;  Shares!AR1445 &amp;  ", " &amp;  Shares!AS1445 &amp;  ", " &amp;  Shares!AT1445 &amp;  ", " &amp;  Shares!AU1445 &amp;  ", " &amp;  Shares!AV1445 &amp;  ", " &amp;  Shares!AW1445 &amp;  ", " &amp;  Shares!AX1445 &amp;  "),"</f>
        <v>#REF!</v>
      </c>
    </row>
    <row r="1445" spans="1:1" x14ac:dyDescent="0.2">
      <c r="A1445" t="e">
        <f>"('"&amp; Shares!A1446 &amp; "', '2017-01-26', " &amp;  Shares!C1446 &amp;  ", " &amp;  Shares!D1446 &amp;  ", " &amp;  Shares!E1446 &amp;  ", " &amp;  Shares!F1446 &amp;  ", " &amp;  Shares!G1446 &amp;  ", " &amp;  Shares!H1446 &amp;  ", " &amp;  Shares!I1446 &amp;  ", " &amp;  Shares!J1446 &amp;  ", " &amp;  Shares!K1446 &amp;  ", " &amp;  Shares!L1446 &amp;  ", " &amp;  Shares!M1446 &amp;  ", " &amp;  Shares!N1446 &amp;  ", " &amp;  Shares!O1446 &amp;  ", " &amp;  Shares!P1446 &amp;  ", " &amp;  Shares!Q1446 &amp;  ", " &amp;  Shares!R1446 &amp;  ", " &amp;  Shares!S1446 &amp;  ", " &amp;  Shares!T1446 &amp;  ", " &amp;  Shares!U1446 &amp;  ", " &amp;  Shares!V1446 &amp;  ", " &amp;  Shares!W1446 &amp;  ", " &amp;  Shares!X1446 &amp;  ", " &amp;  Shares!Y1446 &amp;  ", " &amp;  Shares!Z1446 &amp;  ", " &amp;  Shares!AA1446 &amp;  ", " &amp;  Shares!AB1446 &amp;  ", " &amp;  Shares!AC1446 &amp;  ", " &amp;  Shares!AD1446 &amp;  ", " &amp;  Shares!AE1446 &amp;  ", " &amp;  Shares!AF1446 &amp;  ", " &amp;  Shares!AG1446 &amp;  ", " &amp;  Shares!AH1446 &amp;  ", " &amp;  Shares!AI1446 &amp;  ", " &amp;  Shares!AJ1446 &amp;  ", " &amp;  Shares!AK1446 &amp;  ", " &amp;  Shares!AL1446 &amp;  ", " &amp;  Shares!AM1446 &amp;  ", " &amp;  Shares!#REF! &amp;  ", " &amp;  Shares!AN1446 &amp;  ", " &amp;  Shares!AO1446 &amp;  ", " &amp;  Shares!AP1446 &amp;  ", " &amp;  Shares!AQ1446 &amp;  ", " &amp;  Shares!AR1446 &amp;  ", " &amp;  Shares!AS1446 &amp;  ", " &amp;  Shares!AT1446 &amp;  ", " &amp;  Shares!AU1446 &amp;  ", " &amp;  Shares!AV1446 &amp;  ", " &amp;  Shares!AW1446 &amp;  ", " &amp;  Shares!AX1446 &amp;  "),"</f>
        <v>#REF!</v>
      </c>
    </row>
    <row r="1446" spans="1:1" x14ac:dyDescent="0.2">
      <c r="A1446" t="e">
        <f>"('"&amp; Shares!A1447 &amp; "', '2017-01-26', " &amp;  Shares!C1447 &amp;  ", " &amp;  Shares!D1447 &amp;  ", " &amp;  Shares!E1447 &amp;  ", " &amp;  Shares!F1447 &amp;  ", " &amp;  Shares!G1447 &amp;  ", " &amp;  Shares!H1447 &amp;  ", " &amp;  Shares!I1447 &amp;  ", " &amp;  Shares!J1447 &amp;  ", " &amp;  Shares!K1447 &amp;  ", " &amp;  Shares!L1447 &amp;  ", " &amp;  Shares!M1447 &amp;  ", " &amp;  Shares!N1447 &amp;  ", " &amp;  Shares!O1447 &amp;  ", " &amp;  Shares!P1447 &amp;  ", " &amp;  Shares!Q1447 &amp;  ", " &amp;  Shares!R1447 &amp;  ", " &amp;  Shares!S1447 &amp;  ", " &amp;  Shares!T1447 &amp;  ", " &amp;  Shares!U1447 &amp;  ", " &amp;  Shares!V1447 &amp;  ", " &amp;  Shares!W1447 &amp;  ", " &amp;  Shares!X1447 &amp;  ", " &amp;  Shares!Y1447 &amp;  ", " &amp;  Shares!Z1447 &amp;  ", " &amp;  Shares!AA1447 &amp;  ", " &amp;  Shares!AB1447 &amp;  ", " &amp;  Shares!AC1447 &amp;  ", " &amp;  Shares!AD1447 &amp;  ", " &amp;  Shares!AE1447 &amp;  ", " &amp;  Shares!AF1447 &amp;  ", " &amp;  Shares!AG1447 &amp;  ", " &amp;  Shares!AH1447 &amp;  ", " &amp;  Shares!AI1447 &amp;  ", " &amp;  Shares!AJ1447 &amp;  ", " &amp;  Shares!AK1447 &amp;  ", " &amp;  Shares!AL1447 &amp;  ", " &amp;  Shares!AM1447 &amp;  ", " &amp;  Shares!#REF! &amp;  ", " &amp;  Shares!AN1447 &amp;  ", " &amp;  Shares!AO1447 &amp;  ", " &amp;  Shares!AP1447 &amp;  ", " &amp;  Shares!AQ1447 &amp;  ", " &amp;  Shares!AR1447 &amp;  ", " &amp;  Shares!AS1447 &amp;  ", " &amp;  Shares!AT1447 &amp;  ", " &amp;  Shares!AU1447 &amp;  ", " &amp;  Shares!AV1447 &amp;  ", " &amp;  Shares!AW1447 &amp;  ", " &amp;  Shares!AX1447 &amp;  "),"</f>
        <v>#REF!</v>
      </c>
    </row>
    <row r="1447" spans="1:1" x14ac:dyDescent="0.2">
      <c r="A1447" t="e">
        <f>"('"&amp; Shares!A1448 &amp; "', '2017-01-26', " &amp;  Shares!C1448 &amp;  ", " &amp;  Shares!D1448 &amp;  ", " &amp;  Shares!E1448 &amp;  ", " &amp;  Shares!F1448 &amp;  ", " &amp;  Shares!G1448 &amp;  ", " &amp;  Shares!H1448 &amp;  ", " &amp;  Shares!I1448 &amp;  ", " &amp;  Shares!J1448 &amp;  ", " &amp;  Shares!K1448 &amp;  ", " &amp;  Shares!L1448 &amp;  ", " &amp;  Shares!M1448 &amp;  ", " &amp;  Shares!N1448 &amp;  ", " &amp;  Shares!O1448 &amp;  ", " &amp;  Shares!P1448 &amp;  ", " &amp;  Shares!Q1448 &amp;  ", " &amp;  Shares!R1448 &amp;  ", " &amp;  Shares!S1448 &amp;  ", " &amp;  Shares!T1448 &amp;  ", " &amp;  Shares!U1448 &amp;  ", " &amp;  Shares!V1448 &amp;  ", " &amp;  Shares!W1448 &amp;  ", " &amp;  Shares!X1448 &amp;  ", " &amp;  Shares!Y1448 &amp;  ", " &amp;  Shares!Z1448 &amp;  ", " &amp;  Shares!AA1448 &amp;  ", " &amp;  Shares!AB1448 &amp;  ", " &amp;  Shares!AC1448 &amp;  ", " &amp;  Shares!AD1448 &amp;  ", " &amp;  Shares!AE1448 &amp;  ", " &amp;  Shares!AF1448 &amp;  ", " &amp;  Shares!AG1448 &amp;  ", " &amp;  Shares!AH1448 &amp;  ", " &amp;  Shares!AI1448 &amp;  ", " &amp;  Shares!AJ1448 &amp;  ", " &amp;  Shares!AK1448 &amp;  ", " &amp;  Shares!AL1448 &amp;  ", " &amp;  Shares!AM1448 &amp;  ", " &amp;  Shares!#REF! &amp;  ", " &amp;  Shares!AN1448 &amp;  ", " &amp;  Shares!AO1448 &amp;  ", " &amp;  Shares!AP1448 &amp;  ", " &amp;  Shares!AQ1448 &amp;  ", " &amp;  Shares!AR1448 &amp;  ", " &amp;  Shares!AS1448 &amp;  ", " &amp;  Shares!AT1448 &amp;  ", " &amp;  Shares!AU1448 &amp;  ", " &amp;  Shares!AV1448 &amp;  ", " &amp;  Shares!AW1448 &amp;  ", " &amp;  Shares!AX1448 &amp;  "),"</f>
        <v>#REF!</v>
      </c>
    </row>
    <row r="1448" spans="1:1" x14ac:dyDescent="0.2">
      <c r="A1448" t="e">
        <f>"('"&amp; Shares!A1449 &amp; "', '2017-01-26', " &amp;  Shares!C1449 &amp;  ", " &amp;  Shares!D1449 &amp;  ", " &amp;  Shares!E1449 &amp;  ", " &amp;  Shares!F1449 &amp;  ", " &amp;  Shares!G1449 &amp;  ", " &amp;  Shares!H1449 &amp;  ", " &amp;  Shares!I1449 &amp;  ", " &amp;  Shares!J1449 &amp;  ", " &amp;  Shares!K1449 &amp;  ", " &amp;  Shares!L1449 &amp;  ", " &amp;  Shares!M1449 &amp;  ", " &amp;  Shares!N1449 &amp;  ", " &amp;  Shares!O1449 &amp;  ", " &amp;  Shares!P1449 &amp;  ", " &amp;  Shares!Q1449 &amp;  ", " &amp;  Shares!R1449 &amp;  ", " &amp;  Shares!S1449 &amp;  ", " &amp;  Shares!T1449 &amp;  ", " &amp;  Shares!U1449 &amp;  ", " &amp;  Shares!V1449 &amp;  ", " &amp;  Shares!W1449 &amp;  ", " &amp;  Shares!X1449 &amp;  ", " &amp;  Shares!Y1449 &amp;  ", " &amp;  Shares!Z1449 &amp;  ", " &amp;  Shares!AA1449 &amp;  ", " &amp;  Shares!AB1449 &amp;  ", " &amp;  Shares!AC1449 &amp;  ", " &amp;  Shares!AD1449 &amp;  ", " &amp;  Shares!AE1449 &amp;  ", " &amp;  Shares!AF1449 &amp;  ", " &amp;  Shares!AG1449 &amp;  ", " &amp;  Shares!AH1449 &amp;  ", " &amp;  Shares!AI1449 &amp;  ", " &amp;  Shares!AJ1449 &amp;  ", " &amp;  Shares!AK1449 &amp;  ", " &amp;  Shares!AL1449 &amp;  ", " &amp;  Shares!AM1449 &amp;  ", " &amp;  Shares!#REF! &amp;  ", " &amp;  Shares!AN1449 &amp;  ", " &amp;  Shares!AO1449 &amp;  ", " &amp;  Shares!AP1449 &amp;  ", " &amp;  Shares!AQ1449 &amp;  ", " &amp;  Shares!AR1449 &amp;  ", " &amp;  Shares!AS1449 &amp;  ", " &amp;  Shares!AT1449 &amp;  ", " &amp;  Shares!AU1449 &amp;  ", " &amp;  Shares!AV1449 &amp;  ", " &amp;  Shares!AW1449 &amp;  ", " &amp;  Shares!AX1449 &amp;  "),"</f>
        <v>#REF!</v>
      </c>
    </row>
    <row r="1449" spans="1:1" x14ac:dyDescent="0.2">
      <c r="A1449" t="e">
        <f>"('"&amp; Shares!A1450 &amp; "', '2017-01-26', " &amp;  Shares!C1450 &amp;  ", " &amp;  Shares!D1450 &amp;  ", " &amp;  Shares!E1450 &amp;  ", " &amp;  Shares!F1450 &amp;  ", " &amp;  Shares!G1450 &amp;  ", " &amp;  Shares!H1450 &amp;  ", " &amp;  Shares!I1450 &amp;  ", " &amp;  Shares!J1450 &amp;  ", " &amp;  Shares!K1450 &amp;  ", " &amp;  Shares!L1450 &amp;  ", " &amp;  Shares!M1450 &amp;  ", " &amp;  Shares!N1450 &amp;  ", " &amp;  Shares!O1450 &amp;  ", " &amp;  Shares!P1450 &amp;  ", " &amp;  Shares!Q1450 &amp;  ", " &amp;  Shares!R1450 &amp;  ", " &amp;  Shares!S1450 &amp;  ", " &amp;  Shares!T1450 &amp;  ", " &amp;  Shares!U1450 &amp;  ", " &amp;  Shares!V1450 &amp;  ", " &amp;  Shares!W1450 &amp;  ", " &amp;  Shares!X1450 &amp;  ", " &amp;  Shares!Y1450 &amp;  ", " &amp;  Shares!Z1450 &amp;  ", " &amp;  Shares!AA1450 &amp;  ", " &amp;  Shares!AB1450 &amp;  ", " &amp;  Shares!AC1450 &amp;  ", " &amp;  Shares!AD1450 &amp;  ", " &amp;  Shares!AE1450 &amp;  ", " &amp;  Shares!AF1450 &amp;  ", " &amp;  Shares!AG1450 &amp;  ", " &amp;  Shares!AH1450 &amp;  ", " &amp;  Shares!AI1450 &amp;  ", " &amp;  Shares!AJ1450 &amp;  ", " &amp;  Shares!AK1450 &amp;  ", " &amp;  Shares!AL1450 &amp;  ", " &amp;  Shares!AM1450 &amp;  ", " &amp;  Shares!#REF! &amp;  ", " &amp;  Shares!AN1450 &amp;  ", " &amp;  Shares!AO1450 &amp;  ", " &amp;  Shares!AP1450 &amp;  ", " &amp;  Shares!AQ1450 &amp;  ", " &amp;  Shares!AR1450 &amp;  ", " &amp;  Shares!AS1450 &amp;  ", " &amp;  Shares!AT1450 &amp;  ", " &amp;  Shares!AU1450 &amp;  ", " &amp;  Shares!AV1450 &amp;  ", " &amp;  Shares!AW1450 &amp;  ", " &amp;  Shares!AX1450 &amp;  "),"</f>
        <v>#REF!</v>
      </c>
    </row>
    <row r="1450" spans="1:1" x14ac:dyDescent="0.2">
      <c r="A1450" t="e">
        <f>"('"&amp; Shares!A1451 &amp; "', '2017-01-26', " &amp;  Shares!C1451 &amp;  ", " &amp;  Shares!D1451 &amp;  ", " &amp;  Shares!E1451 &amp;  ", " &amp;  Shares!F1451 &amp;  ", " &amp;  Shares!G1451 &amp;  ", " &amp;  Shares!H1451 &amp;  ", " &amp;  Shares!I1451 &amp;  ", " &amp;  Shares!J1451 &amp;  ", " &amp;  Shares!K1451 &amp;  ", " &amp;  Shares!L1451 &amp;  ", " &amp;  Shares!M1451 &amp;  ", " &amp;  Shares!N1451 &amp;  ", " &amp;  Shares!O1451 &amp;  ", " &amp;  Shares!P1451 &amp;  ", " &amp;  Shares!Q1451 &amp;  ", " &amp;  Shares!R1451 &amp;  ", " &amp;  Shares!S1451 &amp;  ", " &amp;  Shares!T1451 &amp;  ", " &amp;  Shares!U1451 &amp;  ", " &amp;  Shares!V1451 &amp;  ", " &amp;  Shares!W1451 &amp;  ", " &amp;  Shares!X1451 &amp;  ", " &amp;  Shares!Y1451 &amp;  ", " &amp;  Shares!Z1451 &amp;  ", " &amp;  Shares!AA1451 &amp;  ", " &amp;  Shares!AB1451 &amp;  ", " &amp;  Shares!AC1451 &amp;  ", " &amp;  Shares!AD1451 &amp;  ", " &amp;  Shares!AE1451 &amp;  ", " &amp;  Shares!AF1451 &amp;  ", " &amp;  Shares!AG1451 &amp;  ", " &amp;  Shares!AH1451 &amp;  ", " &amp;  Shares!AI1451 &amp;  ", " &amp;  Shares!AJ1451 &amp;  ", " &amp;  Shares!AK1451 &amp;  ", " &amp;  Shares!AL1451 &amp;  ", " &amp;  Shares!AM1451 &amp;  ", " &amp;  Shares!#REF! &amp;  ", " &amp;  Shares!AN1451 &amp;  ", " &amp;  Shares!AO1451 &amp;  ", " &amp;  Shares!AP1451 &amp;  ", " &amp;  Shares!AQ1451 &amp;  ", " &amp;  Shares!AR1451 &amp;  ", " &amp;  Shares!AS1451 &amp;  ", " &amp;  Shares!AT1451 &amp;  ", " &amp;  Shares!AU1451 &amp;  ", " &amp;  Shares!AV1451 &amp;  ", " &amp;  Shares!AW1451 &amp;  ", " &amp;  Shares!AX1451 &amp;  "),"</f>
        <v>#REF!</v>
      </c>
    </row>
    <row r="1451" spans="1:1" x14ac:dyDescent="0.2">
      <c r="A1451" t="e">
        <f>"('"&amp; Shares!A1452 &amp; "', '2017-01-26', " &amp;  Shares!C1452 &amp;  ", " &amp;  Shares!D1452 &amp;  ", " &amp;  Shares!E1452 &amp;  ", " &amp;  Shares!F1452 &amp;  ", " &amp;  Shares!G1452 &amp;  ", " &amp;  Shares!H1452 &amp;  ", " &amp;  Shares!I1452 &amp;  ", " &amp;  Shares!J1452 &amp;  ", " &amp;  Shares!K1452 &amp;  ", " &amp;  Shares!L1452 &amp;  ", " &amp;  Shares!M1452 &amp;  ", " &amp;  Shares!N1452 &amp;  ", " &amp;  Shares!O1452 &amp;  ", " &amp;  Shares!P1452 &amp;  ", " &amp;  Shares!Q1452 &amp;  ", " &amp;  Shares!R1452 &amp;  ", " &amp;  Shares!S1452 &amp;  ", " &amp;  Shares!T1452 &amp;  ", " &amp;  Shares!U1452 &amp;  ", " &amp;  Shares!V1452 &amp;  ", " &amp;  Shares!W1452 &amp;  ", " &amp;  Shares!X1452 &amp;  ", " &amp;  Shares!Y1452 &amp;  ", " &amp;  Shares!Z1452 &amp;  ", " &amp;  Shares!AA1452 &amp;  ", " &amp;  Shares!AB1452 &amp;  ", " &amp;  Shares!AC1452 &amp;  ", " &amp;  Shares!AD1452 &amp;  ", " &amp;  Shares!AE1452 &amp;  ", " &amp;  Shares!AF1452 &amp;  ", " &amp;  Shares!AG1452 &amp;  ", " &amp;  Shares!AH1452 &amp;  ", " &amp;  Shares!AI1452 &amp;  ", " &amp;  Shares!AJ1452 &amp;  ", " &amp;  Shares!AK1452 &amp;  ", " &amp;  Shares!AL1452 &amp;  ", " &amp;  Shares!AM1452 &amp;  ", " &amp;  Shares!#REF! &amp;  ", " &amp;  Shares!AN1452 &amp;  ", " &amp;  Shares!AO1452 &amp;  ", " &amp;  Shares!AP1452 &amp;  ", " &amp;  Shares!AQ1452 &amp;  ", " &amp;  Shares!AR1452 &amp;  ", " &amp;  Shares!AS1452 &amp;  ", " &amp;  Shares!AT1452 &amp;  ", " &amp;  Shares!AU1452 &amp;  ", " &amp;  Shares!AV1452 &amp;  ", " &amp;  Shares!AW1452 &amp;  ", " &amp;  Shares!AX1452 &amp;  "),"</f>
        <v>#REF!</v>
      </c>
    </row>
    <row r="1452" spans="1:1" x14ac:dyDescent="0.2">
      <c r="A1452" t="e">
        <f>"('"&amp; Shares!A1453 &amp; "', '2017-01-26', " &amp;  Shares!C1453 &amp;  ", " &amp;  Shares!D1453 &amp;  ", " &amp;  Shares!E1453 &amp;  ", " &amp;  Shares!F1453 &amp;  ", " &amp;  Shares!G1453 &amp;  ", " &amp;  Shares!H1453 &amp;  ", " &amp;  Shares!I1453 &amp;  ", " &amp;  Shares!J1453 &amp;  ", " &amp;  Shares!K1453 &amp;  ", " &amp;  Shares!L1453 &amp;  ", " &amp;  Shares!M1453 &amp;  ", " &amp;  Shares!N1453 &amp;  ", " &amp;  Shares!O1453 &amp;  ", " &amp;  Shares!P1453 &amp;  ", " &amp;  Shares!Q1453 &amp;  ", " &amp;  Shares!R1453 &amp;  ", " &amp;  Shares!S1453 &amp;  ", " &amp;  Shares!T1453 &amp;  ", " &amp;  Shares!U1453 &amp;  ", " &amp;  Shares!V1453 &amp;  ", " &amp;  Shares!W1453 &amp;  ", " &amp;  Shares!X1453 &amp;  ", " &amp;  Shares!Y1453 &amp;  ", " &amp;  Shares!Z1453 &amp;  ", " &amp;  Shares!AA1453 &amp;  ", " &amp;  Shares!AB1453 &amp;  ", " &amp;  Shares!AC1453 &amp;  ", " &amp;  Shares!AD1453 &amp;  ", " &amp;  Shares!AE1453 &amp;  ", " &amp;  Shares!AF1453 &amp;  ", " &amp;  Shares!AG1453 &amp;  ", " &amp;  Shares!AH1453 &amp;  ", " &amp;  Shares!AI1453 &amp;  ", " &amp;  Shares!AJ1453 &amp;  ", " &amp;  Shares!AK1453 &amp;  ", " &amp;  Shares!AL1453 &amp;  ", " &amp;  Shares!AM1453 &amp;  ", " &amp;  Shares!#REF! &amp;  ", " &amp;  Shares!AN1453 &amp;  ", " &amp;  Shares!AO1453 &amp;  ", " &amp;  Shares!AP1453 &amp;  ", " &amp;  Shares!AQ1453 &amp;  ", " &amp;  Shares!AR1453 &amp;  ", " &amp;  Shares!AS1453 &amp;  ", " &amp;  Shares!AT1453 &amp;  ", " &amp;  Shares!AU1453 &amp;  ", " &amp;  Shares!AV1453 &amp;  ", " &amp;  Shares!AW1453 &amp;  ", " &amp;  Shares!AX1453 &amp;  "),"</f>
        <v>#REF!</v>
      </c>
    </row>
    <row r="1453" spans="1:1" x14ac:dyDescent="0.2">
      <c r="A1453" t="e">
        <f>"('"&amp; Shares!A1454 &amp; "', '2017-01-26', " &amp;  Shares!C1454 &amp;  ", " &amp;  Shares!D1454 &amp;  ", " &amp;  Shares!E1454 &amp;  ", " &amp;  Shares!F1454 &amp;  ", " &amp;  Shares!G1454 &amp;  ", " &amp;  Shares!H1454 &amp;  ", " &amp;  Shares!I1454 &amp;  ", " &amp;  Shares!J1454 &amp;  ", " &amp;  Shares!K1454 &amp;  ", " &amp;  Shares!L1454 &amp;  ", " &amp;  Shares!M1454 &amp;  ", " &amp;  Shares!N1454 &amp;  ", " &amp;  Shares!O1454 &amp;  ", " &amp;  Shares!P1454 &amp;  ", " &amp;  Shares!Q1454 &amp;  ", " &amp;  Shares!R1454 &amp;  ", " &amp;  Shares!S1454 &amp;  ", " &amp;  Shares!T1454 &amp;  ", " &amp;  Shares!U1454 &amp;  ", " &amp;  Shares!V1454 &amp;  ", " &amp;  Shares!W1454 &amp;  ", " &amp;  Shares!X1454 &amp;  ", " &amp;  Shares!Y1454 &amp;  ", " &amp;  Shares!Z1454 &amp;  ", " &amp;  Shares!AA1454 &amp;  ", " &amp;  Shares!AB1454 &amp;  ", " &amp;  Shares!AC1454 &amp;  ", " &amp;  Shares!AD1454 &amp;  ", " &amp;  Shares!AE1454 &amp;  ", " &amp;  Shares!AF1454 &amp;  ", " &amp;  Shares!AG1454 &amp;  ", " &amp;  Shares!AH1454 &amp;  ", " &amp;  Shares!AI1454 &amp;  ", " &amp;  Shares!AJ1454 &amp;  ", " &amp;  Shares!AK1454 &amp;  ", " &amp;  Shares!AL1454 &amp;  ", " &amp;  Shares!AM1454 &amp;  ", " &amp;  Shares!#REF! &amp;  ", " &amp;  Shares!AN1454 &amp;  ", " &amp;  Shares!AO1454 &amp;  ", " &amp;  Shares!AP1454 &amp;  ", " &amp;  Shares!AQ1454 &amp;  ", " &amp;  Shares!AR1454 &amp;  ", " &amp;  Shares!AS1454 &amp;  ", " &amp;  Shares!AT1454 &amp;  ", " &amp;  Shares!AU1454 &amp;  ", " &amp;  Shares!AV1454 &amp;  ", " &amp;  Shares!AW1454 &amp;  ", " &amp;  Shares!AX1454 &amp;  "),"</f>
        <v>#REF!</v>
      </c>
    </row>
    <row r="1454" spans="1:1" x14ac:dyDescent="0.2">
      <c r="A1454" t="e">
        <f>"('"&amp; Shares!A1455 &amp; "', '2017-01-26', " &amp;  Shares!C1455 &amp;  ", " &amp;  Shares!D1455 &amp;  ", " &amp;  Shares!E1455 &amp;  ", " &amp;  Shares!F1455 &amp;  ", " &amp;  Shares!G1455 &amp;  ", " &amp;  Shares!H1455 &amp;  ", " &amp;  Shares!I1455 &amp;  ", " &amp;  Shares!J1455 &amp;  ", " &amp;  Shares!K1455 &amp;  ", " &amp;  Shares!L1455 &amp;  ", " &amp;  Shares!M1455 &amp;  ", " &amp;  Shares!N1455 &amp;  ", " &amp;  Shares!O1455 &amp;  ", " &amp;  Shares!P1455 &amp;  ", " &amp;  Shares!Q1455 &amp;  ", " &amp;  Shares!R1455 &amp;  ", " &amp;  Shares!S1455 &amp;  ", " &amp;  Shares!T1455 &amp;  ", " &amp;  Shares!U1455 &amp;  ", " &amp;  Shares!V1455 &amp;  ", " &amp;  Shares!W1455 &amp;  ", " &amp;  Shares!X1455 &amp;  ", " &amp;  Shares!Y1455 &amp;  ", " &amp;  Shares!Z1455 &amp;  ", " &amp;  Shares!AA1455 &amp;  ", " &amp;  Shares!AB1455 &amp;  ", " &amp;  Shares!AC1455 &amp;  ", " &amp;  Shares!AD1455 &amp;  ", " &amp;  Shares!AE1455 &amp;  ", " &amp;  Shares!AF1455 &amp;  ", " &amp;  Shares!AG1455 &amp;  ", " &amp;  Shares!AH1455 &amp;  ", " &amp;  Shares!AI1455 &amp;  ", " &amp;  Shares!AJ1455 &amp;  ", " &amp;  Shares!AK1455 &amp;  ", " &amp;  Shares!AL1455 &amp;  ", " &amp;  Shares!AM1455 &amp;  ", " &amp;  Shares!#REF! &amp;  ", " &amp;  Shares!AN1455 &amp;  ", " &amp;  Shares!AO1455 &amp;  ", " &amp;  Shares!AP1455 &amp;  ", " &amp;  Shares!AQ1455 &amp;  ", " &amp;  Shares!AR1455 &amp;  ", " &amp;  Shares!AS1455 &amp;  ", " &amp;  Shares!AT1455 &amp;  ", " &amp;  Shares!AU1455 &amp;  ", " &amp;  Shares!AV1455 &amp;  ", " &amp;  Shares!AW1455 &amp;  ", " &amp;  Shares!AX1455 &amp;  "),"</f>
        <v>#REF!</v>
      </c>
    </row>
    <row r="1455" spans="1:1" x14ac:dyDescent="0.2">
      <c r="A1455" t="e">
        <f>"('"&amp; Shares!A1456 &amp; "', '2017-01-26', " &amp;  Shares!C1456 &amp;  ", " &amp;  Shares!D1456 &amp;  ", " &amp;  Shares!E1456 &amp;  ", " &amp;  Shares!F1456 &amp;  ", " &amp;  Shares!G1456 &amp;  ", " &amp;  Shares!H1456 &amp;  ", " &amp;  Shares!I1456 &amp;  ", " &amp;  Shares!J1456 &amp;  ", " &amp;  Shares!K1456 &amp;  ", " &amp;  Shares!L1456 &amp;  ", " &amp;  Shares!M1456 &amp;  ", " &amp;  Shares!N1456 &amp;  ", " &amp;  Shares!O1456 &amp;  ", " &amp;  Shares!P1456 &amp;  ", " &amp;  Shares!Q1456 &amp;  ", " &amp;  Shares!R1456 &amp;  ", " &amp;  Shares!S1456 &amp;  ", " &amp;  Shares!T1456 &amp;  ", " &amp;  Shares!U1456 &amp;  ", " &amp;  Shares!V1456 &amp;  ", " &amp;  Shares!W1456 &amp;  ", " &amp;  Shares!X1456 &amp;  ", " &amp;  Shares!Y1456 &amp;  ", " &amp;  Shares!Z1456 &amp;  ", " &amp;  Shares!AA1456 &amp;  ", " &amp;  Shares!AB1456 &amp;  ", " &amp;  Shares!AC1456 &amp;  ", " &amp;  Shares!AD1456 &amp;  ", " &amp;  Shares!AE1456 &amp;  ", " &amp;  Shares!AF1456 &amp;  ", " &amp;  Shares!AG1456 &amp;  ", " &amp;  Shares!AH1456 &amp;  ", " &amp;  Shares!AI1456 &amp;  ", " &amp;  Shares!AJ1456 &amp;  ", " &amp;  Shares!AK1456 &amp;  ", " &amp;  Shares!AL1456 &amp;  ", " &amp;  Shares!AM1456 &amp;  ", " &amp;  Shares!#REF! &amp;  ", " &amp;  Shares!AN1456 &amp;  ", " &amp;  Shares!AO1456 &amp;  ", " &amp;  Shares!AP1456 &amp;  ", " &amp;  Shares!AQ1456 &amp;  ", " &amp;  Shares!AR1456 &amp;  ", " &amp;  Shares!AS1456 &amp;  ", " &amp;  Shares!AT1456 &amp;  ", " &amp;  Shares!AU1456 &amp;  ", " &amp;  Shares!AV1456 &amp;  ", " &amp;  Shares!AW1456 &amp;  ", " &amp;  Shares!AX1456 &amp;  "),"</f>
        <v>#REF!</v>
      </c>
    </row>
    <row r="1456" spans="1:1" x14ac:dyDescent="0.2">
      <c r="A1456" t="e">
        <f>"('"&amp; Shares!A1457 &amp; "', '2017-01-26', " &amp;  Shares!C1457 &amp;  ", " &amp;  Shares!D1457 &amp;  ", " &amp;  Shares!E1457 &amp;  ", " &amp;  Shares!F1457 &amp;  ", " &amp;  Shares!G1457 &amp;  ", " &amp;  Shares!H1457 &amp;  ", " &amp;  Shares!I1457 &amp;  ", " &amp;  Shares!J1457 &amp;  ", " &amp;  Shares!K1457 &amp;  ", " &amp;  Shares!L1457 &amp;  ", " &amp;  Shares!M1457 &amp;  ", " &amp;  Shares!N1457 &amp;  ", " &amp;  Shares!O1457 &amp;  ", " &amp;  Shares!P1457 &amp;  ", " &amp;  Shares!Q1457 &amp;  ", " &amp;  Shares!R1457 &amp;  ", " &amp;  Shares!S1457 &amp;  ", " &amp;  Shares!T1457 &amp;  ", " &amp;  Shares!U1457 &amp;  ", " &amp;  Shares!V1457 &amp;  ", " &amp;  Shares!W1457 &amp;  ", " &amp;  Shares!X1457 &amp;  ", " &amp;  Shares!Y1457 &amp;  ", " &amp;  Shares!Z1457 &amp;  ", " &amp;  Shares!AA1457 &amp;  ", " &amp;  Shares!AB1457 &amp;  ", " &amp;  Shares!AC1457 &amp;  ", " &amp;  Shares!AD1457 &amp;  ", " &amp;  Shares!AE1457 &amp;  ", " &amp;  Shares!AF1457 &amp;  ", " &amp;  Shares!AG1457 &amp;  ", " &amp;  Shares!AH1457 &amp;  ", " &amp;  Shares!AI1457 &amp;  ", " &amp;  Shares!AJ1457 &amp;  ", " &amp;  Shares!AK1457 &amp;  ", " &amp;  Shares!AL1457 &amp;  ", " &amp;  Shares!AM1457 &amp;  ", " &amp;  Shares!#REF! &amp;  ", " &amp;  Shares!AN1457 &amp;  ", " &amp;  Shares!AO1457 &amp;  ", " &amp;  Shares!AP1457 &amp;  ", " &amp;  Shares!AQ1457 &amp;  ", " &amp;  Shares!AR1457 &amp;  ", " &amp;  Shares!AS1457 &amp;  ", " &amp;  Shares!AT1457 &amp;  ", " &amp;  Shares!AU1457 &amp;  ", " &amp;  Shares!AV1457 &amp;  ", " &amp;  Shares!AW1457 &amp;  ", " &amp;  Shares!AX1457 &amp;  "),"</f>
        <v>#REF!</v>
      </c>
    </row>
    <row r="1457" spans="1:1" x14ac:dyDescent="0.2">
      <c r="A1457" t="e">
        <f>"('"&amp; Shares!A1458 &amp; "', '2017-01-26', " &amp;  Shares!C1458 &amp;  ", " &amp;  Shares!D1458 &amp;  ", " &amp;  Shares!E1458 &amp;  ", " &amp;  Shares!F1458 &amp;  ", " &amp;  Shares!G1458 &amp;  ", " &amp;  Shares!H1458 &amp;  ", " &amp;  Shares!I1458 &amp;  ", " &amp;  Shares!J1458 &amp;  ", " &amp;  Shares!K1458 &amp;  ", " &amp;  Shares!L1458 &amp;  ", " &amp;  Shares!M1458 &amp;  ", " &amp;  Shares!N1458 &amp;  ", " &amp;  Shares!O1458 &amp;  ", " &amp;  Shares!P1458 &amp;  ", " &amp;  Shares!Q1458 &amp;  ", " &amp;  Shares!R1458 &amp;  ", " &amp;  Shares!S1458 &amp;  ", " &amp;  Shares!T1458 &amp;  ", " &amp;  Shares!U1458 &amp;  ", " &amp;  Shares!V1458 &amp;  ", " &amp;  Shares!W1458 &amp;  ", " &amp;  Shares!X1458 &amp;  ", " &amp;  Shares!Y1458 &amp;  ", " &amp;  Shares!Z1458 &amp;  ", " &amp;  Shares!AA1458 &amp;  ", " &amp;  Shares!AB1458 &amp;  ", " &amp;  Shares!AC1458 &amp;  ", " &amp;  Shares!AD1458 &amp;  ", " &amp;  Shares!AE1458 &amp;  ", " &amp;  Shares!AF1458 &amp;  ", " &amp;  Shares!AG1458 &amp;  ", " &amp;  Shares!AH1458 &amp;  ", " &amp;  Shares!AI1458 &amp;  ", " &amp;  Shares!AJ1458 &amp;  ", " &amp;  Shares!AK1458 &amp;  ", " &amp;  Shares!AL1458 &amp;  ", " &amp;  Shares!AM1458 &amp;  ", " &amp;  Shares!#REF! &amp;  ", " &amp;  Shares!AN1458 &amp;  ", " &amp;  Shares!AO1458 &amp;  ", " &amp;  Shares!AP1458 &amp;  ", " &amp;  Shares!AQ1458 &amp;  ", " &amp;  Shares!AR1458 &amp;  ", " &amp;  Shares!AS1458 &amp;  ", " &amp;  Shares!AT1458 &amp;  ", " &amp;  Shares!AU1458 &amp;  ", " &amp;  Shares!AV1458 &amp;  ", " &amp;  Shares!AW1458 &amp;  ", " &amp;  Shares!AX1458 &amp;  "),"</f>
        <v>#REF!</v>
      </c>
    </row>
    <row r="1458" spans="1:1" x14ac:dyDescent="0.2">
      <c r="A1458" t="e">
        <f>"('"&amp; Shares!A1459 &amp; "', '2017-01-26', " &amp;  Shares!C1459 &amp;  ", " &amp;  Shares!D1459 &amp;  ", " &amp;  Shares!E1459 &amp;  ", " &amp;  Shares!F1459 &amp;  ", " &amp;  Shares!G1459 &amp;  ", " &amp;  Shares!H1459 &amp;  ", " &amp;  Shares!I1459 &amp;  ", " &amp;  Shares!J1459 &amp;  ", " &amp;  Shares!K1459 &amp;  ", " &amp;  Shares!L1459 &amp;  ", " &amp;  Shares!M1459 &amp;  ", " &amp;  Shares!N1459 &amp;  ", " &amp;  Shares!O1459 &amp;  ", " &amp;  Shares!P1459 &amp;  ", " &amp;  Shares!Q1459 &amp;  ", " &amp;  Shares!R1459 &amp;  ", " &amp;  Shares!S1459 &amp;  ", " &amp;  Shares!T1459 &amp;  ", " &amp;  Shares!U1459 &amp;  ", " &amp;  Shares!V1459 &amp;  ", " &amp;  Shares!W1459 &amp;  ", " &amp;  Shares!X1459 &amp;  ", " &amp;  Shares!Y1459 &amp;  ", " &amp;  Shares!Z1459 &amp;  ", " &amp;  Shares!AA1459 &amp;  ", " &amp;  Shares!AB1459 &amp;  ", " &amp;  Shares!AC1459 &amp;  ", " &amp;  Shares!AD1459 &amp;  ", " &amp;  Shares!AE1459 &amp;  ", " &amp;  Shares!AF1459 &amp;  ", " &amp;  Shares!AG1459 &amp;  ", " &amp;  Shares!AH1459 &amp;  ", " &amp;  Shares!AI1459 &amp;  ", " &amp;  Shares!AJ1459 &amp;  ", " &amp;  Shares!AK1459 &amp;  ", " &amp;  Shares!AL1459 &amp;  ", " &amp;  Shares!AM1459 &amp;  ", " &amp;  Shares!#REF! &amp;  ", " &amp;  Shares!AN1459 &amp;  ", " &amp;  Shares!AO1459 &amp;  ", " &amp;  Shares!AP1459 &amp;  ", " &amp;  Shares!AQ1459 &amp;  ", " &amp;  Shares!AR1459 &amp;  ", " &amp;  Shares!AS1459 &amp;  ", " &amp;  Shares!AT1459 &amp;  ", " &amp;  Shares!AU1459 &amp;  ", " &amp;  Shares!AV1459 &amp;  ", " &amp;  Shares!AW1459 &amp;  ", " &amp;  Shares!AX1459 &amp;  "),"</f>
        <v>#REF!</v>
      </c>
    </row>
    <row r="1459" spans="1:1" x14ac:dyDescent="0.2">
      <c r="A1459" t="e">
        <f>"('"&amp; Shares!A1460 &amp; "', '2017-01-26', " &amp;  Shares!C1460 &amp;  ", " &amp;  Shares!D1460 &amp;  ", " &amp;  Shares!E1460 &amp;  ", " &amp;  Shares!F1460 &amp;  ", " &amp;  Shares!G1460 &amp;  ", " &amp;  Shares!H1460 &amp;  ", " &amp;  Shares!I1460 &amp;  ", " &amp;  Shares!J1460 &amp;  ", " &amp;  Shares!K1460 &amp;  ", " &amp;  Shares!L1460 &amp;  ", " &amp;  Shares!M1460 &amp;  ", " &amp;  Shares!N1460 &amp;  ", " &amp;  Shares!O1460 &amp;  ", " &amp;  Shares!P1460 &amp;  ", " &amp;  Shares!Q1460 &amp;  ", " &amp;  Shares!R1460 &amp;  ", " &amp;  Shares!S1460 &amp;  ", " &amp;  Shares!T1460 &amp;  ", " &amp;  Shares!U1460 &amp;  ", " &amp;  Shares!V1460 &amp;  ", " &amp;  Shares!W1460 &amp;  ", " &amp;  Shares!X1460 &amp;  ", " &amp;  Shares!Y1460 &amp;  ", " &amp;  Shares!Z1460 &amp;  ", " &amp;  Shares!AA1460 &amp;  ", " &amp;  Shares!AB1460 &amp;  ", " &amp;  Shares!AC1460 &amp;  ", " &amp;  Shares!AD1460 &amp;  ", " &amp;  Shares!AE1460 &amp;  ", " &amp;  Shares!AF1460 &amp;  ", " &amp;  Shares!AG1460 &amp;  ", " &amp;  Shares!AH1460 &amp;  ", " &amp;  Shares!AI1460 &amp;  ", " &amp;  Shares!AJ1460 &amp;  ", " &amp;  Shares!AK1460 &amp;  ", " &amp;  Shares!AL1460 &amp;  ", " &amp;  Shares!AM1460 &amp;  ", " &amp;  Shares!#REF! &amp;  ", " &amp;  Shares!AN1460 &amp;  ", " &amp;  Shares!AO1460 &amp;  ", " &amp;  Shares!AP1460 &amp;  ", " &amp;  Shares!AQ1460 &amp;  ", " &amp;  Shares!AR1460 &amp;  ", " &amp;  Shares!AS1460 &amp;  ", " &amp;  Shares!AT1460 &amp;  ", " &amp;  Shares!AU1460 &amp;  ", " &amp;  Shares!AV1460 &amp;  ", " &amp;  Shares!AW1460 &amp;  ", " &amp;  Shares!AX1460 &amp;  "),"</f>
        <v>#REF!</v>
      </c>
    </row>
    <row r="1460" spans="1:1" x14ac:dyDescent="0.2">
      <c r="A1460" t="e">
        <f>"('"&amp; Shares!A1461 &amp; "', '2017-01-26', " &amp;  Shares!C1461 &amp;  ", " &amp;  Shares!D1461 &amp;  ", " &amp;  Shares!E1461 &amp;  ", " &amp;  Shares!F1461 &amp;  ", " &amp;  Shares!G1461 &amp;  ", " &amp;  Shares!H1461 &amp;  ", " &amp;  Shares!I1461 &amp;  ", " &amp;  Shares!J1461 &amp;  ", " &amp;  Shares!K1461 &amp;  ", " &amp;  Shares!L1461 &amp;  ", " &amp;  Shares!M1461 &amp;  ", " &amp;  Shares!N1461 &amp;  ", " &amp;  Shares!O1461 &amp;  ", " &amp;  Shares!P1461 &amp;  ", " &amp;  Shares!Q1461 &amp;  ", " &amp;  Shares!R1461 &amp;  ", " &amp;  Shares!S1461 &amp;  ", " &amp;  Shares!T1461 &amp;  ", " &amp;  Shares!U1461 &amp;  ", " &amp;  Shares!V1461 &amp;  ", " &amp;  Shares!W1461 &amp;  ", " &amp;  Shares!X1461 &amp;  ", " &amp;  Shares!Y1461 &amp;  ", " &amp;  Shares!Z1461 &amp;  ", " &amp;  Shares!AA1461 &amp;  ", " &amp;  Shares!AB1461 &amp;  ", " &amp;  Shares!AC1461 &amp;  ", " &amp;  Shares!AD1461 &amp;  ", " &amp;  Shares!AE1461 &amp;  ", " &amp;  Shares!AF1461 &amp;  ", " &amp;  Shares!AG1461 &amp;  ", " &amp;  Shares!AH1461 &amp;  ", " &amp;  Shares!AI1461 &amp;  ", " &amp;  Shares!AJ1461 &amp;  ", " &amp;  Shares!AK1461 &amp;  ", " &amp;  Shares!AL1461 &amp;  ", " &amp;  Shares!AM1461 &amp;  ", " &amp;  Shares!#REF! &amp;  ", " &amp;  Shares!AN1461 &amp;  ", " &amp;  Shares!AO1461 &amp;  ", " &amp;  Shares!AP1461 &amp;  ", " &amp;  Shares!AQ1461 &amp;  ", " &amp;  Shares!AR1461 &amp;  ", " &amp;  Shares!AS1461 &amp;  ", " &amp;  Shares!AT1461 &amp;  ", " &amp;  Shares!AU1461 &amp;  ", " &amp;  Shares!AV1461 &amp;  ", " &amp;  Shares!AW1461 &amp;  ", " &amp;  Shares!AX1461 &amp;  "),"</f>
        <v>#REF!</v>
      </c>
    </row>
    <row r="1461" spans="1:1" x14ac:dyDescent="0.2">
      <c r="A1461" t="e">
        <f>"('"&amp; Shares!A1462 &amp; "', '2017-01-26', " &amp;  Shares!C1462 &amp;  ", " &amp;  Shares!D1462 &amp;  ", " &amp;  Shares!E1462 &amp;  ", " &amp;  Shares!F1462 &amp;  ", " &amp;  Shares!G1462 &amp;  ", " &amp;  Shares!H1462 &amp;  ", " &amp;  Shares!I1462 &amp;  ", " &amp;  Shares!J1462 &amp;  ", " &amp;  Shares!K1462 &amp;  ", " &amp;  Shares!L1462 &amp;  ", " &amp;  Shares!M1462 &amp;  ", " &amp;  Shares!N1462 &amp;  ", " &amp;  Shares!O1462 &amp;  ", " &amp;  Shares!P1462 &amp;  ", " &amp;  Shares!Q1462 &amp;  ", " &amp;  Shares!R1462 &amp;  ", " &amp;  Shares!S1462 &amp;  ", " &amp;  Shares!T1462 &amp;  ", " &amp;  Shares!U1462 &amp;  ", " &amp;  Shares!V1462 &amp;  ", " &amp;  Shares!W1462 &amp;  ", " &amp;  Shares!X1462 &amp;  ", " &amp;  Shares!Y1462 &amp;  ", " &amp;  Shares!Z1462 &amp;  ", " &amp;  Shares!AA1462 &amp;  ", " &amp;  Shares!AB1462 &amp;  ", " &amp;  Shares!AC1462 &amp;  ", " &amp;  Shares!AD1462 &amp;  ", " &amp;  Shares!AE1462 &amp;  ", " &amp;  Shares!AF1462 &amp;  ", " &amp;  Shares!AG1462 &amp;  ", " &amp;  Shares!AH1462 &amp;  ", " &amp;  Shares!AI1462 &amp;  ", " &amp;  Shares!AJ1462 &amp;  ", " &amp;  Shares!AK1462 &amp;  ", " &amp;  Shares!AL1462 &amp;  ", " &amp;  Shares!AM1462 &amp;  ", " &amp;  Shares!#REF! &amp;  ", " &amp;  Shares!AN1462 &amp;  ", " &amp;  Shares!AO1462 &amp;  ", " &amp;  Shares!AP1462 &amp;  ", " &amp;  Shares!AQ1462 &amp;  ", " &amp;  Shares!AR1462 &amp;  ", " &amp;  Shares!AS1462 &amp;  ", " &amp;  Shares!AT1462 &amp;  ", " &amp;  Shares!AU1462 &amp;  ", " &amp;  Shares!AV1462 &amp;  ", " &amp;  Shares!AW1462 &amp;  ", " &amp;  Shares!AX1462 &amp;  "),"</f>
        <v>#REF!</v>
      </c>
    </row>
    <row r="1462" spans="1:1" x14ac:dyDescent="0.2">
      <c r="A1462" t="e">
        <f>"('"&amp; Shares!A1463 &amp; "', '2017-01-26', " &amp;  Shares!C1463 &amp;  ", " &amp;  Shares!D1463 &amp;  ", " &amp;  Shares!E1463 &amp;  ", " &amp;  Shares!F1463 &amp;  ", " &amp;  Shares!G1463 &amp;  ", " &amp;  Shares!H1463 &amp;  ", " &amp;  Shares!I1463 &amp;  ", " &amp;  Shares!J1463 &amp;  ", " &amp;  Shares!K1463 &amp;  ", " &amp;  Shares!L1463 &amp;  ", " &amp;  Shares!M1463 &amp;  ", " &amp;  Shares!N1463 &amp;  ", " &amp;  Shares!O1463 &amp;  ", " &amp;  Shares!P1463 &amp;  ", " &amp;  Shares!Q1463 &amp;  ", " &amp;  Shares!R1463 &amp;  ", " &amp;  Shares!S1463 &amp;  ", " &amp;  Shares!T1463 &amp;  ", " &amp;  Shares!U1463 &amp;  ", " &amp;  Shares!V1463 &amp;  ", " &amp;  Shares!W1463 &amp;  ", " &amp;  Shares!X1463 &amp;  ", " &amp;  Shares!Y1463 &amp;  ", " &amp;  Shares!Z1463 &amp;  ", " &amp;  Shares!AA1463 &amp;  ", " &amp;  Shares!AB1463 &amp;  ", " &amp;  Shares!AC1463 &amp;  ", " &amp;  Shares!AD1463 &amp;  ", " &amp;  Shares!AE1463 &amp;  ", " &amp;  Shares!AF1463 &amp;  ", " &amp;  Shares!AG1463 &amp;  ", " &amp;  Shares!AH1463 &amp;  ", " &amp;  Shares!AI1463 &amp;  ", " &amp;  Shares!AJ1463 &amp;  ", " &amp;  Shares!AK1463 &amp;  ", " &amp;  Shares!AL1463 &amp;  ", " &amp;  Shares!AM1463 &amp;  ", " &amp;  Shares!#REF! &amp;  ", " &amp;  Shares!AN1463 &amp;  ", " &amp;  Shares!AO1463 &amp;  ", " &amp;  Shares!AP1463 &amp;  ", " &amp;  Shares!AQ1463 &amp;  ", " &amp;  Shares!AR1463 &amp;  ", " &amp;  Shares!AS1463 &amp;  ", " &amp;  Shares!AT1463 &amp;  ", " &amp;  Shares!AU1463 &amp;  ", " &amp;  Shares!AV1463 &amp;  ", " &amp;  Shares!AW1463 &amp;  ", " &amp;  Shares!AX1463 &amp;  "),"</f>
        <v>#REF!</v>
      </c>
    </row>
    <row r="1463" spans="1:1" x14ac:dyDescent="0.2">
      <c r="A1463" t="e">
        <f>"('"&amp; Shares!A1464 &amp; "', '2017-01-26', " &amp;  Shares!C1464 &amp;  ", " &amp;  Shares!D1464 &amp;  ", " &amp;  Shares!E1464 &amp;  ", " &amp;  Shares!F1464 &amp;  ", " &amp;  Shares!G1464 &amp;  ", " &amp;  Shares!H1464 &amp;  ", " &amp;  Shares!I1464 &amp;  ", " &amp;  Shares!J1464 &amp;  ", " &amp;  Shares!K1464 &amp;  ", " &amp;  Shares!L1464 &amp;  ", " &amp;  Shares!M1464 &amp;  ", " &amp;  Shares!N1464 &amp;  ", " &amp;  Shares!O1464 &amp;  ", " &amp;  Shares!P1464 &amp;  ", " &amp;  Shares!Q1464 &amp;  ", " &amp;  Shares!R1464 &amp;  ", " &amp;  Shares!S1464 &amp;  ", " &amp;  Shares!T1464 &amp;  ", " &amp;  Shares!U1464 &amp;  ", " &amp;  Shares!V1464 &amp;  ", " &amp;  Shares!W1464 &amp;  ", " &amp;  Shares!X1464 &amp;  ", " &amp;  Shares!Y1464 &amp;  ", " &amp;  Shares!Z1464 &amp;  ", " &amp;  Shares!AA1464 &amp;  ", " &amp;  Shares!AB1464 &amp;  ", " &amp;  Shares!AC1464 &amp;  ", " &amp;  Shares!AD1464 &amp;  ", " &amp;  Shares!AE1464 &amp;  ", " &amp;  Shares!AF1464 &amp;  ", " &amp;  Shares!AG1464 &amp;  ", " &amp;  Shares!AH1464 &amp;  ", " &amp;  Shares!AI1464 &amp;  ", " &amp;  Shares!AJ1464 &amp;  ", " &amp;  Shares!AK1464 &amp;  ", " &amp;  Shares!AL1464 &amp;  ", " &amp;  Shares!AM1464 &amp;  ", " &amp;  Shares!#REF! &amp;  ", " &amp;  Shares!AN1464 &amp;  ", " &amp;  Shares!AO1464 &amp;  ", " &amp;  Shares!AP1464 &amp;  ", " &amp;  Shares!AQ1464 &amp;  ", " &amp;  Shares!AR1464 &amp;  ", " &amp;  Shares!AS1464 &amp;  ", " &amp;  Shares!AT1464 &amp;  ", " &amp;  Shares!AU1464 &amp;  ", " &amp;  Shares!AV1464 &amp;  ", " &amp;  Shares!AW1464 &amp;  ", " &amp;  Shares!AX1464 &amp;  "),"</f>
        <v>#REF!</v>
      </c>
    </row>
    <row r="1464" spans="1:1" x14ac:dyDescent="0.2">
      <c r="A1464" t="e">
        <f>"('"&amp; Shares!A1465 &amp; "', '2017-01-26', " &amp;  Shares!C1465 &amp;  ", " &amp;  Shares!D1465 &amp;  ", " &amp;  Shares!E1465 &amp;  ", " &amp;  Shares!F1465 &amp;  ", " &amp;  Shares!G1465 &amp;  ", " &amp;  Shares!H1465 &amp;  ", " &amp;  Shares!I1465 &amp;  ", " &amp;  Shares!J1465 &amp;  ", " &amp;  Shares!K1465 &amp;  ", " &amp;  Shares!L1465 &amp;  ", " &amp;  Shares!M1465 &amp;  ", " &amp;  Shares!N1465 &amp;  ", " &amp;  Shares!O1465 &amp;  ", " &amp;  Shares!P1465 &amp;  ", " &amp;  Shares!Q1465 &amp;  ", " &amp;  Shares!R1465 &amp;  ", " &amp;  Shares!S1465 &amp;  ", " &amp;  Shares!T1465 &amp;  ", " &amp;  Shares!U1465 &amp;  ", " &amp;  Shares!V1465 &amp;  ", " &amp;  Shares!W1465 &amp;  ", " &amp;  Shares!X1465 &amp;  ", " &amp;  Shares!Y1465 &amp;  ", " &amp;  Shares!Z1465 &amp;  ", " &amp;  Shares!AA1465 &amp;  ", " &amp;  Shares!AB1465 &amp;  ", " &amp;  Shares!AC1465 &amp;  ", " &amp;  Shares!AD1465 &amp;  ", " &amp;  Shares!AE1465 &amp;  ", " &amp;  Shares!AF1465 &amp;  ", " &amp;  Shares!AG1465 &amp;  ", " &amp;  Shares!AH1465 &amp;  ", " &amp;  Shares!AI1465 &amp;  ", " &amp;  Shares!AJ1465 &amp;  ", " &amp;  Shares!AK1465 &amp;  ", " &amp;  Shares!AL1465 &amp;  ", " &amp;  Shares!AM1465 &amp;  ", " &amp;  Shares!#REF! &amp;  ", " &amp;  Shares!AN1465 &amp;  ", " &amp;  Shares!AO1465 &amp;  ", " &amp;  Shares!AP1465 &amp;  ", " &amp;  Shares!AQ1465 &amp;  ", " &amp;  Shares!AR1465 &amp;  ", " &amp;  Shares!AS1465 &amp;  ", " &amp;  Shares!AT1465 &amp;  ", " &amp;  Shares!AU1465 &amp;  ", " &amp;  Shares!AV1465 &amp;  ", " &amp;  Shares!AW1465 &amp;  ", " &amp;  Shares!AX1465 &amp;  "),"</f>
        <v>#REF!</v>
      </c>
    </row>
    <row r="1465" spans="1:1" x14ac:dyDescent="0.2">
      <c r="A1465" t="e">
        <f>"('"&amp; Shares!A1466 &amp; "', '2017-01-26', " &amp;  Shares!C1466 &amp;  ", " &amp;  Shares!D1466 &amp;  ", " &amp;  Shares!E1466 &amp;  ", " &amp;  Shares!F1466 &amp;  ", " &amp;  Shares!G1466 &amp;  ", " &amp;  Shares!H1466 &amp;  ", " &amp;  Shares!I1466 &amp;  ", " &amp;  Shares!J1466 &amp;  ", " &amp;  Shares!K1466 &amp;  ", " &amp;  Shares!L1466 &amp;  ", " &amp;  Shares!M1466 &amp;  ", " &amp;  Shares!N1466 &amp;  ", " &amp;  Shares!O1466 &amp;  ", " &amp;  Shares!P1466 &amp;  ", " &amp;  Shares!Q1466 &amp;  ", " &amp;  Shares!R1466 &amp;  ", " &amp;  Shares!S1466 &amp;  ", " &amp;  Shares!T1466 &amp;  ", " &amp;  Shares!U1466 &amp;  ", " &amp;  Shares!V1466 &amp;  ", " &amp;  Shares!W1466 &amp;  ", " &amp;  Shares!X1466 &amp;  ", " &amp;  Shares!Y1466 &amp;  ", " &amp;  Shares!Z1466 &amp;  ", " &amp;  Shares!AA1466 &amp;  ", " &amp;  Shares!AB1466 &amp;  ", " &amp;  Shares!AC1466 &amp;  ", " &amp;  Shares!AD1466 &amp;  ", " &amp;  Shares!AE1466 &amp;  ", " &amp;  Shares!AF1466 &amp;  ", " &amp;  Shares!AG1466 &amp;  ", " &amp;  Shares!AH1466 &amp;  ", " &amp;  Shares!AI1466 &amp;  ", " &amp;  Shares!AJ1466 &amp;  ", " &amp;  Shares!AK1466 &amp;  ", " &amp;  Shares!AL1466 &amp;  ", " &amp;  Shares!AM1466 &amp;  ", " &amp;  Shares!#REF! &amp;  ", " &amp;  Shares!AN1466 &amp;  ", " &amp;  Shares!AO1466 &amp;  ", " &amp;  Shares!AP1466 &amp;  ", " &amp;  Shares!AQ1466 &amp;  ", " &amp;  Shares!AR1466 &amp;  ", " &amp;  Shares!AS1466 &amp;  ", " &amp;  Shares!AT1466 &amp;  ", " &amp;  Shares!AU1466 &amp;  ", " &amp;  Shares!AV1466 &amp;  ", " &amp;  Shares!AW1466 &amp;  ", " &amp;  Shares!AX1466 &amp;  "),"</f>
        <v>#REF!</v>
      </c>
    </row>
    <row r="1466" spans="1:1" x14ac:dyDescent="0.2">
      <c r="A1466" t="e">
        <f>"('"&amp; Shares!A1467 &amp; "', '2017-01-26', " &amp;  Shares!C1467 &amp;  ", " &amp;  Shares!D1467 &amp;  ", " &amp;  Shares!E1467 &amp;  ", " &amp;  Shares!F1467 &amp;  ", " &amp;  Shares!G1467 &amp;  ", " &amp;  Shares!H1467 &amp;  ", " &amp;  Shares!I1467 &amp;  ", " &amp;  Shares!J1467 &amp;  ", " &amp;  Shares!K1467 &amp;  ", " &amp;  Shares!L1467 &amp;  ", " &amp;  Shares!M1467 &amp;  ", " &amp;  Shares!N1467 &amp;  ", " &amp;  Shares!O1467 &amp;  ", " &amp;  Shares!P1467 &amp;  ", " &amp;  Shares!Q1467 &amp;  ", " &amp;  Shares!R1467 &amp;  ", " &amp;  Shares!S1467 &amp;  ", " &amp;  Shares!T1467 &amp;  ", " &amp;  Shares!U1467 &amp;  ", " &amp;  Shares!V1467 &amp;  ", " &amp;  Shares!W1467 &amp;  ", " &amp;  Shares!X1467 &amp;  ", " &amp;  Shares!Y1467 &amp;  ", " &amp;  Shares!Z1467 &amp;  ", " &amp;  Shares!AA1467 &amp;  ", " &amp;  Shares!AB1467 &amp;  ", " &amp;  Shares!AC1467 &amp;  ", " &amp;  Shares!AD1467 &amp;  ", " &amp;  Shares!AE1467 &amp;  ", " &amp;  Shares!AF1467 &amp;  ", " &amp;  Shares!AG1467 &amp;  ", " &amp;  Shares!AH1467 &amp;  ", " &amp;  Shares!AI1467 &amp;  ", " &amp;  Shares!AJ1467 &amp;  ", " &amp;  Shares!AK1467 &amp;  ", " &amp;  Shares!AL1467 &amp;  ", " &amp;  Shares!AM1467 &amp;  ", " &amp;  Shares!#REF! &amp;  ", " &amp;  Shares!AN1467 &amp;  ", " &amp;  Shares!AO1467 &amp;  ", " &amp;  Shares!AP1467 &amp;  ", " &amp;  Shares!AQ1467 &amp;  ", " &amp;  Shares!AR1467 &amp;  ", " &amp;  Shares!AS1467 &amp;  ", " &amp;  Shares!AT1467 &amp;  ", " &amp;  Shares!AU1467 &amp;  ", " &amp;  Shares!AV1467 &amp;  ", " &amp;  Shares!AW1467 &amp;  ", " &amp;  Shares!AX1467 &amp;  "),"</f>
        <v>#REF!</v>
      </c>
    </row>
    <row r="1467" spans="1:1" x14ac:dyDescent="0.2">
      <c r="A1467" t="e">
        <f>"('"&amp; Shares!A1468 &amp; "', '2017-01-26', " &amp;  Shares!C1468 &amp;  ", " &amp;  Shares!D1468 &amp;  ", " &amp;  Shares!E1468 &amp;  ", " &amp;  Shares!F1468 &amp;  ", " &amp;  Shares!G1468 &amp;  ", " &amp;  Shares!H1468 &amp;  ", " &amp;  Shares!I1468 &amp;  ", " &amp;  Shares!J1468 &amp;  ", " &amp;  Shares!K1468 &amp;  ", " &amp;  Shares!L1468 &amp;  ", " &amp;  Shares!M1468 &amp;  ", " &amp;  Shares!N1468 &amp;  ", " &amp;  Shares!O1468 &amp;  ", " &amp;  Shares!P1468 &amp;  ", " &amp;  Shares!Q1468 &amp;  ", " &amp;  Shares!R1468 &amp;  ", " &amp;  Shares!S1468 &amp;  ", " &amp;  Shares!T1468 &amp;  ", " &amp;  Shares!U1468 &amp;  ", " &amp;  Shares!V1468 &amp;  ", " &amp;  Shares!W1468 &amp;  ", " &amp;  Shares!X1468 &amp;  ", " &amp;  Shares!Y1468 &amp;  ", " &amp;  Shares!Z1468 &amp;  ", " &amp;  Shares!AA1468 &amp;  ", " &amp;  Shares!AB1468 &amp;  ", " &amp;  Shares!AC1468 &amp;  ", " &amp;  Shares!AD1468 &amp;  ", " &amp;  Shares!AE1468 &amp;  ", " &amp;  Shares!AF1468 &amp;  ", " &amp;  Shares!AG1468 &amp;  ", " &amp;  Shares!AH1468 &amp;  ", " &amp;  Shares!AI1468 &amp;  ", " &amp;  Shares!AJ1468 &amp;  ", " &amp;  Shares!AK1468 &amp;  ", " &amp;  Shares!AL1468 &amp;  ", " &amp;  Shares!AM1468 &amp;  ", " &amp;  Shares!#REF! &amp;  ", " &amp;  Shares!AN1468 &amp;  ", " &amp;  Shares!AO1468 &amp;  ", " &amp;  Shares!AP1468 &amp;  ", " &amp;  Shares!AQ1468 &amp;  ", " &amp;  Shares!AR1468 &amp;  ", " &amp;  Shares!AS1468 &amp;  ", " &amp;  Shares!AT1468 &amp;  ", " &amp;  Shares!AU1468 &amp;  ", " &amp;  Shares!AV1468 &amp;  ", " &amp;  Shares!AW1468 &amp;  ", " &amp;  Shares!AX1468 &amp;  "),"</f>
        <v>#REF!</v>
      </c>
    </row>
    <row r="1468" spans="1:1" x14ac:dyDescent="0.2">
      <c r="A1468" t="e">
        <f>"('"&amp; Shares!A1469 &amp; "', '2017-01-26', " &amp;  Shares!C1469 &amp;  ", " &amp;  Shares!D1469 &amp;  ", " &amp;  Shares!E1469 &amp;  ", " &amp;  Shares!F1469 &amp;  ", " &amp;  Shares!G1469 &amp;  ", " &amp;  Shares!H1469 &amp;  ", " &amp;  Shares!I1469 &amp;  ", " &amp;  Shares!J1469 &amp;  ", " &amp;  Shares!K1469 &amp;  ", " &amp;  Shares!L1469 &amp;  ", " &amp;  Shares!M1469 &amp;  ", " &amp;  Shares!N1469 &amp;  ", " &amp;  Shares!O1469 &amp;  ", " &amp;  Shares!P1469 &amp;  ", " &amp;  Shares!Q1469 &amp;  ", " &amp;  Shares!R1469 &amp;  ", " &amp;  Shares!S1469 &amp;  ", " &amp;  Shares!T1469 &amp;  ", " &amp;  Shares!U1469 &amp;  ", " &amp;  Shares!V1469 &amp;  ", " &amp;  Shares!W1469 &amp;  ", " &amp;  Shares!X1469 &amp;  ", " &amp;  Shares!Y1469 &amp;  ", " &amp;  Shares!Z1469 &amp;  ", " &amp;  Shares!AA1469 &amp;  ", " &amp;  Shares!AB1469 &amp;  ", " &amp;  Shares!AC1469 &amp;  ", " &amp;  Shares!AD1469 &amp;  ", " &amp;  Shares!AE1469 &amp;  ", " &amp;  Shares!AF1469 &amp;  ", " &amp;  Shares!AG1469 &amp;  ", " &amp;  Shares!AH1469 &amp;  ", " &amp;  Shares!AI1469 &amp;  ", " &amp;  Shares!AJ1469 &amp;  ", " &amp;  Shares!AK1469 &amp;  ", " &amp;  Shares!AL1469 &amp;  ", " &amp;  Shares!AM1469 &amp;  ", " &amp;  Shares!#REF! &amp;  ", " &amp;  Shares!AN1469 &amp;  ", " &amp;  Shares!AO1469 &amp;  ", " &amp;  Shares!AP1469 &amp;  ", " &amp;  Shares!AQ1469 &amp;  ", " &amp;  Shares!AR1469 &amp;  ", " &amp;  Shares!AS1469 &amp;  ", " &amp;  Shares!AT1469 &amp;  ", " &amp;  Shares!AU1469 &amp;  ", " &amp;  Shares!AV1469 &amp;  ", " &amp;  Shares!AW1469 &amp;  ", " &amp;  Shares!AX1469 &amp;  "),"</f>
        <v>#REF!</v>
      </c>
    </row>
    <row r="1469" spans="1:1" x14ac:dyDescent="0.2">
      <c r="A1469" t="e">
        <f>"('"&amp; Shares!A1470 &amp; "', '2017-01-26', " &amp;  Shares!C1470 &amp;  ", " &amp;  Shares!D1470 &amp;  ", " &amp;  Shares!E1470 &amp;  ", " &amp;  Shares!F1470 &amp;  ", " &amp;  Shares!G1470 &amp;  ", " &amp;  Shares!H1470 &amp;  ", " &amp;  Shares!I1470 &amp;  ", " &amp;  Shares!J1470 &amp;  ", " &amp;  Shares!K1470 &amp;  ", " &amp;  Shares!L1470 &amp;  ", " &amp;  Shares!M1470 &amp;  ", " &amp;  Shares!N1470 &amp;  ", " &amp;  Shares!O1470 &amp;  ", " &amp;  Shares!P1470 &amp;  ", " &amp;  Shares!Q1470 &amp;  ", " &amp;  Shares!R1470 &amp;  ", " &amp;  Shares!S1470 &amp;  ", " &amp;  Shares!T1470 &amp;  ", " &amp;  Shares!U1470 &amp;  ", " &amp;  Shares!V1470 &amp;  ", " &amp;  Shares!W1470 &amp;  ", " &amp;  Shares!X1470 &amp;  ", " &amp;  Shares!Y1470 &amp;  ", " &amp;  Shares!Z1470 &amp;  ", " &amp;  Shares!AA1470 &amp;  ", " &amp;  Shares!AB1470 &amp;  ", " &amp;  Shares!AC1470 &amp;  ", " &amp;  Shares!AD1470 &amp;  ", " &amp;  Shares!AE1470 &amp;  ", " &amp;  Shares!AF1470 &amp;  ", " &amp;  Shares!AG1470 &amp;  ", " &amp;  Shares!AH1470 &amp;  ", " &amp;  Shares!AI1470 &amp;  ", " &amp;  Shares!AJ1470 &amp;  ", " &amp;  Shares!AK1470 &amp;  ", " &amp;  Shares!AL1470 &amp;  ", " &amp;  Shares!AM1470 &amp;  ", " &amp;  Shares!#REF! &amp;  ", " &amp;  Shares!AN1470 &amp;  ", " &amp;  Shares!AO1470 &amp;  ", " &amp;  Shares!AP1470 &amp;  ", " &amp;  Shares!AQ1470 &amp;  ", " &amp;  Shares!AR1470 &amp;  ", " &amp;  Shares!AS1470 &amp;  ", " &amp;  Shares!AT1470 &amp;  ", " &amp;  Shares!AU1470 &amp;  ", " &amp;  Shares!AV1470 &amp;  ", " &amp;  Shares!AW1470 &amp;  ", " &amp;  Shares!AX1470 &amp;  "),"</f>
        <v>#REF!</v>
      </c>
    </row>
    <row r="1470" spans="1:1" x14ac:dyDescent="0.2">
      <c r="A1470" t="e">
        <f>"('"&amp; Shares!A1471 &amp; "', '2017-01-26', " &amp;  Shares!C1471 &amp;  ", " &amp;  Shares!D1471 &amp;  ", " &amp;  Shares!E1471 &amp;  ", " &amp;  Shares!F1471 &amp;  ", " &amp;  Shares!G1471 &amp;  ", " &amp;  Shares!H1471 &amp;  ", " &amp;  Shares!I1471 &amp;  ", " &amp;  Shares!J1471 &amp;  ", " &amp;  Shares!K1471 &amp;  ", " &amp;  Shares!L1471 &amp;  ", " &amp;  Shares!M1471 &amp;  ", " &amp;  Shares!N1471 &amp;  ", " &amp;  Shares!O1471 &amp;  ", " &amp;  Shares!P1471 &amp;  ", " &amp;  Shares!Q1471 &amp;  ", " &amp;  Shares!R1471 &amp;  ", " &amp;  Shares!S1471 &amp;  ", " &amp;  Shares!T1471 &amp;  ", " &amp;  Shares!U1471 &amp;  ", " &amp;  Shares!V1471 &amp;  ", " &amp;  Shares!W1471 &amp;  ", " &amp;  Shares!X1471 &amp;  ", " &amp;  Shares!Y1471 &amp;  ", " &amp;  Shares!Z1471 &amp;  ", " &amp;  Shares!AA1471 &amp;  ", " &amp;  Shares!AB1471 &amp;  ", " &amp;  Shares!AC1471 &amp;  ", " &amp;  Shares!AD1471 &amp;  ", " &amp;  Shares!AE1471 &amp;  ", " &amp;  Shares!AF1471 &amp;  ", " &amp;  Shares!AG1471 &amp;  ", " &amp;  Shares!AH1471 &amp;  ", " &amp;  Shares!AI1471 &amp;  ", " &amp;  Shares!AJ1471 &amp;  ", " &amp;  Shares!AK1471 &amp;  ", " &amp;  Shares!AL1471 &amp;  ", " &amp;  Shares!AM1471 &amp;  ", " &amp;  Shares!#REF! &amp;  ", " &amp;  Shares!AN1471 &amp;  ", " &amp;  Shares!AO1471 &amp;  ", " &amp;  Shares!AP1471 &amp;  ", " &amp;  Shares!AQ1471 &amp;  ", " &amp;  Shares!AR1471 &amp;  ", " &amp;  Shares!AS1471 &amp;  ", " &amp;  Shares!AT1471 &amp;  ", " &amp;  Shares!AU1471 &amp;  ", " &amp;  Shares!AV1471 &amp;  ", " &amp;  Shares!AW1471 &amp;  ", " &amp;  Shares!AX1471 &amp;  "),"</f>
        <v>#REF!</v>
      </c>
    </row>
    <row r="1471" spans="1:1" x14ac:dyDescent="0.2">
      <c r="A1471" t="e">
        <f>"('"&amp; Shares!A1472 &amp; "', '2017-01-26', " &amp;  Shares!C1472 &amp;  ", " &amp;  Shares!D1472 &amp;  ", " &amp;  Shares!E1472 &amp;  ", " &amp;  Shares!F1472 &amp;  ", " &amp;  Shares!G1472 &amp;  ", " &amp;  Shares!H1472 &amp;  ", " &amp;  Shares!I1472 &amp;  ", " &amp;  Shares!J1472 &amp;  ", " &amp;  Shares!K1472 &amp;  ", " &amp;  Shares!L1472 &amp;  ", " &amp;  Shares!M1472 &amp;  ", " &amp;  Shares!N1472 &amp;  ", " &amp;  Shares!O1472 &amp;  ", " &amp;  Shares!P1472 &amp;  ", " &amp;  Shares!Q1472 &amp;  ", " &amp;  Shares!R1472 &amp;  ", " &amp;  Shares!S1472 &amp;  ", " &amp;  Shares!T1472 &amp;  ", " &amp;  Shares!U1472 &amp;  ", " &amp;  Shares!V1472 &amp;  ", " &amp;  Shares!W1472 &amp;  ", " &amp;  Shares!X1472 &amp;  ", " &amp;  Shares!Y1472 &amp;  ", " &amp;  Shares!Z1472 &amp;  ", " &amp;  Shares!AA1472 &amp;  ", " &amp;  Shares!AB1472 &amp;  ", " &amp;  Shares!AC1472 &amp;  ", " &amp;  Shares!AD1472 &amp;  ", " &amp;  Shares!AE1472 &amp;  ", " &amp;  Shares!AF1472 &amp;  ", " &amp;  Shares!AG1472 &amp;  ", " &amp;  Shares!AH1472 &amp;  ", " &amp;  Shares!AI1472 &amp;  ", " &amp;  Shares!AJ1472 &amp;  ", " &amp;  Shares!AK1472 &amp;  ", " &amp;  Shares!AL1472 &amp;  ", " &amp;  Shares!AM1472 &amp;  ", " &amp;  Shares!#REF! &amp;  ", " &amp;  Shares!AN1472 &amp;  ", " &amp;  Shares!AO1472 &amp;  ", " &amp;  Shares!AP1472 &amp;  ", " &amp;  Shares!AQ1472 &amp;  ", " &amp;  Shares!AR1472 &amp;  ", " &amp;  Shares!AS1472 &amp;  ", " &amp;  Shares!AT1472 &amp;  ", " &amp;  Shares!AU1472 &amp;  ", " &amp;  Shares!AV1472 &amp;  ", " &amp;  Shares!AW1472 &amp;  ", " &amp;  Shares!AX1472 &amp;  "),"</f>
        <v>#REF!</v>
      </c>
    </row>
    <row r="1472" spans="1:1" x14ac:dyDescent="0.2">
      <c r="A1472" t="e">
        <f>"('"&amp; Shares!A1473 &amp; "', '2017-01-26', " &amp;  Shares!C1473 &amp;  ", " &amp;  Shares!D1473 &amp;  ", " &amp;  Shares!E1473 &amp;  ", " &amp;  Shares!F1473 &amp;  ", " &amp;  Shares!G1473 &amp;  ", " &amp;  Shares!H1473 &amp;  ", " &amp;  Shares!I1473 &amp;  ", " &amp;  Shares!J1473 &amp;  ", " &amp;  Shares!K1473 &amp;  ", " &amp;  Shares!L1473 &amp;  ", " &amp;  Shares!M1473 &amp;  ", " &amp;  Shares!N1473 &amp;  ", " &amp;  Shares!O1473 &amp;  ", " &amp;  Shares!P1473 &amp;  ", " &amp;  Shares!Q1473 &amp;  ", " &amp;  Shares!R1473 &amp;  ", " &amp;  Shares!S1473 &amp;  ", " &amp;  Shares!T1473 &amp;  ", " &amp;  Shares!U1473 &amp;  ", " &amp;  Shares!V1473 &amp;  ", " &amp;  Shares!W1473 &amp;  ", " &amp;  Shares!X1473 &amp;  ", " &amp;  Shares!Y1473 &amp;  ", " &amp;  Shares!Z1473 &amp;  ", " &amp;  Shares!AA1473 &amp;  ", " &amp;  Shares!AB1473 &amp;  ", " &amp;  Shares!AC1473 &amp;  ", " &amp;  Shares!AD1473 &amp;  ", " &amp;  Shares!AE1473 &amp;  ", " &amp;  Shares!AF1473 &amp;  ", " &amp;  Shares!AG1473 &amp;  ", " &amp;  Shares!AH1473 &amp;  ", " &amp;  Shares!AI1473 &amp;  ", " &amp;  Shares!AJ1473 &amp;  ", " &amp;  Shares!AK1473 &amp;  ", " &amp;  Shares!AL1473 &amp;  ", " &amp;  Shares!AM1473 &amp;  ", " &amp;  Shares!#REF! &amp;  ", " &amp;  Shares!AN1473 &amp;  ", " &amp;  Shares!AO1473 &amp;  ", " &amp;  Shares!AP1473 &amp;  ", " &amp;  Shares!AQ1473 &amp;  ", " &amp;  Shares!AR1473 &amp;  ", " &amp;  Shares!AS1473 &amp;  ", " &amp;  Shares!AT1473 &amp;  ", " &amp;  Shares!AU1473 &amp;  ", " &amp;  Shares!AV1473 &amp;  ", " &amp;  Shares!AW1473 &amp;  ", " &amp;  Shares!AX1473 &amp;  "),"</f>
        <v>#REF!</v>
      </c>
    </row>
    <row r="1473" spans="1:1" x14ac:dyDescent="0.2">
      <c r="A1473" t="e">
        <f>"('"&amp; Shares!A1474 &amp; "', '2017-01-26', " &amp;  Shares!C1474 &amp;  ", " &amp;  Shares!D1474 &amp;  ", " &amp;  Shares!E1474 &amp;  ", " &amp;  Shares!F1474 &amp;  ", " &amp;  Shares!G1474 &amp;  ", " &amp;  Shares!H1474 &amp;  ", " &amp;  Shares!I1474 &amp;  ", " &amp;  Shares!J1474 &amp;  ", " &amp;  Shares!K1474 &amp;  ", " &amp;  Shares!L1474 &amp;  ", " &amp;  Shares!M1474 &amp;  ", " &amp;  Shares!N1474 &amp;  ", " &amp;  Shares!O1474 &amp;  ", " &amp;  Shares!P1474 &amp;  ", " &amp;  Shares!Q1474 &amp;  ", " &amp;  Shares!R1474 &amp;  ", " &amp;  Shares!S1474 &amp;  ", " &amp;  Shares!T1474 &amp;  ", " &amp;  Shares!U1474 &amp;  ", " &amp;  Shares!V1474 &amp;  ", " &amp;  Shares!W1474 &amp;  ", " &amp;  Shares!X1474 &amp;  ", " &amp;  Shares!Y1474 &amp;  ", " &amp;  Shares!Z1474 &amp;  ", " &amp;  Shares!AA1474 &amp;  ", " &amp;  Shares!AB1474 &amp;  ", " &amp;  Shares!AC1474 &amp;  ", " &amp;  Shares!AD1474 &amp;  ", " &amp;  Shares!AE1474 &amp;  ", " &amp;  Shares!AF1474 &amp;  ", " &amp;  Shares!AG1474 &amp;  ", " &amp;  Shares!AH1474 &amp;  ", " &amp;  Shares!AI1474 &amp;  ", " &amp;  Shares!AJ1474 &amp;  ", " &amp;  Shares!AK1474 &amp;  ", " &amp;  Shares!AL1474 &amp;  ", " &amp;  Shares!AM1474 &amp;  ", " &amp;  Shares!#REF! &amp;  ", " &amp;  Shares!AN1474 &amp;  ", " &amp;  Shares!AO1474 &amp;  ", " &amp;  Shares!AP1474 &amp;  ", " &amp;  Shares!AQ1474 &amp;  ", " &amp;  Shares!AR1474 &amp;  ", " &amp;  Shares!AS1474 &amp;  ", " &amp;  Shares!AT1474 &amp;  ", " &amp;  Shares!AU1474 &amp;  ", " &amp;  Shares!AV1474 &amp;  ", " &amp;  Shares!AW1474 &amp;  ", " &amp;  Shares!AX1474 &amp;  "),"</f>
        <v>#REF!</v>
      </c>
    </row>
    <row r="1474" spans="1:1" x14ac:dyDescent="0.2">
      <c r="A1474" t="e">
        <f>"('"&amp; Shares!A1475 &amp; "', '2017-01-26', " &amp;  Shares!C1475 &amp;  ", " &amp;  Shares!D1475 &amp;  ", " &amp;  Shares!E1475 &amp;  ", " &amp;  Shares!F1475 &amp;  ", " &amp;  Shares!G1475 &amp;  ", " &amp;  Shares!H1475 &amp;  ", " &amp;  Shares!I1475 &amp;  ", " &amp;  Shares!J1475 &amp;  ", " &amp;  Shares!K1475 &amp;  ", " &amp;  Shares!L1475 &amp;  ", " &amp;  Shares!M1475 &amp;  ", " &amp;  Shares!N1475 &amp;  ", " &amp;  Shares!O1475 &amp;  ", " &amp;  Shares!P1475 &amp;  ", " &amp;  Shares!Q1475 &amp;  ", " &amp;  Shares!R1475 &amp;  ", " &amp;  Shares!S1475 &amp;  ", " &amp;  Shares!T1475 &amp;  ", " &amp;  Shares!U1475 &amp;  ", " &amp;  Shares!V1475 &amp;  ", " &amp;  Shares!W1475 &amp;  ", " &amp;  Shares!X1475 &amp;  ", " &amp;  Shares!Y1475 &amp;  ", " &amp;  Shares!Z1475 &amp;  ", " &amp;  Shares!AA1475 &amp;  ", " &amp;  Shares!AB1475 &amp;  ", " &amp;  Shares!AC1475 &amp;  ", " &amp;  Shares!AD1475 &amp;  ", " &amp;  Shares!AE1475 &amp;  ", " &amp;  Shares!AF1475 &amp;  ", " &amp;  Shares!AG1475 &amp;  ", " &amp;  Shares!AH1475 &amp;  ", " &amp;  Shares!AI1475 &amp;  ", " &amp;  Shares!AJ1475 &amp;  ", " &amp;  Shares!AK1475 &amp;  ", " &amp;  Shares!AL1475 &amp;  ", " &amp;  Shares!AM1475 &amp;  ", " &amp;  Shares!#REF! &amp;  ", " &amp;  Shares!AN1475 &amp;  ", " &amp;  Shares!AO1475 &amp;  ", " &amp;  Shares!AP1475 &amp;  ", " &amp;  Shares!AQ1475 &amp;  ", " &amp;  Shares!AR1475 &amp;  ", " &amp;  Shares!AS1475 &amp;  ", " &amp;  Shares!AT1475 &amp;  ", " &amp;  Shares!AU1475 &amp;  ", " &amp;  Shares!AV1475 &amp;  ", " &amp;  Shares!AW1475 &amp;  ", " &amp;  Shares!AX1475 &amp;  "),"</f>
        <v>#REF!</v>
      </c>
    </row>
    <row r="1475" spans="1:1" x14ac:dyDescent="0.2">
      <c r="A1475" t="e">
        <f>"('"&amp; Shares!A1476 &amp; "', '2017-01-26', " &amp;  Shares!C1476 &amp;  ", " &amp;  Shares!D1476 &amp;  ", " &amp;  Shares!E1476 &amp;  ", " &amp;  Shares!F1476 &amp;  ", " &amp;  Shares!G1476 &amp;  ", " &amp;  Shares!H1476 &amp;  ", " &amp;  Shares!I1476 &amp;  ", " &amp;  Shares!J1476 &amp;  ", " &amp;  Shares!K1476 &amp;  ", " &amp;  Shares!L1476 &amp;  ", " &amp;  Shares!M1476 &amp;  ", " &amp;  Shares!N1476 &amp;  ", " &amp;  Shares!O1476 &amp;  ", " &amp;  Shares!P1476 &amp;  ", " &amp;  Shares!Q1476 &amp;  ", " &amp;  Shares!R1476 &amp;  ", " &amp;  Shares!S1476 &amp;  ", " &amp;  Shares!T1476 &amp;  ", " &amp;  Shares!U1476 &amp;  ", " &amp;  Shares!V1476 &amp;  ", " &amp;  Shares!W1476 &amp;  ", " &amp;  Shares!X1476 &amp;  ", " &amp;  Shares!Y1476 &amp;  ", " &amp;  Shares!Z1476 &amp;  ", " &amp;  Shares!AA1476 &amp;  ", " &amp;  Shares!AB1476 &amp;  ", " &amp;  Shares!AC1476 &amp;  ", " &amp;  Shares!AD1476 &amp;  ", " &amp;  Shares!AE1476 &amp;  ", " &amp;  Shares!AF1476 &amp;  ", " &amp;  Shares!AG1476 &amp;  ", " &amp;  Shares!AH1476 &amp;  ", " &amp;  Shares!AI1476 &amp;  ", " &amp;  Shares!AJ1476 &amp;  ", " &amp;  Shares!AK1476 &amp;  ", " &amp;  Shares!AL1476 &amp;  ", " &amp;  Shares!AM1476 &amp;  ", " &amp;  Shares!#REF! &amp;  ", " &amp;  Shares!AN1476 &amp;  ", " &amp;  Shares!AO1476 &amp;  ", " &amp;  Shares!AP1476 &amp;  ", " &amp;  Shares!AQ1476 &amp;  ", " &amp;  Shares!AR1476 &amp;  ", " &amp;  Shares!AS1476 &amp;  ", " &amp;  Shares!AT1476 &amp;  ", " &amp;  Shares!AU1476 &amp;  ", " &amp;  Shares!AV1476 &amp;  ", " &amp;  Shares!AW1476 &amp;  ", " &amp;  Shares!AX1476 &amp;  "),"</f>
        <v>#REF!</v>
      </c>
    </row>
    <row r="1476" spans="1:1" x14ac:dyDescent="0.2">
      <c r="A1476" t="e">
        <f>"('"&amp; Shares!A1477 &amp; "', '2017-01-26', " &amp;  Shares!C1477 &amp;  ", " &amp;  Shares!D1477 &amp;  ", " &amp;  Shares!E1477 &amp;  ", " &amp;  Shares!F1477 &amp;  ", " &amp;  Shares!G1477 &amp;  ", " &amp;  Shares!H1477 &amp;  ", " &amp;  Shares!I1477 &amp;  ", " &amp;  Shares!J1477 &amp;  ", " &amp;  Shares!K1477 &amp;  ", " &amp;  Shares!L1477 &amp;  ", " &amp;  Shares!M1477 &amp;  ", " &amp;  Shares!N1477 &amp;  ", " &amp;  Shares!O1477 &amp;  ", " &amp;  Shares!P1477 &amp;  ", " &amp;  Shares!Q1477 &amp;  ", " &amp;  Shares!R1477 &amp;  ", " &amp;  Shares!S1477 &amp;  ", " &amp;  Shares!T1477 &amp;  ", " &amp;  Shares!U1477 &amp;  ", " &amp;  Shares!V1477 &amp;  ", " &amp;  Shares!W1477 &amp;  ", " &amp;  Shares!X1477 &amp;  ", " &amp;  Shares!Y1477 &amp;  ", " &amp;  Shares!Z1477 &amp;  ", " &amp;  Shares!AA1477 &amp;  ", " &amp;  Shares!AB1477 &amp;  ", " &amp;  Shares!AC1477 &amp;  ", " &amp;  Shares!AD1477 &amp;  ", " &amp;  Shares!AE1477 &amp;  ", " &amp;  Shares!AF1477 &amp;  ", " &amp;  Shares!AG1477 &amp;  ", " &amp;  Shares!AH1477 &amp;  ", " &amp;  Shares!AI1477 &amp;  ", " &amp;  Shares!AJ1477 &amp;  ", " &amp;  Shares!AK1477 &amp;  ", " &amp;  Shares!AL1477 &amp;  ", " &amp;  Shares!AM1477 &amp;  ", " &amp;  Shares!#REF! &amp;  ", " &amp;  Shares!AN1477 &amp;  ", " &amp;  Shares!AO1477 &amp;  ", " &amp;  Shares!AP1477 &amp;  ", " &amp;  Shares!AQ1477 &amp;  ", " &amp;  Shares!AR1477 &amp;  ", " &amp;  Shares!AS1477 &amp;  ", " &amp;  Shares!AT1477 &amp;  ", " &amp;  Shares!AU1477 &amp;  ", " &amp;  Shares!AV1477 &amp;  ", " &amp;  Shares!AW1477 &amp;  ", " &amp;  Shares!AX1477 &amp;  "),"</f>
        <v>#REF!</v>
      </c>
    </row>
    <row r="1477" spans="1:1" x14ac:dyDescent="0.2">
      <c r="A1477" t="e">
        <f>"('"&amp; Shares!A1478 &amp; "', '2017-01-26', " &amp;  Shares!C1478 &amp;  ", " &amp;  Shares!D1478 &amp;  ", " &amp;  Shares!E1478 &amp;  ", " &amp;  Shares!F1478 &amp;  ", " &amp;  Shares!G1478 &amp;  ", " &amp;  Shares!H1478 &amp;  ", " &amp;  Shares!I1478 &amp;  ", " &amp;  Shares!J1478 &amp;  ", " &amp;  Shares!K1478 &amp;  ", " &amp;  Shares!L1478 &amp;  ", " &amp;  Shares!M1478 &amp;  ", " &amp;  Shares!N1478 &amp;  ", " &amp;  Shares!O1478 &amp;  ", " &amp;  Shares!P1478 &amp;  ", " &amp;  Shares!Q1478 &amp;  ", " &amp;  Shares!R1478 &amp;  ", " &amp;  Shares!S1478 &amp;  ", " &amp;  Shares!T1478 &amp;  ", " &amp;  Shares!U1478 &amp;  ", " &amp;  Shares!V1478 &amp;  ", " &amp;  Shares!W1478 &amp;  ", " &amp;  Shares!X1478 &amp;  ", " &amp;  Shares!Y1478 &amp;  ", " &amp;  Shares!Z1478 &amp;  ", " &amp;  Shares!AA1478 &amp;  ", " &amp;  Shares!AB1478 &amp;  ", " &amp;  Shares!AC1478 &amp;  ", " &amp;  Shares!AD1478 &amp;  ", " &amp;  Shares!AE1478 &amp;  ", " &amp;  Shares!AF1478 &amp;  ", " &amp;  Shares!AG1478 &amp;  ", " &amp;  Shares!AH1478 &amp;  ", " &amp;  Shares!AI1478 &amp;  ", " &amp;  Shares!AJ1478 &amp;  ", " &amp;  Shares!AK1478 &amp;  ", " &amp;  Shares!AL1478 &amp;  ", " &amp;  Shares!AM1478 &amp;  ", " &amp;  Shares!#REF! &amp;  ", " &amp;  Shares!AN1478 &amp;  ", " &amp;  Shares!AO1478 &amp;  ", " &amp;  Shares!AP1478 &amp;  ", " &amp;  Shares!AQ1478 &amp;  ", " &amp;  Shares!AR1478 &amp;  ", " &amp;  Shares!AS1478 &amp;  ", " &amp;  Shares!AT1478 &amp;  ", " &amp;  Shares!AU1478 &amp;  ", " &amp;  Shares!AV1478 &amp;  ", " &amp;  Shares!AW1478 &amp;  ", " &amp;  Shares!AX1478 &amp;  "),"</f>
        <v>#REF!</v>
      </c>
    </row>
    <row r="1478" spans="1:1" x14ac:dyDescent="0.2">
      <c r="A1478" t="e">
        <f>"('"&amp; Shares!A1479 &amp; "', '2017-01-26', " &amp;  Shares!C1479 &amp;  ", " &amp;  Shares!D1479 &amp;  ", " &amp;  Shares!E1479 &amp;  ", " &amp;  Shares!F1479 &amp;  ", " &amp;  Shares!G1479 &amp;  ", " &amp;  Shares!H1479 &amp;  ", " &amp;  Shares!I1479 &amp;  ", " &amp;  Shares!J1479 &amp;  ", " &amp;  Shares!K1479 &amp;  ", " &amp;  Shares!L1479 &amp;  ", " &amp;  Shares!M1479 &amp;  ", " &amp;  Shares!N1479 &amp;  ", " &amp;  Shares!O1479 &amp;  ", " &amp;  Shares!P1479 &amp;  ", " &amp;  Shares!Q1479 &amp;  ", " &amp;  Shares!R1479 &amp;  ", " &amp;  Shares!S1479 &amp;  ", " &amp;  Shares!T1479 &amp;  ", " &amp;  Shares!U1479 &amp;  ", " &amp;  Shares!V1479 &amp;  ", " &amp;  Shares!W1479 &amp;  ", " &amp;  Shares!X1479 &amp;  ", " &amp;  Shares!Y1479 &amp;  ", " &amp;  Shares!Z1479 &amp;  ", " &amp;  Shares!AA1479 &amp;  ", " &amp;  Shares!AB1479 &amp;  ", " &amp;  Shares!AC1479 &amp;  ", " &amp;  Shares!AD1479 &amp;  ", " &amp;  Shares!AE1479 &amp;  ", " &amp;  Shares!AF1479 &amp;  ", " &amp;  Shares!AG1479 &amp;  ", " &amp;  Shares!AH1479 &amp;  ", " &amp;  Shares!AI1479 &amp;  ", " &amp;  Shares!AJ1479 &amp;  ", " &amp;  Shares!AK1479 &amp;  ", " &amp;  Shares!AL1479 &amp;  ", " &amp;  Shares!AM1479 &amp;  ", " &amp;  Shares!#REF! &amp;  ", " &amp;  Shares!AN1479 &amp;  ", " &amp;  Shares!AO1479 &amp;  ", " &amp;  Shares!AP1479 &amp;  ", " &amp;  Shares!AQ1479 &amp;  ", " &amp;  Shares!AR1479 &amp;  ", " &amp;  Shares!AS1479 &amp;  ", " &amp;  Shares!AT1479 &amp;  ", " &amp;  Shares!AU1479 &amp;  ", " &amp;  Shares!AV1479 &amp;  ", " &amp;  Shares!AW1479 &amp;  ", " &amp;  Shares!AX1479 &amp;  "),"</f>
        <v>#REF!</v>
      </c>
    </row>
    <row r="1479" spans="1:1" x14ac:dyDescent="0.2">
      <c r="A1479" t="e">
        <f>"('"&amp; Shares!A1480 &amp; "', '2017-01-26', " &amp;  Shares!C1480 &amp;  ", " &amp;  Shares!D1480 &amp;  ", " &amp;  Shares!E1480 &amp;  ", " &amp;  Shares!F1480 &amp;  ", " &amp;  Shares!G1480 &amp;  ", " &amp;  Shares!H1480 &amp;  ", " &amp;  Shares!I1480 &amp;  ", " &amp;  Shares!J1480 &amp;  ", " &amp;  Shares!K1480 &amp;  ", " &amp;  Shares!L1480 &amp;  ", " &amp;  Shares!M1480 &amp;  ", " &amp;  Shares!N1480 &amp;  ", " &amp;  Shares!O1480 &amp;  ", " &amp;  Shares!P1480 &amp;  ", " &amp;  Shares!Q1480 &amp;  ", " &amp;  Shares!R1480 &amp;  ", " &amp;  Shares!S1480 &amp;  ", " &amp;  Shares!T1480 &amp;  ", " &amp;  Shares!U1480 &amp;  ", " &amp;  Shares!V1480 &amp;  ", " &amp;  Shares!W1480 &amp;  ", " &amp;  Shares!X1480 &amp;  ", " &amp;  Shares!Y1480 &amp;  ", " &amp;  Shares!Z1480 &amp;  ", " &amp;  Shares!AA1480 &amp;  ", " &amp;  Shares!AB1480 &amp;  ", " &amp;  Shares!AC1480 &amp;  ", " &amp;  Shares!AD1480 &amp;  ", " &amp;  Shares!AE1480 &amp;  ", " &amp;  Shares!AF1480 &amp;  ", " &amp;  Shares!AG1480 &amp;  ", " &amp;  Shares!AH1480 &amp;  ", " &amp;  Shares!AI1480 &amp;  ", " &amp;  Shares!AJ1480 &amp;  ", " &amp;  Shares!AK1480 &amp;  ", " &amp;  Shares!AL1480 &amp;  ", " &amp;  Shares!AM1480 &amp;  ", " &amp;  Shares!#REF! &amp;  ", " &amp;  Shares!AN1480 &amp;  ", " &amp;  Shares!AO1480 &amp;  ", " &amp;  Shares!AP1480 &amp;  ", " &amp;  Shares!AQ1480 &amp;  ", " &amp;  Shares!AR1480 &amp;  ", " &amp;  Shares!AS1480 &amp;  ", " &amp;  Shares!AT1480 &amp;  ", " &amp;  Shares!AU1480 &amp;  ", " &amp;  Shares!AV1480 &amp;  ", " &amp;  Shares!AW1480 &amp;  ", " &amp;  Shares!AX1480 &amp;  "),"</f>
        <v>#REF!</v>
      </c>
    </row>
    <row r="1480" spans="1:1" x14ac:dyDescent="0.2">
      <c r="A1480" t="e">
        <f>"('"&amp; Shares!A1481 &amp; "', '2017-01-26', " &amp;  Shares!C1481 &amp;  ", " &amp;  Shares!D1481 &amp;  ", " &amp;  Shares!E1481 &amp;  ", " &amp;  Shares!F1481 &amp;  ", " &amp;  Shares!G1481 &amp;  ", " &amp;  Shares!H1481 &amp;  ", " &amp;  Shares!I1481 &amp;  ", " &amp;  Shares!J1481 &amp;  ", " &amp;  Shares!K1481 &amp;  ", " &amp;  Shares!L1481 &amp;  ", " &amp;  Shares!M1481 &amp;  ", " &amp;  Shares!N1481 &amp;  ", " &amp;  Shares!O1481 &amp;  ", " &amp;  Shares!P1481 &amp;  ", " &amp;  Shares!Q1481 &amp;  ", " &amp;  Shares!R1481 &amp;  ", " &amp;  Shares!S1481 &amp;  ", " &amp;  Shares!T1481 &amp;  ", " &amp;  Shares!U1481 &amp;  ", " &amp;  Shares!V1481 &amp;  ", " &amp;  Shares!W1481 &amp;  ", " &amp;  Shares!X1481 &amp;  ", " &amp;  Shares!Y1481 &amp;  ", " &amp;  Shares!Z1481 &amp;  ", " &amp;  Shares!AA1481 &amp;  ", " &amp;  Shares!AB1481 &amp;  ", " &amp;  Shares!AC1481 &amp;  ", " &amp;  Shares!AD1481 &amp;  ", " &amp;  Shares!AE1481 &amp;  ", " &amp;  Shares!AF1481 &amp;  ", " &amp;  Shares!AG1481 &amp;  ", " &amp;  Shares!AH1481 &amp;  ", " &amp;  Shares!AI1481 &amp;  ", " &amp;  Shares!AJ1481 &amp;  ", " &amp;  Shares!AK1481 &amp;  ", " &amp;  Shares!AL1481 &amp;  ", " &amp;  Shares!AM1481 &amp;  ", " &amp;  Shares!#REF! &amp;  ", " &amp;  Shares!AN1481 &amp;  ", " &amp;  Shares!AO1481 &amp;  ", " &amp;  Shares!AP1481 &amp;  ", " &amp;  Shares!AQ1481 &amp;  ", " &amp;  Shares!AR1481 &amp;  ", " &amp;  Shares!AS1481 &amp;  ", " &amp;  Shares!AT1481 &amp;  ", " &amp;  Shares!AU1481 &amp;  ", " &amp;  Shares!AV1481 &amp;  ", " &amp;  Shares!AW1481 &amp;  ", " &amp;  Shares!AX1481 &amp;  "),"</f>
        <v>#REF!</v>
      </c>
    </row>
    <row r="1481" spans="1:1" x14ac:dyDescent="0.2">
      <c r="A1481" t="e">
        <f>"('"&amp; Shares!A1482 &amp; "', '2017-01-26', " &amp;  Shares!C1482 &amp;  ", " &amp;  Shares!D1482 &amp;  ", " &amp;  Shares!E1482 &amp;  ", " &amp;  Shares!F1482 &amp;  ", " &amp;  Shares!G1482 &amp;  ", " &amp;  Shares!H1482 &amp;  ", " &amp;  Shares!I1482 &amp;  ", " &amp;  Shares!J1482 &amp;  ", " &amp;  Shares!K1482 &amp;  ", " &amp;  Shares!L1482 &amp;  ", " &amp;  Shares!M1482 &amp;  ", " &amp;  Shares!N1482 &amp;  ", " &amp;  Shares!O1482 &amp;  ", " &amp;  Shares!P1482 &amp;  ", " &amp;  Shares!Q1482 &amp;  ", " &amp;  Shares!R1482 &amp;  ", " &amp;  Shares!S1482 &amp;  ", " &amp;  Shares!T1482 &amp;  ", " &amp;  Shares!U1482 &amp;  ", " &amp;  Shares!V1482 &amp;  ", " &amp;  Shares!W1482 &amp;  ", " &amp;  Shares!X1482 &amp;  ", " &amp;  Shares!Y1482 &amp;  ", " &amp;  Shares!Z1482 &amp;  ", " &amp;  Shares!AA1482 &amp;  ", " &amp;  Shares!AB1482 &amp;  ", " &amp;  Shares!AC1482 &amp;  ", " &amp;  Shares!AD1482 &amp;  ", " &amp;  Shares!AE1482 &amp;  ", " &amp;  Shares!AF1482 &amp;  ", " &amp;  Shares!AG1482 &amp;  ", " &amp;  Shares!AH1482 &amp;  ", " &amp;  Shares!AI1482 &amp;  ", " &amp;  Shares!AJ1482 &amp;  ", " &amp;  Shares!AK1482 &amp;  ", " &amp;  Shares!AL1482 &amp;  ", " &amp;  Shares!AM1482 &amp;  ", " &amp;  Shares!#REF! &amp;  ", " &amp;  Shares!AN1482 &amp;  ", " &amp;  Shares!AO1482 &amp;  ", " &amp;  Shares!AP1482 &amp;  ", " &amp;  Shares!AQ1482 &amp;  ", " &amp;  Shares!AR1482 &amp;  ", " &amp;  Shares!AS1482 &amp;  ", " &amp;  Shares!AT1482 &amp;  ", " &amp;  Shares!AU1482 &amp;  ", " &amp;  Shares!AV1482 &amp;  ", " &amp;  Shares!AW1482 &amp;  ", " &amp;  Shares!AX1482 &amp;  "),"</f>
        <v>#REF!</v>
      </c>
    </row>
    <row r="1482" spans="1:1" x14ac:dyDescent="0.2">
      <c r="A1482" t="e">
        <f>"('"&amp; Shares!A1483 &amp; "', '2017-01-26', " &amp;  Shares!C1483 &amp;  ", " &amp;  Shares!D1483 &amp;  ", " &amp;  Shares!E1483 &amp;  ", " &amp;  Shares!F1483 &amp;  ", " &amp;  Shares!G1483 &amp;  ", " &amp;  Shares!H1483 &amp;  ", " &amp;  Shares!I1483 &amp;  ", " &amp;  Shares!J1483 &amp;  ", " &amp;  Shares!K1483 &amp;  ", " &amp;  Shares!L1483 &amp;  ", " &amp;  Shares!M1483 &amp;  ", " &amp;  Shares!N1483 &amp;  ", " &amp;  Shares!O1483 &amp;  ", " &amp;  Shares!P1483 &amp;  ", " &amp;  Shares!Q1483 &amp;  ", " &amp;  Shares!R1483 &amp;  ", " &amp;  Shares!S1483 &amp;  ", " &amp;  Shares!T1483 &amp;  ", " &amp;  Shares!U1483 &amp;  ", " &amp;  Shares!V1483 &amp;  ", " &amp;  Shares!W1483 &amp;  ", " &amp;  Shares!X1483 &amp;  ", " &amp;  Shares!Y1483 &amp;  ", " &amp;  Shares!Z1483 &amp;  ", " &amp;  Shares!AA1483 &amp;  ", " &amp;  Shares!AB1483 &amp;  ", " &amp;  Shares!AC1483 &amp;  ", " &amp;  Shares!AD1483 &amp;  ", " &amp;  Shares!AE1483 &amp;  ", " &amp;  Shares!AF1483 &amp;  ", " &amp;  Shares!AG1483 &amp;  ", " &amp;  Shares!AH1483 &amp;  ", " &amp;  Shares!AI1483 &amp;  ", " &amp;  Shares!AJ1483 &amp;  ", " &amp;  Shares!AK1483 &amp;  ", " &amp;  Shares!AL1483 &amp;  ", " &amp;  Shares!AM1483 &amp;  ", " &amp;  Shares!#REF! &amp;  ", " &amp;  Shares!AN1483 &amp;  ", " &amp;  Shares!AO1483 &amp;  ", " &amp;  Shares!AP1483 &amp;  ", " &amp;  Shares!AQ1483 &amp;  ", " &amp;  Shares!AR1483 &amp;  ", " &amp;  Shares!AS1483 &amp;  ", " &amp;  Shares!AT1483 &amp;  ", " &amp;  Shares!AU1483 &amp;  ", " &amp;  Shares!AV1483 &amp;  ", " &amp;  Shares!AW1483 &amp;  ", " &amp;  Shares!AX1483 &amp;  "),"</f>
        <v>#REF!</v>
      </c>
    </row>
    <row r="1483" spans="1:1" x14ac:dyDescent="0.2">
      <c r="A1483" t="e">
        <f>"('"&amp; Shares!A1484 &amp; "', '2017-01-26', " &amp;  Shares!C1484 &amp;  ", " &amp;  Shares!D1484 &amp;  ", " &amp;  Shares!E1484 &amp;  ", " &amp;  Shares!F1484 &amp;  ", " &amp;  Shares!G1484 &amp;  ", " &amp;  Shares!H1484 &amp;  ", " &amp;  Shares!I1484 &amp;  ", " &amp;  Shares!J1484 &amp;  ", " &amp;  Shares!K1484 &amp;  ", " &amp;  Shares!L1484 &amp;  ", " &amp;  Shares!M1484 &amp;  ", " &amp;  Shares!N1484 &amp;  ", " &amp;  Shares!O1484 &amp;  ", " &amp;  Shares!P1484 &amp;  ", " &amp;  Shares!Q1484 &amp;  ", " &amp;  Shares!R1484 &amp;  ", " &amp;  Shares!S1484 &amp;  ", " &amp;  Shares!T1484 &amp;  ", " &amp;  Shares!U1484 &amp;  ", " &amp;  Shares!V1484 &amp;  ", " &amp;  Shares!W1484 &amp;  ", " &amp;  Shares!X1484 &amp;  ", " &amp;  Shares!Y1484 &amp;  ", " &amp;  Shares!Z1484 &amp;  ", " &amp;  Shares!AA1484 &amp;  ", " &amp;  Shares!AB1484 &amp;  ", " &amp;  Shares!AC1484 &amp;  ", " &amp;  Shares!AD1484 &amp;  ", " &amp;  Shares!AE1484 &amp;  ", " &amp;  Shares!AF1484 &amp;  ", " &amp;  Shares!AG1484 &amp;  ", " &amp;  Shares!AH1484 &amp;  ", " &amp;  Shares!AI1484 &amp;  ", " &amp;  Shares!AJ1484 &amp;  ", " &amp;  Shares!AK1484 &amp;  ", " &amp;  Shares!AL1484 &amp;  ", " &amp;  Shares!AM1484 &amp;  ", " &amp;  Shares!#REF! &amp;  ", " &amp;  Shares!AN1484 &amp;  ", " &amp;  Shares!AO1484 &amp;  ", " &amp;  Shares!AP1484 &amp;  ", " &amp;  Shares!AQ1484 &amp;  ", " &amp;  Shares!AR1484 &amp;  ", " &amp;  Shares!AS1484 &amp;  ", " &amp;  Shares!AT1484 &amp;  ", " &amp;  Shares!AU1484 &amp;  ", " &amp;  Shares!AV1484 &amp;  ", " &amp;  Shares!AW1484 &amp;  ", " &amp;  Shares!AX1484 &amp;  "),"</f>
        <v>#REF!</v>
      </c>
    </row>
    <row r="1484" spans="1:1" x14ac:dyDescent="0.2">
      <c r="A1484" t="e">
        <f>"('"&amp; Shares!A1485 &amp; "', '2017-01-26', " &amp;  Shares!C1485 &amp;  ", " &amp;  Shares!D1485 &amp;  ", " &amp;  Shares!E1485 &amp;  ", " &amp;  Shares!F1485 &amp;  ", " &amp;  Shares!G1485 &amp;  ", " &amp;  Shares!H1485 &amp;  ", " &amp;  Shares!I1485 &amp;  ", " &amp;  Shares!J1485 &amp;  ", " &amp;  Shares!K1485 &amp;  ", " &amp;  Shares!L1485 &amp;  ", " &amp;  Shares!M1485 &amp;  ", " &amp;  Shares!N1485 &amp;  ", " &amp;  Shares!O1485 &amp;  ", " &amp;  Shares!P1485 &amp;  ", " &amp;  Shares!Q1485 &amp;  ", " &amp;  Shares!R1485 &amp;  ", " &amp;  Shares!S1485 &amp;  ", " &amp;  Shares!T1485 &amp;  ", " &amp;  Shares!U1485 &amp;  ", " &amp;  Shares!V1485 &amp;  ", " &amp;  Shares!W1485 &amp;  ", " &amp;  Shares!X1485 &amp;  ", " &amp;  Shares!Y1485 &amp;  ", " &amp;  Shares!Z1485 &amp;  ", " &amp;  Shares!AA1485 &amp;  ", " &amp;  Shares!AB1485 &amp;  ", " &amp;  Shares!AC1485 &amp;  ", " &amp;  Shares!AD1485 &amp;  ", " &amp;  Shares!AE1485 &amp;  ", " &amp;  Shares!AF1485 &amp;  ", " &amp;  Shares!AG1485 &amp;  ", " &amp;  Shares!AH1485 &amp;  ", " &amp;  Shares!AI1485 &amp;  ", " &amp;  Shares!AJ1485 &amp;  ", " &amp;  Shares!AK1485 &amp;  ", " &amp;  Shares!AL1485 &amp;  ", " &amp;  Shares!AM1485 &amp;  ", " &amp;  Shares!#REF! &amp;  ", " &amp;  Shares!AN1485 &amp;  ", " &amp;  Shares!AO1485 &amp;  ", " &amp;  Shares!AP1485 &amp;  ", " &amp;  Shares!AQ1485 &amp;  ", " &amp;  Shares!AR1485 &amp;  ", " &amp;  Shares!AS1485 &amp;  ", " &amp;  Shares!AT1485 &amp;  ", " &amp;  Shares!AU1485 &amp;  ", " &amp;  Shares!AV1485 &amp;  ", " &amp;  Shares!AW1485 &amp;  ", " &amp;  Shares!AX1485 &amp;  "),"</f>
        <v>#REF!</v>
      </c>
    </row>
    <row r="1485" spans="1:1" x14ac:dyDescent="0.2">
      <c r="A1485" t="e">
        <f>"('"&amp; Shares!A1486 &amp; "', '2017-01-26', " &amp;  Shares!C1486 &amp;  ", " &amp;  Shares!D1486 &amp;  ", " &amp;  Shares!E1486 &amp;  ", " &amp;  Shares!F1486 &amp;  ", " &amp;  Shares!G1486 &amp;  ", " &amp;  Shares!H1486 &amp;  ", " &amp;  Shares!I1486 &amp;  ", " &amp;  Shares!J1486 &amp;  ", " &amp;  Shares!K1486 &amp;  ", " &amp;  Shares!L1486 &amp;  ", " &amp;  Shares!M1486 &amp;  ", " &amp;  Shares!N1486 &amp;  ", " &amp;  Shares!O1486 &amp;  ", " &amp;  Shares!P1486 &amp;  ", " &amp;  Shares!Q1486 &amp;  ", " &amp;  Shares!R1486 &amp;  ", " &amp;  Shares!S1486 &amp;  ", " &amp;  Shares!T1486 &amp;  ", " &amp;  Shares!U1486 &amp;  ", " &amp;  Shares!V1486 &amp;  ", " &amp;  Shares!W1486 &amp;  ", " &amp;  Shares!X1486 &amp;  ", " &amp;  Shares!Y1486 &amp;  ", " &amp;  Shares!Z1486 &amp;  ", " &amp;  Shares!AA1486 &amp;  ", " &amp;  Shares!AB1486 &amp;  ", " &amp;  Shares!AC1486 &amp;  ", " &amp;  Shares!AD1486 &amp;  ", " &amp;  Shares!AE1486 &amp;  ", " &amp;  Shares!AF1486 &amp;  ", " &amp;  Shares!AG1486 &amp;  ", " &amp;  Shares!AH1486 &amp;  ", " &amp;  Shares!AI1486 &amp;  ", " &amp;  Shares!AJ1486 &amp;  ", " &amp;  Shares!AK1486 &amp;  ", " &amp;  Shares!AL1486 &amp;  ", " &amp;  Shares!AM1486 &amp;  ", " &amp;  Shares!#REF! &amp;  ", " &amp;  Shares!AN1486 &amp;  ", " &amp;  Shares!AO1486 &amp;  ", " &amp;  Shares!AP1486 &amp;  ", " &amp;  Shares!AQ1486 &amp;  ", " &amp;  Shares!AR1486 &amp;  ", " &amp;  Shares!AS1486 &amp;  ", " &amp;  Shares!AT1486 &amp;  ", " &amp;  Shares!AU1486 &amp;  ", " &amp;  Shares!AV1486 &amp;  ", " &amp;  Shares!AW1486 &amp;  ", " &amp;  Shares!AX1486 &amp;  "),"</f>
        <v>#REF!</v>
      </c>
    </row>
    <row r="1486" spans="1:1" x14ac:dyDescent="0.2">
      <c r="A1486" t="e">
        <f>"('"&amp; Shares!A1487 &amp; "', '2017-01-26', " &amp;  Shares!C1487 &amp;  ", " &amp;  Shares!D1487 &amp;  ", " &amp;  Shares!E1487 &amp;  ", " &amp;  Shares!F1487 &amp;  ", " &amp;  Shares!G1487 &amp;  ", " &amp;  Shares!H1487 &amp;  ", " &amp;  Shares!I1487 &amp;  ", " &amp;  Shares!J1487 &amp;  ", " &amp;  Shares!K1487 &amp;  ", " &amp;  Shares!L1487 &amp;  ", " &amp;  Shares!M1487 &amp;  ", " &amp;  Shares!N1487 &amp;  ", " &amp;  Shares!O1487 &amp;  ", " &amp;  Shares!P1487 &amp;  ", " &amp;  Shares!Q1487 &amp;  ", " &amp;  Shares!R1487 &amp;  ", " &amp;  Shares!S1487 &amp;  ", " &amp;  Shares!T1487 &amp;  ", " &amp;  Shares!U1487 &amp;  ", " &amp;  Shares!V1487 &amp;  ", " &amp;  Shares!W1487 &amp;  ", " &amp;  Shares!X1487 &amp;  ", " &amp;  Shares!Y1487 &amp;  ", " &amp;  Shares!Z1487 &amp;  ", " &amp;  Shares!AA1487 &amp;  ", " &amp;  Shares!AB1487 &amp;  ", " &amp;  Shares!AC1487 &amp;  ", " &amp;  Shares!AD1487 &amp;  ", " &amp;  Shares!AE1487 &amp;  ", " &amp;  Shares!AF1487 &amp;  ", " &amp;  Shares!AG1487 &amp;  ", " &amp;  Shares!AH1487 &amp;  ", " &amp;  Shares!AI1487 &amp;  ", " &amp;  Shares!AJ1487 &amp;  ", " &amp;  Shares!AK1487 &amp;  ", " &amp;  Shares!AL1487 &amp;  ", " &amp;  Shares!AM1487 &amp;  ", " &amp;  Shares!#REF! &amp;  ", " &amp;  Shares!AN1487 &amp;  ", " &amp;  Shares!AO1487 &amp;  ", " &amp;  Shares!AP1487 &amp;  ", " &amp;  Shares!AQ1487 &amp;  ", " &amp;  Shares!AR1487 &amp;  ", " &amp;  Shares!AS1487 &amp;  ", " &amp;  Shares!AT1487 &amp;  ", " &amp;  Shares!AU1487 &amp;  ", " &amp;  Shares!AV1487 &amp;  ", " &amp;  Shares!AW1487 &amp;  ", " &amp;  Shares!AX1487 &amp;  "),"</f>
        <v>#REF!</v>
      </c>
    </row>
    <row r="1487" spans="1:1" x14ac:dyDescent="0.2">
      <c r="A1487" t="e">
        <f>"('"&amp; Shares!A1488 &amp; "', '2017-01-26', " &amp;  Shares!C1488 &amp;  ", " &amp;  Shares!D1488 &amp;  ", " &amp;  Shares!E1488 &amp;  ", " &amp;  Shares!F1488 &amp;  ", " &amp;  Shares!G1488 &amp;  ", " &amp;  Shares!H1488 &amp;  ", " &amp;  Shares!I1488 &amp;  ", " &amp;  Shares!J1488 &amp;  ", " &amp;  Shares!K1488 &amp;  ", " &amp;  Shares!L1488 &amp;  ", " &amp;  Shares!M1488 &amp;  ", " &amp;  Shares!N1488 &amp;  ", " &amp;  Shares!O1488 &amp;  ", " &amp;  Shares!P1488 &amp;  ", " &amp;  Shares!Q1488 &amp;  ", " &amp;  Shares!R1488 &amp;  ", " &amp;  Shares!S1488 &amp;  ", " &amp;  Shares!T1488 &amp;  ", " &amp;  Shares!U1488 &amp;  ", " &amp;  Shares!V1488 &amp;  ", " &amp;  Shares!W1488 &amp;  ", " &amp;  Shares!X1488 &amp;  ", " &amp;  Shares!Y1488 &amp;  ", " &amp;  Shares!Z1488 &amp;  ", " &amp;  Shares!AA1488 &amp;  ", " &amp;  Shares!AB1488 &amp;  ", " &amp;  Shares!AC1488 &amp;  ", " &amp;  Shares!AD1488 &amp;  ", " &amp;  Shares!AE1488 &amp;  ", " &amp;  Shares!AF1488 &amp;  ", " &amp;  Shares!AG1488 &amp;  ", " &amp;  Shares!AH1488 &amp;  ", " &amp;  Shares!AI1488 &amp;  ", " &amp;  Shares!AJ1488 &amp;  ", " &amp;  Shares!AK1488 &amp;  ", " &amp;  Shares!AL1488 &amp;  ", " &amp;  Shares!AM1488 &amp;  ", " &amp;  Shares!#REF! &amp;  ", " &amp;  Shares!AN1488 &amp;  ", " &amp;  Shares!AO1488 &amp;  ", " &amp;  Shares!AP1488 &amp;  ", " &amp;  Shares!AQ1488 &amp;  ", " &amp;  Shares!AR1488 &amp;  ", " &amp;  Shares!AS1488 &amp;  ", " &amp;  Shares!AT1488 &amp;  ", " &amp;  Shares!AU1488 &amp;  ", " &amp;  Shares!AV1488 &amp;  ", " &amp;  Shares!AW1488 &amp;  ", " &amp;  Shares!AX1488 &amp;  "),"</f>
        <v>#REF!</v>
      </c>
    </row>
    <row r="1488" spans="1:1" x14ac:dyDescent="0.2">
      <c r="A1488" t="e">
        <f>"('"&amp; Shares!A1489 &amp; "', '2017-01-26', " &amp;  Shares!C1489 &amp;  ", " &amp;  Shares!D1489 &amp;  ", " &amp;  Shares!E1489 &amp;  ", " &amp;  Shares!F1489 &amp;  ", " &amp;  Shares!G1489 &amp;  ", " &amp;  Shares!H1489 &amp;  ", " &amp;  Shares!I1489 &amp;  ", " &amp;  Shares!J1489 &amp;  ", " &amp;  Shares!K1489 &amp;  ", " &amp;  Shares!L1489 &amp;  ", " &amp;  Shares!M1489 &amp;  ", " &amp;  Shares!N1489 &amp;  ", " &amp;  Shares!O1489 &amp;  ", " &amp;  Shares!P1489 &amp;  ", " &amp;  Shares!Q1489 &amp;  ", " &amp;  Shares!R1489 &amp;  ", " &amp;  Shares!S1489 &amp;  ", " &amp;  Shares!T1489 &amp;  ", " &amp;  Shares!U1489 &amp;  ", " &amp;  Shares!V1489 &amp;  ", " &amp;  Shares!W1489 &amp;  ", " &amp;  Shares!X1489 &amp;  ", " &amp;  Shares!Y1489 &amp;  ", " &amp;  Shares!Z1489 &amp;  ", " &amp;  Shares!AA1489 &amp;  ", " &amp;  Shares!AB1489 &amp;  ", " &amp;  Shares!AC1489 &amp;  ", " &amp;  Shares!AD1489 &amp;  ", " &amp;  Shares!AE1489 &amp;  ", " &amp;  Shares!AF1489 &amp;  ", " &amp;  Shares!AG1489 &amp;  ", " &amp;  Shares!AH1489 &amp;  ", " &amp;  Shares!AI1489 &amp;  ", " &amp;  Shares!AJ1489 &amp;  ", " &amp;  Shares!AK1489 &amp;  ", " &amp;  Shares!AL1489 &amp;  ", " &amp;  Shares!AM1489 &amp;  ", " &amp;  Shares!#REF! &amp;  ", " &amp;  Shares!AN1489 &amp;  ", " &amp;  Shares!AO1489 &amp;  ", " &amp;  Shares!AP1489 &amp;  ", " &amp;  Shares!AQ1489 &amp;  ", " &amp;  Shares!AR1489 &amp;  ", " &amp;  Shares!AS1489 &amp;  ", " &amp;  Shares!AT1489 &amp;  ", " &amp;  Shares!AU1489 &amp;  ", " &amp;  Shares!AV1489 &amp;  ", " &amp;  Shares!AW1489 &amp;  ", " &amp;  Shares!AX1489 &amp;  "),"</f>
        <v>#REF!</v>
      </c>
    </row>
    <row r="1489" spans="1:1" x14ac:dyDescent="0.2">
      <c r="A1489" t="e">
        <f>"('"&amp; Shares!A1490 &amp; "', '2017-01-26', " &amp;  Shares!C1490 &amp;  ", " &amp;  Shares!D1490 &amp;  ", " &amp;  Shares!E1490 &amp;  ", " &amp;  Shares!F1490 &amp;  ", " &amp;  Shares!G1490 &amp;  ", " &amp;  Shares!H1490 &amp;  ", " &amp;  Shares!I1490 &amp;  ", " &amp;  Shares!J1490 &amp;  ", " &amp;  Shares!K1490 &amp;  ", " &amp;  Shares!L1490 &amp;  ", " &amp;  Shares!M1490 &amp;  ", " &amp;  Shares!N1490 &amp;  ", " &amp;  Shares!O1490 &amp;  ", " &amp;  Shares!P1490 &amp;  ", " &amp;  Shares!Q1490 &amp;  ", " &amp;  Shares!R1490 &amp;  ", " &amp;  Shares!S1490 &amp;  ", " &amp;  Shares!T1490 &amp;  ", " &amp;  Shares!U1490 &amp;  ", " &amp;  Shares!V1490 &amp;  ", " &amp;  Shares!W1490 &amp;  ", " &amp;  Shares!X1490 &amp;  ", " &amp;  Shares!Y1490 &amp;  ", " &amp;  Shares!Z1490 &amp;  ", " &amp;  Shares!AA1490 &amp;  ", " &amp;  Shares!AB1490 &amp;  ", " &amp;  Shares!AC1490 &amp;  ", " &amp;  Shares!AD1490 &amp;  ", " &amp;  Shares!AE1490 &amp;  ", " &amp;  Shares!AF1490 &amp;  ", " &amp;  Shares!AG1490 &amp;  ", " &amp;  Shares!AH1490 &amp;  ", " &amp;  Shares!AI1490 &amp;  ", " &amp;  Shares!AJ1490 &amp;  ", " &amp;  Shares!AK1490 &amp;  ", " &amp;  Shares!AL1490 &amp;  ", " &amp;  Shares!AM1490 &amp;  ", " &amp;  Shares!#REF! &amp;  ", " &amp;  Shares!AN1490 &amp;  ", " &amp;  Shares!AO1490 &amp;  ", " &amp;  Shares!AP1490 &amp;  ", " &amp;  Shares!AQ1490 &amp;  ", " &amp;  Shares!AR1490 &amp;  ", " &amp;  Shares!AS1490 &amp;  ", " &amp;  Shares!AT1490 &amp;  ", " &amp;  Shares!AU1490 &amp;  ", " &amp;  Shares!AV1490 &amp;  ", " &amp;  Shares!AW1490 &amp;  ", " &amp;  Shares!AX1490 &amp;  "),"</f>
        <v>#REF!</v>
      </c>
    </row>
    <row r="1490" spans="1:1" x14ac:dyDescent="0.2">
      <c r="A1490" t="e">
        <f>"('"&amp; Shares!A1491 &amp; "', '2017-01-26', " &amp;  Shares!C1491 &amp;  ", " &amp;  Shares!D1491 &amp;  ", " &amp;  Shares!E1491 &amp;  ", " &amp;  Shares!F1491 &amp;  ", " &amp;  Shares!G1491 &amp;  ", " &amp;  Shares!H1491 &amp;  ", " &amp;  Shares!I1491 &amp;  ", " &amp;  Shares!J1491 &amp;  ", " &amp;  Shares!K1491 &amp;  ", " &amp;  Shares!L1491 &amp;  ", " &amp;  Shares!M1491 &amp;  ", " &amp;  Shares!N1491 &amp;  ", " &amp;  Shares!O1491 &amp;  ", " &amp;  Shares!P1491 &amp;  ", " &amp;  Shares!Q1491 &amp;  ", " &amp;  Shares!R1491 &amp;  ", " &amp;  Shares!S1491 &amp;  ", " &amp;  Shares!T1491 &amp;  ", " &amp;  Shares!U1491 &amp;  ", " &amp;  Shares!V1491 &amp;  ", " &amp;  Shares!W1491 &amp;  ", " &amp;  Shares!X1491 &amp;  ", " &amp;  Shares!Y1491 &amp;  ", " &amp;  Shares!Z1491 &amp;  ", " &amp;  Shares!AA1491 &amp;  ", " &amp;  Shares!AB1491 &amp;  ", " &amp;  Shares!AC1491 &amp;  ", " &amp;  Shares!AD1491 &amp;  ", " &amp;  Shares!AE1491 &amp;  ", " &amp;  Shares!AF1491 &amp;  ", " &amp;  Shares!AG1491 &amp;  ", " &amp;  Shares!AH1491 &amp;  ", " &amp;  Shares!AI1491 &amp;  ", " &amp;  Shares!AJ1491 &amp;  ", " &amp;  Shares!AK1491 &amp;  ", " &amp;  Shares!AL1491 &amp;  ", " &amp;  Shares!AM1491 &amp;  ", " &amp;  Shares!#REF! &amp;  ", " &amp;  Shares!AN1491 &amp;  ", " &amp;  Shares!AO1491 &amp;  ", " &amp;  Shares!AP1491 &amp;  ", " &amp;  Shares!AQ1491 &amp;  ", " &amp;  Shares!AR1491 &amp;  ", " &amp;  Shares!AS1491 &amp;  ", " &amp;  Shares!AT1491 &amp;  ", " &amp;  Shares!AU1491 &amp;  ", " &amp;  Shares!AV1491 &amp;  ", " &amp;  Shares!AW1491 &amp;  ", " &amp;  Shares!AX1491 &amp;  "),"</f>
        <v>#REF!</v>
      </c>
    </row>
    <row r="1491" spans="1:1" x14ac:dyDescent="0.2">
      <c r="A1491" t="e">
        <f>"('"&amp; Shares!A1492 &amp; "', '2017-01-26', " &amp;  Shares!C1492 &amp;  ", " &amp;  Shares!D1492 &amp;  ", " &amp;  Shares!E1492 &amp;  ", " &amp;  Shares!F1492 &amp;  ", " &amp;  Shares!G1492 &amp;  ", " &amp;  Shares!H1492 &amp;  ", " &amp;  Shares!I1492 &amp;  ", " &amp;  Shares!J1492 &amp;  ", " &amp;  Shares!K1492 &amp;  ", " &amp;  Shares!L1492 &amp;  ", " &amp;  Shares!M1492 &amp;  ", " &amp;  Shares!N1492 &amp;  ", " &amp;  Shares!O1492 &amp;  ", " &amp;  Shares!P1492 &amp;  ", " &amp;  Shares!Q1492 &amp;  ", " &amp;  Shares!R1492 &amp;  ", " &amp;  Shares!S1492 &amp;  ", " &amp;  Shares!T1492 &amp;  ", " &amp;  Shares!U1492 &amp;  ", " &amp;  Shares!V1492 &amp;  ", " &amp;  Shares!W1492 &amp;  ", " &amp;  Shares!X1492 &amp;  ", " &amp;  Shares!Y1492 &amp;  ", " &amp;  Shares!Z1492 &amp;  ", " &amp;  Shares!AA1492 &amp;  ", " &amp;  Shares!AB1492 &amp;  ", " &amp;  Shares!AC1492 &amp;  ", " &amp;  Shares!AD1492 &amp;  ", " &amp;  Shares!AE1492 &amp;  ", " &amp;  Shares!AF1492 &amp;  ", " &amp;  Shares!AG1492 &amp;  ", " &amp;  Shares!AH1492 &amp;  ", " &amp;  Shares!AI1492 &amp;  ", " &amp;  Shares!AJ1492 &amp;  ", " &amp;  Shares!AK1492 &amp;  ", " &amp;  Shares!AL1492 &amp;  ", " &amp;  Shares!AM1492 &amp;  ", " &amp;  Shares!#REF! &amp;  ", " &amp;  Shares!AN1492 &amp;  ", " &amp;  Shares!AO1492 &amp;  ", " &amp;  Shares!AP1492 &amp;  ", " &amp;  Shares!AQ1492 &amp;  ", " &amp;  Shares!AR1492 &amp;  ", " &amp;  Shares!AS1492 &amp;  ", " &amp;  Shares!AT1492 &amp;  ", " &amp;  Shares!AU1492 &amp;  ", " &amp;  Shares!AV1492 &amp;  ", " &amp;  Shares!AW1492 &amp;  ", " &amp;  Shares!AX1492 &amp;  "),"</f>
        <v>#REF!</v>
      </c>
    </row>
    <row r="1492" spans="1:1" x14ac:dyDescent="0.2">
      <c r="A1492" t="e">
        <f>"('"&amp; Shares!A1493 &amp; "', '2017-01-26', " &amp;  Shares!C1493 &amp;  ", " &amp;  Shares!D1493 &amp;  ", " &amp;  Shares!E1493 &amp;  ", " &amp;  Shares!F1493 &amp;  ", " &amp;  Shares!G1493 &amp;  ", " &amp;  Shares!H1493 &amp;  ", " &amp;  Shares!I1493 &amp;  ", " &amp;  Shares!J1493 &amp;  ", " &amp;  Shares!K1493 &amp;  ", " &amp;  Shares!L1493 &amp;  ", " &amp;  Shares!M1493 &amp;  ", " &amp;  Shares!N1493 &amp;  ", " &amp;  Shares!O1493 &amp;  ", " &amp;  Shares!P1493 &amp;  ", " &amp;  Shares!Q1493 &amp;  ", " &amp;  Shares!R1493 &amp;  ", " &amp;  Shares!S1493 &amp;  ", " &amp;  Shares!T1493 &amp;  ", " &amp;  Shares!U1493 &amp;  ", " &amp;  Shares!V1493 &amp;  ", " &amp;  Shares!W1493 &amp;  ", " &amp;  Shares!X1493 &amp;  ", " &amp;  Shares!Y1493 &amp;  ", " &amp;  Shares!Z1493 &amp;  ", " &amp;  Shares!AA1493 &amp;  ", " &amp;  Shares!AB1493 &amp;  ", " &amp;  Shares!AC1493 &amp;  ", " &amp;  Shares!AD1493 &amp;  ", " &amp;  Shares!AE1493 &amp;  ", " &amp;  Shares!AF1493 &amp;  ", " &amp;  Shares!AG1493 &amp;  ", " &amp;  Shares!AH1493 &amp;  ", " &amp;  Shares!AI1493 &amp;  ", " &amp;  Shares!AJ1493 &amp;  ", " &amp;  Shares!AK1493 &amp;  ", " &amp;  Shares!AL1493 &amp;  ", " &amp;  Shares!AM1493 &amp;  ", " &amp;  Shares!#REF! &amp;  ", " &amp;  Shares!AN1493 &amp;  ", " &amp;  Shares!AO1493 &amp;  ", " &amp;  Shares!AP1493 &amp;  ", " &amp;  Shares!AQ1493 &amp;  ", " &amp;  Shares!AR1493 &amp;  ", " &amp;  Shares!AS1493 &amp;  ", " &amp;  Shares!AT1493 &amp;  ", " &amp;  Shares!AU1493 &amp;  ", " &amp;  Shares!AV1493 &amp;  ", " &amp;  Shares!AW1493 &amp;  ", " &amp;  Shares!AX1493 &amp;  "),"</f>
        <v>#REF!</v>
      </c>
    </row>
    <row r="1493" spans="1:1" x14ac:dyDescent="0.2">
      <c r="A1493" t="e">
        <f>"('"&amp; Shares!A1494 &amp; "', '2017-01-26', " &amp;  Shares!C1494 &amp;  ", " &amp;  Shares!D1494 &amp;  ", " &amp;  Shares!E1494 &amp;  ", " &amp;  Shares!F1494 &amp;  ", " &amp;  Shares!G1494 &amp;  ", " &amp;  Shares!H1494 &amp;  ", " &amp;  Shares!I1494 &amp;  ", " &amp;  Shares!J1494 &amp;  ", " &amp;  Shares!K1494 &amp;  ", " &amp;  Shares!L1494 &amp;  ", " &amp;  Shares!M1494 &amp;  ", " &amp;  Shares!N1494 &amp;  ", " &amp;  Shares!O1494 &amp;  ", " &amp;  Shares!P1494 &amp;  ", " &amp;  Shares!Q1494 &amp;  ", " &amp;  Shares!R1494 &amp;  ", " &amp;  Shares!S1494 &amp;  ", " &amp;  Shares!T1494 &amp;  ", " &amp;  Shares!U1494 &amp;  ", " &amp;  Shares!V1494 &amp;  ", " &amp;  Shares!W1494 &amp;  ", " &amp;  Shares!X1494 &amp;  ", " &amp;  Shares!Y1494 &amp;  ", " &amp;  Shares!Z1494 &amp;  ", " &amp;  Shares!AA1494 &amp;  ", " &amp;  Shares!AB1494 &amp;  ", " &amp;  Shares!AC1494 &amp;  ", " &amp;  Shares!AD1494 &amp;  ", " &amp;  Shares!AE1494 &amp;  ", " &amp;  Shares!AF1494 &amp;  ", " &amp;  Shares!AG1494 &amp;  ", " &amp;  Shares!AH1494 &amp;  ", " &amp;  Shares!AI1494 &amp;  ", " &amp;  Shares!AJ1494 &amp;  ", " &amp;  Shares!AK1494 &amp;  ", " &amp;  Shares!AL1494 &amp;  ", " &amp;  Shares!AM1494 &amp;  ", " &amp;  Shares!#REF! &amp;  ", " &amp;  Shares!AN1494 &amp;  ", " &amp;  Shares!AO1494 &amp;  ", " &amp;  Shares!AP1494 &amp;  ", " &amp;  Shares!AQ1494 &amp;  ", " &amp;  Shares!AR1494 &amp;  ", " &amp;  Shares!AS1494 &amp;  ", " &amp;  Shares!AT1494 &amp;  ", " &amp;  Shares!AU1494 &amp;  ", " &amp;  Shares!AV1494 &amp;  ", " &amp;  Shares!AW1494 &amp;  ", " &amp;  Shares!AX1494 &amp;  "),"</f>
        <v>#REF!</v>
      </c>
    </row>
    <row r="1494" spans="1:1" x14ac:dyDescent="0.2">
      <c r="A1494" t="e">
        <f>"('"&amp; Shares!A1495 &amp; "', '2017-01-26', " &amp;  Shares!C1495 &amp;  ", " &amp;  Shares!D1495 &amp;  ", " &amp;  Shares!E1495 &amp;  ", " &amp;  Shares!F1495 &amp;  ", " &amp;  Shares!G1495 &amp;  ", " &amp;  Shares!H1495 &amp;  ", " &amp;  Shares!I1495 &amp;  ", " &amp;  Shares!J1495 &amp;  ", " &amp;  Shares!K1495 &amp;  ", " &amp;  Shares!L1495 &amp;  ", " &amp;  Shares!M1495 &amp;  ", " &amp;  Shares!N1495 &amp;  ", " &amp;  Shares!O1495 &amp;  ", " &amp;  Shares!P1495 &amp;  ", " &amp;  Shares!Q1495 &amp;  ", " &amp;  Shares!R1495 &amp;  ", " &amp;  Shares!S1495 &amp;  ", " &amp;  Shares!T1495 &amp;  ", " &amp;  Shares!U1495 &amp;  ", " &amp;  Shares!V1495 &amp;  ", " &amp;  Shares!W1495 &amp;  ", " &amp;  Shares!X1495 &amp;  ", " &amp;  Shares!Y1495 &amp;  ", " &amp;  Shares!Z1495 &amp;  ", " &amp;  Shares!AA1495 &amp;  ", " &amp;  Shares!AB1495 &amp;  ", " &amp;  Shares!AC1495 &amp;  ", " &amp;  Shares!AD1495 &amp;  ", " &amp;  Shares!AE1495 &amp;  ", " &amp;  Shares!AF1495 &amp;  ", " &amp;  Shares!AG1495 &amp;  ", " &amp;  Shares!AH1495 &amp;  ", " &amp;  Shares!AI1495 &amp;  ", " &amp;  Shares!AJ1495 &amp;  ", " &amp;  Shares!AK1495 &amp;  ", " &amp;  Shares!AL1495 &amp;  ", " &amp;  Shares!AM1495 &amp;  ", " &amp;  Shares!#REF! &amp;  ", " &amp;  Shares!AN1495 &amp;  ", " &amp;  Shares!AO1495 &amp;  ", " &amp;  Shares!AP1495 &amp;  ", " &amp;  Shares!AQ1495 &amp;  ", " &amp;  Shares!AR1495 &amp;  ", " &amp;  Shares!AS1495 &amp;  ", " &amp;  Shares!AT1495 &amp;  ", " &amp;  Shares!AU1495 &amp;  ", " &amp;  Shares!AV1495 &amp;  ", " &amp;  Shares!AW1495 &amp;  ", " &amp;  Shares!AX1495 &amp;  "),"</f>
        <v>#REF!</v>
      </c>
    </row>
    <row r="1495" spans="1:1" x14ac:dyDescent="0.2">
      <c r="A1495" t="e">
        <f>"('"&amp; Shares!A1496 &amp; "', '2017-01-26', " &amp;  Shares!C1496 &amp;  ", " &amp;  Shares!D1496 &amp;  ", " &amp;  Shares!E1496 &amp;  ", " &amp;  Shares!F1496 &amp;  ", " &amp;  Shares!G1496 &amp;  ", " &amp;  Shares!H1496 &amp;  ", " &amp;  Shares!I1496 &amp;  ", " &amp;  Shares!J1496 &amp;  ", " &amp;  Shares!K1496 &amp;  ", " &amp;  Shares!L1496 &amp;  ", " &amp;  Shares!M1496 &amp;  ", " &amp;  Shares!N1496 &amp;  ", " &amp;  Shares!O1496 &amp;  ", " &amp;  Shares!P1496 &amp;  ", " &amp;  Shares!Q1496 &amp;  ", " &amp;  Shares!R1496 &amp;  ", " &amp;  Shares!S1496 &amp;  ", " &amp;  Shares!T1496 &amp;  ", " &amp;  Shares!U1496 &amp;  ", " &amp;  Shares!V1496 &amp;  ", " &amp;  Shares!W1496 &amp;  ", " &amp;  Shares!X1496 &amp;  ", " &amp;  Shares!Y1496 &amp;  ", " &amp;  Shares!Z1496 &amp;  ", " &amp;  Shares!AA1496 &amp;  ", " &amp;  Shares!AB1496 &amp;  ", " &amp;  Shares!AC1496 &amp;  ", " &amp;  Shares!AD1496 &amp;  ", " &amp;  Shares!AE1496 &amp;  ", " &amp;  Shares!AF1496 &amp;  ", " &amp;  Shares!AG1496 &amp;  ", " &amp;  Shares!AH1496 &amp;  ", " &amp;  Shares!AI1496 &amp;  ", " &amp;  Shares!AJ1496 &amp;  ", " &amp;  Shares!AK1496 &amp;  ", " &amp;  Shares!AL1496 &amp;  ", " &amp;  Shares!AM1496 &amp;  ", " &amp;  Shares!#REF! &amp;  ", " &amp;  Shares!AN1496 &amp;  ", " &amp;  Shares!AO1496 &amp;  ", " &amp;  Shares!AP1496 &amp;  ", " &amp;  Shares!AQ1496 &amp;  ", " &amp;  Shares!AR1496 &amp;  ", " &amp;  Shares!AS1496 &amp;  ", " &amp;  Shares!AT1496 &amp;  ", " &amp;  Shares!AU1496 &amp;  ", " &amp;  Shares!AV1496 &amp;  ", " &amp;  Shares!AW1496 &amp;  ", " &amp;  Shares!AX1496 &amp;  "),"</f>
        <v>#REF!</v>
      </c>
    </row>
    <row r="1496" spans="1:1" x14ac:dyDescent="0.2">
      <c r="A1496" t="e">
        <f>"('"&amp; Shares!A1497 &amp; "', '2017-01-26', " &amp;  Shares!C1497 &amp;  ", " &amp;  Shares!D1497 &amp;  ", " &amp;  Shares!E1497 &amp;  ", " &amp;  Shares!F1497 &amp;  ", " &amp;  Shares!G1497 &amp;  ", " &amp;  Shares!H1497 &amp;  ", " &amp;  Shares!I1497 &amp;  ", " &amp;  Shares!J1497 &amp;  ", " &amp;  Shares!K1497 &amp;  ", " &amp;  Shares!L1497 &amp;  ", " &amp;  Shares!M1497 &amp;  ", " &amp;  Shares!N1497 &amp;  ", " &amp;  Shares!O1497 &amp;  ", " &amp;  Shares!P1497 &amp;  ", " &amp;  Shares!Q1497 &amp;  ", " &amp;  Shares!R1497 &amp;  ", " &amp;  Shares!S1497 &amp;  ", " &amp;  Shares!T1497 &amp;  ", " &amp;  Shares!U1497 &amp;  ", " &amp;  Shares!V1497 &amp;  ", " &amp;  Shares!W1497 &amp;  ", " &amp;  Shares!X1497 &amp;  ", " &amp;  Shares!Y1497 &amp;  ", " &amp;  Shares!Z1497 &amp;  ", " &amp;  Shares!AA1497 &amp;  ", " &amp;  Shares!AB1497 &amp;  ", " &amp;  Shares!AC1497 &amp;  ", " &amp;  Shares!AD1497 &amp;  ", " &amp;  Shares!AE1497 &amp;  ", " &amp;  Shares!AF1497 &amp;  ", " &amp;  Shares!AG1497 &amp;  ", " &amp;  Shares!AH1497 &amp;  ", " &amp;  Shares!AI1497 &amp;  ", " &amp;  Shares!AJ1497 &amp;  ", " &amp;  Shares!AK1497 &amp;  ", " &amp;  Shares!AL1497 &amp;  ", " &amp;  Shares!AM1497 &amp;  ", " &amp;  Shares!#REF! &amp;  ", " &amp;  Shares!AN1497 &amp;  ", " &amp;  Shares!AO1497 &amp;  ", " &amp;  Shares!AP1497 &amp;  ", " &amp;  Shares!AQ1497 &amp;  ", " &amp;  Shares!AR1497 &amp;  ", " &amp;  Shares!AS1497 &amp;  ", " &amp;  Shares!AT1497 &amp;  ", " &amp;  Shares!AU1497 &amp;  ", " &amp;  Shares!AV1497 &amp;  ", " &amp;  Shares!AW1497 &amp;  ", " &amp;  Shares!AX1497 &amp;  "),"</f>
        <v>#REF!</v>
      </c>
    </row>
    <row r="1497" spans="1:1" x14ac:dyDescent="0.2">
      <c r="A1497" t="e">
        <f>"('"&amp; Shares!A1498 &amp; "', '2017-01-26', " &amp;  Shares!C1498 &amp;  ", " &amp;  Shares!D1498 &amp;  ", " &amp;  Shares!E1498 &amp;  ", " &amp;  Shares!F1498 &amp;  ", " &amp;  Shares!G1498 &amp;  ", " &amp;  Shares!H1498 &amp;  ", " &amp;  Shares!I1498 &amp;  ", " &amp;  Shares!J1498 &amp;  ", " &amp;  Shares!K1498 &amp;  ", " &amp;  Shares!L1498 &amp;  ", " &amp;  Shares!M1498 &amp;  ", " &amp;  Shares!N1498 &amp;  ", " &amp;  Shares!O1498 &amp;  ", " &amp;  Shares!P1498 &amp;  ", " &amp;  Shares!Q1498 &amp;  ", " &amp;  Shares!R1498 &amp;  ", " &amp;  Shares!S1498 &amp;  ", " &amp;  Shares!T1498 &amp;  ", " &amp;  Shares!U1498 &amp;  ", " &amp;  Shares!V1498 &amp;  ", " &amp;  Shares!W1498 &amp;  ", " &amp;  Shares!X1498 &amp;  ", " &amp;  Shares!Y1498 &amp;  ", " &amp;  Shares!Z1498 &amp;  ", " &amp;  Shares!AA1498 &amp;  ", " &amp;  Shares!AB1498 &amp;  ", " &amp;  Shares!AC1498 &amp;  ", " &amp;  Shares!AD1498 &amp;  ", " &amp;  Shares!AE1498 &amp;  ", " &amp;  Shares!AF1498 &amp;  ", " &amp;  Shares!AG1498 &amp;  ", " &amp;  Shares!AH1498 &amp;  ", " &amp;  Shares!AI1498 &amp;  ", " &amp;  Shares!AJ1498 &amp;  ", " &amp;  Shares!AK1498 &amp;  ", " &amp;  Shares!AL1498 &amp;  ", " &amp;  Shares!AM1498 &amp;  ", " &amp;  Shares!#REF! &amp;  ", " &amp;  Shares!AN1498 &amp;  ", " &amp;  Shares!AO1498 &amp;  ", " &amp;  Shares!AP1498 &amp;  ", " &amp;  Shares!AQ1498 &amp;  ", " &amp;  Shares!AR1498 &amp;  ", " &amp;  Shares!AS1498 &amp;  ", " &amp;  Shares!AT1498 &amp;  ", " &amp;  Shares!AU1498 &amp;  ", " &amp;  Shares!AV1498 &amp;  ", " &amp;  Shares!AW1498 &amp;  ", " &amp;  Shares!AX1498 &amp;  "),"</f>
        <v>#REF!</v>
      </c>
    </row>
    <row r="1498" spans="1:1" x14ac:dyDescent="0.2">
      <c r="A1498" t="e">
        <f>"('"&amp; Shares!A1499 &amp; "', '2017-01-26', " &amp;  Shares!C1499 &amp;  ", " &amp;  Shares!D1499 &amp;  ", " &amp;  Shares!E1499 &amp;  ", " &amp;  Shares!F1499 &amp;  ", " &amp;  Shares!G1499 &amp;  ", " &amp;  Shares!H1499 &amp;  ", " &amp;  Shares!I1499 &amp;  ", " &amp;  Shares!J1499 &amp;  ", " &amp;  Shares!K1499 &amp;  ", " &amp;  Shares!L1499 &amp;  ", " &amp;  Shares!M1499 &amp;  ", " &amp;  Shares!N1499 &amp;  ", " &amp;  Shares!O1499 &amp;  ", " &amp;  Shares!P1499 &amp;  ", " &amp;  Shares!Q1499 &amp;  ", " &amp;  Shares!R1499 &amp;  ", " &amp;  Shares!S1499 &amp;  ", " &amp;  Shares!T1499 &amp;  ", " &amp;  Shares!U1499 &amp;  ", " &amp;  Shares!V1499 &amp;  ", " &amp;  Shares!W1499 &amp;  ", " &amp;  Shares!X1499 &amp;  ", " &amp;  Shares!Y1499 &amp;  ", " &amp;  Shares!Z1499 &amp;  ", " &amp;  Shares!AA1499 &amp;  ", " &amp;  Shares!AB1499 &amp;  ", " &amp;  Shares!AC1499 &amp;  ", " &amp;  Shares!AD1499 &amp;  ", " &amp;  Shares!AE1499 &amp;  ", " &amp;  Shares!AF1499 &amp;  ", " &amp;  Shares!AG1499 &amp;  ", " &amp;  Shares!AH1499 &amp;  ", " &amp;  Shares!AI1499 &amp;  ", " &amp;  Shares!AJ1499 &amp;  ", " &amp;  Shares!AK1499 &amp;  ", " &amp;  Shares!AL1499 &amp;  ", " &amp;  Shares!AM1499 &amp;  ", " &amp;  Shares!#REF! &amp;  ", " &amp;  Shares!AN1499 &amp;  ", " &amp;  Shares!AO1499 &amp;  ", " &amp;  Shares!AP1499 &amp;  ", " &amp;  Shares!AQ1499 &amp;  ", " &amp;  Shares!AR1499 &amp;  ", " &amp;  Shares!AS1499 &amp;  ", " &amp;  Shares!AT1499 &amp;  ", " &amp;  Shares!AU1499 &amp;  ", " &amp;  Shares!AV1499 &amp;  ", " &amp;  Shares!AW1499 &amp;  ", " &amp;  Shares!AX1499 &amp;  "),"</f>
        <v>#REF!</v>
      </c>
    </row>
    <row r="1499" spans="1:1" x14ac:dyDescent="0.2">
      <c r="A1499" t="e">
        <f>"('"&amp; Shares!A1500 &amp; "', '2017-01-26', " &amp;  Shares!C1500 &amp;  ", " &amp;  Shares!D1500 &amp;  ", " &amp;  Shares!E1500 &amp;  ", " &amp;  Shares!F1500 &amp;  ", " &amp;  Shares!G1500 &amp;  ", " &amp;  Shares!H1500 &amp;  ", " &amp;  Shares!I1500 &amp;  ", " &amp;  Shares!J1500 &amp;  ", " &amp;  Shares!K1500 &amp;  ", " &amp;  Shares!L1500 &amp;  ", " &amp;  Shares!M1500 &amp;  ", " &amp;  Shares!N1500 &amp;  ", " &amp;  Shares!O1500 &amp;  ", " &amp;  Shares!P1500 &amp;  ", " &amp;  Shares!Q1500 &amp;  ", " &amp;  Shares!R1500 &amp;  ", " &amp;  Shares!S1500 &amp;  ", " &amp;  Shares!T1500 &amp;  ", " &amp;  Shares!U1500 &amp;  ", " &amp;  Shares!V1500 &amp;  ", " &amp;  Shares!W1500 &amp;  ", " &amp;  Shares!X1500 &amp;  ", " &amp;  Shares!Y1500 &amp;  ", " &amp;  Shares!Z1500 &amp;  ", " &amp;  Shares!AA1500 &amp;  ", " &amp;  Shares!AB1500 &amp;  ", " &amp;  Shares!AC1500 &amp;  ", " &amp;  Shares!AD1500 &amp;  ", " &amp;  Shares!AE1500 &amp;  ", " &amp;  Shares!AF1500 &amp;  ", " &amp;  Shares!AG1500 &amp;  ", " &amp;  Shares!AH1500 &amp;  ", " &amp;  Shares!AI1500 &amp;  ", " &amp;  Shares!AJ1500 &amp;  ", " &amp;  Shares!AK1500 &amp;  ", " &amp;  Shares!AL1500 &amp;  ", " &amp;  Shares!AM1500 &amp;  ", " &amp;  Shares!#REF! &amp;  ", " &amp;  Shares!AN1500 &amp;  ", " &amp;  Shares!AO1500 &amp;  ", " &amp;  Shares!AP1500 &amp;  ", " &amp;  Shares!AQ1500 &amp;  ", " &amp;  Shares!AR1500 &amp;  ", " &amp;  Shares!AS1500 &amp;  ", " &amp;  Shares!AT1500 &amp;  ", " &amp;  Shares!AU1500 &amp;  ", " &amp;  Shares!AV1500 &amp;  ", " &amp;  Shares!AW1500 &amp;  ", " &amp;  Shares!AX1500 &amp;  "),"</f>
        <v>#REF!</v>
      </c>
    </row>
    <row r="1500" spans="1:1" x14ac:dyDescent="0.2">
      <c r="A1500" t="e">
        <f>"('"&amp; Shares!A1501 &amp; "', '2017-01-26', " &amp;  Shares!C1501 &amp;  ", " &amp;  Shares!D1501 &amp;  ", " &amp;  Shares!E1501 &amp;  ", " &amp;  Shares!F1501 &amp;  ", " &amp;  Shares!G1501 &amp;  ", " &amp;  Shares!H1501 &amp;  ", " &amp;  Shares!I1501 &amp;  ", " &amp;  Shares!J1501 &amp;  ", " &amp;  Shares!K1501 &amp;  ", " &amp;  Shares!L1501 &amp;  ", " &amp;  Shares!M1501 &amp;  ", " &amp;  Shares!N1501 &amp;  ", " &amp;  Shares!O1501 &amp;  ", " &amp;  Shares!P1501 &amp;  ", " &amp;  Shares!Q1501 &amp;  ", " &amp;  Shares!R1501 &amp;  ", " &amp;  Shares!S1501 &amp;  ", " &amp;  Shares!T1501 &amp;  ", " &amp;  Shares!U1501 &amp;  ", " &amp;  Shares!V1501 &amp;  ", " &amp;  Shares!W1501 &amp;  ", " &amp;  Shares!X1501 &amp;  ", " &amp;  Shares!Y1501 &amp;  ", " &amp;  Shares!Z1501 &amp;  ", " &amp;  Shares!AA1501 &amp;  ", " &amp;  Shares!AB1501 &amp;  ", " &amp;  Shares!AC1501 &amp;  ", " &amp;  Shares!AD1501 &amp;  ", " &amp;  Shares!AE1501 &amp;  ", " &amp;  Shares!AF1501 &amp;  ", " &amp;  Shares!AG1501 &amp;  ", " &amp;  Shares!AH1501 &amp;  ", " &amp;  Shares!AI1501 &amp;  ", " &amp;  Shares!AJ1501 &amp;  ", " &amp;  Shares!AK1501 &amp;  ", " &amp;  Shares!AL1501 &amp;  ", " &amp;  Shares!AM1501 &amp;  ", " &amp;  Shares!#REF! &amp;  ", " &amp;  Shares!AN1501 &amp;  ", " &amp;  Shares!AO1501 &amp;  ", " &amp;  Shares!AP1501 &amp;  ", " &amp;  Shares!AQ1501 &amp;  ", " &amp;  Shares!AR1501 &amp;  ", " &amp;  Shares!AS1501 &amp;  ", " &amp;  Shares!AT1501 &amp;  ", " &amp;  Shares!AU1501 &amp;  ", " &amp;  Shares!AV1501 &amp;  ", " &amp;  Shares!AW1501 &amp;  ", " &amp;  Shares!AX1501 &amp;  "),"</f>
        <v>#REF!</v>
      </c>
    </row>
    <row r="1501" spans="1:1" x14ac:dyDescent="0.2">
      <c r="A1501" t="e">
        <f>"('"&amp; Shares!A1502 &amp; "', '2017-01-26', " &amp;  Shares!C1502 &amp;  ", " &amp;  Shares!D1502 &amp;  ", " &amp;  Shares!E1502 &amp;  ", " &amp;  Shares!F1502 &amp;  ", " &amp;  Shares!G1502 &amp;  ", " &amp;  Shares!H1502 &amp;  ", " &amp;  Shares!I1502 &amp;  ", " &amp;  Shares!J1502 &amp;  ", " &amp;  Shares!K1502 &amp;  ", " &amp;  Shares!L1502 &amp;  ", " &amp;  Shares!M1502 &amp;  ", " &amp;  Shares!N1502 &amp;  ", " &amp;  Shares!O1502 &amp;  ", " &amp;  Shares!P1502 &amp;  ", " &amp;  Shares!Q1502 &amp;  ", " &amp;  Shares!R1502 &amp;  ", " &amp;  Shares!S1502 &amp;  ", " &amp;  Shares!T1502 &amp;  ", " &amp;  Shares!U1502 &amp;  ", " &amp;  Shares!V1502 &amp;  ", " &amp;  Shares!W1502 &amp;  ", " &amp;  Shares!X1502 &amp;  ", " &amp;  Shares!Y1502 &amp;  ", " &amp;  Shares!Z1502 &amp;  ", " &amp;  Shares!AA1502 &amp;  ", " &amp;  Shares!AB1502 &amp;  ", " &amp;  Shares!AC1502 &amp;  ", " &amp;  Shares!AD1502 &amp;  ", " &amp;  Shares!AE1502 &amp;  ", " &amp;  Shares!AF1502 &amp;  ", " &amp;  Shares!AG1502 &amp;  ", " &amp;  Shares!AH1502 &amp;  ", " &amp;  Shares!AI1502 &amp;  ", " &amp;  Shares!AJ1502 &amp;  ", " &amp;  Shares!AK1502 &amp;  ", " &amp;  Shares!AL1502 &amp;  ", " &amp;  Shares!AM1502 &amp;  ", " &amp;  Shares!#REF! &amp;  ", " &amp;  Shares!AN1502 &amp;  ", " &amp;  Shares!AO1502 &amp;  ", " &amp;  Shares!AP1502 &amp;  ", " &amp;  Shares!AQ1502 &amp;  ", " &amp;  Shares!AR1502 &amp;  ", " &amp;  Shares!AS1502 &amp;  ", " &amp;  Shares!AT1502 &amp;  ", " &amp;  Shares!AU1502 &amp;  ", " &amp;  Shares!AV1502 &amp;  ", " &amp;  Shares!AW1502 &amp;  ", " &amp;  Shares!AX1502 &amp;  "),"</f>
        <v>#REF!</v>
      </c>
    </row>
    <row r="1502" spans="1:1" x14ac:dyDescent="0.2">
      <c r="A1502" t="e">
        <f>"('"&amp; Shares!A1503 &amp; "', '2017-01-26', " &amp;  Shares!C1503 &amp;  ", " &amp;  Shares!D1503 &amp;  ", " &amp;  Shares!E1503 &amp;  ", " &amp;  Shares!F1503 &amp;  ", " &amp;  Shares!G1503 &amp;  ", " &amp;  Shares!H1503 &amp;  ", " &amp;  Shares!I1503 &amp;  ", " &amp;  Shares!J1503 &amp;  ", " &amp;  Shares!K1503 &amp;  ", " &amp;  Shares!L1503 &amp;  ", " &amp;  Shares!M1503 &amp;  ", " &amp;  Shares!N1503 &amp;  ", " &amp;  Shares!O1503 &amp;  ", " &amp;  Shares!P1503 &amp;  ", " &amp;  Shares!Q1503 &amp;  ", " &amp;  Shares!R1503 &amp;  ", " &amp;  Shares!S1503 &amp;  ", " &amp;  Shares!T1503 &amp;  ", " &amp;  Shares!U1503 &amp;  ", " &amp;  Shares!V1503 &amp;  ", " &amp;  Shares!W1503 &amp;  ", " &amp;  Shares!X1503 &amp;  ", " &amp;  Shares!Y1503 &amp;  ", " &amp;  Shares!Z1503 &amp;  ", " &amp;  Shares!AA1503 &amp;  ", " &amp;  Shares!AB1503 &amp;  ", " &amp;  Shares!AC1503 &amp;  ", " &amp;  Shares!AD1503 &amp;  ", " &amp;  Shares!AE1503 &amp;  ", " &amp;  Shares!AF1503 &amp;  ", " &amp;  Shares!AG1503 &amp;  ", " &amp;  Shares!AH1503 &amp;  ", " &amp;  Shares!AI1503 &amp;  ", " &amp;  Shares!AJ1503 &amp;  ", " &amp;  Shares!AK1503 &amp;  ", " &amp;  Shares!AL1503 &amp;  ", " &amp;  Shares!AM1503 &amp;  ", " &amp;  Shares!#REF! &amp;  ", " &amp;  Shares!AN1503 &amp;  ", " &amp;  Shares!AO1503 &amp;  ", " &amp;  Shares!AP1503 &amp;  ", " &amp;  Shares!AQ1503 &amp;  ", " &amp;  Shares!AR1503 &amp;  ", " &amp;  Shares!AS1503 &amp;  ", " &amp;  Shares!AT1503 &amp;  ", " &amp;  Shares!AU1503 &amp;  ", " &amp;  Shares!AV1503 &amp;  ", " &amp;  Shares!AW1503 &amp;  ", " &amp;  Shares!AX1503 &amp;  "),"</f>
        <v>#REF!</v>
      </c>
    </row>
    <row r="1503" spans="1:1" x14ac:dyDescent="0.2">
      <c r="A1503" t="e">
        <f>"('"&amp; Shares!A1504 &amp; "', '2017-01-26', " &amp;  Shares!C1504 &amp;  ", " &amp;  Shares!D1504 &amp;  ", " &amp;  Shares!E1504 &amp;  ", " &amp;  Shares!F1504 &amp;  ", " &amp;  Shares!G1504 &amp;  ", " &amp;  Shares!H1504 &amp;  ", " &amp;  Shares!I1504 &amp;  ", " &amp;  Shares!J1504 &amp;  ", " &amp;  Shares!K1504 &amp;  ", " &amp;  Shares!L1504 &amp;  ", " &amp;  Shares!M1504 &amp;  ", " &amp;  Shares!N1504 &amp;  ", " &amp;  Shares!O1504 &amp;  ", " &amp;  Shares!P1504 &amp;  ", " &amp;  Shares!Q1504 &amp;  ", " &amp;  Shares!R1504 &amp;  ", " &amp;  Shares!S1504 &amp;  ", " &amp;  Shares!T1504 &amp;  ", " &amp;  Shares!U1504 &amp;  ", " &amp;  Shares!V1504 &amp;  ", " &amp;  Shares!W1504 &amp;  ", " &amp;  Shares!X1504 &amp;  ", " &amp;  Shares!Y1504 &amp;  ", " &amp;  Shares!Z1504 &amp;  ", " &amp;  Shares!AA1504 &amp;  ", " &amp;  Shares!AB1504 &amp;  ", " &amp;  Shares!AC1504 &amp;  ", " &amp;  Shares!AD1504 &amp;  ", " &amp;  Shares!AE1504 &amp;  ", " &amp;  Shares!AF1504 &amp;  ", " &amp;  Shares!AG1504 &amp;  ", " &amp;  Shares!AH1504 &amp;  ", " &amp;  Shares!AI1504 &amp;  ", " &amp;  Shares!AJ1504 &amp;  ", " &amp;  Shares!AK1504 &amp;  ", " &amp;  Shares!AL1504 &amp;  ", " &amp;  Shares!AM1504 &amp;  ", " &amp;  Shares!#REF! &amp;  ", " &amp;  Shares!AN1504 &amp;  ", " &amp;  Shares!AO1504 &amp;  ", " &amp;  Shares!AP1504 &amp;  ", " &amp;  Shares!AQ1504 &amp;  ", " &amp;  Shares!AR1504 &amp;  ", " &amp;  Shares!AS1504 &amp;  ", " &amp;  Shares!AT1504 &amp;  ", " &amp;  Shares!AU1504 &amp;  ", " &amp;  Shares!AV1504 &amp;  ", " &amp;  Shares!AW1504 &amp;  ", " &amp;  Shares!AX1504 &amp;  "),"</f>
        <v>#REF!</v>
      </c>
    </row>
    <row r="1504" spans="1:1" x14ac:dyDescent="0.2">
      <c r="A1504" t="e">
        <f>"('"&amp; Shares!A1505 &amp; "', '2017-01-26', " &amp;  Shares!C1505 &amp;  ", " &amp;  Shares!D1505 &amp;  ", " &amp;  Shares!E1505 &amp;  ", " &amp;  Shares!F1505 &amp;  ", " &amp;  Shares!G1505 &amp;  ", " &amp;  Shares!H1505 &amp;  ", " &amp;  Shares!I1505 &amp;  ", " &amp;  Shares!J1505 &amp;  ", " &amp;  Shares!K1505 &amp;  ", " &amp;  Shares!L1505 &amp;  ", " &amp;  Shares!M1505 &amp;  ", " &amp;  Shares!N1505 &amp;  ", " &amp;  Shares!O1505 &amp;  ", " &amp;  Shares!P1505 &amp;  ", " &amp;  Shares!Q1505 &amp;  ", " &amp;  Shares!R1505 &amp;  ", " &amp;  Shares!S1505 &amp;  ", " &amp;  Shares!T1505 &amp;  ", " &amp;  Shares!U1505 &amp;  ", " &amp;  Shares!V1505 &amp;  ", " &amp;  Shares!W1505 &amp;  ", " &amp;  Shares!X1505 &amp;  ", " &amp;  Shares!Y1505 &amp;  ", " &amp;  Shares!Z1505 &amp;  ", " &amp;  Shares!AA1505 &amp;  ", " &amp;  Shares!AB1505 &amp;  ", " &amp;  Shares!AC1505 &amp;  ", " &amp;  Shares!AD1505 &amp;  ", " &amp;  Shares!AE1505 &amp;  ", " &amp;  Shares!AF1505 &amp;  ", " &amp;  Shares!AG1505 &amp;  ", " &amp;  Shares!AH1505 &amp;  ", " &amp;  Shares!AI1505 &amp;  ", " &amp;  Shares!AJ1505 &amp;  ", " &amp;  Shares!AK1505 &amp;  ", " &amp;  Shares!AL1505 &amp;  ", " &amp;  Shares!AM1505 &amp;  ", " &amp;  Shares!#REF! &amp;  ", " &amp;  Shares!AN1505 &amp;  ", " &amp;  Shares!AO1505 &amp;  ", " &amp;  Shares!AP1505 &amp;  ", " &amp;  Shares!AQ1505 &amp;  ", " &amp;  Shares!AR1505 &amp;  ", " &amp;  Shares!AS1505 &amp;  ", " &amp;  Shares!AT1505 &amp;  ", " &amp;  Shares!AU1505 &amp;  ", " &amp;  Shares!AV1505 &amp;  ", " &amp;  Shares!AW1505 &amp;  ", " &amp;  Shares!AX1505 &amp;  "),"</f>
        <v>#REF!</v>
      </c>
    </row>
    <row r="1505" spans="1:1" x14ac:dyDescent="0.2">
      <c r="A1505" t="e">
        <f>"('"&amp; Shares!A1506 &amp; "', '2017-01-26', " &amp;  Shares!C1506 &amp;  ", " &amp;  Shares!D1506 &amp;  ", " &amp;  Shares!E1506 &amp;  ", " &amp;  Shares!F1506 &amp;  ", " &amp;  Shares!G1506 &amp;  ", " &amp;  Shares!H1506 &amp;  ", " &amp;  Shares!I1506 &amp;  ", " &amp;  Shares!J1506 &amp;  ", " &amp;  Shares!K1506 &amp;  ", " &amp;  Shares!L1506 &amp;  ", " &amp;  Shares!M1506 &amp;  ", " &amp;  Shares!N1506 &amp;  ", " &amp;  Shares!O1506 &amp;  ", " &amp;  Shares!P1506 &amp;  ", " &amp;  Shares!Q1506 &amp;  ", " &amp;  Shares!R1506 &amp;  ", " &amp;  Shares!S1506 &amp;  ", " &amp;  Shares!T1506 &amp;  ", " &amp;  Shares!U1506 &amp;  ", " &amp;  Shares!V1506 &amp;  ", " &amp;  Shares!W1506 &amp;  ", " &amp;  Shares!X1506 &amp;  ", " &amp;  Shares!Y1506 &amp;  ", " &amp;  Shares!Z1506 &amp;  ", " &amp;  Shares!AA1506 &amp;  ", " &amp;  Shares!AB1506 &amp;  ", " &amp;  Shares!AC1506 &amp;  ", " &amp;  Shares!AD1506 &amp;  ", " &amp;  Shares!AE1506 &amp;  ", " &amp;  Shares!AF1506 &amp;  ", " &amp;  Shares!AG1506 &amp;  ", " &amp;  Shares!AH1506 &amp;  ", " &amp;  Shares!AI1506 &amp;  ", " &amp;  Shares!AJ1506 &amp;  ", " &amp;  Shares!AK1506 &amp;  ", " &amp;  Shares!AL1506 &amp;  ", " &amp;  Shares!AM1506 &amp;  ", " &amp;  Shares!#REF! &amp;  ", " &amp;  Shares!AN1506 &amp;  ", " &amp;  Shares!AO1506 &amp;  ", " &amp;  Shares!AP1506 &amp;  ", " &amp;  Shares!AQ1506 &amp;  ", " &amp;  Shares!AR1506 &amp;  ", " &amp;  Shares!AS1506 &amp;  ", " &amp;  Shares!AT1506 &amp;  ", " &amp;  Shares!AU1506 &amp;  ", " &amp;  Shares!AV1506 &amp;  ", " &amp;  Shares!AW1506 &amp;  ", " &amp;  Shares!AX1506 &amp;  "),"</f>
        <v>#REF!</v>
      </c>
    </row>
    <row r="1506" spans="1:1" x14ac:dyDescent="0.2">
      <c r="A1506" t="e">
        <f>"('"&amp; Shares!A1507 &amp; "', '2017-01-26', " &amp;  Shares!C1507 &amp;  ", " &amp;  Shares!D1507 &amp;  ", " &amp;  Shares!E1507 &amp;  ", " &amp;  Shares!F1507 &amp;  ", " &amp;  Shares!G1507 &amp;  ", " &amp;  Shares!H1507 &amp;  ", " &amp;  Shares!I1507 &amp;  ", " &amp;  Shares!J1507 &amp;  ", " &amp;  Shares!K1507 &amp;  ", " &amp;  Shares!L1507 &amp;  ", " &amp;  Shares!M1507 &amp;  ", " &amp;  Shares!N1507 &amp;  ", " &amp;  Shares!O1507 &amp;  ", " &amp;  Shares!P1507 &amp;  ", " &amp;  Shares!Q1507 &amp;  ", " &amp;  Shares!R1507 &amp;  ", " &amp;  Shares!S1507 &amp;  ", " &amp;  Shares!T1507 &amp;  ", " &amp;  Shares!U1507 &amp;  ", " &amp;  Shares!V1507 &amp;  ", " &amp;  Shares!W1507 &amp;  ", " &amp;  Shares!X1507 &amp;  ", " &amp;  Shares!Y1507 &amp;  ", " &amp;  Shares!Z1507 &amp;  ", " &amp;  Shares!AA1507 &amp;  ", " &amp;  Shares!AB1507 &amp;  ", " &amp;  Shares!AC1507 &amp;  ", " &amp;  Shares!AD1507 &amp;  ", " &amp;  Shares!AE1507 &amp;  ", " &amp;  Shares!AF1507 &amp;  ", " &amp;  Shares!AG1507 &amp;  ", " &amp;  Shares!AH1507 &amp;  ", " &amp;  Shares!AI1507 &amp;  ", " &amp;  Shares!AJ1507 &amp;  ", " &amp;  Shares!AK1507 &amp;  ", " &amp;  Shares!AL1507 &amp;  ", " &amp;  Shares!AM1507 &amp;  ", " &amp;  Shares!#REF! &amp;  ", " &amp;  Shares!AN1507 &amp;  ", " &amp;  Shares!AO1507 &amp;  ", " &amp;  Shares!AP1507 &amp;  ", " &amp;  Shares!AQ1507 &amp;  ", " &amp;  Shares!AR1507 &amp;  ", " &amp;  Shares!AS1507 &amp;  ", " &amp;  Shares!AT1507 &amp;  ", " &amp;  Shares!AU1507 &amp;  ", " &amp;  Shares!AV1507 &amp;  ", " &amp;  Shares!AW1507 &amp;  ", " &amp;  Shares!AX1507 &amp;  "),"</f>
        <v>#REF!</v>
      </c>
    </row>
    <row r="1507" spans="1:1" x14ac:dyDescent="0.2">
      <c r="A1507" t="e">
        <f>"('"&amp; Shares!A1508 &amp; "', '2017-01-26', " &amp;  Shares!C1508 &amp;  ", " &amp;  Shares!D1508 &amp;  ", " &amp;  Shares!E1508 &amp;  ", " &amp;  Shares!F1508 &amp;  ", " &amp;  Shares!G1508 &amp;  ", " &amp;  Shares!H1508 &amp;  ", " &amp;  Shares!I1508 &amp;  ", " &amp;  Shares!J1508 &amp;  ", " &amp;  Shares!K1508 &amp;  ", " &amp;  Shares!L1508 &amp;  ", " &amp;  Shares!M1508 &amp;  ", " &amp;  Shares!N1508 &amp;  ", " &amp;  Shares!O1508 &amp;  ", " &amp;  Shares!P1508 &amp;  ", " &amp;  Shares!Q1508 &amp;  ", " &amp;  Shares!R1508 &amp;  ", " &amp;  Shares!S1508 &amp;  ", " &amp;  Shares!T1508 &amp;  ", " &amp;  Shares!U1508 &amp;  ", " &amp;  Shares!V1508 &amp;  ", " &amp;  Shares!W1508 &amp;  ", " &amp;  Shares!X1508 &amp;  ", " &amp;  Shares!Y1508 &amp;  ", " &amp;  Shares!Z1508 &amp;  ", " &amp;  Shares!AA1508 &amp;  ", " &amp;  Shares!AB1508 &amp;  ", " &amp;  Shares!AC1508 &amp;  ", " &amp;  Shares!AD1508 &amp;  ", " &amp;  Shares!AE1508 &amp;  ", " &amp;  Shares!AF1508 &amp;  ", " &amp;  Shares!AG1508 &amp;  ", " &amp;  Shares!AH1508 &amp;  ", " &amp;  Shares!AI1508 &amp;  ", " &amp;  Shares!AJ1508 &amp;  ", " &amp;  Shares!AK1508 &amp;  ", " &amp;  Shares!AL1508 &amp;  ", " &amp;  Shares!AM1508 &amp;  ", " &amp;  Shares!#REF! &amp;  ", " &amp;  Shares!AN1508 &amp;  ", " &amp;  Shares!AO1508 &amp;  ", " &amp;  Shares!AP1508 &amp;  ", " &amp;  Shares!AQ1508 &amp;  ", " &amp;  Shares!AR1508 &amp;  ", " &amp;  Shares!AS1508 &amp;  ", " &amp;  Shares!AT1508 &amp;  ", " &amp;  Shares!AU1508 &amp;  ", " &amp;  Shares!AV1508 &amp;  ", " &amp;  Shares!AW1508 &amp;  ", " &amp;  Shares!AX1508 &amp;  "),"</f>
        <v>#REF!</v>
      </c>
    </row>
    <row r="1508" spans="1:1" x14ac:dyDescent="0.2">
      <c r="A1508" t="e">
        <f>"('"&amp; Shares!A1509 &amp; "', '2017-01-26', " &amp;  Shares!C1509 &amp;  ", " &amp;  Shares!D1509 &amp;  ", " &amp;  Shares!E1509 &amp;  ", " &amp;  Shares!F1509 &amp;  ", " &amp;  Shares!G1509 &amp;  ", " &amp;  Shares!H1509 &amp;  ", " &amp;  Shares!I1509 &amp;  ", " &amp;  Shares!J1509 &amp;  ", " &amp;  Shares!K1509 &amp;  ", " &amp;  Shares!L1509 &amp;  ", " &amp;  Shares!M1509 &amp;  ", " &amp;  Shares!N1509 &amp;  ", " &amp;  Shares!O1509 &amp;  ", " &amp;  Shares!P1509 &amp;  ", " &amp;  Shares!Q1509 &amp;  ", " &amp;  Shares!R1509 &amp;  ", " &amp;  Shares!S1509 &amp;  ", " &amp;  Shares!T1509 &amp;  ", " &amp;  Shares!U1509 &amp;  ", " &amp;  Shares!V1509 &amp;  ", " &amp;  Shares!W1509 &amp;  ", " &amp;  Shares!X1509 &amp;  ", " &amp;  Shares!Y1509 &amp;  ", " &amp;  Shares!Z1509 &amp;  ", " &amp;  Shares!AA1509 &amp;  ", " &amp;  Shares!AB1509 &amp;  ", " &amp;  Shares!AC1509 &amp;  ", " &amp;  Shares!AD1509 &amp;  ", " &amp;  Shares!AE1509 &amp;  ", " &amp;  Shares!AF1509 &amp;  ", " &amp;  Shares!AG1509 &amp;  ", " &amp;  Shares!AH1509 &amp;  ", " &amp;  Shares!AI1509 &amp;  ", " &amp;  Shares!AJ1509 &amp;  ", " &amp;  Shares!AK1509 &amp;  ", " &amp;  Shares!AL1509 &amp;  ", " &amp;  Shares!AM1509 &amp;  ", " &amp;  Shares!#REF! &amp;  ", " &amp;  Shares!AN1509 &amp;  ", " &amp;  Shares!AO1509 &amp;  ", " &amp;  Shares!AP1509 &amp;  ", " &amp;  Shares!AQ1509 &amp;  ", " &amp;  Shares!AR1509 &amp;  ", " &amp;  Shares!AS1509 &amp;  ", " &amp;  Shares!AT1509 &amp;  ", " &amp;  Shares!AU1509 &amp;  ", " &amp;  Shares!AV1509 &amp;  ", " &amp;  Shares!AW1509 &amp;  ", " &amp;  Shares!AX1509 &amp;  "),"</f>
        <v>#REF!</v>
      </c>
    </row>
    <row r="1509" spans="1:1" x14ac:dyDescent="0.2">
      <c r="A1509" t="e">
        <f>"('"&amp; Shares!A1510 &amp; "', '2017-01-26', " &amp;  Shares!C1510 &amp;  ", " &amp;  Shares!D1510 &amp;  ", " &amp;  Shares!E1510 &amp;  ", " &amp;  Shares!F1510 &amp;  ", " &amp;  Shares!G1510 &amp;  ", " &amp;  Shares!H1510 &amp;  ", " &amp;  Shares!I1510 &amp;  ", " &amp;  Shares!J1510 &amp;  ", " &amp;  Shares!K1510 &amp;  ", " &amp;  Shares!L1510 &amp;  ", " &amp;  Shares!M1510 &amp;  ", " &amp;  Shares!N1510 &amp;  ", " &amp;  Shares!O1510 &amp;  ", " &amp;  Shares!P1510 &amp;  ", " &amp;  Shares!Q1510 &amp;  ", " &amp;  Shares!R1510 &amp;  ", " &amp;  Shares!S1510 &amp;  ", " &amp;  Shares!T1510 &amp;  ", " &amp;  Shares!U1510 &amp;  ", " &amp;  Shares!V1510 &amp;  ", " &amp;  Shares!W1510 &amp;  ", " &amp;  Shares!X1510 &amp;  ", " &amp;  Shares!Y1510 &amp;  ", " &amp;  Shares!Z1510 &amp;  ", " &amp;  Shares!AA1510 &amp;  ", " &amp;  Shares!AB1510 &amp;  ", " &amp;  Shares!AC1510 &amp;  ", " &amp;  Shares!AD1510 &amp;  ", " &amp;  Shares!AE1510 &amp;  ", " &amp;  Shares!AF1510 &amp;  ", " &amp;  Shares!AG1510 &amp;  ", " &amp;  Shares!AH1510 &amp;  ", " &amp;  Shares!AI1510 &amp;  ", " &amp;  Shares!AJ1510 &amp;  ", " &amp;  Shares!AK1510 &amp;  ", " &amp;  Shares!AL1510 &amp;  ", " &amp;  Shares!AM1510 &amp;  ", " &amp;  Shares!#REF! &amp;  ", " &amp;  Shares!AN1510 &amp;  ", " &amp;  Shares!AO1510 &amp;  ", " &amp;  Shares!AP1510 &amp;  ", " &amp;  Shares!AQ1510 &amp;  ", " &amp;  Shares!AR1510 &amp;  ", " &amp;  Shares!AS1510 &amp;  ", " &amp;  Shares!AT1510 &amp;  ", " &amp;  Shares!AU1510 &amp;  ", " &amp;  Shares!AV1510 &amp;  ", " &amp;  Shares!AW1510 &amp;  ", " &amp;  Shares!AX1510 &amp;  "),"</f>
        <v>#REF!</v>
      </c>
    </row>
    <row r="1510" spans="1:1" x14ac:dyDescent="0.2">
      <c r="A1510" t="e">
        <f>"('"&amp; Shares!A1511 &amp; "', '2017-01-26', " &amp;  Shares!C1511 &amp;  ", " &amp;  Shares!D1511 &amp;  ", " &amp;  Shares!E1511 &amp;  ", " &amp;  Shares!F1511 &amp;  ", " &amp;  Shares!G1511 &amp;  ", " &amp;  Shares!H1511 &amp;  ", " &amp;  Shares!I1511 &amp;  ", " &amp;  Shares!J1511 &amp;  ", " &amp;  Shares!K1511 &amp;  ", " &amp;  Shares!L1511 &amp;  ", " &amp;  Shares!M1511 &amp;  ", " &amp;  Shares!N1511 &amp;  ", " &amp;  Shares!O1511 &amp;  ", " &amp;  Shares!P1511 &amp;  ", " &amp;  Shares!Q1511 &amp;  ", " &amp;  Shares!R1511 &amp;  ", " &amp;  Shares!S1511 &amp;  ", " &amp;  Shares!T1511 &amp;  ", " &amp;  Shares!U1511 &amp;  ", " &amp;  Shares!V1511 &amp;  ", " &amp;  Shares!W1511 &amp;  ", " &amp;  Shares!X1511 &amp;  ", " &amp;  Shares!Y1511 &amp;  ", " &amp;  Shares!Z1511 &amp;  ", " &amp;  Shares!AA1511 &amp;  ", " &amp;  Shares!AB1511 &amp;  ", " &amp;  Shares!AC1511 &amp;  ", " &amp;  Shares!AD1511 &amp;  ", " &amp;  Shares!AE1511 &amp;  ", " &amp;  Shares!AF1511 &amp;  ", " &amp;  Shares!AG1511 &amp;  ", " &amp;  Shares!AH1511 &amp;  ", " &amp;  Shares!AI1511 &amp;  ", " &amp;  Shares!AJ1511 &amp;  ", " &amp;  Shares!AK1511 &amp;  ", " &amp;  Shares!AL1511 &amp;  ", " &amp;  Shares!AM1511 &amp;  ", " &amp;  Shares!#REF! &amp;  ", " &amp;  Shares!AN1511 &amp;  ", " &amp;  Shares!AO1511 &amp;  ", " &amp;  Shares!AP1511 &amp;  ", " &amp;  Shares!AQ1511 &amp;  ", " &amp;  Shares!AR1511 &amp;  ", " &amp;  Shares!AS1511 &amp;  ", " &amp;  Shares!AT1511 &amp;  ", " &amp;  Shares!AU1511 &amp;  ", " &amp;  Shares!AV1511 &amp;  ", " &amp;  Shares!AW1511 &amp;  ", " &amp;  Shares!AX1511 &amp;  "),"</f>
        <v>#REF!</v>
      </c>
    </row>
    <row r="1511" spans="1:1" x14ac:dyDescent="0.2">
      <c r="A1511" t="e">
        <f>"('"&amp; Shares!A1512 &amp; "', '2017-01-26', " &amp;  Shares!C1512 &amp;  ", " &amp;  Shares!D1512 &amp;  ", " &amp;  Shares!E1512 &amp;  ", " &amp;  Shares!F1512 &amp;  ", " &amp;  Shares!G1512 &amp;  ", " &amp;  Shares!H1512 &amp;  ", " &amp;  Shares!I1512 &amp;  ", " &amp;  Shares!J1512 &amp;  ", " &amp;  Shares!K1512 &amp;  ", " &amp;  Shares!L1512 &amp;  ", " &amp;  Shares!M1512 &amp;  ", " &amp;  Shares!N1512 &amp;  ", " &amp;  Shares!O1512 &amp;  ", " &amp;  Shares!P1512 &amp;  ", " &amp;  Shares!Q1512 &amp;  ", " &amp;  Shares!R1512 &amp;  ", " &amp;  Shares!S1512 &amp;  ", " &amp;  Shares!T1512 &amp;  ", " &amp;  Shares!U1512 &amp;  ", " &amp;  Shares!V1512 &amp;  ", " &amp;  Shares!W1512 &amp;  ", " &amp;  Shares!X1512 &amp;  ", " &amp;  Shares!Y1512 &amp;  ", " &amp;  Shares!Z1512 &amp;  ", " &amp;  Shares!AA1512 &amp;  ", " &amp;  Shares!AB1512 &amp;  ", " &amp;  Shares!AC1512 &amp;  ", " &amp;  Shares!AD1512 &amp;  ", " &amp;  Shares!AE1512 &amp;  ", " &amp;  Shares!AF1512 &amp;  ", " &amp;  Shares!AG1512 &amp;  ", " &amp;  Shares!AH1512 &amp;  ", " &amp;  Shares!AI1512 &amp;  ", " &amp;  Shares!AJ1512 &amp;  ", " &amp;  Shares!AK1512 &amp;  ", " &amp;  Shares!AL1512 &amp;  ", " &amp;  Shares!AM1512 &amp;  ", " &amp;  Shares!#REF! &amp;  ", " &amp;  Shares!AN1512 &amp;  ", " &amp;  Shares!AO1512 &amp;  ", " &amp;  Shares!AP1512 &amp;  ", " &amp;  Shares!AQ1512 &amp;  ", " &amp;  Shares!AR1512 &amp;  ", " &amp;  Shares!AS1512 &amp;  ", " &amp;  Shares!AT1512 &amp;  ", " &amp;  Shares!AU1512 &amp;  ", " &amp;  Shares!AV1512 &amp;  ", " &amp;  Shares!AW1512 &amp;  ", " &amp;  Shares!AX1512 &amp;  "),"</f>
        <v>#REF!</v>
      </c>
    </row>
    <row r="1512" spans="1:1" x14ac:dyDescent="0.2">
      <c r="A1512" t="e">
        <f>"('"&amp; Shares!A1513 &amp; "', '2017-01-26', " &amp;  Shares!C1513 &amp;  ", " &amp;  Shares!D1513 &amp;  ", " &amp;  Shares!E1513 &amp;  ", " &amp;  Shares!F1513 &amp;  ", " &amp;  Shares!G1513 &amp;  ", " &amp;  Shares!H1513 &amp;  ", " &amp;  Shares!I1513 &amp;  ", " &amp;  Shares!J1513 &amp;  ", " &amp;  Shares!K1513 &amp;  ", " &amp;  Shares!L1513 &amp;  ", " &amp;  Shares!M1513 &amp;  ", " &amp;  Shares!N1513 &amp;  ", " &amp;  Shares!O1513 &amp;  ", " &amp;  Shares!P1513 &amp;  ", " &amp;  Shares!Q1513 &amp;  ", " &amp;  Shares!R1513 &amp;  ", " &amp;  Shares!S1513 &amp;  ", " &amp;  Shares!T1513 &amp;  ", " &amp;  Shares!U1513 &amp;  ", " &amp;  Shares!V1513 &amp;  ", " &amp;  Shares!W1513 &amp;  ", " &amp;  Shares!X1513 &amp;  ", " &amp;  Shares!Y1513 &amp;  ", " &amp;  Shares!Z1513 &amp;  ", " &amp;  Shares!AA1513 &amp;  ", " &amp;  Shares!AB1513 &amp;  ", " &amp;  Shares!AC1513 &amp;  ", " &amp;  Shares!AD1513 &amp;  ", " &amp;  Shares!AE1513 &amp;  ", " &amp;  Shares!AF1513 &amp;  ", " &amp;  Shares!AG1513 &amp;  ", " &amp;  Shares!AH1513 &amp;  ", " &amp;  Shares!AI1513 &amp;  ", " &amp;  Shares!AJ1513 &amp;  ", " &amp;  Shares!AK1513 &amp;  ", " &amp;  Shares!AL1513 &amp;  ", " &amp;  Shares!AM1513 &amp;  ", " &amp;  Shares!#REF! &amp;  ", " &amp;  Shares!AN1513 &amp;  ", " &amp;  Shares!AO1513 &amp;  ", " &amp;  Shares!AP1513 &amp;  ", " &amp;  Shares!AQ1513 &amp;  ", " &amp;  Shares!AR1513 &amp;  ", " &amp;  Shares!AS1513 &amp;  ", " &amp;  Shares!AT1513 &amp;  ", " &amp;  Shares!AU1513 &amp;  ", " &amp;  Shares!AV1513 &amp;  ", " &amp;  Shares!AW1513 &amp;  ", " &amp;  Shares!AX1513 &amp;  "),"</f>
        <v>#REF!</v>
      </c>
    </row>
    <row r="1513" spans="1:1" x14ac:dyDescent="0.2">
      <c r="A1513" t="e">
        <f>"('"&amp; Shares!A1514 &amp; "', '2017-01-26', " &amp;  Shares!C1514 &amp;  ", " &amp;  Shares!D1514 &amp;  ", " &amp;  Shares!E1514 &amp;  ", " &amp;  Shares!F1514 &amp;  ", " &amp;  Shares!G1514 &amp;  ", " &amp;  Shares!H1514 &amp;  ", " &amp;  Shares!I1514 &amp;  ", " &amp;  Shares!J1514 &amp;  ", " &amp;  Shares!K1514 &amp;  ", " &amp;  Shares!L1514 &amp;  ", " &amp;  Shares!M1514 &amp;  ", " &amp;  Shares!N1514 &amp;  ", " &amp;  Shares!O1514 &amp;  ", " &amp;  Shares!P1514 &amp;  ", " &amp;  Shares!Q1514 &amp;  ", " &amp;  Shares!R1514 &amp;  ", " &amp;  Shares!S1514 &amp;  ", " &amp;  Shares!T1514 &amp;  ", " &amp;  Shares!U1514 &amp;  ", " &amp;  Shares!V1514 &amp;  ", " &amp;  Shares!W1514 &amp;  ", " &amp;  Shares!X1514 &amp;  ", " &amp;  Shares!Y1514 &amp;  ", " &amp;  Shares!Z1514 &amp;  ", " &amp;  Shares!AA1514 &amp;  ", " &amp;  Shares!AB1514 &amp;  ", " &amp;  Shares!AC1514 &amp;  ", " &amp;  Shares!AD1514 &amp;  ", " &amp;  Shares!AE1514 &amp;  ", " &amp;  Shares!AF1514 &amp;  ", " &amp;  Shares!AG1514 &amp;  ", " &amp;  Shares!AH1514 &amp;  ", " &amp;  Shares!AI1514 &amp;  ", " &amp;  Shares!AJ1514 &amp;  ", " &amp;  Shares!AK1514 &amp;  ", " &amp;  Shares!AL1514 &amp;  ", " &amp;  Shares!AM1514 &amp;  ", " &amp;  Shares!#REF! &amp;  ", " &amp;  Shares!AN1514 &amp;  ", " &amp;  Shares!AO1514 &amp;  ", " &amp;  Shares!AP1514 &amp;  ", " &amp;  Shares!AQ1514 &amp;  ", " &amp;  Shares!AR1514 &amp;  ", " &amp;  Shares!AS1514 &amp;  ", " &amp;  Shares!AT1514 &amp;  ", " &amp;  Shares!AU1514 &amp;  ", " &amp;  Shares!AV1514 &amp;  ", " &amp;  Shares!AW1514 &amp;  ", " &amp;  Shares!AX1514 &amp;  "),"</f>
        <v>#REF!</v>
      </c>
    </row>
    <row r="1514" spans="1:1" x14ac:dyDescent="0.2">
      <c r="A1514" t="e">
        <f>"('"&amp; Shares!A1515 &amp; "', '2017-01-26', " &amp;  Shares!C1515 &amp;  ", " &amp;  Shares!D1515 &amp;  ", " &amp;  Shares!E1515 &amp;  ", " &amp;  Shares!F1515 &amp;  ", " &amp;  Shares!G1515 &amp;  ", " &amp;  Shares!H1515 &amp;  ", " &amp;  Shares!I1515 &amp;  ", " &amp;  Shares!J1515 &amp;  ", " &amp;  Shares!K1515 &amp;  ", " &amp;  Shares!L1515 &amp;  ", " &amp;  Shares!M1515 &amp;  ", " &amp;  Shares!N1515 &amp;  ", " &amp;  Shares!O1515 &amp;  ", " &amp;  Shares!P1515 &amp;  ", " &amp;  Shares!Q1515 &amp;  ", " &amp;  Shares!R1515 &amp;  ", " &amp;  Shares!S1515 &amp;  ", " &amp;  Shares!T1515 &amp;  ", " &amp;  Shares!U1515 &amp;  ", " &amp;  Shares!V1515 &amp;  ", " &amp;  Shares!W1515 &amp;  ", " &amp;  Shares!X1515 &amp;  ", " &amp;  Shares!Y1515 &amp;  ", " &amp;  Shares!Z1515 &amp;  ", " &amp;  Shares!AA1515 &amp;  ", " &amp;  Shares!AB1515 &amp;  ", " &amp;  Shares!AC1515 &amp;  ", " &amp;  Shares!AD1515 &amp;  ", " &amp;  Shares!AE1515 &amp;  ", " &amp;  Shares!AF1515 &amp;  ", " &amp;  Shares!AG1515 &amp;  ", " &amp;  Shares!AH1515 &amp;  ", " &amp;  Shares!AI1515 &amp;  ", " &amp;  Shares!AJ1515 &amp;  ", " &amp;  Shares!AK1515 &amp;  ", " &amp;  Shares!AL1515 &amp;  ", " &amp;  Shares!AM1515 &amp;  ", " &amp;  Shares!#REF! &amp;  ", " &amp;  Shares!AN1515 &amp;  ", " &amp;  Shares!AO1515 &amp;  ", " &amp;  Shares!AP1515 &amp;  ", " &amp;  Shares!AQ1515 &amp;  ", " &amp;  Shares!AR1515 &amp;  ", " &amp;  Shares!AS1515 &amp;  ", " &amp;  Shares!AT1515 &amp;  ", " &amp;  Shares!AU1515 &amp;  ", " &amp;  Shares!AV1515 &amp;  ", " &amp;  Shares!AW1515 &amp;  ", " &amp;  Shares!AX1515 &amp;  "),"</f>
        <v>#REF!</v>
      </c>
    </row>
    <row r="1515" spans="1:1" x14ac:dyDescent="0.2">
      <c r="A1515" t="e">
        <f>"('"&amp; Shares!A1516 &amp; "', '2017-01-26', " &amp;  Shares!C1516 &amp;  ", " &amp;  Shares!D1516 &amp;  ", " &amp;  Shares!E1516 &amp;  ", " &amp;  Shares!F1516 &amp;  ", " &amp;  Shares!G1516 &amp;  ", " &amp;  Shares!H1516 &amp;  ", " &amp;  Shares!I1516 &amp;  ", " &amp;  Shares!J1516 &amp;  ", " &amp;  Shares!K1516 &amp;  ", " &amp;  Shares!L1516 &amp;  ", " &amp;  Shares!M1516 &amp;  ", " &amp;  Shares!N1516 &amp;  ", " &amp;  Shares!O1516 &amp;  ", " &amp;  Shares!P1516 &amp;  ", " &amp;  Shares!Q1516 &amp;  ", " &amp;  Shares!R1516 &amp;  ", " &amp;  Shares!S1516 &amp;  ", " &amp;  Shares!T1516 &amp;  ", " &amp;  Shares!U1516 &amp;  ", " &amp;  Shares!V1516 &amp;  ", " &amp;  Shares!W1516 &amp;  ", " &amp;  Shares!X1516 &amp;  ", " &amp;  Shares!Y1516 &amp;  ", " &amp;  Shares!Z1516 &amp;  ", " &amp;  Shares!AA1516 &amp;  ", " &amp;  Shares!AB1516 &amp;  ", " &amp;  Shares!AC1516 &amp;  ", " &amp;  Shares!AD1516 &amp;  ", " &amp;  Shares!AE1516 &amp;  ", " &amp;  Shares!AF1516 &amp;  ", " &amp;  Shares!AG1516 &amp;  ", " &amp;  Shares!AH1516 &amp;  ", " &amp;  Shares!AI1516 &amp;  ", " &amp;  Shares!AJ1516 &amp;  ", " &amp;  Shares!AK1516 &amp;  ", " &amp;  Shares!AL1516 &amp;  ", " &amp;  Shares!AM1516 &amp;  ", " &amp;  Shares!#REF! &amp;  ", " &amp;  Shares!AN1516 &amp;  ", " &amp;  Shares!AO1516 &amp;  ", " &amp;  Shares!AP1516 &amp;  ", " &amp;  Shares!AQ1516 &amp;  ", " &amp;  Shares!AR1516 &amp;  ", " &amp;  Shares!AS1516 &amp;  ", " &amp;  Shares!AT1516 &amp;  ", " &amp;  Shares!AU1516 &amp;  ", " &amp;  Shares!AV1516 &amp;  ", " &amp;  Shares!AW1516 &amp;  ", " &amp;  Shares!AX1516 &amp;  "),"</f>
        <v>#REF!</v>
      </c>
    </row>
    <row r="1516" spans="1:1" x14ac:dyDescent="0.2">
      <c r="A1516" t="e">
        <f>"('"&amp; Shares!A1517 &amp; "', '2017-01-26', " &amp;  Shares!C1517 &amp;  ", " &amp;  Shares!D1517 &amp;  ", " &amp;  Shares!E1517 &amp;  ", " &amp;  Shares!F1517 &amp;  ", " &amp;  Shares!G1517 &amp;  ", " &amp;  Shares!H1517 &amp;  ", " &amp;  Shares!I1517 &amp;  ", " &amp;  Shares!J1517 &amp;  ", " &amp;  Shares!K1517 &amp;  ", " &amp;  Shares!L1517 &amp;  ", " &amp;  Shares!M1517 &amp;  ", " &amp;  Shares!N1517 &amp;  ", " &amp;  Shares!O1517 &amp;  ", " &amp;  Shares!P1517 &amp;  ", " &amp;  Shares!Q1517 &amp;  ", " &amp;  Shares!R1517 &amp;  ", " &amp;  Shares!S1517 &amp;  ", " &amp;  Shares!T1517 &amp;  ", " &amp;  Shares!U1517 &amp;  ", " &amp;  Shares!V1517 &amp;  ", " &amp;  Shares!W1517 &amp;  ", " &amp;  Shares!X1517 &amp;  ", " &amp;  Shares!Y1517 &amp;  ", " &amp;  Shares!Z1517 &amp;  ", " &amp;  Shares!AA1517 &amp;  ", " &amp;  Shares!AB1517 &amp;  ", " &amp;  Shares!AC1517 &amp;  ", " &amp;  Shares!AD1517 &amp;  ", " &amp;  Shares!AE1517 &amp;  ", " &amp;  Shares!AF1517 &amp;  ", " &amp;  Shares!AG1517 &amp;  ", " &amp;  Shares!AH1517 &amp;  ", " &amp;  Shares!AI1517 &amp;  ", " &amp;  Shares!AJ1517 &amp;  ", " &amp;  Shares!AK1517 &amp;  ", " &amp;  Shares!AL1517 &amp;  ", " &amp;  Shares!AM1517 &amp;  ", " &amp;  Shares!#REF! &amp;  ", " &amp;  Shares!AN1517 &amp;  ", " &amp;  Shares!AO1517 &amp;  ", " &amp;  Shares!AP1517 &amp;  ", " &amp;  Shares!AQ1517 &amp;  ", " &amp;  Shares!AR1517 &amp;  ", " &amp;  Shares!AS1517 &amp;  ", " &amp;  Shares!AT1517 &amp;  ", " &amp;  Shares!AU1517 &amp;  ", " &amp;  Shares!AV1517 &amp;  ", " &amp;  Shares!AW1517 &amp;  ", " &amp;  Shares!AX1517 &amp;  "),"</f>
        <v>#REF!</v>
      </c>
    </row>
    <row r="1517" spans="1:1" x14ac:dyDescent="0.2">
      <c r="A1517" t="e">
        <f>"('"&amp; Shares!A1518 &amp; "', '2017-01-26', " &amp;  Shares!C1518 &amp;  ", " &amp;  Shares!D1518 &amp;  ", " &amp;  Shares!E1518 &amp;  ", " &amp;  Shares!F1518 &amp;  ", " &amp;  Shares!G1518 &amp;  ", " &amp;  Shares!H1518 &amp;  ", " &amp;  Shares!I1518 &amp;  ", " &amp;  Shares!J1518 &amp;  ", " &amp;  Shares!K1518 &amp;  ", " &amp;  Shares!L1518 &amp;  ", " &amp;  Shares!M1518 &amp;  ", " &amp;  Shares!N1518 &amp;  ", " &amp;  Shares!O1518 &amp;  ", " &amp;  Shares!P1518 &amp;  ", " &amp;  Shares!Q1518 &amp;  ", " &amp;  Shares!R1518 &amp;  ", " &amp;  Shares!S1518 &amp;  ", " &amp;  Shares!T1518 &amp;  ", " &amp;  Shares!U1518 &amp;  ", " &amp;  Shares!V1518 &amp;  ", " &amp;  Shares!W1518 &amp;  ", " &amp;  Shares!X1518 &amp;  ", " &amp;  Shares!Y1518 &amp;  ", " &amp;  Shares!Z1518 &amp;  ", " &amp;  Shares!AA1518 &amp;  ", " &amp;  Shares!AB1518 &amp;  ", " &amp;  Shares!AC1518 &amp;  ", " &amp;  Shares!AD1518 &amp;  ", " &amp;  Shares!AE1518 &amp;  ", " &amp;  Shares!AF1518 &amp;  ", " &amp;  Shares!AG1518 &amp;  ", " &amp;  Shares!AH1518 &amp;  ", " &amp;  Shares!AI1518 &amp;  ", " &amp;  Shares!AJ1518 &amp;  ", " &amp;  Shares!AK1518 &amp;  ", " &amp;  Shares!AL1518 &amp;  ", " &amp;  Shares!AM1518 &amp;  ", " &amp;  Shares!#REF! &amp;  ", " &amp;  Shares!AN1518 &amp;  ", " &amp;  Shares!AO1518 &amp;  ", " &amp;  Shares!AP1518 &amp;  ", " &amp;  Shares!AQ1518 &amp;  ", " &amp;  Shares!AR1518 &amp;  ", " &amp;  Shares!AS1518 &amp;  ", " &amp;  Shares!AT1518 &amp;  ", " &amp;  Shares!AU1518 &amp;  ", " &amp;  Shares!AV1518 &amp;  ", " &amp;  Shares!AW1518 &amp;  ", " &amp;  Shares!AX1518 &amp;  "),"</f>
        <v>#REF!</v>
      </c>
    </row>
    <row r="1518" spans="1:1" x14ac:dyDescent="0.2">
      <c r="A1518" t="e">
        <f>"('"&amp; Shares!A1519 &amp; "', '2017-01-26', " &amp;  Shares!C1519 &amp;  ", " &amp;  Shares!D1519 &amp;  ", " &amp;  Shares!E1519 &amp;  ", " &amp;  Shares!F1519 &amp;  ", " &amp;  Shares!G1519 &amp;  ", " &amp;  Shares!H1519 &amp;  ", " &amp;  Shares!I1519 &amp;  ", " &amp;  Shares!J1519 &amp;  ", " &amp;  Shares!K1519 &amp;  ", " &amp;  Shares!L1519 &amp;  ", " &amp;  Shares!M1519 &amp;  ", " &amp;  Shares!N1519 &amp;  ", " &amp;  Shares!O1519 &amp;  ", " &amp;  Shares!P1519 &amp;  ", " &amp;  Shares!Q1519 &amp;  ", " &amp;  Shares!R1519 &amp;  ", " &amp;  Shares!S1519 &amp;  ", " &amp;  Shares!T1519 &amp;  ", " &amp;  Shares!U1519 &amp;  ", " &amp;  Shares!V1519 &amp;  ", " &amp;  Shares!W1519 &amp;  ", " &amp;  Shares!X1519 &amp;  ", " &amp;  Shares!Y1519 &amp;  ", " &amp;  Shares!Z1519 &amp;  ", " &amp;  Shares!AA1519 &amp;  ", " &amp;  Shares!AB1519 &amp;  ", " &amp;  Shares!AC1519 &amp;  ", " &amp;  Shares!AD1519 &amp;  ", " &amp;  Shares!AE1519 &amp;  ", " &amp;  Shares!AF1519 &amp;  ", " &amp;  Shares!AG1519 &amp;  ", " &amp;  Shares!AH1519 &amp;  ", " &amp;  Shares!AI1519 &amp;  ", " &amp;  Shares!AJ1519 &amp;  ", " &amp;  Shares!AK1519 &amp;  ", " &amp;  Shares!AL1519 &amp;  ", " &amp;  Shares!AM1519 &amp;  ", " &amp;  Shares!#REF! &amp;  ", " &amp;  Shares!AN1519 &amp;  ", " &amp;  Shares!AO1519 &amp;  ", " &amp;  Shares!AP1519 &amp;  ", " &amp;  Shares!AQ1519 &amp;  ", " &amp;  Shares!AR1519 &amp;  ", " &amp;  Shares!AS1519 &amp;  ", " &amp;  Shares!AT1519 &amp;  ", " &amp;  Shares!AU1519 &amp;  ", " &amp;  Shares!AV1519 &amp;  ", " &amp;  Shares!AW1519 &amp;  ", " &amp;  Shares!AX1519 &amp;  "),"</f>
        <v>#REF!</v>
      </c>
    </row>
    <row r="1519" spans="1:1" x14ac:dyDescent="0.2">
      <c r="A1519" t="e">
        <f>"('"&amp; Shares!A1520 &amp; "', '2017-01-26', " &amp;  Shares!C1520 &amp;  ", " &amp;  Shares!D1520 &amp;  ", " &amp;  Shares!E1520 &amp;  ", " &amp;  Shares!F1520 &amp;  ", " &amp;  Shares!G1520 &amp;  ", " &amp;  Shares!H1520 &amp;  ", " &amp;  Shares!I1520 &amp;  ", " &amp;  Shares!J1520 &amp;  ", " &amp;  Shares!K1520 &amp;  ", " &amp;  Shares!L1520 &amp;  ", " &amp;  Shares!M1520 &amp;  ", " &amp;  Shares!N1520 &amp;  ", " &amp;  Shares!O1520 &amp;  ", " &amp;  Shares!P1520 &amp;  ", " &amp;  Shares!Q1520 &amp;  ", " &amp;  Shares!R1520 &amp;  ", " &amp;  Shares!S1520 &amp;  ", " &amp;  Shares!T1520 &amp;  ", " &amp;  Shares!U1520 &amp;  ", " &amp;  Shares!V1520 &amp;  ", " &amp;  Shares!W1520 &amp;  ", " &amp;  Shares!X1520 &amp;  ", " &amp;  Shares!Y1520 &amp;  ", " &amp;  Shares!Z1520 &amp;  ", " &amp;  Shares!AA1520 &amp;  ", " &amp;  Shares!AB1520 &amp;  ", " &amp;  Shares!AC1520 &amp;  ", " &amp;  Shares!AD1520 &amp;  ", " &amp;  Shares!AE1520 &amp;  ", " &amp;  Shares!AF1520 &amp;  ", " &amp;  Shares!AG1520 &amp;  ", " &amp;  Shares!AH1520 &amp;  ", " &amp;  Shares!AI1520 &amp;  ", " &amp;  Shares!AJ1520 &amp;  ", " &amp;  Shares!AK1520 &amp;  ", " &amp;  Shares!AL1520 &amp;  ", " &amp;  Shares!AM1520 &amp;  ", " &amp;  Shares!#REF! &amp;  ", " &amp;  Shares!AN1520 &amp;  ", " &amp;  Shares!AO1520 &amp;  ", " &amp;  Shares!AP1520 &amp;  ", " &amp;  Shares!AQ1520 &amp;  ", " &amp;  Shares!AR1520 &amp;  ", " &amp;  Shares!AS1520 &amp;  ", " &amp;  Shares!AT1520 &amp;  ", " &amp;  Shares!AU1520 &amp;  ", " &amp;  Shares!AV1520 &amp;  ", " &amp;  Shares!AW1520 &amp;  ", " &amp;  Shares!AX1520 &amp;  "),"</f>
        <v>#REF!</v>
      </c>
    </row>
    <row r="1520" spans="1:1" x14ac:dyDescent="0.2">
      <c r="A1520" t="e">
        <f>"('"&amp; Shares!A1521 &amp; "', '2017-01-26', " &amp;  Shares!C1521 &amp;  ", " &amp;  Shares!D1521 &amp;  ", " &amp;  Shares!E1521 &amp;  ", " &amp;  Shares!F1521 &amp;  ", " &amp;  Shares!G1521 &amp;  ", " &amp;  Shares!H1521 &amp;  ", " &amp;  Shares!I1521 &amp;  ", " &amp;  Shares!J1521 &amp;  ", " &amp;  Shares!K1521 &amp;  ", " &amp;  Shares!L1521 &amp;  ", " &amp;  Shares!M1521 &amp;  ", " &amp;  Shares!N1521 &amp;  ", " &amp;  Shares!O1521 &amp;  ", " &amp;  Shares!P1521 &amp;  ", " &amp;  Shares!Q1521 &amp;  ", " &amp;  Shares!R1521 &amp;  ", " &amp;  Shares!S1521 &amp;  ", " &amp;  Shares!T1521 &amp;  ", " &amp;  Shares!U1521 &amp;  ", " &amp;  Shares!V1521 &amp;  ", " &amp;  Shares!W1521 &amp;  ", " &amp;  Shares!X1521 &amp;  ", " &amp;  Shares!Y1521 &amp;  ", " &amp;  Shares!Z1521 &amp;  ", " &amp;  Shares!AA1521 &amp;  ", " &amp;  Shares!AB1521 &amp;  ", " &amp;  Shares!AC1521 &amp;  ", " &amp;  Shares!AD1521 &amp;  ", " &amp;  Shares!AE1521 &amp;  ", " &amp;  Shares!AF1521 &amp;  ", " &amp;  Shares!AG1521 &amp;  ", " &amp;  Shares!AH1521 &amp;  ", " &amp;  Shares!AI1521 &amp;  ", " &amp;  Shares!AJ1521 &amp;  ", " &amp;  Shares!AK1521 &amp;  ", " &amp;  Shares!AL1521 &amp;  ", " &amp;  Shares!AM1521 &amp;  ", " &amp;  Shares!#REF! &amp;  ", " &amp;  Shares!AN1521 &amp;  ", " &amp;  Shares!AO1521 &amp;  ", " &amp;  Shares!AP1521 &amp;  ", " &amp;  Shares!AQ1521 &amp;  ", " &amp;  Shares!AR1521 &amp;  ", " &amp;  Shares!AS1521 &amp;  ", " &amp;  Shares!AT1521 &amp;  ", " &amp;  Shares!AU1521 &amp;  ", " &amp;  Shares!AV1521 &amp;  ", " &amp;  Shares!AW1521 &amp;  ", " &amp;  Shares!AX1521 &amp;  "),"</f>
        <v>#REF!</v>
      </c>
    </row>
    <row r="1521" spans="1:1" x14ac:dyDescent="0.2">
      <c r="A1521" t="e">
        <f>"('"&amp; Shares!A1522 &amp; "', '2017-01-26', " &amp;  Shares!C1522 &amp;  ", " &amp;  Shares!D1522 &amp;  ", " &amp;  Shares!E1522 &amp;  ", " &amp;  Shares!F1522 &amp;  ", " &amp;  Shares!G1522 &amp;  ", " &amp;  Shares!H1522 &amp;  ", " &amp;  Shares!I1522 &amp;  ", " &amp;  Shares!J1522 &amp;  ", " &amp;  Shares!K1522 &amp;  ", " &amp;  Shares!L1522 &amp;  ", " &amp;  Shares!M1522 &amp;  ", " &amp;  Shares!N1522 &amp;  ", " &amp;  Shares!O1522 &amp;  ", " &amp;  Shares!P1522 &amp;  ", " &amp;  Shares!Q1522 &amp;  ", " &amp;  Shares!R1522 &amp;  ", " &amp;  Shares!S1522 &amp;  ", " &amp;  Shares!T1522 &amp;  ", " &amp;  Shares!U1522 &amp;  ", " &amp;  Shares!V1522 &amp;  ", " &amp;  Shares!W1522 &amp;  ", " &amp;  Shares!X1522 &amp;  ", " &amp;  Shares!Y1522 &amp;  ", " &amp;  Shares!Z1522 &amp;  ", " &amp;  Shares!AA1522 &amp;  ", " &amp;  Shares!AB1522 &amp;  ", " &amp;  Shares!AC1522 &amp;  ", " &amp;  Shares!AD1522 &amp;  ", " &amp;  Shares!AE1522 &amp;  ", " &amp;  Shares!AF1522 &amp;  ", " &amp;  Shares!AG1522 &amp;  ", " &amp;  Shares!AH1522 &amp;  ", " &amp;  Shares!AI1522 &amp;  ", " &amp;  Shares!AJ1522 &amp;  ", " &amp;  Shares!AK1522 &amp;  ", " &amp;  Shares!AL1522 &amp;  ", " &amp;  Shares!AM1522 &amp;  ", " &amp;  Shares!#REF! &amp;  ", " &amp;  Shares!AN1522 &amp;  ", " &amp;  Shares!AO1522 &amp;  ", " &amp;  Shares!AP1522 &amp;  ", " &amp;  Shares!AQ1522 &amp;  ", " &amp;  Shares!AR1522 &amp;  ", " &amp;  Shares!AS1522 &amp;  ", " &amp;  Shares!AT1522 &amp;  ", " &amp;  Shares!AU1522 &amp;  ", " &amp;  Shares!AV1522 &amp;  ", " &amp;  Shares!AW1522 &amp;  ", " &amp;  Shares!AX1522 &amp;  "),"</f>
        <v>#REF!</v>
      </c>
    </row>
    <row r="1522" spans="1:1" x14ac:dyDescent="0.2">
      <c r="A1522" t="e">
        <f>"('"&amp; Shares!A1523 &amp; "', '2017-01-26', " &amp;  Shares!C1523 &amp;  ", " &amp;  Shares!D1523 &amp;  ", " &amp;  Shares!E1523 &amp;  ", " &amp;  Shares!F1523 &amp;  ", " &amp;  Shares!G1523 &amp;  ", " &amp;  Shares!H1523 &amp;  ", " &amp;  Shares!I1523 &amp;  ", " &amp;  Shares!J1523 &amp;  ", " &amp;  Shares!K1523 &amp;  ", " &amp;  Shares!L1523 &amp;  ", " &amp;  Shares!M1523 &amp;  ", " &amp;  Shares!N1523 &amp;  ", " &amp;  Shares!O1523 &amp;  ", " &amp;  Shares!P1523 &amp;  ", " &amp;  Shares!Q1523 &amp;  ", " &amp;  Shares!R1523 &amp;  ", " &amp;  Shares!S1523 &amp;  ", " &amp;  Shares!T1523 &amp;  ", " &amp;  Shares!U1523 &amp;  ", " &amp;  Shares!V1523 &amp;  ", " &amp;  Shares!W1523 &amp;  ", " &amp;  Shares!X1523 &amp;  ", " &amp;  Shares!Y1523 &amp;  ", " &amp;  Shares!Z1523 &amp;  ", " &amp;  Shares!AA1523 &amp;  ", " &amp;  Shares!AB1523 &amp;  ", " &amp;  Shares!AC1523 &amp;  ", " &amp;  Shares!AD1523 &amp;  ", " &amp;  Shares!AE1523 &amp;  ", " &amp;  Shares!AF1523 &amp;  ", " &amp;  Shares!AG1523 &amp;  ", " &amp;  Shares!AH1523 &amp;  ", " &amp;  Shares!AI1523 &amp;  ", " &amp;  Shares!AJ1523 &amp;  ", " &amp;  Shares!AK1523 &amp;  ", " &amp;  Shares!AL1523 &amp;  ", " &amp;  Shares!AM1523 &amp;  ", " &amp;  Shares!#REF! &amp;  ", " &amp;  Shares!AN1523 &amp;  ", " &amp;  Shares!AO1523 &amp;  ", " &amp;  Shares!AP1523 &amp;  ", " &amp;  Shares!AQ1523 &amp;  ", " &amp;  Shares!AR1523 &amp;  ", " &amp;  Shares!AS1523 &amp;  ", " &amp;  Shares!AT1523 &amp;  ", " &amp;  Shares!AU1523 &amp;  ", " &amp;  Shares!AV1523 &amp;  ", " &amp;  Shares!AW1523 &amp;  ", " &amp;  Shares!AX1523 &amp;  "),"</f>
        <v>#REF!</v>
      </c>
    </row>
    <row r="1523" spans="1:1" x14ac:dyDescent="0.2">
      <c r="A1523" t="e">
        <f>"('"&amp; Shares!A1524 &amp; "', '2017-01-26', " &amp;  Shares!C1524 &amp;  ", " &amp;  Shares!D1524 &amp;  ", " &amp;  Shares!E1524 &amp;  ", " &amp;  Shares!F1524 &amp;  ", " &amp;  Shares!G1524 &amp;  ", " &amp;  Shares!H1524 &amp;  ", " &amp;  Shares!I1524 &amp;  ", " &amp;  Shares!J1524 &amp;  ", " &amp;  Shares!K1524 &amp;  ", " &amp;  Shares!L1524 &amp;  ", " &amp;  Shares!M1524 &amp;  ", " &amp;  Shares!N1524 &amp;  ", " &amp;  Shares!O1524 &amp;  ", " &amp;  Shares!P1524 &amp;  ", " &amp;  Shares!Q1524 &amp;  ", " &amp;  Shares!R1524 &amp;  ", " &amp;  Shares!S1524 &amp;  ", " &amp;  Shares!T1524 &amp;  ", " &amp;  Shares!U1524 &amp;  ", " &amp;  Shares!V1524 &amp;  ", " &amp;  Shares!W1524 &amp;  ", " &amp;  Shares!X1524 &amp;  ", " &amp;  Shares!Y1524 &amp;  ", " &amp;  Shares!Z1524 &amp;  ", " &amp;  Shares!AA1524 &amp;  ", " &amp;  Shares!AB1524 &amp;  ", " &amp;  Shares!AC1524 &amp;  ", " &amp;  Shares!AD1524 &amp;  ", " &amp;  Shares!AE1524 &amp;  ", " &amp;  Shares!AF1524 &amp;  ", " &amp;  Shares!AG1524 &amp;  ", " &amp;  Shares!AH1524 &amp;  ", " &amp;  Shares!AI1524 &amp;  ", " &amp;  Shares!AJ1524 &amp;  ", " &amp;  Shares!AK1524 &amp;  ", " &amp;  Shares!AL1524 &amp;  ", " &amp;  Shares!AM1524 &amp;  ", " &amp;  Shares!#REF! &amp;  ", " &amp;  Shares!AN1524 &amp;  ", " &amp;  Shares!AO1524 &amp;  ", " &amp;  Shares!AP1524 &amp;  ", " &amp;  Shares!AQ1524 &amp;  ", " &amp;  Shares!AR1524 &amp;  ", " &amp;  Shares!AS1524 &amp;  ", " &amp;  Shares!AT1524 &amp;  ", " &amp;  Shares!AU1524 &amp;  ", " &amp;  Shares!AV1524 &amp;  ", " &amp;  Shares!AW1524 &amp;  ", " &amp;  Shares!AX1524 &amp;  "),"</f>
        <v>#REF!</v>
      </c>
    </row>
    <row r="1524" spans="1:1" x14ac:dyDescent="0.2">
      <c r="A1524" t="e">
        <f>"('"&amp; Shares!A1525 &amp; "', '2017-01-26', " &amp;  Shares!C1525 &amp;  ", " &amp;  Shares!D1525 &amp;  ", " &amp;  Shares!E1525 &amp;  ", " &amp;  Shares!F1525 &amp;  ", " &amp;  Shares!G1525 &amp;  ", " &amp;  Shares!H1525 &amp;  ", " &amp;  Shares!I1525 &amp;  ", " &amp;  Shares!J1525 &amp;  ", " &amp;  Shares!K1525 &amp;  ", " &amp;  Shares!L1525 &amp;  ", " &amp;  Shares!M1525 &amp;  ", " &amp;  Shares!N1525 &amp;  ", " &amp;  Shares!O1525 &amp;  ", " &amp;  Shares!P1525 &amp;  ", " &amp;  Shares!Q1525 &amp;  ", " &amp;  Shares!R1525 &amp;  ", " &amp;  Shares!S1525 &amp;  ", " &amp;  Shares!T1525 &amp;  ", " &amp;  Shares!U1525 &amp;  ", " &amp;  Shares!V1525 &amp;  ", " &amp;  Shares!W1525 &amp;  ", " &amp;  Shares!X1525 &amp;  ", " &amp;  Shares!Y1525 &amp;  ", " &amp;  Shares!Z1525 &amp;  ", " &amp;  Shares!AA1525 &amp;  ", " &amp;  Shares!AB1525 &amp;  ", " &amp;  Shares!AC1525 &amp;  ", " &amp;  Shares!AD1525 &amp;  ", " &amp;  Shares!AE1525 &amp;  ", " &amp;  Shares!AF1525 &amp;  ", " &amp;  Shares!AG1525 &amp;  ", " &amp;  Shares!AH1525 &amp;  ", " &amp;  Shares!AI1525 &amp;  ", " &amp;  Shares!AJ1525 &amp;  ", " &amp;  Shares!AK1525 &amp;  ", " &amp;  Shares!AL1525 &amp;  ", " &amp;  Shares!AM1525 &amp;  ", " &amp;  Shares!#REF! &amp;  ", " &amp;  Shares!AN1525 &amp;  ", " &amp;  Shares!AO1525 &amp;  ", " &amp;  Shares!AP1525 &amp;  ", " &amp;  Shares!AQ1525 &amp;  ", " &amp;  Shares!AR1525 &amp;  ", " &amp;  Shares!AS1525 &amp;  ", " &amp;  Shares!AT1525 &amp;  ", " &amp;  Shares!AU1525 &amp;  ", " &amp;  Shares!AV1525 &amp;  ", " &amp;  Shares!AW1525 &amp;  ", " &amp;  Shares!AX1525 &amp;  "),"</f>
        <v>#REF!</v>
      </c>
    </row>
    <row r="1525" spans="1:1" x14ac:dyDescent="0.2">
      <c r="A1525" t="e">
        <f>"('"&amp; Shares!A1526 &amp; "', '2017-01-26', " &amp;  Shares!C1526 &amp;  ", " &amp;  Shares!D1526 &amp;  ", " &amp;  Shares!E1526 &amp;  ", " &amp;  Shares!F1526 &amp;  ", " &amp;  Shares!G1526 &amp;  ", " &amp;  Shares!H1526 &amp;  ", " &amp;  Shares!I1526 &amp;  ", " &amp;  Shares!J1526 &amp;  ", " &amp;  Shares!K1526 &amp;  ", " &amp;  Shares!L1526 &amp;  ", " &amp;  Shares!M1526 &amp;  ", " &amp;  Shares!N1526 &amp;  ", " &amp;  Shares!O1526 &amp;  ", " &amp;  Shares!P1526 &amp;  ", " &amp;  Shares!Q1526 &amp;  ", " &amp;  Shares!R1526 &amp;  ", " &amp;  Shares!S1526 &amp;  ", " &amp;  Shares!T1526 &amp;  ", " &amp;  Shares!U1526 &amp;  ", " &amp;  Shares!V1526 &amp;  ", " &amp;  Shares!W1526 &amp;  ", " &amp;  Shares!X1526 &amp;  ", " &amp;  Shares!Y1526 &amp;  ", " &amp;  Shares!Z1526 &amp;  ", " &amp;  Shares!AA1526 &amp;  ", " &amp;  Shares!AB1526 &amp;  ", " &amp;  Shares!AC1526 &amp;  ", " &amp;  Shares!AD1526 &amp;  ", " &amp;  Shares!AE1526 &amp;  ", " &amp;  Shares!AF1526 &amp;  ", " &amp;  Shares!AG1526 &amp;  ", " &amp;  Shares!AH1526 &amp;  ", " &amp;  Shares!AI1526 &amp;  ", " &amp;  Shares!AJ1526 &amp;  ", " &amp;  Shares!AK1526 &amp;  ", " &amp;  Shares!AL1526 &amp;  ", " &amp;  Shares!AM1526 &amp;  ", " &amp;  Shares!#REF! &amp;  ", " &amp;  Shares!AN1526 &amp;  ", " &amp;  Shares!AO1526 &amp;  ", " &amp;  Shares!AP1526 &amp;  ", " &amp;  Shares!AQ1526 &amp;  ", " &amp;  Shares!AR1526 &amp;  ", " &amp;  Shares!AS1526 &amp;  ", " &amp;  Shares!AT1526 &amp;  ", " &amp;  Shares!AU1526 &amp;  ", " &amp;  Shares!AV1526 &amp;  ", " &amp;  Shares!AW1526 &amp;  ", " &amp;  Shares!AX1526 &amp;  "),"</f>
        <v>#REF!</v>
      </c>
    </row>
    <row r="1526" spans="1:1" x14ac:dyDescent="0.2">
      <c r="A1526" t="e">
        <f>"('"&amp; Shares!A1527 &amp; "', '2017-01-26', " &amp;  Shares!C1527 &amp;  ", " &amp;  Shares!D1527 &amp;  ", " &amp;  Shares!E1527 &amp;  ", " &amp;  Shares!F1527 &amp;  ", " &amp;  Shares!G1527 &amp;  ", " &amp;  Shares!H1527 &amp;  ", " &amp;  Shares!I1527 &amp;  ", " &amp;  Shares!J1527 &amp;  ", " &amp;  Shares!K1527 &amp;  ", " &amp;  Shares!L1527 &amp;  ", " &amp;  Shares!M1527 &amp;  ", " &amp;  Shares!N1527 &amp;  ", " &amp;  Shares!O1527 &amp;  ", " &amp;  Shares!P1527 &amp;  ", " &amp;  Shares!Q1527 &amp;  ", " &amp;  Shares!R1527 &amp;  ", " &amp;  Shares!S1527 &amp;  ", " &amp;  Shares!T1527 &amp;  ", " &amp;  Shares!U1527 &amp;  ", " &amp;  Shares!V1527 &amp;  ", " &amp;  Shares!W1527 &amp;  ", " &amp;  Shares!X1527 &amp;  ", " &amp;  Shares!Y1527 &amp;  ", " &amp;  Shares!Z1527 &amp;  ", " &amp;  Shares!AA1527 &amp;  ", " &amp;  Shares!AB1527 &amp;  ", " &amp;  Shares!AC1527 &amp;  ", " &amp;  Shares!AD1527 &amp;  ", " &amp;  Shares!AE1527 &amp;  ", " &amp;  Shares!AF1527 &amp;  ", " &amp;  Shares!AG1527 &amp;  ", " &amp;  Shares!AH1527 &amp;  ", " &amp;  Shares!AI1527 &amp;  ", " &amp;  Shares!AJ1527 &amp;  ", " &amp;  Shares!AK1527 &amp;  ", " &amp;  Shares!AL1527 &amp;  ", " &amp;  Shares!AM1527 &amp;  ", " &amp;  Shares!#REF! &amp;  ", " &amp;  Shares!AN1527 &amp;  ", " &amp;  Shares!AO1527 &amp;  ", " &amp;  Shares!AP1527 &amp;  ", " &amp;  Shares!AQ1527 &amp;  ", " &amp;  Shares!AR1527 &amp;  ", " &amp;  Shares!AS1527 &amp;  ", " &amp;  Shares!AT1527 &amp;  ", " &amp;  Shares!AU1527 &amp;  ", " &amp;  Shares!AV1527 &amp;  ", " &amp;  Shares!AW1527 &amp;  ", " &amp;  Shares!AX1527 &amp;  "),"</f>
        <v>#REF!</v>
      </c>
    </row>
    <row r="1527" spans="1:1" x14ac:dyDescent="0.2">
      <c r="A1527" t="e">
        <f>"('"&amp; Shares!A1528 &amp; "', '2017-01-26', " &amp;  Shares!C1528 &amp;  ", " &amp;  Shares!D1528 &amp;  ", " &amp;  Shares!E1528 &amp;  ", " &amp;  Shares!F1528 &amp;  ", " &amp;  Shares!G1528 &amp;  ", " &amp;  Shares!H1528 &amp;  ", " &amp;  Shares!I1528 &amp;  ", " &amp;  Shares!J1528 &amp;  ", " &amp;  Shares!K1528 &amp;  ", " &amp;  Shares!L1528 &amp;  ", " &amp;  Shares!M1528 &amp;  ", " &amp;  Shares!N1528 &amp;  ", " &amp;  Shares!O1528 &amp;  ", " &amp;  Shares!P1528 &amp;  ", " &amp;  Shares!Q1528 &amp;  ", " &amp;  Shares!R1528 &amp;  ", " &amp;  Shares!S1528 &amp;  ", " &amp;  Shares!T1528 &amp;  ", " &amp;  Shares!U1528 &amp;  ", " &amp;  Shares!V1528 &amp;  ", " &amp;  Shares!W1528 &amp;  ", " &amp;  Shares!X1528 &amp;  ", " &amp;  Shares!Y1528 &amp;  ", " &amp;  Shares!Z1528 &amp;  ", " &amp;  Shares!AA1528 &amp;  ", " &amp;  Shares!AB1528 &amp;  ", " &amp;  Shares!AC1528 &amp;  ", " &amp;  Shares!AD1528 &amp;  ", " &amp;  Shares!AE1528 &amp;  ", " &amp;  Shares!AF1528 &amp;  ", " &amp;  Shares!AG1528 &amp;  ", " &amp;  Shares!AH1528 &amp;  ", " &amp;  Shares!AI1528 &amp;  ", " &amp;  Shares!AJ1528 &amp;  ", " &amp;  Shares!AK1528 &amp;  ", " &amp;  Shares!AL1528 &amp;  ", " &amp;  Shares!AM1528 &amp;  ", " &amp;  Shares!#REF! &amp;  ", " &amp;  Shares!AN1528 &amp;  ", " &amp;  Shares!AO1528 &amp;  ", " &amp;  Shares!AP1528 &amp;  ", " &amp;  Shares!AQ1528 &amp;  ", " &amp;  Shares!AR1528 &amp;  ", " &amp;  Shares!AS1528 &amp;  ", " &amp;  Shares!AT1528 &amp;  ", " &amp;  Shares!AU1528 &amp;  ", " &amp;  Shares!AV1528 &amp;  ", " &amp;  Shares!AW1528 &amp;  ", " &amp;  Shares!AX1528 &amp;  "),"</f>
        <v>#REF!</v>
      </c>
    </row>
    <row r="1528" spans="1:1" x14ac:dyDescent="0.2">
      <c r="A1528" t="e">
        <f>"('"&amp; Shares!A1529 &amp; "', '2017-01-26', " &amp;  Shares!C1529 &amp;  ", " &amp;  Shares!D1529 &amp;  ", " &amp;  Shares!E1529 &amp;  ", " &amp;  Shares!F1529 &amp;  ", " &amp;  Shares!G1529 &amp;  ", " &amp;  Shares!H1529 &amp;  ", " &amp;  Shares!I1529 &amp;  ", " &amp;  Shares!J1529 &amp;  ", " &amp;  Shares!K1529 &amp;  ", " &amp;  Shares!L1529 &amp;  ", " &amp;  Shares!M1529 &amp;  ", " &amp;  Shares!N1529 &amp;  ", " &amp;  Shares!O1529 &amp;  ", " &amp;  Shares!P1529 &amp;  ", " &amp;  Shares!Q1529 &amp;  ", " &amp;  Shares!R1529 &amp;  ", " &amp;  Shares!S1529 &amp;  ", " &amp;  Shares!T1529 &amp;  ", " &amp;  Shares!U1529 &amp;  ", " &amp;  Shares!V1529 &amp;  ", " &amp;  Shares!W1529 &amp;  ", " &amp;  Shares!X1529 &amp;  ", " &amp;  Shares!Y1529 &amp;  ", " &amp;  Shares!Z1529 &amp;  ", " &amp;  Shares!AA1529 &amp;  ", " &amp;  Shares!AB1529 &amp;  ", " &amp;  Shares!AC1529 &amp;  ", " &amp;  Shares!AD1529 &amp;  ", " &amp;  Shares!AE1529 &amp;  ", " &amp;  Shares!AF1529 &amp;  ", " &amp;  Shares!AG1529 &amp;  ", " &amp;  Shares!AH1529 &amp;  ", " &amp;  Shares!AI1529 &amp;  ", " &amp;  Shares!AJ1529 &amp;  ", " &amp;  Shares!AK1529 &amp;  ", " &amp;  Shares!AL1529 &amp;  ", " &amp;  Shares!AM1529 &amp;  ", " &amp;  Shares!#REF! &amp;  ", " &amp;  Shares!AN1529 &amp;  ", " &amp;  Shares!AO1529 &amp;  ", " &amp;  Shares!AP1529 &amp;  ", " &amp;  Shares!AQ1529 &amp;  ", " &amp;  Shares!AR1529 &amp;  ", " &amp;  Shares!AS1529 &amp;  ", " &amp;  Shares!AT1529 &amp;  ", " &amp;  Shares!AU1529 &amp;  ", " &amp;  Shares!AV1529 &amp;  ", " &amp;  Shares!AW1529 &amp;  ", " &amp;  Shares!AX1529 &amp;  "),"</f>
        <v>#REF!</v>
      </c>
    </row>
    <row r="1529" spans="1:1" x14ac:dyDescent="0.2">
      <c r="A1529" t="e">
        <f>"('"&amp; Shares!A1530 &amp; "', '2017-01-26', " &amp;  Shares!C1530 &amp;  ", " &amp;  Shares!D1530 &amp;  ", " &amp;  Shares!E1530 &amp;  ", " &amp;  Shares!F1530 &amp;  ", " &amp;  Shares!G1530 &amp;  ", " &amp;  Shares!H1530 &amp;  ", " &amp;  Shares!I1530 &amp;  ", " &amp;  Shares!J1530 &amp;  ", " &amp;  Shares!K1530 &amp;  ", " &amp;  Shares!L1530 &amp;  ", " &amp;  Shares!M1530 &amp;  ", " &amp;  Shares!N1530 &amp;  ", " &amp;  Shares!O1530 &amp;  ", " &amp;  Shares!P1530 &amp;  ", " &amp;  Shares!Q1530 &amp;  ", " &amp;  Shares!R1530 &amp;  ", " &amp;  Shares!S1530 &amp;  ", " &amp;  Shares!T1530 &amp;  ", " &amp;  Shares!U1530 &amp;  ", " &amp;  Shares!V1530 &amp;  ", " &amp;  Shares!W1530 &amp;  ", " &amp;  Shares!X1530 &amp;  ", " &amp;  Shares!Y1530 &amp;  ", " &amp;  Shares!Z1530 &amp;  ", " &amp;  Shares!AA1530 &amp;  ", " &amp;  Shares!AB1530 &amp;  ", " &amp;  Shares!AC1530 &amp;  ", " &amp;  Shares!AD1530 &amp;  ", " &amp;  Shares!AE1530 &amp;  ", " &amp;  Shares!AF1530 &amp;  ", " &amp;  Shares!AG1530 &amp;  ", " &amp;  Shares!AH1530 &amp;  ", " &amp;  Shares!AI1530 &amp;  ", " &amp;  Shares!AJ1530 &amp;  ", " &amp;  Shares!AK1530 &amp;  ", " &amp;  Shares!AL1530 &amp;  ", " &amp;  Shares!AM1530 &amp;  ", " &amp;  Shares!#REF! &amp;  ", " &amp;  Shares!AN1530 &amp;  ", " &amp;  Shares!AO1530 &amp;  ", " &amp;  Shares!AP1530 &amp;  ", " &amp;  Shares!AQ1530 &amp;  ", " &amp;  Shares!AR1530 &amp;  ", " &amp;  Shares!AS1530 &amp;  ", " &amp;  Shares!AT1530 &amp;  ", " &amp;  Shares!AU1530 &amp;  ", " &amp;  Shares!AV1530 &amp;  ", " &amp;  Shares!AW1530 &amp;  ", " &amp;  Shares!AX1530 &amp;  "),"</f>
        <v>#REF!</v>
      </c>
    </row>
    <row r="1530" spans="1:1" x14ac:dyDescent="0.2">
      <c r="A1530" t="e">
        <f>"('"&amp; Shares!A1531 &amp; "', '2017-01-26', " &amp;  Shares!C1531 &amp;  ", " &amp;  Shares!D1531 &amp;  ", " &amp;  Shares!E1531 &amp;  ", " &amp;  Shares!F1531 &amp;  ", " &amp;  Shares!G1531 &amp;  ", " &amp;  Shares!H1531 &amp;  ", " &amp;  Shares!I1531 &amp;  ", " &amp;  Shares!J1531 &amp;  ", " &amp;  Shares!K1531 &amp;  ", " &amp;  Shares!L1531 &amp;  ", " &amp;  Shares!M1531 &amp;  ", " &amp;  Shares!N1531 &amp;  ", " &amp;  Shares!O1531 &amp;  ", " &amp;  Shares!P1531 &amp;  ", " &amp;  Shares!Q1531 &amp;  ", " &amp;  Shares!R1531 &amp;  ", " &amp;  Shares!S1531 &amp;  ", " &amp;  Shares!T1531 &amp;  ", " &amp;  Shares!U1531 &amp;  ", " &amp;  Shares!V1531 &amp;  ", " &amp;  Shares!W1531 &amp;  ", " &amp;  Shares!X1531 &amp;  ", " &amp;  Shares!Y1531 &amp;  ", " &amp;  Shares!Z1531 &amp;  ", " &amp;  Shares!AA1531 &amp;  ", " &amp;  Shares!AB1531 &amp;  ", " &amp;  Shares!AC1531 &amp;  ", " &amp;  Shares!AD1531 &amp;  ", " &amp;  Shares!AE1531 &amp;  ", " &amp;  Shares!AF1531 &amp;  ", " &amp;  Shares!AG1531 &amp;  ", " &amp;  Shares!AH1531 &amp;  ", " &amp;  Shares!AI1531 &amp;  ", " &amp;  Shares!AJ1531 &amp;  ", " &amp;  Shares!AK1531 &amp;  ", " &amp;  Shares!AL1531 &amp;  ", " &amp;  Shares!AM1531 &amp;  ", " &amp;  Shares!#REF! &amp;  ", " &amp;  Shares!AN1531 &amp;  ", " &amp;  Shares!AO1531 &amp;  ", " &amp;  Shares!AP1531 &amp;  ", " &amp;  Shares!AQ1531 &amp;  ", " &amp;  Shares!AR1531 &amp;  ", " &amp;  Shares!AS1531 &amp;  ", " &amp;  Shares!AT1531 &amp;  ", " &amp;  Shares!AU1531 &amp;  ", " &amp;  Shares!AV1531 &amp;  ", " &amp;  Shares!AW1531 &amp;  ", " &amp;  Shares!AX1531 &amp;  "),"</f>
        <v>#REF!</v>
      </c>
    </row>
    <row r="1531" spans="1:1" x14ac:dyDescent="0.2">
      <c r="A1531" t="e">
        <f>"('"&amp; Shares!A1532 &amp; "', '2017-01-26', " &amp;  Shares!C1532 &amp;  ", " &amp;  Shares!D1532 &amp;  ", " &amp;  Shares!E1532 &amp;  ", " &amp;  Shares!F1532 &amp;  ", " &amp;  Shares!G1532 &amp;  ", " &amp;  Shares!H1532 &amp;  ", " &amp;  Shares!I1532 &amp;  ", " &amp;  Shares!J1532 &amp;  ", " &amp;  Shares!K1532 &amp;  ", " &amp;  Shares!L1532 &amp;  ", " &amp;  Shares!M1532 &amp;  ", " &amp;  Shares!N1532 &amp;  ", " &amp;  Shares!O1532 &amp;  ", " &amp;  Shares!P1532 &amp;  ", " &amp;  Shares!Q1532 &amp;  ", " &amp;  Shares!R1532 &amp;  ", " &amp;  Shares!S1532 &amp;  ", " &amp;  Shares!T1532 &amp;  ", " &amp;  Shares!U1532 &amp;  ", " &amp;  Shares!V1532 &amp;  ", " &amp;  Shares!W1532 &amp;  ", " &amp;  Shares!X1532 &amp;  ", " &amp;  Shares!Y1532 &amp;  ", " &amp;  Shares!Z1532 &amp;  ", " &amp;  Shares!AA1532 &amp;  ", " &amp;  Shares!AB1532 &amp;  ", " &amp;  Shares!AC1532 &amp;  ", " &amp;  Shares!AD1532 &amp;  ", " &amp;  Shares!AE1532 &amp;  ", " &amp;  Shares!AF1532 &amp;  ", " &amp;  Shares!AG1532 &amp;  ", " &amp;  Shares!AH1532 &amp;  ", " &amp;  Shares!AI1532 &amp;  ", " &amp;  Shares!AJ1532 &amp;  ", " &amp;  Shares!AK1532 &amp;  ", " &amp;  Shares!AL1532 &amp;  ", " &amp;  Shares!AM1532 &amp;  ", " &amp;  Shares!#REF! &amp;  ", " &amp;  Shares!AN1532 &amp;  ", " &amp;  Shares!AO1532 &amp;  ", " &amp;  Shares!AP1532 &amp;  ", " &amp;  Shares!AQ1532 &amp;  ", " &amp;  Shares!AR1532 &amp;  ", " &amp;  Shares!AS1532 &amp;  ", " &amp;  Shares!AT1532 &amp;  ", " &amp;  Shares!AU1532 &amp;  ", " &amp;  Shares!AV1532 &amp;  ", " &amp;  Shares!AW1532 &amp;  ", " &amp;  Shares!AX1532 &amp;  "),"</f>
        <v>#REF!</v>
      </c>
    </row>
    <row r="1532" spans="1:1" x14ac:dyDescent="0.2">
      <c r="A1532" t="e">
        <f>"('"&amp; Shares!A1533 &amp; "', '2017-01-26', " &amp;  Shares!C1533 &amp;  ", " &amp;  Shares!D1533 &amp;  ", " &amp;  Shares!E1533 &amp;  ", " &amp;  Shares!F1533 &amp;  ", " &amp;  Shares!G1533 &amp;  ", " &amp;  Shares!H1533 &amp;  ", " &amp;  Shares!I1533 &amp;  ", " &amp;  Shares!J1533 &amp;  ", " &amp;  Shares!K1533 &amp;  ", " &amp;  Shares!L1533 &amp;  ", " &amp;  Shares!M1533 &amp;  ", " &amp;  Shares!N1533 &amp;  ", " &amp;  Shares!O1533 &amp;  ", " &amp;  Shares!P1533 &amp;  ", " &amp;  Shares!Q1533 &amp;  ", " &amp;  Shares!R1533 &amp;  ", " &amp;  Shares!S1533 &amp;  ", " &amp;  Shares!T1533 &amp;  ", " &amp;  Shares!U1533 &amp;  ", " &amp;  Shares!V1533 &amp;  ", " &amp;  Shares!W1533 &amp;  ", " &amp;  Shares!X1533 &amp;  ", " &amp;  Shares!Y1533 &amp;  ", " &amp;  Shares!Z1533 &amp;  ", " &amp;  Shares!AA1533 &amp;  ", " &amp;  Shares!AB1533 &amp;  ", " &amp;  Shares!AC1533 &amp;  ", " &amp;  Shares!AD1533 &amp;  ", " &amp;  Shares!AE1533 &amp;  ", " &amp;  Shares!AF1533 &amp;  ", " &amp;  Shares!AG1533 &amp;  ", " &amp;  Shares!AH1533 &amp;  ", " &amp;  Shares!AI1533 &amp;  ", " &amp;  Shares!AJ1533 &amp;  ", " &amp;  Shares!AK1533 &amp;  ", " &amp;  Shares!AL1533 &amp;  ", " &amp;  Shares!AM1533 &amp;  ", " &amp;  Shares!#REF! &amp;  ", " &amp;  Shares!AN1533 &amp;  ", " &amp;  Shares!AO1533 &amp;  ", " &amp;  Shares!AP1533 &amp;  ", " &amp;  Shares!AQ1533 &amp;  ", " &amp;  Shares!AR1533 &amp;  ", " &amp;  Shares!AS1533 &amp;  ", " &amp;  Shares!AT1533 &amp;  ", " &amp;  Shares!AU1533 &amp;  ", " &amp;  Shares!AV1533 &amp;  ", " &amp;  Shares!AW1533 &amp;  ", " &amp;  Shares!AX1533 &amp;  "),"</f>
        <v>#REF!</v>
      </c>
    </row>
    <row r="1533" spans="1:1" x14ac:dyDescent="0.2">
      <c r="A1533" t="e">
        <f>"('"&amp; Shares!A1534 &amp; "', '2017-01-26', " &amp;  Shares!C1534 &amp;  ", " &amp;  Shares!D1534 &amp;  ", " &amp;  Shares!E1534 &amp;  ", " &amp;  Shares!F1534 &amp;  ", " &amp;  Shares!G1534 &amp;  ", " &amp;  Shares!H1534 &amp;  ", " &amp;  Shares!I1534 &amp;  ", " &amp;  Shares!J1534 &amp;  ", " &amp;  Shares!K1534 &amp;  ", " &amp;  Shares!L1534 &amp;  ", " &amp;  Shares!M1534 &amp;  ", " &amp;  Shares!N1534 &amp;  ", " &amp;  Shares!O1534 &amp;  ", " &amp;  Shares!P1534 &amp;  ", " &amp;  Shares!Q1534 &amp;  ", " &amp;  Shares!R1534 &amp;  ", " &amp;  Shares!S1534 &amp;  ", " &amp;  Shares!T1534 &amp;  ", " &amp;  Shares!U1534 &amp;  ", " &amp;  Shares!V1534 &amp;  ", " &amp;  Shares!W1534 &amp;  ", " &amp;  Shares!X1534 &amp;  ", " &amp;  Shares!Y1534 &amp;  ", " &amp;  Shares!Z1534 &amp;  ", " &amp;  Shares!AA1534 &amp;  ", " &amp;  Shares!AB1534 &amp;  ", " &amp;  Shares!AC1534 &amp;  ", " &amp;  Shares!AD1534 &amp;  ", " &amp;  Shares!AE1534 &amp;  ", " &amp;  Shares!AF1534 &amp;  ", " &amp;  Shares!AG1534 &amp;  ", " &amp;  Shares!AH1534 &amp;  ", " &amp;  Shares!AI1534 &amp;  ", " &amp;  Shares!AJ1534 &amp;  ", " &amp;  Shares!AK1534 &amp;  ", " &amp;  Shares!AL1534 &amp;  ", " &amp;  Shares!AM1534 &amp;  ", " &amp;  Shares!#REF! &amp;  ", " &amp;  Shares!AN1534 &amp;  ", " &amp;  Shares!AO1534 &amp;  ", " &amp;  Shares!AP1534 &amp;  ", " &amp;  Shares!AQ1534 &amp;  ", " &amp;  Shares!AR1534 &amp;  ", " &amp;  Shares!AS1534 &amp;  ", " &amp;  Shares!AT1534 &amp;  ", " &amp;  Shares!AU1534 &amp;  ", " &amp;  Shares!AV1534 &amp;  ", " &amp;  Shares!AW1534 &amp;  ", " &amp;  Shares!AX1534 &amp;  "),"</f>
        <v>#REF!</v>
      </c>
    </row>
    <row r="1534" spans="1:1" x14ac:dyDescent="0.2">
      <c r="A1534" t="e">
        <f>"('"&amp; Shares!A1535 &amp; "', '2017-01-26', " &amp;  Shares!C1535 &amp;  ", " &amp;  Shares!D1535 &amp;  ", " &amp;  Shares!E1535 &amp;  ", " &amp;  Shares!F1535 &amp;  ", " &amp;  Shares!G1535 &amp;  ", " &amp;  Shares!H1535 &amp;  ", " &amp;  Shares!I1535 &amp;  ", " &amp;  Shares!J1535 &amp;  ", " &amp;  Shares!K1535 &amp;  ", " &amp;  Shares!L1535 &amp;  ", " &amp;  Shares!M1535 &amp;  ", " &amp;  Shares!N1535 &amp;  ", " &amp;  Shares!O1535 &amp;  ", " &amp;  Shares!P1535 &amp;  ", " &amp;  Shares!Q1535 &amp;  ", " &amp;  Shares!R1535 &amp;  ", " &amp;  Shares!S1535 &amp;  ", " &amp;  Shares!T1535 &amp;  ", " &amp;  Shares!U1535 &amp;  ", " &amp;  Shares!V1535 &amp;  ", " &amp;  Shares!W1535 &amp;  ", " &amp;  Shares!X1535 &amp;  ", " &amp;  Shares!Y1535 &amp;  ", " &amp;  Shares!Z1535 &amp;  ", " &amp;  Shares!AA1535 &amp;  ", " &amp;  Shares!AB1535 &amp;  ", " &amp;  Shares!AC1535 &amp;  ", " &amp;  Shares!AD1535 &amp;  ", " &amp;  Shares!AE1535 &amp;  ", " &amp;  Shares!AF1535 &amp;  ", " &amp;  Shares!AG1535 &amp;  ", " &amp;  Shares!AH1535 &amp;  ", " &amp;  Shares!AI1535 &amp;  ", " &amp;  Shares!AJ1535 &amp;  ", " &amp;  Shares!AK1535 &amp;  ", " &amp;  Shares!AL1535 &amp;  ", " &amp;  Shares!AM1535 &amp;  ", " &amp;  Shares!#REF! &amp;  ", " &amp;  Shares!AN1535 &amp;  ", " &amp;  Shares!AO1535 &amp;  ", " &amp;  Shares!AP1535 &amp;  ", " &amp;  Shares!AQ1535 &amp;  ", " &amp;  Shares!AR1535 &amp;  ", " &amp;  Shares!AS1535 &amp;  ", " &amp;  Shares!AT1535 &amp;  ", " &amp;  Shares!AU1535 &amp;  ", " &amp;  Shares!AV1535 &amp;  ", " &amp;  Shares!AW1535 &amp;  ", " &amp;  Shares!AX1535 &amp;  "),"</f>
        <v>#REF!</v>
      </c>
    </row>
    <row r="1535" spans="1:1" x14ac:dyDescent="0.2">
      <c r="A1535" t="e">
        <f>"('"&amp; Shares!A1536 &amp; "', '2017-01-26', " &amp;  Shares!C1536 &amp;  ", " &amp;  Shares!D1536 &amp;  ", " &amp;  Shares!E1536 &amp;  ", " &amp;  Shares!F1536 &amp;  ", " &amp;  Shares!G1536 &amp;  ", " &amp;  Shares!H1536 &amp;  ", " &amp;  Shares!I1536 &amp;  ", " &amp;  Shares!J1536 &amp;  ", " &amp;  Shares!K1536 &amp;  ", " &amp;  Shares!L1536 &amp;  ", " &amp;  Shares!M1536 &amp;  ", " &amp;  Shares!N1536 &amp;  ", " &amp;  Shares!O1536 &amp;  ", " &amp;  Shares!P1536 &amp;  ", " &amp;  Shares!Q1536 &amp;  ", " &amp;  Shares!R1536 &amp;  ", " &amp;  Shares!S1536 &amp;  ", " &amp;  Shares!T1536 &amp;  ", " &amp;  Shares!U1536 &amp;  ", " &amp;  Shares!V1536 &amp;  ", " &amp;  Shares!W1536 &amp;  ", " &amp;  Shares!X1536 &amp;  ", " &amp;  Shares!Y1536 &amp;  ", " &amp;  Shares!Z1536 &amp;  ", " &amp;  Shares!AA1536 &amp;  ", " &amp;  Shares!AB1536 &amp;  ", " &amp;  Shares!AC1536 &amp;  ", " &amp;  Shares!AD1536 &amp;  ", " &amp;  Shares!AE1536 &amp;  ", " &amp;  Shares!AF1536 &amp;  ", " &amp;  Shares!AG1536 &amp;  ", " &amp;  Shares!AH1536 &amp;  ", " &amp;  Shares!AI1536 &amp;  ", " &amp;  Shares!AJ1536 &amp;  ", " &amp;  Shares!AK1536 &amp;  ", " &amp;  Shares!AL1536 &amp;  ", " &amp;  Shares!AM1536 &amp;  ", " &amp;  Shares!#REF! &amp;  ", " &amp;  Shares!AN1536 &amp;  ", " &amp;  Shares!AO1536 &amp;  ", " &amp;  Shares!AP1536 &amp;  ", " &amp;  Shares!AQ1536 &amp;  ", " &amp;  Shares!AR1536 &amp;  ", " &amp;  Shares!AS1536 &amp;  ", " &amp;  Shares!AT1536 &amp;  ", " &amp;  Shares!AU1536 &amp;  ", " &amp;  Shares!AV1536 &amp;  ", " &amp;  Shares!AW1536 &amp;  ", " &amp;  Shares!AX1536 &amp;  "),"</f>
        <v>#REF!</v>
      </c>
    </row>
    <row r="1536" spans="1:1" x14ac:dyDescent="0.2">
      <c r="A1536" t="e">
        <f>"('"&amp; Shares!A1537 &amp; "', '2017-01-26', " &amp;  Shares!C1537 &amp;  ", " &amp;  Shares!D1537 &amp;  ", " &amp;  Shares!E1537 &amp;  ", " &amp;  Shares!F1537 &amp;  ", " &amp;  Shares!G1537 &amp;  ", " &amp;  Shares!H1537 &amp;  ", " &amp;  Shares!I1537 &amp;  ", " &amp;  Shares!J1537 &amp;  ", " &amp;  Shares!K1537 &amp;  ", " &amp;  Shares!L1537 &amp;  ", " &amp;  Shares!M1537 &amp;  ", " &amp;  Shares!N1537 &amp;  ", " &amp;  Shares!O1537 &amp;  ", " &amp;  Shares!P1537 &amp;  ", " &amp;  Shares!Q1537 &amp;  ", " &amp;  Shares!R1537 &amp;  ", " &amp;  Shares!S1537 &amp;  ", " &amp;  Shares!T1537 &amp;  ", " &amp;  Shares!U1537 &amp;  ", " &amp;  Shares!V1537 &amp;  ", " &amp;  Shares!W1537 &amp;  ", " &amp;  Shares!X1537 &amp;  ", " &amp;  Shares!Y1537 &amp;  ", " &amp;  Shares!Z1537 &amp;  ", " &amp;  Shares!AA1537 &amp;  ", " &amp;  Shares!AB1537 &amp;  ", " &amp;  Shares!AC1537 &amp;  ", " &amp;  Shares!AD1537 &amp;  ", " &amp;  Shares!AE1537 &amp;  ", " &amp;  Shares!AF1537 &amp;  ", " &amp;  Shares!AG1537 &amp;  ", " &amp;  Shares!AH1537 &amp;  ", " &amp;  Shares!AI1537 &amp;  ", " &amp;  Shares!AJ1537 &amp;  ", " &amp;  Shares!AK1537 &amp;  ", " &amp;  Shares!AL1537 &amp;  ", " &amp;  Shares!AM1537 &amp;  ", " &amp;  Shares!#REF! &amp;  ", " &amp;  Shares!AN1537 &amp;  ", " &amp;  Shares!AO1537 &amp;  ", " &amp;  Shares!AP1537 &amp;  ", " &amp;  Shares!AQ1537 &amp;  ", " &amp;  Shares!AR1537 &amp;  ", " &amp;  Shares!AS1537 &amp;  ", " &amp;  Shares!AT1537 &amp;  ", " &amp;  Shares!AU1537 &amp;  ", " &amp;  Shares!AV1537 &amp;  ", " &amp;  Shares!AW1537 &amp;  ", " &amp;  Shares!AX1537 &amp;  "),"</f>
        <v>#REF!</v>
      </c>
    </row>
    <row r="1537" spans="1:1" x14ac:dyDescent="0.2">
      <c r="A1537" t="e">
        <f>"('"&amp; Shares!A1538 &amp; "', '2017-01-26', " &amp;  Shares!C1538 &amp;  ", " &amp;  Shares!D1538 &amp;  ", " &amp;  Shares!E1538 &amp;  ", " &amp;  Shares!F1538 &amp;  ", " &amp;  Shares!G1538 &amp;  ", " &amp;  Shares!H1538 &amp;  ", " &amp;  Shares!I1538 &amp;  ", " &amp;  Shares!J1538 &amp;  ", " &amp;  Shares!K1538 &amp;  ", " &amp;  Shares!L1538 &amp;  ", " &amp;  Shares!M1538 &amp;  ", " &amp;  Shares!N1538 &amp;  ", " &amp;  Shares!O1538 &amp;  ", " &amp;  Shares!P1538 &amp;  ", " &amp;  Shares!Q1538 &amp;  ", " &amp;  Shares!R1538 &amp;  ", " &amp;  Shares!S1538 &amp;  ", " &amp;  Shares!T1538 &amp;  ", " &amp;  Shares!U1538 &amp;  ", " &amp;  Shares!V1538 &amp;  ", " &amp;  Shares!W1538 &amp;  ", " &amp;  Shares!X1538 &amp;  ", " &amp;  Shares!Y1538 &amp;  ", " &amp;  Shares!Z1538 &amp;  ", " &amp;  Shares!AA1538 &amp;  ", " &amp;  Shares!AB1538 &amp;  ", " &amp;  Shares!AC1538 &amp;  ", " &amp;  Shares!AD1538 &amp;  ", " &amp;  Shares!AE1538 &amp;  ", " &amp;  Shares!AF1538 &amp;  ", " &amp;  Shares!AG1538 &amp;  ", " &amp;  Shares!AH1538 &amp;  ", " &amp;  Shares!AI1538 &amp;  ", " &amp;  Shares!AJ1538 &amp;  ", " &amp;  Shares!AK1538 &amp;  ", " &amp;  Shares!AL1538 &amp;  ", " &amp;  Shares!AM1538 &amp;  ", " &amp;  Shares!#REF! &amp;  ", " &amp;  Shares!AN1538 &amp;  ", " &amp;  Shares!AO1538 &amp;  ", " &amp;  Shares!AP1538 &amp;  ", " &amp;  Shares!AQ1538 &amp;  ", " &amp;  Shares!AR1538 &amp;  ", " &amp;  Shares!AS1538 &amp;  ", " &amp;  Shares!AT1538 &amp;  ", " &amp;  Shares!AU1538 &amp;  ", " &amp;  Shares!AV1538 &amp;  ", " &amp;  Shares!AW1538 &amp;  ", " &amp;  Shares!AX1538 &amp;  "),"</f>
        <v>#REF!</v>
      </c>
    </row>
    <row r="1538" spans="1:1" x14ac:dyDescent="0.2">
      <c r="A1538" t="e">
        <f>"('"&amp; Shares!A1539 &amp; "', '2017-01-26', " &amp;  Shares!C1539 &amp;  ", " &amp;  Shares!D1539 &amp;  ", " &amp;  Shares!E1539 &amp;  ", " &amp;  Shares!F1539 &amp;  ", " &amp;  Shares!G1539 &amp;  ", " &amp;  Shares!H1539 &amp;  ", " &amp;  Shares!I1539 &amp;  ", " &amp;  Shares!J1539 &amp;  ", " &amp;  Shares!K1539 &amp;  ", " &amp;  Shares!L1539 &amp;  ", " &amp;  Shares!M1539 &amp;  ", " &amp;  Shares!N1539 &amp;  ", " &amp;  Shares!O1539 &amp;  ", " &amp;  Shares!P1539 &amp;  ", " &amp;  Shares!Q1539 &amp;  ", " &amp;  Shares!R1539 &amp;  ", " &amp;  Shares!S1539 &amp;  ", " &amp;  Shares!T1539 &amp;  ", " &amp;  Shares!U1539 &amp;  ", " &amp;  Shares!V1539 &amp;  ", " &amp;  Shares!W1539 &amp;  ", " &amp;  Shares!X1539 &amp;  ", " &amp;  Shares!Y1539 &amp;  ", " &amp;  Shares!Z1539 &amp;  ", " &amp;  Shares!AA1539 &amp;  ", " &amp;  Shares!AB1539 &amp;  ", " &amp;  Shares!AC1539 &amp;  ", " &amp;  Shares!AD1539 &amp;  ", " &amp;  Shares!AE1539 &amp;  ", " &amp;  Shares!AF1539 &amp;  ", " &amp;  Shares!AG1539 &amp;  ", " &amp;  Shares!AH1539 &amp;  ", " &amp;  Shares!AI1539 &amp;  ", " &amp;  Shares!AJ1539 &amp;  ", " &amp;  Shares!AK1539 &amp;  ", " &amp;  Shares!AL1539 &amp;  ", " &amp;  Shares!AM1539 &amp;  ", " &amp;  Shares!#REF! &amp;  ", " &amp;  Shares!AN1539 &amp;  ", " &amp;  Shares!AO1539 &amp;  ", " &amp;  Shares!AP1539 &amp;  ", " &amp;  Shares!AQ1539 &amp;  ", " &amp;  Shares!AR1539 &amp;  ", " &amp;  Shares!AS1539 &amp;  ", " &amp;  Shares!AT1539 &amp;  ", " &amp;  Shares!AU1539 &amp;  ", " &amp;  Shares!AV1539 &amp;  ", " &amp;  Shares!AW1539 &amp;  ", " &amp;  Shares!AX1539 &amp;  "),"</f>
        <v>#REF!</v>
      </c>
    </row>
    <row r="1539" spans="1:1" x14ac:dyDescent="0.2">
      <c r="A1539" t="e">
        <f>"('"&amp; Shares!A1540 &amp; "', '2017-01-26', " &amp;  Shares!C1540 &amp;  ", " &amp;  Shares!D1540 &amp;  ", " &amp;  Shares!E1540 &amp;  ", " &amp;  Shares!F1540 &amp;  ", " &amp;  Shares!G1540 &amp;  ", " &amp;  Shares!H1540 &amp;  ", " &amp;  Shares!I1540 &amp;  ", " &amp;  Shares!J1540 &amp;  ", " &amp;  Shares!K1540 &amp;  ", " &amp;  Shares!L1540 &amp;  ", " &amp;  Shares!M1540 &amp;  ", " &amp;  Shares!N1540 &amp;  ", " &amp;  Shares!O1540 &amp;  ", " &amp;  Shares!P1540 &amp;  ", " &amp;  Shares!Q1540 &amp;  ", " &amp;  Shares!R1540 &amp;  ", " &amp;  Shares!S1540 &amp;  ", " &amp;  Shares!T1540 &amp;  ", " &amp;  Shares!U1540 &amp;  ", " &amp;  Shares!V1540 &amp;  ", " &amp;  Shares!W1540 &amp;  ", " &amp;  Shares!X1540 &amp;  ", " &amp;  Shares!Y1540 &amp;  ", " &amp;  Shares!Z1540 &amp;  ", " &amp;  Shares!AA1540 &amp;  ", " &amp;  Shares!AB1540 &amp;  ", " &amp;  Shares!AC1540 &amp;  ", " &amp;  Shares!AD1540 &amp;  ", " &amp;  Shares!AE1540 &amp;  ", " &amp;  Shares!AF1540 &amp;  ", " &amp;  Shares!AG1540 &amp;  ", " &amp;  Shares!AH1540 &amp;  ", " &amp;  Shares!AI1540 &amp;  ", " &amp;  Shares!AJ1540 &amp;  ", " &amp;  Shares!AK1540 &amp;  ", " &amp;  Shares!AL1540 &amp;  ", " &amp;  Shares!AM1540 &amp;  ", " &amp;  Shares!#REF! &amp;  ", " &amp;  Shares!AN1540 &amp;  ", " &amp;  Shares!AO1540 &amp;  ", " &amp;  Shares!AP1540 &amp;  ", " &amp;  Shares!AQ1540 &amp;  ", " &amp;  Shares!AR1540 &amp;  ", " &amp;  Shares!AS1540 &amp;  ", " &amp;  Shares!AT1540 &amp;  ", " &amp;  Shares!AU1540 &amp;  ", " &amp;  Shares!AV1540 &amp;  ", " &amp;  Shares!AW1540 &amp;  ", " &amp;  Shares!AX1540 &amp;  "),"</f>
        <v>#REF!</v>
      </c>
    </row>
    <row r="1540" spans="1:1" x14ac:dyDescent="0.2">
      <c r="A1540" t="e">
        <f>"('"&amp; Shares!A1541 &amp; "', '2017-01-26', " &amp;  Shares!C1541 &amp;  ", " &amp;  Shares!D1541 &amp;  ", " &amp;  Shares!E1541 &amp;  ", " &amp;  Shares!F1541 &amp;  ", " &amp;  Shares!G1541 &amp;  ", " &amp;  Shares!H1541 &amp;  ", " &amp;  Shares!I1541 &amp;  ", " &amp;  Shares!J1541 &amp;  ", " &amp;  Shares!K1541 &amp;  ", " &amp;  Shares!L1541 &amp;  ", " &amp;  Shares!M1541 &amp;  ", " &amp;  Shares!N1541 &amp;  ", " &amp;  Shares!O1541 &amp;  ", " &amp;  Shares!P1541 &amp;  ", " &amp;  Shares!Q1541 &amp;  ", " &amp;  Shares!R1541 &amp;  ", " &amp;  Shares!S1541 &amp;  ", " &amp;  Shares!T1541 &amp;  ", " &amp;  Shares!U1541 &amp;  ", " &amp;  Shares!V1541 &amp;  ", " &amp;  Shares!W1541 &amp;  ", " &amp;  Shares!X1541 &amp;  ", " &amp;  Shares!Y1541 &amp;  ", " &amp;  Shares!Z1541 &amp;  ", " &amp;  Shares!AA1541 &amp;  ", " &amp;  Shares!AB1541 &amp;  ", " &amp;  Shares!AC1541 &amp;  ", " &amp;  Shares!AD1541 &amp;  ", " &amp;  Shares!AE1541 &amp;  ", " &amp;  Shares!AF1541 &amp;  ", " &amp;  Shares!AG1541 &amp;  ", " &amp;  Shares!AH1541 &amp;  ", " &amp;  Shares!AI1541 &amp;  ", " &amp;  Shares!AJ1541 &amp;  ", " &amp;  Shares!AK1541 &amp;  ", " &amp;  Shares!AL1541 &amp;  ", " &amp;  Shares!AM1541 &amp;  ", " &amp;  Shares!#REF! &amp;  ", " &amp;  Shares!AN1541 &amp;  ", " &amp;  Shares!AO1541 &amp;  ", " &amp;  Shares!AP1541 &amp;  ", " &amp;  Shares!AQ1541 &amp;  ", " &amp;  Shares!AR1541 &amp;  ", " &amp;  Shares!AS1541 &amp;  ", " &amp;  Shares!AT1541 &amp;  ", " &amp;  Shares!AU1541 &amp;  ", " &amp;  Shares!AV1541 &amp;  ", " &amp;  Shares!AW1541 &amp;  ", " &amp;  Shares!AX1541 &amp;  "),"</f>
        <v>#REF!</v>
      </c>
    </row>
    <row r="1541" spans="1:1" x14ac:dyDescent="0.2">
      <c r="A1541" t="e">
        <f>"('"&amp; Shares!A1542 &amp; "', '2017-01-26', " &amp;  Shares!C1542 &amp;  ", " &amp;  Shares!D1542 &amp;  ", " &amp;  Shares!E1542 &amp;  ", " &amp;  Shares!F1542 &amp;  ", " &amp;  Shares!G1542 &amp;  ", " &amp;  Shares!H1542 &amp;  ", " &amp;  Shares!I1542 &amp;  ", " &amp;  Shares!J1542 &amp;  ", " &amp;  Shares!K1542 &amp;  ", " &amp;  Shares!L1542 &amp;  ", " &amp;  Shares!M1542 &amp;  ", " &amp;  Shares!N1542 &amp;  ", " &amp;  Shares!O1542 &amp;  ", " &amp;  Shares!P1542 &amp;  ", " &amp;  Shares!Q1542 &amp;  ", " &amp;  Shares!R1542 &amp;  ", " &amp;  Shares!S1542 &amp;  ", " &amp;  Shares!T1542 &amp;  ", " &amp;  Shares!U1542 &amp;  ", " &amp;  Shares!V1542 &amp;  ", " &amp;  Shares!W1542 &amp;  ", " &amp;  Shares!X1542 &amp;  ", " &amp;  Shares!Y1542 &amp;  ", " &amp;  Shares!Z1542 &amp;  ", " &amp;  Shares!AA1542 &amp;  ", " &amp;  Shares!AB1542 &amp;  ", " &amp;  Shares!AC1542 &amp;  ", " &amp;  Shares!AD1542 &amp;  ", " &amp;  Shares!AE1542 &amp;  ", " &amp;  Shares!AF1542 &amp;  ", " &amp;  Shares!AG1542 &amp;  ", " &amp;  Shares!AH1542 &amp;  ", " &amp;  Shares!AI1542 &amp;  ", " &amp;  Shares!AJ1542 &amp;  ", " &amp;  Shares!AK1542 &amp;  ", " &amp;  Shares!AL1542 &amp;  ", " &amp;  Shares!AM1542 &amp;  ", " &amp;  Shares!#REF! &amp;  ", " &amp;  Shares!AN1542 &amp;  ", " &amp;  Shares!AO1542 &amp;  ", " &amp;  Shares!AP1542 &amp;  ", " &amp;  Shares!AQ1542 &amp;  ", " &amp;  Shares!AR1542 &amp;  ", " &amp;  Shares!AS1542 &amp;  ", " &amp;  Shares!AT1542 &amp;  ", " &amp;  Shares!AU1542 &amp;  ", " &amp;  Shares!AV1542 &amp;  ", " &amp;  Shares!AW1542 &amp;  ", " &amp;  Shares!AX1542 &amp;  "),"</f>
        <v>#REF!</v>
      </c>
    </row>
    <row r="1542" spans="1:1" x14ac:dyDescent="0.2">
      <c r="A1542" t="e">
        <f>"('"&amp; Shares!A1543 &amp; "', '2017-01-26', " &amp;  Shares!C1543 &amp;  ", " &amp;  Shares!D1543 &amp;  ", " &amp;  Shares!E1543 &amp;  ", " &amp;  Shares!F1543 &amp;  ", " &amp;  Shares!G1543 &amp;  ", " &amp;  Shares!H1543 &amp;  ", " &amp;  Shares!I1543 &amp;  ", " &amp;  Shares!J1543 &amp;  ", " &amp;  Shares!K1543 &amp;  ", " &amp;  Shares!L1543 &amp;  ", " &amp;  Shares!M1543 &amp;  ", " &amp;  Shares!N1543 &amp;  ", " &amp;  Shares!O1543 &amp;  ", " &amp;  Shares!P1543 &amp;  ", " &amp;  Shares!Q1543 &amp;  ", " &amp;  Shares!R1543 &amp;  ", " &amp;  Shares!S1543 &amp;  ", " &amp;  Shares!T1543 &amp;  ", " &amp;  Shares!U1543 &amp;  ", " &amp;  Shares!V1543 &amp;  ", " &amp;  Shares!W1543 &amp;  ", " &amp;  Shares!X1543 &amp;  ", " &amp;  Shares!Y1543 &amp;  ", " &amp;  Shares!Z1543 &amp;  ", " &amp;  Shares!AA1543 &amp;  ", " &amp;  Shares!AB1543 &amp;  ", " &amp;  Shares!AC1543 &amp;  ", " &amp;  Shares!AD1543 &amp;  ", " &amp;  Shares!AE1543 &amp;  ", " &amp;  Shares!AF1543 &amp;  ", " &amp;  Shares!AG1543 &amp;  ", " &amp;  Shares!AH1543 &amp;  ", " &amp;  Shares!AI1543 &amp;  ", " &amp;  Shares!AJ1543 &amp;  ", " &amp;  Shares!AK1543 &amp;  ", " &amp;  Shares!AL1543 &amp;  ", " &amp;  Shares!AM1543 &amp;  ", " &amp;  Shares!#REF! &amp;  ", " &amp;  Shares!AN1543 &amp;  ", " &amp;  Shares!AO1543 &amp;  ", " &amp;  Shares!AP1543 &amp;  ", " &amp;  Shares!AQ1543 &amp;  ", " &amp;  Shares!AR1543 &amp;  ", " &amp;  Shares!AS1543 &amp;  ", " &amp;  Shares!AT1543 &amp;  ", " &amp;  Shares!AU1543 &amp;  ", " &amp;  Shares!AV1543 &amp;  ", " &amp;  Shares!AW1543 &amp;  ", " &amp;  Shares!AX1543 &amp;  "),"</f>
        <v>#REF!</v>
      </c>
    </row>
    <row r="1543" spans="1:1" x14ac:dyDescent="0.2">
      <c r="A1543" t="e">
        <f>"('"&amp; Shares!A1544 &amp; "', '2017-01-26', " &amp;  Shares!C1544 &amp;  ", " &amp;  Shares!D1544 &amp;  ", " &amp;  Shares!E1544 &amp;  ", " &amp;  Shares!F1544 &amp;  ", " &amp;  Shares!G1544 &amp;  ", " &amp;  Shares!H1544 &amp;  ", " &amp;  Shares!I1544 &amp;  ", " &amp;  Shares!J1544 &amp;  ", " &amp;  Shares!K1544 &amp;  ", " &amp;  Shares!L1544 &amp;  ", " &amp;  Shares!M1544 &amp;  ", " &amp;  Shares!N1544 &amp;  ", " &amp;  Shares!O1544 &amp;  ", " &amp;  Shares!P1544 &amp;  ", " &amp;  Shares!Q1544 &amp;  ", " &amp;  Shares!R1544 &amp;  ", " &amp;  Shares!S1544 &amp;  ", " &amp;  Shares!T1544 &amp;  ", " &amp;  Shares!U1544 &amp;  ", " &amp;  Shares!V1544 &amp;  ", " &amp;  Shares!W1544 &amp;  ", " &amp;  Shares!X1544 &amp;  ", " &amp;  Shares!Y1544 &amp;  ", " &amp;  Shares!Z1544 &amp;  ", " &amp;  Shares!AA1544 &amp;  ", " &amp;  Shares!AB1544 &amp;  ", " &amp;  Shares!AC1544 &amp;  ", " &amp;  Shares!AD1544 &amp;  ", " &amp;  Shares!AE1544 &amp;  ", " &amp;  Shares!AF1544 &amp;  ", " &amp;  Shares!AG1544 &amp;  ", " &amp;  Shares!AH1544 &amp;  ", " &amp;  Shares!AI1544 &amp;  ", " &amp;  Shares!AJ1544 &amp;  ", " &amp;  Shares!AK1544 &amp;  ", " &amp;  Shares!AL1544 &amp;  ", " &amp;  Shares!AM1544 &amp;  ", " &amp;  Shares!#REF! &amp;  ", " &amp;  Shares!AN1544 &amp;  ", " &amp;  Shares!AO1544 &amp;  ", " &amp;  Shares!AP1544 &amp;  ", " &amp;  Shares!AQ1544 &amp;  ", " &amp;  Shares!AR1544 &amp;  ", " &amp;  Shares!AS1544 &amp;  ", " &amp;  Shares!AT1544 &amp;  ", " &amp;  Shares!AU1544 &amp;  ", " &amp;  Shares!AV1544 &amp;  ", " &amp;  Shares!AW1544 &amp;  ", " &amp;  Shares!AX1544 &amp;  "),"</f>
        <v>#REF!</v>
      </c>
    </row>
    <row r="1544" spans="1:1" x14ac:dyDescent="0.2">
      <c r="A1544" t="e">
        <f>"('"&amp; Shares!A1545 &amp; "', '2017-01-26', " &amp;  Shares!C1545 &amp;  ", " &amp;  Shares!D1545 &amp;  ", " &amp;  Shares!E1545 &amp;  ", " &amp;  Shares!F1545 &amp;  ", " &amp;  Shares!G1545 &amp;  ", " &amp;  Shares!H1545 &amp;  ", " &amp;  Shares!I1545 &amp;  ", " &amp;  Shares!J1545 &amp;  ", " &amp;  Shares!K1545 &amp;  ", " &amp;  Shares!L1545 &amp;  ", " &amp;  Shares!M1545 &amp;  ", " &amp;  Shares!N1545 &amp;  ", " &amp;  Shares!O1545 &amp;  ", " &amp;  Shares!P1545 &amp;  ", " &amp;  Shares!Q1545 &amp;  ", " &amp;  Shares!R1545 &amp;  ", " &amp;  Shares!S1545 &amp;  ", " &amp;  Shares!T1545 &amp;  ", " &amp;  Shares!U1545 &amp;  ", " &amp;  Shares!V1545 &amp;  ", " &amp;  Shares!W1545 &amp;  ", " &amp;  Shares!X1545 &amp;  ", " &amp;  Shares!Y1545 &amp;  ", " &amp;  Shares!Z1545 &amp;  ", " &amp;  Shares!AA1545 &amp;  ", " &amp;  Shares!AB1545 &amp;  ", " &amp;  Shares!AC1545 &amp;  ", " &amp;  Shares!AD1545 &amp;  ", " &amp;  Shares!AE1545 &amp;  ", " &amp;  Shares!AF1545 &amp;  ", " &amp;  Shares!AG1545 &amp;  ", " &amp;  Shares!AH1545 &amp;  ", " &amp;  Shares!AI1545 &amp;  ", " &amp;  Shares!AJ1545 &amp;  ", " &amp;  Shares!AK1545 &amp;  ", " &amp;  Shares!AL1545 &amp;  ", " &amp;  Shares!AM1545 &amp;  ", " &amp;  Shares!#REF! &amp;  ", " &amp;  Shares!AN1545 &amp;  ", " &amp;  Shares!AO1545 &amp;  ", " &amp;  Shares!AP1545 &amp;  ", " &amp;  Shares!AQ1545 &amp;  ", " &amp;  Shares!AR1545 &amp;  ", " &amp;  Shares!AS1545 &amp;  ", " &amp;  Shares!AT1545 &amp;  ", " &amp;  Shares!AU1545 &amp;  ", " &amp;  Shares!AV1545 &amp;  ", " &amp;  Shares!AW1545 &amp;  ", " &amp;  Shares!AX1545 &amp;  "),"</f>
        <v>#REF!</v>
      </c>
    </row>
    <row r="1545" spans="1:1" x14ac:dyDescent="0.2">
      <c r="A1545" t="e">
        <f>"('"&amp; Shares!A1546 &amp; "', '2017-01-26', " &amp;  Shares!C1546 &amp;  ", " &amp;  Shares!D1546 &amp;  ", " &amp;  Shares!E1546 &amp;  ", " &amp;  Shares!F1546 &amp;  ", " &amp;  Shares!G1546 &amp;  ", " &amp;  Shares!H1546 &amp;  ", " &amp;  Shares!I1546 &amp;  ", " &amp;  Shares!J1546 &amp;  ", " &amp;  Shares!K1546 &amp;  ", " &amp;  Shares!L1546 &amp;  ", " &amp;  Shares!M1546 &amp;  ", " &amp;  Shares!N1546 &amp;  ", " &amp;  Shares!O1546 &amp;  ", " &amp;  Shares!P1546 &amp;  ", " &amp;  Shares!Q1546 &amp;  ", " &amp;  Shares!R1546 &amp;  ", " &amp;  Shares!S1546 &amp;  ", " &amp;  Shares!T1546 &amp;  ", " &amp;  Shares!U1546 &amp;  ", " &amp;  Shares!V1546 &amp;  ", " &amp;  Shares!W1546 &amp;  ", " &amp;  Shares!X1546 &amp;  ", " &amp;  Shares!Y1546 &amp;  ", " &amp;  Shares!Z1546 &amp;  ", " &amp;  Shares!AA1546 &amp;  ", " &amp;  Shares!AB1546 &amp;  ", " &amp;  Shares!AC1546 &amp;  ", " &amp;  Shares!AD1546 &amp;  ", " &amp;  Shares!AE1546 &amp;  ", " &amp;  Shares!AF1546 &amp;  ", " &amp;  Shares!AG1546 &amp;  ", " &amp;  Shares!AH1546 &amp;  ", " &amp;  Shares!AI1546 &amp;  ", " &amp;  Shares!AJ1546 &amp;  ", " &amp;  Shares!AK1546 &amp;  ", " &amp;  Shares!AL1546 &amp;  ", " &amp;  Shares!AM1546 &amp;  ", " &amp;  Shares!#REF! &amp;  ", " &amp;  Shares!AN1546 &amp;  ", " &amp;  Shares!AO1546 &amp;  ", " &amp;  Shares!AP1546 &amp;  ", " &amp;  Shares!AQ1546 &amp;  ", " &amp;  Shares!AR1546 &amp;  ", " &amp;  Shares!AS1546 &amp;  ", " &amp;  Shares!AT1546 &amp;  ", " &amp;  Shares!AU1546 &amp;  ", " &amp;  Shares!AV1546 &amp;  ", " &amp;  Shares!AW1546 &amp;  ", " &amp;  Shares!AX1546 &amp;  "),"</f>
        <v>#REF!</v>
      </c>
    </row>
    <row r="1546" spans="1:1" x14ac:dyDescent="0.2">
      <c r="A1546" t="e">
        <f>"('"&amp; Shares!A1547 &amp; "', '2017-01-26', " &amp;  Shares!C1547 &amp;  ", " &amp;  Shares!D1547 &amp;  ", " &amp;  Shares!E1547 &amp;  ", " &amp;  Shares!F1547 &amp;  ", " &amp;  Shares!G1547 &amp;  ", " &amp;  Shares!H1547 &amp;  ", " &amp;  Shares!I1547 &amp;  ", " &amp;  Shares!J1547 &amp;  ", " &amp;  Shares!K1547 &amp;  ", " &amp;  Shares!L1547 &amp;  ", " &amp;  Shares!M1547 &amp;  ", " &amp;  Shares!N1547 &amp;  ", " &amp;  Shares!O1547 &amp;  ", " &amp;  Shares!P1547 &amp;  ", " &amp;  Shares!Q1547 &amp;  ", " &amp;  Shares!R1547 &amp;  ", " &amp;  Shares!S1547 &amp;  ", " &amp;  Shares!T1547 &amp;  ", " &amp;  Shares!U1547 &amp;  ", " &amp;  Shares!V1547 &amp;  ", " &amp;  Shares!W1547 &amp;  ", " &amp;  Shares!X1547 &amp;  ", " &amp;  Shares!Y1547 &amp;  ", " &amp;  Shares!Z1547 &amp;  ", " &amp;  Shares!AA1547 &amp;  ", " &amp;  Shares!AB1547 &amp;  ", " &amp;  Shares!AC1547 &amp;  ", " &amp;  Shares!AD1547 &amp;  ", " &amp;  Shares!AE1547 &amp;  ", " &amp;  Shares!AF1547 &amp;  ", " &amp;  Shares!AG1547 &amp;  ", " &amp;  Shares!AH1547 &amp;  ", " &amp;  Shares!AI1547 &amp;  ", " &amp;  Shares!AJ1547 &amp;  ", " &amp;  Shares!AK1547 &amp;  ", " &amp;  Shares!AL1547 &amp;  ", " &amp;  Shares!AM1547 &amp;  ", " &amp;  Shares!#REF! &amp;  ", " &amp;  Shares!AN1547 &amp;  ", " &amp;  Shares!AO1547 &amp;  ", " &amp;  Shares!AP1547 &amp;  ", " &amp;  Shares!AQ1547 &amp;  ", " &amp;  Shares!AR1547 &amp;  ", " &amp;  Shares!AS1547 &amp;  ", " &amp;  Shares!AT1547 &amp;  ", " &amp;  Shares!AU1547 &amp;  ", " &amp;  Shares!AV1547 &amp;  ", " &amp;  Shares!AW1547 &amp;  ", " &amp;  Shares!AX1547 &amp;  "),"</f>
        <v>#REF!</v>
      </c>
    </row>
    <row r="1547" spans="1:1" x14ac:dyDescent="0.2">
      <c r="A1547" t="e">
        <f>"('"&amp; Shares!A1548 &amp; "', '2017-01-26', " &amp;  Shares!C1548 &amp;  ", " &amp;  Shares!D1548 &amp;  ", " &amp;  Shares!E1548 &amp;  ", " &amp;  Shares!F1548 &amp;  ", " &amp;  Shares!G1548 &amp;  ", " &amp;  Shares!H1548 &amp;  ", " &amp;  Shares!I1548 &amp;  ", " &amp;  Shares!J1548 &amp;  ", " &amp;  Shares!K1548 &amp;  ", " &amp;  Shares!L1548 &amp;  ", " &amp;  Shares!M1548 &amp;  ", " &amp;  Shares!N1548 &amp;  ", " &amp;  Shares!O1548 &amp;  ", " &amp;  Shares!P1548 &amp;  ", " &amp;  Shares!Q1548 &amp;  ", " &amp;  Shares!R1548 &amp;  ", " &amp;  Shares!S1548 &amp;  ", " &amp;  Shares!T1548 &amp;  ", " &amp;  Shares!U1548 &amp;  ", " &amp;  Shares!V1548 &amp;  ", " &amp;  Shares!W1548 &amp;  ", " &amp;  Shares!X1548 &amp;  ", " &amp;  Shares!Y1548 &amp;  ", " &amp;  Shares!Z1548 &amp;  ", " &amp;  Shares!AA1548 &amp;  ", " &amp;  Shares!AB1548 &amp;  ", " &amp;  Shares!AC1548 &amp;  ", " &amp;  Shares!AD1548 &amp;  ", " &amp;  Shares!AE1548 &amp;  ", " &amp;  Shares!AF1548 &amp;  ", " &amp;  Shares!AG1548 &amp;  ", " &amp;  Shares!AH1548 &amp;  ", " &amp;  Shares!AI1548 &amp;  ", " &amp;  Shares!AJ1548 &amp;  ", " &amp;  Shares!AK1548 &amp;  ", " &amp;  Shares!AL1548 &amp;  ", " &amp;  Shares!AM1548 &amp;  ", " &amp;  Shares!#REF! &amp;  ", " &amp;  Shares!AN1548 &amp;  ", " &amp;  Shares!AO1548 &amp;  ", " &amp;  Shares!AP1548 &amp;  ", " &amp;  Shares!AQ1548 &amp;  ", " &amp;  Shares!AR1548 &amp;  ", " &amp;  Shares!AS1548 &amp;  ", " &amp;  Shares!AT1548 &amp;  ", " &amp;  Shares!AU1548 &amp;  ", " &amp;  Shares!AV1548 &amp;  ", " &amp;  Shares!AW1548 &amp;  ", " &amp;  Shares!AX1548 &amp;  "),"</f>
        <v>#REF!</v>
      </c>
    </row>
    <row r="1548" spans="1:1" x14ac:dyDescent="0.2">
      <c r="A1548" t="e">
        <f>"('"&amp; Shares!A1549 &amp; "', '2017-01-26', " &amp;  Shares!C1549 &amp;  ", " &amp;  Shares!D1549 &amp;  ", " &amp;  Shares!E1549 &amp;  ", " &amp;  Shares!F1549 &amp;  ", " &amp;  Shares!G1549 &amp;  ", " &amp;  Shares!H1549 &amp;  ", " &amp;  Shares!I1549 &amp;  ", " &amp;  Shares!J1549 &amp;  ", " &amp;  Shares!K1549 &amp;  ", " &amp;  Shares!L1549 &amp;  ", " &amp;  Shares!M1549 &amp;  ", " &amp;  Shares!N1549 &amp;  ", " &amp;  Shares!O1549 &amp;  ", " &amp;  Shares!P1549 &amp;  ", " &amp;  Shares!Q1549 &amp;  ", " &amp;  Shares!R1549 &amp;  ", " &amp;  Shares!S1549 &amp;  ", " &amp;  Shares!T1549 &amp;  ", " &amp;  Shares!U1549 &amp;  ", " &amp;  Shares!V1549 &amp;  ", " &amp;  Shares!W1549 &amp;  ", " &amp;  Shares!X1549 &amp;  ", " &amp;  Shares!Y1549 &amp;  ", " &amp;  Shares!Z1549 &amp;  ", " &amp;  Shares!AA1549 &amp;  ", " &amp;  Shares!AB1549 &amp;  ", " &amp;  Shares!AC1549 &amp;  ", " &amp;  Shares!AD1549 &amp;  ", " &amp;  Shares!AE1549 &amp;  ", " &amp;  Shares!AF1549 &amp;  ", " &amp;  Shares!AG1549 &amp;  ", " &amp;  Shares!AH1549 &amp;  ", " &amp;  Shares!AI1549 &amp;  ", " &amp;  Shares!AJ1549 &amp;  ", " &amp;  Shares!AK1549 &amp;  ", " &amp;  Shares!AL1549 &amp;  ", " &amp;  Shares!AM1549 &amp;  ", " &amp;  Shares!#REF! &amp;  ", " &amp;  Shares!AN1549 &amp;  ", " &amp;  Shares!AO1549 &amp;  ", " &amp;  Shares!AP1549 &amp;  ", " &amp;  Shares!AQ1549 &amp;  ", " &amp;  Shares!AR1549 &amp;  ", " &amp;  Shares!AS1549 &amp;  ", " &amp;  Shares!AT1549 &amp;  ", " &amp;  Shares!AU1549 &amp;  ", " &amp;  Shares!AV1549 &amp;  ", " &amp;  Shares!AW1549 &amp;  ", " &amp;  Shares!AX1549 &amp;  "),"</f>
        <v>#REF!</v>
      </c>
    </row>
    <row r="1549" spans="1:1" x14ac:dyDescent="0.2">
      <c r="A1549" t="e">
        <f>"('"&amp; Shares!A1550 &amp; "', '2017-01-26', " &amp;  Shares!C1550 &amp;  ", " &amp;  Shares!D1550 &amp;  ", " &amp;  Shares!E1550 &amp;  ", " &amp;  Shares!F1550 &amp;  ", " &amp;  Shares!G1550 &amp;  ", " &amp;  Shares!H1550 &amp;  ", " &amp;  Shares!I1550 &amp;  ", " &amp;  Shares!J1550 &amp;  ", " &amp;  Shares!K1550 &amp;  ", " &amp;  Shares!L1550 &amp;  ", " &amp;  Shares!M1550 &amp;  ", " &amp;  Shares!N1550 &amp;  ", " &amp;  Shares!O1550 &amp;  ", " &amp;  Shares!P1550 &amp;  ", " &amp;  Shares!Q1550 &amp;  ", " &amp;  Shares!R1550 &amp;  ", " &amp;  Shares!S1550 &amp;  ", " &amp;  Shares!T1550 &amp;  ", " &amp;  Shares!U1550 &amp;  ", " &amp;  Shares!V1550 &amp;  ", " &amp;  Shares!W1550 &amp;  ", " &amp;  Shares!X1550 &amp;  ", " &amp;  Shares!Y1550 &amp;  ", " &amp;  Shares!Z1550 &amp;  ", " &amp;  Shares!AA1550 &amp;  ", " &amp;  Shares!AB1550 &amp;  ", " &amp;  Shares!AC1550 &amp;  ", " &amp;  Shares!AD1550 &amp;  ", " &amp;  Shares!AE1550 &amp;  ", " &amp;  Shares!AF1550 &amp;  ", " &amp;  Shares!AG1550 &amp;  ", " &amp;  Shares!AH1550 &amp;  ", " &amp;  Shares!AI1550 &amp;  ", " &amp;  Shares!AJ1550 &amp;  ", " &amp;  Shares!AK1550 &amp;  ", " &amp;  Shares!AL1550 &amp;  ", " &amp;  Shares!AM1550 &amp;  ", " &amp;  Shares!#REF! &amp;  ", " &amp;  Shares!AN1550 &amp;  ", " &amp;  Shares!AO1550 &amp;  ", " &amp;  Shares!AP1550 &amp;  ", " &amp;  Shares!AQ1550 &amp;  ", " &amp;  Shares!AR1550 &amp;  ", " &amp;  Shares!AS1550 &amp;  ", " &amp;  Shares!AT1550 &amp;  ", " &amp;  Shares!AU1550 &amp;  ", " &amp;  Shares!AV1550 &amp;  ", " &amp;  Shares!AW1550 &amp;  ", " &amp;  Shares!AX1550 &amp;  "),"</f>
        <v>#REF!</v>
      </c>
    </row>
    <row r="1550" spans="1:1" x14ac:dyDescent="0.2">
      <c r="A1550" t="e">
        <f>"('"&amp; Shares!A1551 &amp; "', '2017-01-26', " &amp;  Shares!C1551 &amp;  ", " &amp;  Shares!D1551 &amp;  ", " &amp;  Shares!E1551 &amp;  ", " &amp;  Shares!F1551 &amp;  ", " &amp;  Shares!G1551 &amp;  ", " &amp;  Shares!H1551 &amp;  ", " &amp;  Shares!I1551 &amp;  ", " &amp;  Shares!J1551 &amp;  ", " &amp;  Shares!K1551 &amp;  ", " &amp;  Shares!L1551 &amp;  ", " &amp;  Shares!M1551 &amp;  ", " &amp;  Shares!N1551 &amp;  ", " &amp;  Shares!O1551 &amp;  ", " &amp;  Shares!P1551 &amp;  ", " &amp;  Shares!Q1551 &amp;  ", " &amp;  Shares!R1551 &amp;  ", " &amp;  Shares!S1551 &amp;  ", " &amp;  Shares!T1551 &amp;  ", " &amp;  Shares!U1551 &amp;  ", " &amp;  Shares!V1551 &amp;  ", " &amp;  Shares!W1551 &amp;  ", " &amp;  Shares!X1551 &amp;  ", " &amp;  Shares!Y1551 &amp;  ", " &amp;  Shares!Z1551 &amp;  ", " &amp;  Shares!AA1551 &amp;  ", " &amp;  Shares!AB1551 &amp;  ", " &amp;  Shares!AC1551 &amp;  ", " &amp;  Shares!AD1551 &amp;  ", " &amp;  Shares!AE1551 &amp;  ", " &amp;  Shares!AF1551 &amp;  ", " &amp;  Shares!AG1551 &amp;  ", " &amp;  Shares!AH1551 &amp;  ", " &amp;  Shares!AI1551 &amp;  ", " &amp;  Shares!AJ1551 &amp;  ", " &amp;  Shares!AK1551 &amp;  ", " &amp;  Shares!AL1551 &amp;  ", " &amp;  Shares!AM1551 &amp;  ", " &amp;  Shares!#REF! &amp;  ", " &amp;  Shares!AN1551 &amp;  ", " &amp;  Shares!AO1551 &amp;  ", " &amp;  Shares!AP1551 &amp;  ", " &amp;  Shares!AQ1551 &amp;  ", " &amp;  Shares!AR1551 &amp;  ", " &amp;  Shares!AS1551 &amp;  ", " &amp;  Shares!AT1551 &amp;  ", " &amp;  Shares!AU1551 &amp;  ", " &amp;  Shares!AV1551 &amp;  ", " &amp;  Shares!AW1551 &amp;  ", " &amp;  Shares!AX1551 &amp;  "),"</f>
        <v>#REF!</v>
      </c>
    </row>
    <row r="1551" spans="1:1" x14ac:dyDescent="0.2">
      <c r="A1551" t="e">
        <f>"('"&amp; Shares!A1552 &amp; "', '2017-01-26', " &amp;  Shares!C1552 &amp;  ", " &amp;  Shares!D1552 &amp;  ", " &amp;  Shares!E1552 &amp;  ", " &amp;  Shares!F1552 &amp;  ", " &amp;  Shares!G1552 &amp;  ", " &amp;  Shares!H1552 &amp;  ", " &amp;  Shares!I1552 &amp;  ", " &amp;  Shares!J1552 &amp;  ", " &amp;  Shares!K1552 &amp;  ", " &amp;  Shares!L1552 &amp;  ", " &amp;  Shares!M1552 &amp;  ", " &amp;  Shares!N1552 &amp;  ", " &amp;  Shares!O1552 &amp;  ", " &amp;  Shares!P1552 &amp;  ", " &amp;  Shares!Q1552 &amp;  ", " &amp;  Shares!R1552 &amp;  ", " &amp;  Shares!S1552 &amp;  ", " &amp;  Shares!T1552 &amp;  ", " &amp;  Shares!U1552 &amp;  ", " &amp;  Shares!V1552 &amp;  ", " &amp;  Shares!W1552 &amp;  ", " &amp;  Shares!X1552 &amp;  ", " &amp;  Shares!Y1552 &amp;  ", " &amp;  Shares!Z1552 &amp;  ", " &amp;  Shares!AA1552 &amp;  ", " &amp;  Shares!AB1552 &amp;  ", " &amp;  Shares!AC1552 &amp;  ", " &amp;  Shares!AD1552 &amp;  ", " &amp;  Shares!AE1552 &amp;  ", " &amp;  Shares!AF1552 &amp;  ", " &amp;  Shares!AG1552 &amp;  ", " &amp;  Shares!AH1552 &amp;  ", " &amp;  Shares!AI1552 &amp;  ", " &amp;  Shares!AJ1552 &amp;  ", " &amp;  Shares!AK1552 &amp;  ", " &amp;  Shares!AL1552 &amp;  ", " &amp;  Shares!AM1552 &amp;  ", " &amp;  Shares!#REF! &amp;  ", " &amp;  Shares!AN1552 &amp;  ", " &amp;  Shares!AO1552 &amp;  ", " &amp;  Shares!AP1552 &amp;  ", " &amp;  Shares!AQ1552 &amp;  ", " &amp;  Shares!AR1552 &amp;  ", " &amp;  Shares!AS1552 &amp;  ", " &amp;  Shares!AT1552 &amp;  ", " &amp;  Shares!AU1552 &amp;  ", " &amp;  Shares!AV1552 &amp;  ", " &amp;  Shares!AW1552 &amp;  ", " &amp;  Shares!AX1552 &amp;  "),"</f>
        <v>#REF!</v>
      </c>
    </row>
    <row r="1552" spans="1:1" x14ac:dyDescent="0.2">
      <c r="A1552" t="e">
        <f>"('"&amp; Shares!A1553 &amp; "', '2017-01-26', " &amp;  Shares!C1553 &amp;  ", " &amp;  Shares!D1553 &amp;  ", " &amp;  Shares!E1553 &amp;  ", " &amp;  Shares!F1553 &amp;  ", " &amp;  Shares!G1553 &amp;  ", " &amp;  Shares!H1553 &amp;  ", " &amp;  Shares!I1553 &amp;  ", " &amp;  Shares!J1553 &amp;  ", " &amp;  Shares!K1553 &amp;  ", " &amp;  Shares!L1553 &amp;  ", " &amp;  Shares!M1553 &amp;  ", " &amp;  Shares!N1553 &amp;  ", " &amp;  Shares!O1553 &amp;  ", " &amp;  Shares!P1553 &amp;  ", " &amp;  Shares!Q1553 &amp;  ", " &amp;  Shares!R1553 &amp;  ", " &amp;  Shares!S1553 &amp;  ", " &amp;  Shares!T1553 &amp;  ", " &amp;  Shares!U1553 &amp;  ", " &amp;  Shares!V1553 &amp;  ", " &amp;  Shares!W1553 &amp;  ", " &amp;  Shares!X1553 &amp;  ", " &amp;  Shares!Y1553 &amp;  ", " &amp;  Shares!Z1553 &amp;  ", " &amp;  Shares!AA1553 &amp;  ", " &amp;  Shares!AB1553 &amp;  ", " &amp;  Shares!AC1553 &amp;  ", " &amp;  Shares!AD1553 &amp;  ", " &amp;  Shares!AE1553 &amp;  ", " &amp;  Shares!AF1553 &amp;  ", " &amp;  Shares!AG1553 &amp;  ", " &amp;  Shares!AH1553 &amp;  ", " &amp;  Shares!AI1553 &amp;  ", " &amp;  Shares!AJ1553 &amp;  ", " &amp;  Shares!AK1553 &amp;  ", " &amp;  Shares!AL1553 &amp;  ", " &amp;  Shares!AM1553 &amp;  ", " &amp;  Shares!#REF! &amp;  ", " &amp;  Shares!AN1553 &amp;  ", " &amp;  Shares!AO1553 &amp;  ", " &amp;  Shares!AP1553 &amp;  ", " &amp;  Shares!AQ1553 &amp;  ", " &amp;  Shares!AR1553 &amp;  ", " &amp;  Shares!AS1553 &amp;  ", " &amp;  Shares!AT1553 &amp;  ", " &amp;  Shares!AU1553 &amp;  ", " &amp;  Shares!AV1553 &amp;  ", " &amp;  Shares!AW1553 &amp;  ", " &amp;  Shares!AX1553 &amp;  "),"</f>
        <v>#REF!</v>
      </c>
    </row>
    <row r="1553" spans="1:1" x14ac:dyDescent="0.2">
      <c r="A1553" t="e">
        <f>"('"&amp; Shares!A1554 &amp; "', '2017-01-26', " &amp;  Shares!C1554 &amp;  ", " &amp;  Shares!D1554 &amp;  ", " &amp;  Shares!E1554 &amp;  ", " &amp;  Shares!F1554 &amp;  ", " &amp;  Shares!G1554 &amp;  ", " &amp;  Shares!H1554 &amp;  ", " &amp;  Shares!I1554 &amp;  ", " &amp;  Shares!J1554 &amp;  ", " &amp;  Shares!K1554 &amp;  ", " &amp;  Shares!L1554 &amp;  ", " &amp;  Shares!M1554 &amp;  ", " &amp;  Shares!N1554 &amp;  ", " &amp;  Shares!O1554 &amp;  ", " &amp;  Shares!P1554 &amp;  ", " &amp;  Shares!Q1554 &amp;  ", " &amp;  Shares!R1554 &amp;  ", " &amp;  Shares!S1554 &amp;  ", " &amp;  Shares!T1554 &amp;  ", " &amp;  Shares!U1554 &amp;  ", " &amp;  Shares!V1554 &amp;  ", " &amp;  Shares!W1554 &amp;  ", " &amp;  Shares!X1554 &amp;  ", " &amp;  Shares!Y1554 &amp;  ", " &amp;  Shares!Z1554 &amp;  ", " &amp;  Shares!AA1554 &amp;  ", " &amp;  Shares!AB1554 &amp;  ", " &amp;  Shares!AC1554 &amp;  ", " &amp;  Shares!AD1554 &amp;  ", " &amp;  Shares!AE1554 &amp;  ", " &amp;  Shares!AF1554 &amp;  ", " &amp;  Shares!AG1554 &amp;  ", " &amp;  Shares!AH1554 &amp;  ", " &amp;  Shares!AI1554 &amp;  ", " &amp;  Shares!AJ1554 &amp;  ", " &amp;  Shares!AK1554 &amp;  ", " &amp;  Shares!AL1554 &amp;  ", " &amp;  Shares!AM1554 &amp;  ", " &amp;  Shares!#REF! &amp;  ", " &amp;  Shares!AN1554 &amp;  ", " &amp;  Shares!AO1554 &amp;  ", " &amp;  Shares!AP1554 &amp;  ", " &amp;  Shares!AQ1554 &amp;  ", " &amp;  Shares!AR1554 &amp;  ", " &amp;  Shares!AS1554 &amp;  ", " &amp;  Shares!AT1554 &amp;  ", " &amp;  Shares!AU1554 &amp;  ", " &amp;  Shares!AV1554 &amp;  ", " &amp;  Shares!AW1554 &amp;  ", " &amp;  Shares!AX1554 &amp;  "),"</f>
        <v>#REF!</v>
      </c>
    </row>
    <row r="1554" spans="1:1" x14ac:dyDescent="0.2">
      <c r="A1554" t="e">
        <f>"('"&amp; Shares!A1555 &amp; "', '2017-01-26', " &amp;  Shares!C1555 &amp;  ", " &amp;  Shares!D1555 &amp;  ", " &amp;  Shares!E1555 &amp;  ", " &amp;  Shares!F1555 &amp;  ", " &amp;  Shares!G1555 &amp;  ", " &amp;  Shares!H1555 &amp;  ", " &amp;  Shares!I1555 &amp;  ", " &amp;  Shares!J1555 &amp;  ", " &amp;  Shares!K1555 &amp;  ", " &amp;  Shares!L1555 &amp;  ", " &amp;  Shares!M1555 &amp;  ", " &amp;  Shares!N1555 &amp;  ", " &amp;  Shares!O1555 &amp;  ", " &amp;  Shares!P1555 &amp;  ", " &amp;  Shares!Q1555 &amp;  ", " &amp;  Shares!R1555 &amp;  ", " &amp;  Shares!S1555 &amp;  ", " &amp;  Shares!T1555 &amp;  ", " &amp;  Shares!U1555 &amp;  ", " &amp;  Shares!V1555 &amp;  ", " &amp;  Shares!W1555 &amp;  ", " &amp;  Shares!X1555 &amp;  ", " &amp;  Shares!Y1555 &amp;  ", " &amp;  Shares!Z1555 &amp;  ", " &amp;  Shares!AA1555 &amp;  ", " &amp;  Shares!AB1555 &amp;  ", " &amp;  Shares!AC1555 &amp;  ", " &amp;  Shares!AD1555 &amp;  ", " &amp;  Shares!AE1555 &amp;  ", " &amp;  Shares!AF1555 &amp;  ", " &amp;  Shares!AG1555 &amp;  ", " &amp;  Shares!AH1555 &amp;  ", " &amp;  Shares!AI1555 &amp;  ", " &amp;  Shares!AJ1555 &amp;  ", " &amp;  Shares!AK1555 &amp;  ", " &amp;  Shares!AL1555 &amp;  ", " &amp;  Shares!AM1555 &amp;  ", " &amp;  Shares!#REF! &amp;  ", " &amp;  Shares!AN1555 &amp;  ", " &amp;  Shares!AO1555 &amp;  ", " &amp;  Shares!AP1555 &amp;  ", " &amp;  Shares!AQ1555 &amp;  ", " &amp;  Shares!AR1555 &amp;  ", " &amp;  Shares!AS1555 &amp;  ", " &amp;  Shares!AT1555 &amp;  ", " &amp;  Shares!AU1555 &amp;  ", " &amp;  Shares!AV1555 &amp;  ", " &amp;  Shares!AW1555 &amp;  ", " &amp;  Shares!AX1555 &amp;  "),"</f>
        <v>#REF!</v>
      </c>
    </row>
    <row r="1555" spans="1:1" x14ac:dyDescent="0.2">
      <c r="A1555" t="e">
        <f>"('"&amp; Shares!A1556 &amp; "', '2017-01-26', " &amp;  Shares!C1556 &amp;  ", " &amp;  Shares!D1556 &amp;  ", " &amp;  Shares!E1556 &amp;  ", " &amp;  Shares!F1556 &amp;  ", " &amp;  Shares!G1556 &amp;  ", " &amp;  Shares!H1556 &amp;  ", " &amp;  Shares!I1556 &amp;  ", " &amp;  Shares!J1556 &amp;  ", " &amp;  Shares!K1556 &amp;  ", " &amp;  Shares!L1556 &amp;  ", " &amp;  Shares!M1556 &amp;  ", " &amp;  Shares!N1556 &amp;  ", " &amp;  Shares!O1556 &amp;  ", " &amp;  Shares!P1556 &amp;  ", " &amp;  Shares!Q1556 &amp;  ", " &amp;  Shares!R1556 &amp;  ", " &amp;  Shares!S1556 &amp;  ", " &amp;  Shares!T1556 &amp;  ", " &amp;  Shares!U1556 &amp;  ", " &amp;  Shares!V1556 &amp;  ", " &amp;  Shares!W1556 &amp;  ", " &amp;  Shares!X1556 &amp;  ", " &amp;  Shares!Y1556 &amp;  ", " &amp;  Shares!Z1556 &amp;  ", " &amp;  Shares!AA1556 &amp;  ", " &amp;  Shares!AB1556 &amp;  ", " &amp;  Shares!AC1556 &amp;  ", " &amp;  Shares!AD1556 &amp;  ", " &amp;  Shares!AE1556 &amp;  ", " &amp;  Shares!AF1556 &amp;  ", " &amp;  Shares!AG1556 &amp;  ", " &amp;  Shares!AH1556 &amp;  ", " &amp;  Shares!AI1556 &amp;  ", " &amp;  Shares!AJ1556 &amp;  ", " &amp;  Shares!AK1556 &amp;  ", " &amp;  Shares!AL1556 &amp;  ", " &amp;  Shares!AM1556 &amp;  ", " &amp;  Shares!#REF! &amp;  ", " &amp;  Shares!AN1556 &amp;  ", " &amp;  Shares!AO1556 &amp;  ", " &amp;  Shares!AP1556 &amp;  ", " &amp;  Shares!AQ1556 &amp;  ", " &amp;  Shares!AR1556 &amp;  ", " &amp;  Shares!AS1556 &amp;  ", " &amp;  Shares!AT1556 &amp;  ", " &amp;  Shares!AU1556 &amp;  ", " &amp;  Shares!AV1556 &amp;  ", " &amp;  Shares!AW1556 &amp;  ", " &amp;  Shares!AX1556 &amp;  "),"</f>
        <v>#REF!</v>
      </c>
    </row>
    <row r="1556" spans="1:1" x14ac:dyDescent="0.2">
      <c r="A1556" t="e">
        <f>"('"&amp; Shares!A1557 &amp; "', '2017-01-26', " &amp;  Shares!C1557 &amp;  ", " &amp;  Shares!D1557 &amp;  ", " &amp;  Shares!E1557 &amp;  ", " &amp;  Shares!F1557 &amp;  ", " &amp;  Shares!G1557 &amp;  ", " &amp;  Shares!H1557 &amp;  ", " &amp;  Shares!I1557 &amp;  ", " &amp;  Shares!J1557 &amp;  ", " &amp;  Shares!K1557 &amp;  ", " &amp;  Shares!L1557 &amp;  ", " &amp;  Shares!M1557 &amp;  ", " &amp;  Shares!N1557 &amp;  ", " &amp;  Shares!O1557 &amp;  ", " &amp;  Shares!P1557 &amp;  ", " &amp;  Shares!Q1557 &amp;  ", " &amp;  Shares!R1557 &amp;  ", " &amp;  Shares!S1557 &amp;  ", " &amp;  Shares!T1557 &amp;  ", " &amp;  Shares!U1557 &amp;  ", " &amp;  Shares!V1557 &amp;  ", " &amp;  Shares!W1557 &amp;  ", " &amp;  Shares!X1557 &amp;  ", " &amp;  Shares!Y1557 &amp;  ", " &amp;  Shares!Z1557 &amp;  ", " &amp;  Shares!AA1557 &amp;  ", " &amp;  Shares!AB1557 &amp;  ", " &amp;  Shares!AC1557 &amp;  ", " &amp;  Shares!AD1557 &amp;  ", " &amp;  Shares!AE1557 &amp;  ", " &amp;  Shares!AF1557 &amp;  ", " &amp;  Shares!AG1557 &amp;  ", " &amp;  Shares!AH1557 &amp;  ", " &amp;  Shares!AI1557 &amp;  ", " &amp;  Shares!AJ1557 &amp;  ", " &amp;  Shares!AK1557 &amp;  ", " &amp;  Shares!AL1557 &amp;  ", " &amp;  Shares!AM1557 &amp;  ", " &amp;  Shares!#REF! &amp;  ", " &amp;  Shares!AN1557 &amp;  ", " &amp;  Shares!AO1557 &amp;  ", " &amp;  Shares!AP1557 &amp;  ", " &amp;  Shares!AQ1557 &amp;  ", " &amp;  Shares!AR1557 &amp;  ", " &amp;  Shares!AS1557 &amp;  ", " &amp;  Shares!AT1557 &amp;  ", " &amp;  Shares!AU1557 &amp;  ", " &amp;  Shares!AV1557 &amp;  ", " &amp;  Shares!AW1557 &amp;  ", " &amp;  Shares!AX1557 &amp;  "),"</f>
        <v>#REF!</v>
      </c>
    </row>
    <row r="1557" spans="1:1" x14ac:dyDescent="0.2">
      <c r="A1557" t="e">
        <f>"('"&amp; Shares!A1558 &amp; "', '2017-01-26', " &amp;  Shares!C1558 &amp;  ", " &amp;  Shares!D1558 &amp;  ", " &amp;  Shares!E1558 &amp;  ", " &amp;  Shares!F1558 &amp;  ", " &amp;  Shares!G1558 &amp;  ", " &amp;  Shares!H1558 &amp;  ", " &amp;  Shares!I1558 &amp;  ", " &amp;  Shares!J1558 &amp;  ", " &amp;  Shares!K1558 &amp;  ", " &amp;  Shares!L1558 &amp;  ", " &amp;  Shares!M1558 &amp;  ", " &amp;  Shares!N1558 &amp;  ", " &amp;  Shares!O1558 &amp;  ", " &amp;  Shares!P1558 &amp;  ", " &amp;  Shares!Q1558 &amp;  ", " &amp;  Shares!R1558 &amp;  ", " &amp;  Shares!S1558 &amp;  ", " &amp;  Shares!T1558 &amp;  ", " &amp;  Shares!U1558 &amp;  ", " &amp;  Shares!V1558 &amp;  ", " &amp;  Shares!W1558 &amp;  ", " &amp;  Shares!X1558 &amp;  ", " &amp;  Shares!Y1558 &amp;  ", " &amp;  Shares!Z1558 &amp;  ", " &amp;  Shares!AA1558 &amp;  ", " &amp;  Shares!AB1558 &amp;  ", " &amp;  Shares!AC1558 &amp;  ", " &amp;  Shares!AD1558 &amp;  ", " &amp;  Shares!AE1558 &amp;  ", " &amp;  Shares!AF1558 &amp;  ", " &amp;  Shares!AG1558 &amp;  ", " &amp;  Shares!AH1558 &amp;  ", " &amp;  Shares!AI1558 &amp;  ", " &amp;  Shares!AJ1558 &amp;  ", " &amp;  Shares!AK1558 &amp;  ", " &amp;  Shares!AL1558 &amp;  ", " &amp;  Shares!AM1558 &amp;  ", " &amp;  Shares!#REF! &amp;  ", " &amp;  Shares!AN1558 &amp;  ", " &amp;  Shares!AO1558 &amp;  ", " &amp;  Shares!AP1558 &amp;  ", " &amp;  Shares!AQ1558 &amp;  ", " &amp;  Shares!AR1558 &amp;  ", " &amp;  Shares!AS1558 &amp;  ", " &amp;  Shares!AT1558 &amp;  ", " &amp;  Shares!AU1558 &amp;  ", " &amp;  Shares!AV1558 &amp;  ", " &amp;  Shares!AW1558 &amp;  ", " &amp;  Shares!AX1558 &amp;  "),"</f>
        <v>#REF!</v>
      </c>
    </row>
    <row r="1558" spans="1:1" x14ac:dyDescent="0.2">
      <c r="A1558" t="e">
        <f>"('"&amp; Shares!A1559 &amp; "', '2017-01-26', " &amp;  Shares!C1559 &amp;  ", " &amp;  Shares!D1559 &amp;  ", " &amp;  Shares!E1559 &amp;  ", " &amp;  Shares!F1559 &amp;  ", " &amp;  Shares!G1559 &amp;  ", " &amp;  Shares!H1559 &amp;  ", " &amp;  Shares!I1559 &amp;  ", " &amp;  Shares!J1559 &amp;  ", " &amp;  Shares!K1559 &amp;  ", " &amp;  Shares!L1559 &amp;  ", " &amp;  Shares!M1559 &amp;  ", " &amp;  Shares!N1559 &amp;  ", " &amp;  Shares!O1559 &amp;  ", " &amp;  Shares!P1559 &amp;  ", " &amp;  Shares!Q1559 &amp;  ", " &amp;  Shares!R1559 &amp;  ", " &amp;  Shares!S1559 &amp;  ", " &amp;  Shares!T1559 &amp;  ", " &amp;  Shares!U1559 &amp;  ", " &amp;  Shares!V1559 &amp;  ", " &amp;  Shares!W1559 &amp;  ", " &amp;  Shares!X1559 &amp;  ", " &amp;  Shares!Y1559 &amp;  ", " &amp;  Shares!Z1559 &amp;  ", " &amp;  Shares!AA1559 &amp;  ", " &amp;  Shares!AB1559 &amp;  ", " &amp;  Shares!AC1559 &amp;  ", " &amp;  Shares!AD1559 &amp;  ", " &amp;  Shares!AE1559 &amp;  ", " &amp;  Shares!AF1559 &amp;  ", " &amp;  Shares!AG1559 &amp;  ", " &amp;  Shares!AH1559 &amp;  ", " &amp;  Shares!AI1559 &amp;  ", " &amp;  Shares!AJ1559 &amp;  ", " &amp;  Shares!AK1559 &amp;  ", " &amp;  Shares!AL1559 &amp;  ", " &amp;  Shares!AM1559 &amp;  ", " &amp;  Shares!#REF! &amp;  ", " &amp;  Shares!AN1559 &amp;  ", " &amp;  Shares!AO1559 &amp;  ", " &amp;  Shares!AP1559 &amp;  ", " &amp;  Shares!AQ1559 &amp;  ", " &amp;  Shares!AR1559 &amp;  ", " &amp;  Shares!AS1559 &amp;  ", " &amp;  Shares!AT1559 &amp;  ", " &amp;  Shares!AU1559 &amp;  ", " &amp;  Shares!AV1559 &amp;  ", " &amp;  Shares!AW1559 &amp;  ", " &amp;  Shares!AX1559 &amp;  "),"</f>
        <v>#REF!</v>
      </c>
    </row>
    <row r="1559" spans="1:1" x14ac:dyDescent="0.2">
      <c r="A1559" t="e">
        <f>"('"&amp; Shares!A1560 &amp; "', '2017-01-26', " &amp;  Shares!C1560 &amp;  ", " &amp;  Shares!D1560 &amp;  ", " &amp;  Shares!E1560 &amp;  ", " &amp;  Shares!F1560 &amp;  ", " &amp;  Shares!G1560 &amp;  ", " &amp;  Shares!H1560 &amp;  ", " &amp;  Shares!I1560 &amp;  ", " &amp;  Shares!J1560 &amp;  ", " &amp;  Shares!K1560 &amp;  ", " &amp;  Shares!L1560 &amp;  ", " &amp;  Shares!M1560 &amp;  ", " &amp;  Shares!N1560 &amp;  ", " &amp;  Shares!O1560 &amp;  ", " &amp;  Shares!P1560 &amp;  ", " &amp;  Shares!Q1560 &amp;  ", " &amp;  Shares!R1560 &amp;  ", " &amp;  Shares!S1560 &amp;  ", " &amp;  Shares!T1560 &amp;  ", " &amp;  Shares!U1560 &amp;  ", " &amp;  Shares!V1560 &amp;  ", " &amp;  Shares!W1560 &amp;  ", " &amp;  Shares!X1560 &amp;  ", " &amp;  Shares!Y1560 &amp;  ", " &amp;  Shares!Z1560 &amp;  ", " &amp;  Shares!AA1560 &amp;  ", " &amp;  Shares!AB1560 &amp;  ", " &amp;  Shares!AC1560 &amp;  ", " &amp;  Shares!AD1560 &amp;  ", " &amp;  Shares!AE1560 &amp;  ", " &amp;  Shares!AF1560 &amp;  ", " &amp;  Shares!AG1560 &amp;  ", " &amp;  Shares!AH1560 &amp;  ", " &amp;  Shares!AI1560 &amp;  ", " &amp;  Shares!AJ1560 &amp;  ", " &amp;  Shares!AK1560 &amp;  ", " &amp;  Shares!AL1560 &amp;  ", " &amp;  Shares!AM1560 &amp;  ", " &amp;  Shares!#REF! &amp;  ", " &amp;  Shares!AN1560 &amp;  ", " &amp;  Shares!AO1560 &amp;  ", " &amp;  Shares!AP1560 &amp;  ", " &amp;  Shares!AQ1560 &amp;  ", " &amp;  Shares!AR1560 &amp;  ", " &amp;  Shares!AS1560 &amp;  ", " &amp;  Shares!AT1560 &amp;  ", " &amp;  Shares!AU1560 &amp;  ", " &amp;  Shares!AV1560 &amp;  ", " &amp;  Shares!AW1560 &amp;  ", " &amp;  Shares!AX1560 &amp;  "),"</f>
        <v>#REF!</v>
      </c>
    </row>
    <row r="1560" spans="1:1" x14ac:dyDescent="0.2">
      <c r="A1560" t="e">
        <f>"('"&amp; Shares!A1561 &amp; "', '2017-01-26', " &amp;  Shares!C1561 &amp;  ", " &amp;  Shares!D1561 &amp;  ", " &amp;  Shares!E1561 &amp;  ", " &amp;  Shares!F1561 &amp;  ", " &amp;  Shares!G1561 &amp;  ", " &amp;  Shares!H1561 &amp;  ", " &amp;  Shares!I1561 &amp;  ", " &amp;  Shares!J1561 &amp;  ", " &amp;  Shares!K1561 &amp;  ", " &amp;  Shares!L1561 &amp;  ", " &amp;  Shares!M1561 &amp;  ", " &amp;  Shares!N1561 &amp;  ", " &amp;  Shares!O1561 &amp;  ", " &amp;  Shares!P1561 &amp;  ", " &amp;  Shares!Q1561 &amp;  ", " &amp;  Shares!R1561 &amp;  ", " &amp;  Shares!S1561 &amp;  ", " &amp;  Shares!T1561 &amp;  ", " &amp;  Shares!U1561 &amp;  ", " &amp;  Shares!V1561 &amp;  ", " &amp;  Shares!W1561 &amp;  ", " &amp;  Shares!X1561 &amp;  ", " &amp;  Shares!Y1561 &amp;  ", " &amp;  Shares!Z1561 &amp;  ", " &amp;  Shares!AA1561 &amp;  ", " &amp;  Shares!AB1561 &amp;  ", " &amp;  Shares!AC1561 &amp;  ", " &amp;  Shares!AD1561 &amp;  ", " &amp;  Shares!AE1561 &amp;  ", " &amp;  Shares!AF1561 &amp;  ", " &amp;  Shares!AG1561 &amp;  ", " &amp;  Shares!AH1561 &amp;  ", " &amp;  Shares!AI1561 &amp;  ", " &amp;  Shares!AJ1561 &amp;  ", " &amp;  Shares!AK1561 &amp;  ", " &amp;  Shares!AL1561 &amp;  ", " &amp;  Shares!AM1561 &amp;  ", " &amp;  Shares!#REF! &amp;  ", " &amp;  Shares!AN1561 &amp;  ", " &amp;  Shares!AO1561 &amp;  ", " &amp;  Shares!AP1561 &amp;  ", " &amp;  Shares!AQ1561 &amp;  ", " &amp;  Shares!AR1561 &amp;  ", " &amp;  Shares!AS1561 &amp;  ", " &amp;  Shares!AT1561 &amp;  ", " &amp;  Shares!AU1561 &amp;  ", " &amp;  Shares!AV1561 &amp;  ", " &amp;  Shares!AW1561 &amp;  ", " &amp;  Shares!AX1561 &amp;  "),"</f>
        <v>#REF!</v>
      </c>
    </row>
    <row r="1561" spans="1:1" x14ac:dyDescent="0.2">
      <c r="A1561" t="e">
        <f>"('"&amp; Shares!A1562 &amp; "', '2017-01-26', " &amp;  Shares!C1562 &amp;  ", " &amp;  Shares!D1562 &amp;  ", " &amp;  Shares!E1562 &amp;  ", " &amp;  Shares!F1562 &amp;  ", " &amp;  Shares!G1562 &amp;  ", " &amp;  Shares!H1562 &amp;  ", " &amp;  Shares!I1562 &amp;  ", " &amp;  Shares!J1562 &amp;  ", " &amp;  Shares!K1562 &amp;  ", " &amp;  Shares!L1562 &amp;  ", " &amp;  Shares!M1562 &amp;  ", " &amp;  Shares!N1562 &amp;  ", " &amp;  Shares!O1562 &amp;  ", " &amp;  Shares!P1562 &amp;  ", " &amp;  Shares!Q1562 &amp;  ", " &amp;  Shares!R1562 &amp;  ", " &amp;  Shares!S1562 &amp;  ", " &amp;  Shares!T1562 &amp;  ", " &amp;  Shares!U1562 &amp;  ", " &amp;  Shares!V1562 &amp;  ", " &amp;  Shares!W1562 &amp;  ", " &amp;  Shares!X1562 &amp;  ", " &amp;  Shares!Y1562 &amp;  ", " &amp;  Shares!Z1562 &amp;  ", " &amp;  Shares!AA1562 &amp;  ", " &amp;  Shares!AB1562 &amp;  ", " &amp;  Shares!AC1562 &amp;  ", " &amp;  Shares!AD1562 &amp;  ", " &amp;  Shares!AE1562 &amp;  ", " &amp;  Shares!AF1562 &amp;  ", " &amp;  Shares!AG1562 &amp;  ", " &amp;  Shares!AH1562 &amp;  ", " &amp;  Shares!AI1562 &amp;  ", " &amp;  Shares!AJ1562 &amp;  ", " &amp;  Shares!AK1562 &amp;  ", " &amp;  Shares!AL1562 &amp;  ", " &amp;  Shares!AM1562 &amp;  ", " &amp;  Shares!#REF! &amp;  ", " &amp;  Shares!AN1562 &amp;  ", " &amp;  Shares!AO1562 &amp;  ", " &amp;  Shares!AP1562 &amp;  ", " &amp;  Shares!AQ1562 &amp;  ", " &amp;  Shares!AR1562 &amp;  ", " &amp;  Shares!AS1562 &amp;  ", " &amp;  Shares!AT1562 &amp;  ", " &amp;  Shares!AU1562 &amp;  ", " &amp;  Shares!AV1562 &amp;  ", " &amp;  Shares!AW1562 &amp;  ", " &amp;  Shares!AX1562 &amp;  "),"</f>
        <v>#REF!</v>
      </c>
    </row>
    <row r="1562" spans="1:1" x14ac:dyDescent="0.2">
      <c r="A1562" t="e">
        <f>"('"&amp; Shares!A1563 &amp; "', '2017-01-26', " &amp;  Shares!C1563 &amp;  ", " &amp;  Shares!D1563 &amp;  ", " &amp;  Shares!E1563 &amp;  ", " &amp;  Shares!F1563 &amp;  ", " &amp;  Shares!G1563 &amp;  ", " &amp;  Shares!H1563 &amp;  ", " &amp;  Shares!I1563 &amp;  ", " &amp;  Shares!J1563 &amp;  ", " &amp;  Shares!K1563 &amp;  ", " &amp;  Shares!L1563 &amp;  ", " &amp;  Shares!M1563 &amp;  ", " &amp;  Shares!N1563 &amp;  ", " &amp;  Shares!O1563 &amp;  ", " &amp;  Shares!P1563 &amp;  ", " &amp;  Shares!Q1563 &amp;  ", " &amp;  Shares!R1563 &amp;  ", " &amp;  Shares!S1563 &amp;  ", " &amp;  Shares!T1563 &amp;  ", " &amp;  Shares!U1563 &amp;  ", " &amp;  Shares!V1563 &amp;  ", " &amp;  Shares!W1563 &amp;  ", " &amp;  Shares!X1563 &amp;  ", " &amp;  Shares!Y1563 &amp;  ", " &amp;  Shares!Z1563 &amp;  ", " &amp;  Shares!AA1563 &amp;  ", " &amp;  Shares!AB1563 &amp;  ", " &amp;  Shares!AC1563 &amp;  ", " &amp;  Shares!AD1563 &amp;  ", " &amp;  Shares!AE1563 &amp;  ", " &amp;  Shares!AF1563 &amp;  ", " &amp;  Shares!AG1563 &amp;  ", " &amp;  Shares!AH1563 &amp;  ", " &amp;  Shares!AI1563 &amp;  ", " &amp;  Shares!AJ1563 &amp;  ", " &amp;  Shares!AK1563 &amp;  ", " &amp;  Shares!AL1563 &amp;  ", " &amp;  Shares!AM1563 &amp;  ", " &amp;  Shares!#REF! &amp;  ", " &amp;  Shares!AN1563 &amp;  ", " &amp;  Shares!AO1563 &amp;  ", " &amp;  Shares!AP1563 &amp;  ", " &amp;  Shares!AQ1563 &amp;  ", " &amp;  Shares!AR1563 &amp;  ", " &amp;  Shares!AS1563 &amp;  ", " &amp;  Shares!AT1563 &amp;  ", " &amp;  Shares!AU1563 &amp;  ", " &amp;  Shares!AV1563 &amp;  ", " &amp;  Shares!AW1563 &amp;  ", " &amp;  Shares!AX1563 &amp;  "),"</f>
        <v>#REF!</v>
      </c>
    </row>
    <row r="1563" spans="1:1" x14ac:dyDescent="0.2">
      <c r="A1563" t="e">
        <f>"('"&amp; Shares!A1564 &amp; "', '2017-01-26', " &amp;  Shares!C1564 &amp;  ", " &amp;  Shares!D1564 &amp;  ", " &amp;  Shares!E1564 &amp;  ", " &amp;  Shares!F1564 &amp;  ", " &amp;  Shares!G1564 &amp;  ", " &amp;  Shares!H1564 &amp;  ", " &amp;  Shares!I1564 &amp;  ", " &amp;  Shares!J1564 &amp;  ", " &amp;  Shares!K1564 &amp;  ", " &amp;  Shares!L1564 &amp;  ", " &amp;  Shares!M1564 &amp;  ", " &amp;  Shares!N1564 &amp;  ", " &amp;  Shares!O1564 &amp;  ", " &amp;  Shares!P1564 &amp;  ", " &amp;  Shares!Q1564 &amp;  ", " &amp;  Shares!R1564 &amp;  ", " &amp;  Shares!S1564 &amp;  ", " &amp;  Shares!T1564 &amp;  ", " &amp;  Shares!U1564 &amp;  ", " &amp;  Shares!V1564 &amp;  ", " &amp;  Shares!W1564 &amp;  ", " &amp;  Shares!X1564 &amp;  ", " &amp;  Shares!Y1564 &amp;  ", " &amp;  Shares!Z1564 &amp;  ", " &amp;  Shares!AA1564 &amp;  ", " &amp;  Shares!AB1564 &amp;  ", " &amp;  Shares!AC1564 &amp;  ", " &amp;  Shares!AD1564 &amp;  ", " &amp;  Shares!AE1564 &amp;  ", " &amp;  Shares!AF1564 &amp;  ", " &amp;  Shares!AG1564 &amp;  ", " &amp;  Shares!AH1564 &amp;  ", " &amp;  Shares!AI1564 &amp;  ", " &amp;  Shares!AJ1564 &amp;  ", " &amp;  Shares!AK1564 &amp;  ", " &amp;  Shares!AL1564 &amp;  ", " &amp;  Shares!AM1564 &amp;  ", " &amp;  Shares!#REF! &amp;  ", " &amp;  Shares!AN1564 &amp;  ", " &amp;  Shares!AO1564 &amp;  ", " &amp;  Shares!AP1564 &amp;  ", " &amp;  Shares!AQ1564 &amp;  ", " &amp;  Shares!AR1564 &amp;  ", " &amp;  Shares!AS1564 &amp;  ", " &amp;  Shares!AT1564 &amp;  ", " &amp;  Shares!AU1564 &amp;  ", " &amp;  Shares!AV1564 &amp;  ", " &amp;  Shares!AW1564 &amp;  ", " &amp;  Shares!AX1564 &amp;  "),"</f>
        <v>#REF!</v>
      </c>
    </row>
    <row r="1564" spans="1:1" x14ac:dyDescent="0.2">
      <c r="A1564" t="e">
        <f>"('"&amp; Shares!A1565 &amp; "', '2017-01-26', " &amp;  Shares!C1565 &amp;  ", " &amp;  Shares!D1565 &amp;  ", " &amp;  Shares!E1565 &amp;  ", " &amp;  Shares!F1565 &amp;  ", " &amp;  Shares!G1565 &amp;  ", " &amp;  Shares!H1565 &amp;  ", " &amp;  Shares!I1565 &amp;  ", " &amp;  Shares!J1565 &amp;  ", " &amp;  Shares!K1565 &amp;  ", " &amp;  Shares!L1565 &amp;  ", " &amp;  Shares!M1565 &amp;  ", " &amp;  Shares!N1565 &amp;  ", " &amp;  Shares!O1565 &amp;  ", " &amp;  Shares!P1565 &amp;  ", " &amp;  Shares!Q1565 &amp;  ", " &amp;  Shares!R1565 &amp;  ", " &amp;  Shares!S1565 &amp;  ", " &amp;  Shares!T1565 &amp;  ", " &amp;  Shares!U1565 &amp;  ", " &amp;  Shares!V1565 &amp;  ", " &amp;  Shares!W1565 &amp;  ", " &amp;  Shares!X1565 &amp;  ", " &amp;  Shares!Y1565 &amp;  ", " &amp;  Shares!Z1565 &amp;  ", " &amp;  Shares!AA1565 &amp;  ", " &amp;  Shares!AB1565 &amp;  ", " &amp;  Shares!AC1565 &amp;  ", " &amp;  Shares!AD1565 &amp;  ", " &amp;  Shares!AE1565 &amp;  ", " &amp;  Shares!AF1565 &amp;  ", " &amp;  Shares!AG1565 &amp;  ", " &amp;  Shares!AH1565 &amp;  ", " &amp;  Shares!AI1565 &amp;  ", " &amp;  Shares!AJ1565 &amp;  ", " &amp;  Shares!AK1565 &amp;  ", " &amp;  Shares!AL1565 &amp;  ", " &amp;  Shares!AM1565 &amp;  ", " &amp;  Shares!#REF! &amp;  ", " &amp;  Shares!AN1565 &amp;  ", " &amp;  Shares!AO1565 &amp;  ", " &amp;  Shares!AP1565 &amp;  ", " &amp;  Shares!AQ1565 &amp;  ", " &amp;  Shares!AR1565 &amp;  ", " &amp;  Shares!AS1565 &amp;  ", " &amp;  Shares!AT1565 &amp;  ", " &amp;  Shares!AU1565 &amp;  ", " &amp;  Shares!AV1565 &amp;  ", " &amp;  Shares!AW1565 &amp;  ", " &amp;  Shares!AX1565 &amp;  "),"</f>
        <v>#REF!</v>
      </c>
    </row>
    <row r="1565" spans="1:1" x14ac:dyDescent="0.2">
      <c r="A1565" t="e">
        <f>"('"&amp; Shares!A1566 &amp; "', '2017-01-26', " &amp;  Shares!C1566 &amp;  ", " &amp;  Shares!D1566 &amp;  ", " &amp;  Shares!E1566 &amp;  ", " &amp;  Shares!F1566 &amp;  ", " &amp;  Shares!G1566 &amp;  ", " &amp;  Shares!H1566 &amp;  ", " &amp;  Shares!I1566 &amp;  ", " &amp;  Shares!J1566 &amp;  ", " &amp;  Shares!K1566 &amp;  ", " &amp;  Shares!L1566 &amp;  ", " &amp;  Shares!M1566 &amp;  ", " &amp;  Shares!N1566 &amp;  ", " &amp;  Shares!O1566 &amp;  ", " &amp;  Shares!P1566 &amp;  ", " &amp;  Shares!Q1566 &amp;  ", " &amp;  Shares!R1566 &amp;  ", " &amp;  Shares!S1566 &amp;  ", " &amp;  Shares!T1566 &amp;  ", " &amp;  Shares!U1566 &amp;  ", " &amp;  Shares!V1566 &amp;  ", " &amp;  Shares!W1566 &amp;  ", " &amp;  Shares!X1566 &amp;  ", " &amp;  Shares!Y1566 &amp;  ", " &amp;  Shares!Z1566 &amp;  ", " &amp;  Shares!AA1566 &amp;  ", " &amp;  Shares!AB1566 &amp;  ", " &amp;  Shares!AC1566 &amp;  ", " &amp;  Shares!AD1566 &amp;  ", " &amp;  Shares!AE1566 &amp;  ", " &amp;  Shares!AF1566 &amp;  ", " &amp;  Shares!AG1566 &amp;  ", " &amp;  Shares!AH1566 &amp;  ", " &amp;  Shares!AI1566 &amp;  ", " &amp;  Shares!AJ1566 &amp;  ", " &amp;  Shares!AK1566 &amp;  ", " &amp;  Shares!AL1566 &amp;  ", " &amp;  Shares!AM1566 &amp;  ", " &amp;  Shares!#REF! &amp;  ", " &amp;  Shares!AN1566 &amp;  ", " &amp;  Shares!AO1566 &amp;  ", " &amp;  Shares!AP1566 &amp;  ", " &amp;  Shares!AQ1566 &amp;  ", " &amp;  Shares!AR1566 &amp;  ", " &amp;  Shares!AS1566 &amp;  ", " &amp;  Shares!AT1566 &amp;  ", " &amp;  Shares!AU1566 &amp;  ", " &amp;  Shares!AV1566 &amp;  ", " &amp;  Shares!AW1566 &amp;  ", " &amp;  Shares!AX1566 &amp;  "),"</f>
        <v>#REF!</v>
      </c>
    </row>
    <row r="1566" spans="1:1" x14ac:dyDescent="0.2">
      <c r="A1566" t="e">
        <f>"('"&amp; Shares!A1567 &amp; "', '2017-01-26', " &amp;  Shares!C1567 &amp;  ", " &amp;  Shares!D1567 &amp;  ", " &amp;  Shares!E1567 &amp;  ", " &amp;  Shares!F1567 &amp;  ", " &amp;  Shares!G1567 &amp;  ", " &amp;  Shares!H1567 &amp;  ", " &amp;  Shares!I1567 &amp;  ", " &amp;  Shares!J1567 &amp;  ", " &amp;  Shares!K1567 &amp;  ", " &amp;  Shares!L1567 &amp;  ", " &amp;  Shares!M1567 &amp;  ", " &amp;  Shares!N1567 &amp;  ", " &amp;  Shares!O1567 &amp;  ", " &amp;  Shares!P1567 &amp;  ", " &amp;  Shares!Q1567 &amp;  ", " &amp;  Shares!R1567 &amp;  ", " &amp;  Shares!S1567 &amp;  ", " &amp;  Shares!T1567 &amp;  ", " &amp;  Shares!U1567 &amp;  ", " &amp;  Shares!V1567 &amp;  ", " &amp;  Shares!W1567 &amp;  ", " &amp;  Shares!X1567 &amp;  ", " &amp;  Shares!Y1567 &amp;  ", " &amp;  Shares!Z1567 &amp;  ", " &amp;  Shares!AA1567 &amp;  ", " &amp;  Shares!AB1567 &amp;  ", " &amp;  Shares!AC1567 &amp;  ", " &amp;  Shares!AD1567 &amp;  ", " &amp;  Shares!AE1567 &amp;  ", " &amp;  Shares!AF1567 &amp;  ", " &amp;  Shares!AG1567 &amp;  ", " &amp;  Shares!AH1567 &amp;  ", " &amp;  Shares!AI1567 &amp;  ", " &amp;  Shares!AJ1567 &amp;  ", " &amp;  Shares!AK1567 &amp;  ", " &amp;  Shares!AL1567 &amp;  ", " &amp;  Shares!AM1567 &amp;  ", " &amp;  Shares!#REF! &amp;  ", " &amp;  Shares!AN1567 &amp;  ", " &amp;  Shares!AO1567 &amp;  ", " &amp;  Shares!AP1567 &amp;  ", " &amp;  Shares!AQ1567 &amp;  ", " &amp;  Shares!AR1567 &amp;  ", " &amp;  Shares!AS1567 &amp;  ", " &amp;  Shares!AT1567 &amp;  ", " &amp;  Shares!AU1567 &amp;  ", " &amp;  Shares!AV1567 &amp;  ", " &amp;  Shares!AW1567 &amp;  ", " &amp;  Shares!AX1567 &amp;  "),"</f>
        <v>#REF!</v>
      </c>
    </row>
    <row r="1567" spans="1:1" x14ac:dyDescent="0.2">
      <c r="A1567" t="e">
        <f>"('"&amp; Shares!A1568 &amp; "', '2017-01-26', " &amp;  Shares!C1568 &amp;  ", " &amp;  Shares!D1568 &amp;  ", " &amp;  Shares!E1568 &amp;  ", " &amp;  Shares!F1568 &amp;  ", " &amp;  Shares!G1568 &amp;  ", " &amp;  Shares!H1568 &amp;  ", " &amp;  Shares!I1568 &amp;  ", " &amp;  Shares!J1568 &amp;  ", " &amp;  Shares!K1568 &amp;  ", " &amp;  Shares!L1568 &amp;  ", " &amp;  Shares!M1568 &amp;  ", " &amp;  Shares!N1568 &amp;  ", " &amp;  Shares!O1568 &amp;  ", " &amp;  Shares!P1568 &amp;  ", " &amp;  Shares!Q1568 &amp;  ", " &amp;  Shares!R1568 &amp;  ", " &amp;  Shares!S1568 &amp;  ", " &amp;  Shares!T1568 &amp;  ", " &amp;  Shares!U1568 &amp;  ", " &amp;  Shares!V1568 &amp;  ", " &amp;  Shares!W1568 &amp;  ", " &amp;  Shares!X1568 &amp;  ", " &amp;  Shares!Y1568 &amp;  ", " &amp;  Shares!Z1568 &amp;  ", " &amp;  Shares!AA1568 &amp;  ", " &amp;  Shares!AB1568 &amp;  ", " &amp;  Shares!AC1568 &amp;  ", " &amp;  Shares!AD1568 &amp;  ", " &amp;  Shares!AE1568 &amp;  ", " &amp;  Shares!AF1568 &amp;  ", " &amp;  Shares!AG1568 &amp;  ", " &amp;  Shares!AH1568 &amp;  ", " &amp;  Shares!AI1568 &amp;  ", " &amp;  Shares!AJ1568 &amp;  ", " &amp;  Shares!AK1568 &amp;  ", " &amp;  Shares!AL1568 &amp;  ", " &amp;  Shares!AM1568 &amp;  ", " &amp;  Shares!#REF! &amp;  ", " &amp;  Shares!AN1568 &amp;  ", " &amp;  Shares!AO1568 &amp;  ", " &amp;  Shares!AP1568 &amp;  ", " &amp;  Shares!AQ1568 &amp;  ", " &amp;  Shares!AR1568 &amp;  ", " &amp;  Shares!AS1568 &amp;  ", " &amp;  Shares!AT1568 &amp;  ", " &amp;  Shares!AU1568 &amp;  ", " &amp;  Shares!AV1568 &amp;  ", " &amp;  Shares!AW1568 &amp;  ", " &amp;  Shares!AX1568 &amp;  "),"</f>
        <v>#REF!</v>
      </c>
    </row>
    <row r="1568" spans="1:1" x14ac:dyDescent="0.2">
      <c r="A1568" t="e">
        <f>"('"&amp; Shares!A1569 &amp; "', '2017-01-26', " &amp;  Shares!C1569 &amp;  ", " &amp;  Shares!D1569 &amp;  ", " &amp;  Shares!E1569 &amp;  ", " &amp;  Shares!F1569 &amp;  ", " &amp;  Shares!G1569 &amp;  ", " &amp;  Shares!H1569 &amp;  ", " &amp;  Shares!I1569 &amp;  ", " &amp;  Shares!J1569 &amp;  ", " &amp;  Shares!K1569 &amp;  ", " &amp;  Shares!L1569 &amp;  ", " &amp;  Shares!M1569 &amp;  ", " &amp;  Shares!N1569 &amp;  ", " &amp;  Shares!O1569 &amp;  ", " &amp;  Shares!P1569 &amp;  ", " &amp;  Shares!Q1569 &amp;  ", " &amp;  Shares!R1569 &amp;  ", " &amp;  Shares!S1569 &amp;  ", " &amp;  Shares!T1569 &amp;  ", " &amp;  Shares!U1569 &amp;  ", " &amp;  Shares!V1569 &amp;  ", " &amp;  Shares!W1569 &amp;  ", " &amp;  Shares!X1569 &amp;  ", " &amp;  Shares!Y1569 &amp;  ", " &amp;  Shares!Z1569 &amp;  ", " &amp;  Shares!AA1569 &amp;  ", " &amp;  Shares!AB1569 &amp;  ", " &amp;  Shares!AC1569 &amp;  ", " &amp;  Shares!AD1569 &amp;  ", " &amp;  Shares!AE1569 &amp;  ", " &amp;  Shares!AF1569 &amp;  ", " &amp;  Shares!AG1569 &amp;  ", " &amp;  Shares!AH1569 &amp;  ", " &amp;  Shares!AI1569 &amp;  ", " &amp;  Shares!AJ1569 &amp;  ", " &amp;  Shares!AK1569 &amp;  ", " &amp;  Shares!AL1569 &amp;  ", " &amp;  Shares!AM1569 &amp;  ", " &amp;  Shares!#REF! &amp;  ", " &amp;  Shares!AN1569 &amp;  ", " &amp;  Shares!AO1569 &amp;  ", " &amp;  Shares!AP1569 &amp;  ", " &amp;  Shares!AQ1569 &amp;  ", " &amp;  Shares!AR1569 &amp;  ", " &amp;  Shares!AS1569 &amp;  ", " &amp;  Shares!AT1569 &amp;  ", " &amp;  Shares!AU1569 &amp;  ", " &amp;  Shares!AV1569 &amp;  ", " &amp;  Shares!AW1569 &amp;  ", " &amp;  Shares!AX1569 &amp;  "),"</f>
        <v>#REF!</v>
      </c>
    </row>
    <row r="1569" spans="1:1" x14ac:dyDescent="0.2">
      <c r="A1569" t="e">
        <f>"('"&amp; Shares!A1570 &amp; "', '2017-01-26', " &amp;  Shares!C1570 &amp;  ", " &amp;  Shares!D1570 &amp;  ", " &amp;  Shares!E1570 &amp;  ", " &amp;  Shares!F1570 &amp;  ", " &amp;  Shares!G1570 &amp;  ", " &amp;  Shares!H1570 &amp;  ", " &amp;  Shares!I1570 &amp;  ", " &amp;  Shares!J1570 &amp;  ", " &amp;  Shares!K1570 &amp;  ", " &amp;  Shares!L1570 &amp;  ", " &amp;  Shares!M1570 &amp;  ", " &amp;  Shares!N1570 &amp;  ", " &amp;  Shares!O1570 &amp;  ", " &amp;  Shares!P1570 &amp;  ", " &amp;  Shares!Q1570 &amp;  ", " &amp;  Shares!R1570 &amp;  ", " &amp;  Shares!S1570 &amp;  ", " &amp;  Shares!T1570 &amp;  ", " &amp;  Shares!U1570 &amp;  ", " &amp;  Shares!V1570 &amp;  ", " &amp;  Shares!W1570 &amp;  ", " &amp;  Shares!X1570 &amp;  ", " &amp;  Shares!Y1570 &amp;  ", " &amp;  Shares!Z1570 &amp;  ", " &amp;  Shares!AA1570 &amp;  ", " &amp;  Shares!AB1570 &amp;  ", " &amp;  Shares!AC1570 &amp;  ", " &amp;  Shares!AD1570 &amp;  ", " &amp;  Shares!AE1570 &amp;  ", " &amp;  Shares!AF1570 &amp;  ", " &amp;  Shares!AG1570 &amp;  ", " &amp;  Shares!AH1570 &amp;  ", " &amp;  Shares!AI1570 &amp;  ", " &amp;  Shares!AJ1570 &amp;  ", " &amp;  Shares!AK1570 &amp;  ", " &amp;  Shares!AL1570 &amp;  ", " &amp;  Shares!AM1570 &amp;  ", " &amp;  Shares!#REF! &amp;  ", " &amp;  Shares!AN1570 &amp;  ", " &amp;  Shares!AO1570 &amp;  ", " &amp;  Shares!AP1570 &amp;  ", " &amp;  Shares!AQ1570 &amp;  ", " &amp;  Shares!AR1570 &amp;  ", " &amp;  Shares!AS1570 &amp;  ", " &amp;  Shares!AT1570 &amp;  ", " &amp;  Shares!AU1570 &amp;  ", " &amp;  Shares!AV1570 &amp;  ", " &amp;  Shares!AW1570 &amp;  ", " &amp;  Shares!AX1570 &amp;  "),"</f>
        <v>#REF!</v>
      </c>
    </row>
    <row r="1570" spans="1:1" x14ac:dyDescent="0.2">
      <c r="A1570" t="e">
        <f>"('"&amp; Shares!A1571 &amp; "', '2017-01-26', " &amp;  Shares!C1571 &amp;  ", " &amp;  Shares!D1571 &amp;  ", " &amp;  Shares!E1571 &amp;  ", " &amp;  Shares!F1571 &amp;  ", " &amp;  Shares!G1571 &amp;  ", " &amp;  Shares!H1571 &amp;  ", " &amp;  Shares!I1571 &amp;  ", " &amp;  Shares!J1571 &amp;  ", " &amp;  Shares!K1571 &amp;  ", " &amp;  Shares!L1571 &amp;  ", " &amp;  Shares!M1571 &amp;  ", " &amp;  Shares!N1571 &amp;  ", " &amp;  Shares!O1571 &amp;  ", " &amp;  Shares!P1571 &amp;  ", " &amp;  Shares!Q1571 &amp;  ", " &amp;  Shares!R1571 &amp;  ", " &amp;  Shares!S1571 &amp;  ", " &amp;  Shares!T1571 &amp;  ", " &amp;  Shares!U1571 &amp;  ", " &amp;  Shares!V1571 &amp;  ", " &amp;  Shares!W1571 &amp;  ", " &amp;  Shares!X1571 &amp;  ", " &amp;  Shares!Y1571 &amp;  ", " &amp;  Shares!Z1571 &amp;  ", " &amp;  Shares!AA1571 &amp;  ", " &amp;  Shares!AB1571 &amp;  ", " &amp;  Shares!AC1571 &amp;  ", " &amp;  Shares!AD1571 &amp;  ", " &amp;  Shares!AE1571 &amp;  ", " &amp;  Shares!AF1571 &amp;  ", " &amp;  Shares!AG1571 &amp;  ", " &amp;  Shares!AH1571 &amp;  ", " &amp;  Shares!AI1571 &amp;  ", " &amp;  Shares!AJ1571 &amp;  ", " &amp;  Shares!AK1571 &amp;  ", " &amp;  Shares!AL1571 &amp;  ", " &amp;  Shares!AM1571 &amp;  ", " &amp;  Shares!#REF! &amp;  ", " &amp;  Shares!AN1571 &amp;  ", " &amp;  Shares!AO1571 &amp;  ", " &amp;  Shares!AP1571 &amp;  ", " &amp;  Shares!AQ1571 &amp;  ", " &amp;  Shares!AR1571 &amp;  ", " &amp;  Shares!AS1571 &amp;  ", " &amp;  Shares!AT1571 &amp;  ", " &amp;  Shares!AU1571 &amp;  ", " &amp;  Shares!AV1571 &amp;  ", " &amp;  Shares!AW1571 &amp;  ", " &amp;  Shares!AX1571 &amp;  "),"</f>
        <v>#REF!</v>
      </c>
    </row>
    <row r="1571" spans="1:1" x14ac:dyDescent="0.2">
      <c r="A1571" t="e">
        <f>"('"&amp; Shares!A1572 &amp; "', '2017-01-26', " &amp;  Shares!C1572 &amp;  ", " &amp;  Shares!D1572 &amp;  ", " &amp;  Shares!E1572 &amp;  ", " &amp;  Shares!F1572 &amp;  ", " &amp;  Shares!G1572 &amp;  ", " &amp;  Shares!H1572 &amp;  ", " &amp;  Shares!I1572 &amp;  ", " &amp;  Shares!J1572 &amp;  ", " &amp;  Shares!K1572 &amp;  ", " &amp;  Shares!L1572 &amp;  ", " &amp;  Shares!M1572 &amp;  ", " &amp;  Shares!N1572 &amp;  ", " &amp;  Shares!O1572 &amp;  ", " &amp;  Shares!P1572 &amp;  ", " &amp;  Shares!Q1572 &amp;  ", " &amp;  Shares!R1572 &amp;  ", " &amp;  Shares!S1572 &amp;  ", " &amp;  Shares!T1572 &amp;  ", " &amp;  Shares!U1572 &amp;  ", " &amp;  Shares!V1572 &amp;  ", " &amp;  Shares!W1572 &amp;  ", " &amp;  Shares!X1572 &amp;  ", " &amp;  Shares!Y1572 &amp;  ", " &amp;  Shares!Z1572 &amp;  ", " &amp;  Shares!AA1572 &amp;  ", " &amp;  Shares!AB1572 &amp;  ", " &amp;  Shares!AC1572 &amp;  ", " &amp;  Shares!AD1572 &amp;  ", " &amp;  Shares!AE1572 &amp;  ", " &amp;  Shares!AF1572 &amp;  ", " &amp;  Shares!AG1572 &amp;  ", " &amp;  Shares!AH1572 &amp;  ", " &amp;  Shares!AI1572 &amp;  ", " &amp;  Shares!AJ1572 &amp;  ", " &amp;  Shares!AK1572 &amp;  ", " &amp;  Shares!AL1572 &amp;  ", " &amp;  Shares!AM1572 &amp;  ", " &amp;  Shares!#REF! &amp;  ", " &amp;  Shares!AN1572 &amp;  ", " &amp;  Shares!AO1572 &amp;  ", " &amp;  Shares!AP1572 &amp;  ", " &amp;  Shares!AQ1572 &amp;  ", " &amp;  Shares!AR1572 &amp;  ", " &amp;  Shares!AS1572 &amp;  ", " &amp;  Shares!AT1572 &amp;  ", " &amp;  Shares!AU1572 &amp;  ", " &amp;  Shares!AV1572 &amp;  ", " &amp;  Shares!AW1572 &amp;  ", " &amp;  Shares!AX1572 &amp;  "),"</f>
        <v>#REF!</v>
      </c>
    </row>
    <row r="1572" spans="1:1" x14ac:dyDescent="0.2">
      <c r="A1572" t="e">
        <f>"('"&amp; Shares!A1573 &amp; "', '2017-01-26', " &amp;  Shares!C1573 &amp;  ", " &amp;  Shares!D1573 &amp;  ", " &amp;  Shares!E1573 &amp;  ", " &amp;  Shares!F1573 &amp;  ", " &amp;  Shares!G1573 &amp;  ", " &amp;  Shares!H1573 &amp;  ", " &amp;  Shares!I1573 &amp;  ", " &amp;  Shares!J1573 &amp;  ", " &amp;  Shares!K1573 &amp;  ", " &amp;  Shares!L1573 &amp;  ", " &amp;  Shares!M1573 &amp;  ", " &amp;  Shares!N1573 &amp;  ", " &amp;  Shares!O1573 &amp;  ", " &amp;  Shares!P1573 &amp;  ", " &amp;  Shares!Q1573 &amp;  ", " &amp;  Shares!R1573 &amp;  ", " &amp;  Shares!S1573 &amp;  ", " &amp;  Shares!T1573 &amp;  ", " &amp;  Shares!U1573 &amp;  ", " &amp;  Shares!V1573 &amp;  ", " &amp;  Shares!W1573 &amp;  ", " &amp;  Shares!X1573 &amp;  ", " &amp;  Shares!Y1573 &amp;  ", " &amp;  Shares!Z1573 &amp;  ", " &amp;  Shares!AA1573 &amp;  ", " &amp;  Shares!AB1573 &amp;  ", " &amp;  Shares!AC1573 &amp;  ", " &amp;  Shares!AD1573 &amp;  ", " &amp;  Shares!AE1573 &amp;  ", " &amp;  Shares!AF1573 &amp;  ", " &amp;  Shares!AG1573 &amp;  ", " &amp;  Shares!AH1573 &amp;  ", " &amp;  Shares!AI1573 &amp;  ", " &amp;  Shares!AJ1573 &amp;  ", " &amp;  Shares!AK1573 &amp;  ", " &amp;  Shares!AL1573 &amp;  ", " &amp;  Shares!AM1573 &amp;  ", " &amp;  Shares!#REF! &amp;  ", " &amp;  Shares!AN1573 &amp;  ", " &amp;  Shares!AO1573 &amp;  ", " &amp;  Shares!AP1573 &amp;  ", " &amp;  Shares!AQ1573 &amp;  ", " &amp;  Shares!AR1573 &amp;  ", " &amp;  Shares!AS1573 &amp;  ", " &amp;  Shares!AT1573 &amp;  ", " &amp;  Shares!AU1573 &amp;  ", " &amp;  Shares!AV1573 &amp;  ", " &amp;  Shares!AW1573 &amp;  ", " &amp;  Shares!AX1573 &amp;  "),"</f>
        <v>#REF!</v>
      </c>
    </row>
    <row r="1573" spans="1:1" x14ac:dyDescent="0.2">
      <c r="A1573" t="e">
        <f>"('"&amp; Shares!A1574 &amp; "', '2017-01-26', " &amp;  Shares!C1574 &amp;  ", " &amp;  Shares!D1574 &amp;  ", " &amp;  Shares!E1574 &amp;  ", " &amp;  Shares!F1574 &amp;  ", " &amp;  Shares!G1574 &amp;  ", " &amp;  Shares!H1574 &amp;  ", " &amp;  Shares!I1574 &amp;  ", " &amp;  Shares!J1574 &amp;  ", " &amp;  Shares!K1574 &amp;  ", " &amp;  Shares!L1574 &amp;  ", " &amp;  Shares!M1574 &amp;  ", " &amp;  Shares!N1574 &amp;  ", " &amp;  Shares!O1574 &amp;  ", " &amp;  Shares!P1574 &amp;  ", " &amp;  Shares!Q1574 &amp;  ", " &amp;  Shares!R1574 &amp;  ", " &amp;  Shares!S1574 &amp;  ", " &amp;  Shares!T1574 &amp;  ", " &amp;  Shares!U1574 &amp;  ", " &amp;  Shares!V1574 &amp;  ", " &amp;  Shares!W1574 &amp;  ", " &amp;  Shares!X1574 &amp;  ", " &amp;  Shares!Y1574 &amp;  ", " &amp;  Shares!Z1574 &amp;  ", " &amp;  Shares!AA1574 &amp;  ", " &amp;  Shares!AB1574 &amp;  ", " &amp;  Shares!AC1574 &amp;  ", " &amp;  Shares!AD1574 &amp;  ", " &amp;  Shares!AE1574 &amp;  ", " &amp;  Shares!AF1574 &amp;  ", " &amp;  Shares!AG1574 &amp;  ", " &amp;  Shares!AH1574 &amp;  ", " &amp;  Shares!AI1574 &amp;  ", " &amp;  Shares!AJ1574 &amp;  ", " &amp;  Shares!AK1574 &amp;  ", " &amp;  Shares!AL1574 &amp;  ", " &amp;  Shares!AM1574 &amp;  ", " &amp;  Shares!#REF! &amp;  ", " &amp;  Shares!AN1574 &amp;  ", " &amp;  Shares!AO1574 &amp;  ", " &amp;  Shares!AP1574 &amp;  ", " &amp;  Shares!AQ1574 &amp;  ", " &amp;  Shares!AR1574 &amp;  ", " &amp;  Shares!AS1574 &amp;  ", " &amp;  Shares!AT1574 &amp;  ", " &amp;  Shares!AU1574 &amp;  ", " &amp;  Shares!AV1574 &amp;  ", " &amp;  Shares!AW1574 &amp;  ", " &amp;  Shares!AX1574 &amp;  "),"</f>
        <v>#REF!</v>
      </c>
    </row>
    <row r="1574" spans="1:1" x14ac:dyDescent="0.2">
      <c r="A1574" t="e">
        <f>"('"&amp; Shares!A1575 &amp; "', '2017-01-26', " &amp;  Shares!C1575 &amp;  ", " &amp;  Shares!D1575 &amp;  ", " &amp;  Shares!E1575 &amp;  ", " &amp;  Shares!F1575 &amp;  ", " &amp;  Shares!G1575 &amp;  ", " &amp;  Shares!H1575 &amp;  ", " &amp;  Shares!I1575 &amp;  ", " &amp;  Shares!J1575 &amp;  ", " &amp;  Shares!K1575 &amp;  ", " &amp;  Shares!L1575 &amp;  ", " &amp;  Shares!M1575 &amp;  ", " &amp;  Shares!N1575 &amp;  ", " &amp;  Shares!O1575 &amp;  ", " &amp;  Shares!P1575 &amp;  ", " &amp;  Shares!Q1575 &amp;  ", " &amp;  Shares!R1575 &amp;  ", " &amp;  Shares!S1575 &amp;  ", " &amp;  Shares!T1575 &amp;  ", " &amp;  Shares!U1575 &amp;  ", " &amp;  Shares!V1575 &amp;  ", " &amp;  Shares!W1575 &amp;  ", " &amp;  Shares!X1575 &amp;  ", " &amp;  Shares!Y1575 &amp;  ", " &amp;  Shares!Z1575 &amp;  ", " &amp;  Shares!AA1575 &amp;  ", " &amp;  Shares!AB1575 &amp;  ", " &amp;  Shares!AC1575 &amp;  ", " &amp;  Shares!AD1575 &amp;  ", " &amp;  Shares!AE1575 &amp;  ", " &amp;  Shares!AF1575 &amp;  ", " &amp;  Shares!AG1575 &amp;  ", " &amp;  Shares!AH1575 &amp;  ", " &amp;  Shares!AI1575 &amp;  ", " &amp;  Shares!AJ1575 &amp;  ", " &amp;  Shares!AK1575 &amp;  ", " &amp;  Shares!AL1575 &amp;  ", " &amp;  Shares!AM1575 &amp;  ", " &amp;  Shares!#REF! &amp;  ", " &amp;  Shares!AN1575 &amp;  ", " &amp;  Shares!AO1575 &amp;  ", " &amp;  Shares!AP1575 &amp;  ", " &amp;  Shares!AQ1575 &amp;  ", " &amp;  Shares!AR1575 &amp;  ", " &amp;  Shares!AS1575 &amp;  ", " &amp;  Shares!AT1575 &amp;  ", " &amp;  Shares!AU1575 &amp;  ", " &amp;  Shares!AV1575 &amp;  ", " &amp;  Shares!AW1575 &amp;  ", " &amp;  Shares!AX1575 &amp;  "),"</f>
        <v>#REF!</v>
      </c>
    </row>
    <row r="1575" spans="1:1" x14ac:dyDescent="0.2">
      <c r="A1575" t="e">
        <f>"('"&amp; Shares!A1576 &amp; "', '2017-01-26', " &amp;  Shares!C1576 &amp;  ", " &amp;  Shares!D1576 &amp;  ", " &amp;  Shares!E1576 &amp;  ", " &amp;  Shares!F1576 &amp;  ", " &amp;  Shares!G1576 &amp;  ", " &amp;  Shares!H1576 &amp;  ", " &amp;  Shares!I1576 &amp;  ", " &amp;  Shares!J1576 &amp;  ", " &amp;  Shares!K1576 &amp;  ", " &amp;  Shares!L1576 &amp;  ", " &amp;  Shares!M1576 &amp;  ", " &amp;  Shares!N1576 &amp;  ", " &amp;  Shares!O1576 &amp;  ", " &amp;  Shares!P1576 &amp;  ", " &amp;  Shares!Q1576 &amp;  ", " &amp;  Shares!R1576 &amp;  ", " &amp;  Shares!S1576 &amp;  ", " &amp;  Shares!T1576 &amp;  ", " &amp;  Shares!U1576 &amp;  ", " &amp;  Shares!V1576 &amp;  ", " &amp;  Shares!W1576 &amp;  ", " &amp;  Shares!X1576 &amp;  ", " &amp;  Shares!Y1576 &amp;  ", " &amp;  Shares!Z1576 &amp;  ", " &amp;  Shares!AA1576 &amp;  ", " &amp;  Shares!AB1576 &amp;  ", " &amp;  Shares!AC1576 &amp;  ", " &amp;  Shares!AD1576 &amp;  ", " &amp;  Shares!AE1576 &amp;  ", " &amp;  Shares!AF1576 &amp;  ", " &amp;  Shares!AG1576 &amp;  ", " &amp;  Shares!AH1576 &amp;  ", " &amp;  Shares!AI1576 &amp;  ", " &amp;  Shares!AJ1576 &amp;  ", " &amp;  Shares!AK1576 &amp;  ", " &amp;  Shares!AL1576 &amp;  ", " &amp;  Shares!AM1576 &amp;  ", " &amp;  Shares!#REF! &amp;  ", " &amp;  Shares!AN1576 &amp;  ", " &amp;  Shares!AO1576 &amp;  ", " &amp;  Shares!AP1576 &amp;  ", " &amp;  Shares!AQ1576 &amp;  ", " &amp;  Shares!AR1576 &amp;  ", " &amp;  Shares!AS1576 &amp;  ", " &amp;  Shares!AT1576 &amp;  ", " &amp;  Shares!AU1576 &amp;  ", " &amp;  Shares!AV1576 &amp;  ", " &amp;  Shares!AW1576 &amp;  ", " &amp;  Shares!AX1576 &amp;  "),"</f>
        <v>#REF!</v>
      </c>
    </row>
    <row r="1576" spans="1:1" x14ac:dyDescent="0.2">
      <c r="A1576" t="e">
        <f>"('"&amp; Shares!A1577 &amp; "', '2017-01-26', " &amp;  Shares!C1577 &amp;  ", " &amp;  Shares!D1577 &amp;  ", " &amp;  Shares!E1577 &amp;  ", " &amp;  Shares!F1577 &amp;  ", " &amp;  Shares!G1577 &amp;  ", " &amp;  Shares!H1577 &amp;  ", " &amp;  Shares!I1577 &amp;  ", " &amp;  Shares!J1577 &amp;  ", " &amp;  Shares!K1577 &amp;  ", " &amp;  Shares!L1577 &amp;  ", " &amp;  Shares!M1577 &amp;  ", " &amp;  Shares!N1577 &amp;  ", " &amp;  Shares!O1577 &amp;  ", " &amp;  Shares!P1577 &amp;  ", " &amp;  Shares!Q1577 &amp;  ", " &amp;  Shares!R1577 &amp;  ", " &amp;  Shares!S1577 &amp;  ", " &amp;  Shares!T1577 &amp;  ", " &amp;  Shares!U1577 &amp;  ", " &amp;  Shares!V1577 &amp;  ", " &amp;  Shares!W1577 &amp;  ", " &amp;  Shares!X1577 &amp;  ", " &amp;  Shares!Y1577 &amp;  ", " &amp;  Shares!Z1577 &amp;  ", " &amp;  Shares!AA1577 &amp;  ", " &amp;  Shares!AB1577 &amp;  ", " &amp;  Shares!AC1577 &amp;  ", " &amp;  Shares!AD1577 &amp;  ", " &amp;  Shares!AE1577 &amp;  ", " &amp;  Shares!AF1577 &amp;  ", " &amp;  Shares!AG1577 &amp;  ", " &amp;  Shares!AH1577 &amp;  ", " &amp;  Shares!AI1577 &amp;  ", " &amp;  Shares!AJ1577 &amp;  ", " &amp;  Shares!AK1577 &amp;  ", " &amp;  Shares!AL1577 &amp;  ", " &amp;  Shares!AM1577 &amp;  ", " &amp;  Shares!#REF! &amp;  ", " &amp;  Shares!AN1577 &amp;  ", " &amp;  Shares!AO1577 &amp;  ", " &amp;  Shares!AP1577 &amp;  ", " &amp;  Shares!AQ1577 &amp;  ", " &amp;  Shares!AR1577 &amp;  ", " &amp;  Shares!AS1577 &amp;  ", " &amp;  Shares!AT1577 &amp;  ", " &amp;  Shares!AU1577 &amp;  ", " &amp;  Shares!AV1577 &amp;  ", " &amp;  Shares!AW1577 &amp;  ", " &amp;  Shares!AX1577 &amp;  "),"</f>
        <v>#REF!</v>
      </c>
    </row>
    <row r="1577" spans="1:1" x14ac:dyDescent="0.2">
      <c r="A1577" t="e">
        <f>"('"&amp; Shares!A1578 &amp; "', '2017-01-26', " &amp;  Shares!C1578 &amp;  ", " &amp;  Shares!D1578 &amp;  ", " &amp;  Shares!E1578 &amp;  ", " &amp;  Shares!F1578 &amp;  ", " &amp;  Shares!G1578 &amp;  ", " &amp;  Shares!H1578 &amp;  ", " &amp;  Shares!I1578 &amp;  ", " &amp;  Shares!J1578 &amp;  ", " &amp;  Shares!K1578 &amp;  ", " &amp;  Shares!L1578 &amp;  ", " &amp;  Shares!M1578 &amp;  ", " &amp;  Shares!N1578 &amp;  ", " &amp;  Shares!O1578 &amp;  ", " &amp;  Shares!P1578 &amp;  ", " &amp;  Shares!Q1578 &amp;  ", " &amp;  Shares!R1578 &amp;  ", " &amp;  Shares!S1578 &amp;  ", " &amp;  Shares!T1578 &amp;  ", " &amp;  Shares!U1578 &amp;  ", " &amp;  Shares!V1578 &amp;  ", " &amp;  Shares!W1578 &amp;  ", " &amp;  Shares!X1578 &amp;  ", " &amp;  Shares!Y1578 &amp;  ", " &amp;  Shares!Z1578 &amp;  ", " &amp;  Shares!AA1578 &amp;  ", " &amp;  Shares!AB1578 &amp;  ", " &amp;  Shares!AC1578 &amp;  ", " &amp;  Shares!AD1578 &amp;  ", " &amp;  Shares!AE1578 &amp;  ", " &amp;  Shares!AF1578 &amp;  ", " &amp;  Shares!AG1578 &amp;  ", " &amp;  Shares!AH1578 &amp;  ", " &amp;  Shares!AI1578 &amp;  ", " &amp;  Shares!AJ1578 &amp;  ", " &amp;  Shares!AK1578 &amp;  ", " &amp;  Shares!AL1578 &amp;  ", " &amp;  Shares!AM1578 &amp;  ", " &amp;  Shares!#REF! &amp;  ", " &amp;  Shares!AN1578 &amp;  ", " &amp;  Shares!AO1578 &amp;  ", " &amp;  Shares!AP1578 &amp;  ", " &amp;  Shares!AQ1578 &amp;  ", " &amp;  Shares!AR1578 &amp;  ", " &amp;  Shares!AS1578 &amp;  ", " &amp;  Shares!AT1578 &amp;  ", " &amp;  Shares!AU1578 &amp;  ", " &amp;  Shares!AV1578 &amp;  ", " &amp;  Shares!AW1578 &amp;  ", " &amp;  Shares!AX1578 &amp;  "),"</f>
        <v>#REF!</v>
      </c>
    </row>
    <row r="1578" spans="1:1" x14ac:dyDescent="0.2">
      <c r="A1578" t="e">
        <f>"('"&amp; Shares!A1579 &amp; "', '2017-01-26', " &amp;  Shares!C1579 &amp;  ", " &amp;  Shares!D1579 &amp;  ", " &amp;  Shares!E1579 &amp;  ", " &amp;  Shares!F1579 &amp;  ", " &amp;  Shares!G1579 &amp;  ", " &amp;  Shares!H1579 &amp;  ", " &amp;  Shares!I1579 &amp;  ", " &amp;  Shares!J1579 &amp;  ", " &amp;  Shares!K1579 &amp;  ", " &amp;  Shares!L1579 &amp;  ", " &amp;  Shares!M1579 &amp;  ", " &amp;  Shares!N1579 &amp;  ", " &amp;  Shares!O1579 &amp;  ", " &amp;  Shares!P1579 &amp;  ", " &amp;  Shares!Q1579 &amp;  ", " &amp;  Shares!R1579 &amp;  ", " &amp;  Shares!S1579 &amp;  ", " &amp;  Shares!T1579 &amp;  ", " &amp;  Shares!U1579 &amp;  ", " &amp;  Shares!V1579 &amp;  ", " &amp;  Shares!W1579 &amp;  ", " &amp;  Shares!X1579 &amp;  ", " &amp;  Shares!Y1579 &amp;  ", " &amp;  Shares!Z1579 &amp;  ", " &amp;  Shares!AA1579 &amp;  ", " &amp;  Shares!AB1579 &amp;  ", " &amp;  Shares!AC1579 &amp;  ", " &amp;  Shares!AD1579 &amp;  ", " &amp;  Shares!AE1579 &amp;  ", " &amp;  Shares!AF1579 &amp;  ", " &amp;  Shares!AG1579 &amp;  ", " &amp;  Shares!AH1579 &amp;  ", " &amp;  Shares!AI1579 &amp;  ", " &amp;  Shares!AJ1579 &amp;  ", " &amp;  Shares!AK1579 &amp;  ", " &amp;  Shares!AL1579 &amp;  ", " &amp;  Shares!AM1579 &amp;  ", " &amp;  Shares!#REF! &amp;  ", " &amp;  Shares!AN1579 &amp;  ", " &amp;  Shares!AO1579 &amp;  ", " &amp;  Shares!AP1579 &amp;  ", " &amp;  Shares!AQ1579 &amp;  ", " &amp;  Shares!AR1579 &amp;  ", " &amp;  Shares!AS1579 &amp;  ", " &amp;  Shares!AT1579 &amp;  ", " &amp;  Shares!AU1579 &amp;  ", " &amp;  Shares!AV1579 &amp;  ", " &amp;  Shares!AW1579 &amp;  ", " &amp;  Shares!AX1579 &amp;  "),"</f>
        <v>#REF!</v>
      </c>
    </row>
    <row r="1579" spans="1:1" x14ac:dyDescent="0.2">
      <c r="A1579" t="e">
        <f>"('"&amp; Shares!A1580 &amp; "', '2017-01-26', " &amp;  Shares!C1580 &amp;  ", " &amp;  Shares!D1580 &amp;  ", " &amp;  Shares!E1580 &amp;  ", " &amp;  Shares!F1580 &amp;  ", " &amp;  Shares!G1580 &amp;  ", " &amp;  Shares!H1580 &amp;  ", " &amp;  Shares!I1580 &amp;  ", " &amp;  Shares!J1580 &amp;  ", " &amp;  Shares!K1580 &amp;  ", " &amp;  Shares!L1580 &amp;  ", " &amp;  Shares!M1580 &amp;  ", " &amp;  Shares!N1580 &amp;  ", " &amp;  Shares!O1580 &amp;  ", " &amp;  Shares!P1580 &amp;  ", " &amp;  Shares!Q1580 &amp;  ", " &amp;  Shares!R1580 &amp;  ", " &amp;  Shares!S1580 &amp;  ", " &amp;  Shares!T1580 &amp;  ", " &amp;  Shares!U1580 &amp;  ", " &amp;  Shares!V1580 &amp;  ", " &amp;  Shares!W1580 &amp;  ", " &amp;  Shares!X1580 &amp;  ", " &amp;  Shares!Y1580 &amp;  ", " &amp;  Shares!Z1580 &amp;  ", " &amp;  Shares!AA1580 &amp;  ", " &amp;  Shares!AB1580 &amp;  ", " &amp;  Shares!AC1580 &amp;  ", " &amp;  Shares!AD1580 &amp;  ", " &amp;  Shares!AE1580 &amp;  ", " &amp;  Shares!AF1580 &amp;  ", " &amp;  Shares!AG1580 &amp;  ", " &amp;  Shares!AH1580 &amp;  ", " &amp;  Shares!AI1580 &amp;  ", " &amp;  Shares!AJ1580 &amp;  ", " &amp;  Shares!AK1580 &amp;  ", " &amp;  Shares!AL1580 &amp;  ", " &amp;  Shares!AM1580 &amp;  ", " &amp;  Shares!#REF! &amp;  ", " &amp;  Shares!AN1580 &amp;  ", " &amp;  Shares!AO1580 &amp;  ", " &amp;  Shares!AP1580 &amp;  ", " &amp;  Shares!AQ1580 &amp;  ", " &amp;  Shares!AR1580 &amp;  ", " &amp;  Shares!AS1580 &amp;  ", " &amp;  Shares!AT1580 &amp;  ", " &amp;  Shares!AU1580 &amp;  ", " &amp;  Shares!AV1580 &amp;  ", " &amp;  Shares!AW1580 &amp;  ", " &amp;  Shares!AX1580 &amp;  "),"</f>
        <v>#REF!</v>
      </c>
    </row>
    <row r="1580" spans="1:1" x14ac:dyDescent="0.2">
      <c r="A1580" t="e">
        <f>"('"&amp; Shares!A1581 &amp; "', '2017-01-26', " &amp;  Shares!C1581 &amp;  ", " &amp;  Shares!D1581 &amp;  ", " &amp;  Shares!E1581 &amp;  ", " &amp;  Shares!F1581 &amp;  ", " &amp;  Shares!G1581 &amp;  ", " &amp;  Shares!H1581 &amp;  ", " &amp;  Shares!I1581 &amp;  ", " &amp;  Shares!J1581 &amp;  ", " &amp;  Shares!K1581 &amp;  ", " &amp;  Shares!L1581 &amp;  ", " &amp;  Shares!M1581 &amp;  ", " &amp;  Shares!N1581 &amp;  ", " &amp;  Shares!O1581 &amp;  ", " &amp;  Shares!P1581 &amp;  ", " &amp;  Shares!Q1581 &amp;  ", " &amp;  Shares!R1581 &amp;  ", " &amp;  Shares!S1581 &amp;  ", " &amp;  Shares!T1581 &amp;  ", " &amp;  Shares!U1581 &amp;  ", " &amp;  Shares!V1581 &amp;  ", " &amp;  Shares!W1581 &amp;  ", " &amp;  Shares!X1581 &amp;  ", " &amp;  Shares!Y1581 &amp;  ", " &amp;  Shares!Z1581 &amp;  ", " &amp;  Shares!AA1581 &amp;  ", " &amp;  Shares!AB1581 &amp;  ", " &amp;  Shares!AC1581 &amp;  ", " &amp;  Shares!AD1581 &amp;  ", " &amp;  Shares!AE1581 &amp;  ", " &amp;  Shares!AF1581 &amp;  ", " &amp;  Shares!AG1581 &amp;  ", " &amp;  Shares!AH1581 &amp;  ", " &amp;  Shares!AI1581 &amp;  ", " &amp;  Shares!AJ1581 &amp;  ", " &amp;  Shares!AK1581 &amp;  ", " &amp;  Shares!AL1581 &amp;  ", " &amp;  Shares!AM1581 &amp;  ", " &amp;  Shares!#REF! &amp;  ", " &amp;  Shares!AN1581 &amp;  ", " &amp;  Shares!AO1581 &amp;  ", " &amp;  Shares!AP1581 &amp;  ", " &amp;  Shares!AQ1581 &amp;  ", " &amp;  Shares!AR1581 &amp;  ", " &amp;  Shares!AS1581 &amp;  ", " &amp;  Shares!AT1581 &amp;  ", " &amp;  Shares!AU1581 &amp;  ", " &amp;  Shares!AV1581 &amp;  ", " &amp;  Shares!AW1581 &amp;  ", " &amp;  Shares!AX1581 &amp;  "),"</f>
        <v>#REF!</v>
      </c>
    </row>
    <row r="1581" spans="1:1" x14ac:dyDescent="0.2">
      <c r="A1581" t="e">
        <f>"('"&amp; Shares!A1582 &amp; "', '2017-01-26', " &amp;  Shares!C1582 &amp;  ", " &amp;  Shares!D1582 &amp;  ", " &amp;  Shares!E1582 &amp;  ", " &amp;  Shares!F1582 &amp;  ", " &amp;  Shares!G1582 &amp;  ", " &amp;  Shares!H1582 &amp;  ", " &amp;  Shares!I1582 &amp;  ", " &amp;  Shares!J1582 &amp;  ", " &amp;  Shares!K1582 &amp;  ", " &amp;  Shares!L1582 &amp;  ", " &amp;  Shares!M1582 &amp;  ", " &amp;  Shares!N1582 &amp;  ", " &amp;  Shares!O1582 &amp;  ", " &amp;  Shares!P1582 &amp;  ", " &amp;  Shares!Q1582 &amp;  ", " &amp;  Shares!R1582 &amp;  ", " &amp;  Shares!S1582 &amp;  ", " &amp;  Shares!T1582 &amp;  ", " &amp;  Shares!U1582 &amp;  ", " &amp;  Shares!V1582 &amp;  ", " &amp;  Shares!W1582 &amp;  ", " &amp;  Shares!X1582 &amp;  ", " &amp;  Shares!Y1582 &amp;  ", " &amp;  Shares!Z1582 &amp;  ", " &amp;  Shares!AA1582 &amp;  ", " &amp;  Shares!AB1582 &amp;  ", " &amp;  Shares!AC1582 &amp;  ", " &amp;  Shares!AD1582 &amp;  ", " &amp;  Shares!AE1582 &amp;  ", " &amp;  Shares!AF1582 &amp;  ", " &amp;  Shares!AG1582 &amp;  ", " &amp;  Shares!AH1582 &amp;  ", " &amp;  Shares!AI1582 &amp;  ", " &amp;  Shares!AJ1582 &amp;  ", " &amp;  Shares!AK1582 &amp;  ", " &amp;  Shares!AL1582 &amp;  ", " &amp;  Shares!AM1582 &amp;  ", " &amp;  Shares!#REF! &amp;  ", " &amp;  Shares!AN1582 &amp;  ", " &amp;  Shares!AO1582 &amp;  ", " &amp;  Shares!AP1582 &amp;  ", " &amp;  Shares!AQ1582 &amp;  ", " &amp;  Shares!AR1582 &amp;  ", " &amp;  Shares!AS1582 &amp;  ", " &amp;  Shares!AT1582 &amp;  ", " &amp;  Shares!AU1582 &amp;  ", " &amp;  Shares!AV1582 &amp;  ", " &amp;  Shares!AW1582 &amp;  ", " &amp;  Shares!AX1582 &amp;  "),"</f>
        <v>#REF!</v>
      </c>
    </row>
    <row r="1582" spans="1:1" x14ac:dyDescent="0.2">
      <c r="A1582" t="e">
        <f>"('"&amp; Shares!A1583 &amp; "', '2017-01-26', " &amp;  Shares!C1583 &amp;  ", " &amp;  Shares!D1583 &amp;  ", " &amp;  Shares!E1583 &amp;  ", " &amp;  Shares!F1583 &amp;  ", " &amp;  Shares!G1583 &amp;  ", " &amp;  Shares!H1583 &amp;  ", " &amp;  Shares!I1583 &amp;  ", " &amp;  Shares!J1583 &amp;  ", " &amp;  Shares!K1583 &amp;  ", " &amp;  Shares!L1583 &amp;  ", " &amp;  Shares!M1583 &amp;  ", " &amp;  Shares!N1583 &amp;  ", " &amp;  Shares!O1583 &amp;  ", " &amp;  Shares!P1583 &amp;  ", " &amp;  Shares!Q1583 &amp;  ", " &amp;  Shares!R1583 &amp;  ", " &amp;  Shares!S1583 &amp;  ", " &amp;  Shares!T1583 &amp;  ", " &amp;  Shares!U1583 &amp;  ", " &amp;  Shares!V1583 &amp;  ", " &amp;  Shares!W1583 &amp;  ", " &amp;  Shares!X1583 &amp;  ", " &amp;  Shares!Y1583 &amp;  ", " &amp;  Shares!Z1583 &amp;  ", " &amp;  Shares!AA1583 &amp;  ", " &amp;  Shares!AB1583 &amp;  ", " &amp;  Shares!AC1583 &amp;  ", " &amp;  Shares!AD1583 &amp;  ", " &amp;  Shares!AE1583 &amp;  ", " &amp;  Shares!AF1583 &amp;  ", " &amp;  Shares!AG1583 &amp;  ", " &amp;  Shares!AH1583 &amp;  ", " &amp;  Shares!AI1583 &amp;  ", " &amp;  Shares!AJ1583 &amp;  ", " &amp;  Shares!AK1583 &amp;  ", " &amp;  Shares!AL1583 &amp;  ", " &amp;  Shares!AM1583 &amp;  ", " &amp;  Shares!#REF! &amp;  ", " &amp;  Shares!AN1583 &amp;  ", " &amp;  Shares!AO1583 &amp;  ", " &amp;  Shares!AP1583 &amp;  ", " &amp;  Shares!AQ1583 &amp;  ", " &amp;  Shares!AR1583 &amp;  ", " &amp;  Shares!AS1583 &amp;  ", " &amp;  Shares!AT1583 &amp;  ", " &amp;  Shares!AU1583 &amp;  ", " &amp;  Shares!AV1583 &amp;  ", " &amp;  Shares!AW1583 &amp;  ", " &amp;  Shares!AX1583 &amp;  "),"</f>
        <v>#REF!</v>
      </c>
    </row>
    <row r="1583" spans="1:1" x14ac:dyDescent="0.2">
      <c r="A1583" t="e">
        <f>"('"&amp; Shares!A1584 &amp; "', '2017-01-26', " &amp;  Shares!C1584 &amp;  ", " &amp;  Shares!D1584 &amp;  ", " &amp;  Shares!E1584 &amp;  ", " &amp;  Shares!F1584 &amp;  ", " &amp;  Shares!G1584 &amp;  ", " &amp;  Shares!H1584 &amp;  ", " &amp;  Shares!I1584 &amp;  ", " &amp;  Shares!J1584 &amp;  ", " &amp;  Shares!K1584 &amp;  ", " &amp;  Shares!L1584 &amp;  ", " &amp;  Shares!M1584 &amp;  ", " &amp;  Shares!N1584 &amp;  ", " &amp;  Shares!O1584 &amp;  ", " &amp;  Shares!P1584 &amp;  ", " &amp;  Shares!Q1584 &amp;  ", " &amp;  Shares!R1584 &amp;  ", " &amp;  Shares!S1584 &amp;  ", " &amp;  Shares!T1584 &amp;  ", " &amp;  Shares!U1584 &amp;  ", " &amp;  Shares!V1584 &amp;  ", " &amp;  Shares!W1584 &amp;  ", " &amp;  Shares!X1584 &amp;  ", " &amp;  Shares!Y1584 &amp;  ", " &amp;  Shares!Z1584 &amp;  ", " &amp;  Shares!AA1584 &amp;  ", " &amp;  Shares!AB1584 &amp;  ", " &amp;  Shares!AC1584 &amp;  ", " &amp;  Shares!AD1584 &amp;  ", " &amp;  Shares!AE1584 &amp;  ", " &amp;  Shares!AF1584 &amp;  ", " &amp;  Shares!AG1584 &amp;  ", " &amp;  Shares!AH1584 &amp;  ", " &amp;  Shares!AI1584 &amp;  ", " &amp;  Shares!AJ1584 &amp;  ", " &amp;  Shares!AK1584 &amp;  ", " &amp;  Shares!AL1584 &amp;  ", " &amp;  Shares!AM1584 &amp;  ", " &amp;  Shares!#REF! &amp;  ", " &amp;  Shares!AN1584 &amp;  ", " &amp;  Shares!AO1584 &amp;  ", " &amp;  Shares!AP1584 &amp;  ", " &amp;  Shares!AQ1584 &amp;  ", " &amp;  Shares!AR1584 &amp;  ", " &amp;  Shares!AS1584 &amp;  ", " &amp;  Shares!AT1584 &amp;  ", " &amp;  Shares!AU1584 &amp;  ", " &amp;  Shares!AV1584 &amp;  ", " &amp;  Shares!AW1584 &amp;  ", " &amp;  Shares!AX1584 &amp;  "),"</f>
        <v>#REF!</v>
      </c>
    </row>
    <row r="1584" spans="1:1" x14ac:dyDescent="0.2">
      <c r="A1584" t="e">
        <f>"('"&amp; Shares!A1585 &amp; "', '2017-01-26', " &amp;  Shares!C1585 &amp;  ", " &amp;  Shares!D1585 &amp;  ", " &amp;  Shares!E1585 &amp;  ", " &amp;  Shares!F1585 &amp;  ", " &amp;  Shares!G1585 &amp;  ", " &amp;  Shares!H1585 &amp;  ", " &amp;  Shares!I1585 &amp;  ", " &amp;  Shares!J1585 &amp;  ", " &amp;  Shares!K1585 &amp;  ", " &amp;  Shares!L1585 &amp;  ", " &amp;  Shares!M1585 &amp;  ", " &amp;  Shares!N1585 &amp;  ", " &amp;  Shares!O1585 &amp;  ", " &amp;  Shares!P1585 &amp;  ", " &amp;  Shares!Q1585 &amp;  ", " &amp;  Shares!R1585 &amp;  ", " &amp;  Shares!S1585 &amp;  ", " &amp;  Shares!T1585 &amp;  ", " &amp;  Shares!U1585 &amp;  ", " &amp;  Shares!V1585 &amp;  ", " &amp;  Shares!W1585 &amp;  ", " &amp;  Shares!X1585 &amp;  ", " &amp;  Shares!Y1585 &amp;  ", " &amp;  Shares!Z1585 &amp;  ", " &amp;  Shares!AA1585 &amp;  ", " &amp;  Shares!AB1585 &amp;  ", " &amp;  Shares!AC1585 &amp;  ", " &amp;  Shares!AD1585 &amp;  ", " &amp;  Shares!AE1585 &amp;  ", " &amp;  Shares!AF1585 &amp;  ", " &amp;  Shares!AG1585 &amp;  ", " &amp;  Shares!AH1585 &amp;  ", " &amp;  Shares!AI1585 &amp;  ", " &amp;  Shares!AJ1585 &amp;  ", " &amp;  Shares!AK1585 &amp;  ", " &amp;  Shares!AL1585 &amp;  ", " &amp;  Shares!AM1585 &amp;  ", " &amp;  Shares!#REF! &amp;  ", " &amp;  Shares!AN1585 &amp;  ", " &amp;  Shares!AO1585 &amp;  ", " &amp;  Shares!AP1585 &amp;  ", " &amp;  Shares!AQ1585 &amp;  ", " &amp;  Shares!AR1585 &amp;  ", " &amp;  Shares!AS1585 &amp;  ", " &amp;  Shares!AT1585 &amp;  ", " &amp;  Shares!AU1585 &amp;  ", " &amp;  Shares!AV1585 &amp;  ", " &amp;  Shares!AW1585 &amp;  ", " &amp;  Shares!AX1585 &amp;  "),"</f>
        <v>#REF!</v>
      </c>
    </row>
    <row r="1585" spans="1:1" x14ac:dyDescent="0.2">
      <c r="A1585" t="e">
        <f>"('"&amp; Shares!A1586 &amp; "', '2017-01-26', " &amp;  Shares!C1586 &amp;  ", " &amp;  Shares!D1586 &amp;  ", " &amp;  Shares!E1586 &amp;  ", " &amp;  Shares!F1586 &amp;  ", " &amp;  Shares!G1586 &amp;  ", " &amp;  Shares!H1586 &amp;  ", " &amp;  Shares!I1586 &amp;  ", " &amp;  Shares!J1586 &amp;  ", " &amp;  Shares!K1586 &amp;  ", " &amp;  Shares!L1586 &amp;  ", " &amp;  Shares!M1586 &amp;  ", " &amp;  Shares!N1586 &amp;  ", " &amp;  Shares!O1586 &amp;  ", " &amp;  Shares!P1586 &amp;  ", " &amp;  Shares!Q1586 &amp;  ", " &amp;  Shares!R1586 &amp;  ", " &amp;  Shares!S1586 &amp;  ", " &amp;  Shares!T1586 &amp;  ", " &amp;  Shares!U1586 &amp;  ", " &amp;  Shares!V1586 &amp;  ", " &amp;  Shares!W1586 &amp;  ", " &amp;  Shares!X1586 &amp;  ", " &amp;  Shares!Y1586 &amp;  ", " &amp;  Shares!Z1586 &amp;  ", " &amp;  Shares!AA1586 &amp;  ", " &amp;  Shares!AB1586 &amp;  ", " &amp;  Shares!AC1586 &amp;  ", " &amp;  Shares!AD1586 &amp;  ", " &amp;  Shares!AE1586 &amp;  ", " &amp;  Shares!AF1586 &amp;  ", " &amp;  Shares!AG1586 &amp;  ", " &amp;  Shares!AH1586 &amp;  ", " &amp;  Shares!AI1586 &amp;  ", " &amp;  Shares!AJ1586 &amp;  ", " &amp;  Shares!AK1586 &amp;  ", " &amp;  Shares!AL1586 &amp;  ", " &amp;  Shares!AM1586 &amp;  ", " &amp;  Shares!#REF! &amp;  ", " &amp;  Shares!AN1586 &amp;  ", " &amp;  Shares!AO1586 &amp;  ", " &amp;  Shares!AP1586 &amp;  ", " &amp;  Shares!AQ1586 &amp;  ", " &amp;  Shares!AR1586 &amp;  ", " &amp;  Shares!AS1586 &amp;  ", " &amp;  Shares!AT1586 &amp;  ", " &amp;  Shares!AU1586 &amp;  ", " &amp;  Shares!AV1586 &amp;  ", " &amp;  Shares!AW1586 &amp;  ", " &amp;  Shares!AX1586 &amp;  "),"</f>
        <v>#REF!</v>
      </c>
    </row>
    <row r="1586" spans="1:1" x14ac:dyDescent="0.2">
      <c r="A1586" t="e">
        <f>"('"&amp; Shares!A1587 &amp; "', '2017-01-26', " &amp;  Shares!C1587 &amp;  ", " &amp;  Shares!D1587 &amp;  ", " &amp;  Shares!E1587 &amp;  ", " &amp;  Shares!F1587 &amp;  ", " &amp;  Shares!G1587 &amp;  ", " &amp;  Shares!H1587 &amp;  ", " &amp;  Shares!I1587 &amp;  ", " &amp;  Shares!J1587 &amp;  ", " &amp;  Shares!K1587 &amp;  ", " &amp;  Shares!L1587 &amp;  ", " &amp;  Shares!M1587 &amp;  ", " &amp;  Shares!N1587 &amp;  ", " &amp;  Shares!O1587 &amp;  ", " &amp;  Shares!P1587 &amp;  ", " &amp;  Shares!Q1587 &amp;  ", " &amp;  Shares!R1587 &amp;  ", " &amp;  Shares!S1587 &amp;  ", " &amp;  Shares!T1587 &amp;  ", " &amp;  Shares!U1587 &amp;  ", " &amp;  Shares!V1587 &amp;  ", " &amp;  Shares!W1587 &amp;  ", " &amp;  Shares!X1587 &amp;  ", " &amp;  Shares!Y1587 &amp;  ", " &amp;  Shares!Z1587 &amp;  ", " &amp;  Shares!AA1587 &amp;  ", " &amp;  Shares!AB1587 &amp;  ", " &amp;  Shares!AC1587 &amp;  ", " &amp;  Shares!AD1587 &amp;  ", " &amp;  Shares!AE1587 &amp;  ", " &amp;  Shares!AF1587 &amp;  ", " &amp;  Shares!AG1587 &amp;  ", " &amp;  Shares!AH1587 &amp;  ", " &amp;  Shares!AI1587 &amp;  ", " &amp;  Shares!AJ1587 &amp;  ", " &amp;  Shares!AK1587 &amp;  ", " &amp;  Shares!AL1587 &amp;  ", " &amp;  Shares!AM1587 &amp;  ", " &amp;  Shares!#REF! &amp;  ", " &amp;  Shares!AN1587 &amp;  ", " &amp;  Shares!AO1587 &amp;  ", " &amp;  Shares!AP1587 &amp;  ", " &amp;  Shares!AQ1587 &amp;  ", " &amp;  Shares!AR1587 &amp;  ", " &amp;  Shares!AS1587 &amp;  ", " &amp;  Shares!AT1587 &amp;  ", " &amp;  Shares!AU1587 &amp;  ", " &amp;  Shares!AV1587 &amp;  ", " &amp;  Shares!AW1587 &amp;  ", " &amp;  Shares!AX1587 &amp;  "),"</f>
        <v>#REF!</v>
      </c>
    </row>
    <row r="1587" spans="1:1" x14ac:dyDescent="0.2">
      <c r="A1587" t="e">
        <f>"('"&amp; Shares!A1588 &amp; "', '2017-01-26', " &amp;  Shares!C1588 &amp;  ", " &amp;  Shares!D1588 &amp;  ", " &amp;  Shares!E1588 &amp;  ", " &amp;  Shares!F1588 &amp;  ", " &amp;  Shares!G1588 &amp;  ", " &amp;  Shares!H1588 &amp;  ", " &amp;  Shares!I1588 &amp;  ", " &amp;  Shares!J1588 &amp;  ", " &amp;  Shares!K1588 &amp;  ", " &amp;  Shares!L1588 &amp;  ", " &amp;  Shares!M1588 &amp;  ", " &amp;  Shares!N1588 &amp;  ", " &amp;  Shares!O1588 &amp;  ", " &amp;  Shares!P1588 &amp;  ", " &amp;  Shares!Q1588 &amp;  ", " &amp;  Shares!R1588 &amp;  ", " &amp;  Shares!S1588 &amp;  ", " &amp;  Shares!T1588 &amp;  ", " &amp;  Shares!U1588 &amp;  ", " &amp;  Shares!V1588 &amp;  ", " &amp;  Shares!W1588 &amp;  ", " &amp;  Shares!X1588 &amp;  ", " &amp;  Shares!Y1588 &amp;  ", " &amp;  Shares!Z1588 &amp;  ", " &amp;  Shares!AA1588 &amp;  ", " &amp;  Shares!AB1588 &amp;  ", " &amp;  Shares!AC1588 &amp;  ", " &amp;  Shares!AD1588 &amp;  ", " &amp;  Shares!AE1588 &amp;  ", " &amp;  Shares!AF1588 &amp;  ", " &amp;  Shares!AG1588 &amp;  ", " &amp;  Shares!AH1588 &amp;  ", " &amp;  Shares!AI1588 &amp;  ", " &amp;  Shares!AJ1588 &amp;  ", " &amp;  Shares!AK1588 &amp;  ", " &amp;  Shares!AL1588 &amp;  ", " &amp;  Shares!AM1588 &amp;  ", " &amp;  Shares!#REF! &amp;  ", " &amp;  Shares!AN1588 &amp;  ", " &amp;  Shares!AO1588 &amp;  ", " &amp;  Shares!AP1588 &amp;  ", " &amp;  Shares!AQ1588 &amp;  ", " &amp;  Shares!AR1588 &amp;  ", " &amp;  Shares!AS1588 &amp;  ", " &amp;  Shares!AT1588 &amp;  ", " &amp;  Shares!AU1588 &amp;  ", " &amp;  Shares!AV1588 &amp;  ", " &amp;  Shares!AW1588 &amp;  ", " &amp;  Shares!AX1588 &amp;  "),"</f>
        <v>#REF!</v>
      </c>
    </row>
    <row r="1588" spans="1:1" x14ac:dyDescent="0.2">
      <c r="A1588" t="e">
        <f>"('"&amp; Shares!A1589 &amp; "', '2017-01-26', " &amp;  Shares!C1589 &amp;  ", " &amp;  Shares!D1589 &amp;  ", " &amp;  Shares!E1589 &amp;  ", " &amp;  Shares!F1589 &amp;  ", " &amp;  Shares!G1589 &amp;  ", " &amp;  Shares!H1589 &amp;  ", " &amp;  Shares!I1589 &amp;  ", " &amp;  Shares!J1589 &amp;  ", " &amp;  Shares!K1589 &amp;  ", " &amp;  Shares!L1589 &amp;  ", " &amp;  Shares!M1589 &amp;  ", " &amp;  Shares!N1589 &amp;  ", " &amp;  Shares!O1589 &amp;  ", " &amp;  Shares!P1589 &amp;  ", " &amp;  Shares!Q1589 &amp;  ", " &amp;  Shares!R1589 &amp;  ", " &amp;  Shares!S1589 &amp;  ", " &amp;  Shares!T1589 &amp;  ", " &amp;  Shares!U1589 &amp;  ", " &amp;  Shares!V1589 &amp;  ", " &amp;  Shares!W1589 &amp;  ", " &amp;  Shares!X1589 &amp;  ", " &amp;  Shares!Y1589 &amp;  ", " &amp;  Shares!Z1589 &amp;  ", " &amp;  Shares!AA1589 &amp;  ", " &amp;  Shares!AB1589 &amp;  ", " &amp;  Shares!AC1589 &amp;  ", " &amp;  Shares!AD1589 &amp;  ", " &amp;  Shares!AE1589 &amp;  ", " &amp;  Shares!AF1589 &amp;  ", " &amp;  Shares!AG1589 &amp;  ", " &amp;  Shares!AH1589 &amp;  ", " &amp;  Shares!AI1589 &amp;  ", " &amp;  Shares!AJ1589 &amp;  ", " &amp;  Shares!AK1589 &amp;  ", " &amp;  Shares!AL1589 &amp;  ", " &amp;  Shares!AM1589 &amp;  ", " &amp;  Shares!#REF! &amp;  ", " &amp;  Shares!AN1589 &amp;  ", " &amp;  Shares!AO1589 &amp;  ", " &amp;  Shares!AP1589 &amp;  ", " &amp;  Shares!AQ1589 &amp;  ", " &amp;  Shares!AR1589 &amp;  ", " &amp;  Shares!AS1589 &amp;  ", " &amp;  Shares!AT1589 &amp;  ", " &amp;  Shares!AU1589 &amp;  ", " &amp;  Shares!AV1589 &amp;  ", " &amp;  Shares!AW1589 &amp;  ", " &amp;  Shares!AX1589 &amp;  "),"</f>
        <v>#REF!</v>
      </c>
    </row>
    <row r="1589" spans="1:1" x14ac:dyDescent="0.2">
      <c r="A1589" t="e">
        <f>"('"&amp; Shares!A1590 &amp; "', '2017-01-26', " &amp;  Shares!C1590 &amp;  ", " &amp;  Shares!D1590 &amp;  ", " &amp;  Shares!E1590 &amp;  ", " &amp;  Shares!F1590 &amp;  ", " &amp;  Shares!G1590 &amp;  ", " &amp;  Shares!H1590 &amp;  ", " &amp;  Shares!I1590 &amp;  ", " &amp;  Shares!J1590 &amp;  ", " &amp;  Shares!K1590 &amp;  ", " &amp;  Shares!L1590 &amp;  ", " &amp;  Shares!M1590 &amp;  ", " &amp;  Shares!N1590 &amp;  ", " &amp;  Shares!O1590 &amp;  ", " &amp;  Shares!P1590 &amp;  ", " &amp;  Shares!Q1590 &amp;  ", " &amp;  Shares!R1590 &amp;  ", " &amp;  Shares!S1590 &amp;  ", " &amp;  Shares!T1590 &amp;  ", " &amp;  Shares!U1590 &amp;  ", " &amp;  Shares!V1590 &amp;  ", " &amp;  Shares!W1590 &amp;  ", " &amp;  Shares!X1590 &amp;  ", " &amp;  Shares!Y1590 &amp;  ", " &amp;  Shares!Z1590 &amp;  ", " &amp;  Shares!AA1590 &amp;  ", " &amp;  Shares!AB1590 &amp;  ", " &amp;  Shares!AC1590 &amp;  ", " &amp;  Shares!AD1590 &amp;  ", " &amp;  Shares!AE1590 &amp;  ", " &amp;  Shares!AF1590 &amp;  ", " &amp;  Shares!AG1590 &amp;  ", " &amp;  Shares!AH1590 &amp;  ", " &amp;  Shares!AI1590 &amp;  ", " &amp;  Shares!AJ1590 &amp;  ", " &amp;  Shares!AK1590 &amp;  ", " &amp;  Shares!AL1590 &amp;  ", " &amp;  Shares!AM1590 &amp;  ", " &amp;  Shares!#REF! &amp;  ", " &amp;  Shares!AN1590 &amp;  ", " &amp;  Shares!AO1590 &amp;  ", " &amp;  Shares!AP1590 &amp;  ", " &amp;  Shares!AQ1590 &amp;  ", " &amp;  Shares!AR1590 &amp;  ", " &amp;  Shares!AS1590 &amp;  ", " &amp;  Shares!AT1590 &amp;  ", " &amp;  Shares!AU1590 &amp;  ", " &amp;  Shares!AV1590 &amp;  ", " &amp;  Shares!AW1590 &amp;  ", " &amp;  Shares!AX1590 &amp;  "),"</f>
        <v>#REF!</v>
      </c>
    </row>
    <row r="1590" spans="1:1" x14ac:dyDescent="0.2">
      <c r="A1590" t="e">
        <f>"('"&amp; Shares!A1591 &amp; "', '2017-01-26', " &amp;  Shares!C1591 &amp;  ", " &amp;  Shares!D1591 &amp;  ", " &amp;  Shares!E1591 &amp;  ", " &amp;  Shares!F1591 &amp;  ", " &amp;  Shares!G1591 &amp;  ", " &amp;  Shares!H1591 &amp;  ", " &amp;  Shares!I1591 &amp;  ", " &amp;  Shares!J1591 &amp;  ", " &amp;  Shares!K1591 &amp;  ", " &amp;  Shares!L1591 &amp;  ", " &amp;  Shares!M1591 &amp;  ", " &amp;  Shares!N1591 &amp;  ", " &amp;  Shares!O1591 &amp;  ", " &amp;  Shares!P1591 &amp;  ", " &amp;  Shares!Q1591 &amp;  ", " &amp;  Shares!R1591 &amp;  ", " &amp;  Shares!S1591 &amp;  ", " &amp;  Shares!T1591 &amp;  ", " &amp;  Shares!U1591 &amp;  ", " &amp;  Shares!V1591 &amp;  ", " &amp;  Shares!W1591 &amp;  ", " &amp;  Shares!X1591 &amp;  ", " &amp;  Shares!Y1591 &amp;  ", " &amp;  Shares!Z1591 &amp;  ", " &amp;  Shares!AA1591 &amp;  ", " &amp;  Shares!AB1591 &amp;  ", " &amp;  Shares!AC1591 &amp;  ", " &amp;  Shares!AD1591 &amp;  ", " &amp;  Shares!AE1591 &amp;  ", " &amp;  Shares!AF1591 &amp;  ", " &amp;  Shares!AG1591 &amp;  ", " &amp;  Shares!AH1591 &amp;  ", " &amp;  Shares!AI1591 &amp;  ", " &amp;  Shares!AJ1591 &amp;  ", " &amp;  Shares!AK1591 &amp;  ", " &amp;  Shares!AL1591 &amp;  ", " &amp;  Shares!AM1591 &amp;  ", " &amp;  Shares!#REF! &amp;  ", " &amp;  Shares!AN1591 &amp;  ", " &amp;  Shares!AO1591 &amp;  ", " &amp;  Shares!AP1591 &amp;  ", " &amp;  Shares!AQ1591 &amp;  ", " &amp;  Shares!AR1591 &amp;  ", " &amp;  Shares!AS1591 &amp;  ", " &amp;  Shares!AT1591 &amp;  ", " &amp;  Shares!AU1591 &amp;  ", " &amp;  Shares!AV1591 &amp;  ", " &amp;  Shares!AW1591 &amp;  ", " &amp;  Shares!AX1591 &amp;  "),"</f>
        <v>#REF!</v>
      </c>
    </row>
    <row r="1591" spans="1:1" x14ac:dyDescent="0.2">
      <c r="A1591" t="e">
        <f>"('"&amp; Shares!A1592 &amp; "', '2017-01-26', " &amp;  Shares!C1592 &amp;  ", " &amp;  Shares!D1592 &amp;  ", " &amp;  Shares!E1592 &amp;  ", " &amp;  Shares!F1592 &amp;  ", " &amp;  Shares!G1592 &amp;  ", " &amp;  Shares!H1592 &amp;  ", " &amp;  Shares!I1592 &amp;  ", " &amp;  Shares!J1592 &amp;  ", " &amp;  Shares!K1592 &amp;  ", " &amp;  Shares!L1592 &amp;  ", " &amp;  Shares!M1592 &amp;  ", " &amp;  Shares!N1592 &amp;  ", " &amp;  Shares!O1592 &amp;  ", " &amp;  Shares!P1592 &amp;  ", " &amp;  Shares!Q1592 &amp;  ", " &amp;  Shares!R1592 &amp;  ", " &amp;  Shares!S1592 &amp;  ", " &amp;  Shares!T1592 &amp;  ", " &amp;  Shares!U1592 &amp;  ", " &amp;  Shares!V1592 &amp;  ", " &amp;  Shares!W1592 &amp;  ", " &amp;  Shares!X1592 &amp;  ", " &amp;  Shares!Y1592 &amp;  ", " &amp;  Shares!Z1592 &amp;  ", " &amp;  Shares!AA1592 &amp;  ", " &amp;  Shares!AB1592 &amp;  ", " &amp;  Shares!AC1592 &amp;  ", " &amp;  Shares!AD1592 &amp;  ", " &amp;  Shares!AE1592 &amp;  ", " &amp;  Shares!AF1592 &amp;  ", " &amp;  Shares!AG1592 &amp;  ", " &amp;  Shares!AH1592 &amp;  ", " &amp;  Shares!AI1592 &amp;  ", " &amp;  Shares!AJ1592 &amp;  ", " &amp;  Shares!AK1592 &amp;  ", " &amp;  Shares!AL1592 &amp;  ", " &amp;  Shares!AM1592 &amp;  ", " &amp;  Shares!#REF! &amp;  ", " &amp;  Shares!AN1592 &amp;  ", " &amp;  Shares!AO1592 &amp;  ", " &amp;  Shares!AP1592 &amp;  ", " &amp;  Shares!AQ1592 &amp;  ", " &amp;  Shares!AR1592 &amp;  ", " &amp;  Shares!AS1592 &amp;  ", " &amp;  Shares!AT1592 &amp;  ", " &amp;  Shares!AU1592 &amp;  ", " &amp;  Shares!AV1592 &amp;  ", " &amp;  Shares!AW1592 &amp;  ", " &amp;  Shares!AX1592 &amp;  "),"</f>
        <v>#REF!</v>
      </c>
    </row>
    <row r="1592" spans="1:1" x14ac:dyDescent="0.2">
      <c r="A1592" t="e">
        <f>"('"&amp; Shares!A1593 &amp; "', '2017-01-26', " &amp;  Shares!C1593 &amp;  ", " &amp;  Shares!D1593 &amp;  ", " &amp;  Shares!E1593 &amp;  ", " &amp;  Shares!F1593 &amp;  ", " &amp;  Shares!G1593 &amp;  ", " &amp;  Shares!H1593 &amp;  ", " &amp;  Shares!I1593 &amp;  ", " &amp;  Shares!J1593 &amp;  ", " &amp;  Shares!K1593 &amp;  ", " &amp;  Shares!L1593 &amp;  ", " &amp;  Shares!M1593 &amp;  ", " &amp;  Shares!N1593 &amp;  ", " &amp;  Shares!O1593 &amp;  ", " &amp;  Shares!P1593 &amp;  ", " &amp;  Shares!Q1593 &amp;  ", " &amp;  Shares!R1593 &amp;  ", " &amp;  Shares!S1593 &amp;  ", " &amp;  Shares!T1593 &amp;  ", " &amp;  Shares!U1593 &amp;  ", " &amp;  Shares!V1593 &amp;  ", " &amp;  Shares!W1593 &amp;  ", " &amp;  Shares!X1593 &amp;  ", " &amp;  Shares!Y1593 &amp;  ", " &amp;  Shares!Z1593 &amp;  ", " &amp;  Shares!AA1593 &amp;  ", " &amp;  Shares!AB1593 &amp;  ", " &amp;  Shares!AC1593 &amp;  ", " &amp;  Shares!AD1593 &amp;  ", " &amp;  Shares!AE1593 &amp;  ", " &amp;  Shares!AF1593 &amp;  ", " &amp;  Shares!AG1593 &amp;  ", " &amp;  Shares!AH1593 &amp;  ", " &amp;  Shares!AI1593 &amp;  ", " &amp;  Shares!AJ1593 &amp;  ", " &amp;  Shares!AK1593 &amp;  ", " &amp;  Shares!AL1593 &amp;  ", " &amp;  Shares!AM1593 &amp;  ", " &amp;  Shares!#REF! &amp;  ", " &amp;  Shares!AN1593 &amp;  ", " &amp;  Shares!AO1593 &amp;  ", " &amp;  Shares!AP1593 &amp;  ", " &amp;  Shares!AQ1593 &amp;  ", " &amp;  Shares!AR1593 &amp;  ", " &amp;  Shares!AS1593 &amp;  ", " &amp;  Shares!AT1593 &amp;  ", " &amp;  Shares!AU1593 &amp;  ", " &amp;  Shares!AV1593 &amp;  ", " &amp;  Shares!AW1593 &amp;  ", " &amp;  Shares!AX1593 &amp;  "),"</f>
        <v>#REF!</v>
      </c>
    </row>
    <row r="1593" spans="1:1" x14ac:dyDescent="0.2">
      <c r="A1593" t="e">
        <f>"('"&amp; Shares!A1594 &amp; "', '2017-01-26', " &amp;  Shares!C1594 &amp;  ", " &amp;  Shares!D1594 &amp;  ", " &amp;  Shares!E1594 &amp;  ", " &amp;  Shares!F1594 &amp;  ", " &amp;  Shares!G1594 &amp;  ", " &amp;  Shares!H1594 &amp;  ", " &amp;  Shares!I1594 &amp;  ", " &amp;  Shares!J1594 &amp;  ", " &amp;  Shares!K1594 &amp;  ", " &amp;  Shares!L1594 &amp;  ", " &amp;  Shares!M1594 &amp;  ", " &amp;  Shares!N1594 &amp;  ", " &amp;  Shares!O1594 &amp;  ", " &amp;  Shares!P1594 &amp;  ", " &amp;  Shares!Q1594 &amp;  ", " &amp;  Shares!R1594 &amp;  ", " &amp;  Shares!S1594 &amp;  ", " &amp;  Shares!T1594 &amp;  ", " &amp;  Shares!U1594 &amp;  ", " &amp;  Shares!V1594 &amp;  ", " &amp;  Shares!W1594 &amp;  ", " &amp;  Shares!X1594 &amp;  ", " &amp;  Shares!Y1594 &amp;  ", " &amp;  Shares!Z1594 &amp;  ", " &amp;  Shares!AA1594 &amp;  ", " &amp;  Shares!AB1594 &amp;  ", " &amp;  Shares!AC1594 &amp;  ", " &amp;  Shares!AD1594 &amp;  ", " &amp;  Shares!AE1594 &amp;  ", " &amp;  Shares!AF1594 &amp;  ", " &amp;  Shares!AG1594 &amp;  ", " &amp;  Shares!AH1594 &amp;  ", " &amp;  Shares!AI1594 &amp;  ", " &amp;  Shares!AJ1594 &amp;  ", " &amp;  Shares!AK1594 &amp;  ", " &amp;  Shares!AL1594 &amp;  ", " &amp;  Shares!AM1594 &amp;  ", " &amp;  Shares!#REF! &amp;  ", " &amp;  Shares!AN1594 &amp;  ", " &amp;  Shares!AO1594 &amp;  ", " &amp;  Shares!AP1594 &amp;  ", " &amp;  Shares!AQ1594 &amp;  ", " &amp;  Shares!AR1594 &amp;  ", " &amp;  Shares!AS1594 &amp;  ", " &amp;  Shares!AT1594 &amp;  ", " &amp;  Shares!AU1594 &amp;  ", " &amp;  Shares!AV1594 &amp;  ", " &amp;  Shares!AW1594 &amp;  ", " &amp;  Shares!AX1594 &amp;  "),"</f>
        <v>#REF!</v>
      </c>
    </row>
    <row r="1594" spans="1:1" x14ac:dyDescent="0.2">
      <c r="A1594" t="e">
        <f>"('"&amp; Shares!A1595 &amp; "', '2017-01-26', " &amp;  Shares!C1595 &amp;  ", " &amp;  Shares!D1595 &amp;  ", " &amp;  Shares!E1595 &amp;  ", " &amp;  Shares!F1595 &amp;  ", " &amp;  Shares!G1595 &amp;  ", " &amp;  Shares!H1595 &amp;  ", " &amp;  Shares!I1595 &amp;  ", " &amp;  Shares!J1595 &amp;  ", " &amp;  Shares!K1595 &amp;  ", " &amp;  Shares!L1595 &amp;  ", " &amp;  Shares!M1595 &amp;  ", " &amp;  Shares!N1595 &amp;  ", " &amp;  Shares!O1595 &amp;  ", " &amp;  Shares!P1595 &amp;  ", " &amp;  Shares!Q1595 &amp;  ", " &amp;  Shares!R1595 &amp;  ", " &amp;  Shares!S1595 &amp;  ", " &amp;  Shares!T1595 &amp;  ", " &amp;  Shares!U1595 &amp;  ", " &amp;  Shares!V1595 &amp;  ", " &amp;  Shares!W1595 &amp;  ", " &amp;  Shares!X1595 &amp;  ", " &amp;  Shares!Y1595 &amp;  ", " &amp;  Shares!Z1595 &amp;  ", " &amp;  Shares!AA1595 &amp;  ", " &amp;  Shares!AB1595 &amp;  ", " &amp;  Shares!AC1595 &amp;  ", " &amp;  Shares!AD1595 &amp;  ", " &amp;  Shares!AE1595 &amp;  ", " &amp;  Shares!AF1595 &amp;  ", " &amp;  Shares!AG1595 &amp;  ", " &amp;  Shares!AH1595 &amp;  ", " &amp;  Shares!AI1595 &amp;  ", " &amp;  Shares!AJ1595 &amp;  ", " &amp;  Shares!AK1595 &amp;  ", " &amp;  Shares!AL1595 &amp;  ", " &amp;  Shares!AM1595 &amp;  ", " &amp;  Shares!#REF! &amp;  ", " &amp;  Shares!AN1595 &amp;  ", " &amp;  Shares!AO1595 &amp;  ", " &amp;  Shares!AP1595 &amp;  ", " &amp;  Shares!AQ1595 &amp;  ", " &amp;  Shares!AR1595 &amp;  ", " &amp;  Shares!AS1595 &amp;  ", " &amp;  Shares!AT1595 &amp;  ", " &amp;  Shares!AU1595 &amp;  ", " &amp;  Shares!AV1595 &amp;  ", " &amp;  Shares!AW1595 &amp;  ", " &amp;  Shares!AX1595 &amp;  "),"</f>
        <v>#REF!</v>
      </c>
    </row>
    <row r="1595" spans="1:1" x14ac:dyDescent="0.2">
      <c r="A1595" t="e">
        <f>"('"&amp; Shares!A1596 &amp; "', '2017-01-26', " &amp;  Shares!C1596 &amp;  ", " &amp;  Shares!D1596 &amp;  ", " &amp;  Shares!E1596 &amp;  ", " &amp;  Shares!F1596 &amp;  ", " &amp;  Shares!G1596 &amp;  ", " &amp;  Shares!H1596 &amp;  ", " &amp;  Shares!I1596 &amp;  ", " &amp;  Shares!J1596 &amp;  ", " &amp;  Shares!K1596 &amp;  ", " &amp;  Shares!L1596 &amp;  ", " &amp;  Shares!M1596 &amp;  ", " &amp;  Shares!N1596 &amp;  ", " &amp;  Shares!O1596 &amp;  ", " &amp;  Shares!P1596 &amp;  ", " &amp;  Shares!Q1596 &amp;  ", " &amp;  Shares!R1596 &amp;  ", " &amp;  Shares!S1596 &amp;  ", " &amp;  Shares!T1596 &amp;  ", " &amp;  Shares!U1596 &amp;  ", " &amp;  Shares!V1596 &amp;  ", " &amp;  Shares!W1596 &amp;  ", " &amp;  Shares!X1596 &amp;  ", " &amp;  Shares!Y1596 &amp;  ", " &amp;  Shares!Z1596 &amp;  ", " &amp;  Shares!AA1596 &amp;  ", " &amp;  Shares!AB1596 &amp;  ", " &amp;  Shares!AC1596 &amp;  ", " &amp;  Shares!AD1596 &amp;  ", " &amp;  Shares!AE1596 &amp;  ", " &amp;  Shares!AF1596 &amp;  ", " &amp;  Shares!AG1596 &amp;  ", " &amp;  Shares!AH1596 &amp;  ", " &amp;  Shares!AI1596 &amp;  ", " &amp;  Shares!AJ1596 &amp;  ", " &amp;  Shares!AK1596 &amp;  ", " &amp;  Shares!AL1596 &amp;  ", " &amp;  Shares!AM1596 &amp;  ", " &amp;  Shares!#REF! &amp;  ", " &amp;  Shares!AN1596 &amp;  ", " &amp;  Shares!AO1596 &amp;  ", " &amp;  Shares!AP1596 &amp;  ", " &amp;  Shares!AQ1596 &amp;  ", " &amp;  Shares!AR1596 &amp;  ", " &amp;  Shares!AS1596 &amp;  ", " &amp;  Shares!AT1596 &amp;  ", " &amp;  Shares!AU1596 &amp;  ", " &amp;  Shares!AV1596 &amp;  ", " &amp;  Shares!AW1596 &amp;  ", " &amp;  Shares!AX1596 &amp;  "),"</f>
        <v>#REF!</v>
      </c>
    </row>
    <row r="1596" spans="1:1" x14ac:dyDescent="0.2">
      <c r="A1596" t="e">
        <f>"('"&amp; Shares!A1597 &amp; "', '2017-01-26', " &amp;  Shares!C1597 &amp;  ", " &amp;  Shares!D1597 &amp;  ", " &amp;  Shares!E1597 &amp;  ", " &amp;  Shares!F1597 &amp;  ", " &amp;  Shares!G1597 &amp;  ", " &amp;  Shares!H1597 &amp;  ", " &amp;  Shares!I1597 &amp;  ", " &amp;  Shares!J1597 &amp;  ", " &amp;  Shares!K1597 &amp;  ", " &amp;  Shares!L1597 &amp;  ", " &amp;  Shares!M1597 &amp;  ", " &amp;  Shares!N1597 &amp;  ", " &amp;  Shares!O1597 &amp;  ", " &amp;  Shares!P1597 &amp;  ", " &amp;  Shares!Q1597 &amp;  ", " &amp;  Shares!R1597 &amp;  ", " &amp;  Shares!S1597 &amp;  ", " &amp;  Shares!T1597 &amp;  ", " &amp;  Shares!U1597 &amp;  ", " &amp;  Shares!V1597 &amp;  ", " &amp;  Shares!W1597 &amp;  ", " &amp;  Shares!X1597 &amp;  ", " &amp;  Shares!Y1597 &amp;  ", " &amp;  Shares!Z1597 &amp;  ", " &amp;  Shares!AA1597 &amp;  ", " &amp;  Shares!AB1597 &amp;  ", " &amp;  Shares!AC1597 &amp;  ", " &amp;  Shares!AD1597 &amp;  ", " &amp;  Shares!AE1597 &amp;  ", " &amp;  Shares!AF1597 &amp;  ", " &amp;  Shares!AG1597 &amp;  ", " &amp;  Shares!AH1597 &amp;  ", " &amp;  Shares!AI1597 &amp;  ", " &amp;  Shares!AJ1597 &amp;  ", " &amp;  Shares!AK1597 &amp;  ", " &amp;  Shares!AL1597 &amp;  ", " &amp;  Shares!AM1597 &amp;  ", " &amp;  Shares!#REF! &amp;  ", " &amp;  Shares!AN1597 &amp;  ", " &amp;  Shares!AO1597 &amp;  ", " &amp;  Shares!AP1597 &amp;  ", " &amp;  Shares!AQ1597 &amp;  ", " &amp;  Shares!AR1597 &amp;  ", " &amp;  Shares!AS1597 &amp;  ", " &amp;  Shares!AT1597 &amp;  ", " &amp;  Shares!AU1597 &amp;  ", " &amp;  Shares!AV1597 &amp;  ", " &amp;  Shares!AW1597 &amp;  ", " &amp;  Shares!AX1597 &amp;  "),"</f>
        <v>#REF!</v>
      </c>
    </row>
    <row r="1597" spans="1:1" x14ac:dyDescent="0.2">
      <c r="A1597" t="e">
        <f>"('"&amp; Shares!A1598 &amp; "', '2017-01-26', " &amp;  Shares!C1598 &amp;  ", " &amp;  Shares!D1598 &amp;  ", " &amp;  Shares!E1598 &amp;  ", " &amp;  Shares!F1598 &amp;  ", " &amp;  Shares!G1598 &amp;  ", " &amp;  Shares!H1598 &amp;  ", " &amp;  Shares!I1598 &amp;  ", " &amp;  Shares!J1598 &amp;  ", " &amp;  Shares!K1598 &amp;  ", " &amp;  Shares!L1598 &amp;  ", " &amp;  Shares!M1598 &amp;  ", " &amp;  Shares!N1598 &amp;  ", " &amp;  Shares!O1598 &amp;  ", " &amp;  Shares!P1598 &amp;  ", " &amp;  Shares!Q1598 &amp;  ", " &amp;  Shares!R1598 &amp;  ", " &amp;  Shares!S1598 &amp;  ", " &amp;  Shares!T1598 &amp;  ", " &amp;  Shares!U1598 &amp;  ", " &amp;  Shares!V1598 &amp;  ", " &amp;  Shares!W1598 &amp;  ", " &amp;  Shares!X1598 &amp;  ", " &amp;  Shares!Y1598 &amp;  ", " &amp;  Shares!Z1598 &amp;  ", " &amp;  Shares!AA1598 &amp;  ", " &amp;  Shares!AB1598 &amp;  ", " &amp;  Shares!AC1598 &amp;  ", " &amp;  Shares!AD1598 &amp;  ", " &amp;  Shares!AE1598 &amp;  ", " &amp;  Shares!AF1598 &amp;  ", " &amp;  Shares!AG1598 &amp;  ", " &amp;  Shares!AH1598 &amp;  ", " &amp;  Shares!AI1598 &amp;  ", " &amp;  Shares!AJ1598 &amp;  ", " &amp;  Shares!AK1598 &amp;  ", " &amp;  Shares!AL1598 &amp;  ", " &amp;  Shares!AM1598 &amp;  ", " &amp;  Shares!#REF! &amp;  ", " &amp;  Shares!AN1598 &amp;  ", " &amp;  Shares!AO1598 &amp;  ", " &amp;  Shares!AP1598 &amp;  ", " &amp;  Shares!AQ1598 &amp;  ", " &amp;  Shares!AR1598 &amp;  ", " &amp;  Shares!AS1598 &amp;  ", " &amp;  Shares!AT1598 &amp;  ", " &amp;  Shares!AU1598 &amp;  ", " &amp;  Shares!AV1598 &amp;  ", " &amp;  Shares!AW1598 &amp;  ", " &amp;  Shares!AX1598 &amp;  "),"</f>
        <v>#REF!</v>
      </c>
    </row>
    <row r="1598" spans="1:1" x14ac:dyDescent="0.2">
      <c r="A1598" t="e">
        <f>"('"&amp; Shares!A1599 &amp; "', '2017-01-26', " &amp;  Shares!C1599 &amp;  ", " &amp;  Shares!D1599 &amp;  ", " &amp;  Shares!E1599 &amp;  ", " &amp;  Shares!F1599 &amp;  ", " &amp;  Shares!G1599 &amp;  ", " &amp;  Shares!H1599 &amp;  ", " &amp;  Shares!I1599 &amp;  ", " &amp;  Shares!J1599 &amp;  ", " &amp;  Shares!K1599 &amp;  ", " &amp;  Shares!L1599 &amp;  ", " &amp;  Shares!M1599 &amp;  ", " &amp;  Shares!N1599 &amp;  ", " &amp;  Shares!O1599 &amp;  ", " &amp;  Shares!P1599 &amp;  ", " &amp;  Shares!Q1599 &amp;  ", " &amp;  Shares!R1599 &amp;  ", " &amp;  Shares!S1599 &amp;  ", " &amp;  Shares!T1599 &amp;  ", " &amp;  Shares!U1599 &amp;  ", " &amp;  Shares!V1599 &amp;  ", " &amp;  Shares!W1599 &amp;  ", " &amp;  Shares!X1599 &amp;  ", " &amp;  Shares!Y1599 &amp;  ", " &amp;  Shares!Z1599 &amp;  ", " &amp;  Shares!AA1599 &amp;  ", " &amp;  Shares!AB1599 &amp;  ", " &amp;  Shares!AC1599 &amp;  ", " &amp;  Shares!AD1599 &amp;  ", " &amp;  Shares!AE1599 &amp;  ", " &amp;  Shares!AF1599 &amp;  ", " &amp;  Shares!AG1599 &amp;  ", " &amp;  Shares!AH1599 &amp;  ", " &amp;  Shares!AI1599 &amp;  ", " &amp;  Shares!AJ1599 &amp;  ", " &amp;  Shares!AK1599 &amp;  ", " &amp;  Shares!AL1599 &amp;  ", " &amp;  Shares!AM1599 &amp;  ", " &amp;  Shares!#REF! &amp;  ", " &amp;  Shares!AN1599 &amp;  ", " &amp;  Shares!AO1599 &amp;  ", " &amp;  Shares!AP1599 &amp;  ", " &amp;  Shares!AQ1599 &amp;  ", " &amp;  Shares!AR1599 &amp;  ", " &amp;  Shares!AS1599 &amp;  ", " &amp;  Shares!AT1599 &amp;  ", " &amp;  Shares!AU1599 &amp;  ", " &amp;  Shares!AV1599 &amp;  ", " &amp;  Shares!AW1599 &amp;  ", " &amp;  Shares!AX1599 &amp;  "),"</f>
        <v>#REF!</v>
      </c>
    </row>
    <row r="1599" spans="1:1" x14ac:dyDescent="0.2">
      <c r="A1599" t="e">
        <f>"('"&amp; Shares!A1600 &amp; "', '2017-01-26', " &amp;  Shares!C1600 &amp;  ", " &amp;  Shares!D1600 &amp;  ", " &amp;  Shares!E1600 &amp;  ", " &amp;  Shares!F1600 &amp;  ", " &amp;  Shares!G1600 &amp;  ", " &amp;  Shares!H1600 &amp;  ", " &amp;  Shares!I1600 &amp;  ", " &amp;  Shares!J1600 &amp;  ", " &amp;  Shares!K1600 &amp;  ", " &amp;  Shares!L1600 &amp;  ", " &amp;  Shares!M1600 &amp;  ", " &amp;  Shares!N1600 &amp;  ", " &amp;  Shares!O1600 &amp;  ", " &amp;  Shares!P1600 &amp;  ", " &amp;  Shares!Q1600 &amp;  ", " &amp;  Shares!R1600 &amp;  ", " &amp;  Shares!S1600 &amp;  ", " &amp;  Shares!T1600 &amp;  ", " &amp;  Shares!U1600 &amp;  ", " &amp;  Shares!V1600 &amp;  ", " &amp;  Shares!W1600 &amp;  ", " &amp;  Shares!X1600 &amp;  ", " &amp;  Shares!Y1600 &amp;  ", " &amp;  Shares!Z1600 &amp;  ", " &amp;  Shares!AA1600 &amp;  ", " &amp;  Shares!AB1600 &amp;  ", " &amp;  Shares!AC1600 &amp;  ", " &amp;  Shares!AD1600 &amp;  ", " &amp;  Shares!AE1600 &amp;  ", " &amp;  Shares!AF1600 &amp;  ", " &amp;  Shares!AG1600 &amp;  ", " &amp;  Shares!AH1600 &amp;  ", " &amp;  Shares!AI1600 &amp;  ", " &amp;  Shares!AJ1600 &amp;  ", " &amp;  Shares!AK1600 &amp;  ", " &amp;  Shares!AL1600 &amp;  ", " &amp;  Shares!AM1600 &amp;  ", " &amp;  Shares!#REF! &amp;  ", " &amp;  Shares!AN1600 &amp;  ", " &amp;  Shares!AO1600 &amp;  ", " &amp;  Shares!AP1600 &amp;  ", " &amp;  Shares!AQ1600 &amp;  ", " &amp;  Shares!AR1600 &amp;  ", " &amp;  Shares!AS1600 &amp;  ", " &amp;  Shares!AT1600 &amp;  ", " &amp;  Shares!AU1600 &amp;  ", " &amp;  Shares!AV1600 &amp;  ", " &amp;  Shares!AW1600 &amp;  ", " &amp;  Shares!AX1600 &amp;  "),"</f>
        <v>#REF!</v>
      </c>
    </row>
    <row r="1600" spans="1:1" x14ac:dyDescent="0.2">
      <c r="A1600" t="e">
        <f>"('"&amp; Shares!A1601 &amp; "', '2017-01-26', " &amp;  Shares!C1601 &amp;  ", " &amp;  Shares!D1601 &amp;  ", " &amp;  Shares!E1601 &amp;  ", " &amp;  Shares!F1601 &amp;  ", " &amp;  Shares!G1601 &amp;  ", " &amp;  Shares!H1601 &amp;  ", " &amp;  Shares!I1601 &amp;  ", " &amp;  Shares!J1601 &amp;  ", " &amp;  Shares!K1601 &amp;  ", " &amp;  Shares!L1601 &amp;  ", " &amp;  Shares!M1601 &amp;  ", " &amp;  Shares!N1601 &amp;  ", " &amp;  Shares!O1601 &amp;  ", " &amp;  Shares!P1601 &amp;  ", " &amp;  Shares!Q1601 &amp;  ", " &amp;  Shares!R1601 &amp;  ", " &amp;  Shares!S1601 &amp;  ", " &amp;  Shares!T1601 &amp;  ", " &amp;  Shares!U1601 &amp;  ", " &amp;  Shares!V1601 &amp;  ", " &amp;  Shares!W1601 &amp;  ", " &amp;  Shares!X1601 &amp;  ", " &amp;  Shares!Y1601 &amp;  ", " &amp;  Shares!Z1601 &amp;  ", " &amp;  Shares!AA1601 &amp;  ", " &amp;  Shares!AB1601 &amp;  ", " &amp;  Shares!AC1601 &amp;  ", " &amp;  Shares!AD1601 &amp;  ", " &amp;  Shares!AE1601 &amp;  ", " &amp;  Shares!AF1601 &amp;  ", " &amp;  Shares!AG1601 &amp;  ", " &amp;  Shares!AH1601 &amp;  ", " &amp;  Shares!AI1601 &amp;  ", " &amp;  Shares!AJ1601 &amp;  ", " &amp;  Shares!AK1601 &amp;  ", " &amp;  Shares!AL1601 &amp;  ", " &amp;  Shares!AM1601 &amp;  ", " &amp;  Shares!#REF! &amp;  ", " &amp;  Shares!AN1601 &amp;  ", " &amp;  Shares!AO1601 &amp;  ", " &amp;  Shares!AP1601 &amp;  ", " &amp;  Shares!AQ1601 &amp;  ", " &amp;  Shares!AR1601 &amp;  ", " &amp;  Shares!AS1601 &amp;  ", " &amp;  Shares!AT1601 &amp;  ", " &amp;  Shares!AU1601 &amp;  ", " &amp;  Shares!AV1601 &amp;  ", " &amp;  Shares!AW1601 &amp;  ", " &amp;  Shares!AX1601 &amp;  "),"</f>
        <v>#REF!</v>
      </c>
    </row>
    <row r="1601" spans="1:1" x14ac:dyDescent="0.2">
      <c r="A1601" t="e">
        <f>"('"&amp; Shares!A1602 &amp; "', '2017-01-26', " &amp;  Shares!C1602 &amp;  ", " &amp;  Shares!D1602 &amp;  ", " &amp;  Shares!E1602 &amp;  ", " &amp;  Shares!F1602 &amp;  ", " &amp;  Shares!G1602 &amp;  ", " &amp;  Shares!H1602 &amp;  ", " &amp;  Shares!I1602 &amp;  ", " &amp;  Shares!J1602 &amp;  ", " &amp;  Shares!K1602 &amp;  ", " &amp;  Shares!L1602 &amp;  ", " &amp;  Shares!M1602 &amp;  ", " &amp;  Shares!N1602 &amp;  ", " &amp;  Shares!O1602 &amp;  ", " &amp;  Shares!P1602 &amp;  ", " &amp;  Shares!Q1602 &amp;  ", " &amp;  Shares!R1602 &amp;  ", " &amp;  Shares!S1602 &amp;  ", " &amp;  Shares!T1602 &amp;  ", " &amp;  Shares!U1602 &amp;  ", " &amp;  Shares!V1602 &amp;  ", " &amp;  Shares!W1602 &amp;  ", " &amp;  Shares!X1602 &amp;  ", " &amp;  Shares!Y1602 &amp;  ", " &amp;  Shares!Z1602 &amp;  ", " &amp;  Shares!AA1602 &amp;  ", " &amp;  Shares!AB1602 &amp;  ", " &amp;  Shares!AC1602 &amp;  ", " &amp;  Shares!AD1602 &amp;  ", " &amp;  Shares!AE1602 &amp;  ", " &amp;  Shares!AF1602 &amp;  ", " &amp;  Shares!AG1602 &amp;  ", " &amp;  Shares!AH1602 &amp;  ", " &amp;  Shares!AI1602 &amp;  ", " &amp;  Shares!AJ1602 &amp;  ", " &amp;  Shares!AK1602 &amp;  ", " &amp;  Shares!AL1602 &amp;  ", " &amp;  Shares!AM1602 &amp;  ", " &amp;  Shares!#REF! &amp;  ", " &amp;  Shares!AN1602 &amp;  ", " &amp;  Shares!AO1602 &amp;  ", " &amp;  Shares!AP1602 &amp;  ", " &amp;  Shares!AQ1602 &amp;  ", " &amp;  Shares!AR1602 &amp;  ", " &amp;  Shares!AS1602 &amp;  ", " &amp;  Shares!AT1602 &amp;  ", " &amp;  Shares!AU1602 &amp;  ", " &amp;  Shares!AV1602 &amp;  ", " &amp;  Shares!AW1602 &amp;  ", " &amp;  Shares!AX1602 &amp;  "),"</f>
        <v>#REF!</v>
      </c>
    </row>
    <row r="1602" spans="1:1" x14ac:dyDescent="0.2">
      <c r="A1602" t="e">
        <f>"('"&amp; Shares!A1603 &amp; "', '2017-01-26', " &amp;  Shares!C1603 &amp;  ", " &amp;  Shares!D1603 &amp;  ", " &amp;  Shares!E1603 &amp;  ", " &amp;  Shares!F1603 &amp;  ", " &amp;  Shares!G1603 &amp;  ", " &amp;  Shares!H1603 &amp;  ", " &amp;  Shares!I1603 &amp;  ", " &amp;  Shares!J1603 &amp;  ", " &amp;  Shares!K1603 &amp;  ", " &amp;  Shares!L1603 &amp;  ", " &amp;  Shares!M1603 &amp;  ", " &amp;  Shares!N1603 &amp;  ", " &amp;  Shares!O1603 &amp;  ", " &amp;  Shares!P1603 &amp;  ", " &amp;  Shares!Q1603 &amp;  ", " &amp;  Shares!R1603 &amp;  ", " &amp;  Shares!S1603 &amp;  ", " &amp;  Shares!T1603 &amp;  ", " &amp;  Shares!U1603 &amp;  ", " &amp;  Shares!V1603 &amp;  ", " &amp;  Shares!W1603 &amp;  ", " &amp;  Shares!X1603 &amp;  ", " &amp;  Shares!Y1603 &amp;  ", " &amp;  Shares!Z1603 &amp;  ", " &amp;  Shares!AA1603 &amp;  ", " &amp;  Shares!AB1603 &amp;  ", " &amp;  Shares!AC1603 &amp;  ", " &amp;  Shares!AD1603 &amp;  ", " &amp;  Shares!AE1603 &amp;  ", " &amp;  Shares!AF1603 &amp;  ", " &amp;  Shares!AG1603 &amp;  ", " &amp;  Shares!AH1603 &amp;  ", " &amp;  Shares!AI1603 &amp;  ", " &amp;  Shares!AJ1603 &amp;  ", " &amp;  Shares!AK1603 &amp;  ", " &amp;  Shares!AL1603 &amp;  ", " &amp;  Shares!AM1603 &amp;  ", " &amp;  Shares!#REF! &amp;  ", " &amp;  Shares!AN1603 &amp;  ", " &amp;  Shares!AO1603 &amp;  ", " &amp;  Shares!AP1603 &amp;  ", " &amp;  Shares!AQ1603 &amp;  ", " &amp;  Shares!AR1603 &amp;  ", " &amp;  Shares!AS1603 &amp;  ", " &amp;  Shares!AT1603 &amp;  ", " &amp;  Shares!AU1603 &amp;  ", " &amp;  Shares!AV1603 &amp;  ", " &amp;  Shares!AW1603 &amp;  ", " &amp;  Shares!AX1603 &amp;  "),"</f>
        <v>#REF!</v>
      </c>
    </row>
    <row r="1603" spans="1:1" x14ac:dyDescent="0.2">
      <c r="A1603" t="e">
        <f>"('"&amp; Shares!A1604 &amp; "', '2017-01-26', " &amp;  Shares!C1604 &amp;  ", " &amp;  Shares!D1604 &amp;  ", " &amp;  Shares!E1604 &amp;  ", " &amp;  Shares!F1604 &amp;  ", " &amp;  Shares!G1604 &amp;  ", " &amp;  Shares!H1604 &amp;  ", " &amp;  Shares!I1604 &amp;  ", " &amp;  Shares!J1604 &amp;  ", " &amp;  Shares!K1604 &amp;  ", " &amp;  Shares!L1604 &amp;  ", " &amp;  Shares!M1604 &amp;  ", " &amp;  Shares!N1604 &amp;  ", " &amp;  Shares!O1604 &amp;  ", " &amp;  Shares!P1604 &amp;  ", " &amp;  Shares!Q1604 &amp;  ", " &amp;  Shares!R1604 &amp;  ", " &amp;  Shares!S1604 &amp;  ", " &amp;  Shares!T1604 &amp;  ", " &amp;  Shares!U1604 &amp;  ", " &amp;  Shares!V1604 &amp;  ", " &amp;  Shares!W1604 &amp;  ", " &amp;  Shares!X1604 &amp;  ", " &amp;  Shares!Y1604 &amp;  ", " &amp;  Shares!Z1604 &amp;  ", " &amp;  Shares!AA1604 &amp;  ", " &amp;  Shares!AB1604 &amp;  ", " &amp;  Shares!AC1604 &amp;  ", " &amp;  Shares!AD1604 &amp;  ", " &amp;  Shares!AE1604 &amp;  ", " &amp;  Shares!AF1604 &amp;  ", " &amp;  Shares!AG1604 &amp;  ", " &amp;  Shares!AH1604 &amp;  ", " &amp;  Shares!AI1604 &amp;  ", " &amp;  Shares!AJ1604 &amp;  ", " &amp;  Shares!AK1604 &amp;  ", " &amp;  Shares!AL1604 &amp;  ", " &amp;  Shares!AM1604 &amp;  ", " &amp;  Shares!#REF! &amp;  ", " &amp;  Shares!AN1604 &amp;  ", " &amp;  Shares!AO1604 &amp;  ", " &amp;  Shares!AP1604 &amp;  ", " &amp;  Shares!AQ1604 &amp;  ", " &amp;  Shares!AR1604 &amp;  ", " &amp;  Shares!AS1604 &amp;  ", " &amp;  Shares!AT1604 &amp;  ", " &amp;  Shares!AU1604 &amp;  ", " &amp;  Shares!AV1604 &amp;  ", " &amp;  Shares!AW1604 &amp;  ", " &amp;  Shares!AX1604 &amp;  "),"</f>
        <v>#REF!</v>
      </c>
    </row>
    <row r="1604" spans="1:1" x14ac:dyDescent="0.2">
      <c r="A1604" t="e">
        <f>"('"&amp; Shares!A1605 &amp; "', '2017-01-26', " &amp;  Shares!C1605 &amp;  ", " &amp;  Shares!D1605 &amp;  ", " &amp;  Shares!E1605 &amp;  ", " &amp;  Shares!F1605 &amp;  ", " &amp;  Shares!G1605 &amp;  ", " &amp;  Shares!H1605 &amp;  ", " &amp;  Shares!I1605 &amp;  ", " &amp;  Shares!J1605 &amp;  ", " &amp;  Shares!K1605 &amp;  ", " &amp;  Shares!L1605 &amp;  ", " &amp;  Shares!M1605 &amp;  ", " &amp;  Shares!N1605 &amp;  ", " &amp;  Shares!O1605 &amp;  ", " &amp;  Shares!P1605 &amp;  ", " &amp;  Shares!Q1605 &amp;  ", " &amp;  Shares!R1605 &amp;  ", " &amp;  Shares!S1605 &amp;  ", " &amp;  Shares!T1605 &amp;  ", " &amp;  Shares!U1605 &amp;  ", " &amp;  Shares!V1605 &amp;  ", " &amp;  Shares!W1605 &amp;  ", " &amp;  Shares!X1605 &amp;  ", " &amp;  Shares!Y1605 &amp;  ", " &amp;  Shares!Z1605 &amp;  ", " &amp;  Shares!AA1605 &amp;  ", " &amp;  Shares!AB1605 &amp;  ", " &amp;  Shares!AC1605 &amp;  ", " &amp;  Shares!AD1605 &amp;  ", " &amp;  Shares!AE1605 &amp;  ", " &amp;  Shares!AF1605 &amp;  ", " &amp;  Shares!AG1605 &amp;  ", " &amp;  Shares!AH1605 &amp;  ", " &amp;  Shares!AI1605 &amp;  ", " &amp;  Shares!AJ1605 &amp;  ", " &amp;  Shares!AK1605 &amp;  ", " &amp;  Shares!AL1605 &amp;  ", " &amp;  Shares!AM1605 &amp;  ", " &amp;  Shares!#REF! &amp;  ", " &amp;  Shares!AN1605 &amp;  ", " &amp;  Shares!AO1605 &amp;  ", " &amp;  Shares!AP1605 &amp;  ", " &amp;  Shares!AQ1605 &amp;  ", " &amp;  Shares!AR1605 &amp;  ", " &amp;  Shares!AS1605 &amp;  ", " &amp;  Shares!AT1605 &amp;  ", " &amp;  Shares!AU1605 &amp;  ", " &amp;  Shares!AV1605 &amp;  ", " &amp;  Shares!AW1605 &amp;  ", " &amp;  Shares!AX1605 &amp;  "),"</f>
        <v>#REF!</v>
      </c>
    </row>
    <row r="1605" spans="1:1" x14ac:dyDescent="0.2">
      <c r="A1605" t="e">
        <f>"('"&amp; Shares!A1606 &amp; "', '2017-01-26', " &amp;  Shares!C1606 &amp;  ", " &amp;  Shares!D1606 &amp;  ", " &amp;  Shares!E1606 &amp;  ", " &amp;  Shares!F1606 &amp;  ", " &amp;  Shares!G1606 &amp;  ", " &amp;  Shares!H1606 &amp;  ", " &amp;  Shares!I1606 &amp;  ", " &amp;  Shares!J1606 &amp;  ", " &amp;  Shares!K1606 &amp;  ", " &amp;  Shares!L1606 &amp;  ", " &amp;  Shares!M1606 &amp;  ", " &amp;  Shares!N1606 &amp;  ", " &amp;  Shares!O1606 &amp;  ", " &amp;  Shares!P1606 &amp;  ", " &amp;  Shares!Q1606 &amp;  ", " &amp;  Shares!R1606 &amp;  ", " &amp;  Shares!S1606 &amp;  ", " &amp;  Shares!T1606 &amp;  ", " &amp;  Shares!U1606 &amp;  ", " &amp;  Shares!V1606 &amp;  ", " &amp;  Shares!W1606 &amp;  ", " &amp;  Shares!X1606 &amp;  ", " &amp;  Shares!Y1606 &amp;  ", " &amp;  Shares!Z1606 &amp;  ", " &amp;  Shares!AA1606 &amp;  ", " &amp;  Shares!AB1606 &amp;  ", " &amp;  Shares!AC1606 &amp;  ", " &amp;  Shares!AD1606 &amp;  ", " &amp;  Shares!AE1606 &amp;  ", " &amp;  Shares!AF1606 &amp;  ", " &amp;  Shares!AG1606 &amp;  ", " &amp;  Shares!AH1606 &amp;  ", " &amp;  Shares!AI1606 &amp;  ", " &amp;  Shares!AJ1606 &amp;  ", " &amp;  Shares!AK1606 &amp;  ", " &amp;  Shares!AL1606 &amp;  ", " &amp;  Shares!AM1606 &amp;  ", " &amp;  Shares!#REF! &amp;  ", " &amp;  Shares!AN1606 &amp;  ", " &amp;  Shares!AO1606 &amp;  ", " &amp;  Shares!AP1606 &amp;  ", " &amp;  Shares!AQ1606 &amp;  ", " &amp;  Shares!AR1606 &amp;  ", " &amp;  Shares!AS1606 &amp;  ", " &amp;  Shares!AT1606 &amp;  ", " &amp;  Shares!AU1606 &amp;  ", " &amp;  Shares!AV1606 &amp;  ", " &amp;  Shares!AW1606 &amp;  ", " &amp;  Shares!AX1606 &amp;  "),"</f>
        <v>#REF!</v>
      </c>
    </row>
    <row r="1606" spans="1:1" x14ac:dyDescent="0.2">
      <c r="A1606" t="e">
        <f>"('"&amp; Shares!A1607 &amp; "', '2017-01-26', " &amp;  Shares!C1607 &amp;  ", " &amp;  Shares!D1607 &amp;  ", " &amp;  Shares!E1607 &amp;  ", " &amp;  Shares!F1607 &amp;  ", " &amp;  Shares!G1607 &amp;  ", " &amp;  Shares!H1607 &amp;  ", " &amp;  Shares!I1607 &amp;  ", " &amp;  Shares!J1607 &amp;  ", " &amp;  Shares!K1607 &amp;  ", " &amp;  Shares!L1607 &amp;  ", " &amp;  Shares!M1607 &amp;  ", " &amp;  Shares!N1607 &amp;  ", " &amp;  Shares!O1607 &amp;  ", " &amp;  Shares!P1607 &amp;  ", " &amp;  Shares!Q1607 &amp;  ", " &amp;  Shares!R1607 &amp;  ", " &amp;  Shares!S1607 &amp;  ", " &amp;  Shares!T1607 &amp;  ", " &amp;  Shares!U1607 &amp;  ", " &amp;  Shares!V1607 &amp;  ", " &amp;  Shares!W1607 &amp;  ", " &amp;  Shares!X1607 &amp;  ", " &amp;  Shares!Y1607 &amp;  ", " &amp;  Shares!Z1607 &amp;  ", " &amp;  Shares!AA1607 &amp;  ", " &amp;  Shares!AB1607 &amp;  ", " &amp;  Shares!AC1607 &amp;  ", " &amp;  Shares!AD1607 &amp;  ", " &amp;  Shares!AE1607 &amp;  ", " &amp;  Shares!AF1607 &amp;  ", " &amp;  Shares!AG1607 &amp;  ", " &amp;  Shares!AH1607 &amp;  ", " &amp;  Shares!AI1607 &amp;  ", " &amp;  Shares!AJ1607 &amp;  ", " &amp;  Shares!AK1607 &amp;  ", " &amp;  Shares!AL1607 &amp;  ", " &amp;  Shares!AM1607 &amp;  ", " &amp;  Shares!#REF! &amp;  ", " &amp;  Shares!AN1607 &amp;  ", " &amp;  Shares!AO1607 &amp;  ", " &amp;  Shares!AP1607 &amp;  ", " &amp;  Shares!AQ1607 &amp;  ", " &amp;  Shares!AR1607 &amp;  ", " &amp;  Shares!AS1607 &amp;  ", " &amp;  Shares!AT1607 &amp;  ", " &amp;  Shares!AU1607 &amp;  ", " &amp;  Shares!AV1607 &amp;  ", " &amp;  Shares!AW1607 &amp;  ", " &amp;  Shares!AX1607 &amp;  "),"</f>
        <v>#REF!</v>
      </c>
    </row>
    <row r="1607" spans="1:1" x14ac:dyDescent="0.2">
      <c r="A1607" t="e">
        <f>"('"&amp; Shares!A1608 &amp; "', '2017-01-26', " &amp;  Shares!C1608 &amp;  ", " &amp;  Shares!D1608 &amp;  ", " &amp;  Shares!E1608 &amp;  ", " &amp;  Shares!F1608 &amp;  ", " &amp;  Shares!G1608 &amp;  ", " &amp;  Shares!H1608 &amp;  ", " &amp;  Shares!I1608 &amp;  ", " &amp;  Shares!J1608 &amp;  ", " &amp;  Shares!K1608 &amp;  ", " &amp;  Shares!L1608 &amp;  ", " &amp;  Shares!M1608 &amp;  ", " &amp;  Shares!N1608 &amp;  ", " &amp;  Shares!O1608 &amp;  ", " &amp;  Shares!P1608 &amp;  ", " &amp;  Shares!Q1608 &amp;  ", " &amp;  Shares!R1608 &amp;  ", " &amp;  Shares!S1608 &amp;  ", " &amp;  Shares!T1608 &amp;  ", " &amp;  Shares!U1608 &amp;  ", " &amp;  Shares!V1608 &amp;  ", " &amp;  Shares!W1608 &amp;  ", " &amp;  Shares!X1608 &amp;  ", " &amp;  Shares!Y1608 &amp;  ", " &amp;  Shares!Z1608 &amp;  ", " &amp;  Shares!AA1608 &amp;  ", " &amp;  Shares!AB1608 &amp;  ", " &amp;  Shares!AC1608 &amp;  ", " &amp;  Shares!AD1608 &amp;  ", " &amp;  Shares!AE1608 &amp;  ", " &amp;  Shares!AF1608 &amp;  ", " &amp;  Shares!AG1608 &amp;  ", " &amp;  Shares!AH1608 &amp;  ", " &amp;  Shares!AI1608 &amp;  ", " &amp;  Shares!AJ1608 &amp;  ", " &amp;  Shares!AK1608 &amp;  ", " &amp;  Shares!AL1608 &amp;  ", " &amp;  Shares!AM1608 &amp;  ", " &amp;  Shares!#REF! &amp;  ", " &amp;  Shares!AN1608 &amp;  ", " &amp;  Shares!AO1608 &amp;  ", " &amp;  Shares!AP1608 &amp;  ", " &amp;  Shares!AQ1608 &amp;  ", " &amp;  Shares!AR1608 &amp;  ", " &amp;  Shares!AS1608 &amp;  ", " &amp;  Shares!AT1608 &amp;  ", " &amp;  Shares!AU1608 &amp;  ", " &amp;  Shares!AV1608 &amp;  ", " &amp;  Shares!AW1608 &amp;  ", " &amp;  Shares!AX1608 &amp;  "),"</f>
        <v>#REF!</v>
      </c>
    </row>
    <row r="1608" spans="1:1" x14ac:dyDescent="0.2">
      <c r="A1608" t="e">
        <f>"('"&amp; Shares!A1609 &amp; "', '2017-01-26', " &amp;  Shares!C1609 &amp;  ", " &amp;  Shares!D1609 &amp;  ", " &amp;  Shares!E1609 &amp;  ", " &amp;  Shares!F1609 &amp;  ", " &amp;  Shares!G1609 &amp;  ", " &amp;  Shares!H1609 &amp;  ", " &amp;  Shares!I1609 &amp;  ", " &amp;  Shares!J1609 &amp;  ", " &amp;  Shares!K1609 &amp;  ", " &amp;  Shares!L1609 &amp;  ", " &amp;  Shares!M1609 &amp;  ", " &amp;  Shares!N1609 &amp;  ", " &amp;  Shares!O1609 &amp;  ", " &amp;  Shares!P1609 &amp;  ", " &amp;  Shares!Q1609 &amp;  ", " &amp;  Shares!R1609 &amp;  ", " &amp;  Shares!S1609 &amp;  ", " &amp;  Shares!T1609 &amp;  ", " &amp;  Shares!U1609 &amp;  ", " &amp;  Shares!V1609 &amp;  ", " &amp;  Shares!W1609 &amp;  ", " &amp;  Shares!X1609 &amp;  ", " &amp;  Shares!Y1609 &amp;  ", " &amp;  Shares!Z1609 &amp;  ", " &amp;  Shares!AA1609 &amp;  ", " &amp;  Shares!AB1609 &amp;  ", " &amp;  Shares!AC1609 &amp;  ", " &amp;  Shares!AD1609 &amp;  ", " &amp;  Shares!AE1609 &amp;  ", " &amp;  Shares!AF1609 &amp;  ", " &amp;  Shares!AG1609 &amp;  ", " &amp;  Shares!AH1609 &amp;  ", " &amp;  Shares!AI1609 &amp;  ", " &amp;  Shares!AJ1609 &amp;  ", " &amp;  Shares!AK1609 &amp;  ", " &amp;  Shares!AL1609 &amp;  ", " &amp;  Shares!AM1609 &amp;  ", " &amp;  Shares!#REF! &amp;  ", " &amp;  Shares!AN1609 &amp;  ", " &amp;  Shares!AO1609 &amp;  ", " &amp;  Shares!AP1609 &amp;  ", " &amp;  Shares!AQ1609 &amp;  ", " &amp;  Shares!AR1609 &amp;  ", " &amp;  Shares!AS1609 &amp;  ", " &amp;  Shares!AT1609 &amp;  ", " &amp;  Shares!AU1609 &amp;  ", " &amp;  Shares!AV1609 &amp;  ", " &amp;  Shares!AW1609 &amp;  ", " &amp;  Shares!AX1609 &amp;  "),"</f>
        <v>#REF!</v>
      </c>
    </row>
    <row r="1609" spans="1:1" x14ac:dyDescent="0.2">
      <c r="A1609" t="e">
        <f>"('"&amp; Shares!A1610 &amp; "', '2017-01-26', " &amp;  Shares!C1610 &amp;  ", " &amp;  Shares!D1610 &amp;  ", " &amp;  Shares!E1610 &amp;  ", " &amp;  Shares!F1610 &amp;  ", " &amp;  Shares!G1610 &amp;  ", " &amp;  Shares!H1610 &amp;  ", " &amp;  Shares!I1610 &amp;  ", " &amp;  Shares!J1610 &amp;  ", " &amp;  Shares!K1610 &amp;  ", " &amp;  Shares!L1610 &amp;  ", " &amp;  Shares!M1610 &amp;  ", " &amp;  Shares!N1610 &amp;  ", " &amp;  Shares!O1610 &amp;  ", " &amp;  Shares!P1610 &amp;  ", " &amp;  Shares!Q1610 &amp;  ", " &amp;  Shares!R1610 &amp;  ", " &amp;  Shares!S1610 &amp;  ", " &amp;  Shares!T1610 &amp;  ", " &amp;  Shares!U1610 &amp;  ", " &amp;  Shares!V1610 &amp;  ", " &amp;  Shares!W1610 &amp;  ", " &amp;  Shares!X1610 &amp;  ", " &amp;  Shares!Y1610 &amp;  ", " &amp;  Shares!Z1610 &amp;  ", " &amp;  Shares!AA1610 &amp;  ", " &amp;  Shares!AB1610 &amp;  ", " &amp;  Shares!AC1610 &amp;  ", " &amp;  Shares!AD1610 &amp;  ", " &amp;  Shares!AE1610 &amp;  ", " &amp;  Shares!AF1610 &amp;  ", " &amp;  Shares!AG1610 &amp;  ", " &amp;  Shares!AH1610 &amp;  ", " &amp;  Shares!AI1610 &amp;  ", " &amp;  Shares!AJ1610 &amp;  ", " &amp;  Shares!AK1610 &amp;  ", " &amp;  Shares!AL1610 &amp;  ", " &amp;  Shares!AM1610 &amp;  ", " &amp;  Shares!#REF! &amp;  ", " &amp;  Shares!AN1610 &amp;  ", " &amp;  Shares!AO1610 &amp;  ", " &amp;  Shares!AP1610 &amp;  ", " &amp;  Shares!AQ1610 &amp;  ", " &amp;  Shares!AR1610 &amp;  ", " &amp;  Shares!AS1610 &amp;  ", " &amp;  Shares!AT1610 &amp;  ", " &amp;  Shares!AU1610 &amp;  ", " &amp;  Shares!AV1610 &amp;  ", " &amp;  Shares!AW1610 &amp;  ", " &amp;  Shares!AX1610 &amp;  "),"</f>
        <v>#REF!</v>
      </c>
    </row>
    <row r="1610" spans="1:1" x14ac:dyDescent="0.2">
      <c r="A1610" t="e">
        <f>"('"&amp; Shares!A1611 &amp; "', '2017-01-26', " &amp;  Shares!C1611 &amp;  ", " &amp;  Shares!D1611 &amp;  ", " &amp;  Shares!E1611 &amp;  ", " &amp;  Shares!F1611 &amp;  ", " &amp;  Shares!G1611 &amp;  ", " &amp;  Shares!H1611 &amp;  ", " &amp;  Shares!I1611 &amp;  ", " &amp;  Shares!J1611 &amp;  ", " &amp;  Shares!K1611 &amp;  ", " &amp;  Shares!L1611 &amp;  ", " &amp;  Shares!M1611 &amp;  ", " &amp;  Shares!N1611 &amp;  ", " &amp;  Shares!O1611 &amp;  ", " &amp;  Shares!P1611 &amp;  ", " &amp;  Shares!Q1611 &amp;  ", " &amp;  Shares!R1611 &amp;  ", " &amp;  Shares!S1611 &amp;  ", " &amp;  Shares!T1611 &amp;  ", " &amp;  Shares!U1611 &amp;  ", " &amp;  Shares!V1611 &amp;  ", " &amp;  Shares!W1611 &amp;  ", " &amp;  Shares!X1611 &amp;  ", " &amp;  Shares!Y1611 &amp;  ", " &amp;  Shares!Z1611 &amp;  ", " &amp;  Shares!AA1611 &amp;  ", " &amp;  Shares!AB1611 &amp;  ", " &amp;  Shares!AC1611 &amp;  ", " &amp;  Shares!AD1611 &amp;  ", " &amp;  Shares!AE1611 &amp;  ", " &amp;  Shares!AF1611 &amp;  ", " &amp;  Shares!AG1611 &amp;  ", " &amp;  Shares!AH1611 &amp;  ", " &amp;  Shares!AI1611 &amp;  ", " &amp;  Shares!AJ1611 &amp;  ", " &amp;  Shares!AK1611 &amp;  ", " &amp;  Shares!AL1611 &amp;  ", " &amp;  Shares!AM1611 &amp;  ", " &amp;  Shares!#REF! &amp;  ", " &amp;  Shares!AN1611 &amp;  ", " &amp;  Shares!AO1611 &amp;  ", " &amp;  Shares!AP1611 &amp;  ", " &amp;  Shares!AQ1611 &amp;  ", " &amp;  Shares!AR1611 &amp;  ", " &amp;  Shares!AS1611 &amp;  ", " &amp;  Shares!AT1611 &amp;  ", " &amp;  Shares!AU1611 &amp;  ", " &amp;  Shares!AV1611 &amp;  ", " &amp;  Shares!AW1611 &amp;  ", " &amp;  Shares!AX1611 &amp;  "),"</f>
        <v>#REF!</v>
      </c>
    </row>
    <row r="1611" spans="1:1" x14ac:dyDescent="0.2">
      <c r="A1611" t="e">
        <f>"('"&amp; Shares!A1612 &amp; "', '2017-01-26', " &amp;  Shares!C1612 &amp;  ", " &amp;  Shares!D1612 &amp;  ", " &amp;  Shares!E1612 &amp;  ", " &amp;  Shares!F1612 &amp;  ", " &amp;  Shares!G1612 &amp;  ", " &amp;  Shares!H1612 &amp;  ", " &amp;  Shares!I1612 &amp;  ", " &amp;  Shares!J1612 &amp;  ", " &amp;  Shares!K1612 &amp;  ", " &amp;  Shares!L1612 &amp;  ", " &amp;  Shares!M1612 &amp;  ", " &amp;  Shares!N1612 &amp;  ", " &amp;  Shares!O1612 &amp;  ", " &amp;  Shares!P1612 &amp;  ", " &amp;  Shares!Q1612 &amp;  ", " &amp;  Shares!R1612 &amp;  ", " &amp;  Shares!S1612 &amp;  ", " &amp;  Shares!T1612 &amp;  ", " &amp;  Shares!U1612 &amp;  ", " &amp;  Shares!V1612 &amp;  ", " &amp;  Shares!W1612 &amp;  ", " &amp;  Shares!X1612 &amp;  ", " &amp;  Shares!Y1612 &amp;  ", " &amp;  Shares!Z1612 &amp;  ", " &amp;  Shares!AA1612 &amp;  ", " &amp;  Shares!AB1612 &amp;  ", " &amp;  Shares!AC1612 &amp;  ", " &amp;  Shares!AD1612 &amp;  ", " &amp;  Shares!AE1612 &amp;  ", " &amp;  Shares!AF1612 &amp;  ", " &amp;  Shares!AG1612 &amp;  ", " &amp;  Shares!AH1612 &amp;  ", " &amp;  Shares!AI1612 &amp;  ", " &amp;  Shares!AJ1612 &amp;  ", " &amp;  Shares!AK1612 &amp;  ", " &amp;  Shares!AL1612 &amp;  ", " &amp;  Shares!AM1612 &amp;  ", " &amp;  Shares!#REF! &amp;  ", " &amp;  Shares!AN1612 &amp;  ", " &amp;  Shares!AO1612 &amp;  ", " &amp;  Shares!AP1612 &amp;  ", " &amp;  Shares!AQ1612 &amp;  ", " &amp;  Shares!AR1612 &amp;  ", " &amp;  Shares!AS1612 &amp;  ", " &amp;  Shares!AT1612 &amp;  ", " &amp;  Shares!AU1612 &amp;  ", " &amp;  Shares!AV1612 &amp;  ", " &amp;  Shares!AW1612 &amp;  ", " &amp;  Shares!AX1612 &amp;  "),"</f>
        <v>#REF!</v>
      </c>
    </row>
    <row r="1612" spans="1:1" x14ac:dyDescent="0.2">
      <c r="A1612" t="e">
        <f>"('"&amp; Shares!A1613 &amp; "', '2017-01-26', " &amp;  Shares!C1613 &amp;  ", " &amp;  Shares!D1613 &amp;  ", " &amp;  Shares!E1613 &amp;  ", " &amp;  Shares!F1613 &amp;  ", " &amp;  Shares!G1613 &amp;  ", " &amp;  Shares!H1613 &amp;  ", " &amp;  Shares!I1613 &amp;  ", " &amp;  Shares!J1613 &amp;  ", " &amp;  Shares!K1613 &amp;  ", " &amp;  Shares!L1613 &amp;  ", " &amp;  Shares!M1613 &amp;  ", " &amp;  Shares!N1613 &amp;  ", " &amp;  Shares!O1613 &amp;  ", " &amp;  Shares!P1613 &amp;  ", " &amp;  Shares!Q1613 &amp;  ", " &amp;  Shares!R1613 &amp;  ", " &amp;  Shares!S1613 &amp;  ", " &amp;  Shares!T1613 &amp;  ", " &amp;  Shares!U1613 &amp;  ", " &amp;  Shares!V1613 &amp;  ", " &amp;  Shares!W1613 &amp;  ", " &amp;  Shares!X1613 &amp;  ", " &amp;  Shares!Y1613 &amp;  ", " &amp;  Shares!Z1613 &amp;  ", " &amp;  Shares!AA1613 &amp;  ", " &amp;  Shares!AB1613 &amp;  ", " &amp;  Shares!AC1613 &amp;  ", " &amp;  Shares!AD1613 &amp;  ", " &amp;  Shares!AE1613 &amp;  ", " &amp;  Shares!AF1613 &amp;  ", " &amp;  Shares!AG1613 &amp;  ", " &amp;  Shares!AH1613 &amp;  ", " &amp;  Shares!AI1613 &amp;  ", " &amp;  Shares!AJ1613 &amp;  ", " &amp;  Shares!AK1613 &amp;  ", " &amp;  Shares!AL1613 &amp;  ", " &amp;  Shares!AM1613 &amp;  ", " &amp;  Shares!#REF! &amp;  ", " &amp;  Shares!AN1613 &amp;  ", " &amp;  Shares!AO1613 &amp;  ", " &amp;  Shares!AP1613 &amp;  ", " &amp;  Shares!AQ1613 &amp;  ", " &amp;  Shares!AR1613 &amp;  ", " &amp;  Shares!AS1613 &amp;  ", " &amp;  Shares!AT1613 &amp;  ", " &amp;  Shares!AU1613 &amp;  ", " &amp;  Shares!AV1613 &amp;  ", " &amp;  Shares!AW1613 &amp;  ", " &amp;  Shares!AX1613 &amp;  "),"</f>
        <v>#REF!</v>
      </c>
    </row>
    <row r="1613" spans="1:1" x14ac:dyDescent="0.2">
      <c r="A1613" t="e">
        <f>"('"&amp; Shares!A1614 &amp; "', '2017-01-26', " &amp;  Shares!C1614 &amp;  ", " &amp;  Shares!D1614 &amp;  ", " &amp;  Shares!E1614 &amp;  ", " &amp;  Shares!F1614 &amp;  ", " &amp;  Shares!G1614 &amp;  ", " &amp;  Shares!H1614 &amp;  ", " &amp;  Shares!I1614 &amp;  ", " &amp;  Shares!J1614 &amp;  ", " &amp;  Shares!K1614 &amp;  ", " &amp;  Shares!L1614 &amp;  ", " &amp;  Shares!M1614 &amp;  ", " &amp;  Shares!N1614 &amp;  ", " &amp;  Shares!O1614 &amp;  ", " &amp;  Shares!P1614 &amp;  ", " &amp;  Shares!Q1614 &amp;  ", " &amp;  Shares!R1614 &amp;  ", " &amp;  Shares!S1614 &amp;  ", " &amp;  Shares!T1614 &amp;  ", " &amp;  Shares!U1614 &amp;  ", " &amp;  Shares!V1614 &amp;  ", " &amp;  Shares!W1614 &amp;  ", " &amp;  Shares!X1614 &amp;  ", " &amp;  Shares!Y1614 &amp;  ", " &amp;  Shares!Z1614 &amp;  ", " &amp;  Shares!AA1614 &amp;  ", " &amp;  Shares!AB1614 &amp;  ", " &amp;  Shares!AC1614 &amp;  ", " &amp;  Shares!AD1614 &amp;  ", " &amp;  Shares!AE1614 &amp;  ", " &amp;  Shares!AF1614 &amp;  ", " &amp;  Shares!AG1614 &amp;  ", " &amp;  Shares!AH1614 &amp;  ", " &amp;  Shares!AI1614 &amp;  ", " &amp;  Shares!AJ1614 &amp;  ", " &amp;  Shares!AK1614 &amp;  ", " &amp;  Shares!AL1614 &amp;  ", " &amp;  Shares!AM1614 &amp;  ", " &amp;  Shares!#REF! &amp;  ", " &amp;  Shares!AN1614 &amp;  ", " &amp;  Shares!AO1614 &amp;  ", " &amp;  Shares!AP1614 &amp;  ", " &amp;  Shares!AQ1614 &amp;  ", " &amp;  Shares!AR1614 &amp;  ", " &amp;  Shares!AS1614 &amp;  ", " &amp;  Shares!AT1614 &amp;  ", " &amp;  Shares!AU1614 &amp;  ", " &amp;  Shares!AV1614 &amp;  ", " &amp;  Shares!AW1614 &amp;  ", " &amp;  Shares!AX1614 &amp;  "),"</f>
        <v>#REF!</v>
      </c>
    </row>
    <row r="1614" spans="1:1" x14ac:dyDescent="0.2">
      <c r="A1614" t="e">
        <f>"('"&amp; Shares!A1615 &amp; "', '2017-01-26', " &amp;  Shares!C1615 &amp;  ", " &amp;  Shares!D1615 &amp;  ", " &amp;  Shares!E1615 &amp;  ", " &amp;  Shares!F1615 &amp;  ", " &amp;  Shares!G1615 &amp;  ", " &amp;  Shares!H1615 &amp;  ", " &amp;  Shares!I1615 &amp;  ", " &amp;  Shares!J1615 &amp;  ", " &amp;  Shares!K1615 &amp;  ", " &amp;  Shares!L1615 &amp;  ", " &amp;  Shares!M1615 &amp;  ", " &amp;  Shares!N1615 &amp;  ", " &amp;  Shares!O1615 &amp;  ", " &amp;  Shares!P1615 &amp;  ", " &amp;  Shares!Q1615 &amp;  ", " &amp;  Shares!R1615 &amp;  ", " &amp;  Shares!S1615 &amp;  ", " &amp;  Shares!T1615 &amp;  ", " &amp;  Shares!U1615 &amp;  ", " &amp;  Shares!V1615 &amp;  ", " &amp;  Shares!W1615 &amp;  ", " &amp;  Shares!X1615 &amp;  ", " &amp;  Shares!Y1615 &amp;  ", " &amp;  Shares!Z1615 &amp;  ", " &amp;  Shares!AA1615 &amp;  ", " &amp;  Shares!AB1615 &amp;  ", " &amp;  Shares!AC1615 &amp;  ", " &amp;  Shares!AD1615 &amp;  ", " &amp;  Shares!AE1615 &amp;  ", " &amp;  Shares!AF1615 &amp;  ", " &amp;  Shares!AG1615 &amp;  ", " &amp;  Shares!AH1615 &amp;  ", " &amp;  Shares!AI1615 &amp;  ", " &amp;  Shares!AJ1615 &amp;  ", " &amp;  Shares!AK1615 &amp;  ", " &amp;  Shares!AL1615 &amp;  ", " &amp;  Shares!AM1615 &amp;  ", " &amp;  Shares!#REF! &amp;  ", " &amp;  Shares!AN1615 &amp;  ", " &amp;  Shares!AO1615 &amp;  ", " &amp;  Shares!AP1615 &amp;  ", " &amp;  Shares!AQ1615 &amp;  ", " &amp;  Shares!AR1615 &amp;  ", " &amp;  Shares!AS1615 &amp;  ", " &amp;  Shares!AT1615 &amp;  ", " &amp;  Shares!AU1615 &amp;  ", " &amp;  Shares!AV1615 &amp;  ", " &amp;  Shares!AW1615 &amp;  ", " &amp;  Shares!AX1615 &amp;  "),"</f>
        <v>#REF!</v>
      </c>
    </row>
    <row r="1615" spans="1:1" x14ac:dyDescent="0.2">
      <c r="A1615" t="e">
        <f>"('"&amp; Shares!A1616 &amp; "', '2017-01-26', " &amp;  Shares!C1616 &amp;  ", " &amp;  Shares!D1616 &amp;  ", " &amp;  Shares!E1616 &amp;  ", " &amp;  Shares!F1616 &amp;  ", " &amp;  Shares!G1616 &amp;  ", " &amp;  Shares!H1616 &amp;  ", " &amp;  Shares!I1616 &amp;  ", " &amp;  Shares!J1616 &amp;  ", " &amp;  Shares!K1616 &amp;  ", " &amp;  Shares!L1616 &amp;  ", " &amp;  Shares!M1616 &amp;  ", " &amp;  Shares!N1616 &amp;  ", " &amp;  Shares!O1616 &amp;  ", " &amp;  Shares!P1616 &amp;  ", " &amp;  Shares!Q1616 &amp;  ", " &amp;  Shares!R1616 &amp;  ", " &amp;  Shares!S1616 &amp;  ", " &amp;  Shares!T1616 &amp;  ", " &amp;  Shares!U1616 &amp;  ", " &amp;  Shares!V1616 &amp;  ", " &amp;  Shares!W1616 &amp;  ", " &amp;  Shares!X1616 &amp;  ", " &amp;  Shares!Y1616 &amp;  ", " &amp;  Shares!Z1616 &amp;  ", " &amp;  Shares!AA1616 &amp;  ", " &amp;  Shares!AB1616 &amp;  ", " &amp;  Shares!AC1616 &amp;  ", " &amp;  Shares!AD1616 &amp;  ", " &amp;  Shares!AE1616 &amp;  ", " &amp;  Shares!AF1616 &amp;  ", " &amp;  Shares!AG1616 &amp;  ", " &amp;  Shares!AH1616 &amp;  ", " &amp;  Shares!AI1616 &amp;  ", " &amp;  Shares!AJ1616 &amp;  ", " &amp;  Shares!AK1616 &amp;  ", " &amp;  Shares!AL1616 &amp;  ", " &amp;  Shares!AM1616 &amp;  ", " &amp;  Shares!#REF! &amp;  ", " &amp;  Shares!AN1616 &amp;  ", " &amp;  Shares!AO1616 &amp;  ", " &amp;  Shares!AP1616 &amp;  ", " &amp;  Shares!AQ1616 &amp;  ", " &amp;  Shares!AR1616 &amp;  ", " &amp;  Shares!AS1616 &amp;  ", " &amp;  Shares!AT1616 &amp;  ", " &amp;  Shares!AU1616 &amp;  ", " &amp;  Shares!AV1616 &amp;  ", " &amp;  Shares!AW1616 &amp;  ", " &amp;  Shares!AX1616 &amp;  "),"</f>
        <v>#REF!</v>
      </c>
    </row>
    <row r="1616" spans="1:1" x14ac:dyDescent="0.2">
      <c r="A1616" t="e">
        <f>"('"&amp; Shares!A1617 &amp; "', '2017-01-26', " &amp;  Shares!C1617 &amp;  ", " &amp;  Shares!D1617 &amp;  ", " &amp;  Shares!E1617 &amp;  ", " &amp;  Shares!F1617 &amp;  ", " &amp;  Shares!G1617 &amp;  ", " &amp;  Shares!H1617 &amp;  ", " &amp;  Shares!I1617 &amp;  ", " &amp;  Shares!J1617 &amp;  ", " &amp;  Shares!K1617 &amp;  ", " &amp;  Shares!L1617 &amp;  ", " &amp;  Shares!M1617 &amp;  ", " &amp;  Shares!N1617 &amp;  ", " &amp;  Shares!O1617 &amp;  ", " &amp;  Shares!P1617 &amp;  ", " &amp;  Shares!Q1617 &amp;  ", " &amp;  Shares!R1617 &amp;  ", " &amp;  Shares!S1617 &amp;  ", " &amp;  Shares!T1617 &amp;  ", " &amp;  Shares!U1617 &amp;  ", " &amp;  Shares!V1617 &amp;  ", " &amp;  Shares!W1617 &amp;  ", " &amp;  Shares!X1617 &amp;  ", " &amp;  Shares!Y1617 &amp;  ", " &amp;  Shares!Z1617 &amp;  ", " &amp;  Shares!AA1617 &amp;  ", " &amp;  Shares!AB1617 &amp;  ", " &amp;  Shares!AC1617 &amp;  ", " &amp;  Shares!AD1617 &amp;  ", " &amp;  Shares!AE1617 &amp;  ", " &amp;  Shares!AF1617 &amp;  ", " &amp;  Shares!AG1617 &amp;  ", " &amp;  Shares!AH1617 &amp;  ", " &amp;  Shares!AI1617 &amp;  ", " &amp;  Shares!AJ1617 &amp;  ", " &amp;  Shares!AK1617 &amp;  ", " &amp;  Shares!AL1617 &amp;  ", " &amp;  Shares!AM1617 &amp;  ", " &amp;  Shares!#REF! &amp;  ", " &amp;  Shares!AN1617 &amp;  ", " &amp;  Shares!AO1617 &amp;  ", " &amp;  Shares!AP1617 &amp;  ", " &amp;  Shares!AQ1617 &amp;  ", " &amp;  Shares!AR1617 &amp;  ", " &amp;  Shares!AS1617 &amp;  ", " &amp;  Shares!AT1617 &amp;  ", " &amp;  Shares!AU1617 &amp;  ", " &amp;  Shares!AV1617 &amp;  ", " &amp;  Shares!AW1617 &amp;  ", " &amp;  Shares!AX1617 &amp;  "),"</f>
        <v>#REF!</v>
      </c>
    </row>
    <row r="1617" spans="1:1" x14ac:dyDescent="0.2">
      <c r="A1617" t="e">
        <f>"('"&amp; Shares!A1618 &amp; "', '2017-01-26', " &amp;  Shares!C1618 &amp;  ", " &amp;  Shares!D1618 &amp;  ", " &amp;  Shares!E1618 &amp;  ", " &amp;  Shares!F1618 &amp;  ", " &amp;  Shares!G1618 &amp;  ", " &amp;  Shares!H1618 &amp;  ", " &amp;  Shares!I1618 &amp;  ", " &amp;  Shares!J1618 &amp;  ", " &amp;  Shares!K1618 &amp;  ", " &amp;  Shares!L1618 &amp;  ", " &amp;  Shares!M1618 &amp;  ", " &amp;  Shares!N1618 &amp;  ", " &amp;  Shares!O1618 &amp;  ", " &amp;  Shares!P1618 &amp;  ", " &amp;  Shares!Q1618 &amp;  ", " &amp;  Shares!R1618 &amp;  ", " &amp;  Shares!S1618 &amp;  ", " &amp;  Shares!T1618 &amp;  ", " &amp;  Shares!U1618 &amp;  ", " &amp;  Shares!V1618 &amp;  ", " &amp;  Shares!W1618 &amp;  ", " &amp;  Shares!X1618 &amp;  ", " &amp;  Shares!Y1618 &amp;  ", " &amp;  Shares!Z1618 &amp;  ", " &amp;  Shares!AA1618 &amp;  ", " &amp;  Shares!AB1618 &amp;  ", " &amp;  Shares!AC1618 &amp;  ", " &amp;  Shares!AD1618 &amp;  ", " &amp;  Shares!AE1618 &amp;  ", " &amp;  Shares!AF1618 &amp;  ", " &amp;  Shares!AG1618 &amp;  ", " &amp;  Shares!AH1618 &amp;  ", " &amp;  Shares!AI1618 &amp;  ", " &amp;  Shares!AJ1618 &amp;  ", " &amp;  Shares!AK1618 &amp;  ", " &amp;  Shares!AL1618 &amp;  ", " &amp;  Shares!AM1618 &amp;  ", " &amp;  Shares!#REF! &amp;  ", " &amp;  Shares!AN1618 &amp;  ", " &amp;  Shares!AO1618 &amp;  ", " &amp;  Shares!AP1618 &amp;  ", " &amp;  Shares!AQ1618 &amp;  ", " &amp;  Shares!AR1618 &amp;  ", " &amp;  Shares!AS1618 &amp;  ", " &amp;  Shares!AT1618 &amp;  ", " &amp;  Shares!AU1618 &amp;  ", " &amp;  Shares!AV1618 &amp;  ", " &amp;  Shares!AW1618 &amp;  ", " &amp;  Shares!AX1618 &amp;  "),"</f>
        <v>#REF!</v>
      </c>
    </row>
    <row r="1618" spans="1:1" x14ac:dyDescent="0.2">
      <c r="A1618" t="e">
        <f>"('"&amp; Shares!A1619 &amp; "', '2017-01-26', " &amp;  Shares!C1619 &amp;  ", " &amp;  Shares!D1619 &amp;  ", " &amp;  Shares!E1619 &amp;  ", " &amp;  Shares!F1619 &amp;  ", " &amp;  Shares!G1619 &amp;  ", " &amp;  Shares!H1619 &amp;  ", " &amp;  Shares!I1619 &amp;  ", " &amp;  Shares!J1619 &amp;  ", " &amp;  Shares!K1619 &amp;  ", " &amp;  Shares!L1619 &amp;  ", " &amp;  Shares!M1619 &amp;  ", " &amp;  Shares!N1619 &amp;  ", " &amp;  Shares!O1619 &amp;  ", " &amp;  Shares!P1619 &amp;  ", " &amp;  Shares!Q1619 &amp;  ", " &amp;  Shares!R1619 &amp;  ", " &amp;  Shares!S1619 &amp;  ", " &amp;  Shares!T1619 &amp;  ", " &amp;  Shares!U1619 &amp;  ", " &amp;  Shares!V1619 &amp;  ", " &amp;  Shares!W1619 &amp;  ", " &amp;  Shares!X1619 &amp;  ", " &amp;  Shares!Y1619 &amp;  ", " &amp;  Shares!Z1619 &amp;  ", " &amp;  Shares!AA1619 &amp;  ", " &amp;  Shares!AB1619 &amp;  ", " &amp;  Shares!AC1619 &amp;  ", " &amp;  Shares!AD1619 &amp;  ", " &amp;  Shares!AE1619 &amp;  ", " &amp;  Shares!AF1619 &amp;  ", " &amp;  Shares!AG1619 &amp;  ", " &amp;  Shares!AH1619 &amp;  ", " &amp;  Shares!AI1619 &amp;  ", " &amp;  Shares!AJ1619 &amp;  ", " &amp;  Shares!AK1619 &amp;  ", " &amp;  Shares!AL1619 &amp;  ", " &amp;  Shares!AM1619 &amp;  ", " &amp;  Shares!#REF! &amp;  ", " &amp;  Shares!AN1619 &amp;  ", " &amp;  Shares!AO1619 &amp;  ", " &amp;  Shares!AP1619 &amp;  ", " &amp;  Shares!AQ1619 &amp;  ", " &amp;  Shares!AR1619 &amp;  ", " &amp;  Shares!AS1619 &amp;  ", " &amp;  Shares!AT1619 &amp;  ", " &amp;  Shares!AU1619 &amp;  ", " &amp;  Shares!AV1619 &amp;  ", " &amp;  Shares!AW1619 &amp;  ", " &amp;  Shares!AX1619 &amp;  "),"</f>
        <v>#REF!</v>
      </c>
    </row>
    <row r="1619" spans="1:1" x14ac:dyDescent="0.2">
      <c r="A1619" t="e">
        <f>"('"&amp; Shares!A1620 &amp; "', '2017-01-26', " &amp;  Shares!C1620 &amp;  ", " &amp;  Shares!D1620 &amp;  ", " &amp;  Shares!E1620 &amp;  ", " &amp;  Shares!F1620 &amp;  ", " &amp;  Shares!G1620 &amp;  ", " &amp;  Shares!H1620 &amp;  ", " &amp;  Shares!I1620 &amp;  ", " &amp;  Shares!J1620 &amp;  ", " &amp;  Shares!K1620 &amp;  ", " &amp;  Shares!L1620 &amp;  ", " &amp;  Shares!M1620 &amp;  ", " &amp;  Shares!N1620 &amp;  ", " &amp;  Shares!O1620 &amp;  ", " &amp;  Shares!P1620 &amp;  ", " &amp;  Shares!Q1620 &amp;  ", " &amp;  Shares!R1620 &amp;  ", " &amp;  Shares!S1620 &amp;  ", " &amp;  Shares!T1620 &amp;  ", " &amp;  Shares!U1620 &amp;  ", " &amp;  Shares!V1620 &amp;  ", " &amp;  Shares!W1620 &amp;  ", " &amp;  Shares!X1620 &amp;  ", " &amp;  Shares!Y1620 &amp;  ", " &amp;  Shares!Z1620 &amp;  ", " &amp;  Shares!AA1620 &amp;  ", " &amp;  Shares!AB1620 &amp;  ", " &amp;  Shares!AC1620 &amp;  ", " &amp;  Shares!AD1620 &amp;  ", " &amp;  Shares!AE1620 &amp;  ", " &amp;  Shares!AF1620 &amp;  ", " &amp;  Shares!AG1620 &amp;  ", " &amp;  Shares!AH1620 &amp;  ", " &amp;  Shares!AI1620 &amp;  ", " &amp;  Shares!AJ1620 &amp;  ", " &amp;  Shares!AK1620 &amp;  ", " &amp;  Shares!AL1620 &amp;  ", " &amp;  Shares!AM1620 &amp;  ", " &amp;  Shares!#REF! &amp;  ", " &amp;  Shares!AN1620 &amp;  ", " &amp;  Shares!AO1620 &amp;  ", " &amp;  Shares!AP1620 &amp;  ", " &amp;  Shares!AQ1620 &amp;  ", " &amp;  Shares!AR1620 &amp;  ", " &amp;  Shares!AS1620 &amp;  ", " &amp;  Shares!AT1620 &amp;  ", " &amp;  Shares!AU1620 &amp;  ", " &amp;  Shares!AV1620 &amp;  ", " &amp;  Shares!AW1620 &amp;  ", " &amp;  Shares!AX1620 &amp;  "),"</f>
        <v>#REF!</v>
      </c>
    </row>
    <row r="1620" spans="1:1" x14ac:dyDescent="0.2">
      <c r="A1620" t="e">
        <f>"('"&amp; Shares!A1621 &amp; "', '2017-01-26', " &amp;  Shares!C1621 &amp;  ", " &amp;  Shares!D1621 &amp;  ", " &amp;  Shares!E1621 &amp;  ", " &amp;  Shares!F1621 &amp;  ", " &amp;  Shares!G1621 &amp;  ", " &amp;  Shares!H1621 &amp;  ", " &amp;  Shares!I1621 &amp;  ", " &amp;  Shares!J1621 &amp;  ", " &amp;  Shares!K1621 &amp;  ", " &amp;  Shares!L1621 &amp;  ", " &amp;  Shares!M1621 &amp;  ", " &amp;  Shares!N1621 &amp;  ", " &amp;  Shares!O1621 &amp;  ", " &amp;  Shares!P1621 &amp;  ", " &amp;  Shares!Q1621 &amp;  ", " &amp;  Shares!R1621 &amp;  ", " &amp;  Shares!S1621 &amp;  ", " &amp;  Shares!T1621 &amp;  ", " &amp;  Shares!U1621 &amp;  ", " &amp;  Shares!V1621 &amp;  ", " &amp;  Shares!W1621 &amp;  ", " &amp;  Shares!X1621 &amp;  ", " &amp;  Shares!Y1621 &amp;  ", " &amp;  Shares!Z1621 &amp;  ", " &amp;  Shares!AA1621 &amp;  ", " &amp;  Shares!AB1621 &amp;  ", " &amp;  Shares!AC1621 &amp;  ", " &amp;  Shares!AD1621 &amp;  ", " &amp;  Shares!AE1621 &amp;  ", " &amp;  Shares!AF1621 &amp;  ", " &amp;  Shares!AG1621 &amp;  ", " &amp;  Shares!AH1621 &amp;  ", " &amp;  Shares!AI1621 &amp;  ", " &amp;  Shares!AJ1621 &amp;  ", " &amp;  Shares!AK1621 &amp;  ", " &amp;  Shares!AL1621 &amp;  ", " &amp;  Shares!AM1621 &amp;  ", " &amp;  Shares!#REF! &amp;  ", " &amp;  Shares!AN1621 &amp;  ", " &amp;  Shares!AO1621 &amp;  ", " &amp;  Shares!AP1621 &amp;  ", " &amp;  Shares!AQ1621 &amp;  ", " &amp;  Shares!AR1621 &amp;  ", " &amp;  Shares!AS1621 &amp;  ", " &amp;  Shares!AT1621 &amp;  ", " &amp;  Shares!AU1621 &amp;  ", " &amp;  Shares!AV1621 &amp;  ", " &amp;  Shares!AW1621 &amp;  ", " &amp;  Shares!AX1621 &amp;  "),"</f>
        <v>#REF!</v>
      </c>
    </row>
    <row r="1621" spans="1:1" x14ac:dyDescent="0.2">
      <c r="A1621" t="e">
        <f>"('"&amp; Shares!A1622 &amp; "', '2017-01-26', " &amp;  Shares!C1622 &amp;  ", " &amp;  Shares!D1622 &amp;  ", " &amp;  Shares!E1622 &amp;  ", " &amp;  Shares!F1622 &amp;  ", " &amp;  Shares!G1622 &amp;  ", " &amp;  Shares!H1622 &amp;  ", " &amp;  Shares!I1622 &amp;  ", " &amp;  Shares!J1622 &amp;  ", " &amp;  Shares!K1622 &amp;  ", " &amp;  Shares!L1622 &amp;  ", " &amp;  Shares!M1622 &amp;  ", " &amp;  Shares!N1622 &amp;  ", " &amp;  Shares!O1622 &amp;  ", " &amp;  Shares!P1622 &amp;  ", " &amp;  Shares!Q1622 &amp;  ", " &amp;  Shares!R1622 &amp;  ", " &amp;  Shares!S1622 &amp;  ", " &amp;  Shares!T1622 &amp;  ", " &amp;  Shares!U1622 &amp;  ", " &amp;  Shares!V1622 &amp;  ", " &amp;  Shares!W1622 &amp;  ", " &amp;  Shares!X1622 &amp;  ", " &amp;  Shares!Y1622 &amp;  ", " &amp;  Shares!Z1622 &amp;  ", " &amp;  Shares!AA1622 &amp;  ", " &amp;  Shares!AB1622 &amp;  ", " &amp;  Shares!AC1622 &amp;  ", " &amp;  Shares!AD1622 &amp;  ", " &amp;  Shares!AE1622 &amp;  ", " &amp;  Shares!AF1622 &amp;  ", " &amp;  Shares!AG1622 &amp;  ", " &amp;  Shares!AH1622 &amp;  ", " &amp;  Shares!AI1622 &amp;  ", " &amp;  Shares!AJ1622 &amp;  ", " &amp;  Shares!AK1622 &amp;  ", " &amp;  Shares!AL1622 &amp;  ", " &amp;  Shares!AM1622 &amp;  ", " &amp;  Shares!#REF! &amp;  ", " &amp;  Shares!AN1622 &amp;  ", " &amp;  Shares!AO1622 &amp;  ", " &amp;  Shares!AP1622 &amp;  ", " &amp;  Shares!AQ1622 &amp;  ", " &amp;  Shares!AR1622 &amp;  ", " &amp;  Shares!AS1622 &amp;  ", " &amp;  Shares!AT1622 &amp;  ", " &amp;  Shares!AU1622 &amp;  ", " &amp;  Shares!AV1622 &amp;  ", " &amp;  Shares!AW1622 &amp;  ", " &amp;  Shares!AX1622 &amp;  "),"</f>
        <v>#REF!</v>
      </c>
    </row>
    <row r="1622" spans="1:1" x14ac:dyDescent="0.2">
      <c r="A1622" t="e">
        <f>"('"&amp; Shares!A1623 &amp; "', '2017-01-26', " &amp;  Shares!C1623 &amp;  ", " &amp;  Shares!D1623 &amp;  ", " &amp;  Shares!E1623 &amp;  ", " &amp;  Shares!F1623 &amp;  ", " &amp;  Shares!G1623 &amp;  ", " &amp;  Shares!H1623 &amp;  ", " &amp;  Shares!I1623 &amp;  ", " &amp;  Shares!J1623 &amp;  ", " &amp;  Shares!K1623 &amp;  ", " &amp;  Shares!L1623 &amp;  ", " &amp;  Shares!M1623 &amp;  ", " &amp;  Shares!N1623 &amp;  ", " &amp;  Shares!O1623 &amp;  ", " &amp;  Shares!P1623 &amp;  ", " &amp;  Shares!Q1623 &amp;  ", " &amp;  Shares!R1623 &amp;  ", " &amp;  Shares!S1623 &amp;  ", " &amp;  Shares!T1623 &amp;  ", " &amp;  Shares!U1623 &amp;  ", " &amp;  Shares!V1623 &amp;  ", " &amp;  Shares!W1623 &amp;  ", " &amp;  Shares!X1623 &amp;  ", " &amp;  Shares!Y1623 &amp;  ", " &amp;  Shares!Z1623 &amp;  ", " &amp;  Shares!AA1623 &amp;  ", " &amp;  Shares!AB1623 &amp;  ", " &amp;  Shares!AC1623 &amp;  ", " &amp;  Shares!AD1623 &amp;  ", " &amp;  Shares!AE1623 &amp;  ", " &amp;  Shares!AF1623 &amp;  ", " &amp;  Shares!AG1623 &amp;  ", " &amp;  Shares!AH1623 &amp;  ", " &amp;  Shares!AI1623 &amp;  ", " &amp;  Shares!AJ1623 &amp;  ", " &amp;  Shares!AK1623 &amp;  ", " &amp;  Shares!AL1623 &amp;  ", " &amp;  Shares!AM1623 &amp;  ", " &amp;  Shares!#REF! &amp;  ", " &amp;  Shares!AN1623 &amp;  ", " &amp;  Shares!AO1623 &amp;  ", " &amp;  Shares!AP1623 &amp;  ", " &amp;  Shares!AQ1623 &amp;  ", " &amp;  Shares!AR1623 &amp;  ", " &amp;  Shares!AS1623 &amp;  ", " &amp;  Shares!AT1623 &amp;  ", " &amp;  Shares!AU1623 &amp;  ", " &amp;  Shares!AV1623 &amp;  ", " &amp;  Shares!AW1623 &amp;  ", " &amp;  Shares!AX1623 &amp;  "),"</f>
        <v>#REF!</v>
      </c>
    </row>
    <row r="1623" spans="1:1" x14ac:dyDescent="0.2">
      <c r="A1623" t="e">
        <f>"('"&amp; Shares!A1624 &amp; "', '2017-01-26', " &amp;  Shares!C1624 &amp;  ", " &amp;  Shares!D1624 &amp;  ", " &amp;  Shares!E1624 &amp;  ", " &amp;  Shares!F1624 &amp;  ", " &amp;  Shares!G1624 &amp;  ", " &amp;  Shares!H1624 &amp;  ", " &amp;  Shares!I1624 &amp;  ", " &amp;  Shares!J1624 &amp;  ", " &amp;  Shares!K1624 &amp;  ", " &amp;  Shares!L1624 &amp;  ", " &amp;  Shares!M1624 &amp;  ", " &amp;  Shares!N1624 &amp;  ", " &amp;  Shares!O1624 &amp;  ", " &amp;  Shares!P1624 &amp;  ", " &amp;  Shares!Q1624 &amp;  ", " &amp;  Shares!R1624 &amp;  ", " &amp;  Shares!S1624 &amp;  ", " &amp;  Shares!T1624 &amp;  ", " &amp;  Shares!U1624 &amp;  ", " &amp;  Shares!V1624 &amp;  ", " &amp;  Shares!W1624 &amp;  ", " &amp;  Shares!X1624 &amp;  ", " &amp;  Shares!Y1624 &amp;  ", " &amp;  Shares!Z1624 &amp;  ", " &amp;  Shares!AA1624 &amp;  ", " &amp;  Shares!AB1624 &amp;  ", " &amp;  Shares!AC1624 &amp;  ", " &amp;  Shares!AD1624 &amp;  ", " &amp;  Shares!AE1624 &amp;  ", " &amp;  Shares!AF1624 &amp;  ", " &amp;  Shares!AG1624 &amp;  ", " &amp;  Shares!AH1624 &amp;  ", " &amp;  Shares!AI1624 &amp;  ", " &amp;  Shares!AJ1624 &amp;  ", " &amp;  Shares!AK1624 &amp;  ", " &amp;  Shares!AL1624 &amp;  ", " &amp;  Shares!AM1624 &amp;  ", " &amp;  Shares!#REF! &amp;  ", " &amp;  Shares!AN1624 &amp;  ", " &amp;  Shares!AO1624 &amp;  ", " &amp;  Shares!AP1624 &amp;  ", " &amp;  Shares!AQ1624 &amp;  ", " &amp;  Shares!AR1624 &amp;  ", " &amp;  Shares!AS1624 &amp;  ", " &amp;  Shares!AT1624 &amp;  ", " &amp;  Shares!AU1624 &amp;  ", " &amp;  Shares!AV1624 &amp;  ", " &amp;  Shares!AW1624 &amp;  ", " &amp;  Shares!AX1624 &amp;  "),"</f>
        <v>#REF!</v>
      </c>
    </row>
    <row r="1624" spans="1:1" x14ac:dyDescent="0.2">
      <c r="A1624" t="e">
        <f>"('"&amp; Shares!A1625 &amp; "', '2017-01-26', " &amp;  Shares!C1625 &amp;  ", " &amp;  Shares!D1625 &amp;  ", " &amp;  Shares!E1625 &amp;  ", " &amp;  Shares!F1625 &amp;  ", " &amp;  Shares!G1625 &amp;  ", " &amp;  Shares!H1625 &amp;  ", " &amp;  Shares!I1625 &amp;  ", " &amp;  Shares!J1625 &amp;  ", " &amp;  Shares!K1625 &amp;  ", " &amp;  Shares!L1625 &amp;  ", " &amp;  Shares!M1625 &amp;  ", " &amp;  Shares!N1625 &amp;  ", " &amp;  Shares!O1625 &amp;  ", " &amp;  Shares!P1625 &amp;  ", " &amp;  Shares!Q1625 &amp;  ", " &amp;  Shares!R1625 &amp;  ", " &amp;  Shares!S1625 &amp;  ", " &amp;  Shares!T1625 &amp;  ", " &amp;  Shares!U1625 &amp;  ", " &amp;  Shares!V1625 &amp;  ", " &amp;  Shares!W1625 &amp;  ", " &amp;  Shares!X1625 &amp;  ", " &amp;  Shares!Y1625 &amp;  ", " &amp;  Shares!Z1625 &amp;  ", " &amp;  Shares!AA1625 &amp;  ", " &amp;  Shares!AB1625 &amp;  ", " &amp;  Shares!AC1625 &amp;  ", " &amp;  Shares!AD1625 &amp;  ", " &amp;  Shares!AE1625 &amp;  ", " &amp;  Shares!AF1625 &amp;  ", " &amp;  Shares!AG1625 &amp;  ", " &amp;  Shares!AH1625 &amp;  ", " &amp;  Shares!AI1625 &amp;  ", " &amp;  Shares!AJ1625 &amp;  ", " &amp;  Shares!AK1625 &amp;  ", " &amp;  Shares!AL1625 &amp;  ", " &amp;  Shares!AM1625 &amp;  ", " &amp;  Shares!#REF! &amp;  ", " &amp;  Shares!AN1625 &amp;  ", " &amp;  Shares!AO1625 &amp;  ", " &amp;  Shares!AP1625 &amp;  ", " &amp;  Shares!AQ1625 &amp;  ", " &amp;  Shares!AR1625 &amp;  ", " &amp;  Shares!AS1625 &amp;  ", " &amp;  Shares!AT1625 &amp;  ", " &amp;  Shares!AU1625 &amp;  ", " &amp;  Shares!AV1625 &amp;  ", " &amp;  Shares!AW1625 &amp;  ", " &amp;  Shares!AX1625 &amp;  "),"</f>
        <v>#REF!</v>
      </c>
    </row>
    <row r="1625" spans="1:1" x14ac:dyDescent="0.2">
      <c r="A1625" t="e">
        <f>"('"&amp; Shares!A1626 &amp; "', '2017-01-26', " &amp;  Shares!C1626 &amp;  ", " &amp;  Shares!D1626 &amp;  ", " &amp;  Shares!E1626 &amp;  ", " &amp;  Shares!F1626 &amp;  ", " &amp;  Shares!G1626 &amp;  ", " &amp;  Shares!H1626 &amp;  ", " &amp;  Shares!I1626 &amp;  ", " &amp;  Shares!J1626 &amp;  ", " &amp;  Shares!K1626 &amp;  ", " &amp;  Shares!L1626 &amp;  ", " &amp;  Shares!M1626 &amp;  ", " &amp;  Shares!N1626 &amp;  ", " &amp;  Shares!O1626 &amp;  ", " &amp;  Shares!P1626 &amp;  ", " &amp;  Shares!Q1626 &amp;  ", " &amp;  Shares!R1626 &amp;  ", " &amp;  Shares!S1626 &amp;  ", " &amp;  Shares!T1626 &amp;  ", " &amp;  Shares!U1626 &amp;  ", " &amp;  Shares!V1626 &amp;  ", " &amp;  Shares!W1626 &amp;  ", " &amp;  Shares!X1626 &amp;  ", " &amp;  Shares!Y1626 &amp;  ", " &amp;  Shares!Z1626 &amp;  ", " &amp;  Shares!AA1626 &amp;  ", " &amp;  Shares!AB1626 &amp;  ", " &amp;  Shares!AC1626 &amp;  ", " &amp;  Shares!AD1626 &amp;  ", " &amp;  Shares!AE1626 &amp;  ", " &amp;  Shares!AF1626 &amp;  ", " &amp;  Shares!AG1626 &amp;  ", " &amp;  Shares!AH1626 &amp;  ", " &amp;  Shares!AI1626 &amp;  ", " &amp;  Shares!AJ1626 &amp;  ", " &amp;  Shares!AK1626 &amp;  ", " &amp;  Shares!AL1626 &amp;  ", " &amp;  Shares!AM1626 &amp;  ", " &amp;  Shares!#REF! &amp;  ", " &amp;  Shares!AN1626 &amp;  ", " &amp;  Shares!AO1626 &amp;  ", " &amp;  Shares!AP1626 &amp;  ", " &amp;  Shares!AQ1626 &amp;  ", " &amp;  Shares!AR1626 &amp;  ", " &amp;  Shares!AS1626 &amp;  ", " &amp;  Shares!AT1626 &amp;  ", " &amp;  Shares!AU1626 &amp;  ", " &amp;  Shares!AV1626 &amp;  ", " &amp;  Shares!AW1626 &amp;  ", " &amp;  Shares!AX1626 &amp;  "),"</f>
        <v>#REF!</v>
      </c>
    </row>
    <row r="1626" spans="1:1" x14ac:dyDescent="0.2">
      <c r="A1626" t="e">
        <f>"('"&amp; Shares!A1627 &amp; "', '2017-01-26', " &amp;  Shares!C1627 &amp;  ", " &amp;  Shares!D1627 &amp;  ", " &amp;  Shares!E1627 &amp;  ", " &amp;  Shares!F1627 &amp;  ", " &amp;  Shares!G1627 &amp;  ", " &amp;  Shares!H1627 &amp;  ", " &amp;  Shares!I1627 &amp;  ", " &amp;  Shares!J1627 &amp;  ", " &amp;  Shares!K1627 &amp;  ", " &amp;  Shares!L1627 &amp;  ", " &amp;  Shares!M1627 &amp;  ", " &amp;  Shares!N1627 &amp;  ", " &amp;  Shares!O1627 &amp;  ", " &amp;  Shares!P1627 &amp;  ", " &amp;  Shares!Q1627 &amp;  ", " &amp;  Shares!R1627 &amp;  ", " &amp;  Shares!S1627 &amp;  ", " &amp;  Shares!T1627 &amp;  ", " &amp;  Shares!U1627 &amp;  ", " &amp;  Shares!V1627 &amp;  ", " &amp;  Shares!W1627 &amp;  ", " &amp;  Shares!X1627 &amp;  ", " &amp;  Shares!Y1627 &amp;  ", " &amp;  Shares!Z1627 &amp;  ", " &amp;  Shares!AA1627 &amp;  ", " &amp;  Shares!AB1627 &amp;  ", " &amp;  Shares!AC1627 &amp;  ", " &amp;  Shares!AD1627 &amp;  ", " &amp;  Shares!AE1627 &amp;  ", " &amp;  Shares!AF1627 &amp;  ", " &amp;  Shares!AG1627 &amp;  ", " &amp;  Shares!AH1627 &amp;  ", " &amp;  Shares!AI1627 &amp;  ", " &amp;  Shares!AJ1627 &amp;  ", " &amp;  Shares!AK1627 &amp;  ", " &amp;  Shares!AL1627 &amp;  ", " &amp;  Shares!AM1627 &amp;  ", " &amp;  Shares!#REF! &amp;  ", " &amp;  Shares!AN1627 &amp;  ", " &amp;  Shares!AO1627 &amp;  ", " &amp;  Shares!AP1627 &amp;  ", " &amp;  Shares!AQ1627 &amp;  ", " &amp;  Shares!AR1627 &amp;  ", " &amp;  Shares!AS1627 &amp;  ", " &amp;  Shares!AT1627 &amp;  ", " &amp;  Shares!AU1627 &amp;  ", " &amp;  Shares!AV1627 &amp;  ", " &amp;  Shares!AW1627 &amp;  ", " &amp;  Shares!AX1627 &amp;  "),"</f>
        <v>#REF!</v>
      </c>
    </row>
    <row r="1627" spans="1:1" x14ac:dyDescent="0.2">
      <c r="A1627" t="e">
        <f>"('"&amp; Shares!A1628 &amp; "', '2017-01-26', " &amp;  Shares!C1628 &amp;  ", " &amp;  Shares!D1628 &amp;  ", " &amp;  Shares!E1628 &amp;  ", " &amp;  Shares!F1628 &amp;  ", " &amp;  Shares!G1628 &amp;  ", " &amp;  Shares!H1628 &amp;  ", " &amp;  Shares!I1628 &amp;  ", " &amp;  Shares!J1628 &amp;  ", " &amp;  Shares!K1628 &amp;  ", " &amp;  Shares!L1628 &amp;  ", " &amp;  Shares!M1628 &amp;  ", " &amp;  Shares!N1628 &amp;  ", " &amp;  Shares!O1628 &amp;  ", " &amp;  Shares!P1628 &amp;  ", " &amp;  Shares!Q1628 &amp;  ", " &amp;  Shares!R1628 &amp;  ", " &amp;  Shares!S1628 &amp;  ", " &amp;  Shares!T1628 &amp;  ", " &amp;  Shares!U1628 &amp;  ", " &amp;  Shares!V1628 &amp;  ", " &amp;  Shares!W1628 &amp;  ", " &amp;  Shares!X1628 &amp;  ", " &amp;  Shares!Y1628 &amp;  ", " &amp;  Shares!Z1628 &amp;  ", " &amp;  Shares!AA1628 &amp;  ", " &amp;  Shares!AB1628 &amp;  ", " &amp;  Shares!AC1628 &amp;  ", " &amp;  Shares!AD1628 &amp;  ", " &amp;  Shares!AE1628 &amp;  ", " &amp;  Shares!AF1628 &amp;  ", " &amp;  Shares!AG1628 &amp;  ", " &amp;  Shares!AH1628 &amp;  ", " &amp;  Shares!AI1628 &amp;  ", " &amp;  Shares!AJ1628 &amp;  ", " &amp;  Shares!AK1628 &amp;  ", " &amp;  Shares!AL1628 &amp;  ", " &amp;  Shares!AM1628 &amp;  ", " &amp;  Shares!#REF! &amp;  ", " &amp;  Shares!AN1628 &amp;  ", " &amp;  Shares!AO1628 &amp;  ", " &amp;  Shares!AP1628 &amp;  ", " &amp;  Shares!AQ1628 &amp;  ", " &amp;  Shares!AR1628 &amp;  ", " &amp;  Shares!AS1628 &amp;  ", " &amp;  Shares!AT1628 &amp;  ", " &amp;  Shares!AU1628 &amp;  ", " &amp;  Shares!AV1628 &amp;  ", " &amp;  Shares!AW1628 &amp;  ", " &amp;  Shares!AX1628 &amp;  "),"</f>
        <v>#REF!</v>
      </c>
    </row>
    <row r="1628" spans="1:1" x14ac:dyDescent="0.2">
      <c r="A1628" t="e">
        <f>"('"&amp; Shares!A1629 &amp; "', '2017-01-26', " &amp;  Shares!C1629 &amp;  ", " &amp;  Shares!D1629 &amp;  ", " &amp;  Shares!E1629 &amp;  ", " &amp;  Shares!F1629 &amp;  ", " &amp;  Shares!G1629 &amp;  ", " &amp;  Shares!H1629 &amp;  ", " &amp;  Shares!I1629 &amp;  ", " &amp;  Shares!J1629 &amp;  ", " &amp;  Shares!K1629 &amp;  ", " &amp;  Shares!L1629 &amp;  ", " &amp;  Shares!M1629 &amp;  ", " &amp;  Shares!N1629 &amp;  ", " &amp;  Shares!O1629 &amp;  ", " &amp;  Shares!P1629 &amp;  ", " &amp;  Shares!Q1629 &amp;  ", " &amp;  Shares!R1629 &amp;  ", " &amp;  Shares!S1629 &amp;  ", " &amp;  Shares!T1629 &amp;  ", " &amp;  Shares!U1629 &amp;  ", " &amp;  Shares!V1629 &amp;  ", " &amp;  Shares!W1629 &amp;  ", " &amp;  Shares!X1629 &amp;  ", " &amp;  Shares!Y1629 &amp;  ", " &amp;  Shares!Z1629 &amp;  ", " &amp;  Shares!AA1629 &amp;  ", " &amp;  Shares!AB1629 &amp;  ", " &amp;  Shares!AC1629 &amp;  ", " &amp;  Shares!AD1629 &amp;  ", " &amp;  Shares!AE1629 &amp;  ", " &amp;  Shares!AF1629 &amp;  ", " &amp;  Shares!AG1629 &amp;  ", " &amp;  Shares!AH1629 &amp;  ", " &amp;  Shares!AI1629 &amp;  ", " &amp;  Shares!AJ1629 &amp;  ", " &amp;  Shares!AK1629 &amp;  ", " &amp;  Shares!AL1629 &amp;  ", " &amp;  Shares!AM1629 &amp;  ", " &amp;  Shares!#REF! &amp;  ", " &amp;  Shares!AN1629 &amp;  ", " &amp;  Shares!AO1629 &amp;  ", " &amp;  Shares!AP1629 &amp;  ", " &amp;  Shares!AQ1629 &amp;  ", " &amp;  Shares!AR1629 &amp;  ", " &amp;  Shares!AS1629 &amp;  ", " &amp;  Shares!AT1629 &amp;  ", " &amp;  Shares!AU1629 &amp;  ", " &amp;  Shares!AV1629 &amp;  ", " &amp;  Shares!AW1629 &amp;  ", " &amp;  Shares!AX1629 &amp;  "),"</f>
        <v>#REF!</v>
      </c>
    </row>
    <row r="1629" spans="1:1" x14ac:dyDescent="0.2">
      <c r="A1629" t="e">
        <f>"('"&amp; Shares!A1630 &amp; "', '2017-01-26', " &amp;  Shares!C1630 &amp;  ", " &amp;  Shares!D1630 &amp;  ", " &amp;  Shares!E1630 &amp;  ", " &amp;  Shares!F1630 &amp;  ", " &amp;  Shares!G1630 &amp;  ", " &amp;  Shares!H1630 &amp;  ", " &amp;  Shares!I1630 &amp;  ", " &amp;  Shares!J1630 &amp;  ", " &amp;  Shares!K1630 &amp;  ", " &amp;  Shares!L1630 &amp;  ", " &amp;  Shares!M1630 &amp;  ", " &amp;  Shares!N1630 &amp;  ", " &amp;  Shares!O1630 &amp;  ", " &amp;  Shares!P1630 &amp;  ", " &amp;  Shares!Q1630 &amp;  ", " &amp;  Shares!R1630 &amp;  ", " &amp;  Shares!S1630 &amp;  ", " &amp;  Shares!T1630 &amp;  ", " &amp;  Shares!U1630 &amp;  ", " &amp;  Shares!V1630 &amp;  ", " &amp;  Shares!W1630 &amp;  ", " &amp;  Shares!X1630 &amp;  ", " &amp;  Shares!Y1630 &amp;  ", " &amp;  Shares!Z1630 &amp;  ", " &amp;  Shares!AA1630 &amp;  ", " &amp;  Shares!AB1630 &amp;  ", " &amp;  Shares!AC1630 &amp;  ", " &amp;  Shares!AD1630 &amp;  ", " &amp;  Shares!AE1630 &amp;  ", " &amp;  Shares!AF1630 &amp;  ", " &amp;  Shares!AG1630 &amp;  ", " &amp;  Shares!AH1630 &amp;  ", " &amp;  Shares!AI1630 &amp;  ", " &amp;  Shares!AJ1630 &amp;  ", " &amp;  Shares!AK1630 &amp;  ", " &amp;  Shares!AL1630 &amp;  ", " &amp;  Shares!AM1630 &amp;  ", " &amp;  Shares!#REF! &amp;  ", " &amp;  Shares!AN1630 &amp;  ", " &amp;  Shares!AO1630 &amp;  ", " &amp;  Shares!AP1630 &amp;  ", " &amp;  Shares!AQ1630 &amp;  ", " &amp;  Shares!AR1630 &amp;  ", " &amp;  Shares!AS1630 &amp;  ", " &amp;  Shares!AT1630 &amp;  ", " &amp;  Shares!AU1630 &amp;  ", " &amp;  Shares!AV1630 &amp;  ", " &amp;  Shares!AW1630 &amp;  ", " &amp;  Shares!AX1630 &amp;  "),"</f>
        <v>#REF!</v>
      </c>
    </row>
    <row r="1630" spans="1:1" x14ac:dyDescent="0.2">
      <c r="A1630" t="e">
        <f>"('"&amp; Shares!A1631 &amp; "', '2017-01-26', " &amp;  Shares!C1631 &amp;  ", " &amp;  Shares!D1631 &amp;  ", " &amp;  Shares!E1631 &amp;  ", " &amp;  Shares!F1631 &amp;  ", " &amp;  Shares!G1631 &amp;  ", " &amp;  Shares!H1631 &amp;  ", " &amp;  Shares!I1631 &amp;  ", " &amp;  Shares!J1631 &amp;  ", " &amp;  Shares!K1631 &amp;  ", " &amp;  Shares!L1631 &amp;  ", " &amp;  Shares!M1631 &amp;  ", " &amp;  Shares!N1631 &amp;  ", " &amp;  Shares!O1631 &amp;  ", " &amp;  Shares!P1631 &amp;  ", " &amp;  Shares!Q1631 &amp;  ", " &amp;  Shares!R1631 &amp;  ", " &amp;  Shares!S1631 &amp;  ", " &amp;  Shares!T1631 &amp;  ", " &amp;  Shares!U1631 &amp;  ", " &amp;  Shares!V1631 &amp;  ", " &amp;  Shares!W1631 &amp;  ", " &amp;  Shares!X1631 &amp;  ", " &amp;  Shares!Y1631 &amp;  ", " &amp;  Shares!Z1631 &amp;  ", " &amp;  Shares!AA1631 &amp;  ", " &amp;  Shares!AB1631 &amp;  ", " &amp;  Shares!AC1631 &amp;  ", " &amp;  Shares!AD1631 &amp;  ", " &amp;  Shares!AE1631 &amp;  ", " &amp;  Shares!AF1631 &amp;  ", " &amp;  Shares!AG1631 &amp;  ", " &amp;  Shares!AH1631 &amp;  ", " &amp;  Shares!AI1631 &amp;  ", " &amp;  Shares!AJ1631 &amp;  ", " &amp;  Shares!AK1631 &amp;  ", " &amp;  Shares!AL1631 &amp;  ", " &amp;  Shares!AM1631 &amp;  ", " &amp;  Shares!#REF! &amp;  ", " &amp;  Shares!AN1631 &amp;  ", " &amp;  Shares!AO1631 &amp;  ", " &amp;  Shares!AP1631 &amp;  ", " &amp;  Shares!AQ1631 &amp;  ", " &amp;  Shares!AR1631 &amp;  ", " &amp;  Shares!AS1631 &amp;  ", " &amp;  Shares!AT1631 &amp;  ", " &amp;  Shares!AU1631 &amp;  ", " &amp;  Shares!AV1631 &amp;  ", " &amp;  Shares!AW1631 &amp;  ", " &amp;  Shares!AX1631 &amp;  "),"</f>
        <v>#REF!</v>
      </c>
    </row>
    <row r="1631" spans="1:1" x14ac:dyDescent="0.2">
      <c r="A1631" t="e">
        <f>"('"&amp; Shares!A1632 &amp; "', '2017-01-26', " &amp;  Shares!C1632 &amp;  ", " &amp;  Shares!D1632 &amp;  ", " &amp;  Shares!E1632 &amp;  ", " &amp;  Shares!F1632 &amp;  ", " &amp;  Shares!G1632 &amp;  ", " &amp;  Shares!H1632 &amp;  ", " &amp;  Shares!I1632 &amp;  ", " &amp;  Shares!J1632 &amp;  ", " &amp;  Shares!K1632 &amp;  ", " &amp;  Shares!L1632 &amp;  ", " &amp;  Shares!M1632 &amp;  ", " &amp;  Shares!N1632 &amp;  ", " &amp;  Shares!O1632 &amp;  ", " &amp;  Shares!P1632 &amp;  ", " &amp;  Shares!Q1632 &amp;  ", " &amp;  Shares!R1632 &amp;  ", " &amp;  Shares!S1632 &amp;  ", " &amp;  Shares!T1632 &amp;  ", " &amp;  Shares!U1632 &amp;  ", " &amp;  Shares!V1632 &amp;  ", " &amp;  Shares!W1632 &amp;  ", " &amp;  Shares!X1632 &amp;  ", " &amp;  Shares!Y1632 &amp;  ", " &amp;  Shares!Z1632 &amp;  ", " &amp;  Shares!AA1632 &amp;  ", " &amp;  Shares!AB1632 &amp;  ", " &amp;  Shares!AC1632 &amp;  ", " &amp;  Shares!AD1632 &amp;  ", " &amp;  Shares!AE1632 &amp;  ", " &amp;  Shares!AF1632 &amp;  ", " &amp;  Shares!AG1632 &amp;  ", " &amp;  Shares!AH1632 &amp;  ", " &amp;  Shares!AI1632 &amp;  ", " &amp;  Shares!AJ1632 &amp;  ", " &amp;  Shares!AK1632 &amp;  ", " &amp;  Shares!AL1632 &amp;  ", " &amp;  Shares!AM1632 &amp;  ", " &amp;  Shares!#REF! &amp;  ", " &amp;  Shares!AN1632 &amp;  ", " &amp;  Shares!AO1632 &amp;  ", " &amp;  Shares!AP1632 &amp;  ", " &amp;  Shares!AQ1632 &amp;  ", " &amp;  Shares!AR1632 &amp;  ", " &amp;  Shares!AS1632 &amp;  ", " &amp;  Shares!AT1632 &amp;  ", " &amp;  Shares!AU1632 &amp;  ", " &amp;  Shares!AV1632 &amp;  ", " &amp;  Shares!AW1632 &amp;  ", " &amp;  Shares!AX1632 &amp;  "),"</f>
        <v>#REF!</v>
      </c>
    </row>
    <row r="1632" spans="1:1" x14ac:dyDescent="0.2">
      <c r="A1632" t="e">
        <f>"('"&amp; Shares!A1633 &amp; "', '2017-01-26', " &amp;  Shares!C1633 &amp;  ", " &amp;  Shares!D1633 &amp;  ", " &amp;  Shares!E1633 &amp;  ", " &amp;  Shares!F1633 &amp;  ", " &amp;  Shares!G1633 &amp;  ", " &amp;  Shares!H1633 &amp;  ", " &amp;  Shares!I1633 &amp;  ", " &amp;  Shares!J1633 &amp;  ", " &amp;  Shares!K1633 &amp;  ", " &amp;  Shares!L1633 &amp;  ", " &amp;  Shares!M1633 &amp;  ", " &amp;  Shares!N1633 &amp;  ", " &amp;  Shares!O1633 &amp;  ", " &amp;  Shares!P1633 &amp;  ", " &amp;  Shares!Q1633 &amp;  ", " &amp;  Shares!R1633 &amp;  ", " &amp;  Shares!S1633 &amp;  ", " &amp;  Shares!T1633 &amp;  ", " &amp;  Shares!U1633 &amp;  ", " &amp;  Shares!V1633 &amp;  ", " &amp;  Shares!W1633 &amp;  ", " &amp;  Shares!X1633 &amp;  ", " &amp;  Shares!Y1633 &amp;  ", " &amp;  Shares!Z1633 &amp;  ", " &amp;  Shares!AA1633 &amp;  ", " &amp;  Shares!AB1633 &amp;  ", " &amp;  Shares!AC1633 &amp;  ", " &amp;  Shares!AD1633 &amp;  ", " &amp;  Shares!AE1633 &amp;  ", " &amp;  Shares!AF1633 &amp;  ", " &amp;  Shares!AG1633 &amp;  ", " &amp;  Shares!AH1633 &amp;  ", " &amp;  Shares!AI1633 &amp;  ", " &amp;  Shares!AJ1633 &amp;  ", " &amp;  Shares!AK1633 &amp;  ", " &amp;  Shares!AL1633 &amp;  ", " &amp;  Shares!AM1633 &amp;  ", " &amp;  Shares!#REF! &amp;  ", " &amp;  Shares!AN1633 &amp;  ", " &amp;  Shares!AO1633 &amp;  ", " &amp;  Shares!AP1633 &amp;  ", " &amp;  Shares!AQ1633 &amp;  ", " &amp;  Shares!AR1633 &amp;  ", " &amp;  Shares!AS1633 &amp;  ", " &amp;  Shares!AT1633 &amp;  ", " &amp;  Shares!AU1633 &amp;  ", " &amp;  Shares!AV1633 &amp;  ", " &amp;  Shares!AW1633 &amp;  ", " &amp;  Shares!AX1633 &amp;  "),"</f>
        <v>#REF!</v>
      </c>
    </row>
    <row r="1633" spans="1:1" x14ac:dyDescent="0.2">
      <c r="A1633" t="e">
        <f>"('"&amp; Shares!A1634 &amp; "', '2017-01-26', " &amp;  Shares!C1634 &amp;  ", " &amp;  Shares!D1634 &amp;  ", " &amp;  Shares!E1634 &amp;  ", " &amp;  Shares!F1634 &amp;  ", " &amp;  Shares!G1634 &amp;  ", " &amp;  Shares!H1634 &amp;  ", " &amp;  Shares!I1634 &amp;  ", " &amp;  Shares!J1634 &amp;  ", " &amp;  Shares!K1634 &amp;  ", " &amp;  Shares!L1634 &amp;  ", " &amp;  Shares!M1634 &amp;  ", " &amp;  Shares!N1634 &amp;  ", " &amp;  Shares!O1634 &amp;  ", " &amp;  Shares!P1634 &amp;  ", " &amp;  Shares!Q1634 &amp;  ", " &amp;  Shares!R1634 &amp;  ", " &amp;  Shares!S1634 &amp;  ", " &amp;  Shares!T1634 &amp;  ", " &amp;  Shares!U1634 &amp;  ", " &amp;  Shares!V1634 &amp;  ", " &amp;  Shares!W1634 &amp;  ", " &amp;  Shares!X1634 &amp;  ", " &amp;  Shares!Y1634 &amp;  ", " &amp;  Shares!Z1634 &amp;  ", " &amp;  Shares!AA1634 &amp;  ", " &amp;  Shares!AB1634 &amp;  ", " &amp;  Shares!AC1634 &amp;  ", " &amp;  Shares!AD1634 &amp;  ", " &amp;  Shares!AE1634 &amp;  ", " &amp;  Shares!AF1634 &amp;  ", " &amp;  Shares!AG1634 &amp;  ", " &amp;  Shares!AH1634 &amp;  ", " &amp;  Shares!AI1634 &amp;  ", " &amp;  Shares!AJ1634 &amp;  ", " &amp;  Shares!AK1634 &amp;  ", " &amp;  Shares!AL1634 &amp;  ", " &amp;  Shares!AM1634 &amp;  ", " &amp;  Shares!#REF! &amp;  ", " &amp;  Shares!AN1634 &amp;  ", " &amp;  Shares!AO1634 &amp;  ", " &amp;  Shares!AP1634 &amp;  ", " &amp;  Shares!AQ1634 &amp;  ", " &amp;  Shares!AR1634 &amp;  ", " &amp;  Shares!AS1634 &amp;  ", " &amp;  Shares!AT1634 &amp;  ", " &amp;  Shares!AU1634 &amp;  ", " &amp;  Shares!AV1634 &amp;  ", " &amp;  Shares!AW1634 &amp;  ", " &amp;  Shares!AX1634 &amp;  "),"</f>
        <v>#REF!</v>
      </c>
    </row>
    <row r="1634" spans="1:1" x14ac:dyDescent="0.2">
      <c r="A1634" t="e">
        <f>"('"&amp; Shares!A1635 &amp; "', '2017-01-26', " &amp;  Shares!C1635 &amp;  ", " &amp;  Shares!D1635 &amp;  ", " &amp;  Shares!E1635 &amp;  ", " &amp;  Shares!F1635 &amp;  ", " &amp;  Shares!G1635 &amp;  ", " &amp;  Shares!H1635 &amp;  ", " &amp;  Shares!I1635 &amp;  ", " &amp;  Shares!J1635 &amp;  ", " &amp;  Shares!K1635 &amp;  ", " &amp;  Shares!L1635 &amp;  ", " &amp;  Shares!M1635 &amp;  ", " &amp;  Shares!N1635 &amp;  ", " &amp;  Shares!O1635 &amp;  ", " &amp;  Shares!P1635 &amp;  ", " &amp;  Shares!Q1635 &amp;  ", " &amp;  Shares!R1635 &amp;  ", " &amp;  Shares!S1635 &amp;  ", " &amp;  Shares!T1635 &amp;  ", " &amp;  Shares!U1635 &amp;  ", " &amp;  Shares!V1635 &amp;  ", " &amp;  Shares!W1635 &amp;  ", " &amp;  Shares!X1635 &amp;  ", " &amp;  Shares!Y1635 &amp;  ", " &amp;  Shares!Z1635 &amp;  ", " &amp;  Shares!AA1635 &amp;  ", " &amp;  Shares!AB1635 &amp;  ", " &amp;  Shares!AC1635 &amp;  ", " &amp;  Shares!AD1635 &amp;  ", " &amp;  Shares!AE1635 &amp;  ", " &amp;  Shares!AF1635 &amp;  ", " &amp;  Shares!AG1635 &amp;  ", " &amp;  Shares!AH1635 &amp;  ", " &amp;  Shares!AI1635 &amp;  ", " &amp;  Shares!AJ1635 &amp;  ", " &amp;  Shares!AK1635 &amp;  ", " &amp;  Shares!AL1635 &amp;  ", " &amp;  Shares!AM1635 &amp;  ", " &amp;  Shares!#REF! &amp;  ", " &amp;  Shares!AN1635 &amp;  ", " &amp;  Shares!AO1635 &amp;  ", " &amp;  Shares!AP1635 &amp;  ", " &amp;  Shares!AQ1635 &amp;  ", " &amp;  Shares!AR1635 &amp;  ", " &amp;  Shares!AS1635 &amp;  ", " &amp;  Shares!AT1635 &amp;  ", " &amp;  Shares!AU1635 &amp;  ", " &amp;  Shares!AV1635 &amp;  ", " &amp;  Shares!AW1635 &amp;  ", " &amp;  Shares!AX1635 &amp;  "),"</f>
        <v>#REF!</v>
      </c>
    </row>
    <row r="1635" spans="1:1" x14ac:dyDescent="0.2">
      <c r="A1635" t="e">
        <f>"('"&amp; Shares!A1636 &amp; "', '2017-01-26', " &amp;  Shares!C1636 &amp;  ", " &amp;  Shares!D1636 &amp;  ", " &amp;  Shares!E1636 &amp;  ", " &amp;  Shares!F1636 &amp;  ", " &amp;  Shares!G1636 &amp;  ", " &amp;  Shares!H1636 &amp;  ", " &amp;  Shares!I1636 &amp;  ", " &amp;  Shares!J1636 &amp;  ", " &amp;  Shares!K1636 &amp;  ", " &amp;  Shares!L1636 &amp;  ", " &amp;  Shares!M1636 &amp;  ", " &amp;  Shares!N1636 &amp;  ", " &amp;  Shares!O1636 &amp;  ", " &amp;  Shares!P1636 &amp;  ", " &amp;  Shares!Q1636 &amp;  ", " &amp;  Shares!R1636 &amp;  ", " &amp;  Shares!S1636 &amp;  ", " &amp;  Shares!T1636 &amp;  ", " &amp;  Shares!U1636 &amp;  ", " &amp;  Shares!V1636 &amp;  ", " &amp;  Shares!W1636 &amp;  ", " &amp;  Shares!X1636 &amp;  ", " &amp;  Shares!Y1636 &amp;  ", " &amp;  Shares!Z1636 &amp;  ", " &amp;  Shares!AA1636 &amp;  ", " &amp;  Shares!AB1636 &amp;  ", " &amp;  Shares!AC1636 &amp;  ", " &amp;  Shares!AD1636 &amp;  ", " &amp;  Shares!AE1636 &amp;  ", " &amp;  Shares!AF1636 &amp;  ", " &amp;  Shares!AG1636 &amp;  ", " &amp;  Shares!AH1636 &amp;  ", " &amp;  Shares!AI1636 &amp;  ", " &amp;  Shares!AJ1636 &amp;  ", " &amp;  Shares!AK1636 &amp;  ", " &amp;  Shares!AL1636 &amp;  ", " &amp;  Shares!AM1636 &amp;  ", " &amp;  Shares!#REF! &amp;  ", " &amp;  Shares!AN1636 &amp;  ", " &amp;  Shares!AO1636 &amp;  ", " &amp;  Shares!AP1636 &amp;  ", " &amp;  Shares!AQ1636 &amp;  ", " &amp;  Shares!AR1636 &amp;  ", " &amp;  Shares!AS1636 &amp;  ", " &amp;  Shares!AT1636 &amp;  ", " &amp;  Shares!AU1636 &amp;  ", " &amp;  Shares!AV1636 &amp;  ", " &amp;  Shares!AW1636 &amp;  ", " &amp;  Shares!AX1636 &amp;  "),"</f>
        <v>#REF!</v>
      </c>
    </row>
    <row r="1636" spans="1:1" x14ac:dyDescent="0.2">
      <c r="A1636" t="e">
        <f>"('"&amp; Shares!A1637 &amp; "', '2017-01-26', " &amp;  Shares!C1637 &amp;  ", " &amp;  Shares!D1637 &amp;  ", " &amp;  Shares!E1637 &amp;  ", " &amp;  Shares!F1637 &amp;  ", " &amp;  Shares!G1637 &amp;  ", " &amp;  Shares!H1637 &amp;  ", " &amp;  Shares!I1637 &amp;  ", " &amp;  Shares!J1637 &amp;  ", " &amp;  Shares!K1637 &amp;  ", " &amp;  Shares!L1637 &amp;  ", " &amp;  Shares!M1637 &amp;  ", " &amp;  Shares!N1637 &amp;  ", " &amp;  Shares!O1637 &amp;  ", " &amp;  Shares!P1637 &amp;  ", " &amp;  Shares!Q1637 &amp;  ", " &amp;  Shares!R1637 &amp;  ", " &amp;  Shares!S1637 &amp;  ", " &amp;  Shares!T1637 &amp;  ", " &amp;  Shares!U1637 &amp;  ", " &amp;  Shares!V1637 &amp;  ", " &amp;  Shares!W1637 &amp;  ", " &amp;  Shares!X1637 &amp;  ", " &amp;  Shares!Y1637 &amp;  ", " &amp;  Shares!Z1637 &amp;  ", " &amp;  Shares!AA1637 &amp;  ", " &amp;  Shares!AB1637 &amp;  ", " &amp;  Shares!AC1637 &amp;  ", " &amp;  Shares!AD1637 &amp;  ", " &amp;  Shares!AE1637 &amp;  ", " &amp;  Shares!AF1637 &amp;  ", " &amp;  Shares!AG1637 &amp;  ", " &amp;  Shares!AH1637 &amp;  ", " &amp;  Shares!AI1637 &amp;  ", " &amp;  Shares!AJ1637 &amp;  ", " &amp;  Shares!AK1637 &amp;  ", " &amp;  Shares!AL1637 &amp;  ", " &amp;  Shares!AM1637 &amp;  ", " &amp;  Shares!#REF! &amp;  ", " &amp;  Shares!AN1637 &amp;  ", " &amp;  Shares!AO1637 &amp;  ", " &amp;  Shares!AP1637 &amp;  ", " &amp;  Shares!AQ1637 &amp;  ", " &amp;  Shares!AR1637 &amp;  ", " &amp;  Shares!AS1637 &amp;  ", " &amp;  Shares!AT1637 &amp;  ", " &amp;  Shares!AU1637 &amp;  ", " &amp;  Shares!AV1637 &amp;  ", " &amp;  Shares!AW1637 &amp;  ", " &amp;  Shares!AX1637 &amp;  "),"</f>
        <v>#REF!</v>
      </c>
    </row>
    <row r="1637" spans="1:1" x14ac:dyDescent="0.2">
      <c r="A1637" t="e">
        <f>"('"&amp; Shares!A1638 &amp; "', '2017-01-26', " &amp;  Shares!C1638 &amp;  ", " &amp;  Shares!D1638 &amp;  ", " &amp;  Shares!E1638 &amp;  ", " &amp;  Shares!F1638 &amp;  ", " &amp;  Shares!G1638 &amp;  ", " &amp;  Shares!H1638 &amp;  ", " &amp;  Shares!I1638 &amp;  ", " &amp;  Shares!J1638 &amp;  ", " &amp;  Shares!K1638 &amp;  ", " &amp;  Shares!L1638 &amp;  ", " &amp;  Shares!M1638 &amp;  ", " &amp;  Shares!N1638 &amp;  ", " &amp;  Shares!O1638 &amp;  ", " &amp;  Shares!P1638 &amp;  ", " &amp;  Shares!Q1638 &amp;  ", " &amp;  Shares!R1638 &amp;  ", " &amp;  Shares!S1638 &amp;  ", " &amp;  Shares!T1638 &amp;  ", " &amp;  Shares!U1638 &amp;  ", " &amp;  Shares!V1638 &amp;  ", " &amp;  Shares!W1638 &amp;  ", " &amp;  Shares!X1638 &amp;  ", " &amp;  Shares!Y1638 &amp;  ", " &amp;  Shares!Z1638 &amp;  ", " &amp;  Shares!AA1638 &amp;  ", " &amp;  Shares!AB1638 &amp;  ", " &amp;  Shares!AC1638 &amp;  ", " &amp;  Shares!AD1638 &amp;  ", " &amp;  Shares!AE1638 &amp;  ", " &amp;  Shares!AF1638 &amp;  ", " &amp;  Shares!AG1638 &amp;  ", " &amp;  Shares!AH1638 &amp;  ", " &amp;  Shares!AI1638 &amp;  ", " &amp;  Shares!AJ1638 &amp;  ", " &amp;  Shares!AK1638 &amp;  ", " &amp;  Shares!AL1638 &amp;  ", " &amp;  Shares!AM1638 &amp;  ", " &amp;  Shares!#REF! &amp;  ", " &amp;  Shares!AN1638 &amp;  ", " &amp;  Shares!AO1638 &amp;  ", " &amp;  Shares!AP1638 &amp;  ", " &amp;  Shares!AQ1638 &amp;  ", " &amp;  Shares!AR1638 &amp;  ", " &amp;  Shares!AS1638 &amp;  ", " &amp;  Shares!AT1638 &amp;  ", " &amp;  Shares!AU1638 &amp;  ", " &amp;  Shares!AV1638 &amp;  ", " &amp;  Shares!AW1638 &amp;  ", " &amp;  Shares!AX1638 &amp;  "),"</f>
        <v>#REF!</v>
      </c>
    </row>
    <row r="1638" spans="1:1" x14ac:dyDescent="0.2">
      <c r="A1638" t="e">
        <f>"('"&amp; Shares!A1639 &amp; "', '2017-01-26', " &amp;  Shares!C1639 &amp;  ", " &amp;  Shares!D1639 &amp;  ", " &amp;  Shares!E1639 &amp;  ", " &amp;  Shares!F1639 &amp;  ", " &amp;  Shares!G1639 &amp;  ", " &amp;  Shares!H1639 &amp;  ", " &amp;  Shares!I1639 &amp;  ", " &amp;  Shares!J1639 &amp;  ", " &amp;  Shares!K1639 &amp;  ", " &amp;  Shares!L1639 &amp;  ", " &amp;  Shares!M1639 &amp;  ", " &amp;  Shares!N1639 &amp;  ", " &amp;  Shares!O1639 &amp;  ", " &amp;  Shares!P1639 &amp;  ", " &amp;  Shares!Q1639 &amp;  ", " &amp;  Shares!R1639 &amp;  ", " &amp;  Shares!S1639 &amp;  ", " &amp;  Shares!T1639 &amp;  ", " &amp;  Shares!U1639 &amp;  ", " &amp;  Shares!V1639 &amp;  ", " &amp;  Shares!W1639 &amp;  ", " &amp;  Shares!X1639 &amp;  ", " &amp;  Shares!Y1639 &amp;  ", " &amp;  Shares!Z1639 &amp;  ", " &amp;  Shares!AA1639 &amp;  ", " &amp;  Shares!AB1639 &amp;  ", " &amp;  Shares!AC1639 &amp;  ", " &amp;  Shares!AD1639 &amp;  ", " &amp;  Shares!AE1639 &amp;  ", " &amp;  Shares!AF1639 &amp;  ", " &amp;  Shares!AG1639 &amp;  ", " &amp;  Shares!AH1639 &amp;  ", " &amp;  Shares!AI1639 &amp;  ", " &amp;  Shares!AJ1639 &amp;  ", " &amp;  Shares!AK1639 &amp;  ", " &amp;  Shares!AL1639 &amp;  ", " &amp;  Shares!AM1639 &amp;  ", " &amp;  Shares!#REF! &amp;  ", " &amp;  Shares!AN1639 &amp;  ", " &amp;  Shares!AO1639 &amp;  ", " &amp;  Shares!AP1639 &amp;  ", " &amp;  Shares!AQ1639 &amp;  ", " &amp;  Shares!AR1639 &amp;  ", " &amp;  Shares!AS1639 &amp;  ", " &amp;  Shares!AT1639 &amp;  ", " &amp;  Shares!AU1639 &amp;  ", " &amp;  Shares!AV1639 &amp;  ", " &amp;  Shares!AW1639 &amp;  ", " &amp;  Shares!AX1639 &amp;  "),"</f>
        <v>#REF!</v>
      </c>
    </row>
    <row r="1639" spans="1:1" x14ac:dyDescent="0.2">
      <c r="A1639" t="e">
        <f>"('"&amp; Shares!A1640 &amp; "', '2017-01-26', " &amp;  Shares!C1640 &amp;  ", " &amp;  Shares!D1640 &amp;  ", " &amp;  Shares!E1640 &amp;  ", " &amp;  Shares!F1640 &amp;  ", " &amp;  Shares!G1640 &amp;  ", " &amp;  Shares!H1640 &amp;  ", " &amp;  Shares!I1640 &amp;  ", " &amp;  Shares!J1640 &amp;  ", " &amp;  Shares!K1640 &amp;  ", " &amp;  Shares!L1640 &amp;  ", " &amp;  Shares!M1640 &amp;  ", " &amp;  Shares!N1640 &amp;  ", " &amp;  Shares!O1640 &amp;  ", " &amp;  Shares!P1640 &amp;  ", " &amp;  Shares!Q1640 &amp;  ", " &amp;  Shares!R1640 &amp;  ", " &amp;  Shares!S1640 &amp;  ", " &amp;  Shares!T1640 &amp;  ", " &amp;  Shares!U1640 &amp;  ", " &amp;  Shares!V1640 &amp;  ", " &amp;  Shares!W1640 &amp;  ", " &amp;  Shares!X1640 &amp;  ", " &amp;  Shares!Y1640 &amp;  ", " &amp;  Shares!Z1640 &amp;  ", " &amp;  Shares!AA1640 &amp;  ", " &amp;  Shares!AB1640 &amp;  ", " &amp;  Shares!AC1640 &amp;  ", " &amp;  Shares!AD1640 &amp;  ", " &amp;  Shares!AE1640 &amp;  ", " &amp;  Shares!AF1640 &amp;  ", " &amp;  Shares!AG1640 &amp;  ", " &amp;  Shares!AH1640 &amp;  ", " &amp;  Shares!AI1640 &amp;  ", " &amp;  Shares!AJ1640 &amp;  ", " &amp;  Shares!AK1640 &amp;  ", " &amp;  Shares!AL1640 &amp;  ", " &amp;  Shares!AM1640 &amp;  ", " &amp;  Shares!#REF! &amp;  ", " &amp;  Shares!AN1640 &amp;  ", " &amp;  Shares!AO1640 &amp;  ", " &amp;  Shares!AP1640 &amp;  ", " &amp;  Shares!AQ1640 &amp;  ", " &amp;  Shares!AR1640 &amp;  ", " &amp;  Shares!AS1640 &amp;  ", " &amp;  Shares!AT1640 &amp;  ", " &amp;  Shares!AU1640 &amp;  ", " &amp;  Shares!AV1640 &amp;  ", " &amp;  Shares!AW1640 &amp;  ", " &amp;  Shares!AX1640 &amp;  "),"</f>
        <v>#REF!</v>
      </c>
    </row>
    <row r="1640" spans="1:1" x14ac:dyDescent="0.2">
      <c r="A1640" t="e">
        <f>"('"&amp; Shares!A1641 &amp; "', '2017-01-26', " &amp;  Shares!C1641 &amp;  ", " &amp;  Shares!D1641 &amp;  ", " &amp;  Shares!E1641 &amp;  ", " &amp;  Shares!F1641 &amp;  ", " &amp;  Shares!G1641 &amp;  ", " &amp;  Shares!H1641 &amp;  ", " &amp;  Shares!I1641 &amp;  ", " &amp;  Shares!J1641 &amp;  ", " &amp;  Shares!K1641 &amp;  ", " &amp;  Shares!L1641 &amp;  ", " &amp;  Shares!M1641 &amp;  ", " &amp;  Shares!N1641 &amp;  ", " &amp;  Shares!O1641 &amp;  ", " &amp;  Shares!P1641 &amp;  ", " &amp;  Shares!Q1641 &amp;  ", " &amp;  Shares!R1641 &amp;  ", " &amp;  Shares!S1641 &amp;  ", " &amp;  Shares!T1641 &amp;  ", " &amp;  Shares!U1641 &amp;  ", " &amp;  Shares!V1641 &amp;  ", " &amp;  Shares!W1641 &amp;  ", " &amp;  Shares!X1641 &amp;  ", " &amp;  Shares!Y1641 &amp;  ", " &amp;  Shares!Z1641 &amp;  ", " &amp;  Shares!AA1641 &amp;  ", " &amp;  Shares!AB1641 &amp;  ", " &amp;  Shares!AC1641 &amp;  ", " &amp;  Shares!AD1641 &amp;  ", " &amp;  Shares!AE1641 &amp;  ", " &amp;  Shares!AF1641 &amp;  ", " &amp;  Shares!AG1641 &amp;  ", " &amp;  Shares!AH1641 &amp;  ", " &amp;  Shares!AI1641 &amp;  ", " &amp;  Shares!AJ1641 &amp;  ", " &amp;  Shares!AK1641 &amp;  ", " &amp;  Shares!AL1641 &amp;  ", " &amp;  Shares!AM1641 &amp;  ", " &amp;  Shares!#REF! &amp;  ", " &amp;  Shares!AN1641 &amp;  ", " &amp;  Shares!AO1641 &amp;  ", " &amp;  Shares!AP1641 &amp;  ", " &amp;  Shares!AQ1641 &amp;  ", " &amp;  Shares!AR1641 &amp;  ", " &amp;  Shares!AS1641 &amp;  ", " &amp;  Shares!AT1641 &amp;  ", " &amp;  Shares!AU1641 &amp;  ", " &amp;  Shares!AV1641 &amp;  ", " &amp;  Shares!AW1641 &amp;  ", " &amp;  Shares!AX1641 &amp;  "),"</f>
        <v>#REF!</v>
      </c>
    </row>
    <row r="1641" spans="1:1" x14ac:dyDescent="0.2">
      <c r="A1641" t="e">
        <f>"('"&amp; Shares!A1642 &amp; "', '2017-01-26', " &amp;  Shares!C1642 &amp;  ", " &amp;  Shares!D1642 &amp;  ", " &amp;  Shares!E1642 &amp;  ", " &amp;  Shares!F1642 &amp;  ", " &amp;  Shares!G1642 &amp;  ", " &amp;  Shares!H1642 &amp;  ", " &amp;  Shares!I1642 &amp;  ", " &amp;  Shares!J1642 &amp;  ", " &amp;  Shares!K1642 &amp;  ", " &amp;  Shares!L1642 &amp;  ", " &amp;  Shares!M1642 &amp;  ", " &amp;  Shares!N1642 &amp;  ", " &amp;  Shares!O1642 &amp;  ", " &amp;  Shares!P1642 &amp;  ", " &amp;  Shares!Q1642 &amp;  ", " &amp;  Shares!R1642 &amp;  ", " &amp;  Shares!S1642 &amp;  ", " &amp;  Shares!T1642 &amp;  ", " &amp;  Shares!U1642 &amp;  ", " &amp;  Shares!V1642 &amp;  ", " &amp;  Shares!W1642 &amp;  ", " &amp;  Shares!X1642 &amp;  ", " &amp;  Shares!Y1642 &amp;  ", " &amp;  Shares!Z1642 &amp;  ", " &amp;  Shares!AA1642 &amp;  ", " &amp;  Shares!AB1642 &amp;  ", " &amp;  Shares!AC1642 &amp;  ", " &amp;  Shares!AD1642 &amp;  ", " &amp;  Shares!AE1642 &amp;  ", " &amp;  Shares!AF1642 &amp;  ", " &amp;  Shares!AG1642 &amp;  ", " &amp;  Shares!AH1642 &amp;  ", " &amp;  Shares!AI1642 &amp;  ", " &amp;  Shares!AJ1642 &amp;  ", " &amp;  Shares!AK1642 &amp;  ", " &amp;  Shares!AL1642 &amp;  ", " &amp;  Shares!AM1642 &amp;  ", " &amp;  Shares!#REF! &amp;  ", " &amp;  Shares!AN1642 &amp;  ", " &amp;  Shares!AO1642 &amp;  ", " &amp;  Shares!AP1642 &amp;  ", " &amp;  Shares!AQ1642 &amp;  ", " &amp;  Shares!AR1642 &amp;  ", " &amp;  Shares!AS1642 &amp;  ", " &amp;  Shares!AT1642 &amp;  ", " &amp;  Shares!AU1642 &amp;  ", " &amp;  Shares!AV1642 &amp;  ", " &amp;  Shares!AW1642 &amp;  ", " &amp;  Shares!AX1642 &amp;  "),"</f>
        <v>#REF!</v>
      </c>
    </row>
    <row r="1642" spans="1:1" x14ac:dyDescent="0.2">
      <c r="A1642" t="e">
        <f>"('"&amp; Shares!A1643 &amp; "', '2017-01-26', " &amp;  Shares!C1643 &amp;  ", " &amp;  Shares!D1643 &amp;  ", " &amp;  Shares!E1643 &amp;  ", " &amp;  Shares!F1643 &amp;  ", " &amp;  Shares!G1643 &amp;  ", " &amp;  Shares!H1643 &amp;  ", " &amp;  Shares!I1643 &amp;  ", " &amp;  Shares!J1643 &amp;  ", " &amp;  Shares!K1643 &amp;  ", " &amp;  Shares!L1643 &amp;  ", " &amp;  Shares!M1643 &amp;  ", " &amp;  Shares!N1643 &amp;  ", " &amp;  Shares!O1643 &amp;  ", " &amp;  Shares!P1643 &amp;  ", " &amp;  Shares!Q1643 &amp;  ", " &amp;  Shares!R1643 &amp;  ", " &amp;  Shares!S1643 &amp;  ", " &amp;  Shares!T1643 &amp;  ", " &amp;  Shares!U1643 &amp;  ", " &amp;  Shares!V1643 &amp;  ", " &amp;  Shares!W1643 &amp;  ", " &amp;  Shares!X1643 &amp;  ", " &amp;  Shares!Y1643 &amp;  ", " &amp;  Shares!Z1643 &amp;  ", " &amp;  Shares!AA1643 &amp;  ", " &amp;  Shares!AB1643 &amp;  ", " &amp;  Shares!AC1643 &amp;  ", " &amp;  Shares!AD1643 &amp;  ", " &amp;  Shares!AE1643 &amp;  ", " &amp;  Shares!AF1643 &amp;  ", " &amp;  Shares!AG1643 &amp;  ", " &amp;  Shares!AH1643 &amp;  ", " &amp;  Shares!AI1643 &amp;  ", " &amp;  Shares!AJ1643 &amp;  ", " &amp;  Shares!AK1643 &amp;  ", " &amp;  Shares!AL1643 &amp;  ", " &amp;  Shares!AM1643 &amp;  ", " &amp;  Shares!#REF! &amp;  ", " &amp;  Shares!AN1643 &amp;  ", " &amp;  Shares!AO1643 &amp;  ", " &amp;  Shares!AP1643 &amp;  ", " &amp;  Shares!AQ1643 &amp;  ", " &amp;  Shares!AR1643 &amp;  ", " &amp;  Shares!AS1643 &amp;  ", " &amp;  Shares!AT1643 &amp;  ", " &amp;  Shares!AU1643 &amp;  ", " &amp;  Shares!AV1643 &amp;  ", " &amp;  Shares!AW1643 &amp;  ", " &amp;  Shares!AX1643 &amp;  "),"</f>
        <v>#REF!</v>
      </c>
    </row>
    <row r="1643" spans="1:1" x14ac:dyDescent="0.2">
      <c r="A1643" t="e">
        <f>"('"&amp; Shares!A1644 &amp; "', '2017-01-26', " &amp;  Shares!C1644 &amp;  ", " &amp;  Shares!D1644 &amp;  ", " &amp;  Shares!E1644 &amp;  ", " &amp;  Shares!F1644 &amp;  ", " &amp;  Shares!G1644 &amp;  ", " &amp;  Shares!H1644 &amp;  ", " &amp;  Shares!I1644 &amp;  ", " &amp;  Shares!J1644 &amp;  ", " &amp;  Shares!K1644 &amp;  ", " &amp;  Shares!L1644 &amp;  ", " &amp;  Shares!M1644 &amp;  ", " &amp;  Shares!N1644 &amp;  ", " &amp;  Shares!O1644 &amp;  ", " &amp;  Shares!P1644 &amp;  ", " &amp;  Shares!Q1644 &amp;  ", " &amp;  Shares!R1644 &amp;  ", " &amp;  Shares!S1644 &amp;  ", " &amp;  Shares!T1644 &amp;  ", " &amp;  Shares!U1644 &amp;  ", " &amp;  Shares!V1644 &amp;  ", " &amp;  Shares!W1644 &amp;  ", " &amp;  Shares!X1644 &amp;  ", " &amp;  Shares!Y1644 &amp;  ", " &amp;  Shares!Z1644 &amp;  ", " &amp;  Shares!AA1644 &amp;  ", " &amp;  Shares!AB1644 &amp;  ", " &amp;  Shares!AC1644 &amp;  ", " &amp;  Shares!AD1644 &amp;  ", " &amp;  Shares!AE1644 &amp;  ", " &amp;  Shares!AF1644 &amp;  ", " &amp;  Shares!AG1644 &amp;  ", " &amp;  Shares!AH1644 &amp;  ", " &amp;  Shares!AI1644 &amp;  ", " &amp;  Shares!AJ1644 &amp;  ", " &amp;  Shares!AK1644 &amp;  ", " &amp;  Shares!AL1644 &amp;  ", " &amp;  Shares!AM1644 &amp;  ", " &amp;  Shares!#REF! &amp;  ", " &amp;  Shares!AN1644 &amp;  ", " &amp;  Shares!AO1644 &amp;  ", " &amp;  Shares!AP1644 &amp;  ", " &amp;  Shares!AQ1644 &amp;  ", " &amp;  Shares!AR1644 &amp;  ", " &amp;  Shares!AS1644 &amp;  ", " &amp;  Shares!AT1644 &amp;  ", " &amp;  Shares!AU1644 &amp;  ", " &amp;  Shares!AV1644 &amp;  ", " &amp;  Shares!AW1644 &amp;  ", " &amp;  Shares!AX1644 &amp;  "),"</f>
        <v>#REF!</v>
      </c>
    </row>
    <row r="1644" spans="1:1" x14ac:dyDescent="0.2">
      <c r="A1644" t="e">
        <f>"('"&amp; Shares!A1645 &amp; "', '2017-01-26', " &amp;  Shares!C1645 &amp;  ", " &amp;  Shares!D1645 &amp;  ", " &amp;  Shares!E1645 &amp;  ", " &amp;  Shares!F1645 &amp;  ", " &amp;  Shares!G1645 &amp;  ", " &amp;  Shares!H1645 &amp;  ", " &amp;  Shares!I1645 &amp;  ", " &amp;  Shares!J1645 &amp;  ", " &amp;  Shares!K1645 &amp;  ", " &amp;  Shares!L1645 &amp;  ", " &amp;  Shares!M1645 &amp;  ", " &amp;  Shares!N1645 &amp;  ", " &amp;  Shares!O1645 &amp;  ", " &amp;  Shares!P1645 &amp;  ", " &amp;  Shares!Q1645 &amp;  ", " &amp;  Shares!R1645 &amp;  ", " &amp;  Shares!S1645 &amp;  ", " &amp;  Shares!T1645 &amp;  ", " &amp;  Shares!U1645 &amp;  ", " &amp;  Shares!V1645 &amp;  ", " &amp;  Shares!W1645 &amp;  ", " &amp;  Shares!X1645 &amp;  ", " &amp;  Shares!Y1645 &amp;  ", " &amp;  Shares!Z1645 &amp;  ", " &amp;  Shares!AA1645 &amp;  ", " &amp;  Shares!AB1645 &amp;  ", " &amp;  Shares!AC1645 &amp;  ", " &amp;  Shares!AD1645 &amp;  ", " &amp;  Shares!AE1645 &amp;  ", " &amp;  Shares!AF1645 &amp;  ", " &amp;  Shares!AG1645 &amp;  ", " &amp;  Shares!AH1645 &amp;  ", " &amp;  Shares!AI1645 &amp;  ", " &amp;  Shares!AJ1645 &amp;  ", " &amp;  Shares!AK1645 &amp;  ", " &amp;  Shares!AL1645 &amp;  ", " &amp;  Shares!AM1645 &amp;  ", " &amp;  Shares!#REF! &amp;  ", " &amp;  Shares!AN1645 &amp;  ", " &amp;  Shares!AO1645 &amp;  ", " &amp;  Shares!AP1645 &amp;  ", " &amp;  Shares!AQ1645 &amp;  ", " &amp;  Shares!AR1645 &amp;  ", " &amp;  Shares!AS1645 &amp;  ", " &amp;  Shares!AT1645 &amp;  ", " &amp;  Shares!AU1645 &amp;  ", " &amp;  Shares!AV1645 &amp;  ", " &amp;  Shares!AW1645 &amp;  ", " &amp;  Shares!AX1645 &amp;  "),"</f>
        <v>#REF!</v>
      </c>
    </row>
    <row r="1645" spans="1:1" x14ac:dyDescent="0.2">
      <c r="A1645" t="e">
        <f>"('"&amp; Shares!A1646 &amp; "', '2017-01-26', " &amp;  Shares!C1646 &amp;  ", " &amp;  Shares!D1646 &amp;  ", " &amp;  Shares!E1646 &amp;  ", " &amp;  Shares!F1646 &amp;  ", " &amp;  Shares!G1646 &amp;  ", " &amp;  Shares!H1646 &amp;  ", " &amp;  Shares!I1646 &amp;  ", " &amp;  Shares!J1646 &amp;  ", " &amp;  Shares!K1646 &amp;  ", " &amp;  Shares!L1646 &amp;  ", " &amp;  Shares!M1646 &amp;  ", " &amp;  Shares!N1646 &amp;  ", " &amp;  Shares!O1646 &amp;  ", " &amp;  Shares!P1646 &amp;  ", " &amp;  Shares!Q1646 &amp;  ", " &amp;  Shares!R1646 &amp;  ", " &amp;  Shares!S1646 &amp;  ", " &amp;  Shares!T1646 &amp;  ", " &amp;  Shares!U1646 &amp;  ", " &amp;  Shares!V1646 &amp;  ", " &amp;  Shares!W1646 &amp;  ", " &amp;  Shares!X1646 &amp;  ", " &amp;  Shares!Y1646 &amp;  ", " &amp;  Shares!Z1646 &amp;  ", " &amp;  Shares!AA1646 &amp;  ", " &amp;  Shares!AB1646 &amp;  ", " &amp;  Shares!AC1646 &amp;  ", " &amp;  Shares!AD1646 &amp;  ", " &amp;  Shares!AE1646 &amp;  ", " &amp;  Shares!AF1646 &amp;  ", " &amp;  Shares!AG1646 &amp;  ", " &amp;  Shares!AH1646 &amp;  ", " &amp;  Shares!AI1646 &amp;  ", " &amp;  Shares!AJ1646 &amp;  ", " &amp;  Shares!AK1646 &amp;  ", " &amp;  Shares!AL1646 &amp;  ", " &amp;  Shares!AM1646 &amp;  ", " &amp;  Shares!#REF! &amp;  ", " &amp;  Shares!AN1646 &amp;  ", " &amp;  Shares!AO1646 &amp;  ", " &amp;  Shares!AP1646 &amp;  ", " &amp;  Shares!AQ1646 &amp;  ", " &amp;  Shares!AR1646 &amp;  ", " &amp;  Shares!AS1646 &amp;  ", " &amp;  Shares!AT1646 &amp;  ", " &amp;  Shares!AU1646 &amp;  ", " &amp;  Shares!AV1646 &amp;  ", " &amp;  Shares!AW1646 &amp;  ", " &amp;  Shares!AX1646 &amp;  "),"</f>
        <v>#REF!</v>
      </c>
    </row>
    <row r="1646" spans="1:1" x14ac:dyDescent="0.2">
      <c r="A1646" t="e">
        <f>"('"&amp; Shares!A1647 &amp; "', '2017-01-26', " &amp;  Shares!C1647 &amp;  ", " &amp;  Shares!D1647 &amp;  ", " &amp;  Shares!E1647 &amp;  ", " &amp;  Shares!F1647 &amp;  ", " &amp;  Shares!G1647 &amp;  ", " &amp;  Shares!H1647 &amp;  ", " &amp;  Shares!I1647 &amp;  ", " &amp;  Shares!J1647 &amp;  ", " &amp;  Shares!K1647 &amp;  ", " &amp;  Shares!L1647 &amp;  ", " &amp;  Shares!M1647 &amp;  ", " &amp;  Shares!N1647 &amp;  ", " &amp;  Shares!O1647 &amp;  ", " &amp;  Shares!P1647 &amp;  ", " &amp;  Shares!Q1647 &amp;  ", " &amp;  Shares!R1647 &amp;  ", " &amp;  Shares!S1647 &amp;  ", " &amp;  Shares!T1647 &amp;  ", " &amp;  Shares!U1647 &amp;  ", " &amp;  Shares!V1647 &amp;  ", " &amp;  Shares!W1647 &amp;  ", " &amp;  Shares!X1647 &amp;  ", " &amp;  Shares!Y1647 &amp;  ", " &amp;  Shares!Z1647 &amp;  ", " &amp;  Shares!AA1647 &amp;  ", " &amp;  Shares!AB1647 &amp;  ", " &amp;  Shares!AC1647 &amp;  ", " &amp;  Shares!AD1647 &amp;  ", " &amp;  Shares!AE1647 &amp;  ", " &amp;  Shares!AF1647 &amp;  ", " &amp;  Shares!AG1647 &amp;  ", " &amp;  Shares!AH1647 &amp;  ", " &amp;  Shares!AI1647 &amp;  ", " &amp;  Shares!AJ1647 &amp;  ", " &amp;  Shares!AK1647 &amp;  ", " &amp;  Shares!AL1647 &amp;  ", " &amp;  Shares!AM1647 &amp;  ", " &amp;  Shares!#REF! &amp;  ", " &amp;  Shares!AN1647 &amp;  ", " &amp;  Shares!AO1647 &amp;  ", " &amp;  Shares!AP1647 &amp;  ", " &amp;  Shares!AQ1647 &amp;  ", " &amp;  Shares!AR1647 &amp;  ", " &amp;  Shares!AS1647 &amp;  ", " &amp;  Shares!AT1647 &amp;  ", " &amp;  Shares!AU1647 &amp;  ", " &amp;  Shares!AV1647 &amp;  ", " &amp;  Shares!AW1647 &amp;  ", " &amp;  Shares!AX1647 &amp;  "),"</f>
        <v>#REF!</v>
      </c>
    </row>
    <row r="1647" spans="1:1" x14ac:dyDescent="0.2">
      <c r="A1647" t="e">
        <f>"('"&amp; Shares!A1648 &amp; "', '2017-01-26', " &amp;  Shares!C1648 &amp;  ", " &amp;  Shares!D1648 &amp;  ", " &amp;  Shares!E1648 &amp;  ", " &amp;  Shares!F1648 &amp;  ", " &amp;  Shares!G1648 &amp;  ", " &amp;  Shares!H1648 &amp;  ", " &amp;  Shares!I1648 &amp;  ", " &amp;  Shares!J1648 &amp;  ", " &amp;  Shares!K1648 &amp;  ", " &amp;  Shares!L1648 &amp;  ", " &amp;  Shares!M1648 &amp;  ", " &amp;  Shares!N1648 &amp;  ", " &amp;  Shares!O1648 &amp;  ", " &amp;  Shares!P1648 &amp;  ", " &amp;  Shares!Q1648 &amp;  ", " &amp;  Shares!R1648 &amp;  ", " &amp;  Shares!S1648 &amp;  ", " &amp;  Shares!T1648 &amp;  ", " &amp;  Shares!U1648 &amp;  ", " &amp;  Shares!V1648 &amp;  ", " &amp;  Shares!W1648 &amp;  ", " &amp;  Shares!X1648 &amp;  ", " &amp;  Shares!Y1648 &amp;  ", " &amp;  Shares!Z1648 &amp;  ", " &amp;  Shares!AA1648 &amp;  ", " &amp;  Shares!AB1648 &amp;  ", " &amp;  Shares!AC1648 &amp;  ", " &amp;  Shares!AD1648 &amp;  ", " &amp;  Shares!AE1648 &amp;  ", " &amp;  Shares!AF1648 &amp;  ", " &amp;  Shares!AG1648 &amp;  ", " &amp;  Shares!AH1648 &amp;  ", " &amp;  Shares!AI1648 &amp;  ", " &amp;  Shares!AJ1648 &amp;  ", " &amp;  Shares!AK1648 &amp;  ", " &amp;  Shares!AL1648 &amp;  ", " &amp;  Shares!AM1648 &amp;  ", " &amp;  Shares!#REF! &amp;  ", " &amp;  Shares!AN1648 &amp;  ", " &amp;  Shares!AO1648 &amp;  ", " &amp;  Shares!AP1648 &amp;  ", " &amp;  Shares!AQ1648 &amp;  ", " &amp;  Shares!AR1648 &amp;  ", " &amp;  Shares!AS1648 &amp;  ", " &amp;  Shares!AT1648 &amp;  ", " &amp;  Shares!AU1648 &amp;  ", " &amp;  Shares!AV1648 &amp;  ", " &amp;  Shares!AW1648 &amp;  ", " &amp;  Shares!AX1648 &amp;  "),"</f>
        <v>#REF!</v>
      </c>
    </row>
    <row r="1648" spans="1:1" x14ac:dyDescent="0.2">
      <c r="A1648" t="e">
        <f>"('"&amp; Shares!A1649 &amp; "', '2017-01-26', " &amp;  Shares!C1649 &amp;  ", " &amp;  Shares!D1649 &amp;  ", " &amp;  Shares!E1649 &amp;  ", " &amp;  Shares!F1649 &amp;  ", " &amp;  Shares!G1649 &amp;  ", " &amp;  Shares!H1649 &amp;  ", " &amp;  Shares!I1649 &amp;  ", " &amp;  Shares!J1649 &amp;  ", " &amp;  Shares!K1649 &amp;  ", " &amp;  Shares!L1649 &amp;  ", " &amp;  Shares!M1649 &amp;  ", " &amp;  Shares!N1649 &amp;  ", " &amp;  Shares!O1649 &amp;  ", " &amp;  Shares!P1649 &amp;  ", " &amp;  Shares!Q1649 &amp;  ", " &amp;  Shares!R1649 &amp;  ", " &amp;  Shares!S1649 &amp;  ", " &amp;  Shares!T1649 &amp;  ", " &amp;  Shares!U1649 &amp;  ", " &amp;  Shares!V1649 &amp;  ", " &amp;  Shares!W1649 &amp;  ", " &amp;  Shares!X1649 &amp;  ", " &amp;  Shares!Y1649 &amp;  ", " &amp;  Shares!Z1649 &amp;  ", " &amp;  Shares!AA1649 &amp;  ", " &amp;  Shares!AB1649 &amp;  ", " &amp;  Shares!AC1649 &amp;  ", " &amp;  Shares!AD1649 &amp;  ", " &amp;  Shares!AE1649 &amp;  ", " &amp;  Shares!AF1649 &amp;  ", " &amp;  Shares!AG1649 &amp;  ", " &amp;  Shares!AH1649 &amp;  ", " &amp;  Shares!AI1649 &amp;  ", " &amp;  Shares!AJ1649 &amp;  ", " &amp;  Shares!AK1649 &amp;  ", " &amp;  Shares!AL1649 &amp;  ", " &amp;  Shares!AM1649 &amp;  ", " &amp;  Shares!#REF! &amp;  ", " &amp;  Shares!AN1649 &amp;  ", " &amp;  Shares!AO1649 &amp;  ", " &amp;  Shares!AP1649 &amp;  ", " &amp;  Shares!AQ1649 &amp;  ", " &amp;  Shares!AR1649 &amp;  ", " &amp;  Shares!AS1649 &amp;  ", " &amp;  Shares!AT1649 &amp;  ", " &amp;  Shares!AU1649 &amp;  ", " &amp;  Shares!AV1649 &amp;  ", " &amp;  Shares!AW1649 &amp;  ", " &amp;  Shares!AX1649 &amp;  "),"</f>
        <v>#REF!</v>
      </c>
    </row>
    <row r="1649" spans="1:1" x14ac:dyDescent="0.2">
      <c r="A1649" t="e">
        <f>"('"&amp; Shares!A1650 &amp; "', '2017-01-26', " &amp;  Shares!C1650 &amp;  ", " &amp;  Shares!D1650 &amp;  ", " &amp;  Shares!E1650 &amp;  ", " &amp;  Shares!F1650 &amp;  ", " &amp;  Shares!G1650 &amp;  ", " &amp;  Shares!H1650 &amp;  ", " &amp;  Shares!I1650 &amp;  ", " &amp;  Shares!J1650 &amp;  ", " &amp;  Shares!K1650 &amp;  ", " &amp;  Shares!L1650 &amp;  ", " &amp;  Shares!M1650 &amp;  ", " &amp;  Shares!N1650 &amp;  ", " &amp;  Shares!O1650 &amp;  ", " &amp;  Shares!P1650 &amp;  ", " &amp;  Shares!Q1650 &amp;  ", " &amp;  Shares!R1650 &amp;  ", " &amp;  Shares!S1650 &amp;  ", " &amp;  Shares!T1650 &amp;  ", " &amp;  Shares!U1650 &amp;  ", " &amp;  Shares!V1650 &amp;  ", " &amp;  Shares!W1650 &amp;  ", " &amp;  Shares!X1650 &amp;  ", " &amp;  Shares!Y1650 &amp;  ", " &amp;  Shares!Z1650 &amp;  ", " &amp;  Shares!AA1650 &amp;  ", " &amp;  Shares!AB1650 &amp;  ", " &amp;  Shares!AC1650 &amp;  ", " &amp;  Shares!AD1650 &amp;  ", " &amp;  Shares!AE1650 &amp;  ", " &amp;  Shares!AF1650 &amp;  ", " &amp;  Shares!AG1650 &amp;  ", " &amp;  Shares!AH1650 &amp;  ", " &amp;  Shares!AI1650 &amp;  ", " &amp;  Shares!AJ1650 &amp;  ", " &amp;  Shares!AK1650 &amp;  ", " &amp;  Shares!AL1650 &amp;  ", " &amp;  Shares!AM1650 &amp;  ", " &amp;  Shares!#REF! &amp;  ", " &amp;  Shares!AN1650 &amp;  ", " &amp;  Shares!AO1650 &amp;  ", " &amp;  Shares!AP1650 &amp;  ", " &amp;  Shares!AQ1650 &amp;  ", " &amp;  Shares!AR1650 &amp;  ", " &amp;  Shares!AS1650 &amp;  ", " &amp;  Shares!AT1650 &amp;  ", " &amp;  Shares!AU1650 &amp;  ", " &amp;  Shares!AV1650 &amp;  ", " &amp;  Shares!AW1650 &amp;  ", " &amp;  Shares!AX1650 &amp;  "),"</f>
        <v>#REF!</v>
      </c>
    </row>
    <row r="1650" spans="1:1" x14ac:dyDescent="0.2">
      <c r="A1650" t="e">
        <f>"('"&amp; Shares!A1651 &amp; "', '2017-01-26', " &amp;  Shares!C1651 &amp;  ", " &amp;  Shares!D1651 &amp;  ", " &amp;  Shares!E1651 &amp;  ", " &amp;  Shares!F1651 &amp;  ", " &amp;  Shares!G1651 &amp;  ", " &amp;  Shares!H1651 &amp;  ", " &amp;  Shares!I1651 &amp;  ", " &amp;  Shares!J1651 &amp;  ", " &amp;  Shares!K1651 &amp;  ", " &amp;  Shares!L1651 &amp;  ", " &amp;  Shares!M1651 &amp;  ", " &amp;  Shares!N1651 &amp;  ", " &amp;  Shares!O1651 &amp;  ", " &amp;  Shares!P1651 &amp;  ", " &amp;  Shares!Q1651 &amp;  ", " &amp;  Shares!R1651 &amp;  ", " &amp;  Shares!S1651 &amp;  ", " &amp;  Shares!T1651 &amp;  ", " &amp;  Shares!U1651 &amp;  ", " &amp;  Shares!V1651 &amp;  ", " &amp;  Shares!W1651 &amp;  ", " &amp;  Shares!X1651 &amp;  ", " &amp;  Shares!Y1651 &amp;  ", " &amp;  Shares!Z1651 &amp;  ", " &amp;  Shares!AA1651 &amp;  ", " &amp;  Shares!AB1651 &amp;  ", " &amp;  Shares!AC1651 &amp;  ", " &amp;  Shares!AD1651 &amp;  ", " &amp;  Shares!AE1651 &amp;  ", " &amp;  Shares!AF1651 &amp;  ", " &amp;  Shares!AG1651 &amp;  ", " &amp;  Shares!AH1651 &amp;  ", " &amp;  Shares!AI1651 &amp;  ", " &amp;  Shares!AJ1651 &amp;  ", " &amp;  Shares!AK1651 &amp;  ", " &amp;  Shares!AL1651 &amp;  ", " &amp;  Shares!AM1651 &amp;  ", " &amp;  Shares!#REF! &amp;  ", " &amp;  Shares!AN1651 &amp;  ", " &amp;  Shares!AO1651 &amp;  ", " &amp;  Shares!AP1651 &amp;  ", " &amp;  Shares!AQ1651 &amp;  ", " &amp;  Shares!AR1651 &amp;  ", " &amp;  Shares!AS1651 &amp;  ", " &amp;  Shares!AT1651 &amp;  ", " &amp;  Shares!AU1651 &amp;  ", " &amp;  Shares!AV1651 &amp;  ", " &amp;  Shares!AW1651 &amp;  ", " &amp;  Shares!AX1651 &amp;  "),"</f>
        <v>#REF!</v>
      </c>
    </row>
    <row r="1651" spans="1:1" x14ac:dyDescent="0.2">
      <c r="A1651" t="e">
        <f>"('"&amp; Shares!A1652 &amp; "', '2017-01-26', " &amp;  Shares!C1652 &amp;  ", " &amp;  Shares!D1652 &amp;  ", " &amp;  Shares!E1652 &amp;  ", " &amp;  Shares!F1652 &amp;  ", " &amp;  Shares!G1652 &amp;  ", " &amp;  Shares!H1652 &amp;  ", " &amp;  Shares!I1652 &amp;  ", " &amp;  Shares!J1652 &amp;  ", " &amp;  Shares!K1652 &amp;  ", " &amp;  Shares!L1652 &amp;  ", " &amp;  Shares!M1652 &amp;  ", " &amp;  Shares!N1652 &amp;  ", " &amp;  Shares!O1652 &amp;  ", " &amp;  Shares!P1652 &amp;  ", " &amp;  Shares!Q1652 &amp;  ", " &amp;  Shares!R1652 &amp;  ", " &amp;  Shares!S1652 &amp;  ", " &amp;  Shares!T1652 &amp;  ", " &amp;  Shares!U1652 &amp;  ", " &amp;  Shares!V1652 &amp;  ", " &amp;  Shares!W1652 &amp;  ", " &amp;  Shares!X1652 &amp;  ", " &amp;  Shares!Y1652 &amp;  ", " &amp;  Shares!Z1652 &amp;  ", " &amp;  Shares!AA1652 &amp;  ", " &amp;  Shares!AB1652 &amp;  ", " &amp;  Shares!AC1652 &amp;  ", " &amp;  Shares!AD1652 &amp;  ", " &amp;  Shares!AE1652 &amp;  ", " &amp;  Shares!AF1652 &amp;  ", " &amp;  Shares!AG1652 &amp;  ", " &amp;  Shares!AH1652 &amp;  ", " &amp;  Shares!AI1652 &amp;  ", " &amp;  Shares!AJ1652 &amp;  ", " &amp;  Shares!AK1652 &amp;  ", " &amp;  Shares!AL1652 &amp;  ", " &amp;  Shares!AM1652 &amp;  ", " &amp;  Shares!#REF! &amp;  ", " &amp;  Shares!AN1652 &amp;  ", " &amp;  Shares!AO1652 &amp;  ", " &amp;  Shares!AP1652 &amp;  ", " &amp;  Shares!AQ1652 &amp;  ", " &amp;  Shares!AR1652 &amp;  ", " &amp;  Shares!AS1652 &amp;  ", " &amp;  Shares!AT1652 &amp;  ", " &amp;  Shares!AU1652 &amp;  ", " &amp;  Shares!AV1652 &amp;  ", " &amp;  Shares!AW1652 &amp;  ", " &amp;  Shares!AX1652 &amp;  "),"</f>
        <v>#REF!</v>
      </c>
    </row>
    <row r="1652" spans="1:1" x14ac:dyDescent="0.2">
      <c r="A1652" t="e">
        <f>"('"&amp; Shares!A1653 &amp; "', '2017-01-26', " &amp;  Shares!C1653 &amp;  ", " &amp;  Shares!D1653 &amp;  ", " &amp;  Shares!E1653 &amp;  ", " &amp;  Shares!F1653 &amp;  ", " &amp;  Shares!G1653 &amp;  ", " &amp;  Shares!H1653 &amp;  ", " &amp;  Shares!I1653 &amp;  ", " &amp;  Shares!J1653 &amp;  ", " &amp;  Shares!K1653 &amp;  ", " &amp;  Shares!L1653 &amp;  ", " &amp;  Shares!M1653 &amp;  ", " &amp;  Shares!N1653 &amp;  ", " &amp;  Shares!O1653 &amp;  ", " &amp;  Shares!P1653 &amp;  ", " &amp;  Shares!Q1653 &amp;  ", " &amp;  Shares!R1653 &amp;  ", " &amp;  Shares!S1653 &amp;  ", " &amp;  Shares!T1653 &amp;  ", " &amp;  Shares!U1653 &amp;  ", " &amp;  Shares!V1653 &amp;  ", " &amp;  Shares!W1653 &amp;  ", " &amp;  Shares!X1653 &amp;  ", " &amp;  Shares!Y1653 &amp;  ", " &amp;  Shares!Z1653 &amp;  ", " &amp;  Shares!AA1653 &amp;  ", " &amp;  Shares!AB1653 &amp;  ", " &amp;  Shares!AC1653 &amp;  ", " &amp;  Shares!AD1653 &amp;  ", " &amp;  Shares!AE1653 &amp;  ", " &amp;  Shares!AF1653 &amp;  ", " &amp;  Shares!AG1653 &amp;  ", " &amp;  Shares!AH1653 &amp;  ", " &amp;  Shares!AI1653 &amp;  ", " &amp;  Shares!AJ1653 &amp;  ", " &amp;  Shares!AK1653 &amp;  ", " &amp;  Shares!AL1653 &amp;  ", " &amp;  Shares!AM1653 &amp;  ", " &amp;  Shares!#REF! &amp;  ", " &amp;  Shares!AN1653 &amp;  ", " &amp;  Shares!AO1653 &amp;  ", " &amp;  Shares!AP1653 &amp;  ", " &amp;  Shares!AQ1653 &amp;  ", " &amp;  Shares!AR1653 &amp;  ", " &amp;  Shares!AS1653 &amp;  ", " &amp;  Shares!AT1653 &amp;  ", " &amp;  Shares!AU1653 &amp;  ", " &amp;  Shares!AV1653 &amp;  ", " &amp;  Shares!AW1653 &amp;  ", " &amp;  Shares!AX1653 &amp;  "),"</f>
        <v>#REF!</v>
      </c>
    </row>
    <row r="1653" spans="1:1" x14ac:dyDescent="0.2">
      <c r="A1653" t="e">
        <f>"('"&amp; Shares!A1654 &amp; "', '2017-01-26', " &amp;  Shares!C1654 &amp;  ", " &amp;  Shares!D1654 &amp;  ", " &amp;  Shares!E1654 &amp;  ", " &amp;  Shares!F1654 &amp;  ", " &amp;  Shares!G1654 &amp;  ", " &amp;  Shares!H1654 &amp;  ", " &amp;  Shares!I1654 &amp;  ", " &amp;  Shares!J1654 &amp;  ", " &amp;  Shares!K1654 &amp;  ", " &amp;  Shares!L1654 &amp;  ", " &amp;  Shares!M1654 &amp;  ", " &amp;  Shares!N1654 &amp;  ", " &amp;  Shares!O1654 &amp;  ", " &amp;  Shares!P1654 &amp;  ", " &amp;  Shares!Q1654 &amp;  ", " &amp;  Shares!R1654 &amp;  ", " &amp;  Shares!S1654 &amp;  ", " &amp;  Shares!T1654 &amp;  ", " &amp;  Shares!U1654 &amp;  ", " &amp;  Shares!V1654 &amp;  ", " &amp;  Shares!W1654 &amp;  ", " &amp;  Shares!X1654 &amp;  ", " &amp;  Shares!Y1654 &amp;  ", " &amp;  Shares!Z1654 &amp;  ", " &amp;  Shares!AA1654 &amp;  ", " &amp;  Shares!AB1654 &amp;  ", " &amp;  Shares!AC1654 &amp;  ", " &amp;  Shares!AD1654 &amp;  ", " &amp;  Shares!AE1654 &amp;  ", " &amp;  Shares!AF1654 &amp;  ", " &amp;  Shares!AG1654 &amp;  ", " &amp;  Shares!AH1654 &amp;  ", " &amp;  Shares!AI1654 &amp;  ", " &amp;  Shares!AJ1654 &amp;  ", " &amp;  Shares!AK1654 &amp;  ", " &amp;  Shares!AL1654 &amp;  ", " &amp;  Shares!AM1654 &amp;  ", " &amp;  Shares!#REF! &amp;  ", " &amp;  Shares!AN1654 &amp;  ", " &amp;  Shares!AO1654 &amp;  ", " &amp;  Shares!AP1654 &amp;  ", " &amp;  Shares!AQ1654 &amp;  ", " &amp;  Shares!AR1654 &amp;  ", " &amp;  Shares!AS1654 &amp;  ", " &amp;  Shares!AT1654 &amp;  ", " &amp;  Shares!AU1654 &amp;  ", " &amp;  Shares!AV1654 &amp;  ", " &amp;  Shares!AW1654 &amp;  ", " &amp;  Shares!AX1654 &amp;  "),"</f>
        <v>#REF!</v>
      </c>
    </row>
    <row r="1654" spans="1:1" x14ac:dyDescent="0.2">
      <c r="A1654" t="e">
        <f>"('"&amp; Shares!A1655 &amp; "', '2017-01-26', " &amp;  Shares!C1655 &amp;  ", " &amp;  Shares!D1655 &amp;  ", " &amp;  Shares!E1655 &amp;  ", " &amp;  Shares!F1655 &amp;  ", " &amp;  Shares!G1655 &amp;  ", " &amp;  Shares!H1655 &amp;  ", " &amp;  Shares!I1655 &amp;  ", " &amp;  Shares!J1655 &amp;  ", " &amp;  Shares!K1655 &amp;  ", " &amp;  Shares!L1655 &amp;  ", " &amp;  Shares!M1655 &amp;  ", " &amp;  Shares!N1655 &amp;  ", " &amp;  Shares!O1655 &amp;  ", " &amp;  Shares!P1655 &amp;  ", " &amp;  Shares!Q1655 &amp;  ", " &amp;  Shares!R1655 &amp;  ", " &amp;  Shares!S1655 &amp;  ", " &amp;  Shares!T1655 &amp;  ", " &amp;  Shares!U1655 &amp;  ", " &amp;  Shares!V1655 &amp;  ", " &amp;  Shares!W1655 &amp;  ", " &amp;  Shares!X1655 &amp;  ", " &amp;  Shares!Y1655 &amp;  ", " &amp;  Shares!Z1655 &amp;  ", " &amp;  Shares!AA1655 &amp;  ", " &amp;  Shares!AB1655 &amp;  ", " &amp;  Shares!AC1655 &amp;  ", " &amp;  Shares!AD1655 &amp;  ", " &amp;  Shares!AE1655 &amp;  ", " &amp;  Shares!AF1655 &amp;  ", " &amp;  Shares!AG1655 &amp;  ", " &amp;  Shares!AH1655 &amp;  ", " &amp;  Shares!AI1655 &amp;  ", " &amp;  Shares!AJ1655 &amp;  ", " &amp;  Shares!AK1655 &amp;  ", " &amp;  Shares!AL1655 &amp;  ", " &amp;  Shares!AM1655 &amp;  ", " &amp;  Shares!#REF! &amp;  ", " &amp;  Shares!AN1655 &amp;  ", " &amp;  Shares!AO1655 &amp;  ", " &amp;  Shares!AP1655 &amp;  ", " &amp;  Shares!AQ1655 &amp;  ", " &amp;  Shares!AR1655 &amp;  ", " &amp;  Shares!AS1655 &amp;  ", " &amp;  Shares!AT1655 &amp;  ", " &amp;  Shares!AU1655 &amp;  ", " &amp;  Shares!AV1655 &amp;  ", " &amp;  Shares!AW1655 &amp;  ", " &amp;  Shares!AX1655 &amp;  "),"</f>
        <v>#REF!</v>
      </c>
    </row>
    <row r="1655" spans="1:1" x14ac:dyDescent="0.2">
      <c r="A1655" t="e">
        <f>"('"&amp; Shares!A1656 &amp; "', '2017-01-26', " &amp;  Shares!C1656 &amp;  ", " &amp;  Shares!D1656 &amp;  ", " &amp;  Shares!E1656 &amp;  ", " &amp;  Shares!F1656 &amp;  ", " &amp;  Shares!G1656 &amp;  ", " &amp;  Shares!H1656 &amp;  ", " &amp;  Shares!I1656 &amp;  ", " &amp;  Shares!J1656 &amp;  ", " &amp;  Shares!K1656 &amp;  ", " &amp;  Shares!L1656 &amp;  ", " &amp;  Shares!M1656 &amp;  ", " &amp;  Shares!N1656 &amp;  ", " &amp;  Shares!O1656 &amp;  ", " &amp;  Shares!P1656 &amp;  ", " &amp;  Shares!Q1656 &amp;  ", " &amp;  Shares!R1656 &amp;  ", " &amp;  Shares!S1656 &amp;  ", " &amp;  Shares!T1656 &amp;  ", " &amp;  Shares!U1656 &amp;  ", " &amp;  Shares!V1656 &amp;  ", " &amp;  Shares!W1656 &amp;  ", " &amp;  Shares!X1656 &amp;  ", " &amp;  Shares!Y1656 &amp;  ", " &amp;  Shares!Z1656 &amp;  ", " &amp;  Shares!AA1656 &amp;  ", " &amp;  Shares!AB1656 &amp;  ", " &amp;  Shares!AC1656 &amp;  ", " &amp;  Shares!AD1656 &amp;  ", " &amp;  Shares!AE1656 &amp;  ", " &amp;  Shares!AF1656 &amp;  ", " &amp;  Shares!AG1656 &amp;  ", " &amp;  Shares!AH1656 &amp;  ", " &amp;  Shares!AI1656 &amp;  ", " &amp;  Shares!AJ1656 &amp;  ", " &amp;  Shares!AK1656 &amp;  ", " &amp;  Shares!AL1656 &amp;  ", " &amp;  Shares!AM1656 &amp;  ", " &amp;  Shares!#REF! &amp;  ", " &amp;  Shares!AN1656 &amp;  ", " &amp;  Shares!AO1656 &amp;  ", " &amp;  Shares!AP1656 &amp;  ", " &amp;  Shares!AQ1656 &amp;  ", " &amp;  Shares!AR1656 &amp;  ", " &amp;  Shares!AS1656 &amp;  ", " &amp;  Shares!AT1656 &amp;  ", " &amp;  Shares!AU1656 &amp;  ", " &amp;  Shares!AV1656 &amp;  ", " &amp;  Shares!AW1656 &amp;  ", " &amp;  Shares!AX1656 &amp;  "),"</f>
        <v>#REF!</v>
      </c>
    </row>
    <row r="1656" spans="1:1" x14ac:dyDescent="0.2">
      <c r="A1656" t="e">
        <f>"('"&amp; Shares!A1657 &amp; "', '2017-01-26', " &amp;  Shares!C1657 &amp;  ", " &amp;  Shares!D1657 &amp;  ", " &amp;  Shares!E1657 &amp;  ", " &amp;  Shares!F1657 &amp;  ", " &amp;  Shares!G1657 &amp;  ", " &amp;  Shares!H1657 &amp;  ", " &amp;  Shares!I1657 &amp;  ", " &amp;  Shares!J1657 &amp;  ", " &amp;  Shares!K1657 &amp;  ", " &amp;  Shares!L1657 &amp;  ", " &amp;  Shares!M1657 &amp;  ", " &amp;  Shares!N1657 &amp;  ", " &amp;  Shares!O1657 &amp;  ", " &amp;  Shares!P1657 &amp;  ", " &amp;  Shares!Q1657 &amp;  ", " &amp;  Shares!R1657 &amp;  ", " &amp;  Shares!S1657 &amp;  ", " &amp;  Shares!T1657 &amp;  ", " &amp;  Shares!U1657 &amp;  ", " &amp;  Shares!V1657 &amp;  ", " &amp;  Shares!W1657 &amp;  ", " &amp;  Shares!X1657 &amp;  ", " &amp;  Shares!Y1657 &amp;  ", " &amp;  Shares!Z1657 &amp;  ", " &amp;  Shares!AA1657 &amp;  ", " &amp;  Shares!AB1657 &amp;  ", " &amp;  Shares!AC1657 &amp;  ", " &amp;  Shares!AD1657 &amp;  ", " &amp;  Shares!AE1657 &amp;  ", " &amp;  Shares!AF1657 &amp;  ", " &amp;  Shares!AG1657 &amp;  ", " &amp;  Shares!AH1657 &amp;  ", " &amp;  Shares!AI1657 &amp;  ", " &amp;  Shares!AJ1657 &amp;  ", " &amp;  Shares!AK1657 &amp;  ", " &amp;  Shares!AL1657 &amp;  ", " &amp;  Shares!AM1657 &amp;  ", " &amp;  Shares!#REF! &amp;  ", " &amp;  Shares!AN1657 &amp;  ", " &amp;  Shares!AO1657 &amp;  ", " &amp;  Shares!AP1657 &amp;  ", " &amp;  Shares!AQ1657 &amp;  ", " &amp;  Shares!AR1657 &amp;  ", " &amp;  Shares!AS1657 &amp;  ", " &amp;  Shares!AT1657 &amp;  ", " &amp;  Shares!AU1657 &amp;  ", " &amp;  Shares!AV1657 &amp;  ", " &amp;  Shares!AW1657 &amp;  ", " &amp;  Shares!AX1657 &amp;  "),"</f>
        <v>#REF!</v>
      </c>
    </row>
    <row r="1657" spans="1:1" x14ac:dyDescent="0.2">
      <c r="A1657" t="e">
        <f>"('"&amp; Shares!A1658 &amp; "', '2017-01-26', " &amp;  Shares!C1658 &amp;  ", " &amp;  Shares!D1658 &amp;  ", " &amp;  Shares!E1658 &amp;  ", " &amp;  Shares!F1658 &amp;  ", " &amp;  Shares!G1658 &amp;  ", " &amp;  Shares!H1658 &amp;  ", " &amp;  Shares!I1658 &amp;  ", " &amp;  Shares!J1658 &amp;  ", " &amp;  Shares!K1658 &amp;  ", " &amp;  Shares!L1658 &amp;  ", " &amp;  Shares!M1658 &amp;  ", " &amp;  Shares!N1658 &amp;  ", " &amp;  Shares!O1658 &amp;  ", " &amp;  Shares!P1658 &amp;  ", " &amp;  Shares!Q1658 &amp;  ", " &amp;  Shares!R1658 &amp;  ", " &amp;  Shares!S1658 &amp;  ", " &amp;  Shares!T1658 &amp;  ", " &amp;  Shares!U1658 &amp;  ", " &amp;  Shares!V1658 &amp;  ", " &amp;  Shares!W1658 &amp;  ", " &amp;  Shares!X1658 &amp;  ", " &amp;  Shares!Y1658 &amp;  ", " &amp;  Shares!Z1658 &amp;  ", " &amp;  Shares!AA1658 &amp;  ", " &amp;  Shares!AB1658 &amp;  ", " &amp;  Shares!AC1658 &amp;  ", " &amp;  Shares!AD1658 &amp;  ", " &amp;  Shares!AE1658 &amp;  ", " &amp;  Shares!AF1658 &amp;  ", " &amp;  Shares!AG1658 &amp;  ", " &amp;  Shares!AH1658 &amp;  ", " &amp;  Shares!AI1658 &amp;  ", " &amp;  Shares!AJ1658 &amp;  ", " &amp;  Shares!AK1658 &amp;  ", " &amp;  Shares!AL1658 &amp;  ", " &amp;  Shares!AM1658 &amp;  ", " &amp;  Shares!#REF! &amp;  ", " &amp;  Shares!AN1658 &amp;  ", " &amp;  Shares!AO1658 &amp;  ", " &amp;  Shares!AP1658 &amp;  ", " &amp;  Shares!AQ1658 &amp;  ", " &amp;  Shares!AR1658 &amp;  ", " &amp;  Shares!AS1658 &amp;  ", " &amp;  Shares!AT1658 &amp;  ", " &amp;  Shares!AU1658 &amp;  ", " &amp;  Shares!AV1658 &amp;  ", " &amp;  Shares!AW1658 &amp;  ", " &amp;  Shares!AX1658 &amp;  "),"</f>
        <v>#REF!</v>
      </c>
    </row>
    <row r="1658" spans="1:1" x14ac:dyDescent="0.2">
      <c r="A1658" t="e">
        <f>"('"&amp; Shares!A1659 &amp; "', '2017-01-26', " &amp;  Shares!C1659 &amp;  ", " &amp;  Shares!D1659 &amp;  ", " &amp;  Shares!E1659 &amp;  ", " &amp;  Shares!F1659 &amp;  ", " &amp;  Shares!G1659 &amp;  ", " &amp;  Shares!H1659 &amp;  ", " &amp;  Shares!I1659 &amp;  ", " &amp;  Shares!J1659 &amp;  ", " &amp;  Shares!K1659 &amp;  ", " &amp;  Shares!L1659 &amp;  ", " &amp;  Shares!M1659 &amp;  ", " &amp;  Shares!N1659 &amp;  ", " &amp;  Shares!O1659 &amp;  ", " &amp;  Shares!P1659 &amp;  ", " &amp;  Shares!Q1659 &amp;  ", " &amp;  Shares!R1659 &amp;  ", " &amp;  Shares!S1659 &amp;  ", " &amp;  Shares!T1659 &amp;  ", " &amp;  Shares!U1659 &amp;  ", " &amp;  Shares!V1659 &amp;  ", " &amp;  Shares!W1659 &amp;  ", " &amp;  Shares!X1659 &amp;  ", " &amp;  Shares!Y1659 &amp;  ", " &amp;  Shares!Z1659 &amp;  ", " &amp;  Shares!AA1659 &amp;  ", " &amp;  Shares!AB1659 &amp;  ", " &amp;  Shares!AC1659 &amp;  ", " &amp;  Shares!AD1659 &amp;  ", " &amp;  Shares!AE1659 &amp;  ", " &amp;  Shares!AF1659 &amp;  ", " &amp;  Shares!AG1659 &amp;  ", " &amp;  Shares!AH1659 &amp;  ", " &amp;  Shares!AI1659 &amp;  ", " &amp;  Shares!AJ1659 &amp;  ", " &amp;  Shares!AK1659 &amp;  ", " &amp;  Shares!AL1659 &amp;  ", " &amp;  Shares!AM1659 &amp;  ", " &amp;  Shares!#REF! &amp;  ", " &amp;  Shares!AN1659 &amp;  ", " &amp;  Shares!AO1659 &amp;  ", " &amp;  Shares!AP1659 &amp;  ", " &amp;  Shares!AQ1659 &amp;  ", " &amp;  Shares!AR1659 &amp;  ", " &amp;  Shares!AS1659 &amp;  ", " &amp;  Shares!AT1659 &amp;  ", " &amp;  Shares!AU1659 &amp;  ", " &amp;  Shares!AV1659 &amp;  ", " &amp;  Shares!AW1659 &amp;  ", " &amp;  Shares!AX1659 &amp;  "),"</f>
        <v>#REF!</v>
      </c>
    </row>
    <row r="1659" spans="1:1" x14ac:dyDescent="0.2">
      <c r="A1659" t="e">
        <f>"('"&amp; Shares!A1660 &amp; "', '2017-01-26', " &amp;  Shares!C1660 &amp;  ", " &amp;  Shares!D1660 &amp;  ", " &amp;  Shares!E1660 &amp;  ", " &amp;  Shares!F1660 &amp;  ", " &amp;  Shares!G1660 &amp;  ", " &amp;  Shares!H1660 &amp;  ", " &amp;  Shares!I1660 &amp;  ", " &amp;  Shares!J1660 &amp;  ", " &amp;  Shares!K1660 &amp;  ", " &amp;  Shares!L1660 &amp;  ", " &amp;  Shares!M1660 &amp;  ", " &amp;  Shares!N1660 &amp;  ", " &amp;  Shares!O1660 &amp;  ", " &amp;  Shares!P1660 &amp;  ", " &amp;  Shares!Q1660 &amp;  ", " &amp;  Shares!R1660 &amp;  ", " &amp;  Shares!S1660 &amp;  ", " &amp;  Shares!T1660 &amp;  ", " &amp;  Shares!U1660 &amp;  ", " &amp;  Shares!V1660 &amp;  ", " &amp;  Shares!W1660 &amp;  ", " &amp;  Shares!X1660 &amp;  ", " &amp;  Shares!Y1660 &amp;  ", " &amp;  Shares!Z1660 &amp;  ", " &amp;  Shares!AA1660 &amp;  ", " &amp;  Shares!AB1660 &amp;  ", " &amp;  Shares!AC1660 &amp;  ", " &amp;  Shares!AD1660 &amp;  ", " &amp;  Shares!AE1660 &amp;  ", " &amp;  Shares!AF1660 &amp;  ", " &amp;  Shares!AG1660 &amp;  ", " &amp;  Shares!AH1660 &amp;  ", " &amp;  Shares!AI1660 &amp;  ", " &amp;  Shares!AJ1660 &amp;  ", " &amp;  Shares!AK1660 &amp;  ", " &amp;  Shares!AL1660 &amp;  ", " &amp;  Shares!AM1660 &amp;  ", " &amp;  Shares!#REF! &amp;  ", " &amp;  Shares!AN1660 &amp;  ", " &amp;  Shares!AO1660 &amp;  ", " &amp;  Shares!AP1660 &amp;  ", " &amp;  Shares!AQ1660 &amp;  ", " &amp;  Shares!AR1660 &amp;  ", " &amp;  Shares!AS1660 &amp;  ", " &amp;  Shares!AT1660 &amp;  ", " &amp;  Shares!AU1660 &amp;  ", " &amp;  Shares!AV1660 &amp;  ", " &amp;  Shares!AW1660 &amp;  ", " &amp;  Shares!AX1660 &amp;  "),"</f>
        <v>#REF!</v>
      </c>
    </row>
    <row r="1660" spans="1:1" x14ac:dyDescent="0.2">
      <c r="A1660" t="e">
        <f>"('"&amp; Shares!A1661 &amp; "', '2017-01-26', " &amp;  Shares!C1661 &amp;  ", " &amp;  Shares!D1661 &amp;  ", " &amp;  Shares!E1661 &amp;  ", " &amp;  Shares!F1661 &amp;  ", " &amp;  Shares!G1661 &amp;  ", " &amp;  Shares!H1661 &amp;  ", " &amp;  Shares!I1661 &amp;  ", " &amp;  Shares!J1661 &amp;  ", " &amp;  Shares!K1661 &amp;  ", " &amp;  Shares!L1661 &amp;  ", " &amp;  Shares!M1661 &amp;  ", " &amp;  Shares!N1661 &amp;  ", " &amp;  Shares!O1661 &amp;  ", " &amp;  Shares!P1661 &amp;  ", " &amp;  Shares!Q1661 &amp;  ", " &amp;  Shares!R1661 &amp;  ", " &amp;  Shares!S1661 &amp;  ", " &amp;  Shares!T1661 &amp;  ", " &amp;  Shares!U1661 &amp;  ", " &amp;  Shares!V1661 &amp;  ", " &amp;  Shares!W1661 &amp;  ", " &amp;  Shares!X1661 &amp;  ", " &amp;  Shares!Y1661 &amp;  ", " &amp;  Shares!Z1661 &amp;  ", " &amp;  Shares!AA1661 &amp;  ", " &amp;  Shares!AB1661 &amp;  ", " &amp;  Shares!AC1661 &amp;  ", " &amp;  Shares!AD1661 &amp;  ", " &amp;  Shares!AE1661 &amp;  ", " &amp;  Shares!AF1661 &amp;  ", " &amp;  Shares!AG1661 &amp;  ", " &amp;  Shares!AH1661 &amp;  ", " &amp;  Shares!AI1661 &amp;  ", " &amp;  Shares!AJ1661 &amp;  ", " &amp;  Shares!AK1661 &amp;  ", " &amp;  Shares!AL1661 &amp;  ", " &amp;  Shares!AM1661 &amp;  ", " &amp;  Shares!#REF! &amp;  ", " &amp;  Shares!AN1661 &amp;  ", " &amp;  Shares!AO1661 &amp;  ", " &amp;  Shares!AP1661 &amp;  ", " &amp;  Shares!AQ1661 &amp;  ", " &amp;  Shares!AR1661 &amp;  ", " &amp;  Shares!AS1661 &amp;  ", " &amp;  Shares!AT1661 &amp;  ", " &amp;  Shares!AU1661 &amp;  ", " &amp;  Shares!AV1661 &amp;  ", " &amp;  Shares!AW1661 &amp;  ", " &amp;  Shares!AX1661 &amp;  "),"</f>
        <v>#REF!</v>
      </c>
    </row>
    <row r="1661" spans="1:1" x14ac:dyDescent="0.2">
      <c r="A1661" t="e">
        <f>"('"&amp; Shares!A1662 &amp; "', '2017-01-26', " &amp;  Shares!C1662 &amp;  ", " &amp;  Shares!D1662 &amp;  ", " &amp;  Shares!E1662 &amp;  ", " &amp;  Shares!F1662 &amp;  ", " &amp;  Shares!G1662 &amp;  ", " &amp;  Shares!H1662 &amp;  ", " &amp;  Shares!I1662 &amp;  ", " &amp;  Shares!J1662 &amp;  ", " &amp;  Shares!K1662 &amp;  ", " &amp;  Shares!L1662 &amp;  ", " &amp;  Shares!M1662 &amp;  ", " &amp;  Shares!N1662 &amp;  ", " &amp;  Shares!O1662 &amp;  ", " &amp;  Shares!P1662 &amp;  ", " &amp;  Shares!Q1662 &amp;  ", " &amp;  Shares!R1662 &amp;  ", " &amp;  Shares!S1662 &amp;  ", " &amp;  Shares!T1662 &amp;  ", " &amp;  Shares!U1662 &amp;  ", " &amp;  Shares!V1662 &amp;  ", " &amp;  Shares!W1662 &amp;  ", " &amp;  Shares!X1662 &amp;  ", " &amp;  Shares!Y1662 &amp;  ", " &amp;  Shares!Z1662 &amp;  ", " &amp;  Shares!AA1662 &amp;  ", " &amp;  Shares!AB1662 &amp;  ", " &amp;  Shares!AC1662 &amp;  ", " &amp;  Shares!AD1662 &amp;  ", " &amp;  Shares!AE1662 &amp;  ", " &amp;  Shares!AF1662 &amp;  ", " &amp;  Shares!AG1662 &amp;  ", " &amp;  Shares!AH1662 &amp;  ", " &amp;  Shares!AI1662 &amp;  ", " &amp;  Shares!AJ1662 &amp;  ", " &amp;  Shares!AK1662 &amp;  ", " &amp;  Shares!AL1662 &amp;  ", " &amp;  Shares!AM1662 &amp;  ", " &amp;  Shares!#REF! &amp;  ", " &amp;  Shares!AN1662 &amp;  ", " &amp;  Shares!AO1662 &amp;  ", " &amp;  Shares!AP1662 &amp;  ", " &amp;  Shares!AQ1662 &amp;  ", " &amp;  Shares!AR1662 &amp;  ", " &amp;  Shares!AS1662 &amp;  ", " &amp;  Shares!AT1662 &amp;  ", " &amp;  Shares!AU1662 &amp;  ", " &amp;  Shares!AV1662 &amp;  ", " &amp;  Shares!AW1662 &amp;  ", " &amp;  Shares!AX1662 &amp;  "),"</f>
        <v>#REF!</v>
      </c>
    </row>
    <row r="1662" spans="1:1" x14ac:dyDescent="0.2">
      <c r="A1662" t="e">
        <f>"('"&amp; Shares!A1663 &amp; "', '2017-01-26', " &amp;  Shares!C1663 &amp;  ", " &amp;  Shares!D1663 &amp;  ", " &amp;  Shares!E1663 &amp;  ", " &amp;  Shares!F1663 &amp;  ", " &amp;  Shares!G1663 &amp;  ", " &amp;  Shares!H1663 &amp;  ", " &amp;  Shares!I1663 &amp;  ", " &amp;  Shares!J1663 &amp;  ", " &amp;  Shares!K1663 &amp;  ", " &amp;  Shares!L1663 &amp;  ", " &amp;  Shares!M1663 &amp;  ", " &amp;  Shares!N1663 &amp;  ", " &amp;  Shares!O1663 &amp;  ", " &amp;  Shares!P1663 &amp;  ", " &amp;  Shares!Q1663 &amp;  ", " &amp;  Shares!R1663 &amp;  ", " &amp;  Shares!S1663 &amp;  ", " &amp;  Shares!T1663 &amp;  ", " &amp;  Shares!U1663 &amp;  ", " &amp;  Shares!V1663 &amp;  ", " &amp;  Shares!W1663 &amp;  ", " &amp;  Shares!X1663 &amp;  ", " &amp;  Shares!Y1663 &amp;  ", " &amp;  Shares!Z1663 &amp;  ", " &amp;  Shares!AA1663 &amp;  ", " &amp;  Shares!AB1663 &amp;  ", " &amp;  Shares!AC1663 &amp;  ", " &amp;  Shares!AD1663 &amp;  ", " &amp;  Shares!AE1663 &amp;  ", " &amp;  Shares!AF1663 &amp;  ", " &amp;  Shares!AG1663 &amp;  ", " &amp;  Shares!AH1663 &amp;  ", " &amp;  Shares!AI1663 &amp;  ", " &amp;  Shares!AJ1663 &amp;  ", " &amp;  Shares!AK1663 &amp;  ", " &amp;  Shares!AL1663 &amp;  ", " &amp;  Shares!AM1663 &amp;  ", " &amp;  Shares!#REF! &amp;  ", " &amp;  Shares!AN1663 &amp;  ", " &amp;  Shares!AO1663 &amp;  ", " &amp;  Shares!AP1663 &amp;  ", " &amp;  Shares!AQ1663 &amp;  ", " &amp;  Shares!AR1663 &amp;  ", " &amp;  Shares!AS1663 &amp;  ", " &amp;  Shares!AT1663 &amp;  ", " &amp;  Shares!AU1663 &amp;  ", " &amp;  Shares!AV1663 &amp;  ", " &amp;  Shares!AW1663 &amp;  ", " &amp;  Shares!AX1663 &amp;  "),"</f>
        <v>#REF!</v>
      </c>
    </row>
    <row r="1663" spans="1:1" x14ac:dyDescent="0.2">
      <c r="A1663" t="e">
        <f>"('"&amp; Shares!A1664 &amp; "', '2017-01-26', " &amp;  Shares!C1664 &amp;  ", " &amp;  Shares!D1664 &amp;  ", " &amp;  Shares!E1664 &amp;  ", " &amp;  Shares!F1664 &amp;  ", " &amp;  Shares!G1664 &amp;  ", " &amp;  Shares!H1664 &amp;  ", " &amp;  Shares!I1664 &amp;  ", " &amp;  Shares!J1664 &amp;  ", " &amp;  Shares!K1664 &amp;  ", " &amp;  Shares!L1664 &amp;  ", " &amp;  Shares!M1664 &amp;  ", " &amp;  Shares!N1664 &amp;  ", " &amp;  Shares!O1664 &amp;  ", " &amp;  Shares!P1664 &amp;  ", " &amp;  Shares!Q1664 &amp;  ", " &amp;  Shares!R1664 &amp;  ", " &amp;  Shares!S1664 &amp;  ", " &amp;  Shares!T1664 &amp;  ", " &amp;  Shares!U1664 &amp;  ", " &amp;  Shares!V1664 &amp;  ", " &amp;  Shares!W1664 &amp;  ", " &amp;  Shares!X1664 &amp;  ", " &amp;  Shares!Y1664 &amp;  ", " &amp;  Shares!Z1664 &amp;  ", " &amp;  Shares!AA1664 &amp;  ", " &amp;  Shares!AB1664 &amp;  ", " &amp;  Shares!AC1664 &amp;  ", " &amp;  Shares!AD1664 &amp;  ", " &amp;  Shares!AE1664 &amp;  ", " &amp;  Shares!AF1664 &amp;  ", " &amp;  Shares!AG1664 &amp;  ", " &amp;  Shares!AH1664 &amp;  ", " &amp;  Shares!AI1664 &amp;  ", " &amp;  Shares!AJ1664 &amp;  ", " &amp;  Shares!AK1664 &amp;  ", " &amp;  Shares!AL1664 &amp;  ", " &amp;  Shares!AM1664 &amp;  ", " &amp;  Shares!#REF! &amp;  ", " &amp;  Shares!AN1664 &amp;  ", " &amp;  Shares!AO1664 &amp;  ", " &amp;  Shares!AP1664 &amp;  ", " &amp;  Shares!AQ1664 &amp;  ", " &amp;  Shares!AR1664 &amp;  ", " &amp;  Shares!AS1664 &amp;  ", " &amp;  Shares!AT1664 &amp;  ", " &amp;  Shares!AU1664 &amp;  ", " &amp;  Shares!AV1664 &amp;  ", " &amp;  Shares!AW1664 &amp;  ", " &amp;  Shares!AX1664 &amp;  "),"</f>
        <v>#REF!</v>
      </c>
    </row>
    <row r="1664" spans="1:1" x14ac:dyDescent="0.2">
      <c r="A1664" t="e">
        <f>"('"&amp; Shares!A1665 &amp; "', '2017-01-26', " &amp;  Shares!C1665 &amp;  ", " &amp;  Shares!D1665 &amp;  ", " &amp;  Shares!E1665 &amp;  ", " &amp;  Shares!F1665 &amp;  ", " &amp;  Shares!G1665 &amp;  ", " &amp;  Shares!H1665 &amp;  ", " &amp;  Shares!I1665 &amp;  ", " &amp;  Shares!J1665 &amp;  ", " &amp;  Shares!K1665 &amp;  ", " &amp;  Shares!L1665 &amp;  ", " &amp;  Shares!M1665 &amp;  ", " &amp;  Shares!N1665 &amp;  ", " &amp;  Shares!O1665 &amp;  ", " &amp;  Shares!P1665 &amp;  ", " &amp;  Shares!Q1665 &amp;  ", " &amp;  Shares!R1665 &amp;  ", " &amp;  Shares!S1665 &amp;  ", " &amp;  Shares!T1665 &amp;  ", " &amp;  Shares!U1665 &amp;  ", " &amp;  Shares!V1665 &amp;  ", " &amp;  Shares!W1665 &amp;  ", " &amp;  Shares!X1665 &amp;  ", " &amp;  Shares!Y1665 &amp;  ", " &amp;  Shares!Z1665 &amp;  ", " &amp;  Shares!AA1665 &amp;  ", " &amp;  Shares!AB1665 &amp;  ", " &amp;  Shares!AC1665 &amp;  ", " &amp;  Shares!AD1665 &amp;  ", " &amp;  Shares!AE1665 &amp;  ", " &amp;  Shares!AF1665 &amp;  ", " &amp;  Shares!AG1665 &amp;  ", " &amp;  Shares!AH1665 &amp;  ", " &amp;  Shares!AI1665 &amp;  ", " &amp;  Shares!AJ1665 &amp;  ", " &amp;  Shares!AK1665 &amp;  ", " &amp;  Shares!AL1665 &amp;  ", " &amp;  Shares!AM1665 &amp;  ", " &amp;  Shares!#REF! &amp;  ", " &amp;  Shares!AN1665 &amp;  ", " &amp;  Shares!AO1665 &amp;  ", " &amp;  Shares!AP1665 &amp;  ", " &amp;  Shares!AQ1665 &amp;  ", " &amp;  Shares!AR1665 &amp;  ", " &amp;  Shares!AS1665 &amp;  ", " &amp;  Shares!AT1665 &amp;  ", " &amp;  Shares!AU1665 &amp;  ", " &amp;  Shares!AV1665 &amp;  ", " &amp;  Shares!AW1665 &amp;  ", " &amp;  Shares!AX1665 &amp;  "),"</f>
        <v>#REF!</v>
      </c>
    </row>
    <row r="1665" spans="1:1" x14ac:dyDescent="0.2">
      <c r="A1665" t="e">
        <f>"('"&amp; Shares!A1666 &amp; "', '2017-01-26', " &amp;  Shares!C1666 &amp;  ", " &amp;  Shares!D1666 &amp;  ", " &amp;  Shares!E1666 &amp;  ", " &amp;  Shares!F1666 &amp;  ", " &amp;  Shares!G1666 &amp;  ", " &amp;  Shares!H1666 &amp;  ", " &amp;  Shares!I1666 &amp;  ", " &amp;  Shares!J1666 &amp;  ", " &amp;  Shares!K1666 &amp;  ", " &amp;  Shares!L1666 &amp;  ", " &amp;  Shares!M1666 &amp;  ", " &amp;  Shares!N1666 &amp;  ", " &amp;  Shares!O1666 &amp;  ", " &amp;  Shares!P1666 &amp;  ", " &amp;  Shares!Q1666 &amp;  ", " &amp;  Shares!R1666 &amp;  ", " &amp;  Shares!S1666 &amp;  ", " &amp;  Shares!T1666 &amp;  ", " &amp;  Shares!U1666 &amp;  ", " &amp;  Shares!V1666 &amp;  ", " &amp;  Shares!W1666 &amp;  ", " &amp;  Shares!X1666 &amp;  ", " &amp;  Shares!Y1666 &amp;  ", " &amp;  Shares!Z1666 &amp;  ", " &amp;  Shares!AA1666 &amp;  ", " &amp;  Shares!AB1666 &amp;  ", " &amp;  Shares!AC1666 &amp;  ", " &amp;  Shares!AD1666 &amp;  ", " &amp;  Shares!AE1666 &amp;  ", " &amp;  Shares!AF1666 &amp;  ", " &amp;  Shares!AG1666 &amp;  ", " &amp;  Shares!AH1666 &amp;  ", " &amp;  Shares!AI1666 &amp;  ", " &amp;  Shares!AJ1666 &amp;  ", " &amp;  Shares!AK1666 &amp;  ", " &amp;  Shares!AL1666 &amp;  ", " &amp;  Shares!AM1666 &amp;  ", " &amp;  Shares!#REF! &amp;  ", " &amp;  Shares!AN1666 &amp;  ", " &amp;  Shares!AO1666 &amp;  ", " &amp;  Shares!AP1666 &amp;  ", " &amp;  Shares!AQ1666 &amp;  ", " &amp;  Shares!AR1666 &amp;  ", " &amp;  Shares!AS1666 &amp;  ", " &amp;  Shares!AT1666 &amp;  ", " &amp;  Shares!AU1666 &amp;  ", " &amp;  Shares!AV1666 &amp;  ", " &amp;  Shares!AW1666 &amp;  ", " &amp;  Shares!AX1666 &amp;  "),"</f>
        <v>#REF!</v>
      </c>
    </row>
    <row r="1666" spans="1:1" x14ac:dyDescent="0.2">
      <c r="A1666" t="e">
        <f>"('"&amp; Shares!A1667 &amp; "', '2017-01-26', " &amp;  Shares!C1667 &amp;  ", " &amp;  Shares!D1667 &amp;  ", " &amp;  Shares!E1667 &amp;  ", " &amp;  Shares!F1667 &amp;  ", " &amp;  Shares!G1667 &amp;  ", " &amp;  Shares!H1667 &amp;  ", " &amp;  Shares!I1667 &amp;  ", " &amp;  Shares!J1667 &amp;  ", " &amp;  Shares!K1667 &amp;  ", " &amp;  Shares!L1667 &amp;  ", " &amp;  Shares!M1667 &amp;  ", " &amp;  Shares!N1667 &amp;  ", " &amp;  Shares!O1667 &amp;  ", " &amp;  Shares!P1667 &amp;  ", " &amp;  Shares!Q1667 &amp;  ", " &amp;  Shares!R1667 &amp;  ", " &amp;  Shares!S1667 &amp;  ", " &amp;  Shares!T1667 &amp;  ", " &amp;  Shares!U1667 &amp;  ", " &amp;  Shares!V1667 &amp;  ", " &amp;  Shares!W1667 &amp;  ", " &amp;  Shares!X1667 &amp;  ", " &amp;  Shares!Y1667 &amp;  ", " &amp;  Shares!Z1667 &amp;  ", " &amp;  Shares!AA1667 &amp;  ", " &amp;  Shares!AB1667 &amp;  ", " &amp;  Shares!AC1667 &amp;  ", " &amp;  Shares!AD1667 &amp;  ", " &amp;  Shares!AE1667 &amp;  ", " &amp;  Shares!AF1667 &amp;  ", " &amp;  Shares!AG1667 &amp;  ", " &amp;  Shares!AH1667 &amp;  ", " &amp;  Shares!AI1667 &amp;  ", " &amp;  Shares!AJ1667 &amp;  ", " &amp;  Shares!AK1667 &amp;  ", " &amp;  Shares!AL1667 &amp;  ", " &amp;  Shares!AM1667 &amp;  ", " &amp;  Shares!#REF! &amp;  ", " &amp;  Shares!AN1667 &amp;  ", " &amp;  Shares!AO1667 &amp;  ", " &amp;  Shares!AP1667 &amp;  ", " &amp;  Shares!AQ1667 &amp;  ", " &amp;  Shares!AR1667 &amp;  ", " &amp;  Shares!AS1667 &amp;  ", " &amp;  Shares!AT1667 &amp;  ", " &amp;  Shares!AU1667 &amp;  ", " &amp;  Shares!AV1667 &amp;  ", " &amp;  Shares!AW1667 &amp;  ", " &amp;  Shares!AX1667 &amp;  "),"</f>
        <v>#REF!</v>
      </c>
    </row>
    <row r="1667" spans="1:1" x14ac:dyDescent="0.2">
      <c r="A1667" t="e">
        <f>"('"&amp; Shares!A1668 &amp; "', '2017-01-26', " &amp;  Shares!C1668 &amp;  ", " &amp;  Shares!D1668 &amp;  ", " &amp;  Shares!E1668 &amp;  ", " &amp;  Shares!F1668 &amp;  ", " &amp;  Shares!G1668 &amp;  ", " &amp;  Shares!H1668 &amp;  ", " &amp;  Shares!I1668 &amp;  ", " &amp;  Shares!J1668 &amp;  ", " &amp;  Shares!K1668 &amp;  ", " &amp;  Shares!L1668 &amp;  ", " &amp;  Shares!M1668 &amp;  ", " &amp;  Shares!N1668 &amp;  ", " &amp;  Shares!O1668 &amp;  ", " &amp;  Shares!P1668 &amp;  ", " &amp;  Shares!Q1668 &amp;  ", " &amp;  Shares!R1668 &amp;  ", " &amp;  Shares!S1668 &amp;  ", " &amp;  Shares!T1668 &amp;  ", " &amp;  Shares!U1668 &amp;  ", " &amp;  Shares!V1668 &amp;  ", " &amp;  Shares!W1668 &amp;  ", " &amp;  Shares!X1668 &amp;  ", " &amp;  Shares!Y1668 &amp;  ", " &amp;  Shares!Z1668 &amp;  ", " &amp;  Shares!AA1668 &amp;  ", " &amp;  Shares!AB1668 &amp;  ", " &amp;  Shares!AC1668 &amp;  ", " &amp;  Shares!AD1668 &amp;  ", " &amp;  Shares!AE1668 &amp;  ", " &amp;  Shares!AF1668 &amp;  ", " &amp;  Shares!AG1668 &amp;  ", " &amp;  Shares!AH1668 &amp;  ", " &amp;  Shares!AI1668 &amp;  ", " &amp;  Shares!AJ1668 &amp;  ", " &amp;  Shares!AK1668 &amp;  ", " &amp;  Shares!AL1668 &amp;  ", " &amp;  Shares!AM1668 &amp;  ", " &amp;  Shares!#REF! &amp;  ", " &amp;  Shares!AN1668 &amp;  ", " &amp;  Shares!AO1668 &amp;  ", " &amp;  Shares!AP1668 &amp;  ", " &amp;  Shares!AQ1668 &amp;  ", " &amp;  Shares!AR1668 &amp;  ", " &amp;  Shares!AS1668 &amp;  ", " &amp;  Shares!AT1668 &amp;  ", " &amp;  Shares!AU1668 &amp;  ", " &amp;  Shares!AV1668 &amp;  ", " &amp;  Shares!AW1668 &amp;  ", " &amp;  Shares!AX1668 &amp;  "),"</f>
        <v>#REF!</v>
      </c>
    </row>
    <row r="1668" spans="1:1" x14ac:dyDescent="0.2">
      <c r="A1668" t="e">
        <f>"('"&amp; Shares!A1669 &amp; "', '2017-01-26', " &amp;  Shares!C1669 &amp;  ", " &amp;  Shares!D1669 &amp;  ", " &amp;  Shares!E1669 &amp;  ", " &amp;  Shares!F1669 &amp;  ", " &amp;  Shares!G1669 &amp;  ", " &amp;  Shares!H1669 &amp;  ", " &amp;  Shares!I1669 &amp;  ", " &amp;  Shares!J1669 &amp;  ", " &amp;  Shares!K1669 &amp;  ", " &amp;  Shares!L1669 &amp;  ", " &amp;  Shares!M1669 &amp;  ", " &amp;  Shares!N1669 &amp;  ", " &amp;  Shares!O1669 &amp;  ", " &amp;  Shares!P1669 &amp;  ", " &amp;  Shares!Q1669 &amp;  ", " &amp;  Shares!R1669 &amp;  ", " &amp;  Shares!S1669 &amp;  ", " &amp;  Shares!T1669 &amp;  ", " &amp;  Shares!U1669 &amp;  ", " &amp;  Shares!V1669 &amp;  ", " &amp;  Shares!W1669 &amp;  ", " &amp;  Shares!X1669 &amp;  ", " &amp;  Shares!Y1669 &amp;  ", " &amp;  Shares!Z1669 &amp;  ", " &amp;  Shares!AA1669 &amp;  ", " &amp;  Shares!AB1669 &amp;  ", " &amp;  Shares!AC1669 &amp;  ", " &amp;  Shares!AD1669 &amp;  ", " &amp;  Shares!AE1669 &amp;  ", " &amp;  Shares!AF1669 &amp;  ", " &amp;  Shares!AG1669 &amp;  ", " &amp;  Shares!AH1669 &amp;  ", " &amp;  Shares!AI1669 &amp;  ", " &amp;  Shares!AJ1669 &amp;  ", " &amp;  Shares!AK1669 &amp;  ", " &amp;  Shares!AL1669 &amp;  ", " &amp;  Shares!AM1669 &amp;  ", " &amp;  Shares!#REF! &amp;  ", " &amp;  Shares!AN1669 &amp;  ", " &amp;  Shares!AO1669 &amp;  ", " &amp;  Shares!AP1669 &amp;  ", " &amp;  Shares!AQ1669 &amp;  ", " &amp;  Shares!AR1669 &amp;  ", " &amp;  Shares!AS1669 &amp;  ", " &amp;  Shares!AT1669 &amp;  ", " &amp;  Shares!AU1669 &amp;  ", " &amp;  Shares!AV1669 &amp;  ", " &amp;  Shares!AW1669 &amp;  ", " &amp;  Shares!AX1669 &amp;  "),"</f>
        <v>#REF!</v>
      </c>
    </row>
    <row r="1669" spans="1:1" x14ac:dyDescent="0.2">
      <c r="A1669" t="e">
        <f>"('"&amp; Shares!A1670 &amp; "', '2017-01-26', " &amp;  Shares!C1670 &amp;  ", " &amp;  Shares!D1670 &amp;  ", " &amp;  Shares!E1670 &amp;  ", " &amp;  Shares!F1670 &amp;  ", " &amp;  Shares!G1670 &amp;  ", " &amp;  Shares!H1670 &amp;  ", " &amp;  Shares!I1670 &amp;  ", " &amp;  Shares!J1670 &amp;  ", " &amp;  Shares!K1670 &amp;  ", " &amp;  Shares!L1670 &amp;  ", " &amp;  Shares!M1670 &amp;  ", " &amp;  Shares!N1670 &amp;  ", " &amp;  Shares!O1670 &amp;  ", " &amp;  Shares!P1670 &amp;  ", " &amp;  Shares!Q1670 &amp;  ", " &amp;  Shares!R1670 &amp;  ", " &amp;  Shares!S1670 &amp;  ", " &amp;  Shares!T1670 &amp;  ", " &amp;  Shares!U1670 &amp;  ", " &amp;  Shares!V1670 &amp;  ", " &amp;  Shares!W1670 &amp;  ", " &amp;  Shares!X1670 &amp;  ", " &amp;  Shares!Y1670 &amp;  ", " &amp;  Shares!Z1670 &amp;  ", " &amp;  Shares!AA1670 &amp;  ", " &amp;  Shares!AB1670 &amp;  ", " &amp;  Shares!AC1670 &amp;  ", " &amp;  Shares!AD1670 &amp;  ", " &amp;  Shares!AE1670 &amp;  ", " &amp;  Shares!AF1670 &amp;  ", " &amp;  Shares!AG1670 &amp;  ", " &amp;  Shares!AH1670 &amp;  ", " &amp;  Shares!AI1670 &amp;  ", " &amp;  Shares!AJ1670 &amp;  ", " &amp;  Shares!AK1670 &amp;  ", " &amp;  Shares!AL1670 &amp;  ", " &amp;  Shares!AM1670 &amp;  ", " &amp;  Shares!#REF! &amp;  ", " &amp;  Shares!AN1670 &amp;  ", " &amp;  Shares!AO1670 &amp;  ", " &amp;  Shares!AP1670 &amp;  ", " &amp;  Shares!AQ1670 &amp;  ", " &amp;  Shares!AR1670 &amp;  ", " &amp;  Shares!AS1670 &amp;  ", " &amp;  Shares!AT1670 &amp;  ", " &amp;  Shares!AU1670 &amp;  ", " &amp;  Shares!AV1670 &amp;  ", " &amp;  Shares!AW1670 &amp;  ", " &amp;  Shares!AX1670 &amp;  "),"</f>
        <v>#REF!</v>
      </c>
    </row>
    <row r="1670" spans="1:1" x14ac:dyDescent="0.2">
      <c r="A1670" t="e">
        <f>"('"&amp; Shares!A1671 &amp; "', '2017-01-26', " &amp;  Shares!C1671 &amp;  ", " &amp;  Shares!D1671 &amp;  ", " &amp;  Shares!E1671 &amp;  ", " &amp;  Shares!F1671 &amp;  ", " &amp;  Shares!G1671 &amp;  ", " &amp;  Shares!H1671 &amp;  ", " &amp;  Shares!I1671 &amp;  ", " &amp;  Shares!J1671 &amp;  ", " &amp;  Shares!K1671 &amp;  ", " &amp;  Shares!L1671 &amp;  ", " &amp;  Shares!M1671 &amp;  ", " &amp;  Shares!N1671 &amp;  ", " &amp;  Shares!O1671 &amp;  ", " &amp;  Shares!P1671 &amp;  ", " &amp;  Shares!Q1671 &amp;  ", " &amp;  Shares!R1671 &amp;  ", " &amp;  Shares!S1671 &amp;  ", " &amp;  Shares!T1671 &amp;  ", " &amp;  Shares!U1671 &amp;  ", " &amp;  Shares!V1671 &amp;  ", " &amp;  Shares!W1671 &amp;  ", " &amp;  Shares!X1671 &amp;  ", " &amp;  Shares!Y1671 &amp;  ", " &amp;  Shares!Z1671 &amp;  ", " &amp;  Shares!AA1671 &amp;  ", " &amp;  Shares!AB1671 &amp;  ", " &amp;  Shares!AC1671 &amp;  ", " &amp;  Shares!AD1671 &amp;  ", " &amp;  Shares!AE1671 &amp;  ", " &amp;  Shares!AF1671 &amp;  ", " &amp;  Shares!AG1671 &amp;  ", " &amp;  Shares!AH1671 &amp;  ", " &amp;  Shares!AI1671 &amp;  ", " &amp;  Shares!AJ1671 &amp;  ", " &amp;  Shares!AK1671 &amp;  ", " &amp;  Shares!AL1671 &amp;  ", " &amp;  Shares!AM1671 &amp;  ", " &amp;  Shares!#REF! &amp;  ", " &amp;  Shares!AN1671 &amp;  ", " &amp;  Shares!AO1671 &amp;  ", " &amp;  Shares!AP1671 &amp;  ", " &amp;  Shares!AQ1671 &amp;  ", " &amp;  Shares!AR1671 &amp;  ", " &amp;  Shares!AS1671 &amp;  ", " &amp;  Shares!AT1671 &amp;  ", " &amp;  Shares!AU1671 &amp;  ", " &amp;  Shares!AV1671 &amp;  ", " &amp;  Shares!AW1671 &amp;  ", " &amp;  Shares!AX1671 &amp;  "),"</f>
        <v>#REF!</v>
      </c>
    </row>
    <row r="1671" spans="1:1" x14ac:dyDescent="0.2">
      <c r="A1671" t="e">
        <f>"('"&amp; Shares!A1672 &amp; "', '2017-01-26', " &amp;  Shares!C1672 &amp;  ", " &amp;  Shares!D1672 &amp;  ", " &amp;  Shares!E1672 &amp;  ", " &amp;  Shares!F1672 &amp;  ", " &amp;  Shares!G1672 &amp;  ", " &amp;  Shares!H1672 &amp;  ", " &amp;  Shares!I1672 &amp;  ", " &amp;  Shares!J1672 &amp;  ", " &amp;  Shares!K1672 &amp;  ", " &amp;  Shares!L1672 &amp;  ", " &amp;  Shares!M1672 &amp;  ", " &amp;  Shares!N1672 &amp;  ", " &amp;  Shares!O1672 &amp;  ", " &amp;  Shares!P1672 &amp;  ", " &amp;  Shares!Q1672 &amp;  ", " &amp;  Shares!R1672 &amp;  ", " &amp;  Shares!S1672 &amp;  ", " &amp;  Shares!T1672 &amp;  ", " &amp;  Shares!U1672 &amp;  ", " &amp;  Shares!V1672 &amp;  ", " &amp;  Shares!W1672 &amp;  ", " &amp;  Shares!X1672 &amp;  ", " &amp;  Shares!Y1672 &amp;  ", " &amp;  Shares!Z1672 &amp;  ", " &amp;  Shares!AA1672 &amp;  ", " &amp;  Shares!AB1672 &amp;  ", " &amp;  Shares!AC1672 &amp;  ", " &amp;  Shares!AD1672 &amp;  ", " &amp;  Shares!AE1672 &amp;  ", " &amp;  Shares!AF1672 &amp;  ", " &amp;  Shares!AG1672 &amp;  ", " &amp;  Shares!AH1672 &amp;  ", " &amp;  Shares!AI1672 &amp;  ", " &amp;  Shares!AJ1672 &amp;  ", " &amp;  Shares!AK1672 &amp;  ", " &amp;  Shares!AL1672 &amp;  ", " &amp;  Shares!AM1672 &amp;  ", " &amp;  Shares!#REF! &amp;  ", " &amp;  Shares!AN1672 &amp;  ", " &amp;  Shares!AO1672 &amp;  ", " &amp;  Shares!AP1672 &amp;  ", " &amp;  Shares!AQ1672 &amp;  ", " &amp;  Shares!AR1672 &amp;  ", " &amp;  Shares!AS1672 &amp;  ", " &amp;  Shares!AT1672 &amp;  ", " &amp;  Shares!AU1672 &amp;  ", " &amp;  Shares!AV1672 &amp;  ", " &amp;  Shares!AW1672 &amp;  ", " &amp;  Shares!AX1672 &amp;  "),"</f>
        <v>#REF!</v>
      </c>
    </row>
    <row r="1672" spans="1:1" x14ac:dyDescent="0.2">
      <c r="A1672" t="e">
        <f>"('"&amp; Shares!A1673 &amp; "', '2017-01-26', " &amp;  Shares!C1673 &amp;  ", " &amp;  Shares!D1673 &amp;  ", " &amp;  Shares!E1673 &amp;  ", " &amp;  Shares!F1673 &amp;  ", " &amp;  Shares!G1673 &amp;  ", " &amp;  Shares!H1673 &amp;  ", " &amp;  Shares!I1673 &amp;  ", " &amp;  Shares!J1673 &amp;  ", " &amp;  Shares!K1673 &amp;  ", " &amp;  Shares!L1673 &amp;  ", " &amp;  Shares!M1673 &amp;  ", " &amp;  Shares!N1673 &amp;  ", " &amp;  Shares!O1673 &amp;  ", " &amp;  Shares!P1673 &amp;  ", " &amp;  Shares!Q1673 &amp;  ", " &amp;  Shares!R1673 &amp;  ", " &amp;  Shares!S1673 &amp;  ", " &amp;  Shares!T1673 &amp;  ", " &amp;  Shares!U1673 &amp;  ", " &amp;  Shares!V1673 &amp;  ", " &amp;  Shares!W1673 &amp;  ", " &amp;  Shares!X1673 &amp;  ", " &amp;  Shares!Y1673 &amp;  ", " &amp;  Shares!Z1673 &amp;  ", " &amp;  Shares!AA1673 &amp;  ", " &amp;  Shares!AB1673 &amp;  ", " &amp;  Shares!AC1673 &amp;  ", " &amp;  Shares!AD1673 &amp;  ", " &amp;  Shares!AE1673 &amp;  ", " &amp;  Shares!AF1673 &amp;  ", " &amp;  Shares!AG1673 &amp;  ", " &amp;  Shares!AH1673 &amp;  ", " &amp;  Shares!AI1673 &amp;  ", " &amp;  Shares!AJ1673 &amp;  ", " &amp;  Shares!AK1673 &amp;  ", " &amp;  Shares!AL1673 &amp;  ", " &amp;  Shares!AM1673 &amp;  ", " &amp;  Shares!#REF! &amp;  ", " &amp;  Shares!AN1673 &amp;  ", " &amp;  Shares!AO1673 &amp;  ", " &amp;  Shares!AP1673 &amp;  ", " &amp;  Shares!AQ1673 &amp;  ", " &amp;  Shares!AR1673 &amp;  ", " &amp;  Shares!AS1673 &amp;  ", " &amp;  Shares!AT1673 &amp;  ", " &amp;  Shares!AU1673 &amp;  ", " &amp;  Shares!AV1673 &amp;  ", " &amp;  Shares!AW1673 &amp;  ", " &amp;  Shares!AX1673 &amp;  "),"</f>
        <v>#REF!</v>
      </c>
    </row>
    <row r="1673" spans="1:1" x14ac:dyDescent="0.2">
      <c r="A1673" t="e">
        <f>"('"&amp; Shares!A1674 &amp; "', '2017-01-26', " &amp;  Shares!C1674 &amp;  ", " &amp;  Shares!D1674 &amp;  ", " &amp;  Shares!E1674 &amp;  ", " &amp;  Shares!F1674 &amp;  ", " &amp;  Shares!G1674 &amp;  ", " &amp;  Shares!H1674 &amp;  ", " &amp;  Shares!I1674 &amp;  ", " &amp;  Shares!J1674 &amp;  ", " &amp;  Shares!K1674 &amp;  ", " &amp;  Shares!L1674 &amp;  ", " &amp;  Shares!M1674 &amp;  ", " &amp;  Shares!N1674 &amp;  ", " &amp;  Shares!O1674 &amp;  ", " &amp;  Shares!P1674 &amp;  ", " &amp;  Shares!Q1674 &amp;  ", " &amp;  Shares!R1674 &amp;  ", " &amp;  Shares!S1674 &amp;  ", " &amp;  Shares!T1674 &amp;  ", " &amp;  Shares!U1674 &amp;  ", " &amp;  Shares!V1674 &amp;  ", " &amp;  Shares!W1674 &amp;  ", " &amp;  Shares!X1674 &amp;  ", " &amp;  Shares!Y1674 &amp;  ", " &amp;  Shares!Z1674 &amp;  ", " &amp;  Shares!AA1674 &amp;  ", " &amp;  Shares!AB1674 &amp;  ", " &amp;  Shares!AC1674 &amp;  ", " &amp;  Shares!AD1674 &amp;  ", " &amp;  Shares!AE1674 &amp;  ", " &amp;  Shares!AF1674 &amp;  ", " &amp;  Shares!AG1674 &amp;  ", " &amp;  Shares!AH1674 &amp;  ", " &amp;  Shares!AI1674 &amp;  ", " &amp;  Shares!AJ1674 &amp;  ", " &amp;  Shares!AK1674 &amp;  ", " &amp;  Shares!AL1674 &amp;  ", " &amp;  Shares!AM1674 &amp;  ", " &amp;  Shares!#REF! &amp;  ", " &amp;  Shares!AN1674 &amp;  ", " &amp;  Shares!AO1674 &amp;  ", " &amp;  Shares!AP1674 &amp;  ", " &amp;  Shares!AQ1674 &amp;  ", " &amp;  Shares!AR1674 &amp;  ", " &amp;  Shares!AS1674 &amp;  ", " &amp;  Shares!AT1674 &amp;  ", " &amp;  Shares!AU1674 &amp;  ", " &amp;  Shares!AV1674 &amp;  ", " &amp;  Shares!AW1674 &amp;  ", " &amp;  Shares!AX1674 &amp;  "),"</f>
        <v>#REF!</v>
      </c>
    </row>
    <row r="1674" spans="1:1" x14ac:dyDescent="0.2">
      <c r="A1674" t="e">
        <f>"('"&amp; Shares!A1675 &amp; "', '2017-01-26', " &amp;  Shares!C1675 &amp;  ", " &amp;  Shares!D1675 &amp;  ", " &amp;  Shares!E1675 &amp;  ", " &amp;  Shares!F1675 &amp;  ", " &amp;  Shares!G1675 &amp;  ", " &amp;  Shares!H1675 &amp;  ", " &amp;  Shares!I1675 &amp;  ", " &amp;  Shares!J1675 &amp;  ", " &amp;  Shares!K1675 &amp;  ", " &amp;  Shares!L1675 &amp;  ", " &amp;  Shares!M1675 &amp;  ", " &amp;  Shares!N1675 &amp;  ", " &amp;  Shares!O1675 &amp;  ", " &amp;  Shares!P1675 &amp;  ", " &amp;  Shares!Q1675 &amp;  ", " &amp;  Shares!R1675 &amp;  ", " &amp;  Shares!S1675 &amp;  ", " &amp;  Shares!T1675 &amp;  ", " &amp;  Shares!U1675 &amp;  ", " &amp;  Shares!V1675 &amp;  ", " &amp;  Shares!W1675 &amp;  ", " &amp;  Shares!X1675 &amp;  ", " &amp;  Shares!Y1675 &amp;  ", " &amp;  Shares!Z1675 &amp;  ", " &amp;  Shares!AA1675 &amp;  ", " &amp;  Shares!AB1675 &amp;  ", " &amp;  Shares!AC1675 &amp;  ", " &amp;  Shares!AD1675 &amp;  ", " &amp;  Shares!AE1675 &amp;  ", " &amp;  Shares!AF1675 &amp;  ", " &amp;  Shares!AG1675 &amp;  ", " &amp;  Shares!AH1675 &amp;  ", " &amp;  Shares!AI1675 &amp;  ", " &amp;  Shares!AJ1675 &amp;  ", " &amp;  Shares!AK1675 &amp;  ", " &amp;  Shares!AL1675 &amp;  ", " &amp;  Shares!AM1675 &amp;  ", " &amp;  Shares!#REF! &amp;  ", " &amp;  Shares!AN1675 &amp;  ", " &amp;  Shares!AO1675 &amp;  ", " &amp;  Shares!AP1675 &amp;  ", " &amp;  Shares!AQ1675 &amp;  ", " &amp;  Shares!AR1675 &amp;  ", " &amp;  Shares!AS1675 &amp;  ", " &amp;  Shares!AT1675 &amp;  ", " &amp;  Shares!AU1675 &amp;  ", " &amp;  Shares!AV1675 &amp;  ", " &amp;  Shares!AW1675 &amp;  ", " &amp;  Shares!AX1675 &amp;  "),"</f>
        <v>#REF!</v>
      </c>
    </row>
    <row r="1675" spans="1:1" x14ac:dyDescent="0.2">
      <c r="A1675" t="e">
        <f>"('"&amp; Shares!A1676 &amp; "', '2017-01-26', " &amp;  Shares!C1676 &amp;  ", " &amp;  Shares!D1676 &amp;  ", " &amp;  Shares!E1676 &amp;  ", " &amp;  Shares!F1676 &amp;  ", " &amp;  Shares!G1676 &amp;  ", " &amp;  Shares!H1676 &amp;  ", " &amp;  Shares!I1676 &amp;  ", " &amp;  Shares!J1676 &amp;  ", " &amp;  Shares!K1676 &amp;  ", " &amp;  Shares!L1676 &amp;  ", " &amp;  Shares!M1676 &amp;  ", " &amp;  Shares!N1676 &amp;  ", " &amp;  Shares!O1676 &amp;  ", " &amp;  Shares!P1676 &amp;  ", " &amp;  Shares!Q1676 &amp;  ", " &amp;  Shares!R1676 &amp;  ", " &amp;  Shares!S1676 &amp;  ", " &amp;  Shares!T1676 &amp;  ", " &amp;  Shares!U1676 &amp;  ", " &amp;  Shares!V1676 &amp;  ", " &amp;  Shares!W1676 &amp;  ", " &amp;  Shares!X1676 &amp;  ", " &amp;  Shares!Y1676 &amp;  ", " &amp;  Shares!Z1676 &amp;  ", " &amp;  Shares!AA1676 &amp;  ", " &amp;  Shares!AB1676 &amp;  ", " &amp;  Shares!AC1676 &amp;  ", " &amp;  Shares!AD1676 &amp;  ", " &amp;  Shares!AE1676 &amp;  ", " &amp;  Shares!AF1676 &amp;  ", " &amp;  Shares!AG1676 &amp;  ", " &amp;  Shares!AH1676 &amp;  ", " &amp;  Shares!AI1676 &amp;  ", " &amp;  Shares!AJ1676 &amp;  ", " &amp;  Shares!AK1676 &amp;  ", " &amp;  Shares!AL1676 &amp;  ", " &amp;  Shares!AM1676 &amp;  ", " &amp;  Shares!#REF! &amp;  ", " &amp;  Shares!AN1676 &amp;  ", " &amp;  Shares!AO1676 &amp;  ", " &amp;  Shares!AP1676 &amp;  ", " &amp;  Shares!AQ1676 &amp;  ", " &amp;  Shares!AR1676 &amp;  ", " &amp;  Shares!AS1676 &amp;  ", " &amp;  Shares!AT1676 &amp;  ", " &amp;  Shares!AU1676 &amp;  ", " &amp;  Shares!AV1676 &amp;  ", " &amp;  Shares!AW1676 &amp;  ", " &amp;  Shares!AX1676 &amp;  "),"</f>
        <v>#REF!</v>
      </c>
    </row>
    <row r="1676" spans="1:1" x14ac:dyDescent="0.2">
      <c r="A1676" t="e">
        <f>"('"&amp; Shares!A1677 &amp; "', '2017-01-26', " &amp;  Shares!C1677 &amp;  ", " &amp;  Shares!D1677 &amp;  ", " &amp;  Shares!E1677 &amp;  ", " &amp;  Shares!F1677 &amp;  ", " &amp;  Shares!G1677 &amp;  ", " &amp;  Shares!H1677 &amp;  ", " &amp;  Shares!I1677 &amp;  ", " &amp;  Shares!J1677 &amp;  ", " &amp;  Shares!K1677 &amp;  ", " &amp;  Shares!L1677 &amp;  ", " &amp;  Shares!M1677 &amp;  ", " &amp;  Shares!N1677 &amp;  ", " &amp;  Shares!O1677 &amp;  ", " &amp;  Shares!P1677 &amp;  ", " &amp;  Shares!Q1677 &amp;  ", " &amp;  Shares!R1677 &amp;  ", " &amp;  Shares!S1677 &amp;  ", " &amp;  Shares!T1677 &amp;  ", " &amp;  Shares!U1677 &amp;  ", " &amp;  Shares!V1677 &amp;  ", " &amp;  Shares!W1677 &amp;  ", " &amp;  Shares!X1677 &amp;  ", " &amp;  Shares!Y1677 &amp;  ", " &amp;  Shares!Z1677 &amp;  ", " &amp;  Shares!AA1677 &amp;  ", " &amp;  Shares!AB1677 &amp;  ", " &amp;  Shares!AC1677 &amp;  ", " &amp;  Shares!AD1677 &amp;  ", " &amp;  Shares!AE1677 &amp;  ", " &amp;  Shares!AF1677 &amp;  ", " &amp;  Shares!AG1677 &amp;  ", " &amp;  Shares!AH1677 &amp;  ", " &amp;  Shares!AI1677 &amp;  ", " &amp;  Shares!AJ1677 &amp;  ", " &amp;  Shares!AK1677 &amp;  ", " &amp;  Shares!AL1677 &amp;  ", " &amp;  Shares!AM1677 &amp;  ", " &amp;  Shares!#REF! &amp;  ", " &amp;  Shares!AN1677 &amp;  ", " &amp;  Shares!AO1677 &amp;  ", " &amp;  Shares!AP1677 &amp;  ", " &amp;  Shares!AQ1677 &amp;  ", " &amp;  Shares!AR1677 &amp;  ", " &amp;  Shares!AS1677 &amp;  ", " &amp;  Shares!AT1677 &amp;  ", " &amp;  Shares!AU1677 &amp;  ", " &amp;  Shares!AV1677 &amp;  ", " &amp;  Shares!AW1677 &amp;  ", " &amp;  Shares!AX1677 &amp;  "),"</f>
        <v>#REF!</v>
      </c>
    </row>
    <row r="1677" spans="1:1" x14ac:dyDescent="0.2">
      <c r="A1677" t="e">
        <f>"('"&amp; Shares!A1678 &amp; "', '2017-01-26', " &amp;  Shares!C1678 &amp;  ", " &amp;  Shares!D1678 &amp;  ", " &amp;  Shares!E1678 &amp;  ", " &amp;  Shares!F1678 &amp;  ", " &amp;  Shares!G1678 &amp;  ", " &amp;  Shares!H1678 &amp;  ", " &amp;  Shares!I1678 &amp;  ", " &amp;  Shares!J1678 &amp;  ", " &amp;  Shares!K1678 &amp;  ", " &amp;  Shares!L1678 &amp;  ", " &amp;  Shares!M1678 &amp;  ", " &amp;  Shares!N1678 &amp;  ", " &amp;  Shares!O1678 &amp;  ", " &amp;  Shares!P1678 &amp;  ", " &amp;  Shares!Q1678 &amp;  ", " &amp;  Shares!R1678 &amp;  ", " &amp;  Shares!S1678 &amp;  ", " &amp;  Shares!T1678 &amp;  ", " &amp;  Shares!U1678 &amp;  ", " &amp;  Shares!V1678 &amp;  ", " &amp;  Shares!W1678 &amp;  ", " &amp;  Shares!X1678 &amp;  ", " &amp;  Shares!Y1678 &amp;  ", " &amp;  Shares!Z1678 &amp;  ", " &amp;  Shares!AA1678 &amp;  ", " &amp;  Shares!AB1678 &amp;  ", " &amp;  Shares!AC1678 &amp;  ", " &amp;  Shares!AD1678 &amp;  ", " &amp;  Shares!AE1678 &amp;  ", " &amp;  Shares!AF1678 &amp;  ", " &amp;  Shares!AG1678 &amp;  ", " &amp;  Shares!AH1678 &amp;  ", " &amp;  Shares!AI1678 &amp;  ", " &amp;  Shares!AJ1678 &amp;  ", " &amp;  Shares!AK1678 &amp;  ", " &amp;  Shares!AL1678 &amp;  ", " &amp;  Shares!AM1678 &amp;  ", " &amp;  Shares!#REF! &amp;  ", " &amp;  Shares!AN1678 &amp;  ", " &amp;  Shares!AO1678 &amp;  ", " &amp;  Shares!AP1678 &amp;  ", " &amp;  Shares!AQ1678 &amp;  ", " &amp;  Shares!AR1678 &amp;  ", " &amp;  Shares!AS1678 &amp;  ", " &amp;  Shares!AT1678 &amp;  ", " &amp;  Shares!AU1678 &amp;  ", " &amp;  Shares!AV1678 &amp;  ", " &amp;  Shares!AW1678 &amp;  ", " &amp;  Shares!AX1678 &amp;  "),"</f>
        <v>#REF!</v>
      </c>
    </row>
    <row r="1678" spans="1:1" x14ac:dyDescent="0.2">
      <c r="A1678" t="e">
        <f>"('"&amp; Shares!A1679 &amp; "', '2017-01-26', " &amp;  Shares!C1679 &amp;  ", " &amp;  Shares!D1679 &amp;  ", " &amp;  Shares!E1679 &amp;  ", " &amp;  Shares!F1679 &amp;  ", " &amp;  Shares!G1679 &amp;  ", " &amp;  Shares!H1679 &amp;  ", " &amp;  Shares!I1679 &amp;  ", " &amp;  Shares!J1679 &amp;  ", " &amp;  Shares!K1679 &amp;  ", " &amp;  Shares!L1679 &amp;  ", " &amp;  Shares!M1679 &amp;  ", " &amp;  Shares!N1679 &amp;  ", " &amp;  Shares!O1679 &amp;  ", " &amp;  Shares!P1679 &amp;  ", " &amp;  Shares!Q1679 &amp;  ", " &amp;  Shares!R1679 &amp;  ", " &amp;  Shares!S1679 &amp;  ", " &amp;  Shares!T1679 &amp;  ", " &amp;  Shares!U1679 &amp;  ", " &amp;  Shares!V1679 &amp;  ", " &amp;  Shares!W1679 &amp;  ", " &amp;  Shares!X1679 &amp;  ", " &amp;  Shares!Y1679 &amp;  ", " &amp;  Shares!Z1679 &amp;  ", " &amp;  Shares!AA1679 &amp;  ", " &amp;  Shares!AB1679 &amp;  ", " &amp;  Shares!AC1679 &amp;  ", " &amp;  Shares!AD1679 &amp;  ", " &amp;  Shares!AE1679 &amp;  ", " &amp;  Shares!AF1679 &amp;  ", " &amp;  Shares!AG1679 &amp;  ", " &amp;  Shares!AH1679 &amp;  ", " &amp;  Shares!AI1679 &amp;  ", " &amp;  Shares!AJ1679 &amp;  ", " &amp;  Shares!AK1679 &amp;  ", " &amp;  Shares!AL1679 &amp;  ", " &amp;  Shares!AM1679 &amp;  ", " &amp;  Shares!#REF! &amp;  ", " &amp;  Shares!AN1679 &amp;  ", " &amp;  Shares!AO1679 &amp;  ", " &amp;  Shares!AP1679 &amp;  ", " &amp;  Shares!AQ1679 &amp;  ", " &amp;  Shares!AR1679 &amp;  ", " &amp;  Shares!AS1679 &amp;  ", " &amp;  Shares!AT1679 &amp;  ", " &amp;  Shares!AU1679 &amp;  ", " &amp;  Shares!AV1679 &amp;  ", " &amp;  Shares!AW1679 &amp;  ", " &amp;  Shares!AX1679 &amp;  "),"</f>
        <v>#REF!</v>
      </c>
    </row>
    <row r="1679" spans="1:1" x14ac:dyDescent="0.2">
      <c r="A1679" t="e">
        <f>"('"&amp; Shares!A1680 &amp; "', '2017-01-26', " &amp;  Shares!C1680 &amp;  ", " &amp;  Shares!D1680 &amp;  ", " &amp;  Shares!E1680 &amp;  ", " &amp;  Shares!F1680 &amp;  ", " &amp;  Shares!G1680 &amp;  ", " &amp;  Shares!H1680 &amp;  ", " &amp;  Shares!I1680 &amp;  ", " &amp;  Shares!J1680 &amp;  ", " &amp;  Shares!K1680 &amp;  ", " &amp;  Shares!L1680 &amp;  ", " &amp;  Shares!M1680 &amp;  ", " &amp;  Shares!N1680 &amp;  ", " &amp;  Shares!O1680 &amp;  ", " &amp;  Shares!P1680 &amp;  ", " &amp;  Shares!Q1680 &amp;  ", " &amp;  Shares!R1680 &amp;  ", " &amp;  Shares!S1680 &amp;  ", " &amp;  Shares!T1680 &amp;  ", " &amp;  Shares!U1680 &amp;  ", " &amp;  Shares!V1680 &amp;  ", " &amp;  Shares!W1680 &amp;  ", " &amp;  Shares!X1680 &amp;  ", " &amp;  Shares!Y1680 &amp;  ", " &amp;  Shares!Z1680 &amp;  ", " &amp;  Shares!AA1680 &amp;  ", " &amp;  Shares!AB1680 &amp;  ", " &amp;  Shares!AC1680 &amp;  ", " &amp;  Shares!AD1680 &amp;  ", " &amp;  Shares!AE1680 &amp;  ", " &amp;  Shares!AF1680 &amp;  ", " &amp;  Shares!AG1680 &amp;  ", " &amp;  Shares!AH1680 &amp;  ", " &amp;  Shares!AI1680 &amp;  ", " &amp;  Shares!AJ1680 &amp;  ", " &amp;  Shares!AK1680 &amp;  ", " &amp;  Shares!AL1680 &amp;  ", " &amp;  Shares!AM1680 &amp;  ", " &amp;  Shares!#REF! &amp;  ", " &amp;  Shares!AN1680 &amp;  ", " &amp;  Shares!AO1680 &amp;  ", " &amp;  Shares!AP1680 &amp;  ", " &amp;  Shares!AQ1680 &amp;  ", " &amp;  Shares!AR1680 &amp;  ", " &amp;  Shares!AS1680 &amp;  ", " &amp;  Shares!AT1680 &amp;  ", " &amp;  Shares!AU1680 &amp;  ", " &amp;  Shares!AV1680 &amp;  ", " &amp;  Shares!AW1680 &amp;  ", " &amp;  Shares!AX1680 &amp;  "),"</f>
        <v>#REF!</v>
      </c>
    </row>
    <row r="1680" spans="1:1" x14ac:dyDescent="0.2">
      <c r="A1680" t="e">
        <f>"('"&amp; Shares!A1681 &amp; "', '2017-01-26', " &amp;  Shares!C1681 &amp;  ", " &amp;  Shares!D1681 &amp;  ", " &amp;  Shares!E1681 &amp;  ", " &amp;  Shares!F1681 &amp;  ", " &amp;  Shares!G1681 &amp;  ", " &amp;  Shares!H1681 &amp;  ", " &amp;  Shares!I1681 &amp;  ", " &amp;  Shares!J1681 &amp;  ", " &amp;  Shares!K1681 &amp;  ", " &amp;  Shares!L1681 &amp;  ", " &amp;  Shares!M1681 &amp;  ", " &amp;  Shares!N1681 &amp;  ", " &amp;  Shares!O1681 &amp;  ", " &amp;  Shares!P1681 &amp;  ", " &amp;  Shares!Q1681 &amp;  ", " &amp;  Shares!R1681 &amp;  ", " &amp;  Shares!S1681 &amp;  ", " &amp;  Shares!T1681 &amp;  ", " &amp;  Shares!U1681 &amp;  ", " &amp;  Shares!V1681 &amp;  ", " &amp;  Shares!W1681 &amp;  ", " &amp;  Shares!X1681 &amp;  ", " &amp;  Shares!Y1681 &amp;  ", " &amp;  Shares!Z1681 &amp;  ", " &amp;  Shares!AA1681 &amp;  ", " &amp;  Shares!AB1681 &amp;  ", " &amp;  Shares!AC1681 &amp;  ", " &amp;  Shares!AD1681 &amp;  ", " &amp;  Shares!AE1681 &amp;  ", " &amp;  Shares!AF1681 &amp;  ", " &amp;  Shares!AG1681 &amp;  ", " &amp;  Shares!AH1681 &amp;  ", " &amp;  Shares!AI1681 &amp;  ", " &amp;  Shares!AJ1681 &amp;  ", " &amp;  Shares!AK1681 &amp;  ", " &amp;  Shares!AL1681 &amp;  ", " &amp;  Shares!AM1681 &amp;  ", " &amp;  Shares!#REF! &amp;  ", " &amp;  Shares!AN1681 &amp;  ", " &amp;  Shares!AO1681 &amp;  ", " &amp;  Shares!AP1681 &amp;  ", " &amp;  Shares!AQ1681 &amp;  ", " &amp;  Shares!AR1681 &amp;  ", " &amp;  Shares!AS1681 &amp;  ", " &amp;  Shares!AT1681 &amp;  ", " &amp;  Shares!AU1681 &amp;  ", " &amp;  Shares!AV1681 &amp;  ", " &amp;  Shares!AW1681 &amp;  ", " &amp;  Shares!AX1681 &amp;  "),"</f>
        <v>#REF!</v>
      </c>
    </row>
    <row r="1681" spans="1:1" x14ac:dyDescent="0.2">
      <c r="A1681" t="e">
        <f>"('"&amp; Shares!A1682 &amp; "', '2017-01-26', " &amp;  Shares!C1682 &amp;  ", " &amp;  Shares!D1682 &amp;  ", " &amp;  Shares!E1682 &amp;  ", " &amp;  Shares!F1682 &amp;  ", " &amp;  Shares!G1682 &amp;  ", " &amp;  Shares!H1682 &amp;  ", " &amp;  Shares!I1682 &amp;  ", " &amp;  Shares!J1682 &amp;  ", " &amp;  Shares!K1682 &amp;  ", " &amp;  Shares!L1682 &amp;  ", " &amp;  Shares!M1682 &amp;  ", " &amp;  Shares!N1682 &amp;  ", " &amp;  Shares!O1682 &amp;  ", " &amp;  Shares!P1682 &amp;  ", " &amp;  Shares!Q1682 &amp;  ", " &amp;  Shares!R1682 &amp;  ", " &amp;  Shares!S1682 &amp;  ", " &amp;  Shares!T1682 &amp;  ", " &amp;  Shares!U1682 &amp;  ", " &amp;  Shares!V1682 &amp;  ", " &amp;  Shares!W1682 &amp;  ", " &amp;  Shares!X1682 &amp;  ", " &amp;  Shares!Y1682 &amp;  ", " &amp;  Shares!Z1682 &amp;  ", " &amp;  Shares!AA1682 &amp;  ", " &amp;  Shares!AB1682 &amp;  ", " &amp;  Shares!AC1682 &amp;  ", " &amp;  Shares!AD1682 &amp;  ", " &amp;  Shares!AE1682 &amp;  ", " &amp;  Shares!AF1682 &amp;  ", " &amp;  Shares!AG1682 &amp;  ", " &amp;  Shares!AH1682 &amp;  ", " &amp;  Shares!AI1682 &amp;  ", " &amp;  Shares!AJ1682 &amp;  ", " &amp;  Shares!AK1682 &amp;  ", " &amp;  Shares!AL1682 &amp;  ", " &amp;  Shares!AM1682 &amp;  ", " &amp;  Shares!#REF! &amp;  ", " &amp;  Shares!AN1682 &amp;  ", " &amp;  Shares!AO1682 &amp;  ", " &amp;  Shares!AP1682 &amp;  ", " &amp;  Shares!AQ1682 &amp;  ", " &amp;  Shares!AR1682 &amp;  ", " &amp;  Shares!AS1682 &amp;  ", " &amp;  Shares!AT1682 &amp;  ", " &amp;  Shares!AU1682 &amp;  ", " &amp;  Shares!AV1682 &amp;  ", " &amp;  Shares!AW1682 &amp;  ", " &amp;  Shares!AX1682 &amp;  "),"</f>
        <v>#REF!</v>
      </c>
    </row>
    <row r="1682" spans="1:1" x14ac:dyDescent="0.2">
      <c r="A1682" t="e">
        <f>"('"&amp; Shares!A1683 &amp; "', '2017-01-26', " &amp;  Shares!C1683 &amp;  ", " &amp;  Shares!D1683 &amp;  ", " &amp;  Shares!E1683 &amp;  ", " &amp;  Shares!F1683 &amp;  ", " &amp;  Shares!G1683 &amp;  ", " &amp;  Shares!H1683 &amp;  ", " &amp;  Shares!I1683 &amp;  ", " &amp;  Shares!J1683 &amp;  ", " &amp;  Shares!K1683 &amp;  ", " &amp;  Shares!L1683 &amp;  ", " &amp;  Shares!M1683 &amp;  ", " &amp;  Shares!N1683 &amp;  ", " &amp;  Shares!O1683 &amp;  ", " &amp;  Shares!P1683 &amp;  ", " &amp;  Shares!Q1683 &amp;  ", " &amp;  Shares!R1683 &amp;  ", " &amp;  Shares!S1683 &amp;  ", " &amp;  Shares!T1683 &amp;  ", " &amp;  Shares!U1683 &amp;  ", " &amp;  Shares!V1683 &amp;  ", " &amp;  Shares!W1683 &amp;  ", " &amp;  Shares!X1683 &amp;  ", " &amp;  Shares!Y1683 &amp;  ", " &amp;  Shares!Z1683 &amp;  ", " &amp;  Shares!AA1683 &amp;  ", " &amp;  Shares!AB1683 &amp;  ", " &amp;  Shares!AC1683 &amp;  ", " &amp;  Shares!AD1683 &amp;  ", " &amp;  Shares!AE1683 &amp;  ", " &amp;  Shares!AF1683 &amp;  ", " &amp;  Shares!AG1683 &amp;  ", " &amp;  Shares!AH1683 &amp;  ", " &amp;  Shares!AI1683 &amp;  ", " &amp;  Shares!AJ1683 &amp;  ", " &amp;  Shares!AK1683 &amp;  ", " &amp;  Shares!AL1683 &amp;  ", " &amp;  Shares!AM1683 &amp;  ", " &amp;  Shares!#REF! &amp;  ", " &amp;  Shares!AN1683 &amp;  ", " &amp;  Shares!AO1683 &amp;  ", " &amp;  Shares!AP1683 &amp;  ", " &amp;  Shares!AQ1683 &amp;  ", " &amp;  Shares!AR1683 &amp;  ", " &amp;  Shares!AS1683 &amp;  ", " &amp;  Shares!AT1683 &amp;  ", " &amp;  Shares!AU1683 &amp;  ", " &amp;  Shares!AV1683 &amp;  ", " &amp;  Shares!AW1683 &amp;  ", " &amp;  Shares!AX1683 &amp;  "),"</f>
        <v>#REF!</v>
      </c>
    </row>
    <row r="1683" spans="1:1" x14ac:dyDescent="0.2">
      <c r="A1683" t="e">
        <f>"('"&amp; Shares!A1684 &amp; "', '2017-01-26', " &amp;  Shares!C1684 &amp;  ", " &amp;  Shares!D1684 &amp;  ", " &amp;  Shares!E1684 &amp;  ", " &amp;  Shares!F1684 &amp;  ", " &amp;  Shares!G1684 &amp;  ", " &amp;  Shares!H1684 &amp;  ", " &amp;  Shares!I1684 &amp;  ", " &amp;  Shares!J1684 &amp;  ", " &amp;  Shares!K1684 &amp;  ", " &amp;  Shares!L1684 &amp;  ", " &amp;  Shares!M1684 &amp;  ", " &amp;  Shares!N1684 &amp;  ", " &amp;  Shares!O1684 &amp;  ", " &amp;  Shares!P1684 &amp;  ", " &amp;  Shares!Q1684 &amp;  ", " &amp;  Shares!R1684 &amp;  ", " &amp;  Shares!S1684 &amp;  ", " &amp;  Shares!T1684 &amp;  ", " &amp;  Shares!U1684 &amp;  ", " &amp;  Shares!V1684 &amp;  ", " &amp;  Shares!W1684 &amp;  ", " &amp;  Shares!X1684 &amp;  ", " &amp;  Shares!Y1684 &amp;  ", " &amp;  Shares!Z1684 &amp;  ", " &amp;  Shares!AA1684 &amp;  ", " &amp;  Shares!AB1684 &amp;  ", " &amp;  Shares!AC1684 &amp;  ", " &amp;  Shares!AD1684 &amp;  ", " &amp;  Shares!AE1684 &amp;  ", " &amp;  Shares!AF1684 &amp;  ", " &amp;  Shares!AG1684 &amp;  ", " &amp;  Shares!AH1684 &amp;  ", " &amp;  Shares!AI1684 &amp;  ", " &amp;  Shares!AJ1684 &amp;  ", " &amp;  Shares!AK1684 &amp;  ", " &amp;  Shares!AL1684 &amp;  ", " &amp;  Shares!AM1684 &amp;  ", " &amp;  Shares!#REF! &amp;  ", " &amp;  Shares!AN1684 &amp;  ", " &amp;  Shares!AO1684 &amp;  ", " &amp;  Shares!AP1684 &amp;  ", " &amp;  Shares!AQ1684 &amp;  ", " &amp;  Shares!AR1684 &amp;  ", " &amp;  Shares!AS1684 &amp;  ", " &amp;  Shares!AT1684 &amp;  ", " &amp;  Shares!AU1684 &amp;  ", " &amp;  Shares!AV1684 &amp;  ", " &amp;  Shares!AW1684 &amp;  ", " &amp;  Shares!AX1684 &amp;  "),"</f>
        <v>#REF!</v>
      </c>
    </row>
    <row r="1684" spans="1:1" x14ac:dyDescent="0.2">
      <c r="A1684" t="e">
        <f>"('"&amp; Shares!A1685 &amp; "', '2017-01-26', " &amp;  Shares!C1685 &amp;  ", " &amp;  Shares!D1685 &amp;  ", " &amp;  Shares!E1685 &amp;  ", " &amp;  Shares!F1685 &amp;  ", " &amp;  Shares!G1685 &amp;  ", " &amp;  Shares!H1685 &amp;  ", " &amp;  Shares!I1685 &amp;  ", " &amp;  Shares!J1685 &amp;  ", " &amp;  Shares!K1685 &amp;  ", " &amp;  Shares!L1685 &amp;  ", " &amp;  Shares!M1685 &amp;  ", " &amp;  Shares!N1685 &amp;  ", " &amp;  Shares!O1685 &amp;  ", " &amp;  Shares!P1685 &amp;  ", " &amp;  Shares!Q1685 &amp;  ", " &amp;  Shares!R1685 &amp;  ", " &amp;  Shares!S1685 &amp;  ", " &amp;  Shares!T1685 &amp;  ", " &amp;  Shares!U1685 &amp;  ", " &amp;  Shares!V1685 &amp;  ", " &amp;  Shares!W1685 &amp;  ", " &amp;  Shares!X1685 &amp;  ", " &amp;  Shares!Y1685 &amp;  ", " &amp;  Shares!Z1685 &amp;  ", " &amp;  Shares!AA1685 &amp;  ", " &amp;  Shares!AB1685 &amp;  ", " &amp;  Shares!AC1685 &amp;  ", " &amp;  Shares!AD1685 &amp;  ", " &amp;  Shares!AE1685 &amp;  ", " &amp;  Shares!AF1685 &amp;  ", " &amp;  Shares!AG1685 &amp;  ", " &amp;  Shares!AH1685 &amp;  ", " &amp;  Shares!AI1685 &amp;  ", " &amp;  Shares!AJ1685 &amp;  ", " &amp;  Shares!AK1685 &amp;  ", " &amp;  Shares!AL1685 &amp;  ", " &amp;  Shares!AM1685 &amp;  ", " &amp;  Shares!#REF! &amp;  ", " &amp;  Shares!AN1685 &amp;  ", " &amp;  Shares!AO1685 &amp;  ", " &amp;  Shares!AP1685 &amp;  ", " &amp;  Shares!AQ1685 &amp;  ", " &amp;  Shares!AR1685 &amp;  ", " &amp;  Shares!AS1685 &amp;  ", " &amp;  Shares!AT1685 &amp;  ", " &amp;  Shares!AU1685 &amp;  ", " &amp;  Shares!AV1685 &amp;  ", " &amp;  Shares!AW1685 &amp;  ", " &amp;  Shares!AX1685 &amp;  "),"</f>
        <v>#REF!</v>
      </c>
    </row>
    <row r="1685" spans="1:1" x14ac:dyDescent="0.2">
      <c r="A1685" t="e">
        <f>"('"&amp; Shares!A1686 &amp; "', '2017-01-26', " &amp;  Shares!C1686 &amp;  ", " &amp;  Shares!D1686 &amp;  ", " &amp;  Shares!E1686 &amp;  ", " &amp;  Shares!F1686 &amp;  ", " &amp;  Shares!G1686 &amp;  ", " &amp;  Shares!H1686 &amp;  ", " &amp;  Shares!I1686 &amp;  ", " &amp;  Shares!J1686 &amp;  ", " &amp;  Shares!K1686 &amp;  ", " &amp;  Shares!L1686 &amp;  ", " &amp;  Shares!M1686 &amp;  ", " &amp;  Shares!N1686 &amp;  ", " &amp;  Shares!O1686 &amp;  ", " &amp;  Shares!P1686 &amp;  ", " &amp;  Shares!Q1686 &amp;  ", " &amp;  Shares!R1686 &amp;  ", " &amp;  Shares!S1686 &amp;  ", " &amp;  Shares!T1686 &amp;  ", " &amp;  Shares!U1686 &amp;  ", " &amp;  Shares!V1686 &amp;  ", " &amp;  Shares!W1686 &amp;  ", " &amp;  Shares!X1686 &amp;  ", " &amp;  Shares!Y1686 &amp;  ", " &amp;  Shares!Z1686 &amp;  ", " &amp;  Shares!AA1686 &amp;  ", " &amp;  Shares!AB1686 &amp;  ", " &amp;  Shares!AC1686 &amp;  ", " &amp;  Shares!AD1686 &amp;  ", " &amp;  Shares!AE1686 &amp;  ", " &amp;  Shares!AF1686 &amp;  ", " &amp;  Shares!AG1686 &amp;  ", " &amp;  Shares!AH1686 &amp;  ", " &amp;  Shares!AI1686 &amp;  ", " &amp;  Shares!AJ1686 &amp;  ", " &amp;  Shares!AK1686 &amp;  ", " &amp;  Shares!AL1686 &amp;  ", " &amp;  Shares!AM1686 &amp;  ", " &amp;  Shares!#REF! &amp;  ", " &amp;  Shares!AN1686 &amp;  ", " &amp;  Shares!AO1686 &amp;  ", " &amp;  Shares!AP1686 &amp;  ", " &amp;  Shares!AQ1686 &amp;  ", " &amp;  Shares!AR1686 &amp;  ", " &amp;  Shares!AS1686 &amp;  ", " &amp;  Shares!AT1686 &amp;  ", " &amp;  Shares!AU1686 &amp;  ", " &amp;  Shares!AV1686 &amp;  ", " &amp;  Shares!AW1686 &amp;  ", " &amp;  Shares!AX1686 &amp;  "),"</f>
        <v>#REF!</v>
      </c>
    </row>
    <row r="1686" spans="1:1" x14ac:dyDescent="0.2">
      <c r="A1686" t="e">
        <f>"('"&amp; Shares!A1687 &amp; "', '2017-01-26', " &amp;  Shares!C1687 &amp;  ", " &amp;  Shares!D1687 &amp;  ", " &amp;  Shares!E1687 &amp;  ", " &amp;  Shares!F1687 &amp;  ", " &amp;  Shares!G1687 &amp;  ", " &amp;  Shares!H1687 &amp;  ", " &amp;  Shares!I1687 &amp;  ", " &amp;  Shares!J1687 &amp;  ", " &amp;  Shares!K1687 &amp;  ", " &amp;  Shares!L1687 &amp;  ", " &amp;  Shares!M1687 &amp;  ", " &amp;  Shares!N1687 &amp;  ", " &amp;  Shares!O1687 &amp;  ", " &amp;  Shares!P1687 &amp;  ", " &amp;  Shares!Q1687 &amp;  ", " &amp;  Shares!R1687 &amp;  ", " &amp;  Shares!S1687 &amp;  ", " &amp;  Shares!T1687 &amp;  ", " &amp;  Shares!U1687 &amp;  ", " &amp;  Shares!V1687 &amp;  ", " &amp;  Shares!W1687 &amp;  ", " &amp;  Shares!X1687 &amp;  ", " &amp;  Shares!Y1687 &amp;  ", " &amp;  Shares!Z1687 &amp;  ", " &amp;  Shares!AA1687 &amp;  ", " &amp;  Shares!AB1687 &amp;  ", " &amp;  Shares!AC1687 &amp;  ", " &amp;  Shares!AD1687 &amp;  ", " &amp;  Shares!AE1687 &amp;  ", " &amp;  Shares!AF1687 &amp;  ", " &amp;  Shares!AG1687 &amp;  ", " &amp;  Shares!AH1687 &amp;  ", " &amp;  Shares!AI1687 &amp;  ", " &amp;  Shares!AJ1687 &amp;  ", " &amp;  Shares!AK1687 &amp;  ", " &amp;  Shares!AL1687 &amp;  ", " &amp;  Shares!AM1687 &amp;  ", " &amp;  Shares!#REF! &amp;  ", " &amp;  Shares!AN1687 &amp;  ", " &amp;  Shares!AO1687 &amp;  ", " &amp;  Shares!AP1687 &amp;  ", " &amp;  Shares!AQ1687 &amp;  ", " &amp;  Shares!AR1687 &amp;  ", " &amp;  Shares!AS1687 &amp;  ", " &amp;  Shares!AT1687 &amp;  ", " &amp;  Shares!AU1687 &amp;  ", " &amp;  Shares!AV1687 &amp;  ", " &amp;  Shares!AW1687 &amp;  ", " &amp;  Shares!AX1687 &amp;  "),"</f>
        <v>#REF!</v>
      </c>
    </row>
    <row r="1687" spans="1:1" x14ac:dyDescent="0.2">
      <c r="A1687" t="e">
        <f>"('"&amp; Shares!A1688 &amp; "', '2017-01-26', " &amp;  Shares!C1688 &amp;  ", " &amp;  Shares!D1688 &amp;  ", " &amp;  Shares!E1688 &amp;  ", " &amp;  Shares!F1688 &amp;  ", " &amp;  Shares!G1688 &amp;  ", " &amp;  Shares!H1688 &amp;  ", " &amp;  Shares!I1688 &amp;  ", " &amp;  Shares!J1688 &amp;  ", " &amp;  Shares!K1688 &amp;  ", " &amp;  Shares!L1688 &amp;  ", " &amp;  Shares!M1688 &amp;  ", " &amp;  Shares!N1688 &amp;  ", " &amp;  Shares!O1688 &amp;  ", " &amp;  Shares!P1688 &amp;  ", " &amp;  Shares!Q1688 &amp;  ", " &amp;  Shares!R1688 &amp;  ", " &amp;  Shares!S1688 &amp;  ", " &amp;  Shares!T1688 &amp;  ", " &amp;  Shares!U1688 &amp;  ", " &amp;  Shares!V1688 &amp;  ", " &amp;  Shares!W1688 &amp;  ", " &amp;  Shares!X1688 &amp;  ", " &amp;  Shares!Y1688 &amp;  ", " &amp;  Shares!Z1688 &amp;  ", " &amp;  Shares!AA1688 &amp;  ", " &amp;  Shares!AB1688 &amp;  ", " &amp;  Shares!AC1688 &amp;  ", " &amp;  Shares!AD1688 &amp;  ", " &amp;  Shares!AE1688 &amp;  ", " &amp;  Shares!AF1688 &amp;  ", " &amp;  Shares!AG1688 &amp;  ", " &amp;  Shares!AH1688 &amp;  ", " &amp;  Shares!AI1688 &amp;  ", " &amp;  Shares!AJ1688 &amp;  ", " &amp;  Shares!AK1688 &amp;  ", " &amp;  Shares!AL1688 &amp;  ", " &amp;  Shares!AM1688 &amp;  ", " &amp;  Shares!#REF! &amp;  ", " &amp;  Shares!AN1688 &amp;  ", " &amp;  Shares!AO1688 &amp;  ", " &amp;  Shares!AP1688 &amp;  ", " &amp;  Shares!AQ1688 &amp;  ", " &amp;  Shares!AR1688 &amp;  ", " &amp;  Shares!AS1688 &amp;  ", " &amp;  Shares!AT1688 &amp;  ", " &amp;  Shares!AU1688 &amp;  ", " &amp;  Shares!AV1688 &amp;  ", " &amp;  Shares!AW1688 &amp;  ", " &amp;  Shares!AX1688 &amp;  "),"</f>
        <v>#REF!</v>
      </c>
    </row>
    <row r="1688" spans="1:1" x14ac:dyDescent="0.2">
      <c r="A1688" t="e">
        <f>"('"&amp; Shares!A1689 &amp; "', '2017-01-26', " &amp;  Shares!C1689 &amp;  ", " &amp;  Shares!D1689 &amp;  ", " &amp;  Shares!E1689 &amp;  ", " &amp;  Shares!F1689 &amp;  ", " &amp;  Shares!G1689 &amp;  ", " &amp;  Shares!H1689 &amp;  ", " &amp;  Shares!I1689 &amp;  ", " &amp;  Shares!J1689 &amp;  ", " &amp;  Shares!K1689 &amp;  ", " &amp;  Shares!L1689 &amp;  ", " &amp;  Shares!M1689 &amp;  ", " &amp;  Shares!N1689 &amp;  ", " &amp;  Shares!O1689 &amp;  ", " &amp;  Shares!P1689 &amp;  ", " &amp;  Shares!Q1689 &amp;  ", " &amp;  Shares!R1689 &amp;  ", " &amp;  Shares!S1689 &amp;  ", " &amp;  Shares!T1689 &amp;  ", " &amp;  Shares!U1689 &amp;  ", " &amp;  Shares!V1689 &amp;  ", " &amp;  Shares!W1689 &amp;  ", " &amp;  Shares!X1689 &amp;  ", " &amp;  Shares!Y1689 &amp;  ", " &amp;  Shares!Z1689 &amp;  ", " &amp;  Shares!AA1689 &amp;  ", " &amp;  Shares!AB1689 &amp;  ", " &amp;  Shares!AC1689 &amp;  ", " &amp;  Shares!AD1689 &amp;  ", " &amp;  Shares!AE1689 &amp;  ", " &amp;  Shares!AF1689 &amp;  ", " &amp;  Shares!AG1689 &amp;  ", " &amp;  Shares!AH1689 &amp;  ", " &amp;  Shares!AI1689 &amp;  ", " &amp;  Shares!AJ1689 &amp;  ", " &amp;  Shares!AK1689 &amp;  ", " &amp;  Shares!AL1689 &amp;  ", " &amp;  Shares!AM1689 &amp;  ", " &amp;  Shares!#REF! &amp;  ", " &amp;  Shares!AN1689 &amp;  ", " &amp;  Shares!AO1689 &amp;  ", " &amp;  Shares!AP1689 &amp;  ", " &amp;  Shares!AQ1689 &amp;  ", " &amp;  Shares!AR1689 &amp;  ", " &amp;  Shares!AS1689 &amp;  ", " &amp;  Shares!AT1689 &amp;  ", " &amp;  Shares!AU1689 &amp;  ", " &amp;  Shares!AV1689 &amp;  ", " &amp;  Shares!AW1689 &amp;  ", " &amp;  Shares!AX1689 &amp;  "),"</f>
        <v>#REF!</v>
      </c>
    </row>
    <row r="1689" spans="1:1" x14ac:dyDescent="0.2">
      <c r="A1689" t="e">
        <f>"('"&amp; Shares!A1690 &amp; "', '2017-01-26', " &amp;  Shares!C1690 &amp;  ", " &amp;  Shares!D1690 &amp;  ", " &amp;  Shares!E1690 &amp;  ", " &amp;  Shares!F1690 &amp;  ", " &amp;  Shares!G1690 &amp;  ", " &amp;  Shares!H1690 &amp;  ", " &amp;  Shares!I1690 &amp;  ", " &amp;  Shares!J1690 &amp;  ", " &amp;  Shares!K1690 &amp;  ", " &amp;  Shares!L1690 &amp;  ", " &amp;  Shares!M1690 &amp;  ", " &amp;  Shares!N1690 &amp;  ", " &amp;  Shares!O1690 &amp;  ", " &amp;  Shares!P1690 &amp;  ", " &amp;  Shares!Q1690 &amp;  ", " &amp;  Shares!R1690 &amp;  ", " &amp;  Shares!S1690 &amp;  ", " &amp;  Shares!T1690 &amp;  ", " &amp;  Shares!U1690 &amp;  ", " &amp;  Shares!V1690 &amp;  ", " &amp;  Shares!W1690 &amp;  ", " &amp;  Shares!X1690 &amp;  ", " &amp;  Shares!Y1690 &amp;  ", " &amp;  Shares!Z1690 &amp;  ", " &amp;  Shares!AA1690 &amp;  ", " &amp;  Shares!AB1690 &amp;  ", " &amp;  Shares!AC1690 &amp;  ", " &amp;  Shares!AD1690 &amp;  ", " &amp;  Shares!AE1690 &amp;  ", " &amp;  Shares!AF1690 &amp;  ", " &amp;  Shares!AG1690 &amp;  ", " &amp;  Shares!AH1690 &amp;  ", " &amp;  Shares!AI1690 &amp;  ", " &amp;  Shares!AJ1690 &amp;  ", " &amp;  Shares!AK1690 &amp;  ", " &amp;  Shares!AL1690 &amp;  ", " &amp;  Shares!AM1690 &amp;  ", " &amp;  Shares!#REF! &amp;  ", " &amp;  Shares!AN1690 &amp;  ", " &amp;  Shares!AO1690 &amp;  ", " &amp;  Shares!AP1690 &amp;  ", " &amp;  Shares!AQ1690 &amp;  ", " &amp;  Shares!AR1690 &amp;  ", " &amp;  Shares!AS1690 &amp;  ", " &amp;  Shares!AT1690 &amp;  ", " &amp;  Shares!AU1690 &amp;  ", " &amp;  Shares!AV1690 &amp;  ", " &amp;  Shares!AW1690 &amp;  ", " &amp;  Shares!AX1690 &amp;  "),"</f>
        <v>#REF!</v>
      </c>
    </row>
    <row r="1690" spans="1:1" x14ac:dyDescent="0.2">
      <c r="A1690" t="e">
        <f>"('"&amp; Shares!A1691 &amp; "', '2017-01-26', " &amp;  Shares!C1691 &amp;  ", " &amp;  Shares!D1691 &amp;  ", " &amp;  Shares!E1691 &amp;  ", " &amp;  Shares!F1691 &amp;  ", " &amp;  Shares!G1691 &amp;  ", " &amp;  Shares!H1691 &amp;  ", " &amp;  Shares!I1691 &amp;  ", " &amp;  Shares!J1691 &amp;  ", " &amp;  Shares!K1691 &amp;  ", " &amp;  Shares!L1691 &amp;  ", " &amp;  Shares!M1691 &amp;  ", " &amp;  Shares!N1691 &amp;  ", " &amp;  Shares!O1691 &amp;  ", " &amp;  Shares!P1691 &amp;  ", " &amp;  Shares!Q1691 &amp;  ", " &amp;  Shares!R1691 &amp;  ", " &amp;  Shares!S1691 &amp;  ", " &amp;  Shares!T1691 &amp;  ", " &amp;  Shares!U1691 &amp;  ", " &amp;  Shares!V1691 &amp;  ", " &amp;  Shares!W1691 &amp;  ", " &amp;  Shares!X1691 &amp;  ", " &amp;  Shares!Y1691 &amp;  ", " &amp;  Shares!Z1691 &amp;  ", " &amp;  Shares!AA1691 &amp;  ", " &amp;  Shares!AB1691 &amp;  ", " &amp;  Shares!AC1691 &amp;  ", " &amp;  Shares!AD1691 &amp;  ", " &amp;  Shares!AE1691 &amp;  ", " &amp;  Shares!AF1691 &amp;  ", " &amp;  Shares!AG1691 &amp;  ", " &amp;  Shares!AH1691 &amp;  ", " &amp;  Shares!AI1691 &amp;  ", " &amp;  Shares!AJ1691 &amp;  ", " &amp;  Shares!AK1691 &amp;  ", " &amp;  Shares!AL1691 &amp;  ", " &amp;  Shares!AM1691 &amp;  ", " &amp;  Shares!#REF! &amp;  ", " &amp;  Shares!AN1691 &amp;  ", " &amp;  Shares!AO1691 &amp;  ", " &amp;  Shares!AP1691 &amp;  ", " &amp;  Shares!AQ1691 &amp;  ", " &amp;  Shares!AR1691 &amp;  ", " &amp;  Shares!AS1691 &amp;  ", " &amp;  Shares!AT1691 &amp;  ", " &amp;  Shares!AU1691 &amp;  ", " &amp;  Shares!AV1691 &amp;  ", " &amp;  Shares!AW1691 &amp;  ", " &amp;  Shares!AX1691 &amp;  "),"</f>
        <v>#REF!</v>
      </c>
    </row>
    <row r="1691" spans="1:1" x14ac:dyDescent="0.2">
      <c r="A1691" t="e">
        <f>"('"&amp; Shares!A1692 &amp; "', '2017-01-26', " &amp;  Shares!C1692 &amp;  ", " &amp;  Shares!D1692 &amp;  ", " &amp;  Shares!E1692 &amp;  ", " &amp;  Shares!F1692 &amp;  ", " &amp;  Shares!G1692 &amp;  ", " &amp;  Shares!H1692 &amp;  ", " &amp;  Shares!I1692 &amp;  ", " &amp;  Shares!J1692 &amp;  ", " &amp;  Shares!K1692 &amp;  ", " &amp;  Shares!L1692 &amp;  ", " &amp;  Shares!M1692 &amp;  ", " &amp;  Shares!N1692 &amp;  ", " &amp;  Shares!O1692 &amp;  ", " &amp;  Shares!P1692 &amp;  ", " &amp;  Shares!Q1692 &amp;  ", " &amp;  Shares!R1692 &amp;  ", " &amp;  Shares!S1692 &amp;  ", " &amp;  Shares!T1692 &amp;  ", " &amp;  Shares!U1692 &amp;  ", " &amp;  Shares!V1692 &amp;  ", " &amp;  Shares!W1692 &amp;  ", " &amp;  Shares!X1692 &amp;  ", " &amp;  Shares!Y1692 &amp;  ", " &amp;  Shares!Z1692 &amp;  ", " &amp;  Shares!AA1692 &amp;  ", " &amp;  Shares!AB1692 &amp;  ", " &amp;  Shares!AC1692 &amp;  ", " &amp;  Shares!AD1692 &amp;  ", " &amp;  Shares!AE1692 &amp;  ", " &amp;  Shares!AF1692 &amp;  ", " &amp;  Shares!AG1692 &amp;  ", " &amp;  Shares!AH1692 &amp;  ", " &amp;  Shares!AI1692 &amp;  ", " &amp;  Shares!AJ1692 &amp;  ", " &amp;  Shares!AK1692 &amp;  ", " &amp;  Shares!AL1692 &amp;  ", " &amp;  Shares!AM1692 &amp;  ", " &amp;  Shares!#REF! &amp;  ", " &amp;  Shares!AN1692 &amp;  ", " &amp;  Shares!AO1692 &amp;  ", " &amp;  Shares!AP1692 &amp;  ", " &amp;  Shares!AQ1692 &amp;  ", " &amp;  Shares!AR1692 &amp;  ", " &amp;  Shares!AS1692 &amp;  ", " &amp;  Shares!AT1692 &amp;  ", " &amp;  Shares!AU1692 &amp;  ", " &amp;  Shares!AV1692 &amp;  ", " &amp;  Shares!AW1692 &amp;  ", " &amp;  Shares!AX1692 &amp;  "),"</f>
        <v>#REF!</v>
      </c>
    </row>
    <row r="1692" spans="1:1" x14ac:dyDescent="0.2">
      <c r="A1692" t="e">
        <f>"('"&amp; Shares!A1693 &amp; "', '2017-01-26', " &amp;  Shares!C1693 &amp;  ", " &amp;  Shares!D1693 &amp;  ", " &amp;  Shares!E1693 &amp;  ", " &amp;  Shares!F1693 &amp;  ", " &amp;  Shares!G1693 &amp;  ", " &amp;  Shares!H1693 &amp;  ", " &amp;  Shares!I1693 &amp;  ", " &amp;  Shares!J1693 &amp;  ", " &amp;  Shares!K1693 &amp;  ", " &amp;  Shares!L1693 &amp;  ", " &amp;  Shares!M1693 &amp;  ", " &amp;  Shares!N1693 &amp;  ", " &amp;  Shares!O1693 &amp;  ", " &amp;  Shares!P1693 &amp;  ", " &amp;  Shares!Q1693 &amp;  ", " &amp;  Shares!R1693 &amp;  ", " &amp;  Shares!S1693 &amp;  ", " &amp;  Shares!T1693 &amp;  ", " &amp;  Shares!U1693 &amp;  ", " &amp;  Shares!V1693 &amp;  ", " &amp;  Shares!W1693 &amp;  ", " &amp;  Shares!X1693 &amp;  ", " &amp;  Shares!Y1693 &amp;  ", " &amp;  Shares!Z1693 &amp;  ", " &amp;  Shares!AA1693 &amp;  ", " &amp;  Shares!AB1693 &amp;  ", " &amp;  Shares!AC1693 &amp;  ", " &amp;  Shares!AD1693 &amp;  ", " &amp;  Shares!AE1693 &amp;  ", " &amp;  Shares!AF1693 &amp;  ", " &amp;  Shares!AG1693 &amp;  ", " &amp;  Shares!AH1693 &amp;  ", " &amp;  Shares!AI1693 &amp;  ", " &amp;  Shares!AJ1693 &amp;  ", " &amp;  Shares!AK1693 &amp;  ", " &amp;  Shares!AL1693 &amp;  ", " &amp;  Shares!AM1693 &amp;  ", " &amp;  Shares!#REF! &amp;  ", " &amp;  Shares!AN1693 &amp;  ", " &amp;  Shares!AO1693 &amp;  ", " &amp;  Shares!AP1693 &amp;  ", " &amp;  Shares!AQ1693 &amp;  ", " &amp;  Shares!AR1693 &amp;  ", " &amp;  Shares!AS1693 &amp;  ", " &amp;  Shares!AT1693 &amp;  ", " &amp;  Shares!AU1693 &amp;  ", " &amp;  Shares!AV1693 &amp;  ", " &amp;  Shares!AW1693 &amp;  ", " &amp;  Shares!AX1693 &amp;  "),"</f>
        <v>#REF!</v>
      </c>
    </row>
    <row r="1693" spans="1:1" x14ac:dyDescent="0.2">
      <c r="A1693" t="e">
        <f>"('"&amp; Shares!A1694 &amp; "', '2017-01-26', " &amp;  Shares!C1694 &amp;  ", " &amp;  Shares!D1694 &amp;  ", " &amp;  Shares!E1694 &amp;  ", " &amp;  Shares!F1694 &amp;  ", " &amp;  Shares!G1694 &amp;  ", " &amp;  Shares!H1694 &amp;  ", " &amp;  Shares!I1694 &amp;  ", " &amp;  Shares!J1694 &amp;  ", " &amp;  Shares!K1694 &amp;  ", " &amp;  Shares!L1694 &amp;  ", " &amp;  Shares!M1694 &amp;  ", " &amp;  Shares!N1694 &amp;  ", " &amp;  Shares!O1694 &amp;  ", " &amp;  Shares!P1694 &amp;  ", " &amp;  Shares!Q1694 &amp;  ", " &amp;  Shares!R1694 &amp;  ", " &amp;  Shares!S1694 &amp;  ", " &amp;  Shares!T1694 &amp;  ", " &amp;  Shares!U1694 &amp;  ", " &amp;  Shares!V1694 &amp;  ", " &amp;  Shares!W1694 &amp;  ", " &amp;  Shares!X1694 &amp;  ", " &amp;  Shares!Y1694 &amp;  ", " &amp;  Shares!Z1694 &amp;  ", " &amp;  Shares!AA1694 &amp;  ", " &amp;  Shares!AB1694 &amp;  ", " &amp;  Shares!AC1694 &amp;  ", " &amp;  Shares!AD1694 &amp;  ", " &amp;  Shares!AE1694 &amp;  ", " &amp;  Shares!AF1694 &amp;  ", " &amp;  Shares!AG1694 &amp;  ", " &amp;  Shares!AH1694 &amp;  ", " &amp;  Shares!AI1694 &amp;  ", " &amp;  Shares!AJ1694 &amp;  ", " &amp;  Shares!AK1694 &amp;  ", " &amp;  Shares!AL1694 &amp;  ", " &amp;  Shares!AM1694 &amp;  ", " &amp;  Shares!#REF! &amp;  ", " &amp;  Shares!AN1694 &amp;  ", " &amp;  Shares!AO1694 &amp;  ", " &amp;  Shares!AP1694 &amp;  ", " &amp;  Shares!AQ1694 &amp;  ", " &amp;  Shares!AR1694 &amp;  ", " &amp;  Shares!AS1694 &amp;  ", " &amp;  Shares!AT1694 &amp;  ", " &amp;  Shares!AU1694 &amp;  ", " &amp;  Shares!AV1694 &amp;  ", " &amp;  Shares!AW1694 &amp;  ", " &amp;  Shares!AX1694 &amp;  "),"</f>
        <v>#REF!</v>
      </c>
    </row>
    <row r="1694" spans="1:1" x14ac:dyDescent="0.2">
      <c r="A1694" t="e">
        <f>"('"&amp; Shares!A1695 &amp; "', '2017-01-26', " &amp;  Shares!C1695 &amp;  ", " &amp;  Shares!D1695 &amp;  ", " &amp;  Shares!E1695 &amp;  ", " &amp;  Shares!F1695 &amp;  ", " &amp;  Shares!G1695 &amp;  ", " &amp;  Shares!H1695 &amp;  ", " &amp;  Shares!I1695 &amp;  ", " &amp;  Shares!J1695 &amp;  ", " &amp;  Shares!K1695 &amp;  ", " &amp;  Shares!L1695 &amp;  ", " &amp;  Shares!M1695 &amp;  ", " &amp;  Shares!N1695 &amp;  ", " &amp;  Shares!O1695 &amp;  ", " &amp;  Shares!P1695 &amp;  ", " &amp;  Shares!Q1695 &amp;  ", " &amp;  Shares!R1695 &amp;  ", " &amp;  Shares!S1695 &amp;  ", " &amp;  Shares!T1695 &amp;  ", " &amp;  Shares!U1695 &amp;  ", " &amp;  Shares!V1695 &amp;  ", " &amp;  Shares!W1695 &amp;  ", " &amp;  Shares!X1695 &amp;  ", " &amp;  Shares!Y1695 &amp;  ", " &amp;  Shares!Z1695 &amp;  ", " &amp;  Shares!AA1695 &amp;  ", " &amp;  Shares!AB1695 &amp;  ", " &amp;  Shares!AC1695 &amp;  ", " &amp;  Shares!AD1695 &amp;  ", " &amp;  Shares!AE1695 &amp;  ", " &amp;  Shares!AF1695 &amp;  ", " &amp;  Shares!AG1695 &amp;  ", " &amp;  Shares!AH1695 &amp;  ", " &amp;  Shares!AI1695 &amp;  ", " &amp;  Shares!AJ1695 &amp;  ", " &amp;  Shares!AK1695 &amp;  ", " &amp;  Shares!AL1695 &amp;  ", " &amp;  Shares!AM1695 &amp;  ", " &amp;  Shares!#REF! &amp;  ", " &amp;  Shares!AN1695 &amp;  ", " &amp;  Shares!AO1695 &amp;  ", " &amp;  Shares!AP1695 &amp;  ", " &amp;  Shares!AQ1695 &amp;  ", " &amp;  Shares!AR1695 &amp;  ", " &amp;  Shares!AS1695 &amp;  ", " &amp;  Shares!AT1695 &amp;  ", " &amp;  Shares!AU1695 &amp;  ", " &amp;  Shares!AV1695 &amp;  ", " &amp;  Shares!AW1695 &amp;  ", " &amp;  Shares!AX1695 &amp;  "),"</f>
        <v>#REF!</v>
      </c>
    </row>
    <row r="1695" spans="1:1" x14ac:dyDescent="0.2">
      <c r="A1695" t="e">
        <f>"('"&amp; Shares!A1696 &amp; "', '2017-01-26', " &amp;  Shares!C1696 &amp;  ", " &amp;  Shares!D1696 &amp;  ", " &amp;  Shares!E1696 &amp;  ", " &amp;  Shares!F1696 &amp;  ", " &amp;  Shares!G1696 &amp;  ", " &amp;  Shares!H1696 &amp;  ", " &amp;  Shares!I1696 &amp;  ", " &amp;  Shares!J1696 &amp;  ", " &amp;  Shares!K1696 &amp;  ", " &amp;  Shares!L1696 &amp;  ", " &amp;  Shares!M1696 &amp;  ", " &amp;  Shares!N1696 &amp;  ", " &amp;  Shares!O1696 &amp;  ", " &amp;  Shares!P1696 &amp;  ", " &amp;  Shares!Q1696 &amp;  ", " &amp;  Shares!R1696 &amp;  ", " &amp;  Shares!S1696 &amp;  ", " &amp;  Shares!T1696 &amp;  ", " &amp;  Shares!U1696 &amp;  ", " &amp;  Shares!V1696 &amp;  ", " &amp;  Shares!W1696 &amp;  ", " &amp;  Shares!X1696 &amp;  ", " &amp;  Shares!Y1696 &amp;  ", " &amp;  Shares!Z1696 &amp;  ", " &amp;  Shares!AA1696 &amp;  ", " &amp;  Shares!AB1696 &amp;  ", " &amp;  Shares!AC1696 &amp;  ", " &amp;  Shares!AD1696 &amp;  ", " &amp;  Shares!AE1696 &amp;  ", " &amp;  Shares!AF1696 &amp;  ", " &amp;  Shares!AG1696 &amp;  ", " &amp;  Shares!AH1696 &amp;  ", " &amp;  Shares!AI1696 &amp;  ", " &amp;  Shares!AJ1696 &amp;  ", " &amp;  Shares!AK1696 &amp;  ", " &amp;  Shares!AL1696 &amp;  ", " &amp;  Shares!AM1696 &amp;  ", " &amp;  Shares!#REF! &amp;  ", " &amp;  Shares!AN1696 &amp;  ", " &amp;  Shares!AO1696 &amp;  ", " &amp;  Shares!AP1696 &amp;  ", " &amp;  Shares!AQ1696 &amp;  ", " &amp;  Shares!AR1696 &amp;  ", " &amp;  Shares!AS1696 &amp;  ", " &amp;  Shares!AT1696 &amp;  ", " &amp;  Shares!AU1696 &amp;  ", " &amp;  Shares!AV1696 &amp;  ", " &amp;  Shares!AW1696 &amp;  ", " &amp;  Shares!AX1696 &amp;  "),"</f>
        <v>#REF!</v>
      </c>
    </row>
    <row r="1696" spans="1:1" x14ac:dyDescent="0.2">
      <c r="A1696" t="e">
        <f>"('"&amp; Shares!A1697 &amp; "', '2017-01-26', " &amp;  Shares!C1697 &amp;  ", " &amp;  Shares!D1697 &amp;  ", " &amp;  Shares!E1697 &amp;  ", " &amp;  Shares!F1697 &amp;  ", " &amp;  Shares!G1697 &amp;  ", " &amp;  Shares!H1697 &amp;  ", " &amp;  Shares!I1697 &amp;  ", " &amp;  Shares!J1697 &amp;  ", " &amp;  Shares!K1697 &amp;  ", " &amp;  Shares!L1697 &amp;  ", " &amp;  Shares!M1697 &amp;  ", " &amp;  Shares!N1697 &amp;  ", " &amp;  Shares!O1697 &amp;  ", " &amp;  Shares!P1697 &amp;  ", " &amp;  Shares!Q1697 &amp;  ", " &amp;  Shares!R1697 &amp;  ", " &amp;  Shares!S1697 &amp;  ", " &amp;  Shares!T1697 &amp;  ", " &amp;  Shares!U1697 &amp;  ", " &amp;  Shares!V1697 &amp;  ", " &amp;  Shares!W1697 &amp;  ", " &amp;  Shares!X1697 &amp;  ", " &amp;  Shares!Y1697 &amp;  ", " &amp;  Shares!Z1697 &amp;  ", " &amp;  Shares!AA1697 &amp;  ", " &amp;  Shares!AB1697 &amp;  ", " &amp;  Shares!AC1697 &amp;  ", " &amp;  Shares!AD1697 &amp;  ", " &amp;  Shares!AE1697 &amp;  ", " &amp;  Shares!AF1697 &amp;  ", " &amp;  Shares!AG1697 &amp;  ", " &amp;  Shares!AH1697 &amp;  ", " &amp;  Shares!AI1697 &amp;  ", " &amp;  Shares!AJ1697 &amp;  ", " &amp;  Shares!AK1697 &amp;  ", " &amp;  Shares!AL1697 &amp;  ", " &amp;  Shares!AM1697 &amp;  ", " &amp;  Shares!#REF! &amp;  ", " &amp;  Shares!AN1697 &amp;  ", " &amp;  Shares!AO1697 &amp;  ", " &amp;  Shares!AP1697 &amp;  ", " &amp;  Shares!AQ1697 &amp;  ", " &amp;  Shares!AR1697 &amp;  ", " &amp;  Shares!AS1697 &amp;  ", " &amp;  Shares!AT1697 &amp;  ", " &amp;  Shares!AU1697 &amp;  ", " &amp;  Shares!AV1697 &amp;  ", " &amp;  Shares!AW1697 &amp;  ", " &amp;  Shares!AX1697 &amp;  "),"</f>
        <v>#REF!</v>
      </c>
    </row>
    <row r="1697" spans="1:1" x14ac:dyDescent="0.2">
      <c r="A1697" t="e">
        <f>"('"&amp; Shares!A1698 &amp; "', '2017-01-26', " &amp;  Shares!C1698 &amp;  ", " &amp;  Shares!D1698 &amp;  ", " &amp;  Shares!E1698 &amp;  ", " &amp;  Shares!F1698 &amp;  ", " &amp;  Shares!G1698 &amp;  ", " &amp;  Shares!H1698 &amp;  ", " &amp;  Shares!I1698 &amp;  ", " &amp;  Shares!J1698 &amp;  ", " &amp;  Shares!K1698 &amp;  ", " &amp;  Shares!L1698 &amp;  ", " &amp;  Shares!M1698 &amp;  ", " &amp;  Shares!N1698 &amp;  ", " &amp;  Shares!O1698 &amp;  ", " &amp;  Shares!P1698 &amp;  ", " &amp;  Shares!Q1698 &amp;  ", " &amp;  Shares!R1698 &amp;  ", " &amp;  Shares!S1698 &amp;  ", " &amp;  Shares!T1698 &amp;  ", " &amp;  Shares!U1698 &amp;  ", " &amp;  Shares!V1698 &amp;  ", " &amp;  Shares!W1698 &amp;  ", " &amp;  Shares!X1698 &amp;  ", " &amp;  Shares!Y1698 &amp;  ", " &amp;  Shares!Z1698 &amp;  ", " &amp;  Shares!AA1698 &amp;  ", " &amp;  Shares!AB1698 &amp;  ", " &amp;  Shares!AC1698 &amp;  ", " &amp;  Shares!AD1698 &amp;  ", " &amp;  Shares!AE1698 &amp;  ", " &amp;  Shares!AF1698 &amp;  ", " &amp;  Shares!AG1698 &amp;  ", " &amp;  Shares!AH1698 &amp;  ", " &amp;  Shares!AI1698 &amp;  ", " &amp;  Shares!AJ1698 &amp;  ", " &amp;  Shares!AK1698 &amp;  ", " &amp;  Shares!AL1698 &amp;  ", " &amp;  Shares!AM1698 &amp;  ", " &amp;  Shares!#REF! &amp;  ", " &amp;  Shares!AN1698 &amp;  ", " &amp;  Shares!AO1698 &amp;  ", " &amp;  Shares!AP1698 &amp;  ", " &amp;  Shares!AQ1698 &amp;  ", " &amp;  Shares!AR1698 &amp;  ", " &amp;  Shares!AS1698 &amp;  ", " &amp;  Shares!AT1698 &amp;  ", " &amp;  Shares!AU1698 &amp;  ", " &amp;  Shares!AV1698 &amp;  ", " &amp;  Shares!AW1698 &amp;  ", " &amp;  Shares!AX1698 &amp;  "),"</f>
        <v>#REF!</v>
      </c>
    </row>
    <row r="1698" spans="1:1" x14ac:dyDescent="0.2">
      <c r="A1698" t="e">
        <f>"('"&amp; Shares!A1699 &amp; "', '2017-01-26', " &amp;  Shares!C1699 &amp;  ", " &amp;  Shares!D1699 &amp;  ", " &amp;  Shares!E1699 &amp;  ", " &amp;  Shares!F1699 &amp;  ", " &amp;  Shares!G1699 &amp;  ", " &amp;  Shares!H1699 &amp;  ", " &amp;  Shares!I1699 &amp;  ", " &amp;  Shares!J1699 &amp;  ", " &amp;  Shares!K1699 &amp;  ", " &amp;  Shares!L1699 &amp;  ", " &amp;  Shares!M1699 &amp;  ", " &amp;  Shares!N1699 &amp;  ", " &amp;  Shares!O1699 &amp;  ", " &amp;  Shares!P1699 &amp;  ", " &amp;  Shares!Q1699 &amp;  ", " &amp;  Shares!R1699 &amp;  ", " &amp;  Shares!S1699 &amp;  ", " &amp;  Shares!T1699 &amp;  ", " &amp;  Shares!U1699 &amp;  ", " &amp;  Shares!V1699 &amp;  ", " &amp;  Shares!W1699 &amp;  ", " &amp;  Shares!X1699 &amp;  ", " &amp;  Shares!Y1699 &amp;  ", " &amp;  Shares!Z1699 &amp;  ", " &amp;  Shares!AA1699 &amp;  ", " &amp;  Shares!AB1699 &amp;  ", " &amp;  Shares!AC1699 &amp;  ", " &amp;  Shares!AD1699 &amp;  ", " &amp;  Shares!AE1699 &amp;  ", " &amp;  Shares!AF1699 &amp;  ", " &amp;  Shares!AG1699 &amp;  ", " &amp;  Shares!AH1699 &amp;  ", " &amp;  Shares!AI1699 &amp;  ", " &amp;  Shares!AJ1699 &amp;  ", " &amp;  Shares!AK1699 &amp;  ", " &amp;  Shares!AL1699 &amp;  ", " &amp;  Shares!AM1699 &amp;  ", " &amp;  Shares!#REF! &amp;  ", " &amp;  Shares!AN1699 &amp;  ", " &amp;  Shares!AO1699 &amp;  ", " &amp;  Shares!AP1699 &amp;  ", " &amp;  Shares!AQ1699 &amp;  ", " &amp;  Shares!AR1699 &amp;  ", " &amp;  Shares!AS1699 &amp;  ", " &amp;  Shares!AT1699 &amp;  ", " &amp;  Shares!AU1699 &amp;  ", " &amp;  Shares!AV1699 &amp;  ", " &amp;  Shares!AW1699 &amp;  ", " &amp;  Shares!AX1699 &amp;  "),"</f>
        <v>#REF!</v>
      </c>
    </row>
    <row r="1699" spans="1:1" x14ac:dyDescent="0.2">
      <c r="A1699" t="e">
        <f>"('"&amp; Shares!A1700 &amp; "', '2017-01-26', " &amp;  Shares!C1700 &amp;  ", " &amp;  Shares!D1700 &amp;  ", " &amp;  Shares!E1700 &amp;  ", " &amp;  Shares!F1700 &amp;  ", " &amp;  Shares!G1700 &amp;  ", " &amp;  Shares!H1700 &amp;  ", " &amp;  Shares!I1700 &amp;  ", " &amp;  Shares!J1700 &amp;  ", " &amp;  Shares!K1700 &amp;  ", " &amp;  Shares!L1700 &amp;  ", " &amp;  Shares!M1700 &amp;  ", " &amp;  Shares!N1700 &amp;  ", " &amp;  Shares!O1700 &amp;  ", " &amp;  Shares!P1700 &amp;  ", " &amp;  Shares!Q1700 &amp;  ", " &amp;  Shares!R1700 &amp;  ", " &amp;  Shares!S1700 &amp;  ", " &amp;  Shares!T1700 &amp;  ", " &amp;  Shares!U1700 &amp;  ", " &amp;  Shares!V1700 &amp;  ", " &amp;  Shares!W1700 &amp;  ", " &amp;  Shares!X1700 &amp;  ", " &amp;  Shares!Y1700 &amp;  ", " &amp;  Shares!Z1700 &amp;  ", " &amp;  Shares!AA1700 &amp;  ", " &amp;  Shares!AB1700 &amp;  ", " &amp;  Shares!AC1700 &amp;  ", " &amp;  Shares!AD1700 &amp;  ", " &amp;  Shares!AE1700 &amp;  ", " &amp;  Shares!AF1700 &amp;  ", " &amp;  Shares!AG1700 &amp;  ", " &amp;  Shares!AH1700 &amp;  ", " &amp;  Shares!AI1700 &amp;  ", " &amp;  Shares!AJ1700 &amp;  ", " &amp;  Shares!AK1700 &amp;  ", " &amp;  Shares!AL1700 &amp;  ", " &amp;  Shares!AM1700 &amp;  ", " &amp;  Shares!#REF! &amp;  ", " &amp;  Shares!AN1700 &amp;  ", " &amp;  Shares!AO1700 &amp;  ", " &amp;  Shares!AP1700 &amp;  ", " &amp;  Shares!AQ1700 &amp;  ", " &amp;  Shares!AR1700 &amp;  ", " &amp;  Shares!AS1700 &amp;  ", " &amp;  Shares!AT1700 &amp;  ", " &amp;  Shares!AU1700 &amp;  ", " &amp;  Shares!AV1700 &amp;  ", " &amp;  Shares!AW1700 &amp;  ", " &amp;  Shares!AX1700 &amp;  "),"</f>
        <v>#REF!</v>
      </c>
    </row>
    <row r="1700" spans="1:1" x14ac:dyDescent="0.2">
      <c r="A1700" t="e">
        <f>"('"&amp; Shares!A1701 &amp; "', '2017-01-26', " &amp;  Shares!C1701 &amp;  ", " &amp;  Shares!D1701 &amp;  ", " &amp;  Shares!E1701 &amp;  ", " &amp;  Shares!F1701 &amp;  ", " &amp;  Shares!G1701 &amp;  ", " &amp;  Shares!H1701 &amp;  ", " &amp;  Shares!I1701 &amp;  ", " &amp;  Shares!J1701 &amp;  ", " &amp;  Shares!K1701 &amp;  ", " &amp;  Shares!L1701 &amp;  ", " &amp;  Shares!M1701 &amp;  ", " &amp;  Shares!N1701 &amp;  ", " &amp;  Shares!O1701 &amp;  ", " &amp;  Shares!P1701 &amp;  ", " &amp;  Shares!Q1701 &amp;  ", " &amp;  Shares!R1701 &amp;  ", " &amp;  Shares!S1701 &amp;  ", " &amp;  Shares!T1701 &amp;  ", " &amp;  Shares!U1701 &amp;  ", " &amp;  Shares!V1701 &amp;  ", " &amp;  Shares!W1701 &amp;  ", " &amp;  Shares!X1701 &amp;  ", " &amp;  Shares!Y1701 &amp;  ", " &amp;  Shares!Z1701 &amp;  ", " &amp;  Shares!AA1701 &amp;  ", " &amp;  Shares!AB1701 &amp;  ", " &amp;  Shares!AC1701 &amp;  ", " &amp;  Shares!AD1701 &amp;  ", " &amp;  Shares!AE1701 &amp;  ", " &amp;  Shares!AF1701 &amp;  ", " &amp;  Shares!AG1701 &amp;  ", " &amp;  Shares!AH1701 &amp;  ", " &amp;  Shares!AI1701 &amp;  ", " &amp;  Shares!AJ1701 &amp;  ", " &amp;  Shares!AK1701 &amp;  ", " &amp;  Shares!AL1701 &amp;  ", " &amp;  Shares!AM1701 &amp;  ", " &amp;  Shares!#REF! &amp;  ", " &amp;  Shares!AN1701 &amp;  ", " &amp;  Shares!AO1701 &amp;  ", " &amp;  Shares!AP1701 &amp;  ", " &amp;  Shares!AQ1701 &amp;  ", " &amp;  Shares!AR1701 &amp;  ", " &amp;  Shares!AS1701 &amp;  ", " &amp;  Shares!AT1701 &amp;  ", " &amp;  Shares!AU1701 &amp;  ", " &amp;  Shares!AV1701 &amp;  ", " &amp;  Shares!AW1701 &amp;  ", " &amp;  Shares!AX1701 &amp;  "),"</f>
        <v>#REF!</v>
      </c>
    </row>
    <row r="1701" spans="1:1" x14ac:dyDescent="0.2">
      <c r="A1701" t="e">
        <f>"('"&amp; Shares!A1702 &amp; "', '2017-01-26', " &amp;  Shares!C1702 &amp;  ", " &amp;  Shares!D1702 &amp;  ", " &amp;  Shares!E1702 &amp;  ", " &amp;  Shares!F1702 &amp;  ", " &amp;  Shares!G1702 &amp;  ", " &amp;  Shares!H1702 &amp;  ", " &amp;  Shares!I1702 &amp;  ", " &amp;  Shares!J1702 &amp;  ", " &amp;  Shares!K1702 &amp;  ", " &amp;  Shares!L1702 &amp;  ", " &amp;  Shares!M1702 &amp;  ", " &amp;  Shares!N1702 &amp;  ", " &amp;  Shares!O1702 &amp;  ", " &amp;  Shares!P1702 &amp;  ", " &amp;  Shares!Q1702 &amp;  ", " &amp;  Shares!R1702 &amp;  ", " &amp;  Shares!S1702 &amp;  ", " &amp;  Shares!T1702 &amp;  ", " &amp;  Shares!U1702 &amp;  ", " &amp;  Shares!V1702 &amp;  ", " &amp;  Shares!W1702 &amp;  ", " &amp;  Shares!X1702 &amp;  ", " &amp;  Shares!Y1702 &amp;  ", " &amp;  Shares!Z1702 &amp;  ", " &amp;  Shares!AA1702 &amp;  ", " &amp;  Shares!AB1702 &amp;  ", " &amp;  Shares!AC1702 &amp;  ", " &amp;  Shares!AD1702 &amp;  ", " &amp;  Shares!AE1702 &amp;  ", " &amp;  Shares!AF1702 &amp;  ", " &amp;  Shares!AG1702 &amp;  ", " &amp;  Shares!AH1702 &amp;  ", " &amp;  Shares!AI1702 &amp;  ", " &amp;  Shares!AJ1702 &amp;  ", " &amp;  Shares!AK1702 &amp;  ", " &amp;  Shares!AL1702 &amp;  ", " &amp;  Shares!AM1702 &amp;  ", " &amp;  Shares!#REF! &amp;  ", " &amp;  Shares!AN1702 &amp;  ", " &amp;  Shares!AO1702 &amp;  ", " &amp;  Shares!AP1702 &amp;  ", " &amp;  Shares!AQ1702 &amp;  ", " &amp;  Shares!AR1702 &amp;  ", " &amp;  Shares!AS1702 &amp;  ", " &amp;  Shares!AT1702 &amp;  ", " &amp;  Shares!AU1702 &amp;  ", " &amp;  Shares!AV1702 &amp;  ", " &amp;  Shares!AW1702 &amp;  ", " &amp;  Shares!AX1702 &amp;  "),"</f>
        <v>#REF!</v>
      </c>
    </row>
    <row r="1702" spans="1:1" x14ac:dyDescent="0.2">
      <c r="A1702" t="e">
        <f>"('"&amp; Shares!A1703 &amp; "', '2017-01-26', " &amp;  Shares!C1703 &amp;  ", " &amp;  Shares!D1703 &amp;  ", " &amp;  Shares!E1703 &amp;  ", " &amp;  Shares!F1703 &amp;  ", " &amp;  Shares!G1703 &amp;  ", " &amp;  Shares!H1703 &amp;  ", " &amp;  Shares!I1703 &amp;  ", " &amp;  Shares!J1703 &amp;  ", " &amp;  Shares!K1703 &amp;  ", " &amp;  Shares!L1703 &amp;  ", " &amp;  Shares!M1703 &amp;  ", " &amp;  Shares!N1703 &amp;  ", " &amp;  Shares!O1703 &amp;  ", " &amp;  Shares!P1703 &amp;  ", " &amp;  Shares!Q1703 &amp;  ", " &amp;  Shares!R1703 &amp;  ", " &amp;  Shares!S1703 &amp;  ", " &amp;  Shares!T1703 &amp;  ", " &amp;  Shares!U1703 &amp;  ", " &amp;  Shares!V1703 &amp;  ", " &amp;  Shares!W1703 &amp;  ", " &amp;  Shares!X1703 &amp;  ", " &amp;  Shares!Y1703 &amp;  ", " &amp;  Shares!Z1703 &amp;  ", " &amp;  Shares!AA1703 &amp;  ", " &amp;  Shares!AB1703 &amp;  ", " &amp;  Shares!AC1703 &amp;  ", " &amp;  Shares!AD1703 &amp;  ", " &amp;  Shares!AE1703 &amp;  ", " &amp;  Shares!AF1703 &amp;  ", " &amp;  Shares!AG1703 &amp;  ", " &amp;  Shares!AH1703 &amp;  ", " &amp;  Shares!AI1703 &amp;  ", " &amp;  Shares!AJ1703 &amp;  ", " &amp;  Shares!AK1703 &amp;  ", " &amp;  Shares!AL1703 &amp;  ", " &amp;  Shares!AM1703 &amp;  ", " &amp;  Shares!#REF! &amp;  ", " &amp;  Shares!AN1703 &amp;  ", " &amp;  Shares!AO1703 &amp;  ", " &amp;  Shares!AP1703 &amp;  ", " &amp;  Shares!AQ1703 &amp;  ", " &amp;  Shares!AR1703 &amp;  ", " &amp;  Shares!AS1703 &amp;  ", " &amp;  Shares!AT1703 &amp;  ", " &amp;  Shares!AU1703 &amp;  ", " &amp;  Shares!AV1703 &amp;  ", " &amp;  Shares!AW1703 &amp;  ", " &amp;  Shares!AX1703 &amp;  "),"</f>
        <v>#REF!</v>
      </c>
    </row>
    <row r="1703" spans="1:1" x14ac:dyDescent="0.2">
      <c r="A1703" t="e">
        <f>"('"&amp; Shares!A1704 &amp; "', '2017-01-26', " &amp;  Shares!C1704 &amp;  ", " &amp;  Shares!D1704 &amp;  ", " &amp;  Shares!E1704 &amp;  ", " &amp;  Shares!F1704 &amp;  ", " &amp;  Shares!G1704 &amp;  ", " &amp;  Shares!H1704 &amp;  ", " &amp;  Shares!I1704 &amp;  ", " &amp;  Shares!J1704 &amp;  ", " &amp;  Shares!K1704 &amp;  ", " &amp;  Shares!L1704 &amp;  ", " &amp;  Shares!M1704 &amp;  ", " &amp;  Shares!N1704 &amp;  ", " &amp;  Shares!O1704 &amp;  ", " &amp;  Shares!P1704 &amp;  ", " &amp;  Shares!Q1704 &amp;  ", " &amp;  Shares!R1704 &amp;  ", " &amp;  Shares!S1704 &amp;  ", " &amp;  Shares!T1704 &amp;  ", " &amp;  Shares!U1704 &amp;  ", " &amp;  Shares!V1704 &amp;  ", " &amp;  Shares!W1704 &amp;  ", " &amp;  Shares!X1704 &amp;  ", " &amp;  Shares!Y1704 &amp;  ", " &amp;  Shares!Z1704 &amp;  ", " &amp;  Shares!AA1704 &amp;  ", " &amp;  Shares!AB1704 &amp;  ", " &amp;  Shares!AC1704 &amp;  ", " &amp;  Shares!AD1704 &amp;  ", " &amp;  Shares!AE1704 &amp;  ", " &amp;  Shares!AF1704 &amp;  ", " &amp;  Shares!AG1704 &amp;  ", " &amp;  Shares!AH1704 &amp;  ", " &amp;  Shares!AI1704 &amp;  ", " &amp;  Shares!AJ1704 &amp;  ", " &amp;  Shares!AK1704 &amp;  ", " &amp;  Shares!AL1704 &amp;  ", " &amp;  Shares!AM1704 &amp;  ", " &amp;  Shares!#REF! &amp;  ", " &amp;  Shares!AN1704 &amp;  ", " &amp;  Shares!AO1704 &amp;  ", " &amp;  Shares!AP1704 &amp;  ", " &amp;  Shares!AQ1704 &amp;  ", " &amp;  Shares!AR1704 &amp;  ", " &amp;  Shares!AS1704 &amp;  ", " &amp;  Shares!AT1704 &amp;  ", " &amp;  Shares!AU1704 &amp;  ", " &amp;  Shares!AV1704 &amp;  ", " &amp;  Shares!AW1704 &amp;  ", " &amp;  Shares!AX1704 &amp;  "),"</f>
        <v>#REF!</v>
      </c>
    </row>
    <row r="1704" spans="1:1" x14ac:dyDescent="0.2">
      <c r="A1704" t="e">
        <f>"('"&amp; Shares!A1705 &amp; "', '2017-01-26', " &amp;  Shares!C1705 &amp;  ", " &amp;  Shares!D1705 &amp;  ", " &amp;  Shares!E1705 &amp;  ", " &amp;  Shares!F1705 &amp;  ", " &amp;  Shares!G1705 &amp;  ", " &amp;  Shares!H1705 &amp;  ", " &amp;  Shares!I1705 &amp;  ", " &amp;  Shares!J1705 &amp;  ", " &amp;  Shares!K1705 &amp;  ", " &amp;  Shares!L1705 &amp;  ", " &amp;  Shares!M1705 &amp;  ", " &amp;  Shares!N1705 &amp;  ", " &amp;  Shares!O1705 &amp;  ", " &amp;  Shares!P1705 &amp;  ", " &amp;  Shares!Q1705 &amp;  ", " &amp;  Shares!R1705 &amp;  ", " &amp;  Shares!S1705 &amp;  ", " &amp;  Shares!T1705 &amp;  ", " &amp;  Shares!U1705 &amp;  ", " &amp;  Shares!V1705 &amp;  ", " &amp;  Shares!W1705 &amp;  ", " &amp;  Shares!X1705 &amp;  ", " &amp;  Shares!Y1705 &amp;  ", " &amp;  Shares!Z1705 &amp;  ", " &amp;  Shares!AA1705 &amp;  ", " &amp;  Shares!AB1705 &amp;  ", " &amp;  Shares!AC1705 &amp;  ", " &amp;  Shares!AD1705 &amp;  ", " &amp;  Shares!AE1705 &amp;  ", " &amp;  Shares!AF1705 &amp;  ", " &amp;  Shares!AG1705 &amp;  ", " &amp;  Shares!AH1705 &amp;  ", " &amp;  Shares!AI1705 &amp;  ", " &amp;  Shares!AJ1705 &amp;  ", " &amp;  Shares!AK1705 &amp;  ", " &amp;  Shares!AL1705 &amp;  ", " &amp;  Shares!AM1705 &amp;  ", " &amp;  Shares!#REF! &amp;  ", " &amp;  Shares!AN1705 &amp;  ", " &amp;  Shares!AO1705 &amp;  ", " &amp;  Shares!AP1705 &amp;  ", " &amp;  Shares!AQ1705 &amp;  ", " &amp;  Shares!AR1705 &amp;  ", " &amp;  Shares!AS1705 &amp;  ", " &amp;  Shares!AT1705 &amp;  ", " &amp;  Shares!AU1705 &amp;  ", " &amp;  Shares!AV1705 &amp;  ", " &amp;  Shares!AW1705 &amp;  ", " &amp;  Shares!AX1705 &amp;  "),"</f>
        <v>#REF!</v>
      </c>
    </row>
    <row r="1705" spans="1:1" x14ac:dyDescent="0.2">
      <c r="A1705" t="e">
        <f>"('"&amp; Shares!A1706 &amp; "', '2017-01-26', " &amp;  Shares!C1706 &amp;  ", " &amp;  Shares!D1706 &amp;  ", " &amp;  Shares!E1706 &amp;  ", " &amp;  Shares!F1706 &amp;  ", " &amp;  Shares!G1706 &amp;  ", " &amp;  Shares!H1706 &amp;  ", " &amp;  Shares!I1706 &amp;  ", " &amp;  Shares!J1706 &amp;  ", " &amp;  Shares!K1706 &amp;  ", " &amp;  Shares!L1706 &amp;  ", " &amp;  Shares!M1706 &amp;  ", " &amp;  Shares!N1706 &amp;  ", " &amp;  Shares!O1706 &amp;  ", " &amp;  Shares!P1706 &amp;  ", " &amp;  Shares!Q1706 &amp;  ", " &amp;  Shares!R1706 &amp;  ", " &amp;  Shares!S1706 &amp;  ", " &amp;  Shares!T1706 &amp;  ", " &amp;  Shares!U1706 &amp;  ", " &amp;  Shares!V1706 &amp;  ", " &amp;  Shares!W1706 &amp;  ", " &amp;  Shares!X1706 &amp;  ", " &amp;  Shares!Y1706 &amp;  ", " &amp;  Shares!Z1706 &amp;  ", " &amp;  Shares!AA1706 &amp;  ", " &amp;  Shares!AB1706 &amp;  ", " &amp;  Shares!AC1706 &amp;  ", " &amp;  Shares!AD1706 &amp;  ", " &amp;  Shares!AE1706 &amp;  ", " &amp;  Shares!AF1706 &amp;  ", " &amp;  Shares!AG1706 &amp;  ", " &amp;  Shares!AH1706 &amp;  ", " &amp;  Shares!AI1706 &amp;  ", " &amp;  Shares!AJ1706 &amp;  ", " &amp;  Shares!AK1706 &amp;  ", " &amp;  Shares!AL1706 &amp;  ", " &amp;  Shares!AM1706 &amp;  ", " &amp;  Shares!#REF! &amp;  ", " &amp;  Shares!AN1706 &amp;  ", " &amp;  Shares!AO1706 &amp;  ", " &amp;  Shares!AP1706 &amp;  ", " &amp;  Shares!AQ1706 &amp;  ", " &amp;  Shares!AR1706 &amp;  ", " &amp;  Shares!AS1706 &amp;  ", " &amp;  Shares!AT1706 &amp;  ", " &amp;  Shares!AU1706 &amp;  ", " &amp;  Shares!AV1706 &amp;  ", " &amp;  Shares!AW1706 &amp;  ", " &amp;  Shares!AX1706 &amp;  "),"</f>
        <v>#REF!</v>
      </c>
    </row>
    <row r="1706" spans="1:1" x14ac:dyDescent="0.2">
      <c r="A1706" t="e">
        <f>"('"&amp; Shares!A1707 &amp; "', '2017-01-26', " &amp;  Shares!C1707 &amp;  ", " &amp;  Shares!D1707 &amp;  ", " &amp;  Shares!E1707 &amp;  ", " &amp;  Shares!F1707 &amp;  ", " &amp;  Shares!G1707 &amp;  ", " &amp;  Shares!H1707 &amp;  ", " &amp;  Shares!I1707 &amp;  ", " &amp;  Shares!J1707 &amp;  ", " &amp;  Shares!K1707 &amp;  ", " &amp;  Shares!L1707 &amp;  ", " &amp;  Shares!M1707 &amp;  ", " &amp;  Shares!N1707 &amp;  ", " &amp;  Shares!O1707 &amp;  ", " &amp;  Shares!P1707 &amp;  ", " &amp;  Shares!Q1707 &amp;  ", " &amp;  Shares!R1707 &amp;  ", " &amp;  Shares!S1707 &amp;  ", " &amp;  Shares!T1707 &amp;  ", " &amp;  Shares!U1707 &amp;  ", " &amp;  Shares!V1707 &amp;  ", " &amp;  Shares!W1707 &amp;  ", " &amp;  Shares!X1707 &amp;  ", " &amp;  Shares!Y1707 &amp;  ", " &amp;  Shares!Z1707 &amp;  ", " &amp;  Shares!AA1707 &amp;  ", " &amp;  Shares!AB1707 &amp;  ", " &amp;  Shares!AC1707 &amp;  ", " &amp;  Shares!AD1707 &amp;  ", " &amp;  Shares!AE1707 &amp;  ", " &amp;  Shares!AF1707 &amp;  ", " &amp;  Shares!AG1707 &amp;  ", " &amp;  Shares!AH1707 &amp;  ", " &amp;  Shares!AI1707 &amp;  ", " &amp;  Shares!AJ1707 &amp;  ", " &amp;  Shares!AK1707 &amp;  ", " &amp;  Shares!AL1707 &amp;  ", " &amp;  Shares!AM1707 &amp;  ", " &amp;  Shares!#REF! &amp;  ", " &amp;  Shares!AN1707 &amp;  ", " &amp;  Shares!AO1707 &amp;  ", " &amp;  Shares!AP1707 &amp;  ", " &amp;  Shares!AQ1707 &amp;  ", " &amp;  Shares!AR1707 &amp;  ", " &amp;  Shares!AS1707 &amp;  ", " &amp;  Shares!AT1707 &amp;  ", " &amp;  Shares!AU1707 &amp;  ", " &amp;  Shares!AV1707 &amp;  ", " &amp;  Shares!AW1707 &amp;  ", " &amp;  Shares!AX1707 &amp;  "),"</f>
        <v>#REF!</v>
      </c>
    </row>
    <row r="1707" spans="1:1" x14ac:dyDescent="0.2">
      <c r="A1707" t="e">
        <f>"('"&amp; Shares!A1708 &amp; "', '2017-01-26', " &amp;  Shares!C1708 &amp;  ", " &amp;  Shares!D1708 &amp;  ", " &amp;  Shares!E1708 &amp;  ", " &amp;  Shares!F1708 &amp;  ", " &amp;  Shares!G1708 &amp;  ", " &amp;  Shares!H1708 &amp;  ", " &amp;  Shares!I1708 &amp;  ", " &amp;  Shares!J1708 &amp;  ", " &amp;  Shares!K1708 &amp;  ", " &amp;  Shares!L1708 &amp;  ", " &amp;  Shares!M1708 &amp;  ", " &amp;  Shares!N1708 &amp;  ", " &amp;  Shares!O1708 &amp;  ", " &amp;  Shares!P1708 &amp;  ", " &amp;  Shares!Q1708 &amp;  ", " &amp;  Shares!R1708 &amp;  ", " &amp;  Shares!S1708 &amp;  ", " &amp;  Shares!T1708 &amp;  ", " &amp;  Shares!U1708 &amp;  ", " &amp;  Shares!V1708 &amp;  ", " &amp;  Shares!W1708 &amp;  ", " &amp;  Shares!X1708 &amp;  ", " &amp;  Shares!Y1708 &amp;  ", " &amp;  Shares!Z1708 &amp;  ", " &amp;  Shares!AA1708 &amp;  ", " &amp;  Shares!AB1708 &amp;  ", " &amp;  Shares!AC1708 &amp;  ", " &amp;  Shares!AD1708 &amp;  ", " &amp;  Shares!AE1708 &amp;  ", " &amp;  Shares!AF1708 &amp;  ", " &amp;  Shares!AG1708 &amp;  ", " &amp;  Shares!AH1708 &amp;  ", " &amp;  Shares!AI1708 &amp;  ", " &amp;  Shares!AJ1708 &amp;  ", " &amp;  Shares!AK1708 &amp;  ", " &amp;  Shares!AL1708 &amp;  ", " &amp;  Shares!AM1708 &amp;  ", " &amp;  Shares!#REF! &amp;  ", " &amp;  Shares!AN1708 &amp;  ", " &amp;  Shares!AO1708 &amp;  ", " &amp;  Shares!AP1708 &amp;  ", " &amp;  Shares!AQ1708 &amp;  ", " &amp;  Shares!AR1708 &amp;  ", " &amp;  Shares!AS1708 &amp;  ", " &amp;  Shares!AT1708 &amp;  ", " &amp;  Shares!AU1708 &amp;  ", " &amp;  Shares!AV1708 &amp;  ", " &amp;  Shares!AW1708 &amp;  ", " &amp;  Shares!AX1708 &amp;  "),"</f>
        <v>#REF!</v>
      </c>
    </row>
    <row r="1708" spans="1:1" x14ac:dyDescent="0.2">
      <c r="A1708" t="e">
        <f>"('"&amp; Shares!A1709 &amp; "', '2017-01-26', " &amp;  Shares!C1709 &amp;  ", " &amp;  Shares!D1709 &amp;  ", " &amp;  Shares!E1709 &amp;  ", " &amp;  Shares!F1709 &amp;  ", " &amp;  Shares!G1709 &amp;  ", " &amp;  Shares!H1709 &amp;  ", " &amp;  Shares!I1709 &amp;  ", " &amp;  Shares!J1709 &amp;  ", " &amp;  Shares!K1709 &amp;  ", " &amp;  Shares!L1709 &amp;  ", " &amp;  Shares!M1709 &amp;  ", " &amp;  Shares!N1709 &amp;  ", " &amp;  Shares!O1709 &amp;  ", " &amp;  Shares!P1709 &amp;  ", " &amp;  Shares!Q1709 &amp;  ", " &amp;  Shares!R1709 &amp;  ", " &amp;  Shares!S1709 &amp;  ", " &amp;  Shares!T1709 &amp;  ", " &amp;  Shares!U1709 &amp;  ", " &amp;  Shares!V1709 &amp;  ", " &amp;  Shares!W1709 &amp;  ", " &amp;  Shares!X1709 &amp;  ", " &amp;  Shares!Y1709 &amp;  ", " &amp;  Shares!Z1709 &amp;  ", " &amp;  Shares!AA1709 &amp;  ", " &amp;  Shares!AB1709 &amp;  ", " &amp;  Shares!AC1709 &amp;  ", " &amp;  Shares!AD1709 &amp;  ", " &amp;  Shares!AE1709 &amp;  ", " &amp;  Shares!AF1709 &amp;  ", " &amp;  Shares!AG1709 &amp;  ", " &amp;  Shares!AH1709 &amp;  ", " &amp;  Shares!AI1709 &amp;  ", " &amp;  Shares!AJ1709 &amp;  ", " &amp;  Shares!AK1709 &amp;  ", " &amp;  Shares!AL1709 &amp;  ", " &amp;  Shares!AM1709 &amp;  ", " &amp;  Shares!#REF! &amp;  ", " &amp;  Shares!AN1709 &amp;  ", " &amp;  Shares!AO1709 &amp;  ", " &amp;  Shares!AP1709 &amp;  ", " &amp;  Shares!AQ1709 &amp;  ", " &amp;  Shares!AR1709 &amp;  ", " &amp;  Shares!AS1709 &amp;  ", " &amp;  Shares!AT1709 &amp;  ", " &amp;  Shares!AU1709 &amp;  ", " &amp;  Shares!AV1709 &amp;  ", " &amp;  Shares!AW1709 &amp;  ", " &amp;  Shares!AX1709 &amp;  "),"</f>
        <v>#REF!</v>
      </c>
    </row>
    <row r="1709" spans="1:1" x14ac:dyDescent="0.2">
      <c r="A1709" t="e">
        <f>"('"&amp; Shares!A1710 &amp; "', '2017-01-26', " &amp;  Shares!C1710 &amp;  ", " &amp;  Shares!D1710 &amp;  ", " &amp;  Shares!E1710 &amp;  ", " &amp;  Shares!F1710 &amp;  ", " &amp;  Shares!G1710 &amp;  ", " &amp;  Shares!H1710 &amp;  ", " &amp;  Shares!I1710 &amp;  ", " &amp;  Shares!J1710 &amp;  ", " &amp;  Shares!K1710 &amp;  ", " &amp;  Shares!L1710 &amp;  ", " &amp;  Shares!M1710 &amp;  ", " &amp;  Shares!N1710 &amp;  ", " &amp;  Shares!O1710 &amp;  ", " &amp;  Shares!P1710 &amp;  ", " &amp;  Shares!Q1710 &amp;  ", " &amp;  Shares!R1710 &amp;  ", " &amp;  Shares!S1710 &amp;  ", " &amp;  Shares!T1710 &amp;  ", " &amp;  Shares!U1710 &amp;  ", " &amp;  Shares!V1710 &amp;  ", " &amp;  Shares!W1710 &amp;  ", " &amp;  Shares!X1710 &amp;  ", " &amp;  Shares!Y1710 &amp;  ", " &amp;  Shares!Z1710 &amp;  ", " &amp;  Shares!AA1710 &amp;  ", " &amp;  Shares!AB1710 &amp;  ", " &amp;  Shares!AC1710 &amp;  ", " &amp;  Shares!AD1710 &amp;  ", " &amp;  Shares!AE1710 &amp;  ", " &amp;  Shares!AF1710 &amp;  ", " &amp;  Shares!AG1710 &amp;  ", " &amp;  Shares!AH1710 &amp;  ", " &amp;  Shares!AI1710 &amp;  ", " &amp;  Shares!AJ1710 &amp;  ", " &amp;  Shares!AK1710 &amp;  ", " &amp;  Shares!AL1710 &amp;  ", " &amp;  Shares!AM1710 &amp;  ", " &amp;  Shares!#REF! &amp;  ", " &amp;  Shares!AN1710 &amp;  ", " &amp;  Shares!AO1710 &amp;  ", " &amp;  Shares!AP1710 &amp;  ", " &amp;  Shares!AQ1710 &amp;  ", " &amp;  Shares!AR1710 &amp;  ", " &amp;  Shares!AS1710 &amp;  ", " &amp;  Shares!AT1710 &amp;  ", " &amp;  Shares!AU1710 &amp;  ", " &amp;  Shares!AV1710 &amp;  ", " &amp;  Shares!AW1710 &amp;  ", " &amp;  Shares!AX1710 &amp;  "),"</f>
        <v>#REF!</v>
      </c>
    </row>
    <row r="1710" spans="1:1" x14ac:dyDescent="0.2">
      <c r="A1710" t="e">
        <f>"('"&amp; Shares!A1711 &amp; "', '2017-01-26', " &amp;  Shares!C1711 &amp;  ", " &amp;  Shares!D1711 &amp;  ", " &amp;  Shares!E1711 &amp;  ", " &amp;  Shares!F1711 &amp;  ", " &amp;  Shares!G1711 &amp;  ", " &amp;  Shares!H1711 &amp;  ", " &amp;  Shares!I1711 &amp;  ", " &amp;  Shares!J1711 &amp;  ", " &amp;  Shares!K1711 &amp;  ", " &amp;  Shares!L1711 &amp;  ", " &amp;  Shares!M1711 &amp;  ", " &amp;  Shares!N1711 &amp;  ", " &amp;  Shares!O1711 &amp;  ", " &amp;  Shares!P1711 &amp;  ", " &amp;  Shares!Q1711 &amp;  ", " &amp;  Shares!R1711 &amp;  ", " &amp;  Shares!S1711 &amp;  ", " &amp;  Shares!T1711 &amp;  ", " &amp;  Shares!U1711 &amp;  ", " &amp;  Shares!V1711 &amp;  ", " &amp;  Shares!W1711 &amp;  ", " &amp;  Shares!X1711 &amp;  ", " &amp;  Shares!Y1711 &amp;  ", " &amp;  Shares!Z1711 &amp;  ", " &amp;  Shares!AA1711 &amp;  ", " &amp;  Shares!AB1711 &amp;  ", " &amp;  Shares!AC1711 &amp;  ", " &amp;  Shares!AD1711 &amp;  ", " &amp;  Shares!AE1711 &amp;  ", " &amp;  Shares!AF1711 &amp;  ", " &amp;  Shares!AG1711 &amp;  ", " &amp;  Shares!AH1711 &amp;  ", " &amp;  Shares!AI1711 &amp;  ", " &amp;  Shares!AJ1711 &amp;  ", " &amp;  Shares!AK1711 &amp;  ", " &amp;  Shares!AL1711 &amp;  ", " &amp;  Shares!AM1711 &amp;  ", " &amp;  Shares!#REF! &amp;  ", " &amp;  Shares!AN1711 &amp;  ", " &amp;  Shares!AO1711 &amp;  ", " &amp;  Shares!AP1711 &amp;  ", " &amp;  Shares!AQ1711 &amp;  ", " &amp;  Shares!AR1711 &amp;  ", " &amp;  Shares!AS1711 &amp;  ", " &amp;  Shares!AT1711 &amp;  ", " &amp;  Shares!AU1711 &amp;  ", " &amp;  Shares!AV1711 &amp;  ", " &amp;  Shares!AW1711 &amp;  ", " &amp;  Shares!AX1711 &amp;  "),"</f>
        <v>#REF!</v>
      </c>
    </row>
    <row r="1711" spans="1:1" x14ac:dyDescent="0.2">
      <c r="A1711" t="e">
        <f>"('"&amp; Shares!A1712 &amp; "', '2017-01-26', " &amp;  Shares!C1712 &amp;  ", " &amp;  Shares!D1712 &amp;  ", " &amp;  Shares!E1712 &amp;  ", " &amp;  Shares!F1712 &amp;  ", " &amp;  Shares!G1712 &amp;  ", " &amp;  Shares!H1712 &amp;  ", " &amp;  Shares!I1712 &amp;  ", " &amp;  Shares!J1712 &amp;  ", " &amp;  Shares!K1712 &amp;  ", " &amp;  Shares!L1712 &amp;  ", " &amp;  Shares!M1712 &amp;  ", " &amp;  Shares!N1712 &amp;  ", " &amp;  Shares!O1712 &amp;  ", " &amp;  Shares!P1712 &amp;  ", " &amp;  Shares!Q1712 &amp;  ", " &amp;  Shares!R1712 &amp;  ", " &amp;  Shares!S1712 &amp;  ", " &amp;  Shares!T1712 &amp;  ", " &amp;  Shares!U1712 &amp;  ", " &amp;  Shares!V1712 &amp;  ", " &amp;  Shares!W1712 &amp;  ", " &amp;  Shares!X1712 &amp;  ", " &amp;  Shares!Y1712 &amp;  ", " &amp;  Shares!Z1712 &amp;  ", " &amp;  Shares!AA1712 &amp;  ", " &amp;  Shares!AB1712 &amp;  ", " &amp;  Shares!AC1712 &amp;  ", " &amp;  Shares!AD1712 &amp;  ", " &amp;  Shares!AE1712 &amp;  ", " &amp;  Shares!AF1712 &amp;  ", " &amp;  Shares!AG1712 &amp;  ", " &amp;  Shares!AH1712 &amp;  ", " &amp;  Shares!AI1712 &amp;  ", " &amp;  Shares!AJ1712 &amp;  ", " &amp;  Shares!AK1712 &amp;  ", " &amp;  Shares!AL1712 &amp;  ", " &amp;  Shares!AM1712 &amp;  ", " &amp;  Shares!#REF! &amp;  ", " &amp;  Shares!AN1712 &amp;  ", " &amp;  Shares!AO1712 &amp;  ", " &amp;  Shares!AP1712 &amp;  ", " &amp;  Shares!AQ1712 &amp;  ", " &amp;  Shares!AR1712 &amp;  ", " &amp;  Shares!AS1712 &amp;  ", " &amp;  Shares!AT1712 &amp;  ", " &amp;  Shares!AU1712 &amp;  ", " &amp;  Shares!AV1712 &amp;  ", " &amp;  Shares!AW1712 &amp;  ", " &amp;  Shares!AX1712 &amp;  "),"</f>
        <v>#REF!</v>
      </c>
    </row>
    <row r="1712" spans="1:1" x14ac:dyDescent="0.2">
      <c r="A1712" t="e">
        <f>"('"&amp; Shares!A1713 &amp; "', '2017-01-26', " &amp;  Shares!C1713 &amp;  ", " &amp;  Shares!D1713 &amp;  ", " &amp;  Shares!E1713 &amp;  ", " &amp;  Shares!F1713 &amp;  ", " &amp;  Shares!G1713 &amp;  ", " &amp;  Shares!H1713 &amp;  ", " &amp;  Shares!I1713 &amp;  ", " &amp;  Shares!J1713 &amp;  ", " &amp;  Shares!K1713 &amp;  ", " &amp;  Shares!L1713 &amp;  ", " &amp;  Shares!M1713 &amp;  ", " &amp;  Shares!N1713 &amp;  ", " &amp;  Shares!O1713 &amp;  ", " &amp;  Shares!P1713 &amp;  ", " &amp;  Shares!Q1713 &amp;  ", " &amp;  Shares!R1713 &amp;  ", " &amp;  Shares!S1713 &amp;  ", " &amp;  Shares!T1713 &amp;  ", " &amp;  Shares!U1713 &amp;  ", " &amp;  Shares!V1713 &amp;  ", " &amp;  Shares!W1713 &amp;  ", " &amp;  Shares!X1713 &amp;  ", " &amp;  Shares!Y1713 &amp;  ", " &amp;  Shares!Z1713 &amp;  ", " &amp;  Shares!AA1713 &amp;  ", " &amp;  Shares!AB1713 &amp;  ", " &amp;  Shares!AC1713 &amp;  ", " &amp;  Shares!AD1713 &amp;  ", " &amp;  Shares!AE1713 &amp;  ", " &amp;  Shares!AF1713 &amp;  ", " &amp;  Shares!AG1713 &amp;  ", " &amp;  Shares!AH1713 &amp;  ", " &amp;  Shares!AI1713 &amp;  ", " &amp;  Shares!AJ1713 &amp;  ", " &amp;  Shares!AK1713 &amp;  ", " &amp;  Shares!AL1713 &amp;  ", " &amp;  Shares!AM1713 &amp;  ", " &amp;  Shares!#REF! &amp;  ", " &amp;  Shares!AN1713 &amp;  ", " &amp;  Shares!AO1713 &amp;  ", " &amp;  Shares!AP1713 &amp;  ", " &amp;  Shares!AQ1713 &amp;  ", " &amp;  Shares!AR1713 &amp;  ", " &amp;  Shares!AS1713 &amp;  ", " &amp;  Shares!AT1713 &amp;  ", " &amp;  Shares!AU1713 &amp;  ", " &amp;  Shares!AV1713 &amp;  ", " &amp;  Shares!AW1713 &amp;  ", " &amp;  Shares!AX1713 &amp;  "),"</f>
        <v>#REF!</v>
      </c>
    </row>
    <row r="1713" spans="1:1" x14ac:dyDescent="0.2">
      <c r="A1713" t="e">
        <f>"('"&amp; Shares!A1714 &amp; "', '2017-01-26', " &amp;  Shares!C1714 &amp;  ", " &amp;  Shares!D1714 &amp;  ", " &amp;  Shares!E1714 &amp;  ", " &amp;  Shares!F1714 &amp;  ", " &amp;  Shares!G1714 &amp;  ", " &amp;  Shares!H1714 &amp;  ", " &amp;  Shares!I1714 &amp;  ", " &amp;  Shares!J1714 &amp;  ", " &amp;  Shares!K1714 &amp;  ", " &amp;  Shares!L1714 &amp;  ", " &amp;  Shares!M1714 &amp;  ", " &amp;  Shares!N1714 &amp;  ", " &amp;  Shares!O1714 &amp;  ", " &amp;  Shares!P1714 &amp;  ", " &amp;  Shares!Q1714 &amp;  ", " &amp;  Shares!R1714 &amp;  ", " &amp;  Shares!S1714 &amp;  ", " &amp;  Shares!T1714 &amp;  ", " &amp;  Shares!U1714 &amp;  ", " &amp;  Shares!V1714 &amp;  ", " &amp;  Shares!W1714 &amp;  ", " &amp;  Shares!X1714 &amp;  ", " &amp;  Shares!Y1714 &amp;  ", " &amp;  Shares!Z1714 &amp;  ", " &amp;  Shares!AA1714 &amp;  ", " &amp;  Shares!AB1714 &amp;  ", " &amp;  Shares!AC1714 &amp;  ", " &amp;  Shares!AD1714 &amp;  ", " &amp;  Shares!AE1714 &amp;  ", " &amp;  Shares!AF1714 &amp;  ", " &amp;  Shares!AG1714 &amp;  ", " &amp;  Shares!AH1714 &amp;  ", " &amp;  Shares!AI1714 &amp;  ", " &amp;  Shares!AJ1714 &amp;  ", " &amp;  Shares!AK1714 &amp;  ", " &amp;  Shares!AL1714 &amp;  ", " &amp;  Shares!AM1714 &amp;  ", " &amp;  Shares!#REF! &amp;  ", " &amp;  Shares!AN1714 &amp;  ", " &amp;  Shares!AO1714 &amp;  ", " &amp;  Shares!AP1714 &amp;  ", " &amp;  Shares!AQ1714 &amp;  ", " &amp;  Shares!AR1714 &amp;  ", " &amp;  Shares!AS1714 &amp;  ", " &amp;  Shares!AT1714 &amp;  ", " &amp;  Shares!AU1714 &amp;  ", " &amp;  Shares!AV1714 &amp;  ", " &amp;  Shares!AW1714 &amp;  ", " &amp;  Shares!AX1714 &amp;  "),"</f>
        <v>#REF!</v>
      </c>
    </row>
    <row r="1714" spans="1:1" x14ac:dyDescent="0.2">
      <c r="A1714" t="e">
        <f>"('"&amp; Shares!A1715 &amp; "', '2017-01-26', " &amp;  Shares!C1715 &amp;  ", " &amp;  Shares!D1715 &amp;  ", " &amp;  Shares!E1715 &amp;  ", " &amp;  Shares!F1715 &amp;  ", " &amp;  Shares!G1715 &amp;  ", " &amp;  Shares!H1715 &amp;  ", " &amp;  Shares!I1715 &amp;  ", " &amp;  Shares!J1715 &amp;  ", " &amp;  Shares!K1715 &amp;  ", " &amp;  Shares!L1715 &amp;  ", " &amp;  Shares!M1715 &amp;  ", " &amp;  Shares!N1715 &amp;  ", " &amp;  Shares!O1715 &amp;  ", " &amp;  Shares!P1715 &amp;  ", " &amp;  Shares!Q1715 &amp;  ", " &amp;  Shares!R1715 &amp;  ", " &amp;  Shares!S1715 &amp;  ", " &amp;  Shares!T1715 &amp;  ", " &amp;  Shares!U1715 &amp;  ", " &amp;  Shares!V1715 &amp;  ", " &amp;  Shares!W1715 &amp;  ", " &amp;  Shares!X1715 &amp;  ", " &amp;  Shares!Y1715 &amp;  ", " &amp;  Shares!Z1715 &amp;  ", " &amp;  Shares!AA1715 &amp;  ", " &amp;  Shares!AB1715 &amp;  ", " &amp;  Shares!AC1715 &amp;  ", " &amp;  Shares!AD1715 &amp;  ", " &amp;  Shares!AE1715 &amp;  ", " &amp;  Shares!AF1715 &amp;  ", " &amp;  Shares!AG1715 &amp;  ", " &amp;  Shares!AH1715 &amp;  ", " &amp;  Shares!AI1715 &amp;  ", " &amp;  Shares!AJ1715 &amp;  ", " &amp;  Shares!AK1715 &amp;  ", " &amp;  Shares!AL1715 &amp;  ", " &amp;  Shares!AM1715 &amp;  ", " &amp;  Shares!#REF! &amp;  ", " &amp;  Shares!AN1715 &amp;  ", " &amp;  Shares!AO1715 &amp;  ", " &amp;  Shares!AP1715 &amp;  ", " &amp;  Shares!AQ1715 &amp;  ", " &amp;  Shares!AR1715 &amp;  ", " &amp;  Shares!AS1715 &amp;  ", " &amp;  Shares!AT1715 &amp;  ", " &amp;  Shares!AU1715 &amp;  ", " &amp;  Shares!AV1715 &amp;  ", " &amp;  Shares!AW1715 &amp;  ", " &amp;  Shares!AX1715 &amp;  "),"</f>
        <v>#REF!</v>
      </c>
    </row>
    <row r="1715" spans="1:1" x14ac:dyDescent="0.2">
      <c r="A1715" t="e">
        <f>"('"&amp; Shares!A1716 &amp; "', '2017-01-26', " &amp;  Shares!C1716 &amp;  ", " &amp;  Shares!D1716 &amp;  ", " &amp;  Shares!E1716 &amp;  ", " &amp;  Shares!F1716 &amp;  ", " &amp;  Shares!G1716 &amp;  ", " &amp;  Shares!H1716 &amp;  ", " &amp;  Shares!I1716 &amp;  ", " &amp;  Shares!J1716 &amp;  ", " &amp;  Shares!K1716 &amp;  ", " &amp;  Shares!L1716 &amp;  ", " &amp;  Shares!M1716 &amp;  ", " &amp;  Shares!N1716 &amp;  ", " &amp;  Shares!O1716 &amp;  ", " &amp;  Shares!P1716 &amp;  ", " &amp;  Shares!Q1716 &amp;  ", " &amp;  Shares!R1716 &amp;  ", " &amp;  Shares!S1716 &amp;  ", " &amp;  Shares!T1716 &amp;  ", " &amp;  Shares!U1716 &amp;  ", " &amp;  Shares!V1716 &amp;  ", " &amp;  Shares!W1716 &amp;  ", " &amp;  Shares!X1716 &amp;  ", " &amp;  Shares!Y1716 &amp;  ", " &amp;  Shares!Z1716 &amp;  ", " &amp;  Shares!AA1716 &amp;  ", " &amp;  Shares!AB1716 &amp;  ", " &amp;  Shares!AC1716 &amp;  ", " &amp;  Shares!AD1716 &amp;  ", " &amp;  Shares!AE1716 &amp;  ", " &amp;  Shares!AF1716 &amp;  ", " &amp;  Shares!AG1716 &amp;  ", " &amp;  Shares!AH1716 &amp;  ", " &amp;  Shares!AI1716 &amp;  ", " &amp;  Shares!AJ1716 &amp;  ", " &amp;  Shares!AK1716 &amp;  ", " &amp;  Shares!AL1716 &amp;  ", " &amp;  Shares!AM1716 &amp;  ", " &amp;  Shares!#REF! &amp;  ", " &amp;  Shares!AN1716 &amp;  ", " &amp;  Shares!AO1716 &amp;  ", " &amp;  Shares!AP1716 &amp;  ", " &amp;  Shares!AQ1716 &amp;  ", " &amp;  Shares!AR1716 &amp;  ", " &amp;  Shares!AS1716 &amp;  ", " &amp;  Shares!AT1716 &amp;  ", " &amp;  Shares!AU1716 &amp;  ", " &amp;  Shares!AV1716 &amp;  ", " &amp;  Shares!AW1716 &amp;  ", " &amp;  Shares!AX1716 &amp;  "),"</f>
        <v>#REF!</v>
      </c>
    </row>
    <row r="1716" spans="1:1" x14ac:dyDescent="0.2">
      <c r="A1716" t="e">
        <f>"('"&amp; Shares!A1717 &amp; "', '2017-01-26', " &amp;  Shares!C1717 &amp;  ", " &amp;  Shares!D1717 &amp;  ", " &amp;  Shares!E1717 &amp;  ", " &amp;  Shares!F1717 &amp;  ", " &amp;  Shares!G1717 &amp;  ", " &amp;  Shares!H1717 &amp;  ", " &amp;  Shares!I1717 &amp;  ", " &amp;  Shares!J1717 &amp;  ", " &amp;  Shares!K1717 &amp;  ", " &amp;  Shares!L1717 &amp;  ", " &amp;  Shares!M1717 &amp;  ", " &amp;  Shares!N1717 &amp;  ", " &amp;  Shares!O1717 &amp;  ", " &amp;  Shares!P1717 &amp;  ", " &amp;  Shares!Q1717 &amp;  ", " &amp;  Shares!R1717 &amp;  ", " &amp;  Shares!S1717 &amp;  ", " &amp;  Shares!T1717 &amp;  ", " &amp;  Shares!U1717 &amp;  ", " &amp;  Shares!V1717 &amp;  ", " &amp;  Shares!W1717 &amp;  ", " &amp;  Shares!X1717 &amp;  ", " &amp;  Shares!Y1717 &amp;  ", " &amp;  Shares!Z1717 &amp;  ", " &amp;  Shares!AA1717 &amp;  ", " &amp;  Shares!AB1717 &amp;  ", " &amp;  Shares!AC1717 &amp;  ", " &amp;  Shares!AD1717 &amp;  ", " &amp;  Shares!AE1717 &amp;  ", " &amp;  Shares!AF1717 &amp;  ", " &amp;  Shares!AG1717 &amp;  ", " &amp;  Shares!AH1717 &amp;  ", " &amp;  Shares!AI1717 &amp;  ", " &amp;  Shares!AJ1717 &amp;  ", " &amp;  Shares!AK1717 &amp;  ", " &amp;  Shares!AL1717 &amp;  ", " &amp;  Shares!AM1717 &amp;  ", " &amp;  Shares!#REF! &amp;  ", " &amp;  Shares!AN1717 &amp;  ", " &amp;  Shares!AO1717 &amp;  ", " &amp;  Shares!AP1717 &amp;  ", " &amp;  Shares!AQ1717 &amp;  ", " &amp;  Shares!AR1717 &amp;  ", " &amp;  Shares!AS1717 &amp;  ", " &amp;  Shares!AT1717 &amp;  ", " &amp;  Shares!AU1717 &amp;  ", " &amp;  Shares!AV1717 &amp;  ", " &amp;  Shares!AW1717 &amp;  ", " &amp;  Shares!AX1717 &amp;  "),"</f>
        <v>#REF!</v>
      </c>
    </row>
    <row r="1717" spans="1:1" x14ac:dyDescent="0.2">
      <c r="A1717" t="e">
        <f>"('"&amp; Shares!A1718 &amp; "', '2017-01-26', " &amp;  Shares!C1718 &amp;  ", " &amp;  Shares!D1718 &amp;  ", " &amp;  Shares!E1718 &amp;  ", " &amp;  Shares!F1718 &amp;  ", " &amp;  Shares!G1718 &amp;  ", " &amp;  Shares!H1718 &amp;  ", " &amp;  Shares!I1718 &amp;  ", " &amp;  Shares!J1718 &amp;  ", " &amp;  Shares!K1718 &amp;  ", " &amp;  Shares!L1718 &amp;  ", " &amp;  Shares!M1718 &amp;  ", " &amp;  Shares!N1718 &amp;  ", " &amp;  Shares!O1718 &amp;  ", " &amp;  Shares!P1718 &amp;  ", " &amp;  Shares!Q1718 &amp;  ", " &amp;  Shares!R1718 &amp;  ", " &amp;  Shares!S1718 &amp;  ", " &amp;  Shares!T1718 &amp;  ", " &amp;  Shares!U1718 &amp;  ", " &amp;  Shares!V1718 &amp;  ", " &amp;  Shares!W1718 &amp;  ", " &amp;  Shares!X1718 &amp;  ", " &amp;  Shares!Y1718 &amp;  ", " &amp;  Shares!Z1718 &amp;  ", " &amp;  Shares!AA1718 &amp;  ", " &amp;  Shares!AB1718 &amp;  ", " &amp;  Shares!AC1718 &amp;  ", " &amp;  Shares!AD1718 &amp;  ", " &amp;  Shares!AE1718 &amp;  ", " &amp;  Shares!AF1718 &amp;  ", " &amp;  Shares!AG1718 &amp;  ", " &amp;  Shares!AH1718 &amp;  ", " &amp;  Shares!AI1718 &amp;  ", " &amp;  Shares!AJ1718 &amp;  ", " &amp;  Shares!AK1718 &amp;  ", " &amp;  Shares!AL1718 &amp;  ", " &amp;  Shares!AM1718 &amp;  ", " &amp;  Shares!#REF! &amp;  ", " &amp;  Shares!AN1718 &amp;  ", " &amp;  Shares!AO1718 &amp;  ", " &amp;  Shares!AP1718 &amp;  ", " &amp;  Shares!AQ1718 &amp;  ", " &amp;  Shares!AR1718 &amp;  ", " &amp;  Shares!AS1718 &amp;  ", " &amp;  Shares!AT1718 &amp;  ", " &amp;  Shares!AU1718 &amp;  ", " &amp;  Shares!AV1718 &amp;  ", " &amp;  Shares!AW1718 &amp;  ", " &amp;  Shares!AX1718 &amp;  "),"</f>
        <v>#REF!</v>
      </c>
    </row>
    <row r="1718" spans="1:1" x14ac:dyDescent="0.2">
      <c r="A1718" t="e">
        <f>"('"&amp; Shares!A1719 &amp; "', '2017-01-26', " &amp;  Shares!C1719 &amp;  ", " &amp;  Shares!D1719 &amp;  ", " &amp;  Shares!E1719 &amp;  ", " &amp;  Shares!F1719 &amp;  ", " &amp;  Shares!G1719 &amp;  ", " &amp;  Shares!H1719 &amp;  ", " &amp;  Shares!I1719 &amp;  ", " &amp;  Shares!J1719 &amp;  ", " &amp;  Shares!K1719 &amp;  ", " &amp;  Shares!L1719 &amp;  ", " &amp;  Shares!M1719 &amp;  ", " &amp;  Shares!N1719 &amp;  ", " &amp;  Shares!O1719 &amp;  ", " &amp;  Shares!P1719 &amp;  ", " &amp;  Shares!Q1719 &amp;  ", " &amp;  Shares!R1719 &amp;  ", " &amp;  Shares!S1719 &amp;  ", " &amp;  Shares!T1719 &amp;  ", " &amp;  Shares!U1719 &amp;  ", " &amp;  Shares!V1719 &amp;  ", " &amp;  Shares!W1719 &amp;  ", " &amp;  Shares!X1719 &amp;  ", " &amp;  Shares!Y1719 &amp;  ", " &amp;  Shares!Z1719 &amp;  ", " &amp;  Shares!AA1719 &amp;  ", " &amp;  Shares!AB1719 &amp;  ", " &amp;  Shares!AC1719 &amp;  ", " &amp;  Shares!AD1719 &amp;  ", " &amp;  Shares!AE1719 &amp;  ", " &amp;  Shares!AF1719 &amp;  ", " &amp;  Shares!AG1719 &amp;  ", " &amp;  Shares!AH1719 &amp;  ", " &amp;  Shares!AI1719 &amp;  ", " &amp;  Shares!AJ1719 &amp;  ", " &amp;  Shares!AK1719 &amp;  ", " &amp;  Shares!AL1719 &amp;  ", " &amp;  Shares!AM1719 &amp;  ", " &amp;  Shares!#REF! &amp;  ", " &amp;  Shares!AN1719 &amp;  ", " &amp;  Shares!AO1719 &amp;  ", " &amp;  Shares!AP1719 &amp;  ", " &amp;  Shares!AQ1719 &amp;  ", " &amp;  Shares!AR1719 &amp;  ", " &amp;  Shares!AS1719 &amp;  ", " &amp;  Shares!AT1719 &amp;  ", " &amp;  Shares!AU1719 &amp;  ", " &amp;  Shares!AV1719 &amp;  ", " &amp;  Shares!AW1719 &amp;  ", " &amp;  Shares!AX1719 &amp;  "),"</f>
        <v>#REF!</v>
      </c>
    </row>
    <row r="1719" spans="1:1" x14ac:dyDescent="0.2">
      <c r="A1719" t="e">
        <f>"('"&amp; Shares!A1720 &amp; "', '2017-01-26', " &amp;  Shares!C1720 &amp;  ", " &amp;  Shares!D1720 &amp;  ", " &amp;  Shares!E1720 &amp;  ", " &amp;  Shares!F1720 &amp;  ", " &amp;  Shares!G1720 &amp;  ", " &amp;  Shares!H1720 &amp;  ", " &amp;  Shares!I1720 &amp;  ", " &amp;  Shares!J1720 &amp;  ", " &amp;  Shares!K1720 &amp;  ", " &amp;  Shares!L1720 &amp;  ", " &amp;  Shares!M1720 &amp;  ", " &amp;  Shares!N1720 &amp;  ", " &amp;  Shares!O1720 &amp;  ", " &amp;  Shares!P1720 &amp;  ", " &amp;  Shares!Q1720 &amp;  ", " &amp;  Shares!R1720 &amp;  ", " &amp;  Shares!S1720 &amp;  ", " &amp;  Shares!T1720 &amp;  ", " &amp;  Shares!U1720 &amp;  ", " &amp;  Shares!V1720 &amp;  ", " &amp;  Shares!W1720 &amp;  ", " &amp;  Shares!X1720 &amp;  ", " &amp;  Shares!Y1720 &amp;  ", " &amp;  Shares!Z1720 &amp;  ", " &amp;  Shares!AA1720 &amp;  ", " &amp;  Shares!AB1720 &amp;  ", " &amp;  Shares!AC1720 &amp;  ", " &amp;  Shares!AD1720 &amp;  ", " &amp;  Shares!AE1720 &amp;  ", " &amp;  Shares!AF1720 &amp;  ", " &amp;  Shares!AG1720 &amp;  ", " &amp;  Shares!AH1720 &amp;  ", " &amp;  Shares!AI1720 &amp;  ", " &amp;  Shares!AJ1720 &amp;  ", " &amp;  Shares!AK1720 &amp;  ", " &amp;  Shares!AL1720 &amp;  ", " &amp;  Shares!AM1720 &amp;  ", " &amp;  Shares!#REF! &amp;  ", " &amp;  Shares!AN1720 &amp;  ", " &amp;  Shares!AO1720 &amp;  ", " &amp;  Shares!AP1720 &amp;  ", " &amp;  Shares!AQ1720 &amp;  ", " &amp;  Shares!AR1720 &amp;  ", " &amp;  Shares!AS1720 &amp;  ", " &amp;  Shares!AT1720 &amp;  ", " &amp;  Shares!AU1720 &amp;  ", " &amp;  Shares!AV1720 &amp;  ", " &amp;  Shares!AW1720 &amp;  ", " &amp;  Shares!AX1720 &amp;  "),"</f>
        <v>#REF!</v>
      </c>
    </row>
    <row r="1720" spans="1:1" x14ac:dyDescent="0.2">
      <c r="A1720" t="e">
        <f>"('"&amp; Shares!A1721 &amp; "', '2017-01-26', " &amp;  Shares!C1721 &amp;  ", " &amp;  Shares!D1721 &amp;  ", " &amp;  Shares!E1721 &amp;  ", " &amp;  Shares!F1721 &amp;  ", " &amp;  Shares!G1721 &amp;  ", " &amp;  Shares!H1721 &amp;  ", " &amp;  Shares!I1721 &amp;  ", " &amp;  Shares!J1721 &amp;  ", " &amp;  Shares!K1721 &amp;  ", " &amp;  Shares!L1721 &amp;  ", " &amp;  Shares!M1721 &amp;  ", " &amp;  Shares!N1721 &amp;  ", " &amp;  Shares!O1721 &amp;  ", " &amp;  Shares!P1721 &amp;  ", " &amp;  Shares!Q1721 &amp;  ", " &amp;  Shares!R1721 &amp;  ", " &amp;  Shares!S1721 &amp;  ", " &amp;  Shares!T1721 &amp;  ", " &amp;  Shares!U1721 &amp;  ", " &amp;  Shares!V1721 &amp;  ", " &amp;  Shares!W1721 &amp;  ", " &amp;  Shares!X1721 &amp;  ", " &amp;  Shares!Y1721 &amp;  ", " &amp;  Shares!Z1721 &amp;  ", " &amp;  Shares!AA1721 &amp;  ", " &amp;  Shares!AB1721 &amp;  ", " &amp;  Shares!AC1721 &amp;  ", " &amp;  Shares!AD1721 &amp;  ", " &amp;  Shares!AE1721 &amp;  ", " &amp;  Shares!AF1721 &amp;  ", " &amp;  Shares!AG1721 &amp;  ", " &amp;  Shares!AH1721 &amp;  ", " &amp;  Shares!AI1721 &amp;  ", " &amp;  Shares!AJ1721 &amp;  ", " &amp;  Shares!AK1721 &amp;  ", " &amp;  Shares!AL1721 &amp;  ", " &amp;  Shares!AM1721 &amp;  ", " &amp;  Shares!#REF! &amp;  ", " &amp;  Shares!AN1721 &amp;  ", " &amp;  Shares!AO1721 &amp;  ", " &amp;  Shares!AP1721 &amp;  ", " &amp;  Shares!AQ1721 &amp;  ", " &amp;  Shares!AR1721 &amp;  ", " &amp;  Shares!AS1721 &amp;  ", " &amp;  Shares!AT1721 &amp;  ", " &amp;  Shares!AU1721 &amp;  ", " &amp;  Shares!AV1721 &amp;  ", " &amp;  Shares!AW1721 &amp;  ", " &amp;  Shares!AX1721 &amp;  "),"</f>
        <v>#REF!</v>
      </c>
    </row>
    <row r="1721" spans="1:1" x14ac:dyDescent="0.2">
      <c r="A1721" t="e">
        <f>"('"&amp; Shares!A1722 &amp; "', '2017-01-26', " &amp;  Shares!C1722 &amp;  ", " &amp;  Shares!D1722 &amp;  ", " &amp;  Shares!E1722 &amp;  ", " &amp;  Shares!F1722 &amp;  ", " &amp;  Shares!G1722 &amp;  ", " &amp;  Shares!H1722 &amp;  ", " &amp;  Shares!I1722 &amp;  ", " &amp;  Shares!J1722 &amp;  ", " &amp;  Shares!K1722 &amp;  ", " &amp;  Shares!L1722 &amp;  ", " &amp;  Shares!M1722 &amp;  ", " &amp;  Shares!N1722 &amp;  ", " &amp;  Shares!O1722 &amp;  ", " &amp;  Shares!P1722 &amp;  ", " &amp;  Shares!Q1722 &amp;  ", " &amp;  Shares!R1722 &amp;  ", " &amp;  Shares!S1722 &amp;  ", " &amp;  Shares!T1722 &amp;  ", " &amp;  Shares!U1722 &amp;  ", " &amp;  Shares!V1722 &amp;  ", " &amp;  Shares!W1722 &amp;  ", " &amp;  Shares!X1722 &amp;  ", " &amp;  Shares!Y1722 &amp;  ", " &amp;  Shares!Z1722 &amp;  ", " &amp;  Shares!AA1722 &amp;  ", " &amp;  Shares!AB1722 &amp;  ", " &amp;  Shares!AC1722 &amp;  ", " &amp;  Shares!AD1722 &amp;  ", " &amp;  Shares!AE1722 &amp;  ", " &amp;  Shares!AF1722 &amp;  ", " &amp;  Shares!AG1722 &amp;  ", " &amp;  Shares!AH1722 &amp;  ", " &amp;  Shares!AI1722 &amp;  ", " &amp;  Shares!AJ1722 &amp;  ", " &amp;  Shares!AK1722 &amp;  ", " &amp;  Shares!AL1722 &amp;  ", " &amp;  Shares!AM1722 &amp;  ", " &amp;  Shares!#REF! &amp;  ", " &amp;  Shares!AN1722 &amp;  ", " &amp;  Shares!AO1722 &amp;  ", " &amp;  Shares!AP1722 &amp;  ", " &amp;  Shares!AQ1722 &amp;  ", " &amp;  Shares!AR1722 &amp;  ", " &amp;  Shares!AS1722 &amp;  ", " &amp;  Shares!AT1722 &amp;  ", " &amp;  Shares!AU1722 &amp;  ", " &amp;  Shares!AV1722 &amp;  ", " &amp;  Shares!AW1722 &amp;  ", " &amp;  Shares!AX1722 &amp;  "),"</f>
        <v>#REF!</v>
      </c>
    </row>
    <row r="1722" spans="1:1" x14ac:dyDescent="0.2">
      <c r="A1722" t="e">
        <f>"('"&amp; Shares!A1723 &amp; "', '2017-01-26', " &amp;  Shares!C1723 &amp;  ", " &amp;  Shares!D1723 &amp;  ", " &amp;  Shares!E1723 &amp;  ", " &amp;  Shares!F1723 &amp;  ", " &amp;  Shares!G1723 &amp;  ", " &amp;  Shares!H1723 &amp;  ", " &amp;  Shares!I1723 &amp;  ", " &amp;  Shares!J1723 &amp;  ", " &amp;  Shares!K1723 &amp;  ", " &amp;  Shares!L1723 &amp;  ", " &amp;  Shares!M1723 &amp;  ", " &amp;  Shares!N1723 &amp;  ", " &amp;  Shares!O1723 &amp;  ", " &amp;  Shares!P1723 &amp;  ", " &amp;  Shares!Q1723 &amp;  ", " &amp;  Shares!R1723 &amp;  ", " &amp;  Shares!S1723 &amp;  ", " &amp;  Shares!T1723 &amp;  ", " &amp;  Shares!U1723 &amp;  ", " &amp;  Shares!V1723 &amp;  ", " &amp;  Shares!W1723 &amp;  ", " &amp;  Shares!X1723 &amp;  ", " &amp;  Shares!Y1723 &amp;  ", " &amp;  Shares!Z1723 &amp;  ", " &amp;  Shares!AA1723 &amp;  ", " &amp;  Shares!AB1723 &amp;  ", " &amp;  Shares!AC1723 &amp;  ", " &amp;  Shares!AD1723 &amp;  ", " &amp;  Shares!AE1723 &amp;  ", " &amp;  Shares!AF1723 &amp;  ", " &amp;  Shares!AG1723 &amp;  ", " &amp;  Shares!AH1723 &amp;  ", " &amp;  Shares!AI1723 &amp;  ", " &amp;  Shares!AJ1723 &amp;  ", " &amp;  Shares!AK1723 &amp;  ", " &amp;  Shares!AL1723 &amp;  ", " &amp;  Shares!AM1723 &amp;  ", " &amp;  Shares!#REF! &amp;  ", " &amp;  Shares!AN1723 &amp;  ", " &amp;  Shares!AO1723 &amp;  ", " &amp;  Shares!AP1723 &amp;  ", " &amp;  Shares!AQ1723 &amp;  ", " &amp;  Shares!AR1723 &amp;  ", " &amp;  Shares!AS1723 &amp;  ", " &amp;  Shares!AT1723 &amp;  ", " &amp;  Shares!AU1723 &amp;  ", " &amp;  Shares!AV1723 &amp;  ", " &amp;  Shares!AW1723 &amp;  ", " &amp;  Shares!AX1723 &amp;  "),"</f>
        <v>#REF!</v>
      </c>
    </row>
    <row r="1723" spans="1:1" x14ac:dyDescent="0.2">
      <c r="A1723" t="e">
        <f>"('"&amp; Shares!A1724 &amp; "', '2017-01-26', " &amp;  Shares!C1724 &amp;  ", " &amp;  Shares!D1724 &amp;  ", " &amp;  Shares!E1724 &amp;  ", " &amp;  Shares!F1724 &amp;  ", " &amp;  Shares!G1724 &amp;  ", " &amp;  Shares!H1724 &amp;  ", " &amp;  Shares!I1724 &amp;  ", " &amp;  Shares!J1724 &amp;  ", " &amp;  Shares!K1724 &amp;  ", " &amp;  Shares!L1724 &amp;  ", " &amp;  Shares!M1724 &amp;  ", " &amp;  Shares!N1724 &amp;  ", " &amp;  Shares!O1724 &amp;  ", " &amp;  Shares!P1724 &amp;  ", " &amp;  Shares!Q1724 &amp;  ", " &amp;  Shares!R1724 &amp;  ", " &amp;  Shares!S1724 &amp;  ", " &amp;  Shares!T1724 &amp;  ", " &amp;  Shares!U1724 &amp;  ", " &amp;  Shares!V1724 &amp;  ", " &amp;  Shares!W1724 &amp;  ", " &amp;  Shares!X1724 &amp;  ", " &amp;  Shares!Y1724 &amp;  ", " &amp;  Shares!Z1724 &amp;  ", " &amp;  Shares!AA1724 &amp;  ", " &amp;  Shares!AB1724 &amp;  ", " &amp;  Shares!AC1724 &amp;  ", " &amp;  Shares!AD1724 &amp;  ", " &amp;  Shares!AE1724 &amp;  ", " &amp;  Shares!AF1724 &amp;  ", " &amp;  Shares!AG1724 &amp;  ", " &amp;  Shares!AH1724 &amp;  ", " &amp;  Shares!AI1724 &amp;  ", " &amp;  Shares!AJ1724 &amp;  ", " &amp;  Shares!AK1724 &amp;  ", " &amp;  Shares!AL1724 &amp;  ", " &amp;  Shares!AM1724 &amp;  ", " &amp;  Shares!#REF! &amp;  ", " &amp;  Shares!AN1724 &amp;  ", " &amp;  Shares!AO1724 &amp;  ", " &amp;  Shares!AP1724 &amp;  ", " &amp;  Shares!AQ1724 &amp;  ", " &amp;  Shares!AR1724 &amp;  ", " &amp;  Shares!AS1724 &amp;  ", " &amp;  Shares!AT1724 &amp;  ", " &amp;  Shares!AU1724 &amp;  ", " &amp;  Shares!AV1724 &amp;  ", " &amp;  Shares!AW1724 &amp;  ", " &amp;  Shares!AX1724 &amp;  "),"</f>
        <v>#REF!</v>
      </c>
    </row>
    <row r="1724" spans="1:1" x14ac:dyDescent="0.2">
      <c r="A1724" t="e">
        <f>"('"&amp; Shares!A1725 &amp; "', '2017-01-26', " &amp;  Shares!C1725 &amp;  ", " &amp;  Shares!D1725 &amp;  ", " &amp;  Shares!E1725 &amp;  ", " &amp;  Shares!F1725 &amp;  ", " &amp;  Shares!G1725 &amp;  ", " &amp;  Shares!H1725 &amp;  ", " &amp;  Shares!I1725 &amp;  ", " &amp;  Shares!J1725 &amp;  ", " &amp;  Shares!K1725 &amp;  ", " &amp;  Shares!L1725 &amp;  ", " &amp;  Shares!M1725 &amp;  ", " &amp;  Shares!N1725 &amp;  ", " &amp;  Shares!O1725 &amp;  ", " &amp;  Shares!P1725 &amp;  ", " &amp;  Shares!Q1725 &amp;  ", " &amp;  Shares!R1725 &amp;  ", " &amp;  Shares!S1725 &amp;  ", " &amp;  Shares!T1725 &amp;  ", " &amp;  Shares!U1725 &amp;  ", " &amp;  Shares!V1725 &amp;  ", " &amp;  Shares!W1725 &amp;  ", " &amp;  Shares!X1725 &amp;  ", " &amp;  Shares!Y1725 &amp;  ", " &amp;  Shares!Z1725 &amp;  ", " &amp;  Shares!AA1725 &amp;  ", " &amp;  Shares!AB1725 &amp;  ", " &amp;  Shares!AC1725 &amp;  ", " &amp;  Shares!AD1725 &amp;  ", " &amp;  Shares!AE1725 &amp;  ", " &amp;  Shares!AF1725 &amp;  ", " &amp;  Shares!AG1725 &amp;  ", " &amp;  Shares!AH1725 &amp;  ", " &amp;  Shares!AI1725 &amp;  ", " &amp;  Shares!AJ1725 &amp;  ", " &amp;  Shares!AK1725 &amp;  ", " &amp;  Shares!AL1725 &amp;  ", " &amp;  Shares!AM1725 &amp;  ", " &amp;  Shares!#REF! &amp;  ", " &amp;  Shares!AN1725 &amp;  ", " &amp;  Shares!AO1725 &amp;  ", " &amp;  Shares!AP1725 &amp;  ", " &amp;  Shares!AQ1725 &amp;  ", " &amp;  Shares!AR1725 &amp;  ", " &amp;  Shares!AS1725 &amp;  ", " &amp;  Shares!AT1725 &amp;  ", " &amp;  Shares!AU1725 &amp;  ", " &amp;  Shares!AV1725 &amp;  ", " &amp;  Shares!AW1725 &amp;  ", " &amp;  Shares!AX1725 &amp;  "),"</f>
        <v>#REF!</v>
      </c>
    </row>
    <row r="1725" spans="1:1" x14ac:dyDescent="0.2">
      <c r="A1725" t="e">
        <f>"('"&amp; Shares!A1726 &amp; "', '2017-01-26', " &amp;  Shares!C1726 &amp;  ", " &amp;  Shares!D1726 &amp;  ", " &amp;  Shares!E1726 &amp;  ", " &amp;  Shares!F1726 &amp;  ", " &amp;  Shares!G1726 &amp;  ", " &amp;  Shares!H1726 &amp;  ", " &amp;  Shares!I1726 &amp;  ", " &amp;  Shares!J1726 &amp;  ", " &amp;  Shares!K1726 &amp;  ", " &amp;  Shares!L1726 &amp;  ", " &amp;  Shares!M1726 &amp;  ", " &amp;  Shares!N1726 &amp;  ", " &amp;  Shares!O1726 &amp;  ", " &amp;  Shares!P1726 &amp;  ", " &amp;  Shares!Q1726 &amp;  ", " &amp;  Shares!R1726 &amp;  ", " &amp;  Shares!S1726 &amp;  ", " &amp;  Shares!T1726 &amp;  ", " &amp;  Shares!U1726 &amp;  ", " &amp;  Shares!V1726 &amp;  ", " &amp;  Shares!W1726 &amp;  ", " &amp;  Shares!X1726 &amp;  ", " &amp;  Shares!Y1726 &amp;  ", " &amp;  Shares!Z1726 &amp;  ", " &amp;  Shares!AA1726 &amp;  ", " &amp;  Shares!AB1726 &amp;  ", " &amp;  Shares!AC1726 &amp;  ", " &amp;  Shares!AD1726 &amp;  ", " &amp;  Shares!AE1726 &amp;  ", " &amp;  Shares!AF1726 &amp;  ", " &amp;  Shares!AG1726 &amp;  ", " &amp;  Shares!AH1726 &amp;  ", " &amp;  Shares!AI1726 &amp;  ", " &amp;  Shares!AJ1726 &amp;  ", " &amp;  Shares!AK1726 &amp;  ", " &amp;  Shares!AL1726 &amp;  ", " &amp;  Shares!AM1726 &amp;  ", " &amp;  Shares!#REF! &amp;  ", " &amp;  Shares!AN1726 &amp;  ", " &amp;  Shares!AO1726 &amp;  ", " &amp;  Shares!AP1726 &amp;  ", " &amp;  Shares!AQ1726 &amp;  ", " &amp;  Shares!AR1726 &amp;  ", " &amp;  Shares!AS1726 &amp;  ", " &amp;  Shares!AT1726 &amp;  ", " &amp;  Shares!AU1726 &amp;  ", " &amp;  Shares!AV1726 &amp;  ", " &amp;  Shares!AW1726 &amp;  ", " &amp;  Shares!AX1726 &amp;  "),"</f>
        <v>#REF!</v>
      </c>
    </row>
    <row r="1726" spans="1:1" x14ac:dyDescent="0.2">
      <c r="A1726" t="e">
        <f>"('"&amp; Shares!A1727 &amp; "', '2017-01-26', " &amp;  Shares!C1727 &amp;  ", " &amp;  Shares!D1727 &amp;  ", " &amp;  Shares!E1727 &amp;  ", " &amp;  Shares!F1727 &amp;  ", " &amp;  Shares!G1727 &amp;  ", " &amp;  Shares!H1727 &amp;  ", " &amp;  Shares!I1727 &amp;  ", " &amp;  Shares!J1727 &amp;  ", " &amp;  Shares!K1727 &amp;  ", " &amp;  Shares!L1727 &amp;  ", " &amp;  Shares!M1727 &amp;  ", " &amp;  Shares!N1727 &amp;  ", " &amp;  Shares!O1727 &amp;  ", " &amp;  Shares!P1727 &amp;  ", " &amp;  Shares!Q1727 &amp;  ", " &amp;  Shares!R1727 &amp;  ", " &amp;  Shares!S1727 &amp;  ", " &amp;  Shares!T1727 &amp;  ", " &amp;  Shares!U1727 &amp;  ", " &amp;  Shares!V1727 &amp;  ", " &amp;  Shares!W1727 &amp;  ", " &amp;  Shares!X1727 &amp;  ", " &amp;  Shares!Y1727 &amp;  ", " &amp;  Shares!Z1727 &amp;  ", " &amp;  Shares!AA1727 &amp;  ", " &amp;  Shares!AB1727 &amp;  ", " &amp;  Shares!AC1727 &amp;  ", " &amp;  Shares!AD1727 &amp;  ", " &amp;  Shares!AE1727 &amp;  ", " &amp;  Shares!AF1727 &amp;  ", " &amp;  Shares!AG1727 &amp;  ", " &amp;  Shares!AH1727 &amp;  ", " &amp;  Shares!AI1727 &amp;  ", " &amp;  Shares!AJ1727 &amp;  ", " &amp;  Shares!AK1727 &amp;  ", " &amp;  Shares!AL1727 &amp;  ", " &amp;  Shares!AM1727 &amp;  ", " &amp;  Shares!#REF! &amp;  ", " &amp;  Shares!AN1727 &amp;  ", " &amp;  Shares!AO1727 &amp;  ", " &amp;  Shares!AP1727 &amp;  ", " &amp;  Shares!AQ1727 &amp;  ", " &amp;  Shares!AR1727 &amp;  ", " &amp;  Shares!AS1727 &amp;  ", " &amp;  Shares!AT1727 &amp;  ", " &amp;  Shares!AU1727 &amp;  ", " &amp;  Shares!AV1727 &amp;  ", " &amp;  Shares!AW1727 &amp;  ", " &amp;  Shares!AX1727 &amp;  "),"</f>
        <v>#REF!</v>
      </c>
    </row>
    <row r="1727" spans="1:1" x14ac:dyDescent="0.2">
      <c r="A1727" t="e">
        <f>"('"&amp; Shares!A1728 &amp; "', '2017-01-26', " &amp;  Shares!C1728 &amp;  ", " &amp;  Shares!D1728 &amp;  ", " &amp;  Shares!E1728 &amp;  ", " &amp;  Shares!F1728 &amp;  ", " &amp;  Shares!G1728 &amp;  ", " &amp;  Shares!H1728 &amp;  ", " &amp;  Shares!I1728 &amp;  ", " &amp;  Shares!J1728 &amp;  ", " &amp;  Shares!K1728 &amp;  ", " &amp;  Shares!L1728 &amp;  ", " &amp;  Shares!M1728 &amp;  ", " &amp;  Shares!N1728 &amp;  ", " &amp;  Shares!O1728 &amp;  ", " &amp;  Shares!P1728 &amp;  ", " &amp;  Shares!Q1728 &amp;  ", " &amp;  Shares!R1728 &amp;  ", " &amp;  Shares!S1728 &amp;  ", " &amp;  Shares!T1728 &amp;  ", " &amp;  Shares!U1728 &amp;  ", " &amp;  Shares!V1728 &amp;  ", " &amp;  Shares!W1728 &amp;  ", " &amp;  Shares!X1728 &amp;  ", " &amp;  Shares!Y1728 &amp;  ", " &amp;  Shares!Z1728 &amp;  ", " &amp;  Shares!AA1728 &amp;  ", " &amp;  Shares!AB1728 &amp;  ", " &amp;  Shares!AC1728 &amp;  ", " &amp;  Shares!AD1728 &amp;  ", " &amp;  Shares!AE1728 &amp;  ", " &amp;  Shares!AF1728 &amp;  ", " &amp;  Shares!AG1728 &amp;  ", " &amp;  Shares!AH1728 &amp;  ", " &amp;  Shares!AI1728 &amp;  ", " &amp;  Shares!AJ1728 &amp;  ", " &amp;  Shares!AK1728 &amp;  ", " &amp;  Shares!AL1728 &amp;  ", " &amp;  Shares!AM1728 &amp;  ", " &amp;  Shares!#REF! &amp;  ", " &amp;  Shares!AN1728 &amp;  ", " &amp;  Shares!AO1728 &amp;  ", " &amp;  Shares!AP1728 &amp;  ", " &amp;  Shares!AQ1728 &amp;  ", " &amp;  Shares!AR1728 &amp;  ", " &amp;  Shares!AS1728 &amp;  ", " &amp;  Shares!AT1728 &amp;  ", " &amp;  Shares!AU1728 &amp;  ", " &amp;  Shares!AV1728 &amp;  ", " &amp;  Shares!AW1728 &amp;  ", " &amp;  Shares!AX1728 &amp;  "),"</f>
        <v>#REF!</v>
      </c>
    </row>
    <row r="1728" spans="1:1" x14ac:dyDescent="0.2">
      <c r="A1728" t="e">
        <f>"('"&amp; Shares!A1729 &amp; "', '2017-01-26', " &amp;  Shares!C1729 &amp;  ", " &amp;  Shares!D1729 &amp;  ", " &amp;  Shares!E1729 &amp;  ", " &amp;  Shares!F1729 &amp;  ", " &amp;  Shares!G1729 &amp;  ", " &amp;  Shares!H1729 &amp;  ", " &amp;  Shares!I1729 &amp;  ", " &amp;  Shares!J1729 &amp;  ", " &amp;  Shares!K1729 &amp;  ", " &amp;  Shares!L1729 &amp;  ", " &amp;  Shares!M1729 &amp;  ", " &amp;  Shares!N1729 &amp;  ", " &amp;  Shares!O1729 &amp;  ", " &amp;  Shares!P1729 &amp;  ", " &amp;  Shares!Q1729 &amp;  ", " &amp;  Shares!R1729 &amp;  ", " &amp;  Shares!S1729 &amp;  ", " &amp;  Shares!T1729 &amp;  ", " &amp;  Shares!U1729 &amp;  ", " &amp;  Shares!V1729 &amp;  ", " &amp;  Shares!W1729 &amp;  ", " &amp;  Shares!X1729 &amp;  ", " &amp;  Shares!Y1729 &amp;  ", " &amp;  Shares!Z1729 &amp;  ", " &amp;  Shares!AA1729 &amp;  ", " &amp;  Shares!AB1729 &amp;  ", " &amp;  Shares!AC1729 &amp;  ", " &amp;  Shares!AD1729 &amp;  ", " &amp;  Shares!AE1729 &amp;  ", " &amp;  Shares!AF1729 &amp;  ", " &amp;  Shares!AG1729 &amp;  ", " &amp;  Shares!AH1729 &amp;  ", " &amp;  Shares!AI1729 &amp;  ", " &amp;  Shares!AJ1729 &amp;  ", " &amp;  Shares!AK1729 &amp;  ", " &amp;  Shares!AL1729 &amp;  ", " &amp;  Shares!AM1729 &amp;  ", " &amp;  Shares!#REF! &amp;  ", " &amp;  Shares!AN1729 &amp;  ", " &amp;  Shares!AO1729 &amp;  ", " &amp;  Shares!AP1729 &amp;  ", " &amp;  Shares!AQ1729 &amp;  ", " &amp;  Shares!AR1729 &amp;  ", " &amp;  Shares!AS1729 &amp;  ", " &amp;  Shares!AT1729 &amp;  ", " &amp;  Shares!AU1729 &amp;  ", " &amp;  Shares!AV1729 &amp;  ", " &amp;  Shares!AW1729 &amp;  ", " &amp;  Shares!AX1729 &amp;  "),"</f>
        <v>#REF!</v>
      </c>
    </row>
    <row r="1729" spans="1:1" x14ac:dyDescent="0.2">
      <c r="A1729" t="e">
        <f>"('"&amp; Shares!A1730 &amp; "', '2017-01-26', " &amp;  Shares!C1730 &amp;  ", " &amp;  Shares!D1730 &amp;  ", " &amp;  Shares!E1730 &amp;  ", " &amp;  Shares!F1730 &amp;  ", " &amp;  Shares!G1730 &amp;  ", " &amp;  Shares!H1730 &amp;  ", " &amp;  Shares!I1730 &amp;  ", " &amp;  Shares!J1730 &amp;  ", " &amp;  Shares!K1730 &amp;  ", " &amp;  Shares!L1730 &amp;  ", " &amp;  Shares!M1730 &amp;  ", " &amp;  Shares!N1730 &amp;  ", " &amp;  Shares!O1730 &amp;  ", " &amp;  Shares!P1730 &amp;  ", " &amp;  Shares!Q1730 &amp;  ", " &amp;  Shares!R1730 &amp;  ", " &amp;  Shares!S1730 &amp;  ", " &amp;  Shares!T1730 &amp;  ", " &amp;  Shares!U1730 &amp;  ", " &amp;  Shares!V1730 &amp;  ", " &amp;  Shares!W1730 &amp;  ", " &amp;  Shares!X1730 &amp;  ", " &amp;  Shares!Y1730 &amp;  ", " &amp;  Shares!Z1730 &amp;  ", " &amp;  Shares!AA1730 &amp;  ", " &amp;  Shares!AB1730 &amp;  ", " &amp;  Shares!AC1730 &amp;  ", " &amp;  Shares!AD1730 &amp;  ", " &amp;  Shares!AE1730 &amp;  ", " &amp;  Shares!AF1730 &amp;  ", " &amp;  Shares!AG1730 &amp;  ", " &amp;  Shares!AH1730 &amp;  ", " &amp;  Shares!AI1730 &amp;  ", " &amp;  Shares!AJ1730 &amp;  ", " &amp;  Shares!AK1730 &amp;  ", " &amp;  Shares!AL1730 &amp;  ", " &amp;  Shares!AM1730 &amp;  ", " &amp;  Shares!#REF! &amp;  ", " &amp;  Shares!AN1730 &amp;  ", " &amp;  Shares!AO1730 &amp;  ", " &amp;  Shares!AP1730 &amp;  ", " &amp;  Shares!AQ1730 &amp;  ", " &amp;  Shares!AR1730 &amp;  ", " &amp;  Shares!AS1730 &amp;  ", " &amp;  Shares!AT1730 &amp;  ", " &amp;  Shares!AU1730 &amp;  ", " &amp;  Shares!AV1730 &amp;  ", " &amp;  Shares!AW1730 &amp;  ", " &amp;  Shares!AX1730 &amp;  "),"</f>
        <v>#REF!</v>
      </c>
    </row>
    <row r="1730" spans="1:1" x14ac:dyDescent="0.2">
      <c r="A1730" t="e">
        <f>"('"&amp; Shares!A1731 &amp; "', '2017-01-26', " &amp;  Shares!C1731 &amp;  ", " &amp;  Shares!D1731 &amp;  ", " &amp;  Shares!E1731 &amp;  ", " &amp;  Shares!F1731 &amp;  ", " &amp;  Shares!G1731 &amp;  ", " &amp;  Shares!H1731 &amp;  ", " &amp;  Shares!I1731 &amp;  ", " &amp;  Shares!J1731 &amp;  ", " &amp;  Shares!K1731 &amp;  ", " &amp;  Shares!L1731 &amp;  ", " &amp;  Shares!M1731 &amp;  ", " &amp;  Shares!N1731 &amp;  ", " &amp;  Shares!O1731 &amp;  ", " &amp;  Shares!P1731 &amp;  ", " &amp;  Shares!Q1731 &amp;  ", " &amp;  Shares!R1731 &amp;  ", " &amp;  Shares!S1731 &amp;  ", " &amp;  Shares!T1731 &amp;  ", " &amp;  Shares!U1731 &amp;  ", " &amp;  Shares!V1731 &amp;  ", " &amp;  Shares!W1731 &amp;  ", " &amp;  Shares!X1731 &amp;  ", " &amp;  Shares!Y1731 &amp;  ", " &amp;  Shares!Z1731 &amp;  ", " &amp;  Shares!AA1731 &amp;  ", " &amp;  Shares!AB1731 &amp;  ", " &amp;  Shares!AC1731 &amp;  ", " &amp;  Shares!AD1731 &amp;  ", " &amp;  Shares!AE1731 &amp;  ", " &amp;  Shares!AF1731 &amp;  ", " &amp;  Shares!AG1731 &amp;  ", " &amp;  Shares!AH1731 &amp;  ", " &amp;  Shares!AI1731 &amp;  ", " &amp;  Shares!AJ1731 &amp;  ", " &amp;  Shares!AK1731 &amp;  ", " &amp;  Shares!AL1731 &amp;  ", " &amp;  Shares!AM1731 &amp;  ", " &amp;  Shares!#REF! &amp;  ", " &amp;  Shares!AN1731 &amp;  ", " &amp;  Shares!AO1731 &amp;  ", " &amp;  Shares!AP1731 &amp;  ", " &amp;  Shares!AQ1731 &amp;  ", " &amp;  Shares!AR1731 &amp;  ", " &amp;  Shares!AS1731 &amp;  ", " &amp;  Shares!AT1731 &amp;  ", " &amp;  Shares!AU1731 &amp;  ", " &amp;  Shares!AV1731 &amp;  ", " &amp;  Shares!AW1731 &amp;  ", " &amp;  Shares!AX1731 &amp;  "),"</f>
        <v>#REF!</v>
      </c>
    </row>
    <row r="1731" spans="1:1" x14ac:dyDescent="0.2">
      <c r="A1731" t="e">
        <f>"('"&amp; Shares!A1732 &amp; "', '2017-01-26', " &amp;  Shares!C1732 &amp;  ", " &amp;  Shares!D1732 &amp;  ", " &amp;  Shares!E1732 &amp;  ", " &amp;  Shares!F1732 &amp;  ", " &amp;  Shares!G1732 &amp;  ", " &amp;  Shares!H1732 &amp;  ", " &amp;  Shares!I1732 &amp;  ", " &amp;  Shares!J1732 &amp;  ", " &amp;  Shares!K1732 &amp;  ", " &amp;  Shares!L1732 &amp;  ", " &amp;  Shares!M1732 &amp;  ", " &amp;  Shares!N1732 &amp;  ", " &amp;  Shares!O1732 &amp;  ", " &amp;  Shares!P1732 &amp;  ", " &amp;  Shares!Q1732 &amp;  ", " &amp;  Shares!R1732 &amp;  ", " &amp;  Shares!S1732 &amp;  ", " &amp;  Shares!T1732 &amp;  ", " &amp;  Shares!U1732 &amp;  ", " &amp;  Shares!V1732 &amp;  ", " &amp;  Shares!W1732 &amp;  ", " &amp;  Shares!X1732 &amp;  ", " &amp;  Shares!Y1732 &amp;  ", " &amp;  Shares!Z1732 &amp;  ", " &amp;  Shares!AA1732 &amp;  ", " &amp;  Shares!AB1732 &amp;  ", " &amp;  Shares!AC1732 &amp;  ", " &amp;  Shares!AD1732 &amp;  ", " &amp;  Shares!AE1732 &amp;  ", " &amp;  Shares!AF1732 &amp;  ", " &amp;  Shares!AG1732 &amp;  ", " &amp;  Shares!AH1732 &amp;  ", " &amp;  Shares!AI1732 &amp;  ", " &amp;  Shares!AJ1732 &amp;  ", " &amp;  Shares!AK1732 &amp;  ", " &amp;  Shares!AL1732 &amp;  ", " &amp;  Shares!AM1732 &amp;  ", " &amp;  Shares!#REF! &amp;  ", " &amp;  Shares!AN1732 &amp;  ", " &amp;  Shares!AO1732 &amp;  ", " &amp;  Shares!AP1732 &amp;  ", " &amp;  Shares!AQ1732 &amp;  ", " &amp;  Shares!AR1732 &amp;  ", " &amp;  Shares!AS1732 &amp;  ", " &amp;  Shares!AT1732 &amp;  ", " &amp;  Shares!AU1732 &amp;  ", " &amp;  Shares!AV1732 &amp;  ", " &amp;  Shares!AW1732 &amp;  ", " &amp;  Shares!AX1732 &amp;  "),"</f>
        <v>#REF!</v>
      </c>
    </row>
    <row r="1732" spans="1:1" x14ac:dyDescent="0.2">
      <c r="A1732" t="e">
        <f>"('"&amp; Shares!A1733 &amp; "', '2017-01-26', " &amp;  Shares!C1733 &amp;  ", " &amp;  Shares!D1733 &amp;  ", " &amp;  Shares!E1733 &amp;  ", " &amp;  Shares!F1733 &amp;  ", " &amp;  Shares!G1733 &amp;  ", " &amp;  Shares!H1733 &amp;  ", " &amp;  Shares!I1733 &amp;  ", " &amp;  Shares!J1733 &amp;  ", " &amp;  Shares!K1733 &amp;  ", " &amp;  Shares!L1733 &amp;  ", " &amp;  Shares!M1733 &amp;  ", " &amp;  Shares!N1733 &amp;  ", " &amp;  Shares!O1733 &amp;  ", " &amp;  Shares!P1733 &amp;  ", " &amp;  Shares!Q1733 &amp;  ", " &amp;  Shares!R1733 &amp;  ", " &amp;  Shares!S1733 &amp;  ", " &amp;  Shares!T1733 &amp;  ", " &amp;  Shares!U1733 &amp;  ", " &amp;  Shares!V1733 &amp;  ", " &amp;  Shares!W1733 &amp;  ", " &amp;  Shares!X1733 &amp;  ", " &amp;  Shares!Y1733 &amp;  ", " &amp;  Shares!Z1733 &amp;  ", " &amp;  Shares!AA1733 &amp;  ", " &amp;  Shares!AB1733 &amp;  ", " &amp;  Shares!AC1733 &amp;  ", " &amp;  Shares!AD1733 &amp;  ", " &amp;  Shares!AE1733 &amp;  ", " &amp;  Shares!AF1733 &amp;  ", " &amp;  Shares!AG1733 &amp;  ", " &amp;  Shares!AH1733 &amp;  ", " &amp;  Shares!AI1733 &amp;  ", " &amp;  Shares!AJ1733 &amp;  ", " &amp;  Shares!AK1733 &amp;  ", " &amp;  Shares!AL1733 &amp;  ", " &amp;  Shares!AM1733 &amp;  ", " &amp;  Shares!#REF! &amp;  ", " &amp;  Shares!AN1733 &amp;  ", " &amp;  Shares!AO1733 &amp;  ", " &amp;  Shares!AP1733 &amp;  ", " &amp;  Shares!AQ1733 &amp;  ", " &amp;  Shares!AR1733 &amp;  ", " &amp;  Shares!AS1733 &amp;  ", " &amp;  Shares!AT1733 &amp;  ", " &amp;  Shares!AU1733 &amp;  ", " &amp;  Shares!AV1733 &amp;  ", " &amp;  Shares!AW1733 &amp;  ", " &amp;  Shares!AX1733 &amp;  "),"</f>
        <v>#REF!</v>
      </c>
    </row>
    <row r="1733" spans="1:1" x14ac:dyDescent="0.2">
      <c r="A1733" t="e">
        <f>"('"&amp; Shares!A1734 &amp; "', '2017-01-26', " &amp;  Shares!C1734 &amp;  ", " &amp;  Shares!D1734 &amp;  ", " &amp;  Shares!E1734 &amp;  ", " &amp;  Shares!F1734 &amp;  ", " &amp;  Shares!G1734 &amp;  ", " &amp;  Shares!H1734 &amp;  ", " &amp;  Shares!I1734 &amp;  ", " &amp;  Shares!J1734 &amp;  ", " &amp;  Shares!K1734 &amp;  ", " &amp;  Shares!L1734 &amp;  ", " &amp;  Shares!M1734 &amp;  ", " &amp;  Shares!N1734 &amp;  ", " &amp;  Shares!O1734 &amp;  ", " &amp;  Shares!P1734 &amp;  ", " &amp;  Shares!Q1734 &amp;  ", " &amp;  Shares!R1734 &amp;  ", " &amp;  Shares!S1734 &amp;  ", " &amp;  Shares!T1734 &amp;  ", " &amp;  Shares!U1734 &amp;  ", " &amp;  Shares!V1734 &amp;  ", " &amp;  Shares!W1734 &amp;  ", " &amp;  Shares!X1734 &amp;  ", " &amp;  Shares!Y1734 &amp;  ", " &amp;  Shares!Z1734 &amp;  ", " &amp;  Shares!AA1734 &amp;  ", " &amp;  Shares!AB1734 &amp;  ", " &amp;  Shares!AC1734 &amp;  ", " &amp;  Shares!AD1734 &amp;  ", " &amp;  Shares!AE1734 &amp;  ", " &amp;  Shares!AF1734 &amp;  ", " &amp;  Shares!AG1734 &amp;  ", " &amp;  Shares!AH1734 &amp;  ", " &amp;  Shares!AI1734 &amp;  ", " &amp;  Shares!AJ1734 &amp;  ", " &amp;  Shares!AK1734 &amp;  ", " &amp;  Shares!AL1734 &amp;  ", " &amp;  Shares!AM1734 &amp;  ", " &amp;  Shares!#REF! &amp;  ", " &amp;  Shares!AN1734 &amp;  ", " &amp;  Shares!AO1734 &amp;  ", " &amp;  Shares!AP1734 &amp;  ", " &amp;  Shares!AQ1734 &amp;  ", " &amp;  Shares!AR1734 &amp;  ", " &amp;  Shares!AS1734 &amp;  ", " &amp;  Shares!AT1734 &amp;  ", " &amp;  Shares!AU1734 &amp;  ", " &amp;  Shares!AV1734 &amp;  ", " &amp;  Shares!AW1734 &amp;  ", " &amp;  Shares!AX1734 &amp;  "),"</f>
        <v>#REF!</v>
      </c>
    </row>
    <row r="1734" spans="1:1" x14ac:dyDescent="0.2">
      <c r="A1734" t="e">
        <f>"('"&amp; Shares!A1735 &amp; "', '2017-01-26', " &amp;  Shares!C1735 &amp;  ", " &amp;  Shares!D1735 &amp;  ", " &amp;  Shares!E1735 &amp;  ", " &amp;  Shares!F1735 &amp;  ", " &amp;  Shares!G1735 &amp;  ", " &amp;  Shares!H1735 &amp;  ", " &amp;  Shares!I1735 &amp;  ", " &amp;  Shares!J1735 &amp;  ", " &amp;  Shares!K1735 &amp;  ", " &amp;  Shares!L1735 &amp;  ", " &amp;  Shares!M1735 &amp;  ", " &amp;  Shares!N1735 &amp;  ", " &amp;  Shares!O1735 &amp;  ", " &amp;  Shares!P1735 &amp;  ", " &amp;  Shares!Q1735 &amp;  ", " &amp;  Shares!R1735 &amp;  ", " &amp;  Shares!S1735 &amp;  ", " &amp;  Shares!T1735 &amp;  ", " &amp;  Shares!U1735 &amp;  ", " &amp;  Shares!V1735 &amp;  ", " &amp;  Shares!W1735 &amp;  ", " &amp;  Shares!X1735 &amp;  ", " &amp;  Shares!Y1735 &amp;  ", " &amp;  Shares!Z1735 &amp;  ", " &amp;  Shares!AA1735 &amp;  ", " &amp;  Shares!AB1735 &amp;  ", " &amp;  Shares!AC1735 &amp;  ", " &amp;  Shares!AD1735 &amp;  ", " &amp;  Shares!AE1735 &amp;  ", " &amp;  Shares!AF1735 &amp;  ", " &amp;  Shares!AG1735 &amp;  ", " &amp;  Shares!AH1735 &amp;  ", " &amp;  Shares!AI1735 &amp;  ", " &amp;  Shares!AJ1735 &amp;  ", " &amp;  Shares!AK1735 &amp;  ", " &amp;  Shares!AL1735 &amp;  ", " &amp;  Shares!AM1735 &amp;  ", " &amp;  Shares!#REF! &amp;  ", " &amp;  Shares!AN1735 &amp;  ", " &amp;  Shares!AO1735 &amp;  ", " &amp;  Shares!AP1735 &amp;  ", " &amp;  Shares!AQ1735 &amp;  ", " &amp;  Shares!AR1735 &amp;  ", " &amp;  Shares!AS1735 &amp;  ", " &amp;  Shares!AT1735 &amp;  ", " &amp;  Shares!AU1735 &amp;  ", " &amp;  Shares!AV1735 &amp;  ", " &amp;  Shares!AW1735 &amp;  ", " &amp;  Shares!AX1735 &amp;  "),"</f>
        <v>#REF!</v>
      </c>
    </row>
    <row r="1735" spans="1:1" x14ac:dyDescent="0.2">
      <c r="A1735" t="e">
        <f>"('"&amp; Shares!A1736 &amp; "', '2017-01-26', " &amp;  Shares!C1736 &amp;  ", " &amp;  Shares!D1736 &amp;  ", " &amp;  Shares!E1736 &amp;  ", " &amp;  Shares!F1736 &amp;  ", " &amp;  Shares!G1736 &amp;  ", " &amp;  Shares!H1736 &amp;  ", " &amp;  Shares!I1736 &amp;  ", " &amp;  Shares!J1736 &amp;  ", " &amp;  Shares!K1736 &amp;  ", " &amp;  Shares!L1736 &amp;  ", " &amp;  Shares!M1736 &amp;  ", " &amp;  Shares!N1736 &amp;  ", " &amp;  Shares!O1736 &amp;  ", " &amp;  Shares!P1736 &amp;  ", " &amp;  Shares!Q1736 &amp;  ", " &amp;  Shares!R1736 &amp;  ", " &amp;  Shares!S1736 &amp;  ", " &amp;  Shares!T1736 &amp;  ", " &amp;  Shares!U1736 &amp;  ", " &amp;  Shares!V1736 &amp;  ", " &amp;  Shares!W1736 &amp;  ", " &amp;  Shares!X1736 &amp;  ", " &amp;  Shares!Y1736 &amp;  ", " &amp;  Shares!Z1736 &amp;  ", " &amp;  Shares!AA1736 &amp;  ", " &amp;  Shares!AB1736 &amp;  ", " &amp;  Shares!AC1736 &amp;  ", " &amp;  Shares!AD1736 &amp;  ", " &amp;  Shares!AE1736 &amp;  ", " &amp;  Shares!AF1736 &amp;  ", " &amp;  Shares!AG1736 &amp;  ", " &amp;  Shares!AH1736 &amp;  ", " &amp;  Shares!AI1736 &amp;  ", " &amp;  Shares!AJ1736 &amp;  ", " &amp;  Shares!AK1736 &amp;  ", " &amp;  Shares!AL1736 &amp;  ", " &amp;  Shares!AM1736 &amp;  ", " &amp;  Shares!#REF! &amp;  ", " &amp;  Shares!AN1736 &amp;  ", " &amp;  Shares!AO1736 &amp;  ", " &amp;  Shares!AP1736 &amp;  ", " &amp;  Shares!AQ1736 &amp;  ", " &amp;  Shares!AR1736 &amp;  ", " &amp;  Shares!AS1736 &amp;  ", " &amp;  Shares!AT1736 &amp;  ", " &amp;  Shares!AU1736 &amp;  ", " &amp;  Shares!AV1736 &amp;  ", " &amp;  Shares!AW1736 &amp;  ", " &amp;  Shares!AX1736 &amp;  "),"</f>
        <v>#REF!</v>
      </c>
    </row>
    <row r="1736" spans="1:1" x14ac:dyDescent="0.2">
      <c r="A1736" t="e">
        <f>"('"&amp; Shares!A1737 &amp; "', '2017-01-26', " &amp;  Shares!C1737 &amp;  ", " &amp;  Shares!D1737 &amp;  ", " &amp;  Shares!E1737 &amp;  ", " &amp;  Shares!F1737 &amp;  ", " &amp;  Shares!G1737 &amp;  ", " &amp;  Shares!H1737 &amp;  ", " &amp;  Shares!I1737 &amp;  ", " &amp;  Shares!J1737 &amp;  ", " &amp;  Shares!K1737 &amp;  ", " &amp;  Shares!L1737 &amp;  ", " &amp;  Shares!M1737 &amp;  ", " &amp;  Shares!N1737 &amp;  ", " &amp;  Shares!O1737 &amp;  ", " &amp;  Shares!P1737 &amp;  ", " &amp;  Shares!Q1737 &amp;  ", " &amp;  Shares!R1737 &amp;  ", " &amp;  Shares!S1737 &amp;  ", " &amp;  Shares!T1737 &amp;  ", " &amp;  Shares!U1737 &amp;  ", " &amp;  Shares!V1737 &amp;  ", " &amp;  Shares!W1737 &amp;  ", " &amp;  Shares!X1737 &amp;  ", " &amp;  Shares!Y1737 &amp;  ", " &amp;  Shares!Z1737 &amp;  ", " &amp;  Shares!AA1737 &amp;  ", " &amp;  Shares!AB1737 &amp;  ", " &amp;  Shares!AC1737 &amp;  ", " &amp;  Shares!AD1737 &amp;  ", " &amp;  Shares!AE1737 &amp;  ", " &amp;  Shares!AF1737 &amp;  ", " &amp;  Shares!AG1737 &amp;  ", " &amp;  Shares!AH1737 &amp;  ", " &amp;  Shares!AI1737 &amp;  ", " &amp;  Shares!AJ1737 &amp;  ", " &amp;  Shares!AK1737 &amp;  ", " &amp;  Shares!AL1737 &amp;  ", " &amp;  Shares!AM1737 &amp;  ", " &amp;  Shares!#REF! &amp;  ", " &amp;  Shares!AN1737 &amp;  ", " &amp;  Shares!AO1737 &amp;  ", " &amp;  Shares!AP1737 &amp;  ", " &amp;  Shares!AQ1737 &amp;  ", " &amp;  Shares!AR1737 &amp;  ", " &amp;  Shares!AS1737 &amp;  ", " &amp;  Shares!AT1737 &amp;  ", " &amp;  Shares!AU1737 &amp;  ", " &amp;  Shares!AV1737 &amp;  ", " &amp;  Shares!AW1737 &amp;  ", " &amp;  Shares!AX1737 &amp;  "),"</f>
        <v>#REF!</v>
      </c>
    </row>
    <row r="1737" spans="1:1" x14ac:dyDescent="0.2">
      <c r="A1737" t="e">
        <f>"('"&amp; Shares!A1738 &amp; "', '2017-01-26', " &amp;  Shares!C1738 &amp;  ", " &amp;  Shares!D1738 &amp;  ", " &amp;  Shares!E1738 &amp;  ", " &amp;  Shares!F1738 &amp;  ", " &amp;  Shares!G1738 &amp;  ", " &amp;  Shares!H1738 &amp;  ", " &amp;  Shares!I1738 &amp;  ", " &amp;  Shares!J1738 &amp;  ", " &amp;  Shares!K1738 &amp;  ", " &amp;  Shares!L1738 &amp;  ", " &amp;  Shares!M1738 &amp;  ", " &amp;  Shares!N1738 &amp;  ", " &amp;  Shares!O1738 &amp;  ", " &amp;  Shares!P1738 &amp;  ", " &amp;  Shares!Q1738 &amp;  ", " &amp;  Shares!R1738 &amp;  ", " &amp;  Shares!S1738 &amp;  ", " &amp;  Shares!T1738 &amp;  ", " &amp;  Shares!U1738 &amp;  ", " &amp;  Shares!V1738 &amp;  ", " &amp;  Shares!W1738 &amp;  ", " &amp;  Shares!X1738 &amp;  ", " &amp;  Shares!Y1738 &amp;  ", " &amp;  Shares!Z1738 &amp;  ", " &amp;  Shares!AA1738 &amp;  ", " &amp;  Shares!AB1738 &amp;  ", " &amp;  Shares!AC1738 &amp;  ", " &amp;  Shares!AD1738 &amp;  ", " &amp;  Shares!AE1738 &amp;  ", " &amp;  Shares!AF1738 &amp;  ", " &amp;  Shares!AG1738 &amp;  ", " &amp;  Shares!AH1738 &amp;  ", " &amp;  Shares!AI1738 &amp;  ", " &amp;  Shares!AJ1738 &amp;  ", " &amp;  Shares!AK1738 &amp;  ", " &amp;  Shares!AL1738 &amp;  ", " &amp;  Shares!AM1738 &amp;  ", " &amp;  Shares!#REF! &amp;  ", " &amp;  Shares!AN1738 &amp;  ", " &amp;  Shares!AO1738 &amp;  ", " &amp;  Shares!AP1738 &amp;  ", " &amp;  Shares!AQ1738 &amp;  ", " &amp;  Shares!AR1738 &amp;  ", " &amp;  Shares!AS1738 &amp;  ", " &amp;  Shares!AT1738 &amp;  ", " &amp;  Shares!AU1738 &amp;  ", " &amp;  Shares!AV1738 &amp;  ", " &amp;  Shares!AW1738 &amp;  ", " &amp;  Shares!AX1738 &amp;  "),"</f>
        <v>#REF!</v>
      </c>
    </row>
    <row r="1738" spans="1:1" x14ac:dyDescent="0.2">
      <c r="A1738" t="e">
        <f>"('"&amp; Shares!A1739 &amp; "', '2017-01-26', " &amp;  Shares!C1739 &amp;  ", " &amp;  Shares!D1739 &amp;  ", " &amp;  Shares!E1739 &amp;  ", " &amp;  Shares!F1739 &amp;  ", " &amp;  Shares!G1739 &amp;  ", " &amp;  Shares!H1739 &amp;  ", " &amp;  Shares!I1739 &amp;  ", " &amp;  Shares!J1739 &amp;  ", " &amp;  Shares!K1739 &amp;  ", " &amp;  Shares!L1739 &amp;  ", " &amp;  Shares!M1739 &amp;  ", " &amp;  Shares!N1739 &amp;  ", " &amp;  Shares!O1739 &amp;  ", " &amp;  Shares!P1739 &amp;  ", " &amp;  Shares!Q1739 &amp;  ", " &amp;  Shares!R1739 &amp;  ", " &amp;  Shares!S1739 &amp;  ", " &amp;  Shares!T1739 &amp;  ", " &amp;  Shares!U1739 &amp;  ", " &amp;  Shares!V1739 &amp;  ", " &amp;  Shares!W1739 &amp;  ", " &amp;  Shares!X1739 &amp;  ", " &amp;  Shares!Y1739 &amp;  ", " &amp;  Shares!Z1739 &amp;  ", " &amp;  Shares!AA1739 &amp;  ", " &amp;  Shares!AB1739 &amp;  ", " &amp;  Shares!AC1739 &amp;  ", " &amp;  Shares!AD1739 &amp;  ", " &amp;  Shares!AE1739 &amp;  ", " &amp;  Shares!AF1739 &amp;  ", " &amp;  Shares!AG1739 &amp;  ", " &amp;  Shares!AH1739 &amp;  ", " &amp;  Shares!AI1739 &amp;  ", " &amp;  Shares!AJ1739 &amp;  ", " &amp;  Shares!AK1739 &amp;  ", " &amp;  Shares!AL1739 &amp;  ", " &amp;  Shares!AM1739 &amp;  ", " &amp;  Shares!#REF! &amp;  ", " &amp;  Shares!AN1739 &amp;  ", " &amp;  Shares!AO1739 &amp;  ", " &amp;  Shares!AP1739 &amp;  ", " &amp;  Shares!AQ1739 &amp;  ", " &amp;  Shares!AR1739 &amp;  ", " &amp;  Shares!AS1739 &amp;  ", " &amp;  Shares!AT1739 &amp;  ", " &amp;  Shares!AU1739 &amp;  ", " &amp;  Shares!AV1739 &amp;  ", " &amp;  Shares!AW1739 &amp;  ", " &amp;  Shares!AX1739 &amp;  "),"</f>
        <v>#REF!</v>
      </c>
    </row>
    <row r="1739" spans="1:1" x14ac:dyDescent="0.2">
      <c r="A1739" t="e">
        <f>"('"&amp; Shares!A1740 &amp; "', '2017-01-26', " &amp;  Shares!C1740 &amp;  ", " &amp;  Shares!D1740 &amp;  ", " &amp;  Shares!E1740 &amp;  ", " &amp;  Shares!F1740 &amp;  ", " &amp;  Shares!G1740 &amp;  ", " &amp;  Shares!H1740 &amp;  ", " &amp;  Shares!I1740 &amp;  ", " &amp;  Shares!J1740 &amp;  ", " &amp;  Shares!K1740 &amp;  ", " &amp;  Shares!L1740 &amp;  ", " &amp;  Shares!M1740 &amp;  ", " &amp;  Shares!N1740 &amp;  ", " &amp;  Shares!O1740 &amp;  ", " &amp;  Shares!P1740 &amp;  ", " &amp;  Shares!Q1740 &amp;  ", " &amp;  Shares!R1740 &amp;  ", " &amp;  Shares!S1740 &amp;  ", " &amp;  Shares!T1740 &amp;  ", " &amp;  Shares!U1740 &amp;  ", " &amp;  Shares!V1740 &amp;  ", " &amp;  Shares!W1740 &amp;  ", " &amp;  Shares!X1740 &amp;  ", " &amp;  Shares!Y1740 &amp;  ", " &amp;  Shares!Z1740 &amp;  ", " &amp;  Shares!AA1740 &amp;  ", " &amp;  Shares!AB1740 &amp;  ", " &amp;  Shares!AC1740 &amp;  ", " &amp;  Shares!AD1740 &amp;  ", " &amp;  Shares!AE1740 &amp;  ", " &amp;  Shares!AF1740 &amp;  ", " &amp;  Shares!AG1740 &amp;  ", " &amp;  Shares!AH1740 &amp;  ", " &amp;  Shares!AI1740 &amp;  ", " &amp;  Shares!AJ1740 &amp;  ", " &amp;  Shares!AK1740 &amp;  ", " &amp;  Shares!AL1740 &amp;  ", " &amp;  Shares!AM1740 &amp;  ", " &amp;  Shares!#REF! &amp;  ", " &amp;  Shares!AN1740 &amp;  ", " &amp;  Shares!AO1740 &amp;  ", " &amp;  Shares!AP1740 &amp;  ", " &amp;  Shares!AQ1740 &amp;  ", " &amp;  Shares!AR1740 &amp;  ", " &amp;  Shares!AS1740 &amp;  ", " &amp;  Shares!AT1740 &amp;  ", " &amp;  Shares!AU1740 &amp;  ", " &amp;  Shares!AV1740 &amp;  ", " &amp;  Shares!AW1740 &amp;  ", " &amp;  Shares!AX1740 &amp;  "),"</f>
        <v>#REF!</v>
      </c>
    </row>
    <row r="1740" spans="1:1" x14ac:dyDescent="0.2">
      <c r="A1740" t="e">
        <f>"('"&amp; Shares!A1741 &amp; "', '2017-01-26', " &amp;  Shares!C1741 &amp;  ", " &amp;  Shares!D1741 &amp;  ", " &amp;  Shares!E1741 &amp;  ", " &amp;  Shares!F1741 &amp;  ", " &amp;  Shares!G1741 &amp;  ", " &amp;  Shares!H1741 &amp;  ", " &amp;  Shares!I1741 &amp;  ", " &amp;  Shares!J1741 &amp;  ", " &amp;  Shares!K1741 &amp;  ", " &amp;  Shares!L1741 &amp;  ", " &amp;  Shares!M1741 &amp;  ", " &amp;  Shares!N1741 &amp;  ", " &amp;  Shares!O1741 &amp;  ", " &amp;  Shares!P1741 &amp;  ", " &amp;  Shares!Q1741 &amp;  ", " &amp;  Shares!R1741 &amp;  ", " &amp;  Shares!S1741 &amp;  ", " &amp;  Shares!T1741 &amp;  ", " &amp;  Shares!U1741 &amp;  ", " &amp;  Shares!V1741 &amp;  ", " &amp;  Shares!W1741 &amp;  ", " &amp;  Shares!X1741 &amp;  ", " &amp;  Shares!Y1741 &amp;  ", " &amp;  Shares!Z1741 &amp;  ", " &amp;  Shares!AA1741 &amp;  ", " &amp;  Shares!AB1741 &amp;  ", " &amp;  Shares!AC1741 &amp;  ", " &amp;  Shares!AD1741 &amp;  ", " &amp;  Shares!AE1741 &amp;  ", " &amp;  Shares!AF1741 &amp;  ", " &amp;  Shares!AG1741 &amp;  ", " &amp;  Shares!AH1741 &amp;  ", " &amp;  Shares!AI1741 &amp;  ", " &amp;  Shares!AJ1741 &amp;  ", " &amp;  Shares!AK1741 &amp;  ", " &amp;  Shares!AL1741 &amp;  ", " &amp;  Shares!AM1741 &amp;  ", " &amp;  Shares!#REF! &amp;  ", " &amp;  Shares!AN1741 &amp;  ", " &amp;  Shares!AO1741 &amp;  ", " &amp;  Shares!AP1741 &amp;  ", " &amp;  Shares!AQ1741 &amp;  ", " &amp;  Shares!AR1741 &amp;  ", " &amp;  Shares!AS1741 &amp;  ", " &amp;  Shares!AT1741 &amp;  ", " &amp;  Shares!AU1741 &amp;  ", " &amp;  Shares!AV1741 &amp;  ", " &amp;  Shares!AW1741 &amp;  ", " &amp;  Shares!AX1741 &amp;  "),"</f>
        <v>#REF!</v>
      </c>
    </row>
    <row r="1741" spans="1:1" x14ac:dyDescent="0.2">
      <c r="A1741" t="e">
        <f>"('"&amp; Shares!A1742 &amp; "', '2017-01-26', " &amp;  Shares!C1742 &amp;  ", " &amp;  Shares!D1742 &amp;  ", " &amp;  Shares!E1742 &amp;  ", " &amp;  Shares!F1742 &amp;  ", " &amp;  Shares!G1742 &amp;  ", " &amp;  Shares!H1742 &amp;  ", " &amp;  Shares!I1742 &amp;  ", " &amp;  Shares!J1742 &amp;  ", " &amp;  Shares!K1742 &amp;  ", " &amp;  Shares!L1742 &amp;  ", " &amp;  Shares!M1742 &amp;  ", " &amp;  Shares!N1742 &amp;  ", " &amp;  Shares!O1742 &amp;  ", " &amp;  Shares!P1742 &amp;  ", " &amp;  Shares!Q1742 &amp;  ", " &amp;  Shares!R1742 &amp;  ", " &amp;  Shares!S1742 &amp;  ", " &amp;  Shares!T1742 &amp;  ", " &amp;  Shares!U1742 &amp;  ", " &amp;  Shares!V1742 &amp;  ", " &amp;  Shares!W1742 &amp;  ", " &amp;  Shares!X1742 &amp;  ", " &amp;  Shares!Y1742 &amp;  ", " &amp;  Shares!Z1742 &amp;  ", " &amp;  Shares!AA1742 &amp;  ", " &amp;  Shares!AB1742 &amp;  ", " &amp;  Shares!AC1742 &amp;  ", " &amp;  Shares!AD1742 &amp;  ", " &amp;  Shares!AE1742 &amp;  ", " &amp;  Shares!AF1742 &amp;  ", " &amp;  Shares!AG1742 &amp;  ", " &amp;  Shares!AH1742 &amp;  ", " &amp;  Shares!AI1742 &amp;  ", " &amp;  Shares!AJ1742 &amp;  ", " &amp;  Shares!AK1742 &amp;  ", " &amp;  Shares!AL1742 &amp;  ", " &amp;  Shares!AM1742 &amp;  ", " &amp;  Shares!#REF! &amp;  ", " &amp;  Shares!AN1742 &amp;  ", " &amp;  Shares!AO1742 &amp;  ", " &amp;  Shares!AP1742 &amp;  ", " &amp;  Shares!AQ1742 &amp;  ", " &amp;  Shares!AR1742 &amp;  ", " &amp;  Shares!AS1742 &amp;  ", " &amp;  Shares!AT1742 &amp;  ", " &amp;  Shares!AU1742 &amp;  ", " &amp;  Shares!AV1742 &amp;  ", " &amp;  Shares!AW1742 &amp;  ", " &amp;  Shares!AX1742 &amp;  "),"</f>
        <v>#REF!</v>
      </c>
    </row>
    <row r="1742" spans="1:1" x14ac:dyDescent="0.2">
      <c r="A1742" t="e">
        <f>"('"&amp; Shares!A1743 &amp; "', '2017-01-26', " &amp;  Shares!C1743 &amp;  ", " &amp;  Shares!D1743 &amp;  ", " &amp;  Shares!E1743 &amp;  ", " &amp;  Shares!F1743 &amp;  ", " &amp;  Shares!G1743 &amp;  ", " &amp;  Shares!H1743 &amp;  ", " &amp;  Shares!I1743 &amp;  ", " &amp;  Shares!J1743 &amp;  ", " &amp;  Shares!K1743 &amp;  ", " &amp;  Shares!L1743 &amp;  ", " &amp;  Shares!M1743 &amp;  ", " &amp;  Shares!N1743 &amp;  ", " &amp;  Shares!O1743 &amp;  ", " &amp;  Shares!P1743 &amp;  ", " &amp;  Shares!Q1743 &amp;  ", " &amp;  Shares!R1743 &amp;  ", " &amp;  Shares!S1743 &amp;  ", " &amp;  Shares!T1743 &amp;  ", " &amp;  Shares!U1743 &amp;  ", " &amp;  Shares!V1743 &amp;  ", " &amp;  Shares!W1743 &amp;  ", " &amp;  Shares!X1743 &amp;  ", " &amp;  Shares!Y1743 &amp;  ", " &amp;  Shares!Z1743 &amp;  ", " &amp;  Shares!AA1743 &amp;  ", " &amp;  Shares!AB1743 &amp;  ", " &amp;  Shares!AC1743 &amp;  ", " &amp;  Shares!AD1743 &amp;  ", " &amp;  Shares!AE1743 &amp;  ", " &amp;  Shares!AF1743 &amp;  ", " &amp;  Shares!AG1743 &amp;  ", " &amp;  Shares!AH1743 &amp;  ", " &amp;  Shares!AI1743 &amp;  ", " &amp;  Shares!AJ1743 &amp;  ", " &amp;  Shares!AK1743 &amp;  ", " &amp;  Shares!AL1743 &amp;  ", " &amp;  Shares!AM1743 &amp;  ", " &amp;  Shares!#REF! &amp;  ", " &amp;  Shares!AN1743 &amp;  ", " &amp;  Shares!AO1743 &amp;  ", " &amp;  Shares!AP1743 &amp;  ", " &amp;  Shares!AQ1743 &amp;  ", " &amp;  Shares!AR1743 &amp;  ", " &amp;  Shares!AS1743 &amp;  ", " &amp;  Shares!AT1743 &amp;  ", " &amp;  Shares!AU1743 &amp;  ", " &amp;  Shares!AV1743 &amp;  ", " &amp;  Shares!AW1743 &amp;  ", " &amp;  Shares!AX1743 &amp;  "),"</f>
        <v>#REF!</v>
      </c>
    </row>
    <row r="1743" spans="1:1" x14ac:dyDescent="0.2">
      <c r="A1743" t="e">
        <f>"('"&amp; Shares!A1744 &amp; "', '2017-01-26', " &amp;  Shares!C1744 &amp;  ", " &amp;  Shares!D1744 &amp;  ", " &amp;  Shares!E1744 &amp;  ", " &amp;  Shares!F1744 &amp;  ", " &amp;  Shares!G1744 &amp;  ", " &amp;  Shares!H1744 &amp;  ", " &amp;  Shares!I1744 &amp;  ", " &amp;  Shares!J1744 &amp;  ", " &amp;  Shares!K1744 &amp;  ", " &amp;  Shares!L1744 &amp;  ", " &amp;  Shares!M1744 &amp;  ", " &amp;  Shares!N1744 &amp;  ", " &amp;  Shares!O1744 &amp;  ", " &amp;  Shares!P1744 &amp;  ", " &amp;  Shares!Q1744 &amp;  ", " &amp;  Shares!R1744 &amp;  ", " &amp;  Shares!S1744 &amp;  ", " &amp;  Shares!T1744 &amp;  ", " &amp;  Shares!U1744 &amp;  ", " &amp;  Shares!V1744 &amp;  ", " &amp;  Shares!W1744 &amp;  ", " &amp;  Shares!X1744 &amp;  ", " &amp;  Shares!Y1744 &amp;  ", " &amp;  Shares!Z1744 &amp;  ", " &amp;  Shares!AA1744 &amp;  ", " &amp;  Shares!AB1744 &amp;  ", " &amp;  Shares!AC1744 &amp;  ", " &amp;  Shares!AD1744 &amp;  ", " &amp;  Shares!AE1744 &amp;  ", " &amp;  Shares!AF1744 &amp;  ", " &amp;  Shares!AG1744 &amp;  ", " &amp;  Shares!AH1744 &amp;  ", " &amp;  Shares!AI1744 &amp;  ", " &amp;  Shares!AJ1744 &amp;  ", " &amp;  Shares!AK1744 &amp;  ", " &amp;  Shares!AL1744 &amp;  ", " &amp;  Shares!AM1744 &amp;  ", " &amp;  Shares!#REF! &amp;  ", " &amp;  Shares!AN1744 &amp;  ", " &amp;  Shares!AO1744 &amp;  ", " &amp;  Shares!AP1744 &amp;  ", " &amp;  Shares!AQ1744 &amp;  ", " &amp;  Shares!AR1744 &amp;  ", " &amp;  Shares!AS1744 &amp;  ", " &amp;  Shares!AT1744 &amp;  ", " &amp;  Shares!AU1744 &amp;  ", " &amp;  Shares!AV1744 &amp;  ", " &amp;  Shares!AW1744 &amp;  ", " &amp;  Shares!AX1744 &amp;  "),"</f>
        <v>#REF!</v>
      </c>
    </row>
    <row r="1744" spans="1:1" x14ac:dyDescent="0.2">
      <c r="A1744" t="e">
        <f>"('"&amp; Shares!A1745 &amp; "', '2017-01-26', " &amp;  Shares!C1745 &amp;  ", " &amp;  Shares!D1745 &amp;  ", " &amp;  Shares!E1745 &amp;  ", " &amp;  Shares!F1745 &amp;  ", " &amp;  Shares!G1745 &amp;  ", " &amp;  Shares!H1745 &amp;  ", " &amp;  Shares!I1745 &amp;  ", " &amp;  Shares!J1745 &amp;  ", " &amp;  Shares!K1745 &amp;  ", " &amp;  Shares!L1745 &amp;  ", " &amp;  Shares!M1745 &amp;  ", " &amp;  Shares!N1745 &amp;  ", " &amp;  Shares!O1745 &amp;  ", " &amp;  Shares!P1745 &amp;  ", " &amp;  Shares!Q1745 &amp;  ", " &amp;  Shares!R1745 &amp;  ", " &amp;  Shares!S1745 &amp;  ", " &amp;  Shares!T1745 &amp;  ", " &amp;  Shares!U1745 &amp;  ", " &amp;  Shares!V1745 &amp;  ", " &amp;  Shares!W1745 &amp;  ", " &amp;  Shares!X1745 &amp;  ", " &amp;  Shares!Y1745 &amp;  ", " &amp;  Shares!Z1745 &amp;  ", " &amp;  Shares!AA1745 &amp;  ", " &amp;  Shares!AB1745 &amp;  ", " &amp;  Shares!AC1745 &amp;  ", " &amp;  Shares!AD1745 &amp;  ", " &amp;  Shares!AE1745 &amp;  ", " &amp;  Shares!AF1745 &amp;  ", " &amp;  Shares!AG1745 &amp;  ", " &amp;  Shares!AH1745 &amp;  ", " &amp;  Shares!AI1745 &amp;  ", " &amp;  Shares!AJ1745 &amp;  ", " &amp;  Shares!AK1745 &amp;  ", " &amp;  Shares!AL1745 &amp;  ", " &amp;  Shares!AM1745 &amp;  ", " &amp;  Shares!#REF! &amp;  ", " &amp;  Shares!AN1745 &amp;  ", " &amp;  Shares!AO1745 &amp;  ", " &amp;  Shares!AP1745 &amp;  ", " &amp;  Shares!AQ1745 &amp;  ", " &amp;  Shares!AR1745 &amp;  ", " &amp;  Shares!AS1745 &amp;  ", " &amp;  Shares!AT1745 &amp;  ", " &amp;  Shares!AU1745 &amp;  ", " &amp;  Shares!AV1745 &amp;  ", " &amp;  Shares!AW1745 &amp;  ", " &amp;  Shares!AX1745 &amp;  "),"</f>
        <v>#REF!</v>
      </c>
    </row>
    <row r="1745" spans="1:1" x14ac:dyDescent="0.2">
      <c r="A1745" t="e">
        <f>"('"&amp; Shares!A1746 &amp; "', '2017-01-26', " &amp;  Shares!C1746 &amp;  ", " &amp;  Shares!D1746 &amp;  ", " &amp;  Shares!E1746 &amp;  ", " &amp;  Shares!F1746 &amp;  ", " &amp;  Shares!G1746 &amp;  ", " &amp;  Shares!H1746 &amp;  ", " &amp;  Shares!I1746 &amp;  ", " &amp;  Shares!J1746 &amp;  ", " &amp;  Shares!K1746 &amp;  ", " &amp;  Shares!L1746 &amp;  ", " &amp;  Shares!M1746 &amp;  ", " &amp;  Shares!N1746 &amp;  ", " &amp;  Shares!O1746 &amp;  ", " &amp;  Shares!P1746 &amp;  ", " &amp;  Shares!Q1746 &amp;  ", " &amp;  Shares!R1746 &amp;  ", " &amp;  Shares!S1746 &amp;  ", " &amp;  Shares!T1746 &amp;  ", " &amp;  Shares!U1746 &amp;  ", " &amp;  Shares!V1746 &amp;  ", " &amp;  Shares!W1746 &amp;  ", " &amp;  Shares!X1746 &amp;  ", " &amp;  Shares!Y1746 &amp;  ", " &amp;  Shares!Z1746 &amp;  ", " &amp;  Shares!AA1746 &amp;  ", " &amp;  Shares!AB1746 &amp;  ", " &amp;  Shares!AC1746 &amp;  ", " &amp;  Shares!AD1746 &amp;  ", " &amp;  Shares!AE1746 &amp;  ", " &amp;  Shares!AF1746 &amp;  ", " &amp;  Shares!AG1746 &amp;  ", " &amp;  Shares!AH1746 &amp;  ", " &amp;  Shares!AI1746 &amp;  ", " &amp;  Shares!AJ1746 &amp;  ", " &amp;  Shares!AK1746 &amp;  ", " &amp;  Shares!AL1746 &amp;  ", " &amp;  Shares!AM1746 &amp;  ", " &amp;  Shares!#REF! &amp;  ", " &amp;  Shares!AN1746 &amp;  ", " &amp;  Shares!AO1746 &amp;  ", " &amp;  Shares!AP1746 &amp;  ", " &amp;  Shares!AQ1746 &amp;  ", " &amp;  Shares!AR1746 &amp;  ", " &amp;  Shares!AS1746 &amp;  ", " &amp;  Shares!AT1746 &amp;  ", " &amp;  Shares!AU1746 &amp;  ", " &amp;  Shares!AV1746 &amp;  ", " &amp;  Shares!AW1746 &amp;  ", " &amp;  Shares!AX1746 &amp;  "),"</f>
        <v>#REF!</v>
      </c>
    </row>
    <row r="1746" spans="1:1" x14ac:dyDescent="0.2">
      <c r="A1746" t="e">
        <f>"('"&amp; Shares!A1747 &amp; "', '2017-01-26', " &amp;  Shares!C1747 &amp;  ", " &amp;  Shares!D1747 &amp;  ", " &amp;  Shares!E1747 &amp;  ", " &amp;  Shares!F1747 &amp;  ", " &amp;  Shares!G1747 &amp;  ", " &amp;  Shares!H1747 &amp;  ", " &amp;  Shares!I1747 &amp;  ", " &amp;  Shares!J1747 &amp;  ", " &amp;  Shares!K1747 &amp;  ", " &amp;  Shares!L1747 &amp;  ", " &amp;  Shares!M1747 &amp;  ", " &amp;  Shares!N1747 &amp;  ", " &amp;  Shares!O1747 &amp;  ", " &amp;  Shares!P1747 &amp;  ", " &amp;  Shares!Q1747 &amp;  ", " &amp;  Shares!R1747 &amp;  ", " &amp;  Shares!S1747 &amp;  ", " &amp;  Shares!T1747 &amp;  ", " &amp;  Shares!U1747 &amp;  ", " &amp;  Shares!V1747 &amp;  ", " &amp;  Shares!W1747 &amp;  ", " &amp;  Shares!X1747 &amp;  ", " &amp;  Shares!Y1747 &amp;  ", " &amp;  Shares!Z1747 &amp;  ", " &amp;  Shares!AA1747 &amp;  ", " &amp;  Shares!AB1747 &amp;  ", " &amp;  Shares!AC1747 &amp;  ", " &amp;  Shares!AD1747 &amp;  ", " &amp;  Shares!AE1747 &amp;  ", " &amp;  Shares!AF1747 &amp;  ", " &amp;  Shares!AG1747 &amp;  ", " &amp;  Shares!AH1747 &amp;  ", " &amp;  Shares!AI1747 &amp;  ", " &amp;  Shares!AJ1747 &amp;  ", " &amp;  Shares!AK1747 &amp;  ", " &amp;  Shares!AL1747 &amp;  ", " &amp;  Shares!AM1747 &amp;  ", " &amp;  Shares!#REF! &amp;  ", " &amp;  Shares!AN1747 &amp;  ", " &amp;  Shares!AO1747 &amp;  ", " &amp;  Shares!AP1747 &amp;  ", " &amp;  Shares!AQ1747 &amp;  ", " &amp;  Shares!AR1747 &amp;  ", " &amp;  Shares!AS1747 &amp;  ", " &amp;  Shares!AT1747 &amp;  ", " &amp;  Shares!AU1747 &amp;  ", " &amp;  Shares!AV1747 &amp;  ", " &amp;  Shares!AW1747 &amp;  ", " &amp;  Shares!AX1747 &amp;  "),"</f>
        <v>#REF!</v>
      </c>
    </row>
    <row r="1747" spans="1:1" x14ac:dyDescent="0.2">
      <c r="A1747" t="e">
        <f>"('"&amp; Shares!A1748 &amp; "', '2017-01-26', " &amp;  Shares!C1748 &amp;  ", " &amp;  Shares!D1748 &amp;  ", " &amp;  Shares!E1748 &amp;  ", " &amp;  Shares!F1748 &amp;  ", " &amp;  Shares!G1748 &amp;  ", " &amp;  Shares!H1748 &amp;  ", " &amp;  Shares!I1748 &amp;  ", " &amp;  Shares!J1748 &amp;  ", " &amp;  Shares!K1748 &amp;  ", " &amp;  Shares!L1748 &amp;  ", " &amp;  Shares!M1748 &amp;  ", " &amp;  Shares!N1748 &amp;  ", " &amp;  Shares!O1748 &amp;  ", " &amp;  Shares!P1748 &amp;  ", " &amp;  Shares!Q1748 &amp;  ", " &amp;  Shares!R1748 &amp;  ", " &amp;  Shares!S1748 &amp;  ", " &amp;  Shares!T1748 &amp;  ", " &amp;  Shares!U1748 &amp;  ", " &amp;  Shares!V1748 &amp;  ", " &amp;  Shares!W1748 &amp;  ", " &amp;  Shares!X1748 &amp;  ", " &amp;  Shares!Y1748 &amp;  ", " &amp;  Shares!Z1748 &amp;  ", " &amp;  Shares!AA1748 &amp;  ", " &amp;  Shares!AB1748 &amp;  ", " &amp;  Shares!AC1748 &amp;  ", " &amp;  Shares!AD1748 &amp;  ", " &amp;  Shares!AE1748 &amp;  ", " &amp;  Shares!AF1748 &amp;  ", " &amp;  Shares!AG1748 &amp;  ", " &amp;  Shares!AH1748 &amp;  ", " &amp;  Shares!AI1748 &amp;  ", " &amp;  Shares!AJ1748 &amp;  ", " &amp;  Shares!AK1748 &amp;  ", " &amp;  Shares!AL1748 &amp;  ", " &amp;  Shares!AM1748 &amp;  ", " &amp;  Shares!#REF! &amp;  ", " &amp;  Shares!AN1748 &amp;  ", " &amp;  Shares!AO1748 &amp;  ", " &amp;  Shares!AP1748 &amp;  ", " &amp;  Shares!AQ1748 &amp;  ", " &amp;  Shares!AR1748 &amp;  ", " &amp;  Shares!AS1748 &amp;  ", " &amp;  Shares!AT1748 &amp;  ", " &amp;  Shares!AU1748 &amp;  ", " &amp;  Shares!AV1748 &amp;  ", " &amp;  Shares!AW1748 &amp;  ", " &amp;  Shares!AX1748 &amp;  "),"</f>
        <v>#REF!</v>
      </c>
    </row>
    <row r="1748" spans="1:1" x14ac:dyDescent="0.2">
      <c r="A1748" t="e">
        <f>"('"&amp; Shares!A1749 &amp; "', '2017-01-26', " &amp;  Shares!C1749 &amp;  ", " &amp;  Shares!D1749 &amp;  ", " &amp;  Shares!E1749 &amp;  ", " &amp;  Shares!F1749 &amp;  ", " &amp;  Shares!G1749 &amp;  ", " &amp;  Shares!H1749 &amp;  ", " &amp;  Shares!I1749 &amp;  ", " &amp;  Shares!J1749 &amp;  ", " &amp;  Shares!K1749 &amp;  ", " &amp;  Shares!L1749 &amp;  ", " &amp;  Shares!M1749 &amp;  ", " &amp;  Shares!N1749 &amp;  ", " &amp;  Shares!O1749 &amp;  ", " &amp;  Shares!P1749 &amp;  ", " &amp;  Shares!Q1749 &amp;  ", " &amp;  Shares!R1749 &amp;  ", " &amp;  Shares!S1749 &amp;  ", " &amp;  Shares!T1749 &amp;  ", " &amp;  Shares!U1749 &amp;  ", " &amp;  Shares!V1749 &amp;  ", " &amp;  Shares!W1749 &amp;  ", " &amp;  Shares!X1749 &amp;  ", " &amp;  Shares!Y1749 &amp;  ", " &amp;  Shares!Z1749 &amp;  ", " &amp;  Shares!AA1749 &amp;  ", " &amp;  Shares!AB1749 &amp;  ", " &amp;  Shares!AC1749 &amp;  ", " &amp;  Shares!AD1749 &amp;  ", " &amp;  Shares!AE1749 &amp;  ", " &amp;  Shares!AF1749 &amp;  ", " &amp;  Shares!AG1749 &amp;  ", " &amp;  Shares!AH1749 &amp;  ", " &amp;  Shares!AI1749 &amp;  ", " &amp;  Shares!AJ1749 &amp;  ", " &amp;  Shares!AK1749 &amp;  ", " &amp;  Shares!AL1749 &amp;  ", " &amp;  Shares!AM1749 &amp;  ", " &amp;  Shares!#REF! &amp;  ", " &amp;  Shares!AN1749 &amp;  ", " &amp;  Shares!AO1749 &amp;  ", " &amp;  Shares!AP1749 &amp;  ", " &amp;  Shares!AQ1749 &amp;  ", " &amp;  Shares!AR1749 &amp;  ", " &amp;  Shares!AS1749 &amp;  ", " &amp;  Shares!AT1749 &amp;  ", " &amp;  Shares!AU1749 &amp;  ", " &amp;  Shares!AV1749 &amp;  ", " &amp;  Shares!AW1749 &amp;  ", " &amp;  Shares!AX1749 &amp;  "),"</f>
        <v>#REF!</v>
      </c>
    </row>
    <row r="1749" spans="1:1" x14ac:dyDescent="0.2">
      <c r="A1749" t="e">
        <f>"('"&amp; Shares!A1750 &amp; "', '2017-01-26', " &amp;  Shares!C1750 &amp;  ", " &amp;  Shares!D1750 &amp;  ", " &amp;  Shares!E1750 &amp;  ", " &amp;  Shares!F1750 &amp;  ", " &amp;  Shares!G1750 &amp;  ", " &amp;  Shares!H1750 &amp;  ", " &amp;  Shares!I1750 &amp;  ", " &amp;  Shares!J1750 &amp;  ", " &amp;  Shares!K1750 &amp;  ", " &amp;  Shares!L1750 &amp;  ", " &amp;  Shares!M1750 &amp;  ", " &amp;  Shares!N1750 &amp;  ", " &amp;  Shares!O1750 &amp;  ", " &amp;  Shares!P1750 &amp;  ", " &amp;  Shares!Q1750 &amp;  ", " &amp;  Shares!R1750 &amp;  ", " &amp;  Shares!S1750 &amp;  ", " &amp;  Shares!T1750 &amp;  ", " &amp;  Shares!U1750 &amp;  ", " &amp;  Shares!V1750 &amp;  ", " &amp;  Shares!W1750 &amp;  ", " &amp;  Shares!X1750 &amp;  ", " &amp;  Shares!Y1750 &amp;  ", " &amp;  Shares!Z1750 &amp;  ", " &amp;  Shares!AA1750 &amp;  ", " &amp;  Shares!AB1750 &amp;  ", " &amp;  Shares!AC1750 &amp;  ", " &amp;  Shares!AD1750 &amp;  ", " &amp;  Shares!AE1750 &amp;  ", " &amp;  Shares!AF1750 &amp;  ", " &amp;  Shares!AG1750 &amp;  ", " &amp;  Shares!AH1750 &amp;  ", " &amp;  Shares!AI1750 &amp;  ", " &amp;  Shares!AJ1750 &amp;  ", " &amp;  Shares!AK1750 &amp;  ", " &amp;  Shares!AL1750 &amp;  ", " &amp;  Shares!AM1750 &amp;  ", " &amp;  Shares!#REF! &amp;  ", " &amp;  Shares!AN1750 &amp;  ", " &amp;  Shares!AO1750 &amp;  ", " &amp;  Shares!AP1750 &amp;  ", " &amp;  Shares!AQ1750 &amp;  ", " &amp;  Shares!AR1750 &amp;  ", " &amp;  Shares!AS1750 &amp;  ", " &amp;  Shares!AT1750 &amp;  ", " &amp;  Shares!AU1750 &amp;  ", " &amp;  Shares!AV1750 &amp;  ", " &amp;  Shares!AW1750 &amp;  ", " &amp;  Shares!AX1750 &amp;  "),"</f>
        <v>#REF!</v>
      </c>
    </row>
    <row r="1750" spans="1:1" x14ac:dyDescent="0.2">
      <c r="A1750" t="e">
        <f>"('"&amp; Shares!A1751 &amp; "', '2017-01-26', " &amp;  Shares!C1751 &amp;  ", " &amp;  Shares!D1751 &amp;  ", " &amp;  Shares!E1751 &amp;  ", " &amp;  Shares!F1751 &amp;  ", " &amp;  Shares!G1751 &amp;  ", " &amp;  Shares!H1751 &amp;  ", " &amp;  Shares!I1751 &amp;  ", " &amp;  Shares!J1751 &amp;  ", " &amp;  Shares!K1751 &amp;  ", " &amp;  Shares!L1751 &amp;  ", " &amp;  Shares!M1751 &amp;  ", " &amp;  Shares!N1751 &amp;  ", " &amp;  Shares!O1751 &amp;  ", " &amp;  Shares!P1751 &amp;  ", " &amp;  Shares!Q1751 &amp;  ", " &amp;  Shares!R1751 &amp;  ", " &amp;  Shares!S1751 &amp;  ", " &amp;  Shares!T1751 &amp;  ", " &amp;  Shares!U1751 &amp;  ", " &amp;  Shares!V1751 &amp;  ", " &amp;  Shares!W1751 &amp;  ", " &amp;  Shares!X1751 &amp;  ", " &amp;  Shares!Y1751 &amp;  ", " &amp;  Shares!Z1751 &amp;  ", " &amp;  Shares!AA1751 &amp;  ", " &amp;  Shares!AB1751 &amp;  ", " &amp;  Shares!AC1751 &amp;  ", " &amp;  Shares!AD1751 &amp;  ", " &amp;  Shares!AE1751 &amp;  ", " &amp;  Shares!AF1751 &amp;  ", " &amp;  Shares!AG1751 &amp;  ", " &amp;  Shares!AH1751 &amp;  ", " &amp;  Shares!AI1751 &amp;  ", " &amp;  Shares!AJ1751 &amp;  ", " &amp;  Shares!AK1751 &amp;  ", " &amp;  Shares!AL1751 &amp;  ", " &amp;  Shares!AM1751 &amp;  ", " &amp;  Shares!#REF! &amp;  ", " &amp;  Shares!AN1751 &amp;  ", " &amp;  Shares!AO1751 &amp;  ", " &amp;  Shares!AP1751 &amp;  ", " &amp;  Shares!AQ1751 &amp;  ", " &amp;  Shares!AR1751 &amp;  ", " &amp;  Shares!AS1751 &amp;  ", " &amp;  Shares!AT1751 &amp;  ", " &amp;  Shares!AU1751 &amp;  ", " &amp;  Shares!AV1751 &amp;  ", " &amp;  Shares!AW1751 &amp;  ", " &amp;  Shares!AX1751 &amp;  "),"</f>
        <v>#REF!</v>
      </c>
    </row>
    <row r="1751" spans="1:1" x14ac:dyDescent="0.2">
      <c r="A1751" t="e">
        <f>"('"&amp; Shares!A1752 &amp; "', '2017-01-26', " &amp;  Shares!C1752 &amp;  ", " &amp;  Shares!D1752 &amp;  ", " &amp;  Shares!E1752 &amp;  ", " &amp;  Shares!F1752 &amp;  ", " &amp;  Shares!G1752 &amp;  ", " &amp;  Shares!H1752 &amp;  ", " &amp;  Shares!I1752 &amp;  ", " &amp;  Shares!J1752 &amp;  ", " &amp;  Shares!K1752 &amp;  ", " &amp;  Shares!L1752 &amp;  ", " &amp;  Shares!M1752 &amp;  ", " &amp;  Shares!N1752 &amp;  ", " &amp;  Shares!O1752 &amp;  ", " &amp;  Shares!P1752 &amp;  ", " &amp;  Shares!Q1752 &amp;  ", " &amp;  Shares!R1752 &amp;  ", " &amp;  Shares!S1752 &amp;  ", " &amp;  Shares!T1752 &amp;  ", " &amp;  Shares!U1752 &amp;  ", " &amp;  Shares!V1752 &amp;  ", " &amp;  Shares!W1752 &amp;  ", " &amp;  Shares!X1752 &amp;  ", " &amp;  Shares!Y1752 &amp;  ", " &amp;  Shares!Z1752 &amp;  ", " &amp;  Shares!AA1752 &amp;  ", " &amp;  Shares!AB1752 &amp;  ", " &amp;  Shares!AC1752 &amp;  ", " &amp;  Shares!AD1752 &amp;  ", " &amp;  Shares!AE1752 &amp;  ", " &amp;  Shares!AF1752 &amp;  ", " &amp;  Shares!AG1752 &amp;  ", " &amp;  Shares!AH1752 &amp;  ", " &amp;  Shares!AI1752 &amp;  ", " &amp;  Shares!AJ1752 &amp;  ", " &amp;  Shares!AK1752 &amp;  ", " &amp;  Shares!AL1752 &amp;  ", " &amp;  Shares!AM1752 &amp;  ", " &amp;  Shares!#REF! &amp;  ", " &amp;  Shares!AN1752 &amp;  ", " &amp;  Shares!AO1752 &amp;  ", " &amp;  Shares!AP1752 &amp;  ", " &amp;  Shares!AQ1752 &amp;  ", " &amp;  Shares!AR1752 &amp;  ", " &amp;  Shares!AS1752 &amp;  ", " &amp;  Shares!AT1752 &amp;  ", " &amp;  Shares!AU1752 &amp;  ", " &amp;  Shares!AV1752 &amp;  ", " &amp;  Shares!AW1752 &amp;  ", " &amp;  Shares!AX1752 &amp;  "),"</f>
        <v>#REF!</v>
      </c>
    </row>
    <row r="1752" spans="1:1" x14ac:dyDescent="0.2">
      <c r="A1752" t="e">
        <f>"('"&amp; Shares!A1753 &amp; "', '2017-01-26', " &amp;  Shares!C1753 &amp;  ", " &amp;  Shares!D1753 &amp;  ", " &amp;  Shares!E1753 &amp;  ", " &amp;  Shares!F1753 &amp;  ", " &amp;  Shares!G1753 &amp;  ", " &amp;  Shares!H1753 &amp;  ", " &amp;  Shares!I1753 &amp;  ", " &amp;  Shares!J1753 &amp;  ", " &amp;  Shares!K1753 &amp;  ", " &amp;  Shares!L1753 &amp;  ", " &amp;  Shares!M1753 &amp;  ", " &amp;  Shares!N1753 &amp;  ", " &amp;  Shares!O1753 &amp;  ", " &amp;  Shares!P1753 &amp;  ", " &amp;  Shares!Q1753 &amp;  ", " &amp;  Shares!R1753 &amp;  ", " &amp;  Shares!S1753 &amp;  ", " &amp;  Shares!T1753 &amp;  ", " &amp;  Shares!U1753 &amp;  ", " &amp;  Shares!V1753 &amp;  ", " &amp;  Shares!W1753 &amp;  ", " &amp;  Shares!X1753 &amp;  ", " &amp;  Shares!Y1753 &amp;  ", " &amp;  Shares!Z1753 &amp;  ", " &amp;  Shares!AA1753 &amp;  ", " &amp;  Shares!AB1753 &amp;  ", " &amp;  Shares!AC1753 &amp;  ", " &amp;  Shares!AD1753 &amp;  ", " &amp;  Shares!AE1753 &amp;  ", " &amp;  Shares!AF1753 &amp;  ", " &amp;  Shares!AG1753 &amp;  ", " &amp;  Shares!AH1753 &amp;  ", " &amp;  Shares!AI1753 &amp;  ", " &amp;  Shares!AJ1753 &amp;  ", " &amp;  Shares!AK1753 &amp;  ", " &amp;  Shares!AL1753 &amp;  ", " &amp;  Shares!AM1753 &amp;  ", " &amp;  Shares!#REF! &amp;  ", " &amp;  Shares!AN1753 &amp;  ", " &amp;  Shares!AO1753 &amp;  ", " &amp;  Shares!AP1753 &amp;  ", " &amp;  Shares!AQ1753 &amp;  ", " &amp;  Shares!AR1753 &amp;  ", " &amp;  Shares!AS1753 &amp;  ", " &amp;  Shares!AT1753 &amp;  ", " &amp;  Shares!AU1753 &amp;  ", " &amp;  Shares!AV1753 &amp;  ", " &amp;  Shares!AW1753 &amp;  ", " &amp;  Shares!AX1753 &amp;  "),"</f>
        <v>#REF!</v>
      </c>
    </row>
    <row r="1753" spans="1:1" x14ac:dyDescent="0.2">
      <c r="A1753" t="e">
        <f>"('"&amp; Shares!A1754 &amp; "', '2017-01-26', " &amp;  Shares!C1754 &amp;  ", " &amp;  Shares!D1754 &amp;  ", " &amp;  Shares!E1754 &amp;  ", " &amp;  Shares!F1754 &amp;  ", " &amp;  Shares!G1754 &amp;  ", " &amp;  Shares!H1754 &amp;  ", " &amp;  Shares!I1754 &amp;  ", " &amp;  Shares!J1754 &amp;  ", " &amp;  Shares!K1754 &amp;  ", " &amp;  Shares!L1754 &amp;  ", " &amp;  Shares!M1754 &amp;  ", " &amp;  Shares!N1754 &amp;  ", " &amp;  Shares!O1754 &amp;  ", " &amp;  Shares!P1754 &amp;  ", " &amp;  Shares!Q1754 &amp;  ", " &amp;  Shares!R1754 &amp;  ", " &amp;  Shares!S1754 &amp;  ", " &amp;  Shares!T1754 &amp;  ", " &amp;  Shares!U1754 &amp;  ", " &amp;  Shares!V1754 &amp;  ", " &amp;  Shares!W1754 &amp;  ", " &amp;  Shares!X1754 &amp;  ", " &amp;  Shares!Y1754 &amp;  ", " &amp;  Shares!Z1754 &amp;  ", " &amp;  Shares!AA1754 &amp;  ", " &amp;  Shares!AB1754 &amp;  ", " &amp;  Shares!AC1754 &amp;  ", " &amp;  Shares!AD1754 &amp;  ", " &amp;  Shares!AE1754 &amp;  ", " &amp;  Shares!AF1754 &amp;  ", " &amp;  Shares!AG1754 &amp;  ", " &amp;  Shares!AH1754 &amp;  ", " &amp;  Shares!AI1754 &amp;  ", " &amp;  Shares!AJ1754 &amp;  ", " &amp;  Shares!AK1754 &amp;  ", " &amp;  Shares!AL1754 &amp;  ", " &amp;  Shares!AM1754 &amp;  ", " &amp;  Shares!#REF! &amp;  ", " &amp;  Shares!AN1754 &amp;  ", " &amp;  Shares!AO1754 &amp;  ", " &amp;  Shares!AP1754 &amp;  ", " &amp;  Shares!AQ1754 &amp;  ", " &amp;  Shares!AR1754 &amp;  ", " &amp;  Shares!AS1754 &amp;  ", " &amp;  Shares!AT1754 &amp;  ", " &amp;  Shares!AU1754 &amp;  ", " &amp;  Shares!AV1754 &amp;  ", " &amp;  Shares!AW1754 &amp;  ", " &amp;  Shares!AX1754 &amp;  "),"</f>
        <v>#REF!</v>
      </c>
    </row>
    <row r="1754" spans="1:1" x14ac:dyDescent="0.2">
      <c r="A1754" t="e">
        <f>"('"&amp; Shares!A1755 &amp; "', '2017-01-26', " &amp;  Shares!C1755 &amp;  ", " &amp;  Shares!D1755 &amp;  ", " &amp;  Shares!E1755 &amp;  ", " &amp;  Shares!F1755 &amp;  ", " &amp;  Shares!G1755 &amp;  ", " &amp;  Shares!H1755 &amp;  ", " &amp;  Shares!I1755 &amp;  ", " &amp;  Shares!J1755 &amp;  ", " &amp;  Shares!K1755 &amp;  ", " &amp;  Shares!L1755 &amp;  ", " &amp;  Shares!M1755 &amp;  ", " &amp;  Shares!N1755 &amp;  ", " &amp;  Shares!O1755 &amp;  ", " &amp;  Shares!P1755 &amp;  ", " &amp;  Shares!Q1755 &amp;  ", " &amp;  Shares!R1755 &amp;  ", " &amp;  Shares!S1755 &amp;  ", " &amp;  Shares!T1755 &amp;  ", " &amp;  Shares!U1755 &amp;  ", " &amp;  Shares!V1755 &amp;  ", " &amp;  Shares!W1755 &amp;  ", " &amp;  Shares!X1755 &amp;  ", " &amp;  Shares!Y1755 &amp;  ", " &amp;  Shares!Z1755 &amp;  ", " &amp;  Shares!AA1755 &amp;  ", " &amp;  Shares!AB1755 &amp;  ", " &amp;  Shares!AC1755 &amp;  ", " &amp;  Shares!AD1755 &amp;  ", " &amp;  Shares!AE1755 &amp;  ", " &amp;  Shares!AF1755 &amp;  ", " &amp;  Shares!AG1755 &amp;  ", " &amp;  Shares!AH1755 &amp;  ", " &amp;  Shares!AI1755 &amp;  ", " &amp;  Shares!AJ1755 &amp;  ", " &amp;  Shares!AK1755 &amp;  ", " &amp;  Shares!AL1755 &amp;  ", " &amp;  Shares!AM1755 &amp;  ", " &amp;  Shares!#REF! &amp;  ", " &amp;  Shares!AN1755 &amp;  ", " &amp;  Shares!AO1755 &amp;  ", " &amp;  Shares!AP1755 &amp;  ", " &amp;  Shares!AQ1755 &amp;  ", " &amp;  Shares!AR1755 &amp;  ", " &amp;  Shares!AS1755 &amp;  ", " &amp;  Shares!AT1755 &amp;  ", " &amp;  Shares!AU1755 &amp;  ", " &amp;  Shares!AV1755 &amp;  ", " &amp;  Shares!AW1755 &amp;  ", " &amp;  Shares!AX1755 &amp;  "),"</f>
        <v>#REF!</v>
      </c>
    </row>
    <row r="1755" spans="1:1" x14ac:dyDescent="0.2">
      <c r="A1755" t="e">
        <f>"('"&amp; Shares!A1756 &amp; "', '2017-01-26', " &amp;  Shares!C1756 &amp;  ", " &amp;  Shares!D1756 &amp;  ", " &amp;  Shares!E1756 &amp;  ", " &amp;  Shares!F1756 &amp;  ", " &amp;  Shares!G1756 &amp;  ", " &amp;  Shares!H1756 &amp;  ", " &amp;  Shares!I1756 &amp;  ", " &amp;  Shares!J1756 &amp;  ", " &amp;  Shares!K1756 &amp;  ", " &amp;  Shares!L1756 &amp;  ", " &amp;  Shares!M1756 &amp;  ", " &amp;  Shares!N1756 &amp;  ", " &amp;  Shares!O1756 &amp;  ", " &amp;  Shares!P1756 &amp;  ", " &amp;  Shares!Q1756 &amp;  ", " &amp;  Shares!R1756 &amp;  ", " &amp;  Shares!S1756 &amp;  ", " &amp;  Shares!T1756 &amp;  ", " &amp;  Shares!U1756 &amp;  ", " &amp;  Shares!V1756 &amp;  ", " &amp;  Shares!W1756 &amp;  ", " &amp;  Shares!X1756 &amp;  ", " &amp;  Shares!Y1756 &amp;  ", " &amp;  Shares!Z1756 &amp;  ", " &amp;  Shares!AA1756 &amp;  ", " &amp;  Shares!AB1756 &amp;  ", " &amp;  Shares!AC1756 &amp;  ", " &amp;  Shares!AD1756 &amp;  ", " &amp;  Shares!AE1756 &amp;  ", " &amp;  Shares!AF1756 &amp;  ", " &amp;  Shares!AG1756 &amp;  ", " &amp;  Shares!AH1756 &amp;  ", " &amp;  Shares!AI1756 &amp;  ", " &amp;  Shares!AJ1756 &amp;  ", " &amp;  Shares!AK1756 &amp;  ", " &amp;  Shares!AL1756 &amp;  ", " &amp;  Shares!AM1756 &amp;  ", " &amp;  Shares!#REF! &amp;  ", " &amp;  Shares!AN1756 &amp;  ", " &amp;  Shares!AO1756 &amp;  ", " &amp;  Shares!AP1756 &amp;  ", " &amp;  Shares!AQ1756 &amp;  ", " &amp;  Shares!AR1756 &amp;  ", " &amp;  Shares!AS1756 &amp;  ", " &amp;  Shares!AT1756 &amp;  ", " &amp;  Shares!AU1756 &amp;  ", " &amp;  Shares!AV1756 &amp;  ", " &amp;  Shares!AW1756 &amp;  ", " &amp;  Shares!AX1756 &amp;  "),"</f>
        <v>#REF!</v>
      </c>
    </row>
    <row r="1756" spans="1:1" x14ac:dyDescent="0.2">
      <c r="A1756" t="e">
        <f>"('"&amp; Shares!A1757 &amp; "', '2017-01-26', " &amp;  Shares!C1757 &amp;  ", " &amp;  Shares!D1757 &amp;  ", " &amp;  Shares!E1757 &amp;  ", " &amp;  Shares!F1757 &amp;  ", " &amp;  Shares!G1757 &amp;  ", " &amp;  Shares!H1757 &amp;  ", " &amp;  Shares!I1757 &amp;  ", " &amp;  Shares!J1757 &amp;  ", " &amp;  Shares!K1757 &amp;  ", " &amp;  Shares!L1757 &amp;  ", " &amp;  Shares!M1757 &amp;  ", " &amp;  Shares!N1757 &amp;  ", " &amp;  Shares!O1757 &amp;  ", " &amp;  Shares!P1757 &amp;  ", " &amp;  Shares!Q1757 &amp;  ", " &amp;  Shares!R1757 &amp;  ", " &amp;  Shares!S1757 &amp;  ", " &amp;  Shares!T1757 &amp;  ", " &amp;  Shares!U1757 &amp;  ", " &amp;  Shares!V1757 &amp;  ", " &amp;  Shares!W1757 &amp;  ", " &amp;  Shares!X1757 &amp;  ", " &amp;  Shares!Y1757 &amp;  ", " &amp;  Shares!Z1757 &amp;  ", " &amp;  Shares!AA1757 &amp;  ", " &amp;  Shares!AB1757 &amp;  ", " &amp;  Shares!AC1757 &amp;  ", " &amp;  Shares!AD1757 &amp;  ", " &amp;  Shares!AE1757 &amp;  ", " &amp;  Shares!AF1757 &amp;  ", " &amp;  Shares!AG1757 &amp;  ", " &amp;  Shares!AH1757 &amp;  ", " &amp;  Shares!AI1757 &amp;  ", " &amp;  Shares!AJ1757 &amp;  ", " &amp;  Shares!AK1757 &amp;  ", " &amp;  Shares!AL1757 &amp;  ", " &amp;  Shares!AM1757 &amp;  ", " &amp;  Shares!#REF! &amp;  ", " &amp;  Shares!AN1757 &amp;  ", " &amp;  Shares!AO1757 &amp;  ", " &amp;  Shares!AP1757 &amp;  ", " &amp;  Shares!AQ1757 &amp;  ", " &amp;  Shares!AR1757 &amp;  ", " &amp;  Shares!AS1757 &amp;  ", " &amp;  Shares!AT1757 &amp;  ", " &amp;  Shares!AU1757 &amp;  ", " &amp;  Shares!AV1757 &amp;  ", " &amp;  Shares!AW1757 &amp;  ", " &amp;  Shares!AX1757 &amp;  "),"</f>
        <v>#REF!</v>
      </c>
    </row>
    <row r="1757" spans="1:1" x14ac:dyDescent="0.2">
      <c r="A1757" t="e">
        <f>"('"&amp; Shares!A1758 &amp; "', '2017-01-26', " &amp;  Shares!C1758 &amp;  ", " &amp;  Shares!D1758 &amp;  ", " &amp;  Shares!E1758 &amp;  ", " &amp;  Shares!F1758 &amp;  ", " &amp;  Shares!G1758 &amp;  ", " &amp;  Shares!H1758 &amp;  ", " &amp;  Shares!I1758 &amp;  ", " &amp;  Shares!J1758 &amp;  ", " &amp;  Shares!K1758 &amp;  ", " &amp;  Shares!L1758 &amp;  ", " &amp;  Shares!M1758 &amp;  ", " &amp;  Shares!N1758 &amp;  ", " &amp;  Shares!O1758 &amp;  ", " &amp;  Shares!P1758 &amp;  ", " &amp;  Shares!Q1758 &amp;  ", " &amp;  Shares!R1758 &amp;  ", " &amp;  Shares!S1758 &amp;  ", " &amp;  Shares!T1758 &amp;  ", " &amp;  Shares!U1758 &amp;  ", " &amp;  Shares!V1758 &amp;  ", " &amp;  Shares!W1758 &amp;  ", " &amp;  Shares!X1758 &amp;  ", " &amp;  Shares!Y1758 &amp;  ", " &amp;  Shares!Z1758 &amp;  ", " &amp;  Shares!AA1758 &amp;  ", " &amp;  Shares!AB1758 &amp;  ", " &amp;  Shares!AC1758 &amp;  ", " &amp;  Shares!AD1758 &amp;  ", " &amp;  Shares!AE1758 &amp;  ", " &amp;  Shares!AF1758 &amp;  ", " &amp;  Shares!AG1758 &amp;  ", " &amp;  Shares!AH1758 &amp;  ", " &amp;  Shares!AI1758 &amp;  ", " &amp;  Shares!AJ1758 &amp;  ", " &amp;  Shares!AK1758 &amp;  ", " &amp;  Shares!AL1758 &amp;  ", " &amp;  Shares!AM1758 &amp;  ", " &amp;  Shares!#REF! &amp;  ", " &amp;  Shares!AN1758 &amp;  ", " &amp;  Shares!AO1758 &amp;  ", " &amp;  Shares!AP1758 &amp;  ", " &amp;  Shares!AQ1758 &amp;  ", " &amp;  Shares!AR1758 &amp;  ", " &amp;  Shares!AS1758 &amp;  ", " &amp;  Shares!AT1758 &amp;  ", " &amp;  Shares!AU1758 &amp;  ", " &amp;  Shares!AV1758 &amp;  ", " &amp;  Shares!AW1758 &amp;  ", " &amp;  Shares!AX1758 &amp;  "),"</f>
        <v>#REF!</v>
      </c>
    </row>
    <row r="1758" spans="1:1" x14ac:dyDescent="0.2">
      <c r="A1758" t="e">
        <f>"('"&amp; Shares!A1759 &amp; "', '2017-01-26', " &amp;  Shares!C1759 &amp;  ", " &amp;  Shares!D1759 &amp;  ", " &amp;  Shares!E1759 &amp;  ", " &amp;  Shares!F1759 &amp;  ", " &amp;  Shares!G1759 &amp;  ", " &amp;  Shares!H1759 &amp;  ", " &amp;  Shares!I1759 &amp;  ", " &amp;  Shares!J1759 &amp;  ", " &amp;  Shares!K1759 &amp;  ", " &amp;  Shares!L1759 &amp;  ", " &amp;  Shares!M1759 &amp;  ", " &amp;  Shares!N1759 &amp;  ", " &amp;  Shares!O1759 &amp;  ", " &amp;  Shares!P1759 &amp;  ", " &amp;  Shares!Q1759 &amp;  ", " &amp;  Shares!R1759 &amp;  ", " &amp;  Shares!S1759 &amp;  ", " &amp;  Shares!T1759 &amp;  ", " &amp;  Shares!U1759 &amp;  ", " &amp;  Shares!V1759 &amp;  ", " &amp;  Shares!W1759 &amp;  ", " &amp;  Shares!X1759 &amp;  ", " &amp;  Shares!Y1759 &amp;  ", " &amp;  Shares!Z1759 &amp;  ", " &amp;  Shares!AA1759 &amp;  ", " &amp;  Shares!AB1759 &amp;  ", " &amp;  Shares!AC1759 &amp;  ", " &amp;  Shares!AD1759 &amp;  ", " &amp;  Shares!AE1759 &amp;  ", " &amp;  Shares!AF1759 &amp;  ", " &amp;  Shares!AG1759 &amp;  ", " &amp;  Shares!AH1759 &amp;  ", " &amp;  Shares!AI1759 &amp;  ", " &amp;  Shares!AJ1759 &amp;  ", " &amp;  Shares!AK1759 &amp;  ", " &amp;  Shares!AL1759 &amp;  ", " &amp;  Shares!AM1759 &amp;  ", " &amp;  Shares!#REF! &amp;  ", " &amp;  Shares!AN1759 &amp;  ", " &amp;  Shares!AO1759 &amp;  ", " &amp;  Shares!AP1759 &amp;  ", " &amp;  Shares!AQ1759 &amp;  ", " &amp;  Shares!AR1759 &amp;  ", " &amp;  Shares!AS1759 &amp;  ", " &amp;  Shares!AT1759 &amp;  ", " &amp;  Shares!AU1759 &amp;  ", " &amp;  Shares!AV1759 &amp;  ", " &amp;  Shares!AW1759 &amp;  ", " &amp;  Shares!AX1759 &amp;  "),"</f>
        <v>#REF!</v>
      </c>
    </row>
    <row r="1759" spans="1:1" x14ac:dyDescent="0.2">
      <c r="A1759" t="e">
        <f>"('"&amp; Shares!A1760 &amp; "', '2017-01-26', " &amp;  Shares!C1760 &amp;  ", " &amp;  Shares!D1760 &amp;  ", " &amp;  Shares!E1760 &amp;  ", " &amp;  Shares!F1760 &amp;  ", " &amp;  Shares!G1760 &amp;  ", " &amp;  Shares!H1760 &amp;  ", " &amp;  Shares!I1760 &amp;  ", " &amp;  Shares!J1760 &amp;  ", " &amp;  Shares!K1760 &amp;  ", " &amp;  Shares!L1760 &amp;  ", " &amp;  Shares!M1760 &amp;  ", " &amp;  Shares!N1760 &amp;  ", " &amp;  Shares!O1760 &amp;  ", " &amp;  Shares!P1760 &amp;  ", " &amp;  Shares!Q1760 &amp;  ", " &amp;  Shares!R1760 &amp;  ", " &amp;  Shares!S1760 &amp;  ", " &amp;  Shares!T1760 &amp;  ", " &amp;  Shares!U1760 &amp;  ", " &amp;  Shares!V1760 &amp;  ", " &amp;  Shares!W1760 &amp;  ", " &amp;  Shares!X1760 &amp;  ", " &amp;  Shares!Y1760 &amp;  ", " &amp;  Shares!Z1760 &amp;  ", " &amp;  Shares!AA1760 &amp;  ", " &amp;  Shares!AB1760 &amp;  ", " &amp;  Shares!AC1760 &amp;  ", " &amp;  Shares!AD1760 &amp;  ", " &amp;  Shares!AE1760 &amp;  ", " &amp;  Shares!AF1760 &amp;  ", " &amp;  Shares!AG1760 &amp;  ", " &amp;  Shares!AH1760 &amp;  ", " &amp;  Shares!AI1760 &amp;  ", " &amp;  Shares!AJ1760 &amp;  ", " &amp;  Shares!AK1760 &amp;  ", " &amp;  Shares!AL1760 &amp;  ", " &amp;  Shares!AM1760 &amp;  ", " &amp;  Shares!#REF! &amp;  ", " &amp;  Shares!AN1760 &amp;  ", " &amp;  Shares!AO1760 &amp;  ", " &amp;  Shares!AP1760 &amp;  ", " &amp;  Shares!AQ1760 &amp;  ", " &amp;  Shares!AR1760 &amp;  ", " &amp;  Shares!AS1760 &amp;  ", " &amp;  Shares!AT1760 &amp;  ", " &amp;  Shares!AU1760 &amp;  ", " &amp;  Shares!AV1760 &amp;  ", " &amp;  Shares!AW1760 &amp;  ", " &amp;  Shares!AX1760 &amp;  "),"</f>
        <v>#REF!</v>
      </c>
    </row>
    <row r="1760" spans="1:1" x14ac:dyDescent="0.2">
      <c r="A1760" t="e">
        <f>"('"&amp; Shares!A1761 &amp; "', '2017-01-26', " &amp;  Shares!C1761 &amp;  ", " &amp;  Shares!D1761 &amp;  ", " &amp;  Shares!E1761 &amp;  ", " &amp;  Shares!F1761 &amp;  ", " &amp;  Shares!G1761 &amp;  ", " &amp;  Shares!H1761 &amp;  ", " &amp;  Shares!I1761 &amp;  ", " &amp;  Shares!J1761 &amp;  ", " &amp;  Shares!K1761 &amp;  ", " &amp;  Shares!L1761 &amp;  ", " &amp;  Shares!M1761 &amp;  ", " &amp;  Shares!N1761 &amp;  ", " &amp;  Shares!O1761 &amp;  ", " &amp;  Shares!P1761 &amp;  ", " &amp;  Shares!Q1761 &amp;  ", " &amp;  Shares!R1761 &amp;  ", " &amp;  Shares!S1761 &amp;  ", " &amp;  Shares!T1761 &amp;  ", " &amp;  Shares!U1761 &amp;  ", " &amp;  Shares!V1761 &amp;  ", " &amp;  Shares!W1761 &amp;  ", " &amp;  Shares!X1761 &amp;  ", " &amp;  Shares!Y1761 &amp;  ", " &amp;  Shares!Z1761 &amp;  ", " &amp;  Shares!AA1761 &amp;  ", " &amp;  Shares!AB1761 &amp;  ", " &amp;  Shares!AC1761 &amp;  ", " &amp;  Shares!AD1761 &amp;  ", " &amp;  Shares!AE1761 &amp;  ", " &amp;  Shares!AF1761 &amp;  ", " &amp;  Shares!AG1761 &amp;  ", " &amp;  Shares!AH1761 &amp;  ", " &amp;  Shares!AI1761 &amp;  ", " &amp;  Shares!AJ1761 &amp;  ", " &amp;  Shares!AK1761 &amp;  ", " &amp;  Shares!AL1761 &amp;  ", " &amp;  Shares!AM1761 &amp;  ", " &amp;  Shares!#REF! &amp;  ", " &amp;  Shares!AN1761 &amp;  ", " &amp;  Shares!AO1761 &amp;  ", " &amp;  Shares!AP1761 &amp;  ", " &amp;  Shares!AQ1761 &amp;  ", " &amp;  Shares!AR1761 &amp;  ", " &amp;  Shares!AS1761 &amp;  ", " &amp;  Shares!AT1761 &amp;  ", " &amp;  Shares!AU1761 &amp;  ", " &amp;  Shares!AV1761 &amp;  ", " &amp;  Shares!AW1761 &amp;  ", " &amp;  Shares!AX1761 &amp;  "),"</f>
        <v>#REF!</v>
      </c>
    </row>
    <row r="1761" spans="1:1" x14ac:dyDescent="0.2">
      <c r="A1761" t="e">
        <f>"('"&amp; Shares!A1762 &amp; "', '2017-01-26', " &amp;  Shares!C1762 &amp;  ", " &amp;  Shares!D1762 &amp;  ", " &amp;  Shares!E1762 &amp;  ", " &amp;  Shares!F1762 &amp;  ", " &amp;  Shares!G1762 &amp;  ", " &amp;  Shares!H1762 &amp;  ", " &amp;  Shares!I1762 &amp;  ", " &amp;  Shares!J1762 &amp;  ", " &amp;  Shares!K1762 &amp;  ", " &amp;  Shares!L1762 &amp;  ", " &amp;  Shares!M1762 &amp;  ", " &amp;  Shares!N1762 &amp;  ", " &amp;  Shares!O1762 &amp;  ", " &amp;  Shares!P1762 &amp;  ", " &amp;  Shares!Q1762 &amp;  ", " &amp;  Shares!R1762 &amp;  ", " &amp;  Shares!S1762 &amp;  ", " &amp;  Shares!T1762 &amp;  ", " &amp;  Shares!U1762 &amp;  ", " &amp;  Shares!V1762 &amp;  ", " &amp;  Shares!W1762 &amp;  ", " &amp;  Shares!X1762 &amp;  ", " &amp;  Shares!Y1762 &amp;  ", " &amp;  Shares!Z1762 &amp;  ", " &amp;  Shares!AA1762 &amp;  ", " &amp;  Shares!AB1762 &amp;  ", " &amp;  Shares!AC1762 &amp;  ", " &amp;  Shares!AD1762 &amp;  ", " &amp;  Shares!AE1762 &amp;  ", " &amp;  Shares!AF1762 &amp;  ", " &amp;  Shares!AG1762 &amp;  ", " &amp;  Shares!AH1762 &amp;  ", " &amp;  Shares!AI1762 &amp;  ", " &amp;  Shares!AJ1762 &amp;  ", " &amp;  Shares!AK1762 &amp;  ", " &amp;  Shares!AL1762 &amp;  ", " &amp;  Shares!AM1762 &amp;  ", " &amp;  Shares!#REF! &amp;  ", " &amp;  Shares!AN1762 &amp;  ", " &amp;  Shares!AO1762 &amp;  ", " &amp;  Shares!AP1762 &amp;  ", " &amp;  Shares!AQ1762 &amp;  ", " &amp;  Shares!AR1762 &amp;  ", " &amp;  Shares!AS1762 &amp;  ", " &amp;  Shares!AT1762 &amp;  ", " &amp;  Shares!AU1762 &amp;  ", " &amp;  Shares!AV1762 &amp;  ", " &amp;  Shares!AW1762 &amp;  ", " &amp;  Shares!AX1762 &amp;  "),"</f>
        <v>#REF!</v>
      </c>
    </row>
    <row r="1762" spans="1:1" x14ac:dyDescent="0.2">
      <c r="A1762" t="e">
        <f>"('"&amp; Shares!A1763 &amp; "', '2017-01-26', " &amp;  Shares!C1763 &amp;  ", " &amp;  Shares!D1763 &amp;  ", " &amp;  Shares!E1763 &amp;  ", " &amp;  Shares!F1763 &amp;  ", " &amp;  Shares!G1763 &amp;  ", " &amp;  Shares!H1763 &amp;  ", " &amp;  Shares!I1763 &amp;  ", " &amp;  Shares!J1763 &amp;  ", " &amp;  Shares!K1763 &amp;  ", " &amp;  Shares!L1763 &amp;  ", " &amp;  Shares!M1763 &amp;  ", " &amp;  Shares!N1763 &amp;  ", " &amp;  Shares!O1763 &amp;  ", " &amp;  Shares!P1763 &amp;  ", " &amp;  Shares!Q1763 &amp;  ", " &amp;  Shares!R1763 &amp;  ", " &amp;  Shares!S1763 &amp;  ", " &amp;  Shares!T1763 &amp;  ", " &amp;  Shares!U1763 &amp;  ", " &amp;  Shares!V1763 &amp;  ", " &amp;  Shares!W1763 &amp;  ", " &amp;  Shares!X1763 &amp;  ", " &amp;  Shares!Y1763 &amp;  ", " &amp;  Shares!Z1763 &amp;  ", " &amp;  Shares!AA1763 &amp;  ", " &amp;  Shares!AB1763 &amp;  ", " &amp;  Shares!AC1763 &amp;  ", " &amp;  Shares!AD1763 &amp;  ", " &amp;  Shares!AE1763 &amp;  ", " &amp;  Shares!AF1763 &amp;  ", " &amp;  Shares!AG1763 &amp;  ", " &amp;  Shares!AH1763 &amp;  ", " &amp;  Shares!AI1763 &amp;  ", " &amp;  Shares!AJ1763 &amp;  ", " &amp;  Shares!AK1763 &amp;  ", " &amp;  Shares!AL1763 &amp;  ", " &amp;  Shares!AM1763 &amp;  ", " &amp;  Shares!#REF! &amp;  ", " &amp;  Shares!AN1763 &amp;  ", " &amp;  Shares!AO1763 &amp;  ", " &amp;  Shares!AP1763 &amp;  ", " &amp;  Shares!AQ1763 &amp;  ", " &amp;  Shares!AR1763 &amp;  ", " &amp;  Shares!AS1763 &amp;  ", " &amp;  Shares!AT1763 &amp;  ", " &amp;  Shares!AU1763 &amp;  ", " &amp;  Shares!AV1763 &amp;  ", " &amp;  Shares!AW1763 &amp;  ", " &amp;  Shares!AX1763 &amp;  "),"</f>
        <v>#REF!</v>
      </c>
    </row>
    <row r="1763" spans="1:1" x14ac:dyDescent="0.2">
      <c r="A1763" t="e">
        <f>"('"&amp; Shares!A1764 &amp; "', '2017-01-26', " &amp;  Shares!C1764 &amp;  ", " &amp;  Shares!D1764 &amp;  ", " &amp;  Shares!E1764 &amp;  ", " &amp;  Shares!F1764 &amp;  ", " &amp;  Shares!G1764 &amp;  ", " &amp;  Shares!H1764 &amp;  ", " &amp;  Shares!I1764 &amp;  ", " &amp;  Shares!J1764 &amp;  ", " &amp;  Shares!K1764 &amp;  ", " &amp;  Shares!L1764 &amp;  ", " &amp;  Shares!M1764 &amp;  ", " &amp;  Shares!N1764 &amp;  ", " &amp;  Shares!O1764 &amp;  ", " &amp;  Shares!P1764 &amp;  ", " &amp;  Shares!Q1764 &amp;  ", " &amp;  Shares!R1764 &amp;  ", " &amp;  Shares!S1764 &amp;  ", " &amp;  Shares!T1764 &amp;  ", " &amp;  Shares!U1764 &amp;  ", " &amp;  Shares!V1764 &amp;  ", " &amp;  Shares!W1764 &amp;  ", " &amp;  Shares!X1764 &amp;  ", " &amp;  Shares!Y1764 &amp;  ", " &amp;  Shares!Z1764 &amp;  ", " &amp;  Shares!AA1764 &amp;  ", " &amp;  Shares!AB1764 &amp;  ", " &amp;  Shares!AC1764 &amp;  ", " &amp;  Shares!AD1764 &amp;  ", " &amp;  Shares!AE1764 &amp;  ", " &amp;  Shares!AF1764 &amp;  ", " &amp;  Shares!AG1764 &amp;  ", " &amp;  Shares!AH1764 &amp;  ", " &amp;  Shares!AI1764 &amp;  ", " &amp;  Shares!AJ1764 &amp;  ", " &amp;  Shares!AK1764 &amp;  ", " &amp;  Shares!AL1764 &amp;  ", " &amp;  Shares!AM1764 &amp;  ", " &amp;  Shares!#REF! &amp;  ", " &amp;  Shares!AN1764 &amp;  ", " &amp;  Shares!AO1764 &amp;  ", " &amp;  Shares!AP1764 &amp;  ", " &amp;  Shares!AQ1764 &amp;  ", " &amp;  Shares!AR1764 &amp;  ", " &amp;  Shares!AS1764 &amp;  ", " &amp;  Shares!AT1764 &amp;  ", " &amp;  Shares!AU1764 &amp;  ", " &amp;  Shares!AV1764 &amp;  ", " &amp;  Shares!AW1764 &amp;  ", " &amp;  Shares!AX1764 &amp;  "),"</f>
        <v>#REF!</v>
      </c>
    </row>
    <row r="1764" spans="1:1" x14ac:dyDescent="0.2">
      <c r="A1764" t="e">
        <f>"('"&amp; Shares!A1765 &amp; "', '2017-01-26', " &amp;  Shares!C1765 &amp;  ", " &amp;  Shares!D1765 &amp;  ", " &amp;  Shares!E1765 &amp;  ", " &amp;  Shares!F1765 &amp;  ", " &amp;  Shares!G1765 &amp;  ", " &amp;  Shares!H1765 &amp;  ", " &amp;  Shares!I1765 &amp;  ", " &amp;  Shares!J1765 &amp;  ", " &amp;  Shares!K1765 &amp;  ", " &amp;  Shares!L1765 &amp;  ", " &amp;  Shares!M1765 &amp;  ", " &amp;  Shares!N1765 &amp;  ", " &amp;  Shares!O1765 &amp;  ", " &amp;  Shares!P1765 &amp;  ", " &amp;  Shares!Q1765 &amp;  ", " &amp;  Shares!R1765 &amp;  ", " &amp;  Shares!S1765 &amp;  ", " &amp;  Shares!T1765 &amp;  ", " &amp;  Shares!U1765 &amp;  ", " &amp;  Shares!V1765 &amp;  ", " &amp;  Shares!W1765 &amp;  ", " &amp;  Shares!X1765 &amp;  ", " &amp;  Shares!Y1765 &amp;  ", " &amp;  Shares!Z1765 &amp;  ", " &amp;  Shares!AA1765 &amp;  ", " &amp;  Shares!AB1765 &amp;  ", " &amp;  Shares!AC1765 &amp;  ", " &amp;  Shares!AD1765 &amp;  ", " &amp;  Shares!AE1765 &amp;  ", " &amp;  Shares!AF1765 &amp;  ", " &amp;  Shares!AG1765 &amp;  ", " &amp;  Shares!AH1765 &amp;  ", " &amp;  Shares!AI1765 &amp;  ", " &amp;  Shares!AJ1765 &amp;  ", " &amp;  Shares!AK1765 &amp;  ", " &amp;  Shares!AL1765 &amp;  ", " &amp;  Shares!AM1765 &amp;  ", " &amp;  Shares!#REF! &amp;  ", " &amp;  Shares!AN1765 &amp;  ", " &amp;  Shares!AO1765 &amp;  ", " &amp;  Shares!AP1765 &amp;  ", " &amp;  Shares!AQ1765 &amp;  ", " &amp;  Shares!AR1765 &amp;  ", " &amp;  Shares!AS1765 &amp;  ", " &amp;  Shares!AT1765 &amp;  ", " &amp;  Shares!AU1765 &amp;  ", " &amp;  Shares!AV1765 &amp;  ", " &amp;  Shares!AW1765 &amp;  ", " &amp;  Shares!AX1765 &amp;  "),"</f>
        <v>#REF!</v>
      </c>
    </row>
    <row r="1765" spans="1:1" x14ac:dyDescent="0.2">
      <c r="A1765" t="e">
        <f>"('"&amp; Shares!A1766 &amp; "', '2017-01-26', " &amp;  Shares!C1766 &amp;  ", " &amp;  Shares!D1766 &amp;  ", " &amp;  Shares!E1766 &amp;  ", " &amp;  Shares!F1766 &amp;  ", " &amp;  Shares!G1766 &amp;  ", " &amp;  Shares!H1766 &amp;  ", " &amp;  Shares!I1766 &amp;  ", " &amp;  Shares!J1766 &amp;  ", " &amp;  Shares!K1766 &amp;  ", " &amp;  Shares!L1766 &amp;  ", " &amp;  Shares!M1766 &amp;  ", " &amp;  Shares!N1766 &amp;  ", " &amp;  Shares!O1766 &amp;  ", " &amp;  Shares!P1766 &amp;  ", " &amp;  Shares!Q1766 &amp;  ", " &amp;  Shares!R1766 &amp;  ", " &amp;  Shares!S1766 &amp;  ", " &amp;  Shares!T1766 &amp;  ", " &amp;  Shares!U1766 &amp;  ", " &amp;  Shares!V1766 &amp;  ", " &amp;  Shares!W1766 &amp;  ", " &amp;  Shares!X1766 &amp;  ", " &amp;  Shares!Y1766 &amp;  ", " &amp;  Shares!Z1766 &amp;  ", " &amp;  Shares!AA1766 &amp;  ", " &amp;  Shares!AB1766 &amp;  ", " &amp;  Shares!AC1766 &amp;  ", " &amp;  Shares!AD1766 &amp;  ", " &amp;  Shares!AE1766 &amp;  ", " &amp;  Shares!AF1766 &amp;  ", " &amp;  Shares!AG1766 &amp;  ", " &amp;  Shares!AH1766 &amp;  ", " &amp;  Shares!AI1766 &amp;  ", " &amp;  Shares!AJ1766 &amp;  ", " &amp;  Shares!AK1766 &amp;  ", " &amp;  Shares!AL1766 &amp;  ", " &amp;  Shares!AM1766 &amp;  ", " &amp;  Shares!#REF! &amp;  ", " &amp;  Shares!AN1766 &amp;  ", " &amp;  Shares!AO1766 &amp;  ", " &amp;  Shares!AP1766 &amp;  ", " &amp;  Shares!AQ1766 &amp;  ", " &amp;  Shares!AR1766 &amp;  ", " &amp;  Shares!AS1766 &amp;  ", " &amp;  Shares!AT1766 &amp;  ", " &amp;  Shares!AU1766 &amp;  ", " &amp;  Shares!AV1766 &amp;  ", " &amp;  Shares!AW1766 &amp;  ", " &amp;  Shares!AX1766 &amp;  "),"</f>
        <v>#REF!</v>
      </c>
    </row>
    <row r="1766" spans="1:1" x14ac:dyDescent="0.2">
      <c r="A1766" t="e">
        <f>"('"&amp; Shares!A1767 &amp; "', '2017-01-26', " &amp;  Shares!C1767 &amp;  ", " &amp;  Shares!D1767 &amp;  ", " &amp;  Shares!E1767 &amp;  ", " &amp;  Shares!F1767 &amp;  ", " &amp;  Shares!G1767 &amp;  ", " &amp;  Shares!H1767 &amp;  ", " &amp;  Shares!I1767 &amp;  ", " &amp;  Shares!J1767 &amp;  ", " &amp;  Shares!K1767 &amp;  ", " &amp;  Shares!L1767 &amp;  ", " &amp;  Shares!M1767 &amp;  ", " &amp;  Shares!N1767 &amp;  ", " &amp;  Shares!O1767 &amp;  ", " &amp;  Shares!P1767 &amp;  ", " &amp;  Shares!Q1767 &amp;  ", " &amp;  Shares!R1767 &amp;  ", " &amp;  Shares!S1767 &amp;  ", " &amp;  Shares!T1767 &amp;  ", " &amp;  Shares!U1767 &amp;  ", " &amp;  Shares!V1767 &amp;  ", " &amp;  Shares!W1767 &amp;  ", " &amp;  Shares!X1767 &amp;  ", " &amp;  Shares!Y1767 &amp;  ", " &amp;  Shares!Z1767 &amp;  ", " &amp;  Shares!AA1767 &amp;  ", " &amp;  Shares!AB1767 &amp;  ", " &amp;  Shares!AC1767 &amp;  ", " &amp;  Shares!AD1767 &amp;  ", " &amp;  Shares!AE1767 &amp;  ", " &amp;  Shares!AF1767 &amp;  ", " &amp;  Shares!AG1767 &amp;  ", " &amp;  Shares!AH1767 &amp;  ", " &amp;  Shares!AI1767 &amp;  ", " &amp;  Shares!AJ1767 &amp;  ", " &amp;  Shares!AK1767 &amp;  ", " &amp;  Shares!AL1767 &amp;  ", " &amp;  Shares!AM1767 &amp;  ", " &amp;  Shares!#REF! &amp;  ", " &amp;  Shares!AN1767 &amp;  ", " &amp;  Shares!AO1767 &amp;  ", " &amp;  Shares!AP1767 &amp;  ", " &amp;  Shares!AQ1767 &amp;  ", " &amp;  Shares!AR1767 &amp;  ", " &amp;  Shares!AS1767 &amp;  ", " &amp;  Shares!AT1767 &amp;  ", " &amp;  Shares!AU1767 &amp;  ", " &amp;  Shares!AV1767 &amp;  ", " &amp;  Shares!AW1767 &amp;  ", " &amp;  Shares!AX1767 &amp;  "),"</f>
        <v>#REF!</v>
      </c>
    </row>
    <row r="1767" spans="1:1" x14ac:dyDescent="0.2">
      <c r="A1767" t="e">
        <f>"('"&amp; Shares!A1768 &amp; "', '2017-01-26', " &amp;  Shares!C1768 &amp;  ", " &amp;  Shares!D1768 &amp;  ", " &amp;  Shares!E1768 &amp;  ", " &amp;  Shares!F1768 &amp;  ", " &amp;  Shares!G1768 &amp;  ", " &amp;  Shares!H1768 &amp;  ", " &amp;  Shares!I1768 &amp;  ", " &amp;  Shares!J1768 &amp;  ", " &amp;  Shares!K1768 &amp;  ", " &amp;  Shares!L1768 &amp;  ", " &amp;  Shares!M1768 &amp;  ", " &amp;  Shares!N1768 &amp;  ", " &amp;  Shares!O1768 &amp;  ", " &amp;  Shares!P1768 &amp;  ", " &amp;  Shares!Q1768 &amp;  ", " &amp;  Shares!R1768 &amp;  ", " &amp;  Shares!S1768 &amp;  ", " &amp;  Shares!T1768 &amp;  ", " &amp;  Shares!U1768 &amp;  ", " &amp;  Shares!V1768 &amp;  ", " &amp;  Shares!W1768 &amp;  ", " &amp;  Shares!X1768 &amp;  ", " &amp;  Shares!Y1768 &amp;  ", " &amp;  Shares!Z1768 &amp;  ", " &amp;  Shares!AA1768 &amp;  ", " &amp;  Shares!AB1768 &amp;  ", " &amp;  Shares!AC1768 &amp;  ", " &amp;  Shares!AD1768 &amp;  ", " &amp;  Shares!AE1768 &amp;  ", " &amp;  Shares!AF1768 &amp;  ", " &amp;  Shares!AG1768 &amp;  ", " &amp;  Shares!AH1768 &amp;  ", " &amp;  Shares!AI1768 &amp;  ", " &amp;  Shares!AJ1768 &amp;  ", " &amp;  Shares!AK1768 &amp;  ", " &amp;  Shares!AL1768 &amp;  ", " &amp;  Shares!AM1768 &amp;  ", " &amp;  Shares!#REF! &amp;  ", " &amp;  Shares!AN1768 &amp;  ", " &amp;  Shares!AO1768 &amp;  ", " &amp;  Shares!AP1768 &amp;  ", " &amp;  Shares!AQ1768 &amp;  ", " &amp;  Shares!AR1768 &amp;  ", " &amp;  Shares!AS1768 &amp;  ", " &amp;  Shares!AT1768 &amp;  ", " &amp;  Shares!AU1768 &amp;  ", " &amp;  Shares!AV1768 &amp;  ", " &amp;  Shares!AW1768 &amp;  ", " &amp;  Shares!AX1768 &amp;  "),"</f>
        <v>#REF!</v>
      </c>
    </row>
    <row r="1768" spans="1:1" x14ac:dyDescent="0.2">
      <c r="A1768" t="e">
        <f>"('"&amp; Shares!A1769 &amp; "', '2017-01-26', " &amp;  Shares!C1769 &amp;  ", " &amp;  Shares!D1769 &amp;  ", " &amp;  Shares!E1769 &amp;  ", " &amp;  Shares!F1769 &amp;  ", " &amp;  Shares!G1769 &amp;  ", " &amp;  Shares!H1769 &amp;  ", " &amp;  Shares!I1769 &amp;  ", " &amp;  Shares!J1769 &amp;  ", " &amp;  Shares!K1769 &amp;  ", " &amp;  Shares!L1769 &amp;  ", " &amp;  Shares!M1769 &amp;  ", " &amp;  Shares!N1769 &amp;  ", " &amp;  Shares!O1769 &amp;  ", " &amp;  Shares!P1769 &amp;  ", " &amp;  Shares!Q1769 &amp;  ", " &amp;  Shares!R1769 &amp;  ", " &amp;  Shares!S1769 &amp;  ", " &amp;  Shares!T1769 &amp;  ", " &amp;  Shares!U1769 &amp;  ", " &amp;  Shares!V1769 &amp;  ", " &amp;  Shares!W1769 &amp;  ", " &amp;  Shares!X1769 &amp;  ", " &amp;  Shares!Y1769 &amp;  ", " &amp;  Shares!Z1769 &amp;  ", " &amp;  Shares!AA1769 &amp;  ", " &amp;  Shares!AB1769 &amp;  ", " &amp;  Shares!AC1769 &amp;  ", " &amp;  Shares!AD1769 &amp;  ", " &amp;  Shares!AE1769 &amp;  ", " &amp;  Shares!AF1769 &amp;  ", " &amp;  Shares!AG1769 &amp;  ", " &amp;  Shares!AH1769 &amp;  ", " &amp;  Shares!AI1769 &amp;  ", " &amp;  Shares!AJ1769 &amp;  ", " &amp;  Shares!AK1769 &amp;  ", " &amp;  Shares!AL1769 &amp;  ", " &amp;  Shares!AM1769 &amp;  ", " &amp;  Shares!#REF! &amp;  ", " &amp;  Shares!AN1769 &amp;  ", " &amp;  Shares!AO1769 &amp;  ", " &amp;  Shares!AP1769 &amp;  ", " &amp;  Shares!AQ1769 &amp;  ", " &amp;  Shares!AR1769 &amp;  ", " &amp;  Shares!AS1769 &amp;  ", " &amp;  Shares!AT1769 &amp;  ", " &amp;  Shares!AU1769 &amp;  ", " &amp;  Shares!AV1769 &amp;  ", " &amp;  Shares!AW1769 &amp;  ", " &amp;  Shares!AX1769 &amp;  "),"</f>
        <v>#REF!</v>
      </c>
    </row>
    <row r="1769" spans="1:1" x14ac:dyDescent="0.2">
      <c r="A1769" t="e">
        <f>"('"&amp; Shares!A1770 &amp; "', '2017-01-26', " &amp;  Shares!C1770 &amp;  ", " &amp;  Shares!D1770 &amp;  ", " &amp;  Shares!E1770 &amp;  ", " &amp;  Shares!F1770 &amp;  ", " &amp;  Shares!G1770 &amp;  ", " &amp;  Shares!H1770 &amp;  ", " &amp;  Shares!I1770 &amp;  ", " &amp;  Shares!J1770 &amp;  ", " &amp;  Shares!K1770 &amp;  ", " &amp;  Shares!L1770 &amp;  ", " &amp;  Shares!M1770 &amp;  ", " &amp;  Shares!N1770 &amp;  ", " &amp;  Shares!O1770 &amp;  ", " &amp;  Shares!P1770 &amp;  ", " &amp;  Shares!Q1770 &amp;  ", " &amp;  Shares!R1770 &amp;  ", " &amp;  Shares!S1770 &amp;  ", " &amp;  Shares!T1770 &amp;  ", " &amp;  Shares!U1770 &amp;  ", " &amp;  Shares!V1770 &amp;  ", " &amp;  Shares!W1770 &amp;  ", " &amp;  Shares!X1770 &amp;  ", " &amp;  Shares!Y1770 &amp;  ", " &amp;  Shares!Z1770 &amp;  ", " &amp;  Shares!AA1770 &amp;  ", " &amp;  Shares!AB1770 &amp;  ", " &amp;  Shares!AC1770 &amp;  ", " &amp;  Shares!AD1770 &amp;  ", " &amp;  Shares!AE1770 &amp;  ", " &amp;  Shares!AF1770 &amp;  ", " &amp;  Shares!AG1770 &amp;  ", " &amp;  Shares!AH1770 &amp;  ", " &amp;  Shares!AI1770 &amp;  ", " &amp;  Shares!AJ1770 &amp;  ", " &amp;  Shares!AK1770 &amp;  ", " &amp;  Shares!AL1770 &amp;  ", " &amp;  Shares!AM1770 &amp;  ", " &amp;  Shares!#REF! &amp;  ", " &amp;  Shares!AN1770 &amp;  ", " &amp;  Shares!AO1770 &amp;  ", " &amp;  Shares!AP1770 &amp;  ", " &amp;  Shares!AQ1770 &amp;  ", " &amp;  Shares!AR1770 &amp;  ", " &amp;  Shares!AS1770 &amp;  ", " &amp;  Shares!AT1770 &amp;  ", " &amp;  Shares!AU1770 &amp;  ", " &amp;  Shares!AV1770 &amp;  ", " &amp;  Shares!AW1770 &amp;  ", " &amp;  Shares!AX1770 &amp;  "),"</f>
        <v>#REF!</v>
      </c>
    </row>
    <row r="1770" spans="1:1" x14ac:dyDescent="0.2">
      <c r="A1770" t="e">
        <f>"('"&amp; Shares!A1771 &amp; "', '2017-01-26', " &amp;  Shares!C1771 &amp;  ", " &amp;  Shares!D1771 &amp;  ", " &amp;  Shares!E1771 &amp;  ", " &amp;  Shares!F1771 &amp;  ", " &amp;  Shares!G1771 &amp;  ", " &amp;  Shares!H1771 &amp;  ", " &amp;  Shares!I1771 &amp;  ", " &amp;  Shares!J1771 &amp;  ", " &amp;  Shares!K1771 &amp;  ", " &amp;  Shares!L1771 &amp;  ", " &amp;  Shares!M1771 &amp;  ", " &amp;  Shares!N1771 &amp;  ", " &amp;  Shares!O1771 &amp;  ", " &amp;  Shares!P1771 &amp;  ", " &amp;  Shares!Q1771 &amp;  ", " &amp;  Shares!R1771 &amp;  ", " &amp;  Shares!S1771 &amp;  ", " &amp;  Shares!T1771 &amp;  ", " &amp;  Shares!U1771 &amp;  ", " &amp;  Shares!V1771 &amp;  ", " &amp;  Shares!W1771 &amp;  ", " &amp;  Shares!X1771 &amp;  ", " &amp;  Shares!Y1771 &amp;  ", " &amp;  Shares!Z1771 &amp;  ", " &amp;  Shares!AA1771 &amp;  ", " &amp;  Shares!AB1771 &amp;  ", " &amp;  Shares!AC1771 &amp;  ", " &amp;  Shares!AD1771 &amp;  ", " &amp;  Shares!AE1771 &amp;  ", " &amp;  Shares!AF1771 &amp;  ", " &amp;  Shares!AG1771 &amp;  ", " &amp;  Shares!AH1771 &amp;  ", " &amp;  Shares!AI1771 &amp;  ", " &amp;  Shares!AJ1771 &amp;  ", " &amp;  Shares!AK1771 &amp;  ", " &amp;  Shares!AL1771 &amp;  ", " &amp;  Shares!AM1771 &amp;  ", " &amp;  Shares!#REF! &amp;  ", " &amp;  Shares!AN1771 &amp;  ", " &amp;  Shares!AO1771 &amp;  ", " &amp;  Shares!AP1771 &amp;  ", " &amp;  Shares!AQ1771 &amp;  ", " &amp;  Shares!AR1771 &amp;  ", " &amp;  Shares!AS1771 &amp;  ", " &amp;  Shares!AT1771 &amp;  ", " &amp;  Shares!AU1771 &amp;  ", " &amp;  Shares!AV1771 &amp;  ", " &amp;  Shares!AW1771 &amp;  ", " &amp;  Shares!AX1771 &amp;  "),"</f>
        <v>#REF!</v>
      </c>
    </row>
    <row r="1771" spans="1:1" x14ac:dyDescent="0.2">
      <c r="A1771" t="e">
        <f>"('"&amp; Shares!A1772 &amp; "', '2017-01-26', " &amp;  Shares!C1772 &amp;  ", " &amp;  Shares!D1772 &amp;  ", " &amp;  Shares!E1772 &amp;  ", " &amp;  Shares!F1772 &amp;  ", " &amp;  Shares!G1772 &amp;  ", " &amp;  Shares!H1772 &amp;  ", " &amp;  Shares!I1772 &amp;  ", " &amp;  Shares!J1772 &amp;  ", " &amp;  Shares!K1772 &amp;  ", " &amp;  Shares!L1772 &amp;  ", " &amp;  Shares!M1772 &amp;  ", " &amp;  Shares!N1772 &amp;  ", " &amp;  Shares!O1772 &amp;  ", " &amp;  Shares!P1772 &amp;  ", " &amp;  Shares!Q1772 &amp;  ", " &amp;  Shares!R1772 &amp;  ", " &amp;  Shares!S1772 &amp;  ", " &amp;  Shares!T1772 &amp;  ", " &amp;  Shares!U1772 &amp;  ", " &amp;  Shares!V1772 &amp;  ", " &amp;  Shares!W1772 &amp;  ", " &amp;  Shares!X1772 &amp;  ", " &amp;  Shares!Y1772 &amp;  ", " &amp;  Shares!Z1772 &amp;  ", " &amp;  Shares!AA1772 &amp;  ", " &amp;  Shares!AB1772 &amp;  ", " &amp;  Shares!AC1772 &amp;  ", " &amp;  Shares!AD1772 &amp;  ", " &amp;  Shares!AE1772 &amp;  ", " &amp;  Shares!AF1772 &amp;  ", " &amp;  Shares!AG1772 &amp;  ", " &amp;  Shares!AH1772 &amp;  ", " &amp;  Shares!AI1772 &amp;  ", " &amp;  Shares!AJ1772 &amp;  ", " &amp;  Shares!AK1772 &amp;  ", " &amp;  Shares!AL1772 &amp;  ", " &amp;  Shares!AM1772 &amp;  ", " &amp;  Shares!#REF! &amp;  ", " &amp;  Shares!AN1772 &amp;  ", " &amp;  Shares!AO1772 &amp;  ", " &amp;  Shares!AP1772 &amp;  ", " &amp;  Shares!AQ1772 &amp;  ", " &amp;  Shares!AR1772 &amp;  ", " &amp;  Shares!AS1772 &amp;  ", " &amp;  Shares!AT1772 &amp;  ", " &amp;  Shares!AU1772 &amp;  ", " &amp;  Shares!AV1772 &amp;  ", " &amp;  Shares!AW1772 &amp;  ", " &amp;  Shares!AX1772 &amp;  "),"</f>
        <v>#REF!</v>
      </c>
    </row>
    <row r="1772" spans="1:1" x14ac:dyDescent="0.2">
      <c r="A1772" t="e">
        <f>"('"&amp; Shares!A1773 &amp; "', '2017-01-26', " &amp;  Shares!C1773 &amp;  ", " &amp;  Shares!D1773 &amp;  ", " &amp;  Shares!E1773 &amp;  ", " &amp;  Shares!F1773 &amp;  ", " &amp;  Shares!G1773 &amp;  ", " &amp;  Shares!H1773 &amp;  ", " &amp;  Shares!I1773 &amp;  ", " &amp;  Shares!J1773 &amp;  ", " &amp;  Shares!K1773 &amp;  ", " &amp;  Shares!L1773 &amp;  ", " &amp;  Shares!M1773 &amp;  ", " &amp;  Shares!N1773 &amp;  ", " &amp;  Shares!O1773 &amp;  ", " &amp;  Shares!P1773 &amp;  ", " &amp;  Shares!Q1773 &amp;  ", " &amp;  Shares!R1773 &amp;  ", " &amp;  Shares!S1773 &amp;  ", " &amp;  Shares!T1773 &amp;  ", " &amp;  Shares!U1773 &amp;  ", " &amp;  Shares!V1773 &amp;  ", " &amp;  Shares!W1773 &amp;  ", " &amp;  Shares!X1773 &amp;  ", " &amp;  Shares!Y1773 &amp;  ", " &amp;  Shares!Z1773 &amp;  ", " &amp;  Shares!AA1773 &amp;  ", " &amp;  Shares!AB1773 &amp;  ", " &amp;  Shares!AC1773 &amp;  ", " &amp;  Shares!AD1773 &amp;  ", " &amp;  Shares!AE1773 &amp;  ", " &amp;  Shares!AF1773 &amp;  ", " &amp;  Shares!AG1773 &amp;  ", " &amp;  Shares!AH1773 &amp;  ", " &amp;  Shares!AI1773 &amp;  ", " &amp;  Shares!AJ1773 &amp;  ", " &amp;  Shares!AK1773 &amp;  ", " &amp;  Shares!AL1773 &amp;  ", " &amp;  Shares!AM1773 &amp;  ", " &amp;  Shares!#REF! &amp;  ", " &amp;  Shares!AN1773 &amp;  ", " &amp;  Shares!AO1773 &amp;  ", " &amp;  Shares!AP1773 &amp;  ", " &amp;  Shares!AQ1773 &amp;  ", " &amp;  Shares!AR1773 &amp;  ", " &amp;  Shares!AS1773 &amp;  ", " &amp;  Shares!AT1773 &amp;  ", " &amp;  Shares!AU1773 &amp;  ", " &amp;  Shares!AV1773 &amp;  ", " &amp;  Shares!AW1773 &amp;  ", " &amp;  Shares!AX1773 &amp;  "),"</f>
        <v>#REF!</v>
      </c>
    </row>
    <row r="1773" spans="1:1" x14ac:dyDescent="0.2">
      <c r="A1773" t="e">
        <f>"('"&amp; Shares!A1774 &amp; "', '2017-01-26', " &amp;  Shares!C1774 &amp;  ", " &amp;  Shares!D1774 &amp;  ", " &amp;  Shares!E1774 &amp;  ", " &amp;  Shares!F1774 &amp;  ", " &amp;  Shares!G1774 &amp;  ", " &amp;  Shares!H1774 &amp;  ", " &amp;  Shares!I1774 &amp;  ", " &amp;  Shares!J1774 &amp;  ", " &amp;  Shares!K1774 &amp;  ", " &amp;  Shares!L1774 &amp;  ", " &amp;  Shares!M1774 &amp;  ", " &amp;  Shares!N1774 &amp;  ", " &amp;  Shares!O1774 &amp;  ", " &amp;  Shares!P1774 &amp;  ", " &amp;  Shares!Q1774 &amp;  ", " &amp;  Shares!R1774 &amp;  ", " &amp;  Shares!S1774 &amp;  ", " &amp;  Shares!T1774 &amp;  ", " &amp;  Shares!U1774 &amp;  ", " &amp;  Shares!V1774 &amp;  ", " &amp;  Shares!W1774 &amp;  ", " &amp;  Shares!X1774 &amp;  ", " &amp;  Shares!Y1774 &amp;  ", " &amp;  Shares!Z1774 &amp;  ", " &amp;  Shares!AA1774 &amp;  ", " &amp;  Shares!AB1774 &amp;  ", " &amp;  Shares!AC1774 &amp;  ", " &amp;  Shares!AD1774 &amp;  ", " &amp;  Shares!AE1774 &amp;  ", " &amp;  Shares!AF1774 &amp;  ", " &amp;  Shares!AG1774 &amp;  ", " &amp;  Shares!AH1774 &amp;  ", " &amp;  Shares!AI1774 &amp;  ", " &amp;  Shares!AJ1774 &amp;  ", " &amp;  Shares!AK1774 &amp;  ", " &amp;  Shares!AL1774 &amp;  ", " &amp;  Shares!AM1774 &amp;  ", " &amp;  Shares!#REF! &amp;  ", " &amp;  Shares!AN1774 &amp;  ", " &amp;  Shares!AO1774 &amp;  ", " &amp;  Shares!AP1774 &amp;  ", " &amp;  Shares!AQ1774 &amp;  ", " &amp;  Shares!AR1774 &amp;  ", " &amp;  Shares!AS1774 &amp;  ", " &amp;  Shares!AT1774 &amp;  ", " &amp;  Shares!AU1774 &amp;  ", " &amp;  Shares!AV1774 &amp;  ", " &amp;  Shares!AW1774 &amp;  ", " &amp;  Shares!AX1774 &amp;  "),"</f>
        <v>#REF!</v>
      </c>
    </row>
    <row r="1774" spans="1:1" x14ac:dyDescent="0.2">
      <c r="A1774" t="e">
        <f>"('"&amp; Shares!A1775 &amp; "', '2017-01-26', " &amp;  Shares!C1775 &amp;  ", " &amp;  Shares!D1775 &amp;  ", " &amp;  Shares!E1775 &amp;  ", " &amp;  Shares!F1775 &amp;  ", " &amp;  Shares!G1775 &amp;  ", " &amp;  Shares!H1775 &amp;  ", " &amp;  Shares!I1775 &amp;  ", " &amp;  Shares!J1775 &amp;  ", " &amp;  Shares!K1775 &amp;  ", " &amp;  Shares!L1775 &amp;  ", " &amp;  Shares!M1775 &amp;  ", " &amp;  Shares!N1775 &amp;  ", " &amp;  Shares!O1775 &amp;  ", " &amp;  Shares!P1775 &amp;  ", " &amp;  Shares!Q1775 &amp;  ", " &amp;  Shares!R1775 &amp;  ", " &amp;  Shares!S1775 &amp;  ", " &amp;  Shares!T1775 &amp;  ", " &amp;  Shares!U1775 &amp;  ", " &amp;  Shares!V1775 &amp;  ", " &amp;  Shares!W1775 &amp;  ", " &amp;  Shares!X1775 &amp;  ", " &amp;  Shares!Y1775 &amp;  ", " &amp;  Shares!Z1775 &amp;  ", " &amp;  Shares!AA1775 &amp;  ", " &amp;  Shares!AB1775 &amp;  ", " &amp;  Shares!AC1775 &amp;  ", " &amp;  Shares!AD1775 &amp;  ", " &amp;  Shares!AE1775 &amp;  ", " &amp;  Shares!AF1775 &amp;  ", " &amp;  Shares!AG1775 &amp;  ", " &amp;  Shares!AH1775 &amp;  ", " &amp;  Shares!AI1775 &amp;  ", " &amp;  Shares!AJ1775 &amp;  ", " &amp;  Shares!AK1775 &amp;  ", " &amp;  Shares!AL1775 &amp;  ", " &amp;  Shares!AM1775 &amp;  ", " &amp;  Shares!#REF! &amp;  ", " &amp;  Shares!AN1775 &amp;  ", " &amp;  Shares!AO1775 &amp;  ", " &amp;  Shares!AP1775 &amp;  ", " &amp;  Shares!AQ1775 &amp;  ", " &amp;  Shares!AR1775 &amp;  ", " &amp;  Shares!AS1775 &amp;  ", " &amp;  Shares!AT1775 &amp;  ", " &amp;  Shares!AU1775 &amp;  ", " &amp;  Shares!AV1775 &amp;  ", " &amp;  Shares!AW1775 &amp;  ", " &amp;  Shares!AX1775 &amp;  "),"</f>
        <v>#REF!</v>
      </c>
    </row>
    <row r="1775" spans="1:1" x14ac:dyDescent="0.2">
      <c r="A1775" t="e">
        <f>"('"&amp; Shares!A1776 &amp; "', '2017-01-26', " &amp;  Shares!C1776 &amp;  ", " &amp;  Shares!D1776 &amp;  ", " &amp;  Shares!E1776 &amp;  ", " &amp;  Shares!F1776 &amp;  ", " &amp;  Shares!G1776 &amp;  ", " &amp;  Shares!H1776 &amp;  ", " &amp;  Shares!I1776 &amp;  ", " &amp;  Shares!J1776 &amp;  ", " &amp;  Shares!K1776 &amp;  ", " &amp;  Shares!L1776 &amp;  ", " &amp;  Shares!M1776 &amp;  ", " &amp;  Shares!N1776 &amp;  ", " &amp;  Shares!O1776 &amp;  ", " &amp;  Shares!P1776 &amp;  ", " &amp;  Shares!Q1776 &amp;  ", " &amp;  Shares!R1776 &amp;  ", " &amp;  Shares!S1776 &amp;  ", " &amp;  Shares!T1776 &amp;  ", " &amp;  Shares!U1776 &amp;  ", " &amp;  Shares!V1776 &amp;  ", " &amp;  Shares!W1776 &amp;  ", " &amp;  Shares!X1776 &amp;  ", " &amp;  Shares!Y1776 &amp;  ", " &amp;  Shares!Z1776 &amp;  ", " &amp;  Shares!AA1776 &amp;  ", " &amp;  Shares!AB1776 &amp;  ", " &amp;  Shares!AC1776 &amp;  ", " &amp;  Shares!AD1776 &amp;  ", " &amp;  Shares!AE1776 &amp;  ", " &amp;  Shares!AF1776 &amp;  ", " &amp;  Shares!AG1776 &amp;  ", " &amp;  Shares!AH1776 &amp;  ", " &amp;  Shares!AI1776 &amp;  ", " &amp;  Shares!AJ1776 &amp;  ", " &amp;  Shares!AK1776 &amp;  ", " &amp;  Shares!AL1776 &amp;  ", " &amp;  Shares!AM1776 &amp;  ", " &amp;  Shares!#REF! &amp;  ", " &amp;  Shares!AN1776 &amp;  ", " &amp;  Shares!AO1776 &amp;  ", " &amp;  Shares!AP1776 &amp;  ", " &amp;  Shares!AQ1776 &amp;  ", " &amp;  Shares!AR1776 &amp;  ", " &amp;  Shares!AS1776 &amp;  ", " &amp;  Shares!AT1776 &amp;  ", " &amp;  Shares!AU1776 &amp;  ", " &amp;  Shares!AV1776 &amp;  ", " &amp;  Shares!AW1776 &amp;  ", " &amp;  Shares!AX1776 &amp;  "),"</f>
        <v>#REF!</v>
      </c>
    </row>
    <row r="1776" spans="1:1" x14ac:dyDescent="0.2">
      <c r="A1776" t="e">
        <f>"('"&amp; Shares!A1777 &amp; "', '2017-01-26', " &amp;  Shares!C1777 &amp;  ", " &amp;  Shares!D1777 &amp;  ", " &amp;  Shares!E1777 &amp;  ", " &amp;  Shares!F1777 &amp;  ", " &amp;  Shares!G1777 &amp;  ", " &amp;  Shares!H1777 &amp;  ", " &amp;  Shares!I1777 &amp;  ", " &amp;  Shares!J1777 &amp;  ", " &amp;  Shares!K1777 &amp;  ", " &amp;  Shares!L1777 &amp;  ", " &amp;  Shares!M1777 &amp;  ", " &amp;  Shares!N1777 &amp;  ", " &amp;  Shares!O1777 &amp;  ", " &amp;  Shares!P1777 &amp;  ", " &amp;  Shares!Q1777 &amp;  ", " &amp;  Shares!R1777 &amp;  ", " &amp;  Shares!S1777 &amp;  ", " &amp;  Shares!T1777 &amp;  ", " &amp;  Shares!U1777 &amp;  ", " &amp;  Shares!V1777 &amp;  ", " &amp;  Shares!W1777 &amp;  ", " &amp;  Shares!X1777 &amp;  ", " &amp;  Shares!Y1777 &amp;  ", " &amp;  Shares!Z1777 &amp;  ", " &amp;  Shares!AA1777 &amp;  ", " &amp;  Shares!AB1777 &amp;  ", " &amp;  Shares!AC1777 &amp;  ", " &amp;  Shares!AD1777 &amp;  ", " &amp;  Shares!AE1777 &amp;  ", " &amp;  Shares!AF1777 &amp;  ", " &amp;  Shares!AG1777 &amp;  ", " &amp;  Shares!AH1777 &amp;  ", " &amp;  Shares!AI1777 &amp;  ", " &amp;  Shares!AJ1777 &amp;  ", " &amp;  Shares!AK1777 &amp;  ", " &amp;  Shares!AL1777 &amp;  ", " &amp;  Shares!AM1777 &amp;  ", " &amp;  Shares!#REF! &amp;  ", " &amp;  Shares!AN1777 &amp;  ", " &amp;  Shares!AO1777 &amp;  ", " &amp;  Shares!AP1777 &amp;  ", " &amp;  Shares!AQ1777 &amp;  ", " &amp;  Shares!AR1777 &amp;  ", " &amp;  Shares!AS1777 &amp;  ", " &amp;  Shares!AT1777 &amp;  ", " &amp;  Shares!AU1777 &amp;  ", " &amp;  Shares!AV1777 &amp;  ", " &amp;  Shares!AW1777 &amp;  ", " &amp;  Shares!AX1777 &amp;  "),"</f>
        <v>#REF!</v>
      </c>
    </row>
    <row r="1777" spans="1:1" x14ac:dyDescent="0.2">
      <c r="A1777" t="e">
        <f>"('"&amp; Shares!A1778 &amp; "', '2017-01-26', " &amp;  Shares!C1778 &amp;  ", " &amp;  Shares!D1778 &amp;  ", " &amp;  Shares!E1778 &amp;  ", " &amp;  Shares!F1778 &amp;  ", " &amp;  Shares!G1778 &amp;  ", " &amp;  Shares!H1778 &amp;  ", " &amp;  Shares!I1778 &amp;  ", " &amp;  Shares!J1778 &amp;  ", " &amp;  Shares!K1778 &amp;  ", " &amp;  Shares!L1778 &amp;  ", " &amp;  Shares!M1778 &amp;  ", " &amp;  Shares!N1778 &amp;  ", " &amp;  Shares!O1778 &amp;  ", " &amp;  Shares!P1778 &amp;  ", " &amp;  Shares!Q1778 &amp;  ", " &amp;  Shares!R1778 &amp;  ", " &amp;  Shares!S1778 &amp;  ", " &amp;  Shares!T1778 &amp;  ", " &amp;  Shares!U1778 &amp;  ", " &amp;  Shares!V1778 &amp;  ", " &amp;  Shares!W1778 &amp;  ", " &amp;  Shares!X1778 &amp;  ", " &amp;  Shares!Y1778 &amp;  ", " &amp;  Shares!Z1778 &amp;  ", " &amp;  Shares!AA1778 &amp;  ", " &amp;  Shares!AB1778 &amp;  ", " &amp;  Shares!AC1778 &amp;  ", " &amp;  Shares!AD1778 &amp;  ", " &amp;  Shares!AE1778 &amp;  ", " &amp;  Shares!AF1778 &amp;  ", " &amp;  Shares!AG1778 &amp;  ", " &amp;  Shares!AH1778 &amp;  ", " &amp;  Shares!AI1778 &amp;  ", " &amp;  Shares!AJ1778 &amp;  ", " &amp;  Shares!AK1778 &amp;  ", " &amp;  Shares!AL1778 &amp;  ", " &amp;  Shares!AM1778 &amp;  ", " &amp;  Shares!#REF! &amp;  ", " &amp;  Shares!AN1778 &amp;  ", " &amp;  Shares!AO1778 &amp;  ", " &amp;  Shares!AP1778 &amp;  ", " &amp;  Shares!AQ1778 &amp;  ", " &amp;  Shares!AR1778 &amp;  ", " &amp;  Shares!AS1778 &amp;  ", " &amp;  Shares!AT1778 &amp;  ", " &amp;  Shares!AU1778 &amp;  ", " &amp;  Shares!AV1778 &amp;  ", " &amp;  Shares!AW1778 &amp;  ", " &amp;  Shares!AX1778 &amp;  "),"</f>
        <v>#REF!</v>
      </c>
    </row>
    <row r="1778" spans="1:1" x14ac:dyDescent="0.2">
      <c r="A1778" t="e">
        <f>"('"&amp; Shares!A1779 &amp; "', '2017-01-26', " &amp;  Shares!C1779 &amp;  ", " &amp;  Shares!D1779 &amp;  ", " &amp;  Shares!E1779 &amp;  ", " &amp;  Shares!F1779 &amp;  ", " &amp;  Shares!G1779 &amp;  ", " &amp;  Shares!H1779 &amp;  ", " &amp;  Shares!I1779 &amp;  ", " &amp;  Shares!J1779 &amp;  ", " &amp;  Shares!K1779 &amp;  ", " &amp;  Shares!L1779 &amp;  ", " &amp;  Shares!M1779 &amp;  ", " &amp;  Shares!N1779 &amp;  ", " &amp;  Shares!O1779 &amp;  ", " &amp;  Shares!P1779 &amp;  ", " &amp;  Shares!Q1779 &amp;  ", " &amp;  Shares!R1779 &amp;  ", " &amp;  Shares!S1779 &amp;  ", " &amp;  Shares!T1779 &amp;  ", " &amp;  Shares!U1779 &amp;  ", " &amp;  Shares!V1779 &amp;  ", " &amp;  Shares!W1779 &amp;  ", " &amp;  Shares!X1779 &amp;  ", " &amp;  Shares!Y1779 &amp;  ", " &amp;  Shares!Z1779 &amp;  ", " &amp;  Shares!AA1779 &amp;  ", " &amp;  Shares!AB1779 &amp;  ", " &amp;  Shares!AC1779 &amp;  ", " &amp;  Shares!AD1779 &amp;  ", " &amp;  Shares!AE1779 &amp;  ", " &amp;  Shares!AF1779 &amp;  ", " &amp;  Shares!AG1779 &amp;  ", " &amp;  Shares!AH1779 &amp;  ", " &amp;  Shares!AI1779 &amp;  ", " &amp;  Shares!AJ1779 &amp;  ", " &amp;  Shares!AK1779 &amp;  ", " &amp;  Shares!AL1779 &amp;  ", " &amp;  Shares!AM1779 &amp;  ", " &amp;  Shares!#REF! &amp;  ", " &amp;  Shares!AN1779 &amp;  ", " &amp;  Shares!AO1779 &amp;  ", " &amp;  Shares!AP1779 &amp;  ", " &amp;  Shares!AQ1779 &amp;  ", " &amp;  Shares!AR1779 &amp;  ", " &amp;  Shares!AS1779 &amp;  ", " &amp;  Shares!AT1779 &amp;  ", " &amp;  Shares!AU1779 &amp;  ", " &amp;  Shares!AV1779 &amp;  ", " &amp;  Shares!AW1779 &amp;  ", " &amp;  Shares!AX1779 &amp;  "),"</f>
        <v>#REF!</v>
      </c>
    </row>
    <row r="1779" spans="1:1" x14ac:dyDescent="0.2">
      <c r="A1779" t="e">
        <f>"('"&amp; Shares!A1780 &amp; "', '2017-01-26', " &amp;  Shares!C1780 &amp;  ", " &amp;  Shares!D1780 &amp;  ", " &amp;  Shares!E1780 &amp;  ", " &amp;  Shares!F1780 &amp;  ", " &amp;  Shares!G1780 &amp;  ", " &amp;  Shares!H1780 &amp;  ", " &amp;  Shares!I1780 &amp;  ", " &amp;  Shares!J1780 &amp;  ", " &amp;  Shares!K1780 &amp;  ", " &amp;  Shares!L1780 &amp;  ", " &amp;  Shares!M1780 &amp;  ", " &amp;  Shares!N1780 &amp;  ", " &amp;  Shares!O1780 &amp;  ", " &amp;  Shares!P1780 &amp;  ", " &amp;  Shares!Q1780 &amp;  ", " &amp;  Shares!R1780 &amp;  ", " &amp;  Shares!S1780 &amp;  ", " &amp;  Shares!T1780 &amp;  ", " &amp;  Shares!U1780 &amp;  ", " &amp;  Shares!V1780 &amp;  ", " &amp;  Shares!W1780 &amp;  ", " &amp;  Shares!X1780 &amp;  ", " &amp;  Shares!Y1780 &amp;  ", " &amp;  Shares!Z1780 &amp;  ", " &amp;  Shares!AA1780 &amp;  ", " &amp;  Shares!AB1780 &amp;  ", " &amp;  Shares!AC1780 &amp;  ", " &amp;  Shares!AD1780 &amp;  ", " &amp;  Shares!AE1780 &amp;  ", " &amp;  Shares!AF1780 &amp;  ", " &amp;  Shares!AG1780 &amp;  ", " &amp;  Shares!AH1780 &amp;  ", " &amp;  Shares!AI1780 &amp;  ", " &amp;  Shares!AJ1780 &amp;  ", " &amp;  Shares!AK1780 &amp;  ", " &amp;  Shares!AL1780 &amp;  ", " &amp;  Shares!AM1780 &amp;  ", " &amp;  Shares!#REF! &amp;  ", " &amp;  Shares!AN1780 &amp;  ", " &amp;  Shares!AO1780 &amp;  ", " &amp;  Shares!AP1780 &amp;  ", " &amp;  Shares!AQ1780 &amp;  ", " &amp;  Shares!AR1780 &amp;  ", " &amp;  Shares!AS1780 &amp;  ", " &amp;  Shares!AT1780 &amp;  ", " &amp;  Shares!AU1780 &amp;  ", " &amp;  Shares!AV1780 &amp;  ", " &amp;  Shares!AW1780 &amp;  ", " &amp;  Shares!AX1780 &amp;  "),"</f>
        <v>#REF!</v>
      </c>
    </row>
    <row r="1780" spans="1:1" x14ac:dyDescent="0.2">
      <c r="A1780" t="e">
        <f>"('"&amp; Shares!A1781 &amp; "', '2017-01-26', " &amp;  Shares!C1781 &amp;  ", " &amp;  Shares!D1781 &amp;  ", " &amp;  Shares!E1781 &amp;  ", " &amp;  Shares!F1781 &amp;  ", " &amp;  Shares!G1781 &amp;  ", " &amp;  Shares!H1781 &amp;  ", " &amp;  Shares!I1781 &amp;  ", " &amp;  Shares!J1781 &amp;  ", " &amp;  Shares!K1781 &amp;  ", " &amp;  Shares!L1781 &amp;  ", " &amp;  Shares!M1781 &amp;  ", " &amp;  Shares!N1781 &amp;  ", " &amp;  Shares!O1781 &amp;  ", " &amp;  Shares!P1781 &amp;  ", " &amp;  Shares!Q1781 &amp;  ", " &amp;  Shares!R1781 &amp;  ", " &amp;  Shares!S1781 &amp;  ", " &amp;  Shares!T1781 &amp;  ", " &amp;  Shares!U1781 &amp;  ", " &amp;  Shares!V1781 &amp;  ", " &amp;  Shares!W1781 &amp;  ", " &amp;  Shares!X1781 &amp;  ", " &amp;  Shares!Y1781 &amp;  ", " &amp;  Shares!Z1781 &amp;  ", " &amp;  Shares!AA1781 &amp;  ", " &amp;  Shares!AB1781 &amp;  ", " &amp;  Shares!AC1781 &amp;  ", " &amp;  Shares!AD1781 &amp;  ", " &amp;  Shares!AE1781 &amp;  ", " &amp;  Shares!AF1781 &amp;  ", " &amp;  Shares!AG1781 &amp;  ", " &amp;  Shares!AH1781 &amp;  ", " &amp;  Shares!AI1781 &amp;  ", " &amp;  Shares!AJ1781 &amp;  ", " &amp;  Shares!AK1781 &amp;  ", " &amp;  Shares!AL1781 &amp;  ", " &amp;  Shares!AM1781 &amp;  ", " &amp;  Shares!#REF! &amp;  ", " &amp;  Shares!AN1781 &amp;  ", " &amp;  Shares!AO1781 &amp;  ", " &amp;  Shares!AP1781 &amp;  ", " &amp;  Shares!AQ1781 &amp;  ", " &amp;  Shares!AR1781 &amp;  ", " &amp;  Shares!AS1781 &amp;  ", " &amp;  Shares!AT1781 &amp;  ", " &amp;  Shares!AU1781 &amp;  ", " &amp;  Shares!AV1781 &amp;  ", " &amp;  Shares!AW1781 &amp;  ", " &amp;  Shares!AX1781 &amp;  "),"</f>
        <v>#REF!</v>
      </c>
    </row>
    <row r="1781" spans="1:1" x14ac:dyDescent="0.2">
      <c r="A1781" t="e">
        <f>"('"&amp; Shares!A1782 &amp; "', '2017-01-26', " &amp;  Shares!C1782 &amp;  ", " &amp;  Shares!D1782 &amp;  ", " &amp;  Shares!E1782 &amp;  ", " &amp;  Shares!F1782 &amp;  ", " &amp;  Shares!G1782 &amp;  ", " &amp;  Shares!H1782 &amp;  ", " &amp;  Shares!I1782 &amp;  ", " &amp;  Shares!J1782 &amp;  ", " &amp;  Shares!K1782 &amp;  ", " &amp;  Shares!L1782 &amp;  ", " &amp;  Shares!M1782 &amp;  ", " &amp;  Shares!N1782 &amp;  ", " &amp;  Shares!O1782 &amp;  ", " &amp;  Shares!P1782 &amp;  ", " &amp;  Shares!Q1782 &amp;  ", " &amp;  Shares!R1782 &amp;  ", " &amp;  Shares!S1782 &amp;  ", " &amp;  Shares!T1782 &amp;  ", " &amp;  Shares!U1782 &amp;  ", " &amp;  Shares!V1782 &amp;  ", " &amp;  Shares!W1782 &amp;  ", " &amp;  Shares!X1782 &amp;  ", " &amp;  Shares!Y1782 &amp;  ", " &amp;  Shares!Z1782 &amp;  ", " &amp;  Shares!AA1782 &amp;  ", " &amp;  Shares!AB1782 &amp;  ", " &amp;  Shares!AC1782 &amp;  ", " &amp;  Shares!AD1782 &amp;  ", " &amp;  Shares!AE1782 &amp;  ", " &amp;  Shares!AF1782 &amp;  ", " &amp;  Shares!AG1782 &amp;  ", " &amp;  Shares!AH1782 &amp;  ", " &amp;  Shares!AI1782 &amp;  ", " &amp;  Shares!AJ1782 &amp;  ", " &amp;  Shares!AK1782 &amp;  ", " &amp;  Shares!AL1782 &amp;  ", " &amp;  Shares!AM1782 &amp;  ", " &amp;  Shares!#REF! &amp;  ", " &amp;  Shares!AN1782 &amp;  ", " &amp;  Shares!AO1782 &amp;  ", " &amp;  Shares!AP1782 &amp;  ", " &amp;  Shares!AQ1782 &amp;  ", " &amp;  Shares!AR1782 &amp;  ", " &amp;  Shares!AS1782 &amp;  ", " &amp;  Shares!AT1782 &amp;  ", " &amp;  Shares!AU1782 &amp;  ", " &amp;  Shares!AV1782 &amp;  ", " &amp;  Shares!AW1782 &amp;  ", " &amp;  Shares!AX1782 &amp;  "),"</f>
        <v>#REF!</v>
      </c>
    </row>
    <row r="1782" spans="1:1" x14ac:dyDescent="0.2">
      <c r="A1782" t="e">
        <f>"('"&amp; Shares!A1783 &amp; "', '2017-01-26', " &amp;  Shares!C1783 &amp;  ", " &amp;  Shares!D1783 &amp;  ", " &amp;  Shares!E1783 &amp;  ", " &amp;  Shares!F1783 &amp;  ", " &amp;  Shares!G1783 &amp;  ", " &amp;  Shares!H1783 &amp;  ", " &amp;  Shares!I1783 &amp;  ", " &amp;  Shares!J1783 &amp;  ", " &amp;  Shares!K1783 &amp;  ", " &amp;  Shares!L1783 &amp;  ", " &amp;  Shares!M1783 &amp;  ", " &amp;  Shares!N1783 &amp;  ", " &amp;  Shares!O1783 &amp;  ", " &amp;  Shares!P1783 &amp;  ", " &amp;  Shares!Q1783 &amp;  ", " &amp;  Shares!R1783 &amp;  ", " &amp;  Shares!S1783 &amp;  ", " &amp;  Shares!T1783 &amp;  ", " &amp;  Shares!U1783 &amp;  ", " &amp;  Shares!V1783 &amp;  ", " &amp;  Shares!W1783 &amp;  ", " &amp;  Shares!X1783 &amp;  ", " &amp;  Shares!Y1783 &amp;  ", " &amp;  Shares!Z1783 &amp;  ", " &amp;  Shares!AA1783 &amp;  ", " &amp;  Shares!AB1783 &amp;  ", " &amp;  Shares!AC1783 &amp;  ", " &amp;  Shares!AD1783 &amp;  ", " &amp;  Shares!AE1783 &amp;  ", " &amp;  Shares!AF1783 &amp;  ", " &amp;  Shares!AG1783 &amp;  ", " &amp;  Shares!AH1783 &amp;  ", " &amp;  Shares!AI1783 &amp;  ", " &amp;  Shares!AJ1783 &amp;  ", " &amp;  Shares!AK1783 &amp;  ", " &amp;  Shares!AL1783 &amp;  ", " &amp;  Shares!AM1783 &amp;  ", " &amp;  Shares!#REF! &amp;  ", " &amp;  Shares!AN1783 &amp;  ", " &amp;  Shares!AO1783 &amp;  ", " &amp;  Shares!AP1783 &amp;  ", " &amp;  Shares!AQ1783 &amp;  ", " &amp;  Shares!AR1783 &amp;  ", " &amp;  Shares!AS1783 &amp;  ", " &amp;  Shares!AT1783 &amp;  ", " &amp;  Shares!AU1783 &amp;  ", " &amp;  Shares!AV1783 &amp;  ", " &amp;  Shares!AW1783 &amp;  ", " &amp;  Shares!AX1783 &amp;  "),"</f>
        <v>#REF!</v>
      </c>
    </row>
    <row r="1783" spans="1:1" x14ac:dyDescent="0.2">
      <c r="A1783" t="e">
        <f>"('"&amp; Shares!A1784 &amp; "', '2017-01-26', " &amp;  Shares!C1784 &amp;  ", " &amp;  Shares!D1784 &amp;  ", " &amp;  Shares!E1784 &amp;  ", " &amp;  Shares!F1784 &amp;  ", " &amp;  Shares!G1784 &amp;  ", " &amp;  Shares!H1784 &amp;  ", " &amp;  Shares!I1784 &amp;  ", " &amp;  Shares!J1784 &amp;  ", " &amp;  Shares!K1784 &amp;  ", " &amp;  Shares!L1784 &amp;  ", " &amp;  Shares!M1784 &amp;  ", " &amp;  Shares!N1784 &amp;  ", " &amp;  Shares!O1784 &amp;  ", " &amp;  Shares!P1784 &amp;  ", " &amp;  Shares!Q1784 &amp;  ", " &amp;  Shares!R1784 &amp;  ", " &amp;  Shares!S1784 &amp;  ", " &amp;  Shares!T1784 &amp;  ", " &amp;  Shares!U1784 &amp;  ", " &amp;  Shares!V1784 &amp;  ", " &amp;  Shares!W1784 &amp;  ", " &amp;  Shares!X1784 &amp;  ", " &amp;  Shares!Y1784 &amp;  ", " &amp;  Shares!Z1784 &amp;  ", " &amp;  Shares!AA1784 &amp;  ", " &amp;  Shares!AB1784 &amp;  ", " &amp;  Shares!AC1784 &amp;  ", " &amp;  Shares!AD1784 &amp;  ", " &amp;  Shares!AE1784 &amp;  ", " &amp;  Shares!AF1784 &amp;  ", " &amp;  Shares!AG1784 &amp;  ", " &amp;  Shares!AH1784 &amp;  ", " &amp;  Shares!AI1784 &amp;  ", " &amp;  Shares!AJ1784 &amp;  ", " &amp;  Shares!AK1784 &amp;  ", " &amp;  Shares!AL1784 &amp;  ", " &amp;  Shares!AM1784 &amp;  ", " &amp;  Shares!#REF! &amp;  ", " &amp;  Shares!AN1784 &amp;  ", " &amp;  Shares!AO1784 &amp;  ", " &amp;  Shares!AP1784 &amp;  ", " &amp;  Shares!AQ1784 &amp;  ", " &amp;  Shares!AR1784 &amp;  ", " &amp;  Shares!AS1784 &amp;  ", " &amp;  Shares!AT1784 &amp;  ", " &amp;  Shares!AU1784 &amp;  ", " &amp;  Shares!AV1784 &amp;  ", " &amp;  Shares!AW1784 &amp;  ", " &amp;  Shares!AX1784 &amp;  "),"</f>
        <v>#REF!</v>
      </c>
    </row>
    <row r="1784" spans="1:1" x14ac:dyDescent="0.2">
      <c r="A1784" t="e">
        <f>"('"&amp; Shares!A1785 &amp; "', '2017-01-26', " &amp;  Shares!C1785 &amp;  ", " &amp;  Shares!D1785 &amp;  ", " &amp;  Shares!E1785 &amp;  ", " &amp;  Shares!F1785 &amp;  ", " &amp;  Shares!G1785 &amp;  ", " &amp;  Shares!H1785 &amp;  ", " &amp;  Shares!I1785 &amp;  ", " &amp;  Shares!J1785 &amp;  ", " &amp;  Shares!K1785 &amp;  ", " &amp;  Shares!L1785 &amp;  ", " &amp;  Shares!M1785 &amp;  ", " &amp;  Shares!N1785 &amp;  ", " &amp;  Shares!O1785 &amp;  ", " &amp;  Shares!P1785 &amp;  ", " &amp;  Shares!Q1785 &amp;  ", " &amp;  Shares!R1785 &amp;  ", " &amp;  Shares!S1785 &amp;  ", " &amp;  Shares!T1785 &amp;  ", " &amp;  Shares!U1785 &amp;  ", " &amp;  Shares!V1785 &amp;  ", " &amp;  Shares!W1785 &amp;  ", " &amp;  Shares!X1785 &amp;  ", " &amp;  Shares!Y1785 &amp;  ", " &amp;  Shares!Z1785 &amp;  ", " &amp;  Shares!AA1785 &amp;  ", " &amp;  Shares!AB1785 &amp;  ", " &amp;  Shares!AC1785 &amp;  ", " &amp;  Shares!AD1785 &amp;  ", " &amp;  Shares!AE1785 &amp;  ", " &amp;  Shares!AF1785 &amp;  ", " &amp;  Shares!AG1785 &amp;  ", " &amp;  Shares!AH1785 &amp;  ", " &amp;  Shares!AI1785 &amp;  ", " &amp;  Shares!AJ1785 &amp;  ", " &amp;  Shares!AK1785 &amp;  ", " &amp;  Shares!AL1785 &amp;  ", " &amp;  Shares!AM1785 &amp;  ", " &amp;  Shares!#REF! &amp;  ", " &amp;  Shares!AN1785 &amp;  ", " &amp;  Shares!AO1785 &amp;  ", " &amp;  Shares!AP1785 &amp;  ", " &amp;  Shares!AQ1785 &amp;  ", " &amp;  Shares!AR1785 &amp;  ", " &amp;  Shares!AS1785 &amp;  ", " &amp;  Shares!AT1785 &amp;  ", " &amp;  Shares!AU1785 &amp;  ", " &amp;  Shares!AV1785 &amp;  ", " &amp;  Shares!AW1785 &amp;  ", " &amp;  Shares!AX1785 &amp;  "),"</f>
        <v>#REF!</v>
      </c>
    </row>
    <row r="1785" spans="1:1" x14ac:dyDescent="0.2">
      <c r="A1785" t="e">
        <f>"('"&amp; Shares!A1786 &amp; "', '2017-01-26', " &amp;  Shares!C1786 &amp;  ", " &amp;  Shares!D1786 &amp;  ", " &amp;  Shares!E1786 &amp;  ", " &amp;  Shares!F1786 &amp;  ", " &amp;  Shares!G1786 &amp;  ", " &amp;  Shares!H1786 &amp;  ", " &amp;  Shares!I1786 &amp;  ", " &amp;  Shares!J1786 &amp;  ", " &amp;  Shares!K1786 &amp;  ", " &amp;  Shares!L1786 &amp;  ", " &amp;  Shares!M1786 &amp;  ", " &amp;  Shares!N1786 &amp;  ", " &amp;  Shares!O1786 &amp;  ", " &amp;  Shares!P1786 &amp;  ", " &amp;  Shares!Q1786 &amp;  ", " &amp;  Shares!R1786 &amp;  ", " &amp;  Shares!S1786 &amp;  ", " &amp;  Shares!T1786 &amp;  ", " &amp;  Shares!U1786 &amp;  ", " &amp;  Shares!V1786 &amp;  ", " &amp;  Shares!W1786 &amp;  ", " &amp;  Shares!X1786 &amp;  ", " &amp;  Shares!Y1786 &amp;  ", " &amp;  Shares!Z1786 &amp;  ", " &amp;  Shares!AA1786 &amp;  ", " &amp;  Shares!AB1786 &amp;  ", " &amp;  Shares!AC1786 &amp;  ", " &amp;  Shares!AD1786 &amp;  ", " &amp;  Shares!AE1786 &amp;  ", " &amp;  Shares!AF1786 &amp;  ", " &amp;  Shares!AG1786 &amp;  ", " &amp;  Shares!AH1786 &amp;  ", " &amp;  Shares!AI1786 &amp;  ", " &amp;  Shares!AJ1786 &amp;  ", " &amp;  Shares!AK1786 &amp;  ", " &amp;  Shares!AL1786 &amp;  ", " &amp;  Shares!AM1786 &amp;  ", " &amp;  Shares!#REF! &amp;  ", " &amp;  Shares!AN1786 &amp;  ", " &amp;  Shares!AO1786 &amp;  ", " &amp;  Shares!AP1786 &amp;  ", " &amp;  Shares!AQ1786 &amp;  ", " &amp;  Shares!AR1786 &amp;  ", " &amp;  Shares!AS1786 &amp;  ", " &amp;  Shares!AT1786 &amp;  ", " &amp;  Shares!AU1786 &amp;  ", " &amp;  Shares!AV1786 &amp;  ", " &amp;  Shares!AW1786 &amp;  ", " &amp;  Shares!AX1786 &amp;  "),"</f>
        <v>#REF!</v>
      </c>
    </row>
    <row r="1786" spans="1:1" x14ac:dyDescent="0.2">
      <c r="A1786" t="e">
        <f>"('"&amp; Shares!A1787 &amp; "', '2017-01-26', " &amp;  Shares!C1787 &amp;  ", " &amp;  Shares!D1787 &amp;  ", " &amp;  Shares!E1787 &amp;  ", " &amp;  Shares!F1787 &amp;  ", " &amp;  Shares!G1787 &amp;  ", " &amp;  Shares!H1787 &amp;  ", " &amp;  Shares!I1787 &amp;  ", " &amp;  Shares!J1787 &amp;  ", " &amp;  Shares!K1787 &amp;  ", " &amp;  Shares!L1787 &amp;  ", " &amp;  Shares!M1787 &amp;  ", " &amp;  Shares!N1787 &amp;  ", " &amp;  Shares!O1787 &amp;  ", " &amp;  Shares!P1787 &amp;  ", " &amp;  Shares!Q1787 &amp;  ", " &amp;  Shares!R1787 &amp;  ", " &amp;  Shares!S1787 &amp;  ", " &amp;  Shares!T1787 &amp;  ", " &amp;  Shares!U1787 &amp;  ", " &amp;  Shares!V1787 &amp;  ", " &amp;  Shares!W1787 &amp;  ", " &amp;  Shares!X1787 &amp;  ", " &amp;  Shares!Y1787 &amp;  ", " &amp;  Shares!Z1787 &amp;  ", " &amp;  Shares!AA1787 &amp;  ", " &amp;  Shares!AB1787 &amp;  ", " &amp;  Shares!AC1787 &amp;  ", " &amp;  Shares!AD1787 &amp;  ", " &amp;  Shares!AE1787 &amp;  ", " &amp;  Shares!AF1787 &amp;  ", " &amp;  Shares!AG1787 &amp;  ", " &amp;  Shares!AH1787 &amp;  ", " &amp;  Shares!AI1787 &amp;  ", " &amp;  Shares!AJ1787 &amp;  ", " &amp;  Shares!AK1787 &amp;  ", " &amp;  Shares!AL1787 &amp;  ", " &amp;  Shares!AM1787 &amp;  ", " &amp;  Shares!#REF! &amp;  ", " &amp;  Shares!AN1787 &amp;  ", " &amp;  Shares!AO1787 &amp;  ", " &amp;  Shares!AP1787 &amp;  ", " &amp;  Shares!AQ1787 &amp;  ", " &amp;  Shares!AR1787 &amp;  ", " &amp;  Shares!AS1787 &amp;  ", " &amp;  Shares!AT1787 &amp;  ", " &amp;  Shares!AU1787 &amp;  ", " &amp;  Shares!AV1787 &amp;  ", " &amp;  Shares!AW1787 &amp;  ", " &amp;  Shares!AX1787 &amp;  "),"</f>
        <v>#REF!</v>
      </c>
    </row>
    <row r="1787" spans="1:1" x14ac:dyDescent="0.2">
      <c r="A1787" t="e">
        <f>"('"&amp; Shares!A1788 &amp; "', '2017-01-26', " &amp;  Shares!C1788 &amp;  ", " &amp;  Shares!D1788 &amp;  ", " &amp;  Shares!E1788 &amp;  ", " &amp;  Shares!F1788 &amp;  ", " &amp;  Shares!G1788 &amp;  ", " &amp;  Shares!H1788 &amp;  ", " &amp;  Shares!I1788 &amp;  ", " &amp;  Shares!J1788 &amp;  ", " &amp;  Shares!K1788 &amp;  ", " &amp;  Shares!L1788 &amp;  ", " &amp;  Shares!M1788 &amp;  ", " &amp;  Shares!N1788 &amp;  ", " &amp;  Shares!O1788 &amp;  ", " &amp;  Shares!P1788 &amp;  ", " &amp;  Shares!Q1788 &amp;  ", " &amp;  Shares!R1788 &amp;  ", " &amp;  Shares!S1788 &amp;  ", " &amp;  Shares!T1788 &amp;  ", " &amp;  Shares!U1788 &amp;  ", " &amp;  Shares!V1788 &amp;  ", " &amp;  Shares!W1788 &amp;  ", " &amp;  Shares!X1788 &amp;  ", " &amp;  Shares!Y1788 &amp;  ", " &amp;  Shares!Z1788 &amp;  ", " &amp;  Shares!AA1788 &amp;  ", " &amp;  Shares!AB1788 &amp;  ", " &amp;  Shares!AC1788 &amp;  ", " &amp;  Shares!AD1788 &amp;  ", " &amp;  Shares!AE1788 &amp;  ", " &amp;  Shares!AF1788 &amp;  ", " &amp;  Shares!AG1788 &amp;  ", " &amp;  Shares!AH1788 &amp;  ", " &amp;  Shares!AI1788 &amp;  ", " &amp;  Shares!AJ1788 &amp;  ", " &amp;  Shares!AK1788 &amp;  ", " &amp;  Shares!AL1788 &amp;  ", " &amp;  Shares!AM1788 &amp;  ", " &amp;  Shares!#REF! &amp;  ", " &amp;  Shares!AN1788 &amp;  ", " &amp;  Shares!AO1788 &amp;  ", " &amp;  Shares!AP1788 &amp;  ", " &amp;  Shares!AQ1788 &amp;  ", " &amp;  Shares!AR1788 &amp;  ", " &amp;  Shares!AS1788 &amp;  ", " &amp;  Shares!AT1788 &amp;  ", " &amp;  Shares!AU1788 &amp;  ", " &amp;  Shares!AV1788 &amp;  ", " &amp;  Shares!AW1788 &amp;  ", " &amp;  Shares!AX1788 &amp;  "),"</f>
        <v>#REF!</v>
      </c>
    </row>
    <row r="1788" spans="1:1" x14ac:dyDescent="0.2">
      <c r="A1788" t="e">
        <f>"('"&amp; Shares!A1789 &amp; "', '2017-01-26', " &amp;  Shares!C1789 &amp;  ", " &amp;  Shares!D1789 &amp;  ", " &amp;  Shares!E1789 &amp;  ", " &amp;  Shares!F1789 &amp;  ", " &amp;  Shares!G1789 &amp;  ", " &amp;  Shares!H1789 &amp;  ", " &amp;  Shares!I1789 &amp;  ", " &amp;  Shares!J1789 &amp;  ", " &amp;  Shares!K1789 &amp;  ", " &amp;  Shares!L1789 &amp;  ", " &amp;  Shares!M1789 &amp;  ", " &amp;  Shares!N1789 &amp;  ", " &amp;  Shares!O1789 &amp;  ", " &amp;  Shares!P1789 &amp;  ", " &amp;  Shares!Q1789 &amp;  ", " &amp;  Shares!R1789 &amp;  ", " &amp;  Shares!S1789 &amp;  ", " &amp;  Shares!T1789 &amp;  ", " &amp;  Shares!U1789 &amp;  ", " &amp;  Shares!V1789 &amp;  ", " &amp;  Shares!W1789 &amp;  ", " &amp;  Shares!X1789 &amp;  ", " &amp;  Shares!Y1789 &amp;  ", " &amp;  Shares!Z1789 &amp;  ", " &amp;  Shares!AA1789 &amp;  ", " &amp;  Shares!AB1789 &amp;  ", " &amp;  Shares!AC1789 &amp;  ", " &amp;  Shares!AD1789 &amp;  ", " &amp;  Shares!AE1789 &amp;  ", " &amp;  Shares!AF1789 &amp;  ", " &amp;  Shares!AG1789 &amp;  ", " &amp;  Shares!AH1789 &amp;  ", " &amp;  Shares!AI1789 &amp;  ", " &amp;  Shares!AJ1789 &amp;  ", " &amp;  Shares!AK1789 &amp;  ", " &amp;  Shares!AL1789 &amp;  ", " &amp;  Shares!AM1789 &amp;  ", " &amp;  Shares!#REF! &amp;  ", " &amp;  Shares!AN1789 &amp;  ", " &amp;  Shares!AO1789 &amp;  ", " &amp;  Shares!AP1789 &amp;  ", " &amp;  Shares!AQ1789 &amp;  ", " &amp;  Shares!AR1789 &amp;  ", " &amp;  Shares!AS1789 &amp;  ", " &amp;  Shares!AT1789 &amp;  ", " &amp;  Shares!AU1789 &amp;  ", " &amp;  Shares!AV1789 &amp;  ", " &amp;  Shares!AW1789 &amp;  ", " &amp;  Shares!AX1789 &amp;  "),"</f>
        <v>#REF!</v>
      </c>
    </row>
    <row r="1789" spans="1:1" x14ac:dyDescent="0.2">
      <c r="A1789" t="e">
        <f>"('"&amp; Shares!A1790 &amp; "', '2017-01-26', " &amp;  Shares!C1790 &amp;  ", " &amp;  Shares!D1790 &amp;  ", " &amp;  Shares!E1790 &amp;  ", " &amp;  Shares!F1790 &amp;  ", " &amp;  Shares!G1790 &amp;  ", " &amp;  Shares!H1790 &amp;  ", " &amp;  Shares!I1790 &amp;  ", " &amp;  Shares!J1790 &amp;  ", " &amp;  Shares!K1790 &amp;  ", " &amp;  Shares!L1790 &amp;  ", " &amp;  Shares!M1790 &amp;  ", " &amp;  Shares!N1790 &amp;  ", " &amp;  Shares!O1790 &amp;  ", " &amp;  Shares!P1790 &amp;  ", " &amp;  Shares!Q1790 &amp;  ", " &amp;  Shares!R1790 &amp;  ", " &amp;  Shares!S1790 &amp;  ", " &amp;  Shares!T1790 &amp;  ", " &amp;  Shares!U1790 &amp;  ", " &amp;  Shares!V1790 &amp;  ", " &amp;  Shares!W1790 &amp;  ", " &amp;  Shares!X1790 &amp;  ", " &amp;  Shares!Y1790 &amp;  ", " &amp;  Shares!Z1790 &amp;  ", " &amp;  Shares!AA1790 &amp;  ", " &amp;  Shares!AB1790 &amp;  ", " &amp;  Shares!AC1790 &amp;  ", " &amp;  Shares!AD1790 &amp;  ", " &amp;  Shares!AE1790 &amp;  ", " &amp;  Shares!AF1790 &amp;  ", " &amp;  Shares!AG1790 &amp;  ", " &amp;  Shares!AH1790 &amp;  ", " &amp;  Shares!AI1790 &amp;  ", " &amp;  Shares!AJ1790 &amp;  ", " &amp;  Shares!AK1790 &amp;  ", " &amp;  Shares!AL1790 &amp;  ", " &amp;  Shares!AM1790 &amp;  ", " &amp;  Shares!#REF! &amp;  ", " &amp;  Shares!AN1790 &amp;  ", " &amp;  Shares!AO1790 &amp;  ", " &amp;  Shares!AP1790 &amp;  ", " &amp;  Shares!AQ1790 &amp;  ", " &amp;  Shares!AR1790 &amp;  ", " &amp;  Shares!AS1790 &amp;  ", " &amp;  Shares!AT1790 &amp;  ", " &amp;  Shares!AU1790 &amp;  ", " &amp;  Shares!AV1790 &amp;  ", " &amp;  Shares!AW1790 &amp;  ", " &amp;  Shares!AX1790 &amp;  "),"</f>
        <v>#REF!</v>
      </c>
    </row>
    <row r="1790" spans="1:1" x14ac:dyDescent="0.2">
      <c r="A1790" t="e">
        <f>"('"&amp; Shares!A1791 &amp; "', '2017-01-26', " &amp;  Shares!C1791 &amp;  ", " &amp;  Shares!D1791 &amp;  ", " &amp;  Shares!E1791 &amp;  ", " &amp;  Shares!F1791 &amp;  ", " &amp;  Shares!G1791 &amp;  ", " &amp;  Shares!H1791 &amp;  ", " &amp;  Shares!I1791 &amp;  ", " &amp;  Shares!J1791 &amp;  ", " &amp;  Shares!K1791 &amp;  ", " &amp;  Shares!L1791 &amp;  ", " &amp;  Shares!M1791 &amp;  ", " &amp;  Shares!N1791 &amp;  ", " &amp;  Shares!O1791 &amp;  ", " &amp;  Shares!P1791 &amp;  ", " &amp;  Shares!Q1791 &amp;  ", " &amp;  Shares!R1791 &amp;  ", " &amp;  Shares!S1791 &amp;  ", " &amp;  Shares!T1791 &amp;  ", " &amp;  Shares!U1791 &amp;  ", " &amp;  Shares!V1791 &amp;  ", " &amp;  Shares!W1791 &amp;  ", " &amp;  Shares!X1791 &amp;  ", " &amp;  Shares!Y1791 &amp;  ", " &amp;  Shares!Z1791 &amp;  ", " &amp;  Shares!AA1791 &amp;  ", " &amp;  Shares!AB1791 &amp;  ", " &amp;  Shares!AC1791 &amp;  ", " &amp;  Shares!AD1791 &amp;  ", " &amp;  Shares!AE1791 &amp;  ", " &amp;  Shares!AF1791 &amp;  ", " &amp;  Shares!AG1791 &amp;  ", " &amp;  Shares!AH1791 &amp;  ", " &amp;  Shares!AI1791 &amp;  ", " &amp;  Shares!AJ1791 &amp;  ", " &amp;  Shares!AK1791 &amp;  ", " &amp;  Shares!AL1791 &amp;  ", " &amp;  Shares!AM1791 &amp;  ", " &amp;  Shares!#REF! &amp;  ", " &amp;  Shares!AN1791 &amp;  ", " &amp;  Shares!AO1791 &amp;  ", " &amp;  Shares!AP1791 &amp;  ", " &amp;  Shares!AQ1791 &amp;  ", " &amp;  Shares!AR1791 &amp;  ", " &amp;  Shares!AS1791 &amp;  ", " &amp;  Shares!AT1791 &amp;  ", " &amp;  Shares!AU1791 &amp;  ", " &amp;  Shares!AV1791 &amp;  ", " &amp;  Shares!AW1791 &amp;  ", " &amp;  Shares!AX1791 &amp;  "),"</f>
        <v>#REF!</v>
      </c>
    </row>
    <row r="1791" spans="1:1" x14ac:dyDescent="0.2">
      <c r="A1791" t="e">
        <f>"('"&amp; Shares!A1792 &amp; "', '2017-01-26', " &amp;  Shares!C1792 &amp;  ", " &amp;  Shares!D1792 &amp;  ", " &amp;  Shares!E1792 &amp;  ", " &amp;  Shares!F1792 &amp;  ", " &amp;  Shares!G1792 &amp;  ", " &amp;  Shares!H1792 &amp;  ", " &amp;  Shares!I1792 &amp;  ", " &amp;  Shares!J1792 &amp;  ", " &amp;  Shares!K1792 &amp;  ", " &amp;  Shares!L1792 &amp;  ", " &amp;  Shares!M1792 &amp;  ", " &amp;  Shares!N1792 &amp;  ", " &amp;  Shares!O1792 &amp;  ", " &amp;  Shares!P1792 &amp;  ", " &amp;  Shares!Q1792 &amp;  ", " &amp;  Shares!R1792 &amp;  ", " &amp;  Shares!S1792 &amp;  ", " &amp;  Shares!T1792 &amp;  ", " &amp;  Shares!U1792 &amp;  ", " &amp;  Shares!V1792 &amp;  ", " &amp;  Shares!W1792 &amp;  ", " &amp;  Shares!X1792 &amp;  ", " &amp;  Shares!Y1792 &amp;  ", " &amp;  Shares!Z1792 &amp;  ", " &amp;  Shares!AA1792 &amp;  ", " &amp;  Shares!AB1792 &amp;  ", " &amp;  Shares!AC1792 &amp;  ", " &amp;  Shares!AD1792 &amp;  ", " &amp;  Shares!AE1792 &amp;  ", " &amp;  Shares!AF1792 &amp;  ", " &amp;  Shares!AG1792 &amp;  ", " &amp;  Shares!AH1792 &amp;  ", " &amp;  Shares!AI1792 &amp;  ", " &amp;  Shares!AJ1792 &amp;  ", " &amp;  Shares!AK1792 &amp;  ", " &amp;  Shares!AL1792 &amp;  ", " &amp;  Shares!AM1792 &amp;  ", " &amp;  Shares!#REF! &amp;  ", " &amp;  Shares!AN1792 &amp;  ", " &amp;  Shares!AO1792 &amp;  ", " &amp;  Shares!AP1792 &amp;  ", " &amp;  Shares!AQ1792 &amp;  ", " &amp;  Shares!AR1792 &amp;  ", " &amp;  Shares!AS1792 &amp;  ", " &amp;  Shares!AT1792 &amp;  ", " &amp;  Shares!AU1792 &amp;  ", " &amp;  Shares!AV1792 &amp;  ", " &amp;  Shares!AW1792 &amp;  ", " &amp;  Shares!AX1792 &amp;  "),"</f>
        <v>#REF!</v>
      </c>
    </row>
    <row r="1792" spans="1:1" x14ac:dyDescent="0.2">
      <c r="A1792" t="e">
        <f>"('"&amp; Shares!A1793 &amp; "', '2017-01-26', " &amp;  Shares!C1793 &amp;  ", " &amp;  Shares!D1793 &amp;  ", " &amp;  Shares!E1793 &amp;  ", " &amp;  Shares!F1793 &amp;  ", " &amp;  Shares!G1793 &amp;  ", " &amp;  Shares!H1793 &amp;  ", " &amp;  Shares!I1793 &amp;  ", " &amp;  Shares!J1793 &amp;  ", " &amp;  Shares!K1793 &amp;  ", " &amp;  Shares!L1793 &amp;  ", " &amp;  Shares!M1793 &amp;  ", " &amp;  Shares!N1793 &amp;  ", " &amp;  Shares!O1793 &amp;  ", " &amp;  Shares!P1793 &amp;  ", " &amp;  Shares!Q1793 &amp;  ", " &amp;  Shares!R1793 &amp;  ", " &amp;  Shares!S1793 &amp;  ", " &amp;  Shares!T1793 &amp;  ", " &amp;  Shares!U1793 &amp;  ", " &amp;  Shares!V1793 &amp;  ", " &amp;  Shares!W1793 &amp;  ", " &amp;  Shares!X1793 &amp;  ", " &amp;  Shares!Y1793 &amp;  ", " &amp;  Shares!Z1793 &amp;  ", " &amp;  Shares!AA1793 &amp;  ", " &amp;  Shares!AB1793 &amp;  ", " &amp;  Shares!AC1793 &amp;  ", " &amp;  Shares!AD1793 &amp;  ", " &amp;  Shares!AE1793 &amp;  ", " &amp;  Shares!AF1793 &amp;  ", " &amp;  Shares!AG1793 &amp;  ", " &amp;  Shares!AH1793 &amp;  ", " &amp;  Shares!AI1793 &amp;  ", " &amp;  Shares!AJ1793 &amp;  ", " &amp;  Shares!AK1793 &amp;  ", " &amp;  Shares!AL1793 &amp;  ", " &amp;  Shares!AM1793 &amp;  ", " &amp;  Shares!#REF! &amp;  ", " &amp;  Shares!AN1793 &amp;  ", " &amp;  Shares!AO1793 &amp;  ", " &amp;  Shares!AP1793 &amp;  ", " &amp;  Shares!AQ1793 &amp;  ", " &amp;  Shares!AR1793 &amp;  ", " &amp;  Shares!AS1793 &amp;  ", " &amp;  Shares!AT1793 &amp;  ", " &amp;  Shares!AU1793 &amp;  ", " &amp;  Shares!AV1793 &amp;  ", " &amp;  Shares!AW1793 &amp;  ", " &amp;  Shares!AX1793 &amp;  "),"</f>
        <v>#REF!</v>
      </c>
    </row>
    <row r="1793" spans="1:1" x14ac:dyDescent="0.2">
      <c r="A1793" t="e">
        <f>"('"&amp; Shares!A1794 &amp; "', '2017-01-26', " &amp;  Shares!C1794 &amp;  ", " &amp;  Shares!D1794 &amp;  ", " &amp;  Shares!E1794 &amp;  ", " &amp;  Shares!F1794 &amp;  ", " &amp;  Shares!G1794 &amp;  ", " &amp;  Shares!H1794 &amp;  ", " &amp;  Shares!I1794 &amp;  ", " &amp;  Shares!J1794 &amp;  ", " &amp;  Shares!K1794 &amp;  ", " &amp;  Shares!L1794 &amp;  ", " &amp;  Shares!M1794 &amp;  ", " &amp;  Shares!N1794 &amp;  ", " &amp;  Shares!O1794 &amp;  ", " &amp;  Shares!P1794 &amp;  ", " &amp;  Shares!Q1794 &amp;  ", " &amp;  Shares!R1794 &amp;  ", " &amp;  Shares!S1794 &amp;  ", " &amp;  Shares!T1794 &amp;  ", " &amp;  Shares!U1794 &amp;  ", " &amp;  Shares!V1794 &amp;  ", " &amp;  Shares!W1794 &amp;  ", " &amp;  Shares!X1794 &amp;  ", " &amp;  Shares!Y1794 &amp;  ", " &amp;  Shares!Z1794 &amp;  ", " &amp;  Shares!AA1794 &amp;  ", " &amp;  Shares!AB1794 &amp;  ", " &amp;  Shares!AC1794 &amp;  ", " &amp;  Shares!AD1794 &amp;  ", " &amp;  Shares!AE1794 &amp;  ", " &amp;  Shares!AF1794 &amp;  ", " &amp;  Shares!AG1794 &amp;  ", " &amp;  Shares!AH1794 &amp;  ", " &amp;  Shares!AI1794 &amp;  ", " &amp;  Shares!AJ1794 &amp;  ", " &amp;  Shares!AK1794 &amp;  ", " &amp;  Shares!AL1794 &amp;  ", " &amp;  Shares!AM1794 &amp;  ", " &amp;  Shares!#REF! &amp;  ", " &amp;  Shares!AN1794 &amp;  ", " &amp;  Shares!AO1794 &amp;  ", " &amp;  Shares!AP1794 &amp;  ", " &amp;  Shares!AQ1794 &amp;  ", " &amp;  Shares!AR1794 &amp;  ", " &amp;  Shares!AS1794 &amp;  ", " &amp;  Shares!AT1794 &amp;  ", " &amp;  Shares!AU1794 &amp;  ", " &amp;  Shares!AV1794 &amp;  ", " &amp;  Shares!AW1794 &amp;  ", " &amp;  Shares!AX1794 &amp;  "),"</f>
        <v>#REF!</v>
      </c>
    </row>
    <row r="1794" spans="1:1" x14ac:dyDescent="0.2">
      <c r="A1794" t="e">
        <f>"('"&amp; Shares!A1795 &amp; "', '2017-01-26', " &amp;  Shares!C1795 &amp;  ", " &amp;  Shares!D1795 &amp;  ", " &amp;  Shares!E1795 &amp;  ", " &amp;  Shares!F1795 &amp;  ", " &amp;  Shares!G1795 &amp;  ", " &amp;  Shares!H1795 &amp;  ", " &amp;  Shares!I1795 &amp;  ", " &amp;  Shares!J1795 &amp;  ", " &amp;  Shares!K1795 &amp;  ", " &amp;  Shares!L1795 &amp;  ", " &amp;  Shares!M1795 &amp;  ", " &amp;  Shares!N1795 &amp;  ", " &amp;  Shares!O1795 &amp;  ", " &amp;  Shares!P1795 &amp;  ", " &amp;  Shares!Q1795 &amp;  ", " &amp;  Shares!R1795 &amp;  ", " &amp;  Shares!S1795 &amp;  ", " &amp;  Shares!T1795 &amp;  ", " &amp;  Shares!U1795 &amp;  ", " &amp;  Shares!V1795 &amp;  ", " &amp;  Shares!W1795 &amp;  ", " &amp;  Shares!X1795 &amp;  ", " &amp;  Shares!Y1795 &amp;  ", " &amp;  Shares!Z1795 &amp;  ", " &amp;  Shares!AA1795 &amp;  ", " &amp;  Shares!AB1795 &amp;  ", " &amp;  Shares!AC1795 &amp;  ", " &amp;  Shares!AD1795 &amp;  ", " &amp;  Shares!AE1795 &amp;  ", " &amp;  Shares!AF1795 &amp;  ", " &amp;  Shares!AG1795 &amp;  ", " &amp;  Shares!AH1795 &amp;  ", " &amp;  Shares!AI1795 &amp;  ", " &amp;  Shares!AJ1795 &amp;  ", " &amp;  Shares!AK1795 &amp;  ", " &amp;  Shares!AL1795 &amp;  ", " &amp;  Shares!AM1795 &amp;  ", " &amp;  Shares!#REF! &amp;  ", " &amp;  Shares!AN1795 &amp;  ", " &amp;  Shares!AO1795 &amp;  ", " &amp;  Shares!AP1795 &amp;  ", " &amp;  Shares!AQ1795 &amp;  ", " &amp;  Shares!AR1795 &amp;  ", " &amp;  Shares!AS1795 &amp;  ", " &amp;  Shares!AT1795 &amp;  ", " &amp;  Shares!AU1795 &amp;  ", " &amp;  Shares!AV1795 &amp;  ", " &amp;  Shares!AW1795 &amp;  ", " &amp;  Shares!AX1795 &amp;  "),"</f>
        <v>#REF!</v>
      </c>
    </row>
    <row r="1795" spans="1:1" x14ac:dyDescent="0.2">
      <c r="A1795" t="e">
        <f>"('"&amp; Shares!A1796 &amp; "', '2017-01-26', " &amp;  Shares!C1796 &amp;  ", " &amp;  Shares!D1796 &amp;  ", " &amp;  Shares!E1796 &amp;  ", " &amp;  Shares!F1796 &amp;  ", " &amp;  Shares!G1796 &amp;  ", " &amp;  Shares!H1796 &amp;  ", " &amp;  Shares!I1796 &amp;  ", " &amp;  Shares!J1796 &amp;  ", " &amp;  Shares!K1796 &amp;  ", " &amp;  Shares!L1796 &amp;  ", " &amp;  Shares!M1796 &amp;  ", " &amp;  Shares!N1796 &amp;  ", " &amp;  Shares!O1796 &amp;  ", " &amp;  Shares!P1796 &amp;  ", " &amp;  Shares!Q1796 &amp;  ", " &amp;  Shares!R1796 &amp;  ", " &amp;  Shares!S1796 &amp;  ", " &amp;  Shares!T1796 &amp;  ", " &amp;  Shares!U1796 &amp;  ", " &amp;  Shares!V1796 &amp;  ", " &amp;  Shares!W1796 &amp;  ", " &amp;  Shares!X1796 &amp;  ", " &amp;  Shares!Y1796 &amp;  ", " &amp;  Shares!Z1796 &amp;  ", " &amp;  Shares!AA1796 &amp;  ", " &amp;  Shares!AB1796 &amp;  ", " &amp;  Shares!AC1796 &amp;  ", " &amp;  Shares!AD1796 &amp;  ", " &amp;  Shares!AE1796 &amp;  ", " &amp;  Shares!AF1796 &amp;  ", " &amp;  Shares!AG1796 &amp;  ", " &amp;  Shares!AH1796 &amp;  ", " &amp;  Shares!AI1796 &amp;  ", " &amp;  Shares!AJ1796 &amp;  ", " &amp;  Shares!AK1796 &amp;  ", " &amp;  Shares!AL1796 &amp;  ", " &amp;  Shares!AM1796 &amp;  ", " &amp;  Shares!#REF! &amp;  ", " &amp;  Shares!AN1796 &amp;  ", " &amp;  Shares!AO1796 &amp;  ", " &amp;  Shares!AP1796 &amp;  ", " &amp;  Shares!AQ1796 &amp;  ", " &amp;  Shares!AR1796 &amp;  ", " &amp;  Shares!AS1796 &amp;  ", " &amp;  Shares!AT1796 &amp;  ", " &amp;  Shares!AU1796 &amp;  ", " &amp;  Shares!AV1796 &amp;  ", " &amp;  Shares!AW1796 &amp;  ", " &amp;  Shares!AX1796 &amp;  "),"</f>
        <v>#REF!</v>
      </c>
    </row>
    <row r="1796" spans="1:1" x14ac:dyDescent="0.2">
      <c r="A1796" t="e">
        <f>"('"&amp; Shares!A1797 &amp; "', '2017-01-26', " &amp;  Shares!C1797 &amp;  ", " &amp;  Shares!D1797 &amp;  ", " &amp;  Shares!E1797 &amp;  ", " &amp;  Shares!F1797 &amp;  ", " &amp;  Shares!G1797 &amp;  ", " &amp;  Shares!H1797 &amp;  ", " &amp;  Shares!I1797 &amp;  ", " &amp;  Shares!J1797 &amp;  ", " &amp;  Shares!K1797 &amp;  ", " &amp;  Shares!L1797 &amp;  ", " &amp;  Shares!M1797 &amp;  ", " &amp;  Shares!N1797 &amp;  ", " &amp;  Shares!O1797 &amp;  ", " &amp;  Shares!P1797 &amp;  ", " &amp;  Shares!Q1797 &amp;  ", " &amp;  Shares!R1797 &amp;  ", " &amp;  Shares!S1797 &amp;  ", " &amp;  Shares!T1797 &amp;  ", " &amp;  Shares!U1797 &amp;  ", " &amp;  Shares!V1797 &amp;  ", " &amp;  Shares!W1797 &amp;  ", " &amp;  Shares!X1797 &amp;  ", " &amp;  Shares!Y1797 &amp;  ", " &amp;  Shares!Z1797 &amp;  ", " &amp;  Shares!AA1797 &amp;  ", " &amp;  Shares!AB1797 &amp;  ", " &amp;  Shares!AC1797 &amp;  ", " &amp;  Shares!AD1797 &amp;  ", " &amp;  Shares!AE1797 &amp;  ", " &amp;  Shares!AF1797 &amp;  ", " &amp;  Shares!AG1797 &amp;  ", " &amp;  Shares!AH1797 &amp;  ", " &amp;  Shares!AI1797 &amp;  ", " &amp;  Shares!AJ1797 &amp;  ", " &amp;  Shares!AK1797 &amp;  ", " &amp;  Shares!AL1797 &amp;  ", " &amp;  Shares!AM1797 &amp;  ", " &amp;  Shares!#REF! &amp;  ", " &amp;  Shares!AN1797 &amp;  ", " &amp;  Shares!AO1797 &amp;  ", " &amp;  Shares!AP1797 &amp;  ", " &amp;  Shares!AQ1797 &amp;  ", " &amp;  Shares!AR1797 &amp;  ", " &amp;  Shares!AS1797 &amp;  ", " &amp;  Shares!AT1797 &amp;  ", " &amp;  Shares!AU1797 &amp;  ", " &amp;  Shares!AV1797 &amp;  ", " &amp;  Shares!AW1797 &amp;  ", " &amp;  Shares!AX1797 &amp;  "),"</f>
        <v>#REF!</v>
      </c>
    </row>
    <row r="1797" spans="1:1" x14ac:dyDescent="0.2">
      <c r="A1797" t="e">
        <f>"('"&amp; Shares!A1798 &amp; "', '2017-01-26', " &amp;  Shares!C1798 &amp;  ", " &amp;  Shares!D1798 &amp;  ", " &amp;  Shares!E1798 &amp;  ", " &amp;  Shares!F1798 &amp;  ", " &amp;  Shares!G1798 &amp;  ", " &amp;  Shares!H1798 &amp;  ", " &amp;  Shares!I1798 &amp;  ", " &amp;  Shares!J1798 &amp;  ", " &amp;  Shares!K1798 &amp;  ", " &amp;  Shares!L1798 &amp;  ", " &amp;  Shares!M1798 &amp;  ", " &amp;  Shares!N1798 &amp;  ", " &amp;  Shares!O1798 &amp;  ", " &amp;  Shares!P1798 &amp;  ", " &amp;  Shares!Q1798 &amp;  ", " &amp;  Shares!R1798 &amp;  ", " &amp;  Shares!S1798 &amp;  ", " &amp;  Shares!T1798 &amp;  ", " &amp;  Shares!U1798 &amp;  ", " &amp;  Shares!V1798 &amp;  ", " &amp;  Shares!W1798 &amp;  ", " &amp;  Shares!X1798 &amp;  ", " &amp;  Shares!Y1798 &amp;  ", " &amp;  Shares!Z1798 &amp;  ", " &amp;  Shares!AA1798 &amp;  ", " &amp;  Shares!AB1798 &amp;  ", " &amp;  Shares!AC1798 &amp;  ", " &amp;  Shares!AD1798 &amp;  ", " &amp;  Shares!AE1798 &amp;  ", " &amp;  Shares!AF1798 &amp;  ", " &amp;  Shares!AG1798 &amp;  ", " &amp;  Shares!AH1798 &amp;  ", " &amp;  Shares!AI1798 &amp;  ", " &amp;  Shares!AJ1798 &amp;  ", " &amp;  Shares!AK1798 &amp;  ", " &amp;  Shares!AL1798 &amp;  ", " &amp;  Shares!AM1798 &amp;  ", " &amp;  Shares!#REF! &amp;  ", " &amp;  Shares!AN1798 &amp;  ", " &amp;  Shares!AO1798 &amp;  ", " &amp;  Shares!AP1798 &amp;  ", " &amp;  Shares!AQ1798 &amp;  ", " &amp;  Shares!AR1798 &amp;  ", " &amp;  Shares!AS1798 &amp;  ", " &amp;  Shares!AT1798 &amp;  ", " &amp;  Shares!AU1798 &amp;  ", " &amp;  Shares!AV1798 &amp;  ", " &amp;  Shares!AW1798 &amp;  ", " &amp;  Shares!AX1798 &amp;  "),"</f>
        <v>#REF!</v>
      </c>
    </row>
    <row r="1798" spans="1:1" x14ac:dyDescent="0.2">
      <c r="A1798" t="e">
        <f>"('"&amp; Shares!A1799 &amp; "', '2017-01-26', " &amp;  Shares!C1799 &amp;  ", " &amp;  Shares!D1799 &amp;  ", " &amp;  Shares!E1799 &amp;  ", " &amp;  Shares!F1799 &amp;  ", " &amp;  Shares!G1799 &amp;  ", " &amp;  Shares!H1799 &amp;  ", " &amp;  Shares!I1799 &amp;  ", " &amp;  Shares!J1799 &amp;  ", " &amp;  Shares!K1799 &amp;  ", " &amp;  Shares!L1799 &amp;  ", " &amp;  Shares!M1799 &amp;  ", " &amp;  Shares!N1799 &amp;  ", " &amp;  Shares!O1799 &amp;  ", " &amp;  Shares!P1799 &amp;  ", " &amp;  Shares!Q1799 &amp;  ", " &amp;  Shares!R1799 &amp;  ", " &amp;  Shares!S1799 &amp;  ", " &amp;  Shares!T1799 &amp;  ", " &amp;  Shares!U1799 &amp;  ", " &amp;  Shares!V1799 &amp;  ", " &amp;  Shares!W1799 &amp;  ", " &amp;  Shares!X1799 &amp;  ", " &amp;  Shares!Y1799 &amp;  ", " &amp;  Shares!Z1799 &amp;  ", " &amp;  Shares!AA1799 &amp;  ", " &amp;  Shares!AB1799 &amp;  ", " &amp;  Shares!AC1799 &amp;  ", " &amp;  Shares!AD1799 &amp;  ", " &amp;  Shares!AE1799 &amp;  ", " &amp;  Shares!AF1799 &amp;  ", " &amp;  Shares!AG1799 &amp;  ", " &amp;  Shares!AH1799 &amp;  ", " &amp;  Shares!AI1799 &amp;  ", " &amp;  Shares!AJ1799 &amp;  ", " &amp;  Shares!AK1799 &amp;  ", " &amp;  Shares!AL1799 &amp;  ", " &amp;  Shares!AM1799 &amp;  ", " &amp;  Shares!#REF! &amp;  ", " &amp;  Shares!AN1799 &amp;  ", " &amp;  Shares!AO1799 &amp;  ", " &amp;  Shares!AP1799 &amp;  ", " &amp;  Shares!AQ1799 &amp;  ", " &amp;  Shares!AR1799 &amp;  ", " &amp;  Shares!AS1799 &amp;  ", " &amp;  Shares!AT1799 &amp;  ", " &amp;  Shares!AU1799 &amp;  ", " &amp;  Shares!AV1799 &amp;  ", " &amp;  Shares!AW1799 &amp;  ", " &amp;  Shares!AX1799 &amp;  "),"</f>
        <v>#REF!</v>
      </c>
    </row>
    <row r="1799" spans="1:1" x14ac:dyDescent="0.2">
      <c r="A1799" t="e">
        <f>"('"&amp; Shares!A1800 &amp; "', '2017-01-26', " &amp;  Shares!C1800 &amp;  ", " &amp;  Shares!D1800 &amp;  ", " &amp;  Shares!E1800 &amp;  ", " &amp;  Shares!F1800 &amp;  ", " &amp;  Shares!G1800 &amp;  ", " &amp;  Shares!H1800 &amp;  ", " &amp;  Shares!I1800 &amp;  ", " &amp;  Shares!J1800 &amp;  ", " &amp;  Shares!K1800 &amp;  ", " &amp;  Shares!L1800 &amp;  ", " &amp;  Shares!M1800 &amp;  ", " &amp;  Shares!N1800 &amp;  ", " &amp;  Shares!O1800 &amp;  ", " &amp;  Shares!P1800 &amp;  ", " &amp;  Shares!Q1800 &amp;  ", " &amp;  Shares!R1800 &amp;  ", " &amp;  Shares!S1800 &amp;  ", " &amp;  Shares!T1800 &amp;  ", " &amp;  Shares!U1800 &amp;  ", " &amp;  Shares!V1800 &amp;  ", " &amp;  Shares!W1800 &amp;  ", " &amp;  Shares!X1800 &amp;  ", " &amp;  Shares!Y1800 &amp;  ", " &amp;  Shares!Z1800 &amp;  ", " &amp;  Shares!AA1800 &amp;  ", " &amp;  Shares!AB1800 &amp;  ", " &amp;  Shares!AC1800 &amp;  ", " &amp;  Shares!AD1800 &amp;  ", " &amp;  Shares!AE1800 &amp;  ", " &amp;  Shares!AF1800 &amp;  ", " &amp;  Shares!AG1800 &amp;  ", " &amp;  Shares!AH1800 &amp;  ", " &amp;  Shares!AI1800 &amp;  ", " &amp;  Shares!AJ1800 &amp;  ", " &amp;  Shares!AK1800 &amp;  ", " &amp;  Shares!AL1800 &amp;  ", " &amp;  Shares!AM1800 &amp;  ", " &amp;  Shares!#REF! &amp;  ", " &amp;  Shares!AN1800 &amp;  ", " &amp;  Shares!AO1800 &amp;  ", " &amp;  Shares!AP1800 &amp;  ", " &amp;  Shares!AQ1800 &amp;  ", " &amp;  Shares!AR1800 &amp;  ", " &amp;  Shares!AS1800 &amp;  ", " &amp;  Shares!AT1800 &amp;  ", " &amp;  Shares!AU1800 &amp;  ", " &amp;  Shares!AV1800 &amp;  ", " &amp;  Shares!AW1800 &amp;  ", " &amp;  Shares!AX1800 &amp;  "),"</f>
        <v>#REF!</v>
      </c>
    </row>
    <row r="1800" spans="1:1" x14ac:dyDescent="0.2">
      <c r="A1800" t="e">
        <f>"('"&amp; Shares!A1801 &amp; "', '2017-01-26', " &amp;  Shares!C1801 &amp;  ", " &amp;  Shares!D1801 &amp;  ", " &amp;  Shares!E1801 &amp;  ", " &amp;  Shares!F1801 &amp;  ", " &amp;  Shares!G1801 &amp;  ", " &amp;  Shares!H1801 &amp;  ", " &amp;  Shares!I1801 &amp;  ", " &amp;  Shares!J1801 &amp;  ", " &amp;  Shares!K1801 &amp;  ", " &amp;  Shares!L1801 &amp;  ", " &amp;  Shares!M1801 &amp;  ", " &amp;  Shares!N1801 &amp;  ", " &amp;  Shares!O1801 &amp;  ", " &amp;  Shares!P1801 &amp;  ", " &amp;  Shares!Q1801 &amp;  ", " &amp;  Shares!R1801 &amp;  ", " &amp;  Shares!S1801 &amp;  ", " &amp;  Shares!T1801 &amp;  ", " &amp;  Shares!U1801 &amp;  ", " &amp;  Shares!V1801 &amp;  ", " &amp;  Shares!W1801 &amp;  ", " &amp;  Shares!X1801 &amp;  ", " &amp;  Shares!Y1801 &amp;  ", " &amp;  Shares!Z1801 &amp;  ", " &amp;  Shares!AA1801 &amp;  ", " &amp;  Shares!AB1801 &amp;  ", " &amp;  Shares!AC1801 &amp;  ", " &amp;  Shares!AD1801 &amp;  ", " &amp;  Shares!AE1801 &amp;  ", " &amp;  Shares!AF1801 &amp;  ", " &amp;  Shares!AG1801 &amp;  ", " &amp;  Shares!AH1801 &amp;  ", " &amp;  Shares!AI1801 &amp;  ", " &amp;  Shares!AJ1801 &amp;  ", " &amp;  Shares!AK1801 &amp;  ", " &amp;  Shares!AL1801 &amp;  ", " &amp;  Shares!AM1801 &amp;  ", " &amp;  Shares!#REF! &amp;  ", " &amp;  Shares!AN1801 &amp;  ", " &amp;  Shares!AO1801 &amp;  ", " &amp;  Shares!AP1801 &amp;  ", " &amp;  Shares!AQ1801 &amp;  ", " &amp;  Shares!AR1801 &amp;  ", " &amp;  Shares!AS1801 &amp;  ", " &amp;  Shares!AT1801 &amp;  ", " &amp;  Shares!AU1801 &amp;  ", " &amp;  Shares!AV1801 &amp;  ", " &amp;  Shares!AW1801 &amp;  ", " &amp;  Shares!AX1801 &amp;  "),"</f>
        <v>#REF!</v>
      </c>
    </row>
    <row r="1801" spans="1:1" x14ac:dyDescent="0.2">
      <c r="A1801" t="e">
        <f>"('"&amp; Shares!A1802 &amp; "', '2017-01-26', " &amp;  Shares!C1802 &amp;  ", " &amp;  Shares!D1802 &amp;  ", " &amp;  Shares!E1802 &amp;  ", " &amp;  Shares!F1802 &amp;  ", " &amp;  Shares!G1802 &amp;  ", " &amp;  Shares!H1802 &amp;  ", " &amp;  Shares!I1802 &amp;  ", " &amp;  Shares!J1802 &amp;  ", " &amp;  Shares!K1802 &amp;  ", " &amp;  Shares!L1802 &amp;  ", " &amp;  Shares!M1802 &amp;  ", " &amp;  Shares!N1802 &amp;  ", " &amp;  Shares!O1802 &amp;  ", " &amp;  Shares!P1802 &amp;  ", " &amp;  Shares!Q1802 &amp;  ", " &amp;  Shares!R1802 &amp;  ", " &amp;  Shares!S1802 &amp;  ", " &amp;  Shares!T1802 &amp;  ", " &amp;  Shares!U1802 &amp;  ", " &amp;  Shares!V1802 &amp;  ", " &amp;  Shares!W1802 &amp;  ", " &amp;  Shares!X1802 &amp;  ", " &amp;  Shares!Y1802 &amp;  ", " &amp;  Shares!Z1802 &amp;  ", " &amp;  Shares!AA1802 &amp;  ", " &amp;  Shares!AB1802 &amp;  ", " &amp;  Shares!AC1802 &amp;  ", " &amp;  Shares!AD1802 &amp;  ", " &amp;  Shares!AE1802 &amp;  ", " &amp;  Shares!AF1802 &amp;  ", " &amp;  Shares!AG1802 &amp;  ", " &amp;  Shares!AH1802 &amp;  ", " &amp;  Shares!AI1802 &amp;  ", " &amp;  Shares!AJ1802 &amp;  ", " &amp;  Shares!AK1802 &amp;  ", " &amp;  Shares!AL1802 &amp;  ", " &amp;  Shares!AM1802 &amp;  ", " &amp;  Shares!#REF! &amp;  ", " &amp;  Shares!AN1802 &amp;  ", " &amp;  Shares!AO1802 &amp;  ", " &amp;  Shares!AP1802 &amp;  ", " &amp;  Shares!AQ1802 &amp;  ", " &amp;  Shares!AR1802 &amp;  ", " &amp;  Shares!AS1802 &amp;  ", " &amp;  Shares!AT1802 &amp;  ", " &amp;  Shares!AU1802 &amp;  ", " &amp;  Shares!AV1802 &amp;  ", " &amp;  Shares!AW1802 &amp;  ", " &amp;  Shares!AX1802 &amp;  "),"</f>
        <v>#REF!</v>
      </c>
    </row>
    <row r="1802" spans="1:1" x14ac:dyDescent="0.2">
      <c r="A1802" t="e">
        <f>"('"&amp; Shares!A1803 &amp; "', '2017-01-26', " &amp;  Shares!C1803 &amp;  ", " &amp;  Shares!D1803 &amp;  ", " &amp;  Shares!E1803 &amp;  ", " &amp;  Shares!F1803 &amp;  ", " &amp;  Shares!G1803 &amp;  ", " &amp;  Shares!H1803 &amp;  ", " &amp;  Shares!I1803 &amp;  ", " &amp;  Shares!J1803 &amp;  ", " &amp;  Shares!K1803 &amp;  ", " &amp;  Shares!L1803 &amp;  ", " &amp;  Shares!M1803 &amp;  ", " &amp;  Shares!N1803 &amp;  ", " &amp;  Shares!O1803 &amp;  ", " &amp;  Shares!P1803 &amp;  ", " &amp;  Shares!Q1803 &amp;  ", " &amp;  Shares!R1803 &amp;  ", " &amp;  Shares!S1803 &amp;  ", " &amp;  Shares!T1803 &amp;  ", " &amp;  Shares!U1803 &amp;  ", " &amp;  Shares!V1803 &amp;  ", " &amp;  Shares!W1803 &amp;  ", " &amp;  Shares!X1803 &amp;  ", " &amp;  Shares!Y1803 &amp;  ", " &amp;  Shares!Z1803 &amp;  ", " &amp;  Shares!AA1803 &amp;  ", " &amp;  Shares!AB1803 &amp;  ", " &amp;  Shares!AC1803 &amp;  ", " &amp;  Shares!AD1803 &amp;  ", " &amp;  Shares!AE1803 &amp;  ", " &amp;  Shares!AF1803 &amp;  ", " &amp;  Shares!AG1803 &amp;  ", " &amp;  Shares!AH1803 &amp;  ", " &amp;  Shares!AI1803 &amp;  ", " &amp;  Shares!AJ1803 &amp;  ", " &amp;  Shares!AK1803 &amp;  ", " &amp;  Shares!AL1803 &amp;  ", " &amp;  Shares!AM1803 &amp;  ", " &amp;  Shares!#REF! &amp;  ", " &amp;  Shares!AN1803 &amp;  ", " &amp;  Shares!AO1803 &amp;  ", " &amp;  Shares!AP1803 &amp;  ", " &amp;  Shares!AQ1803 &amp;  ", " &amp;  Shares!AR1803 &amp;  ", " &amp;  Shares!AS1803 &amp;  ", " &amp;  Shares!AT1803 &amp;  ", " &amp;  Shares!AU1803 &amp;  ", " &amp;  Shares!AV1803 &amp;  ", " &amp;  Shares!AW1803 &amp;  ", " &amp;  Shares!AX1803 &amp;  "),"</f>
        <v>#REF!</v>
      </c>
    </row>
    <row r="1803" spans="1:1" x14ac:dyDescent="0.2">
      <c r="A1803" t="e">
        <f>"('"&amp; Shares!A1804 &amp; "', '2017-01-26', " &amp;  Shares!C1804 &amp;  ", " &amp;  Shares!D1804 &amp;  ", " &amp;  Shares!E1804 &amp;  ", " &amp;  Shares!F1804 &amp;  ", " &amp;  Shares!G1804 &amp;  ", " &amp;  Shares!H1804 &amp;  ", " &amp;  Shares!I1804 &amp;  ", " &amp;  Shares!J1804 &amp;  ", " &amp;  Shares!K1804 &amp;  ", " &amp;  Shares!L1804 &amp;  ", " &amp;  Shares!M1804 &amp;  ", " &amp;  Shares!N1804 &amp;  ", " &amp;  Shares!O1804 &amp;  ", " &amp;  Shares!P1804 &amp;  ", " &amp;  Shares!Q1804 &amp;  ", " &amp;  Shares!R1804 &amp;  ", " &amp;  Shares!S1804 &amp;  ", " &amp;  Shares!T1804 &amp;  ", " &amp;  Shares!U1804 &amp;  ", " &amp;  Shares!V1804 &amp;  ", " &amp;  Shares!W1804 &amp;  ", " &amp;  Shares!X1804 &amp;  ", " &amp;  Shares!Y1804 &amp;  ", " &amp;  Shares!Z1804 &amp;  ", " &amp;  Shares!AA1804 &amp;  ", " &amp;  Shares!AB1804 &amp;  ", " &amp;  Shares!AC1804 &amp;  ", " &amp;  Shares!AD1804 &amp;  ", " &amp;  Shares!AE1804 &amp;  ", " &amp;  Shares!AF1804 &amp;  ", " &amp;  Shares!AG1804 &amp;  ", " &amp;  Shares!AH1804 &amp;  ", " &amp;  Shares!AI1804 &amp;  ", " &amp;  Shares!AJ1804 &amp;  ", " &amp;  Shares!AK1804 &amp;  ", " &amp;  Shares!AL1804 &amp;  ", " &amp;  Shares!AM1804 &amp;  ", " &amp;  Shares!#REF! &amp;  ", " &amp;  Shares!AN1804 &amp;  ", " &amp;  Shares!AO1804 &amp;  ", " &amp;  Shares!AP1804 &amp;  ", " &amp;  Shares!AQ1804 &amp;  ", " &amp;  Shares!AR1804 &amp;  ", " &amp;  Shares!AS1804 &amp;  ", " &amp;  Shares!AT1804 &amp;  ", " &amp;  Shares!AU1804 &amp;  ", " &amp;  Shares!AV1804 &amp;  ", " &amp;  Shares!AW1804 &amp;  ", " &amp;  Shares!AX1804 &amp;  "),"</f>
        <v>#REF!</v>
      </c>
    </row>
    <row r="1804" spans="1:1" x14ac:dyDescent="0.2">
      <c r="A1804" t="e">
        <f>"('"&amp; Shares!A1805 &amp; "', '2017-01-26', " &amp;  Shares!C1805 &amp;  ", " &amp;  Shares!D1805 &amp;  ", " &amp;  Shares!E1805 &amp;  ", " &amp;  Shares!F1805 &amp;  ", " &amp;  Shares!G1805 &amp;  ", " &amp;  Shares!H1805 &amp;  ", " &amp;  Shares!I1805 &amp;  ", " &amp;  Shares!J1805 &amp;  ", " &amp;  Shares!K1805 &amp;  ", " &amp;  Shares!L1805 &amp;  ", " &amp;  Shares!M1805 &amp;  ", " &amp;  Shares!N1805 &amp;  ", " &amp;  Shares!O1805 &amp;  ", " &amp;  Shares!P1805 &amp;  ", " &amp;  Shares!Q1805 &amp;  ", " &amp;  Shares!R1805 &amp;  ", " &amp;  Shares!S1805 &amp;  ", " &amp;  Shares!T1805 &amp;  ", " &amp;  Shares!U1805 &amp;  ", " &amp;  Shares!V1805 &amp;  ", " &amp;  Shares!W1805 &amp;  ", " &amp;  Shares!X1805 &amp;  ", " &amp;  Shares!Y1805 &amp;  ", " &amp;  Shares!Z1805 &amp;  ", " &amp;  Shares!AA1805 &amp;  ", " &amp;  Shares!AB1805 &amp;  ", " &amp;  Shares!AC1805 &amp;  ", " &amp;  Shares!AD1805 &amp;  ", " &amp;  Shares!AE1805 &amp;  ", " &amp;  Shares!AF1805 &amp;  ", " &amp;  Shares!AG1805 &amp;  ", " &amp;  Shares!AH1805 &amp;  ", " &amp;  Shares!AI1805 &amp;  ", " &amp;  Shares!AJ1805 &amp;  ", " &amp;  Shares!AK1805 &amp;  ", " &amp;  Shares!AL1805 &amp;  ", " &amp;  Shares!AM1805 &amp;  ", " &amp;  Shares!#REF! &amp;  ", " &amp;  Shares!AN1805 &amp;  ", " &amp;  Shares!AO1805 &amp;  ", " &amp;  Shares!AP1805 &amp;  ", " &amp;  Shares!AQ1805 &amp;  ", " &amp;  Shares!AR1805 &amp;  ", " &amp;  Shares!AS1805 &amp;  ", " &amp;  Shares!AT1805 &amp;  ", " &amp;  Shares!AU1805 &amp;  ", " &amp;  Shares!AV1805 &amp;  ", " &amp;  Shares!AW1805 &amp;  ", " &amp;  Shares!AX1805 &amp;  "),"</f>
        <v>#REF!</v>
      </c>
    </row>
    <row r="1805" spans="1:1" x14ac:dyDescent="0.2">
      <c r="A1805" t="e">
        <f>"('"&amp; Shares!A1806 &amp; "', '2017-01-26', " &amp;  Shares!C1806 &amp;  ", " &amp;  Shares!D1806 &amp;  ", " &amp;  Shares!E1806 &amp;  ", " &amp;  Shares!F1806 &amp;  ", " &amp;  Shares!G1806 &amp;  ", " &amp;  Shares!H1806 &amp;  ", " &amp;  Shares!I1806 &amp;  ", " &amp;  Shares!J1806 &amp;  ", " &amp;  Shares!K1806 &amp;  ", " &amp;  Shares!L1806 &amp;  ", " &amp;  Shares!M1806 &amp;  ", " &amp;  Shares!N1806 &amp;  ", " &amp;  Shares!O1806 &amp;  ", " &amp;  Shares!P1806 &amp;  ", " &amp;  Shares!Q1806 &amp;  ", " &amp;  Shares!R1806 &amp;  ", " &amp;  Shares!S1806 &amp;  ", " &amp;  Shares!T1806 &amp;  ", " &amp;  Shares!U1806 &amp;  ", " &amp;  Shares!V1806 &amp;  ", " &amp;  Shares!W1806 &amp;  ", " &amp;  Shares!X1806 &amp;  ", " &amp;  Shares!Y1806 &amp;  ", " &amp;  Shares!Z1806 &amp;  ", " &amp;  Shares!AA1806 &amp;  ", " &amp;  Shares!AB1806 &amp;  ", " &amp;  Shares!AC1806 &amp;  ", " &amp;  Shares!AD1806 &amp;  ", " &amp;  Shares!AE1806 &amp;  ", " &amp;  Shares!AF1806 &amp;  ", " &amp;  Shares!AG1806 &amp;  ", " &amp;  Shares!AH1806 &amp;  ", " &amp;  Shares!AI1806 &amp;  ", " &amp;  Shares!AJ1806 &amp;  ", " &amp;  Shares!AK1806 &amp;  ", " &amp;  Shares!AL1806 &amp;  ", " &amp;  Shares!AM1806 &amp;  ", " &amp;  Shares!#REF! &amp;  ", " &amp;  Shares!AN1806 &amp;  ", " &amp;  Shares!AO1806 &amp;  ", " &amp;  Shares!AP1806 &amp;  ", " &amp;  Shares!AQ1806 &amp;  ", " &amp;  Shares!AR1806 &amp;  ", " &amp;  Shares!AS1806 &amp;  ", " &amp;  Shares!AT1806 &amp;  ", " &amp;  Shares!AU1806 &amp;  ", " &amp;  Shares!AV1806 &amp;  ", " &amp;  Shares!AW1806 &amp;  ", " &amp;  Shares!AX1806 &amp;  "),"</f>
        <v>#REF!</v>
      </c>
    </row>
    <row r="1806" spans="1:1" x14ac:dyDescent="0.2">
      <c r="A1806" t="e">
        <f>"('"&amp; Shares!A1807 &amp; "', '2017-01-26', " &amp;  Shares!C1807 &amp;  ", " &amp;  Shares!D1807 &amp;  ", " &amp;  Shares!E1807 &amp;  ", " &amp;  Shares!F1807 &amp;  ", " &amp;  Shares!G1807 &amp;  ", " &amp;  Shares!H1807 &amp;  ", " &amp;  Shares!I1807 &amp;  ", " &amp;  Shares!J1807 &amp;  ", " &amp;  Shares!K1807 &amp;  ", " &amp;  Shares!L1807 &amp;  ", " &amp;  Shares!M1807 &amp;  ", " &amp;  Shares!N1807 &amp;  ", " &amp;  Shares!O1807 &amp;  ", " &amp;  Shares!P1807 &amp;  ", " &amp;  Shares!Q1807 &amp;  ", " &amp;  Shares!R1807 &amp;  ", " &amp;  Shares!S1807 &amp;  ", " &amp;  Shares!T1807 &amp;  ", " &amp;  Shares!U1807 &amp;  ", " &amp;  Shares!V1807 &amp;  ", " &amp;  Shares!W1807 &amp;  ", " &amp;  Shares!X1807 &amp;  ", " &amp;  Shares!Y1807 &amp;  ", " &amp;  Shares!Z1807 &amp;  ", " &amp;  Shares!AA1807 &amp;  ", " &amp;  Shares!AB1807 &amp;  ", " &amp;  Shares!AC1807 &amp;  ", " &amp;  Shares!AD1807 &amp;  ", " &amp;  Shares!AE1807 &amp;  ", " &amp;  Shares!AF1807 &amp;  ", " &amp;  Shares!AG1807 &amp;  ", " &amp;  Shares!AH1807 &amp;  ", " &amp;  Shares!AI1807 &amp;  ", " &amp;  Shares!AJ1807 &amp;  ", " &amp;  Shares!AK1807 &amp;  ", " &amp;  Shares!AL1807 &amp;  ", " &amp;  Shares!AM1807 &amp;  ", " &amp;  Shares!#REF! &amp;  ", " &amp;  Shares!AN1807 &amp;  ", " &amp;  Shares!AO1807 &amp;  ", " &amp;  Shares!AP1807 &amp;  ", " &amp;  Shares!AQ1807 &amp;  ", " &amp;  Shares!AR1807 &amp;  ", " &amp;  Shares!AS1807 &amp;  ", " &amp;  Shares!AT1807 &amp;  ", " &amp;  Shares!AU1807 &amp;  ", " &amp;  Shares!AV1807 &amp;  ", " &amp;  Shares!AW1807 &amp;  ", " &amp;  Shares!AX1807 &amp;  "),"</f>
        <v>#REF!</v>
      </c>
    </row>
    <row r="1807" spans="1:1" x14ac:dyDescent="0.2">
      <c r="A1807" t="e">
        <f>"('"&amp; Shares!A1808 &amp; "', '2017-01-26', " &amp;  Shares!C1808 &amp;  ", " &amp;  Shares!D1808 &amp;  ", " &amp;  Shares!E1808 &amp;  ", " &amp;  Shares!F1808 &amp;  ", " &amp;  Shares!G1808 &amp;  ", " &amp;  Shares!H1808 &amp;  ", " &amp;  Shares!I1808 &amp;  ", " &amp;  Shares!J1808 &amp;  ", " &amp;  Shares!K1808 &amp;  ", " &amp;  Shares!L1808 &amp;  ", " &amp;  Shares!M1808 &amp;  ", " &amp;  Shares!N1808 &amp;  ", " &amp;  Shares!O1808 &amp;  ", " &amp;  Shares!P1808 &amp;  ", " &amp;  Shares!Q1808 &amp;  ", " &amp;  Shares!R1808 &amp;  ", " &amp;  Shares!S1808 &amp;  ", " &amp;  Shares!T1808 &amp;  ", " &amp;  Shares!U1808 &amp;  ", " &amp;  Shares!V1808 &amp;  ", " &amp;  Shares!W1808 &amp;  ", " &amp;  Shares!X1808 &amp;  ", " &amp;  Shares!Y1808 &amp;  ", " &amp;  Shares!Z1808 &amp;  ", " &amp;  Shares!AA1808 &amp;  ", " &amp;  Shares!AB1808 &amp;  ", " &amp;  Shares!AC1808 &amp;  ", " &amp;  Shares!AD1808 &amp;  ", " &amp;  Shares!AE1808 &amp;  ", " &amp;  Shares!AF1808 &amp;  ", " &amp;  Shares!AG1808 &amp;  ", " &amp;  Shares!AH1808 &amp;  ", " &amp;  Shares!AI1808 &amp;  ", " &amp;  Shares!AJ1808 &amp;  ", " &amp;  Shares!AK1808 &amp;  ", " &amp;  Shares!AL1808 &amp;  ", " &amp;  Shares!AM1808 &amp;  ", " &amp;  Shares!#REF! &amp;  ", " &amp;  Shares!AN1808 &amp;  ", " &amp;  Shares!AO1808 &amp;  ", " &amp;  Shares!AP1808 &amp;  ", " &amp;  Shares!AQ1808 &amp;  ", " &amp;  Shares!AR1808 &amp;  ", " &amp;  Shares!AS1808 &amp;  ", " &amp;  Shares!AT1808 &amp;  ", " &amp;  Shares!AU1808 &amp;  ", " &amp;  Shares!AV1808 &amp;  ", " &amp;  Shares!AW1808 &amp;  ", " &amp;  Shares!AX1808 &amp;  "),"</f>
        <v>#REF!</v>
      </c>
    </row>
    <row r="1808" spans="1:1" x14ac:dyDescent="0.2">
      <c r="A1808" t="e">
        <f>"('"&amp; Shares!A1809 &amp; "', '2017-01-26', " &amp;  Shares!C1809 &amp;  ", " &amp;  Shares!D1809 &amp;  ", " &amp;  Shares!E1809 &amp;  ", " &amp;  Shares!F1809 &amp;  ", " &amp;  Shares!G1809 &amp;  ", " &amp;  Shares!H1809 &amp;  ", " &amp;  Shares!I1809 &amp;  ", " &amp;  Shares!J1809 &amp;  ", " &amp;  Shares!K1809 &amp;  ", " &amp;  Shares!L1809 &amp;  ", " &amp;  Shares!M1809 &amp;  ", " &amp;  Shares!N1809 &amp;  ", " &amp;  Shares!O1809 &amp;  ", " &amp;  Shares!P1809 &amp;  ", " &amp;  Shares!Q1809 &amp;  ", " &amp;  Shares!R1809 &amp;  ", " &amp;  Shares!S1809 &amp;  ", " &amp;  Shares!T1809 &amp;  ", " &amp;  Shares!U1809 &amp;  ", " &amp;  Shares!V1809 &amp;  ", " &amp;  Shares!W1809 &amp;  ", " &amp;  Shares!X1809 &amp;  ", " &amp;  Shares!Y1809 &amp;  ", " &amp;  Shares!Z1809 &amp;  ", " &amp;  Shares!AA1809 &amp;  ", " &amp;  Shares!AB1809 &amp;  ", " &amp;  Shares!AC1809 &amp;  ", " &amp;  Shares!AD1809 &amp;  ", " &amp;  Shares!AE1809 &amp;  ", " &amp;  Shares!AF1809 &amp;  ", " &amp;  Shares!AG1809 &amp;  ", " &amp;  Shares!AH1809 &amp;  ", " &amp;  Shares!AI1809 &amp;  ", " &amp;  Shares!AJ1809 &amp;  ", " &amp;  Shares!AK1809 &amp;  ", " &amp;  Shares!AL1809 &amp;  ", " &amp;  Shares!AM1809 &amp;  ", " &amp;  Shares!#REF! &amp;  ", " &amp;  Shares!AN1809 &amp;  ", " &amp;  Shares!AO1809 &amp;  ", " &amp;  Shares!AP1809 &amp;  ", " &amp;  Shares!AQ1809 &amp;  ", " &amp;  Shares!AR1809 &amp;  ", " &amp;  Shares!AS1809 &amp;  ", " &amp;  Shares!AT1809 &amp;  ", " &amp;  Shares!AU1809 &amp;  ", " &amp;  Shares!AV1809 &amp;  ", " &amp;  Shares!AW1809 &amp;  ", " &amp;  Shares!AX1809 &amp;  "),"</f>
        <v>#REF!</v>
      </c>
    </row>
    <row r="1809" spans="1:1" x14ac:dyDescent="0.2">
      <c r="A1809" t="e">
        <f>"('"&amp; Shares!A1810 &amp; "', '2017-01-26', " &amp;  Shares!C1810 &amp;  ", " &amp;  Shares!D1810 &amp;  ", " &amp;  Shares!E1810 &amp;  ", " &amp;  Shares!F1810 &amp;  ", " &amp;  Shares!G1810 &amp;  ", " &amp;  Shares!H1810 &amp;  ", " &amp;  Shares!I1810 &amp;  ", " &amp;  Shares!J1810 &amp;  ", " &amp;  Shares!K1810 &amp;  ", " &amp;  Shares!L1810 &amp;  ", " &amp;  Shares!M1810 &amp;  ", " &amp;  Shares!N1810 &amp;  ", " &amp;  Shares!O1810 &amp;  ", " &amp;  Shares!P1810 &amp;  ", " &amp;  Shares!Q1810 &amp;  ", " &amp;  Shares!R1810 &amp;  ", " &amp;  Shares!S1810 &amp;  ", " &amp;  Shares!T1810 &amp;  ", " &amp;  Shares!U1810 &amp;  ", " &amp;  Shares!V1810 &amp;  ", " &amp;  Shares!W1810 &amp;  ", " &amp;  Shares!X1810 &amp;  ", " &amp;  Shares!Y1810 &amp;  ", " &amp;  Shares!Z1810 &amp;  ", " &amp;  Shares!AA1810 &amp;  ", " &amp;  Shares!AB1810 &amp;  ", " &amp;  Shares!AC1810 &amp;  ", " &amp;  Shares!AD1810 &amp;  ", " &amp;  Shares!AE1810 &amp;  ", " &amp;  Shares!AF1810 &amp;  ", " &amp;  Shares!AG1810 &amp;  ", " &amp;  Shares!AH1810 &amp;  ", " &amp;  Shares!AI1810 &amp;  ", " &amp;  Shares!AJ1810 &amp;  ", " &amp;  Shares!AK1810 &amp;  ", " &amp;  Shares!AL1810 &amp;  ", " &amp;  Shares!AM1810 &amp;  ", " &amp;  Shares!#REF! &amp;  ", " &amp;  Shares!AN1810 &amp;  ", " &amp;  Shares!AO1810 &amp;  ", " &amp;  Shares!AP1810 &amp;  ", " &amp;  Shares!AQ1810 &amp;  ", " &amp;  Shares!AR1810 &amp;  ", " &amp;  Shares!AS1810 &amp;  ", " &amp;  Shares!AT1810 &amp;  ", " &amp;  Shares!AU1810 &amp;  ", " &amp;  Shares!AV1810 &amp;  ", " &amp;  Shares!AW1810 &amp;  ", " &amp;  Shares!AX1810 &amp;  "),"</f>
        <v>#REF!</v>
      </c>
    </row>
    <row r="1810" spans="1:1" x14ac:dyDescent="0.2">
      <c r="A1810" t="e">
        <f>"('"&amp; Shares!A1811 &amp; "', '2017-01-26', " &amp;  Shares!C1811 &amp;  ", " &amp;  Shares!D1811 &amp;  ", " &amp;  Shares!E1811 &amp;  ", " &amp;  Shares!F1811 &amp;  ", " &amp;  Shares!G1811 &amp;  ", " &amp;  Shares!H1811 &amp;  ", " &amp;  Shares!I1811 &amp;  ", " &amp;  Shares!J1811 &amp;  ", " &amp;  Shares!K1811 &amp;  ", " &amp;  Shares!L1811 &amp;  ", " &amp;  Shares!M1811 &amp;  ", " &amp;  Shares!N1811 &amp;  ", " &amp;  Shares!O1811 &amp;  ", " &amp;  Shares!P1811 &amp;  ", " &amp;  Shares!Q1811 &amp;  ", " &amp;  Shares!R1811 &amp;  ", " &amp;  Shares!S1811 &amp;  ", " &amp;  Shares!T1811 &amp;  ", " &amp;  Shares!U1811 &amp;  ", " &amp;  Shares!V1811 &amp;  ", " &amp;  Shares!W1811 &amp;  ", " &amp;  Shares!X1811 &amp;  ", " &amp;  Shares!Y1811 &amp;  ", " &amp;  Shares!Z1811 &amp;  ", " &amp;  Shares!AA1811 &amp;  ", " &amp;  Shares!AB1811 &amp;  ", " &amp;  Shares!AC1811 &amp;  ", " &amp;  Shares!AD1811 &amp;  ", " &amp;  Shares!AE1811 &amp;  ", " &amp;  Shares!AF1811 &amp;  ", " &amp;  Shares!AG1811 &amp;  ", " &amp;  Shares!AH1811 &amp;  ", " &amp;  Shares!AI1811 &amp;  ", " &amp;  Shares!AJ1811 &amp;  ", " &amp;  Shares!AK1811 &amp;  ", " &amp;  Shares!AL1811 &amp;  ", " &amp;  Shares!AM1811 &amp;  ", " &amp;  Shares!#REF! &amp;  ", " &amp;  Shares!AN1811 &amp;  ", " &amp;  Shares!AO1811 &amp;  ", " &amp;  Shares!AP1811 &amp;  ", " &amp;  Shares!AQ1811 &amp;  ", " &amp;  Shares!AR1811 &amp;  ", " &amp;  Shares!AS1811 &amp;  ", " &amp;  Shares!AT1811 &amp;  ", " &amp;  Shares!AU1811 &amp;  ", " &amp;  Shares!AV1811 &amp;  ", " &amp;  Shares!AW1811 &amp;  ", " &amp;  Shares!AX1811 &amp;  "),"</f>
        <v>#REF!</v>
      </c>
    </row>
    <row r="1811" spans="1:1" x14ac:dyDescent="0.2">
      <c r="A1811" t="e">
        <f>"('"&amp; Shares!A1812 &amp; "', '2017-01-26', " &amp;  Shares!C1812 &amp;  ", " &amp;  Shares!D1812 &amp;  ", " &amp;  Shares!E1812 &amp;  ", " &amp;  Shares!F1812 &amp;  ", " &amp;  Shares!G1812 &amp;  ", " &amp;  Shares!H1812 &amp;  ", " &amp;  Shares!I1812 &amp;  ", " &amp;  Shares!J1812 &amp;  ", " &amp;  Shares!K1812 &amp;  ", " &amp;  Shares!L1812 &amp;  ", " &amp;  Shares!M1812 &amp;  ", " &amp;  Shares!N1812 &amp;  ", " &amp;  Shares!O1812 &amp;  ", " &amp;  Shares!P1812 &amp;  ", " &amp;  Shares!Q1812 &amp;  ", " &amp;  Shares!R1812 &amp;  ", " &amp;  Shares!S1812 &amp;  ", " &amp;  Shares!T1812 &amp;  ", " &amp;  Shares!U1812 &amp;  ", " &amp;  Shares!V1812 &amp;  ", " &amp;  Shares!W1812 &amp;  ", " &amp;  Shares!X1812 &amp;  ", " &amp;  Shares!Y1812 &amp;  ", " &amp;  Shares!Z1812 &amp;  ", " &amp;  Shares!AA1812 &amp;  ", " &amp;  Shares!AB1812 &amp;  ", " &amp;  Shares!AC1812 &amp;  ", " &amp;  Shares!AD1812 &amp;  ", " &amp;  Shares!AE1812 &amp;  ", " &amp;  Shares!AF1812 &amp;  ", " &amp;  Shares!AG1812 &amp;  ", " &amp;  Shares!AH1812 &amp;  ", " &amp;  Shares!AI1812 &amp;  ", " &amp;  Shares!AJ1812 &amp;  ", " &amp;  Shares!AK1812 &amp;  ", " &amp;  Shares!AL1812 &amp;  ", " &amp;  Shares!AM1812 &amp;  ", " &amp;  Shares!#REF! &amp;  ", " &amp;  Shares!AN1812 &amp;  ", " &amp;  Shares!AO1812 &amp;  ", " &amp;  Shares!AP1812 &amp;  ", " &amp;  Shares!AQ1812 &amp;  ", " &amp;  Shares!AR1812 &amp;  ", " &amp;  Shares!AS1812 &amp;  ", " &amp;  Shares!AT1812 &amp;  ", " &amp;  Shares!AU1812 &amp;  ", " &amp;  Shares!AV1812 &amp;  ", " &amp;  Shares!AW1812 &amp;  ", " &amp;  Shares!AX1812 &amp;  "),"</f>
        <v>#REF!</v>
      </c>
    </row>
    <row r="1812" spans="1:1" x14ac:dyDescent="0.2">
      <c r="A1812" t="e">
        <f>"('"&amp; Shares!A1813 &amp; "', '2017-01-26', " &amp;  Shares!C1813 &amp;  ", " &amp;  Shares!D1813 &amp;  ", " &amp;  Shares!E1813 &amp;  ", " &amp;  Shares!F1813 &amp;  ", " &amp;  Shares!G1813 &amp;  ", " &amp;  Shares!H1813 &amp;  ", " &amp;  Shares!I1813 &amp;  ", " &amp;  Shares!J1813 &amp;  ", " &amp;  Shares!K1813 &amp;  ", " &amp;  Shares!L1813 &amp;  ", " &amp;  Shares!M1813 &amp;  ", " &amp;  Shares!N1813 &amp;  ", " &amp;  Shares!O1813 &amp;  ", " &amp;  Shares!P1813 &amp;  ", " &amp;  Shares!Q1813 &amp;  ", " &amp;  Shares!R1813 &amp;  ", " &amp;  Shares!S1813 &amp;  ", " &amp;  Shares!T1813 &amp;  ", " &amp;  Shares!U1813 &amp;  ", " &amp;  Shares!V1813 &amp;  ", " &amp;  Shares!W1813 &amp;  ", " &amp;  Shares!X1813 &amp;  ", " &amp;  Shares!Y1813 &amp;  ", " &amp;  Shares!Z1813 &amp;  ", " &amp;  Shares!AA1813 &amp;  ", " &amp;  Shares!AB1813 &amp;  ", " &amp;  Shares!AC1813 &amp;  ", " &amp;  Shares!AD1813 &amp;  ", " &amp;  Shares!AE1813 &amp;  ", " &amp;  Shares!AF1813 &amp;  ", " &amp;  Shares!AG1813 &amp;  ", " &amp;  Shares!AH1813 &amp;  ", " &amp;  Shares!AI1813 &amp;  ", " &amp;  Shares!AJ1813 &amp;  ", " &amp;  Shares!AK1813 &amp;  ", " &amp;  Shares!AL1813 &amp;  ", " &amp;  Shares!AM1813 &amp;  ", " &amp;  Shares!#REF! &amp;  ", " &amp;  Shares!AN1813 &amp;  ", " &amp;  Shares!AO1813 &amp;  ", " &amp;  Shares!AP1813 &amp;  ", " &amp;  Shares!AQ1813 &amp;  ", " &amp;  Shares!AR1813 &amp;  ", " &amp;  Shares!AS1813 &amp;  ", " &amp;  Shares!AT1813 &amp;  ", " &amp;  Shares!AU1813 &amp;  ", " &amp;  Shares!AV1813 &amp;  ", " &amp;  Shares!AW1813 &amp;  ", " &amp;  Shares!AX1813 &amp;  "),"</f>
        <v>#REF!</v>
      </c>
    </row>
    <row r="1813" spans="1:1" x14ac:dyDescent="0.2">
      <c r="A1813" t="e">
        <f>"('"&amp; Shares!A1814 &amp; "', '2017-01-26', " &amp;  Shares!C1814 &amp;  ", " &amp;  Shares!D1814 &amp;  ", " &amp;  Shares!E1814 &amp;  ", " &amp;  Shares!F1814 &amp;  ", " &amp;  Shares!G1814 &amp;  ", " &amp;  Shares!H1814 &amp;  ", " &amp;  Shares!I1814 &amp;  ", " &amp;  Shares!J1814 &amp;  ", " &amp;  Shares!K1814 &amp;  ", " &amp;  Shares!L1814 &amp;  ", " &amp;  Shares!M1814 &amp;  ", " &amp;  Shares!N1814 &amp;  ", " &amp;  Shares!O1814 &amp;  ", " &amp;  Shares!P1814 &amp;  ", " &amp;  Shares!Q1814 &amp;  ", " &amp;  Shares!R1814 &amp;  ", " &amp;  Shares!S1814 &amp;  ", " &amp;  Shares!T1814 &amp;  ", " &amp;  Shares!U1814 &amp;  ", " &amp;  Shares!V1814 &amp;  ", " &amp;  Shares!W1814 &amp;  ", " &amp;  Shares!X1814 &amp;  ", " &amp;  Shares!Y1814 &amp;  ", " &amp;  Shares!Z1814 &amp;  ", " &amp;  Shares!AA1814 &amp;  ", " &amp;  Shares!AB1814 &amp;  ", " &amp;  Shares!AC1814 &amp;  ", " &amp;  Shares!AD1814 &amp;  ", " &amp;  Shares!AE1814 &amp;  ", " &amp;  Shares!AF1814 &amp;  ", " &amp;  Shares!AG1814 &amp;  ", " &amp;  Shares!AH1814 &amp;  ", " &amp;  Shares!AI1814 &amp;  ", " &amp;  Shares!AJ1814 &amp;  ", " &amp;  Shares!AK1814 &amp;  ", " &amp;  Shares!AL1814 &amp;  ", " &amp;  Shares!AM1814 &amp;  ", " &amp;  Shares!#REF! &amp;  ", " &amp;  Shares!AN1814 &amp;  ", " &amp;  Shares!AO1814 &amp;  ", " &amp;  Shares!AP1814 &amp;  ", " &amp;  Shares!AQ1814 &amp;  ", " &amp;  Shares!AR1814 &amp;  ", " &amp;  Shares!AS1814 &amp;  ", " &amp;  Shares!AT1814 &amp;  ", " &amp;  Shares!AU1814 &amp;  ", " &amp;  Shares!AV1814 &amp;  ", " &amp;  Shares!AW1814 &amp;  ", " &amp;  Shares!AX1814 &amp;  "),"</f>
        <v>#REF!</v>
      </c>
    </row>
    <row r="1814" spans="1:1" x14ac:dyDescent="0.2">
      <c r="A1814" t="e">
        <f>"('"&amp; Shares!A1815 &amp; "', '2017-01-26', " &amp;  Shares!C1815 &amp;  ", " &amp;  Shares!D1815 &amp;  ", " &amp;  Shares!E1815 &amp;  ", " &amp;  Shares!F1815 &amp;  ", " &amp;  Shares!G1815 &amp;  ", " &amp;  Shares!H1815 &amp;  ", " &amp;  Shares!I1815 &amp;  ", " &amp;  Shares!J1815 &amp;  ", " &amp;  Shares!K1815 &amp;  ", " &amp;  Shares!L1815 &amp;  ", " &amp;  Shares!M1815 &amp;  ", " &amp;  Shares!N1815 &amp;  ", " &amp;  Shares!O1815 &amp;  ", " &amp;  Shares!P1815 &amp;  ", " &amp;  Shares!Q1815 &amp;  ", " &amp;  Shares!R1815 &amp;  ", " &amp;  Shares!S1815 &amp;  ", " &amp;  Shares!T1815 &amp;  ", " &amp;  Shares!U1815 &amp;  ", " &amp;  Shares!V1815 &amp;  ", " &amp;  Shares!W1815 &amp;  ", " &amp;  Shares!X1815 &amp;  ", " &amp;  Shares!Y1815 &amp;  ", " &amp;  Shares!Z1815 &amp;  ", " &amp;  Shares!AA1815 &amp;  ", " &amp;  Shares!AB1815 &amp;  ", " &amp;  Shares!AC1815 &amp;  ", " &amp;  Shares!AD1815 &amp;  ", " &amp;  Shares!AE1815 &amp;  ", " &amp;  Shares!AF1815 &amp;  ", " &amp;  Shares!AG1815 &amp;  ", " &amp;  Shares!AH1815 &amp;  ", " &amp;  Shares!AI1815 &amp;  ", " &amp;  Shares!AJ1815 &amp;  ", " &amp;  Shares!AK1815 &amp;  ", " &amp;  Shares!AL1815 &amp;  ", " &amp;  Shares!AM1815 &amp;  ", " &amp;  Shares!#REF! &amp;  ", " &amp;  Shares!AN1815 &amp;  ", " &amp;  Shares!AO1815 &amp;  ", " &amp;  Shares!AP1815 &amp;  ", " &amp;  Shares!AQ1815 &amp;  ", " &amp;  Shares!AR1815 &amp;  ", " &amp;  Shares!AS1815 &amp;  ", " &amp;  Shares!AT1815 &amp;  ", " &amp;  Shares!AU1815 &amp;  ", " &amp;  Shares!AV1815 &amp;  ", " &amp;  Shares!AW1815 &amp;  ", " &amp;  Shares!AX1815 &amp;  "),"</f>
        <v>#REF!</v>
      </c>
    </row>
    <row r="1815" spans="1:1" x14ac:dyDescent="0.2">
      <c r="A1815" t="e">
        <f>"('"&amp; Shares!A1816 &amp; "', '2017-01-26', " &amp;  Shares!C1816 &amp;  ", " &amp;  Shares!D1816 &amp;  ", " &amp;  Shares!E1816 &amp;  ", " &amp;  Shares!F1816 &amp;  ", " &amp;  Shares!G1816 &amp;  ", " &amp;  Shares!H1816 &amp;  ", " &amp;  Shares!I1816 &amp;  ", " &amp;  Shares!J1816 &amp;  ", " &amp;  Shares!K1816 &amp;  ", " &amp;  Shares!L1816 &amp;  ", " &amp;  Shares!M1816 &amp;  ", " &amp;  Shares!N1816 &amp;  ", " &amp;  Shares!O1816 &amp;  ", " &amp;  Shares!P1816 &amp;  ", " &amp;  Shares!Q1816 &amp;  ", " &amp;  Shares!R1816 &amp;  ", " &amp;  Shares!S1816 &amp;  ", " &amp;  Shares!T1816 &amp;  ", " &amp;  Shares!U1816 &amp;  ", " &amp;  Shares!V1816 &amp;  ", " &amp;  Shares!W1816 &amp;  ", " &amp;  Shares!X1816 &amp;  ", " &amp;  Shares!Y1816 &amp;  ", " &amp;  Shares!Z1816 &amp;  ", " &amp;  Shares!AA1816 &amp;  ", " &amp;  Shares!AB1816 &amp;  ", " &amp;  Shares!AC1816 &amp;  ", " &amp;  Shares!AD1816 &amp;  ", " &amp;  Shares!AE1816 &amp;  ", " &amp;  Shares!AF1816 &amp;  ", " &amp;  Shares!AG1816 &amp;  ", " &amp;  Shares!AH1816 &amp;  ", " &amp;  Shares!AI1816 &amp;  ", " &amp;  Shares!AJ1816 &amp;  ", " &amp;  Shares!AK1816 &amp;  ", " &amp;  Shares!AL1816 &amp;  ", " &amp;  Shares!AM1816 &amp;  ", " &amp;  Shares!#REF! &amp;  ", " &amp;  Shares!AN1816 &amp;  ", " &amp;  Shares!AO1816 &amp;  ", " &amp;  Shares!AP1816 &amp;  ", " &amp;  Shares!AQ1816 &amp;  ", " &amp;  Shares!AR1816 &amp;  ", " &amp;  Shares!AS1816 &amp;  ", " &amp;  Shares!AT1816 &amp;  ", " &amp;  Shares!AU1816 &amp;  ", " &amp;  Shares!AV1816 &amp;  ", " &amp;  Shares!AW1816 &amp;  ", " &amp;  Shares!AX1816 &amp;  "),"</f>
        <v>#REF!</v>
      </c>
    </row>
    <row r="1816" spans="1:1" x14ac:dyDescent="0.2">
      <c r="A1816" t="e">
        <f>"('"&amp; Shares!A1817 &amp; "', '2017-01-26', " &amp;  Shares!C1817 &amp;  ", " &amp;  Shares!D1817 &amp;  ", " &amp;  Shares!E1817 &amp;  ", " &amp;  Shares!F1817 &amp;  ", " &amp;  Shares!G1817 &amp;  ", " &amp;  Shares!H1817 &amp;  ", " &amp;  Shares!I1817 &amp;  ", " &amp;  Shares!J1817 &amp;  ", " &amp;  Shares!K1817 &amp;  ", " &amp;  Shares!L1817 &amp;  ", " &amp;  Shares!M1817 &amp;  ", " &amp;  Shares!N1817 &amp;  ", " &amp;  Shares!O1817 &amp;  ", " &amp;  Shares!P1817 &amp;  ", " &amp;  Shares!Q1817 &amp;  ", " &amp;  Shares!R1817 &amp;  ", " &amp;  Shares!S1817 &amp;  ", " &amp;  Shares!T1817 &amp;  ", " &amp;  Shares!U1817 &amp;  ", " &amp;  Shares!V1817 &amp;  ", " &amp;  Shares!W1817 &amp;  ", " &amp;  Shares!X1817 &amp;  ", " &amp;  Shares!Y1817 &amp;  ", " &amp;  Shares!Z1817 &amp;  ", " &amp;  Shares!AA1817 &amp;  ", " &amp;  Shares!AB1817 &amp;  ", " &amp;  Shares!AC1817 &amp;  ", " &amp;  Shares!AD1817 &amp;  ", " &amp;  Shares!AE1817 &amp;  ", " &amp;  Shares!AF1817 &amp;  ", " &amp;  Shares!AG1817 &amp;  ", " &amp;  Shares!AH1817 &amp;  ", " &amp;  Shares!AI1817 &amp;  ", " &amp;  Shares!AJ1817 &amp;  ", " &amp;  Shares!AK1817 &amp;  ", " &amp;  Shares!AL1817 &amp;  ", " &amp;  Shares!AM1817 &amp;  ", " &amp;  Shares!#REF! &amp;  ", " &amp;  Shares!AN1817 &amp;  ", " &amp;  Shares!AO1817 &amp;  ", " &amp;  Shares!AP1817 &amp;  ", " &amp;  Shares!AQ1817 &amp;  ", " &amp;  Shares!AR1817 &amp;  ", " &amp;  Shares!AS1817 &amp;  ", " &amp;  Shares!AT1817 &amp;  ", " &amp;  Shares!AU1817 &amp;  ", " &amp;  Shares!AV1817 &amp;  ", " &amp;  Shares!AW1817 &amp;  ", " &amp;  Shares!AX1817 &amp;  "),"</f>
        <v>#REF!</v>
      </c>
    </row>
    <row r="1817" spans="1:1" x14ac:dyDescent="0.2">
      <c r="A1817" t="e">
        <f>"('"&amp; Shares!A1818 &amp; "', '2017-01-26', " &amp;  Shares!C1818 &amp;  ", " &amp;  Shares!D1818 &amp;  ", " &amp;  Shares!E1818 &amp;  ", " &amp;  Shares!F1818 &amp;  ", " &amp;  Shares!G1818 &amp;  ", " &amp;  Shares!H1818 &amp;  ", " &amp;  Shares!I1818 &amp;  ", " &amp;  Shares!J1818 &amp;  ", " &amp;  Shares!K1818 &amp;  ", " &amp;  Shares!L1818 &amp;  ", " &amp;  Shares!M1818 &amp;  ", " &amp;  Shares!N1818 &amp;  ", " &amp;  Shares!O1818 &amp;  ", " &amp;  Shares!P1818 &amp;  ", " &amp;  Shares!Q1818 &amp;  ", " &amp;  Shares!R1818 &amp;  ", " &amp;  Shares!S1818 &amp;  ", " &amp;  Shares!T1818 &amp;  ", " &amp;  Shares!U1818 &amp;  ", " &amp;  Shares!V1818 &amp;  ", " &amp;  Shares!W1818 &amp;  ", " &amp;  Shares!X1818 &amp;  ", " &amp;  Shares!Y1818 &amp;  ", " &amp;  Shares!Z1818 &amp;  ", " &amp;  Shares!AA1818 &amp;  ", " &amp;  Shares!AB1818 &amp;  ", " &amp;  Shares!AC1818 &amp;  ", " &amp;  Shares!AD1818 &amp;  ", " &amp;  Shares!AE1818 &amp;  ", " &amp;  Shares!AF1818 &amp;  ", " &amp;  Shares!AG1818 &amp;  ", " &amp;  Shares!AH1818 &amp;  ", " &amp;  Shares!AI1818 &amp;  ", " &amp;  Shares!AJ1818 &amp;  ", " &amp;  Shares!AK1818 &amp;  ", " &amp;  Shares!AL1818 &amp;  ", " &amp;  Shares!AM1818 &amp;  ", " &amp;  Shares!#REF! &amp;  ", " &amp;  Shares!AN1818 &amp;  ", " &amp;  Shares!AO1818 &amp;  ", " &amp;  Shares!AP1818 &amp;  ", " &amp;  Shares!AQ1818 &amp;  ", " &amp;  Shares!AR1818 &amp;  ", " &amp;  Shares!AS1818 &amp;  ", " &amp;  Shares!AT1818 &amp;  ", " &amp;  Shares!AU1818 &amp;  ", " &amp;  Shares!AV1818 &amp;  ", " &amp;  Shares!AW1818 &amp;  ", " &amp;  Shares!AX1818 &amp;  "),"</f>
        <v>#REF!</v>
      </c>
    </row>
    <row r="1818" spans="1:1" x14ac:dyDescent="0.2">
      <c r="A1818" t="e">
        <f>"('"&amp; Shares!A1819 &amp; "', '2017-01-26', " &amp;  Shares!C1819 &amp;  ", " &amp;  Shares!D1819 &amp;  ", " &amp;  Shares!E1819 &amp;  ", " &amp;  Shares!F1819 &amp;  ", " &amp;  Shares!G1819 &amp;  ", " &amp;  Shares!H1819 &amp;  ", " &amp;  Shares!I1819 &amp;  ", " &amp;  Shares!J1819 &amp;  ", " &amp;  Shares!K1819 &amp;  ", " &amp;  Shares!L1819 &amp;  ", " &amp;  Shares!M1819 &amp;  ", " &amp;  Shares!N1819 &amp;  ", " &amp;  Shares!O1819 &amp;  ", " &amp;  Shares!P1819 &amp;  ", " &amp;  Shares!Q1819 &amp;  ", " &amp;  Shares!R1819 &amp;  ", " &amp;  Shares!S1819 &amp;  ", " &amp;  Shares!T1819 &amp;  ", " &amp;  Shares!U1819 &amp;  ", " &amp;  Shares!V1819 &amp;  ", " &amp;  Shares!W1819 &amp;  ", " &amp;  Shares!X1819 &amp;  ", " &amp;  Shares!Y1819 &amp;  ", " &amp;  Shares!Z1819 &amp;  ", " &amp;  Shares!AA1819 &amp;  ", " &amp;  Shares!AB1819 &amp;  ", " &amp;  Shares!AC1819 &amp;  ", " &amp;  Shares!AD1819 &amp;  ", " &amp;  Shares!AE1819 &amp;  ", " &amp;  Shares!AF1819 &amp;  ", " &amp;  Shares!AG1819 &amp;  ", " &amp;  Shares!AH1819 &amp;  ", " &amp;  Shares!AI1819 &amp;  ", " &amp;  Shares!AJ1819 &amp;  ", " &amp;  Shares!AK1819 &amp;  ", " &amp;  Shares!AL1819 &amp;  ", " &amp;  Shares!AM1819 &amp;  ", " &amp;  Shares!#REF! &amp;  ", " &amp;  Shares!AN1819 &amp;  ", " &amp;  Shares!AO1819 &amp;  ", " &amp;  Shares!AP1819 &amp;  ", " &amp;  Shares!AQ1819 &amp;  ", " &amp;  Shares!AR1819 &amp;  ", " &amp;  Shares!AS1819 &amp;  ", " &amp;  Shares!AT1819 &amp;  ", " &amp;  Shares!AU1819 &amp;  ", " &amp;  Shares!AV1819 &amp;  ", " &amp;  Shares!AW1819 &amp;  ", " &amp;  Shares!AX1819 &amp;  "),"</f>
        <v>#REF!</v>
      </c>
    </row>
    <row r="1819" spans="1:1" x14ac:dyDescent="0.2">
      <c r="A1819" t="e">
        <f>"('"&amp; Shares!A1820 &amp; "', '2017-01-26', " &amp;  Shares!C1820 &amp;  ", " &amp;  Shares!D1820 &amp;  ", " &amp;  Shares!E1820 &amp;  ", " &amp;  Shares!F1820 &amp;  ", " &amp;  Shares!G1820 &amp;  ", " &amp;  Shares!H1820 &amp;  ", " &amp;  Shares!I1820 &amp;  ", " &amp;  Shares!J1820 &amp;  ", " &amp;  Shares!K1820 &amp;  ", " &amp;  Shares!L1820 &amp;  ", " &amp;  Shares!M1820 &amp;  ", " &amp;  Shares!N1820 &amp;  ", " &amp;  Shares!O1820 &amp;  ", " &amp;  Shares!P1820 &amp;  ", " &amp;  Shares!Q1820 &amp;  ", " &amp;  Shares!R1820 &amp;  ", " &amp;  Shares!S1820 &amp;  ", " &amp;  Shares!T1820 &amp;  ", " &amp;  Shares!U1820 &amp;  ", " &amp;  Shares!V1820 &amp;  ", " &amp;  Shares!W1820 &amp;  ", " &amp;  Shares!X1820 &amp;  ", " &amp;  Shares!Y1820 &amp;  ", " &amp;  Shares!Z1820 &amp;  ", " &amp;  Shares!AA1820 &amp;  ", " &amp;  Shares!AB1820 &amp;  ", " &amp;  Shares!AC1820 &amp;  ", " &amp;  Shares!AD1820 &amp;  ", " &amp;  Shares!AE1820 &amp;  ", " &amp;  Shares!AF1820 &amp;  ", " &amp;  Shares!AG1820 &amp;  ", " &amp;  Shares!AH1820 &amp;  ", " &amp;  Shares!AI1820 &amp;  ", " &amp;  Shares!AJ1820 &amp;  ", " &amp;  Shares!AK1820 &amp;  ", " &amp;  Shares!AL1820 &amp;  ", " &amp;  Shares!AM1820 &amp;  ", " &amp;  Shares!#REF! &amp;  ", " &amp;  Shares!AN1820 &amp;  ", " &amp;  Shares!AO1820 &amp;  ", " &amp;  Shares!AP1820 &amp;  ", " &amp;  Shares!AQ1820 &amp;  ", " &amp;  Shares!AR1820 &amp;  ", " &amp;  Shares!AS1820 &amp;  ", " &amp;  Shares!AT1820 &amp;  ", " &amp;  Shares!AU1820 &amp;  ", " &amp;  Shares!AV1820 &amp;  ", " &amp;  Shares!AW1820 &amp;  ", " &amp;  Shares!AX1820 &amp;  "),"</f>
        <v>#REF!</v>
      </c>
    </row>
    <row r="1820" spans="1:1" x14ac:dyDescent="0.2">
      <c r="A1820" t="e">
        <f>"('"&amp; Shares!A1821 &amp; "', '2017-01-26', " &amp;  Shares!C1821 &amp;  ", " &amp;  Shares!D1821 &amp;  ", " &amp;  Shares!E1821 &amp;  ", " &amp;  Shares!F1821 &amp;  ", " &amp;  Shares!G1821 &amp;  ", " &amp;  Shares!H1821 &amp;  ", " &amp;  Shares!I1821 &amp;  ", " &amp;  Shares!J1821 &amp;  ", " &amp;  Shares!K1821 &amp;  ", " &amp;  Shares!L1821 &amp;  ", " &amp;  Shares!M1821 &amp;  ", " &amp;  Shares!N1821 &amp;  ", " &amp;  Shares!O1821 &amp;  ", " &amp;  Shares!P1821 &amp;  ", " &amp;  Shares!Q1821 &amp;  ", " &amp;  Shares!R1821 &amp;  ", " &amp;  Shares!S1821 &amp;  ", " &amp;  Shares!T1821 &amp;  ", " &amp;  Shares!U1821 &amp;  ", " &amp;  Shares!V1821 &amp;  ", " &amp;  Shares!W1821 &amp;  ", " &amp;  Shares!X1821 &amp;  ", " &amp;  Shares!Y1821 &amp;  ", " &amp;  Shares!Z1821 &amp;  ", " &amp;  Shares!AA1821 &amp;  ", " &amp;  Shares!AB1821 &amp;  ", " &amp;  Shares!AC1821 &amp;  ", " &amp;  Shares!AD1821 &amp;  ", " &amp;  Shares!AE1821 &amp;  ", " &amp;  Shares!AF1821 &amp;  ", " &amp;  Shares!AG1821 &amp;  ", " &amp;  Shares!AH1821 &amp;  ", " &amp;  Shares!AI1821 &amp;  ", " &amp;  Shares!AJ1821 &amp;  ", " &amp;  Shares!AK1821 &amp;  ", " &amp;  Shares!AL1821 &amp;  ", " &amp;  Shares!AM1821 &amp;  ", " &amp;  Shares!#REF! &amp;  ", " &amp;  Shares!AN1821 &amp;  ", " &amp;  Shares!AO1821 &amp;  ", " &amp;  Shares!AP1821 &amp;  ", " &amp;  Shares!AQ1821 &amp;  ", " &amp;  Shares!AR1821 &amp;  ", " &amp;  Shares!AS1821 &amp;  ", " &amp;  Shares!AT1821 &amp;  ", " &amp;  Shares!AU1821 &amp;  ", " &amp;  Shares!AV1821 &amp;  ", " &amp;  Shares!AW1821 &amp;  ", " &amp;  Shares!AX1821 &amp;  "),"</f>
        <v>#REF!</v>
      </c>
    </row>
    <row r="1821" spans="1:1" x14ac:dyDescent="0.2">
      <c r="A1821" t="e">
        <f>"('"&amp; Shares!A1822 &amp; "', '2017-01-26', " &amp;  Shares!C1822 &amp;  ", " &amp;  Shares!D1822 &amp;  ", " &amp;  Shares!E1822 &amp;  ", " &amp;  Shares!F1822 &amp;  ", " &amp;  Shares!G1822 &amp;  ", " &amp;  Shares!H1822 &amp;  ", " &amp;  Shares!I1822 &amp;  ", " &amp;  Shares!J1822 &amp;  ", " &amp;  Shares!K1822 &amp;  ", " &amp;  Shares!L1822 &amp;  ", " &amp;  Shares!M1822 &amp;  ", " &amp;  Shares!N1822 &amp;  ", " &amp;  Shares!O1822 &amp;  ", " &amp;  Shares!P1822 &amp;  ", " &amp;  Shares!Q1822 &amp;  ", " &amp;  Shares!R1822 &amp;  ", " &amp;  Shares!S1822 &amp;  ", " &amp;  Shares!T1822 &amp;  ", " &amp;  Shares!U1822 &amp;  ", " &amp;  Shares!V1822 &amp;  ", " &amp;  Shares!W1822 &amp;  ", " &amp;  Shares!X1822 &amp;  ", " &amp;  Shares!Y1822 &amp;  ", " &amp;  Shares!Z1822 &amp;  ", " &amp;  Shares!AA1822 &amp;  ", " &amp;  Shares!AB1822 &amp;  ", " &amp;  Shares!AC1822 &amp;  ", " &amp;  Shares!AD1822 &amp;  ", " &amp;  Shares!AE1822 &amp;  ", " &amp;  Shares!AF1822 &amp;  ", " &amp;  Shares!AG1822 &amp;  ", " &amp;  Shares!AH1822 &amp;  ", " &amp;  Shares!AI1822 &amp;  ", " &amp;  Shares!AJ1822 &amp;  ", " &amp;  Shares!AK1822 &amp;  ", " &amp;  Shares!AL1822 &amp;  ", " &amp;  Shares!AM1822 &amp;  ", " &amp;  Shares!#REF! &amp;  ", " &amp;  Shares!AN1822 &amp;  ", " &amp;  Shares!AO1822 &amp;  ", " &amp;  Shares!AP1822 &amp;  ", " &amp;  Shares!AQ1822 &amp;  ", " &amp;  Shares!AR1822 &amp;  ", " &amp;  Shares!AS1822 &amp;  ", " &amp;  Shares!AT1822 &amp;  ", " &amp;  Shares!AU1822 &amp;  ", " &amp;  Shares!AV1822 &amp;  ", " &amp;  Shares!AW1822 &amp;  ", " &amp;  Shares!AX1822 &amp;  "),"</f>
        <v>#REF!</v>
      </c>
    </row>
    <row r="1822" spans="1:1" x14ac:dyDescent="0.2">
      <c r="A1822" t="e">
        <f>"('"&amp; Shares!A1823 &amp; "', '2017-01-26', " &amp;  Shares!C1823 &amp;  ", " &amp;  Shares!D1823 &amp;  ", " &amp;  Shares!E1823 &amp;  ", " &amp;  Shares!F1823 &amp;  ", " &amp;  Shares!G1823 &amp;  ", " &amp;  Shares!H1823 &amp;  ", " &amp;  Shares!I1823 &amp;  ", " &amp;  Shares!J1823 &amp;  ", " &amp;  Shares!K1823 &amp;  ", " &amp;  Shares!L1823 &amp;  ", " &amp;  Shares!M1823 &amp;  ", " &amp;  Shares!N1823 &amp;  ", " &amp;  Shares!O1823 &amp;  ", " &amp;  Shares!P1823 &amp;  ", " &amp;  Shares!Q1823 &amp;  ", " &amp;  Shares!R1823 &amp;  ", " &amp;  Shares!S1823 &amp;  ", " &amp;  Shares!T1823 &amp;  ", " &amp;  Shares!U1823 &amp;  ", " &amp;  Shares!V1823 &amp;  ", " &amp;  Shares!W1823 &amp;  ", " &amp;  Shares!X1823 &amp;  ", " &amp;  Shares!Y1823 &amp;  ", " &amp;  Shares!Z1823 &amp;  ", " &amp;  Shares!AA1823 &amp;  ", " &amp;  Shares!AB1823 &amp;  ", " &amp;  Shares!AC1823 &amp;  ", " &amp;  Shares!AD1823 &amp;  ", " &amp;  Shares!AE1823 &amp;  ", " &amp;  Shares!AF1823 &amp;  ", " &amp;  Shares!AG1823 &amp;  ", " &amp;  Shares!AH1823 &amp;  ", " &amp;  Shares!AI1823 &amp;  ", " &amp;  Shares!AJ1823 &amp;  ", " &amp;  Shares!AK1823 &amp;  ", " &amp;  Shares!AL1823 &amp;  ", " &amp;  Shares!AM1823 &amp;  ", " &amp;  Shares!#REF! &amp;  ", " &amp;  Shares!AN1823 &amp;  ", " &amp;  Shares!AO1823 &amp;  ", " &amp;  Shares!AP1823 &amp;  ", " &amp;  Shares!AQ1823 &amp;  ", " &amp;  Shares!AR1823 &amp;  ", " &amp;  Shares!AS1823 &amp;  ", " &amp;  Shares!AT1823 &amp;  ", " &amp;  Shares!AU1823 &amp;  ", " &amp;  Shares!AV1823 &amp;  ", " &amp;  Shares!AW1823 &amp;  ", " &amp;  Shares!AX1823 &amp;  "),"</f>
        <v>#REF!</v>
      </c>
    </row>
    <row r="1823" spans="1:1" x14ac:dyDescent="0.2">
      <c r="A1823" t="e">
        <f>"('"&amp; Shares!A1824 &amp; "', '2017-01-26', " &amp;  Shares!C1824 &amp;  ", " &amp;  Shares!D1824 &amp;  ", " &amp;  Shares!E1824 &amp;  ", " &amp;  Shares!F1824 &amp;  ", " &amp;  Shares!G1824 &amp;  ", " &amp;  Shares!H1824 &amp;  ", " &amp;  Shares!I1824 &amp;  ", " &amp;  Shares!J1824 &amp;  ", " &amp;  Shares!K1824 &amp;  ", " &amp;  Shares!L1824 &amp;  ", " &amp;  Shares!M1824 &amp;  ", " &amp;  Shares!N1824 &amp;  ", " &amp;  Shares!O1824 &amp;  ", " &amp;  Shares!P1824 &amp;  ", " &amp;  Shares!Q1824 &amp;  ", " &amp;  Shares!R1824 &amp;  ", " &amp;  Shares!S1824 &amp;  ", " &amp;  Shares!T1824 &amp;  ", " &amp;  Shares!U1824 &amp;  ", " &amp;  Shares!V1824 &amp;  ", " &amp;  Shares!W1824 &amp;  ", " &amp;  Shares!X1824 &amp;  ", " &amp;  Shares!Y1824 &amp;  ", " &amp;  Shares!Z1824 &amp;  ", " &amp;  Shares!AA1824 &amp;  ", " &amp;  Shares!AB1824 &amp;  ", " &amp;  Shares!AC1824 &amp;  ", " &amp;  Shares!AD1824 &amp;  ", " &amp;  Shares!AE1824 &amp;  ", " &amp;  Shares!AF1824 &amp;  ", " &amp;  Shares!AG1824 &amp;  ", " &amp;  Shares!AH1824 &amp;  ", " &amp;  Shares!AI1824 &amp;  ", " &amp;  Shares!AJ1824 &amp;  ", " &amp;  Shares!AK1824 &amp;  ", " &amp;  Shares!AL1824 &amp;  ", " &amp;  Shares!AM1824 &amp;  ", " &amp;  Shares!#REF! &amp;  ", " &amp;  Shares!AN1824 &amp;  ", " &amp;  Shares!AO1824 &amp;  ", " &amp;  Shares!AP1824 &amp;  ", " &amp;  Shares!AQ1824 &amp;  ", " &amp;  Shares!AR1824 &amp;  ", " &amp;  Shares!AS1824 &amp;  ", " &amp;  Shares!AT1824 &amp;  ", " &amp;  Shares!AU1824 &amp;  ", " &amp;  Shares!AV1824 &amp;  ", " &amp;  Shares!AW1824 &amp;  ", " &amp;  Shares!AX1824 &amp;  "),"</f>
        <v>#REF!</v>
      </c>
    </row>
    <row r="1824" spans="1:1" x14ac:dyDescent="0.2">
      <c r="A1824" t="e">
        <f>"('"&amp; Shares!A1825 &amp; "', '2017-01-26', " &amp;  Shares!C1825 &amp;  ", " &amp;  Shares!D1825 &amp;  ", " &amp;  Shares!E1825 &amp;  ", " &amp;  Shares!F1825 &amp;  ", " &amp;  Shares!G1825 &amp;  ", " &amp;  Shares!H1825 &amp;  ", " &amp;  Shares!I1825 &amp;  ", " &amp;  Shares!J1825 &amp;  ", " &amp;  Shares!K1825 &amp;  ", " &amp;  Shares!L1825 &amp;  ", " &amp;  Shares!M1825 &amp;  ", " &amp;  Shares!N1825 &amp;  ", " &amp;  Shares!O1825 &amp;  ", " &amp;  Shares!P1825 &amp;  ", " &amp;  Shares!Q1825 &amp;  ", " &amp;  Shares!R1825 &amp;  ", " &amp;  Shares!S1825 &amp;  ", " &amp;  Shares!T1825 &amp;  ", " &amp;  Shares!U1825 &amp;  ", " &amp;  Shares!V1825 &amp;  ", " &amp;  Shares!W1825 &amp;  ", " &amp;  Shares!X1825 &amp;  ", " &amp;  Shares!Y1825 &amp;  ", " &amp;  Shares!Z1825 &amp;  ", " &amp;  Shares!AA1825 &amp;  ", " &amp;  Shares!AB1825 &amp;  ", " &amp;  Shares!AC1825 &amp;  ", " &amp;  Shares!AD1825 &amp;  ", " &amp;  Shares!AE1825 &amp;  ", " &amp;  Shares!AF1825 &amp;  ", " &amp;  Shares!AG1825 &amp;  ", " &amp;  Shares!AH1825 &amp;  ", " &amp;  Shares!AI1825 &amp;  ", " &amp;  Shares!AJ1825 &amp;  ", " &amp;  Shares!AK1825 &amp;  ", " &amp;  Shares!AL1825 &amp;  ", " &amp;  Shares!AM1825 &amp;  ", " &amp;  Shares!#REF! &amp;  ", " &amp;  Shares!AN1825 &amp;  ", " &amp;  Shares!AO1825 &amp;  ", " &amp;  Shares!AP1825 &amp;  ", " &amp;  Shares!AQ1825 &amp;  ", " &amp;  Shares!AR1825 &amp;  ", " &amp;  Shares!AS1825 &amp;  ", " &amp;  Shares!AT1825 &amp;  ", " &amp;  Shares!AU1825 &amp;  ", " &amp;  Shares!AV1825 &amp;  ", " &amp;  Shares!AW1825 &amp;  ", " &amp;  Shares!AX1825 &amp;  "),"</f>
        <v>#REF!</v>
      </c>
    </row>
    <row r="1825" spans="1:1" x14ac:dyDescent="0.2">
      <c r="A1825" t="e">
        <f>"('"&amp; Shares!A1826 &amp; "', '2017-01-26', " &amp;  Shares!C1826 &amp;  ", " &amp;  Shares!D1826 &amp;  ", " &amp;  Shares!E1826 &amp;  ", " &amp;  Shares!F1826 &amp;  ", " &amp;  Shares!G1826 &amp;  ", " &amp;  Shares!H1826 &amp;  ", " &amp;  Shares!I1826 &amp;  ", " &amp;  Shares!J1826 &amp;  ", " &amp;  Shares!K1826 &amp;  ", " &amp;  Shares!L1826 &amp;  ", " &amp;  Shares!M1826 &amp;  ", " &amp;  Shares!N1826 &amp;  ", " &amp;  Shares!O1826 &amp;  ", " &amp;  Shares!P1826 &amp;  ", " &amp;  Shares!Q1826 &amp;  ", " &amp;  Shares!R1826 &amp;  ", " &amp;  Shares!S1826 &amp;  ", " &amp;  Shares!T1826 &amp;  ", " &amp;  Shares!U1826 &amp;  ", " &amp;  Shares!V1826 &amp;  ", " &amp;  Shares!W1826 &amp;  ", " &amp;  Shares!X1826 &amp;  ", " &amp;  Shares!Y1826 &amp;  ", " &amp;  Shares!Z1826 &amp;  ", " &amp;  Shares!AA1826 &amp;  ", " &amp;  Shares!AB1826 &amp;  ", " &amp;  Shares!AC1826 &amp;  ", " &amp;  Shares!AD1826 &amp;  ", " &amp;  Shares!AE1826 &amp;  ", " &amp;  Shares!AF1826 &amp;  ", " &amp;  Shares!AG1826 &amp;  ", " &amp;  Shares!AH1826 &amp;  ", " &amp;  Shares!AI1826 &amp;  ", " &amp;  Shares!AJ1826 &amp;  ", " &amp;  Shares!AK1826 &amp;  ", " &amp;  Shares!AL1826 &amp;  ", " &amp;  Shares!AM1826 &amp;  ", " &amp;  Shares!#REF! &amp;  ", " &amp;  Shares!AN1826 &amp;  ", " &amp;  Shares!AO1826 &amp;  ", " &amp;  Shares!AP1826 &amp;  ", " &amp;  Shares!AQ1826 &amp;  ", " &amp;  Shares!AR1826 &amp;  ", " &amp;  Shares!AS1826 &amp;  ", " &amp;  Shares!AT1826 &amp;  ", " &amp;  Shares!AU1826 &amp;  ", " &amp;  Shares!AV1826 &amp;  ", " &amp;  Shares!AW1826 &amp;  ", " &amp;  Shares!AX1826 &amp;  "),"</f>
        <v>#REF!</v>
      </c>
    </row>
    <row r="1826" spans="1:1" x14ac:dyDescent="0.2">
      <c r="A1826" t="e">
        <f>"('"&amp; Shares!A1827 &amp; "', '2017-01-26', " &amp;  Shares!C1827 &amp;  ", " &amp;  Shares!D1827 &amp;  ", " &amp;  Shares!E1827 &amp;  ", " &amp;  Shares!F1827 &amp;  ", " &amp;  Shares!G1827 &amp;  ", " &amp;  Shares!H1827 &amp;  ", " &amp;  Shares!I1827 &amp;  ", " &amp;  Shares!J1827 &amp;  ", " &amp;  Shares!K1827 &amp;  ", " &amp;  Shares!L1827 &amp;  ", " &amp;  Shares!M1827 &amp;  ", " &amp;  Shares!N1827 &amp;  ", " &amp;  Shares!O1827 &amp;  ", " &amp;  Shares!P1827 &amp;  ", " &amp;  Shares!Q1827 &amp;  ", " &amp;  Shares!R1827 &amp;  ", " &amp;  Shares!S1827 &amp;  ", " &amp;  Shares!T1827 &amp;  ", " &amp;  Shares!U1827 &amp;  ", " &amp;  Shares!V1827 &amp;  ", " &amp;  Shares!W1827 &amp;  ", " &amp;  Shares!X1827 &amp;  ", " &amp;  Shares!Y1827 &amp;  ", " &amp;  Shares!Z1827 &amp;  ", " &amp;  Shares!AA1827 &amp;  ", " &amp;  Shares!AB1827 &amp;  ", " &amp;  Shares!AC1827 &amp;  ", " &amp;  Shares!AD1827 &amp;  ", " &amp;  Shares!AE1827 &amp;  ", " &amp;  Shares!AF1827 &amp;  ", " &amp;  Shares!AG1827 &amp;  ", " &amp;  Shares!AH1827 &amp;  ", " &amp;  Shares!AI1827 &amp;  ", " &amp;  Shares!AJ1827 &amp;  ", " &amp;  Shares!AK1827 &amp;  ", " &amp;  Shares!AL1827 &amp;  ", " &amp;  Shares!AM1827 &amp;  ", " &amp;  Shares!#REF! &amp;  ", " &amp;  Shares!AN1827 &amp;  ", " &amp;  Shares!AO1827 &amp;  ", " &amp;  Shares!AP1827 &amp;  ", " &amp;  Shares!AQ1827 &amp;  ", " &amp;  Shares!AR1827 &amp;  ", " &amp;  Shares!AS1827 &amp;  ", " &amp;  Shares!AT1827 &amp;  ", " &amp;  Shares!AU1827 &amp;  ", " &amp;  Shares!AV1827 &amp;  ", " &amp;  Shares!AW1827 &amp;  ", " &amp;  Shares!AX1827 &amp;  "),"</f>
        <v>#REF!</v>
      </c>
    </row>
    <row r="1827" spans="1:1" x14ac:dyDescent="0.2">
      <c r="A1827" t="e">
        <f>"('"&amp; Shares!A1828 &amp; "', '2017-01-26', " &amp;  Shares!C1828 &amp;  ", " &amp;  Shares!D1828 &amp;  ", " &amp;  Shares!E1828 &amp;  ", " &amp;  Shares!F1828 &amp;  ", " &amp;  Shares!G1828 &amp;  ", " &amp;  Shares!H1828 &amp;  ", " &amp;  Shares!I1828 &amp;  ", " &amp;  Shares!J1828 &amp;  ", " &amp;  Shares!K1828 &amp;  ", " &amp;  Shares!L1828 &amp;  ", " &amp;  Shares!M1828 &amp;  ", " &amp;  Shares!N1828 &amp;  ", " &amp;  Shares!O1828 &amp;  ", " &amp;  Shares!P1828 &amp;  ", " &amp;  Shares!Q1828 &amp;  ", " &amp;  Shares!R1828 &amp;  ", " &amp;  Shares!S1828 &amp;  ", " &amp;  Shares!T1828 &amp;  ", " &amp;  Shares!U1828 &amp;  ", " &amp;  Shares!V1828 &amp;  ", " &amp;  Shares!W1828 &amp;  ", " &amp;  Shares!X1828 &amp;  ", " &amp;  Shares!Y1828 &amp;  ", " &amp;  Shares!Z1828 &amp;  ", " &amp;  Shares!AA1828 &amp;  ", " &amp;  Shares!AB1828 &amp;  ", " &amp;  Shares!AC1828 &amp;  ", " &amp;  Shares!AD1828 &amp;  ", " &amp;  Shares!AE1828 &amp;  ", " &amp;  Shares!AF1828 &amp;  ", " &amp;  Shares!AG1828 &amp;  ", " &amp;  Shares!AH1828 &amp;  ", " &amp;  Shares!AI1828 &amp;  ", " &amp;  Shares!AJ1828 &amp;  ", " &amp;  Shares!AK1828 &amp;  ", " &amp;  Shares!AL1828 &amp;  ", " &amp;  Shares!AM1828 &amp;  ", " &amp;  Shares!#REF! &amp;  ", " &amp;  Shares!AN1828 &amp;  ", " &amp;  Shares!AO1828 &amp;  ", " &amp;  Shares!AP1828 &amp;  ", " &amp;  Shares!AQ1828 &amp;  ", " &amp;  Shares!AR1828 &amp;  ", " &amp;  Shares!AS1828 &amp;  ", " &amp;  Shares!AT1828 &amp;  ", " &amp;  Shares!AU1828 &amp;  ", " &amp;  Shares!AV1828 &amp;  ", " &amp;  Shares!AW1828 &amp;  ", " &amp;  Shares!AX1828 &amp;  "),"</f>
        <v>#REF!</v>
      </c>
    </row>
    <row r="1828" spans="1:1" x14ac:dyDescent="0.2">
      <c r="A1828" t="e">
        <f>"('"&amp; Shares!A1829 &amp; "', '2017-01-26', " &amp;  Shares!C1829 &amp;  ", " &amp;  Shares!D1829 &amp;  ", " &amp;  Shares!E1829 &amp;  ", " &amp;  Shares!F1829 &amp;  ", " &amp;  Shares!G1829 &amp;  ", " &amp;  Shares!H1829 &amp;  ", " &amp;  Shares!I1829 &amp;  ", " &amp;  Shares!J1829 &amp;  ", " &amp;  Shares!K1829 &amp;  ", " &amp;  Shares!L1829 &amp;  ", " &amp;  Shares!M1829 &amp;  ", " &amp;  Shares!N1829 &amp;  ", " &amp;  Shares!O1829 &amp;  ", " &amp;  Shares!P1829 &amp;  ", " &amp;  Shares!Q1829 &amp;  ", " &amp;  Shares!R1829 &amp;  ", " &amp;  Shares!S1829 &amp;  ", " &amp;  Shares!T1829 &amp;  ", " &amp;  Shares!U1829 &amp;  ", " &amp;  Shares!V1829 &amp;  ", " &amp;  Shares!W1829 &amp;  ", " &amp;  Shares!X1829 &amp;  ", " &amp;  Shares!Y1829 &amp;  ", " &amp;  Shares!Z1829 &amp;  ", " &amp;  Shares!AA1829 &amp;  ", " &amp;  Shares!AB1829 &amp;  ", " &amp;  Shares!AC1829 &amp;  ", " &amp;  Shares!AD1829 &amp;  ", " &amp;  Shares!AE1829 &amp;  ", " &amp;  Shares!AF1829 &amp;  ", " &amp;  Shares!AG1829 &amp;  ", " &amp;  Shares!AH1829 &amp;  ", " &amp;  Shares!AI1829 &amp;  ", " &amp;  Shares!AJ1829 &amp;  ", " &amp;  Shares!AK1829 &amp;  ", " &amp;  Shares!AL1829 &amp;  ", " &amp;  Shares!AM1829 &amp;  ", " &amp;  Shares!#REF! &amp;  ", " &amp;  Shares!AN1829 &amp;  ", " &amp;  Shares!AO1829 &amp;  ", " &amp;  Shares!AP1829 &amp;  ", " &amp;  Shares!AQ1829 &amp;  ", " &amp;  Shares!AR1829 &amp;  ", " &amp;  Shares!AS1829 &amp;  ", " &amp;  Shares!AT1829 &amp;  ", " &amp;  Shares!AU1829 &amp;  ", " &amp;  Shares!AV1829 &amp;  ", " &amp;  Shares!AW1829 &amp;  ", " &amp;  Shares!AX1829 &amp;  "),"</f>
        <v>#REF!</v>
      </c>
    </row>
    <row r="1829" spans="1:1" x14ac:dyDescent="0.2">
      <c r="A1829" t="e">
        <f>"('"&amp; Shares!A1830 &amp; "', '2017-01-26', " &amp;  Shares!C1830 &amp;  ", " &amp;  Shares!D1830 &amp;  ", " &amp;  Shares!E1830 &amp;  ", " &amp;  Shares!F1830 &amp;  ", " &amp;  Shares!G1830 &amp;  ", " &amp;  Shares!H1830 &amp;  ", " &amp;  Shares!I1830 &amp;  ", " &amp;  Shares!J1830 &amp;  ", " &amp;  Shares!K1830 &amp;  ", " &amp;  Shares!L1830 &amp;  ", " &amp;  Shares!M1830 &amp;  ", " &amp;  Shares!N1830 &amp;  ", " &amp;  Shares!O1830 &amp;  ", " &amp;  Shares!P1830 &amp;  ", " &amp;  Shares!Q1830 &amp;  ", " &amp;  Shares!R1830 &amp;  ", " &amp;  Shares!S1830 &amp;  ", " &amp;  Shares!T1830 &amp;  ", " &amp;  Shares!U1830 &amp;  ", " &amp;  Shares!V1830 &amp;  ", " &amp;  Shares!W1830 &amp;  ", " &amp;  Shares!X1830 &amp;  ", " &amp;  Shares!Y1830 &amp;  ", " &amp;  Shares!Z1830 &amp;  ", " &amp;  Shares!AA1830 &amp;  ", " &amp;  Shares!AB1830 &amp;  ", " &amp;  Shares!AC1830 &amp;  ", " &amp;  Shares!AD1830 &amp;  ", " &amp;  Shares!AE1830 &amp;  ", " &amp;  Shares!AF1830 &amp;  ", " &amp;  Shares!AG1830 &amp;  ", " &amp;  Shares!AH1830 &amp;  ", " &amp;  Shares!AI1830 &amp;  ", " &amp;  Shares!AJ1830 &amp;  ", " &amp;  Shares!AK1830 &amp;  ", " &amp;  Shares!AL1830 &amp;  ", " &amp;  Shares!AM1830 &amp;  ", " &amp;  Shares!#REF! &amp;  ", " &amp;  Shares!AN1830 &amp;  ", " &amp;  Shares!AO1830 &amp;  ", " &amp;  Shares!AP1830 &amp;  ", " &amp;  Shares!AQ1830 &amp;  ", " &amp;  Shares!AR1830 &amp;  ", " &amp;  Shares!AS1830 &amp;  ", " &amp;  Shares!AT1830 &amp;  ", " &amp;  Shares!AU1830 &amp;  ", " &amp;  Shares!AV1830 &amp;  ", " &amp;  Shares!AW1830 &amp;  ", " &amp;  Shares!AX1830 &amp;  "),"</f>
        <v>#REF!</v>
      </c>
    </row>
    <row r="1830" spans="1:1" x14ac:dyDescent="0.2">
      <c r="A1830" t="e">
        <f>"('"&amp; Shares!A1831 &amp; "', '2017-01-26', " &amp;  Shares!C1831 &amp;  ", " &amp;  Shares!D1831 &amp;  ", " &amp;  Shares!E1831 &amp;  ", " &amp;  Shares!F1831 &amp;  ", " &amp;  Shares!G1831 &amp;  ", " &amp;  Shares!H1831 &amp;  ", " &amp;  Shares!I1831 &amp;  ", " &amp;  Shares!J1831 &amp;  ", " &amp;  Shares!K1831 &amp;  ", " &amp;  Shares!L1831 &amp;  ", " &amp;  Shares!M1831 &amp;  ", " &amp;  Shares!N1831 &amp;  ", " &amp;  Shares!O1831 &amp;  ", " &amp;  Shares!P1831 &amp;  ", " &amp;  Shares!Q1831 &amp;  ", " &amp;  Shares!R1831 &amp;  ", " &amp;  Shares!S1831 &amp;  ", " &amp;  Shares!T1831 &amp;  ", " &amp;  Shares!U1831 &amp;  ", " &amp;  Shares!V1831 &amp;  ", " &amp;  Shares!W1831 &amp;  ", " &amp;  Shares!X1831 &amp;  ", " &amp;  Shares!Y1831 &amp;  ", " &amp;  Shares!Z1831 &amp;  ", " &amp;  Shares!AA1831 &amp;  ", " &amp;  Shares!AB1831 &amp;  ", " &amp;  Shares!AC1831 &amp;  ", " &amp;  Shares!AD1831 &amp;  ", " &amp;  Shares!AE1831 &amp;  ", " &amp;  Shares!AF1831 &amp;  ", " &amp;  Shares!AG1831 &amp;  ", " &amp;  Shares!AH1831 &amp;  ", " &amp;  Shares!AI1831 &amp;  ", " &amp;  Shares!AJ1831 &amp;  ", " &amp;  Shares!AK1831 &amp;  ", " &amp;  Shares!AL1831 &amp;  ", " &amp;  Shares!AM1831 &amp;  ", " &amp;  Shares!#REF! &amp;  ", " &amp;  Shares!AN1831 &amp;  ", " &amp;  Shares!AO1831 &amp;  ", " &amp;  Shares!AP1831 &amp;  ", " &amp;  Shares!AQ1831 &amp;  ", " &amp;  Shares!AR1831 &amp;  ", " &amp;  Shares!AS1831 &amp;  ", " &amp;  Shares!AT1831 &amp;  ", " &amp;  Shares!AU1831 &amp;  ", " &amp;  Shares!AV1831 &amp;  ", " &amp;  Shares!AW1831 &amp;  ", " &amp;  Shares!AX1831 &amp;  "),"</f>
        <v>#REF!</v>
      </c>
    </row>
    <row r="1831" spans="1:1" x14ac:dyDescent="0.2">
      <c r="A1831" t="e">
        <f>"('"&amp; Shares!A1832 &amp; "', '2017-01-26', " &amp;  Shares!C1832 &amp;  ", " &amp;  Shares!D1832 &amp;  ", " &amp;  Shares!E1832 &amp;  ", " &amp;  Shares!F1832 &amp;  ", " &amp;  Shares!G1832 &amp;  ", " &amp;  Shares!H1832 &amp;  ", " &amp;  Shares!I1832 &amp;  ", " &amp;  Shares!J1832 &amp;  ", " &amp;  Shares!K1832 &amp;  ", " &amp;  Shares!L1832 &amp;  ", " &amp;  Shares!M1832 &amp;  ", " &amp;  Shares!N1832 &amp;  ", " &amp;  Shares!O1832 &amp;  ", " &amp;  Shares!P1832 &amp;  ", " &amp;  Shares!Q1832 &amp;  ", " &amp;  Shares!R1832 &amp;  ", " &amp;  Shares!S1832 &amp;  ", " &amp;  Shares!T1832 &amp;  ", " &amp;  Shares!U1832 &amp;  ", " &amp;  Shares!V1832 &amp;  ", " &amp;  Shares!W1832 &amp;  ", " &amp;  Shares!X1832 &amp;  ", " &amp;  Shares!Y1832 &amp;  ", " &amp;  Shares!Z1832 &amp;  ", " &amp;  Shares!AA1832 &amp;  ", " &amp;  Shares!AB1832 &amp;  ", " &amp;  Shares!AC1832 &amp;  ", " &amp;  Shares!AD1832 &amp;  ", " &amp;  Shares!AE1832 &amp;  ", " &amp;  Shares!AF1832 &amp;  ", " &amp;  Shares!AG1832 &amp;  ", " &amp;  Shares!AH1832 &amp;  ", " &amp;  Shares!AI1832 &amp;  ", " &amp;  Shares!AJ1832 &amp;  ", " &amp;  Shares!AK1832 &amp;  ", " &amp;  Shares!AL1832 &amp;  ", " &amp;  Shares!AM1832 &amp;  ", " &amp;  Shares!#REF! &amp;  ", " &amp;  Shares!AN1832 &amp;  ", " &amp;  Shares!AO1832 &amp;  ", " &amp;  Shares!AP1832 &amp;  ", " &amp;  Shares!AQ1832 &amp;  ", " &amp;  Shares!AR1832 &amp;  ", " &amp;  Shares!AS1832 &amp;  ", " &amp;  Shares!AT1832 &amp;  ", " &amp;  Shares!AU1832 &amp;  ", " &amp;  Shares!AV1832 &amp;  ", " &amp;  Shares!AW1832 &amp;  ", " &amp;  Shares!AX1832 &amp;  "),"</f>
        <v>#REF!</v>
      </c>
    </row>
    <row r="1832" spans="1:1" x14ac:dyDescent="0.2">
      <c r="A1832" t="e">
        <f>"('"&amp; Shares!A1833 &amp; "', '2017-01-26', " &amp;  Shares!C1833 &amp;  ", " &amp;  Shares!D1833 &amp;  ", " &amp;  Shares!E1833 &amp;  ", " &amp;  Shares!F1833 &amp;  ", " &amp;  Shares!G1833 &amp;  ", " &amp;  Shares!H1833 &amp;  ", " &amp;  Shares!I1833 &amp;  ", " &amp;  Shares!J1833 &amp;  ", " &amp;  Shares!K1833 &amp;  ", " &amp;  Shares!L1833 &amp;  ", " &amp;  Shares!M1833 &amp;  ", " &amp;  Shares!N1833 &amp;  ", " &amp;  Shares!O1833 &amp;  ", " &amp;  Shares!P1833 &amp;  ", " &amp;  Shares!Q1833 &amp;  ", " &amp;  Shares!R1833 &amp;  ", " &amp;  Shares!S1833 &amp;  ", " &amp;  Shares!T1833 &amp;  ", " &amp;  Shares!U1833 &amp;  ", " &amp;  Shares!V1833 &amp;  ", " &amp;  Shares!W1833 &amp;  ", " &amp;  Shares!X1833 &amp;  ", " &amp;  Shares!Y1833 &amp;  ", " &amp;  Shares!Z1833 &amp;  ", " &amp;  Shares!AA1833 &amp;  ", " &amp;  Shares!AB1833 &amp;  ", " &amp;  Shares!AC1833 &amp;  ", " &amp;  Shares!AD1833 &amp;  ", " &amp;  Shares!AE1833 &amp;  ", " &amp;  Shares!AF1833 &amp;  ", " &amp;  Shares!AG1833 &amp;  ", " &amp;  Shares!AH1833 &amp;  ", " &amp;  Shares!AI1833 &amp;  ", " &amp;  Shares!AJ1833 &amp;  ", " &amp;  Shares!AK1833 &amp;  ", " &amp;  Shares!AL1833 &amp;  ", " &amp;  Shares!AM1833 &amp;  ", " &amp;  Shares!#REF! &amp;  ", " &amp;  Shares!AN1833 &amp;  ", " &amp;  Shares!AO1833 &amp;  ", " &amp;  Shares!AP1833 &amp;  ", " &amp;  Shares!AQ1833 &amp;  ", " &amp;  Shares!AR1833 &amp;  ", " &amp;  Shares!AS1833 &amp;  ", " &amp;  Shares!AT1833 &amp;  ", " &amp;  Shares!AU1833 &amp;  ", " &amp;  Shares!AV1833 &amp;  ", " &amp;  Shares!AW1833 &amp;  ", " &amp;  Shares!AX1833 &amp;  "),"</f>
        <v>#REF!</v>
      </c>
    </row>
    <row r="1833" spans="1:1" x14ac:dyDescent="0.2">
      <c r="A1833" t="e">
        <f>"('"&amp; Shares!A1834 &amp; "', '2017-01-26', " &amp;  Shares!C1834 &amp;  ", " &amp;  Shares!D1834 &amp;  ", " &amp;  Shares!E1834 &amp;  ", " &amp;  Shares!F1834 &amp;  ", " &amp;  Shares!G1834 &amp;  ", " &amp;  Shares!H1834 &amp;  ", " &amp;  Shares!I1834 &amp;  ", " &amp;  Shares!J1834 &amp;  ", " &amp;  Shares!K1834 &amp;  ", " &amp;  Shares!L1834 &amp;  ", " &amp;  Shares!M1834 &amp;  ", " &amp;  Shares!N1834 &amp;  ", " &amp;  Shares!O1834 &amp;  ", " &amp;  Shares!P1834 &amp;  ", " &amp;  Shares!Q1834 &amp;  ", " &amp;  Shares!R1834 &amp;  ", " &amp;  Shares!S1834 &amp;  ", " &amp;  Shares!T1834 &amp;  ", " &amp;  Shares!U1834 &amp;  ", " &amp;  Shares!V1834 &amp;  ", " &amp;  Shares!W1834 &amp;  ", " &amp;  Shares!X1834 &amp;  ", " &amp;  Shares!Y1834 &amp;  ", " &amp;  Shares!Z1834 &amp;  ", " &amp;  Shares!AA1834 &amp;  ", " &amp;  Shares!AB1834 &amp;  ", " &amp;  Shares!AC1834 &amp;  ", " &amp;  Shares!AD1834 &amp;  ", " &amp;  Shares!AE1834 &amp;  ", " &amp;  Shares!AF1834 &amp;  ", " &amp;  Shares!AG1834 &amp;  ", " &amp;  Shares!AH1834 &amp;  ", " &amp;  Shares!AI1834 &amp;  ", " &amp;  Shares!AJ1834 &amp;  ", " &amp;  Shares!AK1834 &amp;  ", " &amp;  Shares!AL1834 &amp;  ", " &amp;  Shares!AM1834 &amp;  ", " &amp;  Shares!#REF! &amp;  ", " &amp;  Shares!AN1834 &amp;  ", " &amp;  Shares!AO1834 &amp;  ", " &amp;  Shares!AP1834 &amp;  ", " &amp;  Shares!AQ1834 &amp;  ", " &amp;  Shares!AR1834 &amp;  ", " &amp;  Shares!AS1834 &amp;  ", " &amp;  Shares!AT1834 &amp;  ", " &amp;  Shares!AU1834 &amp;  ", " &amp;  Shares!AV1834 &amp;  ", " &amp;  Shares!AW1834 &amp;  ", " &amp;  Shares!AX1834 &amp;  "),"</f>
        <v>#REF!</v>
      </c>
    </row>
    <row r="1834" spans="1:1" x14ac:dyDescent="0.2">
      <c r="A1834" t="e">
        <f>"('"&amp; Shares!A1835 &amp; "', '2017-01-26', " &amp;  Shares!C1835 &amp;  ", " &amp;  Shares!D1835 &amp;  ", " &amp;  Shares!E1835 &amp;  ", " &amp;  Shares!F1835 &amp;  ", " &amp;  Shares!G1835 &amp;  ", " &amp;  Shares!H1835 &amp;  ", " &amp;  Shares!I1835 &amp;  ", " &amp;  Shares!J1835 &amp;  ", " &amp;  Shares!K1835 &amp;  ", " &amp;  Shares!L1835 &amp;  ", " &amp;  Shares!M1835 &amp;  ", " &amp;  Shares!N1835 &amp;  ", " &amp;  Shares!O1835 &amp;  ", " &amp;  Shares!P1835 &amp;  ", " &amp;  Shares!Q1835 &amp;  ", " &amp;  Shares!R1835 &amp;  ", " &amp;  Shares!S1835 &amp;  ", " &amp;  Shares!T1835 &amp;  ", " &amp;  Shares!U1835 &amp;  ", " &amp;  Shares!V1835 &amp;  ", " &amp;  Shares!W1835 &amp;  ", " &amp;  Shares!X1835 &amp;  ", " &amp;  Shares!Y1835 &amp;  ", " &amp;  Shares!Z1835 &amp;  ", " &amp;  Shares!AA1835 &amp;  ", " &amp;  Shares!AB1835 &amp;  ", " &amp;  Shares!AC1835 &amp;  ", " &amp;  Shares!AD1835 &amp;  ", " &amp;  Shares!AE1835 &amp;  ", " &amp;  Shares!AF1835 &amp;  ", " &amp;  Shares!AG1835 &amp;  ", " &amp;  Shares!AH1835 &amp;  ", " &amp;  Shares!AI1835 &amp;  ", " &amp;  Shares!AJ1835 &amp;  ", " &amp;  Shares!AK1835 &amp;  ", " &amp;  Shares!AL1835 &amp;  ", " &amp;  Shares!AM1835 &amp;  ", " &amp;  Shares!#REF! &amp;  ", " &amp;  Shares!AN1835 &amp;  ", " &amp;  Shares!AO1835 &amp;  ", " &amp;  Shares!AP1835 &amp;  ", " &amp;  Shares!AQ1835 &amp;  ", " &amp;  Shares!AR1835 &amp;  ", " &amp;  Shares!AS1835 &amp;  ", " &amp;  Shares!AT1835 &amp;  ", " &amp;  Shares!AU1835 &amp;  ", " &amp;  Shares!AV1835 &amp;  ", " &amp;  Shares!AW1835 &amp;  ", " &amp;  Shares!AX1835 &amp;  "),"</f>
        <v>#REF!</v>
      </c>
    </row>
    <row r="1835" spans="1:1" x14ac:dyDescent="0.2">
      <c r="A1835" t="e">
        <f>"('"&amp; Shares!A1836 &amp; "', '2017-01-26', " &amp;  Shares!C1836 &amp;  ", " &amp;  Shares!D1836 &amp;  ", " &amp;  Shares!E1836 &amp;  ", " &amp;  Shares!F1836 &amp;  ", " &amp;  Shares!G1836 &amp;  ", " &amp;  Shares!H1836 &amp;  ", " &amp;  Shares!I1836 &amp;  ", " &amp;  Shares!J1836 &amp;  ", " &amp;  Shares!K1836 &amp;  ", " &amp;  Shares!L1836 &amp;  ", " &amp;  Shares!M1836 &amp;  ", " &amp;  Shares!N1836 &amp;  ", " &amp;  Shares!O1836 &amp;  ", " &amp;  Shares!P1836 &amp;  ", " &amp;  Shares!Q1836 &amp;  ", " &amp;  Shares!R1836 &amp;  ", " &amp;  Shares!S1836 &amp;  ", " &amp;  Shares!T1836 &amp;  ", " &amp;  Shares!U1836 &amp;  ", " &amp;  Shares!V1836 &amp;  ", " &amp;  Shares!W1836 &amp;  ", " &amp;  Shares!X1836 &amp;  ", " &amp;  Shares!Y1836 &amp;  ", " &amp;  Shares!Z1836 &amp;  ", " &amp;  Shares!AA1836 &amp;  ", " &amp;  Shares!AB1836 &amp;  ", " &amp;  Shares!AC1836 &amp;  ", " &amp;  Shares!AD1836 &amp;  ", " &amp;  Shares!AE1836 &amp;  ", " &amp;  Shares!AF1836 &amp;  ", " &amp;  Shares!AG1836 &amp;  ", " &amp;  Shares!AH1836 &amp;  ", " &amp;  Shares!AI1836 &amp;  ", " &amp;  Shares!AJ1836 &amp;  ", " &amp;  Shares!AK1836 &amp;  ", " &amp;  Shares!AL1836 &amp;  ", " &amp;  Shares!AM1836 &amp;  ", " &amp;  Shares!#REF! &amp;  ", " &amp;  Shares!AN1836 &amp;  ", " &amp;  Shares!AO1836 &amp;  ", " &amp;  Shares!AP1836 &amp;  ", " &amp;  Shares!AQ1836 &amp;  ", " &amp;  Shares!AR1836 &amp;  ", " &amp;  Shares!AS1836 &amp;  ", " &amp;  Shares!AT1836 &amp;  ", " &amp;  Shares!AU1836 &amp;  ", " &amp;  Shares!AV1836 &amp;  ", " &amp;  Shares!AW1836 &amp;  ", " &amp;  Shares!AX1836 &amp;  "),"</f>
        <v>#REF!</v>
      </c>
    </row>
    <row r="1836" spans="1:1" x14ac:dyDescent="0.2">
      <c r="A1836" t="e">
        <f>"('"&amp; Shares!A1837 &amp; "', '2017-01-26', " &amp;  Shares!C1837 &amp;  ", " &amp;  Shares!D1837 &amp;  ", " &amp;  Shares!E1837 &amp;  ", " &amp;  Shares!F1837 &amp;  ", " &amp;  Shares!G1837 &amp;  ", " &amp;  Shares!H1837 &amp;  ", " &amp;  Shares!I1837 &amp;  ", " &amp;  Shares!J1837 &amp;  ", " &amp;  Shares!K1837 &amp;  ", " &amp;  Shares!L1837 &amp;  ", " &amp;  Shares!M1837 &amp;  ", " &amp;  Shares!N1837 &amp;  ", " &amp;  Shares!O1837 &amp;  ", " &amp;  Shares!P1837 &amp;  ", " &amp;  Shares!Q1837 &amp;  ", " &amp;  Shares!R1837 &amp;  ", " &amp;  Shares!S1837 &amp;  ", " &amp;  Shares!T1837 &amp;  ", " &amp;  Shares!U1837 &amp;  ", " &amp;  Shares!V1837 &amp;  ", " &amp;  Shares!W1837 &amp;  ", " &amp;  Shares!X1837 &amp;  ", " &amp;  Shares!Y1837 &amp;  ", " &amp;  Shares!Z1837 &amp;  ", " &amp;  Shares!AA1837 &amp;  ", " &amp;  Shares!AB1837 &amp;  ", " &amp;  Shares!AC1837 &amp;  ", " &amp;  Shares!AD1837 &amp;  ", " &amp;  Shares!AE1837 &amp;  ", " &amp;  Shares!AF1837 &amp;  ", " &amp;  Shares!AG1837 &amp;  ", " &amp;  Shares!AH1837 &amp;  ", " &amp;  Shares!AI1837 &amp;  ", " &amp;  Shares!AJ1837 &amp;  ", " &amp;  Shares!AK1837 &amp;  ", " &amp;  Shares!AL1837 &amp;  ", " &amp;  Shares!AM1837 &amp;  ", " &amp;  Shares!#REF! &amp;  ", " &amp;  Shares!AN1837 &amp;  ", " &amp;  Shares!AO1837 &amp;  ", " &amp;  Shares!AP1837 &amp;  ", " &amp;  Shares!AQ1837 &amp;  ", " &amp;  Shares!AR1837 &amp;  ", " &amp;  Shares!AS1837 &amp;  ", " &amp;  Shares!AT1837 &amp;  ", " &amp;  Shares!AU1837 &amp;  ", " &amp;  Shares!AV1837 &amp;  ", " &amp;  Shares!AW1837 &amp;  ", " &amp;  Shares!AX1837 &amp;  "),"</f>
        <v>#REF!</v>
      </c>
    </row>
    <row r="1837" spans="1:1" x14ac:dyDescent="0.2">
      <c r="A1837" t="e">
        <f>"('"&amp; Shares!A1838 &amp; "', '2017-01-26', " &amp;  Shares!C1838 &amp;  ", " &amp;  Shares!D1838 &amp;  ", " &amp;  Shares!E1838 &amp;  ", " &amp;  Shares!F1838 &amp;  ", " &amp;  Shares!G1838 &amp;  ", " &amp;  Shares!H1838 &amp;  ", " &amp;  Shares!I1838 &amp;  ", " &amp;  Shares!J1838 &amp;  ", " &amp;  Shares!K1838 &amp;  ", " &amp;  Shares!L1838 &amp;  ", " &amp;  Shares!M1838 &amp;  ", " &amp;  Shares!N1838 &amp;  ", " &amp;  Shares!O1838 &amp;  ", " &amp;  Shares!P1838 &amp;  ", " &amp;  Shares!Q1838 &amp;  ", " &amp;  Shares!R1838 &amp;  ", " &amp;  Shares!S1838 &amp;  ", " &amp;  Shares!T1838 &amp;  ", " &amp;  Shares!U1838 &amp;  ", " &amp;  Shares!V1838 &amp;  ", " &amp;  Shares!W1838 &amp;  ", " &amp;  Shares!X1838 &amp;  ", " &amp;  Shares!Y1838 &amp;  ", " &amp;  Shares!Z1838 &amp;  ", " &amp;  Shares!AA1838 &amp;  ", " &amp;  Shares!AB1838 &amp;  ", " &amp;  Shares!AC1838 &amp;  ", " &amp;  Shares!AD1838 &amp;  ", " &amp;  Shares!AE1838 &amp;  ", " &amp;  Shares!AF1838 &amp;  ", " &amp;  Shares!AG1838 &amp;  ", " &amp;  Shares!AH1838 &amp;  ", " &amp;  Shares!AI1838 &amp;  ", " &amp;  Shares!AJ1838 &amp;  ", " &amp;  Shares!AK1838 &amp;  ", " &amp;  Shares!AL1838 &amp;  ", " &amp;  Shares!AM1838 &amp;  ", " &amp;  Shares!#REF! &amp;  ", " &amp;  Shares!AN1838 &amp;  ", " &amp;  Shares!AO1838 &amp;  ", " &amp;  Shares!AP1838 &amp;  ", " &amp;  Shares!AQ1838 &amp;  ", " &amp;  Shares!AR1838 &amp;  ", " &amp;  Shares!AS1838 &amp;  ", " &amp;  Shares!AT1838 &amp;  ", " &amp;  Shares!AU1838 &amp;  ", " &amp;  Shares!AV1838 &amp;  ", " &amp;  Shares!AW1838 &amp;  ", " &amp;  Shares!AX1838 &amp;  "),"</f>
        <v>#REF!</v>
      </c>
    </row>
    <row r="1838" spans="1:1" x14ac:dyDescent="0.2">
      <c r="A1838" t="e">
        <f>"('"&amp; Shares!A1839 &amp; "', '2017-01-26', " &amp;  Shares!C1839 &amp;  ", " &amp;  Shares!D1839 &amp;  ", " &amp;  Shares!E1839 &amp;  ", " &amp;  Shares!F1839 &amp;  ", " &amp;  Shares!G1839 &amp;  ", " &amp;  Shares!H1839 &amp;  ", " &amp;  Shares!I1839 &amp;  ", " &amp;  Shares!J1839 &amp;  ", " &amp;  Shares!K1839 &amp;  ", " &amp;  Shares!L1839 &amp;  ", " &amp;  Shares!M1839 &amp;  ", " &amp;  Shares!N1839 &amp;  ", " &amp;  Shares!O1839 &amp;  ", " &amp;  Shares!P1839 &amp;  ", " &amp;  Shares!Q1839 &amp;  ", " &amp;  Shares!R1839 &amp;  ", " &amp;  Shares!S1839 &amp;  ", " &amp;  Shares!T1839 &amp;  ", " &amp;  Shares!U1839 &amp;  ", " &amp;  Shares!V1839 &amp;  ", " &amp;  Shares!W1839 &amp;  ", " &amp;  Shares!X1839 &amp;  ", " &amp;  Shares!Y1839 &amp;  ", " &amp;  Shares!Z1839 &amp;  ", " &amp;  Shares!AA1839 &amp;  ", " &amp;  Shares!AB1839 &amp;  ", " &amp;  Shares!AC1839 &amp;  ", " &amp;  Shares!AD1839 &amp;  ", " &amp;  Shares!AE1839 &amp;  ", " &amp;  Shares!AF1839 &amp;  ", " &amp;  Shares!AG1839 &amp;  ", " &amp;  Shares!AH1839 &amp;  ", " &amp;  Shares!AI1839 &amp;  ", " &amp;  Shares!AJ1839 &amp;  ", " &amp;  Shares!AK1839 &amp;  ", " &amp;  Shares!AL1839 &amp;  ", " &amp;  Shares!AM1839 &amp;  ", " &amp;  Shares!#REF! &amp;  ", " &amp;  Shares!AN1839 &amp;  ", " &amp;  Shares!AO1839 &amp;  ", " &amp;  Shares!AP1839 &amp;  ", " &amp;  Shares!AQ1839 &amp;  ", " &amp;  Shares!AR1839 &amp;  ", " &amp;  Shares!AS1839 &amp;  ", " &amp;  Shares!AT1839 &amp;  ", " &amp;  Shares!AU1839 &amp;  ", " &amp;  Shares!AV1839 &amp;  ", " &amp;  Shares!AW1839 &amp;  ", " &amp;  Shares!AX1839 &amp;  "),"</f>
        <v>#REF!</v>
      </c>
    </row>
    <row r="1839" spans="1:1" x14ac:dyDescent="0.2">
      <c r="A1839" t="e">
        <f>"('"&amp; Shares!A1840 &amp; "', '2017-01-26', " &amp;  Shares!C1840 &amp;  ", " &amp;  Shares!D1840 &amp;  ", " &amp;  Shares!E1840 &amp;  ", " &amp;  Shares!F1840 &amp;  ", " &amp;  Shares!G1840 &amp;  ", " &amp;  Shares!H1840 &amp;  ", " &amp;  Shares!I1840 &amp;  ", " &amp;  Shares!J1840 &amp;  ", " &amp;  Shares!K1840 &amp;  ", " &amp;  Shares!L1840 &amp;  ", " &amp;  Shares!M1840 &amp;  ", " &amp;  Shares!N1840 &amp;  ", " &amp;  Shares!O1840 &amp;  ", " &amp;  Shares!P1840 &amp;  ", " &amp;  Shares!Q1840 &amp;  ", " &amp;  Shares!R1840 &amp;  ", " &amp;  Shares!S1840 &amp;  ", " &amp;  Shares!T1840 &amp;  ", " &amp;  Shares!U1840 &amp;  ", " &amp;  Shares!V1840 &amp;  ", " &amp;  Shares!W1840 &amp;  ", " &amp;  Shares!X1840 &amp;  ", " &amp;  Shares!Y1840 &amp;  ", " &amp;  Shares!Z1840 &amp;  ", " &amp;  Shares!AA1840 &amp;  ", " &amp;  Shares!AB1840 &amp;  ", " &amp;  Shares!AC1840 &amp;  ", " &amp;  Shares!AD1840 &amp;  ", " &amp;  Shares!AE1840 &amp;  ", " &amp;  Shares!AF1840 &amp;  ", " &amp;  Shares!AG1840 &amp;  ", " &amp;  Shares!AH1840 &amp;  ", " &amp;  Shares!AI1840 &amp;  ", " &amp;  Shares!AJ1840 &amp;  ", " &amp;  Shares!AK1840 &amp;  ", " &amp;  Shares!AL1840 &amp;  ", " &amp;  Shares!AM1840 &amp;  ", " &amp;  Shares!#REF! &amp;  ", " &amp;  Shares!AN1840 &amp;  ", " &amp;  Shares!AO1840 &amp;  ", " &amp;  Shares!AP1840 &amp;  ", " &amp;  Shares!AQ1840 &amp;  ", " &amp;  Shares!AR1840 &amp;  ", " &amp;  Shares!AS1840 &amp;  ", " &amp;  Shares!AT1840 &amp;  ", " &amp;  Shares!AU1840 &amp;  ", " &amp;  Shares!AV1840 &amp;  ", " &amp;  Shares!AW1840 &amp;  ", " &amp;  Shares!AX1840 &amp;  "),"</f>
        <v>#REF!</v>
      </c>
    </row>
    <row r="1840" spans="1:1" x14ac:dyDescent="0.2">
      <c r="A1840" t="e">
        <f>"('"&amp; Shares!A1841 &amp; "', '2017-01-26', " &amp;  Shares!C1841 &amp;  ", " &amp;  Shares!D1841 &amp;  ", " &amp;  Shares!E1841 &amp;  ", " &amp;  Shares!F1841 &amp;  ", " &amp;  Shares!G1841 &amp;  ", " &amp;  Shares!H1841 &amp;  ", " &amp;  Shares!I1841 &amp;  ", " &amp;  Shares!J1841 &amp;  ", " &amp;  Shares!K1841 &amp;  ", " &amp;  Shares!L1841 &amp;  ", " &amp;  Shares!M1841 &amp;  ", " &amp;  Shares!N1841 &amp;  ", " &amp;  Shares!O1841 &amp;  ", " &amp;  Shares!P1841 &amp;  ", " &amp;  Shares!Q1841 &amp;  ", " &amp;  Shares!R1841 &amp;  ", " &amp;  Shares!S1841 &amp;  ", " &amp;  Shares!T1841 &amp;  ", " &amp;  Shares!U1841 &amp;  ", " &amp;  Shares!V1841 &amp;  ", " &amp;  Shares!W1841 &amp;  ", " &amp;  Shares!X1841 &amp;  ", " &amp;  Shares!Y1841 &amp;  ", " &amp;  Shares!Z1841 &amp;  ", " &amp;  Shares!AA1841 &amp;  ", " &amp;  Shares!AB1841 &amp;  ", " &amp;  Shares!AC1841 &amp;  ", " &amp;  Shares!AD1841 &amp;  ", " &amp;  Shares!AE1841 &amp;  ", " &amp;  Shares!AF1841 &amp;  ", " &amp;  Shares!AG1841 &amp;  ", " &amp;  Shares!AH1841 &amp;  ", " &amp;  Shares!AI1841 &amp;  ", " &amp;  Shares!AJ1841 &amp;  ", " &amp;  Shares!AK1841 &amp;  ", " &amp;  Shares!AL1841 &amp;  ", " &amp;  Shares!AM1841 &amp;  ", " &amp;  Shares!#REF! &amp;  ", " &amp;  Shares!AN1841 &amp;  ", " &amp;  Shares!AO1841 &amp;  ", " &amp;  Shares!AP1841 &amp;  ", " &amp;  Shares!AQ1841 &amp;  ", " &amp;  Shares!AR1841 &amp;  ", " &amp;  Shares!AS1841 &amp;  ", " &amp;  Shares!AT1841 &amp;  ", " &amp;  Shares!AU1841 &amp;  ", " &amp;  Shares!AV1841 &amp;  ", " &amp;  Shares!AW1841 &amp;  ", " &amp;  Shares!AX1841 &amp;  "),"</f>
        <v>#REF!</v>
      </c>
    </row>
    <row r="1841" spans="1:1" x14ac:dyDescent="0.2">
      <c r="A1841" t="e">
        <f>"('"&amp; Shares!A1842 &amp; "', '2017-01-26', " &amp;  Shares!C1842 &amp;  ", " &amp;  Shares!D1842 &amp;  ", " &amp;  Shares!E1842 &amp;  ", " &amp;  Shares!F1842 &amp;  ", " &amp;  Shares!G1842 &amp;  ", " &amp;  Shares!H1842 &amp;  ", " &amp;  Shares!I1842 &amp;  ", " &amp;  Shares!J1842 &amp;  ", " &amp;  Shares!K1842 &amp;  ", " &amp;  Shares!L1842 &amp;  ", " &amp;  Shares!M1842 &amp;  ", " &amp;  Shares!N1842 &amp;  ", " &amp;  Shares!O1842 &amp;  ", " &amp;  Shares!P1842 &amp;  ", " &amp;  Shares!Q1842 &amp;  ", " &amp;  Shares!R1842 &amp;  ", " &amp;  Shares!S1842 &amp;  ", " &amp;  Shares!T1842 &amp;  ", " &amp;  Shares!U1842 &amp;  ", " &amp;  Shares!V1842 &amp;  ", " &amp;  Shares!W1842 &amp;  ", " &amp;  Shares!X1842 &amp;  ", " &amp;  Shares!Y1842 &amp;  ", " &amp;  Shares!Z1842 &amp;  ", " &amp;  Shares!AA1842 &amp;  ", " &amp;  Shares!AB1842 &amp;  ", " &amp;  Shares!AC1842 &amp;  ", " &amp;  Shares!AD1842 &amp;  ", " &amp;  Shares!AE1842 &amp;  ", " &amp;  Shares!AF1842 &amp;  ", " &amp;  Shares!AG1842 &amp;  ", " &amp;  Shares!AH1842 &amp;  ", " &amp;  Shares!AI1842 &amp;  ", " &amp;  Shares!AJ1842 &amp;  ", " &amp;  Shares!AK1842 &amp;  ", " &amp;  Shares!AL1842 &amp;  ", " &amp;  Shares!AM1842 &amp;  ", " &amp;  Shares!#REF! &amp;  ", " &amp;  Shares!AN1842 &amp;  ", " &amp;  Shares!AO1842 &amp;  ", " &amp;  Shares!AP1842 &amp;  ", " &amp;  Shares!AQ1842 &amp;  ", " &amp;  Shares!AR1842 &amp;  ", " &amp;  Shares!AS1842 &amp;  ", " &amp;  Shares!AT1842 &amp;  ", " &amp;  Shares!AU1842 &amp;  ", " &amp;  Shares!AV1842 &amp;  ", " &amp;  Shares!AW1842 &amp;  ", " &amp;  Shares!AX1842 &amp;  "),"</f>
        <v>#REF!</v>
      </c>
    </row>
    <row r="1842" spans="1:1" x14ac:dyDescent="0.2">
      <c r="A1842" t="e">
        <f>"('"&amp; Shares!A1843 &amp; "', '2017-01-26', " &amp;  Shares!C1843 &amp;  ", " &amp;  Shares!D1843 &amp;  ", " &amp;  Shares!E1843 &amp;  ", " &amp;  Shares!F1843 &amp;  ", " &amp;  Shares!G1843 &amp;  ", " &amp;  Shares!H1843 &amp;  ", " &amp;  Shares!I1843 &amp;  ", " &amp;  Shares!J1843 &amp;  ", " &amp;  Shares!K1843 &amp;  ", " &amp;  Shares!L1843 &amp;  ", " &amp;  Shares!M1843 &amp;  ", " &amp;  Shares!N1843 &amp;  ", " &amp;  Shares!O1843 &amp;  ", " &amp;  Shares!P1843 &amp;  ", " &amp;  Shares!Q1843 &amp;  ", " &amp;  Shares!R1843 &amp;  ", " &amp;  Shares!S1843 &amp;  ", " &amp;  Shares!T1843 &amp;  ", " &amp;  Shares!U1843 &amp;  ", " &amp;  Shares!V1843 &amp;  ", " &amp;  Shares!W1843 &amp;  ", " &amp;  Shares!X1843 &amp;  ", " &amp;  Shares!Y1843 &amp;  ", " &amp;  Shares!Z1843 &amp;  ", " &amp;  Shares!AA1843 &amp;  ", " &amp;  Shares!AB1843 &amp;  ", " &amp;  Shares!AC1843 &amp;  ", " &amp;  Shares!AD1843 &amp;  ", " &amp;  Shares!AE1843 &amp;  ", " &amp;  Shares!AF1843 &amp;  ", " &amp;  Shares!AG1843 &amp;  ", " &amp;  Shares!AH1843 &amp;  ", " &amp;  Shares!AI1843 &amp;  ", " &amp;  Shares!AJ1843 &amp;  ", " &amp;  Shares!AK1843 &amp;  ", " &amp;  Shares!AL1843 &amp;  ", " &amp;  Shares!AM1843 &amp;  ", " &amp;  Shares!#REF! &amp;  ", " &amp;  Shares!AN1843 &amp;  ", " &amp;  Shares!AO1843 &amp;  ", " &amp;  Shares!AP1843 &amp;  ", " &amp;  Shares!AQ1843 &amp;  ", " &amp;  Shares!AR1843 &amp;  ", " &amp;  Shares!AS1843 &amp;  ", " &amp;  Shares!AT1843 &amp;  ", " &amp;  Shares!AU1843 &amp;  ", " &amp;  Shares!AV1843 &amp;  ", " &amp;  Shares!AW1843 &amp;  ", " &amp;  Shares!AX1843 &amp;  "),"</f>
        <v>#REF!</v>
      </c>
    </row>
    <row r="1843" spans="1:1" x14ac:dyDescent="0.2">
      <c r="A1843" t="e">
        <f>"('"&amp; Shares!A1844 &amp; "', '2017-01-26', " &amp;  Shares!C1844 &amp;  ", " &amp;  Shares!D1844 &amp;  ", " &amp;  Shares!E1844 &amp;  ", " &amp;  Shares!F1844 &amp;  ", " &amp;  Shares!G1844 &amp;  ", " &amp;  Shares!H1844 &amp;  ", " &amp;  Shares!I1844 &amp;  ", " &amp;  Shares!J1844 &amp;  ", " &amp;  Shares!K1844 &amp;  ", " &amp;  Shares!L1844 &amp;  ", " &amp;  Shares!M1844 &amp;  ", " &amp;  Shares!N1844 &amp;  ", " &amp;  Shares!O1844 &amp;  ", " &amp;  Shares!P1844 &amp;  ", " &amp;  Shares!Q1844 &amp;  ", " &amp;  Shares!R1844 &amp;  ", " &amp;  Shares!S1844 &amp;  ", " &amp;  Shares!T1844 &amp;  ", " &amp;  Shares!U1844 &amp;  ", " &amp;  Shares!V1844 &amp;  ", " &amp;  Shares!W1844 &amp;  ", " &amp;  Shares!X1844 &amp;  ", " &amp;  Shares!Y1844 &amp;  ", " &amp;  Shares!Z1844 &amp;  ", " &amp;  Shares!AA1844 &amp;  ", " &amp;  Shares!AB1844 &amp;  ", " &amp;  Shares!AC1844 &amp;  ", " &amp;  Shares!AD1844 &amp;  ", " &amp;  Shares!AE1844 &amp;  ", " &amp;  Shares!AF1844 &amp;  ", " &amp;  Shares!AG1844 &amp;  ", " &amp;  Shares!AH1844 &amp;  ", " &amp;  Shares!AI1844 &amp;  ", " &amp;  Shares!AJ1844 &amp;  ", " &amp;  Shares!AK1844 &amp;  ", " &amp;  Shares!AL1844 &amp;  ", " &amp;  Shares!AM1844 &amp;  ", " &amp;  Shares!#REF! &amp;  ", " &amp;  Shares!AN1844 &amp;  ", " &amp;  Shares!AO1844 &amp;  ", " &amp;  Shares!AP1844 &amp;  ", " &amp;  Shares!AQ1844 &amp;  ", " &amp;  Shares!AR1844 &amp;  ", " &amp;  Shares!AS1844 &amp;  ", " &amp;  Shares!AT1844 &amp;  ", " &amp;  Shares!AU1844 &amp;  ", " &amp;  Shares!AV1844 &amp;  ", " &amp;  Shares!AW1844 &amp;  ", " &amp;  Shares!AX1844 &amp;  "),"</f>
        <v>#REF!</v>
      </c>
    </row>
    <row r="1844" spans="1:1" x14ac:dyDescent="0.2">
      <c r="A1844" t="e">
        <f>"('"&amp; Shares!A1845 &amp; "', '2017-01-26', " &amp;  Shares!C1845 &amp;  ", " &amp;  Shares!D1845 &amp;  ", " &amp;  Shares!E1845 &amp;  ", " &amp;  Shares!F1845 &amp;  ", " &amp;  Shares!G1845 &amp;  ", " &amp;  Shares!H1845 &amp;  ", " &amp;  Shares!I1845 &amp;  ", " &amp;  Shares!J1845 &amp;  ", " &amp;  Shares!K1845 &amp;  ", " &amp;  Shares!L1845 &amp;  ", " &amp;  Shares!M1845 &amp;  ", " &amp;  Shares!N1845 &amp;  ", " &amp;  Shares!O1845 &amp;  ", " &amp;  Shares!P1845 &amp;  ", " &amp;  Shares!Q1845 &amp;  ", " &amp;  Shares!R1845 &amp;  ", " &amp;  Shares!S1845 &amp;  ", " &amp;  Shares!T1845 &amp;  ", " &amp;  Shares!U1845 &amp;  ", " &amp;  Shares!V1845 &amp;  ", " &amp;  Shares!W1845 &amp;  ", " &amp;  Shares!X1845 &amp;  ", " &amp;  Shares!Y1845 &amp;  ", " &amp;  Shares!Z1845 &amp;  ", " &amp;  Shares!AA1845 &amp;  ", " &amp;  Shares!AB1845 &amp;  ", " &amp;  Shares!AC1845 &amp;  ", " &amp;  Shares!AD1845 &amp;  ", " &amp;  Shares!AE1845 &amp;  ", " &amp;  Shares!AF1845 &amp;  ", " &amp;  Shares!AG1845 &amp;  ", " &amp;  Shares!AH1845 &amp;  ", " &amp;  Shares!AI1845 &amp;  ", " &amp;  Shares!AJ1845 &amp;  ", " &amp;  Shares!AK1845 &amp;  ", " &amp;  Shares!AL1845 &amp;  ", " &amp;  Shares!AM1845 &amp;  ", " &amp;  Shares!#REF! &amp;  ", " &amp;  Shares!AN1845 &amp;  ", " &amp;  Shares!AO1845 &amp;  ", " &amp;  Shares!AP1845 &amp;  ", " &amp;  Shares!AQ1845 &amp;  ", " &amp;  Shares!AR1845 &amp;  ", " &amp;  Shares!AS1845 &amp;  ", " &amp;  Shares!AT1845 &amp;  ", " &amp;  Shares!AU1845 &amp;  ", " &amp;  Shares!AV1845 &amp;  ", " &amp;  Shares!AW1845 &amp;  ", " &amp;  Shares!AX1845 &amp;  "),"</f>
        <v>#REF!</v>
      </c>
    </row>
    <row r="1845" spans="1:1" x14ac:dyDescent="0.2">
      <c r="A1845" t="e">
        <f>"('"&amp; Shares!A1846 &amp; "', '2017-01-26', " &amp;  Shares!C1846 &amp;  ", " &amp;  Shares!D1846 &amp;  ", " &amp;  Shares!E1846 &amp;  ", " &amp;  Shares!F1846 &amp;  ", " &amp;  Shares!G1846 &amp;  ", " &amp;  Shares!H1846 &amp;  ", " &amp;  Shares!I1846 &amp;  ", " &amp;  Shares!J1846 &amp;  ", " &amp;  Shares!K1846 &amp;  ", " &amp;  Shares!L1846 &amp;  ", " &amp;  Shares!M1846 &amp;  ", " &amp;  Shares!N1846 &amp;  ", " &amp;  Shares!O1846 &amp;  ", " &amp;  Shares!P1846 &amp;  ", " &amp;  Shares!Q1846 &amp;  ", " &amp;  Shares!R1846 &amp;  ", " &amp;  Shares!S1846 &amp;  ", " &amp;  Shares!T1846 &amp;  ", " &amp;  Shares!U1846 &amp;  ", " &amp;  Shares!V1846 &amp;  ", " &amp;  Shares!W1846 &amp;  ", " &amp;  Shares!X1846 &amp;  ", " &amp;  Shares!Y1846 &amp;  ", " &amp;  Shares!Z1846 &amp;  ", " &amp;  Shares!AA1846 &amp;  ", " &amp;  Shares!AB1846 &amp;  ", " &amp;  Shares!AC1846 &amp;  ", " &amp;  Shares!AD1846 &amp;  ", " &amp;  Shares!AE1846 &amp;  ", " &amp;  Shares!AF1846 &amp;  ", " &amp;  Shares!AG1846 &amp;  ", " &amp;  Shares!AH1846 &amp;  ", " &amp;  Shares!AI1846 &amp;  ", " &amp;  Shares!AJ1846 &amp;  ", " &amp;  Shares!AK1846 &amp;  ", " &amp;  Shares!AL1846 &amp;  ", " &amp;  Shares!AM1846 &amp;  ", " &amp;  Shares!#REF! &amp;  ", " &amp;  Shares!AN1846 &amp;  ", " &amp;  Shares!AO1846 &amp;  ", " &amp;  Shares!AP1846 &amp;  ", " &amp;  Shares!AQ1846 &amp;  ", " &amp;  Shares!AR1846 &amp;  ", " &amp;  Shares!AS1846 &amp;  ", " &amp;  Shares!AT1846 &amp;  ", " &amp;  Shares!AU1846 &amp;  ", " &amp;  Shares!AV1846 &amp;  ", " &amp;  Shares!AW1846 &amp;  ", " &amp;  Shares!AX1846 &amp;  "),"</f>
        <v>#REF!</v>
      </c>
    </row>
    <row r="1846" spans="1:1" x14ac:dyDescent="0.2">
      <c r="A1846" t="e">
        <f>"('"&amp; Shares!A1847 &amp; "', '2017-01-26', " &amp;  Shares!C1847 &amp;  ", " &amp;  Shares!D1847 &amp;  ", " &amp;  Shares!E1847 &amp;  ", " &amp;  Shares!F1847 &amp;  ", " &amp;  Shares!G1847 &amp;  ", " &amp;  Shares!H1847 &amp;  ", " &amp;  Shares!I1847 &amp;  ", " &amp;  Shares!J1847 &amp;  ", " &amp;  Shares!K1847 &amp;  ", " &amp;  Shares!L1847 &amp;  ", " &amp;  Shares!M1847 &amp;  ", " &amp;  Shares!N1847 &amp;  ", " &amp;  Shares!O1847 &amp;  ", " &amp;  Shares!P1847 &amp;  ", " &amp;  Shares!Q1847 &amp;  ", " &amp;  Shares!R1847 &amp;  ", " &amp;  Shares!S1847 &amp;  ", " &amp;  Shares!T1847 &amp;  ", " &amp;  Shares!U1847 &amp;  ", " &amp;  Shares!V1847 &amp;  ", " &amp;  Shares!W1847 &amp;  ", " &amp;  Shares!X1847 &amp;  ", " &amp;  Shares!Y1847 &amp;  ", " &amp;  Shares!Z1847 &amp;  ", " &amp;  Shares!AA1847 &amp;  ", " &amp;  Shares!AB1847 &amp;  ", " &amp;  Shares!AC1847 &amp;  ", " &amp;  Shares!AD1847 &amp;  ", " &amp;  Shares!AE1847 &amp;  ", " &amp;  Shares!AF1847 &amp;  ", " &amp;  Shares!AG1847 &amp;  ", " &amp;  Shares!AH1847 &amp;  ", " &amp;  Shares!AI1847 &amp;  ", " &amp;  Shares!AJ1847 &amp;  ", " &amp;  Shares!AK1847 &amp;  ", " &amp;  Shares!AL1847 &amp;  ", " &amp;  Shares!AM1847 &amp;  ", " &amp;  Shares!#REF! &amp;  ", " &amp;  Shares!AN1847 &amp;  ", " &amp;  Shares!AO1847 &amp;  ", " &amp;  Shares!AP1847 &amp;  ", " &amp;  Shares!AQ1847 &amp;  ", " &amp;  Shares!AR1847 &amp;  ", " &amp;  Shares!AS1847 &amp;  ", " &amp;  Shares!AT1847 &amp;  ", " &amp;  Shares!AU1847 &amp;  ", " &amp;  Shares!AV1847 &amp;  ", " &amp;  Shares!AW1847 &amp;  ", " &amp;  Shares!AX1847 &amp;  "),"</f>
        <v>#REF!</v>
      </c>
    </row>
    <row r="1847" spans="1:1" x14ac:dyDescent="0.2">
      <c r="A1847" t="e">
        <f>"('"&amp; Shares!A1848 &amp; "', '2017-01-26', " &amp;  Shares!C1848 &amp;  ", " &amp;  Shares!D1848 &amp;  ", " &amp;  Shares!E1848 &amp;  ", " &amp;  Shares!F1848 &amp;  ", " &amp;  Shares!G1848 &amp;  ", " &amp;  Shares!H1848 &amp;  ", " &amp;  Shares!I1848 &amp;  ", " &amp;  Shares!J1848 &amp;  ", " &amp;  Shares!K1848 &amp;  ", " &amp;  Shares!L1848 &amp;  ", " &amp;  Shares!M1848 &amp;  ", " &amp;  Shares!N1848 &amp;  ", " &amp;  Shares!O1848 &amp;  ", " &amp;  Shares!P1848 &amp;  ", " &amp;  Shares!Q1848 &amp;  ", " &amp;  Shares!R1848 &amp;  ", " &amp;  Shares!S1848 &amp;  ", " &amp;  Shares!T1848 &amp;  ", " &amp;  Shares!U1848 &amp;  ", " &amp;  Shares!V1848 &amp;  ", " &amp;  Shares!W1848 &amp;  ", " &amp;  Shares!X1848 &amp;  ", " &amp;  Shares!Y1848 &amp;  ", " &amp;  Shares!Z1848 &amp;  ", " &amp;  Shares!AA1848 &amp;  ", " &amp;  Shares!AB1848 &amp;  ", " &amp;  Shares!AC1848 &amp;  ", " &amp;  Shares!AD1848 &amp;  ", " &amp;  Shares!AE1848 &amp;  ", " &amp;  Shares!AF1848 &amp;  ", " &amp;  Shares!AG1848 &amp;  ", " &amp;  Shares!AH1848 &amp;  ", " &amp;  Shares!AI1848 &amp;  ", " &amp;  Shares!AJ1848 &amp;  ", " &amp;  Shares!AK1848 &amp;  ", " &amp;  Shares!AL1848 &amp;  ", " &amp;  Shares!AM1848 &amp;  ", " &amp;  Shares!#REF! &amp;  ", " &amp;  Shares!AN1848 &amp;  ", " &amp;  Shares!AO1848 &amp;  ", " &amp;  Shares!AP1848 &amp;  ", " &amp;  Shares!AQ1848 &amp;  ", " &amp;  Shares!AR1848 &amp;  ", " &amp;  Shares!AS1848 &amp;  ", " &amp;  Shares!AT1848 &amp;  ", " &amp;  Shares!AU1848 &amp;  ", " &amp;  Shares!AV1848 &amp;  ", " &amp;  Shares!AW1848 &amp;  ", " &amp;  Shares!AX1848 &amp;  "),"</f>
        <v>#REF!</v>
      </c>
    </row>
    <row r="1848" spans="1:1" x14ac:dyDescent="0.2">
      <c r="A1848" t="e">
        <f>"('"&amp; Shares!A1849 &amp; "', '2017-01-26', " &amp;  Shares!C1849 &amp;  ", " &amp;  Shares!D1849 &amp;  ", " &amp;  Shares!E1849 &amp;  ", " &amp;  Shares!F1849 &amp;  ", " &amp;  Shares!G1849 &amp;  ", " &amp;  Shares!H1849 &amp;  ", " &amp;  Shares!I1849 &amp;  ", " &amp;  Shares!J1849 &amp;  ", " &amp;  Shares!K1849 &amp;  ", " &amp;  Shares!L1849 &amp;  ", " &amp;  Shares!M1849 &amp;  ", " &amp;  Shares!N1849 &amp;  ", " &amp;  Shares!O1849 &amp;  ", " &amp;  Shares!P1849 &amp;  ", " &amp;  Shares!Q1849 &amp;  ", " &amp;  Shares!R1849 &amp;  ", " &amp;  Shares!S1849 &amp;  ", " &amp;  Shares!T1849 &amp;  ", " &amp;  Shares!U1849 &amp;  ", " &amp;  Shares!V1849 &amp;  ", " &amp;  Shares!W1849 &amp;  ", " &amp;  Shares!X1849 &amp;  ", " &amp;  Shares!Y1849 &amp;  ", " &amp;  Shares!Z1849 &amp;  ", " &amp;  Shares!AA1849 &amp;  ", " &amp;  Shares!AB1849 &amp;  ", " &amp;  Shares!AC1849 &amp;  ", " &amp;  Shares!AD1849 &amp;  ", " &amp;  Shares!AE1849 &amp;  ", " &amp;  Shares!AF1849 &amp;  ", " &amp;  Shares!AG1849 &amp;  ", " &amp;  Shares!AH1849 &amp;  ", " &amp;  Shares!AI1849 &amp;  ", " &amp;  Shares!AJ1849 &amp;  ", " &amp;  Shares!AK1849 &amp;  ", " &amp;  Shares!AL1849 &amp;  ", " &amp;  Shares!AM1849 &amp;  ", " &amp;  Shares!#REF! &amp;  ", " &amp;  Shares!AN1849 &amp;  ", " &amp;  Shares!AO1849 &amp;  ", " &amp;  Shares!AP1849 &amp;  ", " &amp;  Shares!AQ1849 &amp;  ", " &amp;  Shares!AR1849 &amp;  ", " &amp;  Shares!AS1849 &amp;  ", " &amp;  Shares!AT1849 &amp;  ", " &amp;  Shares!AU1849 &amp;  ", " &amp;  Shares!AV1849 &amp;  ", " &amp;  Shares!AW1849 &amp;  ", " &amp;  Shares!AX1849 &amp;  "),"</f>
        <v>#REF!</v>
      </c>
    </row>
    <row r="1849" spans="1:1" x14ac:dyDescent="0.2">
      <c r="A1849" t="e">
        <f>"('"&amp; Shares!A1850 &amp; "', '2017-01-26', " &amp;  Shares!C1850 &amp;  ", " &amp;  Shares!D1850 &amp;  ", " &amp;  Shares!E1850 &amp;  ", " &amp;  Shares!F1850 &amp;  ", " &amp;  Shares!G1850 &amp;  ", " &amp;  Shares!H1850 &amp;  ", " &amp;  Shares!I1850 &amp;  ", " &amp;  Shares!J1850 &amp;  ", " &amp;  Shares!K1850 &amp;  ", " &amp;  Shares!L1850 &amp;  ", " &amp;  Shares!M1850 &amp;  ", " &amp;  Shares!N1850 &amp;  ", " &amp;  Shares!O1850 &amp;  ", " &amp;  Shares!P1850 &amp;  ", " &amp;  Shares!Q1850 &amp;  ", " &amp;  Shares!R1850 &amp;  ", " &amp;  Shares!S1850 &amp;  ", " &amp;  Shares!T1850 &amp;  ", " &amp;  Shares!U1850 &amp;  ", " &amp;  Shares!V1850 &amp;  ", " &amp;  Shares!W1850 &amp;  ", " &amp;  Shares!X1850 &amp;  ", " &amp;  Shares!Y1850 &amp;  ", " &amp;  Shares!Z1850 &amp;  ", " &amp;  Shares!AA1850 &amp;  ", " &amp;  Shares!AB1850 &amp;  ", " &amp;  Shares!AC1850 &amp;  ", " &amp;  Shares!AD1850 &amp;  ", " &amp;  Shares!AE1850 &amp;  ", " &amp;  Shares!AF1850 &amp;  ", " &amp;  Shares!AG1850 &amp;  ", " &amp;  Shares!AH1850 &amp;  ", " &amp;  Shares!AI1850 &amp;  ", " &amp;  Shares!AJ1850 &amp;  ", " &amp;  Shares!AK1850 &amp;  ", " &amp;  Shares!AL1850 &amp;  ", " &amp;  Shares!AM1850 &amp;  ", " &amp;  Shares!#REF! &amp;  ", " &amp;  Shares!AN1850 &amp;  ", " &amp;  Shares!AO1850 &amp;  ", " &amp;  Shares!AP1850 &amp;  ", " &amp;  Shares!AQ1850 &amp;  ", " &amp;  Shares!AR1850 &amp;  ", " &amp;  Shares!AS1850 &amp;  ", " &amp;  Shares!AT1850 &amp;  ", " &amp;  Shares!AU1850 &amp;  ", " &amp;  Shares!AV1850 &amp;  ", " &amp;  Shares!AW1850 &amp;  ", " &amp;  Shares!AX1850 &amp;  "),"</f>
        <v>#REF!</v>
      </c>
    </row>
    <row r="1850" spans="1:1" x14ac:dyDescent="0.2">
      <c r="A1850" t="e">
        <f>"('"&amp; Shares!A1851 &amp; "', '2017-01-26', " &amp;  Shares!C1851 &amp;  ", " &amp;  Shares!D1851 &amp;  ", " &amp;  Shares!E1851 &amp;  ", " &amp;  Shares!F1851 &amp;  ", " &amp;  Shares!G1851 &amp;  ", " &amp;  Shares!H1851 &amp;  ", " &amp;  Shares!I1851 &amp;  ", " &amp;  Shares!J1851 &amp;  ", " &amp;  Shares!K1851 &amp;  ", " &amp;  Shares!L1851 &amp;  ", " &amp;  Shares!M1851 &amp;  ", " &amp;  Shares!N1851 &amp;  ", " &amp;  Shares!O1851 &amp;  ", " &amp;  Shares!P1851 &amp;  ", " &amp;  Shares!Q1851 &amp;  ", " &amp;  Shares!R1851 &amp;  ", " &amp;  Shares!S1851 &amp;  ", " &amp;  Shares!T1851 &amp;  ", " &amp;  Shares!U1851 &amp;  ", " &amp;  Shares!V1851 &amp;  ", " &amp;  Shares!W1851 &amp;  ", " &amp;  Shares!X1851 &amp;  ", " &amp;  Shares!Y1851 &amp;  ", " &amp;  Shares!Z1851 &amp;  ", " &amp;  Shares!AA1851 &amp;  ", " &amp;  Shares!AB1851 &amp;  ", " &amp;  Shares!AC1851 &amp;  ", " &amp;  Shares!AD1851 &amp;  ", " &amp;  Shares!AE1851 &amp;  ", " &amp;  Shares!AF1851 &amp;  ", " &amp;  Shares!AG1851 &amp;  ", " &amp;  Shares!AH1851 &amp;  ", " &amp;  Shares!AI1851 &amp;  ", " &amp;  Shares!AJ1851 &amp;  ", " &amp;  Shares!AK1851 &amp;  ", " &amp;  Shares!AL1851 &amp;  ", " &amp;  Shares!AM1851 &amp;  ", " &amp;  Shares!#REF! &amp;  ", " &amp;  Shares!AN1851 &amp;  ", " &amp;  Shares!AO1851 &amp;  ", " &amp;  Shares!AP1851 &amp;  ", " &amp;  Shares!AQ1851 &amp;  ", " &amp;  Shares!AR1851 &amp;  ", " &amp;  Shares!AS1851 &amp;  ", " &amp;  Shares!AT1851 &amp;  ", " &amp;  Shares!AU1851 &amp;  ", " &amp;  Shares!AV1851 &amp;  ", " &amp;  Shares!AW1851 &amp;  ", " &amp;  Shares!AX1851 &amp;  "),"</f>
        <v>#REF!</v>
      </c>
    </row>
    <row r="1851" spans="1:1" x14ac:dyDescent="0.2">
      <c r="A1851" t="e">
        <f>"('"&amp; Shares!A1852 &amp; "', '2017-01-26', " &amp;  Shares!C1852 &amp;  ", " &amp;  Shares!D1852 &amp;  ", " &amp;  Shares!E1852 &amp;  ", " &amp;  Shares!F1852 &amp;  ", " &amp;  Shares!G1852 &amp;  ", " &amp;  Shares!H1852 &amp;  ", " &amp;  Shares!I1852 &amp;  ", " &amp;  Shares!J1852 &amp;  ", " &amp;  Shares!K1852 &amp;  ", " &amp;  Shares!L1852 &amp;  ", " &amp;  Shares!M1852 &amp;  ", " &amp;  Shares!N1852 &amp;  ", " &amp;  Shares!O1852 &amp;  ", " &amp;  Shares!P1852 &amp;  ", " &amp;  Shares!Q1852 &amp;  ", " &amp;  Shares!R1852 &amp;  ", " &amp;  Shares!S1852 &amp;  ", " &amp;  Shares!T1852 &amp;  ", " &amp;  Shares!U1852 &amp;  ", " &amp;  Shares!V1852 &amp;  ", " &amp;  Shares!W1852 &amp;  ", " &amp;  Shares!X1852 &amp;  ", " &amp;  Shares!Y1852 &amp;  ", " &amp;  Shares!Z1852 &amp;  ", " &amp;  Shares!AA1852 &amp;  ", " &amp;  Shares!AB1852 &amp;  ", " &amp;  Shares!AC1852 &amp;  ", " &amp;  Shares!AD1852 &amp;  ", " &amp;  Shares!AE1852 &amp;  ", " &amp;  Shares!AF1852 &amp;  ", " &amp;  Shares!AG1852 &amp;  ", " &amp;  Shares!AH1852 &amp;  ", " &amp;  Shares!AI1852 &amp;  ", " &amp;  Shares!AJ1852 &amp;  ", " &amp;  Shares!AK1852 &amp;  ", " &amp;  Shares!AL1852 &amp;  ", " &amp;  Shares!AM1852 &amp;  ", " &amp;  Shares!#REF! &amp;  ", " &amp;  Shares!AN1852 &amp;  ", " &amp;  Shares!AO1852 &amp;  ", " &amp;  Shares!AP1852 &amp;  ", " &amp;  Shares!AQ1852 &amp;  ", " &amp;  Shares!AR1852 &amp;  ", " &amp;  Shares!AS1852 &amp;  ", " &amp;  Shares!AT1852 &amp;  ", " &amp;  Shares!AU1852 &amp;  ", " &amp;  Shares!AV1852 &amp;  ", " &amp;  Shares!AW1852 &amp;  ", " &amp;  Shares!AX1852 &amp;  "),"</f>
        <v>#REF!</v>
      </c>
    </row>
    <row r="1852" spans="1:1" x14ac:dyDescent="0.2">
      <c r="A1852" t="e">
        <f>"('"&amp; Shares!A1853 &amp; "', '2017-01-26', " &amp;  Shares!C1853 &amp;  ", " &amp;  Shares!D1853 &amp;  ", " &amp;  Shares!E1853 &amp;  ", " &amp;  Shares!F1853 &amp;  ", " &amp;  Shares!G1853 &amp;  ", " &amp;  Shares!H1853 &amp;  ", " &amp;  Shares!I1853 &amp;  ", " &amp;  Shares!J1853 &amp;  ", " &amp;  Shares!K1853 &amp;  ", " &amp;  Shares!L1853 &amp;  ", " &amp;  Shares!M1853 &amp;  ", " &amp;  Shares!N1853 &amp;  ", " &amp;  Shares!O1853 &amp;  ", " &amp;  Shares!P1853 &amp;  ", " &amp;  Shares!Q1853 &amp;  ", " &amp;  Shares!R1853 &amp;  ", " &amp;  Shares!S1853 &amp;  ", " &amp;  Shares!T1853 &amp;  ", " &amp;  Shares!U1853 &amp;  ", " &amp;  Shares!V1853 &amp;  ", " &amp;  Shares!W1853 &amp;  ", " &amp;  Shares!X1853 &amp;  ", " &amp;  Shares!Y1853 &amp;  ", " &amp;  Shares!Z1853 &amp;  ", " &amp;  Shares!AA1853 &amp;  ", " &amp;  Shares!AB1853 &amp;  ", " &amp;  Shares!AC1853 &amp;  ", " &amp;  Shares!AD1853 &amp;  ", " &amp;  Shares!AE1853 &amp;  ", " &amp;  Shares!AF1853 &amp;  ", " &amp;  Shares!AG1853 &amp;  ", " &amp;  Shares!AH1853 &amp;  ", " &amp;  Shares!AI1853 &amp;  ", " &amp;  Shares!AJ1853 &amp;  ", " &amp;  Shares!AK1853 &amp;  ", " &amp;  Shares!AL1853 &amp;  ", " &amp;  Shares!AM1853 &amp;  ", " &amp;  Shares!#REF! &amp;  ", " &amp;  Shares!AN1853 &amp;  ", " &amp;  Shares!AO1853 &amp;  ", " &amp;  Shares!AP1853 &amp;  ", " &amp;  Shares!AQ1853 &amp;  ", " &amp;  Shares!AR1853 &amp;  ", " &amp;  Shares!AS1853 &amp;  ", " &amp;  Shares!AT1853 &amp;  ", " &amp;  Shares!AU1853 &amp;  ", " &amp;  Shares!AV1853 &amp;  ", " &amp;  Shares!AW1853 &amp;  ", " &amp;  Shares!AX1853 &amp;  "),"</f>
        <v>#REF!</v>
      </c>
    </row>
    <row r="1853" spans="1:1" x14ac:dyDescent="0.2">
      <c r="A1853" t="e">
        <f>"('"&amp; Shares!A1854 &amp; "', '2017-01-26', " &amp;  Shares!C1854 &amp;  ", " &amp;  Shares!D1854 &amp;  ", " &amp;  Shares!E1854 &amp;  ", " &amp;  Shares!F1854 &amp;  ", " &amp;  Shares!G1854 &amp;  ", " &amp;  Shares!H1854 &amp;  ", " &amp;  Shares!I1854 &amp;  ", " &amp;  Shares!J1854 &amp;  ", " &amp;  Shares!K1854 &amp;  ", " &amp;  Shares!L1854 &amp;  ", " &amp;  Shares!M1854 &amp;  ", " &amp;  Shares!N1854 &amp;  ", " &amp;  Shares!O1854 &amp;  ", " &amp;  Shares!P1854 &amp;  ", " &amp;  Shares!Q1854 &amp;  ", " &amp;  Shares!R1854 &amp;  ", " &amp;  Shares!S1854 &amp;  ", " &amp;  Shares!T1854 &amp;  ", " &amp;  Shares!U1854 &amp;  ", " &amp;  Shares!V1854 &amp;  ", " &amp;  Shares!W1854 &amp;  ", " &amp;  Shares!X1854 &amp;  ", " &amp;  Shares!Y1854 &amp;  ", " &amp;  Shares!Z1854 &amp;  ", " &amp;  Shares!AA1854 &amp;  ", " &amp;  Shares!AB1854 &amp;  ", " &amp;  Shares!AC1854 &amp;  ", " &amp;  Shares!AD1854 &amp;  ", " &amp;  Shares!AE1854 &amp;  ", " &amp;  Shares!AF1854 &amp;  ", " &amp;  Shares!AG1854 &amp;  ", " &amp;  Shares!AH1854 &amp;  ", " &amp;  Shares!AI1854 &amp;  ", " &amp;  Shares!AJ1854 &amp;  ", " &amp;  Shares!AK1854 &amp;  ", " &amp;  Shares!AL1854 &amp;  ", " &amp;  Shares!AM1854 &amp;  ", " &amp;  Shares!#REF! &amp;  ", " &amp;  Shares!AN1854 &amp;  ", " &amp;  Shares!AO1854 &amp;  ", " &amp;  Shares!AP1854 &amp;  ", " &amp;  Shares!AQ1854 &amp;  ", " &amp;  Shares!AR1854 &amp;  ", " &amp;  Shares!AS1854 &amp;  ", " &amp;  Shares!AT1854 &amp;  ", " &amp;  Shares!AU1854 &amp;  ", " &amp;  Shares!AV1854 &amp;  ", " &amp;  Shares!AW1854 &amp;  ", " &amp;  Shares!AX1854 &amp;  "),"</f>
        <v>#REF!</v>
      </c>
    </row>
    <row r="1854" spans="1:1" x14ac:dyDescent="0.2">
      <c r="A1854" t="e">
        <f>"('"&amp; Shares!A1855 &amp; "', '2017-01-26', " &amp;  Shares!C1855 &amp;  ", " &amp;  Shares!D1855 &amp;  ", " &amp;  Shares!E1855 &amp;  ", " &amp;  Shares!F1855 &amp;  ", " &amp;  Shares!G1855 &amp;  ", " &amp;  Shares!H1855 &amp;  ", " &amp;  Shares!I1855 &amp;  ", " &amp;  Shares!J1855 &amp;  ", " &amp;  Shares!K1855 &amp;  ", " &amp;  Shares!L1855 &amp;  ", " &amp;  Shares!M1855 &amp;  ", " &amp;  Shares!N1855 &amp;  ", " &amp;  Shares!O1855 &amp;  ", " &amp;  Shares!P1855 &amp;  ", " &amp;  Shares!Q1855 &amp;  ", " &amp;  Shares!R1855 &amp;  ", " &amp;  Shares!S1855 &amp;  ", " &amp;  Shares!T1855 &amp;  ", " &amp;  Shares!U1855 &amp;  ", " &amp;  Shares!V1855 &amp;  ", " &amp;  Shares!W1855 &amp;  ", " &amp;  Shares!X1855 &amp;  ", " &amp;  Shares!Y1855 &amp;  ", " &amp;  Shares!Z1855 &amp;  ", " &amp;  Shares!AA1855 &amp;  ", " &amp;  Shares!AB1855 &amp;  ", " &amp;  Shares!AC1855 &amp;  ", " &amp;  Shares!AD1855 &amp;  ", " &amp;  Shares!AE1855 &amp;  ", " &amp;  Shares!AF1855 &amp;  ", " &amp;  Shares!AG1855 &amp;  ", " &amp;  Shares!AH1855 &amp;  ", " &amp;  Shares!AI1855 &amp;  ", " &amp;  Shares!AJ1855 &amp;  ", " &amp;  Shares!AK1855 &amp;  ", " &amp;  Shares!AL1855 &amp;  ", " &amp;  Shares!AM1855 &amp;  ", " &amp;  Shares!#REF! &amp;  ", " &amp;  Shares!AN1855 &amp;  ", " &amp;  Shares!AO1855 &amp;  ", " &amp;  Shares!AP1855 &amp;  ", " &amp;  Shares!AQ1855 &amp;  ", " &amp;  Shares!AR1855 &amp;  ", " &amp;  Shares!AS1855 &amp;  ", " &amp;  Shares!AT1855 &amp;  ", " &amp;  Shares!AU1855 &amp;  ", " &amp;  Shares!AV1855 &amp;  ", " &amp;  Shares!AW1855 &amp;  ", " &amp;  Shares!AX1855 &amp;  "),"</f>
        <v>#REF!</v>
      </c>
    </row>
    <row r="1855" spans="1:1" x14ac:dyDescent="0.2">
      <c r="A1855" t="e">
        <f>"('"&amp; Shares!A1856 &amp; "', '2017-01-26', " &amp;  Shares!C1856 &amp;  ", " &amp;  Shares!D1856 &amp;  ", " &amp;  Shares!E1856 &amp;  ", " &amp;  Shares!F1856 &amp;  ", " &amp;  Shares!G1856 &amp;  ", " &amp;  Shares!H1856 &amp;  ", " &amp;  Shares!I1856 &amp;  ", " &amp;  Shares!J1856 &amp;  ", " &amp;  Shares!K1856 &amp;  ", " &amp;  Shares!L1856 &amp;  ", " &amp;  Shares!M1856 &amp;  ", " &amp;  Shares!N1856 &amp;  ", " &amp;  Shares!O1856 &amp;  ", " &amp;  Shares!P1856 &amp;  ", " &amp;  Shares!Q1856 &amp;  ", " &amp;  Shares!R1856 &amp;  ", " &amp;  Shares!S1856 &amp;  ", " &amp;  Shares!T1856 &amp;  ", " &amp;  Shares!U1856 &amp;  ", " &amp;  Shares!V1856 &amp;  ", " &amp;  Shares!W1856 &amp;  ", " &amp;  Shares!X1856 &amp;  ", " &amp;  Shares!Y1856 &amp;  ", " &amp;  Shares!Z1856 &amp;  ", " &amp;  Shares!AA1856 &amp;  ", " &amp;  Shares!AB1856 &amp;  ", " &amp;  Shares!AC1856 &amp;  ", " &amp;  Shares!AD1856 &amp;  ", " &amp;  Shares!AE1856 &amp;  ", " &amp;  Shares!AF1856 &amp;  ", " &amp;  Shares!AG1856 &amp;  ", " &amp;  Shares!AH1856 &amp;  ", " &amp;  Shares!AI1856 &amp;  ", " &amp;  Shares!AJ1856 &amp;  ", " &amp;  Shares!AK1856 &amp;  ", " &amp;  Shares!AL1856 &amp;  ", " &amp;  Shares!AM1856 &amp;  ", " &amp;  Shares!#REF! &amp;  ", " &amp;  Shares!AN1856 &amp;  ", " &amp;  Shares!AO1856 &amp;  ", " &amp;  Shares!AP1856 &amp;  ", " &amp;  Shares!AQ1856 &amp;  ", " &amp;  Shares!AR1856 &amp;  ", " &amp;  Shares!AS1856 &amp;  ", " &amp;  Shares!AT1856 &amp;  ", " &amp;  Shares!AU1856 &amp;  ", " &amp;  Shares!AV1856 &amp;  ", " &amp;  Shares!AW1856 &amp;  ", " &amp;  Shares!AX1856 &amp;  "),"</f>
        <v>#REF!</v>
      </c>
    </row>
    <row r="1856" spans="1:1" x14ac:dyDescent="0.2">
      <c r="A1856" t="e">
        <f>"('"&amp; Shares!A1857 &amp; "', '2017-01-26', " &amp;  Shares!C1857 &amp;  ", " &amp;  Shares!D1857 &amp;  ", " &amp;  Shares!E1857 &amp;  ", " &amp;  Shares!F1857 &amp;  ", " &amp;  Shares!G1857 &amp;  ", " &amp;  Shares!H1857 &amp;  ", " &amp;  Shares!I1857 &amp;  ", " &amp;  Shares!J1857 &amp;  ", " &amp;  Shares!K1857 &amp;  ", " &amp;  Shares!L1857 &amp;  ", " &amp;  Shares!M1857 &amp;  ", " &amp;  Shares!N1857 &amp;  ", " &amp;  Shares!O1857 &amp;  ", " &amp;  Shares!P1857 &amp;  ", " &amp;  Shares!Q1857 &amp;  ", " &amp;  Shares!R1857 &amp;  ", " &amp;  Shares!S1857 &amp;  ", " &amp;  Shares!T1857 &amp;  ", " &amp;  Shares!U1857 &amp;  ", " &amp;  Shares!V1857 &amp;  ", " &amp;  Shares!W1857 &amp;  ", " &amp;  Shares!X1857 &amp;  ", " &amp;  Shares!Y1857 &amp;  ", " &amp;  Shares!Z1857 &amp;  ", " &amp;  Shares!AA1857 &amp;  ", " &amp;  Shares!AB1857 &amp;  ", " &amp;  Shares!AC1857 &amp;  ", " &amp;  Shares!AD1857 &amp;  ", " &amp;  Shares!AE1857 &amp;  ", " &amp;  Shares!AF1857 &amp;  ", " &amp;  Shares!AG1857 &amp;  ", " &amp;  Shares!AH1857 &amp;  ", " &amp;  Shares!AI1857 &amp;  ", " &amp;  Shares!AJ1857 &amp;  ", " &amp;  Shares!AK1857 &amp;  ", " &amp;  Shares!AL1857 &amp;  ", " &amp;  Shares!AM1857 &amp;  ", " &amp;  Shares!#REF! &amp;  ", " &amp;  Shares!AN1857 &amp;  ", " &amp;  Shares!AO1857 &amp;  ", " &amp;  Shares!AP1857 &amp;  ", " &amp;  Shares!AQ1857 &amp;  ", " &amp;  Shares!AR1857 &amp;  ", " &amp;  Shares!AS1857 &amp;  ", " &amp;  Shares!AT1857 &amp;  ", " &amp;  Shares!AU1857 &amp;  ", " &amp;  Shares!AV1857 &amp;  ", " &amp;  Shares!AW1857 &amp;  ", " &amp;  Shares!AX1857 &amp;  "),"</f>
        <v>#REF!</v>
      </c>
    </row>
    <row r="1857" spans="1:1" x14ac:dyDescent="0.2">
      <c r="A1857" t="e">
        <f>"('"&amp; Shares!A1858 &amp; "', '2017-01-26', " &amp;  Shares!C1858 &amp;  ", " &amp;  Shares!D1858 &amp;  ", " &amp;  Shares!E1858 &amp;  ", " &amp;  Shares!F1858 &amp;  ", " &amp;  Shares!G1858 &amp;  ", " &amp;  Shares!H1858 &amp;  ", " &amp;  Shares!I1858 &amp;  ", " &amp;  Shares!J1858 &amp;  ", " &amp;  Shares!K1858 &amp;  ", " &amp;  Shares!L1858 &amp;  ", " &amp;  Shares!M1858 &amp;  ", " &amp;  Shares!N1858 &amp;  ", " &amp;  Shares!O1858 &amp;  ", " &amp;  Shares!P1858 &amp;  ", " &amp;  Shares!Q1858 &amp;  ", " &amp;  Shares!R1858 &amp;  ", " &amp;  Shares!S1858 &amp;  ", " &amp;  Shares!T1858 &amp;  ", " &amp;  Shares!U1858 &amp;  ", " &amp;  Shares!V1858 &amp;  ", " &amp;  Shares!W1858 &amp;  ", " &amp;  Shares!X1858 &amp;  ", " &amp;  Shares!Y1858 &amp;  ", " &amp;  Shares!Z1858 &amp;  ", " &amp;  Shares!AA1858 &amp;  ", " &amp;  Shares!AB1858 &amp;  ", " &amp;  Shares!AC1858 &amp;  ", " &amp;  Shares!AD1858 &amp;  ", " &amp;  Shares!AE1858 &amp;  ", " &amp;  Shares!AF1858 &amp;  ", " &amp;  Shares!AG1858 &amp;  ", " &amp;  Shares!AH1858 &amp;  ", " &amp;  Shares!AI1858 &amp;  ", " &amp;  Shares!AJ1858 &amp;  ", " &amp;  Shares!AK1858 &amp;  ", " &amp;  Shares!AL1858 &amp;  ", " &amp;  Shares!AM1858 &amp;  ", " &amp;  Shares!#REF! &amp;  ", " &amp;  Shares!AN1858 &amp;  ", " &amp;  Shares!AO1858 &amp;  ", " &amp;  Shares!AP1858 &amp;  ", " &amp;  Shares!AQ1858 &amp;  ", " &amp;  Shares!AR1858 &amp;  ", " &amp;  Shares!AS1858 &amp;  ", " &amp;  Shares!AT1858 &amp;  ", " &amp;  Shares!AU1858 &amp;  ", " &amp;  Shares!AV1858 &amp;  ", " &amp;  Shares!AW1858 &amp;  ", " &amp;  Shares!AX1858 &amp;  "),"</f>
        <v>#REF!</v>
      </c>
    </row>
    <row r="1858" spans="1:1" x14ac:dyDescent="0.2">
      <c r="A1858" t="e">
        <f>"('"&amp; Shares!A1859 &amp; "', '2017-01-26', " &amp;  Shares!C1859 &amp;  ", " &amp;  Shares!D1859 &amp;  ", " &amp;  Shares!E1859 &amp;  ", " &amp;  Shares!F1859 &amp;  ", " &amp;  Shares!G1859 &amp;  ", " &amp;  Shares!H1859 &amp;  ", " &amp;  Shares!I1859 &amp;  ", " &amp;  Shares!J1859 &amp;  ", " &amp;  Shares!K1859 &amp;  ", " &amp;  Shares!L1859 &amp;  ", " &amp;  Shares!M1859 &amp;  ", " &amp;  Shares!N1859 &amp;  ", " &amp;  Shares!O1859 &amp;  ", " &amp;  Shares!P1859 &amp;  ", " &amp;  Shares!Q1859 &amp;  ", " &amp;  Shares!R1859 &amp;  ", " &amp;  Shares!S1859 &amp;  ", " &amp;  Shares!T1859 &amp;  ", " &amp;  Shares!U1859 &amp;  ", " &amp;  Shares!V1859 &amp;  ", " &amp;  Shares!W1859 &amp;  ", " &amp;  Shares!X1859 &amp;  ", " &amp;  Shares!Y1859 &amp;  ", " &amp;  Shares!Z1859 &amp;  ", " &amp;  Shares!AA1859 &amp;  ", " &amp;  Shares!AB1859 &amp;  ", " &amp;  Shares!AC1859 &amp;  ", " &amp;  Shares!AD1859 &amp;  ", " &amp;  Shares!AE1859 &amp;  ", " &amp;  Shares!AF1859 &amp;  ", " &amp;  Shares!AG1859 &amp;  ", " &amp;  Shares!AH1859 &amp;  ", " &amp;  Shares!AI1859 &amp;  ", " &amp;  Shares!AJ1859 &amp;  ", " &amp;  Shares!AK1859 &amp;  ", " &amp;  Shares!AL1859 &amp;  ", " &amp;  Shares!AM1859 &amp;  ", " &amp;  Shares!#REF! &amp;  ", " &amp;  Shares!AN1859 &amp;  ", " &amp;  Shares!AO1859 &amp;  ", " &amp;  Shares!AP1859 &amp;  ", " &amp;  Shares!AQ1859 &amp;  ", " &amp;  Shares!AR1859 &amp;  ", " &amp;  Shares!AS1859 &amp;  ", " &amp;  Shares!AT1859 &amp;  ", " &amp;  Shares!AU1859 &amp;  ", " &amp;  Shares!AV1859 &amp;  ", " &amp;  Shares!AW1859 &amp;  ", " &amp;  Shares!AX1859 &amp;  "),"</f>
        <v>#REF!</v>
      </c>
    </row>
    <row r="1859" spans="1:1" x14ac:dyDescent="0.2">
      <c r="A1859" t="e">
        <f>"('"&amp; Shares!A1860 &amp; "', '2017-01-26', " &amp;  Shares!C1860 &amp;  ", " &amp;  Shares!D1860 &amp;  ", " &amp;  Shares!E1860 &amp;  ", " &amp;  Shares!F1860 &amp;  ", " &amp;  Shares!G1860 &amp;  ", " &amp;  Shares!H1860 &amp;  ", " &amp;  Shares!I1860 &amp;  ", " &amp;  Shares!J1860 &amp;  ", " &amp;  Shares!K1860 &amp;  ", " &amp;  Shares!L1860 &amp;  ", " &amp;  Shares!M1860 &amp;  ", " &amp;  Shares!N1860 &amp;  ", " &amp;  Shares!O1860 &amp;  ", " &amp;  Shares!P1860 &amp;  ", " &amp;  Shares!Q1860 &amp;  ", " &amp;  Shares!R1860 &amp;  ", " &amp;  Shares!S1860 &amp;  ", " &amp;  Shares!T1860 &amp;  ", " &amp;  Shares!U1860 &amp;  ", " &amp;  Shares!V1860 &amp;  ", " &amp;  Shares!W1860 &amp;  ", " &amp;  Shares!X1860 &amp;  ", " &amp;  Shares!Y1860 &amp;  ", " &amp;  Shares!Z1860 &amp;  ", " &amp;  Shares!AA1860 &amp;  ", " &amp;  Shares!AB1860 &amp;  ", " &amp;  Shares!AC1860 &amp;  ", " &amp;  Shares!AD1860 &amp;  ", " &amp;  Shares!AE1860 &amp;  ", " &amp;  Shares!AF1860 &amp;  ", " &amp;  Shares!AG1860 &amp;  ", " &amp;  Shares!AH1860 &amp;  ", " &amp;  Shares!AI1860 &amp;  ", " &amp;  Shares!AJ1860 &amp;  ", " &amp;  Shares!AK1860 &amp;  ", " &amp;  Shares!AL1860 &amp;  ", " &amp;  Shares!AM1860 &amp;  ", " &amp;  Shares!#REF! &amp;  ", " &amp;  Shares!AN1860 &amp;  ", " &amp;  Shares!AO1860 &amp;  ", " &amp;  Shares!AP1860 &amp;  ", " &amp;  Shares!AQ1860 &amp;  ", " &amp;  Shares!AR1860 &amp;  ", " &amp;  Shares!AS1860 &amp;  ", " &amp;  Shares!AT1860 &amp;  ", " &amp;  Shares!AU1860 &amp;  ", " &amp;  Shares!AV1860 &amp;  ", " &amp;  Shares!AW1860 &amp;  ", " &amp;  Shares!AX1860 &amp;  "),"</f>
        <v>#REF!</v>
      </c>
    </row>
    <row r="1860" spans="1:1" x14ac:dyDescent="0.2">
      <c r="A1860" t="e">
        <f>"('"&amp; Shares!A1861 &amp; "', '2017-01-26', " &amp;  Shares!C1861 &amp;  ", " &amp;  Shares!D1861 &amp;  ", " &amp;  Shares!E1861 &amp;  ", " &amp;  Shares!F1861 &amp;  ", " &amp;  Shares!G1861 &amp;  ", " &amp;  Shares!H1861 &amp;  ", " &amp;  Shares!I1861 &amp;  ", " &amp;  Shares!J1861 &amp;  ", " &amp;  Shares!K1861 &amp;  ", " &amp;  Shares!L1861 &amp;  ", " &amp;  Shares!M1861 &amp;  ", " &amp;  Shares!N1861 &amp;  ", " &amp;  Shares!O1861 &amp;  ", " &amp;  Shares!P1861 &amp;  ", " &amp;  Shares!Q1861 &amp;  ", " &amp;  Shares!R1861 &amp;  ", " &amp;  Shares!S1861 &amp;  ", " &amp;  Shares!T1861 &amp;  ", " &amp;  Shares!U1861 &amp;  ", " &amp;  Shares!V1861 &amp;  ", " &amp;  Shares!W1861 &amp;  ", " &amp;  Shares!X1861 &amp;  ", " &amp;  Shares!Y1861 &amp;  ", " &amp;  Shares!Z1861 &amp;  ", " &amp;  Shares!AA1861 &amp;  ", " &amp;  Shares!AB1861 &amp;  ", " &amp;  Shares!AC1861 &amp;  ", " &amp;  Shares!AD1861 &amp;  ", " &amp;  Shares!AE1861 &amp;  ", " &amp;  Shares!AF1861 &amp;  ", " &amp;  Shares!AG1861 &amp;  ", " &amp;  Shares!AH1861 &amp;  ", " &amp;  Shares!AI1861 &amp;  ", " &amp;  Shares!AJ1861 &amp;  ", " &amp;  Shares!AK1861 &amp;  ", " &amp;  Shares!AL1861 &amp;  ", " &amp;  Shares!AM1861 &amp;  ", " &amp;  Shares!#REF! &amp;  ", " &amp;  Shares!AN1861 &amp;  ", " &amp;  Shares!AO1861 &amp;  ", " &amp;  Shares!AP1861 &amp;  ", " &amp;  Shares!AQ1861 &amp;  ", " &amp;  Shares!AR1861 &amp;  ", " &amp;  Shares!AS1861 &amp;  ", " &amp;  Shares!AT1861 &amp;  ", " &amp;  Shares!AU1861 &amp;  ", " &amp;  Shares!AV1861 &amp;  ", " &amp;  Shares!AW1861 &amp;  ", " &amp;  Shares!AX1861 &amp;  "),"</f>
        <v>#REF!</v>
      </c>
    </row>
    <row r="1861" spans="1:1" x14ac:dyDescent="0.2">
      <c r="A1861" t="e">
        <f>"('"&amp; Shares!A1862 &amp; "', '2017-01-26', " &amp;  Shares!C1862 &amp;  ", " &amp;  Shares!D1862 &amp;  ", " &amp;  Shares!E1862 &amp;  ", " &amp;  Shares!F1862 &amp;  ", " &amp;  Shares!G1862 &amp;  ", " &amp;  Shares!H1862 &amp;  ", " &amp;  Shares!I1862 &amp;  ", " &amp;  Shares!J1862 &amp;  ", " &amp;  Shares!K1862 &amp;  ", " &amp;  Shares!L1862 &amp;  ", " &amp;  Shares!M1862 &amp;  ", " &amp;  Shares!N1862 &amp;  ", " &amp;  Shares!O1862 &amp;  ", " &amp;  Shares!P1862 &amp;  ", " &amp;  Shares!Q1862 &amp;  ", " &amp;  Shares!R1862 &amp;  ", " &amp;  Shares!S1862 &amp;  ", " &amp;  Shares!T1862 &amp;  ", " &amp;  Shares!U1862 &amp;  ", " &amp;  Shares!V1862 &amp;  ", " &amp;  Shares!W1862 &amp;  ", " &amp;  Shares!X1862 &amp;  ", " &amp;  Shares!Y1862 &amp;  ", " &amp;  Shares!Z1862 &amp;  ", " &amp;  Shares!AA1862 &amp;  ", " &amp;  Shares!AB1862 &amp;  ", " &amp;  Shares!AC1862 &amp;  ", " &amp;  Shares!AD1862 &amp;  ", " &amp;  Shares!AE1862 &amp;  ", " &amp;  Shares!AF1862 &amp;  ", " &amp;  Shares!AG1862 &amp;  ", " &amp;  Shares!AH1862 &amp;  ", " &amp;  Shares!AI1862 &amp;  ", " &amp;  Shares!AJ1862 &amp;  ", " &amp;  Shares!AK1862 &amp;  ", " &amp;  Shares!AL1862 &amp;  ", " &amp;  Shares!AM1862 &amp;  ", " &amp;  Shares!#REF! &amp;  ", " &amp;  Shares!AN1862 &amp;  ", " &amp;  Shares!AO1862 &amp;  ", " &amp;  Shares!AP1862 &amp;  ", " &amp;  Shares!AQ1862 &amp;  ", " &amp;  Shares!AR1862 &amp;  ", " &amp;  Shares!AS1862 &amp;  ", " &amp;  Shares!AT1862 &amp;  ", " &amp;  Shares!AU1862 &amp;  ", " &amp;  Shares!AV1862 &amp;  ", " &amp;  Shares!AW1862 &amp;  ", " &amp;  Shares!AX1862 &amp;  "),"</f>
        <v>#REF!</v>
      </c>
    </row>
    <row r="1862" spans="1:1" x14ac:dyDescent="0.2">
      <c r="A1862" t="e">
        <f>"('"&amp; Shares!A1863 &amp; "', '2017-01-26', " &amp;  Shares!C1863 &amp;  ", " &amp;  Shares!D1863 &amp;  ", " &amp;  Shares!E1863 &amp;  ", " &amp;  Shares!F1863 &amp;  ", " &amp;  Shares!G1863 &amp;  ", " &amp;  Shares!H1863 &amp;  ", " &amp;  Shares!I1863 &amp;  ", " &amp;  Shares!J1863 &amp;  ", " &amp;  Shares!K1863 &amp;  ", " &amp;  Shares!L1863 &amp;  ", " &amp;  Shares!M1863 &amp;  ", " &amp;  Shares!N1863 &amp;  ", " &amp;  Shares!O1863 &amp;  ", " &amp;  Shares!P1863 &amp;  ", " &amp;  Shares!Q1863 &amp;  ", " &amp;  Shares!R1863 &amp;  ", " &amp;  Shares!S1863 &amp;  ", " &amp;  Shares!T1863 &amp;  ", " &amp;  Shares!U1863 &amp;  ", " &amp;  Shares!V1863 &amp;  ", " &amp;  Shares!W1863 &amp;  ", " &amp;  Shares!X1863 &amp;  ", " &amp;  Shares!Y1863 &amp;  ", " &amp;  Shares!Z1863 &amp;  ", " &amp;  Shares!AA1863 &amp;  ", " &amp;  Shares!AB1863 &amp;  ", " &amp;  Shares!AC1863 &amp;  ", " &amp;  Shares!AD1863 &amp;  ", " &amp;  Shares!AE1863 &amp;  ", " &amp;  Shares!AF1863 &amp;  ", " &amp;  Shares!AG1863 &amp;  ", " &amp;  Shares!AH1863 &amp;  ", " &amp;  Shares!AI1863 &amp;  ", " &amp;  Shares!AJ1863 &amp;  ", " &amp;  Shares!AK1863 &amp;  ", " &amp;  Shares!AL1863 &amp;  ", " &amp;  Shares!AM1863 &amp;  ", " &amp;  Shares!#REF! &amp;  ", " &amp;  Shares!AN1863 &amp;  ", " &amp;  Shares!AO1863 &amp;  ", " &amp;  Shares!AP1863 &amp;  ", " &amp;  Shares!AQ1863 &amp;  ", " &amp;  Shares!AR1863 &amp;  ", " &amp;  Shares!AS1863 &amp;  ", " &amp;  Shares!AT1863 &amp;  ", " &amp;  Shares!AU1863 &amp;  ", " &amp;  Shares!AV1863 &amp;  ", " &amp;  Shares!AW1863 &amp;  ", " &amp;  Shares!AX1863 &amp;  "),"</f>
        <v>#REF!</v>
      </c>
    </row>
    <row r="1863" spans="1:1" x14ac:dyDescent="0.2">
      <c r="A1863" t="e">
        <f>"('"&amp; Shares!A1864 &amp; "', '2017-01-26', " &amp;  Shares!C1864 &amp;  ", " &amp;  Shares!D1864 &amp;  ", " &amp;  Shares!E1864 &amp;  ", " &amp;  Shares!F1864 &amp;  ", " &amp;  Shares!G1864 &amp;  ", " &amp;  Shares!H1864 &amp;  ", " &amp;  Shares!I1864 &amp;  ", " &amp;  Shares!J1864 &amp;  ", " &amp;  Shares!K1864 &amp;  ", " &amp;  Shares!L1864 &amp;  ", " &amp;  Shares!M1864 &amp;  ", " &amp;  Shares!N1864 &amp;  ", " &amp;  Shares!O1864 &amp;  ", " &amp;  Shares!P1864 &amp;  ", " &amp;  Shares!Q1864 &amp;  ", " &amp;  Shares!R1864 &amp;  ", " &amp;  Shares!S1864 &amp;  ", " &amp;  Shares!T1864 &amp;  ", " &amp;  Shares!U1864 &amp;  ", " &amp;  Shares!V1864 &amp;  ", " &amp;  Shares!W1864 &amp;  ", " &amp;  Shares!X1864 &amp;  ", " &amp;  Shares!Y1864 &amp;  ", " &amp;  Shares!Z1864 &amp;  ", " &amp;  Shares!AA1864 &amp;  ", " &amp;  Shares!AB1864 &amp;  ", " &amp;  Shares!AC1864 &amp;  ", " &amp;  Shares!AD1864 &amp;  ", " &amp;  Shares!AE1864 &amp;  ", " &amp;  Shares!AF1864 &amp;  ", " &amp;  Shares!AG1864 &amp;  ", " &amp;  Shares!AH1864 &amp;  ", " &amp;  Shares!AI1864 &amp;  ", " &amp;  Shares!AJ1864 &amp;  ", " &amp;  Shares!AK1864 &amp;  ", " &amp;  Shares!AL1864 &amp;  ", " &amp;  Shares!AM1864 &amp;  ", " &amp;  Shares!#REF! &amp;  ", " &amp;  Shares!AN1864 &amp;  ", " &amp;  Shares!AO1864 &amp;  ", " &amp;  Shares!AP1864 &amp;  ", " &amp;  Shares!AQ1864 &amp;  ", " &amp;  Shares!AR1864 &amp;  ", " &amp;  Shares!AS1864 &amp;  ", " &amp;  Shares!AT1864 &amp;  ", " &amp;  Shares!AU1864 &amp;  ", " &amp;  Shares!AV1864 &amp;  ", " &amp;  Shares!AW1864 &amp;  ", " &amp;  Shares!AX1864 &amp;  "),"</f>
        <v>#REF!</v>
      </c>
    </row>
    <row r="1864" spans="1:1" x14ac:dyDescent="0.2">
      <c r="A1864" t="e">
        <f>"('"&amp; Shares!A1865 &amp; "', '2017-01-26', " &amp;  Shares!C1865 &amp;  ", " &amp;  Shares!D1865 &amp;  ", " &amp;  Shares!E1865 &amp;  ", " &amp;  Shares!F1865 &amp;  ", " &amp;  Shares!G1865 &amp;  ", " &amp;  Shares!H1865 &amp;  ", " &amp;  Shares!I1865 &amp;  ", " &amp;  Shares!J1865 &amp;  ", " &amp;  Shares!K1865 &amp;  ", " &amp;  Shares!L1865 &amp;  ", " &amp;  Shares!M1865 &amp;  ", " &amp;  Shares!N1865 &amp;  ", " &amp;  Shares!O1865 &amp;  ", " &amp;  Shares!P1865 &amp;  ", " &amp;  Shares!Q1865 &amp;  ", " &amp;  Shares!R1865 &amp;  ", " &amp;  Shares!S1865 &amp;  ", " &amp;  Shares!T1865 &amp;  ", " &amp;  Shares!U1865 &amp;  ", " &amp;  Shares!V1865 &amp;  ", " &amp;  Shares!W1865 &amp;  ", " &amp;  Shares!X1865 &amp;  ", " &amp;  Shares!Y1865 &amp;  ", " &amp;  Shares!Z1865 &amp;  ", " &amp;  Shares!AA1865 &amp;  ", " &amp;  Shares!AB1865 &amp;  ", " &amp;  Shares!AC1865 &amp;  ", " &amp;  Shares!AD1865 &amp;  ", " &amp;  Shares!AE1865 &amp;  ", " &amp;  Shares!AF1865 &amp;  ", " &amp;  Shares!AG1865 &amp;  ", " &amp;  Shares!AH1865 &amp;  ", " &amp;  Shares!AI1865 &amp;  ", " &amp;  Shares!AJ1865 &amp;  ", " &amp;  Shares!AK1865 &amp;  ", " &amp;  Shares!AL1865 &amp;  ", " &amp;  Shares!AM1865 &amp;  ", " &amp;  Shares!#REF! &amp;  ", " &amp;  Shares!AN1865 &amp;  ", " &amp;  Shares!AO1865 &amp;  ", " &amp;  Shares!AP1865 &amp;  ", " &amp;  Shares!AQ1865 &amp;  ", " &amp;  Shares!AR1865 &amp;  ", " &amp;  Shares!AS1865 &amp;  ", " &amp;  Shares!AT1865 &amp;  ", " &amp;  Shares!AU1865 &amp;  ", " &amp;  Shares!AV1865 &amp;  ", " &amp;  Shares!AW1865 &amp;  ", " &amp;  Shares!AX1865 &amp;  "),"</f>
        <v>#REF!</v>
      </c>
    </row>
    <row r="1865" spans="1:1" x14ac:dyDescent="0.2">
      <c r="A1865" t="e">
        <f>"('"&amp; Shares!A1866 &amp; "', '2017-01-26', " &amp;  Shares!C1866 &amp;  ", " &amp;  Shares!D1866 &amp;  ", " &amp;  Shares!E1866 &amp;  ", " &amp;  Shares!F1866 &amp;  ", " &amp;  Shares!G1866 &amp;  ", " &amp;  Shares!H1866 &amp;  ", " &amp;  Shares!I1866 &amp;  ", " &amp;  Shares!J1866 &amp;  ", " &amp;  Shares!K1866 &amp;  ", " &amp;  Shares!L1866 &amp;  ", " &amp;  Shares!M1866 &amp;  ", " &amp;  Shares!N1866 &amp;  ", " &amp;  Shares!O1866 &amp;  ", " &amp;  Shares!P1866 &amp;  ", " &amp;  Shares!Q1866 &amp;  ", " &amp;  Shares!R1866 &amp;  ", " &amp;  Shares!S1866 &amp;  ", " &amp;  Shares!T1866 &amp;  ", " &amp;  Shares!U1866 &amp;  ", " &amp;  Shares!V1866 &amp;  ", " &amp;  Shares!W1866 &amp;  ", " &amp;  Shares!X1866 &amp;  ", " &amp;  Shares!Y1866 &amp;  ", " &amp;  Shares!Z1866 &amp;  ", " &amp;  Shares!AA1866 &amp;  ", " &amp;  Shares!AB1866 &amp;  ", " &amp;  Shares!AC1866 &amp;  ", " &amp;  Shares!AD1866 &amp;  ", " &amp;  Shares!AE1866 &amp;  ", " &amp;  Shares!AF1866 &amp;  ", " &amp;  Shares!AG1866 &amp;  ", " &amp;  Shares!AH1866 &amp;  ", " &amp;  Shares!AI1866 &amp;  ", " &amp;  Shares!AJ1866 &amp;  ", " &amp;  Shares!AK1866 &amp;  ", " &amp;  Shares!AL1866 &amp;  ", " &amp;  Shares!AM1866 &amp;  ", " &amp;  Shares!#REF! &amp;  ", " &amp;  Shares!AN1866 &amp;  ", " &amp;  Shares!AO1866 &amp;  ", " &amp;  Shares!AP1866 &amp;  ", " &amp;  Shares!AQ1866 &amp;  ", " &amp;  Shares!AR1866 &amp;  ", " &amp;  Shares!AS1866 &amp;  ", " &amp;  Shares!AT1866 &amp;  ", " &amp;  Shares!AU1866 &amp;  ", " &amp;  Shares!AV1866 &amp;  ", " &amp;  Shares!AW1866 &amp;  ", " &amp;  Shares!AX1866 &amp;  "),"</f>
        <v>#REF!</v>
      </c>
    </row>
    <row r="1866" spans="1:1" x14ac:dyDescent="0.2">
      <c r="A1866" t="e">
        <f>"('"&amp; Shares!A1867 &amp; "', '2017-01-26', " &amp;  Shares!C1867 &amp;  ", " &amp;  Shares!D1867 &amp;  ", " &amp;  Shares!E1867 &amp;  ", " &amp;  Shares!F1867 &amp;  ", " &amp;  Shares!G1867 &amp;  ", " &amp;  Shares!H1867 &amp;  ", " &amp;  Shares!I1867 &amp;  ", " &amp;  Shares!J1867 &amp;  ", " &amp;  Shares!K1867 &amp;  ", " &amp;  Shares!L1867 &amp;  ", " &amp;  Shares!M1867 &amp;  ", " &amp;  Shares!N1867 &amp;  ", " &amp;  Shares!O1867 &amp;  ", " &amp;  Shares!P1867 &amp;  ", " &amp;  Shares!Q1867 &amp;  ", " &amp;  Shares!R1867 &amp;  ", " &amp;  Shares!S1867 &amp;  ", " &amp;  Shares!T1867 &amp;  ", " &amp;  Shares!U1867 &amp;  ", " &amp;  Shares!V1867 &amp;  ", " &amp;  Shares!W1867 &amp;  ", " &amp;  Shares!X1867 &amp;  ", " &amp;  Shares!Y1867 &amp;  ", " &amp;  Shares!Z1867 &amp;  ", " &amp;  Shares!AA1867 &amp;  ", " &amp;  Shares!AB1867 &amp;  ", " &amp;  Shares!AC1867 &amp;  ", " &amp;  Shares!AD1867 &amp;  ", " &amp;  Shares!AE1867 &amp;  ", " &amp;  Shares!AF1867 &amp;  ", " &amp;  Shares!AG1867 &amp;  ", " &amp;  Shares!AH1867 &amp;  ", " &amp;  Shares!AI1867 &amp;  ", " &amp;  Shares!AJ1867 &amp;  ", " &amp;  Shares!AK1867 &amp;  ", " &amp;  Shares!AL1867 &amp;  ", " &amp;  Shares!AM1867 &amp;  ", " &amp;  Shares!#REF! &amp;  ", " &amp;  Shares!AN1867 &amp;  ", " &amp;  Shares!AO1867 &amp;  ", " &amp;  Shares!AP1867 &amp;  ", " &amp;  Shares!AQ1867 &amp;  ", " &amp;  Shares!AR1867 &amp;  ", " &amp;  Shares!AS1867 &amp;  ", " &amp;  Shares!AT1867 &amp;  ", " &amp;  Shares!AU1867 &amp;  ", " &amp;  Shares!AV1867 &amp;  ", " &amp;  Shares!AW1867 &amp;  ", " &amp;  Shares!AX1867 &amp;  "),"</f>
        <v>#REF!</v>
      </c>
    </row>
    <row r="1867" spans="1:1" x14ac:dyDescent="0.2">
      <c r="A1867" t="e">
        <f>"('"&amp; Shares!A1868 &amp; "', '2017-01-26', " &amp;  Shares!C1868 &amp;  ", " &amp;  Shares!D1868 &amp;  ", " &amp;  Shares!E1868 &amp;  ", " &amp;  Shares!F1868 &amp;  ", " &amp;  Shares!G1868 &amp;  ", " &amp;  Shares!H1868 &amp;  ", " &amp;  Shares!I1868 &amp;  ", " &amp;  Shares!J1868 &amp;  ", " &amp;  Shares!K1868 &amp;  ", " &amp;  Shares!L1868 &amp;  ", " &amp;  Shares!M1868 &amp;  ", " &amp;  Shares!N1868 &amp;  ", " &amp;  Shares!O1868 &amp;  ", " &amp;  Shares!P1868 &amp;  ", " &amp;  Shares!Q1868 &amp;  ", " &amp;  Shares!R1868 &amp;  ", " &amp;  Shares!S1868 &amp;  ", " &amp;  Shares!T1868 &amp;  ", " &amp;  Shares!U1868 &amp;  ", " &amp;  Shares!V1868 &amp;  ", " &amp;  Shares!W1868 &amp;  ", " &amp;  Shares!X1868 &amp;  ", " &amp;  Shares!Y1868 &amp;  ", " &amp;  Shares!Z1868 &amp;  ", " &amp;  Shares!AA1868 &amp;  ", " &amp;  Shares!AB1868 &amp;  ", " &amp;  Shares!AC1868 &amp;  ", " &amp;  Shares!AD1868 &amp;  ", " &amp;  Shares!AE1868 &amp;  ", " &amp;  Shares!AF1868 &amp;  ", " &amp;  Shares!AG1868 &amp;  ", " &amp;  Shares!AH1868 &amp;  ", " &amp;  Shares!AI1868 &amp;  ", " &amp;  Shares!AJ1868 &amp;  ", " &amp;  Shares!AK1868 &amp;  ", " &amp;  Shares!AL1868 &amp;  ", " &amp;  Shares!AM1868 &amp;  ", " &amp;  Shares!#REF! &amp;  ", " &amp;  Shares!AN1868 &amp;  ", " &amp;  Shares!AO1868 &amp;  ", " &amp;  Shares!AP1868 &amp;  ", " &amp;  Shares!AQ1868 &amp;  ", " &amp;  Shares!AR1868 &amp;  ", " &amp;  Shares!AS1868 &amp;  ", " &amp;  Shares!AT1868 &amp;  ", " &amp;  Shares!AU1868 &amp;  ", " &amp;  Shares!AV1868 &amp;  ", " &amp;  Shares!AW1868 &amp;  ", " &amp;  Shares!AX1868 &amp;  "),"</f>
        <v>#REF!</v>
      </c>
    </row>
    <row r="1868" spans="1:1" x14ac:dyDescent="0.2">
      <c r="A1868" t="e">
        <f>"('"&amp; Shares!A1869 &amp; "', '2017-01-26', " &amp;  Shares!C1869 &amp;  ", " &amp;  Shares!D1869 &amp;  ", " &amp;  Shares!E1869 &amp;  ", " &amp;  Shares!F1869 &amp;  ", " &amp;  Shares!G1869 &amp;  ", " &amp;  Shares!H1869 &amp;  ", " &amp;  Shares!I1869 &amp;  ", " &amp;  Shares!J1869 &amp;  ", " &amp;  Shares!K1869 &amp;  ", " &amp;  Shares!L1869 &amp;  ", " &amp;  Shares!M1869 &amp;  ", " &amp;  Shares!N1869 &amp;  ", " &amp;  Shares!O1869 &amp;  ", " &amp;  Shares!P1869 &amp;  ", " &amp;  Shares!Q1869 &amp;  ", " &amp;  Shares!R1869 &amp;  ", " &amp;  Shares!S1869 &amp;  ", " &amp;  Shares!T1869 &amp;  ", " &amp;  Shares!U1869 &amp;  ", " &amp;  Shares!V1869 &amp;  ", " &amp;  Shares!W1869 &amp;  ", " &amp;  Shares!X1869 &amp;  ", " &amp;  Shares!Y1869 &amp;  ", " &amp;  Shares!Z1869 &amp;  ", " &amp;  Shares!AA1869 &amp;  ", " &amp;  Shares!AB1869 &amp;  ", " &amp;  Shares!AC1869 &amp;  ", " &amp;  Shares!AD1869 &amp;  ", " &amp;  Shares!AE1869 &amp;  ", " &amp;  Shares!AF1869 &amp;  ", " &amp;  Shares!AG1869 &amp;  ", " &amp;  Shares!AH1869 &amp;  ", " &amp;  Shares!AI1869 &amp;  ", " &amp;  Shares!AJ1869 &amp;  ", " &amp;  Shares!AK1869 &amp;  ", " &amp;  Shares!AL1869 &amp;  ", " &amp;  Shares!AM1869 &amp;  ", " &amp;  Shares!#REF! &amp;  ", " &amp;  Shares!AN1869 &amp;  ", " &amp;  Shares!AO1869 &amp;  ", " &amp;  Shares!AP1869 &amp;  ", " &amp;  Shares!AQ1869 &amp;  ", " &amp;  Shares!AR1869 &amp;  ", " &amp;  Shares!AS1869 &amp;  ", " &amp;  Shares!AT1869 &amp;  ", " &amp;  Shares!AU1869 &amp;  ", " &amp;  Shares!AV1869 &amp;  ", " &amp;  Shares!AW1869 &amp;  ", " &amp;  Shares!AX1869 &amp;  "),"</f>
        <v>#REF!</v>
      </c>
    </row>
    <row r="1869" spans="1:1" x14ac:dyDescent="0.2">
      <c r="A1869" t="e">
        <f>"('"&amp; Shares!A1870 &amp; "', '2017-01-26', " &amp;  Shares!C1870 &amp;  ", " &amp;  Shares!D1870 &amp;  ", " &amp;  Shares!E1870 &amp;  ", " &amp;  Shares!F1870 &amp;  ", " &amp;  Shares!G1870 &amp;  ", " &amp;  Shares!H1870 &amp;  ", " &amp;  Shares!I1870 &amp;  ", " &amp;  Shares!J1870 &amp;  ", " &amp;  Shares!K1870 &amp;  ", " &amp;  Shares!L1870 &amp;  ", " &amp;  Shares!M1870 &amp;  ", " &amp;  Shares!N1870 &amp;  ", " &amp;  Shares!O1870 &amp;  ", " &amp;  Shares!P1870 &amp;  ", " &amp;  Shares!Q1870 &amp;  ", " &amp;  Shares!R1870 &amp;  ", " &amp;  Shares!S1870 &amp;  ", " &amp;  Shares!T1870 &amp;  ", " &amp;  Shares!U1870 &amp;  ", " &amp;  Shares!V1870 &amp;  ", " &amp;  Shares!W1870 &amp;  ", " &amp;  Shares!X1870 &amp;  ", " &amp;  Shares!Y1870 &amp;  ", " &amp;  Shares!Z1870 &amp;  ", " &amp;  Shares!AA1870 &amp;  ", " &amp;  Shares!AB1870 &amp;  ", " &amp;  Shares!AC1870 &amp;  ", " &amp;  Shares!AD1870 &amp;  ", " &amp;  Shares!AE1870 &amp;  ", " &amp;  Shares!AF1870 &amp;  ", " &amp;  Shares!AG1870 &amp;  ", " &amp;  Shares!AH1870 &amp;  ", " &amp;  Shares!AI1870 &amp;  ", " &amp;  Shares!AJ1870 &amp;  ", " &amp;  Shares!AK1870 &amp;  ", " &amp;  Shares!AL1870 &amp;  ", " &amp;  Shares!AM1870 &amp;  ", " &amp;  Shares!#REF! &amp;  ", " &amp;  Shares!AN1870 &amp;  ", " &amp;  Shares!AO1870 &amp;  ", " &amp;  Shares!AP1870 &amp;  ", " &amp;  Shares!AQ1870 &amp;  ", " &amp;  Shares!AR1870 &amp;  ", " &amp;  Shares!AS1870 &amp;  ", " &amp;  Shares!AT1870 &amp;  ", " &amp;  Shares!AU1870 &amp;  ", " &amp;  Shares!AV1870 &amp;  ", " &amp;  Shares!AW1870 &amp;  ", " &amp;  Shares!AX1870 &amp;  "),"</f>
        <v>#REF!</v>
      </c>
    </row>
    <row r="1870" spans="1:1" x14ac:dyDescent="0.2">
      <c r="A1870" t="e">
        <f>"('"&amp; Shares!A1871 &amp; "', '2017-01-26', " &amp;  Shares!C1871 &amp;  ", " &amp;  Shares!D1871 &amp;  ", " &amp;  Shares!E1871 &amp;  ", " &amp;  Shares!F1871 &amp;  ", " &amp;  Shares!G1871 &amp;  ", " &amp;  Shares!H1871 &amp;  ", " &amp;  Shares!I1871 &amp;  ", " &amp;  Shares!J1871 &amp;  ", " &amp;  Shares!K1871 &amp;  ", " &amp;  Shares!L1871 &amp;  ", " &amp;  Shares!M1871 &amp;  ", " &amp;  Shares!N1871 &amp;  ", " &amp;  Shares!O1871 &amp;  ", " &amp;  Shares!P1871 &amp;  ", " &amp;  Shares!Q1871 &amp;  ", " &amp;  Shares!R1871 &amp;  ", " &amp;  Shares!S1871 &amp;  ", " &amp;  Shares!T1871 &amp;  ", " &amp;  Shares!U1871 &amp;  ", " &amp;  Shares!V1871 &amp;  ", " &amp;  Shares!W1871 &amp;  ", " &amp;  Shares!X1871 &amp;  ", " &amp;  Shares!Y1871 &amp;  ", " &amp;  Shares!Z1871 &amp;  ", " &amp;  Shares!AA1871 &amp;  ", " &amp;  Shares!AB1871 &amp;  ", " &amp;  Shares!AC1871 &amp;  ", " &amp;  Shares!AD1871 &amp;  ", " &amp;  Shares!AE1871 &amp;  ", " &amp;  Shares!AF1871 &amp;  ", " &amp;  Shares!AG1871 &amp;  ", " &amp;  Shares!AH1871 &amp;  ", " &amp;  Shares!AI1871 &amp;  ", " &amp;  Shares!AJ1871 &amp;  ", " &amp;  Shares!AK1871 &amp;  ", " &amp;  Shares!AL1871 &amp;  ", " &amp;  Shares!AM1871 &amp;  ", " &amp;  Shares!#REF! &amp;  ", " &amp;  Shares!AN1871 &amp;  ", " &amp;  Shares!AO1871 &amp;  ", " &amp;  Shares!AP1871 &amp;  ", " &amp;  Shares!AQ1871 &amp;  ", " &amp;  Shares!AR1871 &amp;  ", " &amp;  Shares!AS1871 &amp;  ", " &amp;  Shares!AT1871 &amp;  ", " &amp;  Shares!AU1871 &amp;  ", " &amp;  Shares!AV1871 &amp;  ", " &amp;  Shares!AW1871 &amp;  ", " &amp;  Shares!AX1871 &amp;  "),"</f>
        <v>#REF!</v>
      </c>
    </row>
    <row r="1871" spans="1:1" x14ac:dyDescent="0.2">
      <c r="A1871" t="e">
        <f>"('"&amp; Shares!A1872 &amp; "', '2017-01-26', " &amp;  Shares!C1872 &amp;  ", " &amp;  Shares!D1872 &amp;  ", " &amp;  Shares!E1872 &amp;  ", " &amp;  Shares!F1872 &amp;  ", " &amp;  Shares!G1872 &amp;  ", " &amp;  Shares!H1872 &amp;  ", " &amp;  Shares!I1872 &amp;  ", " &amp;  Shares!J1872 &amp;  ", " &amp;  Shares!K1872 &amp;  ", " &amp;  Shares!L1872 &amp;  ", " &amp;  Shares!M1872 &amp;  ", " &amp;  Shares!N1872 &amp;  ", " &amp;  Shares!O1872 &amp;  ", " &amp;  Shares!P1872 &amp;  ", " &amp;  Shares!Q1872 &amp;  ", " &amp;  Shares!R1872 &amp;  ", " &amp;  Shares!S1872 &amp;  ", " &amp;  Shares!T1872 &amp;  ", " &amp;  Shares!U1872 &amp;  ", " &amp;  Shares!V1872 &amp;  ", " &amp;  Shares!W1872 &amp;  ", " &amp;  Shares!X1872 &amp;  ", " &amp;  Shares!Y1872 &amp;  ", " &amp;  Shares!Z1872 &amp;  ", " &amp;  Shares!AA1872 &amp;  ", " &amp;  Shares!AB1872 &amp;  ", " &amp;  Shares!AC1872 &amp;  ", " &amp;  Shares!AD1872 &amp;  ", " &amp;  Shares!AE1872 &amp;  ", " &amp;  Shares!AF1872 &amp;  ", " &amp;  Shares!AG1872 &amp;  ", " &amp;  Shares!AH1872 &amp;  ", " &amp;  Shares!AI1872 &amp;  ", " &amp;  Shares!AJ1872 &amp;  ", " &amp;  Shares!AK1872 &amp;  ", " &amp;  Shares!AL1872 &amp;  ", " &amp;  Shares!AM1872 &amp;  ", " &amp;  Shares!#REF! &amp;  ", " &amp;  Shares!AN1872 &amp;  ", " &amp;  Shares!AO1872 &amp;  ", " &amp;  Shares!AP1872 &amp;  ", " &amp;  Shares!AQ1872 &amp;  ", " &amp;  Shares!AR1872 &amp;  ", " &amp;  Shares!AS1872 &amp;  ", " &amp;  Shares!AT1872 &amp;  ", " &amp;  Shares!AU1872 &amp;  ", " &amp;  Shares!AV1872 &amp;  ", " &amp;  Shares!AW1872 &amp;  ", " &amp;  Shares!AX1872 &amp;  "),"</f>
        <v>#REF!</v>
      </c>
    </row>
    <row r="1872" spans="1:1" x14ac:dyDescent="0.2">
      <c r="A1872" t="e">
        <f>"('"&amp; Shares!A1873 &amp; "', '2017-01-26', " &amp;  Shares!C1873 &amp;  ", " &amp;  Shares!D1873 &amp;  ", " &amp;  Shares!E1873 &amp;  ", " &amp;  Shares!F1873 &amp;  ", " &amp;  Shares!G1873 &amp;  ", " &amp;  Shares!H1873 &amp;  ", " &amp;  Shares!I1873 &amp;  ", " &amp;  Shares!J1873 &amp;  ", " &amp;  Shares!K1873 &amp;  ", " &amp;  Shares!L1873 &amp;  ", " &amp;  Shares!M1873 &amp;  ", " &amp;  Shares!N1873 &amp;  ", " &amp;  Shares!O1873 &amp;  ", " &amp;  Shares!P1873 &amp;  ", " &amp;  Shares!Q1873 &amp;  ", " &amp;  Shares!R1873 &amp;  ", " &amp;  Shares!S1873 &amp;  ", " &amp;  Shares!T1873 &amp;  ", " &amp;  Shares!U1873 &amp;  ", " &amp;  Shares!V1873 &amp;  ", " &amp;  Shares!W1873 &amp;  ", " &amp;  Shares!X1873 &amp;  ", " &amp;  Shares!Y1873 &amp;  ", " &amp;  Shares!Z1873 &amp;  ", " &amp;  Shares!AA1873 &amp;  ", " &amp;  Shares!AB1873 &amp;  ", " &amp;  Shares!AC1873 &amp;  ", " &amp;  Shares!AD1873 &amp;  ", " &amp;  Shares!AE1873 &amp;  ", " &amp;  Shares!AF1873 &amp;  ", " &amp;  Shares!AG1873 &amp;  ", " &amp;  Shares!AH1873 &amp;  ", " &amp;  Shares!AI1873 &amp;  ", " &amp;  Shares!AJ1873 &amp;  ", " &amp;  Shares!AK1873 &amp;  ", " &amp;  Shares!AL1873 &amp;  ", " &amp;  Shares!AM1873 &amp;  ", " &amp;  Shares!#REF! &amp;  ", " &amp;  Shares!AN1873 &amp;  ", " &amp;  Shares!AO1873 &amp;  ", " &amp;  Shares!AP1873 &amp;  ", " &amp;  Shares!AQ1873 &amp;  ", " &amp;  Shares!AR1873 &amp;  ", " &amp;  Shares!AS1873 &amp;  ", " &amp;  Shares!AT1873 &amp;  ", " &amp;  Shares!AU1873 &amp;  ", " &amp;  Shares!AV1873 &amp;  ", " &amp;  Shares!AW1873 &amp;  ", " &amp;  Shares!AX1873 &amp;  "),"</f>
        <v>#REF!</v>
      </c>
    </row>
    <row r="1873" spans="1:1" x14ac:dyDescent="0.2">
      <c r="A1873" t="e">
        <f>"('"&amp; Shares!A1874 &amp; "', '2017-01-26', " &amp;  Shares!C1874 &amp;  ", " &amp;  Shares!D1874 &amp;  ", " &amp;  Shares!E1874 &amp;  ", " &amp;  Shares!F1874 &amp;  ", " &amp;  Shares!G1874 &amp;  ", " &amp;  Shares!H1874 &amp;  ", " &amp;  Shares!I1874 &amp;  ", " &amp;  Shares!J1874 &amp;  ", " &amp;  Shares!K1874 &amp;  ", " &amp;  Shares!L1874 &amp;  ", " &amp;  Shares!M1874 &amp;  ", " &amp;  Shares!N1874 &amp;  ", " &amp;  Shares!O1874 &amp;  ", " &amp;  Shares!P1874 &amp;  ", " &amp;  Shares!Q1874 &amp;  ", " &amp;  Shares!R1874 &amp;  ", " &amp;  Shares!S1874 &amp;  ", " &amp;  Shares!T1874 &amp;  ", " &amp;  Shares!U1874 &amp;  ", " &amp;  Shares!V1874 &amp;  ", " &amp;  Shares!W1874 &amp;  ", " &amp;  Shares!X1874 &amp;  ", " &amp;  Shares!Y1874 &amp;  ", " &amp;  Shares!Z1874 &amp;  ", " &amp;  Shares!AA1874 &amp;  ", " &amp;  Shares!AB1874 &amp;  ", " &amp;  Shares!AC1874 &amp;  ", " &amp;  Shares!AD1874 &amp;  ", " &amp;  Shares!AE1874 &amp;  ", " &amp;  Shares!AF1874 &amp;  ", " &amp;  Shares!AG1874 &amp;  ", " &amp;  Shares!AH1874 &amp;  ", " &amp;  Shares!AI1874 &amp;  ", " &amp;  Shares!AJ1874 &amp;  ", " &amp;  Shares!AK1874 &amp;  ", " &amp;  Shares!AL1874 &amp;  ", " &amp;  Shares!AM1874 &amp;  ", " &amp;  Shares!#REF! &amp;  ", " &amp;  Shares!AN1874 &amp;  ", " &amp;  Shares!AO1874 &amp;  ", " &amp;  Shares!AP1874 &amp;  ", " &amp;  Shares!AQ1874 &amp;  ", " &amp;  Shares!AR1874 &amp;  ", " &amp;  Shares!AS1874 &amp;  ", " &amp;  Shares!AT1874 &amp;  ", " &amp;  Shares!AU1874 &amp;  ", " &amp;  Shares!AV1874 &amp;  ", " &amp;  Shares!AW1874 &amp;  ", " &amp;  Shares!AX1874 &amp;  "),"</f>
        <v>#REF!</v>
      </c>
    </row>
    <row r="1874" spans="1:1" x14ac:dyDescent="0.2">
      <c r="A1874" t="e">
        <f>"('"&amp; Shares!A1875 &amp; "', '2017-01-26', " &amp;  Shares!C1875 &amp;  ", " &amp;  Shares!D1875 &amp;  ", " &amp;  Shares!E1875 &amp;  ", " &amp;  Shares!F1875 &amp;  ", " &amp;  Shares!G1875 &amp;  ", " &amp;  Shares!H1875 &amp;  ", " &amp;  Shares!I1875 &amp;  ", " &amp;  Shares!J1875 &amp;  ", " &amp;  Shares!K1875 &amp;  ", " &amp;  Shares!L1875 &amp;  ", " &amp;  Shares!M1875 &amp;  ", " &amp;  Shares!N1875 &amp;  ", " &amp;  Shares!O1875 &amp;  ", " &amp;  Shares!P1875 &amp;  ", " &amp;  Shares!Q1875 &amp;  ", " &amp;  Shares!R1875 &amp;  ", " &amp;  Shares!S1875 &amp;  ", " &amp;  Shares!T1875 &amp;  ", " &amp;  Shares!U1875 &amp;  ", " &amp;  Shares!V1875 &amp;  ", " &amp;  Shares!W1875 &amp;  ", " &amp;  Shares!X1875 &amp;  ", " &amp;  Shares!Y1875 &amp;  ", " &amp;  Shares!Z1875 &amp;  ", " &amp;  Shares!AA1875 &amp;  ", " &amp;  Shares!AB1875 &amp;  ", " &amp;  Shares!AC1875 &amp;  ", " &amp;  Shares!AD1875 &amp;  ", " &amp;  Shares!AE1875 &amp;  ", " &amp;  Shares!AF1875 &amp;  ", " &amp;  Shares!AG1875 &amp;  ", " &amp;  Shares!AH1875 &amp;  ", " &amp;  Shares!AI1875 &amp;  ", " &amp;  Shares!AJ1875 &amp;  ", " &amp;  Shares!AK1875 &amp;  ", " &amp;  Shares!AL1875 &amp;  ", " &amp;  Shares!AM1875 &amp;  ", " &amp;  Shares!#REF! &amp;  ", " &amp;  Shares!AN1875 &amp;  ", " &amp;  Shares!AO1875 &amp;  ", " &amp;  Shares!AP1875 &amp;  ", " &amp;  Shares!AQ1875 &amp;  ", " &amp;  Shares!AR1875 &amp;  ", " &amp;  Shares!AS1875 &amp;  ", " &amp;  Shares!AT1875 &amp;  ", " &amp;  Shares!AU1875 &amp;  ", " &amp;  Shares!AV1875 &amp;  ", " &amp;  Shares!AW1875 &amp;  ", " &amp;  Shares!AX1875 &amp;  "),"</f>
        <v>#REF!</v>
      </c>
    </row>
    <row r="1875" spans="1:1" x14ac:dyDescent="0.2">
      <c r="A1875" t="e">
        <f>"('"&amp; Shares!A1876 &amp; "', '2017-01-26', " &amp;  Shares!C1876 &amp;  ", " &amp;  Shares!D1876 &amp;  ", " &amp;  Shares!E1876 &amp;  ", " &amp;  Shares!F1876 &amp;  ", " &amp;  Shares!G1876 &amp;  ", " &amp;  Shares!H1876 &amp;  ", " &amp;  Shares!I1876 &amp;  ", " &amp;  Shares!J1876 &amp;  ", " &amp;  Shares!K1876 &amp;  ", " &amp;  Shares!L1876 &amp;  ", " &amp;  Shares!M1876 &amp;  ", " &amp;  Shares!N1876 &amp;  ", " &amp;  Shares!O1876 &amp;  ", " &amp;  Shares!P1876 &amp;  ", " &amp;  Shares!Q1876 &amp;  ", " &amp;  Shares!R1876 &amp;  ", " &amp;  Shares!S1876 &amp;  ", " &amp;  Shares!T1876 &amp;  ", " &amp;  Shares!U1876 &amp;  ", " &amp;  Shares!V1876 &amp;  ", " &amp;  Shares!W1876 &amp;  ", " &amp;  Shares!X1876 &amp;  ", " &amp;  Shares!Y1876 &amp;  ", " &amp;  Shares!Z1876 &amp;  ", " &amp;  Shares!AA1876 &amp;  ", " &amp;  Shares!AB1876 &amp;  ", " &amp;  Shares!AC1876 &amp;  ", " &amp;  Shares!AD1876 &amp;  ", " &amp;  Shares!AE1876 &amp;  ", " &amp;  Shares!AF1876 &amp;  ", " &amp;  Shares!AG1876 &amp;  ", " &amp;  Shares!AH1876 &amp;  ", " &amp;  Shares!AI1876 &amp;  ", " &amp;  Shares!AJ1876 &amp;  ", " &amp;  Shares!AK1876 &amp;  ", " &amp;  Shares!AL1876 &amp;  ", " &amp;  Shares!AM1876 &amp;  ", " &amp;  Shares!#REF! &amp;  ", " &amp;  Shares!AN1876 &amp;  ", " &amp;  Shares!AO1876 &amp;  ", " &amp;  Shares!AP1876 &amp;  ", " &amp;  Shares!AQ1876 &amp;  ", " &amp;  Shares!AR1876 &amp;  ", " &amp;  Shares!AS1876 &amp;  ", " &amp;  Shares!AT1876 &amp;  ", " &amp;  Shares!AU1876 &amp;  ", " &amp;  Shares!AV1876 &amp;  ", " &amp;  Shares!AW1876 &amp;  ", " &amp;  Shares!AX1876 &amp;  "),"</f>
        <v>#REF!</v>
      </c>
    </row>
    <row r="1876" spans="1:1" x14ac:dyDescent="0.2">
      <c r="A1876" t="e">
        <f>"('"&amp; Shares!A1877 &amp; "', '2017-01-26', " &amp;  Shares!C1877 &amp;  ", " &amp;  Shares!D1877 &amp;  ", " &amp;  Shares!E1877 &amp;  ", " &amp;  Shares!F1877 &amp;  ", " &amp;  Shares!G1877 &amp;  ", " &amp;  Shares!H1877 &amp;  ", " &amp;  Shares!I1877 &amp;  ", " &amp;  Shares!J1877 &amp;  ", " &amp;  Shares!K1877 &amp;  ", " &amp;  Shares!L1877 &amp;  ", " &amp;  Shares!M1877 &amp;  ", " &amp;  Shares!N1877 &amp;  ", " &amp;  Shares!O1877 &amp;  ", " &amp;  Shares!P1877 &amp;  ", " &amp;  Shares!Q1877 &amp;  ", " &amp;  Shares!R1877 &amp;  ", " &amp;  Shares!S1877 &amp;  ", " &amp;  Shares!T1877 &amp;  ", " &amp;  Shares!U1877 &amp;  ", " &amp;  Shares!V1877 &amp;  ", " &amp;  Shares!W1877 &amp;  ", " &amp;  Shares!X1877 &amp;  ", " &amp;  Shares!Y1877 &amp;  ", " &amp;  Shares!Z1877 &amp;  ", " &amp;  Shares!AA1877 &amp;  ", " &amp;  Shares!AB1877 &amp;  ", " &amp;  Shares!AC1877 &amp;  ", " &amp;  Shares!AD1877 &amp;  ", " &amp;  Shares!AE1877 &amp;  ", " &amp;  Shares!AF1877 &amp;  ", " &amp;  Shares!AG1877 &amp;  ", " &amp;  Shares!AH1877 &amp;  ", " &amp;  Shares!AI1877 &amp;  ", " &amp;  Shares!AJ1877 &amp;  ", " &amp;  Shares!AK1877 &amp;  ", " &amp;  Shares!AL1877 &amp;  ", " &amp;  Shares!AM1877 &amp;  ", " &amp;  Shares!#REF! &amp;  ", " &amp;  Shares!AN1877 &amp;  ", " &amp;  Shares!AO1877 &amp;  ", " &amp;  Shares!AP1877 &amp;  ", " &amp;  Shares!AQ1877 &amp;  ", " &amp;  Shares!AR1877 &amp;  ", " &amp;  Shares!AS1877 &amp;  ", " &amp;  Shares!AT1877 &amp;  ", " &amp;  Shares!AU1877 &amp;  ", " &amp;  Shares!AV1877 &amp;  ", " &amp;  Shares!AW1877 &amp;  ", " &amp;  Shares!AX1877 &amp;  "),"</f>
        <v>#REF!</v>
      </c>
    </row>
    <row r="1877" spans="1:1" x14ac:dyDescent="0.2">
      <c r="A1877" t="e">
        <f>"('"&amp; Shares!A1878 &amp; "', '2017-01-26', " &amp;  Shares!C1878 &amp;  ", " &amp;  Shares!D1878 &amp;  ", " &amp;  Shares!E1878 &amp;  ", " &amp;  Shares!F1878 &amp;  ", " &amp;  Shares!G1878 &amp;  ", " &amp;  Shares!H1878 &amp;  ", " &amp;  Shares!I1878 &amp;  ", " &amp;  Shares!J1878 &amp;  ", " &amp;  Shares!K1878 &amp;  ", " &amp;  Shares!L1878 &amp;  ", " &amp;  Shares!M1878 &amp;  ", " &amp;  Shares!N1878 &amp;  ", " &amp;  Shares!O1878 &amp;  ", " &amp;  Shares!P1878 &amp;  ", " &amp;  Shares!Q1878 &amp;  ", " &amp;  Shares!R1878 &amp;  ", " &amp;  Shares!S1878 &amp;  ", " &amp;  Shares!T1878 &amp;  ", " &amp;  Shares!U1878 &amp;  ", " &amp;  Shares!V1878 &amp;  ", " &amp;  Shares!W1878 &amp;  ", " &amp;  Shares!X1878 &amp;  ", " &amp;  Shares!Y1878 &amp;  ", " &amp;  Shares!Z1878 &amp;  ", " &amp;  Shares!AA1878 &amp;  ", " &amp;  Shares!AB1878 &amp;  ", " &amp;  Shares!AC1878 &amp;  ", " &amp;  Shares!AD1878 &amp;  ", " &amp;  Shares!AE1878 &amp;  ", " &amp;  Shares!AF1878 &amp;  ", " &amp;  Shares!AG1878 &amp;  ", " &amp;  Shares!AH1878 &amp;  ", " &amp;  Shares!AI1878 &amp;  ", " &amp;  Shares!AJ1878 &amp;  ", " &amp;  Shares!AK1878 &amp;  ", " &amp;  Shares!AL1878 &amp;  ", " &amp;  Shares!AM1878 &amp;  ", " &amp;  Shares!#REF! &amp;  ", " &amp;  Shares!AN1878 &amp;  ", " &amp;  Shares!AO1878 &amp;  ", " &amp;  Shares!AP1878 &amp;  ", " &amp;  Shares!AQ1878 &amp;  ", " &amp;  Shares!AR1878 &amp;  ", " &amp;  Shares!AS1878 &amp;  ", " &amp;  Shares!AT1878 &amp;  ", " &amp;  Shares!AU1878 &amp;  ", " &amp;  Shares!AV1878 &amp;  ", " &amp;  Shares!AW1878 &amp;  ", " &amp;  Shares!AX1878 &amp;  "),"</f>
        <v>#REF!</v>
      </c>
    </row>
    <row r="1878" spans="1:1" x14ac:dyDescent="0.2">
      <c r="A1878" t="e">
        <f>"('"&amp; Shares!A1879 &amp; "', '2017-01-26', " &amp;  Shares!C1879 &amp;  ", " &amp;  Shares!D1879 &amp;  ", " &amp;  Shares!E1879 &amp;  ", " &amp;  Shares!F1879 &amp;  ", " &amp;  Shares!G1879 &amp;  ", " &amp;  Shares!H1879 &amp;  ", " &amp;  Shares!I1879 &amp;  ", " &amp;  Shares!J1879 &amp;  ", " &amp;  Shares!K1879 &amp;  ", " &amp;  Shares!L1879 &amp;  ", " &amp;  Shares!M1879 &amp;  ", " &amp;  Shares!N1879 &amp;  ", " &amp;  Shares!O1879 &amp;  ", " &amp;  Shares!P1879 &amp;  ", " &amp;  Shares!Q1879 &amp;  ", " &amp;  Shares!R1879 &amp;  ", " &amp;  Shares!S1879 &amp;  ", " &amp;  Shares!T1879 &amp;  ", " &amp;  Shares!U1879 &amp;  ", " &amp;  Shares!V1879 &amp;  ", " &amp;  Shares!W1879 &amp;  ", " &amp;  Shares!X1879 &amp;  ", " &amp;  Shares!Y1879 &amp;  ", " &amp;  Shares!Z1879 &amp;  ", " &amp;  Shares!AA1879 &amp;  ", " &amp;  Shares!AB1879 &amp;  ", " &amp;  Shares!AC1879 &amp;  ", " &amp;  Shares!AD1879 &amp;  ", " &amp;  Shares!AE1879 &amp;  ", " &amp;  Shares!AF1879 &amp;  ", " &amp;  Shares!AG1879 &amp;  ", " &amp;  Shares!AH1879 &amp;  ", " &amp;  Shares!AI1879 &amp;  ", " &amp;  Shares!AJ1879 &amp;  ", " &amp;  Shares!AK1879 &amp;  ", " &amp;  Shares!AL1879 &amp;  ", " &amp;  Shares!AM1879 &amp;  ", " &amp;  Shares!#REF! &amp;  ", " &amp;  Shares!AN1879 &amp;  ", " &amp;  Shares!AO1879 &amp;  ", " &amp;  Shares!AP1879 &amp;  ", " &amp;  Shares!AQ1879 &amp;  ", " &amp;  Shares!AR1879 &amp;  ", " &amp;  Shares!AS1879 &amp;  ", " &amp;  Shares!AT1879 &amp;  ", " &amp;  Shares!AU1879 &amp;  ", " &amp;  Shares!AV1879 &amp;  ", " &amp;  Shares!AW1879 &amp;  ", " &amp;  Shares!AX1879 &amp;  "),"</f>
        <v>#REF!</v>
      </c>
    </row>
    <row r="1879" spans="1:1" x14ac:dyDescent="0.2">
      <c r="A1879" t="e">
        <f>"('"&amp; Shares!A1880 &amp; "', '2017-01-26', " &amp;  Shares!C1880 &amp;  ", " &amp;  Shares!D1880 &amp;  ", " &amp;  Shares!E1880 &amp;  ", " &amp;  Shares!F1880 &amp;  ", " &amp;  Shares!G1880 &amp;  ", " &amp;  Shares!H1880 &amp;  ", " &amp;  Shares!I1880 &amp;  ", " &amp;  Shares!J1880 &amp;  ", " &amp;  Shares!K1880 &amp;  ", " &amp;  Shares!L1880 &amp;  ", " &amp;  Shares!M1880 &amp;  ", " &amp;  Shares!N1880 &amp;  ", " &amp;  Shares!O1880 &amp;  ", " &amp;  Shares!P1880 &amp;  ", " &amp;  Shares!Q1880 &amp;  ", " &amp;  Shares!R1880 &amp;  ", " &amp;  Shares!S1880 &amp;  ", " &amp;  Shares!T1880 &amp;  ", " &amp;  Shares!U1880 &amp;  ", " &amp;  Shares!V1880 &amp;  ", " &amp;  Shares!W1880 &amp;  ", " &amp;  Shares!X1880 &amp;  ", " &amp;  Shares!Y1880 &amp;  ", " &amp;  Shares!Z1880 &amp;  ", " &amp;  Shares!AA1880 &amp;  ", " &amp;  Shares!AB1880 &amp;  ", " &amp;  Shares!AC1880 &amp;  ", " &amp;  Shares!AD1880 &amp;  ", " &amp;  Shares!AE1880 &amp;  ", " &amp;  Shares!AF1880 &amp;  ", " &amp;  Shares!AG1880 &amp;  ", " &amp;  Shares!AH1880 &amp;  ", " &amp;  Shares!AI1880 &amp;  ", " &amp;  Shares!AJ1880 &amp;  ", " &amp;  Shares!AK1880 &amp;  ", " &amp;  Shares!AL1880 &amp;  ", " &amp;  Shares!AM1880 &amp;  ", " &amp;  Shares!#REF! &amp;  ", " &amp;  Shares!AN1880 &amp;  ", " &amp;  Shares!AO1880 &amp;  ", " &amp;  Shares!AP1880 &amp;  ", " &amp;  Shares!AQ1880 &amp;  ", " &amp;  Shares!AR1880 &amp;  ", " &amp;  Shares!AS1880 &amp;  ", " &amp;  Shares!AT1880 &amp;  ", " &amp;  Shares!AU1880 &amp;  ", " &amp;  Shares!AV1880 &amp;  ", " &amp;  Shares!AW1880 &amp;  ", " &amp;  Shares!AX1880 &amp;  "),"</f>
        <v>#REF!</v>
      </c>
    </row>
    <row r="1880" spans="1:1" x14ac:dyDescent="0.2">
      <c r="A1880" t="e">
        <f>"('"&amp; Shares!A1881 &amp; "', '2017-01-26', " &amp;  Shares!C1881 &amp;  ", " &amp;  Shares!D1881 &amp;  ", " &amp;  Shares!E1881 &amp;  ", " &amp;  Shares!F1881 &amp;  ", " &amp;  Shares!G1881 &amp;  ", " &amp;  Shares!H1881 &amp;  ", " &amp;  Shares!I1881 &amp;  ", " &amp;  Shares!J1881 &amp;  ", " &amp;  Shares!K1881 &amp;  ", " &amp;  Shares!L1881 &amp;  ", " &amp;  Shares!M1881 &amp;  ", " &amp;  Shares!N1881 &amp;  ", " &amp;  Shares!O1881 &amp;  ", " &amp;  Shares!P1881 &amp;  ", " &amp;  Shares!Q1881 &amp;  ", " &amp;  Shares!R1881 &amp;  ", " &amp;  Shares!S1881 &amp;  ", " &amp;  Shares!T1881 &amp;  ", " &amp;  Shares!U1881 &amp;  ", " &amp;  Shares!V1881 &amp;  ", " &amp;  Shares!W1881 &amp;  ", " &amp;  Shares!X1881 &amp;  ", " &amp;  Shares!Y1881 &amp;  ", " &amp;  Shares!Z1881 &amp;  ", " &amp;  Shares!AA1881 &amp;  ", " &amp;  Shares!AB1881 &amp;  ", " &amp;  Shares!AC1881 &amp;  ", " &amp;  Shares!AD1881 &amp;  ", " &amp;  Shares!AE1881 &amp;  ", " &amp;  Shares!AF1881 &amp;  ", " &amp;  Shares!AG1881 &amp;  ", " &amp;  Shares!AH1881 &amp;  ", " &amp;  Shares!AI1881 &amp;  ", " &amp;  Shares!AJ1881 &amp;  ", " &amp;  Shares!AK1881 &amp;  ", " &amp;  Shares!AL1881 &amp;  ", " &amp;  Shares!AM1881 &amp;  ", " &amp;  Shares!#REF! &amp;  ", " &amp;  Shares!AN1881 &amp;  ", " &amp;  Shares!AO1881 &amp;  ", " &amp;  Shares!AP1881 &amp;  ", " &amp;  Shares!AQ1881 &amp;  ", " &amp;  Shares!AR1881 &amp;  ", " &amp;  Shares!AS1881 &amp;  ", " &amp;  Shares!AT1881 &amp;  ", " &amp;  Shares!AU1881 &amp;  ", " &amp;  Shares!AV1881 &amp;  ", " &amp;  Shares!AW1881 &amp;  ", " &amp;  Shares!AX1881 &amp;  "),"</f>
        <v>#REF!</v>
      </c>
    </row>
    <row r="1881" spans="1:1" x14ac:dyDescent="0.2">
      <c r="A1881" t="e">
        <f>"('"&amp; Shares!A1882 &amp; "', '2017-01-26', " &amp;  Shares!C1882 &amp;  ", " &amp;  Shares!D1882 &amp;  ", " &amp;  Shares!E1882 &amp;  ", " &amp;  Shares!F1882 &amp;  ", " &amp;  Shares!G1882 &amp;  ", " &amp;  Shares!H1882 &amp;  ", " &amp;  Shares!I1882 &amp;  ", " &amp;  Shares!J1882 &amp;  ", " &amp;  Shares!K1882 &amp;  ", " &amp;  Shares!L1882 &amp;  ", " &amp;  Shares!M1882 &amp;  ", " &amp;  Shares!N1882 &amp;  ", " &amp;  Shares!O1882 &amp;  ", " &amp;  Shares!P1882 &amp;  ", " &amp;  Shares!Q1882 &amp;  ", " &amp;  Shares!R1882 &amp;  ", " &amp;  Shares!S1882 &amp;  ", " &amp;  Shares!T1882 &amp;  ", " &amp;  Shares!U1882 &amp;  ", " &amp;  Shares!V1882 &amp;  ", " &amp;  Shares!W1882 &amp;  ", " &amp;  Shares!X1882 &amp;  ", " &amp;  Shares!Y1882 &amp;  ", " &amp;  Shares!Z1882 &amp;  ", " &amp;  Shares!AA1882 &amp;  ", " &amp;  Shares!AB1882 &amp;  ", " &amp;  Shares!AC1882 &amp;  ", " &amp;  Shares!AD1882 &amp;  ", " &amp;  Shares!AE1882 &amp;  ", " &amp;  Shares!AF1882 &amp;  ", " &amp;  Shares!AG1882 &amp;  ", " &amp;  Shares!AH1882 &amp;  ", " &amp;  Shares!AI1882 &amp;  ", " &amp;  Shares!AJ1882 &amp;  ", " &amp;  Shares!AK1882 &amp;  ", " &amp;  Shares!AL1882 &amp;  ", " &amp;  Shares!AM1882 &amp;  ", " &amp;  Shares!#REF! &amp;  ", " &amp;  Shares!AN1882 &amp;  ", " &amp;  Shares!AO1882 &amp;  ", " &amp;  Shares!AP1882 &amp;  ", " &amp;  Shares!AQ1882 &amp;  ", " &amp;  Shares!AR1882 &amp;  ", " &amp;  Shares!AS1882 &amp;  ", " &amp;  Shares!AT1882 &amp;  ", " &amp;  Shares!AU1882 &amp;  ", " &amp;  Shares!AV1882 &amp;  ", " &amp;  Shares!AW1882 &amp;  ", " &amp;  Shares!AX1882 &amp;  "),"</f>
        <v>#REF!</v>
      </c>
    </row>
    <row r="1882" spans="1:1" x14ac:dyDescent="0.2">
      <c r="A1882" t="e">
        <f>"('"&amp; Shares!A1883 &amp; "', '2017-01-26', " &amp;  Shares!C1883 &amp;  ", " &amp;  Shares!D1883 &amp;  ", " &amp;  Shares!E1883 &amp;  ", " &amp;  Shares!F1883 &amp;  ", " &amp;  Shares!G1883 &amp;  ", " &amp;  Shares!H1883 &amp;  ", " &amp;  Shares!I1883 &amp;  ", " &amp;  Shares!J1883 &amp;  ", " &amp;  Shares!K1883 &amp;  ", " &amp;  Shares!L1883 &amp;  ", " &amp;  Shares!M1883 &amp;  ", " &amp;  Shares!N1883 &amp;  ", " &amp;  Shares!O1883 &amp;  ", " &amp;  Shares!P1883 &amp;  ", " &amp;  Shares!Q1883 &amp;  ", " &amp;  Shares!R1883 &amp;  ", " &amp;  Shares!S1883 &amp;  ", " &amp;  Shares!T1883 &amp;  ", " &amp;  Shares!U1883 &amp;  ", " &amp;  Shares!V1883 &amp;  ", " &amp;  Shares!W1883 &amp;  ", " &amp;  Shares!X1883 &amp;  ", " &amp;  Shares!Y1883 &amp;  ", " &amp;  Shares!Z1883 &amp;  ", " &amp;  Shares!AA1883 &amp;  ", " &amp;  Shares!AB1883 &amp;  ", " &amp;  Shares!AC1883 &amp;  ", " &amp;  Shares!AD1883 &amp;  ", " &amp;  Shares!AE1883 &amp;  ", " &amp;  Shares!AF1883 &amp;  ", " &amp;  Shares!AG1883 &amp;  ", " &amp;  Shares!AH1883 &amp;  ", " &amp;  Shares!AI1883 &amp;  ", " &amp;  Shares!AJ1883 &amp;  ", " &amp;  Shares!AK1883 &amp;  ", " &amp;  Shares!AL1883 &amp;  ", " &amp;  Shares!AM1883 &amp;  ", " &amp;  Shares!#REF! &amp;  ", " &amp;  Shares!AN1883 &amp;  ", " &amp;  Shares!AO1883 &amp;  ", " &amp;  Shares!AP1883 &amp;  ", " &amp;  Shares!AQ1883 &amp;  ", " &amp;  Shares!AR1883 &amp;  ", " &amp;  Shares!AS1883 &amp;  ", " &amp;  Shares!AT1883 &amp;  ", " &amp;  Shares!AU1883 &amp;  ", " &amp;  Shares!AV1883 &amp;  ", " &amp;  Shares!AW1883 &amp;  ", " &amp;  Shares!AX1883 &amp;  "),"</f>
        <v>#REF!</v>
      </c>
    </row>
    <row r="1883" spans="1:1" x14ac:dyDescent="0.2">
      <c r="A1883" t="e">
        <f>"('"&amp; Shares!A1884 &amp; "', '2017-01-26', " &amp;  Shares!C1884 &amp;  ", " &amp;  Shares!D1884 &amp;  ", " &amp;  Shares!E1884 &amp;  ", " &amp;  Shares!F1884 &amp;  ", " &amp;  Shares!G1884 &amp;  ", " &amp;  Shares!H1884 &amp;  ", " &amp;  Shares!I1884 &amp;  ", " &amp;  Shares!J1884 &amp;  ", " &amp;  Shares!K1884 &amp;  ", " &amp;  Shares!L1884 &amp;  ", " &amp;  Shares!M1884 &amp;  ", " &amp;  Shares!N1884 &amp;  ", " &amp;  Shares!O1884 &amp;  ", " &amp;  Shares!P1884 &amp;  ", " &amp;  Shares!Q1884 &amp;  ", " &amp;  Shares!R1884 &amp;  ", " &amp;  Shares!S1884 &amp;  ", " &amp;  Shares!T1884 &amp;  ", " &amp;  Shares!U1884 &amp;  ", " &amp;  Shares!V1884 &amp;  ", " &amp;  Shares!W1884 &amp;  ", " &amp;  Shares!X1884 &amp;  ", " &amp;  Shares!Y1884 &amp;  ", " &amp;  Shares!Z1884 &amp;  ", " &amp;  Shares!AA1884 &amp;  ", " &amp;  Shares!AB1884 &amp;  ", " &amp;  Shares!AC1884 &amp;  ", " &amp;  Shares!AD1884 &amp;  ", " &amp;  Shares!AE1884 &amp;  ", " &amp;  Shares!AF1884 &amp;  ", " &amp;  Shares!AG1884 &amp;  ", " &amp;  Shares!AH1884 &amp;  ", " &amp;  Shares!AI1884 &amp;  ", " &amp;  Shares!AJ1884 &amp;  ", " &amp;  Shares!AK1884 &amp;  ", " &amp;  Shares!AL1884 &amp;  ", " &amp;  Shares!AM1884 &amp;  ", " &amp;  Shares!#REF! &amp;  ", " &amp;  Shares!AN1884 &amp;  ", " &amp;  Shares!AO1884 &amp;  ", " &amp;  Shares!AP1884 &amp;  ", " &amp;  Shares!AQ1884 &amp;  ", " &amp;  Shares!AR1884 &amp;  ", " &amp;  Shares!AS1884 &amp;  ", " &amp;  Shares!AT1884 &amp;  ", " &amp;  Shares!AU1884 &amp;  ", " &amp;  Shares!AV1884 &amp;  ", " &amp;  Shares!AW1884 &amp;  ", " &amp;  Shares!AX1884 &amp;  "),"</f>
        <v>#REF!</v>
      </c>
    </row>
    <row r="1884" spans="1:1" x14ac:dyDescent="0.2">
      <c r="A1884" t="e">
        <f>"('"&amp; Shares!A1885 &amp; "', '2017-01-26', " &amp;  Shares!C1885 &amp;  ", " &amp;  Shares!D1885 &amp;  ", " &amp;  Shares!E1885 &amp;  ", " &amp;  Shares!F1885 &amp;  ", " &amp;  Shares!G1885 &amp;  ", " &amp;  Shares!H1885 &amp;  ", " &amp;  Shares!I1885 &amp;  ", " &amp;  Shares!J1885 &amp;  ", " &amp;  Shares!K1885 &amp;  ", " &amp;  Shares!L1885 &amp;  ", " &amp;  Shares!M1885 &amp;  ", " &amp;  Shares!N1885 &amp;  ", " &amp;  Shares!O1885 &amp;  ", " &amp;  Shares!P1885 &amp;  ", " &amp;  Shares!Q1885 &amp;  ", " &amp;  Shares!R1885 &amp;  ", " &amp;  Shares!S1885 &amp;  ", " &amp;  Shares!T1885 &amp;  ", " &amp;  Shares!U1885 &amp;  ", " &amp;  Shares!V1885 &amp;  ", " &amp;  Shares!W1885 &amp;  ", " &amp;  Shares!X1885 &amp;  ", " &amp;  Shares!Y1885 &amp;  ", " &amp;  Shares!Z1885 &amp;  ", " &amp;  Shares!AA1885 &amp;  ", " &amp;  Shares!AB1885 &amp;  ", " &amp;  Shares!AC1885 &amp;  ", " &amp;  Shares!AD1885 &amp;  ", " &amp;  Shares!AE1885 &amp;  ", " &amp;  Shares!AF1885 &amp;  ", " &amp;  Shares!AG1885 &amp;  ", " &amp;  Shares!AH1885 &amp;  ", " &amp;  Shares!AI1885 &amp;  ", " &amp;  Shares!AJ1885 &amp;  ", " &amp;  Shares!AK1885 &amp;  ", " &amp;  Shares!AL1885 &amp;  ", " &amp;  Shares!AM1885 &amp;  ", " &amp;  Shares!#REF! &amp;  ", " &amp;  Shares!AN1885 &amp;  ", " &amp;  Shares!AO1885 &amp;  ", " &amp;  Shares!AP1885 &amp;  ", " &amp;  Shares!AQ1885 &amp;  ", " &amp;  Shares!AR1885 &amp;  ", " &amp;  Shares!AS1885 &amp;  ", " &amp;  Shares!AT1885 &amp;  ", " &amp;  Shares!AU1885 &amp;  ", " &amp;  Shares!AV1885 &amp;  ", " &amp;  Shares!AW1885 &amp;  ", " &amp;  Shares!AX1885 &amp;  "),"</f>
        <v>#REF!</v>
      </c>
    </row>
    <row r="1885" spans="1:1" x14ac:dyDescent="0.2">
      <c r="A1885" t="e">
        <f>"('"&amp; Shares!A1886 &amp; "', '2017-01-26', " &amp;  Shares!C1886 &amp;  ", " &amp;  Shares!D1886 &amp;  ", " &amp;  Shares!E1886 &amp;  ", " &amp;  Shares!F1886 &amp;  ", " &amp;  Shares!G1886 &amp;  ", " &amp;  Shares!H1886 &amp;  ", " &amp;  Shares!I1886 &amp;  ", " &amp;  Shares!J1886 &amp;  ", " &amp;  Shares!K1886 &amp;  ", " &amp;  Shares!L1886 &amp;  ", " &amp;  Shares!M1886 &amp;  ", " &amp;  Shares!N1886 &amp;  ", " &amp;  Shares!O1886 &amp;  ", " &amp;  Shares!P1886 &amp;  ", " &amp;  Shares!Q1886 &amp;  ", " &amp;  Shares!R1886 &amp;  ", " &amp;  Shares!S1886 &amp;  ", " &amp;  Shares!T1886 &amp;  ", " &amp;  Shares!U1886 &amp;  ", " &amp;  Shares!V1886 &amp;  ", " &amp;  Shares!W1886 &amp;  ", " &amp;  Shares!X1886 &amp;  ", " &amp;  Shares!Y1886 &amp;  ", " &amp;  Shares!Z1886 &amp;  ", " &amp;  Shares!AA1886 &amp;  ", " &amp;  Shares!AB1886 &amp;  ", " &amp;  Shares!AC1886 &amp;  ", " &amp;  Shares!AD1886 &amp;  ", " &amp;  Shares!AE1886 &amp;  ", " &amp;  Shares!AF1886 &amp;  ", " &amp;  Shares!AG1886 &amp;  ", " &amp;  Shares!AH1886 &amp;  ", " &amp;  Shares!AI1886 &amp;  ", " &amp;  Shares!AJ1886 &amp;  ", " &amp;  Shares!AK1886 &amp;  ", " &amp;  Shares!AL1886 &amp;  ", " &amp;  Shares!AM1886 &amp;  ", " &amp;  Shares!#REF! &amp;  ", " &amp;  Shares!AN1886 &amp;  ", " &amp;  Shares!AO1886 &amp;  ", " &amp;  Shares!AP1886 &amp;  ", " &amp;  Shares!AQ1886 &amp;  ", " &amp;  Shares!AR1886 &amp;  ", " &amp;  Shares!AS1886 &amp;  ", " &amp;  Shares!AT1886 &amp;  ", " &amp;  Shares!AU1886 &amp;  ", " &amp;  Shares!AV1886 &amp;  ", " &amp;  Shares!AW1886 &amp;  ", " &amp;  Shares!AX1886 &amp;  "),"</f>
        <v>#REF!</v>
      </c>
    </row>
    <row r="1886" spans="1:1" x14ac:dyDescent="0.2">
      <c r="A1886" t="e">
        <f>"('"&amp; Shares!A1887 &amp; "', '2017-01-26', " &amp;  Shares!C1887 &amp;  ", " &amp;  Shares!D1887 &amp;  ", " &amp;  Shares!E1887 &amp;  ", " &amp;  Shares!F1887 &amp;  ", " &amp;  Shares!G1887 &amp;  ", " &amp;  Shares!H1887 &amp;  ", " &amp;  Shares!I1887 &amp;  ", " &amp;  Shares!J1887 &amp;  ", " &amp;  Shares!K1887 &amp;  ", " &amp;  Shares!L1887 &amp;  ", " &amp;  Shares!M1887 &amp;  ", " &amp;  Shares!N1887 &amp;  ", " &amp;  Shares!O1887 &amp;  ", " &amp;  Shares!P1887 &amp;  ", " &amp;  Shares!Q1887 &amp;  ", " &amp;  Shares!R1887 &amp;  ", " &amp;  Shares!S1887 &amp;  ", " &amp;  Shares!T1887 &amp;  ", " &amp;  Shares!U1887 &amp;  ", " &amp;  Shares!V1887 &amp;  ", " &amp;  Shares!W1887 &amp;  ", " &amp;  Shares!X1887 &amp;  ", " &amp;  Shares!Y1887 &amp;  ", " &amp;  Shares!Z1887 &amp;  ", " &amp;  Shares!AA1887 &amp;  ", " &amp;  Shares!AB1887 &amp;  ", " &amp;  Shares!AC1887 &amp;  ", " &amp;  Shares!AD1887 &amp;  ", " &amp;  Shares!AE1887 &amp;  ", " &amp;  Shares!AF1887 &amp;  ", " &amp;  Shares!AG1887 &amp;  ", " &amp;  Shares!AH1887 &amp;  ", " &amp;  Shares!AI1887 &amp;  ", " &amp;  Shares!AJ1887 &amp;  ", " &amp;  Shares!AK1887 &amp;  ", " &amp;  Shares!AL1887 &amp;  ", " &amp;  Shares!AM1887 &amp;  ", " &amp;  Shares!#REF! &amp;  ", " &amp;  Shares!AN1887 &amp;  ", " &amp;  Shares!AO1887 &amp;  ", " &amp;  Shares!AP1887 &amp;  ", " &amp;  Shares!AQ1887 &amp;  ", " &amp;  Shares!AR1887 &amp;  ", " &amp;  Shares!AS1887 &amp;  ", " &amp;  Shares!AT1887 &amp;  ", " &amp;  Shares!AU1887 &amp;  ", " &amp;  Shares!AV1887 &amp;  ", " &amp;  Shares!AW1887 &amp;  ", " &amp;  Shares!AX1887 &amp;  "),"</f>
        <v>#REF!</v>
      </c>
    </row>
    <row r="1887" spans="1:1" x14ac:dyDescent="0.2">
      <c r="A1887" t="e">
        <f>"('"&amp; Shares!A1888 &amp; "', '2017-01-26', " &amp;  Shares!C1888 &amp;  ", " &amp;  Shares!D1888 &amp;  ", " &amp;  Shares!E1888 &amp;  ", " &amp;  Shares!F1888 &amp;  ", " &amp;  Shares!G1888 &amp;  ", " &amp;  Shares!H1888 &amp;  ", " &amp;  Shares!I1888 &amp;  ", " &amp;  Shares!J1888 &amp;  ", " &amp;  Shares!K1888 &amp;  ", " &amp;  Shares!L1888 &amp;  ", " &amp;  Shares!M1888 &amp;  ", " &amp;  Shares!N1888 &amp;  ", " &amp;  Shares!O1888 &amp;  ", " &amp;  Shares!P1888 &amp;  ", " &amp;  Shares!Q1888 &amp;  ", " &amp;  Shares!R1888 &amp;  ", " &amp;  Shares!S1888 &amp;  ", " &amp;  Shares!T1888 &amp;  ", " &amp;  Shares!U1888 &amp;  ", " &amp;  Shares!V1888 &amp;  ", " &amp;  Shares!W1888 &amp;  ", " &amp;  Shares!X1888 &amp;  ", " &amp;  Shares!Y1888 &amp;  ", " &amp;  Shares!Z1888 &amp;  ", " &amp;  Shares!AA1888 &amp;  ", " &amp;  Shares!AB1888 &amp;  ", " &amp;  Shares!AC1888 &amp;  ", " &amp;  Shares!AD1888 &amp;  ", " &amp;  Shares!AE1888 &amp;  ", " &amp;  Shares!AF1888 &amp;  ", " &amp;  Shares!AG1888 &amp;  ", " &amp;  Shares!AH1888 &amp;  ", " &amp;  Shares!AI1888 &amp;  ", " &amp;  Shares!AJ1888 &amp;  ", " &amp;  Shares!AK1888 &amp;  ", " &amp;  Shares!AL1888 &amp;  ", " &amp;  Shares!AM1888 &amp;  ", " &amp;  Shares!#REF! &amp;  ", " &amp;  Shares!AN1888 &amp;  ", " &amp;  Shares!AO1888 &amp;  ", " &amp;  Shares!AP1888 &amp;  ", " &amp;  Shares!AQ1888 &amp;  ", " &amp;  Shares!AR1888 &amp;  ", " &amp;  Shares!AS1888 &amp;  ", " &amp;  Shares!AT1888 &amp;  ", " &amp;  Shares!AU1888 &amp;  ", " &amp;  Shares!AV1888 &amp;  ", " &amp;  Shares!AW1888 &amp;  ", " &amp;  Shares!AX1888 &amp;  "),"</f>
        <v>#REF!</v>
      </c>
    </row>
    <row r="1888" spans="1:1" x14ac:dyDescent="0.2">
      <c r="A1888" t="e">
        <f>"('"&amp; Shares!A1889 &amp; "', '2017-01-26', " &amp;  Shares!C1889 &amp;  ", " &amp;  Shares!D1889 &amp;  ", " &amp;  Shares!E1889 &amp;  ", " &amp;  Shares!F1889 &amp;  ", " &amp;  Shares!G1889 &amp;  ", " &amp;  Shares!H1889 &amp;  ", " &amp;  Shares!I1889 &amp;  ", " &amp;  Shares!J1889 &amp;  ", " &amp;  Shares!K1889 &amp;  ", " &amp;  Shares!L1889 &amp;  ", " &amp;  Shares!M1889 &amp;  ", " &amp;  Shares!N1889 &amp;  ", " &amp;  Shares!O1889 &amp;  ", " &amp;  Shares!P1889 &amp;  ", " &amp;  Shares!Q1889 &amp;  ", " &amp;  Shares!R1889 &amp;  ", " &amp;  Shares!S1889 &amp;  ", " &amp;  Shares!T1889 &amp;  ", " &amp;  Shares!U1889 &amp;  ", " &amp;  Shares!V1889 &amp;  ", " &amp;  Shares!W1889 &amp;  ", " &amp;  Shares!X1889 &amp;  ", " &amp;  Shares!Y1889 &amp;  ", " &amp;  Shares!Z1889 &amp;  ", " &amp;  Shares!AA1889 &amp;  ", " &amp;  Shares!AB1889 &amp;  ", " &amp;  Shares!AC1889 &amp;  ", " &amp;  Shares!AD1889 &amp;  ", " &amp;  Shares!AE1889 &amp;  ", " &amp;  Shares!AF1889 &amp;  ", " &amp;  Shares!AG1889 &amp;  ", " &amp;  Shares!AH1889 &amp;  ", " &amp;  Shares!AI1889 &amp;  ", " &amp;  Shares!AJ1889 &amp;  ", " &amp;  Shares!AK1889 &amp;  ", " &amp;  Shares!AL1889 &amp;  ", " &amp;  Shares!AM1889 &amp;  ", " &amp;  Shares!#REF! &amp;  ", " &amp;  Shares!AN1889 &amp;  ", " &amp;  Shares!AO1889 &amp;  ", " &amp;  Shares!AP1889 &amp;  ", " &amp;  Shares!AQ1889 &amp;  ", " &amp;  Shares!AR1889 &amp;  ", " &amp;  Shares!AS1889 &amp;  ", " &amp;  Shares!AT1889 &amp;  ", " &amp;  Shares!AU1889 &amp;  ", " &amp;  Shares!AV1889 &amp;  ", " &amp;  Shares!AW1889 &amp;  ", " &amp;  Shares!AX1889 &amp;  "),"</f>
        <v>#REF!</v>
      </c>
    </row>
    <row r="1889" spans="1:1" x14ac:dyDescent="0.2">
      <c r="A1889" t="e">
        <f>"('"&amp; Shares!A1890 &amp; "', '2017-01-26', " &amp;  Shares!C1890 &amp;  ", " &amp;  Shares!D1890 &amp;  ", " &amp;  Shares!E1890 &amp;  ", " &amp;  Shares!F1890 &amp;  ", " &amp;  Shares!G1890 &amp;  ", " &amp;  Shares!H1890 &amp;  ", " &amp;  Shares!I1890 &amp;  ", " &amp;  Shares!J1890 &amp;  ", " &amp;  Shares!K1890 &amp;  ", " &amp;  Shares!L1890 &amp;  ", " &amp;  Shares!M1890 &amp;  ", " &amp;  Shares!N1890 &amp;  ", " &amp;  Shares!O1890 &amp;  ", " &amp;  Shares!P1890 &amp;  ", " &amp;  Shares!Q1890 &amp;  ", " &amp;  Shares!R1890 &amp;  ", " &amp;  Shares!S1890 &amp;  ", " &amp;  Shares!T1890 &amp;  ", " &amp;  Shares!U1890 &amp;  ", " &amp;  Shares!V1890 &amp;  ", " &amp;  Shares!W1890 &amp;  ", " &amp;  Shares!X1890 &amp;  ", " &amp;  Shares!Y1890 &amp;  ", " &amp;  Shares!Z1890 &amp;  ", " &amp;  Shares!AA1890 &amp;  ", " &amp;  Shares!AB1890 &amp;  ", " &amp;  Shares!AC1890 &amp;  ", " &amp;  Shares!AD1890 &amp;  ", " &amp;  Shares!AE1890 &amp;  ", " &amp;  Shares!AF1890 &amp;  ", " &amp;  Shares!AG1890 &amp;  ", " &amp;  Shares!AH1890 &amp;  ", " &amp;  Shares!AI1890 &amp;  ", " &amp;  Shares!AJ1890 &amp;  ", " &amp;  Shares!AK1890 &amp;  ", " &amp;  Shares!AL1890 &amp;  ", " &amp;  Shares!AM1890 &amp;  ", " &amp;  Shares!#REF! &amp;  ", " &amp;  Shares!AN1890 &amp;  ", " &amp;  Shares!AO1890 &amp;  ", " &amp;  Shares!AP1890 &amp;  ", " &amp;  Shares!AQ1890 &amp;  ", " &amp;  Shares!AR1890 &amp;  ", " &amp;  Shares!AS1890 &amp;  ", " &amp;  Shares!AT1890 &amp;  ", " &amp;  Shares!AU1890 &amp;  ", " &amp;  Shares!AV1890 &amp;  ", " &amp;  Shares!AW1890 &amp;  ", " &amp;  Shares!AX1890 &amp;  "),"</f>
        <v>#REF!</v>
      </c>
    </row>
    <row r="1890" spans="1:1" x14ac:dyDescent="0.2">
      <c r="A1890" t="e">
        <f>"('"&amp; Shares!A1891 &amp; "', '2017-01-26', " &amp;  Shares!C1891 &amp;  ", " &amp;  Shares!D1891 &amp;  ", " &amp;  Shares!E1891 &amp;  ", " &amp;  Shares!F1891 &amp;  ", " &amp;  Shares!G1891 &amp;  ", " &amp;  Shares!H1891 &amp;  ", " &amp;  Shares!I1891 &amp;  ", " &amp;  Shares!J1891 &amp;  ", " &amp;  Shares!K1891 &amp;  ", " &amp;  Shares!L1891 &amp;  ", " &amp;  Shares!M1891 &amp;  ", " &amp;  Shares!N1891 &amp;  ", " &amp;  Shares!O1891 &amp;  ", " &amp;  Shares!P1891 &amp;  ", " &amp;  Shares!Q1891 &amp;  ", " &amp;  Shares!R1891 &amp;  ", " &amp;  Shares!S1891 &amp;  ", " &amp;  Shares!T1891 &amp;  ", " &amp;  Shares!U1891 &amp;  ", " &amp;  Shares!V1891 &amp;  ", " &amp;  Shares!W1891 &amp;  ", " &amp;  Shares!X1891 &amp;  ", " &amp;  Shares!Y1891 &amp;  ", " &amp;  Shares!Z1891 &amp;  ", " &amp;  Shares!AA1891 &amp;  ", " &amp;  Shares!AB1891 &amp;  ", " &amp;  Shares!AC1891 &amp;  ", " &amp;  Shares!AD1891 &amp;  ", " &amp;  Shares!AE1891 &amp;  ", " &amp;  Shares!AF1891 &amp;  ", " &amp;  Shares!AG1891 &amp;  ", " &amp;  Shares!AH1891 &amp;  ", " &amp;  Shares!AI1891 &amp;  ", " &amp;  Shares!AJ1891 &amp;  ", " &amp;  Shares!AK1891 &amp;  ", " &amp;  Shares!AL1891 &amp;  ", " &amp;  Shares!AM1891 &amp;  ", " &amp;  Shares!#REF! &amp;  ", " &amp;  Shares!AN1891 &amp;  ", " &amp;  Shares!AO1891 &amp;  ", " &amp;  Shares!AP1891 &amp;  ", " &amp;  Shares!AQ1891 &amp;  ", " &amp;  Shares!AR1891 &amp;  ", " &amp;  Shares!AS1891 &amp;  ", " &amp;  Shares!AT1891 &amp;  ", " &amp;  Shares!AU1891 &amp;  ", " &amp;  Shares!AV1891 &amp;  ", " &amp;  Shares!AW1891 &amp;  ", " &amp;  Shares!AX1891 &amp;  "),"</f>
        <v>#REF!</v>
      </c>
    </row>
    <row r="1891" spans="1:1" x14ac:dyDescent="0.2">
      <c r="A1891" t="e">
        <f>"('"&amp; Shares!A1892 &amp; "', '2017-01-26', " &amp;  Shares!C1892 &amp;  ", " &amp;  Shares!D1892 &amp;  ", " &amp;  Shares!E1892 &amp;  ", " &amp;  Shares!F1892 &amp;  ", " &amp;  Shares!G1892 &amp;  ", " &amp;  Shares!H1892 &amp;  ", " &amp;  Shares!I1892 &amp;  ", " &amp;  Shares!J1892 &amp;  ", " &amp;  Shares!K1892 &amp;  ", " &amp;  Shares!L1892 &amp;  ", " &amp;  Shares!M1892 &amp;  ", " &amp;  Shares!N1892 &amp;  ", " &amp;  Shares!O1892 &amp;  ", " &amp;  Shares!P1892 &amp;  ", " &amp;  Shares!Q1892 &amp;  ", " &amp;  Shares!R1892 &amp;  ", " &amp;  Shares!S1892 &amp;  ", " &amp;  Shares!T1892 &amp;  ", " &amp;  Shares!U1892 &amp;  ", " &amp;  Shares!V1892 &amp;  ", " &amp;  Shares!W1892 &amp;  ", " &amp;  Shares!X1892 &amp;  ", " &amp;  Shares!Y1892 &amp;  ", " &amp;  Shares!Z1892 &amp;  ", " &amp;  Shares!AA1892 &amp;  ", " &amp;  Shares!AB1892 &amp;  ", " &amp;  Shares!AC1892 &amp;  ", " &amp;  Shares!AD1892 &amp;  ", " &amp;  Shares!AE1892 &amp;  ", " &amp;  Shares!AF1892 &amp;  ", " &amp;  Shares!AG1892 &amp;  ", " &amp;  Shares!AH1892 &amp;  ", " &amp;  Shares!AI1892 &amp;  ", " &amp;  Shares!AJ1892 &amp;  ", " &amp;  Shares!AK1892 &amp;  ", " &amp;  Shares!AL1892 &amp;  ", " &amp;  Shares!AM1892 &amp;  ", " &amp;  Shares!#REF! &amp;  ", " &amp;  Shares!AN1892 &amp;  ", " &amp;  Shares!AO1892 &amp;  ", " &amp;  Shares!AP1892 &amp;  ", " &amp;  Shares!AQ1892 &amp;  ", " &amp;  Shares!AR1892 &amp;  ", " &amp;  Shares!AS1892 &amp;  ", " &amp;  Shares!AT1892 &amp;  ", " &amp;  Shares!AU1892 &amp;  ", " &amp;  Shares!AV1892 &amp;  ", " &amp;  Shares!AW1892 &amp;  ", " &amp;  Shares!AX1892 &amp;  "),"</f>
        <v>#REF!</v>
      </c>
    </row>
    <row r="1892" spans="1:1" x14ac:dyDescent="0.2">
      <c r="A1892" t="e">
        <f>"('"&amp; Shares!A1893 &amp; "', '2017-01-26', " &amp;  Shares!C1893 &amp;  ", " &amp;  Shares!D1893 &amp;  ", " &amp;  Shares!E1893 &amp;  ", " &amp;  Shares!F1893 &amp;  ", " &amp;  Shares!G1893 &amp;  ", " &amp;  Shares!H1893 &amp;  ", " &amp;  Shares!I1893 &amp;  ", " &amp;  Shares!J1893 &amp;  ", " &amp;  Shares!K1893 &amp;  ", " &amp;  Shares!L1893 &amp;  ", " &amp;  Shares!M1893 &amp;  ", " &amp;  Shares!N1893 &amp;  ", " &amp;  Shares!O1893 &amp;  ", " &amp;  Shares!P1893 &amp;  ", " &amp;  Shares!Q1893 &amp;  ", " &amp;  Shares!R1893 &amp;  ", " &amp;  Shares!S1893 &amp;  ", " &amp;  Shares!T1893 &amp;  ", " &amp;  Shares!U1893 &amp;  ", " &amp;  Shares!V1893 &amp;  ", " &amp;  Shares!W1893 &amp;  ", " &amp;  Shares!X1893 &amp;  ", " &amp;  Shares!Y1893 &amp;  ", " &amp;  Shares!Z1893 &amp;  ", " &amp;  Shares!AA1893 &amp;  ", " &amp;  Shares!AB1893 &amp;  ", " &amp;  Shares!AC1893 &amp;  ", " &amp;  Shares!AD1893 &amp;  ", " &amp;  Shares!AE1893 &amp;  ", " &amp;  Shares!AF1893 &amp;  ", " &amp;  Shares!AG1893 &amp;  ", " &amp;  Shares!AH1893 &amp;  ", " &amp;  Shares!AI1893 &amp;  ", " &amp;  Shares!AJ1893 &amp;  ", " &amp;  Shares!AK1893 &amp;  ", " &amp;  Shares!AL1893 &amp;  ", " &amp;  Shares!AM1893 &amp;  ", " &amp;  Shares!#REF! &amp;  ", " &amp;  Shares!AN1893 &amp;  ", " &amp;  Shares!AO1893 &amp;  ", " &amp;  Shares!AP1893 &amp;  ", " &amp;  Shares!AQ1893 &amp;  ", " &amp;  Shares!AR1893 &amp;  ", " &amp;  Shares!AS1893 &amp;  ", " &amp;  Shares!AT1893 &amp;  ", " &amp;  Shares!AU1893 &amp;  ", " &amp;  Shares!AV1893 &amp;  ", " &amp;  Shares!AW1893 &amp;  ", " &amp;  Shares!AX1893 &amp;  "),"</f>
        <v>#REF!</v>
      </c>
    </row>
    <row r="1893" spans="1:1" x14ac:dyDescent="0.2">
      <c r="A1893" t="e">
        <f>"('"&amp; Shares!A1894 &amp; "', '2017-01-26', " &amp;  Shares!C1894 &amp;  ", " &amp;  Shares!D1894 &amp;  ", " &amp;  Shares!E1894 &amp;  ", " &amp;  Shares!F1894 &amp;  ", " &amp;  Shares!G1894 &amp;  ", " &amp;  Shares!H1894 &amp;  ", " &amp;  Shares!I1894 &amp;  ", " &amp;  Shares!J1894 &amp;  ", " &amp;  Shares!K1894 &amp;  ", " &amp;  Shares!L1894 &amp;  ", " &amp;  Shares!M1894 &amp;  ", " &amp;  Shares!N1894 &amp;  ", " &amp;  Shares!O1894 &amp;  ", " &amp;  Shares!P1894 &amp;  ", " &amp;  Shares!Q1894 &amp;  ", " &amp;  Shares!R1894 &amp;  ", " &amp;  Shares!S1894 &amp;  ", " &amp;  Shares!T1894 &amp;  ", " &amp;  Shares!U1894 &amp;  ", " &amp;  Shares!V1894 &amp;  ", " &amp;  Shares!W1894 &amp;  ", " &amp;  Shares!X1894 &amp;  ", " &amp;  Shares!Y1894 &amp;  ", " &amp;  Shares!Z1894 &amp;  ", " &amp;  Shares!AA1894 &amp;  ", " &amp;  Shares!AB1894 &amp;  ", " &amp;  Shares!AC1894 &amp;  ", " &amp;  Shares!AD1894 &amp;  ", " &amp;  Shares!AE1894 &amp;  ", " &amp;  Shares!AF1894 &amp;  ", " &amp;  Shares!AG1894 &amp;  ", " &amp;  Shares!AH1894 &amp;  ", " &amp;  Shares!AI1894 &amp;  ", " &amp;  Shares!AJ1894 &amp;  ", " &amp;  Shares!AK1894 &amp;  ", " &amp;  Shares!AL1894 &amp;  ", " &amp;  Shares!AM1894 &amp;  ", " &amp;  Shares!#REF! &amp;  ", " &amp;  Shares!AN1894 &amp;  ", " &amp;  Shares!AO1894 &amp;  ", " &amp;  Shares!AP1894 &amp;  ", " &amp;  Shares!AQ1894 &amp;  ", " &amp;  Shares!AR1894 &amp;  ", " &amp;  Shares!AS1894 &amp;  ", " &amp;  Shares!AT1894 &amp;  ", " &amp;  Shares!AU1894 &amp;  ", " &amp;  Shares!AV1894 &amp;  ", " &amp;  Shares!AW1894 &amp;  ", " &amp;  Shares!AX1894 &amp;  "),"</f>
        <v>#REF!</v>
      </c>
    </row>
    <row r="1894" spans="1:1" x14ac:dyDescent="0.2">
      <c r="A1894" t="e">
        <f>"('"&amp; Shares!A1895 &amp; "', '2017-01-26', " &amp;  Shares!C1895 &amp;  ", " &amp;  Shares!D1895 &amp;  ", " &amp;  Shares!E1895 &amp;  ", " &amp;  Shares!F1895 &amp;  ", " &amp;  Shares!G1895 &amp;  ", " &amp;  Shares!H1895 &amp;  ", " &amp;  Shares!I1895 &amp;  ", " &amp;  Shares!J1895 &amp;  ", " &amp;  Shares!K1895 &amp;  ", " &amp;  Shares!L1895 &amp;  ", " &amp;  Shares!M1895 &amp;  ", " &amp;  Shares!N1895 &amp;  ", " &amp;  Shares!O1895 &amp;  ", " &amp;  Shares!P1895 &amp;  ", " &amp;  Shares!Q1895 &amp;  ", " &amp;  Shares!R1895 &amp;  ", " &amp;  Shares!S1895 &amp;  ", " &amp;  Shares!T1895 &amp;  ", " &amp;  Shares!U1895 &amp;  ", " &amp;  Shares!V1895 &amp;  ", " &amp;  Shares!W1895 &amp;  ", " &amp;  Shares!X1895 &amp;  ", " &amp;  Shares!Y1895 &amp;  ", " &amp;  Shares!Z1895 &amp;  ", " &amp;  Shares!AA1895 &amp;  ", " &amp;  Shares!AB1895 &amp;  ", " &amp;  Shares!AC1895 &amp;  ", " &amp;  Shares!AD1895 &amp;  ", " &amp;  Shares!AE1895 &amp;  ", " &amp;  Shares!AF1895 &amp;  ", " &amp;  Shares!AG1895 &amp;  ", " &amp;  Shares!AH1895 &amp;  ", " &amp;  Shares!AI1895 &amp;  ", " &amp;  Shares!AJ1895 &amp;  ", " &amp;  Shares!AK1895 &amp;  ", " &amp;  Shares!AL1895 &amp;  ", " &amp;  Shares!AM1895 &amp;  ", " &amp;  Shares!#REF! &amp;  ", " &amp;  Shares!AN1895 &amp;  ", " &amp;  Shares!AO1895 &amp;  ", " &amp;  Shares!AP1895 &amp;  ", " &amp;  Shares!AQ1895 &amp;  ", " &amp;  Shares!AR1895 &amp;  ", " &amp;  Shares!AS1895 &amp;  ", " &amp;  Shares!AT1895 &amp;  ", " &amp;  Shares!AU1895 &amp;  ", " &amp;  Shares!AV1895 &amp;  ", " &amp;  Shares!AW1895 &amp;  ", " &amp;  Shares!AX1895 &amp;  "),"</f>
        <v>#REF!</v>
      </c>
    </row>
    <row r="1895" spans="1:1" x14ac:dyDescent="0.2">
      <c r="A1895" t="e">
        <f>"('"&amp; Shares!A1896 &amp; "', '2017-01-26', " &amp;  Shares!C1896 &amp;  ", " &amp;  Shares!D1896 &amp;  ", " &amp;  Shares!E1896 &amp;  ", " &amp;  Shares!F1896 &amp;  ", " &amp;  Shares!G1896 &amp;  ", " &amp;  Shares!H1896 &amp;  ", " &amp;  Shares!I1896 &amp;  ", " &amp;  Shares!J1896 &amp;  ", " &amp;  Shares!K1896 &amp;  ", " &amp;  Shares!L1896 &amp;  ", " &amp;  Shares!M1896 &amp;  ", " &amp;  Shares!N1896 &amp;  ", " &amp;  Shares!O1896 &amp;  ", " &amp;  Shares!P1896 &amp;  ", " &amp;  Shares!Q1896 &amp;  ", " &amp;  Shares!R1896 &amp;  ", " &amp;  Shares!S1896 &amp;  ", " &amp;  Shares!T1896 &amp;  ", " &amp;  Shares!U1896 &amp;  ", " &amp;  Shares!V1896 &amp;  ", " &amp;  Shares!W1896 &amp;  ", " &amp;  Shares!X1896 &amp;  ", " &amp;  Shares!Y1896 &amp;  ", " &amp;  Shares!Z1896 &amp;  ", " &amp;  Shares!AA1896 &amp;  ", " &amp;  Shares!AB1896 &amp;  ", " &amp;  Shares!AC1896 &amp;  ", " &amp;  Shares!AD1896 &amp;  ", " &amp;  Shares!AE1896 &amp;  ", " &amp;  Shares!AF1896 &amp;  ", " &amp;  Shares!AG1896 &amp;  ", " &amp;  Shares!AH1896 &amp;  ", " &amp;  Shares!AI1896 &amp;  ", " &amp;  Shares!AJ1896 &amp;  ", " &amp;  Shares!AK1896 &amp;  ", " &amp;  Shares!AL1896 &amp;  ", " &amp;  Shares!AM1896 &amp;  ", " &amp;  Shares!#REF! &amp;  ", " &amp;  Shares!AN1896 &amp;  ", " &amp;  Shares!AO1896 &amp;  ", " &amp;  Shares!AP1896 &amp;  ", " &amp;  Shares!AQ1896 &amp;  ", " &amp;  Shares!AR1896 &amp;  ", " &amp;  Shares!AS1896 &amp;  ", " &amp;  Shares!AT1896 &amp;  ", " &amp;  Shares!AU1896 &amp;  ", " &amp;  Shares!AV1896 &amp;  ", " &amp;  Shares!AW1896 &amp;  ", " &amp;  Shares!AX1896 &amp;  "),"</f>
        <v>#REF!</v>
      </c>
    </row>
    <row r="1896" spans="1:1" x14ac:dyDescent="0.2">
      <c r="A1896" t="e">
        <f>"('"&amp; Shares!A1897 &amp; "', '2017-01-26', " &amp;  Shares!C1897 &amp;  ", " &amp;  Shares!D1897 &amp;  ", " &amp;  Shares!E1897 &amp;  ", " &amp;  Shares!F1897 &amp;  ", " &amp;  Shares!G1897 &amp;  ", " &amp;  Shares!H1897 &amp;  ", " &amp;  Shares!I1897 &amp;  ", " &amp;  Shares!J1897 &amp;  ", " &amp;  Shares!K1897 &amp;  ", " &amp;  Shares!L1897 &amp;  ", " &amp;  Shares!M1897 &amp;  ", " &amp;  Shares!N1897 &amp;  ", " &amp;  Shares!O1897 &amp;  ", " &amp;  Shares!P1897 &amp;  ", " &amp;  Shares!Q1897 &amp;  ", " &amp;  Shares!R1897 &amp;  ", " &amp;  Shares!S1897 &amp;  ", " &amp;  Shares!T1897 &amp;  ", " &amp;  Shares!U1897 &amp;  ", " &amp;  Shares!V1897 &amp;  ", " &amp;  Shares!W1897 &amp;  ", " &amp;  Shares!X1897 &amp;  ", " &amp;  Shares!Y1897 &amp;  ", " &amp;  Shares!Z1897 &amp;  ", " &amp;  Shares!AA1897 &amp;  ", " &amp;  Shares!AB1897 &amp;  ", " &amp;  Shares!AC1897 &amp;  ", " &amp;  Shares!AD1897 &amp;  ", " &amp;  Shares!AE1897 &amp;  ", " &amp;  Shares!AF1897 &amp;  ", " &amp;  Shares!AG1897 &amp;  ", " &amp;  Shares!AH1897 &amp;  ", " &amp;  Shares!AI1897 &amp;  ", " &amp;  Shares!AJ1897 &amp;  ", " &amp;  Shares!AK1897 &amp;  ", " &amp;  Shares!AL1897 &amp;  ", " &amp;  Shares!AM1897 &amp;  ", " &amp;  Shares!#REF! &amp;  ", " &amp;  Shares!AN1897 &amp;  ", " &amp;  Shares!AO1897 &amp;  ", " &amp;  Shares!AP1897 &amp;  ", " &amp;  Shares!AQ1897 &amp;  ", " &amp;  Shares!AR1897 &amp;  ", " &amp;  Shares!AS1897 &amp;  ", " &amp;  Shares!AT1897 &amp;  ", " &amp;  Shares!AU1897 &amp;  ", " &amp;  Shares!AV1897 &amp;  ", " &amp;  Shares!AW1897 &amp;  ", " &amp;  Shares!AX1897 &amp;  "),"</f>
        <v>#REF!</v>
      </c>
    </row>
    <row r="1897" spans="1:1" x14ac:dyDescent="0.2">
      <c r="A1897" t="e">
        <f>"('"&amp; Shares!A1898 &amp; "', '2017-01-26', " &amp;  Shares!C1898 &amp;  ", " &amp;  Shares!D1898 &amp;  ", " &amp;  Shares!E1898 &amp;  ", " &amp;  Shares!F1898 &amp;  ", " &amp;  Shares!G1898 &amp;  ", " &amp;  Shares!H1898 &amp;  ", " &amp;  Shares!I1898 &amp;  ", " &amp;  Shares!J1898 &amp;  ", " &amp;  Shares!K1898 &amp;  ", " &amp;  Shares!L1898 &amp;  ", " &amp;  Shares!M1898 &amp;  ", " &amp;  Shares!N1898 &amp;  ", " &amp;  Shares!O1898 &amp;  ", " &amp;  Shares!P1898 &amp;  ", " &amp;  Shares!Q1898 &amp;  ", " &amp;  Shares!R1898 &amp;  ", " &amp;  Shares!S1898 &amp;  ", " &amp;  Shares!T1898 &amp;  ", " &amp;  Shares!U1898 &amp;  ", " &amp;  Shares!V1898 &amp;  ", " &amp;  Shares!W1898 &amp;  ", " &amp;  Shares!X1898 &amp;  ", " &amp;  Shares!Y1898 &amp;  ", " &amp;  Shares!Z1898 &amp;  ", " &amp;  Shares!AA1898 &amp;  ", " &amp;  Shares!AB1898 &amp;  ", " &amp;  Shares!AC1898 &amp;  ", " &amp;  Shares!AD1898 &amp;  ", " &amp;  Shares!AE1898 &amp;  ", " &amp;  Shares!AF1898 &amp;  ", " &amp;  Shares!AG1898 &amp;  ", " &amp;  Shares!AH1898 &amp;  ", " &amp;  Shares!AI1898 &amp;  ", " &amp;  Shares!AJ1898 &amp;  ", " &amp;  Shares!AK1898 &amp;  ", " &amp;  Shares!AL1898 &amp;  ", " &amp;  Shares!AM1898 &amp;  ", " &amp;  Shares!#REF! &amp;  ", " &amp;  Shares!AN1898 &amp;  ", " &amp;  Shares!AO1898 &amp;  ", " &amp;  Shares!AP1898 &amp;  ", " &amp;  Shares!AQ1898 &amp;  ", " &amp;  Shares!AR1898 &amp;  ", " &amp;  Shares!AS1898 &amp;  ", " &amp;  Shares!AT1898 &amp;  ", " &amp;  Shares!AU1898 &amp;  ", " &amp;  Shares!AV1898 &amp;  ", " &amp;  Shares!AW1898 &amp;  ", " &amp;  Shares!AX1898 &amp;  "),"</f>
        <v>#REF!</v>
      </c>
    </row>
    <row r="1898" spans="1:1" x14ac:dyDescent="0.2">
      <c r="A1898" t="e">
        <f>"('"&amp; Shares!A1899 &amp; "', '2017-01-26', " &amp;  Shares!C1899 &amp;  ", " &amp;  Shares!D1899 &amp;  ", " &amp;  Shares!E1899 &amp;  ", " &amp;  Shares!F1899 &amp;  ", " &amp;  Shares!G1899 &amp;  ", " &amp;  Shares!H1899 &amp;  ", " &amp;  Shares!I1899 &amp;  ", " &amp;  Shares!J1899 &amp;  ", " &amp;  Shares!K1899 &amp;  ", " &amp;  Shares!L1899 &amp;  ", " &amp;  Shares!M1899 &amp;  ", " &amp;  Shares!N1899 &amp;  ", " &amp;  Shares!O1899 &amp;  ", " &amp;  Shares!P1899 &amp;  ", " &amp;  Shares!Q1899 &amp;  ", " &amp;  Shares!R1899 &amp;  ", " &amp;  Shares!S1899 &amp;  ", " &amp;  Shares!T1899 &amp;  ", " &amp;  Shares!U1899 &amp;  ", " &amp;  Shares!V1899 &amp;  ", " &amp;  Shares!W1899 &amp;  ", " &amp;  Shares!X1899 &amp;  ", " &amp;  Shares!Y1899 &amp;  ", " &amp;  Shares!Z1899 &amp;  ", " &amp;  Shares!AA1899 &amp;  ", " &amp;  Shares!AB1899 &amp;  ", " &amp;  Shares!AC1899 &amp;  ", " &amp;  Shares!AD1899 &amp;  ", " &amp;  Shares!AE1899 &amp;  ", " &amp;  Shares!AF1899 &amp;  ", " &amp;  Shares!AG1899 &amp;  ", " &amp;  Shares!AH1899 &amp;  ", " &amp;  Shares!AI1899 &amp;  ", " &amp;  Shares!AJ1899 &amp;  ", " &amp;  Shares!AK1899 &amp;  ", " &amp;  Shares!AL1899 &amp;  ", " &amp;  Shares!AM1899 &amp;  ", " &amp;  Shares!#REF! &amp;  ", " &amp;  Shares!AN1899 &amp;  ", " &amp;  Shares!AO1899 &amp;  ", " &amp;  Shares!AP1899 &amp;  ", " &amp;  Shares!AQ1899 &amp;  ", " &amp;  Shares!AR1899 &amp;  ", " &amp;  Shares!AS1899 &amp;  ", " &amp;  Shares!AT1899 &amp;  ", " &amp;  Shares!AU1899 &amp;  ", " &amp;  Shares!AV1899 &amp;  ", " &amp;  Shares!AW1899 &amp;  ", " &amp;  Shares!AX1899 &amp;  "),"</f>
        <v>#REF!</v>
      </c>
    </row>
    <row r="1899" spans="1:1" x14ac:dyDescent="0.2">
      <c r="A1899" t="e">
        <f>"('"&amp; Shares!A1900 &amp; "', '2017-01-26', " &amp;  Shares!C1900 &amp;  ", " &amp;  Shares!D1900 &amp;  ", " &amp;  Shares!E1900 &amp;  ", " &amp;  Shares!F1900 &amp;  ", " &amp;  Shares!G1900 &amp;  ", " &amp;  Shares!H1900 &amp;  ", " &amp;  Shares!I1900 &amp;  ", " &amp;  Shares!J1900 &amp;  ", " &amp;  Shares!K1900 &amp;  ", " &amp;  Shares!L1900 &amp;  ", " &amp;  Shares!M1900 &amp;  ", " &amp;  Shares!N1900 &amp;  ", " &amp;  Shares!O1900 &amp;  ", " &amp;  Shares!P1900 &amp;  ", " &amp;  Shares!Q1900 &amp;  ", " &amp;  Shares!R1900 &amp;  ", " &amp;  Shares!S1900 &amp;  ", " &amp;  Shares!T1900 &amp;  ", " &amp;  Shares!U1900 &amp;  ", " &amp;  Shares!V1900 &amp;  ", " &amp;  Shares!W1900 &amp;  ", " &amp;  Shares!X1900 &amp;  ", " &amp;  Shares!Y1900 &amp;  ", " &amp;  Shares!Z1900 &amp;  ", " &amp;  Shares!AA1900 &amp;  ", " &amp;  Shares!AB1900 &amp;  ", " &amp;  Shares!AC1900 &amp;  ", " &amp;  Shares!AD1900 &amp;  ", " &amp;  Shares!AE1900 &amp;  ", " &amp;  Shares!AF1900 &amp;  ", " &amp;  Shares!AG1900 &amp;  ", " &amp;  Shares!AH1900 &amp;  ", " &amp;  Shares!AI1900 &amp;  ", " &amp;  Shares!AJ1900 &amp;  ", " &amp;  Shares!AK1900 &amp;  ", " &amp;  Shares!AL1900 &amp;  ", " &amp;  Shares!AM1900 &amp;  ", " &amp;  Shares!#REF! &amp;  ", " &amp;  Shares!AN1900 &amp;  ", " &amp;  Shares!AO1900 &amp;  ", " &amp;  Shares!AP1900 &amp;  ", " &amp;  Shares!AQ1900 &amp;  ", " &amp;  Shares!AR1900 &amp;  ", " &amp;  Shares!AS1900 &amp;  ", " &amp;  Shares!AT1900 &amp;  ", " &amp;  Shares!AU1900 &amp;  ", " &amp;  Shares!AV1900 &amp;  ", " &amp;  Shares!AW1900 &amp;  ", " &amp;  Shares!AX1900 &amp;  "),"</f>
        <v>#REF!</v>
      </c>
    </row>
    <row r="1900" spans="1:1" x14ac:dyDescent="0.2">
      <c r="A1900" t="e">
        <f>"('"&amp; Shares!A1901 &amp; "', '2017-01-26', " &amp;  Shares!C1901 &amp;  ", " &amp;  Shares!D1901 &amp;  ", " &amp;  Shares!E1901 &amp;  ", " &amp;  Shares!F1901 &amp;  ", " &amp;  Shares!G1901 &amp;  ", " &amp;  Shares!H1901 &amp;  ", " &amp;  Shares!I1901 &amp;  ", " &amp;  Shares!J1901 &amp;  ", " &amp;  Shares!K1901 &amp;  ", " &amp;  Shares!L1901 &amp;  ", " &amp;  Shares!M1901 &amp;  ", " &amp;  Shares!N1901 &amp;  ", " &amp;  Shares!O1901 &amp;  ", " &amp;  Shares!P1901 &amp;  ", " &amp;  Shares!Q1901 &amp;  ", " &amp;  Shares!R1901 &amp;  ", " &amp;  Shares!S1901 &amp;  ", " &amp;  Shares!T1901 &amp;  ", " &amp;  Shares!U1901 &amp;  ", " &amp;  Shares!V1901 &amp;  ", " &amp;  Shares!W1901 &amp;  ", " &amp;  Shares!X1901 &amp;  ", " &amp;  Shares!Y1901 &amp;  ", " &amp;  Shares!Z1901 &amp;  ", " &amp;  Shares!AA1901 &amp;  ", " &amp;  Shares!AB1901 &amp;  ", " &amp;  Shares!AC1901 &amp;  ", " &amp;  Shares!AD1901 &amp;  ", " &amp;  Shares!AE1901 &amp;  ", " &amp;  Shares!AF1901 &amp;  ", " &amp;  Shares!AG1901 &amp;  ", " &amp;  Shares!AH1901 &amp;  ", " &amp;  Shares!AI1901 &amp;  ", " &amp;  Shares!AJ1901 &amp;  ", " &amp;  Shares!AK1901 &amp;  ", " &amp;  Shares!AL1901 &amp;  ", " &amp;  Shares!AM1901 &amp;  ", " &amp;  Shares!#REF! &amp;  ", " &amp;  Shares!AN1901 &amp;  ", " &amp;  Shares!AO1901 &amp;  ", " &amp;  Shares!AP1901 &amp;  ", " &amp;  Shares!AQ1901 &amp;  ", " &amp;  Shares!AR1901 &amp;  ", " &amp;  Shares!AS1901 &amp;  ", " &amp;  Shares!AT1901 &amp;  ", " &amp;  Shares!AU1901 &amp;  ", " &amp;  Shares!AV1901 &amp;  ", " &amp;  Shares!AW1901 &amp;  ", " &amp;  Shares!AX1901 &amp;  "),"</f>
        <v>#REF!</v>
      </c>
    </row>
    <row r="1901" spans="1:1" x14ac:dyDescent="0.2">
      <c r="A1901" t="e">
        <f>"('"&amp; Shares!A1902 &amp; "', '2017-01-26', " &amp;  Shares!C1902 &amp;  ", " &amp;  Shares!D1902 &amp;  ", " &amp;  Shares!E1902 &amp;  ", " &amp;  Shares!F1902 &amp;  ", " &amp;  Shares!G1902 &amp;  ", " &amp;  Shares!H1902 &amp;  ", " &amp;  Shares!I1902 &amp;  ", " &amp;  Shares!J1902 &amp;  ", " &amp;  Shares!K1902 &amp;  ", " &amp;  Shares!L1902 &amp;  ", " &amp;  Shares!M1902 &amp;  ", " &amp;  Shares!N1902 &amp;  ", " &amp;  Shares!O1902 &amp;  ", " &amp;  Shares!P1902 &amp;  ", " &amp;  Shares!Q1902 &amp;  ", " &amp;  Shares!R1902 &amp;  ", " &amp;  Shares!S1902 &amp;  ", " &amp;  Shares!T1902 &amp;  ", " &amp;  Shares!U1902 &amp;  ", " &amp;  Shares!V1902 &amp;  ", " &amp;  Shares!W1902 &amp;  ", " &amp;  Shares!X1902 &amp;  ", " &amp;  Shares!Y1902 &amp;  ", " &amp;  Shares!Z1902 &amp;  ", " &amp;  Shares!AA1902 &amp;  ", " &amp;  Shares!AB1902 &amp;  ", " &amp;  Shares!AC1902 &amp;  ", " &amp;  Shares!AD1902 &amp;  ", " &amp;  Shares!AE1902 &amp;  ", " &amp;  Shares!AF1902 &amp;  ", " &amp;  Shares!AG1902 &amp;  ", " &amp;  Shares!AH1902 &amp;  ", " &amp;  Shares!AI1902 &amp;  ", " &amp;  Shares!AJ1902 &amp;  ", " &amp;  Shares!AK1902 &amp;  ", " &amp;  Shares!AL1902 &amp;  ", " &amp;  Shares!AM1902 &amp;  ", " &amp;  Shares!#REF! &amp;  ", " &amp;  Shares!AN1902 &amp;  ", " &amp;  Shares!AO1902 &amp;  ", " &amp;  Shares!AP1902 &amp;  ", " &amp;  Shares!AQ1902 &amp;  ", " &amp;  Shares!AR1902 &amp;  ", " &amp;  Shares!AS1902 &amp;  ", " &amp;  Shares!AT1902 &amp;  ", " &amp;  Shares!AU1902 &amp;  ", " &amp;  Shares!AV1902 &amp;  ", " &amp;  Shares!AW1902 &amp;  ", " &amp;  Shares!AX1902 &amp;  "),"</f>
        <v>#REF!</v>
      </c>
    </row>
    <row r="1902" spans="1:1" x14ac:dyDescent="0.2">
      <c r="A1902" t="e">
        <f>"('"&amp; Shares!A1903 &amp; "', '2017-01-26', " &amp;  Shares!C1903 &amp;  ", " &amp;  Shares!D1903 &amp;  ", " &amp;  Shares!E1903 &amp;  ", " &amp;  Shares!F1903 &amp;  ", " &amp;  Shares!G1903 &amp;  ", " &amp;  Shares!H1903 &amp;  ", " &amp;  Shares!I1903 &amp;  ", " &amp;  Shares!J1903 &amp;  ", " &amp;  Shares!K1903 &amp;  ", " &amp;  Shares!L1903 &amp;  ", " &amp;  Shares!M1903 &amp;  ", " &amp;  Shares!N1903 &amp;  ", " &amp;  Shares!O1903 &amp;  ", " &amp;  Shares!P1903 &amp;  ", " &amp;  Shares!Q1903 &amp;  ", " &amp;  Shares!R1903 &amp;  ", " &amp;  Shares!S1903 &amp;  ", " &amp;  Shares!T1903 &amp;  ", " &amp;  Shares!U1903 &amp;  ", " &amp;  Shares!V1903 &amp;  ", " &amp;  Shares!W1903 &amp;  ", " &amp;  Shares!X1903 &amp;  ", " &amp;  Shares!Y1903 &amp;  ", " &amp;  Shares!Z1903 &amp;  ", " &amp;  Shares!AA1903 &amp;  ", " &amp;  Shares!AB1903 &amp;  ", " &amp;  Shares!AC1903 &amp;  ", " &amp;  Shares!AD1903 &amp;  ", " &amp;  Shares!AE1903 &amp;  ", " &amp;  Shares!AF1903 &amp;  ", " &amp;  Shares!AG1903 &amp;  ", " &amp;  Shares!AH1903 &amp;  ", " &amp;  Shares!AI1903 &amp;  ", " &amp;  Shares!AJ1903 &amp;  ", " &amp;  Shares!AK1903 &amp;  ", " &amp;  Shares!AL1903 &amp;  ", " &amp;  Shares!AM1903 &amp;  ", " &amp;  Shares!#REF! &amp;  ", " &amp;  Shares!AN1903 &amp;  ", " &amp;  Shares!AO1903 &amp;  ", " &amp;  Shares!AP1903 &amp;  ", " &amp;  Shares!AQ1903 &amp;  ", " &amp;  Shares!AR1903 &amp;  ", " &amp;  Shares!AS1903 &amp;  ", " &amp;  Shares!AT1903 &amp;  ", " &amp;  Shares!AU1903 &amp;  ", " &amp;  Shares!AV1903 &amp;  ", " &amp;  Shares!AW1903 &amp;  ", " &amp;  Shares!AX1903 &amp;  "),"</f>
        <v>#REF!</v>
      </c>
    </row>
    <row r="1903" spans="1:1" x14ac:dyDescent="0.2">
      <c r="A1903" t="e">
        <f>"('"&amp; Shares!A1904 &amp; "', '2017-01-26', " &amp;  Shares!C1904 &amp;  ", " &amp;  Shares!D1904 &amp;  ", " &amp;  Shares!E1904 &amp;  ", " &amp;  Shares!F1904 &amp;  ", " &amp;  Shares!G1904 &amp;  ", " &amp;  Shares!H1904 &amp;  ", " &amp;  Shares!I1904 &amp;  ", " &amp;  Shares!J1904 &amp;  ", " &amp;  Shares!K1904 &amp;  ", " &amp;  Shares!L1904 &amp;  ", " &amp;  Shares!M1904 &amp;  ", " &amp;  Shares!N1904 &amp;  ", " &amp;  Shares!O1904 &amp;  ", " &amp;  Shares!P1904 &amp;  ", " &amp;  Shares!Q1904 &amp;  ", " &amp;  Shares!R1904 &amp;  ", " &amp;  Shares!S1904 &amp;  ", " &amp;  Shares!T1904 &amp;  ", " &amp;  Shares!U1904 &amp;  ", " &amp;  Shares!V1904 &amp;  ", " &amp;  Shares!W1904 &amp;  ", " &amp;  Shares!X1904 &amp;  ", " &amp;  Shares!Y1904 &amp;  ", " &amp;  Shares!Z1904 &amp;  ", " &amp;  Shares!AA1904 &amp;  ", " &amp;  Shares!AB1904 &amp;  ", " &amp;  Shares!AC1904 &amp;  ", " &amp;  Shares!AD1904 &amp;  ", " &amp;  Shares!AE1904 &amp;  ", " &amp;  Shares!AF1904 &amp;  ", " &amp;  Shares!AG1904 &amp;  ", " &amp;  Shares!AH1904 &amp;  ", " &amp;  Shares!AI1904 &amp;  ", " &amp;  Shares!AJ1904 &amp;  ", " &amp;  Shares!AK1904 &amp;  ", " &amp;  Shares!AL1904 &amp;  ", " &amp;  Shares!AM1904 &amp;  ", " &amp;  Shares!#REF! &amp;  ", " &amp;  Shares!AN1904 &amp;  ", " &amp;  Shares!AO1904 &amp;  ", " &amp;  Shares!AP1904 &amp;  ", " &amp;  Shares!AQ1904 &amp;  ", " &amp;  Shares!AR1904 &amp;  ", " &amp;  Shares!AS1904 &amp;  ", " &amp;  Shares!AT1904 &amp;  ", " &amp;  Shares!AU1904 &amp;  ", " &amp;  Shares!AV1904 &amp;  ", " &amp;  Shares!AW1904 &amp;  ", " &amp;  Shares!AX1904 &amp;  "),"</f>
        <v>#REF!</v>
      </c>
    </row>
    <row r="1904" spans="1:1" x14ac:dyDescent="0.2">
      <c r="A1904" t="e">
        <f>"('"&amp; Shares!A1905 &amp; "', '2017-01-26', " &amp;  Shares!C1905 &amp;  ", " &amp;  Shares!D1905 &amp;  ", " &amp;  Shares!E1905 &amp;  ", " &amp;  Shares!F1905 &amp;  ", " &amp;  Shares!G1905 &amp;  ", " &amp;  Shares!H1905 &amp;  ", " &amp;  Shares!I1905 &amp;  ", " &amp;  Shares!J1905 &amp;  ", " &amp;  Shares!K1905 &amp;  ", " &amp;  Shares!L1905 &amp;  ", " &amp;  Shares!M1905 &amp;  ", " &amp;  Shares!N1905 &amp;  ", " &amp;  Shares!O1905 &amp;  ", " &amp;  Shares!P1905 &amp;  ", " &amp;  Shares!Q1905 &amp;  ", " &amp;  Shares!R1905 &amp;  ", " &amp;  Shares!S1905 &amp;  ", " &amp;  Shares!T1905 &amp;  ", " &amp;  Shares!U1905 &amp;  ", " &amp;  Shares!V1905 &amp;  ", " &amp;  Shares!W1905 &amp;  ", " &amp;  Shares!X1905 &amp;  ", " &amp;  Shares!Y1905 &amp;  ", " &amp;  Shares!Z1905 &amp;  ", " &amp;  Shares!AA1905 &amp;  ", " &amp;  Shares!AB1905 &amp;  ", " &amp;  Shares!AC1905 &amp;  ", " &amp;  Shares!AD1905 &amp;  ", " &amp;  Shares!AE1905 &amp;  ", " &amp;  Shares!AF1905 &amp;  ", " &amp;  Shares!AG1905 &amp;  ", " &amp;  Shares!AH1905 &amp;  ", " &amp;  Shares!AI1905 &amp;  ", " &amp;  Shares!AJ1905 &amp;  ", " &amp;  Shares!AK1905 &amp;  ", " &amp;  Shares!AL1905 &amp;  ", " &amp;  Shares!AM1905 &amp;  ", " &amp;  Shares!#REF! &amp;  ", " &amp;  Shares!AN1905 &amp;  ", " &amp;  Shares!AO1905 &amp;  ", " &amp;  Shares!AP1905 &amp;  ", " &amp;  Shares!AQ1905 &amp;  ", " &amp;  Shares!AR1905 &amp;  ", " &amp;  Shares!AS1905 &amp;  ", " &amp;  Shares!AT1905 &amp;  ", " &amp;  Shares!AU1905 &amp;  ", " &amp;  Shares!AV1905 &amp;  ", " &amp;  Shares!AW1905 &amp;  ", " &amp;  Shares!AX1905 &amp;  "),"</f>
        <v>#REF!</v>
      </c>
    </row>
    <row r="1905" spans="1:1" x14ac:dyDescent="0.2">
      <c r="A1905" t="e">
        <f>"('"&amp; Shares!A1906 &amp; "', '2017-01-26', " &amp;  Shares!C1906 &amp;  ", " &amp;  Shares!D1906 &amp;  ", " &amp;  Shares!E1906 &amp;  ", " &amp;  Shares!F1906 &amp;  ", " &amp;  Shares!G1906 &amp;  ", " &amp;  Shares!H1906 &amp;  ", " &amp;  Shares!I1906 &amp;  ", " &amp;  Shares!J1906 &amp;  ", " &amp;  Shares!K1906 &amp;  ", " &amp;  Shares!L1906 &amp;  ", " &amp;  Shares!M1906 &amp;  ", " &amp;  Shares!N1906 &amp;  ", " &amp;  Shares!O1906 &amp;  ", " &amp;  Shares!P1906 &amp;  ", " &amp;  Shares!Q1906 &amp;  ", " &amp;  Shares!R1906 &amp;  ", " &amp;  Shares!S1906 &amp;  ", " &amp;  Shares!T1906 &amp;  ", " &amp;  Shares!U1906 &amp;  ", " &amp;  Shares!V1906 &amp;  ", " &amp;  Shares!W1906 &amp;  ", " &amp;  Shares!X1906 &amp;  ", " &amp;  Shares!Y1906 &amp;  ", " &amp;  Shares!Z1906 &amp;  ", " &amp;  Shares!AA1906 &amp;  ", " &amp;  Shares!AB1906 &amp;  ", " &amp;  Shares!AC1906 &amp;  ", " &amp;  Shares!AD1906 &amp;  ", " &amp;  Shares!AE1906 &amp;  ", " &amp;  Shares!AF1906 &amp;  ", " &amp;  Shares!AG1906 &amp;  ", " &amp;  Shares!AH1906 &amp;  ", " &amp;  Shares!AI1906 &amp;  ", " &amp;  Shares!AJ1906 &amp;  ", " &amp;  Shares!AK1906 &amp;  ", " &amp;  Shares!AL1906 &amp;  ", " &amp;  Shares!AM1906 &amp;  ", " &amp;  Shares!#REF! &amp;  ", " &amp;  Shares!AN1906 &amp;  ", " &amp;  Shares!AO1906 &amp;  ", " &amp;  Shares!AP1906 &amp;  ", " &amp;  Shares!AQ1906 &amp;  ", " &amp;  Shares!AR1906 &amp;  ", " &amp;  Shares!AS1906 &amp;  ", " &amp;  Shares!AT1906 &amp;  ", " &amp;  Shares!AU1906 &amp;  ", " &amp;  Shares!AV1906 &amp;  ", " &amp;  Shares!AW1906 &amp;  ", " &amp;  Shares!AX1906 &amp;  "),"</f>
        <v>#REF!</v>
      </c>
    </row>
    <row r="1906" spans="1:1" x14ac:dyDescent="0.2">
      <c r="A1906" t="e">
        <f>"('"&amp; Shares!A1907 &amp; "', '2017-01-26', " &amp;  Shares!C1907 &amp;  ", " &amp;  Shares!D1907 &amp;  ", " &amp;  Shares!E1907 &amp;  ", " &amp;  Shares!F1907 &amp;  ", " &amp;  Shares!G1907 &amp;  ", " &amp;  Shares!H1907 &amp;  ", " &amp;  Shares!I1907 &amp;  ", " &amp;  Shares!J1907 &amp;  ", " &amp;  Shares!K1907 &amp;  ", " &amp;  Shares!L1907 &amp;  ", " &amp;  Shares!M1907 &amp;  ", " &amp;  Shares!N1907 &amp;  ", " &amp;  Shares!O1907 &amp;  ", " &amp;  Shares!P1907 &amp;  ", " &amp;  Shares!Q1907 &amp;  ", " &amp;  Shares!R1907 &amp;  ", " &amp;  Shares!S1907 &amp;  ", " &amp;  Shares!T1907 &amp;  ", " &amp;  Shares!U1907 &amp;  ", " &amp;  Shares!V1907 &amp;  ", " &amp;  Shares!W1907 &amp;  ", " &amp;  Shares!X1907 &amp;  ", " &amp;  Shares!Y1907 &amp;  ", " &amp;  Shares!Z1907 &amp;  ", " &amp;  Shares!AA1907 &amp;  ", " &amp;  Shares!AB1907 &amp;  ", " &amp;  Shares!AC1907 &amp;  ", " &amp;  Shares!AD1907 &amp;  ", " &amp;  Shares!AE1907 &amp;  ", " &amp;  Shares!AF1907 &amp;  ", " &amp;  Shares!AG1907 &amp;  ", " &amp;  Shares!AH1907 &amp;  ", " &amp;  Shares!AI1907 &amp;  ", " &amp;  Shares!AJ1907 &amp;  ", " &amp;  Shares!AK1907 &amp;  ", " &amp;  Shares!AL1907 &amp;  ", " &amp;  Shares!AM1907 &amp;  ", " &amp;  Shares!#REF! &amp;  ", " &amp;  Shares!AN1907 &amp;  ", " &amp;  Shares!AO1907 &amp;  ", " &amp;  Shares!AP1907 &amp;  ", " &amp;  Shares!AQ1907 &amp;  ", " &amp;  Shares!AR1907 &amp;  ", " &amp;  Shares!AS1907 &amp;  ", " &amp;  Shares!AT1907 &amp;  ", " &amp;  Shares!AU1907 &amp;  ", " &amp;  Shares!AV1907 &amp;  ", " &amp;  Shares!AW1907 &amp;  ", " &amp;  Shares!AX1907 &amp;  "),"</f>
        <v>#REF!</v>
      </c>
    </row>
    <row r="1907" spans="1:1" x14ac:dyDescent="0.2">
      <c r="A1907" t="e">
        <f>"('"&amp; Shares!A1908 &amp; "', '2017-01-26', " &amp;  Shares!C1908 &amp;  ", " &amp;  Shares!D1908 &amp;  ", " &amp;  Shares!E1908 &amp;  ", " &amp;  Shares!F1908 &amp;  ", " &amp;  Shares!G1908 &amp;  ", " &amp;  Shares!H1908 &amp;  ", " &amp;  Shares!I1908 &amp;  ", " &amp;  Shares!J1908 &amp;  ", " &amp;  Shares!K1908 &amp;  ", " &amp;  Shares!L1908 &amp;  ", " &amp;  Shares!M1908 &amp;  ", " &amp;  Shares!N1908 &amp;  ", " &amp;  Shares!O1908 &amp;  ", " &amp;  Shares!P1908 &amp;  ", " &amp;  Shares!Q1908 &amp;  ", " &amp;  Shares!R1908 &amp;  ", " &amp;  Shares!S1908 &amp;  ", " &amp;  Shares!T1908 &amp;  ", " &amp;  Shares!U1908 &amp;  ", " &amp;  Shares!V1908 &amp;  ", " &amp;  Shares!W1908 &amp;  ", " &amp;  Shares!X1908 &amp;  ", " &amp;  Shares!Y1908 &amp;  ", " &amp;  Shares!Z1908 &amp;  ", " &amp;  Shares!AA1908 &amp;  ", " &amp;  Shares!AB1908 &amp;  ", " &amp;  Shares!AC1908 &amp;  ", " &amp;  Shares!AD1908 &amp;  ", " &amp;  Shares!AE1908 &amp;  ", " &amp;  Shares!AF1908 &amp;  ", " &amp;  Shares!AG1908 &amp;  ", " &amp;  Shares!AH1908 &amp;  ", " &amp;  Shares!AI1908 &amp;  ", " &amp;  Shares!AJ1908 &amp;  ", " &amp;  Shares!AK1908 &amp;  ", " &amp;  Shares!AL1908 &amp;  ", " &amp;  Shares!AM1908 &amp;  ", " &amp;  Shares!#REF! &amp;  ", " &amp;  Shares!AN1908 &amp;  ", " &amp;  Shares!AO1908 &amp;  ", " &amp;  Shares!AP1908 &amp;  ", " &amp;  Shares!AQ1908 &amp;  ", " &amp;  Shares!AR1908 &amp;  ", " &amp;  Shares!AS1908 &amp;  ", " &amp;  Shares!AT1908 &amp;  ", " &amp;  Shares!AU1908 &amp;  ", " &amp;  Shares!AV1908 &amp;  ", " &amp;  Shares!AW1908 &amp;  ", " &amp;  Shares!AX1908 &amp;  "),"</f>
        <v>#REF!</v>
      </c>
    </row>
    <row r="1908" spans="1:1" x14ac:dyDescent="0.2">
      <c r="A1908" t="e">
        <f>"('"&amp; Shares!A1909 &amp; "', '2017-01-26', " &amp;  Shares!C1909 &amp;  ", " &amp;  Shares!D1909 &amp;  ", " &amp;  Shares!E1909 &amp;  ", " &amp;  Shares!F1909 &amp;  ", " &amp;  Shares!G1909 &amp;  ", " &amp;  Shares!H1909 &amp;  ", " &amp;  Shares!I1909 &amp;  ", " &amp;  Shares!J1909 &amp;  ", " &amp;  Shares!K1909 &amp;  ", " &amp;  Shares!L1909 &amp;  ", " &amp;  Shares!M1909 &amp;  ", " &amp;  Shares!N1909 &amp;  ", " &amp;  Shares!O1909 &amp;  ", " &amp;  Shares!P1909 &amp;  ", " &amp;  Shares!Q1909 &amp;  ", " &amp;  Shares!R1909 &amp;  ", " &amp;  Shares!S1909 &amp;  ", " &amp;  Shares!T1909 &amp;  ", " &amp;  Shares!U1909 &amp;  ", " &amp;  Shares!V1909 &amp;  ", " &amp;  Shares!W1909 &amp;  ", " &amp;  Shares!X1909 &amp;  ", " &amp;  Shares!Y1909 &amp;  ", " &amp;  Shares!Z1909 &amp;  ", " &amp;  Shares!AA1909 &amp;  ", " &amp;  Shares!AB1909 &amp;  ", " &amp;  Shares!AC1909 &amp;  ", " &amp;  Shares!AD1909 &amp;  ", " &amp;  Shares!AE1909 &amp;  ", " &amp;  Shares!AF1909 &amp;  ", " &amp;  Shares!AG1909 &amp;  ", " &amp;  Shares!AH1909 &amp;  ", " &amp;  Shares!AI1909 &amp;  ", " &amp;  Shares!AJ1909 &amp;  ", " &amp;  Shares!AK1909 &amp;  ", " &amp;  Shares!AL1909 &amp;  ", " &amp;  Shares!AM1909 &amp;  ", " &amp;  Shares!#REF! &amp;  ", " &amp;  Shares!AN1909 &amp;  ", " &amp;  Shares!AO1909 &amp;  ", " &amp;  Shares!AP1909 &amp;  ", " &amp;  Shares!AQ1909 &amp;  ", " &amp;  Shares!AR1909 &amp;  ", " &amp;  Shares!AS1909 &amp;  ", " &amp;  Shares!AT1909 &amp;  ", " &amp;  Shares!AU1909 &amp;  ", " &amp;  Shares!AV1909 &amp;  ", " &amp;  Shares!AW1909 &amp;  ", " &amp;  Shares!AX1909 &amp;  "),"</f>
        <v>#REF!</v>
      </c>
    </row>
    <row r="1909" spans="1:1" x14ac:dyDescent="0.2">
      <c r="A1909" t="e">
        <f>"('"&amp; Shares!A1910 &amp; "', '2017-01-26', " &amp;  Shares!C1910 &amp;  ", " &amp;  Shares!D1910 &amp;  ", " &amp;  Shares!E1910 &amp;  ", " &amp;  Shares!F1910 &amp;  ", " &amp;  Shares!G1910 &amp;  ", " &amp;  Shares!H1910 &amp;  ", " &amp;  Shares!I1910 &amp;  ", " &amp;  Shares!J1910 &amp;  ", " &amp;  Shares!K1910 &amp;  ", " &amp;  Shares!L1910 &amp;  ", " &amp;  Shares!M1910 &amp;  ", " &amp;  Shares!N1910 &amp;  ", " &amp;  Shares!O1910 &amp;  ", " &amp;  Shares!P1910 &amp;  ", " &amp;  Shares!Q1910 &amp;  ", " &amp;  Shares!R1910 &amp;  ", " &amp;  Shares!S1910 &amp;  ", " &amp;  Shares!T1910 &amp;  ", " &amp;  Shares!U1910 &amp;  ", " &amp;  Shares!V1910 &amp;  ", " &amp;  Shares!W1910 &amp;  ", " &amp;  Shares!X1910 &amp;  ", " &amp;  Shares!Y1910 &amp;  ", " &amp;  Shares!Z1910 &amp;  ", " &amp;  Shares!AA1910 &amp;  ", " &amp;  Shares!AB1910 &amp;  ", " &amp;  Shares!AC1910 &amp;  ", " &amp;  Shares!AD1910 &amp;  ", " &amp;  Shares!AE1910 &amp;  ", " &amp;  Shares!AF1910 &amp;  ", " &amp;  Shares!AG1910 &amp;  ", " &amp;  Shares!AH1910 &amp;  ", " &amp;  Shares!AI1910 &amp;  ", " &amp;  Shares!AJ1910 &amp;  ", " &amp;  Shares!AK1910 &amp;  ", " &amp;  Shares!AL1910 &amp;  ", " &amp;  Shares!AM1910 &amp;  ", " &amp;  Shares!#REF! &amp;  ", " &amp;  Shares!AN1910 &amp;  ", " &amp;  Shares!AO1910 &amp;  ", " &amp;  Shares!AP1910 &amp;  ", " &amp;  Shares!AQ1910 &amp;  ", " &amp;  Shares!AR1910 &amp;  ", " &amp;  Shares!AS1910 &amp;  ", " &amp;  Shares!AT1910 &amp;  ", " &amp;  Shares!AU1910 &amp;  ", " &amp;  Shares!AV1910 &amp;  ", " &amp;  Shares!AW1910 &amp;  ", " &amp;  Shares!AX1910 &amp;  "),"</f>
        <v>#REF!</v>
      </c>
    </row>
    <row r="1910" spans="1:1" x14ac:dyDescent="0.2">
      <c r="A1910" t="e">
        <f>"('"&amp; Shares!A1911 &amp; "', '2017-01-26', " &amp;  Shares!C1911 &amp;  ", " &amp;  Shares!D1911 &amp;  ", " &amp;  Shares!E1911 &amp;  ", " &amp;  Shares!F1911 &amp;  ", " &amp;  Shares!G1911 &amp;  ", " &amp;  Shares!H1911 &amp;  ", " &amp;  Shares!I1911 &amp;  ", " &amp;  Shares!J1911 &amp;  ", " &amp;  Shares!K1911 &amp;  ", " &amp;  Shares!L1911 &amp;  ", " &amp;  Shares!M1911 &amp;  ", " &amp;  Shares!N1911 &amp;  ", " &amp;  Shares!O1911 &amp;  ", " &amp;  Shares!P1911 &amp;  ", " &amp;  Shares!Q1911 &amp;  ", " &amp;  Shares!R1911 &amp;  ", " &amp;  Shares!S1911 &amp;  ", " &amp;  Shares!T1911 &amp;  ", " &amp;  Shares!U1911 &amp;  ", " &amp;  Shares!V1911 &amp;  ", " &amp;  Shares!W1911 &amp;  ", " &amp;  Shares!X1911 &amp;  ", " &amp;  Shares!Y1911 &amp;  ", " &amp;  Shares!Z1911 &amp;  ", " &amp;  Shares!AA1911 &amp;  ", " &amp;  Shares!AB1911 &amp;  ", " &amp;  Shares!AC1911 &amp;  ", " &amp;  Shares!AD1911 &amp;  ", " &amp;  Shares!AE1911 &amp;  ", " &amp;  Shares!AF1911 &amp;  ", " &amp;  Shares!AG1911 &amp;  ", " &amp;  Shares!AH1911 &amp;  ", " &amp;  Shares!AI1911 &amp;  ", " &amp;  Shares!AJ1911 &amp;  ", " &amp;  Shares!AK1911 &amp;  ", " &amp;  Shares!AL1911 &amp;  ", " &amp;  Shares!AM1911 &amp;  ", " &amp;  Shares!#REF! &amp;  ", " &amp;  Shares!AN1911 &amp;  ", " &amp;  Shares!AO1911 &amp;  ", " &amp;  Shares!AP1911 &amp;  ", " &amp;  Shares!AQ1911 &amp;  ", " &amp;  Shares!AR1911 &amp;  ", " &amp;  Shares!AS1911 &amp;  ", " &amp;  Shares!AT1911 &amp;  ", " &amp;  Shares!AU1911 &amp;  ", " &amp;  Shares!AV1911 &amp;  ", " &amp;  Shares!AW1911 &amp;  ", " &amp;  Shares!AX1911 &amp;  "),"</f>
        <v>#REF!</v>
      </c>
    </row>
    <row r="1911" spans="1:1" x14ac:dyDescent="0.2">
      <c r="A1911" t="e">
        <f>"('"&amp; Shares!A1912 &amp; "', '2017-01-26', " &amp;  Shares!C1912 &amp;  ", " &amp;  Shares!D1912 &amp;  ", " &amp;  Shares!E1912 &amp;  ", " &amp;  Shares!F1912 &amp;  ", " &amp;  Shares!G1912 &amp;  ", " &amp;  Shares!H1912 &amp;  ", " &amp;  Shares!I1912 &amp;  ", " &amp;  Shares!J1912 &amp;  ", " &amp;  Shares!K1912 &amp;  ", " &amp;  Shares!L1912 &amp;  ", " &amp;  Shares!M1912 &amp;  ", " &amp;  Shares!N1912 &amp;  ", " &amp;  Shares!O1912 &amp;  ", " &amp;  Shares!P1912 &amp;  ", " &amp;  Shares!Q1912 &amp;  ", " &amp;  Shares!R1912 &amp;  ", " &amp;  Shares!S1912 &amp;  ", " &amp;  Shares!T1912 &amp;  ", " &amp;  Shares!U1912 &amp;  ", " &amp;  Shares!V1912 &amp;  ", " &amp;  Shares!W1912 &amp;  ", " &amp;  Shares!X1912 &amp;  ", " &amp;  Shares!Y1912 &amp;  ", " &amp;  Shares!Z1912 &amp;  ", " &amp;  Shares!AA1912 &amp;  ", " &amp;  Shares!AB1912 &amp;  ", " &amp;  Shares!AC1912 &amp;  ", " &amp;  Shares!AD1912 &amp;  ", " &amp;  Shares!AE1912 &amp;  ", " &amp;  Shares!AF1912 &amp;  ", " &amp;  Shares!AG1912 &amp;  ", " &amp;  Shares!AH1912 &amp;  ", " &amp;  Shares!AI1912 &amp;  ", " &amp;  Shares!AJ1912 &amp;  ", " &amp;  Shares!AK1912 &amp;  ", " &amp;  Shares!AL1912 &amp;  ", " &amp;  Shares!AM1912 &amp;  ", " &amp;  Shares!#REF! &amp;  ", " &amp;  Shares!AN1912 &amp;  ", " &amp;  Shares!AO1912 &amp;  ", " &amp;  Shares!AP1912 &amp;  ", " &amp;  Shares!AQ1912 &amp;  ", " &amp;  Shares!AR1912 &amp;  ", " &amp;  Shares!AS1912 &amp;  ", " &amp;  Shares!AT1912 &amp;  ", " &amp;  Shares!AU1912 &amp;  ", " &amp;  Shares!AV1912 &amp;  ", " &amp;  Shares!AW1912 &amp;  ", " &amp;  Shares!AX1912 &amp;  "),"</f>
        <v>#REF!</v>
      </c>
    </row>
    <row r="1912" spans="1:1" x14ac:dyDescent="0.2">
      <c r="A1912" t="e">
        <f>"('"&amp; Shares!A1913 &amp; "', '2017-01-26', " &amp;  Shares!C1913 &amp;  ", " &amp;  Shares!D1913 &amp;  ", " &amp;  Shares!E1913 &amp;  ", " &amp;  Shares!F1913 &amp;  ", " &amp;  Shares!G1913 &amp;  ", " &amp;  Shares!H1913 &amp;  ", " &amp;  Shares!I1913 &amp;  ", " &amp;  Shares!J1913 &amp;  ", " &amp;  Shares!K1913 &amp;  ", " &amp;  Shares!L1913 &amp;  ", " &amp;  Shares!M1913 &amp;  ", " &amp;  Shares!N1913 &amp;  ", " &amp;  Shares!O1913 &amp;  ", " &amp;  Shares!P1913 &amp;  ", " &amp;  Shares!Q1913 &amp;  ", " &amp;  Shares!R1913 &amp;  ", " &amp;  Shares!S1913 &amp;  ", " &amp;  Shares!T1913 &amp;  ", " &amp;  Shares!U1913 &amp;  ", " &amp;  Shares!V1913 &amp;  ", " &amp;  Shares!W1913 &amp;  ", " &amp;  Shares!X1913 &amp;  ", " &amp;  Shares!Y1913 &amp;  ", " &amp;  Shares!Z1913 &amp;  ", " &amp;  Shares!AA1913 &amp;  ", " &amp;  Shares!AB1913 &amp;  ", " &amp;  Shares!AC1913 &amp;  ", " &amp;  Shares!AD1913 &amp;  ", " &amp;  Shares!AE1913 &amp;  ", " &amp;  Shares!AF1913 &amp;  ", " &amp;  Shares!AG1913 &amp;  ", " &amp;  Shares!AH1913 &amp;  ", " &amp;  Shares!AI1913 &amp;  ", " &amp;  Shares!AJ1913 &amp;  ", " &amp;  Shares!AK1913 &amp;  ", " &amp;  Shares!AL1913 &amp;  ", " &amp;  Shares!AM1913 &amp;  ", " &amp;  Shares!#REF! &amp;  ", " &amp;  Shares!AN1913 &amp;  ", " &amp;  Shares!AO1913 &amp;  ", " &amp;  Shares!AP1913 &amp;  ", " &amp;  Shares!AQ1913 &amp;  ", " &amp;  Shares!AR1913 &amp;  ", " &amp;  Shares!AS1913 &amp;  ", " &amp;  Shares!AT1913 &amp;  ", " &amp;  Shares!AU1913 &amp;  ", " &amp;  Shares!AV1913 &amp;  ", " &amp;  Shares!AW1913 &amp;  ", " &amp;  Shares!AX1913 &amp;  "),"</f>
        <v>#REF!</v>
      </c>
    </row>
    <row r="1913" spans="1:1" x14ac:dyDescent="0.2">
      <c r="A1913" t="e">
        <f>"('"&amp; Shares!A1914 &amp; "', '2017-01-26', " &amp;  Shares!C1914 &amp;  ", " &amp;  Shares!D1914 &amp;  ", " &amp;  Shares!E1914 &amp;  ", " &amp;  Shares!F1914 &amp;  ", " &amp;  Shares!G1914 &amp;  ", " &amp;  Shares!H1914 &amp;  ", " &amp;  Shares!I1914 &amp;  ", " &amp;  Shares!J1914 &amp;  ", " &amp;  Shares!K1914 &amp;  ", " &amp;  Shares!L1914 &amp;  ", " &amp;  Shares!M1914 &amp;  ", " &amp;  Shares!N1914 &amp;  ", " &amp;  Shares!O1914 &amp;  ", " &amp;  Shares!P1914 &amp;  ", " &amp;  Shares!Q1914 &amp;  ", " &amp;  Shares!R1914 &amp;  ", " &amp;  Shares!S1914 &amp;  ", " &amp;  Shares!T1914 &amp;  ", " &amp;  Shares!U1914 &amp;  ", " &amp;  Shares!V1914 &amp;  ", " &amp;  Shares!W1914 &amp;  ", " &amp;  Shares!X1914 &amp;  ", " &amp;  Shares!Y1914 &amp;  ", " &amp;  Shares!Z1914 &amp;  ", " &amp;  Shares!AA1914 &amp;  ", " &amp;  Shares!AB1914 &amp;  ", " &amp;  Shares!AC1914 &amp;  ", " &amp;  Shares!AD1914 &amp;  ", " &amp;  Shares!AE1914 &amp;  ", " &amp;  Shares!AF1914 &amp;  ", " &amp;  Shares!AG1914 &amp;  ", " &amp;  Shares!AH1914 &amp;  ", " &amp;  Shares!AI1914 &amp;  ", " &amp;  Shares!AJ1914 &amp;  ", " &amp;  Shares!AK1914 &amp;  ", " &amp;  Shares!AL1914 &amp;  ", " &amp;  Shares!AM1914 &amp;  ", " &amp;  Shares!#REF! &amp;  ", " &amp;  Shares!AN1914 &amp;  ", " &amp;  Shares!AO1914 &amp;  ", " &amp;  Shares!AP1914 &amp;  ", " &amp;  Shares!AQ1914 &amp;  ", " &amp;  Shares!AR1914 &amp;  ", " &amp;  Shares!AS1914 &amp;  ", " &amp;  Shares!AT1914 &amp;  ", " &amp;  Shares!AU1914 &amp;  ", " &amp;  Shares!AV1914 &amp;  ", " &amp;  Shares!AW1914 &amp;  ", " &amp;  Shares!AX1914 &amp;  "),"</f>
        <v>#REF!</v>
      </c>
    </row>
    <row r="1914" spans="1:1" x14ac:dyDescent="0.2">
      <c r="A1914" t="e">
        <f>"('"&amp; Shares!A1915 &amp; "', '2017-01-26', " &amp;  Shares!C1915 &amp;  ", " &amp;  Shares!D1915 &amp;  ", " &amp;  Shares!E1915 &amp;  ", " &amp;  Shares!F1915 &amp;  ", " &amp;  Shares!G1915 &amp;  ", " &amp;  Shares!H1915 &amp;  ", " &amp;  Shares!I1915 &amp;  ", " &amp;  Shares!J1915 &amp;  ", " &amp;  Shares!K1915 &amp;  ", " &amp;  Shares!L1915 &amp;  ", " &amp;  Shares!M1915 &amp;  ", " &amp;  Shares!N1915 &amp;  ", " &amp;  Shares!O1915 &amp;  ", " &amp;  Shares!P1915 &amp;  ", " &amp;  Shares!Q1915 &amp;  ", " &amp;  Shares!R1915 &amp;  ", " &amp;  Shares!S1915 &amp;  ", " &amp;  Shares!T1915 &amp;  ", " &amp;  Shares!U1915 &amp;  ", " &amp;  Shares!V1915 &amp;  ", " &amp;  Shares!W1915 &amp;  ", " &amp;  Shares!X1915 &amp;  ", " &amp;  Shares!Y1915 &amp;  ", " &amp;  Shares!Z1915 &amp;  ", " &amp;  Shares!AA1915 &amp;  ", " &amp;  Shares!AB1915 &amp;  ", " &amp;  Shares!AC1915 &amp;  ", " &amp;  Shares!AD1915 &amp;  ", " &amp;  Shares!AE1915 &amp;  ", " &amp;  Shares!AF1915 &amp;  ", " &amp;  Shares!AG1915 &amp;  ", " &amp;  Shares!AH1915 &amp;  ", " &amp;  Shares!AI1915 &amp;  ", " &amp;  Shares!AJ1915 &amp;  ", " &amp;  Shares!AK1915 &amp;  ", " &amp;  Shares!AL1915 &amp;  ", " &amp;  Shares!AM1915 &amp;  ", " &amp;  Shares!#REF! &amp;  ", " &amp;  Shares!AN1915 &amp;  ", " &amp;  Shares!AO1915 &amp;  ", " &amp;  Shares!AP1915 &amp;  ", " &amp;  Shares!AQ1915 &amp;  ", " &amp;  Shares!AR1915 &amp;  ", " &amp;  Shares!AS1915 &amp;  ", " &amp;  Shares!AT1915 &amp;  ", " &amp;  Shares!AU1915 &amp;  ", " &amp;  Shares!AV1915 &amp;  ", " &amp;  Shares!AW1915 &amp;  ", " &amp;  Shares!AX1915 &amp;  "),"</f>
        <v>#REF!</v>
      </c>
    </row>
    <row r="1915" spans="1:1" x14ac:dyDescent="0.2">
      <c r="A1915" t="e">
        <f>"('"&amp; Shares!A1916 &amp; "', '2017-01-26', " &amp;  Shares!C1916 &amp;  ", " &amp;  Shares!D1916 &amp;  ", " &amp;  Shares!E1916 &amp;  ", " &amp;  Shares!F1916 &amp;  ", " &amp;  Shares!G1916 &amp;  ", " &amp;  Shares!H1916 &amp;  ", " &amp;  Shares!I1916 &amp;  ", " &amp;  Shares!J1916 &amp;  ", " &amp;  Shares!K1916 &amp;  ", " &amp;  Shares!L1916 &amp;  ", " &amp;  Shares!M1916 &amp;  ", " &amp;  Shares!N1916 &amp;  ", " &amp;  Shares!O1916 &amp;  ", " &amp;  Shares!P1916 &amp;  ", " &amp;  Shares!Q1916 &amp;  ", " &amp;  Shares!R1916 &amp;  ", " &amp;  Shares!S1916 &amp;  ", " &amp;  Shares!T1916 &amp;  ", " &amp;  Shares!U1916 &amp;  ", " &amp;  Shares!V1916 &amp;  ", " &amp;  Shares!W1916 &amp;  ", " &amp;  Shares!X1916 &amp;  ", " &amp;  Shares!Y1916 &amp;  ", " &amp;  Shares!Z1916 &amp;  ", " &amp;  Shares!AA1916 &amp;  ", " &amp;  Shares!AB1916 &amp;  ", " &amp;  Shares!AC1916 &amp;  ", " &amp;  Shares!AD1916 &amp;  ", " &amp;  Shares!AE1916 &amp;  ", " &amp;  Shares!AF1916 &amp;  ", " &amp;  Shares!AG1916 &amp;  ", " &amp;  Shares!AH1916 &amp;  ", " &amp;  Shares!AI1916 &amp;  ", " &amp;  Shares!AJ1916 &amp;  ", " &amp;  Shares!AK1916 &amp;  ", " &amp;  Shares!AL1916 &amp;  ", " &amp;  Shares!AM1916 &amp;  ", " &amp;  Shares!#REF! &amp;  ", " &amp;  Shares!AN1916 &amp;  ", " &amp;  Shares!AO1916 &amp;  ", " &amp;  Shares!AP1916 &amp;  ", " &amp;  Shares!AQ1916 &amp;  ", " &amp;  Shares!AR1916 &amp;  ", " &amp;  Shares!AS1916 &amp;  ", " &amp;  Shares!AT1916 &amp;  ", " &amp;  Shares!AU1916 &amp;  ", " &amp;  Shares!AV1916 &amp;  ", " &amp;  Shares!AW1916 &amp;  ", " &amp;  Shares!AX1916 &amp;  "),"</f>
        <v>#REF!</v>
      </c>
    </row>
    <row r="1916" spans="1:1" x14ac:dyDescent="0.2">
      <c r="A1916" t="e">
        <f>"('"&amp; Shares!A1917 &amp; "', '2017-01-26', " &amp;  Shares!C1917 &amp;  ", " &amp;  Shares!D1917 &amp;  ", " &amp;  Shares!E1917 &amp;  ", " &amp;  Shares!F1917 &amp;  ", " &amp;  Shares!G1917 &amp;  ", " &amp;  Shares!H1917 &amp;  ", " &amp;  Shares!I1917 &amp;  ", " &amp;  Shares!J1917 &amp;  ", " &amp;  Shares!K1917 &amp;  ", " &amp;  Shares!L1917 &amp;  ", " &amp;  Shares!M1917 &amp;  ", " &amp;  Shares!N1917 &amp;  ", " &amp;  Shares!O1917 &amp;  ", " &amp;  Shares!P1917 &amp;  ", " &amp;  Shares!Q1917 &amp;  ", " &amp;  Shares!R1917 &amp;  ", " &amp;  Shares!S1917 &amp;  ", " &amp;  Shares!T1917 &amp;  ", " &amp;  Shares!U1917 &amp;  ", " &amp;  Shares!V1917 &amp;  ", " &amp;  Shares!W1917 &amp;  ", " &amp;  Shares!X1917 &amp;  ", " &amp;  Shares!Y1917 &amp;  ", " &amp;  Shares!Z1917 &amp;  ", " &amp;  Shares!AA1917 &amp;  ", " &amp;  Shares!AB1917 &amp;  ", " &amp;  Shares!AC1917 &amp;  ", " &amp;  Shares!AD1917 &amp;  ", " &amp;  Shares!AE1917 &amp;  ", " &amp;  Shares!AF1917 &amp;  ", " &amp;  Shares!AG1917 &amp;  ", " &amp;  Shares!AH1917 &amp;  ", " &amp;  Shares!AI1917 &amp;  ", " &amp;  Shares!AJ1917 &amp;  ", " &amp;  Shares!AK1917 &amp;  ", " &amp;  Shares!AL1917 &amp;  ", " &amp;  Shares!AM1917 &amp;  ", " &amp;  Shares!#REF! &amp;  ", " &amp;  Shares!AN1917 &amp;  ", " &amp;  Shares!AO1917 &amp;  ", " &amp;  Shares!AP1917 &amp;  ", " &amp;  Shares!AQ1917 &amp;  ", " &amp;  Shares!AR1917 &amp;  ", " &amp;  Shares!AS1917 &amp;  ", " &amp;  Shares!AT1917 &amp;  ", " &amp;  Shares!AU1917 &amp;  ", " &amp;  Shares!AV1917 &amp;  ", " &amp;  Shares!AW1917 &amp;  ", " &amp;  Shares!AX1917 &amp;  "),"</f>
        <v>#REF!</v>
      </c>
    </row>
    <row r="1917" spans="1:1" x14ac:dyDescent="0.2">
      <c r="A1917" t="e">
        <f>"('"&amp; Shares!A1918 &amp; "', '2017-01-26', " &amp;  Shares!C1918 &amp;  ", " &amp;  Shares!D1918 &amp;  ", " &amp;  Shares!E1918 &amp;  ", " &amp;  Shares!F1918 &amp;  ", " &amp;  Shares!G1918 &amp;  ", " &amp;  Shares!H1918 &amp;  ", " &amp;  Shares!I1918 &amp;  ", " &amp;  Shares!J1918 &amp;  ", " &amp;  Shares!K1918 &amp;  ", " &amp;  Shares!L1918 &amp;  ", " &amp;  Shares!M1918 &amp;  ", " &amp;  Shares!N1918 &amp;  ", " &amp;  Shares!O1918 &amp;  ", " &amp;  Shares!P1918 &amp;  ", " &amp;  Shares!Q1918 &amp;  ", " &amp;  Shares!R1918 &amp;  ", " &amp;  Shares!S1918 &amp;  ", " &amp;  Shares!T1918 &amp;  ", " &amp;  Shares!U1918 &amp;  ", " &amp;  Shares!V1918 &amp;  ", " &amp;  Shares!W1918 &amp;  ", " &amp;  Shares!X1918 &amp;  ", " &amp;  Shares!Y1918 &amp;  ", " &amp;  Shares!Z1918 &amp;  ", " &amp;  Shares!AA1918 &amp;  ", " &amp;  Shares!AB1918 &amp;  ", " &amp;  Shares!AC1918 &amp;  ", " &amp;  Shares!AD1918 &amp;  ", " &amp;  Shares!AE1918 &amp;  ", " &amp;  Shares!AF1918 &amp;  ", " &amp;  Shares!AG1918 &amp;  ", " &amp;  Shares!AH1918 &amp;  ", " &amp;  Shares!AI1918 &amp;  ", " &amp;  Shares!AJ1918 &amp;  ", " &amp;  Shares!AK1918 &amp;  ", " &amp;  Shares!AL1918 &amp;  ", " &amp;  Shares!AM1918 &amp;  ", " &amp;  Shares!#REF! &amp;  ", " &amp;  Shares!AN1918 &amp;  ", " &amp;  Shares!AO1918 &amp;  ", " &amp;  Shares!AP1918 &amp;  ", " &amp;  Shares!AQ1918 &amp;  ", " &amp;  Shares!AR1918 &amp;  ", " &amp;  Shares!AS1918 &amp;  ", " &amp;  Shares!AT1918 &amp;  ", " &amp;  Shares!AU1918 &amp;  ", " &amp;  Shares!AV1918 &amp;  ", " &amp;  Shares!AW1918 &amp;  ", " &amp;  Shares!AX1918 &amp;  "),"</f>
        <v>#REF!</v>
      </c>
    </row>
    <row r="1918" spans="1:1" x14ac:dyDescent="0.2">
      <c r="A1918" t="e">
        <f>"('"&amp; Shares!A1919 &amp; "', '2017-01-26', " &amp;  Shares!C1919 &amp;  ", " &amp;  Shares!D1919 &amp;  ", " &amp;  Shares!E1919 &amp;  ", " &amp;  Shares!F1919 &amp;  ", " &amp;  Shares!G1919 &amp;  ", " &amp;  Shares!H1919 &amp;  ", " &amp;  Shares!I1919 &amp;  ", " &amp;  Shares!J1919 &amp;  ", " &amp;  Shares!K1919 &amp;  ", " &amp;  Shares!L1919 &amp;  ", " &amp;  Shares!M1919 &amp;  ", " &amp;  Shares!N1919 &amp;  ", " &amp;  Shares!O1919 &amp;  ", " &amp;  Shares!P1919 &amp;  ", " &amp;  Shares!Q1919 &amp;  ", " &amp;  Shares!R1919 &amp;  ", " &amp;  Shares!S1919 &amp;  ", " &amp;  Shares!T1919 &amp;  ", " &amp;  Shares!U1919 &amp;  ", " &amp;  Shares!V1919 &amp;  ", " &amp;  Shares!W1919 &amp;  ", " &amp;  Shares!X1919 &amp;  ", " &amp;  Shares!Y1919 &amp;  ", " &amp;  Shares!Z1919 &amp;  ", " &amp;  Shares!AA1919 &amp;  ", " &amp;  Shares!AB1919 &amp;  ", " &amp;  Shares!AC1919 &amp;  ", " &amp;  Shares!AD1919 &amp;  ", " &amp;  Shares!AE1919 &amp;  ", " &amp;  Shares!AF1919 &amp;  ", " &amp;  Shares!AG1919 &amp;  ", " &amp;  Shares!AH1919 &amp;  ", " &amp;  Shares!AI1919 &amp;  ", " &amp;  Shares!AJ1919 &amp;  ", " &amp;  Shares!AK1919 &amp;  ", " &amp;  Shares!AL1919 &amp;  ", " &amp;  Shares!AM1919 &amp;  ", " &amp;  Shares!#REF! &amp;  ", " &amp;  Shares!AN1919 &amp;  ", " &amp;  Shares!AO1919 &amp;  ", " &amp;  Shares!AP1919 &amp;  ", " &amp;  Shares!AQ1919 &amp;  ", " &amp;  Shares!AR1919 &amp;  ", " &amp;  Shares!AS1919 &amp;  ", " &amp;  Shares!AT1919 &amp;  ", " &amp;  Shares!AU1919 &amp;  ", " &amp;  Shares!AV1919 &amp;  ", " &amp;  Shares!AW1919 &amp;  ", " &amp;  Shares!AX1919 &amp;  "),"</f>
        <v>#REF!</v>
      </c>
    </row>
    <row r="1919" spans="1:1" x14ac:dyDescent="0.2">
      <c r="A1919" t="e">
        <f>"('"&amp; Shares!A1920 &amp; "', '2017-01-26', " &amp;  Shares!C1920 &amp;  ", " &amp;  Shares!D1920 &amp;  ", " &amp;  Shares!E1920 &amp;  ", " &amp;  Shares!F1920 &amp;  ", " &amp;  Shares!G1920 &amp;  ", " &amp;  Shares!H1920 &amp;  ", " &amp;  Shares!I1920 &amp;  ", " &amp;  Shares!J1920 &amp;  ", " &amp;  Shares!K1920 &amp;  ", " &amp;  Shares!L1920 &amp;  ", " &amp;  Shares!M1920 &amp;  ", " &amp;  Shares!N1920 &amp;  ", " &amp;  Shares!O1920 &amp;  ", " &amp;  Shares!P1920 &amp;  ", " &amp;  Shares!Q1920 &amp;  ", " &amp;  Shares!R1920 &amp;  ", " &amp;  Shares!S1920 &amp;  ", " &amp;  Shares!T1920 &amp;  ", " &amp;  Shares!U1920 &amp;  ", " &amp;  Shares!V1920 &amp;  ", " &amp;  Shares!W1920 &amp;  ", " &amp;  Shares!X1920 &amp;  ", " &amp;  Shares!Y1920 &amp;  ", " &amp;  Shares!Z1920 &amp;  ", " &amp;  Shares!AA1920 &amp;  ", " &amp;  Shares!AB1920 &amp;  ", " &amp;  Shares!AC1920 &amp;  ", " &amp;  Shares!AD1920 &amp;  ", " &amp;  Shares!AE1920 &amp;  ", " &amp;  Shares!AF1920 &amp;  ", " &amp;  Shares!AG1920 &amp;  ", " &amp;  Shares!AH1920 &amp;  ", " &amp;  Shares!AI1920 &amp;  ", " &amp;  Shares!AJ1920 &amp;  ", " &amp;  Shares!AK1920 &amp;  ", " &amp;  Shares!AL1920 &amp;  ", " &amp;  Shares!AM1920 &amp;  ", " &amp;  Shares!#REF! &amp;  ", " &amp;  Shares!AN1920 &amp;  ", " &amp;  Shares!AO1920 &amp;  ", " &amp;  Shares!AP1920 &amp;  ", " &amp;  Shares!AQ1920 &amp;  ", " &amp;  Shares!AR1920 &amp;  ", " &amp;  Shares!AS1920 &amp;  ", " &amp;  Shares!AT1920 &amp;  ", " &amp;  Shares!AU1920 &amp;  ", " &amp;  Shares!AV1920 &amp;  ", " &amp;  Shares!AW1920 &amp;  ", " &amp;  Shares!AX1920 &amp;  "),"</f>
        <v>#REF!</v>
      </c>
    </row>
    <row r="1920" spans="1:1" x14ac:dyDescent="0.2">
      <c r="A1920" t="e">
        <f>"('"&amp; Shares!A1921 &amp; "', '2017-01-26', " &amp;  Shares!C1921 &amp;  ", " &amp;  Shares!D1921 &amp;  ", " &amp;  Shares!E1921 &amp;  ", " &amp;  Shares!F1921 &amp;  ", " &amp;  Shares!G1921 &amp;  ", " &amp;  Shares!H1921 &amp;  ", " &amp;  Shares!I1921 &amp;  ", " &amp;  Shares!J1921 &amp;  ", " &amp;  Shares!K1921 &amp;  ", " &amp;  Shares!L1921 &amp;  ", " &amp;  Shares!M1921 &amp;  ", " &amp;  Shares!N1921 &amp;  ", " &amp;  Shares!O1921 &amp;  ", " &amp;  Shares!P1921 &amp;  ", " &amp;  Shares!Q1921 &amp;  ", " &amp;  Shares!R1921 &amp;  ", " &amp;  Shares!S1921 &amp;  ", " &amp;  Shares!T1921 &amp;  ", " &amp;  Shares!U1921 &amp;  ", " &amp;  Shares!V1921 &amp;  ", " &amp;  Shares!W1921 &amp;  ", " &amp;  Shares!X1921 &amp;  ", " &amp;  Shares!Y1921 &amp;  ", " &amp;  Shares!Z1921 &amp;  ", " &amp;  Shares!AA1921 &amp;  ", " &amp;  Shares!AB1921 &amp;  ", " &amp;  Shares!AC1921 &amp;  ", " &amp;  Shares!AD1921 &amp;  ", " &amp;  Shares!AE1921 &amp;  ", " &amp;  Shares!AF1921 &amp;  ", " &amp;  Shares!AG1921 &amp;  ", " &amp;  Shares!AH1921 &amp;  ", " &amp;  Shares!AI1921 &amp;  ", " &amp;  Shares!AJ1921 &amp;  ", " &amp;  Shares!AK1921 &amp;  ", " &amp;  Shares!AL1921 &amp;  ", " &amp;  Shares!AM1921 &amp;  ", " &amp;  Shares!#REF! &amp;  ", " &amp;  Shares!AN1921 &amp;  ", " &amp;  Shares!AO1921 &amp;  ", " &amp;  Shares!AP1921 &amp;  ", " &amp;  Shares!AQ1921 &amp;  ", " &amp;  Shares!AR1921 &amp;  ", " &amp;  Shares!AS1921 &amp;  ", " &amp;  Shares!AT1921 &amp;  ", " &amp;  Shares!AU1921 &amp;  ", " &amp;  Shares!AV1921 &amp;  ", " &amp;  Shares!AW1921 &amp;  ", " &amp;  Shares!AX1921 &amp;  "),"</f>
        <v>#REF!</v>
      </c>
    </row>
    <row r="1921" spans="1:1" x14ac:dyDescent="0.2">
      <c r="A1921" t="e">
        <f>"('"&amp; Shares!A1922 &amp; "', '2017-01-26', " &amp;  Shares!C1922 &amp;  ", " &amp;  Shares!D1922 &amp;  ", " &amp;  Shares!E1922 &amp;  ", " &amp;  Shares!F1922 &amp;  ", " &amp;  Shares!G1922 &amp;  ", " &amp;  Shares!H1922 &amp;  ", " &amp;  Shares!I1922 &amp;  ", " &amp;  Shares!J1922 &amp;  ", " &amp;  Shares!K1922 &amp;  ", " &amp;  Shares!L1922 &amp;  ", " &amp;  Shares!M1922 &amp;  ", " &amp;  Shares!N1922 &amp;  ", " &amp;  Shares!O1922 &amp;  ", " &amp;  Shares!P1922 &amp;  ", " &amp;  Shares!Q1922 &amp;  ", " &amp;  Shares!R1922 &amp;  ", " &amp;  Shares!S1922 &amp;  ", " &amp;  Shares!T1922 &amp;  ", " &amp;  Shares!U1922 &amp;  ", " &amp;  Shares!V1922 &amp;  ", " &amp;  Shares!W1922 &amp;  ", " &amp;  Shares!X1922 &amp;  ", " &amp;  Shares!Y1922 &amp;  ", " &amp;  Shares!Z1922 &amp;  ", " &amp;  Shares!AA1922 &amp;  ", " &amp;  Shares!AB1922 &amp;  ", " &amp;  Shares!AC1922 &amp;  ", " &amp;  Shares!AD1922 &amp;  ", " &amp;  Shares!AE1922 &amp;  ", " &amp;  Shares!AF1922 &amp;  ", " &amp;  Shares!AG1922 &amp;  ", " &amp;  Shares!AH1922 &amp;  ", " &amp;  Shares!AI1922 &amp;  ", " &amp;  Shares!AJ1922 &amp;  ", " &amp;  Shares!AK1922 &amp;  ", " &amp;  Shares!AL1922 &amp;  ", " &amp;  Shares!AM1922 &amp;  ", " &amp;  Shares!#REF! &amp;  ", " &amp;  Shares!AN1922 &amp;  ", " &amp;  Shares!AO1922 &amp;  ", " &amp;  Shares!AP1922 &amp;  ", " &amp;  Shares!AQ1922 &amp;  ", " &amp;  Shares!AR1922 &amp;  ", " &amp;  Shares!AS1922 &amp;  ", " &amp;  Shares!AT1922 &amp;  ", " &amp;  Shares!AU1922 &amp;  ", " &amp;  Shares!AV1922 &amp;  ", " &amp;  Shares!AW1922 &amp;  ", " &amp;  Shares!AX1922 &amp;  "),"</f>
        <v>#REF!</v>
      </c>
    </row>
    <row r="1922" spans="1:1" x14ac:dyDescent="0.2">
      <c r="A1922" t="e">
        <f>"('"&amp; Shares!A1923 &amp; "', '2017-01-26', " &amp;  Shares!C1923 &amp;  ", " &amp;  Shares!D1923 &amp;  ", " &amp;  Shares!E1923 &amp;  ", " &amp;  Shares!F1923 &amp;  ", " &amp;  Shares!G1923 &amp;  ", " &amp;  Shares!H1923 &amp;  ", " &amp;  Shares!I1923 &amp;  ", " &amp;  Shares!J1923 &amp;  ", " &amp;  Shares!K1923 &amp;  ", " &amp;  Shares!L1923 &amp;  ", " &amp;  Shares!M1923 &amp;  ", " &amp;  Shares!N1923 &amp;  ", " &amp;  Shares!O1923 &amp;  ", " &amp;  Shares!P1923 &amp;  ", " &amp;  Shares!Q1923 &amp;  ", " &amp;  Shares!R1923 &amp;  ", " &amp;  Shares!S1923 &amp;  ", " &amp;  Shares!T1923 &amp;  ", " &amp;  Shares!U1923 &amp;  ", " &amp;  Shares!V1923 &amp;  ", " &amp;  Shares!W1923 &amp;  ", " &amp;  Shares!X1923 &amp;  ", " &amp;  Shares!Y1923 &amp;  ", " &amp;  Shares!Z1923 &amp;  ", " &amp;  Shares!AA1923 &amp;  ", " &amp;  Shares!AB1923 &amp;  ", " &amp;  Shares!AC1923 &amp;  ", " &amp;  Shares!AD1923 &amp;  ", " &amp;  Shares!AE1923 &amp;  ", " &amp;  Shares!AF1923 &amp;  ", " &amp;  Shares!AG1923 &amp;  ", " &amp;  Shares!AH1923 &amp;  ", " &amp;  Shares!AI1923 &amp;  ", " &amp;  Shares!AJ1923 &amp;  ", " &amp;  Shares!AK1923 &amp;  ", " &amp;  Shares!AL1923 &amp;  ", " &amp;  Shares!AM1923 &amp;  ", " &amp;  Shares!#REF! &amp;  ", " &amp;  Shares!AN1923 &amp;  ", " &amp;  Shares!AO1923 &amp;  ", " &amp;  Shares!AP1923 &amp;  ", " &amp;  Shares!AQ1923 &amp;  ", " &amp;  Shares!AR1923 &amp;  ", " &amp;  Shares!AS1923 &amp;  ", " &amp;  Shares!AT1923 &amp;  ", " &amp;  Shares!AU1923 &amp;  ", " &amp;  Shares!AV1923 &amp;  ", " &amp;  Shares!AW1923 &amp;  ", " &amp;  Shares!AX1923 &amp;  "),"</f>
        <v>#REF!</v>
      </c>
    </row>
    <row r="1923" spans="1:1" x14ac:dyDescent="0.2">
      <c r="A1923" t="e">
        <f>"('"&amp; Shares!A1924 &amp; "', '2017-01-26', " &amp;  Shares!C1924 &amp;  ", " &amp;  Shares!D1924 &amp;  ", " &amp;  Shares!E1924 &amp;  ", " &amp;  Shares!F1924 &amp;  ", " &amp;  Shares!G1924 &amp;  ", " &amp;  Shares!H1924 &amp;  ", " &amp;  Shares!I1924 &amp;  ", " &amp;  Shares!J1924 &amp;  ", " &amp;  Shares!K1924 &amp;  ", " &amp;  Shares!L1924 &amp;  ", " &amp;  Shares!M1924 &amp;  ", " &amp;  Shares!N1924 &amp;  ", " &amp;  Shares!O1924 &amp;  ", " &amp;  Shares!P1924 &amp;  ", " &amp;  Shares!Q1924 &amp;  ", " &amp;  Shares!R1924 &amp;  ", " &amp;  Shares!S1924 &amp;  ", " &amp;  Shares!T1924 &amp;  ", " &amp;  Shares!U1924 &amp;  ", " &amp;  Shares!V1924 &amp;  ", " &amp;  Shares!W1924 &amp;  ", " &amp;  Shares!X1924 &amp;  ", " &amp;  Shares!Y1924 &amp;  ", " &amp;  Shares!Z1924 &amp;  ", " &amp;  Shares!AA1924 &amp;  ", " &amp;  Shares!AB1924 &amp;  ", " &amp;  Shares!AC1924 &amp;  ", " &amp;  Shares!AD1924 &amp;  ", " &amp;  Shares!AE1924 &amp;  ", " &amp;  Shares!AF1924 &amp;  ", " &amp;  Shares!AG1924 &amp;  ", " &amp;  Shares!AH1924 &amp;  ", " &amp;  Shares!AI1924 &amp;  ", " &amp;  Shares!AJ1924 &amp;  ", " &amp;  Shares!AK1924 &amp;  ", " &amp;  Shares!AL1924 &amp;  ", " &amp;  Shares!AM1924 &amp;  ", " &amp;  Shares!#REF! &amp;  ", " &amp;  Shares!AN1924 &amp;  ", " &amp;  Shares!AO1924 &amp;  ", " &amp;  Shares!AP1924 &amp;  ", " &amp;  Shares!AQ1924 &amp;  ", " &amp;  Shares!AR1924 &amp;  ", " &amp;  Shares!AS1924 &amp;  ", " &amp;  Shares!AT1924 &amp;  ", " &amp;  Shares!AU1924 &amp;  ", " &amp;  Shares!AV1924 &amp;  ", " &amp;  Shares!AW1924 &amp;  ", " &amp;  Shares!AX1924 &amp;  "),"</f>
        <v>#REF!</v>
      </c>
    </row>
    <row r="1924" spans="1:1" x14ac:dyDescent="0.2">
      <c r="A1924" t="e">
        <f>"('"&amp; Shares!A1925 &amp; "', '2017-01-26', " &amp;  Shares!C1925 &amp;  ", " &amp;  Shares!D1925 &amp;  ", " &amp;  Shares!E1925 &amp;  ", " &amp;  Shares!F1925 &amp;  ", " &amp;  Shares!G1925 &amp;  ", " &amp;  Shares!H1925 &amp;  ", " &amp;  Shares!I1925 &amp;  ", " &amp;  Shares!J1925 &amp;  ", " &amp;  Shares!K1925 &amp;  ", " &amp;  Shares!L1925 &amp;  ", " &amp;  Shares!M1925 &amp;  ", " &amp;  Shares!N1925 &amp;  ", " &amp;  Shares!O1925 &amp;  ", " &amp;  Shares!P1925 &amp;  ", " &amp;  Shares!Q1925 &amp;  ", " &amp;  Shares!R1925 &amp;  ", " &amp;  Shares!S1925 &amp;  ", " &amp;  Shares!T1925 &amp;  ", " &amp;  Shares!U1925 &amp;  ", " &amp;  Shares!V1925 &amp;  ", " &amp;  Shares!W1925 &amp;  ", " &amp;  Shares!X1925 &amp;  ", " &amp;  Shares!Y1925 &amp;  ", " &amp;  Shares!Z1925 &amp;  ", " &amp;  Shares!AA1925 &amp;  ", " &amp;  Shares!AB1925 &amp;  ", " &amp;  Shares!AC1925 &amp;  ", " &amp;  Shares!AD1925 &amp;  ", " &amp;  Shares!AE1925 &amp;  ", " &amp;  Shares!AF1925 &amp;  ", " &amp;  Shares!AG1925 &amp;  ", " &amp;  Shares!AH1925 &amp;  ", " &amp;  Shares!AI1925 &amp;  ", " &amp;  Shares!AJ1925 &amp;  ", " &amp;  Shares!AK1925 &amp;  ", " &amp;  Shares!AL1925 &amp;  ", " &amp;  Shares!AM1925 &amp;  ", " &amp;  Shares!#REF! &amp;  ", " &amp;  Shares!AN1925 &amp;  ", " &amp;  Shares!AO1925 &amp;  ", " &amp;  Shares!AP1925 &amp;  ", " &amp;  Shares!AQ1925 &amp;  ", " &amp;  Shares!AR1925 &amp;  ", " &amp;  Shares!AS1925 &amp;  ", " &amp;  Shares!AT1925 &amp;  ", " &amp;  Shares!AU1925 &amp;  ", " &amp;  Shares!AV1925 &amp;  ", " &amp;  Shares!AW1925 &amp;  ", " &amp;  Shares!AX1925 &amp;  "),"</f>
        <v>#REF!</v>
      </c>
    </row>
    <row r="1925" spans="1:1" x14ac:dyDescent="0.2">
      <c r="A1925" t="e">
        <f>"('"&amp; Shares!A1926 &amp; "', '2017-01-26', " &amp;  Shares!C1926 &amp;  ", " &amp;  Shares!D1926 &amp;  ", " &amp;  Shares!E1926 &amp;  ", " &amp;  Shares!F1926 &amp;  ", " &amp;  Shares!G1926 &amp;  ", " &amp;  Shares!H1926 &amp;  ", " &amp;  Shares!I1926 &amp;  ", " &amp;  Shares!J1926 &amp;  ", " &amp;  Shares!K1926 &amp;  ", " &amp;  Shares!L1926 &amp;  ", " &amp;  Shares!M1926 &amp;  ", " &amp;  Shares!N1926 &amp;  ", " &amp;  Shares!O1926 &amp;  ", " &amp;  Shares!P1926 &amp;  ", " &amp;  Shares!Q1926 &amp;  ", " &amp;  Shares!R1926 &amp;  ", " &amp;  Shares!S1926 &amp;  ", " &amp;  Shares!T1926 &amp;  ", " &amp;  Shares!U1926 &amp;  ", " &amp;  Shares!V1926 &amp;  ", " &amp;  Shares!W1926 &amp;  ", " &amp;  Shares!X1926 &amp;  ", " &amp;  Shares!Y1926 &amp;  ", " &amp;  Shares!Z1926 &amp;  ", " &amp;  Shares!AA1926 &amp;  ", " &amp;  Shares!AB1926 &amp;  ", " &amp;  Shares!AC1926 &amp;  ", " &amp;  Shares!AD1926 &amp;  ", " &amp;  Shares!AE1926 &amp;  ", " &amp;  Shares!AF1926 &amp;  ", " &amp;  Shares!AG1926 &amp;  ", " &amp;  Shares!AH1926 &amp;  ", " &amp;  Shares!AI1926 &amp;  ", " &amp;  Shares!AJ1926 &amp;  ", " &amp;  Shares!AK1926 &amp;  ", " &amp;  Shares!AL1926 &amp;  ", " &amp;  Shares!AM1926 &amp;  ", " &amp;  Shares!#REF! &amp;  ", " &amp;  Shares!AN1926 &amp;  ", " &amp;  Shares!AO1926 &amp;  ", " &amp;  Shares!AP1926 &amp;  ", " &amp;  Shares!AQ1926 &amp;  ", " &amp;  Shares!AR1926 &amp;  ", " &amp;  Shares!AS1926 &amp;  ", " &amp;  Shares!AT1926 &amp;  ", " &amp;  Shares!AU1926 &amp;  ", " &amp;  Shares!AV1926 &amp;  ", " &amp;  Shares!AW1926 &amp;  ", " &amp;  Shares!AX1926 &amp;  "),"</f>
        <v>#REF!</v>
      </c>
    </row>
    <row r="1926" spans="1:1" x14ac:dyDescent="0.2">
      <c r="A1926" t="e">
        <f>"('"&amp; Shares!A1927 &amp; "', '2017-01-26', " &amp;  Shares!C1927 &amp;  ", " &amp;  Shares!D1927 &amp;  ", " &amp;  Shares!E1927 &amp;  ", " &amp;  Shares!F1927 &amp;  ", " &amp;  Shares!G1927 &amp;  ", " &amp;  Shares!H1927 &amp;  ", " &amp;  Shares!I1927 &amp;  ", " &amp;  Shares!J1927 &amp;  ", " &amp;  Shares!K1927 &amp;  ", " &amp;  Shares!L1927 &amp;  ", " &amp;  Shares!M1927 &amp;  ", " &amp;  Shares!N1927 &amp;  ", " &amp;  Shares!O1927 &amp;  ", " &amp;  Shares!P1927 &amp;  ", " &amp;  Shares!Q1927 &amp;  ", " &amp;  Shares!R1927 &amp;  ", " &amp;  Shares!S1927 &amp;  ", " &amp;  Shares!T1927 &amp;  ", " &amp;  Shares!U1927 &amp;  ", " &amp;  Shares!V1927 &amp;  ", " &amp;  Shares!W1927 &amp;  ", " &amp;  Shares!X1927 &amp;  ", " &amp;  Shares!Y1927 &amp;  ", " &amp;  Shares!Z1927 &amp;  ", " &amp;  Shares!AA1927 &amp;  ", " &amp;  Shares!AB1927 &amp;  ", " &amp;  Shares!AC1927 &amp;  ", " &amp;  Shares!AD1927 &amp;  ", " &amp;  Shares!AE1927 &amp;  ", " &amp;  Shares!AF1927 &amp;  ", " &amp;  Shares!AG1927 &amp;  ", " &amp;  Shares!AH1927 &amp;  ", " &amp;  Shares!AI1927 &amp;  ", " &amp;  Shares!AJ1927 &amp;  ", " &amp;  Shares!AK1927 &amp;  ", " &amp;  Shares!AL1927 &amp;  ", " &amp;  Shares!AM1927 &amp;  ", " &amp;  Shares!#REF! &amp;  ", " &amp;  Shares!AN1927 &amp;  ", " &amp;  Shares!AO1927 &amp;  ", " &amp;  Shares!AP1927 &amp;  ", " &amp;  Shares!AQ1927 &amp;  ", " &amp;  Shares!AR1927 &amp;  ", " &amp;  Shares!AS1927 &amp;  ", " &amp;  Shares!AT1927 &amp;  ", " &amp;  Shares!AU1927 &amp;  ", " &amp;  Shares!AV1927 &amp;  ", " &amp;  Shares!AW1927 &amp;  ", " &amp;  Shares!AX1927 &amp;  "),"</f>
        <v>#REF!</v>
      </c>
    </row>
    <row r="1927" spans="1:1" x14ac:dyDescent="0.2">
      <c r="A1927" t="e">
        <f>"('"&amp; Shares!A1928 &amp; "', '2017-01-26', " &amp;  Shares!C1928 &amp;  ", " &amp;  Shares!D1928 &amp;  ", " &amp;  Shares!E1928 &amp;  ", " &amp;  Shares!F1928 &amp;  ", " &amp;  Shares!G1928 &amp;  ", " &amp;  Shares!H1928 &amp;  ", " &amp;  Shares!I1928 &amp;  ", " &amp;  Shares!J1928 &amp;  ", " &amp;  Shares!K1928 &amp;  ", " &amp;  Shares!L1928 &amp;  ", " &amp;  Shares!M1928 &amp;  ", " &amp;  Shares!N1928 &amp;  ", " &amp;  Shares!O1928 &amp;  ", " &amp;  Shares!P1928 &amp;  ", " &amp;  Shares!Q1928 &amp;  ", " &amp;  Shares!R1928 &amp;  ", " &amp;  Shares!S1928 &amp;  ", " &amp;  Shares!T1928 &amp;  ", " &amp;  Shares!U1928 &amp;  ", " &amp;  Shares!V1928 &amp;  ", " &amp;  Shares!W1928 &amp;  ", " &amp;  Shares!X1928 &amp;  ", " &amp;  Shares!Y1928 &amp;  ", " &amp;  Shares!Z1928 &amp;  ", " &amp;  Shares!AA1928 &amp;  ", " &amp;  Shares!AB1928 &amp;  ", " &amp;  Shares!AC1928 &amp;  ", " &amp;  Shares!AD1928 &amp;  ", " &amp;  Shares!AE1928 &amp;  ", " &amp;  Shares!AF1928 &amp;  ", " &amp;  Shares!AG1928 &amp;  ", " &amp;  Shares!AH1928 &amp;  ", " &amp;  Shares!AI1928 &amp;  ", " &amp;  Shares!AJ1928 &amp;  ", " &amp;  Shares!AK1928 &amp;  ", " &amp;  Shares!AL1928 &amp;  ", " &amp;  Shares!AM1928 &amp;  ", " &amp;  Shares!#REF! &amp;  ", " &amp;  Shares!AN1928 &amp;  ", " &amp;  Shares!AO1928 &amp;  ", " &amp;  Shares!AP1928 &amp;  ", " &amp;  Shares!AQ1928 &amp;  ", " &amp;  Shares!AR1928 &amp;  ", " &amp;  Shares!AS1928 &amp;  ", " &amp;  Shares!AT1928 &amp;  ", " &amp;  Shares!AU1928 &amp;  ", " &amp;  Shares!AV1928 &amp;  ", " &amp;  Shares!AW1928 &amp;  ", " &amp;  Shares!AX1928 &amp;  "),"</f>
        <v>#REF!</v>
      </c>
    </row>
    <row r="1928" spans="1:1" x14ac:dyDescent="0.2">
      <c r="A1928" t="e">
        <f>"('"&amp; Shares!A1929 &amp; "', '2017-01-26', " &amp;  Shares!C1929 &amp;  ", " &amp;  Shares!D1929 &amp;  ", " &amp;  Shares!E1929 &amp;  ", " &amp;  Shares!F1929 &amp;  ", " &amp;  Shares!G1929 &amp;  ", " &amp;  Shares!H1929 &amp;  ", " &amp;  Shares!I1929 &amp;  ", " &amp;  Shares!J1929 &amp;  ", " &amp;  Shares!K1929 &amp;  ", " &amp;  Shares!L1929 &amp;  ", " &amp;  Shares!M1929 &amp;  ", " &amp;  Shares!N1929 &amp;  ", " &amp;  Shares!O1929 &amp;  ", " &amp;  Shares!P1929 &amp;  ", " &amp;  Shares!Q1929 &amp;  ", " &amp;  Shares!R1929 &amp;  ", " &amp;  Shares!S1929 &amp;  ", " &amp;  Shares!T1929 &amp;  ", " &amp;  Shares!U1929 &amp;  ", " &amp;  Shares!V1929 &amp;  ", " &amp;  Shares!W1929 &amp;  ", " &amp;  Shares!X1929 &amp;  ", " &amp;  Shares!Y1929 &amp;  ", " &amp;  Shares!Z1929 &amp;  ", " &amp;  Shares!AA1929 &amp;  ", " &amp;  Shares!AB1929 &amp;  ", " &amp;  Shares!AC1929 &amp;  ", " &amp;  Shares!AD1929 &amp;  ", " &amp;  Shares!AE1929 &amp;  ", " &amp;  Shares!AF1929 &amp;  ", " &amp;  Shares!AG1929 &amp;  ", " &amp;  Shares!AH1929 &amp;  ", " &amp;  Shares!AI1929 &amp;  ", " &amp;  Shares!AJ1929 &amp;  ", " &amp;  Shares!AK1929 &amp;  ", " &amp;  Shares!AL1929 &amp;  ", " &amp;  Shares!AM1929 &amp;  ", " &amp;  Shares!#REF! &amp;  ", " &amp;  Shares!AN1929 &amp;  ", " &amp;  Shares!AO1929 &amp;  ", " &amp;  Shares!AP1929 &amp;  ", " &amp;  Shares!AQ1929 &amp;  ", " &amp;  Shares!AR1929 &amp;  ", " &amp;  Shares!AS1929 &amp;  ", " &amp;  Shares!AT1929 &amp;  ", " &amp;  Shares!AU1929 &amp;  ", " &amp;  Shares!AV1929 &amp;  ", " &amp;  Shares!AW1929 &amp;  ", " &amp;  Shares!AX1929 &amp;  "),"</f>
        <v>#REF!</v>
      </c>
    </row>
    <row r="1929" spans="1:1" x14ac:dyDescent="0.2">
      <c r="A1929" t="e">
        <f>"('"&amp; Shares!A1930 &amp; "', '2017-01-26', " &amp;  Shares!C1930 &amp;  ", " &amp;  Shares!D1930 &amp;  ", " &amp;  Shares!E1930 &amp;  ", " &amp;  Shares!F1930 &amp;  ", " &amp;  Shares!G1930 &amp;  ", " &amp;  Shares!H1930 &amp;  ", " &amp;  Shares!I1930 &amp;  ", " &amp;  Shares!J1930 &amp;  ", " &amp;  Shares!K1930 &amp;  ", " &amp;  Shares!L1930 &amp;  ", " &amp;  Shares!M1930 &amp;  ", " &amp;  Shares!N1930 &amp;  ", " &amp;  Shares!O1930 &amp;  ", " &amp;  Shares!P1930 &amp;  ", " &amp;  Shares!Q1930 &amp;  ", " &amp;  Shares!R1930 &amp;  ", " &amp;  Shares!S1930 &amp;  ", " &amp;  Shares!T1930 &amp;  ", " &amp;  Shares!U1930 &amp;  ", " &amp;  Shares!V1930 &amp;  ", " &amp;  Shares!W1930 &amp;  ", " &amp;  Shares!X1930 &amp;  ", " &amp;  Shares!Y1930 &amp;  ", " &amp;  Shares!Z1930 &amp;  ", " &amp;  Shares!AA1930 &amp;  ", " &amp;  Shares!AB1930 &amp;  ", " &amp;  Shares!AC1930 &amp;  ", " &amp;  Shares!AD1930 &amp;  ", " &amp;  Shares!AE1930 &amp;  ", " &amp;  Shares!AF1930 &amp;  ", " &amp;  Shares!AG1930 &amp;  ", " &amp;  Shares!AH1930 &amp;  ", " &amp;  Shares!AI1930 &amp;  ", " &amp;  Shares!AJ1930 &amp;  ", " &amp;  Shares!AK1930 &amp;  ", " &amp;  Shares!AL1930 &amp;  ", " &amp;  Shares!AM1930 &amp;  ", " &amp;  Shares!#REF! &amp;  ", " &amp;  Shares!AN1930 &amp;  ", " &amp;  Shares!AO1930 &amp;  ", " &amp;  Shares!AP1930 &amp;  ", " &amp;  Shares!AQ1930 &amp;  ", " &amp;  Shares!AR1930 &amp;  ", " &amp;  Shares!AS1930 &amp;  ", " &amp;  Shares!AT1930 &amp;  ", " &amp;  Shares!AU1930 &amp;  ", " &amp;  Shares!AV1930 &amp;  ", " &amp;  Shares!AW1930 &amp;  ", " &amp;  Shares!AX1930 &amp;  "),"</f>
        <v>#REF!</v>
      </c>
    </row>
    <row r="1930" spans="1:1" x14ac:dyDescent="0.2">
      <c r="A1930" t="e">
        <f>"('"&amp; Shares!A1931 &amp; "', '2017-01-26', " &amp;  Shares!C1931 &amp;  ", " &amp;  Shares!D1931 &amp;  ", " &amp;  Shares!E1931 &amp;  ", " &amp;  Shares!F1931 &amp;  ", " &amp;  Shares!G1931 &amp;  ", " &amp;  Shares!H1931 &amp;  ", " &amp;  Shares!I1931 &amp;  ", " &amp;  Shares!J1931 &amp;  ", " &amp;  Shares!K1931 &amp;  ", " &amp;  Shares!L1931 &amp;  ", " &amp;  Shares!M1931 &amp;  ", " &amp;  Shares!N1931 &amp;  ", " &amp;  Shares!O1931 &amp;  ", " &amp;  Shares!P1931 &amp;  ", " &amp;  Shares!Q1931 &amp;  ", " &amp;  Shares!R1931 &amp;  ", " &amp;  Shares!S1931 &amp;  ", " &amp;  Shares!T1931 &amp;  ", " &amp;  Shares!U1931 &amp;  ", " &amp;  Shares!V1931 &amp;  ", " &amp;  Shares!W1931 &amp;  ", " &amp;  Shares!X1931 &amp;  ", " &amp;  Shares!Y1931 &amp;  ", " &amp;  Shares!Z1931 &amp;  ", " &amp;  Shares!AA1931 &amp;  ", " &amp;  Shares!AB1931 &amp;  ", " &amp;  Shares!AC1931 &amp;  ", " &amp;  Shares!AD1931 &amp;  ", " &amp;  Shares!AE1931 &amp;  ", " &amp;  Shares!AF1931 &amp;  ", " &amp;  Shares!AG1931 &amp;  ", " &amp;  Shares!AH1931 &amp;  ", " &amp;  Shares!AI1931 &amp;  ", " &amp;  Shares!AJ1931 &amp;  ", " &amp;  Shares!AK1931 &amp;  ", " &amp;  Shares!AL1931 &amp;  ", " &amp;  Shares!AM1931 &amp;  ", " &amp;  Shares!#REF! &amp;  ", " &amp;  Shares!AN1931 &amp;  ", " &amp;  Shares!AO1931 &amp;  ", " &amp;  Shares!AP1931 &amp;  ", " &amp;  Shares!AQ1931 &amp;  ", " &amp;  Shares!AR1931 &amp;  ", " &amp;  Shares!AS1931 &amp;  ", " &amp;  Shares!AT1931 &amp;  ", " &amp;  Shares!AU1931 &amp;  ", " &amp;  Shares!AV1931 &amp;  ", " &amp;  Shares!AW1931 &amp;  ", " &amp;  Shares!AX1931 &amp;  "),"</f>
        <v>#REF!</v>
      </c>
    </row>
    <row r="1931" spans="1:1" x14ac:dyDescent="0.2">
      <c r="A1931" t="e">
        <f>"('"&amp; Shares!A1932 &amp; "', '2017-01-26', " &amp;  Shares!C1932 &amp;  ", " &amp;  Shares!D1932 &amp;  ", " &amp;  Shares!E1932 &amp;  ", " &amp;  Shares!F1932 &amp;  ", " &amp;  Shares!G1932 &amp;  ", " &amp;  Shares!H1932 &amp;  ", " &amp;  Shares!I1932 &amp;  ", " &amp;  Shares!J1932 &amp;  ", " &amp;  Shares!K1932 &amp;  ", " &amp;  Shares!L1932 &amp;  ", " &amp;  Shares!M1932 &amp;  ", " &amp;  Shares!N1932 &amp;  ", " &amp;  Shares!O1932 &amp;  ", " &amp;  Shares!P1932 &amp;  ", " &amp;  Shares!Q1932 &amp;  ", " &amp;  Shares!R1932 &amp;  ", " &amp;  Shares!S1932 &amp;  ", " &amp;  Shares!T1932 &amp;  ", " &amp;  Shares!U1932 &amp;  ", " &amp;  Shares!V1932 &amp;  ", " &amp;  Shares!W1932 &amp;  ", " &amp;  Shares!X1932 &amp;  ", " &amp;  Shares!Y1932 &amp;  ", " &amp;  Shares!Z1932 &amp;  ", " &amp;  Shares!AA1932 &amp;  ", " &amp;  Shares!AB1932 &amp;  ", " &amp;  Shares!AC1932 &amp;  ", " &amp;  Shares!AD1932 &amp;  ", " &amp;  Shares!AE1932 &amp;  ", " &amp;  Shares!AF1932 &amp;  ", " &amp;  Shares!AG1932 &amp;  ", " &amp;  Shares!AH1932 &amp;  ", " &amp;  Shares!AI1932 &amp;  ", " &amp;  Shares!AJ1932 &amp;  ", " &amp;  Shares!AK1932 &amp;  ", " &amp;  Shares!AL1932 &amp;  ", " &amp;  Shares!AM1932 &amp;  ", " &amp;  Shares!#REF! &amp;  ", " &amp;  Shares!AN1932 &amp;  ", " &amp;  Shares!AO1932 &amp;  ", " &amp;  Shares!AP1932 &amp;  ", " &amp;  Shares!AQ1932 &amp;  ", " &amp;  Shares!AR1932 &amp;  ", " &amp;  Shares!AS1932 &amp;  ", " &amp;  Shares!AT1932 &amp;  ", " &amp;  Shares!AU1932 &amp;  ", " &amp;  Shares!AV1932 &amp;  ", " &amp;  Shares!AW1932 &amp;  ", " &amp;  Shares!AX1932 &amp;  "),"</f>
        <v>#REF!</v>
      </c>
    </row>
    <row r="1932" spans="1:1" x14ac:dyDescent="0.2">
      <c r="A1932" t="e">
        <f>"('"&amp; Shares!A1933 &amp; "', '2017-01-26', " &amp;  Shares!C1933 &amp;  ", " &amp;  Shares!D1933 &amp;  ", " &amp;  Shares!E1933 &amp;  ", " &amp;  Shares!F1933 &amp;  ", " &amp;  Shares!G1933 &amp;  ", " &amp;  Shares!H1933 &amp;  ", " &amp;  Shares!I1933 &amp;  ", " &amp;  Shares!J1933 &amp;  ", " &amp;  Shares!K1933 &amp;  ", " &amp;  Shares!L1933 &amp;  ", " &amp;  Shares!M1933 &amp;  ", " &amp;  Shares!N1933 &amp;  ", " &amp;  Shares!O1933 &amp;  ", " &amp;  Shares!P1933 &amp;  ", " &amp;  Shares!Q1933 &amp;  ", " &amp;  Shares!R1933 &amp;  ", " &amp;  Shares!S1933 &amp;  ", " &amp;  Shares!T1933 &amp;  ", " &amp;  Shares!U1933 &amp;  ", " &amp;  Shares!V1933 &amp;  ", " &amp;  Shares!W1933 &amp;  ", " &amp;  Shares!X1933 &amp;  ", " &amp;  Shares!Y1933 &amp;  ", " &amp;  Shares!Z1933 &amp;  ", " &amp;  Shares!AA1933 &amp;  ", " &amp;  Shares!AB1933 &amp;  ", " &amp;  Shares!AC1933 &amp;  ", " &amp;  Shares!AD1933 &amp;  ", " &amp;  Shares!AE1933 &amp;  ", " &amp;  Shares!AF1933 &amp;  ", " &amp;  Shares!AG1933 &amp;  ", " &amp;  Shares!AH1933 &amp;  ", " &amp;  Shares!AI1933 &amp;  ", " &amp;  Shares!AJ1933 &amp;  ", " &amp;  Shares!AK1933 &amp;  ", " &amp;  Shares!AL1933 &amp;  ", " &amp;  Shares!AM1933 &amp;  ", " &amp;  Shares!#REF! &amp;  ", " &amp;  Shares!AN1933 &amp;  ", " &amp;  Shares!AO1933 &amp;  ", " &amp;  Shares!AP1933 &amp;  ", " &amp;  Shares!AQ1933 &amp;  ", " &amp;  Shares!AR1933 &amp;  ", " &amp;  Shares!AS1933 &amp;  ", " &amp;  Shares!AT1933 &amp;  ", " &amp;  Shares!AU1933 &amp;  ", " &amp;  Shares!AV1933 &amp;  ", " &amp;  Shares!AW1933 &amp;  ", " &amp;  Shares!AX1933 &amp;  "),"</f>
        <v>#REF!</v>
      </c>
    </row>
    <row r="1933" spans="1:1" x14ac:dyDescent="0.2">
      <c r="A1933" t="e">
        <f>"('"&amp; Shares!A1934 &amp; "', '2017-01-26', " &amp;  Shares!C1934 &amp;  ", " &amp;  Shares!D1934 &amp;  ", " &amp;  Shares!E1934 &amp;  ", " &amp;  Shares!F1934 &amp;  ", " &amp;  Shares!G1934 &amp;  ", " &amp;  Shares!H1934 &amp;  ", " &amp;  Shares!I1934 &amp;  ", " &amp;  Shares!J1934 &amp;  ", " &amp;  Shares!K1934 &amp;  ", " &amp;  Shares!L1934 &amp;  ", " &amp;  Shares!M1934 &amp;  ", " &amp;  Shares!N1934 &amp;  ", " &amp;  Shares!O1934 &amp;  ", " &amp;  Shares!P1934 &amp;  ", " &amp;  Shares!Q1934 &amp;  ", " &amp;  Shares!R1934 &amp;  ", " &amp;  Shares!S1934 &amp;  ", " &amp;  Shares!T1934 &amp;  ", " &amp;  Shares!U1934 &amp;  ", " &amp;  Shares!V1934 &amp;  ", " &amp;  Shares!W1934 &amp;  ", " &amp;  Shares!X1934 &amp;  ", " &amp;  Shares!Y1934 &amp;  ", " &amp;  Shares!Z1934 &amp;  ", " &amp;  Shares!AA1934 &amp;  ", " &amp;  Shares!AB1934 &amp;  ", " &amp;  Shares!AC1934 &amp;  ", " &amp;  Shares!AD1934 &amp;  ", " &amp;  Shares!AE1934 &amp;  ", " &amp;  Shares!AF1934 &amp;  ", " &amp;  Shares!AG1934 &amp;  ", " &amp;  Shares!AH1934 &amp;  ", " &amp;  Shares!AI1934 &amp;  ", " &amp;  Shares!AJ1934 &amp;  ", " &amp;  Shares!AK1934 &amp;  ", " &amp;  Shares!AL1934 &amp;  ", " &amp;  Shares!AM1934 &amp;  ", " &amp;  Shares!#REF! &amp;  ", " &amp;  Shares!AN1934 &amp;  ", " &amp;  Shares!AO1934 &amp;  ", " &amp;  Shares!AP1934 &amp;  ", " &amp;  Shares!AQ1934 &amp;  ", " &amp;  Shares!AR1934 &amp;  ", " &amp;  Shares!AS1934 &amp;  ", " &amp;  Shares!AT1934 &amp;  ", " &amp;  Shares!AU1934 &amp;  ", " &amp;  Shares!AV1934 &amp;  ", " &amp;  Shares!AW1934 &amp;  ", " &amp;  Shares!AX1934 &amp;  "),"</f>
        <v>#REF!</v>
      </c>
    </row>
    <row r="1934" spans="1:1" x14ac:dyDescent="0.2">
      <c r="A1934" t="e">
        <f>"('"&amp; Shares!A1935 &amp; "', '2017-01-26', " &amp;  Shares!C1935 &amp;  ", " &amp;  Shares!D1935 &amp;  ", " &amp;  Shares!E1935 &amp;  ", " &amp;  Shares!F1935 &amp;  ", " &amp;  Shares!G1935 &amp;  ", " &amp;  Shares!H1935 &amp;  ", " &amp;  Shares!I1935 &amp;  ", " &amp;  Shares!J1935 &amp;  ", " &amp;  Shares!K1935 &amp;  ", " &amp;  Shares!L1935 &amp;  ", " &amp;  Shares!M1935 &amp;  ", " &amp;  Shares!N1935 &amp;  ", " &amp;  Shares!O1935 &amp;  ", " &amp;  Shares!P1935 &amp;  ", " &amp;  Shares!Q1935 &amp;  ", " &amp;  Shares!R1935 &amp;  ", " &amp;  Shares!S1935 &amp;  ", " &amp;  Shares!T1935 &amp;  ", " &amp;  Shares!U1935 &amp;  ", " &amp;  Shares!V1935 &amp;  ", " &amp;  Shares!W1935 &amp;  ", " &amp;  Shares!X1935 &amp;  ", " &amp;  Shares!Y1935 &amp;  ", " &amp;  Shares!Z1935 &amp;  ", " &amp;  Shares!AA1935 &amp;  ", " &amp;  Shares!AB1935 &amp;  ", " &amp;  Shares!AC1935 &amp;  ", " &amp;  Shares!AD1935 &amp;  ", " &amp;  Shares!AE1935 &amp;  ", " &amp;  Shares!AF1935 &amp;  ", " &amp;  Shares!AG1935 &amp;  ", " &amp;  Shares!AH1935 &amp;  ", " &amp;  Shares!AI1935 &amp;  ", " &amp;  Shares!AJ1935 &amp;  ", " &amp;  Shares!AK1935 &amp;  ", " &amp;  Shares!AL1935 &amp;  ", " &amp;  Shares!AM1935 &amp;  ", " &amp;  Shares!#REF! &amp;  ", " &amp;  Shares!AN1935 &amp;  ", " &amp;  Shares!AO1935 &amp;  ", " &amp;  Shares!AP1935 &amp;  ", " &amp;  Shares!AQ1935 &amp;  ", " &amp;  Shares!AR1935 &amp;  ", " &amp;  Shares!AS1935 &amp;  ", " &amp;  Shares!AT1935 &amp;  ", " &amp;  Shares!AU1935 &amp;  ", " &amp;  Shares!AV1935 &amp;  ", " &amp;  Shares!AW1935 &amp;  ", " &amp;  Shares!AX1935 &amp;  "),"</f>
        <v>#REF!</v>
      </c>
    </row>
    <row r="1935" spans="1:1" x14ac:dyDescent="0.2">
      <c r="A1935" t="e">
        <f>"('"&amp; Shares!A1936 &amp; "', '2017-01-26', " &amp;  Shares!C1936 &amp;  ", " &amp;  Shares!D1936 &amp;  ", " &amp;  Shares!E1936 &amp;  ", " &amp;  Shares!F1936 &amp;  ", " &amp;  Shares!G1936 &amp;  ", " &amp;  Shares!H1936 &amp;  ", " &amp;  Shares!I1936 &amp;  ", " &amp;  Shares!J1936 &amp;  ", " &amp;  Shares!K1936 &amp;  ", " &amp;  Shares!L1936 &amp;  ", " &amp;  Shares!M1936 &amp;  ", " &amp;  Shares!N1936 &amp;  ", " &amp;  Shares!O1936 &amp;  ", " &amp;  Shares!P1936 &amp;  ", " &amp;  Shares!Q1936 &amp;  ", " &amp;  Shares!R1936 &amp;  ", " &amp;  Shares!S1936 &amp;  ", " &amp;  Shares!T1936 &amp;  ", " &amp;  Shares!U1936 &amp;  ", " &amp;  Shares!V1936 &amp;  ", " &amp;  Shares!W1936 &amp;  ", " &amp;  Shares!X1936 &amp;  ", " &amp;  Shares!Y1936 &amp;  ", " &amp;  Shares!Z1936 &amp;  ", " &amp;  Shares!AA1936 &amp;  ", " &amp;  Shares!AB1936 &amp;  ", " &amp;  Shares!AC1936 &amp;  ", " &amp;  Shares!AD1936 &amp;  ", " &amp;  Shares!AE1936 &amp;  ", " &amp;  Shares!AF1936 &amp;  ", " &amp;  Shares!AG1936 &amp;  ", " &amp;  Shares!AH1936 &amp;  ", " &amp;  Shares!AI1936 &amp;  ", " &amp;  Shares!AJ1936 &amp;  ", " &amp;  Shares!AK1936 &amp;  ", " &amp;  Shares!AL1936 &amp;  ", " &amp;  Shares!AM1936 &amp;  ", " &amp;  Shares!#REF! &amp;  ", " &amp;  Shares!AN1936 &amp;  ", " &amp;  Shares!AO1936 &amp;  ", " &amp;  Shares!AP1936 &amp;  ", " &amp;  Shares!AQ1936 &amp;  ", " &amp;  Shares!AR1936 &amp;  ", " &amp;  Shares!AS1936 &amp;  ", " &amp;  Shares!AT1936 &amp;  ", " &amp;  Shares!AU1936 &amp;  ", " &amp;  Shares!AV1936 &amp;  ", " &amp;  Shares!AW1936 &amp;  ", " &amp;  Shares!AX1936 &amp;  "),"</f>
        <v>#REF!</v>
      </c>
    </row>
    <row r="1936" spans="1:1" x14ac:dyDescent="0.2">
      <c r="A1936" t="e">
        <f>"('"&amp; Shares!A1937 &amp; "', '2017-01-26', " &amp;  Shares!C1937 &amp;  ", " &amp;  Shares!D1937 &amp;  ", " &amp;  Shares!E1937 &amp;  ", " &amp;  Shares!F1937 &amp;  ", " &amp;  Shares!G1937 &amp;  ", " &amp;  Shares!H1937 &amp;  ", " &amp;  Shares!I1937 &amp;  ", " &amp;  Shares!J1937 &amp;  ", " &amp;  Shares!K1937 &amp;  ", " &amp;  Shares!L1937 &amp;  ", " &amp;  Shares!M1937 &amp;  ", " &amp;  Shares!N1937 &amp;  ", " &amp;  Shares!O1937 &amp;  ", " &amp;  Shares!P1937 &amp;  ", " &amp;  Shares!Q1937 &amp;  ", " &amp;  Shares!R1937 &amp;  ", " &amp;  Shares!S1937 &amp;  ", " &amp;  Shares!T1937 &amp;  ", " &amp;  Shares!U1937 &amp;  ", " &amp;  Shares!V1937 &amp;  ", " &amp;  Shares!W1937 &amp;  ", " &amp;  Shares!X1937 &amp;  ", " &amp;  Shares!Y1937 &amp;  ", " &amp;  Shares!Z1937 &amp;  ", " &amp;  Shares!AA1937 &amp;  ", " &amp;  Shares!AB1937 &amp;  ", " &amp;  Shares!AC1937 &amp;  ", " &amp;  Shares!AD1937 &amp;  ", " &amp;  Shares!AE1937 &amp;  ", " &amp;  Shares!AF1937 &amp;  ", " &amp;  Shares!AG1937 &amp;  ", " &amp;  Shares!AH1937 &amp;  ", " &amp;  Shares!AI1937 &amp;  ", " &amp;  Shares!AJ1937 &amp;  ", " &amp;  Shares!AK1937 &amp;  ", " &amp;  Shares!AL1937 &amp;  ", " &amp;  Shares!AM1937 &amp;  ", " &amp;  Shares!#REF! &amp;  ", " &amp;  Shares!AN1937 &amp;  ", " &amp;  Shares!AO1937 &amp;  ", " &amp;  Shares!AP1937 &amp;  ", " &amp;  Shares!AQ1937 &amp;  ", " &amp;  Shares!AR1937 &amp;  ", " &amp;  Shares!AS1937 &amp;  ", " &amp;  Shares!AT1937 &amp;  ", " &amp;  Shares!AU1937 &amp;  ", " &amp;  Shares!AV1937 &amp;  ", " &amp;  Shares!AW1937 &amp;  ", " &amp;  Shares!AX1937 &amp;  "),"</f>
        <v>#REF!</v>
      </c>
    </row>
    <row r="1937" spans="1:1" x14ac:dyDescent="0.2">
      <c r="A1937" t="e">
        <f>"('"&amp; Shares!A1938 &amp; "', '2017-01-26', " &amp;  Shares!C1938 &amp;  ", " &amp;  Shares!D1938 &amp;  ", " &amp;  Shares!E1938 &amp;  ", " &amp;  Shares!F1938 &amp;  ", " &amp;  Shares!G1938 &amp;  ", " &amp;  Shares!H1938 &amp;  ", " &amp;  Shares!I1938 &amp;  ", " &amp;  Shares!J1938 &amp;  ", " &amp;  Shares!K1938 &amp;  ", " &amp;  Shares!L1938 &amp;  ", " &amp;  Shares!M1938 &amp;  ", " &amp;  Shares!N1938 &amp;  ", " &amp;  Shares!O1938 &amp;  ", " &amp;  Shares!P1938 &amp;  ", " &amp;  Shares!Q1938 &amp;  ", " &amp;  Shares!R1938 &amp;  ", " &amp;  Shares!S1938 &amp;  ", " &amp;  Shares!T1938 &amp;  ", " &amp;  Shares!U1938 &amp;  ", " &amp;  Shares!V1938 &amp;  ", " &amp;  Shares!W1938 &amp;  ", " &amp;  Shares!X1938 &amp;  ", " &amp;  Shares!Y1938 &amp;  ", " &amp;  Shares!Z1938 &amp;  ", " &amp;  Shares!AA1938 &amp;  ", " &amp;  Shares!AB1938 &amp;  ", " &amp;  Shares!AC1938 &amp;  ", " &amp;  Shares!AD1938 &amp;  ", " &amp;  Shares!AE1938 &amp;  ", " &amp;  Shares!AF1938 &amp;  ", " &amp;  Shares!AG1938 &amp;  ", " &amp;  Shares!AH1938 &amp;  ", " &amp;  Shares!AI1938 &amp;  ", " &amp;  Shares!AJ1938 &amp;  ", " &amp;  Shares!AK1938 &amp;  ", " &amp;  Shares!AL1938 &amp;  ", " &amp;  Shares!AM1938 &amp;  ", " &amp;  Shares!#REF! &amp;  ", " &amp;  Shares!AN1938 &amp;  ", " &amp;  Shares!AO1938 &amp;  ", " &amp;  Shares!AP1938 &amp;  ", " &amp;  Shares!AQ1938 &amp;  ", " &amp;  Shares!AR1938 &amp;  ", " &amp;  Shares!AS1938 &amp;  ", " &amp;  Shares!AT1938 &amp;  ", " &amp;  Shares!AU1938 &amp;  ", " &amp;  Shares!AV1938 &amp;  ", " &amp;  Shares!AW1938 &amp;  ", " &amp;  Shares!AX1938 &amp;  "),"</f>
        <v>#REF!</v>
      </c>
    </row>
    <row r="1938" spans="1:1" x14ac:dyDescent="0.2">
      <c r="A1938" t="e">
        <f>"('"&amp; Shares!A1939 &amp; "', '2017-01-26', " &amp;  Shares!C1939 &amp;  ", " &amp;  Shares!D1939 &amp;  ", " &amp;  Shares!E1939 &amp;  ", " &amp;  Shares!F1939 &amp;  ", " &amp;  Shares!G1939 &amp;  ", " &amp;  Shares!H1939 &amp;  ", " &amp;  Shares!I1939 &amp;  ", " &amp;  Shares!J1939 &amp;  ", " &amp;  Shares!K1939 &amp;  ", " &amp;  Shares!L1939 &amp;  ", " &amp;  Shares!M1939 &amp;  ", " &amp;  Shares!N1939 &amp;  ", " &amp;  Shares!O1939 &amp;  ", " &amp;  Shares!P1939 &amp;  ", " &amp;  Shares!Q1939 &amp;  ", " &amp;  Shares!R1939 &amp;  ", " &amp;  Shares!S1939 &amp;  ", " &amp;  Shares!T1939 &amp;  ", " &amp;  Shares!U1939 &amp;  ", " &amp;  Shares!V1939 &amp;  ", " &amp;  Shares!W1939 &amp;  ", " &amp;  Shares!X1939 &amp;  ", " &amp;  Shares!Y1939 &amp;  ", " &amp;  Shares!Z1939 &amp;  ", " &amp;  Shares!AA1939 &amp;  ", " &amp;  Shares!AB1939 &amp;  ", " &amp;  Shares!AC1939 &amp;  ", " &amp;  Shares!AD1939 &amp;  ", " &amp;  Shares!AE1939 &amp;  ", " &amp;  Shares!AF1939 &amp;  ", " &amp;  Shares!AG1939 &amp;  ", " &amp;  Shares!AH1939 &amp;  ", " &amp;  Shares!AI1939 &amp;  ", " &amp;  Shares!AJ1939 &amp;  ", " &amp;  Shares!AK1939 &amp;  ", " &amp;  Shares!AL1939 &amp;  ", " &amp;  Shares!AM1939 &amp;  ", " &amp;  Shares!#REF! &amp;  ", " &amp;  Shares!AN1939 &amp;  ", " &amp;  Shares!AO1939 &amp;  ", " &amp;  Shares!AP1939 &amp;  ", " &amp;  Shares!AQ1939 &amp;  ", " &amp;  Shares!AR1939 &amp;  ", " &amp;  Shares!AS1939 &amp;  ", " &amp;  Shares!AT1939 &amp;  ", " &amp;  Shares!AU1939 &amp;  ", " &amp;  Shares!AV1939 &amp;  ", " &amp;  Shares!AW1939 &amp;  ", " &amp;  Shares!AX1939 &amp;  "),"</f>
        <v>#REF!</v>
      </c>
    </row>
    <row r="1939" spans="1:1" x14ac:dyDescent="0.2">
      <c r="A1939" t="e">
        <f>"('"&amp; Shares!A1940 &amp; "', '2017-01-26', " &amp;  Shares!C1940 &amp;  ", " &amp;  Shares!D1940 &amp;  ", " &amp;  Shares!E1940 &amp;  ", " &amp;  Shares!F1940 &amp;  ", " &amp;  Shares!G1940 &amp;  ", " &amp;  Shares!H1940 &amp;  ", " &amp;  Shares!I1940 &amp;  ", " &amp;  Shares!J1940 &amp;  ", " &amp;  Shares!K1940 &amp;  ", " &amp;  Shares!L1940 &amp;  ", " &amp;  Shares!M1940 &amp;  ", " &amp;  Shares!N1940 &amp;  ", " &amp;  Shares!O1940 &amp;  ", " &amp;  Shares!P1940 &amp;  ", " &amp;  Shares!Q1940 &amp;  ", " &amp;  Shares!R1940 &amp;  ", " &amp;  Shares!S1940 &amp;  ", " &amp;  Shares!T1940 &amp;  ", " &amp;  Shares!U1940 &amp;  ", " &amp;  Shares!V1940 &amp;  ", " &amp;  Shares!W1940 &amp;  ", " &amp;  Shares!X1940 &amp;  ", " &amp;  Shares!Y1940 &amp;  ", " &amp;  Shares!Z1940 &amp;  ", " &amp;  Shares!AA1940 &amp;  ", " &amp;  Shares!AB1940 &amp;  ", " &amp;  Shares!AC1940 &amp;  ", " &amp;  Shares!AD1940 &amp;  ", " &amp;  Shares!AE1940 &amp;  ", " &amp;  Shares!AF1940 &amp;  ", " &amp;  Shares!AG1940 &amp;  ", " &amp;  Shares!AH1940 &amp;  ", " &amp;  Shares!AI1940 &amp;  ", " &amp;  Shares!AJ1940 &amp;  ", " &amp;  Shares!AK1940 &amp;  ", " &amp;  Shares!AL1940 &amp;  ", " &amp;  Shares!AM1940 &amp;  ", " &amp;  Shares!#REF! &amp;  ", " &amp;  Shares!AN1940 &amp;  ", " &amp;  Shares!AO1940 &amp;  ", " &amp;  Shares!AP1940 &amp;  ", " &amp;  Shares!AQ1940 &amp;  ", " &amp;  Shares!AR1940 &amp;  ", " &amp;  Shares!AS1940 &amp;  ", " &amp;  Shares!AT1940 &amp;  ", " &amp;  Shares!AU1940 &amp;  ", " &amp;  Shares!AV1940 &amp;  ", " &amp;  Shares!AW1940 &amp;  ", " &amp;  Shares!AX1940 &amp;  "),"</f>
        <v>#REF!</v>
      </c>
    </row>
    <row r="1940" spans="1:1" x14ac:dyDescent="0.2">
      <c r="A1940" t="e">
        <f>"('"&amp; Shares!A1941 &amp; "', '2017-01-26', " &amp;  Shares!C1941 &amp;  ", " &amp;  Shares!D1941 &amp;  ", " &amp;  Shares!E1941 &amp;  ", " &amp;  Shares!F1941 &amp;  ", " &amp;  Shares!G1941 &amp;  ", " &amp;  Shares!H1941 &amp;  ", " &amp;  Shares!I1941 &amp;  ", " &amp;  Shares!J1941 &amp;  ", " &amp;  Shares!K1941 &amp;  ", " &amp;  Shares!L1941 &amp;  ", " &amp;  Shares!M1941 &amp;  ", " &amp;  Shares!N1941 &amp;  ", " &amp;  Shares!O1941 &amp;  ", " &amp;  Shares!P1941 &amp;  ", " &amp;  Shares!Q1941 &amp;  ", " &amp;  Shares!R1941 &amp;  ", " &amp;  Shares!S1941 &amp;  ", " &amp;  Shares!T1941 &amp;  ", " &amp;  Shares!U1941 &amp;  ", " &amp;  Shares!V1941 &amp;  ", " &amp;  Shares!W1941 &amp;  ", " &amp;  Shares!X1941 &amp;  ", " &amp;  Shares!Y1941 &amp;  ", " &amp;  Shares!Z1941 &amp;  ", " &amp;  Shares!AA1941 &amp;  ", " &amp;  Shares!AB1941 &amp;  ", " &amp;  Shares!AC1941 &amp;  ", " &amp;  Shares!AD1941 &amp;  ", " &amp;  Shares!AE1941 &amp;  ", " &amp;  Shares!AF1941 &amp;  ", " &amp;  Shares!AG1941 &amp;  ", " &amp;  Shares!AH1941 &amp;  ", " &amp;  Shares!AI1941 &amp;  ", " &amp;  Shares!AJ1941 &amp;  ", " &amp;  Shares!AK1941 &amp;  ", " &amp;  Shares!AL1941 &amp;  ", " &amp;  Shares!AM1941 &amp;  ", " &amp;  Shares!#REF! &amp;  ", " &amp;  Shares!AN1941 &amp;  ", " &amp;  Shares!AO1941 &amp;  ", " &amp;  Shares!AP1941 &amp;  ", " &amp;  Shares!AQ1941 &amp;  ", " &amp;  Shares!AR1941 &amp;  ", " &amp;  Shares!AS1941 &amp;  ", " &amp;  Shares!AT1941 &amp;  ", " &amp;  Shares!AU1941 &amp;  ", " &amp;  Shares!AV1941 &amp;  ", " &amp;  Shares!AW1941 &amp;  ", " &amp;  Shares!AX1941 &amp;  "),"</f>
        <v>#REF!</v>
      </c>
    </row>
    <row r="1941" spans="1:1" x14ac:dyDescent="0.2">
      <c r="A1941" t="e">
        <f>"('"&amp; Shares!A1942 &amp; "', '2017-01-26', " &amp;  Shares!C1942 &amp;  ", " &amp;  Shares!D1942 &amp;  ", " &amp;  Shares!E1942 &amp;  ", " &amp;  Shares!F1942 &amp;  ", " &amp;  Shares!G1942 &amp;  ", " &amp;  Shares!H1942 &amp;  ", " &amp;  Shares!I1942 &amp;  ", " &amp;  Shares!J1942 &amp;  ", " &amp;  Shares!K1942 &amp;  ", " &amp;  Shares!L1942 &amp;  ", " &amp;  Shares!M1942 &amp;  ", " &amp;  Shares!N1942 &amp;  ", " &amp;  Shares!O1942 &amp;  ", " &amp;  Shares!P1942 &amp;  ", " &amp;  Shares!Q1942 &amp;  ", " &amp;  Shares!R1942 &amp;  ", " &amp;  Shares!S1942 &amp;  ", " &amp;  Shares!T1942 &amp;  ", " &amp;  Shares!U1942 &amp;  ", " &amp;  Shares!V1942 &amp;  ", " &amp;  Shares!W1942 &amp;  ", " &amp;  Shares!X1942 &amp;  ", " &amp;  Shares!Y1942 &amp;  ", " &amp;  Shares!Z1942 &amp;  ", " &amp;  Shares!AA1942 &amp;  ", " &amp;  Shares!AB1942 &amp;  ", " &amp;  Shares!AC1942 &amp;  ", " &amp;  Shares!AD1942 &amp;  ", " &amp;  Shares!AE1942 &amp;  ", " &amp;  Shares!AF1942 &amp;  ", " &amp;  Shares!AG1942 &amp;  ", " &amp;  Shares!AH1942 &amp;  ", " &amp;  Shares!AI1942 &amp;  ", " &amp;  Shares!AJ1942 &amp;  ", " &amp;  Shares!AK1942 &amp;  ", " &amp;  Shares!AL1942 &amp;  ", " &amp;  Shares!AM1942 &amp;  ", " &amp;  Shares!#REF! &amp;  ", " &amp;  Shares!AN1942 &amp;  ", " &amp;  Shares!AO1942 &amp;  ", " &amp;  Shares!AP1942 &amp;  ", " &amp;  Shares!AQ1942 &amp;  ", " &amp;  Shares!AR1942 &amp;  ", " &amp;  Shares!AS1942 &amp;  ", " &amp;  Shares!AT1942 &amp;  ", " &amp;  Shares!AU1942 &amp;  ", " &amp;  Shares!AV1942 &amp;  ", " &amp;  Shares!AW1942 &amp;  ", " &amp;  Shares!AX1942 &amp;  "),"</f>
        <v>#REF!</v>
      </c>
    </row>
    <row r="1942" spans="1:1" x14ac:dyDescent="0.2">
      <c r="A1942" t="e">
        <f>"('"&amp; Shares!A1943 &amp; "', '2017-01-26', " &amp;  Shares!C1943 &amp;  ", " &amp;  Shares!D1943 &amp;  ", " &amp;  Shares!E1943 &amp;  ", " &amp;  Shares!F1943 &amp;  ", " &amp;  Shares!G1943 &amp;  ", " &amp;  Shares!H1943 &amp;  ", " &amp;  Shares!I1943 &amp;  ", " &amp;  Shares!J1943 &amp;  ", " &amp;  Shares!K1943 &amp;  ", " &amp;  Shares!L1943 &amp;  ", " &amp;  Shares!M1943 &amp;  ", " &amp;  Shares!N1943 &amp;  ", " &amp;  Shares!O1943 &amp;  ", " &amp;  Shares!P1943 &amp;  ", " &amp;  Shares!Q1943 &amp;  ", " &amp;  Shares!R1943 &amp;  ", " &amp;  Shares!S1943 &amp;  ", " &amp;  Shares!T1943 &amp;  ", " &amp;  Shares!U1943 &amp;  ", " &amp;  Shares!V1943 &amp;  ", " &amp;  Shares!W1943 &amp;  ", " &amp;  Shares!X1943 &amp;  ", " &amp;  Shares!Y1943 &amp;  ", " &amp;  Shares!Z1943 &amp;  ", " &amp;  Shares!AA1943 &amp;  ", " &amp;  Shares!AB1943 &amp;  ", " &amp;  Shares!AC1943 &amp;  ", " &amp;  Shares!AD1943 &amp;  ", " &amp;  Shares!AE1943 &amp;  ", " &amp;  Shares!AF1943 &amp;  ", " &amp;  Shares!AG1943 &amp;  ", " &amp;  Shares!AH1943 &amp;  ", " &amp;  Shares!AI1943 &amp;  ", " &amp;  Shares!AJ1943 &amp;  ", " &amp;  Shares!AK1943 &amp;  ", " &amp;  Shares!AL1943 &amp;  ", " &amp;  Shares!AM1943 &amp;  ", " &amp;  Shares!#REF! &amp;  ", " &amp;  Shares!AN1943 &amp;  ", " &amp;  Shares!AO1943 &amp;  ", " &amp;  Shares!AP1943 &amp;  ", " &amp;  Shares!AQ1943 &amp;  ", " &amp;  Shares!AR1943 &amp;  ", " &amp;  Shares!AS1943 &amp;  ", " &amp;  Shares!AT1943 &amp;  ", " &amp;  Shares!AU1943 &amp;  ", " &amp;  Shares!AV1943 &amp;  ", " &amp;  Shares!AW1943 &amp;  ", " &amp;  Shares!AX1943 &amp;  "),"</f>
        <v>#REF!</v>
      </c>
    </row>
    <row r="1943" spans="1:1" x14ac:dyDescent="0.2">
      <c r="A1943" t="e">
        <f>"('"&amp; Shares!A1944 &amp; "', '2017-01-26', " &amp;  Shares!C1944 &amp;  ", " &amp;  Shares!D1944 &amp;  ", " &amp;  Shares!E1944 &amp;  ", " &amp;  Shares!F1944 &amp;  ", " &amp;  Shares!G1944 &amp;  ", " &amp;  Shares!H1944 &amp;  ", " &amp;  Shares!I1944 &amp;  ", " &amp;  Shares!J1944 &amp;  ", " &amp;  Shares!K1944 &amp;  ", " &amp;  Shares!L1944 &amp;  ", " &amp;  Shares!M1944 &amp;  ", " &amp;  Shares!N1944 &amp;  ", " &amp;  Shares!O1944 &amp;  ", " &amp;  Shares!P1944 &amp;  ", " &amp;  Shares!Q1944 &amp;  ", " &amp;  Shares!R1944 &amp;  ", " &amp;  Shares!S1944 &amp;  ", " &amp;  Shares!T1944 &amp;  ", " &amp;  Shares!U1944 &amp;  ", " &amp;  Shares!V1944 &amp;  ", " &amp;  Shares!W1944 &amp;  ", " &amp;  Shares!X1944 &amp;  ", " &amp;  Shares!Y1944 &amp;  ", " &amp;  Shares!Z1944 &amp;  ", " &amp;  Shares!AA1944 &amp;  ", " &amp;  Shares!AB1944 &amp;  ", " &amp;  Shares!AC1944 &amp;  ", " &amp;  Shares!AD1944 &amp;  ", " &amp;  Shares!AE1944 &amp;  ", " &amp;  Shares!AF1944 &amp;  ", " &amp;  Shares!AG1944 &amp;  ", " &amp;  Shares!AH1944 &amp;  ", " &amp;  Shares!AI1944 &amp;  ", " &amp;  Shares!AJ1944 &amp;  ", " &amp;  Shares!AK1944 &amp;  ", " &amp;  Shares!AL1944 &amp;  ", " &amp;  Shares!AM1944 &amp;  ", " &amp;  Shares!#REF! &amp;  ", " &amp;  Shares!AN1944 &amp;  ", " &amp;  Shares!AO1944 &amp;  ", " &amp;  Shares!AP1944 &amp;  ", " &amp;  Shares!AQ1944 &amp;  ", " &amp;  Shares!AR1944 &amp;  ", " &amp;  Shares!AS1944 &amp;  ", " &amp;  Shares!AT1944 &amp;  ", " &amp;  Shares!AU1944 &amp;  ", " &amp;  Shares!AV1944 &amp;  ", " &amp;  Shares!AW1944 &amp;  ", " &amp;  Shares!AX1944 &amp;  "),"</f>
        <v>#REF!</v>
      </c>
    </row>
    <row r="1944" spans="1:1" x14ac:dyDescent="0.2">
      <c r="A1944" t="e">
        <f>"('"&amp; Shares!A1945 &amp; "', '2017-01-26', " &amp;  Shares!C1945 &amp;  ", " &amp;  Shares!D1945 &amp;  ", " &amp;  Shares!E1945 &amp;  ", " &amp;  Shares!F1945 &amp;  ", " &amp;  Shares!G1945 &amp;  ", " &amp;  Shares!H1945 &amp;  ", " &amp;  Shares!I1945 &amp;  ", " &amp;  Shares!J1945 &amp;  ", " &amp;  Shares!K1945 &amp;  ", " &amp;  Shares!L1945 &amp;  ", " &amp;  Shares!M1945 &amp;  ", " &amp;  Shares!N1945 &amp;  ", " &amp;  Shares!O1945 &amp;  ", " &amp;  Shares!P1945 &amp;  ", " &amp;  Shares!Q1945 &amp;  ", " &amp;  Shares!R1945 &amp;  ", " &amp;  Shares!S1945 &amp;  ", " &amp;  Shares!T1945 &amp;  ", " &amp;  Shares!U1945 &amp;  ", " &amp;  Shares!V1945 &amp;  ", " &amp;  Shares!W1945 &amp;  ", " &amp;  Shares!X1945 &amp;  ", " &amp;  Shares!Y1945 &amp;  ", " &amp;  Shares!Z1945 &amp;  ", " &amp;  Shares!AA1945 &amp;  ", " &amp;  Shares!AB1945 &amp;  ", " &amp;  Shares!AC1945 &amp;  ", " &amp;  Shares!AD1945 &amp;  ", " &amp;  Shares!AE1945 &amp;  ", " &amp;  Shares!AF1945 &amp;  ", " &amp;  Shares!AG1945 &amp;  ", " &amp;  Shares!AH1945 &amp;  ", " &amp;  Shares!AI1945 &amp;  ", " &amp;  Shares!AJ1945 &amp;  ", " &amp;  Shares!AK1945 &amp;  ", " &amp;  Shares!AL1945 &amp;  ", " &amp;  Shares!AM1945 &amp;  ", " &amp;  Shares!#REF! &amp;  ", " &amp;  Shares!AN1945 &amp;  ", " &amp;  Shares!AO1945 &amp;  ", " &amp;  Shares!AP1945 &amp;  ", " &amp;  Shares!AQ1945 &amp;  ", " &amp;  Shares!AR1945 &amp;  ", " &amp;  Shares!AS1945 &amp;  ", " &amp;  Shares!AT1945 &amp;  ", " &amp;  Shares!AU1945 &amp;  ", " &amp;  Shares!AV1945 &amp;  ", " &amp;  Shares!AW1945 &amp;  ", " &amp;  Shares!AX1945 &amp;  "),"</f>
        <v>#REF!</v>
      </c>
    </row>
    <row r="1945" spans="1:1" x14ac:dyDescent="0.2">
      <c r="A1945" t="e">
        <f>"('"&amp; Shares!A1946 &amp; "', '2017-01-26', " &amp;  Shares!C1946 &amp;  ", " &amp;  Shares!D1946 &amp;  ", " &amp;  Shares!E1946 &amp;  ", " &amp;  Shares!F1946 &amp;  ", " &amp;  Shares!G1946 &amp;  ", " &amp;  Shares!H1946 &amp;  ", " &amp;  Shares!I1946 &amp;  ", " &amp;  Shares!J1946 &amp;  ", " &amp;  Shares!K1946 &amp;  ", " &amp;  Shares!L1946 &amp;  ", " &amp;  Shares!M1946 &amp;  ", " &amp;  Shares!N1946 &amp;  ", " &amp;  Shares!O1946 &amp;  ", " &amp;  Shares!P1946 &amp;  ", " &amp;  Shares!Q1946 &amp;  ", " &amp;  Shares!R1946 &amp;  ", " &amp;  Shares!S1946 &amp;  ", " &amp;  Shares!T1946 &amp;  ", " &amp;  Shares!U1946 &amp;  ", " &amp;  Shares!V1946 &amp;  ", " &amp;  Shares!W1946 &amp;  ", " &amp;  Shares!X1946 &amp;  ", " &amp;  Shares!Y1946 &amp;  ", " &amp;  Shares!Z1946 &amp;  ", " &amp;  Shares!AA1946 &amp;  ", " &amp;  Shares!AB1946 &amp;  ", " &amp;  Shares!AC1946 &amp;  ", " &amp;  Shares!AD1946 &amp;  ", " &amp;  Shares!AE1946 &amp;  ", " &amp;  Shares!AF1946 &amp;  ", " &amp;  Shares!AG1946 &amp;  ", " &amp;  Shares!AH1946 &amp;  ", " &amp;  Shares!AI1946 &amp;  ", " &amp;  Shares!AJ1946 &amp;  ", " &amp;  Shares!AK1946 &amp;  ", " &amp;  Shares!AL1946 &amp;  ", " &amp;  Shares!AM1946 &amp;  ", " &amp;  Shares!#REF! &amp;  ", " &amp;  Shares!AN1946 &amp;  ", " &amp;  Shares!AO1946 &amp;  ", " &amp;  Shares!AP1946 &amp;  ", " &amp;  Shares!AQ1946 &amp;  ", " &amp;  Shares!AR1946 &amp;  ", " &amp;  Shares!AS1946 &amp;  ", " &amp;  Shares!AT1946 &amp;  ", " &amp;  Shares!AU1946 &amp;  ", " &amp;  Shares!AV1946 &amp;  ", " &amp;  Shares!AW1946 &amp;  ", " &amp;  Shares!AX1946 &amp;  "),"</f>
        <v>#REF!</v>
      </c>
    </row>
    <row r="1946" spans="1:1" x14ac:dyDescent="0.2">
      <c r="A1946" t="e">
        <f>"('"&amp; Shares!A1947 &amp; "', '2017-01-26', " &amp;  Shares!C1947 &amp;  ", " &amp;  Shares!D1947 &amp;  ", " &amp;  Shares!E1947 &amp;  ", " &amp;  Shares!F1947 &amp;  ", " &amp;  Shares!G1947 &amp;  ", " &amp;  Shares!H1947 &amp;  ", " &amp;  Shares!I1947 &amp;  ", " &amp;  Shares!J1947 &amp;  ", " &amp;  Shares!K1947 &amp;  ", " &amp;  Shares!L1947 &amp;  ", " &amp;  Shares!M1947 &amp;  ", " &amp;  Shares!N1947 &amp;  ", " &amp;  Shares!O1947 &amp;  ", " &amp;  Shares!P1947 &amp;  ", " &amp;  Shares!Q1947 &amp;  ", " &amp;  Shares!R1947 &amp;  ", " &amp;  Shares!S1947 &amp;  ", " &amp;  Shares!T1947 &amp;  ", " &amp;  Shares!U1947 &amp;  ", " &amp;  Shares!V1947 &amp;  ", " &amp;  Shares!W1947 &amp;  ", " &amp;  Shares!X1947 &amp;  ", " &amp;  Shares!Y1947 &amp;  ", " &amp;  Shares!Z1947 &amp;  ", " &amp;  Shares!AA1947 &amp;  ", " &amp;  Shares!AB1947 &amp;  ", " &amp;  Shares!AC1947 &amp;  ", " &amp;  Shares!AD1947 &amp;  ", " &amp;  Shares!AE1947 &amp;  ", " &amp;  Shares!AF1947 &amp;  ", " &amp;  Shares!AG1947 &amp;  ", " &amp;  Shares!AH1947 &amp;  ", " &amp;  Shares!AI1947 &amp;  ", " &amp;  Shares!AJ1947 &amp;  ", " &amp;  Shares!AK1947 &amp;  ", " &amp;  Shares!AL1947 &amp;  ", " &amp;  Shares!AM1947 &amp;  ", " &amp;  Shares!#REF! &amp;  ", " &amp;  Shares!AN1947 &amp;  ", " &amp;  Shares!AO1947 &amp;  ", " &amp;  Shares!AP1947 &amp;  ", " &amp;  Shares!AQ1947 &amp;  ", " &amp;  Shares!AR1947 &amp;  ", " &amp;  Shares!AS1947 &amp;  ", " &amp;  Shares!AT1947 &amp;  ", " &amp;  Shares!AU1947 &amp;  ", " &amp;  Shares!AV1947 &amp;  ", " &amp;  Shares!AW1947 &amp;  ", " &amp;  Shares!AX1947 &amp;  "),"</f>
        <v>#REF!</v>
      </c>
    </row>
    <row r="1947" spans="1:1" x14ac:dyDescent="0.2">
      <c r="A1947" t="e">
        <f>"('"&amp; Shares!A1948 &amp; "', '2017-01-26', " &amp;  Shares!C1948 &amp;  ", " &amp;  Shares!D1948 &amp;  ", " &amp;  Shares!E1948 &amp;  ", " &amp;  Shares!F1948 &amp;  ", " &amp;  Shares!G1948 &amp;  ", " &amp;  Shares!H1948 &amp;  ", " &amp;  Shares!I1948 &amp;  ", " &amp;  Shares!J1948 &amp;  ", " &amp;  Shares!K1948 &amp;  ", " &amp;  Shares!L1948 &amp;  ", " &amp;  Shares!M1948 &amp;  ", " &amp;  Shares!N1948 &amp;  ", " &amp;  Shares!O1948 &amp;  ", " &amp;  Shares!P1948 &amp;  ", " &amp;  Shares!Q1948 &amp;  ", " &amp;  Shares!R1948 &amp;  ", " &amp;  Shares!S1948 &amp;  ", " &amp;  Shares!T1948 &amp;  ", " &amp;  Shares!U1948 &amp;  ", " &amp;  Shares!V1948 &amp;  ", " &amp;  Shares!W1948 &amp;  ", " &amp;  Shares!X1948 &amp;  ", " &amp;  Shares!Y1948 &amp;  ", " &amp;  Shares!Z1948 &amp;  ", " &amp;  Shares!AA1948 &amp;  ", " &amp;  Shares!AB1948 &amp;  ", " &amp;  Shares!AC1948 &amp;  ", " &amp;  Shares!AD1948 &amp;  ", " &amp;  Shares!AE1948 &amp;  ", " &amp;  Shares!AF1948 &amp;  ", " &amp;  Shares!AG1948 &amp;  ", " &amp;  Shares!AH1948 &amp;  ", " &amp;  Shares!AI1948 &amp;  ", " &amp;  Shares!AJ1948 &amp;  ", " &amp;  Shares!AK1948 &amp;  ", " &amp;  Shares!AL1948 &amp;  ", " &amp;  Shares!AM1948 &amp;  ", " &amp;  Shares!#REF! &amp;  ", " &amp;  Shares!AN1948 &amp;  ", " &amp;  Shares!AO1948 &amp;  ", " &amp;  Shares!AP1948 &amp;  ", " &amp;  Shares!AQ1948 &amp;  ", " &amp;  Shares!AR1948 &amp;  ", " &amp;  Shares!AS1948 &amp;  ", " &amp;  Shares!AT1948 &amp;  ", " &amp;  Shares!AU1948 &amp;  ", " &amp;  Shares!AV1948 &amp;  ", " &amp;  Shares!AW1948 &amp;  ", " &amp;  Shares!AX1948 &amp;  "),"</f>
        <v>#REF!</v>
      </c>
    </row>
    <row r="1948" spans="1:1" x14ac:dyDescent="0.2">
      <c r="A1948" t="e">
        <f>"('"&amp; Shares!A1949 &amp; "', '2017-01-26', " &amp;  Shares!C1949 &amp;  ", " &amp;  Shares!D1949 &amp;  ", " &amp;  Shares!E1949 &amp;  ", " &amp;  Shares!F1949 &amp;  ", " &amp;  Shares!G1949 &amp;  ", " &amp;  Shares!H1949 &amp;  ", " &amp;  Shares!I1949 &amp;  ", " &amp;  Shares!J1949 &amp;  ", " &amp;  Shares!K1949 &amp;  ", " &amp;  Shares!L1949 &amp;  ", " &amp;  Shares!M1949 &amp;  ", " &amp;  Shares!N1949 &amp;  ", " &amp;  Shares!O1949 &amp;  ", " &amp;  Shares!P1949 &amp;  ", " &amp;  Shares!Q1949 &amp;  ", " &amp;  Shares!R1949 &amp;  ", " &amp;  Shares!S1949 &amp;  ", " &amp;  Shares!T1949 &amp;  ", " &amp;  Shares!U1949 &amp;  ", " &amp;  Shares!V1949 &amp;  ", " &amp;  Shares!W1949 &amp;  ", " &amp;  Shares!X1949 &amp;  ", " &amp;  Shares!Y1949 &amp;  ", " &amp;  Shares!Z1949 &amp;  ", " &amp;  Shares!AA1949 &amp;  ", " &amp;  Shares!AB1949 &amp;  ", " &amp;  Shares!AC1949 &amp;  ", " &amp;  Shares!AD1949 &amp;  ", " &amp;  Shares!AE1949 &amp;  ", " &amp;  Shares!AF1949 &amp;  ", " &amp;  Shares!AG1949 &amp;  ", " &amp;  Shares!AH1949 &amp;  ", " &amp;  Shares!AI1949 &amp;  ", " &amp;  Shares!AJ1949 &amp;  ", " &amp;  Shares!AK1949 &amp;  ", " &amp;  Shares!AL1949 &amp;  ", " &amp;  Shares!AM1949 &amp;  ", " &amp;  Shares!#REF! &amp;  ", " &amp;  Shares!AN1949 &amp;  ", " &amp;  Shares!AO1949 &amp;  ", " &amp;  Shares!AP1949 &amp;  ", " &amp;  Shares!AQ1949 &amp;  ", " &amp;  Shares!AR1949 &amp;  ", " &amp;  Shares!AS1949 &amp;  ", " &amp;  Shares!AT1949 &amp;  ", " &amp;  Shares!AU1949 &amp;  ", " &amp;  Shares!AV1949 &amp;  ", " &amp;  Shares!AW1949 &amp;  ", " &amp;  Shares!AX1949 &amp;  "),"</f>
        <v>#REF!</v>
      </c>
    </row>
    <row r="1949" spans="1:1" x14ac:dyDescent="0.2">
      <c r="A1949" t="e">
        <f>"('"&amp; Shares!A1950 &amp; "', '2017-01-26', " &amp;  Shares!C1950 &amp;  ", " &amp;  Shares!D1950 &amp;  ", " &amp;  Shares!E1950 &amp;  ", " &amp;  Shares!F1950 &amp;  ", " &amp;  Shares!G1950 &amp;  ", " &amp;  Shares!H1950 &amp;  ", " &amp;  Shares!I1950 &amp;  ", " &amp;  Shares!J1950 &amp;  ", " &amp;  Shares!K1950 &amp;  ", " &amp;  Shares!L1950 &amp;  ", " &amp;  Shares!M1950 &amp;  ", " &amp;  Shares!N1950 &amp;  ", " &amp;  Shares!O1950 &amp;  ", " &amp;  Shares!P1950 &amp;  ", " &amp;  Shares!Q1950 &amp;  ", " &amp;  Shares!R1950 &amp;  ", " &amp;  Shares!S1950 &amp;  ", " &amp;  Shares!T1950 &amp;  ", " &amp;  Shares!U1950 &amp;  ", " &amp;  Shares!V1950 &amp;  ", " &amp;  Shares!W1950 &amp;  ", " &amp;  Shares!X1950 &amp;  ", " &amp;  Shares!Y1950 &amp;  ", " &amp;  Shares!Z1950 &amp;  ", " &amp;  Shares!AA1950 &amp;  ", " &amp;  Shares!AB1950 &amp;  ", " &amp;  Shares!AC1950 &amp;  ", " &amp;  Shares!AD1950 &amp;  ", " &amp;  Shares!AE1950 &amp;  ", " &amp;  Shares!AF1950 &amp;  ", " &amp;  Shares!AG1950 &amp;  ", " &amp;  Shares!AH1950 &amp;  ", " &amp;  Shares!AI1950 &amp;  ", " &amp;  Shares!AJ1950 &amp;  ", " &amp;  Shares!AK1950 &amp;  ", " &amp;  Shares!AL1950 &amp;  ", " &amp;  Shares!AM1950 &amp;  ", " &amp;  Shares!#REF! &amp;  ", " &amp;  Shares!AN1950 &amp;  ", " &amp;  Shares!AO1950 &amp;  ", " &amp;  Shares!AP1950 &amp;  ", " &amp;  Shares!AQ1950 &amp;  ", " &amp;  Shares!AR1950 &amp;  ", " &amp;  Shares!AS1950 &amp;  ", " &amp;  Shares!AT1950 &amp;  ", " &amp;  Shares!AU1950 &amp;  ", " &amp;  Shares!AV1950 &amp;  ", " &amp;  Shares!AW1950 &amp;  ", " &amp;  Shares!AX1950 &amp;  "),"</f>
        <v>#REF!</v>
      </c>
    </row>
    <row r="1950" spans="1:1" x14ac:dyDescent="0.2">
      <c r="A1950" t="e">
        <f>"('"&amp; Shares!A1951 &amp; "', '2017-01-26', " &amp;  Shares!C1951 &amp;  ", " &amp;  Shares!D1951 &amp;  ", " &amp;  Shares!E1951 &amp;  ", " &amp;  Shares!F1951 &amp;  ", " &amp;  Shares!G1951 &amp;  ", " &amp;  Shares!H1951 &amp;  ", " &amp;  Shares!I1951 &amp;  ", " &amp;  Shares!J1951 &amp;  ", " &amp;  Shares!K1951 &amp;  ", " &amp;  Shares!L1951 &amp;  ", " &amp;  Shares!M1951 &amp;  ", " &amp;  Shares!N1951 &amp;  ", " &amp;  Shares!O1951 &amp;  ", " &amp;  Shares!P1951 &amp;  ", " &amp;  Shares!Q1951 &amp;  ", " &amp;  Shares!R1951 &amp;  ", " &amp;  Shares!S1951 &amp;  ", " &amp;  Shares!T1951 &amp;  ", " &amp;  Shares!U1951 &amp;  ", " &amp;  Shares!V1951 &amp;  ", " &amp;  Shares!W1951 &amp;  ", " &amp;  Shares!X1951 &amp;  ", " &amp;  Shares!Y1951 &amp;  ", " &amp;  Shares!Z1951 &amp;  ", " &amp;  Shares!AA1951 &amp;  ", " &amp;  Shares!AB1951 &amp;  ", " &amp;  Shares!AC1951 &amp;  ", " &amp;  Shares!AD1951 &amp;  ", " &amp;  Shares!AE1951 &amp;  ", " &amp;  Shares!AF1951 &amp;  ", " &amp;  Shares!AG1951 &amp;  ", " &amp;  Shares!AH1951 &amp;  ", " &amp;  Shares!AI1951 &amp;  ", " &amp;  Shares!AJ1951 &amp;  ", " &amp;  Shares!AK1951 &amp;  ", " &amp;  Shares!AL1951 &amp;  ", " &amp;  Shares!AM1951 &amp;  ", " &amp;  Shares!#REF! &amp;  ", " &amp;  Shares!AN1951 &amp;  ", " &amp;  Shares!AO1951 &amp;  ", " &amp;  Shares!AP1951 &amp;  ", " &amp;  Shares!AQ1951 &amp;  ", " &amp;  Shares!AR1951 &amp;  ", " &amp;  Shares!AS1951 &amp;  ", " &amp;  Shares!AT1951 &amp;  ", " &amp;  Shares!AU1951 &amp;  ", " &amp;  Shares!AV1951 &amp;  ", " &amp;  Shares!AW1951 &amp;  ", " &amp;  Shares!AX1951 &amp;  "),"</f>
        <v>#REF!</v>
      </c>
    </row>
    <row r="1951" spans="1:1" x14ac:dyDescent="0.2">
      <c r="A1951" t="e">
        <f>"('"&amp; Shares!A1952 &amp; "', '2017-01-26', " &amp;  Shares!C1952 &amp;  ", " &amp;  Shares!D1952 &amp;  ", " &amp;  Shares!E1952 &amp;  ", " &amp;  Shares!F1952 &amp;  ", " &amp;  Shares!G1952 &amp;  ", " &amp;  Shares!H1952 &amp;  ", " &amp;  Shares!I1952 &amp;  ", " &amp;  Shares!J1952 &amp;  ", " &amp;  Shares!K1952 &amp;  ", " &amp;  Shares!L1952 &amp;  ", " &amp;  Shares!M1952 &amp;  ", " &amp;  Shares!N1952 &amp;  ", " &amp;  Shares!O1952 &amp;  ", " &amp;  Shares!P1952 &amp;  ", " &amp;  Shares!Q1952 &amp;  ", " &amp;  Shares!R1952 &amp;  ", " &amp;  Shares!S1952 &amp;  ", " &amp;  Shares!T1952 &amp;  ", " &amp;  Shares!U1952 &amp;  ", " &amp;  Shares!V1952 &amp;  ", " &amp;  Shares!W1952 &amp;  ", " &amp;  Shares!X1952 &amp;  ", " &amp;  Shares!Y1952 &amp;  ", " &amp;  Shares!Z1952 &amp;  ", " &amp;  Shares!AA1952 &amp;  ", " &amp;  Shares!AB1952 &amp;  ", " &amp;  Shares!AC1952 &amp;  ", " &amp;  Shares!AD1952 &amp;  ", " &amp;  Shares!AE1952 &amp;  ", " &amp;  Shares!AF1952 &amp;  ", " &amp;  Shares!AG1952 &amp;  ", " &amp;  Shares!AH1952 &amp;  ", " &amp;  Shares!AI1952 &amp;  ", " &amp;  Shares!AJ1952 &amp;  ", " &amp;  Shares!AK1952 &amp;  ", " &amp;  Shares!AL1952 &amp;  ", " &amp;  Shares!AM1952 &amp;  ", " &amp;  Shares!#REF! &amp;  ", " &amp;  Shares!AN1952 &amp;  ", " &amp;  Shares!AO1952 &amp;  ", " &amp;  Shares!AP1952 &amp;  ", " &amp;  Shares!AQ1952 &amp;  ", " &amp;  Shares!AR1952 &amp;  ", " &amp;  Shares!AS1952 &amp;  ", " &amp;  Shares!AT1952 &amp;  ", " &amp;  Shares!AU1952 &amp;  ", " &amp;  Shares!AV1952 &amp;  ", " &amp;  Shares!AW1952 &amp;  ", " &amp;  Shares!AX1952 &amp;  "),"</f>
        <v>#REF!</v>
      </c>
    </row>
    <row r="1952" spans="1:1" x14ac:dyDescent="0.2">
      <c r="A1952" t="e">
        <f>"('"&amp; Shares!A1953 &amp; "', '2017-01-26', " &amp;  Shares!C1953 &amp;  ", " &amp;  Shares!D1953 &amp;  ", " &amp;  Shares!E1953 &amp;  ", " &amp;  Shares!F1953 &amp;  ", " &amp;  Shares!G1953 &amp;  ", " &amp;  Shares!H1953 &amp;  ", " &amp;  Shares!I1953 &amp;  ", " &amp;  Shares!J1953 &amp;  ", " &amp;  Shares!K1953 &amp;  ", " &amp;  Shares!L1953 &amp;  ", " &amp;  Shares!M1953 &amp;  ", " &amp;  Shares!N1953 &amp;  ", " &amp;  Shares!O1953 &amp;  ", " &amp;  Shares!P1953 &amp;  ", " &amp;  Shares!Q1953 &amp;  ", " &amp;  Shares!R1953 &amp;  ", " &amp;  Shares!S1953 &amp;  ", " &amp;  Shares!T1953 &amp;  ", " &amp;  Shares!U1953 &amp;  ", " &amp;  Shares!V1953 &amp;  ", " &amp;  Shares!W1953 &amp;  ", " &amp;  Shares!X1953 &amp;  ", " &amp;  Shares!Y1953 &amp;  ", " &amp;  Shares!Z1953 &amp;  ", " &amp;  Shares!AA1953 &amp;  ", " &amp;  Shares!AB1953 &amp;  ", " &amp;  Shares!AC1953 &amp;  ", " &amp;  Shares!AD1953 &amp;  ", " &amp;  Shares!AE1953 &amp;  ", " &amp;  Shares!AF1953 &amp;  ", " &amp;  Shares!AG1953 &amp;  ", " &amp;  Shares!AH1953 &amp;  ", " &amp;  Shares!AI1953 &amp;  ", " &amp;  Shares!AJ1953 &amp;  ", " &amp;  Shares!AK1953 &amp;  ", " &amp;  Shares!AL1953 &amp;  ", " &amp;  Shares!AM1953 &amp;  ", " &amp;  Shares!#REF! &amp;  ", " &amp;  Shares!AN1953 &amp;  ", " &amp;  Shares!AO1953 &amp;  ", " &amp;  Shares!AP1953 &amp;  ", " &amp;  Shares!AQ1953 &amp;  ", " &amp;  Shares!AR1953 &amp;  ", " &amp;  Shares!AS1953 &amp;  ", " &amp;  Shares!AT1953 &amp;  ", " &amp;  Shares!AU1953 &amp;  ", " &amp;  Shares!AV1953 &amp;  ", " &amp;  Shares!AW1953 &amp;  ", " &amp;  Shares!AX1953 &amp;  "),"</f>
        <v>#REF!</v>
      </c>
    </row>
    <row r="1953" spans="1:1" x14ac:dyDescent="0.2">
      <c r="A1953" t="e">
        <f>"('"&amp; Shares!A1954 &amp; "', '2017-01-26', " &amp;  Shares!C1954 &amp;  ", " &amp;  Shares!D1954 &amp;  ", " &amp;  Shares!E1954 &amp;  ", " &amp;  Shares!F1954 &amp;  ", " &amp;  Shares!G1954 &amp;  ", " &amp;  Shares!H1954 &amp;  ", " &amp;  Shares!I1954 &amp;  ", " &amp;  Shares!J1954 &amp;  ", " &amp;  Shares!K1954 &amp;  ", " &amp;  Shares!L1954 &amp;  ", " &amp;  Shares!M1954 &amp;  ", " &amp;  Shares!N1954 &amp;  ", " &amp;  Shares!O1954 &amp;  ", " &amp;  Shares!P1954 &amp;  ", " &amp;  Shares!Q1954 &amp;  ", " &amp;  Shares!R1954 &amp;  ", " &amp;  Shares!S1954 &amp;  ", " &amp;  Shares!T1954 &amp;  ", " &amp;  Shares!U1954 &amp;  ", " &amp;  Shares!V1954 &amp;  ", " &amp;  Shares!W1954 &amp;  ", " &amp;  Shares!X1954 &amp;  ", " &amp;  Shares!Y1954 &amp;  ", " &amp;  Shares!Z1954 &amp;  ", " &amp;  Shares!AA1954 &amp;  ", " &amp;  Shares!AB1954 &amp;  ", " &amp;  Shares!AC1954 &amp;  ", " &amp;  Shares!AD1954 &amp;  ", " &amp;  Shares!AE1954 &amp;  ", " &amp;  Shares!AF1954 &amp;  ", " &amp;  Shares!AG1954 &amp;  ", " &amp;  Shares!AH1954 &amp;  ", " &amp;  Shares!AI1954 &amp;  ", " &amp;  Shares!AJ1954 &amp;  ", " &amp;  Shares!AK1954 &amp;  ", " &amp;  Shares!AL1954 &amp;  ", " &amp;  Shares!AM1954 &amp;  ", " &amp;  Shares!#REF! &amp;  ", " &amp;  Shares!AN1954 &amp;  ", " &amp;  Shares!AO1954 &amp;  ", " &amp;  Shares!AP1954 &amp;  ", " &amp;  Shares!AQ1954 &amp;  ", " &amp;  Shares!AR1954 &amp;  ", " &amp;  Shares!AS1954 &amp;  ", " &amp;  Shares!AT1954 &amp;  ", " &amp;  Shares!AU1954 &amp;  ", " &amp;  Shares!AV1954 &amp;  ", " &amp;  Shares!AW1954 &amp;  ", " &amp;  Shares!AX1954 &amp;  "),"</f>
        <v>#REF!</v>
      </c>
    </row>
    <row r="1954" spans="1:1" x14ac:dyDescent="0.2">
      <c r="A1954" t="e">
        <f>"('"&amp; Shares!A1955 &amp; "', '2017-01-26', " &amp;  Shares!C1955 &amp;  ", " &amp;  Shares!D1955 &amp;  ", " &amp;  Shares!E1955 &amp;  ", " &amp;  Shares!F1955 &amp;  ", " &amp;  Shares!G1955 &amp;  ", " &amp;  Shares!H1955 &amp;  ", " &amp;  Shares!I1955 &amp;  ", " &amp;  Shares!J1955 &amp;  ", " &amp;  Shares!K1955 &amp;  ", " &amp;  Shares!L1955 &amp;  ", " &amp;  Shares!M1955 &amp;  ", " &amp;  Shares!N1955 &amp;  ", " &amp;  Shares!O1955 &amp;  ", " &amp;  Shares!P1955 &amp;  ", " &amp;  Shares!Q1955 &amp;  ", " &amp;  Shares!R1955 &amp;  ", " &amp;  Shares!S1955 &amp;  ", " &amp;  Shares!T1955 &amp;  ", " &amp;  Shares!U1955 &amp;  ", " &amp;  Shares!V1955 &amp;  ", " &amp;  Shares!W1955 &amp;  ", " &amp;  Shares!X1955 &amp;  ", " &amp;  Shares!Y1955 &amp;  ", " &amp;  Shares!Z1955 &amp;  ", " &amp;  Shares!AA1955 &amp;  ", " &amp;  Shares!AB1955 &amp;  ", " &amp;  Shares!AC1955 &amp;  ", " &amp;  Shares!AD1955 &amp;  ", " &amp;  Shares!AE1955 &amp;  ", " &amp;  Shares!AF1955 &amp;  ", " &amp;  Shares!AG1955 &amp;  ", " &amp;  Shares!AH1955 &amp;  ", " &amp;  Shares!AI1955 &amp;  ", " &amp;  Shares!AJ1955 &amp;  ", " &amp;  Shares!AK1955 &amp;  ", " &amp;  Shares!AL1955 &amp;  ", " &amp;  Shares!AM1955 &amp;  ", " &amp;  Shares!#REF! &amp;  ", " &amp;  Shares!AN1955 &amp;  ", " &amp;  Shares!AO1955 &amp;  ", " &amp;  Shares!AP1955 &amp;  ", " &amp;  Shares!AQ1955 &amp;  ", " &amp;  Shares!AR1955 &amp;  ", " &amp;  Shares!AS1955 &amp;  ", " &amp;  Shares!AT1955 &amp;  ", " &amp;  Shares!AU1955 &amp;  ", " &amp;  Shares!AV1955 &amp;  ", " &amp;  Shares!AW1955 &amp;  ", " &amp;  Shares!AX1955 &amp;  "),"</f>
        <v>#REF!</v>
      </c>
    </row>
    <row r="1955" spans="1:1" x14ac:dyDescent="0.2">
      <c r="A1955" t="e">
        <f>"('"&amp; Shares!A1956 &amp; "', '2017-01-26', " &amp;  Shares!C1956 &amp;  ", " &amp;  Shares!D1956 &amp;  ", " &amp;  Shares!E1956 &amp;  ", " &amp;  Shares!F1956 &amp;  ", " &amp;  Shares!G1956 &amp;  ", " &amp;  Shares!H1956 &amp;  ", " &amp;  Shares!I1956 &amp;  ", " &amp;  Shares!J1956 &amp;  ", " &amp;  Shares!K1956 &amp;  ", " &amp;  Shares!L1956 &amp;  ", " &amp;  Shares!M1956 &amp;  ", " &amp;  Shares!N1956 &amp;  ", " &amp;  Shares!O1956 &amp;  ", " &amp;  Shares!P1956 &amp;  ", " &amp;  Shares!Q1956 &amp;  ", " &amp;  Shares!R1956 &amp;  ", " &amp;  Shares!S1956 &amp;  ", " &amp;  Shares!T1956 &amp;  ", " &amp;  Shares!U1956 &amp;  ", " &amp;  Shares!V1956 &amp;  ", " &amp;  Shares!W1956 &amp;  ", " &amp;  Shares!X1956 &amp;  ", " &amp;  Shares!Y1956 &amp;  ", " &amp;  Shares!Z1956 &amp;  ", " &amp;  Shares!AA1956 &amp;  ", " &amp;  Shares!AB1956 &amp;  ", " &amp;  Shares!AC1956 &amp;  ", " &amp;  Shares!AD1956 &amp;  ", " &amp;  Shares!AE1956 &amp;  ", " &amp;  Shares!AF1956 &amp;  ", " &amp;  Shares!AG1956 &amp;  ", " &amp;  Shares!AH1956 &amp;  ", " &amp;  Shares!AI1956 &amp;  ", " &amp;  Shares!AJ1956 &amp;  ", " &amp;  Shares!AK1956 &amp;  ", " &amp;  Shares!AL1956 &amp;  ", " &amp;  Shares!AM1956 &amp;  ", " &amp;  Shares!#REF! &amp;  ", " &amp;  Shares!AN1956 &amp;  ", " &amp;  Shares!AO1956 &amp;  ", " &amp;  Shares!AP1956 &amp;  ", " &amp;  Shares!AQ1956 &amp;  ", " &amp;  Shares!AR1956 &amp;  ", " &amp;  Shares!AS1956 &amp;  ", " &amp;  Shares!AT1956 &amp;  ", " &amp;  Shares!AU1956 &amp;  ", " &amp;  Shares!AV1956 &amp;  ", " &amp;  Shares!AW1956 &amp;  ", " &amp;  Shares!AX1956 &amp;  "),"</f>
        <v>#REF!</v>
      </c>
    </row>
    <row r="1956" spans="1:1" x14ac:dyDescent="0.2">
      <c r="A1956" t="e">
        <f>"('"&amp; Shares!A1957 &amp; "', '2017-01-26', " &amp;  Shares!C1957 &amp;  ", " &amp;  Shares!D1957 &amp;  ", " &amp;  Shares!E1957 &amp;  ", " &amp;  Shares!F1957 &amp;  ", " &amp;  Shares!G1957 &amp;  ", " &amp;  Shares!H1957 &amp;  ", " &amp;  Shares!I1957 &amp;  ", " &amp;  Shares!J1957 &amp;  ", " &amp;  Shares!K1957 &amp;  ", " &amp;  Shares!L1957 &amp;  ", " &amp;  Shares!M1957 &amp;  ", " &amp;  Shares!N1957 &amp;  ", " &amp;  Shares!O1957 &amp;  ", " &amp;  Shares!P1957 &amp;  ", " &amp;  Shares!Q1957 &amp;  ", " &amp;  Shares!R1957 &amp;  ", " &amp;  Shares!S1957 &amp;  ", " &amp;  Shares!T1957 &amp;  ", " &amp;  Shares!U1957 &amp;  ", " &amp;  Shares!V1957 &amp;  ", " &amp;  Shares!W1957 &amp;  ", " &amp;  Shares!X1957 &amp;  ", " &amp;  Shares!Y1957 &amp;  ", " &amp;  Shares!Z1957 &amp;  ", " &amp;  Shares!AA1957 &amp;  ", " &amp;  Shares!AB1957 &amp;  ", " &amp;  Shares!AC1957 &amp;  ", " &amp;  Shares!AD1957 &amp;  ", " &amp;  Shares!AE1957 &amp;  ", " &amp;  Shares!AF1957 &amp;  ", " &amp;  Shares!AG1957 &amp;  ", " &amp;  Shares!AH1957 &amp;  ", " &amp;  Shares!AI1957 &amp;  ", " &amp;  Shares!AJ1957 &amp;  ", " &amp;  Shares!AK1957 &amp;  ", " &amp;  Shares!AL1957 &amp;  ", " &amp;  Shares!AM1957 &amp;  ", " &amp;  Shares!#REF! &amp;  ", " &amp;  Shares!AN1957 &amp;  ", " &amp;  Shares!AO1957 &amp;  ", " &amp;  Shares!AP1957 &amp;  ", " &amp;  Shares!AQ1957 &amp;  ", " &amp;  Shares!AR1957 &amp;  ", " &amp;  Shares!AS1957 &amp;  ", " &amp;  Shares!AT1957 &amp;  ", " &amp;  Shares!AU1957 &amp;  ", " &amp;  Shares!AV1957 &amp;  ", " &amp;  Shares!AW1957 &amp;  ", " &amp;  Shares!AX1957 &amp;  "),"</f>
        <v>#REF!</v>
      </c>
    </row>
    <row r="1957" spans="1:1" x14ac:dyDescent="0.2">
      <c r="A1957" t="e">
        <f>"('"&amp; Shares!A1958 &amp; "', '2017-01-26', " &amp;  Shares!C1958 &amp;  ", " &amp;  Shares!D1958 &amp;  ", " &amp;  Shares!E1958 &amp;  ", " &amp;  Shares!F1958 &amp;  ", " &amp;  Shares!G1958 &amp;  ", " &amp;  Shares!H1958 &amp;  ", " &amp;  Shares!I1958 &amp;  ", " &amp;  Shares!J1958 &amp;  ", " &amp;  Shares!K1958 &amp;  ", " &amp;  Shares!L1958 &amp;  ", " &amp;  Shares!M1958 &amp;  ", " &amp;  Shares!N1958 &amp;  ", " &amp;  Shares!O1958 &amp;  ", " &amp;  Shares!P1958 &amp;  ", " &amp;  Shares!Q1958 &amp;  ", " &amp;  Shares!R1958 &amp;  ", " &amp;  Shares!S1958 &amp;  ", " &amp;  Shares!T1958 &amp;  ", " &amp;  Shares!U1958 &amp;  ", " &amp;  Shares!V1958 &amp;  ", " &amp;  Shares!W1958 &amp;  ", " &amp;  Shares!X1958 &amp;  ", " &amp;  Shares!Y1958 &amp;  ", " &amp;  Shares!Z1958 &amp;  ", " &amp;  Shares!AA1958 &amp;  ", " &amp;  Shares!AB1958 &amp;  ", " &amp;  Shares!AC1958 &amp;  ", " &amp;  Shares!AD1958 &amp;  ", " &amp;  Shares!AE1958 &amp;  ", " &amp;  Shares!AF1958 &amp;  ", " &amp;  Shares!AG1958 &amp;  ", " &amp;  Shares!AH1958 &amp;  ", " &amp;  Shares!AI1958 &amp;  ", " &amp;  Shares!AJ1958 &amp;  ", " &amp;  Shares!AK1958 &amp;  ", " &amp;  Shares!AL1958 &amp;  ", " &amp;  Shares!AM1958 &amp;  ", " &amp;  Shares!#REF! &amp;  ", " &amp;  Shares!AN1958 &amp;  ", " &amp;  Shares!AO1958 &amp;  ", " &amp;  Shares!AP1958 &amp;  ", " &amp;  Shares!AQ1958 &amp;  ", " &amp;  Shares!AR1958 &amp;  ", " &amp;  Shares!AS1958 &amp;  ", " &amp;  Shares!AT1958 &amp;  ", " &amp;  Shares!AU1958 &amp;  ", " &amp;  Shares!AV1958 &amp;  ", " &amp;  Shares!AW1958 &amp;  ", " &amp;  Shares!AX1958 &amp;  "),"</f>
        <v>#REF!</v>
      </c>
    </row>
    <row r="1958" spans="1:1" x14ac:dyDescent="0.2">
      <c r="A1958" t="e">
        <f>"('"&amp; Shares!A1959 &amp; "', '2017-01-26', " &amp;  Shares!C1959 &amp;  ", " &amp;  Shares!D1959 &amp;  ", " &amp;  Shares!E1959 &amp;  ", " &amp;  Shares!F1959 &amp;  ", " &amp;  Shares!G1959 &amp;  ", " &amp;  Shares!H1959 &amp;  ", " &amp;  Shares!I1959 &amp;  ", " &amp;  Shares!J1959 &amp;  ", " &amp;  Shares!K1959 &amp;  ", " &amp;  Shares!L1959 &amp;  ", " &amp;  Shares!M1959 &amp;  ", " &amp;  Shares!N1959 &amp;  ", " &amp;  Shares!O1959 &amp;  ", " &amp;  Shares!P1959 &amp;  ", " &amp;  Shares!Q1959 &amp;  ", " &amp;  Shares!R1959 &amp;  ", " &amp;  Shares!S1959 &amp;  ", " &amp;  Shares!T1959 &amp;  ", " &amp;  Shares!U1959 &amp;  ", " &amp;  Shares!V1959 &amp;  ", " &amp;  Shares!W1959 &amp;  ", " &amp;  Shares!X1959 &amp;  ", " &amp;  Shares!Y1959 &amp;  ", " &amp;  Shares!Z1959 &amp;  ", " &amp;  Shares!AA1959 &amp;  ", " &amp;  Shares!AB1959 &amp;  ", " &amp;  Shares!AC1959 &amp;  ", " &amp;  Shares!AD1959 &amp;  ", " &amp;  Shares!AE1959 &amp;  ", " &amp;  Shares!AF1959 &amp;  ", " &amp;  Shares!AG1959 &amp;  ", " &amp;  Shares!AH1959 &amp;  ", " &amp;  Shares!AI1959 &amp;  ", " &amp;  Shares!AJ1959 &amp;  ", " &amp;  Shares!AK1959 &amp;  ", " &amp;  Shares!AL1959 &amp;  ", " &amp;  Shares!AM1959 &amp;  ", " &amp;  Shares!#REF! &amp;  ", " &amp;  Shares!AN1959 &amp;  ", " &amp;  Shares!AO1959 &amp;  ", " &amp;  Shares!AP1959 &amp;  ", " &amp;  Shares!AQ1959 &amp;  ", " &amp;  Shares!AR1959 &amp;  ", " &amp;  Shares!AS1959 &amp;  ", " &amp;  Shares!AT1959 &amp;  ", " &amp;  Shares!AU1959 &amp;  ", " &amp;  Shares!AV1959 &amp;  ", " &amp;  Shares!AW1959 &amp;  ", " &amp;  Shares!AX1959 &amp;  "),"</f>
        <v>#REF!</v>
      </c>
    </row>
    <row r="1959" spans="1:1" x14ac:dyDescent="0.2">
      <c r="A1959" t="e">
        <f>"('"&amp; Shares!A1960 &amp; "', '2017-01-26', " &amp;  Shares!C1960 &amp;  ", " &amp;  Shares!D1960 &amp;  ", " &amp;  Shares!E1960 &amp;  ", " &amp;  Shares!F1960 &amp;  ", " &amp;  Shares!G1960 &amp;  ", " &amp;  Shares!H1960 &amp;  ", " &amp;  Shares!I1960 &amp;  ", " &amp;  Shares!J1960 &amp;  ", " &amp;  Shares!K1960 &amp;  ", " &amp;  Shares!L1960 &amp;  ", " &amp;  Shares!M1960 &amp;  ", " &amp;  Shares!N1960 &amp;  ", " &amp;  Shares!O1960 &amp;  ", " &amp;  Shares!P1960 &amp;  ", " &amp;  Shares!Q1960 &amp;  ", " &amp;  Shares!R1960 &amp;  ", " &amp;  Shares!S1960 &amp;  ", " &amp;  Shares!T1960 &amp;  ", " &amp;  Shares!U1960 &amp;  ", " &amp;  Shares!V1960 &amp;  ", " &amp;  Shares!W1960 &amp;  ", " &amp;  Shares!X1960 &amp;  ", " &amp;  Shares!Y1960 &amp;  ", " &amp;  Shares!Z1960 &amp;  ", " &amp;  Shares!AA1960 &amp;  ", " &amp;  Shares!AB1960 &amp;  ", " &amp;  Shares!AC1960 &amp;  ", " &amp;  Shares!AD1960 &amp;  ", " &amp;  Shares!AE1960 &amp;  ", " &amp;  Shares!AF1960 &amp;  ", " &amp;  Shares!AG1960 &amp;  ", " &amp;  Shares!AH1960 &amp;  ", " &amp;  Shares!AI1960 &amp;  ", " &amp;  Shares!AJ1960 &amp;  ", " &amp;  Shares!AK1960 &amp;  ", " &amp;  Shares!AL1960 &amp;  ", " &amp;  Shares!AM1960 &amp;  ", " &amp;  Shares!#REF! &amp;  ", " &amp;  Shares!AN1960 &amp;  ", " &amp;  Shares!AO1960 &amp;  ", " &amp;  Shares!AP1960 &amp;  ", " &amp;  Shares!AQ1960 &amp;  ", " &amp;  Shares!AR1960 &amp;  ", " &amp;  Shares!AS1960 &amp;  ", " &amp;  Shares!AT1960 &amp;  ", " &amp;  Shares!AU1960 &amp;  ", " &amp;  Shares!AV1960 &amp;  ", " &amp;  Shares!AW1960 &amp;  ", " &amp;  Shares!AX1960 &amp;  "),"</f>
        <v>#REF!</v>
      </c>
    </row>
    <row r="1960" spans="1:1" x14ac:dyDescent="0.2">
      <c r="A1960" t="e">
        <f>"('"&amp; Shares!A1961 &amp; "', '2017-01-26', " &amp;  Shares!C1961 &amp;  ", " &amp;  Shares!D1961 &amp;  ", " &amp;  Shares!E1961 &amp;  ", " &amp;  Shares!F1961 &amp;  ", " &amp;  Shares!G1961 &amp;  ", " &amp;  Shares!H1961 &amp;  ", " &amp;  Shares!I1961 &amp;  ", " &amp;  Shares!J1961 &amp;  ", " &amp;  Shares!K1961 &amp;  ", " &amp;  Shares!L1961 &amp;  ", " &amp;  Shares!M1961 &amp;  ", " &amp;  Shares!N1961 &amp;  ", " &amp;  Shares!O1961 &amp;  ", " &amp;  Shares!P1961 &amp;  ", " &amp;  Shares!Q1961 &amp;  ", " &amp;  Shares!R1961 &amp;  ", " &amp;  Shares!S1961 &amp;  ", " &amp;  Shares!T1961 &amp;  ", " &amp;  Shares!U1961 &amp;  ", " &amp;  Shares!V1961 &amp;  ", " &amp;  Shares!W1961 &amp;  ", " &amp;  Shares!X1961 &amp;  ", " &amp;  Shares!Y1961 &amp;  ", " &amp;  Shares!Z1961 &amp;  ", " &amp;  Shares!AA1961 &amp;  ", " &amp;  Shares!AB1961 &amp;  ", " &amp;  Shares!AC1961 &amp;  ", " &amp;  Shares!AD1961 &amp;  ", " &amp;  Shares!AE1961 &amp;  ", " &amp;  Shares!AF1961 &amp;  ", " &amp;  Shares!AG1961 &amp;  ", " &amp;  Shares!AH1961 &amp;  ", " &amp;  Shares!AI1961 &amp;  ", " &amp;  Shares!AJ1961 &amp;  ", " &amp;  Shares!AK1961 &amp;  ", " &amp;  Shares!AL1961 &amp;  ", " &amp;  Shares!AM1961 &amp;  ", " &amp;  Shares!#REF! &amp;  ", " &amp;  Shares!AN1961 &amp;  ", " &amp;  Shares!AO1961 &amp;  ", " &amp;  Shares!AP1961 &amp;  ", " &amp;  Shares!AQ1961 &amp;  ", " &amp;  Shares!AR1961 &amp;  ", " &amp;  Shares!AS1961 &amp;  ", " &amp;  Shares!AT1961 &amp;  ", " &amp;  Shares!AU1961 &amp;  ", " &amp;  Shares!AV1961 &amp;  ", " &amp;  Shares!AW1961 &amp;  ", " &amp;  Shares!AX1961 &amp;  "),"</f>
        <v>#REF!</v>
      </c>
    </row>
    <row r="1961" spans="1:1" x14ac:dyDescent="0.2">
      <c r="A1961" t="e">
        <f>"('"&amp; Shares!A1962 &amp; "', '2017-01-26', " &amp;  Shares!C1962 &amp;  ", " &amp;  Shares!D1962 &amp;  ", " &amp;  Shares!E1962 &amp;  ", " &amp;  Shares!F1962 &amp;  ", " &amp;  Shares!G1962 &amp;  ", " &amp;  Shares!H1962 &amp;  ", " &amp;  Shares!I1962 &amp;  ", " &amp;  Shares!J1962 &amp;  ", " &amp;  Shares!K1962 &amp;  ", " &amp;  Shares!L1962 &amp;  ", " &amp;  Shares!M1962 &amp;  ", " &amp;  Shares!N1962 &amp;  ", " &amp;  Shares!O1962 &amp;  ", " &amp;  Shares!P1962 &amp;  ", " &amp;  Shares!Q1962 &amp;  ", " &amp;  Shares!R1962 &amp;  ", " &amp;  Shares!S1962 &amp;  ", " &amp;  Shares!T1962 &amp;  ", " &amp;  Shares!U1962 &amp;  ", " &amp;  Shares!V1962 &amp;  ", " &amp;  Shares!W1962 &amp;  ", " &amp;  Shares!X1962 &amp;  ", " &amp;  Shares!Y1962 &amp;  ", " &amp;  Shares!Z1962 &amp;  ", " &amp;  Shares!AA1962 &amp;  ", " &amp;  Shares!AB1962 &amp;  ", " &amp;  Shares!AC1962 &amp;  ", " &amp;  Shares!AD1962 &amp;  ", " &amp;  Shares!AE1962 &amp;  ", " &amp;  Shares!AF1962 &amp;  ", " &amp;  Shares!AG1962 &amp;  ", " &amp;  Shares!AH1962 &amp;  ", " &amp;  Shares!AI1962 &amp;  ", " &amp;  Shares!AJ1962 &amp;  ", " &amp;  Shares!AK1962 &amp;  ", " &amp;  Shares!AL1962 &amp;  ", " &amp;  Shares!AM1962 &amp;  ", " &amp;  Shares!#REF! &amp;  ", " &amp;  Shares!AN1962 &amp;  ", " &amp;  Shares!AO1962 &amp;  ", " &amp;  Shares!AP1962 &amp;  ", " &amp;  Shares!AQ1962 &amp;  ", " &amp;  Shares!AR1962 &amp;  ", " &amp;  Shares!AS1962 &amp;  ", " &amp;  Shares!AT1962 &amp;  ", " &amp;  Shares!AU1962 &amp;  ", " &amp;  Shares!AV1962 &amp;  ", " &amp;  Shares!AW1962 &amp;  ", " &amp;  Shares!AX1962 &amp;  "),"</f>
        <v>#REF!</v>
      </c>
    </row>
    <row r="1962" spans="1:1" x14ac:dyDescent="0.2">
      <c r="A1962" t="e">
        <f>"('"&amp; Shares!A1963 &amp; "', '2017-01-26', " &amp;  Shares!C1963 &amp;  ", " &amp;  Shares!D1963 &amp;  ", " &amp;  Shares!E1963 &amp;  ", " &amp;  Shares!F1963 &amp;  ", " &amp;  Shares!G1963 &amp;  ", " &amp;  Shares!H1963 &amp;  ", " &amp;  Shares!I1963 &amp;  ", " &amp;  Shares!J1963 &amp;  ", " &amp;  Shares!K1963 &amp;  ", " &amp;  Shares!L1963 &amp;  ", " &amp;  Shares!M1963 &amp;  ", " &amp;  Shares!N1963 &amp;  ", " &amp;  Shares!O1963 &amp;  ", " &amp;  Shares!P1963 &amp;  ", " &amp;  Shares!Q1963 &amp;  ", " &amp;  Shares!R1963 &amp;  ", " &amp;  Shares!S1963 &amp;  ", " &amp;  Shares!T1963 &amp;  ", " &amp;  Shares!U1963 &amp;  ", " &amp;  Shares!V1963 &amp;  ", " &amp;  Shares!W1963 &amp;  ", " &amp;  Shares!X1963 &amp;  ", " &amp;  Shares!Y1963 &amp;  ", " &amp;  Shares!Z1963 &amp;  ", " &amp;  Shares!AA1963 &amp;  ", " &amp;  Shares!AB1963 &amp;  ", " &amp;  Shares!AC1963 &amp;  ", " &amp;  Shares!AD1963 &amp;  ", " &amp;  Shares!AE1963 &amp;  ", " &amp;  Shares!AF1963 &amp;  ", " &amp;  Shares!AG1963 &amp;  ", " &amp;  Shares!AH1963 &amp;  ", " &amp;  Shares!AI1963 &amp;  ", " &amp;  Shares!AJ1963 &amp;  ", " &amp;  Shares!AK1963 &amp;  ", " &amp;  Shares!AL1963 &amp;  ", " &amp;  Shares!AM1963 &amp;  ", " &amp;  Shares!#REF! &amp;  ", " &amp;  Shares!AN1963 &amp;  ", " &amp;  Shares!AO1963 &amp;  ", " &amp;  Shares!AP1963 &amp;  ", " &amp;  Shares!AQ1963 &amp;  ", " &amp;  Shares!AR1963 &amp;  ", " &amp;  Shares!AS1963 &amp;  ", " &amp;  Shares!AT1963 &amp;  ", " &amp;  Shares!AU1963 &amp;  ", " &amp;  Shares!AV1963 &amp;  ", " &amp;  Shares!AW1963 &amp;  ", " &amp;  Shares!AX1963 &amp;  "),"</f>
        <v>#REF!</v>
      </c>
    </row>
    <row r="1963" spans="1:1" x14ac:dyDescent="0.2">
      <c r="A1963" t="e">
        <f>"('"&amp; Shares!A1964 &amp; "', '2017-01-26', " &amp;  Shares!C1964 &amp;  ", " &amp;  Shares!D1964 &amp;  ", " &amp;  Shares!E1964 &amp;  ", " &amp;  Shares!F1964 &amp;  ", " &amp;  Shares!G1964 &amp;  ", " &amp;  Shares!H1964 &amp;  ", " &amp;  Shares!I1964 &amp;  ", " &amp;  Shares!J1964 &amp;  ", " &amp;  Shares!K1964 &amp;  ", " &amp;  Shares!L1964 &amp;  ", " &amp;  Shares!M1964 &amp;  ", " &amp;  Shares!N1964 &amp;  ", " &amp;  Shares!O1964 &amp;  ", " &amp;  Shares!P1964 &amp;  ", " &amp;  Shares!Q1964 &amp;  ", " &amp;  Shares!R1964 &amp;  ", " &amp;  Shares!S1964 &amp;  ", " &amp;  Shares!T1964 &amp;  ", " &amp;  Shares!U1964 &amp;  ", " &amp;  Shares!V1964 &amp;  ", " &amp;  Shares!W1964 &amp;  ", " &amp;  Shares!X1964 &amp;  ", " &amp;  Shares!Y1964 &amp;  ", " &amp;  Shares!Z1964 &amp;  ", " &amp;  Shares!AA1964 &amp;  ", " &amp;  Shares!AB1964 &amp;  ", " &amp;  Shares!AC1964 &amp;  ", " &amp;  Shares!AD1964 &amp;  ", " &amp;  Shares!AE1964 &amp;  ", " &amp;  Shares!AF1964 &amp;  ", " &amp;  Shares!AG1964 &amp;  ", " &amp;  Shares!AH1964 &amp;  ", " &amp;  Shares!AI1964 &amp;  ", " &amp;  Shares!AJ1964 &amp;  ", " &amp;  Shares!AK1964 &amp;  ", " &amp;  Shares!AL1964 &amp;  ", " &amp;  Shares!AM1964 &amp;  ", " &amp;  Shares!#REF! &amp;  ", " &amp;  Shares!AN1964 &amp;  ", " &amp;  Shares!AO1964 &amp;  ", " &amp;  Shares!AP1964 &amp;  ", " &amp;  Shares!AQ1964 &amp;  ", " &amp;  Shares!AR1964 &amp;  ", " &amp;  Shares!AS1964 &amp;  ", " &amp;  Shares!AT1964 &amp;  ", " &amp;  Shares!AU1964 &amp;  ", " &amp;  Shares!AV1964 &amp;  ", " &amp;  Shares!AW1964 &amp;  ", " &amp;  Shares!AX1964 &amp;  "),"</f>
        <v>#REF!</v>
      </c>
    </row>
    <row r="1964" spans="1:1" x14ac:dyDescent="0.2">
      <c r="A1964" t="e">
        <f>"('"&amp; Shares!A1965 &amp; "', '2017-01-26', " &amp;  Shares!C1965 &amp;  ", " &amp;  Shares!D1965 &amp;  ", " &amp;  Shares!E1965 &amp;  ", " &amp;  Shares!F1965 &amp;  ", " &amp;  Shares!G1965 &amp;  ", " &amp;  Shares!H1965 &amp;  ", " &amp;  Shares!I1965 &amp;  ", " &amp;  Shares!J1965 &amp;  ", " &amp;  Shares!K1965 &amp;  ", " &amp;  Shares!L1965 &amp;  ", " &amp;  Shares!M1965 &amp;  ", " &amp;  Shares!N1965 &amp;  ", " &amp;  Shares!O1965 &amp;  ", " &amp;  Shares!P1965 &amp;  ", " &amp;  Shares!Q1965 &amp;  ", " &amp;  Shares!R1965 &amp;  ", " &amp;  Shares!S1965 &amp;  ", " &amp;  Shares!T1965 &amp;  ", " &amp;  Shares!U1965 &amp;  ", " &amp;  Shares!V1965 &amp;  ", " &amp;  Shares!W1965 &amp;  ", " &amp;  Shares!X1965 &amp;  ", " &amp;  Shares!Y1965 &amp;  ", " &amp;  Shares!Z1965 &amp;  ", " &amp;  Shares!AA1965 &amp;  ", " &amp;  Shares!AB1965 &amp;  ", " &amp;  Shares!AC1965 &amp;  ", " &amp;  Shares!AD1965 &amp;  ", " &amp;  Shares!AE1965 &amp;  ", " &amp;  Shares!AF1965 &amp;  ", " &amp;  Shares!AG1965 &amp;  ", " &amp;  Shares!AH1965 &amp;  ", " &amp;  Shares!AI1965 &amp;  ", " &amp;  Shares!AJ1965 &amp;  ", " &amp;  Shares!AK1965 &amp;  ", " &amp;  Shares!AL1965 &amp;  ", " &amp;  Shares!AM1965 &amp;  ", " &amp;  Shares!#REF! &amp;  ", " &amp;  Shares!AN1965 &amp;  ", " &amp;  Shares!AO1965 &amp;  ", " &amp;  Shares!AP1965 &amp;  ", " &amp;  Shares!AQ1965 &amp;  ", " &amp;  Shares!AR1965 &amp;  ", " &amp;  Shares!AS1965 &amp;  ", " &amp;  Shares!AT1965 &amp;  ", " &amp;  Shares!AU1965 &amp;  ", " &amp;  Shares!AV1965 &amp;  ", " &amp;  Shares!AW1965 &amp;  ", " &amp;  Shares!AX1965 &amp;  "),"</f>
        <v>#REF!</v>
      </c>
    </row>
    <row r="1965" spans="1:1" x14ac:dyDescent="0.2">
      <c r="A1965" t="e">
        <f>"('"&amp; Shares!A1966 &amp; "', '2017-01-26', " &amp;  Shares!C1966 &amp;  ", " &amp;  Shares!D1966 &amp;  ", " &amp;  Shares!E1966 &amp;  ", " &amp;  Shares!F1966 &amp;  ", " &amp;  Shares!G1966 &amp;  ", " &amp;  Shares!H1966 &amp;  ", " &amp;  Shares!I1966 &amp;  ", " &amp;  Shares!J1966 &amp;  ", " &amp;  Shares!K1966 &amp;  ", " &amp;  Shares!L1966 &amp;  ", " &amp;  Shares!M1966 &amp;  ", " &amp;  Shares!N1966 &amp;  ", " &amp;  Shares!O1966 &amp;  ", " &amp;  Shares!P1966 &amp;  ", " &amp;  Shares!Q1966 &amp;  ", " &amp;  Shares!R1966 &amp;  ", " &amp;  Shares!S1966 &amp;  ", " &amp;  Shares!T1966 &amp;  ", " &amp;  Shares!U1966 &amp;  ", " &amp;  Shares!V1966 &amp;  ", " &amp;  Shares!W1966 &amp;  ", " &amp;  Shares!X1966 &amp;  ", " &amp;  Shares!Y1966 &amp;  ", " &amp;  Shares!Z1966 &amp;  ", " &amp;  Shares!AA1966 &amp;  ", " &amp;  Shares!AB1966 &amp;  ", " &amp;  Shares!AC1966 &amp;  ", " &amp;  Shares!AD1966 &amp;  ", " &amp;  Shares!AE1966 &amp;  ", " &amp;  Shares!AF1966 &amp;  ", " &amp;  Shares!AG1966 &amp;  ", " &amp;  Shares!AH1966 &amp;  ", " &amp;  Shares!AI1966 &amp;  ", " &amp;  Shares!AJ1966 &amp;  ", " &amp;  Shares!AK1966 &amp;  ", " &amp;  Shares!AL1966 &amp;  ", " &amp;  Shares!AM1966 &amp;  ", " &amp;  Shares!#REF! &amp;  ", " &amp;  Shares!AN1966 &amp;  ", " &amp;  Shares!AO1966 &amp;  ", " &amp;  Shares!AP1966 &amp;  ", " &amp;  Shares!AQ1966 &amp;  ", " &amp;  Shares!AR1966 &amp;  ", " &amp;  Shares!AS1966 &amp;  ", " &amp;  Shares!AT1966 &amp;  ", " &amp;  Shares!AU1966 &amp;  ", " &amp;  Shares!AV1966 &amp;  ", " &amp;  Shares!AW1966 &amp;  ", " &amp;  Shares!AX1966 &amp;  "),"</f>
        <v>#REF!</v>
      </c>
    </row>
    <row r="1966" spans="1:1" x14ac:dyDescent="0.2">
      <c r="A1966" t="e">
        <f>"('"&amp; Shares!A1967 &amp; "', '2017-01-26', " &amp;  Shares!C1967 &amp;  ", " &amp;  Shares!D1967 &amp;  ", " &amp;  Shares!E1967 &amp;  ", " &amp;  Shares!F1967 &amp;  ", " &amp;  Shares!G1967 &amp;  ", " &amp;  Shares!H1967 &amp;  ", " &amp;  Shares!I1967 &amp;  ", " &amp;  Shares!J1967 &amp;  ", " &amp;  Shares!K1967 &amp;  ", " &amp;  Shares!L1967 &amp;  ", " &amp;  Shares!M1967 &amp;  ", " &amp;  Shares!N1967 &amp;  ", " &amp;  Shares!O1967 &amp;  ", " &amp;  Shares!P1967 &amp;  ", " &amp;  Shares!Q1967 &amp;  ", " &amp;  Shares!R1967 &amp;  ", " &amp;  Shares!S1967 &amp;  ", " &amp;  Shares!T1967 &amp;  ", " &amp;  Shares!U1967 &amp;  ", " &amp;  Shares!V1967 &amp;  ", " &amp;  Shares!W1967 &amp;  ", " &amp;  Shares!X1967 &amp;  ", " &amp;  Shares!Y1967 &amp;  ", " &amp;  Shares!Z1967 &amp;  ", " &amp;  Shares!AA1967 &amp;  ", " &amp;  Shares!AB1967 &amp;  ", " &amp;  Shares!AC1967 &amp;  ", " &amp;  Shares!AD1967 &amp;  ", " &amp;  Shares!AE1967 &amp;  ", " &amp;  Shares!AF1967 &amp;  ", " &amp;  Shares!AG1967 &amp;  ", " &amp;  Shares!AH1967 &amp;  ", " &amp;  Shares!AI1967 &amp;  ", " &amp;  Shares!AJ1967 &amp;  ", " &amp;  Shares!AK1967 &amp;  ", " &amp;  Shares!AL1967 &amp;  ", " &amp;  Shares!AM1967 &amp;  ", " &amp;  Shares!#REF! &amp;  ", " &amp;  Shares!AN1967 &amp;  ", " &amp;  Shares!AO1967 &amp;  ", " &amp;  Shares!AP1967 &amp;  ", " &amp;  Shares!AQ1967 &amp;  ", " &amp;  Shares!AR1967 &amp;  ", " &amp;  Shares!AS1967 &amp;  ", " &amp;  Shares!AT1967 &amp;  ", " &amp;  Shares!AU1967 &amp;  ", " &amp;  Shares!AV1967 &amp;  ", " &amp;  Shares!AW1967 &amp;  ", " &amp;  Shares!AX1967 &amp;  "),"</f>
        <v>#REF!</v>
      </c>
    </row>
    <row r="1967" spans="1:1" x14ac:dyDescent="0.2">
      <c r="A1967" t="e">
        <f>"('"&amp; Shares!A1968 &amp; "', '2017-01-26', " &amp;  Shares!C1968 &amp;  ", " &amp;  Shares!D1968 &amp;  ", " &amp;  Shares!E1968 &amp;  ", " &amp;  Shares!F1968 &amp;  ", " &amp;  Shares!G1968 &amp;  ", " &amp;  Shares!H1968 &amp;  ", " &amp;  Shares!I1968 &amp;  ", " &amp;  Shares!J1968 &amp;  ", " &amp;  Shares!K1968 &amp;  ", " &amp;  Shares!L1968 &amp;  ", " &amp;  Shares!M1968 &amp;  ", " &amp;  Shares!N1968 &amp;  ", " &amp;  Shares!O1968 &amp;  ", " &amp;  Shares!P1968 &amp;  ", " &amp;  Shares!Q1968 &amp;  ", " &amp;  Shares!R1968 &amp;  ", " &amp;  Shares!S1968 &amp;  ", " &amp;  Shares!T1968 &amp;  ", " &amp;  Shares!U1968 &amp;  ", " &amp;  Shares!V1968 &amp;  ", " &amp;  Shares!W1968 &amp;  ", " &amp;  Shares!X1968 &amp;  ", " &amp;  Shares!Y1968 &amp;  ", " &amp;  Shares!Z1968 &amp;  ", " &amp;  Shares!AA1968 &amp;  ", " &amp;  Shares!AB1968 &amp;  ", " &amp;  Shares!AC1968 &amp;  ", " &amp;  Shares!AD1968 &amp;  ", " &amp;  Shares!AE1968 &amp;  ", " &amp;  Shares!AF1968 &amp;  ", " &amp;  Shares!AG1968 &amp;  ", " &amp;  Shares!AH1968 &amp;  ", " &amp;  Shares!AI1968 &amp;  ", " &amp;  Shares!AJ1968 &amp;  ", " &amp;  Shares!AK1968 &amp;  ", " &amp;  Shares!AL1968 &amp;  ", " &amp;  Shares!AM1968 &amp;  ", " &amp;  Shares!#REF! &amp;  ", " &amp;  Shares!AN1968 &amp;  ", " &amp;  Shares!AO1968 &amp;  ", " &amp;  Shares!AP1968 &amp;  ", " &amp;  Shares!AQ1968 &amp;  ", " &amp;  Shares!AR1968 &amp;  ", " &amp;  Shares!AS1968 &amp;  ", " &amp;  Shares!AT1968 &amp;  ", " &amp;  Shares!AU1968 &amp;  ", " &amp;  Shares!AV1968 &amp;  ", " &amp;  Shares!AW1968 &amp;  ", " &amp;  Shares!AX1968 &amp;  "),"</f>
        <v>#REF!</v>
      </c>
    </row>
    <row r="1968" spans="1:1" x14ac:dyDescent="0.2">
      <c r="A1968" t="e">
        <f>"('"&amp; Shares!A1969 &amp; "', '2017-01-26', " &amp;  Shares!C1969 &amp;  ", " &amp;  Shares!D1969 &amp;  ", " &amp;  Shares!E1969 &amp;  ", " &amp;  Shares!F1969 &amp;  ", " &amp;  Shares!G1969 &amp;  ", " &amp;  Shares!H1969 &amp;  ", " &amp;  Shares!I1969 &amp;  ", " &amp;  Shares!J1969 &amp;  ", " &amp;  Shares!K1969 &amp;  ", " &amp;  Shares!L1969 &amp;  ", " &amp;  Shares!M1969 &amp;  ", " &amp;  Shares!N1969 &amp;  ", " &amp;  Shares!O1969 &amp;  ", " &amp;  Shares!P1969 &amp;  ", " &amp;  Shares!Q1969 &amp;  ", " &amp;  Shares!R1969 &amp;  ", " &amp;  Shares!S1969 &amp;  ", " &amp;  Shares!T1969 &amp;  ", " &amp;  Shares!U1969 &amp;  ", " &amp;  Shares!V1969 &amp;  ", " &amp;  Shares!W1969 &amp;  ", " &amp;  Shares!X1969 &amp;  ", " &amp;  Shares!Y1969 &amp;  ", " &amp;  Shares!Z1969 &amp;  ", " &amp;  Shares!AA1969 &amp;  ", " &amp;  Shares!AB1969 &amp;  ", " &amp;  Shares!AC1969 &amp;  ", " &amp;  Shares!AD1969 &amp;  ", " &amp;  Shares!AE1969 &amp;  ", " &amp;  Shares!AF1969 &amp;  ", " &amp;  Shares!AG1969 &amp;  ", " &amp;  Shares!AH1969 &amp;  ", " &amp;  Shares!AI1969 &amp;  ", " &amp;  Shares!AJ1969 &amp;  ", " &amp;  Shares!AK1969 &amp;  ", " &amp;  Shares!AL1969 &amp;  ", " &amp;  Shares!AM1969 &amp;  ", " &amp;  Shares!#REF! &amp;  ", " &amp;  Shares!AN1969 &amp;  ", " &amp;  Shares!AO1969 &amp;  ", " &amp;  Shares!AP1969 &amp;  ", " &amp;  Shares!AQ1969 &amp;  ", " &amp;  Shares!AR1969 &amp;  ", " &amp;  Shares!AS1969 &amp;  ", " &amp;  Shares!AT1969 &amp;  ", " &amp;  Shares!AU1969 &amp;  ", " &amp;  Shares!AV1969 &amp;  ", " &amp;  Shares!AW1969 &amp;  ", " &amp;  Shares!AX1969 &amp;  "),"</f>
        <v>#REF!</v>
      </c>
    </row>
    <row r="1969" spans="1:1" x14ac:dyDescent="0.2">
      <c r="A1969" t="e">
        <f>"('"&amp; Shares!A1970 &amp; "', '2017-01-26', " &amp;  Shares!C1970 &amp;  ", " &amp;  Shares!D1970 &amp;  ", " &amp;  Shares!E1970 &amp;  ", " &amp;  Shares!F1970 &amp;  ", " &amp;  Shares!G1970 &amp;  ", " &amp;  Shares!H1970 &amp;  ", " &amp;  Shares!I1970 &amp;  ", " &amp;  Shares!J1970 &amp;  ", " &amp;  Shares!K1970 &amp;  ", " &amp;  Shares!L1970 &amp;  ", " &amp;  Shares!M1970 &amp;  ", " &amp;  Shares!N1970 &amp;  ", " &amp;  Shares!O1970 &amp;  ", " &amp;  Shares!P1970 &amp;  ", " &amp;  Shares!Q1970 &amp;  ", " &amp;  Shares!R1970 &amp;  ", " &amp;  Shares!S1970 &amp;  ", " &amp;  Shares!T1970 &amp;  ", " &amp;  Shares!U1970 &amp;  ", " &amp;  Shares!V1970 &amp;  ", " &amp;  Shares!W1970 &amp;  ", " &amp;  Shares!X1970 &amp;  ", " &amp;  Shares!Y1970 &amp;  ", " &amp;  Shares!Z1970 &amp;  ", " &amp;  Shares!AA1970 &amp;  ", " &amp;  Shares!AB1970 &amp;  ", " &amp;  Shares!AC1970 &amp;  ", " &amp;  Shares!AD1970 &amp;  ", " &amp;  Shares!AE1970 &amp;  ", " &amp;  Shares!AF1970 &amp;  ", " &amp;  Shares!AG1970 &amp;  ", " &amp;  Shares!AH1970 &amp;  ", " &amp;  Shares!AI1970 &amp;  ", " &amp;  Shares!AJ1970 &amp;  ", " &amp;  Shares!AK1970 &amp;  ", " &amp;  Shares!AL1970 &amp;  ", " &amp;  Shares!AM1970 &amp;  ", " &amp;  Shares!#REF! &amp;  ", " &amp;  Shares!AN1970 &amp;  ", " &amp;  Shares!AO1970 &amp;  ", " &amp;  Shares!AP1970 &amp;  ", " &amp;  Shares!AQ1970 &amp;  ", " &amp;  Shares!AR1970 &amp;  ", " &amp;  Shares!AS1970 &amp;  ", " &amp;  Shares!AT1970 &amp;  ", " &amp;  Shares!AU1970 &amp;  ", " &amp;  Shares!AV1970 &amp;  ", " &amp;  Shares!AW1970 &amp;  ", " &amp;  Shares!AX1970 &amp;  "),"</f>
        <v>#REF!</v>
      </c>
    </row>
    <row r="1970" spans="1:1" x14ac:dyDescent="0.2">
      <c r="A1970" t="e">
        <f>"('"&amp; Shares!A1971 &amp; "', '2017-01-26', " &amp;  Shares!C1971 &amp;  ", " &amp;  Shares!D1971 &amp;  ", " &amp;  Shares!E1971 &amp;  ", " &amp;  Shares!F1971 &amp;  ", " &amp;  Shares!G1971 &amp;  ", " &amp;  Shares!H1971 &amp;  ", " &amp;  Shares!I1971 &amp;  ", " &amp;  Shares!J1971 &amp;  ", " &amp;  Shares!K1971 &amp;  ", " &amp;  Shares!L1971 &amp;  ", " &amp;  Shares!M1971 &amp;  ", " &amp;  Shares!N1971 &amp;  ", " &amp;  Shares!O1971 &amp;  ", " &amp;  Shares!P1971 &amp;  ", " &amp;  Shares!Q1971 &amp;  ", " &amp;  Shares!R1971 &amp;  ", " &amp;  Shares!S1971 &amp;  ", " &amp;  Shares!T1971 &amp;  ", " &amp;  Shares!U1971 &amp;  ", " &amp;  Shares!V1971 &amp;  ", " &amp;  Shares!W1971 &amp;  ", " &amp;  Shares!X1971 &amp;  ", " &amp;  Shares!Y1971 &amp;  ", " &amp;  Shares!Z1971 &amp;  ", " &amp;  Shares!AA1971 &amp;  ", " &amp;  Shares!AB1971 &amp;  ", " &amp;  Shares!AC1971 &amp;  ", " &amp;  Shares!AD1971 &amp;  ", " &amp;  Shares!AE1971 &amp;  ", " &amp;  Shares!AF1971 &amp;  ", " &amp;  Shares!AG1971 &amp;  ", " &amp;  Shares!AH1971 &amp;  ", " &amp;  Shares!AI1971 &amp;  ", " &amp;  Shares!AJ1971 &amp;  ", " &amp;  Shares!AK1971 &amp;  ", " &amp;  Shares!AL1971 &amp;  ", " &amp;  Shares!AM1971 &amp;  ", " &amp;  Shares!#REF! &amp;  ", " &amp;  Shares!AN1971 &amp;  ", " &amp;  Shares!AO1971 &amp;  ", " &amp;  Shares!AP1971 &amp;  ", " &amp;  Shares!AQ1971 &amp;  ", " &amp;  Shares!AR1971 &amp;  ", " &amp;  Shares!AS1971 &amp;  ", " &amp;  Shares!AT1971 &amp;  ", " &amp;  Shares!AU1971 &amp;  ", " &amp;  Shares!AV1971 &amp;  ", " &amp;  Shares!AW1971 &amp;  ", " &amp;  Shares!AX1971 &amp;  "),"</f>
        <v>#REF!</v>
      </c>
    </row>
    <row r="1971" spans="1:1" x14ac:dyDescent="0.2">
      <c r="A1971" t="e">
        <f>"('"&amp; Shares!A1972 &amp; "', '2017-01-26', " &amp;  Shares!C1972 &amp;  ", " &amp;  Shares!D1972 &amp;  ", " &amp;  Shares!E1972 &amp;  ", " &amp;  Shares!F1972 &amp;  ", " &amp;  Shares!G1972 &amp;  ", " &amp;  Shares!H1972 &amp;  ", " &amp;  Shares!I1972 &amp;  ", " &amp;  Shares!J1972 &amp;  ", " &amp;  Shares!K1972 &amp;  ", " &amp;  Shares!L1972 &amp;  ", " &amp;  Shares!M1972 &amp;  ", " &amp;  Shares!N1972 &amp;  ", " &amp;  Shares!O1972 &amp;  ", " &amp;  Shares!P1972 &amp;  ", " &amp;  Shares!Q1972 &amp;  ", " &amp;  Shares!R1972 &amp;  ", " &amp;  Shares!S1972 &amp;  ", " &amp;  Shares!T1972 &amp;  ", " &amp;  Shares!U1972 &amp;  ", " &amp;  Shares!V1972 &amp;  ", " &amp;  Shares!W1972 &amp;  ", " &amp;  Shares!X1972 &amp;  ", " &amp;  Shares!Y1972 &amp;  ", " &amp;  Shares!Z1972 &amp;  ", " &amp;  Shares!AA1972 &amp;  ", " &amp;  Shares!AB1972 &amp;  ", " &amp;  Shares!AC1972 &amp;  ", " &amp;  Shares!AD1972 &amp;  ", " &amp;  Shares!AE1972 &amp;  ", " &amp;  Shares!AF1972 &amp;  ", " &amp;  Shares!AG1972 &amp;  ", " &amp;  Shares!AH1972 &amp;  ", " &amp;  Shares!AI1972 &amp;  ", " &amp;  Shares!AJ1972 &amp;  ", " &amp;  Shares!AK1972 &amp;  ", " &amp;  Shares!AL1972 &amp;  ", " &amp;  Shares!AM1972 &amp;  ", " &amp;  Shares!#REF! &amp;  ", " &amp;  Shares!AN1972 &amp;  ", " &amp;  Shares!AO1972 &amp;  ", " &amp;  Shares!AP1972 &amp;  ", " &amp;  Shares!AQ1972 &amp;  ", " &amp;  Shares!AR1972 &amp;  ", " &amp;  Shares!AS1972 &amp;  ", " &amp;  Shares!AT1972 &amp;  ", " &amp;  Shares!AU1972 &amp;  ", " &amp;  Shares!AV1972 &amp;  ", " &amp;  Shares!AW1972 &amp;  ", " &amp;  Shares!AX1972 &amp;  "),"</f>
        <v>#REF!</v>
      </c>
    </row>
    <row r="1972" spans="1:1" x14ac:dyDescent="0.2">
      <c r="A1972" t="e">
        <f>"('"&amp; Shares!A1973 &amp; "', '2017-01-26', " &amp;  Shares!C1973 &amp;  ", " &amp;  Shares!D1973 &amp;  ", " &amp;  Shares!E1973 &amp;  ", " &amp;  Shares!F1973 &amp;  ", " &amp;  Shares!G1973 &amp;  ", " &amp;  Shares!H1973 &amp;  ", " &amp;  Shares!I1973 &amp;  ", " &amp;  Shares!J1973 &amp;  ", " &amp;  Shares!K1973 &amp;  ", " &amp;  Shares!L1973 &amp;  ", " &amp;  Shares!M1973 &amp;  ", " &amp;  Shares!N1973 &amp;  ", " &amp;  Shares!O1973 &amp;  ", " &amp;  Shares!P1973 &amp;  ", " &amp;  Shares!Q1973 &amp;  ", " &amp;  Shares!R1973 &amp;  ", " &amp;  Shares!S1973 &amp;  ", " &amp;  Shares!T1973 &amp;  ", " &amp;  Shares!U1973 &amp;  ", " &amp;  Shares!V1973 &amp;  ", " &amp;  Shares!W1973 &amp;  ", " &amp;  Shares!X1973 &amp;  ", " &amp;  Shares!Y1973 &amp;  ", " &amp;  Shares!Z1973 &amp;  ", " &amp;  Shares!AA1973 &amp;  ", " &amp;  Shares!AB1973 &amp;  ", " &amp;  Shares!AC1973 &amp;  ", " &amp;  Shares!AD1973 &amp;  ", " &amp;  Shares!AE1973 &amp;  ", " &amp;  Shares!AF1973 &amp;  ", " &amp;  Shares!AG1973 &amp;  ", " &amp;  Shares!AH1973 &amp;  ", " &amp;  Shares!AI1973 &amp;  ", " &amp;  Shares!AJ1973 &amp;  ", " &amp;  Shares!AK1973 &amp;  ", " &amp;  Shares!AL1973 &amp;  ", " &amp;  Shares!AM1973 &amp;  ", " &amp;  Shares!#REF! &amp;  ", " &amp;  Shares!AN1973 &amp;  ", " &amp;  Shares!AO1973 &amp;  ", " &amp;  Shares!AP1973 &amp;  ", " &amp;  Shares!AQ1973 &amp;  ", " &amp;  Shares!AR1973 &amp;  ", " &amp;  Shares!AS1973 &amp;  ", " &amp;  Shares!AT1973 &amp;  ", " &amp;  Shares!AU1973 &amp;  ", " &amp;  Shares!AV1973 &amp;  ", " &amp;  Shares!AW1973 &amp;  ", " &amp;  Shares!AX1973 &amp;  "),"</f>
        <v>#REF!</v>
      </c>
    </row>
    <row r="1973" spans="1:1" x14ac:dyDescent="0.2">
      <c r="A1973" t="e">
        <f>"('"&amp; Shares!A1974 &amp; "', '2017-01-26', " &amp;  Shares!C1974 &amp;  ", " &amp;  Shares!D1974 &amp;  ", " &amp;  Shares!E1974 &amp;  ", " &amp;  Shares!F1974 &amp;  ", " &amp;  Shares!G1974 &amp;  ", " &amp;  Shares!H1974 &amp;  ", " &amp;  Shares!I1974 &amp;  ", " &amp;  Shares!J1974 &amp;  ", " &amp;  Shares!K1974 &amp;  ", " &amp;  Shares!L1974 &amp;  ", " &amp;  Shares!M1974 &amp;  ", " &amp;  Shares!N1974 &amp;  ", " &amp;  Shares!O1974 &amp;  ", " &amp;  Shares!P1974 &amp;  ", " &amp;  Shares!Q1974 &amp;  ", " &amp;  Shares!R1974 &amp;  ", " &amp;  Shares!S1974 &amp;  ", " &amp;  Shares!T1974 &amp;  ", " &amp;  Shares!U1974 &amp;  ", " &amp;  Shares!V1974 &amp;  ", " &amp;  Shares!W1974 &amp;  ", " &amp;  Shares!X1974 &amp;  ", " &amp;  Shares!Y1974 &amp;  ", " &amp;  Shares!Z1974 &amp;  ", " &amp;  Shares!AA1974 &amp;  ", " &amp;  Shares!AB1974 &amp;  ", " &amp;  Shares!AC1974 &amp;  ", " &amp;  Shares!AD1974 &amp;  ", " &amp;  Shares!AE1974 &amp;  ", " &amp;  Shares!AF1974 &amp;  ", " &amp;  Shares!AG1974 &amp;  ", " &amp;  Shares!AH1974 &amp;  ", " &amp;  Shares!AI1974 &amp;  ", " &amp;  Shares!AJ1974 &amp;  ", " &amp;  Shares!AK1974 &amp;  ", " &amp;  Shares!AL1974 &amp;  ", " &amp;  Shares!AM1974 &amp;  ", " &amp;  Shares!#REF! &amp;  ", " &amp;  Shares!AN1974 &amp;  ", " &amp;  Shares!AO1974 &amp;  ", " &amp;  Shares!AP1974 &amp;  ", " &amp;  Shares!AQ1974 &amp;  ", " &amp;  Shares!AR1974 &amp;  ", " &amp;  Shares!AS1974 &amp;  ", " &amp;  Shares!AT1974 &amp;  ", " &amp;  Shares!AU1974 &amp;  ", " &amp;  Shares!AV1974 &amp;  ", " &amp;  Shares!AW1974 &amp;  ", " &amp;  Shares!AX1974 &amp;  "),"</f>
        <v>#REF!</v>
      </c>
    </row>
    <row r="1974" spans="1:1" x14ac:dyDescent="0.2">
      <c r="A1974" t="e">
        <f>"('"&amp; Shares!A1975 &amp; "', '2017-01-26', " &amp;  Shares!C1975 &amp;  ", " &amp;  Shares!D1975 &amp;  ", " &amp;  Shares!E1975 &amp;  ", " &amp;  Shares!F1975 &amp;  ", " &amp;  Shares!G1975 &amp;  ", " &amp;  Shares!H1975 &amp;  ", " &amp;  Shares!I1975 &amp;  ", " &amp;  Shares!J1975 &amp;  ", " &amp;  Shares!K1975 &amp;  ", " &amp;  Shares!L1975 &amp;  ", " &amp;  Shares!M1975 &amp;  ", " &amp;  Shares!N1975 &amp;  ", " &amp;  Shares!O1975 &amp;  ", " &amp;  Shares!P1975 &amp;  ", " &amp;  Shares!Q1975 &amp;  ", " &amp;  Shares!R1975 &amp;  ", " &amp;  Shares!S1975 &amp;  ", " &amp;  Shares!T1975 &amp;  ", " &amp;  Shares!U1975 &amp;  ", " &amp;  Shares!V1975 &amp;  ", " &amp;  Shares!W1975 &amp;  ", " &amp;  Shares!X1975 &amp;  ", " &amp;  Shares!Y1975 &amp;  ", " &amp;  Shares!Z1975 &amp;  ", " &amp;  Shares!AA1975 &amp;  ", " &amp;  Shares!AB1975 &amp;  ", " &amp;  Shares!AC1975 &amp;  ", " &amp;  Shares!AD1975 &amp;  ", " &amp;  Shares!AE1975 &amp;  ", " &amp;  Shares!AF1975 &amp;  ", " &amp;  Shares!AG1975 &amp;  ", " &amp;  Shares!AH1975 &amp;  ", " &amp;  Shares!AI1975 &amp;  ", " &amp;  Shares!AJ1975 &amp;  ", " &amp;  Shares!AK1975 &amp;  ", " &amp;  Shares!AL1975 &amp;  ", " &amp;  Shares!AM1975 &amp;  ", " &amp;  Shares!#REF! &amp;  ", " &amp;  Shares!AN1975 &amp;  ", " &amp;  Shares!AO1975 &amp;  ", " &amp;  Shares!AP1975 &amp;  ", " &amp;  Shares!AQ1975 &amp;  ", " &amp;  Shares!AR1975 &amp;  ", " &amp;  Shares!AS1975 &amp;  ", " &amp;  Shares!AT1975 &amp;  ", " &amp;  Shares!AU1975 &amp;  ", " &amp;  Shares!AV1975 &amp;  ", " &amp;  Shares!AW1975 &amp;  ", " &amp;  Shares!AX1975 &amp;  "),"</f>
        <v>#REF!</v>
      </c>
    </row>
    <row r="1975" spans="1:1" x14ac:dyDescent="0.2">
      <c r="A1975" t="e">
        <f>"('"&amp; Shares!A1976 &amp; "', '2017-01-26', " &amp;  Shares!C1976 &amp;  ", " &amp;  Shares!D1976 &amp;  ", " &amp;  Shares!E1976 &amp;  ", " &amp;  Shares!F1976 &amp;  ", " &amp;  Shares!G1976 &amp;  ", " &amp;  Shares!H1976 &amp;  ", " &amp;  Shares!I1976 &amp;  ", " &amp;  Shares!J1976 &amp;  ", " &amp;  Shares!K1976 &amp;  ", " &amp;  Shares!L1976 &amp;  ", " &amp;  Shares!M1976 &amp;  ", " &amp;  Shares!N1976 &amp;  ", " &amp;  Shares!O1976 &amp;  ", " &amp;  Shares!P1976 &amp;  ", " &amp;  Shares!Q1976 &amp;  ", " &amp;  Shares!R1976 &amp;  ", " &amp;  Shares!S1976 &amp;  ", " &amp;  Shares!T1976 &amp;  ", " &amp;  Shares!U1976 &amp;  ", " &amp;  Shares!V1976 &amp;  ", " &amp;  Shares!W1976 &amp;  ", " &amp;  Shares!X1976 &amp;  ", " &amp;  Shares!Y1976 &amp;  ", " &amp;  Shares!Z1976 &amp;  ", " &amp;  Shares!AA1976 &amp;  ", " &amp;  Shares!AB1976 &amp;  ", " &amp;  Shares!AC1976 &amp;  ", " &amp;  Shares!AD1976 &amp;  ", " &amp;  Shares!AE1976 &amp;  ", " &amp;  Shares!AF1976 &amp;  ", " &amp;  Shares!AG1976 &amp;  ", " &amp;  Shares!AH1976 &amp;  ", " &amp;  Shares!AI1976 &amp;  ", " &amp;  Shares!AJ1976 &amp;  ", " &amp;  Shares!AK1976 &amp;  ", " &amp;  Shares!AL1976 &amp;  ", " &amp;  Shares!AM1976 &amp;  ", " &amp;  Shares!#REF! &amp;  ", " &amp;  Shares!AN1976 &amp;  ", " &amp;  Shares!AO1976 &amp;  ", " &amp;  Shares!AP1976 &amp;  ", " &amp;  Shares!AQ1976 &amp;  ", " &amp;  Shares!AR1976 &amp;  ", " &amp;  Shares!AS1976 &amp;  ", " &amp;  Shares!AT1976 &amp;  ", " &amp;  Shares!AU1976 &amp;  ", " &amp;  Shares!AV1976 &amp;  ", " &amp;  Shares!AW1976 &amp;  ", " &amp;  Shares!AX1976 &amp;  "),"</f>
        <v>#REF!</v>
      </c>
    </row>
    <row r="1976" spans="1:1" x14ac:dyDescent="0.2">
      <c r="A1976" t="e">
        <f>"('"&amp; Shares!A1977 &amp; "', '2017-01-26', " &amp;  Shares!C1977 &amp;  ", " &amp;  Shares!D1977 &amp;  ", " &amp;  Shares!E1977 &amp;  ", " &amp;  Shares!F1977 &amp;  ", " &amp;  Shares!G1977 &amp;  ", " &amp;  Shares!H1977 &amp;  ", " &amp;  Shares!I1977 &amp;  ", " &amp;  Shares!J1977 &amp;  ", " &amp;  Shares!K1977 &amp;  ", " &amp;  Shares!L1977 &amp;  ", " &amp;  Shares!M1977 &amp;  ", " &amp;  Shares!N1977 &amp;  ", " &amp;  Shares!O1977 &amp;  ", " &amp;  Shares!P1977 &amp;  ", " &amp;  Shares!Q1977 &amp;  ", " &amp;  Shares!R1977 &amp;  ", " &amp;  Shares!S1977 &amp;  ", " &amp;  Shares!T1977 &amp;  ", " &amp;  Shares!U1977 &amp;  ", " &amp;  Shares!V1977 &amp;  ", " &amp;  Shares!W1977 &amp;  ", " &amp;  Shares!X1977 &amp;  ", " &amp;  Shares!Y1977 &amp;  ", " &amp;  Shares!Z1977 &amp;  ", " &amp;  Shares!AA1977 &amp;  ", " &amp;  Shares!AB1977 &amp;  ", " &amp;  Shares!AC1977 &amp;  ", " &amp;  Shares!AD1977 &amp;  ", " &amp;  Shares!AE1977 &amp;  ", " &amp;  Shares!AF1977 &amp;  ", " &amp;  Shares!AG1977 &amp;  ", " &amp;  Shares!AH1977 &amp;  ", " &amp;  Shares!AI1977 &amp;  ", " &amp;  Shares!AJ1977 &amp;  ", " &amp;  Shares!AK1977 &amp;  ", " &amp;  Shares!AL1977 &amp;  ", " &amp;  Shares!AM1977 &amp;  ", " &amp;  Shares!#REF! &amp;  ", " &amp;  Shares!AN1977 &amp;  ", " &amp;  Shares!AO1977 &amp;  ", " &amp;  Shares!AP1977 &amp;  ", " &amp;  Shares!AQ1977 &amp;  ", " &amp;  Shares!AR1977 &amp;  ", " &amp;  Shares!AS1977 &amp;  ", " &amp;  Shares!AT1977 &amp;  ", " &amp;  Shares!AU1977 &amp;  ", " &amp;  Shares!AV1977 &amp;  ", " &amp;  Shares!AW1977 &amp;  ", " &amp;  Shares!AX1977 &amp;  "),"</f>
        <v>#REF!</v>
      </c>
    </row>
    <row r="1977" spans="1:1" x14ac:dyDescent="0.2">
      <c r="A1977" t="e">
        <f>"('"&amp; Shares!A1978 &amp; "', '2017-01-26', " &amp;  Shares!C1978 &amp;  ", " &amp;  Shares!D1978 &amp;  ", " &amp;  Shares!E1978 &amp;  ", " &amp;  Shares!F1978 &amp;  ", " &amp;  Shares!G1978 &amp;  ", " &amp;  Shares!H1978 &amp;  ", " &amp;  Shares!I1978 &amp;  ", " &amp;  Shares!J1978 &amp;  ", " &amp;  Shares!K1978 &amp;  ", " &amp;  Shares!L1978 &amp;  ", " &amp;  Shares!M1978 &amp;  ", " &amp;  Shares!N1978 &amp;  ", " &amp;  Shares!O1978 &amp;  ", " &amp;  Shares!P1978 &amp;  ", " &amp;  Shares!Q1978 &amp;  ", " &amp;  Shares!R1978 &amp;  ", " &amp;  Shares!S1978 &amp;  ", " &amp;  Shares!T1978 &amp;  ", " &amp;  Shares!U1978 &amp;  ", " &amp;  Shares!V1978 &amp;  ", " &amp;  Shares!W1978 &amp;  ", " &amp;  Shares!X1978 &amp;  ", " &amp;  Shares!Y1978 &amp;  ", " &amp;  Shares!Z1978 &amp;  ", " &amp;  Shares!AA1978 &amp;  ", " &amp;  Shares!AB1978 &amp;  ", " &amp;  Shares!AC1978 &amp;  ", " &amp;  Shares!AD1978 &amp;  ", " &amp;  Shares!AE1978 &amp;  ", " &amp;  Shares!AF1978 &amp;  ", " &amp;  Shares!AG1978 &amp;  ", " &amp;  Shares!AH1978 &amp;  ", " &amp;  Shares!AI1978 &amp;  ", " &amp;  Shares!AJ1978 &amp;  ", " &amp;  Shares!AK1978 &amp;  ", " &amp;  Shares!AL1978 &amp;  ", " &amp;  Shares!AM1978 &amp;  ", " &amp;  Shares!#REF! &amp;  ", " &amp;  Shares!AN1978 &amp;  ", " &amp;  Shares!AO1978 &amp;  ", " &amp;  Shares!AP1978 &amp;  ", " &amp;  Shares!AQ1978 &amp;  ", " &amp;  Shares!AR1978 &amp;  ", " &amp;  Shares!AS1978 &amp;  ", " &amp;  Shares!AT1978 &amp;  ", " &amp;  Shares!AU1978 &amp;  ", " &amp;  Shares!AV1978 &amp;  ", " &amp;  Shares!AW1978 &amp;  ", " &amp;  Shares!AX1978 &amp;  "),"</f>
        <v>#REF!</v>
      </c>
    </row>
    <row r="1978" spans="1:1" x14ac:dyDescent="0.2">
      <c r="A1978" t="e">
        <f>"('"&amp; Shares!A1979 &amp; "', '2017-01-26', " &amp;  Shares!C1979 &amp;  ", " &amp;  Shares!D1979 &amp;  ", " &amp;  Shares!E1979 &amp;  ", " &amp;  Shares!F1979 &amp;  ", " &amp;  Shares!G1979 &amp;  ", " &amp;  Shares!H1979 &amp;  ", " &amp;  Shares!I1979 &amp;  ", " &amp;  Shares!J1979 &amp;  ", " &amp;  Shares!K1979 &amp;  ", " &amp;  Shares!L1979 &amp;  ", " &amp;  Shares!M1979 &amp;  ", " &amp;  Shares!N1979 &amp;  ", " &amp;  Shares!O1979 &amp;  ", " &amp;  Shares!P1979 &amp;  ", " &amp;  Shares!Q1979 &amp;  ", " &amp;  Shares!R1979 &amp;  ", " &amp;  Shares!S1979 &amp;  ", " &amp;  Shares!T1979 &amp;  ", " &amp;  Shares!U1979 &amp;  ", " &amp;  Shares!V1979 &amp;  ", " &amp;  Shares!W1979 &amp;  ", " &amp;  Shares!X1979 &amp;  ", " &amp;  Shares!Y1979 &amp;  ", " &amp;  Shares!Z1979 &amp;  ", " &amp;  Shares!AA1979 &amp;  ", " &amp;  Shares!AB1979 &amp;  ", " &amp;  Shares!AC1979 &amp;  ", " &amp;  Shares!AD1979 &amp;  ", " &amp;  Shares!AE1979 &amp;  ", " &amp;  Shares!AF1979 &amp;  ", " &amp;  Shares!AG1979 &amp;  ", " &amp;  Shares!AH1979 &amp;  ", " &amp;  Shares!AI1979 &amp;  ", " &amp;  Shares!AJ1979 &amp;  ", " &amp;  Shares!AK1979 &amp;  ", " &amp;  Shares!AL1979 &amp;  ", " &amp;  Shares!AM1979 &amp;  ", " &amp;  Shares!#REF! &amp;  ", " &amp;  Shares!AN1979 &amp;  ", " &amp;  Shares!AO1979 &amp;  ", " &amp;  Shares!AP1979 &amp;  ", " &amp;  Shares!AQ1979 &amp;  ", " &amp;  Shares!AR1979 &amp;  ", " &amp;  Shares!AS1979 &amp;  ", " &amp;  Shares!AT1979 &amp;  ", " &amp;  Shares!AU1979 &amp;  ", " &amp;  Shares!AV1979 &amp;  ", " &amp;  Shares!AW1979 &amp;  ", " &amp;  Shares!AX1979 &amp;  "),"</f>
        <v>#REF!</v>
      </c>
    </row>
    <row r="1979" spans="1:1" x14ac:dyDescent="0.2">
      <c r="A1979" t="e">
        <f>"('"&amp; Shares!A1980 &amp; "', '2017-01-26', " &amp;  Shares!C1980 &amp;  ", " &amp;  Shares!D1980 &amp;  ", " &amp;  Shares!E1980 &amp;  ", " &amp;  Shares!F1980 &amp;  ", " &amp;  Shares!G1980 &amp;  ", " &amp;  Shares!H1980 &amp;  ", " &amp;  Shares!I1980 &amp;  ", " &amp;  Shares!J1980 &amp;  ", " &amp;  Shares!K1980 &amp;  ", " &amp;  Shares!L1980 &amp;  ", " &amp;  Shares!M1980 &amp;  ", " &amp;  Shares!N1980 &amp;  ", " &amp;  Shares!O1980 &amp;  ", " &amp;  Shares!P1980 &amp;  ", " &amp;  Shares!Q1980 &amp;  ", " &amp;  Shares!R1980 &amp;  ", " &amp;  Shares!S1980 &amp;  ", " &amp;  Shares!T1980 &amp;  ", " &amp;  Shares!U1980 &amp;  ", " &amp;  Shares!V1980 &amp;  ", " &amp;  Shares!W1980 &amp;  ", " &amp;  Shares!X1980 &amp;  ", " &amp;  Shares!Y1980 &amp;  ", " &amp;  Shares!Z1980 &amp;  ", " &amp;  Shares!AA1980 &amp;  ", " &amp;  Shares!AB1980 &amp;  ", " &amp;  Shares!AC1980 &amp;  ", " &amp;  Shares!AD1980 &amp;  ", " &amp;  Shares!AE1980 &amp;  ", " &amp;  Shares!AF1980 &amp;  ", " &amp;  Shares!AG1980 &amp;  ", " &amp;  Shares!AH1980 &amp;  ", " &amp;  Shares!AI1980 &amp;  ", " &amp;  Shares!AJ1980 &amp;  ", " &amp;  Shares!AK1980 &amp;  ", " &amp;  Shares!AL1980 &amp;  ", " &amp;  Shares!AM1980 &amp;  ", " &amp;  Shares!#REF! &amp;  ", " &amp;  Shares!AN1980 &amp;  ", " &amp;  Shares!AO1980 &amp;  ", " &amp;  Shares!AP1980 &amp;  ", " &amp;  Shares!AQ1980 &amp;  ", " &amp;  Shares!AR1980 &amp;  ", " &amp;  Shares!AS1980 &amp;  ", " &amp;  Shares!AT1980 &amp;  ", " &amp;  Shares!AU1980 &amp;  ", " &amp;  Shares!AV1980 &amp;  ", " &amp;  Shares!AW1980 &amp;  ", " &amp;  Shares!AX1980 &amp;  "),"</f>
        <v>#REF!</v>
      </c>
    </row>
    <row r="1980" spans="1:1" x14ac:dyDescent="0.2">
      <c r="A1980" t="e">
        <f>"('"&amp; Shares!A1981 &amp; "', '2017-01-26', " &amp;  Shares!C1981 &amp;  ", " &amp;  Shares!D1981 &amp;  ", " &amp;  Shares!E1981 &amp;  ", " &amp;  Shares!F1981 &amp;  ", " &amp;  Shares!G1981 &amp;  ", " &amp;  Shares!H1981 &amp;  ", " &amp;  Shares!I1981 &amp;  ", " &amp;  Shares!J1981 &amp;  ", " &amp;  Shares!K1981 &amp;  ", " &amp;  Shares!L1981 &amp;  ", " &amp;  Shares!M1981 &amp;  ", " &amp;  Shares!N1981 &amp;  ", " &amp;  Shares!O1981 &amp;  ", " &amp;  Shares!P1981 &amp;  ", " &amp;  Shares!Q1981 &amp;  ", " &amp;  Shares!R1981 &amp;  ", " &amp;  Shares!S1981 &amp;  ", " &amp;  Shares!T1981 &amp;  ", " &amp;  Shares!U1981 &amp;  ", " &amp;  Shares!V1981 &amp;  ", " &amp;  Shares!W1981 &amp;  ", " &amp;  Shares!X1981 &amp;  ", " &amp;  Shares!Y1981 &amp;  ", " &amp;  Shares!Z1981 &amp;  ", " &amp;  Shares!AA1981 &amp;  ", " &amp;  Shares!AB1981 &amp;  ", " &amp;  Shares!AC1981 &amp;  ", " &amp;  Shares!AD1981 &amp;  ", " &amp;  Shares!AE1981 &amp;  ", " &amp;  Shares!AF1981 &amp;  ", " &amp;  Shares!AG1981 &amp;  ", " &amp;  Shares!AH1981 &amp;  ", " &amp;  Shares!AI1981 &amp;  ", " &amp;  Shares!AJ1981 &amp;  ", " &amp;  Shares!AK1981 &amp;  ", " &amp;  Shares!AL1981 &amp;  ", " &amp;  Shares!AM1981 &amp;  ", " &amp;  Shares!#REF! &amp;  ", " &amp;  Shares!AN1981 &amp;  ", " &amp;  Shares!AO1981 &amp;  ", " &amp;  Shares!AP1981 &amp;  ", " &amp;  Shares!AQ1981 &amp;  ", " &amp;  Shares!AR1981 &amp;  ", " &amp;  Shares!AS1981 &amp;  ", " &amp;  Shares!AT1981 &amp;  ", " &amp;  Shares!AU1981 &amp;  ", " &amp;  Shares!AV1981 &amp;  ", " &amp;  Shares!AW1981 &amp;  ", " &amp;  Shares!AX1981 &amp;  "),"</f>
        <v>#REF!</v>
      </c>
    </row>
    <row r="1981" spans="1:1" x14ac:dyDescent="0.2">
      <c r="A1981" t="e">
        <f>"('"&amp; Shares!A1982 &amp; "', '2017-01-26', " &amp;  Shares!C1982 &amp;  ", " &amp;  Shares!D1982 &amp;  ", " &amp;  Shares!E1982 &amp;  ", " &amp;  Shares!F1982 &amp;  ", " &amp;  Shares!G1982 &amp;  ", " &amp;  Shares!H1982 &amp;  ", " &amp;  Shares!I1982 &amp;  ", " &amp;  Shares!J1982 &amp;  ", " &amp;  Shares!K1982 &amp;  ", " &amp;  Shares!L1982 &amp;  ", " &amp;  Shares!M1982 &amp;  ", " &amp;  Shares!N1982 &amp;  ", " &amp;  Shares!O1982 &amp;  ", " &amp;  Shares!P1982 &amp;  ", " &amp;  Shares!Q1982 &amp;  ", " &amp;  Shares!R1982 &amp;  ", " &amp;  Shares!S1982 &amp;  ", " &amp;  Shares!T1982 &amp;  ", " &amp;  Shares!U1982 &amp;  ", " &amp;  Shares!V1982 &amp;  ", " &amp;  Shares!W1982 &amp;  ", " &amp;  Shares!X1982 &amp;  ", " &amp;  Shares!Y1982 &amp;  ", " &amp;  Shares!Z1982 &amp;  ", " &amp;  Shares!AA1982 &amp;  ", " &amp;  Shares!AB1982 &amp;  ", " &amp;  Shares!AC1982 &amp;  ", " &amp;  Shares!AD1982 &amp;  ", " &amp;  Shares!AE1982 &amp;  ", " &amp;  Shares!AF1982 &amp;  ", " &amp;  Shares!AG1982 &amp;  ", " &amp;  Shares!AH1982 &amp;  ", " &amp;  Shares!AI1982 &amp;  ", " &amp;  Shares!AJ1982 &amp;  ", " &amp;  Shares!AK1982 &amp;  ", " &amp;  Shares!AL1982 &amp;  ", " &amp;  Shares!AM1982 &amp;  ", " &amp;  Shares!#REF! &amp;  ", " &amp;  Shares!AN1982 &amp;  ", " &amp;  Shares!AO1982 &amp;  ", " &amp;  Shares!AP1982 &amp;  ", " &amp;  Shares!AQ1982 &amp;  ", " &amp;  Shares!AR1982 &amp;  ", " &amp;  Shares!AS1982 &amp;  ", " &amp;  Shares!AT1982 &amp;  ", " &amp;  Shares!AU1982 &amp;  ", " &amp;  Shares!AV1982 &amp;  ", " &amp;  Shares!AW1982 &amp;  ", " &amp;  Shares!AX1982 &amp;  "),"</f>
        <v>#REF!</v>
      </c>
    </row>
    <row r="1982" spans="1:1" x14ac:dyDescent="0.2">
      <c r="A1982" t="e">
        <f>"('"&amp; Shares!A1983 &amp; "', '2017-01-26', " &amp;  Shares!C1983 &amp;  ", " &amp;  Shares!D1983 &amp;  ", " &amp;  Shares!E1983 &amp;  ", " &amp;  Shares!F1983 &amp;  ", " &amp;  Shares!G1983 &amp;  ", " &amp;  Shares!H1983 &amp;  ", " &amp;  Shares!I1983 &amp;  ", " &amp;  Shares!J1983 &amp;  ", " &amp;  Shares!K1983 &amp;  ", " &amp;  Shares!L1983 &amp;  ", " &amp;  Shares!M1983 &amp;  ", " &amp;  Shares!N1983 &amp;  ", " &amp;  Shares!O1983 &amp;  ", " &amp;  Shares!P1983 &amp;  ", " &amp;  Shares!Q1983 &amp;  ", " &amp;  Shares!R1983 &amp;  ", " &amp;  Shares!S1983 &amp;  ", " &amp;  Shares!T1983 &amp;  ", " &amp;  Shares!U1983 &amp;  ", " &amp;  Shares!V1983 &amp;  ", " &amp;  Shares!W1983 &amp;  ", " &amp;  Shares!X1983 &amp;  ", " &amp;  Shares!Y1983 &amp;  ", " &amp;  Shares!Z1983 &amp;  ", " &amp;  Shares!AA1983 &amp;  ", " &amp;  Shares!AB1983 &amp;  ", " &amp;  Shares!AC1983 &amp;  ", " &amp;  Shares!AD1983 &amp;  ", " &amp;  Shares!AE1983 &amp;  ", " &amp;  Shares!AF1983 &amp;  ", " &amp;  Shares!AG1983 &amp;  ", " &amp;  Shares!AH1983 &amp;  ", " &amp;  Shares!AI1983 &amp;  ", " &amp;  Shares!AJ1983 &amp;  ", " &amp;  Shares!AK1983 &amp;  ", " &amp;  Shares!AL1983 &amp;  ", " &amp;  Shares!AM1983 &amp;  ", " &amp;  Shares!#REF! &amp;  ", " &amp;  Shares!AN1983 &amp;  ", " &amp;  Shares!AO1983 &amp;  ", " &amp;  Shares!AP1983 &amp;  ", " &amp;  Shares!AQ1983 &amp;  ", " &amp;  Shares!AR1983 &amp;  ", " &amp;  Shares!AS1983 &amp;  ", " &amp;  Shares!AT1983 &amp;  ", " &amp;  Shares!AU1983 &amp;  ", " &amp;  Shares!AV1983 &amp;  ", " &amp;  Shares!AW1983 &amp;  ", " &amp;  Shares!AX1983 &amp;  "),"</f>
        <v>#REF!</v>
      </c>
    </row>
    <row r="1983" spans="1:1" x14ac:dyDescent="0.2">
      <c r="A1983" t="e">
        <f>"('"&amp; Shares!A1984 &amp; "', '2017-01-26', " &amp;  Shares!C1984 &amp;  ", " &amp;  Shares!D1984 &amp;  ", " &amp;  Shares!E1984 &amp;  ", " &amp;  Shares!F1984 &amp;  ", " &amp;  Shares!G1984 &amp;  ", " &amp;  Shares!H1984 &amp;  ", " &amp;  Shares!I1984 &amp;  ", " &amp;  Shares!J1984 &amp;  ", " &amp;  Shares!K1984 &amp;  ", " &amp;  Shares!L1984 &amp;  ", " &amp;  Shares!M1984 &amp;  ", " &amp;  Shares!N1984 &amp;  ", " &amp;  Shares!O1984 &amp;  ", " &amp;  Shares!P1984 &amp;  ", " &amp;  Shares!Q1984 &amp;  ", " &amp;  Shares!R1984 &amp;  ", " &amp;  Shares!S1984 &amp;  ", " &amp;  Shares!T1984 &amp;  ", " &amp;  Shares!U1984 &amp;  ", " &amp;  Shares!V1984 &amp;  ", " &amp;  Shares!W1984 &amp;  ", " &amp;  Shares!X1984 &amp;  ", " &amp;  Shares!Y1984 &amp;  ", " &amp;  Shares!Z1984 &amp;  ", " &amp;  Shares!AA1984 &amp;  ", " &amp;  Shares!AB1984 &amp;  ", " &amp;  Shares!AC1984 &amp;  ", " &amp;  Shares!AD1984 &amp;  ", " &amp;  Shares!AE1984 &amp;  ", " &amp;  Shares!AF1984 &amp;  ", " &amp;  Shares!AG1984 &amp;  ", " &amp;  Shares!AH1984 &amp;  ", " &amp;  Shares!AI1984 &amp;  ", " &amp;  Shares!AJ1984 &amp;  ", " &amp;  Shares!AK1984 &amp;  ", " &amp;  Shares!AL1984 &amp;  ", " &amp;  Shares!AM1984 &amp;  ", " &amp;  Shares!#REF! &amp;  ", " &amp;  Shares!AN1984 &amp;  ", " &amp;  Shares!AO1984 &amp;  ", " &amp;  Shares!AP1984 &amp;  ", " &amp;  Shares!AQ1984 &amp;  ", " &amp;  Shares!AR1984 &amp;  ", " &amp;  Shares!AS1984 &amp;  ", " &amp;  Shares!AT1984 &amp;  ", " &amp;  Shares!AU1984 &amp;  ", " &amp;  Shares!AV1984 &amp;  ", " &amp;  Shares!AW1984 &amp;  ", " &amp;  Shares!AX1984 &amp;  "),"</f>
        <v>#REF!</v>
      </c>
    </row>
    <row r="1984" spans="1:1" x14ac:dyDescent="0.2">
      <c r="A1984" t="e">
        <f>"('"&amp; Shares!A1985 &amp; "', '2017-01-26', " &amp;  Shares!C1985 &amp;  ", " &amp;  Shares!D1985 &amp;  ", " &amp;  Shares!E1985 &amp;  ", " &amp;  Shares!F1985 &amp;  ", " &amp;  Shares!G1985 &amp;  ", " &amp;  Shares!H1985 &amp;  ", " &amp;  Shares!I1985 &amp;  ", " &amp;  Shares!J1985 &amp;  ", " &amp;  Shares!K1985 &amp;  ", " &amp;  Shares!L1985 &amp;  ", " &amp;  Shares!M1985 &amp;  ", " &amp;  Shares!N1985 &amp;  ", " &amp;  Shares!O1985 &amp;  ", " &amp;  Shares!P1985 &amp;  ", " &amp;  Shares!Q1985 &amp;  ", " &amp;  Shares!R1985 &amp;  ", " &amp;  Shares!S1985 &amp;  ", " &amp;  Shares!T1985 &amp;  ", " &amp;  Shares!U1985 &amp;  ", " &amp;  Shares!V1985 &amp;  ", " &amp;  Shares!W1985 &amp;  ", " &amp;  Shares!X1985 &amp;  ", " &amp;  Shares!Y1985 &amp;  ", " &amp;  Shares!Z1985 &amp;  ", " &amp;  Shares!AA1985 &amp;  ", " &amp;  Shares!AB1985 &amp;  ", " &amp;  Shares!AC1985 &amp;  ", " &amp;  Shares!AD1985 &amp;  ", " &amp;  Shares!AE1985 &amp;  ", " &amp;  Shares!AF1985 &amp;  ", " &amp;  Shares!AG1985 &amp;  ", " &amp;  Shares!AH1985 &amp;  ", " &amp;  Shares!AI1985 &amp;  ", " &amp;  Shares!AJ1985 &amp;  ", " &amp;  Shares!AK1985 &amp;  ", " &amp;  Shares!AL1985 &amp;  ", " &amp;  Shares!AM1985 &amp;  ", " &amp;  Shares!#REF! &amp;  ", " &amp;  Shares!AN1985 &amp;  ", " &amp;  Shares!AO1985 &amp;  ", " &amp;  Shares!AP1985 &amp;  ", " &amp;  Shares!AQ1985 &amp;  ", " &amp;  Shares!AR1985 &amp;  ", " &amp;  Shares!AS1985 &amp;  ", " &amp;  Shares!AT1985 &amp;  ", " &amp;  Shares!AU1985 &amp;  ", " &amp;  Shares!AV1985 &amp;  ", " &amp;  Shares!AW1985 &amp;  ", " &amp;  Shares!AX1985 &amp;  "),"</f>
        <v>#REF!</v>
      </c>
    </row>
    <row r="1985" spans="1:1" x14ac:dyDescent="0.2">
      <c r="A1985" t="e">
        <f>"('"&amp; Shares!A1986 &amp; "', '2017-01-26', " &amp;  Shares!C1986 &amp;  ", " &amp;  Shares!D1986 &amp;  ", " &amp;  Shares!E1986 &amp;  ", " &amp;  Shares!F1986 &amp;  ", " &amp;  Shares!G1986 &amp;  ", " &amp;  Shares!H1986 &amp;  ", " &amp;  Shares!I1986 &amp;  ", " &amp;  Shares!J1986 &amp;  ", " &amp;  Shares!K1986 &amp;  ", " &amp;  Shares!L1986 &amp;  ", " &amp;  Shares!M1986 &amp;  ", " &amp;  Shares!N1986 &amp;  ", " &amp;  Shares!O1986 &amp;  ", " &amp;  Shares!P1986 &amp;  ", " &amp;  Shares!Q1986 &amp;  ", " &amp;  Shares!R1986 &amp;  ", " &amp;  Shares!S1986 &amp;  ", " &amp;  Shares!T1986 &amp;  ", " &amp;  Shares!U1986 &amp;  ", " &amp;  Shares!V1986 &amp;  ", " &amp;  Shares!W1986 &amp;  ", " &amp;  Shares!X1986 &amp;  ", " &amp;  Shares!Y1986 &amp;  ", " &amp;  Shares!Z1986 &amp;  ", " &amp;  Shares!AA1986 &amp;  ", " &amp;  Shares!AB1986 &amp;  ", " &amp;  Shares!AC1986 &amp;  ", " &amp;  Shares!AD1986 &amp;  ", " &amp;  Shares!AE1986 &amp;  ", " &amp;  Shares!AF1986 &amp;  ", " &amp;  Shares!AG1986 &amp;  ", " &amp;  Shares!AH1986 &amp;  ", " &amp;  Shares!AI1986 &amp;  ", " &amp;  Shares!AJ1986 &amp;  ", " &amp;  Shares!AK1986 &amp;  ", " &amp;  Shares!AL1986 &amp;  ", " &amp;  Shares!AM1986 &amp;  ", " &amp;  Shares!#REF! &amp;  ", " &amp;  Shares!AN1986 &amp;  ", " &amp;  Shares!AO1986 &amp;  ", " &amp;  Shares!AP1986 &amp;  ", " &amp;  Shares!AQ1986 &amp;  ", " &amp;  Shares!AR1986 &amp;  ", " &amp;  Shares!AS1986 &amp;  ", " &amp;  Shares!AT1986 &amp;  ", " &amp;  Shares!AU1986 &amp;  ", " &amp;  Shares!AV1986 &amp;  ", " &amp;  Shares!AW1986 &amp;  ", " &amp;  Shares!AX1986 &amp;  "),"</f>
        <v>#REF!</v>
      </c>
    </row>
    <row r="1986" spans="1:1" x14ac:dyDescent="0.2">
      <c r="A1986" t="e">
        <f>"('"&amp; Shares!A1987 &amp; "', '2017-01-26', " &amp;  Shares!C1987 &amp;  ", " &amp;  Shares!D1987 &amp;  ", " &amp;  Shares!E1987 &amp;  ", " &amp;  Shares!F1987 &amp;  ", " &amp;  Shares!G1987 &amp;  ", " &amp;  Shares!H1987 &amp;  ", " &amp;  Shares!I1987 &amp;  ", " &amp;  Shares!J1987 &amp;  ", " &amp;  Shares!K1987 &amp;  ", " &amp;  Shares!L1987 &amp;  ", " &amp;  Shares!M1987 &amp;  ", " &amp;  Shares!N1987 &amp;  ", " &amp;  Shares!O1987 &amp;  ", " &amp;  Shares!P1987 &amp;  ", " &amp;  Shares!Q1987 &amp;  ", " &amp;  Shares!R1987 &amp;  ", " &amp;  Shares!S1987 &amp;  ", " &amp;  Shares!T1987 &amp;  ", " &amp;  Shares!U1987 &amp;  ", " &amp;  Shares!V1987 &amp;  ", " &amp;  Shares!W1987 &amp;  ", " &amp;  Shares!X1987 &amp;  ", " &amp;  Shares!Y1987 &amp;  ", " &amp;  Shares!Z1987 &amp;  ", " &amp;  Shares!AA1987 &amp;  ", " &amp;  Shares!AB1987 &amp;  ", " &amp;  Shares!AC1987 &amp;  ", " &amp;  Shares!AD1987 &amp;  ", " &amp;  Shares!AE1987 &amp;  ", " &amp;  Shares!AF1987 &amp;  ", " &amp;  Shares!AG1987 &amp;  ", " &amp;  Shares!AH1987 &amp;  ", " &amp;  Shares!AI1987 &amp;  ", " &amp;  Shares!AJ1987 &amp;  ", " &amp;  Shares!AK1987 &amp;  ", " &amp;  Shares!AL1987 &amp;  ", " &amp;  Shares!AM1987 &amp;  ", " &amp;  Shares!#REF! &amp;  ", " &amp;  Shares!AN1987 &amp;  ", " &amp;  Shares!AO1987 &amp;  ", " &amp;  Shares!AP1987 &amp;  ", " &amp;  Shares!AQ1987 &amp;  ", " &amp;  Shares!AR1987 &amp;  ", " &amp;  Shares!AS1987 &amp;  ", " &amp;  Shares!AT1987 &amp;  ", " &amp;  Shares!AU1987 &amp;  ", " &amp;  Shares!AV1987 &amp;  ", " &amp;  Shares!AW1987 &amp;  ", " &amp;  Shares!AX1987 &amp;  "),"</f>
        <v>#REF!</v>
      </c>
    </row>
    <row r="1987" spans="1:1" x14ac:dyDescent="0.2">
      <c r="A1987" t="e">
        <f>"('"&amp; Shares!A1988 &amp; "', '2017-01-26', " &amp;  Shares!C1988 &amp;  ", " &amp;  Shares!D1988 &amp;  ", " &amp;  Shares!E1988 &amp;  ", " &amp;  Shares!F1988 &amp;  ", " &amp;  Shares!G1988 &amp;  ", " &amp;  Shares!H1988 &amp;  ", " &amp;  Shares!I1988 &amp;  ", " &amp;  Shares!J1988 &amp;  ", " &amp;  Shares!K1988 &amp;  ", " &amp;  Shares!L1988 &amp;  ", " &amp;  Shares!M1988 &amp;  ", " &amp;  Shares!N1988 &amp;  ", " &amp;  Shares!O1988 &amp;  ", " &amp;  Shares!P1988 &amp;  ", " &amp;  Shares!Q1988 &amp;  ", " &amp;  Shares!R1988 &amp;  ", " &amp;  Shares!S1988 &amp;  ", " &amp;  Shares!T1988 &amp;  ", " &amp;  Shares!U1988 &amp;  ", " &amp;  Shares!V1988 &amp;  ", " &amp;  Shares!W1988 &amp;  ", " &amp;  Shares!X1988 &amp;  ", " &amp;  Shares!Y1988 &amp;  ", " &amp;  Shares!Z1988 &amp;  ", " &amp;  Shares!AA1988 &amp;  ", " &amp;  Shares!AB1988 &amp;  ", " &amp;  Shares!AC1988 &amp;  ", " &amp;  Shares!AD1988 &amp;  ", " &amp;  Shares!AE1988 &amp;  ", " &amp;  Shares!AF1988 &amp;  ", " &amp;  Shares!AG1988 &amp;  ", " &amp;  Shares!AH1988 &amp;  ", " &amp;  Shares!AI1988 &amp;  ", " &amp;  Shares!AJ1988 &amp;  ", " &amp;  Shares!AK1988 &amp;  ", " &amp;  Shares!AL1988 &amp;  ", " &amp;  Shares!AM1988 &amp;  ", " &amp;  Shares!#REF! &amp;  ", " &amp;  Shares!AN1988 &amp;  ", " &amp;  Shares!AO1988 &amp;  ", " &amp;  Shares!AP1988 &amp;  ", " &amp;  Shares!AQ1988 &amp;  ", " &amp;  Shares!AR1988 &amp;  ", " &amp;  Shares!AS1988 &amp;  ", " &amp;  Shares!AT1988 &amp;  ", " &amp;  Shares!AU1988 &amp;  ", " &amp;  Shares!AV1988 &amp;  ", " &amp;  Shares!AW1988 &amp;  ", " &amp;  Shares!AX1988 &amp;  "),"</f>
        <v>#REF!</v>
      </c>
    </row>
    <row r="1988" spans="1:1" x14ac:dyDescent="0.2">
      <c r="A1988" t="e">
        <f>"('"&amp; Shares!A1989 &amp; "', '2017-01-26', " &amp;  Shares!C1989 &amp;  ", " &amp;  Shares!D1989 &amp;  ", " &amp;  Shares!E1989 &amp;  ", " &amp;  Shares!F1989 &amp;  ", " &amp;  Shares!G1989 &amp;  ", " &amp;  Shares!H1989 &amp;  ", " &amp;  Shares!I1989 &amp;  ", " &amp;  Shares!J1989 &amp;  ", " &amp;  Shares!K1989 &amp;  ", " &amp;  Shares!L1989 &amp;  ", " &amp;  Shares!M1989 &amp;  ", " &amp;  Shares!N1989 &amp;  ", " &amp;  Shares!O1989 &amp;  ", " &amp;  Shares!P1989 &amp;  ", " &amp;  Shares!Q1989 &amp;  ", " &amp;  Shares!R1989 &amp;  ", " &amp;  Shares!S1989 &amp;  ", " &amp;  Shares!T1989 &amp;  ", " &amp;  Shares!U1989 &amp;  ", " &amp;  Shares!V1989 &amp;  ", " &amp;  Shares!W1989 &amp;  ", " &amp;  Shares!X1989 &amp;  ", " &amp;  Shares!Y1989 &amp;  ", " &amp;  Shares!Z1989 &amp;  ", " &amp;  Shares!AA1989 &amp;  ", " &amp;  Shares!AB1989 &amp;  ", " &amp;  Shares!AC1989 &amp;  ", " &amp;  Shares!AD1989 &amp;  ", " &amp;  Shares!AE1989 &amp;  ", " &amp;  Shares!AF1989 &amp;  ", " &amp;  Shares!AG1989 &amp;  ", " &amp;  Shares!AH1989 &amp;  ", " &amp;  Shares!AI1989 &amp;  ", " &amp;  Shares!AJ1989 &amp;  ", " &amp;  Shares!AK1989 &amp;  ", " &amp;  Shares!AL1989 &amp;  ", " &amp;  Shares!AM1989 &amp;  ", " &amp;  Shares!#REF! &amp;  ", " &amp;  Shares!AN1989 &amp;  ", " &amp;  Shares!AO1989 &amp;  ", " &amp;  Shares!AP1989 &amp;  ", " &amp;  Shares!AQ1989 &amp;  ", " &amp;  Shares!AR1989 &amp;  ", " &amp;  Shares!AS1989 &amp;  ", " &amp;  Shares!AT1989 &amp;  ", " &amp;  Shares!AU1989 &amp;  ", " &amp;  Shares!AV1989 &amp;  ", " &amp;  Shares!AW1989 &amp;  ", " &amp;  Shares!AX1989 &amp;  "),"</f>
        <v>#REF!</v>
      </c>
    </row>
    <row r="1989" spans="1:1" x14ac:dyDescent="0.2">
      <c r="A1989" t="e">
        <f>"('"&amp; Shares!A1990 &amp; "', '2017-01-26', " &amp;  Shares!C1990 &amp;  ", " &amp;  Shares!D1990 &amp;  ", " &amp;  Shares!E1990 &amp;  ", " &amp;  Shares!F1990 &amp;  ", " &amp;  Shares!G1990 &amp;  ", " &amp;  Shares!H1990 &amp;  ", " &amp;  Shares!I1990 &amp;  ", " &amp;  Shares!J1990 &amp;  ", " &amp;  Shares!K1990 &amp;  ", " &amp;  Shares!L1990 &amp;  ", " &amp;  Shares!M1990 &amp;  ", " &amp;  Shares!N1990 &amp;  ", " &amp;  Shares!O1990 &amp;  ", " &amp;  Shares!P1990 &amp;  ", " &amp;  Shares!Q1990 &amp;  ", " &amp;  Shares!R1990 &amp;  ", " &amp;  Shares!S1990 &amp;  ", " &amp;  Shares!T1990 &amp;  ", " &amp;  Shares!U1990 &amp;  ", " &amp;  Shares!V1990 &amp;  ", " &amp;  Shares!W1990 &amp;  ", " &amp;  Shares!X1990 &amp;  ", " &amp;  Shares!Y1990 &amp;  ", " &amp;  Shares!Z1990 &amp;  ", " &amp;  Shares!AA1990 &amp;  ", " &amp;  Shares!AB1990 &amp;  ", " &amp;  Shares!AC1990 &amp;  ", " &amp;  Shares!AD1990 &amp;  ", " &amp;  Shares!AE1990 &amp;  ", " &amp;  Shares!AF1990 &amp;  ", " &amp;  Shares!AG1990 &amp;  ", " &amp;  Shares!AH1990 &amp;  ", " &amp;  Shares!AI1990 &amp;  ", " &amp;  Shares!AJ1990 &amp;  ", " &amp;  Shares!AK1990 &amp;  ", " &amp;  Shares!AL1990 &amp;  ", " &amp;  Shares!AM1990 &amp;  ", " &amp;  Shares!#REF! &amp;  ", " &amp;  Shares!AN1990 &amp;  ", " &amp;  Shares!AO1990 &amp;  ", " &amp;  Shares!AP1990 &amp;  ", " &amp;  Shares!AQ1990 &amp;  ", " &amp;  Shares!AR1990 &amp;  ", " &amp;  Shares!AS1990 &amp;  ", " &amp;  Shares!AT1990 &amp;  ", " &amp;  Shares!AU1990 &amp;  ", " &amp;  Shares!AV1990 &amp;  ", " &amp;  Shares!AW1990 &amp;  ", " &amp;  Shares!AX1990 &amp;  "),"</f>
        <v>#REF!</v>
      </c>
    </row>
    <row r="1990" spans="1:1" x14ac:dyDescent="0.2">
      <c r="A1990" t="e">
        <f>"('"&amp; Shares!A1991 &amp; "', '2017-01-26', " &amp;  Shares!C1991 &amp;  ", " &amp;  Shares!D1991 &amp;  ", " &amp;  Shares!E1991 &amp;  ", " &amp;  Shares!F1991 &amp;  ", " &amp;  Shares!G1991 &amp;  ", " &amp;  Shares!H1991 &amp;  ", " &amp;  Shares!I1991 &amp;  ", " &amp;  Shares!J1991 &amp;  ", " &amp;  Shares!K1991 &amp;  ", " &amp;  Shares!L1991 &amp;  ", " &amp;  Shares!M1991 &amp;  ", " &amp;  Shares!N1991 &amp;  ", " &amp;  Shares!O1991 &amp;  ", " &amp;  Shares!P1991 &amp;  ", " &amp;  Shares!Q1991 &amp;  ", " &amp;  Shares!R1991 &amp;  ", " &amp;  Shares!S1991 &amp;  ", " &amp;  Shares!T1991 &amp;  ", " &amp;  Shares!U1991 &amp;  ", " &amp;  Shares!V1991 &amp;  ", " &amp;  Shares!W1991 &amp;  ", " &amp;  Shares!X1991 &amp;  ", " &amp;  Shares!Y1991 &amp;  ", " &amp;  Shares!Z1991 &amp;  ", " &amp;  Shares!AA1991 &amp;  ", " &amp;  Shares!AB1991 &amp;  ", " &amp;  Shares!AC1991 &amp;  ", " &amp;  Shares!AD1991 &amp;  ", " &amp;  Shares!AE1991 &amp;  ", " &amp;  Shares!AF1991 &amp;  ", " &amp;  Shares!AG1991 &amp;  ", " &amp;  Shares!AH1991 &amp;  ", " &amp;  Shares!AI1991 &amp;  ", " &amp;  Shares!AJ1991 &amp;  ", " &amp;  Shares!AK1991 &amp;  ", " &amp;  Shares!AL1991 &amp;  ", " &amp;  Shares!AM1991 &amp;  ", " &amp;  Shares!#REF! &amp;  ", " &amp;  Shares!AN1991 &amp;  ", " &amp;  Shares!AO1991 &amp;  ", " &amp;  Shares!AP1991 &amp;  ", " &amp;  Shares!AQ1991 &amp;  ", " &amp;  Shares!AR1991 &amp;  ", " &amp;  Shares!AS1991 &amp;  ", " &amp;  Shares!AT1991 &amp;  ", " &amp;  Shares!AU1991 &amp;  ", " &amp;  Shares!AV1991 &amp;  ", " &amp;  Shares!AW1991 &amp;  ", " &amp;  Shares!AX1991 &amp;  "),"</f>
        <v>#REF!</v>
      </c>
    </row>
    <row r="1991" spans="1:1" x14ac:dyDescent="0.2">
      <c r="A1991" t="e">
        <f>"('"&amp; Shares!A1992 &amp; "', '2017-01-26', " &amp;  Shares!C1992 &amp;  ", " &amp;  Shares!D1992 &amp;  ", " &amp;  Shares!E1992 &amp;  ", " &amp;  Shares!F1992 &amp;  ", " &amp;  Shares!G1992 &amp;  ", " &amp;  Shares!H1992 &amp;  ", " &amp;  Shares!I1992 &amp;  ", " &amp;  Shares!J1992 &amp;  ", " &amp;  Shares!K1992 &amp;  ", " &amp;  Shares!L1992 &amp;  ", " &amp;  Shares!M1992 &amp;  ", " &amp;  Shares!N1992 &amp;  ", " &amp;  Shares!O1992 &amp;  ", " &amp;  Shares!P1992 &amp;  ", " &amp;  Shares!Q1992 &amp;  ", " &amp;  Shares!R1992 &amp;  ", " &amp;  Shares!S1992 &amp;  ", " &amp;  Shares!T1992 &amp;  ", " &amp;  Shares!U1992 &amp;  ", " &amp;  Shares!V1992 &amp;  ", " &amp;  Shares!W1992 &amp;  ", " &amp;  Shares!X1992 &amp;  ", " &amp;  Shares!Y1992 &amp;  ", " &amp;  Shares!Z1992 &amp;  ", " &amp;  Shares!AA1992 &amp;  ", " &amp;  Shares!AB1992 &amp;  ", " &amp;  Shares!AC1992 &amp;  ", " &amp;  Shares!AD1992 &amp;  ", " &amp;  Shares!AE1992 &amp;  ", " &amp;  Shares!AF1992 &amp;  ", " &amp;  Shares!AG1992 &amp;  ", " &amp;  Shares!AH1992 &amp;  ", " &amp;  Shares!AI1992 &amp;  ", " &amp;  Shares!AJ1992 &amp;  ", " &amp;  Shares!AK1992 &amp;  ", " &amp;  Shares!AL1992 &amp;  ", " &amp;  Shares!AM1992 &amp;  ", " &amp;  Shares!#REF! &amp;  ", " &amp;  Shares!AN1992 &amp;  ", " &amp;  Shares!AO1992 &amp;  ", " &amp;  Shares!AP1992 &amp;  ", " &amp;  Shares!AQ1992 &amp;  ", " &amp;  Shares!AR1992 &amp;  ", " &amp;  Shares!AS1992 &amp;  ", " &amp;  Shares!AT1992 &amp;  ", " &amp;  Shares!AU1992 &amp;  ", " &amp;  Shares!AV1992 &amp;  ", " &amp;  Shares!AW1992 &amp;  ", " &amp;  Shares!AX1992 &amp;  "),"</f>
        <v>#REF!</v>
      </c>
    </row>
    <row r="1992" spans="1:1" x14ac:dyDescent="0.2">
      <c r="A1992" t="e">
        <f>"('"&amp; Shares!A1993 &amp; "', '2017-01-26', " &amp;  Shares!C1993 &amp;  ", " &amp;  Shares!D1993 &amp;  ", " &amp;  Shares!E1993 &amp;  ", " &amp;  Shares!F1993 &amp;  ", " &amp;  Shares!G1993 &amp;  ", " &amp;  Shares!H1993 &amp;  ", " &amp;  Shares!I1993 &amp;  ", " &amp;  Shares!J1993 &amp;  ", " &amp;  Shares!K1993 &amp;  ", " &amp;  Shares!L1993 &amp;  ", " &amp;  Shares!M1993 &amp;  ", " &amp;  Shares!N1993 &amp;  ", " &amp;  Shares!O1993 &amp;  ", " &amp;  Shares!P1993 &amp;  ", " &amp;  Shares!Q1993 &amp;  ", " &amp;  Shares!R1993 &amp;  ", " &amp;  Shares!S1993 &amp;  ", " &amp;  Shares!T1993 &amp;  ", " &amp;  Shares!U1993 &amp;  ", " &amp;  Shares!V1993 &amp;  ", " &amp;  Shares!W1993 &amp;  ", " &amp;  Shares!X1993 &amp;  ", " &amp;  Shares!Y1993 &amp;  ", " &amp;  Shares!Z1993 &amp;  ", " &amp;  Shares!AA1993 &amp;  ", " &amp;  Shares!AB1993 &amp;  ", " &amp;  Shares!AC1993 &amp;  ", " &amp;  Shares!AD1993 &amp;  ", " &amp;  Shares!AE1993 &amp;  ", " &amp;  Shares!AF1993 &amp;  ", " &amp;  Shares!AG1993 &amp;  ", " &amp;  Shares!AH1993 &amp;  ", " &amp;  Shares!AI1993 &amp;  ", " &amp;  Shares!AJ1993 &amp;  ", " &amp;  Shares!AK1993 &amp;  ", " &amp;  Shares!AL1993 &amp;  ", " &amp;  Shares!AM1993 &amp;  ", " &amp;  Shares!#REF! &amp;  ", " &amp;  Shares!AN1993 &amp;  ", " &amp;  Shares!AO1993 &amp;  ", " &amp;  Shares!AP1993 &amp;  ", " &amp;  Shares!AQ1993 &amp;  ", " &amp;  Shares!AR1993 &amp;  ", " &amp;  Shares!AS1993 &amp;  ", " &amp;  Shares!AT1993 &amp;  ", " &amp;  Shares!AU1993 &amp;  ", " &amp;  Shares!AV1993 &amp;  ", " &amp;  Shares!AW1993 &amp;  ", " &amp;  Shares!AX1993 &amp;  "),"</f>
        <v>#REF!</v>
      </c>
    </row>
    <row r="1993" spans="1:1" x14ac:dyDescent="0.2">
      <c r="A1993" t="e">
        <f>"('"&amp; Shares!A1994 &amp; "', '2017-01-26', " &amp;  Shares!C1994 &amp;  ", " &amp;  Shares!D1994 &amp;  ", " &amp;  Shares!E1994 &amp;  ", " &amp;  Shares!F1994 &amp;  ", " &amp;  Shares!G1994 &amp;  ", " &amp;  Shares!H1994 &amp;  ", " &amp;  Shares!I1994 &amp;  ", " &amp;  Shares!J1994 &amp;  ", " &amp;  Shares!K1994 &amp;  ", " &amp;  Shares!L1994 &amp;  ", " &amp;  Shares!M1994 &amp;  ", " &amp;  Shares!N1994 &amp;  ", " &amp;  Shares!O1994 &amp;  ", " &amp;  Shares!P1994 &amp;  ", " &amp;  Shares!Q1994 &amp;  ", " &amp;  Shares!R1994 &amp;  ", " &amp;  Shares!S1994 &amp;  ", " &amp;  Shares!T1994 &amp;  ", " &amp;  Shares!U1994 &amp;  ", " &amp;  Shares!V1994 &amp;  ", " &amp;  Shares!W1994 &amp;  ", " &amp;  Shares!X1994 &amp;  ", " &amp;  Shares!Y1994 &amp;  ", " &amp;  Shares!Z1994 &amp;  ", " &amp;  Shares!AA1994 &amp;  ", " &amp;  Shares!AB1994 &amp;  ", " &amp;  Shares!AC1994 &amp;  ", " &amp;  Shares!AD1994 &amp;  ", " &amp;  Shares!AE1994 &amp;  ", " &amp;  Shares!AF1994 &amp;  ", " &amp;  Shares!AG1994 &amp;  ", " &amp;  Shares!AH1994 &amp;  ", " &amp;  Shares!AI1994 &amp;  ", " &amp;  Shares!AJ1994 &amp;  ", " &amp;  Shares!AK1994 &amp;  ", " &amp;  Shares!AL1994 &amp;  ", " &amp;  Shares!AM1994 &amp;  ", " &amp;  Shares!#REF! &amp;  ", " &amp;  Shares!AN1994 &amp;  ", " &amp;  Shares!AO1994 &amp;  ", " &amp;  Shares!AP1994 &amp;  ", " &amp;  Shares!AQ1994 &amp;  ", " &amp;  Shares!AR1994 &amp;  ", " &amp;  Shares!AS1994 &amp;  ", " &amp;  Shares!AT1994 &amp;  ", " &amp;  Shares!AU1994 &amp;  ", " &amp;  Shares!AV1994 &amp;  ", " &amp;  Shares!AW1994 &amp;  ", " &amp;  Shares!AX1994 &amp;  "),"</f>
        <v>#REF!</v>
      </c>
    </row>
    <row r="1994" spans="1:1" x14ac:dyDescent="0.2">
      <c r="A1994" t="e">
        <f>"('"&amp; Shares!A1995 &amp; "', '2017-01-26', " &amp;  Shares!C1995 &amp;  ", " &amp;  Shares!D1995 &amp;  ", " &amp;  Shares!E1995 &amp;  ", " &amp;  Shares!F1995 &amp;  ", " &amp;  Shares!G1995 &amp;  ", " &amp;  Shares!H1995 &amp;  ", " &amp;  Shares!I1995 &amp;  ", " &amp;  Shares!J1995 &amp;  ", " &amp;  Shares!K1995 &amp;  ", " &amp;  Shares!L1995 &amp;  ", " &amp;  Shares!M1995 &amp;  ", " &amp;  Shares!N1995 &amp;  ", " &amp;  Shares!O1995 &amp;  ", " &amp;  Shares!P1995 &amp;  ", " &amp;  Shares!Q1995 &amp;  ", " &amp;  Shares!R1995 &amp;  ", " &amp;  Shares!S1995 &amp;  ", " &amp;  Shares!T1995 &amp;  ", " &amp;  Shares!U1995 &amp;  ", " &amp;  Shares!V1995 &amp;  ", " &amp;  Shares!W1995 &amp;  ", " &amp;  Shares!X1995 &amp;  ", " &amp;  Shares!Y1995 &amp;  ", " &amp;  Shares!Z1995 &amp;  ", " &amp;  Shares!AA1995 &amp;  ", " &amp;  Shares!AB1995 &amp;  ", " &amp;  Shares!AC1995 &amp;  ", " &amp;  Shares!AD1995 &amp;  ", " &amp;  Shares!AE1995 &amp;  ", " &amp;  Shares!AF1995 &amp;  ", " &amp;  Shares!AG1995 &amp;  ", " &amp;  Shares!AH1995 &amp;  ", " &amp;  Shares!AI1995 &amp;  ", " &amp;  Shares!AJ1995 &amp;  ", " &amp;  Shares!AK1995 &amp;  ", " &amp;  Shares!AL1995 &amp;  ", " &amp;  Shares!AM1995 &amp;  ", " &amp;  Shares!#REF! &amp;  ", " &amp;  Shares!AN1995 &amp;  ", " &amp;  Shares!AO1995 &amp;  ", " &amp;  Shares!AP1995 &amp;  ", " &amp;  Shares!AQ1995 &amp;  ", " &amp;  Shares!AR1995 &amp;  ", " &amp;  Shares!AS1995 &amp;  ", " &amp;  Shares!AT1995 &amp;  ", " &amp;  Shares!AU1995 &amp;  ", " &amp;  Shares!AV1995 &amp;  ", " &amp;  Shares!AW1995 &amp;  ", " &amp;  Shares!AX1995 &amp;  "),"</f>
        <v>#REF!</v>
      </c>
    </row>
    <row r="1995" spans="1:1" x14ac:dyDescent="0.2">
      <c r="A1995" t="e">
        <f>"('"&amp; Shares!A1996 &amp; "', '2017-01-26', " &amp;  Shares!C1996 &amp;  ", " &amp;  Shares!D1996 &amp;  ", " &amp;  Shares!E1996 &amp;  ", " &amp;  Shares!F1996 &amp;  ", " &amp;  Shares!G1996 &amp;  ", " &amp;  Shares!H1996 &amp;  ", " &amp;  Shares!I1996 &amp;  ", " &amp;  Shares!J1996 &amp;  ", " &amp;  Shares!K1996 &amp;  ", " &amp;  Shares!L1996 &amp;  ", " &amp;  Shares!M1996 &amp;  ", " &amp;  Shares!N1996 &amp;  ", " &amp;  Shares!O1996 &amp;  ", " &amp;  Shares!P1996 &amp;  ", " &amp;  Shares!Q1996 &amp;  ", " &amp;  Shares!R1996 &amp;  ", " &amp;  Shares!S1996 &amp;  ", " &amp;  Shares!T1996 &amp;  ", " &amp;  Shares!U1996 &amp;  ", " &amp;  Shares!V1996 &amp;  ", " &amp;  Shares!W1996 &amp;  ", " &amp;  Shares!X1996 &amp;  ", " &amp;  Shares!Y1996 &amp;  ", " &amp;  Shares!Z1996 &amp;  ", " &amp;  Shares!AA1996 &amp;  ", " &amp;  Shares!AB1996 &amp;  ", " &amp;  Shares!AC1996 &amp;  ", " &amp;  Shares!AD1996 &amp;  ", " &amp;  Shares!AE1996 &amp;  ", " &amp;  Shares!AF1996 &amp;  ", " &amp;  Shares!AG1996 &amp;  ", " &amp;  Shares!AH1996 &amp;  ", " &amp;  Shares!AI1996 &amp;  ", " &amp;  Shares!AJ1996 &amp;  ", " &amp;  Shares!AK1996 &amp;  ", " &amp;  Shares!AL1996 &amp;  ", " &amp;  Shares!AM1996 &amp;  ", " &amp;  Shares!#REF! &amp;  ", " &amp;  Shares!AN1996 &amp;  ", " &amp;  Shares!AO1996 &amp;  ", " &amp;  Shares!AP1996 &amp;  ", " &amp;  Shares!AQ1996 &amp;  ", " &amp;  Shares!AR1996 &amp;  ", " &amp;  Shares!AS1996 &amp;  ", " &amp;  Shares!AT1996 &amp;  ", " &amp;  Shares!AU1996 &amp;  ", " &amp;  Shares!AV1996 &amp;  ", " &amp;  Shares!AW1996 &amp;  ", " &amp;  Shares!AX1996 &amp;  "),"</f>
        <v>#REF!</v>
      </c>
    </row>
    <row r="1996" spans="1:1" x14ac:dyDescent="0.2">
      <c r="A1996" t="e">
        <f>"('"&amp; Shares!A1997 &amp; "', '2017-01-26', " &amp;  Shares!C1997 &amp;  ", " &amp;  Shares!D1997 &amp;  ", " &amp;  Shares!E1997 &amp;  ", " &amp;  Shares!F1997 &amp;  ", " &amp;  Shares!G1997 &amp;  ", " &amp;  Shares!H1997 &amp;  ", " &amp;  Shares!I1997 &amp;  ", " &amp;  Shares!J1997 &amp;  ", " &amp;  Shares!K1997 &amp;  ", " &amp;  Shares!L1997 &amp;  ", " &amp;  Shares!M1997 &amp;  ", " &amp;  Shares!N1997 &amp;  ", " &amp;  Shares!O1997 &amp;  ", " &amp;  Shares!P1997 &amp;  ", " &amp;  Shares!Q1997 &amp;  ", " &amp;  Shares!R1997 &amp;  ", " &amp;  Shares!S1997 &amp;  ", " &amp;  Shares!T1997 &amp;  ", " &amp;  Shares!U1997 &amp;  ", " &amp;  Shares!V1997 &amp;  ", " &amp;  Shares!W1997 &amp;  ", " &amp;  Shares!X1997 &amp;  ", " &amp;  Shares!Y1997 &amp;  ", " &amp;  Shares!Z1997 &amp;  ", " &amp;  Shares!AA1997 &amp;  ", " &amp;  Shares!AB1997 &amp;  ", " &amp;  Shares!AC1997 &amp;  ", " &amp;  Shares!AD1997 &amp;  ", " &amp;  Shares!AE1997 &amp;  ", " &amp;  Shares!AF1997 &amp;  ", " &amp;  Shares!AG1997 &amp;  ", " &amp;  Shares!AH1997 &amp;  ", " &amp;  Shares!AI1997 &amp;  ", " &amp;  Shares!AJ1997 &amp;  ", " &amp;  Shares!AK1997 &amp;  ", " &amp;  Shares!AL1997 &amp;  ", " &amp;  Shares!AM1997 &amp;  ", " &amp;  Shares!#REF! &amp;  ", " &amp;  Shares!AN1997 &amp;  ", " &amp;  Shares!AO1997 &amp;  ", " &amp;  Shares!AP1997 &amp;  ", " &amp;  Shares!AQ1997 &amp;  ", " &amp;  Shares!AR1997 &amp;  ", " &amp;  Shares!AS1997 &amp;  ", " &amp;  Shares!AT1997 &amp;  ", " &amp;  Shares!AU1997 &amp;  ", " &amp;  Shares!AV1997 &amp;  ", " &amp;  Shares!AW1997 &amp;  ", " &amp;  Shares!AX1997 &amp;  "),"</f>
        <v>#REF!</v>
      </c>
    </row>
    <row r="1997" spans="1:1" x14ac:dyDescent="0.2">
      <c r="A1997" t="e">
        <f>"('"&amp; Shares!A1998 &amp; "', '2017-01-26', " &amp;  Shares!C1998 &amp;  ", " &amp;  Shares!D1998 &amp;  ", " &amp;  Shares!E1998 &amp;  ", " &amp;  Shares!F1998 &amp;  ", " &amp;  Shares!G1998 &amp;  ", " &amp;  Shares!H1998 &amp;  ", " &amp;  Shares!I1998 &amp;  ", " &amp;  Shares!J1998 &amp;  ", " &amp;  Shares!K1998 &amp;  ", " &amp;  Shares!L1998 &amp;  ", " &amp;  Shares!M1998 &amp;  ", " &amp;  Shares!N1998 &amp;  ", " &amp;  Shares!O1998 &amp;  ", " &amp;  Shares!P1998 &amp;  ", " &amp;  Shares!Q1998 &amp;  ", " &amp;  Shares!R1998 &amp;  ", " &amp;  Shares!S1998 &amp;  ", " &amp;  Shares!T1998 &amp;  ", " &amp;  Shares!U1998 &amp;  ", " &amp;  Shares!V1998 &amp;  ", " &amp;  Shares!W1998 &amp;  ", " &amp;  Shares!X1998 &amp;  ", " &amp;  Shares!Y1998 &amp;  ", " &amp;  Shares!Z1998 &amp;  ", " &amp;  Shares!AA1998 &amp;  ", " &amp;  Shares!AB1998 &amp;  ", " &amp;  Shares!AC1998 &amp;  ", " &amp;  Shares!AD1998 &amp;  ", " &amp;  Shares!AE1998 &amp;  ", " &amp;  Shares!AF1998 &amp;  ", " &amp;  Shares!AG1998 &amp;  ", " &amp;  Shares!AH1998 &amp;  ", " &amp;  Shares!AI1998 &amp;  ", " &amp;  Shares!AJ1998 &amp;  ", " &amp;  Shares!AK1998 &amp;  ", " &amp;  Shares!AL1998 &amp;  ", " &amp;  Shares!AM1998 &amp;  ", " &amp;  Shares!#REF! &amp;  ", " &amp;  Shares!AN1998 &amp;  ", " &amp;  Shares!AO1998 &amp;  ", " &amp;  Shares!AP1998 &amp;  ", " &amp;  Shares!AQ1998 &amp;  ", " &amp;  Shares!AR1998 &amp;  ", " &amp;  Shares!AS1998 &amp;  ", " &amp;  Shares!AT1998 &amp;  ", " &amp;  Shares!AU1998 &amp;  ", " &amp;  Shares!AV1998 &amp;  ", " &amp;  Shares!AW1998 &amp;  ", " &amp;  Shares!AX1998 &amp;  "),"</f>
        <v>#REF!</v>
      </c>
    </row>
    <row r="1998" spans="1:1" x14ac:dyDescent="0.2">
      <c r="A1998" t="e">
        <f>"('"&amp; Shares!A1999 &amp; "', '2017-01-26', " &amp;  Shares!C1999 &amp;  ", " &amp;  Shares!D1999 &amp;  ", " &amp;  Shares!E1999 &amp;  ", " &amp;  Shares!F1999 &amp;  ", " &amp;  Shares!G1999 &amp;  ", " &amp;  Shares!H1999 &amp;  ", " &amp;  Shares!I1999 &amp;  ", " &amp;  Shares!J1999 &amp;  ", " &amp;  Shares!K1999 &amp;  ", " &amp;  Shares!L1999 &amp;  ", " &amp;  Shares!M1999 &amp;  ", " &amp;  Shares!N1999 &amp;  ", " &amp;  Shares!O1999 &amp;  ", " &amp;  Shares!P1999 &amp;  ", " &amp;  Shares!Q1999 &amp;  ", " &amp;  Shares!R1999 &amp;  ", " &amp;  Shares!S1999 &amp;  ", " &amp;  Shares!T1999 &amp;  ", " &amp;  Shares!U1999 &amp;  ", " &amp;  Shares!V1999 &amp;  ", " &amp;  Shares!W1999 &amp;  ", " &amp;  Shares!X1999 &amp;  ", " &amp;  Shares!Y1999 &amp;  ", " &amp;  Shares!Z1999 &amp;  ", " &amp;  Shares!AA1999 &amp;  ", " &amp;  Shares!AB1999 &amp;  ", " &amp;  Shares!AC1999 &amp;  ", " &amp;  Shares!AD1999 &amp;  ", " &amp;  Shares!AE1999 &amp;  ", " &amp;  Shares!AF1999 &amp;  ", " &amp;  Shares!AG1999 &amp;  ", " &amp;  Shares!AH1999 &amp;  ", " &amp;  Shares!AI1999 &amp;  ", " &amp;  Shares!AJ1999 &amp;  ", " &amp;  Shares!AK1999 &amp;  ", " &amp;  Shares!AL1999 &amp;  ", " &amp;  Shares!AM1999 &amp;  ", " &amp;  Shares!#REF! &amp;  ", " &amp;  Shares!AN1999 &amp;  ", " &amp;  Shares!AO1999 &amp;  ", " &amp;  Shares!AP1999 &amp;  ", " &amp;  Shares!AQ1999 &amp;  ", " &amp;  Shares!AR1999 &amp;  ", " &amp;  Shares!AS1999 &amp;  ", " &amp;  Shares!AT1999 &amp;  ", " &amp;  Shares!AU1999 &amp;  ", " &amp;  Shares!AV1999 &amp;  ", " &amp;  Shares!AW1999 &amp;  ", " &amp;  Shares!AX1999 &amp;  "),"</f>
        <v>#REF!</v>
      </c>
    </row>
    <row r="1999" spans="1:1" x14ac:dyDescent="0.2">
      <c r="A1999" t="e">
        <f>"('"&amp; Shares!A2000 &amp; "', '2017-01-26', " &amp;  Shares!C2000 &amp;  ", " &amp;  Shares!D2000 &amp;  ", " &amp;  Shares!E2000 &amp;  ", " &amp;  Shares!F2000 &amp;  ", " &amp;  Shares!G2000 &amp;  ", " &amp;  Shares!H2000 &amp;  ", " &amp;  Shares!I2000 &amp;  ", " &amp;  Shares!J2000 &amp;  ", " &amp;  Shares!K2000 &amp;  ", " &amp;  Shares!L2000 &amp;  ", " &amp;  Shares!M2000 &amp;  ", " &amp;  Shares!N2000 &amp;  ", " &amp;  Shares!O2000 &amp;  ", " &amp;  Shares!P2000 &amp;  ", " &amp;  Shares!Q2000 &amp;  ", " &amp;  Shares!R2000 &amp;  ", " &amp;  Shares!S2000 &amp;  ", " &amp;  Shares!T2000 &amp;  ", " &amp;  Shares!U2000 &amp;  ", " &amp;  Shares!V2000 &amp;  ", " &amp;  Shares!W2000 &amp;  ", " &amp;  Shares!X2000 &amp;  ", " &amp;  Shares!Y2000 &amp;  ", " &amp;  Shares!Z2000 &amp;  ", " &amp;  Shares!AA2000 &amp;  ", " &amp;  Shares!AB2000 &amp;  ", " &amp;  Shares!AC2000 &amp;  ", " &amp;  Shares!AD2000 &amp;  ", " &amp;  Shares!AE2000 &amp;  ", " &amp;  Shares!AF2000 &amp;  ", " &amp;  Shares!AG2000 &amp;  ", " &amp;  Shares!AH2000 &amp;  ", " &amp;  Shares!AI2000 &amp;  ", " &amp;  Shares!AJ2000 &amp;  ", " &amp;  Shares!AK2000 &amp;  ", " &amp;  Shares!AL2000 &amp;  ", " &amp;  Shares!AM2000 &amp;  ", " &amp;  Shares!#REF! &amp;  ", " &amp;  Shares!AN2000 &amp;  ", " &amp;  Shares!AO2000 &amp;  ", " &amp;  Shares!AP2000 &amp;  ", " &amp;  Shares!AQ2000 &amp;  ", " &amp;  Shares!AR2000 &amp;  ", " &amp;  Shares!AS2000 &amp;  ", " &amp;  Shares!AT2000 &amp;  ", " &amp;  Shares!AU2000 &amp;  ", " &amp;  Shares!AV2000 &amp;  ", " &amp;  Shares!AW2000 &amp;  ", " &amp;  Shares!AX2000 &amp;  "),"</f>
        <v>#REF!</v>
      </c>
    </row>
    <row r="2000" spans="1:1" x14ac:dyDescent="0.2">
      <c r="A2000" t="e">
        <f>"('"&amp; Shares!A2001 &amp; "', '2017-01-26', " &amp;  Shares!C2001 &amp;  ", " &amp;  Shares!D2001 &amp;  ", " &amp;  Shares!E2001 &amp;  ", " &amp;  Shares!F2001 &amp;  ", " &amp;  Shares!G2001 &amp;  ", " &amp;  Shares!H2001 &amp;  ", " &amp;  Shares!I2001 &amp;  ", " &amp;  Shares!J2001 &amp;  ", " &amp;  Shares!K2001 &amp;  ", " &amp;  Shares!L2001 &amp;  ", " &amp;  Shares!M2001 &amp;  ", " &amp;  Shares!N2001 &amp;  ", " &amp;  Shares!O2001 &amp;  ", " &amp;  Shares!P2001 &amp;  ", " &amp;  Shares!Q2001 &amp;  ", " &amp;  Shares!R2001 &amp;  ", " &amp;  Shares!S2001 &amp;  ", " &amp;  Shares!T2001 &amp;  ", " &amp;  Shares!U2001 &amp;  ", " &amp;  Shares!V2001 &amp;  ", " &amp;  Shares!W2001 &amp;  ", " &amp;  Shares!X2001 &amp;  ", " &amp;  Shares!Y2001 &amp;  ", " &amp;  Shares!Z2001 &amp;  ", " &amp;  Shares!AA2001 &amp;  ", " &amp;  Shares!AB2001 &amp;  ", " &amp;  Shares!AC2001 &amp;  ", " &amp;  Shares!AD2001 &amp;  ", " &amp;  Shares!AE2001 &amp;  ", " &amp;  Shares!AF2001 &amp;  ", " &amp;  Shares!AG2001 &amp;  ", " &amp;  Shares!AH2001 &amp;  ", " &amp;  Shares!AI2001 &amp;  ", " &amp;  Shares!AJ2001 &amp;  ", " &amp;  Shares!AK2001 &amp;  ", " &amp;  Shares!AL2001 &amp;  ", " &amp;  Shares!AM2001 &amp;  ", " &amp;  Shares!#REF! &amp;  ", " &amp;  Shares!AN2001 &amp;  ", " &amp;  Shares!AO2001 &amp;  ", " &amp;  Shares!AP2001 &amp;  ", " &amp;  Shares!AQ2001 &amp;  ", " &amp;  Shares!AR2001 &amp;  ", " &amp;  Shares!AS2001 &amp;  ", " &amp;  Shares!AT2001 &amp;  ", " &amp;  Shares!AU2001 &amp;  ", " &amp;  Shares!AV2001 &amp;  ", " &amp;  Shares!AW2001 &amp;  ", " &amp;  Shares!AX2001 &amp;  "),"</f>
        <v>#REF!</v>
      </c>
    </row>
    <row r="2001" spans="1:1" x14ac:dyDescent="0.2">
      <c r="A2001" t="e">
        <f>"('"&amp; Shares!A2002 &amp; "', '2017-01-26', " &amp;  Shares!C2002 &amp;  ", " &amp;  Shares!D2002 &amp;  ", " &amp;  Shares!E2002 &amp;  ", " &amp;  Shares!F2002 &amp;  ", " &amp;  Shares!G2002 &amp;  ", " &amp;  Shares!H2002 &amp;  ", " &amp;  Shares!I2002 &amp;  ", " &amp;  Shares!J2002 &amp;  ", " &amp;  Shares!K2002 &amp;  ", " &amp;  Shares!L2002 &amp;  ", " &amp;  Shares!M2002 &amp;  ", " &amp;  Shares!N2002 &amp;  ", " &amp;  Shares!O2002 &amp;  ", " &amp;  Shares!P2002 &amp;  ", " &amp;  Shares!Q2002 &amp;  ", " &amp;  Shares!R2002 &amp;  ", " &amp;  Shares!S2002 &amp;  ", " &amp;  Shares!T2002 &amp;  ", " &amp;  Shares!U2002 &amp;  ", " &amp;  Shares!V2002 &amp;  ", " &amp;  Shares!W2002 &amp;  ", " &amp;  Shares!X2002 &amp;  ", " &amp;  Shares!Y2002 &amp;  ", " &amp;  Shares!Z2002 &amp;  ", " &amp;  Shares!AA2002 &amp;  ", " &amp;  Shares!AB2002 &amp;  ", " &amp;  Shares!AC2002 &amp;  ", " &amp;  Shares!AD2002 &amp;  ", " &amp;  Shares!AE2002 &amp;  ", " &amp;  Shares!AF2002 &amp;  ", " &amp;  Shares!AG2002 &amp;  ", " &amp;  Shares!AH2002 &amp;  ", " &amp;  Shares!AI2002 &amp;  ", " &amp;  Shares!AJ2002 &amp;  ", " &amp;  Shares!AK2002 &amp;  ", " &amp;  Shares!AL2002 &amp;  ", " &amp;  Shares!AM2002 &amp;  ", " &amp;  Shares!#REF! &amp;  ", " &amp;  Shares!AN2002 &amp;  ", " &amp;  Shares!AO2002 &amp;  ", " &amp;  Shares!AP2002 &amp;  ", " &amp;  Shares!AQ2002 &amp;  ", " &amp;  Shares!AR2002 &amp;  ", " &amp;  Shares!AS2002 &amp;  ", " &amp;  Shares!AT2002 &amp;  ", " &amp;  Shares!AU2002 &amp;  ", " &amp;  Shares!AV2002 &amp;  ", " &amp;  Shares!AW2002 &amp;  ", " &amp;  Shares!AX2002 &amp;  "),"</f>
        <v>#REF!</v>
      </c>
    </row>
    <row r="2002" spans="1:1" x14ac:dyDescent="0.2">
      <c r="A2002" t="e">
        <f>"('"&amp; Shares!A2003 &amp; "', '2017-01-26', " &amp;  Shares!C2003 &amp;  ", " &amp;  Shares!D2003 &amp;  ", " &amp;  Shares!E2003 &amp;  ", " &amp;  Shares!F2003 &amp;  ", " &amp;  Shares!G2003 &amp;  ", " &amp;  Shares!H2003 &amp;  ", " &amp;  Shares!I2003 &amp;  ", " &amp;  Shares!J2003 &amp;  ", " &amp;  Shares!K2003 &amp;  ", " &amp;  Shares!L2003 &amp;  ", " &amp;  Shares!M2003 &amp;  ", " &amp;  Shares!N2003 &amp;  ", " &amp;  Shares!O2003 &amp;  ", " &amp;  Shares!P2003 &amp;  ", " &amp;  Shares!Q2003 &amp;  ", " &amp;  Shares!R2003 &amp;  ", " &amp;  Shares!S2003 &amp;  ", " &amp;  Shares!T2003 &amp;  ", " &amp;  Shares!U2003 &amp;  ", " &amp;  Shares!V2003 &amp;  ", " &amp;  Shares!W2003 &amp;  ", " &amp;  Shares!X2003 &amp;  ", " &amp;  Shares!Y2003 &amp;  ", " &amp;  Shares!Z2003 &amp;  ", " &amp;  Shares!AA2003 &amp;  ", " &amp;  Shares!AB2003 &amp;  ", " &amp;  Shares!AC2003 &amp;  ", " &amp;  Shares!AD2003 &amp;  ", " &amp;  Shares!AE2003 &amp;  ", " &amp;  Shares!AF2003 &amp;  ", " &amp;  Shares!AG2003 &amp;  ", " &amp;  Shares!AH2003 &amp;  ", " &amp;  Shares!AI2003 &amp;  ", " &amp;  Shares!AJ2003 &amp;  ", " &amp;  Shares!AK2003 &amp;  ", " &amp;  Shares!AL2003 &amp;  ", " &amp;  Shares!AM2003 &amp;  ", " &amp;  Shares!#REF! &amp;  ", " &amp;  Shares!AN2003 &amp;  ", " &amp;  Shares!AO2003 &amp;  ", " &amp;  Shares!AP2003 &amp;  ", " &amp;  Shares!AQ2003 &amp;  ", " &amp;  Shares!AR2003 &amp;  ", " &amp;  Shares!AS2003 &amp;  ", " &amp;  Shares!AT2003 &amp;  ", " &amp;  Shares!AU2003 &amp;  ", " &amp;  Shares!AV2003 &amp;  ", " &amp;  Shares!AW2003 &amp;  ", " &amp;  Shares!AX2003 &amp;  "),"</f>
        <v>#REF!</v>
      </c>
    </row>
    <row r="2003" spans="1:1" x14ac:dyDescent="0.2">
      <c r="A2003" t="e">
        <f>"('"&amp; Shares!A2004 &amp; "', '2017-01-26', " &amp;  Shares!C2004 &amp;  ", " &amp;  Shares!D2004 &amp;  ", " &amp;  Shares!E2004 &amp;  ", " &amp;  Shares!F2004 &amp;  ", " &amp;  Shares!G2004 &amp;  ", " &amp;  Shares!H2004 &amp;  ", " &amp;  Shares!I2004 &amp;  ", " &amp;  Shares!J2004 &amp;  ", " &amp;  Shares!K2004 &amp;  ", " &amp;  Shares!L2004 &amp;  ", " &amp;  Shares!M2004 &amp;  ", " &amp;  Shares!N2004 &amp;  ", " &amp;  Shares!O2004 &amp;  ", " &amp;  Shares!P2004 &amp;  ", " &amp;  Shares!Q2004 &amp;  ", " &amp;  Shares!R2004 &amp;  ", " &amp;  Shares!S2004 &amp;  ", " &amp;  Shares!T2004 &amp;  ", " &amp;  Shares!U2004 &amp;  ", " &amp;  Shares!V2004 &amp;  ", " &amp;  Shares!W2004 &amp;  ", " &amp;  Shares!X2004 &amp;  ", " &amp;  Shares!Y2004 &amp;  ", " &amp;  Shares!Z2004 &amp;  ", " &amp;  Shares!AA2004 &amp;  ", " &amp;  Shares!AB2004 &amp;  ", " &amp;  Shares!AC2004 &amp;  ", " &amp;  Shares!AD2004 &amp;  ", " &amp;  Shares!AE2004 &amp;  ", " &amp;  Shares!AF2004 &amp;  ", " &amp;  Shares!AG2004 &amp;  ", " &amp;  Shares!AH2004 &amp;  ", " &amp;  Shares!AI2004 &amp;  ", " &amp;  Shares!AJ2004 &amp;  ", " &amp;  Shares!AK2004 &amp;  ", " &amp;  Shares!AL2004 &amp;  ", " &amp;  Shares!AM2004 &amp;  ", " &amp;  Shares!#REF! &amp;  ", " &amp;  Shares!AN2004 &amp;  ", " &amp;  Shares!AO2004 &amp;  ", " &amp;  Shares!AP2004 &amp;  ", " &amp;  Shares!AQ2004 &amp;  ", " &amp;  Shares!AR2004 &amp;  ", " &amp;  Shares!AS2004 &amp;  ", " &amp;  Shares!AT2004 &amp;  ", " &amp;  Shares!AU2004 &amp;  ", " &amp;  Shares!AV2004 &amp;  ", " &amp;  Shares!AW2004 &amp;  ", " &amp;  Shares!AX2004 &amp;  "),"</f>
        <v>#REF!</v>
      </c>
    </row>
    <row r="2004" spans="1:1" x14ac:dyDescent="0.2">
      <c r="A2004" t="e">
        <f>"('"&amp; Shares!A2005 &amp; "', '2017-01-26', " &amp;  Shares!C2005 &amp;  ", " &amp;  Shares!D2005 &amp;  ", " &amp;  Shares!E2005 &amp;  ", " &amp;  Shares!F2005 &amp;  ", " &amp;  Shares!G2005 &amp;  ", " &amp;  Shares!H2005 &amp;  ", " &amp;  Shares!I2005 &amp;  ", " &amp;  Shares!J2005 &amp;  ", " &amp;  Shares!K2005 &amp;  ", " &amp;  Shares!L2005 &amp;  ", " &amp;  Shares!M2005 &amp;  ", " &amp;  Shares!N2005 &amp;  ", " &amp;  Shares!O2005 &amp;  ", " &amp;  Shares!P2005 &amp;  ", " &amp;  Shares!Q2005 &amp;  ", " &amp;  Shares!R2005 &amp;  ", " &amp;  Shares!S2005 &amp;  ", " &amp;  Shares!T2005 &amp;  ", " &amp;  Shares!U2005 &amp;  ", " &amp;  Shares!V2005 &amp;  ", " &amp;  Shares!W2005 &amp;  ", " &amp;  Shares!X2005 &amp;  ", " &amp;  Shares!Y2005 &amp;  ", " &amp;  Shares!Z2005 &amp;  ", " &amp;  Shares!AA2005 &amp;  ", " &amp;  Shares!AB2005 &amp;  ", " &amp;  Shares!AC2005 &amp;  ", " &amp;  Shares!AD2005 &amp;  ", " &amp;  Shares!AE2005 &amp;  ", " &amp;  Shares!AF2005 &amp;  ", " &amp;  Shares!AG2005 &amp;  ", " &amp;  Shares!AH2005 &amp;  ", " &amp;  Shares!AI2005 &amp;  ", " &amp;  Shares!AJ2005 &amp;  ", " &amp;  Shares!AK2005 &amp;  ", " &amp;  Shares!AL2005 &amp;  ", " &amp;  Shares!AM2005 &amp;  ", " &amp;  Shares!#REF! &amp;  ", " &amp;  Shares!AN2005 &amp;  ", " &amp;  Shares!AO2005 &amp;  ", " &amp;  Shares!AP2005 &amp;  ", " &amp;  Shares!AQ2005 &amp;  ", " &amp;  Shares!AR2005 &amp;  ", " &amp;  Shares!AS2005 &amp;  ", " &amp;  Shares!AT2005 &amp;  ", " &amp;  Shares!AU2005 &amp;  ", " &amp;  Shares!AV2005 &amp;  ", " &amp;  Shares!AW2005 &amp;  ", " &amp;  Shares!AX2005 &amp;  "),"</f>
        <v>#REF!</v>
      </c>
    </row>
    <row r="2005" spans="1:1" x14ac:dyDescent="0.2">
      <c r="A2005" t="e">
        <f>"('"&amp; Shares!A2006 &amp; "', '2017-01-26', " &amp;  Shares!C2006 &amp;  ", " &amp;  Shares!D2006 &amp;  ", " &amp;  Shares!E2006 &amp;  ", " &amp;  Shares!F2006 &amp;  ", " &amp;  Shares!G2006 &amp;  ", " &amp;  Shares!H2006 &amp;  ", " &amp;  Shares!I2006 &amp;  ", " &amp;  Shares!J2006 &amp;  ", " &amp;  Shares!K2006 &amp;  ", " &amp;  Shares!L2006 &amp;  ", " &amp;  Shares!M2006 &amp;  ", " &amp;  Shares!N2006 &amp;  ", " &amp;  Shares!O2006 &amp;  ", " &amp;  Shares!P2006 &amp;  ", " &amp;  Shares!Q2006 &amp;  ", " &amp;  Shares!R2006 &amp;  ", " &amp;  Shares!S2006 &amp;  ", " &amp;  Shares!T2006 &amp;  ", " &amp;  Shares!U2006 &amp;  ", " &amp;  Shares!V2006 &amp;  ", " &amp;  Shares!W2006 &amp;  ", " &amp;  Shares!X2006 &amp;  ", " &amp;  Shares!Y2006 &amp;  ", " &amp;  Shares!Z2006 &amp;  ", " &amp;  Shares!AA2006 &amp;  ", " &amp;  Shares!AB2006 &amp;  ", " &amp;  Shares!AC2006 &amp;  ", " &amp;  Shares!AD2006 &amp;  ", " &amp;  Shares!AE2006 &amp;  ", " &amp;  Shares!AF2006 &amp;  ", " &amp;  Shares!AG2006 &amp;  ", " &amp;  Shares!AH2006 &amp;  ", " &amp;  Shares!AI2006 &amp;  ", " &amp;  Shares!AJ2006 &amp;  ", " &amp;  Shares!AK2006 &amp;  ", " &amp;  Shares!AL2006 &amp;  ", " &amp;  Shares!AM2006 &amp;  ", " &amp;  Shares!#REF! &amp;  ", " &amp;  Shares!AN2006 &amp;  ", " &amp;  Shares!AO2006 &amp;  ", " &amp;  Shares!AP2006 &amp;  ", " &amp;  Shares!AQ2006 &amp;  ", " &amp;  Shares!AR2006 &amp;  ", " &amp;  Shares!AS2006 &amp;  ", " &amp;  Shares!AT2006 &amp;  ", " &amp;  Shares!AU2006 &amp;  ", " &amp;  Shares!AV2006 &amp;  ", " &amp;  Shares!AW2006 &amp;  ", " &amp;  Shares!AX2006 &amp;  "),"</f>
        <v>#REF!</v>
      </c>
    </row>
    <row r="2006" spans="1:1" x14ac:dyDescent="0.2">
      <c r="A2006" t="e">
        <f>"('"&amp; Shares!A2007 &amp; "', '2017-01-26', " &amp;  Shares!C2007 &amp;  ", " &amp;  Shares!D2007 &amp;  ", " &amp;  Shares!E2007 &amp;  ", " &amp;  Shares!F2007 &amp;  ", " &amp;  Shares!G2007 &amp;  ", " &amp;  Shares!H2007 &amp;  ", " &amp;  Shares!I2007 &amp;  ", " &amp;  Shares!J2007 &amp;  ", " &amp;  Shares!K2007 &amp;  ", " &amp;  Shares!L2007 &amp;  ", " &amp;  Shares!M2007 &amp;  ", " &amp;  Shares!N2007 &amp;  ", " &amp;  Shares!O2007 &amp;  ", " &amp;  Shares!P2007 &amp;  ", " &amp;  Shares!Q2007 &amp;  ", " &amp;  Shares!R2007 &amp;  ", " &amp;  Shares!S2007 &amp;  ", " &amp;  Shares!T2007 &amp;  ", " &amp;  Shares!U2007 &amp;  ", " &amp;  Shares!V2007 &amp;  ", " &amp;  Shares!W2007 &amp;  ", " &amp;  Shares!X2007 &amp;  ", " &amp;  Shares!Y2007 &amp;  ", " &amp;  Shares!Z2007 &amp;  ", " &amp;  Shares!AA2007 &amp;  ", " &amp;  Shares!AB2007 &amp;  ", " &amp;  Shares!AC2007 &amp;  ", " &amp;  Shares!AD2007 &amp;  ", " &amp;  Shares!AE2007 &amp;  ", " &amp;  Shares!AF2007 &amp;  ", " &amp;  Shares!AG2007 &amp;  ", " &amp;  Shares!AH2007 &amp;  ", " &amp;  Shares!AI2007 &amp;  ", " &amp;  Shares!AJ2007 &amp;  ", " &amp;  Shares!AK2007 &amp;  ", " &amp;  Shares!AL2007 &amp;  ", " &amp;  Shares!AM2007 &amp;  ", " &amp;  Shares!#REF! &amp;  ", " &amp;  Shares!AN2007 &amp;  ", " &amp;  Shares!AO2007 &amp;  ", " &amp;  Shares!AP2007 &amp;  ", " &amp;  Shares!AQ2007 &amp;  ", " &amp;  Shares!AR2007 &amp;  ", " &amp;  Shares!AS2007 &amp;  ", " &amp;  Shares!AT2007 &amp;  ", " &amp;  Shares!AU2007 &amp;  ", " &amp;  Shares!AV2007 &amp;  ", " &amp;  Shares!AW2007 &amp;  ", " &amp;  Shares!AX2007 &amp;  "),"</f>
        <v>#REF!</v>
      </c>
    </row>
    <row r="2007" spans="1:1" x14ac:dyDescent="0.2">
      <c r="A2007" t="e">
        <f>"('"&amp; Shares!A2008 &amp; "', '2017-01-26', " &amp;  Shares!C2008 &amp;  ", " &amp;  Shares!D2008 &amp;  ", " &amp;  Shares!E2008 &amp;  ", " &amp;  Shares!F2008 &amp;  ", " &amp;  Shares!G2008 &amp;  ", " &amp;  Shares!H2008 &amp;  ", " &amp;  Shares!I2008 &amp;  ", " &amp;  Shares!J2008 &amp;  ", " &amp;  Shares!K2008 &amp;  ", " &amp;  Shares!L2008 &amp;  ", " &amp;  Shares!M2008 &amp;  ", " &amp;  Shares!N2008 &amp;  ", " &amp;  Shares!O2008 &amp;  ", " &amp;  Shares!P2008 &amp;  ", " &amp;  Shares!Q2008 &amp;  ", " &amp;  Shares!R2008 &amp;  ", " &amp;  Shares!S2008 &amp;  ", " &amp;  Shares!T2008 &amp;  ", " &amp;  Shares!U2008 &amp;  ", " &amp;  Shares!V2008 &amp;  ", " &amp;  Shares!W2008 &amp;  ", " &amp;  Shares!X2008 &amp;  ", " &amp;  Shares!Y2008 &amp;  ", " &amp;  Shares!Z2008 &amp;  ", " &amp;  Shares!AA2008 &amp;  ", " &amp;  Shares!AB2008 &amp;  ", " &amp;  Shares!AC2008 &amp;  ", " &amp;  Shares!AD2008 &amp;  ", " &amp;  Shares!AE2008 &amp;  ", " &amp;  Shares!AF2008 &amp;  ", " &amp;  Shares!AG2008 &amp;  ", " &amp;  Shares!AH2008 &amp;  ", " &amp;  Shares!AI2008 &amp;  ", " &amp;  Shares!AJ2008 &amp;  ", " &amp;  Shares!AK2008 &amp;  ", " &amp;  Shares!AL2008 &amp;  ", " &amp;  Shares!AM2008 &amp;  ", " &amp;  Shares!#REF! &amp;  ", " &amp;  Shares!AN2008 &amp;  ", " &amp;  Shares!AO2008 &amp;  ", " &amp;  Shares!AP2008 &amp;  ", " &amp;  Shares!AQ2008 &amp;  ", " &amp;  Shares!AR2008 &amp;  ", " &amp;  Shares!AS2008 &amp;  ", " &amp;  Shares!AT2008 &amp;  ", " &amp;  Shares!AU2008 &amp;  ", " &amp;  Shares!AV2008 &amp;  ", " &amp;  Shares!AW2008 &amp;  ", " &amp;  Shares!AX2008 &amp;  "),"</f>
        <v>#REF!</v>
      </c>
    </row>
    <row r="2008" spans="1:1" x14ac:dyDescent="0.2">
      <c r="A2008" t="e">
        <f>"('"&amp; Shares!A2009 &amp; "', '2017-01-26', " &amp;  Shares!C2009 &amp;  ", " &amp;  Shares!D2009 &amp;  ", " &amp;  Shares!E2009 &amp;  ", " &amp;  Shares!F2009 &amp;  ", " &amp;  Shares!G2009 &amp;  ", " &amp;  Shares!H2009 &amp;  ", " &amp;  Shares!I2009 &amp;  ", " &amp;  Shares!J2009 &amp;  ", " &amp;  Shares!K2009 &amp;  ", " &amp;  Shares!L2009 &amp;  ", " &amp;  Shares!M2009 &amp;  ", " &amp;  Shares!N2009 &amp;  ", " &amp;  Shares!O2009 &amp;  ", " &amp;  Shares!P2009 &amp;  ", " &amp;  Shares!Q2009 &amp;  ", " &amp;  Shares!R2009 &amp;  ", " &amp;  Shares!S2009 &amp;  ", " &amp;  Shares!T2009 &amp;  ", " &amp;  Shares!U2009 &amp;  ", " &amp;  Shares!V2009 &amp;  ", " &amp;  Shares!W2009 &amp;  ", " &amp;  Shares!X2009 &amp;  ", " &amp;  Shares!Y2009 &amp;  ", " &amp;  Shares!Z2009 &amp;  ", " &amp;  Shares!AA2009 &amp;  ", " &amp;  Shares!AB2009 &amp;  ", " &amp;  Shares!AC2009 &amp;  ", " &amp;  Shares!AD2009 &amp;  ", " &amp;  Shares!AE2009 &amp;  ", " &amp;  Shares!AF2009 &amp;  ", " &amp;  Shares!AG2009 &amp;  ", " &amp;  Shares!AH2009 &amp;  ", " &amp;  Shares!AI2009 &amp;  ", " &amp;  Shares!AJ2009 &amp;  ", " &amp;  Shares!AK2009 &amp;  ", " &amp;  Shares!AL2009 &amp;  ", " &amp;  Shares!AM2009 &amp;  ", " &amp;  Shares!#REF! &amp;  ", " &amp;  Shares!AN2009 &amp;  ", " &amp;  Shares!AO2009 &amp;  ", " &amp;  Shares!AP2009 &amp;  ", " &amp;  Shares!AQ2009 &amp;  ", " &amp;  Shares!AR2009 &amp;  ", " &amp;  Shares!AS2009 &amp;  ", " &amp;  Shares!AT2009 &amp;  ", " &amp;  Shares!AU2009 &amp;  ", " &amp;  Shares!AV2009 &amp;  ", " &amp;  Shares!AW2009 &amp;  ", " &amp;  Shares!AX2009 &amp;  "),"</f>
        <v>#REF!</v>
      </c>
    </row>
    <row r="2009" spans="1:1" x14ac:dyDescent="0.2">
      <c r="A2009" t="e">
        <f>"('"&amp; Shares!A2010 &amp; "', '2017-01-26', " &amp;  Shares!C2010 &amp;  ", " &amp;  Shares!D2010 &amp;  ", " &amp;  Shares!E2010 &amp;  ", " &amp;  Shares!F2010 &amp;  ", " &amp;  Shares!G2010 &amp;  ", " &amp;  Shares!H2010 &amp;  ", " &amp;  Shares!I2010 &amp;  ", " &amp;  Shares!J2010 &amp;  ", " &amp;  Shares!K2010 &amp;  ", " &amp;  Shares!L2010 &amp;  ", " &amp;  Shares!M2010 &amp;  ", " &amp;  Shares!N2010 &amp;  ", " &amp;  Shares!O2010 &amp;  ", " &amp;  Shares!P2010 &amp;  ", " &amp;  Shares!Q2010 &amp;  ", " &amp;  Shares!R2010 &amp;  ", " &amp;  Shares!S2010 &amp;  ", " &amp;  Shares!T2010 &amp;  ", " &amp;  Shares!U2010 &amp;  ", " &amp;  Shares!V2010 &amp;  ", " &amp;  Shares!W2010 &amp;  ", " &amp;  Shares!X2010 &amp;  ", " &amp;  Shares!Y2010 &amp;  ", " &amp;  Shares!Z2010 &amp;  ", " &amp;  Shares!AA2010 &amp;  ", " &amp;  Shares!AB2010 &amp;  ", " &amp;  Shares!AC2010 &amp;  ", " &amp;  Shares!AD2010 &amp;  ", " &amp;  Shares!AE2010 &amp;  ", " &amp;  Shares!AF2010 &amp;  ", " &amp;  Shares!AG2010 &amp;  ", " &amp;  Shares!AH2010 &amp;  ", " &amp;  Shares!AI2010 &amp;  ", " &amp;  Shares!AJ2010 &amp;  ", " &amp;  Shares!AK2010 &amp;  ", " &amp;  Shares!AL2010 &amp;  ", " &amp;  Shares!AM2010 &amp;  ", " &amp;  Shares!#REF! &amp;  ", " &amp;  Shares!AN2010 &amp;  ", " &amp;  Shares!AO2010 &amp;  ", " &amp;  Shares!AP2010 &amp;  ", " &amp;  Shares!AQ2010 &amp;  ", " &amp;  Shares!AR2010 &amp;  ", " &amp;  Shares!AS2010 &amp;  ", " &amp;  Shares!AT2010 &amp;  ", " &amp;  Shares!AU2010 &amp;  ", " &amp;  Shares!AV2010 &amp;  ", " &amp;  Shares!AW2010 &amp;  ", " &amp;  Shares!AX2010 &amp;  "),"</f>
        <v>#REF!</v>
      </c>
    </row>
    <row r="2010" spans="1:1" x14ac:dyDescent="0.2">
      <c r="A2010" t="e">
        <f>"('"&amp; Shares!A2011 &amp; "', '2017-01-26', " &amp;  Shares!C2011 &amp;  ", " &amp;  Shares!D2011 &amp;  ", " &amp;  Shares!E2011 &amp;  ", " &amp;  Shares!F2011 &amp;  ", " &amp;  Shares!G2011 &amp;  ", " &amp;  Shares!H2011 &amp;  ", " &amp;  Shares!I2011 &amp;  ", " &amp;  Shares!J2011 &amp;  ", " &amp;  Shares!K2011 &amp;  ", " &amp;  Shares!L2011 &amp;  ", " &amp;  Shares!M2011 &amp;  ", " &amp;  Shares!N2011 &amp;  ", " &amp;  Shares!O2011 &amp;  ", " &amp;  Shares!P2011 &amp;  ", " &amp;  Shares!Q2011 &amp;  ", " &amp;  Shares!R2011 &amp;  ", " &amp;  Shares!S2011 &amp;  ", " &amp;  Shares!T2011 &amp;  ", " &amp;  Shares!U2011 &amp;  ", " &amp;  Shares!V2011 &amp;  ", " &amp;  Shares!W2011 &amp;  ", " &amp;  Shares!X2011 &amp;  ", " &amp;  Shares!Y2011 &amp;  ", " &amp;  Shares!Z2011 &amp;  ", " &amp;  Shares!AA2011 &amp;  ", " &amp;  Shares!AB2011 &amp;  ", " &amp;  Shares!AC2011 &amp;  ", " &amp;  Shares!AD2011 &amp;  ", " &amp;  Shares!AE2011 &amp;  ", " &amp;  Shares!AF2011 &amp;  ", " &amp;  Shares!AG2011 &amp;  ", " &amp;  Shares!AH2011 &amp;  ", " &amp;  Shares!AI2011 &amp;  ", " &amp;  Shares!AJ2011 &amp;  ", " &amp;  Shares!AK2011 &amp;  ", " &amp;  Shares!AL2011 &amp;  ", " &amp;  Shares!AM2011 &amp;  ", " &amp;  Shares!#REF! &amp;  ", " &amp;  Shares!AN2011 &amp;  ", " &amp;  Shares!AO2011 &amp;  ", " &amp;  Shares!AP2011 &amp;  ", " &amp;  Shares!AQ2011 &amp;  ", " &amp;  Shares!AR2011 &amp;  ", " &amp;  Shares!AS2011 &amp;  ", " &amp;  Shares!AT2011 &amp;  ", " &amp;  Shares!AU2011 &amp;  ", " &amp;  Shares!AV2011 &amp;  ", " &amp;  Shares!AW2011 &amp;  ", " &amp;  Shares!AX2011 &amp;  "),"</f>
        <v>#REF!</v>
      </c>
    </row>
    <row r="2011" spans="1:1" x14ac:dyDescent="0.2">
      <c r="A2011" t="e">
        <f>"('"&amp; Shares!A2012 &amp; "', '2017-01-26', " &amp;  Shares!C2012 &amp;  ", " &amp;  Shares!D2012 &amp;  ", " &amp;  Shares!E2012 &amp;  ", " &amp;  Shares!F2012 &amp;  ", " &amp;  Shares!G2012 &amp;  ", " &amp;  Shares!H2012 &amp;  ", " &amp;  Shares!I2012 &amp;  ", " &amp;  Shares!J2012 &amp;  ", " &amp;  Shares!K2012 &amp;  ", " &amp;  Shares!L2012 &amp;  ", " &amp;  Shares!M2012 &amp;  ", " &amp;  Shares!N2012 &amp;  ", " &amp;  Shares!O2012 &amp;  ", " &amp;  Shares!P2012 &amp;  ", " &amp;  Shares!Q2012 &amp;  ", " &amp;  Shares!R2012 &amp;  ", " &amp;  Shares!S2012 &amp;  ", " &amp;  Shares!T2012 &amp;  ", " &amp;  Shares!U2012 &amp;  ", " &amp;  Shares!V2012 &amp;  ", " &amp;  Shares!W2012 &amp;  ", " &amp;  Shares!X2012 &amp;  ", " &amp;  Shares!Y2012 &amp;  ", " &amp;  Shares!Z2012 &amp;  ", " &amp;  Shares!AA2012 &amp;  ", " &amp;  Shares!AB2012 &amp;  ", " &amp;  Shares!AC2012 &amp;  ", " &amp;  Shares!AD2012 &amp;  ", " &amp;  Shares!AE2012 &amp;  ", " &amp;  Shares!AF2012 &amp;  ", " &amp;  Shares!AG2012 &amp;  ", " &amp;  Shares!AH2012 &amp;  ", " &amp;  Shares!AI2012 &amp;  ", " &amp;  Shares!AJ2012 &amp;  ", " &amp;  Shares!AK2012 &amp;  ", " &amp;  Shares!AL2012 &amp;  ", " &amp;  Shares!AM2012 &amp;  ", " &amp;  Shares!#REF! &amp;  ", " &amp;  Shares!AN2012 &amp;  ", " &amp;  Shares!AO2012 &amp;  ", " &amp;  Shares!AP2012 &amp;  ", " &amp;  Shares!AQ2012 &amp;  ", " &amp;  Shares!AR2012 &amp;  ", " &amp;  Shares!AS2012 &amp;  ", " &amp;  Shares!AT2012 &amp;  ", " &amp;  Shares!AU2012 &amp;  ", " &amp;  Shares!AV2012 &amp;  ", " &amp;  Shares!AW2012 &amp;  ", " &amp;  Shares!AX2012 &amp;  "),"</f>
        <v>#REF!</v>
      </c>
    </row>
    <row r="2012" spans="1:1" x14ac:dyDescent="0.2">
      <c r="A2012" t="e">
        <f>"('"&amp; Shares!A2013 &amp; "', '2017-01-26', " &amp;  Shares!C2013 &amp;  ", " &amp;  Shares!D2013 &amp;  ", " &amp;  Shares!E2013 &amp;  ", " &amp;  Shares!F2013 &amp;  ", " &amp;  Shares!G2013 &amp;  ", " &amp;  Shares!H2013 &amp;  ", " &amp;  Shares!I2013 &amp;  ", " &amp;  Shares!J2013 &amp;  ", " &amp;  Shares!K2013 &amp;  ", " &amp;  Shares!L2013 &amp;  ", " &amp;  Shares!M2013 &amp;  ", " &amp;  Shares!N2013 &amp;  ", " &amp;  Shares!O2013 &amp;  ", " &amp;  Shares!P2013 &amp;  ", " &amp;  Shares!Q2013 &amp;  ", " &amp;  Shares!R2013 &amp;  ", " &amp;  Shares!S2013 &amp;  ", " &amp;  Shares!T2013 &amp;  ", " &amp;  Shares!U2013 &amp;  ", " &amp;  Shares!V2013 &amp;  ", " &amp;  Shares!W2013 &amp;  ", " &amp;  Shares!X2013 &amp;  ", " &amp;  Shares!Y2013 &amp;  ", " &amp;  Shares!Z2013 &amp;  ", " &amp;  Shares!AA2013 &amp;  ", " &amp;  Shares!AB2013 &amp;  ", " &amp;  Shares!AC2013 &amp;  ", " &amp;  Shares!AD2013 &amp;  ", " &amp;  Shares!AE2013 &amp;  ", " &amp;  Shares!AF2013 &amp;  ", " &amp;  Shares!AG2013 &amp;  ", " &amp;  Shares!AH2013 &amp;  ", " &amp;  Shares!AI2013 &amp;  ", " &amp;  Shares!AJ2013 &amp;  ", " &amp;  Shares!AK2013 &amp;  ", " &amp;  Shares!AL2013 &amp;  ", " &amp;  Shares!AM2013 &amp;  ", " &amp;  Shares!#REF! &amp;  ", " &amp;  Shares!AN2013 &amp;  ", " &amp;  Shares!AO2013 &amp;  ", " &amp;  Shares!AP2013 &amp;  ", " &amp;  Shares!AQ2013 &amp;  ", " &amp;  Shares!AR2013 &amp;  ", " &amp;  Shares!AS2013 &amp;  ", " &amp;  Shares!AT2013 &amp;  ", " &amp;  Shares!AU2013 &amp;  ", " &amp;  Shares!AV2013 &amp;  ", " &amp;  Shares!AW2013 &amp;  ", " &amp;  Shares!AX2013 &amp;  "),"</f>
        <v>#REF!</v>
      </c>
    </row>
    <row r="2013" spans="1:1" x14ac:dyDescent="0.2">
      <c r="A2013" t="e">
        <f>"('"&amp; Shares!A2014 &amp; "', '2017-01-26', " &amp;  Shares!C2014 &amp;  ", " &amp;  Shares!D2014 &amp;  ", " &amp;  Shares!E2014 &amp;  ", " &amp;  Shares!F2014 &amp;  ", " &amp;  Shares!G2014 &amp;  ", " &amp;  Shares!H2014 &amp;  ", " &amp;  Shares!I2014 &amp;  ", " &amp;  Shares!J2014 &amp;  ", " &amp;  Shares!K2014 &amp;  ", " &amp;  Shares!L2014 &amp;  ", " &amp;  Shares!M2014 &amp;  ", " &amp;  Shares!N2014 &amp;  ", " &amp;  Shares!O2014 &amp;  ", " &amp;  Shares!P2014 &amp;  ", " &amp;  Shares!Q2014 &amp;  ", " &amp;  Shares!R2014 &amp;  ", " &amp;  Shares!S2014 &amp;  ", " &amp;  Shares!T2014 &amp;  ", " &amp;  Shares!U2014 &amp;  ", " &amp;  Shares!V2014 &amp;  ", " &amp;  Shares!W2014 &amp;  ", " &amp;  Shares!X2014 &amp;  ", " &amp;  Shares!Y2014 &amp;  ", " &amp;  Shares!Z2014 &amp;  ", " &amp;  Shares!AA2014 &amp;  ", " &amp;  Shares!AB2014 &amp;  ", " &amp;  Shares!AC2014 &amp;  ", " &amp;  Shares!AD2014 &amp;  ", " &amp;  Shares!AE2014 &amp;  ", " &amp;  Shares!AF2014 &amp;  ", " &amp;  Shares!AG2014 &amp;  ", " &amp;  Shares!AH2014 &amp;  ", " &amp;  Shares!AI2014 &amp;  ", " &amp;  Shares!AJ2014 &amp;  ", " &amp;  Shares!AK2014 &amp;  ", " &amp;  Shares!AL2014 &amp;  ", " &amp;  Shares!AM2014 &amp;  ", " &amp;  Shares!#REF! &amp;  ", " &amp;  Shares!AN2014 &amp;  ", " &amp;  Shares!AO2014 &amp;  ", " &amp;  Shares!AP2014 &amp;  ", " &amp;  Shares!AQ2014 &amp;  ", " &amp;  Shares!AR2014 &amp;  ", " &amp;  Shares!AS2014 &amp;  ", " &amp;  Shares!AT2014 &amp;  ", " &amp;  Shares!AU2014 &amp;  ", " &amp;  Shares!AV2014 &amp;  ", " &amp;  Shares!AW2014 &amp;  ", " &amp;  Shares!AX2014 &amp;  "),"</f>
        <v>#REF!</v>
      </c>
    </row>
    <row r="2014" spans="1:1" x14ac:dyDescent="0.2">
      <c r="A2014" t="e">
        <f>"('"&amp; Shares!A2015 &amp; "', '2017-01-26', " &amp;  Shares!C2015 &amp;  ", " &amp;  Shares!D2015 &amp;  ", " &amp;  Shares!E2015 &amp;  ", " &amp;  Shares!F2015 &amp;  ", " &amp;  Shares!G2015 &amp;  ", " &amp;  Shares!H2015 &amp;  ", " &amp;  Shares!I2015 &amp;  ", " &amp;  Shares!J2015 &amp;  ", " &amp;  Shares!K2015 &amp;  ", " &amp;  Shares!L2015 &amp;  ", " &amp;  Shares!M2015 &amp;  ", " &amp;  Shares!N2015 &amp;  ", " &amp;  Shares!O2015 &amp;  ", " &amp;  Shares!P2015 &amp;  ", " &amp;  Shares!Q2015 &amp;  ", " &amp;  Shares!R2015 &amp;  ", " &amp;  Shares!S2015 &amp;  ", " &amp;  Shares!T2015 &amp;  ", " &amp;  Shares!U2015 &amp;  ", " &amp;  Shares!V2015 &amp;  ", " &amp;  Shares!W2015 &amp;  ", " &amp;  Shares!X2015 &amp;  ", " &amp;  Shares!Y2015 &amp;  ", " &amp;  Shares!Z2015 &amp;  ", " &amp;  Shares!AA2015 &amp;  ", " &amp;  Shares!AB2015 &amp;  ", " &amp;  Shares!AC2015 &amp;  ", " &amp;  Shares!AD2015 &amp;  ", " &amp;  Shares!AE2015 &amp;  ", " &amp;  Shares!AF2015 &amp;  ", " &amp;  Shares!AG2015 &amp;  ", " &amp;  Shares!AH2015 &amp;  ", " &amp;  Shares!AI2015 &amp;  ", " &amp;  Shares!AJ2015 &amp;  ", " &amp;  Shares!AK2015 &amp;  ", " &amp;  Shares!AL2015 &amp;  ", " &amp;  Shares!AM2015 &amp;  ", " &amp;  Shares!#REF! &amp;  ", " &amp;  Shares!AN2015 &amp;  ", " &amp;  Shares!AO2015 &amp;  ", " &amp;  Shares!AP2015 &amp;  ", " &amp;  Shares!AQ2015 &amp;  ", " &amp;  Shares!AR2015 &amp;  ", " &amp;  Shares!AS2015 &amp;  ", " &amp;  Shares!AT2015 &amp;  ", " &amp;  Shares!AU2015 &amp;  ", " &amp;  Shares!AV2015 &amp;  ", " &amp;  Shares!AW2015 &amp;  ", " &amp;  Shares!AX2015 &amp;  "),"</f>
        <v>#REF!</v>
      </c>
    </row>
    <row r="2015" spans="1:1" x14ac:dyDescent="0.2">
      <c r="A2015" t="e">
        <f>"('"&amp; Shares!A2016 &amp; "', '2017-01-26', " &amp;  Shares!C2016 &amp;  ", " &amp;  Shares!D2016 &amp;  ", " &amp;  Shares!E2016 &amp;  ", " &amp;  Shares!F2016 &amp;  ", " &amp;  Shares!G2016 &amp;  ", " &amp;  Shares!H2016 &amp;  ", " &amp;  Shares!I2016 &amp;  ", " &amp;  Shares!J2016 &amp;  ", " &amp;  Shares!K2016 &amp;  ", " &amp;  Shares!L2016 &amp;  ", " &amp;  Shares!M2016 &amp;  ", " &amp;  Shares!N2016 &amp;  ", " &amp;  Shares!O2016 &amp;  ", " &amp;  Shares!P2016 &amp;  ", " &amp;  Shares!Q2016 &amp;  ", " &amp;  Shares!R2016 &amp;  ", " &amp;  Shares!S2016 &amp;  ", " &amp;  Shares!T2016 &amp;  ", " &amp;  Shares!U2016 &amp;  ", " &amp;  Shares!V2016 &amp;  ", " &amp;  Shares!W2016 &amp;  ", " &amp;  Shares!X2016 &amp;  ", " &amp;  Shares!Y2016 &amp;  ", " &amp;  Shares!Z2016 &amp;  ", " &amp;  Shares!AA2016 &amp;  ", " &amp;  Shares!AB2016 &amp;  ", " &amp;  Shares!AC2016 &amp;  ", " &amp;  Shares!AD2016 &amp;  ", " &amp;  Shares!AE2016 &amp;  ", " &amp;  Shares!AF2016 &amp;  ", " &amp;  Shares!AG2016 &amp;  ", " &amp;  Shares!AH2016 &amp;  ", " &amp;  Shares!AI2016 &amp;  ", " &amp;  Shares!AJ2016 &amp;  ", " &amp;  Shares!AK2016 &amp;  ", " &amp;  Shares!AL2016 &amp;  ", " &amp;  Shares!AM2016 &amp;  ", " &amp;  Shares!#REF! &amp;  ", " &amp;  Shares!AN2016 &amp;  ", " &amp;  Shares!AO2016 &amp;  ", " &amp;  Shares!AP2016 &amp;  ", " &amp;  Shares!AQ2016 &amp;  ", " &amp;  Shares!AR2016 &amp;  ", " &amp;  Shares!AS2016 &amp;  ", " &amp;  Shares!AT2016 &amp;  ", " &amp;  Shares!AU2016 &amp;  ", " &amp;  Shares!AV2016 &amp;  ", " &amp;  Shares!AW2016 &amp;  ", " &amp;  Shares!AX2016 &amp;  "),"</f>
        <v>#REF!</v>
      </c>
    </row>
    <row r="2016" spans="1:1" x14ac:dyDescent="0.2">
      <c r="A2016" t="e">
        <f>"('"&amp; Shares!A2017 &amp; "', '2017-01-26', " &amp;  Shares!C2017 &amp;  ", " &amp;  Shares!D2017 &amp;  ", " &amp;  Shares!E2017 &amp;  ", " &amp;  Shares!F2017 &amp;  ", " &amp;  Shares!G2017 &amp;  ", " &amp;  Shares!H2017 &amp;  ", " &amp;  Shares!I2017 &amp;  ", " &amp;  Shares!J2017 &amp;  ", " &amp;  Shares!K2017 &amp;  ", " &amp;  Shares!L2017 &amp;  ", " &amp;  Shares!M2017 &amp;  ", " &amp;  Shares!N2017 &amp;  ", " &amp;  Shares!O2017 &amp;  ", " &amp;  Shares!P2017 &amp;  ", " &amp;  Shares!Q2017 &amp;  ", " &amp;  Shares!R2017 &amp;  ", " &amp;  Shares!S2017 &amp;  ", " &amp;  Shares!T2017 &amp;  ", " &amp;  Shares!U2017 &amp;  ", " &amp;  Shares!V2017 &amp;  ", " &amp;  Shares!W2017 &amp;  ", " &amp;  Shares!X2017 &amp;  ", " &amp;  Shares!Y2017 &amp;  ", " &amp;  Shares!Z2017 &amp;  ", " &amp;  Shares!AA2017 &amp;  ", " &amp;  Shares!AB2017 &amp;  ", " &amp;  Shares!AC2017 &amp;  ", " &amp;  Shares!AD2017 &amp;  ", " &amp;  Shares!AE2017 &amp;  ", " &amp;  Shares!AF2017 &amp;  ", " &amp;  Shares!AG2017 &amp;  ", " &amp;  Shares!AH2017 &amp;  ", " &amp;  Shares!AI2017 &amp;  ", " &amp;  Shares!AJ2017 &amp;  ", " &amp;  Shares!AK2017 &amp;  ", " &amp;  Shares!AL2017 &amp;  ", " &amp;  Shares!AM2017 &amp;  ", " &amp;  Shares!#REF! &amp;  ", " &amp;  Shares!AN2017 &amp;  ", " &amp;  Shares!AO2017 &amp;  ", " &amp;  Shares!AP2017 &amp;  ", " &amp;  Shares!AQ2017 &amp;  ", " &amp;  Shares!AR2017 &amp;  ", " &amp;  Shares!AS2017 &amp;  ", " &amp;  Shares!AT2017 &amp;  ", " &amp;  Shares!AU2017 &amp;  ", " &amp;  Shares!AV2017 &amp;  ", " &amp;  Shares!AW2017 &amp;  ", " &amp;  Shares!AX2017 &amp;  "),"</f>
        <v>#REF!</v>
      </c>
    </row>
    <row r="2017" spans="1:1" x14ac:dyDescent="0.2">
      <c r="A2017" t="e">
        <f>"('"&amp; Shares!A2018 &amp; "', '2017-01-26', " &amp;  Shares!C2018 &amp;  ", " &amp;  Shares!D2018 &amp;  ", " &amp;  Shares!E2018 &amp;  ", " &amp;  Shares!F2018 &amp;  ", " &amp;  Shares!G2018 &amp;  ", " &amp;  Shares!H2018 &amp;  ", " &amp;  Shares!I2018 &amp;  ", " &amp;  Shares!J2018 &amp;  ", " &amp;  Shares!K2018 &amp;  ", " &amp;  Shares!L2018 &amp;  ", " &amp;  Shares!M2018 &amp;  ", " &amp;  Shares!N2018 &amp;  ", " &amp;  Shares!O2018 &amp;  ", " &amp;  Shares!P2018 &amp;  ", " &amp;  Shares!Q2018 &amp;  ", " &amp;  Shares!R2018 &amp;  ", " &amp;  Shares!S2018 &amp;  ", " &amp;  Shares!T2018 &amp;  ", " &amp;  Shares!U2018 &amp;  ", " &amp;  Shares!V2018 &amp;  ", " &amp;  Shares!W2018 &amp;  ", " &amp;  Shares!X2018 &amp;  ", " &amp;  Shares!Y2018 &amp;  ", " &amp;  Shares!Z2018 &amp;  ", " &amp;  Shares!AA2018 &amp;  ", " &amp;  Shares!AB2018 &amp;  ", " &amp;  Shares!AC2018 &amp;  ", " &amp;  Shares!AD2018 &amp;  ", " &amp;  Shares!AE2018 &amp;  ", " &amp;  Shares!AF2018 &amp;  ", " &amp;  Shares!AG2018 &amp;  ", " &amp;  Shares!AH2018 &amp;  ", " &amp;  Shares!AI2018 &amp;  ", " &amp;  Shares!AJ2018 &amp;  ", " &amp;  Shares!AK2018 &amp;  ", " &amp;  Shares!AL2018 &amp;  ", " &amp;  Shares!AM2018 &amp;  ", " &amp;  Shares!#REF! &amp;  ", " &amp;  Shares!AN2018 &amp;  ", " &amp;  Shares!AO2018 &amp;  ", " &amp;  Shares!AP2018 &amp;  ", " &amp;  Shares!AQ2018 &amp;  ", " &amp;  Shares!AR2018 &amp;  ", " &amp;  Shares!AS2018 &amp;  ", " &amp;  Shares!AT2018 &amp;  ", " &amp;  Shares!AU2018 &amp;  ", " &amp;  Shares!AV2018 &amp;  ", " &amp;  Shares!AW2018 &amp;  ", " &amp;  Shares!AX2018 &amp;  "),"</f>
        <v>#REF!</v>
      </c>
    </row>
    <row r="2018" spans="1:1" x14ac:dyDescent="0.2">
      <c r="A2018" t="e">
        <f>"('"&amp; Shares!A2019 &amp; "', '2017-01-26', " &amp;  Shares!C2019 &amp;  ", " &amp;  Shares!D2019 &amp;  ", " &amp;  Shares!E2019 &amp;  ", " &amp;  Shares!F2019 &amp;  ", " &amp;  Shares!G2019 &amp;  ", " &amp;  Shares!H2019 &amp;  ", " &amp;  Shares!I2019 &amp;  ", " &amp;  Shares!J2019 &amp;  ", " &amp;  Shares!K2019 &amp;  ", " &amp;  Shares!L2019 &amp;  ", " &amp;  Shares!M2019 &amp;  ", " &amp;  Shares!N2019 &amp;  ", " &amp;  Shares!O2019 &amp;  ", " &amp;  Shares!P2019 &amp;  ", " &amp;  Shares!Q2019 &amp;  ", " &amp;  Shares!R2019 &amp;  ", " &amp;  Shares!S2019 &amp;  ", " &amp;  Shares!T2019 &amp;  ", " &amp;  Shares!U2019 &amp;  ", " &amp;  Shares!V2019 &amp;  ", " &amp;  Shares!W2019 &amp;  ", " &amp;  Shares!X2019 &amp;  ", " &amp;  Shares!Y2019 &amp;  ", " &amp;  Shares!Z2019 &amp;  ", " &amp;  Shares!AA2019 &amp;  ", " &amp;  Shares!AB2019 &amp;  ", " &amp;  Shares!AC2019 &amp;  ", " &amp;  Shares!AD2019 &amp;  ", " &amp;  Shares!AE2019 &amp;  ", " &amp;  Shares!AF2019 &amp;  ", " &amp;  Shares!AG2019 &amp;  ", " &amp;  Shares!AH2019 &amp;  ", " &amp;  Shares!AI2019 &amp;  ", " &amp;  Shares!AJ2019 &amp;  ", " &amp;  Shares!AK2019 &amp;  ", " &amp;  Shares!AL2019 &amp;  ", " &amp;  Shares!AM2019 &amp;  ", " &amp;  Shares!#REF! &amp;  ", " &amp;  Shares!AN2019 &amp;  ", " &amp;  Shares!AO2019 &amp;  ", " &amp;  Shares!AP2019 &amp;  ", " &amp;  Shares!AQ2019 &amp;  ", " &amp;  Shares!AR2019 &amp;  ", " &amp;  Shares!AS2019 &amp;  ", " &amp;  Shares!AT2019 &amp;  ", " &amp;  Shares!AU2019 &amp;  ", " &amp;  Shares!AV2019 &amp;  ", " &amp;  Shares!AW2019 &amp;  ", " &amp;  Shares!AX2019 &amp;  "),"</f>
        <v>#REF!</v>
      </c>
    </row>
    <row r="2019" spans="1:1" x14ac:dyDescent="0.2">
      <c r="A2019" t="e">
        <f>"('"&amp; Shares!A2020 &amp; "', '2017-01-26', " &amp;  Shares!C2020 &amp;  ", " &amp;  Shares!D2020 &amp;  ", " &amp;  Shares!E2020 &amp;  ", " &amp;  Shares!F2020 &amp;  ", " &amp;  Shares!G2020 &amp;  ", " &amp;  Shares!H2020 &amp;  ", " &amp;  Shares!I2020 &amp;  ", " &amp;  Shares!J2020 &amp;  ", " &amp;  Shares!K2020 &amp;  ", " &amp;  Shares!L2020 &amp;  ", " &amp;  Shares!M2020 &amp;  ", " &amp;  Shares!N2020 &amp;  ", " &amp;  Shares!O2020 &amp;  ", " &amp;  Shares!P2020 &amp;  ", " &amp;  Shares!Q2020 &amp;  ", " &amp;  Shares!R2020 &amp;  ", " &amp;  Shares!S2020 &amp;  ", " &amp;  Shares!T2020 &amp;  ", " &amp;  Shares!U2020 &amp;  ", " &amp;  Shares!V2020 &amp;  ", " &amp;  Shares!W2020 &amp;  ", " &amp;  Shares!X2020 &amp;  ", " &amp;  Shares!Y2020 &amp;  ", " &amp;  Shares!Z2020 &amp;  ", " &amp;  Shares!AA2020 &amp;  ", " &amp;  Shares!AB2020 &amp;  ", " &amp;  Shares!AC2020 &amp;  ", " &amp;  Shares!AD2020 &amp;  ", " &amp;  Shares!AE2020 &amp;  ", " &amp;  Shares!AF2020 &amp;  ", " &amp;  Shares!AG2020 &amp;  ", " &amp;  Shares!AH2020 &amp;  ", " &amp;  Shares!AI2020 &amp;  ", " &amp;  Shares!AJ2020 &amp;  ", " &amp;  Shares!AK2020 &amp;  ", " &amp;  Shares!AL2020 &amp;  ", " &amp;  Shares!AM2020 &amp;  ", " &amp;  Shares!#REF! &amp;  ", " &amp;  Shares!AN2020 &amp;  ", " &amp;  Shares!AO2020 &amp;  ", " &amp;  Shares!AP2020 &amp;  ", " &amp;  Shares!AQ2020 &amp;  ", " &amp;  Shares!AR2020 &amp;  ", " &amp;  Shares!AS2020 &amp;  ", " &amp;  Shares!AT2020 &amp;  ", " &amp;  Shares!AU2020 &amp;  ", " &amp;  Shares!AV2020 &amp;  ", " &amp;  Shares!AW2020 &amp;  ", " &amp;  Shares!AX2020 &amp;  "),"</f>
        <v>#REF!</v>
      </c>
    </row>
    <row r="2020" spans="1:1" x14ac:dyDescent="0.2">
      <c r="A2020" t="e">
        <f>"('"&amp; Shares!A2021 &amp; "', '2017-01-26', " &amp;  Shares!C2021 &amp;  ", " &amp;  Shares!D2021 &amp;  ", " &amp;  Shares!E2021 &amp;  ", " &amp;  Shares!F2021 &amp;  ", " &amp;  Shares!G2021 &amp;  ", " &amp;  Shares!H2021 &amp;  ", " &amp;  Shares!I2021 &amp;  ", " &amp;  Shares!J2021 &amp;  ", " &amp;  Shares!K2021 &amp;  ", " &amp;  Shares!L2021 &amp;  ", " &amp;  Shares!M2021 &amp;  ", " &amp;  Shares!N2021 &amp;  ", " &amp;  Shares!O2021 &amp;  ", " &amp;  Shares!P2021 &amp;  ", " &amp;  Shares!Q2021 &amp;  ", " &amp;  Shares!R2021 &amp;  ", " &amp;  Shares!S2021 &amp;  ", " &amp;  Shares!T2021 &amp;  ", " &amp;  Shares!U2021 &amp;  ", " &amp;  Shares!V2021 &amp;  ", " &amp;  Shares!W2021 &amp;  ", " &amp;  Shares!X2021 &amp;  ", " &amp;  Shares!Y2021 &amp;  ", " &amp;  Shares!Z2021 &amp;  ", " &amp;  Shares!AA2021 &amp;  ", " &amp;  Shares!AB2021 &amp;  ", " &amp;  Shares!AC2021 &amp;  ", " &amp;  Shares!AD2021 &amp;  ", " &amp;  Shares!AE2021 &amp;  ", " &amp;  Shares!AF2021 &amp;  ", " &amp;  Shares!AG2021 &amp;  ", " &amp;  Shares!AH2021 &amp;  ", " &amp;  Shares!AI2021 &amp;  ", " &amp;  Shares!AJ2021 &amp;  ", " &amp;  Shares!AK2021 &amp;  ", " &amp;  Shares!AL2021 &amp;  ", " &amp;  Shares!AM2021 &amp;  ", " &amp;  Shares!#REF! &amp;  ", " &amp;  Shares!AN2021 &amp;  ", " &amp;  Shares!AO2021 &amp;  ", " &amp;  Shares!AP2021 &amp;  ", " &amp;  Shares!AQ2021 &amp;  ", " &amp;  Shares!AR2021 &amp;  ", " &amp;  Shares!AS2021 &amp;  ", " &amp;  Shares!AT2021 &amp;  ", " &amp;  Shares!AU2021 &amp;  ", " &amp;  Shares!AV2021 &amp;  ", " &amp;  Shares!AW2021 &amp;  ", " &amp;  Shares!AX2021 &amp;  "),"</f>
        <v>#REF!</v>
      </c>
    </row>
    <row r="2021" spans="1:1" x14ac:dyDescent="0.2">
      <c r="A2021" t="e">
        <f>"('"&amp; Shares!A2022 &amp; "', '2017-01-26', " &amp;  Shares!C2022 &amp;  ", " &amp;  Shares!D2022 &amp;  ", " &amp;  Shares!E2022 &amp;  ", " &amp;  Shares!F2022 &amp;  ", " &amp;  Shares!G2022 &amp;  ", " &amp;  Shares!H2022 &amp;  ", " &amp;  Shares!I2022 &amp;  ", " &amp;  Shares!J2022 &amp;  ", " &amp;  Shares!K2022 &amp;  ", " &amp;  Shares!L2022 &amp;  ", " &amp;  Shares!M2022 &amp;  ", " &amp;  Shares!N2022 &amp;  ", " &amp;  Shares!O2022 &amp;  ", " &amp;  Shares!P2022 &amp;  ", " &amp;  Shares!Q2022 &amp;  ", " &amp;  Shares!R2022 &amp;  ", " &amp;  Shares!S2022 &amp;  ", " &amp;  Shares!T2022 &amp;  ", " &amp;  Shares!U2022 &amp;  ", " &amp;  Shares!V2022 &amp;  ", " &amp;  Shares!W2022 &amp;  ", " &amp;  Shares!X2022 &amp;  ", " &amp;  Shares!Y2022 &amp;  ", " &amp;  Shares!Z2022 &amp;  ", " &amp;  Shares!AA2022 &amp;  ", " &amp;  Shares!AB2022 &amp;  ", " &amp;  Shares!AC2022 &amp;  ", " &amp;  Shares!AD2022 &amp;  ", " &amp;  Shares!AE2022 &amp;  ", " &amp;  Shares!AF2022 &amp;  ", " &amp;  Shares!AG2022 &amp;  ", " &amp;  Shares!AH2022 &amp;  ", " &amp;  Shares!AI2022 &amp;  ", " &amp;  Shares!AJ2022 &amp;  ", " &amp;  Shares!AK2022 &amp;  ", " &amp;  Shares!AL2022 &amp;  ", " &amp;  Shares!AM2022 &amp;  ", " &amp;  Shares!#REF! &amp;  ", " &amp;  Shares!AN2022 &amp;  ", " &amp;  Shares!AO2022 &amp;  ", " &amp;  Shares!AP2022 &amp;  ", " &amp;  Shares!AQ2022 &amp;  ", " &amp;  Shares!AR2022 &amp;  ", " &amp;  Shares!AS2022 &amp;  ", " &amp;  Shares!AT2022 &amp;  ", " &amp;  Shares!AU2022 &amp;  ", " &amp;  Shares!AV2022 &amp;  ", " &amp;  Shares!AW2022 &amp;  ", " &amp;  Shares!AX2022 &amp;  "),"</f>
        <v>#REF!</v>
      </c>
    </row>
    <row r="2022" spans="1:1" x14ac:dyDescent="0.2">
      <c r="A2022" t="e">
        <f>"('"&amp; Shares!A2023 &amp; "', '2017-01-26', " &amp;  Shares!C2023 &amp;  ", " &amp;  Shares!D2023 &amp;  ", " &amp;  Shares!E2023 &amp;  ", " &amp;  Shares!F2023 &amp;  ", " &amp;  Shares!G2023 &amp;  ", " &amp;  Shares!H2023 &amp;  ", " &amp;  Shares!I2023 &amp;  ", " &amp;  Shares!J2023 &amp;  ", " &amp;  Shares!K2023 &amp;  ", " &amp;  Shares!L2023 &amp;  ", " &amp;  Shares!M2023 &amp;  ", " &amp;  Shares!N2023 &amp;  ", " &amp;  Shares!O2023 &amp;  ", " &amp;  Shares!P2023 &amp;  ", " &amp;  Shares!Q2023 &amp;  ", " &amp;  Shares!R2023 &amp;  ", " &amp;  Shares!S2023 &amp;  ", " &amp;  Shares!T2023 &amp;  ", " &amp;  Shares!U2023 &amp;  ", " &amp;  Shares!V2023 &amp;  ", " &amp;  Shares!W2023 &amp;  ", " &amp;  Shares!X2023 &amp;  ", " &amp;  Shares!Y2023 &amp;  ", " &amp;  Shares!Z2023 &amp;  ", " &amp;  Shares!AA2023 &amp;  ", " &amp;  Shares!AB2023 &amp;  ", " &amp;  Shares!AC2023 &amp;  ", " &amp;  Shares!AD2023 &amp;  ", " &amp;  Shares!AE2023 &amp;  ", " &amp;  Shares!AF2023 &amp;  ", " &amp;  Shares!AG2023 &amp;  ", " &amp;  Shares!AH2023 &amp;  ", " &amp;  Shares!AI2023 &amp;  ", " &amp;  Shares!AJ2023 &amp;  ", " &amp;  Shares!AK2023 &amp;  ", " &amp;  Shares!AL2023 &amp;  ", " &amp;  Shares!AM2023 &amp;  ", " &amp;  Shares!#REF! &amp;  ", " &amp;  Shares!AN2023 &amp;  ", " &amp;  Shares!AO2023 &amp;  ", " &amp;  Shares!AP2023 &amp;  ", " &amp;  Shares!AQ2023 &amp;  ", " &amp;  Shares!AR2023 &amp;  ", " &amp;  Shares!AS2023 &amp;  ", " &amp;  Shares!AT2023 &amp;  ", " &amp;  Shares!AU2023 &amp;  ", " &amp;  Shares!AV2023 &amp;  ", " &amp;  Shares!AW2023 &amp;  ", " &amp;  Shares!AX2023 &amp;  "),"</f>
        <v>#REF!</v>
      </c>
    </row>
    <row r="2023" spans="1:1" x14ac:dyDescent="0.2">
      <c r="A2023" t="e">
        <f>"('"&amp; Shares!A2024 &amp; "', '2017-01-26', " &amp;  Shares!C2024 &amp;  ", " &amp;  Shares!D2024 &amp;  ", " &amp;  Shares!E2024 &amp;  ", " &amp;  Shares!F2024 &amp;  ", " &amp;  Shares!G2024 &amp;  ", " &amp;  Shares!H2024 &amp;  ", " &amp;  Shares!I2024 &amp;  ", " &amp;  Shares!J2024 &amp;  ", " &amp;  Shares!K2024 &amp;  ", " &amp;  Shares!L2024 &amp;  ", " &amp;  Shares!M2024 &amp;  ", " &amp;  Shares!N2024 &amp;  ", " &amp;  Shares!O2024 &amp;  ", " &amp;  Shares!P2024 &amp;  ", " &amp;  Shares!Q2024 &amp;  ", " &amp;  Shares!R2024 &amp;  ", " &amp;  Shares!S2024 &amp;  ", " &amp;  Shares!T2024 &amp;  ", " &amp;  Shares!U2024 &amp;  ", " &amp;  Shares!V2024 &amp;  ", " &amp;  Shares!W2024 &amp;  ", " &amp;  Shares!X2024 &amp;  ", " &amp;  Shares!Y2024 &amp;  ", " &amp;  Shares!Z2024 &amp;  ", " &amp;  Shares!AA2024 &amp;  ", " &amp;  Shares!AB2024 &amp;  ", " &amp;  Shares!AC2024 &amp;  ", " &amp;  Shares!AD2024 &amp;  ", " &amp;  Shares!AE2024 &amp;  ", " &amp;  Shares!AF2024 &amp;  ", " &amp;  Shares!AG2024 &amp;  ", " &amp;  Shares!AH2024 &amp;  ", " &amp;  Shares!AI2024 &amp;  ", " &amp;  Shares!AJ2024 &amp;  ", " &amp;  Shares!AK2024 &amp;  ", " &amp;  Shares!AL2024 &amp;  ", " &amp;  Shares!AM2024 &amp;  ", " &amp;  Shares!#REF! &amp;  ", " &amp;  Shares!AN2024 &amp;  ", " &amp;  Shares!AO2024 &amp;  ", " &amp;  Shares!AP2024 &amp;  ", " &amp;  Shares!AQ2024 &amp;  ", " &amp;  Shares!AR2024 &amp;  ", " &amp;  Shares!AS2024 &amp;  ", " &amp;  Shares!AT2024 &amp;  ", " &amp;  Shares!AU2024 &amp;  ", " &amp;  Shares!AV2024 &amp;  ", " &amp;  Shares!AW2024 &amp;  ", " &amp;  Shares!AX2024 &amp;  "),"</f>
        <v>#REF!</v>
      </c>
    </row>
    <row r="2024" spans="1:1" x14ac:dyDescent="0.2">
      <c r="A2024" t="e">
        <f>"('"&amp; Shares!A2025 &amp; "', '2017-01-26', " &amp;  Shares!C2025 &amp;  ", " &amp;  Shares!D2025 &amp;  ", " &amp;  Shares!E2025 &amp;  ", " &amp;  Shares!F2025 &amp;  ", " &amp;  Shares!G2025 &amp;  ", " &amp;  Shares!H2025 &amp;  ", " &amp;  Shares!I2025 &amp;  ", " &amp;  Shares!J2025 &amp;  ", " &amp;  Shares!K2025 &amp;  ", " &amp;  Shares!L2025 &amp;  ", " &amp;  Shares!M2025 &amp;  ", " &amp;  Shares!N2025 &amp;  ", " &amp;  Shares!O2025 &amp;  ", " &amp;  Shares!P2025 &amp;  ", " &amp;  Shares!Q2025 &amp;  ", " &amp;  Shares!R2025 &amp;  ", " &amp;  Shares!S2025 &amp;  ", " &amp;  Shares!T2025 &amp;  ", " &amp;  Shares!U2025 &amp;  ", " &amp;  Shares!V2025 &amp;  ", " &amp;  Shares!W2025 &amp;  ", " &amp;  Shares!X2025 &amp;  ", " &amp;  Shares!Y2025 &amp;  ", " &amp;  Shares!Z2025 &amp;  ", " &amp;  Shares!AA2025 &amp;  ", " &amp;  Shares!AB2025 &amp;  ", " &amp;  Shares!AC2025 &amp;  ", " &amp;  Shares!AD2025 &amp;  ", " &amp;  Shares!AE2025 &amp;  ", " &amp;  Shares!AF2025 &amp;  ", " &amp;  Shares!AG2025 &amp;  ", " &amp;  Shares!AH2025 &amp;  ", " &amp;  Shares!AI2025 &amp;  ", " &amp;  Shares!AJ2025 &amp;  ", " &amp;  Shares!AK2025 &amp;  ", " &amp;  Shares!AL2025 &amp;  ", " &amp;  Shares!AM2025 &amp;  ", " &amp;  Shares!#REF! &amp;  ", " &amp;  Shares!AN2025 &amp;  ", " &amp;  Shares!AO2025 &amp;  ", " &amp;  Shares!AP2025 &amp;  ", " &amp;  Shares!AQ2025 &amp;  ", " &amp;  Shares!AR2025 &amp;  ", " &amp;  Shares!AS2025 &amp;  ", " &amp;  Shares!AT2025 &amp;  ", " &amp;  Shares!AU2025 &amp;  ", " &amp;  Shares!AV2025 &amp;  ", " &amp;  Shares!AW2025 &amp;  ", " &amp;  Shares!AX2025 &amp;  "),"</f>
        <v>#REF!</v>
      </c>
    </row>
    <row r="2025" spans="1:1" x14ac:dyDescent="0.2">
      <c r="A2025" t="e">
        <f>"('"&amp; Shares!A2026 &amp; "', '2017-01-26', " &amp;  Shares!C2026 &amp;  ", " &amp;  Shares!D2026 &amp;  ", " &amp;  Shares!E2026 &amp;  ", " &amp;  Shares!F2026 &amp;  ", " &amp;  Shares!G2026 &amp;  ", " &amp;  Shares!H2026 &amp;  ", " &amp;  Shares!I2026 &amp;  ", " &amp;  Shares!J2026 &amp;  ", " &amp;  Shares!K2026 &amp;  ", " &amp;  Shares!L2026 &amp;  ", " &amp;  Shares!M2026 &amp;  ", " &amp;  Shares!N2026 &amp;  ", " &amp;  Shares!O2026 &amp;  ", " &amp;  Shares!P2026 &amp;  ", " &amp;  Shares!Q2026 &amp;  ", " &amp;  Shares!R2026 &amp;  ", " &amp;  Shares!S2026 &amp;  ", " &amp;  Shares!T2026 &amp;  ", " &amp;  Shares!U2026 &amp;  ", " &amp;  Shares!V2026 &amp;  ", " &amp;  Shares!W2026 &amp;  ", " &amp;  Shares!X2026 &amp;  ", " &amp;  Shares!Y2026 &amp;  ", " &amp;  Shares!Z2026 &amp;  ", " &amp;  Shares!AA2026 &amp;  ", " &amp;  Shares!AB2026 &amp;  ", " &amp;  Shares!AC2026 &amp;  ", " &amp;  Shares!AD2026 &amp;  ", " &amp;  Shares!AE2026 &amp;  ", " &amp;  Shares!AF2026 &amp;  ", " &amp;  Shares!AG2026 &amp;  ", " &amp;  Shares!AH2026 &amp;  ", " &amp;  Shares!AI2026 &amp;  ", " &amp;  Shares!AJ2026 &amp;  ", " &amp;  Shares!AK2026 &amp;  ", " &amp;  Shares!AL2026 &amp;  ", " &amp;  Shares!AM2026 &amp;  ", " &amp;  Shares!#REF! &amp;  ", " &amp;  Shares!AN2026 &amp;  ", " &amp;  Shares!AO2026 &amp;  ", " &amp;  Shares!AP2026 &amp;  ", " &amp;  Shares!AQ2026 &amp;  ", " &amp;  Shares!AR2026 &amp;  ", " &amp;  Shares!AS2026 &amp;  ", " &amp;  Shares!AT2026 &amp;  ", " &amp;  Shares!AU2026 &amp;  ", " &amp;  Shares!AV2026 &amp;  ", " &amp;  Shares!AW2026 &amp;  ", " &amp;  Shares!AX2026 &amp;  "),"</f>
        <v>#REF!</v>
      </c>
    </row>
    <row r="2026" spans="1:1" x14ac:dyDescent="0.2">
      <c r="A2026" t="e">
        <f>"('"&amp; Shares!A2027 &amp; "', '2017-01-26', " &amp;  Shares!C2027 &amp;  ", " &amp;  Shares!D2027 &amp;  ", " &amp;  Shares!E2027 &amp;  ", " &amp;  Shares!F2027 &amp;  ", " &amp;  Shares!G2027 &amp;  ", " &amp;  Shares!H2027 &amp;  ", " &amp;  Shares!I2027 &amp;  ", " &amp;  Shares!J2027 &amp;  ", " &amp;  Shares!K2027 &amp;  ", " &amp;  Shares!L2027 &amp;  ", " &amp;  Shares!M2027 &amp;  ", " &amp;  Shares!N2027 &amp;  ", " &amp;  Shares!O2027 &amp;  ", " &amp;  Shares!P2027 &amp;  ", " &amp;  Shares!Q2027 &amp;  ", " &amp;  Shares!R2027 &amp;  ", " &amp;  Shares!S2027 &amp;  ", " &amp;  Shares!T2027 &amp;  ", " &amp;  Shares!U2027 &amp;  ", " &amp;  Shares!V2027 &amp;  ", " &amp;  Shares!W2027 &amp;  ", " &amp;  Shares!X2027 &amp;  ", " &amp;  Shares!Y2027 &amp;  ", " &amp;  Shares!Z2027 &amp;  ", " &amp;  Shares!AA2027 &amp;  ", " &amp;  Shares!AB2027 &amp;  ", " &amp;  Shares!AC2027 &amp;  ", " &amp;  Shares!AD2027 &amp;  ", " &amp;  Shares!AE2027 &amp;  ", " &amp;  Shares!AF2027 &amp;  ", " &amp;  Shares!AG2027 &amp;  ", " &amp;  Shares!AH2027 &amp;  ", " &amp;  Shares!AI2027 &amp;  ", " &amp;  Shares!AJ2027 &amp;  ", " &amp;  Shares!AK2027 &amp;  ", " &amp;  Shares!AL2027 &amp;  ", " &amp;  Shares!AM2027 &amp;  ", " &amp;  Shares!#REF! &amp;  ", " &amp;  Shares!AN2027 &amp;  ", " &amp;  Shares!AO2027 &amp;  ", " &amp;  Shares!AP2027 &amp;  ", " &amp;  Shares!AQ2027 &amp;  ", " &amp;  Shares!AR2027 &amp;  ", " &amp;  Shares!AS2027 &amp;  ", " &amp;  Shares!AT2027 &amp;  ", " &amp;  Shares!AU2027 &amp;  ", " &amp;  Shares!AV2027 &amp;  ", " &amp;  Shares!AW2027 &amp;  ", " &amp;  Shares!AX2027 &amp;  "),"</f>
        <v>#REF!</v>
      </c>
    </row>
    <row r="2027" spans="1:1" x14ac:dyDescent="0.2">
      <c r="A2027" t="e">
        <f>"('"&amp; Shares!A2028 &amp; "', '2017-01-26', " &amp;  Shares!C2028 &amp;  ", " &amp;  Shares!D2028 &amp;  ", " &amp;  Shares!E2028 &amp;  ", " &amp;  Shares!F2028 &amp;  ", " &amp;  Shares!G2028 &amp;  ", " &amp;  Shares!H2028 &amp;  ", " &amp;  Shares!I2028 &amp;  ", " &amp;  Shares!J2028 &amp;  ", " &amp;  Shares!K2028 &amp;  ", " &amp;  Shares!L2028 &amp;  ", " &amp;  Shares!M2028 &amp;  ", " &amp;  Shares!N2028 &amp;  ", " &amp;  Shares!O2028 &amp;  ", " &amp;  Shares!P2028 &amp;  ", " &amp;  Shares!Q2028 &amp;  ", " &amp;  Shares!R2028 &amp;  ", " &amp;  Shares!S2028 &amp;  ", " &amp;  Shares!T2028 &amp;  ", " &amp;  Shares!U2028 &amp;  ", " &amp;  Shares!V2028 &amp;  ", " &amp;  Shares!W2028 &amp;  ", " &amp;  Shares!X2028 &amp;  ", " &amp;  Shares!Y2028 &amp;  ", " &amp;  Shares!Z2028 &amp;  ", " &amp;  Shares!AA2028 &amp;  ", " &amp;  Shares!AB2028 &amp;  ", " &amp;  Shares!AC2028 &amp;  ", " &amp;  Shares!AD2028 &amp;  ", " &amp;  Shares!AE2028 &amp;  ", " &amp;  Shares!AF2028 &amp;  ", " &amp;  Shares!AG2028 &amp;  ", " &amp;  Shares!AH2028 &amp;  ", " &amp;  Shares!AI2028 &amp;  ", " &amp;  Shares!AJ2028 &amp;  ", " &amp;  Shares!AK2028 &amp;  ", " &amp;  Shares!AL2028 &amp;  ", " &amp;  Shares!AM2028 &amp;  ", " &amp;  Shares!#REF! &amp;  ", " &amp;  Shares!AN2028 &amp;  ", " &amp;  Shares!AO2028 &amp;  ", " &amp;  Shares!AP2028 &amp;  ", " &amp;  Shares!AQ2028 &amp;  ", " &amp;  Shares!AR2028 &amp;  ", " &amp;  Shares!AS2028 &amp;  ", " &amp;  Shares!AT2028 &amp;  ", " &amp;  Shares!AU2028 &amp;  ", " &amp;  Shares!AV2028 &amp;  ", " &amp;  Shares!AW2028 &amp;  ", " &amp;  Shares!AX2028 &amp;  "),"</f>
        <v>#REF!</v>
      </c>
    </row>
    <row r="2028" spans="1:1" x14ac:dyDescent="0.2">
      <c r="A2028" t="e">
        <f>"('"&amp; Shares!A2029 &amp; "', '2017-01-26', " &amp;  Shares!C2029 &amp;  ", " &amp;  Shares!D2029 &amp;  ", " &amp;  Shares!E2029 &amp;  ", " &amp;  Shares!F2029 &amp;  ", " &amp;  Shares!G2029 &amp;  ", " &amp;  Shares!H2029 &amp;  ", " &amp;  Shares!I2029 &amp;  ", " &amp;  Shares!J2029 &amp;  ", " &amp;  Shares!K2029 &amp;  ", " &amp;  Shares!L2029 &amp;  ", " &amp;  Shares!M2029 &amp;  ", " &amp;  Shares!N2029 &amp;  ", " &amp;  Shares!O2029 &amp;  ", " &amp;  Shares!P2029 &amp;  ", " &amp;  Shares!Q2029 &amp;  ", " &amp;  Shares!R2029 &amp;  ", " &amp;  Shares!S2029 &amp;  ", " &amp;  Shares!T2029 &amp;  ", " &amp;  Shares!U2029 &amp;  ", " &amp;  Shares!V2029 &amp;  ", " &amp;  Shares!W2029 &amp;  ", " &amp;  Shares!X2029 &amp;  ", " &amp;  Shares!Y2029 &amp;  ", " &amp;  Shares!Z2029 &amp;  ", " &amp;  Shares!AA2029 &amp;  ", " &amp;  Shares!AB2029 &amp;  ", " &amp;  Shares!AC2029 &amp;  ", " &amp;  Shares!AD2029 &amp;  ", " &amp;  Shares!AE2029 &amp;  ", " &amp;  Shares!AF2029 &amp;  ", " &amp;  Shares!AG2029 &amp;  ", " &amp;  Shares!AH2029 &amp;  ", " &amp;  Shares!AI2029 &amp;  ", " &amp;  Shares!AJ2029 &amp;  ", " &amp;  Shares!AK2029 &amp;  ", " &amp;  Shares!AL2029 &amp;  ", " &amp;  Shares!AM2029 &amp;  ", " &amp;  Shares!#REF! &amp;  ", " &amp;  Shares!AN2029 &amp;  ", " &amp;  Shares!AO2029 &amp;  ", " &amp;  Shares!AP2029 &amp;  ", " &amp;  Shares!AQ2029 &amp;  ", " &amp;  Shares!AR2029 &amp;  ", " &amp;  Shares!AS2029 &amp;  ", " &amp;  Shares!AT2029 &amp;  ", " &amp;  Shares!AU2029 &amp;  ", " &amp;  Shares!AV2029 &amp;  ", " &amp;  Shares!AW2029 &amp;  ", " &amp;  Shares!AX2029 &amp;  "),"</f>
        <v>#REF!</v>
      </c>
    </row>
    <row r="2029" spans="1:1" x14ac:dyDescent="0.2">
      <c r="A2029" t="e">
        <f>"('"&amp; Shares!A2030 &amp; "', '2017-01-26', " &amp;  Shares!C2030 &amp;  ", " &amp;  Shares!D2030 &amp;  ", " &amp;  Shares!E2030 &amp;  ", " &amp;  Shares!F2030 &amp;  ", " &amp;  Shares!G2030 &amp;  ", " &amp;  Shares!H2030 &amp;  ", " &amp;  Shares!I2030 &amp;  ", " &amp;  Shares!J2030 &amp;  ", " &amp;  Shares!K2030 &amp;  ", " &amp;  Shares!L2030 &amp;  ", " &amp;  Shares!M2030 &amp;  ", " &amp;  Shares!N2030 &amp;  ", " &amp;  Shares!O2030 &amp;  ", " &amp;  Shares!P2030 &amp;  ", " &amp;  Shares!Q2030 &amp;  ", " &amp;  Shares!R2030 &amp;  ", " &amp;  Shares!S2030 &amp;  ", " &amp;  Shares!T2030 &amp;  ", " &amp;  Shares!U2030 &amp;  ", " &amp;  Shares!V2030 &amp;  ", " &amp;  Shares!W2030 &amp;  ", " &amp;  Shares!X2030 &amp;  ", " &amp;  Shares!Y2030 &amp;  ", " &amp;  Shares!Z2030 &amp;  ", " &amp;  Shares!AA2030 &amp;  ", " &amp;  Shares!AB2030 &amp;  ", " &amp;  Shares!AC2030 &amp;  ", " &amp;  Shares!AD2030 &amp;  ", " &amp;  Shares!AE2030 &amp;  ", " &amp;  Shares!AF2030 &amp;  ", " &amp;  Shares!AG2030 &amp;  ", " &amp;  Shares!AH2030 &amp;  ", " &amp;  Shares!AI2030 &amp;  ", " &amp;  Shares!AJ2030 &amp;  ", " &amp;  Shares!AK2030 &amp;  ", " &amp;  Shares!AL2030 &amp;  ", " &amp;  Shares!AM2030 &amp;  ", " &amp;  Shares!#REF! &amp;  ", " &amp;  Shares!AN2030 &amp;  ", " &amp;  Shares!AO2030 &amp;  ", " &amp;  Shares!AP2030 &amp;  ", " &amp;  Shares!AQ2030 &amp;  ", " &amp;  Shares!AR2030 &amp;  ", " &amp;  Shares!AS2030 &amp;  ", " &amp;  Shares!AT2030 &amp;  ", " &amp;  Shares!AU2030 &amp;  ", " &amp;  Shares!AV2030 &amp;  ", " &amp;  Shares!AW2030 &amp;  ", " &amp;  Shares!AX2030 &amp;  "),"</f>
        <v>#REF!</v>
      </c>
    </row>
    <row r="2030" spans="1:1" x14ac:dyDescent="0.2">
      <c r="A2030" t="e">
        <f>"('"&amp; Shares!A2031 &amp; "', '2017-01-26', " &amp;  Shares!C2031 &amp;  ", " &amp;  Shares!D2031 &amp;  ", " &amp;  Shares!E2031 &amp;  ", " &amp;  Shares!F2031 &amp;  ", " &amp;  Shares!G2031 &amp;  ", " &amp;  Shares!H2031 &amp;  ", " &amp;  Shares!I2031 &amp;  ", " &amp;  Shares!J2031 &amp;  ", " &amp;  Shares!K2031 &amp;  ", " &amp;  Shares!L2031 &amp;  ", " &amp;  Shares!M2031 &amp;  ", " &amp;  Shares!N2031 &amp;  ", " &amp;  Shares!O2031 &amp;  ", " &amp;  Shares!P2031 &amp;  ", " &amp;  Shares!Q2031 &amp;  ", " &amp;  Shares!R2031 &amp;  ", " &amp;  Shares!S2031 &amp;  ", " &amp;  Shares!T2031 &amp;  ", " &amp;  Shares!U2031 &amp;  ", " &amp;  Shares!V2031 &amp;  ", " &amp;  Shares!W2031 &amp;  ", " &amp;  Shares!X2031 &amp;  ", " &amp;  Shares!Y2031 &amp;  ", " &amp;  Shares!Z2031 &amp;  ", " &amp;  Shares!AA2031 &amp;  ", " &amp;  Shares!AB2031 &amp;  ", " &amp;  Shares!AC2031 &amp;  ", " &amp;  Shares!AD2031 &amp;  ", " &amp;  Shares!AE2031 &amp;  ", " &amp;  Shares!AF2031 &amp;  ", " &amp;  Shares!AG2031 &amp;  ", " &amp;  Shares!AH2031 &amp;  ", " &amp;  Shares!AI2031 &amp;  ", " &amp;  Shares!AJ2031 &amp;  ", " &amp;  Shares!AK2031 &amp;  ", " &amp;  Shares!AL2031 &amp;  ", " &amp;  Shares!AM2031 &amp;  ", " &amp;  Shares!#REF! &amp;  ", " &amp;  Shares!AN2031 &amp;  ", " &amp;  Shares!AO2031 &amp;  ", " &amp;  Shares!AP2031 &amp;  ", " &amp;  Shares!AQ2031 &amp;  ", " &amp;  Shares!AR2031 &amp;  ", " &amp;  Shares!AS2031 &amp;  ", " &amp;  Shares!AT2031 &amp;  ", " &amp;  Shares!AU2031 &amp;  ", " &amp;  Shares!AV2031 &amp;  ", " &amp;  Shares!AW2031 &amp;  ", " &amp;  Shares!AX2031 &amp;  "),"</f>
        <v>#REF!</v>
      </c>
    </row>
    <row r="2031" spans="1:1" x14ac:dyDescent="0.2">
      <c r="A2031" t="e">
        <f>"('"&amp; Shares!A2032 &amp; "', '2017-01-26', " &amp;  Shares!C2032 &amp;  ", " &amp;  Shares!D2032 &amp;  ", " &amp;  Shares!E2032 &amp;  ", " &amp;  Shares!F2032 &amp;  ", " &amp;  Shares!G2032 &amp;  ", " &amp;  Shares!H2032 &amp;  ", " &amp;  Shares!I2032 &amp;  ", " &amp;  Shares!J2032 &amp;  ", " &amp;  Shares!K2032 &amp;  ", " &amp;  Shares!L2032 &amp;  ", " &amp;  Shares!M2032 &amp;  ", " &amp;  Shares!N2032 &amp;  ", " &amp;  Shares!O2032 &amp;  ", " &amp;  Shares!P2032 &amp;  ", " &amp;  Shares!Q2032 &amp;  ", " &amp;  Shares!R2032 &amp;  ", " &amp;  Shares!S2032 &amp;  ", " &amp;  Shares!T2032 &amp;  ", " &amp;  Shares!U2032 &amp;  ", " &amp;  Shares!V2032 &amp;  ", " &amp;  Shares!W2032 &amp;  ", " &amp;  Shares!X2032 &amp;  ", " &amp;  Shares!Y2032 &amp;  ", " &amp;  Shares!Z2032 &amp;  ", " &amp;  Shares!AA2032 &amp;  ", " &amp;  Shares!AB2032 &amp;  ", " &amp;  Shares!AC2032 &amp;  ", " &amp;  Shares!AD2032 &amp;  ", " &amp;  Shares!AE2032 &amp;  ", " &amp;  Shares!AF2032 &amp;  ", " &amp;  Shares!AG2032 &amp;  ", " &amp;  Shares!AH2032 &amp;  ", " &amp;  Shares!AI2032 &amp;  ", " &amp;  Shares!AJ2032 &amp;  ", " &amp;  Shares!AK2032 &amp;  ", " &amp;  Shares!AL2032 &amp;  ", " &amp;  Shares!AM2032 &amp;  ", " &amp;  Shares!#REF! &amp;  ", " &amp;  Shares!AN2032 &amp;  ", " &amp;  Shares!AO2032 &amp;  ", " &amp;  Shares!AP2032 &amp;  ", " &amp;  Shares!AQ2032 &amp;  ", " &amp;  Shares!AR2032 &amp;  ", " &amp;  Shares!AS2032 &amp;  ", " &amp;  Shares!AT2032 &amp;  ", " &amp;  Shares!AU2032 &amp;  ", " &amp;  Shares!AV2032 &amp;  ", " &amp;  Shares!AW2032 &amp;  ", " &amp;  Shares!AX2032 &amp;  "),"</f>
        <v>#REF!</v>
      </c>
    </row>
    <row r="2032" spans="1:1" x14ac:dyDescent="0.2">
      <c r="A2032" t="e">
        <f>"('"&amp; Shares!A2033 &amp; "', '2017-01-26', " &amp;  Shares!C2033 &amp;  ", " &amp;  Shares!D2033 &amp;  ", " &amp;  Shares!E2033 &amp;  ", " &amp;  Shares!F2033 &amp;  ", " &amp;  Shares!G2033 &amp;  ", " &amp;  Shares!H2033 &amp;  ", " &amp;  Shares!I2033 &amp;  ", " &amp;  Shares!J2033 &amp;  ", " &amp;  Shares!K2033 &amp;  ", " &amp;  Shares!L2033 &amp;  ", " &amp;  Shares!M2033 &amp;  ", " &amp;  Shares!N2033 &amp;  ", " &amp;  Shares!O2033 &amp;  ", " &amp;  Shares!P2033 &amp;  ", " &amp;  Shares!Q2033 &amp;  ", " &amp;  Shares!R2033 &amp;  ", " &amp;  Shares!S2033 &amp;  ", " &amp;  Shares!T2033 &amp;  ", " &amp;  Shares!U2033 &amp;  ", " &amp;  Shares!V2033 &amp;  ", " &amp;  Shares!W2033 &amp;  ", " &amp;  Shares!X2033 &amp;  ", " &amp;  Shares!Y2033 &amp;  ", " &amp;  Shares!Z2033 &amp;  ", " &amp;  Shares!AA2033 &amp;  ", " &amp;  Shares!AB2033 &amp;  ", " &amp;  Shares!AC2033 &amp;  ", " &amp;  Shares!AD2033 &amp;  ", " &amp;  Shares!AE2033 &amp;  ", " &amp;  Shares!AF2033 &amp;  ", " &amp;  Shares!AG2033 &amp;  ", " &amp;  Shares!AH2033 &amp;  ", " &amp;  Shares!AI2033 &amp;  ", " &amp;  Shares!AJ2033 &amp;  ", " &amp;  Shares!AK2033 &amp;  ", " &amp;  Shares!AL2033 &amp;  ", " &amp;  Shares!AM2033 &amp;  ", " &amp;  Shares!#REF! &amp;  ", " &amp;  Shares!AN2033 &amp;  ", " &amp;  Shares!AO2033 &amp;  ", " &amp;  Shares!AP2033 &amp;  ", " &amp;  Shares!AQ2033 &amp;  ", " &amp;  Shares!AR2033 &amp;  ", " &amp;  Shares!AS2033 &amp;  ", " &amp;  Shares!AT2033 &amp;  ", " &amp;  Shares!AU2033 &amp;  ", " &amp;  Shares!AV2033 &amp;  ", " &amp;  Shares!AW2033 &amp;  ", " &amp;  Shares!AX2033 &amp;  "),"</f>
        <v>#REF!</v>
      </c>
    </row>
    <row r="2033" spans="1:1" x14ac:dyDescent="0.2">
      <c r="A2033" t="e">
        <f>"('"&amp; Shares!A2034 &amp; "', '2017-01-26', " &amp;  Shares!C2034 &amp;  ", " &amp;  Shares!D2034 &amp;  ", " &amp;  Shares!E2034 &amp;  ", " &amp;  Shares!F2034 &amp;  ", " &amp;  Shares!G2034 &amp;  ", " &amp;  Shares!H2034 &amp;  ", " &amp;  Shares!I2034 &amp;  ", " &amp;  Shares!J2034 &amp;  ", " &amp;  Shares!K2034 &amp;  ", " &amp;  Shares!L2034 &amp;  ", " &amp;  Shares!M2034 &amp;  ", " &amp;  Shares!N2034 &amp;  ", " &amp;  Shares!O2034 &amp;  ", " &amp;  Shares!P2034 &amp;  ", " &amp;  Shares!Q2034 &amp;  ", " &amp;  Shares!R2034 &amp;  ", " &amp;  Shares!S2034 &amp;  ", " &amp;  Shares!T2034 &amp;  ", " &amp;  Shares!U2034 &amp;  ", " &amp;  Shares!V2034 &amp;  ", " &amp;  Shares!W2034 &amp;  ", " &amp;  Shares!X2034 &amp;  ", " &amp;  Shares!Y2034 &amp;  ", " &amp;  Shares!Z2034 &amp;  ", " &amp;  Shares!AA2034 &amp;  ", " &amp;  Shares!AB2034 &amp;  ", " &amp;  Shares!AC2034 &amp;  ", " &amp;  Shares!AD2034 &amp;  ", " &amp;  Shares!AE2034 &amp;  ", " &amp;  Shares!AF2034 &amp;  ", " &amp;  Shares!AG2034 &amp;  ", " &amp;  Shares!AH2034 &amp;  ", " &amp;  Shares!AI2034 &amp;  ", " &amp;  Shares!AJ2034 &amp;  ", " &amp;  Shares!AK2034 &amp;  ", " &amp;  Shares!AL2034 &amp;  ", " &amp;  Shares!AM2034 &amp;  ", " &amp;  Shares!#REF! &amp;  ", " &amp;  Shares!AN2034 &amp;  ", " &amp;  Shares!AO2034 &amp;  ", " &amp;  Shares!AP2034 &amp;  ", " &amp;  Shares!AQ2034 &amp;  ", " &amp;  Shares!AR2034 &amp;  ", " &amp;  Shares!AS2034 &amp;  ", " &amp;  Shares!AT2034 &amp;  ", " &amp;  Shares!AU2034 &amp;  ", " &amp;  Shares!AV2034 &amp;  ", " &amp;  Shares!AW2034 &amp;  ", " &amp;  Shares!AX2034 &amp;  "),"</f>
        <v>#REF!</v>
      </c>
    </row>
    <row r="2034" spans="1:1" x14ac:dyDescent="0.2">
      <c r="A2034" t="e">
        <f>"('"&amp; Shares!A2035 &amp; "', '2017-01-26', " &amp;  Shares!C2035 &amp;  ", " &amp;  Shares!D2035 &amp;  ", " &amp;  Shares!E2035 &amp;  ", " &amp;  Shares!F2035 &amp;  ", " &amp;  Shares!G2035 &amp;  ", " &amp;  Shares!H2035 &amp;  ", " &amp;  Shares!I2035 &amp;  ", " &amp;  Shares!J2035 &amp;  ", " &amp;  Shares!K2035 &amp;  ", " &amp;  Shares!L2035 &amp;  ", " &amp;  Shares!M2035 &amp;  ", " &amp;  Shares!N2035 &amp;  ", " &amp;  Shares!O2035 &amp;  ", " &amp;  Shares!P2035 &amp;  ", " &amp;  Shares!Q2035 &amp;  ", " &amp;  Shares!R2035 &amp;  ", " &amp;  Shares!S2035 &amp;  ", " &amp;  Shares!T2035 &amp;  ", " &amp;  Shares!U2035 &amp;  ", " &amp;  Shares!V2035 &amp;  ", " &amp;  Shares!W2035 &amp;  ", " &amp;  Shares!X2035 &amp;  ", " &amp;  Shares!Y2035 &amp;  ", " &amp;  Shares!Z2035 &amp;  ", " &amp;  Shares!AA2035 &amp;  ", " &amp;  Shares!AB2035 &amp;  ", " &amp;  Shares!AC2035 &amp;  ", " &amp;  Shares!AD2035 &amp;  ", " &amp;  Shares!AE2035 &amp;  ", " &amp;  Shares!AF2035 &amp;  ", " &amp;  Shares!AG2035 &amp;  ", " &amp;  Shares!AH2035 &amp;  ", " &amp;  Shares!AI2035 &amp;  ", " &amp;  Shares!AJ2035 &amp;  ", " &amp;  Shares!AK2035 &amp;  ", " &amp;  Shares!AL2035 &amp;  ", " &amp;  Shares!AM2035 &amp;  ", " &amp;  Shares!#REF! &amp;  ", " &amp;  Shares!AN2035 &amp;  ", " &amp;  Shares!AO2035 &amp;  ", " &amp;  Shares!AP2035 &amp;  ", " &amp;  Shares!AQ2035 &amp;  ", " &amp;  Shares!AR2035 &amp;  ", " &amp;  Shares!AS2035 &amp;  ", " &amp;  Shares!AT2035 &amp;  ", " &amp;  Shares!AU2035 &amp;  ", " &amp;  Shares!AV2035 &amp;  ", " &amp;  Shares!AW2035 &amp;  ", " &amp;  Shares!AX2035 &amp;  "),"</f>
        <v>#REF!</v>
      </c>
    </row>
    <row r="2035" spans="1:1" x14ac:dyDescent="0.2">
      <c r="A2035" t="e">
        <f>"('"&amp; Shares!A2036 &amp; "', '2017-01-26', " &amp;  Shares!C2036 &amp;  ", " &amp;  Shares!D2036 &amp;  ", " &amp;  Shares!E2036 &amp;  ", " &amp;  Shares!F2036 &amp;  ", " &amp;  Shares!G2036 &amp;  ", " &amp;  Shares!H2036 &amp;  ", " &amp;  Shares!I2036 &amp;  ", " &amp;  Shares!J2036 &amp;  ", " &amp;  Shares!K2036 &amp;  ", " &amp;  Shares!L2036 &amp;  ", " &amp;  Shares!M2036 &amp;  ", " &amp;  Shares!N2036 &amp;  ", " &amp;  Shares!O2036 &amp;  ", " &amp;  Shares!P2036 &amp;  ", " &amp;  Shares!Q2036 &amp;  ", " &amp;  Shares!R2036 &amp;  ", " &amp;  Shares!S2036 &amp;  ", " &amp;  Shares!T2036 &amp;  ", " &amp;  Shares!U2036 &amp;  ", " &amp;  Shares!V2036 &amp;  ", " &amp;  Shares!W2036 &amp;  ", " &amp;  Shares!X2036 &amp;  ", " &amp;  Shares!Y2036 &amp;  ", " &amp;  Shares!Z2036 &amp;  ", " &amp;  Shares!AA2036 &amp;  ", " &amp;  Shares!AB2036 &amp;  ", " &amp;  Shares!AC2036 &amp;  ", " &amp;  Shares!AD2036 &amp;  ", " &amp;  Shares!AE2036 &amp;  ", " &amp;  Shares!AF2036 &amp;  ", " &amp;  Shares!AG2036 &amp;  ", " &amp;  Shares!AH2036 &amp;  ", " &amp;  Shares!AI2036 &amp;  ", " &amp;  Shares!AJ2036 &amp;  ", " &amp;  Shares!AK2036 &amp;  ", " &amp;  Shares!AL2036 &amp;  ", " &amp;  Shares!AM2036 &amp;  ", " &amp;  Shares!#REF! &amp;  ", " &amp;  Shares!AN2036 &amp;  ", " &amp;  Shares!AO2036 &amp;  ", " &amp;  Shares!AP2036 &amp;  ", " &amp;  Shares!AQ2036 &amp;  ", " &amp;  Shares!AR2036 &amp;  ", " &amp;  Shares!AS2036 &amp;  ", " &amp;  Shares!AT2036 &amp;  ", " &amp;  Shares!AU2036 &amp;  ", " &amp;  Shares!AV2036 &amp;  ", " &amp;  Shares!AW2036 &amp;  ", " &amp;  Shares!AX2036 &amp;  "),"</f>
        <v>#REF!</v>
      </c>
    </row>
    <row r="2036" spans="1:1" x14ac:dyDescent="0.2">
      <c r="A2036" t="e">
        <f>"('"&amp; Shares!A2037 &amp; "', '2017-01-26', " &amp;  Shares!C2037 &amp;  ", " &amp;  Shares!D2037 &amp;  ", " &amp;  Shares!E2037 &amp;  ", " &amp;  Shares!F2037 &amp;  ", " &amp;  Shares!G2037 &amp;  ", " &amp;  Shares!H2037 &amp;  ", " &amp;  Shares!I2037 &amp;  ", " &amp;  Shares!J2037 &amp;  ", " &amp;  Shares!K2037 &amp;  ", " &amp;  Shares!L2037 &amp;  ", " &amp;  Shares!M2037 &amp;  ", " &amp;  Shares!N2037 &amp;  ", " &amp;  Shares!O2037 &amp;  ", " &amp;  Shares!P2037 &amp;  ", " &amp;  Shares!Q2037 &amp;  ", " &amp;  Shares!R2037 &amp;  ", " &amp;  Shares!S2037 &amp;  ", " &amp;  Shares!T2037 &amp;  ", " &amp;  Shares!U2037 &amp;  ", " &amp;  Shares!V2037 &amp;  ", " &amp;  Shares!W2037 &amp;  ", " &amp;  Shares!X2037 &amp;  ", " &amp;  Shares!Y2037 &amp;  ", " &amp;  Shares!Z2037 &amp;  ", " &amp;  Shares!AA2037 &amp;  ", " &amp;  Shares!AB2037 &amp;  ", " &amp;  Shares!AC2037 &amp;  ", " &amp;  Shares!AD2037 &amp;  ", " &amp;  Shares!AE2037 &amp;  ", " &amp;  Shares!AF2037 &amp;  ", " &amp;  Shares!AG2037 &amp;  ", " &amp;  Shares!AH2037 &amp;  ", " &amp;  Shares!AI2037 &amp;  ", " &amp;  Shares!AJ2037 &amp;  ", " &amp;  Shares!AK2037 &amp;  ", " &amp;  Shares!AL2037 &amp;  ", " &amp;  Shares!AM2037 &amp;  ", " &amp;  Shares!#REF! &amp;  ", " &amp;  Shares!AN2037 &amp;  ", " &amp;  Shares!AO2037 &amp;  ", " &amp;  Shares!AP2037 &amp;  ", " &amp;  Shares!AQ2037 &amp;  ", " &amp;  Shares!AR2037 &amp;  ", " &amp;  Shares!AS2037 &amp;  ", " &amp;  Shares!AT2037 &amp;  ", " &amp;  Shares!AU2037 &amp;  ", " &amp;  Shares!AV2037 &amp;  ", " &amp;  Shares!AW2037 &amp;  ", " &amp;  Shares!AX2037 &amp;  "),"</f>
        <v>#REF!</v>
      </c>
    </row>
    <row r="2037" spans="1:1" x14ac:dyDescent="0.2">
      <c r="A2037" t="e">
        <f>"('"&amp; Shares!A2038 &amp; "', '2017-01-26', " &amp;  Shares!C2038 &amp;  ", " &amp;  Shares!D2038 &amp;  ", " &amp;  Shares!E2038 &amp;  ", " &amp;  Shares!F2038 &amp;  ", " &amp;  Shares!G2038 &amp;  ", " &amp;  Shares!H2038 &amp;  ", " &amp;  Shares!I2038 &amp;  ", " &amp;  Shares!J2038 &amp;  ", " &amp;  Shares!K2038 &amp;  ", " &amp;  Shares!L2038 &amp;  ", " &amp;  Shares!M2038 &amp;  ", " &amp;  Shares!N2038 &amp;  ", " &amp;  Shares!O2038 &amp;  ", " &amp;  Shares!P2038 &amp;  ", " &amp;  Shares!Q2038 &amp;  ", " &amp;  Shares!R2038 &amp;  ", " &amp;  Shares!S2038 &amp;  ", " &amp;  Shares!T2038 &amp;  ", " &amp;  Shares!U2038 &amp;  ", " &amp;  Shares!V2038 &amp;  ", " &amp;  Shares!W2038 &amp;  ", " &amp;  Shares!X2038 &amp;  ", " &amp;  Shares!Y2038 &amp;  ", " &amp;  Shares!Z2038 &amp;  ", " &amp;  Shares!AA2038 &amp;  ", " &amp;  Shares!AB2038 &amp;  ", " &amp;  Shares!AC2038 &amp;  ", " &amp;  Shares!AD2038 &amp;  ", " &amp;  Shares!AE2038 &amp;  ", " &amp;  Shares!AF2038 &amp;  ", " &amp;  Shares!AG2038 &amp;  ", " &amp;  Shares!AH2038 &amp;  ", " &amp;  Shares!AI2038 &amp;  ", " &amp;  Shares!AJ2038 &amp;  ", " &amp;  Shares!AK2038 &amp;  ", " &amp;  Shares!AL2038 &amp;  ", " &amp;  Shares!AM2038 &amp;  ", " &amp;  Shares!#REF! &amp;  ", " &amp;  Shares!AN2038 &amp;  ", " &amp;  Shares!AO2038 &amp;  ", " &amp;  Shares!AP2038 &amp;  ", " &amp;  Shares!AQ2038 &amp;  ", " &amp;  Shares!AR2038 &amp;  ", " &amp;  Shares!AS2038 &amp;  ", " &amp;  Shares!AT2038 &amp;  ", " &amp;  Shares!AU2038 &amp;  ", " &amp;  Shares!AV2038 &amp;  ", " &amp;  Shares!AW2038 &amp;  ", " &amp;  Shares!AX2038 &amp;  "),"</f>
        <v>#REF!</v>
      </c>
    </row>
    <row r="2038" spans="1:1" x14ac:dyDescent="0.2">
      <c r="A2038" t="e">
        <f>"('"&amp; Shares!A2039 &amp; "', '2017-01-26', " &amp;  Shares!C2039 &amp;  ", " &amp;  Shares!D2039 &amp;  ", " &amp;  Shares!E2039 &amp;  ", " &amp;  Shares!F2039 &amp;  ", " &amp;  Shares!G2039 &amp;  ", " &amp;  Shares!H2039 &amp;  ", " &amp;  Shares!I2039 &amp;  ", " &amp;  Shares!J2039 &amp;  ", " &amp;  Shares!K2039 &amp;  ", " &amp;  Shares!L2039 &amp;  ", " &amp;  Shares!M2039 &amp;  ", " &amp;  Shares!N2039 &amp;  ", " &amp;  Shares!O2039 &amp;  ", " &amp;  Shares!P2039 &amp;  ", " &amp;  Shares!Q2039 &amp;  ", " &amp;  Shares!R2039 &amp;  ", " &amp;  Shares!S2039 &amp;  ", " &amp;  Shares!T2039 &amp;  ", " &amp;  Shares!U2039 &amp;  ", " &amp;  Shares!V2039 &amp;  ", " &amp;  Shares!W2039 &amp;  ", " &amp;  Shares!X2039 &amp;  ", " &amp;  Shares!Y2039 &amp;  ", " &amp;  Shares!Z2039 &amp;  ", " &amp;  Shares!AA2039 &amp;  ", " &amp;  Shares!AB2039 &amp;  ", " &amp;  Shares!AC2039 &amp;  ", " &amp;  Shares!AD2039 &amp;  ", " &amp;  Shares!AE2039 &amp;  ", " &amp;  Shares!AF2039 &amp;  ", " &amp;  Shares!AG2039 &amp;  ", " &amp;  Shares!AH2039 &amp;  ", " &amp;  Shares!AI2039 &amp;  ", " &amp;  Shares!AJ2039 &amp;  ", " &amp;  Shares!AK2039 &amp;  ", " &amp;  Shares!AL2039 &amp;  ", " &amp;  Shares!AM2039 &amp;  ", " &amp;  Shares!#REF! &amp;  ", " &amp;  Shares!AN2039 &amp;  ", " &amp;  Shares!AO2039 &amp;  ", " &amp;  Shares!AP2039 &amp;  ", " &amp;  Shares!AQ2039 &amp;  ", " &amp;  Shares!AR2039 &amp;  ", " &amp;  Shares!AS2039 &amp;  ", " &amp;  Shares!AT2039 &amp;  ", " &amp;  Shares!AU2039 &amp;  ", " &amp;  Shares!AV2039 &amp;  ", " &amp;  Shares!AW2039 &amp;  ", " &amp;  Shares!AX2039 &amp;  "),"</f>
        <v>#REF!</v>
      </c>
    </row>
    <row r="2039" spans="1:1" x14ac:dyDescent="0.2">
      <c r="A2039" t="e">
        <f>"('"&amp; Shares!A2040 &amp; "', '2017-01-26', " &amp;  Shares!C2040 &amp;  ", " &amp;  Shares!D2040 &amp;  ", " &amp;  Shares!E2040 &amp;  ", " &amp;  Shares!F2040 &amp;  ", " &amp;  Shares!G2040 &amp;  ", " &amp;  Shares!H2040 &amp;  ", " &amp;  Shares!I2040 &amp;  ", " &amp;  Shares!J2040 &amp;  ", " &amp;  Shares!K2040 &amp;  ", " &amp;  Shares!L2040 &amp;  ", " &amp;  Shares!M2040 &amp;  ", " &amp;  Shares!N2040 &amp;  ", " &amp;  Shares!O2040 &amp;  ", " &amp;  Shares!P2040 &amp;  ", " &amp;  Shares!Q2040 &amp;  ", " &amp;  Shares!R2040 &amp;  ", " &amp;  Shares!S2040 &amp;  ", " &amp;  Shares!T2040 &amp;  ", " &amp;  Shares!U2040 &amp;  ", " &amp;  Shares!V2040 &amp;  ", " &amp;  Shares!W2040 &amp;  ", " &amp;  Shares!X2040 &amp;  ", " &amp;  Shares!Y2040 &amp;  ", " &amp;  Shares!Z2040 &amp;  ", " &amp;  Shares!AA2040 &amp;  ", " &amp;  Shares!AB2040 &amp;  ", " &amp;  Shares!AC2040 &amp;  ", " &amp;  Shares!AD2040 &amp;  ", " &amp;  Shares!AE2040 &amp;  ", " &amp;  Shares!AF2040 &amp;  ", " &amp;  Shares!AG2040 &amp;  ", " &amp;  Shares!AH2040 &amp;  ", " &amp;  Shares!AI2040 &amp;  ", " &amp;  Shares!AJ2040 &amp;  ", " &amp;  Shares!AK2040 &amp;  ", " &amp;  Shares!AL2040 &amp;  ", " &amp;  Shares!AM2040 &amp;  ", " &amp;  Shares!#REF! &amp;  ", " &amp;  Shares!AN2040 &amp;  ", " &amp;  Shares!AO2040 &amp;  ", " &amp;  Shares!AP2040 &amp;  ", " &amp;  Shares!AQ2040 &amp;  ", " &amp;  Shares!AR2040 &amp;  ", " &amp;  Shares!AS2040 &amp;  ", " &amp;  Shares!AT2040 &amp;  ", " &amp;  Shares!AU2040 &amp;  ", " &amp;  Shares!AV2040 &amp;  ", " &amp;  Shares!AW2040 &amp;  ", " &amp;  Shares!AX2040 &amp;  "),"</f>
        <v>#REF!</v>
      </c>
    </row>
    <row r="2040" spans="1:1" x14ac:dyDescent="0.2">
      <c r="A2040" t="e">
        <f>"('"&amp; Shares!A2041 &amp; "', '2017-01-26', " &amp;  Shares!C2041 &amp;  ", " &amp;  Shares!D2041 &amp;  ", " &amp;  Shares!E2041 &amp;  ", " &amp;  Shares!F2041 &amp;  ", " &amp;  Shares!G2041 &amp;  ", " &amp;  Shares!H2041 &amp;  ", " &amp;  Shares!I2041 &amp;  ", " &amp;  Shares!J2041 &amp;  ", " &amp;  Shares!K2041 &amp;  ", " &amp;  Shares!L2041 &amp;  ", " &amp;  Shares!M2041 &amp;  ", " &amp;  Shares!N2041 &amp;  ", " &amp;  Shares!O2041 &amp;  ", " &amp;  Shares!P2041 &amp;  ", " &amp;  Shares!Q2041 &amp;  ", " &amp;  Shares!R2041 &amp;  ", " &amp;  Shares!S2041 &amp;  ", " &amp;  Shares!T2041 &amp;  ", " &amp;  Shares!U2041 &amp;  ", " &amp;  Shares!V2041 &amp;  ", " &amp;  Shares!W2041 &amp;  ", " &amp;  Shares!X2041 &amp;  ", " &amp;  Shares!Y2041 &amp;  ", " &amp;  Shares!Z2041 &amp;  ", " &amp;  Shares!AA2041 &amp;  ", " &amp;  Shares!AB2041 &amp;  ", " &amp;  Shares!AC2041 &amp;  ", " &amp;  Shares!AD2041 &amp;  ", " &amp;  Shares!AE2041 &amp;  ", " &amp;  Shares!AF2041 &amp;  ", " &amp;  Shares!AG2041 &amp;  ", " &amp;  Shares!AH2041 &amp;  ", " &amp;  Shares!AI2041 &amp;  ", " &amp;  Shares!AJ2041 &amp;  ", " &amp;  Shares!AK2041 &amp;  ", " &amp;  Shares!AL2041 &amp;  ", " &amp;  Shares!AM2041 &amp;  ", " &amp;  Shares!#REF! &amp;  ", " &amp;  Shares!AN2041 &amp;  ", " &amp;  Shares!AO2041 &amp;  ", " &amp;  Shares!AP2041 &amp;  ", " &amp;  Shares!AQ2041 &amp;  ", " &amp;  Shares!AR2041 &amp;  ", " &amp;  Shares!AS2041 &amp;  ", " &amp;  Shares!AT2041 &amp;  ", " &amp;  Shares!AU2041 &amp;  ", " &amp;  Shares!AV2041 &amp;  ", " &amp;  Shares!AW2041 &amp;  ", " &amp;  Shares!AX2041 &amp;  "),"</f>
        <v>#REF!</v>
      </c>
    </row>
    <row r="2041" spans="1:1" x14ac:dyDescent="0.2">
      <c r="A2041" t="e">
        <f>"('"&amp; Shares!A2042 &amp; "', '2017-01-26', " &amp;  Shares!C2042 &amp;  ", " &amp;  Shares!D2042 &amp;  ", " &amp;  Shares!E2042 &amp;  ", " &amp;  Shares!F2042 &amp;  ", " &amp;  Shares!G2042 &amp;  ", " &amp;  Shares!H2042 &amp;  ", " &amp;  Shares!I2042 &amp;  ", " &amp;  Shares!J2042 &amp;  ", " &amp;  Shares!K2042 &amp;  ", " &amp;  Shares!L2042 &amp;  ", " &amp;  Shares!M2042 &amp;  ", " &amp;  Shares!N2042 &amp;  ", " &amp;  Shares!O2042 &amp;  ", " &amp;  Shares!P2042 &amp;  ", " &amp;  Shares!Q2042 &amp;  ", " &amp;  Shares!R2042 &amp;  ", " &amp;  Shares!S2042 &amp;  ", " &amp;  Shares!T2042 &amp;  ", " &amp;  Shares!U2042 &amp;  ", " &amp;  Shares!V2042 &amp;  ", " &amp;  Shares!W2042 &amp;  ", " &amp;  Shares!X2042 &amp;  ", " &amp;  Shares!Y2042 &amp;  ", " &amp;  Shares!Z2042 &amp;  ", " &amp;  Shares!AA2042 &amp;  ", " &amp;  Shares!AB2042 &amp;  ", " &amp;  Shares!AC2042 &amp;  ", " &amp;  Shares!AD2042 &amp;  ", " &amp;  Shares!AE2042 &amp;  ", " &amp;  Shares!AF2042 &amp;  ", " &amp;  Shares!AG2042 &amp;  ", " &amp;  Shares!AH2042 &amp;  ", " &amp;  Shares!AI2042 &amp;  ", " &amp;  Shares!AJ2042 &amp;  ", " &amp;  Shares!AK2042 &amp;  ", " &amp;  Shares!AL2042 &amp;  ", " &amp;  Shares!AM2042 &amp;  ", " &amp;  Shares!#REF! &amp;  ", " &amp;  Shares!AN2042 &amp;  ", " &amp;  Shares!AO2042 &amp;  ", " &amp;  Shares!AP2042 &amp;  ", " &amp;  Shares!AQ2042 &amp;  ", " &amp;  Shares!AR2042 &amp;  ", " &amp;  Shares!AS2042 &amp;  ", " &amp;  Shares!AT2042 &amp;  ", " &amp;  Shares!AU2042 &amp;  ", " &amp;  Shares!AV2042 &amp;  ", " &amp;  Shares!AW2042 &amp;  ", " &amp;  Shares!AX2042 &amp;  "),"</f>
        <v>#REF!</v>
      </c>
    </row>
    <row r="2042" spans="1:1" x14ac:dyDescent="0.2">
      <c r="A2042" t="e">
        <f>"('"&amp; Shares!A2043 &amp; "', '2017-01-26', " &amp;  Shares!C2043 &amp;  ", " &amp;  Shares!D2043 &amp;  ", " &amp;  Shares!E2043 &amp;  ", " &amp;  Shares!F2043 &amp;  ", " &amp;  Shares!G2043 &amp;  ", " &amp;  Shares!H2043 &amp;  ", " &amp;  Shares!I2043 &amp;  ", " &amp;  Shares!J2043 &amp;  ", " &amp;  Shares!K2043 &amp;  ", " &amp;  Shares!L2043 &amp;  ", " &amp;  Shares!M2043 &amp;  ", " &amp;  Shares!N2043 &amp;  ", " &amp;  Shares!O2043 &amp;  ", " &amp;  Shares!P2043 &amp;  ", " &amp;  Shares!Q2043 &amp;  ", " &amp;  Shares!R2043 &amp;  ", " &amp;  Shares!S2043 &amp;  ", " &amp;  Shares!T2043 &amp;  ", " &amp;  Shares!U2043 &amp;  ", " &amp;  Shares!V2043 &amp;  ", " &amp;  Shares!W2043 &amp;  ", " &amp;  Shares!X2043 &amp;  ", " &amp;  Shares!Y2043 &amp;  ", " &amp;  Shares!Z2043 &amp;  ", " &amp;  Shares!AA2043 &amp;  ", " &amp;  Shares!AB2043 &amp;  ", " &amp;  Shares!AC2043 &amp;  ", " &amp;  Shares!AD2043 &amp;  ", " &amp;  Shares!AE2043 &amp;  ", " &amp;  Shares!AF2043 &amp;  ", " &amp;  Shares!AG2043 &amp;  ", " &amp;  Shares!AH2043 &amp;  ", " &amp;  Shares!AI2043 &amp;  ", " &amp;  Shares!AJ2043 &amp;  ", " &amp;  Shares!AK2043 &amp;  ", " &amp;  Shares!AL2043 &amp;  ", " &amp;  Shares!AM2043 &amp;  ", " &amp;  Shares!#REF! &amp;  ", " &amp;  Shares!AN2043 &amp;  ", " &amp;  Shares!AO2043 &amp;  ", " &amp;  Shares!AP2043 &amp;  ", " &amp;  Shares!AQ2043 &amp;  ", " &amp;  Shares!AR2043 &amp;  ", " &amp;  Shares!AS2043 &amp;  ", " &amp;  Shares!AT2043 &amp;  ", " &amp;  Shares!AU2043 &amp;  ", " &amp;  Shares!AV2043 &amp;  ", " &amp;  Shares!AW2043 &amp;  ", " &amp;  Shares!AX2043 &amp;  "),"</f>
        <v>#REF!</v>
      </c>
    </row>
    <row r="2043" spans="1:1" x14ac:dyDescent="0.2">
      <c r="A2043" t="e">
        <f>"('"&amp; Shares!A2044 &amp; "', '2017-01-26', " &amp;  Shares!C2044 &amp;  ", " &amp;  Shares!D2044 &amp;  ", " &amp;  Shares!E2044 &amp;  ", " &amp;  Shares!F2044 &amp;  ", " &amp;  Shares!G2044 &amp;  ", " &amp;  Shares!H2044 &amp;  ", " &amp;  Shares!I2044 &amp;  ", " &amp;  Shares!J2044 &amp;  ", " &amp;  Shares!K2044 &amp;  ", " &amp;  Shares!L2044 &amp;  ", " &amp;  Shares!M2044 &amp;  ", " &amp;  Shares!N2044 &amp;  ", " &amp;  Shares!O2044 &amp;  ", " &amp;  Shares!P2044 &amp;  ", " &amp;  Shares!Q2044 &amp;  ", " &amp;  Shares!R2044 &amp;  ", " &amp;  Shares!S2044 &amp;  ", " &amp;  Shares!T2044 &amp;  ", " &amp;  Shares!U2044 &amp;  ", " &amp;  Shares!V2044 &amp;  ", " &amp;  Shares!W2044 &amp;  ", " &amp;  Shares!X2044 &amp;  ", " &amp;  Shares!Y2044 &amp;  ", " &amp;  Shares!Z2044 &amp;  ", " &amp;  Shares!AA2044 &amp;  ", " &amp;  Shares!AB2044 &amp;  ", " &amp;  Shares!AC2044 &amp;  ", " &amp;  Shares!AD2044 &amp;  ", " &amp;  Shares!AE2044 &amp;  ", " &amp;  Shares!AF2044 &amp;  ", " &amp;  Shares!AG2044 &amp;  ", " &amp;  Shares!AH2044 &amp;  ", " &amp;  Shares!AI2044 &amp;  ", " &amp;  Shares!AJ2044 &amp;  ", " &amp;  Shares!AK2044 &amp;  ", " &amp;  Shares!AL2044 &amp;  ", " &amp;  Shares!AM2044 &amp;  ", " &amp;  Shares!#REF! &amp;  ", " &amp;  Shares!AN2044 &amp;  ", " &amp;  Shares!AO2044 &amp;  ", " &amp;  Shares!AP2044 &amp;  ", " &amp;  Shares!AQ2044 &amp;  ", " &amp;  Shares!AR2044 &amp;  ", " &amp;  Shares!AS2044 &amp;  ", " &amp;  Shares!AT2044 &amp;  ", " &amp;  Shares!AU2044 &amp;  ", " &amp;  Shares!AV2044 &amp;  ", " &amp;  Shares!AW2044 &amp;  ", " &amp;  Shares!AX2044 &amp;  "),"</f>
        <v>#REF!</v>
      </c>
    </row>
    <row r="2044" spans="1:1" x14ac:dyDescent="0.2">
      <c r="A2044" t="e">
        <f>"('"&amp; Shares!A2045 &amp; "', '2017-01-26', " &amp;  Shares!C2045 &amp;  ", " &amp;  Shares!D2045 &amp;  ", " &amp;  Shares!E2045 &amp;  ", " &amp;  Shares!F2045 &amp;  ", " &amp;  Shares!G2045 &amp;  ", " &amp;  Shares!H2045 &amp;  ", " &amp;  Shares!I2045 &amp;  ", " &amp;  Shares!J2045 &amp;  ", " &amp;  Shares!K2045 &amp;  ", " &amp;  Shares!L2045 &amp;  ", " &amp;  Shares!M2045 &amp;  ", " &amp;  Shares!N2045 &amp;  ", " &amp;  Shares!O2045 &amp;  ", " &amp;  Shares!P2045 &amp;  ", " &amp;  Shares!Q2045 &amp;  ", " &amp;  Shares!R2045 &amp;  ", " &amp;  Shares!S2045 &amp;  ", " &amp;  Shares!T2045 &amp;  ", " &amp;  Shares!U2045 &amp;  ", " &amp;  Shares!V2045 &amp;  ", " &amp;  Shares!W2045 &amp;  ", " &amp;  Shares!X2045 &amp;  ", " &amp;  Shares!Y2045 &amp;  ", " &amp;  Shares!Z2045 &amp;  ", " &amp;  Shares!AA2045 &amp;  ", " &amp;  Shares!AB2045 &amp;  ", " &amp;  Shares!AC2045 &amp;  ", " &amp;  Shares!AD2045 &amp;  ", " &amp;  Shares!AE2045 &amp;  ", " &amp;  Shares!AF2045 &amp;  ", " &amp;  Shares!AG2045 &amp;  ", " &amp;  Shares!AH2045 &amp;  ", " &amp;  Shares!AI2045 &amp;  ", " &amp;  Shares!AJ2045 &amp;  ", " &amp;  Shares!AK2045 &amp;  ", " &amp;  Shares!AL2045 &amp;  ", " &amp;  Shares!AM2045 &amp;  ", " &amp;  Shares!#REF! &amp;  ", " &amp;  Shares!AN2045 &amp;  ", " &amp;  Shares!AO2045 &amp;  ", " &amp;  Shares!AP2045 &amp;  ", " &amp;  Shares!AQ2045 &amp;  ", " &amp;  Shares!AR2045 &amp;  ", " &amp;  Shares!AS2045 &amp;  ", " &amp;  Shares!AT2045 &amp;  ", " &amp;  Shares!AU2045 &amp;  ", " &amp;  Shares!AV2045 &amp;  ", " &amp;  Shares!AW2045 &amp;  ", " &amp;  Shares!AX2045 &amp;  "),"</f>
        <v>#REF!</v>
      </c>
    </row>
    <row r="2045" spans="1:1" x14ac:dyDescent="0.2">
      <c r="A2045" t="e">
        <f>"('"&amp; Shares!A2046 &amp; "', '2017-01-26', " &amp;  Shares!C2046 &amp;  ", " &amp;  Shares!D2046 &amp;  ", " &amp;  Shares!E2046 &amp;  ", " &amp;  Shares!F2046 &amp;  ", " &amp;  Shares!G2046 &amp;  ", " &amp;  Shares!H2046 &amp;  ", " &amp;  Shares!I2046 &amp;  ", " &amp;  Shares!J2046 &amp;  ", " &amp;  Shares!K2046 &amp;  ", " &amp;  Shares!L2046 &amp;  ", " &amp;  Shares!M2046 &amp;  ", " &amp;  Shares!N2046 &amp;  ", " &amp;  Shares!O2046 &amp;  ", " &amp;  Shares!P2046 &amp;  ", " &amp;  Shares!Q2046 &amp;  ", " &amp;  Shares!R2046 &amp;  ", " &amp;  Shares!S2046 &amp;  ", " &amp;  Shares!T2046 &amp;  ", " &amp;  Shares!U2046 &amp;  ", " &amp;  Shares!V2046 &amp;  ", " &amp;  Shares!W2046 &amp;  ", " &amp;  Shares!X2046 &amp;  ", " &amp;  Shares!Y2046 &amp;  ", " &amp;  Shares!Z2046 &amp;  ", " &amp;  Shares!AA2046 &amp;  ", " &amp;  Shares!AB2046 &amp;  ", " &amp;  Shares!AC2046 &amp;  ", " &amp;  Shares!AD2046 &amp;  ", " &amp;  Shares!AE2046 &amp;  ", " &amp;  Shares!AF2046 &amp;  ", " &amp;  Shares!AG2046 &amp;  ", " &amp;  Shares!AH2046 &amp;  ", " &amp;  Shares!AI2046 &amp;  ", " &amp;  Shares!AJ2046 &amp;  ", " &amp;  Shares!AK2046 &amp;  ", " &amp;  Shares!AL2046 &amp;  ", " &amp;  Shares!AM2046 &amp;  ", " &amp;  Shares!#REF! &amp;  ", " &amp;  Shares!AN2046 &amp;  ", " &amp;  Shares!AO2046 &amp;  ", " &amp;  Shares!AP2046 &amp;  ", " &amp;  Shares!AQ2046 &amp;  ", " &amp;  Shares!AR2046 &amp;  ", " &amp;  Shares!AS2046 &amp;  ", " &amp;  Shares!AT2046 &amp;  ", " &amp;  Shares!AU2046 &amp;  ", " &amp;  Shares!AV2046 &amp;  ", " &amp;  Shares!AW2046 &amp;  ", " &amp;  Shares!AX2046 &amp;  "),"</f>
        <v>#REF!</v>
      </c>
    </row>
    <row r="2046" spans="1:1" x14ac:dyDescent="0.2">
      <c r="A2046" t="e">
        <f>"('"&amp; Shares!A2047 &amp; "', '2017-01-26', " &amp;  Shares!C2047 &amp;  ", " &amp;  Shares!D2047 &amp;  ", " &amp;  Shares!E2047 &amp;  ", " &amp;  Shares!F2047 &amp;  ", " &amp;  Shares!G2047 &amp;  ", " &amp;  Shares!H2047 &amp;  ", " &amp;  Shares!I2047 &amp;  ", " &amp;  Shares!J2047 &amp;  ", " &amp;  Shares!K2047 &amp;  ", " &amp;  Shares!L2047 &amp;  ", " &amp;  Shares!M2047 &amp;  ", " &amp;  Shares!N2047 &amp;  ", " &amp;  Shares!O2047 &amp;  ", " &amp;  Shares!P2047 &amp;  ", " &amp;  Shares!Q2047 &amp;  ", " &amp;  Shares!R2047 &amp;  ", " &amp;  Shares!S2047 &amp;  ", " &amp;  Shares!T2047 &amp;  ", " &amp;  Shares!U2047 &amp;  ", " &amp;  Shares!V2047 &amp;  ", " &amp;  Shares!W2047 &amp;  ", " &amp;  Shares!X2047 &amp;  ", " &amp;  Shares!Y2047 &amp;  ", " &amp;  Shares!Z2047 &amp;  ", " &amp;  Shares!AA2047 &amp;  ", " &amp;  Shares!AB2047 &amp;  ", " &amp;  Shares!AC2047 &amp;  ", " &amp;  Shares!AD2047 &amp;  ", " &amp;  Shares!AE2047 &amp;  ", " &amp;  Shares!AF2047 &amp;  ", " &amp;  Shares!AG2047 &amp;  ", " &amp;  Shares!AH2047 &amp;  ", " &amp;  Shares!AI2047 &amp;  ", " &amp;  Shares!AJ2047 &amp;  ", " &amp;  Shares!AK2047 &amp;  ", " &amp;  Shares!AL2047 &amp;  ", " &amp;  Shares!AM2047 &amp;  ", " &amp;  Shares!#REF! &amp;  ", " &amp;  Shares!AN2047 &amp;  ", " &amp;  Shares!AO2047 &amp;  ", " &amp;  Shares!AP2047 &amp;  ", " &amp;  Shares!AQ2047 &amp;  ", " &amp;  Shares!AR2047 &amp;  ", " &amp;  Shares!AS2047 &amp;  ", " &amp;  Shares!AT2047 &amp;  ", " &amp;  Shares!AU2047 &amp;  ", " &amp;  Shares!AV2047 &amp;  ", " &amp;  Shares!AW2047 &amp;  ", " &amp;  Shares!AX2047 &amp;  "),"</f>
        <v>#REF!</v>
      </c>
    </row>
    <row r="2047" spans="1:1" x14ac:dyDescent="0.2">
      <c r="A2047" t="e">
        <f>"('"&amp; Shares!A2048 &amp; "', '2017-01-26', " &amp;  Shares!C2048 &amp;  ", " &amp;  Shares!D2048 &amp;  ", " &amp;  Shares!E2048 &amp;  ", " &amp;  Shares!F2048 &amp;  ", " &amp;  Shares!G2048 &amp;  ", " &amp;  Shares!H2048 &amp;  ", " &amp;  Shares!I2048 &amp;  ", " &amp;  Shares!J2048 &amp;  ", " &amp;  Shares!K2048 &amp;  ", " &amp;  Shares!L2048 &amp;  ", " &amp;  Shares!M2048 &amp;  ", " &amp;  Shares!N2048 &amp;  ", " &amp;  Shares!O2048 &amp;  ", " &amp;  Shares!P2048 &amp;  ", " &amp;  Shares!Q2048 &amp;  ", " &amp;  Shares!R2048 &amp;  ", " &amp;  Shares!S2048 &amp;  ", " &amp;  Shares!T2048 &amp;  ", " &amp;  Shares!U2048 &amp;  ", " &amp;  Shares!V2048 &amp;  ", " &amp;  Shares!W2048 &amp;  ", " &amp;  Shares!X2048 &amp;  ", " &amp;  Shares!Y2048 &amp;  ", " &amp;  Shares!Z2048 &amp;  ", " &amp;  Shares!AA2048 &amp;  ", " &amp;  Shares!AB2048 &amp;  ", " &amp;  Shares!AC2048 &amp;  ", " &amp;  Shares!AD2048 &amp;  ", " &amp;  Shares!AE2048 &amp;  ", " &amp;  Shares!AF2048 &amp;  ", " &amp;  Shares!AG2048 &amp;  ", " &amp;  Shares!AH2048 &amp;  ", " &amp;  Shares!AI2048 &amp;  ", " &amp;  Shares!AJ2048 &amp;  ", " &amp;  Shares!AK2048 &amp;  ", " &amp;  Shares!AL2048 &amp;  ", " &amp;  Shares!AM2048 &amp;  ", " &amp;  Shares!#REF! &amp;  ", " &amp;  Shares!AN2048 &amp;  ", " &amp;  Shares!AO2048 &amp;  ", " &amp;  Shares!AP2048 &amp;  ", " &amp;  Shares!AQ2048 &amp;  ", " &amp;  Shares!AR2048 &amp;  ", " &amp;  Shares!AS2048 &amp;  ", " &amp;  Shares!AT2048 &amp;  ", " &amp;  Shares!AU2048 &amp;  ", " &amp;  Shares!AV2048 &amp;  ", " &amp;  Shares!AW2048 &amp;  ", " &amp;  Shares!AX2048 &amp;  "),"</f>
        <v>#REF!</v>
      </c>
    </row>
    <row r="2048" spans="1:1" x14ac:dyDescent="0.2">
      <c r="A2048" t="e">
        <f>"('"&amp; Shares!A2049 &amp; "', '2017-01-26', " &amp;  Shares!C2049 &amp;  ", " &amp;  Shares!D2049 &amp;  ", " &amp;  Shares!E2049 &amp;  ", " &amp;  Shares!F2049 &amp;  ", " &amp;  Shares!G2049 &amp;  ", " &amp;  Shares!H2049 &amp;  ", " &amp;  Shares!I2049 &amp;  ", " &amp;  Shares!J2049 &amp;  ", " &amp;  Shares!K2049 &amp;  ", " &amp;  Shares!L2049 &amp;  ", " &amp;  Shares!M2049 &amp;  ", " &amp;  Shares!N2049 &amp;  ", " &amp;  Shares!O2049 &amp;  ", " &amp;  Shares!P2049 &amp;  ", " &amp;  Shares!Q2049 &amp;  ", " &amp;  Shares!R2049 &amp;  ", " &amp;  Shares!S2049 &amp;  ", " &amp;  Shares!T2049 &amp;  ", " &amp;  Shares!U2049 &amp;  ", " &amp;  Shares!V2049 &amp;  ", " &amp;  Shares!W2049 &amp;  ", " &amp;  Shares!X2049 &amp;  ", " &amp;  Shares!Y2049 &amp;  ", " &amp;  Shares!Z2049 &amp;  ", " &amp;  Shares!AA2049 &amp;  ", " &amp;  Shares!AB2049 &amp;  ", " &amp;  Shares!AC2049 &amp;  ", " &amp;  Shares!AD2049 &amp;  ", " &amp;  Shares!AE2049 &amp;  ", " &amp;  Shares!AF2049 &amp;  ", " &amp;  Shares!AG2049 &amp;  ", " &amp;  Shares!AH2049 &amp;  ", " &amp;  Shares!AI2049 &amp;  ", " &amp;  Shares!AJ2049 &amp;  ", " &amp;  Shares!AK2049 &amp;  ", " &amp;  Shares!AL2049 &amp;  ", " &amp;  Shares!AM2049 &amp;  ", " &amp;  Shares!#REF! &amp;  ", " &amp;  Shares!AN2049 &amp;  ", " &amp;  Shares!AO2049 &amp;  ", " &amp;  Shares!AP2049 &amp;  ", " &amp;  Shares!AQ2049 &amp;  ", " &amp;  Shares!AR2049 &amp;  ", " &amp;  Shares!AS2049 &amp;  ", " &amp;  Shares!AT2049 &amp;  ", " &amp;  Shares!AU2049 &amp;  ", " &amp;  Shares!AV2049 &amp;  ", " &amp;  Shares!AW2049 &amp;  ", " &amp;  Shares!AX2049 &amp;  "),"</f>
        <v>#REF!</v>
      </c>
    </row>
    <row r="2049" spans="1:1" x14ac:dyDescent="0.2">
      <c r="A2049" t="e">
        <f>"('"&amp; Shares!A2050 &amp; "', '2017-01-26', " &amp;  Shares!C2050 &amp;  ", " &amp;  Shares!D2050 &amp;  ", " &amp;  Shares!E2050 &amp;  ", " &amp;  Shares!F2050 &amp;  ", " &amp;  Shares!G2050 &amp;  ", " &amp;  Shares!H2050 &amp;  ", " &amp;  Shares!I2050 &amp;  ", " &amp;  Shares!J2050 &amp;  ", " &amp;  Shares!K2050 &amp;  ", " &amp;  Shares!L2050 &amp;  ", " &amp;  Shares!M2050 &amp;  ", " &amp;  Shares!N2050 &amp;  ", " &amp;  Shares!O2050 &amp;  ", " &amp;  Shares!P2050 &amp;  ", " &amp;  Shares!Q2050 &amp;  ", " &amp;  Shares!R2050 &amp;  ", " &amp;  Shares!S2050 &amp;  ", " &amp;  Shares!T2050 &amp;  ", " &amp;  Shares!U2050 &amp;  ", " &amp;  Shares!V2050 &amp;  ", " &amp;  Shares!W2050 &amp;  ", " &amp;  Shares!X2050 &amp;  ", " &amp;  Shares!Y2050 &amp;  ", " &amp;  Shares!Z2050 &amp;  ", " &amp;  Shares!AA2050 &amp;  ", " &amp;  Shares!AB2050 &amp;  ", " &amp;  Shares!AC2050 &amp;  ", " &amp;  Shares!AD2050 &amp;  ", " &amp;  Shares!AE2050 &amp;  ", " &amp;  Shares!AF2050 &amp;  ", " &amp;  Shares!AG2050 &amp;  ", " &amp;  Shares!AH2050 &amp;  ", " &amp;  Shares!AI2050 &amp;  ", " &amp;  Shares!AJ2050 &amp;  ", " &amp;  Shares!AK2050 &amp;  ", " &amp;  Shares!AL2050 &amp;  ", " &amp;  Shares!AM2050 &amp;  ", " &amp;  Shares!#REF! &amp;  ", " &amp;  Shares!AN2050 &amp;  ", " &amp;  Shares!AO2050 &amp;  ", " &amp;  Shares!AP2050 &amp;  ", " &amp;  Shares!AQ2050 &amp;  ", " &amp;  Shares!AR2050 &amp;  ", " &amp;  Shares!AS2050 &amp;  ", " &amp;  Shares!AT2050 &amp;  ", " &amp;  Shares!AU2050 &amp;  ", " &amp;  Shares!AV2050 &amp;  ", " &amp;  Shares!AW2050 &amp;  ", " &amp;  Shares!AX2050 &amp;  "),"</f>
        <v>#REF!</v>
      </c>
    </row>
    <row r="2050" spans="1:1" x14ac:dyDescent="0.2">
      <c r="A2050" t="e">
        <f>"('"&amp; Shares!A2051 &amp; "', '2017-01-26', " &amp;  Shares!C2051 &amp;  ", " &amp;  Shares!D2051 &amp;  ", " &amp;  Shares!E2051 &amp;  ", " &amp;  Shares!F2051 &amp;  ", " &amp;  Shares!G2051 &amp;  ", " &amp;  Shares!H2051 &amp;  ", " &amp;  Shares!I2051 &amp;  ", " &amp;  Shares!J2051 &amp;  ", " &amp;  Shares!K2051 &amp;  ", " &amp;  Shares!L2051 &amp;  ", " &amp;  Shares!M2051 &amp;  ", " &amp;  Shares!N2051 &amp;  ", " &amp;  Shares!O2051 &amp;  ", " &amp;  Shares!P2051 &amp;  ", " &amp;  Shares!Q2051 &amp;  ", " &amp;  Shares!R2051 &amp;  ", " &amp;  Shares!S2051 &amp;  ", " &amp;  Shares!T2051 &amp;  ", " &amp;  Shares!U2051 &amp;  ", " &amp;  Shares!V2051 &amp;  ", " &amp;  Shares!W2051 &amp;  ", " &amp;  Shares!X2051 &amp;  ", " &amp;  Shares!Y2051 &amp;  ", " &amp;  Shares!Z2051 &amp;  ", " &amp;  Shares!AA2051 &amp;  ", " &amp;  Shares!AB2051 &amp;  ", " &amp;  Shares!AC2051 &amp;  ", " &amp;  Shares!AD2051 &amp;  ", " &amp;  Shares!AE2051 &amp;  ", " &amp;  Shares!AF2051 &amp;  ", " &amp;  Shares!AG2051 &amp;  ", " &amp;  Shares!AH2051 &amp;  ", " &amp;  Shares!AI2051 &amp;  ", " &amp;  Shares!AJ2051 &amp;  ", " &amp;  Shares!AK2051 &amp;  ", " &amp;  Shares!AL2051 &amp;  ", " &amp;  Shares!AM2051 &amp;  ", " &amp;  Shares!#REF! &amp;  ", " &amp;  Shares!AN2051 &amp;  ", " &amp;  Shares!AO2051 &amp;  ", " &amp;  Shares!AP2051 &amp;  ", " &amp;  Shares!AQ2051 &amp;  ", " &amp;  Shares!AR2051 &amp;  ", " &amp;  Shares!AS2051 &amp;  ", " &amp;  Shares!AT2051 &amp;  ", " &amp;  Shares!AU2051 &amp;  ", " &amp;  Shares!AV2051 &amp;  ", " &amp;  Shares!AW2051 &amp;  ", " &amp;  Shares!AX2051 &amp;  "),"</f>
        <v>#REF!</v>
      </c>
    </row>
    <row r="2051" spans="1:1" x14ac:dyDescent="0.2">
      <c r="A2051" t="e">
        <f>"('"&amp; Shares!A2052 &amp; "', '2017-01-26', " &amp;  Shares!C2052 &amp;  ", " &amp;  Shares!D2052 &amp;  ", " &amp;  Shares!E2052 &amp;  ", " &amp;  Shares!F2052 &amp;  ", " &amp;  Shares!G2052 &amp;  ", " &amp;  Shares!H2052 &amp;  ", " &amp;  Shares!I2052 &amp;  ", " &amp;  Shares!J2052 &amp;  ", " &amp;  Shares!K2052 &amp;  ", " &amp;  Shares!L2052 &amp;  ", " &amp;  Shares!M2052 &amp;  ", " &amp;  Shares!N2052 &amp;  ", " &amp;  Shares!O2052 &amp;  ", " &amp;  Shares!P2052 &amp;  ", " &amp;  Shares!Q2052 &amp;  ", " &amp;  Shares!R2052 &amp;  ", " &amp;  Shares!S2052 &amp;  ", " &amp;  Shares!T2052 &amp;  ", " &amp;  Shares!U2052 &amp;  ", " &amp;  Shares!V2052 &amp;  ", " &amp;  Shares!W2052 &amp;  ", " &amp;  Shares!X2052 &amp;  ", " &amp;  Shares!Y2052 &amp;  ", " &amp;  Shares!Z2052 &amp;  ", " &amp;  Shares!AA2052 &amp;  ", " &amp;  Shares!AB2052 &amp;  ", " &amp;  Shares!AC2052 &amp;  ", " &amp;  Shares!AD2052 &amp;  ", " &amp;  Shares!AE2052 &amp;  ", " &amp;  Shares!AF2052 &amp;  ", " &amp;  Shares!AG2052 &amp;  ", " &amp;  Shares!AH2052 &amp;  ", " &amp;  Shares!AI2052 &amp;  ", " &amp;  Shares!AJ2052 &amp;  ", " &amp;  Shares!AK2052 &amp;  ", " &amp;  Shares!AL2052 &amp;  ", " &amp;  Shares!AM2052 &amp;  ", " &amp;  Shares!#REF! &amp;  ", " &amp;  Shares!AN2052 &amp;  ", " &amp;  Shares!AO2052 &amp;  ", " &amp;  Shares!AP2052 &amp;  ", " &amp;  Shares!AQ2052 &amp;  ", " &amp;  Shares!AR2052 &amp;  ", " &amp;  Shares!AS2052 &amp;  ", " &amp;  Shares!AT2052 &amp;  ", " &amp;  Shares!AU2052 &amp;  ", " &amp;  Shares!AV2052 &amp;  ", " &amp;  Shares!AW2052 &amp;  ", " &amp;  Shares!AX2052 &amp;  "),"</f>
        <v>#REF!</v>
      </c>
    </row>
    <row r="2052" spans="1:1" x14ac:dyDescent="0.2">
      <c r="A2052" t="e">
        <f>"('"&amp; Shares!A2053 &amp; "', '2017-01-26', " &amp;  Shares!C2053 &amp;  ", " &amp;  Shares!D2053 &amp;  ", " &amp;  Shares!E2053 &amp;  ", " &amp;  Shares!F2053 &amp;  ", " &amp;  Shares!G2053 &amp;  ", " &amp;  Shares!H2053 &amp;  ", " &amp;  Shares!I2053 &amp;  ", " &amp;  Shares!J2053 &amp;  ", " &amp;  Shares!K2053 &amp;  ", " &amp;  Shares!L2053 &amp;  ", " &amp;  Shares!M2053 &amp;  ", " &amp;  Shares!N2053 &amp;  ", " &amp;  Shares!O2053 &amp;  ", " &amp;  Shares!P2053 &amp;  ", " &amp;  Shares!Q2053 &amp;  ", " &amp;  Shares!R2053 &amp;  ", " &amp;  Shares!S2053 &amp;  ", " &amp;  Shares!T2053 &amp;  ", " &amp;  Shares!U2053 &amp;  ", " &amp;  Shares!V2053 &amp;  ", " &amp;  Shares!W2053 &amp;  ", " &amp;  Shares!X2053 &amp;  ", " &amp;  Shares!Y2053 &amp;  ", " &amp;  Shares!Z2053 &amp;  ", " &amp;  Shares!AA2053 &amp;  ", " &amp;  Shares!AB2053 &amp;  ", " &amp;  Shares!AC2053 &amp;  ", " &amp;  Shares!AD2053 &amp;  ", " &amp;  Shares!AE2053 &amp;  ", " &amp;  Shares!AF2053 &amp;  ", " &amp;  Shares!AG2053 &amp;  ", " &amp;  Shares!AH2053 &amp;  ", " &amp;  Shares!AI2053 &amp;  ", " &amp;  Shares!AJ2053 &amp;  ", " &amp;  Shares!AK2053 &amp;  ", " &amp;  Shares!AL2053 &amp;  ", " &amp;  Shares!AM2053 &amp;  ", " &amp;  Shares!#REF! &amp;  ", " &amp;  Shares!AN2053 &amp;  ", " &amp;  Shares!AO2053 &amp;  ", " &amp;  Shares!AP2053 &amp;  ", " &amp;  Shares!AQ2053 &amp;  ", " &amp;  Shares!AR2053 &amp;  ", " &amp;  Shares!AS2053 &amp;  ", " &amp;  Shares!AT2053 &amp;  ", " &amp;  Shares!AU2053 &amp;  ", " &amp;  Shares!AV2053 &amp;  ", " &amp;  Shares!AW2053 &amp;  ", " &amp;  Shares!AX2053 &amp;  "),"</f>
        <v>#REF!</v>
      </c>
    </row>
    <row r="2053" spans="1:1" x14ac:dyDescent="0.2">
      <c r="A2053" t="e">
        <f>"('"&amp; Shares!A2054 &amp; "', '2017-01-26', " &amp;  Shares!C2054 &amp;  ", " &amp;  Shares!D2054 &amp;  ", " &amp;  Shares!E2054 &amp;  ", " &amp;  Shares!F2054 &amp;  ", " &amp;  Shares!G2054 &amp;  ", " &amp;  Shares!H2054 &amp;  ", " &amp;  Shares!I2054 &amp;  ", " &amp;  Shares!J2054 &amp;  ", " &amp;  Shares!K2054 &amp;  ", " &amp;  Shares!L2054 &amp;  ", " &amp;  Shares!M2054 &amp;  ", " &amp;  Shares!N2054 &amp;  ", " &amp;  Shares!O2054 &amp;  ", " &amp;  Shares!P2054 &amp;  ", " &amp;  Shares!Q2054 &amp;  ", " &amp;  Shares!R2054 &amp;  ", " &amp;  Shares!S2054 &amp;  ", " &amp;  Shares!T2054 &amp;  ", " &amp;  Shares!U2054 &amp;  ", " &amp;  Shares!V2054 &amp;  ", " &amp;  Shares!W2054 &amp;  ", " &amp;  Shares!X2054 &amp;  ", " &amp;  Shares!Y2054 &amp;  ", " &amp;  Shares!Z2054 &amp;  ", " &amp;  Shares!AA2054 &amp;  ", " &amp;  Shares!AB2054 &amp;  ", " &amp;  Shares!AC2054 &amp;  ", " &amp;  Shares!AD2054 &amp;  ", " &amp;  Shares!AE2054 &amp;  ", " &amp;  Shares!AF2054 &amp;  ", " &amp;  Shares!AG2054 &amp;  ", " &amp;  Shares!AH2054 &amp;  ", " &amp;  Shares!AI2054 &amp;  ", " &amp;  Shares!AJ2054 &amp;  ", " &amp;  Shares!AK2054 &amp;  ", " &amp;  Shares!AL2054 &amp;  ", " &amp;  Shares!AM2054 &amp;  ", " &amp;  Shares!#REF! &amp;  ", " &amp;  Shares!AN2054 &amp;  ", " &amp;  Shares!AO2054 &amp;  ", " &amp;  Shares!AP2054 &amp;  ", " &amp;  Shares!AQ2054 &amp;  ", " &amp;  Shares!AR2054 &amp;  ", " &amp;  Shares!AS2054 &amp;  ", " &amp;  Shares!AT2054 &amp;  ", " &amp;  Shares!AU2054 &amp;  ", " &amp;  Shares!AV2054 &amp;  ", " &amp;  Shares!AW2054 &amp;  ", " &amp;  Shares!AX2054 &amp;  "),"</f>
        <v>#REF!</v>
      </c>
    </row>
    <row r="2054" spans="1:1" x14ac:dyDescent="0.2">
      <c r="A2054" t="e">
        <f>"('"&amp; Shares!A2055 &amp; "', '2017-01-26', " &amp;  Shares!C2055 &amp;  ", " &amp;  Shares!D2055 &amp;  ", " &amp;  Shares!E2055 &amp;  ", " &amp;  Shares!F2055 &amp;  ", " &amp;  Shares!G2055 &amp;  ", " &amp;  Shares!H2055 &amp;  ", " &amp;  Shares!I2055 &amp;  ", " &amp;  Shares!J2055 &amp;  ", " &amp;  Shares!K2055 &amp;  ", " &amp;  Shares!L2055 &amp;  ", " &amp;  Shares!M2055 &amp;  ", " &amp;  Shares!N2055 &amp;  ", " &amp;  Shares!O2055 &amp;  ", " &amp;  Shares!P2055 &amp;  ", " &amp;  Shares!Q2055 &amp;  ", " &amp;  Shares!R2055 &amp;  ", " &amp;  Shares!S2055 &amp;  ", " &amp;  Shares!T2055 &amp;  ", " &amp;  Shares!U2055 &amp;  ", " &amp;  Shares!V2055 &amp;  ", " &amp;  Shares!W2055 &amp;  ", " &amp;  Shares!X2055 &amp;  ", " &amp;  Shares!Y2055 &amp;  ", " &amp;  Shares!Z2055 &amp;  ", " &amp;  Shares!AA2055 &amp;  ", " &amp;  Shares!AB2055 &amp;  ", " &amp;  Shares!AC2055 &amp;  ", " &amp;  Shares!AD2055 &amp;  ", " &amp;  Shares!AE2055 &amp;  ", " &amp;  Shares!AF2055 &amp;  ", " &amp;  Shares!AG2055 &amp;  ", " &amp;  Shares!AH2055 &amp;  ", " &amp;  Shares!AI2055 &amp;  ", " &amp;  Shares!AJ2055 &amp;  ", " &amp;  Shares!AK2055 &amp;  ", " &amp;  Shares!AL2055 &amp;  ", " &amp;  Shares!AM2055 &amp;  ", " &amp;  Shares!#REF! &amp;  ", " &amp;  Shares!AN2055 &amp;  ", " &amp;  Shares!AO2055 &amp;  ", " &amp;  Shares!AP2055 &amp;  ", " &amp;  Shares!AQ2055 &amp;  ", " &amp;  Shares!AR2055 &amp;  ", " &amp;  Shares!AS2055 &amp;  ", " &amp;  Shares!AT2055 &amp;  ", " &amp;  Shares!AU2055 &amp;  ", " &amp;  Shares!AV2055 &amp;  ", " &amp;  Shares!AW2055 &amp;  ", " &amp;  Shares!AX2055 &amp;  "),"</f>
        <v>#REF!</v>
      </c>
    </row>
    <row r="2055" spans="1:1" x14ac:dyDescent="0.2">
      <c r="A2055" t="e">
        <f>"('"&amp; Shares!A2056 &amp; "', '2017-01-26', " &amp;  Shares!C2056 &amp;  ", " &amp;  Shares!D2056 &amp;  ", " &amp;  Shares!E2056 &amp;  ", " &amp;  Shares!F2056 &amp;  ", " &amp;  Shares!G2056 &amp;  ", " &amp;  Shares!H2056 &amp;  ", " &amp;  Shares!I2056 &amp;  ", " &amp;  Shares!J2056 &amp;  ", " &amp;  Shares!K2056 &amp;  ", " &amp;  Shares!L2056 &amp;  ", " &amp;  Shares!M2056 &amp;  ", " &amp;  Shares!N2056 &amp;  ", " &amp;  Shares!O2056 &amp;  ", " &amp;  Shares!P2056 &amp;  ", " &amp;  Shares!Q2056 &amp;  ", " &amp;  Shares!R2056 &amp;  ", " &amp;  Shares!S2056 &amp;  ", " &amp;  Shares!T2056 &amp;  ", " &amp;  Shares!U2056 &amp;  ", " &amp;  Shares!V2056 &amp;  ", " &amp;  Shares!W2056 &amp;  ", " &amp;  Shares!X2056 &amp;  ", " &amp;  Shares!Y2056 &amp;  ", " &amp;  Shares!Z2056 &amp;  ", " &amp;  Shares!AA2056 &amp;  ", " &amp;  Shares!AB2056 &amp;  ", " &amp;  Shares!AC2056 &amp;  ", " &amp;  Shares!AD2056 &amp;  ", " &amp;  Shares!AE2056 &amp;  ", " &amp;  Shares!AF2056 &amp;  ", " &amp;  Shares!AG2056 &amp;  ", " &amp;  Shares!AH2056 &amp;  ", " &amp;  Shares!AI2056 &amp;  ", " &amp;  Shares!AJ2056 &amp;  ", " &amp;  Shares!AK2056 &amp;  ", " &amp;  Shares!AL2056 &amp;  ", " &amp;  Shares!AM2056 &amp;  ", " &amp;  Shares!#REF! &amp;  ", " &amp;  Shares!AN2056 &amp;  ", " &amp;  Shares!AO2056 &amp;  ", " &amp;  Shares!AP2056 &amp;  ", " &amp;  Shares!AQ2056 &amp;  ", " &amp;  Shares!AR2056 &amp;  ", " &amp;  Shares!AS2056 &amp;  ", " &amp;  Shares!AT2056 &amp;  ", " &amp;  Shares!AU2056 &amp;  ", " &amp;  Shares!AV2056 &amp;  ", " &amp;  Shares!AW2056 &amp;  ", " &amp;  Shares!AX2056 &amp;  "),"</f>
        <v>#REF!</v>
      </c>
    </row>
    <row r="2056" spans="1:1" x14ac:dyDescent="0.2">
      <c r="A2056" t="e">
        <f>"('"&amp; Shares!A2057 &amp; "', '2017-01-26', " &amp;  Shares!C2057 &amp;  ", " &amp;  Shares!D2057 &amp;  ", " &amp;  Shares!E2057 &amp;  ", " &amp;  Shares!F2057 &amp;  ", " &amp;  Shares!G2057 &amp;  ", " &amp;  Shares!H2057 &amp;  ", " &amp;  Shares!I2057 &amp;  ", " &amp;  Shares!J2057 &amp;  ", " &amp;  Shares!K2057 &amp;  ", " &amp;  Shares!L2057 &amp;  ", " &amp;  Shares!M2057 &amp;  ", " &amp;  Shares!N2057 &amp;  ", " &amp;  Shares!O2057 &amp;  ", " &amp;  Shares!P2057 &amp;  ", " &amp;  Shares!Q2057 &amp;  ", " &amp;  Shares!R2057 &amp;  ", " &amp;  Shares!S2057 &amp;  ", " &amp;  Shares!T2057 &amp;  ", " &amp;  Shares!U2057 &amp;  ", " &amp;  Shares!V2057 &amp;  ", " &amp;  Shares!W2057 &amp;  ", " &amp;  Shares!X2057 &amp;  ", " &amp;  Shares!Y2057 &amp;  ", " &amp;  Shares!Z2057 &amp;  ", " &amp;  Shares!AA2057 &amp;  ", " &amp;  Shares!AB2057 &amp;  ", " &amp;  Shares!AC2057 &amp;  ", " &amp;  Shares!AD2057 &amp;  ", " &amp;  Shares!AE2057 &amp;  ", " &amp;  Shares!AF2057 &amp;  ", " &amp;  Shares!AG2057 &amp;  ", " &amp;  Shares!AH2057 &amp;  ", " &amp;  Shares!AI2057 &amp;  ", " &amp;  Shares!AJ2057 &amp;  ", " &amp;  Shares!AK2057 &amp;  ", " &amp;  Shares!AL2057 &amp;  ", " &amp;  Shares!AM2057 &amp;  ", " &amp;  Shares!#REF! &amp;  ", " &amp;  Shares!AN2057 &amp;  ", " &amp;  Shares!AO2057 &amp;  ", " &amp;  Shares!AP2057 &amp;  ", " &amp;  Shares!AQ2057 &amp;  ", " &amp;  Shares!AR2057 &amp;  ", " &amp;  Shares!AS2057 &amp;  ", " &amp;  Shares!AT2057 &amp;  ", " &amp;  Shares!AU2057 &amp;  ", " &amp;  Shares!AV2057 &amp;  ", " &amp;  Shares!AW2057 &amp;  ", " &amp;  Shares!AX2057 &amp;  "),"</f>
        <v>#REF!</v>
      </c>
    </row>
    <row r="2057" spans="1:1" x14ac:dyDescent="0.2">
      <c r="A2057" t="e">
        <f>"('"&amp; Shares!A2058 &amp; "', '2017-01-26', " &amp;  Shares!C2058 &amp;  ", " &amp;  Shares!D2058 &amp;  ", " &amp;  Shares!E2058 &amp;  ", " &amp;  Shares!F2058 &amp;  ", " &amp;  Shares!G2058 &amp;  ", " &amp;  Shares!H2058 &amp;  ", " &amp;  Shares!I2058 &amp;  ", " &amp;  Shares!J2058 &amp;  ", " &amp;  Shares!K2058 &amp;  ", " &amp;  Shares!L2058 &amp;  ", " &amp;  Shares!M2058 &amp;  ", " &amp;  Shares!N2058 &amp;  ", " &amp;  Shares!O2058 &amp;  ", " &amp;  Shares!P2058 &amp;  ", " &amp;  Shares!Q2058 &amp;  ", " &amp;  Shares!R2058 &amp;  ", " &amp;  Shares!S2058 &amp;  ", " &amp;  Shares!T2058 &amp;  ", " &amp;  Shares!U2058 &amp;  ", " &amp;  Shares!V2058 &amp;  ", " &amp;  Shares!W2058 &amp;  ", " &amp;  Shares!X2058 &amp;  ", " &amp;  Shares!Y2058 &amp;  ", " &amp;  Shares!Z2058 &amp;  ", " &amp;  Shares!AA2058 &amp;  ", " &amp;  Shares!AB2058 &amp;  ", " &amp;  Shares!AC2058 &amp;  ", " &amp;  Shares!AD2058 &amp;  ", " &amp;  Shares!AE2058 &amp;  ", " &amp;  Shares!AF2058 &amp;  ", " &amp;  Shares!AG2058 &amp;  ", " &amp;  Shares!AH2058 &amp;  ", " &amp;  Shares!AI2058 &amp;  ", " &amp;  Shares!AJ2058 &amp;  ", " &amp;  Shares!AK2058 &amp;  ", " &amp;  Shares!AL2058 &amp;  ", " &amp;  Shares!AM2058 &amp;  ", " &amp;  Shares!#REF! &amp;  ", " &amp;  Shares!AN2058 &amp;  ", " &amp;  Shares!AO2058 &amp;  ", " &amp;  Shares!AP2058 &amp;  ", " &amp;  Shares!AQ2058 &amp;  ", " &amp;  Shares!AR2058 &amp;  ", " &amp;  Shares!AS2058 &amp;  ", " &amp;  Shares!AT2058 &amp;  ", " &amp;  Shares!AU2058 &amp;  ", " &amp;  Shares!AV2058 &amp;  ", " &amp;  Shares!AW2058 &amp;  ", " &amp;  Shares!AX2058 &amp;  "),"</f>
        <v>#REF!</v>
      </c>
    </row>
    <row r="2058" spans="1:1" x14ac:dyDescent="0.2">
      <c r="A2058" t="e">
        <f>"('"&amp; Shares!A2059 &amp; "', '2017-01-26', " &amp;  Shares!C2059 &amp;  ", " &amp;  Shares!D2059 &amp;  ", " &amp;  Shares!E2059 &amp;  ", " &amp;  Shares!F2059 &amp;  ", " &amp;  Shares!G2059 &amp;  ", " &amp;  Shares!H2059 &amp;  ", " &amp;  Shares!I2059 &amp;  ", " &amp;  Shares!J2059 &amp;  ", " &amp;  Shares!K2059 &amp;  ", " &amp;  Shares!L2059 &amp;  ", " &amp;  Shares!M2059 &amp;  ", " &amp;  Shares!N2059 &amp;  ", " &amp;  Shares!O2059 &amp;  ", " &amp;  Shares!P2059 &amp;  ", " &amp;  Shares!Q2059 &amp;  ", " &amp;  Shares!R2059 &amp;  ", " &amp;  Shares!S2059 &amp;  ", " &amp;  Shares!T2059 &amp;  ", " &amp;  Shares!U2059 &amp;  ", " &amp;  Shares!V2059 &amp;  ", " &amp;  Shares!W2059 &amp;  ", " &amp;  Shares!X2059 &amp;  ", " &amp;  Shares!Y2059 &amp;  ", " &amp;  Shares!Z2059 &amp;  ", " &amp;  Shares!AA2059 &amp;  ", " &amp;  Shares!AB2059 &amp;  ", " &amp;  Shares!AC2059 &amp;  ", " &amp;  Shares!AD2059 &amp;  ", " &amp;  Shares!AE2059 &amp;  ", " &amp;  Shares!AF2059 &amp;  ", " &amp;  Shares!AG2059 &amp;  ", " &amp;  Shares!AH2059 &amp;  ", " &amp;  Shares!AI2059 &amp;  ", " &amp;  Shares!AJ2059 &amp;  ", " &amp;  Shares!AK2059 &amp;  ", " &amp;  Shares!AL2059 &amp;  ", " &amp;  Shares!AM2059 &amp;  ", " &amp;  Shares!#REF! &amp;  ", " &amp;  Shares!AN2059 &amp;  ", " &amp;  Shares!AO2059 &amp;  ", " &amp;  Shares!AP2059 &amp;  ", " &amp;  Shares!AQ2059 &amp;  ", " &amp;  Shares!AR2059 &amp;  ", " &amp;  Shares!AS2059 &amp;  ", " &amp;  Shares!AT2059 &amp;  ", " &amp;  Shares!AU2059 &amp;  ", " &amp;  Shares!AV2059 &amp;  ", " &amp;  Shares!AW2059 &amp;  ", " &amp;  Shares!AX2059 &amp;  "),"</f>
        <v>#REF!</v>
      </c>
    </row>
    <row r="2059" spans="1:1" x14ac:dyDescent="0.2">
      <c r="A2059" t="e">
        <f>"('"&amp; Shares!A2060 &amp; "', '2017-01-26', " &amp;  Shares!C2060 &amp;  ", " &amp;  Shares!D2060 &amp;  ", " &amp;  Shares!E2060 &amp;  ", " &amp;  Shares!F2060 &amp;  ", " &amp;  Shares!G2060 &amp;  ", " &amp;  Shares!H2060 &amp;  ", " &amp;  Shares!I2060 &amp;  ", " &amp;  Shares!J2060 &amp;  ", " &amp;  Shares!K2060 &amp;  ", " &amp;  Shares!L2060 &amp;  ", " &amp;  Shares!M2060 &amp;  ", " &amp;  Shares!N2060 &amp;  ", " &amp;  Shares!O2060 &amp;  ", " &amp;  Shares!P2060 &amp;  ", " &amp;  Shares!Q2060 &amp;  ", " &amp;  Shares!R2060 &amp;  ", " &amp;  Shares!S2060 &amp;  ", " &amp;  Shares!T2060 &amp;  ", " &amp;  Shares!U2060 &amp;  ", " &amp;  Shares!V2060 &amp;  ", " &amp;  Shares!W2060 &amp;  ", " &amp;  Shares!X2060 &amp;  ", " &amp;  Shares!Y2060 &amp;  ", " &amp;  Shares!Z2060 &amp;  ", " &amp;  Shares!AA2060 &amp;  ", " &amp;  Shares!AB2060 &amp;  ", " &amp;  Shares!AC2060 &amp;  ", " &amp;  Shares!AD2060 &amp;  ", " &amp;  Shares!AE2060 &amp;  ", " &amp;  Shares!AF2060 &amp;  ", " &amp;  Shares!AG2060 &amp;  ", " &amp;  Shares!AH2060 &amp;  ", " &amp;  Shares!AI2060 &amp;  ", " &amp;  Shares!AJ2060 &amp;  ", " &amp;  Shares!AK2060 &amp;  ", " &amp;  Shares!AL2060 &amp;  ", " &amp;  Shares!AM2060 &amp;  ", " &amp;  Shares!#REF! &amp;  ", " &amp;  Shares!AN2060 &amp;  ", " &amp;  Shares!AO2060 &amp;  ", " &amp;  Shares!AP2060 &amp;  ", " &amp;  Shares!AQ2060 &amp;  ", " &amp;  Shares!AR2060 &amp;  ", " &amp;  Shares!AS2060 &amp;  ", " &amp;  Shares!AT2060 &amp;  ", " &amp;  Shares!AU2060 &amp;  ", " &amp;  Shares!AV2060 &amp;  ", " &amp;  Shares!AW2060 &amp;  ", " &amp;  Shares!AX2060 &amp;  "),"</f>
        <v>#REF!</v>
      </c>
    </row>
    <row r="2060" spans="1:1" x14ac:dyDescent="0.2">
      <c r="A2060" t="e">
        <f>"('"&amp; Shares!A2061 &amp; "', '2017-01-26', " &amp;  Shares!C2061 &amp;  ", " &amp;  Shares!D2061 &amp;  ", " &amp;  Shares!E2061 &amp;  ", " &amp;  Shares!F2061 &amp;  ", " &amp;  Shares!G2061 &amp;  ", " &amp;  Shares!H2061 &amp;  ", " &amp;  Shares!I2061 &amp;  ", " &amp;  Shares!J2061 &amp;  ", " &amp;  Shares!K2061 &amp;  ", " &amp;  Shares!L2061 &amp;  ", " &amp;  Shares!M2061 &amp;  ", " &amp;  Shares!N2061 &amp;  ", " &amp;  Shares!O2061 &amp;  ", " &amp;  Shares!P2061 &amp;  ", " &amp;  Shares!Q2061 &amp;  ", " &amp;  Shares!R2061 &amp;  ", " &amp;  Shares!S2061 &amp;  ", " &amp;  Shares!T2061 &amp;  ", " &amp;  Shares!U2061 &amp;  ", " &amp;  Shares!V2061 &amp;  ", " &amp;  Shares!W2061 &amp;  ", " &amp;  Shares!X2061 &amp;  ", " &amp;  Shares!Y2061 &amp;  ", " &amp;  Shares!Z2061 &amp;  ", " &amp;  Shares!AA2061 &amp;  ", " &amp;  Shares!AB2061 &amp;  ", " &amp;  Shares!AC2061 &amp;  ", " &amp;  Shares!AD2061 &amp;  ", " &amp;  Shares!AE2061 &amp;  ", " &amp;  Shares!AF2061 &amp;  ", " &amp;  Shares!AG2061 &amp;  ", " &amp;  Shares!AH2061 &amp;  ", " &amp;  Shares!AI2061 &amp;  ", " &amp;  Shares!AJ2061 &amp;  ", " &amp;  Shares!AK2061 &amp;  ", " &amp;  Shares!AL2061 &amp;  ", " &amp;  Shares!AM2061 &amp;  ", " &amp;  Shares!#REF! &amp;  ", " &amp;  Shares!AN2061 &amp;  ", " &amp;  Shares!AO2061 &amp;  ", " &amp;  Shares!AP2061 &amp;  ", " &amp;  Shares!AQ2061 &amp;  ", " &amp;  Shares!AR2061 &amp;  ", " &amp;  Shares!AS2061 &amp;  ", " &amp;  Shares!AT2061 &amp;  ", " &amp;  Shares!AU2061 &amp;  ", " &amp;  Shares!AV2061 &amp;  ", " &amp;  Shares!AW2061 &amp;  ", " &amp;  Shares!AX2061 &amp;  "),"</f>
        <v>#REF!</v>
      </c>
    </row>
    <row r="2061" spans="1:1" x14ac:dyDescent="0.2">
      <c r="A2061" t="e">
        <f>"('"&amp; Shares!A2062 &amp; "', '2017-01-26', " &amp;  Shares!C2062 &amp;  ", " &amp;  Shares!D2062 &amp;  ", " &amp;  Shares!E2062 &amp;  ", " &amp;  Shares!F2062 &amp;  ", " &amp;  Shares!G2062 &amp;  ", " &amp;  Shares!H2062 &amp;  ", " &amp;  Shares!I2062 &amp;  ", " &amp;  Shares!J2062 &amp;  ", " &amp;  Shares!K2062 &amp;  ", " &amp;  Shares!L2062 &amp;  ", " &amp;  Shares!M2062 &amp;  ", " &amp;  Shares!N2062 &amp;  ", " &amp;  Shares!O2062 &amp;  ", " &amp;  Shares!P2062 &amp;  ", " &amp;  Shares!Q2062 &amp;  ", " &amp;  Shares!R2062 &amp;  ", " &amp;  Shares!S2062 &amp;  ", " &amp;  Shares!T2062 &amp;  ", " &amp;  Shares!U2062 &amp;  ", " &amp;  Shares!V2062 &amp;  ", " &amp;  Shares!W2062 &amp;  ", " &amp;  Shares!X2062 &amp;  ", " &amp;  Shares!Y2062 &amp;  ", " &amp;  Shares!Z2062 &amp;  ", " &amp;  Shares!AA2062 &amp;  ", " &amp;  Shares!AB2062 &amp;  ", " &amp;  Shares!AC2062 &amp;  ", " &amp;  Shares!AD2062 &amp;  ", " &amp;  Shares!AE2062 &amp;  ", " &amp;  Shares!AF2062 &amp;  ", " &amp;  Shares!AG2062 &amp;  ", " &amp;  Shares!AH2062 &amp;  ", " &amp;  Shares!AI2062 &amp;  ", " &amp;  Shares!AJ2062 &amp;  ", " &amp;  Shares!AK2062 &amp;  ", " &amp;  Shares!AL2062 &amp;  ", " &amp;  Shares!AM2062 &amp;  ", " &amp;  Shares!#REF! &amp;  ", " &amp;  Shares!AN2062 &amp;  ", " &amp;  Shares!AO2062 &amp;  ", " &amp;  Shares!AP2062 &amp;  ", " &amp;  Shares!AQ2062 &amp;  ", " &amp;  Shares!AR2062 &amp;  ", " &amp;  Shares!AS2062 &amp;  ", " &amp;  Shares!AT2062 &amp;  ", " &amp;  Shares!AU2062 &amp;  ", " &amp;  Shares!AV2062 &amp;  ", " &amp;  Shares!AW2062 &amp;  ", " &amp;  Shares!AX2062 &amp;  "),"</f>
        <v>#REF!</v>
      </c>
    </row>
    <row r="2062" spans="1:1" x14ac:dyDescent="0.2">
      <c r="A2062" t="e">
        <f>"('"&amp; Shares!A2063 &amp; "', '2017-01-26', " &amp;  Shares!C2063 &amp;  ", " &amp;  Shares!D2063 &amp;  ", " &amp;  Shares!E2063 &amp;  ", " &amp;  Shares!F2063 &amp;  ", " &amp;  Shares!G2063 &amp;  ", " &amp;  Shares!H2063 &amp;  ", " &amp;  Shares!I2063 &amp;  ", " &amp;  Shares!J2063 &amp;  ", " &amp;  Shares!K2063 &amp;  ", " &amp;  Shares!L2063 &amp;  ", " &amp;  Shares!M2063 &amp;  ", " &amp;  Shares!N2063 &amp;  ", " &amp;  Shares!O2063 &amp;  ", " &amp;  Shares!P2063 &amp;  ", " &amp;  Shares!Q2063 &amp;  ", " &amp;  Shares!R2063 &amp;  ", " &amp;  Shares!S2063 &amp;  ", " &amp;  Shares!T2063 &amp;  ", " &amp;  Shares!U2063 &amp;  ", " &amp;  Shares!V2063 &amp;  ", " &amp;  Shares!W2063 &amp;  ", " &amp;  Shares!X2063 &amp;  ", " &amp;  Shares!Y2063 &amp;  ", " &amp;  Shares!Z2063 &amp;  ", " &amp;  Shares!AA2063 &amp;  ", " &amp;  Shares!AB2063 &amp;  ", " &amp;  Shares!AC2063 &amp;  ", " &amp;  Shares!AD2063 &amp;  ", " &amp;  Shares!AE2063 &amp;  ", " &amp;  Shares!AF2063 &amp;  ", " &amp;  Shares!AG2063 &amp;  ", " &amp;  Shares!AH2063 &amp;  ", " &amp;  Shares!AI2063 &amp;  ", " &amp;  Shares!AJ2063 &amp;  ", " &amp;  Shares!AK2063 &amp;  ", " &amp;  Shares!AL2063 &amp;  ", " &amp;  Shares!AM2063 &amp;  ", " &amp;  Shares!#REF! &amp;  ", " &amp;  Shares!AN2063 &amp;  ", " &amp;  Shares!AO2063 &amp;  ", " &amp;  Shares!AP2063 &amp;  ", " &amp;  Shares!AQ2063 &amp;  ", " &amp;  Shares!AR2063 &amp;  ", " &amp;  Shares!AS2063 &amp;  ", " &amp;  Shares!AT2063 &amp;  ", " &amp;  Shares!AU2063 &amp;  ", " &amp;  Shares!AV2063 &amp;  ", " &amp;  Shares!AW2063 &amp;  ", " &amp;  Shares!AX2063 &amp;  "),"</f>
        <v>#REF!</v>
      </c>
    </row>
    <row r="2063" spans="1:1" x14ac:dyDescent="0.2">
      <c r="A2063" t="e">
        <f>"('"&amp; Shares!A2064 &amp; "', '2017-01-26', " &amp;  Shares!C2064 &amp;  ", " &amp;  Shares!D2064 &amp;  ", " &amp;  Shares!E2064 &amp;  ", " &amp;  Shares!F2064 &amp;  ", " &amp;  Shares!G2064 &amp;  ", " &amp;  Shares!H2064 &amp;  ", " &amp;  Shares!I2064 &amp;  ", " &amp;  Shares!J2064 &amp;  ", " &amp;  Shares!K2064 &amp;  ", " &amp;  Shares!L2064 &amp;  ", " &amp;  Shares!M2064 &amp;  ", " &amp;  Shares!N2064 &amp;  ", " &amp;  Shares!O2064 &amp;  ", " &amp;  Shares!P2064 &amp;  ", " &amp;  Shares!Q2064 &amp;  ", " &amp;  Shares!R2064 &amp;  ", " &amp;  Shares!S2064 &amp;  ", " &amp;  Shares!T2064 &amp;  ", " &amp;  Shares!U2064 &amp;  ", " &amp;  Shares!V2064 &amp;  ", " &amp;  Shares!W2064 &amp;  ", " &amp;  Shares!X2064 &amp;  ", " &amp;  Shares!Y2064 &amp;  ", " &amp;  Shares!Z2064 &amp;  ", " &amp;  Shares!AA2064 &amp;  ", " &amp;  Shares!AB2064 &amp;  ", " &amp;  Shares!AC2064 &amp;  ", " &amp;  Shares!AD2064 &amp;  ", " &amp;  Shares!AE2064 &amp;  ", " &amp;  Shares!AF2064 &amp;  ", " &amp;  Shares!AG2064 &amp;  ", " &amp;  Shares!AH2064 &amp;  ", " &amp;  Shares!AI2064 &amp;  ", " &amp;  Shares!AJ2064 &amp;  ", " &amp;  Shares!AK2064 &amp;  ", " &amp;  Shares!AL2064 &amp;  ", " &amp;  Shares!AM2064 &amp;  ", " &amp;  Shares!#REF! &amp;  ", " &amp;  Shares!AN2064 &amp;  ", " &amp;  Shares!AO2064 &amp;  ", " &amp;  Shares!AP2064 &amp;  ", " &amp;  Shares!AQ2064 &amp;  ", " &amp;  Shares!AR2064 &amp;  ", " &amp;  Shares!AS2064 &amp;  ", " &amp;  Shares!AT2064 &amp;  ", " &amp;  Shares!AU2064 &amp;  ", " &amp;  Shares!AV2064 &amp;  ", " &amp;  Shares!AW2064 &amp;  ", " &amp;  Shares!AX2064 &amp;  "),"</f>
        <v>#REF!</v>
      </c>
    </row>
    <row r="2064" spans="1:1" x14ac:dyDescent="0.2">
      <c r="A2064" t="e">
        <f>"('"&amp; Shares!A2065 &amp; "', '2017-01-26', " &amp;  Shares!C2065 &amp;  ", " &amp;  Shares!D2065 &amp;  ", " &amp;  Shares!E2065 &amp;  ", " &amp;  Shares!F2065 &amp;  ", " &amp;  Shares!G2065 &amp;  ", " &amp;  Shares!H2065 &amp;  ", " &amp;  Shares!I2065 &amp;  ", " &amp;  Shares!J2065 &amp;  ", " &amp;  Shares!K2065 &amp;  ", " &amp;  Shares!L2065 &amp;  ", " &amp;  Shares!M2065 &amp;  ", " &amp;  Shares!N2065 &amp;  ", " &amp;  Shares!O2065 &amp;  ", " &amp;  Shares!P2065 &amp;  ", " &amp;  Shares!Q2065 &amp;  ", " &amp;  Shares!R2065 &amp;  ", " &amp;  Shares!S2065 &amp;  ", " &amp;  Shares!T2065 &amp;  ", " &amp;  Shares!U2065 &amp;  ", " &amp;  Shares!V2065 &amp;  ", " &amp;  Shares!W2065 &amp;  ", " &amp;  Shares!X2065 &amp;  ", " &amp;  Shares!Y2065 &amp;  ", " &amp;  Shares!Z2065 &amp;  ", " &amp;  Shares!AA2065 &amp;  ", " &amp;  Shares!AB2065 &amp;  ", " &amp;  Shares!AC2065 &amp;  ", " &amp;  Shares!AD2065 &amp;  ", " &amp;  Shares!AE2065 &amp;  ", " &amp;  Shares!AF2065 &amp;  ", " &amp;  Shares!AG2065 &amp;  ", " &amp;  Shares!AH2065 &amp;  ", " &amp;  Shares!AI2065 &amp;  ", " &amp;  Shares!AJ2065 &amp;  ", " &amp;  Shares!AK2065 &amp;  ", " &amp;  Shares!AL2065 &amp;  ", " &amp;  Shares!AM2065 &amp;  ", " &amp;  Shares!#REF! &amp;  ", " &amp;  Shares!AN2065 &amp;  ", " &amp;  Shares!AO2065 &amp;  ", " &amp;  Shares!AP2065 &amp;  ", " &amp;  Shares!AQ2065 &amp;  ", " &amp;  Shares!AR2065 &amp;  ", " &amp;  Shares!AS2065 &amp;  ", " &amp;  Shares!AT2065 &amp;  ", " &amp;  Shares!AU2065 &amp;  ", " &amp;  Shares!AV2065 &amp;  ", " &amp;  Shares!AW2065 &amp;  ", " &amp;  Shares!AX2065 &amp;  "),"</f>
        <v>#REF!</v>
      </c>
    </row>
    <row r="2065" spans="1:1" x14ac:dyDescent="0.2">
      <c r="A2065" t="e">
        <f>"('"&amp; Shares!A2066 &amp; "', '2017-01-26', " &amp;  Shares!C2066 &amp;  ", " &amp;  Shares!D2066 &amp;  ", " &amp;  Shares!E2066 &amp;  ", " &amp;  Shares!F2066 &amp;  ", " &amp;  Shares!G2066 &amp;  ", " &amp;  Shares!H2066 &amp;  ", " &amp;  Shares!I2066 &amp;  ", " &amp;  Shares!J2066 &amp;  ", " &amp;  Shares!K2066 &amp;  ", " &amp;  Shares!L2066 &amp;  ", " &amp;  Shares!M2066 &amp;  ", " &amp;  Shares!N2066 &amp;  ", " &amp;  Shares!O2066 &amp;  ", " &amp;  Shares!P2066 &amp;  ", " &amp;  Shares!Q2066 &amp;  ", " &amp;  Shares!R2066 &amp;  ", " &amp;  Shares!S2066 &amp;  ", " &amp;  Shares!T2066 &amp;  ", " &amp;  Shares!U2066 &amp;  ", " &amp;  Shares!V2066 &amp;  ", " &amp;  Shares!W2066 &amp;  ", " &amp;  Shares!X2066 &amp;  ", " &amp;  Shares!Y2066 &amp;  ", " &amp;  Shares!Z2066 &amp;  ", " &amp;  Shares!AA2066 &amp;  ", " &amp;  Shares!AB2066 &amp;  ", " &amp;  Shares!AC2066 &amp;  ", " &amp;  Shares!AD2066 &amp;  ", " &amp;  Shares!AE2066 &amp;  ", " &amp;  Shares!AF2066 &amp;  ", " &amp;  Shares!AG2066 &amp;  ", " &amp;  Shares!AH2066 &amp;  ", " &amp;  Shares!AI2066 &amp;  ", " &amp;  Shares!AJ2066 &amp;  ", " &amp;  Shares!AK2066 &amp;  ", " &amp;  Shares!AL2066 &amp;  ", " &amp;  Shares!AM2066 &amp;  ", " &amp;  Shares!#REF! &amp;  ", " &amp;  Shares!AN2066 &amp;  ", " &amp;  Shares!AO2066 &amp;  ", " &amp;  Shares!AP2066 &amp;  ", " &amp;  Shares!AQ2066 &amp;  ", " &amp;  Shares!AR2066 &amp;  ", " &amp;  Shares!AS2066 &amp;  ", " &amp;  Shares!AT2066 &amp;  ", " &amp;  Shares!AU2066 &amp;  ", " &amp;  Shares!AV2066 &amp;  ", " &amp;  Shares!AW2066 &amp;  ", " &amp;  Shares!AX2066 &amp;  "),"</f>
        <v>#REF!</v>
      </c>
    </row>
    <row r="2066" spans="1:1" x14ac:dyDescent="0.2">
      <c r="A2066" t="e">
        <f>"('"&amp; Shares!A2067 &amp; "', '2017-01-26', " &amp;  Shares!C2067 &amp;  ", " &amp;  Shares!D2067 &amp;  ", " &amp;  Shares!E2067 &amp;  ", " &amp;  Shares!F2067 &amp;  ", " &amp;  Shares!G2067 &amp;  ", " &amp;  Shares!H2067 &amp;  ", " &amp;  Shares!I2067 &amp;  ", " &amp;  Shares!J2067 &amp;  ", " &amp;  Shares!K2067 &amp;  ", " &amp;  Shares!L2067 &amp;  ", " &amp;  Shares!M2067 &amp;  ", " &amp;  Shares!N2067 &amp;  ", " &amp;  Shares!O2067 &amp;  ", " &amp;  Shares!P2067 &amp;  ", " &amp;  Shares!Q2067 &amp;  ", " &amp;  Shares!R2067 &amp;  ", " &amp;  Shares!S2067 &amp;  ", " &amp;  Shares!T2067 &amp;  ", " &amp;  Shares!U2067 &amp;  ", " &amp;  Shares!V2067 &amp;  ", " &amp;  Shares!W2067 &amp;  ", " &amp;  Shares!X2067 &amp;  ", " &amp;  Shares!Y2067 &amp;  ", " &amp;  Shares!Z2067 &amp;  ", " &amp;  Shares!AA2067 &amp;  ", " &amp;  Shares!AB2067 &amp;  ", " &amp;  Shares!AC2067 &amp;  ", " &amp;  Shares!AD2067 &amp;  ", " &amp;  Shares!AE2067 &amp;  ", " &amp;  Shares!AF2067 &amp;  ", " &amp;  Shares!AG2067 &amp;  ", " &amp;  Shares!AH2067 &amp;  ", " &amp;  Shares!AI2067 &amp;  ", " &amp;  Shares!AJ2067 &amp;  ", " &amp;  Shares!AK2067 &amp;  ", " &amp;  Shares!AL2067 &amp;  ", " &amp;  Shares!AM2067 &amp;  ", " &amp;  Shares!#REF! &amp;  ", " &amp;  Shares!AN2067 &amp;  ", " &amp;  Shares!AO2067 &amp;  ", " &amp;  Shares!AP2067 &amp;  ", " &amp;  Shares!AQ2067 &amp;  ", " &amp;  Shares!AR2067 &amp;  ", " &amp;  Shares!AS2067 &amp;  ", " &amp;  Shares!AT2067 &amp;  ", " &amp;  Shares!AU2067 &amp;  ", " &amp;  Shares!AV2067 &amp;  ", " &amp;  Shares!AW2067 &amp;  ", " &amp;  Shares!AX2067 &amp;  "),"</f>
        <v>#REF!</v>
      </c>
    </row>
    <row r="2067" spans="1:1" x14ac:dyDescent="0.2">
      <c r="A2067" t="e">
        <f>"('"&amp; Shares!A2068 &amp; "', '2017-01-26', " &amp;  Shares!C2068 &amp;  ", " &amp;  Shares!D2068 &amp;  ", " &amp;  Shares!E2068 &amp;  ", " &amp;  Shares!F2068 &amp;  ", " &amp;  Shares!G2068 &amp;  ", " &amp;  Shares!H2068 &amp;  ", " &amp;  Shares!I2068 &amp;  ", " &amp;  Shares!J2068 &amp;  ", " &amp;  Shares!K2068 &amp;  ", " &amp;  Shares!L2068 &amp;  ", " &amp;  Shares!M2068 &amp;  ", " &amp;  Shares!N2068 &amp;  ", " &amp;  Shares!O2068 &amp;  ", " &amp;  Shares!P2068 &amp;  ", " &amp;  Shares!Q2068 &amp;  ", " &amp;  Shares!R2068 &amp;  ", " &amp;  Shares!S2068 &amp;  ", " &amp;  Shares!T2068 &amp;  ", " &amp;  Shares!U2068 &amp;  ", " &amp;  Shares!V2068 &amp;  ", " &amp;  Shares!W2068 &amp;  ", " &amp;  Shares!X2068 &amp;  ", " &amp;  Shares!Y2068 &amp;  ", " &amp;  Shares!Z2068 &amp;  ", " &amp;  Shares!AA2068 &amp;  ", " &amp;  Shares!AB2068 &amp;  ", " &amp;  Shares!AC2068 &amp;  ", " &amp;  Shares!AD2068 &amp;  ", " &amp;  Shares!AE2068 &amp;  ", " &amp;  Shares!AF2068 &amp;  ", " &amp;  Shares!AG2068 &amp;  ", " &amp;  Shares!AH2068 &amp;  ", " &amp;  Shares!AI2068 &amp;  ", " &amp;  Shares!AJ2068 &amp;  ", " &amp;  Shares!AK2068 &amp;  ", " &amp;  Shares!AL2068 &amp;  ", " &amp;  Shares!AM2068 &amp;  ", " &amp;  Shares!#REF! &amp;  ", " &amp;  Shares!AN2068 &amp;  ", " &amp;  Shares!AO2068 &amp;  ", " &amp;  Shares!AP2068 &amp;  ", " &amp;  Shares!AQ2068 &amp;  ", " &amp;  Shares!AR2068 &amp;  ", " &amp;  Shares!AS2068 &amp;  ", " &amp;  Shares!AT2068 &amp;  ", " &amp;  Shares!AU2068 &amp;  ", " &amp;  Shares!AV2068 &amp;  ", " &amp;  Shares!AW2068 &amp;  ", " &amp;  Shares!AX2068 &amp;  "),"</f>
        <v>#REF!</v>
      </c>
    </row>
    <row r="2068" spans="1:1" x14ac:dyDescent="0.2">
      <c r="A2068" t="e">
        <f>"('"&amp; Shares!A2069 &amp; "', '2017-01-26', " &amp;  Shares!C2069 &amp;  ", " &amp;  Shares!D2069 &amp;  ", " &amp;  Shares!E2069 &amp;  ", " &amp;  Shares!F2069 &amp;  ", " &amp;  Shares!G2069 &amp;  ", " &amp;  Shares!H2069 &amp;  ", " &amp;  Shares!I2069 &amp;  ", " &amp;  Shares!J2069 &amp;  ", " &amp;  Shares!K2069 &amp;  ", " &amp;  Shares!L2069 &amp;  ", " &amp;  Shares!M2069 &amp;  ", " &amp;  Shares!N2069 &amp;  ", " &amp;  Shares!O2069 &amp;  ", " &amp;  Shares!P2069 &amp;  ", " &amp;  Shares!Q2069 &amp;  ", " &amp;  Shares!R2069 &amp;  ", " &amp;  Shares!S2069 &amp;  ", " &amp;  Shares!T2069 &amp;  ", " &amp;  Shares!U2069 &amp;  ", " &amp;  Shares!V2069 &amp;  ", " &amp;  Shares!W2069 &amp;  ", " &amp;  Shares!X2069 &amp;  ", " &amp;  Shares!Y2069 &amp;  ", " &amp;  Shares!Z2069 &amp;  ", " &amp;  Shares!AA2069 &amp;  ", " &amp;  Shares!AB2069 &amp;  ", " &amp;  Shares!AC2069 &amp;  ", " &amp;  Shares!AD2069 &amp;  ", " &amp;  Shares!AE2069 &amp;  ", " &amp;  Shares!AF2069 &amp;  ", " &amp;  Shares!AG2069 &amp;  ", " &amp;  Shares!AH2069 &amp;  ", " &amp;  Shares!AI2069 &amp;  ", " &amp;  Shares!AJ2069 &amp;  ", " &amp;  Shares!AK2069 &amp;  ", " &amp;  Shares!AL2069 &amp;  ", " &amp;  Shares!AM2069 &amp;  ", " &amp;  Shares!#REF! &amp;  ", " &amp;  Shares!AN2069 &amp;  ", " &amp;  Shares!AO2069 &amp;  ", " &amp;  Shares!AP2069 &amp;  ", " &amp;  Shares!AQ2069 &amp;  ", " &amp;  Shares!AR2069 &amp;  ", " &amp;  Shares!AS2069 &amp;  ", " &amp;  Shares!AT2069 &amp;  ", " &amp;  Shares!AU2069 &amp;  ", " &amp;  Shares!AV2069 &amp;  ", " &amp;  Shares!AW2069 &amp;  ", " &amp;  Shares!AX2069 &amp;  "),"</f>
        <v>#REF!</v>
      </c>
    </row>
    <row r="2069" spans="1:1" x14ac:dyDescent="0.2">
      <c r="A2069" t="e">
        <f>"('"&amp; Shares!A2070 &amp; "', '2017-01-26', " &amp;  Shares!C2070 &amp;  ", " &amp;  Shares!D2070 &amp;  ", " &amp;  Shares!E2070 &amp;  ", " &amp;  Shares!F2070 &amp;  ", " &amp;  Shares!G2070 &amp;  ", " &amp;  Shares!H2070 &amp;  ", " &amp;  Shares!I2070 &amp;  ", " &amp;  Shares!J2070 &amp;  ", " &amp;  Shares!K2070 &amp;  ", " &amp;  Shares!L2070 &amp;  ", " &amp;  Shares!M2070 &amp;  ", " &amp;  Shares!N2070 &amp;  ", " &amp;  Shares!O2070 &amp;  ", " &amp;  Shares!P2070 &amp;  ", " &amp;  Shares!Q2070 &amp;  ", " &amp;  Shares!R2070 &amp;  ", " &amp;  Shares!S2070 &amp;  ", " &amp;  Shares!T2070 &amp;  ", " &amp;  Shares!U2070 &amp;  ", " &amp;  Shares!V2070 &amp;  ", " &amp;  Shares!W2070 &amp;  ", " &amp;  Shares!X2070 &amp;  ", " &amp;  Shares!Y2070 &amp;  ", " &amp;  Shares!Z2070 &amp;  ", " &amp;  Shares!AA2070 &amp;  ", " &amp;  Shares!AB2070 &amp;  ", " &amp;  Shares!AC2070 &amp;  ", " &amp;  Shares!AD2070 &amp;  ", " &amp;  Shares!AE2070 &amp;  ", " &amp;  Shares!AF2070 &amp;  ", " &amp;  Shares!AG2070 &amp;  ", " &amp;  Shares!AH2070 &amp;  ", " &amp;  Shares!AI2070 &amp;  ", " &amp;  Shares!AJ2070 &amp;  ", " &amp;  Shares!AK2070 &amp;  ", " &amp;  Shares!AL2070 &amp;  ", " &amp;  Shares!AM2070 &amp;  ", " &amp;  Shares!#REF! &amp;  ", " &amp;  Shares!AN2070 &amp;  ", " &amp;  Shares!AO2070 &amp;  ", " &amp;  Shares!AP2070 &amp;  ", " &amp;  Shares!AQ2070 &amp;  ", " &amp;  Shares!AR2070 &amp;  ", " &amp;  Shares!AS2070 &amp;  ", " &amp;  Shares!AT2070 &amp;  ", " &amp;  Shares!AU2070 &amp;  ", " &amp;  Shares!AV2070 &amp;  ", " &amp;  Shares!AW2070 &amp;  ", " &amp;  Shares!AX2070 &amp;  "),"</f>
        <v>#REF!</v>
      </c>
    </row>
    <row r="2070" spans="1:1" x14ac:dyDescent="0.2">
      <c r="A2070" t="e">
        <f>"('"&amp; Shares!A2071 &amp; "', '2017-01-26', " &amp;  Shares!C2071 &amp;  ", " &amp;  Shares!D2071 &amp;  ", " &amp;  Shares!E2071 &amp;  ", " &amp;  Shares!F2071 &amp;  ", " &amp;  Shares!G2071 &amp;  ", " &amp;  Shares!H2071 &amp;  ", " &amp;  Shares!I2071 &amp;  ", " &amp;  Shares!J2071 &amp;  ", " &amp;  Shares!K2071 &amp;  ", " &amp;  Shares!L2071 &amp;  ", " &amp;  Shares!M2071 &amp;  ", " &amp;  Shares!N2071 &amp;  ", " &amp;  Shares!O2071 &amp;  ", " &amp;  Shares!P2071 &amp;  ", " &amp;  Shares!Q2071 &amp;  ", " &amp;  Shares!R2071 &amp;  ", " &amp;  Shares!S2071 &amp;  ", " &amp;  Shares!T2071 &amp;  ", " &amp;  Shares!U2071 &amp;  ", " &amp;  Shares!V2071 &amp;  ", " &amp;  Shares!W2071 &amp;  ", " &amp;  Shares!X2071 &amp;  ", " &amp;  Shares!Y2071 &amp;  ", " &amp;  Shares!Z2071 &amp;  ", " &amp;  Shares!AA2071 &amp;  ", " &amp;  Shares!AB2071 &amp;  ", " &amp;  Shares!AC2071 &amp;  ", " &amp;  Shares!AD2071 &amp;  ", " &amp;  Shares!AE2071 &amp;  ", " &amp;  Shares!AF2071 &amp;  ", " &amp;  Shares!AG2071 &amp;  ", " &amp;  Shares!AH2071 &amp;  ", " &amp;  Shares!AI2071 &amp;  ", " &amp;  Shares!AJ2071 &amp;  ", " &amp;  Shares!AK2071 &amp;  ", " &amp;  Shares!AL2071 &amp;  ", " &amp;  Shares!AM2071 &amp;  ", " &amp;  Shares!#REF! &amp;  ", " &amp;  Shares!AN2071 &amp;  ", " &amp;  Shares!AO2071 &amp;  ", " &amp;  Shares!AP2071 &amp;  ", " &amp;  Shares!AQ2071 &amp;  ", " &amp;  Shares!AR2071 &amp;  ", " &amp;  Shares!AS2071 &amp;  ", " &amp;  Shares!AT2071 &amp;  ", " &amp;  Shares!AU2071 &amp;  ", " &amp;  Shares!AV2071 &amp;  ", " &amp;  Shares!AW2071 &amp;  ", " &amp;  Shares!AX2071 &amp;  "),"</f>
        <v>#REF!</v>
      </c>
    </row>
    <row r="2071" spans="1:1" x14ac:dyDescent="0.2">
      <c r="A2071" t="e">
        <f>"('"&amp; Shares!A2072 &amp; "', '2017-01-26', " &amp;  Shares!C2072 &amp;  ", " &amp;  Shares!D2072 &amp;  ", " &amp;  Shares!E2072 &amp;  ", " &amp;  Shares!F2072 &amp;  ", " &amp;  Shares!G2072 &amp;  ", " &amp;  Shares!H2072 &amp;  ", " &amp;  Shares!I2072 &amp;  ", " &amp;  Shares!J2072 &amp;  ", " &amp;  Shares!K2072 &amp;  ", " &amp;  Shares!L2072 &amp;  ", " &amp;  Shares!M2072 &amp;  ", " &amp;  Shares!N2072 &amp;  ", " &amp;  Shares!O2072 &amp;  ", " &amp;  Shares!P2072 &amp;  ", " &amp;  Shares!Q2072 &amp;  ", " &amp;  Shares!R2072 &amp;  ", " &amp;  Shares!S2072 &amp;  ", " &amp;  Shares!T2072 &amp;  ", " &amp;  Shares!U2072 &amp;  ", " &amp;  Shares!V2072 &amp;  ", " &amp;  Shares!W2072 &amp;  ", " &amp;  Shares!X2072 &amp;  ", " &amp;  Shares!Y2072 &amp;  ", " &amp;  Shares!Z2072 &amp;  ", " &amp;  Shares!AA2072 &amp;  ", " &amp;  Shares!AB2072 &amp;  ", " &amp;  Shares!AC2072 &amp;  ", " &amp;  Shares!AD2072 &amp;  ", " &amp;  Shares!AE2072 &amp;  ", " &amp;  Shares!AF2072 &amp;  ", " &amp;  Shares!AG2072 &amp;  ", " &amp;  Shares!AH2072 &amp;  ", " &amp;  Shares!AI2072 &amp;  ", " &amp;  Shares!AJ2072 &amp;  ", " &amp;  Shares!AK2072 &amp;  ", " &amp;  Shares!AL2072 &amp;  ", " &amp;  Shares!AM2072 &amp;  ", " &amp;  Shares!#REF! &amp;  ", " &amp;  Shares!AN2072 &amp;  ", " &amp;  Shares!AO2072 &amp;  ", " &amp;  Shares!AP2072 &amp;  ", " &amp;  Shares!AQ2072 &amp;  ", " &amp;  Shares!AR2072 &amp;  ", " &amp;  Shares!AS2072 &amp;  ", " &amp;  Shares!AT2072 &amp;  ", " &amp;  Shares!AU2072 &amp;  ", " &amp;  Shares!AV2072 &amp;  ", " &amp;  Shares!AW2072 &amp;  ", " &amp;  Shares!AX2072 &amp;  "),"</f>
        <v>#REF!</v>
      </c>
    </row>
    <row r="2072" spans="1:1" x14ac:dyDescent="0.2">
      <c r="A2072" t="e">
        <f>"('"&amp; Shares!A2073 &amp; "', '2017-01-26', " &amp;  Shares!C2073 &amp;  ", " &amp;  Shares!D2073 &amp;  ", " &amp;  Shares!E2073 &amp;  ", " &amp;  Shares!F2073 &amp;  ", " &amp;  Shares!G2073 &amp;  ", " &amp;  Shares!H2073 &amp;  ", " &amp;  Shares!I2073 &amp;  ", " &amp;  Shares!J2073 &amp;  ", " &amp;  Shares!K2073 &amp;  ", " &amp;  Shares!L2073 &amp;  ", " &amp;  Shares!M2073 &amp;  ", " &amp;  Shares!N2073 &amp;  ", " &amp;  Shares!O2073 &amp;  ", " &amp;  Shares!P2073 &amp;  ", " &amp;  Shares!Q2073 &amp;  ", " &amp;  Shares!R2073 &amp;  ", " &amp;  Shares!S2073 &amp;  ", " &amp;  Shares!T2073 &amp;  ", " &amp;  Shares!U2073 &amp;  ", " &amp;  Shares!V2073 &amp;  ", " &amp;  Shares!W2073 &amp;  ", " &amp;  Shares!X2073 &amp;  ", " &amp;  Shares!Y2073 &amp;  ", " &amp;  Shares!Z2073 &amp;  ", " &amp;  Shares!AA2073 &amp;  ", " &amp;  Shares!AB2073 &amp;  ", " &amp;  Shares!AC2073 &amp;  ", " &amp;  Shares!AD2073 &amp;  ", " &amp;  Shares!AE2073 &amp;  ", " &amp;  Shares!AF2073 &amp;  ", " &amp;  Shares!AG2073 &amp;  ", " &amp;  Shares!AH2073 &amp;  ", " &amp;  Shares!AI2073 &amp;  ", " &amp;  Shares!AJ2073 &amp;  ", " &amp;  Shares!AK2073 &amp;  ", " &amp;  Shares!AL2073 &amp;  ", " &amp;  Shares!AM2073 &amp;  ", " &amp;  Shares!#REF! &amp;  ", " &amp;  Shares!AN2073 &amp;  ", " &amp;  Shares!AO2073 &amp;  ", " &amp;  Shares!AP2073 &amp;  ", " &amp;  Shares!AQ2073 &amp;  ", " &amp;  Shares!AR2073 &amp;  ", " &amp;  Shares!AS2073 &amp;  ", " &amp;  Shares!AT2073 &amp;  ", " &amp;  Shares!AU2073 &amp;  ", " &amp;  Shares!AV2073 &amp;  ", " &amp;  Shares!AW2073 &amp;  ", " &amp;  Shares!AX2073 &amp;  "),"</f>
        <v>#REF!</v>
      </c>
    </row>
    <row r="2073" spans="1:1" x14ac:dyDescent="0.2">
      <c r="A2073" t="e">
        <f>"('"&amp; Shares!A2074 &amp; "', '2017-01-26', " &amp;  Shares!C2074 &amp;  ", " &amp;  Shares!D2074 &amp;  ", " &amp;  Shares!E2074 &amp;  ", " &amp;  Shares!F2074 &amp;  ", " &amp;  Shares!G2074 &amp;  ", " &amp;  Shares!H2074 &amp;  ", " &amp;  Shares!I2074 &amp;  ", " &amp;  Shares!J2074 &amp;  ", " &amp;  Shares!K2074 &amp;  ", " &amp;  Shares!L2074 &amp;  ", " &amp;  Shares!M2074 &amp;  ", " &amp;  Shares!N2074 &amp;  ", " &amp;  Shares!O2074 &amp;  ", " &amp;  Shares!P2074 &amp;  ", " &amp;  Shares!Q2074 &amp;  ", " &amp;  Shares!R2074 &amp;  ", " &amp;  Shares!S2074 &amp;  ", " &amp;  Shares!T2074 &amp;  ", " &amp;  Shares!U2074 &amp;  ", " &amp;  Shares!V2074 &amp;  ", " &amp;  Shares!W2074 &amp;  ", " &amp;  Shares!X2074 &amp;  ", " &amp;  Shares!Y2074 &amp;  ", " &amp;  Shares!Z2074 &amp;  ", " &amp;  Shares!AA2074 &amp;  ", " &amp;  Shares!AB2074 &amp;  ", " &amp;  Shares!AC2074 &amp;  ", " &amp;  Shares!AD2074 &amp;  ", " &amp;  Shares!AE2074 &amp;  ", " &amp;  Shares!AF2074 &amp;  ", " &amp;  Shares!AG2074 &amp;  ", " &amp;  Shares!AH2074 &amp;  ", " &amp;  Shares!AI2074 &amp;  ", " &amp;  Shares!AJ2074 &amp;  ", " &amp;  Shares!AK2074 &amp;  ", " &amp;  Shares!AL2074 &amp;  ", " &amp;  Shares!AM2074 &amp;  ", " &amp;  Shares!#REF! &amp;  ", " &amp;  Shares!AN2074 &amp;  ", " &amp;  Shares!AO2074 &amp;  ", " &amp;  Shares!AP2074 &amp;  ", " &amp;  Shares!AQ2074 &amp;  ", " &amp;  Shares!AR2074 &amp;  ", " &amp;  Shares!AS2074 &amp;  ", " &amp;  Shares!AT2074 &amp;  ", " &amp;  Shares!AU2074 &amp;  ", " &amp;  Shares!AV2074 &amp;  ", " &amp;  Shares!AW2074 &amp;  ", " &amp;  Shares!AX2074 &amp;  "),"</f>
        <v>#REF!</v>
      </c>
    </row>
    <row r="2074" spans="1:1" x14ac:dyDescent="0.2">
      <c r="A2074" t="e">
        <f>"('"&amp; Shares!A2075 &amp; "', '2017-01-26', " &amp;  Shares!C2075 &amp;  ", " &amp;  Shares!D2075 &amp;  ", " &amp;  Shares!E2075 &amp;  ", " &amp;  Shares!F2075 &amp;  ", " &amp;  Shares!G2075 &amp;  ", " &amp;  Shares!H2075 &amp;  ", " &amp;  Shares!I2075 &amp;  ", " &amp;  Shares!J2075 &amp;  ", " &amp;  Shares!K2075 &amp;  ", " &amp;  Shares!L2075 &amp;  ", " &amp;  Shares!M2075 &amp;  ", " &amp;  Shares!N2075 &amp;  ", " &amp;  Shares!O2075 &amp;  ", " &amp;  Shares!P2075 &amp;  ", " &amp;  Shares!Q2075 &amp;  ", " &amp;  Shares!R2075 &amp;  ", " &amp;  Shares!S2075 &amp;  ", " &amp;  Shares!T2075 &amp;  ", " &amp;  Shares!U2075 &amp;  ", " &amp;  Shares!V2075 &amp;  ", " &amp;  Shares!W2075 &amp;  ", " &amp;  Shares!X2075 &amp;  ", " &amp;  Shares!Y2075 &amp;  ", " &amp;  Shares!Z2075 &amp;  ", " &amp;  Shares!AA2075 &amp;  ", " &amp;  Shares!AB2075 &amp;  ", " &amp;  Shares!AC2075 &amp;  ", " &amp;  Shares!AD2075 &amp;  ", " &amp;  Shares!AE2075 &amp;  ", " &amp;  Shares!AF2075 &amp;  ", " &amp;  Shares!AG2075 &amp;  ", " &amp;  Shares!AH2075 &amp;  ", " &amp;  Shares!AI2075 &amp;  ", " &amp;  Shares!AJ2075 &amp;  ", " &amp;  Shares!AK2075 &amp;  ", " &amp;  Shares!AL2075 &amp;  ", " &amp;  Shares!AM2075 &amp;  ", " &amp;  Shares!#REF! &amp;  ", " &amp;  Shares!AN2075 &amp;  ", " &amp;  Shares!AO2075 &amp;  ", " &amp;  Shares!AP2075 &amp;  ", " &amp;  Shares!AQ2075 &amp;  ", " &amp;  Shares!AR2075 &amp;  ", " &amp;  Shares!AS2075 &amp;  ", " &amp;  Shares!AT2075 &amp;  ", " &amp;  Shares!AU2075 &amp;  ", " &amp;  Shares!AV2075 &amp;  ", " &amp;  Shares!AW2075 &amp;  ", " &amp;  Shares!AX2075 &amp;  "),"</f>
        <v>#REF!</v>
      </c>
    </row>
    <row r="2075" spans="1:1" x14ac:dyDescent="0.2">
      <c r="A2075" t="e">
        <f>"('"&amp; Shares!A2076 &amp; "', '2017-01-26', " &amp;  Shares!C2076 &amp;  ", " &amp;  Shares!D2076 &amp;  ", " &amp;  Shares!E2076 &amp;  ", " &amp;  Shares!F2076 &amp;  ", " &amp;  Shares!G2076 &amp;  ", " &amp;  Shares!H2076 &amp;  ", " &amp;  Shares!I2076 &amp;  ", " &amp;  Shares!J2076 &amp;  ", " &amp;  Shares!K2076 &amp;  ", " &amp;  Shares!L2076 &amp;  ", " &amp;  Shares!M2076 &amp;  ", " &amp;  Shares!N2076 &amp;  ", " &amp;  Shares!O2076 &amp;  ", " &amp;  Shares!P2076 &amp;  ", " &amp;  Shares!Q2076 &amp;  ", " &amp;  Shares!R2076 &amp;  ", " &amp;  Shares!S2076 &amp;  ", " &amp;  Shares!T2076 &amp;  ", " &amp;  Shares!U2076 &amp;  ", " &amp;  Shares!V2076 &amp;  ", " &amp;  Shares!W2076 &amp;  ", " &amp;  Shares!X2076 &amp;  ", " &amp;  Shares!Y2076 &amp;  ", " &amp;  Shares!Z2076 &amp;  ", " &amp;  Shares!AA2076 &amp;  ", " &amp;  Shares!AB2076 &amp;  ", " &amp;  Shares!AC2076 &amp;  ", " &amp;  Shares!AD2076 &amp;  ", " &amp;  Shares!AE2076 &amp;  ", " &amp;  Shares!AF2076 &amp;  ", " &amp;  Shares!AG2076 &amp;  ", " &amp;  Shares!AH2076 &amp;  ", " &amp;  Shares!AI2076 &amp;  ", " &amp;  Shares!AJ2076 &amp;  ", " &amp;  Shares!AK2076 &amp;  ", " &amp;  Shares!AL2076 &amp;  ", " &amp;  Shares!AM2076 &amp;  ", " &amp;  Shares!#REF! &amp;  ", " &amp;  Shares!AN2076 &amp;  ", " &amp;  Shares!AO2076 &amp;  ", " &amp;  Shares!AP2076 &amp;  ", " &amp;  Shares!AQ2076 &amp;  ", " &amp;  Shares!AR2076 &amp;  ", " &amp;  Shares!AS2076 &amp;  ", " &amp;  Shares!AT2076 &amp;  ", " &amp;  Shares!AU2076 &amp;  ", " &amp;  Shares!AV2076 &amp;  ", " &amp;  Shares!AW2076 &amp;  ", " &amp;  Shares!AX2076 &amp;  "),"</f>
        <v>#REF!</v>
      </c>
    </row>
    <row r="2076" spans="1:1" x14ac:dyDescent="0.2">
      <c r="A2076" t="e">
        <f>"('"&amp; Shares!A2077 &amp; "', '2017-01-26', " &amp;  Shares!C2077 &amp;  ", " &amp;  Shares!D2077 &amp;  ", " &amp;  Shares!E2077 &amp;  ", " &amp;  Shares!F2077 &amp;  ", " &amp;  Shares!G2077 &amp;  ", " &amp;  Shares!H2077 &amp;  ", " &amp;  Shares!I2077 &amp;  ", " &amp;  Shares!J2077 &amp;  ", " &amp;  Shares!K2077 &amp;  ", " &amp;  Shares!L2077 &amp;  ", " &amp;  Shares!M2077 &amp;  ", " &amp;  Shares!N2077 &amp;  ", " &amp;  Shares!O2077 &amp;  ", " &amp;  Shares!P2077 &amp;  ", " &amp;  Shares!Q2077 &amp;  ", " &amp;  Shares!R2077 &amp;  ", " &amp;  Shares!S2077 &amp;  ", " &amp;  Shares!T2077 &amp;  ", " &amp;  Shares!U2077 &amp;  ", " &amp;  Shares!V2077 &amp;  ", " &amp;  Shares!W2077 &amp;  ", " &amp;  Shares!X2077 &amp;  ", " &amp;  Shares!Y2077 &amp;  ", " &amp;  Shares!Z2077 &amp;  ", " &amp;  Shares!AA2077 &amp;  ", " &amp;  Shares!AB2077 &amp;  ", " &amp;  Shares!AC2077 &amp;  ", " &amp;  Shares!AD2077 &amp;  ", " &amp;  Shares!AE2077 &amp;  ", " &amp;  Shares!AF2077 &amp;  ", " &amp;  Shares!AG2077 &amp;  ", " &amp;  Shares!AH2077 &amp;  ", " &amp;  Shares!AI2077 &amp;  ", " &amp;  Shares!AJ2077 &amp;  ", " &amp;  Shares!AK2077 &amp;  ", " &amp;  Shares!AL2077 &amp;  ", " &amp;  Shares!AM2077 &amp;  ", " &amp;  Shares!#REF! &amp;  ", " &amp;  Shares!AN2077 &amp;  ", " &amp;  Shares!AO2077 &amp;  ", " &amp;  Shares!AP2077 &amp;  ", " &amp;  Shares!AQ2077 &amp;  ", " &amp;  Shares!AR2077 &amp;  ", " &amp;  Shares!AS2077 &amp;  ", " &amp;  Shares!AT2077 &amp;  ", " &amp;  Shares!AU2077 &amp;  ", " &amp;  Shares!AV2077 &amp;  ", " &amp;  Shares!AW2077 &amp;  ", " &amp;  Shares!AX2077 &amp;  "),"</f>
        <v>#REF!</v>
      </c>
    </row>
    <row r="2077" spans="1:1" x14ac:dyDescent="0.2">
      <c r="A2077" t="e">
        <f>"('"&amp; Shares!A2078 &amp; "', '2017-01-26', " &amp;  Shares!C2078 &amp;  ", " &amp;  Shares!D2078 &amp;  ", " &amp;  Shares!E2078 &amp;  ", " &amp;  Shares!F2078 &amp;  ", " &amp;  Shares!G2078 &amp;  ", " &amp;  Shares!H2078 &amp;  ", " &amp;  Shares!I2078 &amp;  ", " &amp;  Shares!J2078 &amp;  ", " &amp;  Shares!K2078 &amp;  ", " &amp;  Shares!L2078 &amp;  ", " &amp;  Shares!M2078 &amp;  ", " &amp;  Shares!N2078 &amp;  ", " &amp;  Shares!O2078 &amp;  ", " &amp;  Shares!P2078 &amp;  ", " &amp;  Shares!Q2078 &amp;  ", " &amp;  Shares!R2078 &amp;  ", " &amp;  Shares!S2078 &amp;  ", " &amp;  Shares!T2078 &amp;  ", " &amp;  Shares!U2078 &amp;  ", " &amp;  Shares!V2078 &amp;  ", " &amp;  Shares!W2078 &amp;  ", " &amp;  Shares!X2078 &amp;  ", " &amp;  Shares!Y2078 &amp;  ", " &amp;  Shares!Z2078 &amp;  ", " &amp;  Shares!AA2078 &amp;  ", " &amp;  Shares!AB2078 &amp;  ", " &amp;  Shares!AC2078 &amp;  ", " &amp;  Shares!AD2078 &amp;  ", " &amp;  Shares!AE2078 &amp;  ", " &amp;  Shares!AF2078 &amp;  ", " &amp;  Shares!AG2078 &amp;  ", " &amp;  Shares!AH2078 &amp;  ", " &amp;  Shares!AI2078 &amp;  ", " &amp;  Shares!AJ2078 &amp;  ", " &amp;  Shares!AK2078 &amp;  ", " &amp;  Shares!AL2078 &amp;  ", " &amp;  Shares!AM2078 &amp;  ", " &amp;  Shares!#REF! &amp;  ", " &amp;  Shares!AN2078 &amp;  ", " &amp;  Shares!AO2078 &amp;  ", " &amp;  Shares!AP2078 &amp;  ", " &amp;  Shares!AQ2078 &amp;  ", " &amp;  Shares!AR2078 &amp;  ", " &amp;  Shares!AS2078 &amp;  ", " &amp;  Shares!AT2078 &amp;  ", " &amp;  Shares!AU2078 &amp;  ", " &amp;  Shares!AV2078 &amp;  ", " &amp;  Shares!AW2078 &amp;  ", " &amp;  Shares!AX2078 &amp;  "),"</f>
        <v>#REF!</v>
      </c>
    </row>
    <row r="2078" spans="1:1" x14ac:dyDescent="0.2">
      <c r="A2078" t="e">
        <f>"('"&amp; Shares!A2079 &amp; "', '2017-01-26', " &amp;  Shares!C2079 &amp;  ", " &amp;  Shares!D2079 &amp;  ", " &amp;  Shares!E2079 &amp;  ", " &amp;  Shares!F2079 &amp;  ", " &amp;  Shares!G2079 &amp;  ", " &amp;  Shares!H2079 &amp;  ", " &amp;  Shares!I2079 &amp;  ", " &amp;  Shares!J2079 &amp;  ", " &amp;  Shares!K2079 &amp;  ", " &amp;  Shares!L2079 &amp;  ", " &amp;  Shares!M2079 &amp;  ", " &amp;  Shares!N2079 &amp;  ", " &amp;  Shares!O2079 &amp;  ", " &amp;  Shares!P2079 &amp;  ", " &amp;  Shares!Q2079 &amp;  ", " &amp;  Shares!R2079 &amp;  ", " &amp;  Shares!S2079 &amp;  ", " &amp;  Shares!T2079 &amp;  ", " &amp;  Shares!U2079 &amp;  ", " &amp;  Shares!V2079 &amp;  ", " &amp;  Shares!W2079 &amp;  ", " &amp;  Shares!X2079 &amp;  ", " &amp;  Shares!Y2079 &amp;  ", " &amp;  Shares!Z2079 &amp;  ", " &amp;  Shares!AA2079 &amp;  ", " &amp;  Shares!AB2079 &amp;  ", " &amp;  Shares!AC2079 &amp;  ", " &amp;  Shares!AD2079 &amp;  ", " &amp;  Shares!AE2079 &amp;  ", " &amp;  Shares!AF2079 &amp;  ", " &amp;  Shares!AG2079 &amp;  ", " &amp;  Shares!AH2079 &amp;  ", " &amp;  Shares!AI2079 &amp;  ", " &amp;  Shares!AJ2079 &amp;  ", " &amp;  Shares!AK2079 &amp;  ", " &amp;  Shares!AL2079 &amp;  ", " &amp;  Shares!AM2079 &amp;  ", " &amp;  Shares!#REF! &amp;  ", " &amp;  Shares!AN2079 &amp;  ", " &amp;  Shares!AO2079 &amp;  ", " &amp;  Shares!AP2079 &amp;  ", " &amp;  Shares!AQ2079 &amp;  ", " &amp;  Shares!AR2079 &amp;  ", " &amp;  Shares!AS2079 &amp;  ", " &amp;  Shares!AT2079 &amp;  ", " &amp;  Shares!AU2079 &amp;  ", " &amp;  Shares!AV2079 &amp;  ", " &amp;  Shares!AW2079 &amp;  ", " &amp;  Shares!AX2079 &amp;  "),"</f>
        <v>#REF!</v>
      </c>
    </row>
    <row r="2079" spans="1:1" x14ac:dyDescent="0.2">
      <c r="A2079" t="e">
        <f>"('"&amp; Shares!A2080 &amp; "', '2017-01-26', " &amp;  Shares!C2080 &amp;  ", " &amp;  Shares!D2080 &amp;  ", " &amp;  Shares!E2080 &amp;  ", " &amp;  Shares!F2080 &amp;  ", " &amp;  Shares!G2080 &amp;  ", " &amp;  Shares!H2080 &amp;  ", " &amp;  Shares!I2080 &amp;  ", " &amp;  Shares!J2080 &amp;  ", " &amp;  Shares!K2080 &amp;  ", " &amp;  Shares!L2080 &amp;  ", " &amp;  Shares!M2080 &amp;  ", " &amp;  Shares!N2080 &amp;  ", " &amp;  Shares!O2080 &amp;  ", " &amp;  Shares!P2080 &amp;  ", " &amp;  Shares!Q2080 &amp;  ", " &amp;  Shares!R2080 &amp;  ", " &amp;  Shares!S2080 &amp;  ", " &amp;  Shares!T2080 &amp;  ", " &amp;  Shares!U2080 &amp;  ", " &amp;  Shares!V2080 &amp;  ", " &amp;  Shares!W2080 &amp;  ", " &amp;  Shares!X2080 &amp;  ", " &amp;  Shares!Y2080 &amp;  ", " &amp;  Shares!Z2080 &amp;  ", " &amp;  Shares!AA2080 &amp;  ", " &amp;  Shares!AB2080 &amp;  ", " &amp;  Shares!AC2080 &amp;  ", " &amp;  Shares!AD2080 &amp;  ", " &amp;  Shares!AE2080 &amp;  ", " &amp;  Shares!AF2080 &amp;  ", " &amp;  Shares!AG2080 &amp;  ", " &amp;  Shares!AH2080 &amp;  ", " &amp;  Shares!AI2080 &amp;  ", " &amp;  Shares!AJ2080 &amp;  ", " &amp;  Shares!AK2080 &amp;  ", " &amp;  Shares!AL2080 &amp;  ", " &amp;  Shares!AM2080 &amp;  ", " &amp;  Shares!#REF! &amp;  ", " &amp;  Shares!AN2080 &amp;  ", " &amp;  Shares!AO2080 &amp;  ", " &amp;  Shares!AP2080 &amp;  ", " &amp;  Shares!AQ2080 &amp;  ", " &amp;  Shares!AR2080 &amp;  ", " &amp;  Shares!AS2080 &amp;  ", " &amp;  Shares!AT2080 &amp;  ", " &amp;  Shares!AU2080 &amp;  ", " &amp;  Shares!AV2080 &amp;  ", " &amp;  Shares!AW2080 &amp;  ", " &amp;  Shares!AX2080 &amp;  "),"</f>
        <v>#REF!</v>
      </c>
    </row>
    <row r="2080" spans="1:1" x14ac:dyDescent="0.2">
      <c r="A2080" t="e">
        <f>"('"&amp; Shares!A2081 &amp; "', '2017-01-26', " &amp;  Shares!C2081 &amp;  ", " &amp;  Shares!D2081 &amp;  ", " &amp;  Shares!E2081 &amp;  ", " &amp;  Shares!F2081 &amp;  ", " &amp;  Shares!G2081 &amp;  ", " &amp;  Shares!H2081 &amp;  ", " &amp;  Shares!I2081 &amp;  ", " &amp;  Shares!J2081 &amp;  ", " &amp;  Shares!K2081 &amp;  ", " &amp;  Shares!L2081 &amp;  ", " &amp;  Shares!M2081 &amp;  ", " &amp;  Shares!N2081 &amp;  ", " &amp;  Shares!O2081 &amp;  ", " &amp;  Shares!P2081 &amp;  ", " &amp;  Shares!Q2081 &amp;  ", " &amp;  Shares!R2081 &amp;  ", " &amp;  Shares!S2081 &amp;  ", " &amp;  Shares!T2081 &amp;  ", " &amp;  Shares!U2081 &amp;  ", " &amp;  Shares!V2081 &amp;  ", " &amp;  Shares!W2081 &amp;  ", " &amp;  Shares!X2081 &amp;  ", " &amp;  Shares!Y2081 &amp;  ", " &amp;  Shares!Z2081 &amp;  ", " &amp;  Shares!AA2081 &amp;  ", " &amp;  Shares!AB2081 &amp;  ", " &amp;  Shares!AC2081 &amp;  ", " &amp;  Shares!AD2081 &amp;  ", " &amp;  Shares!AE2081 &amp;  ", " &amp;  Shares!AF2081 &amp;  ", " &amp;  Shares!AG2081 &amp;  ", " &amp;  Shares!AH2081 &amp;  ", " &amp;  Shares!AI2081 &amp;  ", " &amp;  Shares!AJ2081 &amp;  ", " &amp;  Shares!AK2081 &amp;  ", " &amp;  Shares!AL2081 &amp;  ", " &amp;  Shares!AM2081 &amp;  ", " &amp;  Shares!#REF! &amp;  ", " &amp;  Shares!AN2081 &amp;  ", " &amp;  Shares!AO2081 &amp;  ", " &amp;  Shares!AP2081 &amp;  ", " &amp;  Shares!AQ2081 &amp;  ", " &amp;  Shares!AR2081 &amp;  ", " &amp;  Shares!AS2081 &amp;  ", " &amp;  Shares!AT2081 &amp;  ", " &amp;  Shares!AU2081 &amp;  ", " &amp;  Shares!AV2081 &amp;  ", " &amp;  Shares!AW2081 &amp;  ", " &amp;  Shares!AX2081 &amp;  "),"</f>
        <v>#REF!</v>
      </c>
    </row>
    <row r="2081" spans="1:1" x14ac:dyDescent="0.2">
      <c r="A2081" t="e">
        <f>"('"&amp; Shares!A2082 &amp; "', '2017-01-26', " &amp;  Shares!C2082 &amp;  ", " &amp;  Shares!D2082 &amp;  ", " &amp;  Shares!E2082 &amp;  ", " &amp;  Shares!F2082 &amp;  ", " &amp;  Shares!G2082 &amp;  ", " &amp;  Shares!H2082 &amp;  ", " &amp;  Shares!I2082 &amp;  ", " &amp;  Shares!J2082 &amp;  ", " &amp;  Shares!K2082 &amp;  ", " &amp;  Shares!L2082 &amp;  ", " &amp;  Shares!M2082 &amp;  ", " &amp;  Shares!N2082 &amp;  ", " &amp;  Shares!O2082 &amp;  ", " &amp;  Shares!P2082 &amp;  ", " &amp;  Shares!Q2082 &amp;  ", " &amp;  Shares!R2082 &amp;  ", " &amp;  Shares!S2082 &amp;  ", " &amp;  Shares!T2082 &amp;  ", " &amp;  Shares!U2082 &amp;  ", " &amp;  Shares!V2082 &amp;  ", " &amp;  Shares!W2082 &amp;  ", " &amp;  Shares!X2082 &amp;  ", " &amp;  Shares!Y2082 &amp;  ", " &amp;  Shares!Z2082 &amp;  ", " &amp;  Shares!AA2082 &amp;  ", " &amp;  Shares!AB2082 &amp;  ", " &amp;  Shares!AC2082 &amp;  ", " &amp;  Shares!AD2082 &amp;  ", " &amp;  Shares!AE2082 &amp;  ", " &amp;  Shares!AF2082 &amp;  ", " &amp;  Shares!AG2082 &amp;  ", " &amp;  Shares!AH2082 &amp;  ", " &amp;  Shares!AI2082 &amp;  ", " &amp;  Shares!AJ2082 &amp;  ", " &amp;  Shares!AK2082 &amp;  ", " &amp;  Shares!AL2082 &amp;  ", " &amp;  Shares!AM2082 &amp;  ", " &amp;  Shares!#REF! &amp;  ", " &amp;  Shares!AN2082 &amp;  ", " &amp;  Shares!AO2082 &amp;  ", " &amp;  Shares!AP2082 &amp;  ", " &amp;  Shares!AQ2082 &amp;  ", " &amp;  Shares!AR2082 &amp;  ", " &amp;  Shares!AS2082 &amp;  ", " &amp;  Shares!AT2082 &amp;  ", " &amp;  Shares!AU2082 &amp;  ", " &amp;  Shares!AV2082 &amp;  ", " &amp;  Shares!AW2082 &amp;  ", " &amp;  Shares!AX2082 &amp;  "),"</f>
        <v>#REF!</v>
      </c>
    </row>
    <row r="2082" spans="1:1" x14ac:dyDescent="0.2">
      <c r="A2082" t="e">
        <f>"('"&amp; Shares!A2083 &amp; "', '2017-01-26', " &amp;  Shares!C2083 &amp;  ", " &amp;  Shares!D2083 &amp;  ", " &amp;  Shares!E2083 &amp;  ", " &amp;  Shares!F2083 &amp;  ", " &amp;  Shares!G2083 &amp;  ", " &amp;  Shares!H2083 &amp;  ", " &amp;  Shares!I2083 &amp;  ", " &amp;  Shares!J2083 &amp;  ", " &amp;  Shares!K2083 &amp;  ", " &amp;  Shares!L2083 &amp;  ", " &amp;  Shares!M2083 &amp;  ", " &amp;  Shares!N2083 &amp;  ", " &amp;  Shares!O2083 &amp;  ", " &amp;  Shares!P2083 &amp;  ", " &amp;  Shares!Q2083 &amp;  ", " &amp;  Shares!R2083 &amp;  ", " &amp;  Shares!S2083 &amp;  ", " &amp;  Shares!T2083 &amp;  ", " &amp;  Shares!U2083 &amp;  ", " &amp;  Shares!V2083 &amp;  ", " &amp;  Shares!W2083 &amp;  ", " &amp;  Shares!X2083 &amp;  ", " &amp;  Shares!Y2083 &amp;  ", " &amp;  Shares!Z2083 &amp;  ", " &amp;  Shares!AA2083 &amp;  ", " &amp;  Shares!AB2083 &amp;  ", " &amp;  Shares!AC2083 &amp;  ", " &amp;  Shares!AD2083 &amp;  ", " &amp;  Shares!AE2083 &amp;  ", " &amp;  Shares!AF2083 &amp;  ", " &amp;  Shares!AG2083 &amp;  ", " &amp;  Shares!AH2083 &amp;  ", " &amp;  Shares!AI2083 &amp;  ", " &amp;  Shares!AJ2083 &amp;  ", " &amp;  Shares!AK2083 &amp;  ", " &amp;  Shares!AL2083 &amp;  ", " &amp;  Shares!AM2083 &amp;  ", " &amp;  Shares!#REF! &amp;  ", " &amp;  Shares!AN2083 &amp;  ", " &amp;  Shares!AO2083 &amp;  ", " &amp;  Shares!AP2083 &amp;  ", " &amp;  Shares!AQ2083 &amp;  ", " &amp;  Shares!AR2083 &amp;  ", " &amp;  Shares!AS2083 &amp;  ", " &amp;  Shares!AT2083 &amp;  ", " &amp;  Shares!AU2083 &amp;  ", " &amp;  Shares!AV2083 &amp;  ", " &amp;  Shares!AW2083 &amp;  ", " &amp;  Shares!AX2083 &amp;  "),"</f>
        <v>#REF!</v>
      </c>
    </row>
    <row r="2083" spans="1:1" x14ac:dyDescent="0.2">
      <c r="A2083" t="e">
        <f>"('"&amp; Shares!A2084 &amp; "', '2017-01-26', " &amp;  Shares!C2084 &amp;  ", " &amp;  Shares!D2084 &amp;  ", " &amp;  Shares!E2084 &amp;  ", " &amp;  Shares!F2084 &amp;  ", " &amp;  Shares!G2084 &amp;  ", " &amp;  Shares!H2084 &amp;  ", " &amp;  Shares!I2084 &amp;  ", " &amp;  Shares!J2084 &amp;  ", " &amp;  Shares!K2084 &amp;  ", " &amp;  Shares!L2084 &amp;  ", " &amp;  Shares!M2084 &amp;  ", " &amp;  Shares!N2084 &amp;  ", " &amp;  Shares!O2084 &amp;  ", " &amp;  Shares!P2084 &amp;  ", " &amp;  Shares!Q2084 &amp;  ", " &amp;  Shares!R2084 &amp;  ", " &amp;  Shares!S2084 &amp;  ", " &amp;  Shares!T2084 &amp;  ", " &amp;  Shares!U2084 &amp;  ", " &amp;  Shares!V2084 &amp;  ", " &amp;  Shares!W2084 &amp;  ", " &amp;  Shares!X2084 &amp;  ", " &amp;  Shares!Y2084 &amp;  ", " &amp;  Shares!Z2084 &amp;  ", " &amp;  Shares!AA2084 &amp;  ", " &amp;  Shares!AB2084 &amp;  ", " &amp;  Shares!AC2084 &amp;  ", " &amp;  Shares!AD2084 &amp;  ", " &amp;  Shares!AE2084 &amp;  ", " &amp;  Shares!AF2084 &amp;  ", " &amp;  Shares!AG2084 &amp;  ", " &amp;  Shares!AH2084 &amp;  ", " &amp;  Shares!AI2084 &amp;  ", " &amp;  Shares!AJ2084 &amp;  ", " &amp;  Shares!AK2084 &amp;  ", " &amp;  Shares!AL2084 &amp;  ", " &amp;  Shares!AM2084 &amp;  ", " &amp;  Shares!#REF! &amp;  ", " &amp;  Shares!AN2084 &amp;  ", " &amp;  Shares!AO2084 &amp;  ", " &amp;  Shares!AP2084 &amp;  ", " &amp;  Shares!AQ2084 &amp;  ", " &amp;  Shares!AR2084 &amp;  ", " &amp;  Shares!AS2084 &amp;  ", " &amp;  Shares!AT2084 &amp;  ", " &amp;  Shares!AU2084 &amp;  ", " &amp;  Shares!AV2084 &amp;  ", " &amp;  Shares!AW2084 &amp;  ", " &amp;  Shares!AX2084 &amp;  "),"</f>
        <v>#REF!</v>
      </c>
    </row>
    <row r="2084" spans="1:1" x14ac:dyDescent="0.2">
      <c r="A2084" t="e">
        <f>"('"&amp; Shares!A2085 &amp; "', '2017-01-26', " &amp;  Shares!C2085 &amp;  ", " &amp;  Shares!D2085 &amp;  ", " &amp;  Shares!E2085 &amp;  ", " &amp;  Shares!F2085 &amp;  ", " &amp;  Shares!G2085 &amp;  ", " &amp;  Shares!H2085 &amp;  ", " &amp;  Shares!I2085 &amp;  ", " &amp;  Shares!J2085 &amp;  ", " &amp;  Shares!K2085 &amp;  ", " &amp;  Shares!L2085 &amp;  ", " &amp;  Shares!M2085 &amp;  ", " &amp;  Shares!N2085 &amp;  ", " &amp;  Shares!O2085 &amp;  ", " &amp;  Shares!P2085 &amp;  ", " &amp;  Shares!Q2085 &amp;  ", " &amp;  Shares!R2085 &amp;  ", " &amp;  Shares!S2085 &amp;  ", " &amp;  Shares!T2085 &amp;  ", " &amp;  Shares!U2085 &amp;  ", " &amp;  Shares!V2085 &amp;  ", " &amp;  Shares!W2085 &amp;  ", " &amp;  Shares!X2085 &amp;  ", " &amp;  Shares!Y2085 &amp;  ", " &amp;  Shares!Z2085 &amp;  ", " &amp;  Shares!AA2085 &amp;  ", " &amp;  Shares!AB2085 &amp;  ", " &amp;  Shares!AC2085 &amp;  ", " &amp;  Shares!AD2085 &amp;  ", " &amp;  Shares!AE2085 &amp;  ", " &amp;  Shares!AF2085 &amp;  ", " &amp;  Shares!AG2085 &amp;  ", " &amp;  Shares!AH2085 &amp;  ", " &amp;  Shares!AI2085 &amp;  ", " &amp;  Shares!AJ2085 &amp;  ", " &amp;  Shares!AK2085 &amp;  ", " &amp;  Shares!AL2085 &amp;  ", " &amp;  Shares!AM2085 &amp;  ", " &amp;  Shares!#REF! &amp;  ", " &amp;  Shares!AN2085 &amp;  ", " &amp;  Shares!AO2085 &amp;  ", " &amp;  Shares!AP2085 &amp;  ", " &amp;  Shares!AQ2085 &amp;  ", " &amp;  Shares!AR2085 &amp;  ", " &amp;  Shares!AS2085 &amp;  ", " &amp;  Shares!AT2085 &amp;  ", " &amp;  Shares!AU2085 &amp;  ", " &amp;  Shares!AV2085 &amp;  ", " &amp;  Shares!AW2085 &amp;  ", " &amp;  Shares!AX2085 &amp;  "),"</f>
        <v>#REF!</v>
      </c>
    </row>
    <row r="2085" spans="1:1" x14ac:dyDescent="0.2">
      <c r="A2085" t="e">
        <f>"('"&amp; Shares!A2086 &amp; "', '2017-01-26', " &amp;  Shares!C2086 &amp;  ", " &amp;  Shares!D2086 &amp;  ", " &amp;  Shares!E2086 &amp;  ", " &amp;  Shares!F2086 &amp;  ", " &amp;  Shares!G2086 &amp;  ", " &amp;  Shares!H2086 &amp;  ", " &amp;  Shares!I2086 &amp;  ", " &amp;  Shares!J2086 &amp;  ", " &amp;  Shares!K2086 &amp;  ", " &amp;  Shares!L2086 &amp;  ", " &amp;  Shares!M2086 &amp;  ", " &amp;  Shares!N2086 &amp;  ", " &amp;  Shares!O2086 &amp;  ", " &amp;  Shares!P2086 &amp;  ", " &amp;  Shares!Q2086 &amp;  ", " &amp;  Shares!R2086 &amp;  ", " &amp;  Shares!S2086 &amp;  ", " &amp;  Shares!T2086 &amp;  ", " &amp;  Shares!U2086 &amp;  ", " &amp;  Shares!V2086 &amp;  ", " &amp;  Shares!W2086 &amp;  ", " &amp;  Shares!X2086 &amp;  ", " &amp;  Shares!Y2086 &amp;  ", " &amp;  Shares!Z2086 &amp;  ", " &amp;  Shares!AA2086 &amp;  ", " &amp;  Shares!AB2086 &amp;  ", " &amp;  Shares!AC2086 &amp;  ", " &amp;  Shares!AD2086 &amp;  ", " &amp;  Shares!AE2086 &amp;  ", " &amp;  Shares!AF2086 &amp;  ", " &amp;  Shares!AG2086 &amp;  ", " &amp;  Shares!AH2086 &amp;  ", " &amp;  Shares!AI2086 &amp;  ", " &amp;  Shares!AJ2086 &amp;  ", " &amp;  Shares!AK2086 &amp;  ", " &amp;  Shares!AL2086 &amp;  ", " &amp;  Shares!AM2086 &amp;  ", " &amp;  Shares!#REF! &amp;  ", " &amp;  Shares!AN2086 &amp;  ", " &amp;  Shares!AO2086 &amp;  ", " &amp;  Shares!AP2086 &amp;  ", " &amp;  Shares!AQ2086 &amp;  ", " &amp;  Shares!AR2086 &amp;  ", " &amp;  Shares!AS2086 &amp;  ", " &amp;  Shares!AT2086 &amp;  ", " &amp;  Shares!AU2086 &amp;  ", " &amp;  Shares!AV2086 &amp;  ", " &amp;  Shares!AW2086 &amp;  ", " &amp;  Shares!AX2086 &amp;  "),"</f>
        <v>#REF!</v>
      </c>
    </row>
    <row r="2086" spans="1:1" x14ac:dyDescent="0.2">
      <c r="A2086" t="e">
        <f>"('"&amp; Shares!A2087 &amp; "', '2017-01-26', " &amp;  Shares!C2087 &amp;  ", " &amp;  Shares!D2087 &amp;  ", " &amp;  Shares!E2087 &amp;  ", " &amp;  Shares!F2087 &amp;  ", " &amp;  Shares!G2087 &amp;  ", " &amp;  Shares!H2087 &amp;  ", " &amp;  Shares!I2087 &amp;  ", " &amp;  Shares!J2087 &amp;  ", " &amp;  Shares!K2087 &amp;  ", " &amp;  Shares!L2087 &amp;  ", " &amp;  Shares!M2087 &amp;  ", " &amp;  Shares!N2087 &amp;  ", " &amp;  Shares!O2087 &amp;  ", " &amp;  Shares!P2087 &amp;  ", " &amp;  Shares!Q2087 &amp;  ", " &amp;  Shares!R2087 &amp;  ", " &amp;  Shares!S2087 &amp;  ", " &amp;  Shares!T2087 &amp;  ", " &amp;  Shares!U2087 &amp;  ", " &amp;  Shares!V2087 &amp;  ", " &amp;  Shares!W2087 &amp;  ", " &amp;  Shares!X2087 &amp;  ", " &amp;  Shares!Y2087 &amp;  ", " &amp;  Shares!Z2087 &amp;  ", " &amp;  Shares!AA2087 &amp;  ", " &amp;  Shares!AB2087 &amp;  ", " &amp;  Shares!AC2087 &amp;  ", " &amp;  Shares!AD2087 &amp;  ", " &amp;  Shares!AE2087 &amp;  ", " &amp;  Shares!AF2087 &amp;  ", " &amp;  Shares!AG2087 &amp;  ", " &amp;  Shares!AH2087 &amp;  ", " &amp;  Shares!AI2087 &amp;  ", " &amp;  Shares!AJ2087 &amp;  ", " &amp;  Shares!AK2087 &amp;  ", " &amp;  Shares!AL2087 &amp;  ", " &amp;  Shares!AM2087 &amp;  ", " &amp;  Shares!#REF! &amp;  ", " &amp;  Shares!AN2087 &amp;  ", " &amp;  Shares!AO2087 &amp;  ", " &amp;  Shares!AP2087 &amp;  ", " &amp;  Shares!AQ2087 &amp;  ", " &amp;  Shares!AR2087 &amp;  ", " &amp;  Shares!AS2087 &amp;  ", " &amp;  Shares!AT2087 &amp;  ", " &amp;  Shares!AU2087 &amp;  ", " &amp;  Shares!AV2087 &amp;  ", " &amp;  Shares!AW2087 &amp;  ", " &amp;  Shares!AX2087 &amp;  "),"</f>
        <v>#REF!</v>
      </c>
    </row>
    <row r="2087" spans="1:1" x14ac:dyDescent="0.2">
      <c r="A2087" t="e">
        <f>"('"&amp; Shares!A2088 &amp; "', '2017-01-26', " &amp;  Shares!C2088 &amp;  ", " &amp;  Shares!D2088 &amp;  ", " &amp;  Shares!E2088 &amp;  ", " &amp;  Shares!F2088 &amp;  ", " &amp;  Shares!G2088 &amp;  ", " &amp;  Shares!H2088 &amp;  ", " &amp;  Shares!I2088 &amp;  ", " &amp;  Shares!J2088 &amp;  ", " &amp;  Shares!K2088 &amp;  ", " &amp;  Shares!L2088 &amp;  ", " &amp;  Shares!M2088 &amp;  ", " &amp;  Shares!N2088 &amp;  ", " &amp;  Shares!O2088 &amp;  ", " &amp;  Shares!P2088 &amp;  ", " &amp;  Shares!Q2088 &amp;  ", " &amp;  Shares!R2088 &amp;  ", " &amp;  Shares!S2088 &amp;  ", " &amp;  Shares!T2088 &amp;  ", " &amp;  Shares!U2088 &amp;  ", " &amp;  Shares!V2088 &amp;  ", " &amp;  Shares!W2088 &amp;  ", " &amp;  Shares!X2088 &amp;  ", " &amp;  Shares!Y2088 &amp;  ", " &amp;  Shares!Z2088 &amp;  ", " &amp;  Shares!AA2088 &amp;  ", " &amp;  Shares!AB2088 &amp;  ", " &amp;  Shares!AC2088 &amp;  ", " &amp;  Shares!AD2088 &amp;  ", " &amp;  Shares!AE2088 &amp;  ", " &amp;  Shares!AF2088 &amp;  ", " &amp;  Shares!AG2088 &amp;  ", " &amp;  Shares!AH2088 &amp;  ", " &amp;  Shares!AI2088 &amp;  ", " &amp;  Shares!AJ2088 &amp;  ", " &amp;  Shares!AK2088 &amp;  ", " &amp;  Shares!AL2088 &amp;  ", " &amp;  Shares!AM2088 &amp;  ", " &amp;  Shares!#REF! &amp;  ", " &amp;  Shares!AN2088 &amp;  ", " &amp;  Shares!AO2088 &amp;  ", " &amp;  Shares!AP2088 &amp;  ", " &amp;  Shares!AQ2088 &amp;  ", " &amp;  Shares!AR2088 &amp;  ", " &amp;  Shares!AS2088 &amp;  ", " &amp;  Shares!AT2088 &amp;  ", " &amp;  Shares!AU2088 &amp;  ", " &amp;  Shares!AV2088 &amp;  ", " &amp;  Shares!AW2088 &amp;  ", " &amp;  Shares!AX2088 &amp;  "),"</f>
        <v>#REF!</v>
      </c>
    </row>
    <row r="2088" spans="1:1" x14ac:dyDescent="0.2">
      <c r="A2088" t="e">
        <f>"('"&amp; Shares!A2089 &amp; "', '2017-01-26', " &amp;  Shares!C2089 &amp;  ", " &amp;  Shares!D2089 &amp;  ", " &amp;  Shares!E2089 &amp;  ", " &amp;  Shares!F2089 &amp;  ", " &amp;  Shares!G2089 &amp;  ", " &amp;  Shares!H2089 &amp;  ", " &amp;  Shares!I2089 &amp;  ", " &amp;  Shares!J2089 &amp;  ", " &amp;  Shares!K2089 &amp;  ", " &amp;  Shares!L2089 &amp;  ", " &amp;  Shares!M2089 &amp;  ", " &amp;  Shares!N2089 &amp;  ", " &amp;  Shares!O2089 &amp;  ", " &amp;  Shares!P2089 &amp;  ", " &amp;  Shares!Q2089 &amp;  ", " &amp;  Shares!R2089 &amp;  ", " &amp;  Shares!S2089 &amp;  ", " &amp;  Shares!T2089 &amp;  ", " &amp;  Shares!U2089 &amp;  ", " &amp;  Shares!V2089 &amp;  ", " &amp;  Shares!W2089 &amp;  ", " &amp;  Shares!X2089 &amp;  ", " &amp;  Shares!Y2089 &amp;  ", " &amp;  Shares!Z2089 &amp;  ", " &amp;  Shares!AA2089 &amp;  ", " &amp;  Shares!AB2089 &amp;  ", " &amp;  Shares!AC2089 &amp;  ", " &amp;  Shares!AD2089 &amp;  ", " &amp;  Shares!AE2089 &amp;  ", " &amp;  Shares!AF2089 &amp;  ", " &amp;  Shares!AG2089 &amp;  ", " &amp;  Shares!AH2089 &amp;  ", " &amp;  Shares!AI2089 &amp;  ", " &amp;  Shares!AJ2089 &amp;  ", " &amp;  Shares!AK2089 &amp;  ", " &amp;  Shares!AL2089 &amp;  ", " &amp;  Shares!AM2089 &amp;  ", " &amp;  Shares!#REF! &amp;  ", " &amp;  Shares!AN2089 &amp;  ", " &amp;  Shares!AO2089 &amp;  ", " &amp;  Shares!AP2089 &amp;  ", " &amp;  Shares!AQ2089 &amp;  ", " &amp;  Shares!AR2089 &amp;  ", " &amp;  Shares!AS2089 &amp;  ", " &amp;  Shares!AT2089 &amp;  ", " &amp;  Shares!AU2089 &amp;  ", " &amp;  Shares!AV2089 &amp;  ", " &amp;  Shares!AW2089 &amp;  ", " &amp;  Shares!AX2089 &amp;  "),"</f>
        <v>#REF!</v>
      </c>
    </row>
    <row r="2089" spans="1:1" x14ac:dyDescent="0.2">
      <c r="A2089" t="e">
        <f>"('"&amp; Shares!A2090 &amp; "', '2017-01-26', " &amp;  Shares!C2090 &amp;  ", " &amp;  Shares!D2090 &amp;  ", " &amp;  Shares!E2090 &amp;  ", " &amp;  Shares!F2090 &amp;  ", " &amp;  Shares!G2090 &amp;  ", " &amp;  Shares!H2090 &amp;  ", " &amp;  Shares!I2090 &amp;  ", " &amp;  Shares!J2090 &amp;  ", " &amp;  Shares!K2090 &amp;  ", " &amp;  Shares!L2090 &amp;  ", " &amp;  Shares!M2090 &amp;  ", " &amp;  Shares!N2090 &amp;  ", " &amp;  Shares!O2090 &amp;  ", " &amp;  Shares!P2090 &amp;  ", " &amp;  Shares!Q2090 &amp;  ", " &amp;  Shares!R2090 &amp;  ", " &amp;  Shares!S2090 &amp;  ", " &amp;  Shares!T2090 &amp;  ", " &amp;  Shares!U2090 &amp;  ", " &amp;  Shares!V2090 &amp;  ", " &amp;  Shares!W2090 &amp;  ", " &amp;  Shares!X2090 &amp;  ", " &amp;  Shares!Y2090 &amp;  ", " &amp;  Shares!Z2090 &amp;  ", " &amp;  Shares!AA2090 &amp;  ", " &amp;  Shares!AB2090 &amp;  ", " &amp;  Shares!AC2090 &amp;  ", " &amp;  Shares!AD2090 &amp;  ", " &amp;  Shares!AE2090 &amp;  ", " &amp;  Shares!AF2090 &amp;  ", " &amp;  Shares!AG2090 &amp;  ", " &amp;  Shares!AH2090 &amp;  ", " &amp;  Shares!AI2090 &amp;  ", " &amp;  Shares!AJ2090 &amp;  ", " &amp;  Shares!AK2090 &amp;  ", " &amp;  Shares!AL2090 &amp;  ", " &amp;  Shares!AM2090 &amp;  ", " &amp;  Shares!#REF! &amp;  ", " &amp;  Shares!AN2090 &amp;  ", " &amp;  Shares!AO2090 &amp;  ", " &amp;  Shares!AP2090 &amp;  ", " &amp;  Shares!AQ2090 &amp;  ", " &amp;  Shares!AR2090 &amp;  ", " &amp;  Shares!AS2090 &amp;  ", " &amp;  Shares!AT2090 &amp;  ", " &amp;  Shares!AU2090 &amp;  ", " &amp;  Shares!AV2090 &amp;  ", " &amp;  Shares!AW2090 &amp;  ", " &amp;  Shares!AX2090 &amp;  "),"</f>
        <v>#REF!</v>
      </c>
    </row>
    <row r="2090" spans="1:1" x14ac:dyDescent="0.2">
      <c r="A2090" t="e">
        <f>"('"&amp; Shares!A2091 &amp; "', '2017-01-26', " &amp;  Shares!C2091 &amp;  ", " &amp;  Shares!D2091 &amp;  ", " &amp;  Shares!E2091 &amp;  ", " &amp;  Shares!F2091 &amp;  ", " &amp;  Shares!G2091 &amp;  ", " &amp;  Shares!H2091 &amp;  ", " &amp;  Shares!I2091 &amp;  ", " &amp;  Shares!J2091 &amp;  ", " &amp;  Shares!K2091 &amp;  ", " &amp;  Shares!L2091 &amp;  ", " &amp;  Shares!M2091 &amp;  ", " &amp;  Shares!N2091 &amp;  ", " &amp;  Shares!O2091 &amp;  ", " &amp;  Shares!P2091 &amp;  ", " &amp;  Shares!Q2091 &amp;  ", " &amp;  Shares!R2091 &amp;  ", " &amp;  Shares!S2091 &amp;  ", " &amp;  Shares!T2091 &amp;  ", " &amp;  Shares!U2091 &amp;  ", " &amp;  Shares!V2091 &amp;  ", " &amp;  Shares!W2091 &amp;  ", " &amp;  Shares!X2091 &amp;  ", " &amp;  Shares!Y2091 &amp;  ", " &amp;  Shares!Z2091 &amp;  ", " &amp;  Shares!AA2091 &amp;  ", " &amp;  Shares!AB2091 &amp;  ", " &amp;  Shares!AC2091 &amp;  ", " &amp;  Shares!AD2091 &amp;  ", " &amp;  Shares!AE2091 &amp;  ", " &amp;  Shares!AF2091 &amp;  ", " &amp;  Shares!AG2091 &amp;  ", " &amp;  Shares!AH2091 &amp;  ", " &amp;  Shares!AI2091 &amp;  ", " &amp;  Shares!AJ2091 &amp;  ", " &amp;  Shares!AK2091 &amp;  ", " &amp;  Shares!AL2091 &amp;  ", " &amp;  Shares!AM2091 &amp;  ", " &amp;  Shares!#REF! &amp;  ", " &amp;  Shares!AN2091 &amp;  ", " &amp;  Shares!AO2091 &amp;  ", " &amp;  Shares!AP2091 &amp;  ", " &amp;  Shares!AQ2091 &amp;  ", " &amp;  Shares!AR2091 &amp;  ", " &amp;  Shares!AS2091 &amp;  ", " &amp;  Shares!AT2091 &amp;  ", " &amp;  Shares!AU2091 &amp;  ", " &amp;  Shares!AV2091 &amp;  ", " &amp;  Shares!AW2091 &amp;  ", " &amp;  Shares!AX2091 &amp;  "),"</f>
        <v>#REF!</v>
      </c>
    </row>
    <row r="2091" spans="1:1" x14ac:dyDescent="0.2">
      <c r="A2091" t="e">
        <f>"('"&amp; Shares!A2092 &amp; "', '2017-01-26', " &amp;  Shares!C2092 &amp;  ", " &amp;  Shares!D2092 &amp;  ", " &amp;  Shares!E2092 &amp;  ", " &amp;  Shares!F2092 &amp;  ", " &amp;  Shares!G2092 &amp;  ", " &amp;  Shares!H2092 &amp;  ", " &amp;  Shares!I2092 &amp;  ", " &amp;  Shares!J2092 &amp;  ", " &amp;  Shares!K2092 &amp;  ", " &amp;  Shares!L2092 &amp;  ", " &amp;  Shares!M2092 &amp;  ", " &amp;  Shares!N2092 &amp;  ", " &amp;  Shares!O2092 &amp;  ", " &amp;  Shares!P2092 &amp;  ", " &amp;  Shares!Q2092 &amp;  ", " &amp;  Shares!R2092 &amp;  ", " &amp;  Shares!S2092 &amp;  ", " &amp;  Shares!T2092 &amp;  ", " &amp;  Shares!U2092 &amp;  ", " &amp;  Shares!V2092 &amp;  ", " &amp;  Shares!W2092 &amp;  ", " &amp;  Shares!X2092 &amp;  ", " &amp;  Shares!Y2092 &amp;  ", " &amp;  Shares!Z2092 &amp;  ", " &amp;  Shares!AA2092 &amp;  ", " &amp;  Shares!AB2092 &amp;  ", " &amp;  Shares!AC2092 &amp;  ", " &amp;  Shares!AD2092 &amp;  ", " &amp;  Shares!AE2092 &amp;  ", " &amp;  Shares!AF2092 &amp;  ", " &amp;  Shares!AG2092 &amp;  ", " &amp;  Shares!AH2092 &amp;  ", " &amp;  Shares!AI2092 &amp;  ", " &amp;  Shares!AJ2092 &amp;  ", " &amp;  Shares!AK2092 &amp;  ", " &amp;  Shares!AL2092 &amp;  ", " &amp;  Shares!AM2092 &amp;  ", " &amp;  Shares!#REF! &amp;  ", " &amp;  Shares!AN2092 &amp;  ", " &amp;  Shares!AO2092 &amp;  ", " &amp;  Shares!AP2092 &amp;  ", " &amp;  Shares!AQ2092 &amp;  ", " &amp;  Shares!AR2092 &amp;  ", " &amp;  Shares!AS2092 &amp;  ", " &amp;  Shares!AT2092 &amp;  ", " &amp;  Shares!AU2092 &amp;  ", " &amp;  Shares!AV2092 &amp;  ", " &amp;  Shares!AW2092 &amp;  ", " &amp;  Shares!AX2092 &amp;  "),"</f>
        <v>#REF!</v>
      </c>
    </row>
    <row r="2092" spans="1:1" x14ac:dyDescent="0.2">
      <c r="A2092" t="e">
        <f>"('"&amp; Shares!A2093 &amp; "', '2017-01-26', " &amp;  Shares!C2093 &amp;  ", " &amp;  Shares!D2093 &amp;  ", " &amp;  Shares!E2093 &amp;  ", " &amp;  Shares!F2093 &amp;  ", " &amp;  Shares!G2093 &amp;  ", " &amp;  Shares!H2093 &amp;  ", " &amp;  Shares!I2093 &amp;  ", " &amp;  Shares!J2093 &amp;  ", " &amp;  Shares!K2093 &amp;  ", " &amp;  Shares!L2093 &amp;  ", " &amp;  Shares!M2093 &amp;  ", " &amp;  Shares!N2093 &amp;  ", " &amp;  Shares!O2093 &amp;  ", " &amp;  Shares!P2093 &amp;  ", " &amp;  Shares!Q2093 &amp;  ", " &amp;  Shares!R2093 &amp;  ", " &amp;  Shares!S2093 &amp;  ", " &amp;  Shares!T2093 &amp;  ", " &amp;  Shares!U2093 &amp;  ", " &amp;  Shares!V2093 &amp;  ", " &amp;  Shares!W2093 &amp;  ", " &amp;  Shares!X2093 &amp;  ", " &amp;  Shares!Y2093 &amp;  ", " &amp;  Shares!Z2093 &amp;  ", " &amp;  Shares!AA2093 &amp;  ", " &amp;  Shares!AB2093 &amp;  ", " &amp;  Shares!AC2093 &amp;  ", " &amp;  Shares!AD2093 &amp;  ", " &amp;  Shares!AE2093 &amp;  ", " &amp;  Shares!AF2093 &amp;  ", " &amp;  Shares!AG2093 &amp;  ", " &amp;  Shares!AH2093 &amp;  ", " &amp;  Shares!AI2093 &amp;  ", " &amp;  Shares!AJ2093 &amp;  ", " &amp;  Shares!AK2093 &amp;  ", " &amp;  Shares!AL2093 &amp;  ", " &amp;  Shares!AM2093 &amp;  ", " &amp;  Shares!#REF! &amp;  ", " &amp;  Shares!AN2093 &amp;  ", " &amp;  Shares!AO2093 &amp;  ", " &amp;  Shares!AP2093 &amp;  ", " &amp;  Shares!AQ2093 &amp;  ", " &amp;  Shares!AR2093 &amp;  ", " &amp;  Shares!AS2093 &amp;  ", " &amp;  Shares!AT2093 &amp;  ", " &amp;  Shares!AU2093 &amp;  ", " &amp;  Shares!AV2093 &amp;  ", " &amp;  Shares!AW2093 &amp;  ", " &amp;  Shares!AX2093 &amp;  "),"</f>
        <v>#REF!</v>
      </c>
    </row>
    <row r="2093" spans="1:1" x14ac:dyDescent="0.2">
      <c r="A2093" t="e">
        <f>"('"&amp; Shares!A2094 &amp; "', '2017-01-26', " &amp;  Shares!C2094 &amp;  ", " &amp;  Shares!D2094 &amp;  ", " &amp;  Shares!E2094 &amp;  ", " &amp;  Shares!F2094 &amp;  ", " &amp;  Shares!G2094 &amp;  ", " &amp;  Shares!H2094 &amp;  ", " &amp;  Shares!I2094 &amp;  ", " &amp;  Shares!J2094 &amp;  ", " &amp;  Shares!K2094 &amp;  ", " &amp;  Shares!L2094 &amp;  ", " &amp;  Shares!M2094 &amp;  ", " &amp;  Shares!N2094 &amp;  ", " &amp;  Shares!O2094 &amp;  ", " &amp;  Shares!P2094 &amp;  ", " &amp;  Shares!Q2094 &amp;  ", " &amp;  Shares!R2094 &amp;  ", " &amp;  Shares!S2094 &amp;  ", " &amp;  Shares!T2094 &amp;  ", " &amp;  Shares!U2094 &amp;  ", " &amp;  Shares!V2094 &amp;  ", " &amp;  Shares!W2094 &amp;  ", " &amp;  Shares!X2094 &amp;  ", " &amp;  Shares!Y2094 &amp;  ", " &amp;  Shares!Z2094 &amp;  ", " &amp;  Shares!AA2094 &amp;  ", " &amp;  Shares!AB2094 &amp;  ", " &amp;  Shares!AC2094 &amp;  ", " &amp;  Shares!AD2094 &amp;  ", " &amp;  Shares!AE2094 &amp;  ", " &amp;  Shares!AF2094 &amp;  ", " &amp;  Shares!AG2094 &amp;  ", " &amp;  Shares!AH2094 &amp;  ", " &amp;  Shares!AI2094 &amp;  ", " &amp;  Shares!AJ2094 &amp;  ", " &amp;  Shares!AK2094 &amp;  ", " &amp;  Shares!AL2094 &amp;  ", " &amp;  Shares!AM2094 &amp;  ", " &amp;  Shares!#REF! &amp;  ", " &amp;  Shares!AN2094 &amp;  ", " &amp;  Shares!AO2094 &amp;  ", " &amp;  Shares!AP2094 &amp;  ", " &amp;  Shares!AQ2094 &amp;  ", " &amp;  Shares!AR2094 &amp;  ", " &amp;  Shares!AS2094 &amp;  ", " &amp;  Shares!AT2094 &amp;  ", " &amp;  Shares!AU2094 &amp;  ", " &amp;  Shares!AV2094 &amp;  ", " &amp;  Shares!AW2094 &amp;  ", " &amp;  Shares!AX2094 &amp;  "),"</f>
        <v>#REF!</v>
      </c>
    </row>
    <row r="2094" spans="1:1" x14ac:dyDescent="0.2">
      <c r="A2094" t="e">
        <f>"('"&amp; Shares!A2095 &amp; "', '2017-01-26', " &amp;  Shares!C2095 &amp;  ", " &amp;  Shares!D2095 &amp;  ", " &amp;  Shares!E2095 &amp;  ", " &amp;  Shares!F2095 &amp;  ", " &amp;  Shares!G2095 &amp;  ", " &amp;  Shares!H2095 &amp;  ", " &amp;  Shares!I2095 &amp;  ", " &amp;  Shares!J2095 &amp;  ", " &amp;  Shares!K2095 &amp;  ", " &amp;  Shares!L2095 &amp;  ", " &amp;  Shares!M2095 &amp;  ", " &amp;  Shares!N2095 &amp;  ", " &amp;  Shares!O2095 &amp;  ", " &amp;  Shares!P2095 &amp;  ", " &amp;  Shares!Q2095 &amp;  ", " &amp;  Shares!R2095 &amp;  ", " &amp;  Shares!S2095 &amp;  ", " &amp;  Shares!T2095 &amp;  ", " &amp;  Shares!U2095 &amp;  ", " &amp;  Shares!V2095 &amp;  ", " &amp;  Shares!W2095 &amp;  ", " &amp;  Shares!X2095 &amp;  ", " &amp;  Shares!Y2095 &amp;  ", " &amp;  Shares!Z2095 &amp;  ", " &amp;  Shares!AA2095 &amp;  ", " &amp;  Shares!AB2095 &amp;  ", " &amp;  Shares!AC2095 &amp;  ", " &amp;  Shares!AD2095 &amp;  ", " &amp;  Shares!AE2095 &amp;  ", " &amp;  Shares!AF2095 &amp;  ", " &amp;  Shares!AG2095 &amp;  ", " &amp;  Shares!AH2095 &amp;  ", " &amp;  Shares!AI2095 &amp;  ", " &amp;  Shares!AJ2095 &amp;  ", " &amp;  Shares!AK2095 &amp;  ", " &amp;  Shares!AL2095 &amp;  ", " &amp;  Shares!AM2095 &amp;  ", " &amp;  Shares!#REF! &amp;  ", " &amp;  Shares!AN2095 &amp;  ", " &amp;  Shares!AO2095 &amp;  ", " &amp;  Shares!AP2095 &amp;  ", " &amp;  Shares!AQ2095 &amp;  ", " &amp;  Shares!AR2095 &amp;  ", " &amp;  Shares!AS2095 &amp;  ", " &amp;  Shares!AT2095 &amp;  ", " &amp;  Shares!AU2095 &amp;  ", " &amp;  Shares!AV2095 &amp;  ", " &amp;  Shares!AW2095 &amp;  ", " &amp;  Shares!AX2095 &amp;  "),"</f>
        <v>#REF!</v>
      </c>
    </row>
    <row r="2095" spans="1:1" x14ac:dyDescent="0.2">
      <c r="A2095" t="e">
        <f>"('"&amp; Shares!A2096 &amp; "', '2017-01-26', " &amp;  Shares!C2096 &amp;  ", " &amp;  Shares!D2096 &amp;  ", " &amp;  Shares!E2096 &amp;  ", " &amp;  Shares!F2096 &amp;  ", " &amp;  Shares!G2096 &amp;  ", " &amp;  Shares!H2096 &amp;  ", " &amp;  Shares!I2096 &amp;  ", " &amp;  Shares!J2096 &amp;  ", " &amp;  Shares!K2096 &amp;  ", " &amp;  Shares!L2096 &amp;  ", " &amp;  Shares!M2096 &amp;  ", " &amp;  Shares!N2096 &amp;  ", " &amp;  Shares!O2096 &amp;  ", " &amp;  Shares!P2096 &amp;  ", " &amp;  Shares!Q2096 &amp;  ", " &amp;  Shares!R2096 &amp;  ", " &amp;  Shares!S2096 &amp;  ", " &amp;  Shares!T2096 &amp;  ", " &amp;  Shares!U2096 &amp;  ", " &amp;  Shares!V2096 &amp;  ", " &amp;  Shares!W2096 &amp;  ", " &amp;  Shares!X2096 &amp;  ", " &amp;  Shares!Y2096 &amp;  ", " &amp;  Shares!Z2096 &amp;  ", " &amp;  Shares!AA2096 &amp;  ", " &amp;  Shares!AB2096 &amp;  ", " &amp;  Shares!AC2096 &amp;  ", " &amp;  Shares!AD2096 &amp;  ", " &amp;  Shares!AE2096 &amp;  ", " &amp;  Shares!AF2096 &amp;  ", " &amp;  Shares!AG2096 &amp;  ", " &amp;  Shares!AH2096 &amp;  ", " &amp;  Shares!AI2096 &amp;  ", " &amp;  Shares!AJ2096 &amp;  ", " &amp;  Shares!AK2096 &amp;  ", " &amp;  Shares!AL2096 &amp;  ", " &amp;  Shares!AM2096 &amp;  ", " &amp;  Shares!#REF! &amp;  ", " &amp;  Shares!AN2096 &amp;  ", " &amp;  Shares!AO2096 &amp;  ", " &amp;  Shares!AP2096 &amp;  ", " &amp;  Shares!AQ2096 &amp;  ", " &amp;  Shares!AR2096 &amp;  ", " &amp;  Shares!AS2096 &amp;  ", " &amp;  Shares!AT2096 &amp;  ", " &amp;  Shares!AU2096 &amp;  ", " &amp;  Shares!AV2096 &amp;  ", " &amp;  Shares!AW2096 &amp;  ", " &amp;  Shares!AX2096 &amp;  "),"</f>
        <v>#REF!</v>
      </c>
    </row>
    <row r="2096" spans="1:1" x14ac:dyDescent="0.2">
      <c r="A2096" t="e">
        <f>"('"&amp; Shares!A2097 &amp; "', '2017-01-26', " &amp;  Shares!C2097 &amp;  ", " &amp;  Shares!D2097 &amp;  ", " &amp;  Shares!E2097 &amp;  ", " &amp;  Shares!F2097 &amp;  ", " &amp;  Shares!G2097 &amp;  ", " &amp;  Shares!H2097 &amp;  ", " &amp;  Shares!I2097 &amp;  ", " &amp;  Shares!J2097 &amp;  ", " &amp;  Shares!K2097 &amp;  ", " &amp;  Shares!L2097 &amp;  ", " &amp;  Shares!M2097 &amp;  ", " &amp;  Shares!N2097 &amp;  ", " &amp;  Shares!O2097 &amp;  ", " &amp;  Shares!P2097 &amp;  ", " &amp;  Shares!Q2097 &amp;  ", " &amp;  Shares!R2097 &amp;  ", " &amp;  Shares!S2097 &amp;  ", " &amp;  Shares!T2097 &amp;  ", " &amp;  Shares!U2097 &amp;  ", " &amp;  Shares!V2097 &amp;  ", " &amp;  Shares!W2097 &amp;  ", " &amp;  Shares!X2097 &amp;  ", " &amp;  Shares!Y2097 &amp;  ", " &amp;  Shares!Z2097 &amp;  ", " &amp;  Shares!AA2097 &amp;  ", " &amp;  Shares!AB2097 &amp;  ", " &amp;  Shares!AC2097 &amp;  ", " &amp;  Shares!AD2097 &amp;  ", " &amp;  Shares!AE2097 &amp;  ", " &amp;  Shares!AF2097 &amp;  ", " &amp;  Shares!AG2097 &amp;  ", " &amp;  Shares!AH2097 &amp;  ", " &amp;  Shares!AI2097 &amp;  ", " &amp;  Shares!AJ2097 &amp;  ", " &amp;  Shares!AK2097 &amp;  ", " &amp;  Shares!AL2097 &amp;  ", " &amp;  Shares!AM2097 &amp;  ", " &amp;  Shares!#REF! &amp;  ", " &amp;  Shares!AN2097 &amp;  ", " &amp;  Shares!AO2097 &amp;  ", " &amp;  Shares!AP2097 &amp;  ", " &amp;  Shares!AQ2097 &amp;  ", " &amp;  Shares!AR2097 &amp;  ", " &amp;  Shares!AS2097 &amp;  ", " &amp;  Shares!AT2097 &amp;  ", " &amp;  Shares!AU2097 &amp;  ", " &amp;  Shares!AV2097 &amp;  ", " &amp;  Shares!AW2097 &amp;  ", " &amp;  Shares!AX2097 &amp;  "),"</f>
        <v>#REF!</v>
      </c>
    </row>
    <row r="2097" spans="1:1" x14ac:dyDescent="0.2">
      <c r="A2097" t="e">
        <f>"('"&amp; Shares!A2098 &amp; "', '2017-01-26', " &amp;  Shares!C2098 &amp;  ", " &amp;  Shares!D2098 &amp;  ", " &amp;  Shares!E2098 &amp;  ", " &amp;  Shares!F2098 &amp;  ", " &amp;  Shares!G2098 &amp;  ", " &amp;  Shares!H2098 &amp;  ", " &amp;  Shares!I2098 &amp;  ", " &amp;  Shares!J2098 &amp;  ", " &amp;  Shares!K2098 &amp;  ", " &amp;  Shares!L2098 &amp;  ", " &amp;  Shares!M2098 &amp;  ", " &amp;  Shares!N2098 &amp;  ", " &amp;  Shares!O2098 &amp;  ", " &amp;  Shares!P2098 &amp;  ", " &amp;  Shares!Q2098 &amp;  ", " &amp;  Shares!R2098 &amp;  ", " &amp;  Shares!S2098 &amp;  ", " &amp;  Shares!T2098 &amp;  ", " &amp;  Shares!U2098 &amp;  ", " &amp;  Shares!V2098 &amp;  ", " &amp;  Shares!W2098 &amp;  ", " &amp;  Shares!X2098 &amp;  ", " &amp;  Shares!Y2098 &amp;  ", " &amp;  Shares!Z2098 &amp;  ", " &amp;  Shares!AA2098 &amp;  ", " &amp;  Shares!AB2098 &amp;  ", " &amp;  Shares!AC2098 &amp;  ", " &amp;  Shares!AD2098 &amp;  ", " &amp;  Shares!AE2098 &amp;  ", " &amp;  Shares!AF2098 &amp;  ", " &amp;  Shares!AG2098 &amp;  ", " &amp;  Shares!AH2098 &amp;  ", " &amp;  Shares!AI2098 &amp;  ", " &amp;  Shares!AJ2098 &amp;  ", " &amp;  Shares!AK2098 &amp;  ", " &amp;  Shares!AL2098 &amp;  ", " &amp;  Shares!AM2098 &amp;  ", " &amp;  Shares!#REF! &amp;  ", " &amp;  Shares!AN2098 &amp;  ", " &amp;  Shares!AO2098 &amp;  ", " &amp;  Shares!AP2098 &amp;  ", " &amp;  Shares!AQ2098 &amp;  ", " &amp;  Shares!AR2098 &amp;  ", " &amp;  Shares!AS2098 &amp;  ", " &amp;  Shares!AT2098 &amp;  ", " &amp;  Shares!AU2098 &amp;  ", " &amp;  Shares!AV2098 &amp;  ", " &amp;  Shares!AW2098 &amp;  ", " &amp;  Shares!AX2098 &amp;  "),"</f>
        <v>#REF!</v>
      </c>
    </row>
    <row r="2098" spans="1:1" x14ac:dyDescent="0.2">
      <c r="A2098" t="e">
        <f>"('"&amp; Shares!A2099 &amp; "', '2017-01-26', " &amp;  Shares!C2099 &amp;  ", " &amp;  Shares!D2099 &amp;  ", " &amp;  Shares!E2099 &amp;  ", " &amp;  Shares!F2099 &amp;  ", " &amp;  Shares!G2099 &amp;  ", " &amp;  Shares!H2099 &amp;  ", " &amp;  Shares!I2099 &amp;  ", " &amp;  Shares!J2099 &amp;  ", " &amp;  Shares!K2099 &amp;  ", " &amp;  Shares!L2099 &amp;  ", " &amp;  Shares!M2099 &amp;  ", " &amp;  Shares!N2099 &amp;  ", " &amp;  Shares!O2099 &amp;  ", " &amp;  Shares!P2099 &amp;  ", " &amp;  Shares!Q2099 &amp;  ", " &amp;  Shares!R2099 &amp;  ", " &amp;  Shares!S2099 &amp;  ", " &amp;  Shares!T2099 &amp;  ", " &amp;  Shares!U2099 &amp;  ", " &amp;  Shares!V2099 &amp;  ", " &amp;  Shares!W2099 &amp;  ", " &amp;  Shares!X2099 &amp;  ", " &amp;  Shares!Y2099 &amp;  ", " &amp;  Shares!Z2099 &amp;  ", " &amp;  Shares!AA2099 &amp;  ", " &amp;  Shares!AB2099 &amp;  ", " &amp;  Shares!AC2099 &amp;  ", " &amp;  Shares!AD2099 &amp;  ", " &amp;  Shares!AE2099 &amp;  ", " &amp;  Shares!AF2099 &amp;  ", " &amp;  Shares!AG2099 &amp;  ", " &amp;  Shares!AH2099 &amp;  ", " &amp;  Shares!AI2099 &amp;  ", " &amp;  Shares!AJ2099 &amp;  ", " &amp;  Shares!AK2099 &amp;  ", " &amp;  Shares!AL2099 &amp;  ", " &amp;  Shares!AM2099 &amp;  ", " &amp;  Shares!#REF! &amp;  ", " &amp;  Shares!AN2099 &amp;  ", " &amp;  Shares!AO2099 &amp;  ", " &amp;  Shares!AP2099 &amp;  ", " &amp;  Shares!AQ2099 &amp;  ", " &amp;  Shares!AR2099 &amp;  ", " &amp;  Shares!AS2099 &amp;  ", " &amp;  Shares!AT2099 &amp;  ", " &amp;  Shares!AU2099 &amp;  ", " &amp;  Shares!AV2099 &amp;  ", " &amp;  Shares!AW2099 &amp;  ", " &amp;  Shares!AX2099 &amp;  "),"</f>
        <v>#REF!</v>
      </c>
    </row>
    <row r="2099" spans="1:1" x14ac:dyDescent="0.2">
      <c r="A2099" t="e">
        <f>"('"&amp; Shares!A2100 &amp; "', '2017-01-26', " &amp;  Shares!C2100 &amp;  ", " &amp;  Shares!D2100 &amp;  ", " &amp;  Shares!E2100 &amp;  ", " &amp;  Shares!F2100 &amp;  ", " &amp;  Shares!G2100 &amp;  ", " &amp;  Shares!H2100 &amp;  ", " &amp;  Shares!I2100 &amp;  ", " &amp;  Shares!J2100 &amp;  ", " &amp;  Shares!K2100 &amp;  ", " &amp;  Shares!L2100 &amp;  ", " &amp;  Shares!M2100 &amp;  ", " &amp;  Shares!N2100 &amp;  ", " &amp;  Shares!O2100 &amp;  ", " &amp;  Shares!P2100 &amp;  ", " &amp;  Shares!Q2100 &amp;  ", " &amp;  Shares!R2100 &amp;  ", " &amp;  Shares!S2100 &amp;  ", " &amp;  Shares!T2100 &amp;  ", " &amp;  Shares!U2100 &amp;  ", " &amp;  Shares!V2100 &amp;  ", " &amp;  Shares!W2100 &amp;  ", " &amp;  Shares!X2100 &amp;  ", " &amp;  Shares!Y2100 &amp;  ", " &amp;  Shares!Z2100 &amp;  ", " &amp;  Shares!AA2100 &amp;  ", " &amp;  Shares!AB2100 &amp;  ", " &amp;  Shares!AC2100 &amp;  ", " &amp;  Shares!AD2100 &amp;  ", " &amp;  Shares!AE2100 &amp;  ", " &amp;  Shares!AF2100 &amp;  ", " &amp;  Shares!AG2100 &amp;  ", " &amp;  Shares!AH2100 &amp;  ", " &amp;  Shares!AI2100 &amp;  ", " &amp;  Shares!AJ2100 &amp;  ", " &amp;  Shares!AK2100 &amp;  ", " &amp;  Shares!AL2100 &amp;  ", " &amp;  Shares!AM2100 &amp;  ", " &amp;  Shares!#REF! &amp;  ", " &amp;  Shares!AN2100 &amp;  ", " &amp;  Shares!AO2100 &amp;  ", " &amp;  Shares!AP2100 &amp;  ", " &amp;  Shares!AQ2100 &amp;  ", " &amp;  Shares!AR2100 &amp;  ", " &amp;  Shares!AS2100 &amp;  ", " &amp;  Shares!AT2100 &amp;  ", " &amp;  Shares!AU2100 &amp;  ", " &amp;  Shares!AV2100 &amp;  ", " &amp;  Shares!AW2100 &amp;  ", " &amp;  Shares!AX2100 &amp;  "),"</f>
        <v>#REF!</v>
      </c>
    </row>
    <row r="2100" spans="1:1" x14ac:dyDescent="0.2">
      <c r="A2100" t="e">
        <f>"('"&amp; Shares!A2101 &amp; "', '2017-01-26', " &amp;  Shares!C2101 &amp;  ", " &amp;  Shares!D2101 &amp;  ", " &amp;  Shares!E2101 &amp;  ", " &amp;  Shares!F2101 &amp;  ", " &amp;  Shares!G2101 &amp;  ", " &amp;  Shares!H2101 &amp;  ", " &amp;  Shares!I2101 &amp;  ", " &amp;  Shares!J2101 &amp;  ", " &amp;  Shares!K2101 &amp;  ", " &amp;  Shares!L2101 &amp;  ", " &amp;  Shares!M2101 &amp;  ", " &amp;  Shares!N2101 &amp;  ", " &amp;  Shares!O2101 &amp;  ", " &amp;  Shares!P2101 &amp;  ", " &amp;  Shares!Q2101 &amp;  ", " &amp;  Shares!R2101 &amp;  ", " &amp;  Shares!S2101 &amp;  ", " &amp;  Shares!T2101 &amp;  ", " &amp;  Shares!U2101 &amp;  ", " &amp;  Shares!V2101 &amp;  ", " &amp;  Shares!W2101 &amp;  ", " &amp;  Shares!X2101 &amp;  ", " &amp;  Shares!Y2101 &amp;  ", " &amp;  Shares!Z2101 &amp;  ", " &amp;  Shares!AA2101 &amp;  ", " &amp;  Shares!AB2101 &amp;  ", " &amp;  Shares!AC2101 &amp;  ", " &amp;  Shares!AD2101 &amp;  ", " &amp;  Shares!AE2101 &amp;  ", " &amp;  Shares!AF2101 &amp;  ", " &amp;  Shares!AG2101 &amp;  ", " &amp;  Shares!AH2101 &amp;  ", " &amp;  Shares!AI2101 &amp;  ", " &amp;  Shares!AJ2101 &amp;  ", " &amp;  Shares!AK2101 &amp;  ", " &amp;  Shares!AL2101 &amp;  ", " &amp;  Shares!AM2101 &amp;  ", " &amp;  Shares!#REF! &amp;  ", " &amp;  Shares!AN2101 &amp;  ", " &amp;  Shares!AO2101 &amp;  ", " &amp;  Shares!AP2101 &amp;  ", " &amp;  Shares!AQ2101 &amp;  ", " &amp;  Shares!AR2101 &amp;  ", " &amp;  Shares!AS2101 &amp;  ", " &amp;  Shares!AT2101 &amp;  ", " &amp;  Shares!AU2101 &amp;  ", " &amp;  Shares!AV2101 &amp;  ", " &amp;  Shares!AW2101 &amp;  ", " &amp;  Shares!AX2101 &amp;  "),"</f>
        <v>#REF!</v>
      </c>
    </row>
    <row r="2101" spans="1:1" x14ac:dyDescent="0.2">
      <c r="A2101" t="e">
        <f>"('"&amp; Shares!A2102 &amp; "', '2017-01-26', " &amp;  Shares!C2102 &amp;  ", " &amp;  Shares!D2102 &amp;  ", " &amp;  Shares!E2102 &amp;  ", " &amp;  Shares!F2102 &amp;  ", " &amp;  Shares!G2102 &amp;  ", " &amp;  Shares!H2102 &amp;  ", " &amp;  Shares!I2102 &amp;  ", " &amp;  Shares!J2102 &amp;  ", " &amp;  Shares!K2102 &amp;  ", " &amp;  Shares!L2102 &amp;  ", " &amp;  Shares!M2102 &amp;  ", " &amp;  Shares!N2102 &amp;  ", " &amp;  Shares!O2102 &amp;  ", " &amp;  Shares!P2102 &amp;  ", " &amp;  Shares!Q2102 &amp;  ", " &amp;  Shares!R2102 &amp;  ", " &amp;  Shares!S2102 &amp;  ", " &amp;  Shares!T2102 &amp;  ", " &amp;  Shares!U2102 &amp;  ", " &amp;  Shares!V2102 &amp;  ", " &amp;  Shares!W2102 &amp;  ", " &amp;  Shares!X2102 &amp;  ", " &amp;  Shares!Y2102 &amp;  ", " &amp;  Shares!Z2102 &amp;  ", " &amp;  Shares!AA2102 &amp;  ", " &amp;  Shares!AB2102 &amp;  ", " &amp;  Shares!AC2102 &amp;  ", " &amp;  Shares!AD2102 &amp;  ", " &amp;  Shares!AE2102 &amp;  ", " &amp;  Shares!AF2102 &amp;  ", " &amp;  Shares!AG2102 &amp;  ", " &amp;  Shares!AH2102 &amp;  ", " &amp;  Shares!AI2102 &amp;  ", " &amp;  Shares!AJ2102 &amp;  ", " &amp;  Shares!AK2102 &amp;  ", " &amp;  Shares!AL2102 &amp;  ", " &amp;  Shares!AM2102 &amp;  ", " &amp;  Shares!#REF! &amp;  ", " &amp;  Shares!AN2102 &amp;  ", " &amp;  Shares!AO2102 &amp;  ", " &amp;  Shares!AP2102 &amp;  ", " &amp;  Shares!AQ2102 &amp;  ", " &amp;  Shares!AR2102 &amp;  ", " &amp;  Shares!AS2102 &amp;  ", " &amp;  Shares!AT2102 &amp;  ", " &amp;  Shares!AU2102 &amp;  ", " &amp;  Shares!AV2102 &amp;  ", " &amp;  Shares!AW2102 &amp;  ", " &amp;  Shares!AX2102 &amp;  "),"</f>
        <v>#REF!</v>
      </c>
    </row>
    <row r="2102" spans="1:1" x14ac:dyDescent="0.2">
      <c r="A2102" t="e">
        <f>"('"&amp; Shares!A2103 &amp; "', '2017-01-26', " &amp;  Shares!C2103 &amp;  ", " &amp;  Shares!D2103 &amp;  ", " &amp;  Shares!E2103 &amp;  ", " &amp;  Shares!F2103 &amp;  ", " &amp;  Shares!G2103 &amp;  ", " &amp;  Shares!H2103 &amp;  ", " &amp;  Shares!I2103 &amp;  ", " &amp;  Shares!J2103 &amp;  ", " &amp;  Shares!K2103 &amp;  ", " &amp;  Shares!L2103 &amp;  ", " &amp;  Shares!M2103 &amp;  ", " &amp;  Shares!N2103 &amp;  ", " &amp;  Shares!O2103 &amp;  ", " &amp;  Shares!P2103 &amp;  ", " &amp;  Shares!Q2103 &amp;  ", " &amp;  Shares!R2103 &amp;  ", " &amp;  Shares!S2103 &amp;  ", " &amp;  Shares!T2103 &amp;  ", " &amp;  Shares!U2103 &amp;  ", " &amp;  Shares!V2103 &amp;  ", " &amp;  Shares!W2103 &amp;  ", " &amp;  Shares!X2103 &amp;  ", " &amp;  Shares!Y2103 &amp;  ", " &amp;  Shares!Z2103 &amp;  ", " &amp;  Shares!AA2103 &amp;  ", " &amp;  Shares!AB2103 &amp;  ", " &amp;  Shares!AC2103 &amp;  ", " &amp;  Shares!AD2103 &amp;  ", " &amp;  Shares!AE2103 &amp;  ", " &amp;  Shares!AF2103 &amp;  ", " &amp;  Shares!AG2103 &amp;  ", " &amp;  Shares!AH2103 &amp;  ", " &amp;  Shares!AI2103 &amp;  ", " &amp;  Shares!AJ2103 &amp;  ", " &amp;  Shares!AK2103 &amp;  ", " &amp;  Shares!AL2103 &amp;  ", " &amp;  Shares!AM2103 &amp;  ", " &amp;  Shares!#REF! &amp;  ", " &amp;  Shares!AN2103 &amp;  ", " &amp;  Shares!AO2103 &amp;  ", " &amp;  Shares!AP2103 &amp;  ", " &amp;  Shares!AQ2103 &amp;  ", " &amp;  Shares!AR2103 &amp;  ", " &amp;  Shares!AS2103 &amp;  ", " &amp;  Shares!AT2103 &amp;  ", " &amp;  Shares!AU2103 &amp;  ", " &amp;  Shares!AV2103 &amp;  ", " &amp;  Shares!AW2103 &amp;  ", " &amp;  Shares!AX2103 &amp;  "),"</f>
        <v>#REF!</v>
      </c>
    </row>
    <row r="2103" spans="1:1" x14ac:dyDescent="0.2">
      <c r="A2103" t="e">
        <f>"('"&amp; Shares!A2104 &amp; "', '2017-01-26', " &amp;  Shares!C2104 &amp;  ", " &amp;  Shares!D2104 &amp;  ", " &amp;  Shares!E2104 &amp;  ", " &amp;  Shares!F2104 &amp;  ", " &amp;  Shares!G2104 &amp;  ", " &amp;  Shares!H2104 &amp;  ", " &amp;  Shares!I2104 &amp;  ", " &amp;  Shares!J2104 &amp;  ", " &amp;  Shares!K2104 &amp;  ", " &amp;  Shares!L2104 &amp;  ", " &amp;  Shares!M2104 &amp;  ", " &amp;  Shares!N2104 &amp;  ", " &amp;  Shares!O2104 &amp;  ", " &amp;  Shares!P2104 &amp;  ", " &amp;  Shares!Q2104 &amp;  ", " &amp;  Shares!R2104 &amp;  ", " &amp;  Shares!S2104 &amp;  ", " &amp;  Shares!T2104 &amp;  ", " &amp;  Shares!U2104 &amp;  ", " &amp;  Shares!V2104 &amp;  ", " &amp;  Shares!W2104 &amp;  ", " &amp;  Shares!X2104 &amp;  ", " &amp;  Shares!Y2104 &amp;  ", " &amp;  Shares!Z2104 &amp;  ", " &amp;  Shares!AA2104 &amp;  ", " &amp;  Shares!AB2104 &amp;  ", " &amp;  Shares!AC2104 &amp;  ", " &amp;  Shares!AD2104 &amp;  ", " &amp;  Shares!AE2104 &amp;  ", " &amp;  Shares!AF2104 &amp;  ", " &amp;  Shares!AG2104 &amp;  ", " &amp;  Shares!AH2104 &amp;  ", " &amp;  Shares!AI2104 &amp;  ", " &amp;  Shares!AJ2104 &amp;  ", " &amp;  Shares!AK2104 &amp;  ", " &amp;  Shares!AL2104 &amp;  ", " &amp;  Shares!AM2104 &amp;  ", " &amp;  Shares!#REF! &amp;  ", " &amp;  Shares!AN2104 &amp;  ", " &amp;  Shares!AO2104 &amp;  ", " &amp;  Shares!AP2104 &amp;  ", " &amp;  Shares!AQ2104 &amp;  ", " &amp;  Shares!AR2104 &amp;  ", " &amp;  Shares!AS2104 &amp;  ", " &amp;  Shares!AT2104 &amp;  ", " &amp;  Shares!AU2104 &amp;  ", " &amp;  Shares!AV2104 &amp;  ", " &amp;  Shares!AW2104 &amp;  ", " &amp;  Shares!AX2104 &amp;  "),"</f>
        <v>#REF!</v>
      </c>
    </row>
    <row r="2104" spans="1:1" x14ac:dyDescent="0.2">
      <c r="A2104" t="e">
        <f>"('"&amp; Shares!A2105 &amp; "', '2017-01-26', " &amp;  Shares!C2105 &amp;  ", " &amp;  Shares!D2105 &amp;  ", " &amp;  Shares!E2105 &amp;  ", " &amp;  Shares!F2105 &amp;  ", " &amp;  Shares!G2105 &amp;  ", " &amp;  Shares!H2105 &amp;  ", " &amp;  Shares!I2105 &amp;  ", " &amp;  Shares!J2105 &amp;  ", " &amp;  Shares!K2105 &amp;  ", " &amp;  Shares!L2105 &amp;  ", " &amp;  Shares!M2105 &amp;  ", " &amp;  Shares!N2105 &amp;  ", " &amp;  Shares!O2105 &amp;  ", " &amp;  Shares!P2105 &amp;  ", " &amp;  Shares!Q2105 &amp;  ", " &amp;  Shares!R2105 &amp;  ", " &amp;  Shares!S2105 &amp;  ", " &amp;  Shares!T2105 &amp;  ", " &amp;  Shares!U2105 &amp;  ", " &amp;  Shares!V2105 &amp;  ", " &amp;  Shares!W2105 &amp;  ", " &amp;  Shares!X2105 &amp;  ", " &amp;  Shares!Y2105 &amp;  ", " &amp;  Shares!Z2105 &amp;  ", " &amp;  Shares!AA2105 &amp;  ", " &amp;  Shares!AB2105 &amp;  ", " &amp;  Shares!AC2105 &amp;  ", " &amp;  Shares!AD2105 &amp;  ", " &amp;  Shares!AE2105 &amp;  ", " &amp;  Shares!AF2105 &amp;  ", " &amp;  Shares!AG2105 &amp;  ", " &amp;  Shares!AH2105 &amp;  ", " &amp;  Shares!AI2105 &amp;  ", " &amp;  Shares!AJ2105 &amp;  ", " &amp;  Shares!AK2105 &amp;  ", " &amp;  Shares!AL2105 &amp;  ", " &amp;  Shares!AM2105 &amp;  ", " &amp;  Shares!#REF! &amp;  ", " &amp;  Shares!AN2105 &amp;  ", " &amp;  Shares!AO2105 &amp;  ", " &amp;  Shares!AP2105 &amp;  ", " &amp;  Shares!AQ2105 &amp;  ", " &amp;  Shares!AR2105 &amp;  ", " &amp;  Shares!AS2105 &amp;  ", " &amp;  Shares!AT2105 &amp;  ", " &amp;  Shares!AU2105 &amp;  ", " &amp;  Shares!AV2105 &amp;  ", " &amp;  Shares!AW2105 &amp;  ", " &amp;  Shares!AX2105 &amp;  "),"</f>
        <v>#REF!</v>
      </c>
    </row>
    <row r="2105" spans="1:1" x14ac:dyDescent="0.2">
      <c r="A2105" t="e">
        <f>"('"&amp; Shares!A2106 &amp; "', '2017-01-26', " &amp;  Shares!C2106 &amp;  ", " &amp;  Shares!D2106 &amp;  ", " &amp;  Shares!E2106 &amp;  ", " &amp;  Shares!F2106 &amp;  ", " &amp;  Shares!G2106 &amp;  ", " &amp;  Shares!H2106 &amp;  ", " &amp;  Shares!I2106 &amp;  ", " &amp;  Shares!J2106 &amp;  ", " &amp;  Shares!K2106 &amp;  ", " &amp;  Shares!L2106 &amp;  ", " &amp;  Shares!M2106 &amp;  ", " &amp;  Shares!N2106 &amp;  ", " &amp;  Shares!O2106 &amp;  ", " &amp;  Shares!P2106 &amp;  ", " &amp;  Shares!Q2106 &amp;  ", " &amp;  Shares!R2106 &amp;  ", " &amp;  Shares!S2106 &amp;  ", " &amp;  Shares!T2106 &amp;  ", " &amp;  Shares!U2106 &amp;  ", " &amp;  Shares!V2106 &amp;  ", " &amp;  Shares!W2106 &amp;  ", " &amp;  Shares!X2106 &amp;  ", " &amp;  Shares!Y2106 &amp;  ", " &amp;  Shares!Z2106 &amp;  ", " &amp;  Shares!AA2106 &amp;  ", " &amp;  Shares!AB2106 &amp;  ", " &amp;  Shares!AC2106 &amp;  ", " &amp;  Shares!AD2106 &amp;  ", " &amp;  Shares!AE2106 &amp;  ", " &amp;  Shares!AF2106 &amp;  ", " &amp;  Shares!AG2106 &amp;  ", " &amp;  Shares!AH2106 &amp;  ", " &amp;  Shares!AI2106 &amp;  ", " &amp;  Shares!AJ2106 &amp;  ", " &amp;  Shares!AK2106 &amp;  ", " &amp;  Shares!AL2106 &amp;  ", " &amp;  Shares!AM2106 &amp;  ", " &amp;  Shares!#REF! &amp;  ", " &amp;  Shares!AN2106 &amp;  ", " &amp;  Shares!AO2106 &amp;  ", " &amp;  Shares!AP2106 &amp;  ", " &amp;  Shares!AQ2106 &amp;  ", " &amp;  Shares!AR2106 &amp;  ", " &amp;  Shares!AS2106 &amp;  ", " &amp;  Shares!AT2106 &amp;  ", " &amp;  Shares!AU2106 &amp;  ", " &amp;  Shares!AV2106 &amp;  ", " &amp;  Shares!AW2106 &amp;  ", " &amp;  Shares!AX2106 &amp;  "),"</f>
        <v>#REF!</v>
      </c>
    </row>
    <row r="2106" spans="1:1" x14ac:dyDescent="0.2">
      <c r="A2106" t="e">
        <f>"('"&amp; Shares!A2107 &amp; "', '2017-01-26', " &amp;  Shares!C2107 &amp;  ", " &amp;  Shares!D2107 &amp;  ", " &amp;  Shares!E2107 &amp;  ", " &amp;  Shares!F2107 &amp;  ", " &amp;  Shares!G2107 &amp;  ", " &amp;  Shares!H2107 &amp;  ", " &amp;  Shares!I2107 &amp;  ", " &amp;  Shares!J2107 &amp;  ", " &amp;  Shares!K2107 &amp;  ", " &amp;  Shares!L2107 &amp;  ", " &amp;  Shares!M2107 &amp;  ", " &amp;  Shares!N2107 &amp;  ", " &amp;  Shares!O2107 &amp;  ", " &amp;  Shares!P2107 &amp;  ", " &amp;  Shares!Q2107 &amp;  ", " &amp;  Shares!R2107 &amp;  ", " &amp;  Shares!S2107 &amp;  ", " &amp;  Shares!T2107 &amp;  ", " &amp;  Shares!U2107 &amp;  ", " &amp;  Shares!V2107 &amp;  ", " &amp;  Shares!W2107 &amp;  ", " &amp;  Shares!X2107 &amp;  ", " &amp;  Shares!Y2107 &amp;  ", " &amp;  Shares!Z2107 &amp;  ", " &amp;  Shares!AA2107 &amp;  ", " &amp;  Shares!AB2107 &amp;  ", " &amp;  Shares!AC2107 &amp;  ", " &amp;  Shares!AD2107 &amp;  ", " &amp;  Shares!AE2107 &amp;  ", " &amp;  Shares!AF2107 &amp;  ", " &amp;  Shares!AG2107 &amp;  ", " &amp;  Shares!AH2107 &amp;  ", " &amp;  Shares!AI2107 &amp;  ", " &amp;  Shares!AJ2107 &amp;  ", " &amp;  Shares!AK2107 &amp;  ", " &amp;  Shares!AL2107 &amp;  ", " &amp;  Shares!AM2107 &amp;  ", " &amp;  Shares!#REF! &amp;  ", " &amp;  Shares!AN2107 &amp;  ", " &amp;  Shares!AO2107 &amp;  ", " &amp;  Shares!AP2107 &amp;  ", " &amp;  Shares!AQ2107 &amp;  ", " &amp;  Shares!AR2107 &amp;  ", " &amp;  Shares!AS2107 &amp;  ", " &amp;  Shares!AT2107 &amp;  ", " &amp;  Shares!AU2107 &amp;  ", " &amp;  Shares!AV2107 &amp;  ", " &amp;  Shares!AW2107 &amp;  ", " &amp;  Shares!AX2107 &amp;  "),"</f>
        <v>#REF!</v>
      </c>
    </row>
    <row r="2107" spans="1:1" x14ac:dyDescent="0.2">
      <c r="A2107" t="e">
        <f>"('"&amp; Shares!A2108 &amp; "', '2017-01-26', " &amp;  Shares!C2108 &amp;  ", " &amp;  Shares!D2108 &amp;  ", " &amp;  Shares!E2108 &amp;  ", " &amp;  Shares!F2108 &amp;  ", " &amp;  Shares!G2108 &amp;  ", " &amp;  Shares!H2108 &amp;  ", " &amp;  Shares!I2108 &amp;  ", " &amp;  Shares!J2108 &amp;  ", " &amp;  Shares!K2108 &amp;  ", " &amp;  Shares!L2108 &amp;  ", " &amp;  Shares!M2108 &amp;  ", " &amp;  Shares!N2108 &amp;  ", " &amp;  Shares!O2108 &amp;  ", " &amp;  Shares!P2108 &amp;  ", " &amp;  Shares!Q2108 &amp;  ", " &amp;  Shares!R2108 &amp;  ", " &amp;  Shares!S2108 &amp;  ", " &amp;  Shares!T2108 &amp;  ", " &amp;  Shares!U2108 &amp;  ", " &amp;  Shares!V2108 &amp;  ", " &amp;  Shares!W2108 &amp;  ", " &amp;  Shares!X2108 &amp;  ", " &amp;  Shares!Y2108 &amp;  ", " &amp;  Shares!Z2108 &amp;  ", " &amp;  Shares!AA2108 &amp;  ", " &amp;  Shares!AB2108 &amp;  ", " &amp;  Shares!AC2108 &amp;  ", " &amp;  Shares!AD2108 &amp;  ", " &amp;  Shares!AE2108 &amp;  ", " &amp;  Shares!AF2108 &amp;  ", " &amp;  Shares!AG2108 &amp;  ", " &amp;  Shares!AH2108 &amp;  ", " &amp;  Shares!AI2108 &amp;  ", " &amp;  Shares!AJ2108 &amp;  ", " &amp;  Shares!AK2108 &amp;  ", " &amp;  Shares!AL2108 &amp;  ", " &amp;  Shares!AM2108 &amp;  ", " &amp;  Shares!#REF! &amp;  ", " &amp;  Shares!AN2108 &amp;  ", " &amp;  Shares!AO2108 &amp;  ", " &amp;  Shares!AP2108 &amp;  ", " &amp;  Shares!AQ2108 &amp;  ", " &amp;  Shares!AR2108 &amp;  ", " &amp;  Shares!AS2108 &amp;  ", " &amp;  Shares!AT2108 &amp;  ", " &amp;  Shares!AU2108 &amp;  ", " &amp;  Shares!AV2108 &amp;  ", " &amp;  Shares!AW2108 &amp;  ", " &amp;  Shares!AX2108 &amp;  "),"</f>
        <v>#REF!</v>
      </c>
    </row>
    <row r="2108" spans="1:1" x14ac:dyDescent="0.2">
      <c r="A2108" t="e">
        <f>"('"&amp; Shares!A2109 &amp; "', '2017-01-26', " &amp;  Shares!C2109 &amp;  ", " &amp;  Shares!D2109 &amp;  ", " &amp;  Shares!E2109 &amp;  ", " &amp;  Shares!F2109 &amp;  ", " &amp;  Shares!G2109 &amp;  ", " &amp;  Shares!H2109 &amp;  ", " &amp;  Shares!I2109 &amp;  ", " &amp;  Shares!J2109 &amp;  ", " &amp;  Shares!K2109 &amp;  ", " &amp;  Shares!L2109 &amp;  ", " &amp;  Shares!M2109 &amp;  ", " &amp;  Shares!N2109 &amp;  ", " &amp;  Shares!O2109 &amp;  ", " &amp;  Shares!P2109 &amp;  ", " &amp;  Shares!Q2109 &amp;  ", " &amp;  Shares!R2109 &amp;  ", " &amp;  Shares!S2109 &amp;  ", " &amp;  Shares!T2109 &amp;  ", " &amp;  Shares!U2109 &amp;  ", " &amp;  Shares!V2109 &amp;  ", " &amp;  Shares!W2109 &amp;  ", " &amp;  Shares!X2109 &amp;  ", " &amp;  Shares!Y2109 &amp;  ", " &amp;  Shares!Z2109 &amp;  ", " &amp;  Shares!AA2109 &amp;  ", " &amp;  Shares!AB2109 &amp;  ", " &amp;  Shares!AC2109 &amp;  ", " &amp;  Shares!AD2109 &amp;  ", " &amp;  Shares!AE2109 &amp;  ", " &amp;  Shares!AF2109 &amp;  ", " &amp;  Shares!AG2109 &amp;  ", " &amp;  Shares!AH2109 &amp;  ", " &amp;  Shares!AI2109 &amp;  ", " &amp;  Shares!AJ2109 &amp;  ", " &amp;  Shares!AK2109 &amp;  ", " &amp;  Shares!AL2109 &amp;  ", " &amp;  Shares!AM2109 &amp;  ", " &amp;  Shares!#REF! &amp;  ", " &amp;  Shares!AN2109 &amp;  ", " &amp;  Shares!AO2109 &amp;  ", " &amp;  Shares!AP2109 &amp;  ", " &amp;  Shares!AQ2109 &amp;  ", " &amp;  Shares!AR2109 &amp;  ", " &amp;  Shares!AS2109 &amp;  ", " &amp;  Shares!AT2109 &amp;  ", " &amp;  Shares!AU2109 &amp;  ", " &amp;  Shares!AV2109 &amp;  ", " &amp;  Shares!AW2109 &amp;  ", " &amp;  Shares!AX2109 &amp;  "),"</f>
        <v>#REF!</v>
      </c>
    </row>
    <row r="2109" spans="1:1" x14ac:dyDescent="0.2">
      <c r="A2109" t="e">
        <f>"('"&amp; Shares!A2110 &amp; "', '2017-01-26', " &amp;  Shares!C2110 &amp;  ", " &amp;  Shares!D2110 &amp;  ", " &amp;  Shares!E2110 &amp;  ", " &amp;  Shares!F2110 &amp;  ", " &amp;  Shares!G2110 &amp;  ", " &amp;  Shares!H2110 &amp;  ", " &amp;  Shares!I2110 &amp;  ", " &amp;  Shares!J2110 &amp;  ", " &amp;  Shares!K2110 &amp;  ", " &amp;  Shares!L2110 &amp;  ", " &amp;  Shares!M2110 &amp;  ", " &amp;  Shares!N2110 &amp;  ", " &amp;  Shares!O2110 &amp;  ", " &amp;  Shares!P2110 &amp;  ", " &amp;  Shares!Q2110 &amp;  ", " &amp;  Shares!R2110 &amp;  ", " &amp;  Shares!S2110 &amp;  ", " &amp;  Shares!T2110 &amp;  ", " &amp;  Shares!U2110 &amp;  ", " &amp;  Shares!V2110 &amp;  ", " &amp;  Shares!W2110 &amp;  ", " &amp;  Shares!X2110 &amp;  ", " &amp;  Shares!Y2110 &amp;  ", " &amp;  Shares!Z2110 &amp;  ", " &amp;  Shares!AA2110 &amp;  ", " &amp;  Shares!AB2110 &amp;  ", " &amp;  Shares!AC2110 &amp;  ", " &amp;  Shares!AD2110 &amp;  ", " &amp;  Shares!AE2110 &amp;  ", " &amp;  Shares!AF2110 &amp;  ", " &amp;  Shares!AG2110 &amp;  ", " &amp;  Shares!AH2110 &amp;  ", " &amp;  Shares!AI2110 &amp;  ", " &amp;  Shares!AJ2110 &amp;  ", " &amp;  Shares!AK2110 &amp;  ", " &amp;  Shares!AL2110 &amp;  ", " &amp;  Shares!AM2110 &amp;  ", " &amp;  Shares!#REF! &amp;  ", " &amp;  Shares!AN2110 &amp;  ", " &amp;  Shares!AO2110 &amp;  ", " &amp;  Shares!AP2110 &amp;  ", " &amp;  Shares!AQ2110 &amp;  ", " &amp;  Shares!AR2110 &amp;  ", " &amp;  Shares!AS2110 &amp;  ", " &amp;  Shares!AT2110 &amp;  ", " &amp;  Shares!AU2110 &amp;  ", " &amp;  Shares!AV2110 &amp;  ", " &amp;  Shares!AW2110 &amp;  ", " &amp;  Shares!AX2110 &amp;  "),"</f>
        <v>#REF!</v>
      </c>
    </row>
    <row r="2110" spans="1:1" x14ac:dyDescent="0.2">
      <c r="A2110" t="e">
        <f>"('"&amp; Shares!A2111 &amp; "', '2017-01-26', " &amp;  Shares!C2111 &amp;  ", " &amp;  Shares!D2111 &amp;  ", " &amp;  Shares!E2111 &amp;  ", " &amp;  Shares!F2111 &amp;  ", " &amp;  Shares!G2111 &amp;  ", " &amp;  Shares!H2111 &amp;  ", " &amp;  Shares!I2111 &amp;  ", " &amp;  Shares!J2111 &amp;  ", " &amp;  Shares!K2111 &amp;  ", " &amp;  Shares!L2111 &amp;  ", " &amp;  Shares!M2111 &amp;  ", " &amp;  Shares!N2111 &amp;  ", " &amp;  Shares!O2111 &amp;  ", " &amp;  Shares!P2111 &amp;  ", " &amp;  Shares!Q2111 &amp;  ", " &amp;  Shares!R2111 &amp;  ", " &amp;  Shares!S2111 &amp;  ", " &amp;  Shares!T2111 &amp;  ", " &amp;  Shares!U2111 &amp;  ", " &amp;  Shares!V2111 &amp;  ", " &amp;  Shares!W2111 &amp;  ", " &amp;  Shares!X2111 &amp;  ", " &amp;  Shares!Y2111 &amp;  ", " &amp;  Shares!Z2111 &amp;  ", " &amp;  Shares!AA2111 &amp;  ", " &amp;  Shares!AB2111 &amp;  ", " &amp;  Shares!AC2111 &amp;  ", " &amp;  Shares!AD2111 &amp;  ", " &amp;  Shares!AE2111 &amp;  ", " &amp;  Shares!AF2111 &amp;  ", " &amp;  Shares!AG2111 &amp;  ", " &amp;  Shares!AH2111 &amp;  ", " &amp;  Shares!AI2111 &amp;  ", " &amp;  Shares!AJ2111 &amp;  ", " &amp;  Shares!AK2111 &amp;  ", " &amp;  Shares!AL2111 &amp;  ", " &amp;  Shares!AM2111 &amp;  ", " &amp;  Shares!#REF! &amp;  ", " &amp;  Shares!AN2111 &amp;  ", " &amp;  Shares!AO2111 &amp;  ", " &amp;  Shares!AP2111 &amp;  ", " &amp;  Shares!AQ2111 &amp;  ", " &amp;  Shares!AR2111 &amp;  ", " &amp;  Shares!AS2111 &amp;  ", " &amp;  Shares!AT2111 &amp;  ", " &amp;  Shares!AU2111 &amp;  ", " &amp;  Shares!AV2111 &amp;  ", " &amp;  Shares!AW2111 &amp;  ", " &amp;  Shares!AX2111 &amp;  "),"</f>
        <v>#REF!</v>
      </c>
    </row>
    <row r="2111" spans="1:1" x14ac:dyDescent="0.2">
      <c r="A2111" t="e">
        <f>"('"&amp; Shares!A2112 &amp; "', '2017-01-26', " &amp;  Shares!C2112 &amp;  ", " &amp;  Shares!D2112 &amp;  ", " &amp;  Shares!E2112 &amp;  ", " &amp;  Shares!F2112 &amp;  ", " &amp;  Shares!G2112 &amp;  ", " &amp;  Shares!H2112 &amp;  ", " &amp;  Shares!I2112 &amp;  ", " &amp;  Shares!J2112 &amp;  ", " &amp;  Shares!K2112 &amp;  ", " &amp;  Shares!L2112 &amp;  ", " &amp;  Shares!M2112 &amp;  ", " &amp;  Shares!N2112 &amp;  ", " &amp;  Shares!O2112 &amp;  ", " &amp;  Shares!P2112 &amp;  ", " &amp;  Shares!Q2112 &amp;  ", " &amp;  Shares!R2112 &amp;  ", " &amp;  Shares!S2112 &amp;  ", " &amp;  Shares!T2112 &amp;  ", " &amp;  Shares!U2112 &amp;  ", " &amp;  Shares!V2112 &amp;  ", " &amp;  Shares!W2112 &amp;  ", " &amp;  Shares!X2112 &amp;  ", " &amp;  Shares!Y2112 &amp;  ", " &amp;  Shares!Z2112 &amp;  ", " &amp;  Shares!AA2112 &amp;  ", " &amp;  Shares!AB2112 &amp;  ", " &amp;  Shares!AC2112 &amp;  ", " &amp;  Shares!AD2112 &amp;  ", " &amp;  Shares!AE2112 &amp;  ", " &amp;  Shares!AF2112 &amp;  ", " &amp;  Shares!AG2112 &amp;  ", " &amp;  Shares!AH2112 &amp;  ", " &amp;  Shares!AI2112 &amp;  ", " &amp;  Shares!AJ2112 &amp;  ", " &amp;  Shares!AK2112 &amp;  ", " &amp;  Shares!AL2112 &amp;  ", " &amp;  Shares!AM2112 &amp;  ", " &amp;  Shares!#REF! &amp;  ", " &amp;  Shares!AN2112 &amp;  ", " &amp;  Shares!AO2112 &amp;  ", " &amp;  Shares!AP2112 &amp;  ", " &amp;  Shares!AQ2112 &amp;  ", " &amp;  Shares!AR2112 &amp;  ", " &amp;  Shares!AS2112 &amp;  ", " &amp;  Shares!AT2112 &amp;  ", " &amp;  Shares!AU2112 &amp;  ", " &amp;  Shares!AV2112 &amp;  ", " &amp;  Shares!AW2112 &amp;  ", " &amp;  Shares!AX2112 &amp;  "),"</f>
        <v>#REF!</v>
      </c>
    </row>
    <row r="2112" spans="1:1" x14ac:dyDescent="0.2">
      <c r="A2112" t="e">
        <f>"('"&amp; Shares!A2113 &amp; "', '2017-01-26', " &amp;  Shares!C2113 &amp;  ", " &amp;  Shares!D2113 &amp;  ", " &amp;  Shares!E2113 &amp;  ", " &amp;  Shares!F2113 &amp;  ", " &amp;  Shares!G2113 &amp;  ", " &amp;  Shares!H2113 &amp;  ", " &amp;  Shares!I2113 &amp;  ", " &amp;  Shares!J2113 &amp;  ", " &amp;  Shares!K2113 &amp;  ", " &amp;  Shares!L2113 &amp;  ", " &amp;  Shares!M2113 &amp;  ", " &amp;  Shares!N2113 &amp;  ", " &amp;  Shares!O2113 &amp;  ", " &amp;  Shares!P2113 &amp;  ", " &amp;  Shares!Q2113 &amp;  ", " &amp;  Shares!R2113 &amp;  ", " &amp;  Shares!S2113 &amp;  ", " &amp;  Shares!T2113 &amp;  ", " &amp;  Shares!U2113 &amp;  ", " &amp;  Shares!V2113 &amp;  ", " &amp;  Shares!W2113 &amp;  ", " &amp;  Shares!X2113 &amp;  ", " &amp;  Shares!Y2113 &amp;  ", " &amp;  Shares!Z2113 &amp;  ", " &amp;  Shares!AA2113 &amp;  ", " &amp;  Shares!AB2113 &amp;  ", " &amp;  Shares!AC2113 &amp;  ", " &amp;  Shares!AD2113 &amp;  ", " &amp;  Shares!AE2113 &amp;  ", " &amp;  Shares!AF2113 &amp;  ", " &amp;  Shares!AG2113 &amp;  ", " &amp;  Shares!AH2113 &amp;  ", " &amp;  Shares!AI2113 &amp;  ", " &amp;  Shares!AJ2113 &amp;  ", " &amp;  Shares!AK2113 &amp;  ", " &amp;  Shares!AL2113 &amp;  ", " &amp;  Shares!AM2113 &amp;  ", " &amp;  Shares!#REF! &amp;  ", " &amp;  Shares!AN2113 &amp;  ", " &amp;  Shares!AO2113 &amp;  ", " &amp;  Shares!AP2113 &amp;  ", " &amp;  Shares!AQ2113 &amp;  ", " &amp;  Shares!AR2113 &amp;  ", " &amp;  Shares!AS2113 &amp;  ", " &amp;  Shares!AT2113 &amp;  ", " &amp;  Shares!AU2113 &amp;  ", " &amp;  Shares!AV2113 &amp;  ", " &amp;  Shares!AW2113 &amp;  ", " &amp;  Shares!AX2113 &amp;  "),"</f>
        <v>#REF!</v>
      </c>
    </row>
    <row r="2113" spans="1:1" x14ac:dyDescent="0.2">
      <c r="A2113" t="e">
        <f>"('"&amp; Shares!A2114 &amp; "', '2017-01-26', " &amp;  Shares!C2114 &amp;  ", " &amp;  Shares!D2114 &amp;  ", " &amp;  Shares!E2114 &amp;  ", " &amp;  Shares!F2114 &amp;  ", " &amp;  Shares!G2114 &amp;  ", " &amp;  Shares!H2114 &amp;  ", " &amp;  Shares!I2114 &amp;  ", " &amp;  Shares!J2114 &amp;  ", " &amp;  Shares!K2114 &amp;  ", " &amp;  Shares!L2114 &amp;  ", " &amp;  Shares!M2114 &amp;  ", " &amp;  Shares!N2114 &amp;  ", " &amp;  Shares!O2114 &amp;  ", " &amp;  Shares!P2114 &amp;  ", " &amp;  Shares!Q2114 &amp;  ", " &amp;  Shares!R2114 &amp;  ", " &amp;  Shares!S2114 &amp;  ", " &amp;  Shares!T2114 &amp;  ", " &amp;  Shares!U2114 &amp;  ", " &amp;  Shares!V2114 &amp;  ", " &amp;  Shares!W2114 &amp;  ", " &amp;  Shares!X2114 &amp;  ", " &amp;  Shares!Y2114 &amp;  ", " &amp;  Shares!Z2114 &amp;  ", " &amp;  Shares!AA2114 &amp;  ", " &amp;  Shares!AB2114 &amp;  ", " &amp;  Shares!AC2114 &amp;  ", " &amp;  Shares!AD2114 &amp;  ", " &amp;  Shares!AE2114 &amp;  ", " &amp;  Shares!AF2114 &amp;  ", " &amp;  Shares!AG2114 &amp;  ", " &amp;  Shares!AH2114 &amp;  ", " &amp;  Shares!AI2114 &amp;  ", " &amp;  Shares!AJ2114 &amp;  ", " &amp;  Shares!AK2114 &amp;  ", " &amp;  Shares!AL2114 &amp;  ", " &amp;  Shares!AM2114 &amp;  ", " &amp;  Shares!#REF! &amp;  ", " &amp;  Shares!AN2114 &amp;  ", " &amp;  Shares!AO2114 &amp;  ", " &amp;  Shares!AP2114 &amp;  ", " &amp;  Shares!AQ2114 &amp;  ", " &amp;  Shares!AR2114 &amp;  ", " &amp;  Shares!AS2114 &amp;  ", " &amp;  Shares!AT2114 &amp;  ", " &amp;  Shares!AU2114 &amp;  ", " &amp;  Shares!AV2114 &amp;  ", " &amp;  Shares!AW2114 &amp;  ", " &amp;  Shares!AX2114 &amp;  "),"</f>
        <v>#REF!</v>
      </c>
    </row>
    <row r="2114" spans="1:1" x14ac:dyDescent="0.2">
      <c r="A2114" t="e">
        <f>"('"&amp; Shares!A2115 &amp; "', '2017-01-26', " &amp;  Shares!C2115 &amp;  ", " &amp;  Shares!D2115 &amp;  ", " &amp;  Shares!E2115 &amp;  ", " &amp;  Shares!F2115 &amp;  ", " &amp;  Shares!G2115 &amp;  ", " &amp;  Shares!H2115 &amp;  ", " &amp;  Shares!I2115 &amp;  ", " &amp;  Shares!J2115 &amp;  ", " &amp;  Shares!K2115 &amp;  ", " &amp;  Shares!L2115 &amp;  ", " &amp;  Shares!M2115 &amp;  ", " &amp;  Shares!N2115 &amp;  ", " &amp;  Shares!O2115 &amp;  ", " &amp;  Shares!P2115 &amp;  ", " &amp;  Shares!Q2115 &amp;  ", " &amp;  Shares!R2115 &amp;  ", " &amp;  Shares!S2115 &amp;  ", " &amp;  Shares!T2115 &amp;  ", " &amp;  Shares!U2115 &amp;  ", " &amp;  Shares!V2115 &amp;  ", " &amp;  Shares!W2115 &amp;  ", " &amp;  Shares!X2115 &amp;  ", " &amp;  Shares!Y2115 &amp;  ", " &amp;  Shares!Z2115 &amp;  ", " &amp;  Shares!AA2115 &amp;  ", " &amp;  Shares!AB2115 &amp;  ", " &amp;  Shares!AC2115 &amp;  ", " &amp;  Shares!AD2115 &amp;  ", " &amp;  Shares!AE2115 &amp;  ", " &amp;  Shares!AF2115 &amp;  ", " &amp;  Shares!AG2115 &amp;  ", " &amp;  Shares!AH2115 &amp;  ", " &amp;  Shares!AI2115 &amp;  ", " &amp;  Shares!AJ2115 &amp;  ", " &amp;  Shares!AK2115 &amp;  ", " &amp;  Shares!AL2115 &amp;  ", " &amp;  Shares!AM2115 &amp;  ", " &amp;  Shares!#REF! &amp;  ", " &amp;  Shares!AN2115 &amp;  ", " &amp;  Shares!AO2115 &amp;  ", " &amp;  Shares!AP2115 &amp;  ", " &amp;  Shares!AQ2115 &amp;  ", " &amp;  Shares!AR2115 &amp;  ", " &amp;  Shares!AS2115 &amp;  ", " &amp;  Shares!AT2115 &amp;  ", " &amp;  Shares!AU2115 &amp;  ", " &amp;  Shares!AV2115 &amp;  ", " &amp;  Shares!AW2115 &amp;  ", " &amp;  Shares!AX2115 &amp;  "),"</f>
        <v>#REF!</v>
      </c>
    </row>
    <row r="2115" spans="1:1" x14ac:dyDescent="0.2">
      <c r="A2115" t="e">
        <f>"('"&amp; Shares!A2116 &amp; "', '2017-01-26', " &amp;  Shares!C2116 &amp;  ", " &amp;  Shares!D2116 &amp;  ", " &amp;  Shares!E2116 &amp;  ", " &amp;  Shares!F2116 &amp;  ", " &amp;  Shares!G2116 &amp;  ", " &amp;  Shares!H2116 &amp;  ", " &amp;  Shares!I2116 &amp;  ", " &amp;  Shares!J2116 &amp;  ", " &amp;  Shares!K2116 &amp;  ", " &amp;  Shares!L2116 &amp;  ", " &amp;  Shares!M2116 &amp;  ", " &amp;  Shares!N2116 &amp;  ", " &amp;  Shares!O2116 &amp;  ", " &amp;  Shares!P2116 &amp;  ", " &amp;  Shares!Q2116 &amp;  ", " &amp;  Shares!R2116 &amp;  ", " &amp;  Shares!S2116 &amp;  ", " &amp;  Shares!T2116 &amp;  ", " &amp;  Shares!U2116 &amp;  ", " &amp;  Shares!V2116 &amp;  ", " &amp;  Shares!W2116 &amp;  ", " &amp;  Shares!X2116 &amp;  ", " &amp;  Shares!Y2116 &amp;  ", " &amp;  Shares!Z2116 &amp;  ", " &amp;  Shares!AA2116 &amp;  ", " &amp;  Shares!AB2116 &amp;  ", " &amp;  Shares!AC2116 &amp;  ", " &amp;  Shares!AD2116 &amp;  ", " &amp;  Shares!AE2116 &amp;  ", " &amp;  Shares!AF2116 &amp;  ", " &amp;  Shares!AG2116 &amp;  ", " &amp;  Shares!AH2116 &amp;  ", " &amp;  Shares!AI2116 &amp;  ", " &amp;  Shares!AJ2116 &amp;  ", " &amp;  Shares!AK2116 &amp;  ", " &amp;  Shares!AL2116 &amp;  ", " &amp;  Shares!AM2116 &amp;  ", " &amp;  Shares!#REF! &amp;  ", " &amp;  Shares!AN2116 &amp;  ", " &amp;  Shares!AO2116 &amp;  ", " &amp;  Shares!AP2116 &amp;  ", " &amp;  Shares!AQ2116 &amp;  ", " &amp;  Shares!AR2116 &amp;  ", " &amp;  Shares!AS2116 &amp;  ", " &amp;  Shares!AT2116 &amp;  ", " &amp;  Shares!AU2116 &amp;  ", " &amp;  Shares!AV2116 &amp;  ", " &amp;  Shares!AW2116 &amp;  ", " &amp;  Shares!AX2116 &amp;  "),"</f>
        <v>#REF!</v>
      </c>
    </row>
    <row r="2116" spans="1:1" x14ac:dyDescent="0.2">
      <c r="A2116" t="e">
        <f>"('"&amp; Shares!A2117 &amp; "', '2017-01-26', " &amp;  Shares!C2117 &amp;  ", " &amp;  Shares!D2117 &amp;  ", " &amp;  Shares!E2117 &amp;  ", " &amp;  Shares!F2117 &amp;  ", " &amp;  Shares!G2117 &amp;  ", " &amp;  Shares!H2117 &amp;  ", " &amp;  Shares!I2117 &amp;  ", " &amp;  Shares!J2117 &amp;  ", " &amp;  Shares!K2117 &amp;  ", " &amp;  Shares!L2117 &amp;  ", " &amp;  Shares!M2117 &amp;  ", " &amp;  Shares!N2117 &amp;  ", " &amp;  Shares!O2117 &amp;  ", " &amp;  Shares!P2117 &amp;  ", " &amp;  Shares!Q2117 &amp;  ", " &amp;  Shares!R2117 &amp;  ", " &amp;  Shares!S2117 &amp;  ", " &amp;  Shares!T2117 &amp;  ", " &amp;  Shares!U2117 &amp;  ", " &amp;  Shares!V2117 &amp;  ", " &amp;  Shares!W2117 &amp;  ", " &amp;  Shares!X2117 &amp;  ", " &amp;  Shares!Y2117 &amp;  ", " &amp;  Shares!Z2117 &amp;  ", " &amp;  Shares!AA2117 &amp;  ", " &amp;  Shares!AB2117 &amp;  ", " &amp;  Shares!AC2117 &amp;  ", " &amp;  Shares!AD2117 &amp;  ", " &amp;  Shares!AE2117 &amp;  ", " &amp;  Shares!AF2117 &amp;  ", " &amp;  Shares!AG2117 &amp;  ", " &amp;  Shares!AH2117 &amp;  ", " &amp;  Shares!AI2117 &amp;  ", " &amp;  Shares!AJ2117 &amp;  ", " &amp;  Shares!AK2117 &amp;  ", " &amp;  Shares!AL2117 &amp;  ", " &amp;  Shares!AM2117 &amp;  ", " &amp;  Shares!#REF! &amp;  ", " &amp;  Shares!AN2117 &amp;  ", " &amp;  Shares!AO2117 &amp;  ", " &amp;  Shares!AP2117 &amp;  ", " &amp;  Shares!AQ2117 &amp;  ", " &amp;  Shares!AR2117 &amp;  ", " &amp;  Shares!AS2117 &amp;  ", " &amp;  Shares!AT2117 &amp;  ", " &amp;  Shares!AU2117 &amp;  ", " &amp;  Shares!AV2117 &amp;  ", " &amp;  Shares!AW2117 &amp;  ", " &amp;  Shares!AX2117 &amp;  "),"</f>
        <v>#REF!</v>
      </c>
    </row>
    <row r="2117" spans="1:1" x14ac:dyDescent="0.2">
      <c r="A2117" t="e">
        <f>"('"&amp; Shares!A2118 &amp; "', '2017-01-26', " &amp;  Shares!C2118 &amp;  ", " &amp;  Shares!D2118 &amp;  ", " &amp;  Shares!E2118 &amp;  ", " &amp;  Shares!F2118 &amp;  ", " &amp;  Shares!G2118 &amp;  ", " &amp;  Shares!H2118 &amp;  ", " &amp;  Shares!I2118 &amp;  ", " &amp;  Shares!J2118 &amp;  ", " &amp;  Shares!K2118 &amp;  ", " &amp;  Shares!L2118 &amp;  ", " &amp;  Shares!M2118 &amp;  ", " &amp;  Shares!N2118 &amp;  ", " &amp;  Shares!O2118 &amp;  ", " &amp;  Shares!P2118 &amp;  ", " &amp;  Shares!Q2118 &amp;  ", " &amp;  Shares!R2118 &amp;  ", " &amp;  Shares!S2118 &amp;  ", " &amp;  Shares!T2118 &amp;  ", " &amp;  Shares!U2118 &amp;  ", " &amp;  Shares!V2118 &amp;  ", " &amp;  Shares!W2118 &amp;  ", " &amp;  Shares!X2118 &amp;  ", " &amp;  Shares!Y2118 &amp;  ", " &amp;  Shares!Z2118 &amp;  ", " &amp;  Shares!AA2118 &amp;  ", " &amp;  Shares!AB2118 &amp;  ", " &amp;  Shares!AC2118 &amp;  ", " &amp;  Shares!AD2118 &amp;  ", " &amp;  Shares!AE2118 &amp;  ", " &amp;  Shares!AF2118 &amp;  ", " &amp;  Shares!AG2118 &amp;  ", " &amp;  Shares!AH2118 &amp;  ", " &amp;  Shares!AI2118 &amp;  ", " &amp;  Shares!AJ2118 &amp;  ", " &amp;  Shares!AK2118 &amp;  ", " &amp;  Shares!AL2118 &amp;  ", " &amp;  Shares!AM2118 &amp;  ", " &amp;  Shares!#REF! &amp;  ", " &amp;  Shares!AN2118 &amp;  ", " &amp;  Shares!AO2118 &amp;  ", " &amp;  Shares!AP2118 &amp;  ", " &amp;  Shares!AQ2118 &amp;  ", " &amp;  Shares!AR2118 &amp;  ", " &amp;  Shares!AS2118 &amp;  ", " &amp;  Shares!AT2118 &amp;  ", " &amp;  Shares!AU2118 &amp;  ", " &amp;  Shares!AV2118 &amp;  ", " &amp;  Shares!AW2118 &amp;  ", " &amp;  Shares!AX2118 &amp;  "),"</f>
        <v>#REF!</v>
      </c>
    </row>
    <row r="2118" spans="1:1" x14ac:dyDescent="0.2">
      <c r="A2118" t="e">
        <f>"('"&amp; Shares!A2119 &amp; "', '2017-01-26', " &amp;  Shares!C2119 &amp;  ", " &amp;  Shares!D2119 &amp;  ", " &amp;  Shares!E2119 &amp;  ", " &amp;  Shares!F2119 &amp;  ", " &amp;  Shares!G2119 &amp;  ", " &amp;  Shares!H2119 &amp;  ", " &amp;  Shares!I2119 &amp;  ", " &amp;  Shares!J2119 &amp;  ", " &amp;  Shares!K2119 &amp;  ", " &amp;  Shares!L2119 &amp;  ", " &amp;  Shares!M2119 &amp;  ", " &amp;  Shares!N2119 &amp;  ", " &amp;  Shares!O2119 &amp;  ", " &amp;  Shares!P2119 &amp;  ", " &amp;  Shares!Q2119 &amp;  ", " &amp;  Shares!R2119 &amp;  ", " &amp;  Shares!S2119 &amp;  ", " &amp;  Shares!T2119 &amp;  ", " &amp;  Shares!U2119 &amp;  ", " &amp;  Shares!V2119 &amp;  ", " &amp;  Shares!W2119 &amp;  ", " &amp;  Shares!X2119 &amp;  ", " &amp;  Shares!Y2119 &amp;  ", " &amp;  Shares!Z2119 &amp;  ", " &amp;  Shares!AA2119 &amp;  ", " &amp;  Shares!AB2119 &amp;  ", " &amp;  Shares!AC2119 &amp;  ", " &amp;  Shares!AD2119 &amp;  ", " &amp;  Shares!AE2119 &amp;  ", " &amp;  Shares!AF2119 &amp;  ", " &amp;  Shares!AG2119 &amp;  ", " &amp;  Shares!AH2119 &amp;  ", " &amp;  Shares!AI2119 &amp;  ", " &amp;  Shares!AJ2119 &amp;  ", " &amp;  Shares!AK2119 &amp;  ", " &amp;  Shares!AL2119 &amp;  ", " &amp;  Shares!AM2119 &amp;  ", " &amp;  Shares!#REF! &amp;  ", " &amp;  Shares!AN2119 &amp;  ", " &amp;  Shares!AO2119 &amp;  ", " &amp;  Shares!AP2119 &amp;  ", " &amp;  Shares!AQ2119 &amp;  ", " &amp;  Shares!AR2119 &amp;  ", " &amp;  Shares!AS2119 &amp;  ", " &amp;  Shares!AT2119 &amp;  ", " &amp;  Shares!AU2119 &amp;  ", " &amp;  Shares!AV2119 &amp;  ", " &amp;  Shares!AW2119 &amp;  ", " &amp;  Shares!AX2119 &amp;  "),"</f>
        <v>#REF!</v>
      </c>
    </row>
    <row r="2119" spans="1:1" x14ac:dyDescent="0.2">
      <c r="A2119" t="e">
        <f>"('"&amp; Shares!A2120 &amp; "', '2017-01-26', " &amp;  Shares!C2120 &amp;  ", " &amp;  Shares!D2120 &amp;  ", " &amp;  Shares!E2120 &amp;  ", " &amp;  Shares!F2120 &amp;  ", " &amp;  Shares!G2120 &amp;  ", " &amp;  Shares!H2120 &amp;  ", " &amp;  Shares!I2120 &amp;  ", " &amp;  Shares!J2120 &amp;  ", " &amp;  Shares!K2120 &amp;  ", " &amp;  Shares!L2120 &amp;  ", " &amp;  Shares!M2120 &amp;  ", " &amp;  Shares!N2120 &amp;  ", " &amp;  Shares!O2120 &amp;  ", " &amp;  Shares!P2120 &amp;  ", " &amp;  Shares!Q2120 &amp;  ", " &amp;  Shares!R2120 &amp;  ", " &amp;  Shares!S2120 &amp;  ", " &amp;  Shares!T2120 &amp;  ", " &amp;  Shares!U2120 &amp;  ", " &amp;  Shares!V2120 &amp;  ", " &amp;  Shares!W2120 &amp;  ", " &amp;  Shares!X2120 &amp;  ", " &amp;  Shares!Y2120 &amp;  ", " &amp;  Shares!Z2120 &amp;  ", " &amp;  Shares!AA2120 &amp;  ", " &amp;  Shares!AB2120 &amp;  ", " &amp;  Shares!AC2120 &amp;  ", " &amp;  Shares!AD2120 &amp;  ", " &amp;  Shares!AE2120 &amp;  ", " &amp;  Shares!AF2120 &amp;  ", " &amp;  Shares!AG2120 &amp;  ", " &amp;  Shares!AH2120 &amp;  ", " &amp;  Shares!AI2120 &amp;  ", " &amp;  Shares!AJ2120 &amp;  ", " &amp;  Shares!AK2120 &amp;  ", " &amp;  Shares!AL2120 &amp;  ", " &amp;  Shares!AM2120 &amp;  ", " &amp;  Shares!#REF! &amp;  ", " &amp;  Shares!AN2120 &amp;  ", " &amp;  Shares!AO2120 &amp;  ", " &amp;  Shares!AP2120 &amp;  ", " &amp;  Shares!AQ2120 &amp;  ", " &amp;  Shares!AR2120 &amp;  ", " &amp;  Shares!AS2120 &amp;  ", " &amp;  Shares!AT2120 &amp;  ", " &amp;  Shares!AU2120 &amp;  ", " &amp;  Shares!AV2120 &amp;  ", " &amp;  Shares!AW2120 &amp;  ", " &amp;  Shares!AX2120 &amp;  "),"</f>
        <v>#REF!</v>
      </c>
    </row>
    <row r="2120" spans="1:1" x14ac:dyDescent="0.2">
      <c r="A2120" t="e">
        <f>"('"&amp; Shares!A2121 &amp; "', '2017-01-26', " &amp;  Shares!C2121 &amp;  ", " &amp;  Shares!D2121 &amp;  ", " &amp;  Shares!E2121 &amp;  ", " &amp;  Shares!F2121 &amp;  ", " &amp;  Shares!G2121 &amp;  ", " &amp;  Shares!H2121 &amp;  ", " &amp;  Shares!I2121 &amp;  ", " &amp;  Shares!J2121 &amp;  ", " &amp;  Shares!K2121 &amp;  ", " &amp;  Shares!L2121 &amp;  ", " &amp;  Shares!M2121 &amp;  ", " &amp;  Shares!N2121 &amp;  ", " &amp;  Shares!O2121 &amp;  ", " &amp;  Shares!P2121 &amp;  ", " &amp;  Shares!Q2121 &amp;  ", " &amp;  Shares!R2121 &amp;  ", " &amp;  Shares!S2121 &amp;  ", " &amp;  Shares!T2121 &amp;  ", " &amp;  Shares!U2121 &amp;  ", " &amp;  Shares!V2121 &amp;  ", " &amp;  Shares!W2121 &amp;  ", " &amp;  Shares!X2121 &amp;  ", " &amp;  Shares!Y2121 &amp;  ", " &amp;  Shares!Z2121 &amp;  ", " &amp;  Shares!AA2121 &amp;  ", " &amp;  Shares!AB2121 &amp;  ", " &amp;  Shares!AC2121 &amp;  ", " &amp;  Shares!AD2121 &amp;  ", " &amp;  Shares!AE2121 &amp;  ", " &amp;  Shares!AF2121 &amp;  ", " &amp;  Shares!AG2121 &amp;  ", " &amp;  Shares!AH2121 &amp;  ", " &amp;  Shares!AI2121 &amp;  ", " &amp;  Shares!AJ2121 &amp;  ", " &amp;  Shares!AK2121 &amp;  ", " &amp;  Shares!AL2121 &amp;  ", " &amp;  Shares!AM2121 &amp;  ", " &amp;  Shares!#REF! &amp;  ", " &amp;  Shares!AN2121 &amp;  ", " &amp;  Shares!AO2121 &amp;  ", " &amp;  Shares!AP2121 &amp;  ", " &amp;  Shares!AQ2121 &amp;  ", " &amp;  Shares!AR2121 &amp;  ", " &amp;  Shares!AS2121 &amp;  ", " &amp;  Shares!AT2121 &amp;  ", " &amp;  Shares!AU2121 &amp;  ", " &amp;  Shares!AV2121 &amp;  ", " &amp;  Shares!AW2121 &amp;  ", " &amp;  Shares!AX2121 &amp;  "),"</f>
        <v>#REF!</v>
      </c>
    </row>
    <row r="2121" spans="1:1" x14ac:dyDescent="0.2">
      <c r="A2121" t="e">
        <f>"('"&amp; Shares!A2122 &amp; "', '2017-01-26', " &amp;  Shares!C2122 &amp;  ", " &amp;  Shares!D2122 &amp;  ", " &amp;  Shares!E2122 &amp;  ", " &amp;  Shares!F2122 &amp;  ", " &amp;  Shares!G2122 &amp;  ", " &amp;  Shares!H2122 &amp;  ", " &amp;  Shares!I2122 &amp;  ", " &amp;  Shares!J2122 &amp;  ", " &amp;  Shares!K2122 &amp;  ", " &amp;  Shares!L2122 &amp;  ", " &amp;  Shares!M2122 &amp;  ", " &amp;  Shares!N2122 &amp;  ", " &amp;  Shares!O2122 &amp;  ", " &amp;  Shares!P2122 &amp;  ", " &amp;  Shares!Q2122 &amp;  ", " &amp;  Shares!R2122 &amp;  ", " &amp;  Shares!S2122 &amp;  ", " &amp;  Shares!T2122 &amp;  ", " &amp;  Shares!U2122 &amp;  ", " &amp;  Shares!V2122 &amp;  ", " &amp;  Shares!W2122 &amp;  ", " &amp;  Shares!X2122 &amp;  ", " &amp;  Shares!Y2122 &amp;  ", " &amp;  Shares!Z2122 &amp;  ", " &amp;  Shares!AA2122 &amp;  ", " &amp;  Shares!AB2122 &amp;  ", " &amp;  Shares!AC2122 &amp;  ", " &amp;  Shares!AD2122 &amp;  ", " &amp;  Shares!AE2122 &amp;  ", " &amp;  Shares!AF2122 &amp;  ", " &amp;  Shares!AG2122 &amp;  ", " &amp;  Shares!AH2122 &amp;  ", " &amp;  Shares!AI2122 &amp;  ", " &amp;  Shares!AJ2122 &amp;  ", " &amp;  Shares!AK2122 &amp;  ", " &amp;  Shares!AL2122 &amp;  ", " &amp;  Shares!AM2122 &amp;  ", " &amp;  Shares!#REF! &amp;  ", " &amp;  Shares!AN2122 &amp;  ", " &amp;  Shares!AO2122 &amp;  ", " &amp;  Shares!AP2122 &amp;  ", " &amp;  Shares!AQ2122 &amp;  ", " &amp;  Shares!AR2122 &amp;  ", " &amp;  Shares!AS2122 &amp;  ", " &amp;  Shares!AT2122 &amp;  ", " &amp;  Shares!AU2122 &amp;  ", " &amp;  Shares!AV2122 &amp;  ", " &amp;  Shares!AW2122 &amp;  ", " &amp;  Shares!AX2122 &amp;  "),"</f>
        <v>#REF!</v>
      </c>
    </row>
    <row r="2122" spans="1:1" x14ac:dyDescent="0.2">
      <c r="A2122" t="e">
        <f>"('"&amp; Shares!A2123 &amp; "', '2017-01-26', " &amp;  Shares!C2123 &amp;  ", " &amp;  Shares!D2123 &amp;  ", " &amp;  Shares!E2123 &amp;  ", " &amp;  Shares!F2123 &amp;  ", " &amp;  Shares!G2123 &amp;  ", " &amp;  Shares!H2123 &amp;  ", " &amp;  Shares!I2123 &amp;  ", " &amp;  Shares!J2123 &amp;  ", " &amp;  Shares!K2123 &amp;  ", " &amp;  Shares!L2123 &amp;  ", " &amp;  Shares!M2123 &amp;  ", " &amp;  Shares!N2123 &amp;  ", " &amp;  Shares!O2123 &amp;  ", " &amp;  Shares!P2123 &amp;  ", " &amp;  Shares!Q2123 &amp;  ", " &amp;  Shares!R2123 &amp;  ", " &amp;  Shares!S2123 &amp;  ", " &amp;  Shares!T2123 &amp;  ", " &amp;  Shares!U2123 &amp;  ", " &amp;  Shares!V2123 &amp;  ", " &amp;  Shares!W2123 &amp;  ", " &amp;  Shares!X2123 &amp;  ", " &amp;  Shares!Y2123 &amp;  ", " &amp;  Shares!Z2123 &amp;  ", " &amp;  Shares!AA2123 &amp;  ", " &amp;  Shares!AB2123 &amp;  ", " &amp;  Shares!AC2123 &amp;  ", " &amp;  Shares!AD2123 &amp;  ", " &amp;  Shares!AE2123 &amp;  ", " &amp;  Shares!AF2123 &amp;  ", " &amp;  Shares!AG2123 &amp;  ", " &amp;  Shares!AH2123 &amp;  ", " &amp;  Shares!AI2123 &amp;  ", " &amp;  Shares!AJ2123 &amp;  ", " &amp;  Shares!AK2123 &amp;  ", " &amp;  Shares!AL2123 &amp;  ", " &amp;  Shares!AM2123 &amp;  ", " &amp;  Shares!#REF! &amp;  ", " &amp;  Shares!AN2123 &amp;  ", " &amp;  Shares!AO2123 &amp;  ", " &amp;  Shares!AP2123 &amp;  ", " &amp;  Shares!AQ2123 &amp;  ", " &amp;  Shares!AR2123 &amp;  ", " &amp;  Shares!AS2123 &amp;  ", " &amp;  Shares!AT2123 &amp;  ", " &amp;  Shares!AU2123 &amp;  ", " &amp;  Shares!AV2123 &amp;  ", " &amp;  Shares!AW2123 &amp;  ", " &amp;  Shares!AX2123 &amp;  "),"</f>
        <v>#REF!</v>
      </c>
    </row>
    <row r="2123" spans="1:1" x14ac:dyDescent="0.2">
      <c r="A2123" t="e">
        <f>"('"&amp; Shares!A2124 &amp; "', '2017-01-26', " &amp;  Shares!C2124 &amp;  ", " &amp;  Shares!D2124 &amp;  ", " &amp;  Shares!E2124 &amp;  ", " &amp;  Shares!F2124 &amp;  ", " &amp;  Shares!G2124 &amp;  ", " &amp;  Shares!H2124 &amp;  ", " &amp;  Shares!I2124 &amp;  ", " &amp;  Shares!J2124 &amp;  ", " &amp;  Shares!K2124 &amp;  ", " &amp;  Shares!L2124 &amp;  ", " &amp;  Shares!M2124 &amp;  ", " &amp;  Shares!N2124 &amp;  ", " &amp;  Shares!O2124 &amp;  ", " &amp;  Shares!P2124 &amp;  ", " &amp;  Shares!Q2124 &amp;  ", " &amp;  Shares!R2124 &amp;  ", " &amp;  Shares!S2124 &amp;  ", " &amp;  Shares!T2124 &amp;  ", " &amp;  Shares!U2124 &amp;  ", " &amp;  Shares!V2124 &amp;  ", " &amp;  Shares!W2124 &amp;  ", " &amp;  Shares!X2124 &amp;  ", " &amp;  Shares!Y2124 &amp;  ", " &amp;  Shares!Z2124 &amp;  ", " &amp;  Shares!AA2124 &amp;  ", " &amp;  Shares!AB2124 &amp;  ", " &amp;  Shares!AC2124 &amp;  ", " &amp;  Shares!AD2124 &amp;  ", " &amp;  Shares!AE2124 &amp;  ", " &amp;  Shares!AF2124 &amp;  ", " &amp;  Shares!AG2124 &amp;  ", " &amp;  Shares!AH2124 &amp;  ", " &amp;  Shares!AI2124 &amp;  ", " &amp;  Shares!AJ2124 &amp;  ", " &amp;  Shares!AK2124 &amp;  ", " &amp;  Shares!AL2124 &amp;  ", " &amp;  Shares!AM2124 &amp;  ", " &amp;  Shares!#REF! &amp;  ", " &amp;  Shares!AN2124 &amp;  ", " &amp;  Shares!AO2124 &amp;  ", " &amp;  Shares!AP2124 &amp;  ", " &amp;  Shares!AQ2124 &amp;  ", " &amp;  Shares!AR2124 &amp;  ", " &amp;  Shares!AS2124 &amp;  ", " &amp;  Shares!AT2124 &amp;  ", " &amp;  Shares!AU2124 &amp;  ", " &amp;  Shares!AV2124 &amp;  ", " &amp;  Shares!AW2124 &amp;  ", " &amp;  Shares!AX2124 &amp;  "),"</f>
        <v>#REF!</v>
      </c>
    </row>
    <row r="2124" spans="1:1" x14ac:dyDescent="0.2">
      <c r="A2124" t="e">
        <f>"('"&amp; Shares!A2125 &amp; "', '2017-01-26', " &amp;  Shares!C2125 &amp;  ", " &amp;  Shares!D2125 &amp;  ", " &amp;  Shares!E2125 &amp;  ", " &amp;  Shares!F2125 &amp;  ", " &amp;  Shares!G2125 &amp;  ", " &amp;  Shares!H2125 &amp;  ", " &amp;  Shares!I2125 &amp;  ", " &amp;  Shares!J2125 &amp;  ", " &amp;  Shares!K2125 &amp;  ", " &amp;  Shares!L2125 &amp;  ", " &amp;  Shares!M2125 &amp;  ", " &amp;  Shares!N2125 &amp;  ", " &amp;  Shares!O2125 &amp;  ", " &amp;  Shares!P2125 &amp;  ", " &amp;  Shares!Q2125 &amp;  ", " &amp;  Shares!R2125 &amp;  ", " &amp;  Shares!S2125 &amp;  ", " &amp;  Shares!T2125 &amp;  ", " &amp;  Shares!U2125 &amp;  ", " &amp;  Shares!V2125 &amp;  ", " &amp;  Shares!W2125 &amp;  ", " &amp;  Shares!X2125 &amp;  ", " &amp;  Shares!Y2125 &amp;  ", " &amp;  Shares!Z2125 &amp;  ", " &amp;  Shares!AA2125 &amp;  ", " &amp;  Shares!AB2125 &amp;  ", " &amp;  Shares!AC2125 &amp;  ", " &amp;  Shares!AD2125 &amp;  ", " &amp;  Shares!AE2125 &amp;  ", " &amp;  Shares!AF2125 &amp;  ", " &amp;  Shares!AG2125 &amp;  ", " &amp;  Shares!AH2125 &amp;  ", " &amp;  Shares!AI2125 &amp;  ", " &amp;  Shares!AJ2125 &amp;  ", " &amp;  Shares!AK2125 &amp;  ", " &amp;  Shares!AL2125 &amp;  ", " &amp;  Shares!AM2125 &amp;  ", " &amp;  Shares!#REF! &amp;  ", " &amp;  Shares!AN2125 &amp;  ", " &amp;  Shares!AO2125 &amp;  ", " &amp;  Shares!AP2125 &amp;  ", " &amp;  Shares!AQ2125 &amp;  ", " &amp;  Shares!AR2125 &amp;  ", " &amp;  Shares!AS2125 &amp;  ", " &amp;  Shares!AT2125 &amp;  ", " &amp;  Shares!AU2125 &amp;  ", " &amp;  Shares!AV2125 &amp;  ", " &amp;  Shares!AW2125 &amp;  ", " &amp;  Shares!AX2125 &amp;  "),"</f>
        <v>#REF!</v>
      </c>
    </row>
    <row r="2125" spans="1:1" x14ac:dyDescent="0.2">
      <c r="A2125" t="e">
        <f>"('"&amp; Shares!A2126 &amp; "', '2017-01-26', " &amp;  Shares!C2126 &amp;  ", " &amp;  Shares!D2126 &amp;  ", " &amp;  Shares!E2126 &amp;  ", " &amp;  Shares!F2126 &amp;  ", " &amp;  Shares!G2126 &amp;  ", " &amp;  Shares!H2126 &amp;  ", " &amp;  Shares!I2126 &amp;  ", " &amp;  Shares!J2126 &amp;  ", " &amp;  Shares!K2126 &amp;  ", " &amp;  Shares!L2126 &amp;  ", " &amp;  Shares!M2126 &amp;  ", " &amp;  Shares!N2126 &amp;  ", " &amp;  Shares!O2126 &amp;  ", " &amp;  Shares!P2126 &amp;  ", " &amp;  Shares!Q2126 &amp;  ", " &amp;  Shares!R2126 &amp;  ", " &amp;  Shares!S2126 &amp;  ", " &amp;  Shares!T2126 &amp;  ", " &amp;  Shares!U2126 &amp;  ", " &amp;  Shares!V2126 &amp;  ", " &amp;  Shares!W2126 &amp;  ", " &amp;  Shares!X2126 &amp;  ", " &amp;  Shares!Y2126 &amp;  ", " &amp;  Shares!Z2126 &amp;  ", " &amp;  Shares!AA2126 &amp;  ", " &amp;  Shares!AB2126 &amp;  ", " &amp;  Shares!AC2126 &amp;  ", " &amp;  Shares!AD2126 &amp;  ", " &amp;  Shares!AE2126 &amp;  ", " &amp;  Shares!AF2126 &amp;  ", " &amp;  Shares!AG2126 &amp;  ", " &amp;  Shares!AH2126 &amp;  ", " &amp;  Shares!AI2126 &amp;  ", " &amp;  Shares!AJ2126 &amp;  ", " &amp;  Shares!AK2126 &amp;  ", " &amp;  Shares!AL2126 &amp;  ", " &amp;  Shares!AM2126 &amp;  ", " &amp;  Shares!#REF! &amp;  ", " &amp;  Shares!AN2126 &amp;  ", " &amp;  Shares!AO2126 &amp;  ", " &amp;  Shares!AP2126 &amp;  ", " &amp;  Shares!AQ2126 &amp;  ", " &amp;  Shares!AR2126 &amp;  ", " &amp;  Shares!AS2126 &amp;  ", " &amp;  Shares!AT2126 &amp;  ", " &amp;  Shares!AU2126 &amp;  ", " &amp;  Shares!AV2126 &amp;  ", " &amp;  Shares!AW2126 &amp;  ", " &amp;  Shares!AX2126 &amp;  "),"</f>
        <v>#REF!</v>
      </c>
    </row>
    <row r="2126" spans="1:1" x14ac:dyDescent="0.2">
      <c r="A2126" t="e">
        <f>"('"&amp; Shares!A2127 &amp; "', '2017-01-26', " &amp;  Shares!C2127 &amp;  ", " &amp;  Shares!D2127 &amp;  ", " &amp;  Shares!E2127 &amp;  ", " &amp;  Shares!F2127 &amp;  ", " &amp;  Shares!G2127 &amp;  ", " &amp;  Shares!H2127 &amp;  ", " &amp;  Shares!I2127 &amp;  ", " &amp;  Shares!J2127 &amp;  ", " &amp;  Shares!K2127 &amp;  ", " &amp;  Shares!L2127 &amp;  ", " &amp;  Shares!M2127 &amp;  ", " &amp;  Shares!N2127 &amp;  ", " &amp;  Shares!O2127 &amp;  ", " &amp;  Shares!P2127 &amp;  ", " &amp;  Shares!Q2127 &amp;  ", " &amp;  Shares!R2127 &amp;  ", " &amp;  Shares!S2127 &amp;  ", " &amp;  Shares!T2127 &amp;  ", " &amp;  Shares!U2127 &amp;  ", " &amp;  Shares!V2127 &amp;  ", " &amp;  Shares!W2127 &amp;  ", " &amp;  Shares!X2127 &amp;  ", " &amp;  Shares!Y2127 &amp;  ", " &amp;  Shares!Z2127 &amp;  ", " &amp;  Shares!AA2127 &amp;  ", " &amp;  Shares!AB2127 &amp;  ", " &amp;  Shares!AC2127 &amp;  ", " &amp;  Shares!AD2127 &amp;  ", " &amp;  Shares!AE2127 &amp;  ", " &amp;  Shares!AF2127 &amp;  ", " &amp;  Shares!AG2127 &amp;  ", " &amp;  Shares!AH2127 &amp;  ", " &amp;  Shares!AI2127 &amp;  ", " &amp;  Shares!AJ2127 &amp;  ", " &amp;  Shares!AK2127 &amp;  ", " &amp;  Shares!AL2127 &amp;  ", " &amp;  Shares!AM2127 &amp;  ", " &amp;  Shares!#REF! &amp;  ", " &amp;  Shares!AN2127 &amp;  ", " &amp;  Shares!AO2127 &amp;  ", " &amp;  Shares!AP2127 &amp;  ", " &amp;  Shares!AQ2127 &amp;  ", " &amp;  Shares!AR2127 &amp;  ", " &amp;  Shares!AS2127 &amp;  ", " &amp;  Shares!AT2127 &amp;  ", " &amp;  Shares!AU2127 &amp;  ", " &amp;  Shares!AV2127 &amp;  ", " &amp;  Shares!AW2127 &amp;  ", " &amp;  Shares!AX2127 &amp;  "),"</f>
        <v>#REF!</v>
      </c>
    </row>
    <row r="2127" spans="1:1" x14ac:dyDescent="0.2">
      <c r="A2127" t="e">
        <f>"('"&amp; Shares!A2128 &amp; "', '2017-01-26', " &amp;  Shares!C2128 &amp;  ", " &amp;  Shares!D2128 &amp;  ", " &amp;  Shares!E2128 &amp;  ", " &amp;  Shares!F2128 &amp;  ", " &amp;  Shares!G2128 &amp;  ", " &amp;  Shares!H2128 &amp;  ", " &amp;  Shares!I2128 &amp;  ", " &amp;  Shares!J2128 &amp;  ", " &amp;  Shares!K2128 &amp;  ", " &amp;  Shares!L2128 &amp;  ", " &amp;  Shares!M2128 &amp;  ", " &amp;  Shares!N2128 &amp;  ", " &amp;  Shares!O2128 &amp;  ", " &amp;  Shares!P2128 &amp;  ", " &amp;  Shares!Q2128 &amp;  ", " &amp;  Shares!R2128 &amp;  ", " &amp;  Shares!S2128 &amp;  ", " &amp;  Shares!T2128 &amp;  ", " &amp;  Shares!U2128 &amp;  ", " &amp;  Shares!V2128 &amp;  ", " &amp;  Shares!W2128 &amp;  ", " &amp;  Shares!X2128 &amp;  ", " &amp;  Shares!Y2128 &amp;  ", " &amp;  Shares!Z2128 &amp;  ", " &amp;  Shares!AA2128 &amp;  ", " &amp;  Shares!AB2128 &amp;  ", " &amp;  Shares!AC2128 &amp;  ", " &amp;  Shares!AD2128 &amp;  ", " &amp;  Shares!AE2128 &amp;  ", " &amp;  Shares!AF2128 &amp;  ", " &amp;  Shares!AG2128 &amp;  ", " &amp;  Shares!AH2128 &amp;  ", " &amp;  Shares!AI2128 &amp;  ", " &amp;  Shares!AJ2128 &amp;  ", " &amp;  Shares!AK2128 &amp;  ", " &amp;  Shares!AL2128 &amp;  ", " &amp;  Shares!AM2128 &amp;  ", " &amp;  Shares!#REF! &amp;  ", " &amp;  Shares!AN2128 &amp;  ", " &amp;  Shares!AO2128 &amp;  ", " &amp;  Shares!AP2128 &amp;  ", " &amp;  Shares!AQ2128 &amp;  ", " &amp;  Shares!AR2128 &amp;  ", " &amp;  Shares!AS2128 &amp;  ", " &amp;  Shares!AT2128 &amp;  ", " &amp;  Shares!AU2128 &amp;  ", " &amp;  Shares!AV2128 &amp;  ", " &amp;  Shares!AW2128 &amp;  ", " &amp;  Shares!AX2128 &amp;  "),"</f>
        <v>#REF!</v>
      </c>
    </row>
    <row r="2128" spans="1:1" x14ac:dyDescent="0.2">
      <c r="A2128" t="e">
        <f>"('"&amp; Shares!A2129 &amp; "', '2017-01-26', " &amp;  Shares!C2129 &amp;  ", " &amp;  Shares!D2129 &amp;  ", " &amp;  Shares!E2129 &amp;  ", " &amp;  Shares!F2129 &amp;  ", " &amp;  Shares!G2129 &amp;  ", " &amp;  Shares!H2129 &amp;  ", " &amp;  Shares!I2129 &amp;  ", " &amp;  Shares!J2129 &amp;  ", " &amp;  Shares!K2129 &amp;  ", " &amp;  Shares!L2129 &amp;  ", " &amp;  Shares!M2129 &amp;  ", " &amp;  Shares!N2129 &amp;  ", " &amp;  Shares!O2129 &amp;  ", " &amp;  Shares!P2129 &amp;  ", " &amp;  Shares!Q2129 &amp;  ", " &amp;  Shares!R2129 &amp;  ", " &amp;  Shares!S2129 &amp;  ", " &amp;  Shares!T2129 &amp;  ", " &amp;  Shares!U2129 &amp;  ", " &amp;  Shares!V2129 &amp;  ", " &amp;  Shares!W2129 &amp;  ", " &amp;  Shares!X2129 &amp;  ", " &amp;  Shares!Y2129 &amp;  ", " &amp;  Shares!Z2129 &amp;  ", " &amp;  Shares!AA2129 &amp;  ", " &amp;  Shares!AB2129 &amp;  ", " &amp;  Shares!AC2129 &amp;  ", " &amp;  Shares!AD2129 &amp;  ", " &amp;  Shares!AE2129 &amp;  ", " &amp;  Shares!AF2129 &amp;  ", " &amp;  Shares!AG2129 &amp;  ", " &amp;  Shares!AH2129 &amp;  ", " &amp;  Shares!AI2129 &amp;  ", " &amp;  Shares!AJ2129 &amp;  ", " &amp;  Shares!AK2129 &amp;  ", " &amp;  Shares!AL2129 &amp;  ", " &amp;  Shares!AM2129 &amp;  ", " &amp;  Shares!#REF! &amp;  ", " &amp;  Shares!AN2129 &amp;  ", " &amp;  Shares!AO2129 &amp;  ", " &amp;  Shares!AP2129 &amp;  ", " &amp;  Shares!AQ2129 &amp;  ", " &amp;  Shares!AR2129 &amp;  ", " &amp;  Shares!AS2129 &amp;  ", " &amp;  Shares!AT2129 &amp;  ", " &amp;  Shares!AU2129 &amp;  ", " &amp;  Shares!AV2129 &amp;  ", " &amp;  Shares!AW2129 &amp;  ", " &amp;  Shares!AX2129 &amp;  "),"</f>
        <v>#REF!</v>
      </c>
    </row>
    <row r="2129" spans="1:1" x14ac:dyDescent="0.2">
      <c r="A2129" t="e">
        <f>"('"&amp; Shares!A2130 &amp; "', '2017-01-26', " &amp;  Shares!C2130 &amp;  ", " &amp;  Shares!D2130 &amp;  ", " &amp;  Shares!E2130 &amp;  ", " &amp;  Shares!F2130 &amp;  ", " &amp;  Shares!G2130 &amp;  ", " &amp;  Shares!H2130 &amp;  ", " &amp;  Shares!I2130 &amp;  ", " &amp;  Shares!J2130 &amp;  ", " &amp;  Shares!K2130 &amp;  ", " &amp;  Shares!L2130 &amp;  ", " &amp;  Shares!M2130 &amp;  ", " &amp;  Shares!N2130 &amp;  ", " &amp;  Shares!O2130 &amp;  ", " &amp;  Shares!P2130 &amp;  ", " &amp;  Shares!Q2130 &amp;  ", " &amp;  Shares!R2130 &amp;  ", " &amp;  Shares!S2130 &amp;  ", " &amp;  Shares!T2130 &amp;  ", " &amp;  Shares!U2130 &amp;  ", " &amp;  Shares!V2130 &amp;  ", " &amp;  Shares!W2130 &amp;  ", " &amp;  Shares!X2130 &amp;  ", " &amp;  Shares!Y2130 &amp;  ", " &amp;  Shares!Z2130 &amp;  ", " &amp;  Shares!AA2130 &amp;  ", " &amp;  Shares!AB2130 &amp;  ", " &amp;  Shares!AC2130 &amp;  ", " &amp;  Shares!AD2130 &amp;  ", " &amp;  Shares!AE2130 &amp;  ", " &amp;  Shares!AF2130 &amp;  ", " &amp;  Shares!AG2130 &amp;  ", " &amp;  Shares!AH2130 &amp;  ", " &amp;  Shares!AI2130 &amp;  ", " &amp;  Shares!AJ2130 &amp;  ", " &amp;  Shares!AK2130 &amp;  ", " &amp;  Shares!AL2130 &amp;  ", " &amp;  Shares!AM2130 &amp;  ", " &amp;  Shares!#REF! &amp;  ", " &amp;  Shares!AN2130 &amp;  ", " &amp;  Shares!AO2130 &amp;  ", " &amp;  Shares!AP2130 &amp;  ", " &amp;  Shares!AQ2130 &amp;  ", " &amp;  Shares!AR2130 &amp;  ", " &amp;  Shares!AS2130 &amp;  ", " &amp;  Shares!AT2130 &amp;  ", " &amp;  Shares!AU2130 &amp;  ", " &amp;  Shares!AV2130 &amp;  ", " &amp;  Shares!AW2130 &amp;  ", " &amp;  Shares!AX2130 &amp;  "),"</f>
        <v>#REF!</v>
      </c>
    </row>
    <row r="2130" spans="1:1" x14ac:dyDescent="0.2">
      <c r="A2130" t="e">
        <f>"('"&amp; Shares!A2131 &amp; "', '2017-01-26', " &amp;  Shares!C2131 &amp;  ", " &amp;  Shares!D2131 &amp;  ", " &amp;  Shares!E2131 &amp;  ", " &amp;  Shares!F2131 &amp;  ", " &amp;  Shares!G2131 &amp;  ", " &amp;  Shares!H2131 &amp;  ", " &amp;  Shares!I2131 &amp;  ", " &amp;  Shares!J2131 &amp;  ", " &amp;  Shares!K2131 &amp;  ", " &amp;  Shares!L2131 &amp;  ", " &amp;  Shares!M2131 &amp;  ", " &amp;  Shares!N2131 &amp;  ", " &amp;  Shares!O2131 &amp;  ", " &amp;  Shares!P2131 &amp;  ", " &amp;  Shares!Q2131 &amp;  ", " &amp;  Shares!R2131 &amp;  ", " &amp;  Shares!S2131 &amp;  ", " &amp;  Shares!T2131 &amp;  ", " &amp;  Shares!U2131 &amp;  ", " &amp;  Shares!V2131 &amp;  ", " &amp;  Shares!W2131 &amp;  ", " &amp;  Shares!X2131 &amp;  ", " &amp;  Shares!Y2131 &amp;  ", " &amp;  Shares!Z2131 &amp;  ", " &amp;  Shares!AA2131 &amp;  ", " &amp;  Shares!AB2131 &amp;  ", " &amp;  Shares!AC2131 &amp;  ", " &amp;  Shares!AD2131 &amp;  ", " &amp;  Shares!AE2131 &amp;  ", " &amp;  Shares!AF2131 &amp;  ", " &amp;  Shares!AG2131 &amp;  ", " &amp;  Shares!AH2131 &amp;  ", " &amp;  Shares!AI2131 &amp;  ", " &amp;  Shares!AJ2131 &amp;  ", " &amp;  Shares!AK2131 &amp;  ", " &amp;  Shares!AL2131 &amp;  ", " &amp;  Shares!AM2131 &amp;  ", " &amp;  Shares!#REF! &amp;  ", " &amp;  Shares!AN2131 &amp;  ", " &amp;  Shares!AO2131 &amp;  ", " &amp;  Shares!AP2131 &amp;  ", " &amp;  Shares!AQ2131 &amp;  ", " &amp;  Shares!AR2131 &amp;  ", " &amp;  Shares!AS2131 &amp;  ", " &amp;  Shares!AT2131 &amp;  ", " &amp;  Shares!AU2131 &amp;  ", " &amp;  Shares!AV2131 &amp;  ", " &amp;  Shares!AW2131 &amp;  ", " &amp;  Shares!AX2131 &amp;  "),"</f>
        <v>#REF!</v>
      </c>
    </row>
    <row r="2131" spans="1:1" x14ac:dyDescent="0.2">
      <c r="A2131" t="e">
        <f>"('"&amp; Shares!A2132 &amp; "', '2017-01-26', " &amp;  Shares!C2132 &amp;  ", " &amp;  Shares!D2132 &amp;  ", " &amp;  Shares!E2132 &amp;  ", " &amp;  Shares!F2132 &amp;  ", " &amp;  Shares!G2132 &amp;  ", " &amp;  Shares!H2132 &amp;  ", " &amp;  Shares!I2132 &amp;  ", " &amp;  Shares!J2132 &amp;  ", " &amp;  Shares!K2132 &amp;  ", " &amp;  Shares!L2132 &amp;  ", " &amp;  Shares!M2132 &amp;  ", " &amp;  Shares!N2132 &amp;  ", " &amp;  Shares!O2132 &amp;  ", " &amp;  Shares!P2132 &amp;  ", " &amp;  Shares!Q2132 &amp;  ", " &amp;  Shares!R2132 &amp;  ", " &amp;  Shares!S2132 &amp;  ", " &amp;  Shares!T2132 &amp;  ", " &amp;  Shares!U2132 &amp;  ", " &amp;  Shares!V2132 &amp;  ", " &amp;  Shares!W2132 &amp;  ", " &amp;  Shares!X2132 &amp;  ", " &amp;  Shares!Y2132 &amp;  ", " &amp;  Shares!Z2132 &amp;  ", " &amp;  Shares!AA2132 &amp;  ", " &amp;  Shares!AB2132 &amp;  ", " &amp;  Shares!AC2132 &amp;  ", " &amp;  Shares!AD2132 &amp;  ", " &amp;  Shares!AE2132 &amp;  ", " &amp;  Shares!AF2132 &amp;  ", " &amp;  Shares!AG2132 &amp;  ", " &amp;  Shares!AH2132 &amp;  ", " &amp;  Shares!AI2132 &amp;  ", " &amp;  Shares!AJ2132 &amp;  ", " &amp;  Shares!AK2132 &amp;  ", " &amp;  Shares!AL2132 &amp;  ", " &amp;  Shares!AM2132 &amp;  ", " &amp;  Shares!#REF! &amp;  ", " &amp;  Shares!AN2132 &amp;  ", " &amp;  Shares!AO2132 &amp;  ", " &amp;  Shares!AP2132 &amp;  ", " &amp;  Shares!AQ2132 &amp;  ", " &amp;  Shares!AR2132 &amp;  ", " &amp;  Shares!AS2132 &amp;  ", " &amp;  Shares!AT2132 &amp;  ", " &amp;  Shares!AU2132 &amp;  ", " &amp;  Shares!AV2132 &amp;  ", " &amp;  Shares!AW2132 &amp;  ", " &amp;  Shares!AX2132 &amp;  "),"</f>
        <v>#REF!</v>
      </c>
    </row>
    <row r="2132" spans="1:1" x14ac:dyDescent="0.2">
      <c r="A2132" t="e">
        <f>"('"&amp; Shares!A2133 &amp; "', '2017-01-26', " &amp;  Shares!C2133 &amp;  ", " &amp;  Shares!D2133 &amp;  ", " &amp;  Shares!E2133 &amp;  ", " &amp;  Shares!F2133 &amp;  ", " &amp;  Shares!G2133 &amp;  ", " &amp;  Shares!H2133 &amp;  ", " &amp;  Shares!I2133 &amp;  ", " &amp;  Shares!J2133 &amp;  ", " &amp;  Shares!K2133 &amp;  ", " &amp;  Shares!L2133 &amp;  ", " &amp;  Shares!M2133 &amp;  ", " &amp;  Shares!N2133 &amp;  ", " &amp;  Shares!O2133 &amp;  ", " &amp;  Shares!P2133 &amp;  ", " &amp;  Shares!Q2133 &amp;  ", " &amp;  Shares!R2133 &amp;  ", " &amp;  Shares!S2133 &amp;  ", " &amp;  Shares!T2133 &amp;  ", " &amp;  Shares!U2133 &amp;  ", " &amp;  Shares!V2133 &amp;  ", " &amp;  Shares!W2133 &amp;  ", " &amp;  Shares!X2133 &amp;  ", " &amp;  Shares!Y2133 &amp;  ", " &amp;  Shares!Z2133 &amp;  ", " &amp;  Shares!AA2133 &amp;  ", " &amp;  Shares!AB2133 &amp;  ", " &amp;  Shares!AC2133 &amp;  ", " &amp;  Shares!AD2133 &amp;  ", " &amp;  Shares!AE2133 &amp;  ", " &amp;  Shares!AF2133 &amp;  ", " &amp;  Shares!AG2133 &amp;  ", " &amp;  Shares!AH2133 &amp;  ", " &amp;  Shares!AI2133 &amp;  ", " &amp;  Shares!AJ2133 &amp;  ", " &amp;  Shares!AK2133 &amp;  ", " &amp;  Shares!AL2133 &amp;  ", " &amp;  Shares!AM2133 &amp;  ", " &amp;  Shares!#REF! &amp;  ", " &amp;  Shares!AN2133 &amp;  ", " &amp;  Shares!AO2133 &amp;  ", " &amp;  Shares!AP2133 &amp;  ", " &amp;  Shares!AQ2133 &amp;  ", " &amp;  Shares!AR2133 &amp;  ", " &amp;  Shares!AS2133 &amp;  ", " &amp;  Shares!AT2133 &amp;  ", " &amp;  Shares!AU2133 &amp;  ", " &amp;  Shares!AV2133 &amp;  ", " &amp;  Shares!AW2133 &amp;  ", " &amp;  Shares!AX2133 &amp;  "),"</f>
        <v>#REF!</v>
      </c>
    </row>
    <row r="2133" spans="1:1" x14ac:dyDescent="0.2">
      <c r="A2133" t="e">
        <f>"('"&amp; Shares!A2134 &amp; "', '2017-01-26', " &amp;  Shares!C2134 &amp;  ", " &amp;  Shares!D2134 &amp;  ", " &amp;  Shares!E2134 &amp;  ", " &amp;  Shares!F2134 &amp;  ", " &amp;  Shares!G2134 &amp;  ", " &amp;  Shares!H2134 &amp;  ", " &amp;  Shares!I2134 &amp;  ", " &amp;  Shares!J2134 &amp;  ", " &amp;  Shares!K2134 &amp;  ", " &amp;  Shares!L2134 &amp;  ", " &amp;  Shares!M2134 &amp;  ", " &amp;  Shares!N2134 &amp;  ", " &amp;  Shares!O2134 &amp;  ", " &amp;  Shares!P2134 &amp;  ", " &amp;  Shares!Q2134 &amp;  ", " &amp;  Shares!R2134 &amp;  ", " &amp;  Shares!S2134 &amp;  ", " &amp;  Shares!T2134 &amp;  ", " &amp;  Shares!U2134 &amp;  ", " &amp;  Shares!V2134 &amp;  ", " &amp;  Shares!W2134 &amp;  ", " &amp;  Shares!X2134 &amp;  ", " &amp;  Shares!Y2134 &amp;  ", " &amp;  Shares!Z2134 &amp;  ", " &amp;  Shares!AA2134 &amp;  ", " &amp;  Shares!AB2134 &amp;  ", " &amp;  Shares!AC2134 &amp;  ", " &amp;  Shares!AD2134 &amp;  ", " &amp;  Shares!AE2134 &amp;  ", " &amp;  Shares!AF2134 &amp;  ", " &amp;  Shares!AG2134 &amp;  ", " &amp;  Shares!AH2134 &amp;  ", " &amp;  Shares!AI2134 &amp;  ", " &amp;  Shares!AJ2134 &amp;  ", " &amp;  Shares!AK2134 &amp;  ", " &amp;  Shares!AL2134 &amp;  ", " &amp;  Shares!AM2134 &amp;  ", " &amp;  Shares!#REF! &amp;  ", " &amp;  Shares!AN2134 &amp;  ", " &amp;  Shares!AO2134 &amp;  ", " &amp;  Shares!AP2134 &amp;  ", " &amp;  Shares!AQ2134 &amp;  ", " &amp;  Shares!AR2134 &amp;  ", " &amp;  Shares!AS2134 &amp;  ", " &amp;  Shares!AT2134 &amp;  ", " &amp;  Shares!AU2134 &amp;  ", " &amp;  Shares!AV2134 &amp;  ", " &amp;  Shares!AW2134 &amp;  ", " &amp;  Shares!AX2134 &amp;  "),"</f>
        <v>#REF!</v>
      </c>
    </row>
    <row r="2134" spans="1:1" x14ac:dyDescent="0.2">
      <c r="A2134" t="e">
        <f>"('"&amp; Shares!A2135 &amp; "', '2017-01-26', " &amp;  Shares!C2135 &amp;  ", " &amp;  Shares!D2135 &amp;  ", " &amp;  Shares!E2135 &amp;  ", " &amp;  Shares!F2135 &amp;  ", " &amp;  Shares!G2135 &amp;  ", " &amp;  Shares!H2135 &amp;  ", " &amp;  Shares!I2135 &amp;  ", " &amp;  Shares!J2135 &amp;  ", " &amp;  Shares!K2135 &amp;  ", " &amp;  Shares!L2135 &amp;  ", " &amp;  Shares!M2135 &amp;  ", " &amp;  Shares!N2135 &amp;  ", " &amp;  Shares!O2135 &amp;  ", " &amp;  Shares!P2135 &amp;  ", " &amp;  Shares!Q2135 &amp;  ", " &amp;  Shares!R2135 &amp;  ", " &amp;  Shares!S2135 &amp;  ", " &amp;  Shares!T2135 &amp;  ", " &amp;  Shares!U2135 &amp;  ", " &amp;  Shares!V2135 &amp;  ", " &amp;  Shares!W2135 &amp;  ", " &amp;  Shares!X2135 &amp;  ", " &amp;  Shares!Y2135 &amp;  ", " &amp;  Shares!Z2135 &amp;  ", " &amp;  Shares!AA2135 &amp;  ", " &amp;  Shares!AB2135 &amp;  ", " &amp;  Shares!AC2135 &amp;  ", " &amp;  Shares!AD2135 &amp;  ", " &amp;  Shares!AE2135 &amp;  ", " &amp;  Shares!AF2135 &amp;  ", " &amp;  Shares!AG2135 &amp;  ", " &amp;  Shares!AH2135 &amp;  ", " &amp;  Shares!AI2135 &amp;  ", " &amp;  Shares!AJ2135 &amp;  ", " &amp;  Shares!AK2135 &amp;  ", " &amp;  Shares!AL2135 &amp;  ", " &amp;  Shares!AM2135 &amp;  ", " &amp;  Shares!#REF! &amp;  ", " &amp;  Shares!AN2135 &amp;  ", " &amp;  Shares!AO2135 &amp;  ", " &amp;  Shares!AP2135 &amp;  ", " &amp;  Shares!AQ2135 &amp;  ", " &amp;  Shares!AR2135 &amp;  ", " &amp;  Shares!AS2135 &amp;  ", " &amp;  Shares!AT2135 &amp;  ", " &amp;  Shares!AU2135 &amp;  ", " &amp;  Shares!AV2135 &amp;  ", " &amp;  Shares!AW2135 &amp;  ", " &amp;  Shares!AX2135 &amp;  "),"</f>
        <v>#REF!</v>
      </c>
    </row>
    <row r="2135" spans="1:1" x14ac:dyDescent="0.2">
      <c r="A2135" t="e">
        <f>"('"&amp; Shares!A2136 &amp; "', '2017-01-26', " &amp;  Shares!C2136 &amp;  ", " &amp;  Shares!D2136 &amp;  ", " &amp;  Shares!E2136 &amp;  ", " &amp;  Shares!F2136 &amp;  ", " &amp;  Shares!G2136 &amp;  ", " &amp;  Shares!H2136 &amp;  ", " &amp;  Shares!I2136 &amp;  ", " &amp;  Shares!J2136 &amp;  ", " &amp;  Shares!K2136 &amp;  ", " &amp;  Shares!L2136 &amp;  ", " &amp;  Shares!M2136 &amp;  ", " &amp;  Shares!N2136 &amp;  ", " &amp;  Shares!O2136 &amp;  ", " &amp;  Shares!P2136 &amp;  ", " &amp;  Shares!Q2136 &amp;  ", " &amp;  Shares!R2136 &amp;  ", " &amp;  Shares!S2136 &amp;  ", " &amp;  Shares!T2136 &amp;  ", " &amp;  Shares!U2136 &amp;  ", " &amp;  Shares!V2136 &amp;  ", " &amp;  Shares!W2136 &amp;  ", " &amp;  Shares!X2136 &amp;  ", " &amp;  Shares!Y2136 &amp;  ", " &amp;  Shares!Z2136 &amp;  ", " &amp;  Shares!AA2136 &amp;  ", " &amp;  Shares!AB2136 &amp;  ", " &amp;  Shares!AC2136 &amp;  ", " &amp;  Shares!AD2136 &amp;  ", " &amp;  Shares!AE2136 &amp;  ", " &amp;  Shares!AF2136 &amp;  ", " &amp;  Shares!AG2136 &amp;  ", " &amp;  Shares!AH2136 &amp;  ", " &amp;  Shares!AI2136 &amp;  ", " &amp;  Shares!AJ2136 &amp;  ", " &amp;  Shares!AK2136 &amp;  ", " &amp;  Shares!AL2136 &amp;  ", " &amp;  Shares!AM2136 &amp;  ", " &amp;  Shares!#REF! &amp;  ", " &amp;  Shares!AN2136 &amp;  ", " &amp;  Shares!AO2136 &amp;  ", " &amp;  Shares!AP2136 &amp;  ", " &amp;  Shares!AQ2136 &amp;  ", " &amp;  Shares!AR2136 &amp;  ", " &amp;  Shares!AS2136 &amp;  ", " &amp;  Shares!AT2136 &amp;  ", " &amp;  Shares!AU2136 &amp;  ", " &amp;  Shares!AV2136 &amp;  ", " &amp;  Shares!AW2136 &amp;  ", " &amp;  Shares!AX2136 &amp;  "),"</f>
        <v>#REF!</v>
      </c>
    </row>
    <row r="2136" spans="1:1" x14ac:dyDescent="0.2">
      <c r="A2136" t="e">
        <f>"('"&amp; Shares!A2137 &amp; "', '2017-01-26', " &amp;  Shares!C2137 &amp;  ", " &amp;  Shares!D2137 &amp;  ", " &amp;  Shares!E2137 &amp;  ", " &amp;  Shares!F2137 &amp;  ", " &amp;  Shares!G2137 &amp;  ", " &amp;  Shares!H2137 &amp;  ", " &amp;  Shares!I2137 &amp;  ", " &amp;  Shares!J2137 &amp;  ", " &amp;  Shares!K2137 &amp;  ", " &amp;  Shares!L2137 &amp;  ", " &amp;  Shares!M2137 &amp;  ", " &amp;  Shares!N2137 &amp;  ", " &amp;  Shares!O2137 &amp;  ", " &amp;  Shares!P2137 &amp;  ", " &amp;  Shares!Q2137 &amp;  ", " &amp;  Shares!R2137 &amp;  ", " &amp;  Shares!S2137 &amp;  ", " &amp;  Shares!T2137 &amp;  ", " &amp;  Shares!U2137 &amp;  ", " &amp;  Shares!V2137 &amp;  ", " &amp;  Shares!W2137 &amp;  ", " &amp;  Shares!X2137 &amp;  ", " &amp;  Shares!Y2137 &amp;  ", " &amp;  Shares!Z2137 &amp;  ", " &amp;  Shares!AA2137 &amp;  ", " &amp;  Shares!AB2137 &amp;  ", " &amp;  Shares!AC2137 &amp;  ", " &amp;  Shares!AD2137 &amp;  ", " &amp;  Shares!AE2137 &amp;  ", " &amp;  Shares!AF2137 &amp;  ", " &amp;  Shares!AG2137 &amp;  ", " &amp;  Shares!AH2137 &amp;  ", " &amp;  Shares!AI2137 &amp;  ", " &amp;  Shares!AJ2137 &amp;  ", " &amp;  Shares!AK2137 &amp;  ", " &amp;  Shares!AL2137 &amp;  ", " &amp;  Shares!AM2137 &amp;  ", " &amp;  Shares!#REF! &amp;  ", " &amp;  Shares!AN2137 &amp;  ", " &amp;  Shares!AO2137 &amp;  ", " &amp;  Shares!AP2137 &amp;  ", " &amp;  Shares!AQ2137 &amp;  ", " &amp;  Shares!AR2137 &amp;  ", " &amp;  Shares!AS2137 &amp;  ", " &amp;  Shares!AT2137 &amp;  ", " &amp;  Shares!AU2137 &amp;  ", " &amp;  Shares!AV2137 &amp;  ", " &amp;  Shares!AW2137 &amp;  ", " &amp;  Shares!AX2137 &amp;  "),"</f>
        <v>#REF!</v>
      </c>
    </row>
    <row r="2137" spans="1:1" x14ac:dyDescent="0.2">
      <c r="A2137" t="e">
        <f>"('"&amp; Shares!A2138 &amp; "', '2017-01-26', " &amp;  Shares!C2138 &amp;  ", " &amp;  Shares!D2138 &amp;  ", " &amp;  Shares!E2138 &amp;  ", " &amp;  Shares!F2138 &amp;  ", " &amp;  Shares!G2138 &amp;  ", " &amp;  Shares!H2138 &amp;  ", " &amp;  Shares!I2138 &amp;  ", " &amp;  Shares!J2138 &amp;  ", " &amp;  Shares!K2138 &amp;  ", " &amp;  Shares!L2138 &amp;  ", " &amp;  Shares!M2138 &amp;  ", " &amp;  Shares!N2138 &amp;  ", " &amp;  Shares!O2138 &amp;  ", " &amp;  Shares!P2138 &amp;  ", " &amp;  Shares!Q2138 &amp;  ", " &amp;  Shares!R2138 &amp;  ", " &amp;  Shares!S2138 &amp;  ", " &amp;  Shares!T2138 &amp;  ", " &amp;  Shares!U2138 &amp;  ", " &amp;  Shares!V2138 &amp;  ", " &amp;  Shares!W2138 &amp;  ", " &amp;  Shares!X2138 &amp;  ", " &amp;  Shares!Y2138 &amp;  ", " &amp;  Shares!Z2138 &amp;  ", " &amp;  Shares!AA2138 &amp;  ", " &amp;  Shares!AB2138 &amp;  ", " &amp;  Shares!AC2138 &amp;  ", " &amp;  Shares!AD2138 &amp;  ", " &amp;  Shares!AE2138 &amp;  ", " &amp;  Shares!AF2138 &amp;  ", " &amp;  Shares!AG2138 &amp;  ", " &amp;  Shares!AH2138 &amp;  ", " &amp;  Shares!AI2138 &amp;  ", " &amp;  Shares!AJ2138 &amp;  ", " &amp;  Shares!AK2138 &amp;  ", " &amp;  Shares!AL2138 &amp;  ", " &amp;  Shares!AM2138 &amp;  ", " &amp;  Shares!#REF! &amp;  ", " &amp;  Shares!AN2138 &amp;  ", " &amp;  Shares!AO2138 &amp;  ", " &amp;  Shares!AP2138 &amp;  ", " &amp;  Shares!AQ2138 &amp;  ", " &amp;  Shares!AR2138 &amp;  ", " &amp;  Shares!AS2138 &amp;  ", " &amp;  Shares!AT2138 &amp;  ", " &amp;  Shares!AU2138 &amp;  ", " &amp;  Shares!AV2138 &amp;  ", " &amp;  Shares!AW2138 &amp;  ", " &amp;  Shares!AX2138 &amp;  "),"</f>
        <v>#REF!</v>
      </c>
    </row>
    <row r="2138" spans="1:1" x14ac:dyDescent="0.2">
      <c r="A2138" t="e">
        <f>"('"&amp; Shares!A2139 &amp; "', '2017-01-26', " &amp;  Shares!C2139 &amp;  ", " &amp;  Shares!D2139 &amp;  ", " &amp;  Shares!E2139 &amp;  ", " &amp;  Shares!F2139 &amp;  ", " &amp;  Shares!G2139 &amp;  ", " &amp;  Shares!H2139 &amp;  ", " &amp;  Shares!I2139 &amp;  ", " &amp;  Shares!J2139 &amp;  ", " &amp;  Shares!K2139 &amp;  ", " &amp;  Shares!L2139 &amp;  ", " &amp;  Shares!M2139 &amp;  ", " &amp;  Shares!N2139 &amp;  ", " &amp;  Shares!O2139 &amp;  ", " &amp;  Shares!P2139 &amp;  ", " &amp;  Shares!Q2139 &amp;  ", " &amp;  Shares!R2139 &amp;  ", " &amp;  Shares!S2139 &amp;  ", " &amp;  Shares!T2139 &amp;  ", " &amp;  Shares!U2139 &amp;  ", " &amp;  Shares!V2139 &amp;  ", " &amp;  Shares!W2139 &amp;  ", " &amp;  Shares!X2139 &amp;  ", " &amp;  Shares!Y2139 &amp;  ", " &amp;  Shares!Z2139 &amp;  ", " &amp;  Shares!AA2139 &amp;  ", " &amp;  Shares!AB2139 &amp;  ", " &amp;  Shares!AC2139 &amp;  ", " &amp;  Shares!AD2139 &amp;  ", " &amp;  Shares!AE2139 &amp;  ", " &amp;  Shares!AF2139 &amp;  ", " &amp;  Shares!AG2139 &amp;  ", " &amp;  Shares!AH2139 &amp;  ", " &amp;  Shares!AI2139 &amp;  ", " &amp;  Shares!AJ2139 &amp;  ", " &amp;  Shares!AK2139 &amp;  ", " &amp;  Shares!AL2139 &amp;  ", " &amp;  Shares!AM2139 &amp;  ", " &amp;  Shares!#REF! &amp;  ", " &amp;  Shares!AN2139 &amp;  ", " &amp;  Shares!AO2139 &amp;  ", " &amp;  Shares!AP2139 &amp;  ", " &amp;  Shares!AQ2139 &amp;  ", " &amp;  Shares!AR2139 &amp;  ", " &amp;  Shares!AS2139 &amp;  ", " &amp;  Shares!AT2139 &amp;  ", " &amp;  Shares!AU2139 &amp;  ", " &amp;  Shares!AV2139 &amp;  ", " &amp;  Shares!AW2139 &amp;  ", " &amp;  Shares!AX2139 &amp;  "),"</f>
        <v>#REF!</v>
      </c>
    </row>
    <row r="2139" spans="1:1" x14ac:dyDescent="0.2">
      <c r="A2139" t="e">
        <f>"('"&amp; Shares!A2140 &amp; "', '2017-01-26', " &amp;  Shares!C2140 &amp;  ", " &amp;  Shares!D2140 &amp;  ", " &amp;  Shares!E2140 &amp;  ", " &amp;  Shares!F2140 &amp;  ", " &amp;  Shares!G2140 &amp;  ", " &amp;  Shares!H2140 &amp;  ", " &amp;  Shares!I2140 &amp;  ", " &amp;  Shares!J2140 &amp;  ", " &amp;  Shares!K2140 &amp;  ", " &amp;  Shares!L2140 &amp;  ", " &amp;  Shares!M2140 &amp;  ", " &amp;  Shares!N2140 &amp;  ", " &amp;  Shares!O2140 &amp;  ", " &amp;  Shares!P2140 &amp;  ", " &amp;  Shares!Q2140 &amp;  ", " &amp;  Shares!R2140 &amp;  ", " &amp;  Shares!S2140 &amp;  ", " &amp;  Shares!T2140 &amp;  ", " &amp;  Shares!U2140 &amp;  ", " &amp;  Shares!V2140 &amp;  ", " &amp;  Shares!W2140 &amp;  ", " &amp;  Shares!X2140 &amp;  ", " &amp;  Shares!Y2140 &amp;  ", " &amp;  Shares!Z2140 &amp;  ", " &amp;  Shares!AA2140 &amp;  ", " &amp;  Shares!AB2140 &amp;  ", " &amp;  Shares!AC2140 &amp;  ", " &amp;  Shares!AD2140 &amp;  ", " &amp;  Shares!AE2140 &amp;  ", " &amp;  Shares!AF2140 &amp;  ", " &amp;  Shares!AG2140 &amp;  ", " &amp;  Shares!AH2140 &amp;  ", " &amp;  Shares!AI2140 &amp;  ", " &amp;  Shares!AJ2140 &amp;  ", " &amp;  Shares!AK2140 &amp;  ", " &amp;  Shares!AL2140 &amp;  ", " &amp;  Shares!AM2140 &amp;  ", " &amp;  Shares!#REF! &amp;  ", " &amp;  Shares!AN2140 &amp;  ", " &amp;  Shares!AO2140 &amp;  ", " &amp;  Shares!AP2140 &amp;  ", " &amp;  Shares!AQ2140 &amp;  ", " &amp;  Shares!AR2140 &amp;  ", " &amp;  Shares!AS2140 &amp;  ", " &amp;  Shares!AT2140 &amp;  ", " &amp;  Shares!AU2140 &amp;  ", " &amp;  Shares!AV2140 &amp;  ", " &amp;  Shares!AW2140 &amp;  ", " &amp;  Shares!AX2140 &amp;  "),"</f>
        <v>#REF!</v>
      </c>
    </row>
    <row r="2140" spans="1:1" x14ac:dyDescent="0.2">
      <c r="A2140" t="e">
        <f>"('"&amp; Shares!A2141 &amp; "', '2017-01-26', " &amp;  Shares!C2141 &amp;  ", " &amp;  Shares!D2141 &amp;  ", " &amp;  Shares!E2141 &amp;  ", " &amp;  Shares!F2141 &amp;  ", " &amp;  Shares!G2141 &amp;  ", " &amp;  Shares!H2141 &amp;  ", " &amp;  Shares!I2141 &amp;  ", " &amp;  Shares!J2141 &amp;  ", " &amp;  Shares!K2141 &amp;  ", " &amp;  Shares!L2141 &amp;  ", " &amp;  Shares!M2141 &amp;  ", " &amp;  Shares!N2141 &amp;  ", " &amp;  Shares!O2141 &amp;  ", " &amp;  Shares!P2141 &amp;  ", " &amp;  Shares!Q2141 &amp;  ", " &amp;  Shares!R2141 &amp;  ", " &amp;  Shares!S2141 &amp;  ", " &amp;  Shares!T2141 &amp;  ", " &amp;  Shares!U2141 &amp;  ", " &amp;  Shares!V2141 &amp;  ", " &amp;  Shares!W2141 &amp;  ", " &amp;  Shares!X2141 &amp;  ", " &amp;  Shares!Y2141 &amp;  ", " &amp;  Shares!Z2141 &amp;  ", " &amp;  Shares!AA2141 &amp;  ", " &amp;  Shares!AB2141 &amp;  ", " &amp;  Shares!AC2141 &amp;  ", " &amp;  Shares!AD2141 &amp;  ", " &amp;  Shares!AE2141 &amp;  ", " &amp;  Shares!AF2141 &amp;  ", " &amp;  Shares!AG2141 &amp;  ", " &amp;  Shares!AH2141 &amp;  ", " &amp;  Shares!AI2141 &amp;  ", " &amp;  Shares!AJ2141 &amp;  ", " &amp;  Shares!AK2141 &amp;  ", " &amp;  Shares!AL2141 &amp;  ", " &amp;  Shares!AM2141 &amp;  ", " &amp;  Shares!#REF! &amp;  ", " &amp;  Shares!AN2141 &amp;  ", " &amp;  Shares!AO2141 &amp;  ", " &amp;  Shares!AP2141 &amp;  ", " &amp;  Shares!AQ2141 &amp;  ", " &amp;  Shares!AR2141 &amp;  ", " &amp;  Shares!AS2141 &amp;  ", " &amp;  Shares!AT2141 &amp;  ", " &amp;  Shares!AU2141 &amp;  ", " &amp;  Shares!AV2141 &amp;  ", " &amp;  Shares!AW2141 &amp;  ", " &amp;  Shares!AX2141 &amp;  "),"</f>
        <v>#REF!</v>
      </c>
    </row>
    <row r="2141" spans="1:1" x14ac:dyDescent="0.2">
      <c r="A2141" t="e">
        <f>"('"&amp; Shares!A2142 &amp; "', '2017-01-26', " &amp;  Shares!C2142 &amp;  ", " &amp;  Shares!D2142 &amp;  ", " &amp;  Shares!E2142 &amp;  ", " &amp;  Shares!F2142 &amp;  ", " &amp;  Shares!G2142 &amp;  ", " &amp;  Shares!H2142 &amp;  ", " &amp;  Shares!I2142 &amp;  ", " &amp;  Shares!J2142 &amp;  ", " &amp;  Shares!K2142 &amp;  ", " &amp;  Shares!L2142 &amp;  ", " &amp;  Shares!M2142 &amp;  ", " &amp;  Shares!N2142 &amp;  ", " &amp;  Shares!O2142 &amp;  ", " &amp;  Shares!P2142 &amp;  ", " &amp;  Shares!Q2142 &amp;  ", " &amp;  Shares!R2142 &amp;  ", " &amp;  Shares!S2142 &amp;  ", " &amp;  Shares!T2142 &amp;  ", " &amp;  Shares!U2142 &amp;  ", " &amp;  Shares!V2142 &amp;  ", " &amp;  Shares!W2142 &amp;  ", " &amp;  Shares!X2142 &amp;  ", " &amp;  Shares!Y2142 &amp;  ", " &amp;  Shares!Z2142 &amp;  ", " &amp;  Shares!AA2142 &amp;  ", " &amp;  Shares!AB2142 &amp;  ", " &amp;  Shares!AC2142 &amp;  ", " &amp;  Shares!AD2142 &amp;  ", " &amp;  Shares!AE2142 &amp;  ", " &amp;  Shares!AF2142 &amp;  ", " &amp;  Shares!AG2142 &amp;  ", " &amp;  Shares!AH2142 &amp;  ", " &amp;  Shares!AI2142 &amp;  ", " &amp;  Shares!AJ2142 &amp;  ", " &amp;  Shares!AK2142 &amp;  ", " &amp;  Shares!AL2142 &amp;  ", " &amp;  Shares!AM2142 &amp;  ", " &amp;  Shares!#REF! &amp;  ", " &amp;  Shares!AN2142 &amp;  ", " &amp;  Shares!AO2142 &amp;  ", " &amp;  Shares!AP2142 &amp;  ", " &amp;  Shares!AQ2142 &amp;  ", " &amp;  Shares!AR2142 &amp;  ", " &amp;  Shares!AS2142 &amp;  ", " &amp;  Shares!AT2142 &amp;  ", " &amp;  Shares!AU2142 &amp;  ", " &amp;  Shares!AV2142 &amp;  ", " &amp;  Shares!AW2142 &amp;  ", " &amp;  Shares!AX2142 &amp;  "),"</f>
        <v>#REF!</v>
      </c>
    </row>
    <row r="2142" spans="1:1" x14ac:dyDescent="0.2">
      <c r="A2142" t="e">
        <f>"('"&amp; Shares!A2143 &amp; "', '2017-01-26', " &amp;  Shares!C2143 &amp;  ", " &amp;  Shares!D2143 &amp;  ", " &amp;  Shares!E2143 &amp;  ", " &amp;  Shares!F2143 &amp;  ", " &amp;  Shares!G2143 &amp;  ", " &amp;  Shares!H2143 &amp;  ", " &amp;  Shares!I2143 &amp;  ", " &amp;  Shares!J2143 &amp;  ", " &amp;  Shares!K2143 &amp;  ", " &amp;  Shares!L2143 &amp;  ", " &amp;  Shares!M2143 &amp;  ", " &amp;  Shares!N2143 &amp;  ", " &amp;  Shares!O2143 &amp;  ", " &amp;  Shares!P2143 &amp;  ", " &amp;  Shares!Q2143 &amp;  ", " &amp;  Shares!R2143 &amp;  ", " &amp;  Shares!S2143 &amp;  ", " &amp;  Shares!T2143 &amp;  ", " &amp;  Shares!U2143 &amp;  ", " &amp;  Shares!V2143 &amp;  ", " &amp;  Shares!W2143 &amp;  ", " &amp;  Shares!X2143 &amp;  ", " &amp;  Shares!Y2143 &amp;  ", " &amp;  Shares!Z2143 &amp;  ", " &amp;  Shares!AA2143 &amp;  ", " &amp;  Shares!AB2143 &amp;  ", " &amp;  Shares!AC2143 &amp;  ", " &amp;  Shares!AD2143 &amp;  ", " &amp;  Shares!AE2143 &amp;  ", " &amp;  Shares!AF2143 &amp;  ", " &amp;  Shares!AG2143 &amp;  ", " &amp;  Shares!AH2143 &amp;  ", " &amp;  Shares!AI2143 &amp;  ", " &amp;  Shares!AJ2143 &amp;  ", " &amp;  Shares!AK2143 &amp;  ", " &amp;  Shares!AL2143 &amp;  ", " &amp;  Shares!AM2143 &amp;  ", " &amp;  Shares!#REF! &amp;  ", " &amp;  Shares!AN2143 &amp;  ", " &amp;  Shares!AO2143 &amp;  ", " &amp;  Shares!AP2143 &amp;  ", " &amp;  Shares!AQ2143 &amp;  ", " &amp;  Shares!AR2143 &amp;  ", " &amp;  Shares!AS2143 &amp;  ", " &amp;  Shares!AT2143 &amp;  ", " &amp;  Shares!AU2143 &amp;  ", " &amp;  Shares!AV2143 &amp;  ", " &amp;  Shares!AW2143 &amp;  ", " &amp;  Shares!AX2143 &amp;  "),"</f>
        <v>#REF!</v>
      </c>
    </row>
    <row r="2143" spans="1:1" x14ac:dyDescent="0.2">
      <c r="A2143" t="e">
        <f>"('"&amp; Shares!A2144 &amp; "', '2017-01-26', " &amp;  Shares!C2144 &amp;  ", " &amp;  Shares!D2144 &amp;  ", " &amp;  Shares!E2144 &amp;  ", " &amp;  Shares!F2144 &amp;  ", " &amp;  Shares!G2144 &amp;  ", " &amp;  Shares!H2144 &amp;  ", " &amp;  Shares!I2144 &amp;  ", " &amp;  Shares!J2144 &amp;  ", " &amp;  Shares!K2144 &amp;  ", " &amp;  Shares!L2144 &amp;  ", " &amp;  Shares!M2144 &amp;  ", " &amp;  Shares!N2144 &amp;  ", " &amp;  Shares!O2144 &amp;  ", " &amp;  Shares!P2144 &amp;  ", " &amp;  Shares!Q2144 &amp;  ", " &amp;  Shares!R2144 &amp;  ", " &amp;  Shares!S2144 &amp;  ", " &amp;  Shares!T2144 &amp;  ", " &amp;  Shares!U2144 &amp;  ", " &amp;  Shares!V2144 &amp;  ", " &amp;  Shares!W2144 &amp;  ", " &amp;  Shares!X2144 &amp;  ", " &amp;  Shares!Y2144 &amp;  ", " &amp;  Shares!Z2144 &amp;  ", " &amp;  Shares!AA2144 &amp;  ", " &amp;  Shares!AB2144 &amp;  ", " &amp;  Shares!AC2144 &amp;  ", " &amp;  Shares!AD2144 &amp;  ", " &amp;  Shares!AE2144 &amp;  ", " &amp;  Shares!AF2144 &amp;  ", " &amp;  Shares!AG2144 &amp;  ", " &amp;  Shares!AH2144 &amp;  ", " &amp;  Shares!AI2144 &amp;  ", " &amp;  Shares!AJ2144 &amp;  ", " &amp;  Shares!AK2144 &amp;  ", " &amp;  Shares!AL2144 &amp;  ", " &amp;  Shares!AM2144 &amp;  ", " &amp;  Shares!#REF! &amp;  ", " &amp;  Shares!AN2144 &amp;  ", " &amp;  Shares!AO2144 &amp;  ", " &amp;  Shares!AP2144 &amp;  ", " &amp;  Shares!AQ2144 &amp;  ", " &amp;  Shares!AR2144 &amp;  ", " &amp;  Shares!AS2144 &amp;  ", " &amp;  Shares!AT2144 &amp;  ", " &amp;  Shares!AU2144 &amp;  ", " &amp;  Shares!AV2144 &amp;  ", " &amp;  Shares!AW2144 &amp;  ", " &amp;  Shares!AX2144 &amp;  "),"</f>
        <v>#REF!</v>
      </c>
    </row>
    <row r="2144" spans="1:1" x14ac:dyDescent="0.2">
      <c r="A2144" t="e">
        <f>"('"&amp; Shares!A2145 &amp; "', '2017-01-26', " &amp;  Shares!C2145 &amp;  ", " &amp;  Shares!D2145 &amp;  ", " &amp;  Shares!E2145 &amp;  ", " &amp;  Shares!F2145 &amp;  ", " &amp;  Shares!G2145 &amp;  ", " &amp;  Shares!H2145 &amp;  ", " &amp;  Shares!I2145 &amp;  ", " &amp;  Shares!J2145 &amp;  ", " &amp;  Shares!K2145 &amp;  ", " &amp;  Shares!L2145 &amp;  ", " &amp;  Shares!M2145 &amp;  ", " &amp;  Shares!N2145 &amp;  ", " &amp;  Shares!O2145 &amp;  ", " &amp;  Shares!P2145 &amp;  ", " &amp;  Shares!Q2145 &amp;  ", " &amp;  Shares!R2145 &amp;  ", " &amp;  Shares!S2145 &amp;  ", " &amp;  Shares!T2145 &amp;  ", " &amp;  Shares!U2145 &amp;  ", " &amp;  Shares!V2145 &amp;  ", " &amp;  Shares!W2145 &amp;  ", " &amp;  Shares!X2145 &amp;  ", " &amp;  Shares!Y2145 &amp;  ", " &amp;  Shares!Z2145 &amp;  ", " &amp;  Shares!AA2145 &amp;  ", " &amp;  Shares!AB2145 &amp;  ", " &amp;  Shares!AC2145 &amp;  ", " &amp;  Shares!AD2145 &amp;  ", " &amp;  Shares!AE2145 &amp;  ", " &amp;  Shares!AF2145 &amp;  ", " &amp;  Shares!AG2145 &amp;  ", " &amp;  Shares!AH2145 &amp;  ", " &amp;  Shares!AI2145 &amp;  ", " &amp;  Shares!AJ2145 &amp;  ", " &amp;  Shares!AK2145 &amp;  ", " &amp;  Shares!AL2145 &amp;  ", " &amp;  Shares!AM2145 &amp;  ", " &amp;  Shares!#REF! &amp;  ", " &amp;  Shares!AN2145 &amp;  ", " &amp;  Shares!AO2145 &amp;  ", " &amp;  Shares!AP2145 &amp;  ", " &amp;  Shares!AQ2145 &amp;  ", " &amp;  Shares!AR2145 &amp;  ", " &amp;  Shares!AS2145 &amp;  ", " &amp;  Shares!AT2145 &amp;  ", " &amp;  Shares!AU2145 &amp;  ", " &amp;  Shares!AV2145 &amp;  ", " &amp;  Shares!AW2145 &amp;  ", " &amp;  Shares!AX2145 &amp;  "),"</f>
        <v>#REF!</v>
      </c>
    </row>
    <row r="2145" spans="1:1" x14ac:dyDescent="0.2">
      <c r="A2145" t="e">
        <f>"('"&amp; Shares!A2146 &amp; "', '2017-01-26', " &amp;  Shares!C2146 &amp;  ", " &amp;  Shares!D2146 &amp;  ", " &amp;  Shares!E2146 &amp;  ", " &amp;  Shares!F2146 &amp;  ", " &amp;  Shares!G2146 &amp;  ", " &amp;  Shares!H2146 &amp;  ", " &amp;  Shares!I2146 &amp;  ", " &amp;  Shares!J2146 &amp;  ", " &amp;  Shares!K2146 &amp;  ", " &amp;  Shares!L2146 &amp;  ", " &amp;  Shares!M2146 &amp;  ", " &amp;  Shares!N2146 &amp;  ", " &amp;  Shares!O2146 &amp;  ", " &amp;  Shares!P2146 &amp;  ", " &amp;  Shares!Q2146 &amp;  ", " &amp;  Shares!R2146 &amp;  ", " &amp;  Shares!S2146 &amp;  ", " &amp;  Shares!T2146 &amp;  ", " &amp;  Shares!U2146 &amp;  ", " &amp;  Shares!V2146 &amp;  ", " &amp;  Shares!W2146 &amp;  ", " &amp;  Shares!X2146 &amp;  ", " &amp;  Shares!Y2146 &amp;  ", " &amp;  Shares!Z2146 &amp;  ", " &amp;  Shares!AA2146 &amp;  ", " &amp;  Shares!AB2146 &amp;  ", " &amp;  Shares!AC2146 &amp;  ", " &amp;  Shares!AD2146 &amp;  ", " &amp;  Shares!AE2146 &amp;  ", " &amp;  Shares!AF2146 &amp;  ", " &amp;  Shares!AG2146 &amp;  ", " &amp;  Shares!AH2146 &amp;  ", " &amp;  Shares!AI2146 &amp;  ", " &amp;  Shares!AJ2146 &amp;  ", " &amp;  Shares!AK2146 &amp;  ", " &amp;  Shares!AL2146 &amp;  ", " &amp;  Shares!AM2146 &amp;  ", " &amp;  Shares!#REF! &amp;  ", " &amp;  Shares!AN2146 &amp;  ", " &amp;  Shares!AO2146 &amp;  ", " &amp;  Shares!AP2146 &amp;  ", " &amp;  Shares!AQ2146 &amp;  ", " &amp;  Shares!AR2146 &amp;  ", " &amp;  Shares!AS2146 &amp;  ", " &amp;  Shares!AT2146 &amp;  ", " &amp;  Shares!AU2146 &amp;  ", " &amp;  Shares!AV2146 &amp;  ", " &amp;  Shares!AW2146 &amp;  ", " &amp;  Shares!AX2146 &amp;  "),"</f>
        <v>#REF!</v>
      </c>
    </row>
    <row r="2146" spans="1:1" x14ac:dyDescent="0.2">
      <c r="A2146" t="e">
        <f>"('"&amp; Shares!A2147 &amp; "', '2017-01-26', " &amp;  Shares!C2147 &amp;  ", " &amp;  Shares!D2147 &amp;  ", " &amp;  Shares!E2147 &amp;  ", " &amp;  Shares!F2147 &amp;  ", " &amp;  Shares!G2147 &amp;  ", " &amp;  Shares!H2147 &amp;  ", " &amp;  Shares!I2147 &amp;  ", " &amp;  Shares!J2147 &amp;  ", " &amp;  Shares!K2147 &amp;  ", " &amp;  Shares!L2147 &amp;  ", " &amp;  Shares!M2147 &amp;  ", " &amp;  Shares!N2147 &amp;  ", " &amp;  Shares!O2147 &amp;  ", " &amp;  Shares!P2147 &amp;  ", " &amp;  Shares!Q2147 &amp;  ", " &amp;  Shares!R2147 &amp;  ", " &amp;  Shares!S2147 &amp;  ", " &amp;  Shares!T2147 &amp;  ", " &amp;  Shares!U2147 &amp;  ", " &amp;  Shares!V2147 &amp;  ", " &amp;  Shares!W2147 &amp;  ", " &amp;  Shares!X2147 &amp;  ", " &amp;  Shares!Y2147 &amp;  ", " &amp;  Shares!Z2147 &amp;  ", " &amp;  Shares!AA2147 &amp;  ", " &amp;  Shares!AB2147 &amp;  ", " &amp;  Shares!AC2147 &amp;  ", " &amp;  Shares!AD2147 &amp;  ", " &amp;  Shares!AE2147 &amp;  ", " &amp;  Shares!AF2147 &amp;  ", " &amp;  Shares!AG2147 &amp;  ", " &amp;  Shares!AH2147 &amp;  ", " &amp;  Shares!AI2147 &amp;  ", " &amp;  Shares!AJ2147 &amp;  ", " &amp;  Shares!AK2147 &amp;  ", " &amp;  Shares!AL2147 &amp;  ", " &amp;  Shares!AM2147 &amp;  ", " &amp;  Shares!#REF! &amp;  ", " &amp;  Shares!AN2147 &amp;  ", " &amp;  Shares!AO2147 &amp;  ", " &amp;  Shares!AP2147 &amp;  ", " &amp;  Shares!AQ2147 &amp;  ", " &amp;  Shares!AR2147 &amp;  ", " &amp;  Shares!AS2147 &amp;  ", " &amp;  Shares!AT2147 &amp;  ", " &amp;  Shares!AU2147 &amp;  ", " &amp;  Shares!AV2147 &amp;  ", " &amp;  Shares!AW2147 &amp;  ", " &amp;  Shares!AX2147 &amp;  "),"</f>
        <v>#REF!</v>
      </c>
    </row>
    <row r="2147" spans="1:1" x14ac:dyDescent="0.2">
      <c r="A2147" t="e">
        <f>"('"&amp; Shares!A2148 &amp; "', '2017-01-26', " &amp;  Shares!C2148 &amp;  ", " &amp;  Shares!D2148 &amp;  ", " &amp;  Shares!E2148 &amp;  ", " &amp;  Shares!F2148 &amp;  ", " &amp;  Shares!G2148 &amp;  ", " &amp;  Shares!H2148 &amp;  ", " &amp;  Shares!I2148 &amp;  ", " &amp;  Shares!J2148 &amp;  ", " &amp;  Shares!K2148 &amp;  ", " &amp;  Shares!L2148 &amp;  ", " &amp;  Shares!M2148 &amp;  ", " &amp;  Shares!N2148 &amp;  ", " &amp;  Shares!O2148 &amp;  ", " &amp;  Shares!P2148 &amp;  ", " &amp;  Shares!Q2148 &amp;  ", " &amp;  Shares!R2148 &amp;  ", " &amp;  Shares!S2148 &amp;  ", " &amp;  Shares!T2148 &amp;  ", " &amp;  Shares!U2148 &amp;  ", " &amp;  Shares!V2148 &amp;  ", " &amp;  Shares!W2148 &amp;  ", " &amp;  Shares!X2148 &amp;  ", " &amp;  Shares!Y2148 &amp;  ", " &amp;  Shares!Z2148 &amp;  ", " &amp;  Shares!AA2148 &amp;  ", " &amp;  Shares!AB2148 &amp;  ", " &amp;  Shares!AC2148 &amp;  ", " &amp;  Shares!AD2148 &amp;  ", " &amp;  Shares!AE2148 &amp;  ", " &amp;  Shares!AF2148 &amp;  ", " &amp;  Shares!AG2148 &amp;  ", " &amp;  Shares!AH2148 &amp;  ", " &amp;  Shares!AI2148 &amp;  ", " &amp;  Shares!AJ2148 &amp;  ", " &amp;  Shares!AK2148 &amp;  ", " &amp;  Shares!AL2148 &amp;  ", " &amp;  Shares!AM2148 &amp;  ", " &amp;  Shares!#REF! &amp;  ", " &amp;  Shares!AN2148 &amp;  ", " &amp;  Shares!AO2148 &amp;  ", " &amp;  Shares!AP2148 &amp;  ", " &amp;  Shares!AQ2148 &amp;  ", " &amp;  Shares!AR2148 &amp;  ", " &amp;  Shares!AS2148 &amp;  ", " &amp;  Shares!AT2148 &amp;  ", " &amp;  Shares!AU2148 &amp;  ", " &amp;  Shares!AV2148 &amp;  ", " &amp;  Shares!AW2148 &amp;  ", " &amp;  Shares!AX2148 &amp;  "),"</f>
        <v>#REF!</v>
      </c>
    </row>
    <row r="2148" spans="1:1" x14ac:dyDescent="0.2">
      <c r="A2148" t="e">
        <f>"('"&amp; Shares!A2149 &amp; "', '2017-01-26', " &amp;  Shares!C2149 &amp;  ", " &amp;  Shares!D2149 &amp;  ", " &amp;  Shares!E2149 &amp;  ", " &amp;  Shares!F2149 &amp;  ", " &amp;  Shares!G2149 &amp;  ", " &amp;  Shares!H2149 &amp;  ", " &amp;  Shares!I2149 &amp;  ", " &amp;  Shares!J2149 &amp;  ", " &amp;  Shares!K2149 &amp;  ", " &amp;  Shares!L2149 &amp;  ", " &amp;  Shares!M2149 &amp;  ", " &amp;  Shares!N2149 &amp;  ", " &amp;  Shares!O2149 &amp;  ", " &amp;  Shares!P2149 &amp;  ", " &amp;  Shares!Q2149 &amp;  ", " &amp;  Shares!R2149 &amp;  ", " &amp;  Shares!S2149 &amp;  ", " &amp;  Shares!T2149 &amp;  ", " &amp;  Shares!U2149 &amp;  ", " &amp;  Shares!V2149 &amp;  ", " &amp;  Shares!W2149 &amp;  ", " &amp;  Shares!X2149 &amp;  ", " &amp;  Shares!Y2149 &amp;  ", " &amp;  Shares!Z2149 &amp;  ", " &amp;  Shares!AA2149 &amp;  ", " &amp;  Shares!AB2149 &amp;  ", " &amp;  Shares!AC2149 &amp;  ", " &amp;  Shares!AD2149 &amp;  ", " &amp;  Shares!AE2149 &amp;  ", " &amp;  Shares!AF2149 &amp;  ", " &amp;  Shares!AG2149 &amp;  ", " &amp;  Shares!AH2149 &amp;  ", " &amp;  Shares!AI2149 &amp;  ", " &amp;  Shares!AJ2149 &amp;  ", " &amp;  Shares!AK2149 &amp;  ", " &amp;  Shares!AL2149 &amp;  ", " &amp;  Shares!AM2149 &amp;  ", " &amp;  Shares!#REF! &amp;  ", " &amp;  Shares!AN2149 &amp;  ", " &amp;  Shares!AO2149 &amp;  ", " &amp;  Shares!AP2149 &amp;  ", " &amp;  Shares!AQ2149 &amp;  ", " &amp;  Shares!AR2149 &amp;  ", " &amp;  Shares!AS2149 &amp;  ", " &amp;  Shares!AT2149 &amp;  ", " &amp;  Shares!AU2149 &amp;  ", " &amp;  Shares!AV2149 &amp;  ", " &amp;  Shares!AW2149 &amp;  ", " &amp;  Shares!AX2149 &amp;  "),"</f>
        <v>#REF!</v>
      </c>
    </row>
    <row r="2149" spans="1:1" x14ac:dyDescent="0.2">
      <c r="A2149" t="e">
        <f>"('"&amp; Shares!A2150 &amp; "', '2017-01-26', " &amp;  Shares!C2150 &amp;  ", " &amp;  Shares!D2150 &amp;  ", " &amp;  Shares!E2150 &amp;  ", " &amp;  Shares!F2150 &amp;  ", " &amp;  Shares!G2150 &amp;  ", " &amp;  Shares!H2150 &amp;  ", " &amp;  Shares!I2150 &amp;  ", " &amp;  Shares!J2150 &amp;  ", " &amp;  Shares!K2150 &amp;  ", " &amp;  Shares!L2150 &amp;  ", " &amp;  Shares!M2150 &amp;  ", " &amp;  Shares!N2150 &amp;  ", " &amp;  Shares!O2150 &amp;  ", " &amp;  Shares!P2150 &amp;  ", " &amp;  Shares!Q2150 &amp;  ", " &amp;  Shares!R2150 &amp;  ", " &amp;  Shares!S2150 &amp;  ", " &amp;  Shares!T2150 &amp;  ", " &amp;  Shares!U2150 &amp;  ", " &amp;  Shares!V2150 &amp;  ", " &amp;  Shares!W2150 &amp;  ", " &amp;  Shares!X2150 &amp;  ", " &amp;  Shares!Y2150 &amp;  ", " &amp;  Shares!Z2150 &amp;  ", " &amp;  Shares!AA2150 &amp;  ", " &amp;  Shares!AB2150 &amp;  ", " &amp;  Shares!AC2150 &amp;  ", " &amp;  Shares!AD2150 &amp;  ", " &amp;  Shares!AE2150 &amp;  ", " &amp;  Shares!AF2150 &amp;  ", " &amp;  Shares!AG2150 &amp;  ", " &amp;  Shares!AH2150 &amp;  ", " &amp;  Shares!AI2150 &amp;  ", " &amp;  Shares!AJ2150 &amp;  ", " &amp;  Shares!AK2150 &amp;  ", " &amp;  Shares!AL2150 &amp;  ", " &amp;  Shares!AM2150 &amp;  ", " &amp;  Shares!#REF! &amp;  ", " &amp;  Shares!AN2150 &amp;  ", " &amp;  Shares!AO2150 &amp;  ", " &amp;  Shares!AP2150 &amp;  ", " &amp;  Shares!AQ2150 &amp;  ", " &amp;  Shares!AR2150 &amp;  ", " &amp;  Shares!AS2150 &amp;  ", " &amp;  Shares!AT2150 &amp;  ", " &amp;  Shares!AU2150 &amp;  ", " &amp;  Shares!AV2150 &amp;  ", " &amp;  Shares!AW2150 &amp;  ", " &amp;  Shares!AX2150 &amp;  "),"</f>
        <v>#REF!</v>
      </c>
    </row>
    <row r="2150" spans="1:1" x14ac:dyDescent="0.2">
      <c r="A2150" t="e">
        <f>"('"&amp; Shares!A2151 &amp; "', '2017-01-26', " &amp;  Shares!C2151 &amp;  ", " &amp;  Shares!D2151 &amp;  ", " &amp;  Shares!E2151 &amp;  ", " &amp;  Shares!F2151 &amp;  ", " &amp;  Shares!G2151 &amp;  ", " &amp;  Shares!H2151 &amp;  ", " &amp;  Shares!I2151 &amp;  ", " &amp;  Shares!J2151 &amp;  ", " &amp;  Shares!K2151 &amp;  ", " &amp;  Shares!L2151 &amp;  ", " &amp;  Shares!M2151 &amp;  ", " &amp;  Shares!N2151 &amp;  ", " &amp;  Shares!O2151 &amp;  ", " &amp;  Shares!P2151 &amp;  ", " &amp;  Shares!Q2151 &amp;  ", " &amp;  Shares!R2151 &amp;  ", " &amp;  Shares!S2151 &amp;  ", " &amp;  Shares!T2151 &amp;  ", " &amp;  Shares!U2151 &amp;  ", " &amp;  Shares!V2151 &amp;  ", " &amp;  Shares!W2151 &amp;  ", " &amp;  Shares!X2151 &amp;  ", " &amp;  Shares!Y2151 &amp;  ", " &amp;  Shares!Z2151 &amp;  ", " &amp;  Shares!AA2151 &amp;  ", " &amp;  Shares!AB2151 &amp;  ", " &amp;  Shares!AC2151 &amp;  ", " &amp;  Shares!AD2151 &amp;  ", " &amp;  Shares!AE2151 &amp;  ", " &amp;  Shares!AF2151 &amp;  ", " &amp;  Shares!AG2151 &amp;  ", " &amp;  Shares!AH2151 &amp;  ", " &amp;  Shares!AI2151 &amp;  ", " &amp;  Shares!AJ2151 &amp;  ", " &amp;  Shares!AK2151 &amp;  ", " &amp;  Shares!AL2151 &amp;  ", " &amp;  Shares!AM2151 &amp;  ", " &amp;  Shares!#REF! &amp;  ", " &amp;  Shares!AN2151 &amp;  ", " &amp;  Shares!AO2151 &amp;  ", " &amp;  Shares!AP2151 &amp;  ", " &amp;  Shares!AQ2151 &amp;  ", " &amp;  Shares!AR2151 &amp;  ", " &amp;  Shares!AS2151 &amp;  ", " &amp;  Shares!AT2151 &amp;  ", " &amp;  Shares!AU2151 &amp;  ", " &amp;  Shares!AV2151 &amp;  ", " &amp;  Shares!AW2151 &amp;  ", " &amp;  Shares!AX2151 &amp;  "),"</f>
        <v>#REF!</v>
      </c>
    </row>
    <row r="2151" spans="1:1" x14ac:dyDescent="0.2">
      <c r="A2151" t="e">
        <f>"('"&amp; Shares!A2152 &amp; "', '2017-01-26', " &amp;  Shares!C2152 &amp;  ", " &amp;  Shares!D2152 &amp;  ", " &amp;  Shares!E2152 &amp;  ", " &amp;  Shares!F2152 &amp;  ", " &amp;  Shares!G2152 &amp;  ", " &amp;  Shares!H2152 &amp;  ", " &amp;  Shares!I2152 &amp;  ", " &amp;  Shares!J2152 &amp;  ", " &amp;  Shares!K2152 &amp;  ", " &amp;  Shares!L2152 &amp;  ", " &amp;  Shares!M2152 &amp;  ", " &amp;  Shares!N2152 &amp;  ", " &amp;  Shares!O2152 &amp;  ", " &amp;  Shares!P2152 &amp;  ", " &amp;  Shares!Q2152 &amp;  ", " &amp;  Shares!R2152 &amp;  ", " &amp;  Shares!S2152 &amp;  ", " &amp;  Shares!T2152 &amp;  ", " &amp;  Shares!U2152 &amp;  ", " &amp;  Shares!V2152 &amp;  ", " &amp;  Shares!W2152 &amp;  ", " &amp;  Shares!X2152 &amp;  ", " &amp;  Shares!Y2152 &amp;  ", " &amp;  Shares!Z2152 &amp;  ", " &amp;  Shares!AA2152 &amp;  ", " &amp;  Shares!AB2152 &amp;  ", " &amp;  Shares!AC2152 &amp;  ", " &amp;  Shares!AD2152 &amp;  ", " &amp;  Shares!AE2152 &amp;  ", " &amp;  Shares!AF2152 &amp;  ", " &amp;  Shares!AG2152 &amp;  ", " &amp;  Shares!AH2152 &amp;  ", " &amp;  Shares!AI2152 &amp;  ", " &amp;  Shares!AJ2152 &amp;  ", " &amp;  Shares!AK2152 &amp;  ", " &amp;  Shares!AL2152 &amp;  ", " &amp;  Shares!AM2152 &amp;  ", " &amp;  Shares!#REF! &amp;  ", " &amp;  Shares!AN2152 &amp;  ", " &amp;  Shares!AO2152 &amp;  ", " &amp;  Shares!AP2152 &amp;  ", " &amp;  Shares!AQ2152 &amp;  ", " &amp;  Shares!AR2152 &amp;  ", " &amp;  Shares!AS2152 &amp;  ", " &amp;  Shares!AT2152 &amp;  ", " &amp;  Shares!AU2152 &amp;  ", " &amp;  Shares!AV2152 &amp;  ", " &amp;  Shares!AW2152 &amp;  ", " &amp;  Shares!AX2152 &amp;  "),"</f>
        <v>#REF!</v>
      </c>
    </row>
    <row r="2152" spans="1:1" x14ac:dyDescent="0.2">
      <c r="A2152" t="e">
        <f>"('"&amp; Shares!A2153 &amp; "', '2017-01-26', " &amp;  Shares!C2153 &amp;  ", " &amp;  Shares!D2153 &amp;  ", " &amp;  Shares!E2153 &amp;  ", " &amp;  Shares!F2153 &amp;  ", " &amp;  Shares!G2153 &amp;  ", " &amp;  Shares!H2153 &amp;  ", " &amp;  Shares!I2153 &amp;  ", " &amp;  Shares!J2153 &amp;  ", " &amp;  Shares!K2153 &amp;  ", " &amp;  Shares!L2153 &amp;  ", " &amp;  Shares!M2153 &amp;  ", " &amp;  Shares!N2153 &amp;  ", " &amp;  Shares!O2153 &amp;  ", " &amp;  Shares!P2153 &amp;  ", " &amp;  Shares!Q2153 &amp;  ", " &amp;  Shares!R2153 &amp;  ", " &amp;  Shares!S2153 &amp;  ", " &amp;  Shares!T2153 &amp;  ", " &amp;  Shares!U2153 &amp;  ", " &amp;  Shares!V2153 &amp;  ", " &amp;  Shares!W2153 &amp;  ", " &amp;  Shares!X2153 &amp;  ", " &amp;  Shares!Y2153 &amp;  ", " &amp;  Shares!Z2153 &amp;  ", " &amp;  Shares!AA2153 &amp;  ", " &amp;  Shares!AB2153 &amp;  ", " &amp;  Shares!AC2153 &amp;  ", " &amp;  Shares!AD2153 &amp;  ", " &amp;  Shares!AE2153 &amp;  ", " &amp;  Shares!AF2153 &amp;  ", " &amp;  Shares!AG2153 &amp;  ", " &amp;  Shares!AH2153 &amp;  ", " &amp;  Shares!AI2153 &amp;  ", " &amp;  Shares!AJ2153 &amp;  ", " &amp;  Shares!AK2153 &amp;  ", " &amp;  Shares!AL2153 &amp;  ", " &amp;  Shares!AM2153 &amp;  ", " &amp;  Shares!#REF! &amp;  ", " &amp;  Shares!AN2153 &amp;  ", " &amp;  Shares!AO2153 &amp;  ", " &amp;  Shares!AP2153 &amp;  ", " &amp;  Shares!AQ2153 &amp;  ", " &amp;  Shares!AR2153 &amp;  ", " &amp;  Shares!AS2153 &amp;  ", " &amp;  Shares!AT2153 &amp;  ", " &amp;  Shares!AU2153 &amp;  ", " &amp;  Shares!AV2153 &amp;  ", " &amp;  Shares!AW2153 &amp;  ", " &amp;  Shares!AX2153 &amp;  "),"</f>
        <v>#REF!</v>
      </c>
    </row>
    <row r="2153" spans="1:1" x14ac:dyDescent="0.2">
      <c r="A2153" t="e">
        <f>"('"&amp; Shares!A2154 &amp; "', '2017-01-26', " &amp;  Shares!C2154 &amp;  ", " &amp;  Shares!D2154 &amp;  ", " &amp;  Shares!E2154 &amp;  ", " &amp;  Shares!F2154 &amp;  ", " &amp;  Shares!G2154 &amp;  ", " &amp;  Shares!H2154 &amp;  ", " &amp;  Shares!I2154 &amp;  ", " &amp;  Shares!J2154 &amp;  ", " &amp;  Shares!K2154 &amp;  ", " &amp;  Shares!L2154 &amp;  ", " &amp;  Shares!M2154 &amp;  ", " &amp;  Shares!N2154 &amp;  ", " &amp;  Shares!O2154 &amp;  ", " &amp;  Shares!P2154 &amp;  ", " &amp;  Shares!Q2154 &amp;  ", " &amp;  Shares!R2154 &amp;  ", " &amp;  Shares!S2154 &amp;  ", " &amp;  Shares!T2154 &amp;  ", " &amp;  Shares!U2154 &amp;  ", " &amp;  Shares!V2154 &amp;  ", " &amp;  Shares!W2154 &amp;  ", " &amp;  Shares!X2154 &amp;  ", " &amp;  Shares!Y2154 &amp;  ", " &amp;  Shares!Z2154 &amp;  ", " &amp;  Shares!AA2154 &amp;  ", " &amp;  Shares!AB2154 &amp;  ", " &amp;  Shares!AC2154 &amp;  ", " &amp;  Shares!AD2154 &amp;  ", " &amp;  Shares!AE2154 &amp;  ", " &amp;  Shares!AF2154 &amp;  ", " &amp;  Shares!AG2154 &amp;  ", " &amp;  Shares!AH2154 &amp;  ", " &amp;  Shares!AI2154 &amp;  ", " &amp;  Shares!AJ2154 &amp;  ", " &amp;  Shares!AK2154 &amp;  ", " &amp;  Shares!AL2154 &amp;  ", " &amp;  Shares!AM2154 &amp;  ", " &amp;  Shares!#REF! &amp;  ", " &amp;  Shares!AN2154 &amp;  ", " &amp;  Shares!AO2154 &amp;  ", " &amp;  Shares!AP2154 &amp;  ", " &amp;  Shares!AQ2154 &amp;  ", " &amp;  Shares!AR2154 &amp;  ", " &amp;  Shares!AS2154 &amp;  ", " &amp;  Shares!AT2154 &amp;  ", " &amp;  Shares!AU2154 &amp;  ", " &amp;  Shares!AV2154 &amp;  ", " &amp;  Shares!AW2154 &amp;  ", " &amp;  Shares!AX2154 &amp;  "),"</f>
        <v>#REF!</v>
      </c>
    </row>
    <row r="2154" spans="1:1" x14ac:dyDescent="0.2">
      <c r="A2154" t="e">
        <f>"('"&amp; Shares!A2155 &amp; "', '2017-01-26', " &amp;  Shares!C2155 &amp;  ", " &amp;  Shares!D2155 &amp;  ", " &amp;  Shares!E2155 &amp;  ", " &amp;  Shares!F2155 &amp;  ", " &amp;  Shares!G2155 &amp;  ", " &amp;  Shares!H2155 &amp;  ", " &amp;  Shares!I2155 &amp;  ", " &amp;  Shares!J2155 &amp;  ", " &amp;  Shares!K2155 &amp;  ", " &amp;  Shares!L2155 &amp;  ", " &amp;  Shares!M2155 &amp;  ", " &amp;  Shares!N2155 &amp;  ", " &amp;  Shares!O2155 &amp;  ", " &amp;  Shares!P2155 &amp;  ", " &amp;  Shares!Q2155 &amp;  ", " &amp;  Shares!R2155 &amp;  ", " &amp;  Shares!S2155 &amp;  ", " &amp;  Shares!T2155 &amp;  ", " &amp;  Shares!U2155 &amp;  ", " &amp;  Shares!V2155 &amp;  ", " &amp;  Shares!W2155 &amp;  ", " &amp;  Shares!X2155 &amp;  ", " &amp;  Shares!Y2155 &amp;  ", " &amp;  Shares!Z2155 &amp;  ", " &amp;  Shares!AA2155 &amp;  ", " &amp;  Shares!AB2155 &amp;  ", " &amp;  Shares!AC2155 &amp;  ", " &amp;  Shares!AD2155 &amp;  ", " &amp;  Shares!AE2155 &amp;  ", " &amp;  Shares!AF2155 &amp;  ", " &amp;  Shares!AG2155 &amp;  ", " &amp;  Shares!AH2155 &amp;  ", " &amp;  Shares!AI2155 &amp;  ", " &amp;  Shares!AJ2155 &amp;  ", " &amp;  Shares!AK2155 &amp;  ", " &amp;  Shares!AL2155 &amp;  ", " &amp;  Shares!AM2155 &amp;  ", " &amp;  Shares!#REF! &amp;  ", " &amp;  Shares!AN2155 &amp;  ", " &amp;  Shares!AO2155 &amp;  ", " &amp;  Shares!AP2155 &amp;  ", " &amp;  Shares!AQ2155 &amp;  ", " &amp;  Shares!AR2155 &amp;  ", " &amp;  Shares!AS2155 &amp;  ", " &amp;  Shares!AT2155 &amp;  ", " &amp;  Shares!AU2155 &amp;  ", " &amp;  Shares!AV2155 &amp;  ", " &amp;  Shares!AW2155 &amp;  ", " &amp;  Shares!AX2155 &amp;  "),"</f>
        <v>#REF!</v>
      </c>
    </row>
    <row r="2155" spans="1:1" x14ac:dyDescent="0.2">
      <c r="A2155" t="e">
        <f>"('"&amp; Shares!A2156 &amp; "', '2017-01-26', " &amp;  Shares!C2156 &amp;  ", " &amp;  Shares!D2156 &amp;  ", " &amp;  Shares!E2156 &amp;  ", " &amp;  Shares!F2156 &amp;  ", " &amp;  Shares!G2156 &amp;  ", " &amp;  Shares!H2156 &amp;  ", " &amp;  Shares!I2156 &amp;  ", " &amp;  Shares!J2156 &amp;  ", " &amp;  Shares!K2156 &amp;  ", " &amp;  Shares!L2156 &amp;  ", " &amp;  Shares!M2156 &amp;  ", " &amp;  Shares!N2156 &amp;  ", " &amp;  Shares!O2156 &amp;  ", " &amp;  Shares!P2156 &amp;  ", " &amp;  Shares!Q2156 &amp;  ", " &amp;  Shares!R2156 &amp;  ", " &amp;  Shares!S2156 &amp;  ", " &amp;  Shares!T2156 &amp;  ", " &amp;  Shares!U2156 &amp;  ", " &amp;  Shares!V2156 &amp;  ", " &amp;  Shares!W2156 &amp;  ", " &amp;  Shares!X2156 &amp;  ", " &amp;  Shares!Y2156 &amp;  ", " &amp;  Shares!Z2156 &amp;  ", " &amp;  Shares!AA2156 &amp;  ", " &amp;  Shares!AB2156 &amp;  ", " &amp;  Shares!AC2156 &amp;  ", " &amp;  Shares!AD2156 &amp;  ", " &amp;  Shares!AE2156 &amp;  ", " &amp;  Shares!AF2156 &amp;  ", " &amp;  Shares!AG2156 &amp;  ", " &amp;  Shares!AH2156 &amp;  ", " &amp;  Shares!AI2156 &amp;  ", " &amp;  Shares!AJ2156 &amp;  ", " &amp;  Shares!AK2156 &amp;  ", " &amp;  Shares!AL2156 &amp;  ", " &amp;  Shares!AM2156 &amp;  ", " &amp;  Shares!#REF! &amp;  ", " &amp;  Shares!AN2156 &amp;  ", " &amp;  Shares!AO2156 &amp;  ", " &amp;  Shares!AP2156 &amp;  ", " &amp;  Shares!AQ2156 &amp;  ", " &amp;  Shares!AR2156 &amp;  ", " &amp;  Shares!AS2156 &amp;  ", " &amp;  Shares!AT2156 &amp;  ", " &amp;  Shares!AU2156 &amp;  ", " &amp;  Shares!AV2156 &amp;  ", " &amp;  Shares!AW2156 &amp;  ", " &amp;  Shares!AX2156 &amp;  "),"</f>
        <v>#REF!</v>
      </c>
    </row>
    <row r="2156" spans="1:1" x14ac:dyDescent="0.2">
      <c r="A2156" t="e">
        <f>"('"&amp; Shares!A2157 &amp; "', '2017-01-26', " &amp;  Shares!C2157 &amp;  ", " &amp;  Shares!D2157 &amp;  ", " &amp;  Shares!E2157 &amp;  ", " &amp;  Shares!F2157 &amp;  ", " &amp;  Shares!G2157 &amp;  ", " &amp;  Shares!H2157 &amp;  ", " &amp;  Shares!I2157 &amp;  ", " &amp;  Shares!J2157 &amp;  ", " &amp;  Shares!K2157 &amp;  ", " &amp;  Shares!L2157 &amp;  ", " &amp;  Shares!M2157 &amp;  ", " &amp;  Shares!N2157 &amp;  ", " &amp;  Shares!O2157 &amp;  ", " &amp;  Shares!P2157 &amp;  ", " &amp;  Shares!Q2157 &amp;  ", " &amp;  Shares!R2157 &amp;  ", " &amp;  Shares!S2157 &amp;  ", " &amp;  Shares!T2157 &amp;  ", " &amp;  Shares!U2157 &amp;  ", " &amp;  Shares!V2157 &amp;  ", " &amp;  Shares!W2157 &amp;  ", " &amp;  Shares!X2157 &amp;  ", " &amp;  Shares!Y2157 &amp;  ", " &amp;  Shares!Z2157 &amp;  ", " &amp;  Shares!AA2157 &amp;  ", " &amp;  Shares!AB2157 &amp;  ", " &amp;  Shares!AC2157 &amp;  ", " &amp;  Shares!AD2157 &amp;  ", " &amp;  Shares!AE2157 &amp;  ", " &amp;  Shares!AF2157 &amp;  ", " &amp;  Shares!AG2157 &amp;  ", " &amp;  Shares!AH2157 &amp;  ", " &amp;  Shares!AI2157 &amp;  ", " &amp;  Shares!AJ2157 &amp;  ", " &amp;  Shares!AK2157 &amp;  ", " &amp;  Shares!AL2157 &amp;  ", " &amp;  Shares!AM2157 &amp;  ", " &amp;  Shares!#REF! &amp;  ", " &amp;  Shares!AN2157 &amp;  ", " &amp;  Shares!AO2157 &amp;  ", " &amp;  Shares!AP2157 &amp;  ", " &amp;  Shares!AQ2157 &amp;  ", " &amp;  Shares!AR2157 &amp;  ", " &amp;  Shares!AS2157 &amp;  ", " &amp;  Shares!AT2157 &amp;  ", " &amp;  Shares!AU2157 &amp;  ", " &amp;  Shares!AV2157 &amp;  ", " &amp;  Shares!AW2157 &amp;  ", " &amp;  Shares!AX2157 &amp;  "),"</f>
        <v>#REF!</v>
      </c>
    </row>
    <row r="2157" spans="1:1" x14ac:dyDescent="0.2">
      <c r="A2157" t="e">
        <f>"('"&amp; Shares!A2158 &amp; "', '2017-01-26', " &amp;  Shares!C2158 &amp;  ", " &amp;  Shares!D2158 &amp;  ", " &amp;  Shares!E2158 &amp;  ", " &amp;  Shares!F2158 &amp;  ", " &amp;  Shares!G2158 &amp;  ", " &amp;  Shares!H2158 &amp;  ", " &amp;  Shares!I2158 &amp;  ", " &amp;  Shares!J2158 &amp;  ", " &amp;  Shares!K2158 &amp;  ", " &amp;  Shares!L2158 &amp;  ", " &amp;  Shares!M2158 &amp;  ", " &amp;  Shares!N2158 &amp;  ", " &amp;  Shares!O2158 &amp;  ", " &amp;  Shares!P2158 &amp;  ", " &amp;  Shares!Q2158 &amp;  ", " &amp;  Shares!R2158 &amp;  ", " &amp;  Shares!S2158 &amp;  ", " &amp;  Shares!T2158 &amp;  ", " &amp;  Shares!U2158 &amp;  ", " &amp;  Shares!V2158 &amp;  ", " &amp;  Shares!W2158 &amp;  ", " &amp;  Shares!X2158 &amp;  ", " &amp;  Shares!Y2158 &amp;  ", " &amp;  Shares!Z2158 &amp;  ", " &amp;  Shares!AA2158 &amp;  ", " &amp;  Shares!AB2158 &amp;  ", " &amp;  Shares!AC2158 &amp;  ", " &amp;  Shares!AD2158 &amp;  ", " &amp;  Shares!AE2158 &amp;  ", " &amp;  Shares!AF2158 &amp;  ", " &amp;  Shares!AG2158 &amp;  ", " &amp;  Shares!AH2158 &amp;  ", " &amp;  Shares!AI2158 &amp;  ", " &amp;  Shares!AJ2158 &amp;  ", " &amp;  Shares!AK2158 &amp;  ", " &amp;  Shares!AL2158 &amp;  ", " &amp;  Shares!AM2158 &amp;  ", " &amp;  Shares!#REF! &amp;  ", " &amp;  Shares!AN2158 &amp;  ", " &amp;  Shares!AO2158 &amp;  ", " &amp;  Shares!AP2158 &amp;  ", " &amp;  Shares!AQ2158 &amp;  ", " &amp;  Shares!AR2158 &amp;  ", " &amp;  Shares!AS2158 &amp;  ", " &amp;  Shares!AT2158 &amp;  ", " &amp;  Shares!AU2158 &amp;  ", " &amp;  Shares!AV2158 &amp;  ", " &amp;  Shares!AW2158 &amp;  ", " &amp;  Shares!AX2158 &amp;  "),"</f>
        <v>#REF!</v>
      </c>
    </row>
    <row r="2158" spans="1:1" x14ac:dyDescent="0.2">
      <c r="A2158" t="e">
        <f>"('"&amp; Shares!A2159 &amp; "', '2017-01-26', " &amp;  Shares!C2159 &amp;  ", " &amp;  Shares!D2159 &amp;  ", " &amp;  Shares!E2159 &amp;  ", " &amp;  Shares!F2159 &amp;  ", " &amp;  Shares!G2159 &amp;  ", " &amp;  Shares!H2159 &amp;  ", " &amp;  Shares!I2159 &amp;  ", " &amp;  Shares!J2159 &amp;  ", " &amp;  Shares!K2159 &amp;  ", " &amp;  Shares!L2159 &amp;  ", " &amp;  Shares!M2159 &amp;  ", " &amp;  Shares!N2159 &amp;  ", " &amp;  Shares!O2159 &amp;  ", " &amp;  Shares!P2159 &amp;  ", " &amp;  Shares!Q2159 &amp;  ", " &amp;  Shares!R2159 &amp;  ", " &amp;  Shares!S2159 &amp;  ", " &amp;  Shares!T2159 &amp;  ", " &amp;  Shares!U2159 &amp;  ", " &amp;  Shares!V2159 &amp;  ", " &amp;  Shares!W2159 &amp;  ", " &amp;  Shares!X2159 &amp;  ", " &amp;  Shares!Y2159 &amp;  ", " &amp;  Shares!Z2159 &amp;  ", " &amp;  Shares!AA2159 &amp;  ", " &amp;  Shares!AB2159 &amp;  ", " &amp;  Shares!AC2159 &amp;  ", " &amp;  Shares!AD2159 &amp;  ", " &amp;  Shares!AE2159 &amp;  ", " &amp;  Shares!AF2159 &amp;  ", " &amp;  Shares!AG2159 &amp;  ", " &amp;  Shares!AH2159 &amp;  ", " &amp;  Shares!AI2159 &amp;  ", " &amp;  Shares!AJ2159 &amp;  ", " &amp;  Shares!AK2159 &amp;  ", " &amp;  Shares!AL2159 &amp;  ", " &amp;  Shares!AM2159 &amp;  ", " &amp;  Shares!#REF! &amp;  ", " &amp;  Shares!AN2159 &amp;  ", " &amp;  Shares!AO2159 &amp;  ", " &amp;  Shares!AP2159 &amp;  ", " &amp;  Shares!AQ2159 &amp;  ", " &amp;  Shares!AR2159 &amp;  ", " &amp;  Shares!AS2159 &amp;  ", " &amp;  Shares!AT2159 &amp;  ", " &amp;  Shares!AU2159 &amp;  ", " &amp;  Shares!AV2159 &amp;  ", " &amp;  Shares!AW2159 &amp;  ", " &amp;  Shares!AX2159 &amp;  "),"</f>
        <v>#REF!</v>
      </c>
    </row>
    <row r="2159" spans="1:1" x14ac:dyDescent="0.2">
      <c r="A2159" t="e">
        <f>"('"&amp; Shares!A2160 &amp; "', '2017-01-26', " &amp;  Shares!C2160 &amp;  ", " &amp;  Shares!D2160 &amp;  ", " &amp;  Shares!E2160 &amp;  ", " &amp;  Shares!F2160 &amp;  ", " &amp;  Shares!G2160 &amp;  ", " &amp;  Shares!H2160 &amp;  ", " &amp;  Shares!I2160 &amp;  ", " &amp;  Shares!J2160 &amp;  ", " &amp;  Shares!K2160 &amp;  ", " &amp;  Shares!L2160 &amp;  ", " &amp;  Shares!M2160 &amp;  ", " &amp;  Shares!N2160 &amp;  ", " &amp;  Shares!O2160 &amp;  ", " &amp;  Shares!P2160 &amp;  ", " &amp;  Shares!Q2160 &amp;  ", " &amp;  Shares!R2160 &amp;  ", " &amp;  Shares!S2160 &amp;  ", " &amp;  Shares!T2160 &amp;  ", " &amp;  Shares!U2160 &amp;  ", " &amp;  Shares!V2160 &amp;  ", " &amp;  Shares!W2160 &amp;  ", " &amp;  Shares!X2160 &amp;  ", " &amp;  Shares!Y2160 &amp;  ", " &amp;  Shares!Z2160 &amp;  ", " &amp;  Shares!AA2160 &amp;  ", " &amp;  Shares!AB2160 &amp;  ", " &amp;  Shares!AC2160 &amp;  ", " &amp;  Shares!AD2160 &amp;  ", " &amp;  Shares!AE2160 &amp;  ", " &amp;  Shares!AF2160 &amp;  ", " &amp;  Shares!AG2160 &amp;  ", " &amp;  Shares!AH2160 &amp;  ", " &amp;  Shares!AI2160 &amp;  ", " &amp;  Shares!AJ2160 &amp;  ", " &amp;  Shares!AK2160 &amp;  ", " &amp;  Shares!AL2160 &amp;  ", " &amp;  Shares!AM2160 &amp;  ", " &amp;  Shares!#REF! &amp;  ", " &amp;  Shares!AN2160 &amp;  ", " &amp;  Shares!AO2160 &amp;  ", " &amp;  Shares!AP2160 &amp;  ", " &amp;  Shares!AQ2160 &amp;  ", " &amp;  Shares!AR2160 &amp;  ", " &amp;  Shares!AS2160 &amp;  ", " &amp;  Shares!AT2160 &amp;  ", " &amp;  Shares!AU2160 &amp;  ", " &amp;  Shares!AV2160 &amp;  ", " &amp;  Shares!AW2160 &amp;  ", " &amp;  Shares!AX2160 &amp;  "),"</f>
        <v>#REF!</v>
      </c>
    </row>
    <row r="2160" spans="1:1" x14ac:dyDescent="0.2">
      <c r="A2160" t="e">
        <f>"('"&amp; Shares!A2161 &amp; "', '2017-01-26', " &amp;  Shares!C2161 &amp;  ", " &amp;  Shares!D2161 &amp;  ", " &amp;  Shares!E2161 &amp;  ", " &amp;  Shares!F2161 &amp;  ", " &amp;  Shares!G2161 &amp;  ", " &amp;  Shares!H2161 &amp;  ", " &amp;  Shares!I2161 &amp;  ", " &amp;  Shares!J2161 &amp;  ", " &amp;  Shares!K2161 &amp;  ", " &amp;  Shares!L2161 &amp;  ", " &amp;  Shares!M2161 &amp;  ", " &amp;  Shares!N2161 &amp;  ", " &amp;  Shares!O2161 &amp;  ", " &amp;  Shares!P2161 &amp;  ", " &amp;  Shares!Q2161 &amp;  ", " &amp;  Shares!R2161 &amp;  ", " &amp;  Shares!S2161 &amp;  ", " &amp;  Shares!T2161 &amp;  ", " &amp;  Shares!U2161 &amp;  ", " &amp;  Shares!V2161 &amp;  ", " &amp;  Shares!W2161 &amp;  ", " &amp;  Shares!X2161 &amp;  ", " &amp;  Shares!Y2161 &amp;  ", " &amp;  Shares!Z2161 &amp;  ", " &amp;  Shares!AA2161 &amp;  ", " &amp;  Shares!AB2161 &amp;  ", " &amp;  Shares!AC2161 &amp;  ", " &amp;  Shares!AD2161 &amp;  ", " &amp;  Shares!AE2161 &amp;  ", " &amp;  Shares!AF2161 &amp;  ", " &amp;  Shares!AG2161 &amp;  ", " &amp;  Shares!AH2161 &amp;  ", " &amp;  Shares!AI2161 &amp;  ", " &amp;  Shares!AJ2161 &amp;  ", " &amp;  Shares!AK2161 &amp;  ", " &amp;  Shares!AL2161 &amp;  ", " &amp;  Shares!AM2161 &amp;  ", " &amp;  Shares!#REF! &amp;  ", " &amp;  Shares!AN2161 &amp;  ", " &amp;  Shares!AO2161 &amp;  ", " &amp;  Shares!AP2161 &amp;  ", " &amp;  Shares!AQ2161 &amp;  ", " &amp;  Shares!AR2161 &amp;  ", " &amp;  Shares!AS2161 &amp;  ", " &amp;  Shares!AT2161 &amp;  ", " &amp;  Shares!AU2161 &amp;  ", " &amp;  Shares!AV2161 &amp;  ", " &amp;  Shares!AW2161 &amp;  ", " &amp;  Shares!AX2161 &amp;  "),"</f>
        <v>#REF!</v>
      </c>
    </row>
    <row r="2161" spans="1:1" x14ac:dyDescent="0.2">
      <c r="A2161" t="e">
        <f>"('"&amp; Shares!A2162 &amp; "', '2017-01-26', " &amp;  Shares!C2162 &amp;  ", " &amp;  Shares!D2162 &amp;  ", " &amp;  Shares!E2162 &amp;  ", " &amp;  Shares!F2162 &amp;  ", " &amp;  Shares!G2162 &amp;  ", " &amp;  Shares!H2162 &amp;  ", " &amp;  Shares!I2162 &amp;  ", " &amp;  Shares!J2162 &amp;  ", " &amp;  Shares!K2162 &amp;  ", " &amp;  Shares!L2162 &amp;  ", " &amp;  Shares!M2162 &amp;  ", " &amp;  Shares!N2162 &amp;  ", " &amp;  Shares!O2162 &amp;  ", " &amp;  Shares!P2162 &amp;  ", " &amp;  Shares!Q2162 &amp;  ", " &amp;  Shares!R2162 &amp;  ", " &amp;  Shares!S2162 &amp;  ", " &amp;  Shares!T2162 &amp;  ", " &amp;  Shares!U2162 &amp;  ", " &amp;  Shares!V2162 &amp;  ", " &amp;  Shares!W2162 &amp;  ", " &amp;  Shares!X2162 &amp;  ", " &amp;  Shares!Y2162 &amp;  ", " &amp;  Shares!Z2162 &amp;  ", " &amp;  Shares!AA2162 &amp;  ", " &amp;  Shares!AB2162 &amp;  ", " &amp;  Shares!AC2162 &amp;  ", " &amp;  Shares!AD2162 &amp;  ", " &amp;  Shares!AE2162 &amp;  ", " &amp;  Shares!AF2162 &amp;  ", " &amp;  Shares!AG2162 &amp;  ", " &amp;  Shares!AH2162 &amp;  ", " &amp;  Shares!AI2162 &amp;  ", " &amp;  Shares!AJ2162 &amp;  ", " &amp;  Shares!AK2162 &amp;  ", " &amp;  Shares!AL2162 &amp;  ", " &amp;  Shares!AM2162 &amp;  ", " &amp;  Shares!#REF! &amp;  ", " &amp;  Shares!AN2162 &amp;  ", " &amp;  Shares!AO2162 &amp;  ", " &amp;  Shares!AP2162 &amp;  ", " &amp;  Shares!AQ2162 &amp;  ", " &amp;  Shares!AR2162 &amp;  ", " &amp;  Shares!AS2162 &amp;  ", " &amp;  Shares!AT2162 &amp;  ", " &amp;  Shares!AU2162 &amp;  ", " &amp;  Shares!AV2162 &amp;  ", " &amp;  Shares!AW2162 &amp;  ", " &amp;  Shares!AX2162 &amp;  "),"</f>
        <v>#REF!</v>
      </c>
    </row>
    <row r="2162" spans="1:1" x14ac:dyDescent="0.2">
      <c r="A2162" t="e">
        <f>"('"&amp; Shares!A2163 &amp; "', '2017-01-26', " &amp;  Shares!C2163 &amp;  ", " &amp;  Shares!D2163 &amp;  ", " &amp;  Shares!E2163 &amp;  ", " &amp;  Shares!F2163 &amp;  ", " &amp;  Shares!G2163 &amp;  ", " &amp;  Shares!H2163 &amp;  ", " &amp;  Shares!I2163 &amp;  ", " &amp;  Shares!J2163 &amp;  ", " &amp;  Shares!K2163 &amp;  ", " &amp;  Shares!L2163 &amp;  ", " &amp;  Shares!M2163 &amp;  ", " &amp;  Shares!N2163 &amp;  ", " &amp;  Shares!O2163 &amp;  ", " &amp;  Shares!P2163 &amp;  ", " &amp;  Shares!Q2163 &amp;  ", " &amp;  Shares!R2163 &amp;  ", " &amp;  Shares!S2163 &amp;  ", " &amp;  Shares!T2163 &amp;  ", " &amp;  Shares!U2163 &amp;  ", " &amp;  Shares!V2163 &amp;  ", " &amp;  Shares!W2163 &amp;  ", " &amp;  Shares!X2163 &amp;  ", " &amp;  Shares!Y2163 &amp;  ", " &amp;  Shares!Z2163 &amp;  ", " &amp;  Shares!AA2163 &amp;  ", " &amp;  Shares!AB2163 &amp;  ", " &amp;  Shares!AC2163 &amp;  ", " &amp;  Shares!AD2163 &amp;  ", " &amp;  Shares!AE2163 &amp;  ", " &amp;  Shares!AF2163 &amp;  ", " &amp;  Shares!AG2163 &amp;  ", " &amp;  Shares!AH2163 &amp;  ", " &amp;  Shares!AI2163 &amp;  ", " &amp;  Shares!AJ2163 &amp;  ", " &amp;  Shares!AK2163 &amp;  ", " &amp;  Shares!AL2163 &amp;  ", " &amp;  Shares!AM2163 &amp;  ", " &amp;  Shares!#REF! &amp;  ", " &amp;  Shares!AN2163 &amp;  ", " &amp;  Shares!AO2163 &amp;  ", " &amp;  Shares!AP2163 &amp;  ", " &amp;  Shares!AQ2163 &amp;  ", " &amp;  Shares!AR2163 &amp;  ", " &amp;  Shares!AS2163 &amp;  ", " &amp;  Shares!AT2163 &amp;  ", " &amp;  Shares!AU2163 &amp;  ", " &amp;  Shares!AV2163 &amp;  ", " &amp;  Shares!AW2163 &amp;  ", " &amp;  Shares!AX2163 &amp;  "),"</f>
        <v>#REF!</v>
      </c>
    </row>
    <row r="2163" spans="1:1" x14ac:dyDescent="0.2">
      <c r="A2163" t="e">
        <f>"('"&amp; Shares!A2164 &amp; "', '2017-01-26', " &amp;  Shares!C2164 &amp;  ", " &amp;  Shares!D2164 &amp;  ", " &amp;  Shares!E2164 &amp;  ", " &amp;  Shares!F2164 &amp;  ", " &amp;  Shares!G2164 &amp;  ", " &amp;  Shares!H2164 &amp;  ", " &amp;  Shares!I2164 &amp;  ", " &amp;  Shares!J2164 &amp;  ", " &amp;  Shares!K2164 &amp;  ", " &amp;  Shares!L2164 &amp;  ", " &amp;  Shares!M2164 &amp;  ", " &amp;  Shares!N2164 &amp;  ", " &amp;  Shares!O2164 &amp;  ", " &amp;  Shares!P2164 &amp;  ", " &amp;  Shares!Q2164 &amp;  ", " &amp;  Shares!R2164 &amp;  ", " &amp;  Shares!S2164 &amp;  ", " &amp;  Shares!T2164 &amp;  ", " &amp;  Shares!U2164 &amp;  ", " &amp;  Shares!V2164 &amp;  ", " &amp;  Shares!W2164 &amp;  ", " &amp;  Shares!X2164 &amp;  ", " &amp;  Shares!Y2164 &amp;  ", " &amp;  Shares!Z2164 &amp;  ", " &amp;  Shares!AA2164 &amp;  ", " &amp;  Shares!AB2164 &amp;  ", " &amp;  Shares!AC2164 &amp;  ", " &amp;  Shares!AD2164 &amp;  ", " &amp;  Shares!AE2164 &amp;  ", " &amp;  Shares!AF2164 &amp;  ", " &amp;  Shares!AG2164 &amp;  ", " &amp;  Shares!AH2164 &amp;  ", " &amp;  Shares!AI2164 &amp;  ", " &amp;  Shares!AJ2164 &amp;  ", " &amp;  Shares!AK2164 &amp;  ", " &amp;  Shares!AL2164 &amp;  ", " &amp;  Shares!AM2164 &amp;  ", " &amp;  Shares!#REF! &amp;  ", " &amp;  Shares!AN2164 &amp;  ", " &amp;  Shares!AO2164 &amp;  ", " &amp;  Shares!AP2164 &amp;  ", " &amp;  Shares!AQ2164 &amp;  ", " &amp;  Shares!AR2164 &amp;  ", " &amp;  Shares!AS2164 &amp;  ", " &amp;  Shares!AT2164 &amp;  ", " &amp;  Shares!AU2164 &amp;  ", " &amp;  Shares!AV2164 &amp;  ", " &amp;  Shares!AW2164 &amp;  ", " &amp;  Shares!AX2164 &amp;  "),"</f>
        <v>#REF!</v>
      </c>
    </row>
    <row r="2164" spans="1:1" x14ac:dyDescent="0.2">
      <c r="A2164" t="e">
        <f>"('"&amp; Shares!A2165 &amp; "', '2017-01-26', " &amp;  Shares!C2165 &amp;  ", " &amp;  Shares!D2165 &amp;  ", " &amp;  Shares!E2165 &amp;  ", " &amp;  Shares!F2165 &amp;  ", " &amp;  Shares!G2165 &amp;  ", " &amp;  Shares!H2165 &amp;  ", " &amp;  Shares!I2165 &amp;  ", " &amp;  Shares!J2165 &amp;  ", " &amp;  Shares!K2165 &amp;  ", " &amp;  Shares!L2165 &amp;  ", " &amp;  Shares!M2165 &amp;  ", " &amp;  Shares!N2165 &amp;  ", " &amp;  Shares!O2165 &amp;  ", " &amp;  Shares!P2165 &amp;  ", " &amp;  Shares!Q2165 &amp;  ", " &amp;  Shares!R2165 &amp;  ", " &amp;  Shares!S2165 &amp;  ", " &amp;  Shares!T2165 &amp;  ", " &amp;  Shares!U2165 &amp;  ", " &amp;  Shares!V2165 &amp;  ", " &amp;  Shares!W2165 &amp;  ", " &amp;  Shares!X2165 &amp;  ", " &amp;  Shares!Y2165 &amp;  ", " &amp;  Shares!Z2165 &amp;  ", " &amp;  Shares!AA2165 &amp;  ", " &amp;  Shares!AB2165 &amp;  ", " &amp;  Shares!AC2165 &amp;  ", " &amp;  Shares!AD2165 &amp;  ", " &amp;  Shares!AE2165 &amp;  ", " &amp;  Shares!AF2165 &amp;  ", " &amp;  Shares!AG2165 &amp;  ", " &amp;  Shares!AH2165 &amp;  ", " &amp;  Shares!AI2165 &amp;  ", " &amp;  Shares!AJ2165 &amp;  ", " &amp;  Shares!AK2165 &amp;  ", " &amp;  Shares!AL2165 &amp;  ", " &amp;  Shares!AM2165 &amp;  ", " &amp;  Shares!#REF! &amp;  ", " &amp;  Shares!AN2165 &amp;  ", " &amp;  Shares!AO2165 &amp;  ", " &amp;  Shares!AP2165 &amp;  ", " &amp;  Shares!AQ2165 &amp;  ", " &amp;  Shares!AR2165 &amp;  ", " &amp;  Shares!AS2165 &amp;  ", " &amp;  Shares!AT2165 &amp;  ", " &amp;  Shares!AU2165 &amp;  ", " &amp;  Shares!AV2165 &amp;  ", " &amp;  Shares!AW2165 &amp;  ", " &amp;  Shares!AX2165 &amp;  "),"</f>
        <v>#REF!</v>
      </c>
    </row>
    <row r="2165" spans="1:1" x14ac:dyDescent="0.2">
      <c r="A2165" t="e">
        <f>"('"&amp; Shares!A2166 &amp; "', '2017-01-26', " &amp;  Shares!C2166 &amp;  ", " &amp;  Shares!D2166 &amp;  ", " &amp;  Shares!E2166 &amp;  ", " &amp;  Shares!F2166 &amp;  ", " &amp;  Shares!G2166 &amp;  ", " &amp;  Shares!H2166 &amp;  ", " &amp;  Shares!I2166 &amp;  ", " &amp;  Shares!J2166 &amp;  ", " &amp;  Shares!K2166 &amp;  ", " &amp;  Shares!L2166 &amp;  ", " &amp;  Shares!M2166 &amp;  ", " &amp;  Shares!N2166 &amp;  ", " &amp;  Shares!O2166 &amp;  ", " &amp;  Shares!P2166 &amp;  ", " &amp;  Shares!Q2166 &amp;  ", " &amp;  Shares!R2166 &amp;  ", " &amp;  Shares!S2166 &amp;  ", " &amp;  Shares!T2166 &amp;  ", " &amp;  Shares!U2166 &amp;  ", " &amp;  Shares!V2166 &amp;  ", " &amp;  Shares!W2166 &amp;  ", " &amp;  Shares!X2166 &amp;  ", " &amp;  Shares!Y2166 &amp;  ", " &amp;  Shares!Z2166 &amp;  ", " &amp;  Shares!AA2166 &amp;  ", " &amp;  Shares!AB2166 &amp;  ", " &amp;  Shares!AC2166 &amp;  ", " &amp;  Shares!AD2166 &amp;  ", " &amp;  Shares!AE2166 &amp;  ", " &amp;  Shares!AF2166 &amp;  ", " &amp;  Shares!AG2166 &amp;  ", " &amp;  Shares!AH2166 &amp;  ", " &amp;  Shares!AI2166 &amp;  ", " &amp;  Shares!AJ2166 &amp;  ", " &amp;  Shares!AK2166 &amp;  ", " &amp;  Shares!AL2166 &amp;  ", " &amp;  Shares!AM2166 &amp;  ", " &amp;  Shares!#REF! &amp;  ", " &amp;  Shares!AN2166 &amp;  ", " &amp;  Shares!AO2166 &amp;  ", " &amp;  Shares!AP2166 &amp;  ", " &amp;  Shares!AQ2166 &amp;  ", " &amp;  Shares!AR2166 &amp;  ", " &amp;  Shares!AS2166 &amp;  ", " &amp;  Shares!AT2166 &amp;  ", " &amp;  Shares!AU2166 &amp;  ", " &amp;  Shares!AV2166 &amp;  ", " &amp;  Shares!AW2166 &amp;  ", " &amp;  Shares!AX2166 &amp;  "),"</f>
        <v>#REF!</v>
      </c>
    </row>
    <row r="2166" spans="1:1" x14ac:dyDescent="0.2">
      <c r="A2166" t="e">
        <f>"('"&amp; Shares!A2167 &amp; "', '2017-01-26', " &amp;  Shares!C2167 &amp;  ", " &amp;  Shares!D2167 &amp;  ", " &amp;  Shares!E2167 &amp;  ", " &amp;  Shares!F2167 &amp;  ", " &amp;  Shares!G2167 &amp;  ", " &amp;  Shares!H2167 &amp;  ", " &amp;  Shares!I2167 &amp;  ", " &amp;  Shares!J2167 &amp;  ", " &amp;  Shares!K2167 &amp;  ", " &amp;  Shares!L2167 &amp;  ", " &amp;  Shares!M2167 &amp;  ", " &amp;  Shares!N2167 &amp;  ", " &amp;  Shares!O2167 &amp;  ", " &amp;  Shares!P2167 &amp;  ", " &amp;  Shares!Q2167 &amp;  ", " &amp;  Shares!R2167 &amp;  ", " &amp;  Shares!S2167 &amp;  ", " &amp;  Shares!T2167 &amp;  ", " &amp;  Shares!U2167 &amp;  ", " &amp;  Shares!V2167 &amp;  ", " &amp;  Shares!W2167 &amp;  ", " &amp;  Shares!X2167 &amp;  ", " &amp;  Shares!Y2167 &amp;  ", " &amp;  Shares!Z2167 &amp;  ", " &amp;  Shares!AA2167 &amp;  ", " &amp;  Shares!AB2167 &amp;  ", " &amp;  Shares!AC2167 &amp;  ", " &amp;  Shares!AD2167 &amp;  ", " &amp;  Shares!AE2167 &amp;  ", " &amp;  Shares!AF2167 &amp;  ", " &amp;  Shares!AG2167 &amp;  ", " &amp;  Shares!AH2167 &amp;  ", " &amp;  Shares!AI2167 &amp;  ", " &amp;  Shares!AJ2167 &amp;  ", " &amp;  Shares!AK2167 &amp;  ", " &amp;  Shares!AL2167 &amp;  ", " &amp;  Shares!AM2167 &amp;  ", " &amp;  Shares!#REF! &amp;  ", " &amp;  Shares!AN2167 &amp;  ", " &amp;  Shares!AO2167 &amp;  ", " &amp;  Shares!AP2167 &amp;  ", " &amp;  Shares!AQ2167 &amp;  ", " &amp;  Shares!AR2167 &amp;  ", " &amp;  Shares!AS2167 &amp;  ", " &amp;  Shares!AT2167 &amp;  ", " &amp;  Shares!AU2167 &amp;  ", " &amp;  Shares!AV2167 &amp;  ", " &amp;  Shares!AW2167 &amp;  ", " &amp;  Shares!AX2167 &amp;  "),"</f>
        <v>#REF!</v>
      </c>
    </row>
    <row r="2167" spans="1:1" x14ac:dyDescent="0.2">
      <c r="A2167" t="e">
        <f>"('"&amp; Shares!A2168 &amp; "', '2017-01-26', " &amp;  Shares!C2168 &amp;  ", " &amp;  Shares!D2168 &amp;  ", " &amp;  Shares!E2168 &amp;  ", " &amp;  Shares!F2168 &amp;  ", " &amp;  Shares!G2168 &amp;  ", " &amp;  Shares!H2168 &amp;  ", " &amp;  Shares!I2168 &amp;  ", " &amp;  Shares!J2168 &amp;  ", " &amp;  Shares!K2168 &amp;  ", " &amp;  Shares!L2168 &amp;  ", " &amp;  Shares!M2168 &amp;  ", " &amp;  Shares!N2168 &amp;  ", " &amp;  Shares!O2168 &amp;  ", " &amp;  Shares!P2168 &amp;  ", " &amp;  Shares!Q2168 &amp;  ", " &amp;  Shares!R2168 &amp;  ", " &amp;  Shares!S2168 &amp;  ", " &amp;  Shares!T2168 &amp;  ", " &amp;  Shares!U2168 &amp;  ", " &amp;  Shares!V2168 &amp;  ", " &amp;  Shares!W2168 &amp;  ", " &amp;  Shares!X2168 &amp;  ", " &amp;  Shares!Y2168 &amp;  ", " &amp;  Shares!Z2168 &amp;  ", " &amp;  Shares!AA2168 &amp;  ", " &amp;  Shares!AB2168 &amp;  ", " &amp;  Shares!AC2168 &amp;  ", " &amp;  Shares!AD2168 &amp;  ", " &amp;  Shares!AE2168 &amp;  ", " &amp;  Shares!AF2168 &amp;  ", " &amp;  Shares!AG2168 &amp;  ", " &amp;  Shares!AH2168 &amp;  ", " &amp;  Shares!AI2168 &amp;  ", " &amp;  Shares!AJ2168 &amp;  ", " &amp;  Shares!AK2168 &amp;  ", " &amp;  Shares!AL2168 &amp;  ", " &amp;  Shares!AM2168 &amp;  ", " &amp;  Shares!#REF! &amp;  ", " &amp;  Shares!AN2168 &amp;  ", " &amp;  Shares!AO2168 &amp;  ", " &amp;  Shares!AP2168 &amp;  ", " &amp;  Shares!AQ2168 &amp;  ", " &amp;  Shares!AR2168 &amp;  ", " &amp;  Shares!AS2168 &amp;  ", " &amp;  Shares!AT2168 &amp;  ", " &amp;  Shares!AU2168 &amp;  ", " &amp;  Shares!AV2168 &amp;  ", " &amp;  Shares!AW2168 &amp;  ", " &amp;  Shares!AX2168 &amp;  "),"</f>
        <v>#REF!</v>
      </c>
    </row>
    <row r="2168" spans="1:1" x14ac:dyDescent="0.2">
      <c r="A2168" t="e">
        <f>"('"&amp; Shares!A2169 &amp; "', '2017-01-26', " &amp;  Shares!C2169 &amp;  ", " &amp;  Shares!D2169 &amp;  ", " &amp;  Shares!E2169 &amp;  ", " &amp;  Shares!F2169 &amp;  ", " &amp;  Shares!G2169 &amp;  ", " &amp;  Shares!H2169 &amp;  ", " &amp;  Shares!I2169 &amp;  ", " &amp;  Shares!J2169 &amp;  ", " &amp;  Shares!K2169 &amp;  ", " &amp;  Shares!L2169 &amp;  ", " &amp;  Shares!M2169 &amp;  ", " &amp;  Shares!N2169 &amp;  ", " &amp;  Shares!O2169 &amp;  ", " &amp;  Shares!P2169 &amp;  ", " &amp;  Shares!Q2169 &amp;  ", " &amp;  Shares!R2169 &amp;  ", " &amp;  Shares!S2169 &amp;  ", " &amp;  Shares!T2169 &amp;  ", " &amp;  Shares!U2169 &amp;  ", " &amp;  Shares!V2169 &amp;  ", " &amp;  Shares!W2169 &amp;  ", " &amp;  Shares!X2169 &amp;  ", " &amp;  Shares!Y2169 &amp;  ", " &amp;  Shares!Z2169 &amp;  ", " &amp;  Shares!AA2169 &amp;  ", " &amp;  Shares!AB2169 &amp;  ", " &amp;  Shares!AC2169 &amp;  ", " &amp;  Shares!AD2169 &amp;  ", " &amp;  Shares!AE2169 &amp;  ", " &amp;  Shares!AF2169 &amp;  ", " &amp;  Shares!AG2169 &amp;  ", " &amp;  Shares!AH2169 &amp;  ", " &amp;  Shares!AI2169 &amp;  ", " &amp;  Shares!AJ2169 &amp;  ", " &amp;  Shares!AK2169 &amp;  ", " &amp;  Shares!AL2169 &amp;  ", " &amp;  Shares!AM2169 &amp;  ", " &amp;  Shares!#REF! &amp;  ", " &amp;  Shares!AN2169 &amp;  ", " &amp;  Shares!AO2169 &amp;  ", " &amp;  Shares!AP2169 &amp;  ", " &amp;  Shares!AQ2169 &amp;  ", " &amp;  Shares!AR2169 &amp;  ", " &amp;  Shares!AS2169 &amp;  ", " &amp;  Shares!AT2169 &amp;  ", " &amp;  Shares!AU2169 &amp;  ", " &amp;  Shares!AV2169 &amp;  ", " &amp;  Shares!AW2169 &amp;  ", " &amp;  Shares!AX2169 &amp;  "),"</f>
        <v>#REF!</v>
      </c>
    </row>
    <row r="2169" spans="1:1" x14ac:dyDescent="0.2">
      <c r="A2169" t="e">
        <f>"('"&amp; Shares!A2170 &amp; "', '2017-01-26', " &amp;  Shares!C2170 &amp;  ", " &amp;  Shares!D2170 &amp;  ", " &amp;  Shares!E2170 &amp;  ", " &amp;  Shares!F2170 &amp;  ", " &amp;  Shares!G2170 &amp;  ", " &amp;  Shares!H2170 &amp;  ", " &amp;  Shares!I2170 &amp;  ", " &amp;  Shares!J2170 &amp;  ", " &amp;  Shares!K2170 &amp;  ", " &amp;  Shares!L2170 &amp;  ", " &amp;  Shares!M2170 &amp;  ", " &amp;  Shares!N2170 &amp;  ", " &amp;  Shares!O2170 &amp;  ", " &amp;  Shares!P2170 &amp;  ", " &amp;  Shares!Q2170 &amp;  ", " &amp;  Shares!R2170 &amp;  ", " &amp;  Shares!S2170 &amp;  ", " &amp;  Shares!T2170 &amp;  ", " &amp;  Shares!U2170 &amp;  ", " &amp;  Shares!V2170 &amp;  ", " &amp;  Shares!W2170 &amp;  ", " &amp;  Shares!X2170 &amp;  ", " &amp;  Shares!Y2170 &amp;  ", " &amp;  Shares!Z2170 &amp;  ", " &amp;  Shares!AA2170 &amp;  ", " &amp;  Shares!AB2170 &amp;  ", " &amp;  Shares!AC2170 &amp;  ", " &amp;  Shares!AD2170 &amp;  ", " &amp;  Shares!AE2170 &amp;  ", " &amp;  Shares!AF2170 &amp;  ", " &amp;  Shares!AG2170 &amp;  ", " &amp;  Shares!AH2170 &amp;  ", " &amp;  Shares!AI2170 &amp;  ", " &amp;  Shares!AJ2170 &amp;  ", " &amp;  Shares!AK2170 &amp;  ", " &amp;  Shares!AL2170 &amp;  ", " &amp;  Shares!AM2170 &amp;  ", " &amp;  Shares!#REF! &amp;  ", " &amp;  Shares!AN2170 &amp;  ", " &amp;  Shares!AO2170 &amp;  ", " &amp;  Shares!AP2170 &amp;  ", " &amp;  Shares!AQ2170 &amp;  ", " &amp;  Shares!AR2170 &amp;  ", " &amp;  Shares!AS2170 &amp;  ", " &amp;  Shares!AT2170 &amp;  ", " &amp;  Shares!AU2170 &amp;  ", " &amp;  Shares!AV2170 &amp;  ", " &amp;  Shares!AW2170 &amp;  ", " &amp;  Shares!AX2170 &amp;  "),"</f>
        <v>#REF!</v>
      </c>
    </row>
    <row r="2170" spans="1:1" x14ac:dyDescent="0.2">
      <c r="A2170" t="e">
        <f>"('"&amp; Shares!A2171 &amp; "', '2017-01-26', " &amp;  Shares!C2171 &amp;  ", " &amp;  Shares!D2171 &amp;  ", " &amp;  Shares!E2171 &amp;  ", " &amp;  Shares!F2171 &amp;  ", " &amp;  Shares!G2171 &amp;  ", " &amp;  Shares!H2171 &amp;  ", " &amp;  Shares!I2171 &amp;  ", " &amp;  Shares!J2171 &amp;  ", " &amp;  Shares!K2171 &amp;  ", " &amp;  Shares!L2171 &amp;  ", " &amp;  Shares!M2171 &amp;  ", " &amp;  Shares!N2171 &amp;  ", " &amp;  Shares!O2171 &amp;  ", " &amp;  Shares!P2171 &amp;  ", " &amp;  Shares!Q2171 &amp;  ", " &amp;  Shares!R2171 &amp;  ", " &amp;  Shares!S2171 &amp;  ", " &amp;  Shares!T2171 &amp;  ", " &amp;  Shares!U2171 &amp;  ", " &amp;  Shares!V2171 &amp;  ", " &amp;  Shares!W2171 &amp;  ", " &amp;  Shares!X2171 &amp;  ", " &amp;  Shares!Y2171 &amp;  ", " &amp;  Shares!Z2171 &amp;  ", " &amp;  Shares!AA2171 &amp;  ", " &amp;  Shares!AB2171 &amp;  ", " &amp;  Shares!AC2171 &amp;  ", " &amp;  Shares!AD2171 &amp;  ", " &amp;  Shares!AE2171 &amp;  ", " &amp;  Shares!AF2171 &amp;  ", " &amp;  Shares!AG2171 &amp;  ", " &amp;  Shares!AH2171 &amp;  ", " &amp;  Shares!AI2171 &amp;  ", " &amp;  Shares!AJ2171 &amp;  ", " &amp;  Shares!AK2171 &amp;  ", " &amp;  Shares!AL2171 &amp;  ", " &amp;  Shares!AM2171 &amp;  ", " &amp;  Shares!#REF! &amp;  ", " &amp;  Shares!AN2171 &amp;  ", " &amp;  Shares!AO2171 &amp;  ", " &amp;  Shares!AP2171 &amp;  ", " &amp;  Shares!AQ2171 &amp;  ", " &amp;  Shares!AR2171 &amp;  ", " &amp;  Shares!AS2171 &amp;  ", " &amp;  Shares!AT2171 &amp;  ", " &amp;  Shares!AU2171 &amp;  ", " &amp;  Shares!AV2171 &amp;  ", " &amp;  Shares!AW2171 &amp;  ", " &amp;  Shares!AX2171 &amp;  "),"</f>
        <v>#REF!</v>
      </c>
    </row>
    <row r="2171" spans="1:1" x14ac:dyDescent="0.2">
      <c r="A2171" t="e">
        <f>"('"&amp; Shares!A2172 &amp; "', '2017-01-26', " &amp;  Shares!C2172 &amp;  ", " &amp;  Shares!D2172 &amp;  ", " &amp;  Shares!E2172 &amp;  ", " &amp;  Shares!F2172 &amp;  ", " &amp;  Shares!G2172 &amp;  ", " &amp;  Shares!H2172 &amp;  ", " &amp;  Shares!I2172 &amp;  ", " &amp;  Shares!J2172 &amp;  ", " &amp;  Shares!K2172 &amp;  ", " &amp;  Shares!L2172 &amp;  ", " &amp;  Shares!M2172 &amp;  ", " &amp;  Shares!N2172 &amp;  ", " &amp;  Shares!O2172 &amp;  ", " &amp;  Shares!P2172 &amp;  ", " &amp;  Shares!Q2172 &amp;  ", " &amp;  Shares!R2172 &amp;  ", " &amp;  Shares!S2172 &amp;  ", " &amp;  Shares!T2172 &amp;  ", " &amp;  Shares!U2172 &amp;  ", " &amp;  Shares!V2172 &amp;  ", " &amp;  Shares!W2172 &amp;  ", " &amp;  Shares!X2172 &amp;  ", " &amp;  Shares!Y2172 &amp;  ", " &amp;  Shares!Z2172 &amp;  ", " &amp;  Shares!AA2172 &amp;  ", " &amp;  Shares!AB2172 &amp;  ", " &amp;  Shares!AC2172 &amp;  ", " &amp;  Shares!AD2172 &amp;  ", " &amp;  Shares!AE2172 &amp;  ", " &amp;  Shares!AF2172 &amp;  ", " &amp;  Shares!AG2172 &amp;  ", " &amp;  Shares!AH2172 &amp;  ", " &amp;  Shares!AI2172 &amp;  ", " &amp;  Shares!AJ2172 &amp;  ", " &amp;  Shares!AK2172 &amp;  ", " &amp;  Shares!AL2172 &amp;  ", " &amp;  Shares!AM2172 &amp;  ", " &amp;  Shares!#REF! &amp;  ", " &amp;  Shares!AN2172 &amp;  ", " &amp;  Shares!AO2172 &amp;  ", " &amp;  Shares!AP2172 &amp;  ", " &amp;  Shares!AQ2172 &amp;  ", " &amp;  Shares!AR2172 &amp;  ", " &amp;  Shares!AS2172 &amp;  ", " &amp;  Shares!AT2172 &amp;  ", " &amp;  Shares!AU2172 &amp;  ", " &amp;  Shares!AV2172 &amp;  ", " &amp;  Shares!AW2172 &amp;  ", " &amp;  Shares!AX2172 &amp;  "),"</f>
        <v>#REF!</v>
      </c>
    </row>
    <row r="2172" spans="1:1" x14ac:dyDescent="0.2">
      <c r="A2172" t="e">
        <f>"('"&amp; Shares!A2173 &amp; "', '2017-01-26', " &amp;  Shares!C2173 &amp;  ", " &amp;  Shares!D2173 &amp;  ", " &amp;  Shares!E2173 &amp;  ", " &amp;  Shares!F2173 &amp;  ", " &amp;  Shares!G2173 &amp;  ", " &amp;  Shares!H2173 &amp;  ", " &amp;  Shares!I2173 &amp;  ", " &amp;  Shares!J2173 &amp;  ", " &amp;  Shares!K2173 &amp;  ", " &amp;  Shares!L2173 &amp;  ", " &amp;  Shares!M2173 &amp;  ", " &amp;  Shares!N2173 &amp;  ", " &amp;  Shares!O2173 &amp;  ", " &amp;  Shares!P2173 &amp;  ", " &amp;  Shares!Q2173 &amp;  ", " &amp;  Shares!R2173 &amp;  ", " &amp;  Shares!S2173 &amp;  ", " &amp;  Shares!T2173 &amp;  ", " &amp;  Shares!U2173 &amp;  ", " &amp;  Shares!V2173 &amp;  ", " &amp;  Shares!W2173 &amp;  ", " &amp;  Shares!X2173 &amp;  ", " &amp;  Shares!Y2173 &amp;  ", " &amp;  Shares!Z2173 &amp;  ", " &amp;  Shares!AA2173 &amp;  ", " &amp;  Shares!AB2173 &amp;  ", " &amp;  Shares!AC2173 &amp;  ", " &amp;  Shares!AD2173 &amp;  ", " &amp;  Shares!AE2173 &amp;  ", " &amp;  Shares!AF2173 &amp;  ", " &amp;  Shares!AG2173 &amp;  ", " &amp;  Shares!AH2173 &amp;  ", " &amp;  Shares!AI2173 &amp;  ", " &amp;  Shares!AJ2173 &amp;  ", " &amp;  Shares!AK2173 &amp;  ", " &amp;  Shares!AL2173 &amp;  ", " &amp;  Shares!AM2173 &amp;  ", " &amp;  Shares!#REF! &amp;  ", " &amp;  Shares!AN2173 &amp;  ", " &amp;  Shares!AO2173 &amp;  ", " &amp;  Shares!AP2173 &amp;  ", " &amp;  Shares!AQ2173 &amp;  ", " &amp;  Shares!AR2173 &amp;  ", " &amp;  Shares!AS2173 &amp;  ", " &amp;  Shares!AT2173 &amp;  ", " &amp;  Shares!AU2173 &amp;  ", " &amp;  Shares!AV2173 &amp;  ", " &amp;  Shares!AW2173 &amp;  ", " &amp;  Shares!AX2173 &amp;  "),"</f>
        <v>#REF!</v>
      </c>
    </row>
    <row r="2173" spans="1:1" x14ac:dyDescent="0.2">
      <c r="A2173" t="e">
        <f>"('"&amp; Shares!A2174 &amp; "', '2017-01-26', " &amp;  Shares!C2174 &amp;  ", " &amp;  Shares!D2174 &amp;  ", " &amp;  Shares!E2174 &amp;  ", " &amp;  Shares!F2174 &amp;  ", " &amp;  Shares!G2174 &amp;  ", " &amp;  Shares!H2174 &amp;  ", " &amp;  Shares!I2174 &amp;  ", " &amp;  Shares!J2174 &amp;  ", " &amp;  Shares!K2174 &amp;  ", " &amp;  Shares!L2174 &amp;  ", " &amp;  Shares!M2174 &amp;  ", " &amp;  Shares!N2174 &amp;  ", " &amp;  Shares!O2174 &amp;  ", " &amp;  Shares!P2174 &amp;  ", " &amp;  Shares!Q2174 &amp;  ", " &amp;  Shares!R2174 &amp;  ", " &amp;  Shares!S2174 &amp;  ", " &amp;  Shares!T2174 &amp;  ", " &amp;  Shares!U2174 &amp;  ", " &amp;  Shares!V2174 &amp;  ", " &amp;  Shares!W2174 &amp;  ", " &amp;  Shares!X2174 &amp;  ", " &amp;  Shares!Y2174 &amp;  ", " &amp;  Shares!Z2174 &amp;  ", " &amp;  Shares!AA2174 &amp;  ", " &amp;  Shares!AB2174 &amp;  ", " &amp;  Shares!AC2174 &amp;  ", " &amp;  Shares!AD2174 &amp;  ", " &amp;  Shares!AE2174 &amp;  ", " &amp;  Shares!AF2174 &amp;  ", " &amp;  Shares!AG2174 &amp;  ", " &amp;  Shares!AH2174 &amp;  ", " &amp;  Shares!AI2174 &amp;  ", " &amp;  Shares!AJ2174 &amp;  ", " &amp;  Shares!AK2174 &amp;  ", " &amp;  Shares!AL2174 &amp;  ", " &amp;  Shares!AM2174 &amp;  ", " &amp;  Shares!#REF! &amp;  ", " &amp;  Shares!AN2174 &amp;  ", " &amp;  Shares!AO2174 &amp;  ", " &amp;  Shares!AP2174 &amp;  ", " &amp;  Shares!AQ2174 &amp;  ", " &amp;  Shares!AR2174 &amp;  ", " &amp;  Shares!AS2174 &amp;  ", " &amp;  Shares!AT2174 &amp;  ", " &amp;  Shares!AU2174 &amp;  ", " &amp;  Shares!AV2174 &amp;  ", " &amp;  Shares!AW2174 &amp;  ", " &amp;  Shares!AX2174 &amp;  "),"</f>
        <v>#REF!</v>
      </c>
    </row>
    <row r="2174" spans="1:1" x14ac:dyDescent="0.2">
      <c r="A2174" t="e">
        <f>"('"&amp; Shares!A2175 &amp; "', '2017-01-26', " &amp;  Shares!C2175 &amp;  ", " &amp;  Shares!D2175 &amp;  ", " &amp;  Shares!E2175 &amp;  ", " &amp;  Shares!F2175 &amp;  ", " &amp;  Shares!G2175 &amp;  ", " &amp;  Shares!H2175 &amp;  ", " &amp;  Shares!I2175 &amp;  ", " &amp;  Shares!J2175 &amp;  ", " &amp;  Shares!K2175 &amp;  ", " &amp;  Shares!L2175 &amp;  ", " &amp;  Shares!M2175 &amp;  ", " &amp;  Shares!N2175 &amp;  ", " &amp;  Shares!O2175 &amp;  ", " &amp;  Shares!P2175 &amp;  ", " &amp;  Shares!Q2175 &amp;  ", " &amp;  Shares!R2175 &amp;  ", " &amp;  Shares!S2175 &amp;  ", " &amp;  Shares!T2175 &amp;  ", " &amp;  Shares!U2175 &amp;  ", " &amp;  Shares!V2175 &amp;  ", " &amp;  Shares!W2175 &amp;  ", " &amp;  Shares!X2175 &amp;  ", " &amp;  Shares!Y2175 &amp;  ", " &amp;  Shares!Z2175 &amp;  ", " &amp;  Shares!AA2175 &amp;  ", " &amp;  Shares!AB2175 &amp;  ", " &amp;  Shares!AC2175 &amp;  ", " &amp;  Shares!AD2175 &amp;  ", " &amp;  Shares!AE2175 &amp;  ", " &amp;  Shares!AF2175 &amp;  ", " &amp;  Shares!AG2175 &amp;  ", " &amp;  Shares!AH2175 &amp;  ", " &amp;  Shares!AI2175 &amp;  ", " &amp;  Shares!AJ2175 &amp;  ", " &amp;  Shares!AK2175 &amp;  ", " &amp;  Shares!AL2175 &amp;  ", " &amp;  Shares!AM2175 &amp;  ", " &amp;  Shares!#REF! &amp;  ", " &amp;  Shares!AN2175 &amp;  ", " &amp;  Shares!AO2175 &amp;  ", " &amp;  Shares!AP2175 &amp;  ", " &amp;  Shares!AQ2175 &amp;  ", " &amp;  Shares!AR2175 &amp;  ", " &amp;  Shares!AS2175 &amp;  ", " &amp;  Shares!AT2175 &amp;  ", " &amp;  Shares!AU2175 &amp;  ", " &amp;  Shares!AV2175 &amp;  ", " &amp;  Shares!AW2175 &amp;  ", " &amp;  Shares!AX2175 &amp;  "),"</f>
        <v>#REF!</v>
      </c>
    </row>
    <row r="2175" spans="1:1" x14ac:dyDescent="0.2">
      <c r="A2175" t="e">
        <f>"('"&amp; Shares!A2176 &amp; "', '2017-01-26', " &amp;  Shares!C2176 &amp;  ", " &amp;  Shares!D2176 &amp;  ", " &amp;  Shares!E2176 &amp;  ", " &amp;  Shares!F2176 &amp;  ", " &amp;  Shares!G2176 &amp;  ", " &amp;  Shares!H2176 &amp;  ", " &amp;  Shares!I2176 &amp;  ", " &amp;  Shares!J2176 &amp;  ", " &amp;  Shares!K2176 &amp;  ", " &amp;  Shares!L2176 &amp;  ", " &amp;  Shares!M2176 &amp;  ", " &amp;  Shares!N2176 &amp;  ", " &amp;  Shares!O2176 &amp;  ", " &amp;  Shares!P2176 &amp;  ", " &amp;  Shares!Q2176 &amp;  ", " &amp;  Shares!R2176 &amp;  ", " &amp;  Shares!S2176 &amp;  ", " &amp;  Shares!T2176 &amp;  ", " &amp;  Shares!U2176 &amp;  ", " &amp;  Shares!V2176 &amp;  ", " &amp;  Shares!W2176 &amp;  ", " &amp;  Shares!X2176 &amp;  ", " &amp;  Shares!Y2176 &amp;  ", " &amp;  Shares!Z2176 &amp;  ", " &amp;  Shares!AA2176 &amp;  ", " &amp;  Shares!AB2176 &amp;  ", " &amp;  Shares!AC2176 &amp;  ", " &amp;  Shares!AD2176 &amp;  ", " &amp;  Shares!AE2176 &amp;  ", " &amp;  Shares!AF2176 &amp;  ", " &amp;  Shares!AG2176 &amp;  ", " &amp;  Shares!AH2176 &amp;  ", " &amp;  Shares!AI2176 &amp;  ", " &amp;  Shares!AJ2176 &amp;  ", " &amp;  Shares!AK2176 &amp;  ", " &amp;  Shares!AL2176 &amp;  ", " &amp;  Shares!AM2176 &amp;  ", " &amp;  Shares!#REF! &amp;  ", " &amp;  Shares!AN2176 &amp;  ", " &amp;  Shares!AO2176 &amp;  ", " &amp;  Shares!AP2176 &amp;  ", " &amp;  Shares!AQ2176 &amp;  ", " &amp;  Shares!AR2176 &amp;  ", " &amp;  Shares!AS2176 &amp;  ", " &amp;  Shares!AT2176 &amp;  ", " &amp;  Shares!AU2176 &amp;  ", " &amp;  Shares!AV2176 &amp;  ", " &amp;  Shares!AW2176 &amp;  ", " &amp;  Shares!AX2176 &amp;  "),"</f>
        <v>#REF!</v>
      </c>
    </row>
    <row r="2176" spans="1:1" x14ac:dyDescent="0.2">
      <c r="A2176" t="e">
        <f>"('"&amp; Shares!A2177 &amp; "', '2017-01-26', " &amp;  Shares!C2177 &amp;  ", " &amp;  Shares!D2177 &amp;  ", " &amp;  Shares!E2177 &amp;  ", " &amp;  Shares!F2177 &amp;  ", " &amp;  Shares!G2177 &amp;  ", " &amp;  Shares!H2177 &amp;  ", " &amp;  Shares!I2177 &amp;  ", " &amp;  Shares!J2177 &amp;  ", " &amp;  Shares!K2177 &amp;  ", " &amp;  Shares!L2177 &amp;  ", " &amp;  Shares!M2177 &amp;  ", " &amp;  Shares!N2177 &amp;  ", " &amp;  Shares!O2177 &amp;  ", " &amp;  Shares!P2177 &amp;  ", " &amp;  Shares!Q2177 &amp;  ", " &amp;  Shares!R2177 &amp;  ", " &amp;  Shares!S2177 &amp;  ", " &amp;  Shares!T2177 &amp;  ", " &amp;  Shares!U2177 &amp;  ", " &amp;  Shares!V2177 &amp;  ", " &amp;  Shares!W2177 &amp;  ", " &amp;  Shares!X2177 &amp;  ", " &amp;  Shares!Y2177 &amp;  ", " &amp;  Shares!Z2177 &amp;  ", " &amp;  Shares!AA2177 &amp;  ", " &amp;  Shares!AB2177 &amp;  ", " &amp;  Shares!AC2177 &amp;  ", " &amp;  Shares!AD2177 &amp;  ", " &amp;  Shares!AE2177 &amp;  ", " &amp;  Shares!AF2177 &amp;  ", " &amp;  Shares!AG2177 &amp;  ", " &amp;  Shares!AH2177 &amp;  ", " &amp;  Shares!AI2177 &amp;  ", " &amp;  Shares!AJ2177 &amp;  ", " &amp;  Shares!AK2177 &amp;  ", " &amp;  Shares!AL2177 &amp;  ", " &amp;  Shares!AM2177 &amp;  ", " &amp;  Shares!#REF! &amp;  ", " &amp;  Shares!AN2177 &amp;  ", " &amp;  Shares!AO2177 &amp;  ", " &amp;  Shares!AP2177 &amp;  ", " &amp;  Shares!AQ2177 &amp;  ", " &amp;  Shares!AR2177 &amp;  ", " &amp;  Shares!AS2177 &amp;  ", " &amp;  Shares!AT2177 &amp;  ", " &amp;  Shares!AU2177 &amp;  ", " &amp;  Shares!AV2177 &amp;  ", " &amp;  Shares!AW2177 &amp;  ", " &amp;  Shares!AX2177 &amp;  "),"</f>
        <v>#REF!</v>
      </c>
    </row>
    <row r="2177" spans="1:1" x14ac:dyDescent="0.2">
      <c r="A2177" t="e">
        <f>"('"&amp; Shares!A2178 &amp; "', '2017-01-26', " &amp;  Shares!C2178 &amp;  ", " &amp;  Shares!D2178 &amp;  ", " &amp;  Shares!E2178 &amp;  ", " &amp;  Shares!F2178 &amp;  ", " &amp;  Shares!G2178 &amp;  ", " &amp;  Shares!H2178 &amp;  ", " &amp;  Shares!I2178 &amp;  ", " &amp;  Shares!J2178 &amp;  ", " &amp;  Shares!K2178 &amp;  ", " &amp;  Shares!L2178 &amp;  ", " &amp;  Shares!M2178 &amp;  ", " &amp;  Shares!N2178 &amp;  ", " &amp;  Shares!O2178 &amp;  ", " &amp;  Shares!P2178 &amp;  ", " &amp;  Shares!Q2178 &amp;  ", " &amp;  Shares!R2178 &amp;  ", " &amp;  Shares!S2178 &amp;  ", " &amp;  Shares!T2178 &amp;  ", " &amp;  Shares!U2178 &amp;  ", " &amp;  Shares!V2178 &amp;  ", " &amp;  Shares!W2178 &amp;  ", " &amp;  Shares!X2178 &amp;  ", " &amp;  Shares!Y2178 &amp;  ", " &amp;  Shares!Z2178 &amp;  ", " &amp;  Shares!AA2178 &amp;  ", " &amp;  Shares!AB2178 &amp;  ", " &amp;  Shares!AC2178 &amp;  ", " &amp;  Shares!AD2178 &amp;  ", " &amp;  Shares!AE2178 &amp;  ", " &amp;  Shares!AF2178 &amp;  ", " &amp;  Shares!AG2178 &amp;  ", " &amp;  Shares!AH2178 &amp;  ", " &amp;  Shares!AI2178 &amp;  ", " &amp;  Shares!AJ2178 &amp;  ", " &amp;  Shares!AK2178 &amp;  ", " &amp;  Shares!AL2178 &amp;  ", " &amp;  Shares!AM2178 &amp;  ", " &amp;  Shares!#REF! &amp;  ", " &amp;  Shares!AN2178 &amp;  ", " &amp;  Shares!AO2178 &amp;  ", " &amp;  Shares!AP2178 &amp;  ", " &amp;  Shares!AQ2178 &amp;  ", " &amp;  Shares!AR2178 &amp;  ", " &amp;  Shares!AS2178 &amp;  ", " &amp;  Shares!AT2178 &amp;  ", " &amp;  Shares!AU2178 &amp;  ", " &amp;  Shares!AV2178 &amp;  ", " &amp;  Shares!AW2178 &amp;  ", " &amp;  Shares!AX2178 &amp;  "),"</f>
        <v>#REF!</v>
      </c>
    </row>
    <row r="2178" spans="1:1" x14ac:dyDescent="0.2">
      <c r="A2178" t="e">
        <f>"('"&amp; Shares!A2179 &amp; "', '2017-01-26', " &amp;  Shares!C2179 &amp;  ", " &amp;  Shares!D2179 &amp;  ", " &amp;  Shares!E2179 &amp;  ", " &amp;  Shares!F2179 &amp;  ", " &amp;  Shares!G2179 &amp;  ", " &amp;  Shares!H2179 &amp;  ", " &amp;  Shares!I2179 &amp;  ", " &amp;  Shares!J2179 &amp;  ", " &amp;  Shares!K2179 &amp;  ", " &amp;  Shares!L2179 &amp;  ", " &amp;  Shares!M2179 &amp;  ", " &amp;  Shares!N2179 &amp;  ", " &amp;  Shares!O2179 &amp;  ", " &amp;  Shares!P2179 &amp;  ", " &amp;  Shares!Q2179 &amp;  ", " &amp;  Shares!R2179 &amp;  ", " &amp;  Shares!S2179 &amp;  ", " &amp;  Shares!T2179 &amp;  ", " &amp;  Shares!U2179 &amp;  ", " &amp;  Shares!V2179 &amp;  ", " &amp;  Shares!W2179 &amp;  ", " &amp;  Shares!X2179 &amp;  ", " &amp;  Shares!Y2179 &amp;  ", " &amp;  Shares!Z2179 &amp;  ", " &amp;  Shares!AA2179 &amp;  ", " &amp;  Shares!AB2179 &amp;  ", " &amp;  Shares!AC2179 &amp;  ", " &amp;  Shares!AD2179 &amp;  ", " &amp;  Shares!AE2179 &amp;  ", " &amp;  Shares!AF2179 &amp;  ", " &amp;  Shares!AG2179 &amp;  ", " &amp;  Shares!AH2179 &amp;  ", " &amp;  Shares!AI2179 &amp;  ", " &amp;  Shares!AJ2179 &amp;  ", " &amp;  Shares!AK2179 &amp;  ", " &amp;  Shares!AL2179 &amp;  ", " &amp;  Shares!AM2179 &amp;  ", " &amp;  Shares!#REF! &amp;  ", " &amp;  Shares!AN2179 &amp;  ", " &amp;  Shares!AO2179 &amp;  ", " &amp;  Shares!AP2179 &amp;  ", " &amp;  Shares!AQ2179 &amp;  ", " &amp;  Shares!AR2179 &amp;  ", " &amp;  Shares!AS2179 &amp;  ", " &amp;  Shares!AT2179 &amp;  ", " &amp;  Shares!AU2179 &amp;  ", " &amp;  Shares!AV2179 &amp;  ", " &amp;  Shares!AW2179 &amp;  ", " &amp;  Shares!AX2179 &amp;  "),"</f>
        <v>#REF!</v>
      </c>
    </row>
    <row r="2179" spans="1:1" x14ac:dyDescent="0.2">
      <c r="A2179" t="e">
        <f>"('"&amp; Shares!A2180 &amp; "', '2017-01-26', " &amp;  Shares!C2180 &amp;  ", " &amp;  Shares!D2180 &amp;  ", " &amp;  Shares!E2180 &amp;  ", " &amp;  Shares!F2180 &amp;  ", " &amp;  Shares!G2180 &amp;  ", " &amp;  Shares!H2180 &amp;  ", " &amp;  Shares!I2180 &amp;  ", " &amp;  Shares!J2180 &amp;  ", " &amp;  Shares!K2180 &amp;  ", " &amp;  Shares!L2180 &amp;  ", " &amp;  Shares!M2180 &amp;  ", " &amp;  Shares!N2180 &amp;  ", " &amp;  Shares!O2180 &amp;  ", " &amp;  Shares!P2180 &amp;  ", " &amp;  Shares!Q2180 &amp;  ", " &amp;  Shares!R2180 &amp;  ", " &amp;  Shares!S2180 &amp;  ", " &amp;  Shares!T2180 &amp;  ", " &amp;  Shares!U2180 &amp;  ", " &amp;  Shares!V2180 &amp;  ", " &amp;  Shares!W2180 &amp;  ", " &amp;  Shares!X2180 &amp;  ", " &amp;  Shares!Y2180 &amp;  ", " &amp;  Shares!Z2180 &amp;  ", " &amp;  Shares!AA2180 &amp;  ", " &amp;  Shares!AB2180 &amp;  ", " &amp;  Shares!AC2180 &amp;  ", " &amp;  Shares!AD2180 &amp;  ", " &amp;  Shares!AE2180 &amp;  ", " &amp;  Shares!AF2180 &amp;  ", " &amp;  Shares!AG2180 &amp;  ", " &amp;  Shares!AH2180 &amp;  ", " &amp;  Shares!AI2180 &amp;  ", " &amp;  Shares!AJ2180 &amp;  ", " &amp;  Shares!AK2180 &amp;  ", " &amp;  Shares!AL2180 &amp;  ", " &amp;  Shares!AM2180 &amp;  ", " &amp;  Shares!#REF! &amp;  ", " &amp;  Shares!AN2180 &amp;  ", " &amp;  Shares!AO2180 &amp;  ", " &amp;  Shares!AP2180 &amp;  ", " &amp;  Shares!AQ2180 &amp;  ", " &amp;  Shares!AR2180 &amp;  ", " &amp;  Shares!AS2180 &amp;  ", " &amp;  Shares!AT2180 &amp;  ", " &amp;  Shares!AU2180 &amp;  ", " &amp;  Shares!AV2180 &amp;  ", " &amp;  Shares!AW2180 &amp;  ", " &amp;  Shares!AX2180 &amp;  "),"</f>
        <v>#REF!</v>
      </c>
    </row>
    <row r="2180" spans="1:1" x14ac:dyDescent="0.2">
      <c r="A2180" t="e">
        <f>"('"&amp; Shares!A2181 &amp; "', '2017-01-26', " &amp;  Shares!C2181 &amp;  ", " &amp;  Shares!D2181 &amp;  ", " &amp;  Shares!E2181 &amp;  ", " &amp;  Shares!F2181 &amp;  ", " &amp;  Shares!G2181 &amp;  ", " &amp;  Shares!H2181 &amp;  ", " &amp;  Shares!I2181 &amp;  ", " &amp;  Shares!J2181 &amp;  ", " &amp;  Shares!K2181 &amp;  ", " &amp;  Shares!L2181 &amp;  ", " &amp;  Shares!M2181 &amp;  ", " &amp;  Shares!N2181 &amp;  ", " &amp;  Shares!O2181 &amp;  ", " &amp;  Shares!P2181 &amp;  ", " &amp;  Shares!Q2181 &amp;  ", " &amp;  Shares!R2181 &amp;  ", " &amp;  Shares!S2181 &amp;  ", " &amp;  Shares!T2181 &amp;  ", " &amp;  Shares!U2181 &amp;  ", " &amp;  Shares!V2181 &amp;  ", " &amp;  Shares!W2181 &amp;  ", " &amp;  Shares!X2181 &amp;  ", " &amp;  Shares!Y2181 &amp;  ", " &amp;  Shares!Z2181 &amp;  ", " &amp;  Shares!AA2181 &amp;  ", " &amp;  Shares!AB2181 &amp;  ", " &amp;  Shares!AC2181 &amp;  ", " &amp;  Shares!AD2181 &amp;  ", " &amp;  Shares!AE2181 &amp;  ", " &amp;  Shares!AF2181 &amp;  ", " &amp;  Shares!AG2181 &amp;  ", " &amp;  Shares!AH2181 &amp;  ", " &amp;  Shares!AI2181 &amp;  ", " &amp;  Shares!AJ2181 &amp;  ", " &amp;  Shares!AK2181 &amp;  ", " &amp;  Shares!AL2181 &amp;  ", " &amp;  Shares!AM2181 &amp;  ", " &amp;  Shares!#REF! &amp;  ", " &amp;  Shares!AN2181 &amp;  ", " &amp;  Shares!AO2181 &amp;  ", " &amp;  Shares!AP2181 &amp;  ", " &amp;  Shares!AQ2181 &amp;  ", " &amp;  Shares!AR2181 &amp;  ", " &amp;  Shares!AS2181 &amp;  ", " &amp;  Shares!AT2181 &amp;  ", " &amp;  Shares!AU2181 &amp;  ", " &amp;  Shares!AV2181 &amp;  ", " &amp;  Shares!AW2181 &amp;  ", " &amp;  Shares!AX2181 &amp;  "),"</f>
        <v>#REF!</v>
      </c>
    </row>
    <row r="2181" spans="1:1" x14ac:dyDescent="0.2">
      <c r="A2181" t="e">
        <f>"('"&amp; Shares!A2182 &amp; "', '2017-01-26', " &amp;  Shares!C2182 &amp;  ", " &amp;  Shares!D2182 &amp;  ", " &amp;  Shares!E2182 &amp;  ", " &amp;  Shares!F2182 &amp;  ", " &amp;  Shares!G2182 &amp;  ", " &amp;  Shares!H2182 &amp;  ", " &amp;  Shares!I2182 &amp;  ", " &amp;  Shares!J2182 &amp;  ", " &amp;  Shares!K2182 &amp;  ", " &amp;  Shares!L2182 &amp;  ", " &amp;  Shares!M2182 &amp;  ", " &amp;  Shares!N2182 &amp;  ", " &amp;  Shares!O2182 &amp;  ", " &amp;  Shares!P2182 &amp;  ", " &amp;  Shares!Q2182 &amp;  ", " &amp;  Shares!R2182 &amp;  ", " &amp;  Shares!S2182 &amp;  ", " &amp;  Shares!T2182 &amp;  ", " &amp;  Shares!U2182 &amp;  ", " &amp;  Shares!V2182 &amp;  ", " &amp;  Shares!W2182 &amp;  ", " &amp;  Shares!X2182 &amp;  ", " &amp;  Shares!Y2182 &amp;  ", " &amp;  Shares!Z2182 &amp;  ", " &amp;  Shares!AA2182 &amp;  ", " &amp;  Shares!AB2182 &amp;  ", " &amp;  Shares!AC2182 &amp;  ", " &amp;  Shares!AD2182 &amp;  ", " &amp;  Shares!AE2182 &amp;  ", " &amp;  Shares!AF2182 &amp;  ", " &amp;  Shares!AG2182 &amp;  ", " &amp;  Shares!AH2182 &amp;  ", " &amp;  Shares!AI2182 &amp;  ", " &amp;  Shares!AJ2182 &amp;  ", " &amp;  Shares!AK2182 &amp;  ", " &amp;  Shares!AL2182 &amp;  ", " &amp;  Shares!AM2182 &amp;  ", " &amp;  Shares!#REF! &amp;  ", " &amp;  Shares!AN2182 &amp;  ", " &amp;  Shares!AO2182 &amp;  ", " &amp;  Shares!AP2182 &amp;  ", " &amp;  Shares!AQ2182 &amp;  ", " &amp;  Shares!AR2182 &amp;  ", " &amp;  Shares!AS2182 &amp;  ", " &amp;  Shares!AT2182 &amp;  ", " &amp;  Shares!AU2182 &amp;  ", " &amp;  Shares!AV2182 &amp;  ", " &amp;  Shares!AW2182 &amp;  ", " &amp;  Shares!AX2182 &amp;  "),"</f>
        <v>#REF!</v>
      </c>
    </row>
    <row r="2182" spans="1:1" x14ac:dyDescent="0.2">
      <c r="A2182" t="e">
        <f>"('"&amp; Shares!A2183 &amp; "', '2017-01-26', " &amp;  Shares!C2183 &amp;  ", " &amp;  Shares!D2183 &amp;  ", " &amp;  Shares!E2183 &amp;  ", " &amp;  Shares!F2183 &amp;  ", " &amp;  Shares!G2183 &amp;  ", " &amp;  Shares!H2183 &amp;  ", " &amp;  Shares!I2183 &amp;  ", " &amp;  Shares!J2183 &amp;  ", " &amp;  Shares!K2183 &amp;  ", " &amp;  Shares!L2183 &amp;  ", " &amp;  Shares!M2183 &amp;  ", " &amp;  Shares!N2183 &amp;  ", " &amp;  Shares!O2183 &amp;  ", " &amp;  Shares!P2183 &amp;  ", " &amp;  Shares!Q2183 &amp;  ", " &amp;  Shares!R2183 &amp;  ", " &amp;  Shares!S2183 &amp;  ", " &amp;  Shares!T2183 &amp;  ", " &amp;  Shares!U2183 &amp;  ", " &amp;  Shares!V2183 &amp;  ", " &amp;  Shares!W2183 &amp;  ", " &amp;  Shares!X2183 &amp;  ", " &amp;  Shares!Y2183 &amp;  ", " &amp;  Shares!Z2183 &amp;  ", " &amp;  Shares!AA2183 &amp;  ", " &amp;  Shares!AB2183 &amp;  ", " &amp;  Shares!AC2183 &amp;  ", " &amp;  Shares!AD2183 &amp;  ", " &amp;  Shares!AE2183 &amp;  ", " &amp;  Shares!AF2183 &amp;  ", " &amp;  Shares!AG2183 &amp;  ", " &amp;  Shares!AH2183 &amp;  ", " &amp;  Shares!AI2183 &amp;  ", " &amp;  Shares!AJ2183 &amp;  ", " &amp;  Shares!AK2183 &amp;  ", " &amp;  Shares!AL2183 &amp;  ", " &amp;  Shares!AM2183 &amp;  ", " &amp;  Shares!#REF! &amp;  ", " &amp;  Shares!AN2183 &amp;  ", " &amp;  Shares!AO2183 &amp;  ", " &amp;  Shares!AP2183 &amp;  ", " &amp;  Shares!AQ2183 &amp;  ", " &amp;  Shares!AR2183 &amp;  ", " &amp;  Shares!AS2183 &amp;  ", " &amp;  Shares!AT2183 &amp;  ", " &amp;  Shares!AU2183 &amp;  ", " &amp;  Shares!AV2183 &amp;  ", " &amp;  Shares!AW2183 &amp;  ", " &amp;  Shares!AX2183 &amp;  "),"</f>
        <v>#REF!</v>
      </c>
    </row>
    <row r="2183" spans="1:1" x14ac:dyDescent="0.2">
      <c r="A2183" t="e">
        <f>"('"&amp; Shares!A2184 &amp; "', '2017-01-26', " &amp;  Shares!C2184 &amp;  ", " &amp;  Shares!D2184 &amp;  ", " &amp;  Shares!E2184 &amp;  ", " &amp;  Shares!F2184 &amp;  ", " &amp;  Shares!G2184 &amp;  ", " &amp;  Shares!H2184 &amp;  ", " &amp;  Shares!I2184 &amp;  ", " &amp;  Shares!J2184 &amp;  ", " &amp;  Shares!K2184 &amp;  ", " &amp;  Shares!L2184 &amp;  ", " &amp;  Shares!M2184 &amp;  ", " &amp;  Shares!N2184 &amp;  ", " &amp;  Shares!O2184 &amp;  ", " &amp;  Shares!P2184 &amp;  ", " &amp;  Shares!Q2184 &amp;  ", " &amp;  Shares!R2184 &amp;  ", " &amp;  Shares!S2184 &amp;  ", " &amp;  Shares!T2184 &amp;  ", " &amp;  Shares!U2184 &amp;  ", " &amp;  Shares!V2184 &amp;  ", " &amp;  Shares!W2184 &amp;  ", " &amp;  Shares!X2184 &amp;  ", " &amp;  Shares!Y2184 &amp;  ", " &amp;  Shares!Z2184 &amp;  ", " &amp;  Shares!AA2184 &amp;  ", " &amp;  Shares!AB2184 &amp;  ", " &amp;  Shares!AC2184 &amp;  ", " &amp;  Shares!AD2184 &amp;  ", " &amp;  Shares!AE2184 &amp;  ", " &amp;  Shares!AF2184 &amp;  ", " &amp;  Shares!AG2184 &amp;  ", " &amp;  Shares!AH2184 &amp;  ", " &amp;  Shares!AI2184 &amp;  ", " &amp;  Shares!AJ2184 &amp;  ", " &amp;  Shares!AK2184 &amp;  ", " &amp;  Shares!AL2184 &amp;  ", " &amp;  Shares!AM2184 &amp;  ", " &amp;  Shares!#REF! &amp;  ", " &amp;  Shares!AN2184 &amp;  ", " &amp;  Shares!AO2184 &amp;  ", " &amp;  Shares!AP2184 &amp;  ", " &amp;  Shares!AQ2184 &amp;  ", " &amp;  Shares!AR2184 &amp;  ", " &amp;  Shares!AS2184 &amp;  ", " &amp;  Shares!AT2184 &amp;  ", " &amp;  Shares!AU2184 &amp;  ", " &amp;  Shares!AV2184 &amp;  ", " &amp;  Shares!AW2184 &amp;  ", " &amp;  Shares!AX2184 &amp;  "),"</f>
        <v>#REF!</v>
      </c>
    </row>
    <row r="2184" spans="1:1" x14ac:dyDescent="0.2">
      <c r="A2184" t="e">
        <f>"('"&amp; Shares!A2185 &amp; "', '2017-01-26', " &amp;  Shares!C2185 &amp;  ", " &amp;  Shares!D2185 &amp;  ", " &amp;  Shares!E2185 &amp;  ", " &amp;  Shares!F2185 &amp;  ", " &amp;  Shares!G2185 &amp;  ", " &amp;  Shares!H2185 &amp;  ", " &amp;  Shares!I2185 &amp;  ", " &amp;  Shares!J2185 &amp;  ", " &amp;  Shares!K2185 &amp;  ", " &amp;  Shares!L2185 &amp;  ", " &amp;  Shares!M2185 &amp;  ", " &amp;  Shares!N2185 &amp;  ", " &amp;  Shares!O2185 &amp;  ", " &amp;  Shares!P2185 &amp;  ", " &amp;  Shares!Q2185 &amp;  ", " &amp;  Shares!R2185 &amp;  ", " &amp;  Shares!S2185 &amp;  ", " &amp;  Shares!T2185 &amp;  ", " &amp;  Shares!U2185 &amp;  ", " &amp;  Shares!V2185 &amp;  ", " &amp;  Shares!W2185 &amp;  ", " &amp;  Shares!X2185 &amp;  ", " &amp;  Shares!Y2185 &amp;  ", " &amp;  Shares!Z2185 &amp;  ", " &amp;  Shares!AA2185 &amp;  ", " &amp;  Shares!AB2185 &amp;  ", " &amp;  Shares!AC2185 &amp;  ", " &amp;  Shares!AD2185 &amp;  ", " &amp;  Shares!AE2185 &amp;  ", " &amp;  Shares!AF2185 &amp;  ", " &amp;  Shares!AG2185 &amp;  ", " &amp;  Shares!AH2185 &amp;  ", " &amp;  Shares!AI2185 &amp;  ", " &amp;  Shares!AJ2185 &amp;  ", " &amp;  Shares!AK2185 &amp;  ", " &amp;  Shares!AL2185 &amp;  ", " &amp;  Shares!AM2185 &amp;  ", " &amp;  Shares!#REF! &amp;  ", " &amp;  Shares!AN2185 &amp;  ", " &amp;  Shares!AO2185 &amp;  ", " &amp;  Shares!AP2185 &amp;  ", " &amp;  Shares!AQ2185 &amp;  ", " &amp;  Shares!AR2185 &amp;  ", " &amp;  Shares!AS2185 &amp;  ", " &amp;  Shares!AT2185 &amp;  ", " &amp;  Shares!AU2185 &amp;  ", " &amp;  Shares!AV2185 &amp;  ", " &amp;  Shares!AW2185 &amp;  ", " &amp;  Shares!AX2185 &amp;  "),"</f>
        <v>#REF!</v>
      </c>
    </row>
    <row r="2185" spans="1:1" x14ac:dyDescent="0.2">
      <c r="A2185" t="e">
        <f>"('"&amp; Shares!A2186 &amp; "', '2017-01-26', " &amp;  Shares!C2186 &amp;  ", " &amp;  Shares!D2186 &amp;  ", " &amp;  Shares!E2186 &amp;  ", " &amp;  Shares!F2186 &amp;  ", " &amp;  Shares!G2186 &amp;  ", " &amp;  Shares!H2186 &amp;  ", " &amp;  Shares!I2186 &amp;  ", " &amp;  Shares!J2186 &amp;  ", " &amp;  Shares!K2186 &amp;  ", " &amp;  Shares!L2186 &amp;  ", " &amp;  Shares!M2186 &amp;  ", " &amp;  Shares!N2186 &amp;  ", " &amp;  Shares!O2186 &amp;  ", " &amp;  Shares!P2186 &amp;  ", " &amp;  Shares!Q2186 &amp;  ", " &amp;  Shares!R2186 &amp;  ", " &amp;  Shares!S2186 &amp;  ", " &amp;  Shares!T2186 &amp;  ", " &amp;  Shares!U2186 &amp;  ", " &amp;  Shares!V2186 &amp;  ", " &amp;  Shares!W2186 &amp;  ", " &amp;  Shares!X2186 &amp;  ", " &amp;  Shares!Y2186 &amp;  ", " &amp;  Shares!Z2186 &amp;  ", " &amp;  Shares!AA2186 &amp;  ", " &amp;  Shares!AB2186 &amp;  ", " &amp;  Shares!AC2186 &amp;  ", " &amp;  Shares!AD2186 &amp;  ", " &amp;  Shares!AE2186 &amp;  ", " &amp;  Shares!AF2186 &amp;  ", " &amp;  Shares!AG2186 &amp;  ", " &amp;  Shares!AH2186 &amp;  ", " &amp;  Shares!AI2186 &amp;  ", " &amp;  Shares!AJ2186 &amp;  ", " &amp;  Shares!AK2186 &amp;  ", " &amp;  Shares!AL2186 &amp;  ", " &amp;  Shares!AM2186 &amp;  ", " &amp;  Shares!#REF! &amp;  ", " &amp;  Shares!AN2186 &amp;  ", " &amp;  Shares!AO2186 &amp;  ", " &amp;  Shares!AP2186 &amp;  ", " &amp;  Shares!AQ2186 &amp;  ", " &amp;  Shares!AR2186 &amp;  ", " &amp;  Shares!AS2186 &amp;  ", " &amp;  Shares!AT2186 &amp;  ", " &amp;  Shares!AU2186 &amp;  ", " &amp;  Shares!AV2186 &amp;  ", " &amp;  Shares!AW2186 &amp;  ", " &amp;  Shares!AX2186 &amp;  "),"</f>
        <v>#REF!</v>
      </c>
    </row>
    <row r="2186" spans="1:1" x14ac:dyDescent="0.2">
      <c r="A2186" t="e">
        <f>"('"&amp; Shares!A2187 &amp; "', '2017-01-26', " &amp;  Shares!C2187 &amp;  ", " &amp;  Shares!D2187 &amp;  ", " &amp;  Shares!E2187 &amp;  ", " &amp;  Shares!F2187 &amp;  ", " &amp;  Shares!G2187 &amp;  ", " &amp;  Shares!H2187 &amp;  ", " &amp;  Shares!I2187 &amp;  ", " &amp;  Shares!J2187 &amp;  ", " &amp;  Shares!K2187 &amp;  ", " &amp;  Shares!L2187 &amp;  ", " &amp;  Shares!M2187 &amp;  ", " &amp;  Shares!N2187 &amp;  ", " &amp;  Shares!O2187 &amp;  ", " &amp;  Shares!P2187 &amp;  ", " &amp;  Shares!Q2187 &amp;  ", " &amp;  Shares!R2187 &amp;  ", " &amp;  Shares!S2187 &amp;  ", " &amp;  Shares!T2187 &amp;  ", " &amp;  Shares!U2187 &amp;  ", " &amp;  Shares!V2187 &amp;  ", " &amp;  Shares!W2187 &amp;  ", " &amp;  Shares!X2187 &amp;  ", " &amp;  Shares!Y2187 &amp;  ", " &amp;  Shares!Z2187 &amp;  ", " &amp;  Shares!AA2187 &amp;  ", " &amp;  Shares!AB2187 &amp;  ", " &amp;  Shares!AC2187 &amp;  ", " &amp;  Shares!AD2187 &amp;  ", " &amp;  Shares!AE2187 &amp;  ", " &amp;  Shares!AF2187 &amp;  ", " &amp;  Shares!AG2187 &amp;  ", " &amp;  Shares!AH2187 &amp;  ", " &amp;  Shares!AI2187 &amp;  ", " &amp;  Shares!AJ2187 &amp;  ", " &amp;  Shares!AK2187 &amp;  ", " &amp;  Shares!AL2187 &amp;  ", " &amp;  Shares!AM2187 &amp;  ", " &amp;  Shares!#REF! &amp;  ", " &amp;  Shares!AN2187 &amp;  ", " &amp;  Shares!AO2187 &amp;  ", " &amp;  Shares!AP2187 &amp;  ", " &amp;  Shares!AQ2187 &amp;  ", " &amp;  Shares!AR2187 &amp;  ", " &amp;  Shares!AS2187 &amp;  ", " &amp;  Shares!AT2187 &amp;  ", " &amp;  Shares!AU2187 &amp;  ", " &amp;  Shares!AV2187 &amp;  ", " &amp;  Shares!AW2187 &amp;  ", " &amp;  Shares!AX2187 &amp;  "),"</f>
        <v>#REF!</v>
      </c>
    </row>
    <row r="2187" spans="1:1" x14ac:dyDescent="0.2">
      <c r="A2187" t="e">
        <f>"('"&amp; Shares!A2188 &amp; "', '2017-01-26', " &amp;  Shares!C2188 &amp;  ", " &amp;  Shares!D2188 &amp;  ", " &amp;  Shares!E2188 &amp;  ", " &amp;  Shares!F2188 &amp;  ", " &amp;  Shares!G2188 &amp;  ", " &amp;  Shares!H2188 &amp;  ", " &amp;  Shares!I2188 &amp;  ", " &amp;  Shares!J2188 &amp;  ", " &amp;  Shares!K2188 &amp;  ", " &amp;  Shares!L2188 &amp;  ", " &amp;  Shares!M2188 &amp;  ", " &amp;  Shares!N2188 &amp;  ", " &amp;  Shares!O2188 &amp;  ", " &amp;  Shares!P2188 &amp;  ", " &amp;  Shares!Q2188 &amp;  ", " &amp;  Shares!R2188 &amp;  ", " &amp;  Shares!S2188 &amp;  ", " &amp;  Shares!T2188 &amp;  ", " &amp;  Shares!U2188 &amp;  ", " &amp;  Shares!V2188 &amp;  ", " &amp;  Shares!W2188 &amp;  ", " &amp;  Shares!X2188 &amp;  ", " &amp;  Shares!Y2188 &amp;  ", " &amp;  Shares!Z2188 &amp;  ", " &amp;  Shares!AA2188 &amp;  ", " &amp;  Shares!AB2188 &amp;  ", " &amp;  Shares!AC2188 &amp;  ", " &amp;  Shares!AD2188 &amp;  ", " &amp;  Shares!AE2188 &amp;  ", " &amp;  Shares!AF2188 &amp;  ", " &amp;  Shares!AG2188 &amp;  ", " &amp;  Shares!AH2188 &amp;  ", " &amp;  Shares!AI2188 &amp;  ", " &amp;  Shares!AJ2188 &amp;  ", " &amp;  Shares!AK2188 &amp;  ", " &amp;  Shares!AL2188 &amp;  ", " &amp;  Shares!AM2188 &amp;  ", " &amp;  Shares!#REF! &amp;  ", " &amp;  Shares!AN2188 &amp;  ", " &amp;  Shares!AO2188 &amp;  ", " &amp;  Shares!AP2188 &amp;  ", " &amp;  Shares!AQ2188 &amp;  ", " &amp;  Shares!AR2188 &amp;  ", " &amp;  Shares!AS2188 &amp;  ", " &amp;  Shares!AT2188 &amp;  ", " &amp;  Shares!AU2188 &amp;  ", " &amp;  Shares!AV2188 &amp;  ", " &amp;  Shares!AW2188 &amp;  ", " &amp;  Shares!AX2188 &amp;  "),"</f>
        <v>#REF!</v>
      </c>
    </row>
    <row r="2188" spans="1:1" x14ac:dyDescent="0.2">
      <c r="A2188" t="e">
        <f>"('"&amp; Shares!A2189 &amp; "', '2017-01-26', " &amp;  Shares!C2189 &amp;  ", " &amp;  Shares!D2189 &amp;  ", " &amp;  Shares!E2189 &amp;  ", " &amp;  Shares!F2189 &amp;  ", " &amp;  Shares!G2189 &amp;  ", " &amp;  Shares!H2189 &amp;  ", " &amp;  Shares!I2189 &amp;  ", " &amp;  Shares!J2189 &amp;  ", " &amp;  Shares!K2189 &amp;  ", " &amp;  Shares!L2189 &amp;  ", " &amp;  Shares!M2189 &amp;  ", " &amp;  Shares!N2189 &amp;  ", " &amp;  Shares!O2189 &amp;  ", " &amp;  Shares!P2189 &amp;  ", " &amp;  Shares!Q2189 &amp;  ", " &amp;  Shares!R2189 &amp;  ", " &amp;  Shares!S2189 &amp;  ", " &amp;  Shares!T2189 &amp;  ", " &amp;  Shares!U2189 &amp;  ", " &amp;  Shares!V2189 &amp;  ", " &amp;  Shares!W2189 &amp;  ", " &amp;  Shares!X2189 &amp;  ", " &amp;  Shares!Y2189 &amp;  ", " &amp;  Shares!Z2189 &amp;  ", " &amp;  Shares!AA2189 &amp;  ", " &amp;  Shares!AB2189 &amp;  ", " &amp;  Shares!AC2189 &amp;  ", " &amp;  Shares!AD2189 &amp;  ", " &amp;  Shares!AE2189 &amp;  ", " &amp;  Shares!AF2189 &amp;  ", " &amp;  Shares!AG2189 &amp;  ", " &amp;  Shares!AH2189 &amp;  ", " &amp;  Shares!AI2189 &amp;  ", " &amp;  Shares!AJ2189 &amp;  ", " &amp;  Shares!AK2189 &amp;  ", " &amp;  Shares!AL2189 &amp;  ", " &amp;  Shares!AM2189 &amp;  ", " &amp;  Shares!#REF! &amp;  ", " &amp;  Shares!AN2189 &amp;  ", " &amp;  Shares!AO2189 &amp;  ", " &amp;  Shares!AP2189 &amp;  ", " &amp;  Shares!AQ2189 &amp;  ", " &amp;  Shares!AR2189 &amp;  ", " &amp;  Shares!AS2189 &amp;  ", " &amp;  Shares!AT2189 &amp;  ", " &amp;  Shares!AU2189 &amp;  ", " &amp;  Shares!AV2189 &amp;  ", " &amp;  Shares!AW2189 &amp;  ", " &amp;  Shares!AX2189 &amp;  "),"</f>
        <v>#REF!</v>
      </c>
    </row>
    <row r="2189" spans="1:1" x14ac:dyDescent="0.2">
      <c r="A2189" t="e">
        <f>"('"&amp; Shares!A2190 &amp; "', '2017-01-26', " &amp;  Shares!C2190 &amp;  ", " &amp;  Shares!D2190 &amp;  ", " &amp;  Shares!E2190 &amp;  ", " &amp;  Shares!F2190 &amp;  ", " &amp;  Shares!G2190 &amp;  ", " &amp;  Shares!H2190 &amp;  ", " &amp;  Shares!I2190 &amp;  ", " &amp;  Shares!J2190 &amp;  ", " &amp;  Shares!K2190 &amp;  ", " &amp;  Shares!L2190 &amp;  ", " &amp;  Shares!M2190 &amp;  ", " &amp;  Shares!N2190 &amp;  ", " &amp;  Shares!O2190 &amp;  ", " &amp;  Shares!P2190 &amp;  ", " &amp;  Shares!Q2190 &amp;  ", " &amp;  Shares!R2190 &amp;  ", " &amp;  Shares!S2190 &amp;  ", " &amp;  Shares!T2190 &amp;  ", " &amp;  Shares!U2190 &amp;  ", " &amp;  Shares!V2190 &amp;  ", " &amp;  Shares!W2190 &amp;  ", " &amp;  Shares!X2190 &amp;  ", " &amp;  Shares!Y2190 &amp;  ", " &amp;  Shares!Z2190 &amp;  ", " &amp;  Shares!AA2190 &amp;  ", " &amp;  Shares!AB2190 &amp;  ", " &amp;  Shares!AC2190 &amp;  ", " &amp;  Shares!AD2190 &amp;  ", " &amp;  Shares!AE2190 &amp;  ", " &amp;  Shares!AF2190 &amp;  ", " &amp;  Shares!AG2190 &amp;  ", " &amp;  Shares!AH2190 &amp;  ", " &amp;  Shares!AI2190 &amp;  ", " &amp;  Shares!AJ2190 &amp;  ", " &amp;  Shares!AK2190 &amp;  ", " &amp;  Shares!AL2190 &amp;  ", " &amp;  Shares!AM2190 &amp;  ", " &amp;  Shares!#REF! &amp;  ", " &amp;  Shares!AN2190 &amp;  ", " &amp;  Shares!AO2190 &amp;  ", " &amp;  Shares!AP2190 &amp;  ", " &amp;  Shares!AQ2190 &amp;  ", " &amp;  Shares!AR2190 &amp;  ", " &amp;  Shares!AS2190 &amp;  ", " &amp;  Shares!AT2190 &amp;  ", " &amp;  Shares!AU2190 &amp;  ", " &amp;  Shares!AV2190 &amp;  ", " &amp;  Shares!AW2190 &amp;  ", " &amp;  Shares!AX2190 &amp;  "),"</f>
        <v>#REF!</v>
      </c>
    </row>
    <row r="2190" spans="1:1" x14ac:dyDescent="0.2">
      <c r="A2190" t="e">
        <f>"('"&amp; Shares!A2191 &amp; "', '2017-01-26', " &amp;  Shares!C2191 &amp;  ", " &amp;  Shares!D2191 &amp;  ", " &amp;  Shares!E2191 &amp;  ", " &amp;  Shares!F2191 &amp;  ", " &amp;  Shares!G2191 &amp;  ", " &amp;  Shares!H2191 &amp;  ", " &amp;  Shares!I2191 &amp;  ", " &amp;  Shares!J2191 &amp;  ", " &amp;  Shares!K2191 &amp;  ", " &amp;  Shares!L2191 &amp;  ", " &amp;  Shares!M2191 &amp;  ", " &amp;  Shares!N2191 &amp;  ", " &amp;  Shares!O2191 &amp;  ", " &amp;  Shares!P2191 &amp;  ", " &amp;  Shares!Q2191 &amp;  ", " &amp;  Shares!R2191 &amp;  ", " &amp;  Shares!S2191 &amp;  ", " &amp;  Shares!T2191 &amp;  ", " &amp;  Shares!U2191 &amp;  ", " &amp;  Shares!V2191 &amp;  ", " &amp;  Shares!W2191 &amp;  ", " &amp;  Shares!X2191 &amp;  ", " &amp;  Shares!Y2191 &amp;  ", " &amp;  Shares!Z2191 &amp;  ", " &amp;  Shares!AA2191 &amp;  ", " &amp;  Shares!AB2191 &amp;  ", " &amp;  Shares!AC2191 &amp;  ", " &amp;  Shares!AD2191 &amp;  ", " &amp;  Shares!AE2191 &amp;  ", " &amp;  Shares!AF2191 &amp;  ", " &amp;  Shares!AG2191 &amp;  ", " &amp;  Shares!AH2191 &amp;  ", " &amp;  Shares!AI2191 &amp;  ", " &amp;  Shares!AJ2191 &amp;  ", " &amp;  Shares!AK2191 &amp;  ", " &amp;  Shares!AL2191 &amp;  ", " &amp;  Shares!AM2191 &amp;  ", " &amp;  Shares!#REF! &amp;  ", " &amp;  Shares!AN2191 &amp;  ", " &amp;  Shares!AO2191 &amp;  ", " &amp;  Shares!AP2191 &amp;  ", " &amp;  Shares!AQ2191 &amp;  ", " &amp;  Shares!AR2191 &amp;  ", " &amp;  Shares!AS2191 &amp;  ", " &amp;  Shares!AT2191 &amp;  ", " &amp;  Shares!AU2191 &amp;  ", " &amp;  Shares!AV2191 &amp;  ", " &amp;  Shares!AW2191 &amp;  ", " &amp;  Shares!AX2191 &amp;  "),"</f>
        <v>#REF!</v>
      </c>
    </row>
    <row r="2191" spans="1:1" x14ac:dyDescent="0.2">
      <c r="A2191" t="e">
        <f>"('"&amp; Shares!A2192 &amp; "', '2017-01-26', " &amp;  Shares!C2192 &amp;  ", " &amp;  Shares!D2192 &amp;  ", " &amp;  Shares!E2192 &amp;  ", " &amp;  Shares!F2192 &amp;  ", " &amp;  Shares!G2192 &amp;  ", " &amp;  Shares!H2192 &amp;  ", " &amp;  Shares!I2192 &amp;  ", " &amp;  Shares!J2192 &amp;  ", " &amp;  Shares!K2192 &amp;  ", " &amp;  Shares!L2192 &amp;  ", " &amp;  Shares!M2192 &amp;  ", " &amp;  Shares!N2192 &amp;  ", " &amp;  Shares!O2192 &amp;  ", " &amp;  Shares!P2192 &amp;  ", " &amp;  Shares!Q2192 &amp;  ", " &amp;  Shares!R2192 &amp;  ", " &amp;  Shares!S2192 &amp;  ", " &amp;  Shares!T2192 &amp;  ", " &amp;  Shares!U2192 &amp;  ", " &amp;  Shares!V2192 &amp;  ", " &amp;  Shares!W2192 &amp;  ", " &amp;  Shares!X2192 &amp;  ", " &amp;  Shares!Y2192 &amp;  ", " &amp;  Shares!Z2192 &amp;  ", " &amp;  Shares!AA2192 &amp;  ", " &amp;  Shares!AB2192 &amp;  ", " &amp;  Shares!AC2192 &amp;  ", " &amp;  Shares!AD2192 &amp;  ", " &amp;  Shares!AE2192 &amp;  ", " &amp;  Shares!AF2192 &amp;  ", " &amp;  Shares!AG2192 &amp;  ", " &amp;  Shares!AH2192 &amp;  ", " &amp;  Shares!AI2192 &amp;  ", " &amp;  Shares!AJ2192 &amp;  ", " &amp;  Shares!AK2192 &amp;  ", " &amp;  Shares!AL2192 &amp;  ", " &amp;  Shares!AM2192 &amp;  ", " &amp;  Shares!#REF! &amp;  ", " &amp;  Shares!AN2192 &amp;  ", " &amp;  Shares!AO2192 &amp;  ", " &amp;  Shares!AP2192 &amp;  ", " &amp;  Shares!AQ2192 &amp;  ", " &amp;  Shares!AR2192 &amp;  ", " &amp;  Shares!AS2192 &amp;  ", " &amp;  Shares!AT2192 &amp;  ", " &amp;  Shares!AU2192 &amp;  ", " &amp;  Shares!AV2192 &amp;  ", " &amp;  Shares!AW2192 &amp;  ", " &amp;  Shares!AX2192 &amp;  "),"</f>
        <v>#REF!</v>
      </c>
    </row>
    <row r="2192" spans="1:1" x14ac:dyDescent="0.2">
      <c r="A2192" t="e">
        <f>"('"&amp; Shares!A2193 &amp; "', '2017-01-26', " &amp;  Shares!C2193 &amp;  ", " &amp;  Shares!D2193 &amp;  ", " &amp;  Shares!E2193 &amp;  ", " &amp;  Shares!F2193 &amp;  ", " &amp;  Shares!G2193 &amp;  ", " &amp;  Shares!H2193 &amp;  ", " &amp;  Shares!I2193 &amp;  ", " &amp;  Shares!J2193 &amp;  ", " &amp;  Shares!K2193 &amp;  ", " &amp;  Shares!L2193 &amp;  ", " &amp;  Shares!M2193 &amp;  ", " &amp;  Shares!N2193 &amp;  ", " &amp;  Shares!O2193 &amp;  ", " &amp;  Shares!P2193 &amp;  ", " &amp;  Shares!Q2193 &amp;  ", " &amp;  Shares!R2193 &amp;  ", " &amp;  Shares!S2193 &amp;  ", " &amp;  Shares!T2193 &amp;  ", " &amp;  Shares!U2193 &amp;  ", " &amp;  Shares!V2193 &amp;  ", " &amp;  Shares!W2193 &amp;  ", " &amp;  Shares!X2193 &amp;  ", " &amp;  Shares!Y2193 &amp;  ", " &amp;  Shares!Z2193 &amp;  ", " &amp;  Shares!AA2193 &amp;  ", " &amp;  Shares!AB2193 &amp;  ", " &amp;  Shares!AC2193 &amp;  ", " &amp;  Shares!AD2193 &amp;  ", " &amp;  Shares!AE2193 &amp;  ", " &amp;  Shares!AF2193 &amp;  ", " &amp;  Shares!AG2193 &amp;  ", " &amp;  Shares!AH2193 &amp;  ", " &amp;  Shares!AI2193 &amp;  ", " &amp;  Shares!AJ2193 &amp;  ", " &amp;  Shares!AK2193 &amp;  ", " &amp;  Shares!AL2193 &amp;  ", " &amp;  Shares!AM2193 &amp;  ", " &amp;  Shares!#REF! &amp;  ", " &amp;  Shares!AN2193 &amp;  ", " &amp;  Shares!AO2193 &amp;  ", " &amp;  Shares!AP2193 &amp;  ", " &amp;  Shares!AQ2193 &amp;  ", " &amp;  Shares!AR2193 &amp;  ", " &amp;  Shares!AS2193 &amp;  ", " &amp;  Shares!AT2193 &amp;  ", " &amp;  Shares!AU2193 &amp;  ", " &amp;  Shares!AV2193 &amp;  ", " &amp;  Shares!AW2193 &amp;  ", " &amp;  Shares!AX2193 &amp;  "),"</f>
        <v>#REF!</v>
      </c>
    </row>
    <row r="2193" spans="1:1" x14ac:dyDescent="0.2">
      <c r="A2193" t="e">
        <f>"('"&amp; Shares!A2194 &amp; "', '2017-01-26', " &amp;  Shares!C2194 &amp;  ", " &amp;  Shares!D2194 &amp;  ", " &amp;  Shares!E2194 &amp;  ", " &amp;  Shares!F2194 &amp;  ", " &amp;  Shares!G2194 &amp;  ", " &amp;  Shares!H2194 &amp;  ", " &amp;  Shares!I2194 &amp;  ", " &amp;  Shares!J2194 &amp;  ", " &amp;  Shares!K2194 &amp;  ", " &amp;  Shares!L2194 &amp;  ", " &amp;  Shares!M2194 &amp;  ", " &amp;  Shares!N2194 &amp;  ", " &amp;  Shares!O2194 &amp;  ", " &amp;  Shares!P2194 &amp;  ", " &amp;  Shares!Q2194 &amp;  ", " &amp;  Shares!R2194 &amp;  ", " &amp;  Shares!S2194 &amp;  ", " &amp;  Shares!T2194 &amp;  ", " &amp;  Shares!U2194 &amp;  ", " &amp;  Shares!V2194 &amp;  ", " &amp;  Shares!W2194 &amp;  ", " &amp;  Shares!X2194 &amp;  ", " &amp;  Shares!Y2194 &amp;  ", " &amp;  Shares!Z2194 &amp;  ", " &amp;  Shares!AA2194 &amp;  ", " &amp;  Shares!AB2194 &amp;  ", " &amp;  Shares!AC2194 &amp;  ", " &amp;  Shares!AD2194 &amp;  ", " &amp;  Shares!AE2194 &amp;  ", " &amp;  Shares!AF2194 &amp;  ", " &amp;  Shares!AG2194 &amp;  ", " &amp;  Shares!AH2194 &amp;  ", " &amp;  Shares!AI2194 &amp;  ", " &amp;  Shares!AJ2194 &amp;  ", " &amp;  Shares!AK2194 &amp;  ", " &amp;  Shares!AL2194 &amp;  ", " &amp;  Shares!AM2194 &amp;  ", " &amp;  Shares!#REF! &amp;  ", " &amp;  Shares!AN2194 &amp;  ", " &amp;  Shares!AO2194 &amp;  ", " &amp;  Shares!AP2194 &amp;  ", " &amp;  Shares!AQ2194 &amp;  ", " &amp;  Shares!AR2194 &amp;  ", " &amp;  Shares!AS2194 &amp;  ", " &amp;  Shares!AT2194 &amp;  ", " &amp;  Shares!AU2194 &amp;  ", " &amp;  Shares!AV2194 &amp;  ", " &amp;  Shares!AW2194 &amp;  ", " &amp;  Shares!AX2194 &amp;  "),"</f>
        <v>#REF!</v>
      </c>
    </row>
    <row r="2194" spans="1:1" x14ac:dyDescent="0.2">
      <c r="A2194" t="e">
        <f>"('"&amp; Shares!A2195 &amp; "', '2017-01-26', " &amp;  Shares!C2195 &amp;  ", " &amp;  Shares!D2195 &amp;  ", " &amp;  Shares!E2195 &amp;  ", " &amp;  Shares!F2195 &amp;  ", " &amp;  Shares!G2195 &amp;  ", " &amp;  Shares!H2195 &amp;  ", " &amp;  Shares!I2195 &amp;  ", " &amp;  Shares!J2195 &amp;  ", " &amp;  Shares!K2195 &amp;  ", " &amp;  Shares!L2195 &amp;  ", " &amp;  Shares!M2195 &amp;  ", " &amp;  Shares!N2195 &amp;  ", " &amp;  Shares!O2195 &amp;  ", " &amp;  Shares!P2195 &amp;  ", " &amp;  Shares!Q2195 &amp;  ", " &amp;  Shares!R2195 &amp;  ", " &amp;  Shares!S2195 &amp;  ", " &amp;  Shares!T2195 &amp;  ", " &amp;  Shares!U2195 &amp;  ", " &amp;  Shares!V2195 &amp;  ", " &amp;  Shares!W2195 &amp;  ", " &amp;  Shares!X2195 &amp;  ", " &amp;  Shares!Y2195 &amp;  ", " &amp;  Shares!Z2195 &amp;  ", " &amp;  Shares!AA2195 &amp;  ", " &amp;  Shares!AB2195 &amp;  ", " &amp;  Shares!AC2195 &amp;  ", " &amp;  Shares!AD2195 &amp;  ", " &amp;  Shares!AE2195 &amp;  ", " &amp;  Shares!AF2195 &amp;  ", " &amp;  Shares!AG2195 &amp;  ", " &amp;  Shares!AH2195 &amp;  ", " &amp;  Shares!AI2195 &amp;  ", " &amp;  Shares!AJ2195 &amp;  ", " &amp;  Shares!AK2195 &amp;  ", " &amp;  Shares!AL2195 &amp;  ", " &amp;  Shares!AM2195 &amp;  ", " &amp;  Shares!#REF! &amp;  ", " &amp;  Shares!AN2195 &amp;  ", " &amp;  Shares!AO2195 &amp;  ", " &amp;  Shares!AP2195 &amp;  ", " &amp;  Shares!AQ2195 &amp;  ", " &amp;  Shares!AR2195 &amp;  ", " &amp;  Shares!AS2195 &amp;  ", " &amp;  Shares!AT2195 &amp;  ", " &amp;  Shares!AU2195 &amp;  ", " &amp;  Shares!AV2195 &amp;  ", " &amp;  Shares!AW2195 &amp;  ", " &amp;  Shares!AX2195 &amp;  "),"</f>
        <v>#REF!</v>
      </c>
    </row>
    <row r="2195" spans="1:1" x14ac:dyDescent="0.2">
      <c r="A2195" t="e">
        <f>"('"&amp; Shares!A2196 &amp; "', '2017-01-26', " &amp;  Shares!C2196 &amp;  ", " &amp;  Shares!D2196 &amp;  ", " &amp;  Shares!E2196 &amp;  ", " &amp;  Shares!F2196 &amp;  ", " &amp;  Shares!G2196 &amp;  ", " &amp;  Shares!H2196 &amp;  ", " &amp;  Shares!I2196 &amp;  ", " &amp;  Shares!J2196 &amp;  ", " &amp;  Shares!K2196 &amp;  ", " &amp;  Shares!L2196 &amp;  ", " &amp;  Shares!M2196 &amp;  ", " &amp;  Shares!N2196 &amp;  ", " &amp;  Shares!O2196 &amp;  ", " &amp;  Shares!P2196 &amp;  ", " &amp;  Shares!Q2196 &amp;  ", " &amp;  Shares!R2196 &amp;  ", " &amp;  Shares!S2196 &amp;  ", " &amp;  Shares!T2196 &amp;  ", " &amp;  Shares!U2196 &amp;  ", " &amp;  Shares!V2196 &amp;  ", " &amp;  Shares!W2196 &amp;  ", " &amp;  Shares!X2196 &amp;  ", " &amp;  Shares!Y2196 &amp;  ", " &amp;  Shares!Z2196 &amp;  ", " &amp;  Shares!AA2196 &amp;  ", " &amp;  Shares!AB2196 &amp;  ", " &amp;  Shares!AC2196 &amp;  ", " &amp;  Shares!AD2196 &amp;  ", " &amp;  Shares!AE2196 &amp;  ", " &amp;  Shares!AF2196 &amp;  ", " &amp;  Shares!AG2196 &amp;  ", " &amp;  Shares!AH2196 &amp;  ", " &amp;  Shares!AI2196 &amp;  ", " &amp;  Shares!AJ2196 &amp;  ", " &amp;  Shares!AK2196 &amp;  ", " &amp;  Shares!AL2196 &amp;  ", " &amp;  Shares!AM2196 &amp;  ", " &amp;  Shares!#REF! &amp;  ", " &amp;  Shares!AN2196 &amp;  ", " &amp;  Shares!AO2196 &amp;  ", " &amp;  Shares!AP2196 &amp;  ", " &amp;  Shares!AQ2196 &amp;  ", " &amp;  Shares!AR2196 &amp;  ", " &amp;  Shares!AS2196 &amp;  ", " &amp;  Shares!AT2196 &amp;  ", " &amp;  Shares!AU2196 &amp;  ", " &amp;  Shares!AV2196 &amp;  ", " &amp;  Shares!AW2196 &amp;  ", " &amp;  Shares!AX2196 &amp;  "),"</f>
        <v>#REF!</v>
      </c>
    </row>
    <row r="2196" spans="1:1" x14ac:dyDescent="0.2">
      <c r="A2196" t="e">
        <f>"('"&amp; Shares!A2197 &amp; "', '2017-01-26', " &amp;  Shares!C2197 &amp;  ", " &amp;  Shares!D2197 &amp;  ", " &amp;  Shares!E2197 &amp;  ", " &amp;  Shares!F2197 &amp;  ", " &amp;  Shares!G2197 &amp;  ", " &amp;  Shares!H2197 &amp;  ", " &amp;  Shares!I2197 &amp;  ", " &amp;  Shares!J2197 &amp;  ", " &amp;  Shares!K2197 &amp;  ", " &amp;  Shares!L2197 &amp;  ", " &amp;  Shares!M2197 &amp;  ", " &amp;  Shares!N2197 &amp;  ", " &amp;  Shares!O2197 &amp;  ", " &amp;  Shares!P2197 &amp;  ", " &amp;  Shares!Q2197 &amp;  ", " &amp;  Shares!R2197 &amp;  ", " &amp;  Shares!S2197 &amp;  ", " &amp;  Shares!T2197 &amp;  ", " &amp;  Shares!U2197 &amp;  ", " &amp;  Shares!V2197 &amp;  ", " &amp;  Shares!W2197 &amp;  ", " &amp;  Shares!X2197 &amp;  ", " &amp;  Shares!Y2197 &amp;  ", " &amp;  Shares!Z2197 &amp;  ", " &amp;  Shares!AA2197 &amp;  ", " &amp;  Shares!AB2197 &amp;  ", " &amp;  Shares!AC2197 &amp;  ", " &amp;  Shares!AD2197 &amp;  ", " &amp;  Shares!AE2197 &amp;  ", " &amp;  Shares!AF2197 &amp;  ", " &amp;  Shares!AG2197 &amp;  ", " &amp;  Shares!AH2197 &amp;  ", " &amp;  Shares!AI2197 &amp;  ", " &amp;  Shares!AJ2197 &amp;  ", " &amp;  Shares!AK2197 &amp;  ", " &amp;  Shares!AL2197 &amp;  ", " &amp;  Shares!AM2197 &amp;  ", " &amp;  Shares!#REF! &amp;  ", " &amp;  Shares!AN2197 &amp;  ", " &amp;  Shares!AO2197 &amp;  ", " &amp;  Shares!AP2197 &amp;  ", " &amp;  Shares!AQ2197 &amp;  ", " &amp;  Shares!AR2197 &amp;  ", " &amp;  Shares!AS2197 &amp;  ", " &amp;  Shares!AT2197 &amp;  ", " &amp;  Shares!AU2197 &amp;  ", " &amp;  Shares!AV2197 &amp;  ", " &amp;  Shares!AW2197 &amp;  ", " &amp;  Shares!AX2197 &amp;  "),"</f>
        <v>#REF!</v>
      </c>
    </row>
    <row r="2197" spans="1:1" x14ac:dyDescent="0.2">
      <c r="A2197" t="e">
        <f>"('"&amp; Shares!A2198 &amp; "', '2017-01-26', " &amp;  Shares!C2198 &amp;  ", " &amp;  Shares!D2198 &amp;  ", " &amp;  Shares!E2198 &amp;  ", " &amp;  Shares!F2198 &amp;  ", " &amp;  Shares!G2198 &amp;  ", " &amp;  Shares!H2198 &amp;  ", " &amp;  Shares!I2198 &amp;  ", " &amp;  Shares!J2198 &amp;  ", " &amp;  Shares!K2198 &amp;  ", " &amp;  Shares!L2198 &amp;  ", " &amp;  Shares!M2198 &amp;  ", " &amp;  Shares!N2198 &amp;  ", " &amp;  Shares!O2198 &amp;  ", " &amp;  Shares!P2198 &amp;  ", " &amp;  Shares!Q2198 &amp;  ", " &amp;  Shares!R2198 &amp;  ", " &amp;  Shares!S2198 &amp;  ", " &amp;  Shares!T2198 &amp;  ", " &amp;  Shares!U2198 &amp;  ", " &amp;  Shares!V2198 &amp;  ", " &amp;  Shares!W2198 &amp;  ", " &amp;  Shares!X2198 &amp;  ", " &amp;  Shares!Y2198 &amp;  ", " &amp;  Shares!Z2198 &amp;  ", " &amp;  Shares!AA2198 &amp;  ", " &amp;  Shares!AB2198 &amp;  ", " &amp;  Shares!AC2198 &amp;  ", " &amp;  Shares!AD2198 &amp;  ", " &amp;  Shares!AE2198 &amp;  ", " &amp;  Shares!AF2198 &amp;  ", " &amp;  Shares!AG2198 &amp;  ", " &amp;  Shares!AH2198 &amp;  ", " &amp;  Shares!AI2198 &amp;  ", " &amp;  Shares!AJ2198 &amp;  ", " &amp;  Shares!AK2198 &amp;  ", " &amp;  Shares!AL2198 &amp;  ", " &amp;  Shares!AM2198 &amp;  ", " &amp;  Shares!#REF! &amp;  ", " &amp;  Shares!AN2198 &amp;  ", " &amp;  Shares!AO2198 &amp;  ", " &amp;  Shares!AP2198 &amp;  ", " &amp;  Shares!AQ2198 &amp;  ", " &amp;  Shares!AR2198 &amp;  ", " &amp;  Shares!AS2198 &amp;  ", " &amp;  Shares!AT2198 &amp;  ", " &amp;  Shares!AU2198 &amp;  ", " &amp;  Shares!AV2198 &amp;  ", " &amp;  Shares!AW2198 &amp;  ", " &amp;  Shares!AX2198 &amp;  "),"</f>
        <v>#REF!</v>
      </c>
    </row>
    <row r="2198" spans="1:1" x14ac:dyDescent="0.2">
      <c r="A2198" t="e">
        <f>"('"&amp; Shares!A2199 &amp; "', '2017-01-26', " &amp;  Shares!C2199 &amp;  ", " &amp;  Shares!D2199 &amp;  ", " &amp;  Shares!E2199 &amp;  ", " &amp;  Shares!F2199 &amp;  ", " &amp;  Shares!G2199 &amp;  ", " &amp;  Shares!H2199 &amp;  ", " &amp;  Shares!I2199 &amp;  ", " &amp;  Shares!J2199 &amp;  ", " &amp;  Shares!K2199 &amp;  ", " &amp;  Shares!L2199 &amp;  ", " &amp;  Shares!M2199 &amp;  ", " &amp;  Shares!N2199 &amp;  ", " &amp;  Shares!O2199 &amp;  ", " &amp;  Shares!P2199 &amp;  ", " &amp;  Shares!Q2199 &amp;  ", " &amp;  Shares!R2199 &amp;  ", " &amp;  Shares!S2199 &amp;  ", " &amp;  Shares!T2199 &amp;  ", " &amp;  Shares!U2199 &amp;  ", " &amp;  Shares!V2199 &amp;  ", " &amp;  Shares!W2199 &amp;  ", " &amp;  Shares!X2199 &amp;  ", " &amp;  Shares!Y2199 &amp;  ", " &amp;  Shares!Z2199 &amp;  ", " &amp;  Shares!AA2199 &amp;  ", " &amp;  Shares!AB2199 &amp;  ", " &amp;  Shares!AC2199 &amp;  ", " &amp;  Shares!AD2199 &amp;  ", " &amp;  Shares!AE2199 &amp;  ", " &amp;  Shares!AF2199 &amp;  ", " &amp;  Shares!AG2199 &amp;  ", " &amp;  Shares!AH2199 &amp;  ", " &amp;  Shares!AI2199 &amp;  ", " &amp;  Shares!AJ2199 &amp;  ", " &amp;  Shares!AK2199 &amp;  ", " &amp;  Shares!AL2199 &amp;  ", " &amp;  Shares!AM2199 &amp;  ", " &amp;  Shares!#REF! &amp;  ", " &amp;  Shares!AN2199 &amp;  ", " &amp;  Shares!AO2199 &amp;  ", " &amp;  Shares!AP2199 &amp;  ", " &amp;  Shares!AQ2199 &amp;  ", " &amp;  Shares!AR2199 &amp;  ", " &amp;  Shares!AS2199 &amp;  ", " &amp;  Shares!AT2199 &amp;  ", " &amp;  Shares!AU2199 &amp;  ", " &amp;  Shares!AV2199 &amp;  ", " &amp;  Shares!AW2199 &amp;  ", " &amp;  Shares!AX2199 &amp;  "),"</f>
        <v>#REF!</v>
      </c>
    </row>
    <row r="2199" spans="1:1" x14ac:dyDescent="0.2">
      <c r="A2199" t="e">
        <f>"('"&amp; Shares!A2200 &amp; "', '2017-01-26', " &amp;  Shares!C2200 &amp;  ", " &amp;  Shares!D2200 &amp;  ", " &amp;  Shares!E2200 &amp;  ", " &amp;  Shares!F2200 &amp;  ", " &amp;  Shares!G2200 &amp;  ", " &amp;  Shares!H2200 &amp;  ", " &amp;  Shares!I2200 &amp;  ", " &amp;  Shares!J2200 &amp;  ", " &amp;  Shares!K2200 &amp;  ", " &amp;  Shares!L2200 &amp;  ", " &amp;  Shares!M2200 &amp;  ", " &amp;  Shares!N2200 &amp;  ", " &amp;  Shares!O2200 &amp;  ", " &amp;  Shares!P2200 &amp;  ", " &amp;  Shares!Q2200 &amp;  ", " &amp;  Shares!R2200 &amp;  ", " &amp;  Shares!S2200 &amp;  ", " &amp;  Shares!T2200 &amp;  ", " &amp;  Shares!U2200 &amp;  ", " &amp;  Shares!V2200 &amp;  ", " &amp;  Shares!W2200 &amp;  ", " &amp;  Shares!X2200 &amp;  ", " &amp;  Shares!Y2200 &amp;  ", " &amp;  Shares!Z2200 &amp;  ", " &amp;  Shares!AA2200 &amp;  ", " &amp;  Shares!AB2200 &amp;  ", " &amp;  Shares!AC2200 &amp;  ", " &amp;  Shares!AD2200 &amp;  ", " &amp;  Shares!AE2200 &amp;  ", " &amp;  Shares!AF2200 &amp;  ", " &amp;  Shares!AG2200 &amp;  ", " &amp;  Shares!AH2200 &amp;  ", " &amp;  Shares!AI2200 &amp;  ", " &amp;  Shares!AJ2200 &amp;  ", " &amp;  Shares!AK2200 &amp;  ", " &amp;  Shares!AL2200 &amp;  ", " &amp;  Shares!AM2200 &amp;  ", " &amp;  Shares!#REF! &amp;  ", " &amp;  Shares!AN2200 &amp;  ", " &amp;  Shares!AO2200 &amp;  ", " &amp;  Shares!AP2200 &amp;  ", " &amp;  Shares!AQ2200 &amp;  ", " &amp;  Shares!AR2200 &amp;  ", " &amp;  Shares!AS2200 &amp;  ", " &amp;  Shares!AT2200 &amp;  ", " &amp;  Shares!AU2200 &amp;  ", " &amp;  Shares!AV2200 &amp;  ", " &amp;  Shares!AW2200 &amp;  ", " &amp;  Shares!AX2200 &amp;  "),"</f>
        <v>#REF!</v>
      </c>
    </row>
    <row r="2200" spans="1:1" x14ac:dyDescent="0.2">
      <c r="A2200" t="e">
        <f>"('"&amp; Shares!A2201 &amp; "', '2017-01-26', " &amp;  Shares!C2201 &amp;  ", " &amp;  Shares!D2201 &amp;  ", " &amp;  Shares!E2201 &amp;  ", " &amp;  Shares!F2201 &amp;  ", " &amp;  Shares!G2201 &amp;  ", " &amp;  Shares!H2201 &amp;  ", " &amp;  Shares!I2201 &amp;  ", " &amp;  Shares!J2201 &amp;  ", " &amp;  Shares!K2201 &amp;  ", " &amp;  Shares!L2201 &amp;  ", " &amp;  Shares!M2201 &amp;  ", " &amp;  Shares!N2201 &amp;  ", " &amp;  Shares!O2201 &amp;  ", " &amp;  Shares!P2201 &amp;  ", " &amp;  Shares!Q2201 &amp;  ", " &amp;  Shares!R2201 &amp;  ", " &amp;  Shares!S2201 &amp;  ", " &amp;  Shares!T2201 &amp;  ", " &amp;  Shares!U2201 &amp;  ", " &amp;  Shares!V2201 &amp;  ", " &amp;  Shares!W2201 &amp;  ", " &amp;  Shares!X2201 &amp;  ", " &amp;  Shares!Y2201 &amp;  ", " &amp;  Shares!Z2201 &amp;  ", " &amp;  Shares!AA2201 &amp;  ", " &amp;  Shares!AB2201 &amp;  ", " &amp;  Shares!AC2201 &amp;  ", " &amp;  Shares!AD2201 &amp;  ", " &amp;  Shares!AE2201 &amp;  ", " &amp;  Shares!AF2201 &amp;  ", " &amp;  Shares!AG2201 &amp;  ", " &amp;  Shares!AH2201 &amp;  ", " &amp;  Shares!AI2201 &amp;  ", " &amp;  Shares!AJ2201 &amp;  ", " &amp;  Shares!AK2201 &amp;  ", " &amp;  Shares!AL2201 &amp;  ", " &amp;  Shares!AM2201 &amp;  ", " &amp;  Shares!#REF! &amp;  ", " &amp;  Shares!AN2201 &amp;  ", " &amp;  Shares!AO2201 &amp;  ", " &amp;  Shares!AP2201 &amp;  ", " &amp;  Shares!AQ2201 &amp;  ", " &amp;  Shares!AR2201 &amp;  ", " &amp;  Shares!AS2201 &amp;  ", " &amp;  Shares!AT2201 &amp;  ", " &amp;  Shares!AU2201 &amp;  ", " &amp;  Shares!AV2201 &amp;  ", " &amp;  Shares!AW2201 &amp;  ", " &amp;  Shares!AX2201 &amp;  "),"</f>
        <v>#REF!</v>
      </c>
    </row>
    <row r="2201" spans="1:1" x14ac:dyDescent="0.2">
      <c r="A2201" t="e">
        <f>"('"&amp; Shares!A2202 &amp; "', '2017-01-26', " &amp;  Shares!C2202 &amp;  ", " &amp;  Shares!D2202 &amp;  ", " &amp;  Shares!E2202 &amp;  ", " &amp;  Shares!F2202 &amp;  ", " &amp;  Shares!G2202 &amp;  ", " &amp;  Shares!H2202 &amp;  ", " &amp;  Shares!I2202 &amp;  ", " &amp;  Shares!J2202 &amp;  ", " &amp;  Shares!K2202 &amp;  ", " &amp;  Shares!L2202 &amp;  ", " &amp;  Shares!M2202 &amp;  ", " &amp;  Shares!N2202 &amp;  ", " &amp;  Shares!O2202 &amp;  ", " &amp;  Shares!P2202 &amp;  ", " &amp;  Shares!Q2202 &amp;  ", " &amp;  Shares!R2202 &amp;  ", " &amp;  Shares!S2202 &amp;  ", " &amp;  Shares!T2202 &amp;  ", " &amp;  Shares!U2202 &amp;  ", " &amp;  Shares!V2202 &amp;  ", " &amp;  Shares!W2202 &amp;  ", " &amp;  Shares!X2202 &amp;  ", " &amp;  Shares!Y2202 &amp;  ", " &amp;  Shares!Z2202 &amp;  ", " &amp;  Shares!AA2202 &amp;  ", " &amp;  Shares!AB2202 &amp;  ", " &amp;  Shares!AC2202 &amp;  ", " &amp;  Shares!AD2202 &amp;  ", " &amp;  Shares!AE2202 &amp;  ", " &amp;  Shares!AF2202 &amp;  ", " &amp;  Shares!AG2202 &amp;  ", " &amp;  Shares!AH2202 &amp;  ", " &amp;  Shares!AI2202 &amp;  ", " &amp;  Shares!AJ2202 &amp;  ", " &amp;  Shares!AK2202 &amp;  ", " &amp;  Shares!AL2202 &amp;  ", " &amp;  Shares!AM2202 &amp;  ", " &amp;  Shares!#REF! &amp;  ", " &amp;  Shares!AN2202 &amp;  ", " &amp;  Shares!AO2202 &amp;  ", " &amp;  Shares!AP2202 &amp;  ", " &amp;  Shares!AQ2202 &amp;  ", " &amp;  Shares!AR2202 &amp;  ", " &amp;  Shares!AS2202 &amp;  ", " &amp;  Shares!AT2202 &amp;  ", " &amp;  Shares!AU2202 &amp;  ", " &amp;  Shares!AV2202 &amp;  ", " &amp;  Shares!AW2202 &amp;  ", " &amp;  Shares!AX2202 &amp;  "),"</f>
        <v>#REF!</v>
      </c>
    </row>
    <row r="2202" spans="1:1" x14ac:dyDescent="0.2">
      <c r="A2202" t="e">
        <f>"('"&amp; Shares!A2203 &amp; "', '2017-01-26', " &amp;  Shares!C2203 &amp;  ", " &amp;  Shares!D2203 &amp;  ", " &amp;  Shares!E2203 &amp;  ", " &amp;  Shares!F2203 &amp;  ", " &amp;  Shares!G2203 &amp;  ", " &amp;  Shares!H2203 &amp;  ", " &amp;  Shares!I2203 &amp;  ", " &amp;  Shares!J2203 &amp;  ", " &amp;  Shares!K2203 &amp;  ", " &amp;  Shares!L2203 &amp;  ", " &amp;  Shares!M2203 &amp;  ", " &amp;  Shares!N2203 &amp;  ", " &amp;  Shares!O2203 &amp;  ", " &amp;  Shares!P2203 &amp;  ", " &amp;  Shares!Q2203 &amp;  ", " &amp;  Shares!R2203 &amp;  ", " &amp;  Shares!S2203 &amp;  ", " &amp;  Shares!T2203 &amp;  ", " &amp;  Shares!U2203 &amp;  ", " &amp;  Shares!V2203 &amp;  ", " &amp;  Shares!W2203 &amp;  ", " &amp;  Shares!X2203 &amp;  ", " &amp;  Shares!Y2203 &amp;  ", " &amp;  Shares!Z2203 &amp;  ", " &amp;  Shares!AA2203 &amp;  ", " &amp;  Shares!AB2203 &amp;  ", " &amp;  Shares!AC2203 &amp;  ", " &amp;  Shares!AD2203 &amp;  ", " &amp;  Shares!AE2203 &amp;  ", " &amp;  Shares!AF2203 &amp;  ", " &amp;  Shares!AG2203 &amp;  ", " &amp;  Shares!AH2203 &amp;  ", " &amp;  Shares!AI2203 &amp;  ", " &amp;  Shares!AJ2203 &amp;  ", " &amp;  Shares!AK2203 &amp;  ", " &amp;  Shares!AL2203 &amp;  ", " &amp;  Shares!AM2203 &amp;  ", " &amp;  Shares!#REF! &amp;  ", " &amp;  Shares!AN2203 &amp;  ", " &amp;  Shares!AO2203 &amp;  ", " &amp;  Shares!AP2203 &amp;  ", " &amp;  Shares!AQ2203 &amp;  ", " &amp;  Shares!AR2203 &amp;  ", " &amp;  Shares!AS2203 &amp;  ", " &amp;  Shares!AT2203 &amp;  ", " &amp;  Shares!AU2203 &amp;  ", " &amp;  Shares!AV2203 &amp;  ", " &amp;  Shares!AW2203 &amp;  ", " &amp;  Shares!AX2203 &amp;  "),"</f>
        <v>#REF!</v>
      </c>
    </row>
    <row r="2203" spans="1:1" x14ac:dyDescent="0.2">
      <c r="A2203" t="e">
        <f>"('"&amp; Shares!A2204 &amp; "', '2017-01-26', " &amp;  Shares!C2204 &amp;  ", " &amp;  Shares!D2204 &amp;  ", " &amp;  Shares!E2204 &amp;  ", " &amp;  Shares!F2204 &amp;  ", " &amp;  Shares!G2204 &amp;  ", " &amp;  Shares!H2204 &amp;  ", " &amp;  Shares!I2204 &amp;  ", " &amp;  Shares!J2204 &amp;  ", " &amp;  Shares!K2204 &amp;  ", " &amp;  Shares!L2204 &amp;  ", " &amp;  Shares!M2204 &amp;  ", " &amp;  Shares!N2204 &amp;  ", " &amp;  Shares!O2204 &amp;  ", " &amp;  Shares!P2204 &amp;  ", " &amp;  Shares!Q2204 &amp;  ", " &amp;  Shares!R2204 &amp;  ", " &amp;  Shares!S2204 &amp;  ", " &amp;  Shares!T2204 &amp;  ", " &amp;  Shares!U2204 &amp;  ", " &amp;  Shares!V2204 &amp;  ", " &amp;  Shares!W2204 &amp;  ", " &amp;  Shares!X2204 &amp;  ", " &amp;  Shares!Y2204 &amp;  ", " &amp;  Shares!Z2204 &amp;  ", " &amp;  Shares!AA2204 &amp;  ", " &amp;  Shares!AB2204 &amp;  ", " &amp;  Shares!AC2204 &amp;  ", " &amp;  Shares!AD2204 &amp;  ", " &amp;  Shares!AE2204 &amp;  ", " &amp;  Shares!AF2204 &amp;  ", " &amp;  Shares!AG2204 &amp;  ", " &amp;  Shares!AH2204 &amp;  ", " &amp;  Shares!AI2204 &amp;  ", " &amp;  Shares!AJ2204 &amp;  ", " &amp;  Shares!AK2204 &amp;  ", " &amp;  Shares!AL2204 &amp;  ", " &amp;  Shares!AM2204 &amp;  ", " &amp;  Shares!#REF! &amp;  ", " &amp;  Shares!AN2204 &amp;  ", " &amp;  Shares!AO2204 &amp;  ", " &amp;  Shares!AP2204 &amp;  ", " &amp;  Shares!AQ2204 &amp;  ", " &amp;  Shares!AR2204 &amp;  ", " &amp;  Shares!AS2204 &amp;  ", " &amp;  Shares!AT2204 &amp;  ", " &amp;  Shares!AU2204 &amp;  ", " &amp;  Shares!AV2204 &amp;  ", " &amp;  Shares!AW2204 &amp;  ", " &amp;  Shares!AX2204 &amp;  "),"</f>
        <v>#REF!</v>
      </c>
    </row>
    <row r="2204" spans="1:1" x14ac:dyDescent="0.2">
      <c r="A2204" t="e">
        <f>"('"&amp; Shares!A2205 &amp; "', '2017-01-26', " &amp;  Shares!C2205 &amp;  ", " &amp;  Shares!D2205 &amp;  ", " &amp;  Shares!E2205 &amp;  ", " &amp;  Shares!F2205 &amp;  ", " &amp;  Shares!G2205 &amp;  ", " &amp;  Shares!H2205 &amp;  ", " &amp;  Shares!I2205 &amp;  ", " &amp;  Shares!J2205 &amp;  ", " &amp;  Shares!K2205 &amp;  ", " &amp;  Shares!L2205 &amp;  ", " &amp;  Shares!M2205 &amp;  ", " &amp;  Shares!N2205 &amp;  ", " &amp;  Shares!O2205 &amp;  ", " &amp;  Shares!P2205 &amp;  ", " &amp;  Shares!Q2205 &amp;  ", " &amp;  Shares!R2205 &amp;  ", " &amp;  Shares!S2205 &amp;  ", " &amp;  Shares!T2205 &amp;  ", " &amp;  Shares!U2205 &amp;  ", " &amp;  Shares!V2205 &amp;  ", " &amp;  Shares!W2205 &amp;  ", " &amp;  Shares!X2205 &amp;  ", " &amp;  Shares!Y2205 &amp;  ", " &amp;  Shares!Z2205 &amp;  ", " &amp;  Shares!AA2205 &amp;  ", " &amp;  Shares!AB2205 &amp;  ", " &amp;  Shares!AC2205 &amp;  ", " &amp;  Shares!AD2205 &amp;  ", " &amp;  Shares!AE2205 &amp;  ", " &amp;  Shares!AF2205 &amp;  ", " &amp;  Shares!AG2205 &amp;  ", " &amp;  Shares!AH2205 &amp;  ", " &amp;  Shares!AI2205 &amp;  ", " &amp;  Shares!AJ2205 &amp;  ", " &amp;  Shares!AK2205 &amp;  ", " &amp;  Shares!AL2205 &amp;  ", " &amp;  Shares!AM2205 &amp;  ", " &amp;  Shares!#REF! &amp;  ", " &amp;  Shares!AN2205 &amp;  ", " &amp;  Shares!AO2205 &amp;  ", " &amp;  Shares!AP2205 &amp;  ", " &amp;  Shares!AQ2205 &amp;  ", " &amp;  Shares!AR2205 &amp;  ", " &amp;  Shares!AS2205 &amp;  ", " &amp;  Shares!AT2205 &amp;  ", " &amp;  Shares!AU2205 &amp;  ", " &amp;  Shares!AV2205 &amp;  ", " &amp;  Shares!AW2205 &amp;  ", " &amp;  Shares!AX2205 &amp;  "),"</f>
        <v>#REF!</v>
      </c>
    </row>
    <row r="2205" spans="1:1" x14ac:dyDescent="0.2">
      <c r="A2205" t="e">
        <f>"('"&amp; Shares!A2206 &amp; "', '2017-01-26', " &amp;  Shares!C2206 &amp;  ", " &amp;  Shares!D2206 &amp;  ", " &amp;  Shares!E2206 &amp;  ", " &amp;  Shares!F2206 &amp;  ", " &amp;  Shares!G2206 &amp;  ", " &amp;  Shares!H2206 &amp;  ", " &amp;  Shares!I2206 &amp;  ", " &amp;  Shares!J2206 &amp;  ", " &amp;  Shares!K2206 &amp;  ", " &amp;  Shares!L2206 &amp;  ", " &amp;  Shares!M2206 &amp;  ", " &amp;  Shares!N2206 &amp;  ", " &amp;  Shares!O2206 &amp;  ", " &amp;  Shares!P2206 &amp;  ", " &amp;  Shares!Q2206 &amp;  ", " &amp;  Shares!R2206 &amp;  ", " &amp;  Shares!S2206 &amp;  ", " &amp;  Shares!T2206 &amp;  ", " &amp;  Shares!U2206 &amp;  ", " &amp;  Shares!V2206 &amp;  ", " &amp;  Shares!W2206 &amp;  ", " &amp;  Shares!X2206 &amp;  ", " &amp;  Shares!Y2206 &amp;  ", " &amp;  Shares!Z2206 &amp;  ", " &amp;  Shares!AA2206 &amp;  ", " &amp;  Shares!AB2206 &amp;  ", " &amp;  Shares!AC2206 &amp;  ", " &amp;  Shares!AD2206 &amp;  ", " &amp;  Shares!AE2206 &amp;  ", " &amp;  Shares!AF2206 &amp;  ", " &amp;  Shares!AG2206 &amp;  ", " &amp;  Shares!AH2206 &amp;  ", " &amp;  Shares!AI2206 &amp;  ", " &amp;  Shares!AJ2206 &amp;  ", " &amp;  Shares!AK2206 &amp;  ", " &amp;  Shares!AL2206 &amp;  ", " &amp;  Shares!AM2206 &amp;  ", " &amp;  Shares!#REF! &amp;  ", " &amp;  Shares!AN2206 &amp;  ", " &amp;  Shares!AO2206 &amp;  ", " &amp;  Shares!AP2206 &amp;  ", " &amp;  Shares!AQ2206 &amp;  ", " &amp;  Shares!AR2206 &amp;  ", " &amp;  Shares!AS2206 &amp;  ", " &amp;  Shares!AT2206 &amp;  ", " &amp;  Shares!AU2206 &amp;  ", " &amp;  Shares!AV2206 &amp;  ", " &amp;  Shares!AW2206 &amp;  ", " &amp;  Shares!AX2206 &amp;  "),"</f>
        <v>#REF!</v>
      </c>
    </row>
    <row r="2206" spans="1:1" x14ac:dyDescent="0.2">
      <c r="A2206" t="e">
        <f>"('"&amp; Shares!A2207 &amp; "', '2017-01-26', " &amp;  Shares!C2207 &amp;  ", " &amp;  Shares!D2207 &amp;  ", " &amp;  Shares!E2207 &amp;  ", " &amp;  Shares!F2207 &amp;  ", " &amp;  Shares!G2207 &amp;  ", " &amp;  Shares!H2207 &amp;  ", " &amp;  Shares!I2207 &amp;  ", " &amp;  Shares!J2207 &amp;  ", " &amp;  Shares!K2207 &amp;  ", " &amp;  Shares!L2207 &amp;  ", " &amp;  Shares!M2207 &amp;  ", " &amp;  Shares!N2207 &amp;  ", " &amp;  Shares!O2207 &amp;  ", " &amp;  Shares!P2207 &amp;  ", " &amp;  Shares!Q2207 &amp;  ", " &amp;  Shares!R2207 &amp;  ", " &amp;  Shares!S2207 &amp;  ", " &amp;  Shares!T2207 &amp;  ", " &amp;  Shares!U2207 &amp;  ", " &amp;  Shares!V2207 &amp;  ", " &amp;  Shares!W2207 &amp;  ", " &amp;  Shares!X2207 &amp;  ", " &amp;  Shares!Y2207 &amp;  ", " &amp;  Shares!Z2207 &amp;  ", " &amp;  Shares!AA2207 &amp;  ", " &amp;  Shares!AB2207 &amp;  ", " &amp;  Shares!AC2207 &amp;  ", " &amp;  Shares!AD2207 &amp;  ", " &amp;  Shares!AE2207 &amp;  ", " &amp;  Shares!AF2207 &amp;  ", " &amp;  Shares!AG2207 &amp;  ", " &amp;  Shares!AH2207 &amp;  ", " &amp;  Shares!AI2207 &amp;  ", " &amp;  Shares!AJ2207 &amp;  ", " &amp;  Shares!AK2207 &amp;  ", " &amp;  Shares!AL2207 &amp;  ", " &amp;  Shares!AM2207 &amp;  ", " &amp;  Shares!#REF! &amp;  ", " &amp;  Shares!AN2207 &amp;  ", " &amp;  Shares!AO2207 &amp;  ", " &amp;  Shares!AP2207 &amp;  ", " &amp;  Shares!AQ2207 &amp;  ", " &amp;  Shares!AR2207 &amp;  ", " &amp;  Shares!AS2207 &amp;  ", " &amp;  Shares!AT2207 &amp;  ", " &amp;  Shares!AU2207 &amp;  ", " &amp;  Shares!AV2207 &amp;  ", " &amp;  Shares!AW2207 &amp;  ", " &amp;  Shares!AX2207 &amp;  "),"</f>
        <v>#REF!</v>
      </c>
    </row>
    <row r="2207" spans="1:1" x14ac:dyDescent="0.2">
      <c r="A2207" t="e">
        <f>"('"&amp; Shares!A2208 &amp; "', '2017-01-26', " &amp;  Shares!C2208 &amp;  ", " &amp;  Shares!D2208 &amp;  ", " &amp;  Shares!E2208 &amp;  ", " &amp;  Shares!F2208 &amp;  ", " &amp;  Shares!G2208 &amp;  ", " &amp;  Shares!H2208 &amp;  ", " &amp;  Shares!I2208 &amp;  ", " &amp;  Shares!J2208 &amp;  ", " &amp;  Shares!K2208 &amp;  ", " &amp;  Shares!L2208 &amp;  ", " &amp;  Shares!M2208 &amp;  ", " &amp;  Shares!N2208 &amp;  ", " &amp;  Shares!O2208 &amp;  ", " &amp;  Shares!P2208 &amp;  ", " &amp;  Shares!Q2208 &amp;  ", " &amp;  Shares!R2208 &amp;  ", " &amp;  Shares!S2208 &amp;  ", " &amp;  Shares!T2208 &amp;  ", " &amp;  Shares!U2208 &amp;  ", " &amp;  Shares!V2208 &amp;  ", " &amp;  Shares!W2208 &amp;  ", " &amp;  Shares!X2208 &amp;  ", " &amp;  Shares!Y2208 &amp;  ", " &amp;  Shares!Z2208 &amp;  ", " &amp;  Shares!AA2208 &amp;  ", " &amp;  Shares!AB2208 &amp;  ", " &amp;  Shares!AC2208 &amp;  ", " &amp;  Shares!AD2208 &amp;  ", " &amp;  Shares!AE2208 &amp;  ", " &amp;  Shares!AF2208 &amp;  ", " &amp;  Shares!AG2208 &amp;  ", " &amp;  Shares!AH2208 &amp;  ", " &amp;  Shares!AI2208 &amp;  ", " &amp;  Shares!AJ2208 &amp;  ", " &amp;  Shares!AK2208 &amp;  ", " &amp;  Shares!AL2208 &amp;  ", " &amp;  Shares!AM2208 &amp;  ", " &amp;  Shares!#REF! &amp;  ", " &amp;  Shares!AN2208 &amp;  ", " &amp;  Shares!AO2208 &amp;  ", " &amp;  Shares!AP2208 &amp;  ", " &amp;  Shares!AQ2208 &amp;  ", " &amp;  Shares!AR2208 &amp;  ", " &amp;  Shares!AS2208 &amp;  ", " &amp;  Shares!AT2208 &amp;  ", " &amp;  Shares!AU2208 &amp;  ", " &amp;  Shares!AV2208 &amp;  ", " &amp;  Shares!AW2208 &amp;  ", " &amp;  Shares!AX2208 &amp;  "),"</f>
        <v>#REF!</v>
      </c>
    </row>
    <row r="2208" spans="1:1" x14ac:dyDescent="0.2">
      <c r="A2208" t="e">
        <f>"('"&amp; Shares!A2209 &amp; "', '2017-01-26', " &amp;  Shares!C2209 &amp;  ", " &amp;  Shares!D2209 &amp;  ", " &amp;  Shares!E2209 &amp;  ", " &amp;  Shares!F2209 &amp;  ", " &amp;  Shares!G2209 &amp;  ", " &amp;  Shares!H2209 &amp;  ", " &amp;  Shares!I2209 &amp;  ", " &amp;  Shares!J2209 &amp;  ", " &amp;  Shares!K2209 &amp;  ", " &amp;  Shares!L2209 &amp;  ", " &amp;  Shares!M2209 &amp;  ", " &amp;  Shares!N2209 &amp;  ", " &amp;  Shares!O2209 &amp;  ", " &amp;  Shares!P2209 &amp;  ", " &amp;  Shares!Q2209 &amp;  ", " &amp;  Shares!R2209 &amp;  ", " &amp;  Shares!S2209 &amp;  ", " &amp;  Shares!T2209 &amp;  ", " &amp;  Shares!U2209 &amp;  ", " &amp;  Shares!V2209 &amp;  ", " &amp;  Shares!W2209 &amp;  ", " &amp;  Shares!X2209 &amp;  ", " &amp;  Shares!Y2209 &amp;  ", " &amp;  Shares!Z2209 &amp;  ", " &amp;  Shares!AA2209 &amp;  ", " &amp;  Shares!AB2209 &amp;  ", " &amp;  Shares!AC2209 &amp;  ", " &amp;  Shares!AD2209 &amp;  ", " &amp;  Shares!AE2209 &amp;  ", " &amp;  Shares!AF2209 &amp;  ", " &amp;  Shares!AG2209 &amp;  ", " &amp;  Shares!AH2209 &amp;  ", " &amp;  Shares!AI2209 &amp;  ", " &amp;  Shares!AJ2209 &amp;  ", " &amp;  Shares!AK2209 &amp;  ", " &amp;  Shares!AL2209 &amp;  ", " &amp;  Shares!AM2209 &amp;  ", " &amp;  Shares!#REF! &amp;  ", " &amp;  Shares!AN2209 &amp;  ", " &amp;  Shares!AO2209 &amp;  ", " &amp;  Shares!AP2209 &amp;  ", " &amp;  Shares!AQ2209 &amp;  ", " &amp;  Shares!AR2209 &amp;  ", " &amp;  Shares!AS2209 &amp;  ", " &amp;  Shares!AT2209 &amp;  ", " &amp;  Shares!AU2209 &amp;  ", " &amp;  Shares!AV2209 &amp;  ", " &amp;  Shares!AW2209 &amp;  ", " &amp;  Shares!AX2209 &amp;  "),"</f>
        <v>#REF!</v>
      </c>
    </row>
    <row r="2209" spans="1:1" x14ac:dyDescent="0.2">
      <c r="A2209" t="e">
        <f>"('"&amp; Shares!A2210 &amp; "', '2017-01-26', " &amp;  Shares!C2210 &amp;  ", " &amp;  Shares!D2210 &amp;  ", " &amp;  Shares!E2210 &amp;  ", " &amp;  Shares!F2210 &amp;  ", " &amp;  Shares!G2210 &amp;  ", " &amp;  Shares!H2210 &amp;  ", " &amp;  Shares!I2210 &amp;  ", " &amp;  Shares!J2210 &amp;  ", " &amp;  Shares!K2210 &amp;  ", " &amp;  Shares!L2210 &amp;  ", " &amp;  Shares!M2210 &amp;  ", " &amp;  Shares!N2210 &amp;  ", " &amp;  Shares!O2210 &amp;  ", " &amp;  Shares!P2210 &amp;  ", " &amp;  Shares!Q2210 &amp;  ", " &amp;  Shares!R2210 &amp;  ", " &amp;  Shares!S2210 &amp;  ", " &amp;  Shares!T2210 &amp;  ", " &amp;  Shares!U2210 &amp;  ", " &amp;  Shares!V2210 &amp;  ", " &amp;  Shares!W2210 &amp;  ", " &amp;  Shares!X2210 &amp;  ", " &amp;  Shares!Y2210 &amp;  ", " &amp;  Shares!Z2210 &amp;  ", " &amp;  Shares!AA2210 &amp;  ", " &amp;  Shares!AB2210 &amp;  ", " &amp;  Shares!AC2210 &amp;  ", " &amp;  Shares!AD2210 &amp;  ", " &amp;  Shares!AE2210 &amp;  ", " &amp;  Shares!AF2210 &amp;  ", " &amp;  Shares!AG2210 &amp;  ", " &amp;  Shares!AH2210 &amp;  ", " &amp;  Shares!AI2210 &amp;  ", " &amp;  Shares!AJ2210 &amp;  ", " &amp;  Shares!AK2210 &amp;  ", " &amp;  Shares!AL2210 &amp;  ", " &amp;  Shares!AM2210 &amp;  ", " &amp;  Shares!#REF! &amp;  ", " &amp;  Shares!AN2210 &amp;  ", " &amp;  Shares!AO2210 &amp;  ", " &amp;  Shares!AP2210 &amp;  ", " &amp;  Shares!AQ2210 &amp;  ", " &amp;  Shares!AR2210 &amp;  ", " &amp;  Shares!AS2210 &amp;  ", " &amp;  Shares!AT2210 &amp;  ", " &amp;  Shares!AU2210 &amp;  ", " &amp;  Shares!AV2210 &amp;  ", " &amp;  Shares!AW2210 &amp;  ", " &amp;  Shares!AX2210 &amp;  "),"</f>
        <v>#REF!</v>
      </c>
    </row>
    <row r="2210" spans="1:1" x14ac:dyDescent="0.2">
      <c r="A2210" t="e">
        <f>"('"&amp; Shares!A2211 &amp; "', '2017-01-26', " &amp;  Shares!C2211 &amp;  ", " &amp;  Shares!D2211 &amp;  ", " &amp;  Shares!E2211 &amp;  ", " &amp;  Shares!F2211 &amp;  ", " &amp;  Shares!G2211 &amp;  ", " &amp;  Shares!H2211 &amp;  ", " &amp;  Shares!I2211 &amp;  ", " &amp;  Shares!J2211 &amp;  ", " &amp;  Shares!K2211 &amp;  ", " &amp;  Shares!L2211 &amp;  ", " &amp;  Shares!M2211 &amp;  ", " &amp;  Shares!N2211 &amp;  ", " &amp;  Shares!O2211 &amp;  ", " &amp;  Shares!P2211 &amp;  ", " &amp;  Shares!Q2211 &amp;  ", " &amp;  Shares!R2211 &amp;  ", " &amp;  Shares!S2211 &amp;  ", " &amp;  Shares!T2211 &amp;  ", " &amp;  Shares!U2211 &amp;  ", " &amp;  Shares!V2211 &amp;  ", " &amp;  Shares!W2211 &amp;  ", " &amp;  Shares!X2211 &amp;  ", " &amp;  Shares!Y2211 &amp;  ", " &amp;  Shares!Z2211 &amp;  ", " &amp;  Shares!AA2211 &amp;  ", " &amp;  Shares!AB2211 &amp;  ", " &amp;  Shares!AC2211 &amp;  ", " &amp;  Shares!AD2211 &amp;  ", " &amp;  Shares!AE2211 &amp;  ", " &amp;  Shares!AF2211 &amp;  ", " &amp;  Shares!AG2211 &amp;  ", " &amp;  Shares!AH2211 &amp;  ", " &amp;  Shares!AI2211 &amp;  ", " &amp;  Shares!AJ2211 &amp;  ", " &amp;  Shares!AK2211 &amp;  ", " &amp;  Shares!AL2211 &amp;  ", " &amp;  Shares!AM2211 &amp;  ", " &amp;  Shares!#REF! &amp;  ", " &amp;  Shares!AN2211 &amp;  ", " &amp;  Shares!AO2211 &amp;  ", " &amp;  Shares!AP2211 &amp;  ", " &amp;  Shares!AQ2211 &amp;  ", " &amp;  Shares!AR2211 &amp;  ", " &amp;  Shares!AS2211 &amp;  ", " &amp;  Shares!AT2211 &amp;  ", " &amp;  Shares!AU2211 &amp;  ", " &amp;  Shares!AV2211 &amp;  ", " &amp;  Shares!AW2211 &amp;  ", " &amp;  Shares!AX2211 &amp;  "),"</f>
        <v>#REF!</v>
      </c>
    </row>
    <row r="2211" spans="1:1" x14ac:dyDescent="0.2">
      <c r="A2211" t="e">
        <f>"('"&amp; Shares!A2212 &amp; "', '2017-01-26', " &amp;  Shares!C2212 &amp;  ", " &amp;  Shares!D2212 &amp;  ", " &amp;  Shares!E2212 &amp;  ", " &amp;  Shares!F2212 &amp;  ", " &amp;  Shares!G2212 &amp;  ", " &amp;  Shares!H2212 &amp;  ", " &amp;  Shares!I2212 &amp;  ", " &amp;  Shares!J2212 &amp;  ", " &amp;  Shares!K2212 &amp;  ", " &amp;  Shares!L2212 &amp;  ", " &amp;  Shares!M2212 &amp;  ", " &amp;  Shares!N2212 &amp;  ", " &amp;  Shares!O2212 &amp;  ", " &amp;  Shares!P2212 &amp;  ", " &amp;  Shares!Q2212 &amp;  ", " &amp;  Shares!R2212 &amp;  ", " &amp;  Shares!S2212 &amp;  ", " &amp;  Shares!T2212 &amp;  ", " &amp;  Shares!U2212 &amp;  ", " &amp;  Shares!V2212 &amp;  ", " &amp;  Shares!W2212 &amp;  ", " &amp;  Shares!X2212 &amp;  ", " &amp;  Shares!Y2212 &amp;  ", " &amp;  Shares!Z2212 &amp;  ", " &amp;  Shares!AA2212 &amp;  ", " &amp;  Shares!AB2212 &amp;  ", " &amp;  Shares!AC2212 &amp;  ", " &amp;  Shares!AD2212 &amp;  ", " &amp;  Shares!AE2212 &amp;  ", " &amp;  Shares!AF2212 &amp;  ", " &amp;  Shares!AG2212 &amp;  ", " &amp;  Shares!AH2212 &amp;  ", " &amp;  Shares!AI2212 &amp;  ", " &amp;  Shares!AJ2212 &amp;  ", " &amp;  Shares!AK2212 &amp;  ", " &amp;  Shares!AL2212 &amp;  ", " &amp;  Shares!AM2212 &amp;  ", " &amp;  Shares!#REF! &amp;  ", " &amp;  Shares!AN2212 &amp;  ", " &amp;  Shares!AO2212 &amp;  ", " &amp;  Shares!AP2212 &amp;  ", " &amp;  Shares!AQ2212 &amp;  ", " &amp;  Shares!AR2212 &amp;  ", " &amp;  Shares!AS2212 &amp;  ", " &amp;  Shares!AT2212 &amp;  ", " &amp;  Shares!AU2212 &amp;  ", " &amp;  Shares!AV2212 &amp;  ", " &amp;  Shares!AW2212 &amp;  ", " &amp;  Shares!AX2212 &amp;  "),"</f>
        <v>#REF!</v>
      </c>
    </row>
    <row r="2212" spans="1:1" x14ac:dyDescent="0.2">
      <c r="A2212" t="e">
        <f>"('"&amp; Shares!A2213 &amp; "', '2017-01-26', " &amp;  Shares!C2213 &amp;  ", " &amp;  Shares!D2213 &amp;  ", " &amp;  Shares!E2213 &amp;  ", " &amp;  Shares!F2213 &amp;  ", " &amp;  Shares!G2213 &amp;  ", " &amp;  Shares!H2213 &amp;  ", " &amp;  Shares!I2213 &amp;  ", " &amp;  Shares!J2213 &amp;  ", " &amp;  Shares!K2213 &amp;  ", " &amp;  Shares!L2213 &amp;  ", " &amp;  Shares!M2213 &amp;  ", " &amp;  Shares!N2213 &amp;  ", " &amp;  Shares!O2213 &amp;  ", " &amp;  Shares!P2213 &amp;  ", " &amp;  Shares!Q2213 &amp;  ", " &amp;  Shares!R2213 &amp;  ", " &amp;  Shares!S2213 &amp;  ", " &amp;  Shares!T2213 &amp;  ", " &amp;  Shares!U2213 &amp;  ", " &amp;  Shares!V2213 &amp;  ", " &amp;  Shares!W2213 &amp;  ", " &amp;  Shares!X2213 &amp;  ", " &amp;  Shares!Y2213 &amp;  ", " &amp;  Shares!Z2213 &amp;  ", " &amp;  Shares!AA2213 &amp;  ", " &amp;  Shares!AB2213 &amp;  ", " &amp;  Shares!AC2213 &amp;  ", " &amp;  Shares!AD2213 &amp;  ", " &amp;  Shares!AE2213 &amp;  ", " &amp;  Shares!AF2213 &amp;  ", " &amp;  Shares!AG2213 &amp;  ", " &amp;  Shares!AH2213 &amp;  ", " &amp;  Shares!AI2213 &amp;  ", " &amp;  Shares!AJ2213 &amp;  ", " &amp;  Shares!AK2213 &amp;  ", " &amp;  Shares!AL2213 &amp;  ", " &amp;  Shares!AM2213 &amp;  ", " &amp;  Shares!#REF! &amp;  ", " &amp;  Shares!AN2213 &amp;  ", " &amp;  Shares!AO2213 &amp;  ", " &amp;  Shares!AP2213 &amp;  ", " &amp;  Shares!AQ2213 &amp;  ", " &amp;  Shares!AR2213 &amp;  ", " &amp;  Shares!AS2213 &amp;  ", " &amp;  Shares!AT2213 &amp;  ", " &amp;  Shares!AU2213 &amp;  ", " &amp;  Shares!AV2213 &amp;  ", " &amp;  Shares!AW2213 &amp;  ", " &amp;  Shares!AX2213 &amp;  "),"</f>
        <v>#REF!</v>
      </c>
    </row>
    <row r="2213" spans="1:1" x14ac:dyDescent="0.2">
      <c r="A2213" t="e">
        <f>"('"&amp; Shares!A2214 &amp; "', '2017-01-26', " &amp;  Shares!C2214 &amp;  ", " &amp;  Shares!D2214 &amp;  ", " &amp;  Shares!E2214 &amp;  ", " &amp;  Shares!F2214 &amp;  ", " &amp;  Shares!G2214 &amp;  ", " &amp;  Shares!H2214 &amp;  ", " &amp;  Shares!I2214 &amp;  ", " &amp;  Shares!J2214 &amp;  ", " &amp;  Shares!K2214 &amp;  ", " &amp;  Shares!L2214 &amp;  ", " &amp;  Shares!M2214 &amp;  ", " &amp;  Shares!N2214 &amp;  ", " &amp;  Shares!O2214 &amp;  ", " &amp;  Shares!P2214 &amp;  ", " &amp;  Shares!Q2214 &amp;  ", " &amp;  Shares!R2214 &amp;  ", " &amp;  Shares!S2214 &amp;  ", " &amp;  Shares!T2214 &amp;  ", " &amp;  Shares!U2214 &amp;  ", " &amp;  Shares!V2214 &amp;  ", " &amp;  Shares!W2214 &amp;  ", " &amp;  Shares!X2214 &amp;  ", " &amp;  Shares!Y2214 &amp;  ", " &amp;  Shares!Z2214 &amp;  ", " &amp;  Shares!AA2214 &amp;  ", " &amp;  Shares!AB2214 &amp;  ", " &amp;  Shares!AC2214 &amp;  ", " &amp;  Shares!AD2214 &amp;  ", " &amp;  Shares!AE2214 &amp;  ", " &amp;  Shares!AF2214 &amp;  ", " &amp;  Shares!AG2214 &amp;  ", " &amp;  Shares!AH2214 &amp;  ", " &amp;  Shares!AI2214 &amp;  ", " &amp;  Shares!AJ2214 &amp;  ", " &amp;  Shares!AK2214 &amp;  ", " &amp;  Shares!AL2214 &amp;  ", " &amp;  Shares!AM2214 &amp;  ", " &amp;  Shares!#REF! &amp;  ", " &amp;  Shares!AN2214 &amp;  ", " &amp;  Shares!AO2214 &amp;  ", " &amp;  Shares!AP2214 &amp;  ", " &amp;  Shares!AQ2214 &amp;  ", " &amp;  Shares!AR2214 &amp;  ", " &amp;  Shares!AS2214 &amp;  ", " &amp;  Shares!AT2214 &amp;  ", " &amp;  Shares!AU2214 &amp;  ", " &amp;  Shares!AV2214 &amp;  ", " &amp;  Shares!AW2214 &amp;  ", " &amp;  Shares!AX2214 &amp;  "),"</f>
        <v>#REF!</v>
      </c>
    </row>
    <row r="2214" spans="1:1" x14ac:dyDescent="0.2">
      <c r="A2214" t="e">
        <f>"('"&amp; Shares!A2215 &amp; "', '2017-01-26', " &amp;  Shares!C2215 &amp;  ", " &amp;  Shares!D2215 &amp;  ", " &amp;  Shares!E2215 &amp;  ", " &amp;  Shares!F2215 &amp;  ", " &amp;  Shares!G2215 &amp;  ", " &amp;  Shares!H2215 &amp;  ", " &amp;  Shares!I2215 &amp;  ", " &amp;  Shares!J2215 &amp;  ", " &amp;  Shares!K2215 &amp;  ", " &amp;  Shares!L2215 &amp;  ", " &amp;  Shares!M2215 &amp;  ", " &amp;  Shares!N2215 &amp;  ", " &amp;  Shares!O2215 &amp;  ", " &amp;  Shares!P2215 &amp;  ", " &amp;  Shares!Q2215 &amp;  ", " &amp;  Shares!R2215 &amp;  ", " &amp;  Shares!S2215 &amp;  ", " &amp;  Shares!T2215 &amp;  ", " &amp;  Shares!U2215 &amp;  ", " &amp;  Shares!V2215 &amp;  ", " &amp;  Shares!W2215 &amp;  ", " &amp;  Shares!X2215 &amp;  ", " &amp;  Shares!Y2215 &amp;  ", " &amp;  Shares!Z2215 &amp;  ", " &amp;  Shares!AA2215 &amp;  ", " &amp;  Shares!AB2215 &amp;  ", " &amp;  Shares!AC2215 &amp;  ", " &amp;  Shares!AD2215 &amp;  ", " &amp;  Shares!AE2215 &amp;  ", " &amp;  Shares!AF2215 &amp;  ", " &amp;  Shares!AG2215 &amp;  ", " &amp;  Shares!AH2215 &amp;  ", " &amp;  Shares!AI2215 &amp;  ", " &amp;  Shares!AJ2215 &amp;  ", " &amp;  Shares!AK2215 &amp;  ", " &amp;  Shares!AL2215 &amp;  ", " &amp;  Shares!AM2215 &amp;  ", " &amp;  Shares!#REF! &amp;  ", " &amp;  Shares!AN2215 &amp;  ", " &amp;  Shares!AO2215 &amp;  ", " &amp;  Shares!AP2215 &amp;  ", " &amp;  Shares!AQ2215 &amp;  ", " &amp;  Shares!AR2215 &amp;  ", " &amp;  Shares!AS2215 &amp;  ", " &amp;  Shares!AT2215 &amp;  ", " &amp;  Shares!AU2215 &amp;  ", " &amp;  Shares!AV2215 &amp;  ", " &amp;  Shares!AW2215 &amp;  ", " &amp;  Shares!AX2215 &amp;  "),"</f>
        <v>#REF!</v>
      </c>
    </row>
    <row r="2215" spans="1:1" x14ac:dyDescent="0.2">
      <c r="A2215" t="e">
        <f>"('"&amp; Shares!A2216 &amp; "', '2017-01-26', " &amp;  Shares!C2216 &amp;  ", " &amp;  Shares!D2216 &amp;  ", " &amp;  Shares!E2216 &amp;  ", " &amp;  Shares!F2216 &amp;  ", " &amp;  Shares!G2216 &amp;  ", " &amp;  Shares!H2216 &amp;  ", " &amp;  Shares!I2216 &amp;  ", " &amp;  Shares!J2216 &amp;  ", " &amp;  Shares!K2216 &amp;  ", " &amp;  Shares!L2216 &amp;  ", " &amp;  Shares!M2216 &amp;  ", " &amp;  Shares!N2216 &amp;  ", " &amp;  Shares!O2216 &amp;  ", " &amp;  Shares!P2216 &amp;  ", " &amp;  Shares!Q2216 &amp;  ", " &amp;  Shares!R2216 &amp;  ", " &amp;  Shares!S2216 &amp;  ", " &amp;  Shares!T2216 &amp;  ", " &amp;  Shares!U2216 &amp;  ", " &amp;  Shares!V2216 &amp;  ", " &amp;  Shares!W2216 &amp;  ", " &amp;  Shares!X2216 &amp;  ", " &amp;  Shares!Y2216 &amp;  ", " &amp;  Shares!Z2216 &amp;  ", " &amp;  Shares!AA2216 &amp;  ", " &amp;  Shares!AB2216 &amp;  ", " &amp;  Shares!AC2216 &amp;  ", " &amp;  Shares!AD2216 &amp;  ", " &amp;  Shares!AE2216 &amp;  ", " &amp;  Shares!AF2216 &amp;  ", " &amp;  Shares!AG2216 &amp;  ", " &amp;  Shares!AH2216 &amp;  ", " &amp;  Shares!AI2216 &amp;  ", " &amp;  Shares!AJ2216 &amp;  ", " &amp;  Shares!AK2216 &amp;  ", " &amp;  Shares!AL2216 &amp;  ", " &amp;  Shares!AM2216 &amp;  ", " &amp;  Shares!#REF! &amp;  ", " &amp;  Shares!AN2216 &amp;  ", " &amp;  Shares!AO2216 &amp;  ", " &amp;  Shares!AP2216 &amp;  ", " &amp;  Shares!AQ2216 &amp;  ", " &amp;  Shares!AR2216 &amp;  ", " &amp;  Shares!AS2216 &amp;  ", " &amp;  Shares!AT2216 &amp;  ", " &amp;  Shares!AU2216 &amp;  ", " &amp;  Shares!AV2216 &amp;  ", " &amp;  Shares!AW2216 &amp;  ", " &amp;  Shares!AX2216 &amp;  "),"</f>
        <v>#REF!</v>
      </c>
    </row>
    <row r="2216" spans="1:1" x14ac:dyDescent="0.2">
      <c r="A2216" t="e">
        <f>"('"&amp; Shares!A2217 &amp; "', '2017-01-26', " &amp;  Shares!C2217 &amp;  ", " &amp;  Shares!D2217 &amp;  ", " &amp;  Shares!E2217 &amp;  ", " &amp;  Shares!F2217 &amp;  ", " &amp;  Shares!G2217 &amp;  ", " &amp;  Shares!H2217 &amp;  ", " &amp;  Shares!I2217 &amp;  ", " &amp;  Shares!J2217 &amp;  ", " &amp;  Shares!K2217 &amp;  ", " &amp;  Shares!L2217 &amp;  ", " &amp;  Shares!M2217 &amp;  ", " &amp;  Shares!N2217 &amp;  ", " &amp;  Shares!O2217 &amp;  ", " &amp;  Shares!P2217 &amp;  ", " &amp;  Shares!Q2217 &amp;  ", " &amp;  Shares!R2217 &amp;  ", " &amp;  Shares!S2217 &amp;  ", " &amp;  Shares!T2217 &amp;  ", " &amp;  Shares!U2217 &amp;  ", " &amp;  Shares!V2217 &amp;  ", " &amp;  Shares!W2217 &amp;  ", " &amp;  Shares!X2217 &amp;  ", " &amp;  Shares!Y2217 &amp;  ", " &amp;  Shares!Z2217 &amp;  ", " &amp;  Shares!AA2217 &amp;  ", " &amp;  Shares!AB2217 &amp;  ", " &amp;  Shares!AC2217 &amp;  ", " &amp;  Shares!AD2217 &amp;  ", " &amp;  Shares!AE2217 &amp;  ", " &amp;  Shares!AF2217 &amp;  ", " &amp;  Shares!AG2217 &amp;  ", " &amp;  Shares!AH2217 &amp;  ", " &amp;  Shares!AI2217 &amp;  ", " &amp;  Shares!AJ2217 &amp;  ", " &amp;  Shares!AK2217 &amp;  ", " &amp;  Shares!AL2217 &amp;  ", " &amp;  Shares!AM2217 &amp;  ", " &amp;  Shares!#REF! &amp;  ", " &amp;  Shares!AN2217 &amp;  ", " &amp;  Shares!AO2217 &amp;  ", " &amp;  Shares!AP2217 &amp;  ", " &amp;  Shares!AQ2217 &amp;  ", " &amp;  Shares!AR2217 &amp;  ", " &amp;  Shares!AS2217 &amp;  ", " &amp;  Shares!AT2217 &amp;  ", " &amp;  Shares!AU2217 &amp;  ", " &amp;  Shares!AV2217 &amp;  ", " &amp;  Shares!AW2217 &amp;  ", " &amp;  Shares!AX2217 &amp;  "),"</f>
        <v>#REF!</v>
      </c>
    </row>
    <row r="2217" spans="1:1" x14ac:dyDescent="0.2">
      <c r="A2217" t="e">
        <f>"('"&amp; Shares!A2218 &amp; "', '2017-01-26', " &amp;  Shares!C2218 &amp;  ", " &amp;  Shares!D2218 &amp;  ", " &amp;  Shares!E2218 &amp;  ", " &amp;  Shares!F2218 &amp;  ", " &amp;  Shares!G2218 &amp;  ", " &amp;  Shares!H2218 &amp;  ", " &amp;  Shares!I2218 &amp;  ", " &amp;  Shares!J2218 &amp;  ", " &amp;  Shares!K2218 &amp;  ", " &amp;  Shares!L2218 &amp;  ", " &amp;  Shares!M2218 &amp;  ", " &amp;  Shares!N2218 &amp;  ", " &amp;  Shares!O2218 &amp;  ", " &amp;  Shares!P2218 &amp;  ", " &amp;  Shares!Q2218 &amp;  ", " &amp;  Shares!R2218 &amp;  ", " &amp;  Shares!S2218 &amp;  ", " &amp;  Shares!T2218 &amp;  ", " &amp;  Shares!U2218 &amp;  ", " &amp;  Shares!V2218 &amp;  ", " &amp;  Shares!W2218 &amp;  ", " &amp;  Shares!X2218 &amp;  ", " &amp;  Shares!Y2218 &amp;  ", " &amp;  Shares!Z2218 &amp;  ", " &amp;  Shares!AA2218 &amp;  ", " &amp;  Shares!AB2218 &amp;  ", " &amp;  Shares!AC2218 &amp;  ", " &amp;  Shares!AD2218 &amp;  ", " &amp;  Shares!AE2218 &amp;  ", " &amp;  Shares!AF2218 &amp;  ", " &amp;  Shares!AG2218 &amp;  ", " &amp;  Shares!AH2218 &amp;  ", " &amp;  Shares!AI2218 &amp;  ", " &amp;  Shares!AJ2218 &amp;  ", " &amp;  Shares!AK2218 &amp;  ", " &amp;  Shares!AL2218 &amp;  ", " &amp;  Shares!AM2218 &amp;  ", " &amp;  Shares!#REF! &amp;  ", " &amp;  Shares!AN2218 &amp;  ", " &amp;  Shares!AO2218 &amp;  ", " &amp;  Shares!AP2218 &amp;  ", " &amp;  Shares!AQ2218 &amp;  ", " &amp;  Shares!AR2218 &amp;  ", " &amp;  Shares!AS2218 &amp;  ", " &amp;  Shares!AT2218 &amp;  ", " &amp;  Shares!AU2218 &amp;  ", " &amp;  Shares!AV2218 &amp;  ", " &amp;  Shares!AW2218 &amp;  ", " &amp;  Shares!AX2218 &amp;  "),"</f>
        <v>#REF!</v>
      </c>
    </row>
    <row r="2218" spans="1:1" x14ac:dyDescent="0.2">
      <c r="A2218" t="e">
        <f>"('"&amp; Shares!A2219 &amp; "', '2017-01-26', " &amp;  Shares!C2219 &amp;  ", " &amp;  Shares!D2219 &amp;  ", " &amp;  Shares!E2219 &amp;  ", " &amp;  Shares!F2219 &amp;  ", " &amp;  Shares!G2219 &amp;  ", " &amp;  Shares!H2219 &amp;  ", " &amp;  Shares!I2219 &amp;  ", " &amp;  Shares!J2219 &amp;  ", " &amp;  Shares!K2219 &amp;  ", " &amp;  Shares!L2219 &amp;  ", " &amp;  Shares!M2219 &amp;  ", " &amp;  Shares!N2219 &amp;  ", " &amp;  Shares!O2219 &amp;  ", " &amp;  Shares!P2219 &amp;  ", " &amp;  Shares!Q2219 &amp;  ", " &amp;  Shares!R2219 &amp;  ", " &amp;  Shares!S2219 &amp;  ", " &amp;  Shares!T2219 &amp;  ", " &amp;  Shares!U2219 &amp;  ", " &amp;  Shares!V2219 &amp;  ", " &amp;  Shares!W2219 &amp;  ", " &amp;  Shares!X2219 &amp;  ", " &amp;  Shares!Y2219 &amp;  ", " &amp;  Shares!Z2219 &amp;  ", " &amp;  Shares!AA2219 &amp;  ", " &amp;  Shares!AB2219 &amp;  ", " &amp;  Shares!AC2219 &amp;  ", " &amp;  Shares!AD2219 &amp;  ", " &amp;  Shares!AE2219 &amp;  ", " &amp;  Shares!AF2219 &amp;  ", " &amp;  Shares!AG2219 &amp;  ", " &amp;  Shares!AH2219 &amp;  ", " &amp;  Shares!AI2219 &amp;  ", " &amp;  Shares!AJ2219 &amp;  ", " &amp;  Shares!AK2219 &amp;  ", " &amp;  Shares!AL2219 &amp;  ", " &amp;  Shares!AM2219 &amp;  ", " &amp;  Shares!#REF! &amp;  ", " &amp;  Shares!AN2219 &amp;  ", " &amp;  Shares!AO2219 &amp;  ", " &amp;  Shares!AP2219 &amp;  ", " &amp;  Shares!AQ2219 &amp;  ", " &amp;  Shares!AR2219 &amp;  ", " &amp;  Shares!AS2219 &amp;  ", " &amp;  Shares!AT2219 &amp;  ", " &amp;  Shares!AU2219 &amp;  ", " &amp;  Shares!AV2219 &amp;  ", " &amp;  Shares!AW2219 &amp;  ", " &amp;  Shares!AX2219 &amp;  "),"</f>
        <v>#REF!</v>
      </c>
    </row>
    <row r="2219" spans="1:1" x14ac:dyDescent="0.2">
      <c r="A2219" t="e">
        <f>"('"&amp; Shares!A2220 &amp; "', '2017-01-26', " &amp;  Shares!C2220 &amp;  ", " &amp;  Shares!D2220 &amp;  ", " &amp;  Shares!E2220 &amp;  ", " &amp;  Shares!F2220 &amp;  ", " &amp;  Shares!G2220 &amp;  ", " &amp;  Shares!H2220 &amp;  ", " &amp;  Shares!I2220 &amp;  ", " &amp;  Shares!J2220 &amp;  ", " &amp;  Shares!K2220 &amp;  ", " &amp;  Shares!L2220 &amp;  ", " &amp;  Shares!M2220 &amp;  ", " &amp;  Shares!N2220 &amp;  ", " &amp;  Shares!O2220 &amp;  ", " &amp;  Shares!P2220 &amp;  ", " &amp;  Shares!Q2220 &amp;  ", " &amp;  Shares!R2220 &amp;  ", " &amp;  Shares!S2220 &amp;  ", " &amp;  Shares!T2220 &amp;  ", " &amp;  Shares!U2220 &amp;  ", " &amp;  Shares!V2220 &amp;  ", " &amp;  Shares!W2220 &amp;  ", " &amp;  Shares!X2220 &amp;  ", " &amp;  Shares!Y2220 &amp;  ", " &amp;  Shares!Z2220 &amp;  ", " &amp;  Shares!AA2220 &amp;  ", " &amp;  Shares!AB2220 &amp;  ", " &amp;  Shares!AC2220 &amp;  ", " &amp;  Shares!AD2220 &amp;  ", " &amp;  Shares!AE2220 &amp;  ", " &amp;  Shares!AF2220 &amp;  ", " &amp;  Shares!AG2220 &amp;  ", " &amp;  Shares!AH2220 &amp;  ", " &amp;  Shares!AI2220 &amp;  ", " &amp;  Shares!AJ2220 &amp;  ", " &amp;  Shares!AK2220 &amp;  ", " &amp;  Shares!AL2220 &amp;  ", " &amp;  Shares!AM2220 &amp;  ", " &amp;  Shares!#REF! &amp;  ", " &amp;  Shares!AN2220 &amp;  ", " &amp;  Shares!AO2220 &amp;  ", " &amp;  Shares!AP2220 &amp;  ", " &amp;  Shares!AQ2220 &amp;  ", " &amp;  Shares!AR2220 &amp;  ", " &amp;  Shares!AS2220 &amp;  ", " &amp;  Shares!AT2220 &amp;  ", " &amp;  Shares!AU2220 &amp;  ", " &amp;  Shares!AV2220 &amp;  ", " &amp;  Shares!AW2220 &amp;  ", " &amp;  Shares!AX2220 &amp;  "),"</f>
        <v>#REF!</v>
      </c>
    </row>
    <row r="2220" spans="1:1" x14ac:dyDescent="0.2">
      <c r="A2220" t="e">
        <f>"('"&amp; Shares!A2221 &amp; "', '2017-01-26', " &amp;  Shares!C2221 &amp;  ", " &amp;  Shares!D2221 &amp;  ", " &amp;  Shares!E2221 &amp;  ", " &amp;  Shares!F2221 &amp;  ", " &amp;  Shares!G2221 &amp;  ", " &amp;  Shares!H2221 &amp;  ", " &amp;  Shares!I2221 &amp;  ", " &amp;  Shares!J2221 &amp;  ", " &amp;  Shares!K2221 &amp;  ", " &amp;  Shares!L2221 &amp;  ", " &amp;  Shares!M2221 &amp;  ", " &amp;  Shares!N2221 &amp;  ", " &amp;  Shares!O2221 &amp;  ", " &amp;  Shares!P2221 &amp;  ", " &amp;  Shares!Q2221 &amp;  ", " &amp;  Shares!R2221 &amp;  ", " &amp;  Shares!S2221 &amp;  ", " &amp;  Shares!T2221 &amp;  ", " &amp;  Shares!U2221 &amp;  ", " &amp;  Shares!V2221 &amp;  ", " &amp;  Shares!W2221 &amp;  ", " &amp;  Shares!X2221 &amp;  ", " &amp;  Shares!Y2221 &amp;  ", " &amp;  Shares!Z2221 &amp;  ", " &amp;  Shares!AA2221 &amp;  ", " &amp;  Shares!AB2221 &amp;  ", " &amp;  Shares!AC2221 &amp;  ", " &amp;  Shares!AD2221 &amp;  ", " &amp;  Shares!AE2221 &amp;  ", " &amp;  Shares!AF2221 &amp;  ", " &amp;  Shares!AG2221 &amp;  ", " &amp;  Shares!AH2221 &amp;  ", " &amp;  Shares!AI2221 &amp;  ", " &amp;  Shares!AJ2221 &amp;  ", " &amp;  Shares!AK2221 &amp;  ", " &amp;  Shares!AL2221 &amp;  ", " &amp;  Shares!AM2221 &amp;  ", " &amp;  Shares!#REF! &amp;  ", " &amp;  Shares!AN2221 &amp;  ", " &amp;  Shares!AO2221 &amp;  ", " &amp;  Shares!AP2221 &amp;  ", " &amp;  Shares!AQ2221 &amp;  ", " &amp;  Shares!AR2221 &amp;  ", " &amp;  Shares!AS2221 &amp;  ", " &amp;  Shares!AT2221 &amp;  ", " &amp;  Shares!AU2221 &amp;  ", " &amp;  Shares!AV2221 &amp;  ", " &amp;  Shares!AW2221 &amp;  ", " &amp;  Shares!AX2221 &amp;  "),"</f>
        <v>#REF!</v>
      </c>
    </row>
    <row r="2221" spans="1:1" x14ac:dyDescent="0.2">
      <c r="A2221" t="e">
        <f>"('"&amp; Shares!A2222 &amp; "', '2017-01-26', " &amp;  Shares!C2222 &amp;  ", " &amp;  Shares!D2222 &amp;  ", " &amp;  Shares!E2222 &amp;  ", " &amp;  Shares!F2222 &amp;  ", " &amp;  Shares!G2222 &amp;  ", " &amp;  Shares!H2222 &amp;  ", " &amp;  Shares!I2222 &amp;  ", " &amp;  Shares!J2222 &amp;  ", " &amp;  Shares!K2222 &amp;  ", " &amp;  Shares!L2222 &amp;  ", " &amp;  Shares!M2222 &amp;  ", " &amp;  Shares!N2222 &amp;  ", " &amp;  Shares!O2222 &amp;  ", " &amp;  Shares!P2222 &amp;  ", " &amp;  Shares!Q2222 &amp;  ", " &amp;  Shares!R2222 &amp;  ", " &amp;  Shares!S2222 &amp;  ", " &amp;  Shares!T2222 &amp;  ", " &amp;  Shares!U2222 &amp;  ", " &amp;  Shares!V2222 &amp;  ", " &amp;  Shares!W2222 &amp;  ", " &amp;  Shares!X2222 &amp;  ", " &amp;  Shares!Y2222 &amp;  ", " &amp;  Shares!Z2222 &amp;  ", " &amp;  Shares!AA2222 &amp;  ", " &amp;  Shares!AB2222 &amp;  ", " &amp;  Shares!AC2222 &amp;  ", " &amp;  Shares!AD2222 &amp;  ", " &amp;  Shares!AE2222 &amp;  ", " &amp;  Shares!AF2222 &amp;  ", " &amp;  Shares!AG2222 &amp;  ", " &amp;  Shares!AH2222 &amp;  ", " &amp;  Shares!AI2222 &amp;  ", " &amp;  Shares!AJ2222 &amp;  ", " &amp;  Shares!AK2222 &amp;  ", " &amp;  Shares!AL2222 &amp;  ", " &amp;  Shares!AM2222 &amp;  ", " &amp;  Shares!#REF! &amp;  ", " &amp;  Shares!AN2222 &amp;  ", " &amp;  Shares!AO2222 &amp;  ", " &amp;  Shares!AP2222 &amp;  ", " &amp;  Shares!AQ2222 &amp;  ", " &amp;  Shares!AR2222 &amp;  ", " &amp;  Shares!AS2222 &amp;  ", " &amp;  Shares!AT2222 &amp;  ", " &amp;  Shares!AU2222 &amp;  ", " &amp;  Shares!AV2222 &amp;  ", " &amp;  Shares!AW2222 &amp;  ", " &amp;  Shares!AX2222 &amp;  "),"</f>
        <v>#REF!</v>
      </c>
    </row>
    <row r="2222" spans="1:1" x14ac:dyDescent="0.2">
      <c r="A2222" t="e">
        <f>"('"&amp; Shares!A2223 &amp; "', '2017-01-26', " &amp;  Shares!C2223 &amp;  ", " &amp;  Shares!D2223 &amp;  ", " &amp;  Shares!E2223 &amp;  ", " &amp;  Shares!F2223 &amp;  ", " &amp;  Shares!G2223 &amp;  ", " &amp;  Shares!H2223 &amp;  ", " &amp;  Shares!I2223 &amp;  ", " &amp;  Shares!J2223 &amp;  ", " &amp;  Shares!K2223 &amp;  ", " &amp;  Shares!L2223 &amp;  ", " &amp;  Shares!M2223 &amp;  ", " &amp;  Shares!N2223 &amp;  ", " &amp;  Shares!O2223 &amp;  ", " &amp;  Shares!P2223 &amp;  ", " &amp;  Shares!Q2223 &amp;  ", " &amp;  Shares!R2223 &amp;  ", " &amp;  Shares!S2223 &amp;  ", " &amp;  Shares!T2223 &amp;  ", " &amp;  Shares!U2223 &amp;  ", " &amp;  Shares!V2223 &amp;  ", " &amp;  Shares!W2223 &amp;  ", " &amp;  Shares!X2223 &amp;  ", " &amp;  Shares!Y2223 &amp;  ", " &amp;  Shares!Z2223 &amp;  ", " &amp;  Shares!AA2223 &amp;  ", " &amp;  Shares!AB2223 &amp;  ", " &amp;  Shares!AC2223 &amp;  ", " &amp;  Shares!AD2223 &amp;  ", " &amp;  Shares!AE2223 &amp;  ", " &amp;  Shares!AF2223 &amp;  ", " &amp;  Shares!AG2223 &amp;  ", " &amp;  Shares!AH2223 &amp;  ", " &amp;  Shares!AI2223 &amp;  ", " &amp;  Shares!AJ2223 &amp;  ", " &amp;  Shares!AK2223 &amp;  ", " &amp;  Shares!AL2223 &amp;  ", " &amp;  Shares!AM2223 &amp;  ", " &amp;  Shares!#REF! &amp;  ", " &amp;  Shares!AN2223 &amp;  ", " &amp;  Shares!AO2223 &amp;  ", " &amp;  Shares!AP2223 &amp;  ", " &amp;  Shares!AQ2223 &amp;  ", " &amp;  Shares!AR2223 &amp;  ", " &amp;  Shares!AS2223 &amp;  ", " &amp;  Shares!AT2223 &amp;  ", " &amp;  Shares!AU2223 &amp;  ", " &amp;  Shares!AV2223 &amp;  ", " &amp;  Shares!AW2223 &amp;  ", " &amp;  Shares!AX2223 &amp;  "),"</f>
        <v>#REF!</v>
      </c>
    </row>
    <row r="2223" spans="1:1" x14ac:dyDescent="0.2">
      <c r="A2223" t="e">
        <f>"('"&amp; Shares!A2224 &amp; "', '2017-01-26', " &amp;  Shares!C2224 &amp;  ", " &amp;  Shares!D2224 &amp;  ", " &amp;  Shares!E2224 &amp;  ", " &amp;  Shares!F2224 &amp;  ", " &amp;  Shares!G2224 &amp;  ", " &amp;  Shares!H2224 &amp;  ", " &amp;  Shares!I2224 &amp;  ", " &amp;  Shares!J2224 &amp;  ", " &amp;  Shares!K2224 &amp;  ", " &amp;  Shares!L2224 &amp;  ", " &amp;  Shares!M2224 &amp;  ", " &amp;  Shares!N2224 &amp;  ", " &amp;  Shares!O2224 &amp;  ", " &amp;  Shares!P2224 &amp;  ", " &amp;  Shares!Q2224 &amp;  ", " &amp;  Shares!R2224 &amp;  ", " &amp;  Shares!S2224 &amp;  ", " &amp;  Shares!T2224 &amp;  ", " &amp;  Shares!U2224 &amp;  ", " &amp;  Shares!V2224 &amp;  ", " &amp;  Shares!W2224 &amp;  ", " &amp;  Shares!X2224 &amp;  ", " &amp;  Shares!Y2224 &amp;  ", " &amp;  Shares!Z2224 &amp;  ", " &amp;  Shares!AA2224 &amp;  ", " &amp;  Shares!AB2224 &amp;  ", " &amp;  Shares!AC2224 &amp;  ", " &amp;  Shares!AD2224 &amp;  ", " &amp;  Shares!AE2224 &amp;  ", " &amp;  Shares!AF2224 &amp;  ", " &amp;  Shares!AG2224 &amp;  ", " &amp;  Shares!AH2224 &amp;  ", " &amp;  Shares!AI2224 &amp;  ", " &amp;  Shares!AJ2224 &amp;  ", " &amp;  Shares!AK2224 &amp;  ", " &amp;  Shares!AL2224 &amp;  ", " &amp;  Shares!AM2224 &amp;  ", " &amp;  Shares!#REF! &amp;  ", " &amp;  Shares!AN2224 &amp;  ", " &amp;  Shares!AO2224 &amp;  ", " &amp;  Shares!AP2224 &amp;  ", " &amp;  Shares!AQ2224 &amp;  ", " &amp;  Shares!AR2224 &amp;  ", " &amp;  Shares!AS2224 &amp;  ", " &amp;  Shares!AT2224 &amp;  ", " &amp;  Shares!AU2224 &amp;  ", " &amp;  Shares!AV2224 &amp;  ", " &amp;  Shares!AW2224 &amp;  ", " &amp;  Shares!AX2224 &amp;  "),"</f>
        <v>#REF!</v>
      </c>
    </row>
    <row r="2224" spans="1:1" x14ac:dyDescent="0.2">
      <c r="A2224" t="e">
        <f>"('"&amp; Shares!A2225 &amp; "', '2017-01-26', " &amp;  Shares!C2225 &amp;  ", " &amp;  Shares!D2225 &amp;  ", " &amp;  Shares!E2225 &amp;  ", " &amp;  Shares!F2225 &amp;  ", " &amp;  Shares!G2225 &amp;  ", " &amp;  Shares!H2225 &amp;  ", " &amp;  Shares!I2225 &amp;  ", " &amp;  Shares!J2225 &amp;  ", " &amp;  Shares!K2225 &amp;  ", " &amp;  Shares!L2225 &amp;  ", " &amp;  Shares!M2225 &amp;  ", " &amp;  Shares!N2225 &amp;  ", " &amp;  Shares!O2225 &amp;  ", " &amp;  Shares!P2225 &amp;  ", " &amp;  Shares!Q2225 &amp;  ", " &amp;  Shares!R2225 &amp;  ", " &amp;  Shares!S2225 &amp;  ", " &amp;  Shares!T2225 &amp;  ", " &amp;  Shares!U2225 &amp;  ", " &amp;  Shares!V2225 &amp;  ", " &amp;  Shares!W2225 &amp;  ", " &amp;  Shares!X2225 &amp;  ", " &amp;  Shares!Y2225 &amp;  ", " &amp;  Shares!Z2225 &amp;  ", " &amp;  Shares!AA2225 &amp;  ", " &amp;  Shares!AB2225 &amp;  ", " &amp;  Shares!AC2225 &amp;  ", " &amp;  Shares!AD2225 &amp;  ", " &amp;  Shares!AE2225 &amp;  ", " &amp;  Shares!AF2225 &amp;  ", " &amp;  Shares!AG2225 &amp;  ", " &amp;  Shares!AH2225 &amp;  ", " &amp;  Shares!AI2225 &amp;  ", " &amp;  Shares!AJ2225 &amp;  ", " &amp;  Shares!AK2225 &amp;  ", " &amp;  Shares!AL2225 &amp;  ", " &amp;  Shares!AM2225 &amp;  ", " &amp;  Shares!#REF! &amp;  ", " &amp;  Shares!AN2225 &amp;  ", " &amp;  Shares!AO2225 &amp;  ", " &amp;  Shares!AP2225 &amp;  ", " &amp;  Shares!AQ2225 &amp;  ", " &amp;  Shares!AR2225 &amp;  ", " &amp;  Shares!AS2225 &amp;  ", " &amp;  Shares!AT2225 &amp;  ", " &amp;  Shares!AU2225 &amp;  ", " &amp;  Shares!AV2225 &amp;  ", " &amp;  Shares!AW2225 &amp;  ", " &amp;  Shares!AX2225 &amp;  "),"</f>
        <v>#REF!</v>
      </c>
    </row>
    <row r="2225" spans="1:1" x14ac:dyDescent="0.2">
      <c r="A2225" t="e">
        <f>"('"&amp; Shares!A2226 &amp; "', '2017-01-26', " &amp;  Shares!C2226 &amp;  ", " &amp;  Shares!D2226 &amp;  ", " &amp;  Shares!E2226 &amp;  ", " &amp;  Shares!F2226 &amp;  ", " &amp;  Shares!G2226 &amp;  ", " &amp;  Shares!H2226 &amp;  ", " &amp;  Shares!I2226 &amp;  ", " &amp;  Shares!J2226 &amp;  ", " &amp;  Shares!K2226 &amp;  ", " &amp;  Shares!L2226 &amp;  ", " &amp;  Shares!M2226 &amp;  ", " &amp;  Shares!N2226 &amp;  ", " &amp;  Shares!O2226 &amp;  ", " &amp;  Shares!P2226 &amp;  ", " &amp;  Shares!Q2226 &amp;  ", " &amp;  Shares!R2226 &amp;  ", " &amp;  Shares!S2226 &amp;  ", " &amp;  Shares!T2226 &amp;  ", " &amp;  Shares!U2226 &amp;  ", " &amp;  Shares!V2226 &amp;  ", " &amp;  Shares!W2226 &amp;  ", " &amp;  Shares!X2226 &amp;  ", " &amp;  Shares!Y2226 &amp;  ", " &amp;  Shares!Z2226 &amp;  ", " &amp;  Shares!AA2226 &amp;  ", " &amp;  Shares!AB2226 &amp;  ", " &amp;  Shares!AC2226 &amp;  ", " &amp;  Shares!AD2226 &amp;  ", " &amp;  Shares!AE2226 &amp;  ", " &amp;  Shares!AF2226 &amp;  ", " &amp;  Shares!AG2226 &amp;  ", " &amp;  Shares!AH2226 &amp;  ", " &amp;  Shares!AI2226 &amp;  ", " &amp;  Shares!AJ2226 &amp;  ", " &amp;  Shares!AK2226 &amp;  ", " &amp;  Shares!AL2226 &amp;  ", " &amp;  Shares!AM2226 &amp;  ", " &amp;  Shares!#REF! &amp;  ", " &amp;  Shares!AN2226 &amp;  ", " &amp;  Shares!AO2226 &amp;  ", " &amp;  Shares!AP2226 &amp;  ", " &amp;  Shares!AQ2226 &amp;  ", " &amp;  Shares!AR2226 &amp;  ", " &amp;  Shares!AS2226 &amp;  ", " &amp;  Shares!AT2226 &amp;  ", " &amp;  Shares!AU2226 &amp;  ", " &amp;  Shares!AV2226 &amp;  ", " &amp;  Shares!AW2226 &amp;  ", " &amp;  Shares!AX2226 &amp;  "),"</f>
        <v>#REF!</v>
      </c>
    </row>
    <row r="2226" spans="1:1" x14ac:dyDescent="0.2">
      <c r="A2226" t="e">
        <f>"('"&amp; Shares!A2227 &amp; "', '2017-01-26', " &amp;  Shares!C2227 &amp;  ", " &amp;  Shares!D2227 &amp;  ", " &amp;  Shares!E2227 &amp;  ", " &amp;  Shares!F2227 &amp;  ", " &amp;  Shares!G2227 &amp;  ", " &amp;  Shares!H2227 &amp;  ", " &amp;  Shares!I2227 &amp;  ", " &amp;  Shares!J2227 &amp;  ", " &amp;  Shares!K2227 &amp;  ", " &amp;  Shares!L2227 &amp;  ", " &amp;  Shares!M2227 &amp;  ", " &amp;  Shares!N2227 &amp;  ", " &amp;  Shares!O2227 &amp;  ", " &amp;  Shares!P2227 &amp;  ", " &amp;  Shares!Q2227 &amp;  ", " &amp;  Shares!R2227 &amp;  ", " &amp;  Shares!S2227 &amp;  ", " &amp;  Shares!T2227 &amp;  ", " &amp;  Shares!U2227 &amp;  ", " &amp;  Shares!V2227 &amp;  ", " &amp;  Shares!W2227 &amp;  ", " &amp;  Shares!X2227 &amp;  ", " &amp;  Shares!Y2227 &amp;  ", " &amp;  Shares!Z2227 &amp;  ", " &amp;  Shares!AA2227 &amp;  ", " &amp;  Shares!AB2227 &amp;  ", " &amp;  Shares!AC2227 &amp;  ", " &amp;  Shares!AD2227 &amp;  ", " &amp;  Shares!AE2227 &amp;  ", " &amp;  Shares!AF2227 &amp;  ", " &amp;  Shares!AG2227 &amp;  ", " &amp;  Shares!AH2227 &amp;  ", " &amp;  Shares!AI2227 &amp;  ", " &amp;  Shares!AJ2227 &amp;  ", " &amp;  Shares!AK2227 &amp;  ", " &amp;  Shares!AL2227 &amp;  ", " &amp;  Shares!AM2227 &amp;  ", " &amp;  Shares!#REF! &amp;  ", " &amp;  Shares!AN2227 &amp;  ", " &amp;  Shares!AO2227 &amp;  ", " &amp;  Shares!AP2227 &amp;  ", " &amp;  Shares!AQ2227 &amp;  ", " &amp;  Shares!AR2227 &amp;  ", " &amp;  Shares!AS2227 &amp;  ", " &amp;  Shares!AT2227 &amp;  ", " &amp;  Shares!AU2227 &amp;  ", " &amp;  Shares!AV2227 &amp;  ", " &amp;  Shares!AW2227 &amp;  ", " &amp;  Shares!AX2227 &amp;  "),"</f>
        <v>#REF!</v>
      </c>
    </row>
    <row r="2227" spans="1:1" x14ac:dyDescent="0.2">
      <c r="A2227" t="e">
        <f>"('"&amp; Shares!A2228 &amp; "', '2017-01-26', " &amp;  Shares!C2228 &amp;  ", " &amp;  Shares!D2228 &amp;  ", " &amp;  Shares!E2228 &amp;  ", " &amp;  Shares!F2228 &amp;  ", " &amp;  Shares!G2228 &amp;  ", " &amp;  Shares!H2228 &amp;  ", " &amp;  Shares!I2228 &amp;  ", " &amp;  Shares!J2228 &amp;  ", " &amp;  Shares!K2228 &amp;  ", " &amp;  Shares!L2228 &amp;  ", " &amp;  Shares!M2228 &amp;  ", " &amp;  Shares!N2228 &amp;  ", " &amp;  Shares!O2228 &amp;  ", " &amp;  Shares!P2228 &amp;  ", " &amp;  Shares!Q2228 &amp;  ", " &amp;  Shares!R2228 &amp;  ", " &amp;  Shares!S2228 &amp;  ", " &amp;  Shares!T2228 &amp;  ", " &amp;  Shares!U2228 &amp;  ", " &amp;  Shares!V2228 &amp;  ", " &amp;  Shares!W2228 &amp;  ", " &amp;  Shares!X2228 &amp;  ", " &amp;  Shares!Y2228 &amp;  ", " &amp;  Shares!Z2228 &amp;  ", " &amp;  Shares!AA2228 &amp;  ", " &amp;  Shares!AB2228 &amp;  ", " &amp;  Shares!AC2228 &amp;  ", " &amp;  Shares!AD2228 &amp;  ", " &amp;  Shares!AE2228 &amp;  ", " &amp;  Shares!AF2228 &amp;  ", " &amp;  Shares!AG2228 &amp;  ", " &amp;  Shares!AH2228 &amp;  ", " &amp;  Shares!AI2228 &amp;  ", " &amp;  Shares!AJ2228 &amp;  ", " &amp;  Shares!AK2228 &amp;  ", " &amp;  Shares!AL2228 &amp;  ", " &amp;  Shares!AM2228 &amp;  ", " &amp;  Shares!#REF! &amp;  ", " &amp;  Shares!AN2228 &amp;  ", " &amp;  Shares!AO2228 &amp;  ", " &amp;  Shares!AP2228 &amp;  ", " &amp;  Shares!AQ2228 &amp;  ", " &amp;  Shares!AR2228 &amp;  ", " &amp;  Shares!AS2228 &amp;  ", " &amp;  Shares!AT2228 &amp;  ", " &amp;  Shares!AU2228 &amp;  ", " &amp;  Shares!AV2228 &amp;  ", " &amp;  Shares!AW2228 &amp;  ", " &amp;  Shares!AX2228 &amp;  "),"</f>
        <v>#REF!</v>
      </c>
    </row>
    <row r="2228" spans="1:1" x14ac:dyDescent="0.2">
      <c r="A2228" t="e">
        <f>"('"&amp; Shares!A2229 &amp; "', '2017-01-26', " &amp;  Shares!C2229 &amp;  ", " &amp;  Shares!D2229 &amp;  ", " &amp;  Shares!E2229 &amp;  ", " &amp;  Shares!F2229 &amp;  ", " &amp;  Shares!G2229 &amp;  ", " &amp;  Shares!H2229 &amp;  ", " &amp;  Shares!I2229 &amp;  ", " &amp;  Shares!J2229 &amp;  ", " &amp;  Shares!K2229 &amp;  ", " &amp;  Shares!L2229 &amp;  ", " &amp;  Shares!M2229 &amp;  ", " &amp;  Shares!N2229 &amp;  ", " &amp;  Shares!O2229 &amp;  ", " &amp;  Shares!P2229 &amp;  ", " &amp;  Shares!Q2229 &amp;  ", " &amp;  Shares!R2229 &amp;  ", " &amp;  Shares!S2229 &amp;  ", " &amp;  Shares!T2229 &amp;  ", " &amp;  Shares!U2229 &amp;  ", " &amp;  Shares!V2229 &amp;  ", " &amp;  Shares!W2229 &amp;  ", " &amp;  Shares!X2229 &amp;  ", " &amp;  Shares!Y2229 &amp;  ", " &amp;  Shares!Z2229 &amp;  ", " &amp;  Shares!AA2229 &amp;  ", " &amp;  Shares!AB2229 &amp;  ", " &amp;  Shares!AC2229 &amp;  ", " &amp;  Shares!AD2229 &amp;  ", " &amp;  Shares!AE2229 &amp;  ", " &amp;  Shares!AF2229 &amp;  ", " &amp;  Shares!AG2229 &amp;  ", " &amp;  Shares!AH2229 &amp;  ", " &amp;  Shares!AI2229 &amp;  ", " &amp;  Shares!AJ2229 &amp;  ", " &amp;  Shares!AK2229 &amp;  ", " &amp;  Shares!AL2229 &amp;  ", " &amp;  Shares!AM2229 &amp;  ", " &amp;  Shares!#REF! &amp;  ", " &amp;  Shares!AN2229 &amp;  ", " &amp;  Shares!AO2229 &amp;  ", " &amp;  Shares!AP2229 &amp;  ", " &amp;  Shares!AQ2229 &amp;  ", " &amp;  Shares!AR2229 &amp;  ", " &amp;  Shares!AS2229 &amp;  ", " &amp;  Shares!AT2229 &amp;  ", " &amp;  Shares!AU2229 &amp;  ", " &amp;  Shares!AV2229 &amp;  ", " &amp;  Shares!AW2229 &amp;  ", " &amp;  Shares!AX2229 &amp;  "),"</f>
        <v>#REF!</v>
      </c>
    </row>
    <row r="2229" spans="1:1" x14ac:dyDescent="0.2">
      <c r="A2229" t="e">
        <f>"('"&amp; Shares!A2230 &amp; "', '2017-01-26', " &amp;  Shares!C2230 &amp;  ", " &amp;  Shares!D2230 &amp;  ", " &amp;  Shares!E2230 &amp;  ", " &amp;  Shares!F2230 &amp;  ", " &amp;  Shares!G2230 &amp;  ", " &amp;  Shares!H2230 &amp;  ", " &amp;  Shares!I2230 &amp;  ", " &amp;  Shares!J2230 &amp;  ", " &amp;  Shares!K2230 &amp;  ", " &amp;  Shares!L2230 &amp;  ", " &amp;  Shares!M2230 &amp;  ", " &amp;  Shares!N2230 &amp;  ", " &amp;  Shares!O2230 &amp;  ", " &amp;  Shares!P2230 &amp;  ", " &amp;  Shares!Q2230 &amp;  ", " &amp;  Shares!R2230 &amp;  ", " &amp;  Shares!S2230 &amp;  ", " &amp;  Shares!T2230 &amp;  ", " &amp;  Shares!U2230 &amp;  ", " &amp;  Shares!V2230 &amp;  ", " &amp;  Shares!W2230 &amp;  ", " &amp;  Shares!X2230 &amp;  ", " &amp;  Shares!Y2230 &amp;  ", " &amp;  Shares!Z2230 &amp;  ", " &amp;  Shares!AA2230 &amp;  ", " &amp;  Shares!AB2230 &amp;  ", " &amp;  Shares!AC2230 &amp;  ", " &amp;  Shares!AD2230 &amp;  ", " &amp;  Shares!AE2230 &amp;  ", " &amp;  Shares!AF2230 &amp;  ", " &amp;  Shares!AG2230 &amp;  ", " &amp;  Shares!AH2230 &amp;  ", " &amp;  Shares!AI2230 &amp;  ", " &amp;  Shares!AJ2230 &amp;  ", " &amp;  Shares!AK2230 &amp;  ", " &amp;  Shares!AL2230 &amp;  ", " &amp;  Shares!AM2230 &amp;  ", " &amp;  Shares!#REF! &amp;  ", " &amp;  Shares!AN2230 &amp;  ", " &amp;  Shares!AO2230 &amp;  ", " &amp;  Shares!AP2230 &amp;  ", " &amp;  Shares!AQ2230 &amp;  ", " &amp;  Shares!AR2230 &amp;  ", " &amp;  Shares!AS2230 &amp;  ", " &amp;  Shares!AT2230 &amp;  ", " &amp;  Shares!AU2230 &amp;  ", " &amp;  Shares!AV2230 &amp;  ", " &amp;  Shares!AW2230 &amp;  ", " &amp;  Shares!AX2230 &amp;  "),"</f>
        <v>#REF!</v>
      </c>
    </row>
    <row r="2230" spans="1:1" x14ac:dyDescent="0.2">
      <c r="A2230" t="e">
        <f>"('"&amp; Shares!A2231 &amp; "', '2017-01-26', " &amp;  Shares!C2231 &amp;  ", " &amp;  Shares!D2231 &amp;  ", " &amp;  Shares!E2231 &amp;  ", " &amp;  Shares!F2231 &amp;  ", " &amp;  Shares!G2231 &amp;  ", " &amp;  Shares!H2231 &amp;  ", " &amp;  Shares!I2231 &amp;  ", " &amp;  Shares!J2231 &amp;  ", " &amp;  Shares!K2231 &amp;  ", " &amp;  Shares!L2231 &amp;  ", " &amp;  Shares!M2231 &amp;  ", " &amp;  Shares!N2231 &amp;  ", " &amp;  Shares!O2231 &amp;  ", " &amp;  Shares!P2231 &amp;  ", " &amp;  Shares!Q2231 &amp;  ", " &amp;  Shares!R2231 &amp;  ", " &amp;  Shares!S2231 &amp;  ", " &amp;  Shares!T2231 &amp;  ", " &amp;  Shares!U2231 &amp;  ", " &amp;  Shares!V2231 &amp;  ", " &amp;  Shares!W2231 &amp;  ", " &amp;  Shares!X2231 &amp;  ", " &amp;  Shares!Y2231 &amp;  ", " &amp;  Shares!Z2231 &amp;  ", " &amp;  Shares!AA2231 &amp;  ", " &amp;  Shares!AB2231 &amp;  ", " &amp;  Shares!AC2231 &amp;  ", " &amp;  Shares!AD2231 &amp;  ", " &amp;  Shares!AE2231 &amp;  ", " &amp;  Shares!AF2231 &amp;  ", " &amp;  Shares!AG2231 &amp;  ", " &amp;  Shares!AH2231 &amp;  ", " &amp;  Shares!AI2231 &amp;  ", " &amp;  Shares!AJ2231 &amp;  ", " &amp;  Shares!AK2231 &amp;  ", " &amp;  Shares!AL2231 &amp;  ", " &amp;  Shares!AM2231 &amp;  ", " &amp;  Shares!#REF! &amp;  ", " &amp;  Shares!AN2231 &amp;  ", " &amp;  Shares!AO2231 &amp;  ", " &amp;  Shares!AP2231 &amp;  ", " &amp;  Shares!AQ2231 &amp;  ", " &amp;  Shares!AR2231 &amp;  ", " &amp;  Shares!AS2231 &amp;  ", " &amp;  Shares!AT2231 &amp;  ", " &amp;  Shares!AU2231 &amp;  ", " &amp;  Shares!AV2231 &amp;  ", " &amp;  Shares!AW2231 &amp;  ", " &amp;  Shares!AX2231 &amp;  "),"</f>
        <v>#REF!</v>
      </c>
    </row>
    <row r="2231" spans="1:1" x14ac:dyDescent="0.2">
      <c r="A2231" t="e">
        <f>"('"&amp; Shares!A2232 &amp; "', '2017-01-26', " &amp;  Shares!C2232 &amp;  ", " &amp;  Shares!D2232 &amp;  ", " &amp;  Shares!E2232 &amp;  ", " &amp;  Shares!F2232 &amp;  ", " &amp;  Shares!G2232 &amp;  ", " &amp;  Shares!H2232 &amp;  ", " &amp;  Shares!I2232 &amp;  ", " &amp;  Shares!J2232 &amp;  ", " &amp;  Shares!K2232 &amp;  ", " &amp;  Shares!L2232 &amp;  ", " &amp;  Shares!M2232 &amp;  ", " &amp;  Shares!N2232 &amp;  ", " &amp;  Shares!O2232 &amp;  ", " &amp;  Shares!P2232 &amp;  ", " &amp;  Shares!Q2232 &amp;  ", " &amp;  Shares!R2232 &amp;  ", " &amp;  Shares!S2232 &amp;  ", " &amp;  Shares!T2232 &amp;  ", " &amp;  Shares!U2232 &amp;  ", " &amp;  Shares!V2232 &amp;  ", " &amp;  Shares!W2232 &amp;  ", " &amp;  Shares!X2232 &amp;  ", " &amp;  Shares!Y2232 &amp;  ", " &amp;  Shares!Z2232 &amp;  ", " &amp;  Shares!AA2232 &amp;  ", " &amp;  Shares!AB2232 &amp;  ", " &amp;  Shares!AC2232 &amp;  ", " &amp;  Shares!AD2232 &amp;  ", " &amp;  Shares!AE2232 &amp;  ", " &amp;  Shares!AF2232 &amp;  ", " &amp;  Shares!AG2232 &amp;  ", " &amp;  Shares!AH2232 &amp;  ", " &amp;  Shares!AI2232 &amp;  ", " &amp;  Shares!AJ2232 &amp;  ", " &amp;  Shares!AK2232 &amp;  ", " &amp;  Shares!AL2232 &amp;  ", " &amp;  Shares!AM2232 &amp;  ", " &amp;  Shares!#REF! &amp;  ", " &amp;  Shares!AN2232 &amp;  ", " &amp;  Shares!AO2232 &amp;  ", " &amp;  Shares!AP2232 &amp;  ", " &amp;  Shares!AQ2232 &amp;  ", " &amp;  Shares!AR2232 &amp;  ", " &amp;  Shares!AS2232 &amp;  ", " &amp;  Shares!AT2232 &amp;  ", " &amp;  Shares!AU2232 &amp;  ", " &amp;  Shares!AV2232 &amp;  ", " &amp;  Shares!AW2232 &amp;  ", " &amp;  Shares!AX2232 &amp;  "),"</f>
        <v>#REF!</v>
      </c>
    </row>
    <row r="2232" spans="1:1" x14ac:dyDescent="0.2">
      <c r="A2232" t="e">
        <f>"('"&amp; Shares!A2233 &amp; "', '2017-01-26', " &amp;  Shares!C2233 &amp;  ", " &amp;  Shares!D2233 &amp;  ", " &amp;  Shares!E2233 &amp;  ", " &amp;  Shares!F2233 &amp;  ", " &amp;  Shares!G2233 &amp;  ", " &amp;  Shares!H2233 &amp;  ", " &amp;  Shares!I2233 &amp;  ", " &amp;  Shares!J2233 &amp;  ", " &amp;  Shares!K2233 &amp;  ", " &amp;  Shares!L2233 &amp;  ", " &amp;  Shares!M2233 &amp;  ", " &amp;  Shares!N2233 &amp;  ", " &amp;  Shares!O2233 &amp;  ", " &amp;  Shares!P2233 &amp;  ", " &amp;  Shares!Q2233 &amp;  ", " &amp;  Shares!R2233 &amp;  ", " &amp;  Shares!S2233 &amp;  ", " &amp;  Shares!T2233 &amp;  ", " &amp;  Shares!U2233 &amp;  ", " &amp;  Shares!V2233 &amp;  ", " &amp;  Shares!W2233 &amp;  ", " &amp;  Shares!X2233 &amp;  ", " &amp;  Shares!Y2233 &amp;  ", " &amp;  Shares!Z2233 &amp;  ", " &amp;  Shares!AA2233 &amp;  ", " &amp;  Shares!AB2233 &amp;  ", " &amp;  Shares!AC2233 &amp;  ", " &amp;  Shares!AD2233 &amp;  ", " &amp;  Shares!AE2233 &amp;  ", " &amp;  Shares!AF2233 &amp;  ", " &amp;  Shares!AG2233 &amp;  ", " &amp;  Shares!AH2233 &amp;  ", " &amp;  Shares!AI2233 &amp;  ", " &amp;  Shares!AJ2233 &amp;  ", " &amp;  Shares!AK2233 &amp;  ", " &amp;  Shares!AL2233 &amp;  ", " &amp;  Shares!AM2233 &amp;  ", " &amp;  Shares!#REF! &amp;  ", " &amp;  Shares!AN2233 &amp;  ", " &amp;  Shares!AO2233 &amp;  ", " &amp;  Shares!AP2233 &amp;  ", " &amp;  Shares!AQ2233 &amp;  ", " &amp;  Shares!AR2233 &amp;  ", " &amp;  Shares!AS2233 &amp;  ", " &amp;  Shares!AT2233 &amp;  ", " &amp;  Shares!AU2233 &amp;  ", " &amp;  Shares!AV2233 &amp;  ", " &amp;  Shares!AW2233 &amp;  ", " &amp;  Shares!AX2233 &amp;  "),"</f>
        <v>#REF!</v>
      </c>
    </row>
    <row r="2233" spans="1:1" x14ac:dyDescent="0.2">
      <c r="A2233" t="e">
        <f>"('"&amp; Shares!A2234 &amp; "', '2017-01-26', " &amp;  Shares!C2234 &amp;  ", " &amp;  Shares!D2234 &amp;  ", " &amp;  Shares!E2234 &amp;  ", " &amp;  Shares!F2234 &amp;  ", " &amp;  Shares!G2234 &amp;  ", " &amp;  Shares!H2234 &amp;  ", " &amp;  Shares!I2234 &amp;  ", " &amp;  Shares!J2234 &amp;  ", " &amp;  Shares!K2234 &amp;  ", " &amp;  Shares!L2234 &amp;  ", " &amp;  Shares!M2234 &amp;  ", " &amp;  Shares!N2234 &amp;  ", " &amp;  Shares!O2234 &amp;  ", " &amp;  Shares!P2234 &amp;  ", " &amp;  Shares!Q2234 &amp;  ", " &amp;  Shares!R2234 &amp;  ", " &amp;  Shares!S2234 &amp;  ", " &amp;  Shares!T2234 &amp;  ", " &amp;  Shares!U2234 &amp;  ", " &amp;  Shares!V2234 &amp;  ", " &amp;  Shares!W2234 &amp;  ", " &amp;  Shares!X2234 &amp;  ", " &amp;  Shares!Y2234 &amp;  ", " &amp;  Shares!Z2234 &amp;  ", " &amp;  Shares!AA2234 &amp;  ", " &amp;  Shares!AB2234 &amp;  ", " &amp;  Shares!AC2234 &amp;  ", " &amp;  Shares!AD2234 &amp;  ", " &amp;  Shares!AE2234 &amp;  ", " &amp;  Shares!AF2234 &amp;  ", " &amp;  Shares!AG2234 &amp;  ", " &amp;  Shares!AH2234 &amp;  ", " &amp;  Shares!AI2234 &amp;  ", " &amp;  Shares!AJ2234 &amp;  ", " &amp;  Shares!AK2234 &amp;  ", " &amp;  Shares!AL2234 &amp;  ", " &amp;  Shares!AM2234 &amp;  ", " &amp;  Shares!#REF! &amp;  ", " &amp;  Shares!AN2234 &amp;  ", " &amp;  Shares!AO2234 &amp;  ", " &amp;  Shares!AP2234 &amp;  ", " &amp;  Shares!AQ2234 &amp;  ", " &amp;  Shares!AR2234 &amp;  ", " &amp;  Shares!AS2234 &amp;  ", " &amp;  Shares!AT2234 &amp;  ", " &amp;  Shares!AU2234 &amp;  ", " &amp;  Shares!AV2234 &amp;  ", " &amp;  Shares!AW2234 &amp;  ", " &amp;  Shares!AX2234 &amp;  "),"</f>
        <v>#REF!</v>
      </c>
    </row>
    <row r="2234" spans="1:1" x14ac:dyDescent="0.2">
      <c r="A2234" t="e">
        <f>"('"&amp; Shares!A2235 &amp; "', '2017-01-26', " &amp;  Shares!C2235 &amp;  ", " &amp;  Shares!D2235 &amp;  ", " &amp;  Shares!E2235 &amp;  ", " &amp;  Shares!F2235 &amp;  ", " &amp;  Shares!G2235 &amp;  ", " &amp;  Shares!H2235 &amp;  ", " &amp;  Shares!I2235 &amp;  ", " &amp;  Shares!J2235 &amp;  ", " &amp;  Shares!K2235 &amp;  ", " &amp;  Shares!L2235 &amp;  ", " &amp;  Shares!M2235 &amp;  ", " &amp;  Shares!N2235 &amp;  ", " &amp;  Shares!O2235 &amp;  ", " &amp;  Shares!P2235 &amp;  ", " &amp;  Shares!Q2235 &amp;  ", " &amp;  Shares!R2235 &amp;  ", " &amp;  Shares!S2235 &amp;  ", " &amp;  Shares!T2235 &amp;  ", " &amp;  Shares!U2235 &amp;  ", " &amp;  Shares!V2235 &amp;  ", " &amp;  Shares!W2235 &amp;  ", " &amp;  Shares!X2235 &amp;  ", " &amp;  Shares!Y2235 &amp;  ", " &amp;  Shares!Z2235 &amp;  ", " &amp;  Shares!AA2235 &amp;  ", " &amp;  Shares!AB2235 &amp;  ", " &amp;  Shares!AC2235 &amp;  ", " &amp;  Shares!AD2235 &amp;  ", " &amp;  Shares!AE2235 &amp;  ", " &amp;  Shares!AF2235 &amp;  ", " &amp;  Shares!AG2235 &amp;  ", " &amp;  Shares!AH2235 &amp;  ", " &amp;  Shares!AI2235 &amp;  ", " &amp;  Shares!AJ2235 &amp;  ", " &amp;  Shares!AK2235 &amp;  ", " &amp;  Shares!AL2235 &amp;  ", " &amp;  Shares!AM2235 &amp;  ", " &amp;  Shares!#REF! &amp;  ", " &amp;  Shares!AN2235 &amp;  ", " &amp;  Shares!AO2235 &amp;  ", " &amp;  Shares!AP2235 &amp;  ", " &amp;  Shares!AQ2235 &amp;  ", " &amp;  Shares!AR2235 &amp;  ", " &amp;  Shares!AS2235 &amp;  ", " &amp;  Shares!AT2235 &amp;  ", " &amp;  Shares!AU2235 &amp;  ", " &amp;  Shares!AV2235 &amp;  ", " &amp;  Shares!AW2235 &amp;  ", " &amp;  Shares!AX2235 &amp;  "),"</f>
        <v>#REF!</v>
      </c>
    </row>
    <row r="2235" spans="1:1" x14ac:dyDescent="0.2">
      <c r="A2235" t="e">
        <f>"('"&amp; Shares!A2236 &amp; "', '2017-01-26', " &amp;  Shares!C2236 &amp;  ", " &amp;  Shares!D2236 &amp;  ", " &amp;  Shares!E2236 &amp;  ", " &amp;  Shares!F2236 &amp;  ", " &amp;  Shares!G2236 &amp;  ", " &amp;  Shares!H2236 &amp;  ", " &amp;  Shares!I2236 &amp;  ", " &amp;  Shares!J2236 &amp;  ", " &amp;  Shares!K2236 &amp;  ", " &amp;  Shares!L2236 &amp;  ", " &amp;  Shares!M2236 &amp;  ", " &amp;  Shares!N2236 &amp;  ", " &amp;  Shares!O2236 &amp;  ", " &amp;  Shares!P2236 &amp;  ", " &amp;  Shares!Q2236 &amp;  ", " &amp;  Shares!R2236 &amp;  ", " &amp;  Shares!S2236 &amp;  ", " &amp;  Shares!T2236 &amp;  ", " &amp;  Shares!U2236 &amp;  ", " &amp;  Shares!V2236 &amp;  ", " &amp;  Shares!W2236 &amp;  ", " &amp;  Shares!X2236 &amp;  ", " &amp;  Shares!Y2236 &amp;  ", " &amp;  Shares!Z2236 &amp;  ", " &amp;  Shares!AA2236 &amp;  ", " &amp;  Shares!AB2236 &amp;  ", " &amp;  Shares!AC2236 &amp;  ", " &amp;  Shares!AD2236 &amp;  ", " &amp;  Shares!AE2236 &amp;  ", " &amp;  Shares!AF2236 &amp;  ", " &amp;  Shares!AG2236 &amp;  ", " &amp;  Shares!AH2236 &amp;  ", " &amp;  Shares!AI2236 &amp;  ", " &amp;  Shares!AJ2236 &amp;  ", " &amp;  Shares!AK2236 &amp;  ", " &amp;  Shares!AL2236 &amp;  ", " &amp;  Shares!AM2236 &amp;  ", " &amp;  Shares!#REF! &amp;  ", " &amp;  Shares!AN2236 &amp;  ", " &amp;  Shares!AO2236 &amp;  ", " &amp;  Shares!AP2236 &amp;  ", " &amp;  Shares!AQ2236 &amp;  ", " &amp;  Shares!AR2236 &amp;  ", " &amp;  Shares!AS2236 &amp;  ", " &amp;  Shares!AT2236 &amp;  ", " &amp;  Shares!AU2236 &amp;  ", " &amp;  Shares!AV2236 &amp;  ", " &amp;  Shares!AW2236 &amp;  ", " &amp;  Shares!AX2236 &amp;  "),"</f>
        <v>#REF!</v>
      </c>
    </row>
    <row r="2236" spans="1:1" x14ac:dyDescent="0.2">
      <c r="A2236" t="e">
        <f>"('"&amp; Shares!A2237 &amp; "', '2017-01-26', " &amp;  Shares!C2237 &amp;  ", " &amp;  Shares!D2237 &amp;  ", " &amp;  Shares!E2237 &amp;  ", " &amp;  Shares!F2237 &amp;  ", " &amp;  Shares!G2237 &amp;  ", " &amp;  Shares!H2237 &amp;  ", " &amp;  Shares!I2237 &amp;  ", " &amp;  Shares!J2237 &amp;  ", " &amp;  Shares!K2237 &amp;  ", " &amp;  Shares!L2237 &amp;  ", " &amp;  Shares!M2237 &amp;  ", " &amp;  Shares!N2237 &amp;  ", " &amp;  Shares!O2237 &amp;  ", " &amp;  Shares!P2237 &amp;  ", " &amp;  Shares!Q2237 &amp;  ", " &amp;  Shares!R2237 &amp;  ", " &amp;  Shares!S2237 &amp;  ", " &amp;  Shares!T2237 &amp;  ", " &amp;  Shares!U2237 &amp;  ", " &amp;  Shares!V2237 &amp;  ", " &amp;  Shares!W2237 &amp;  ", " &amp;  Shares!X2237 &amp;  ", " &amp;  Shares!Y2237 &amp;  ", " &amp;  Shares!Z2237 &amp;  ", " &amp;  Shares!AA2237 &amp;  ", " &amp;  Shares!AB2237 &amp;  ", " &amp;  Shares!AC2237 &amp;  ", " &amp;  Shares!AD2237 &amp;  ", " &amp;  Shares!AE2237 &amp;  ", " &amp;  Shares!AF2237 &amp;  ", " &amp;  Shares!AG2237 &amp;  ", " &amp;  Shares!AH2237 &amp;  ", " &amp;  Shares!AI2237 &amp;  ", " &amp;  Shares!AJ2237 &amp;  ", " &amp;  Shares!AK2237 &amp;  ", " &amp;  Shares!AL2237 &amp;  ", " &amp;  Shares!AM2237 &amp;  ", " &amp;  Shares!#REF! &amp;  ", " &amp;  Shares!AN2237 &amp;  ", " &amp;  Shares!AO2237 &amp;  ", " &amp;  Shares!AP2237 &amp;  ", " &amp;  Shares!AQ2237 &amp;  ", " &amp;  Shares!AR2237 &amp;  ", " &amp;  Shares!AS2237 &amp;  ", " &amp;  Shares!AT2237 &amp;  ", " &amp;  Shares!AU2237 &amp;  ", " &amp;  Shares!AV2237 &amp;  ", " &amp;  Shares!AW2237 &amp;  ", " &amp;  Shares!AX2237 &amp;  "),"</f>
        <v>#REF!</v>
      </c>
    </row>
    <row r="2237" spans="1:1" x14ac:dyDescent="0.2">
      <c r="A2237" t="e">
        <f>"('"&amp; Shares!A2238 &amp; "', '2017-01-26', " &amp;  Shares!C2238 &amp;  ", " &amp;  Shares!D2238 &amp;  ", " &amp;  Shares!E2238 &amp;  ", " &amp;  Shares!F2238 &amp;  ", " &amp;  Shares!G2238 &amp;  ", " &amp;  Shares!H2238 &amp;  ", " &amp;  Shares!I2238 &amp;  ", " &amp;  Shares!J2238 &amp;  ", " &amp;  Shares!K2238 &amp;  ", " &amp;  Shares!L2238 &amp;  ", " &amp;  Shares!M2238 &amp;  ", " &amp;  Shares!N2238 &amp;  ", " &amp;  Shares!O2238 &amp;  ", " &amp;  Shares!P2238 &amp;  ", " &amp;  Shares!Q2238 &amp;  ", " &amp;  Shares!R2238 &amp;  ", " &amp;  Shares!S2238 &amp;  ", " &amp;  Shares!T2238 &amp;  ", " &amp;  Shares!U2238 &amp;  ", " &amp;  Shares!V2238 &amp;  ", " &amp;  Shares!W2238 &amp;  ", " &amp;  Shares!X2238 &amp;  ", " &amp;  Shares!Y2238 &amp;  ", " &amp;  Shares!Z2238 &amp;  ", " &amp;  Shares!AA2238 &amp;  ", " &amp;  Shares!AB2238 &amp;  ", " &amp;  Shares!AC2238 &amp;  ", " &amp;  Shares!AD2238 &amp;  ", " &amp;  Shares!AE2238 &amp;  ", " &amp;  Shares!AF2238 &amp;  ", " &amp;  Shares!AG2238 &amp;  ", " &amp;  Shares!AH2238 &amp;  ", " &amp;  Shares!AI2238 &amp;  ", " &amp;  Shares!AJ2238 &amp;  ", " &amp;  Shares!AK2238 &amp;  ", " &amp;  Shares!AL2238 &amp;  ", " &amp;  Shares!AM2238 &amp;  ", " &amp;  Shares!#REF! &amp;  ", " &amp;  Shares!AN2238 &amp;  ", " &amp;  Shares!AO2238 &amp;  ", " &amp;  Shares!AP2238 &amp;  ", " &amp;  Shares!AQ2238 &amp;  ", " &amp;  Shares!AR2238 &amp;  ", " &amp;  Shares!AS2238 &amp;  ", " &amp;  Shares!AT2238 &amp;  ", " &amp;  Shares!AU2238 &amp;  ", " &amp;  Shares!AV2238 &amp;  ", " &amp;  Shares!AW2238 &amp;  ", " &amp;  Shares!AX2238 &amp;  "),"</f>
        <v>#REF!</v>
      </c>
    </row>
    <row r="2238" spans="1:1" x14ac:dyDescent="0.2">
      <c r="A2238" t="e">
        <f>"('"&amp; Shares!A2239 &amp; "', '2017-01-26', " &amp;  Shares!C2239 &amp;  ", " &amp;  Shares!D2239 &amp;  ", " &amp;  Shares!E2239 &amp;  ", " &amp;  Shares!F2239 &amp;  ", " &amp;  Shares!G2239 &amp;  ", " &amp;  Shares!H2239 &amp;  ", " &amp;  Shares!I2239 &amp;  ", " &amp;  Shares!J2239 &amp;  ", " &amp;  Shares!K2239 &amp;  ", " &amp;  Shares!L2239 &amp;  ", " &amp;  Shares!M2239 &amp;  ", " &amp;  Shares!N2239 &amp;  ", " &amp;  Shares!O2239 &amp;  ", " &amp;  Shares!P2239 &amp;  ", " &amp;  Shares!Q2239 &amp;  ", " &amp;  Shares!R2239 &amp;  ", " &amp;  Shares!S2239 &amp;  ", " &amp;  Shares!T2239 &amp;  ", " &amp;  Shares!U2239 &amp;  ", " &amp;  Shares!V2239 &amp;  ", " &amp;  Shares!W2239 &amp;  ", " &amp;  Shares!X2239 &amp;  ", " &amp;  Shares!Y2239 &amp;  ", " &amp;  Shares!Z2239 &amp;  ", " &amp;  Shares!AA2239 &amp;  ", " &amp;  Shares!AB2239 &amp;  ", " &amp;  Shares!AC2239 &amp;  ", " &amp;  Shares!AD2239 &amp;  ", " &amp;  Shares!AE2239 &amp;  ", " &amp;  Shares!AF2239 &amp;  ", " &amp;  Shares!AG2239 &amp;  ", " &amp;  Shares!AH2239 &amp;  ", " &amp;  Shares!AI2239 &amp;  ", " &amp;  Shares!AJ2239 &amp;  ", " &amp;  Shares!AK2239 &amp;  ", " &amp;  Shares!AL2239 &amp;  ", " &amp;  Shares!AM2239 &amp;  ", " &amp;  Shares!#REF! &amp;  ", " &amp;  Shares!AN2239 &amp;  ", " &amp;  Shares!AO2239 &amp;  ", " &amp;  Shares!AP2239 &amp;  ", " &amp;  Shares!AQ2239 &amp;  ", " &amp;  Shares!AR2239 &amp;  ", " &amp;  Shares!AS2239 &amp;  ", " &amp;  Shares!AT2239 &amp;  ", " &amp;  Shares!AU2239 &amp;  ", " &amp;  Shares!AV2239 &amp;  ", " &amp;  Shares!AW2239 &amp;  ", " &amp;  Shares!AX2239 &amp;  "),"</f>
        <v>#REF!</v>
      </c>
    </row>
    <row r="2239" spans="1:1" x14ac:dyDescent="0.2">
      <c r="A2239" t="e">
        <f>"('"&amp; Shares!A2240 &amp; "', '2017-01-26', " &amp;  Shares!C2240 &amp;  ", " &amp;  Shares!D2240 &amp;  ", " &amp;  Shares!E2240 &amp;  ", " &amp;  Shares!F2240 &amp;  ", " &amp;  Shares!G2240 &amp;  ", " &amp;  Shares!H2240 &amp;  ", " &amp;  Shares!I2240 &amp;  ", " &amp;  Shares!J2240 &amp;  ", " &amp;  Shares!K2240 &amp;  ", " &amp;  Shares!L2240 &amp;  ", " &amp;  Shares!M2240 &amp;  ", " &amp;  Shares!N2240 &amp;  ", " &amp;  Shares!O2240 &amp;  ", " &amp;  Shares!P2240 &amp;  ", " &amp;  Shares!Q2240 &amp;  ", " &amp;  Shares!R2240 &amp;  ", " &amp;  Shares!S2240 &amp;  ", " &amp;  Shares!T2240 &amp;  ", " &amp;  Shares!U2240 &amp;  ", " &amp;  Shares!V2240 &amp;  ", " &amp;  Shares!W2240 &amp;  ", " &amp;  Shares!X2240 &amp;  ", " &amp;  Shares!Y2240 &amp;  ", " &amp;  Shares!Z2240 &amp;  ", " &amp;  Shares!AA2240 &amp;  ", " &amp;  Shares!AB2240 &amp;  ", " &amp;  Shares!AC2240 &amp;  ", " &amp;  Shares!AD2240 &amp;  ", " &amp;  Shares!AE2240 &amp;  ", " &amp;  Shares!AF2240 &amp;  ", " &amp;  Shares!AG2240 &amp;  ", " &amp;  Shares!AH2240 &amp;  ", " &amp;  Shares!AI2240 &amp;  ", " &amp;  Shares!AJ2240 &amp;  ", " &amp;  Shares!AK2240 &amp;  ", " &amp;  Shares!AL2240 &amp;  ", " &amp;  Shares!AM2240 &amp;  ", " &amp;  Shares!#REF! &amp;  ", " &amp;  Shares!AN2240 &amp;  ", " &amp;  Shares!AO2240 &amp;  ", " &amp;  Shares!AP2240 &amp;  ", " &amp;  Shares!AQ2240 &amp;  ", " &amp;  Shares!AR2240 &amp;  ", " &amp;  Shares!AS2240 &amp;  ", " &amp;  Shares!AT2240 &amp;  ", " &amp;  Shares!AU2240 &amp;  ", " &amp;  Shares!AV2240 &amp;  ", " &amp;  Shares!AW2240 &amp;  ", " &amp;  Shares!AX2240 &amp;  "),"</f>
        <v>#REF!</v>
      </c>
    </row>
    <row r="2240" spans="1:1" x14ac:dyDescent="0.2">
      <c r="A2240" t="e">
        <f>"('"&amp; Shares!A2241 &amp; "', '2017-01-26', " &amp;  Shares!C2241 &amp;  ", " &amp;  Shares!D2241 &amp;  ", " &amp;  Shares!E2241 &amp;  ", " &amp;  Shares!F2241 &amp;  ", " &amp;  Shares!G2241 &amp;  ", " &amp;  Shares!H2241 &amp;  ", " &amp;  Shares!I2241 &amp;  ", " &amp;  Shares!J2241 &amp;  ", " &amp;  Shares!K2241 &amp;  ", " &amp;  Shares!L2241 &amp;  ", " &amp;  Shares!M2241 &amp;  ", " &amp;  Shares!N2241 &amp;  ", " &amp;  Shares!O2241 &amp;  ", " &amp;  Shares!P2241 &amp;  ", " &amp;  Shares!Q2241 &amp;  ", " &amp;  Shares!R2241 &amp;  ", " &amp;  Shares!S2241 &amp;  ", " &amp;  Shares!T2241 &amp;  ", " &amp;  Shares!U2241 &amp;  ", " &amp;  Shares!V2241 &amp;  ", " &amp;  Shares!W2241 &amp;  ", " &amp;  Shares!X2241 &amp;  ", " &amp;  Shares!Y2241 &amp;  ", " &amp;  Shares!Z2241 &amp;  ", " &amp;  Shares!AA2241 &amp;  ", " &amp;  Shares!AB2241 &amp;  ", " &amp;  Shares!AC2241 &amp;  ", " &amp;  Shares!AD2241 &amp;  ", " &amp;  Shares!AE2241 &amp;  ", " &amp;  Shares!AF2241 &amp;  ", " &amp;  Shares!AG2241 &amp;  ", " &amp;  Shares!AH2241 &amp;  ", " &amp;  Shares!AI2241 &amp;  ", " &amp;  Shares!AJ2241 &amp;  ", " &amp;  Shares!AK2241 &amp;  ", " &amp;  Shares!AL2241 &amp;  ", " &amp;  Shares!AM2241 &amp;  ", " &amp;  Shares!#REF! &amp;  ", " &amp;  Shares!AN2241 &amp;  ", " &amp;  Shares!AO2241 &amp;  ", " &amp;  Shares!AP2241 &amp;  ", " &amp;  Shares!AQ2241 &amp;  ", " &amp;  Shares!AR2241 &amp;  ", " &amp;  Shares!AS2241 &amp;  ", " &amp;  Shares!AT2241 &amp;  ", " &amp;  Shares!AU2241 &amp;  ", " &amp;  Shares!AV2241 &amp;  ", " &amp;  Shares!AW2241 &amp;  ", " &amp;  Shares!AX2241 &amp;  "),"</f>
        <v>#REF!</v>
      </c>
    </row>
    <row r="2241" spans="1:1" x14ac:dyDescent="0.2">
      <c r="A2241" t="e">
        <f>"('"&amp; Shares!A2242 &amp; "', '2017-01-26', " &amp;  Shares!C2242 &amp;  ", " &amp;  Shares!D2242 &amp;  ", " &amp;  Shares!E2242 &amp;  ", " &amp;  Shares!F2242 &amp;  ", " &amp;  Shares!G2242 &amp;  ", " &amp;  Shares!H2242 &amp;  ", " &amp;  Shares!I2242 &amp;  ", " &amp;  Shares!J2242 &amp;  ", " &amp;  Shares!K2242 &amp;  ", " &amp;  Shares!L2242 &amp;  ", " &amp;  Shares!M2242 &amp;  ", " &amp;  Shares!N2242 &amp;  ", " &amp;  Shares!O2242 &amp;  ", " &amp;  Shares!P2242 &amp;  ", " &amp;  Shares!Q2242 &amp;  ", " &amp;  Shares!R2242 &amp;  ", " &amp;  Shares!S2242 &amp;  ", " &amp;  Shares!T2242 &amp;  ", " &amp;  Shares!U2242 &amp;  ", " &amp;  Shares!V2242 &amp;  ", " &amp;  Shares!W2242 &amp;  ", " &amp;  Shares!X2242 &amp;  ", " &amp;  Shares!Y2242 &amp;  ", " &amp;  Shares!Z2242 &amp;  ", " &amp;  Shares!AA2242 &amp;  ", " &amp;  Shares!AB2242 &amp;  ", " &amp;  Shares!AC2242 &amp;  ", " &amp;  Shares!AD2242 &amp;  ", " &amp;  Shares!AE2242 &amp;  ", " &amp;  Shares!AF2242 &amp;  ", " &amp;  Shares!AG2242 &amp;  ", " &amp;  Shares!AH2242 &amp;  ", " &amp;  Shares!AI2242 &amp;  ", " &amp;  Shares!AJ2242 &amp;  ", " &amp;  Shares!AK2242 &amp;  ", " &amp;  Shares!AL2242 &amp;  ", " &amp;  Shares!AM2242 &amp;  ", " &amp;  Shares!#REF! &amp;  ", " &amp;  Shares!AN2242 &amp;  ", " &amp;  Shares!AO2242 &amp;  ", " &amp;  Shares!AP2242 &amp;  ", " &amp;  Shares!AQ2242 &amp;  ", " &amp;  Shares!AR2242 &amp;  ", " &amp;  Shares!AS2242 &amp;  ", " &amp;  Shares!AT2242 &amp;  ", " &amp;  Shares!AU2242 &amp;  ", " &amp;  Shares!AV2242 &amp;  ", " &amp;  Shares!AW2242 &amp;  ", " &amp;  Shares!AX2242 &amp;  "),"</f>
        <v>#REF!</v>
      </c>
    </row>
    <row r="2242" spans="1:1" x14ac:dyDescent="0.2">
      <c r="A2242" t="e">
        <f>"('"&amp; Shares!A2243 &amp; "', '2017-01-26', " &amp;  Shares!C2243 &amp;  ", " &amp;  Shares!D2243 &amp;  ", " &amp;  Shares!E2243 &amp;  ", " &amp;  Shares!F2243 &amp;  ", " &amp;  Shares!G2243 &amp;  ", " &amp;  Shares!H2243 &amp;  ", " &amp;  Shares!I2243 &amp;  ", " &amp;  Shares!J2243 &amp;  ", " &amp;  Shares!K2243 &amp;  ", " &amp;  Shares!L2243 &amp;  ", " &amp;  Shares!M2243 &amp;  ", " &amp;  Shares!N2243 &amp;  ", " &amp;  Shares!O2243 &amp;  ", " &amp;  Shares!P2243 &amp;  ", " &amp;  Shares!Q2243 &amp;  ", " &amp;  Shares!R2243 &amp;  ", " &amp;  Shares!S2243 &amp;  ", " &amp;  Shares!T2243 &amp;  ", " &amp;  Shares!U2243 &amp;  ", " &amp;  Shares!V2243 &amp;  ", " &amp;  Shares!W2243 &amp;  ", " &amp;  Shares!X2243 &amp;  ", " &amp;  Shares!Y2243 &amp;  ", " &amp;  Shares!Z2243 &amp;  ", " &amp;  Shares!AA2243 &amp;  ", " &amp;  Shares!AB2243 &amp;  ", " &amp;  Shares!AC2243 &amp;  ", " &amp;  Shares!AD2243 &amp;  ", " &amp;  Shares!AE2243 &amp;  ", " &amp;  Shares!AF2243 &amp;  ", " &amp;  Shares!AG2243 &amp;  ", " &amp;  Shares!AH2243 &amp;  ", " &amp;  Shares!AI2243 &amp;  ", " &amp;  Shares!AJ2243 &amp;  ", " &amp;  Shares!AK2243 &amp;  ", " &amp;  Shares!AL2243 &amp;  ", " &amp;  Shares!AM2243 &amp;  ", " &amp;  Shares!#REF! &amp;  ", " &amp;  Shares!AN2243 &amp;  ", " &amp;  Shares!AO2243 &amp;  ", " &amp;  Shares!AP2243 &amp;  ", " &amp;  Shares!AQ2243 &amp;  ", " &amp;  Shares!AR2243 &amp;  ", " &amp;  Shares!AS2243 &amp;  ", " &amp;  Shares!AT2243 &amp;  ", " &amp;  Shares!AU2243 &amp;  ", " &amp;  Shares!AV2243 &amp;  ", " &amp;  Shares!AW2243 &amp;  ", " &amp;  Shares!AX2243 &amp;  "),"</f>
        <v>#REF!</v>
      </c>
    </row>
    <row r="2243" spans="1:1" x14ac:dyDescent="0.2">
      <c r="A2243" t="e">
        <f>"('"&amp; Shares!A2244 &amp; "', '2017-01-26', " &amp;  Shares!C2244 &amp;  ", " &amp;  Shares!D2244 &amp;  ", " &amp;  Shares!E2244 &amp;  ", " &amp;  Shares!F2244 &amp;  ", " &amp;  Shares!G2244 &amp;  ", " &amp;  Shares!H2244 &amp;  ", " &amp;  Shares!I2244 &amp;  ", " &amp;  Shares!J2244 &amp;  ", " &amp;  Shares!K2244 &amp;  ", " &amp;  Shares!L2244 &amp;  ", " &amp;  Shares!M2244 &amp;  ", " &amp;  Shares!N2244 &amp;  ", " &amp;  Shares!O2244 &amp;  ", " &amp;  Shares!P2244 &amp;  ", " &amp;  Shares!Q2244 &amp;  ", " &amp;  Shares!R2244 &amp;  ", " &amp;  Shares!S2244 &amp;  ", " &amp;  Shares!T2244 &amp;  ", " &amp;  Shares!U2244 &amp;  ", " &amp;  Shares!V2244 &amp;  ", " &amp;  Shares!W2244 &amp;  ", " &amp;  Shares!X2244 &amp;  ", " &amp;  Shares!Y2244 &amp;  ", " &amp;  Shares!Z2244 &amp;  ", " &amp;  Shares!AA2244 &amp;  ", " &amp;  Shares!AB2244 &amp;  ", " &amp;  Shares!AC2244 &amp;  ", " &amp;  Shares!AD2244 &amp;  ", " &amp;  Shares!AE2244 &amp;  ", " &amp;  Shares!AF2244 &amp;  ", " &amp;  Shares!AG2244 &amp;  ", " &amp;  Shares!AH2244 &amp;  ", " &amp;  Shares!AI2244 &amp;  ", " &amp;  Shares!AJ2244 &amp;  ", " &amp;  Shares!AK2244 &amp;  ", " &amp;  Shares!AL2244 &amp;  ", " &amp;  Shares!AM2244 &amp;  ", " &amp;  Shares!#REF! &amp;  ", " &amp;  Shares!AN2244 &amp;  ", " &amp;  Shares!AO2244 &amp;  ", " &amp;  Shares!AP2244 &amp;  ", " &amp;  Shares!AQ2244 &amp;  ", " &amp;  Shares!AR2244 &amp;  ", " &amp;  Shares!AS2244 &amp;  ", " &amp;  Shares!AT2244 &amp;  ", " &amp;  Shares!AU2244 &amp;  ", " &amp;  Shares!AV2244 &amp;  ", " &amp;  Shares!AW2244 &amp;  ", " &amp;  Shares!AX2244 &amp;  "),"</f>
        <v>#REF!</v>
      </c>
    </row>
    <row r="2244" spans="1:1" x14ac:dyDescent="0.2">
      <c r="A2244" t="e">
        <f>"('"&amp; Shares!A2245 &amp; "', '2017-01-26', " &amp;  Shares!C2245 &amp;  ", " &amp;  Shares!D2245 &amp;  ", " &amp;  Shares!E2245 &amp;  ", " &amp;  Shares!F2245 &amp;  ", " &amp;  Shares!G2245 &amp;  ", " &amp;  Shares!H2245 &amp;  ", " &amp;  Shares!I2245 &amp;  ", " &amp;  Shares!J2245 &amp;  ", " &amp;  Shares!K2245 &amp;  ", " &amp;  Shares!L2245 &amp;  ", " &amp;  Shares!M2245 &amp;  ", " &amp;  Shares!N2245 &amp;  ", " &amp;  Shares!O2245 &amp;  ", " &amp;  Shares!P2245 &amp;  ", " &amp;  Shares!Q2245 &amp;  ", " &amp;  Shares!R2245 &amp;  ", " &amp;  Shares!S2245 &amp;  ", " &amp;  Shares!T2245 &amp;  ", " &amp;  Shares!U2245 &amp;  ", " &amp;  Shares!V2245 &amp;  ", " &amp;  Shares!W2245 &amp;  ", " &amp;  Shares!X2245 &amp;  ", " &amp;  Shares!Y2245 &amp;  ", " &amp;  Shares!Z2245 &amp;  ", " &amp;  Shares!AA2245 &amp;  ", " &amp;  Shares!AB2245 &amp;  ", " &amp;  Shares!AC2245 &amp;  ", " &amp;  Shares!AD2245 &amp;  ", " &amp;  Shares!AE2245 &amp;  ", " &amp;  Shares!AF2245 &amp;  ", " &amp;  Shares!AG2245 &amp;  ", " &amp;  Shares!AH2245 &amp;  ", " &amp;  Shares!AI2245 &amp;  ", " &amp;  Shares!AJ2245 &amp;  ", " &amp;  Shares!AK2245 &amp;  ", " &amp;  Shares!AL2245 &amp;  ", " &amp;  Shares!AM2245 &amp;  ", " &amp;  Shares!#REF! &amp;  ", " &amp;  Shares!AN2245 &amp;  ", " &amp;  Shares!AO2245 &amp;  ", " &amp;  Shares!AP2245 &amp;  ", " &amp;  Shares!AQ2245 &amp;  ", " &amp;  Shares!AR2245 &amp;  ", " &amp;  Shares!AS2245 &amp;  ", " &amp;  Shares!AT2245 &amp;  ", " &amp;  Shares!AU2245 &amp;  ", " &amp;  Shares!AV2245 &amp;  ", " &amp;  Shares!AW2245 &amp;  ", " &amp;  Shares!AX2245 &amp;  "),"</f>
        <v>#REF!</v>
      </c>
    </row>
    <row r="2245" spans="1:1" x14ac:dyDescent="0.2">
      <c r="A2245" t="e">
        <f>"('"&amp; Shares!A2246 &amp; "', '2017-01-26', " &amp;  Shares!C2246 &amp;  ", " &amp;  Shares!D2246 &amp;  ", " &amp;  Shares!E2246 &amp;  ", " &amp;  Shares!F2246 &amp;  ", " &amp;  Shares!G2246 &amp;  ", " &amp;  Shares!H2246 &amp;  ", " &amp;  Shares!I2246 &amp;  ", " &amp;  Shares!J2246 &amp;  ", " &amp;  Shares!K2246 &amp;  ", " &amp;  Shares!L2246 &amp;  ", " &amp;  Shares!M2246 &amp;  ", " &amp;  Shares!N2246 &amp;  ", " &amp;  Shares!O2246 &amp;  ", " &amp;  Shares!P2246 &amp;  ", " &amp;  Shares!Q2246 &amp;  ", " &amp;  Shares!R2246 &amp;  ", " &amp;  Shares!S2246 &amp;  ", " &amp;  Shares!T2246 &amp;  ", " &amp;  Shares!U2246 &amp;  ", " &amp;  Shares!V2246 &amp;  ", " &amp;  Shares!W2246 &amp;  ", " &amp;  Shares!X2246 &amp;  ", " &amp;  Shares!Y2246 &amp;  ", " &amp;  Shares!Z2246 &amp;  ", " &amp;  Shares!AA2246 &amp;  ", " &amp;  Shares!AB2246 &amp;  ", " &amp;  Shares!AC2246 &amp;  ", " &amp;  Shares!AD2246 &amp;  ", " &amp;  Shares!AE2246 &amp;  ", " &amp;  Shares!AF2246 &amp;  ", " &amp;  Shares!AG2246 &amp;  ", " &amp;  Shares!AH2246 &amp;  ", " &amp;  Shares!AI2246 &amp;  ", " &amp;  Shares!AJ2246 &amp;  ", " &amp;  Shares!AK2246 &amp;  ", " &amp;  Shares!AL2246 &amp;  ", " &amp;  Shares!AM2246 &amp;  ", " &amp;  Shares!#REF! &amp;  ", " &amp;  Shares!AN2246 &amp;  ", " &amp;  Shares!AO2246 &amp;  ", " &amp;  Shares!AP2246 &amp;  ", " &amp;  Shares!AQ2246 &amp;  ", " &amp;  Shares!AR2246 &amp;  ", " &amp;  Shares!AS2246 &amp;  ", " &amp;  Shares!AT2246 &amp;  ", " &amp;  Shares!AU2246 &amp;  ", " &amp;  Shares!AV2246 &amp;  ", " &amp;  Shares!AW2246 &amp;  ", " &amp;  Shares!AX2246 &amp;  "),"</f>
        <v>#REF!</v>
      </c>
    </row>
    <row r="2246" spans="1:1" x14ac:dyDescent="0.2">
      <c r="A2246" t="e">
        <f>"('"&amp; Shares!A2247 &amp; "', '2017-01-26', " &amp;  Shares!C2247 &amp;  ", " &amp;  Shares!D2247 &amp;  ", " &amp;  Shares!E2247 &amp;  ", " &amp;  Shares!F2247 &amp;  ", " &amp;  Shares!G2247 &amp;  ", " &amp;  Shares!H2247 &amp;  ", " &amp;  Shares!I2247 &amp;  ", " &amp;  Shares!J2247 &amp;  ", " &amp;  Shares!K2247 &amp;  ", " &amp;  Shares!L2247 &amp;  ", " &amp;  Shares!M2247 &amp;  ", " &amp;  Shares!N2247 &amp;  ", " &amp;  Shares!O2247 &amp;  ", " &amp;  Shares!P2247 &amp;  ", " &amp;  Shares!Q2247 &amp;  ", " &amp;  Shares!R2247 &amp;  ", " &amp;  Shares!S2247 &amp;  ", " &amp;  Shares!T2247 &amp;  ", " &amp;  Shares!U2247 &amp;  ", " &amp;  Shares!V2247 &amp;  ", " &amp;  Shares!W2247 &amp;  ", " &amp;  Shares!X2247 &amp;  ", " &amp;  Shares!Y2247 &amp;  ", " &amp;  Shares!Z2247 &amp;  ", " &amp;  Shares!AA2247 &amp;  ", " &amp;  Shares!AB2247 &amp;  ", " &amp;  Shares!AC2247 &amp;  ", " &amp;  Shares!AD2247 &amp;  ", " &amp;  Shares!AE2247 &amp;  ", " &amp;  Shares!AF2247 &amp;  ", " &amp;  Shares!AG2247 &amp;  ", " &amp;  Shares!AH2247 &amp;  ", " &amp;  Shares!AI2247 &amp;  ", " &amp;  Shares!AJ2247 &amp;  ", " &amp;  Shares!AK2247 &amp;  ", " &amp;  Shares!AL2247 &amp;  ", " &amp;  Shares!AM2247 &amp;  ", " &amp;  Shares!#REF! &amp;  ", " &amp;  Shares!AN2247 &amp;  ", " &amp;  Shares!AO2247 &amp;  ", " &amp;  Shares!AP2247 &amp;  ", " &amp;  Shares!AQ2247 &amp;  ", " &amp;  Shares!AR2247 &amp;  ", " &amp;  Shares!AS2247 &amp;  ", " &amp;  Shares!AT2247 &amp;  ", " &amp;  Shares!AU2247 &amp;  ", " &amp;  Shares!AV2247 &amp;  ", " &amp;  Shares!AW2247 &amp;  ", " &amp;  Shares!AX2247 &amp;  "),"</f>
        <v>#REF!</v>
      </c>
    </row>
    <row r="2247" spans="1:1" x14ac:dyDescent="0.2">
      <c r="A2247" t="e">
        <f>"('"&amp; Shares!A2248 &amp; "', '2017-01-26', " &amp;  Shares!C2248 &amp;  ", " &amp;  Shares!D2248 &amp;  ", " &amp;  Shares!E2248 &amp;  ", " &amp;  Shares!F2248 &amp;  ", " &amp;  Shares!G2248 &amp;  ", " &amp;  Shares!H2248 &amp;  ", " &amp;  Shares!I2248 &amp;  ", " &amp;  Shares!J2248 &amp;  ", " &amp;  Shares!K2248 &amp;  ", " &amp;  Shares!L2248 &amp;  ", " &amp;  Shares!M2248 &amp;  ", " &amp;  Shares!N2248 &amp;  ", " &amp;  Shares!O2248 &amp;  ", " &amp;  Shares!P2248 &amp;  ", " &amp;  Shares!Q2248 &amp;  ", " &amp;  Shares!R2248 &amp;  ", " &amp;  Shares!S2248 &amp;  ", " &amp;  Shares!T2248 &amp;  ", " &amp;  Shares!U2248 &amp;  ", " &amp;  Shares!V2248 &amp;  ", " &amp;  Shares!W2248 &amp;  ", " &amp;  Shares!X2248 &amp;  ", " &amp;  Shares!Y2248 &amp;  ", " &amp;  Shares!Z2248 &amp;  ", " &amp;  Shares!AA2248 &amp;  ", " &amp;  Shares!AB2248 &amp;  ", " &amp;  Shares!AC2248 &amp;  ", " &amp;  Shares!AD2248 &amp;  ", " &amp;  Shares!AE2248 &amp;  ", " &amp;  Shares!AF2248 &amp;  ", " &amp;  Shares!AG2248 &amp;  ", " &amp;  Shares!AH2248 &amp;  ", " &amp;  Shares!AI2248 &amp;  ", " &amp;  Shares!AJ2248 &amp;  ", " &amp;  Shares!AK2248 &amp;  ", " &amp;  Shares!AL2248 &amp;  ", " &amp;  Shares!AM2248 &amp;  ", " &amp;  Shares!#REF! &amp;  ", " &amp;  Shares!AN2248 &amp;  ", " &amp;  Shares!AO2248 &amp;  ", " &amp;  Shares!AP2248 &amp;  ", " &amp;  Shares!AQ2248 &amp;  ", " &amp;  Shares!AR2248 &amp;  ", " &amp;  Shares!AS2248 &amp;  ", " &amp;  Shares!AT2248 &amp;  ", " &amp;  Shares!AU2248 &amp;  ", " &amp;  Shares!AV2248 &amp;  ", " &amp;  Shares!AW2248 &amp;  ", " &amp;  Shares!AX2248 &amp;  "),"</f>
        <v>#REF!</v>
      </c>
    </row>
    <row r="2248" spans="1:1" x14ac:dyDescent="0.2">
      <c r="A2248" t="e">
        <f>"('"&amp; Shares!A2249 &amp; "', '2017-01-26', " &amp;  Shares!C2249 &amp;  ", " &amp;  Shares!D2249 &amp;  ", " &amp;  Shares!E2249 &amp;  ", " &amp;  Shares!F2249 &amp;  ", " &amp;  Shares!G2249 &amp;  ", " &amp;  Shares!H2249 &amp;  ", " &amp;  Shares!I2249 &amp;  ", " &amp;  Shares!J2249 &amp;  ", " &amp;  Shares!K2249 &amp;  ", " &amp;  Shares!L2249 &amp;  ", " &amp;  Shares!M2249 &amp;  ", " &amp;  Shares!N2249 &amp;  ", " &amp;  Shares!O2249 &amp;  ", " &amp;  Shares!P2249 &amp;  ", " &amp;  Shares!Q2249 &amp;  ", " &amp;  Shares!R2249 &amp;  ", " &amp;  Shares!S2249 &amp;  ", " &amp;  Shares!T2249 &amp;  ", " &amp;  Shares!U2249 &amp;  ", " &amp;  Shares!V2249 &amp;  ", " &amp;  Shares!W2249 &amp;  ", " &amp;  Shares!X2249 &amp;  ", " &amp;  Shares!Y2249 &amp;  ", " &amp;  Shares!Z2249 &amp;  ", " &amp;  Shares!AA2249 &amp;  ", " &amp;  Shares!AB2249 &amp;  ", " &amp;  Shares!AC2249 &amp;  ", " &amp;  Shares!AD2249 &amp;  ", " &amp;  Shares!AE2249 &amp;  ", " &amp;  Shares!AF2249 &amp;  ", " &amp;  Shares!AG2249 &amp;  ", " &amp;  Shares!AH2249 &amp;  ", " &amp;  Shares!AI2249 &amp;  ", " &amp;  Shares!AJ2249 &amp;  ", " &amp;  Shares!AK2249 &amp;  ", " &amp;  Shares!AL2249 &amp;  ", " &amp;  Shares!AM2249 &amp;  ", " &amp;  Shares!#REF! &amp;  ", " &amp;  Shares!AN2249 &amp;  ", " &amp;  Shares!AO2249 &amp;  ", " &amp;  Shares!AP2249 &amp;  ", " &amp;  Shares!AQ2249 &amp;  ", " &amp;  Shares!AR2249 &amp;  ", " &amp;  Shares!AS2249 &amp;  ", " &amp;  Shares!AT2249 &amp;  ", " &amp;  Shares!AU2249 &amp;  ", " &amp;  Shares!AV2249 &amp;  ", " &amp;  Shares!AW2249 &amp;  ", " &amp;  Shares!AX2249 &amp;  "),"</f>
        <v>#REF!</v>
      </c>
    </row>
    <row r="2249" spans="1:1" x14ac:dyDescent="0.2">
      <c r="A2249" t="e">
        <f>"('"&amp; Shares!A2250 &amp; "', '2017-01-26', " &amp;  Shares!C2250 &amp;  ", " &amp;  Shares!D2250 &amp;  ", " &amp;  Shares!E2250 &amp;  ", " &amp;  Shares!F2250 &amp;  ", " &amp;  Shares!G2250 &amp;  ", " &amp;  Shares!H2250 &amp;  ", " &amp;  Shares!I2250 &amp;  ", " &amp;  Shares!J2250 &amp;  ", " &amp;  Shares!K2250 &amp;  ", " &amp;  Shares!L2250 &amp;  ", " &amp;  Shares!M2250 &amp;  ", " &amp;  Shares!N2250 &amp;  ", " &amp;  Shares!O2250 &amp;  ", " &amp;  Shares!P2250 &amp;  ", " &amp;  Shares!Q2250 &amp;  ", " &amp;  Shares!R2250 &amp;  ", " &amp;  Shares!S2250 &amp;  ", " &amp;  Shares!T2250 &amp;  ", " &amp;  Shares!U2250 &amp;  ", " &amp;  Shares!V2250 &amp;  ", " &amp;  Shares!W2250 &amp;  ", " &amp;  Shares!X2250 &amp;  ", " &amp;  Shares!Y2250 &amp;  ", " &amp;  Shares!Z2250 &amp;  ", " &amp;  Shares!AA2250 &amp;  ", " &amp;  Shares!AB2250 &amp;  ", " &amp;  Shares!AC2250 &amp;  ", " &amp;  Shares!AD2250 &amp;  ", " &amp;  Shares!AE2250 &amp;  ", " &amp;  Shares!AF2250 &amp;  ", " &amp;  Shares!AG2250 &amp;  ", " &amp;  Shares!AH2250 &amp;  ", " &amp;  Shares!AI2250 &amp;  ", " &amp;  Shares!AJ2250 &amp;  ", " &amp;  Shares!AK2250 &amp;  ", " &amp;  Shares!AL2250 &amp;  ", " &amp;  Shares!AM2250 &amp;  ", " &amp;  Shares!#REF! &amp;  ", " &amp;  Shares!AN2250 &amp;  ", " &amp;  Shares!AO2250 &amp;  ", " &amp;  Shares!AP2250 &amp;  ", " &amp;  Shares!AQ2250 &amp;  ", " &amp;  Shares!AR2250 &amp;  ", " &amp;  Shares!AS2250 &amp;  ", " &amp;  Shares!AT2250 &amp;  ", " &amp;  Shares!AU2250 &amp;  ", " &amp;  Shares!AV2250 &amp;  ", " &amp;  Shares!AW2250 &amp;  ", " &amp;  Shares!AX2250 &amp;  "),"</f>
        <v>#REF!</v>
      </c>
    </row>
    <row r="2250" spans="1:1" x14ac:dyDescent="0.2">
      <c r="A2250" t="e">
        <f>"('"&amp; Shares!A2251 &amp; "', '2017-01-26', " &amp;  Shares!C2251 &amp;  ", " &amp;  Shares!D2251 &amp;  ", " &amp;  Shares!E2251 &amp;  ", " &amp;  Shares!F2251 &amp;  ", " &amp;  Shares!G2251 &amp;  ", " &amp;  Shares!H2251 &amp;  ", " &amp;  Shares!I2251 &amp;  ", " &amp;  Shares!J2251 &amp;  ", " &amp;  Shares!K2251 &amp;  ", " &amp;  Shares!L2251 &amp;  ", " &amp;  Shares!M2251 &amp;  ", " &amp;  Shares!N2251 &amp;  ", " &amp;  Shares!O2251 &amp;  ", " &amp;  Shares!P2251 &amp;  ", " &amp;  Shares!Q2251 &amp;  ", " &amp;  Shares!R2251 &amp;  ", " &amp;  Shares!S2251 &amp;  ", " &amp;  Shares!T2251 &amp;  ", " &amp;  Shares!U2251 &amp;  ", " &amp;  Shares!V2251 &amp;  ", " &amp;  Shares!W2251 &amp;  ", " &amp;  Shares!X2251 &amp;  ", " &amp;  Shares!Y2251 &amp;  ", " &amp;  Shares!Z2251 &amp;  ", " &amp;  Shares!AA2251 &amp;  ", " &amp;  Shares!AB2251 &amp;  ", " &amp;  Shares!AC2251 &amp;  ", " &amp;  Shares!AD2251 &amp;  ", " &amp;  Shares!AE2251 &amp;  ", " &amp;  Shares!AF2251 &amp;  ", " &amp;  Shares!AG2251 &amp;  ", " &amp;  Shares!AH2251 &amp;  ", " &amp;  Shares!AI2251 &amp;  ", " &amp;  Shares!AJ2251 &amp;  ", " &amp;  Shares!AK2251 &amp;  ", " &amp;  Shares!AL2251 &amp;  ", " &amp;  Shares!AM2251 &amp;  ", " &amp;  Shares!#REF! &amp;  ", " &amp;  Shares!AN2251 &amp;  ", " &amp;  Shares!AO2251 &amp;  ", " &amp;  Shares!AP2251 &amp;  ", " &amp;  Shares!AQ2251 &amp;  ", " &amp;  Shares!AR2251 &amp;  ", " &amp;  Shares!AS2251 &amp;  ", " &amp;  Shares!AT2251 &amp;  ", " &amp;  Shares!AU2251 &amp;  ", " &amp;  Shares!AV2251 &amp;  ", " &amp;  Shares!AW2251 &amp;  ", " &amp;  Shares!AX2251 &amp;  "),"</f>
        <v>#REF!</v>
      </c>
    </row>
    <row r="2251" spans="1:1" x14ac:dyDescent="0.2">
      <c r="A2251" t="e">
        <f>"('"&amp; Shares!A2252 &amp; "', '2017-01-26', " &amp;  Shares!C2252 &amp;  ", " &amp;  Shares!D2252 &amp;  ", " &amp;  Shares!E2252 &amp;  ", " &amp;  Shares!F2252 &amp;  ", " &amp;  Shares!G2252 &amp;  ", " &amp;  Shares!H2252 &amp;  ", " &amp;  Shares!I2252 &amp;  ", " &amp;  Shares!J2252 &amp;  ", " &amp;  Shares!K2252 &amp;  ", " &amp;  Shares!L2252 &amp;  ", " &amp;  Shares!M2252 &amp;  ", " &amp;  Shares!N2252 &amp;  ", " &amp;  Shares!O2252 &amp;  ", " &amp;  Shares!P2252 &amp;  ", " &amp;  Shares!Q2252 &amp;  ", " &amp;  Shares!R2252 &amp;  ", " &amp;  Shares!S2252 &amp;  ", " &amp;  Shares!T2252 &amp;  ", " &amp;  Shares!U2252 &amp;  ", " &amp;  Shares!V2252 &amp;  ", " &amp;  Shares!W2252 &amp;  ", " &amp;  Shares!X2252 &amp;  ", " &amp;  Shares!Y2252 &amp;  ", " &amp;  Shares!Z2252 &amp;  ", " &amp;  Shares!AA2252 &amp;  ", " &amp;  Shares!AB2252 &amp;  ", " &amp;  Shares!AC2252 &amp;  ", " &amp;  Shares!AD2252 &amp;  ", " &amp;  Shares!AE2252 &amp;  ", " &amp;  Shares!AF2252 &amp;  ", " &amp;  Shares!AG2252 &amp;  ", " &amp;  Shares!AH2252 &amp;  ", " &amp;  Shares!AI2252 &amp;  ", " &amp;  Shares!AJ2252 &amp;  ", " &amp;  Shares!AK2252 &amp;  ", " &amp;  Shares!AL2252 &amp;  ", " &amp;  Shares!AM2252 &amp;  ", " &amp;  Shares!#REF! &amp;  ", " &amp;  Shares!AN2252 &amp;  ", " &amp;  Shares!AO2252 &amp;  ", " &amp;  Shares!AP2252 &amp;  ", " &amp;  Shares!AQ2252 &amp;  ", " &amp;  Shares!AR2252 &amp;  ", " &amp;  Shares!AS2252 &amp;  ", " &amp;  Shares!AT2252 &amp;  ", " &amp;  Shares!AU2252 &amp;  ", " &amp;  Shares!AV2252 &amp;  ", " &amp;  Shares!AW2252 &amp;  ", " &amp;  Shares!AX2252 &amp;  "),"</f>
        <v>#REF!</v>
      </c>
    </row>
    <row r="2252" spans="1:1" x14ac:dyDescent="0.2">
      <c r="A2252" t="e">
        <f>"('"&amp; Shares!A2253 &amp; "', '2017-01-26', " &amp;  Shares!C2253 &amp;  ", " &amp;  Shares!D2253 &amp;  ", " &amp;  Shares!E2253 &amp;  ", " &amp;  Shares!F2253 &amp;  ", " &amp;  Shares!G2253 &amp;  ", " &amp;  Shares!H2253 &amp;  ", " &amp;  Shares!I2253 &amp;  ", " &amp;  Shares!J2253 &amp;  ", " &amp;  Shares!K2253 &amp;  ", " &amp;  Shares!L2253 &amp;  ", " &amp;  Shares!M2253 &amp;  ", " &amp;  Shares!N2253 &amp;  ", " &amp;  Shares!O2253 &amp;  ", " &amp;  Shares!P2253 &amp;  ", " &amp;  Shares!Q2253 &amp;  ", " &amp;  Shares!R2253 &amp;  ", " &amp;  Shares!S2253 &amp;  ", " &amp;  Shares!T2253 &amp;  ", " &amp;  Shares!U2253 &amp;  ", " &amp;  Shares!V2253 &amp;  ", " &amp;  Shares!W2253 &amp;  ", " &amp;  Shares!X2253 &amp;  ", " &amp;  Shares!Y2253 &amp;  ", " &amp;  Shares!Z2253 &amp;  ", " &amp;  Shares!AA2253 &amp;  ", " &amp;  Shares!AB2253 &amp;  ", " &amp;  Shares!AC2253 &amp;  ", " &amp;  Shares!AD2253 &amp;  ", " &amp;  Shares!AE2253 &amp;  ", " &amp;  Shares!AF2253 &amp;  ", " &amp;  Shares!AG2253 &amp;  ", " &amp;  Shares!AH2253 &amp;  ", " &amp;  Shares!AI2253 &amp;  ", " &amp;  Shares!AJ2253 &amp;  ", " &amp;  Shares!AK2253 &amp;  ", " &amp;  Shares!AL2253 &amp;  ", " &amp;  Shares!AM2253 &amp;  ", " &amp;  Shares!#REF! &amp;  ", " &amp;  Shares!AN2253 &amp;  ", " &amp;  Shares!AO2253 &amp;  ", " &amp;  Shares!AP2253 &amp;  ", " &amp;  Shares!AQ2253 &amp;  ", " &amp;  Shares!AR2253 &amp;  ", " &amp;  Shares!AS2253 &amp;  ", " &amp;  Shares!AT2253 &amp;  ", " &amp;  Shares!AU2253 &amp;  ", " &amp;  Shares!AV2253 &amp;  ", " &amp;  Shares!AW2253 &amp;  ", " &amp;  Shares!AX2253 &amp;  "),"</f>
        <v>#REF!</v>
      </c>
    </row>
    <row r="2253" spans="1:1" x14ac:dyDescent="0.2">
      <c r="A2253" t="e">
        <f>"('"&amp; Shares!A2254 &amp; "', '2017-01-26', " &amp;  Shares!C2254 &amp;  ", " &amp;  Shares!D2254 &amp;  ", " &amp;  Shares!E2254 &amp;  ", " &amp;  Shares!F2254 &amp;  ", " &amp;  Shares!G2254 &amp;  ", " &amp;  Shares!H2254 &amp;  ", " &amp;  Shares!I2254 &amp;  ", " &amp;  Shares!J2254 &amp;  ", " &amp;  Shares!K2254 &amp;  ", " &amp;  Shares!L2254 &amp;  ", " &amp;  Shares!M2254 &amp;  ", " &amp;  Shares!N2254 &amp;  ", " &amp;  Shares!O2254 &amp;  ", " &amp;  Shares!P2254 &amp;  ", " &amp;  Shares!Q2254 &amp;  ", " &amp;  Shares!R2254 &amp;  ", " &amp;  Shares!S2254 &amp;  ", " &amp;  Shares!T2254 &amp;  ", " &amp;  Shares!U2254 &amp;  ", " &amp;  Shares!V2254 &amp;  ", " &amp;  Shares!W2254 &amp;  ", " &amp;  Shares!X2254 &amp;  ", " &amp;  Shares!Y2254 &amp;  ", " &amp;  Shares!Z2254 &amp;  ", " &amp;  Shares!AA2254 &amp;  ", " &amp;  Shares!AB2254 &amp;  ", " &amp;  Shares!AC2254 &amp;  ", " &amp;  Shares!AD2254 &amp;  ", " &amp;  Shares!AE2254 &amp;  ", " &amp;  Shares!AF2254 &amp;  ", " &amp;  Shares!AG2254 &amp;  ", " &amp;  Shares!AH2254 &amp;  ", " &amp;  Shares!AI2254 &amp;  ", " &amp;  Shares!AJ2254 &amp;  ", " &amp;  Shares!AK2254 &amp;  ", " &amp;  Shares!AL2254 &amp;  ", " &amp;  Shares!AM2254 &amp;  ", " &amp;  Shares!#REF! &amp;  ", " &amp;  Shares!AN2254 &amp;  ", " &amp;  Shares!AO2254 &amp;  ", " &amp;  Shares!AP2254 &amp;  ", " &amp;  Shares!AQ2254 &amp;  ", " &amp;  Shares!AR2254 &amp;  ", " &amp;  Shares!AS2254 &amp;  ", " &amp;  Shares!AT2254 &amp;  ", " &amp;  Shares!AU2254 &amp;  ", " &amp;  Shares!AV2254 &amp;  ", " &amp;  Shares!AW2254 &amp;  ", " &amp;  Shares!AX2254 &amp;  "),"</f>
        <v>#REF!</v>
      </c>
    </row>
    <row r="2254" spans="1:1" x14ac:dyDescent="0.2">
      <c r="A2254" t="e">
        <f>"('"&amp; Shares!A2255 &amp; "', '2017-01-26', " &amp;  Shares!C2255 &amp;  ", " &amp;  Shares!D2255 &amp;  ", " &amp;  Shares!E2255 &amp;  ", " &amp;  Shares!F2255 &amp;  ", " &amp;  Shares!G2255 &amp;  ", " &amp;  Shares!H2255 &amp;  ", " &amp;  Shares!I2255 &amp;  ", " &amp;  Shares!J2255 &amp;  ", " &amp;  Shares!K2255 &amp;  ", " &amp;  Shares!L2255 &amp;  ", " &amp;  Shares!M2255 &amp;  ", " &amp;  Shares!N2255 &amp;  ", " &amp;  Shares!O2255 &amp;  ", " &amp;  Shares!P2255 &amp;  ", " &amp;  Shares!Q2255 &amp;  ", " &amp;  Shares!R2255 &amp;  ", " &amp;  Shares!S2255 &amp;  ", " &amp;  Shares!T2255 &amp;  ", " &amp;  Shares!U2255 &amp;  ", " &amp;  Shares!V2255 &amp;  ", " &amp;  Shares!W2255 &amp;  ", " &amp;  Shares!X2255 &amp;  ", " &amp;  Shares!Y2255 &amp;  ", " &amp;  Shares!Z2255 &amp;  ", " &amp;  Shares!AA2255 &amp;  ", " &amp;  Shares!AB2255 &amp;  ", " &amp;  Shares!AC2255 &amp;  ", " &amp;  Shares!AD2255 &amp;  ", " &amp;  Shares!AE2255 &amp;  ", " &amp;  Shares!AF2255 &amp;  ", " &amp;  Shares!AG2255 &amp;  ", " &amp;  Shares!AH2255 &amp;  ", " &amp;  Shares!AI2255 &amp;  ", " &amp;  Shares!AJ2255 &amp;  ", " &amp;  Shares!AK2255 &amp;  ", " &amp;  Shares!AL2255 &amp;  ", " &amp;  Shares!AM2255 &amp;  ", " &amp;  Shares!#REF! &amp;  ", " &amp;  Shares!AN2255 &amp;  ", " &amp;  Shares!AO2255 &amp;  ", " &amp;  Shares!AP2255 &amp;  ", " &amp;  Shares!AQ2255 &amp;  ", " &amp;  Shares!AR2255 &amp;  ", " &amp;  Shares!AS2255 &amp;  ", " &amp;  Shares!AT2255 &amp;  ", " &amp;  Shares!AU2255 &amp;  ", " &amp;  Shares!AV2255 &amp;  ", " &amp;  Shares!AW2255 &amp;  ", " &amp;  Shares!AX2255 &amp;  "),"</f>
        <v>#REF!</v>
      </c>
    </row>
    <row r="2255" spans="1:1" x14ac:dyDescent="0.2">
      <c r="A2255" t="e">
        <f>"('"&amp; Shares!A2256 &amp; "', '2017-01-26', " &amp;  Shares!C2256 &amp;  ", " &amp;  Shares!D2256 &amp;  ", " &amp;  Shares!E2256 &amp;  ", " &amp;  Shares!F2256 &amp;  ", " &amp;  Shares!G2256 &amp;  ", " &amp;  Shares!H2256 &amp;  ", " &amp;  Shares!I2256 &amp;  ", " &amp;  Shares!J2256 &amp;  ", " &amp;  Shares!K2256 &amp;  ", " &amp;  Shares!L2256 &amp;  ", " &amp;  Shares!M2256 &amp;  ", " &amp;  Shares!N2256 &amp;  ", " &amp;  Shares!O2256 &amp;  ", " &amp;  Shares!P2256 &amp;  ", " &amp;  Shares!Q2256 &amp;  ", " &amp;  Shares!R2256 &amp;  ", " &amp;  Shares!S2256 &amp;  ", " &amp;  Shares!T2256 &amp;  ", " &amp;  Shares!U2256 &amp;  ", " &amp;  Shares!V2256 &amp;  ", " &amp;  Shares!W2256 &amp;  ", " &amp;  Shares!X2256 &amp;  ", " &amp;  Shares!Y2256 &amp;  ", " &amp;  Shares!Z2256 &amp;  ", " &amp;  Shares!AA2256 &amp;  ", " &amp;  Shares!AB2256 &amp;  ", " &amp;  Shares!AC2256 &amp;  ", " &amp;  Shares!AD2256 &amp;  ", " &amp;  Shares!AE2256 &amp;  ", " &amp;  Shares!AF2256 &amp;  ", " &amp;  Shares!AG2256 &amp;  ", " &amp;  Shares!AH2256 &amp;  ", " &amp;  Shares!AI2256 &amp;  ", " &amp;  Shares!AJ2256 &amp;  ", " &amp;  Shares!AK2256 &amp;  ", " &amp;  Shares!AL2256 &amp;  ", " &amp;  Shares!AM2256 &amp;  ", " &amp;  Shares!#REF! &amp;  ", " &amp;  Shares!AN2256 &amp;  ", " &amp;  Shares!AO2256 &amp;  ", " &amp;  Shares!AP2256 &amp;  ", " &amp;  Shares!AQ2256 &amp;  ", " &amp;  Shares!AR2256 &amp;  ", " &amp;  Shares!AS2256 &amp;  ", " &amp;  Shares!AT2256 &amp;  ", " &amp;  Shares!AU2256 &amp;  ", " &amp;  Shares!AV2256 &amp;  ", " &amp;  Shares!AW2256 &amp;  ", " &amp;  Shares!AX2256 &amp;  "),"</f>
        <v>#REF!</v>
      </c>
    </row>
    <row r="2256" spans="1:1" x14ac:dyDescent="0.2">
      <c r="A2256" t="e">
        <f>"('"&amp; Shares!A2257 &amp; "', '2017-01-26', " &amp;  Shares!C2257 &amp;  ", " &amp;  Shares!D2257 &amp;  ", " &amp;  Shares!E2257 &amp;  ", " &amp;  Shares!F2257 &amp;  ", " &amp;  Shares!G2257 &amp;  ", " &amp;  Shares!H2257 &amp;  ", " &amp;  Shares!I2257 &amp;  ", " &amp;  Shares!J2257 &amp;  ", " &amp;  Shares!K2257 &amp;  ", " &amp;  Shares!L2257 &amp;  ", " &amp;  Shares!M2257 &amp;  ", " &amp;  Shares!N2257 &amp;  ", " &amp;  Shares!O2257 &amp;  ", " &amp;  Shares!P2257 &amp;  ", " &amp;  Shares!Q2257 &amp;  ", " &amp;  Shares!R2257 &amp;  ", " &amp;  Shares!S2257 &amp;  ", " &amp;  Shares!T2257 &amp;  ", " &amp;  Shares!U2257 &amp;  ", " &amp;  Shares!V2257 &amp;  ", " &amp;  Shares!W2257 &amp;  ", " &amp;  Shares!X2257 &amp;  ", " &amp;  Shares!Y2257 &amp;  ", " &amp;  Shares!Z2257 &amp;  ", " &amp;  Shares!AA2257 &amp;  ", " &amp;  Shares!AB2257 &amp;  ", " &amp;  Shares!AC2257 &amp;  ", " &amp;  Shares!AD2257 &amp;  ", " &amp;  Shares!AE2257 &amp;  ", " &amp;  Shares!AF2257 &amp;  ", " &amp;  Shares!AG2257 &amp;  ", " &amp;  Shares!AH2257 &amp;  ", " &amp;  Shares!AI2257 &amp;  ", " &amp;  Shares!AJ2257 &amp;  ", " &amp;  Shares!AK2257 &amp;  ", " &amp;  Shares!AL2257 &amp;  ", " &amp;  Shares!AM2257 &amp;  ", " &amp;  Shares!#REF! &amp;  ", " &amp;  Shares!AN2257 &amp;  ", " &amp;  Shares!AO2257 &amp;  ", " &amp;  Shares!AP2257 &amp;  ", " &amp;  Shares!AQ2257 &amp;  ", " &amp;  Shares!AR2257 &amp;  ", " &amp;  Shares!AS2257 &amp;  ", " &amp;  Shares!AT2257 &amp;  ", " &amp;  Shares!AU2257 &amp;  ", " &amp;  Shares!AV2257 &amp;  ", " &amp;  Shares!AW2257 &amp;  ", " &amp;  Shares!AX2257 &amp;  "),"</f>
        <v>#REF!</v>
      </c>
    </row>
    <row r="2257" spans="1:1" x14ac:dyDescent="0.2">
      <c r="A2257" t="e">
        <f>"('"&amp; Shares!A2258 &amp; "', '2017-01-26', " &amp;  Shares!C2258 &amp;  ", " &amp;  Shares!D2258 &amp;  ", " &amp;  Shares!E2258 &amp;  ", " &amp;  Shares!F2258 &amp;  ", " &amp;  Shares!G2258 &amp;  ", " &amp;  Shares!H2258 &amp;  ", " &amp;  Shares!I2258 &amp;  ", " &amp;  Shares!J2258 &amp;  ", " &amp;  Shares!K2258 &amp;  ", " &amp;  Shares!L2258 &amp;  ", " &amp;  Shares!M2258 &amp;  ", " &amp;  Shares!N2258 &amp;  ", " &amp;  Shares!O2258 &amp;  ", " &amp;  Shares!P2258 &amp;  ", " &amp;  Shares!Q2258 &amp;  ", " &amp;  Shares!R2258 &amp;  ", " &amp;  Shares!S2258 &amp;  ", " &amp;  Shares!T2258 &amp;  ", " &amp;  Shares!U2258 &amp;  ", " &amp;  Shares!V2258 &amp;  ", " &amp;  Shares!W2258 &amp;  ", " &amp;  Shares!X2258 &amp;  ", " &amp;  Shares!Y2258 &amp;  ", " &amp;  Shares!Z2258 &amp;  ", " &amp;  Shares!AA2258 &amp;  ", " &amp;  Shares!AB2258 &amp;  ", " &amp;  Shares!AC2258 &amp;  ", " &amp;  Shares!AD2258 &amp;  ", " &amp;  Shares!AE2258 &amp;  ", " &amp;  Shares!AF2258 &amp;  ", " &amp;  Shares!AG2258 &amp;  ", " &amp;  Shares!AH2258 &amp;  ", " &amp;  Shares!AI2258 &amp;  ", " &amp;  Shares!AJ2258 &amp;  ", " &amp;  Shares!AK2258 &amp;  ", " &amp;  Shares!AL2258 &amp;  ", " &amp;  Shares!AM2258 &amp;  ", " &amp;  Shares!#REF! &amp;  ", " &amp;  Shares!AN2258 &amp;  ", " &amp;  Shares!AO2258 &amp;  ", " &amp;  Shares!AP2258 &amp;  ", " &amp;  Shares!AQ2258 &amp;  ", " &amp;  Shares!AR2258 &amp;  ", " &amp;  Shares!AS2258 &amp;  ", " &amp;  Shares!AT2258 &amp;  ", " &amp;  Shares!AU2258 &amp;  ", " &amp;  Shares!AV2258 &amp;  ", " &amp;  Shares!AW2258 &amp;  ", " &amp;  Shares!AX2258 &amp;  "),"</f>
        <v>#REF!</v>
      </c>
    </row>
    <row r="2258" spans="1:1" x14ac:dyDescent="0.2">
      <c r="A2258" t="e">
        <f>"('"&amp; Shares!A2259 &amp; "', '2017-01-26', " &amp;  Shares!C2259 &amp;  ", " &amp;  Shares!D2259 &amp;  ", " &amp;  Shares!E2259 &amp;  ", " &amp;  Shares!F2259 &amp;  ", " &amp;  Shares!G2259 &amp;  ", " &amp;  Shares!H2259 &amp;  ", " &amp;  Shares!I2259 &amp;  ", " &amp;  Shares!J2259 &amp;  ", " &amp;  Shares!K2259 &amp;  ", " &amp;  Shares!L2259 &amp;  ", " &amp;  Shares!M2259 &amp;  ", " &amp;  Shares!N2259 &amp;  ", " &amp;  Shares!O2259 &amp;  ", " &amp;  Shares!P2259 &amp;  ", " &amp;  Shares!Q2259 &amp;  ", " &amp;  Shares!R2259 &amp;  ", " &amp;  Shares!S2259 &amp;  ", " &amp;  Shares!T2259 &amp;  ", " &amp;  Shares!U2259 &amp;  ", " &amp;  Shares!V2259 &amp;  ", " &amp;  Shares!W2259 &amp;  ", " &amp;  Shares!X2259 &amp;  ", " &amp;  Shares!Y2259 &amp;  ", " &amp;  Shares!Z2259 &amp;  ", " &amp;  Shares!AA2259 &amp;  ", " &amp;  Shares!AB2259 &amp;  ", " &amp;  Shares!AC2259 &amp;  ", " &amp;  Shares!AD2259 &amp;  ", " &amp;  Shares!AE2259 &amp;  ", " &amp;  Shares!AF2259 &amp;  ", " &amp;  Shares!AG2259 &amp;  ", " &amp;  Shares!AH2259 &amp;  ", " &amp;  Shares!AI2259 &amp;  ", " &amp;  Shares!AJ2259 &amp;  ", " &amp;  Shares!AK2259 &amp;  ", " &amp;  Shares!AL2259 &amp;  ", " &amp;  Shares!AM2259 &amp;  ", " &amp;  Shares!#REF! &amp;  ", " &amp;  Shares!AN2259 &amp;  ", " &amp;  Shares!AO2259 &amp;  ", " &amp;  Shares!AP2259 &amp;  ", " &amp;  Shares!AQ2259 &amp;  ", " &amp;  Shares!AR2259 &amp;  ", " &amp;  Shares!AS2259 &amp;  ", " &amp;  Shares!AT2259 &amp;  ", " &amp;  Shares!AU2259 &amp;  ", " &amp;  Shares!AV2259 &amp;  ", " &amp;  Shares!AW2259 &amp;  ", " &amp;  Shares!AX2259 &amp;  "),"</f>
        <v>#REF!</v>
      </c>
    </row>
    <row r="2259" spans="1:1" x14ac:dyDescent="0.2">
      <c r="A2259" t="e">
        <f>"('"&amp; Shares!A2260 &amp; "', '2017-01-26', " &amp;  Shares!C2260 &amp;  ", " &amp;  Shares!D2260 &amp;  ", " &amp;  Shares!E2260 &amp;  ", " &amp;  Shares!F2260 &amp;  ", " &amp;  Shares!G2260 &amp;  ", " &amp;  Shares!H2260 &amp;  ", " &amp;  Shares!I2260 &amp;  ", " &amp;  Shares!J2260 &amp;  ", " &amp;  Shares!K2260 &amp;  ", " &amp;  Shares!L2260 &amp;  ", " &amp;  Shares!M2260 &amp;  ", " &amp;  Shares!N2260 &amp;  ", " &amp;  Shares!O2260 &amp;  ", " &amp;  Shares!P2260 &amp;  ", " &amp;  Shares!Q2260 &amp;  ", " &amp;  Shares!R2260 &amp;  ", " &amp;  Shares!S2260 &amp;  ", " &amp;  Shares!T2260 &amp;  ", " &amp;  Shares!U2260 &amp;  ", " &amp;  Shares!V2260 &amp;  ", " &amp;  Shares!W2260 &amp;  ", " &amp;  Shares!X2260 &amp;  ", " &amp;  Shares!Y2260 &amp;  ", " &amp;  Shares!Z2260 &amp;  ", " &amp;  Shares!AA2260 &amp;  ", " &amp;  Shares!AB2260 &amp;  ", " &amp;  Shares!AC2260 &amp;  ", " &amp;  Shares!AD2260 &amp;  ", " &amp;  Shares!AE2260 &amp;  ", " &amp;  Shares!AF2260 &amp;  ", " &amp;  Shares!AG2260 &amp;  ", " &amp;  Shares!AH2260 &amp;  ", " &amp;  Shares!AI2260 &amp;  ", " &amp;  Shares!AJ2260 &amp;  ", " &amp;  Shares!AK2260 &amp;  ", " &amp;  Shares!AL2260 &amp;  ", " &amp;  Shares!AM2260 &amp;  ", " &amp;  Shares!#REF! &amp;  ", " &amp;  Shares!AN2260 &amp;  ", " &amp;  Shares!AO2260 &amp;  ", " &amp;  Shares!AP2260 &amp;  ", " &amp;  Shares!AQ2260 &amp;  ", " &amp;  Shares!AR2260 &amp;  ", " &amp;  Shares!AS2260 &amp;  ", " &amp;  Shares!AT2260 &amp;  ", " &amp;  Shares!AU2260 &amp;  ", " &amp;  Shares!AV2260 &amp;  ", " &amp;  Shares!AW2260 &amp;  ", " &amp;  Shares!AX2260 &amp;  "),"</f>
        <v>#REF!</v>
      </c>
    </row>
    <row r="2260" spans="1:1" x14ac:dyDescent="0.2">
      <c r="A2260" t="e">
        <f>"('"&amp; Shares!A2261 &amp; "', '2017-01-26', " &amp;  Shares!C2261 &amp;  ", " &amp;  Shares!D2261 &amp;  ", " &amp;  Shares!E2261 &amp;  ", " &amp;  Shares!F2261 &amp;  ", " &amp;  Shares!G2261 &amp;  ", " &amp;  Shares!H2261 &amp;  ", " &amp;  Shares!I2261 &amp;  ", " &amp;  Shares!J2261 &amp;  ", " &amp;  Shares!K2261 &amp;  ", " &amp;  Shares!L2261 &amp;  ", " &amp;  Shares!M2261 &amp;  ", " &amp;  Shares!N2261 &amp;  ", " &amp;  Shares!O2261 &amp;  ", " &amp;  Shares!P2261 &amp;  ", " &amp;  Shares!Q2261 &amp;  ", " &amp;  Shares!R2261 &amp;  ", " &amp;  Shares!S2261 &amp;  ", " &amp;  Shares!T2261 &amp;  ", " &amp;  Shares!U2261 &amp;  ", " &amp;  Shares!V2261 &amp;  ", " &amp;  Shares!W2261 &amp;  ", " &amp;  Shares!X2261 &amp;  ", " &amp;  Shares!Y2261 &amp;  ", " &amp;  Shares!Z2261 &amp;  ", " &amp;  Shares!AA2261 &amp;  ", " &amp;  Shares!AB2261 &amp;  ", " &amp;  Shares!AC2261 &amp;  ", " &amp;  Shares!AD2261 &amp;  ", " &amp;  Shares!AE2261 &amp;  ", " &amp;  Shares!AF2261 &amp;  ", " &amp;  Shares!AG2261 &amp;  ", " &amp;  Shares!AH2261 &amp;  ", " &amp;  Shares!AI2261 &amp;  ", " &amp;  Shares!AJ2261 &amp;  ", " &amp;  Shares!AK2261 &amp;  ", " &amp;  Shares!AL2261 &amp;  ", " &amp;  Shares!AM2261 &amp;  ", " &amp;  Shares!#REF! &amp;  ", " &amp;  Shares!AN2261 &amp;  ", " &amp;  Shares!AO2261 &amp;  ", " &amp;  Shares!AP2261 &amp;  ", " &amp;  Shares!AQ2261 &amp;  ", " &amp;  Shares!AR2261 &amp;  ", " &amp;  Shares!AS2261 &amp;  ", " &amp;  Shares!AT2261 &amp;  ", " &amp;  Shares!AU2261 &amp;  ", " &amp;  Shares!AV2261 &amp;  ", " &amp;  Shares!AW2261 &amp;  ", " &amp;  Shares!AX2261 &amp;  "),"</f>
        <v>#REF!</v>
      </c>
    </row>
    <row r="2261" spans="1:1" x14ac:dyDescent="0.2">
      <c r="A2261" t="e">
        <f>"('"&amp; Shares!A2262 &amp; "', '2017-01-26', " &amp;  Shares!C2262 &amp;  ", " &amp;  Shares!D2262 &amp;  ", " &amp;  Shares!E2262 &amp;  ", " &amp;  Shares!F2262 &amp;  ", " &amp;  Shares!G2262 &amp;  ", " &amp;  Shares!H2262 &amp;  ", " &amp;  Shares!I2262 &amp;  ", " &amp;  Shares!J2262 &amp;  ", " &amp;  Shares!K2262 &amp;  ", " &amp;  Shares!L2262 &amp;  ", " &amp;  Shares!M2262 &amp;  ", " &amp;  Shares!N2262 &amp;  ", " &amp;  Shares!O2262 &amp;  ", " &amp;  Shares!P2262 &amp;  ", " &amp;  Shares!Q2262 &amp;  ", " &amp;  Shares!R2262 &amp;  ", " &amp;  Shares!S2262 &amp;  ", " &amp;  Shares!T2262 &amp;  ", " &amp;  Shares!U2262 &amp;  ", " &amp;  Shares!V2262 &amp;  ", " &amp;  Shares!W2262 &amp;  ", " &amp;  Shares!X2262 &amp;  ", " &amp;  Shares!Y2262 &amp;  ", " &amp;  Shares!Z2262 &amp;  ", " &amp;  Shares!AA2262 &amp;  ", " &amp;  Shares!AB2262 &amp;  ", " &amp;  Shares!AC2262 &amp;  ", " &amp;  Shares!AD2262 &amp;  ", " &amp;  Shares!AE2262 &amp;  ", " &amp;  Shares!AF2262 &amp;  ", " &amp;  Shares!AG2262 &amp;  ", " &amp;  Shares!AH2262 &amp;  ", " &amp;  Shares!AI2262 &amp;  ", " &amp;  Shares!AJ2262 &amp;  ", " &amp;  Shares!AK2262 &amp;  ", " &amp;  Shares!AL2262 &amp;  ", " &amp;  Shares!AM2262 &amp;  ", " &amp;  Shares!#REF! &amp;  ", " &amp;  Shares!AN2262 &amp;  ", " &amp;  Shares!AO2262 &amp;  ", " &amp;  Shares!AP2262 &amp;  ", " &amp;  Shares!AQ2262 &amp;  ", " &amp;  Shares!AR2262 &amp;  ", " &amp;  Shares!AS2262 &amp;  ", " &amp;  Shares!AT2262 &amp;  ", " &amp;  Shares!AU2262 &amp;  ", " &amp;  Shares!AV2262 &amp;  ", " &amp;  Shares!AW2262 &amp;  ", " &amp;  Shares!AX2262 &amp;  "),"</f>
        <v>#REF!</v>
      </c>
    </row>
    <row r="2262" spans="1:1" x14ac:dyDescent="0.2">
      <c r="A2262" t="e">
        <f>"('"&amp; Shares!A2263 &amp; "', '2017-01-26', " &amp;  Shares!C2263 &amp;  ", " &amp;  Shares!D2263 &amp;  ", " &amp;  Shares!E2263 &amp;  ", " &amp;  Shares!F2263 &amp;  ", " &amp;  Shares!G2263 &amp;  ", " &amp;  Shares!H2263 &amp;  ", " &amp;  Shares!I2263 &amp;  ", " &amp;  Shares!J2263 &amp;  ", " &amp;  Shares!K2263 &amp;  ", " &amp;  Shares!L2263 &amp;  ", " &amp;  Shares!M2263 &amp;  ", " &amp;  Shares!N2263 &amp;  ", " &amp;  Shares!O2263 &amp;  ", " &amp;  Shares!P2263 &amp;  ", " &amp;  Shares!Q2263 &amp;  ", " &amp;  Shares!R2263 &amp;  ", " &amp;  Shares!S2263 &amp;  ", " &amp;  Shares!T2263 &amp;  ", " &amp;  Shares!U2263 &amp;  ", " &amp;  Shares!V2263 &amp;  ", " &amp;  Shares!W2263 &amp;  ", " &amp;  Shares!X2263 &amp;  ", " &amp;  Shares!Y2263 &amp;  ", " &amp;  Shares!Z2263 &amp;  ", " &amp;  Shares!AA2263 &amp;  ", " &amp;  Shares!AB2263 &amp;  ", " &amp;  Shares!AC2263 &amp;  ", " &amp;  Shares!AD2263 &amp;  ", " &amp;  Shares!AE2263 &amp;  ", " &amp;  Shares!AF2263 &amp;  ", " &amp;  Shares!AG2263 &amp;  ", " &amp;  Shares!AH2263 &amp;  ", " &amp;  Shares!AI2263 &amp;  ", " &amp;  Shares!AJ2263 &amp;  ", " &amp;  Shares!AK2263 &amp;  ", " &amp;  Shares!AL2263 &amp;  ", " &amp;  Shares!AM2263 &amp;  ", " &amp;  Shares!#REF! &amp;  ", " &amp;  Shares!AN2263 &amp;  ", " &amp;  Shares!AO2263 &amp;  ", " &amp;  Shares!AP2263 &amp;  ", " &amp;  Shares!AQ2263 &amp;  ", " &amp;  Shares!AR2263 &amp;  ", " &amp;  Shares!AS2263 &amp;  ", " &amp;  Shares!AT2263 &amp;  ", " &amp;  Shares!AU2263 &amp;  ", " &amp;  Shares!AV2263 &amp;  ", " &amp;  Shares!AW2263 &amp;  ", " &amp;  Shares!AX2263 &amp;  "),"</f>
        <v>#REF!</v>
      </c>
    </row>
    <row r="2263" spans="1:1" x14ac:dyDescent="0.2">
      <c r="A2263" t="e">
        <f>"('"&amp; Shares!A2264 &amp; "', '2017-01-26', " &amp;  Shares!C2264 &amp;  ", " &amp;  Shares!D2264 &amp;  ", " &amp;  Shares!E2264 &amp;  ", " &amp;  Shares!F2264 &amp;  ", " &amp;  Shares!G2264 &amp;  ", " &amp;  Shares!H2264 &amp;  ", " &amp;  Shares!I2264 &amp;  ", " &amp;  Shares!J2264 &amp;  ", " &amp;  Shares!K2264 &amp;  ", " &amp;  Shares!L2264 &amp;  ", " &amp;  Shares!M2264 &amp;  ", " &amp;  Shares!N2264 &amp;  ", " &amp;  Shares!O2264 &amp;  ", " &amp;  Shares!P2264 &amp;  ", " &amp;  Shares!Q2264 &amp;  ", " &amp;  Shares!R2264 &amp;  ", " &amp;  Shares!S2264 &amp;  ", " &amp;  Shares!T2264 &amp;  ", " &amp;  Shares!U2264 &amp;  ", " &amp;  Shares!V2264 &amp;  ", " &amp;  Shares!W2264 &amp;  ", " &amp;  Shares!X2264 &amp;  ", " &amp;  Shares!Y2264 &amp;  ", " &amp;  Shares!Z2264 &amp;  ", " &amp;  Shares!AA2264 &amp;  ", " &amp;  Shares!AB2264 &amp;  ", " &amp;  Shares!AC2264 &amp;  ", " &amp;  Shares!AD2264 &amp;  ", " &amp;  Shares!AE2264 &amp;  ", " &amp;  Shares!AF2264 &amp;  ", " &amp;  Shares!AG2264 &amp;  ", " &amp;  Shares!AH2264 &amp;  ", " &amp;  Shares!AI2264 &amp;  ", " &amp;  Shares!AJ2264 &amp;  ", " &amp;  Shares!AK2264 &amp;  ", " &amp;  Shares!AL2264 &amp;  ", " &amp;  Shares!AM2264 &amp;  ", " &amp;  Shares!#REF! &amp;  ", " &amp;  Shares!AN2264 &amp;  ", " &amp;  Shares!AO2264 &amp;  ", " &amp;  Shares!AP2264 &amp;  ", " &amp;  Shares!AQ2264 &amp;  ", " &amp;  Shares!AR2264 &amp;  ", " &amp;  Shares!AS2264 &amp;  ", " &amp;  Shares!AT2264 &amp;  ", " &amp;  Shares!AU2264 &amp;  ", " &amp;  Shares!AV2264 &amp;  ", " &amp;  Shares!AW2264 &amp;  ", " &amp;  Shares!AX2264 &amp;  "),"</f>
        <v>#REF!</v>
      </c>
    </row>
    <row r="2264" spans="1:1" x14ac:dyDescent="0.2">
      <c r="A2264" t="e">
        <f>"('"&amp; Shares!A2265 &amp; "', '2017-01-26', " &amp;  Shares!C2265 &amp;  ", " &amp;  Shares!D2265 &amp;  ", " &amp;  Shares!E2265 &amp;  ", " &amp;  Shares!F2265 &amp;  ", " &amp;  Shares!G2265 &amp;  ", " &amp;  Shares!H2265 &amp;  ", " &amp;  Shares!I2265 &amp;  ", " &amp;  Shares!J2265 &amp;  ", " &amp;  Shares!K2265 &amp;  ", " &amp;  Shares!L2265 &amp;  ", " &amp;  Shares!M2265 &amp;  ", " &amp;  Shares!N2265 &amp;  ", " &amp;  Shares!O2265 &amp;  ", " &amp;  Shares!P2265 &amp;  ", " &amp;  Shares!Q2265 &amp;  ", " &amp;  Shares!R2265 &amp;  ", " &amp;  Shares!S2265 &amp;  ", " &amp;  Shares!T2265 &amp;  ", " &amp;  Shares!U2265 &amp;  ", " &amp;  Shares!V2265 &amp;  ", " &amp;  Shares!W2265 &amp;  ", " &amp;  Shares!X2265 &amp;  ", " &amp;  Shares!Y2265 &amp;  ", " &amp;  Shares!Z2265 &amp;  ", " &amp;  Shares!AA2265 &amp;  ", " &amp;  Shares!AB2265 &amp;  ", " &amp;  Shares!AC2265 &amp;  ", " &amp;  Shares!AD2265 &amp;  ", " &amp;  Shares!AE2265 &amp;  ", " &amp;  Shares!AF2265 &amp;  ", " &amp;  Shares!AG2265 &amp;  ", " &amp;  Shares!AH2265 &amp;  ", " &amp;  Shares!AI2265 &amp;  ", " &amp;  Shares!AJ2265 &amp;  ", " &amp;  Shares!AK2265 &amp;  ", " &amp;  Shares!AL2265 &amp;  ", " &amp;  Shares!AM2265 &amp;  ", " &amp;  Shares!#REF! &amp;  ", " &amp;  Shares!AN2265 &amp;  ", " &amp;  Shares!AO2265 &amp;  ", " &amp;  Shares!AP2265 &amp;  ", " &amp;  Shares!AQ2265 &amp;  ", " &amp;  Shares!AR2265 &amp;  ", " &amp;  Shares!AS2265 &amp;  ", " &amp;  Shares!AT2265 &amp;  ", " &amp;  Shares!AU2265 &amp;  ", " &amp;  Shares!AV2265 &amp;  ", " &amp;  Shares!AW2265 &amp;  ", " &amp;  Shares!AX2265 &amp;  "),"</f>
        <v>#REF!</v>
      </c>
    </row>
    <row r="2265" spans="1:1" x14ac:dyDescent="0.2">
      <c r="A2265" t="e">
        <f>"('"&amp; Shares!A2266 &amp; "', '2017-01-26', " &amp;  Shares!C2266 &amp;  ", " &amp;  Shares!D2266 &amp;  ", " &amp;  Shares!E2266 &amp;  ", " &amp;  Shares!F2266 &amp;  ", " &amp;  Shares!G2266 &amp;  ", " &amp;  Shares!H2266 &amp;  ", " &amp;  Shares!I2266 &amp;  ", " &amp;  Shares!J2266 &amp;  ", " &amp;  Shares!K2266 &amp;  ", " &amp;  Shares!L2266 &amp;  ", " &amp;  Shares!M2266 &amp;  ", " &amp;  Shares!N2266 &amp;  ", " &amp;  Shares!O2266 &amp;  ", " &amp;  Shares!P2266 &amp;  ", " &amp;  Shares!Q2266 &amp;  ", " &amp;  Shares!R2266 &amp;  ", " &amp;  Shares!S2266 &amp;  ", " &amp;  Shares!T2266 &amp;  ", " &amp;  Shares!U2266 &amp;  ", " &amp;  Shares!V2266 &amp;  ", " &amp;  Shares!W2266 &amp;  ", " &amp;  Shares!X2266 &amp;  ", " &amp;  Shares!Y2266 &amp;  ", " &amp;  Shares!Z2266 &amp;  ", " &amp;  Shares!AA2266 &amp;  ", " &amp;  Shares!AB2266 &amp;  ", " &amp;  Shares!AC2266 &amp;  ", " &amp;  Shares!AD2266 &amp;  ", " &amp;  Shares!AE2266 &amp;  ", " &amp;  Shares!AF2266 &amp;  ", " &amp;  Shares!AG2266 &amp;  ", " &amp;  Shares!AH2266 &amp;  ", " &amp;  Shares!AI2266 &amp;  ", " &amp;  Shares!AJ2266 &amp;  ", " &amp;  Shares!AK2266 &amp;  ", " &amp;  Shares!AL2266 &amp;  ", " &amp;  Shares!AM2266 &amp;  ", " &amp;  Shares!#REF! &amp;  ", " &amp;  Shares!AN2266 &amp;  ", " &amp;  Shares!AO2266 &amp;  ", " &amp;  Shares!AP2266 &amp;  ", " &amp;  Shares!AQ2266 &amp;  ", " &amp;  Shares!AR2266 &amp;  ", " &amp;  Shares!AS2266 &amp;  ", " &amp;  Shares!AT2266 &amp;  ", " &amp;  Shares!AU2266 &amp;  ", " &amp;  Shares!AV2266 &amp;  ", " &amp;  Shares!AW2266 &amp;  ", " &amp;  Shares!AX2266 &amp;  "),"</f>
        <v>#REF!</v>
      </c>
    </row>
    <row r="2266" spans="1:1" x14ac:dyDescent="0.2">
      <c r="A2266" t="e">
        <f>"('"&amp; Shares!A2267 &amp; "', '2017-01-26', " &amp;  Shares!C2267 &amp;  ", " &amp;  Shares!D2267 &amp;  ", " &amp;  Shares!E2267 &amp;  ", " &amp;  Shares!F2267 &amp;  ", " &amp;  Shares!G2267 &amp;  ", " &amp;  Shares!H2267 &amp;  ", " &amp;  Shares!I2267 &amp;  ", " &amp;  Shares!J2267 &amp;  ", " &amp;  Shares!K2267 &amp;  ", " &amp;  Shares!L2267 &amp;  ", " &amp;  Shares!M2267 &amp;  ", " &amp;  Shares!N2267 &amp;  ", " &amp;  Shares!O2267 &amp;  ", " &amp;  Shares!P2267 &amp;  ", " &amp;  Shares!Q2267 &amp;  ", " &amp;  Shares!R2267 &amp;  ", " &amp;  Shares!S2267 &amp;  ", " &amp;  Shares!T2267 &amp;  ", " &amp;  Shares!U2267 &amp;  ", " &amp;  Shares!V2267 &amp;  ", " &amp;  Shares!W2267 &amp;  ", " &amp;  Shares!X2267 &amp;  ", " &amp;  Shares!Y2267 &amp;  ", " &amp;  Shares!Z2267 &amp;  ", " &amp;  Shares!AA2267 &amp;  ", " &amp;  Shares!AB2267 &amp;  ", " &amp;  Shares!AC2267 &amp;  ", " &amp;  Shares!AD2267 &amp;  ", " &amp;  Shares!AE2267 &amp;  ", " &amp;  Shares!AF2267 &amp;  ", " &amp;  Shares!AG2267 &amp;  ", " &amp;  Shares!AH2267 &amp;  ", " &amp;  Shares!AI2267 &amp;  ", " &amp;  Shares!AJ2267 &amp;  ", " &amp;  Shares!AK2267 &amp;  ", " &amp;  Shares!AL2267 &amp;  ", " &amp;  Shares!AM2267 &amp;  ", " &amp;  Shares!#REF! &amp;  ", " &amp;  Shares!AN2267 &amp;  ", " &amp;  Shares!AO2267 &amp;  ", " &amp;  Shares!AP2267 &amp;  ", " &amp;  Shares!AQ2267 &amp;  ", " &amp;  Shares!AR2267 &amp;  ", " &amp;  Shares!AS2267 &amp;  ", " &amp;  Shares!AT2267 &amp;  ", " &amp;  Shares!AU2267 &amp;  ", " &amp;  Shares!AV2267 &amp;  ", " &amp;  Shares!AW2267 &amp;  ", " &amp;  Shares!AX2267 &amp;  "),"</f>
        <v>#REF!</v>
      </c>
    </row>
    <row r="2267" spans="1:1" x14ac:dyDescent="0.2">
      <c r="A2267" t="e">
        <f>"('"&amp; Shares!A2268 &amp; "', '2017-01-26', " &amp;  Shares!C2268 &amp;  ", " &amp;  Shares!D2268 &amp;  ", " &amp;  Shares!E2268 &amp;  ", " &amp;  Shares!F2268 &amp;  ", " &amp;  Shares!G2268 &amp;  ", " &amp;  Shares!H2268 &amp;  ", " &amp;  Shares!I2268 &amp;  ", " &amp;  Shares!J2268 &amp;  ", " &amp;  Shares!K2268 &amp;  ", " &amp;  Shares!L2268 &amp;  ", " &amp;  Shares!M2268 &amp;  ", " &amp;  Shares!N2268 &amp;  ", " &amp;  Shares!O2268 &amp;  ", " &amp;  Shares!P2268 &amp;  ", " &amp;  Shares!Q2268 &amp;  ", " &amp;  Shares!R2268 &amp;  ", " &amp;  Shares!S2268 &amp;  ", " &amp;  Shares!T2268 &amp;  ", " &amp;  Shares!U2268 &amp;  ", " &amp;  Shares!V2268 &amp;  ", " &amp;  Shares!W2268 &amp;  ", " &amp;  Shares!X2268 &amp;  ", " &amp;  Shares!Y2268 &amp;  ", " &amp;  Shares!Z2268 &amp;  ", " &amp;  Shares!AA2268 &amp;  ", " &amp;  Shares!AB2268 &amp;  ", " &amp;  Shares!AC2268 &amp;  ", " &amp;  Shares!AD2268 &amp;  ", " &amp;  Shares!AE2268 &amp;  ", " &amp;  Shares!AF2268 &amp;  ", " &amp;  Shares!AG2268 &amp;  ", " &amp;  Shares!AH2268 &amp;  ", " &amp;  Shares!AI2268 &amp;  ", " &amp;  Shares!AJ2268 &amp;  ", " &amp;  Shares!AK2268 &amp;  ", " &amp;  Shares!AL2268 &amp;  ", " &amp;  Shares!AM2268 &amp;  ", " &amp;  Shares!#REF! &amp;  ", " &amp;  Shares!AN2268 &amp;  ", " &amp;  Shares!AO2268 &amp;  ", " &amp;  Shares!AP2268 &amp;  ", " &amp;  Shares!AQ2268 &amp;  ", " &amp;  Shares!AR2268 &amp;  ", " &amp;  Shares!AS2268 &amp;  ", " &amp;  Shares!AT2268 &amp;  ", " &amp;  Shares!AU2268 &amp;  ", " &amp;  Shares!AV2268 &amp;  ", " &amp;  Shares!AW2268 &amp;  ", " &amp;  Shares!AX2268 &amp;  "),"</f>
        <v>#REF!</v>
      </c>
    </row>
    <row r="2268" spans="1:1" x14ac:dyDescent="0.2">
      <c r="A2268" t="e">
        <f>"('"&amp; Shares!A2269 &amp; "', '2017-01-26', " &amp;  Shares!C2269 &amp;  ", " &amp;  Shares!D2269 &amp;  ", " &amp;  Shares!E2269 &amp;  ", " &amp;  Shares!F2269 &amp;  ", " &amp;  Shares!G2269 &amp;  ", " &amp;  Shares!H2269 &amp;  ", " &amp;  Shares!I2269 &amp;  ", " &amp;  Shares!J2269 &amp;  ", " &amp;  Shares!K2269 &amp;  ", " &amp;  Shares!L2269 &amp;  ", " &amp;  Shares!M2269 &amp;  ", " &amp;  Shares!N2269 &amp;  ", " &amp;  Shares!O2269 &amp;  ", " &amp;  Shares!P2269 &amp;  ", " &amp;  Shares!Q2269 &amp;  ", " &amp;  Shares!R2269 &amp;  ", " &amp;  Shares!S2269 &amp;  ", " &amp;  Shares!T2269 &amp;  ", " &amp;  Shares!U2269 &amp;  ", " &amp;  Shares!V2269 &amp;  ", " &amp;  Shares!W2269 &amp;  ", " &amp;  Shares!X2269 &amp;  ", " &amp;  Shares!Y2269 &amp;  ", " &amp;  Shares!Z2269 &amp;  ", " &amp;  Shares!AA2269 &amp;  ", " &amp;  Shares!AB2269 &amp;  ", " &amp;  Shares!AC2269 &amp;  ", " &amp;  Shares!AD2269 &amp;  ", " &amp;  Shares!AE2269 &amp;  ", " &amp;  Shares!AF2269 &amp;  ", " &amp;  Shares!AG2269 &amp;  ", " &amp;  Shares!AH2269 &amp;  ", " &amp;  Shares!AI2269 &amp;  ", " &amp;  Shares!AJ2269 &amp;  ", " &amp;  Shares!AK2269 &amp;  ", " &amp;  Shares!AL2269 &amp;  ", " &amp;  Shares!AM2269 &amp;  ", " &amp;  Shares!#REF! &amp;  ", " &amp;  Shares!AN2269 &amp;  ", " &amp;  Shares!AO2269 &amp;  ", " &amp;  Shares!AP2269 &amp;  ", " &amp;  Shares!AQ2269 &amp;  ", " &amp;  Shares!AR2269 &amp;  ", " &amp;  Shares!AS2269 &amp;  ", " &amp;  Shares!AT2269 &amp;  ", " &amp;  Shares!AU2269 &amp;  ", " &amp;  Shares!AV2269 &amp;  ", " &amp;  Shares!AW2269 &amp;  ", " &amp;  Shares!AX2269 &amp;  "),"</f>
        <v>#REF!</v>
      </c>
    </row>
    <row r="2269" spans="1:1" x14ac:dyDescent="0.2">
      <c r="A2269" t="e">
        <f>"('"&amp; Shares!A2270 &amp; "', '2017-01-26', " &amp;  Shares!C2270 &amp;  ", " &amp;  Shares!D2270 &amp;  ", " &amp;  Shares!E2270 &amp;  ", " &amp;  Shares!F2270 &amp;  ", " &amp;  Shares!G2270 &amp;  ", " &amp;  Shares!H2270 &amp;  ", " &amp;  Shares!I2270 &amp;  ", " &amp;  Shares!J2270 &amp;  ", " &amp;  Shares!K2270 &amp;  ", " &amp;  Shares!L2270 &amp;  ", " &amp;  Shares!M2270 &amp;  ", " &amp;  Shares!N2270 &amp;  ", " &amp;  Shares!O2270 &amp;  ", " &amp;  Shares!P2270 &amp;  ", " &amp;  Shares!Q2270 &amp;  ", " &amp;  Shares!R2270 &amp;  ", " &amp;  Shares!S2270 &amp;  ", " &amp;  Shares!T2270 &amp;  ", " &amp;  Shares!U2270 &amp;  ", " &amp;  Shares!V2270 &amp;  ", " &amp;  Shares!W2270 &amp;  ", " &amp;  Shares!X2270 &amp;  ", " &amp;  Shares!Y2270 &amp;  ", " &amp;  Shares!Z2270 &amp;  ", " &amp;  Shares!AA2270 &amp;  ", " &amp;  Shares!AB2270 &amp;  ", " &amp;  Shares!AC2270 &amp;  ", " &amp;  Shares!AD2270 &amp;  ", " &amp;  Shares!AE2270 &amp;  ", " &amp;  Shares!AF2270 &amp;  ", " &amp;  Shares!AG2270 &amp;  ", " &amp;  Shares!AH2270 &amp;  ", " &amp;  Shares!AI2270 &amp;  ", " &amp;  Shares!AJ2270 &amp;  ", " &amp;  Shares!AK2270 &amp;  ", " &amp;  Shares!AL2270 &amp;  ", " &amp;  Shares!AM2270 &amp;  ", " &amp;  Shares!#REF! &amp;  ", " &amp;  Shares!AN2270 &amp;  ", " &amp;  Shares!AO2270 &amp;  ", " &amp;  Shares!AP2270 &amp;  ", " &amp;  Shares!AQ2270 &amp;  ", " &amp;  Shares!AR2270 &amp;  ", " &amp;  Shares!AS2270 &amp;  ", " &amp;  Shares!AT2270 &amp;  ", " &amp;  Shares!AU2270 &amp;  ", " &amp;  Shares!AV2270 &amp;  ", " &amp;  Shares!AW2270 &amp;  ", " &amp;  Shares!AX2270 &amp;  "),"</f>
        <v>#REF!</v>
      </c>
    </row>
    <row r="2270" spans="1:1" x14ac:dyDescent="0.2">
      <c r="A2270" t="e">
        <f>"('"&amp; Shares!A2271 &amp; "', '2017-01-26', " &amp;  Shares!C2271 &amp;  ", " &amp;  Shares!D2271 &amp;  ", " &amp;  Shares!E2271 &amp;  ", " &amp;  Shares!F2271 &amp;  ", " &amp;  Shares!G2271 &amp;  ", " &amp;  Shares!H2271 &amp;  ", " &amp;  Shares!I2271 &amp;  ", " &amp;  Shares!J2271 &amp;  ", " &amp;  Shares!K2271 &amp;  ", " &amp;  Shares!L2271 &amp;  ", " &amp;  Shares!M2271 &amp;  ", " &amp;  Shares!N2271 &amp;  ", " &amp;  Shares!O2271 &amp;  ", " &amp;  Shares!P2271 &amp;  ", " &amp;  Shares!Q2271 &amp;  ", " &amp;  Shares!R2271 &amp;  ", " &amp;  Shares!S2271 &amp;  ", " &amp;  Shares!T2271 &amp;  ", " &amp;  Shares!U2271 &amp;  ", " &amp;  Shares!V2271 &amp;  ", " &amp;  Shares!W2271 &amp;  ", " &amp;  Shares!X2271 &amp;  ", " &amp;  Shares!Y2271 &amp;  ", " &amp;  Shares!Z2271 &amp;  ", " &amp;  Shares!AA2271 &amp;  ", " &amp;  Shares!AB2271 &amp;  ", " &amp;  Shares!AC2271 &amp;  ", " &amp;  Shares!AD2271 &amp;  ", " &amp;  Shares!AE2271 &amp;  ", " &amp;  Shares!AF2271 &amp;  ", " &amp;  Shares!AG2271 &amp;  ", " &amp;  Shares!AH2271 &amp;  ", " &amp;  Shares!AI2271 &amp;  ", " &amp;  Shares!AJ2271 &amp;  ", " &amp;  Shares!AK2271 &amp;  ", " &amp;  Shares!AL2271 &amp;  ", " &amp;  Shares!AM2271 &amp;  ", " &amp;  Shares!#REF! &amp;  ", " &amp;  Shares!AN2271 &amp;  ", " &amp;  Shares!AO2271 &amp;  ", " &amp;  Shares!AP2271 &amp;  ", " &amp;  Shares!AQ2271 &amp;  ", " &amp;  Shares!AR2271 &amp;  ", " &amp;  Shares!AS2271 &amp;  ", " &amp;  Shares!AT2271 &amp;  ", " &amp;  Shares!AU2271 &amp;  ", " &amp;  Shares!AV2271 &amp;  ", " &amp;  Shares!AW2271 &amp;  ", " &amp;  Shares!AX2271 &amp;  "),"</f>
        <v>#REF!</v>
      </c>
    </row>
    <row r="2271" spans="1:1" x14ac:dyDescent="0.2">
      <c r="A2271" t="e">
        <f>"('"&amp; Shares!A2272 &amp; "', '2017-01-26', " &amp;  Shares!C2272 &amp;  ", " &amp;  Shares!D2272 &amp;  ", " &amp;  Shares!E2272 &amp;  ", " &amp;  Shares!F2272 &amp;  ", " &amp;  Shares!G2272 &amp;  ", " &amp;  Shares!H2272 &amp;  ", " &amp;  Shares!I2272 &amp;  ", " &amp;  Shares!J2272 &amp;  ", " &amp;  Shares!K2272 &amp;  ", " &amp;  Shares!L2272 &amp;  ", " &amp;  Shares!M2272 &amp;  ", " &amp;  Shares!N2272 &amp;  ", " &amp;  Shares!O2272 &amp;  ", " &amp;  Shares!P2272 &amp;  ", " &amp;  Shares!Q2272 &amp;  ", " &amp;  Shares!R2272 &amp;  ", " &amp;  Shares!S2272 &amp;  ", " &amp;  Shares!T2272 &amp;  ", " &amp;  Shares!U2272 &amp;  ", " &amp;  Shares!V2272 &amp;  ", " &amp;  Shares!W2272 &amp;  ", " &amp;  Shares!X2272 &amp;  ", " &amp;  Shares!Y2272 &amp;  ", " &amp;  Shares!Z2272 &amp;  ", " &amp;  Shares!AA2272 &amp;  ", " &amp;  Shares!AB2272 &amp;  ", " &amp;  Shares!AC2272 &amp;  ", " &amp;  Shares!AD2272 &amp;  ", " &amp;  Shares!AE2272 &amp;  ", " &amp;  Shares!AF2272 &amp;  ", " &amp;  Shares!AG2272 &amp;  ", " &amp;  Shares!AH2272 &amp;  ", " &amp;  Shares!AI2272 &amp;  ", " &amp;  Shares!AJ2272 &amp;  ", " &amp;  Shares!AK2272 &amp;  ", " &amp;  Shares!AL2272 &amp;  ", " &amp;  Shares!AM2272 &amp;  ", " &amp;  Shares!#REF! &amp;  ", " &amp;  Shares!AN2272 &amp;  ", " &amp;  Shares!AO2272 &amp;  ", " &amp;  Shares!AP2272 &amp;  ", " &amp;  Shares!AQ2272 &amp;  ", " &amp;  Shares!AR2272 &amp;  ", " &amp;  Shares!AS2272 &amp;  ", " &amp;  Shares!AT2272 &amp;  ", " &amp;  Shares!AU2272 &amp;  ", " &amp;  Shares!AV2272 &amp;  ", " &amp;  Shares!AW2272 &amp;  ", " &amp;  Shares!AX2272 &amp;  "),"</f>
        <v>#REF!</v>
      </c>
    </row>
    <row r="2272" spans="1:1" x14ac:dyDescent="0.2">
      <c r="A2272" t="e">
        <f>"('"&amp; Shares!A2273 &amp; "', '2017-01-26', " &amp;  Shares!C2273 &amp;  ", " &amp;  Shares!D2273 &amp;  ", " &amp;  Shares!E2273 &amp;  ", " &amp;  Shares!F2273 &amp;  ", " &amp;  Shares!G2273 &amp;  ", " &amp;  Shares!H2273 &amp;  ", " &amp;  Shares!I2273 &amp;  ", " &amp;  Shares!J2273 &amp;  ", " &amp;  Shares!K2273 &amp;  ", " &amp;  Shares!L2273 &amp;  ", " &amp;  Shares!M2273 &amp;  ", " &amp;  Shares!N2273 &amp;  ", " &amp;  Shares!O2273 &amp;  ", " &amp;  Shares!P2273 &amp;  ", " &amp;  Shares!Q2273 &amp;  ", " &amp;  Shares!R2273 &amp;  ", " &amp;  Shares!S2273 &amp;  ", " &amp;  Shares!T2273 &amp;  ", " &amp;  Shares!U2273 &amp;  ", " &amp;  Shares!V2273 &amp;  ", " &amp;  Shares!W2273 &amp;  ", " &amp;  Shares!X2273 &amp;  ", " &amp;  Shares!Y2273 &amp;  ", " &amp;  Shares!Z2273 &amp;  ", " &amp;  Shares!AA2273 &amp;  ", " &amp;  Shares!AB2273 &amp;  ", " &amp;  Shares!AC2273 &amp;  ", " &amp;  Shares!AD2273 &amp;  ", " &amp;  Shares!AE2273 &amp;  ", " &amp;  Shares!AF2273 &amp;  ", " &amp;  Shares!AG2273 &amp;  ", " &amp;  Shares!AH2273 &amp;  ", " &amp;  Shares!AI2273 &amp;  ", " &amp;  Shares!AJ2273 &amp;  ", " &amp;  Shares!AK2273 &amp;  ", " &amp;  Shares!AL2273 &amp;  ", " &amp;  Shares!AM2273 &amp;  ", " &amp;  Shares!#REF! &amp;  ", " &amp;  Shares!AN2273 &amp;  ", " &amp;  Shares!AO2273 &amp;  ", " &amp;  Shares!AP2273 &amp;  ", " &amp;  Shares!AQ2273 &amp;  ", " &amp;  Shares!AR2273 &amp;  ", " &amp;  Shares!AS2273 &amp;  ", " &amp;  Shares!AT2273 &amp;  ", " &amp;  Shares!AU2273 &amp;  ", " &amp;  Shares!AV2273 &amp;  ", " &amp;  Shares!AW2273 &amp;  ", " &amp;  Shares!AX2273 &amp;  "),"</f>
        <v>#REF!</v>
      </c>
    </row>
    <row r="2273" spans="1:1" x14ac:dyDescent="0.2">
      <c r="A2273" t="e">
        <f>"('"&amp; Shares!A2274 &amp; "', '2017-01-26', " &amp;  Shares!C2274 &amp;  ", " &amp;  Shares!D2274 &amp;  ", " &amp;  Shares!E2274 &amp;  ", " &amp;  Shares!F2274 &amp;  ", " &amp;  Shares!G2274 &amp;  ", " &amp;  Shares!H2274 &amp;  ", " &amp;  Shares!I2274 &amp;  ", " &amp;  Shares!J2274 &amp;  ", " &amp;  Shares!K2274 &amp;  ", " &amp;  Shares!L2274 &amp;  ", " &amp;  Shares!M2274 &amp;  ", " &amp;  Shares!N2274 &amp;  ", " &amp;  Shares!O2274 &amp;  ", " &amp;  Shares!P2274 &amp;  ", " &amp;  Shares!Q2274 &amp;  ", " &amp;  Shares!R2274 &amp;  ", " &amp;  Shares!S2274 &amp;  ", " &amp;  Shares!T2274 &amp;  ", " &amp;  Shares!U2274 &amp;  ", " &amp;  Shares!V2274 &amp;  ", " &amp;  Shares!W2274 &amp;  ", " &amp;  Shares!X2274 &amp;  ", " &amp;  Shares!Y2274 &amp;  ", " &amp;  Shares!Z2274 &amp;  ", " &amp;  Shares!AA2274 &amp;  ", " &amp;  Shares!AB2274 &amp;  ", " &amp;  Shares!AC2274 &amp;  ", " &amp;  Shares!AD2274 &amp;  ", " &amp;  Shares!AE2274 &amp;  ", " &amp;  Shares!AF2274 &amp;  ", " &amp;  Shares!AG2274 &amp;  ", " &amp;  Shares!AH2274 &amp;  ", " &amp;  Shares!AI2274 &amp;  ", " &amp;  Shares!AJ2274 &amp;  ", " &amp;  Shares!AK2274 &amp;  ", " &amp;  Shares!AL2274 &amp;  ", " &amp;  Shares!AM2274 &amp;  ", " &amp;  Shares!#REF! &amp;  ", " &amp;  Shares!AN2274 &amp;  ", " &amp;  Shares!AO2274 &amp;  ", " &amp;  Shares!AP2274 &amp;  ", " &amp;  Shares!AQ2274 &amp;  ", " &amp;  Shares!AR2274 &amp;  ", " &amp;  Shares!AS2274 &amp;  ", " &amp;  Shares!AT2274 &amp;  ", " &amp;  Shares!AU2274 &amp;  ", " &amp;  Shares!AV2274 &amp;  ", " &amp;  Shares!AW2274 &amp;  ", " &amp;  Shares!AX2274 &amp;  "),"</f>
        <v>#REF!</v>
      </c>
    </row>
    <row r="2274" spans="1:1" x14ac:dyDescent="0.2">
      <c r="A2274" t="e">
        <f>"('"&amp; Shares!A2275 &amp; "', '2017-01-26', " &amp;  Shares!C2275 &amp;  ", " &amp;  Shares!D2275 &amp;  ", " &amp;  Shares!E2275 &amp;  ", " &amp;  Shares!F2275 &amp;  ", " &amp;  Shares!G2275 &amp;  ", " &amp;  Shares!H2275 &amp;  ", " &amp;  Shares!I2275 &amp;  ", " &amp;  Shares!J2275 &amp;  ", " &amp;  Shares!K2275 &amp;  ", " &amp;  Shares!L2275 &amp;  ", " &amp;  Shares!M2275 &amp;  ", " &amp;  Shares!N2275 &amp;  ", " &amp;  Shares!O2275 &amp;  ", " &amp;  Shares!P2275 &amp;  ", " &amp;  Shares!Q2275 &amp;  ", " &amp;  Shares!R2275 &amp;  ", " &amp;  Shares!S2275 &amp;  ", " &amp;  Shares!T2275 &amp;  ", " &amp;  Shares!U2275 &amp;  ", " &amp;  Shares!V2275 &amp;  ", " &amp;  Shares!W2275 &amp;  ", " &amp;  Shares!X2275 &amp;  ", " &amp;  Shares!Y2275 &amp;  ", " &amp;  Shares!Z2275 &amp;  ", " &amp;  Shares!AA2275 &amp;  ", " &amp;  Shares!AB2275 &amp;  ", " &amp;  Shares!AC2275 &amp;  ", " &amp;  Shares!AD2275 &amp;  ", " &amp;  Shares!AE2275 &amp;  ", " &amp;  Shares!AF2275 &amp;  ", " &amp;  Shares!AG2275 &amp;  ", " &amp;  Shares!AH2275 &amp;  ", " &amp;  Shares!AI2275 &amp;  ", " &amp;  Shares!AJ2275 &amp;  ", " &amp;  Shares!AK2275 &amp;  ", " &amp;  Shares!AL2275 &amp;  ", " &amp;  Shares!AM2275 &amp;  ", " &amp;  Shares!#REF! &amp;  ", " &amp;  Shares!AN2275 &amp;  ", " &amp;  Shares!AO2275 &amp;  ", " &amp;  Shares!AP2275 &amp;  ", " &amp;  Shares!AQ2275 &amp;  ", " &amp;  Shares!AR2275 &amp;  ", " &amp;  Shares!AS2275 &amp;  ", " &amp;  Shares!AT2275 &amp;  ", " &amp;  Shares!AU2275 &amp;  ", " &amp;  Shares!AV2275 &amp;  ", " &amp;  Shares!AW2275 &amp;  ", " &amp;  Shares!AX2275 &amp;  "),"</f>
        <v>#REF!</v>
      </c>
    </row>
    <row r="2275" spans="1:1" x14ac:dyDescent="0.2">
      <c r="A2275" t="e">
        <f>"('"&amp; Shares!A2276 &amp; "', '2017-01-26', " &amp;  Shares!C2276 &amp;  ", " &amp;  Shares!D2276 &amp;  ", " &amp;  Shares!E2276 &amp;  ", " &amp;  Shares!F2276 &amp;  ", " &amp;  Shares!G2276 &amp;  ", " &amp;  Shares!H2276 &amp;  ", " &amp;  Shares!I2276 &amp;  ", " &amp;  Shares!J2276 &amp;  ", " &amp;  Shares!K2276 &amp;  ", " &amp;  Shares!L2276 &amp;  ", " &amp;  Shares!M2276 &amp;  ", " &amp;  Shares!N2276 &amp;  ", " &amp;  Shares!O2276 &amp;  ", " &amp;  Shares!P2276 &amp;  ", " &amp;  Shares!Q2276 &amp;  ", " &amp;  Shares!R2276 &amp;  ", " &amp;  Shares!S2276 &amp;  ", " &amp;  Shares!T2276 &amp;  ", " &amp;  Shares!U2276 &amp;  ", " &amp;  Shares!V2276 &amp;  ", " &amp;  Shares!W2276 &amp;  ", " &amp;  Shares!X2276 &amp;  ", " &amp;  Shares!Y2276 &amp;  ", " &amp;  Shares!Z2276 &amp;  ", " &amp;  Shares!AA2276 &amp;  ", " &amp;  Shares!AB2276 &amp;  ", " &amp;  Shares!AC2276 &amp;  ", " &amp;  Shares!AD2276 &amp;  ", " &amp;  Shares!AE2276 &amp;  ", " &amp;  Shares!AF2276 &amp;  ", " &amp;  Shares!AG2276 &amp;  ", " &amp;  Shares!AH2276 &amp;  ", " &amp;  Shares!AI2276 &amp;  ", " &amp;  Shares!AJ2276 &amp;  ", " &amp;  Shares!AK2276 &amp;  ", " &amp;  Shares!AL2276 &amp;  ", " &amp;  Shares!AM2276 &amp;  ", " &amp;  Shares!#REF! &amp;  ", " &amp;  Shares!AN2276 &amp;  ", " &amp;  Shares!AO2276 &amp;  ", " &amp;  Shares!AP2276 &amp;  ", " &amp;  Shares!AQ2276 &amp;  ", " &amp;  Shares!AR2276 &amp;  ", " &amp;  Shares!AS2276 &amp;  ", " &amp;  Shares!AT2276 &amp;  ", " &amp;  Shares!AU2276 &amp;  ", " &amp;  Shares!AV2276 &amp;  ", " &amp;  Shares!AW2276 &amp;  ", " &amp;  Shares!AX2276 &amp;  "),"</f>
        <v>#REF!</v>
      </c>
    </row>
    <row r="2276" spans="1:1" x14ac:dyDescent="0.2">
      <c r="A2276" t="e">
        <f>"('"&amp; Shares!A2277 &amp; "', '2017-01-26', " &amp;  Shares!C2277 &amp;  ", " &amp;  Shares!D2277 &amp;  ", " &amp;  Shares!E2277 &amp;  ", " &amp;  Shares!F2277 &amp;  ", " &amp;  Shares!G2277 &amp;  ", " &amp;  Shares!H2277 &amp;  ", " &amp;  Shares!I2277 &amp;  ", " &amp;  Shares!J2277 &amp;  ", " &amp;  Shares!K2277 &amp;  ", " &amp;  Shares!L2277 &amp;  ", " &amp;  Shares!M2277 &amp;  ", " &amp;  Shares!N2277 &amp;  ", " &amp;  Shares!O2277 &amp;  ", " &amp;  Shares!P2277 &amp;  ", " &amp;  Shares!Q2277 &amp;  ", " &amp;  Shares!R2277 &amp;  ", " &amp;  Shares!S2277 &amp;  ", " &amp;  Shares!T2277 &amp;  ", " &amp;  Shares!U2277 &amp;  ", " &amp;  Shares!V2277 &amp;  ", " &amp;  Shares!W2277 &amp;  ", " &amp;  Shares!X2277 &amp;  ", " &amp;  Shares!Y2277 &amp;  ", " &amp;  Shares!Z2277 &amp;  ", " &amp;  Shares!AA2277 &amp;  ", " &amp;  Shares!AB2277 &amp;  ", " &amp;  Shares!AC2277 &amp;  ", " &amp;  Shares!AD2277 &amp;  ", " &amp;  Shares!AE2277 &amp;  ", " &amp;  Shares!AF2277 &amp;  ", " &amp;  Shares!AG2277 &amp;  ", " &amp;  Shares!AH2277 &amp;  ", " &amp;  Shares!AI2277 &amp;  ", " &amp;  Shares!AJ2277 &amp;  ", " &amp;  Shares!AK2277 &amp;  ", " &amp;  Shares!AL2277 &amp;  ", " &amp;  Shares!AM2277 &amp;  ", " &amp;  Shares!#REF! &amp;  ", " &amp;  Shares!AN2277 &amp;  ", " &amp;  Shares!AO2277 &amp;  ", " &amp;  Shares!AP2277 &amp;  ", " &amp;  Shares!AQ2277 &amp;  ", " &amp;  Shares!AR2277 &amp;  ", " &amp;  Shares!AS2277 &amp;  ", " &amp;  Shares!AT2277 &amp;  ", " &amp;  Shares!AU2277 &amp;  ", " &amp;  Shares!AV2277 &amp;  ", " &amp;  Shares!AW2277 &amp;  ", " &amp;  Shares!AX2277 &amp;  "),"</f>
        <v>#REF!</v>
      </c>
    </row>
    <row r="2277" spans="1:1" x14ac:dyDescent="0.2">
      <c r="A2277" t="e">
        <f>"('"&amp; Shares!A2278 &amp; "', '2017-01-26', " &amp;  Shares!C2278 &amp;  ", " &amp;  Shares!D2278 &amp;  ", " &amp;  Shares!E2278 &amp;  ", " &amp;  Shares!F2278 &amp;  ", " &amp;  Shares!G2278 &amp;  ", " &amp;  Shares!H2278 &amp;  ", " &amp;  Shares!I2278 &amp;  ", " &amp;  Shares!J2278 &amp;  ", " &amp;  Shares!K2278 &amp;  ", " &amp;  Shares!L2278 &amp;  ", " &amp;  Shares!M2278 &amp;  ", " &amp;  Shares!N2278 &amp;  ", " &amp;  Shares!O2278 &amp;  ", " &amp;  Shares!P2278 &amp;  ", " &amp;  Shares!Q2278 &amp;  ", " &amp;  Shares!R2278 &amp;  ", " &amp;  Shares!S2278 &amp;  ", " &amp;  Shares!T2278 &amp;  ", " &amp;  Shares!U2278 &amp;  ", " &amp;  Shares!V2278 &amp;  ", " &amp;  Shares!W2278 &amp;  ", " &amp;  Shares!X2278 &amp;  ", " &amp;  Shares!Y2278 &amp;  ", " &amp;  Shares!Z2278 &amp;  ", " &amp;  Shares!AA2278 &amp;  ", " &amp;  Shares!AB2278 &amp;  ", " &amp;  Shares!AC2278 &amp;  ", " &amp;  Shares!AD2278 &amp;  ", " &amp;  Shares!AE2278 &amp;  ", " &amp;  Shares!AF2278 &amp;  ", " &amp;  Shares!AG2278 &amp;  ", " &amp;  Shares!AH2278 &amp;  ", " &amp;  Shares!AI2278 &amp;  ", " &amp;  Shares!AJ2278 &amp;  ", " &amp;  Shares!AK2278 &amp;  ", " &amp;  Shares!AL2278 &amp;  ", " &amp;  Shares!AM2278 &amp;  ", " &amp;  Shares!#REF! &amp;  ", " &amp;  Shares!AN2278 &amp;  ", " &amp;  Shares!AO2278 &amp;  ", " &amp;  Shares!AP2278 &amp;  ", " &amp;  Shares!AQ2278 &amp;  ", " &amp;  Shares!AR2278 &amp;  ", " &amp;  Shares!AS2278 &amp;  ", " &amp;  Shares!AT2278 &amp;  ", " &amp;  Shares!AU2278 &amp;  ", " &amp;  Shares!AV2278 &amp;  ", " &amp;  Shares!AW2278 &amp;  ", " &amp;  Shares!AX2278 &amp;  "),"</f>
        <v>#REF!</v>
      </c>
    </row>
    <row r="2278" spans="1:1" x14ac:dyDescent="0.2">
      <c r="A2278" t="e">
        <f>"('"&amp; Shares!A2279 &amp; "', '2017-01-26', " &amp;  Shares!C2279 &amp;  ", " &amp;  Shares!D2279 &amp;  ", " &amp;  Shares!E2279 &amp;  ", " &amp;  Shares!F2279 &amp;  ", " &amp;  Shares!G2279 &amp;  ", " &amp;  Shares!H2279 &amp;  ", " &amp;  Shares!I2279 &amp;  ", " &amp;  Shares!J2279 &amp;  ", " &amp;  Shares!K2279 &amp;  ", " &amp;  Shares!L2279 &amp;  ", " &amp;  Shares!M2279 &amp;  ", " &amp;  Shares!N2279 &amp;  ", " &amp;  Shares!O2279 &amp;  ", " &amp;  Shares!P2279 &amp;  ", " &amp;  Shares!Q2279 &amp;  ", " &amp;  Shares!R2279 &amp;  ", " &amp;  Shares!S2279 &amp;  ", " &amp;  Shares!T2279 &amp;  ", " &amp;  Shares!U2279 &amp;  ", " &amp;  Shares!V2279 &amp;  ", " &amp;  Shares!W2279 &amp;  ", " &amp;  Shares!X2279 &amp;  ", " &amp;  Shares!Y2279 &amp;  ", " &amp;  Shares!Z2279 &amp;  ", " &amp;  Shares!AA2279 &amp;  ", " &amp;  Shares!AB2279 &amp;  ", " &amp;  Shares!AC2279 &amp;  ", " &amp;  Shares!AD2279 &amp;  ", " &amp;  Shares!AE2279 &amp;  ", " &amp;  Shares!AF2279 &amp;  ", " &amp;  Shares!AG2279 &amp;  ", " &amp;  Shares!AH2279 &amp;  ", " &amp;  Shares!AI2279 &amp;  ", " &amp;  Shares!AJ2279 &amp;  ", " &amp;  Shares!AK2279 &amp;  ", " &amp;  Shares!AL2279 &amp;  ", " &amp;  Shares!AM2279 &amp;  ", " &amp;  Shares!#REF! &amp;  ", " &amp;  Shares!AN2279 &amp;  ", " &amp;  Shares!AO2279 &amp;  ", " &amp;  Shares!AP2279 &amp;  ", " &amp;  Shares!AQ2279 &amp;  ", " &amp;  Shares!AR2279 &amp;  ", " &amp;  Shares!AS2279 &amp;  ", " &amp;  Shares!AT2279 &amp;  ", " &amp;  Shares!AU2279 &amp;  ", " &amp;  Shares!AV2279 &amp;  ", " &amp;  Shares!AW2279 &amp;  ", " &amp;  Shares!AX2279 &amp;  "),"</f>
        <v>#REF!</v>
      </c>
    </row>
    <row r="2279" spans="1:1" x14ac:dyDescent="0.2">
      <c r="A2279" t="e">
        <f>"('"&amp; Shares!A2280 &amp; "', '2017-01-26', " &amp;  Shares!C2280 &amp;  ", " &amp;  Shares!D2280 &amp;  ", " &amp;  Shares!E2280 &amp;  ", " &amp;  Shares!F2280 &amp;  ", " &amp;  Shares!G2280 &amp;  ", " &amp;  Shares!H2280 &amp;  ", " &amp;  Shares!I2280 &amp;  ", " &amp;  Shares!J2280 &amp;  ", " &amp;  Shares!K2280 &amp;  ", " &amp;  Shares!L2280 &amp;  ", " &amp;  Shares!M2280 &amp;  ", " &amp;  Shares!N2280 &amp;  ", " &amp;  Shares!O2280 &amp;  ", " &amp;  Shares!P2280 &amp;  ", " &amp;  Shares!Q2280 &amp;  ", " &amp;  Shares!R2280 &amp;  ", " &amp;  Shares!S2280 &amp;  ", " &amp;  Shares!T2280 &amp;  ", " &amp;  Shares!U2280 &amp;  ", " &amp;  Shares!V2280 &amp;  ", " &amp;  Shares!W2280 &amp;  ", " &amp;  Shares!X2280 &amp;  ", " &amp;  Shares!Y2280 &amp;  ", " &amp;  Shares!Z2280 &amp;  ", " &amp;  Shares!AA2280 &amp;  ", " &amp;  Shares!AB2280 &amp;  ", " &amp;  Shares!AC2280 &amp;  ", " &amp;  Shares!AD2280 &amp;  ", " &amp;  Shares!AE2280 &amp;  ", " &amp;  Shares!AF2280 &amp;  ", " &amp;  Shares!AG2280 &amp;  ", " &amp;  Shares!AH2280 &amp;  ", " &amp;  Shares!AI2280 &amp;  ", " &amp;  Shares!AJ2280 &amp;  ", " &amp;  Shares!AK2280 &amp;  ", " &amp;  Shares!AL2280 &amp;  ", " &amp;  Shares!AM2280 &amp;  ", " &amp;  Shares!#REF! &amp;  ", " &amp;  Shares!AN2280 &amp;  ", " &amp;  Shares!AO2280 &amp;  ", " &amp;  Shares!AP2280 &amp;  ", " &amp;  Shares!AQ2280 &amp;  ", " &amp;  Shares!AR2280 &amp;  ", " &amp;  Shares!AS2280 &amp;  ", " &amp;  Shares!AT2280 &amp;  ", " &amp;  Shares!AU2280 &amp;  ", " &amp;  Shares!AV2280 &amp;  ", " &amp;  Shares!AW2280 &amp;  ", " &amp;  Shares!AX2280 &amp;  "),"</f>
        <v>#REF!</v>
      </c>
    </row>
    <row r="2280" spans="1:1" x14ac:dyDescent="0.2">
      <c r="A2280" t="e">
        <f>"('"&amp; Shares!A2281 &amp; "', '2017-01-26', " &amp;  Shares!C2281 &amp;  ", " &amp;  Shares!D2281 &amp;  ", " &amp;  Shares!E2281 &amp;  ", " &amp;  Shares!F2281 &amp;  ", " &amp;  Shares!G2281 &amp;  ", " &amp;  Shares!H2281 &amp;  ", " &amp;  Shares!I2281 &amp;  ", " &amp;  Shares!J2281 &amp;  ", " &amp;  Shares!K2281 &amp;  ", " &amp;  Shares!L2281 &amp;  ", " &amp;  Shares!M2281 &amp;  ", " &amp;  Shares!N2281 &amp;  ", " &amp;  Shares!O2281 &amp;  ", " &amp;  Shares!P2281 &amp;  ", " &amp;  Shares!Q2281 &amp;  ", " &amp;  Shares!R2281 &amp;  ", " &amp;  Shares!S2281 &amp;  ", " &amp;  Shares!T2281 &amp;  ", " &amp;  Shares!U2281 &amp;  ", " &amp;  Shares!V2281 &amp;  ", " &amp;  Shares!W2281 &amp;  ", " &amp;  Shares!X2281 &amp;  ", " &amp;  Shares!Y2281 &amp;  ", " &amp;  Shares!Z2281 &amp;  ", " &amp;  Shares!AA2281 &amp;  ", " &amp;  Shares!AB2281 &amp;  ", " &amp;  Shares!AC2281 &amp;  ", " &amp;  Shares!AD2281 &amp;  ", " &amp;  Shares!AE2281 &amp;  ", " &amp;  Shares!AF2281 &amp;  ", " &amp;  Shares!AG2281 &amp;  ", " &amp;  Shares!AH2281 &amp;  ", " &amp;  Shares!AI2281 &amp;  ", " &amp;  Shares!AJ2281 &amp;  ", " &amp;  Shares!AK2281 &amp;  ", " &amp;  Shares!AL2281 &amp;  ", " &amp;  Shares!AM2281 &amp;  ", " &amp;  Shares!#REF! &amp;  ", " &amp;  Shares!AN2281 &amp;  ", " &amp;  Shares!AO2281 &amp;  ", " &amp;  Shares!AP2281 &amp;  ", " &amp;  Shares!AQ2281 &amp;  ", " &amp;  Shares!AR2281 &amp;  ", " &amp;  Shares!AS2281 &amp;  ", " &amp;  Shares!AT2281 &amp;  ", " &amp;  Shares!AU2281 &amp;  ", " &amp;  Shares!AV2281 &amp;  ", " &amp;  Shares!AW2281 &amp;  ", " &amp;  Shares!AX2281 &amp;  "),"</f>
        <v>#REF!</v>
      </c>
    </row>
    <row r="2281" spans="1:1" x14ac:dyDescent="0.2">
      <c r="A2281" t="e">
        <f>"('"&amp; Shares!A2282 &amp; "', '2017-01-26', " &amp;  Shares!C2282 &amp;  ", " &amp;  Shares!D2282 &amp;  ", " &amp;  Shares!E2282 &amp;  ", " &amp;  Shares!F2282 &amp;  ", " &amp;  Shares!G2282 &amp;  ", " &amp;  Shares!H2282 &amp;  ", " &amp;  Shares!I2282 &amp;  ", " &amp;  Shares!J2282 &amp;  ", " &amp;  Shares!K2282 &amp;  ", " &amp;  Shares!L2282 &amp;  ", " &amp;  Shares!M2282 &amp;  ", " &amp;  Shares!N2282 &amp;  ", " &amp;  Shares!O2282 &amp;  ", " &amp;  Shares!P2282 &amp;  ", " &amp;  Shares!Q2282 &amp;  ", " &amp;  Shares!R2282 &amp;  ", " &amp;  Shares!S2282 &amp;  ", " &amp;  Shares!T2282 &amp;  ", " &amp;  Shares!U2282 &amp;  ", " &amp;  Shares!V2282 &amp;  ", " &amp;  Shares!W2282 &amp;  ", " &amp;  Shares!X2282 &amp;  ", " &amp;  Shares!Y2282 &amp;  ", " &amp;  Shares!Z2282 &amp;  ", " &amp;  Shares!AA2282 &amp;  ", " &amp;  Shares!AB2282 &amp;  ", " &amp;  Shares!AC2282 &amp;  ", " &amp;  Shares!AD2282 &amp;  ", " &amp;  Shares!AE2282 &amp;  ", " &amp;  Shares!AF2282 &amp;  ", " &amp;  Shares!AG2282 &amp;  ", " &amp;  Shares!AH2282 &amp;  ", " &amp;  Shares!AI2282 &amp;  ", " &amp;  Shares!AJ2282 &amp;  ", " &amp;  Shares!AK2282 &amp;  ", " &amp;  Shares!AL2282 &amp;  ", " &amp;  Shares!AM2282 &amp;  ", " &amp;  Shares!#REF! &amp;  ", " &amp;  Shares!AN2282 &amp;  ", " &amp;  Shares!AO2282 &amp;  ", " &amp;  Shares!AP2282 &amp;  ", " &amp;  Shares!AQ2282 &amp;  ", " &amp;  Shares!AR2282 &amp;  ", " &amp;  Shares!AS2282 &amp;  ", " &amp;  Shares!AT2282 &amp;  ", " &amp;  Shares!AU2282 &amp;  ", " &amp;  Shares!AV2282 &amp;  ", " &amp;  Shares!AW2282 &amp;  ", " &amp;  Shares!AX2282 &amp;  "),"</f>
        <v>#REF!</v>
      </c>
    </row>
    <row r="2282" spans="1:1" x14ac:dyDescent="0.2">
      <c r="A2282" t="e">
        <f>"('"&amp; Shares!A2283 &amp; "', '2017-01-26', " &amp;  Shares!C2283 &amp;  ", " &amp;  Shares!D2283 &amp;  ", " &amp;  Shares!E2283 &amp;  ", " &amp;  Shares!F2283 &amp;  ", " &amp;  Shares!G2283 &amp;  ", " &amp;  Shares!H2283 &amp;  ", " &amp;  Shares!I2283 &amp;  ", " &amp;  Shares!J2283 &amp;  ", " &amp;  Shares!K2283 &amp;  ", " &amp;  Shares!L2283 &amp;  ", " &amp;  Shares!M2283 &amp;  ", " &amp;  Shares!N2283 &amp;  ", " &amp;  Shares!O2283 &amp;  ", " &amp;  Shares!P2283 &amp;  ", " &amp;  Shares!Q2283 &amp;  ", " &amp;  Shares!R2283 &amp;  ", " &amp;  Shares!S2283 &amp;  ", " &amp;  Shares!T2283 &amp;  ", " &amp;  Shares!U2283 &amp;  ", " &amp;  Shares!V2283 &amp;  ", " &amp;  Shares!W2283 &amp;  ", " &amp;  Shares!X2283 &amp;  ", " &amp;  Shares!Y2283 &amp;  ", " &amp;  Shares!Z2283 &amp;  ", " &amp;  Shares!AA2283 &amp;  ", " &amp;  Shares!AB2283 &amp;  ", " &amp;  Shares!AC2283 &amp;  ", " &amp;  Shares!AD2283 &amp;  ", " &amp;  Shares!AE2283 &amp;  ", " &amp;  Shares!AF2283 &amp;  ", " &amp;  Shares!AG2283 &amp;  ", " &amp;  Shares!AH2283 &amp;  ", " &amp;  Shares!AI2283 &amp;  ", " &amp;  Shares!AJ2283 &amp;  ", " &amp;  Shares!AK2283 &amp;  ", " &amp;  Shares!AL2283 &amp;  ", " &amp;  Shares!AM2283 &amp;  ", " &amp;  Shares!#REF! &amp;  ", " &amp;  Shares!AN2283 &amp;  ", " &amp;  Shares!AO2283 &amp;  ", " &amp;  Shares!AP2283 &amp;  ", " &amp;  Shares!AQ2283 &amp;  ", " &amp;  Shares!AR2283 &amp;  ", " &amp;  Shares!AS2283 &amp;  ", " &amp;  Shares!AT2283 &amp;  ", " &amp;  Shares!AU2283 &amp;  ", " &amp;  Shares!AV2283 &amp;  ", " &amp;  Shares!AW2283 &amp;  ", " &amp;  Shares!AX2283 &amp;  "),"</f>
        <v>#REF!</v>
      </c>
    </row>
    <row r="2283" spans="1:1" x14ac:dyDescent="0.2">
      <c r="A2283" t="e">
        <f>"('"&amp; Shares!A2284 &amp; "', '2017-01-26', " &amp;  Shares!C2284 &amp;  ", " &amp;  Shares!D2284 &amp;  ", " &amp;  Shares!E2284 &amp;  ", " &amp;  Shares!F2284 &amp;  ", " &amp;  Shares!G2284 &amp;  ", " &amp;  Shares!H2284 &amp;  ", " &amp;  Shares!I2284 &amp;  ", " &amp;  Shares!J2284 &amp;  ", " &amp;  Shares!K2284 &amp;  ", " &amp;  Shares!L2284 &amp;  ", " &amp;  Shares!M2284 &amp;  ", " &amp;  Shares!N2284 &amp;  ", " &amp;  Shares!O2284 &amp;  ", " &amp;  Shares!P2284 &amp;  ", " &amp;  Shares!Q2284 &amp;  ", " &amp;  Shares!R2284 &amp;  ", " &amp;  Shares!S2284 &amp;  ", " &amp;  Shares!T2284 &amp;  ", " &amp;  Shares!U2284 &amp;  ", " &amp;  Shares!V2284 &amp;  ", " &amp;  Shares!W2284 &amp;  ", " &amp;  Shares!X2284 &amp;  ", " &amp;  Shares!Y2284 &amp;  ", " &amp;  Shares!Z2284 &amp;  ", " &amp;  Shares!AA2284 &amp;  ", " &amp;  Shares!AB2284 &amp;  ", " &amp;  Shares!AC2284 &amp;  ", " &amp;  Shares!AD2284 &amp;  ", " &amp;  Shares!AE2284 &amp;  ", " &amp;  Shares!AF2284 &amp;  ", " &amp;  Shares!AG2284 &amp;  ", " &amp;  Shares!AH2284 &amp;  ", " &amp;  Shares!AI2284 &amp;  ", " &amp;  Shares!AJ2284 &amp;  ", " &amp;  Shares!AK2284 &amp;  ", " &amp;  Shares!AL2284 &amp;  ", " &amp;  Shares!AM2284 &amp;  ", " &amp;  Shares!#REF! &amp;  ", " &amp;  Shares!AN2284 &amp;  ", " &amp;  Shares!AO2284 &amp;  ", " &amp;  Shares!AP2284 &amp;  ", " &amp;  Shares!AQ2284 &amp;  ", " &amp;  Shares!AR2284 &amp;  ", " &amp;  Shares!AS2284 &amp;  ", " &amp;  Shares!AT2284 &amp;  ", " &amp;  Shares!AU2284 &amp;  ", " &amp;  Shares!AV2284 &amp;  ", " &amp;  Shares!AW2284 &amp;  ", " &amp;  Shares!AX2284 &amp;  "),"</f>
        <v>#REF!</v>
      </c>
    </row>
    <row r="2284" spans="1:1" x14ac:dyDescent="0.2">
      <c r="A2284" t="e">
        <f>"('"&amp; Shares!A2285 &amp; "', '2017-01-26', " &amp;  Shares!C2285 &amp;  ", " &amp;  Shares!D2285 &amp;  ", " &amp;  Shares!E2285 &amp;  ", " &amp;  Shares!F2285 &amp;  ", " &amp;  Shares!G2285 &amp;  ", " &amp;  Shares!H2285 &amp;  ", " &amp;  Shares!I2285 &amp;  ", " &amp;  Shares!J2285 &amp;  ", " &amp;  Shares!K2285 &amp;  ", " &amp;  Shares!L2285 &amp;  ", " &amp;  Shares!M2285 &amp;  ", " &amp;  Shares!N2285 &amp;  ", " &amp;  Shares!O2285 &amp;  ", " &amp;  Shares!P2285 &amp;  ", " &amp;  Shares!Q2285 &amp;  ", " &amp;  Shares!R2285 &amp;  ", " &amp;  Shares!S2285 &amp;  ", " &amp;  Shares!T2285 &amp;  ", " &amp;  Shares!U2285 &amp;  ", " &amp;  Shares!V2285 &amp;  ", " &amp;  Shares!W2285 &amp;  ", " &amp;  Shares!X2285 &amp;  ", " &amp;  Shares!Y2285 &amp;  ", " &amp;  Shares!Z2285 &amp;  ", " &amp;  Shares!AA2285 &amp;  ", " &amp;  Shares!AB2285 &amp;  ", " &amp;  Shares!AC2285 &amp;  ", " &amp;  Shares!AD2285 &amp;  ", " &amp;  Shares!AE2285 &amp;  ", " &amp;  Shares!AF2285 &amp;  ", " &amp;  Shares!AG2285 &amp;  ", " &amp;  Shares!AH2285 &amp;  ", " &amp;  Shares!AI2285 &amp;  ", " &amp;  Shares!AJ2285 &amp;  ", " &amp;  Shares!AK2285 &amp;  ", " &amp;  Shares!AL2285 &amp;  ", " &amp;  Shares!AM2285 &amp;  ", " &amp;  Shares!#REF! &amp;  ", " &amp;  Shares!AN2285 &amp;  ", " &amp;  Shares!AO2285 &amp;  ", " &amp;  Shares!AP2285 &amp;  ", " &amp;  Shares!AQ2285 &amp;  ", " &amp;  Shares!AR2285 &amp;  ", " &amp;  Shares!AS2285 &amp;  ", " &amp;  Shares!AT2285 &amp;  ", " &amp;  Shares!AU2285 &amp;  ", " &amp;  Shares!AV2285 &amp;  ", " &amp;  Shares!AW2285 &amp;  ", " &amp;  Shares!AX2285 &amp;  "),"</f>
        <v>#REF!</v>
      </c>
    </row>
    <row r="2285" spans="1:1" x14ac:dyDescent="0.2">
      <c r="A2285" t="e">
        <f>"('"&amp; Shares!A2286 &amp; "', '2017-01-26', " &amp;  Shares!C2286 &amp;  ", " &amp;  Shares!D2286 &amp;  ", " &amp;  Shares!E2286 &amp;  ", " &amp;  Shares!F2286 &amp;  ", " &amp;  Shares!G2286 &amp;  ", " &amp;  Shares!H2286 &amp;  ", " &amp;  Shares!I2286 &amp;  ", " &amp;  Shares!J2286 &amp;  ", " &amp;  Shares!K2286 &amp;  ", " &amp;  Shares!L2286 &amp;  ", " &amp;  Shares!M2286 &amp;  ", " &amp;  Shares!N2286 &amp;  ", " &amp;  Shares!O2286 &amp;  ", " &amp;  Shares!P2286 &amp;  ", " &amp;  Shares!Q2286 &amp;  ", " &amp;  Shares!R2286 &amp;  ", " &amp;  Shares!S2286 &amp;  ", " &amp;  Shares!T2286 &amp;  ", " &amp;  Shares!U2286 &amp;  ", " &amp;  Shares!V2286 &amp;  ", " &amp;  Shares!W2286 &amp;  ", " &amp;  Shares!X2286 &amp;  ", " &amp;  Shares!Y2286 &amp;  ", " &amp;  Shares!Z2286 &amp;  ", " &amp;  Shares!AA2286 &amp;  ", " &amp;  Shares!AB2286 &amp;  ", " &amp;  Shares!AC2286 &amp;  ", " &amp;  Shares!AD2286 &amp;  ", " &amp;  Shares!AE2286 &amp;  ", " &amp;  Shares!AF2286 &amp;  ", " &amp;  Shares!AG2286 &amp;  ", " &amp;  Shares!AH2286 &amp;  ", " &amp;  Shares!AI2286 &amp;  ", " &amp;  Shares!AJ2286 &amp;  ", " &amp;  Shares!AK2286 &amp;  ", " &amp;  Shares!AL2286 &amp;  ", " &amp;  Shares!AM2286 &amp;  ", " &amp;  Shares!#REF! &amp;  ", " &amp;  Shares!AN2286 &amp;  ", " &amp;  Shares!AO2286 &amp;  ", " &amp;  Shares!AP2286 &amp;  ", " &amp;  Shares!AQ2286 &amp;  ", " &amp;  Shares!AR2286 &amp;  ", " &amp;  Shares!AS2286 &amp;  ", " &amp;  Shares!AT2286 &amp;  ", " &amp;  Shares!AU2286 &amp;  ", " &amp;  Shares!AV2286 &amp;  ", " &amp;  Shares!AW2286 &amp;  ", " &amp;  Shares!AX2286 &amp;  "),"</f>
        <v>#REF!</v>
      </c>
    </row>
    <row r="2286" spans="1:1" x14ac:dyDescent="0.2">
      <c r="A2286" t="e">
        <f>"('"&amp; Shares!A2287 &amp; "', '2017-01-26', " &amp;  Shares!C2287 &amp;  ", " &amp;  Shares!D2287 &amp;  ", " &amp;  Shares!E2287 &amp;  ", " &amp;  Shares!F2287 &amp;  ", " &amp;  Shares!G2287 &amp;  ", " &amp;  Shares!H2287 &amp;  ", " &amp;  Shares!I2287 &amp;  ", " &amp;  Shares!J2287 &amp;  ", " &amp;  Shares!K2287 &amp;  ", " &amp;  Shares!L2287 &amp;  ", " &amp;  Shares!M2287 &amp;  ", " &amp;  Shares!N2287 &amp;  ", " &amp;  Shares!O2287 &amp;  ", " &amp;  Shares!P2287 &amp;  ", " &amp;  Shares!Q2287 &amp;  ", " &amp;  Shares!R2287 &amp;  ", " &amp;  Shares!S2287 &amp;  ", " &amp;  Shares!T2287 &amp;  ", " &amp;  Shares!U2287 &amp;  ", " &amp;  Shares!V2287 &amp;  ", " &amp;  Shares!W2287 &amp;  ", " &amp;  Shares!X2287 &amp;  ", " &amp;  Shares!Y2287 &amp;  ", " &amp;  Shares!Z2287 &amp;  ", " &amp;  Shares!AA2287 &amp;  ", " &amp;  Shares!AB2287 &amp;  ", " &amp;  Shares!AC2287 &amp;  ", " &amp;  Shares!AD2287 &amp;  ", " &amp;  Shares!AE2287 &amp;  ", " &amp;  Shares!AF2287 &amp;  ", " &amp;  Shares!AG2287 &amp;  ", " &amp;  Shares!AH2287 &amp;  ", " &amp;  Shares!AI2287 &amp;  ", " &amp;  Shares!AJ2287 &amp;  ", " &amp;  Shares!AK2287 &amp;  ", " &amp;  Shares!AL2287 &amp;  ", " &amp;  Shares!AM2287 &amp;  ", " &amp;  Shares!#REF! &amp;  ", " &amp;  Shares!AN2287 &amp;  ", " &amp;  Shares!AO2287 &amp;  ", " &amp;  Shares!AP2287 &amp;  ", " &amp;  Shares!AQ2287 &amp;  ", " &amp;  Shares!AR2287 &amp;  ", " &amp;  Shares!AS2287 &amp;  ", " &amp;  Shares!AT2287 &amp;  ", " &amp;  Shares!AU2287 &amp;  ", " &amp;  Shares!AV2287 &amp;  ", " &amp;  Shares!AW2287 &amp;  ", " &amp;  Shares!AX2287 &amp;  "),"</f>
        <v>#REF!</v>
      </c>
    </row>
    <row r="2287" spans="1:1" x14ac:dyDescent="0.2">
      <c r="A2287" t="e">
        <f>"('"&amp; Shares!A2288 &amp; "', '2017-01-26', " &amp;  Shares!C2288 &amp;  ", " &amp;  Shares!D2288 &amp;  ", " &amp;  Shares!E2288 &amp;  ", " &amp;  Shares!F2288 &amp;  ", " &amp;  Shares!G2288 &amp;  ", " &amp;  Shares!H2288 &amp;  ", " &amp;  Shares!I2288 &amp;  ", " &amp;  Shares!J2288 &amp;  ", " &amp;  Shares!K2288 &amp;  ", " &amp;  Shares!L2288 &amp;  ", " &amp;  Shares!M2288 &amp;  ", " &amp;  Shares!N2288 &amp;  ", " &amp;  Shares!O2288 &amp;  ", " &amp;  Shares!P2288 &amp;  ", " &amp;  Shares!Q2288 &amp;  ", " &amp;  Shares!R2288 &amp;  ", " &amp;  Shares!S2288 &amp;  ", " &amp;  Shares!T2288 &amp;  ", " &amp;  Shares!U2288 &amp;  ", " &amp;  Shares!V2288 &amp;  ", " &amp;  Shares!W2288 &amp;  ", " &amp;  Shares!X2288 &amp;  ", " &amp;  Shares!Y2288 &amp;  ", " &amp;  Shares!Z2288 &amp;  ", " &amp;  Shares!AA2288 &amp;  ", " &amp;  Shares!AB2288 &amp;  ", " &amp;  Shares!AC2288 &amp;  ", " &amp;  Shares!AD2288 &amp;  ", " &amp;  Shares!AE2288 &amp;  ", " &amp;  Shares!AF2288 &amp;  ", " &amp;  Shares!AG2288 &amp;  ", " &amp;  Shares!AH2288 &amp;  ", " &amp;  Shares!AI2288 &amp;  ", " &amp;  Shares!AJ2288 &amp;  ", " &amp;  Shares!AK2288 &amp;  ", " &amp;  Shares!AL2288 &amp;  ", " &amp;  Shares!AM2288 &amp;  ", " &amp;  Shares!#REF! &amp;  ", " &amp;  Shares!AN2288 &amp;  ", " &amp;  Shares!AO2288 &amp;  ", " &amp;  Shares!AP2288 &amp;  ", " &amp;  Shares!AQ2288 &amp;  ", " &amp;  Shares!AR2288 &amp;  ", " &amp;  Shares!AS2288 &amp;  ", " &amp;  Shares!AT2288 &amp;  ", " &amp;  Shares!AU2288 &amp;  ", " &amp;  Shares!AV2288 &amp;  ", " &amp;  Shares!AW2288 &amp;  ", " &amp;  Shares!AX2288 &amp;  "),"</f>
        <v>#REF!</v>
      </c>
    </row>
    <row r="2288" spans="1:1" x14ac:dyDescent="0.2">
      <c r="A2288" t="e">
        <f>"('"&amp; Shares!A2289 &amp; "', '2017-01-26', " &amp;  Shares!C2289 &amp;  ", " &amp;  Shares!D2289 &amp;  ", " &amp;  Shares!E2289 &amp;  ", " &amp;  Shares!F2289 &amp;  ", " &amp;  Shares!G2289 &amp;  ", " &amp;  Shares!H2289 &amp;  ", " &amp;  Shares!I2289 &amp;  ", " &amp;  Shares!J2289 &amp;  ", " &amp;  Shares!K2289 &amp;  ", " &amp;  Shares!L2289 &amp;  ", " &amp;  Shares!M2289 &amp;  ", " &amp;  Shares!N2289 &amp;  ", " &amp;  Shares!O2289 &amp;  ", " &amp;  Shares!P2289 &amp;  ", " &amp;  Shares!Q2289 &amp;  ", " &amp;  Shares!R2289 &amp;  ", " &amp;  Shares!S2289 &amp;  ", " &amp;  Shares!T2289 &amp;  ", " &amp;  Shares!U2289 &amp;  ", " &amp;  Shares!V2289 &amp;  ", " &amp;  Shares!W2289 &amp;  ", " &amp;  Shares!X2289 &amp;  ", " &amp;  Shares!Y2289 &amp;  ", " &amp;  Shares!Z2289 &amp;  ", " &amp;  Shares!AA2289 &amp;  ", " &amp;  Shares!AB2289 &amp;  ", " &amp;  Shares!AC2289 &amp;  ", " &amp;  Shares!AD2289 &amp;  ", " &amp;  Shares!AE2289 &amp;  ", " &amp;  Shares!AF2289 &amp;  ", " &amp;  Shares!AG2289 &amp;  ", " &amp;  Shares!AH2289 &amp;  ", " &amp;  Shares!AI2289 &amp;  ", " &amp;  Shares!AJ2289 &amp;  ", " &amp;  Shares!AK2289 &amp;  ", " &amp;  Shares!AL2289 &amp;  ", " &amp;  Shares!AM2289 &amp;  ", " &amp;  Shares!#REF! &amp;  ", " &amp;  Shares!AN2289 &amp;  ", " &amp;  Shares!AO2289 &amp;  ", " &amp;  Shares!AP2289 &amp;  ", " &amp;  Shares!AQ2289 &amp;  ", " &amp;  Shares!AR2289 &amp;  ", " &amp;  Shares!AS2289 &amp;  ", " &amp;  Shares!AT2289 &amp;  ", " &amp;  Shares!AU2289 &amp;  ", " &amp;  Shares!AV2289 &amp;  ", " &amp;  Shares!AW2289 &amp;  ", " &amp;  Shares!AX2289 &amp;  "),"</f>
        <v>#REF!</v>
      </c>
    </row>
    <row r="2289" spans="1:1" x14ac:dyDescent="0.2">
      <c r="A2289" t="e">
        <f>"('"&amp; Shares!A2290 &amp; "', '2017-01-26', " &amp;  Shares!C2290 &amp;  ", " &amp;  Shares!D2290 &amp;  ", " &amp;  Shares!E2290 &amp;  ", " &amp;  Shares!F2290 &amp;  ", " &amp;  Shares!G2290 &amp;  ", " &amp;  Shares!H2290 &amp;  ", " &amp;  Shares!I2290 &amp;  ", " &amp;  Shares!J2290 &amp;  ", " &amp;  Shares!K2290 &amp;  ", " &amp;  Shares!L2290 &amp;  ", " &amp;  Shares!M2290 &amp;  ", " &amp;  Shares!N2290 &amp;  ", " &amp;  Shares!O2290 &amp;  ", " &amp;  Shares!P2290 &amp;  ", " &amp;  Shares!Q2290 &amp;  ", " &amp;  Shares!R2290 &amp;  ", " &amp;  Shares!S2290 &amp;  ", " &amp;  Shares!T2290 &amp;  ", " &amp;  Shares!U2290 &amp;  ", " &amp;  Shares!V2290 &amp;  ", " &amp;  Shares!W2290 &amp;  ", " &amp;  Shares!X2290 &amp;  ", " &amp;  Shares!Y2290 &amp;  ", " &amp;  Shares!Z2290 &amp;  ", " &amp;  Shares!AA2290 &amp;  ", " &amp;  Shares!AB2290 &amp;  ", " &amp;  Shares!AC2290 &amp;  ", " &amp;  Shares!AD2290 &amp;  ", " &amp;  Shares!AE2290 &amp;  ", " &amp;  Shares!AF2290 &amp;  ", " &amp;  Shares!AG2290 &amp;  ", " &amp;  Shares!AH2290 &amp;  ", " &amp;  Shares!AI2290 &amp;  ", " &amp;  Shares!AJ2290 &amp;  ", " &amp;  Shares!AK2290 &amp;  ", " &amp;  Shares!AL2290 &amp;  ", " &amp;  Shares!AM2290 &amp;  ", " &amp;  Shares!#REF! &amp;  ", " &amp;  Shares!AN2290 &amp;  ", " &amp;  Shares!AO2290 &amp;  ", " &amp;  Shares!AP2290 &amp;  ", " &amp;  Shares!AQ2290 &amp;  ", " &amp;  Shares!AR2290 &amp;  ", " &amp;  Shares!AS2290 &amp;  ", " &amp;  Shares!AT2290 &amp;  ", " &amp;  Shares!AU2290 &amp;  ", " &amp;  Shares!AV2290 &amp;  ", " &amp;  Shares!AW2290 &amp;  ", " &amp;  Shares!AX2290 &amp;  "),"</f>
        <v>#REF!</v>
      </c>
    </row>
    <row r="2290" spans="1:1" x14ac:dyDescent="0.2">
      <c r="A2290" t="e">
        <f>"('"&amp; Shares!A2291 &amp; "', '2017-01-26', " &amp;  Shares!C2291 &amp;  ", " &amp;  Shares!D2291 &amp;  ", " &amp;  Shares!E2291 &amp;  ", " &amp;  Shares!F2291 &amp;  ", " &amp;  Shares!G2291 &amp;  ", " &amp;  Shares!H2291 &amp;  ", " &amp;  Shares!I2291 &amp;  ", " &amp;  Shares!J2291 &amp;  ", " &amp;  Shares!K2291 &amp;  ", " &amp;  Shares!L2291 &amp;  ", " &amp;  Shares!M2291 &amp;  ", " &amp;  Shares!N2291 &amp;  ", " &amp;  Shares!O2291 &amp;  ", " &amp;  Shares!P2291 &amp;  ", " &amp;  Shares!Q2291 &amp;  ", " &amp;  Shares!R2291 &amp;  ", " &amp;  Shares!S2291 &amp;  ", " &amp;  Shares!T2291 &amp;  ", " &amp;  Shares!U2291 &amp;  ", " &amp;  Shares!V2291 &amp;  ", " &amp;  Shares!W2291 &amp;  ", " &amp;  Shares!X2291 &amp;  ", " &amp;  Shares!Y2291 &amp;  ", " &amp;  Shares!Z2291 &amp;  ", " &amp;  Shares!AA2291 &amp;  ", " &amp;  Shares!AB2291 &amp;  ", " &amp;  Shares!AC2291 &amp;  ", " &amp;  Shares!AD2291 &amp;  ", " &amp;  Shares!AE2291 &amp;  ", " &amp;  Shares!AF2291 &amp;  ", " &amp;  Shares!AG2291 &amp;  ", " &amp;  Shares!AH2291 &amp;  ", " &amp;  Shares!AI2291 &amp;  ", " &amp;  Shares!AJ2291 &amp;  ", " &amp;  Shares!AK2291 &amp;  ", " &amp;  Shares!AL2291 &amp;  ", " &amp;  Shares!AM2291 &amp;  ", " &amp;  Shares!#REF! &amp;  ", " &amp;  Shares!AN2291 &amp;  ", " &amp;  Shares!AO2291 &amp;  ", " &amp;  Shares!AP2291 &amp;  ", " &amp;  Shares!AQ2291 &amp;  ", " &amp;  Shares!AR2291 &amp;  ", " &amp;  Shares!AS2291 &amp;  ", " &amp;  Shares!AT2291 &amp;  ", " &amp;  Shares!AU2291 &amp;  ", " &amp;  Shares!AV2291 &amp;  ", " &amp;  Shares!AW2291 &amp;  ", " &amp;  Shares!AX2291 &amp;  "),"</f>
        <v>#REF!</v>
      </c>
    </row>
    <row r="2291" spans="1:1" x14ac:dyDescent="0.2">
      <c r="A2291" t="e">
        <f>"('"&amp; Shares!A2292 &amp; "', '2017-01-26', " &amp;  Shares!C2292 &amp;  ", " &amp;  Shares!D2292 &amp;  ", " &amp;  Shares!E2292 &amp;  ", " &amp;  Shares!F2292 &amp;  ", " &amp;  Shares!G2292 &amp;  ", " &amp;  Shares!H2292 &amp;  ", " &amp;  Shares!I2292 &amp;  ", " &amp;  Shares!J2292 &amp;  ", " &amp;  Shares!K2292 &amp;  ", " &amp;  Shares!L2292 &amp;  ", " &amp;  Shares!M2292 &amp;  ", " &amp;  Shares!N2292 &amp;  ", " &amp;  Shares!O2292 &amp;  ", " &amp;  Shares!P2292 &amp;  ", " &amp;  Shares!Q2292 &amp;  ", " &amp;  Shares!R2292 &amp;  ", " &amp;  Shares!S2292 &amp;  ", " &amp;  Shares!T2292 &amp;  ", " &amp;  Shares!U2292 &amp;  ", " &amp;  Shares!V2292 &amp;  ", " &amp;  Shares!W2292 &amp;  ", " &amp;  Shares!X2292 &amp;  ", " &amp;  Shares!Y2292 &amp;  ", " &amp;  Shares!Z2292 &amp;  ", " &amp;  Shares!AA2292 &amp;  ", " &amp;  Shares!AB2292 &amp;  ", " &amp;  Shares!AC2292 &amp;  ", " &amp;  Shares!AD2292 &amp;  ", " &amp;  Shares!AE2292 &amp;  ", " &amp;  Shares!AF2292 &amp;  ", " &amp;  Shares!AG2292 &amp;  ", " &amp;  Shares!AH2292 &amp;  ", " &amp;  Shares!AI2292 &amp;  ", " &amp;  Shares!AJ2292 &amp;  ", " &amp;  Shares!AK2292 &amp;  ", " &amp;  Shares!AL2292 &amp;  ", " &amp;  Shares!AM2292 &amp;  ", " &amp;  Shares!#REF! &amp;  ", " &amp;  Shares!AN2292 &amp;  ", " &amp;  Shares!AO2292 &amp;  ", " &amp;  Shares!AP2292 &amp;  ", " &amp;  Shares!AQ2292 &amp;  ", " &amp;  Shares!AR2292 &amp;  ", " &amp;  Shares!AS2292 &amp;  ", " &amp;  Shares!AT2292 &amp;  ", " &amp;  Shares!AU2292 &amp;  ", " &amp;  Shares!AV2292 &amp;  ", " &amp;  Shares!AW2292 &amp;  ", " &amp;  Shares!AX2292 &amp;  "),"</f>
        <v>#REF!</v>
      </c>
    </row>
    <row r="2292" spans="1:1" x14ac:dyDescent="0.2">
      <c r="A2292" t="e">
        <f>"('"&amp; Shares!A2293 &amp; "', '2017-01-26', " &amp;  Shares!C2293 &amp;  ", " &amp;  Shares!D2293 &amp;  ", " &amp;  Shares!E2293 &amp;  ", " &amp;  Shares!F2293 &amp;  ", " &amp;  Shares!G2293 &amp;  ", " &amp;  Shares!H2293 &amp;  ", " &amp;  Shares!I2293 &amp;  ", " &amp;  Shares!J2293 &amp;  ", " &amp;  Shares!K2293 &amp;  ", " &amp;  Shares!L2293 &amp;  ", " &amp;  Shares!M2293 &amp;  ", " &amp;  Shares!N2293 &amp;  ", " &amp;  Shares!O2293 &amp;  ", " &amp;  Shares!P2293 &amp;  ", " &amp;  Shares!Q2293 &amp;  ", " &amp;  Shares!R2293 &amp;  ", " &amp;  Shares!S2293 &amp;  ", " &amp;  Shares!T2293 &amp;  ", " &amp;  Shares!U2293 &amp;  ", " &amp;  Shares!V2293 &amp;  ", " &amp;  Shares!W2293 &amp;  ", " &amp;  Shares!X2293 &amp;  ", " &amp;  Shares!Y2293 &amp;  ", " &amp;  Shares!Z2293 &amp;  ", " &amp;  Shares!AA2293 &amp;  ", " &amp;  Shares!AB2293 &amp;  ", " &amp;  Shares!AC2293 &amp;  ", " &amp;  Shares!AD2293 &amp;  ", " &amp;  Shares!AE2293 &amp;  ", " &amp;  Shares!AF2293 &amp;  ", " &amp;  Shares!AG2293 &amp;  ", " &amp;  Shares!AH2293 &amp;  ", " &amp;  Shares!AI2293 &amp;  ", " &amp;  Shares!AJ2293 &amp;  ", " &amp;  Shares!AK2293 &amp;  ", " &amp;  Shares!AL2293 &amp;  ", " &amp;  Shares!AM2293 &amp;  ", " &amp;  Shares!#REF! &amp;  ", " &amp;  Shares!AN2293 &amp;  ", " &amp;  Shares!AO2293 &amp;  ", " &amp;  Shares!AP2293 &amp;  ", " &amp;  Shares!AQ2293 &amp;  ", " &amp;  Shares!AR2293 &amp;  ", " &amp;  Shares!AS2293 &amp;  ", " &amp;  Shares!AT2293 &amp;  ", " &amp;  Shares!AU2293 &amp;  ", " &amp;  Shares!AV2293 &amp;  ", " &amp;  Shares!AW2293 &amp;  ", " &amp;  Shares!AX2293 &amp;  "),"</f>
        <v>#REF!</v>
      </c>
    </row>
    <row r="2293" spans="1:1" x14ac:dyDescent="0.2">
      <c r="A2293" t="e">
        <f>"('"&amp; Shares!A2294 &amp; "', '2017-01-26', " &amp;  Shares!C2294 &amp;  ", " &amp;  Shares!D2294 &amp;  ", " &amp;  Shares!E2294 &amp;  ", " &amp;  Shares!F2294 &amp;  ", " &amp;  Shares!G2294 &amp;  ", " &amp;  Shares!H2294 &amp;  ", " &amp;  Shares!I2294 &amp;  ", " &amp;  Shares!J2294 &amp;  ", " &amp;  Shares!K2294 &amp;  ", " &amp;  Shares!L2294 &amp;  ", " &amp;  Shares!M2294 &amp;  ", " &amp;  Shares!N2294 &amp;  ", " &amp;  Shares!O2294 &amp;  ", " &amp;  Shares!P2294 &amp;  ", " &amp;  Shares!Q2294 &amp;  ", " &amp;  Shares!R2294 &amp;  ", " &amp;  Shares!S2294 &amp;  ", " &amp;  Shares!T2294 &amp;  ", " &amp;  Shares!U2294 &amp;  ", " &amp;  Shares!V2294 &amp;  ", " &amp;  Shares!W2294 &amp;  ", " &amp;  Shares!X2294 &amp;  ", " &amp;  Shares!Y2294 &amp;  ", " &amp;  Shares!Z2294 &amp;  ", " &amp;  Shares!AA2294 &amp;  ", " &amp;  Shares!AB2294 &amp;  ", " &amp;  Shares!AC2294 &amp;  ", " &amp;  Shares!AD2294 &amp;  ", " &amp;  Shares!AE2294 &amp;  ", " &amp;  Shares!AF2294 &amp;  ", " &amp;  Shares!AG2294 &amp;  ", " &amp;  Shares!AH2294 &amp;  ", " &amp;  Shares!AI2294 &amp;  ", " &amp;  Shares!AJ2294 &amp;  ", " &amp;  Shares!AK2294 &amp;  ", " &amp;  Shares!AL2294 &amp;  ", " &amp;  Shares!AM2294 &amp;  ", " &amp;  Shares!#REF! &amp;  ", " &amp;  Shares!AN2294 &amp;  ", " &amp;  Shares!AO2294 &amp;  ", " &amp;  Shares!AP2294 &amp;  ", " &amp;  Shares!AQ2294 &amp;  ", " &amp;  Shares!AR2294 &amp;  ", " &amp;  Shares!AS2294 &amp;  ", " &amp;  Shares!AT2294 &amp;  ", " &amp;  Shares!AU2294 &amp;  ", " &amp;  Shares!AV2294 &amp;  ", " &amp;  Shares!AW2294 &amp;  ", " &amp;  Shares!AX2294 &amp;  "),"</f>
        <v>#REF!</v>
      </c>
    </row>
    <row r="2294" spans="1:1" x14ac:dyDescent="0.2">
      <c r="A2294" t="e">
        <f>"('"&amp; Shares!A2295 &amp; "', '2017-01-26', " &amp;  Shares!C2295 &amp;  ", " &amp;  Shares!D2295 &amp;  ", " &amp;  Shares!E2295 &amp;  ", " &amp;  Shares!F2295 &amp;  ", " &amp;  Shares!G2295 &amp;  ", " &amp;  Shares!H2295 &amp;  ", " &amp;  Shares!I2295 &amp;  ", " &amp;  Shares!J2295 &amp;  ", " &amp;  Shares!K2295 &amp;  ", " &amp;  Shares!L2295 &amp;  ", " &amp;  Shares!M2295 &amp;  ", " &amp;  Shares!N2295 &amp;  ", " &amp;  Shares!O2295 &amp;  ", " &amp;  Shares!P2295 &amp;  ", " &amp;  Shares!Q2295 &amp;  ", " &amp;  Shares!R2295 &amp;  ", " &amp;  Shares!S2295 &amp;  ", " &amp;  Shares!T2295 &amp;  ", " &amp;  Shares!U2295 &amp;  ", " &amp;  Shares!V2295 &amp;  ", " &amp;  Shares!W2295 &amp;  ", " &amp;  Shares!X2295 &amp;  ", " &amp;  Shares!Y2295 &amp;  ", " &amp;  Shares!Z2295 &amp;  ", " &amp;  Shares!AA2295 &amp;  ", " &amp;  Shares!AB2295 &amp;  ", " &amp;  Shares!AC2295 &amp;  ", " &amp;  Shares!AD2295 &amp;  ", " &amp;  Shares!AE2295 &amp;  ", " &amp;  Shares!AF2295 &amp;  ", " &amp;  Shares!AG2295 &amp;  ", " &amp;  Shares!AH2295 &amp;  ", " &amp;  Shares!AI2295 &amp;  ", " &amp;  Shares!AJ2295 &amp;  ", " &amp;  Shares!AK2295 &amp;  ", " &amp;  Shares!AL2295 &amp;  ", " &amp;  Shares!AM2295 &amp;  ", " &amp;  Shares!#REF! &amp;  ", " &amp;  Shares!AN2295 &amp;  ", " &amp;  Shares!AO2295 &amp;  ", " &amp;  Shares!AP2295 &amp;  ", " &amp;  Shares!AQ2295 &amp;  ", " &amp;  Shares!AR2295 &amp;  ", " &amp;  Shares!AS2295 &amp;  ", " &amp;  Shares!AT2295 &amp;  ", " &amp;  Shares!AU2295 &amp;  ", " &amp;  Shares!AV2295 &amp;  ", " &amp;  Shares!AW2295 &amp;  ", " &amp;  Shares!AX2295 &amp;  "),"</f>
        <v>#REF!</v>
      </c>
    </row>
    <row r="2295" spans="1:1" x14ac:dyDescent="0.2">
      <c r="A2295" t="e">
        <f>"('"&amp; Shares!A2296 &amp; "', '2017-01-26', " &amp;  Shares!C2296 &amp;  ", " &amp;  Shares!D2296 &amp;  ", " &amp;  Shares!E2296 &amp;  ", " &amp;  Shares!F2296 &amp;  ", " &amp;  Shares!G2296 &amp;  ", " &amp;  Shares!H2296 &amp;  ", " &amp;  Shares!I2296 &amp;  ", " &amp;  Shares!J2296 &amp;  ", " &amp;  Shares!K2296 &amp;  ", " &amp;  Shares!L2296 &amp;  ", " &amp;  Shares!M2296 &amp;  ", " &amp;  Shares!N2296 &amp;  ", " &amp;  Shares!O2296 &amp;  ", " &amp;  Shares!P2296 &amp;  ", " &amp;  Shares!Q2296 &amp;  ", " &amp;  Shares!R2296 &amp;  ", " &amp;  Shares!S2296 &amp;  ", " &amp;  Shares!T2296 &amp;  ", " &amp;  Shares!U2296 &amp;  ", " &amp;  Shares!V2296 &amp;  ", " &amp;  Shares!W2296 &amp;  ", " &amp;  Shares!X2296 &amp;  ", " &amp;  Shares!Y2296 &amp;  ", " &amp;  Shares!Z2296 &amp;  ", " &amp;  Shares!AA2296 &amp;  ", " &amp;  Shares!AB2296 &amp;  ", " &amp;  Shares!AC2296 &amp;  ", " &amp;  Shares!AD2296 &amp;  ", " &amp;  Shares!AE2296 &amp;  ", " &amp;  Shares!AF2296 &amp;  ", " &amp;  Shares!AG2296 &amp;  ", " &amp;  Shares!AH2296 &amp;  ", " &amp;  Shares!AI2296 &amp;  ", " &amp;  Shares!AJ2296 &amp;  ", " &amp;  Shares!AK2296 &amp;  ", " &amp;  Shares!AL2296 &amp;  ", " &amp;  Shares!AM2296 &amp;  ", " &amp;  Shares!#REF! &amp;  ", " &amp;  Shares!AN2296 &amp;  ", " &amp;  Shares!AO2296 &amp;  ", " &amp;  Shares!AP2296 &amp;  ", " &amp;  Shares!AQ2296 &amp;  ", " &amp;  Shares!AR2296 &amp;  ", " &amp;  Shares!AS2296 &amp;  ", " &amp;  Shares!AT2296 &amp;  ", " &amp;  Shares!AU2296 &amp;  ", " &amp;  Shares!AV2296 &amp;  ", " &amp;  Shares!AW2296 &amp;  ", " &amp;  Shares!AX2296 &amp;  "),"</f>
        <v>#REF!</v>
      </c>
    </row>
    <row r="2296" spans="1:1" x14ac:dyDescent="0.2">
      <c r="A2296" t="e">
        <f>"('"&amp; Shares!A2297 &amp; "', '2017-01-26', " &amp;  Shares!C2297 &amp;  ", " &amp;  Shares!D2297 &amp;  ", " &amp;  Shares!E2297 &amp;  ", " &amp;  Shares!F2297 &amp;  ", " &amp;  Shares!G2297 &amp;  ", " &amp;  Shares!H2297 &amp;  ", " &amp;  Shares!I2297 &amp;  ", " &amp;  Shares!J2297 &amp;  ", " &amp;  Shares!K2297 &amp;  ", " &amp;  Shares!L2297 &amp;  ", " &amp;  Shares!M2297 &amp;  ", " &amp;  Shares!N2297 &amp;  ", " &amp;  Shares!O2297 &amp;  ", " &amp;  Shares!P2297 &amp;  ", " &amp;  Shares!Q2297 &amp;  ", " &amp;  Shares!R2297 &amp;  ", " &amp;  Shares!S2297 &amp;  ", " &amp;  Shares!T2297 &amp;  ", " &amp;  Shares!U2297 &amp;  ", " &amp;  Shares!V2297 &amp;  ", " &amp;  Shares!W2297 &amp;  ", " &amp;  Shares!X2297 &amp;  ", " &amp;  Shares!Y2297 &amp;  ", " &amp;  Shares!Z2297 &amp;  ", " &amp;  Shares!AA2297 &amp;  ", " &amp;  Shares!AB2297 &amp;  ", " &amp;  Shares!AC2297 &amp;  ", " &amp;  Shares!AD2297 &amp;  ", " &amp;  Shares!AE2297 &amp;  ", " &amp;  Shares!AF2297 &amp;  ", " &amp;  Shares!AG2297 &amp;  ", " &amp;  Shares!AH2297 &amp;  ", " &amp;  Shares!AI2297 &amp;  ", " &amp;  Shares!AJ2297 &amp;  ", " &amp;  Shares!AK2297 &amp;  ", " &amp;  Shares!AL2297 &amp;  ", " &amp;  Shares!AM2297 &amp;  ", " &amp;  Shares!#REF! &amp;  ", " &amp;  Shares!AN2297 &amp;  ", " &amp;  Shares!AO2297 &amp;  ", " &amp;  Shares!AP2297 &amp;  ", " &amp;  Shares!AQ2297 &amp;  ", " &amp;  Shares!AR2297 &amp;  ", " &amp;  Shares!AS2297 &amp;  ", " &amp;  Shares!AT2297 &amp;  ", " &amp;  Shares!AU2297 &amp;  ", " &amp;  Shares!AV2297 &amp;  ", " &amp;  Shares!AW2297 &amp;  ", " &amp;  Shares!AX2297 &amp;  "),"</f>
        <v>#REF!</v>
      </c>
    </row>
    <row r="2297" spans="1:1" x14ac:dyDescent="0.2">
      <c r="A2297" t="e">
        <f>"('"&amp; Shares!A2298 &amp; "', '2017-01-26', " &amp;  Shares!C2298 &amp;  ", " &amp;  Shares!D2298 &amp;  ", " &amp;  Shares!E2298 &amp;  ", " &amp;  Shares!F2298 &amp;  ", " &amp;  Shares!G2298 &amp;  ", " &amp;  Shares!H2298 &amp;  ", " &amp;  Shares!I2298 &amp;  ", " &amp;  Shares!J2298 &amp;  ", " &amp;  Shares!K2298 &amp;  ", " &amp;  Shares!L2298 &amp;  ", " &amp;  Shares!M2298 &amp;  ", " &amp;  Shares!N2298 &amp;  ", " &amp;  Shares!O2298 &amp;  ", " &amp;  Shares!P2298 &amp;  ", " &amp;  Shares!Q2298 &amp;  ", " &amp;  Shares!R2298 &amp;  ", " &amp;  Shares!S2298 &amp;  ", " &amp;  Shares!T2298 &amp;  ", " &amp;  Shares!U2298 &amp;  ", " &amp;  Shares!V2298 &amp;  ", " &amp;  Shares!W2298 &amp;  ", " &amp;  Shares!X2298 &amp;  ", " &amp;  Shares!Y2298 &amp;  ", " &amp;  Shares!Z2298 &amp;  ", " &amp;  Shares!AA2298 &amp;  ", " &amp;  Shares!AB2298 &amp;  ", " &amp;  Shares!AC2298 &amp;  ", " &amp;  Shares!AD2298 &amp;  ", " &amp;  Shares!AE2298 &amp;  ", " &amp;  Shares!AF2298 &amp;  ", " &amp;  Shares!AG2298 &amp;  ", " &amp;  Shares!AH2298 &amp;  ", " &amp;  Shares!AI2298 &amp;  ", " &amp;  Shares!AJ2298 &amp;  ", " &amp;  Shares!AK2298 &amp;  ", " &amp;  Shares!AL2298 &amp;  ", " &amp;  Shares!AM2298 &amp;  ", " &amp;  Shares!#REF! &amp;  ", " &amp;  Shares!AN2298 &amp;  ", " &amp;  Shares!AO2298 &amp;  ", " &amp;  Shares!AP2298 &amp;  ", " &amp;  Shares!AQ2298 &amp;  ", " &amp;  Shares!AR2298 &amp;  ", " &amp;  Shares!AS2298 &amp;  ", " &amp;  Shares!AT2298 &amp;  ", " &amp;  Shares!AU2298 &amp;  ", " &amp;  Shares!AV2298 &amp;  ", " &amp;  Shares!AW2298 &amp;  ", " &amp;  Shares!AX2298 &amp;  "),"</f>
        <v>#REF!</v>
      </c>
    </row>
    <row r="2298" spans="1:1" x14ac:dyDescent="0.2">
      <c r="A2298" t="e">
        <f>"('"&amp; Shares!A2299 &amp; "', '2017-01-26', " &amp;  Shares!C2299 &amp;  ", " &amp;  Shares!D2299 &amp;  ", " &amp;  Shares!E2299 &amp;  ", " &amp;  Shares!F2299 &amp;  ", " &amp;  Shares!G2299 &amp;  ", " &amp;  Shares!H2299 &amp;  ", " &amp;  Shares!I2299 &amp;  ", " &amp;  Shares!J2299 &amp;  ", " &amp;  Shares!K2299 &amp;  ", " &amp;  Shares!L2299 &amp;  ", " &amp;  Shares!M2299 &amp;  ", " &amp;  Shares!N2299 &amp;  ", " &amp;  Shares!O2299 &amp;  ", " &amp;  Shares!P2299 &amp;  ", " &amp;  Shares!Q2299 &amp;  ", " &amp;  Shares!R2299 &amp;  ", " &amp;  Shares!S2299 &amp;  ", " &amp;  Shares!T2299 &amp;  ", " &amp;  Shares!U2299 &amp;  ", " &amp;  Shares!V2299 &amp;  ", " &amp;  Shares!W2299 &amp;  ", " &amp;  Shares!X2299 &amp;  ", " &amp;  Shares!Y2299 &amp;  ", " &amp;  Shares!Z2299 &amp;  ", " &amp;  Shares!AA2299 &amp;  ", " &amp;  Shares!AB2299 &amp;  ", " &amp;  Shares!AC2299 &amp;  ", " &amp;  Shares!AD2299 &amp;  ", " &amp;  Shares!AE2299 &amp;  ", " &amp;  Shares!AF2299 &amp;  ", " &amp;  Shares!AG2299 &amp;  ", " &amp;  Shares!AH2299 &amp;  ", " &amp;  Shares!AI2299 &amp;  ", " &amp;  Shares!AJ2299 &amp;  ", " &amp;  Shares!AK2299 &amp;  ", " &amp;  Shares!AL2299 &amp;  ", " &amp;  Shares!AM2299 &amp;  ", " &amp;  Shares!#REF! &amp;  ", " &amp;  Shares!AN2299 &amp;  ", " &amp;  Shares!AO2299 &amp;  ", " &amp;  Shares!AP2299 &amp;  ", " &amp;  Shares!AQ2299 &amp;  ", " &amp;  Shares!AR2299 &amp;  ", " &amp;  Shares!AS2299 &amp;  ", " &amp;  Shares!AT2299 &amp;  ", " &amp;  Shares!AU2299 &amp;  ", " &amp;  Shares!AV2299 &amp;  ", " &amp;  Shares!AW2299 &amp;  ", " &amp;  Shares!AX2299 &amp;  "),"</f>
        <v>#REF!</v>
      </c>
    </row>
    <row r="2299" spans="1:1" x14ac:dyDescent="0.2">
      <c r="A2299" t="e">
        <f>"('"&amp; Shares!A2300 &amp; "', '2017-01-26', " &amp;  Shares!C2300 &amp;  ", " &amp;  Shares!D2300 &amp;  ", " &amp;  Shares!E2300 &amp;  ", " &amp;  Shares!F2300 &amp;  ", " &amp;  Shares!G2300 &amp;  ", " &amp;  Shares!H2300 &amp;  ", " &amp;  Shares!I2300 &amp;  ", " &amp;  Shares!J2300 &amp;  ", " &amp;  Shares!K2300 &amp;  ", " &amp;  Shares!L2300 &amp;  ", " &amp;  Shares!M2300 &amp;  ", " &amp;  Shares!N2300 &amp;  ", " &amp;  Shares!O2300 &amp;  ", " &amp;  Shares!P2300 &amp;  ", " &amp;  Shares!Q2300 &amp;  ", " &amp;  Shares!R2300 &amp;  ", " &amp;  Shares!S2300 &amp;  ", " &amp;  Shares!T2300 &amp;  ", " &amp;  Shares!U2300 &amp;  ", " &amp;  Shares!V2300 &amp;  ", " &amp;  Shares!W2300 &amp;  ", " &amp;  Shares!X2300 &amp;  ", " &amp;  Shares!Y2300 &amp;  ", " &amp;  Shares!Z2300 &amp;  ", " &amp;  Shares!AA2300 &amp;  ", " &amp;  Shares!AB2300 &amp;  ", " &amp;  Shares!AC2300 &amp;  ", " &amp;  Shares!AD2300 &amp;  ", " &amp;  Shares!AE2300 &amp;  ", " &amp;  Shares!AF2300 &amp;  ", " &amp;  Shares!AG2300 &amp;  ", " &amp;  Shares!AH2300 &amp;  ", " &amp;  Shares!AI2300 &amp;  ", " &amp;  Shares!AJ2300 &amp;  ", " &amp;  Shares!AK2300 &amp;  ", " &amp;  Shares!AL2300 &amp;  ", " &amp;  Shares!AM2300 &amp;  ", " &amp;  Shares!#REF! &amp;  ", " &amp;  Shares!AN2300 &amp;  ", " &amp;  Shares!AO2300 &amp;  ", " &amp;  Shares!AP2300 &amp;  ", " &amp;  Shares!AQ2300 &amp;  ", " &amp;  Shares!AR2300 &amp;  ", " &amp;  Shares!AS2300 &amp;  ", " &amp;  Shares!AT2300 &amp;  ", " &amp;  Shares!AU2300 &amp;  ", " &amp;  Shares!AV2300 &amp;  ", " &amp;  Shares!AW2300 &amp;  ", " &amp;  Shares!AX2300 &amp;  "),"</f>
        <v>#REF!</v>
      </c>
    </row>
    <row r="2300" spans="1:1" x14ac:dyDescent="0.2">
      <c r="A2300" t="e">
        <f>"('"&amp; Shares!A2301 &amp; "', '2017-01-26', " &amp;  Shares!C2301 &amp;  ", " &amp;  Shares!D2301 &amp;  ", " &amp;  Shares!E2301 &amp;  ", " &amp;  Shares!F2301 &amp;  ", " &amp;  Shares!G2301 &amp;  ", " &amp;  Shares!H2301 &amp;  ", " &amp;  Shares!I2301 &amp;  ", " &amp;  Shares!J2301 &amp;  ", " &amp;  Shares!K2301 &amp;  ", " &amp;  Shares!L2301 &amp;  ", " &amp;  Shares!M2301 &amp;  ", " &amp;  Shares!N2301 &amp;  ", " &amp;  Shares!O2301 &amp;  ", " &amp;  Shares!P2301 &amp;  ", " &amp;  Shares!Q2301 &amp;  ", " &amp;  Shares!R2301 &amp;  ", " &amp;  Shares!S2301 &amp;  ", " &amp;  Shares!T2301 &amp;  ", " &amp;  Shares!U2301 &amp;  ", " &amp;  Shares!V2301 &amp;  ", " &amp;  Shares!W2301 &amp;  ", " &amp;  Shares!X2301 &amp;  ", " &amp;  Shares!Y2301 &amp;  ", " &amp;  Shares!Z2301 &amp;  ", " &amp;  Shares!AA2301 &amp;  ", " &amp;  Shares!AB2301 &amp;  ", " &amp;  Shares!AC2301 &amp;  ", " &amp;  Shares!AD2301 &amp;  ", " &amp;  Shares!AE2301 &amp;  ", " &amp;  Shares!AF2301 &amp;  ", " &amp;  Shares!AG2301 &amp;  ", " &amp;  Shares!AH2301 &amp;  ", " &amp;  Shares!AI2301 &amp;  ", " &amp;  Shares!AJ2301 &amp;  ", " &amp;  Shares!AK2301 &amp;  ", " &amp;  Shares!AL2301 &amp;  ", " &amp;  Shares!AM2301 &amp;  ", " &amp;  Shares!#REF! &amp;  ", " &amp;  Shares!AN2301 &amp;  ", " &amp;  Shares!AO2301 &amp;  ", " &amp;  Shares!AP2301 &amp;  ", " &amp;  Shares!AQ2301 &amp;  ", " &amp;  Shares!AR2301 &amp;  ", " &amp;  Shares!AS2301 &amp;  ", " &amp;  Shares!AT2301 &amp;  ", " &amp;  Shares!AU2301 &amp;  ", " &amp;  Shares!AV2301 &amp;  ", " &amp;  Shares!AW2301 &amp;  ", " &amp;  Shares!AX2301 &amp;  "),"</f>
        <v>#REF!</v>
      </c>
    </row>
    <row r="2301" spans="1:1" x14ac:dyDescent="0.2">
      <c r="A2301" t="e">
        <f>"('"&amp; Shares!A2302 &amp; "', '2017-01-26', " &amp;  Shares!C2302 &amp;  ", " &amp;  Shares!D2302 &amp;  ", " &amp;  Shares!E2302 &amp;  ", " &amp;  Shares!F2302 &amp;  ", " &amp;  Shares!G2302 &amp;  ", " &amp;  Shares!H2302 &amp;  ", " &amp;  Shares!I2302 &amp;  ", " &amp;  Shares!J2302 &amp;  ", " &amp;  Shares!K2302 &amp;  ", " &amp;  Shares!L2302 &amp;  ", " &amp;  Shares!M2302 &amp;  ", " &amp;  Shares!N2302 &amp;  ", " &amp;  Shares!O2302 &amp;  ", " &amp;  Shares!P2302 &amp;  ", " &amp;  Shares!Q2302 &amp;  ", " &amp;  Shares!R2302 &amp;  ", " &amp;  Shares!S2302 &amp;  ", " &amp;  Shares!T2302 &amp;  ", " &amp;  Shares!U2302 &amp;  ", " &amp;  Shares!V2302 &amp;  ", " &amp;  Shares!W2302 &amp;  ", " &amp;  Shares!X2302 &amp;  ", " &amp;  Shares!Y2302 &amp;  ", " &amp;  Shares!Z2302 &amp;  ", " &amp;  Shares!AA2302 &amp;  ", " &amp;  Shares!AB2302 &amp;  ", " &amp;  Shares!AC2302 &amp;  ", " &amp;  Shares!AD2302 &amp;  ", " &amp;  Shares!AE2302 &amp;  ", " &amp;  Shares!AF2302 &amp;  ", " &amp;  Shares!AG2302 &amp;  ", " &amp;  Shares!AH2302 &amp;  ", " &amp;  Shares!AI2302 &amp;  ", " &amp;  Shares!AJ2302 &amp;  ", " &amp;  Shares!AK2302 &amp;  ", " &amp;  Shares!AL2302 &amp;  ", " &amp;  Shares!AM2302 &amp;  ", " &amp;  Shares!#REF! &amp;  ", " &amp;  Shares!AN2302 &amp;  ", " &amp;  Shares!AO2302 &amp;  ", " &amp;  Shares!AP2302 &amp;  ", " &amp;  Shares!AQ2302 &amp;  ", " &amp;  Shares!AR2302 &amp;  ", " &amp;  Shares!AS2302 &amp;  ", " &amp;  Shares!AT2302 &amp;  ", " &amp;  Shares!AU2302 &amp;  ", " &amp;  Shares!AV2302 &amp;  ", " &amp;  Shares!AW2302 &amp;  ", " &amp;  Shares!AX2302 &amp;  "),"</f>
        <v>#REF!</v>
      </c>
    </row>
    <row r="2302" spans="1:1" x14ac:dyDescent="0.2">
      <c r="A2302" t="e">
        <f>"('"&amp; Shares!A2303 &amp; "', '2017-01-26', " &amp;  Shares!C2303 &amp;  ", " &amp;  Shares!D2303 &amp;  ", " &amp;  Shares!E2303 &amp;  ", " &amp;  Shares!F2303 &amp;  ", " &amp;  Shares!G2303 &amp;  ", " &amp;  Shares!H2303 &amp;  ", " &amp;  Shares!I2303 &amp;  ", " &amp;  Shares!J2303 &amp;  ", " &amp;  Shares!K2303 &amp;  ", " &amp;  Shares!L2303 &amp;  ", " &amp;  Shares!M2303 &amp;  ", " &amp;  Shares!N2303 &amp;  ", " &amp;  Shares!O2303 &amp;  ", " &amp;  Shares!P2303 &amp;  ", " &amp;  Shares!Q2303 &amp;  ", " &amp;  Shares!R2303 &amp;  ", " &amp;  Shares!S2303 &amp;  ", " &amp;  Shares!T2303 &amp;  ", " &amp;  Shares!U2303 &amp;  ", " &amp;  Shares!V2303 &amp;  ", " &amp;  Shares!W2303 &amp;  ", " &amp;  Shares!X2303 &amp;  ", " &amp;  Shares!Y2303 &amp;  ", " &amp;  Shares!Z2303 &amp;  ", " &amp;  Shares!AA2303 &amp;  ", " &amp;  Shares!AB2303 &amp;  ", " &amp;  Shares!AC2303 &amp;  ", " &amp;  Shares!AD2303 &amp;  ", " &amp;  Shares!AE2303 &amp;  ", " &amp;  Shares!AF2303 &amp;  ", " &amp;  Shares!AG2303 &amp;  ", " &amp;  Shares!AH2303 &amp;  ", " &amp;  Shares!AI2303 &amp;  ", " &amp;  Shares!AJ2303 &amp;  ", " &amp;  Shares!AK2303 &amp;  ", " &amp;  Shares!AL2303 &amp;  ", " &amp;  Shares!AM2303 &amp;  ", " &amp;  Shares!#REF! &amp;  ", " &amp;  Shares!AN2303 &amp;  ", " &amp;  Shares!AO2303 &amp;  ", " &amp;  Shares!AP2303 &amp;  ", " &amp;  Shares!AQ2303 &amp;  ", " &amp;  Shares!AR2303 &amp;  ", " &amp;  Shares!AS2303 &amp;  ", " &amp;  Shares!AT2303 &amp;  ", " &amp;  Shares!AU2303 &amp;  ", " &amp;  Shares!AV2303 &amp;  ", " &amp;  Shares!AW2303 &amp;  ", " &amp;  Shares!AX2303 &amp;  "),"</f>
        <v>#REF!</v>
      </c>
    </row>
    <row r="2303" spans="1:1" x14ac:dyDescent="0.2">
      <c r="A2303" t="e">
        <f>"('"&amp; Shares!A2304 &amp; "', '2017-01-26', " &amp;  Shares!C2304 &amp;  ", " &amp;  Shares!D2304 &amp;  ", " &amp;  Shares!E2304 &amp;  ", " &amp;  Shares!F2304 &amp;  ", " &amp;  Shares!G2304 &amp;  ", " &amp;  Shares!H2304 &amp;  ", " &amp;  Shares!I2304 &amp;  ", " &amp;  Shares!J2304 &amp;  ", " &amp;  Shares!K2304 &amp;  ", " &amp;  Shares!L2304 &amp;  ", " &amp;  Shares!M2304 &amp;  ", " &amp;  Shares!N2304 &amp;  ", " &amp;  Shares!O2304 &amp;  ", " &amp;  Shares!P2304 &amp;  ", " &amp;  Shares!Q2304 &amp;  ", " &amp;  Shares!R2304 &amp;  ", " &amp;  Shares!S2304 &amp;  ", " &amp;  Shares!T2304 &amp;  ", " &amp;  Shares!U2304 &amp;  ", " &amp;  Shares!V2304 &amp;  ", " &amp;  Shares!W2304 &amp;  ", " &amp;  Shares!X2304 &amp;  ", " &amp;  Shares!Y2304 &amp;  ", " &amp;  Shares!Z2304 &amp;  ", " &amp;  Shares!AA2304 &amp;  ", " &amp;  Shares!AB2304 &amp;  ", " &amp;  Shares!AC2304 &amp;  ", " &amp;  Shares!AD2304 &amp;  ", " &amp;  Shares!AE2304 &amp;  ", " &amp;  Shares!AF2304 &amp;  ", " &amp;  Shares!AG2304 &amp;  ", " &amp;  Shares!AH2304 &amp;  ", " &amp;  Shares!AI2304 &amp;  ", " &amp;  Shares!AJ2304 &amp;  ", " &amp;  Shares!AK2304 &amp;  ", " &amp;  Shares!AL2304 &amp;  ", " &amp;  Shares!AM2304 &amp;  ", " &amp;  Shares!#REF! &amp;  ", " &amp;  Shares!AN2304 &amp;  ", " &amp;  Shares!AO2304 &amp;  ", " &amp;  Shares!AP2304 &amp;  ", " &amp;  Shares!AQ2304 &amp;  ", " &amp;  Shares!AR2304 &amp;  ", " &amp;  Shares!AS2304 &amp;  ", " &amp;  Shares!AT2304 &amp;  ", " &amp;  Shares!AU2304 &amp;  ", " &amp;  Shares!AV2304 &amp;  ", " &amp;  Shares!AW2304 &amp;  ", " &amp;  Shares!AX2304 &amp;  "),"</f>
        <v>#REF!</v>
      </c>
    </row>
    <row r="2304" spans="1:1" x14ac:dyDescent="0.2">
      <c r="A2304" t="e">
        <f>"('"&amp; Shares!A2305 &amp; "', '2017-01-26', " &amp;  Shares!C2305 &amp;  ", " &amp;  Shares!D2305 &amp;  ", " &amp;  Shares!E2305 &amp;  ", " &amp;  Shares!F2305 &amp;  ", " &amp;  Shares!G2305 &amp;  ", " &amp;  Shares!H2305 &amp;  ", " &amp;  Shares!I2305 &amp;  ", " &amp;  Shares!J2305 &amp;  ", " &amp;  Shares!K2305 &amp;  ", " &amp;  Shares!L2305 &amp;  ", " &amp;  Shares!M2305 &amp;  ", " &amp;  Shares!N2305 &amp;  ", " &amp;  Shares!O2305 &amp;  ", " &amp;  Shares!P2305 &amp;  ", " &amp;  Shares!Q2305 &amp;  ", " &amp;  Shares!R2305 &amp;  ", " &amp;  Shares!S2305 &amp;  ", " &amp;  Shares!T2305 &amp;  ", " &amp;  Shares!U2305 &amp;  ", " &amp;  Shares!V2305 &amp;  ", " &amp;  Shares!W2305 &amp;  ", " &amp;  Shares!X2305 &amp;  ", " &amp;  Shares!Y2305 &amp;  ", " &amp;  Shares!Z2305 &amp;  ", " &amp;  Shares!AA2305 &amp;  ", " &amp;  Shares!AB2305 &amp;  ", " &amp;  Shares!AC2305 &amp;  ", " &amp;  Shares!AD2305 &amp;  ", " &amp;  Shares!AE2305 &amp;  ", " &amp;  Shares!AF2305 &amp;  ", " &amp;  Shares!AG2305 &amp;  ", " &amp;  Shares!AH2305 &amp;  ", " &amp;  Shares!AI2305 &amp;  ", " &amp;  Shares!AJ2305 &amp;  ", " &amp;  Shares!AK2305 &amp;  ", " &amp;  Shares!AL2305 &amp;  ", " &amp;  Shares!AM2305 &amp;  ", " &amp;  Shares!#REF! &amp;  ", " &amp;  Shares!AN2305 &amp;  ", " &amp;  Shares!AO2305 &amp;  ", " &amp;  Shares!AP2305 &amp;  ", " &amp;  Shares!AQ2305 &amp;  ", " &amp;  Shares!AR2305 &amp;  ", " &amp;  Shares!AS2305 &amp;  ", " &amp;  Shares!AT2305 &amp;  ", " &amp;  Shares!AU2305 &amp;  ", " &amp;  Shares!AV2305 &amp;  ", " &amp;  Shares!AW2305 &amp;  ", " &amp;  Shares!AX2305 &amp;  "),"</f>
        <v>#REF!</v>
      </c>
    </row>
    <row r="2305" spans="1:1" x14ac:dyDescent="0.2">
      <c r="A2305" t="e">
        <f>"('"&amp; Shares!A2306 &amp; "', '2017-01-26', " &amp;  Shares!C2306 &amp;  ", " &amp;  Shares!D2306 &amp;  ", " &amp;  Shares!E2306 &amp;  ", " &amp;  Shares!F2306 &amp;  ", " &amp;  Shares!G2306 &amp;  ", " &amp;  Shares!H2306 &amp;  ", " &amp;  Shares!I2306 &amp;  ", " &amp;  Shares!J2306 &amp;  ", " &amp;  Shares!K2306 &amp;  ", " &amp;  Shares!L2306 &amp;  ", " &amp;  Shares!M2306 &amp;  ", " &amp;  Shares!N2306 &amp;  ", " &amp;  Shares!O2306 &amp;  ", " &amp;  Shares!P2306 &amp;  ", " &amp;  Shares!Q2306 &amp;  ", " &amp;  Shares!R2306 &amp;  ", " &amp;  Shares!S2306 &amp;  ", " &amp;  Shares!T2306 &amp;  ", " &amp;  Shares!U2306 &amp;  ", " &amp;  Shares!V2306 &amp;  ", " &amp;  Shares!W2306 &amp;  ", " &amp;  Shares!X2306 &amp;  ", " &amp;  Shares!Y2306 &amp;  ", " &amp;  Shares!Z2306 &amp;  ", " &amp;  Shares!AA2306 &amp;  ", " &amp;  Shares!AB2306 &amp;  ", " &amp;  Shares!AC2306 &amp;  ", " &amp;  Shares!AD2306 &amp;  ", " &amp;  Shares!AE2306 &amp;  ", " &amp;  Shares!AF2306 &amp;  ", " &amp;  Shares!AG2306 &amp;  ", " &amp;  Shares!AH2306 &amp;  ", " &amp;  Shares!AI2306 &amp;  ", " &amp;  Shares!AJ2306 &amp;  ", " &amp;  Shares!AK2306 &amp;  ", " &amp;  Shares!AL2306 &amp;  ", " &amp;  Shares!AM2306 &amp;  ", " &amp;  Shares!#REF! &amp;  ", " &amp;  Shares!AN2306 &amp;  ", " &amp;  Shares!AO2306 &amp;  ", " &amp;  Shares!AP2306 &amp;  ", " &amp;  Shares!AQ2306 &amp;  ", " &amp;  Shares!AR2306 &amp;  ", " &amp;  Shares!AS2306 &amp;  ", " &amp;  Shares!AT2306 &amp;  ", " &amp;  Shares!AU2306 &amp;  ", " &amp;  Shares!AV2306 &amp;  ", " &amp;  Shares!AW2306 &amp;  ", " &amp;  Shares!AX2306 &amp;  "),"</f>
        <v>#REF!</v>
      </c>
    </row>
    <row r="2306" spans="1:1" x14ac:dyDescent="0.2">
      <c r="A2306" t="e">
        <f>"('"&amp; Shares!A2307 &amp; "', '2017-01-26', " &amp;  Shares!C2307 &amp;  ", " &amp;  Shares!D2307 &amp;  ", " &amp;  Shares!E2307 &amp;  ", " &amp;  Shares!F2307 &amp;  ", " &amp;  Shares!G2307 &amp;  ", " &amp;  Shares!H2307 &amp;  ", " &amp;  Shares!I2307 &amp;  ", " &amp;  Shares!J2307 &amp;  ", " &amp;  Shares!K2307 &amp;  ", " &amp;  Shares!L2307 &amp;  ", " &amp;  Shares!M2307 &amp;  ", " &amp;  Shares!N2307 &amp;  ", " &amp;  Shares!O2307 &amp;  ", " &amp;  Shares!P2307 &amp;  ", " &amp;  Shares!Q2307 &amp;  ", " &amp;  Shares!R2307 &amp;  ", " &amp;  Shares!S2307 &amp;  ", " &amp;  Shares!T2307 &amp;  ", " &amp;  Shares!U2307 &amp;  ", " &amp;  Shares!V2307 &amp;  ", " &amp;  Shares!W2307 &amp;  ", " &amp;  Shares!X2307 &amp;  ", " &amp;  Shares!Y2307 &amp;  ", " &amp;  Shares!Z2307 &amp;  ", " &amp;  Shares!AA2307 &amp;  ", " &amp;  Shares!AB2307 &amp;  ", " &amp;  Shares!AC2307 &amp;  ", " &amp;  Shares!AD2307 &amp;  ", " &amp;  Shares!AE2307 &amp;  ", " &amp;  Shares!AF2307 &amp;  ", " &amp;  Shares!AG2307 &amp;  ", " &amp;  Shares!AH2307 &amp;  ", " &amp;  Shares!AI2307 &amp;  ", " &amp;  Shares!AJ2307 &amp;  ", " &amp;  Shares!AK2307 &amp;  ", " &amp;  Shares!AL2307 &amp;  ", " &amp;  Shares!AM2307 &amp;  ", " &amp;  Shares!#REF! &amp;  ", " &amp;  Shares!AN2307 &amp;  ", " &amp;  Shares!AO2307 &amp;  ", " &amp;  Shares!AP2307 &amp;  ", " &amp;  Shares!AQ2307 &amp;  ", " &amp;  Shares!AR2307 &amp;  ", " &amp;  Shares!AS2307 &amp;  ", " &amp;  Shares!AT2307 &amp;  ", " &amp;  Shares!AU2307 &amp;  ", " &amp;  Shares!AV2307 &amp;  ", " &amp;  Shares!AW2307 &amp;  ", " &amp;  Shares!AX2307 &amp;  "),"</f>
        <v>#REF!</v>
      </c>
    </row>
    <row r="2307" spans="1:1" x14ac:dyDescent="0.2">
      <c r="A2307" t="e">
        <f>"('"&amp; Shares!A2308 &amp; "', '2017-01-26', " &amp;  Shares!C2308 &amp;  ", " &amp;  Shares!D2308 &amp;  ", " &amp;  Shares!E2308 &amp;  ", " &amp;  Shares!F2308 &amp;  ", " &amp;  Shares!G2308 &amp;  ", " &amp;  Shares!H2308 &amp;  ", " &amp;  Shares!I2308 &amp;  ", " &amp;  Shares!J2308 &amp;  ", " &amp;  Shares!K2308 &amp;  ", " &amp;  Shares!L2308 &amp;  ", " &amp;  Shares!M2308 &amp;  ", " &amp;  Shares!N2308 &amp;  ", " &amp;  Shares!O2308 &amp;  ", " &amp;  Shares!P2308 &amp;  ", " &amp;  Shares!Q2308 &amp;  ", " &amp;  Shares!R2308 &amp;  ", " &amp;  Shares!S2308 &amp;  ", " &amp;  Shares!T2308 &amp;  ", " &amp;  Shares!U2308 &amp;  ", " &amp;  Shares!V2308 &amp;  ", " &amp;  Shares!W2308 &amp;  ", " &amp;  Shares!X2308 &amp;  ", " &amp;  Shares!Y2308 &amp;  ", " &amp;  Shares!Z2308 &amp;  ", " &amp;  Shares!AA2308 &amp;  ", " &amp;  Shares!AB2308 &amp;  ", " &amp;  Shares!AC2308 &amp;  ", " &amp;  Shares!AD2308 &amp;  ", " &amp;  Shares!AE2308 &amp;  ", " &amp;  Shares!AF2308 &amp;  ", " &amp;  Shares!AG2308 &amp;  ", " &amp;  Shares!AH2308 &amp;  ", " &amp;  Shares!AI2308 &amp;  ", " &amp;  Shares!AJ2308 &amp;  ", " &amp;  Shares!AK2308 &amp;  ", " &amp;  Shares!AL2308 &amp;  ", " &amp;  Shares!AM2308 &amp;  ", " &amp;  Shares!#REF! &amp;  ", " &amp;  Shares!AN2308 &amp;  ", " &amp;  Shares!AO2308 &amp;  ", " &amp;  Shares!AP2308 &amp;  ", " &amp;  Shares!AQ2308 &amp;  ", " &amp;  Shares!AR2308 &amp;  ", " &amp;  Shares!AS2308 &amp;  ", " &amp;  Shares!AT2308 &amp;  ", " &amp;  Shares!AU2308 &amp;  ", " &amp;  Shares!AV2308 &amp;  ", " &amp;  Shares!AW2308 &amp;  ", " &amp;  Shares!AX2308 &amp;  "),"</f>
        <v>#REF!</v>
      </c>
    </row>
    <row r="2308" spans="1:1" x14ac:dyDescent="0.2">
      <c r="A2308" t="e">
        <f>"('"&amp; Shares!A2309 &amp; "', '2017-01-26', " &amp;  Shares!C2309 &amp;  ", " &amp;  Shares!D2309 &amp;  ", " &amp;  Shares!E2309 &amp;  ", " &amp;  Shares!F2309 &amp;  ", " &amp;  Shares!G2309 &amp;  ", " &amp;  Shares!H2309 &amp;  ", " &amp;  Shares!I2309 &amp;  ", " &amp;  Shares!J2309 &amp;  ", " &amp;  Shares!K2309 &amp;  ", " &amp;  Shares!L2309 &amp;  ", " &amp;  Shares!M2309 &amp;  ", " &amp;  Shares!N2309 &amp;  ", " &amp;  Shares!O2309 &amp;  ", " &amp;  Shares!P2309 &amp;  ", " &amp;  Shares!Q2309 &amp;  ", " &amp;  Shares!R2309 &amp;  ", " &amp;  Shares!S2309 &amp;  ", " &amp;  Shares!T2309 &amp;  ", " &amp;  Shares!U2309 &amp;  ", " &amp;  Shares!V2309 &amp;  ", " &amp;  Shares!W2309 &amp;  ", " &amp;  Shares!X2309 &amp;  ", " &amp;  Shares!Y2309 &amp;  ", " &amp;  Shares!Z2309 &amp;  ", " &amp;  Shares!AA2309 &amp;  ", " &amp;  Shares!AB2309 &amp;  ", " &amp;  Shares!AC2309 &amp;  ", " &amp;  Shares!AD2309 &amp;  ", " &amp;  Shares!AE2309 &amp;  ", " &amp;  Shares!AF2309 &amp;  ", " &amp;  Shares!AG2309 &amp;  ", " &amp;  Shares!AH2309 &amp;  ", " &amp;  Shares!AI2309 &amp;  ", " &amp;  Shares!AJ2309 &amp;  ", " &amp;  Shares!AK2309 &amp;  ", " &amp;  Shares!AL2309 &amp;  ", " &amp;  Shares!AM2309 &amp;  ", " &amp;  Shares!#REF! &amp;  ", " &amp;  Shares!AN2309 &amp;  ", " &amp;  Shares!AO2309 &amp;  ", " &amp;  Shares!AP2309 &amp;  ", " &amp;  Shares!AQ2309 &amp;  ", " &amp;  Shares!AR2309 &amp;  ", " &amp;  Shares!AS2309 &amp;  ", " &amp;  Shares!AT2309 &amp;  ", " &amp;  Shares!AU2309 &amp;  ", " &amp;  Shares!AV2309 &amp;  ", " &amp;  Shares!AW2309 &amp;  ", " &amp;  Shares!AX2309 &amp;  "),"</f>
        <v>#REF!</v>
      </c>
    </row>
    <row r="2309" spans="1:1" x14ac:dyDescent="0.2">
      <c r="A2309" t="e">
        <f>"('"&amp; Shares!A2310 &amp; "', '2017-01-26', " &amp;  Shares!C2310 &amp;  ", " &amp;  Shares!D2310 &amp;  ", " &amp;  Shares!E2310 &amp;  ", " &amp;  Shares!F2310 &amp;  ", " &amp;  Shares!G2310 &amp;  ", " &amp;  Shares!H2310 &amp;  ", " &amp;  Shares!I2310 &amp;  ", " &amp;  Shares!J2310 &amp;  ", " &amp;  Shares!K2310 &amp;  ", " &amp;  Shares!L2310 &amp;  ", " &amp;  Shares!M2310 &amp;  ", " &amp;  Shares!N2310 &amp;  ", " &amp;  Shares!O2310 &amp;  ", " &amp;  Shares!P2310 &amp;  ", " &amp;  Shares!Q2310 &amp;  ", " &amp;  Shares!R2310 &amp;  ", " &amp;  Shares!S2310 &amp;  ", " &amp;  Shares!T2310 &amp;  ", " &amp;  Shares!U2310 &amp;  ", " &amp;  Shares!V2310 &amp;  ", " &amp;  Shares!W2310 &amp;  ", " &amp;  Shares!X2310 &amp;  ", " &amp;  Shares!Y2310 &amp;  ", " &amp;  Shares!Z2310 &amp;  ", " &amp;  Shares!AA2310 &amp;  ", " &amp;  Shares!AB2310 &amp;  ", " &amp;  Shares!AC2310 &amp;  ", " &amp;  Shares!AD2310 &amp;  ", " &amp;  Shares!AE2310 &amp;  ", " &amp;  Shares!AF2310 &amp;  ", " &amp;  Shares!AG2310 &amp;  ", " &amp;  Shares!AH2310 &amp;  ", " &amp;  Shares!AI2310 &amp;  ", " &amp;  Shares!AJ2310 &amp;  ", " &amp;  Shares!AK2310 &amp;  ", " &amp;  Shares!AL2310 &amp;  ", " &amp;  Shares!AM2310 &amp;  ", " &amp;  Shares!#REF! &amp;  ", " &amp;  Shares!AN2310 &amp;  ", " &amp;  Shares!AO2310 &amp;  ", " &amp;  Shares!AP2310 &amp;  ", " &amp;  Shares!AQ2310 &amp;  ", " &amp;  Shares!AR2310 &amp;  ", " &amp;  Shares!AS2310 &amp;  ", " &amp;  Shares!AT2310 &amp;  ", " &amp;  Shares!AU2310 &amp;  ", " &amp;  Shares!AV2310 &amp;  ", " &amp;  Shares!AW2310 &amp;  ", " &amp;  Shares!AX2310 &amp;  "),"</f>
        <v>#REF!</v>
      </c>
    </row>
    <row r="2310" spans="1:1" x14ac:dyDescent="0.2">
      <c r="A2310" t="e">
        <f>"('"&amp; Shares!A2311 &amp; "', '2017-01-26', " &amp;  Shares!C2311 &amp;  ", " &amp;  Shares!D2311 &amp;  ", " &amp;  Shares!E2311 &amp;  ", " &amp;  Shares!F2311 &amp;  ", " &amp;  Shares!G2311 &amp;  ", " &amp;  Shares!H2311 &amp;  ", " &amp;  Shares!I2311 &amp;  ", " &amp;  Shares!J2311 &amp;  ", " &amp;  Shares!K2311 &amp;  ", " &amp;  Shares!L2311 &amp;  ", " &amp;  Shares!M2311 &amp;  ", " &amp;  Shares!N2311 &amp;  ", " &amp;  Shares!O2311 &amp;  ", " &amp;  Shares!P2311 &amp;  ", " &amp;  Shares!Q2311 &amp;  ", " &amp;  Shares!R2311 &amp;  ", " &amp;  Shares!S2311 &amp;  ", " &amp;  Shares!T2311 &amp;  ", " &amp;  Shares!U2311 &amp;  ", " &amp;  Shares!V2311 &amp;  ", " &amp;  Shares!W2311 &amp;  ", " &amp;  Shares!X2311 &amp;  ", " &amp;  Shares!Y2311 &amp;  ", " &amp;  Shares!Z2311 &amp;  ", " &amp;  Shares!AA2311 &amp;  ", " &amp;  Shares!AB2311 &amp;  ", " &amp;  Shares!AC2311 &amp;  ", " &amp;  Shares!AD2311 &amp;  ", " &amp;  Shares!AE2311 &amp;  ", " &amp;  Shares!AF2311 &amp;  ", " &amp;  Shares!AG2311 &amp;  ", " &amp;  Shares!AH2311 &amp;  ", " &amp;  Shares!AI2311 &amp;  ", " &amp;  Shares!AJ2311 &amp;  ", " &amp;  Shares!AK2311 &amp;  ", " &amp;  Shares!AL2311 &amp;  ", " &amp;  Shares!AM2311 &amp;  ", " &amp;  Shares!#REF! &amp;  ", " &amp;  Shares!AN2311 &amp;  ", " &amp;  Shares!AO2311 &amp;  ", " &amp;  Shares!AP2311 &amp;  ", " &amp;  Shares!AQ2311 &amp;  ", " &amp;  Shares!AR2311 &amp;  ", " &amp;  Shares!AS2311 &amp;  ", " &amp;  Shares!AT2311 &amp;  ", " &amp;  Shares!AU2311 &amp;  ", " &amp;  Shares!AV2311 &amp;  ", " &amp;  Shares!AW2311 &amp;  ", " &amp;  Shares!AX2311 &amp;  "),"</f>
        <v>#REF!</v>
      </c>
    </row>
    <row r="2311" spans="1:1" x14ac:dyDescent="0.2">
      <c r="A2311" t="e">
        <f>"('"&amp; Shares!A2312 &amp; "', '2017-01-26', " &amp;  Shares!C2312 &amp;  ", " &amp;  Shares!D2312 &amp;  ", " &amp;  Shares!E2312 &amp;  ", " &amp;  Shares!F2312 &amp;  ", " &amp;  Shares!G2312 &amp;  ", " &amp;  Shares!H2312 &amp;  ", " &amp;  Shares!I2312 &amp;  ", " &amp;  Shares!J2312 &amp;  ", " &amp;  Shares!K2312 &amp;  ", " &amp;  Shares!L2312 &amp;  ", " &amp;  Shares!M2312 &amp;  ", " &amp;  Shares!N2312 &amp;  ", " &amp;  Shares!O2312 &amp;  ", " &amp;  Shares!P2312 &amp;  ", " &amp;  Shares!Q2312 &amp;  ", " &amp;  Shares!R2312 &amp;  ", " &amp;  Shares!S2312 &amp;  ", " &amp;  Shares!T2312 &amp;  ", " &amp;  Shares!U2312 &amp;  ", " &amp;  Shares!V2312 &amp;  ", " &amp;  Shares!W2312 &amp;  ", " &amp;  Shares!X2312 &amp;  ", " &amp;  Shares!Y2312 &amp;  ", " &amp;  Shares!Z2312 &amp;  ", " &amp;  Shares!AA2312 &amp;  ", " &amp;  Shares!AB2312 &amp;  ", " &amp;  Shares!AC2312 &amp;  ", " &amp;  Shares!AD2312 &amp;  ", " &amp;  Shares!AE2312 &amp;  ", " &amp;  Shares!AF2312 &amp;  ", " &amp;  Shares!AG2312 &amp;  ", " &amp;  Shares!AH2312 &amp;  ", " &amp;  Shares!AI2312 &amp;  ", " &amp;  Shares!AJ2312 &amp;  ", " &amp;  Shares!AK2312 &amp;  ", " &amp;  Shares!AL2312 &amp;  ", " &amp;  Shares!AM2312 &amp;  ", " &amp;  Shares!#REF! &amp;  ", " &amp;  Shares!AN2312 &amp;  ", " &amp;  Shares!AO2312 &amp;  ", " &amp;  Shares!AP2312 &amp;  ", " &amp;  Shares!AQ2312 &amp;  ", " &amp;  Shares!AR2312 &amp;  ", " &amp;  Shares!AS2312 &amp;  ", " &amp;  Shares!AT2312 &amp;  ", " &amp;  Shares!AU2312 &amp;  ", " &amp;  Shares!AV2312 &amp;  ", " &amp;  Shares!AW2312 &amp;  ", " &amp;  Shares!AX2312 &amp;  "),"</f>
        <v>#REF!</v>
      </c>
    </row>
    <row r="2312" spans="1:1" x14ac:dyDescent="0.2">
      <c r="A2312" t="e">
        <f>"('"&amp; Shares!A2313 &amp; "', '2017-01-26', " &amp;  Shares!C2313 &amp;  ", " &amp;  Shares!D2313 &amp;  ", " &amp;  Shares!E2313 &amp;  ", " &amp;  Shares!F2313 &amp;  ", " &amp;  Shares!G2313 &amp;  ", " &amp;  Shares!H2313 &amp;  ", " &amp;  Shares!I2313 &amp;  ", " &amp;  Shares!J2313 &amp;  ", " &amp;  Shares!K2313 &amp;  ", " &amp;  Shares!L2313 &amp;  ", " &amp;  Shares!M2313 &amp;  ", " &amp;  Shares!N2313 &amp;  ", " &amp;  Shares!O2313 &amp;  ", " &amp;  Shares!P2313 &amp;  ", " &amp;  Shares!Q2313 &amp;  ", " &amp;  Shares!R2313 &amp;  ", " &amp;  Shares!S2313 &amp;  ", " &amp;  Shares!T2313 &amp;  ", " &amp;  Shares!U2313 &amp;  ", " &amp;  Shares!V2313 &amp;  ", " &amp;  Shares!W2313 &amp;  ", " &amp;  Shares!X2313 &amp;  ", " &amp;  Shares!Y2313 &amp;  ", " &amp;  Shares!Z2313 &amp;  ", " &amp;  Shares!AA2313 &amp;  ", " &amp;  Shares!AB2313 &amp;  ", " &amp;  Shares!AC2313 &amp;  ", " &amp;  Shares!AD2313 &amp;  ", " &amp;  Shares!AE2313 &amp;  ", " &amp;  Shares!AF2313 &amp;  ", " &amp;  Shares!AG2313 &amp;  ", " &amp;  Shares!AH2313 &amp;  ", " &amp;  Shares!AI2313 &amp;  ", " &amp;  Shares!AJ2313 &amp;  ", " &amp;  Shares!AK2313 &amp;  ", " &amp;  Shares!AL2313 &amp;  ", " &amp;  Shares!AM2313 &amp;  ", " &amp;  Shares!#REF! &amp;  ", " &amp;  Shares!AN2313 &amp;  ", " &amp;  Shares!AO2313 &amp;  ", " &amp;  Shares!AP2313 &amp;  ", " &amp;  Shares!AQ2313 &amp;  ", " &amp;  Shares!AR2313 &amp;  ", " &amp;  Shares!AS2313 &amp;  ", " &amp;  Shares!AT2313 &amp;  ", " &amp;  Shares!AU2313 &amp;  ", " &amp;  Shares!AV2313 &amp;  ", " &amp;  Shares!AW2313 &amp;  ", " &amp;  Shares!AX2313 &amp;  "),"</f>
        <v>#REF!</v>
      </c>
    </row>
    <row r="2313" spans="1:1" x14ac:dyDescent="0.2">
      <c r="A2313" t="e">
        <f>"('"&amp; Shares!A2314 &amp; "', '2017-01-26', " &amp;  Shares!C2314 &amp;  ", " &amp;  Shares!D2314 &amp;  ", " &amp;  Shares!E2314 &amp;  ", " &amp;  Shares!F2314 &amp;  ", " &amp;  Shares!G2314 &amp;  ", " &amp;  Shares!H2314 &amp;  ", " &amp;  Shares!I2314 &amp;  ", " &amp;  Shares!J2314 &amp;  ", " &amp;  Shares!K2314 &amp;  ", " &amp;  Shares!L2314 &amp;  ", " &amp;  Shares!M2314 &amp;  ", " &amp;  Shares!N2314 &amp;  ", " &amp;  Shares!O2314 &amp;  ", " &amp;  Shares!P2314 &amp;  ", " &amp;  Shares!Q2314 &amp;  ", " &amp;  Shares!R2314 &amp;  ", " &amp;  Shares!S2314 &amp;  ", " &amp;  Shares!T2314 &amp;  ", " &amp;  Shares!U2314 &amp;  ", " &amp;  Shares!V2314 &amp;  ", " &amp;  Shares!W2314 &amp;  ", " &amp;  Shares!X2314 &amp;  ", " &amp;  Shares!Y2314 &amp;  ", " &amp;  Shares!Z2314 &amp;  ", " &amp;  Shares!AA2314 &amp;  ", " &amp;  Shares!AB2314 &amp;  ", " &amp;  Shares!AC2314 &amp;  ", " &amp;  Shares!AD2314 &amp;  ", " &amp;  Shares!AE2314 &amp;  ", " &amp;  Shares!AF2314 &amp;  ", " &amp;  Shares!AG2314 &amp;  ", " &amp;  Shares!AH2314 &amp;  ", " &amp;  Shares!AI2314 &amp;  ", " &amp;  Shares!AJ2314 &amp;  ", " &amp;  Shares!AK2314 &amp;  ", " &amp;  Shares!AL2314 &amp;  ", " &amp;  Shares!AM2314 &amp;  ", " &amp;  Shares!#REF! &amp;  ", " &amp;  Shares!AN2314 &amp;  ", " &amp;  Shares!AO2314 &amp;  ", " &amp;  Shares!AP2314 &amp;  ", " &amp;  Shares!AQ2314 &amp;  ", " &amp;  Shares!AR2314 &amp;  ", " &amp;  Shares!AS2314 &amp;  ", " &amp;  Shares!AT2314 &amp;  ", " &amp;  Shares!AU2314 &amp;  ", " &amp;  Shares!AV2314 &amp;  ", " &amp;  Shares!AW2314 &amp;  ", " &amp;  Shares!AX2314 &amp;  "),"</f>
        <v>#REF!</v>
      </c>
    </row>
    <row r="2314" spans="1:1" x14ac:dyDescent="0.2">
      <c r="A2314" t="e">
        <f>"('"&amp; Shares!A2315 &amp; "', '2017-01-26', " &amp;  Shares!C2315 &amp;  ", " &amp;  Shares!D2315 &amp;  ", " &amp;  Shares!E2315 &amp;  ", " &amp;  Shares!F2315 &amp;  ", " &amp;  Shares!G2315 &amp;  ", " &amp;  Shares!H2315 &amp;  ", " &amp;  Shares!I2315 &amp;  ", " &amp;  Shares!J2315 &amp;  ", " &amp;  Shares!K2315 &amp;  ", " &amp;  Shares!L2315 &amp;  ", " &amp;  Shares!M2315 &amp;  ", " &amp;  Shares!N2315 &amp;  ", " &amp;  Shares!O2315 &amp;  ", " &amp;  Shares!P2315 &amp;  ", " &amp;  Shares!Q2315 &amp;  ", " &amp;  Shares!R2315 &amp;  ", " &amp;  Shares!S2315 &amp;  ", " &amp;  Shares!T2315 &amp;  ", " &amp;  Shares!U2315 &amp;  ", " &amp;  Shares!V2315 &amp;  ", " &amp;  Shares!W2315 &amp;  ", " &amp;  Shares!X2315 &amp;  ", " &amp;  Shares!Y2315 &amp;  ", " &amp;  Shares!Z2315 &amp;  ", " &amp;  Shares!AA2315 &amp;  ", " &amp;  Shares!AB2315 &amp;  ", " &amp;  Shares!AC2315 &amp;  ", " &amp;  Shares!AD2315 &amp;  ", " &amp;  Shares!AE2315 &amp;  ", " &amp;  Shares!AF2315 &amp;  ", " &amp;  Shares!AG2315 &amp;  ", " &amp;  Shares!AH2315 &amp;  ", " &amp;  Shares!AI2315 &amp;  ", " &amp;  Shares!AJ2315 &amp;  ", " &amp;  Shares!AK2315 &amp;  ", " &amp;  Shares!AL2315 &amp;  ", " &amp;  Shares!AM2315 &amp;  ", " &amp;  Shares!#REF! &amp;  ", " &amp;  Shares!AN2315 &amp;  ", " &amp;  Shares!AO2315 &amp;  ", " &amp;  Shares!AP2315 &amp;  ", " &amp;  Shares!AQ2315 &amp;  ", " &amp;  Shares!AR2315 &amp;  ", " &amp;  Shares!AS2315 &amp;  ", " &amp;  Shares!AT2315 &amp;  ", " &amp;  Shares!AU2315 &amp;  ", " &amp;  Shares!AV2315 &amp;  ", " &amp;  Shares!AW2315 &amp;  ", " &amp;  Shares!AX2315 &amp;  "),"</f>
        <v>#REF!</v>
      </c>
    </row>
    <row r="2315" spans="1:1" x14ac:dyDescent="0.2">
      <c r="A2315" t="e">
        <f>"('"&amp; Shares!A2316 &amp; "', '2017-01-26', " &amp;  Shares!C2316 &amp;  ", " &amp;  Shares!D2316 &amp;  ", " &amp;  Shares!E2316 &amp;  ", " &amp;  Shares!F2316 &amp;  ", " &amp;  Shares!G2316 &amp;  ", " &amp;  Shares!H2316 &amp;  ", " &amp;  Shares!I2316 &amp;  ", " &amp;  Shares!J2316 &amp;  ", " &amp;  Shares!K2316 &amp;  ", " &amp;  Shares!L2316 &amp;  ", " &amp;  Shares!M2316 &amp;  ", " &amp;  Shares!N2316 &amp;  ", " &amp;  Shares!O2316 &amp;  ", " &amp;  Shares!P2316 &amp;  ", " &amp;  Shares!Q2316 &amp;  ", " &amp;  Shares!R2316 &amp;  ", " &amp;  Shares!S2316 &amp;  ", " &amp;  Shares!T2316 &amp;  ", " &amp;  Shares!U2316 &amp;  ", " &amp;  Shares!V2316 &amp;  ", " &amp;  Shares!W2316 &amp;  ", " &amp;  Shares!X2316 &amp;  ", " &amp;  Shares!Y2316 &amp;  ", " &amp;  Shares!Z2316 &amp;  ", " &amp;  Shares!AA2316 &amp;  ", " &amp;  Shares!AB2316 &amp;  ", " &amp;  Shares!AC2316 &amp;  ", " &amp;  Shares!AD2316 &amp;  ", " &amp;  Shares!AE2316 &amp;  ", " &amp;  Shares!AF2316 &amp;  ", " &amp;  Shares!AG2316 &amp;  ", " &amp;  Shares!AH2316 &amp;  ", " &amp;  Shares!AI2316 &amp;  ", " &amp;  Shares!AJ2316 &amp;  ", " &amp;  Shares!AK2316 &amp;  ", " &amp;  Shares!AL2316 &amp;  ", " &amp;  Shares!AM2316 &amp;  ", " &amp;  Shares!#REF! &amp;  ", " &amp;  Shares!AN2316 &amp;  ", " &amp;  Shares!AO2316 &amp;  ", " &amp;  Shares!AP2316 &amp;  ", " &amp;  Shares!AQ2316 &amp;  ", " &amp;  Shares!AR2316 &amp;  ", " &amp;  Shares!AS2316 &amp;  ", " &amp;  Shares!AT2316 &amp;  ", " &amp;  Shares!AU2316 &amp;  ", " &amp;  Shares!AV2316 &amp;  ", " &amp;  Shares!AW2316 &amp;  ", " &amp;  Shares!AX2316 &amp;  "),"</f>
        <v>#REF!</v>
      </c>
    </row>
    <row r="2316" spans="1:1" x14ac:dyDescent="0.2">
      <c r="A2316" t="e">
        <f>"('"&amp; Shares!A2317 &amp; "', '2017-01-26', " &amp;  Shares!C2317 &amp;  ", " &amp;  Shares!D2317 &amp;  ", " &amp;  Shares!E2317 &amp;  ", " &amp;  Shares!F2317 &amp;  ", " &amp;  Shares!G2317 &amp;  ", " &amp;  Shares!H2317 &amp;  ", " &amp;  Shares!I2317 &amp;  ", " &amp;  Shares!J2317 &amp;  ", " &amp;  Shares!K2317 &amp;  ", " &amp;  Shares!L2317 &amp;  ", " &amp;  Shares!M2317 &amp;  ", " &amp;  Shares!N2317 &amp;  ", " &amp;  Shares!O2317 &amp;  ", " &amp;  Shares!P2317 &amp;  ", " &amp;  Shares!Q2317 &amp;  ", " &amp;  Shares!R2317 &amp;  ", " &amp;  Shares!S2317 &amp;  ", " &amp;  Shares!T2317 &amp;  ", " &amp;  Shares!U2317 &amp;  ", " &amp;  Shares!V2317 &amp;  ", " &amp;  Shares!W2317 &amp;  ", " &amp;  Shares!X2317 &amp;  ", " &amp;  Shares!Y2317 &amp;  ", " &amp;  Shares!Z2317 &amp;  ", " &amp;  Shares!AA2317 &amp;  ", " &amp;  Shares!AB2317 &amp;  ", " &amp;  Shares!AC2317 &amp;  ", " &amp;  Shares!AD2317 &amp;  ", " &amp;  Shares!AE2317 &amp;  ", " &amp;  Shares!AF2317 &amp;  ", " &amp;  Shares!AG2317 &amp;  ", " &amp;  Shares!AH2317 &amp;  ", " &amp;  Shares!AI2317 &amp;  ", " &amp;  Shares!AJ2317 &amp;  ", " &amp;  Shares!AK2317 &amp;  ", " &amp;  Shares!AL2317 &amp;  ", " &amp;  Shares!AM2317 &amp;  ", " &amp;  Shares!#REF! &amp;  ", " &amp;  Shares!AN2317 &amp;  ", " &amp;  Shares!AO2317 &amp;  ", " &amp;  Shares!AP2317 &amp;  ", " &amp;  Shares!AQ2317 &amp;  ", " &amp;  Shares!AR2317 &amp;  ", " &amp;  Shares!AS2317 &amp;  ", " &amp;  Shares!AT2317 &amp;  ", " &amp;  Shares!AU2317 &amp;  ", " &amp;  Shares!AV2317 &amp;  ", " &amp;  Shares!AW2317 &amp;  ", " &amp;  Shares!AX2317 &amp;  "),"</f>
        <v>#REF!</v>
      </c>
    </row>
    <row r="2317" spans="1:1" x14ac:dyDescent="0.2">
      <c r="A2317" t="e">
        <f>"('"&amp; Shares!A2318 &amp; "', '2017-01-26', " &amp;  Shares!C2318 &amp;  ", " &amp;  Shares!D2318 &amp;  ", " &amp;  Shares!E2318 &amp;  ", " &amp;  Shares!F2318 &amp;  ", " &amp;  Shares!G2318 &amp;  ", " &amp;  Shares!H2318 &amp;  ", " &amp;  Shares!I2318 &amp;  ", " &amp;  Shares!J2318 &amp;  ", " &amp;  Shares!K2318 &amp;  ", " &amp;  Shares!L2318 &amp;  ", " &amp;  Shares!M2318 &amp;  ", " &amp;  Shares!N2318 &amp;  ", " &amp;  Shares!O2318 &amp;  ", " &amp;  Shares!P2318 &amp;  ", " &amp;  Shares!Q2318 &amp;  ", " &amp;  Shares!R2318 &amp;  ", " &amp;  Shares!S2318 &amp;  ", " &amp;  Shares!T2318 &amp;  ", " &amp;  Shares!U2318 &amp;  ", " &amp;  Shares!V2318 &amp;  ", " &amp;  Shares!W2318 &amp;  ", " &amp;  Shares!X2318 &amp;  ", " &amp;  Shares!Y2318 &amp;  ", " &amp;  Shares!Z2318 &amp;  ", " &amp;  Shares!AA2318 &amp;  ", " &amp;  Shares!AB2318 &amp;  ", " &amp;  Shares!AC2318 &amp;  ", " &amp;  Shares!AD2318 &amp;  ", " &amp;  Shares!AE2318 &amp;  ", " &amp;  Shares!AF2318 &amp;  ", " &amp;  Shares!AG2318 &amp;  ", " &amp;  Shares!AH2318 &amp;  ", " &amp;  Shares!AI2318 &amp;  ", " &amp;  Shares!AJ2318 &amp;  ", " &amp;  Shares!AK2318 &amp;  ", " &amp;  Shares!AL2318 &amp;  ", " &amp;  Shares!AM2318 &amp;  ", " &amp;  Shares!#REF! &amp;  ", " &amp;  Shares!AN2318 &amp;  ", " &amp;  Shares!AO2318 &amp;  ", " &amp;  Shares!AP2318 &amp;  ", " &amp;  Shares!AQ2318 &amp;  ", " &amp;  Shares!AR2318 &amp;  ", " &amp;  Shares!AS2318 &amp;  ", " &amp;  Shares!AT2318 &amp;  ", " &amp;  Shares!AU2318 &amp;  ", " &amp;  Shares!AV2318 &amp;  ", " &amp;  Shares!AW2318 &amp;  ", " &amp;  Shares!AX2318 &amp;  "),"</f>
        <v>#REF!</v>
      </c>
    </row>
    <row r="2318" spans="1:1" x14ac:dyDescent="0.2">
      <c r="A2318" t="e">
        <f>"('"&amp; Shares!A2319 &amp; "', '2017-01-26', " &amp;  Shares!C2319 &amp;  ", " &amp;  Shares!D2319 &amp;  ", " &amp;  Shares!E2319 &amp;  ", " &amp;  Shares!F2319 &amp;  ", " &amp;  Shares!G2319 &amp;  ", " &amp;  Shares!H2319 &amp;  ", " &amp;  Shares!I2319 &amp;  ", " &amp;  Shares!J2319 &amp;  ", " &amp;  Shares!K2319 &amp;  ", " &amp;  Shares!L2319 &amp;  ", " &amp;  Shares!M2319 &amp;  ", " &amp;  Shares!N2319 &amp;  ", " &amp;  Shares!O2319 &amp;  ", " &amp;  Shares!P2319 &amp;  ", " &amp;  Shares!Q2319 &amp;  ", " &amp;  Shares!R2319 &amp;  ", " &amp;  Shares!S2319 &amp;  ", " &amp;  Shares!T2319 &amp;  ", " &amp;  Shares!U2319 &amp;  ", " &amp;  Shares!V2319 &amp;  ", " &amp;  Shares!W2319 &amp;  ", " &amp;  Shares!X2319 &amp;  ", " &amp;  Shares!Y2319 &amp;  ", " &amp;  Shares!Z2319 &amp;  ", " &amp;  Shares!AA2319 &amp;  ", " &amp;  Shares!AB2319 &amp;  ", " &amp;  Shares!AC2319 &amp;  ", " &amp;  Shares!AD2319 &amp;  ", " &amp;  Shares!AE2319 &amp;  ", " &amp;  Shares!AF2319 &amp;  ", " &amp;  Shares!AG2319 &amp;  ", " &amp;  Shares!AH2319 &amp;  ", " &amp;  Shares!AI2319 &amp;  ", " &amp;  Shares!AJ2319 &amp;  ", " &amp;  Shares!AK2319 &amp;  ", " &amp;  Shares!AL2319 &amp;  ", " &amp;  Shares!AM2319 &amp;  ", " &amp;  Shares!#REF! &amp;  ", " &amp;  Shares!AN2319 &amp;  ", " &amp;  Shares!AO2319 &amp;  ", " &amp;  Shares!AP2319 &amp;  ", " &amp;  Shares!AQ2319 &amp;  ", " &amp;  Shares!AR2319 &amp;  ", " &amp;  Shares!AS2319 &amp;  ", " &amp;  Shares!AT2319 &amp;  ", " &amp;  Shares!AU2319 &amp;  ", " &amp;  Shares!AV2319 &amp;  ", " &amp;  Shares!AW2319 &amp;  ", " &amp;  Shares!AX2319 &amp;  "),"</f>
        <v>#REF!</v>
      </c>
    </row>
    <row r="2319" spans="1:1" x14ac:dyDescent="0.2">
      <c r="A2319" t="e">
        <f>"('"&amp; Shares!A2320 &amp; "', '2017-01-26', " &amp;  Shares!C2320 &amp;  ", " &amp;  Shares!D2320 &amp;  ", " &amp;  Shares!E2320 &amp;  ", " &amp;  Shares!F2320 &amp;  ", " &amp;  Shares!G2320 &amp;  ", " &amp;  Shares!H2320 &amp;  ", " &amp;  Shares!I2320 &amp;  ", " &amp;  Shares!J2320 &amp;  ", " &amp;  Shares!K2320 &amp;  ", " &amp;  Shares!L2320 &amp;  ", " &amp;  Shares!M2320 &amp;  ", " &amp;  Shares!N2320 &amp;  ", " &amp;  Shares!O2320 &amp;  ", " &amp;  Shares!P2320 &amp;  ", " &amp;  Shares!Q2320 &amp;  ", " &amp;  Shares!R2320 &amp;  ", " &amp;  Shares!S2320 &amp;  ", " &amp;  Shares!T2320 &amp;  ", " &amp;  Shares!U2320 &amp;  ", " &amp;  Shares!V2320 &amp;  ", " &amp;  Shares!W2320 &amp;  ", " &amp;  Shares!X2320 &amp;  ", " &amp;  Shares!Y2320 &amp;  ", " &amp;  Shares!Z2320 &amp;  ", " &amp;  Shares!AA2320 &amp;  ", " &amp;  Shares!AB2320 &amp;  ", " &amp;  Shares!AC2320 &amp;  ", " &amp;  Shares!AD2320 &amp;  ", " &amp;  Shares!AE2320 &amp;  ", " &amp;  Shares!AF2320 &amp;  ", " &amp;  Shares!AG2320 &amp;  ", " &amp;  Shares!AH2320 &amp;  ", " &amp;  Shares!AI2320 &amp;  ", " &amp;  Shares!AJ2320 &amp;  ", " &amp;  Shares!AK2320 &amp;  ", " &amp;  Shares!AL2320 &amp;  ", " &amp;  Shares!AM2320 &amp;  ", " &amp;  Shares!#REF! &amp;  ", " &amp;  Shares!AN2320 &amp;  ", " &amp;  Shares!AO2320 &amp;  ", " &amp;  Shares!AP2320 &amp;  ", " &amp;  Shares!AQ2320 &amp;  ", " &amp;  Shares!AR2320 &amp;  ", " &amp;  Shares!AS2320 &amp;  ", " &amp;  Shares!AT2320 &amp;  ", " &amp;  Shares!AU2320 &amp;  ", " &amp;  Shares!AV2320 &amp;  ", " &amp;  Shares!AW2320 &amp;  ", " &amp;  Shares!AX2320 &amp;  "),"</f>
        <v>#REF!</v>
      </c>
    </row>
    <row r="2320" spans="1:1" x14ac:dyDescent="0.2">
      <c r="A2320" t="e">
        <f>"('"&amp; Shares!A2321 &amp; "', '2017-01-26', " &amp;  Shares!C2321 &amp;  ", " &amp;  Shares!D2321 &amp;  ", " &amp;  Shares!E2321 &amp;  ", " &amp;  Shares!F2321 &amp;  ", " &amp;  Shares!G2321 &amp;  ", " &amp;  Shares!H2321 &amp;  ", " &amp;  Shares!I2321 &amp;  ", " &amp;  Shares!J2321 &amp;  ", " &amp;  Shares!K2321 &amp;  ", " &amp;  Shares!L2321 &amp;  ", " &amp;  Shares!M2321 &amp;  ", " &amp;  Shares!N2321 &amp;  ", " &amp;  Shares!O2321 &amp;  ", " &amp;  Shares!P2321 &amp;  ", " &amp;  Shares!Q2321 &amp;  ", " &amp;  Shares!R2321 &amp;  ", " &amp;  Shares!S2321 &amp;  ", " &amp;  Shares!T2321 &amp;  ", " &amp;  Shares!U2321 &amp;  ", " &amp;  Shares!V2321 &amp;  ", " &amp;  Shares!W2321 &amp;  ", " &amp;  Shares!X2321 &amp;  ", " &amp;  Shares!Y2321 &amp;  ", " &amp;  Shares!Z2321 &amp;  ", " &amp;  Shares!AA2321 &amp;  ", " &amp;  Shares!AB2321 &amp;  ", " &amp;  Shares!AC2321 &amp;  ", " &amp;  Shares!AD2321 &amp;  ", " &amp;  Shares!AE2321 &amp;  ", " &amp;  Shares!AF2321 &amp;  ", " &amp;  Shares!AG2321 &amp;  ", " &amp;  Shares!AH2321 &amp;  ", " &amp;  Shares!AI2321 &amp;  ", " &amp;  Shares!AJ2321 &amp;  ", " &amp;  Shares!AK2321 &amp;  ", " &amp;  Shares!AL2321 &amp;  ", " &amp;  Shares!AM2321 &amp;  ", " &amp;  Shares!#REF! &amp;  ", " &amp;  Shares!AN2321 &amp;  ", " &amp;  Shares!AO2321 &amp;  ", " &amp;  Shares!AP2321 &amp;  ", " &amp;  Shares!AQ2321 &amp;  ", " &amp;  Shares!AR2321 &amp;  ", " &amp;  Shares!AS2321 &amp;  ", " &amp;  Shares!AT2321 &amp;  ", " &amp;  Shares!AU2321 &amp;  ", " &amp;  Shares!AV2321 &amp;  ", " &amp;  Shares!AW2321 &amp;  ", " &amp;  Shares!AX2321 &amp;  "),"</f>
        <v>#REF!</v>
      </c>
    </row>
    <row r="2321" spans="1:1" x14ac:dyDescent="0.2">
      <c r="A2321" t="e">
        <f>"('"&amp; Shares!A2322 &amp; "', '2017-01-26', " &amp;  Shares!C2322 &amp;  ", " &amp;  Shares!D2322 &amp;  ", " &amp;  Shares!E2322 &amp;  ", " &amp;  Shares!F2322 &amp;  ", " &amp;  Shares!G2322 &amp;  ", " &amp;  Shares!H2322 &amp;  ", " &amp;  Shares!I2322 &amp;  ", " &amp;  Shares!J2322 &amp;  ", " &amp;  Shares!K2322 &amp;  ", " &amp;  Shares!L2322 &amp;  ", " &amp;  Shares!M2322 &amp;  ", " &amp;  Shares!N2322 &amp;  ", " &amp;  Shares!O2322 &amp;  ", " &amp;  Shares!P2322 &amp;  ", " &amp;  Shares!Q2322 &amp;  ", " &amp;  Shares!R2322 &amp;  ", " &amp;  Shares!S2322 &amp;  ", " &amp;  Shares!T2322 &amp;  ", " &amp;  Shares!U2322 &amp;  ", " &amp;  Shares!V2322 &amp;  ", " &amp;  Shares!W2322 &amp;  ", " &amp;  Shares!X2322 &amp;  ", " &amp;  Shares!Y2322 &amp;  ", " &amp;  Shares!Z2322 &amp;  ", " &amp;  Shares!AA2322 &amp;  ", " &amp;  Shares!AB2322 &amp;  ", " &amp;  Shares!AC2322 &amp;  ", " &amp;  Shares!AD2322 &amp;  ", " &amp;  Shares!AE2322 &amp;  ", " &amp;  Shares!AF2322 &amp;  ", " &amp;  Shares!AG2322 &amp;  ", " &amp;  Shares!AH2322 &amp;  ", " &amp;  Shares!AI2322 &amp;  ", " &amp;  Shares!AJ2322 &amp;  ", " &amp;  Shares!AK2322 &amp;  ", " &amp;  Shares!AL2322 &amp;  ", " &amp;  Shares!AM2322 &amp;  ", " &amp;  Shares!#REF! &amp;  ", " &amp;  Shares!AN2322 &amp;  ", " &amp;  Shares!AO2322 &amp;  ", " &amp;  Shares!AP2322 &amp;  ", " &amp;  Shares!AQ2322 &amp;  ", " &amp;  Shares!AR2322 &amp;  ", " &amp;  Shares!AS2322 &amp;  ", " &amp;  Shares!AT2322 &amp;  ", " &amp;  Shares!AU2322 &amp;  ", " &amp;  Shares!AV2322 &amp;  ", " &amp;  Shares!AW2322 &amp;  ", " &amp;  Shares!AX2322 &amp;  "),"</f>
        <v>#REF!</v>
      </c>
    </row>
    <row r="2322" spans="1:1" x14ac:dyDescent="0.2">
      <c r="A2322" t="e">
        <f>"('"&amp; Shares!A2323 &amp; "', '2017-01-26', " &amp;  Shares!C2323 &amp;  ", " &amp;  Shares!D2323 &amp;  ", " &amp;  Shares!E2323 &amp;  ", " &amp;  Shares!F2323 &amp;  ", " &amp;  Shares!G2323 &amp;  ", " &amp;  Shares!H2323 &amp;  ", " &amp;  Shares!I2323 &amp;  ", " &amp;  Shares!J2323 &amp;  ", " &amp;  Shares!K2323 &amp;  ", " &amp;  Shares!L2323 &amp;  ", " &amp;  Shares!M2323 &amp;  ", " &amp;  Shares!N2323 &amp;  ", " &amp;  Shares!O2323 &amp;  ", " &amp;  Shares!P2323 &amp;  ", " &amp;  Shares!Q2323 &amp;  ", " &amp;  Shares!R2323 &amp;  ", " &amp;  Shares!S2323 &amp;  ", " &amp;  Shares!T2323 &amp;  ", " &amp;  Shares!U2323 &amp;  ", " &amp;  Shares!V2323 &amp;  ", " &amp;  Shares!W2323 &amp;  ", " &amp;  Shares!X2323 &amp;  ", " &amp;  Shares!Y2323 &amp;  ", " &amp;  Shares!Z2323 &amp;  ", " &amp;  Shares!AA2323 &amp;  ", " &amp;  Shares!AB2323 &amp;  ", " &amp;  Shares!AC2323 &amp;  ", " &amp;  Shares!AD2323 &amp;  ", " &amp;  Shares!AE2323 &amp;  ", " &amp;  Shares!AF2323 &amp;  ", " &amp;  Shares!AG2323 &amp;  ", " &amp;  Shares!AH2323 &amp;  ", " &amp;  Shares!AI2323 &amp;  ", " &amp;  Shares!AJ2323 &amp;  ", " &amp;  Shares!AK2323 &amp;  ", " &amp;  Shares!AL2323 &amp;  ", " &amp;  Shares!AM2323 &amp;  ", " &amp;  Shares!#REF! &amp;  ", " &amp;  Shares!AN2323 &amp;  ", " &amp;  Shares!AO2323 &amp;  ", " &amp;  Shares!AP2323 &amp;  ", " &amp;  Shares!AQ2323 &amp;  ", " &amp;  Shares!AR2323 &amp;  ", " &amp;  Shares!AS2323 &amp;  ", " &amp;  Shares!AT2323 &amp;  ", " &amp;  Shares!AU2323 &amp;  ", " &amp;  Shares!AV2323 &amp;  ", " &amp;  Shares!AW2323 &amp;  ", " &amp;  Shares!AX2323 &amp;  "),"</f>
        <v>#REF!</v>
      </c>
    </row>
    <row r="2323" spans="1:1" x14ac:dyDescent="0.2">
      <c r="A2323" t="e">
        <f>"('"&amp; Shares!A2324 &amp; "', '2017-01-26', " &amp;  Shares!C2324 &amp;  ", " &amp;  Shares!D2324 &amp;  ", " &amp;  Shares!E2324 &amp;  ", " &amp;  Shares!F2324 &amp;  ", " &amp;  Shares!G2324 &amp;  ", " &amp;  Shares!H2324 &amp;  ", " &amp;  Shares!I2324 &amp;  ", " &amp;  Shares!J2324 &amp;  ", " &amp;  Shares!K2324 &amp;  ", " &amp;  Shares!L2324 &amp;  ", " &amp;  Shares!M2324 &amp;  ", " &amp;  Shares!N2324 &amp;  ", " &amp;  Shares!O2324 &amp;  ", " &amp;  Shares!P2324 &amp;  ", " &amp;  Shares!Q2324 &amp;  ", " &amp;  Shares!R2324 &amp;  ", " &amp;  Shares!S2324 &amp;  ", " &amp;  Shares!T2324 &amp;  ", " &amp;  Shares!U2324 &amp;  ", " &amp;  Shares!V2324 &amp;  ", " &amp;  Shares!W2324 &amp;  ", " &amp;  Shares!X2324 &amp;  ", " &amp;  Shares!Y2324 &amp;  ", " &amp;  Shares!Z2324 &amp;  ", " &amp;  Shares!AA2324 &amp;  ", " &amp;  Shares!AB2324 &amp;  ", " &amp;  Shares!AC2324 &amp;  ", " &amp;  Shares!AD2324 &amp;  ", " &amp;  Shares!AE2324 &amp;  ", " &amp;  Shares!AF2324 &amp;  ", " &amp;  Shares!AG2324 &amp;  ", " &amp;  Shares!AH2324 &amp;  ", " &amp;  Shares!AI2324 &amp;  ", " &amp;  Shares!AJ2324 &amp;  ", " &amp;  Shares!AK2324 &amp;  ", " &amp;  Shares!AL2324 &amp;  ", " &amp;  Shares!AM2324 &amp;  ", " &amp;  Shares!#REF! &amp;  ", " &amp;  Shares!AN2324 &amp;  ", " &amp;  Shares!AO2324 &amp;  ", " &amp;  Shares!AP2324 &amp;  ", " &amp;  Shares!AQ2324 &amp;  ", " &amp;  Shares!AR2324 &amp;  ", " &amp;  Shares!AS2324 &amp;  ", " &amp;  Shares!AT2324 &amp;  ", " &amp;  Shares!AU2324 &amp;  ", " &amp;  Shares!AV2324 &amp;  ", " &amp;  Shares!AW2324 &amp;  ", " &amp;  Shares!AX2324 &amp;  "),"</f>
        <v>#REF!</v>
      </c>
    </row>
    <row r="2324" spans="1:1" x14ac:dyDescent="0.2">
      <c r="A2324" t="e">
        <f>"('"&amp; Shares!A2325 &amp; "', '2017-01-26', " &amp;  Shares!C2325 &amp;  ", " &amp;  Shares!D2325 &amp;  ", " &amp;  Shares!E2325 &amp;  ", " &amp;  Shares!F2325 &amp;  ", " &amp;  Shares!G2325 &amp;  ", " &amp;  Shares!H2325 &amp;  ", " &amp;  Shares!I2325 &amp;  ", " &amp;  Shares!J2325 &amp;  ", " &amp;  Shares!K2325 &amp;  ", " &amp;  Shares!L2325 &amp;  ", " &amp;  Shares!M2325 &amp;  ", " &amp;  Shares!N2325 &amp;  ", " &amp;  Shares!O2325 &amp;  ", " &amp;  Shares!P2325 &amp;  ", " &amp;  Shares!Q2325 &amp;  ", " &amp;  Shares!R2325 &amp;  ", " &amp;  Shares!S2325 &amp;  ", " &amp;  Shares!T2325 &amp;  ", " &amp;  Shares!U2325 &amp;  ", " &amp;  Shares!V2325 &amp;  ", " &amp;  Shares!W2325 &amp;  ", " &amp;  Shares!X2325 &amp;  ", " &amp;  Shares!Y2325 &amp;  ", " &amp;  Shares!Z2325 &amp;  ", " &amp;  Shares!AA2325 &amp;  ", " &amp;  Shares!AB2325 &amp;  ", " &amp;  Shares!AC2325 &amp;  ", " &amp;  Shares!AD2325 &amp;  ", " &amp;  Shares!AE2325 &amp;  ", " &amp;  Shares!AF2325 &amp;  ", " &amp;  Shares!AG2325 &amp;  ", " &amp;  Shares!AH2325 &amp;  ", " &amp;  Shares!AI2325 &amp;  ", " &amp;  Shares!AJ2325 &amp;  ", " &amp;  Shares!AK2325 &amp;  ", " &amp;  Shares!AL2325 &amp;  ", " &amp;  Shares!AM2325 &amp;  ", " &amp;  Shares!#REF! &amp;  ", " &amp;  Shares!AN2325 &amp;  ", " &amp;  Shares!AO2325 &amp;  ", " &amp;  Shares!AP2325 &amp;  ", " &amp;  Shares!AQ2325 &amp;  ", " &amp;  Shares!AR2325 &amp;  ", " &amp;  Shares!AS2325 &amp;  ", " &amp;  Shares!AT2325 &amp;  ", " &amp;  Shares!AU2325 &amp;  ", " &amp;  Shares!AV2325 &amp;  ", " &amp;  Shares!AW2325 &amp;  ", " &amp;  Shares!AX2325 &amp;  "),"</f>
        <v>#REF!</v>
      </c>
    </row>
    <row r="2325" spans="1:1" x14ac:dyDescent="0.2">
      <c r="A2325" t="e">
        <f>"('"&amp; Shares!A2326 &amp; "', '2017-01-26', " &amp;  Shares!C2326 &amp;  ", " &amp;  Shares!D2326 &amp;  ", " &amp;  Shares!E2326 &amp;  ", " &amp;  Shares!F2326 &amp;  ", " &amp;  Shares!G2326 &amp;  ", " &amp;  Shares!H2326 &amp;  ", " &amp;  Shares!I2326 &amp;  ", " &amp;  Shares!J2326 &amp;  ", " &amp;  Shares!K2326 &amp;  ", " &amp;  Shares!L2326 &amp;  ", " &amp;  Shares!M2326 &amp;  ", " &amp;  Shares!N2326 &amp;  ", " &amp;  Shares!O2326 &amp;  ", " &amp;  Shares!P2326 &amp;  ", " &amp;  Shares!Q2326 &amp;  ", " &amp;  Shares!R2326 &amp;  ", " &amp;  Shares!S2326 &amp;  ", " &amp;  Shares!T2326 &amp;  ", " &amp;  Shares!U2326 &amp;  ", " &amp;  Shares!V2326 &amp;  ", " &amp;  Shares!W2326 &amp;  ", " &amp;  Shares!X2326 &amp;  ", " &amp;  Shares!Y2326 &amp;  ", " &amp;  Shares!Z2326 &amp;  ", " &amp;  Shares!AA2326 &amp;  ", " &amp;  Shares!AB2326 &amp;  ", " &amp;  Shares!AC2326 &amp;  ", " &amp;  Shares!AD2326 &amp;  ", " &amp;  Shares!AE2326 &amp;  ", " &amp;  Shares!AF2326 &amp;  ", " &amp;  Shares!AG2326 &amp;  ", " &amp;  Shares!AH2326 &amp;  ", " &amp;  Shares!AI2326 &amp;  ", " &amp;  Shares!AJ2326 &amp;  ", " &amp;  Shares!AK2326 &amp;  ", " &amp;  Shares!AL2326 &amp;  ", " &amp;  Shares!AM2326 &amp;  ", " &amp;  Shares!#REF! &amp;  ", " &amp;  Shares!AN2326 &amp;  ", " &amp;  Shares!AO2326 &amp;  ", " &amp;  Shares!AP2326 &amp;  ", " &amp;  Shares!AQ2326 &amp;  ", " &amp;  Shares!AR2326 &amp;  ", " &amp;  Shares!AS2326 &amp;  ", " &amp;  Shares!AT2326 &amp;  ", " &amp;  Shares!AU2326 &amp;  ", " &amp;  Shares!AV2326 &amp;  ", " &amp;  Shares!AW2326 &amp;  ", " &amp;  Shares!AX2326 &amp;  "),"</f>
        <v>#REF!</v>
      </c>
    </row>
    <row r="2326" spans="1:1" x14ac:dyDescent="0.2">
      <c r="A2326" t="e">
        <f>"('"&amp; Shares!A2327 &amp; "', '2017-01-26', " &amp;  Shares!C2327 &amp;  ", " &amp;  Shares!D2327 &amp;  ", " &amp;  Shares!E2327 &amp;  ", " &amp;  Shares!F2327 &amp;  ", " &amp;  Shares!G2327 &amp;  ", " &amp;  Shares!H2327 &amp;  ", " &amp;  Shares!I2327 &amp;  ", " &amp;  Shares!J2327 &amp;  ", " &amp;  Shares!K2327 &amp;  ", " &amp;  Shares!L2327 &amp;  ", " &amp;  Shares!M2327 &amp;  ", " &amp;  Shares!N2327 &amp;  ", " &amp;  Shares!O2327 &amp;  ", " &amp;  Shares!P2327 &amp;  ", " &amp;  Shares!Q2327 &amp;  ", " &amp;  Shares!R2327 &amp;  ", " &amp;  Shares!S2327 &amp;  ", " &amp;  Shares!T2327 &amp;  ", " &amp;  Shares!U2327 &amp;  ", " &amp;  Shares!V2327 &amp;  ", " &amp;  Shares!W2327 &amp;  ", " &amp;  Shares!X2327 &amp;  ", " &amp;  Shares!Y2327 &amp;  ", " &amp;  Shares!Z2327 &amp;  ", " &amp;  Shares!AA2327 &amp;  ", " &amp;  Shares!AB2327 &amp;  ", " &amp;  Shares!AC2327 &amp;  ", " &amp;  Shares!AD2327 &amp;  ", " &amp;  Shares!AE2327 &amp;  ", " &amp;  Shares!AF2327 &amp;  ", " &amp;  Shares!AG2327 &amp;  ", " &amp;  Shares!AH2327 &amp;  ", " &amp;  Shares!AI2327 &amp;  ", " &amp;  Shares!AJ2327 &amp;  ", " &amp;  Shares!AK2327 &amp;  ", " &amp;  Shares!AL2327 &amp;  ", " &amp;  Shares!AM2327 &amp;  ", " &amp;  Shares!#REF! &amp;  ", " &amp;  Shares!AN2327 &amp;  ", " &amp;  Shares!AO2327 &amp;  ", " &amp;  Shares!AP2327 &amp;  ", " &amp;  Shares!AQ2327 &amp;  ", " &amp;  Shares!AR2327 &amp;  ", " &amp;  Shares!AS2327 &amp;  ", " &amp;  Shares!AT2327 &amp;  ", " &amp;  Shares!AU2327 &amp;  ", " &amp;  Shares!AV2327 &amp;  ", " &amp;  Shares!AW2327 &amp;  ", " &amp;  Shares!AX2327 &amp;  "),"</f>
        <v>#REF!</v>
      </c>
    </row>
    <row r="2327" spans="1:1" x14ac:dyDescent="0.2">
      <c r="A2327" t="e">
        <f>"('"&amp; Shares!A2328 &amp; "', '2017-01-26', " &amp;  Shares!C2328 &amp;  ", " &amp;  Shares!D2328 &amp;  ", " &amp;  Shares!E2328 &amp;  ", " &amp;  Shares!F2328 &amp;  ", " &amp;  Shares!G2328 &amp;  ", " &amp;  Shares!H2328 &amp;  ", " &amp;  Shares!I2328 &amp;  ", " &amp;  Shares!J2328 &amp;  ", " &amp;  Shares!K2328 &amp;  ", " &amp;  Shares!L2328 &amp;  ", " &amp;  Shares!M2328 &amp;  ", " &amp;  Shares!N2328 &amp;  ", " &amp;  Shares!O2328 &amp;  ", " &amp;  Shares!P2328 &amp;  ", " &amp;  Shares!Q2328 &amp;  ", " &amp;  Shares!R2328 &amp;  ", " &amp;  Shares!S2328 &amp;  ", " &amp;  Shares!T2328 &amp;  ", " &amp;  Shares!U2328 &amp;  ", " &amp;  Shares!V2328 &amp;  ", " &amp;  Shares!W2328 &amp;  ", " &amp;  Shares!X2328 &amp;  ", " &amp;  Shares!Y2328 &amp;  ", " &amp;  Shares!Z2328 &amp;  ", " &amp;  Shares!AA2328 &amp;  ", " &amp;  Shares!AB2328 &amp;  ", " &amp;  Shares!AC2328 &amp;  ", " &amp;  Shares!AD2328 &amp;  ", " &amp;  Shares!AE2328 &amp;  ", " &amp;  Shares!AF2328 &amp;  ", " &amp;  Shares!AG2328 &amp;  ", " &amp;  Shares!AH2328 &amp;  ", " &amp;  Shares!AI2328 &amp;  ", " &amp;  Shares!AJ2328 &amp;  ", " &amp;  Shares!AK2328 &amp;  ", " &amp;  Shares!AL2328 &amp;  ", " &amp;  Shares!AM2328 &amp;  ", " &amp;  Shares!#REF! &amp;  ", " &amp;  Shares!AN2328 &amp;  ", " &amp;  Shares!AO2328 &amp;  ", " &amp;  Shares!AP2328 &amp;  ", " &amp;  Shares!AQ2328 &amp;  ", " &amp;  Shares!AR2328 &amp;  ", " &amp;  Shares!AS2328 &amp;  ", " &amp;  Shares!AT2328 &amp;  ", " &amp;  Shares!AU2328 &amp;  ", " &amp;  Shares!AV2328 &amp;  ", " &amp;  Shares!AW2328 &amp;  ", " &amp;  Shares!AX2328 &amp;  "),"</f>
        <v>#REF!</v>
      </c>
    </row>
    <row r="2328" spans="1:1" x14ac:dyDescent="0.2">
      <c r="A2328" t="e">
        <f>"('"&amp; Shares!A2329 &amp; "', '2017-01-26', " &amp;  Shares!C2329 &amp;  ", " &amp;  Shares!D2329 &amp;  ", " &amp;  Shares!E2329 &amp;  ", " &amp;  Shares!F2329 &amp;  ", " &amp;  Shares!G2329 &amp;  ", " &amp;  Shares!H2329 &amp;  ", " &amp;  Shares!I2329 &amp;  ", " &amp;  Shares!J2329 &amp;  ", " &amp;  Shares!K2329 &amp;  ", " &amp;  Shares!L2329 &amp;  ", " &amp;  Shares!M2329 &amp;  ", " &amp;  Shares!N2329 &amp;  ", " &amp;  Shares!O2329 &amp;  ", " &amp;  Shares!P2329 &amp;  ", " &amp;  Shares!Q2329 &amp;  ", " &amp;  Shares!R2329 &amp;  ", " &amp;  Shares!S2329 &amp;  ", " &amp;  Shares!T2329 &amp;  ", " &amp;  Shares!U2329 &amp;  ", " &amp;  Shares!V2329 &amp;  ", " &amp;  Shares!W2329 &amp;  ", " &amp;  Shares!X2329 &amp;  ", " &amp;  Shares!Y2329 &amp;  ", " &amp;  Shares!Z2329 &amp;  ", " &amp;  Shares!AA2329 &amp;  ", " &amp;  Shares!AB2329 &amp;  ", " &amp;  Shares!AC2329 &amp;  ", " &amp;  Shares!AD2329 &amp;  ", " &amp;  Shares!AE2329 &amp;  ", " &amp;  Shares!AF2329 &amp;  ", " &amp;  Shares!AG2329 &amp;  ", " &amp;  Shares!AH2329 &amp;  ", " &amp;  Shares!AI2329 &amp;  ", " &amp;  Shares!AJ2329 &amp;  ", " &amp;  Shares!AK2329 &amp;  ", " &amp;  Shares!AL2329 &amp;  ", " &amp;  Shares!AM2329 &amp;  ", " &amp;  Shares!#REF! &amp;  ", " &amp;  Shares!AN2329 &amp;  ", " &amp;  Shares!AO2329 &amp;  ", " &amp;  Shares!AP2329 &amp;  ", " &amp;  Shares!AQ2329 &amp;  ", " &amp;  Shares!AR2329 &amp;  ", " &amp;  Shares!AS2329 &amp;  ", " &amp;  Shares!AT2329 &amp;  ", " &amp;  Shares!AU2329 &amp;  ", " &amp;  Shares!AV2329 &amp;  ", " &amp;  Shares!AW2329 &amp;  ", " &amp;  Shares!AX2329 &amp;  "),"</f>
        <v>#REF!</v>
      </c>
    </row>
    <row r="2329" spans="1:1" x14ac:dyDescent="0.2">
      <c r="A2329" t="e">
        <f>"('"&amp; Shares!A2330 &amp; "', '2017-01-26', " &amp;  Shares!C2330 &amp;  ", " &amp;  Shares!D2330 &amp;  ", " &amp;  Shares!E2330 &amp;  ", " &amp;  Shares!F2330 &amp;  ", " &amp;  Shares!G2330 &amp;  ", " &amp;  Shares!H2330 &amp;  ", " &amp;  Shares!I2330 &amp;  ", " &amp;  Shares!J2330 &amp;  ", " &amp;  Shares!K2330 &amp;  ", " &amp;  Shares!L2330 &amp;  ", " &amp;  Shares!M2330 &amp;  ", " &amp;  Shares!N2330 &amp;  ", " &amp;  Shares!O2330 &amp;  ", " &amp;  Shares!P2330 &amp;  ", " &amp;  Shares!Q2330 &amp;  ", " &amp;  Shares!R2330 &amp;  ", " &amp;  Shares!S2330 &amp;  ", " &amp;  Shares!T2330 &amp;  ", " &amp;  Shares!U2330 &amp;  ", " &amp;  Shares!V2330 &amp;  ", " &amp;  Shares!W2330 &amp;  ", " &amp;  Shares!X2330 &amp;  ", " &amp;  Shares!Y2330 &amp;  ", " &amp;  Shares!Z2330 &amp;  ", " &amp;  Shares!AA2330 &amp;  ", " &amp;  Shares!AB2330 &amp;  ", " &amp;  Shares!AC2330 &amp;  ", " &amp;  Shares!AD2330 &amp;  ", " &amp;  Shares!AE2330 &amp;  ", " &amp;  Shares!AF2330 &amp;  ", " &amp;  Shares!AG2330 &amp;  ", " &amp;  Shares!AH2330 &amp;  ", " &amp;  Shares!AI2330 &amp;  ", " &amp;  Shares!AJ2330 &amp;  ", " &amp;  Shares!AK2330 &amp;  ", " &amp;  Shares!AL2330 &amp;  ", " &amp;  Shares!AM2330 &amp;  ", " &amp;  Shares!#REF! &amp;  ", " &amp;  Shares!AN2330 &amp;  ", " &amp;  Shares!AO2330 &amp;  ", " &amp;  Shares!AP2330 &amp;  ", " &amp;  Shares!AQ2330 &amp;  ", " &amp;  Shares!AR2330 &amp;  ", " &amp;  Shares!AS2330 &amp;  ", " &amp;  Shares!AT2330 &amp;  ", " &amp;  Shares!AU2330 &amp;  ", " &amp;  Shares!AV2330 &amp;  ", " &amp;  Shares!AW2330 &amp;  ", " &amp;  Shares!AX2330 &amp;  "),"</f>
        <v>#REF!</v>
      </c>
    </row>
    <row r="2330" spans="1:1" x14ac:dyDescent="0.2">
      <c r="A2330" t="e">
        <f>"('"&amp; Shares!A2331 &amp; "', '2017-01-26', " &amp;  Shares!C2331 &amp;  ", " &amp;  Shares!D2331 &amp;  ", " &amp;  Shares!E2331 &amp;  ", " &amp;  Shares!F2331 &amp;  ", " &amp;  Shares!G2331 &amp;  ", " &amp;  Shares!H2331 &amp;  ", " &amp;  Shares!I2331 &amp;  ", " &amp;  Shares!J2331 &amp;  ", " &amp;  Shares!K2331 &amp;  ", " &amp;  Shares!L2331 &amp;  ", " &amp;  Shares!M2331 &amp;  ", " &amp;  Shares!N2331 &amp;  ", " &amp;  Shares!O2331 &amp;  ", " &amp;  Shares!P2331 &amp;  ", " &amp;  Shares!Q2331 &amp;  ", " &amp;  Shares!R2331 &amp;  ", " &amp;  Shares!S2331 &amp;  ", " &amp;  Shares!T2331 &amp;  ", " &amp;  Shares!U2331 &amp;  ", " &amp;  Shares!V2331 &amp;  ", " &amp;  Shares!W2331 &amp;  ", " &amp;  Shares!X2331 &amp;  ", " &amp;  Shares!Y2331 &amp;  ", " &amp;  Shares!Z2331 &amp;  ", " &amp;  Shares!AA2331 &amp;  ", " &amp;  Shares!AB2331 &amp;  ", " &amp;  Shares!AC2331 &amp;  ", " &amp;  Shares!AD2331 &amp;  ", " &amp;  Shares!AE2331 &amp;  ", " &amp;  Shares!AF2331 &amp;  ", " &amp;  Shares!AG2331 &amp;  ", " &amp;  Shares!AH2331 &amp;  ", " &amp;  Shares!AI2331 &amp;  ", " &amp;  Shares!AJ2331 &amp;  ", " &amp;  Shares!AK2331 &amp;  ", " &amp;  Shares!AL2331 &amp;  ", " &amp;  Shares!AM2331 &amp;  ", " &amp;  Shares!#REF! &amp;  ", " &amp;  Shares!AN2331 &amp;  ", " &amp;  Shares!AO2331 &amp;  ", " &amp;  Shares!AP2331 &amp;  ", " &amp;  Shares!AQ2331 &amp;  ", " &amp;  Shares!AR2331 &amp;  ", " &amp;  Shares!AS2331 &amp;  ", " &amp;  Shares!AT2331 &amp;  ", " &amp;  Shares!AU2331 &amp;  ", " &amp;  Shares!AV2331 &amp;  ", " &amp;  Shares!AW2331 &amp;  ", " &amp;  Shares!AX2331 &amp;  "),"</f>
        <v>#REF!</v>
      </c>
    </row>
    <row r="2331" spans="1:1" x14ac:dyDescent="0.2">
      <c r="A2331" t="e">
        <f>"('"&amp; Shares!A2332 &amp; "', '2017-01-26', " &amp;  Shares!C2332 &amp;  ", " &amp;  Shares!D2332 &amp;  ", " &amp;  Shares!E2332 &amp;  ", " &amp;  Shares!F2332 &amp;  ", " &amp;  Shares!G2332 &amp;  ", " &amp;  Shares!H2332 &amp;  ", " &amp;  Shares!I2332 &amp;  ", " &amp;  Shares!J2332 &amp;  ", " &amp;  Shares!K2332 &amp;  ", " &amp;  Shares!L2332 &amp;  ", " &amp;  Shares!M2332 &amp;  ", " &amp;  Shares!N2332 &amp;  ", " &amp;  Shares!O2332 &amp;  ", " &amp;  Shares!P2332 &amp;  ", " &amp;  Shares!Q2332 &amp;  ", " &amp;  Shares!R2332 &amp;  ", " &amp;  Shares!S2332 &amp;  ", " &amp;  Shares!T2332 &amp;  ", " &amp;  Shares!U2332 &amp;  ", " &amp;  Shares!V2332 &amp;  ", " &amp;  Shares!W2332 &amp;  ", " &amp;  Shares!X2332 &amp;  ", " &amp;  Shares!Y2332 &amp;  ", " &amp;  Shares!Z2332 &amp;  ", " &amp;  Shares!AA2332 &amp;  ", " &amp;  Shares!AB2332 &amp;  ", " &amp;  Shares!AC2332 &amp;  ", " &amp;  Shares!AD2332 &amp;  ", " &amp;  Shares!AE2332 &amp;  ", " &amp;  Shares!AF2332 &amp;  ", " &amp;  Shares!AG2332 &amp;  ", " &amp;  Shares!AH2332 &amp;  ", " &amp;  Shares!AI2332 &amp;  ", " &amp;  Shares!AJ2332 &amp;  ", " &amp;  Shares!AK2332 &amp;  ", " &amp;  Shares!AL2332 &amp;  ", " &amp;  Shares!AM2332 &amp;  ", " &amp;  Shares!#REF! &amp;  ", " &amp;  Shares!AN2332 &amp;  ", " &amp;  Shares!AO2332 &amp;  ", " &amp;  Shares!AP2332 &amp;  ", " &amp;  Shares!AQ2332 &amp;  ", " &amp;  Shares!AR2332 &amp;  ", " &amp;  Shares!AS2332 &amp;  ", " &amp;  Shares!AT2332 &amp;  ", " &amp;  Shares!AU2332 &amp;  ", " &amp;  Shares!AV2332 &amp;  ", " &amp;  Shares!AW2332 &amp;  ", " &amp;  Shares!AX2332 &amp;  "),"</f>
        <v>#REF!</v>
      </c>
    </row>
    <row r="2332" spans="1:1" x14ac:dyDescent="0.2">
      <c r="A2332" t="e">
        <f>"('"&amp; Shares!A2333 &amp; "', '2017-01-26', " &amp;  Shares!C2333 &amp;  ", " &amp;  Shares!D2333 &amp;  ", " &amp;  Shares!E2333 &amp;  ", " &amp;  Shares!F2333 &amp;  ", " &amp;  Shares!G2333 &amp;  ", " &amp;  Shares!H2333 &amp;  ", " &amp;  Shares!I2333 &amp;  ", " &amp;  Shares!J2333 &amp;  ", " &amp;  Shares!K2333 &amp;  ", " &amp;  Shares!L2333 &amp;  ", " &amp;  Shares!M2333 &amp;  ", " &amp;  Shares!N2333 &amp;  ", " &amp;  Shares!O2333 &amp;  ", " &amp;  Shares!P2333 &amp;  ", " &amp;  Shares!Q2333 &amp;  ", " &amp;  Shares!R2333 &amp;  ", " &amp;  Shares!S2333 &amp;  ", " &amp;  Shares!T2333 &amp;  ", " &amp;  Shares!U2333 &amp;  ", " &amp;  Shares!V2333 &amp;  ", " &amp;  Shares!W2333 &amp;  ", " &amp;  Shares!X2333 &amp;  ", " &amp;  Shares!Y2333 &amp;  ", " &amp;  Shares!Z2333 &amp;  ", " &amp;  Shares!AA2333 &amp;  ", " &amp;  Shares!AB2333 &amp;  ", " &amp;  Shares!AC2333 &amp;  ", " &amp;  Shares!AD2333 &amp;  ", " &amp;  Shares!AE2333 &amp;  ", " &amp;  Shares!AF2333 &amp;  ", " &amp;  Shares!AG2333 &amp;  ", " &amp;  Shares!AH2333 &amp;  ", " &amp;  Shares!AI2333 &amp;  ", " &amp;  Shares!AJ2333 &amp;  ", " &amp;  Shares!AK2333 &amp;  ", " &amp;  Shares!AL2333 &amp;  ", " &amp;  Shares!AM2333 &amp;  ", " &amp;  Shares!#REF! &amp;  ", " &amp;  Shares!AN2333 &amp;  ", " &amp;  Shares!AO2333 &amp;  ", " &amp;  Shares!AP2333 &amp;  ", " &amp;  Shares!AQ2333 &amp;  ", " &amp;  Shares!AR2333 &amp;  ", " &amp;  Shares!AS2333 &amp;  ", " &amp;  Shares!AT2333 &amp;  ", " &amp;  Shares!AU2333 &amp;  ", " &amp;  Shares!AV2333 &amp;  ", " &amp;  Shares!AW2333 &amp;  ", " &amp;  Shares!AX2333 &amp;  "),"</f>
        <v>#REF!</v>
      </c>
    </row>
    <row r="2333" spans="1:1" x14ac:dyDescent="0.2">
      <c r="A2333" t="e">
        <f>"('"&amp; Shares!A2334 &amp; "', '2017-01-26', " &amp;  Shares!C2334 &amp;  ", " &amp;  Shares!D2334 &amp;  ", " &amp;  Shares!E2334 &amp;  ", " &amp;  Shares!F2334 &amp;  ", " &amp;  Shares!G2334 &amp;  ", " &amp;  Shares!H2334 &amp;  ", " &amp;  Shares!I2334 &amp;  ", " &amp;  Shares!J2334 &amp;  ", " &amp;  Shares!K2334 &amp;  ", " &amp;  Shares!L2334 &amp;  ", " &amp;  Shares!M2334 &amp;  ", " &amp;  Shares!N2334 &amp;  ", " &amp;  Shares!O2334 &amp;  ", " &amp;  Shares!P2334 &amp;  ", " &amp;  Shares!Q2334 &amp;  ", " &amp;  Shares!R2334 &amp;  ", " &amp;  Shares!S2334 &amp;  ", " &amp;  Shares!T2334 &amp;  ", " &amp;  Shares!U2334 &amp;  ", " &amp;  Shares!V2334 &amp;  ", " &amp;  Shares!W2334 &amp;  ", " &amp;  Shares!X2334 &amp;  ", " &amp;  Shares!Y2334 &amp;  ", " &amp;  Shares!Z2334 &amp;  ", " &amp;  Shares!AA2334 &amp;  ", " &amp;  Shares!AB2334 &amp;  ", " &amp;  Shares!AC2334 &amp;  ", " &amp;  Shares!AD2334 &amp;  ", " &amp;  Shares!AE2334 &amp;  ", " &amp;  Shares!AF2334 &amp;  ", " &amp;  Shares!AG2334 &amp;  ", " &amp;  Shares!AH2334 &amp;  ", " &amp;  Shares!AI2334 &amp;  ", " &amp;  Shares!AJ2334 &amp;  ", " &amp;  Shares!AK2334 &amp;  ", " &amp;  Shares!AL2334 &amp;  ", " &amp;  Shares!AM2334 &amp;  ", " &amp;  Shares!#REF! &amp;  ", " &amp;  Shares!AN2334 &amp;  ", " &amp;  Shares!AO2334 &amp;  ", " &amp;  Shares!AP2334 &amp;  ", " &amp;  Shares!AQ2334 &amp;  ", " &amp;  Shares!AR2334 &amp;  ", " &amp;  Shares!AS2334 &amp;  ", " &amp;  Shares!AT2334 &amp;  ", " &amp;  Shares!AU2334 &amp;  ", " &amp;  Shares!AV2334 &amp;  ", " &amp;  Shares!AW2334 &amp;  ", " &amp;  Shares!AX2334 &amp;  "),"</f>
        <v>#REF!</v>
      </c>
    </row>
    <row r="2334" spans="1:1" x14ac:dyDescent="0.2">
      <c r="A2334" t="e">
        <f>"('"&amp; Shares!A2335 &amp; "', '2017-01-26', " &amp;  Shares!C2335 &amp;  ", " &amp;  Shares!D2335 &amp;  ", " &amp;  Shares!E2335 &amp;  ", " &amp;  Shares!F2335 &amp;  ", " &amp;  Shares!G2335 &amp;  ", " &amp;  Shares!H2335 &amp;  ", " &amp;  Shares!I2335 &amp;  ", " &amp;  Shares!J2335 &amp;  ", " &amp;  Shares!K2335 &amp;  ", " &amp;  Shares!L2335 &amp;  ", " &amp;  Shares!M2335 &amp;  ", " &amp;  Shares!N2335 &amp;  ", " &amp;  Shares!O2335 &amp;  ", " &amp;  Shares!P2335 &amp;  ", " &amp;  Shares!Q2335 &amp;  ", " &amp;  Shares!R2335 &amp;  ", " &amp;  Shares!S2335 &amp;  ", " &amp;  Shares!T2335 &amp;  ", " &amp;  Shares!U2335 &amp;  ", " &amp;  Shares!V2335 &amp;  ", " &amp;  Shares!W2335 &amp;  ", " &amp;  Shares!X2335 &amp;  ", " &amp;  Shares!Y2335 &amp;  ", " &amp;  Shares!Z2335 &amp;  ", " &amp;  Shares!AA2335 &amp;  ", " &amp;  Shares!AB2335 &amp;  ", " &amp;  Shares!AC2335 &amp;  ", " &amp;  Shares!AD2335 &amp;  ", " &amp;  Shares!AE2335 &amp;  ", " &amp;  Shares!AF2335 &amp;  ", " &amp;  Shares!AG2335 &amp;  ", " &amp;  Shares!AH2335 &amp;  ", " &amp;  Shares!AI2335 &amp;  ", " &amp;  Shares!AJ2335 &amp;  ", " &amp;  Shares!AK2335 &amp;  ", " &amp;  Shares!AL2335 &amp;  ", " &amp;  Shares!AM2335 &amp;  ", " &amp;  Shares!#REF! &amp;  ", " &amp;  Shares!AN2335 &amp;  ", " &amp;  Shares!AO2335 &amp;  ", " &amp;  Shares!AP2335 &amp;  ", " &amp;  Shares!AQ2335 &amp;  ", " &amp;  Shares!AR2335 &amp;  ", " &amp;  Shares!AS2335 &amp;  ", " &amp;  Shares!AT2335 &amp;  ", " &amp;  Shares!AU2335 &amp;  ", " &amp;  Shares!AV2335 &amp;  ", " &amp;  Shares!AW2335 &amp;  ", " &amp;  Shares!AX2335 &amp;  "),"</f>
        <v>#REF!</v>
      </c>
    </row>
    <row r="2335" spans="1:1" x14ac:dyDescent="0.2">
      <c r="A2335" t="e">
        <f>"('"&amp; Shares!A2336 &amp; "', '2017-01-26', " &amp;  Shares!C2336 &amp;  ", " &amp;  Shares!D2336 &amp;  ", " &amp;  Shares!E2336 &amp;  ", " &amp;  Shares!F2336 &amp;  ", " &amp;  Shares!G2336 &amp;  ", " &amp;  Shares!H2336 &amp;  ", " &amp;  Shares!I2336 &amp;  ", " &amp;  Shares!J2336 &amp;  ", " &amp;  Shares!K2336 &amp;  ", " &amp;  Shares!L2336 &amp;  ", " &amp;  Shares!M2336 &amp;  ", " &amp;  Shares!N2336 &amp;  ", " &amp;  Shares!O2336 &amp;  ", " &amp;  Shares!P2336 &amp;  ", " &amp;  Shares!Q2336 &amp;  ", " &amp;  Shares!R2336 &amp;  ", " &amp;  Shares!S2336 &amp;  ", " &amp;  Shares!T2336 &amp;  ", " &amp;  Shares!U2336 &amp;  ", " &amp;  Shares!V2336 &amp;  ", " &amp;  Shares!W2336 &amp;  ", " &amp;  Shares!X2336 &amp;  ", " &amp;  Shares!Y2336 &amp;  ", " &amp;  Shares!Z2336 &amp;  ", " &amp;  Shares!AA2336 &amp;  ", " &amp;  Shares!AB2336 &amp;  ", " &amp;  Shares!AC2336 &amp;  ", " &amp;  Shares!AD2336 &amp;  ", " &amp;  Shares!AE2336 &amp;  ", " &amp;  Shares!AF2336 &amp;  ", " &amp;  Shares!AG2336 &amp;  ", " &amp;  Shares!AH2336 &amp;  ", " &amp;  Shares!AI2336 &amp;  ", " &amp;  Shares!AJ2336 &amp;  ", " &amp;  Shares!AK2336 &amp;  ", " &amp;  Shares!AL2336 &amp;  ", " &amp;  Shares!AM2336 &amp;  ", " &amp;  Shares!#REF! &amp;  ", " &amp;  Shares!AN2336 &amp;  ", " &amp;  Shares!AO2336 &amp;  ", " &amp;  Shares!AP2336 &amp;  ", " &amp;  Shares!AQ2336 &amp;  ", " &amp;  Shares!AR2336 &amp;  ", " &amp;  Shares!AS2336 &amp;  ", " &amp;  Shares!AT2336 &amp;  ", " &amp;  Shares!AU2336 &amp;  ", " &amp;  Shares!AV2336 &amp;  ", " &amp;  Shares!AW2336 &amp;  ", " &amp;  Shares!AX2336 &amp;  "),"</f>
        <v>#REF!</v>
      </c>
    </row>
    <row r="2336" spans="1:1" x14ac:dyDescent="0.2">
      <c r="A2336" t="e">
        <f>"('"&amp; Shares!A2337 &amp; "', '2017-01-26', " &amp;  Shares!C2337 &amp;  ", " &amp;  Shares!D2337 &amp;  ", " &amp;  Shares!E2337 &amp;  ", " &amp;  Shares!F2337 &amp;  ", " &amp;  Shares!G2337 &amp;  ", " &amp;  Shares!H2337 &amp;  ", " &amp;  Shares!I2337 &amp;  ", " &amp;  Shares!J2337 &amp;  ", " &amp;  Shares!K2337 &amp;  ", " &amp;  Shares!L2337 &amp;  ", " &amp;  Shares!M2337 &amp;  ", " &amp;  Shares!N2337 &amp;  ", " &amp;  Shares!O2337 &amp;  ", " &amp;  Shares!P2337 &amp;  ", " &amp;  Shares!Q2337 &amp;  ", " &amp;  Shares!R2337 &amp;  ", " &amp;  Shares!S2337 &amp;  ", " &amp;  Shares!T2337 &amp;  ", " &amp;  Shares!U2337 &amp;  ", " &amp;  Shares!V2337 &amp;  ", " &amp;  Shares!W2337 &amp;  ", " &amp;  Shares!X2337 &amp;  ", " &amp;  Shares!Y2337 &amp;  ", " &amp;  Shares!Z2337 &amp;  ", " &amp;  Shares!AA2337 &amp;  ", " &amp;  Shares!AB2337 &amp;  ", " &amp;  Shares!AC2337 &amp;  ", " &amp;  Shares!AD2337 &amp;  ", " &amp;  Shares!AE2337 &amp;  ", " &amp;  Shares!AF2337 &amp;  ", " &amp;  Shares!AG2337 &amp;  ", " &amp;  Shares!AH2337 &amp;  ", " &amp;  Shares!AI2337 &amp;  ", " &amp;  Shares!AJ2337 &amp;  ", " &amp;  Shares!AK2337 &amp;  ", " &amp;  Shares!AL2337 &amp;  ", " &amp;  Shares!AM2337 &amp;  ", " &amp;  Shares!#REF! &amp;  ", " &amp;  Shares!AN2337 &amp;  ", " &amp;  Shares!AO2337 &amp;  ", " &amp;  Shares!AP2337 &amp;  ", " &amp;  Shares!AQ2337 &amp;  ", " &amp;  Shares!AR2337 &amp;  ", " &amp;  Shares!AS2337 &amp;  ", " &amp;  Shares!AT2337 &amp;  ", " &amp;  Shares!AU2337 &amp;  ", " &amp;  Shares!AV2337 &amp;  ", " &amp;  Shares!AW2337 &amp;  ", " &amp;  Shares!AX2337 &amp;  "),"</f>
        <v>#REF!</v>
      </c>
    </row>
    <row r="2337" spans="1:1" x14ac:dyDescent="0.2">
      <c r="A2337" t="e">
        <f>"('"&amp; Shares!A2338 &amp; "', '2017-01-26', " &amp;  Shares!C2338 &amp;  ", " &amp;  Shares!D2338 &amp;  ", " &amp;  Shares!E2338 &amp;  ", " &amp;  Shares!F2338 &amp;  ", " &amp;  Shares!G2338 &amp;  ", " &amp;  Shares!H2338 &amp;  ", " &amp;  Shares!I2338 &amp;  ", " &amp;  Shares!J2338 &amp;  ", " &amp;  Shares!K2338 &amp;  ", " &amp;  Shares!L2338 &amp;  ", " &amp;  Shares!M2338 &amp;  ", " &amp;  Shares!N2338 &amp;  ", " &amp;  Shares!O2338 &amp;  ", " &amp;  Shares!P2338 &amp;  ", " &amp;  Shares!Q2338 &amp;  ", " &amp;  Shares!R2338 &amp;  ", " &amp;  Shares!S2338 &amp;  ", " &amp;  Shares!T2338 &amp;  ", " &amp;  Shares!U2338 &amp;  ", " &amp;  Shares!V2338 &amp;  ", " &amp;  Shares!W2338 &amp;  ", " &amp;  Shares!X2338 &amp;  ", " &amp;  Shares!Y2338 &amp;  ", " &amp;  Shares!Z2338 &amp;  ", " &amp;  Shares!AA2338 &amp;  ", " &amp;  Shares!AB2338 &amp;  ", " &amp;  Shares!AC2338 &amp;  ", " &amp;  Shares!AD2338 &amp;  ", " &amp;  Shares!AE2338 &amp;  ", " &amp;  Shares!AF2338 &amp;  ", " &amp;  Shares!AG2338 &amp;  ", " &amp;  Shares!AH2338 &amp;  ", " &amp;  Shares!AI2338 &amp;  ", " &amp;  Shares!AJ2338 &amp;  ", " &amp;  Shares!AK2338 &amp;  ", " &amp;  Shares!AL2338 &amp;  ", " &amp;  Shares!AM2338 &amp;  ", " &amp;  Shares!#REF! &amp;  ", " &amp;  Shares!AN2338 &amp;  ", " &amp;  Shares!AO2338 &amp;  ", " &amp;  Shares!AP2338 &amp;  ", " &amp;  Shares!AQ2338 &amp;  ", " &amp;  Shares!AR2338 &amp;  ", " &amp;  Shares!AS2338 &amp;  ", " &amp;  Shares!AT2338 &amp;  ", " &amp;  Shares!AU2338 &amp;  ", " &amp;  Shares!AV2338 &amp;  ", " &amp;  Shares!AW2338 &amp;  ", " &amp;  Shares!AX2338 &amp;  "),"</f>
        <v>#REF!</v>
      </c>
    </row>
    <row r="2338" spans="1:1" x14ac:dyDescent="0.2">
      <c r="A2338" t="e">
        <f>"('"&amp; Shares!A2339 &amp; "', '2017-01-26', " &amp;  Shares!C2339 &amp;  ", " &amp;  Shares!D2339 &amp;  ", " &amp;  Shares!E2339 &amp;  ", " &amp;  Shares!F2339 &amp;  ", " &amp;  Shares!G2339 &amp;  ", " &amp;  Shares!H2339 &amp;  ", " &amp;  Shares!I2339 &amp;  ", " &amp;  Shares!J2339 &amp;  ", " &amp;  Shares!K2339 &amp;  ", " &amp;  Shares!L2339 &amp;  ", " &amp;  Shares!M2339 &amp;  ", " &amp;  Shares!N2339 &amp;  ", " &amp;  Shares!O2339 &amp;  ", " &amp;  Shares!P2339 &amp;  ", " &amp;  Shares!Q2339 &amp;  ", " &amp;  Shares!R2339 &amp;  ", " &amp;  Shares!S2339 &amp;  ", " &amp;  Shares!T2339 &amp;  ", " &amp;  Shares!U2339 &amp;  ", " &amp;  Shares!V2339 &amp;  ", " &amp;  Shares!W2339 &amp;  ", " &amp;  Shares!X2339 &amp;  ", " &amp;  Shares!Y2339 &amp;  ", " &amp;  Shares!Z2339 &amp;  ", " &amp;  Shares!AA2339 &amp;  ", " &amp;  Shares!AB2339 &amp;  ", " &amp;  Shares!AC2339 &amp;  ", " &amp;  Shares!AD2339 &amp;  ", " &amp;  Shares!AE2339 &amp;  ", " &amp;  Shares!AF2339 &amp;  ", " &amp;  Shares!AG2339 &amp;  ", " &amp;  Shares!AH2339 &amp;  ", " &amp;  Shares!AI2339 &amp;  ", " &amp;  Shares!AJ2339 &amp;  ", " &amp;  Shares!AK2339 &amp;  ", " &amp;  Shares!AL2339 &amp;  ", " &amp;  Shares!AM2339 &amp;  ", " &amp;  Shares!#REF! &amp;  ", " &amp;  Shares!AN2339 &amp;  ", " &amp;  Shares!AO2339 &amp;  ", " &amp;  Shares!AP2339 &amp;  ", " &amp;  Shares!AQ2339 &amp;  ", " &amp;  Shares!AR2339 &amp;  ", " &amp;  Shares!AS2339 &amp;  ", " &amp;  Shares!AT2339 &amp;  ", " &amp;  Shares!AU2339 &amp;  ", " &amp;  Shares!AV2339 &amp;  ", " &amp;  Shares!AW2339 &amp;  ", " &amp;  Shares!AX2339 &amp;  "),"</f>
        <v>#REF!</v>
      </c>
    </row>
    <row r="2339" spans="1:1" x14ac:dyDescent="0.2">
      <c r="A2339" t="e">
        <f>"('"&amp; Shares!A2340 &amp; "', '2017-01-26', " &amp;  Shares!C2340 &amp;  ", " &amp;  Shares!D2340 &amp;  ", " &amp;  Shares!E2340 &amp;  ", " &amp;  Shares!F2340 &amp;  ", " &amp;  Shares!G2340 &amp;  ", " &amp;  Shares!H2340 &amp;  ", " &amp;  Shares!I2340 &amp;  ", " &amp;  Shares!J2340 &amp;  ", " &amp;  Shares!K2340 &amp;  ", " &amp;  Shares!L2340 &amp;  ", " &amp;  Shares!M2340 &amp;  ", " &amp;  Shares!N2340 &amp;  ", " &amp;  Shares!O2340 &amp;  ", " &amp;  Shares!P2340 &amp;  ", " &amp;  Shares!Q2340 &amp;  ", " &amp;  Shares!R2340 &amp;  ", " &amp;  Shares!S2340 &amp;  ", " &amp;  Shares!T2340 &amp;  ", " &amp;  Shares!U2340 &amp;  ", " &amp;  Shares!V2340 &amp;  ", " &amp;  Shares!W2340 &amp;  ", " &amp;  Shares!X2340 &amp;  ", " &amp;  Shares!Y2340 &amp;  ", " &amp;  Shares!Z2340 &amp;  ", " &amp;  Shares!AA2340 &amp;  ", " &amp;  Shares!AB2340 &amp;  ", " &amp;  Shares!AC2340 &amp;  ", " &amp;  Shares!AD2340 &amp;  ", " &amp;  Shares!AE2340 &amp;  ", " &amp;  Shares!AF2340 &amp;  ", " &amp;  Shares!AG2340 &amp;  ", " &amp;  Shares!AH2340 &amp;  ", " &amp;  Shares!AI2340 &amp;  ", " &amp;  Shares!AJ2340 &amp;  ", " &amp;  Shares!AK2340 &amp;  ", " &amp;  Shares!AL2340 &amp;  ", " &amp;  Shares!AM2340 &amp;  ", " &amp;  Shares!#REF! &amp;  ", " &amp;  Shares!AN2340 &amp;  ", " &amp;  Shares!AO2340 &amp;  ", " &amp;  Shares!AP2340 &amp;  ", " &amp;  Shares!AQ2340 &amp;  ", " &amp;  Shares!AR2340 &amp;  ", " &amp;  Shares!AS2340 &amp;  ", " &amp;  Shares!AT2340 &amp;  ", " &amp;  Shares!AU2340 &amp;  ", " &amp;  Shares!AV2340 &amp;  ", " &amp;  Shares!AW2340 &amp;  ", " &amp;  Shares!AX2340 &amp;  "),"</f>
        <v>#REF!</v>
      </c>
    </row>
    <row r="2340" spans="1:1" x14ac:dyDescent="0.2">
      <c r="A2340" t="e">
        <f>"('"&amp; Shares!A2341 &amp; "', '2017-01-26', " &amp;  Shares!C2341 &amp;  ", " &amp;  Shares!D2341 &amp;  ", " &amp;  Shares!E2341 &amp;  ", " &amp;  Shares!F2341 &amp;  ", " &amp;  Shares!G2341 &amp;  ", " &amp;  Shares!H2341 &amp;  ", " &amp;  Shares!I2341 &amp;  ", " &amp;  Shares!J2341 &amp;  ", " &amp;  Shares!K2341 &amp;  ", " &amp;  Shares!L2341 &amp;  ", " &amp;  Shares!M2341 &amp;  ", " &amp;  Shares!N2341 &amp;  ", " &amp;  Shares!O2341 &amp;  ", " &amp;  Shares!P2341 &amp;  ", " &amp;  Shares!Q2341 &amp;  ", " &amp;  Shares!R2341 &amp;  ", " &amp;  Shares!S2341 &amp;  ", " &amp;  Shares!T2341 &amp;  ", " &amp;  Shares!U2341 &amp;  ", " &amp;  Shares!V2341 &amp;  ", " &amp;  Shares!W2341 &amp;  ", " &amp;  Shares!X2341 &amp;  ", " &amp;  Shares!Y2341 &amp;  ", " &amp;  Shares!Z2341 &amp;  ", " &amp;  Shares!AA2341 &amp;  ", " &amp;  Shares!AB2341 &amp;  ", " &amp;  Shares!AC2341 &amp;  ", " &amp;  Shares!AD2341 &amp;  ", " &amp;  Shares!AE2341 &amp;  ", " &amp;  Shares!AF2341 &amp;  ", " &amp;  Shares!AG2341 &amp;  ", " &amp;  Shares!AH2341 &amp;  ", " &amp;  Shares!AI2341 &amp;  ", " &amp;  Shares!AJ2341 &amp;  ", " &amp;  Shares!AK2341 &amp;  ", " &amp;  Shares!AL2341 &amp;  ", " &amp;  Shares!AM2341 &amp;  ", " &amp;  Shares!#REF! &amp;  ", " &amp;  Shares!AN2341 &amp;  ", " &amp;  Shares!AO2341 &amp;  ", " &amp;  Shares!AP2341 &amp;  ", " &amp;  Shares!AQ2341 &amp;  ", " &amp;  Shares!AR2341 &amp;  ", " &amp;  Shares!AS2341 &amp;  ", " &amp;  Shares!AT2341 &amp;  ", " &amp;  Shares!AU2341 &amp;  ", " &amp;  Shares!AV2341 &amp;  ", " &amp;  Shares!AW2341 &amp;  ", " &amp;  Shares!AX2341 &amp;  "),"</f>
        <v>#REF!</v>
      </c>
    </row>
    <row r="2341" spans="1:1" x14ac:dyDescent="0.2">
      <c r="A2341" t="e">
        <f>"('"&amp; Shares!A2342 &amp; "', '2017-01-26', " &amp;  Shares!C2342 &amp;  ", " &amp;  Shares!D2342 &amp;  ", " &amp;  Shares!E2342 &amp;  ", " &amp;  Shares!F2342 &amp;  ", " &amp;  Shares!G2342 &amp;  ", " &amp;  Shares!H2342 &amp;  ", " &amp;  Shares!I2342 &amp;  ", " &amp;  Shares!J2342 &amp;  ", " &amp;  Shares!K2342 &amp;  ", " &amp;  Shares!L2342 &amp;  ", " &amp;  Shares!M2342 &amp;  ", " &amp;  Shares!N2342 &amp;  ", " &amp;  Shares!O2342 &amp;  ", " &amp;  Shares!P2342 &amp;  ", " &amp;  Shares!Q2342 &amp;  ", " &amp;  Shares!R2342 &amp;  ", " &amp;  Shares!S2342 &amp;  ", " &amp;  Shares!T2342 &amp;  ", " &amp;  Shares!U2342 &amp;  ", " &amp;  Shares!V2342 &amp;  ", " &amp;  Shares!W2342 &amp;  ", " &amp;  Shares!X2342 &amp;  ", " &amp;  Shares!Y2342 &amp;  ", " &amp;  Shares!Z2342 &amp;  ", " &amp;  Shares!AA2342 &amp;  ", " &amp;  Shares!AB2342 &amp;  ", " &amp;  Shares!AC2342 &amp;  ", " &amp;  Shares!AD2342 &amp;  ", " &amp;  Shares!AE2342 &amp;  ", " &amp;  Shares!AF2342 &amp;  ", " &amp;  Shares!AG2342 &amp;  ", " &amp;  Shares!AH2342 &amp;  ", " &amp;  Shares!AI2342 &amp;  ", " &amp;  Shares!AJ2342 &amp;  ", " &amp;  Shares!AK2342 &amp;  ", " &amp;  Shares!AL2342 &amp;  ", " &amp;  Shares!AM2342 &amp;  ", " &amp;  Shares!#REF! &amp;  ", " &amp;  Shares!AN2342 &amp;  ", " &amp;  Shares!AO2342 &amp;  ", " &amp;  Shares!AP2342 &amp;  ", " &amp;  Shares!AQ2342 &amp;  ", " &amp;  Shares!AR2342 &amp;  ", " &amp;  Shares!AS2342 &amp;  ", " &amp;  Shares!AT2342 &amp;  ", " &amp;  Shares!AU2342 &amp;  ", " &amp;  Shares!AV2342 &amp;  ", " &amp;  Shares!AW2342 &amp;  ", " &amp;  Shares!AX2342 &amp;  "),"</f>
        <v>#REF!</v>
      </c>
    </row>
    <row r="2342" spans="1:1" x14ac:dyDescent="0.2">
      <c r="A2342" t="e">
        <f>"('"&amp; Shares!A2343 &amp; "', '2017-01-26', " &amp;  Shares!C2343 &amp;  ", " &amp;  Shares!D2343 &amp;  ", " &amp;  Shares!E2343 &amp;  ", " &amp;  Shares!F2343 &amp;  ", " &amp;  Shares!G2343 &amp;  ", " &amp;  Shares!H2343 &amp;  ", " &amp;  Shares!I2343 &amp;  ", " &amp;  Shares!J2343 &amp;  ", " &amp;  Shares!K2343 &amp;  ", " &amp;  Shares!L2343 &amp;  ", " &amp;  Shares!M2343 &amp;  ", " &amp;  Shares!N2343 &amp;  ", " &amp;  Shares!O2343 &amp;  ", " &amp;  Shares!P2343 &amp;  ", " &amp;  Shares!Q2343 &amp;  ", " &amp;  Shares!R2343 &amp;  ", " &amp;  Shares!S2343 &amp;  ", " &amp;  Shares!T2343 &amp;  ", " &amp;  Shares!U2343 &amp;  ", " &amp;  Shares!V2343 &amp;  ", " &amp;  Shares!W2343 &amp;  ", " &amp;  Shares!X2343 &amp;  ", " &amp;  Shares!Y2343 &amp;  ", " &amp;  Shares!Z2343 &amp;  ", " &amp;  Shares!AA2343 &amp;  ", " &amp;  Shares!AB2343 &amp;  ", " &amp;  Shares!AC2343 &amp;  ", " &amp;  Shares!AD2343 &amp;  ", " &amp;  Shares!AE2343 &amp;  ", " &amp;  Shares!AF2343 &amp;  ", " &amp;  Shares!AG2343 &amp;  ", " &amp;  Shares!AH2343 &amp;  ", " &amp;  Shares!AI2343 &amp;  ", " &amp;  Shares!AJ2343 &amp;  ", " &amp;  Shares!AK2343 &amp;  ", " &amp;  Shares!AL2343 &amp;  ", " &amp;  Shares!AM2343 &amp;  ", " &amp;  Shares!#REF! &amp;  ", " &amp;  Shares!AN2343 &amp;  ", " &amp;  Shares!AO2343 &amp;  ", " &amp;  Shares!AP2343 &amp;  ", " &amp;  Shares!AQ2343 &amp;  ", " &amp;  Shares!AR2343 &amp;  ", " &amp;  Shares!AS2343 &amp;  ", " &amp;  Shares!AT2343 &amp;  ", " &amp;  Shares!AU2343 &amp;  ", " &amp;  Shares!AV2343 &amp;  ", " &amp;  Shares!AW2343 &amp;  ", " &amp;  Shares!AX2343 &amp;  "),"</f>
        <v>#REF!</v>
      </c>
    </row>
    <row r="2343" spans="1:1" x14ac:dyDescent="0.2">
      <c r="A2343" t="e">
        <f>"('"&amp; Shares!A2344 &amp; "', '2017-01-26', " &amp;  Shares!C2344 &amp;  ", " &amp;  Shares!D2344 &amp;  ", " &amp;  Shares!E2344 &amp;  ", " &amp;  Shares!F2344 &amp;  ", " &amp;  Shares!G2344 &amp;  ", " &amp;  Shares!H2344 &amp;  ", " &amp;  Shares!I2344 &amp;  ", " &amp;  Shares!J2344 &amp;  ", " &amp;  Shares!K2344 &amp;  ", " &amp;  Shares!L2344 &amp;  ", " &amp;  Shares!M2344 &amp;  ", " &amp;  Shares!N2344 &amp;  ", " &amp;  Shares!O2344 &amp;  ", " &amp;  Shares!P2344 &amp;  ", " &amp;  Shares!Q2344 &amp;  ", " &amp;  Shares!R2344 &amp;  ", " &amp;  Shares!S2344 &amp;  ", " &amp;  Shares!T2344 &amp;  ", " &amp;  Shares!U2344 &amp;  ", " &amp;  Shares!V2344 &amp;  ", " &amp;  Shares!W2344 &amp;  ", " &amp;  Shares!X2344 &amp;  ", " &amp;  Shares!Y2344 &amp;  ", " &amp;  Shares!Z2344 &amp;  ", " &amp;  Shares!AA2344 &amp;  ", " &amp;  Shares!AB2344 &amp;  ", " &amp;  Shares!AC2344 &amp;  ", " &amp;  Shares!AD2344 &amp;  ", " &amp;  Shares!AE2344 &amp;  ", " &amp;  Shares!AF2344 &amp;  ", " &amp;  Shares!AG2344 &amp;  ", " &amp;  Shares!AH2344 &amp;  ", " &amp;  Shares!AI2344 &amp;  ", " &amp;  Shares!AJ2344 &amp;  ", " &amp;  Shares!AK2344 &amp;  ", " &amp;  Shares!AL2344 &amp;  ", " &amp;  Shares!AM2344 &amp;  ", " &amp;  Shares!#REF! &amp;  ", " &amp;  Shares!AN2344 &amp;  ", " &amp;  Shares!AO2344 &amp;  ", " &amp;  Shares!AP2344 &amp;  ", " &amp;  Shares!AQ2344 &amp;  ", " &amp;  Shares!AR2344 &amp;  ", " &amp;  Shares!AS2344 &amp;  ", " &amp;  Shares!AT2344 &amp;  ", " &amp;  Shares!AU2344 &amp;  ", " &amp;  Shares!AV2344 &amp;  ", " &amp;  Shares!AW2344 &amp;  ", " &amp;  Shares!AX2344 &amp;  "),"</f>
        <v>#REF!</v>
      </c>
    </row>
    <row r="2344" spans="1:1" x14ac:dyDescent="0.2">
      <c r="A2344" t="e">
        <f>"('"&amp; Shares!A2345 &amp; "', '2017-01-26', " &amp;  Shares!C2345 &amp;  ", " &amp;  Shares!D2345 &amp;  ", " &amp;  Shares!E2345 &amp;  ", " &amp;  Shares!F2345 &amp;  ", " &amp;  Shares!G2345 &amp;  ", " &amp;  Shares!H2345 &amp;  ", " &amp;  Shares!I2345 &amp;  ", " &amp;  Shares!J2345 &amp;  ", " &amp;  Shares!K2345 &amp;  ", " &amp;  Shares!L2345 &amp;  ", " &amp;  Shares!M2345 &amp;  ", " &amp;  Shares!N2345 &amp;  ", " &amp;  Shares!O2345 &amp;  ", " &amp;  Shares!P2345 &amp;  ", " &amp;  Shares!Q2345 &amp;  ", " &amp;  Shares!R2345 &amp;  ", " &amp;  Shares!S2345 &amp;  ", " &amp;  Shares!T2345 &amp;  ", " &amp;  Shares!U2345 &amp;  ", " &amp;  Shares!V2345 &amp;  ", " &amp;  Shares!W2345 &amp;  ", " &amp;  Shares!X2345 &amp;  ", " &amp;  Shares!Y2345 &amp;  ", " &amp;  Shares!Z2345 &amp;  ", " &amp;  Shares!AA2345 &amp;  ", " &amp;  Shares!AB2345 &amp;  ", " &amp;  Shares!AC2345 &amp;  ", " &amp;  Shares!AD2345 &amp;  ", " &amp;  Shares!AE2345 &amp;  ", " &amp;  Shares!AF2345 &amp;  ", " &amp;  Shares!AG2345 &amp;  ", " &amp;  Shares!AH2345 &amp;  ", " &amp;  Shares!AI2345 &amp;  ", " &amp;  Shares!AJ2345 &amp;  ", " &amp;  Shares!AK2345 &amp;  ", " &amp;  Shares!AL2345 &amp;  ", " &amp;  Shares!AM2345 &amp;  ", " &amp;  Shares!#REF! &amp;  ", " &amp;  Shares!AN2345 &amp;  ", " &amp;  Shares!AO2345 &amp;  ", " &amp;  Shares!AP2345 &amp;  ", " &amp;  Shares!AQ2345 &amp;  ", " &amp;  Shares!AR2345 &amp;  ", " &amp;  Shares!AS2345 &amp;  ", " &amp;  Shares!AT2345 &amp;  ", " &amp;  Shares!AU2345 &amp;  ", " &amp;  Shares!AV2345 &amp;  ", " &amp;  Shares!AW2345 &amp;  ", " &amp;  Shares!AX2345 &amp;  "),"</f>
        <v>#REF!</v>
      </c>
    </row>
    <row r="2345" spans="1:1" x14ac:dyDescent="0.2">
      <c r="A2345" t="e">
        <f>"('"&amp; Shares!A2346 &amp; "', '2017-01-26', " &amp;  Shares!C2346 &amp;  ", " &amp;  Shares!D2346 &amp;  ", " &amp;  Shares!E2346 &amp;  ", " &amp;  Shares!F2346 &amp;  ", " &amp;  Shares!G2346 &amp;  ", " &amp;  Shares!H2346 &amp;  ", " &amp;  Shares!I2346 &amp;  ", " &amp;  Shares!J2346 &amp;  ", " &amp;  Shares!K2346 &amp;  ", " &amp;  Shares!L2346 &amp;  ", " &amp;  Shares!M2346 &amp;  ", " &amp;  Shares!N2346 &amp;  ", " &amp;  Shares!O2346 &amp;  ", " &amp;  Shares!P2346 &amp;  ", " &amp;  Shares!Q2346 &amp;  ", " &amp;  Shares!R2346 &amp;  ", " &amp;  Shares!S2346 &amp;  ", " &amp;  Shares!T2346 &amp;  ", " &amp;  Shares!U2346 &amp;  ", " &amp;  Shares!V2346 &amp;  ", " &amp;  Shares!W2346 &amp;  ", " &amp;  Shares!X2346 &amp;  ", " &amp;  Shares!Y2346 &amp;  ", " &amp;  Shares!Z2346 &amp;  ", " &amp;  Shares!AA2346 &amp;  ", " &amp;  Shares!AB2346 &amp;  ", " &amp;  Shares!AC2346 &amp;  ", " &amp;  Shares!AD2346 &amp;  ", " &amp;  Shares!AE2346 &amp;  ", " &amp;  Shares!AF2346 &amp;  ", " &amp;  Shares!AG2346 &amp;  ", " &amp;  Shares!AH2346 &amp;  ", " &amp;  Shares!AI2346 &amp;  ", " &amp;  Shares!AJ2346 &amp;  ", " &amp;  Shares!AK2346 &amp;  ", " &amp;  Shares!AL2346 &amp;  ", " &amp;  Shares!AM2346 &amp;  ", " &amp;  Shares!#REF! &amp;  ", " &amp;  Shares!AN2346 &amp;  ", " &amp;  Shares!AO2346 &amp;  ", " &amp;  Shares!AP2346 &amp;  ", " &amp;  Shares!AQ2346 &amp;  ", " &amp;  Shares!AR2346 &amp;  ", " &amp;  Shares!AS2346 &amp;  ", " &amp;  Shares!AT2346 &amp;  ", " &amp;  Shares!AU2346 &amp;  ", " &amp;  Shares!AV2346 &amp;  ", " &amp;  Shares!AW2346 &amp;  ", " &amp;  Shares!AX2346 &amp;  "),"</f>
        <v>#REF!</v>
      </c>
    </row>
    <row r="2346" spans="1:1" x14ac:dyDescent="0.2">
      <c r="A2346" t="e">
        <f>"('"&amp; Shares!A2347 &amp; "', '2017-01-26', " &amp;  Shares!C2347 &amp;  ", " &amp;  Shares!D2347 &amp;  ", " &amp;  Shares!E2347 &amp;  ", " &amp;  Shares!F2347 &amp;  ", " &amp;  Shares!G2347 &amp;  ", " &amp;  Shares!H2347 &amp;  ", " &amp;  Shares!I2347 &amp;  ", " &amp;  Shares!J2347 &amp;  ", " &amp;  Shares!K2347 &amp;  ", " &amp;  Shares!L2347 &amp;  ", " &amp;  Shares!M2347 &amp;  ", " &amp;  Shares!N2347 &amp;  ", " &amp;  Shares!O2347 &amp;  ", " &amp;  Shares!P2347 &amp;  ", " &amp;  Shares!Q2347 &amp;  ", " &amp;  Shares!R2347 &amp;  ", " &amp;  Shares!S2347 &amp;  ", " &amp;  Shares!T2347 &amp;  ", " &amp;  Shares!U2347 &amp;  ", " &amp;  Shares!V2347 &amp;  ", " &amp;  Shares!W2347 &amp;  ", " &amp;  Shares!X2347 &amp;  ", " &amp;  Shares!Y2347 &amp;  ", " &amp;  Shares!Z2347 &amp;  ", " &amp;  Shares!AA2347 &amp;  ", " &amp;  Shares!AB2347 &amp;  ", " &amp;  Shares!AC2347 &amp;  ", " &amp;  Shares!AD2347 &amp;  ", " &amp;  Shares!AE2347 &amp;  ", " &amp;  Shares!AF2347 &amp;  ", " &amp;  Shares!AG2347 &amp;  ", " &amp;  Shares!AH2347 &amp;  ", " &amp;  Shares!AI2347 &amp;  ", " &amp;  Shares!AJ2347 &amp;  ", " &amp;  Shares!AK2347 &amp;  ", " &amp;  Shares!AL2347 &amp;  ", " &amp;  Shares!AM2347 &amp;  ", " &amp;  Shares!#REF! &amp;  ", " &amp;  Shares!AN2347 &amp;  ", " &amp;  Shares!AO2347 &amp;  ", " &amp;  Shares!AP2347 &amp;  ", " &amp;  Shares!AQ2347 &amp;  ", " &amp;  Shares!AR2347 &amp;  ", " &amp;  Shares!AS2347 &amp;  ", " &amp;  Shares!AT2347 &amp;  ", " &amp;  Shares!AU2347 &amp;  ", " &amp;  Shares!AV2347 &amp;  ", " &amp;  Shares!AW2347 &amp;  ", " &amp;  Shares!AX2347 &amp;  "),"</f>
        <v>#REF!</v>
      </c>
    </row>
    <row r="2347" spans="1:1" x14ac:dyDescent="0.2">
      <c r="A2347" t="e">
        <f>"('"&amp; Shares!A2348 &amp; "', '2017-01-26', " &amp;  Shares!C2348 &amp;  ", " &amp;  Shares!D2348 &amp;  ", " &amp;  Shares!E2348 &amp;  ", " &amp;  Shares!F2348 &amp;  ", " &amp;  Shares!G2348 &amp;  ", " &amp;  Shares!H2348 &amp;  ", " &amp;  Shares!I2348 &amp;  ", " &amp;  Shares!J2348 &amp;  ", " &amp;  Shares!K2348 &amp;  ", " &amp;  Shares!L2348 &amp;  ", " &amp;  Shares!M2348 &amp;  ", " &amp;  Shares!N2348 &amp;  ", " &amp;  Shares!O2348 &amp;  ", " &amp;  Shares!P2348 &amp;  ", " &amp;  Shares!Q2348 &amp;  ", " &amp;  Shares!R2348 &amp;  ", " &amp;  Shares!S2348 &amp;  ", " &amp;  Shares!T2348 &amp;  ", " &amp;  Shares!U2348 &amp;  ", " &amp;  Shares!V2348 &amp;  ", " &amp;  Shares!W2348 &amp;  ", " &amp;  Shares!X2348 &amp;  ", " &amp;  Shares!Y2348 &amp;  ", " &amp;  Shares!Z2348 &amp;  ", " &amp;  Shares!AA2348 &amp;  ", " &amp;  Shares!AB2348 &amp;  ", " &amp;  Shares!AC2348 &amp;  ", " &amp;  Shares!AD2348 &amp;  ", " &amp;  Shares!AE2348 &amp;  ", " &amp;  Shares!AF2348 &amp;  ", " &amp;  Shares!AG2348 &amp;  ", " &amp;  Shares!AH2348 &amp;  ", " &amp;  Shares!AI2348 &amp;  ", " &amp;  Shares!AJ2348 &amp;  ", " &amp;  Shares!AK2348 &amp;  ", " &amp;  Shares!AL2348 &amp;  ", " &amp;  Shares!AM2348 &amp;  ", " &amp;  Shares!#REF! &amp;  ", " &amp;  Shares!AN2348 &amp;  ", " &amp;  Shares!AO2348 &amp;  ", " &amp;  Shares!AP2348 &amp;  ", " &amp;  Shares!AQ2348 &amp;  ", " &amp;  Shares!AR2348 &amp;  ", " &amp;  Shares!AS2348 &amp;  ", " &amp;  Shares!AT2348 &amp;  ", " &amp;  Shares!AU2348 &amp;  ", " &amp;  Shares!AV2348 &amp;  ", " &amp;  Shares!AW2348 &amp;  ", " &amp;  Shares!AX2348 &amp;  "),"</f>
        <v>#REF!</v>
      </c>
    </row>
    <row r="2348" spans="1:1" x14ac:dyDescent="0.2">
      <c r="A2348" t="e">
        <f>"('"&amp; Shares!A2349 &amp; "', '2017-01-26', " &amp;  Shares!C2349 &amp;  ", " &amp;  Shares!D2349 &amp;  ", " &amp;  Shares!E2349 &amp;  ", " &amp;  Shares!F2349 &amp;  ", " &amp;  Shares!G2349 &amp;  ", " &amp;  Shares!H2349 &amp;  ", " &amp;  Shares!I2349 &amp;  ", " &amp;  Shares!J2349 &amp;  ", " &amp;  Shares!K2349 &amp;  ", " &amp;  Shares!L2349 &amp;  ", " &amp;  Shares!M2349 &amp;  ", " &amp;  Shares!N2349 &amp;  ", " &amp;  Shares!O2349 &amp;  ", " &amp;  Shares!P2349 &amp;  ", " &amp;  Shares!Q2349 &amp;  ", " &amp;  Shares!R2349 &amp;  ", " &amp;  Shares!S2349 &amp;  ", " &amp;  Shares!T2349 &amp;  ", " &amp;  Shares!U2349 &amp;  ", " &amp;  Shares!V2349 &amp;  ", " &amp;  Shares!W2349 &amp;  ", " &amp;  Shares!X2349 &amp;  ", " &amp;  Shares!Y2349 &amp;  ", " &amp;  Shares!Z2349 &amp;  ", " &amp;  Shares!AA2349 &amp;  ", " &amp;  Shares!AB2349 &amp;  ", " &amp;  Shares!AC2349 &amp;  ", " &amp;  Shares!AD2349 &amp;  ", " &amp;  Shares!AE2349 &amp;  ", " &amp;  Shares!AF2349 &amp;  ", " &amp;  Shares!AG2349 &amp;  ", " &amp;  Shares!AH2349 &amp;  ", " &amp;  Shares!AI2349 &amp;  ", " &amp;  Shares!AJ2349 &amp;  ", " &amp;  Shares!AK2349 &amp;  ", " &amp;  Shares!AL2349 &amp;  ", " &amp;  Shares!AM2349 &amp;  ", " &amp;  Shares!#REF! &amp;  ", " &amp;  Shares!AN2349 &amp;  ", " &amp;  Shares!AO2349 &amp;  ", " &amp;  Shares!AP2349 &amp;  ", " &amp;  Shares!AQ2349 &amp;  ", " &amp;  Shares!AR2349 &amp;  ", " &amp;  Shares!AS2349 &amp;  ", " &amp;  Shares!AT2349 &amp;  ", " &amp;  Shares!AU2349 &amp;  ", " &amp;  Shares!AV2349 &amp;  ", " &amp;  Shares!AW2349 &amp;  ", " &amp;  Shares!AX2349 &amp;  "),"</f>
        <v>#REF!</v>
      </c>
    </row>
    <row r="2349" spans="1:1" x14ac:dyDescent="0.2">
      <c r="A2349" t="e">
        <f>"('"&amp; Shares!A2350 &amp; "', '2017-01-26', " &amp;  Shares!C2350 &amp;  ", " &amp;  Shares!D2350 &amp;  ", " &amp;  Shares!E2350 &amp;  ", " &amp;  Shares!F2350 &amp;  ", " &amp;  Shares!G2350 &amp;  ", " &amp;  Shares!H2350 &amp;  ", " &amp;  Shares!I2350 &amp;  ", " &amp;  Shares!J2350 &amp;  ", " &amp;  Shares!K2350 &amp;  ", " &amp;  Shares!L2350 &amp;  ", " &amp;  Shares!M2350 &amp;  ", " &amp;  Shares!N2350 &amp;  ", " &amp;  Shares!O2350 &amp;  ", " &amp;  Shares!P2350 &amp;  ", " &amp;  Shares!Q2350 &amp;  ", " &amp;  Shares!R2350 &amp;  ", " &amp;  Shares!S2350 &amp;  ", " &amp;  Shares!T2350 &amp;  ", " &amp;  Shares!U2350 &amp;  ", " &amp;  Shares!V2350 &amp;  ", " &amp;  Shares!W2350 &amp;  ", " &amp;  Shares!X2350 &amp;  ", " &amp;  Shares!Y2350 &amp;  ", " &amp;  Shares!Z2350 &amp;  ", " &amp;  Shares!AA2350 &amp;  ", " &amp;  Shares!AB2350 &amp;  ", " &amp;  Shares!AC2350 &amp;  ", " &amp;  Shares!AD2350 &amp;  ", " &amp;  Shares!AE2350 &amp;  ", " &amp;  Shares!AF2350 &amp;  ", " &amp;  Shares!AG2350 &amp;  ", " &amp;  Shares!AH2350 &amp;  ", " &amp;  Shares!AI2350 &amp;  ", " &amp;  Shares!AJ2350 &amp;  ", " &amp;  Shares!AK2350 &amp;  ", " &amp;  Shares!AL2350 &amp;  ", " &amp;  Shares!AM2350 &amp;  ", " &amp;  Shares!#REF! &amp;  ", " &amp;  Shares!AN2350 &amp;  ", " &amp;  Shares!AO2350 &amp;  ", " &amp;  Shares!AP2350 &amp;  ", " &amp;  Shares!AQ2350 &amp;  ", " &amp;  Shares!AR2350 &amp;  ", " &amp;  Shares!AS2350 &amp;  ", " &amp;  Shares!AT2350 &amp;  ", " &amp;  Shares!AU2350 &amp;  ", " &amp;  Shares!AV2350 &amp;  ", " &amp;  Shares!AW2350 &amp;  ", " &amp;  Shares!AX2350 &amp;  "),"</f>
        <v>#REF!</v>
      </c>
    </row>
    <row r="2350" spans="1:1" x14ac:dyDescent="0.2">
      <c r="A2350" t="e">
        <f>"('"&amp; Shares!A2351 &amp; "', '2017-01-26', " &amp;  Shares!C2351 &amp;  ", " &amp;  Shares!D2351 &amp;  ", " &amp;  Shares!E2351 &amp;  ", " &amp;  Shares!F2351 &amp;  ", " &amp;  Shares!G2351 &amp;  ", " &amp;  Shares!H2351 &amp;  ", " &amp;  Shares!I2351 &amp;  ", " &amp;  Shares!J2351 &amp;  ", " &amp;  Shares!K2351 &amp;  ", " &amp;  Shares!L2351 &amp;  ", " &amp;  Shares!M2351 &amp;  ", " &amp;  Shares!N2351 &amp;  ", " &amp;  Shares!O2351 &amp;  ", " &amp;  Shares!P2351 &amp;  ", " &amp;  Shares!Q2351 &amp;  ", " &amp;  Shares!R2351 &amp;  ", " &amp;  Shares!S2351 &amp;  ", " &amp;  Shares!T2351 &amp;  ", " &amp;  Shares!U2351 &amp;  ", " &amp;  Shares!V2351 &amp;  ", " &amp;  Shares!W2351 &amp;  ", " &amp;  Shares!X2351 &amp;  ", " &amp;  Shares!Y2351 &amp;  ", " &amp;  Shares!Z2351 &amp;  ", " &amp;  Shares!AA2351 &amp;  ", " &amp;  Shares!AB2351 &amp;  ", " &amp;  Shares!AC2351 &amp;  ", " &amp;  Shares!AD2351 &amp;  ", " &amp;  Shares!AE2351 &amp;  ", " &amp;  Shares!AF2351 &amp;  ", " &amp;  Shares!AG2351 &amp;  ", " &amp;  Shares!AH2351 &amp;  ", " &amp;  Shares!AI2351 &amp;  ", " &amp;  Shares!AJ2351 &amp;  ", " &amp;  Shares!AK2351 &amp;  ", " &amp;  Shares!AL2351 &amp;  ", " &amp;  Shares!AM2351 &amp;  ", " &amp;  Shares!#REF! &amp;  ", " &amp;  Shares!AN2351 &amp;  ", " &amp;  Shares!AO2351 &amp;  ", " &amp;  Shares!AP2351 &amp;  ", " &amp;  Shares!AQ2351 &amp;  ", " &amp;  Shares!AR2351 &amp;  ", " &amp;  Shares!AS2351 &amp;  ", " &amp;  Shares!AT2351 &amp;  ", " &amp;  Shares!AU2351 &amp;  ", " &amp;  Shares!AV2351 &amp;  ", " &amp;  Shares!AW2351 &amp;  ", " &amp;  Shares!AX2351 &amp;  "),"</f>
        <v>#REF!</v>
      </c>
    </row>
    <row r="2351" spans="1:1" x14ac:dyDescent="0.2">
      <c r="A2351" t="e">
        <f>"('"&amp; Shares!A2352 &amp; "', '2017-01-26', " &amp;  Shares!C2352 &amp;  ", " &amp;  Shares!D2352 &amp;  ", " &amp;  Shares!E2352 &amp;  ", " &amp;  Shares!F2352 &amp;  ", " &amp;  Shares!G2352 &amp;  ", " &amp;  Shares!H2352 &amp;  ", " &amp;  Shares!I2352 &amp;  ", " &amp;  Shares!J2352 &amp;  ", " &amp;  Shares!K2352 &amp;  ", " &amp;  Shares!L2352 &amp;  ", " &amp;  Shares!M2352 &amp;  ", " &amp;  Shares!N2352 &amp;  ", " &amp;  Shares!O2352 &amp;  ", " &amp;  Shares!P2352 &amp;  ", " &amp;  Shares!Q2352 &amp;  ", " &amp;  Shares!R2352 &amp;  ", " &amp;  Shares!S2352 &amp;  ", " &amp;  Shares!T2352 &amp;  ", " &amp;  Shares!U2352 &amp;  ", " &amp;  Shares!V2352 &amp;  ", " &amp;  Shares!W2352 &amp;  ", " &amp;  Shares!X2352 &amp;  ", " &amp;  Shares!Y2352 &amp;  ", " &amp;  Shares!Z2352 &amp;  ", " &amp;  Shares!AA2352 &amp;  ", " &amp;  Shares!AB2352 &amp;  ", " &amp;  Shares!AC2352 &amp;  ", " &amp;  Shares!AD2352 &amp;  ", " &amp;  Shares!AE2352 &amp;  ", " &amp;  Shares!AF2352 &amp;  ", " &amp;  Shares!AG2352 &amp;  ", " &amp;  Shares!AH2352 &amp;  ", " &amp;  Shares!AI2352 &amp;  ", " &amp;  Shares!AJ2352 &amp;  ", " &amp;  Shares!AK2352 &amp;  ", " &amp;  Shares!AL2352 &amp;  ", " &amp;  Shares!AM2352 &amp;  ", " &amp;  Shares!#REF! &amp;  ", " &amp;  Shares!AN2352 &amp;  ", " &amp;  Shares!AO2352 &amp;  ", " &amp;  Shares!AP2352 &amp;  ", " &amp;  Shares!AQ2352 &amp;  ", " &amp;  Shares!AR2352 &amp;  ", " &amp;  Shares!AS2352 &amp;  ", " &amp;  Shares!AT2352 &amp;  ", " &amp;  Shares!AU2352 &amp;  ", " &amp;  Shares!AV2352 &amp;  ", " &amp;  Shares!AW2352 &amp;  ", " &amp;  Shares!AX2352 &amp;  "),"</f>
        <v>#REF!</v>
      </c>
    </row>
    <row r="2352" spans="1:1" x14ac:dyDescent="0.2">
      <c r="A2352" t="e">
        <f>"('"&amp; Shares!A2353 &amp; "', '2017-01-26', " &amp;  Shares!C2353 &amp;  ", " &amp;  Shares!D2353 &amp;  ", " &amp;  Shares!E2353 &amp;  ", " &amp;  Shares!F2353 &amp;  ", " &amp;  Shares!G2353 &amp;  ", " &amp;  Shares!H2353 &amp;  ", " &amp;  Shares!I2353 &amp;  ", " &amp;  Shares!J2353 &amp;  ", " &amp;  Shares!K2353 &amp;  ", " &amp;  Shares!L2353 &amp;  ", " &amp;  Shares!M2353 &amp;  ", " &amp;  Shares!N2353 &amp;  ", " &amp;  Shares!O2353 &amp;  ", " &amp;  Shares!P2353 &amp;  ", " &amp;  Shares!Q2353 &amp;  ", " &amp;  Shares!R2353 &amp;  ", " &amp;  Shares!S2353 &amp;  ", " &amp;  Shares!T2353 &amp;  ", " &amp;  Shares!U2353 &amp;  ", " &amp;  Shares!V2353 &amp;  ", " &amp;  Shares!W2353 &amp;  ", " &amp;  Shares!X2353 &amp;  ", " &amp;  Shares!Y2353 &amp;  ", " &amp;  Shares!Z2353 &amp;  ", " &amp;  Shares!AA2353 &amp;  ", " &amp;  Shares!AB2353 &amp;  ", " &amp;  Shares!AC2353 &amp;  ", " &amp;  Shares!AD2353 &amp;  ", " &amp;  Shares!AE2353 &amp;  ", " &amp;  Shares!AF2353 &amp;  ", " &amp;  Shares!AG2353 &amp;  ", " &amp;  Shares!AH2353 &amp;  ", " &amp;  Shares!AI2353 &amp;  ", " &amp;  Shares!AJ2353 &amp;  ", " &amp;  Shares!AK2353 &amp;  ", " &amp;  Shares!AL2353 &amp;  ", " &amp;  Shares!AM2353 &amp;  ", " &amp;  Shares!#REF! &amp;  ", " &amp;  Shares!AN2353 &amp;  ", " &amp;  Shares!AO2353 &amp;  ", " &amp;  Shares!AP2353 &amp;  ", " &amp;  Shares!AQ2353 &amp;  ", " &amp;  Shares!AR2353 &amp;  ", " &amp;  Shares!AS2353 &amp;  ", " &amp;  Shares!AT2353 &amp;  ", " &amp;  Shares!AU2353 &amp;  ", " &amp;  Shares!AV2353 &amp;  ", " &amp;  Shares!AW2353 &amp;  ", " &amp;  Shares!AX2353 &amp;  "),"</f>
        <v>#REF!</v>
      </c>
    </row>
    <row r="2353" spans="1:1" x14ac:dyDescent="0.2">
      <c r="A2353" t="e">
        <f>"('"&amp; Shares!A2354 &amp; "', '2017-01-26', " &amp;  Shares!C2354 &amp;  ", " &amp;  Shares!D2354 &amp;  ", " &amp;  Shares!E2354 &amp;  ", " &amp;  Shares!F2354 &amp;  ", " &amp;  Shares!G2354 &amp;  ", " &amp;  Shares!H2354 &amp;  ", " &amp;  Shares!I2354 &amp;  ", " &amp;  Shares!J2354 &amp;  ", " &amp;  Shares!K2354 &amp;  ", " &amp;  Shares!L2354 &amp;  ", " &amp;  Shares!M2354 &amp;  ", " &amp;  Shares!N2354 &amp;  ", " &amp;  Shares!O2354 &amp;  ", " &amp;  Shares!P2354 &amp;  ", " &amp;  Shares!Q2354 &amp;  ", " &amp;  Shares!R2354 &amp;  ", " &amp;  Shares!S2354 &amp;  ", " &amp;  Shares!T2354 &amp;  ", " &amp;  Shares!U2354 &amp;  ", " &amp;  Shares!V2354 &amp;  ", " &amp;  Shares!W2354 &amp;  ", " &amp;  Shares!X2354 &amp;  ", " &amp;  Shares!Y2354 &amp;  ", " &amp;  Shares!Z2354 &amp;  ", " &amp;  Shares!AA2354 &amp;  ", " &amp;  Shares!AB2354 &amp;  ", " &amp;  Shares!AC2354 &amp;  ", " &amp;  Shares!AD2354 &amp;  ", " &amp;  Shares!AE2354 &amp;  ", " &amp;  Shares!AF2354 &amp;  ", " &amp;  Shares!AG2354 &amp;  ", " &amp;  Shares!AH2354 &amp;  ", " &amp;  Shares!AI2354 &amp;  ", " &amp;  Shares!AJ2354 &amp;  ", " &amp;  Shares!AK2354 &amp;  ", " &amp;  Shares!AL2354 &amp;  ", " &amp;  Shares!AM2354 &amp;  ", " &amp;  Shares!#REF! &amp;  ", " &amp;  Shares!AN2354 &amp;  ", " &amp;  Shares!AO2354 &amp;  ", " &amp;  Shares!AP2354 &amp;  ", " &amp;  Shares!AQ2354 &amp;  ", " &amp;  Shares!AR2354 &amp;  ", " &amp;  Shares!AS2354 &amp;  ", " &amp;  Shares!AT2354 &amp;  ", " &amp;  Shares!AU2354 &amp;  ", " &amp;  Shares!AV2354 &amp;  ", " &amp;  Shares!AW2354 &amp;  ", " &amp;  Shares!AX2354 &amp;  "),"</f>
        <v>#REF!</v>
      </c>
    </row>
    <row r="2354" spans="1:1" x14ac:dyDescent="0.2">
      <c r="A2354" t="e">
        <f>"('"&amp; Shares!A2355 &amp; "', '2017-01-26', " &amp;  Shares!C2355 &amp;  ", " &amp;  Shares!D2355 &amp;  ", " &amp;  Shares!E2355 &amp;  ", " &amp;  Shares!F2355 &amp;  ", " &amp;  Shares!G2355 &amp;  ", " &amp;  Shares!H2355 &amp;  ", " &amp;  Shares!I2355 &amp;  ", " &amp;  Shares!J2355 &amp;  ", " &amp;  Shares!K2355 &amp;  ", " &amp;  Shares!L2355 &amp;  ", " &amp;  Shares!M2355 &amp;  ", " &amp;  Shares!N2355 &amp;  ", " &amp;  Shares!O2355 &amp;  ", " &amp;  Shares!P2355 &amp;  ", " &amp;  Shares!Q2355 &amp;  ", " &amp;  Shares!R2355 &amp;  ", " &amp;  Shares!S2355 &amp;  ", " &amp;  Shares!T2355 &amp;  ", " &amp;  Shares!U2355 &amp;  ", " &amp;  Shares!V2355 &amp;  ", " &amp;  Shares!W2355 &amp;  ", " &amp;  Shares!X2355 &amp;  ", " &amp;  Shares!Y2355 &amp;  ", " &amp;  Shares!Z2355 &amp;  ", " &amp;  Shares!AA2355 &amp;  ", " &amp;  Shares!AB2355 &amp;  ", " &amp;  Shares!AC2355 &amp;  ", " &amp;  Shares!AD2355 &amp;  ", " &amp;  Shares!AE2355 &amp;  ", " &amp;  Shares!AF2355 &amp;  ", " &amp;  Shares!AG2355 &amp;  ", " &amp;  Shares!AH2355 &amp;  ", " &amp;  Shares!AI2355 &amp;  ", " &amp;  Shares!AJ2355 &amp;  ", " &amp;  Shares!AK2355 &amp;  ", " &amp;  Shares!AL2355 &amp;  ", " &amp;  Shares!AM2355 &amp;  ", " &amp;  Shares!#REF! &amp;  ", " &amp;  Shares!AN2355 &amp;  ", " &amp;  Shares!AO2355 &amp;  ", " &amp;  Shares!AP2355 &amp;  ", " &amp;  Shares!AQ2355 &amp;  ", " &amp;  Shares!AR2355 &amp;  ", " &amp;  Shares!AS2355 &amp;  ", " &amp;  Shares!AT2355 &amp;  ", " &amp;  Shares!AU2355 &amp;  ", " &amp;  Shares!AV2355 &amp;  ", " &amp;  Shares!AW2355 &amp;  ", " &amp;  Shares!AX2355 &amp;  "),"</f>
        <v>#REF!</v>
      </c>
    </row>
    <row r="2355" spans="1:1" x14ac:dyDescent="0.2">
      <c r="A2355" t="e">
        <f>"('"&amp; Shares!A2356 &amp; "', '2017-01-26', " &amp;  Shares!C2356 &amp;  ", " &amp;  Shares!D2356 &amp;  ", " &amp;  Shares!E2356 &amp;  ", " &amp;  Shares!F2356 &amp;  ", " &amp;  Shares!G2356 &amp;  ", " &amp;  Shares!H2356 &amp;  ", " &amp;  Shares!I2356 &amp;  ", " &amp;  Shares!J2356 &amp;  ", " &amp;  Shares!K2356 &amp;  ", " &amp;  Shares!L2356 &amp;  ", " &amp;  Shares!M2356 &amp;  ", " &amp;  Shares!N2356 &amp;  ", " &amp;  Shares!O2356 &amp;  ", " &amp;  Shares!P2356 &amp;  ", " &amp;  Shares!Q2356 &amp;  ", " &amp;  Shares!R2356 &amp;  ", " &amp;  Shares!S2356 &amp;  ", " &amp;  Shares!T2356 &amp;  ", " &amp;  Shares!U2356 &amp;  ", " &amp;  Shares!V2356 &amp;  ", " &amp;  Shares!W2356 &amp;  ", " &amp;  Shares!X2356 &amp;  ", " &amp;  Shares!Y2356 &amp;  ", " &amp;  Shares!Z2356 &amp;  ", " &amp;  Shares!AA2356 &amp;  ", " &amp;  Shares!AB2356 &amp;  ", " &amp;  Shares!AC2356 &amp;  ", " &amp;  Shares!AD2356 &amp;  ", " &amp;  Shares!AE2356 &amp;  ", " &amp;  Shares!AF2356 &amp;  ", " &amp;  Shares!AG2356 &amp;  ", " &amp;  Shares!AH2356 &amp;  ", " &amp;  Shares!AI2356 &amp;  ", " &amp;  Shares!AJ2356 &amp;  ", " &amp;  Shares!AK2356 &amp;  ", " &amp;  Shares!AL2356 &amp;  ", " &amp;  Shares!AM2356 &amp;  ", " &amp;  Shares!#REF! &amp;  ", " &amp;  Shares!AN2356 &amp;  ", " &amp;  Shares!AO2356 &amp;  ", " &amp;  Shares!AP2356 &amp;  ", " &amp;  Shares!AQ2356 &amp;  ", " &amp;  Shares!AR2356 &amp;  ", " &amp;  Shares!AS2356 &amp;  ", " &amp;  Shares!AT2356 &amp;  ", " &amp;  Shares!AU2356 &amp;  ", " &amp;  Shares!AV2356 &amp;  ", " &amp;  Shares!AW2356 &amp;  ", " &amp;  Shares!AX2356 &amp;  "),"</f>
        <v>#REF!</v>
      </c>
    </row>
    <row r="2356" spans="1:1" x14ac:dyDescent="0.2">
      <c r="A2356" t="e">
        <f>"('"&amp; Shares!A2357 &amp; "', '2017-01-26', " &amp;  Shares!C2357 &amp;  ", " &amp;  Shares!D2357 &amp;  ", " &amp;  Shares!E2357 &amp;  ", " &amp;  Shares!F2357 &amp;  ", " &amp;  Shares!G2357 &amp;  ", " &amp;  Shares!H2357 &amp;  ", " &amp;  Shares!I2357 &amp;  ", " &amp;  Shares!J2357 &amp;  ", " &amp;  Shares!K2357 &amp;  ", " &amp;  Shares!L2357 &amp;  ", " &amp;  Shares!M2357 &amp;  ", " &amp;  Shares!N2357 &amp;  ", " &amp;  Shares!O2357 &amp;  ", " &amp;  Shares!P2357 &amp;  ", " &amp;  Shares!Q2357 &amp;  ", " &amp;  Shares!R2357 &amp;  ", " &amp;  Shares!S2357 &amp;  ", " &amp;  Shares!T2357 &amp;  ", " &amp;  Shares!U2357 &amp;  ", " &amp;  Shares!V2357 &amp;  ", " &amp;  Shares!W2357 &amp;  ", " &amp;  Shares!X2357 &amp;  ", " &amp;  Shares!Y2357 &amp;  ", " &amp;  Shares!Z2357 &amp;  ", " &amp;  Shares!AA2357 &amp;  ", " &amp;  Shares!AB2357 &amp;  ", " &amp;  Shares!AC2357 &amp;  ", " &amp;  Shares!AD2357 &amp;  ", " &amp;  Shares!AE2357 &amp;  ", " &amp;  Shares!AF2357 &amp;  ", " &amp;  Shares!AG2357 &amp;  ", " &amp;  Shares!AH2357 &amp;  ", " &amp;  Shares!AI2357 &amp;  ", " &amp;  Shares!AJ2357 &amp;  ", " &amp;  Shares!AK2357 &amp;  ", " &amp;  Shares!AL2357 &amp;  ", " &amp;  Shares!AM2357 &amp;  ", " &amp;  Shares!#REF! &amp;  ", " &amp;  Shares!AN2357 &amp;  ", " &amp;  Shares!AO2357 &amp;  ", " &amp;  Shares!AP2357 &amp;  ", " &amp;  Shares!AQ2357 &amp;  ", " &amp;  Shares!AR2357 &amp;  ", " &amp;  Shares!AS2357 &amp;  ", " &amp;  Shares!AT2357 &amp;  ", " &amp;  Shares!AU2357 &amp;  ", " &amp;  Shares!AV2357 &amp;  ", " &amp;  Shares!AW2357 &amp;  ", " &amp;  Shares!AX2357 &amp;  "),"</f>
        <v>#REF!</v>
      </c>
    </row>
    <row r="2357" spans="1:1" x14ac:dyDescent="0.2">
      <c r="A2357" t="e">
        <f>"('"&amp; Shares!A2358 &amp; "', '2017-01-26', " &amp;  Shares!C2358 &amp;  ", " &amp;  Shares!D2358 &amp;  ", " &amp;  Shares!E2358 &amp;  ", " &amp;  Shares!F2358 &amp;  ", " &amp;  Shares!G2358 &amp;  ", " &amp;  Shares!H2358 &amp;  ", " &amp;  Shares!I2358 &amp;  ", " &amp;  Shares!J2358 &amp;  ", " &amp;  Shares!K2358 &amp;  ", " &amp;  Shares!L2358 &amp;  ", " &amp;  Shares!M2358 &amp;  ", " &amp;  Shares!N2358 &amp;  ", " &amp;  Shares!O2358 &amp;  ", " &amp;  Shares!P2358 &amp;  ", " &amp;  Shares!Q2358 &amp;  ", " &amp;  Shares!R2358 &amp;  ", " &amp;  Shares!S2358 &amp;  ", " &amp;  Shares!T2358 &amp;  ", " &amp;  Shares!U2358 &amp;  ", " &amp;  Shares!V2358 &amp;  ", " &amp;  Shares!W2358 &amp;  ", " &amp;  Shares!X2358 &amp;  ", " &amp;  Shares!Y2358 &amp;  ", " &amp;  Shares!Z2358 &amp;  ", " &amp;  Shares!AA2358 &amp;  ", " &amp;  Shares!AB2358 &amp;  ", " &amp;  Shares!AC2358 &amp;  ", " &amp;  Shares!AD2358 &amp;  ", " &amp;  Shares!AE2358 &amp;  ", " &amp;  Shares!AF2358 &amp;  ", " &amp;  Shares!AG2358 &amp;  ", " &amp;  Shares!AH2358 &amp;  ", " &amp;  Shares!AI2358 &amp;  ", " &amp;  Shares!AJ2358 &amp;  ", " &amp;  Shares!AK2358 &amp;  ", " &amp;  Shares!AL2358 &amp;  ", " &amp;  Shares!AM2358 &amp;  ", " &amp;  Shares!#REF! &amp;  ", " &amp;  Shares!AN2358 &amp;  ", " &amp;  Shares!AO2358 &amp;  ", " &amp;  Shares!AP2358 &amp;  ", " &amp;  Shares!AQ2358 &amp;  ", " &amp;  Shares!AR2358 &amp;  ", " &amp;  Shares!AS2358 &amp;  ", " &amp;  Shares!AT2358 &amp;  ", " &amp;  Shares!AU2358 &amp;  ", " &amp;  Shares!AV2358 &amp;  ", " &amp;  Shares!AW2358 &amp;  ", " &amp;  Shares!AX2358 &amp;  "),"</f>
        <v>#REF!</v>
      </c>
    </row>
    <row r="2358" spans="1:1" x14ac:dyDescent="0.2">
      <c r="A2358" t="e">
        <f>"('"&amp; Shares!A2359 &amp; "', '2017-01-26', " &amp;  Shares!C2359 &amp;  ", " &amp;  Shares!D2359 &amp;  ", " &amp;  Shares!E2359 &amp;  ", " &amp;  Shares!F2359 &amp;  ", " &amp;  Shares!G2359 &amp;  ", " &amp;  Shares!H2359 &amp;  ", " &amp;  Shares!I2359 &amp;  ", " &amp;  Shares!J2359 &amp;  ", " &amp;  Shares!K2359 &amp;  ", " &amp;  Shares!L2359 &amp;  ", " &amp;  Shares!M2359 &amp;  ", " &amp;  Shares!N2359 &amp;  ", " &amp;  Shares!O2359 &amp;  ", " &amp;  Shares!P2359 &amp;  ", " &amp;  Shares!Q2359 &amp;  ", " &amp;  Shares!R2359 &amp;  ", " &amp;  Shares!S2359 &amp;  ", " &amp;  Shares!T2359 &amp;  ", " &amp;  Shares!U2359 &amp;  ", " &amp;  Shares!V2359 &amp;  ", " &amp;  Shares!W2359 &amp;  ", " &amp;  Shares!X2359 &amp;  ", " &amp;  Shares!Y2359 &amp;  ", " &amp;  Shares!Z2359 &amp;  ", " &amp;  Shares!AA2359 &amp;  ", " &amp;  Shares!AB2359 &amp;  ", " &amp;  Shares!AC2359 &amp;  ", " &amp;  Shares!AD2359 &amp;  ", " &amp;  Shares!AE2359 &amp;  ", " &amp;  Shares!AF2359 &amp;  ", " &amp;  Shares!AG2359 &amp;  ", " &amp;  Shares!AH2359 &amp;  ", " &amp;  Shares!AI2359 &amp;  ", " &amp;  Shares!AJ2359 &amp;  ", " &amp;  Shares!AK2359 &amp;  ", " &amp;  Shares!AL2359 &amp;  ", " &amp;  Shares!AM2359 &amp;  ", " &amp;  Shares!#REF! &amp;  ", " &amp;  Shares!AN2359 &amp;  ", " &amp;  Shares!AO2359 &amp;  ", " &amp;  Shares!AP2359 &amp;  ", " &amp;  Shares!AQ2359 &amp;  ", " &amp;  Shares!AR2359 &amp;  ", " &amp;  Shares!AS2359 &amp;  ", " &amp;  Shares!AT2359 &amp;  ", " &amp;  Shares!AU2359 &amp;  ", " &amp;  Shares!AV2359 &amp;  ", " &amp;  Shares!AW2359 &amp;  ", " &amp;  Shares!AX2359 &amp;  "),"</f>
        <v>#REF!</v>
      </c>
    </row>
    <row r="2359" spans="1:1" x14ac:dyDescent="0.2">
      <c r="A2359" t="e">
        <f>"('"&amp; Shares!A2360 &amp; "', '2017-01-26', " &amp;  Shares!C2360 &amp;  ", " &amp;  Shares!D2360 &amp;  ", " &amp;  Shares!E2360 &amp;  ", " &amp;  Shares!F2360 &amp;  ", " &amp;  Shares!G2360 &amp;  ", " &amp;  Shares!H2360 &amp;  ", " &amp;  Shares!I2360 &amp;  ", " &amp;  Shares!J2360 &amp;  ", " &amp;  Shares!K2360 &amp;  ", " &amp;  Shares!L2360 &amp;  ", " &amp;  Shares!M2360 &amp;  ", " &amp;  Shares!N2360 &amp;  ", " &amp;  Shares!O2360 &amp;  ", " &amp;  Shares!P2360 &amp;  ", " &amp;  Shares!Q2360 &amp;  ", " &amp;  Shares!R2360 &amp;  ", " &amp;  Shares!S2360 &amp;  ", " &amp;  Shares!T2360 &amp;  ", " &amp;  Shares!U2360 &amp;  ", " &amp;  Shares!V2360 &amp;  ", " &amp;  Shares!W2360 &amp;  ", " &amp;  Shares!X2360 &amp;  ", " &amp;  Shares!Y2360 &amp;  ", " &amp;  Shares!Z2360 &amp;  ", " &amp;  Shares!AA2360 &amp;  ", " &amp;  Shares!AB2360 &amp;  ", " &amp;  Shares!AC2360 &amp;  ", " &amp;  Shares!AD2360 &amp;  ", " &amp;  Shares!AE2360 &amp;  ", " &amp;  Shares!AF2360 &amp;  ", " &amp;  Shares!AG2360 &amp;  ", " &amp;  Shares!AH2360 &amp;  ", " &amp;  Shares!AI2360 &amp;  ", " &amp;  Shares!AJ2360 &amp;  ", " &amp;  Shares!AK2360 &amp;  ", " &amp;  Shares!AL2360 &amp;  ", " &amp;  Shares!AM2360 &amp;  ", " &amp;  Shares!#REF! &amp;  ", " &amp;  Shares!AN2360 &amp;  ", " &amp;  Shares!AO2360 &amp;  ", " &amp;  Shares!AP2360 &amp;  ", " &amp;  Shares!AQ2360 &amp;  ", " &amp;  Shares!AR2360 &amp;  ", " &amp;  Shares!AS2360 &amp;  ", " &amp;  Shares!AT2360 &amp;  ", " &amp;  Shares!AU2360 &amp;  ", " &amp;  Shares!AV2360 &amp;  ", " &amp;  Shares!AW2360 &amp;  ", " &amp;  Shares!AX2360 &amp;  "),"</f>
        <v>#REF!</v>
      </c>
    </row>
    <row r="2360" spans="1:1" x14ac:dyDescent="0.2">
      <c r="A2360" t="e">
        <f>"('"&amp; Shares!A2361 &amp; "', '2017-01-26', " &amp;  Shares!C2361 &amp;  ", " &amp;  Shares!D2361 &amp;  ", " &amp;  Shares!E2361 &amp;  ", " &amp;  Shares!F2361 &amp;  ", " &amp;  Shares!G2361 &amp;  ", " &amp;  Shares!H2361 &amp;  ", " &amp;  Shares!I2361 &amp;  ", " &amp;  Shares!J2361 &amp;  ", " &amp;  Shares!K2361 &amp;  ", " &amp;  Shares!L2361 &amp;  ", " &amp;  Shares!M2361 &amp;  ", " &amp;  Shares!N2361 &amp;  ", " &amp;  Shares!O2361 &amp;  ", " &amp;  Shares!P2361 &amp;  ", " &amp;  Shares!Q2361 &amp;  ", " &amp;  Shares!R2361 &amp;  ", " &amp;  Shares!S2361 &amp;  ", " &amp;  Shares!T2361 &amp;  ", " &amp;  Shares!U2361 &amp;  ", " &amp;  Shares!V2361 &amp;  ", " &amp;  Shares!W2361 &amp;  ", " &amp;  Shares!X2361 &amp;  ", " &amp;  Shares!Y2361 &amp;  ", " &amp;  Shares!Z2361 &amp;  ", " &amp;  Shares!AA2361 &amp;  ", " &amp;  Shares!AB2361 &amp;  ", " &amp;  Shares!AC2361 &amp;  ", " &amp;  Shares!AD2361 &amp;  ", " &amp;  Shares!AE2361 &amp;  ", " &amp;  Shares!AF2361 &amp;  ", " &amp;  Shares!AG2361 &amp;  ", " &amp;  Shares!AH2361 &amp;  ", " &amp;  Shares!AI2361 &amp;  ", " &amp;  Shares!AJ2361 &amp;  ", " &amp;  Shares!AK2361 &amp;  ", " &amp;  Shares!AL2361 &amp;  ", " &amp;  Shares!AM2361 &amp;  ", " &amp;  Shares!#REF! &amp;  ", " &amp;  Shares!AN2361 &amp;  ", " &amp;  Shares!AO2361 &amp;  ", " &amp;  Shares!AP2361 &amp;  ", " &amp;  Shares!AQ2361 &amp;  ", " &amp;  Shares!AR2361 &amp;  ", " &amp;  Shares!AS2361 &amp;  ", " &amp;  Shares!AT2361 &amp;  ", " &amp;  Shares!AU2361 &amp;  ", " &amp;  Shares!AV2361 &amp;  ", " &amp;  Shares!AW2361 &amp;  ", " &amp;  Shares!AX2361 &amp;  "),"</f>
        <v>#REF!</v>
      </c>
    </row>
    <row r="2361" spans="1:1" x14ac:dyDescent="0.2">
      <c r="A2361" t="e">
        <f>"('"&amp; Shares!A2362 &amp; "', '2017-01-26', " &amp;  Shares!C2362 &amp;  ", " &amp;  Shares!D2362 &amp;  ", " &amp;  Shares!E2362 &amp;  ", " &amp;  Shares!F2362 &amp;  ", " &amp;  Shares!G2362 &amp;  ", " &amp;  Shares!H2362 &amp;  ", " &amp;  Shares!I2362 &amp;  ", " &amp;  Shares!J2362 &amp;  ", " &amp;  Shares!K2362 &amp;  ", " &amp;  Shares!L2362 &amp;  ", " &amp;  Shares!M2362 &amp;  ", " &amp;  Shares!N2362 &amp;  ", " &amp;  Shares!O2362 &amp;  ", " &amp;  Shares!P2362 &amp;  ", " &amp;  Shares!Q2362 &amp;  ", " &amp;  Shares!R2362 &amp;  ", " &amp;  Shares!S2362 &amp;  ", " &amp;  Shares!T2362 &amp;  ", " &amp;  Shares!U2362 &amp;  ", " &amp;  Shares!V2362 &amp;  ", " &amp;  Shares!W2362 &amp;  ", " &amp;  Shares!X2362 &amp;  ", " &amp;  Shares!Y2362 &amp;  ", " &amp;  Shares!Z2362 &amp;  ", " &amp;  Shares!AA2362 &amp;  ", " &amp;  Shares!AB2362 &amp;  ", " &amp;  Shares!AC2362 &amp;  ", " &amp;  Shares!AD2362 &amp;  ", " &amp;  Shares!AE2362 &amp;  ", " &amp;  Shares!AF2362 &amp;  ", " &amp;  Shares!AG2362 &amp;  ", " &amp;  Shares!AH2362 &amp;  ", " &amp;  Shares!AI2362 &amp;  ", " &amp;  Shares!AJ2362 &amp;  ", " &amp;  Shares!AK2362 &amp;  ", " &amp;  Shares!AL2362 &amp;  ", " &amp;  Shares!AM2362 &amp;  ", " &amp;  Shares!#REF! &amp;  ", " &amp;  Shares!AN2362 &amp;  ", " &amp;  Shares!AO2362 &amp;  ", " &amp;  Shares!AP2362 &amp;  ", " &amp;  Shares!AQ2362 &amp;  ", " &amp;  Shares!AR2362 &amp;  ", " &amp;  Shares!AS2362 &amp;  ", " &amp;  Shares!AT2362 &amp;  ", " &amp;  Shares!AU2362 &amp;  ", " &amp;  Shares!AV2362 &amp;  ", " &amp;  Shares!AW2362 &amp;  ", " &amp;  Shares!AX2362 &amp;  "),"</f>
        <v>#REF!</v>
      </c>
    </row>
    <row r="2362" spans="1:1" x14ac:dyDescent="0.2">
      <c r="A2362" t="e">
        <f>"('"&amp; Shares!A2363 &amp; "', '2017-01-26', " &amp;  Shares!C2363 &amp;  ", " &amp;  Shares!D2363 &amp;  ", " &amp;  Shares!E2363 &amp;  ", " &amp;  Shares!F2363 &amp;  ", " &amp;  Shares!G2363 &amp;  ", " &amp;  Shares!H2363 &amp;  ", " &amp;  Shares!I2363 &amp;  ", " &amp;  Shares!J2363 &amp;  ", " &amp;  Shares!K2363 &amp;  ", " &amp;  Shares!L2363 &amp;  ", " &amp;  Shares!M2363 &amp;  ", " &amp;  Shares!N2363 &amp;  ", " &amp;  Shares!O2363 &amp;  ", " &amp;  Shares!P2363 &amp;  ", " &amp;  Shares!Q2363 &amp;  ", " &amp;  Shares!R2363 &amp;  ", " &amp;  Shares!S2363 &amp;  ", " &amp;  Shares!T2363 &amp;  ", " &amp;  Shares!U2363 &amp;  ", " &amp;  Shares!V2363 &amp;  ", " &amp;  Shares!W2363 &amp;  ", " &amp;  Shares!X2363 &amp;  ", " &amp;  Shares!Y2363 &amp;  ", " &amp;  Shares!Z2363 &amp;  ", " &amp;  Shares!AA2363 &amp;  ", " &amp;  Shares!AB2363 &amp;  ", " &amp;  Shares!AC2363 &amp;  ", " &amp;  Shares!AD2363 &amp;  ", " &amp;  Shares!AE2363 &amp;  ", " &amp;  Shares!AF2363 &amp;  ", " &amp;  Shares!AG2363 &amp;  ", " &amp;  Shares!AH2363 &amp;  ", " &amp;  Shares!AI2363 &amp;  ", " &amp;  Shares!AJ2363 &amp;  ", " &amp;  Shares!AK2363 &amp;  ", " &amp;  Shares!AL2363 &amp;  ", " &amp;  Shares!AM2363 &amp;  ", " &amp;  Shares!#REF! &amp;  ", " &amp;  Shares!AN2363 &amp;  ", " &amp;  Shares!AO2363 &amp;  ", " &amp;  Shares!AP2363 &amp;  ", " &amp;  Shares!AQ2363 &amp;  ", " &amp;  Shares!AR2363 &amp;  ", " &amp;  Shares!AS2363 &amp;  ", " &amp;  Shares!AT2363 &amp;  ", " &amp;  Shares!AU2363 &amp;  ", " &amp;  Shares!AV2363 &amp;  ", " &amp;  Shares!AW2363 &amp;  ", " &amp;  Shares!AX2363 &amp;  "),"</f>
        <v>#REF!</v>
      </c>
    </row>
    <row r="2363" spans="1:1" x14ac:dyDescent="0.2">
      <c r="A2363" t="e">
        <f>"('"&amp; Shares!A2364 &amp; "', '2017-01-26', " &amp;  Shares!C2364 &amp;  ", " &amp;  Shares!D2364 &amp;  ", " &amp;  Shares!E2364 &amp;  ", " &amp;  Shares!F2364 &amp;  ", " &amp;  Shares!G2364 &amp;  ", " &amp;  Shares!H2364 &amp;  ", " &amp;  Shares!I2364 &amp;  ", " &amp;  Shares!J2364 &amp;  ", " &amp;  Shares!K2364 &amp;  ", " &amp;  Shares!L2364 &amp;  ", " &amp;  Shares!M2364 &amp;  ", " &amp;  Shares!N2364 &amp;  ", " &amp;  Shares!O2364 &amp;  ", " &amp;  Shares!P2364 &amp;  ", " &amp;  Shares!Q2364 &amp;  ", " &amp;  Shares!R2364 &amp;  ", " &amp;  Shares!S2364 &amp;  ", " &amp;  Shares!T2364 &amp;  ", " &amp;  Shares!U2364 &amp;  ", " &amp;  Shares!V2364 &amp;  ", " &amp;  Shares!W2364 &amp;  ", " &amp;  Shares!X2364 &amp;  ", " &amp;  Shares!Y2364 &amp;  ", " &amp;  Shares!Z2364 &amp;  ", " &amp;  Shares!AA2364 &amp;  ", " &amp;  Shares!AB2364 &amp;  ", " &amp;  Shares!AC2364 &amp;  ", " &amp;  Shares!AD2364 &amp;  ", " &amp;  Shares!AE2364 &amp;  ", " &amp;  Shares!AF2364 &amp;  ", " &amp;  Shares!AG2364 &amp;  ", " &amp;  Shares!AH2364 &amp;  ", " &amp;  Shares!AI2364 &amp;  ", " &amp;  Shares!AJ2364 &amp;  ", " &amp;  Shares!AK2364 &amp;  ", " &amp;  Shares!AL2364 &amp;  ", " &amp;  Shares!AM2364 &amp;  ", " &amp;  Shares!#REF! &amp;  ", " &amp;  Shares!AN2364 &amp;  ", " &amp;  Shares!AO2364 &amp;  ", " &amp;  Shares!AP2364 &amp;  ", " &amp;  Shares!AQ2364 &amp;  ", " &amp;  Shares!AR2364 &amp;  ", " &amp;  Shares!AS2364 &amp;  ", " &amp;  Shares!AT2364 &amp;  ", " &amp;  Shares!AU2364 &amp;  ", " &amp;  Shares!AV2364 &amp;  ", " &amp;  Shares!AW2364 &amp;  ", " &amp;  Shares!AX2364 &amp;  "),"</f>
        <v>#REF!</v>
      </c>
    </row>
    <row r="2364" spans="1:1" x14ac:dyDescent="0.2">
      <c r="A2364" t="e">
        <f>"('"&amp; Shares!A2365 &amp; "', '2017-01-26', " &amp;  Shares!C2365 &amp;  ", " &amp;  Shares!D2365 &amp;  ", " &amp;  Shares!E2365 &amp;  ", " &amp;  Shares!F2365 &amp;  ", " &amp;  Shares!G2365 &amp;  ", " &amp;  Shares!H2365 &amp;  ", " &amp;  Shares!I2365 &amp;  ", " &amp;  Shares!J2365 &amp;  ", " &amp;  Shares!K2365 &amp;  ", " &amp;  Shares!L2365 &amp;  ", " &amp;  Shares!M2365 &amp;  ", " &amp;  Shares!N2365 &amp;  ", " &amp;  Shares!O2365 &amp;  ", " &amp;  Shares!P2365 &amp;  ", " &amp;  Shares!Q2365 &amp;  ", " &amp;  Shares!R2365 &amp;  ", " &amp;  Shares!S2365 &amp;  ", " &amp;  Shares!T2365 &amp;  ", " &amp;  Shares!U2365 &amp;  ", " &amp;  Shares!V2365 &amp;  ", " &amp;  Shares!W2365 &amp;  ", " &amp;  Shares!X2365 &amp;  ", " &amp;  Shares!Y2365 &amp;  ", " &amp;  Shares!Z2365 &amp;  ", " &amp;  Shares!AA2365 &amp;  ", " &amp;  Shares!AB2365 &amp;  ", " &amp;  Shares!AC2365 &amp;  ", " &amp;  Shares!AD2365 &amp;  ", " &amp;  Shares!AE2365 &amp;  ", " &amp;  Shares!AF2365 &amp;  ", " &amp;  Shares!AG2365 &amp;  ", " &amp;  Shares!AH2365 &amp;  ", " &amp;  Shares!AI2365 &amp;  ", " &amp;  Shares!AJ2365 &amp;  ", " &amp;  Shares!AK2365 &amp;  ", " &amp;  Shares!AL2365 &amp;  ", " &amp;  Shares!AM2365 &amp;  ", " &amp;  Shares!#REF! &amp;  ", " &amp;  Shares!AN2365 &amp;  ", " &amp;  Shares!AO2365 &amp;  ", " &amp;  Shares!AP2365 &amp;  ", " &amp;  Shares!AQ2365 &amp;  ", " &amp;  Shares!AR2365 &amp;  ", " &amp;  Shares!AS2365 &amp;  ", " &amp;  Shares!AT2365 &amp;  ", " &amp;  Shares!AU2365 &amp;  ", " &amp;  Shares!AV2365 &amp;  ", " &amp;  Shares!AW2365 &amp;  ", " &amp;  Shares!AX2365 &amp;  "),"</f>
        <v>#REF!</v>
      </c>
    </row>
    <row r="2365" spans="1:1" x14ac:dyDescent="0.2">
      <c r="A2365" t="e">
        <f>"('"&amp; Shares!A2366 &amp; "', '2017-01-26', " &amp;  Shares!C2366 &amp;  ", " &amp;  Shares!D2366 &amp;  ", " &amp;  Shares!E2366 &amp;  ", " &amp;  Shares!F2366 &amp;  ", " &amp;  Shares!G2366 &amp;  ", " &amp;  Shares!H2366 &amp;  ", " &amp;  Shares!I2366 &amp;  ", " &amp;  Shares!J2366 &amp;  ", " &amp;  Shares!K2366 &amp;  ", " &amp;  Shares!L2366 &amp;  ", " &amp;  Shares!M2366 &amp;  ", " &amp;  Shares!N2366 &amp;  ", " &amp;  Shares!O2366 &amp;  ", " &amp;  Shares!P2366 &amp;  ", " &amp;  Shares!Q2366 &amp;  ", " &amp;  Shares!R2366 &amp;  ", " &amp;  Shares!S2366 &amp;  ", " &amp;  Shares!T2366 &amp;  ", " &amp;  Shares!U2366 &amp;  ", " &amp;  Shares!V2366 &amp;  ", " &amp;  Shares!W2366 &amp;  ", " &amp;  Shares!X2366 &amp;  ", " &amp;  Shares!Y2366 &amp;  ", " &amp;  Shares!Z2366 &amp;  ", " &amp;  Shares!AA2366 &amp;  ", " &amp;  Shares!AB2366 &amp;  ", " &amp;  Shares!AC2366 &amp;  ", " &amp;  Shares!AD2366 &amp;  ", " &amp;  Shares!AE2366 &amp;  ", " &amp;  Shares!AF2366 &amp;  ", " &amp;  Shares!AG2366 &amp;  ", " &amp;  Shares!AH2366 &amp;  ", " &amp;  Shares!AI2366 &amp;  ", " &amp;  Shares!AJ2366 &amp;  ", " &amp;  Shares!AK2366 &amp;  ", " &amp;  Shares!AL2366 &amp;  ", " &amp;  Shares!AM2366 &amp;  ", " &amp;  Shares!#REF! &amp;  ", " &amp;  Shares!AN2366 &amp;  ", " &amp;  Shares!AO2366 &amp;  ", " &amp;  Shares!AP2366 &amp;  ", " &amp;  Shares!AQ2366 &amp;  ", " &amp;  Shares!AR2366 &amp;  ", " &amp;  Shares!AS2366 &amp;  ", " &amp;  Shares!AT2366 &amp;  ", " &amp;  Shares!AU2366 &amp;  ", " &amp;  Shares!AV2366 &amp;  ", " &amp;  Shares!AW2366 &amp;  ", " &amp;  Shares!AX2366 &amp;  "),"</f>
        <v>#REF!</v>
      </c>
    </row>
    <row r="2366" spans="1:1" x14ac:dyDescent="0.2">
      <c r="A2366" t="e">
        <f>"('"&amp; Shares!A2367 &amp; "', '2017-01-26', " &amp;  Shares!C2367 &amp;  ", " &amp;  Shares!D2367 &amp;  ", " &amp;  Shares!E2367 &amp;  ", " &amp;  Shares!F2367 &amp;  ", " &amp;  Shares!G2367 &amp;  ", " &amp;  Shares!H2367 &amp;  ", " &amp;  Shares!I2367 &amp;  ", " &amp;  Shares!J2367 &amp;  ", " &amp;  Shares!K2367 &amp;  ", " &amp;  Shares!L2367 &amp;  ", " &amp;  Shares!M2367 &amp;  ", " &amp;  Shares!N2367 &amp;  ", " &amp;  Shares!O2367 &amp;  ", " &amp;  Shares!P2367 &amp;  ", " &amp;  Shares!Q2367 &amp;  ", " &amp;  Shares!R2367 &amp;  ", " &amp;  Shares!S2367 &amp;  ", " &amp;  Shares!T2367 &amp;  ", " &amp;  Shares!U2367 &amp;  ", " &amp;  Shares!V2367 &amp;  ", " &amp;  Shares!W2367 &amp;  ", " &amp;  Shares!X2367 &amp;  ", " &amp;  Shares!Y2367 &amp;  ", " &amp;  Shares!Z2367 &amp;  ", " &amp;  Shares!AA2367 &amp;  ", " &amp;  Shares!AB2367 &amp;  ", " &amp;  Shares!AC2367 &amp;  ", " &amp;  Shares!AD2367 &amp;  ", " &amp;  Shares!AE2367 &amp;  ", " &amp;  Shares!AF2367 &amp;  ", " &amp;  Shares!AG2367 &amp;  ", " &amp;  Shares!AH2367 &amp;  ", " &amp;  Shares!AI2367 &amp;  ", " &amp;  Shares!AJ2367 &amp;  ", " &amp;  Shares!AK2367 &amp;  ", " &amp;  Shares!AL2367 &amp;  ", " &amp;  Shares!AM2367 &amp;  ", " &amp;  Shares!#REF! &amp;  ", " &amp;  Shares!AN2367 &amp;  ", " &amp;  Shares!AO2367 &amp;  ", " &amp;  Shares!AP2367 &amp;  ", " &amp;  Shares!AQ2367 &amp;  ", " &amp;  Shares!AR2367 &amp;  ", " &amp;  Shares!AS2367 &amp;  ", " &amp;  Shares!AT2367 &amp;  ", " &amp;  Shares!AU2367 &amp;  ", " &amp;  Shares!AV2367 &amp;  ", " &amp;  Shares!AW2367 &amp;  ", " &amp;  Shares!AX2367 &amp;  "),"</f>
        <v>#REF!</v>
      </c>
    </row>
    <row r="2367" spans="1:1" x14ac:dyDescent="0.2">
      <c r="A2367" t="e">
        <f>"('"&amp; Shares!A2368 &amp; "', '2017-01-26', " &amp;  Shares!C2368 &amp;  ", " &amp;  Shares!D2368 &amp;  ", " &amp;  Shares!E2368 &amp;  ", " &amp;  Shares!F2368 &amp;  ", " &amp;  Shares!G2368 &amp;  ", " &amp;  Shares!H2368 &amp;  ", " &amp;  Shares!I2368 &amp;  ", " &amp;  Shares!J2368 &amp;  ", " &amp;  Shares!K2368 &amp;  ", " &amp;  Shares!L2368 &amp;  ", " &amp;  Shares!M2368 &amp;  ", " &amp;  Shares!N2368 &amp;  ", " &amp;  Shares!O2368 &amp;  ", " &amp;  Shares!P2368 &amp;  ", " &amp;  Shares!Q2368 &amp;  ", " &amp;  Shares!R2368 &amp;  ", " &amp;  Shares!S2368 &amp;  ", " &amp;  Shares!T2368 &amp;  ", " &amp;  Shares!U2368 &amp;  ", " &amp;  Shares!V2368 &amp;  ", " &amp;  Shares!W2368 &amp;  ", " &amp;  Shares!X2368 &amp;  ", " &amp;  Shares!Y2368 &amp;  ", " &amp;  Shares!Z2368 &amp;  ", " &amp;  Shares!AA2368 &amp;  ", " &amp;  Shares!AB2368 &amp;  ", " &amp;  Shares!AC2368 &amp;  ", " &amp;  Shares!AD2368 &amp;  ", " &amp;  Shares!AE2368 &amp;  ", " &amp;  Shares!AF2368 &amp;  ", " &amp;  Shares!AG2368 &amp;  ", " &amp;  Shares!AH2368 &amp;  ", " &amp;  Shares!AI2368 &amp;  ", " &amp;  Shares!AJ2368 &amp;  ", " &amp;  Shares!AK2368 &amp;  ", " &amp;  Shares!AL2368 &amp;  ", " &amp;  Shares!AM2368 &amp;  ", " &amp;  Shares!#REF! &amp;  ", " &amp;  Shares!AN2368 &amp;  ", " &amp;  Shares!AO2368 &amp;  ", " &amp;  Shares!AP2368 &amp;  ", " &amp;  Shares!AQ2368 &amp;  ", " &amp;  Shares!AR2368 &amp;  ", " &amp;  Shares!AS2368 &amp;  ", " &amp;  Shares!AT2368 &amp;  ", " &amp;  Shares!AU2368 &amp;  ", " &amp;  Shares!AV2368 &amp;  ", " &amp;  Shares!AW2368 &amp;  ", " &amp;  Shares!AX2368 &amp;  "),"</f>
        <v>#REF!</v>
      </c>
    </row>
    <row r="2368" spans="1:1" x14ac:dyDescent="0.2">
      <c r="A2368" t="e">
        <f>"('"&amp; Shares!A2369 &amp; "', '2017-01-26', " &amp;  Shares!C2369 &amp;  ", " &amp;  Shares!D2369 &amp;  ", " &amp;  Shares!E2369 &amp;  ", " &amp;  Shares!F2369 &amp;  ", " &amp;  Shares!G2369 &amp;  ", " &amp;  Shares!H2369 &amp;  ", " &amp;  Shares!I2369 &amp;  ", " &amp;  Shares!J2369 &amp;  ", " &amp;  Shares!K2369 &amp;  ", " &amp;  Shares!L2369 &amp;  ", " &amp;  Shares!M2369 &amp;  ", " &amp;  Shares!N2369 &amp;  ", " &amp;  Shares!O2369 &amp;  ", " &amp;  Shares!P2369 &amp;  ", " &amp;  Shares!Q2369 &amp;  ", " &amp;  Shares!R2369 &amp;  ", " &amp;  Shares!S2369 &amp;  ", " &amp;  Shares!T2369 &amp;  ", " &amp;  Shares!U2369 &amp;  ", " &amp;  Shares!V2369 &amp;  ", " &amp;  Shares!W2369 &amp;  ", " &amp;  Shares!X2369 &amp;  ", " &amp;  Shares!Y2369 &amp;  ", " &amp;  Shares!Z2369 &amp;  ", " &amp;  Shares!AA2369 &amp;  ", " &amp;  Shares!AB2369 &amp;  ", " &amp;  Shares!AC2369 &amp;  ", " &amp;  Shares!AD2369 &amp;  ", " &amp;  Shares!AE2369 &amp;  ", " &amp;  Shares!AF2369 &amp;  ", " &amp;  Shares!AG2369 &amp;  ", " &amp;  Shares!AH2369 &amp;  ", " &amp;  Shares!AI2369 &amp;  ", " &amp;  Shares!AJ2369 &amp;  ", " &amp;  Shares!AK2369 &amp;  ", " &amp;  Shares!AL2369 &amp;  ", " &amp;  Shares!AM2369 &amp;  ", " &amp;  Shares!#REF! &amp;  ", " &amp;  Shares!AN2369 &amp;  ", " &amp;  Shares!AO2369 &amp;  ", " &amp;  Shares!AP2369 &amp;  ", " &amp;  Shares!AQ2369 &amp;  ", " &amp;  Shares!AR2369 &amp;  ", " &amp;  Shares!AS2369 &amp;  ", " &amp;  Shares!AT2369 &amp;  ", " &amp;  Shares!AU2369 &amp;  ", " &amp;  Shares!AV2369 &amp;  ", " &amp;  Shares!AW2369 &amp;  ", " &amp;  Shares!AX2369 &amp;  "),"</f>
        <v>#REF!</v>
      </c>
    </row>
    <row r="2369" spans="1:1" x14ac:dyDescent="0.2">
      <c r="A2369" t="e">
        <f>"('"&amp; Shares!A2370 &amp; "', '2017-01-26', " &amp;  Shares!C2370 &amp;  ", " &amp;  Shares!D2370 &amp;  ", " &amp;  Shares!E2370 &amp;  ", " &amp;  Shares!F2370 &amp;  ", " &amp;  Shares!G2370 &amp;  ", " &amp;  Shares!H2370 &amp;  ", " &amp;  Shares!I2370 &amp;  ", " &amp;  Shares!J2370 &amp;  ", " &amp;  Shares!K2370 &amp;  ", " &amp;  Shares!L2370 &amp;  ", " &amp;  Shares!M2370 &amp;  ", " &amp;  Shares!N2370 &amp;  ", " &amp;  Shares!O2370 &amp;  ", " &amp;  Shares!P2370 &amp;  ", " &amp;  Shares!Q2370 &amp;  ", " &amp;  Shares!R2370 &amp;  ", " &amp;  Shares!S2370 &amp;  ", " &amp;  Shares!T2370 &amp;  ", " &amp;  Shares!U2370 &amp;  ", " &amp;  Shares!V2370 &amp;  ", " &amp;  Shares!W2370 &amp;  ", " &amp;  Shares!X2370 &amp;  ", " &amp;  Shares!Y2370 &amp;  ", " &amp;  Shares!Z2370 &amp;  ", " &amp;  Shares!AA2370 &amp;  ", " &amp;  Shares!AB2370 &amp;  ", " &amp;  Shares!AC2370 &amp;  ", " &amp;  Shares!AD2370 &amp;  ", " &amp;  Shares!AE2370 &amp;  ", " &amp;  Shares!AF2370 &amp;  ", " &amp;  Shares!AG2370 &amp;  ", " &amp;  Shares!AH2370 &amp;  ", " &amp;  Shares!AI2370 &amp;  ", " &amp;  Shares!AJ2370 &amp;  ", " &amp;  Shares!AK2370 &amp;  ", " &amp;  Shares!AL2370 &amp;  ", " &amp;  Shares!AM2370 &amp;  ", " &amp;  Shares!#REF! &amp;  ", " &amp;  Shares!AN2370 &amp;  ", " &amp;  Shares!AO2370 &amp;  ", " &amp;  Shares!AP2370 &amp;  ", " &amp;  Shares!AQ2370 &amp;  ", " &amp;  Shares!AR2370 &amp;  ", " &amp;  Shares!AS2370 &amp;  ", " &amp;  Shares!AT2370 &amp;  ", " &amp;  Shares!AU2370 &amp;  ", " &amp;  Shares!AV2370 &amp;  ", " &amp;  Shares!AW2370 &amp;  ", " &amp;  Shares!AX2370 &amp;  "),"</f>
        <v>#REF!</v>
      </c>
    </row>
    <row r="2370" spans="1:1" x14ac:dyDescent="0.2">
      <c r="A2370" t="e">
        <f>"('"&amp; Shares!A2371 &amp; "', '2017-01-26', " &amp;  Shares!C2371 &amp;  ", " &amp;  Shares!D2371 &amp;  ", " &amp;  Shares!E2371 &amp;  ", " &amp;  Shares!F2371 &amp;  ", " &amp;  Shares!G2371 &amp;  ", " &amp;  Shares!H2371 &amp;  ", " &amp;  Shares!I2371 &amp;  ", " &amp;  Shares!J2371 &amp;  ", " &amp;  Shares!K2371 &amp;  ", " &amp;  Shares!L2371 &amp;  ", " &amp;  Shares!M2371 &amp;  ", " &amp;  Shares!N2371 &amp;  ", " &amp;  Shares!O2371 &amp;  ", " &amp;  Shares!P2371 &amp;  ", " &amp;  Shares!Q2371 &amp;  ", " &amp;  Shares!R2371 &amp;  ", " &amp;  Shares!S2371 &amp;  ", " &amp;  Shares!T2371 &amp;  ", " &amp;  Shares!U2371 &amp;  ", " &amp;  Shares!V2371 &amp;  ", " &amp;  Shares!W2371 &amp;  ", " &amp;  Shares!X2371 &amp;  ", " &amp;  Shares!Y2371 &amp;  ", " &amp;  Shares!Z2371 &amp;  ", " &amp;  Shares!AA2371 &amp;  ", " &amp;  Shares!AB2371 &amp;  ", " &amp;  Shares!AC2371 &amp;  ", " &amp;  Shares!AD2371 &amp;  ", " &amp;  Shares!AE2371 &amp;  ", " &amp;  Shares!AF2371 &amp;  ", " &amp;  Shares!AG2371 &amp;  ", " &amp;  Shares!AH2371 &amp;  ", " &amp;  Shares!AI2371 &amp;  ", " &amp;  Shares!AJ2371 &amp;  ", " &amp;  Shares!AK2371 &amp;  ", " &amp;  Shares!AL2371 &amp;  ", " &amp;  Shares!AM2371 &amp;  ", " &amp;  Shares!#REF! &amp;  ", " &amp;  Shares!AN2371 &amp;  ", " &amp;  Shares!AO2371 &amp;  ", " &amp;  Shares!AP2371 &amp;  ", " &amp;  Shares!AQ2371 &amp;  ", " &amp;  Shares!AR2371 &amp;  ", " &amp;  Shares!AS2371 &amp;  ", " &amp;  Shares!AT2371 &amp;  ", " &amp;  Shares!AU2371 &amp;  ", " &amp;  Shares!AV2371 &amp;  ", " &amp;  Shares!AW2371 &amp;  ", " &amp;  Shares!AX2371 &amp;  "),"</f>
        <v>#REF!</v>
      </c>
    </row>
    <row r="2371" spans="1:1" x14ac:dyDescent="0.2">
      <c r="A2371" t="e">
        <f>"('"&amp; Shares!A2372 &amp; "', '2017-01-26', " &amp;  Shares!C2372 &amp;  ", " &amp;  Shares!D2372 &amp;  ", " &amp;  Shares!E2372 &amp;  ", " &amp;  Shares!F2372 &amp;  ", " &amp;  Shares!G2372 &amp;  ", " &amp;  Shares!H2372 &amp;  ", " &amp;  Shares!I2372 &amp;  ", " &amp;  Shares!J2372 &amp;  ", " &amp;  Shares!K2372 &amp;  ", " &amp;  Shares!L2372 &amp;  ", " &amp;  Shares!M2372 &amp;  ", " &amp;  Shares!N2372 &amp;  ", " &amp;  Shares!O2372 &amp;  ", " &amp;  Shares!P2372 &amp;  ", " &amp;  Shares!Q2372 &amp;  ", " &amp;  Shares!R2372 &amp;  ", " &amp;  Shares!S2372 &amp;  ", " &amp;  Shares!T2372 &amp;  ", " &amp;  Shares!U2372 &amp;  ", " &amp;  Shares!V2372 &amp;  ", " &amp;  Shares!W2372 &amp;  ", " &amp;  Shares!X2372 &amp;  ", " &amp;  Shares!Y2372 &amp;  ", " &amp;  Shares!Z2372 &amp;  ", " &amp;  Shares!AA2372 &amp;  ", " &amp;  Shares!AB2372 &amp;  ", " &amp;  Shares!AC2372 &amp;  ", " &amp;  Shares!AD2372 &amp;  ", " &amp;  Shares!AE2372 &amp;  ", " &amp;  Shares!AF2372 &amp;  ", " &amp;  Shares!AG2372 &amp;  ", " &amp;  Shares!AH2372 &amp;  ", " &amp;  Shares!AI2372 &amp;  ", " &amp;  Shares!AJ2372 &amp;  ", " &amp;  Shares!AK2372 &amp;  ", " &amp;  Shares!AL2372 &amp;  ", " &amp;  Shares!AM2372 &amp;  ", " &amp;  Shares!#REF! &amp;  ", " &amp;  Shares!AN2372 &amp;  ", " &amp;  Shares!AO2372 &amp;  ", " &amp;  Shares!AP2372 &amp;  ", " &amp;  Shares!AQ2372 &amp;  ", " &amp;  Shares!AR2372 &amp;  ", " &amp;  Shares!AS2372 &amp;  ", " &amp;  Shares!AT2372 &amp;  ", " &amp;  Shares!AU2372 &amp;  ", " &amp;  Shares!AV2372 &amp;  ", " &amp;  Shares!AW2372 &amp;  ", " &amp;  Shares!AX2372 &amp;  "),"</f>
        <v>#REF!</v>
      </c>
    </row>
    <row r="2372" spans="1:1" x14ac:dyDescent="0.2">
      <c r="A2372" t="e">
        <f>"('"&amp; Shares!A2373 &amp; "', '2017-01-26', " &amp;  Shares!C2373 &amp;  ", " &amp;  Shares!D2373 &amp;  ", " &amp;  Shares!E2373 &amp;  ", " &amp;  Shares!F2373 &amp;  ", " &amp;  Shares!G2373 &amp;  ", " &amp;  Shares!H2373 &amp;  ", " &amp;  Shares!I2373 &amp;  ", " &amp;  Shares!J2373 &amp;  ", " &amp;  Shares!K2373 &amp;  ", " &amp;  Shares!L2373 &amp;  ", " &amp;  Shares!M2373 &amp;  ", " &amp;  Shares!N2373 &amp;  ", " &amp;  Shares!O2373 &amp;  ", " &amp;  Shares!P2373 &amp;  ", " &amp;  Shares!Q2373 &amp;  ", " &amp;  Shares!R2373 &amp;  ", " &amp;  Shares!S2373 &amp;  ", " &amp;  Shares!T2373 &amp;  ", " &amp;  Shares!U2373 &amp;  ", " &amp;  Shares!V2373 &amp;  ", " &amp;  Shares!W2373 &amp;  ", " &amp;  Shares!X2373 &amp;  ", " &amp;  Shares!Y2373 &amp;  ", " &amp;  Shares!Z2373 &amp;  ", " &amp;  Shares!AA2373 &amp;  ", " &amp;  Shares!AB2373 &amp;  ", " &amp;  Shares!AC2373 &amp;  ", " &amp;  Shares!AD2373 &amp;  ", " &amp;  Shares!AE2373 &amp;  ", " &amp;  Shares!AF2373 &amp;  ", " &amp;  Shares!AG2373 &amp;  ", " &amp;  Shares!AH2373 &amp;  ", " &amp;  Shares!AI2373 &amp;  ", " &amp;  Shares!AJ2373 &amp;  ", " &amp;  Shares!AK2373 &amp;  ", " &amp;  Shares!AL2373 &amp;  ", " &amp;  Shares!AM2373 &amp;  ", " &amp;  Shares!#REF! &amp;  ", " &amp;  Shares!AN2373 &amp;  ", " &amp;  Shares!AO2373 &amp;  ", " &amp;  Shares!AP2373 &amp;  ", " &amp;  Shares!AQ2373 &amp;  ", " &amp;  Shares!AR2373 &amp;  ", " &amp;  Shares!AS2373 &amp;  ", " &amp;  Shares!AT2373 &amp;  ", " &amp;  Shares!AU2373 &amp;  ", " &amp;  Shares!AV2373 &amp;  ", " &amp;  Shares!AW2373 &amp;  ", " &amp;  Shares!AX2373 &amp;  "),"</f>
        <v>#REF!</v>
      </c>
    </row>
    <row r="2373" spans="1:1" x14ac:dyDescent="0.2">
      <c r="A2373" t="e">
        <f>"('"&amp; Shares!A2374 &amp; "', '2017-01-26', " &amp;  Shares!C2374 &amp;  ", " &amp;  Shares!D2374 &amp;  ", " &amp;  Shares!E2374 &amp;  ", " &amp;  Shares!F2374 &amp;  ", " &amp;  Shares!G2374 &amp;  ", " &amp;  Shares!H2374 &amp;  ", " &amp;  Shares!I2374 &amp;  ", " &amp;  Shares!J2374 &amp;  ", " &amp;  Shares!K2374 &amp;  ", " &amp;  Shares!L2374 &amp;  ", " &amp;  Shares!M2374 &amp;  ", " &amp;  Shares!N2374 &amp;  ", " &amp;  Shares!O2374 &amp;  ", " &amp;  Shares!P2374 &amp;  ", " &amp;  Shares!Q2374 &amp;  ", " &amp;  Shares!R2374 &amp;  ", " &amp;  Shares!S2374 &amp;  ", " &amp;  Shares!T2374 &amp;  ", " &amp;  Shares!U2374 &amp;  ", " &amp;  Shares!V2374 &amp;  ", " &amp;  Shares!W2374 &amp;  ", " &amp;  Shares!X2374 &amp;  ", " &amp;  Shares!Y2374 &amp;  ", " &amp;  Shares!Z2374 &amp;  ", " &amp;  Shares!AA2374 &amp;  ", " &amp;  Shares!AB2374 &amp;  ", " &amp;  Shares!AC2374 &amp;  ", " &amp;  Shares!AD2374 &amp;  ", " &amp;  Shares!AE2374 &amp;  ", " &amp;  Shares!AF2374 &amp;  ", " &amp;  Shares!AG2374 &amp;  ", " &amp;  Shares!AH2374 &amp;  ", " &amp;  Shares!AI2374 &amp;  ", " &amp;  Shares!AJ2374 &amp;  ", " &amp;  Shares!AK2374 &amp;  ", " &amp;  Shares!AL2374 &amp;  ", " &amp;  Shares!AM2374 &amp;  ", " &amp;  Shares!#REF! &amp;  ", " &amp;  Shares!AN2374 &amp;  ", " &amp;  Shares!AO2374 &amp;  ", " &amp;  Shares!AP2374 &amp;  ", " &amp;  Shares!AQ2374 &amp;  ", " &amp;  Shares!AR2374 &amp;  ", " &amp;  Shares!AS2374 &amp;  ", " &amp;  Shares!AT2374 &amp;  ", " &amp;  Shares!AU2374 &amp;  ", " &amp;  Shares!AV2374 &amp;  ", " &amp;  Shares!AW2374 &amp;  ", " &amp;  Shares!AX2374 &amp;  "),"</f>
        <v>#REF!</v>
      </c>
    </row>
    <row r="2374" spans="1:1" x14ac:dyDescent="0.2">
      <c r="A2374" t="e">
        <f>"('"&amp; Shares!A2375 &amp; "', '2017-01-26', " &amp;  Shares!C2375 &amp;  ", " &amp;  Shares!D2375 &amp;  ", " &amp;  Shares!E2375 &amp;  ", " &amp;  Shares!F2375 &amp;  ", " &amp;  Shares!G2375 &amp;  ", " &amp;  Shares!H2375 &amp;  ", " &amp;  Shares!I2375 &amp;  ", " &amp;  Shares!J2375 &amp;  ", " &amp;  Shares!K2375 &amp;  ", " &amp;  Shares!L2375 &amp;  ", " &amp;  Shares!M2375 &amp;  ", " &amp;  Shares!N2375 &amp;  ", " &amp;  Shares!O2375 &amp;  ", " &amp;  Shares!P2375 &amp;  ", " &amp;  Shares!Q2375 &amp;  ", " &amp;  Shares!R2375 &amp;  ", " &amp;  Shares!S2375 &amp;  ", " &amp;  Shares!T2375 &amp;  ", " &amp;  Shares!U2375 &amp;  ", " &amp;  Shares!V2375 &amp;  ", " &amp;  Shares!W2375 &amp;  ", " &amp;  Shares!X2375 &amp;  ", " &amp;  Shares!Y2375 &amp;  ", " &amp;  Shares!Z2375 &amp;  ", " &amp;  Shares!AA2375 &amp;  ", " &amp;  Shares!AB2375 &amp;  ", " &amp;  Shares!AC2375 &amp;  ", " &amp;  Shares!AD2375 &amp;  ", " &amp;  Shares!AE2375 &amp;  ", " &amp;  Shares!AF2375 &amp;  ", " &amp;  Shares!AG2375 &amp;  ", " &amp;  Shares!AH2375 &amp;  ", " &amp;  Shares!AI2375 &amp;  ", " &amp;  Shares!AJ2375 &amp;  ", " &amp;  Shares!AK2375 &amp;  ", " &amp;  Shares!AL2375 &amp;  ", " &amp;  Shares!AM2375 &amp;  ", " &amp;  Shares!#REF! &amp;  ", " &amp;  Shares!AN2375 &amp;  ", " &amp;  Shares!AO2375 &amp;  ", " &amp;  Shares!AP2375 &amp;  ", " &amp;  Shares!AQ2375 &amp;  ", " &amp;  Shares!AR2375 &amp;  ", " &amp;  Shares!AS2375 &amp;  ", " &amp;  Shares!AT2375 &amp;  ", " &amp;  Shares!AU2375 &amp;  ", " &amp;  Shares!AV2375 &amp;  ", " &amp;  Shares!AW2375 &amp;  ", " &amp;  Shares!AX2375 &amp;  "),"</f>
        <v>#REF!</v>
      </c>
    </row>
    <row r="2375" spans="1:1" x14ac:dyDescent="0.2">
      <c r="A2375" t="e">
        <f>"('"&amp; Shares!A2376 &amp; "', '2017-01-26', " &amp;  Shares!C2376 &amp;  ", " &amp;  Shares!D2376 &amp;  ", " &amp;  Shares!E2376 &amp;  ", " &amp;  Shares!F2376 &amp;  ", " &amp;  Shares!G2376 &amp;  ", " &amp;  Shares!H2376 &amp;  ", " &amp;  Shares!I2376 &amp;  ", " &amp;  Shares!J2376 &amp;  ", " &amp;  Shares!K2376 &amp;  ", " &amp;  Shares!L2376 &amp;  ", " &amp;  Shares!M2376 &amp;  ", " &amp;  Shares!N2376 &amp;  ", " &amp;  Shares!O2376 &amp;  ", " &amp;  Shares!P2376 &amp;  ", " &amp;  Shares!Q2376 &amp;  ", " &amp;  Shares!R2376 &amp;  ", " &amp;  Shares!S2376 &amp;  ", " &amp;  Shares!T2376 &amp;  ", " &amp;  Shares!U2376 &amp;  ", " &amp;  Shares!V2376 &amp;  ", " &amp;  Shares!W2376 &amp;  ", " &amp;  Shares!X2376 &amp;  ", " &amp;  Shares!Y2376 &amp;  ", " &amp;  Shares!Z2376 &amp;  ", " &amp;  Shares!AA2376 &amp;  ", " &amp;  Shares!AB2376 &amp;  ", " &amp;  Shares!AC2376 &amp;  ", " &amp;  Shares!AD2376 &amp;  ", " &amp;  Shares!AE2376 &amp;  ", " &amp;  Shares!AF2376 &amp;  ", " &amp;  Shares!AG2376 &amp;  ", " &amp;  Shares!AH2376 &amp;  ", " &amp;  Shares!AI2376 &amp;  ", " &amp;  Shares!AJ2376 &amp;  ", " &amp;  Shares!AK2376 &amp;  ", " &amp;  Shares!AL2376 &amp;  ", " &amp;  Shares!AM2376 &amp;  ", " &amp;  Shares!#REF! &amp;  ", " &amp;  Shares!AN2376 &amp;  ", " &amp;  Shares!AO2376 &amp;  ", " &amp;  Shares!AP2376 &amp;  ", " &amp;  Shares!AQ2376 &amp;  ", " &amp;  Shares!AR2376 &amp;  ", " &amp;  Shares!AS2376 &amp;  ", " &amp;  Shares!AT2376 &amp;  ", " &amp;  Shares!AU2376 &amp;  ", " &amp;  Shares!AV2376 &amp;  ", " &amp;  Shares!AW2376 &amp;  ", " &amp;  Shares!AX2376 &amp;  "),"</f>
        <v>#REF!</v>
      </c>
    </row>
    <row r="2376" spans="1:1" x14ac:dyDescent="0.2">
      <c r="A2376" t="e">
        <f>"('"&amp; Shares!A2377 &amp; "', '2017-01-26', " &amp;  Shares!C2377 &amp;  ", " &amp;  Shares!D2377 &amp;  ", " &amp;  Shares!E2377 &amp;  ", " &amp;  Shares!F2377 &amp;  ", " &amp;  Shares!G2377 &amp;  ", " &amp;  Shares!H2377 &amp;  ", " &amp;  Shares!I2377 &amp;  ", " &amp;  Shares!J2377 &amp;  ", " &amp;  Shares!K2377 &amp;  ", " &amp;  Shares!L2377 &amp;  ", " &amp;  Shares!M2377 &amp;  ", " &amp;  Shares!N2377 &amp;  ", " &amp;  Shares!O2377 &amp;  ", " &amp;  Shares!P2377 &amp;  ", " &amp;  Shares!Q2377 &amp;  ", " &amp;  Shares!R2377 &amp;  ", " &amp;  Shares!S2377 &amp;  ", " &amp;  Shares!T2377 &amp;  ", " &amp;  Shares!U2377 &amp;  ", " &amp;  Shares!V2377 &amp;  ", " &amp;  Shares!W2377 &amp;  ", " &amp;  Shares!X2377 &amp;  ", " &amp;  Shares!Y2377 &amp;  ", " &amp;  Shares!Z2377 &amp;  ", " &amp;  Shares!AA2377 &amp;  ", " &amp;  Shares!AB2377 &amp;  ", " &amp;  Shares!AC2377 &amp;  ", " &amp;  Shares!AD2377 &amp;  ", " &amp;  Shares!AE2377 &amp;  ", " &amp;  Shares!AF2377 &amp;  ", " &amp;  Shares!AG2377 &amp;  ", " &amp;  Shares!AH2377 &amp;  ", " &amp;  Shares!AI2377 &amp;  ", " &amp;  Shares!AJ2377 &amp;  ", " &amp;  Shares!AK2377 &amp;  ", " &amp;  Shares!AL2377 &amp;  ", " &amp;  Shares!AM2377 &amp;  ", " &amp;  Shares!#REF! &amp;  ", " &amp;  Shares!AN2377 &amp;  ", " &amp;  Shares!AO2377 &amp;  ", " &amp;  Shares!AP2377 &amp;  ", " &amp;  Shares!AQ2377 &amp;  ", " &amp;  Shares!AR2377 &amp;  ", " &amp;  Shares!AS2377 &amp;  ", " &amp;  Shares!AT2377 &amp;  ", " &amp;  Shares!AU2377 &amp;  ", " &amp;  Shares!AV2377 &amp;  ", " &amp;  Shares!AW2377 &amp;  ", " &amp;  Shares!AX2377 &amp;  "),"</f>
        <v>#REF!</v>
      </c>
    </row>
    <row r="2377" spans="1:1" x14ac:dyDescent="0.2">
      <c r="A2377" t="e">
        <f>"('"&amp; Shares!A2378 &amp; "', '2017-01-26', " &amp;  Shares!C2378 &amp;  ", " &amp;  Shares!D2378 &amp;  ", " &amp;  Shares!E2378 &amp;  ", " &amp;  Shares!F2378 &amp;  ", " &amp;  Shares!G2378 &amp;  ", " &amp;  Shares!H2378 &amp;  ", " &amp;  Shares!I2378 &amp;  ", " &amp;  Shares!J2378 &amp;  ", " &amp;  Shares!K2378 &amp;  ", " &amp;  Shares!L2378 &amp;  ", " &amp;  Shares!M2378 &amp;  ", " &amp;  Shares!N2378 &amp;  ", " &amp;  Shares!O2378 &amp;  ", " &amp;  Shares!P2378 &amp;  ", " &amp;  Shares!Q2378 &amp;  ", " &amp;  Shares!R2378 &amp;  ", " &amp;  Shares!S2378 &amp;  ", " &amp;  Shares!T2378 &amp;  ", " &amp;  Shares!U2378 &amp;  ", " &amp;  Shares!V2378 &amp;  ", " &amp;  Shares!W2378 &amp;  ", " &amp;  Shares!X2378 &amp;  ", " &amp;  Shares!Y2378 &amp;  ", " &amp;  Shares!Z2378 &amp;  ", " &amp;  Shares!AA2378 &amp;  ", " &amp;  Shares!AB2378 &amp;  ", " &amp;  Shares!AC2378 &amp;  ", " &amp;  Shares!AD2378 &amp;  ", " &amp;  Shares!AE2378 &amp;  ", " &amp;  Shares!AF2378 &amp;  ", " &amp;  Shares!AG2378 &amp;  ", " &amp;  Shares!AH2378 &amp;  ", " &amp;  Shares!AI2378 &amp;  ", " &amp;  Shares!AJ2378 &amp;  ", " &amp;  Shares!AK2378 &amp;  ", " &amp;  Shares!AL2378 &amp;  ", " &amp;  Shares!AM2378 &amp;  ", " &amp;  Shares!#REF! &amp;  ", " &amp;  Shares!AN2378 &amp;  ", " &amp;  Shares!AO2378 &amp;  ", " &amp;  Shares!AP2378 &amp;  ", " &amp;  Shares!AQ2378 &amp;  ", " &amp;  Shares!AR2378 &amp;  ", " &amp;  Shares!AS2378 &amp;  ", " &amp;  Shares!AT2378 &amp;  ", " &amp;  Shares!AU2378 &amp;  ", " &amp;  Shares!AV2378 &amp;  ", " &amp;  Shares!AW2378 &amp;  ", " &amp;  Shares!AX2378 &amp;  "),"</f>
        <v>#REF!</v>
      </c>
    </row>
    <row r="2378" spans="1:1" x14ac:dyDescent="0.2">
      <c r="A2378" t="e">
        <f>"('"&amp; Shares!A2379 &amp; "', '2017-01-26', " &amp;  Shares!C2379 &amp;  ", " &amp;  Shares!D2379 &amp;  ", " &amp;  Shares!E2379 &amp;  ", " &amp;  Shares!F2379 &amp;  ", " &amp;  Shares!G2379 &amp;  ", " &amp;  Shares!H2379 &amp;  ", " &amp;  Shares!I2379 &amp;  ", " &amp;  Shares!J2379 &amp;  ", " &amp;  Shares!K2379 &amp;  ", " &amp;  Shares!L2379 &amp;  ", " &amp;  Shares!M2379 &amp;  ", " &amp;  Shares!N2379 &amp;  ", " &amp;  Shares!O2379 &amp;  ", " &amp;  Shares!P2379 &amp;  ", " &amp;  Shares!Q2379 &amp;  ", " &amp;  Shares!R2379 &amp;  ", " &amp;  Shares!S2379 &amp;  ", " &amp;  Shares!T2379 &amp;  ", " &amp;  Shares!U2379 &amp;  ", " &amp;  Shares!V2379 &amp;  ", " &amp;  Shares!W2379 &amp;  ", " &amp;  Shares!X2379 &amp;  ", " &amp;  Shares!Y2379 &amp;  ", " &amp;  Shares!Z2379 &amp;  ", " &amp;  Shares!AA2379 &amp;  ", " &amp;  Shares!AB2379 &amp;  ", " &amp;  Shares!AC2379 &amp;  ", " &amp;  Shares!AD2379 &amp;  ", " &amp;  Shares!AE2379 &amp;  ", " &amp;  Shares!AF2379 &amp;  ", " &amp;  Shares!AG2379 &amp;  ", " &amp;  Shares!AH2379 &amp;  ", " &amp;  Shares!AI2379 &amp;  ", " &amp;  Shares!AJ2379 &amp;  ", " &amp;  Shares!AK2379 &amp;  ", " &amp;  Shares!AL2379 &amp;  ", " &amp;  Shares!AM2379 &amp;  ", " &amp;  Shares!#REF! &amp;  ", " &amp;  Shares!AN2379 &amp;  ", " &amp;  Shares!AO2379 &amp;  ", " &amp;  Shares!AP2379 &amp;  ", " &amp;  Shares!AQ2379 &amp;  ", " &amp;  Shares!AR2379 &amp;  ", " &amp;  Shares!AS2379 &amp;  ", " &amp;  Shares!AT2379 &amp;  ", " &amp;  Shares!AU2379 &amp;  ", " &amp;  Shares!AV2379 &amp;  ", " &amp;  Shares!AW2379 &amp;  ", " &amp;  Shares!AX2379 &amp;  "),"</f>
        <v>#REF!</v>
      </c>
    </row>
    <row r="2379" spans="1:1" x14ac:dyDescent="0.2">
      <c r="A2379" t="e">
        <f>"('"&amp; Shares!A2380 &amp; "', '2017-01-26', " &amp;  Shares!C2380 &amp;  ", " &amp;  Shares!D2380 &amp;  ", " &amp;  Shares!E2380 &amp;  ", " &amp;  Shares!F2380 &amp;  ", " &amp;  Shares!G2380 &amp;  ", " &amp;  Shares!H2380 &amp;  ", " &amp;  Shares!I2380 &amp;  ", " &amp;  Shares!J2380 &amp;  ", " &amp;  Shares!K2380 &amp;  ", " &amp;  Shares!L2380 &amp;  ", " &amp;  Shares!M2380 &amp;  ", " &amp;  Shares!N2380 &amp;  ", " &amp;  Shares!O2380 &amp;  ", " &amp;  Shares!P2380 &amp;  ", " &amp;  Shares!Q2380 &amp;  ", " &amp;  Shares!R2380 &amp;  ", " &amp;  Shares!S2380 &amp;  ", " &amp;  Shares!T2380 &amp;  ", " &amp;  Shares!U2380 &amp;  ", " &amp;  Shares!V2380 &amp;  ", " &amp;  Shares!W2380 &amp;  ", " &amp;  Shares!X2380 &amp;  ", " &amp;  Shares!Y2380 &amp;  ", " &amp;  Shares!Z2380 &amp;  ", " &amp;  Shares!AA2380 &amp;  ", " &amp;  Shares!AB2380 &amp;  ", " &amp;  Shares!AC2380 &amp;  ", " &amp;  Shares!AD2380 &amp;  ", " &amp;  Shares!AE2380 &amp;  ", " &amp;  Shares!AF2380 &amp;  ", " &amp;  Shares!AG2380 &amp;  ", " &amp;  Shares!AH2380 &amp;  ", " &amp;  Shares!AI2380 &amp;  ", " &amp;  Shares!AJ2380 &amp;  ", " &amp;  Shares!AK2380 &amp;  ", " &amp;  Shares!AL2380 &amp;  ", " &amp;  Shares!AM2380 &amp;  ", " &amp;  Shares!#REF! &amp;  ", " &amp;  Shares!AN2380 &amp;  ", " &amp;  Shares!AO2380 &amp;  ", " &amp;  Shares!AP2380 &amp;  ", " &amp;  Shares!AQ2380 &amp;  ", " &amp;  Shares!AR2380 &amp;  ", " &amp;  Shares!AS2380 &amp;  ", " &amp;  Shares!AT2380 &amp;  ", " &amp;  Shares!AU2380 &amp;  ", " &amp;  Shares!AV2380 &amp;  ", " &amp;  Shares!AW2380 &amp;  ", " &amp;  Shares!AX2380 &amp;  "),"</f>
        <v>#REF!</v>
      </c>
    </row>
    <row r="2380" spans="1:1" x14ac:dyDescent="0.2">
      <c r="A2380" t="e">
        <f>"('"&amp; Shares!A2381 &amp; "', '2017-01-26', " &amp;  Shares!C2381 &amp;  ", " &amp;  Shares!D2381 &amp;  ", " &amp;  Shares!E2381 &amp;  ", " &amp;  Shares!F2381 &amp;  ", " &amp;  Shares!G2381 &amp;  ", " &amp;  Shares!H2381 &amp;  ", " &amp;  Shares!I2381 &amp;  ", " &amp;  Shares!J2381 &amp;  ", " &amp;  Shares!K2381 &amp;  ", " &amp;  Shares!L2381 &amp;  ", " &amp;  Shares!M2381 &amp;  ", " &amp;  Shares!N2381 &amp;  ", " &amp;  Shares!O2381 &amp;  ", " &amp;  Shares!P2381 &amp;  ", " &amp;  Shares!Q2381 &amp;  ", " &amp;  Shares!R2381 &amp;  ", " &amp;  Shares!S2381 &amp;  ", " &amp;  Shares!T2381 &amp;  ", " &amp;  Shares!U2381 &amp;  ", " &amp;  Shares!V2381 &amp;  ", " &amp;  Shares!W2381 &amp;  ", " &amp;  Shares!X2381 &amp;  ", " &amp;  Shares!Y2381 &amp;  ", " &amp;  Shares!Z2381 &amp;  ", " &amp;  Shares!AA2381 &amp;  ", " &amp;  Shares!AB2381 &amp;  ", " &amp;  Shares!AC2381 &amp;  ", " &amp;  Shares!AD2381 &amp;  ", " &amp;  Shares!AE2381 &amp;  ", " &amp;  Shares!AF2381 &amp;  ", " &amp;  Shares!AG2381 &amp;  ", " &amp;  Shares!AH2381 &amp;  ", " &amp;  Shares!AI2381 &amp;  ", " &amp;  Shares!AJ2381 &amp;  ", " &amp;  Shares!AK2381 &amp;  ", " &amp;  Shares!AL2381 &amp;  ", " &amp;  Shares!AM2381 &amp;  ", " &amp;  Shares!#REF! &amp;  ", " &amp;  Shares!AN2381 &amp;  ", " &amp;  Shares!AO2381 &amp;  ", " &amp;  Shares!AP2381 &amp;  ", " &amp;  Shares!AQ2381 &amp;  ", " &amp;  Shares!AR2381 &amp;  ", " &amp;  Shares!AS2381 &amp;  ", " &amp;  Shares!AT2381 &amp;  ", " &amp;  Shares!AU2381 &amp;  ", " &amp;  Shares!AV2381 &amp;  ", " &amp;  Shares!AW2381 &amp;  ", " &amp;  Shares!AX2381 &amp;  "),"</f>
        <v>#REF!</v>
      </c>
    </row>
    <row r="2381" spans="1:1" x14ac:dyDescent="0.2">
      <c r="A2381" t="e">
        <f>"('"&amp; Shares!A2382 &amp; "', '2017-01-26', " &amp;  Shares!C2382 &amp;  ", " &amp;  Shares!D2382 &amp;  ", " &amp;  Shares!E2382 &amp;  ", " &amp;  Shares!F2382 &amp;  ", " &amp;  Shares!G2382 &amp;  ", " &amp;  Shares!H2382 &amp;  ", " &amp;  Shares!I2382 &amp;  ", " &amp;  Shares!J2382 &amp;  ", " &amp;  Shares!K2382 &amp;  ", " &amp;  Shares!L2382 &amp;  ", " &amp;  Shares!M2382 &amp;  ", " &amp;  Shares!N2382 &amp;  ", " &amp;  Shares!O2382 &amp;  ", " &amp;  Shares!P2382 &amp;  ", " &amp;  Shares!Q2382 &amp;  ", " &amp;  Shares!R2382 &amp;  ", " &amp;  Shares!S2382 &amp;  ", " &amp;  Shares!T2382 &amp;  ", " &amp;  Shares!U2382 &amp;  ", " &amp;  Shares!V2382 &amp;  ", " &amp;  Shares!W2382 &amp;  ", " &amp;  Shares!X2382 &amp;  ", " &amp;  Shares!Y2382 &amp;  ", " &amp;  Shares!Z2382 &amp;  ", " &amp;  Shares!AA2382 &amp;  ", " &amp;  Shares!AB2382 &amp;  ", " &amp;  Shares!AC2382 &amp;  ", " &amp;  Shares!AD2382 &amp;  ", " &amp;  Shares!AE2382 &amp;  ", " &amp;  Shares!AF2382 &amp;  ", " &amp;  Shares!AG2382 &amp;  ", " &amp;  Shares!AH2382 &amp;  ", " &amp;  Shares!AI2382 &amp;  ", " &amp;  Shares!AJ2382 &amp;  ", " &amp;  Shares!AK2382 &amp;  ", " &amp;  Shares!AL2382 &amp;  ", " &amp;  Shares!AM2382 &amp;  ", " &amp;  Shares!#REF! &amp;  ", " &amp;  Shares!AN2382 &amp;  ", " &amp;  Shares!AO2382 &amp;  ", " &amp;  Shares!AP2382 &amp;  ", " &amp;  Shares!AQ2382 &amp;  ", " &amp;  Shares!AR2382 &amp;  ", " &amp;  Shares!AS2382 &amp;  ", " &amp;  Shares!AT2382 &amp;  ", " &amp;  Shares!AU2382 &amp;  ", " &amp;  Shares!AV2382 &amp;  ", " &amp;  Shares!AW2382 &amp;  ", " &amp;  Shares!AX2382 &amp;  "),"</f>
        <v>#REF!</v>
      </c>
    </row>
    <row r="2382" spans="1:1" x14ac:dyDescent="0.2">
      <c r="A2382" t="e">
        <f>"('"&amp; Shares!A2383 &amp; "', '2017-01-26', " &amp;  Shares!C2383 &amp;  ", " &amp;  Shares!D2383 &amp;  ", " &amp;  Shares!E2383 &amp;  ", " &amp;  Shares!F2383 &amp;  ", " &amp;  Shares!G2383 &amp;  ", " &amp;  Shares!H2383 &amp;  ", " &amp;  Shares!I2383 &amp;  ", " &amp;  Shares!J2383 &amp;  ", " &amp;  Shares!K2383 &amp;  ", " &amp;  Shares!L2383 &amp;  ", " &amp;  Shares!M2383 &amp;  ", " &amp;  Shares!N2383 &amp;  ", " &amp;  Shares!O2383 &amp;  ", " &amp;  Shares!P2383 &amp;  ", " &amp;  Shares!Q2383 &amp;  ", " &amp;  Shares!R2383 &amp;  ", " &amp;  Shares!S2383 &amp;  ", " &amp;  Shares!T2383 &amp;  ", " &amp;  Shares!U2383 &amp;  ", " &amp;  Shares!V2383 &amp;  ", " &amp;  Shares!W2383 &amp;  ", " &amp;  Shares!X2383 &amp;  ", " &amp;  Shares!Y2383 &amp;  ", " &amp;  Shares!Z2383 &amp;  ", " &amp;  Shares!AA2383 &amp;  ", " &amp;  Shares!AB2383 &amp;  ", " &amp;  Shares!AC2383 &amp;  ", " &amp;  Shares!AD2383 &amp;  ", " &amp;  Shares!AE2383 &amp;  ", " &amp;  Shares!AF2383 &amp;  ", " &amp;  Shares!AG2383 &amp;  ", " &amp;  Shares!AH2383 &amp;  ", " &amp;  Shares!AI2383 &amp;  ", " &amp;  Shares!AJ2383 &amp;  ", " &amp;  Shares!AK2383 &amp;  ", " &amp;  Shares!AL2383 &amp;  ", " &amp;  Shares!AM2383 &amp;  ", " &amp;  Shares!#REF! &amp;  ", " &amp;  Shares!AN2383 &amp;  ", " &amp;  Shares!AO2383 &amp;  ", " &amp;  Shares!AP2383 &amp;  ", " &amp;  Shares!AQ2383 &amp;  ", " &amp;  Shares!AR2383 &amp;  ", " &amp;  Shares!AS2383 &amp;  ", " &amp;  Shares!AT2383 &amp;  ", " &amp;  Shares!AU2383 &amp;  ", " &amp;  Shares!AV2383 &amp;  ", " &amp;  Shares!AW2383 &amp;  ", " &amp;  Shares!AX2383 &amp;  "),"</f>
        <v>#REF!</v>
      </c>
    </row>
    <row r="2383" spans="1:1" x14ac:dyDescent="0.2">
      <c r="A2383" t="e">
        <f>"('"&amp; Shares!A2384 &amp; "', '2017-01-26', " &amp;  Shares!C2384 &amp;  ", " &amp;  Shares!D2384 &amp;  ", " &amp;  Shares!E2384 &amp;  ", " &amp;  Shares!F2384 &amp;  ", " &amp;  Shares!G2384 &amp;  ", " &amp;  Shares!H2384 &amp;  ", " &amp;  Shares!I2384 &amp;  ", " &amp;  Shares!J2384 &amp;  ", " &amp;  Shares!K2384 &amp;  ", " &amp;  Shares!L2384 &amp;  ", " &amp;  Shares!M2384 &amp;  ", " &amp;  Shares!N2384 &amp;  ", " &amp;  Shares!O2384 &amp;  ", " &amp;  Shares!P2384 &amp;  ", " &amp;  Shares!Q2384 &amp;  ", " &amp;  Shares!R2384 &amp;  ", " &amp;  Shares!S2384 &amp;  ", " &amp;  Shares!T2384 &amp;  ", " &amp;  Shares!U2384 &amp;  ", " &amp;  Shares!V2384 &amp;  ", " &amp;  Shares!W2384 &amp;  ", " &amp;  Shares!X2384 &amp;  ", " &amp;  Shares!Y2384 &amp;  ", " &amp;  Shares!Z2384 &amp;  ", " &amp;  Shares!AA2384 &amp;  ", " &amp;  Shares!AB2384 &amp;  ", " &amp;  Shares!AC2384 &amp;  ", " &amp;  Shares!AD2384 &amp;  ", " &amp;  Shares!AE2384 &amp;  ", " &amp;  Shares!AF2384 &amp;  ", " &amp;  Shares!AG2384 &amp;  ", " &amp;  Shares!AH2384 &amp;  ", " &amp;  Shares!AI2384 &amp;  ", " &amp;  Shares!AJ2384 &amp;  ", " &amp;  Shares!AK2384 &amp;  ", " &amp;  Shares!AL2384 &amp;  ", " &amp;  Shares!AM2384 &amp;  ", " &amp;  Shares!#REF! &amp;  ", " &amp;  Shares!AN2384 &amp;  ", " &amp;  Shares!AO2384 &amp;  ", " &amp;  Shares!AP2384 &amp;  ", " &amp;  Shares!AQ2384 &amp;  ", " &amp;  Shares!AR2384 &amp;  ", " &amp;  Shares!AS2384 &amp;  ", " &amp;  Shares!AT2384 &amp;  ", " &amp;  Shares!AU2384 &amp;  ", " &amp;  Shares!AV2384 &amp;  ", " &amp;  Shares!AW2384 &amp;  ", " &amp;  Shares!AX2384 &amp;  "),"</f>
        <v>#REF!</v>
      </c>
    </row>
    <row r="2384" spans="1:1" x14ac:dyDescent="0.2">
      <c r="A2384" t="e">
        <f>"('"&amp; Shares!A2385 &amp; "', '2017-01-26', " &amp;  Shares!C2385 &amp;  ", " &amp;  Shares!D2385 &amp;  ", " &amp;  Shares!E2385 &amp;  ", " &amp;  Shares!F2385 &amp;  ", " &amp;  Shares!G2385 &amp;  ", " &amp;  Shares!H2385 &amp;  ", " &amp;  Shares!I2385 &amp;  ", " &amp;  Shares!J2385 &amp;  ", " &amp;  Shares!K2385 &amp;  ", " &amp;  Shares!L2385 &amp;  ", " &amp;  Shares!M2385 &amp;  ", " &amp;  Shares!N2385 &amp;  ", " &amp;  Shares!O2385 &amp;  ", " &amp;  Shares!P2385 &amp;  ", " &amp;  Shares!Q2385 &amp;  ", " &amp;  Shares!R2385 &amp;  ", " &amp;  Shares!S2385 &amp;  ", " &amp;  Shares!T2385 &amp;  ", " &amp;  Shares!U2385 &amp;  ", " &amp;  Shares!V2385 &amp;  ", " &amp;  Shares!W2385 &amp;  ", " &amp;  Shares!X2385 &amp;  ", " &amp;  Shares!Y2385 &amp;  ", " &amp;  Shares!Z2385 &amp;  ", " &amp;  Shares!AA2385 &amp;  ", " &amp;  Shares!AB2385 &amp;  ", " &amp;  Shares!AC2385 &amp;  ", " &amp;  Shares!AD2385 &amp;  ", " &amp;  Shares!AE2385 &amp;  ", " &amp;  Shares!AF2385 &amp;  ", " &amp;  Shares!AG2385 &amp;  ", " &amp;  Shares!AH2385 &amp;  ", " &amp;  Shares!AI2385 &amp;  ", " &amp;  Shares!AJ2385 &amp;  ", " &amp;  Shares!AK2385 &amp;  ", " &amp;  Shares!AL2385 &amp;  ", " &amp;  Shares!AM2385 &amp;  ", " &amp;  Shares!#REF! &amp;  ", " &amp;  Shares!AN2385 &amp;  ", " &amp;  Shares!AO2385 &amp;  ", " &amp;  Shares!AP2385 &amp;  ", " &amp;  Shares!AQ2385 &amp;  ", " &amp;  Shares!AR2385 &amp;  ", " &amp;  Shares!AS2385 &amp;  ", " &amp;  Shares!AT2385 &amp;  ", " &amp;  Shares!AU2385 &amp;  ", " &amp;  Shares!AV2385 &amp;  ", " &amp;  Shares!AW2385 &amp;  ", " &amp;  Shares!AX2385 &amp;  "),"</f>
        <v>#REF!</v>
      </c>
    </row>
    <row r="2385" spans="1:1" x14ac:dyDescent="0.2">
      <c r="A2385" t="e">
        <f>"('"&amp; Shares!A2386 &amp; "', '2017-01-26', " &amp;  Shares!C2386 &amp;  ", " &amp;  Shares!D2386 &amp;  ", " &amp;  Shares!E2386 &amp;  ", " &amp;  Shares!F2386 &amp;  ", " &amp;  Shares!G2386 &amp;  ", " &amp;  Shares!H2386 &amp;  ", " &amp;  Shares!I2386 &amp;  ", " &amp;  Shares!J2386 &amp;  ", " &amp;  Shares!K2386 &amp;  ", " &amp;  Shares!L2386 &amp;  ", " &amp;  Shares!M2386 &amp;  ", " &amp;  Shares!N2386 &amp;  ", " &amp;  Shares!O2386 &amp;  ", " &amp;  Shares!P2386 &amp;  ", " &amp;  Shares!Q2386 &amp;  ", " &amp;  Shares!R2386 &amp;  ", " &amp;  Shares!S2386 &amp;  ", " &amp;  Shares!T2386 &amp;  ", " &amp;  Shares!U2386 &amp;  ", " &amp;  Shares!V2386 &amp;  ", " &amp;  Shares!W2386 &amp;  ", " &amp;  Shares!X2386 &amp;  ", " &amp;  Shares!Y2386 &amp;  ", " &amp;  Shares!Z2386 &amp;  ", " &amp;  Shares!AA2386 &amp;  ", " &amp;  Shares!AB2386 &amp;  ", " &amp;  Shares!AC2386 &amp;  ", " &amp;  Shares!AD2386 &amp;  ", " &amp;  Shares!AE2386 &amp;  ", " &amp;  Shares!AF2386 &amp;  ", " &amp;  Shares!AG2386 &amp;  ", " &amp;  Shares!AH2386 &amp;  ", " &amp;  Shares!AI2386 &amp;  ", " &amp;  Shares!AJ2386 &amp;  ", " &amp;  Shares!AK2386 &amp;  ", " &amp;  Shares!AL2386 &amp;  ", " &amp;  Shares!AM2386 &amp;  ", " &amp;  Shares!#REF! &amp;  ", " &amp;  Shares!AN2386 &amp;  ", " &amp;  Shares!AO2386 &amp;  ", " &amp;  Shares!AP2386 &amp;  ", " &amp;  Shares!AQ2386 &amp;  ", " &amp;  Shares!AR2386 &amp;  ", " &amp;  Shares!AS2386 &amp;  ", " &amp;  Shares!AT2386 &amp;  ", " &amp;  Shares!AU2386 &amp;  ", " &amp;  Shares!AV2386 &amp;  ", " &amp;  Shares!AW2386 &amp;  ", " &amp;  Shares!AX2386 &amp;  "),"</f>
        <v>#REF!</v>
      </c>
    </row>
    <row r="2386" spans="1:1" x14ac:dyDescent="0.2">
      <c r="A2386" t="e">
        <f>"('"&amp; Shares!A2387 &amp; "', '2017-01-26', " &amp;  Shares!C2387 &amp;  ", " &amp;  Shares!D2387 &amp;  ", " &amp;  Shares!E2387 &amp;  ", " &amp;  Shares!F2387 &amp;  ", " &amp;  Shares!G2387 &amp;  ", " &amp;  Shares!H2387 &amp;  ", " &amp;  Shares!I2387 &amp;  ", " &amp;  Shares!J2387 &amp;  ", " &amp;  Shares!K2387 &amp;  ", " &amp;  Shares!L2387 &amp;  ", " &amp;  Shares!M2387 &amp;  ", " &amp;  Shares!N2387 &amp;  ", " &amp;  Shares!O2387 &amp;  ", " &amp;  Shares!P2387 &amp;  ", " &amp;  Shares!Q2387 &amp;  ", " &amp;  Shares!R2387 &amp;  ", " &amp;  Shares!S2387 &amp;  ", " &amp;  Shares!T2387 &amp;  ", " &amp;  Shares!U2387 &amp;  ", " &amp;  Shares!V2387 &amp;  ", " &amp;  Shares!W2387 &amp;  ", " &amp;  Shares!X2387 &amp;  ", " &amp;  Shares!Y2387 &amp;  ", " &amp;  Shares!Z2387 &amp;  ", " &amp;  Shares!AA2387 &amp;  ", " &amp;  Shares!AB2387 &amp;  ", " &amp;  Shares!AC2387 &amp;  ", " &amp;  Shares!AD2387 &amp;  ", " &amp;  Shares!AE2387 &amp;  ", " &amp;  Shares!AF2387 &amp;  ", " &amp;  Shares!AG2387 &amp;  ", " &amp;  Shares!AH2387 &amp;  ", " &amp;  Shares!AI2387 &amp;  ", " &amp;  Shares!AJ2387 &amp;  ", " &amp;  Shares!AK2387 &amp;  ", " &amp;  Shares!AL2387 &amp;  ", " &amp;  Shares!AM2387 &amp;  ", " &amp;  Shares!#REF! &amp;  ", " &amp;  Shares!AN2387 &amp;  ", " &amp;  Shares!AO2387 &amp;  ", " &amp;  Shares!AP2387 &amp;  ", " &amp;  Shares!AQ2387 &amp;  ", " &amp;  Shares!AR2387 &amp;  ", " &amp;  Shares!AS2387 &amp;  ", " &amp;  Shares!AT2387 &amp;  ", " &amp;  Shares!AU2387 &amp;  ", " &amp;  Shares!AV2387 &amp;  ", " &amp;  Shares!AW2387 &amp;  ", " &amp;  Shares!AX2387 &amp;  "),"</f>
        <v>#REF!</v>
      </c>
    </row>
    <row r="2387" spans="1:1" x14ac:dyDescent="0.2">
      <c r="A2387" t="e">
        <f>"('"&amp; Shares!A2388 &amp; "', '2017-01-26', " &amp;  Shares!C2388 &amp;  ", " &amp;  Shares!D2388 &amp;  ", " &amp;  Shares!E2388 &amp;  ", " &amp;  Shares!F2388 &amp;  ", " &amp;  Shares!G2388 &amp;  ", " &amp;  Shares!H2388 &amp;  ", " &amp;  Shares!I2388 &amp;  ", " &amp;  Shares!J2388 &amp;  ", " &amp;  Shares!K2388 &amp;  ", " &amp;  Shares!L2388 &amp;  ", " &amp;  Shares!M2388 &amp;  ", " &amp;  Shares!N2388 &amp;  ", " &amp;  Shares!O2388 &amp;  ", " &amp;  Shares!P2388 &amp;  ", " &amp;  Shares!Q2388 &amp;  ", " &amp;  Shares!R2388 &amp;  ", " &amp;  Shares!S2388 &amp;  ", " &amp;  Shares!T2388 &amp;  ", " &amp;  Shares!U2388 &amp;  ", " &amp;  Shares!V2388 &amp;  ", " &amp;  Shares!W2388 &amp;  ", " &amp;  Shares!X2388 &amp;  ", " &amp;  Shares!Y2388 &amp;  ", " &amp;  Shares!Z2388 &amp;  ", " &amp;  Shares!AA2388 &amp;  ", " &amp;  Shares!AB2388 &amp;  ", " &amp;  Shares!AC2388 &amp;  ", " &amp;  Shares!AD2388 &amp;  ", " &amp;  Shares!AE2388 &amp;  ", " &amp;  Shares!AF2388 &amp;  ", " &amp;  Shares!AG2388 &amp;  ", " &amp;  Shares!AH2388 &amp;  ", " &amp;  Shares!AI2388 &amp;  ", " &amp;  Shares!AJ2388 &amp;  ", " &amp;  Shares!AK2388 &amp;  ", " &amp;  Shares!AL2388 &amp;  ", " &amp;  Shares!AM2388 &amp;  ", " &amp;  Shares!#REF! &amp;  ", " &amp;  Shares!AN2388 &amp;  ", " &amp;  Shares!AO2388 &amp;  ", " &amp;  Shares!AP2388 &amp;  ", " &amp;  Shares!AQ2388 &amp;  ", " &amp;  Shares!AR2388 &amp;  ", " &amp;  Shares!AS2388 &amp;  ", " &amp;  Shares!AT2388 &amp;  ", " &amp;  Shares!AU2388 &amp;  ", " &amp;  Shares!AV2388 &amp;  ", " &amp;  Shares!AW2388 &amp;  ", " &amp;  Shares!AX2388 &amp;  "),"</f>
        <v>#REF!</v>
      </c>
    </row>
    <row r="2388" spans="1:1" x14ac:dyDescent="0.2">
      <c r="A2388" t="e">
        <f>"('"&amp; Shares!A2389 &amp; "', '2017-01-26', " &amp;  Shares!C2389 &amp;  ", " &amp;  Shares!D2389 &amp;  ", " &amp;  Shares!E2389 &amp;  ", " &amp;  Shares!F2389 &amp;  ", " &amp;  Shares!G2389 &amp;  ", " &amp;  Shares!H2389 &amp;  ", " &amp;  Shares!I2389 &amp;  ", " &amp;  Shares!J2389 &amp;  ", " &amp;  Shares!K2389 &amp;  ", " &amp;  Shares!L2389 &amp;  ", " &amp;  Shares!M2389 &amp;  ", " &amp;  Shares!N2389 &amp;  ", " &amp;  Shares!O2389 &amp;  ", " &amp;  Shares!P2389 &amp;  ", " &amp;  Shares!Q2389 &amp;  ", " &amp;  Shares!R2389 &amp;  ", " &amp;  Shares!S2389 &amp;  ", " &amp;  Shares!T2389 &amp;  ", " &amp;  Shares!U2389 &amp;  ", " &amp;  Shares!V2389 &amp;  ", " &amp;  Shares!W2389 &amp;  ", " &amp;  Shares!X2389 &amp;  ", " &amp;  Shares!Y2389 &amp;  ", " &amp;  Shares!Z2389 &amp;  ", " &amp;  Shares!AA2389 &amp;  ", " &amp;  Shares!AB2389 &amp;  ", " &amp;  Shares!AC2389 &amp;  ", " &amp;  Shares!AD2389 &amp;  ", " &amp;  Shares!AE2389 &amp;  ", " &amp;  Shares!AF2389 &amp;  ", " &amp;  Shares!AG2389 &amp;  ", " &amp;  Shares!AH2389 &amp;  ", " &amp;  Shares!AI2389 &amp;  ", " &amp;  Shares!AJ2389 &amp;  ", " &amp;  Shares!AK2389 &amp;  ", " &amp;  Shares!AL2389 &amp;  ", " &amp;  Shares!AM2389 &amp;  ", " &amp;  Shares!#REF! &amp;  ", " &amp;  Shares!AN2389 &amp;  ", " &amp;  Shares!AO2389 &amp;  ", " &amp;  Shares!AP2389 &amp;  ", " &amp;  Shares!AQ2389 &amp;  ", " &amp;  Shares!AR2389 &amp;  ", " &amp;  Shares!AS2389 &amp;  ", " &amp;  Shares!AT2389 &amp;  ", " &amp;  Shares!AU2389 &amp;  ", " &amp;  Shares!AV2389 &amp;  ", " &amp;  Shares!AW2389 &amp;  ", " &amp;  Shares!AX2389 &amp;  "),"</f>
        <v>#REF!</v>
      </c>
    </row>
    <row r="2389" spans="1:1" x14ac:dyDescent="0.2">
      <c r="A2389" t="e">
        <f>"('"&amp; Shares!A2390 &amp; "', '2017-01-26', " &amp;  Shares!C2390 &amp;  ", " &amp;  Shares!D2390 &amp;  ", " &amp;  Shares!E2390 &amp;  ", " &amp;  Shares!F2390 &amp;  ", " &amp;  Shares!G2390 &amp;  ", " &amp;  Shares!H2390 &amp;  ", " &amp;  Shares!I2390 &amp;  ", " &amp;  Shares!J2390 &amp;  ", " &amp;  Shares!K2390 &amp;  ", " &amp;  Shares!L2390 &amp;  ", " &amp;  Shares!M2390 &amp;  ", " &amp;  Shares!N2390 &amp;  ", " &amp;  Shares!O2390 &amp;  ", " &amp;  Shares!P2390 &amp;  ", " &amp;  Shares!Q2390 &amp;  ", " &amp;  Shares!R2390 &amp;  ", " &amp;  Shares!S2390 &amp;  ", " &amp;  Shares!T2390 &amp;  ", " &amp;  Shares!U2390 &amp;  ", " &amp;  Shares!V2390 &amp;  ", " &amp;  Shares!W2390 &amp;  ", " &amp;  Shares!X2390 &amp;  ", " &amp;  Shares!Y2390 &amp;  ", " &amp;  Shares!Z2390 &amp;  ", " &amp;  Shares!AA2390 &amp;  ", " &amp;  Shares!AB2390 &amp;  ", " &amp;  Shares!AC2390 &amp;  ", " &amp;  Shares!AD2390 &amp;  ", " &amp;  Shares!AE2390 &amp;  ", " &amp;  Shares!AF2390 &amp;  ", " &amp;  Shares!AG2390 &amp;  ", " &amp;  Shares!AH2390 &amp;  ", " &amp;  Shares!AI2390 &amp;  ", " &amp;  Shares!AJ2390 &amp;  ", " &amp;  Shares!AK2390 &amp;  ", " &amp;  Shares!AL2390 &amp;  ", " &amp;  Shares!AM2390 &amp;  ", " &amp;  Shares!#REF! &amp;  ", " &amp;  Shares!AN2390 &amp;  ", " &amp;  Shares!AO2390 &amp;  ", " &amp;  Shares!AP2390 &amp;  ", " &amp;  Shares!AQ2390 &amp;  ", " &amp;  Shares!AR2390 &amp;  ", " &amp;  Shares!AS2390 &amp;  ", " &amp;  Shares!AT2390 &amp;  ", " &amp;  Shares!AU2390 &amp;  ", " &amp;  Shares!AV2390 &amp;  ", " &amp;  Shares!AW2390 &amp;  ", " &amp;  Shares!AX2390 &amp;  "),"</f>
        <v>#REF!</v>
      </c>
    </row>
    <row r="2390" spans="1:1" x14ac:dyDescent="0.2">
      <c r="A2390" t="e">
        <f>"('"&amp; Shares!A2391 &amp; "', '2017-01-26', " &amp;  Shares!C2391 &amp;  ", " &amp;  Shares!D2391 &amp;  ", " &amp;  Shares!E2391 &amp;  ", " &amp;  Shares!F2391 &amp;  ", " &amp;  Shares!G2391 &amp;  ", " &amp;  Shares!H2391 &amp;  ", " &amp;  Shares!I2391 &amp;  ", " &amp;  Shares!J2391 &amp;  ", " &amp;  Shares!K2391 &amp;  ", " &amp;  Shares!L2391 &amp;  ", " &amp;  Shares!M2391 &amp;  ", " &amp;  Shares!N2391 &amp;  ", " &amp;  Shares!O2391 &amp;  ", " &amp;  Shares!P2391 &amp;  ", " &amp;  Shares!Q2391 &amp;  ", " &amp;  Shares!R2391 &amp;  ", " &amp;  Shares!S2391 &amp;  ", " &amp;  Shares!T2391 &amp;  ", " &amp;  Shares!U2391 &amp;  ", " &amp;  Shares!V2391 &amp;  ", " &amp;  Shares!W2391 &amp;  ", " &amp;  Shares!X2391 &amp;  ", " &amp;  Shares!Y2391 &amp;  ", " &amp;  Shares!Z2391 &amp;  ", " &amp;  Shares!AA2391 &amp;  ", " &amp;  Shares!AB2391 &amp;  ", " &amp;  Shares!AC2391 &amp;  ", " &amp;  Shares!AD2391 &amp;  ", " &amp;  Shares!AE2391 &amp;  ", " &amp;  Shares!AF2391 &amp;  ", " &amp;  Shares!AG2391 &amp;  ", " &amp;  Shares!AH2391 &amp;  ", " &amp;  Shares!AI2391 &amp;  ", " &amp;  Shares!AJ2391 &amp;  ", " &amp;  Shares!AK2391 &amp;  ", " &amp;  Shares!AL2391 &amp;  ", " &amp;  Shares!AM2391 &amp;  ", " &amp;  Shares!#REF! &amp;  ", " &amp;  Shares!AN2391 &amp;  ", " &amp;  Shares!AO2391 &amp;  ", " &amp;  Shares!AP2391 &amp;  ", " &amp;  Shares!AQ2391 &amp;  ", " &amp;  Shares!AR2391 &amp;  ", " &amp;  Shares!AS2391 &amp;  ", " &amp;  Shares!AT2391 &amp;  ", " &amp;  Shares!AU2391 &amp;  ", " &amp;  Shares!AV2391 &amp;  ", " &amp;  Shares!AW2391 &amp;  ", " &amp;  Shares!AX2391 &amp;  "),"</f>
        <v>#REF!</v>
      </c>
    </row>
    <row r="2391" spans="1:1" x14ac:dyDescent="0.2">
      <c r="A2391" t="e">
        <f>"('"&amp; Shares!A2392 &amp; "', '2017-01-26', " &amp;  Shares!C2392 &amp;  ", " &amp;  Shares!D2392 &amp;  ", " &amp;  Shares!E2392 &amp;  ", " &amp;  Shares!F2392 &amp;  ", " &amp;  Shares!G2392 &amp;  ", " &amp;  Shares!H2392 &amp;  ", " &amp;  Shares!I2392 &amp;  ", " &amp;  Shares!J2392 &amp;  ", " &amp;  Shares!K2392 &amp;  ", " &amp;  Shares!L2392 &amp;  ", " &amp;  Shares!M2392 &amp;  ", " &amp;  Shares!N2392 &amp;  ", " &amp;  Shares!O2392 &amp;  ", " &amp;  Shares!P2392 &amp;  ", " &amp;  Shares!Q2392 &amp;  ", " &amp;  Shares!R2392 &amp;  ", " &amp;  Shares!S2392 &amp;  ", " &amp;  Shares!T2392 &amp;  ", " &amp;  Shares!U2392 &amp;  ", " &amp;  Shares!V2392 &amp;  ", " &amp;  Shares!W2392 &amp;  ", " &amp;  Shares!X2392 &amp;  ", " &amp;  Shares!Y2392 &amp;  ", " &amp;  Shares!Z2392 &amp;  ", " &amp;  Shares!AA2392 &amp;  ", " &amp;  Shares!AB2392 &amp;  ", " &amp;  Shares!AC2392 &amp;  ", " &amp;  Shares!AD2392 &amp;  ", " &amp;  Shares!AE2392 &amp;  ", " &amp;  Shares!AF2392 &amp;  ", " &amp;  Shares!AG2392 &amp;  ", " &amp;  Shares!AH2392 &amp;  ", " &amp;  Shares!AI2392 &amp;  ", " &amp;  Shares!AJ2392 &amp;  ", " &amp;  Shares!AK2392 &amp;  ", " &amp;  Shares!AL2392 &amp;  ", " &amp;  Shares!AM2392 &amp;  ", " &amp;  Shares!#REF! &amp;  ", " &amp;  Shares!AN2392 &amp;  ", " &amp;  Shares!AO2392 &amp;  ", " &amp;  Shares!AP2392 &amp;  ", " &amp;  Shares!AQ2392 &amp;  ", " &amp;  Shares!AR2392 &amp;  ", " &amp;  Shares!AS2392 &amp;  ", " &amp;  Shares!AT2392 &amp;  ", " &amp;  Shares!AU2392 &amp;  ", " &amp;  Shares!AV2392 &amp;  ", " &amp;  Shares!AW2392 &amp;  ", " &amp;  Shares!AX2392 &amp;  "),"</f>
        <v>#REF!</v>
      </c>
    </row>
    <row r="2392" spans="1:1" x14ac:dyDescent="0.2">
      <c r="A2392" t="e">
        <f>"('"&amp; Shares!A2393 &amp; "', '2017-01-26', " &amp;  Shares!C2393 &amp;  ", " &amp;  Shares!D2393 &amp;  ", " &amp;  Shares!E2393 &amp;  ", " &amp;  Shares!F2393 &amp;  ", " &amp;  Shares!G2393 &amp;  ", " &amp;  Shares!H2393 &amp;  ", " &amp;  Shares!I2393 &amp;  ", " &amp;  Shares!J2393 &amp;  ", " &amp;  Shares!K2393 &amp;  ", " &amp;  Shares!L2393 &amp;  ", " &amp;  Shares!M2393 &amp;  ", " &amp;  Shares!N2393 &amp;  ", " &amp;  Shares!O2393 &amp;  ", " &amp;  Shares!P2393 &amp;  ", " &amp;  Shares!Q2393 &amp;  ", " &amp;  Shares!R2393 &amp;  ", " &amp;  Shares!S2393 &amp;  ", " &amp;  Shares!T2393 &amp;  ", " &amp;  Shares!U2393 &amp;  ", " &amp;  Shares!V2393 &amp;  ", " &amp;  Shares!W2393 &amp;  ", " &amp;  Shares!X2393 &amp;  ", " &amp;  Shares!Y2393 &amp;  ", " &amp;  Shares!Z2393 &amp;  ", " &amp;  Shares!AA2393 &amp;  ", " &amp;  Shares!AB2393 &amp;  ", " &amp;  Shares!AC2393 &amp;  ", " &amp;  Shares!AD2393 &amp;  ", " &amp;  Shares!AE2393 &amp;  ", " &amp;  Shares!AF2393 &amp;  ", " &amp;  Shares!AG2393 &amp;  ", " &amp;  Shares!AH2393 &amp;  ", " &amp;  Shares!AI2393 &amp;  ", " &amp;  Shares!AJ2393 &amp;  ", " &amp;  Shares!AK2393 &amp;  ", " &amp;  Shares!AL2393 &amp;  ", " &amp;  Shares!AM2393 &amp;  ", " &amp;  Shares!#REF! &amp;  ", " &amp;  Shares!AN2393 &amp;  ", " &amp;  Shares!AO2393 &amp;  ", " &amp;  Shares!AP2393 &amp;  ", " &amp;  Shares!AQ2393 &amp;  ", " &amp;  Shares!AR2393 &amp;  ", " &amp;  Shares!AS2393 &amp;  ", " &amp;  Shares!AT2393 &amp;  ", " &amp;  Shares!AU2393 &amp;  ", " &amp;  Shares!AV2393 &amp;  ", " &amp;  Shares!AW2393 &amp;  ", " &amp;  Shares!AX2393 &amp;  "),"</f>
        <v>#REF!</v>
      </c>
    </row>
    <row r="2393" spans="1:1" x14ac:dyDescent="0.2">
      <c r="A2393" t="e">
        <f>"('"&amp; Shares!A2394 &amp; "', '2017-01-26', " &amp;  Shares!C2394 &amp;  ", " &amp;  Shares!D2394 &amp;  ", " &amp;  Shares!E2394 &amp;  ", " &amp;  Shares!F2394 &amp;  ", " &amp;  Shares!G2394 &amp;  ", " &amp;  Shares!H2394 &amp;  ", " &amp;  Shares!I2394 &amp;  ", " &amp;  Shares!J2394 &amp;  ", " &amp;  Shares!K2394 &amp;  ", " &amp;  Shares!L2394 &amp;  ", " &amp;  Shares!M2394 &amp;  ", " &amp;  Shares!N2394 &amp;  ", " &amp;  Shares!O2394 &amp;  ", " &amp;  Shares!P2394 &amp;  ", " &amp;  Shares!Q2394 &amp;  ", " &amp;  Shares!R2394 &amp;  ", " &amp;  Shares!S2394 &amp;  ", " &amp;  Shares!T2394 &amp;  ", " &amp;  Shares!U2394 &amp;  ", " &amp;  Shares!V2394 &amp;  ", " &amp;  Shares!W2394 &amp;  ", " &amp;  Shares!X2394 &amp;  ", " &amp;  Shares!Y2394 &amp;  ", " &amp;  Shares!Z2394 &amp;  ", " &amp;  Shares!AA2394 &amp;  ", " &amp;  Shares!AB2394 &amp;  ", " &amp;  Shares!AC2394 &amp;  ", " &amp;  Shares!AD2394 &amp;  ", " &amp;  Shares!AE2394 &amp;  ", " &amp;  Shares!AF2394 &amp;  ", " &amp;  Shares!AG2394 &amp;  ", " &amp;  Shares!AH2394 &amp;  ", " &amp;  Shares!AI2394 &amp;  ", " &amp;  Shares!AJ2394 &amp;  ", " &amp;  Shares!AK2394 &amp;  ", " &amp;  Shares!AL2394 &amp;  ", " &amp;  Shares!AM2394 &amp;  ", " &amp;  Shares!#REF! &amp;  ", " &amp;  Shares!AN2394 &amp;  ", " &amp;  Shares!AO2394 &amp;  ", " &amp;  Shares!AP2394 &amp;  ", " &amp;  Shares!AQ2394 &amp;  ", " &amp;  Shares!AR2394 &amp;  ", " &amp;  Shares!AS2394 &amp;  ", " &amp;  Shares!AT2394 &amp;  ", " &amp;  Shares!AU2394 &amp;  ", " &amp;  Shares!AV2394 &amp;  ", " &amp;  Shares!AW2394 &amp;  ", " &amp;  Shares!AX2394 &amp;  "),"</f>
        <v>#REF!</v>
      </c>
    </row>
    <row r="2394" spans="1:1" x14ac:dyDescent="0.2">
      <c r="A2394" t="e">
        <f>"('"&amp; Shares!A2395 &amp; "', '2017-01-26', " &amp;  Shares!C2395 &amp;  ", " &amp;  Shares!D2395 &amp;  ", " &amp;  Shares!E2395 &amp;  ", " &amp;  Shares!F2395 &amp;  ", " &amp;  Shares!G2395 &amp;  ", " &amp;  Shares!H2395 &amp;  ", " &amp;  Shares!I2395 &amp;  ", " &amp;  Shares!J2395 &amp;  ", " &amp;  Shares!K2395 &amp;  ", " &amp;  Shares!L2395 &amp;  ", " &amp;  Shares!M2395 &amp;  ", " &amp;  Shares!N2395 &amp;  ", " &amp;  Shares!O2395 &amp;  ", " &amp;  Shares!P2395 &amp;  ", " &amp;  Shares!Q2395 &amp;  ", " &amp;  Shares!R2395 &amp;  ", " &amp;  Shares!S2395 &amp;  ", " &amp;  Shares!T2395 &amp;  ", " &amp;  Shares!U2395 &amp;  ", " &amp;  Shares!V2395 &amp;  ", " &amp;  Shares!W2395 &amp;  ", " &amp;  Shares!X2395 &amp;  ", " &amp;  Shares!Y2395 &amp;  ", " &amp;  Shares!Z2395 &amp;  ", " &amp;  Shares!AA2395 &amp;  ", " &amp;  Shares!AB2395 &amp;  ", " &amp;  Shares!AC2395 &amp;  ", " &amp;  Shares!AD2395 &amp;  ", " &amp;  Shares!AE2395 &amp;  ", " &amp;  Shares!AF2395 &amp;  ", " &amp;  Shares!AG2395 &amp;  ", " &amp;  Shares!AH2395 &amp;  ", " &amp;  Shares!AI2395 &amp;  ", " &amp;  Shares!AJ2395 &amp;  ", " &amp;  Shares!AK2395 &amp;  ", " &amp;  Shares!AL2395 &amp;  ", " &amp;  Shares!AM2395 &amp;  ", " &amp;  Shares!#REF! &amp;  ", " &amp;  Shares!AN2395 &amp;  ", " &amp;  Shares!AO2395 &amp;  ", " &amp;  Shares!AP2395 &amp;  ", " &amp;  Shares!AQ2395 &amp;  ", " &amp;  Shares!AR2395 &amp;  ", " &amp;  Shares!AS2395 &amp;  ", " &amp;  Shares!AT2395 &amp;  ", " &amp;  Shares!AU2395 &amp;  ", " &amp;  Shares!AV2395 &amp;  ", " &amp;  Shares!AW2395 &amp;  ", " &amp;  Shares!AX2395 &amp;  "),"</f>
        <v>#REF!</v>
      </c>
    </row>
    <row r="2395" spans="1:1" x14ac:dyDescent="0.2">
      <c r="A2395" t="e">
        <f>"('"&amp; Shares!A2396 &amp; "', '2017-01-26', " &amp;  Shares!C2396 &amp;  ", " &amp;  Shares!D2396 &amp;  ", " &amp;  Shares!E2396 &amp;  ", " &amp;  Shares!F2396 &amp;  ", " &amp;  Shares!G2396 &amp;  ", " &amp;  Shares!H2396 &amp;  ", " &amp;  Shares!I2396 &amp;  ", " &amp;  Shares!J2396 &amp;  ", " &amp;  Shares!K2396 &amp;  ", " &amp;  Shares!L2396 &amp;  ", " &amp;  Shares!M2396 &amp;  ", " &amp;  Shares!N2396 &amp;  ", " &amp;  Shares!O2396 &amp;  ", " &amp;  Shares!P2396 &amp;  ", " &amp;  Shares!Q2396 &amp;  ", " &amp;  Shares!R2396 &amp;  ", " &amp;  Shares!S2396 &amp;  ", " &amp;  Shares!T2396 &amp;  ", " &amp;  Shares!U2396 &amp;  ", " &amp;  Shares!V2396 &amp;  ", " &amp;  Shares!W2396 &amp;  ", " &amp;  Shares!X2396 &amp;  ", " &amp;  Shares!Y2396 &amp;  ", " &amp;  Shares!Z2396 &amp;  ", " &amp;  Shares!AA2396 &amp;  ", " &amp;  Shares!AB2396 &amp;  ", " &amp;  Shares!AC2396 &amp;  ", " &amp;  Shares!AD2396 &amp;  ", " &amp;  Shares!AE2396 &amp;  ", " &amp;  Shares!AF2396 &amp;  ", " &amp;  Shares!AG2396 &amp;  ", " &amp;  Shares!AH2396 &amp;  ", " &amp;  Shares!AI2396 &amp;  ", " &amp;  Shares!AJ2396 &amp;  ", " &amp;  Shares!AK2396 &amp;  ", " &amp;  Shares!AL2396 &amp;  ", " &amp;  Shares!AM2396 &amp;  ", " &amp;  Shares!#REF! &amp;  ", " &amp;  Shares!AN2396 &amp;  ", " &amp;  Shares!AO2396 &amp;  ", " &amp;  Shares!AP2396 &amp;  ", " &amp;  Shares!AQ2396 &amp;  ", " &amp;  Shares!AR2396 &amp;  ", " &amp;  Shares!AS2396 &amp;  ", " &amp;  Shares!AT2396 &amp;  ", " &amp;  Shares!AU2396 &amp;  ", " &amp;  Shares!AV2396 &amp;  ", " &amp;  Shares!AW2396 &amp;  ", " &amp;  Shares!AX2396 &amp;  "),"</f>
        <v>#REF!</v>
      </c>
    </row>
    <row r="2396" spans="1:1" x14ac:dyDescent="0.2">
      <c r="A2396" t="e">
        <f>"('"&amp; Shares!A2397 &amp; "', '2017-01-26', " &amp;  Shares!C2397 &amp;  ", " &amp;  Shares!D2397 &amp;  ", " &amp;  Shares!E2397 &amp;  ", " &amp;  Shares!F2397 &amp;  ", " &amp;  Shares!G2397 &amp;  ", " &amp;  Shares!H2397 &amp;  ", " &amp;  Shares!I2397 &amp;  ", " &amp;  Shares!J2397 &amp;  ", " &amp;  Shares!K2397 &amp;  ", " &amp;  Shares!L2397 &amp;  ", " &amp;  Shares!M2397 &amp;  ", " &amp;  Shares!N2397 &amp;  ", " &amp;  Shares!O2397 &amp;  ", " &amp;  Shares!P2397 &amp;  ", " &amp;  Shares!Q2397 &amp;  ", " &amp;  Shares!R2397 &amp;  ", " &amp;  Shares!S2397 &amp;  ", " &amp;  Shares!T2397 &amp;  ", " &amp;  Shares!U2397 &amp;  ", " &amp;  Shares!V2397 &amp;  ", " &amp;  Shares!W2397 &amp;  ", " &amp;  Shares!X2397 &amp;  ", " &amp;  Shares!Y2397 &amp;  ", " &amp;  Shares!Z2397 &amp;  ", " &amp;  Shares!AA2397 &amp;  ", " &amp;  Shares!AB2397 &amp;  ", " &amp;  Shares!AC2397 &amp;  ", " &amp;  Shares!AD2397 &amp;  ", " &amp;  Shares!AE2397 &amp;  ", " &amp;  Shares!AF2397 &amp;  ", " &amp;  Shares!AG2397 &amp;  ", " &amp;  Shares!AH2397 &amp;  ", " &amp;  Shares!AI2397 &amp;  ", " &amp;  Shares!AJ2397 &amp;  ", " &amp;  Shares!AK2397 &amp;  ", " &amp;  Shares!AL2397 &amp;  ", " &amp;  Shares!AM2397 &amp;  ", " &amp;  Shares!#REF! &amp;  ", " &amp;  Shares!AN2397 &amp;  ", " &amp;  Shares!AO2397 &amp;  ", " &amp;  Shares!AP2397 &amp;  ", " &amp;  Shares!AQ2397 &amp;  ", " &amp;  Shares!AR2397 &amp;  ", " &amp;  Shares!AS2397 &amp;  ", " &amp;  Shares!AT2397 &amp;  ", " &amp;  Shares!AU2397 &amp;  ", " &amp;  Shares!AV2397 &amp;  ", " &amp;  Shares!AW2397 &amp;  ", " &amp;  Shares!AX2397 &amp;  "),"</f>
        <v>#REF!</v>
      </c>
    </row>
    <row r="2397" spans="1:1" x14ac:dyDescent="0.2">
      <c r="A2397" t="e">
        <f>"('"&amp; Shares!A2398 &amp; "', '2017-01-26', " &amp;  Shares!C2398 &amp;  ", " &amp;  Shares!D2398 &amp;  ", " &amp;  Shares!E2398 &amp;  ", " &amp;  Shares!F2398 &amp;  ", " &amp;  Shares!G2398 &amp;  ", " &amp;  Shares!H2398 &amp;  ", " &amp;  Shares!I2398 &amp;  ", " &amp;  Shares!J2398 &amp;  ", " &amp;  Shares!K2398 &amp;  ", " &amp;  Shares!L2398 &amp;  ", " &amp;  Shares!M2398 &amp;  ", " &amp;  Shares!N2398 &amp;  ", " &amp;  Shares!O2398 &amp;  ", " &amp;  Shares!P2398 &amp;  ", " &amp;  Shares!Q2398 &amp;  ", " &amp;  Shares!R2398 &amp;  ", " &amp;  Shares!S2398 &amp;  ", " &amp;  Shares!T2398 &amp;  ", " &amp;  Shares!U2398 &amp;  ", " &amp;  Shares!V2398 &amp;  ", " &amp;  Shares!W2398 &amp;  ", " &amp;  Shares!X2398 &amp;  ", " &amp;  Shares!Y2398 &amp;  ", " &amp;  Shares!Z2398 &amp;  ", " &amp;  Shares!AA2398 &amp;  ", " &amp;  Shares!AB2398 &amp;  ", " &amp;  Shares!AC2398 &amp;  ", " &amp;  Shares!AD2398 &amp;  ", " &amp;  Shares!AE2398 &amp;  ", " &amp;  Shares!AF2398 &amp;  ", " &amp;  Shares!AG2398 &amp;  ", " &amp;  Shares!AH2398 &amp;  ", " &amp;  Shares!AI2398 &amp;  ", " &amp;  Shares!AJ2398 &amp;  ", " &amp;  Shares!AK2398 &amp;  ", " &amp;  Shares!AL2398 &amp;  ", " &amp;  Shares!AM2398 &amp;  ", " &amp;  Shares!#REF! &amp;  ", " &amp;  Shares!AN2398 &amp;  ", " &amp;  Shares!AO2398 &amp;  ", " &amp;  Shares!AP2398 &amp;  ", " &amp;  Shares!AQ2398 &amp;  ", " &amp;  Shares!AR2398 &amp;  ", " &amp;  Shares!AS2398 &amp;  ", " &amp;  Shares!AT2398 &amp;  ", " &amp;  Shares!AU2398 &amp;  ", " &amp;  Shares!AV2398 &amp;  ", " &amp;  Shares!AW2398 &amp;  ", " &amp;  Shares!AX2398 &amp;  "),"</f>
        <v>#REF!</v>
      </c>
    </row>
    <row r="2398" spans="1:1" x14ac:dyDescent="0.2">
      <c r="A2398" t="e">
        <f>"('"&amp; Shares!A2399 &amp; "', '2017-01-26', " &amp;  Shares!C2399 &amp;  ", " &amp;  Shares!D2399 &amp;  ", " &amp;  Shares!E2399 &amp;  ", " &amp;  Shares!F2399 &amp;  ", " &amp;  Shares!G2399 &amp;  ", " &amp;  Shares!H2399 &amp;  ", " &amp;  Shares!I2399 &amp;  ", " &amp;  Shares!J2399 &amp;  ", " &amp;  Shares!K2399 &amp;  ", " &amp;  Shares!L2399 &amp;  ", " &amp;  Shares!M2399 &amp;  ", " &amp;  Shares!N2399 &amp;  ", " &amp;  Shares!O2399 &amp;  ", " &amp;  Shares!P2399 &amp;  ", " &amp;  Shares!Q2399 &amp;  ", " &amp;  Shares!R2399 &amp;  ", " &amp;  Shares!S2399 &amp;  ", " &amp;  Shares!T2399 &amp;  ", " &amp;  Shares!U2399 &amp;  ", " &amp;  Shares!V2399 &amp;  ", " &amp;  Shares!W2399 &amp;  ", " &amp;  Shares!X2399 &amp;  ", " &amp;  Shares!Y2399 &amp;  ", " &amp;  Shares!Z2399 &amp;  ", " &amp;  Shares!AA2399 &amp;  ", " &amp;  Shares!AB2399 &amp;  ", " &amp;  Shares!AC2399 &amp;  ", " &amp;  Shares!AD2399 &amp;  ", " &amp;  Shares!AE2399 &amp;  ", " &amp;  Shares!AF2399 &amp;  ", " &amp;  Shares!AG2399 &amp;  ", " &amp;  Shares!AH2399 &amp;  ", " &amp;  Shares!AI2399 &amp;  ", " &amp;  Shares!AJ2399 &amp;  ", " &amp;  Shares!AK2399 &amp;  ", " &amp;  Shares!AL2399 &amp;  ", " &amp;  Shares!AM2399 &amp;  ", " &amp;  Shares!#REF! &amp;  ", " &amp;  Shares!AN2399 &amp;  ", " &amp;  Shares!AO2399 &amp;  ", " &amp;  Shares!AP2399 &amp;  ", " &amp;  Shares!AQ2399 &amp;  ", " &amp;  Shares!AR2399 &amp;  ", " &amp;  Shares!AS2399 &amp;  ", " &amp;  Shares!AT2399 &amp;  ", " &amp;  Shares!AU2399 &amp;  ", " &amp;  Shares!AV2399 &amp;  ", " &amp;  Shares!AW2399 &amp;  ", " &amp;  Shares!AX2399 &amp;  "),"</f>
        <v>#REF!</v>
      </c>
    </row>
    <row r="2399" spans="1:1" x14ac:dyDescent="0.2">
      <c r="A2399" t="e">
        <f>"('"&amp; Shares!A2400 &amp; "', '2017-01-26', " &amp;  Shares!C2400 &amp;  ", " &amp;  Shares!D2400 &amp;  ", " &amp;  Shares!E2400 &amp;  ", " &amp;  Shares!F2400 &amp;  ", " &amp;  Shares!G2400 &amp;  ", " &amp;  Shares!H2400 &amp;  ", " &amp;  Shares!I2400 &amp;  ", " &amp;  Shares!J2400 &amp;  ", " &amp;  Shares!K2400 &amp;  ", " &amp;  Shares!L2400 &amp;  ", " &amp;  Shares!M2400 &amp;  ", " &amp;  Shares!N2400 &amp;  ", " &amp;  Shares!O2400 &amp;  ", " &amp;  Shares!P2400 &amp;  ", " &amp;  Shares!Q2400 &amp;  ", " &amp;  Shares!R2400 &amp;  ", " &amp;  Shares!S2400 &amp;  ", " &amp;  Shares!T2400 &amp;  ", " &amp;  Shares!U2400 &amp;  ", " &amp;  Shares!V2400 &amp;  ", " &amp;  Shares!W2400 &amp;  ", " &amp;  Shares!X2400 &amp;  ", " &amp;  Shares!Y2400 &amp;  ", " &amp;  Shares!Z2400 &amp;  ", " &amp;  Shares!AA2400 &amp;  ", " &amp;  Shares!AB2400 &amp;  ", " &amp;  Shares!AC2400 &amp;  ", " &amp;  Shares!AD2400 &amp;  ", " &amp;  Shares!AE2400 &amp;  ", " &amp;  Shares!AF2400 &amp;  ", " &amp;  Shares!AG2400 &amp;  ", " &amp;  Shares!AH2400 &amp;  ", " &amp;  Shares!AI2400 &amp;  ", " &amp;  Shares!AJ2400 &amp;  ", " &amp;  Shares!AK2400 &amp;  ", " &amp;  Shares!AL2400 &amp;  ", " &amp;  Shares!AM2400 &amp;  ", " &amp;  Shares!#REF! &amp;  ", " &amp;  Shares!AN2400 &amp;  ", " &amp;  Shares!AO2400 &amp;  ", " &amp;  Shares!AP2400 &amp;  ", " &amp;  Shares!AQ2400 &amp;  ", " &amp;  Shares!AR2400 &amp;  ", " &amp;  Shares!AS2400 &amp;  ", " &amp;  Shares!AT2400 &amp;  ", " &amp;  Shares!AU2400 &amp;  ", " &amp;  Shares!AV2400 &amp;  ", " &amp;  Shares!AW2400 &amp;  ", " &amp;  Shares!AX2400 &amp;  "),"</f>
        <v>#REF!</v>
      </c>
    </row>
    <row r="2400" spans="1:1" x14ac:dyDescent="0.2">
      <c r="A2400" t="e">
        <f>"('"&amp; Shares!A2401 &amp; "', '2017-01-26', " &amp;  Shares!C2401 &amp;  ", " &amp;  Shares!D2401 &amp;  ", " &amp;  Shares!E2401 &amp;  ", " &amp;  Shares!F2401 &amp;  ", " &amp;  Shares!G2401 &amp;  ", " &amp;  Shares!H2401 &amp;  ", " &amp;  Shares!I2401 &amp;  ", " &amp;  Shares!J2401 &amp;  ", " &amp;  Shares!K2401 &amp;  ", " &amp;  Shares!L2401 &amp;  ", " &amp;  Shares!M2401 &amp;  ", " &amp;  Shares!N2401 &amp;  ", " &amp;  Shares!O2401 &amp;  ", " &amp;  Shares!P2401 &amp;  ", " &amp;  Shares!Q2401 &amp;  ", " &amp;  Shares!R2401 &amp;  ", " &amp;  Shares!S2401 &amp;  ", " &amp;  Shares!T2401 &amp;  ", " &amp;  Shares!U2401 &amp;  ", " &amp;  Shares!V2401 &amp;  ", " &amp;  Shares!W2401 &amp;  ", " &amp;  Shares!X2401 &amp;  ", " &amp;  Shares!Y2401 &amp;  ", " &amp;  Shares!Z2401 &amp;  ", " &amp;  Shares!AA2401 &amp;  ", " &amp;  Shares!AB2401 &amp;  ", " &amp;  Shares!AC2401 &amp;  ", " &amp;  Shares!AD2401 &amp;  ", " &amp;  Shares!AE2401 &amp;  ", " &amp;  Shares!AF2401 &amp;  ", " &amp;  Shares!AG2401 &amp;  ", " &amp;  Shares!AH2401 &amp;  ", " &amp;  Shares!AI2401 &amp;  ", " &amp;  Shares!AJ2401 &amp;  ", " &amp;  Shares!AK2401 &amp;  ", " &amp;  Shares!AL2401 &amp;  ", " &amp;  Shares!AM2401 &amp;  ", " &amp;  Shares!#REF! &amp;  ", " &amp;  Shares!AN2401 &amp;  ", " &amp;  Shares!AO2401 &amp;  ", " &amp;  Shares!AP2401 &amp;  ", " &amp;  Shares!AQ2401 &amp;  ", " &amp;  Shares!AR2401 &amp;  ", " &amp;  Shares!AS2401 &amp;  ", " &amp;  Shares!AT2401 &amp;  ", " &amp;  Shares!AU2401 &amp;  ", " &amp;  Shares!AV2401 &amp;  ", " &amp;  Shares!AW2401 &amp;  ", " &amp;  Shares!AX2401 &amp;  "),"</f>
        <v>#REF!</v>
      </c>
    </row>
    <row r="2401" spans="1:1" x14ac:dyDescent="0.2">
      <c r="A2401" t="e">
        <f>"('"&amp; Shares!A2402 &amp; "', '2017-01-26', " &amp;  Shares!C2402 &amp;  ", " &amp;  Shares!D2402 &amp;  ", " &amp;  Shares!E2402 &amp;  ", " &amp;  Shares!F2402 &amp;  ", " &amp;  Shares!G2402 &amp;  ", " &amp;  Shares!H2402 &amp;  ", " &amp;  Shares!I2402 &amp;  ", " &amp;  Shares!J2402 &amp;  ", " &amp;  Shares!K2402 &amp;  ", " &amp;  Shares!L2402 &amp;  ", " &amp;  Shares!M2402 &amp;  ", " &amp;  Shares!N2402 &amp;  ", " &amp;  Shares!O2402 &amp;  ", " &amp;  Shares!P2402 &amp;  ", " &amp;  Shares!Q2402 &amp;  ", " &amp;  Shares!R2402 &amp;  ", " &amp;  Shares!S2402 &amp;  ", " &amp;  Shares!T2402 &amp;  ", " &amp;  Shares!U2402 &amp;  ", " &amp;  Shares!V2402 &amp;  ", " &amp;  Shares!W2402 &amp;  ", " &amp;  Shares!X2402 &amp;  ", " &amp;  Shares!Y2402 &amp;  ", " &amp;  Shares!Z2402 &amp;  ", " &amp;  Shares!AA2402 &amp;  ", " &amp;  Shares!AB2402 &amp;  ", " &amp;  Shares!AC2402 &amp;  ", " &amp;  Shares!AD2402 &amp;  ", " &amp;  Shares!AE2402 &amp;  ", " &amp;  Shares!AF2402 &amp;  ", " &amp;  Shares!AG2402 &amp;  ", " &amp;  Shares!AH2402 &amp;  ", " &amp;  Shares!AI2402 &amp;  ", " &amp;  Shares!AJ2402 &amp;  ", " &amp;  Shares!AK2402 &amp;  ", " &amp;  Shares!AL2402 &amp;  ", " &amp;  Shares!AM2402 &amp;  ", " &amp;  Shares!#REF! &amp;  ", " &amp;  Shares!AN2402 &amp;  ", " &amp;  Shares!AO2402 &amp;  ", " &amp;  Shares!AP2402 &amp;  ", " &amp;  Shares!AQ2402 &amp;  ", " &amp;  Shares!AR2402 &amp;  ", " &amp;  Shares!AS2402 &amp;  ", " &amp;  Shares!AT2402 &amp;  ", " &amp;  Shares!AU2402 &amp;  ", " &amp;  Shares!AV2402 &amp;  ", " &amp;  Shares!AW2402 &amp;  ", " &amp;  Shares!AX2402 &amp;  "),"</f>
        <v>#REF!</v>
      </c>
    </row>
    <row r="2402" spans="1:1" x14ac:dyDescent="0.2">
      <c r="A2402" t="e">
        <f>"('"&amp; Shares!A2403 &amp; "', '2017-01-26', " &amp;  Shares!C2403 &amp;  ", " &amp;  Shares!D2403 &amp;  ", " &amp;  Shares!E2403 &amp;  ", " &amp;  Shares!F2403 &amp;  ", " &amp;  Shares!G2403 &amp;  ", " &amp;  Shares!H2403 &amp;  ", " &amp;  Shares!I2403 &amp;  ", " &amp;  Shares!J2403 &amp;  ", " &amp;  Shares!K2403 &amp;  ", " &amp;  Shares!L2403 &amp;  ", " &amp;  Shares!M2403 &amp;  ", " &amp;  Shares!N2403 &amp;  ", " &amp;  Shares!O2403 &amp;  ", " &amp;  Shares!P2403 &amp;  ", " &amp;  Shares!Q2403 &amp;  ", " &amp;  Shares!R2403 &amp;  ", " &amp;  Shares!S2403 &amp;  ", " &amp;  Shares!T2403 &amp;  ", " &amp;  Shares!U2403 &amp;  ", " &amp;  Shares!V2403 &amp;  ", " &amp;  Shares!W2403 &amp;  ", " &amp;  Shares!X2403 &amp;  ", " &amp;  Shares!Y2403 &amp;  ", " &amp;  Shares!Z2403 &amp;  ", " &amp;  Shares!AA2403 &amp;  ", " &amp;  Shares!AB2403 &amp;  ", " &amp;  Shares!AC2403 &amp;  ", " &amp;  Shares!AD2403 &amp;  ", " &amp;  Shares!AE2403 &amp;  ", " &amp;  Shares!AF2403 &amp;  ", " &amp;  Shares!AG2403 &amp;  ", " &amp;  Shares!AH2403 &amp;  ", " &amp;  Shares!AI2403 &amp;  ", " &amp;  Shares!AJ2403 &amp;  ", " &amp;  Shares!AK2403 &amp;  ", " &amp;  Shares!AL2403 &amp;  ", " &amp;  Shares!AM2403 &amp;  ", " &amp;  Shares!#REF! &amp;  ", " &amp;  Shares!AN2403 &amp;  ", " &amp;  Shares!AO2403 &amp;  ", " &amp;  Shares!AP2403 &amp;  ", " &amp;  Shares!AQ2403 &amp;  ", " &amp;  Shares!AR2403 &amp;  ", " &amp;  Shares!AS2403 &amp;  ", " &amp;  Shares!AT2403 &amp;  ", " &amp;  Shares!AU2403 &amp;  ", " &amp;  Shares!AV2403 &amp;  ", " &amp;  Shares!AW2403 &amp;  ", " &amp;  Shares!AX2403 &amp;  "),"</f>
        <v>#REF!</v>
      </c>
    </row>
    <row r="2403" spans="1:1" x14ac:dyDescent="0.2">
      <c r="A2403" t="e">
        <f>"('"&amp; Shares!A2404 &amp; "', '2017-01-26', " &amp;  Shares!C2404 &amp;  ", " &amp;  Shares!D2404 &amp;  ", " &amp;  Shares!E2404 &amp;  ", " &amp;  Shares!F2404 &amp;  ", " &amp;  Shares!G2404 &amp;  ", " &amp;  Shares!H2404 &amp;  ", " &amp;  Shares!I2404 &amp;  ", " &amp;  Shares!J2404 &amp;  ", " &amp;  Shares!K2404 &amp;  ", " &amp;  Shares!L2404 &amp;  ", " &amp;  Shares!M2404 &amp;  ", " &amp;  Shares!N2404 &amp;  ", " &amp;  Shares!O2404 &amp;  ", " &amp;  Shares!P2404 &amp;  ", " &amp;  Shares!Q2404 &amp;  ", " &amp;  Shares!R2404 &amp;  ", " &amp;  Shares!S2404 &amp;  ", " &amp;  Shares!T2404 &amp;  ", " &amp;  Shares!U2404 &amp;  ", " &amp;  Shares!V2404 &amp;  ", " &amp;  Shares!W2404 &amp;  ", " &amp;  Shares!X2404 &amp;  ", " &amp;  Shares!Y2404 &amp;  ", " &amp;  Shares!Z2404 &amp;  ", " &amp;  Shares!AA2404 &amp;  ", " &amp;  Shares!AB2404 &amp;  ", " &amp;  Shares!AC2404 &amp;  ", " &amp;  Shares!AD2404 &amp;  ", " &amp;  Shares!AE2404 &amp;  ", " &amp;  Shares!AF2404 &amp;  ", " &amp;  Shares!AG2404 &amp;  ", " &amp;  Shares!AH2404 &amp;  ", " &amp;  Shares!AI2404 &amp;  ", " &amp;  Shares!AJ2404 &amp;  ", " &amp;  Shares!AK2404 &amp;  ", " &amp;  Shares!AL2404 &amp;  ", " &amp;  Shares!AM2404 &amp;  ", " &amp;  Shares!#REF! &amp;  ", " &amp;  Shares!AN2404 &amp;  ", " &amp;  Shares!AO2404 &amp;  ", " &amp;  Shares!AP2404 &amp;  ", " &amp;  Shares!AQ2404 &amp;  ", " &amp;  Shares!AR2404 &amp;  ", " &amp;  Shares!AS2404 &amp;  ", " &amp;  Shares!AT2404 &amp;  ", " &amp;  Shares!AU2404 &amp;  ", " &amp;  Shares!AV2404 &amp;  ", " &amp;  Shares!AW2404 &amp;  ", " &amp;  Shares!AX2404 &amp;  "),"</f>
        <v>#REF!</v>
      </c>
    </row>
    <row r="2404" spans="1:1" x14ac:dyDescent="0.2">
      <c r="A2404" t="e">
        <f>"('"&amp; Shares!A2405 &amp; "', '2017-01-26', " &amp;  Shares!C2405 &amp;  ", " &amp;  Shares!D2405 &amp;  ", " &amp;  Shares!E2405 &amp;  ", " &amp;  Shares!F2405 &amp;  ", " &amp;  Shares!G2405 &amp;  ", " &amp;  Shares!H2405 &amp;  ", " &amp;  Shares!I2405 &amp;  ", " &amp;  Shares!J2405 &amp;  ", " &amp;  Shares!K2405 &amp;  ", " &amp;  Shares!L2405 &amp;  ", " &amp;  Shares!M2405 &amp;  ", " &amp;  Shares!N2405 &amp;  ", " &amp;  Shares!O2405 &amp;  ", " &amp;  Shares!P2405 &amp;  ", " &amp;  Shares!Q2405 &amp;  ", " &amp;  Shares!R2405 &amp;  ", " &amp;  Shares!S2405 &amp;  ", " &amp;  Shares!T2405 &amp;  ", " &amp;  Shares!U2405 &amp;  ", " &amp;  Shares!V2405 &amp;  ", " &amp;  Shares!W2405 &amp;  ", " &amp;  Shares!X2405 &amp;  ", " &amp;  Shares!Y2405 &amp;  ", " &amp;  Shares!Z2405 &amp;  ", " &amp;  Shares!AA2405 &amp;  ", " &amp;  Shares!AB2405 &amp;  ", " &amp;  Shares!AC2405 &amp;  ", " &amp;  Shares!AD2405 &amp;  ", " &amp;  Shares!AE2405 &amp;  ", " &amp;  Shares!AF2405 &amp;  ", " &amp;  Shares!AG2405 &amp;  ", " &amp;  Shares!AH2405 &amp;  ", " &amp;  Shares!AI2405 &amp;  ", " &amp;  Shares!AJ2405 &amp;  ", " &amp;  Shares!AK2405 &amp;  ", " &amp;  Shares!AL2405 &amp;  ", " &amp;  Shares!AM2405 &amp;  ", " &amp;  Shares!#REF! &amp;  ", " &amp;  Shares!AN2405 &amp;  ", " &amp;  Shares!AO2405 &amp;  ", " &amp;  Shares!AP2405 &amp;  ", " &amp;  Shares!AQ2405 &amp;  ", " &amp;  Shares!AR2405 &amp;  ", " &amp;  Shares!AS2405 &amp;  ", " &amp;  Shares!AT2405 &amp;  ", " &amp;  Shares!AU2405 &amp;  ", " &amp;  Shares!AV2405 &amp;  ", " &amp;  Shares!AW2405 &amp;  ", " &amp;  Shares!AX2405 &amp;  "),"</f>
        <v>#REF!</v>
      </c>
    </row>
    <row r="2405" spans="1:1" x14ac:dyDescent="0.2">
      <c r="A2405" t="e">
        <f>"('"&amp; Shares!A2406 &amp; "', '2017-01-26', " &amp;  Shares!C2406 &amp;  ", " &amp;  Shares!D2406 &amp;  ", " &amp;  Shares!E2406 &amp;  ", " &amp;  Shares!F2406 &amp;  ", " &amp;  Shares!G2406 &amp;  ", " &amp;  Shares!H2406 &amp;  ", " &amp;  Shares!I2406 &amp;  ", " &amp;  Shares!J2406 &amp;  ", " &amp;  Shares!K2406 &amp;  ", " &amp;  Shares!L2406 &amp;  ", " &amp;  Shares!M2406 &amp;  ", " &amp;  Shares!N2406 &amp;  ", " &amp;  Shares!O2406 &amp;  ", " &amp;  Shares!P2406 &amp;  ", " &amp;  Shares!Q2406 &amp;  ", " &amp;  Shares!R2406 &amp;  ", " &amp;  Shares!S2406 &amp;  ", " &amp;  Shares!T2406 &amp;  ", " &amp;  Shares!U2406 &amp;  ", " &amp;  Shares!V2406 &amp;  ", " &amp;  Shares!W2406 &amp;  ", " &amp;  Shares!X2406 &amp;  ", " &amp;  Shares!Y2406 &amp;  ", " &amp;  Shares!Z2406 &amp;  ", " &amp;  Shares!AA2406 &amp;  ", " &amp;  Shares!AB2406 &amp;  ", " &amp;  Shares!AC2406 &amp;  ", " &amp;  Shares!AD2406 &amp;  ", " &amp;  Shares!AE2406 &amp;  ", " &amp;  Shares!AF2406 &amp;  ", " &amp;  Shares!AG2406 &amp;  ", " &amp;  Shares!AH2406 &amp;  ", " &amp;  Shares!AI2406 &amp;  ", " &amp;  Shares!AJ2406 &amp;  ", " &amp;  Shares!AK2406 &amp;  ", " &amp;  Shares!AL2406 &amp;  ", " &amp;  Shares!AM2406 &amp;  ", " &amp;  Shares!#REF! &amp;  ", " &amp;  Shares!AN2406 &amp;  ", " &amp;  Shares!AO2406 &amp;  ", " &amp;  Shares!AP2406 &amp;  ", " &amp;  Shares!AQ2406 &amp;  ", " &amp;  Shares!AR2406 &amp;  ", " &amp;  Shares!AS2406 &amp;  ", " &amp;  Shares!AT2406 &amp;  ", " &amp;  Shares!AU2406 &amp;  ", " &amp;  Shares!AV2406 &amp;  ", " &amp;  Shares!AW2406 &amp;  ", " &amp;  Shares!AX2406 &amp;  "),"</f>
        <v>#REF!</v>
      </c>
    </row>
    <row r="2406" spans="1:1" x14ac:dyDescent="0.2">
      <c r="A2406" t="e">
        <f>"('"&amp; Shares!A2407 &amp; "', '2017-01-26', " &amp;  Shares!C2407 &amp;  ", " &amp;  Shares!D2407 &amp;  ", " &amp;  Shares!E2407 &amp;  ", " &amp;  Shares!F2407 &amp;  ", " &amp;  Shares!G2407 &amp;  ", " &amp;  Shares!H2407 &amp;  ", " &amp;  Shares!I2407 &amp;  ", " &amp;  Shares!J2407 &amp;  ", " &amp;  Shares!K2407 &amp;  ", " &amp;  Shares!L2407 &amp;  ", " &amp;  Shares!M2407 &amp;  ", " &amp;  Shares!N2407 &amp;  ", " &amp;  Shares!O2407 &amp;  ", " &amp;  Shares!P2407 &amp;  ", " &amp;  Shares!Q2407 &amp;  ", " &amp;  Shares!R2407 &amp;  ", " &amp;  Shares!S2407 &amp;  ", " &amp;  Shares!T2407 &amp;  ", " &amp;  Shares!U2407 &amp;  ", " &amp;  Shares!V2407 &amp;  ", " &amp;  Shares!W2407 &amp;  ", " &amp;  Shares!X2407 &amp;  ", " &amp;  Shares!Y2407 &amp;  ", " &amp;  Shares!Z2407 &amp;  ", " &amp;  Shares!AA2407 &amp;  ", " &amp;  Shares!AB2407 &amp;  ", " &amp;  Shares!AC2407 &amp;  ", " &amp;  Shares!AD2407 &amp;  ", " &amp;  Shares!AE2407 &amp;  ", " &amp;  Shares!AF2407 &amp;  ", " &amp;  Shares!AG2407 &amp;  ", " &amp;  Shares!AH2407 &amp;  ", " &amp;  Shares!AI2407 &amp;  ", " &amp;  Shares!AJ2407 &amp;  ", " &amp;  Shares!AK2407 &amp;  ", " &amp;  Shares!AL2407 &amp;  ", " &amp;  Shares!AM2407 &amp;  ", " &amp;  Shares!#REF! &amp;  ", " &amp;  Shares!AN2407 &amp;  ", " &amp;  Shares!AO2407 &amp;  ", " &amp;  Shares!AP2407 &amp;  ", " &amp;  Shares!AQ2407 &amp;  ", " &amp;  Shares!AR2407 &amp;  ", " &amp;  Shares!AS2407 &amp;  ", " &amp;  Shares!AT2407 &amp;  ", " &amp;  Shares!AU2407 &amp;  ", " &amp;  Shares!AV2407 &amp;  ", " &amp;  Shares!AW2407 &amp;  ", " &amp;  Shares!AX2407 &amp;  "),"</f>
        <v>#REF!</v>
      </c>
    </row>
    <row r="2407" spans="1:1" x14ac:dyDescent="0.2">
      <c r="A2407" t="e">
        <f>"('"&amp; Shares!A2408 &amp; "', '2017-01-26', " &amp;  Shares!C2408 &amp;  ", " &amp;  Shares!D2408 &amp;  ", " &amp;  Shares!E2408 &amp;  ", " &amp;  Shares!F2408 &amp;  ", " &amp;  Shares!G2408 &amp;  ", " &amp;  Shares!H2408 &amp;  ", " &amp;  Shares!I2408 &amp;  ", " &amp;  Shares!J2408 &amp;  ", " &amp;  Shares!K2408 &amp;  ", " &amp;  Shares!L2408 &amp;  ", " &amp;  Shares!M2408 &amp;  ", " &amp;  Shares!N2408 &amp;  ", " &amp;  Shares!O2408 &amp;  ", " &amp;  Shares!P2408 &amp;  ", " &amp;  Shares!Q2408 &amp;  ", " &amp;  Shares!R2408 &amp;  ", " &amp;  Shares!S2408 &amp;  ", " &amp;  Shares!T2408 &amp;  ", " &amp;  Shares!U2408 &amp;  ", " &amp;  Shares!V2408 &amp;  ", " &amp;  Shares!W2408 &amp;  ", " &amp;  Shares!X2408 &amp;  ", " &amp;  Shares!Y2408 &amp;  ", " &amp;  Shares!Z2408 &amp;  ", " &amp;  Shares!AA2408 &amp;  ", " &amp;  Shares!AB2408 &amp;  ", " &amp;  Shares!AC2408 &amp;  ", " &amp;  Shares!AD2408 &amp;  ", " &amp;  Shares!AE2408 &amp;  ", " &amp;  Shares!AF2408 &amp;  ", " &amp;  Shares!AG2408 &amp;  ", " &amp;  Shares!AH2408 &amp;  ", " &amp;  Shares!AI2408 &amp;  ", " &amp;  Shares!AJ2408 &amp;  ", " &amp;  Shares!AK2408 &amp;  ", " &amp;  Shares!AL2408 &amp;  ", " &amp;  Shares!AM2408 &amp;  ", " &amp;  Shares!#REF! &amp;  ", " &amp;  Shares!AN2408 &amp;  ", " &amp;  Shares!AO2408 &amp;  ", " &amp;  Shares!AP2408 &amp;  ", " &amp;  Shares!AQ2408 &amp;  ", " &amp;  Shares!AR2408 &amp;  ", " &amp;  Shares!AS2408 &amp;  ", " &amp;  Shares!AT2408 &amp;  ", " &amp;  Shares!AU2408 &amp;  ", " &amp;  Shares!AV2408 &amp;  ", " &amp;  Shares!AW2408 &amp;  ", " &amp;  Shares!AX2408 &amp;  "),"</f>
        <v>#REF!</v>
      </c>
    </row>
    <row r="2408" spans="1:1" x14ac:dyDescent="0.2">
      <c r="A2408" t="e">
        <f>"('"&amp; Shares!A2409 &amp; "', '2017-01-26', " &amp;  Shares!C2409 &amp;  ", " &amp;  Shares!D2409 &amp;  ", " &amp;  Shares!E2409 &amp;  ", " &amp;  Shares!F2409 &amp;  ", " &amp;  Shares!G2409 &amp;  ", " &amp;  Shares!H2409 &amp;  ", " &amp;  Shares!I2409 &amp;  ", " &amp;  Shares!J2409 &amp;  ", " &amp;  Shares!K2409 &amp;  ", " &amp;  Shares!L2409 &amp;  ", " &amp;  Shares!M2409 &amp;  ", " &amp;  Shares!N2409 &amp;  ", " &amp;  Shares!O2409 &amp;  ", " &amp;  Shares!P2409 &amp;  ", " &amp;  Shares!Q2409 &amp;  ", " &amp;  Shares!R2409 &amp;  ", " &amp;  Shares!S2409 &amp;  ", " &amp;  Shares!T2409 &amp;  ", " &amp;  Shares!U2409 &amp;  ", " &amp;  Shares!V2409 &amp;  ", " &amp;  Shares!W2409 &amp;  ", " &amp;  Shares!X2409 &amp;  ", " &amp;  Shares!Y2409 &amp;  ", " &amp;  Shares!Z2409 &amp;  ", " &amp;  Shares!AA2409 &amp;  ", " &amp;  Shares!AB2409 &amp;  ", " &amp;  Shares!AC2409 &amp;  ", " &amp;  Shares!AD2409 &amp;  ", " &amp;  Shares!AE2409 &amp;  ", " &amp;  Shares!AF2409 &amp;  ", " &amp;  Shares!AG2409 &amp;  ", " &amp;  Shares!AH2409 &amp;  ", " &amp;  Shares!AI2409 &amp;  ", " &amp;  Shares!AJ2409 &amp;  ", " &amp;  Shares!AK2409 &amp;  ", " &amp;  Shares!AL2409 &amp;  ", " &amp;  Shares!AM2409 &amp;  ", " &amp;  Shares!#REF! &amp;  ", " &amp;  Shares!AN2409 &amp;  ", " &amp;  Shares!AO2409 &amp;  ", " &amp;  Shares!AP2409 &amp;  ", " &amp;  Shares!AQ2409 &amp;  ", " &amp;  Shares!AR2409 &amp;  ", " &amp;  Shares!AS2409 &amp;  ", " &amp;  Shares!AT2409 &amp;  ", " &amp;  Shares!AU2409 &amp;  ", " &amp;  Shares!AV2409 &amp;  ", " &amp;  Shares!AW2409 &amp;  ", " &amp;  Shares!AX2409 &amp;  "),"</f>
        <v>#REF!</v>
      </c>
    </row>
    <row r="2409" spans="1:1" x14ac:dyDescent="0.2">
      <c r="A2409" t="e">
        <f>"('"&amp; Shares!A2410 &amp; "', '2017-01-26', " &amp;  Shares!C2410 &amp;  ", " &amp;  Shares!D2410 &amp;  ", " &amp;  Shares!E2410 &amp;  ", " &amp;  Shares!F2410 &amp;  ", " &amp;  Shares!G2410 &amp;  ", " &amp;  Shares!H2410 &amp;  ", " &amp;  Shares!I2410 &amp;  ", " &amp;  Shares!J2410 &amp;  ", " &amp;  Shares!K2410 &amp;  ", " &amp;  Shares!L2410 &amp;  ", " &amp;  Shares!M2410 &amp;  ", " &amp;  Shares!N2410 &amp;  ", " &amp;  Shares!O2410 &amp;  ", " &amp;  Shares!P2410 &amp;  ", " &amp;  Shares!Q2410 &amp;  ", " &amp;  Shares!R2410 &amp;  ", " &amp;  Shares!S2410 &amp;  ", " &amp;  Shares!T2410 &amp;  ", " &amp;  Shares!U2410 &amp;  ", " &amp;  Shares!V2410 &amp;  ", " &amp;  Shares!W2410 &amp;  ", " &amp;  Shares!X2410 &amp;  ", " &amp;  Shares!Y2410 &amp;  ", " &amp;  Shares!Z2410 &amp;  ", " &amp;  Shares!AA2410 &amp;  ", " &amp;  Shares!AB2410 &amp;  ", " &amp;  Shares!AC2410 &amp;  ", " &amp;  Shares!AD2410 &amp;  ", " &amp;  Shares!AE2410 &amp;  ", " &amp;  Shares!AF2410 &amp;  ", " &amp;  Shares!AG2410 &amp;  ", " &amp;  Shares!AH2410 &amp;  ", " &amp;  Shares!AI2410 &amp;  ", " &amp;  Shares!AJ2410 &amp;  ", " &amp;  Shares!AK2410 &amp;  ", " &amp;  Shares!AL2410 &amp;  ", " &amp;  Shares!AM2410 &amp;  ", " &amp;  Shares!#REF! &amp;  ", " &amp;  Shares!AN2410 &amp;  ", " &amp;  Shares!AO2410 &amp;  ", " &amp;  Shares!AP2410 &amp;  ", " &amp;  Shares!AQ2410 &amp;  ", " &amp;  Shares!AR2410 &amp;  ", " &amp;  Shares!AS2410 &amp;  ", " &amp;  Shares!AT2410 &amp;  ", " &amp;  Shares!AU2410 &amp;  ", " &amp;  Shares!AV2410 &amp;  ", " &amp;  Shares!AW2410 &amp;  ", " &amp;  Shares!AX2410 &amp;  "),"</f>
        <v>#REF!</v>
      </c>
    </row>
    <row r="2410" spans="1:1" x14ac:dyDescent="0.2">
      <c r="A2410" t="e">
        <f>"('"&amp; Shares!A2411 &amp; "', '2017-01-26', " &amp;  Shares!C2411 &amp;  ", " &amp;  Shares!D2411 &amp;  ", " &amp;  Shares!E2411 &amp;  ", " &amp;  Shares!F2411 &amp;  ", " &amp;  Shares!G2411 &amp;  ", " &amp;  Shares!H2411 &amp;  ", " &amp;  Shares!I2411 &amp;  ", " &amp;  Shares!J2411 &amp;  ", " &amp;  Shares!K2411 &amp;  ", " &amp;  Shares!L2411 &amp;  ", " &amp;  Shares!M2411 &amp;  ", " &amp;  Shares!N2411 &amp;  ", " &amp;  Shares!O2411 &amp;  ", " &amp;  Shares!P2411 &amp;  ", " &amp;  Shares!Q2411 &amp;  ", " &amp;  Shares!R2411 &amp;  ", " &amp;  Shares!S2411 &amp;  ", " &amp;  Shares!T2411 &amp;  ", " &amp;  Shares!U2411 &amp;  ", " &amp;  Shares!V2411 &amp;  ", " &amp;  Shares!W2411 &amp;  ", " &amp;  Shares!X2411 &amp;  ", " &amp;  Shares!Y2411 &amp;  ", " &amp;  Shares!Z2411 &amp;  ", " &amp;  Shares!AA2411 &amp;  ", " &amp;  Shares!AB2411 &amp;  ", " &amp;  Shares!AC2411 &amp;  ", " &amp;  Shares!AD2411 &amp;  ", " &amp;  Shares!AE2411 &amp;  ", " &amp;  Shares!AF2411 &amp;  ", " &amp;  Shares!AG2411 &amp;  ", " &amp;  Shares!AH2411 &amp;  ", " &amp;  Shares!AI2411 &amp;  ", " &amp;  Shares!AJ2411 &amp;  ", " &amp;  Shares!AK2411 &amp;  ", " &amp;  Shares!AL2411 &amp;  ", " &amp;  Shares!AM2411 &amp;  ", " &amp;  Shares!#REF! &amp;  ", " &amp;  Shares!AN2411 &amp;  ", " &amp;  Shares!AO2411 &amp;  ", " &amp;  Shares!AP2411 &amp;  ", " &amp;  Shares!AQ2411 &amp;  ", " &amp;  Shares!AR2411 &amp;  ", " &amp;  Shares!AS2411 &amp;  ", " &amp;  Shares!AT2411 &amp;  ", " &amp;  Shares!AU2411 &amp;  ", " &amp;  Shares!AV2411 &amp;  ", " &amp;  Shares!AW2411 &amp;  ", " &amp;  Shares!AX2411 &amp;  "),"</f>
        <v>#REF!</v>
      </c>
    </row>
    <row r="2411" spans="1:1" x14ac:dyDescent="0.2">
      <c r="A2411" t="e">
        <f>"('"&amp; Shares!A2412 &amp; "', '2017-01-26', " &amp;  Shares!C2412 &amp;  ", " &amp;  Shares!D2412 &amp;  ", " &amp;  Shares!E2412 &amp;  ", " &amp;  Shares!F2412 &amp;  ", " &amp;  Shares!G2412 &amp;  ", " &amp;  Shares!H2412 &amp;  ", " &amp;  Shares!I2412 &amp;  ", " &amp;  Shares!J2412 &amp;  ", " &amp;  Shares!K2412 &amp;  ", " &amp;  Shares!L2412 &amp;  ", " &amp;  Shares!M2412 &amp;  ", " &amp;  Shares!N2412 &amp;  ", " &amp;  Shares!O2412 &amp;  ", " &amp;  Shares!P2412 &amp;  ", " &amp;  Shares!Q2412 &amp;  ", " &amp;  Shares!R2412 &amp;  ", " &amp;  Shares!S2412 &amp;  ", " &amp;  Shares!T2412 &amp;  ", " &amp;  Shares!U2412 &amp;  ", " &amp;  Shares!V2412 &amp;  ", " &amp;  Shares!W2412 &amp;  ", " &amp;  Shares!X2412 &amp;  ", " &amp;  Shares!Y2412 &amp;  ", " &amp;  Shares!Z2412 &amp;  ", " &amp;  Shares!AA2412 &amp;  ", " &amp;  Shares!AB2412 &amp;  ", " &amp;  Shares!AC2412 &amp;  ", " &amp;  Shares!AD2412 &amp;  ", " &amp;  Shares!AE2412 &amp;  ", " &amp;  Shares!AF2412 &amp;  ", " &amp;  Shares!AG2412 &amp;  ", " &amp;  Shares!AH2412 &amp;  ", " &amp;  Shares!AI2412 &amp;  ", " &amp;  Shares!AJ2412 &amp;  ", " &amp;  Shares!AK2412 &amp;  ", " &amp;  Shares!AL2412 &amp;  ", " &amp;  Shares!AM2412 &amp;  ", " &amp;  Shares!#REF! &amp;  ", " &amp;  Shares!AN2412 &amp;  ", " &amp;  Shares!AO2412 &amp;  ", " &amp;  Shares!AP2412 &amp;  ", " &amp;  Shares!AQ2412 &amp;  ", " &amp;  Shares!AR2412 &amp;  ", " &amp;  Shares!AS2412 &amp;  ", " &amp;  Shares!AT2412 &amp;  ", " &amp;  Shares!AU2412 &amp;  ", " &amp;  Shares!AV2412 &amp;  ", " &amp;  Shares!AW2412 &amp;  ", " &amp;  Shares!AX2412 &amp;  "),"</f>
        <v>#REF!</v>
      </c>
    </row>
    <row r="2412" spans="1:1" x14ac:dyDescent="0.2">
      <c r="A2412" t="e">
        <f>"('"&amp; Shares!A2413 &amp; "', '2017-01-26', " &amp;  Shares!C2413 &amp;  ", " &amp;  Shares!D2413 &amp;  ", " &amp;  Shares!E2413 &amp;  ", " &amp;  Shares!F2413 &amp;  ", " &amp;  Shares!G2413 &amp;  ", " &amp;  Shares!H2413 &amp;  ", " &amp;  Shares!I2413 &amp;  ", " &amp;  Shares!J2413 &amp;  ", " &amp;  Shares!K2413 &amp;  ", " &amp;  Shares!L2413 &amp;  ", " &amp;  Shares!M2413 &amp;  ", " &amp;  Shares!N2413 &amp;  ", " &amp;  Shares!O2413 &amp;  ", " &amp;  Shares!P2413 &amp;  ", " &amp;  Shares!Q2413 &amp;  ", " &amp;  Shares!R2413 &amp;  ", " &amp;  Shares!S2413 &amp;  ", " &amp;  Shares!T2413 &amp;  ", " &amp;  Shares!U2413 &amp;  ", " &amp;  Shares!V2413 &amp;  ", " &amp;  Shares!W2413 &amp;  ", " &amp;  Shares!X2413 &amp;  ", " &amp;  Shares!Y2413 &amp;  ", " &amp;  Shares!Z2413 &amp;  ", " &amp;  Shares!AA2413 &amp;  ", " &amp;  Shares!AB2413 &amp;  ", " &amp;  Shares!AC2413 &amp;  ", " &amp;  Shares!AD2413 &amp;  ", " &amp;  Shares!AE2413 &amp;  ", " &amp;  Shares!AF2413 &amp;  ", " &amp;  Shares!AG2413 &amp;  ", " &amp;  Shares!AH2413 &amp;  ", " &amp;  Shares!AI2413 &amp;  ", " &amp;  Shares!AJ2413 &amp;  ", " &amp;  Shares!AK2413 &amp;  ", " &amp;  Shares!AL2413 &amp;  ", " &amp;  Shares!AM2413 &amp;  ", " &amp;  Shares!#REF! &amp;  ", " &amp;  Shares!AN2413 &amp;  ", " &amp;  Shares!AO2413 &amp;  ", " &amp;  Shares!AP2413 &amp;  ", " &amp;  Shares!AQ2413 &amp;  ", " &amp;  Shares!AR2413 &amp;  ", " &amp;  Shares!AS2413 &amp;  ", " &amp;  Shares!AT2413 &amp;  ", " &amp;  Shares!AU2413 &amp;  ", " &amp;  Shares!AV2413 &amp;  ", " &amp;  Shares!AW2413 &amp;  ", " &amp;  Shares!AX2413 &amp;  "),"</f>
        <v>#REF!</v>
      </c>
    </row>
    <row r="2413" spans="1:1" x14ac:dyDescent="0.2">
      <c r="A2413" t="e">
        <f>"('"&amp; Shares!A2414 &amp; "', '2017-01-26', " &amp;  Shares!C2414 &amp;  ", " &amp;  Shares!D2414 &amp;  ", " &amp;  Shares!E2414 &amp;  ", " &amp;  Shares!F2414 &amp;  ", " &amp;  Shares!G2414 &amp;  ", " &amp;  Shares!H2414 &amp;  ", " &amp;  Shares!I2414 &amp;  ", " &amp;  Shares!J2414 &amp;  ", " &amp;  Shares!K2414 &amp;  ", " &amp;  Shares!L2414 &amp;  ", " &amp;  Shares!M2414 &amp;  ", " &amp;  Shares!N2414 &amp;  ", " &amp;  Shares!O2414 &amp;  ", " &amp;  Shares!P2414 &amp;  ", " &amp;  Shares!Q2414 &amp;  ", " &amp;  Shares!R2414 &amp;  ", " &amp;  Shares!S2414 &amp;  ", " &amp;  Shares!T2414 &amp;  ", " &amp;  Shares!U2414 &amp;  ", " &amp;  Shares!V2414 &amp;  ", " &amp;  Shares!W2414 &amp;  ", " &amp;  Shares!X2414 &amp;  ", " &amp;  Shares!Y2414 &amp;  ", " &amp;  Shares!Z2414 &amp;  ", " &amp;  Shares!AA2414 &amp;  ", " &amp;  Shares!AB2414 &amp;  ", " &amp;  Shares!AC2414 &amp;  ", " &amp;  Shares!AD2414 &amp;  ", " &amp;  Shares!AE2414 &amp;  ", " &amp;  Shares!AF2414 &amp;  ", " &amp;  Shares!AG2414 &amp;  ", " &amp;  Shares!AH2414 &amp;  ", " &amp;  Shares!AI2414 &amp;  ", " &amp;  Shares!AJ2414 &amp;  ", " &amp;  Shares!AK2414 &amp;  ", " &amp;  Shares!AL2414 &amp;  ", " &amp;  Shares!AM2414 &amp;  ", " &amp;  Shares!#REF! &amp;  ", " &amp;  Shares!AN2414 &amp;  ", " &amp;  Shares!AO2414 &amp;  ", " &amp;  Shares!AP2414 &amp;  ", " &amp;  Shares!AQ2414 &amp;  ", " &amp;  Shares!AR2414 &amp;  ", " &amp;  Shares!AS2414 &amp;  ", " &amp;  Shares!AT2414 &amp;  ", " &amp;  Shares!AU2414 &amp;  ", " &amp;  Shares!AV2414 &amp;  ", " &amp;  Shares!AW2414 &amp;  ", " &amp;  Shares!AX2414 &amp;  "),"</f>
        <v>#REF!</v>
      </c>
    </row>
    <row r="2414" spans="1:1" x14ac:dyDescent="0.2">
      <c r="A2414" t="e">
        <f>"('"&amp; Shares!A2415 &amp; "', '2017-01-26', " &amp;  Shares!C2415 &amp;  ", " &amp;  Shares!D2415 &amp;  ", " &amp;  Shares!E2415 &amp;  ", " &amp;  Shares!F2415 &amp;  ", " &amp;  Shares!G2415 &amp;  ", " &amp;  Shares!H2415 &amp;  ", " &amp;  Shares!I2415 &amp;  ", " &amp;  Shares!J2415 &amp;  ", " &amp;  Shares!K2415 &amp;  ", " &amp;  Shares!L2415 &amp;  ", " &amp;  Shares!M2415 &amp;  ", " &amp;  Shares!N2415 &amp;  ", " &amp;  Shares!O2415 &amp;  ", " &amp;  Shares!P2415 &amp;  ", " &amp;  Shares!Q2415 &amp;  ", " &amp;  Shares!R2415 &amp;  ", " &amp;  Shares!S2415 &amp;  ", " &amp;  Shares!T2415 &amp;  ", " &amp;  Shares!U2415 &amp;  ", " &amp;  Shares!V2415 &amp;  ", " &amp;  Shares!W2415 &amp;  ", " &amp;  Shares!X2415 &amp;  ", " &amp;  Shares!Y2415 &amp;  ", " &amp;  Shares!Z2415 &amp;  ", " &amp;  Shares!AA2415 &amp;  ", " &amp;  Shares!AB2415 &amp;  ", " &amp;  Shares!AC2415 &amp;  ", " &amp;  Shares!AD2415 &amp;  ", " &amp;  Shares!AE2415 &amp;  ", " &amp;  Shares!AF2415 &amp;  ", " &amp;  Shares!AG2415 &amp;  ", " &amp;  Shares!AH2415 &amp;  ", " &amp;  Shares!AI2415 &amp;  ", " &amp;  Shares!AJ2415 &amp;  ", " &amp;  Shares!AK2415 &amp;  ", " &amp;  Shares!AL2415 &amp;  ", " &amp;  Shares!AM2415 &amp;  ", " &amp;  Shares!#REF! &amp;  ", " &amp;  Shares!AN2415 &amp;  ", " &amp;  Shares!AO2415 &amp;  ", " &amp;  Shares!AP2415 &amp;  ", " &amp;  Shares!AQ2415 &amp;  ", " &amp;  Shares!AR2415 &amp;  ", " &amp;  Shares!AS2415 &amp;  ", " &amp;  Shares!AT2415 &amp;  ", " &amp;  Shares!AU2415 &amp;  ", " &amp;  Shares!AV2415 &amp;  ", " &amp;  Shares!AW2415 &amp;  ", " &amp;  Shares!AX2415 &amp;  "),"</f>
        <v>#REF!</v>
      </c>
    </row>
    <row r="2415" spans="1:1" x14ac:dyDescent="0.2">
      <c r="A2415" t="e">
        <f>"('"&amp; Shares!A2416 &amp; "', '2017-01-26', " &amp;  Shares!C2416 &amp;  ", " &amp;  Shares!D2416 &amp;  ", " &amp;  Shares!E2416 &amp;  ", " &amp;  Shares!F2416 &amp;  ", " &amp;  Shares!G2416 &amp;  ", " &amp;  Shares!H2416 &amp;  ", " &amp;  Shares!I2416 &amp;  ", " &amp;  Shares!J2416 &amp;  ", " &amp;  Shares!K2416 &amp;  ", " &amp;  Shares!L2416 &amp;  ", " &amp;  Shares!M2416 &amp;  ", " &amp;  Shares!N2416 &amp;  ", " &amp;  Shares!O2416 &amp;  ", " &amp;  Shares!P2416 &amp;  ", " &amp;  Shares!Q2416 &amp;  ", " &amp;  Shares!R2416 &amp;  ", " &amp;  Shares!S2416 &amp;  ", " &amp;  Shares!T2416 &amp;  ", " &amp;  Shares!U2416 &amp;  ", " &amp;  Shares!V2416 &amp;  ", " &amp;  Shares!W2416 &amp;  ", " &amp;  Shares!X2416 &amp;  ", " &amp;  Shares!Y2416 &amp;  ", " &amp;  Shares!Z2416 &amp;  ", " &amp;  Shares!AA2416 &amp;  ", " &amp;  Shares!AB2416 &amp;  ", " &amp;  Shares!AC2416 &amp;  ", " &amp;  Shares!AD2416 &amp;  ", " &amp;  Shares!AE2416 &amp;  ", " &amp;  Shares!AF2416 &amp;  ", " &amp;  Shares!AG2416 &amp;  ", " &amp;  Shares!AH2416 &amp;  ", " &amp;  Shares!AI2416 &amp;  ", " &amp;  Shares!AJ2416 &amp;  ", " &amp;  Shares!AK2416 &amp;  ", " &amp;  Shares!AL2416 &amp;  ", " &amp;  Shares!AM2416 &amp;  ", " &amp;  Shares!#REF! &amp;  ", " &amp;  Shares!AN2416 &amp;  ", " &amp;  Shares!AO2416 &amp;  ", " &amp;  Shares!AP2416 &amp;  ", " &amp;  Shares!AQ2416 &amp;  ", " &amp;  Shares!AR2416 &amp;  ", " &amp;  Shares!AS2416 &amp;  ", " &amp;  Shares!AT2416 &amp;  ", " &amp;  Shares!AU2416 &amp;  ", " &amp;  Shares!AV2416 &amp;  ", " &amp;  Shares!AW2416 &amp;  ", " &amp;  Shares!AX2416 &amp;  "),"</f>
        <v>#REF!</v>
      </c>
    </row>
    <row r="2416" spans="1:1" x14ac:dyDescent="0.2">
      <c r="A2416" t="e">
        <f>"('"&amp; Shares!A2417 &amp; "', '2017-01-26', " &amp;  Shares!C2417 &amp;  ", " &amp;  Shares!D2417 &amp;  ", " &amp;  Shares!E2417 &amp;  ", " &amp;  Shares!F2417 &amp;  ", " &amp;  Shares!G2417 &amp;  ", " &amp;  Shares!H2417 &amp;  ", " &amp;  Shares!I2417 &amp;  ", " &amp;  Shares!J2417 &amp;  ", " &amp;  Shares!K2417 &amp;  ", " &amp;  Shares!L2417 &amp;  ", " &amp;  Shares!M2417 &amp;  ", " &amp;  Shares!N2417 &amp;  ", " &amp;  Shares!O2417 &amp;  ", " &amp;  Shares!P2417 &amp;  ", " &amp;  Shares!Q2417 &amp;  ", " &amp;  Shares!R2417 &amp;  ", " &amp;  Shares!S2417 &amp;  ", " &amp;  Shares!T2417 &amp;  ", " &amp;  Shares!U2417 &amp;  ", " &amp;  Shares!V2417 &amp;  ", " &amp;  Shares!W2417 &amp;  ", " &amp;  Shares!X2417 &amp;  ", " &amp;  Shares!Y2417 &amp;  ", " &amp;  Shares!Z2417 &amp;  ", " &amp;  Shares!AA2417 &amp;  ", " &amp;  Shares!AB2417 &amp;  ", " &amp;  Shares!AC2417 &amp;  ", " &amp;  Shares!AD2417 &amp;  ", " &amp;  Shares!AE2417 &amp;  ", " &amp;  Shares!AF2417 &amp;  ", " &amp;  Shares!AG2417 &amp;  ", " &amp;  Shares!AH2417 &amp;  ", " &amp;  Shares!AI2417 &amp;  ", " &amp;  Shares!AJ2417 &amp;  ", " &amp;  Shares!AK2417 &amp;  ", " &amp;  Shares!AL2417 &amp;  ", " &amp;  Shares!AM2417 &amp;  ", " &amp;  Shares!#REF! &amp;  ", " &amp;  Shares!AN2417 &amp;  ", " &amp;  Shares!AO2417 &amp;  ", " &amp;  Shares!AP2417 &amp;  ", " &amp;  Shares!AQ2417 &amp;  ", " &amp;  Shares!AR2417 &amp;  ", " &amp;  Shares!AS2417 &amp;  ", " &amp;  Shares!AT2417 &amp;  ", " &amp;  Shares!AU2417 &amp;  ", " &amp;  Shares!AV2417 &amp;  ", " &amp;  Shares!AW2417 &amp;  ", " &amp;  Shares!AX2417 &amp;  "),"</f>
        <v>#REF!</v>
      </c>
    </row>
    <row r="2417" spans="1:1" x14ac:dyDescent="0.2">
      <c r="A2417" t="e">
        <f>"('"&amp; Shares!A2418 &amp; "', '2017-01-26', " &amp;  Shares!C2418 &amp;  ", " &amp;  Shares!D2418 &amp;  ", " &amp;  Shares!E2418 &amp;  ", " &amp;  Shares!F2418 &amp;  ", " &amp;  Shares!G2418 &amp;  ", " &amp;  Shares!H2418 &amp;  ", " &amp;  Shares!I2418 &amp;  ", " &amp;  Shares!J2418 &amp;  ", " &amp;  Shares!K2418 &amp;  ", " &amp;  Shares!L2418 &amp;  ", " &amp;  Shares!M2418 &amp;  ", " &amp;  Shares!N2418 &amp;  ", " &amp;  Shares!O2418 &amp;  ", " &amp;  Shares!P2418 &amp;  ", " &amp;  Shares!Q2418 &amp;  ", " &amp;  Shares!R2418 &amp;  ", " &amp;  Shares!S2418 &amp;  ", " &amp;  Shares!T2418 &amp;  ", " &amp;  Shares!U2418 &amp;  ", " &amp;  Shares!V2418 &amp;  ", " &amp;  Shares!W2418 &amp;  ", " &amp;  Shares!X2418 &amp;  ", " &amp;  Shares!Y2418 &amp;  ", " &amp;  Shares!Z2418 &amp;  ", " &amp;  Shares!AA2418 &amp;  ", " &amp;  Shares!AB2418 &amp;  ", " &amp;  Shares!AC2418 &amp;  ", " &amp;  Shares!AD2418 &amp;  ", " &amp;  Shares!AE2418 &amp;  ", " &amp;  Shares!AF2418 &amp;  ", " &amp;  Shares!AG2418 &amp;  ", " &amp;  Shares!AH2418 &amp;  ", " &amp;  Shares!AI2418 &amp;  ", " &amp;  Shares!AJ2418 &amp;  ", " &amp;  Shares!AK2418 &amp;  ", " &amp;  Shares!AL2418 &amp;  ", " &amp;  Shares!AM2418 &amp;  ", " &amp;  Shares!#REF! &amp;  ", " &amp;  Shares!AN2418 &amp;  ", " &amp;  Shares!AO2418 &amp;  ", " &amp;  Shares!AP2418 &amp;  ", " &amp;  Shares!AQ2418 &amp;  ", " &amp;  Shares!AR2418 &amp;  ", " &amp;  Shares!AS2418 &amp;  ", " &amp;  Shares!AT2418 &amp;  ", " &amp;  Shares!AU2418 &amp;  ", " &amp;  Shares!AV2418 &amp;  ", " &amp;  Shares!AW2418 &amp;  ", " &amp;  Shares!AX2418 &amp;  "),"</f>
        <v>#REF!</v>
      </c>
    </row>
    <row r="2418" spans="1:1" x14ac:dyDescent="0.2">
      <c r="A2418" t="e">
        <f>"('"&amp; Shares!A2419 &amp; "', '2017-01-26', " &amp;  Shares!C2419 &amp;  ", " &amp;  Shares!D2419 &amp;  ", " &amp;  Shares!E2419 &amp;  ", " &amp;  Shares!F2419 &amp;  ", " &amp;  Shares!G2419 &amp;  ", " &amp;  Shares!H2419 &amp;  ", " &amp;  Shares!I2419 &amp;  ", " &amp;  Shares!J2419 &amp;  ", " &amp;  Shares!K2419 &amp;  ", " &amp;  Shares!L2419 &amp;  ", " &amp;  Shares!M2419 &amp;  ", " &amp;  Shares!N2419 &amp;  ", " &amp;  Shares!O2419 &amp;  ", " &amp;  Shares!P2419 &amp;  ", " &amp;  Shares!Q2419 &amp;  ", " &amp;  Shares!R2419 &amp;  ", " &amp;  Shares!S2419 &amp;  ", " &amp;  Shares!T2419 &amp;  ", " &amp;  Shares!U2419 &amp;  ", " &amp;  Shares!V2419 &amp;  ", " &amp;  Shares!W2419 &amp;  ", " &amp;  Shares!X2419 &amp;  ", " &amp;  Shares!Y2419 &amp;  ", " &amp;  Shares!Z2419 &amp;  ", " &amp;  Shares!AA2419 &amp;  ", " &amp;  Shares!AB2419 &amp;  ", " &amp;  Shares!AC2419 &amp;  ", " &amp;  Shares!AD2419 &amp;  ", " &amp;  Shares!AE2419 &amp;  ", " &amp;  Shares!AF2419 &amp;  ", " &amp;  Shares!AG2419 &amp;  ", " &amp;  Shares!AH2419 &amp;  ", " &amp;  Shares!AI2419 &amp;  ", " &amp;  Shares!AJ2419 &amp;  ", " &amp;  Shares!AK2419 &amp;  ", " &amp;  Shares!AL2419 &amp;  ", " &amp;  Shares!AM2419 &amp;  ", " &amp;  Shares!#REF! &amp;  ", " &amp;  Shares!AN2419 &amp;  ", " &amp;  Shares!AO2419 &amp;  ", " &amp;  Shares!AP2419 &amp;  ", " &amp;  Shares!AQ2419 &amp;  ", " &amp;  Shares!AR2419 &amp;  ", " &amp;  Shares!AS2419 &amp;  ", " &amp;  Shares!AT2419 &amp;  ", " &amp;  Shares!AU2419 &amp;  ", " &amp;  Shares!AV2419 &amp;  ", " &amp;  Shares!AW2419 &amp;  ", " &amp;  Shares!AX2419 &amp;  "),"</f>
        <v>#REF!</v>
      </c>
    </row>
    <row r="2419" spans="1:1" x14ac:dyDescent="0.2">
      <c r="A2419" t="e">
        <f>"('"&amp; Shares!A2420 &amp; "', '2017-01-26', " &amp;  Shares!C2420 &amp;  ", " &amp;  Shares!D2420 &amp;  ", " &amp;  Shares!E2420 &amp;  ", " &amp;  Shares!F2420 &amp;  ", " &amp;  Shares!G2420 &amp;  ", " &amp;  Shares!H2420 &amp;  ", " &amp;  Shares!I2420 &amp;  ", " &amp;  Shares!J2420 &amp;  ", " &amp;  Shares!K2420 &amp;  ", " &amp;  Shares!L2420 &amp;  ", " &amp;  Shares!M2420 &amp;  ", " &amp;  Shares!N2420 &amp;  ", " &amp;  Shares!O2420 &amp;  ", " &amp;  Shares!P2420 &amp;  ", " &amp;  Shares!Q2420 &amp;  ", " &amp;  Shares!R2420 &amp;  ", " &amp;  Shares!S2420 &amp;  ", " &amp;  Shares!T2420 &amp;  ", " &amp;  Shares!U2420 &amp;  ", " &amp;  Shares!V2420 &amp;  ", " &amp;  Shares!W2420 &amp;  ", " &amp;  Shares!X2420 &amp;  ", " &amp;  Shares!Y2420 &amp;  ", " &amp;  Shares!Z2420 &amp;  ", " &amp;  Shares!AA2420 &amp;  ", " &amp;  Shares!AB2420 &amp;  ", " &amp;  Shares!AC2420 &amp;  ", " &amp;  Shares!AD2420 &amp;  ", " &amp;  Shares!AE2420 &amp;  ", " &amp;  Shares!AF2420 &amp;  ", " &amp;  Shares!AG2420 &amp;  ", " &amp;  Shares!AH2420 &amp;  ", " &amp;  Shares!AI2420 &amp;  ", " &amp;  Shares!AJ2420 &amp;  ", " &amp;  Shares!AK2420 &amp;  ", " &amp;  Shares!AL2420 &amp;  ", " &amp;  Shares!AM2420 &amp;  ", " &amp;  Shares!#REF! &amp;  ", " &amp;  Shares!AN2420 &amp;  ", " &amp;  Shares!AO2420 &amp;  ", " &amp;  Shares!AP2420 &amp;  ", " &amp;  Shares!AQ2420 &amp;  ", " &amp;  Shares!AR2420 &amp;  ", " &amp;  Shares!AS2420 &amp;  ", " &amp;  Shares!AT2420 &amp;  ", " &amp;  Shares!AU2420 &amp;  ", " &amp;  Shares!AV2420 &amp;  ", " &amp;  Shares!AW2420 &amp;  ", " &amp;  Shares!AX2420 &amp;  "),"</f>
        <v>#REF!</v>
      </c>
    </row>
    <row r="2420" spans="1:1" x14ac:dyDescent="0.2">
      <c r="A2420" t="e">
        <f>"('"&amp; Shares!A2421 &amp; "', '2017-01-26', " &amp;  Shares!C2421 &amp;  ", " &amp;  Shares!D2421 &amp;  ", " &amp;  Shares!E2421 &amp;  ", " &amp;  Shares!F2421 &amp;  ", " &amp;  Shares!G2421 &amp;  ", " &amp;  Shares!H2421 &amp;  ", " &amp;  Shares!I2421 &amp;  ", " &amp;  Shares!J2421 &amp;  ", " &amp;  Shares!K2421 &amp;  ", " &amp;  Shares!L2421 &amp;  ", " &amp;  Shares!M2421 &amp;  ", " &amp;  Shares!N2421 &amp;  ", " &amp;  Shares!O2421 &amp;  ", " &amp;  Shares!P2421 &amp;  ", " &amp;  Shares!Q2421 &amp;  ", " &amp;  Shares!R2421 &amp;  ", " &amp;  Shares!S2421 &amp;  ", " &amp;  Shares!T2421 &amp;  ", " &amp;  Shares!U2421 &amp;  ", " &amp;  Shares!V2421 &amp;  ", " &amp;  Shares!W2421 &amp;  ", " &amp;  Shares!X2421 &amp;  ", " &amp;  Shares!Y2421 &amp;  ", " &amp;  Shares!Z2421 &amp;  ", " &amp;  Shares!AA2421 &amp;  ", " &amp;  Shares!AB2421 &amp;  ", " &amp;  Shares!AC2421 &amp;  ", " &amp;  Shares!AD2421 &amp;  ", " &amp;  Shares!AE2421 &amp;  ", " &amp;  Shares!AF2421 &amp;  ", " &amp;  Shares!AG2421 &amp;  ", " &amp;  Shares!AH2421 &amp;  ", " &amp;  Shares!AI2421 &amp;  ", " &amp;  Shares!AJ2421 &amp;  ", " &amp;  Shares!AK2421 &amp;  ", " &amp;  Shares!AL2421 &amp;  ", " &amp;  Shares!AM2421 &amp;  ", " &amp;  Shares!#REF! &amp;  ", " &amp;  Shares!AN2421 &amp;  ", " &amp;  Shares!AO2421 &amp;  ", " &amp;  Shares!AP2421 &amp;  ", " &amp;  Shares!AQ2421 &amp;  ", " &amp;  Shares!AR2421 &amp;  ", " &amp;  Shares!AS2421 &amp;  ", " &amp;  Shares!AT2421 &amp;  ", " &amp;  Shares!AU2421 &amp;  ", " &amp;  Shares!AV2421 &amp;  ", " &amp;  Shares!AW2421 &amp;  ", " &amp;  Shares!AX2421 &amp;  "),"</f>
        <v>#REF!</v>
      </c>
    </row>
    <row r="2421" spans="1:1" x14ac:dyDescent="0.2">
      <c r="A2421" t="e">
        <f>"('"&amp; Shares!A2422 &amp; "', '2017-01-26', " &amp;  Shares!C2422 &amp;  ", " &amp;  Shares!D2422 &amp;  ", " &amp;  Shares!E2422 &amp;  ", " &amp;  Shares!F2422 &amp;  ", " &amp;  Shares!G2422 &amp;  ", " &amp;  Shares!H2422 &amp;  ", " &amp;  Shares!I2422 &amp;  ", " &amp;  Shares!J2422 &amp;  ", " &amp;  Shares!K2422 &amp;  ", " &amp;  Shares!L2422 &amp;  ", " &amp;  Shares!M2422 &amp;  ", " &amp;  Shares!N2422 &amp;  ", " &amp;  Shares!O2422 &amp;  ", " &amp;  Shares!P2422 &amp;  ", " &amp;  Shares!Q2422 &amp;  ", " &amp;  Shares!R2422 &amp;  ", " &amp;  Shares!S2422 &amp;  ", " &amp;  Shares!T2422 &amp;  ", " &amp;  Shares!U2422 &amp;  ", " &amp;  Shares!V2422 &amp;  ", " &amp;  Shares!W2422 &amp;  ", " &amp;  Shares!X2422 &amp;  ", " &amp;  Shares!Y2422 &amp;  ", " &amp;  Shares!Z2422 &amp;  ", " &amp;  Shares!AA2422 &amp;  ", " &amp;  Shares!AB2422 &amp;  ", " &amp;  Shares!AC2422 &amp;  ", " &amp;  Shares!AD2422 &amp;  ", " &amp;  Shares!AE2422 &amp;  ", " &amp;  Shares!AF2422 &amp;  ", " &amp;  Shares!AG2422 &amp;  ", " &amp;  Shares!AH2422 &amp;  ", " &amp;  Shares!AI2422 &amp;  ", " &amp;  Shares!AJ2422 &amp;  ", " &amp;  Shares!AK2422 &amp;  ", " &amp;  Shares!AL2422 &amp;  ", " &amp;  Shares!AM2422 &amp;  ", " &amp;  Shares!#REF! &amp;  ", " &amp;  Shares!AN2422 &amp;  ", " &amp;  Shares!AO2422 &amp;  ", " &amp;  Shares!AP2422 &amp;  ", " &amp;  Shares!AQ2422 &amp;  ", " &amp;  Shares!AR2422 &amp;  ", " &amp;  Shares!AS2422 &amp;  ", " &amp;  Shares!AT2422 &amp;  ", " &amp;  Shares!AU2422 &amp;  ", " &amp;  Shares!AV2422 &amp;  ", " &amp;  Shares!AW2422 &amp;  ", " &amp;  Shares!AX2422 &amp;  "),"</f>
        <v>#REF!</v>
      </c>
    </row>
    <row r="2422" spans="1:1" x14ac:dyDescent="0.2">
      <c r="A2422" t="e">
        <f>"('"&amp; Shares!A2423 &amp; "', '2017-01-26', " &amp;  Shares!C2423 &amp;  ", " &amp;  Shares!D2423 &amp;  ", " &amp;  Shares!E2423 &amp;  ", " &amp;  Shares!F2423 &amp;  ", " &amp;  Shares!G2423 &amp;  ", " &amp;  Shares!H2423 &amp;  ", " &amp;  Shares!I2423 &amp;  ", " &amp;  Shares!J2423 &amp;  ", " &amp;  Shares!K2423 &amp;  ", " &amp;  Shares!L2423 &amp;  ", " &amp;  Shares!M2423 &amp;  ", " &amp;  Shares!N2423 &amp;  ", " &amp;  Shares!O2423 &amp;  ", " &amp;  Shares!P2423 &amp;  ", " &amp;  Shares!Q2423 &amp;  ", " &amp;  Shares!R2423 &amp;  ", " &amp;  Shares!S2423 &amp;  ", " &amp;  Shares!T2423 &amp;  ", " &amp;  Shares!U2423 &amp;  ", " &amp;  Shares!V2423 &amp;  ", " &amp;  Shares!W2423 &amp;  ", " &amp;  Shares!X2423 &amp;  ", " &amp;  Shares!Y2423 &amp;  ", " &amp;  Shares!Z2423 &amp;  ", " &amp;  Shares!AA2423 &amp;  ", " &amp;  Shares!AB2423 &amp;  ", " &amp;  Shares!AC2423 &amp;  ", " &amp;  Shares!AD2423 &amp;  ", " &amp;  Shares!AE2423 &amp;  ", " &amp;  Shares!AF2423 &amp;  ", " &amp;  Shares!AG2423 &amp;  ", " &amp;  Shares!AH2423 &amp;  ", " &amp;  Shares!AI2423 &amp;  ", " &amp;  Shares!AJ2423 &amp;  ", " &amp;  Shares!AK2423 &amp;  ", " &amp;  Shares!AL2423 &amp;  ", " &amp;  Shares!AM2423 &amp;  ", " &amp;  Shares!#REF! &amp;  ", " &amp;  Shares!AN2423 &amp;  ", " &amp;  Shares!AO2423 &amp;  ", " &amp;  Shares!AP2423 &amp;  ", " &amp;  Shares!AQ2423 &amp;  ", " &amp;  Shares!AR2423 &amp;  ", " &amp;  Shares!AS2423 &amp;  ", " &amp;  Shares!AT2423 &amp;  ", " &amp;  Shares!AU2423 &amp;  ", " &amp;  Shares!AV2423 &amp;  ", " &amp;  Shares!AW2423 &amp;  ", " &amp;  Shares!AX2423 &amp;  "),"</f>
        <v>#REF!</v>
      </c>
    </row>
    <row r="2423" spans="1:1" x14ac:dyDescent="0.2">
      <c r="A2423" t="e">
        <f>"('"&amp; Shares!A2424 &amp; "', '2017-01-26', " &amp;  Shares!C2424 &amp;  ", " &amp;  Shares!D2424 &amp;  ", " &amp;  Shares!E2424 &amp;  ", " &amp;  Shares!F2424 &amp;  ", " &amp;  Shares!G2424 &amp;  ", " &amp;  Shares!H2424 &amp;  ", " &amp;  Shares!I2424 &amp;  ", " &amp;  Shares!J2424 &amp;  ", " &amp;  Shares!K2424 &amp;  ", " &amp;  Shares!L2424 &amp;  ", " &amp;  Shares!M2424 &amp;  ", " &amp;  Shares!N2424 &amp;  ", " &amp;  Shares!O2424 &amp;  ", " &amp;  Shares!P2424 &amp;  ", " &amp;  Shares!Q2424 &amp;  ", " &amp;  Shares!R2424 &amp;  ", " &amp;  Shares!S2424 &amp;  ", " &amp;  Shares!T2424 &amp;  ", " &amp;  Shares!U2424 &amp;  ", " &amp;  Shares!V2424 &amp;  ", " &amp;  Shares!W2424 &amp;  ", " &amp;  Shares!X2424 &amp;  ", " &amp;  Shares!Y2424 &amp;  ", " &amp;  Shares!Z2424 &amp;  ", " &amp;  Shares!AA2424 &amp;  ", " &amp;  Shares!AB2424 &amp;  ", " &amp;  Shares!AC2424 &amp;  ", " &amp;  Shares!AD2424 &amp;  ", " &amp;  Shares!AE2424 &amp;  ", " &amp;  Shares!AF2424 &amp;  ", " &amp;  Shares!AG2424 &amp;  ", " &amp;  Shares!AH2424 &amp;  ", " &amp;  Shares!AI2424 &amp;  ", " &amp;  Shares!AJ2424 &amp;  ", " &amp;  Shares!AK2424 &amp;  ", " &amp;  Shares!AL2424 &amp;  ", " &amp;  Shares!AM2424 &amp;  ", " &amp;  Shares!#REF! &amp;  ", " &amp;  Shares!AN2424 &amp;  ", " &amp;  Shares!AO2424 &amp;  ", " &amp;  Shares!AP2424 &amp;  ", " &amp;  Shares!AQ2424 &amp;  ", " &amp;  Shares!AR2424 &amp;  ", " &amp;  Shares!AS2424 &amp;  ", " &amp;  Shares!AT2424 &amp;  ", " &amp;  Shares!AU2424 &amp;  ", " &amp;  Shares!AV2424 &amp;  ", " &amp;  Shares!AW2424 &amp;  ", " &amp;  Shares!AX2424 &amp;  "),"</f>
        <v>#REF!</v>
      </c>
    </row>
    <row r="2424" spans="1:1" x14ac:dyDescent="0.2">
      <c r="A2424" t="e">
        <f>"('"&amp; Shares!A2425 &amp; "', '2017-01-26', " &amp;  Shares!C2425 &amp;  ", " &amp;  Shares!D2425 &amp;  ", " &amp;  Shares!E2425 &amp;  ", " &amp;  Shares!F2425 &amp;  ", " &amp;  Shares!G2425 &amp;  ", " &amp;  Shares!H2425 &amp;  ", " &amp;  Shares!I2425 &amp;  ", " &amp;  Shares!J2425 &amp;  ", " &amp;  Shares!K2425 &amp;  ", " &amp;  Shares!L2425 &amp;  ", " &amp;  Shares!M2425 &amp;  ", " &amp;  Shares!N2425 &amp;  ", " &amp;  Shares!O2425 &amp;  ", " &amp;  Shares!P2425 &amp;  ", " &amp;  Shares!Q2425 &amp;  ", " &amp;  Shares!R2425 &amp;  ", " &amp;  Shares!S2425 &amp;  ", " &amp;  Shares!T2425 &amp;  ", " &amp;  Shares!U2425 &amp;  ", " &amp;  Shares!V2425 &amp;  ", " &amp;  Shares!W2425 &amp;  ", " &amp;  Shares!X2425 &amp;  ", " &amp;  Shares!Y2425 &amp;  ", " &amp;  Shares!Z2425 &amp;  ", " &amp;  Shares!AA2425 &amp;  ", " &amp;  Shares!AB2425 &amp;  ", " &amp;  Shares!AC2425 &amp;  ", " &amp;  Shares!AD2425 &amp;  ", " &amp;  Shares!AE2425 &amp;  ", " &amp;  Shares!AF2425 &amp;  ", " &amp;  Shares!AG2425 &amp;  ", " &amp;  Shares!AH2425 &amp;  ", " &amp;  Shares!AI2425 &amp;  ", " &amp;  Shares!AJ2425 &amp;  ", " &amp;  Shares!AK2425 &amp;  ", " &amp;  Shares!AL2425 &amp;  ", " &amp;  Shares!AM2425 &amp;  ", " &amp;  Shares!#REF! &amp;  ", " &amp;  Shares!AN2425 &amp;  ", " &amp;  Shares!AO2425 &amp;  ", " &amp;  Shares!AP2425 &amp;  ", " &amp;  Shares!AQ2425 &amp;  ", " &amp;  Shares!AR2425 &amp;  ", " &amp;  Shares!AS2425 &amp;  ", " &amp;  Shares!AT2425 &amp;  ", " &amp;  Shares!AU2425 &amp;  ", " &amp;  Shares!AV2425 &amp;  ", " &amp;  Shares!AW2425 &amp;  ", " &amp;  Shares!AX2425 &amp;  "),"</f>
        <v>#REF!</v>
      </c>
    </row>
    <row r="2425" spans="1:1" x14ac:dyDescent="0.2">
      <c r="A2425" t="e">
        <f>"('"&amp; Shares!A2426 &amp; "', '2017-01-26', " &amp;  Shares!C2426 &amp;  ", " &amp;  Shares!D2426 &amp;  ", " &amp;  Shares!E2426 &amp;  ", " &amp;  Shares!F2426 &amp;  ", " &amp;  Shares!G2426 &amp;  ", " &amp;  Shares!H2426 &amp;  ", " &amp;  Shares!I2426 &amp;  ", " &amp;  Shares!J2426 &amp;  ", " &amp;  Shares!K2426 &amp;  ", " &amp;  Shares!L2426 &amp;  ", " &amp;  Shares!M2426 &amp;  ", " &amp;  Shares!N2426 &amp;  ", " &amp;  Shares!O2426 &amp;  ", " &amp;  Shares!P2426 &amp;  ", " &amp;  Shares!Q2426 &amp;  ", " &amp;  Shares!R2426 &amp;  ", " &amp;  Shares!S2426 &amp;  ", " &amp;  Shares!T2426 &amp;  ", " &amp;  Shares!U2426 &amp;  ", " &amp;  Shares!V2426 &amp;  ", " &amp;  Shares!W2426 &amp;  ", " &amp;  Shares!X2426 &amp;  ", " &amp;  Shares!Y2426 &amp;  ", " &amp;  Shares!Z2426 &amp;  ", " &amp;  Shares!AA2426 &amp;  ", " &amp;  Shares!AB2426 &amp;  ", " &amp;  Shares!AC2426 &amp;  ", " &amp;  Shares!AD2426 &amp;  ", " &amp;  Shares!AE2426 &amp;  ", " &amp;  Shares!AF2426 &amp;  ", " &amp;  Shares!AG2426 &amp;  ", " &amp;  Shares!AH2426 &amp;  ", " &amp;  Shares!AI2426 &amp;  ", " &amp;  Shares!AJ2426 &amp;  ", " &amp;  Shares!AK2426 &amp;  ", " &amp;  Shares!AL2426 &amp;  ", " &amp;  Shares!AM2426 &amp;  ", " &amp;  Shares!#REF! &amp;  ", " &amp;  Shares!AN2426 &amp;  ", " &amp;  Shares!AO2426 &amp;  ", " &amp;  Shares!AP2426 &amp;  ", " &amp;  Shares!AQ2426 &amp;  ", " &amp;  Shares!AR2426 &amp;  ", " &amp;  Shares!AS2426 &amp;  ", " &amp;  Shares!AT2426 &amp;  ", " &amp;  Shares!AU2426 &amp;  ", " &amp;  Shares!AV2426 &amp;  ", " &amp;  Shares!AW2426 &amp;  ", " &amp;  Shares!AX2426 &amp;  "),"</f>
        <v>#REF!</v>
      </c>
    </row>
    <row r="2426" spans="1:1" x14ac:dyDescent="0.2">
      <c r="A2426" t="e">
        <f>"('"&amp; Shares!A2427 &amp; "', '2017-01-26', " &amp;  Shares!C2427 &amp;  ", " &amp;  Shares!D2427 &amp;  ", " &amp;  Shares!E2427 &amp;  ", " &amp;  Shares!F2427 &amp;  ", " &amp;  Shares!G2427 &amp;  ", " &amp;  Shares!H2427 &amp;  ", " &amp;  Shares!I2427 &amp;  ", " &amp;  Shares!J2427 &amp;  ", " &amp;  Shares!K2427 &amp;  ", " &amp;  Shares!L2427 &amp;  ", " &amp;  Shares!M2427 &amp;  ", " &amp;  Shares!N2427 &amp;  ", " &amp;  Shares!O2427 &amp;  ", " &amp;  Shares!P2427 &amp;  ", " &amp;  Shares!Q2427 &amp;  ", " &amp;  Shares!R2427 &amp;  ", " &amp;  Shares!S2427 &amp;  ", " &amp;  Shares!T2427 &amp;  ", " &amp;  Shares!U2427 &amp;  ", " &amp;  Shares!V2427 &amp;  ", " &amp;  Shares!W2427 &amp;  ", " &amp;  Shares!X2427 &amp;  ", " &amp;  Shares!Y2427 &amp;  ", " &amp;  Shares!Z2427 &amp;  ", " &amp;  Shares!AA2427 &amp;  ", " &amp;  Shares!AB2427 &amp;  ", " &amp;  Shares!AC2427 &amp;  ", " &amp;  Shares!AD2427 &amp;  ", " &amp;  Shares!AE2427 &amp;  ", " &amp;  Shares!AF2427 &amp;  ", " &amp;  Shares!AG2427 &amp;  ", " &amp;  Shares!AH2427 &amp;  ", " &amp;  Shares!AI2427 &amp;  ", " &amp;  Shares!AJ2427 &amp;  ", " &amp;  Shares!AK2427 &amp;  ", " &amp;  Shares!AL2427 &amp;  ", " &amp;  Shares!AM2427 &amp;  ", " &amp;  Shares!#REF! &amp;  ", " &amp;  Shares!AN2427 &amp;  ", " &amp;  Shares!AO2427 &amp;  ", " &amp;  Shares!AP2427 &amp;  ", " &amp;  Shares!AQ2427 &amp;  ", " &amp;  Shares!AR2427 &amp;  ", " &amp;  Shares!AS2427 &amp;  ", " &amp;  Shares!AT2427 &amp;  ", " &amp;  Shares!AU2427 &amp;  ", " &amp;  Shares!AV2427 &amp;  ", " &amp;  Shares!AW2427 &amp;  ", " &amp;  Shares!AX2427 &amp;  "),"</f>
        <v>#REF!</v>
      </c>
    </row>
    <row r="2427" spans="1:1" x14ac:dyDescent="0.2">
      <c r="A2427" t="e">
        <f>"('"&amp; Shares!A2428 &amp; "', '2017-01-26', " &amp;  Shares!C2428 &amp;  ", " &amp;  Shares!D2428 &amp;  ", " &amp;  Shares!E2428 &amp;  ", " &amp;  Shares!F2428 &amp;  ", " &amp;  Shares!G2428 &amp;  ", " &amp;  Shares!H2428 &amp;  ", " &amp;  Shares!I2428 &amp;  ", " &amp;  Shares!J2428 &amp;  ", " &amp;  Shares!K2428 &amp;  ", " &amp;  Shares!L2428 &amp;  ", " &amp;  Shares!M2428 &amp;  ", " &amp;  Shares!N2428 &amp;  ", " &amp;  Shares!O2428 &amp;  ", " &amp;  Shares!P2428 &amp;  ", " &amp;  Shares!Q2428 &amp;  ", " &amp;  Shares!R2428 &amp;  ", " &amp;  Shares!S2428 &amp;  ", " &amp;  Shares!T2428 &amp;  ", " &amp;  Shares!U2428 &amp;  ", " &amp;  Shares!V2428 &amp;  ", " &amp;  Shares!W2428 &amp;  ", " &amp;  Shares!X2428 &amp;  ", " &amp;  Shares!Y2428 &amp;  ", " &amp;  Shares!Z2428 &amp;  ", " &amp;  Shares!AA2428 &amp;  ", " &amp;  Shares!AB2428 &amp;  ", " &amp;  Shares!AC2428 &amp;  ", " &amp;  Shares!AD2428 &amp;  ", " &amp;  Shares!AE2428 &amp;  ", " &amp;  Shares!AF2428 &amp;  ", " &amp;  Shares!AG2428 &amp;  ", " &amp;  Shares!AH2428 &amp;  ", " &amp;  Shares!AI2428 &amp;  ", " &amp;  Shares!AJ2428 &amp;  ", " &amp;  Shares!AK2428 &amp;  ", " &amp;  Shares!AL2428 &amp;  ", " &amp;  Shares!AM2428 &amp;  ", " &amp;  Shares!#REF! &amp;  ", " &amp;  Shares!AN2428 &amp;  ", " &amp;  Shares!AO2428 &amp;  ", " &amp;  Shares!AP2428 &amp;  ", " &amp;  Shares!AQ2428 &amp;  ", " &amp;  Shares!AR2428 &amp;  ", " &amp;  Shares!AS2428 &amp;  ", " &amp;  Shares!AT2428 &amp;  ", " &amp;  Shares!AU2428 &amp;  ", " &amp;  Shares!AV2428 &amp;  ", " &amp;  Shares!AW2428 &amp;  ", " &amp;  Shares!AX2428 &amp;  "),"</f>
        <v>#REF!</v>
      </c>
    </row>
    <row r="2428" spans="1:1" x14ac:dyDescent="0.2">
      <c r="A2428" t="e">
        <f>"('"&amp; Shares!A2429 &amp; "', '2017-01-26', " &amp;  Shares!C2429 &amp;  ", " &amp;  Shares!D2429 &amp;  ", " &amp;  Shares!E2429 &amp;  ", " &amp;  Shares!F2429 &amp;  ", " &amp;  Shares!G2429 &amp;  ", " &amp;  Shares!H2429 &amp;  ", " &amp;  Shares!I2429 &amp;  ", " &amp;  Shares!J2429 &amp;  ", " &amp;  Shares!K2429 &amp;  ", " &amp;  Shares!L2429 &amp;  ", " &amp;  Shares!M2429 &amp;  ", " &amp;  Shares!N2429 &amp;  ", " &amp;  Shares!O2429 &amp;  ", " &amp;  Shares!P2429 &amp;  ", " &amp;  Shares!Q2429 &amp;  ", " &amp;  Shares!R2429 &amp;  ", " &amp;  Shares!S2429 &amp;  ", " &amp;  Shares!T2429 &amp;  ", " &amp;  Shares!U2429 &amp;  ", " &amp;  Shares!V2429 &amp;  ", " &amp;  Shares!W2429 &amp;  ", " &amp;  Shares!X2429 &amp;  ", " &amp;  Shares!Y2429 &amp;  ", " &amp;  Shares!Z2429 &amp;  ", " &amp;  Shares!AA2429 &amp;  ", " &amp;  Shares!AB2429 &amp;  ", " &amp;  Shares!AC2429 &amp;  ", " &amp;  Shares!AD2429 &amp;  ", " &amp;  Shares!AE2429 &amp;  ", " &amp;  Shares!AF2429 &amp;  ", " &amp;  Shares!AG2429 &amp;  ", " &amp;  Shares!AH2429 &amp;  ", " &amp;  Shares!AI2429 &amp;  ", " &amp;  Shares!AJ2429 &amp;  ", " &amp;  Shares!AK2429 &amp;  ", " &amp;  Shares!AL2429 &amp;  ", " &amp;  Shares!AM2429 &amp;  ", " &amp;  Shares!#REF! &amp;  ", " &amp;  Shares!AN2429 &amp;  ", " &amp;  Shares!AO2429 &amp;  ", " &amp;  Shares!AP2429 &amp;  ", " &amp;  Shares!AQ2429 &amp;  ", " &amp;  Shares!AR2429 &amp;  ", " &amp;  Shares!AS2429 &amp;  ", " &amp;  Shares!AT2429 &amp;  ", " &amp;  Shares!AU2429 &amp;  ", " &amp;  Shares!AV2429 &amp;  ", " &amp;  Shares!AW2429 &amp;  ", " &amp;  Shares!AX2429 &amp;  "),"</f>
        <v>#REF!</v>
      </c>
    </row>
    <row r="2429" spans="1:1" x14ac:dyDescent="0.2">
      <c r="A2429" t="e">
        <f>"('"&amp; Shares!A2430 &amp; "', '2017-01-26', " &amp;  Shares!C2430 &amp;  ", " &amp;  Shares!D2430 &amp;  ", " &amp;  Shares!E2430 &amp;  ", " &amp;  Shares!F2430 &amp;  ", " &amp;  Shares!G2430 &amp;  ", " &amp;  Shares!H2430 &amp;  ", " &amp;  Shares!I2430 &amp;  ", " &amp;  Shares!J2430 &amp;  ", " &amp;  Shares!K2430 &amp;  ", " &amp;  Shares!L2430 &amp;  ", " &amp;  Shares!M2430 &amp;  ", " &amp;  Shares!N2430 &amp;  ", " &amp;  Shares!O2430 &amp;  ", " &amp;  Shares!P2430 &amp;  ", " &amp;  Shares!Q2430 &amp;  ", " &amp;  Shares!R2430 &amp;  ", " &amp;  Shares!S2430 &amp;  ", " &amp;  Shares!T2430 &amp;  ", " &amp;  Shares!U2430 &amp;  ", " &amp;  Shares!V2430 &amp;  ", " &amp;  Shares!W2430 &amp;  ", " &amp;  Shares!X2430 &amp;  ", " &amp;  Shares!Y2430 &amp;  ", " &amp;  Shares!Z2430 &amp;  ", " &amp;  Shares!AA2430 &amp;  ", " &amp;  Shares!AB2430 &amp;  ", " &amp;  Shares!AC2430 &amp;  ", " &amp;  Shares!AD2430 &amp;  ", " &amp;  Shares!AE2430 &amp;  ", " &amp;  Shares!AF2430 &amp;  ", " &amp;  Shares!AG2430 &amp;  ", " &amp;  Shares!AH2430 &amp;  ", " &amp;  Shares!AI2430 &amp;  ", " &amp;  Shares!AJ2430 &amp;  ", " &amp;  Shares!AK2430 &amp;  ", " &amp;  Shares!AL2430 &amp;  ", " &amp;  Shares!AM2430 &amp;  ", " &amp;  Shares!#REF! &amp;  ", " &amp;  Shares!AN2430 &amp;  ", " &amp;  Shares!AO2430 &amp;  ", " &amp;  Shares!AP2430 &amp;  ", " &amp;  Shares!AQ2430 &amp;  ", " &amp;  Shares!AR2430 &amp;  ", " &amp;  Shares!AS2430 &amp;  ", " &amp;  Shares!AT2430 &amp;  ", " &amp;  Shares!AU2430 &amp;  ", " &amp;  Shares!AV2430 &amp;  ", " &amp;  Shares!AW2430 &amp;  ", " &amp;  Shares!AX2430 &amp;  "),"</f>
        <v>#REF!</v>
      </c>
    </row>
    <row r="2430" spans="1:1" x14ac:dyDescent="0.2">
      <c r="A2430" t="e">
        <f>"('"&amp; Shares!A2431 &amp; "', '2017-01-26', " &amp;  Shares!C2431 &amp;  ", " &amp;  Shares!D2431 &amp;  ", " &amp;  Shares!E2431 &amp;  ", " &amp;  Shares!F2431 &amp;  ", " &amp;  Shares!G2431 &amp;  ", " &amp;  Shares!H2431 &amp;  ", " &amp;  Shares!I2431 &amp;  ", " &amp;  Shares!J2431 &amp;  ", " &amp;  Shares!K2431 &amp;  ", " &amp;  Shares!L2431 &amp;  ", " &amp;  Shares!M2431 &amp;  ", " &amp;  Shares!N2431 &amp;  ", " &amp;  Shares!O2431 &amp;  ", " &amp;  Shares!P2431 &amp;  ", " &amp;  Shares!Q2431 &amp;  ", " &amp;  Shares!R2431 &amp;  ", " &amp;  Shares!S2431 &amp;  ", " &amp;  Shares!T2431 &amp;  ", " &amp;  Shares!U2431 &amp;  ", " &amp;  Shares!V2431 &amp;  ", " &amp;  Shares!W2431 &amp;  ", " &amp;  Shares!X2431 &amp;  ", " &amp;  Shares!Y2431 &amp;  ", " &amp;  Shares!Z2431 &amp;  ", " &amp;  Shares!AA2431 &amp;  ", " &amp;  Shares!AB2431 &amp;  ", " &amp;  Shares!AC2431 &amp;  ", " &amp;  Shares!AD2431 &amp;  ", " &amp;  Shares!AE2431 &amp;  ", " &amp;  Shares!AF2431 &amp;  ", " &amp;  Shares!AG2431 &amp;  ", " &amp;  Shares!AH2431 &amp;  ", " &amp;  Shares!AI2431 &amp;  ", " &amp;  Shares!AJ2431 &amp;  ", " &amp;  Shares!AK2431 &amp;  ", " &amp;  Shares!AL2431 &amp;  ", " &amp;  Shares!AM2431 &amp;  ", " &amp;  Shares!#REF! &amp;  ", " &amp;  Shares!AN2431 &amp;  ", " &amp;  Shares!AO2431 &amp;  ", " &amp;  Shares!AP2431 &amp;  ", " &amp;  Shares!AQ2431 &amp;  ", " &amp;  Shares!AR2431 &amp;  ", " &amp;  Shares!AS2431 &amp;  ", " &amp;  Shares!AT2431 &amp;  ", " &amp;  Shares!AU2431 &amp;  ", " &amp;  Shares!AV2431 &amp;  ", " &amp;  Shares!AW2431 &amp;  ", " &amp;  Shares!AX2431 &amp;  "),"</f>
        <v>#REF!</v>
      </c>
    </row>
    <row r="2431" spans="1:1" x14ac:dyDescent="0.2">
      <c r="A2431" t="e">
        <f>"('"&amp; Shares!A2432 &amp; "', '2017-01-26', " &amp;  Shares!C2432 &amp;  ", " &amp;  Shares!D2432 &amp;  ", " &amp;  Shares!E2432 &amp;  ", " &amp;  Shares!F2432 &amp;  ", " &amp;  Shares!G2432 &amp;  ", " &amp;  Shares!H2432 &amp;  ", " &amp;  Shares!I2432 &amp;  ", " &amp;  Shares!J2432 &amp;  ", " &amp;  Shares!K2432 &amp;  ", " &amp;  Shares!L2432 &amp;  ", " &amp;  Shares!M2432 &amp;  ", " &amp;  Shares!N2432 &amp;  ", " &amp;  Shares!O2432 &amp;  ", " &amp;  Shares!P2432 &amp;  ", " &amp;  Shares!Q2432 &amp;  ", " &amp;  Shares!R2432 &amp;  ", " &amp;  Shares!S2432 &amp;  ", " &amp;  Shares!T2432 &amp;  ", " &amp;  Shares!U2432 &amp;  ", " &amp;  Shares!V2432 &amp;  ", " &amp;  Shares!W2432 &amp;  ", " &amp;  Shares!X2432 &amp;  ", " &amp;  Shares!Y2432 &amp;  ", " &amp;  Shares!Z2432 &amp;  ", " &amp;  Shares!AA2432 &amp;  ", " &amp;  Shares!AB2432 &amp;  ", " &amp;  Shares!AC2432 &amp;  ", " &amp;  Shares!AD2432 &amp;  ", " &amp;  Shares!AE2432 &amp;  ", " &amp;  Shares!AF2432 &amp;  ", " &amp;  Shares!AG2432 &amp;  ", " &amp;  Shares!AH2432 &amp;  ", " &amp;  Shares!AI2432 &amp;  ", " &amp;  Shares!AJ2432 &amp;  ", " &amp;  Shares!AK2432 &amp;  ", " &amp;  Shares!AL2432 &amp;  ", " &amp;  Shares!AM2432 &amp;  ", " &amp;  Shares!#REF! &amp;  ", " &amp;  Shares!AN2432 &amp;  ", " &amp;  Shares!AO2432 &amp;  ", " &amp;  Shares!AP2432 &amp;  ", " &amp;  Shares!AQ2432 &amp;  ", " &amp;  Shares!AR2432 &amp;  ", " &amp;  Shares!AS2432 &amp;  ", " &amp;  Shares!AT2432 &amp;  ", " &amp;  Shares!AU2432 &amp;  ", " &amp;  Shares!AV2432 &amp;  ", " &amp;  Shares!AW2432 &amp;  ", " &amp;  Shares!AX2432 &amp;  "),"</f>
        <v>#REF!</v>
      </c>
    </row>
    <row r="2432" spans="1:1" x14ac:dyDescent="0.2">
      <c r="A2432" t="e">
        <f>"('"&amp; Shares!A2433 &amp; "', '2017-01-26', " &amp;  Shares!C2433 &amp;  ", " &amp;  Shares!D2433 &amp;  ", " &amp;  Shares!E2433 &amp;  ", " &amp;  Shares!F2433 &amp;  ", " &amp;  Shares!G2433 &amp;  ", " &amp;  Shares!H2433 &amp;  ", " &amp;  Shares!I2433 &amp;  ", " &amp;  Shares!J2433 &amp;  ", " &amp;  Shares!K2433 &amp;  ", " &amp;  Shares!L2433 &amp;  ", " &amp;  Shares!M2433 &amp;  ", " &amp;  Shares!N2433 &amp;  ", " &amp;  Shares!O2433 &amp;  ", " &amp;  Shares!P2433 &amp;  ", " &amp;  Shares!Q2433 &amp;  ", " &amp;  Shares!R2433 &amp;  ", " &amp;  Shares!S2433 &amp;  ", " &amp;  Shares!T2433 &amp;  ", " &amp;  Shares!U2433 &amp;  ", " &amp;  Shares!V2433 &amp;  ", " &amp;  Shares!W2433 &amp;  ", " &amp;  Shares!X2433 &amp;  ", " &amp;  Shares!Y2433 &amp;  ", " &amp;  Shares!Z2433 &amp;  ", " &amp;  Shares!AA2433 &amp;  ", " &amp;  Shares!AB2433 &amp;  ", " &amp;  Shares!AC2433 &amp;  ", " &amp;  Shares!AD2433 &amp;  ", " &amp;  Shares!AE2433 &amp;  ", " &amp;  Shares!AF2433 &amp;  ", " &amp;  Shares!AG2433 &amp;  ", " &amp;  Shares!AH2433 &amp;  ", " &amp;  Shares!AI2433 &amp;  ", " &amp;  Shares!AJ2433 &amp;  ", " &amp;  Shares!AK2433 &amp;  ", " &amp;  Shares!AL2433 &amp;  ", " &amp;  Shares!AM2433 &amp;  ", " &amp;  Shares!#REF! &amp;  ", " &amp;  Shares!AN2433 &amp;  ", " &amp;  Shares!AO2433 &amp;  ", " &amp;  Shares!AP2433 &amp;  ", " &amp;  Shares!AQ2433 &amp;  ", " &amp;  Shares!AR2433 &amp;  ", " &amp;  Shares!AS2433 &amp;  ", " &amp;  Shares!AT2433 &amp;  ", " &amp;  Shares!AU2433 &amp;  ", " &amp;  Shares!AV2433 &amp;  ", " &amp;  Shares!AW2433 &amp;  ", " &amp;  Shares!AX2433 &amp;  "),"</f>
        <v>#REF!</v>
      </c>
    </row>
    <row r="2433" spans="1:1" x14ac:dyDescent="0.2">
      <c r="A2433" t="e">
        <f>"('"&amp; Shares!A2434 &amp; "', '2017-01-26', " &amp;  Shares!C2434 &amp;  ", " &amp;  Shares!D2434 &amp;  ", " &amp;  Shares!E2434 &amp;  ", " &amp;  Shares!F2434 &amp;  ", " &amp;  Shares!G2434 &amp;  ", " &amp;  Shares!H2434 &amp;  ", " &amp;  Shares!I2434 &amp;  ", " &amp;  Shares!J2434 &amp;  ", " &amp;  Shares!K2434 &amp;  ", " &amp;  Shares!L2434 &amp;  ", " &amp;  Shares!M2434 &amp;  ", " &amp;  Shares!N2434 &amp;  ", " &amp;  Shares!O2434 &amp;  ", " &amp;  Shares!P2434 &amp;  ", " &amp;  Shares!Q2434 &amp;  ", " &amp;  Shares!R2434 &amp;  ", " &amp;  Shares!S2434 &amp;  ", " &amp;  Shares!T2434 &amp;  ", " &amp;  Shares!U2434 &amp;  ", " &amp;  Shares!V2434 &amp;  ", " &amp;  Shares!W2434 &amp;  ", " &amp;  Shares!X2434 &amp;  ", " &amp;  Shares!Y2434 &amp;  ", " &amp;  Shares!Z2434 &amp;  ", " &amp;  Shares!AA2434 &amp;  ", " &amp;  Shares!AB2434 &amp;  ", " &amp;  Shares!AC2434 &amp;  ", " &amp;  Shares!AD2434 &amp;  ", " &amp;  Shares!AE2434 &amp;  ", " &amp;  Shares!AF2434 &amp;  ", " &amp;  Shares!AG2434 &amp;  ", " &amp;  Shares!AH2434 &amp;  ", " &amp;  Shares!AI2434 &amp;  ", " &amp;  Shares!AJ2434 &amp;  ", " &amp;  Shares!AK2434 &amp;  ", " &amp;  Shares!AL2434 &amp;  ", " &amp;  Shares!AM2434 &amp;  ", " &amp;  Shares!#REF! &amp;  ", " &amp;  Shares!AN2434 &amp;  ", " &amp;  Shares!AO2434 &amp;  ", " &amp;  Shares!AP2434 &amp;  ", " &amp;  Shares!AQ2434 &amp;  ", " &amp;  Shares!AR2434 &amp;  ", " &amp;  Shares!AS2434 &amp;  ", " &amp;  Shares!AT2434 &amp;  ", " &amp;  Shares!AU2434 &amp;  ", " &amp;  Shares!AV2434 &amp;  ", " &amp;  Shares!AW2434 &amp;  ", " &amp;  Shares!AX2434 &amp;  "),"</f>
        <v>#REF!</v>
      </c>
    </row>
    <row r="2434" spans="1:1" x14ac:dyDescent="0.2">
      <c r="A2434" t="e">
        <f>"('"&amp; Shares!A2435 &amp; "', '2017-01-26', " &amp;  Shares!C2435 &amp;  ", " &amp;  Shares!D2435 &amp;  ", " &amp;  Shares!E2435 &amp;  ", " &amp;  Shares!F2435 &amp;  ", " &amp;  Shares!G2435 &amp;  ", " &amp;  Shares!H2435 &amp;  ", " &amp;  Shares!I2435 &amp;  ", " &amp;  Shares!J2435 &amp;  ", " &amp;  Shares!K2435 &amp;  ", " &amp;  Shares!L2435 &amp;  ", " &amp;  Shares!M2435 &amp;  ", " &amp;  Shares!N2435 &amp;  ", " &amp;  Shares!O2435 &amp;  ", " &amp;  Shares!P2435 &amp;  ", " &amp;  Shares!Q2435 &amp;  ", " &amp;  Shares!R2435 &amp;  ", " &amp;  Shares!S2435 &amp;  ", " &amp;  Shares!T2435 &amp;  ", " &amp;  Shares!U2435 &amp;  ", " &amp;  Shares!V2435 &amp;  ", " &amp;  Shares!W2435 &amp;  ", " &amp;  Shares!X2435 &amp;  ", " &amp;  Shares!Y2435 &amp;  ", " &amp;  Shares!Z2435 &amp;  ", " &amp;  Shares!AA2435 &amp;  ", " &amp;  Shares!AB2435 &amp;  ", " &amp;  Shares!AC2435 &amp;  ", " &amp;  Shares!AD2435 &amp;  ", " &amp;  Shares!AE2435 &amp;  ", " &amp;  Shares!AF2435 &amp;  ", " &amp;  Shares!AG2435 &amp;  ", " &amp;  Shares!AH2435 &amp;  ", " &amp;  Shares!AI2435 &amp;  ", " &amp;  Shares!AJ2435 &amp;  ", " &amp;  Shares!AK2435 &amp;  ", " &amp;  Shares!AL2435 &amp;  ", " &amp;  Shares!AM2435 &amp;  ", " &amp;  Shares!#REF! &amp;  ", " &amp;  Shares!AN2435 &amp;  ", " &amp;  Shares!AO2435 &amp;  ", " &amp;  Shares!AP2435 &amp;  ", " &amp;  Shares!AQ2435 &amp;  ", " &amp;  Shares!AR2435 &amp;  ", " &amp;  Shares!AS2435 &amp;  ", " &amp;  Shares!AT2435 &amp;  ", " &amp;  Shares!AU2435 &amp;  ", " &amp;  Shares!AV2435 &amp;  ", " &amp;  Shares!AW2435 &amp;  ", " &amp;  Shares!AX2435 &amp;  "),"</f>
        <v>#REF!</v>
      </c>
    </row>
    <row r="2435" spans="1:1" x14ac:dyDescent="0.2">
      <c r="A2435" t="e">
        <f>"('"&amp; Shares!A2436 &amp; "', '2017-01-26', " &amp;  Shares!C2436 &amp;  ", " &amp;  Shares!D2436 &amp;  ", " &amp;  Shares!E2436 &amp;  ", " &amp;  Shares!F2436 &amp;  ", " &amp;  Shares!G2436 &amp;  ", " &amp;  Shares!H2436 &amp;  ", " &amp;  Shares!I2436 &amp;  ", " &amp;  Shares!J2436 &amp;  ", " &amp;  Shares!K2436 &amp;  ", " &amp;  Shares!L2436 &amp;  ", " &amp;  Shares!M2436 &amp;  ", " &amp;  Shares!N2436 &amp;  ", " &amp;  Shares!O2436 &amp;  ", " &amp;  Shares!P2436 &amp;  ", " &amp;  Shares!Q2436 &amp;  ", " &amp;  Shares!R2436 &amp;  ", " &amp;  Shares!S2436 &amp;  ", " &amp;  Shares!T2436 &amp;  ", " &amp;  Shares!U2436 &amp;  ", " &amp;  Shares!V2436 &amp;  ", " &amp;  Shares!W2436 &amp;  ", " &amp;  Shares!X2436 &amp;  ", " &amp;  Shares!Y2436 &amp;  ", " &amp;  Shares!Z2436 &amp;  ", " &amp;  Shares!AA2436 &amp;  ", " &amp;  Shares!AB2436 &amp;  ", " &amp;  Shares!AC2436 &amp;  ", " &amp;  Shares!AD2436 &amp;  ", " &amp;  Shares!AE2436 &amp;  ", " &amp;  Shares!AF2436 &amp;  ", " &amp;  Shares!AG2436 &amp;  ", " &amp;  Shares!AH2436 &amp;  ", " &amp;  Shares!AI2436 &amp;  ", " &amp;  Shares!AJ2436 &amp;  ", " &amp;  Shares!AK2436 &amp;  ", " &amp;  Shares!AL2436 &amp;  ", " &amp;  Shares!AM2436 &amp;  ", " &amp;  Shares!#REF! &amp;  ", " &amp;  Shares!AN2436 &amp;  ", " &amp;  Shares!AO2436 &amp;  ", " &amp;  Shares!AP2436 &amp;  ", " &amp;  Shares!AQ2436 &amp;  ", " &amp;  Shares!AR2436 &amp;  ", " &amp;  Shares!AS2436 &amp;  ", " &amp;  Shares!AT2436 &amp;  ", " &amp;  Shares!AU2436 &amp;  ", " &amp;  Shares!AV2436 &amp;  ", " &amp;  Shares!AW2436 &amp;  ", " &amp;  Shares!AX2436 &amp;  "),"</f>
        <v>#REF!</v>
      </c>
    </row>
    <row r="2436" spans="1:1" x14ac:dyDescent="0.2">
      <c r="A2436" t="e">
        <f>"('"&amp; Shares!A2437 &amp; "', '2017-01-26', " &amp;  Shares!C2437 &amp;  ", " &amp;  Shares!D2437 &amp;  ", " &amp;  Shares!E2437 &amp;  ", " &amp;  Shares!F2437 &amp;  ", " &amp;  Shares!G2437 &amp;  ", " &amp;  Shares!H2437 &amp;  ", " &amp;  Shares!I2437 &amp;  ", " &amp;  Shares!J2437 &amp;  ", " &amp;  Shares!K2437 &amp;  ", " &amp;  Shares!L2437 &amp;  ", " &amp;  Shares!M2437 &amp;  ", " &amp;  Shares!N2437 &amp;  ", " &amp;  Shares!O2437 &amp;  ", " &amp;  Shares!P2437 &amp;  ", " &amp;  Shares!Q2437 &amp;  ", " &amp;  Shares!R2437 &amp;  ", " &amp;  Shares!S2437 &amp;  ", " &amp;  Shares!T2437 &amp;  ", " &amp;  Shares!U2437 &amp;  ", " &amp;  Shares!V2437 &amp;  ", " &amp;  Shares!W2437 &amp;  ", " &amp;  Shares!X2437 &amp;  ", " &amp;  Shares!Y2437 &amp;  ", " &amp;  Shares!Z2437 &amp;  ", " &amp;  Shares!AA2437 &amp;  ", " &amp;  Shares!AB2437 &amp;  ", " &amp;  Shares!AC2437 &amp;  ", " &amp;  Shares!AD2437 &amp;  ", " &amp;  Shares!AE2437 &amp;  ", " &amp;  Shares!AF2437 &amp;  ", " &amp;  Shares!AG2437 &amp;  ", " &amp;  Shares!AH2437 &amp;  ", " &amp;  Shares!AI2437 &amp;  ", " &amp;  Shares!AJ2437 &amp;  ", " &amp;  Shares!AK2437 &amp;  ", " &amp;  Shares!AL2437 &amp;  ", " &amp;  Shares!AM2437 &amp;  ", " &amp;  Shares!#REF! &amp;  ", " &amp;  Shares!AN2437 &amp;  ", " &amp;  Shares!AO2437 &amp;  ", " &amp;  Shares!AP2437 &amp;  ", " &amp;  Shares!AQ2437 &amp;  ", " &amp;  Shares!AR2437 &amp;  ", " &amp;  Shares!AS2437 &amp;  ", " &amp;  Shares!AT2437 &amp;  ", " &amp;  Shares!AU2437 &amp;  ", " &amp;  Shares!AV2437 &amp;  ", " &amp;  Shares!AW2437 &amp;  ", " &amp;  Shares!AX2437 &amp;  "),"</f>
        <v>#REF!</v>
      </c>
    </row>
    <row r="2437" spans="1:1" x14ac:dyDescent="0.2">
      <c r="A2437" t="e">
        <f>"('"&amp; Shares!A2438 &amp; "', '2017-01-26', " &amp;  Shares!C2438 &amp;  ", " &amp;  Shares!D2438 &amp;  ", " &amp;  Shares!E2438 &amp;  ", " &amp;  Shares!F2438 &amp;  ", " &amp;  Shares!G2438 &amp;  ", " &amp;  Shares!H2438 &amp;  ", " &amp;  Shares!I2438 &amp;  ", " &amp;  Shares!J2438 &amp;  ", " &amp;  Shares!K2438 &amp;  ", " &amp;  Shares!L2438 &amp;  ", " &amp;  Shares!M2438 &amp;  ", " &amp;  Shares!N2438 &amp;  ", " &amp;  Shares!O2438 &amp;  ", " &amp;  Shares!P2438 &amp;  ", " &amp;  Shares!Q2438 &amp;  ", " &amp;  Shares!R2438 &amp;  ", " &amp;  Shares!S2438 &amp;  ", " &amp;  Shares!T2438 &amp;  ", " &amp;  Shares!U2438 &amp;  ", " &amp;  Shares!V2438 &amp;  ", " &amp;  Shares!W2438 &amp;  ", " &amp;  Shares!X2438 &amp;  ", " &amp;  Shares!Y2438 &amp;  ", " &amp;  Shares!Z2438 &amp;  ", " &amp;  Shares!AA2438 &amp;  ", " &amp;  Shares!AB2438 &amp;  ", " &amp;  Shares!AC2438 &amp;  ", " &amp;  Shares!AD2438 &amp;  ", " &amp;  Shares!AE2438 &amp;  ", " &amp;  Shares!AF2438 &amp;  ", " &amp;  Shares!AG2438 &amp;  ", " &amp;  Shares!AH2438 &amp;  ", " &amp;  Shares!AI2438 &amp;  ", " &amp;  Shares!AJ2438 &amp;  ", " &amp;  Shares!AK2438 &amp;  ", " &amp;  Shares!AL2438 &amp;  ", " &amp;  Shares!AM2438 &amp;  ", " &amp;  Shares!#REF! &amp;  ", " &amp;  Shares!AN2438 &amp;  ", " &amp;  Shares!AO2438 &amp;  ", " &amp;  Shares!AP2438 &amp;  ", " &amp;  Shares!AQ2438 &amp;  ", " &amp;  Shares!AR2438 &amp;  ", " &amp;  Shares!AS2438 &amp;  ", " &amp;  Shares!AT2438 &amp;  ", " &amp;  Shares!AU2438 &amp;  ", " &amp;  Shares!AV2438 &amp;  ", " &amp;  Shares!AW2438 &amp;  ", " &amp;  Shares!AX2438 &amp;  "),"</f>
        <v>#REF!</v>
      </c>
    </row>
    <row r="2438" spans="1:1" x14ac:dyDescent="0.2">
      <c r="A2438" t="e">
        <f>"('"&amp; Shares!A2439 &amp; "', '2017-01-26', " &amp;  Shares!C2439 &amp;  ", " &amp;  Shares!D2439 &amp;  ", " &amp;  Shares!E2439 &amp;  ", " &amp;  Shares!F2439 &amp;  ", " &amp;  Shares!G2439 &amp;  ", " &amp;  Shares!H2439 &amp;  ", " &amp;  Shares!I2439 &amp;  ", " &amp;  Shares!J2439 &amp;  ", " &amp;  Shares!K2439 &amp;  ", " &amp;  Shares!L2439 &amp;  ", " &amp;  Shares!M2439 &amp;  ", " &amp;  Shares!N2439 &amp;  ", " &amp;  Shares!O2439 &amp;  ", " &amp;  Shares!P2439 &amp;  ", " &amp;  Shares!Q2439 &amp;  ", " &amp;  Shares!R2439 &amp;  ", " &amp;  Shares!S2439 &amp;  ", " &amp;  Shares!T2439 &amp;  ", " &amp;  Shares!U2439 &amp;  ", " &amp;  Shares!V2439 &amp;  ", " &amp;  Shares!W2439 &amp;  ", " &amp;  Shares!X2439 &amp;  ", " &amp;  Shares!Y2439 &amp;  ", " &amp;  Shares!Z2439 &amp;  ", " &amp;  Shares!AA2439 &amp;  ", " &amp;  Shares!AB2439 &amp;  ", " &amp;  Shares!AC2439 &amp;  ", " &amp;  Shares!AD2439 &amp;  ", " &amp;  Shares!AE2439 &amp;  ", " &amp;  Shares!AF2439 &amp;  ", " &amp;  Shares!AG2439 &amp;  ", " &amp;  Shares!AH2439 &amp;  ", " &amp;  Shares!AI2439 &amp;  ", " &amp;  Shares!AJ2439 &amp;  ", " &amp;  Shares!AK2439 &amp;  ", " &amp;  Shares!AL2439 &amp;  ", " &amp;  Shares!AM2439 &amp;  ", " &amp;  Shares!#REF! &amp;  ", " &amp;  Shares!AN2439 &amp;  ", " &amp;  Shares!AO2439 &amp;  ", " &amp;  Shares!AP2439 &amp;  ", " &amp;  Shares!AQ2439 &amp;  ", " &amp;  Shares!AR2439 &amp;  ", " &amp;  Shares!AS2439 &amp;  ", " &amp;  Shares!AT2439 &amp;  ", " &amp;  Shares!AU2439 &amp;  ", " &amp;  Shares!AV2439 &amp;  ", " &amp;  Shares!AW2439 &amp;  ", " &amp;  Shares!AX2439 &amp;  "),"</f>
        <v>#REF!</v>
      </c>
    </row>
    <row r="2439" spans="1:1" x14ac:dyDescent="0.2">
      <c r="A2439" t="e">
        <f>"('"&amp; Shares!A2440 &amp; "', '2017-01-26', " &amp;  Shares!C2440 &amp;  ", " &amp;  Shares!D2440 &amp;  ", " &amp;  Shares!E2440 &amp;  ", " &amp;  Shares!F2440 &amp;  ", " &amp;  Shares!G2440 &amp;  ", " &amp;  Shares!H2440 &amp;  ", " &amp;  Shares!I2440 &amp;  ", " &amp;  Shares!J2440 &amp;  ", " &amp;  Shares!K2440 &amp;  ", " &amp;  Shares!L2440 &amp;  ", " &amp;  Shares!M2440 &amp;  ", " &amp;  Shares!N2440 &amp;  ", " &amp;  Shares!O2440 &amp;  ", " &amp;  Shares!P2440 &amp;  ", " &amp;  Shares!Q2440 &amp;  ", " &amp;  Shares!R2440 &amp;  ", " &amp;  Shares!S2440 &amp;  ", " &amp;  Shares!T2440 &amp;  ", " &amp;  Shares!U2440 &amp;  ", " &amp;  Shares!V2440 &amp;  ", " &amp;  Shares!W2440 &amp;  ", " &amp;  Shares!X2440 &amp;  ", " &amp;  Shares!Y2440 &amp;  ", " &amp;  Shares!Z2440 &amp;  ", " &amp;  Shares!AA2440 &amp;  ", " &amp;  Shares!AB2440 &amp;  ", " &amp;  Shares!AC2440 &amp;  ", " &amp;  Shares!AD2440 &amp;  ", " &amp;  Shares!AE2440 &amp;  ", " &amp;  Shares!AF2440 &amp;  ", " &amp;  Shares!AG2440 &amp;  ", " &amp;  Shares!AH2440 &amp;  ", " &amp;  Shares!AI2440 &amp;  ", " &amp;  Shares!AJ2440 &amp;  ", " &amp;  Shares!AK2440 &amp;  ", " &amp;  Shares!AL2440 &amp;  ", " &amp;  Shares!AM2440 &amp;  ", " &amp;  Shares!#REF! &amp;  ", " &amp;  Shares!AN2440 &amp;  ", " &amp;  Shares!AO2440 &amp;  ", " &amp;  Shares!AP2440 &amp;  ", " &amp;  Shares!AQ2440 &amp;  ", " &amp;  Shares!AR2440 &amp;  ", " &amp;  Shares!AS2440 &amp;  ", " &amp;  Shares!AT2440 &amp;  ", " &amp;  Shares!AU2440 &amp;  ", " &amp;  Shares!AV2440 &amp;  ", " &amp;  Shares!AW2440 &amp;  ", " &amp;  Shares!AX2440 &amp;  "),"</f>
        <v>#REF!</v>
      </c>
    </row>
    <row r="2440" spans="1:1" x14ac:dyDescent="0.2">
      <c r="A2440" t="e">
        <f>"('"&amp; Shares!A2441 &amp; "', '2017-01-26', " &amp;  Shares!C2441 &amp;  ", " &amp;  Shares!D2441 &amp;  ", " &amp;  Shares!E2441 &amp;  ", " &amp;  Shares!F2441 &amp;  ", " &amp;  Shares!G2441 &amp;  ", " &amp;  Shares!H2441 &amp;  ", " &amp;  Shares!I2441 &amp;  ", " &amp;  Shares!J2441 &amp;  ", " &amp;  Shares!K2441 &amp;  ", " &amp;  Shares!L2441 &amp;  ", " &amp;  Shares!M2441 &amp;  ", " &amp;  Shares!N2441 &amp;  ", " &amp;  Shares!O2441 &amp;  ", " &amp;  Shares!P2441 &amp;  ", " &amp;  Shares!Q2441 &amp;  ", " &amp;  Shares!R2441 &amp;  ", " &amp;  Shares!S2441 &amp;  ", " &amp;  Shares!T2441 &amp;  ", " &amp;  Shares!U2441 &amp;  ", " &amp;  Shares!V2441 &amp;  ", " &amp;  Shares!W2441 &amp;  ", " &amp;  Shares!X2441 &amp;  ", " &amp;  Shares!Y2441 &amp;  ", " &amp;  Shares!Z2441 &amp;  ", " &amp;  Shares!AA2441 &amp;  ", " &amp;  Shares!AB2441 &amp;  ", " &amp;  Shares!AC2441 &amp;  ", " &amp;  Shares!AD2441 &amp;  ", " &amp;  Shares!AE2441 &amp;  ", " &amp;  Shares!AF2441 &amp;  ", " &amp;  Shares!AG2441 &amp;  ", " &amp;  Shares!AH2441 &amp;  ", " &amp;  Shares!AI2441 &amp;  ", " &amp;  Shares!AJ2441 &amp;  ", " &amp;  Shares!AK2441 &amp;  ", " &amp;  Shares!AL2441 &amp;  ", " &amp;  Shares!AM2441 &amp;  ", " &amp;  Shares!#REF! &amp;  ", " &amp;  Shares!AN2441 &amp;  ", " &amp;  Shares!AO2441 &amp;  ", " &amp;  Shares!AP2441 &amp;  ", " &amp;  Shares!AQ2441 &amp;  ", " &amp;  Shares!AR2441 &amp;  ", " &amp;  Shares!AS2441 &amp;  ", " &amp;  Shares!AT2441 &amp;  ", " &amp;  Shares!AU2441 &amp;  ", " &amp;  Shares!AV2441 &amp;  ", " &amp;  Shares!AW2441 &amp;  ", " &amp;  Shares!AX2441 &amp;  "),"</f>
        <v>#REF!</v>
      </c>
    </row>
    <row r="2441" spans="1:1" x14ac:dyDescent="0.2">
      <c r="A2441" t="e">
        <f>"('"&amp; Shares!A2442 &amp; "', '2017-01-26', " &amp;  Shares!C2442 &amp;  ", " &amp;  Shares!D2442 &amp;  ", " &amp;  Shares!E2442 &amp;  ", " &amp;  Shares!F2442 &amp;  ", " &amp;  Shares!G2442 &amp;  ", " &amp;  Shares!H2442 &amp;  ", " &amp;  Shares!I2442 &amp;  ", " &amp;  Shares!J2442 &amp;  ", " &amp;  Shares!K2442 &amp;  ", " &amp;  Shares!L2442 &amp;  ", " &amp;  Shares!M2442 &amp;  ", " &amp;  Shares!N2442 &amp;  ", " &amp;  Shares!O2442 &amp;  ", " &amp;  Shares!P2442 &amp;  ", " &amp;  Shares!Q2442 &amp;  ", " &amp;  Shares!R2442 &amp;  ", " &amp;  Shares!S2442 &amp;  ", " &amp;  Shares!T2442 &amp;  ", " &amp;  Shares!U2442 &amp;  ", " &amp;  Shares!V2442 &amp;  ", " &amp;  Shares!W2442 &amp;  ", " &amp;  Shares!X2442 &amp;  ", " &amp;  Shares!Y2442 &amp;  ", " &amp;  Shares!Z2442 &amp;  ", " &amp;  Shares!AA2442 &amp;  ", " &amp;  Shares!AB2442 &amp;  ", " &amp;  Shares!AC2442 &amp;  ", " &amp;  Shares!AD2442 &amp;  ", " &amp;  Shares!AE2442 &amp;  ", " &amp;  Shares!AF2442 &amp;  ", " &amp;  Shares!AG2442 &amp;  ", " &amp;  Shares!AH2442 &amp;  ", " &amp;  Shares!AI2442 &amp;  ", " &amp;  Shares!AJ2442 &amp;  ", " &amp;  Shares!AK2442 &amp;  ", " &amp;  Shares!AL2442 &amp;  ", " &amp;  Shares!AM2442 &amp;  ", " &amp;  Shares!#REF! &amp;  ", " &amp;  Shares!AN2442 &amp;  ", " &amp;  Shares!AO2442 &amp;  ", " &amp;  Shares!AP2442 &amp;  ", " &amp;  Shares!AQ2442 &amp;  ", " &amp;  Shares!AR2442 &amp;  ", " &amp;  Shares!AS2442 &amp;  ", " &amp;  Shares!AT2442 &amp;  ", " &amp;  Shares!AU2442 &amp;  ", " &amp;  Shares!AV2442 &amp;  ", " &amp;  Shares!AW2442 &amp;  ", " &amp;  Shares!AX2442 &amp;  "),"</f>
        <v>#REF!</v>
      </c>
    </row>
    <row r="2442" spans="1:1" x14ac:dyDescent="0.2">
      <c r="A2442" t="e">
        <f>"('"&amp; Shares!A2443 &amp; "', '2017-01-26', " &amp;  Shares!C2443 &amp;  ", " &amp;  Shares!D2443 &amp;  ", " &amp;  Shares!E2443 &amp;  ", " &amp;  Shares!F2443 &amp;  ", " &amp;  Shares!G2443 &amp;  ", " &amp;  Shares!H2443 &amp;  ", " &amp;  Shares!I2443 &amp;  ", " &amp;  Shares!J2443 &amp;  ", " &amp;  Shares!K2443 &amp;  ", " &amp;  Shares!L2443 &amp;  ", " &amp;  Shares!M2443 &amp;  ", " &amp;  Shares!N2443 &amp;  ", " &amp;  Shares!O2443 &amp;  ", " &amp;  Shares!P2443 &amp;  ", " &amp;  Shares!Q2443 &amp;  ", " &amp;  Shares!R2443 &amp;  ", " &amp;  Shares!S2443 &amp;  ", " &amp;  Shares!T2443 &amp;  ", " &amp;  Shares!U2443 &amp;  ", " &amp;  Shares!V2443 &amp;  ", " &amp;  Shares!W2443 &amp;  ", " &amp;  Shares!X2443 &amp;  ", " &amp;  Shares!Y2443 &amp;  ", " &amp;  Shares!Z2443 &amp;  ", " &amp;  Shares!AA2443 &amp;  ", " &amp;  Shares!AB2443 &amp;  ", " &amp;  Shares!AC2443 &amp;  ", " &amp;  Shares!AD2443 &amp;  ", " &amp;  Shares!AE2443 &amp;  ", " &amp;  Shares!AF2443 &amp;  ", " &amp;  Shares!AG2443 &amp;  ", " &amp;  Shares!AH2443 &amp;  ", " &amp;  Shares!AI2443 &amp;  ", " &amp;  Shares!AJ2443 &amp;  ", " &amp;  Shares!AK2443 &amp;  ", " &amp;  Shares!AL2443 &amp;  ", " &amp;  Shares!AM2443 &amp;  ", " &amp;  Shares!#REF! &amp;  ", " &amp;  Shares!AN2443 &amp;  ", " &amp;  Shares!AO2443 &amp;  ", " &amp;  Shares!AP2443 &amp;  ", " &amp;  Shares!AQ2443 &amp;  ", " &amp;  Shares!AR2443 &amp;  ", " &amp;  Shares!AS2443 &amp;  ", " &amp;  Shares!AT2443 &amp;  ", " &amp;  Shares!AU2443 &amp;  ", " &amp;  Shares!AV2443 &amp;  ", " &amp;  Shares!AW2443 &amp;  ", " &amp;  Shares!AX2443 &amp;  "),"</f>
        <v>#REF!</v>
      </c>
    </row>
    <row r="2443" spans="1:1" x14ac:dyDescent="0.2">
      <c r="A2443" t="e">
        <f>"('"&amp; Shares!A2444 &amp; "', '2017-01-26', " &amp;  Shares!C2444 &amp;  ", " &amp;  Shares!D2444 &amp;  ", " &amp;  Shares!E2444 &amp;  ", " &amp;  Shares!F2444 &amp;  ", " &amp;  Shares!G2444 &amp;  ", " &amp;  Shares!H2444 &amp;  ", " &amp;  Shares!I2444 &amp;  ", " &amp;  Shares!J2444 &amp;  ", " &amp;  Shares!K2444 &amp;  ", " &amp;  Shares!L2444 &amp;  ", " &amp;  Shares!M2444 &amp;  ", " &amp;  Shares!N2444 &amp;  ", " &amp;  Shares!O2444 &amp;  ", " &amp;  Shares!P2444 &amp;  ", " &amp;  Shares!Q2444 &amp;  ", " &amp;  Shares!R2444 &amp;  ", " &amp;  Shares!S2444 &amp;  ", " &amp;  Shares!T2444 &amp;  ", " &amp;  Shares!U2444 &amp;  ", " &amp;  Shares!V2444 &amp;  ", " &amp;  Shares!W2444 &amp;  ", " &amp;  Shares!X2444 &amp;  ", " &amp;  Shares!Y2444 &amp;  ", " &amp;  Shares!Z2444 &amp;  ", " &amp;  Shares!AA2444 &amp;  ", " &amp;  Shares!AB2444 &amp;  ", " &amp;  Shares!AC2444 &amp;  ", " &amp;  Shares!AD2444 &amp;  ", " &amp;  Shares!AE2444 &amp;  ", " &amp;  Shares!AF2444 &amp;  ", " &amp;  Shares!AG2444 &amp;  ", " &amp;  Shares!AH2444 &amp;  ", " &amp;  Shares!AI2444 &amp;  ", " &amp;  Shares!AJ2444 &amp;  ", " &amp;  Shares!AK2444 &amp;  ", " &amp;  Shares!AL2444 &amp;  ", " &amp;  Shares!AM2444 &amp;  ", " &amp;  Shares!#REF! &amp;  ", " &amp;  Shares!AN2444 &amp;  ", " &amp;  Shares!AO2444 &amp;  ", " &amp;  Shares!AP2444 &amp;  ", " &amp;  Shares!AQ2444 &amp;  ", " &amp;  Shares!AR2444 &amp;  ", " &amp;  Shares!AS2444 &amp;  ", " &amp;  Shares!AT2444 &amp;  ", " &amp;  Shares!AU2444 &amp;  ", " &amp;  Shares!AV2444 &amp;  ", " &amp;  Shares!AW2444 &amp;  ", " &amp;  Shares!AX2444 &amp;  "),"</f>
        <v>#REF!</v>
      </c>
    </row>
    <row r="2444" spans="1:1" x14ac:dyDescent="0.2">
      <c r="A2444" t="e">
        <f>"('"&amp; Shares!A2445 &amp; "', '2017-01-26', " &amp;  Shares!C2445 &amp;  ", " &amp;  Shares!D2445 &amp;  ", " &amp;  Shares!E2445 &amp;  ", " &amp;  Shares!F2445 &amp;  ", " &amp;  Shares!G2445 &amp;  ", " &amp;  Shares!H2445 &amp;  ", " &amp;  Shares!I2445 &amp;  ", " &amp;  Shares!J2445 &amp;  ", " &amp;  Shares!K2445 &amp;  ", " &amp;  Shares!L2445 &amp;  ", " &amp;  Shares!M2445 &amp;  ", " &amp;  Shares!N2445 &amp;  ", " &amp;  Shares!O2445 &amp;  ", " &amp;  Shares!P2445 &amp;  ", " &amp;  Shares!Q2445 &amp;  ", " &amp;  Shares!R2445 &amp;  ", " &amp;  Shares!S2445 &amp;  ", " &amp;  Shares!T2445 &amp;  ", " &amp;  Shares!U2445 &amp;  ", " &amp;  Shares!V2445 &amp;  ", " &amp;  Shares!W2445 &amp;  ", " &amp;  Shares!X2445 &amp;  ", " &amp;  Shares!Y2445 &amp;  ", " &amp;  Shares!Z2445 &amp;  ", " &amp;  Shares!AA2445 &amp;  ", " &amp;  Shares!AB2445 &amp;  ", " &amp;  Shares!AC2445 &amp;  ", " &amp;  Shares!AD2445 &amp;  ", " &amp;  Shares!AE2445 &amp;  ", " &amp;  Shares!AF2445 &amp;  ", " &amp;  Shares!AG2445 &amp;  ", " &amp;  Shares!AH2445 &amp;  ", " &amp;  Shares!AI2445 &amp;  ", " &amp;  Shares!AJ2445 &amp;  ", " &amp;  Shares!AK2445 &amp;  ", " &amp;  Shares!AL2445 &amp;  ", " &amp;  Shares!AM2445 &amp;  ", " &amp;  Shares!#REF! &amp;  ", " &amp;  Shares!AN2445 &amp;  ", " &amp;  Shares!AO2445 &amp;  ", " &amp;  Shares!AP2445 &amp;  ", " &amp;  Shares!AQ2445 &amp;  ", " &amp;  Shares!AR2445 &amp;  ", " &amp;  Shares!AS2445 &amp;  ", " &amp;  Shares!AT2445 &amp;  ", " &amp;  Shares!AU2445 &amp;  ", " &amp;  Shares!AV2445 &amp;  ", " &amp;  Shares!AW2445 &amp;  ", " &amp;  Shares!AX2445 &amp;  "),"</f>
        <v>#REF!</v>
      </c>
    </row>
    <row r="2445" spans="1:1" x14ac:dyDescent="0.2">
      <c r="A2445" t="e">
        <f>"('"&amp; Shares!A2446 &amp; "', '2017-01-26', " &amp;  Shares!C2446 &amp;  ", " &amp;  Shares!D2446 &amp;  ", " &amp;  Shares!E2446 &amp;  ", " &amp;  Shares!F2446 &amp;  ", " &amp;  Shares!G2446 &amp;  ", " &amp;  Shares!H2446 &amp;  ", " &amp;  Shares!I2446 &amp;  ", " &amp;  Shares!J2446 &amp;  ", " &amp;  Shares!K2446 &amp;  ", " &amp;  Shares!L2446 &amp;  ", " &amp;  Shares!M2446 &amp;  ", " &amp;  Shares!N2446 &amp;  ", " &amp;  Shares!O2446 &amp;  ", " &amp;  Shares!P2446 &amp;  ", " &amp;  Shares!Q2446 &amp;  ", " &amp;  Shares!R2446 &amp;  ", " &amp;  Shares!S2446 &amp;  ", " &amp;  Shares!T2446 &amp;  ", " &amp;  Shares!U2446 &amp;  ", " &amp;  Shares!V2446 &amp;  ", " &amp;  Shares!W2446 &amp;  ", " &amp;  Shares!X2446 &amp;  ", " &amp;  Shares!Y2446 &amp;  ", " &amp;  Shares!Z2446 &amp;  ", " &amp;  Shares!AA2446 &amp;  ", " &amp;  Shares!AB2446 &amp;  ", " &amp;  Shares!AC2446 &amp;  ", " &amp;  Shares!AD2446 &amp;  ", " &amp;  Shares!AE2446 &amp;  ", " &amp;  Shares!AF2446 &amp;  ", " &amp;  Shares!AG2446 &amp;  ", " &amp;  Shares!AH2446 &amp;  ", " &amp;  Shares!AI2446 &amp;  ", " &amp;  Shares!AJ2446 &amp;  ", " &amp;  Shares!AK2446 &amp;  ", " &amp;  Shares!AL2446 &amp;  ", " &amp;  Shares!AM2446 &amp;  ", " &amp;  Shares!#REF! &amp;  ", " &amp;  Shares!AN2446 &amp;  ", " &amp;  Shares!AO2446 &amp;  ", " &amp;  Shares!AP2446 &amp;  ", " &amp;  Shares!AQ2446 &amp;  ", " &amp;  Shares!AR2446 &amp;  ", " &amp;  Shares!AS2446 &amp;  ", " &amp;  Shares!AT2446 &amp;  ", " &amp;  Shares!AU2446 &amp;  ", " &amp;  Shares!AV2446 &amp;  ", " &amp;  Shares!AW2446 &amp;  ", " &amp;  Shares!AX2446 &amp;  "),"</f>
        <v>#REF!</v>
      </c>
    </row>
    <row r="2446" spans="1:1" x14ac:dyDescent="0.2">
      <c r="A2446" t="e">
        <f>"('"&amp; Shares!A2447 &amp; "', '2017-01-26', " &amp;  Shares!C2447 &amp;  ", " &amp;  Shares!D2447 &amp;  ", " &amp;  Shares!E2447 &amp;  ", " &amp;  Shares!F2447 &amp;  ", " &amp;  Shares!G2447 &amp;  ", " &amp;  Shares!H2447 &amp;  ", " &amp;  Shares!I2447 &amp;  ", " &amp;  Shares!J2447 &amp;  ", " &amp;  Shares!K2447 &amp;  ", " &amp;  Shares!L2447 &amp;  ", " &amp;  Shares!M2447 &amp;  ", " &amp;  Shares!N2447 &amp;  ", " &amp;  Shares!O2447 &amp;  ", " &amp;  Shares!P2447 &amp;  ", " &amp;  Shares!Q2447 &amp;  ", " &amp;  Shares!R2447 &amp;  ", " &amp;  Shares!S2447 &amp;  ", " &amp;  Shares!T2447 &amp;  ", " &amp;  Shares!U2447 &amp;  ", " &amp;  Shares!V2447 &amp;  ", " &amp;  Shares!W2447 &amp;  ", " &amp;  Shares!X2447 &amp;  ", " &amp;  Shares!Y2447 &amp;  ", " &amp;  Shares!Z2447 &amp;  ", " &amp;  Shares!AA2447 &amp;  ", " &amp;  Shares!AB2447 &amp;  ", " &amp;  Shares!AC2447 &amp;  ", " &amp;  Shares!AD2447 &amp;  ", " &amp;  Shares!AE2447 &amp;  ", " &amp;  Shares!AF2447 &amp;  ", " &amp;  Shares!AG2447 &amp;  ", " &amp;  Shares!AH2447 &amp;  ", " &amp;  Shares!AI2447 &amp;  ", " &amp;  Shares!AJ2447 &amp;  ", " &amp;  Shares!AK2447 &amp;  ", " &amp;  Shares!AL2447 &amp;  ", " &amp;  Shares!AM2447 &amp;  ", " &amp;  Shares!#REF! &amp;  ", " &amp;  Shares!AN2447 &amp;  ", " &amp;  Shares!AO2447 &amp;  ", " &amp;  Shares!AP2447 &amp;  ", " &amp;  Shares!AQ2447 &amp;  ", " &amp;  Shares!AR2447 &amp;  ", " &amp;  Shares!AS2447 &amp;  ", " &amp;  Shares!AT2447 &amp;  ", " &amp;  Shares!AU2447 &amp;  ", " &amp;  Shares!AV2447 &amp;  ", " &amp;  Shares!AW2447 &amp;  ", " &amp;  Shares!AX2447 &amp;  "),"</f>
        <v>#REF!</v>
      </c>
    </row>
    <row r="2447" spans="1:1" x14ac:dyDescent="0.2">
      <c r="A2447" t="e">
        <f>"('"&amp; Shares!A2448 &amp; "', '2017-01-26', " &amp;  Shares!C2448 &amp;  ", " &amp;  Shares!D2448 &amp;  ", " &amp;  Shares!E2448 &amp;  ", " &amp;  Shares!F2448 &amp;  ", " &amp;  Shares!G2448 &amp;  ", " &amp;  Shares!H2448 &amp;  ", " &amp;  Shares!I2448 &amp;  ", " &amp;  Shares!J2448 &amp;  ", " &amp;  Shares!K2448 &amp;  ", " &amp;  Shares!L2448 &amp;  ", " &amp;  Shares!M2448 &amp;  ", " &amp;  Shares!N2448 &amp;  ", " &amp;  Shares!O2448 &amp;  ", " &amp;  Shares!P2448 &amp;  ", " &amp;  Shares!Q2448 &amp;  ", " &amp;  Shares!R2448 &amp;  ", " &amp;  Shares!S2448 &amp;  ", " &amp;  Shares!T2448 &amp;  ", " &amp;  Shares!U2448 &amp;  ", " &amp;  Shares!V2448 &amp;  ", " &amp;  Shares!W2448 &amp;  ", " &amp;  Shares!X2448 &amp;  ", " &amp;  Shares!Y2448 &amp;  ", " &amp;  Shares!Z2448 &amp;  ", " &amp;  Shares!AA2448 &amp;  ", " &amp;  Shares!AB2448 &amp;  ", " &amp;  Shares!AC2448 &amp;  ", " &amp;  Shares!AD2448 &amp;  ", " &amp;  Shares!AE2448 &amp;  ", " &amp;  Shares!AF2448 &amp;  ", " &amp;  Shares!AG2448 &amp;  ", " &amp;  Shares!AH2448 &amp;  ", " &amp;  Shares!AI2448 &amp;  ", " &amp;  Shares!AJ2448 &amp;  ", " &amp;  Shares!AK2448 &amp;  ", " &amp;  Shares!AL2448 &amp;  ", " &amp;  Shares!AM2448 &amp;  ", " &amp;  Shares!#REF! &amp;  ", " &amp;  Shares!AN2448 &amp;  ", " &amp;  Shares!AO2448 &amp;  ", " &amp;  Shares!AP2448 &amp;  ", " &amp;  Shares!AQ2448 &amp;  ", " &amp;  Shares!AR2448 &amp;  ", " &amp;  Shares!AS2448 &amp;  ", " &amp;  Shares!AT2448 &amp;  ", " &amp;  Shares!AU2448 &amp;  ", " &amp;  Shares!AV2448 &amp;  ", " &amp;  Shares!AW2448 &amp;  ", " &amp;  Shares!AX2448 &amp;  "),"</f>
        <v>#REF!</v>
      </c>
    </row>
    <row r="2448" spans="1:1" x14ac:dyDescent="0.2">
      <c r="A2448" t="e">
        <f>"('"&amp; Shares!A2449 &amp; "', '2017-01-26', " &amp;  Shares!C2449 &amp;  ", " &amp;  Shares!D2449 &amp;  ", " &amp;  Shares!E2449 &amp;  ", " &amp;  Shares!F2449 &amp;  ", " &amp;  Shares!G2449 &amp;  ", " &amp;  Shares!H2449 &amp;  ", " &amp;  Shares!I2449 &amp;  ", " &amp;  Shares!J2449 &amp;  ", " &amp;  Shares!K2449 &amp;  ", " &amp;  Shares!L2449 &amp;  ", " &amp;  Shares!M2449 &amp;  ", " &amp;  Shares!N2449 &amp;  ", " &amp;  Shares!O2449 &amp;  ", " &amp;  Shares!P2449 &amp;  ", " &amp;  Shares!Q2449 &amp;  ", " &amp;  Shares!R2449 &amp;  ", " &amp;  Shares!S2449 &amp;  ", " &amp;  Shares!T2449 &amp;  ", " &amp;  Shares!U2449 &amp;  ", " &amp;  Shares!V2449 &amp;  ", " &amp;  Shares!W2449 &amp;  ", " &amp;  Shares!X2449 &amp;  ", " &amp;  Shares!Y2449 &amp;  ", " &amp;  Shares!Z2449 &amp;  ", " &amp;  Shares!AA2449 &amp;  ", " &amp;  Shares!AB2449 &amp;  ", " &amp;  Shares!AC2449 &amp;  ", " &amp;  Shares!AD2449 &amp;  ", " &amp;  Shares!AE2449 &amp;  ", " &amp;  Shares!AF2449 &amp;  ", " &amp;  Shares!AG2449 &amp;  ", " &amp;  Shares!AH2449 &amp;  ", " &amp;  Shares!AI2449 &amp;  ", " &amp;  Shares!AJ2449 &amp;  ", " &amp;  Shares!AK2449 &amp;  ", " &amp;  Shares!AL2449 &amp;  ", " &amp;  Shares!AM2449 &amp;  ", " &amp;  Shares!#REF! &amp;  ", " &amp;  Shares!AN2449 &amp;  ", " &amp;  Shares!AO2449 &amp;  ", " &amp;  Shares!AP2449 &amp;  ", " &amp;  Shares!AQ2449 &amp;  ", " &amp;  Shares!AR2449 &amp;  ", " &amp;  Shares!AS2449 &amp;  ", " &amp;  Shares!AT2449 &amp;  ", " &amp;  Shares!AU2449 &amp;  ", " &amp;  Shares!AV2449 &amp;  ", " &amp;  Shares!AW2449 &amp;  ", " &amp;  Shares!AX2449 &amp;  "),"</f>
        <v>#REF!</v>
      </c>
    </row>
    <row r="2449" spans="1:1" x14ac:dyDescent="0.2">
      <c r="A2449" t="e">
        <f>"('"&amp; Shares!A2450 &amp; "', '2017-01-26', " &amp;  Shares!C2450 &amp;  ", " &amp;  Shares!D2450 &amp;  ", " &amp;  Shares!E2450 &amp;  ", " &amp;  Shares!F2450 &amp;  ", " &amp;  Shares!G2450 &amp;  ", " &amp;  Shares!H2450 &amp;  ", " &amp;  Shares!I2450 &amp;  ", " &amp;  Shares!J2450 &amp;  ", " &amp;  Shares!K2450 &amp;  ", " &amp;  Shares!L2450 &amp;  ", " &amp;  Shares!M2450 &amp;  ", " &amp;  Shares!N2450 &amp;  ", " &amp;  Shares!O2450 &amp;  ", " &amp;  Shares!P2450 &amp;  ", " &amp;  Shares!Q2450 &amp;  ", " &amp;  Shares!R2450 &amp;  ", " &amp;  Shares!S2450 &amp;  ", " &amp;  Shares!T2450 &amp;  ", " &amp;  Shares!U2450 &amp;  ", " &amp;  Shares!V2450 &amp;  ", " &amp;  Shares!W2450 &amp;  ", " &amp;  Shares!X2450 &amp;  ", " &amp;  Shares!Y2450 &amp;  ", " &amp;  Shares!Z2450 &amp;  ", " &amp;  Shares!AA2450 &amp;  ", " &amp;  Shares!AB2450 &amp;  ", " &amp;  Shares!AC2450 &amp;  ", " &amp;  Shares!AD2450 &amp;  ", " &amp;  Shares!AE2450 &amp;  ", " &amp;  Shares!AF2450 &amp;  ", " &amp;  Shares!AG2450 &amp;  ", " &amp;  Shares!AH2450 &amp;  ", " &amp;  Shares!AI2450 &amp;  ", " &amp;  Shares!AJ2450 &amp;  ", " &amp;  Shares!AK2450 &amp;  ", " &amp;  Shares!AL2450 &amp;  ", " &amp;  Shares!AM2450 &amp;  ", " &amp;  Shares!#REF! &amp;  ", " &amp;  Shares!AN2450 &amp;  ", " &amp;  Shares!AO2450 &amp;  ", " &amp;  Shares!AP2450 &amp;  ", " &amp;  Shares!AQ2450 &amp;  ", " &amp;  Shares!AR2450 &amp;  ", " &amp;  Shares!AS2450 &amp;  ", " &amp;  Shares!AT2450 &amp;  ", " &amp;  Shares!AU2450 &amp;  ", " &amp;  Shares!AV2450 &amp;  ", " &amp;  Shares!AW2450 &amp;  ", " &amp;  Shares!AX2450 &amp;  "),"</f>
        <v>#REF!</v>
      </c>
    </row>
    <row r="2450" spans="1:1" x14ac:dyDescent="0.2">
      <c r="A2450" t="e">
        <f>"('"&amp; Shares!A2451 &amp; "', '2017-01-26', " &amp;  Shares!C2451 &amp;  ", " &amp;  Shares!D2451 &amp;  ", " &amp;  Shares!E2451 &amp;  ", " &amp;  Shares!F2451 &amp;  ", " &amp;  Shares!G2451 &amp;  ", " &amp;  Shares!H2451 &amp;  ", " &amp;  Shares!I2451 &amp;  ", " &amp;  Shares!J2451 &amp;  ", " &amp;  Shares!K2451 &amp;  ", " &amp;  Shares!L2451 &amp;  ", " &amp;  Shares!M2451 &amp;  ", " &amp;  Shares!N2451 &amp;  ", " &amp;  Shares!O2451 &amp;  ", " &amp;  Shares!P2451 &amp;  ", " &amp;  Shares!Q2451 &amp;  ", " &amp;  Shares!R2451 &amp;  ", " &amp;  Shares!S2451 &amp;  ", " &amp;  Shares!T2451 &amp;  ", " &amp;  Shares!U2451 &amp;  ", " &amp;  Shares!V2451 &amp;  ", " &amp;  Shares!W2451 &amp;  ", " &amp;  Shares!X2451 &amp;  ", " &amp;  Shares!Y2451 &amp;  ", " &amp;  Shares!Z2451 &amp;  ", " &amp;  Shares!AA2451 &amp;  ", " &amp;  Shares!AB2451 &amp;  ", " &amp;  Shares!AC2451 &amp;  ", " &amp;  Shares!AD2451 &amp;  ", " &amp;  Shares!AE2451 &amp;  ", " &amp;  Shares!AF2451 &amp;  ", " &amp;  Shares!AG2451 &amp;  ", " &amp;  Shares!AH2451 &amp;  ", " &amp;  Shares!AI2451 &amp;  ", " &amp;  Shares!AJ2451 &amp;  ", " &amp;  Shares!AK2451 &amp;  ", " &amp;  Shares!AL2451 &amp;  ", " &amp;  Shares!AM2451 &amp;  ", " &amp;  Shares!#REF! &amp;  ", " &amp;  Shares!AN2451 &amp;  ", " &amp;  Shares!AO2451 &amp;  ", " &amp;  Shares!AP2451 &amp;  ", " &amp;  Shares!AQ2451 &amp;  ", " &amp;  Shares!AR2451 &amp;  ", " &amp;  Shares!AS2451 &amp;  ", " &amp;  Shares!AT2451 &amp;  ", " &amp;  Shares!AU2451 &amp;  ", " &amp;  Shares!AV2451 &amp;  ", " &amp;  Shares!AW2451 &amp;  ", " &amp;  Shares!AX2451 &amp;  "),"</f>
        <v>#REF!</v>
      </c>
    </row>
    <row r="2451" spans="1:1" x14ac:dyDescent="0.2">
      <c r="A2451" t="e">
        <f>"('"&amp; Shares!A2452 &amp; "', '2017-01-26', " &amp;  Shares!C2452 &amp;  ", " &amp;  Shares!D2452 &amp;  ", " &amp;  Shares!E2452 &amp;  ", " &amp;  Shares!F2452 &amp;  ", " &amp;  Shares!G2452 &amp;  ", " &amp;  Shares!H2452 &amp;  ", " &amp;  Shares!I2452 &amp;  ", " &amp;  Shares!J2452 &amp;  ", " &amp;  Shares!K2452 &amp;  ", " &amp;  Shares!L2452 &amp;  ", " &amp;  Shares!M2452 &amp;  ", " &amp;  Shares!N2452 &amp;  ", " &amp;  Shares!O2452 &amp;  ", " &amp;  Shares!P2452 &amp;  ", " &amp;  Shares!Q2452 &amp;  ", " &amp;  Shares!R2452 &amp;  ", " &amp;  Shares!S2452 &amp;  ", " &amp;  Shares!T2452 &amp;  ", " &amp;  Shares!U2452 &amp;  ", " &amp;  Shares!V2452 &amp;  ", " &amp;  Shares!W2452 &amp;  ", " &amp;  Shares!X2452 &amp;  ", " &amp;  Shares!Y2452 &amp;  ", " &amp;  Shares!Z2452 &amp;  ", " &amp;  Shares!AA2452 &amp;  ", " &amp;  Shares!AB2452 &amp;  ", " &amp;  Shares!AC2452 &amp;  ", " &amp;  Shares!AD2452 &amp;  ", " &amp;  Shares!AE2452 &amp;  ", " &amp;  Shares!AF2452 &amp;  ", " &amp;  Shares!AG2452 &amp;  ", " &amp;  Shares!AH2452 &amp;  ", " &amp;  Shares!AI2452 &amp;  ", " &amp;  Shares!AJ2452 &amp;  ", " &amp;  Shares!AK2452 &amp;  ", " &amp;  Shares!AL2452 &amp;  ", " &amp;  Shares!AM2452 &amp;  ", " &amp;  Shares!#REF! &amp;  ", " &amp;  Shares!AN2452 &amp;  ", " &amp;  Shares!AO2452 &amp;  ", " &amp;  Shares!AP2452 &amp;  ", " &amp;  Shares!AQ2452 &amp;  ", " &amp;  Shares!AR2452 &amp;  ", " &amp;  Shares!AS2452 &amp;  ", " &amp;  Shares!AT2452 &amp;  ", " &amp;  Shares!AU2452 &amp;  ", " &amp;  Shares!AV2452 &amp;  ", " &amp;  Shares!AW2452 &amp;  ", " &amp;  Shares!AX2452 &amp;  "),"</f>
        <v>#REF!</v>
      </c>
    </row>
    <row r="2452" spans="1:1" x14ac:dyDescent="0.2">
      <c r="A2452" t="e">
        <f>"('"&amp; Shares!A2453 &amp; "', '2017-01-26', " &amp;  Shares!C2453 &amp;  ", " &amp;  Shares!D2453 &amp;  ", " &amp;  Shares!E2453 &amp;  ", " &amp;  Shares!F2453 &amp;  ", " &amp;  Shares!G2453 &amp;  ", " &amp;  Shares!H2453 &amp;  ", " &amp;  Shares!I2453 &amp;  ", " &amp;  Shares!J2453 &amp;  ", " &amp;  Shares!K2453 &amp;  ", " &amp;  Shares!L2453 &amp;  ", " &amp;  Shares!M2453 &amp;  ", " &amp;  Shares!N2453 &amp;  ", " &amp;  Shares!O2453 &amp;  ", " &amp;  Shares!P2453 &amp;  ", " &amp;  Shares!Q2453 &amp;  ", " &amp;  Shares!R2453 &amp;  ", " &amp;  Shares!S2453 &amp;  ", " &amp;  Shares!T2453 &amp;  ", " &amp;  Shares!U2453 &amp;  ", " &amp;  Shares!V2453 &amp;  ", " &amp;  Shares!W2453 &amp;  ", " &amp;  Shares!X2453 &amp;  ", " &amp;  Shares!Y2453 &amp;  ", " &amp;  Shares!Z2453 &amp;  ", " &amp;  Shares!AA2453 &amp;  ", " &amp;  Shares!AB2453 &amp;  ", " &amp;  Shares!AC2453 &amp;  ", " &amp;  Shares!AD2453 &amp;  ", " &amp;  Shares!AE2453 &amp;  ", " &amp;  Shares!AF2453 &amp;  ", " &amp;  Shares!AG2453 &amp;  ", " &amp;  Shares!AH2453 &amp;  ", " &amp;  Shares!AI2453 &amp;  ", " &amp;  Shares!AJ2453 &amp;  ", " &amp;  Shares!AK2453 &amp;  ", " &amp;  Shares!AL2453 &amp;  ", " &amp;  Shares!AM2453 &amp;  ", " &amp;  Shares!#REF! &amp;  ", " &amp;  Shares!AN2453 &amp;  ", " &amp;  Shares!AO2453 &amp;  ", " &amp;  Shares!AP2453 &amp;  ", " &amp;  Shares!AQ2453 &amp;  ", " &amp;  Shares!AR2453 &amp;  ", " &amp;  Shares!AS2453 &amp;  ", " &amp;  Shares!AT2453 &amp;  ", " &amp;  Shares!AU2453 &amp;  ", " &amp;  Shares!AV2453 &amp;  ", " &amp;  Shares!AW2453 &amp;  ", " &amp;  Shares!AX2453 &amp;  "),"</f>
        <v>#REF!</v>
      </c>
    </row>
    <row r="2453" spans="1:1" x14ac:dyDescent="0.2">
      <c r="A2453" t="e">
        <f>"('"&amp; Shares!A2454 &amp; "', '2017-01-26', " &amp;  Shares!C2454 &amp;  ", " &amp;  Shares!D2454 &amp;  ", " &amp;  Shares!E2454 &amp;  ", " &amp;  Shares!F2454 &amp;  ", " &amp;  Shares!G2454 &amp;  ", " &amp;  Shares!H2454 &amp;  ", " &amp;  Shares!I2454 &amp;  ", " &amp;  Shares!J2454 &amp;  ", " &amp;  Shares!K2454 &amp;  ", " &amp;  Shares!L2454 &amp;  ", " &amp;  Shares!M2454 &amp;  ", " &amp;  Shares!N2454 &amp;  ", " &amp;  Shares!O2454 &amp;  ", " &amp;  Shares!P2454 &amp;  ", " &amp;  Shares!Q2454 &amp;  ", " &amp;  Shares!R2454 &amp;  ", " &amp;  Shares!S2454 &amp;  ", " &amp;  Shares!T2454 &amp;  ", " &amp;  Shares!U2454 &amp;  ", " &amp;  Shares!V2454 &amp;  ", " &amp;  Shares!W2454 &amp;  ", " &amp;  Shares!X2454 &amp;  ", " &amp;  Shares!Y2454 &amp;  ", " &amp;  Shares!Z2454 &amp;  ", " &amp;  Shares!AA2454 &amp;  ", " &amp;  Shares!AB2454 &amp;  ", " &amp;  Shares!AC2454 &amp;  ", " &amp;  Shares!AD2454 &amp;  ", " &amp;  Shares!AE2454 &amp;  ", " &amp;  Shares!AF2454 &amp;  ", " &amp;  Shares!AG2454 &amp;  ", " &amp;  Shares!AH2454 &amp;  ", " &amp;  Shares!AI2454 &amp;  ", " &amp;  Shares!AJ2454 &amp;  ", " &amp;  Shares!AK2454 &amp;  ", " &amp;  Shares!AL2454 &amp;  ", " &amp;  Shares!AM2454 &amp;  ", " &amp;  Shares!#REF! &amp;  ", " &amp;  Shares!AN2454 &amp;  ", " &amp;  Shares!AO2454 &amp;  ", " &amp;  Shares!AP2454 &amp;  ", " &amp;  Shares!AQ2454 &amp;  ", " &amp;  Shares!AR2454 &amp;  ", " &amp;  Shares!AS2454 &amp;  ", " &amp;  Shares!AT2454 &amp;  ", " &amp;  Shares!AU2454 &amp;  ", " &amp;  Shares!AV2454 &amp;  ", " &amp;  Shares!AW2454 &amp;  ", " &amp;  Shares!AX2454 &amp;  "),"</f>
        <v>#REF!</v>
      </c>
    </row>
    <row r="2454" spans="1:1" x14ac:dyDescent="0.2">
      <c r="A2454" t="e">
        <f>"('"&amp; Shares!A2455 &amp; "', '2017-01-26', " &amp;  Shares!C2455 &amp;  ", " &amp;  Shares!D2455 &amp;  ", " &amp;  Shares!E2455 &amp;  ", " &amp;  Shares!F2455 &amp;  ", " &amp;  Shares!G2455 &amp;  ", " &amp;  Shares!H2455 &amp;  ", " &amp;  Shares!I2455 &amp;  ", " &amp;  Shares!J2455 &amp;  ", " &amp;  Shares!K2455 &amp;  ", " &amp;  Shares!L2455 &amp;  ", " &amp;  Shares!M2455 &amp;  ", " &amp;  Shares!N2455 &amp;  ", " &amp;  Shares!O2455 &amp;  ", " &amp;  Shares!P2455 &amp;  ", " &amp;  Shares!Q2455 &amp;  ", " &amp;  Shares!R2455 &amp;  ", " &amp;  Shares!S2455 &amp;  ", " &amp;  Shares!T2455 &amp;  ", " &amp;  Shares!U2455 &amp;  ", " &amp;  Shares!V2455 &amp;  ", " &amp;  Shares!W2455 &amp;  ", " &amp;  Shares!X2455 &amp;  ", " &amp;  Shares!Y2455 &amp;  ", " &amp;  Shares!Z2455 &amp;  ", " &amp;  Shares!AA2455 &amp;  ", " &amp;  Shares!AB2455 &amp;  ", " &amp;  Shares!AC2455 &amp;  ", " &amp;  Shares!AD2455 &amp;  ", " &amp;  Shares!AE2455 &amp;  ", " &amp;  Shares!AF2455 &amp;  ", " &amp;  Shares!AG2455 &amp;  ", " &amp;  Shares!AH2455 &amp;  ", " &amp;  Shares!AI2455 &amp;  ", " &amp;  Shares!AJ2455 &amp;  ", " &amp;  Shares!AK2455 &amp;  ", " &amp;  Shares!AL2455 &amp;  ", " &amp;  Shares!AM2455 &amp;  ", " &amp;  Shares!#REF! &amp;  ", " &amp;  Shares!AN2455 &amp;  ", " &amp;  Shares!AO2455 &amp;  ", " &amp;  Shares!AP2455 &amp;  ", " &amp;  Shares!AQ2455 &amp;  ", " &amp;  Shares!AR2455 &amp;  ", " &amp;  Shares!AS2455 &amp;  ", " &amp;  Shares!AT2455 &amp;  ", " &amp;  Shares!AU2455 &amp;  ", " &amp;  Shares!AV2455 &amp;  ", " &amp;  Shares!AW2455 &amp;  ", " &amp;  Shares!AX2455 &amp;  "),"</f>
        <v>#REF!</v>
      </c>
    </row>
    <row r="2455" spans="1:1" x14ac:dyDescent="0.2">
      <c r="A2455" t="e">
        <f>"('"&amp; Shares!A2456 &amp; "', '2017-01-26', " &amp;  Shares!C2456 &amp;  ", " &amp;  Shares!D2456 &amp;  ", " &amp;  Shares!E2456 &amp;  ", " &amp;  Shares!F2456 &amp;  ", " &amp;  Shares!G2456 &amp;  ", " &amp;  Shares!H2456 &amp;  ", " &amp;  Shares!I2456 &amp;  ", " &amp;  Shares!J2456 &amp;  ", " &amp;  Shares!K2456 &amp;  ", " &amp;  Shares!L2456 &amp;  ", " &amp;  Shares!M2456 &amp;  ", " &amp;  Shares!N2456 &amp;  ", " &amp;  Shares!O2456 &amp;  ", " &amp;  Shares!P2456 &amp;  ", " &amp;  Shares!Q2456 &amp;  ", " &amp;  Shares!R2456 &amp;  ", " &amp;  Shares!S2456 &amp;  ", " &amp;  Shares!T2456 &amp;  ", " &amp;  Shares!U2456 &amp;  ", " &amp;  Shares!V2456 &amp;  ", " &amp;  Shares!W2456 &amp;  ", " &amp;  Shares!X2456 &amp;  ", " &amp;  Shares!Y2456 &amp;  ", " &amp;  Shares!Z2456 &amp;  ", " &amp;  Shares!AA2456 &amp;  ", " &amp;  Shares!AB2456 &amp;  ", " &amp;  Shares!AC2456 &amp;  ", " &amp;  Shares!AD2456 &amp;  ", " &amp;  Shares!AE2456 &amp;  ", " &amp;  Shares!AF2456 &amp;  ", " &amp;  Shares!AG2456 &amp;  ", " &amp;  Shares!AH2456 &amp;  ", " &amp;  Shares!AI2456 &amp;  ", " &amp;  Shares!AJ2456 &amp;  ", " &amp;  Shares!AK2456 &amp;  ", " &amp;  Shares!AL2456 &amp;  ", " &amp;  Shares!AM2456 &amp;  ", " &amp;  Shares!#REF! &amp;  ", " &amp;  Shares!AN2456 &amp;  ", " &amp;  Shares!AO2456 &amp;  ", " &amp;  Shares!AP2456 &amp;  ", " &amp;  Shares!AQ2456 &amp;  ", " &amp;  Shares!AR2456 &amp;  ", " &amp;  Shares!AS2456 &amp;  ", " &amp;  Shares!AT2456 &amp;  ", " &amp;  Shares!AU2456 &amp;  ", " &amp;  Shares!AV2456 &amp;  ", " &amp;  Shares!AW2456 &amp;  ", " &amp;  Shares!AX2456 &amp;  "),"</f>
        <v>#REF!</v>
      </c>
    </row>
    <row r="2456" spans="1:1" x14ac:dyDescent="0.2">
      <c r="A2456" t="e">
        <f>"('"&amp; Shares!A2457 &amp; "', '2017-01-26', " &amp;  Shares!C2457 &amp;  ", " &amp;  Shares!D2457 &amp;  ", " &amp;  Shares!E2457 &amp;  ", " &amp;  Shares!F2457 &amp;  ", " &amp;  Shares!G2457 &amp;  ", " &amp;  Shares!H2457 &amp;  ", " &amp;  Shares!I2457 &amp;  ", " &amp;  Shares!J2457 &amp;  ", " &amp;  Shares!K2457 &amp;  ", " &amp;  Shares!L2457 &amp;  ", " &amp;  Shares!M2457 &amp;  ", " &amp;  Shares!N2457 &amp;  ", " &amp;  Shares!O2457 &amp;  ", " &amp;  Shares!P2457 &amp;  ", " &amp;  Shares!Q2457 &amp;  ", " &amp;  Shares!R2457 &amp;  ", " &amp;  Shares!S2457 &amp;  ", " &amp;  Shares!T2457 &amp;  ", " &amp;  Shares!U2457 &amp;  ", " &amp;  Shares!V2457 &amp;  ", " &amp;  Shares!W2457 &amp;  ", " &amp;  Shares!X2457 &amp;  ", " &amp;  Shares!Y2457 &amp;  ", " &amp;  Shares!Z2457 &amp;  ", " &amp;  Shares!AA2457 &amp;  ", " &amp;  Shares!AB2457 &amp;  ", " &amp;  Shares!AC2457 &amp;  ", " &amp;  Shares!AD2457 &amp;  ", " &amp;  Shares!AE2457 &amp;  ", " &amp;  Shares!AF2457 &amp;  ", " &amp;  Shares!AG2457 &amp;  ", " &amp;  Shares!AH2457 &amp;  ", " &amp;  Shares!AI2457 &amp;  ", " &amp;  Shares!AJ2457 &amp;  ", " &amp;  Shares!AK2457 &amp;  ", " &amp;  Shares!AL2457 &amp;  ", " &amp;  Shares!AM2457 &amp;  ", " &amp;  Shares!#REF! &amp;  ", " &amp;  Shares!AN2457 &amp;  ", " &amp;  Shares!AO2457 &amp;  ", " &amp;  Shares!AP2457 &amp;  ", " &amp;  Shares!AQ2457 &amp;  ", " &amp;  Shares!AR2457 &amp;  ", " &amp;  Shares!AS2457 &amp;  ", " &amp;  Shares!AT2457 &amp;  ", " &amp;  Shares!AU2457 &amp;  ", " &amp;  Shares!AV2457 &amp;  ", " &amp;  Shares!AW2457 &amp;  ", " &amp;  Shares!AX2457 &amp;  "),"</f>
        <v>#REF!</v>
      </c>
    </row>
    <row r="2457" spans="1:1" x14ac:dyDescent="0.2">
      <c r="A2457" t="e">
        <f>"('"&amp; Shares!A2458 &amp; "', '2017-01-26', " &amp;  Shares!C2458 &amp;  ", " &amp;  Shares!D2458 &amp;  ", " &amp;  Shares!E2458 &amp;  ", " &amp;  Shares!F2458 &amp;  ", " &amp;  Shares!G2458 &amp;  ", " &amp;  Shares!H2458 &amp;  ", " &amp;  Shares!I2458 &amp;  ", " &amp;  Shares!J2458 &amp;  ", " &amp;  Shares!K2458 &amp;  ", " &amp;  Shares!L2458 &amp;  ", " &amp;  Shares!M2458 &amp;  ", " &amp;  Shares!N2458 &amp;  ", " &amp;  Shares!O2458 &amp;  ", " &amp;  Shares!P2458 &amp;  ", " &amp;  Shares!Q2458 &amp;  ", " &amp;  Shares!R2458 &amp;  ", " &amp;  Shares!S2458 &amp;  ", " &amp;  Shares!T2458 &amp;  ", " &amp;  Shares!U2458 &amp;  ", " &amp;  Shares!V2458 &amp;  ", " &amp;  Shares!W2458 &amp;  ", " &amp;  Shares!X2458 &amp;  ", " &amp;  Shares!Y2458 &amp;  ", " &amp;  Shares!Z2458 &amp;  ", " &amp;  Shares!AA2458 &amp;  ", " &amp;  Shares!AB2458 &amp;  ", " &amp;  Shares!AC2458 &amp;  ", " &amp;  Shares!AD2458 &amp;  ", " &amp;  Shares!AE2458 &amp;  ", " &amp;  Shares!AF2458 &amp;  ", " &amp;  Shares!AG2458 &amp;  ", " &amp;  Shares!AH2458 &amp;  ", " &amp;  Shares!AI2458 &amp;  ", " &amp;  Shares!AJ2458 &amp;  ", " &amp;  Shares!AK2458 &amp;  ", " &amp;  Shares!AL2458 &amp;  ", " &amp;  Shares!AM2458 &amp;  ", " &amp;  Shares!#REF! &amp;  ", " &amp;  Shares!AN2458 &amp;  ", " &amp;  Shares!AO2458 &amp;  ", " &amp;  Shares!AP2458 &amp;  ", " &amp;  Shares!AQ2458 &amp;  ", " &amp;  Shares!AR2458 &amp;  ", " &amp;  Shares!AS2458 &amp;  ", " &amp;  Shares!AT2458 &amp;  ", " &amp;  Shares!AU2458 &amp;  ", " &amp;  Shares!AV2458 &amp;  ", " &amp;  Shares!AW2458 &amp;  ", " &amp;  Shares!AX2458 &amp;  "),"</f>
        <v>#REF!</v>
      </c>
    </row>
    <row r="2458" spans="1:1" x14ac:dyDescent="0.2">
      <c r="A2458" t="e">
        <f>"('"&amp; Shares!A2459 &amp; "', '2017-01-26', " &amp;  Shares!C2459 &amp;  ", " &amp;  Shares!D2459 &amp;  ", " &amp;  Shares!E2459 &amp;  ", " &amp;  Shares!F2459 &amp;  ", " &amp;  Shares!G2459 &amp;  ", " &amp;  Shares!H2459 &amp;  ", " &amp;  Shares!I2459 &amp;  ", " &amp;  Shares!J2459 &amp;  ", " &amp;  Shares!K2459 &amp;  ", " &amp;  Shares!L2459 &amp;  ", " &amp;  Shares!M2459 &amp;  ", " &amp;  Shares!N2459 &amp;  ", " &amp;  Shares!O2459 &amp;  ", " &amp;  Shares!P2459 &amp;  ", " &amp;  Shares!Q2459 &amp;  ", " &amp;  Shares!R2459 &amp;  ", " &amp;  Shares!S2459 &amp;  ", " &amp;  Shares!T2459 &amp;  ", " &amp;  Shares!U2459 &amp;  ", " &amp;  Shares!V2459 &amp;  ", " &amp;  Shares!W2459 &amp;  ", " &amp;  Shares!X2459 &amp;  ", " &amp;  Shares!Y2459 &amp;  ", " &amp;  Shares!Z2459 &amp;  ", " &amp;  Shares!AA2459 &amp;  ", " &amp;  Shares!AB2459 &amp;  ", " &amp;  Shares!AC2459 &amp;  ", " &amp;  Shares!AD2459 &amp;  ", " &amp;  Shares!AE2459 &amp;  ", " &amp;  Shares!AF2459 &amp;  ", " &amp;  Shares!AG2459 &amp;  ", " &amp;  Shares!AH2459 &amp;  ", " &amp;  Shares!AI2459 &amp;  ", " &amp;  Shares!AJ2459 &amp;  ", " &amp;  Shares!AK2459 &amp;  ", " &amp;  Shares!AL2459 &amp;  ", " &amp;  Shares!AM2459 &amp;  ", " &amp;  Shares!#REF! &amp;  ", " &amp;  Shares!AN2459 &amp;  ", " &amp;  Shares!AO2459 &amp;  ", " &amp;  Shares!AP2459 &amp;  ", " &amp;  Shares!AQ2459 &amp;  ", " &amp;  Shares!AR2459 &amp;  ", " &amp;  Shares!AS2459 &amp;  ", " &amp;  Shares!AT2459 &amp;  ", " &amp;  Shares!AU2459 &amp;  ", " &amp;  Shares!AV2459 &amp;  ", " &amp;  Shares!AW2459 &amp;  ", " &amp;  Shares!AX2459 &amp;  "),"</f>
        <v>#REF!</v>
      </c>
    </row>
    <row r="2459" spans="1:1" x14ac:dyDescent="0.2">
      <c r="A2459" t="e">
        <f>"('"&amp; Shares!A2460 &amp; "', '2017-01-26', " &amp;  Shares!C2460 &amp;  ", " &amp;  Shares!D2460 &amp;  ", " &amp;  Shares!E2460 &amp;  ", " &amp;  Shares!F2460 &amp;  ", " &amp;  Shares!G2460 &amp;  ", " &amp;  Shares!H2460 &amp;  ", " &amp;  Shares!I2460 &amp;  ", " &amp;  Shares!J2460 &amp;  ", " &amp;  Shares!K2460 &amp;  ", " &amp;  Shares!L2460 &amp;  ", " &amp;  Shares!M2460 &amp;  ", " &amp;  Shares!N2460 &amp;  ", " &amp;  Shares!O2460 &amp;  ", " &amp;  Shares!P2460 &amp;  ", " &amp;  Shares!Q2460 &amp;  ", " &amp;  Shares!R2460 &amp;  ", " &amp;  Shares!S2460 &amp;  ", " &amp;  Shares!T2460 &amp;  ", " &amp;  Shares!U2460 &amp;  ", " &amp;  Shares!V2460 &amp;  ", " &amp;  Shares!W2460 &amp;  ", " &amp;  Shares!X2460 &amp;  ", " &amp;  Shares!Y2460 &amp;  ", " &amp;  Shares!Z2460 &amp;  ", " &amp;  Shares!AA2460 &amp;  ", " &amp;  Shares!AB2460 &amp;  ", " &amp;  Shares!AC2460 &amp;  ", " &amp;  Shares!AD2460 &amp;  ", " &amp;  Shares!AE2460 &amp;  ", " &amp;  Shares!AF2460 &amp;  ", " &amp;  Shares!AG2460 &amp;  ", " &amp;  Shares!AH2460 &amp;  ", " &amp;  Shares!AI2460 &amp;  ", " &amp;  Shares!AJ2460 &amp;  ", " &amp;  Shares!AK2460 &amp;  ", " &amp;  Shares!AL2460 &amp;  ", " &amp;  Shares!AM2460 &amp;  ", " &amp;  Shares!#REF! &amp;  ", " &amp;  Shares!AN2460 &amp;  ", " &amp;  Shares!AO2460 &amp;  ", " &amp;  Shares!AP2460 &amp;  ", " &amp;  Shares!AQ2460 &amp;  ", " &amp;  Shares!AR2460 &amp;  ", " &amp;  Shares!AS2460 &amp;  ", " &amp;  Shares!AT2460 &amp;  ", " &amp;  Shares!AU2460 &amp;  ", " &amp;  Shares!AV2460 &amp;  ", " &amp;  Shares!AW2460 &amp;  ", " &amp;  Shares!AX2460 &amp;  "),"</f>
        <v>#REF!</v>
      </c>
    </row>
    <row r="2460" spans="1:1" x14ac:dyDescent="0.2">
      <c r="A2460" t="e">
        <f>"('"&amp; Shares!A2461 &amp; "', '2017-01-26', " &amp;  Shares!C2461 &amp;  ", " &amp;  Shares!D2461 &amp;  ", " &amp;  Shares!E2461 &amp;  ", " &amp;  Shares!F2461 &amp;  ", " &amp;  Shares!G2461 &amp;  ", " &amp;  Shares!H2461 &amp;  ", " &amp;  Shares!I2461 &amp;  ", " &amp;  Shares!J2461 &amp;  ", " &amp;  Shares!K2461 &amp;  ", " &amp;  Shares!L2461 &amp;  ", " &amp;  Shares!M2461 &amp;  ", " &amp;  Shares!N2461 &amp;  ", " &amp;  Shares!O2461 &amp;  ", " &amp;  Shares!P2461 &amp;  ", " &amp;  Shares!Q2461 &amp;  ", " &amp;  Shares!R2461 &amp;  ", " &amp;  Shares!S2461 &amp;  ", " &amp;  Shares!T2461 &amp;  ", " &amp;  Shares!U2461 &amp;  ", " &amp;  Shares!V2461 &amp;  ", " &amp;  Shares!W2461 &amp;  ", " &amp;  Shares!X2461 &amp;  ", " &amp;  Shares!Y2461 &amp;  ", " &amp;  Shares!Z2461 &amp;  ", " &amp;  Shares!AA2461 &amp;  ", " &amp;  Shares!AB2461 &amp;  ", " &amp;  Shares!AC2461 &amp;  ", " &amp;  Shares!AD2461 &amp;  ", " &amp;  Shares!AE2461 &amp;  ", " &amp;  Shares!AF2461 &amp;  ", " &amp;  Shares!AG2461 &amp;  ", " &amp;  Shares!AH2461 &amp;  ", " &amp;  Shares!AI2461 &amp;  ", " &amp;  Shares!AJ2461 &amp;  ", " &amp;  Shares!AK2461 &amp;  ", " &amp;  Shares!AL2461 &amp;  ", " &amp;  Shares!AM2461 &amp;  ", " &amp;  Shares!#REF! &amp;  ", " &amp;  Shares!AN2461 &amp;  ", " &amp;  Shares!AO2461 &amp;  ", " &amp;  Shares!AP2461 &amp;  ", " &amp;  Shares!AQ2461 &amp;  ", " &amp;  Shares!AR2461 &amp;  ", " &amp;  Shares!AS2461 &amp;  ", " &amp;  Shares!AT2461 &amp;  ", " &amp;  Shares!AU2461 &amp;  ", " &amp;  Shares!AV2461 &amp;  ", " &amp;  Shares!AW2461 &amp;  ", " &amp;  Shares!AX2461 &amp;  "),"</f>
        <v>#REF!</v>
      </c>
    </row>
    <row r="2461" spans="1:1" x14ac:dyDescent="0.2">
      <c r="A2461" t="e">
        <f>"('"&amp; Shares!A2462 &amp; "', '2017-01-26', " &amp;  Shares!C2462 &amp;  ", " &amp;  Shares!D2462 &amp;  ", " &amp;  Shares!E2462 &amp;  ", " &amp;  Shares!F2462 &amp;  ", " &amp;  Shares!G2462 &amp;  ", " &amp;  Shares!H2462 &amp;  ", " &amp;  Shares!I2462 &amp;  ", " &amp;  Shares!J2462 &amp;  ", " &amp;  Shares!K2462 &amp;  ", " &amp;  Shares!L2462 &amp;  ", " &amp;  Shares!M2462 &amp;  ", " &amp;  Shares!N2462 &amp;  ", " &amp;  Shares!O2462 &amp;  ", " &amp;  Shares!P2462 &amp;  ", " &amp;  Shares!Q2462 &amp;  ", " &amp;  Shares!R2462 &amp;  ", " &amp;  Shares!S2462 &amp;  ", " &amp;  Shares!T2462 &amp;  ", " &amp;  Shares!U2462 &amp;  ", " &amp;  Shares!V2462 &amp;  ", " &amp;  Shares!W2462 &amp;  ", " &amp;  Shares!X2462 &amp;  ", " &amp;  Shares!Y2462 &amp;  ", " &amp;  Shares!Z2462 &amp;  ", " &amp;  Shares!AA2462 &amp;  ", " &amp;  Shares!AB2462 &amp;  ", " &amp;  Shares!AC2462 &amp;  ", " &amp;  Shares!AD2462 &amp;  ", " &amp;  Shares!AE2462 &amp;  ", " &amp;  Shares!AF2462 &amp;  ", " &amp;  Shares!AG2462 &amp;  ", " &amp;  Shares!AH2462 &amp;  ", " &amp;  Shares!AI2462 &amp;  ", " &amp;  Shares!AJ2462 &amp;  ", " &amp;  Shares!AK2462 &amp;  ", " &amp;  Shares!AL2462 &amp;  ", " &amp;  Shares!AM2462 &amp;  ", " &amp;  Shares!#REF! &amp;  ", " &amp;  Shares!AN2462 &amp;  ", " &amp;  Shares!AO2462 &amp;  ", " &amp;  Shares!AP2462 &amp;  ", " &amp;  Shares!AQ2462 &amp;  ", " &amp;  Shares!AR2462 &amp;  ", " &amp;  Shares!AS2462 &amp;  ", " &amp;  Shares!AT2462 &amp;  ", " &amp;  Shares!AU2462 &amp;  ", " &amp;  Shares!AV2462 &amp;  ", " &amp;  Shares!AW2462 &amp;  ", " &amp;  Shares!AX2462 &amp;  "),"</f>
        <v>#REF!</v>
      </c>
    </row>
    <row r="2462" spans="1:1" x14ac:dyDescent="0.2">
      <c r="A2462" t="e">
        <f>"('"&amp; Shares!A2463 &amp; "', '2017-01-26', " &amp;  Shares!C2463 &amp;  ", " &amp;  Shares!D2463 &amp;  ", " &amp;  Shares!E2463 &amp;  ", " &amp;  Shares!F2463 &amp;  ", " &amp;  Shares!G2463 &amp;  ", " &amp;  Shares!H2463 &amp;  ", " &amp;  Shares!I2463 &amp;  ", " &amp;  Shares!J2463 &amp;  ", " &amp;  Shares!K2463 &amp;  ", " &amp;  Shares!L2463 &amp;  ", " &amp;  Shares!M2463 &amp;  ", " &amp;  Shares!N2463 &amp;  ", " &amp;  Shares!O2463 &amp;  ", " &amp;  Shares!P2463 &amp;  ", " &amp;  Shares!Q2463 &amp;  ", " &amp;  Shares!R2463 &amp;  ", " &amp;  Shares!S2463 &amp;  ", " &amp;  Shares!T2463 &amp;  ", " &amp;  Shares!U2463 &amp;  ", " &amp;  Shares!V2463 &amp;  ", " &amp;  Shares!W2463 &amp;  ", " &amp;  Shares!X2463 &amp;  ", " &amp;  Shares!Y2463 &amp;  ", " &amp;  Shares!Z2463 &amp;  ", " &amp;  Shares!AA2463 &amp;  ", " &amp;  Shares!AB2463 &amp;  ", " &amp;  Shares!AC2463 &amp;  ", " &amp;  Shares!AD2463 &amp;  ", " &amp;  Shares!AE2463 &amp;  ", " &amp;  Shares!AF2463 &amp;  ", " &amp;  Shares!AG2463 &amp;  ", " &amp;  Shares!AH2463 &amp;  ", " &amp;  Shares!AI2463 &amp;  ", " &amp;  Shares!AJ2463 &amp;  ", " &amp;  Shares!AK2463 &amp;  ", " &amp;  Shares!AL2463 &amp;  ", " &amp;  Shares!AM2463 &amp;  ", " &amp;  Shares!#REF! &amp;  ", " &amp;  Shares!AN2463 &amp;  ", " &amp;  Shares!AO2463 &amp;  ", " &amp;  Shares!AP2463 &amp;  ", " &amp;  Shares!AQ2463 &amp;  ", " &amp;  Shares!AR2463 &amp;  ", " &amp;  Shares!AS2463 &amp;  ", " &amp;  Shares!AT2463 &amp;  ", " &amp;  Shares!AU2463 &amp;  ", " &amp;  Shares!AV2463 &amp;  ", " &amp;  Shares!AW2463 &amp;  ", " &amp;  Shares!AX2463 &amp;  "),"</f>
        <v>#REF!</v>
      </c>
    </row>
    <row r="2463" spans="1:1" x14ac:dyDescent="0.2">
      <c r="A2463" t="e">
        <f>"('"&amp; Shares!A2464 &amp; "', '2017-01-26', " &amp;  Shares!C2464 &amp;  ", " &amp;  Shares!D2464 &amp;  ", " &amp;  Shares!E2464 &amp;  ", " &amp;  Shares!F2464 &amp;  ", " &amp;  Shares!G2464 &amp;  ", " &amp;  Shares!H2464 &amp;  ", " &amp;  Shares!I2464 &amp;  ", " &amp;  Shares!J2464 &amp;  ", " &amp;  Shares!K2464 &amp;  ", " &amp;  Shares!L2464 &amp;  ", " &amp;  Shares!M2464 &amp;  ", " &amp;  Shares!N2464 &amp;  ", " &amp;  Shares!O2464 &amp;  ", " &amp;  Shares!P2464 &amp;  ", " &amp;  Shares!Q2464 &amp;  ", " &amp;  Shares!R2464 &amp;  ", " &amp;  Shares!S2464 &amp;  ", " &amp;  Shares!T2464 &amp;  ", " &amp;  Shares!U2464 &amp;  ", " &amp;  Shares!V2464 &amp;  ", " &amp;  Shares!W2464 &amp;  ", " &amp;  Shares!X2464 &amp;  ", " &amp;  Shares!Y2464 &amp;  ", " &amp;  Shares!Z2464 &amp;  ", " &amp;  Shares!AA2464 &amp;  ", " &amp;  Shares!AB2464 &amp;  ", " &amp;  Shares!AC2464 &amp;  ", " &amp;  Shares!AD2464 &amp;  ", " &amp;  Shares!AE2464 &amp;  ", " &amp;  Shares!AF2464 &amp;  ", " &amp;  Shares!AG2464 &amp;  ", " &amp;  Shares!AH2464 &amp;  ", " &amp;  Shares!AI2464 &amp;  ", " &amp;  Shares!AJ2464 &amp;  ", " &amp;  Shares!AK2464 &amp;  ", " &amp;  Shares!AL2464 &amp;  ", " &amp;  Shares!AM2464 &amp;  ", " &amp;  Shares!#REF! &amp;  ", " &amp;  Shares!AN2464 &amp;  ", " &amp;  Shares!AO2464 &amp;  ", " &amp;  Shares!AP2464 &amp;  ", " &amp;  Shares!AQ2464 &amp;  ", " &amp;  Shares!AR2464 &amp;  ", " &amp;  Shares!AS2464 &amp;  ", " &amp;  Shares!AT2464 &amp;  ", " &amp;  Shares!AU2464 &amp;  ", " &amp;  Shares!AV2464 &amp;  ", " &amp;  Shares!AW2464 &amp;  ", " &amp;  Shares!AX2464 &amp;  "),"</f>
        <v>#REF!</v>
      </c>
    </row>
    <row r="2464" spans="1:1" x14ac:dyDescent="0.2">
      <c r="A2464" t="e">
        <f>"('"&amp; Shares!A2465 &amp; "', '2017-01-26', " &amp;  Shares!C2465 &amp;  ", " &amp;  Shares!D2465 &amp;  ", " &amp;  Shares!E2465 &amp;  ", " &amp;  Shares!F2465 &amp;  ", " &amp;  Shares!G2465 &amp;  ", " &amp;  Shares!H2465 &amp;  ", " &amp;  Shares!I2465 &amp;  ", " &amp;  Shares!J2465 &amp;  ", " &amp;  Shares!K2465 &amp;  ", " &amp;  Shares!L2465 &amp;  ", " &amp;  Shares!M2465 &amp;  ", " &amp;  Shares!N2465 &amp;  ", " &amp;  Shares!O2465 &amp;  ", " &amp;  Shares!P2465 &amp;  ", " &amp;  Shares!Q2465 &amp;  ", " &amp;  Shares!R2465 &amp;  ", " &amp;  Shares!S2465 &amp;  ", " &amp;  Shares!T2465 &amp;  ", " &amp;  Shares!U2465 &amp;  ", " &amp;  Shares!V2465 &amp;  ", " &amp;  Shares!W2465 &amp;  ", " &amp;  Shares!X2465 &amp;  ", " &amp;  Shares!Y2465 &amp;  ", " &amp;  Shares!Z2465 &amp;  ", " &amp;  Shares!AA2465 &amp;  ", " &amp;  Shares!AB2465 &amp;  ", " &amp;  Shares!AC2465 &amp;  ", " &amp;  Shares!AD2465 &amp;  ", " &amp;  Shares!AE2465 &amp;  ", " &amp;  Shares!AF2465 &amp;  ", " &amp;  Shares!AG2465 &amp;  ", " &amp;  Shares!AH2465 &amp;  ", " &amp;  Shares!AI2465 &amp;  ", " &amp;  Shares!AJ2465 &amp;  ", " &amp;  Shares!AK2465 &amp;  ", " &amp;  Shares!AL2465 &amp;  ", " &amp;  Shares!AM2465 &amp;  ", " &amp;  Shares!#REF! &amp;  ", " &amp;  Shares!AN2465 &amp;  ", " &amp;  Shares!AO2465 &amp;  ", " &amp;  Shares!AP2465 &amp;  ", " &amp;  Shares!AQ2465 &amp;  ", " &amp;  Shares!AR2465 &amp;  ", " &amp;  Shares!AS2465 &amp;  ", " &amp;  Shares!AT2465 &amp;  ", " &amp;  Shares!AU2465 &amp;  ", " &amp;  Shares!AV2465 &amp;  ", " &amp;  Shares!AW2465 &amp;  ", " &amp;  Shares!AX2465 &amp;  "),"</f>
        <v>#REF!</v>
      </c>
    </row>
    <row r="2465" spans="1:1" x14ac:dyDescent="0.2">
      <c r="A2465" t="e">
        <f>"('"&amp; Shares!A2466 &amp; "', '2017-01-26', " &amp;  Shares!C2466 &amp;  ", " &amp;  Shares!D2466 &amp;  ", " &amp;  Shares!E2466 &amp;  ", " &amp;  Shares!F2466 &amp;  ", " &amp;  Shares!G2466 &amp;  ", " &amp;  Shares!H2466 &amp;  ", " &amp;  Shares!I2466 &amp;  ", " &amp;  Shares!J2466 &amp;  ", " &amp;  Shares!K2466 &amp;  ", " &amp;  Shares!L2466 &amp;  ", " &amp;  Shares!M2466 &amp;  ", " &amp;  Shares!N2466 &amp;  ", " &amp;  Shares!O2466 &amp;  ", " &amp;  Shares!P2466 &amp;  ", " &amp;  Shares!Q2466 &amp;  ", " &amp;  Shares!R2466 &amp;  ", " &amp;  Shares!S2466 &amp;  ", " &amp;  Shares!T2466 &amp;  ", " &amp;  Shares!U2466 &amp;  ", " &amp;  Shares!V2466 &amp;  ", " &amp;  Shares!W2466 &amp;  ", " &amp;  Shares!X2466 &amp;  ", " &amp;  Shares!Y2466 &amp;  ", " &amp;  Shares!Z2466 &amp;  ", " &amp;  Shares!AA2466 &amp;  ", " &amp;  Shares!AB2466 &amp;  ", " &amp;  Shares!AC2466 &amp;  ", " &amp;  Shares!AD2466 &amp;  ", " &amp;  Shares!AE2466 &amp;  ", " &amp;  Shares!AF2466 &amp;  ", " &amp;  Shares!AG2466 &amp;  ", " &amp;  Shares!AH2466 &amp;  ", " &amp;  Shares!AI2466 &amp;  ", " &amp;  Shares!AJ2466 &amp;  ", " &amp;  Shares!AK2466 &amp;  ", " &amp;  Shares!AL2466 &amp;  ", " &amp;  Shares!AM2466 &amp;  ", " &amp;  Shares!#REF! &amp;  ", " &amp;  Shares!AN2466 &amp;  ", " &amp;  Shares!AO2466 &amp;  ", " &amp;  Shares!AP2466 &amp;  ", " &amp;  Shares!AQ2466 &amp;  ", " &amp;  Shares!AR2466 &amp;  ", " &amp;  Shares!AS2466 &amp;  ", " &amp;  Shares!AT2466 &amp;  ", " &amp;  Shares!AU2466 &amp;  ", " &amp;  Shares!AV2466 &amp;  ", " &amp;  Shares!AW2466 &amp;  ", " &amp;  Shares!AX2466 &amp;  "),"</f>
        <v>#REF!</v>
      </c>
    </row>
    <row r="2466" spans="1:1" x14ac:dyDescent="0.2">
      <c r="A2466" t="e">
        <f>"('"&amp; Shares!A2467 &amp; "', '2017-01-26', " &amp;  Shares!C2467 &amp;  ", " &amp;  Shares!D2467 &amp;  ", " &amp;  Shares!E2467 &amp;  ", " &amp;  Shares!F2467 &amp;  ", " &amp;  Shares!G2467 &amp;  ", " &amp;  Shares!H2467 &amp;  ", " &amp;  Shares!I2467 &amp;  ", " &amp;  Shares!J2467 &amp;  ", " &amp;  Shares!K2467 &amp;  ", " &amp;  Shares!L2467 &amp;  ", " &amp;  Shares!M2467 &amp;  ", " &amp;  Shares!N2467 &amp;  ", " &amp;  Shares!O2467 &amp;  ", " &amp;  Shares!P2467 &amp;  ", " &amp;  Shares!Q2467 &amp;  ", " &amp;  Shares!R2467 &amp;  ", " &amp;  Shares!S2467 &amp;  ", " &amp;  Shares!T2467 &amp;  ", " &amp;  Shares!U2467 &amp;  ", " &amp;  Shares!V2467 &amp;  ", " &amp;  Shares!W2467 &amp;  ", " &amp;  Shares!X2467 &amp;  ", " &amp;  Shares!Y2467 &amp;  ", " &amp;  Shares!Z2467 &amp;  ", " &amp;  Shares!AA2467 &amp;  ", " &amp;  Shares!AB2467 &amp;  ", " &amp;  Shares!AC2467 &amp;  ", " &amp;  Shares!AD2467 &amp;  ", " &amp;  Shares!AE2467 &amp;  ", " &amp;  Shares!AF2467 &amp;  ", " &amp;  Shares!AG2467 &amp;  ", " &amp;  Shares!AH2467 &amp;  ", " &amp;  Shares!AI2467 &amp;  ", " &amp;  Shares!AJ2467 &amp;  ", " &amp;  Shares!AK2467 &amp;  ", " &amp;  Shares!AL2467 &amp;  ", " &amp;  Shares!AM2467 &amp;  ", " &amp;  Shares!#REF! &amp;  ", " &amp;  Shares!AN2467 &amp;  ", " &amp;  Shares!AO2467 &amp;  ", " &amp;  Shares!AP2467 &amp;  ", " &amp;  Shares!AQ2467 &amp;  ", " &amp;  Shares!AR2467 &amp;  ", " &amp;  Shares!AS2467 &amp;  ", " &amp;  Shares!AT2467 &amp;  ", " &amp;  Shares!AU2467 &amp;  ", " &amp;  Shares!AV2467 &amp;  ", " &amp;  Shares!AW2467 &amp;  ", " &amp;  Shares!AX2467 &amp;  "),"</f>
        <v>#REF!</v>
      </c>
    </row>
    <row r="2467" spans="1:1" x14ac:dyDescent="0.2">
      <c r="A2467" t="e">
        <f>"('"&amp; Shares!A2468 &amp; "', '2017-01-26', " &amp;  Shares!C2468 &amp;  ", " &amp;  Shares!D2468 &amp;  ", " &amp;  Shares!E2468 &amp;  ", " &amp;  Shares!F2468 &amp;  ", " &amp;  Shares!G2468 &amp;  ", " &amp;  Shares!H2468 &amp;  ", " &amp;  Shares!I2468 &amp;  ", " &amp;  Shares!J2468 &amp;  ", " &amp;  Shares!K2468 &amp;  ", " &amp;  Shares!L2468 &amp;  ", " &amp;  Shares!M2468 &amp;  ", " &amp;  Shares!N2468 &amp;  ", " &amp;  Shares!O2468 &amp;  ", " &amp;  Shares!P2468 &amp;  ", " &amp;  Shares!Q2468 &amp;  ", " &amp;  Shares!R2468 &amp;  ", " &amp;  Shares!S2468 &amp;  ", " &amp;  Shares!T2468 &amp;  ", " &amp;  Shares!U2468 &amp;  ", " &amp;  Shares!V2468 &amp;  ", " &amp;  Shares!W2468 &amp;  ", " &amp;  Shares!X2468 &amp;  ", " &amp;  Shares!Y2468 &amp;  ", " &amp;  Shares!Z2468 &amp;  ", " &amp;  Shares!AA2468 &amp;  ", " &amp;  Shares!AB2468 &amp;  ", " &amp;  Shares!AC2468 &amp;  ", " &amp;  Shares!AD2468 &amp;  ", " &amp;  Shares!AE2468 &amp;  ", " &amp;  Shares!AF2468 &amp;  ", " &amp;  Shares!AG2468 &amp;  ", " &amp;  Shares!AH2468 &amp;  ", " &amp;  Shares!AI2468 &amp;  ", " &amp;  Shares!AJ2468 &amp;  ", " &amp;  Shares!AK2468 &amp;  ", " &amp;  Shares!AL2468 &amp;  ", " &amp;  Shares!AM2468 &amp;  ", " &amp;  Shares!#REF! &amp;  ", " &amp;  Shares!AN2468 &amp;  ", " &amp;  Shares!AO2468 &amp;  ", " &amp;  Shares!AP2468 &amp;  ", " &amp;  Shares!AQ2468 &amp;  ", " &amp;  Shares!AR2468 &amp;  ", " &amp;  Shares!AS2468 &amp;  ", " &amp;  Shares!AT2468 &amp;  ", " &amp;  Shares!AU2468 &amp;  ", " &amp;  Shares!AV2468 &amp;  ", " &amp;  Shares!AW2468 &amp;  ", " &amp;  Shares!AX2468 &amp;  "),"</f>
        <v>#REF!</v>
      </c>
    </row>
    <row r="2468" spans="1:1" x14ac:dyDescent="0.2">
      <c r="A2468" t="e">
        <f>"('"&amp; Shares!A2469 &amp; "', '2017-01-26', " &amp;  Shares!C2469 &amp;  ", " &amp;  Shares!D2469 &amp;  ", " &amp;  Shares!E2469 &amp;  ", " &amp;  Shares!F2469 &amp;  ", " &amp;  Shares!G2469 &amp;  ", " &amp;  Shares!H2469 &amp;  ", " &amp;  Shares!I2469 &amp;  ", " &amp;  Shares!J2469 &amp;  ", " &amp;  Shares!K2469 &amp;  ", " &amp;  Shares!L2469 &amp;  ", " &amp;  Shares!M2469 &amp;  ", " &amp;  Shares!N2469 &amp;  ", " &amp;  Shares!O2469 &amp;  ", " &amp;  Shares!P2469 &amp;  ", " &amp;  Shares!Q2469 &amp;  ", " &amp;  Shares!R2469 &amp;  ", " &amp;  Shares!S2469 &amp;  ", " &amp;  Shares!T2469 &amp;  ", " &amp;  Shares!U2469 &amp;  ", " &amp;  Shares!V2469 &amp;  ", " &amp;  Shares!W2469 &amp;  ", " &amp;  Shares!X2469 &amp;  ", " &amp;  Shares!Y2469 &amp;  ", " &amp;  Shares!Z2469 &amp;  ", " &amp;  Shares!AA2469 &amp;  ", " &amp;  Shares!AB2469 &amp;  ", " &amp;  Shares!AC2469 &amp;  ", " &amp;  Shares!AD2469 &amp;  ", " &amp;  Shares!AE2469 &amp;  ", " &amp;  Shares!AF2469 &amp;  ", " &amp;  Shares!AG2469 &amp;  ", " &amp;  Shares!AH2469 &amp;  ", " &amp;  Shares!AI2469 &amp;  ", " &amp;  Shares!AJ2469 &amp;  ", " &amp;  Shares!AK2469 &amp;  ", " &amp;  Shares!AL2469 &amp;  ", " &amp;  Shares!AM2469 &amp;  ", " &amp;  Shares!#REF! &amp;  ", " &amp;  Shares!AN2469 &amp;  ", " &amp;  Shares!AO2469 &amp;  ", " &amp;  Shares!AP2469 &amp;  ", " &amp;  Shares!AQ2469 &amp;  ", " &amp;  Shares!AR2469 &amp;  ", " &amp;  Shares!AS2469 &amp;  ", " &amp;  Shares!AT2469 &amp;  ", " &amp;  Shares!AU2469 &amp;  ", " &amp;  Shares!AV2469 &amp;  ", " &amp;  Shares!AW2469 &amp;  ", " &amp;  Shares!AX2469 &amp;  "),"</f>
        <v>#REF!</v>
      </c>
    </row>
    <row r="2469" spans="1:1" x14ac:dyDescent="0.2">
      <c r="A2469" t="e">
        <f>"('"&amp; Shares!A2470 &amp; "', '2017-01-26', " &amp;  Shares!C2470 &amp;  ", " &amp;  Shares!D2470 &amp;  ", " &amp;  Shares!E2470 &amp;  ", " &amp;  Shares!F2470 &amp;  ", " &amp;  Shares!G2470 &amp;  ", " &amp;  Shares!H2470 &amp;  ", " &amp;  Shares!I2470 &amp;  ", " &amp;  Shares!J2470 &amp;  ", " &amp;  Shares!K2470 &amp;  ", " &amp;  Shares!L2470 &amp;  ", " &amp;  Shares!M2470 &amp;  ", " &amp;  Shares!N2470 &amp;  ", " &amp;  Shares!O2470 &amp;  ", " &amp;  Shares!P2470 &amp;  ", " &amp;  Shares!Q2470 &amp;  ", " &amp;  Shares!R2470 &amp;  ", " &amp;  Shares!S2470 &amp;  ", " &amp;  Shares!T2470 &amp;  ", " &amp;  Shares!U2470 &amp;  ", " &amp;  Shares!V2470 &amp;  ", " &amp;  Shares!W2470 &amp;  ", " &amp;  Shares!X2470 &amp;  ", " &amp;  Shares!Y2470 &amp;  ", " &amp;  Shares!Z2470 &amp;  ", " &amp;  Shares!AA2470 &amp;  ", " &amp;  Shares!AB2470 &amp;  ", " &amp;  Shares!AC2470 &amp;  ", " &amp;  Shares!AD2470 &amp;  ", " &amp;  Shares!AE2470 &amp;  ", " &amp;  Shares!AF2470 &amp;  ", " &amp;  Shares!AG2470 &amp;  ", " &amp;  Shares!AH2470 &amp;  ", " &amp;  Shares!AI2470 &amp;  ", " &amp;  Shares!AJ2470 &amp;  ", " &amp;  Shares!AK2470 &amp;  ", " &amp;  Shares!AL2470 &amp;  ", " &amp;  Shares!AM2470 &amp;  ", " &amp;  Shares!#REF! &amp;  ", " &amp;  Shares!AN2470 &amp;  ", " &amp;  Shares!AO2470 &amp;  ", " &amp;  Shares!AP2470 &amp;  ", " &amp;  Shares!AQ2470 &amp;  ", " &amp;  Shares!AR2470 &amp;  ", " &amp;  Shares!AS2470 &amp;  ", " &amp;  Shares!AT2470 &amp;  ", " &amp;  Shares!AU2470 &amp;  ", " &amp;  Shares!AV2470 &amp;  ", " &amp;  Shares!AW2470 &amp;  ", " &amp;  Shares!AX2470 &amp;  "),"</f>
        <v>#REF!</v>
      </c>
    </row>
    <row r="2470" spans="1:1" x14ac:dyDescent="0.2">
      <c r="A2470" t="e">
        <f>"('"&amp; Shares!A2471 &amp; "', '2017-01-26', " &amp;  Shares!C2471 &amp;  ", " &amp;  Shares!D2471 &amp;  ", " &amp;  Shares!E2471 &amp;  ", " &amp;  Shares!F2471 &amp;  ", " &amp;  Shares!G2471 &amp;  ", " &amp;  Shares!H2471 &amp;  ", " &amp;  Shares!I2471 &amp;  ", " &amp;  Shares!J2471 &amp;  ", " &amp;  Shares!K2471 &amp;  ", " &amp;  Shares!L2471 &amp;  ", " &amp;  Shares!M2471 &amp;  ", " &amp;  Shares!N2471 &amp;  ", " &amp;  Shares!O2471 &amp;  ", " &amp;  Shares!P2471 &amp;  ", " &amp;  Shares!Q2471 &amp;  ", " &amp;  Shares!R2471 &amp;  ", " &amp;  Shares!S2471 &amp;  ", " &amp;  Shares!T2471 &amp;  ", " &amp;  Shares!U2471 &amp;  ", " &amp;  Shares!V2471 &amp;  ", " &amp;  Shares!W2471 &amp;  ", " &amp;  Shares!X2471 &amp;  ", " &amp;  Shares!Y2471 &amp;  ", " &amp;  Shares!Z2471 &amp;  ", " &amp;  Shares!AA2471 &amp;  ", " &amp;  Shares!AB2471 &amp;  ", " &amp;  Shares!AC2471 &amp;  ", " &amp;  Shares!AD2471 &amp;  ", " &amp;  Shares!AE2471 &amp;  ", " &amp;  Shares!AF2471 &amp;  ", " &amp;  Shares!AG2471 &amp;  ", " &amp;  Shares!AH2471 &amp;  ", " &amp;  Shares!AI2471 &amp;  ", " &amp;  Shares!AJ2471 &amp;  ", " &amp;  Shares!AK2471 &amp;  ", " &amp;  Shares!AL2471 &amp;  ", " &amp;  Shares!AM2471 &amp;  ", " &amp;  Shares!#REF! &amp;  ", " &amp;  Shares!AN2471 &amp;  ", " &amp;  Shares!AO2471 &amp;  ", " &amp;  Shares!AP2471 &amp;  ", " &amp;  Shares!AQ2471 &amp;  ", " &amp;  Shares!AR2471 &amp;  ", " &amp;  Shares!AS2471 &amp;  ", " &amp;  Shares!AT2471 &amp;  ", " &amp;  Shares!AU2471 &amp;  ", " &amp;  Shares!AV2471 &amp;  ", " &amp;  Shares!AW2471 &amp;  ", " &amp;  Shares!AX2471 &amp;  "),"</f>
        <v>#REF!</v>
      </c>
    </row>
    <row r="2471" spans="1:1" x14ac:dyDescent="0.2">
      <c r="A2471" t="e">
        <f>"('"&amp; Shares!A2472 &amp; "', '2017-01-26', " &amp;  Shares!C2472 &amp;  ", " &amp;  Shares!D2472 &amp;  ", " &amp;  Shares!E2472 &amp;  ", " &amp;  Shares!F2472 &amp;  ", " &amp;  Shares!G2472 &amp;  ", " &amp;  Shares!H2472 &amp;  ", " &amp;  Shares!I2472 &amp;  ", " &amp;  Shares!J2472 &amp;  ", " &amp;  Shares!K2472 &amp;  ", " &amp;  Shares!L2472 &amp;  ", " &amp;  Shares!M2472 &amp;  ", " &amp;  Shares!N2472 &amp;  ", " &amp;  Shares!O2472 &amp;  ", " &amp;  Shares!P2472 &amp;  ", " &amp;  Shares!Q2472 &amp;  ", " &amp;  Shares!R2472 &amp;  ", " &amp;  Shares!S2472 &amp;  ", " &amp;  Shares!T2472 &amp;  ", " &amp;  Shares!U2472 &amp;  ", " &amp;  Shares!V2472 &amp;  ", " &amp;  Shares!W2472 &amp;  ", " &amp;  Shares!X2472 &amp;  ", " &amp;  Shares!Y2472 &amp;  ", " &amp;  Shares!Z2472 &amp;  ", " &amp;  Shares!AA2472 &amp;  ", " &amp;  Shares!AB2472 &amp;  ", " &amp;  Shares!AC2472 &amp;  ", " &amp;  Shares!AD2472 &amp;  ", " &amp;  Shares!AE2472 &amp;  ", " &amp;  Shares!AF2472 &amp;  ", " &amp;  Shares!AG2472 &amp;  ", " &amp;  Shares!AH2472 &amp;  ", " &amp;  Shares!AI2472 &amp;  ", " &amp;  Shares!AJ2472 &amp;  ", " &amp;  Shares!AK2472 &amp;  ", " &amp;  Shares!AL2472 &amp;  ", " &amp;  Shares!AM2472 &amp;  ", " &amp;  Shares!#REF! &amp;  ", " &amp;  Shares!AN2472 &amp;  ", " &amp;  Shares!AO2472 &amp;  ", " &amp;  Shares!AP2472 &amp;  ", " &amp;  Shares!AQ2472 &amp;  ", " &amp;  Shares!AR2472 &amp;  ", " &amp;  Shares!AS2472 &amp;  ", " &amp;  Shares!AT2472 &amp;  ", " &amp;  Shares!AU2472 &amp;  ", " &amp;  Shares!AV2472 &amp;  ", " &amp;  Shares!AW2472 &amp;  ", " &amp;  Shares!AX2472 &amp;  "),"</f>
        <v>#REF!</v>
      </c>
    </row>
    <row r="2472" spans="1:1" x14ac:dyDescent="0.2">
      <c r="A2472" t="e">
        <f>"('"&amp; Shares!A2473 &amp; "', '2017-01-26', " &amp;  Shares!C2473 &amp;  ", " &amp;  Shares!D2473 &amp;  ", " &amp;  Shares!E2473 &amp;  ", " &amp;  Shares!F2473 &amp;  ", " &amp;  Shares!G2473 &amp;  ", " &amp;  Shares!H2473 &amp;  ", " &amp;  Shares!I2473 &amp;  ", " &amp;  Shares!J2473 &amp;  ", " &amp;  Shares!K2473 &amp;  ", " &amp;  Shares!L2473 &amp;  ", " &amp;  Shares!M2473 &amp;  ", " &amp;  Shares!N2473 &amp;  ", " &amp;  Shares!O2473 &amp;  ", " &amp;  Shares!P2473 &amp;  ", " &amp;  Shares!Q2473 &amp;  ", " &amp;  Shares!R2473 &amp;  ", " &amp;  Shares!S2473 &amp;  ", " &amp;  Shares!T2473 &amp;  ", " &amp;  Shares!U2473 &amp;  ", " &amp;  Shares!V2473 &amp;  ", " &amp;  Shares!W2473 &amp;  ", " &amp;  Shares!X2473 &amp;  ", " &amp;  Shares!Y2473 &amp;  ", " &amp;  Shares!Z2473 &amp;  ", " &amp;  Shares!AA2473 &amp;  ", " &amp;  Shares!AB2473 &amp;  ", " &amp;  Shares!AC2473 &amp;  ", " &amp;  Shares!AD2473 &amp;  ", " &amp;  Shares!AE2473 &amp;  ", " &amp;  Shares!AF2473 &amp;  ", " &amp;  Shares!AG2473 &amp;  ", " &amp;  Shares!AH2473 &amp;  ", " &amp;  Shares!AI2473 &amp;  ", " &amp;  Shares!AJ2473 &amp;  ", " &amp;  Shares!AK2473 &amp;  ", " &amp;  Shares!AL2473 &amp;  ", " &amp;  Shares!AM2473 &amp;  ", " &amp;  Shares!#REF! &amp;  ", " &amp;  Shares!AN2473 &amp;  ", " &amp;  Shares!AO2473 &amp;  ", " &amp;  Shares!AP2473 &amp;  ", " &amp;  Shares!AQ2473 &amp;  ", " &amp;  Shares!AR2473 &amp;  ", " &amp;  Shares!AS2473 &amp;  ", " &amp;  Shares!AT2473 &amp;  ", " &amp;  Shares!AU2473 &amp;  ", " &amp;  Shares!AV2473 &amp;  ", " &amp;  Shares!AW2473 &amp;  ", " &amp;  Shares!AX2473 &amp;  "),"</f>
        <v>#REF!</v>
      </c>
    </row>
    <row r="2473" spans="1:1" x14ac:dyDescent="0.2">
      <c r="A2473" t="e">
        <f>"('"&amp; Shares!A2474 &amp; "', '2017-01-26', " &amp;  Shares!C2474 &amp;  ", " &amp;  Shares!D2474 &amp;  ", " &amp;  Shares!E2474 &amp;  ", " &amp;  Shares!F2474 &amp;  ", " &amp;  Shares!G2474 &amp;  ", " &amp;  Shares!H2474 &amp;  ", " &amp;  Shares!I2474 &amp;  ", " &amp;  Shares!J2474 &amp;  ", " &amp;  Shares!K2474 &amp;  ", " &amp;  Shares!L2474 &amp;  ", " &amp;  Shares!M2474 &amp;  ", " &amp;  Shares!N2474 &amp;  ", " &amp;  Shares!O2474 &amp;  ", " &amp;  Shares!P2474 &amp;  ", " &amp;  Shares!Q2474 &amp;  ", " &amp;  Shares!R2474 &amp;  ", " &amp;  Shares!S2474 &amp;  ", " &amp;  Shares!T2474 &amp;  ", " &amp;  Shares!U2474 &amp;  ", " &amp;  Shares!V2474 &amp;  ", " &amp;  Shares!W2474 &amp;  ", " &amp;  Shares!X2474 &amp;  ", " &amp;  Shares!Y2474 &amp;  ", " &amp;  Shares!Z2474 &amp;  ", " &amp;  Shares!AA2474 &amp;  ", " &amp;  Shares!AB2474 &amp;  ", " &amp;  Shares!AC2474 &amp;  ", " &amp;  Shares!AD2474 &amp;  ", " &amp;  Shares!AE2474 &amp;  ", " &amp;  Shares!AF2474 &amp;  ", " &amp;  Shares!AG2474 &amp;  ", " &amp;  Shares!AH2474 &amp;  ", " &amp;  Shares!AI2474 &amp;  ", " &amp;  Shares!AJ2474 &amp;  ", " &amp;  Shares!AK2474 &amp;  ", " &amp;  Shares!AL2474 &amp;  ", " &amp;  Shares!AM2474 &amp;  ", " &amp;  Shares!#REF! &amp;  ", " &amp;  Shares!AN2474 &amp;  ", " &amp;  Shares!AO2474 &amp;  ", " &amp;  Shares!AP2474 &amp;  ", " &amp;  Shares!AQ2474 &amp;  ", " &amp;  Shares!AR2474 &amp;  ", " &amp;  Shares!AS2474 &amp;  ", " &amp;  Shares!AT2474 &amp;  ", " &amp;  Shares!AU2474 &amp;  ", " &amp;  Shares!AV2474 &amp;  ", " &amp;  Shares!AW2474 &amp;  ", " &amp;  Shares!AX2474 &amp;  "),"</f>
        <v>#REF!</v>
      </c>
    </row>
    <row r="2474" spans="1:1" x14ac:dyDescent="0.2">
      <c r="A2474" t="e">
        <f>"('"&amp; Shares!A2475 &amp; "', '2017-01-26', " &amp;  Shares!C2475 &amp;  ", " &amp;  Shares!D2475 &amp;  ", " &amp;  Shares!E2475 &amp;  ", " &amp;  Shares!F2475 &amp;  ", " &amp;  Shares!G2475 &amp;  ", " &amp;  Shares!H2475 &amp;  ", " &amp;  Shares!I2475 &amp;  ", " &amp;  Shares!J2475 &amp;  ", " &amp;  Shares!K2475 &amp;  ", " &amp;  Shares!L2475 &amp;  ", " &amp;  Shares!M2475 &amp;  ", " &amp;  Shares!N2475 &amp;  ", " &amp;  Shares!O2475 &amp;  ", " &amp;  Shares!P2475 &amp;  ", " &amp;  Shares!Q2475 &amp;  ", " &amp;  Shares!R2475 &amp;  ", " &amp;  Shares!S2475 &amp;  ", " &amp;  Shares!T2475 &amp;  ", " &amp;  Shares!U2475 &amp;  ", " &amp;  Shares!V2475 &amp;  ", " &amp;  Shares!W2475 &amp;  ", " &amp;  Shares!X2475 &amp;  ", " &amp;  Shares!Y2475 &amp;  ", " &amp;  Shares!Z2475 &amp;  ", " &amp;  Shares!AA2475 &amp;  ", " &amp;  Shares!AB2475 &amp;  ", " &amp;  Shares!AC2475 &amp;  ", " &amp;  Shares!AD2475 &amp;  ", " &amp;  Shares!AE2475 &amp;  ", " &amp;  Shares!AF2475 &amp;  ", " &amp;  Shares!AG2475 &amp;  ", " &amp;  Shares!AH2475 &amp;  ", " &amp;  Shares!AI2475 &amp;  ", " &amp;  Shares!AJ2475 &amp;  ", " &amp;  Shares!AK2475 &amp;  ", " &amp;  Shares!AL2475 &amp;  ", " &amp;  Shares!AM2475 &amp;  ", " &amp;  Shares!#REF! &amp;  ", " &amp;  Shares!AN2475 &amp;  ", " &amp;  Shares!AO2475 &amp;  ", " &amp;  Shares!AP2475 &amp;  ", " &amp;  Shares!AQ2475 &amp;  ", " &amp;  Shares!AR2475 &amp;  ", " &amp;  Shares!AS2475 &amp;  ", " &amp;  Shares!AT2475 &amp;  ", " &amp;  Shares!AU2475 &amp;  ", " &amp;  Shares!AV2475 &amp;  ", " &amp;  Shares!AW2475 &amp;  ", " &amp;  Shares!AX2475 &amp;  "),"</f>
        <v>#REF!</v>
      </c>
    </row>
    <row r="2475" spans="1:1" x14ac:dyDescent="0.2">
      <c r="A2475" t="e">
        <f>"('"&amp; Shares!A2476 &amp; "', '2017-01-26', " &amp;  Shares!C2476 &amp;  ", " &amp;  Shares!D2476 &amp;  ", " &amp;  Shares!E2476 &amp;  ", " &amp;  Shares!F2476 &amp;  ", " &amp;  Shares!G2476 &amp;  ", " &amp;  Shares!H2476 &amp;  ", " &amp;  Shares!I2476 &amp;  ", " &amp;  Shares!J2476 &amp;  ", " &amp;  Shares!K2476 &amp;  ", " &amp;  Shares!L2476 &amp;  ", " &amp;  Shares!M2476 &amp;  ", " &amp;  Shares!N2476 &amp;  ", " &amp;  Shares!O2476 &amp;  ", " &amp;  Shares!P2476 &amp;  ", " &amp;  Shares!Q2476 &amp;  ", " &amp;  Shares!R2476 &amp;  ", " &amp;  Shares!S2476 &amp;  ", " &amp;  Shares!T2476 &amp;  ", " &amp;  Shares!U2476 &amp;  ", " &amp;  Shares!V2476 &amp;  ", " &amp;  Shares!W2476 &amp;  ", " &amp;  Shares!X2476 &amp;  ", " &amp;  Shares!Y2476 &amp;  ", " &amp;  Shares!Z2476 &amp;  ", " &amp;  Shares!AA2476 &amp;  ", " &amp;  Shares!AB2476 &amp;  ", " &amp;  Shares!AC2476 &amp;  ", " &amp;  Shares!AD2476 &amp;  ", " &amp;  Shares!AE2476 &amp;  ", " &amp;  Shares!AF2476 &amp;  ", " &amp;  Shares!AG2476 &amp;  ", " &amp;  Shares!AH2476 &amp;  ", " &amp;  Shares!AI2476 &amp;  ", " &amp;  Shares!AJ2476 &amp;  ", " &amp;  Shares!AK2476 &amp;  ", " &amp;  Shares!AL2476 &amp;  ", " &amp;  Shares!AM2476 &amp;  ", " &amp;  Shares!#REF! &amp;  ", " &amp;  Shares!AN2476 &amp;  ", " &amp;  Shares!AO2476 &amp;  ", " &amp;  Shares!AP2476 &amp;  ", " &amp;  Shares!AQ2476 &amp;  ", " &amp;  Shares!AR2476 &amp;  ", " &amp;  Shares!AS2476 &amp;  ", " &amp;  Shares!AT2476 &amp;  ", " &amp;  Shares!AU2476 &amp;  ", " &amp;  Shares!AV2476 &amp;  ", " &amp;  Shares!AW2476 &amp;  ", " &amp;  Shares!AX2476 &amp;  "),"</f>
        <v>#REF!</v>
      </c>
    </row>
    <row r="2476" spans="1:1" x14ac:dyDescent="0.2">
      <c r="A2476" t="e">
        <f>"('"&amp; Shares!A2477 &amp; "', '2017-01-26', " &amp;  Shares!C2477 &amp;  ", " &amp;  Shares!D2477 &amp;  ", " &amp;  Shares!E2477 &amp;  ", " &amp;  Shares!F2477 &amp;  ", " &amp;  Shares!G2477 &amp;  ", " &amp;  Shares!H2477 &amp;  ", " &amp;  Shares!I2477 &amp;  ", " &amp;  Shares!J2477 &amp;  ", " &amp;  Shares!K2477 &amp;  ", " &amp;  Shares!L2477 &amp;  ", " &amp;  Shares!M2477 &amp;  ", " &amp;  Shares!N2477 &amp;  ", " &amp;  Shares!O2477 &amp;  ", " &amp;  Shares!P2477 &amp;  ", " &amp;  Shares!Q2477 &amp;  ", " &amp;  Shares!R2477 &amp;  ", " &amp;  Shares!S2477 &amp;  ", " &amp;  Shares!T2477 &amp;  ", " &amp;  Shares!U2477 &amp;  ", " &amp;  Shares!V2477 &amp;  ", " &amp;  Shares!W2477 &amp;  ", " &amp;  Shares!X2477 &amp;  ", " &amp;  Shares!Y2477 &amp;  ", " &amp;  Shares!Z2477 &amp;  ", " &amp;  Shares!AA2477 &amp;  ", " &amp;  Shares!AB2477 &amp;  ", " &amp;  Shares!AC2477 &amp;  ", " &amp;  Shares!AD2477 &amp;  ", " &amp;  Shares!AE2477 &amp;  ", " &amp;  Shares!AF2477 &amp;  ", " &amp;  Shares!AG2477 &amp;  ", " &amp;  Shares!AH2477 &amp;  ", " &amp;  Shares!AI2477 &amp;  ", " &amp;  Shares!AJ2477 &amp;  ", " &amp;  Shares!AK2477 &amp;  ", " &amp;  Shares!AL2477 &amp;  ", " &amp;  Shares!AM2477 &amp;  ", " &amp;  Shares!#REF! &amp;  ", " &amp;  Shares!AN2477 &amp;  ", " &amp;  Shares!AO2477 &amp;  ", " &amp;  Shares!AP2477 &amp;  ", " &amp;  Shares!AQ2477 &amp;  ", " &amp;  Shares!AR2477 &amp;  ", " &amp;  Shares!AS2477 &amp;  ", " &amp;  Shares!AT2477 &amp;  ", " &amp;  Shares!AU2477 &amp;  ", " &amp;  Shares!AV2477 &amp;  ", " &amp;  Shares!AW2477 &amp;  ", " &amp;  Shares!AX2477 &amp;  "),"</f>
        <v>#REF!</v>
      </c>
    </row>
    <row r="2477" spans="1:1" x14ac:dyDescent="0.2">
      <c r="A2477" t="e">
        <f>"('"&amp; Shares!A2478 &amp; "', '2017-01-26', " &amp;  Shares!C2478 &amp;  ", " &amp;  Shares!D2478 &amp;  ", " &amp;  Shares!E2478 &amp;  ", " &amp;  Shares!F2478 &amp;  ", " &amp;  Shares!G2478 &amp;  ", " &amp;  Shares!H2478 &amp;  ", " &amp;  Shares!I2478 &amp;  ", " &amp;  Shares!J2478 &amp;  ", " &amp;  Shares!K2478 &amp;  ", " &amp;  Shares!L2478 &amp;  ", " &amp;  Shares!M2478 &amp;  ", " &amp;  Shares!N2478 &amp;  ", " &amp;  Shares!O2478 &amp;  ", " &amp;  Shares!P2478 &amp;  ", " &amp;  Shares!Q2478 &amp;  ", " &amp;  Shares!R2478 &amp;  ", " &amp;  Shares!S2478 &amp;  ", " &amp;  Shares!T2478 &amp;  ", " &amp;  Shares!U2478 &amp;  ", " &amp;  Shares!V2478 &amp;  ", " &amp;  Shares!W2478 &amp;  ", " &amp;  Shares!X2478 &amp;  ", " &amp;  Shares!Y2478 &amp;  ", " &amp;  Shares!Z2478 &amp;  ", " &amp;  Shares!AA2478 &amp;  ", " &amp;  Shares!AB2478 &amp;  ", " &amp;  Shares!AC2478 &amp;  ", " &amp;  Shares!AD2478 &amp;  ", " &amp;  Shares!AE2478 &amp;  ", " &amp;  Shares!AF2478 &amp;  ", " &amp;  Shares!AG2478 &amp;  ", " &amp;  Shares!AH2478 &amp;  ", " &amp;  Shares!AI2478 &amp;  ", " &amp;  Shares!AJ2478 &amp;  ", " &amp;  Shares!AK2478 &amp;  ", " &amp;  Shares!AL2478 &amp;  ", " &amp;  Shares!AM2478 &amp;  ", " &amp;  Shares!#REF! &amp;  ", " &amp;  Shares!AN2478 &amp;  ", " &amp;  Shares!AO2478 &amp;  ", " &amp;  Shares!AP2478 &amp;  ", " &amp;  Shares!AQ2478 &amp;  ", " &amp;  Shares!AR2478 &amp;  ", " &amp;  Shares!AS2478 &amp;  ", " &amp;  Shares!AT2478 &amp;  ", " &amp;  Shares!AU2478 &amp;  ", " &amp;  Shares!AV2478 &amp;  ", " &amp;  Shares!AW2478 &amp;  ", " &amp;  Shares!AX2478 &amp;  "),"</f>
        <v>#REF!</v>
      </c>
    </row>
    <row r="2478" spans="1:1" x14ac:dyDescent="0.2">
      <c r="A2478" t="e">
        <f>"('"&amp; Shares!A2479 &amp; "', '2017-01-26', " &amp;  Shares!C2479 &amp;  ", " &amp;  Shares!D2479 &amp;  ", " &amp;  Shares!E2479 &amp;  ", " &amp;  Shares!F2479 &amp;  ", " &amp;  Shares!G2479 &amp;  ", " &amp;  Shares!H2479 &amp;  ", " &amp;  Shares!I2479 &amp;  ", " &amp;  Shares!J2479 &amp;  ", " &amp;  Shares!K2479 &amp;  ", " &amp;  Shares!L2479 &amp;  ", " &amp;  Shares!M2479 &amp;  ", " &amp;  Shares!N2479 &amp;  ", " &amp;  Shares!O2479 &amp;  ", " &amp;  Shares!P2479 &amp;  ", " &amp;  Shares!Q2479 &amp;  ", " &amp;  Shares!R2479 &amp;  ", " &amp;  Shares!S2479 &amp;  ", " &amp;  Shares!T2479 &amp;  ", " &amp;  Shares!U2479 &amp;  ", " &amp;  Shares!V2479 &amp;  ", " &amp;  Shares!W2479 &amp;  ", " &amp;  Shares!X2479 &amp;  ", " &amp;  Shares!Y2479 &amp;  ", " &amp;  Shares!Z2479 &amp;  ", " &amp;  Shares!AA2479 &amp;  ", " &amp;  Shares!AB2479 &amp;  ", " &amp;  Shares!AC2479 &amp;  ", " &amp;  Shares!AD2479 &amp;  ", " &amp;  Shares!AE2479 &amp;  ", " &amp;  Shares!AF2479 &amp;  ", " &amp;  Shares!AG2479 &amp;  ", " &amp;  Shares!AH2479 &amp;  ", " &amp;  Shares!AI2479 &amp;  ", " &amp;  Shares!AJ2479 &amp;  ", " &amp;  Shares!AK2479 &amp;  ", " &amp;  Shares!AL2479 &amp;  ", " &amp;  Shares!AM2479 &amp;  ", " &amp;  Shares!#REF! &amp;  ", " &amp;  Shares!AN2479 &amp;  ", " &amp;  Shares!AO2479 &amp;  ", " &amp;  Shares!AP2479 &amp;  ", " &amp;  Shares!AQ2479 &amp;  ", " &amp;  Shares!AR2479 &amp;  ", " &amp;  Shares!AS2479 &amp;  ", " &amp;  Shares!AT2479 &amp;  ", " &amp;  Shares!AU2479 &amp;  ", " &amp;  Shares!AV2479 &amp;  ", " &amp;  Shares!AW2479 &amp;  ", " &amp;  Shares!AX2479 &amp;  "),"</f>
        <v>#REF!</v>
      </c>
    </row>
    <row r="2479" spans="1:1" x14ac:dyDescent="0.2">
      <c r="A2479" t="e">
        <f>"('"&amp; Shares!A2480 &amp; "', '2017-01-26', " &amp;  Shares!C2480 &amp;  ", " &amp;  Shares!D2480 &amp;  ", " &amp;  Shares!E2480 &amp;  ", " &amp;  Shares!F2480 &amp;  ", " &amp;  Shares!G2480 &amp;  ", " &amp;  Shares!H2480 &amp;  ", " &amp;  Shares!I2480 &amp;  ", " &amp;  Shares!J2480 &amp;  ", " &amp;  Shares!K2480 &amp;  ", " &amp;  Shares!L2480 &amp;  ", " &amp;  Shares!M2480 &amp;  ", " &amp;  Shares!N2480 &amp;  ", " &amp;  Shares!O2480 &amp;  ", " &amp;  Shares!P2480 &amp;  ", " &amp;  Shares!Q2480 &amp;  ", " &amp;  Shares!R2480 &amp;  ", " &amp;  Shares!S2480 &amp;  ", " &amp;  Shares!T2480 &amp;  ", " &amp;  Shares!U2480 &amp;  ", " &amp;  Shares!V2480 &amp;  ", " &amp;  Shares!W2480 &amp;  ", " &amp;  Shares!X2480 &amp;  ", " &amp;  Shares!Y2480 &amp;  ", " &amp;  Shares!Z2480 &amp;  ", " &amp;  Shares!AA2480 &amp;  ", " &amp;  Shares!AB2480 &amp;  ", " &amp;  Shares!AC2480 &amp;  ", " &amp;  Shares!AD2480 &amp;  ", " &amp;  Shares!AE2480 &amp;  ", " &amp;  Shares!AF2480 &amp;  ", " &amp;  Shares!AG2480 &amp;  ", " &amp;  Shares!AH2480 &amp;  ", " &amp;  Shares!AI2480 &amp;  ", " &amp;  Shares!AJ2480 &amp;  ", " &amp;  Shares!AK2480 &amp;  ", " &amp;  Shares!AL2480 &amp;  ", " &amp;  Shares!AM2480 &amp;  ", " &amp;  Shares!#REF! &amp;  ", " &amp;  Shares!AN2480 &amp;  ", " &amp;  Shares!AO2480 &amp;  ", " &amp;  Shares!AP2480 &amp;  ", " &amp;  Shares!AQ2480 &amp;  ", " &amp;  Shares!AR2480 &amp;  ", " &amp;  Shares!AS2480 &amp;  ", " &amp;  Shares!AT2480 &amp;  ", " &amp;  Shares!AU2480 &amp;  ", " &amp;  Shares!AV2480 &amp;  ", " &amp;  Shares!AW2480 &amp;  ", " &amp;  Shares!AX2480 &amp;  "),"</f>
        <v>#REF!</v>
      </c>
    </row>
    <row r="2480" spans="1:1" x14ac:dyDescent="0.2">
      <c r="A2480" t="e">
        <f>"('"&amp; Shares!A2481 &amp; "', '2017-01-26', " &amp;  Shares!C2481 &amp;  ", " &amp;  Shares!D2481 &amp;  ", " &amp;  Shares!E2481 &amp;  ", " &amp;  Shares!F2481 &amp;  ", " &amp;  Shares!G2481 &amp;  ", " &amp;  Shares!H2481 &amp;  ", " &amp;  Shares!I2481 &amp;  ", " &amp;  Shares!J2481 &amp;  ", " &amp;  Shares!K2481 &amp;  ", " &amp;  Shares!L2481 &amp;  ", " &amp;  Shares!M2481 &amp;  ", " &amp;  Shares!N2481 &amp;  ", " &amp;  Shares!O2481 &amp;  ", " &amp;  Shares!P2481 &amp;  ", " &amp;  Shares!Q2481 &amp;  ", " &amp;  Shares!R2481 &amp;  ", " &amp;  Shares!S2481 &amp;  ", " &amp;  Shares!T2481 &amp;  ", " &amp;  Shares!U2481 &amp;  ", " &amp;  Shares!V2481 &amp;  ", " &amp;  Shares!W2481 &amp;  ", " &amp;  Shares!X2481 &amp;  ", " &amp;  Shares!Y2481 &amp;  ", " &amp;  Shares!Z2481 &amp;  ", " &amp;  Shares!AA2481 &amp;  ", " &amp;  Shares!AB2481 &amp;  ", " &amp;  Shares!AC2481 &amp;  ", " &amp;  Shares!AD2481 &amp;  ", " &amp;  Shares!AE2481 &amp;  ", " &amp;  Shares!AF2481 &amp;  ", " &amp;  Shares!AG2481 &amp;  ", " &amp;  Shares!AH2481 &amp;  ", " &amp;  Shares!AI2481 &amp;  ", " &amp;  Shares!AJ2481 &amp;  ", " &amp;  Shares!AK2481 &amp;  ", " &amp;  Shares!AL2481 &amp;  ", " &amp;  Shares!AM2481 &amp;  ", " &amp;  Shares!#REF! &amp;  ", " &amp;  Shares!AN2481 &amp;  ", " &amp;  Shares!AO2481 &amp;  ", " &amp;  Shares!AP2481 &amp;  ", " &amp;  Shares!AQ2481 &amp;  ", " &amp;  Shares!AR2481 &amp;  ", " &amp;  Shares!AS2481 &amp;  ", " &amp;  Shares!AT2481 &amp;  ", " &amp;  Shares!AU2481 &amp;  ", " &amp;  Shares!AV2481 &amp;  ", " &amp;  Shares!AW2481 &amp;  ", " &amp;  Shares!AX2481 &amp;  "),"</f>
        <v>#REF!</v>
      </c>
    </row>
    <row r="2481" spans="1:1" x14ac:dyDescent="0.2">
      <c r="A2481" t="e">
        <f>"('"&amp; Shares!A2482 &amp; "', '2017-01-26', " &amp;  Shares!C2482 &amp;  ", " &amp;  Shares!D2482 &amp;  ", " &amp;  Shares!E2482 &amp;  ", " &amp;  Shares!F2482 &amp;  ", " &amp;  Shares!G2482 &amp;  ", " &amp;  Shares!H2482 &amp;  ", " &amp;  Shares!I2482 &amp;  ", " &amp;  Shares!J2482 &amp;  ", " &amp;  Shares!K2482 &amp;  ", " &amp;  Shares!L2482 &amp;  ", " &amp;  Shares!M2482 &amp;  ", " &amp;  Shares!N2482 &amp;  ", " &amp;  Shares!O2482 &amp;  ", " &amp;  Shares!P2482 &amp;  ", " &amp;  Shares!Q2482 &amp;  ", " &amp;  Shares!R2482 &amp;  ", " &amp;  Shares!S2482 &amp;  ", " &amp;  Shares!T2482 &amp;  ", " &amp;  Shares!U2482 &amp;  ", " &amp;  Shares!V2482 &amp;  ", " &amp;  Shares!W2482 &amp;  ", " &amp;  Shares!X2482 &amp;  ", " &amp;  Shares!Y2482 &amp;  ", " &amp;  Shares!Z2482 &amp;  ", " &amp;  Shares!AA2482 &amp;  ", " &amp;  Shares!AB2482 &amp;  ", " &amp;  Shares!AC2482 &amp;  ", " &amp;  Shares!AD2482 &amp;  ", " &amp;  Shares!AE2482 &amp;  ", " &amp;  Shares!AF2482 &amp;  ", " &amp;  Shares!AG2482 &amp;  ", " &amp;  Shares!AH2482 &amp;  ", " &amp;  Shares!AI2482 &amp;  ", " &amp;  Shares!AJ2482 &amp;  ", " &amp;  Shares!AK2482 &amp;  ", " &amp;  Shares!AL2482 &amp;  ", " &amp;  Shares!AM2482 &amp;  ", " &amp;  Shares!#REF! &amp;  ", " &amp;  Shares!AN2482 &amp;  ", " &amp;  Shares!AO2482 &amp;  ", " &amp;  Shares!AP2482 &amp;  ", " &amp;  Shares!AQ2482 &amp;  ", " &amp;  Shares!AR2482 &amp;  ", " &amp;  Shares!AS2482 &amp;  ", " &amp;  Shares!AT2482 &amp;  ", " &amp;  Shares!AU2482 &amp;  ", " &amp;  Shares!AV2482 &amp;  ", " &amp;  Shares!AW2482 &amp;  ", " &amp;  Shares!AX2482 &amp;  "),"</f>
        <v>#REF!</v>
      </c>
    </row>
    <row r="2482" spans="1:1" x14ac:dyDescent="0.2">
      <c r="A2482" t="e">
        <f>"('"&amp; Shares!A2483 &amp; "', '2017-01-26', " &amp;  Shares!C2483 &amp;  ", " &amp;  Shares!D2483 &amp;  ", " &amp;  Shares!E2483 &amp;  ", " &amp;  Shares!F2483 &amp;  ", " &amp;  Shares!G2483 &amp;  ", " &amp;  Shares!H2483 &amp;  ", " &amp;  Shares!I2483 &amp;  ", " &amp;  Shares!J2483 &amp;  ", " &amp;  Shares!K2483 &amp;  ", " &amp;  Shares!L2483 &amp;  ", " &amp;  Shares!M2483 &amp;  ", " &amp;  Shares!N2483 &amp;  ", " &amp;  Shares!O2483 &amp;  ", " &amp;  Shares!P2483 &amp;  ", " &amp;  Shares!Q2483 &amp;  ", " &amp;  Shares!R2483 &amp;  ", " &amp;  Shares!S2483 &amp;  ", " &amp;  Shares!T2483 &amp;  ", " &amp;  Shares!U2483 &amp;  ", " &amp;  Shares!V2483 &amp;  ", " &amp;  Shares!W2483 &amp;  ", " &amp;  Shares!X2483 &amp;  ", " &amp;  Shares!Y2483 &amp;  ", " &amp;  Shares!Z2483 &amp;  ", " &amp;  Shares!AA2483 &amp;  ", " &amp;  Shares!AB2483 &amp;  ", " &amp;  Shares!AC2483 &amp;  ", " &amp;  Shares!AD2483 &amp;  ", " &amp;  Shares!AE2483 &amp;  ", " &amp;  Shares!AF2483 &amp;  ", " &amp;  Shares!AG2483 &amp;  ", " &amp;  Shares!AH2483 &amp;  ", " &amp;  Shares!AI2483 &amp;  ", " &amp;  Shares!AJ2483 &amp;  ", " &amp;  Shares!AK2483 &amp;  ", " &amp;  Shares!AL2483 &amp;  ", " &amp;  Shares!AM2483 &amp;  ", " &amp;  Shares!#REF! &amp;  ", " &amp;  Shares!AN2483 &amp;  ", " &amp;  Shares!AO2483 &amp;  ", " &amp;  Shares!AP2483 &amp;  ", " &amp;  Shares!AQ2483 &amp;  ", " &amp;  Shares!AR2483 &amp;  ", " &amp;  Shares!AS2483 &amp;  ", " &amp;  Shares!AT2483 &amp;  ", " &amp;  Shares!AU2483 &amp;  ", " &amp;  Shares!AV2483 &amp;  ", " &amp;  Shares!AW2483 &amp;  ", " &amp;  Shares!AX2483 &amp;  "),"</f>
        <v>#REF!</v>
      </c>
    </row>
    <row r="2483" spans="1:1" x14ac:dyDescent="0.2">
      <c r="A2483" t="e">
        <f>"('"&amp; Shares!A2484 &amp; "', '2017-01-26', " &amp;  Shares!C2484 &amp;  ", " &amp;  Shares!D2484 &amp;  ", " &amp;  Shares!E2484 &amp;  ", " &amp;  Shares!F2484 &amp;  ", " &amp;  Shares!G2484 &amp;  ", " &amp;  Shares!H2484 &amp;  ", " &amp;  Shares!I2484 &amp;  ", " &amp;  Shares!J2484 &amp;  ", " &amp;  Shares!K2484 &amp;  ", " &amp;  Shares!L2484 &amp;  ", " &amp;  Shares!M2484 &amp;  ", " &amp;  Shares!N2484 &amp;  ", " &amp;  Shares!O2484 &amp;  ", " &amp;  Shares!P2484 &amp;  ", " &amp;  Shares!Q2484 &amp;  ", " &amp;  Shares!R2484 &amp;  ", " &amp;  Shares!S2484 &amp;  ", " &amp;  Shares!T2484 &amp;  ", " &amp;  Shares!U2484 &amp;  ", " &amp;  Shares!V2484 &amp;  ", " &amp;  Shares!W2484 &amp;  ", " &amp;  Shares!X2484 &amp;  ", " &amp;  Shares!Y2484 &amp;  ", " &amp;  Shares!Z2484 &amp;  ", " &amp;  Shares!AA2484 &amp;  ", " &amp;  Shares!AB2484 &amp;  ", " &amp;  Shares!AC2484 &amp;  ", " &amp;  Shares!AD2484 &amp;  ", " &amp;  Shares!AE2484 &amp;  ", " &amp;  Shares!AF2484 &amp;  ", " &amp;  Shares!AG2484 &amp;  ", " &amp;  Shares!AH2484 &amp;  ", " &amp;  Shares!AI2484 &amp;  ", " &amp;  Shares!AJ2484 &amp;  ", " &amp;  Shares!AK2484 &amp;  ", " &amp;  Shares!AL2484 &amp;  ", " &amp;  Shares!AM2484 &amp;  ", " &amp;  Shares!#REF! &amp;  ", " &amp;  Shares!AN2484 &amp;  ", " &amp;  Shares!AO2484 &amp;  ", " &amp;  Shares!AP2484 &amp;  ", " &amp;  Shares!AQ2484 &amp;  ", " &amp;  Shares!AR2484 &amp;  ", " &amp;  Shares!AS2484 &amp;  ", " &amp;  Shares!AT2484 &amp;  ", " &amp;  Shares!AU2484 &amp;  ", " &amp;  Shares!AV2484 &amp;  ", " &amp;  Shares!AW2484 &amp;  ", " &amp;  Shares!AX2484 &amp;  "),"</f>
        <v>#REF!</v>
      </c>
    </row>
    <row r="2484" spans="1:1" x14ac:dyDescent="0.2">
      <c r="A2484" t="e">
        <f>"('"&amp; Shares!A2485 &amp; "', '2017-01-26', " &amp;  Shares!C2485 &amp;  ", " &amp;  Shares!D2485 &amp;  ", " &amp;  Shares!E2485 &amp;  ", " &amp;  Shares!F2485 &amp;  ", " &amp;  Shares!G2485 &amp;  ", " &amp;  Shares!H2485 &amp;  ", " &amp;  Shares!I2485 &amp;  ", " &amp;  Shares!J2485 &amp;  ", " &amp;  Shares!K2485 &amp;  ", " &amp;  Shares!L2485 &amp;  ", " &amp;  Shares!M2485 &amp;  ", " &amp;  Shares!N2485 &amp;  ", " &amp;  Shares!O2485 &amp;  ", " &amp;  Shares!P2485 &amp;  ", " &amp;  Shares!Q2485 &amp;  ", " &amp;  Shares!R2485 &amp;  ", " &amp;  Shares!S2485 &amp;  ", " &amp;  Shares!T2485 &amp;  ", " &amp;  Shares!U2485 &amp;  ", " &amp;  Shares!V2485 &amp;  ", " &amp;  Shares!W2485 &amp;  ", " &amp;  Shares!X2485 &amp;  ", " &amp;  Shares!Y2485 &amp;  ", " &amp;  Shares!Z2485 &amp;  ", " &amp;  Shares!AA2485 &amp;  ", " &amp;  Shares!AB2485 &amp;  ", " &amp;  Shares!AC2485 &amp;  ", " &amp;  Shares!AD2485 &amp;  ", " &amp;  Shares!AE2485 &amp;  ", " &amp;  Shares!AF2485 &amp;  ", " &amp;  Shares!AG2485 &amp;  ", " &amp;  Shares!AH2485 &amp;  ", " &amp;  Shares!AI2485 &amp;  ", " &amp;  Shares!AJ2485 &amp;  ", " &amp;  Shares!AK2485 &amp;  ", " &amp;  Shares!AL2485 &amp;  ", " &amp;  Shares!AM2485 &amp;  ", " &amp;  Shares!#REF! &amp;  ", " &amp;  Shares!AN2485 &amp;  ", " &amp;  Shares!AO2485 &amp;  ", " &amp;  Shares!AP2485 &amp;  ", " &amp;  Shares!AQ2485 &amp;  ", " &amp;  Shares!AR2485 &amp;  ", " &amp;  Shares!AS2485 &amp;  ", " &amp;  Shares!AT2485 &amp;  ", " &amp;  Shares!AU2485 &amp;  ", " &amp;  Shares!AV2485 &amp;  ", " &amp;  Shares!AW2485 &amp;  ", " &amp;  Shares!AX2485 &amp;  "),"</f>
        <v>#REF!</v>
      </c>
    </row>
    <row r="2485" spans="1:1" x14ac:dyDescent="0.2">
      <c r="A2485" t="e">
        <f>"('"&amp; Shares!A2486 &amp; "', '2017-01-26', " &amp;  Shares!C2486 &amp;  ", " &amp;  Shares!D2486 &amp;  ", " &amp;  Shares!E2486 &amp;  ", " &amp;  Shares!F2486 &amp;  ", " &amp;  Shares!G2486 &amp;  ", " &amp;  Shares!H2486 &amp;  ", " &amp;  Shares!I2486 &amp;  ", " &amp;  Shares!J2486 &amp;  ", " &amp;  Shares!K2486 &amp;  ", " &amp;  Shares!L2486 &amp;  ", " &amp;  Shares!M2486 &amp;  ", " &amp;  Shares!N2486 &amp;  ", " &amp;  Shares!O2486 &amp;  ", " &amp;  Shares!P2486 &amp;  ", " &amp;  Shares!Q2486 &amp;  ", " &amp;  Shares!R2486 &amp;  ", " &amp;  Shares!S2486 &amp;  ", " &amp;  Shares!T2486 &amp;  ", " &amp;  Shares!U2486 &amp;  ", " &amp;  Shares!V2486 &amp;  ", " &amp;  Shares!W2486 &amp;  ", " &amp;  Shares!X2486 &amp;  ", " &amp;  Shares!Y2486 &amp;  ", " &amp;  Shares!Z2486 &amp;  ", " &amp;  Shares!AA2486 &amp;  ", " &amp;  Shares!AB2486 &amp;  ", " &amp;  Shares!AC2486 &amp;  ", " &amp;  Shares!AD2486 &amp;  ", " &amp;  Shares!AE2486 &amp;  ", " &amp;  Shares!AF2486 &amp;  ", " &amp;  Shares!AG2486 &amp;  ", " &amp;  Shares!AH2486 &amp;  ", " &amp;  Shares!AI2486 &amp;  ", " &amp;  Shares!AJ2486 &amp;  ", " &amp;  Shares!AK2486 &amp;  ", " &amp;  Shares!AL2486 &amp;  ", " &amp;  Shares!AM2486 &amp;  ", " &amp;  Shares!#REF! &amp;  ", " &amp;  Shares!AN2486 &amp;  ", " &amp;  Shares!AO2486 &amp;  ", " &amp;  Shares!AP2486 &amp;  ", " &amp;  Shares!AQ2486 &amp;  ", " &amp;  Shares!AR2486 &amp;  ", " &amp;  Shares!AS2486 &amp;  ", " &amp;  Shares!AT2486 &amp;  ", " &amp;  Shares!AU2486 &amp;  ", " &amp;  Shares!AV2486 &amp;  ", " &amp;  Shares!AW2486 &amp;  ", " &amp;  Shares!AX2486 &amp;  "),"</f>
        <v>#REF!</v>
      </c>
    </row>
    <row r="2486" spans="1:1" x14ac:dyDescent="0.2">
      <c r="A2486" t="e">
        <f>"('"&amp; Shares!A2487 &amp; "', '2017-01-26', " &amp;  Shares!C2487 &amp;  ", " &amp;  Shares!D2487 &amp;  ", " &amp;  Shares!E2487 &amp;  ", " &amp;  Shares!F2487 &amp;  ", " &amp;  Shares!G2487 &amp;  ", " &amp;  Shares!H2487 &amp;  ", " &amp;  Shares!I2487 &amp;  ", " &amp;  Shares!J2487 &amp;  ", " &amp;  Shares!K2487 &amp;  ", " &amp;  Shares!L2487 &amp;  ", " &amp;  Shares!M2487 &amp;  ", " &amp;  Shares!N2487 &amp;  ", " &amp;  Shares!O2487 &amp;  ", " &amp;  Shares!P2487 &amp;  ", " &amp;  Shares!Q2487 &amp;  ", " &amp;  Shares!R2487 &amp;  ", " &amp;  Shares!S2487 &amp;  ", " &amp;  Shares!T2487 &amp;  ", " &amp;  Shares!U2487 &amp;  ", " &amp;  Shares!V2487 &amp;  ", " &amp;  Shares!W2487 &amp;  ", " &amp;  Shares!X2487 &amp;  ", " &amp;  Shares!Y2487 &amp;  ", " &amp;  Shares!Z2487 &amp;  ", " &amp;  Shares!AA2487 &amp;  ", " &amp;  Shares!AB2487 &amp;  ", " &amp;  Shares!AC2487 &amp;  ", " &amp;  Shares!AD2487 &amp;  ", " &amp;  Shares!AE2487 &amp;  ", " &amp;  Shares!AF2487 &amp;  ", " &amp;  Shares!AG2487 &amp;  ", " &amp;  Shares!AH2487 &amp;  ", " &amp;  Shares!AI2487 &amp;  ", " &amp;  Shares!AJ2487 &amp;  ", " &amp;  Shares!AK2487 &amp;  ", " &amp;  Shares!AL2487 &amp;  ", " &amp;  Shares!AM2487 &amp;  ", " &amp;  Shares!#REF! &amp;  ", " &amp;  Shares!AN2487 &amp;  ", " &amp;  Shares!AO2487 &amp;  ", " &amp;  Shares!AP2487 &amp;  ", " &amp;  Shares!AQ2487 &amp;  ", " &amp;  Shares!AR2487 &amp;  ", " &amp;  Shares!AS2487 &amp;  ", " &amp;  Shares!AT2487 &amp;  ", " &amp;  Shares!AU2487 &amp;  ", " &amp;  Shares!AV2487 &amp;  ", " &amp;  Shares!AW2487 &amp;  ", " &amp;  Shares!AX2487 &amp;  "),"</f>
        <v>#REF!</v>
      </c>
    </row>
    <row r="2487" spans="1:1" x14ac:dyDescent="0.2">
      <c r="A2487" t="e">
        <f>"('"&amp; Shares!A2488 &amp; "', '2017-01-26', " &amp;  Shares!C2488 &amp;  ", " &amp;  Shares!D2488 &amp;  ", " &amp;  Shares!E2488 &amp;  ", " &amp;  Shares!F2488 &amp;  ", " &amp;  Shares!G2488 &amp;  ", " &amp;  Shares!H2488 &amp;  ", " &amp;  Shares!I2488 &amp;  ", " &amp;  Shares!J2488 &amp;  ", " &amp;  Shares!K2488 &amp;  ", " &amp;  Shares!L2488 &amp;  ", " &amp;  Shares!M2488 &amp;  ", " &amp;  Shares!N2488 &amp;  ", " &amp;  Shares!O2488 &amp;  ", " &amp;  Shares!P2488 &amp;  ", " &amp;  Shares!Q2488 &amp;  ", " &amp;  Shares!R2488 &amp;  ", " &amp;  Shares!S2488 &amp;  ", " &amp;  Shares!T2488 &amp;  ", " &amp;  Shares!U2488 &amp;  ", " &amp;  Shares!V2488 &amp;  ", " &amp;  Shares!W2488 &amp;  ", " &amp;  Shares!X2488 &amp;  ", " &amp;  Shares!Y2488 &amp;  ", " &amp;  Shares!Z2488 &amp;  ", " &amp;  Shares!AA2488 &amp;  ", " &amp;  Shares!AB2488 &amp;  ", " &amp;  Shares!AC2488 &amp;  ", " &amp;  Shares!AD2488 &amp;  ", " &amp;  Shares!AE2488 &amp;  ", " &amp;  Shares!AF2488 &amp;  ", " &amp;  Shares!AG2488 &amp;  ", " &amp;  Shares!AH2488 &amp;  ", " &amp;  Shares!AI2488 &amp;  ", " &amp;  Shares!AJ2488 &amp;  ", " &amp;  Shares!AK2488 &amp;  ", " &amp;  Shares!AL2488 &amp;  ", " &amp;  Shares!AM2488 &amp;  ", " &amp;  Shares!#REF! &amp;  ", " &amp;  Shares!AN2488 &amp;  ", " &amp;  Shares!AO2488 &amp;  ", " &amp;  Shares!AP2488 &amp;  ", " &amp;  Shares!AQ2488 &amp;  ", " &amp;  Shares!AR2488 &amp;  ", " &amp;  Shares!AS2488 &amp;  ", " &amp;  Shares!AT2488 &amp;  ", " &amp;  Shares!AU2488 &amp;  ", " &amp;  Shares!AV2488 &amp;  ", " &amp;  Shares!AW2488 &amp;  ", " &amp;  Shares!AX2488 &amp;  "),"</f>
        <v>#REF!</v>
      </c>
    </row>
    <row r="2488" spans="1:1" x14ac:dyDescent="0.2">
      <c r="A2488" t="e">
        <f>"('"&amp; Shares!A2489 &amp; "', '2017-01-26', " &amp;  Shares!C2489 &amp;  ", " &amp;  Shares!D2489 &amp;  ", " &amp;  Shares!E2489 &amp;  ", " &amp;  Shares!F2489 &amp;  ", " &amp;  Shares!G2489 &amp;  ", " &amp;  Shares!H2489 &amp;  ", " &amp;  Shares!I2489 &amp;  ", " &amp;  Shares!J2489 &amp;  ", " &amp;  Shares!K2489 &amp;  ", " &amp;  Shares!L2489 &amp;  ", " &amp;  Shares!M2489 &amp;  ", " &amp;  Shares!N2489 &amp;  ", " &amp;  Shares!O2489 &amp;  ", " &amp;  Shares!P2489 &amp;  ", " &amp;  Shares!Q2489 &amp;  ", " &amp;  Shares!R2489 &amp;  ", " &amp;  Shares!S2489 &amp;  ", " &amp;  Shares!T2489 &amp;  ", " &amp;  Shares!U2489 &amp;  ", " &amp;  Shares!V2489 &amp;  ", " &amp;  Shares!W2489 &amp;  ", " &amp;  Shares!X2489 &amp;  ", " &amp;  Shares!Y2489 &amp;  ", " &amp;  Shares!Z2489 &amp;  ", " &amp;  Shares!AA2489 &amp;  ", " &amp;  Shares!AB2489 &amp;  ", " &amp;  Shares!AC2489 &amp;  ", " &amp;  Shares!AD2489 &amp;  ", " &amp;  Shares!AE2489 &amp;  ", " &amp;  Shares!AF2489 &amp;  ", " &amp;  Shares!AG2489 &amp;  ", " &amp;  Shares!AH2489 &amp;  ", " &amp;  Shares!AI2489 &amp;  ", " &amp;  Shares!AJ2489 &amp;  ", " &amp;  Shares!AK2489 &amp;  ", " &amp;  Shares!AL2489 &amp;  ", " &amp;  Shares!AM2489 &amp;  ", " &amp;  Shares!#REF! &amp;  ", " &amp;  Shares!AN2489 &amp;  ", " &amp;  Shares!AO2489 &amp;  ", " &amp;  Shares!AP2489 &amp;  ", " &amp;  Shares!AQ2489 &amp;  ", " &amp;  Shares!AR2489 &amp;  ", " &amp;  Shares!AS2489 &amp;  ", " &amp;  Shares!AT2489 &amp;  ", " &amp;  Shares!AU2489 &amp;  ", " &amp;  Shares!AV2489 &amp;  ", " &amp;  Shares!AW2489 &amp;  ", " &amp;  Shares!AX2489 &amp;  "),"</f>
        <v>#REF!</v>
      </c>
    </row>
    <row r="2489" spans="1:1" x14ac:dyDescent="0.2">
      <c r="A2489" t="e">
        <f>"('"&amp; Shares!A2490 &amp; "', '2017-01-26', " &amp;  Shares!C2490 &amp;  ", " &amp;  Shares!D2490 &amp;  ", " &amp;  Shares!E2490 &amp;  ", " &amp;  Shares!F2490 &amp;  ", " &amp;  Shares!G2490 &amp;  ", " &amp;  Shares!H2490 &amp;  ", " &amp;  Shares!I2490 &amp;  ", " &amp;  Shares!J2490 &amp;  ", " &amp;  Shares!K2490 &amp;  ", " &amp;  Shares!L2490 &amp;  ", " &amp;  Shares!M2490 &amp;  ", " &amp;  Shares!N2490 &amp;  ", " &amp;  Shares!O2490 &amp;  ", " &amp;  Shares!P2490 &amp;  ", " &amp;  Shares!Q2490 &amp;  ", " &amp;  Shares!R2490 &amp;  ", " &amp;  Shares!S2490 &amp;  ", " &amp;  Shares!T2490 &amp;  ", " &amp;  Shares!U2490 &amp;  ", " &amp;  Shares!V2490 &amp;  ", " &amp;  Shares!W2490 &amp;  ", " &amp;  Shares!X2490 &amp;  ", " &amp;  Shares!Y2490 &amp;  ", " &amp;  Shares!Z2490 &amp;  ", " &amp;  Shares!AA2490 &amp;  ", " &amp;  Shares!AB2490 &amp;  ", " &amp;  Shares!AC2490 &amp;  ", " &amp;  Shares!AD2490 &amp;  ", " &amp;  Shares!AE2490 &amp;  ", " &amp;  Shares!AF2490 &amp;  ", " &amp;  Shares!AG2490 &amp;  ", " &amp;  Shares!AH2490 &amp;  ", " &amp;  Shares!AI2490 &amp;  ", " &amp;  Shares!AJ2490 &amp;  ", " &amp;  Shares!AK2490 &amp;  ", " &amp;  Shares!AL2490 &amp;  ", " &amp;  Shares!AM2490 &amp;  ", " &amp;  Shares!#REF! &amp;  ", " &amp;  Shares!AN2490 &amp;  ", " &amp;  Shares!AO2490 &amp;  ", " &amp;  Shares!AP2490 &amp;  ", " &amp;  Shares!AQ2490 &amp;  ", " &amp;  Shares!AR2490 &amp;  ", " &amp;  Shares!AS2490 &amp;  ", " &amp;  Shares!AT2490 &amp;  ", " &amp;  Shares!AU2490 &amp;  ", " &amp;  Shares!AV2490 &amp;  ", " &amp;  Shares!AW2490 &amp;  ", " &amp;  Shares!AX2490 &amp;  "),"</f>
        <v>#REF!</v>
      </c>
    </row>
    <row r="2490" spans="1:1" x14ac:dyDescent="0.2">
      <c r="A2490" t="e">
        <f>"('"&amp; Shares!A2491 &amp; "', '2017-01-26', " &amp;  Shares!C2491 &amp;  ", " &amp;  Shares!D2491 &amp;  ", " &amp;  Shares!E2491 &amp;  ", " &amp;  Shares!F2491 &amp;  ", " &amp;  Shares!G2491 &amp;  ", " &amp;  Shares!H2491 &amp;  ", " &amp;  Shares!I2491 &amp;  ", " &amp;  Shares!J2491 &amp;  ", " &amp;  Shares!K2491 &amp;  ", " &amp;  Shares!L2491 &amp;  ", " &amp;  Shares!M2491 &amp;  ", " &amp;  Shares!N2491 &amp;  ", " &amp;  Shares!O2491 &amp;  ", " &amp;  Shares!P2491 &amp;  ", " &amp;  Shares!Q2491 &amp;  ", " &amp;  Shares!R2491 &amp;  ", " &amp;  Shares!S2491 &amp;  ", " &amp;  Shares!T2491 &amp;  ", " &amp;  Shares!U2491 &amp;  ", " &amp;  Shares!V2491 &amp;  ", " &amp;  Shares!W2491 &amp;  ", " &amp;  Shares!X2491 &amp;  ", " &amp;  Shares!Y2491 &amp;  ", " &amp;  Shares!Z2491 &amp;  ", " &amp;  Shares!AA2491 &amp;  ", " &amp;  Shares!AB2491 &amp;  ", " &amp;  Shares!AC2491 &amp;  ", " &amp;  Shares!AD2491 &amp;  ", " &amp;  Shares!AE2491 &amp;  ", " &amp;  Shares!AF2491 &amp;  ", " &amp;  Shares!AG2491 &amp;  ", " &amp;  Shares!AH2491 &amp;  ", " &amp;  Shares!AI2491 &amp;  ", " &amp;  Shares!AJ2491 &amp;  ", " &amp;  Shares!AK2491 &amp;  ", " &amp;  Shares!AL2491 &amp;  ", " &amp;  Shares!AM2491 &amp;  ", " &amp;  Shares!#REF! &amp;  ", " &amp;  Shares!AN2491 &amp;  ", " &amp;  Shares!AO2491 &amp;  ", " &amp;  Shares!AP2491 &amp;  ", " &amp;  Shares!AQ2491 &amp;  ", " &amp;  Shares!AR2491 &amp;  ", " &amp;  Shares!AS2491 &amp;  ", " &amp;  Shares!AT2491 &amp;  ", " &amp;  Shares!AU2491 &amp;  ", " &amp;  Shares!AV2491 &amp;  ", " &amp;  Shares!AW2491 &amp;  ", " &amp;  Shares!AX2491 &amp;  "),"</f>
        <v>#REF!</v>
      </c>
    </row>
    <row r="2491" spans="1:1" x14ac:dyDescent="0.2">
      <c r="A2491" t="e">
        <f>"('"&amp; Shares!A2492 &amp; "', '2017-01-26', " &amp;  Shares!C2492 &amp;  ", " &amp;  Shares!D2492 &amp;  ", " &amp;  Shares!E2492 &amp;  ", " &amp;  Shares!F2492 &amp;  ", " &amp;  Shares!G2492 &amp;  ", " &amp;  Shares!H2492 &amp;  ", " &amp;  Shares!I2492 &amp;  ", " &amp;  Shares!J2492 &amp;  ", " &amp;  Shares!K2492 &amp;  ", " &amp;  Shares!L2492 &amp;  ", " &amp;  Shares!M2492 &amp;  ", " &amp;  Shares!N2492 &amp;  ", " &amp;  Shares!O2492 &amp;  ", " &amp;  Shares!P2492 &amp;  ", " &amp;  Shares!Q2492 &amp;  ", " &amp;  Shares!R2492 &amp;  ", " &amp;  Shares!S2492 &amp;  ", " &amp;  Shares!T2492 &amp;  ", " &amp;  Shares!U2492 &amp;  ", " &amp;  Shares!V2492 &amp;  ", " &amp;  Shares!W2492 &amp;  ", " &amp;  Shares!X2492 &amp;  ", " &amp;  Shares!Y2492 &amp;  ", " &amp;  Shares!Z2492 &amp;  ", " &amp;  Shares!AA2492 &amp;  ", " &amp;  Shares!AB2492 &amp;  ", " &amp;  Shares!AC2492 &amp;  ", " &amp;  Shares!AD2492 &amp;  ", " &amp;  Shares!AE2492 &amp;  ", " &amp;  Shares!AF2492 &amp;  ", " &amp;  Shares!AG2492 &amp;  ", " &amp;  Shares!AH2492 &amp;  ", " &amp;  Shares!AI2492 &amp;  ", " &amp;  Shares!AJ2492 &amp;  ", " &amp;  Shares!AK2492 &amp;  ", " &amp;  Shares!AL2492 &amp;  ", " &amp;  Shares!AM2492 &amp;  ", " &amp;  Shares!#REF! &amp;  ", " &amp;  Shares!AN2492 &amp;  ", " &amp;  Shares!AO2492 &amp;  ", " &amp;  Shares!AP2492 &amp;  ", " &amp;  Shares!AQ2492 &amp;  ", " &amp;  Shares!AR2492 &amp;  ", " &amp;  Shares!AS2492 &amp;  ", " &amp;  Shares!AT2492 &amp;  ", " &amp;  Shares!AU2492 &amp;  ", " &amp;  Shares!AV2492 &amp;  ", " &amp;  Shares!AW2492 &amp;  ", " &amp;  Shares!AX2492 &amp;  "),"</f>
        <v>#REF!</v>
      </c>
    </row>
    <row r="2492" spans="1:1" x14ac:dyDescent="0.2">
      <c r="A2492" t="e">
        <f>"('"&amp; Shares!A2493 &amp; "', '2017-01-26', " &amp;  Shares!C2493 &amp;  ", " &amp;  Shares!D2493 &amp;  ", " &amp;  Shares!E2493 &amp;  ", " &amp;  Shares!F2493 &amp;  ", " &amp;  Shares!G2493 &amp;  ", " &amp;  Shares!H2493 &amp;  ", " &amp;  Shares!I2493 &amp;  ", " &amp;  Shares!J2493 &amp;  ", " &amp;  Shares!K2493 &amp;  ", " &amp;  Shares!L2493 &amp;  ", " &amp;  Shares!M2493 &amp;  ", " &amp;  Shares!N2493 &amp;  ", " &amp;  Shares!O2493 &amp;  ", " &amp;  Shares!P2493 &amp;  ", " &amp;  Shares!Q2493 &amp;  ", " &amp;  Shares!R2493 &amp;  ", " &amp;  Shares!S2493 &amp;  ", " &amp;  Shares!T2493 &amp;  ", " &amp;  Shares!U2493 &amp;  ", " &amp;  Shares!V2493 &amp;  ", " &amp;  Shares!W2493 &amp;  ", " &amp;  Shares!X2493 &amp;  ", " &amp;  Shares!Y2493 &amp;  ", " &amp;  Shares!Z2493 &amp;  ", " &amp;  Shares!AA2493 &amp;  ", " &amp;  Shares!AB2493 &amp;  ", " &amp;  Shares!AC2493 &amp;  ", " &amp;  Shares!AD2493 &amp;  ", " &amp;  Shares!AE2493 &amp;  ", " &amp;  Shares!AF2493 &amp;  ", " &amp;  Shares!AG2493 &amp;  ", " &amp;  Shares!AH2493 &amp;  ", " &amp;  Shares!AI2493 &amp;  ", " &amp;  Shares!AJ2493 &amp;  ", " &amp;  Shares!AK2493 &amp;  ", " &amp;  Shares!AL2493 &amp;  ", " &amp;  Shares!AM2493 &amp;  ", " &amp;  Shares!#REF! &amp;  ", " &amp;  Shares!AN2493 &amp;  ", " &amp;  Shares!AO2493 &amp;  ", " &amp;  Shares!AP2493 &amp;  ", " &amp;  Shares!AQ2493 &amp;  ", " &amp;  Shares!AR2493 &amp;  ", " &amp;  Shares!AS2493 &amp;  ", " &amp;  Shares!AT2493 &amp;  ", " &amp;  Shares!AU2493 &amp;  ", " &amp;  Shares!AV2493 &amp;  ", " &amp;  Shares!AW2493 &amp;  ", " &amp;  Shares!AX2493 &amp;  "),"</f>
        <v>#REF!</v>
      </c>
    </row>
    <row r="2493" spans="1:1" x14ac:dyDescent="0.2">
      <c r="A2493" t="e">
        <f>"('"&amp; Shares!A2494 &amp; "', '2017-01-26', " &amp;  Shares!C2494 &amp;  ", " &amp;  Shares!D2494 &amp;  ", " &amp;  Shares!E2494 &amp;  ", " &amp;  Shares!F2494 &amp;  ", " &amp;  Shares!G2494 &amp;  ", " &amp;  Shares!H2494 &amp;  ", " &amp;  Shares!I2494 &amp;  ", " &amp;  Shares!J2494 &amp;  ", " &amp;  Shares!K2494 &amp;  ", " &amp;  Shares!L2494 &amp;  ", " &amp;  Shares!M2494 &amp;  ", " &amp;  Shares!N2494 &amp;  ", " &amp;  Shares!O2494 &amp;  ", " &amp;  Shares!P2494 &amp;  ", " &amp;  Shares!Q2494 &amp;  ", " &amp;  Shares!R2494 &amp;  ", " &amp;  Shares!S2494 &amp;  ", " &amp;  Shares!T2494 &amp;  ", " &amp;  Shares!U2494 &amp;  ", " &amp;  Shares!V2494 &amp;  ", " &amp;  Shares!W2494 &amp;  ", " &amp;  Shares!X2494 &amp;  ", " &amp;  Shares!Y2494 &amp;  ", " &amp;  Shares!Z2494 &amp;  ", " &amp;  Shares!AA2494 &amp;  ", " &amp;  Shares!AB2494 &amp;  ", " &amp;  Shares!AC2494 &amp;  ", " &amp;  Shares!AD2494 &amp;  ", " &amp;  Shares!AE2494 &amp;  ", " &amp;  Shares!AF2494 &amp;  ", " &amp;  Shares!AG2494 &amp;  ", " &amp;  Shares!AH2494 &amp;  ", " &amp;  Shares!AI2494 &amp;  ", " &amp;  Shares!AJ2494 &amp;  ", " &amp;  Shares!AK2494 &amp;  ", " &amp;  Shares!AL2494 &amp;  ", " &amp;  Shares!AM2494 &amp;  ", " &amp;  Shares!#REF! &amp;  ", " &amp;  Shares!AN2494 &amp;  ", " &amp;  Shares!AO2494 &amp;  ", " &amp;  Shares!AP2494 &amp;  ", " &amp;  Shares!AQ2494 &amp;  ", " &amp;  Shares!AR2494 &amp;  ", " &amp;  Shares!AS2494 &amp;  ", " &amp;  Shares!AT2494 &amp;  ", " &amp;  Shares!AU2494 &amp;  ", " &amp;  Shares!AV2494 &amp;  ", " &amp;  Shares!AW2494 &amp;  ", " &amp;  Shares!AX2494 &amp;  "),"</f>
        <v>#REF!</v>
      </c>
    </row>
    <row r="2494" spans="1:1" x14ac:dyDescent="0.2">
      <c r="A2494" t="e">
        <f>"('"&amp; Shares!A2495 &amp; "', '2017-01-26', " &amp;  Shares!C2495 &amp;  ", " &amp;  Shares!D2495 &amp;  ", " &amp;  Shares!E2495 &amp;  ", " &amp;  Shares!F2495 &amp;  ", " &amp;  Shares!G2495 &amp;  ", " &amp;  Shares!H2495 &amp;  ", " &amp;  Shares!I2495 &amp;  ", " &amp;  Shares!J2495 &amp;  ", " &amp;  Shares!K2495 &amp;  ", " &amp;  Shares!L2495 &amp;  ", " &amp;  Shares!M2495 &amp;  ", " &amp;  Shares!N2495 &amp;  ", " &amp;  Shares!O2495 &amp;  ", " &amp;  Shares!P2495 &amp;  ", " &amp;  Shares!Q2495 &amp;  ", " &amp;  Shares!R2495 &amp;  ", " &amp;  Shares!S2495 &amp;  ", " &amp;  Shares!T2495 &amp;  ", " &amp;  Shares!U2495 &amp;  ", " &amp;  Shares!V2495 &amp;  ", " &amp;  Shares!W2495 &amp;  ", " &amp;  Shares!X2495 &amp;  ", " &amp;  Shares!Y2495 &amp;  ", " &amp;  Shares!Z2495 &amp;  ", " &amp;  Shares!AA2495 &amp;  ", " &amp;  Shares!AB2495 &amp;  ", " &amp;  Shares!AC2495 &amp;  ", " &amp;  Shares!AD2495 &amp;  ", " &amp;  Shares!AE2495 &amp;  ", " &amp;  Shares!AF2495 &amp;  ", " &amp;  Shares!AG2495 &amp;  ", " &amp;  Shares!AH2495 &amp;  ", " &amp;  Shares!AI2495 &amp;  ", " &amp;  Shares!AJ2495 &amp;  ", " &amp;  Shares!AK2495 &amp;  ", " &amp;  Shares!AL2495 &amp;  ", " &amp;  Shares!AM2495 &amp;  ", " &amp;  Shares!#REF! &amp;  ", " &amp;  Shares!AN2495 &amp;  ", " &amp;  Shares!AO2495 &amp;  ", " &amp;  Shares!AP2495 &amp;  ", " &amp;  Shares!AQ2495 &amp;  ", " &amp;  Shares!AR2495 &amp;  ", " &amp;  Shares!AS2495 &amp;  ", " &amp;  Shares!AT2495 &amp;  ", " &amp;  Shares!AU2495 &amp;  ", " &amp;  Shares!AV2495 &amp;  ", " &amp;  Shares!AW2495 &amp;  ", " &amp;  Shares!AX2495 &amp;  "),"</f>
        <v>#REF!</v>
      </c>
    </row>
    <row r="2495" spans="1:1" x14ac:dyDescent="0.2">
      <c r="A2495" t="e">
        <f>"('"&amp; Shares!A2496 &amp; "', '2017-01-26', " &amp;  Shares!C2496 &amp;  ", " &amp;  Shares!D2496 &amp;  ", " &amp;  Shares!E2496 &amp;  ", " &amp;  Shares!F2496 &amp;  ", " &amp;  Shares!G2496 &amp;  ", " &amp;  Shares!H2496 &amp;  ", " &amp;  Shares!I2496 &amp;  ", " &amp;  Shares!J2496 &amp;  ", " &amp;  Shares!K2496 &amp;  ", " &amp;  Shares!L2496 &amp;  ", " &amp;  Shares!M2496 &amp;  ", " &amp;  Shares!N2496 &amp;  ", " &amp;  Shares!O2496 &amp;  ", " &amp;  Shares!P2496 &amp;  ", " &amp;  Shares!Q2496 &amp;  ", " &amp;  Shares!R2496 &amp;  ", " &amp;  Shares!S2496 &amp;  ", " &amp;  Shares!T2496 &amp;  ", " &amp;  Shares!U2496 &amp;  ", " &amp;  Shares!V2496 &amp;  ", " &amp;  Shares!W2496 &amp;  ", " &amp;  Shares!X2496 &amp;  ", " &amp;  Shares!Y2496 &amp;  ", " &amp;  Shares!Z2496 &amp;  ", " &amp;  Shares!AA2496 &amp;  ", " &amp;  Shares!AB2496 &amp;  ", " &amp;  Shares!AC2496 &amp;  ", " &amp;  Shares!AD2496 &amp;  ", " &amp;  Shares!AE2496 &amp;  ", " &amp;  Shares!AF2496 &amp;  ", " &amp;  Shares!AG2496 &amp;  ", " &amp;  Shares!AH2496 &amp;  ", " &amp;  Shares!AI2496 &amp;  ", " &amp;  Shares!AJ2496 &amp;  ", " &amp;  Shares!AK2496 &amp;  ", " &amp;  Shares!AL2496 &amp;  ", " &amp;  Shares!AM2496 &amp;  ", " &amp;  Shares!#REF! &amp;  ", " &amp;  Shares!AN2496 &amp;  ", " &amp;  Shares!AO2496 &amp;  ", " &amp;  Shares!AP2496 &amp;  ", " &amp;  Shares!AQ2496 &amp;  ", " &amp;  Shares!AR2496 &amp;  ", " &amp;  Shares!AS2496 &amp;  ", " &amp;  Shares!AT2496 &amp;  ", " &amp;  Shares!AU2496 &amp;  ", " &amp;  Shares!AV2496 &amp;  ", " &amp;  Shares!AW2496 &amp;  ", " &amp;  Shares!AX2496 &amp;  "),"</f>
        <v>#REF!</v>
      </c>
    </row>
    <row r="2496" spans="1:1" x14ac:dyDescent="0.2">
      <c r="A2496" t="e">
        <f>"('"&amp; Shares!A2497 &amp; "', '2017-01-26', " &amp;  Shares!C2497 &amp;  ", " &amp;  Shares!D2497 &amp;  ", " &amp;  Shares!E2497 &amp;  ", " &amp;  Shares!F2497 &amp;  ", " &amp;  Shares!G2497 &amp;  ", " &amp;  Shares!H2497 &amp;  ", " &amp;  Shares!I2497 &amp;  ", " &amp;  Shares!J2497 &amp;  ", " &amp;  Shares!K2497 &amp;  ", " &amp;  Shares!L2497 &amp;  ", " &amp;  Shares!M2497 &amp;  ", " &amp;  Shares!N2497 &amp;  ", " &amp;  Shares!O2497 &amp;  ", " &amp;  Shares!P2497 &amp;  ", " &amp;  Shares!Q2497 &amp;  ", " &amp;  Shares!R2497 &amp;  ", " &amp;  Shares!S2497 &amp;  ", " &amp;  Shares!T2497 &amp;  ", " &amp;  Shares!U2497 &amp;  ", " &amp;  Shares!V2497 &amp;  ", " &amp;  Shares!W2497 &amp;  ", " &amp;  Shares!X2497 &amp;  ", " &amp;  Shares!Y2497 &amp;  ", " &amp;  Shares!Z2497 &amp;  ", " &amp;  Shares!AA2497 &amp;  ", " &amp;  Shares!AB2497 &amp;  ", " &amp;  Shares!AC2497 &amp;  ", " &amp;  Shares!AD2497 &amp;  ", " &amp;  Shares!AE2497 &amp;  ", " &amp;  Shares!AF2497 &amp;  ", " &amp;  Shares!AG2497 &amp;  ", " &amp;  Shares!AH2497 &amp;  ", " &amp;  Shares!AI2497 &amp;  ", " &amp;  Shares!AJ2497 &amp;  ", " &amp;  Shares!AK2497 &amp;  ", " &amp;  Shares!AL2497 &amp;  ", " &amp;  Shares!AM2497 &amp;  ", " &amp;  Shares!#REF! &amp;  ", " &amp;  Shares!AN2497 &amp;  ", " &amp;  Shares!AO2497 &amp;  ", " &amp;  Shares!AP2497 &amp;  ", " &amp;  Shares!AQ2497 &amp;  ", " &amp;  Shares!AR2497 &amp;  ", " &amp;  Shares!AS2497 &amp;  ", " &amp;  Shares!AT2497 &amp;  ", " &amp;  Shares!AU2497 &amp;  ", " &amp;  Shares!AV2497 &amp;  ", " &amp;  Shares!AW2497 &amp;  ", " &amp;  Shares!AX2497 &amp;  "),"</f>
        <v>#REF!</v>
      </c>
    </row>
    <row r="2497" spans="1:1" x14ac:dyDescent="0.2">
      <c r="A2497" t="e">
        <f>"('"&amp; Shares!A2498 &amp; "', '2017-01-26', " &amp;  Shares!C2498 &amp;  ", " &amp;  Shares!D2498 &amp;  ", " &amp;  Shares!E2498 &amp;  ", " &amp;  Shares!F2498 &amp;  ", " &amp;  Shares!G2498 &amp;  ", " &amp;  Shares!H2498 &amp;  ", " &amp;  Shares!I2498 &amp;  ", " &amp;  Shares!J2498 &amp;  ", " &amp;  Shares!K2498 &amp;  ", " &amp;  Shares!L2498 &amp;  ", " &amp;  Shares!M2498 &amp;  ", " &amp;  Shares!N2498 &amp;  ", " &amp;  Shares!O2498 &amp;  ", " &amp;  Shares!P2498 &amp;  ", " &amp;  Shares!Q2498 &amp;  ", " &amp;  Shares!R2498 &amp;  ", " &amp;  Shares!S2498 &amp;  ", " &amp;  Shares!T2498 &amp;  ", " &amp;  Shares!U2498 &amp;  ", " &amp;  Shares!V2498 &amp;  ", " &amp;  Shares!W2498 &amp;  ", " &amp;  Shares!X2498 &amp;  ", " &amp;  Shares!Y2498 &amp;  ", " &amp;  Shares!Z2498 &amp;  ", " &amp;  Shares!AA2498 &amp;  ", " &amp;  Shares!AB2498 &amp;  ", " &amp;  Shares!AC2498 &amp;  ", " &amp;  Shares!AD2498 &amp;  ", " &amp;  Shares!AE2498 &amp;  ", " &amp;  Shares!AF2498 &amp;  ", " &amp;  Shares!AG2498 &amp;  ", " &amp;  Shares!AH2498 &amp;  ", " &amp;  Shares!AI2498 &amp;  ", " &amp;  Shares!AJ2498 &amp;  ", " &amp;  Shares!AK2498 &amp;  ", " &amp;  Shares!AL2498 &amp;  ", " &amp;  Shares!AM2498 &amp;  ", " &amp;  Shares!#REF! &amp;  ", " &amp;  Shares!AN2498 &amp;  ", " &amp;  Shares!AO2498 &amp;  ", " &amp;  Shares!AP2498 &amp;  ", " &amp;  Shares!AQ2498 &amp;  ", " &amp;  Shares!AR2498 &amp;  ", " &amp;  Shares!AS2498 &amp;  ", " &amp;  Shares!AT2498 &amp;  ", " &amp;  Shares!AU2498 &amp;  ", " &amp;  Shares!AV2498 &amp;  ", " &amp;  Shares!AW2498 &amp;  ", " &amp;  Shares!AX2498 &amp;  "),"</f>
        <v>#REF!</v>
      </c>
    </row>
    <row r="2498" spans="1:1" x14ac:dyDescent="0.2">
      <c r="A2498" t="e">
        <f>"('"&amp; Shares!A2499 &amp; "', '2017-01-26', " &amp;  Shares!C2499 &amp;  ", " &amp;  Shares!D2499 &amp;  ", " &amp;  Shares!E2499 &amp;  ", " &amp;  Shares!F2499 &amp;  ", " &amp;  Shares!G2499 &amp;  ", " &amp;  Shares!H2499 &amp;  ", " &amp;  Shares!I2499 &amp;  ", " &amp;  Shares!J2499 &amp;  ", " &amp;  Shares!K2499 &amp;  ", " &amp;  Shares!L2499 &amp;  ", " &amp;  Shares!M2499 &amp;  ", " &amp;  Shares!N2499 &amp;  ", " &amp;  Shares!O2499 &amp;  ", " &amp;  Shares!P2499 &amp;  ", " &amp;  Shares!Q2499 &amp;  ", " &amp;  Shares!R2499 &amp;  ", " &amp;  Shares!S2499 &amp;  ", " &amp;  Shares!T2499 &amp;  ", " &amp;  Shares!U2499 &amp;  ", " &amp;  Shares!V2499 &amp;  ", " &amp;  Shares!W2499 &amp;  ", " &amp;  Shares!X2499 &amp;  ", " &amp;  Shares!Y2499 &amp;  ", " &amp;  Shares!Z2499 &amp;  ", " &amp;  Shares!AA2499 &amp;  ", " &amp;  Shares!AB2499 &amp;  ", " &amp;  Shares!AC2499 &amp;  ", " &amp;  Shares!AD2499 &amp;  ", " &amp;  Shares!AE2499 &amp;  ", " &amp;  Shares!AF2499 &amp;  ", " &amp;  Shares!AG2499 &amp;  ", " &amp;  Shares!AH2499 &amp;  ", " &amp;  Shares!AI2499 &amp;  ", " &amp;  Shares!AJ2499 &amp;  ", " &amp;  Shares!AK2499 &amp;  ", " &amp;  Shares!AL2499 &amp;  ", " &amp;  Shares!AM2499 &amp;  ", " &amp;  Shares!#REF! &amp;  ", " &amp;  Shares!AN2499 &amp;  ", " &amp;  Shares!AO2499 &amp;  ", " &amp;  Shares!AP2499 &amp;  ", " &amp;  Shares!AQ2499 &amp;  ", " &amp;  Shares!AR2499 &amp;  ", " &amp;  Shares!AS2499 &amp;  ", " &amp;  Shares!AT2499 &amp;  ", " &amp;  Shares!AU2499 &amp;  ", " &amp;  Shares!AV2499 &amp;  ", " &amp;  Shares!AW2499 &amp;  ", " &amp;  Shares!AX2499 &amp;  "),"</f>
        <v>#REF!</v>
      </c>
    </row>
    <row r="2499" spans="1:1" x14ac:dyDescent="0.2">
      <c r="A2499" t="e">
        <f>"('"&amp; Shares!A2500 &amp; "', '2017-01-26', " &amp;  Shares!C2500 &amp;  ", " &amp;  Shares!D2500 &amp;  ", " &amp;  Shares!E2500 &amp;  ", " &amp;  Shares!F2500 &amp;  ", " &amp;  Shares!G2500 &amp;  ", " &amp;  Shares!H2500 &amp;  ", " &amp;  Shares!I2500 &amp;  ", " &amp;  Shares!J2500 &amp;  ", " &amp;  Shares!K2500 &amp;  ", " &amp;  Shares!L2500 &amp;  ", " &amp;  Shares!M2500 &amp;  ", " &amp;  Shares!N2500 &amp;  ", " &amp;  Shares!O2500 &amp;  ", " &amp;  Shares!P2500 &amp;  ", " &amp;  Shares!Q2500 &amp;  ", " &amp;  Shares!R2500 &amp;  ", " &amp;  Shares!S2500 &amp;  ", " &amp;  Shares!T2500 &amp;  ", " &amp;  Shares!U2500 &amp;  ", " &amp;  Shares!V2500 &amp;  ", " &amp;  Shares!W2500 &amp;  ", " &amp;  Shares!X2500 &amp;  ", " &amp;  Shares!Y2500 &amp;  ", " &amp;  Shares!Z2500 &amp;  ", " &amp;  Shares!AA2500 &amp;  ", " &amp;  Shares!AB2500 &amp;  ", " &amp;  Shares!AC2500 &amp;  ", " &amp;  Shares!AD2500 &amp;  ", " &amp;  Shares!AE2500 &amp;  ", " &amp;  Shares!AF2500 &amp;  ", " &amp;  Shares!AG2500 &amp;  ", " &amp;  Shares!AH2500 &amp;  ", " &amp;  Shares!AI2500 &amp;  ", " &amp;  Shares!AJ2500 &amp;  ", " &amp;  Shares!AK2500 &amp;  ", " &amp;  Shares!AL2500 &amp;  ", " &amp;  Shares!AM2500 &amp;  ", " &amp;  Shares!#REF! &amp;  ", " &amp;  Shares!AN2500 &amp;  ", " &amp;  Shares!AO2500 &amp;  ", " &amp;  Shares!AP2500 &amp;  ", " &amp;  Shares!AQ2500 &amp;  ", " &amp;  Shares!AR2500 &amp;  ", " &amp;  Shares!AS2500 &amp;  ", " &amp;  Shares!AT2500 &amp;  ", " &amp;  Shares!AU2500 &amp;  ", " &amp;  Shares!AV2500 &amp;  ", " &amp;  Shares!AW2500 &amp;  ", " &amp;  Shares!AX2500 &amp;  "),"</f>
        <v>#REF!</v>
      </c>
    </row>
    <row r="2500" spans="1:1" x14ac:dyDescent="0.2">
      <c r="A2500" t="e">
        <f>"('"&amp; Shares!A2501 &amp; "', '2017-01-26', " &amp;  Shares!C2501 &amp;  ", " &amp;  Shares!D2501 &amp;  ", " &amp;  Shares!E2501 &amp;  ", " &amp;  Shares!F2501 &amp;  ", " &amp;  Shares!G2501 &amp;  ", " &amp;  Shares!H2501 &amp;  ", " &amp;  Shares!I2501 &amp;  ", " &amp;  Shares!J2501 &amp;  ", " &amp;  Shares!K2501 &amp;  ", " &amp;  Shares!L2501 &amp;  ", " &amp;  Shares!M2501 &amp;  ", " &amp;  Shares!N2501 &amp;  ", " &amp;  Shares!O2501 &amp;  ", " &amp;  Shares!P2501 &amp;  ", " &amp;  Shares!Q2501 &amp;  ", " &amp;  Shares!R2501 &amp;  ", " &amp;  Shares!S2501 &amp;  ", " &amp;  Shares!T2501 &amp;  ", " &amp;  Shares!U2501 &amp;  ", " &amp;  Shares!V2501 &amp;  ", " &amp;  Shares!W2501 &amp;  ", " &amp;  Shares!X2501 &amp;  ", " &amp;  Shares!Y2501 &amp;  ", " &amp;  Shares!Z2501 &amp;  ", " &amp;  Shares!AA2501 &amp;  ", " &amp;  Shares!AB2501 &amp;  ", " &amp;  Shares!AC2501 &amp;  ", " &amp;  Shares!AD2501 &amp;  ", " &amp;  Shares!AE2501 &amp;  ", " &amp;  Shares!AF2501 &amp;  ", " &amp;  Shares!AG2501 &amp;  ", " &amp;  Shares!AH2501 &amp;  ", " &amp;  Shares!AI2501 &amp;  ", " &amp;  Shares!AJ2501 &amp;  ", " &amp;  Shares!AK2501 &amp;  ", " &amp;  Shares!AL2501 &amp;  ", " &amp;  Shares!AM2501 &amp;  ", " &amp;  Shares!#REF! &amp;  ", " &amp;  Shares!AN2501 &amp;  ", " &amp;  Shares!AO2501 &amp;  ", " &amp;  Shares!AP2501 &amp;  ", " &amp;  Shares!AQ2501 &amp;  ", " &amp;  Shares!AR2501 &amp;  ", " &amp;  Shares!AS2501 &amp;  ", " &amp;  Shares!AT2501 &amp;  ", " &amp;  Shares!AU2501 &amp;  ", " &amp;  Shares!AV2501 &amp;  ", " &amp;  Shares!AW2501 &amp;  ", " &amp;  Shares!AX2501 &amp;  "),"</f>
        <v>#REF!</v>
      </c>
    </row>
    <row r="2501" spans="1:1" x14ac:dyDescent="0.2">
      <c r="A2501" t="e">
        <f>"('"&amp; Shares!A2502 &amp; "', '2017-01-26', " &amp;  Shares!C2502 &amp;  ", " &amp;  Shares!D2502 &amp;  ", " &amp;  Shares!E2502 &amp;  ", " &amp;  Shares!F2502 &amp;  ", " &amp;  Shares!G2502 &amp;  ", " &amp;  Shares!H2502 &amp;  ", " &amp;  Shares!I2502 &amp;  ", " &amp;  Shares!J2502 &amp;  ", " &amp;  Shares!K2502 &amp;  ", " &amp;  Shares!L2502 &amp;  ", " &amp;  Shares!M2502 &amp;  ", " &amp;  Shares!N2502 &amp;  ", " &amp;  Shares!O2502 &amp;  ", " &amp;  Shares!P2502 &amp;  ", " &amp;  Shares!Q2502 &amp;  ", " &amp;  Shares!R2502 &amp;  ", " &amp;  Shares!S2502 &amp;  ", " &amp;  Shares!T2502 &amp;  ", " &amp;  Shares!U2502 &amp;  ", " &amp;  Shares!V2502 &amp;  ", " &amp;  Shares!W2502 &amp;  ", " &amp;  Shares!X2502 &amp;  ", " &amp;  Shares!Y2502 &amp;  ", " &amp;  Shares!Z2502 &amp;  ", " &amp;  Shares!AA2502 &amp;  ", " &amp;  Shares!AB2502 &amp;  ", " &amp;  Shares!AC2502 &amp;  ", " &amp;  Shares!AD2502 &amp;  ", " &amp;  Shares!AE2502 &amp;  ", " &amp;  Shares!AF2502 &amp;  ", " &amp;  Shares!AG2502 &amp;  ", " &amp;  Shares!AH2502 &amp;  ", " &amp;  Shares!AI2502 &amp;  ", " &amp;  Shares!AJ2502 &amp;  ", " &amp;  Shares!AK2502 &amp;  ", " &amp;  Shares!AL2502 &amp;  ", " &amp;  Shares!AM2502 &amp;  ", " &amp;  Shares!#REF! &amp;  ", " &amp;  Shares!AN2502 &amp;  ", " &amp;  Shares!AO2502 &amp;  ", " &amp;  Shares!AP2502 &amp;  ", " &amp;  Shares!AQ2502 &amp;  ", " &amp;  Shares!AR2502 &amp;  ", " &amp;  Shares!AS2502 &amp;  ", " &amp;  Shares!AT2502 &amp;  ", " &amp;  Shares!AU2502 &amp;  ", " &amp;  Shares!AV2502 &amp;  ", " &amp;  Shares!AW2502 &amp;  ", " &amp;  Shares!AX2502 &amp;  "),"</f>
        <v>#REF!</v>
      </c>
    </row>
    <row r="2502" spans="1:1" x14ac:dyDescent="0.2">
      <c r="A2502" t="e">
        <f>"('"&amp; Shares!A2503 &amp; "', '2017-01-26', " &amp;  Shares!C2503 &amp;  ", " &amp;  Shares!D2503 &amp;  ", " &amp;  Shares!E2503 &amp;  ", " &amp;  Shares!F2503 &amp;  ", " &amp;  Shares!G2503 &amp;  ", " &amp;  Shares!H2503 &amp;  ", " &amp;  Shares!I2503 &amp;  ", " &amp;  Shares!J2503 &amp;  ", " &amp;  Shares!K2503 &amp;  ", " &amp;  Shares!L2503 &amp;  ", " &amp;  Shares!M2503 &amp;  ", " &amp;  Shares!N2503 &amp;  ", " &amp;  Shares!O2503 &amp;  ", " &amp;  Shares!P2503 &amp;  ", " &amp;  Shares!Q2503 &amp;  ", " &amp;  Shares!R2503 &amp;  ", " &amp;  Shares!S2503 &amp;  ", " &amp;  Shares!T2503 &amp;  ", " &amp;  Shares!U2503 &amp;  ", " &amp;  Shares!V2503 &amp;  ", " &amp;  Shares!W2503 &amp;  ", " &amp;  Shares!X2503 &amp;  ", " &amp;  Shares!Y2503 &amp;  ", " &amp;  Shares!Z2503 &amp;  ", " &amp;  Shares!AA2503 &amp;  ", " &amp;  Shares!AB2503 &amp;  ", " &amp;  Shares!AC2503 &amp;  ", " &amp;  Shares!AD2503 &amp;  ", " &amp;  Shares!AE2503 &amp;  ", " &amp;  Shares!AF2503 &amp;  ", " &amp;  Shares!AG2503 &amp;  ", " &amp;  Shares!AH2503 &amp;  ", " &amp;  Shares!AI2503 &amp;  ", " &amp;  Shares!AJ2503 &amp;  ", " &amp;  Shares!AK2503 &amp;  ", " &amp;  Shares!AL2503 &amp;  ", " &amp;  Shares!AM2503 &amp;  ", " &amp;  Shares!#REF! &amp;  ", " &amp;  Shares!AN2503 &amp;  ", " &amp;  Shares!AO2503 &amp;  ", " &amp;  Shares!AP2503 &amp;  ", " &amp;  Shares!AQ2503 &amp;  ", " &amp;  Shares!AR2503 &amp;  ", " &amp;  Shares!AS2503 &amp;  ", " &amp;  Shares!AT2503 &amp;  ", " &amp;  Shares!AU2503 &amp;  ", " &amp;  Shares!AV2503 &amp;  ", " &amp;  Shares!AW2503 &amp;  ", " &amp;  Shares!AX2503 &amp;  "),"</f>
        <v>#REF!</v>
      </c>
    </row>
    <row r="2503" spans="1:1" x14ac:dyDescent="0.2">
      <c r="A2503" t="e">
        <f>"('"&amp; Shares!A2504 &amp; "', '2017-01-26', " &amp;  Shares!C2504 &amp;  ", " &amp;  Shares!D2504 &amp;  ", " &amp;  Shares!E2504 &amp;  ", " &amp;  Shares!F2504 &amp;  ", " &amp;  Shares!G2504 &amp;  ", " &amp;  Shares!H2504 &amp;  ", " &amp;  Shares!I2504 &amp;  ", " &amp;  Shares!J2504 &amp;  ", " &amp;  Shares!K2504 &amp;  ", " &amp;  Shares!L2504 &amp;  ", " &amp;  Shares!M2504 &amp;  ", " &amp;  Shares!N2504 &amp;  ", " &amp;  Shares!O2504 &amp;  ", " &amp;  Shares!P2504 &amp;  ", " &amp;  Shares!Q2504 &amp;  ", " &amp;  Shares!R2504 &amp;  ", " &amp;  Shares!S2504 &amp;  ", " &amp;  Shares!T2504 &amp;  ", " &amp;  Shares!U2504 &amp;  ", " &amp;  Shares!V2504 &amp;  ", " &amp;  Shares!W2504 &amp;  ", " &amp;  Shares!X2504 &amp;  ", " &amp;  Shares!Y2504 &amp;  ", " &amp;  Shares!Z2504 &amp;  ", " &amp;  Shares!AA2504 &amp;  ", " &amp;  Shares!AB2504 &amp;  ", " &amp;  Shares!AC2504 &amp;  ", " &amp;  Shares!AD2504 &amp;  ", " &amp;  Shares!AE2504 &amp;  ", " &amp;  Shares!AF2504 &amp;  ", " &amp;  Shares!AG2504 &amp;  ", " &amp;  Shares!AH2504 &amp;  ", " &amp;  Shares!AI2504 &amp;  ", " &amp;  Shares!AJ2504 &amp;  ", " &amp;  Shares!AK2504 &amp;  ", " &amp;  Shares!AL2504 &amp;  ", " &amp;  Shares!AM2504 &amp;  ", " &amp;  Shares!#REF! &amp;  ", " &amp;  Shares!AN2504 &amp;  ", " &amp;  Shares!AO2504 &amp;  ", " &amp;  Shares!AP2504 &amp;  ", " &amp;  Shares!AQ2504 &amp;  ", " &amp;  Shares!AR2504 &amp;  ", " &amp;  Shares!AS2504 &amp;  ", " &amp;  Shares!AT2504 &amp;  ", " &amp;  Shares!AU2504 &amp;  ", " &amp;  Shares!AV2504 &amp;  ", " &amp;  Shares!AW2504 &amp;  ", " &amp;  Shares!AX2504 &amp;  "),"</f>
        <v>#REF!</v>
      </c>
    </row>
    <row r="2504" spans="1:1" x14ac:dyDescent="0.2">
      <c r="A2504" t="e">
        <f>"('"&amp; Shares!A2505 &amp; "', '2017-01-26', " &amp;  Shares!C2505 &amp;  ", " &amp;  Shares!D2505 &amp;  ", " &amp;  Shares!E2505 &amp;  ", " &amp;  Shares!F2505 &amp;  ", " &amp;  Shares!G2505 &amp;  ", " &amp;  Shares!H2505 &amp;  ", " &amp;  Shares!I2505 &amp;  ", " &amp;  Shares!J2505 &amp;  ", " &amp;  Shares!K2505 &amp;  ", " &amp;  Shares!L2505 &amp;  ", " &amp;  Shares!M2505 &amp;  ", " &amp;  Shares!N2505 &amp;  ", " &amp;  Shares!O2505 &amp;  ", " &amp;  Shares!P2505 &amp;  ", " &amp;  Shares!Q2505 &amp;  ", " &amp;  Shares!R2505 &amp;  ", " &amp;  Shares!S2505 &amp;  ", " &amp;  Shares!T2505 &amp;  ", " &amp;  Shares!U2505 &amp;  ", " &amp;  Shares!V2505 &amp;  ", " &amp;  Shares!W2505 &amp;  ", " &amp;  Shares!X2505 &amp;  ", " &amp;  Shares!Y2505 &amp;  ", " &amp;  Shares!Z2505 &amp;  ", " &amp;  Shares!AA2505 &amp;  ", " &amp;  Shares!AB2505 &amp;  ", " &amp;  Shares!AC2505 &amp;  ", " &amp;  Shares!AD2505 &amp;  ", " &amp;  Shares!AE2505 &amp;  ", " &amp;  Shares!AF2505 &amp;  ", " &amp;  Shares!AG2505 &amp;  ", " &amp;  Shares!AH2505 &amp;  ", " &amp;  Shares!AI2505 &amp;  ", " &amp;  Shares!AJ2505 &amp;  ", " &amp;  Shares!AK2505 &amp;  ", " &amp;  Shares!AL2505 &amp;  ", " &amp;  Shares!AM2505 &amp;  ", " &amp;  Shares!#REF! &amp;  ", " &amp;  Shares!AN2505 &amp;  ", " &amp;  Shares!AO2505 &amp;  ", " &amp;  Shares!AP2505 &amp;  ", " &amp;  Shares!AQ2505 &amp;  ", " &amp;  Shares!AR2505 &amp;  ", " &amp;  Shares!AS2505 &amp;  ", " &amp;  Shares!AT2505 &amp;  ", " &amp;  Shares!AU2505 &amp;  ", " &amp;  Shares!AV2505 &amp;  ", " &amp;  Shares!AW2505 &amp;  ", " &amp;  Shares!AX2505 &amp;  "),"</f>
        <v>#REF!</v>
      </c>
    </row>
    <row r="2505" spans="1:1" x14ac:dyDescent="0.2">
      <c r="A2505" t="e">
        <f>"('"&amp; Shares!A2506 &amp; "', '2017-01-26', " &amp;  Shares!C2506 &amp;  ", " &amp;  Shares!D2506 &amp;  ", " &amp;  Shares!E2506 &amp;  ", " &amp;  Shares!F2506 &amp;  ", " &amp;  Shares!G2506 &amp;  ", " &amp;  Shares!H2506 &amp;  ", " &amp;  Shares!I2506 &amp;  ", " &amp;  Shares!J2506 &amp;  ", " &amp;  Shares!K2506 &amp;  ", " &amp;  Shares!L2506 &amp;  ", " &amp;  Shares!M2506 &amp;  ", " &amp;  Shares!N2506 &amp;  ", " &amp;  Shares!O2506 &amp;  ", " &amp;  Shares!P2506 &amp;  ", " &amp;  Shares!Q2506 &amp;  ", " &amp;  Shares!R2506 &amp;  ", " &amp;  Shares!S2506 &amp;  ", " &amp;  Shares!T2506 &amp;  ", " &amp;  Shares!U2506 &amp;  ", " &amp;  Shares!V2506 &amp;  ", " &amp;  Shares!W2506 &amp;  ", " &amp;  Shares!X2506 &amp;  ", " &amp;  Shares!Y2506 &amp;  ", " &amp;  Shares!Z2506 &amp;  ", " &amp;  Shares!AA2506 &amp;  ", " &amp;  Shares!AB2506 &amp;  ", " &amp;  Shares!AC2506 &amp;  ", " &amp;  Shares!AD2506 &amp;  ", " &amp;  Shares!AE2506 &amp;  ", " &amp;  Shares!AF2506 &amp;  ", " &amp;  Shares!AG2506 &amp;  ", " &amp;  Shares!AH2506 &amp;  ", " &amp;  Shares!AI2506 &amp;  ", " &amp;  Shares!AJ2506 &amp;  ", " &amp;  Shares!AK2506 &amp;  ", " &amp;  Shares!AL2506 &amp;  ", " &amp;  Shares!AM2506 &amp;  ", " &amp;  Shares!#REF! &amp;  ", " &amp;  Shares!AN2506 &amp;  ", " &amp;  Shares!AO2506 &amp;  ", " &amp;  Shares!AP2506 &amp;  ", " &amp;  Shares!AQ2506 &amp;  ", " &amp;  Shares!AR2506 &amp;  ", " &amp;  Shares!AS2506 &amp;  ", " &amp;  Shares!AT2506 &amp;  ", " &amp;  Shares!AU2506 &amp;  ", " &amp;  Shares!AV2506 &amp;  ", " &amp;  Shares!AW2506 &amp;  ", " &amp;  Shares!AX2506 &amp;  "),"</f>
        <v>#REF!</v>
      </c>
    </row>
    <row r="2506" spans="1:1" x14ac:dyDescent="0.2">
      <c r="A2506" t="e">
        <f>"('"&amp; Shares!A2507 &amp; "', '2017-01-26', " &amp;  Shares!C2507 &amp;  ", " &amp;  Shares!D2507 &amp;  ", " &amp;  Shares!E2507 &amp;  ", " &amp;  Shares!F2507 &amp;  ", " &amp;  Shares!G2507 &amp;  ", " &amp;  Shares!H2507 &amp;  ", " &amp;  Shares!I2507 &amp;  ", " &amp;  Shares!J2507 &amp;  ", " &amp;  Shares!K2507 &amp;  ", " &amp;  Shares!L2507 &amp;  ", " &amp;  Shares!M2507 &amp;  ", " &amp;  Shares!N2507 &amp;  ", " &amp;  Shares!O2507 &amp;  ", " &amp;  Shares!P2507 &amp;  ", " &amp;  Shares!Q2507 &amp;  ", " &amp;  Shares!R2507 &amp;  ", " &amp;  Shares!S2507 &amp;  ", " &amp;  Shares!T2507 &amp;  ", " &amp;  Shares!U2507 &amp;  ", " &amp;  Shares!V2507 &amp;  ", " &amp;  Shares!W2507 &amp;  ", " &amp;  Shares!X2507 &amp;  ", " &amp;  Shares!Y2507 &amp;  ", " &amp;  Shares!Z2507 &amp;  ", " &amp;  Shares!AA2507 &amp;  ", " &amp;  Shares!AB2507 &amp;  ", " &amp;  Shares!AC2507 &amp;  ", " &amp;  Shares!AD2507 &amp;  ", " &amp;  Shares!AE2507 &amp;  ", " &amp;  Shares!AF2507 &amp;  ", " &amp;  Shares!AG2507 &amp;  ", " &amp;  Shares!AH2507 &amp;  ", " &amp;  Shares!AI2507 &amp;  ", " &amp;  Shares!AJ2507 &amp;  ", " &amp;  Shares!AK2507 &amp;  ", " &amp;  Shares!AL2507 &amp;  ", " &amp;  Shares!AM2507 &amp;  ", " &amp;  Shares!#REF! &amp;  ", " &amp;  Shares!AN2507 &amp;  ", " &amp;  Shares!AO2507 &amp;  ", " &amp;  Shares!AP2507 &amp;  ", " &amp;  Shares!AQ2507 &amp;  ", " &amp;  Shares!AR2507 &amp;  ", " &amp;  Shares!AS2507 &amp;  ", " &amp;  Shares!AT2507 &amp;  ", " &amp;  Shares!AU2507 &amp;  ", " &amp;  Shares!AV2507 &amp;  ", " &amp;  Shares!AW2507 &amp;  ", " &amp;  Shares!AX2507 &amp;  "),"</f>
        <v>#REF!</v>
      </c>
    </row>
    <row r="2507" spans="1:1" x14ac:dyDescent="0.2">
      <c r="A2507" t="e">
        <f>"('"&amp; Shares!A2508 &amp; "', '2017-01-26', " &amp;  Shares!C2508 &amp;  ", " &amp;  Shares!D2508 &amp;  ", " &amp;  Shares!E2508 &amp;  ", " &amp;  Shares!F2508 &amp;  ", " &amp;  Shares!G2508 &amp;  ", " &amp;  Shares!H2508 &amp;  ", " &amp;  Shares!I2508 &amp;  ", " &amp;  Shares!J2508 &amp;  ", " &amp;  Shares!K2508 &amp;  ", " &amp;  Shares!L2508 &amp;  ", " &amp;  Shares!M2508 &amp;  ", " &amp;  Shares!N2508 &amp;  ", " &amp;  Shares!O2508 &amp;  ", " &amp;  Shares!P2508 &amp;  ", " &amp;  Shares!Q2508 &amp;  ", " &amp;  Shares!R2508 &amp;  ", " &amp;  Shares!S2508 &amp;  ", " &amp;  Shares!T2508 &amp;  ", " &amp;  Shares!U2508 &amp;  ", " &amp;  Shares!V2508 &amp;  ", " &amp;  Shares!W2508 &amp;  ", " &amp;  Shares!X2508 &amp;  ", " &amp;  Shares!Y2508 &amp;  ", " &amp;  Shares!Z2508 &amp;  ", " &amp;  Shares!AA2508 &amp;  ", " &amp;  Shares!AB2508 &amp;  ", " &amp;  Shares!AC2508 &amp;  ", " &amp;  Shares!AD2508 &amp;  ", " &amp;  Shares!AE2508 &amp;  ", " &amp;  Shares!AF2508 &amp;  ", " &amp;  Shares!AG2508 &amp;  ", " &amp;  Shares!AH2508 &amp;  ", " &amp;  Shares!AI2508 &amp;  ", " &amp;  Shares!AJ2508 &amp;  ", " &amp;  Shares!AK2508 &amp;  ", " &amp;  Shares!AL2508 &amp;  ", " &amp;  Shares!AM2508 &amp;  ", " &amp;  Shares!#REF! &amp;  ", " &amp;  Shares!AN2508 &amp;  ", " &amp;  Shares!AO2508 &amp;  ", " &amp;  Shares!AP2508 &amp;  ", " &amp;  Shares!AQ2508 &amp;  ", " &amp;  Shares!AR2508 &amp;  ", " &amp;  Shares!AS2508 &amp;  ", " &amp;  Shares!AT2508 &amp;  ", " &amp;  Shares!AU2508 &amp;  ", " &amp;  Shares!AV2508 &amp;  ", " &amp;  Shares!AW2508 &amp;  ", " &amp;  Shares!AX2508 &amp;  "),"</f>
        <v>#REF!</v>
      </c>
    </row>
    <row r="2508" spans="1:1" x14ac:dyDescent="0.2">
      <c r="A2508" t="e">
        <f>"('"&amp; Shares!A2509 &amp; "', '2017-01-26', " &amp;  Shares!C2509 &amp;  ", " &amp;  Shares!D2509 &amp;  ", " &amp;  Shares!E2509 &amp;  ", " &amp;  Shares!F2509 &amp;  ", " &amp;  Shares!G2509 &amp;  ", " &amp;  Shares!H2509 &amp;  ", " &amp;  Shares!I2509 &amp;  ", " &amp;  Shares!J2509 &amp;  ", " &amp;  Shares!K2509 &amp;  ", " &amp;  Shares!L2509 &amp;  ", " &amp;  Shares!M2509 &amp;  ", " &amp;  Shares!N2509 &amp;  ", " &amp;  Shares!O2509 &amp;  ", " &amp;  Shares!P2509 &amp;  ", " &amp;  Shares!Q2509 &amp;  ", " &amp;  Shares!R2509 &amp;  ", " &amp;  Shares!S2509 &amp;  ", " &amp;  Shares!T2509 &amp;  ", " &amp;  Shares!U2509 &amp;  ", " &amp;  Shares!V2509 &amp;  ", " &amp;  Shares!W2509 &amp;  ", " &amp;  Shares!X2509 &amp;  ", " &amp;  Shares!Y2509 &amp;  ", " &amp;  Shares!Z2509 &amp;  ", " &amp;  Shares!AA2509 &amp;  ", " &amp;  Shares!AB2509 &amp;  ", " &amp;  Shares!AC2509 &amp;  ", " &amp;  Shares!AD2509 &amp;  ", " &amp;  Shares!AE2509 &amp;  ", " &amp;  Shares!AF2509 &amp;  ", " &amp;  Shares!AG2509 &amp;  ", " &amp;  Shares!AH2509 &amp;  ", " &amp;  Shares!AI2509 &amp;  ", " &amp;  Shares!AJ2509 &amp;  ", " &amp;  Shares!AK2509 &amp;  ", " &amp;  Shares!AL2509 &amp;  ", " &amp;  Shares!AM2509 &amp;  ", " &amp;  Shares!#REF! &amp;  ", " &amp;  Shares!AN2509 &amp;  ", " &amp;  Shares!AO2509 &amp;  ", " &amp;  Shares!AP2509 &amp;  ", " &amp;  Shares!AQ2509 &amp;  ", " &amp;  Shares!AR2509 &amp;  ", " &amp;  Shares!AS2509 &amp;  ", " &amp;  Shares!AT2509 &amp;  ", " &amp;  Shares!AU2509 &amp;  ", " &amp;  Shares!AV2509 &amp;  ", " &amp;  Shares!AW2509 &amp;  ", " &amp;  Shares!AX2509 &amp;  "),"</f>
        <v>#REF!</v>
      </c>
    </row>
    <row r="2509" spans="1:1" x14ac:dyDescent="0.2">
      <c r="A2509" t="e">
        <f>"('"&amp; Shares!A2510 &amp; "', '2017-01-26', " &amp;  Shares!C2510 &amp;  ", " &amp;  Shares!D2510 &amp;  ", " &amp;  Shares!E2510 &amp;  ", " &amp;  Shares!F2510 &amp;  ", " &amp;  Shares!G2510 &amp;  ", " &amp;  Shares!H2510 &amp;  ", " &amp;  Shares!I2510 &amp;  ", " &amp;  Shares!J2510 &amp;  ", " &amp;  Shares!K2510 &amp;  ", " &amp;  Shares!L2510 &amp;  ", " &amp;  Shares!M2510 &amp;  ", " &amp;  Shares!N2510 &amp;  ", " &amp;  Shares!O2510 &amp;  ", " &amp;  Shares!P2510 &amp;  ", " &amp;  Shares!Q2510 &amp;  ", " &amp;  Shares!R2510 &amp;  ", " &amp;  Shares!S2510 &amp;  ", " &amp;  Shares!T2510 &amp;  ", " &amp;  Shares!U2510 &amp;  ", " &amp;  Shares!V2510 &amp;  ", " &amp;  Shares!W2510 &amp;  ", " &amp;  Shares!X2510 &amp;  ", " &amp;  Shares!Y2510 &amp;  ", " &amp;  Shares!Z2510 &amp;  ", " &amp;  Shares!AA2510 &amp;  ", " &amp;  Shares!AB2510 &amp;  ", " &amp;  Shares!AC2510 &amp;  ", " &amp;  Shares!AD2510 &amp;  ", " &amp;  Shares!AE2510 &amp;  ", " &amp;  Shares!AF2510 &amp;  ", " &amp;  Shares!AG2510 &amp;  ", " &amp;  Shares!AH2510 &amp;  ", " &amp;  Shares!AI2510 &amp;  ", " &amp;  Shares!AJ2510 &amp;  ", " &amp;  Shares!AK2510 &amp;  ", " &amp;  Shares!AL2510 &amp;  ", " &amp;  Shares!AM2510 &amp;  ", " &amp;  Shares!#REF! &amp;  ", " &amp;  Shares!AN2510 &amp;  ", " &amp;  Shares!AO2510 &amp;  ", " &amp;  Shares!AP2510 &amp;  ", " &amp;  Shares!AQ2510 &amp;  ", " &amp;  Shares!AR2510 &amp;  ", " &amp;  Shares!AS2510 &amp;  ", " &amp;  Shares!AT2510 &amp;  ", " &amp;  Shares!AU2510 &amp;  ", " &amp;  Shares!AV2510 &amp;  ", " &amp;  Shares!AW2510 &amp;  ", " &amp;  Shares!AX2510 &amp;  "),"</f>
        <v>#REF!</v>
      </c>
    </row>
    <row r="2510" spans="1:1" x14ac:dyDescent="0.2">
      <c r="A2510" t="e">
        <f>"('"&amp; Shares!A2511 &amp; "', '2017-01-26', " &amp;  Shares!C2511 &amp;  ", " &amp;  Shares!D2511 &amp;  ", " &amp;  Shares!E2511 &amp;  ", " &amp;  Shares!F2511 &amp;  ", " &amp;  Shares!G2511 &amp;  ", " &amp;  Shares!H2511 &amp;  ", " &amp;  Shares!I2511 &amp;  ", " &amp;  Shares!J2511 &amp;  ", " &amp;  Shares!K2511 &amp;  ", " &amp;  Shares!L2511 &amp;  ", " &amp;  Shares!M2511 &amp;  ", " &amp;  Shares!N2511 &amp;  ", " &amp;  Shares!O2511 &amp;  ", " &amp;  Shares!P2511 &amp;  ", " &amp;  Shares!Q2511 &amp;  ", " &amp;  Shares!R2511 &amp;  ", " &amp;  Shares!S2511 &amp;  ", " &amp;  Shares!T2511 &amp;  ", " &amp;  Shares!U2511 &amp;  ", " &amp;  Shares!V2511 &amp;  ", " &amp;  Shares!W2511 &amp;  ", " &amp;  Shares!X2511 &amp;  ", " &amp;  Shares!Y2511 &amp;  ", " &amp;  Shares!Z2511 &amp;  ", " &amp;  Shares!AA2511 &amp;  ", " &amp;  Shares!AB2511 &amp;  ", " &amp;  Shares!AC2511 &amp;  ", " &amp;  Shares!AD2511 &amp;  ", " &amp;  Shares!AE2511 &amp;  ", " &amp;  Shares!AF2511 &amp;  ", " &amp;  Shares!AG2511 &amp;  ", " &amp;  Shares!AH2511 &amp;  ", " &amp;  Shares!AI2511 &amp;  ", " &amp;  Shares!AJ2511 &amp;  ", " &amp;  Shares!AK2511 &amp;  ", " &amp;  Shares!AL2511 &amp;  ", " &amp;  Shares!AM2511 &amp;  ", " &amp;  Shares!#REF! &amp;  ", " &amp;  Shares!AN2511 &amp;  ", " &amp;  Shares!AO2511 &amp;  ", " &amp;  Shares!AP2511 &amp;  ", " &amp;  Shares!AQ2511 &amp;  ", " &amp;  Shares!AR2511 &amp;  ", " &amp;  Shares!AS2511 &amp;  ", " &amp;  Shares!AT2511 &amp;  ", " &amp;  Shares!AU2511 &amp;  ", " &amp;  Shares!AV2511 &amp;  ", " &amp;  Shares!AW2511 &amp;  ", " &amp;  Shares!AX2511 &amp;  "),"</f>
        <v>#REF!</v>
      </c>
    </row>
    <row r="2511" spans="1:1" x14ac:dyDescent="0.2">
      <c r="A2511" t="e">
        <f>"('"&amp; Shares!A2512 &amp; "', '2017-01-26', " &amp;  Shares!C2512 &amp;  ", " &amp;  Shares!D2512 &amp;  ", " &amp;  Shares!E2512 &amp;  ", " &amp;  Shares!F2512 &amp;  ", " &amp;  Shares!G2512 &amp;  ", " &amp;  Shares!H2512 &amp;  ", " &amp;  Shares!I2512 &amp;  ", " &amp;  Shares!J2512 &amp;  ", " &amp;  Shares!K2512 &amp;  ", " &amp;  Shares!L2512 &amp;  ", " &amp;  Shares!M2512 &amp;  ", " &amp;  Shares!N2512 &amp;  ", " &amp;  Shares!O2512 &amp;  ", " &amp;  Shares!P2512 &amp;  ", " &amp;  Shares!Q2512 &amp;  ", " &amp;  Shares!R2512 &amp;  ", " &amp;  Shares!S2512 &amp;  ", " &amp;  Shares!T2512 &amp;  ", " &amp;  Shares!U2512 &amp;  ", " &amp;  Shares!V2512 &amp;  ", " &amp;  Shares!W2512 &amp;  ", " &amp;  Shares!X2512 &amp;  ", " &amp;  Shares!Y2512 &amp;  ", " &amp;  Shares!Z2512 &amp;  ", " &amp;  Shares!AA2512 &amp;  ", " &amp;  Shares!AB2512 &amp;  ", " &amp;  Shares!AC2512 &amp;  ", " &amp;  Shares!AD2512 &amp;  ", " &amp;  Shares!AE2512 &amp;  ", " &amp;  Shares!AF2512 &amp;  ", " &amp;  Shares!AG2512 &amp;  ", " &amp;  Shares!AH2512 &amp;  ", " &amp;  Shares!AI2512 &amp;  ", " &amp;  Shares!AJ2512 &amp;  ", " &amp;  Shares!AK2512 &amp;  ", " &amp;  Shares!AL2512 &amp;  ", " &amp;  Shares!AM2512 &amp;  ", " &amp;  Shares!#REF! &amp;  ", " &amp;  Shares!AN2512 &amp;  ", " &amp;  Shares!AO2512 &amp;  ", " &amp;  Shares!AP2512 &amp;  ", " &amp;  Shares!AQ2512 &amp;  ", " &amp;  Shares!AR2512 &amp;  ", " &amp;  Shares!AS2512 &amp;  ", " &amp;  Shares!AT2512 &amp;  ", " &amp;  Shares!AU2512 &amp;  ", " &amp;  Shares!AV2512 &amp;  ", " &amp;  Shares!AW2512 &amp;  ", " &amp;  Shares!AX2512 &amp;  "),"</f>
        <v>#REF!</v>
      </c>
    </row>
    <row r="2512" spans="1:1" x14ac:dyDescent="0.2">
      <c r="A2512" t="e">
        <f>"('"&amp; Shares!A2513 &amp; "', '2017-01-26', " &amp;  Shares!C2513 &amp;  ", " &amp;  Shares!D2513 &amp;  ", " &amp;  Shares!E2513 &amp;  ", " &amp;  Shares!F2513 &amp;  ", " &amp;  Shares!G2513 &amp;  ", " &amp;  Shares!H2513 &amp;  ", " &amp;  Shares!I2513 &amp;  ", " &amp;  Shares!J2513 &amp;  ", " &amp;  Shares!K2513 &amp;  ", " &amp;  Shares!L2513 &amp;  ", " &amp;  Shares!M2513 &amp;  ", " &amp;  Shares!N2513 &amp;  ", " &amp;  Shares!O2513 &amp;  ", " &amp;  Shares!P2513 &amp;  ", " &amp;  Shares!Q2513 &amp;  ", " &amp;  Shares!R2513 &amp;  ", " &amp;  Shares!S2513 &amp;  ", " &amp;  Shares!T2513 &amp;  ", " &amp;  Shares!U2513 &amp;  ", " &amp;  Shares!V2513 &amp;  ", " &amp;  Shares!W2513 &amp;  ", " &amp;  Shares!X2513 &amp;  ", " &amp;  Shares!Y2513 &amp;  ", " &amp;  Shares!Z2513 &amp;  ", " &amp;  Shares!AA2513 &amp;  ", " &amp;  Shares!AB2513 &amp;  ", " &amp;  Shares!AC2513 &amp;  ", " &amp;  Shares!AD2513 &amp;  ", " &amp;  Shares!AE2513 &amp;  ", " &amp;  Shares!AF2513 &amp;  ", " &amp;  Shares!AG2513 &amp;  ", " &amp;  Shares!AH2513 &amp;  ", " &amp;  Shares!AI2513 &amp;  ", " &amp;  Shares!AJ2513 &amp;  ", " &amp;  Shares!AK2513 &amp;  ", " &amp;  Shares!AL2513 &amp;  ", " &amp;  Shares!AM2513 &amp;  ", " &amp;  Shares!#REF! &amp;  ", " &amp;  Shares!AN2513 &amp;  ", " &amp;  Shares!AO2513 &amp;  ", " &amp;  Shares!AP2513 &amp;  ", " &amp;  Shares!AQ2513 &amp;  ", " &amp;  Shares!AR2513 &amp;  ", " &amp;  Shares!AS2513 &amp;  ", " &amp;  Shares!AT2513 &amp;  ", " &amp;  Shares!AU2513 &amp;  ", " &amp;  Shares!AV2513 &amp;  ", " &amp;  Shares!AW2513 &amp;  ", " &amp;  Shares!AX2513 &amp;  "),"</f>
        <v>#REF!</v>
      </c>
    </row>
    <row r="2513" spans="1:1" x14ac:dyDescent="0.2">
      <c r="A2513" t="e">
        <f>"('"&amp; Shares!A2514 &amp; "', '2017-01-26', " &amp;  Shares!C2514 &amp;  ", " &amp;  Shares!D2514 &amp;  ", " &amp;  Shares!E2514 &amp;  ", " &amp;  Shares!F2514 &amp;  ", " &amp;  Shares!G2514 &amp;  ", " &amp;  Shares!H2514 &amp;  ", " &amp;  Shares!I2514 &amp;  ", " &amp;  Shares!J2514 &amp;  ", " &amp;  Shares!K2514 &amp;  ", " &amp;  Shares!L2514 &amp;  ", " &amp;  Shares!M2514 &amp;  ", " &amp;  Shares!N2514 &amp;  ", " &amp;  Shares!O2514 &amp;  ", " &amp;  Shares!P2514 &amp;  ", " &amp;  Shares!Q2514 &amp;  ", " &amp;  Shares!R2514 &amp;  ", " &amp;  Shares!S2514 &amp;  ", " &amp;  Shares!T2514 &amp;  ", " &amp;  Shares!U2514 &amp;  ", " &amp;  Shares!V2514 &amp;  ", " &amp;  Shares!W2514 &amp;  ", " &amp;  Shares!X2514 &amp;  ", " &amp;  Shares!Y2514 &amp;  ", " &amp;  Shares!Z2514 &amp;  ", " &amp;  Shares!AA2514 &amp;  ", " &amp;  Shares!AB2514 &amp;  ", " &amp;  Shares!AC2514 &amp;  ", " &amp;  Shares!AD2514 &amp;  ", " &amp;  Shares!AE2514 &amp;  ", " &amp;  Shares!AF2514 &amp;  ", " &amp;  Shares!AG2514 &amp;  ", " &amp;  Shares!AH2514 &amp;  ", " &amp;  Shares!AI2514 &amp;  ", " &amp;  Shares!AJ2514 &amp;  ", " &amp;  Shares!AK2514 &amp;  ", " &amp;  Shares!AL2514 &amp;  ", " &amp;  Shares!AM2514 &amp;  ", " &amp;  Shares!#REF! &amp;  ", " &amp;  Shares!AN2514 &amp;  ", " &amp;  Shares!AO2514 &amp;  ", " &amp;  Shares!AP2514 &amp;  ", " &amp;  Shares!AQ2514 &amp;  ", " &amp;  Shares!AR2514 &amp;  ", " &amp;  Shares!AS2514 &amp;  ", " &amp;  Shares!AT2514 &amp;  ", " &amp;  Shares!AU2514 &amp;  ", " &amp;  Shares!AV2514 &amp;  ", " &amp;  Shares!AW2514 &amp;  ", " &amp;  Shares!AX2514 &amp;  "),"</f>
        <v>#REF!</v>
      </c>
    </row>
    <row r="2514" spans="1:1" x14ac:dyDescent="0.2">
      <c r="A2514" t="e">
        <f>"('"&amp; Shares!A2515 &amp; "', '2017-01-26', " &amp;  Shares!C2515 &amp;  ", " &amp;  Shares!D2515 &amp;  ", " &amp;  Shares!E2515 &amp;  ", " &amp;  Shares!F2515 &amp;  ", " &amp;  Shares!G2515 &amp;  ", " &amp;  Shares!H2515 &amp;  ", " &amp;  Shares!I2515 &amp;  ", " &amp;  Shares!J2515 &amp;  ", " &amp;  Shares!K2515 &amp;  ", " &amp;  Shares!L2515 &amp;  ", " &amp;  Shares!M2515 &amp;  ", " &amp;  Shares!N2515 &amp;  ", " &amp;  Shares!O2515 &amp;  ", " &amp;  Shares!P2515 &amp;  ", " &amp;  Shares!Q2515 &amp;  ", " &amp;  Shares!R2515 &amp;  ", " &amp;  Shares!S2515 &amp;  ", " &amp;  Shares!T2515 &amp;  ", " &amp;  Shares!U2515 &amp;  ", " &amp;  Shares!V2515 &amp;  ", " &amp;  Shares!W2515 &amp;  ", " &amp;  Shares!X2515 &amp;  ", " &amp;  Shares!Y2515 &amp;  ", " &amp;  Shares!Z2515 &amp;  ", " &amp;  Shares!AA2515 &amp;  ", " &amp;  Shares!AB2515 &amp;  ", " &amp;  Shares!AC2515 &amp;  ", " &amp;  Shares!AD2515 &amp;  ", " &amp;  Shares!AE2515 &amp;  ", " &amp;  Shares!AF2515 &amp;  ", " &amp;  Shares!AG2515 &amp;  ", " &amp;  Shares!AH2515 &amp;  ", " &amp;  Shares!AI2515 &amp;  ", " &amp;  Shares!AJ2515 &amp;  ", " &amp;  Shares!AK2515 &amp;  ", " &amp;  Shares!AL2515 &amp;  ", " &amp;  Shares!AM2515 &amp;  ", " &amp;  Shares!#REF! &amp;  ", " &amp;  Shares!AN2515 &amp;  ", " &amp;  Shares!AO2515 &amp;  ", " &amp;  Shares!AP2515 &amp;  ", " &amp;  Shares!AQ2515 &amp;  ", " &amp;  Shares!AR2515 &amp;  ", " &amp;  Shares!AS2515 &amp;  ", " &amp;  Shares!AT2515 &amp;  ", " &amp;  Shares!AU2515 &amp;  ", " &amp;  Shares!AV2515 &amp;  ", " &amp;  Shares!AW2515 &amp;  ", " &amp;  Shares!AX2515 &amp;  "),"</f>
        <v>#REF!</v>
      </c>
    </row>
    <row r="2515" spans="1:1" x14ac:dyDescent="0.2">
      <c r="A2515" t="e">
        <f>"('"&amp; Shares!A2516 &amp; "', '2017-01-26', " &amp;  Shares!C2516 &amp;  ", " &amp;  Shares!D2516 &amp;  ", " &amp;  Shares!E2516 &amp;  ", " &amp;  Shares!F2516 &amp;  ", " &amp;  Shares!G2516 &amp;  ", " &amp;  Shares!H2516 &amp;  ", " &amp;  Shares!I2516 &amp;  ", " &amp;  Shares!J2516 &amp;  ", " &amp;  Shares!K2516 &amp;  ", " &amp;  Shares!L2516 &amp;  ", " &amp;  Shares!M2516 &amp;  ", " &amp;  Shares!N2516 &amp;  ", " &amp;  Shares!O2516 &amp;  ", " &amp;  Shares!P2516 &amp;  ", " &amp;  Shares!Q2516 &amp;  ", " &amp;  Shares!R2516 &amp;  ", " &amp;  Shares!S2516 &amp;  ", " &amp;  Shares!T2516 &amp;  ", " &amp;  Shares!U2516 &amp;  ", " &amp;  Shares!V2516 &amp;  ", " &amp;  Shares!W2516 &amp;  ", " &amp;  Shares!X2516 &amp;  ", " &amp;  Shares!Y2516 &amp;  ", " &amp;  Shares!Z2516 &amp;  ", " &amp;  Shares!AA2516 &amp;  ", " &amp;  Shares!AB2516 &amp;  ", " &amp;  Shares!AC2516 &amp;  ", " &amp;  Shares!AD2516 &amp;  ", " &amp;  Shares!AE2516 &amp;  ", " &amp;  Shares!AF2516 &amp;  ", " &amp;  Shares!AG2516 &amp;  ", " &amp;  Shares!AH2516 &amp;  ", " &amp;  Shares!AI2516 &amp;  ", " &amp;  Shares!AJ2516 &amp;  ", " &amp;  Shares!AK2516 &amp;  ", " &amp;  Shares!AL2516 &amp;  ", " &amp;  Shares!AM2516 &amp;  ", " &amp;  Shares!#REF! &amp;  ", " &amp;  Shares!AN2516 &amp;  ", " &amp;  Shares!AO2516 &amp;  ", " &amp;  Shares!AP2516 &amp;  ", " &amp;  Shares!AQ2516 &amp;  ", " &amp;  Shares!AR2516 &amp;  ", " &amp;  Shares!AS2516 &amp;  ", " &amp;  Shares!AT2516 &amp;  ", " &amp;  Shares!AU2516 &amp;  ", " &amp;  Shares!AV2516 &amp;  ", " &amp;  Shares!AW2516 &amp;  ", " &amp;  Shares!AX2516 &amp;  "),"</f>
        <v>#REF!</v>
      </c>
    </row>
    <row r="2516" spans="1:1" x14ac:dyDescent="0.2">
      <c r="A2516" t="e">
        <f>"('"&amp; Shares!A2517 &amp; "', '2017-01-26', " &amp;  Shares!C2517 &amp;  ", " &amp;  Shares!D2517 &amp;  ", " &amp;  Shares!E2517 &amp;  ", " &amp;  Shares!F2517 &amp;  ", " &amp;  Shares!G2517 &amp;  ", " &amp;  Shares!H2517 &amp;  ", " &amp;  Shares!I2517 &amp;  ", " &amp;  Shares!J2517 &amp;  ", " &amp;  Shares!K2517 &amp;  ", " &amp;  Shares!L2517 &amp;  ", " &amp;  Shares!M2517 &amp;  ", " &amp;  Shares!N2517 &amp;  ", " &amp;  Shares!O2517 &amp;  ", " &amp;  Shares!P2517 &amp;  ", " &amp;  Shares!Q2517 &amp;  ", " &amp;  Shares!R2517 &amp;  ", " &amp;  Shares!S2517 &amp;  ", " &amp;  Shares!T2517 &amp;  ", " &amp;  Shares!U2517 &amp;  ", " &amp;  Shares!V2517 &amp;  ", " &amp;  Shares!W2517 &amp;  ", " &amp;  Shares!X2517 &amp;  ", " &amp;  Shares!Y2517 &amp;  ", " &amp;  Shares!Z2517 &amp;  ", " &amp;  Shares!AA2517 &amp;  ", " &amp;  Shares!AB2517 &amp;  ", " &amp;  Shares!AC2517 &amp;  ", " &amp;  Shares!AD2517 &amp;  ", " &amp;  Shares!AE2517 &amp;  ", " &amp;  Shares!AF2517 &amp;  ", " &amp;  Shares!AG2517 &amp;  ", " &amp;  Shares!AH2517 &amp;  ", " &amp;  Shares!AI2517 &amp;  ", " &amp;  Shares!AJ2517 &amp;  ", " &amp;  Shares!AK2517 &amp;  ", " &amp;  Shares!AL2517 &amp;  ", " &amp;  Shares!AM2517 &amp;  ", " &amp;  Shares!#REF! &amp;  ", " &amp;  Shares!AN2517 &amp;  ", " &amp;  Shares!AO2517 &amp;  ", " &amp;  Shares!AP2517 &amp;  ", " &amp;  Shares!AQ2517 &amp;  ", " &amp;  Shares!AR2517 &amp;  ", " &amp;  Shares!AS2517 &amp;  ", " &amp;  Shares!AT2517 &amp;  ", " &amp;  Shares!AU2517 &amp;  ", " &amp;  Shares!AV2517 &amp;  ", " &amp;  Shares!AW2517 &amp;  ", " &amp;  Shares!AX2517 &amp;  "),"</f>
        <v>#REF!</v>
      </c>
    </row>
    <row r="2517" spans="1:1" x14ac:dyDescent="0.2">
      <c r="A2517" t="e">
        <f>"('"&amp; Shares!A2518 &amp; "', '2017-01-26', " &amp;  Shares!C2518 &amp;  ", " &amp;  Shares!D2518 &amp;  ", " &amp;  Shares!E2518 &amp;  ", " &amp;  Shares!F2518 &amp;  ", " &amp;  Shares!G2518 &amp;  ", " &amp;  Shares!H2518 &amp;  ", " &amp;  Shares!I2518 &amp;  ", " &amp;  Shares!J2518 &amp;  ", " &amp;  Shares!K2518 &amp;  ", " &amp;  Shares!L2518 &amp;  ", " &amp;  Shares!M2518 &amp;  ", " &amp;  Shares!N2518 &amp;  ", " &amp;  Shares!O2518 &amp;  ", " &amp;  Shares!P2518 &amp;  ", " &amp;  Shares!Q2518 &amp;  ", " &amp;  Shares!R2518 &amp;  ", " &amp;  Shares!S2518 &amp;  ", " &amp;  Shares!T2518 &amp;  ", " &amp;  Shares!U2518 &amp;  ", " &amp;  Shares!V2518 &amp;  ", " &amp;  Shares!W2518 &amp;  ", " &amp;  Shares!X2518 &amp;  ", " &amp;  Shares!Y2518 &amp;  ", " &amp;  Shares!Z2518 &amp;  ", " &amp;  Shares!AA2518 &amp;  ", " &amp;  Shares!AB2518 &amp;  ", " &amp;  Shares!AC2518 &amp;  ", " &amp;  Shares!AD2518 &amp;  ", " &amp;  Shares!AE2518 &amp;  ", " &amp;  Shares!AF2518 &amp;  ", " &amp;  Shares!AG2518 &amp;  ", " &amp;  Shares!AH2518 &amp;  ", " &amp;  Shares!AI2518 &amp;  ", " &amp;  Shares!AJ2518 &amp;  ", " &amp;  Shares!AK2518 &amp;  ", " &amp;  Shares!AL2518 &amp;  ", " &amp;  Shares!AM2518 &amp;  ", " &amp;  Shares!#REF! &amp;  ", " &amp;  Shares!AN2518 &amp;  ", " &amp;  Shares!AO2518 &amp;  ", " &amp;  Shares!AP2518 &amp;  ", " &amp;  Shares!AQ2518 &amp;  ", " &amp;  Shares!AR2518 &amp;  ", " &amp;  Shares!AS2518 &amp;  ", " &amp;  Shares!AT2518 &amp;  ", " &amp;  Shares!AU2518 &amp;  ", " &amp;  Shares!AV2518 &amp;  ", " &amp;  Shares!AW2518 &amp;  ", " &amp;  Shares!AX2518 &amp;  "),"</f>
        <v>#REF!</v>
      </c>
    </row>
    <row r="2518" spans="1:1" x14ac:dyDescent="0.2">
      <c r="A2518" t="e">
        <f>"('"&amp; Shares!A2519 &amp; "', '2017-01-26', " &amp;  Shares!C2519 &amp;  ", " &amp;  Shares!D2519 &amp;  ", " &amp;  Shares!E2519 &amp;  ", " &amp;  Shares!F2519 &amp;  ", " &amp;  Shares!G2519 &amp;  ", " &amp;  Shares!H2519 &amp;  ", " &amp;  Shares!I2519 &amp;  ", " &amp;  Shares!J2519 &amp;  ", " &amp;  Shares!K2519 &amp;  ", " &amp;  Shares!L2519 &amp;  ", " &amp;  Shares!M2519 &amp;  ", " &amp;  Shares!N2519 &amp;  ", " &amp;  Shares!O2519 &amp;  ", " &amp;  Shares!P2519 &amp;  ", " &amp;  Shares!Q2519 &amp;  ", " &amp;  Shares!R2519 &amp;  ", " &amp;  Shares!S2519 &amp;  ", " &amp;  Shares!T2519 &amp;  ", " &amp;  Shares!U2519 &amp;  ", " &amp;  Shares!V2519 &amp;  ", " &amp;  Shares!W2519 &amp;  ", " &amp;  Shares!X2519 &amp;  ", " &amp;  Shares!Y2519 &amp;  ", " &amp;  Shares!Z2519 &amp;  ", " &amp;  Shares!AA2519 &amp;  ", " &amp;  Shares!AB2519 &amp;  ", " &amp;  Shares!AC2519 &amp;  ", " &amp;  Shares!AD2519 &amp;  ", " &amp;  Shares!AE2519 &amp;  ", " &amp;  Shares!AF2519 &amp;  ", " &amp;  Shares!AG2519 &amp;  ", " &amp;  Shares!AH2519 &amp;  ", " &amp;  Shares!AI2519 &amp;  ", " &amp;  Shares!AJ2519 &amp;  ", " &amp;  Shares!AK2519 &amp;  ", " &amp;  Shares!AL2519 &amp;  ", " &amp;  Shares!AM2519 &amp;  ", " &amp;  Shares!#REF! &amp;  ", " &amp;  Shares!AN2519 &amp;  ", " &amp;  Shares!AO2519 &amp;  ", " &amp;  Shares!AP2519 &amp;  ", " &amp;  Shares!AQ2519 &amp;  ", " &amp;  Shares!AR2519 &amp;  ", " &amp;  Shares!AS2519 &amp;  ", " &amp;  Shares!AT2519 &amp;  ", " &amp;  Shares!AU2519 &amp;  ", " &amp;  Shares!AV2519 &amp;  ", " &amp;  Shares!AW2519 &amp;  ", " &amp;  Shares!AX2519 &amp;  "),"</f>
        <v>#REF!</v>
      </c>
    </row>
    <row r="2519" spans="1:1" x14ac:dyDescent="0.2">
      <c r="A2519" t="e">
        <f>"('"&amp; Shares!A2520 &amp; "', '2017-01-26', " &amp;  Shares!C2520 &amp;  ", " &amp;  Shares!D2520 &amp;  ", " &amp;  Shares!E2520 &amp;  ", " &amp;  Shares!F2520 &amp;  ", " &amp;  Shares!G2520 &amp;  ", " &amp;  Shares!H2520 &amp;  ", " &amp;  Shares!I2520 &amp;  ", " &amp;  Shares!J2520 &amp;  ", " &amp;  Shares!K2520 &amp;  ", " &amp;  Shares!L2520 &amp;  ", " &amp;  Shares!M2520 &amp;  ", " &amp;  Shares!N2520 &amp;  ", " &amp;  Shares!O2520 &amp;  ", " &amp;  Shares!P2520 &amp;  ", " &amp;  Shares!Q2520 &amp;  ", " &amp;  Shares!R2520 &amp;  ", " &amp;  Shares!S2520 &amp;  ", " &amp;  Shares!T2520 &amp;  ", " &amp;  Shares!U2520 &amp;  ", " &amp;  Shares!V2520 &amp;  ", " &amp;  Shares!W2520 &amp;  ", " &amp;  Shares!X2520 &amp;  ", " &amp;  Shares!Y2520 &amp;  ", " &amp;  Shares!Z2520 &amp;  ", " &amp;  Shares!AA2520 &amp;  ", " &amp;  Shares!AB2520 &amp;  ", " &amp;  Shares!AC2520 &amp;  ", " &amp;  Shares!AD2520 &amp;  ", " &amp;  Shares!AE2520 &amp;  ", " &amp;  Shares!AF2520 &amp;  ", " &amp;  Shares!AG2520 &amp;  ", " &amp;  Shares!AH2520 &amp;  ", " &amp;  Shares!AI2520 &amp;  ", " &amp;  Shares!AJ2520 &amp;  ", " &amp;  Shares!AK2520 &amp;  ", " &amp;  Shares!AL2520 &amp;  ", " &amp;  Shares!AM2520 &amp;  ", " &amp;  Shares!#REF! &amp;  ", " &amp;  Shares!AN2520 &amp;  ", " &amp;  Shares!AO2520 &amp;  ", " &amp;  Shares!AP2520 &amp;  ", " &amp;  Shares!AQ2520 &amp;  ", " &amp;  Shares!AR2520 &amp;  ", " &amp;  Shares!AS2520 &amp;  ", " &amp;  Shares!AT2520 &amp;  ", " &amp;  Shares!AU2520 &amp;  ", " &amp;  Shares!AV2520 &amp;  ", " &amp;  Shares!AW2520 &amp;  ", " &amp;  Shares!AX2520 &amp;  "),"</f>
        <v>#REF!</v>
      </c>
    </row>
    <row r="2520" spans="1:1" x14ac:dyDescent="0.2">
      <c r="A2520" t="e">
        <f>"('"&amp; Shares!A2521 &amp; "', '2017-01-26', " &amp;  Shares!C2521 &amp;  ", " &amp;  Shares!D2521 &amp;  ", " &amp;  Shares!E2521 &amp;  ", " &amp;  Shares!F2521 &amp;  ", " &amp;  Shares!G2521 &amp;  ", " &amp;  Shares!H2521 &amp;  ", " &amp;  Shares!I2521 &amp;  ", " &amp;  Shares!J2521 &amp;  ", " &amp;  Shares!K2521 &amp;  ", " &amp;  Shares!L2521 &amp;  ", " &amp;  Shares!M2521 &amp;  ", " &amp;  Shares!N2521 &amp;  ", " &amp;  Shares!O2521 &amp;  ", " &amp;  Shares!P2521 &amp;  ", " &amp;  Shares!Q2521 &amp;  ", " &amp;  Shares!R2521 &amp;  ", " &amp;  Shares!S2521 &amp;  ", " &amp;  Shares!T2521 &amp;  ", " &amp;  Shares!U2521 &amp;  ", " &amp;  Shares!V2521 &amp;  ", " &amp;  Shares!W2521 &amp;  ", " &amp;  Shares!X2521 &amp;  ", " &amp;  Shares!Y2521 &amp;  ", " &amp;  Shares!Z2521 &amp;  ", " &amp;  Shares!AA2521 &amp;  ", " &amp;  Shares!AB2521 &amp;  ", " &amp;  Shares!AC2521 &amp;  ", " &amp;  Shares!AD2521 &amp;  ", " &amp;  Shares!AE2521 &amp;  ", " &amp;  Shares!AF2521 &amp;  ", " &amp;  Shares!AG2521 &amp;  ", " &amp;  Shares!AH2521 &amp;  ", " &amp;  Shares!AI2521 &amp;  ", " &amp;  Shares!AJ2521 &amp;  ", " &amp;  Shares!AK2521 &amp;  ", " &amp;  Shares!AL2521 &amp;  ", " &amp;  Shares!AM2521 &amp;  ", " &amp;  Shares!#REF! &amp;  ", " &amp;  Shares!AN2521 &amp;  ", " &amp;  Shares!AO2521 &amp;  ", " &amp;  Shares!AP2521 &amp;  ", " &amp;  Shares!AQ2521 &amp;  ", " &amp;  Shares!AR2521 &amp;  ", " &amp;  Shares!AS2521 &amp;  ", " &amp;  Shares!AT2521 &amp;  ", " &amp;  Shares!AU2521 &amp;  ", " &amp;  Shares!AV2521 &amp;  ", " &amp;  Shares!AW2521 &amp;  ", " &amp;  Shares!AX2521 &amp;  "),"</f>
        <v>#REF!</v>
      </c>
    </row>
    <row r="2521" spans="1:1" x14ac:dyDescent="0.2">
      <c r="A2521" t="e">
        <f>"('"&amp; Shares!A2522 &amp; "', '2017-01-26', " &amp;  Shares!C2522 &amp;  ", " &amp;  Shares!D2522 &amp;  ", " &amp;  Shares!E2522 &amp;  ", " &amp;  Shares!F2522 &amp;  ", " &amp;  Shares!G2522 &amp;  ", " &amp;  Shares!H2522 &amp;  ", " &amp;  Shares!I2522 &amp;  ", " &amp;  Shares!J2522 &amp;  ", " &amp;  Shares!K2522 &amp;  ", " &amp;  Shares!L2522 &amp;  ", " &amp;  Shares!M2522 &amp;  ", " &amp;  Shares!N2522 &amp;  ", " &amp;  Shares!O2522 &amp;  ", " &amp;  Shares!P2522 &amp;  ", " &amp;  Shares!Q2522 &amp;  ", " &amp;  Shares!R2522 &amp;  ", " &amp;  Shares!S2522 &amp;  ", " &amp;  Shares!T2522 &amp;  ", " &amp;  Shares!U2522 &amp;  ", " &amp;  Shares!V2522 &amp;  ", " &amp;  Shares!W2522 &amp;  ", " &amp;  Shares!X2522 &amp;  ", " &amp;  Shares!Y2522 &amp;  ", " &amp;  Shares!Z2522 &amp;  ", " &amp;  Shares!AA2522 &amp;  ", " &amp;  Shares!AB2522 &amp;  ", " &amp;  Shares!AC2522 &amp;  ", " &amp;  Shares!AD2522 &amp;  ", " &amp;  Shares!AE2522 &amp;  ", " &amp;  Shares!AF2522 &amp;  ", " &amp;  Shares!AG2522 &amp;  ", " &amp;  Shares!AH2522 &amp;  ", " &amp;  Shares!AI2522 &amp;  ", " &amp;  Shares!AJ2522 &amp;  ", " &amp;  Shares!AK2522 &amp;  ", " &amp;  Shares!AL2522 &amp;  ", " &amp;  Shares!AM2522 &amp;  ", " &amp;  Shares!#REF! &amp;  ", " &amp;  Shares!AN2522 &amp;  ", " &amp;  Shares!AO2522 &amp;  ", " &amp;  Shares!AP2522 &amp;  ", " &amp;  Shares!AQ2522 &amp;  ", " &amp;  Shares!AR2522 &amp;  ", " &amp;  Shares!AS2522 &amp;  ", " &amp;  Shares!AT2522 &amp;  ", " &amp;  Shares!AU2522 &amp;  ", " &amp;  Shares!AV2522 &amp;  ", " &amp;  Shares!AW2522 &amp;  ", " &amp;  Shares!AX2522 &amp;  "),"</f>
        <v>#REF!</v>
      </c>
    </row>
    <row r="2522" spans="1:1" x14ac:dyDescent="0.2">
      <c r="A2522" t="e">
        <f>"('"&amp; Shares!A2523 &amp; "', '2017-01-26', " &amp;  Shares!C2523 &amp;  ", " &amp;  Shares!D2523 &amp;  ", " &amp;  Shares!E2523 &amp;  ", " &amp;  Shares!F2523 &amp;  ", " &amp;  Shares!G2523 &amp;  ", " &amp;  Shares!H2523 &amp;  ", " &amp;  Shares!I2523 &amp;  ", " &amp;  Shares!J2523 &amp;  ", " &amp;  Shares!K2523 &amp;  ", " &amp;  Shares!L2523 &amp;  ", " &amp;  Shares!M2523 &amp;  ", " &amp;  Shares!N2523 &amp;  ", " &amp;  Shares!O2523 &amp;  ", " &amp;  Shares!P2523 &amp;  ", " &amp;  Shares!Q2523 &amp;  ", " &amp;  Shares!R2523 &amp;  ", " &amp;  Shares!S2523 &amp;  ", " &amp;  Shares!T2523 &amp;  ", " &amp;  Shares!U2523 &amp;  ", " &amp;  Shares!V2523 &amp;  ", " &amp;  Shares!W2523 &amp;  ", " &amp;  Shares!X2523 &amp;  ", " &amp;  Shares!Y2523 &amp;  ", " &amp;  Shares!Z2523 &amp;  ", " &amp;  Shares!AA2523 &amp;  ", " &amp;  Shares!AB2523 &amp;  ", " &amp;  Shares!AC2523 &amp;  ", " &amp;  Shares!AD2523 &amp;  ", " &amp;  Shares!AE2523 &amp;  ", " &amp;  Shares!AF2523 &amp;  ", " &amp;  Shares!AG2523 &amp;  ", " &amp;  Shares!AH2523 &amp;  ", " &amp;  Shares!AI2523 &amp;  ", " &amp;  Shares!AJ2523 &amp;  ", " &amp;  Shares!AK2523 &amp;  ", " &amp;  Shares!AL2523 &amp;  ", " &amp;  Shares!AM2523 &amp;  ", " &amp;  Shares!#REF! &amp;  ", " &amp;  Shares!AN2523 &amp;  ", " &amp;  Shares!AO2523 &amp;  ", " &amp;  Shares!AP2523 &amp;  ", " &amp;  Shares!AQ2523 &amp;  ", " &amp;  Shares!AR2523 &amp;  ", " &amp;  Shares!AS2523 &amp;  ", " &amp;  Shares!AT2523 &amp;  ", " &amp;  Shares!AU2523 &amp;  ", " &amp;  Shares!AV2523 &amp;  ", " &amp;  Shares!AW2523 &amp;  ", " &amp;  Shares!AX2523 &amp;  "),"</f>
        <v>#REF!</v>
      </c>
    </row>
    <row r="2523" spans="1:1" x14ac:dyDescent="0.2">
      <c r="A2523" t="e">
        <f>"('"&amp; Shares!A2524 &amp; "', '2017-01-26', " &amp;  Shares!C2524 &amp;  ", " &amp;  Shares!D2524 &amp;  ", " &amp;  Shares!E2524 &amp;  ", " &amp;  Shares!F2524 &amp;  ", " &amp;  Shares!G2524 &amp;  ", " &amp;  Shares!H2524 &amp;  ", " &amp;  Shares!I2524 &amp;  ", " &amp;  Shares!J2524 &amp;  ", " &amp;  Shares!K2524 &amp;  ", " &amp;  Shares!L2524 &amp;  ", " &amp;  Shares!M2524 &amp;  ", " &amp;  Shares!N2524 &amp;  ", " &amp;  Shares!O2524 &amp;  ", " &amp;  Shares!P2524 &amp;  ", " &amp;  Shares!Q2524 &amp;  ", " &amp;  Shares!R2524 &amp;  ", " &amp;  Shares!S2524 &amp;  ", " &amp;  Shares!T2524 &amp;  ", " &amp;  Shares!U2524 &amp;  ", " &amp;  Shares!V2524 &amp;  ", " &amp;  Shares!W2524 &amp;  ", " &amp;  Shares!X2524 &amp;  ", " &amp;  Shares!Y2524 &amp;  ", " &amp;  Shares!Z2524 &amp;  ", " &amp;  Shares!AA2524 &amp;  ", " &amp;  Shares!AB2524 &amp;  ", " &amp;  Shares!AC2524 &amp;  ", " &amp;  Shares!AD2524 &amp;  ", " &amp;  Shares!AE2524 &amp;  ", " &amp;  Shares!AF2524 &amp;  ", " &amp;  Shares!AG2524 &amp;  ", " &amp;  Shares!AH2524 &amp;  ", " &amp;  Shares!AI2524 &amp;  ", " &amp;  Shares!AJ2524 &amp;  ", " &amp;  Shares!AK2524 &amp;  ", " &amp;  Shares!AL2524 &amp;  ", " &amp;  Shares!AM2524 &amp;  ", " &amp;  Shares!#REF! &amp;  ", " &amp;  Shares!AN2524 &amp;  ", " &amp;  Shares!AO2524 &amp;  ", " &amp;  Shares!AP2524 &amp;  ", " &amp;  Shares!AQ2524 &amp;  ", " &amp;  Shares!AR2524 &amp;  ", " &amp;  Shares!AS2524 &amp;  ", " &amp;  Shares!AT2524 &amp;  ", " &amp;  Shares!AU2524 &amp;  ", " &amp;  Shares!AV2524 &amp;  ", " &amp;  Shares!AW2524 &amp;  ", " &amp;  Shares!AX2524 &amp;  "),"</f>
        <v>#REF!</v>
      </c>
    </row>
    <row r="2524" spans="1:1" x14ac:dyDescent="0.2">
      <c r="A2524" t="e">
        <f>"('"&amp; Shares!A2525 &amp; "', '2017-01-26', " &amp;  Shares!C2525 &amp;  ", " &amp;  Shares!D2525 &amp;  ", " &amp;  Shares!E2525 &amp;  ", " &amp;  Shares!F2525 &amp;  ", " &amp;  Shares!G2525 &amp;  ", " &amp;  Shares!H2525 &amp;  ", " &amp;  Shares!I2525 &amp;  ", " &amp;  Shares!J2525 &amp;  ", " &amp;  Shares!K2525 &amp;  ", " &amp;  Shares!L2525 &amp;  ", " &amp;  Shares!M2525 &amp;  ", " &amp;  Shares!N2525 &amp;  ", " &amp;  Shares!O2525 &amp;  ", " &amp;  Shares!P2525 &amp;  ", " &amp;  Shares!Q2525 &amp;  ", " &amp;  Shares!R2525 &amp;  ", " &amp;  Shares!S2525 &amp;  ", " &amp;  Shares!T2525 &amp;  ", " &amp;  Shares!U2525 &amp;  ", " &amp;  Shares!V2525 &amp;  ", " &amp;  Shares!W2525 &amp;  ", " &amp;  Shares!X2525 &amp;  ", " &amp;  Shares!Y2525 &amp;  ", " &amp;  Shares!Z2525 &amp;  ", " &amp;  Shares!AA2525 &amp;  ", " &amp;  Shares!AB2525 &amp;  ", " &amp;  Shares!AC2525 &amp;  ", " &amp;  Shares!AD2525 &amp;  ", " &amp;  Shares!AE2525 &amp;  ", " &amp;  Shares!AF2525 &amp;  ", " &amp;  Shares!AG2525 &amp;  ", " &amp;  Shares!AH2525 &amp;  ", " &amp;  Shares!AI2525 &amp;  ", " &amp;  Shares!AJ2525 &amp;  ", " &amp;  Shares!AK2525 &amp;  ", " &amp;  Shares!AL2525 &amp;  ", " &amp;  Shares!AM2525 &amp;  ", " &amp;  Shares!#REF! &amp;  ", " &amp;  Shares!AN2525 &amp;  ", " &amp;  Shares!AO2525 &amp;  ", " &amp;  Shares!AP2525 &amp;  ", " &amp;  Shares!AQ2525 &amp;  ", " &amp;  Shares!AR2525 &amp;  ", " &amp;  Shares!AS2525 &amp;  ", " &amp;  Shares!AT2525 &amp;  ", " &amp;  Shares!AU2525 &amp;  ", " &amp;  Shares!AV2525 &amp;  ", " &amp;  Shares!AW2525 &amp;  ", " &amp;  Shares!AX2525 &amp;  "),"</f>
        <v>#REF!</v>
      </c>
    </row>
    <row r="2525" spans="1:1" x14ac:dyDescent="0.2">
      <c r="A2525" t="e">
        <f>"('"&amp; Shares!A2526 &amp; "', '2017-01-26', " &amp;  Shares!C2526 &amp;  ", " &amp;  Shares!D2526 &amp;  ", " &amp;  Shares!E2526 &amp;  ", " &amp;  Shares!F2526 &amp;  ", " &amp;  Shares!G2526 &amp;  ", " &amp;  Shares!H2526 &amp;  ", " &amp;  Shares!I2526 &amp;  ", " &amp;  Shares!J2526 &amp;  ", " &amp;  Shares!K2526 &amp;  ", " &amp;  Shares!L2526 &amp;  ", " &amp;  Shares!M2526 &amp;  ", " &amp;  Shares!N2526 &amp;  ", " &amp;  Shares!O2526 &amp;  ", " &amp;  Shares!P2526 &amp;  ", " &amp;  Shares!Q2526 &amp;  ", " &amp;  Shares!R2526 &amp;  ", " &amp;  Shares!S2526 &amp;  ", " &amp;  Shares!T2526 &amp;  ", " &amp;  Shares!U2526 &amp;  ", " &amp;  Shares!V2526 &amp;  ", " &amp;  Shares!W2526 &amp;  ", " &amp;  Shares!X2526 &amp;  ", " &amp;  Shares!Y2526 &amp;  ", " &amp;  Shares!Z2526 &amp;  ", " &amp;  Shares!AA2526 &amp;  ", " &amp;  Shares!AB2526 &amp;  ", " &amp;  Shares!AC2526 &amp;  ", " &amp;  Shares!AD2526 &amp;  ", " &amp;  Shares!AE2526 &amp;  ", " &amp;  Shares!AF2526 &amp;  ", " &amp;  Shares!AG2526 &amp;  ", " &amp;  Shares!AH2526 &amp;  ", " &amp;  Shares!AI2526 &amp;  ", " &amp;  Shares!AJ2526 &amp;  ", " &amp;  Shares!AK2526 &amp;  ", " &amp;  Shares!AL2526 &amp;  ", " &amp;  Shares!AM2526 &amp;  ", " &amp;  Shares!#REF! &amp;  ", " &amp;  Shares!AN2526 &amp;  ", " &amp;  Shares!AO2526 &amp;  ", " &amp;  Shares!AP2526 &amp;  ", " &amp;  Shares!AQ2526 &amp;  ", " &amp;  Shares!AR2526 &amp;  ", " &amp;  Shares!AS2526 &amp;  ", " &amp;  Shares!AT2526 &amp;  ", " &amp;  Shares!AU2526 &amp;  ", " &amp;  Shares!AV2526 &amp;  ", " &amp;  Shares!AW2526 &amp;  ", " &amp;  Shares!AX2526 &amp;  "),"</f>
        <v>#REF!</v>
      </c>
    </row>
    <row r="2526" spans="1:1" x14ac:dyDescent="0.2">
      <c r="A2526" t="e">
        <f>"('"&amp; Shares!A2527 &amp; "', '2017-01-26', " &amp;  Shares!C2527 &amp;  ", " &amp;  Shares!D2527 &amp;  ", " &amp;  Shares!E2527 &amp;  ", " &amp;  Shares!F2527 &amp;  ", " &amp;  Shares!G2527 &amp;  ", " &amp;  Shares!H2527 &amp;  ", " &amp;  Shares!I2527 &amp;  ", " &amp;  Shares!J2527 &amp;  ", " &amp;  Shares!K2527 &amp;  ", " &amp;  Shares!L2527 &amp;  ", " &amp;  Shares!M2527 &amp;  ", " &amp;  Shares!N2527 &amp;  ", " &amp;  Shares!O2527 &amp;  ", " &amp;  Shares!P2527 &amp;  ", " &amp;  Shares!Q2527 &amp;  ", " &amp;  Shares!R2527 &amp;  ", " &amp;  Shares!S2527 &amp;  ", " &amp;  Shares!T2527 &amp;  ", " &amp;  Shares!U2527 &amp;  ", " &amp;  Shares!V2527 &amp;  ", " &amp;  Shares!W2527 &amp;  ", " &amp;  Shares!X2527 &amp;  ", " &amp;  Shares!Y2527 &amp;  ", " &amp;  Shares!Z2527 &amp;  ", " &amp;  Shares!AA2527 &amp;  ", " &amp;  Shares!AB2527 &amp;  ", " &amp;  Shares!AC2527 &amp;  ", " &amp;  Shares!AD2527 &amp;  ", " &amp;  Shares!AE2527 &amp;  ", " &amp;  Shares!AF2527 &amp;  ", " &amp;  Shares!AG2527 &amp;  ", " &amp;  Shares!AH2527 &amp;  ", " &amp;  Shares!AI2527 &amp;  ", " &amp;  Shares!AJ2527 &amp;  ", " &amp;  Shares!AK2527 &amp;  ", " &amp;  Shares!AL2527 &amp;  ", " &amp;  Shares!AM2527 &amp;  ", " &amp;  Shares!#REF! &amp;  ", " &amp;  Shares!AN2527 &amp;  ", " &amp;  Shares!AO2527 &amp;  ", " &amp;  Shares!AP2527 &amp;  ", " &amp;  Shares!AQ2527 &amp;  ", " &amp;  Shares!AR2527 &amp;  ", " &amp;  Shares!AS2527 &amp;  ", " &amp;  Shares!AT2527 &amp;  ", " &amp;  Shares!AU2527 &amp;  ", " &amp;  Shares!AV2527 &amp;  ", " &amp;  Shares!AW2527 &amp;  ", " &amp;  Shares!AX2527 &amp;  "),"</f>
        <v>#REF!</v>
      </c>
    </row>
    <row r="2527" spans="1:1" x14ac:dyDescent="0.2">
      <c r="A2527" t="e">
        <f>"('"&amp; Shares!A2528 &amp; "', '2017-01-26', " &amp;  Shares!C2528 &amp;  ", " &amp;  Shares!D2528 &amp;  ", " &amp;  Shares!E2528 &amp;  ", " &amp;  Shares!F2528 &amp;  ", " &amp;  Shares!G2528 &amp;  ", " &amp;  Shares!H2528 &amp;  ", " &amp;  Shares!I2528 &amp;  ", " &amp;  Shares!J2528 &amp;  ", " &amp;  Shares!K2528 &amp;  ", " &amp;  Shares!L2528 &amp;  ", " &amp;  Shares!M2528 &amp;  ", " &amp;  Shares!N2528 &amp;  ", " &amp;  Shares!O2528 &amp;  ", " &amp;  Shares!P2528 &amp;  ", " &amp;  Shares!Q2528 &amp;  ", " &amp;  Shares!R2528 &amp;  ", " &amp;  Shares!S2528 &amp;  ", " &amp;  Shares!T2528 &amp;  ", " &amp;  Shares!U2528 &amp;  ", " &amp;  Shares!V2528 &amp;  ", " &amp;  Shares!W2528 &amp;  ", " &amp;  Shares!X2528 &amp;  ", " &amp;  Shares!Y2528 &amp;  ", " &amp;  Shares!Z2528 &amp;  ", " &amp;  Shares!AA2528 &amp;  ", " &amp;  Shares!AB2528 &amp;  ", " &amp;  Shares!AC2528 &amp;  ", " &amp;  Shares!AD2528 &amp;  ", " &amp;  Shares!AE2528 &amp;  ", " &amp;  Shares!AF2528 &amp;  ", " &amp;  Shares!AG2528 &amp;  ", " &amp;  Shares!AH2528 &amp;  ", " &amp;  Shares!AI2528 &amp;  ", " &amp;  Shares!AJ2528 &amp;  ", " &amp;  Shares!AK2528 &amp;  ", " &amp;  Shares!AL2528 &amp;  ", " &amp;  Shares!AM2528 &amp;  ", " &amp;  Shares!#REF! &amp;  ", " &amp;  Shares!AN2528 &amp;  ", " &amp;  Shares!AO2528 &amp;  ", " &amp;  Shares!AP2528 &amp;  ", " &amp;  Shares!AQ2528 &amp;  ", " &amp;  Shares!AR2528 &amp;  ", " &amp;  Shares!AS2528 &amp;  ", " &amp;  Shares!AT2528 &amp;  ", " &amp;  Shares!AU2528 &amp;  ", " &amp;  Shares!AV2528 &amp;  ", " &amp;  Shares!AW2528 &amp;  ", " &amp;  Shares!AX2528 &amp;  "),"</f>
        <v>#REF!</v>
      </c>
    </row>
    <row r="2528" spans="1:1" x14ac:dyDescent="0.2">
      <c r="A2528" t="e">
        <f>"('"&amp; Shares!A2529 &amp; "', '2017-01-26', " &amp;  Shares!C2529 &amp;  ", " &amp;  Shares!D2529 &amp;  ", " &amp;  Shares!E2529 &amp;  ", " &amp;  Shares!F2529 &amp;  ", " &amp;  Shares!G2529 &amp;  ", " &amp;  Shares!H2529 &amp;  ", " &amp;  Shares!I2529 &amp;  ", " &amp;  Shares!J2529 &amp;  ", " &amp;  Shares!K2529 &amp;  ", " &amp;  Shares!L2529 &amp;  ", " &amp;  Shares!M2529 &amp;  ", " &amp;  Shares!N2529 &amp;  ", " &amp;  Shares!O2529 &amp;  ", " &amp;  Shares!P2529 &amp;  ", " &amp;  Shares!Q2529 &amp;  ", " &amp;  Shares!R2529 &amp;  ", " &amp;  Shares!S2529 &amp;  ", " &amp;  Shares!T2529 &amp;  ", " &amp;  Shares!U2529 &amp;  ", " &amp;  Shares!V2529 &amp;  ", " &amp;  Shares!W2529 &amp;  ", " &amp;  Shares!X2529 &amp;  ", " &amp;  Shares!Y2529 &amp;  ", " &amp;  Shares!Z2529 &amp;  ", " &amp;  Shares!AA2529 &amp;  ", " &amp;  Shares!AB2529 &amp;  ", " &amp;  Shares!AC2529 &amp;  ", " &amp;  Shares!AD2529 &amp;  ", " &amp;  Shares!AE2529 &amp;  ", " &amp;  Shares!AF2529 &amp;  ", " &amp;  Shares!AG2529 &amp;  ", " &amp;  Shares!AH2529 &amp;  ", " &amp;  Shares!AI2529 &amp;  ", " &amp;  Shares!AJ2529 &amp;  ", " &amp;  Shares!AK2529 &amp;  ", " &amp;  Shares!AL2529 &amp;  ", " &amp;  Shares!AM2529 &amp;  ", " &amp;  Shares!#REF! &amp;  ", " &amp;  Shares!AN2529 &amp;  ", " &amp;  Shares!AO2529 &amp;  ", " &amp;  Shares!AP2529 &amp;  ", " &amp;  Shares!AQ2529 &amp;  ", " &amp;  Shares!AR2529 &amp;  ", " &amp;  Shares!AS2529 &amp;  ", " &amp;  Shares!AT2529 &amp;  ", " &amp;  Shares!AU2529 &amp;  ", " &amp;  Shares!AV2529 &amp;  ", " &amp;  Shares!AW2529 &amp;  ", " &amp;  Shares!AX2529 &amp;  "),"</f>
        <v>#REF!</v>
      </c>
    </row>
    <row r="2529" spans="1:1" x14ac:dyDescent="0.2">
      <c r="A2529" t="e">
        <f>"('"&amp; Shares!A2530 &amp; "', '2017-01-26', " &amp;  Shares!C2530 &amp;  ", " &amp;  Shares!D2530 &amp;  ", " &amp;  Shares!E2530 &amp;  ", " &amp;  Shares!F2530 &amp;  ", " &amp;  Shares!G2530 &amp;  ", " &amp;  Shares!H2530 &amp;  ", " &amp;  Shares!I2530 &amp;  ", " &amp;  Shares!J2530 &amp;  ", " &amp;  Shares!K2530 &amp;  ", " &amp;  Shares!L2530 &amp;  ", " &amp;  Shares!M2530 &amp;  ", " &amp;  Shares!N2530 &amp;  ", " &amp;  Shares!O2530 &amp;  ", " &amp;  Shares!P2530 &amp;  ", " &amp;  Shares!Q2530 &amp;  ", " &amp;  Shares!R2530 &amp;  ", " &amp;  Shares!S2530 &amp;  ", " &amp;  Shares!T2530 &amp;  ", " &amp;  Shares!U2530 &amp;  ", " &amp;  Shares!V2530 &amp;  ", " &amp;  Shares!W2530 &amp;  ", " &amp;  Shares!X2530 &amp;  ", " &amp;  Shares!Y2530 &amp;  ", " &amp;  Shares!Z2530 &amp;  ", " &amp;  Shares!AA2530 &amp;  ", " &amp;  Shares!AB2530 &amp;  ", " &amp;  Shares!AC2530 &amp;  ", " &amp;  Shares!AD2530 &amp;  ", " &amp;  Shares!AE2530 &amp;  ", " &amp;  Shares!AF2530 &amp;  ", " &amp;  Shares!AG2530 &amp;  ", " &amp;  Shares!AH2530 &amp;  ", " &amp;  Shares!AI2530 &amp;  ", " &amp;  Shares!AJ2530 &amp;  ", " &amp;  Shares!AK2530 &amp;  ", " &amp;  Shares!AL2530 &amp;  ", " &amp;  Shares!AM2530 &amp;  ", " &amp;  Shares!#REF! &amp;  ", " &amp;  Shares!AN2530 &amp;  ", " &amp;  Shares!AO2530 &amp;  ", " &amp;  Shares!AP2530 &amp;  ", " &amp;  Shares!AQ2530 &amp;  ", " &amp;  Shares!AR2530 &amp;  ", " &amp;  Shares!AS2530 &amp;  ", " &amp;  Shares!AT2530 &amp;  ", " &amp;  Shares!AU2530 &amp;  ", " &amp;  Shares!AV2530 &amp;  ", " &amp;  Shares!AW2530 &amp;  ", " &amp;  Shares!AX2530 &amp;  "),"</f>
        <v>#REF!</v>
      </c>
    </row>
    <row r="2530" spans="1:1" x14ac:dyDescent="0.2">
      <c r="A2530" t="e">
        <f>"('"&amp; Shares!A2531 &amp; "', '2017-01-26', " &amp;  Shares!C2531 &amp;  ", " &amp;  Shares!D2531 &amp;  ", " &amp;  Shares!E2531 &amp;  ", " &amp;  Shares!F2531 &amp;  ", " &amp;  Shares!G2531 &amp;  ", " &amp;  Shares!H2531 &amp;  ", " &amp;  Shares!I2531 &amp;  ", " &amp;  Shares!J2531 &amp;  ", " &amp;  Shares!K2531 &amp;  ", " &amp;  Shares!L2531 &amp;  ", " &amp;  Shares!M2531 &amp;  ", " &amp;  Shares!N2531 &amp;  ", " &amp;  Shares!O2531 &amp;  ", " &amp;  Shares!P2531 &amp;  ", " &amp;  Shares!Q2531 &amp;  ", " &amp;  Shares!R2531 &amp;  ", " &amp;  Shares!S2531 &amp;  ", " &amp;  Shares!T2531 &amp;  ", " &amp;  Shares!U2531 &amp;  ", " &amp;  Shares!V2531 &amp;  ", " &amp;  Shares!W2531 &amp;  ", " &amp;  Shares!X2531 &amp;  ", " &amp;  Shares!Y2531 &amp;  ", " &amp;  Shares!Z2531 &amp;  ", " &amp;  Shares!AA2531 &amp;  ", " &amp;  Shares!AB2531 &amp;  ", " &amp;  Shares!AC2531 &amp;  ", " &amp;  Shares!AD2531 &amp;  ", " &amp;  Shares!AE2531 &amp;  ", " &amp;  Shares!AF2531 &amp;  ", " &amp;  Shares!AG2531 &amp;  ", " &amp;  Shares!AH2531 &amp;  ", " &amp;  Shares!AI2531 &amp;  ", " &amp;  Shares!AJ2531 &amp;  ", " &amp;  Shares!AK2531 &amp;  ", " &amp;  Shares!AL2531 &amp;  ", " &amp;  Shares!AM2531 &amp;  ", " &amp;  Shares!#REF! &amp;  ", " &amp;  Shares!AN2531 &amp;  ", " &amp;  Shares!AO2531 &amp;  ", " &amp;  Shares!AP2531 &amp;  ", " &amp;  Shares!AQ2531 &amp;  ", " &amp;  Shares!AR2531 &amp;  ", " &amp;  Shares!AS2531 &amp;  ", " &amp;  Shares!AT2531 &amp;  ", " &amp;  Shares!AU2531 &amp;  ", " &amp;  Shares!AV2531 &amp;  ", " &amp;  Shares!AW2531 &amp;  ", " &amp;  Shares!AX2531 &amp;  "),"</f>
        <v>#REF!</v>
      </c>
    </row>
    <row r="2531" spans="1:1" x14ac:dyDescent="0.2">
      <c r="A2531" t="e">
        <f>"('"&amp; Shares!A2532 &amp; "', '2017-01-26', " &amp;  Shares!C2532 &amp;  ", " &amp;  Shares!D2532 &amp;  ", " &amp;  Shares!E2532 &amp;  ", " &amp;  Shares!F2532 &amp;  ", " &amp;  Shares!G2532 &amp;  ", " &amp;  Shares!H2532 &amp;  ", " &amp;  Shares!I2532 &amp;  ", " &amp;  Shares!J2532 &amp;  ", " &amp;  Shares!K2532 &amp;  ", " &amp;  Shares!L2532 &amp;  ", " &amp;  Shares!M2532 &amp;  ", " &amp;  Shares!N2532 &amp;  ", " &amp;  Shares!O2532 &amp;  ", " &amp;  Shares!P2532 &amp;  ", " &amp;  Shares!Q2532 &amp;  ", " &amp;  Shares!R2532 &amp;  ", " &amp;  Shares!S2532 &amp;  ", " &amp;  Shares!T2532 &amp;  ", " &amp;  Shares!U2532 &amp;  ", " &amp;  Shares!V2532 &amp;  ", " &amp;  Shares!W2532 &amp;  ", " &amp;  Shares!X2532 &amp;  ", " &amp;  Shares!Y2532 &amp;  ", " &amp;  Shares!Z2532 &amp;  ", " &amp;  Shares!AA2532 &amp;  ", " &amp;  Shares!AB2532 &amp;  ", " &amp;  Shares!AC2532 &amp;  ", " &amp;  Shares!AD2532 &amp;  ", " &amp;  Shares!AE2532 &amp;  ", " &amp;  Shares!AF2532 &amp;  ", " &amp;  Shares!AG2532 &amp;  ", " &amp;  Shares!AH2532 &amp;  ", " &amp;  Shares!AI2532 &amp;  ", " &amp;  Shares!AJ2532 &amp;  ", " &amp;  Shares!AK2532 &amp;  ", " &amp;  Shares!AL2532 &amp;  ", " &amp;  Shares!AM2532 &amp;  ", " &amp;  Shares!#REF! &amp;  ", " &amp;  Shares!AN2532 &amp;  ", " &amp;  Shares!AO2532 &amp;  ", " &amp;  Shares!AP2532 &amp;  ", " &amp;  Shares!AQ2532 &amp;  ", " &amp;  Shares!AR2532 &amp;  ", " &amp;  Shares!AS2532 &amp;  ", " &amp;  Shares!AT2532 &amp;  ", " &amp;  Shares!AU2532 &amp;  ", " &amp;  Shares!AV2532 &amp;  ", " &amp;  Shares!AW2532 &amp;  ", " &amp;  Shares!AX2532 &amp;  "),"</f>
        <v>#REF!</v>
      </c>
    </row>
    <row r="2532" spans="1:1" x14ac:dyDescent="0.2">
      <c r="A2532" t="e">
        <f>"('"&amp; Shares!A2533 &amp; "', '2017-01-26', " &amp;  Shares!C2533 &amp;  ", " &amp;  Shares!D2533 &amp;  ", " &amp;  Shares!E2533 &amp;  ", " &amp;  Shares!F2533 &amp;  ", " &amp;  Shares!G2533 &amp;  ", " &amp;  Shares!H2533 &amp;  ", " &amp;  Shares!I2533 &amp;  ", " &amp;  Shares!J2533 &amp;  ", " &amp;  Shares!K2533 &amp;  ", " &amp;  Shares!L2533 &amp;  ", " &amp;  Shares!M2533 &amp;  ", " &amp;  Shares!N2533 &amp;  ", " &amp;  Shares!O2533 &amp;  ", " &amp;  Shares!P2533 &amp;  ", " &amp;  Shares!Q2533 &amp;  ", " &amp;  Shares!R2533 &amp;  ", " &amp;  Shares!S2533 &amp;  ", " &amp;  Shares!T2533 &amp;  ", " &amp;  Shares!U2533 &amp;  ", " &amp;  Shares!V2533 &amp;  ", " &amp;  Shares!W2533 &amp;  ", " &amp;  Shares!X2533 &amp;  ", " &amp;  Shares!Y2533 &amp;  ", " &amp;  Shares!Z2533 &amp;  ", " &amp;  Shares!AA2533 &amp;  ", " &amp;  Shares!AB2533 &amp;  ", " &amp;  Shares!AC2533 &amp;  ", " &amp;  Shares!AD2533 &amp;  ", " &amp;  Shares!AE2533 &amp;  ", " &amp;  Shares!AF2533 &amp;  ", " &amp;  Shares!AG2533 &amp;  ", " &amp;  Shares!AH2533 &amp;  ", " &amp;  Shares!AI2533 &amp;  ", " &amp;  Shares!AJ2533 &amp;  ", " &amp;  Shares!AK2533 &amp;  ", " &amp;  Shares!AL2533 &amp;  ", " &amp;  Shares!AM2533 &amp;  ", " &amp;  Shares!#REF! &amp;  ", " &amp;  Shares!AN2533 &amp;  ", " &amp;  Shares!AO2533 &amp;  ", " &amp;  Shares!AP2533 &amp;  ", " &amp;  Shares!AQ2533 &amp;  ", " &amp;  Shares!AR2533 &amp;  ", " &amp;  Shares!AS2533 &amp;  ", " &amp;  Shares!AT2533 &amp;  ", " &amp;  Shares!AU2533 &amp;  ", " &amp;  Shares!AV2533 &amp;  ", " &amp;  Shares!AW2533 &amp;  ", " &amp;  Shares!AX2533 &amp;  "),"</f>
        <v>#REF!</v>
      </c>
    </row>
    <row r="2533" spans="1:1" x14ac:dyDescent="0.2">
      <c r="A2533" t="e">
        <f>"('"&amp; Shares!A2534 &amp; "', '2017-01-26', " &amp;  Shares!C2534 &amp;  ", " &amp;  Shares!D2534 &amp;  ", " &amp;  Shares!E2534 &amp;  ", " &amp;  Shares!F2534 &amp;  ", " &amp;  Shares!G2534 &amp;  ", " &amp;  Shares!H2534 &amp;  ", " &amp;  Shares!I2534 &amp;  ", " &amp;  Shares!J2534 &amp;  ", " &amp;  Shares!K2534 &amp;  ", " &amp;  Shares!L2534 &amp;  ", " &amp;  Shares!M2534 &amp;  ", " &amp;  Shares!N2534 &amp;  ", " &amp;  Shares!O2534 &amp;  ", " &amp;  Shares!P2534 &amp;  ", " &amp;  Shares!Q2534 &amp;  ", " &amp;  Shares!R2534 &amp;  ", " &amp;  Shares!S2534 &amp;  ", " &amp;  Shares!T2534 &amp;  ", " &amp;  Shares!U2534 &amp;  ", " &amp;  Shares!V2534 &amp;  ", " &amp;  Shares!W2534 &amp;  ", " &amp;  Shares!X2534 &amp;  ", " &amp;  Shares!Y2534 &amp;  ", " &amp;  Shares!Z2534 &amp;  ", " &amp;  Shares!AA2534 &amp;  ", " &amp;  Shares!AB2534 &amp;  ", " &amp;  Shares!AC2534 &amp;  ", " &amp;  Shares!AD2534 &amp;  ", " &amp;  Shares!AE2534 &amp;  ", " &amp;  Shares!AF2534 &amp;  ", " &amp;  Shares!AG2534 &amp;  ", " &amp;  Shares!AH2534 &amp;  ", " &amp;  Shares!AI2534 &amp;  ", " &amp;  Shares!AJ2534 &amp;  ", " &amp;  Shares!AK2534 &amp;  ", " &amp;  Shares!AL2534 &amp;  ", " &amp;  Shares!AM2534 &amp;  ", " &amp;  Shares!#REF! &amp;  ", " &amp;  Shares!AN2534 &amp;  ", " &amp;  Shares!AO2534 &amp;  ", " &amp;  Shares!AP2534 &amp;  ", " &amp;  Shares!AQ2534 &amp;  ", " &amp;  Shares!AR2534 &amp;  ", " &amp;  Shares!AS2534 &amp;  ", " &amp;  Shares!AT2534 &amp;  ", " &amp;  Shares!AU2534 &amp;  ", " &amp;  Shares!AV2534 &amp;  ", " &amp;  Shares!AW2534 &amp;  ", " &amp;  Shares!AX2534 &amp;  "),"</f>
        <v>#REF!</v>
      </c>
    </row>
    <row r="2534" spans="1:1" x14ac:dyDescent="0.2">
      <c r="A2534" t="e">
        <f>"('"&amp; Shares!A2535 &amp; "', '2017-01-26', " &amp;  Shares!C2535 &amp;  ", " &amp;  Shares!D2535 &amp;  ", " &amp;  Shares!E2535 &amp;  ", " &amp;  Shares!F2535 &amp;  ", " &amp;  Shares!G2535 &amp;  ", " &amp;  Shares!H2535 &amp;  ", " &amp;  Shares!I2535 &amp;  ", " &amp;  Shares!J2535 &amp;  ", " &amp;  Shares!K2535 &amp;  ", " &amp;  Shares!L2535 &amp;  ", " &amp;  Shares!M2535 &amp;  ", " &amp;  Shares!N2535 &amp;  ", " &amp;  Shares!O2535 &amp;  ", " &amp;  Shares!P2535 &amp;  ", " &amp;  Shares!Q2535 &amp;  ", " &amp;  Shares!R2535 &amp;  ", " &amp;  Shares!S2535 &amp;  ", " &amp;  Shares!T2535 &amp;  ", " &amp;  Shares!U2535 &amp;  ", " &amp;  Shares!V2535 &amp;  ", " &amp;  Shares!W2535 &amp;  ", " &amp;  Shares!X2535 &amp;  ", " &amp;  Shares!Y2535 &amp;  ", " &amp;  Shares!Z2535 &amp;  ", " &amp;  Shares!AA2535 &amp;  ", " &amp;  Shares!AB2535 &amp;  ", " &amp;  Shares!AC2535 &amp;  ", " &amp;  Shares!AD2535 &amp;  ", " &amp;  Shares!AE2535 &amp;  ", " &amp;  Shares!AF2535 &amp;  ", " &amp;  Shares!AG2535 &amp;  ", " &amp;  Shares!AH2535 &amp;  ", " &amp;  Shares!AI2535 &amp;  ", " &amp;  Shares!AJ2535 &amp;  ", " &amp;  Shares!AK2535 &amp;  ", " &amp;  Shares!AL2535 &amp;  ", " &amp;  Shares!AM2535 &amp;  ", " &amp;  Shares!#REF! &amp;  ", " &amp;  Shares!AN2535 &amp;  ", " &amp;  Shares!AO2535 &amp;  ", " &amp;  Shares!AP2535 &amp;  ", " &amp;  Shares!AQ2535 &amp;  ", " &amp;  Shares!AR2535 &amp;  ", " &amp;  Shares!AS2535 &amp;  ", " &amp;  Shares!AT2535 &amp;  ", " &amp;  Shares!AU2535 &amp;  ", " &amp;  Shares!AV2535 &amp;  ", " &amp;  Shares!AW2535 &amp;  ", " &amp;  Shares!AX2535 &amp;  "),"</f>
        <v>#REF!</v>
      </c>
    </row>
    <row r="2535" spans="1:1" x14ac:dyDescent="0.2">
      <c r="A2535" t="e">
        <f>"('"&amp; Shares!A2536 &amp; "', '2017-01-26', " &amp;  Shares!C2536 &amp;  ", " &amp;  Shares!D2536 &amp;  ", " &amp;  Shares!E2536 &amp;  ", " &amp;  Shares!F2536 &amp;  ", " &amp;  Shares!G2536 &amp;  ", " &amp;  Shares!H2536 &amp;  ", " &amp;  Shares!I2536 &amp;  ", " &amp;  Shares!J2536 &amp;  ", " &amp;  Shares!K2536 &amp;  ", " &amp;  Shares!L2536 &amp;  ", " &amp;  Shares!M2536 &amp;  ", " &amp;  Shares!N2536 &amp;  ", " &amp;  Shares!O2536 &amp;  ", " &amp;  Shares!P2536 &amp;  ", " &amp;  Shares!Q2536 &amp;  ", " &amp;  Shares!R2536 &amp;  ", " &amp;  Shares!S2536 &amp;  ", " &amp;  Shares!T2536 &amp;  ", " &amp;  Shares!U2536 &amp;  ", " &amp;  Shares!V2536 &amp;  ", " &amp;  Shares!W2536 &amp;  ", " &amp;  Shares!X2536 &amp;  ", " &amp;  Shares!Y2536 &amp;  ", " &amp;  Shares!Z2536 &amp;  ", " &amp;  Shares!AA2536 &amp;  ", " &amp;  Shares!AB2536 &amp;  ", " &amp;  Shares!AC2536 &amp;  ", " &amp;  Shares!AD2536 &amp;  ", " &amp;  Shares!AE2536 &amp;  ", " &amp;  Shares!AF2536 &amp;  ", " &amp;  Shares!AG2536 &amp;  ", " &amp;  Shares!AH2536 &amp;  ", " &amp;  Shares!AI2536 &amp;  ", " &amp;  Shares!AJ2536 &amp;  ", " &amp;  Shares!AK2536 &amp;  ", " &amp;  Shares!AL2536 &amp;  ", " &amp;  Shares!AM2536 &amp;  ", " &amp;  Shares!#REF! &amp;  ", " &amp;  Shares!AN2536 &amp;  ", " &amp;  Shares!AO2536 &amp;  ", " &amp;  Shares!AP2536 &amp;  ", " &amp;  Shares!AQ2536 &amp;  ", " &amp;  Shares!AR2536 &amp;  ", " &amp;  Shares!AS2536 &amp;  ", " &amp;  Shares!AT2536 &amp;  ", " &amp;  Shares!AU2536 &amp;  ", " &amp;  Shares!AV2536 &amp;  ", " &amp;  Shares!AW2536 &amp;  ", " &amp;  Shares!AX2536 &amp;  "),"</f>
        <v>#REF!</v>
      </c>
    </row>
    <row r="2536" spans="1:1" x14ac:dyDescent="0.2">
      <c r="A2536" t="e">
        <f>"('"&amp; Shares!A2537 &amp; "', '2017-01-26', " &amp;  Shares!C2537 &amp;  ", " &amp;  Shares!D2537 &amp;  ", " &amp;  Shares!E2537 &amp;  ", " &amp;  Shares!F2537 &amp;  ", " &amp;  Shares!G2537 &amp;  ", " &amp;  Shares!H2537 &amp;  ", " &amp;  Shares!I2537 &amp;  ", " &amp;  Shares!J2537 &amp;  ", " &amp;  Shares!K2537 &amp;  ", " &amp;  Shares!L2537 &amp;  ", " &amp;  Shares!M2537 &amp;  ", " &amp;  Shares!N2537 &amp;  ", " &amp;  Shares!O2537 &amp;  ", " &amp;  Shares!P2537 &amp;  ", " &amp;  Shares!Q2537 &amp;  ", " &amp;  Shares!R2537 &amp;  ", " &amp;  Shares!S2537 &amp;  ", " &amp;  Shares!T2537 &amp;  ", " &amp;  Shares!U2537 &amp;  ", " &amp;  Shares!V2537 &amp;  ", " &amp;  Shares!W2537 &amp;  ", " &amp;  Shares!X2537 &amp;  ", " &amp;  Shares!Y2537 &amp;  ", " &amp;  Shares!Z2537 &amp;  ", " &amp;  Shares!AA2537 &amp;  ", " &amp;  Shares!AB2537 &amp;  ", " &amp;  Shares!AC2537 &amp;  ", " &amp;  Shares!AD2537 &amp;  ", " &amp;  Shares!AE2537 &amp;  ", " &amp;  Shares!AF2537 &amp;  ", " &amp;  Shares!AG2537 &amp;  ", " &amp;  Shares!AH2537 &amp;  ", " &amp;  Shares!AI2537 &amp;  ", " &amp;  Shares!AJ2537 &amp;  ", " &amp;  Shares!AK2537 &amp;  ", " &amp;  Shares!AL2537 &amp;  ", " &amp;  Shares!AM2537 &amp;  ", " &amp;  Shares!#REF! &amp;  ", " &amp;  Shares!AN2537 &amp;  ", " &amp;  Shares!AO2537 &amp;  ", " &amp;  Shares!AP2537 &amp;  ", " &amp;  Shares!AQ2537 &amp;  ", " &amp;  Shares!AR2537 &amp;  ", " &amp;  Shares!AS2537 &amp;  ", " &amp;  Shares!AT2537 &amp;  ", " &amp;  Shares!AU2537 &amp;  ", " &amp;  Shares!AV2537 &amp;  ", " &amp;  Shares!AW2537 &amp;  ", " &amp;  Shares!AX2537 &amp;  "),"</f>
        <v>#REF!</v>
      </c>
    </row>
    <row r="2537" spans="1:1" x14ac:dyDescent="0.2">
      <c r="A2537" t="e">
        <f>"('"&amp; Shares!A2538 &amp; "', '2017-01-26', " &amp;  Shares!C2538 &amp;  ", " &amp;  Shares!D2538 &amp;  ", " &amp;  Shares!E2538 &amp;  ", " &amp;  Shares!F2538 &amp;  ", " &amp;  Shares!G2538 &amp;  ", " &amp;  Shares!H2538 &amp;  ", " &amp;  Shares!I2538 &amp;  ", " &amp;  Shares!J2538 &amp;  ", " &amp;  Shares!K2538 &amp;  ", " &amp;  Shares!L2538 &amp;  ", " &amp;  Shares!M2538 &amp;  ", " &amp;  Shares!N2538 &amp;  ", " &amp;  Shares!O2538 &amp;  ", " &amp;  Shares!P2538 &amp;  ", " &amp;  Shares!Q2538 &amp;  ", " &amp;  Shares!R2538 &amp;  ", " &amp;  Shares!S2538 &amp;  ", " &amp;  Shares!T2538 &amp;  ", " &amp;  Shares!U2538 &amp;  ", " &amp;  Shares!V2538 &amp;  ", " &amp;  Shares!W2538 &amp;  ", " &amp;  Shares!X2538 &amp;  ", " &amp;  Shares!Y2538 &amp;  ", " &amp;  Shares!Z2538 &amp;  ", " &amp;  Shares!AA2538 &amp;  ", " &amp;  Shares!AB2538 &amp;  ", " &amp;  Shares!AC2538 &amp;  ", " &amp;  Shares!AD2538 &amp;  ", " &amp;  Shares!AE2538 &amp;  ", " &amp;  Shares!AF2538 &amp;  ", " &amp;  Shares!AG2538 &amp;  ", " &amp;  Shares!AH2538 &amp;  ", " &amp;  Shares!AI2538 &amp;  ", " &amp;  Shares!AJ2538 &amp;  ", " &amp;  Shares!AK2538 &amp;  ", " &amp;  Shares!AL2538 &amp;  ", " &amp;  Shares!AM2538 &amp;  ", " &amp;  Shares!#REF! &amp;  ", " &amp;  Shares!AN2538 &amp;  ", " &amp;  Shares!AO2538 &amp;  ", " &amp;  Shares!AP2538 &amp;  ", " &amp;  Shares!AQ2538 &amp;  ", " &amp;  Shares!AR2538 &amp;  ", " &amp;  Shares!AS2538 &amp;  ", " &amp;  Shares!AT2538 &amp;  ", " &amp;  Shares!AU2538 &amp;  ", " &amp;  Shares!AV2538 &amp;  ", " &amp;  Shares!AW2538 &amp;  ", " &amp;  Shares!AX2538 &amp;  "),"</f>
        <v>#REF!</v>
      </c>
    </row>
    <row r="2538" spans="1:1" x14ac:dyDescent="0.2">
      <c r="A2538" t="e">
        <f>"('"&amp; Shares!A2539 &amp; "', '2017-01-26', " &amp;  Shares!C2539 &amp;  ", " &amp;  Shares!D2539 &amp;  ", " &amp;  Shares!E2539 &amp;  ", " &amp;  Shares!F2539 &amp;  ", " &amp;  Shares!G2539 &amp;  ", " &amp;  Shares!H2539 &amp;  ", " &amp;  Shares!I2539 &amp;  ", " &amp;  Shares!J2539 &amp;  ", " &amp;  Shares!K2539 &amp;  ", " &amp;  Shares!L2539 &amp;  ", " &amp;  Shares!M2539 &amp;  ", " &amp;  Shares!N2539 &amp;  ", " &amp;  Shares!O2539 &amp;  ", " &amp;  Shares!P2539 &amp;  ", " &amp;  Shares!Q2539 &amp;  ", " &amp;  Shares!R2539 &amp;  ", " &amp;  Shares!S2539 &amp;  ", " &amp;  Shares!T2539 &amp;  ", " &amp;  Shares!U2539 &amp;  ", " &amp;  Shares!V2539 &amp;  ", " &amp;  Shares!W2539 &amp;  ", " &amp;  Shares!X2539 &amp;  ", " &amp;  Shares!Y2539 &amp;  ", " &amp;  Shares!Z2539 &amp;  ", " &amp;  Shares!AA2539 &amp;  ", " &amp;  Shares!AB2539 &amp;  ", " &amp;  Shares!AC2539 &amp;  ", " &amp;  Shares!AD2539 &amp;  ", " &amp;  Shares!AE2539 &amp;  ", " &amp;  Shares!AF2539 &amp;  ", " &amp;  Shares!AG2539 &amp;  ", " &amp;  Shares!AH2539 &amp;  ", " &amp;  Shares!AI2539 &amp;  ", " &amp;  Shares!AJ2539 &amp;  ", " &amp;  Shares!AK2539 &amp;  ", " &amp;  Shares!AL2539 &amp;  ", " &amp;  Shares!AM2539 &amp;  ", " &amp;  Shares!#REF! &amp;  ", " &amp;  Shares!AN2539 &amp;  ", " &amp;  Shares!AO2539 &amp;  ", " &amp;  Shares!AP2539 &amp;  ", " &amp;  Shares!AQ2539 &amp;  ", " &amp;  Shares!AR2539 &amp;  ", " &amp;  Shares!AS2539 &amp;  ", " &amp;  Shares!AT2539 &amp;  ", " &amp;  Shares!AU2539 &amp;  ", " &amp;  Shares!AV2539 &amp;  ", " &amp;  Shares!AW2539 &amp;  ", " &amp;  Shares!AX2539 &amp;  "),"</f>
        <v>#REF!</v>
      </c>
    </row>
    <row r="2539" spans="1:1" x14ac:dyDescent="0.2">
      <c r="A2539" t="e">
        <f>"('"&amp; Shares!A2540 &amp; "', '2017-01-26', " &amp;  Shares!C2540 &amp;  ", " &amp;  Shares!D2540 &amp;  ", " &amp;  Shares!E2540 &amp;  ", " &amp;  Shares!F2540 &amp;  ", " &amp;  Shares!G2540 &amp;  ", " &amp;  Shares!H2540 &amp;  ", " &amp;  Shares!I2540 &amp;  ", " &amp;  Shares!J2540 &amp;  ", " &amp;  Shares!K2540 &amp;  ", " &amp;  Shares!L2540 &amp;  ", " &amp;  Shares!M2540 &amp;  ", " &amp;  Shares!N2540 &amp;  ", " &amp;  Shares!O2540 &amp;  ", " &amp;  Shares!P2540 &amp;  ", " &amp;  Shares!Q2540 &amp;  ", " &amp;  Shares!R2540 &amp;  ", " &amp;  Shares!S2540 &amp;  ", " &amp;  Shares!T2540 &amp;  ", " &amp;  Shares!U2540 &amp;  ", " &amp;  Shares!V2540 &amp;  ", " &amp;  Shares!W2540 &amp;  ", " &amp;  Shares!X2540 &amp;  ", " &amp;  Shares!Y2540 &amp;  ", " &amp;  Shares!Z2540 &amp;  ", " &amp;  Shares!AA2540 &amp;  ", " &amp;  Shares!AB2540 &amp;  ", " &amp;  Shares!AC2540 &amp;  ", " &amp;  Shares!AD2540 &amp;  ", " &amp;  Shares!AE2540 &amp;  ", " &amp;  Shares!AF2540 &amp;  ", " &amp;  Shares!AG2540 &amp;  ", " &amp;  Shares!AH2540 &amp;  ", " &amp;  Shares!AI2540 &amp;  ", " &amp;  Shares!AJ2540 &amp;  ", " &amp;  Shares!AK2540 &amp;  ", " &amp;  Shares!AL2540 &amp;  ", " &amp;  Shares!AM2540 &amp;  ", " &amp;  Shares!#REF! &amp;  ", " &amp;  Shares!AN2540 &amp;  ", " &amp;  Shares!AO2540 &amp;  ", " &amp;  Shares!AP2540 &amp;  ", " &amp;  Shares!AQ2540 &amp;  ", " &amp;  Shares!AR2540 &amp;  ", " &amp;  Shares!AS2540 &amp;  ", " &amp;  Shares!AT2540 &amp;  ", " &amp;  Shares!AU2540 &amp;  ", " &amp;  Shares!AV2540 &amp;  ", " &amp;  Shares!AW2540 &amp;  ", " &amp;  Shares!AX2540 &amp;  "),"</f>
        <v>#REF!</v>
      </c>
    </row>
    <row r="2540" spans="1:1" x14ac:dyDescent="0.2">
      <c r="A2540" t="e">
        <f>"('"&amp; Shares!A2541 &amp; "', '2017-01-26', " &amp;  Shares!C2541 &amp;  ", " &amp;  Shares!D2541 &amp;  ", " &amp;  Shares!E2541 &amp;  ", " &amp;  Shares!F2541 &amp;  ", " &amp;  Shares!G2541 &amp;  ", " &amp;  Shares!H2541 &amp;  ", " &amp;  Shares!I2541 &amp;  ", " &amp;  Shares!J2541 &amp;  ", " &amp;  Shares!K2541 &amp;  ", " &amp;  Shares!L2541 &amp;  ", " &amp;  Shares!M2541 &amp;  ", " &amp;  Shares!N2541 &amp;  ", " &amp;  Shares!O2541 &amp;  ", " &amp;  Shares!P2541 &amp;  ", " &amp;  Shares!Q2541 &amp;  ", " &amp;  Shares!R2541 &amp;  ", " &amp;  Shares!S2541 &amp;  ", " &amp;  Shares!T2541 &amp;  ", " &amp;  Shares!U2541 &amp;  ", " &amp;  Shares!V2541 &amp;  ", " &amp;  Shares!W2541 &amp;  ", " &amp;  Shares!X2541 &amp;  ", " &amp;  Shares!Y2541 &amp;  ", " &amp;  Shares!Z2541 &amp;  ", " &amp;  Shares!AA2541 &amp;  ", " &amp;  Shares!AB2541 &amp;  ", " &amp;  Shares!AC2541 &amp;  ", " &amp;  Shares!AD2541 &amp;  ", " &amp;  Shares!AE2541 &amp;  ", " &amp;  Shares!AF2541 &amp;  ", " &amp;  Shares!AG2541 &amp;  ", " &amp;  Shares!AH2541 &amp;  ", " &amp;  Shares!AI2541 &amp;  ", " &amp;  Shares!AJ2541 &amp;  ", " &amp;  Shares!AK2541 &amp;  ", " &amp;  Shares!AL2541 &amp;  ", " &amp;  Shares!AM2541 &amp;  ", " &amp;  Shares!#REF! &amp;  ", " &amp;  Shares!AN2541 &amp;  ", " &amp;  Shares!AO2541 &amp;  ", " &amp;  Shares!AP2541 &amp;  ", " &amp;  Shares!AQ2541 &amp;  ", " &amp;  Shares!AR2541 &amp;  ", " &amp;  Shares!AS2541 &amp;  ", " &amp;  Shares!AT2541 &amp;  ", " &amp;  Shares!AU2541 &amp;  ", " &amp;  Shares!AV2541 &amp;  ", " &amp;  Shares!AW2541 &amp;  ", " &amp;  Shares!AX2541 &amp;  "),"</f>
        <v>#REF!</v>
      </c>
    </row>
    <row r="2541" spans="1:1" x14ac:dyDescent="0.2">
      <c r="A2541" t="e">
        <f>"('"&amp; Shares!A2542 &amp; "', '2017-01-26', " &amp;  Shares!C2542 &amp;  ", " &amp;  Shares!D2542 &amp;  ", " &amp;  Shares!E2542 &amp;  ", " &amp;  Shares!F2542 &amp;  ", " &amp;  Shares!G2542 &amp;  ", " &amp;  Shares!H2542 &amp;  ", " &amp;  Shares!I2542 &amp;  ", " &amp;  Shares!J2542 &amp;  ", " &amp;  Shares!K2542 &amp;  ", " &amp;  Shares!L2542 &amp;  ", " &amp;  Shares!M2542 &amp;  ", " &amp;  Shares!N2542 &amp;  ", " &amp;  Shares!O2542 &amp;  ", " &amp;  Shares!P2542 &amp;  ", " &amp;  Shares!Q2542 &amp;  ", " &amp;  Shares!R2542 &amp;  ", " &amp;  Shares!S2542 &amp;  ", " &amp;  Shares!T2542 &amp;  ", " &amp;  Shares!U2542 &amp;  ", " &amp;  Shares!V2542 &amp;  ", " &amp;  Shares!W2542 &amp;  ", " &amp;  Shares!X2542 &amp;  ", " &amp;  Shares!Y2542 &amp;  ", " &amp;  Shares!Z2542 &amp;  ", " &amp;  Shares!AA2542 &amp;  ", " &amp;  Shares!AB2542 &amp;  ", " &amp;  Shares!AC2542 &amp;  ", " &amp;  Shares!AD2542 &amp;  ", " &amp;  Shares!AE2542 &amp;  ", " &amp;  Shares!AF2542 &amp;  ", " &amp;  Shares!AG2542 &amp;  ", " &amp;  Shares!AH2542 &amp;  ", " &amp;  Shares!AI2542 &amp;  ", " &amp;  Shares!AJ2542 &amp;  ", " &amp;  Shares!AK2542 &amp;  ", " &amp;  Shares!AL2542 &amp;  ", " &amp;  Shares!AM2542 &amp;  ", " &amp;  Shares!#REF! &amp;  ", " &amp;  Shares!AN2542 &amp;  ", " &amp;  Shares!AO2542 &amp;  ", " &amp;  Shares!AP2542 &amp;  ", " &amp;  Shares!AQ2542 &amp;  ", " &amp;  Shares!AR2542 &amp;  ", " &amp;  Shares!AS2542 &amp;  ", " &amp;  Shares!AT2542 &amp;  ", " &amp;  Shares!AU2542 &amp;  ", " &amp;  Shares!AV2542 &amp;  ", " &amp;  Shares!AW2542 &amp;  ", " &amp;  Shares!AX2542 &amp;  "),"</f>
        <v>#REF!</v>
      </c>
    </row>
    <row r="2542" spans="1:1" x14ac:dyDescent="0.2">
      <c r="A2542" t="e">
        <f>"('"&amp; Shares!A2543 &amp; "', '2017-01-26', " &amp;  Shares!C2543 &amp;  ", " &amp;  Shares!D2543 &amp;  ", " &amp;  Shares!E2543 &amp;  ", " &amp;  Shares!F2543 &amp;  ", " &amp;  Shares!G2543 &amp;  ", " &amp;  Shares!H2543 &amp;  ", " &amp;  Shares!I2543 &amp;  ", " &amp;  Shares!J2543 &amp;  ", " &amp;  Shares!K2543 &amp;  ", " &amp;  Shares!L2543 &amp;  ", " &amp;  Shares!M2543 &amp;  ", " &amp;  Shares!N2543 &amp;  ", " &amp;  Shares!O2543 &amp;  ", " &amp;  Shares!P2543 &amp;  ", " &amp;  Shares!Q2543 &amp;  ", " &amp;  Shares!R2543 &amp;  ", " &amp;  Shares!S2543 &amp;  ", " &amp;  Shares!T2543 &amp;  ", " &amp;  Shares!U2543 &amp;  ", " &amp;  Shares!V2543 &amp;  ", " &amp;  Shares!W2543 &amp;  ", " &amp;  Shares!X2543 &amp;  ", " &amp;  Shares!Y2543 &amp;  ", " &amp;  Shares!Z2543 &amp;  ", " &amp;  Shares!AA2543 &amp;  ", " &amp;  Shares!AB2543 &amp;  ", " &amp;  Shares!AC2543 &amp;  ", " &amp;  Shares!AD2543 &amp;  ", " &amp;  Shares!AE2543 &amp;  ", " &amp;  Shares!AF2543 &amp;  ", " &amp;  Shares!AG2543 &amp;  ", " &amp;  Shares!AH2543 &amp;  ", " &amp;  Shares!AI2543 &amp;  ", " &amp;  Shares!AJ2543 &amp;  ", " &amp;  Shares!AK2543 &amp;  ", " &amp;  Shares!AL2543 &amp;  ", " &amp;  Shares!AM2543 &amp;  ", " &amp;  Shares!#REF! &amp;  ", " &amp;  Shares!AN2543 &amp;  ", " &amp;  Shares!AO2543 &amp;  ", " &amp;  Shares!AP2543 &amp;  ", " &amp;  Shares!AQ2543 &amp;  ", " &amp;  Shares!AR2543 &amp;  ", " &amp;  Shares!AS2543 &amp;  ", " &amp;  Shares!AT2543 &amp;  ", " &amp;  Shares!AU2543 &amp;  ", " &amp;  Shares!AV2543 &amp;  ", " &amp;  Shares!AW2543 &amp;  ", " &amp;  Shares!AX2543 &amp;  "),"</f>
        <v>#REF!</v>
      </c>
    </row>
    <row r="2543" spans="1:1" x14ac:dyDescent="0.2">
      <c r="A2543" t="e">
        <f>"('"&amp; Shares!A2544 &amp; "', '2017-01-26', " &amp;  Shares!C2544 &amp;  ", " &amp;  Shares!D2544 &amp;  ", " &amp;  Shares!E2544 &amp;  ", " &amp;  Shares!F2544 &amp;  ", " &amp;  Shares!G2544 &amp;  ", " &amp;  Shares!H2544 &amp;  ", " &amp;  Shares!I2544 &amp;  ", " &amp;  Shares!J2544 &amp;  ", " &amp;  Shares!K2544 &amp;  ", " &amp;  Shares!L2544 &amp;  ", " &amp;  Shares!M2544 &amp;  ", " &amp;  Shares!N2544 &amp;  ", " &amp;  Shares!O2544 &amp;  ", " &amp;  Shares!P2544 &amp;  ", " &amp;  Shares!Q2544 &amp;  ", " &amp;  Shares!R2544 &amp;  ", " &amp;  Shares!S2544 &amp;  ", " &amp;  Shares!T2544 &amp;  ", " &amp;  Shares!U2544 &amp;  ", " &amp;  Shares!V2544 &amp;  ", " &amp;  Shares!W2544 &amp;  ", " &amp;  Shares!X2544 &amp;  ", " &amp;  Shares!Y2544 &amp;  ", " &amp;  Shares!Z2544 &amp;  ", " &amp;  Shares!AA2544 &amp;  ", " &amp;  Shares!AB2544 &amp;  ", " &amp;  Shares!AC2544 &amp;  ", " &amp;  Shares!AD2544 &amp;  ", " &amp;  Shares!AE2544 &amp;  ", " &amp;  Shares!AF2544 &amp;  ", " &amp;  Shares!AG2544 &amp;  ", " &amp;  Shares!AH2544 &amp;  ", " &amp;  Shares!AI2544 &amp;  ", " &amp;  Shares!AJ2544 &amp;  ", " &amp;  Shares!AK2544 &amp;  ", " &amp;  Shares!AL2544 &amp;  ", " &amp;  Shares!AM2544 &amp;  ", " &amp;  Shares!#REF! &amp;  ", " &amp;  Shares!AN2544 &amp;  ", " &amp;  Shares!AO2544 &amp;  ", " &amp;  Shares!AP2544 &amp;  ", " &amp;  Shares!AQ2544 &amp;  ", " &amp;  Shares!AR2544 &amp;  ", " &amp;  Shares!AS2544 &amp;  ", " &amp;  Shares!AT2544 &amp;  ", " &amp;  Shares!AU2544 &amp;  ", " &amp;  Shares!AV2544 &amp;  ", " &amp;  Shares!AW2544 &amp;  ", " &amp;  Shares!AX2544 &amp;  "),"</f>
        <v>#REF!</v>
      </c>
    </row>
    <row r="2544" spans="1:1" x14ac:dyDescent="0.2">
      <c r="A2544" t="e">
        <f>"('"&amp; Shares!A2545 &amp; "', '2017-01-26', " &amp;  Shares!C2545 &amp;  ", " &amp;  Shares!D2545 &amp;  ", " &amp;  Shares!E2545 &amp;  ", " &amp;  Shares!F2545 &amp;  ", " &amp;  Shares!G2545 &amp;  ", " &amp;  Shares!H2545 &amp;  ", " &amp;  Shares!I2545 &amp;  ", " &amp;  Shares!J2545 &amp;  ", " &amp;  Shares!K2545 &amp;  ", " &amp;  Shares!L2545 &amp;  ", " &amp;  Shares!M2545 &amp;  ", " &amp;  Shares!N2545 &amp;  ", " &amp;  Shares!O2545 &amp;  ", " &amp;  Shares!P2545 &amp;  ", " &amp;  Shares!Q2545 &amp;  ", " &amp;  Shares!R2545 &amp;  ", " &amp;  Shares!S2545 &amp;  ", " &amp;  Shares!T2545 &amp;  ", " &amp;  Shares!U2545 &amp;  ", " &amp;  Shares!V2545 &amp;  ", " &amp;  Shares!W2545 &amp;  ", " &amp;  Shares!X2545 &amp;  ", " &amp;  Shares!Y2545 &amp;  ", " &amp;  Shares!Z2545 &amp;  ", " &amp;  Shares!AA2545 &amp;  ", " &amp;  Shares!AB2545 &amp;  ", " &amp;  Shares!AC2545 &amp;  ", " &amp;  Shares!AD2545 &amp;  ", " &amp;  Shares!AE2545 &amp;  ", " &amp;  Shares!AF2545 &amp;  ", " &amp;  Shares!AG2545 &amp;  ", " &amp;  Shares!AH2545 &amp;  ", " &amp;  Shares!AI2545 &amp;  ", " &amp;  Shares!AJ2545 &amp;  ", " &amp;  Shares!AK2545 &amp;  ", " &amp;  Shares!AL2545 &amp;  ", " &amp;  Shares!AM2545 &amp;  ", " &amp;  Shares!#REF! &amp;  ", " &amp;  Shares!AN2545 &amp;  ", " &amp;  Shares!AO2545 &amp;  ", " &amp;  Shares!AP2545 &amp;  ", " &amp;  Shares!AQ2545 &amp;  ", " &amp;  Shares!AR2545 &amp;  ", " &amp;  Shares!AS2545 &amp;  ", " &amp;  Shares!AT2545 &amp;  ", " &amp;  Shares!AU2545 &amp;  ", " &amp;  Shares!AV2545 &amp;  ", " &amp;  Shares!AW2545 &amp;  ", " &amp;  Shares!AX2545 &amp;  "),"</f>
        <v>#REF!</v>
      </c>
    </row>
    <row r="2545" spans="1:1" x14ac:dyDescent="0.2">
      <c r="A2545" t="e">
        <f>"('"&amp; Shares!A2546 &amp; "', '2017-01-26', " &amp;  Shares!C2546 &amp;  ", " &amp;  Shares!D2546 &amp;  ", " &amp;  Shares!E2546 &amp;  ", " &amp;  Shares!F2546 &amp;  ", " &amp;  Shares!G2546 &amp;  ", " &amp;  Shares!H2546 &amp;  ", " &amp;  Shares!I2546 &amp;  ", " &amp;  Shares!J2546 &amp;  ", " &amp;  Shares!K2546 &amp;  ", " &amp;  Shares!L2546 &amp;  ", " &amp;  Shares!M2546 &amp;  ", " &amp;  Shares!N2546 &amp;  ", " &amp;  Shares!O2546 &amp;  ", " &amp;  Shares!P2546 &amp;  ", " &amp;  Shares!Q2546 &amp;  ", " &amp;  Shares!R2546 &amp;  ", " &amp;  Shares!S2546 &amp;  ", " &amp;  Shares!T2546 &amp;  ", " &amp;  Shares!U2546 &amp;  ", " &amp;  Shares!V2546 &amp;  ", " &amp;  Shares!W2546 &amp;  ", " &amp;  Shares!X2546 &amp;  ", " &amp;  Shares!Y2546 &amp;  ", " &amp;  Shares!Z2546 &amp;  ", " &amp;  Shares!AA2546 &amp;  ", " &amp;  Shares!AB2546 &amp;  ", " &amp;  Shares!AC2546 &amp;  ", " &amp;  Shares!AD2546 &amp;  ", " &amp;  Shares!AE2546 &amp;  ", " &amp;  Shares!AF2546 &amp;  ", " &amp;  Shares!AG2546 &amp;  ", " &amp;  Shares!AH2546 &amp;  ", " &amp;  Shares!AI2546 &amp;  ", " &amp;  Shares!AJ2546 &amp;  ", " &amp;  Shares!AK2546 &amp;  ", " &amp;  Shares!AL2546 &amp;  ", " &amp;  Shares!AM2546 &amp;  ", " &amp;  Shares!#REF! &amp;  ", " &amp;  Shares!AN2546 &amp;  ", " &amp;  Shares!AO2546 &amp;  ", " &amp;  Shares!AP2546 &amp;  ", " &amp;  Shares!AQ2546 &amp;  ", " &amp;  Shares!AR2546 &amp;  ", " &amp;  Shares!AS2546 &amp;  ", " &amp;  Shares!AT2546 &amp;  ", " &amp;  Shares!AU2546 &amp;  ", " &amp;  Shares!AV2546 &amp;  ", " &amp;  Shares!AW2546 &amp;  ", " &amp;  Shares!AX2546 &amp;  "),"</f>
        <v>#REF!</v>
      </c>
    </row>
    <row r="2546" spans="1:1" x14ac:dyDescent="0.2">
      <c r="A2546" t="e">
        <f>"('"&amp; Shares!A2547 &amp; "', '2017-01-26', " &amp;  Shares!C2547 &amp;  ", " &amp;  Shares!D2547 &amp;  ", " &amp;  Shares!E2547 &amp;  ", " &amp;  Shares!F2547 &amp;  ", " &amp;  Shares!G2547 &amp;  ", " &amp;  Shares!H2547 &amp;  ", " &amp;  Shares!I2547 &amp;  ", " &amp;  Shares!J2547 &amp;  ", " &amp;  Shares!K2547 &amp;  ", " &amp;  Shares!L2547 &amp;  ", " &amp;  Shares!M2547 &amp;  ", " &amp;  Shares!N2547 &amp;  ", " &amp;  Shares!O2547 &amp;  ", " &amp;  Shares!P2547 &amp;  ", " &amp;  Shares!Q2547 &amp;  ", " &amp;  Shares!R2547 &amp;  ", " &amp;  Shares!S2547 &amp;  ", " &amp;  Shares!T2547 &amp;  ", " &amp;  Shares!U2547 &amp;  ", " &amp;  Shares!V2547 &amp;  ", " &amp;  Shares!W2547 &amp;  ", " &amp;  Shares!X2547 &amp;  ", " &amp;  Shares!Y2547 &amp;  ", " &amp;  Shares!Z2547 &amp;  ", " &amp;  Shares!AA2547 &amp;  ", " &amp;  Shares!AB2547 &amp;  ", " &amp;  Shares!AC2547 &amp;  ", " &amp;  Shares!AD2547 &amp;  ", " &amp;  Shares!AE2547 &amp;  ", " &amp;  Shares!AF2547 &amp;  ", " &amp;  Shares!AG2547 &amp;  ", " &amp;  Shares!AH2547 &amp;  ", " &amp;  Shares!AI2547 &amp;  ", " &amp;  Shares!AJ2547 &amp;  ", " &amp;  Shares!AK2547 &amp;  ", " &amp;  Shares!AL2547 &amp;  ", " &amp;  Shares!AM2547 &amp;  ", " &amp;  Shares!#REF! &amp;  ", " &amp;  Shares!AN2547 &amp;  ", " &amp;  Shares!AO2547 &amp;  ", " &amp;  Shares!AP2547 &amp;  ", " &amp;  Shares!AQ2547 &amp;  ", " &amp;  Shares!AR2547 &amp;  ", " &amp;  Shares!AS2547 &amp;  ", " &amp;  Shares!AT2547 &amp;  ", " &amp;  Shares!AU2547 &amp;  ", " &amp;  Shares!AV2547 &amp;  ", " &amp;  Shares!AW2547 &amp;  ", " &amp;  Shares!AX2547 &amp;  "),"</f>
        <v>#REF!</v>
      </c>
    </row>
    <row r="2547" spans="1:1" x14ac:dyDescent="0.2">
      <c r="A2547" t="e">
        <f>"('"&amp; Shares!A2548 &amp; "', '2017-01-26', " &amp;  Shares!C2548 &amp;  ", " &amp;  Shares!D2548 &amp;  ", " &amp;  Shares!E2548 &amp;  ", " &amp;  Shares!F2548 &amp;  ", " &amp;  Shares!G2548 &amp;  ", " &amp;  Shares!H2548 &amp;  ", " &amp;  Shares!I2548 &amp;  ", " &amp;  Shares!J2548 &amp;  ", " &amp;  Shares!K2548 &amp;  ", " &amp;  Shares!L2548 &amp;  ", " &amp;  Shares!M2548 &amp;  ", " &amp;  Shares!N2548 &amp;  ", " &amp;  Shares!O2548 &amp;  ", " &amp;  Shares!P2548 &amp;  ", " &amp;  Shares!Q2548 &amp;  ", " &amp;  Shares!R2548 &amp;  ", " &amp;  Shares!S2548 &amp;  ", " &amp;  Shares!T2548 &amp;  ", " &amp;  Shares!U2548 &amp;  ", " &amp;  Shares!V2548 &amp;  ", " &amp;  Shares!W2548 &amp;  ", " &amp;  Shares!X2548 &amp;  ", " &amp;  Shares!Y2548 &amp;  ", " &amp;  Shares!Z2548 &amp;  ", " &amp;  Shares!AA2548 &amp;  ", " &amp;  Shares!AB2548 &amp;  ", " &amp;  Shares!AC2548 &amp;  ", " &amp;  Shares!AD2548 &amp;  ", " &amp;  Shares!AE2548 &amp;  ", " &amp;  Shares!AF2548 &amp;  ", " &amp;  Shares!AG2548 &amp;  ", " &amp;  Shares!AH2548 &amp;  ", " &amp;  Shares!AI2548 &amp;  ", " &amp;  Shares!AJ2548 &amp;  ", " &amp;  Shares!AK2548 &amp;  ", " &amp;  Shares!AL2548 &amp;  ", " &amp;  Shares!AM2548 &amp;  ", " &amp;  Shares!#REF! &amp;  ", " &amp;  Shares!AN2548 &amp;  ", " &amp;  Shares!AO2548 &amp;  ", " &amp;  Shares!AP2548 &amp;  ", " &amp;  Shares!AQ2548 &amp;  ", " &amp;  Shares!AR2548 &amp;  ", " &amp;  Shares!AS2548 &amp;  ", " &amp;  Shares!AT2548 &amp;  ", " &amp;  Shares!AU2548 &amp;  ", " &amp;  Shares!AV2548 &amp;  ", " &amp;  Shares!AW2548 &amp;  ", " &amp;  Shares!AX2548 &amp;  "),"</f>
        <v>#REF!</v>
      </c>
    </row>
    <row r="2548" spans="1:1" x14ac:dyDescent="0.2">
      <c r="A2548" t="e">
        <f>"('"&amp; Shares!A2549 &amp; "', '2017-01-26', " &amp;  Shares!C2549 &amp;  ", " &amp;  Shares!D2549 &amp;  ", " &amp;  Shares!E2549 &amp;  ", " &amp;  Shares!F2549 &amp;  ", " &amp;  Shares!G2549 &amp;  ", " &amp;  Shares!H2549 &amp;  ", " &amp;  Shares!I2549 &amp;  ", " &amp;  Shares!J2549 &amp;  ", " &amp;  Shares!K2549 &amp;  ", " &amp;  Shares!L2549 &amp;  ", " &amp;  Shares!M2549 &amp;  ", " &amp;  Shares!N2549 &amp;  ", " &amp;  Shares!O2549 &amp;  ", " &amp;  Shares!P2549 &amp;  ", " &amp;  Shares!Q2549 &amp;  ", " &amp;  Shares!R2549 &amp;  ", " &amp;  Shares!S2549 &amp;  ", " &amp;  Shares!T2549 &amp;  ", " &amp;  Shares!U2549 &amp;  ", " &amp;  Shares!V2549 &amp;  ", " &amp;  Shares!W2549 &amp;  ", " &amp;  Shares!X2549 &amp;  ", " &amp;  Shares!Y2549 &amp;  ", " &amp;  Shares!Z2549 &amp;  ", " &amp;  Shares!AA2549 &amp;  ", " &amp;  Shares!AB2549 &amp;  ", " &amp;  Shares!AC2549 &amp;  ", " &amp;  Shares!AD2549 &amp;  ", " &amp;  Shares!AE2549 &amp;  ", " &amp;  Shares!AF2549 &amp;  ", " &amp;  Shares!AG2549 &amp;  ", " &amp;  Shares!AH2549 &amp;  ", " &amp;  Shares!AI2549 &amp;  ", " &amp;  Shares!AJ2549 &amp;  ", " &amp;  Shares!AK2549 &amp;  ", " &amp;  Shares!AL2549 &amp;  ", " &amp;  Shares!AM2549 &amp;  ", " &amp;  Shares!#REF! &amp;  ", " &amp;  Shares!AN2549 &amp;  ", " &amp;  Shares!AO2549 &amp;  ", " &amp;  Shares!AP2549 &amp;  ", " &amp;  Shares!AQ2549 &amp;  ", " &amp;  Shares!AR2549 &amp;  ", " &amp;  Shares!AS2549 &amp;  ", " &amp;  Shares!AT2549 &amp;  ", " &amp;  Shares!AU2549 &amp;  ", " &amp;  Shares!AV2549 &amp;  ", " &amp;  Shares!AW2549 &amp;  ", " &amp;  Shares!AX2549 &amp;  "),"</f>
        <v>#REF!</v>
      </c>
    </row>
    <row r="2549" spans="1:1" x14ac:dyDescent="0.2">
      <c r="A2549" t="e">
        <f>"('"&amp; Shares!A2550 &amp; "', '2017-01-26', " &amp;  Shares!C2550 &amp;  ", " &amp;  Shares!D2550 &amp;  ", " &amp;  Shares!E2550 &amp;  ", " &amp;  Shares!F2550 &amp;  ", " &amp;  Shares!G2550 &amp;  ", " &amp;  Shares!H2550 &amp;  ", " &amp;  Shares!I2550 &amp;  ", " &amp;  Shares!J2550 &amp;  ", " &amp;  Shares!K2550 &amp;  ", " &amp;  Shares!L2550 &amp;  ", " &amp;  Shares!M2550 &amp;  ", " &amp;  Shares!N2550 &amp;  ", " &amp;  Shares!O2550 &amp;  ", " &amp;  Shares!P2550 &amp;  ", " &amp;  Shares!Q2550 &amp;  ", " &amp;  Shares!R2550 &amp;  ", " &amp;  Shares!S2550 &amp;  ", " &amp;  Shares!T2550 &amp;  ", " &amp;  Shares!U2550 &amp;  ", " &amp;  Shares!V2550 &amp;  ", " &amp;  Shares!W2550 &amp;  ", " &amp;  Shares!X2550 &amp;  ", " &amp;  Shares!Y2550 &amp;  ", " &amp;  Shares!Z2550 &amp;  ", " &amp;  Shares!AA2550 &amp;  ", " &amp;  Shares!AB2550 &amp;  ", " &amp;  Shares!AC2550 &amp;  ", " &amp;  Shares!AD2550 &amp;  ", " &amp;  Shares!AE2550 &amp;  ", " &amp;  Shares!AF2550 &amp;  ", " &amp;  Shares!AG2550 &amp;  ", " &amp;  Shares!AH2550 &amp;  ", " &amp;  Shares!AI2550 &amp;  ", " &amp;  Shares!AJ2550 &amp;  ", " &amp;  Shares!AK2550 &amp;  ", " &amp;  Shares!AL2550 &amp;  ", " &amp;  Shares!AM2550 &amp;  ", " &amp;  Shares!#REF! &amp;  ", " &amp;  Shares!AN2550 &amp;  ", " &amp;  Shares!AO2550 &amp;  ", " &amp;  Shares!AP2550 &amp;  ", " &amp;  Shares!AQ2550 &amp;  ", " &amp;  Shares!AR2550 &amp;  ", " &amp;  Shares!AS2550 &amp;  ", " &amp;  Shares!AT2550 &amp;  ", " &amp;  Shares!AU2550 &amp;  ", " &amp;  Shares!AV2550 &amp;  ", " &amp;  Shares!AW2550 &amp;  ", " &amp;  Shares!AX2550 &amp;  "),"</f>
        <v>#REF!</v>
      </c>
    </row>
    <row r="2550" spans="1:1" x14ac:dyDescent="0.2">
      <c r="A2550" t="e">
        <f>"('"&amp; Shares!A2551 &amp; "', '2017-01-26', " &amp;  Shares!C2551 &amp;  ", " &amp;  Shares!D2551 &amp;  ", " &amp;  Shares!E2551 &amp;  ", " &amp;  Shares!F2551 &amp;  ", " &amp;  Shares!G2551 &amp;  ", " &amp;  Shares!H2551 &amp;  ", " &amp;  Shares!I2551 &amp;  ", " &amp;  Shares!J2551 &amp;  ", " &amp;  Shares!K2551 &amp;  ", " &amp;  Shares!L2551 &amp;  ", " &amp;  Shares!M2551 &amp;  ", " &amp;  Shares!N2551 &amp;  ", " &amp;  Shares!O2551 &amp;  ", " &amp;  Shares!P2551 &amp;  ", " &amp;  Shares!Q2551 &amp;  ", " &amp;  Shares!R2551 &amp;  ", " &amp;  Shares!S2551 &amp;  ", " &amp;  Shares!T2551 &amp;  ", " &amp;  Shares!U2551 &amp;  ", " &amp;  Shares!V2551 &amp;  ", " &amp;  Shares!W2551 &amp;  ", " &amp;  Shares!X2551 &amp;  ", " &amp;  Shares!Y2551 &amp;  ", " &amp;  Shares!Z2551 &amp;  ", " &amp;  Shares!AA2551 &amp;  ", " &amp;  Shares!AB2551 &amp;  ", " &amp;  Shares!AC2551 &amp;  ", " &amp;  Shares!AD2551 &amp;  ", " &amp;  Shares!AE2551 &amp;  ", " &amp;  Shares!AF2551 &amp;  ", " &amp;  Shares!AG2551 &amp;  ", " &amp;  Shares!AH2551 &amp;  ", " &amp;  Shares!AI2551 &amp;  ", " &amp;  Shares!AJ2551 &amp;  ", " &amp;  Shares!AK2551 &amp;  ", " &amp;  Shares!AL2551 &amp;  ", " &amp;  Shares!AM2551 &amp;  ", " &amp;  Shares!#REF! &amp;  ", " &amp;  Shares!AN2551 &amp;  ", " &amp;  Shares!AO2551 &amp;  ", " &amp;  Shares!AP2551 &amp;  ", " &amp;  Shares!AQ2551 &amp;  ", " &amp;  Shares!AR2551 &amp;  ", " &amp;  Shares!AS2551 &amp;  ", " &amp;  Shares!AT2551 &amp;  ", " &amp;  Shares!AU2551 &amp;  ", " &amp;  Shares!AV2551 &amp;  ", " &amp;  Shares!AW2551 &amp;  ", " &amp;  Shares!AX2551 &amp;  "),"</f>
        <v>#REF!</v>
      </c>
    </row>
    <row r="2551" spans="1:1" x14ac:dyDescent="0.2">
      <c r="A2551" t="e">
        <f>"('"&amp; Shares!A2552 &amp; "', '2017-01-26', " &amp;  Shares!C2552 &amp;  ", " &amp;  Shares!D2552 &amp;  ", " &amp;  Shares!E2552 &amp;  ", " &amp;  Shares!F2552 &amp;  ", " &amp;  Shares!G2552 &amp;  ", " &amp;  Shares!H2552 &amp;  ", " &amp;  Shares!I2552 &amp;  ", " &amp;  Shares!J2552 &amp;  ", " &amp;  Shares!K2552 &amp;  ", " &amp;  Shares!L2552 &amp;  ", " &amp;  Shares!M2552 &amp;  ", " &amp;  Shares!N2552 &amp;  ", " &amp;  Shares!O2552 &amp;  ", " &amp;  Shares!P2552 &amp;  ", " &amp;  Shares!Q2552 &amp;  ", " &amp;  Shares!R2552 &amp;  ", " &amp;  Shares!S2552 &amp;  ", " &amp;  Shares!T2552 &amp;  ", " &amp;  Shares!U2552 &amp;  ", " &amp;  Shares!V2552 &amp;  ", " &amp;  Shares!W2552 &amp;  ", " &amp;  Shares!X2552 &amp;  ", " &amp;  Shares!Y2552 &amp;  ", " &amp;  Shares!Z2552 &amp;  ", " &amp;  Shares!AA2552 &amp;  ", " &amp;  Shares!AB2552 &amp;  ", " &amp;  Shares!AC2552 &amp;  ", " &amp;  Shares!AD2552 &amp;  ", " &amp;  Shares!AE2552 &amp;  ", " &amp;  Shares!AF2552 &amp;  ", " &amp;  Shares!AG2552 &amp;  ", " &amp;  Shares!AH2552 &amp;  ", " &amp;  Shares!AI2552 &amp;  ", " &amp;  Shares!AJ2552 &amp;  ", " &amp;  Shares!AK2552 &amp;  ", " &amp;  Shares!AL2552 &amp;  ", " &amp;  Shares!AM2552 &amp;  ", " &amp;  Shares!#REF! &amp;  ", " &amp;  Shares!AN2552 &amp;  ", " &amp;  Shares!AO2552 &amp;  ", " &amp;  Shares!AP2552 &amp;  ", " &amp;  Shares!AQ2552 &amp;  ", " &amp;  Shares!AR2552 &amp;  ", " &amp;  Shares!AS2552 &amp;  ", " &amp;  Shares!AT2552 &amp;  ", " &amp;  Shares!AU2552 &amp;  ", " &amp;  Shares!AV2552 &amp;  ", " &amp;  Shares!AW2552 &amp;  ", " &amp;  Shares!AX2552 &amp;  "),"</f>
        <v>#REF!</v>
      </c>
    </row>
    <row r="2552" spans="1:1" x14ac:dyDescent="0.2">
      <c r="A2552" t="e">
        <f>"('"&amp; Shares!A2553 &amp; "', '2017-01-26', " &amp;  Shares!C2553 &amp;  ", " &amp;  Shares!D2553 &amp;  ", " &amp;  Shares!E2553 &amp;  ", " &amp;  Shares!F2553 &amp;  ", " &amp;  Shares!G2553 &amp;  ", " &amp;  Shares!H2553 &amp;  ", " &amp;  Shares!I2553 &amp;  ", " &amp;  Shares!J2553 &amp;  ", " &amp;  Shares!K2553 &amp;  ", " &amp;  Shares!L2553 &amp;  ", " &amp;  Shares!M2553 &amp;  ", " &amp;  Shares!N2553 &amp;  ", " &amp;  Shares!O2553 &amp;  ", " &amp;  Shares!P2553 &amp;  ", " &amp;  Shares!Q2553 &amp;  ", " &amp;  Shares!R2553 &amp;  ", " &amp;  Shares!S2553 &amp;  ", " &amp;  Shares!T2553 &amp;  ", " &amp;  Shares!U2553 &amp;  ", " &amp;  Shares!V2553 &amp;  ", " &amp;  Shares!W2553 &amp;  ", " &amp;  Shares!X2553 &amp;  ", " &amp;  Shares!Y2553 &amp;  ", " &amp;  Shares!Z2553 &amp;  ", " &amp;  Shares!AA2553 &amp;  ", " &amp;  Shares!AB2553 &amp;  ", " &amp;  Shares!AC2553 &amp;  ", " &amp;  Shares!AD2553 &amp;  ", " &amp;  Shares!AE2553 &amp;  ", " &amp;  Shares!AF2553 &amp;  ", " &amp;  Shares!AG2553 &amp;  ", " &amp;  Shares!AH2553 &amp;  ", " &amp;  Shares!AI2553 &amp;  ", " &amp;  Shares!AJ2553 &amp;  ", " &amp;  Shares!AK2553 &amp;  ", " &amp;  Shares!AL2553 &amp;  ", " &amp;  Shares!AM2553 &amp;  ", " &amp;  Shares!#REF! &amp;  ", " &amp;  Shares!AN2553 &amp;  ", " &amp;  Shares!AO2553 &amp;  ", " &amp;  Shares!AP2553 &amp;  ", " &amp;  Shares!AQ2553 &amp;  ", " &amp;  Shares!AR2553 &amp;  ", " &amp;  Shares!AS2553 &amp;  ", " &amp;  Shares!AT2553 &amp;  ", " &amp;  Shares!AU2553 &amp;  ", " &amp;  Shares!AV2553 &amp;  ", " &amp;  Shares!AW2553 &amp;  ", " &amp;  Shares!AX2553 &amp;  "),"</f>
        <v>#REF!</v>
      </c>
    </row>
    <row r="2553" spans="1:1" x14ac:dyDescent="0.2">
      <c r="A2553" t="e">
        <f>"('"&amp; Shares!A2554 &amp; "', '2017-01-26', " &amp;  Shares!C2554 &amp;  ", " &amp;  Shares!D2554 &amp;  ", " &amp;  Shares!E2554 &amp;  ", " &amp;  Shares!F2554 &amp;  ", " &amp;  Shares!G2554 &amp;  ", " &amp;  Shares!H2554 &amp;  ", " &amp;  Shares!I2554 &amp;  ", " &amp;  Shares!J2554 &amp;  ", " &amp;  Shares!K2554 &amp;  ", " &amp;  Shares!L2554 &amp;  ", " &amp;  Shares!M2554 &amp;  ", " &amp;  Shares!N2554 &amp;  ", " &amp;  Shares!O2554 &amp;  ", " &amp;  Shares!P2554 &amp;  ", " &amp;  Shares!Q2554 &amp;  ", " &amp;  Shares!R2554 &amp;  ", " &amp;  Shares!S2554 &amp;  ", " &amp;  Shares!T2554 &amp;  ", " &amp;  Shares!U2554 &amp;  ", " &amp;  Shares!V2554 &amp;  ", " &amp;  Shares!W2554 &amp;  ", " &amp;  Shares!X2554 &amp;  ", " &amp;  Shares!Y2554 &amp;  ", " &amp;  Shares!Z2554 &amp;  ", " &amp;  Shares!AA2554 &amp;  ", " &amp;  Shares!AB2554 &amp;  ", " &amp;  Shares!AC2554 &amp;  ", " &amp;  Shares!AD2554 &amp;  ", " &amp;  Shares!AE2554 &amp;  ", " &amp;  Shares!AF2554 &amp;  ", " &amp;  Shares!AG2554 &amp;  ", " &amp;  Shares!AH2554 &amp;  ", " &amp;  Shares!AI2554 &amp;  ", " &amp;  Shares!AJ2554 &amp;  ", " &amp;  Shares!AK2554 &amp;  ", " &amp;  Shares!AL2554 &amp;  ", " &amp;  Shares!AM2554 &amp;  ", " &amp;  Shares!#REF! &amp;  ", " &amp;  Shares!AN2554 &amp;  ", " &amp;  Shares!AO2554 &amp;  ", " &amp;  Shares!AP2554 &amp;  ", " &amp;  Shares!AQ2554 &amp;  ", " &amp;  Shares!AR2554 &amp;  ", " &amp;  Shares!AS2554 &amp;  ", " &amp;  Shares!AT2554 &amp;  ", " &amp;  Shares!AU2554 &amp;  ", " &amp;  Shares!AV2554 &amp;  ", " &amp;  Shares!AW2554 &amp;  ", " &amp;  Shares!AX2554 &amp;  "),"</f>
        <v>#REF!</v>
      </c>
    </row>
    <row r="2554" spans="1:1" x14ac:dyDescent="0.2">
      <c r="A2554" t="e">
        <f>"('"&amp; Shares!A2555 &amp; "', '2017-01-26', " &amp;  Shares!C2555 &amp;  ", " &amp;  Shares!D2555 &amp;  ", " &amp;  Shares!E2555 &amp;  ", " &amp;  Shares!F2555 &amp;  ", " &amp;  Shares!G2555 &amp;  ", " &amp;  Shares!H2555 &amp;  ", " &amp;  Shares!I2555 &amp;  ", " &amp;  Shares!J2555 &amp;  ", " &amp;  Shares!K2555 &amp;  ", " &amp;  Shares!L2555 &amp;  ", " &amp;  Shares!M2555 &amp;  ", " &amp;  Shares!N2555 &amp;  ", " &amp;  Shares!O2555 &amp;  ", " &amp;  Shares!P2555 &amp;  ", " &amp;  Shares!Q2555 &amp;  ", " &amp;  Shares!R2555 &amp;  ", " &amp;  Shares!S2555 &amp;  ", " &amp;  Shares!T2555 &amp;  ", " &amp;  Shares!U2555 &amp;  ", " &amp;  Shares!V2555 &amp;  ", " &amp;  Shares!W2555 &amp;  ", " &amp;  Shares!X2555 &amp;  ", " &amp;  Shares!Y2555 &amp;  ", " &amp;  Shares!Z2555 &amp;  ", " &amp;  Shares!AA2555 &amp;  ", " &amp;  Shares!AB2555 &amp;  ", " &amp;  Shares!AC2555 &amp;  ", " &amp;  Shares!AD2555 &amp;  ", " &amp;  Shares!AE2555 &amp;  ", " &amp;  Shares!AF2555 &amp;  ", " &amp;  Shares!AG2555 &amp;  ", " &amp;  Shares!AH2555 &amp;  ", " &amp;  Shares!AI2555 &amp;  ", " &amp;  Shares!AJ2555 &amp;  ", " &amp;  Shares!AK2555 &amp;  ", " &amp;  Shares!AL2555 &amp;  ", " &amp;  Shares!AM2555 &amp;  ", " &amp;  Shares!#REF! &amp;  ", " &amp;  Shares!AN2555 &amp;  ", " &amp;  Shares!AO2555 &amp;  ", " &amp;  Shares!AP2555 &amp;  ", " &amp;  Shares!AQ2555 &amp;  ", " &amp;  Shares!AR2555 &amp;  ", " &amp;  Shares!AS2555 &amp;  ", " &amp;  Shares!AT2555 &amp;  ", " &amp;  Shares!AU2555 &amp;  ", " &amp;  Shares!AV2555 &amp;  ", " &amp;  Shares!AW2555 &amp;  ", " &amp;  Shares!AX2555 &amp;  "),"</f>
        <v>#REF!</v>
      </c>
    </row>
    <row r="2555" spans="1:1" x14ac:dyDescent="0.2">
      <c r="A2555" t="e">
        <f>"('"&amp; Shares!A2556 &amp; "', '2017-01-26', " &amp;  Shares!C2556 &amp;  ", " &amp;  Shares!D2556 &amp;  ", " &amp;  Shares!E2556 &amp;  ", " &amp;  Shares!F2556 &amp;  ", " &amp;  Shares!G2556 &amp;  ", " &amp;  Shares!H2556 &amp;  ", " &amp;  Shares!I2556 &amp;  ", " &amp;  Shares!J2556 &amp;  ", " &amp;  Shares!K2556 &amp;  ", " &amp;  Shares!L2556 &amp;  ", " &amp;  Shares!M2556 &amp;  ", " &amp;  Shares!N2556 &amp;  ", " &amp;  Shares!O2556 &amp;  ", " &amp;  Shares!P2556 &amp;  ", " &amp;  Shares!Q2556 &amp;  ", " &amp;  Shares!R2556 &amp;  ", " &amp;  Shares!S2556 &amp;  ", " &amp;  Shares!T2556 &amp;  ", " &amp;  Shares!U2556 &amp;  ", " &amp;  Shares!V2556 &amp;  ", " &amp;  Shares!W2556 &amp;  ", " &amp;  Shares!X2556 &amp;  ", " &amp;  Shares!Y2556 &amp;  ", " &amp;  Shares!Z2556 &amp;  ", " &amp;  Shares!AA2556 &amp;  ", " &amp;  Shares!AB2556 &amp;  ", " &amp;  Shares!AC2556 &amp;  ", " &amp;  Shares!AD2556 &amp;  ", " &amp;  Shares!AE2556 &amp;  ", " &amp;  Shares!AF2556 &amp;  ", " &amp;  Shares!AG2556 &amp;  ", " &amp;  Shares!AH2556 &amp;  ", " &amp;  Shares!AI2556 &amp;  ", " &amp;  Shares!AJ2556 &amp;  ", " &amp;  Shares!AK2556 &amp;  ", " &amp;  Shares!AL2556 &amp;  ", " &amp;  Shares!AM2556 &amp;  ", " &amp;  Shares!#REF! &amp;  ", " &amp;  Shares!AN2556 &amp;  ", " &amp;  Shares!AO2556 &amp;  ", " &amp;  Shares!AP2556 &amp;  ", " &amp;  Shares!AQ2556 &amp;  ", " &amp;  Shares!AR2556 &amp;  ", " &amp;  Shares!AS2556 &amp;  ", " &amp;  Shares!AT2556 &amp;  ", " &amp;  Shares!AU2556 &amp;  ", " &amp;  Shares!AV2556 &amp;  ", " &amp;  Shares!AW2556 &amp;  ", " &amp;  Shares!AX2556 &amp;  "),"</f>
        <v>#REF!</v>
      </c>
    </row>
    <row r="2556" spans="1:1" x14ac:dyDescent="0.2">
      <c r="A2556" t="e">
        <f>"('"&amp; Shares!A2557 &amp; "', '2017-01-26', " &amp;  Shares!C2557 &amp;  ", " &amp;  Shares!D2557 &amp;  ", " &amp;  Shares!E2557 &amp;  ", " &amp;  Shares!F2557 &amp;  ", " &amp;  Shares!G2557 &amp;  ", " &amp;  Shares!H2557 &amp;  ", " &amp;  Shares!I2557 &amp;  ", " &amp;  Shares!J2557 &amp;  ", " &amp;  Shares!K2557 &amp;  ", " &amp;  Shares!L2557 &amp;  ", " &amp;  Shares!M2557 &amp;  ", " &amp;  Shares!N2557 &amp;  ", " &amp;  Shares!O2557 &amp;  ", " &amp;  Shares!P2557 &amp;  ", " &amp;  Shares!Q2557 &amp;  ", " &amp;  Shares!R2557 &amp;  ", " &amp;  Shares!S2557 &amp;  ", " &amp;  Shares!T2557 &amp;  ", " &amp;  Shares!U2557 &amp;  ", " &amp;  Shares!V2557 &amp;  ", " &amp;  Shares!W2557 &amp;  ", " &amp;  Shares!X2557 &amp;  ", " &amp;  Shares!Y2557 &amp;  ", " &amp;  Shares!Z2557 &amp;  ", " &amp;  Shares!AA2557 &amp;  ", " &amp;  Shares!AB2557 &amp;  ", " &amp;  Shares!AC2557 &amp;  ", " &amp;  Shares!AD2557 &amp;  ", " &amp;  Shares!AE2557 &amp;  ", " &amp;  Shares!AF2557 &amp;  ", " &amp;  Shares!AG2557 &amp;  ", " &amp;  Shares!AH2557 &amp;  ", " &amp;  Shares!AI2557 &amp;  ", " &amp;  Shares!AJ2557 &amp;  ", " &amp;  Shares!AK2557 &amp;  ", " &amp;  Shares!AL2557 &amp;  ", " &amp;  Shares!AM2557 &amp;  ", " &amp;  Shares!#REF! &amp;  ", " &amp;  Shares!AN2557 &amp;  ", " &amp;  Shares!AO2557 &amp;  ", " &amp;  Shares!AP2557 &amp;  ", " &amp;  Shares!AQ2557 &amp;  ", " &amp;  Shares!AR2557 &amp;  ", " &amp;  Shares!AS2557 &amp;  ", " &amp;  Shares!AT2557 &amp;  ", " &amp;  Shares!AU2557 &amp;  ", " &amp;  Shares!AV2557 &amp;  ", " &amp;  Shares!AW2557 &amp;  ", " &amp;  Shares!AX2557 &amp;  "),"</f>
        <v>#REF!</v>
      </c>
    </row>
    <row r="2557" spans="1:1" x14ac:dyDescent="0.2">
      <c r="A2557" t="e">
        <f>"('"&amp; Shares!A2558 &amp; "', '2017-01-26', " &amp;  Shares!C2558 &amp;  ", " &amp;  Shares!D2558 &amp;  ", " &amp;  Shares!E2558 &amp;  ", " &amp;  Shares!F2558 &amp;  ", " &amp;  Shares!G2558 &amp;  ", " &amp;  Shares!H2558 &amp;  ", " &amp;  Shares!I2558 &amp;  ", " &amp;  Shares!J2558 &amp;  ", " &amp;  Shares!K2558 &amp;  ", " &amp;  Shares!L2558 &amp;  ", " &amp;  Shares!M2558 &amp;  ", " &amp;  Shares!N2558 &amp;  ", " &amp;  Shares!O2558 &amp;  ", " &amp;  Shares!P2558 &amp;  ", " &amp;  Shares!Q2558 &amp;  ", " &amp;  Shares!R2558 &amp;  ", " &amp;  Shares!S2558 &amp;  ", " &amp;  Shares!T2558 &amp;  ", " &amp;  Shares!U2558 &amp;  ", " &amp;  Shares!V2558 &amp;  ", " &amp;  Shares!W2558 &amp;  ", " &amp;  Shares!X2558 &amp;  ", " &amp;  Shares!Y2558 &amp;  ", " &amp;  Shares!Z2558 &amp;  ", " &amp;  Shares!AA2558 &amp;  ", " &amp;  Shares!AB2558 &amp;  ", " &amp;  Shares!AC2558 &amp;  ", " &amp;  Shares!AD2558 &amp;  ", " &amp;  Shares!AE2558 &amp;  ", " &amp;  Shares!AF2558 &amp;  ", " &amp;  Shares!AG2558 &amp;  ", " &amp;  Shares!AH2558 &amp;  ", " &amp;  Shares!AI2558 &amp;  ", " &amp;  Shares!AJ2558 &amp;  ", " &amp;  Shares!AK2558 &amp;  ", " &amp;  Shares!AL2558 &amp;  ", " &amp;  Shares!AM2558 &amp;  ", " &amp;  Shares!#REF! &amp;  ", " &amp;  Shares!AN2558 &amp;  ", " &amp;  Shares!AO2558 &amp;  ", " &amp;  Shares!AP2558 &amp;  ", " &amp;  Shares!AQ2558 &amp;  ", " &amp;  Shares!AR2558 &amp;  ", " &amp;  Shares!AS2558 &amp;  ", " &amp;  Shares!AT2558 &amp;  ", " &amp;  Shares!AU2558 &amp;  ", " &amp;  Shares!AV2558 &amp;  ", " &amp;  Shares!AW2558 &amp;  ", " &amp;  Shares!AX2558 &amp;  "),"</f>
        <v>#REF!</v>
      </c>
    </row>
    <row r="2558" spans="1:1" x14ac:dyDescent="0.2">
      <c r="A2558" t="e">
        <f>"('"&amp; Shares!A2559 &amp; "', '2017-01-26', " &amp;  Shares!C2559 &amp;  ", " &amp;  Shares!D2559 &amp;  ", " &amp;  Shares!E2559 &amp;  ", " &amp;  Shares!F2559 &amp;  ", " &amp;  Shares!G2559 &amp;  ", " &amp;  Shares!H2559 &amp;  ", " &amp;  Shares!I2559 &amp;  ", " &amp;  Shares!J2559 &amp;  ", " &amp;  Shares!K2559 &amp;  ", " &amp;  Shares!L2559 &amp;  ", " &amp;  Shares!M2559 &amp;  ", " &amp;  Shares!N2559 &amp;  ", " &amp;  Shares!O2559 &amp;  ", " &amp;  Shares!P2559 &amp;  ", " &amp;  Shares!Q2559 &amp;  ", " &amp;  Shares!R2559 &amp;  ", " &amp;  Shares!S2559 &amp;  ", " &amp;  Shares!T2559 &amp;  ", " &amp;  Shares!U2559 &amp;  ", " &amp;  Shares!V2559 &amp;  ", " &amp;  Shares!W2559 &amp;  ", " &amp;  Shares!X2559 &amp;  ", " &amp;  Shares!Y2559 &amp;  ", " &amp;  Shares!Z2559 &amp;  ", " &amp;  Shares!AA2559 &amp;  ", " &amp;  Shares!AB2559 &amp;  ", " &amp;  Shares!AC2559 &amp;  ", " &amp;  Shares!AD2559 &amp;  ", " &amp;  Shares!AE2559 &amp;  ", " &amp;  Shares!AF2559 &amp;  ", " &amp;  Shares!AG2559 &amp;  ", " &amp;  Shares!AH2559 &amp;  ", " &amp;  Shares!AI2559 &amp;  ", " &amp;  Shares!AJ2559 &amp;  ", " &amp;  Shares!AK2559 &amp;  ", " &amp;  Shares!AL2559 &amp;  ", " &amp;  Shares!AM2559 &amp;  ", " &amp;  Shares!#REF! &amp;  ", " &amp;  Shares!AN2559 &amp;  ", " &amp;  Shares!AO2559 &amp;  ", " &amp;  Shares!AP2559 &amp;  ", " &amp;  Shares!AQ2559 &amp;  ", " &amp;  Shares!AR2559 &amp;  ", " &amp;  Shares!AS2559 &amp;  ", " &amp;  Shares!AT2559 &amp;  ", " &amp;  Shares!AU2559 &amp;  ", " &amp;  Shares!AV2559 &amp;  ", " &amp;  Shares!AW2559 &amp;  ", " &amp;  Shares!AX2559 &amp;  "),"</f>
        <v>#REF!</v>
      </c>
    </row>
    <row r="2559" spans="1:1" x14ac:dyDescent="0.2">
      <c r="A2559" t="e">
        <f>"('"&amp; Shares!A2560 &amp; "', '2017-01-26', " &amp;  Shares!C2560 &amp;  ", " &amp;  Shares!D2560 &amp;  ", " &amp;  Shares!E2560 &amp;  ", " &amp;  Shares!F2560 &amp;  ", " &amp;  Shares!G2560 &amp;  ", " &amp;  Shares!H2560 &amp;  ", " &amp;  Shares!I2560 &amp;  ", " &amp;  Shares!J2560 &amp;  ", " &amp;  Shares!K2560 &amp;  ", " &amp;  Shares!L2560 &amp;  ", " &amp;  Shares!M2560 &amp;  ", " &amp;  Shares!N2560 &amp;  ", " &amp;  Shares!O2560 &amp;  ", " &amp;  Shares!P2560 &amp;  ", " &amp;  Shares!Q2560 &amp;  ", " &amp;  Shares!R2560 &amp;  ", " &amp;  Shares!S2560 &amp;  ", " &amp;  Shares!T2560 &amp;  ", " &amp;  Shares!U2560 &amp;  ", " &amp;  Shares!V2560 &amp;  ", " &amp;  Shares!W2560 &amp;  ", " &amp;  Shares!X2560 &amp;  ", " &amp;  Shares!Y2560 &amp;  ", " &amp;  Shares!Z2560 &amp;  ", " &amp;  Shares!AA2560 &amp;  ", " &amp;  Shares!AB2560 &amp;  ", " &amp;  Shares!AC2560 &amp;  ", " &amp;  Shares!AD2560 &amp;  ", " &amp;  Shares!AE2560 &amp;  ", " &amp;  Shares!AF2560 &amp;  ", " &amp;  Shares!AG2560 &amp;  ", " &amp;  Shares!AH2560 &amp;  ", " &amp;  Shares!AI2560 &amp;  ", " &amp;  Shares!AJ2560 &amp;  ", " &amp;  Shares!AK2560 &amp;  ", " &amp;  Shares!AL2560 &amp;  ", " &amp;  Shares!AM2560 &amp;  ", " &amp;  Shares!#REF! &amp;  ", " &amp;  Shares!AN2560 &amp;  ", " &amp;  Shares!AO2560 &amp;  ", " &amp;  Shares!AP2560 &amp;  ", " &amp;  Shares!AQ2560 &amp;  ", " &amp;  Shares!AR2560 &amp;  ", " &amp;  Shares!AS2560 &amp;  ", " &amp;  Shares!AT2560 &amp;  ", " &amp;  Shares!AU2560 &amp;  ", " &amp;  Shares!AV2560 &amp;  ", " &amp;  Shares!AW2560 &amp;  ", " &amp;  Shares!AX2560 &amp;  "),"</f>
        <v>#REF!</v>
      </c>
    </row>
    <row r="2560" spans="1:1" x14ac:dyDescent="0.2">
      <c r="A2560" t="e">
        <f>"('"&amp; Shares!A2561 &amp; "', '2017-01-26', " &amp;  Shares!C2561 &amp;  ", " &amp;  Shares!D2561 &amp;  ", " &amp;  Shares!E2561 &amp;  ", " &amp;  Shares!F2561 &amp;  ", " &amp;  Shares!G2561 &amp;  ", " &amp;  Shares!H2561 &amp;  ", " &amp;  Shares!I2561 &amp;  ", " &amp;  Shares!J2561 &amp;  ", " &amp;  Shares!K2561 &amp;  ", " &amp;  Shares!L2561 &amp;  ", " &amp;  Shares!M2561 &amp;  ", " &amp;  Shares!N2561 &amp;  ", " &amp;  Shares!O2561 &amp;  ", " &amp;  Shares!P2561 &amp;  ", " &amp;  Shares!Q2561 &amp;  ", " &amp;  Shares!R2561 &amp;  ", " &amp;  Shares!S2561 &amp;  ", " &amp;  Shares!T2561 &amp;  ", " &amp;  Shares!U2561 &amp;  ", " &amp;  Shares!V2561 &amp;  ", " &amp;  Shares!W2561 &amp;  ", " &amp;  Shares!X2561 &amp;  ", " &amp;  Shares!Y2561 &amp;  ", " &amp;  Shares!Z2561 &amp;  ", " &amp;  Shares!AA2561 &amp;  ", " &amp;  Shares!AB2561 &amp;  ", " &amp;  Shares!AC2561 &amp;  ", " &amp;  Shares!AD2561 &amp;  ", " &amp;  Shares!AE2561 &amp;  ", " &amp;  Shares!AF2561 &amp;  ", " &amp;  Shares!AG2561 &amp;  ", " &amp;  Shares!AH2561 &amp;  ", " &amp;  Shares!AI2561 &amp;  ", " &amp;  Shares!AJ2561 &amp;  ", " &amp;  Shares!AK2561 &amp;  ", " &amp;  Shares!AL2561 &amp;  ", " &amp;  Shares!AM2561 &amp;  ", " &amp;  Shares!#REF! &amp;  ", " &amp;  Shares!AN2561 &amp;  ", " &amp;  Shares!AO2561 &amp;  ", " &amp;  Shares!AP2561 &amp;  ", " &amp;  Shares!AQ2561 &amp;  ", " &amp;  Shares!AR2561 &amp;  ", " &amp;  Shares!AS2561 &amp;  ", " &amp;  Shares!AT2561 &amp;  ", " &amp;  Shares!AU2561 &amp;  ", " &amp;  Shares!AV2561 &amp;  ", " &amp;  Shares!AW2561 &amp;  ", " &amp;  Shares!AX2561 &amp;  "),"</f>
        <v>#REF!</v>
      </c>
    </row>
    <row r="2561" spans="1:1" x14ac:dyDescent="0.2">
      <c r="A2561" t="e">
        <f>"('"&amp; Shares!A2562 &amp; "', '2017-01-26', " &amp;  Shares!C2562 &amp;  ", " &amp;  Shares!D2562 &amp;  ", " &amp;  Shares!E2562 &amp;  ", " &amp;  Shares!F2562 &amp;  ", " &amp;  Shares!G2562 &amp;  ", " &amp;  Shares!H2562 &amp;  ", " &amp;  Shares!I2562 &amp;  ", " &amp;  Shares!J2562 &amp;  ", " &amp;  Shares!K2562 &amp;  ", " &amp;  Shares!L2562 &amp;  ", " &amp;  Shares!M2562 &amp;  ", " &amp;  Shares!N2562 &amp;  ", " &amp;  Shares!O2562 &amp;  ", " &amp;  Shares!P2562 &amp;  ", " &amp;  Shares!Q2562 &amp;  ", " &amp;  Shares!R2562 &amp;  ", " &amp;  Shares!S2562 &amp;  ", " &amp;  Shares!T2562 &amp;  ", " &amp;  Shares!U2562 &amp;  ", " &amp;  Shares!V2562 &amp;  ", " &amp;  Shares!W2562 &amp;  ", " &amp;  Shares!X2562 &amp;  ", " &amp;  Shares!Y2562 &amp;  ", " &amp;  Shares!Z2562 &amp;  ", " &amp;  Shares!AA2562 &amp;  ", " &amp;  Shares!AB2562 &amp;  ", " &amp;  Shares!AC2562 &amp;  ", " &amp;  Shares!AD2562 &amp;  ", " &amp;  Shares!AE2562 &amp;  ", " &amp;  Shares!AF2562 &amp;  ", " &amp;  Shares!AG2562 &amp;  ", " &amp;  Shares!AH2562 &amp;  ", " &amp;  Shares!AI2562 &amp;  ", " &amp;  Shares!AJ2562 &amp;  ", " &amp;  Shares!AK2562 &amp;  ", " &amp;  Shares!AL2562 &amp;  ", " &amp;  Shares!AM2562 &amp;  ", " &amp;  Shares!#REF! &amp;  ", " &amp;  Shares!AN2562 &amp;  ", " &amp;  Shares!AO2562 &amp;  ", " &amp;  Shares!AP2562 &amp;  ", " &amp;  Shares!AQ2562 &amp;  ", " &amp;  Shares!AR2562 &amp;  ", " &amp;  Shares!AS2562 &amp;  ", " &amp;  Shares!AT2562 &amp;  ", " &amp;  Shares!AU2562 &amp;  ", " &amp;  Shares!AV2562 &amp;  ", " &amp;  Shares!AW2562 &amp;  ", " &amp;  Shares!AX2562 &amp;  "),"</f>
        <v>#REF!</v>
      </c>
    </row>
    <row r="2562" spans="1:1" x14ac:dyDescent="0.2">
      <c r="A2562" t="e">
        <f>"('"&amp; Shares!A2563 &amp; "', '2017-01-26', " &amp;  Shares!C2563 &amp;  ", " &amp;  Shares!D2563 &amp;  ", " &amp;  Shares!E2563 &amp;  ", " &amp;  Shares!F2563 &amp;  ", " &amp;  Shares!G2563 &amp;  ", " &amp;  Shares!H2563 &amp;  ", " &amp;  Shares!I2563 &amp;  ", " &amp;  Shares!J2563 &amp;  ", " &amp;  Shares!K2563 &amp;  ", " &amp;  Shares!L2563 &amp;  ", " &amp;  Shares!M2563 &amp;  ", " &amp;  Shares!N2563 &amp;  ", " &amp;  Shares!O2563 &amp;  ", " &amp;  Shares!P2563 &amp;  ", " &amp;  Shares!Q2563 &amp;  ", " &amp;  Shares!R2563 &amp;  ", " &amp;  Shares!S2563 &amp;  ", " &amp;  Shares!T2563 &amp;  ", " &amp;  Shares!U2563 &amp;  ", " &amp;  Shares!V2563 &amp;  ", " &amp;  Shares!W2563 &amp;  ", " &amp;  Shares!X2563 &amp;  ", " &amp;  Shares!Y2563 &amp;  ", " &amp;  Shares!Z2563 &amp;  ", " &amp;  Shares!AA2563 &amp;  ", " &amp;  Shares!AB2563 &amp;  ", " &amp;  Shares!AC2563 &amp;  ", " &amp;  Shares!AD2563 &amp;  ", " &amp;  Shares!AE2563 &amp;  ", " &amp;  Shares!AF2563 &amp;  ", " &amp;  Shares!AG2563 &amp;  ", " &amp;  Shares!AH2563 &amp;  ", " &amp;  Shares!AI2563 &amp;  ", " &amp;  Shares!AJ2563 &amp;  ", " &amp;  Shares!AK2563 &amp;  ", " &amp;  Shares!AL2563 &amp;  ", " &amp;  Shares!AM2563 &amp;  ", " &amp;  Shares!#REF! &amp;  ", " &amp;  Shares!AN2563 &amp;  ", " &amp;  Shares!AO2563 &amp;  ", " &amp;  Shares!AP2563 &amp;  ", " &amp;  Shares!AQ2563 &amp;  ", " &amp;  Shares!AR2563 &amp;  ", " &amp;  Shares!AS2563 &amp;  ", " &amp;  Shares!AT2563 &amp;  ", " &amp;  Shares!AU2563 &amp;  ", " &amp;  Shares!AV2563 &amp;  ", " &amp;  Shares!AW2563 &amp;  ", " &amp;  Shares!AX2563 &amp;  "),"</f>
        <v>#REF!</v>
      </c>
    </row>
    <row r="2563" spans="1:1" x14ac:dyDescent="0.2">
      <c r="A2563" t="e">
        <f>"('"&amp; Shares!A2564 &amp; "', '2017-01-26', " &amp;  Shares!C2564 &amp;  ", " &amp;  Shares!D2564 &amp;  ", " &amp;  Shares!E2564 &amp;  ", " &amp;  Shares!F2564 &amp;  ", " &amp;  Shares!G2564 &amp;  ", " &amp;  Shares!H2564 &amp;  ", " &amp;  Shares!I2564 &amp;  ", " &amp;  Shares!J2564 &amp;  ", " &amp;  Shares!K2564 &amp;  ", " &amp;  Shares!L2564 &amp;  ", " &amp;  Shares!M2564 &amp;  ", " &amp;  Shares!N2564 &amp;  ", " &amp;  Shares!O2564 &amp;  ", " &amp;  Shares!P2564 &amp;  ", " &amp;  Shares!Q2564 &amp;  ", " &amp;  Shares!R2564 &amp;  ", " &amp;  Shares!S2564 &amp;  ", " &amp;  Shares!T2564 &amp;  ", " &amp;  Shares!U2564 &amp;  ", " &amp;  Shares!V2564 &amp;  ", " &amp;  Shares!W2564 &amp;  ", " &amp;  Shares!X2564 &amp;  ", " &amp;  Shares!Y2564 &amp;  ", " &amp;  Shares!Z2564 &amp;  ", " &amp;  Shares!AA2564 &amp;  ", " &amp;  Shares!AB2564 &amp;  ", " &amp;  Shares!AC2564 &amp;  ", " &amp;  Shares!AD2564 &amp;  ", " &amp;  Shares!AE2564 &amp;  ", " &amp;  Shares!AF2564 &amp;  ", " &amp;  Shares!AG2564 &amp;  ", " &amp;  Shares!AH2564 &amp;  ", " &amp;  Shares!AI2564 &amp;  ", " &amp;  Shares!AJ2564 &amp;  ", " &amp;  Shares!AK2564 &amp;  ", " &amp;  Shares!AL2564 &amp;  ", " &amp;  Shares!AM2564 &amp;  ", " &amp;  Shares!#REF! &amp;  ", " &amp;  Shares!AN2564 &amp;  ", " &amp;  Shares!AO2564 &amp;  ", " &amp;  Shares!AP2564 &amp;  ", " &amp;  Shares!AQ2564 &amp;  ", " &amp;  Shares!AR2564 &amp;  ", " &amp;  Shares!AS2564 &amp;  ", " &amp;  Shares!AT2564 &amp;  ", " &amp;  Shares!AU2564 &amp;  ", " &amp;  Shares!AV2564 &amp;  ", " &amp;  Shares!AW2564 &amp;  ", " &amp;  Shares!AX2564 &amp;  "),"</f>
        <v>#REF!</v>
      </c>
    </row>
    <row r="2564" spans="1:1" x14ac:dyDescent="0.2">
      <c r="A2564" t="e">
        <f>"('"&amp; Shares!A2565 &amp; "', '2017-01-26', " &amp;  Shares!C2565 &amp;  ", " &amp;  Shares!D2565 &amp;  ", " &amp;  Shares!E2565 &amp;  ", " &amp;  Shares!F2565 &amp;  ", " &amp;  Shares!G2565 &amp;  ", " &amp;  Shares!H2565 &amp;  ", " &amp;  Shares!I2565 &amp;  ", " &amp;  Shares!J2565 &amp;  ", " &amp;  Shares!K2565 &amp;  ", " &amp;  Shares!L2565 &amp;  ", " &amp;  Shares!M2565 &amp;  ", " &amp;  Shares!N2565 &amp;  ", " &amp;  Shares!O2565 &amp;  ", " &amp;  Shares!P2565 &amp;  ", " &amp;  Shares!Q2565 &amp;  ", " &amp;  Shares!R2565 &amp;  ", " &amp;  Shares!S2565 &amp;  ", " &amp;  Shares!T2565 &amp;  ", " &amp;  Shares!U2565 &amp;  ", " &amp;  Shares!V2565 &amp;  ", " &amp;  Shares!W2565 &amp;  ", " &amp;  Shares!X2565 &amp;  ", " &amp;  Shares!Y2565 &amp;  ", " &amp;  Shares!Z2565 &amp;  ", " &amp;  Shares!AA2565 &amp;  ", " &amp;  Shares!AB2565 &amp;  ", " &amp;  Shares!AC2565 &amp;  ", " &amp;  Shares!AD2565 &amp;  ", " &amp;  Shares!AE2565 &amp;  ", " &amp;  Shares!AF2565 &amp;  ", " &amp;  Shares!AG2565 &amp;  ", " &amp;  Shares!AH2565 &amp;  ", " &amp;  Shares!AI2565 &amp;  ", " &amp;  Shares!AJ2565 &amp;  ", " &amp;  Shares!AK2565 &amp;  ", " &amp;  Shares!AL2565 &amp;  ", " &amp;  Shares!AM2565 &amp;  ", " &amp;  Shares!#REF! &amp;  ", " &amp;  Shares!AN2565 &amp;  ", " &amp;  Shares!AO2565 &amp;  ", " &amp;  Shares!AP2565 &amp;  ", " &amp;  Shares!AQ2565 &amp;  ", " &amp;  Shares!AR2565 &amp;  ", " &amp;  Shares!AS2565 &amp;  ", " &amp;  Shares!AT2565 &amp;  ", " &amp;  Shares!AU2565 &amp;  ", " &amp;  Shares!AV2565 &amp;  ", " &amp;  Shares!AW2565 &amp;  ", " &amp;  Shares!AX2565 &amp;  "),"</f>
        <v>#REF!</v>
      </c>
    </row>
    <row r="2565" spans="1:1" x14ac:dyDescent="0.2">
      <c r="A2565" t="e">
        <f>"('"&amp; Shares!A2566 &amp; "', '2017-01-26', " &amp;  Shares!C2566 &amp;  ", " &amp;  Shares!D2566 &amp;  ", " &amp;  Shares!E2566 &amp;  ", " &amp;  Shares!F2566 &amp;  ", " &amp;  Shares!G2566 &amp;  ", " &amp;  Shares!H2566 &amp;  ", " &amp;  Shares!I2566 &amp;  ", " &amp;  Shares!J2566 &amp;  ", " &amp;  Shares!K2566 &amp;  ", " &amp;  Shares!L2566 &amp;  ", " &amp;  Shares!M2566 &amp;  ", " &amp;  Shares!N2566 &amp;  ", " &amp;  Shares!O2566 &amp;  ", " &amp;  Shares!P2566 &amp;  ", " &amp;  Shares!Q2566 &amp;  ", " &amp;  Shares!R2566 &amp;  ", " &amp;  Shares!S2566 &amp;  ", " &amp;  Shares!T2566 &amp;  ", " &amp;  Shares!U2566 &amp;  ", " &amp;  Shares!V2566 &amp;  ", " &amp;  Shares!W2566 &amp;  ", " &amp;  Shares!X2566 &amp;  ", " &amp;  Shares!Y2566 &amp;  ", " &amp;  Shares!Z2566 &amp;  ", " &amp;  Shares!AA2566 &amp;  ", " &amp;  Shares!AB2566 &amp;  ", " &amp;  Shares!AC2566 &amp;  ", " &amp;  Shares!AD2566 &amp;  ", " &amp;  Shares!AE2566 &amp;  ", " &amp;  Shares!AF2566 &amp;  ", " &amp;  Shares!AG2566 &amp;  ", " &amp;  Shares!AH2566 &amp;  ", " &amp;  Shares!AI2566 &amp;  ", " &amp;  Shares!AJ2566 &amp;  ", " &amp;  Shares!AK2566 &amp;  ", " &amp;  Shares!AL2566 &amp;  ", " &amp;  Shares!AM2566 &amp;  ", " &amp;  Shares!#REF! &amp;  ", " &amp;  Shares!AN2566 &amp;  ", " &amp;  Shares!AO2566 &amp;  ", " &amp;  Shares!AP2566 &amp;  ", " &amp;  Shares!AQ2566 &amp;  ", " &amp;  Shares!AR2566 &amp;  ", " &amp;  Shares!AS2566 &amp;  ", " &amp;  Shares!AT2566 &amp;  ", " &amp;  Shares!AU2566 &amp;  ", " &amp;  Shares!AV2566 &amp;  ", " &amp;  Shares!AW2566 &amp;  ", " &amp;  Shares!AX2566 &amp;  "),"</f>
        <v>#REF!</v>
      </c>
    </row>
    <row r="2566" spans="1:1" x14ac:dyDescent="0.2">
      <c r="A2566" t="e">
        <f>"('"&amp; Shares!A2567 &amp; "', '2017-01-26', " &amp;  Shares!C2567 &amp;  ", " &amp;  Shares!D2567 &amp;  ", " &amp;  Shares!E2567 &amp;  ", " &amp;  Shares!F2567 &amp;  ", " &amp;  Shares!G2567 &amp;  ", " &amp;  Shares!H2567 &amp;  ", " &amp;  Shares!I2567 &amp;  ", " &amp;  Shares!J2567 &amp;  ", " &amp;  Shares!K2567 &amp;  ", " &amp;  Shares!L2567 &amp;  ", " &amp;  Shares!M2567 &amp;  ", " &amp;  Shares!N2567 &amp;  ", " &amp;  Shares!O2567 &amp;  ", " &amp;  Shares!P2567 &amp;  ", " &amp;  Shares!Q2567 &amp;  ", " &amp;  Shares!R2567 &amp;  ", " &amp;  Shares!S2567 &amp;  ", " &amp;  Shares!T2567 &amp;  ", " &amp;  Shares!U2567 &amp;  ", " &amp;  Shares!V2567 &amp;  ", " &amp;  Shares!W2567 &amp;  ", " &amp;  Shares!X2567 &amp;  ", " &amp;  Shares!Y2567 &amp;  ", " &amp;  Shares!Z2567 &amp;  ", " &amp;  Shares!AA2567 &amp;  ", " &amp;  Shares!AB2567 &amp;  ", " &amp;  Shares!AC2567 &amp;  ", " &amp;  Shares!AD2567 &amp;  ", " &amp;  Shares!AE2567 &amp;  ", " &amp;  Shares!AF2567 &amp;  ", " &amp;  Shares!AG2567 &amp;  ", " &amp;  Shares!AH2567 &amp;  ", " &amp;  Shares!AI2567 &amp;  ", " &amp;  Shares!AJ2567 &amp;  ", " &amp;  Shares!AK2567 &amp;  ", " &amp;  Shares!AL2567 &amp;  ", " &amp;  Shares!AM2567 &amp;  ", " &amp;  Shares!#REF! &amp;  ", " &amp;  Shares!AN2567 &amp;  ", " &amp;  Shares!AO2567 &amp;  ", " &amp;  Shares!AP2567 &amp;  ", " &amp;  Shares!AQ2567 &amp;  ", " &amp;  Shares!AR2567 &amp;  ", " &amp;  Shares!AS2567 &amp;  ", " &amp;  Shares!AT2567 &amp;  ", " &amp;  Shares!AU2567 &amp;  ", " &amp;  Shares!AV2567 &amp;  ", " &amp;  Shares!AW2567 &amp;  ", " &amp;  Shares!AX2567 &amp;  "),"</f>
        <v>#REF!</v>
      </c>
    </row>
    <row r="2567" spans="1:1" x14ac:dyDescent="0.2">
      <c r="A2567" t="e">
        <f>"('"&amp; Shares!A2568 &amp; "', '2017-01-26', " &amp;  Shares!C2568 &amp;  ", " &amp;  Shares!D2568 &amp;  ", " &amp;  Shares!E2568 &amp;  ", " &amp;  Shares!F2568 &amp;  ", " &amp;  Shares!G2568 &amp;  ", " &amp;  Shares!H2568 &amp;  ", " &amp;  Shares!I2568 &amp;  ", " &amp;  Shares!J2568 &amp;  ", " &amp;  Shares!K2568 &amp;  ", " &amp;  Shares!L2568 &amp;  ", " &amp;  Shares!M2568 &amp;  ", " &amp;  Shares!N2568 &amp;  ", " &amp;  Shares!O2568 &amp;  ", " &amp;  Shares!P2568 &amp;  ", " &amp;  Shares!Q2568 &amp;  ", " &amp;  Shares!R2568 &amp;  ", " &amp;  Shares!S2568 &amp;  ", " &amp;  Shares!T2568 &amp;  ", " &amp;  Shares!U2568 &amp;  ", " &amp;  Shares!V2568 &amp;  ", " &amp;  Shares!W2568 &amp;  ", " &amp;  Shares!X2568 &amp;  ", " &amp;  Shares!Y2568 &amp;  ", " &amp;  Shares!Z2568 &amp;  ", " &amp;  Shares!AA2568 &amp;  ", " &amp;  Shares!AB2568 &amp;  ", " &amp;  Shares!AC2568 &amp;  ", " &amp;  Shares!AD2568 &amp;  ", " &amp;  Shares!AE2568 &amp;  ", " &amp;  Shares!AF2568 &amp;  ", " &amp;  Shares!AG2568 &amp;  ", " &amp;  Shares!AH2568 &amp;  ", " &amp;  Shares!AI2568 &amp;  ", " &amp;  Shares!AJ2568 &amp;  ", " &amp;  Shares!AK2568 &amp;  ", " &amp;  Shares!AL2568 &amp;  ", " &amp;  Shares!AM2568 &amp;  ", " &amp;  Shares!#REF! &amp;  ", " &amp;  Shares!AN2568 &amp;  ", " &amp;  Shares!AO2568 &amp;  ", " &amp;  Shares!AP2568 &amp;  ", " &amp;  Shares!AQ2568 &amp;  ", " &amp;  Shares!AR2568 &amp;  ", " &amp;  Shares!AS2568 &amp;  ", " &amp;  Shares!AT2568 &amp;  ", " &amp;  Shares!AU2568 &amp;  ", " &amp;  Shares!AV2568 &amp;  ", " &amp;  Shares!AW2568 &amp;  ", " &amp;  Shares!AX2568 &amp;  "),"</f>
        <v>#REF!</v>
      </c>
    </row>
    <row r="2568" spans="1:1" x14ac:dyDescent="0.2">
      <c r="A2568" t="e">
        <f>"('"&amp; Shares!A2569 &amp; "', '2017-01-26', " &amp;  Shares!C2569 &amp;  ", " &amp;  Shares!D2569 &amp;  ", " &amp;  Shares!E2569 &amp;  ", " &amp;  Shares!F2569 &amp;  ", " &amp;  Shares!G2569 &amp;  ", " &amp;  Shares!H2569 &amp;  ", " &amp;  Shares!I2569 &amp;  ", " &amp;  Shares!J2569 &amp;  ", " &amp;  Shares!K2569 &amp;  ", " &amp;  Shares!L2569 &amp;  ", " &amp;  Shares!M2569 &amp;  ", " &amp;  Shares!N2569 &amp;  ", " &amp;  Shares!O2569 &amp;  ", " &amp;  Shares!P2569 &amp;  ", " &amp;  Shares!Q2569 &amp;  ", " &amp;  Shares!R2569 &amp;  ", " &amp;  Shares!S2569 &amp;  ", " &amp;  Shares!T2569 &amp;  ", " &amp;  Shares!U2569 &amp;  ", " &amp;  Shares!V2569 &amp;  ", " &amp;  Shares!W2569 &amp;  ", " &amp;  Shares!X2569 &amp;  ", " &amp;  Shares!Y2569 &amp;  ", " &amp;  Shares!Z2569 &amp;  ", " &amp;  Shares!AA2569 &amp;  ", " &amp;  Shares!AB2569 &amp;  ", " &amp;  Shares!AC2569 &amp;  ", " &amp;  Shares!AD2569 &amp;  ", " &amp;  Shares!AE2569 &amp;  ", " &amp;  Shares!AF2569 &amp;  ", " &amp;  Shares!AG2569 &amp;  ", " &amp;  Shares!AH2569 &amp;  ", " &amp;  Shares!AI2569 &amp;  ", " &amp;  Shares!AJ2569 &amp;  ", " &amp;  Shares!AK2569 &amp;  ", " &amp;  Shares!AL2569 &amp;  ", " &amp;  Shares!AM2569 &amp;  ", " &amp;  Shares!#REF! &amp;  ", " &amp;  Shares!AN2569 &amp;  ", " &amp;  Shares!AO2569 &amp;  ", " &amp;  Shares!AP2569 &amp;  ", " &amp;  Shares!AQ2569 &amp;  ", " &amp;  Shares!AR2569 &amp;  ", " &amp;  Shares!AS2569 &amp;  ", " &amp;  Shares!AT2569 &amp;  ", " &amp;  Shares!AU2569 &amp;  ", " &amp;  Shares!AV2569 &amp;  ", " &amp;  Shares!AW2569 &amp;  ", " &amp;  Shares!AX2569 &amp;  "),"</f>
        <v>#REF!</v>
      </c>
    </row>
    <row r="2569" spans="1:1" x14ac:dyDescent="0.2">
      <c r="A2569" t="e">
        <f>"('"&amp; Shares!A2570 &amp; "', '2017-01-26', " &amp;  Shares!C2570 &amp;  ", " &amp;  Shares!D2570 &amp;  ", " &amp;  Shares!E2570 &amp;  ", " &amp;  Shares!F2570 &amp;  ", " &amp;  Shares!G2570 &amp;  ", " &amp;  Shares!H2570 &amp;  ", " &amp;  Shares!I2570 &amp;  ", " &amp;  Shares!J2570 &amp;  ", " &amp;  Shares!K2570 &amp;  ", " &amp;  Shares!L2570 &amp;  ", " &amp;  Shares!M2570 &amp;  ", " &amp;  Shares!N2570 &amp;  ", " &amp;  Shares!O2570 &amp;  ", " &amp;  Shares!P2570 &amp;  ", " &amp;  Shares!Q2570 &amp;  ", " &amp;  Shares!R2570 &amp;  ", " &amp;  Shares!S2570 &amp;  ", " &amp;  Shares!T2570 &amp;  ", " &amp;  Shares!U2570 &amp;  ", " &amp;  Shares!V2570 &amp;  ", " &amp;  Shares!W2570 &amp;  ", " &amp;  Shares!X2570 &amp;  ", " &amp;  Shares!Y2570 &amp;  ", " &amp;  Shares!Z2570 &amp;  ", " &amp;  Shares!AA2570 &amp;  ", " &amp;  Shares!AB2570 &amp;  ", " &amp;  Shares!AC2570 &amp;  ", " &amp;  Shares!AD2570 &amp;  ", " &amp;  Shares!AE2570 &amp;  ", " &amp;  Shares!AF2570 &amp;  ", " &amp;  Shares!AG2570 &amp;  ", " &amp;  Shares!AH2570 &amp;  ", " &amp;  Shares!AI2570 &amp;  ", " &amp;  Shares!AJ2570 &amp;  ", " &amp;  Shares!AK2570 &amp;  ", " &amp;  Shares!AL2570 &amp;  ", " &amp;  Shares!AM2570 &amp;  ", " &amp;  Shares!#REF! &amp;  ", " &amp;  Shares!AN2570 &amp;  ", " &amp;  Shares!AO2570 &amp;  ", " &amp;  Shares!AP2570 &amp;  ", " &amp;  Shares!AQ2570 &amp;  ", " &amp;  Shares!AR2570 &amp;  ", " &amp;  Shares!AS2570 &amp;  ", " &amp;  Shares!AT2570 &amp;  ", " &amp;  Shares!AU2570 &amp;  ", " &amp;  Shares!AV2570 &amp;  ", " &amp;  Shares!AW2570 &amp;  ", " &amp;  Shares!AX2570 &amp;  "),"</f>
        <v>#REF!</v>
      </c>
    </row>
    <row r="2570" spans="1:1" x14ac:dyDescent="0.2">
      <c r="A2570" t="e">
        <f>"('"&amp; Shares!A2571 &amp; "', '2017-01-26', " &amp;  Shares!C2571 &amp;  ", " &amp;  Shares!D2571 &amp;  ", " &amp;  Shares!E2571 &amp;  ", " &amp;  Shares!F2571 &amp;  ", " &amp;  Shares!G2571 &amp;  ", " &amp;  Shares!H2571 &amp;  ", " &amp;  Shares!I2571 &amp;  ", " &amp;  Shares!J2571 &amp;  ", " &amp;  Shares!K2571 &amp;  ", " &amp;  Shares!L2571 &amp;  ", " &amp;  Shares!M2571 &amp;  ", " &amp;  Shares!N2571 &amp;  ", " &amp;  Shares!O2571 &amp;  ", " &amp;  Shares!P2571 &amp;  ", " &amp;  Shares!Q2571 &amp;  ", " &amp;  Shares!R2571 &amp;  ", " &amp;  Shares!S2571 &amp;  ", " &amp;  Shares!T2571 &amp;  ", " &amp;  Shares!U2571 &amp;  ", " &amp;  Shares!V2571 &amp;  ", " &amp;  Shares!W2571 &amp;  ", " &amp;  Shares!X2571 &amp;  ", " &amp;  Shares!Y2571 &amp;  ", " &amp;  Shares!Z2571 &amp;  ", " &amp;  Shares!AA2571 &amp;  ", " &amp;  Shares!AB2571 &amp;  ", " &amp;  Shares!AC2571 &amp;  ", " &amp;  Shares!AD2571 &amp;  ", " &amp;  Shares!AE2571 &amp;  ", " &amp;  Shares!AF2571 &amp;  ", " &amp;  Shares!AG2571 &amp;  ", " &amp;  Shares!AH2571 &amp;  ", " &amp;  Shares!AI2571 &amp;  ", " &amp;  Shares!AJ2571 &amp;  ", " &amp;  Shares!AK2571 &amp;  ", " &amp;  Shares!AL2571 &amp;  ", " &amp;  Shares!AM2571 &amp;  ", " &amp;  Shares!#REF! &amp;  ", " &amp;  Shares!AN2571 &amp;  ", " &amp;  Shares!AO2571 &amp;  ", " &amp;  Shares!AP2571 &amp;  ", " &amp;  Shares!AQ2571 &amp;  ", " &amp;  Shares!AR2571 &amp;  ", " &amp;  Shares!AS2571 &amp;  ", " &amp;  Shares!AT2571 &amp;  ", " &amp;  Shares!AU2571 &amp;  ", " &amp;  Shares!AV2571 &amp;  ", " &amp;  Shares!AW2571 &amp;  ", " &amp;  Shares!AX2571 &amp;  "),"</f>
        <v>#REF!</v>
      </c>
    </row>
    <row r="2571" spans="1:1" x14ac:dyDescent="0.2">
      <c r="A2571" t="e">
        <f>"('"&amp; Shares!A2572 &amp; "', '2017-01-26', " &amp;  Shares!C2572 &amp;  ", " &amp;  Shares!D2572 &amp;  ", " &amp;  Shares!E2572 &amp;  ", " &amp;  Shares!F2572 &amp;  ", " &amp;  Shares!G2572 &amp;  ", " &amp;  Shares!H2572 &amp;  ", " &amp;  Shares!I2572 &amp;  ", " &amp;  Shares!J2572 &amp;  ", " &amp;  Shares!K2572 &amp;  ", " &amp;  Shares!L2572 &amp;  ", " &amp;  Shares!M2572 &amp;  ", " &amp;  Shares!N2572 &amp;  ", " &amp;  Shares!O2572 &amp;  ", " &amp;  Shares!P2572 &amp;  ", " &amp;  Shares!Q2572 &amp;  ", " &amp;  Shares!R2572 &amp;  ", " &amp;  Shares!S2572 &amp;  ", " &amp;  Shares!T2572 &amp;  ", " &amp;  Shares!U2572 &amp;  ", " &amp;  Shares!V2572 &amp;  ", " &amp;  Shares!W2572 &amp;  ", " &amp;  Shares!X2572 &amp;  ", " &amp;  Shares!Y2572 &amp;  ", " &amp;  Shares!Z2572 &amp;  ", " &amp;  Shares!AA2572 &amp;  ", " &amp;  Shares!AB2572 &amp;  ", " &amp;  Shares!AC2572 &amp;  ", " &amp;  Shares!AD2572 &amp;  ", " &amp;  Shares!AE2572 &amp;  ", " &amp;  Shares!AF2572 &amp;  ", " &amp;  Shares!AG2572 &amp;  ", " &amp;  Shares!AH2572 &amp;  ", " &amp;  Shares!AI2572 &amp;  ", " &amp;  Shares!AJ2572 &amp;  ", " &amp;  Shares!AK2572 &amp;  ", " &amp;  Shares!AL2572 &amp;  ", " &amp;  Shares!AM2572 &amp;  ", " &amp;  Shares!#REF! &amp;  ", " &amp;  Shares!AN2572 &amp;  ", " &amp;  Shares!AO2572 &amp;  ", " &amp;  Shares!AP2572 &amp;  ", " &amp;  Shares!AQ2572 &amp;  ", " &amp;  Shares!AR2572 &amp;  ", " &amp;  Shares!AS2572 &amp;  ", " &amp;  Shares!AT2572 &amp;  ", " &amp;  Shares!AU2572 &amp;  ", " &amp;  Shares!AV2572 &amp;  ", " &amp;  Shares!AW2572 &amp;  ", " &amp;  Shares!AX2572 &amp;  "),"</f>
        <v>#REF!</v>
      </c>
    </row>
    <row r="2572" spans="1:1" x14ac:dyDescent="0.2">
      <c r="A2572" t="e">
        <f>"('"&amp; Shares!A2573 &amp; "', '2017-01-26', " &amp;  Shares!C2573 &amp;  ", " &amp;  Shares!D2573 &amp;  ", " &amp;  Shares!E2573 &amp;  ", " &amp;  Shares!F2573 &amp;  ", " &amp;  Shares!G2573 &amp;  ", " &amp;  Shares!H2573 &amp;  ", " &amp;  Shares!I2573 &amp;  ", " &amp;  Shares!J2573 &amp;  ", " &amp;  Shares!K2573 &amp;  ", " &amp;  Shares!L2573 &amp;  ", " &amp;  Shares!M2573 &amp;  ", " &amp;  Shares!N2573 &amp;  ", " &amp;  Shares!O2573 &amp;  ", " &amp;  Shares!P2573 &amp;  ", " &amp;  Shares!Q2573 &amp;  ", " &amp;  Shares!R2573 &amp;  ", " &amp;  Shares!S2573 &amp;  ", " &amp;  Shares!T2573 &amp;  ", " &amp;  Shares!U2573 &amp;  ", " &amp;  Shares!V2573 &amp;  ", " &amp;  Shares!W2573 &amp;  ", " &amp;  Shares!X2573 &amp;  ", " &amp;  Shares!Y2573 &amp;  ", " &amp;  Shares!Z2573 &amp;  ", " &amp;  Shares!AA2573 &amp;  ", " &amp;  Shares!AB2573 &amp;  ", " &amp;  Shares!AC2573 &amp;  ", " &amp;  Shares!AD2573 &amp;  ", " &amp;  Shares!AE2573 &amp;  ", " &amp;  Shares!AF2573 &amp;  ", " &amp;  Shares!AG2573 &amp;  ", " &amp;  Shares!AH2573 &amp;  ", " &amp;  Shares!AI2573 &amp;  ", " &amp;  Shares!AJ2573 &amp;  ", " &amp;  Shares!AK2573 &amp;  ", " &amp;  Shares!AL2573 &amp;  ", " &amp;  Shares!AM2573 &amp;  ", " &amp;  Shares!#REF! &amp;  ", " &amp;  Shares!AN2573 &amp;  ", " &amp;  Shares!AO2573 &amp;  ", " &amp;  Shares!AP2573 &amp;  ", " &amp;  Shares!AQ2573 &amp;  ", " &amp;  Shares!AR2573 &amp;  ", " &amp;  Shares!AS2573 &amp;  ", " &amp;  Shares!AT2573 &amp;  ", " &amp;  Shares!AU2573 &amp;  ", " &amp;  Shares!AV2573 &amp;  ", " &amp;  Shares!AW2573 &amp;  ", " &amp;  Shares!AX2573 &amp;  "),"</f>
        <v>#REF!</v>
      </c>
    </row>
    <row r="2573" spans="1:1" x14ac:dyDescent="0.2">
      <c r="A2573" t="e">
        <f>"('"&amp; Shares!A2574 &amp; "', '2017-01-26', " &amp;  Shares!C2574 &amp;  ", " &amp;  Shares!D2574 &amp;  ", " &amp;  Shares!E2574 &amp;  ", " &amp;  Shares!F2574 &amp;  ", " &amp;  Shares!G2574 &amp;  ", " &amp;  Shares!H2574 &amp;  ", " &amp;  Shares!I2574 &amp;  ", " &amp;  Shares!J2574 &amp;  ", " &amp;  Shares!K2574 &amp;  ", " &amp;  Shares!L2574 &amp;  ", " &amp;  Shares!M2574 &amp;  ", " &amp;  Shares!N2574 &amp;  ", " &amp;  Shares!O2574 &amp;  ", " &amp;  Shares!P2574 &amp;  ", " &amp;  Shares!Q2574 &amp;  ", " &amp;  Shares!R2574 &amp;  ", " &amp;  Shares!S2574 &amp;  ", " &amp;  Shares!T2574 &amp;  ", " &amp;  Shares!U2574 &amp;  ", " &amp;  Shares!V2574 &amp;  ", " &amp;  Shares!W2574 &amp;  ", " &amp;  Shares!X2574 &amp;  ", " &amp;  Shares!Y2574 &amp;  ", " &amp;  Shares!Z2574 &amp;  ", " &amp;  Shares!AA2574 &amp;  ", " &amp;  Shares!AB2574 &amp;  ", " &amp;  Shares!AC2574 &amp;  ", " &amp;  Shares!AD2574 &amp;  ", " &amp;  Shares!AE2574 &amp;  ", " &amp;  Shares!AF2574 &amp;  ", " &amp;  Shares!AG2574 &amp;  ", " &amp;  Shares!AH2574 &amp;  ", " &amp;  Shares!AI2574 &amp;  ", " &amp;  Shares!AJ2574 &amp;  ", " &amp;  Shares!AK2574 &amp;  ", " &amp;  Shares!AL2574 &amp;  ", " &amp;  Shares!AM2574 &amp;  ", " &amp;  Shares!#REF! &amp;  ", " &amp;  Shares!AN2574 &amp;  ", " &amp;  Shares!AO2574 &amp;  ", " &amp;  Shares!AP2574 &amp;  ", " &amp;  Shares!AQ2574 &amp;  ", " &amp;  Shares!AR2574 &amp;  ", " &amp;  Shares!AS2574 &amp;  ", " &amp;  Shares!AT2574 &amp;  ", " &amp;  Shares!AU2574 &amp;  ", " &amp;  Shares!AV2574 &amp;  ", " &amp;  Shares!AW2574 &amp;  ", " &amp;  Shares!AX2574 &amp;  "),"</f>
        <v>#REF!</v>
      </c>
    </row>
    <row r="2574" spans="1:1" x14ac:dyDescent="0.2">
      <c r="A2574" t="e">
        <f>"('"&amp; Shares!A2575 &amp; "', '2017-01-26', " &amp;  Shares!C2575 &amp;  ", " &amp;  Shares!D2575 &amp;  ", " &amp;  Shares!E2575 &amp;  ", " &amp;  Shares!F2575 &amp;  ", " &amp;  Shares!G2575 &amp;  ", " &amp;  Shares!H2575 &amp;  ", " &amp;  Shares!I2575 &amp;  ", " &amp;  Shares!J2575 &amp;  ", " &amp;  Shares!K2575 &amp;  ", " &amp;  Shares!L2575 &amp;  ", " &amp;  Shares!M2575 &amp;  ", " &amp;  Shares!N2575 &amp;  ", " &amp;  Shares!O2575 &amp;  ", " &amp;  Shares!P2575 &amp;  ", " &amp;  Shares!Q2575 &amp;  ", " &amp;  Shares!R2575 &amp;  ", " &amp;  Shares!S2575 &amp;  ", " &amp;  Shares!T2575 &amp;  ", " &amp;  Shares!U2575 &amp;  ", " &amp;  Shares!V2575 &amp;  ", " &amp;  Shares!W2575 &amp;  ", " &amp;  Shares!X2575 &amp;  ", " &amp;  Shares!Y2575 &amp;  ", " &amp;  Shares!Z2575 &amp;  ", " &amp;  Shares!AA2575 &amp;  ", " &amp;  Shares!AB2575 &amp;  ", " &amp;  Shares!AC2575 &amp;  ", " &amp;  Shares!AD2575 &amp;  ", " &amp;  Shares!AE2575 &amp;  ", " &amp;  Shares!AF2575 &amp;  ", " &amp;  Shares!AG2575 &amp;  ", " &amp;  Shares!AH2575 &amp;  ", " &amp;  Shares!AI2575 &amp;  ", " &amp;  Shares!AJ2575 &amp;  ", " &amp;  Shares!AK2575 &amp;  ", " &amp;  Shares!AL2575 &amp;  ", " &amp;  Shares!AM2575 &amp;  ", " &amp;  Shares!#REF! &amp;  ", " &amp;  Shares!AN2575 &amp;  ", " &amp;  Shares!AO2575 &amp;  ", " &amp;  Shares!AP2575 &amp;  ", " &amp;  Shares!AQ2575 &amp;  ", " &amp;  Shares!AR2575 &amp;  ", " &amp;  Shares!AS2575 &amp;  ", " &amp;  Shares!AT2575 &amp;  ", " &amp;  Shares!AU2575 &amp;  ", " &amp;  Shares!AV2575 &amp;  ", " &amp;  Shares!AW2575 &amp;  ", " &amp;  Shares!AX2575 &amp;  "),"</f>
        <v>#REF!</v>
      </c>
    </row>
    <row r="2575" spans="1:1" x14ac:dyDescent="0.2">
      <c r="A2575" t="e">
        <f>"('"&amp; Shares!A2576 &amp; "', '2017-01-26', " &amp;  Shares!C2576 &amp;  ", " &amp;  Shares!D2576 &amp;  ", " &amp;  Shares!E2576 &amp;  ", " &amp;  Shares!F2576 &amp;  ", " &amp;  Shares!G2576 &amp;  ", " &amp;  Shares!H2576 &amp;  ", " &amp;  Shares!I2576 &amp;  ", " &amp;  Shares!J2576 &amp;  ", " &amp;  Shares!K2576 &amp;  ", " &amp;  Shares!L2576 &amp;  ", " &amp;  Shares!M2576 &amp;  ", " &amp;  Shares!N2576 &amp;  ", " &amp;  Shares!O2576 &amp;  ", " &amp;  Shares!P2576 &amp;  ", " &amp;  Shares!Q2576 &amp;  ", " &amp;  Shares!R2576 &amp;  ", " &amp;  Shares!S2576 &amp;  ", " &amp;  Shares!T2576 &amp;  ", " &amp;  Shares!U2576 &amp;  ", " &amp;  Shares!V2576 &amp;  ", " &amp;  Shares!W2576 &amp;  ", " &amp;  Shares!X2576 &amp;  ", " &amp;  Shares!Y2576 &amp;  ", " &amp;  Shares!Z2576 &amp;  ", " &amp;  Shares!AA2576 &amp;  ", " &amp;  Shares!AB2576 &amp;  ", " &amp;  Shares!AC2576 &amp;  ", " &amp;  Shares!AD2576 &amp;  ", " &amp;  Shares!AE2576 &amp;  ", " &amp;  Shares!AF2576 &amp;  ", " &amp;  Shares!AG2576 &amp;  ", " &amp;  Shares!AH2576 &amp;  ", " &amp;  Shares!AI2576 &amp;  ", " &amp;  Shares!AJ2576 &amp;  ", " &amp;  Shares!AK2576 &amp;  ", " &amp;  Shares!AL2576 &amp;  ", " &amp;  Shares!AM2576 &amp;  ", " &amp;  Shares!#REF! &amp;  ", " &amp;  Shares!AN2576 &amp;  ", " &amp;  Shares!AO2576 &amp;  ", " &amp;  Shares!AP2576 &amp;  ", " &amp;  Shares!AQ2576 &amp;  ", " &amp;  Shares!AR2576 &amp;  ", " &amp;  Shares!AS2576 &amp;  ", " &amp;  Shares!AT2576 &amp;  ", " &amp;  Shares!AU2576 &amp;  ", " &amp;  Shares!AV2576 &amp;  ", " &amp;  Shares!AW2576 &amp;  ", " &amp;  Shares!AX2576 &amp;  "),"</f>
        <v>#REF!</v>
      </c>
    </row>
    <row r="2576" spans="1:1" x14ac:dyDescent="0.2">
      <c r="A2576" t="e">
        <f>"('"&amp; Shares!A2577 &amp; "', '2017-01-26', " &amp;  Shares!C2577 &amp;  ", " &amp;  Shares!D2577 &amp;  ", " &amp;  Shares!E2577 &amp;  ", " &amp;  Shares!F2577 &amp;  ", " &amp;  Shares!G2577 &amp;  ", " &amp;  Shares!H2577 &amp;  ", " &amp;  Shares!I2577 &amp;  ", " &amp;  Shares!J2577 &amp;  ", " &amp;  Shares!K2577 &amp;  ", " &amp;  Shares!L2577 &amp;  ", " &amp;  Shares!M2577 &amp;  ", " &amp;  Shares!N2577 &amp;  ", " &amp;  Shares!O2577 &amp;  ", " &amp;  Shares!P2577 &amp;  ", " &amp;  Shares!Q2577 &amp;  ", " &amp;  Shares!R2577 &amp;  ", " &amp;  Shares!S2577 &amp;  ", " &amp;  Shares!T2577 &amp;  ", " &amp;  Shares!U2577 &amp;  ", " &amp;  Shares!V2577 &amp;  ", " &amp;  Shares!W2577 &amp;  ", " &amp;  Shares!X2577 &amp;  ", " &amp;  Shares!Y2577 &amp;  ", " &amp;  Shares!Z2577 &amp;  ", " &amp;  Shares!AA2577 &amp;  ", " &amp;  Shares!AB2577 &amp;  ", " &amp;  Shares!AC2577 &amp;  ", " &amp;  Shares!AD2577 &amp;  ", " &amp;  Shares!AE2577 &amp;  ", " &amp;  Shares!AF2577 &amp;  ", " &amp;  Shares!AG2577 &amp;  ", " &amp;  Shares!AH2577 &amp;  ", " &amp;  Shares!AI2577 &amp;  ", " &amp;  Shares!AJ2577 &amp;  ", " &amp;  Shares!AK2577 &amp;  ", " &amp;  Shares!AL2577 &amp;  ", " &amp;  Shares!AM2577 &amp;  ", " &amp;  Shares!#REF! &amp;  ", " &amp;  Shares!AN2577 &amp;  ", " &amp;  Shares!AO2577 &amp;  ", " &amp;  Shares!AP2577 &amp;  ", " &amp;  Shares!AQ2577 &amp;  ", " &amp;  Shares!AR2577 &amp;  ", " &amp;  Shares!AS2577 &amp;  ", " &amp;  Shares!AT2577 &amp;  ", " &amp;  Shares!AU2577 &amp;  ", " &amp;  Shares!AV2577 &amp;  ", " &amp;  Shares!AW2577 &amp;  ", " &amp;  Shares!AX2577 &amp;  "),"</f>
        <v>#REF!</v>
      </c>
    </row>
    <row r="2577" spans="1:1" x14ac:dyDescent="0.2">
      <c r="A2577" t="e">
        <f>"('"&amp; Shares!A2578 &amp; "', '2017-01-26', " &amp;  Shares!C2578 &amp;  ", " &amp;  Shares!D2578 &amp;  ", " &amp;  Shares!E2578 &amp;  ", " &amp;  Shares!F2578 &amp;  ", " &amp;  Shares!G2578 &amp;  ", " &amp;  Shares!H2578 &amp;  ", " &amp;  Shares!I2578 &amp;  ", " &amp;  Shares!J2578 &amp;  ", " &amp;  Shares!K2578 &amp;  ", " &amp;  Shares!L2578 &amp;  ", " &amp;  Shares!M2578 &amp;  ", " &amp;  Shares!N2578 &amp;  ", " &amp;  Shares!O2578 &amp;  ", " &amp;  Shares!P2578 &amp;  ", " &amp;  Shares!Q2578 &amp;  ", " &amp;  Shares!R2578 &amp;  ", " &amp;  Shares!S2578 &amp;  ", " &amp;  Shares!T2578 &amp;  ", " &amp;  Shares!U2578 &amp;  ", " &amp;  Shares!V2578 &amp;  ", " &amp;  Shares!W2578 &amp;  ", " &amp;  Shares!X2578 &amp;  ", " &amp;  Shares!Y2578 &amp;  ", " &amp;  Shares!Z2578 &amp;  ", " &amp;  Shares!AA2578 &amp;  ", " &amp;  Shares!AB2578 &amp;  ", " &amp;  Shares!AC2578 &amp;  ", " &amp;  Shares!AD2578 &amp;  ", " &amp;  Shares!AE2578 &amp;  ", " &amp;  Shares!AF2578 &amp;  ", " &amp;  Shares!AG2578 &amp;  ", " &amp;  Shares!AH2578 &amp;  ", " &amp;  Shares!AI2578 &amp;  ", " &amp;  Shares!AJ2578 &amp;  ", " &amp;  Shares!AK2578 &amp;  ", " &amp;  Shares!AL2578 &amp;  ", " &amp;  Shares!AM2578 &amp;  ", " &amp;  Shares!#REF! &amp;  ", " &amp;  Shares!AN2578 &amp;  ", " &amp;  Shares!AO2578 &amp;  ", " &amp;  Shares!AP2578 &amp;  ", " &amp;  Shares!AQ2578 &amp;  ", " &amp;  Shares!AR2578 &amp;  ", " &amp;  Shares!AS2578 &amp;  ", " &amp;  Shares!AT2578 &amp;  ", " &amp;  Shares!AU2578 &amp;  ", " &amp;  Shares!AV2578 &amp;  ", " &amp;  Shares!AW2578 &amp;  ", " &amp;  Shares!AX2578 &amp;  "),"</f>
        <v>#REF!</v>
      </c>
    </row>
    <row r="2578" spans="1:1" x14ac:dyDescent="0.2">
      <c r="A2578" t="e">
        <f>"('"&amp; Shares!A2579 &amp; "', '2017-01-26', " &amp;  Shares!C2579 &amp;  ", " &amp;  Shares!D2579 &amp;  ", " &amp;  Shares!E2579 &amp;  ", " &amp;  Shares!F2579 &amp;  ", " &amp;  Shares!G2579 &amp;  ", " &amp;  Shares!H2579 &amp;  ", " &amp;  Shares!I2579 &amp;  ", " &amp;  Shares!J2579 &amp;  ", " &amp;  Shares!K2579 &amp;  ", " &amp;  Shares!L2579 &amp;  ", " &amp;  Shares!M2579 &amp;  ", " &amp;  Shares!N2579 &amp;  ", " &amp;  Shares!O2579 &amp;  ", " &amp;  Shares!P2579 &amp;  ", " &amp;  Shares!Q2579 &amp;  ", " &amp;  Shares!R2579 &amp;  ", " &amp;  Shares!S2579 &amp;  ", " &amp;  Shares!T2579 &amp;  ", " &amp;  Shares!U2579 &amp;  ", " &amp;  Shares!V2579 &amp;  ", " &amp;  Shares!W2579 &amp;  ", " &amp;  Shares!X2579 &amp;  ", " &amp;  Shares!Y2579 &amp;  ", " &amp;  Shares!Z2579 &amp;  ", " &amp;  Shares!AA2579 &amp;  ", " &amp;  Shares!AB2579 &amp;  ", " &amp;  Shares!AC2579 &amp;  ", " &amp;  Shares!AD2579 &amp;  ", " &amp;  Shares!AE2579 &amp;  ", " &amp;  Shares!AF2579 &amp;  ", " &amp;  Shares!AG2579 &amp;  ", " &amp;  Shares!AH2579 &amp;  ", " &amp;  Shares!AI2579 &amp;  ", " &amp;  Shares!AJ2579 &amp;  ", " &amp;  Shares!AK2579 &amp;  ", " &amp;  Shares!AL2579 &amp;  ", " &amp;  Shares!AM2579 &amp;  ", " &amp;  Shares!#REF! &amp;  ", " &amp;  Shares!AN2579 &amp;  ", " &amp;  Shares!AO2579 &amp;  ", " &amp;  Shares!AP2579 &amp;  ", " &amp;  Shares!AQ2579 &amp;  ", " &amp;  Shares!AR2579 &amp;  ", " &amp;  Shares!AS2579 &amp;  ", " &amp;  Shares!AT2579 &amp;  ", " &amp;  Shares!AU2579 &amp;  ", " &amp;  Shares!AV2579 &amp;  ", " &amp;  Shares!AW2579 &amp;  ", " &amp;  Shares!AX2579 &amp;  "),"</f>
        <v>#REF!</v>
      </c>
    </row>
    <row r="2579" spans="1:1" x14ac:dyDescent="0.2">
      <c r="A2579" t="e">
        <f>"('"&amp; Shares!A2580 &amp; "', '2017-01-26', " &amp;  Shares!C2580 &amp;  ", " &amp;  Shares!D2580 &amp;  ", " &amp;  Shares!E2580 &amp;  ", " &amp;  Shares!F2580 &amp;  ", " &amp;  Shares!G2580 &amp;  ", " &amp;  Shares!H2580 &amp;  ", " &amp;  Shares!I2580 &amp;  ", " &amp;  Shares!J2580 &amp;  ", " &amp;  Shares!K2580 &amp;  ", " &amp;  Shares!L2580 &amp;  ", " &amp;  Shares!M2580 &amp;  ", " &amp;  Shares!N2580 &amp;  ", " &amp;  Shares!O2580 &amp;  ", " &amp;  Shares!P2580 &amp;  ", " &amp;  Shares!Q2580 &amp;  ", " &amp;  Shares!R2580 &amp;  ", " &amp;  Shares!S2580 &amp;  ", " &amp;  Shares!T2580 &amp;  ", " &amp;  Shares!U2580 &amp;  ", " &amp;  Shares!V2580 &amp;  ", " &amp;  Shares!W2580 &amp;  ", " &amp;  Shares!X2580 &amp;  ", " &amp;  Shares!Y2580 &amp;  ", " &amp;  Shares!Z2580 &amp;  ", " &amp;  Shares!AA2580 &amp;  ", " &amp;  Shares!AB2580 &amp;  ", " &amp;  Shares!AC2580 &amp;  ", " &amp;  Shares!AD2580 &amp;  ", " &amp;  Shares!AE2580 &amp;  ", " &amp;  Shares!AF2580 &amp;  ", " &amp;  Shares!AG2580 &amp;  ", " &amp;  Shares!AH2580 &amp;  ", " &amp;  Shares!AI2580 &amp;  ", " &amp;  Shares!AJ2580 &amp;  ", " &amp;  Shares!AK2580 &amp;  ", " &amp;  Shares!AL2580 &amp;  ", " &amp;  Shares!AM2580 &amp;  ", " &amp;  Shares!#REF! &amp;  ", " &amp;  Shares!AN2580 &amp;  ", " &amp;  Shares!AO2580 &amp;  ", " &amp;  Shares!AP2580 &amp;  ", " &amp;  Shares!AQ2580 &amp;  ", " &amp;  Shares!AR2580 &amp;  ", " &amp;  Shares!AS2580 &amp;  ", " &amp;  Shares!AT2580 &amp;  ", " &amp;  Shares!AU2580 &amp;  ", " &amp;  Shares!AV2580 &amp;  ", " &amp;  Shares!AW2580 &amp;  ", " &amp;  Shares!AX2580 &amp;  "),"</f>
        <v>#REF!</v>
      </c>
    </row>
    <row r="2580" spans="1:1" x14ac:dyDescent="0.2">
      <c r="A2580" t="e">
        <f>"('"&amp; Shares!A2581 &amp; "', '2017-01-26', " &amp;  Shares!C2581 &amp;  ", " &amp;  Shares!D2581 &amp;  ", " &amp;  Shares!E2581 &amp;  ", " &amp;  Shares!F2581 &amp;  ", " &amp;  Shares!G2581 &amp;  ", " &amp;  Shares!H2581 &amp;  ", " &amp;  Shares!I2581 &amp;  ", " &amp;  Shares!J2581 &amp;  ", " &amp;  Shares!K2581 &amp;  ", " &amp;  Shares!L2581 &amp;  ", " &amp;  Shares!M2581 &amp;  ", " &amp;  Shares!N2581 &amp;  ", " &amp;  Shares!O2581 &amp;  ", " &amp;  Shares!P2581 &amp;  ", " &amp;  Shares!Q2581 &amp;  ", " &amp;  Shares!R2581 &amp;  ", " &amp;  Shares!S2581 &amp;  ", " &amp;  Shares!T2581 &amp;  ", " &amp;  Shares!U2581 &amp;  ", " &amp;  Shares!V2581 &amp;  ", " &amp;  Shares!W2581 &amp;  ", " &amp;  Shares!X2581 &amp;  ", " &amp;  Shares!Y2581 &amp;  ", " &amp;  Shares!Z2581 &amp;  ", " &amp;  Shares!AA2581 &amp;  ", " &amp;  Shares!AB2581 &amp;  ", " &amp;  Shares!AC2581 &amp;  ", " &amp;  Shares!AD2581 &amp;  ", " &amp;  Shares!AE2581 &amp;  ", " &amp;  Shares!AF2581 &amp;  ", " &amp;  Shares!AG2581 &amp;  ", " &amp;  Shares!AH2581 &amp;  ", " &amp;  Shares!AI2581 &amp;  ", " &amp;  Shares!AJ2581 &amp;  ", " &amp;  Shares!AK2581 &amp;  ", " &amp;  Shares!AL2581 &amp;  ", " &amp;  Shares!AM2581 &amp;  ", " &amp;  Shares!#REF! &amp;  ", " &amp;  Shares!AN2581 &amp;  ", " &amp;  Shares!AO2581 &amp;  ", " &amp;  Shares!AP2581 &amp;  ", " &amp;  Shares!AQ2581 &amp;  ", " &amp;  Shares!AR2581 &amp;  ", " &amp;  Shares!AS2581 &amp;  ", " &amp;  Shares!AT2581 &amp;  ", " &amp;  Shares!AU2581 &amp;  ", " &amp;  Shares!AV2581 &amp;  ", " &amp;  Shares!AW2581 &amp;  ", " &amp;  Shares!AX2581 &amp;  "),"</f>
        <v>#REF!</v>
      </c>
    </row>
    <row r="2581" spans="1:1" x14ac:dyDescent="0.2">
      <c r="A2581" t="e">
        <f>"('"&amp; Shares!A2582 &amp; "', '2017-01-26', " &amp;  Shares!C2582 &amp;  ", " &amp;  Shares!D2582 &amp;  ", " &amp;  Shares!E2582 &amp;  ", " &amp;  Shares!F2582 &amp;  ", " &amp;  Shares!G2582 &amp;  ", " &amp;  Shares!H2582 &amp;  ", " &amp;  Shares!I2582 &amp;  ", " &amp;  Shares!J2582 &amp;  ", " &amp;  Shares!K2582 &amp;  ", " &amp;  Shares!L2582 &amp;  ", " &amp;  Shares!M2582 &amp;  ", " &amp;  Shares!N2582 &amp;  ", " &amp;  Shares!O2582 &amp;  ", " &amp;  Shares!P2582 &amp;  ", " &amp;  Shares!Q2582 &amp;  ", " &amp;  Shares!R2582 &amp;  ", " &amp;  Shares!S2582 &amp;  ", " &amp;  Shares!T2582 &amp;  ", " &amp;  Shares!U2582 &amp;  ", " &amp;  Shares!V2582 &amp;  ", " &amp;  Shares!W2582 &amp;  ", " &amp;  Shares!X2582 &amp;  ", " &amp;  Shares!Y2582 &amp;  ", " &amp;  Shares!Z2582 &amp;  ", " &amp;  Shares!AA2582 &amp;  ", " &amp;  Shares!AB2582 &amp;  ", " &amp;  Shares!AC2582 &amp;  ", " &amp;  Shares!AD2582 &amp;  ", " &amp;  Shares!AE2582 &amp;  ", " &amp;  Shares!AF2582 &amp;  ", " &amp;  Shares!AG2582 &amp;  ", " &amp;  Shares!AH2582 &amp;  ", " &amp;  Shares!AI2582 &amp;  ", " &amp;  Shares!AJ2582 &amp;  ", " &amp;  Shares!AK2582 &amp;  ", " &amp;  Shares!AL2582 &amp;  ", " &amp;  Shares!AM2582 &amp;  ", " &amp;  Shares!#REF! &amp;  ", " &amp;  Shares!AN2582 &amp;  ", " &amp;  Shares!AO2582 &amp;  ", " &amp;  Shares!AP2582 &amp;  ", " &amp;  Shares!AQ2582 &amp;  ", " &amp;  Shares!AR2582 &amp;  ", " &amp;  Shares!AS2582 &amp;  ", " &amp;  Shares!AT2582 &amp;  ", " &amp;  Shares!AU2582 &amp;  ", " &amp;  Shares!AV2582 &amp;  ", " &amp;  Shares!AW2582 &amp;  ", " &amp;  Shares!AX2582 &amp;  "),"</f>
        <v>#REF!</v>
      </c>
    </row>
    <row r="2582" spans="1:1" x14ac:dyDescent="0.2">
      <c r="A2582" t="e">
        <f>"('"&amp; Shares!A2583 &amp; "', '2017-01-26', " &amp;  Shares!C2583 &amp;  ", " &amp;  Shares!D2583 &amp;  ", " &amp;  Shares!E2583 &amp;  ", " &amp;  Shares!F2583 &amp;  ", " &amp;  Shares!G2583 &amp;  ", " &amp;  Shares!H2583 &amp;  ", " &amp;  Shares!I2583 &amp;  ", " &amp;  Shares!J2583 &amp;  ", " &amp;  Shares!K2583 &amp;  ", " &amp;  Shares!L2583 &amp;  ", " &amp;  Shares!M2583 &amp;  ", " &amp;  Shares!N2583 &amp;  ", " &amp;  Shares!O2583 &amp;  ", " &amp;  Shares!P2583 &amp;  ", " &amp;  Shares!Q2583 &amp;  ", " &amp;  Shares!R2583 &amp;  ", " &amp;  Shares!S2583 &amp;  ", " &amp;  Shares!T2583 &amp;  ", " &amp;  Shares!U2583 &amp;  ", " &amp;  Shares!V2583 &amp;  ", " &amp;  Shares!W2583 &amp;  ", " &amp;  Shares!X2583 &amp;  ", " &amp;  Shares!Y2583 &amp;  ", " &amp;  Shares!Z2583 &amp;  ", " &amp;  Shares!AA2583 &amp;  ", " &amp;  Shares!AB2583 &amp;  ", " &amp;  Shares!AC2583 &amp;  ", " &amp;  Shares!AD2583 &amp;  ", " &amp;  Shares!AE2583 &amp;  ", " &amp;  Shares!AF2583 &amp;  ", " &amp;  Shares!AG2583 &amp;  ", " &amp;  Shares!AH2583 &amp;  ", " &amp;  Shares!AI2583 &amp;  ", " &amp;  Shares!AJ2583 &amp;  ", " &amp;  Shares!AK2583 &amp;  ", " &amp;  Shares!AL2583 &amp;  ", " &amp;  Shares!AM2583 &amp;  ", " &amp;  Shares!#REF! &amp;  ", " &amp;  Shares!AN2583 &amp;  ", " &amp;  Shares!AO2583 &amp;  ", " &amp;  Shares!AP2583 &amp;  ", " &amp;  Shares!AQ2583 &amp;  ", " &amp;  Shares!AR2583 &amp;  ", " &amp;  Shares!AS2583 &amp;  ", " &amp;  Shares!AT2583 &amp;  ", " &amp;  Shares!AU2583 &amp;  ", " &amp;  Shares!AV2583 &amp;  ", " &amp;  Shares!AW2583 &amp;  ", " &amp;  Shares!AX2583 &amp;  "),"</f>
        <v>#REF!</v>
      </c>
    </row>
    <row r="2583" spans="1:1" x14ac:dyDescent="0.2">
      <c r="A2583" t="e">
        <f>"('"&amp; Shares!A2584 &amp; "', '2017-01-26', " &amp;  Shares!C2584 &amp;  ", " &amp;  Shares!D2584 &amp;  ", " &amp;  Shares!E2584 &amp;  ", " &amp;  Shares!F2584 &amp;  ", " &amp;  Shares!G2584 &amp;  ", " &amp;  Shares!H2584 &amp;  ", " &amp;  Shares!I2584 &amp;  ", " &amp;  Shares!J2584 &amp;  ", " &amp;  Shares!K2584 &amp;  ", " &amp;  Shares!L2584 &amp;  ", " &amp;  Shares!M2584 &amp;  ", " &amp;  Shares!N2584 &amp;  ", " &amp;  Shares!O2584 &amp;  ", " &amp;  Shares!P2584 &amp;  ", " &amp;  Shares!Q2584 &amp;  ", " &amp;  Shares!R2584 &amp;  ", " &amp;  Shares!S2584 &amp;  ", " &amp;  Shares!T2584 &amp;  ", " &amp;  Shares!U2584 &amp;  ", " &amp;  Shares!V2584 &amp;  ", " &amp;  Shares!W2584 &amp;  ", " &amp;  Shares!X2584 &amp;  ", " &amp;  Shares!Y2584 &amp;  ", " &amp;  Shares!Z2584 &amp;  ", " &amp;  Shares!AA2584 &amp;  ", " &amp;  Shares!AB2584 &amp;  ", " &amp;  Shares!AC2584 &amp;  ", " &amp;  Shares!AD2584 &amp;  ", " &amp;  Shares!AE2584 &amp;  ", " &amp;  Shares!AF2584 &amp;  ", " &amp;  Shares!AG2584 &amp;  ", " &amp;  Shares!AH2584 &amp;  ", " &amp;  Shares!AI2584 &amp;  ", " &amp;  Shares!AJ2584 &amp;  ", " &amp;  Shares!AK2584 &amp;  ", " &amp;  Shares!AL2584 &amp;  ", " &amp;  Shares!AM2584 &amp;  ", " &amp;  Shares!#REF! &amp;  ", " &amp;  Shares!AN2584 &amp;  ", " &amp;  Shares!AO2584 &amp;  ", " &amp;  Shares!AP2584 &amp;  ", " &amp;  Shares!AQ2584 &amp;  ", " &amp;  Shares!AR2584 &amp;  ", " &amp;  Shares!AS2584 &amp;  ", " &amp;  Shares!AT2584 &amp;  ", " &amp;  Shares!AU2584 &amp;  ", " &amp;  Shares!AV2584 &amp;  ", " &amp;  Shares!AW2584 &amp;  ", " &amp;  Shares!AX2584 &amp;  "),"</f>
        <v>#REF!</v>
      </c>
    </row>
    <row r="2584" spans="1:1" x14ac:dyDescent="0.2">
      <c r="A2584" t="e">
        <f>"('"&amp; Shares!A2585 &amp; "', '2017-01-26', " &amp;  Shares!C2585 &amp;  ", " &amp;  Shares!D2585 &amp;  ", " &amp;  Shares!E2585 &amp;  ", " &amp;  Shares!F2585 &amp;  ", " &amp;  Shares!G2585 &amp;  ", " &amp;  Shares!H2585 &amp;  ", " &amp;  Shares!I2585 &amp;  ", " &amp;  Shares!J2585 &amp;  ", " &amp;  Shares!K2585 &amp;  ", " &amp;  Shares!L2585 &amp;  ", " &amp;  Shares!M2585 &amp;  ", " &amp;  Shares!N2585 &amp;  ", " &amp;  Shares!O2585 &amp;  ", " &amp;  Shares!P2585 &amp;  ", " &amp;  Shares!Q2585 &amp;  ", " &amp;  Shares!R2585 &amp;  ", " &amp;  Shares!S2585 &amp;  ", " &amp;  Shares!T2585 &amp;  ", " &amp;  Shares!U2585 &amp;  ", " &amp;  Shares!V2585 &amp;  ", " &amp;  Shares!W2585 &amp;  ", " &amp;  Shares!X2585 &amp;  ", " &amp;  Shares!Y2585 &amp;  ", " &amp;  Shares!Z2585 &amp;  ", " &amp;  Shares!AA2585 &amp;  ", " &amp;  Shares!AB2585 &amp;  ", " &amp;  Shares!AC2585 &amp;  ", " &amp;  Shares!AD2585 &amp;  ", " &amp;  Shares!AE2585 &amp;  ", " &amp;  Shares!AF2585 &amp;  ", " &amp;  Shares!AG2585 &amp;  ", " &amp;  Shares!AH2585 &amp;  ", " &amp;  Shares!AI2585 &amp;  ", " &amp;  Shares!AJ2585 &amp;  ", " &amp;  Shares!AK2585 &amp;  ", " &amp;  Shares!AL2585 &amp;  ", " &amp;  Shares!AM2585 &amp;  ", " &amp;  Shares!#REF! &amp;  ", " &amp;  Shares!AN2585 &amp;  ", " &amp;  Shares!AO2585 &amp;  ", " &amp;  Shares!AP2585 &amp;  ", " &amp;  Shares!AQ2585 &amp;  ", " &amp;  Shares!AR2585 &amp;  ", " &amp;  Shares!AS2585 &amp;  ", " &amp;  Shares!AT2585 &amp;  ", " &amp;  Shares!AU2585 &amp;  ", " &amp;  Shares!AV2585 &amp;  ", " &amp;  Shares!AW2585 &amp;  ", " &amp;  Shares!AX2585 &amp;  "),"</f>
        <v>#REF!</v>
      </c>
    </row>
    <row r="2585" spans="1:1" x14ac:dyDescent="0.2">
      <c r="A2585" t="e">
        <f>"('"&amp; Shares!A2586 &amp; "', '2017-01-26', " &amp;  Shares!C2586 &amp;  ", " &amp;  Shares!D2586 &amp;  ", " &amp;  Shares!E2586 &amp;  ", " &amp;  Shares!F2586 &amp;  ", " &amp;  Shares!G2586 &amp;  ", " &amp;  Shares!H2586 &amp;  ", " &amp;  Shares!I2586 &amp;  ", " &amp;  Shares!J2586 &amp;  ", " &amp;  Shares!K2586 &amp;  ", " &amp;  Shares!L2586 &amp;  ", " &amp;  Shares!M2586 &amp;  ", " &amp;  Shares!N2586 &amp;  ", " &amp;  Shares!O2586 &amp;  ", " &amp;  Shares!P2586 &amp;  ", " &amp;  Shares!Q2586 &amp;  ", " &amp;  Shares!R2586 &amp;  ", " &amp;  Shares!S2586 &amp;  ", " &amp;  Shares!T2586 &amp;  ", " &amp;  Shares!U2586 &amp;  ", " &amp;  Shares!V2586 &amp;  ", " &amp;  Shares!W2586 &amp;  ", " &amp;  Shares!X2586 &amp;  ", " &amp;  Shares!Y2586 &amp;  ", " &amp;  Shares!Z2586 &amp;  ", " &amp;  Shares!AA2586 &amp;  ", " &amp;  Shares!AB2586 &amp;  ", " &amp;  Shares!AC2586 &amp;  ", " &amp;  Shares!AD2586 &amp;  ", " &amp;  Shares!AE2586 &amp;  ", " &amp;  Shares!AF2586 &amp;  ", " &amp;  Shares!AG2586 &amp;  ", " &amp;  Shares!AH2586 &amp;  ", " &amp;  Shares!AI2586 &amp;  ", " &amp;  Shares!AJ2586 &amp;  ", " &amp;  Shares!AK2586 &amp;  ", " &amp;  Shares!AL2586 &amp;  ", " &amp;  Shares!AM2586 &amp;  ", " &amp;  Shares!#REF! &amp;  ", " &amp;  Shares!AN2586 &amp;  ", " &amp;  Shares!AO2586 &amp;  ", " &amp;  Shares!AP2586 &amp;  ", " &amp;  Shares!AQ2586 &amp;  ", " &amp;  Shares!AR2586 &amp;  ", " &amp;  Shares!AS2586 &amp;  ", " &amp;  Shares!AT2586 &amp;  ", " &amp;  Shares!AU2586 &amp;  ", " &amp;  Shares!AV2586 &amp;  ", " &amp;  Shares!AW2586 &amp;  ", " &amp;  Shares!AX2586 &amp;  "),"</f>
        <v>#REF!</v>
      </c>
    </row>
    <row r="2586" spans="1:1" x14ac:dyDescent="0.2">
      <c r="A2586" t="e">
        <f>"('"&amp; Shares!A2587 &amp; "', '2017-01-26', " &amp;  Shares!C2587 &amp;  ", " &amp;  Shares!D2587 &amp;  ", " &amp;  Shares!E2587 &amp;  ", " &amp;  Shares!F2587 &amp;  ", " &amp;  Shares!G2587 &amp;  ", " &amp;  Shares!H2587 &amp;  ", " &amp;  Shares!I2587 &amp;  ", " &amp;  Shares!J2587 &amp;  ", " &amp;  Shares!K2587 &amp;  ", " &amp;  Shares!L2587 &amp;  ", " &amp;  Shares!M2587 &amp;  ", " &amp;  Shares!N2587 &amp;  ", " &amp;  Shares!O2587 &amp;  ", " &amp;  Shares!P2587 &amp;  ", " &amp;  Shares!Q2587 &amp;  ", " &amp;  Shares!R2587 &amp;  ", " &amp;  Shares!S2587 &amp;  ", " &amp;  Shares!T2587 &amp;  ", " &amp;  Shares!U2587 &amp;  ", " &amp;  Shares!V2587 &amp;  ", " &amp;  Shares!W2587 &amp;  ", " &amp;  Shares!X2587 &amp;  ", " &amp;  Shares!Y2587 &amp;  ", " &amp;  Shares!Z2587 &amp;  ", " &amp;  Shares!AA2587 &amp;  ", " &amp;  Shares!AB2587 &amp;  ", " &amp;  Shares!AC2587 &amp;  ", " &amp;  Shares!AD2587 &amp;  ", " &amp;  Shares!AE2587 &amp;  ", " &amp;  Shares!AF2587 &amp;  ", " &amp;  Shares!AG2587 &amp;  ", " &amp;  Shares!AH2587 &amp;  ", " &amp;  Shares!AI2587 &amp;  ", " &amp;  Shares!AJ2587 &amp;  ", " &amp;  Shares!AK2587 &amp;  ", " &amp;  Shares!AL2587 &amp;  ", " &amp;  Shares!AM2587 &amp;  ", " &amp;  Shares!#REF! &amp;  ", " &amp;  Shares!AN2587 &amp;  ", " &amp;  Shares!AO2587 &amp;  ", " &amp;  Shares!AP2587 &amp;  ", " &amp;  Shares!AQ2587 &amp;  ", " &amp;  Shares!AR2587 &amp;  ", " &amp;  Shares!AS2587 &amp;  ", " &amp;  Shares!AT2587 &amp;  ", " &amp;  Shares!AU2587 &amp;  ", " &amp;  Shares!AV2587 &amp;  ", " &amp;  Shares!AW2587 &amp;  ", " &amp;  Shares!AX2587 &amp;  "),"</f>
        <v>#REF!</v>
      </c>
    </row>
    <row r="2587" spans="1:1" x14ac:dyDescent="0.2">
      <c r="A2587" t="e">
        <f>"('"&amp; Shares!A2588 &amp; "', '2017-01-26', " &amp;  Shares!C2588 &amp;  ", " &amp;  Shares!D2588 &amp;  ", " &amp;  Shares!E2588 &amp;  ", " &amp;  Shares!F2588 &amp;  ", " &amp;  Shares!G2588 &amp;  ", " &amp;  Shares!H2588 &amp;  ", " &amp;  Shares!I2588 &amp;  ", " &amp;  Shares!J2588 &amp;  ", " &amp;  Shares!K2588 &amp;  ", " &amp;  Shares!L2588 &amp;  ", " &amp;  Shares!M2588 &amp;  ", " &amp;  Shares!N2588 &amp;  ", " &amp;  Shares!O2588 &amp;  ", " &amp;  Shares!P2588 &amp;  ", " &amp;  Shares!Q2588 &amp;  ", " &amp;  Shares!R2588 &amp;  ", " &amp;  Shares!S2588 &amp;  ", " &amp;  Shares!T2588 &amp;  ", " &amp;  Shares!U2588 &amp;  ", " &amp;  Shares!V2588 &amp;  ", " &amp;  Shares!W2588 &amp;  ", " &amp;  Shares!X2588 &amp;  ", " &amp;  Shares!Y2588 &amp;  ", " &amp;  Shares!Z2588 &amp;  ", " &amp;  Shares!AA2588 &amp;  ", " &amp;  Shares!AB2588 &amp;  ", " &amp;  Shares!AC2588 &amp;  ", " &amp;  Shares!AD2588 &amp;  ", " &amp;  Shares!AE2588 &amp;  ", " &amp;  Shares!AF2588 &amp;  ", " &amp;  Shares!AG2588 &amp;  ", " &amp;  Shares!AH2588 &amp;  ", " &amp;  Shares!AI2588 &amp;  ", " &amp;  Shares!AJ2588 &amp;  ", " &amp;  Shares!AK2588 &amp;  ", " &amp;  Shares!AL2588 &amp;  ", " &amp;  Shares!AM2588 &amp;  ", " &amp;  Shares!#REF! &amp;  ", " &amp;  Shares!AN2588 &amp;  ", " &amp;  Shares!AO2588 &amp;  ", " &amp;  Shares!AP2588 &amp;  ", " &amp;  Shares!AQ2588 &amp;  ", " &amp;  Shares!AR2588 &amp;  ", " &amp;  Shares!AS2588 &amp;  ", " &amp;  Shares!AT2588 &amp;  ", " &amp;  Shares!AU2588 &amp;  ", " &amp;  Shares!AV2588 &amp;  ", " &amp;  Shares!AW2588 &amp;  ", " &amp;  Shares!AX2588 &amp;  "),"</f>
        <v>#REF!</v>
      </c>
    </row>
    <row r="2588" spans="1:1" x14ac:dyDescent="0.2">
      <c r="A2588" t="e">
        <f>"('"&amp; Shares!A2589 &amp; "', '2017-01-26', " &amp;  Shares!C2589 &amp;  ", " &amp;  Shares!D2589 &amp;  ", " &amp;  Shares!E2589 &amp;  ", " &amp;  Shares!F2589 &amp;  ", " &amp;  Shares!G2589 &amp;  ", " &amp;  Shares!H2589 &amp;  ", " &amp;  Shares!I2589 &amp;  ", " &amp;  Shares!J2589 &amp;  ", " &amp;  Shares!K2589 &amp;  ", " &amp;  Shares!L2589 &amp;  ", " &amp;  Shares!M2589 &amp;  ", " &amp;  Shares!N2589 &amp;  ", " &amp;  Shares!O2589 &amp;  ", " &amp;  Shares!P2589 &amp;  ", " &amp;  Shares!Q2589 &amp;  ", " &amp;  Shares!R2589 &amp;  ", " &amp;  Shares!S2589 &amp;  ", " &amp;  Shares!T2589 &amp;  ", " &amp;  Shares!U2589 &amp;  ", " &amp;  Shares!V2589 &amp;  ", " &amp;  Shares!W2589 &amp;  ", " &amp;  Shares!X2589 &amp;  ", " &amp;  Shares!Y2589 &amp;  ", " &amp;  Shares!Z2589 &amp;  ", " &amp;  Shares!AA2589 &amp;  ", " &amp;  Shares!AB2589 &amp;  ", " &amp;  Shares!AC2589 &amp;  ", " &amp;  Shares!AD2589 &amp;  ", " &amp;  Shares!AE2589 &amp;  ", " &amp;  Shares!AF2589 &amp;  ", " &amp;  Shares!AG2589 &amp;  ", " &amp;  Shares!AH2589 &amp;  ", " &amp;  Shares!AI2589 &amp;  ", " &amp;  Shares!AJ2589 &amp;  ", " &amp;  Shares!AK2589 &amp;  ", " &amp;  Shares!AL2589 &amp;  ", " &amp;  Shares!AM2589 &amp;  ", " &amp;  Shares!#REF! &amp;  ", " &amp;  Shares!AN2589 &amp;  ", " &amp;  Shares!AO2589 &amp;  ", " &amp;  Shares!AP2589 &amp;  ", " &amp;  Shares!AQ2589 &amp;  ", " &amp;  Shares!AR2589 &amp;  ", " &amp;  Shares!AS2589 &amp;  ", " &amp;  Shares!AT2589 &amp;  ", " &amp;  Shares!AU2589 &amp;  ", " &amp;  Shares!AV2589 &amp;  ", " &amp;  Shares!AW2589 &amp;  ", " &amp;  Shares!AX2589 &amp;  "),"</f>
        <v>#REF!</v>
      </c>
    </row>
    <row r="2589" spans="1:1" x14ac:dyDescent="0.2">
      <c r="A2589" t="e">
        <f>"('"&amp; Shares!A2590 &amp; "', '2017-01-26', " &amp;  Shares!C2590 &amp;  ", " &amp;  Shares!D2590 &amp;  ", " &amp;  Shares!E2590 &amp;  ", " &amp;  Shares!F2590 &amp;  ", " &amp;  Shares!G2590 &amp;  ", " &amp;  Shares!H2590 &amp;  ", " &amp;  Shares!I2590 &amp;  ", " &amp;  Shares!J2590 &amp;  ", " &amp;  Shares!K2590 &amp;  ", " &amp;  Shares!L2590 &amp;  ", " &amp;  Shares!M2590 &amp;  ", " &amp;  Shares!N2590 &amp;  ", " &amp;  Shares!O2590 &amp;  ", " &amp;  Shares!P2590 &amp;  ", " &amp;  Shares!Q2590 &amp;  ", " &amp;  Shares!R2590 &amp;  ", " &amp;  Shares!S2590 &amp;  ", " &amp;  Shares!T2590 &amp;  ", " &amp;  Shares!U2590 &amp;  ", " &amp;  Shares!V2590 &amp;  ", " &amp;  Shares!W2590 &amp;  ", " &amp;  Shares!X2590 &amp;  ", " &amp;  Shares!Y2590 &amp;  ", " &amp;  Shares!Z2590 &amp;  ", " &amp;  Shares!AA2590 &amp;  ", " &amp;  Shares!AB2590 &amp;  ", " &amp;  Shares!AC2590 &amp;  ", " &amp;  Shares!AD2590 &amp;  ", " &amp;  Shares!AE2590 &amp;  ", " &amp;  Shares!AF2590 &amp;  ", " &amp;  Shares!AG2590 &amp;  ", " &amp;  Shares!AH2590 &amp;  ", " &amp;  Shares!AI2590 &amp;  ", " &amp;  Shares!AJ2590 &amp;  ", " &amp;  Shares!AK2590 &amp;  ", " &amp;  Shares!AL2590 &amp;  ", " &amp;  Shares!AM2590 &amp;  ", " &amp;  Shares!#REF! &amp;  ", " &amp;  Shares!AN2590 &amp;  ", " &amp;  Shares!AO2590 &amp;  ", " &amp;  Shares!AP2590 &amp;  ", " &amp;  Shares!AQ2590 &amp;  ", " &amp;  Shares!AR2590 &amp;  ", " &amp;  Shares!AS2590 &amp;  ", " &amp;  Shares!AT2590 &amp;  ", " &amp;  Shares!AU2590 &amp;  ", " &amp;  Shares!AV2590 &amp;  ", " &amp;  Shares!AW2590 &amp;  ", " &amp;  Shares!AX2590 &amp;  "),"</f>
        <v>#REF!</v>
      </c>
    </row>
    <row r="2590" spans="1:1" x14ac:dyDescent="0.2">
      <c r="A2590" t="e">
        <f>"('"&amp; Shares!A2591 &amp; "', '2017-01-26', " &amp;  Shares!C2591 &amp;  ", " &amp;  Shares!D2591 &amp;  ", " &amp;  Shares!E2591 &amp;  ", " &amp;  Shares!F2591 &amp;  ", " &amp;  Shares!G2591 &amp;  ", " &amp;  Shares!H2591 &amp;  ", " &amp;  Shares!I2591 &amp;  ", " &amp;  Shares!J2591 &amp;  ", " &amp;  Shares!K2591 &amp;  ", " &amp;  Shares!L2591 &amp;  ", " &amp;  Shares!M2591 &amp;  ", " &amp;  Shares!N2591 &amp;  ", " &amp;  Shares!O2591 &amp;  ", " &amp;  Shares!P2591 &amp;  ", " &amp;  Shares!Q2591 &amp;  ", " &amp;  Shares!R2591 &amp;  ", " &amp;  Shares!S2591 &amp;  ", " &amp;  Shares!T2591 &amp;  ", " &amp;  Shares!U2591 &amp;  ", " &amp;  Shares!V2591 &amp;  ", " &amp;  Shares!W2591 &amp;  ", " &amp;  Shares!X2591 &amp;  ", " &amp;  Shares!Y2591 &amp;  ", " &amp;  Shares!Z2591 &amp;  ", " &amp;  Shares!AA2591 &amp;  ", " &amp;  Shares!AB2591 &amp;  ", " &amp;  Shares!AC2591 &amp;  ", " &amp;  Shares!AD2591 &amp;  ", " &amp;  Shares!AE2591 &amp;  ", " &amp;  Shares!AF2591 &amp;  ", " &amp;  Shares!AG2591 &amp;  ", " &amp;  Shares!AH2591 &amp;  ", " &amp;  Shares!AI2591 &amp;  ", " &amp;  Shares!AJ2591 &amp;  ", " &amp;  Shares!AK2591 &amp;  ", " &amp;  Shares!AL2591 &amp;  ", " &amp;  Shares!AM2591 &amp;  ", " &amp;  Shares!#REF! &amp;  ", " &amp;  Shares!AN2591 &amp;  ", " &amp;  Shares!AO2591 &amp;  ", " &amp;  Shares!AP2591 &amp;  ", " &amp;  Shares!AQ2591 &amp;  ", " &amp;  Shares!AR2591 &amp;  ", " &amp;  Shares!AS2591 &amp;  ", " &amp;  Shares!AT2591 &amp;  ", " &amp;  Shares!AU2591 &amp;  ", " &amp;  Shares!AV2591 &amp;  ", " &amp;  Shares!AW2591 &amp;  ", " &amp;  Shares!AX2591 &amp;  "),"</f>
        <v>#REF!</v>
      </c>
    </row>
    <row r="2591" spans="1:1" x14ac:dyDescent="0.2">
      <c r="A2591" t="e">
        <f>"('"&amp; Shares!A2592 &amp; "', '2017-01-26', " &amp;  Shares!C2592 &amp;  ", " &amp;  Shares!D2592 &amp;  ", " &amp;  Shares!E2592 &amp;  ", " &amp;  Shares!F2592 &amp;  ", " &amp;  Shares!G2592 &amp;  ", " &amp;  Shares!H2592 &amp;  ", " &amp;  Shares!I2592 &amp;  ", " &amp;  Shares!J2592 &amp;  ", " &amp;  Shares!K2592 &amp;  ", " &amp;  Shares!L2592 &amp;  ", " &amp;  Shares!M2592 &amp;  ", " &amp;  Shares!N2592 &amp;  ", " &amp;  Shares!O2592 &amp;  ", " &amp;  Shares!P2592 &amp;  ", " &amp;  Shares!Q2592 &amp;  ", " &amp;  Shares!R2592 &amp;  ", " &amp;  Shares!S2592 &amp;  ", " &amp;  Shares!T2592 &amp;  ", " &amp;  Shares!U2592 &amp;  ", " &amp;  Shares!V2592 &amp;  ", " &amp;  Shares!W2592 &amp;  ", " &amp;  Shares!X2592 &amp;  ", " &amp;  Shares!Y2592 &amp;  ", " &amp;  Shares!Z2592 &amp;  ", " &amp;  Shares!AA2592 &amp;  ", " &amp;  Shares!AB2592 &amp;  ", " &amp;  Shares!AC2592 &amp;  ", " &amp;  Shares!AD2592 &amp;  ", " &amp;  Shares!AE2592 &amp;  ", " &amp;  Shares!AF2592 &amp;  ", " &amp;  Shares!AG2592 &amp;  ", " &amp;  Shares!AH2592 &amp;  ", " &amp;  Shares!AI2592 &amp;  ", " &amp;  Shares!AJ2592 &amp;  ", " &amp;  Shares!AK2592 &amp;  ", " &amp;  Shares!AL2592 &amp;  ", " &amp;  Shares!AM2592 &amp;  ", " &amp;  Shares!#REF! &amp;  ", " &amp;  Shares!AN2592 &amp;  ", " &amp;  Shares!AO2592 &amp;  ", " &amp;  Shares!AP2592 &amp;  ", " &amp;  Shares!AQ2592 &amp;  ", " &amp;  Shares!AR2592 &amp;  ", " &amp;  Shares!AS2592 &amp;  ", " &amp;  Shares!AT2592 &amp;  ", " &amp;  Shares!AU2592 &amp;  ", " &amp;  Shares!AV2592 &amp;  ", " &amp;  Shares!AW2592 &amp;  ", " &amp;  Shares!AX2592 &amp;  "),"</f>
        <v>#REF!</v>
      </c>
    </row>
    <row r="2592" spans="1:1" x14ac:dyDescent="0.2">
      <c r="A2592" t="e">
        <f>"('"&amp; Shares!A2593 &amp; "', '2017-01-26', " &amp;  Shares!C2593 &amp;  ", " &amp;  Shares!D2593 &amp;  ", " &amp;  Shares!E2593 &amp;  ", " &amp;  Shares!F2593 &amp;  ", " &amp;  Shares!G2593 &amp;  ", " &amp;  Shares!H2593 &amp;  ", " &amp;  Shares!I2593 &amp;  ", " &amp;  Shares!J2593 &amp;  ", " &amp;  Shares!K2593 &amp;  ", " &amp;  Shares!L2593 &amp;  ", " &amp;  Shares!M2593 &amp;  ", " &amp;  Shares!N2593 &amp;  ", " &amp;  Shares!O2593 &amp;  ", " &amp;  Shares!P2593 &amp;  ", " &amp;  Shares!Q2593 &amp;  ", " &amp;  Shares!R2593 &amp;  ", " &amp;  Shares!S2593 &amp;  ", " &amp;  Shares!T2593 &amp;  ", " &amp;  Shares!U2593 &amp;  ", " &amp;  Shares!V2593 &amp;  ", " &amp;  Shares!W2593 &amp;  ", " &amp;  Shares!X2593 &amp;  ", " &amp;  Shares!Y2593 &amp;  ", " &amp;  Shares!Z2593 &amp;  ", " &amp;  Shares!AA2593 &amp;  ", " &amp;  Shares!AB2593 &amp;  ", " &amp;  Shares!AC2593 &amp;  ", " &amp;  Shares!AD2593 &amp;  ", " &amp;  Shares!AE2593 &amp;  ", " &amp;  Shares!AF2593 &amp;  ", " &amp;  Shares!AG2593 &amp;  ", " &amp;  Shares!AH2593 &amp;  ", " &amp;  Shares!AI2593 &amp;  ", " &amp;  Shares!AJ2593 &amp;  ", " &amp;  Shares!AK2593 &amp;  ", " &amp;  Shares!AL2593 &amp;  ", " &amp;  Shares!AM2593 &amp;  ", " &amp;  Shares!#REF! &amp;  ", " &amp;  Shares!AN2593 &amp;  ", " &amp;  Shares!AO2593 &amp;  ", " &amp;  Shares!AP2593 &amp;  ", " &amp;  Shares!AQ2593 &amp;  ", " &amp;  Shares!AR2593 &amp;  ", " &amp;  Shares!AS2593 &amp;  ", " &amp;  Shares!AT2593 &amp;  ", " &amp;  Shares!AU2593 &amp;  ", " &amp;  Shares!AV2593 &amp;  ", " &amp;  Shares!AW2593 &amp;  ", " &amp;  Shares!AX2593 &amp;  "),"</f>
        <v>#REF!</v>
      </c>
    </row>
    <row r="2593" spans="1:1" x14ac:dyDescent="0.2">
      <c r="A2593" t="e">
        <f>"('"&amp; Shares!A2594 &amp; "', '2017-01-26', " &amp;  Shares!C2594 &amp;  ", " &amp;  Shares!D2594 &amp;  ", " &amp;  Shares!E2594 &amp;  ", " &amp;  Shares!F2594 &amp;  ", " &amp;  Shares!G2594 &amp;  ", " &amp;  Shares!H2594 &amp;  ", " &amp;  Shares!I2594 &amp;  ", " &amp;  Shares!J2594 &amp;  ", " &amp;  Shares!K2594 &amp;  ", " &amp;  Shares!L2594 &amp;  ", " &amp;  Shares!M2594 &amp;  ", " &amp;  Shares!N2594 &amp;  ", " &amp;  Shares!O2594 &amp;  ", " &amp;  Shares!P2594 &amp;  ", " &amp;  Shares!Q2594 &amp;  ", " &amp;  Shares!R2594 &amp;  ", " &amp;  Shares!S2594 &amp;  ", " &amp;  Shares!T2594 &amp;  ", " &amp;  Shares!U2594 &amp;  ", " &amp;  Shares!V2594 &amp;  ", " &amp;  Shares!W2594 &amp;  ", " &amp;  Shares!X2594 &amp;  ", " &amp;  Shares!Y2594 &amp;  ", " &amp;  Shares!Z2594 &amp;  ", " &amp;  Shares!AA2594 &amp;  ", " &amp;  Shares!AB2594 &amp;  ", " &amp;  Shares!AC2594 &amp;  ", " &amp;  Shares!AD2594 &amp;  ", " &amp;  Shares!AE2594 &amp;  ", " &amp;  Shares!AF2594 &amp;  ", " &amp;  Shares!AG2594 &amp;  ", " &amp;  Shares!AH2594 &amp;  ", " &amp;  Shares!AI2594 &amp;  ", " &amp;  Shares!AJ2594 &amp;  ", " &amp;  Shares!AK2594 &amp;  ", " &amp;  Shares!AL2594 &amp;  ", " &amp;  Shares!AM2594 &amp;  ", " &amp;  Shares!#REF! &amp;  ", " &amp;  Shares!AN2594 &amp;  ", " &amp;  Shares!AO2594 &amp;  ", " &amp;  Shares!AP2594 &amp;  ", " &amp;  Shares!AQ2594 &amp;  ", " &amp;  Shares!AR2594 &amp;  ", " &amp;  Shares!AS2594 &amp;  ", " &amp;  Shares!AT2594 &amp;  ", " &amp;  Shares!AU2594 &amp;  ", " &amp;  Shares!AV2594 &amp;  ", " &amp;  Shares!AW2594 &amp;  ", " &amp;  Shares!AX2594 &amp;  "),"</f>
        <v>#REF!</v>
      </c>
    </row>
    <row r="2594" spans="1:1" x14ac:dyDescent="0.2">
      <c r="A2594" t="e">
        <f>"('"&amp; Shares!A2595 &amp; "', '2017-01-26', " &amp;  Shares!C2595 &amp;  ", " &amp;  Shares!D2595 &amp;  ", " &amp;  Shares!E2595 &amp;  ", " &amp;  Shares!F2595 &amp;  ", " &amp;  Shares!G2595 &amp;  ", " &amp;  Shares!H2595 &amp;  ", " &amp;  Shares!I2595 &amp;  ", " &amp;  Shares!J2595 &amp;  ", " &amp;  Shares!K2595 &amp;  ", " &amp;  Shares!L2595 &amp;  ", " &amp;  Shares!M2595 &amp;  ", " &amp;  Shares!N2595 &amp;  ", " &amp;  Shares!O2595 &amp;  ", " &amp;  Shares!P2595 &amp;  ", " &amp;  Shares!Q2595 &amp;  ", " &amp;  Shares!R2595 &amp;  ", " &amp;  Shares!S2595 &amp;  ", " &amp;  Shares!T2595 &amp;  ", " &amp;  Shares!U2595 &amp;  ", " &amp;  Shares!V2595 &amp;  ", " &amp;  Shares!W2595 &amp;  ", " &amp;  Shares!X2595 &amp;  ", " &amp;  Shares!Y2595 &amp;  ", " &amp;  Shares!Z2595 &amp;  ", " &amp;  Shares!AA2595 &amp;  ", " &amp;  Shares!AB2595 &amp;  ", " &amp;  Shares!AC2595 &amp;  ", " &amp;  Shares!AD2595 &amp;  ", " &amp;  Shares!AE2595 &amp;  ", " &amp;  Shares!AF2595 &amp;  ", " &amp;  Shares!AG2595 &amp;  ", " &amp;  Shares!AH2595 &amp;  ", " &amp;  Shares!AI2595 &amp;  ", " &amp;  Shares!AJ2595 &amp;  ", " &amp;  Shares!AK2595 &amp;  ", " &amp;  Shares!AL2595 &amp;  ", " &amp;  Shares!AM2595 &amp;  ", " &amp;  Shares!#REF! &amp;  ", " &amp;  Shares!AN2595 &amp;  ", " &amp;  Shares!AO2595 &amp;  ", " &amp;  Shares!AP2595 &amp;  ", " &amp;  Shares!AQ2595 &amp;  ", " &amp;  Shares!AR2595 &amp;  ", " &amp;  Shares!AS2595 &amp;  ", " &amp;  Shares!AT2595 &amp;  ", " &amp;  Shares!AU2595 &amp;  ", " &amp;  Shares!AV2595 &amp;  ", " &amp;  Shares!AW2595 &amp;  ", " &amp;  Shares!AX2595 &amp;  "),"</f>
        <v>#REF!</v>
      </c>
    </row>
    <row r="2595" spans="1:1" x14ac:dyDescent="0.2">
      <c r="A2595" t="e">
        <f>"('"&amp; Shares!A2596 &amp; "', '2017-01-26', " &amp;  Shares!C2596 &amp;  ", " &amp;  Shares!D2596 &amp;  ", " &amp;  Shares!E2596 &amp;  ", " &amp;  Shares!F2596 &amp;  ", " &amp;  Shares!G2596 &amp;  ", " &amp;  Shares!H2596 &amp;  ", " &amp;  Shares!I2596 &amp;  ", " &amp;  Shares!J2596 &amp;  ", " &amp;  Shares!K2596 &amp;  ", " &amp;  Shares!L2596 &amp;  ", " &amp;  Shares!M2596 &amp;  ", " &amp;  Shares!N2596 &amp;  ", " &amp;  Shares!O2596 &amp;  ", " &amp;  Shares!P2596 &amp;  ", " &amp;  Shares!Q2596 &amp;  ", " &amp;  Shares!R2596 &amp;  ", " &amp;  Shares!S2596 &amp;  ", " &amp;  Shares!T2596 &amp;  ", " &amp;  Shares!U2596 &amp;  ", " &amp;  Shares!V2596 &amp;  ", " &amp;  Shares!W2596 &amp;  ", " &amp;  Shares!X2596 &amp;  ", " &amp;  Shares!Y2596 &amp;  ", " &amp;  Shares!Z2596 &amp;  ", " &amp;  Shares!AA2596 &amp;  ", " &amp;  Shares!AB2596 &amp;  ", " &amp;  Shares!AC2596 &amp;  ", " &amp;  Shares!AD2596 &amp;  ", " &amp;  Shares!AE2596 &amp;  ", " &amp;  Shares!AF2596 &amp;  ", " &amp;  Shares!AG2596 &amp;  ", " &amp;  Shares!AH2596 &amp;  ", " &amp;  Shares!AI2596 &amp;  ", " &amp;  Shares!AJ2596 &amp;  ", " &amp;  Shares!AK2596 &amp;  ", " &amp;  Shares!AL2596 &amp;  ", " &amp;  Shares!AM2596 &amp;  ", " &amp;  Shares!#REF! &amp;  ", " &amp;  Shares!AN2596 &amp;  ", " &amp;  Shares!AO2596 &amp;  ", " &amp;  Shares!AP2596 &amp;  ", " &amp;  Shares!AQ2596 &amp;  ", " &amp;  Shares!AR2596 &amp;  ", " &amp;  Shares!AS2596 &amp;  ", " &amp;  Shares!AT2596 &amp;  ", " &amp;  Shares!AU2596 &amp;  ", " &amp;  Shares!AV2596 &amp;  ", " &amp;  Shares!AW2596 &amp;  ", " &amp;  Shares!AX2596 &amp;  "),"</f>
        <v>#REF!</v>
      </c>
    </row>
    <row r="2596" spans="1:1" x14ac:dyDescent="0.2">
      <c r="A2596" t="e">
        <f>"('"&amp; Shares!A2597 &amp; "', '2017-01-26', " &amp;  Shares!C2597 &amp;  ", " &amp;  Shares!D2597 &amp;  ", " &amp;  Shares!E2597 &amp;  ", " &amp;  Shares!F2597 &amp;  ", " &amp;  Shares!G2597 &amp;  ", " &amp;  Shares!H2597 &amp;  ", " &amp;  Shares!I2597 &amp;  ", " &amp;  Shares!J2597 &amp;  ", " &amp;  Shares!K2597 &amp;  ", " &amp;  Shares!L2597 &amp;  ", " &amp;  Shares!M2597 &amp;  ", " &amp;  Shares!N2597 &amp;  ", " &amp;  Shares!O2597 &amp;  ", " &amp;  Shares!P2597 &amp;  ", " &amp;  Shares!Q2597 &amp;  ", " &amp;  Shares!R2597 &amp;  ", " &amp;  Shares!S2597 &amp;  ", " &amp;  Shares!T2597 &amp;  ", " &amp;  Shares!U2597 &amp;  ", " &amp;  Shares!V2597 &amp;  ", " &amp;  Shares!W2597 &amp;  ", " &amp;  Shares!X2597 &amp;  ", " &amp;  Shares!Y2597 &amp;  ", " &amp;  Shares!Z2597 &amp;  ", " &amp;  Shares!AA2597 &amp;  ", " &amp;  Shares!AB2597 &amp;  ", " &amp;  Shares!AC2597 &amp;  ", " &amp;  Shares!AD2597 &amp;  ", " &amp;  Shares!AE2597 &amp;  ", " &amp;  Shares!AF2597 &amp;  ", " &amp;  Shares!AG2597 &amp;  ", " &amp;  Shares!AH2597 &amp;  ", " &amp;  Shares!AI2597 &amp;  ", " &amp;  Shares!AJ2597 &amp;  ", " &amp;  Shares!AK2597 &amp;  ", " &amp;  Shares!AL2597 &amp;  ", " &amp;  Shares!AM2597 &amp;  ", " &amp;  Shares!#REF! &amp;  ", " &amp;  Shares!AN2597 &amp;  ", " &amp;  Shares!AO2597 &amp;  ", " &amp;  Shares!AP2597 &amp;  ", " &amp;  Shares!AQ2597 &amp;  ", " &amp;  Shares!AR2597 &amp;  ", " &amp;  Shares!AS2597 &amp;  ", " &amp;  Shares!AT2597 &amp;  ", " &amp;  Shares!AU2597 &amp;  ", " &amp;  Shares!AV2597 &amp;  ", " &amp;  Shares!AW2597 &amp;  ", " &amp;  Shares!AX2597 &amp;  "),"</f>
        <v>#REF!</v>
      </c>
    </row>
    <row r="2597" spans="1:1" x14ac:dyDescent="0.2">
      <c r="A2597" t="e">
        <f>"('"&amp; Shares!A2598 &amp; "', '2017-01-26', " &amp;  Shares!C2598 &amp;  ", " &amp;  Shares!D2598 &amp;  ", " &amp;  Shares!E2598 &amp;  ", " &amp;  Shares!F2598 &amp;  ", " &amp;  Shares!G2598 &amp;  ", " &amp;  Shares!H2598 &amp;  ", " &amp;  Shares!I2598 &amp;  ", " &amp;  Shares!J2598 &amp;  ", " &amp;  Shares!K2598 &amp;  ", " &amp;  Shares!L2598 &amp;  ", " &amp;  Shares!M2598 &amp;  ", " &amp;  Shares!N2598 &amp;  ", " &amp;  Shares!O2598 &amp;  ", " &amp;  Shares!P2598 &amp;  ", " &amp;  Shares!Q2598 &amp;  ", " &amp;  Shares!R2598 &amp;  ", " &amp;  Shares!S2598 &amp;  ", " &amp;  Shares!T2598 &amp;  ", " &amp;  Shares!U2598 &amp;  ", " &amp;  Shares!V2598 &amp;  ", " &amp;  Shares!W2598 &amp;  ", " &amp;  Shares!X2598 &amp;  ", " &amp;  Shares!Y2598 &amp;  ", " &amp;  Shares!Z2598 &amp;  ", " &amp;  Shares!AA2598 &amp;  ", " &amp;  Shares!AB2598 &amp;  ", " &amp;  Shares!AC2598 &amp;  ", " &amp;  Shares!AD2598 &amp;  ", " &amp;  Shares!AE2598 &amp;  ", " &amp;  Shares!AF2598 &amp;  ", " &amp;  Shares!AG2598 &amp;  ", " &amp;  Shares!AH2598 &amp;  ", " &amp;  Shares!AI2598 &amp;  ", " &amp;  Shares!AJ2598 &amp;  ", " &amp;  Shares!AK2598 &amp;  ", " &amp;  Shares!AL2598 &amp;  ", " &amp;  Shares!AM2598 &amp;  ", " &amp;  Shares!#REF! &amp;  ", " &amp;  Shares!AN2598 &amp;  ", " &amp;  Shares!AO2598 &amp;  ", " &amp;  Shares!AP2598 &amp;  ", " &amp;  Shares!AQ2598 &amp;  ", " &amp;  Shares!AR2598 &amp;  ", " &amp;  Shares!AS2598 &amp;  ", " &amp;  Shares!AT2598 &amp;  ", " &amp;  Shares!AU2598 &amp;  ", " &amp;  Shares!AV2598 &amp;  ", " &amp;  Shares!AW2598 &amp;  ", " &amp;  Shares!AX2598 &amp;  "),"</f>
        <v>#REF!</v>
      </c>
    </row>
    <row r="2598" spans="1:1" x14ac:dyDescent="0.2">
      <c r="A2598" t="e">
        <f>"('"&amp; Shares!A2599 &amp; "', '2017-01-26', " &amp;  Shares!C2599 &amp;  ", " &amp;  Shares!D2599 &amp;  ", " &amp;  Shares!E2599 &amp;  ", " &amp;  Shares!F2599 &amp;  ", " &amp;  Shares!G2599 &amp;  ", " &amp;  Shares!H2599 &amp;  ", " &amp;  Shares!I2599 &amp;  ", " &amp;  Shares!J2599 &amp;  ", " &amp;  Shares!K2599 &amp;  ", " &amp;  Shares!L2599 &amp;  ", " &amp;  Shares!M2599 &amp;  ", " &amp;  Shares!N2599 &amp;  ", " &amp;  Shares!O2599 &amp;  ", " &amp;  Shares!P2599 &amp;  ", " &amp;  Shares!Q2599 &amp;  ", " &amp;  Shares!R2599 &amp;  ", " &amp;  Shares!S2599 &amp;  ", " &amp;  Shares!T2599 &amp;  ", " &amp;  Shares!U2599 &amp;  ", " &amp;  Shares!V2599 &amp;  ", " &amp;  Shares!W2599 &amp;  ", " &amp;  Shares!X2599 &amp;  ", " &amp;  Shares!Y2599 &amp;  ", " &amp;  Shares!Z2599 &amp;  ", " &amp;  Shares!AA2599 &amp;  ", " &amp;  Shares!AB2599 &amp;  ", " &amp;  Shares!AC2599 &amp;  ", " &amp;  Shares!AD2599 &amp;  ", " &amp;  Shares!AE2599 &amp;  ", " &amp;  Shares!AF2599 &amp;  ", " &amp;  Shares!AG2599 &amp;  ", " &amp;  Shares!AH2599 &amp;  ", " &amp;  Shares!AI2599 &amp;  ", " &amp;  Shares!AJ2599 &amp;  ", " &amp;  Shares!AK2599 &amp;  ", " &amp;  Shares!AL2599 &amp;  ", " &amp;  Shares!AM2599 &amp;  ", " &amp;  Shares!#REF! &amp;  ", " &amp;  Shares!AN2599 &amp;  ", " &amp;  Shares!AO2599 &amp;  ", " &amp;  Shares!AP2599 &amp;  ", " &amp;  Shares!AQ2599 &amp;  ", " &amp;  Shares!AR2599 &amp;  ", " &amp;  Shares!AS2599 &amp;  ", " &amp;  Shares!AT2599 &amp;  ", " &amp;  Shares!AU2599 &amp;  ", " &amp;  Shares!AV2599 &amp;  ", " &amp;  Shares!AW2599 &amp;  ", " &amp;  Shares!AX2599 &amp;  "),"</f>
        <v>#REF!</v>
      </c>
    </row>
    <row r="2599" spans="1:1" x14ac:dyDescent="0.2">
      <c r="A2599" t="e">
        <f>"('"&amp; Shares!A2600 &amp; "', '2017-01-26', " &amp;  Shares!C2600 &amp;  ", " &amp;  Shares!D2600 &amp;  ", " &amp;  Shares!E2600 &amp;  ", " &amp;  Shares!F2600 &amp;  ", " &amp;  Shares!G2600 &amp;  ", " &amp;  Shares!H2600 &amp;  ", " &amp;  Shares!I2600 &amp;  ", " &amp;  Shares!J2600 &amp;  ", " &amp;  Shares!K2600 &amp;  ", " &amp;  Shares!L2600 &amp;  ", " &amp;  Shares!M2600 &amp;  ", " &amp;  Shares!N2600 &amp;  ", " &amp;  Shares!O2600 &amp;  ", " &amp;  Shares!P2600 &amp;  ", " &amp;  Shares!Q2600 &amp;  ", " &amp;  Shares!R2600 &amp;  ", " &amp;  Shares!S2600 &amp;  ", " &amp;  Shares!T2600 &amp;  ", " &amp;  Shares!U2600 &amp;  ", " &amp;  Shares!V2600 &amp;  ", " &amp;  Shares!W2600 &amp;  ", " &amp;  Shares!X2600 &amp;  ", " &amp;  Shares!Y2600 &amp;  ", " &amp;  Shares!Z2600 &amp;  ", " &amp;  Shares!AA2600 &amp;  ", " &amp;  Shares!AB2600 &amp;  ", " &amp;  Shares!AC2600 &amp;  ", " &amp;  Shares!AD2600 &amp;  ", " &amp;  Shares!AE2600 &amp;  ", " &amp;  Shares!AF2600 &amp;  ", " &amp;  Shares!AG2600 &amp;  ", " &amp;  Shares!AH2600 &amp;  ", " &amp;  Shares!AI2600 &amp;  ", " &amp;  Shares!AJ2600 &amp;  ", " &amp;  Shares!AK2600 &amp;  ", " &amp;  Shares!AL2600 &amp;  ", " &amp;  Shares!AM2600 &amp;  ", " &amp;  Shares!#REF! &amp;  ", " &amp;  Shares!AN2600 &amp;  ", " &amp;  Shares!AO2600 &amp;  ", " &amp;  Shares!AP2600 &amp;  ", " &amp;  Shares!AQ2600 &amp;  ", " &amp;  Shares!AR2600 &amp;  ", " &amp;  Shares!AS2600 &amp;  ", " &amp;  Shares!AT2600 &amp;  ", " &amp;  Shares!AU2600 &amp;  ", " &amp;  Shares!AV2600 &amp;  ", " &amp;  Shares!AW2600 &amp;  ", " &amp;  Shares!AX2600 &amp;  "),"</f>
        <v>#REF!</v>
      </c>
    </row>
    <row r="2600" spans="1:1" x14ac:dyDescent="0.2">
      <c r="A2600" t="e">
        <f>"('"&amp; Shares!A2601 &amp; "', '2017-01-26', " &amp;  Shares!C2601 &amp;  ", " &amp;  Shares!D2601 &amp;  ", " &amp;  Shares!E2601 &amp;  ", " &amp;  Shares!F2601 &amp;  ", " &amp;  Shares!G2601 &amp;  ", " &amp;  Shares!H2601 &amp;  ", " &amp;  Shares!I2601 &amp;  ", " &amp;  Shares!J2601 &amp;  ", " &amp;  Shares!K2601 &amp;  ", " &amp;  Shares!L2601 &amp;  ", " &amp;  Shares!M2601 &amp;  ", " &amp;  Shares!N2601 &amp;  ", " &amp;  Shares!O2601 &amp;  ", " &amp;  Shares!P2601 &amp;  ", " &amp;  Shares!Q2601 &amp;  ", " &amp;  Shares!R2601 &amp;  ", " &amp;  Shares!S2601 &amp;  ", " &amp;  Shares!T2601 &amp;  ", " &amp;  Shares!U2601 &amp;  ", " &amp;  Shares!V2601 &amp;  ", " &amp;  Shares!W2601 &amp;  ", " &amp;  Shares!X2601 &amp;  ", " &amp;  Shares!Y2601 &amp;  ", " &amp;  Shares!Z2601 &amp;  ", " &amp;  Shares!AA2601 &amp;  ", " &amp;  Shares!AB2601 &amp;  ", " &amp;  Shares!AC2601 &amp;  ", " &amp;  Shares!AD2601 &amp;  ", " &amp;  Shares!AE2601 &amp;  ", " &amp;  Shares!AF2601 &amp;  ", " &amp;  Shares!AG2601 &amp;  ", " &amp;  Shares!AH2601 &amp;  ", " &amp;  Shares!AI2601 &amp;  ", " &amp;  Shares!AJ2601 &amp;  ", " &amp;  Shares!AK2601 &amp;  ", " &amp;  Shares!AL2601 &amp;  ", " &amp;  Shares!AM2601 &amp;  ", " &amp;  Shares!#REF! &amp;  ", " &amp;  Shares!AN2601 &amp;  ", " &amp;  Shares!AO2601 &amp;  ", " &amp;  Shares!AP2601 &amp;  ", " &amp;  Shares!AQ2601 &amp;  ", " &amp;  Shares!AR2601 &amp;  ", " &amp;  Shares!AS2601 &amp;  ", " &amp;  Shares!AT2601 &amp;  ", " &amp;  Shares!AU2601 &amp;  ", " &amp;  Shares!AV2601 &amp;  ", " &amp;  Shares!AW2601 &amp;  ", " &amp;  Shares!AX2601 &amp;  "),"</f>
        <v>#REF!</v>
      </c>
    </row>
    <row r="2601" spans="1:1" x14ac:dyDescent="0.2">
      <c r="A2601" t="e">
        <f>"('"&amp; Shares!A2602 &amp; "', '2017-01-26', " &amp;  Shares!C2602 &amp;  ", " &amp;  Shares!D2602 &amp;  ", " &amp;  Shares!E2602 &amp;  ", " &amp;  Shares!F2602 &amp;  ", " &amp;  Shares!G2602 &amp;  ", " &amp;  Shares!H2602 &amp;  ", " &amp;  Shares!I2602 &amp;  ", " &amp;  Shares!J2602 &amp;  ", " &amp;  Shares!K2602 &amp;  ", " &amp;  Shares!L2602 &amp;  ", " &amp;  Shares!M2602 &amp;  ", " &amp;  Shares!N2602 &amp;  ", " &amp;  Shares!O2602 &amp;  ", " &amp;  Shares!P2602 &amp;  ", " &amp;  Shares!Q2602 &amp;  ", " &amp;  Shares!R2602 &amp;  ", " &amp;  Shares!S2602 &amp;  ", " &amp;  Shares!T2602 &amp;  ", " &amp;  Shares!U2602 &amp;  ", " &amp;  Shares!V2602 &amp;  ", " &amp;  Shares!W2602 &amp;  ", " &amp;  Shares!X2602 &amp;  ", " &amp;  Shares!Y2602 &amp;  ", " &amp;  Shares!Z2602 &amp;  ", " &amp;  Shares!AA2602 &amp;  ", " &amp;  Shares!AB2602 &amp;  ", " &amp;  Shares!AC2602 &amp;  ", " &amp;  Shares!AD2602 &amp;  ", " &amp;  Shares!AE2602 &amp;  ", " &amp;  Shares!AF2602 &amp;  ", " &amp;  Shares!AG2602 &amp;  ", " &amp;  Shares!AH2602 &amp;  ", " &amp;  Shares!AI2602 &amp;  ", " &amp;  Shares!AJ2602 &amp;  ", " &amp;  Shares!AK2602 &amp;  ", " &amp;  Shares!AL2602 &amp;  ", " &amp;  Shares!AM2602 &amp;  ", " &amp;  Shares!#REF! &amp;  ", " &amp;  Shares!AN2602 &amp;  ", " &amp;  Shares!AO2602 &amp;  ", " &amp;  Shares!AP2602 &amp;  ", " &amp;  Shares!AQ2602 &amp;  ", " &amp;  Shares!AR2602 &amp;  ", " &amp;  Shares!AS2602 &amp;  ", " &amp;  Shares!AT2602 &amp;  ", " &amp;  Shares!AU2602 &amp;  ", " &amp;  Shares!AV2602 &amp;  ", " &amp;  Shares!AW2602 &amp;  ", " &amp;  Shares!AX2602 &amp;  "),"</f>
        <v>#REF!</v>
      </c>
    </row>
    <row r="2602" spans="1:1" x14ac:dyDescent="0.2">
      <c r="A2602" t="e">
        <f>"('"&amp; Shares!A2603 &amp; "', '2017-01-26', " &amp;  Shares!C2603 &amp;  ", " &amp;  Shares!D2603 &amp;  ", " &amp;  Shares!E2603 &amp;  ", " &amp;  Shares!F2603 &amp;  ", " &amp;  Shares!G2603 &amp;  ", " &amp;  Shares!H2603 &amp;  ", " &amp;  Shares!I2603 &amp;  ", " &amp;  Shares!J2603 &amp;  ", " &amp;  Shares!K2603 &amp;  ", " &amp;  Shares!L2603 &amp;  ", " &amp;  Shares!M2603 &amp;  ", " &amp;  Shares!N2603 &amp;  ", " &amp;  Shares!O2603 &amp;  ", " &amp;  Shares!P2603 &amp;  ", " &amp;  Shares!Q2603 &amp;  ", " &amp;  Shares!R2603 &amp;  ", " &amp;  Shares!S2603 &amp;  ", " &amp;  Shares!T2603 &amp;  ", " &amp;  Shares!U2603 &amp;  ", " &amp;  Shares!V2603 &amp;  ", " &amp;  Shares!W2603 &amp;  ", " &amp;  Shares!X2603 &amp;  ", " &amp;  Shares!Y2603 &amp;  ", " &amp;  Shares!Z2603 &amp;  ", " &amp;  Shares!AA2603 &amp;  ", " &amp;  Shares!AB2603 &amp;  ", " &amp;  Shares!AC2603 &amp;  ", " &amp;  Shares!AD2603 &amp;  ", " &amp;  Shares!AE2603 &amp;  ", " &amp;  Shares!AF2603 &amp;  ", " &amp;  Shares!AG2603 &amp;  ", " &amp;  Shares!AH2603 &amp;  ", " &amp;  Shares!AI2603 &amp;  ", " &amp;  Shares!AJ2603 &amp;  ", " &amp;  Shares!AK2603 &amp;  ", " &amp;  Shares!AL2603 &amp;  ", " &amp;  Shares!AM2603 &amp;  ", " &amp;  Shares!#REF! &amp;  ", " &amp;  Shares!AN2603 &amp;  ", " &amp;  Shares!AO2603 &amp;  ", " &amp;  Shares!AP2603 &amp;  ", " &amp;  Shares!AQ2603 &amp;  ", " &amp;  Shares!AR2603 &amp;  ", " &amp;  Shares!AS2603 &amp;  ", " &amp;  Shares!AT2603 &amp;  ", " &amp;  Shares!AU2603 &amp;  ", " &amp;  Shares!AV2603 &amp;  ", " &amp;  Shares!AW2603 &amp;  ", " &amp;  Shares!AX2603 &amp;  "),"</f>
        <v>#REF!</v>
      </c>
    </row>
    <row r="2603" spans="1:1" x14ac:dyDescent="0.2">
      <c r="A2603" t="e">
        <f>"('"&amp; Shares!A2604 &amp; "', '2017-01-26', " &amp;  Shares!C2604 &amp;  ", " &amp;  Shares!D2604 &amp;  ", " &amp;  Shares!E2604 &amp;  ", " &amp;  Shares!F2604 &amp;  ", " &amp;  Shares!G2604 &amp;  ", " &amp;  Shares!H2604 &amp;  ", " &amp;  Shares!I2604 &amp;  ", " &amp;  Shares!J2604 &amp;  ", " &amp;  Shares!K2604 &amp;  ", " &amp;  Shares!L2604 &amp;  ", " &amp;  Shares!M2604 &amp;  ", " &amp;  Shares!N2604 &amp;  ", " &amp;  Shares!O2604 &amp;  ", " &amp;  Shares!P2604 &amp;  ", " &amp;  Shares!Q2604 &amp;  ", " &amp;  Shares!R2604 &amp;  ", " &amp;  Shares!S2604 &amp;  ", " &amp;  Shares!T2604 &amp;  ", " &amp;  Shares!U2604 &amp;  ", " &amp;  Shares!V2604 &amp;  ", " &amp;  Shares!W2604 &amp;  ", " &amp;  Shares!X2604 &amp;  ", " &amp;  Shares!Y2604 &amp;  ", " &amp;  Shares!Z2604 &amp;  ", " &amp;  Shares!AA2604 &amp;  ", " &amp;  Shares!AB2604 &amp;  ", " &amp;  Shares!AC2604 &amp;  ", " &amp;  Shares!AD2604 &amp;  ", " &amp;  Shares!AE2604 &amp;  ", " &amp;  Shares!AF2604 &amp;  ", " &amp;  Shares!AG2604 &amp;  ", " &amp;  Shares!AH2604 &amp;  ", " &amp;  Shares!AI2604 &amp;  ", " &amp;  Shares!AJ2604 &amp;  ", " &amp;  Shares!AK2604 &amp;  ", " &amp;  Shares!AL2604 &amp;  ", " &amp;  Shares!AM2604 &amp;  ", " &amp;  Shares!#REF! &amp;  ", " &amp;  Shares!AN2604 &amp;  ", " &amp;  Shares!AO2604 &amp;  ", " &amp;  Shares!AP2604 &amp;  ", " &amp;  Shares!AQ2604 &amp;  ", " &amp;  Shares!AR2604 &amp;  ", " &amp;  Shares!AS2604 &amp;  ", " &amp;  Shares!AT2604 &amp;  ", " &amp;  Shares!AU2604 &amp;  ", " &amp;  Shares!AV2604 &amp;  ", " &amp;  Shares!AW2604 &amp;  ", " &amp;  Shares!AX2604 &amp;  "),"</f>
        <v>#REF!</v>
      </c>
    </row>
    <row r="2604" spans="1:1" x14ac:dyDescent="0.2">
      <c r="A2604" t="e">
        <f>"('"&amp; Shares!A2605 &amp; "', '2017-01-26', " &amp;  Shares!C2605 &amp;  ", " &amp;  Shares!D2605 &amp;  ", " &amp;  Shares!E2605 &amp;  ", " &amp;  Shares!F2605 &amp;  ", " &amp;  Shares!G2605 &amp;  ", " &amp;  Shares!H2605 &amp;  ", " &amp;  Shares!I2605 &amp;  ", " &amp;  Shares!J2605 &amp;  ", " &amp;  Shares!K2605 &amp;  ", " &amp;  Shares!L2605 &amp;  ", " &amp;  Shares!M2605 &amp;  ", " &amp;  Shares!N2605 &amp;  ", " &amp;  Shares!O2605 &amp;  ", " &amp;  Shares!P2605 &amp;  ", " &amp;  Shares!Q2605 &amp;  ", " &amp;  Shares!R2605 &amp;  ", " &amp;  Shares!S2605 &amp;  ", " &amp;  Shares!T2605 &amp;  ", " &amp;  Shares!U2605 &amp;  ", " &amp;  Shares!V2605 &amp;  ", " &amp;  Shares!W2605 &amp;  ", " &amp;  Shares!X2605 &amp;  ", " &amp;  Shares!Y2605 &amp;  ", " &amp;  Shares!Z2605 &amp;  ", " &amp;  Shares!AA2605 &amp;  ", " &amp;  Shares!AB2605 &amp;  ", " &amp;  Shares!AC2605 &amp;  ", " &amp;  Shares!AD2605 &amp;  ", " &amp;  Shares!AE2605 &amp;  ", " &amp;  Shares!AF2605 &amp;  ", " &amp;  Shares!AG2605 &amp;  ", " &amp;  Shares!AH2605 &amp;  ", " &amp;  Shares!AI2605 &amp;  ", " &amp;  Shares!AJ2605 &amp;  ", " &amp;  Shares!AK2605 &amp;  ", " &amp;  Shares!AL2605 &amp;  ", " &amp;  Shares!AM2605 &amp;  ", " &amp;  Shares!#REF! &amp;  ", " &amp;  Shares!AN2605 &amp;  ", " &amp;  Shares!AO2605 &amp;  ", " &amp;  Shares!AP2605 &amp;  ", " &amp;  Shares!AQ2605 &amp;  ", " &amp;  Shares!AR2605 &amp;  ", " &amp;  Shares!AS2605 &amp;  ", " &amp;  Shares!AT2605 &amp;  ", " &amp;  Shares!AU2605 &amp;  ", " &amp;  Shares!AV2605 &amp;  ", " &amp;  Shares!AW2605 &amp;  ", " &amp;  Shares!AX2605 &amp;  "),"</f>
        <v>#REF!</v>
      </c>
    </row>
    <row r="2605" spans="1:1" x14ac:dyDescent="0.2">
      <c r="A2605" t="e">
        <f>"('"&amp; Shares!A2606 &amp; "', '2017-01-26', " &amp;  Shares!C2606 &amp;  ", " &amp;  Shares!D2606 &amp;  ", " &amp;  Shares!E2606 &amp;  ", " &amp;  Shares!F2606 &amp;  ", " &amp;  Shares!G2606 &amp;  ", " &amp;  Shares!H2606 &amp;  ", " &amp;  Shares!I2606 &amp;  ", " &amp;  Shares!J2606 &amp;  ", " &amp;  Shares!K2606 &amp;  ", " &amp;  Shares!L2606 &amp;  ", " &amp;  Shares!M2606 &amp;  ", " &amp;  Shares!N2606 &amp;  ", " &amp;  Shares!O2606 &amp;  ", " &amp;  Shares!P2606 &amp;  ", " &amp;  Shares!Q2606 &amp;  ", " &amp;  Shares!R2606 &amp;  ", " &amp;  Shares!S2606 &amp;  ", " &amp;  Shares!T2606 &amp;  ", " &amp;  Shares!U2606 &amp;  ", " &amp;  Shares!V2606 &amp;  ", " &amp;  Shares!W2606 &amp;  ", " &amp;  Shares!X2606 &amp;  ", " &amp;  Shares!Y2606 &amp;  ", " &amp;  Shares!Z2606 &amp;  ", " &amp;  Shares!AA2606 &amp;  ", " &amp;  Shares!AB2606 &amp;  ", " &amp;  Shares!AC2606 &amp;  ", " &amp;  Shares!AD2606 &amp;  ", " &amp;  Shares!AE2606 &amp;  ", " &amp;  Shares!AF2606 &amp;  ", " &amp;  Shares!AG2606 &amp;  ", " &amp;  Shares!AH2606 &amp;  ", " &amp;  Shares!AI2606 &amp;  ", " &amp;  Shares!AJ2606 &amp;  ", " &amp;  Shares!AK2606 &amp;  ", " &amp;  Shares!AL2606 &amp;  ", " &amp;  Shares!AM2606 &amp;  ", " &amp;  Shares!#REF! &amp;  ", " &amp;  Shares!AN2606 &amp;  ", " &amp;  Shares!AO2606 &amp;  ", " &amp;  Shares!AP2606 &amp;  ", " &amp;  Shares!AQ2606 &amp;  ", " &amp;  Shares!AR2606 &amp;  ", " &amp;  Shares!AS2606 &amp;  ", " &amp;  Shares!AT2606 &amp;  ", " &amp;  Shares!AU2606 &amp;  ", " &amp;  Shares!AV2606 &amp;  ", " &amp;  Shares!AW2606 &amp;  ", " &amp;  Shares!AX2606 &amp;  "),"</f>
        <v>#REF!</v>
      </c>
    </row>
    <row r="2606" spans="1:1" x14ac:dyDescent="0.2">
      <c r="A2606" t="e">
        <f>"('"&amp; Shares!A2607 &amp; "', '2017-01-26', " &amp;  Shares!C2607 &amp;  ", " &amp;  Shares!D2607 &amp;  ", " &amp;  Shares!E2607 &amp;  ", " &amp;  Shares!F2607 &amp;  ", " &amp;  Shares!G2607 &amp;  ", " &amp;  Shares!H2607 &amp;  ", " &amp;  Shares!I2607 &amp;  ", " &amp;  Shares!J2607 &amp;  ", " &amp;  Shares!K2607 &amp;  ", " &amp;  Shares!L2607 &amp;  ", " &amp;  Shares!M2607 &amp;  ", " &amp;  Shares!N2607 &amp;  ", " &amp;  Shares!O2607 &amp;  ", " &amp;  Shares!P2607 &amp;  ", " &amp;  Shares!Q2607 &amp;  ", " &amp;  Shares!R2607 &amp;  ", " &amp;  Shares!S2607 &amp;  ", " &amp;  Shares!T2607 &amp;  ", " &amp;  Shares!U2607 &amp;  ", " &amp;  Shares!V2607 &amp;  ", " &amp;  Shares!W2607 &amp;  ", " &amp;  Shares!X2607 &amp;  ", " &amp;  Shares!Y2607 &amp;  ", " &amp;  Shares!Z2607 &amp;  ", " &amp;  Shares!AA2607 &amp;  ", " &amp;  Shares!AB2607 &amp;  ", " &amp;  Shares!AC2607 &amp;  ", " &amp;  Shares!AD2607 &amp;  ", " &amp;  Shares!AE2607 &amp;  ", " &amp;  Shares!AF2607 &amp;  ", " &amp;  Shares!AG2607 &amp;  ", " &amp;  Shares!AH2607 &amp;  ", " &amp;  Shares!AI2607 &amp;  ", " &amp;  Shares!AJ2607 &amp;  ", " &amp;  Shares!AK2607 &amp;  ", " &amp;  Shares!AL2607 &amp;  ", " &amp;  Shares!AM2607 &amp;  ", " &amp;  Shares!#REF! &amp;  ", " &amp;  Shares!AN2607 &amp;  ", " &amp;  Shares!AO2607 &amp;  ", " &amp;  Shares!AP2607 &amp;  ", " &amp;  Shares!AQ2607 &amp;  ", " &amp;  Shares!AR2607 &amp;  ", " &amp;  Shares!AS2607 &amp;  ", " &amp;  Shares!AT2607 &amp;  ", " &amp;  Shares!AU2607 &amp;  ", " &amp;  Shares!AV2607 &amp;  ", " &amp;  Shares!AW2607 &amp;  ", " &amp;  Shares!AX2607 &amp;  "),"</f>
        <v>#REF!</v>
      </c>
    </row>
    <row r="2607" spans="1:1" x14ac:dyDescent="0.2">
      <c r="A2607" t="e">
        <f>"('"&amp; Shares!A2608 &amp; "', '2017-01-26', " &amp;  Shares!C2608 &amp;  ", " &amp;  Shares!D2608 &amp;  ", " &amp;  Shares!E2608 &amp;  ", " &amp;  Shares!F2608 &amp;  ", " &amp;  Shares!G2608 &amp;  ", " &amp;  Shares!H2608 &amp;  ", " &amp;  Shares!I2608 &amp;  ", " &amp;  Shares!J2608 &amp;  ", " &amp;  Shares!K2608 &amp;  ", " &amp;  Shares!L2608 &amp;  ", " &amp;  Shares!M2608 &amp;  ", " &amp;  Shares!N2608 &amp;  ", " &amp;  Shares!O2608 &amp;  ", " &amp;  Shares!P2608 &amp;  ", " &amp;  Shares!Q2608 &amp;  ", " &amp;  Shares!R2608 &amp;  ", " &amp;  Shares!S2608 &amp;  ", " &amp;  Shares!T2608 &amp;  ", " &amp;  Shares!U2608 &amp;  ", " &amp;  Shares!V2608 &amp;  ", " &amp;  Shares!W2608 &amp;  ", " &amp;  Shares!X2608 &amp;  ", " &amp;  Shares!Y2608 &amp;  ", " &amp;  Shares!Z2608 &amp;  ", " &amp;  Shares!AA2608 &amp;  ", " &amp;  Shares!AB2608 &amp;  ", " &amp;  Shares!AC2608 &amp;  ", " &amp;  Shares!AD2608 &amp;  ", " &amp;  Shares!AE2608 &amp;  ", " &amp;  Shares!AF2608 &amp;  ", " &amp;  Shares!AG2608 &amp;  ", " &amp;  Shares!AH2608 &amp;  ", " &amp;  Shares!AI2608 &amp;  ", " &amp;  Shares!AJ2608 &amp;  ", " &amp;  Shares!AK2608 &amp;  ", " &amp;  Shares!AL2608 &amp;  ", " &amp;  Shares!AM2608 &amp;  ", " &amp;  Shares!#REF! &amp;  ", " &amp;  Shares!AN2608 &amp;  ", " &amp;  Shares!AO2608 &amp;  ", " &amp;  Shares!AP2608 &amp;  ", " &amp;  Shares!AQ2608 &amp;  ", " &amp;  Shares!AR2608 &amp;  ", " &amp;  Shares!AS2608 &amp;  ", " &amp;  Shares!AT2608 &amp;  ", " &amp;  Shares!AU2608 &amp;  ", " &amp;  Shares!AV2608 &amp;  ", " &amp;  Shares!AW2608 &amp;  ", " &amp;  Shares!AX2608 &amp;  "),"</f>
        <v>#REF!</v>
      </c>
    </row>
    <row r="2608" spans="1:1" x14ac:dyDescent="0.2">
      <c r="A2608" t="e">
        <f>"('"&amp; Shares!A2609 &amp; "', '2017-01-26', " &amp;  Shares!C2609 &amp;  ", " &amp;  Shares!D2609 &amp;  ", " &amp;  Shares!E2609 &amp;  ", " &amp;  Shares!F2609 &amp;  ", " &amp;  Shares!G2609 &amp;  ", " &amp;  Shares!H2609 &amp;  ", " &amp;  Shares!I2609 &amp;  ", " &amp;  Shares!J2609 &amp;  ", " &amp;  Shares!K2609 &amp;  ", " &amp;  Shares!L2609 &amp;  ", " &amp;  Shares!M2609 &amp;  ", " &amp;  Shares!N2609 &amp;  ", " &amp;  Shares!O2609 &amp;  ", " &amp;  Shares!P2609 &amp;  ", " &amp;  Shares!Q2609 &amp;  ", " &amp;  Shares!R2609 &amp;  ", " &amp;  Shares!S2609 &amp;  ", " &amp;  Shares!T2609 &amp;  ", " &amp;  Shares!U2609 &amp;  ", " &amp;  Shares!V2609 &amp;  ", " &amp;  Shares!W2609 &amp;  ", " &amp;  Shares!X2609 &amp;  ", " &amp;  Shares!Y2609 &amp;  ", " &amp;  Shares!Z2609 &amp;  ", " &amp;  Shares!AA2609 &amp;  ", " &amp;  Shares!AB2609 &amp;  ", " &amp;  Shares!AC2609 &amp;  ", " &amp;  Shares!AD2609 &amp;  ", " &amp;  Shares!AE2609 &amp;  ", " &amp;  Shares!AF2609 &amp;  ", " &amp;  Shares!AG2609 &amp;  ", " &amp;  Shares!AH2609 &amp;  ", " &amp;  Shares!AI2609 &amp;  ", " &amp;  Shares!AJ2609 &amp;  ", " &amp;  Shares!AK2609 &amp;  ", " &amp;  Shares!AL2609 &amp;  ", " &amp;  Shares!AM2609 &amp;  ", " &amp;  Shares!#REF! &amp;  ", " &amp;  Shares!AN2609 &amp;  ", " &amp;  Shares!AO2609 &amp;  ", " &amp;  Shares!AP2609 &amp;  ", " &amp;  Shares!AQ2609 &amp;  ", " &amp;  Shares!AR2609 &amp;  ", " &amp;  Shares!AS2609 &amp;  ", " &amp;  Shares!AT2609 &amp;  ", " &amp;  Shares!AU2609 &amp;  ", " &amp;  Shares!AV2609 &amp;  ", " &amp;  Shares!AW2609 &amp;  ", " &amp;  Shares!AX2609 &amp;  "),"</f>
        <v>#REF!</v>
      </c>
    </row>
    <row r="2609" spans="1:1" x14ac:dyDescent="0.2">
      <c r="A2609" t="e">
        <f>"('"&amp; Shares!A2610 &amp; "', '2017-01-26', " &amp;  Shares!C2610 &amp;  ", " &amp;  Shares!D2610 &amp;  ", " &amp;  Shares!E2610 &amp;  ", " &amp;  Shares!F2610 &amp;  ", " &amp;  Shares!G2610 &amp;  ", " &amp;  Shares!H2610 &amp;  ", " &amp;  Shares!I2610 &amp;  ", " &amp;  Shares!J2610 &amp;  ", " &amp;  Shares!K2610 &amp;  ", " &amp;  Shares!L2610 &amp;  ", " &amp;  Shares!M2610 &amp;  ", " &amp;  Shares!N2610 &amp;  ", " &amp;  Shares!O2610 &amp;  ", " &amp;  Shares!P2610 &amp;  ", " &amp;  Shares!Q2610 &amp;  ", " &amp;  Shares!R2610 &amp;  ", " &amp;  Shares!S2610 &amp;  ", " &amp;  Shares!T2610 &amp;  ", " &amp;  Shares!U2610 &amp;  ", " &amp;  Shares!V2610 &amp;  ", " &amp;  Shares!W2610 &amp;  ", " &amp;  Shares!X2610 &amp;  ", " &amp;  Shares!Y2610 &amp;  ", " &amp;  Shares!Z2610 &amp;  ", " &amp;  Shares!AA2610 &amp;  ", " &amp;  Shares!AB2610 &amp;  ", " &amp;  Shares!AC2610 &amp;  ", " &amp;  Shares!AD2610 &amp;  ", " &amp;  Shares!AE2610 &amp;  ", " &amp;  Shares!AF2610 &amp;  ", " &amp;  Shares!AG2610 &amp;  ", " &amp;  Shares!AH2610 &amp;  ", " &amp;  Shares!AI2610 &amp;  ", " &amp;  Shares!AJ2610 &amp;  ", " &amp;  Shares!AK2610 &amp;  ", " &amp;  Shares!AL2610 &amp;  ", " &amp;  Shares!AM2610 &amp;  ", " &amp;  Shares!#REF! &amp;  ", " &amp;  Shares!AN2610 &amp;  ", " &amp;  Shares!AO2610 &amp;  ", " &amp;  Shares!AP2610 &amp;  ", " &amp;  Shares!AQ2610 &amp;  ", " &amp;  Shares!AR2610 &amp;  ", " &amp;  Shares!AS2610 &amp;  ", " &amp;  Shares!AT2610 &amp;  ", " &amp;  Shares!AU2610 &amp;  ", " &amp;  Shares!AV2610 &amp;  ", " &amp;  Shares!AW2610 &amp;  ", " &amp;  Shares!AX2610 &amp;  "),"</f>
        <v>#REF!</v>
      </c>
    </row>
    <row r="2610" spans="1:1" x14ac:dyDescent="0.2">
      <c r="A2610" t="e">
        <f>"('"&amp; Shares!A2611 &amp; "', '2017-01-26', " &amp;  Shares!C2611 &amp;  ", " &amp;  Shares!D2611 &amp;  ", " &amp;  Shares!E2611 &amp;  ", " &amp;  Shares!F2611 &amp;  ", " &amp;  Shares!G2611 &amp;  ", " &amp;  Shares!H2611 &amp;  ", " &amp;  Shares!I2611 &amp;  ", " &amp;  Shares!J2611 &amp;  ", " &amp;  Shares!K2611 &amp;  ", " &amp;  Shares!L2611 &amp;  ", " &amp;  Shares!M2611 &amp;  ", " &amp;  Shares!N2611 &amp;  ", " &amp;  Shares!O2611 &amp;  ", " &amp;  Shares!P2611 &amp;  ", " &amp;  Shares!Q2611 &amp;  ", " &amp;  Shares!R2611 &amp;  ", " &amp;  Shares!S2611 &amp;  ", " &amp;  Shares!T2611 &amp;  ", " &amp;  Shares!U2611 &amp;  ", " &amp;  Shares!V2611 &amp;  ", " &amp;  Shares!W2611 &amp;  ", " &amp;  Shares!X2611 &amp;  ", " &amp;  Shares!Y2611 &amp;  ", " &amp;  Shares!Z2611 &amp;  ", " &amp;  Shares!AA2611 &amp;  ", " &amp;  Shares!AB2611 &amp;  ", " &amp;  Shares!AC2611 &amp;  ", " &amp;  Shares!AD2611 &amp;  ", " &amp;  Shares!AE2611 &amp;  ", " &amp;  Shares!AF2611 &amp;  ", " &amp;  Shares!AG2611 &amp;  ", " &amp;  Shares!AH2611 &amp;  ", " &amp;  Shares!AI2611 &amp;  ", " &amp;  Shares!AJ2611 &amp;  ", " &amp;  Shares!AK2611 &amp;  ", " &amp;  Shares!AL2611 &amp;  ", " &amp;  Shares!AM2611 &amp;  ", " &amp;  Shares!#REF! &amp;  ", " &amp;  Shares!AN2611 &amp;  ", " &amp;  Shares!AO2611 &amp;  ", " &amp;  Shares!AP2611 &amp;  ", " &amp;  Shares!AQ2611 &amp;  ", " &amp;  Shares!AR2611 &amp;  ", " &amp;  Shares!AS2611 &amp;  ", " &amp;  Shares!AT2611 &amp;  ", " &amp;  Shares!AU2611 &amp;  ", " &amp;  Shares!AV2611 &amp;  ", " &amp;  Shares!AW2611 &amp;  ", " &amp;  Shares!AX2611 &amp;  "),"</f>
        <v>#REF!</v>
      </c>
    </row>
    <row r="2611" spans="1:1" x14ac:dyDescent="0.2">
      <c r="A2611" t="e">
        <f>"('"&amp; Shares!A2612 &amp; "', '2017-01-26', " &amp;  Shares!C2612 &amp;  ", " &amp;  Shares!D2612 &amp;  ", " &amp;  Shares!E2612 &amp;  ", " &amp;  Shares!F2612 &amp;  ", " &amp;  Shares!G2612 &amp;  ", " &amp;  Shares!H2612 &amp;  ", " &amp;  Shares!I2612 &amp;  ", " &amp;  Shares!J2612 &amp;  ", " &amp;  Shares!K2612 &amp;  ", " &amp;  Shares!L2612 &amp;  ", " &amp;  Shares!M2612 &amp;  ", " &amp;  Shares!N2612 &amp;  ", " &amp;  Shares!O2612 &amp;  ", " &amp;  Shares!P2612 &amp;  ", " &amp;  Shares!Q2612 &amp;  ", " &amp;  Shares!R2612 &amp;  ", " &amp;  Shares!S2612 &amp;  ", " &amp;  Shares!T2612 &amp;  ", " &amp;  Shares!U2612 &amp;  ", " &amp;  Shares!V2612 &amp;  ", " &amp;  Shares!W2612 &amp;  ", " &amp;  Shares!X2612 &amp;  ", " &amp;  Shares!Y2612 &amp;  ", " &amp;  Shares!Z2612 &amp;  ", " &amp;  Shares!AA2612 &amp;  ", " &amp;  Shares!AB2612 &amp;  ", " &amp;  Shares!AC2612 &amp;  ", " &amp;  Shares!AD2612 &amp;  ", " &amp;  Shares!AE2612 &amp;  ", " &amp;  Shares!AF2612 &amp;  ", " &amp;  Shares!AG2612 &amp;  ", " &amp;  Shares!AH2612 &amp;  ", " &amp;  Shares!AI2612 &amp;  ", " &amp;  Shares!AJ2612 &amp;  ", " &amp;  Shares!AK2612 &amp;  ", " &amp;  Shares!AL2612 &amp;  ", " &amp;  Shares!AM2612 &amp;  ", " &amp;  Shares!#REF! &amp;  ", " &amp;  Shares!AN2612 &amp;  ", " &amp;  Shares!AO2612 &amp;  ", " &amp;  Shares!AP2612 &amp;  ", " &amp;  Shares!AQ2612 &amp;  ", " &amp;  Shares!AR2612 &amp;  ", " &amp;  Shares!AS2612 &amp;  ", " &amp;  Shares!AT2612 &amp;  ", " &amp;  Shares!AU2612 &amp;  ", " &amp;  Shares!AV2612 &amp;  ", " &amp;  Shares!AW2612 &amp;  ", " &amp;  Shares!AX2612 &amp;  "),"</f>
        <v>#REF!</v>
      </c>
    </row>
    <row r="2612" spans="1:1" x14ac:dyDescent="0.2">
      <c r="A2612" t="e">
        <f>"('"&amp; Shares!A2613 &amp; "', '2017-01-26', " &amp;  Shares!C2613 &amp;  ", " &amp;  Shares!D2613 &amp;  ", " &amp;  Shares!E2613 &amp;  ", " &amp;  Shares!F2613 &amp;  ", " &amp;  Shares!G2613 &amp;  ", " &amp;  Shares!H2613 &amp;  ", " &amp;  Shares!I2613 &amp;  ", " &amp;  Shares!J2613 &amp;  ", " &amp;  Shares!K2613 &amp;  ", " &amp;  Shares!L2613 &amp;  ", " &amp;  Shares!M2613 &amp;  ", " &amp;  Shares!N2613 &amp;  ", " &amp;  Shares!O2613 &amp;  ", " &amp;  Shares!P2613 &amp;  ", " &amp;  Shares!Q2613 &amp;  ", " &amp;  Shares!R2613 &amp;  ", " &amp;  Shares!S2613 &amp;  ", " &amp;  Shares!T2613 &amp;  ", " &amp;  Shares!U2613 &amp;  ", " &amp;  Shares!V2613 &amp;  ", " &amp;  Shares!W2613 &amp;  ", " &amp;  Shares!X2613 &amp;  ", " &amp;  Shares!Y2613 &amp;  ", " &amp;  Shares!Z2613 &amp;  ", " &amp;  Shares!AA2613 &amp;  ", " &amp;  Shares!AB2613 &amp;  ", " &amp;  Shares!AC2613 &amp;  ", " &amp;  Shares!AD2613 &amp;  ", " &amp;  Shares!AE2613 &amp;  ", " &amp;  Shares!AF2613 &amp;  ", " &amp;  Shares!AG2613 &amp;  ", " &amp;  Shares!AH2613 &amp;  ", " &amp;  Shares!AI2613 &amp;  ", " &amp;  Shares!AJ2613 &amp;  ", " &amp;  Shares!AK2613 &amp;  ", " &amp;  Shares!AL2613 &amp;  ", " &amp;  Shares!AM2613 &amp;  ", " &amp;  Shares!#REF! &amp;  ", " &amp;  Shares!AN2613 &amp;  ", " &amp;  Shares!AO2613 &amp;  ", " &amp;  Shares!AP2613 &amp;  ", " &amp;  Shares!AQ2613 &amp;  ", " &amp;  Shares!AR2613 &amp;  ", " &amp;  Shares!AS2613 &amp;  ", " &amp;  Shares!AT2613 &amp;  ", " &amp;  Shares!AU2613 &amp;  ", " &amp;  Shares!AV2613 &amp;  ", " &amp;  Shares!AW2613 &amp;  ", " &amp;  Shares!AX2613 &amp;  "),"</f>
        <v>#REF!</v>
      </c>
    </row>
    <row r="2613" spans="1:1" x14ac:dyDescent="0.2">
      <c r="A2613" t="e">
        <f>"('"&amp; Shares!A2614 &amp; "', '2017-01-26', " &amp;  Shares!C2614 &amp;  ", " &amp;  Shares!D2614 &amp;  ", " &amp;  Shares!E2614 &amp;  ", " &amp;  Shares!F2614 &amp;  ", " &amp;  Shares!G2614 &amp;  ", " &amp;  Shares!H2614 &amp;  ", " &amp;  Shares!I2614 &amp;  ", " &amp;  Shares!J2614 &amp;  ", " &amp;  Shares!K2614 &amp;  ", " &amp;  Shares!L2614 &amp;  ", " &amp;  Shares!M2614 &amp;  ", " &amp;  Shares!N2614 &amp;  ", " &amp;  Shares!O2614 &amp;  ", " &amp;  Shares!P2614 &amp;  ", " &amp;  Shares!Q2614 &amp;  ", " &amp;  Shares!R2614 &amp;  ", " &amp;  Shares!S2614 &amp;  ", " &amp;  Shares!T2614 &amp;  ", " &amp;  Shares!U2614 &amp;  ", " &amp;  Shares!V2614 &amp;  ", " &amp;  Shares!W2614 &amp;  ", " &amp;  Shares!X2614 &amp;  ", " &amp;  Shares!Y2614 &amp;  ", " &amp;  Shares!Z2614 &amp;  ", " &amp;  Shares!AA2614 &amp;  ", " &amp;  Shares!AB2614 &amp;  ", " &amp;  Shares!AC2614 &amp;  ", " &amp;  Shares!AD2614 &amp;  ", " &amp;  Shares!AE2614 &amp;  ", " &amp;  Shares!AF2614 &amp;  ", " &amp;  Shares!AG2614 &amp;  ", " &amp;  Shares!AH2614 &amp;  ", " &amp;  Shares!AI2614 &amp;  ", " &amp;  Shares!AJ2614 &amp;  ", " &amp;  Shares!AK2614 &amp;  ", " &amp;  Shares!AL2614 &amp;  ", " &amp;  Shares!AM2614 &amp;  ", " &amp;  Shares!#REF! &amp;  ", " &amp;  Shares!AN2614 &amp;  ", " &amp;  Shares!AO2614 &amp;  ", " &amp;  Shares!AP2614 &amp;  ", " &amp;  Shares!AQ2614 &amp;  ", " &amp;  Shares!AR2614 &amp;  ", " &amp;  Shares!AS2614 &amp;  ", " &amp;  Shares!AT2614 &amp;  ", " &amp;  Shares!AU2614 &amp;  ", " &amp;  Shares!AV2614 &amp;  ", " &amp;  Shares!AW2614 &amp;  ", " &amp;  Shares!AX2614 &amp;  "),"</f>
        <v>#REF!</v>
      </c>
    </row>
    <row r="2614" spans="1:1" x14ac:dyDescent="0.2">
      <c r="A2614" t="e">
        <f>"('"&amp; Shares!A2615 &amp; "', '2017-01-26', " &amp;  Shares!C2615 &amp;  ", " &amp;  Shares!D2615 &amp;  ", " &amp;  Shares!E2615 &amp;  ", " &amp;  Shares!F2615 &amp;  ", " &amp;  Shares!G2615 &amp;  ", " &amp;  Shares!H2615 &amp;  ", " &amp;  Shares!I2615 &amp;  ", " &amp;  Shares!J2615 &amp;  ", " &amp;  Shares!K2615 &amp;  ", " &amp;  Shares!L2615 &amp;  ", " &amp;  Shares!M2615 &amp;  ", " &amp;  Shares!N2615 &amp;  ", " &amp;  Shares!O2615 &amp;  ", " &amp;  Shares!P2615 &amp;  ", " &amp;  Shares!Q2615 &amp;  ", " &amp;  Shares!R2615 &amp;  ", " &amp;  Shares!S2615 &amp;  ", " &amp;  Shares!T2615 &amp;  ", " &amp;  Shares!U2615 &amp;  ", " &amp;  Shares!V2615 &amp;  ", " &amp;  Shares!W2615 &amp;  ", " &amp;  Shares!X2615 &amp;  ", " &amp;  Shares!Y2615 &amp;  ", " &amp;  Shares!Z2615 &amp;  ", " &amp;  Shares!AA2615 &amp;  ", " &amp;  Shares!AB2615 &amp;  ", " &amp;  Shares!AC2615 &amp;  ", " &amp;  Shares!AD2615 &amp;  ", " &amp;  Shares!AE2615 &amp;  ", " &amp;  Shares!AF2615 &amp;  ", " &amp;  Shares!AG2615 &amp;  ", " &amp;  Shares!AH2615 &amp;  ", " &amp;  Shares!AI2615 &amp;  ", " &amp;  Shares!AJ2615 &amp;  ", " &amp;  Shares!AK2615 &amp;  ", " &amp;  Shares!AL2615 &amp;  ", " &amp;  Shares!AM2615 &amp;  ", " &amp;  Shares!#REF! &amp;  ", " &amp;  Shares!AN2615 &amp;  ", " &amp;  Shares!AO2615 &amp;  ", " &amp;  Shares!AP2615 &amp;  ", " &amp;  Shares!AQ2615 &amp;  ", " &amp;  Shares!AR2615 &amp;  ", " &amp;  Shares!AS2615 &amp;  ", " &amp;  Shares!AT2615 &amp;  ", " &amp;  Shares!AU2615 &amp;  ", " &amp;  Shares!AV2615 &amp;  ", " &amp;  Shares!AW2615 &amp;  ", " &amp;  Shares!AX2615 &amp;  "),"</f>
        <v>#REF!</v>
      </c>
    </row>
    <row r="2615" spans="1:1" x14ac:dyDescent="0.2">
      <c r="A2615" t="e">
        <f>"('"&amp; Shares!A2616 &amp; "', '2017-01-26', " &amp;  Shares!C2616 &amp;  ", " &amp;  Shares!D2616 &amp;  ", " &amp;  Shares!E2616 &amp;  ", " &amp;  Shares!F2616 &amp;  ", " &amp;  Shares!G2616 &amp;  ", " &amp;  Shares!H2616 &amp;  ", " &amp;  Shares!I2616 &amp;  ", " &amp;  Shares!J2616 &amp;  ", " &amp;  Shares!K2616 &amp;  ", " &amp;  Shares!L2616 &amp;  ", " &amp;  Shares!M2616 &amp;  ", " &amp;  Shares!N2616 &amp;  ", " &amp;  Shares!O2616 &amp;  ", " &amp;  Shares!P2616 &amp;  ", " &amp;  Shares!Q2616 &amp;  ", " &amp;  Shares!R2616 &amp;  ", " &amp;  Shares!S2616 &amp;  ", " &amp;  Shares!T2616 &amp;  ", " &amp;  Shares!U2616 &amp;  ", " &amp;  Shares!V2616 &amp;  ", " &amp;  Shares!W2616 &amp;  ", " &amp;  Shares!X2616 &amp;  ", " &amp;  Shares!Y2616 &amp;  ", " &amp;  Shares!Z2616 &amp;  ", " &amp;  Shares!AA2616 &amp;  ", " &amp;  Shares!AB2616 &amp;  ", " &amp;  Shares!AC2616 &amp;  ", " &amp;  Shares!AD2616 &amp;  ", " &amp;  Shares!AE2616 &amp;  ", " &amp;  Shares!AF2616 &amp;  ", " &amp;  Shares!AG2616 &amp;  ", " &amp;  Shares!AH2616 &amp;  ", " &amp;  Shares!AI2616 &amp;  ", " &amp;  Shares!AJ2616 &amp;  ", " &amp;  Shares!AK2616 &amp;  ", " &amp;  Shares!AL2616 &amp;  ", " &amp;  Shares!AM2616 &amp;  ", " &amp;  Shares!#REF! &amp;  ", " &amp;  Shares!AN2616 &amp;  ", " &amp;  Shares!AO2616 &amp;  ", " &amp;  Shares!AP2616 &amp;  ", " &amp;  Shares!AQ2616 &amp;  ", " &amp;  Shares!AR2616 &amp;  ", " &amp;  Shares!AS2616 &amp;  ", " &amp;  Shares!AT2616 &amp;  ", " &amp;  Shares!AU2616 &amp;  ", " &amp;  Shares!AV2616 &amp;  ", " &amp;  Shares!AW2616 &amp;  ", " &amp;  Shares!AX2616 &amp;  "),"</f>
        <v>#REF!</v>
      </c>
    </row>
    <row r="2616" spans="1:1" x14ac:dyDescent="0.2">
      <c r="A2616" t="e">
        <f>"('"&amp; Shares!A2617 &amp; "', '2017-01-26', " &amp;  Shares!C2617 &amp;  ", " &amp;  Shares!D2617 &amp;  ", " &amp;  Shares!E2617 &amp;  ", " &amp;  Shares!F2617 &amp;  ", " &amp;  Shares!G2617 &amp;  ", " &amp;  Shares!H2617 &amp;  ", " &amp;  Shares!I2617 &amp;  ", " &amp;  Shares!J2617 &amp;  ", " &amp;  Shares!K2617 &amp;  ", " &amp;  Shares!L2617 &amp;  ", " &amp;  Shares!M2617 &amp;  ", " &amp;  Shares!N2617 &amp;  ", " &amp;  Shares!O2617 &amp;  ", " &amp;  Shares!P2617 &amp;  ", " &amp;  Shares!Q2617 &amp;  ", " &amp;  Shares!R2617 &amp;  ", " &amp;  Shares!S2617 &amp;  ", " &amp;  Shares!T2617 &amp;  ", " &amp;  Shares!U2617 &amp;  ", " &amp;  Shares!V2617 &amp;  ", " &amp;  Shares!W2617 &amp;  ", " &amp;  Shares!X2617 &amp;  ", " &amp;  Shares!Y2617 &amp;  ", " &amp;  Shares!Z2617 &amp;  ", " &amp;  Shares!AA2617 &amp;  ", " &amp;  Shares!AB2617 &amp;  ", " &amp;  Shares!AC2617 &amp;  ", " &amp;  Shares!AD2617 &amp;  ", " &amp;  Shares!AE2617 &amp;  ", " &amp;  Shares!AF2617 &amp;  ", " &amp;  Shares!AG2617 &amp;  ", " &amp;  Shares!AH2617 &amp;  ", " &amp;  Shares!AI2617 &amp;  ", " &amp;  Shares!AJ2617 &amp;  ", " &amp;  Shares!AK2617 &amp;  ", " &amp;  Shares!AL2617 &amp;  ", " &amp;  Shares!AM2617 &amp;  ", " &amp;  Shares!#REF! &amp;  ", " &amp;  Shares!AN2617 &amp;  ", " &amp;  Shares!AO2617 &amp;  ", " &amp;  Shares!AP2617 &amp;  ", " &amp;  Shares!AQ2617 &amp;  ", " &amp;  Shares!AR2617 &amp;  ", " &amp;  Shares!AS2617 &amp;  ", " &amp;  Shares!AT2617 &amp;  ", " &amp;  Shares!AU2617 &amp;  ", " &amp;  Shares!AV2617 &amp;  ", " &amp;  Shares!AW2617 &amp;  ", " &amp;  Shares!AX2617 &amp;  "),"</f>
        <v>#REF!</v>
      </c>
    </row>
    <row r="2617" spans="1:1" x14ac:dyDescent="0.2">
      <c r="A2617" t="e">
        <f>"('"&amp; Shares!A2618 &amp; "', '2017-01-26', " &amp;  Shares!C2618 &amp;  ", " &amp;  Shares!D2618 &amp;  ", " &amp;  Shares!E2618 &amp;  ", " &amp;  Shares!F2618 &amp;  ", " &amp;  Shares!G2618 &amp;  ", " &amp;  Shares!H2618 &amp;  ", " &amp;  Shares!I2618 &amp;  ", " &amp;  Shares!J2618 &amp;  ", " &amp;  Shares!K2618 &amp;  ", " &amp;  Shares!L2618 &amp;  ", " &amp;  Shares!M2618 &amp;  ", " &amp;  Shares!N2618 &amp;  ", " &amp;  Shares!O2618 &amp;  ", " &amp;  Shares!P2618 &amp;  ", " &amp;  Shares!Q2618 &amp;  ", " &amp;  Shares!R2618 &amp;  ", " &amp;  Shares!S2618 &amp;  ", " &amp;  Shares!T2618 &amp;  ", " &amp;  Shares!U2618 &amp;  ", " &amp;  Shares!V2618 &amp;  ", " &amp;  Shares!W2618 &amp;  ", " &amp;  Shares!X2618 &amp;  ", " &amp;  Shares!Y2618 &amp;  ", " &amp;  Shares!Z2618 &amp;  ", " &amp;  Shares!AA2618 &amp;  ", " &amp;  Shares!AB2618 &amp;  ", " &amp;  Shares!AC2618 &amp;  ", " &amp;  Shares!AD2618 &amp;  ", " &amp;  Shares!AE2618 &amp;  ", " &amp;  Shares!AF2618 &amp;  ", " &amp;  Shares!AG2618 &amp;  ", " &amp;  Shares!AH2618 &amp;  ", " &amp;  Shares!AI2618 &amp;  ", " &amp;  Shares!AJ2618 &amp;  ", " &amp;  Shares!AK2618 &amp;  ", " &amp;  Shares!AL2618 &amp;  ", " &amp;  Shares!AM2618 &amp;  ", " &amp;  Shares!#REF! &amp;  ", " &amp;  Shares!AN2618 &amp;  ", " &amp;  Shares!AO2618 &amp;  ", " &amp;  Shares!AP2618 &amp;  ", " &amp;  Shares!AQ2618 &amp;  ", " &amp;  Shares!AR2618 &amp;  ", " &amp;  Shares!AS2618 &amp;  ", " &amp;  Shares!AT2618 &amp;  ", " &amp;  Shares!AU2618 &amp;  ", " &amp;  Shares!AV2618 &amp;  ", " &amp;  Shares!AW2618 &amp;  ", " &amp;  Shares!AX2618 &amp;  "),"</f>
        <v>#REF!</v>
      </c>
    </row>
    <row r="2618" spans="1:1" x14ac:dyDescent="0.2">
      <c r="A2618" t="e">
        <f>"('"&amp; Shares!A2619 &amp; "', '2017-01-26', " &amp;  Shares!C2619 &amp;  ", " &amp;  Shares!D2619 &amp;  ", " &amp;  Shares!E2619 &amp;  ", " &amp;  Shares!F2619 &amp;  ", " &amp;  Shares!G2619 &amp;  ", " &amp;  Shares!H2619 &amp;  ", " &amp;  Shares!I2619 &amp;  ", " &amp;  Shares!J2619 &amp;  ", " &amp;  Shares!K2619 &amp;  ", " &amp;  Shares!L2619 &amp;  ", " &amp;  Shares!M2619 &amp;  ", " &amp;  Shares!N2619 &amp;  ", " &amp;  Shares!O2619 &amp;  ", " &amp;  Shares!P2619 &amp;  ", " &amp;  Shares!Q2619 &amp;  ", " &amp;  Shares!R2619 &amp;  ", " &amp;  Shares!S2619 &amp;  ", " &amp;  Shares!T2619 &amp;  ", " &amp;  Shares!U2619 &amp;  ", " &amp;  Shares!V2619 &amp;  ", " &amp;  Shares!W2619 &amp;  ", " &amp;  Shares!X2619 &amp;  ", " &amp;  Shares!Y2619 &amp;  ", " &amp;  Shares!Z2619 &amp;  ", " &amp;  Shares!AA2619 &amp;  ", " &amp;  Shares!AB2619 &amp;  ", " &amp;  Shares!AC2619 &amp;  ", " &amp;  Shares!AD2619 &amp;  ", " &amp;  Shares!AE2619 &amp;  ", " &amp;  Shares!AF2619 &amp;  ", " &amp;  Shares!AG2619 &amp;  ", " &amp;  Shares!AH2619 &amp;  ", " &amp;  Shares!AI2619 &amp;  ", " &amp;  Shares!AJ2619 &amp;  ", " &amp;  Shares!AK2619 &amp;  ", " &amp;  Shares!AL2619 &amp;  ", " &amp;  Shares!AM2619 &amp;  ", " &amp;  Shares!#REF! &amp;  ", " &amp;  Shares!AN2619 &amp;  ", " &amp;  Shares!AO2619 &amp;  ", " &amp;  Shares!AP2619 &amp;  ", " &amp;  Shares!AQ2619 &amp;  ", " &amp;  Shares!AR2619 &amp;  ", " &amp;  Shares!AS2619 &amp;  ", " &amp;  Shares!AT2619 &amp;  ", " &amp;  Shares!AU2619 &amp;  ", " &amp;  Shares!AV2619 &amp;  ", " &amp;  Shares!AW2619 &amp;  ", " &amp;  Shares!AX2619 &amp;  "),"</f>
        <v>#REF!</v>
      </c>
    </row>
    <row r="2619" spans="1:1" x14ac:dyDescent="0.2">
      <c r="A2619" t="e">
        <f>"('"&amp; Shares!A2620 &amp; "', '2017-01-26', " &amp;  Shares!C2620 &amp;  ", " &amp;  Shares!D2620 &amp;  ", " &amp;  Shares!E2620 &amp;  ", " &amp;  Shares!F2620 &amp;  ", " &amp;  Shares!G2620 &amp;  ", " &amp;  Shares!H2620 &amp;  ", " &amp;  Shares!I2620 &amp;  ", " &amp;  Shares!J2620 &amp;  ", " &amp;  Shares!K2620 &amp;  ", " &amp;  Shares!L2620 &amp;  ", " &amp;  Shares!M2620 &amp;  ", " &amp;  Shares!N2620 &amp;  ", " &amp;  Shares!O2620 &amp;  ", " &amp;  Shares!P2620 &amp;  ", " &amp;  Shares!Q2620 &amp;  ", " &amp;  Shares!R2620 &amp;  ", " &amp;  Shares!S2620 &amp;  ", " &amp;  Shares!T2620 &amp;  ", " &amp;  Shares!U2620 &amp;  ", " &amp;  Shares!V2620 &amp;  ", " &amp;  Shares!W2620 &amp;  ", " &amp;  Shares!X2620 &amp;  ", " &amp;  Shares!Y2620 &amp;  ", " &amp;  Shares!Z2620 &amp;  ", " &amp;  Shares!AA2620 &amp;  ", " &amp;  Shares!AB2620 &amp;  ", " &amp;  Shares!AC2620 &amp;  ", " &amp;  Shares!AD2620 &amp;  ", " &amp;  Shares!AE2620 &amp;  ", " &amp;  Shares!AF2620 &amp;  ", " &amp;  Shares!AG2620 &amp;  ", " &amp;  Shares!AH2620 &amp;  ", " &amp;  Shares!AI2620 &amp;  ", " &amp;  Shares!AJ2620 &amp;  ", " &amp;  Shares!AK2620 &amp;  ", " &amp;  Shares!AL2620 &amp;  ", " &amp;  Shares!AM2620 &amp;  ", " &amp;  Shares!#REF! &amp;  ", " &amp;  Shares!AN2620 &amp;  ", " &amp;  Shares!AO2620 &amp;  ", " &amp;  Shares!AP2620 &amp;  ", " &amp;  Shares!AQ2620 &amp;  ", " &amp;  Shares!AR2620 &amp;  ", " &amp;  Shares!AS2620 &amp;  ", " &amp;  Shares!AT2620 &amp;  ", " &amp;  Shares!AU2620 &amp;  ", " &amp;  Shares!AV2620 &amp;  ", " &amp;  Shares!AW2620 &amp;  ", " &amp;  Shares!AX2620 &amp;  "),"</f>
        <v>#REF!</v>
      </c>
    </row>
    <row r="2620" spans="1:1" x14ac:dyDescent="0.2">
      <c r="A2620" t="e">
        <f>"('"&amp; Shares!A2621 &amp; "', '2017-01-26', " &amp;  Shares!C2621 &amp;  ", " &amp;  Shares!D2621 &amp;  ", " &amp;  Shares!E2621 &amp;  ", " &amp;  Shares!F2621 &amp;  ", " &amp;  Shares!G2621 &amp;  ", " &amp;  Shares!H2621 &amp;  ", " &amp;  Shares!I2621 &amp;  ", " &amp;  Shares!J2621 &amp;  ", " &amp;  Shares!K2621 &amp;  ", " &amp;  Shares!L2621 &amp;  ", " &amp;  Shares!M2621 &amp;  ", " &amp;  Shares!N2621 &amp;  ", " &amp;  Shares!O2621 &amp;  ", " &amp;  Shares!P2621 &amp;  ", " &amp;  Shares!Q2621 &amp;  ", " &amp;  Shares!R2621 &amp;  ", " &amp;  Shares!S2621 &amp;  ", " &amp;  Shares!T2621 &amp;  ", " &amp;  Shares!U2621 &amp;  ", " &amp;  Shares!V2621 &amp;  ", " &amp;  Shares!W2621 &amp;  ", " &amp;  Shares!X2621 &amp;  ", " &amp;  Shares!Y2621 &amp;  ", " &amp;  Shares!Z2621 &amp;  ", " &amp;  Shares!AA2621 &amp;  ", " &amp;  Shares!AB2621 &amp;  ", " &amp;  Shares!AC2621 &amp;  ", " &amp;  Shares!AD2621 &amp;  ", " &amp;  Shares!AE2621 &amp;  ", " &amp;  Shares!AF2621 &amp;  ", " &amp;  Shares!AG2621 &amp;  ", " &amp;  Shares!AH2621 &amp;  ", " &amp;  Shares!AI2621 &amp;  ", " &amp;  Shares!AJ2621 &amp;  ", " &amp;  Shares!AK2621 &amp;  ", " &amp;  Shares!AL2621 &amp;  ", " &amp;  Shares!AM2621 &amp;  ", " &amp;  Shares!#REF! &amp;  ", " &amp;  Shares!AN2621 &amp;  ", " &amp;  Shares!AO2621 &amp;  ", " &amp;  Shares!AP2621 &amp;  ", " &amp;  Shares!AQ2621 &amp;  ", " &amp;  Shares!AR2621 &amp;  ", " &amp;  Shares!AS2621 &amp;  ", " &amp;  Shares!AT2621 &amp;  ", " &amp;  Shares!AU2621 &amp;  ", " &amp;  Shares!AV2621 &amp;  ", " &amp;  Shares!AW2621 &amp;  ", " &amp;  Shares!AX2621 &amp;  "),"</f>
        <v>#REF!</v>
      </c>
    </row>
    <row r="2621" spans="1:1" x14ac:dyDescent="0.2">
      <c r="A2621" t="e">
        <f>"('"&amp; Shares!A2622 &amp; "', '2017-01-26', " &amp;  Shares!C2622 &amp;  ", " &amp;  Shares!D2622 &amp;  ", " &amp;  Shares!E2622 &amp;  ", " &amp;  Shares!F2622 &amp;  ", " &amp;  Shares!G2622 &amp;  ", " &amp;  Shares!H2622 &amp;  ", " &amp;  Shares!I2622 &amp;  ", " &amp;  Shares!J2622 &amp;  ", " &amp;  Shares!K2622 &amp;  ", " &amp;  Shares!L2622 &amp;  ", " &amp;  Shares!M2622 &amp;  ", " &amp;  Shares!N2622 &amp;  ", " &amp;  Shares!O2622 &amp;  ", " &amp;  Shares!P2622 &amp;  ", " &amp;  Shares!Q2622 &amp;  ", " &amp;  Shares!R2622 &amp;  ", " &amp;  Shares!S2622 &amp;  ", " &amp;  Shares!T2622 &amp;  ", " &amp;  Shares!U2622 &amp;  ", " &amp;  Shares!V2622 &amp;  ", " &amp;  Shares!W2622 &amp;  ", " &amp;  Shares!X2622 &amp;  ", " &amp;  Shares!Y2622 &amp;  ", " &amp;  Shares!Z2622 &amp;  ", " &amp;  Shares!AA2622 &amp;  ", " &amp;  Shares!AB2622 &amp;  ", " &amp;  Shares!AC2622 &amp;  ", " &amp;  Shares!AD2622 &amp;  ", " &amp;  Shares!AE2622 &amp;  ", " &amp;  Shares!AF2622 &amp;  ", " &amp;  Shares!AG2622 &amp;  ", " &amp;  Shares!AH2622 &amp;  ", " &amp;  Shares!AI2622 &amp;  ", " &amp;  Shares!AJ2622 &amp;  ", " &amp;  Shares!AK2622 &amp;  ", " &amp;  Shares!AL2622 &amp;  ", " &amp;  Shares!AM2622 &amp;  ", " &amp;  Shares!#REF! &amp;  ", " &amp;  Shares!AN2622 &amp;  ", " &amp;  Shares!AO2622 &amp;  ", " &amp;  Shares!AP2622 &amp;  ", " &amp;  Shares!AQ2622 &amp;  ", " &amp;  Shares!AR2622 &amp;  ", " &amp;  Shares!AS2622 &amp;  ", " &amp;  Shares!AT2622 &amp;  ", " &amp;  Shares!AU2622 &amp;  ", " &amp;  Shares!AV2622 &amp;  ", " &amp;  Shares!AW2622 &amp;  ", " &amp;  Shares!AX2622 &amp;  "),"</f>
        <v>#REF!</v>
      </c>
    </row>
    <row r="2622" spans="1:1" x14ac:dyDescent="0.2">
      <c r="A2622" t="e">
        <f>"('"&amp; Shares!A2623 &amp; "', '2017-01-26', " &amp;  Shares!C2623 &amp;  ", " &amp;  Shares!D2623 &amp;  ", " &amp;  Shares!E2623 &amp;  ", " &amp;  Shares!F2623 &amp;  ", " &amp;  Shares!G2623 &amp;  ", " &amp;  Shares!H2623 &amp;  ", " &amp;  Shares!I2623 &amp;  ", " &amp;  Shares!J2623 &amp;  ", " &amp;  Shares!K2623 &amp;  ", " &amp;  Shares!L2623 &amp;  ", " &amp;  Shares!M2623 &amp;  ", " &amp;  Shares!N2623 &amp;  ", " &amp;  Shares!O2623 &amp;  ", " &amp;  Shares!P2623 &amp;  ", " &amp;  Shares!Q2623 &amp;  ", " &amp;  Shares!R2623 &amp;  ", " &amp;  Shares!S2623 &amp;  ", " &amp;  Shares!T2623 &amp;  ", " &amp;  Shares!U2623 &amp;  ", " &amp;  Shares!V2623 &amp;  ", " &amp;  Shares!W2623 &amp;  ", " &amp;  Shares!X2623 &amp;  ", " &amp;  Shares!Y2623 &amp;  ", " &amp;  Shares!Z2623 &amp;  ", " &amp;  Shares!AA2623 &amp;  ", " &amp;  Shares!AB2623 &amp;  ", " &amp;  Shares!AC2623 &amp;  ", " &amp;  Shares!AD2623 &amp;  ", " &amp;  Shares!AE2623 &amp;  ", " &amp;  Shares!AF2623 &amp;  ", " &amp;  Shares!AG2623 &amp;  ", " &amp;  Shares!AH2623 &amp;  ", " &amp;  Shares!AI2623 &amp;  ", " &amp;  Shares!AJ2623 &amp;  ", " &amp;  Shares!AK2623 &amp;  ", " &amp;  Shares!AL2623 &amp;  ", " &amp;  Shares!AM2623 &amp;  ", " &amp;  Shares!#REF! &amp;  ", " &amp;  Shares!AN2623 &amp;  ", " &amp;  Shares!AO2623 &amp;  ", " &amp;  Shares!AP2623 &amp;  ", " &amp;  Shares!AQ2623 &amp;  ", " &amp;  Shares!AR2623 &amp;  ", " &amp;  Shares!AS2623 &amp;  ", " &amp;  Shares!AT2623 &amp;  ", " &amp;  Shares!AU2623 &amp;  ", " &amp;  Shares!AV2623 &amp;  ", " &amp;  Shares!AW2623 &amp;  ", " &amp;  Shares!AX2623 &amp;  "),"</f>
        <v>#REF!</v>
      </c>
    </row>
    <row r="2623" spans="1:1" x14ac:dyDescent="0.2">
      <c r="A2623" t="e">
        <f>"('"&amp; Shares!A2624 &amp; "', '2017-01-26', " &amp;  Shares!C2624 &amp;  ", " &amp;  Shares!D2624 &amp;  ", " &amp;  Shares!E2624 &amp;  ", " &amp;  Shares!F2624 &amp;  ", " &amp;  Shares!G2624 &amp;  ", " &amp;  Shares!H2624 &amp;  ", " &amp;  Shares!I2624 &amp;  ", " &amp;  Shares!J2624 &amp;  ", " &amp;  Shares!K2624 &amp;  ", " &amp;  Shares!L2624 &amp;  ", " &amp;  Shares!M2624 &amp;  ", " &amp;  Shares!N2624 &amp;  ", " &amp;  Shares!O2624 &amp;  ", " &amp;  Shares!P2624 &amp;  ", " &amp;  Shares!Q2624 &amp;  ", " &amp;  Shares!R2624 &amp;  ", " &amp;  Shares!S2624 &amp;  ", " &amp;  Shares!T2624 &amp;  ", " &amp;  Shares!U2624 &amp;  ", " &amp;  Shares!V2624 &amp;  ", " &amp;  Shares!W2624 &amp;  ", " &amp;  Shares!X2624 &amp;  ", " &amp;  Shares!Y2624 &amp;  ", " &amp;  Shares!Z2624 &amp;  ", " &amp;  Shares!AA2624 &amp;  ", " &amp;  Shares!AB2624 &amp;  ", " &amp;  Shares!AC2624 &amp;  ", " &amp;  Shares!AD2624 &amp;  ", " &amp;  Shares!AE2624 &amp;  ", " &amp;  Shares!AF2624 &amp;  ", " &amp;  Shares!AG2624 &amp;  ", " &amp;  Shares!AH2624 &amp;  ", " &amp;  Shares!AI2624 &amp;  ", " &amp;  Shares!AJ2624 &amp;  ", " &amp;  Shares!AK2624 &amp;  ", " &amp;  Shares!AL2624 &amp;  ", " &amp;  Shares!AM2624 &amp;  ", " &amp;  Shares!#REF! &amp;  ", " &amp;  Shares!AN2624 &amp;  ", " &amp;  Shares!AO2624 &amp;  ", " &amp;  Shares!AP2624 &amp;  ", " &amp;  Shares!AQ2624 &amp;  ", " &amp;  Shares!AR2624 &amp;  ", " &amp;  Shares!AS2624 &amp;  ", " &amp;  Shares!AT2624 &amp;  ", " &amp;  Shares!AU2624 &amp;  ", " &amp;  Shares!AV2624 &amp;  ", " &amp;  Shares!AW2624 &amp;  ", " &amp;  Shares!AX2624 &amp;  "),"</f>
        <v>#REF!</v>
      </c>
    </row>
    <row r="2624" spans="1:1" x14ac:dyDescent="0.2">
      <c r="A2624" t="e">
        <f>"('"&amp; Shares!A2625 &amp; "', '2017-01-26', " &amp;  Shares!C2625 &amp;  ", " &amp;  Shares!D2625 &amp;  ", " &amp;  Shares!E2625 &amp;  ", " &amp;  Shares!F2625 &amp;  ", " &amp;  Shares!G2625 &amp;  ", " &amp;  Shares!H2625 &amp;  ", " &amp;  Shares!I2625 &amp;  ", " &amp;  Shares!J2625 &amp;  ", " &amp;  Shares!K2625 &amp;  ", " &amp;  Shares!L2625 &amp;  ", " &amp;  Shares!M2625 &amp;  ", " &amp;  Shares!N2625 &amp;  ", " &amp;  Shares!O2625 &amp;  ", " &amp;  Shares!P2625 &amp;  ", " &amp;  Shares!Q2625 &amp;  ", " &amp;  Shares!R2625 &amp;  ", " &amp;  Shares!S2625 &amp;  ", " &amp;  Shares!T2625 &amp;  ", " &amp;  Shares!U2625 &amp;  ", " &amp;  Shares!V2625 &amp;  ", " &amp;  Shares!W2625 &amp;  ", " &amp;  Shares!X2625 &amp;  ", " &amp;  Shares!Y2625 &amp;  ", " &amp;  Shares!Z2625 &amp;  ", " &amp;  Shares!AA2625 &amp;  ", " &amp;  Shares!AB2625 &amp;  ", " &amp;  Shares!AC2625 &amp;  ", " &amp;  Shares!AD2625 &amp;  ", " &amp;  Shares!AE2625 &amp;  ", " &amp;  Shares!AF2625 &amp;  ", " &amp;  Shares!AG2625 &amp;  ", " &amp;  Shares!AH2625 &amp;  ", " &amp;  Shares!AI2625 &amp;  ", " &amp;  Shares!AJ2625 &amp;  ", " &amp;  Shares!AK2625 &amp;  ", " &amp;  Shares!AL2625 &amp;  ", " &amp;  Shares!AM2625 &amp;  ", " &amp;  Shares!#REF! &amp;  ", " &amp;  Shares!AN2625 &amp;  ", " &amp;  Shares!AO2625 &amp;  ", " &amp;  Shares!AP2625 &amp;  ", " &amp;  Shares!AQ2625 &amp;  ", " &amp;  Shares!AR2625 &amp;  ", " &amp;  Shares!AS2625 &amp;  ", " &amp;  Shares!AT2625 &amp;  ", " &amp;  Shares!AU2625 &amp;  ", " &amp;  Shares!AV2625 &amp;  ", " &amp;  Shares!AW2625 &amp;  ", " &amp;  Shares!AX2625 &amp;  "),"</f>
        <v>#REF!</v>
      </c>
    </row>
    <row r="2625" spans="1:1" x14ac:dyDescent="0.2">
      <c r="A2625" t="e">
        <f>"('"&amp; Shares!A2626 &amp; "', '2017-01-26', " &amp;  Shares!C2626 &amp;  ", " &amp;  Shares!D2626 &amp;  ", " &amp;  Shares!E2626 &amp;  ", " &amp;  Shares!F2626 &amp;  ", " &amp;  Shares!G2626 &amp;  ", " &amp;  Shares!H2626 &amp;  ", " &amp;  Shares!I2626 &amp;  ", " &amp;  Shares!J2626 &amp;  ", " &amp;  Shares!K2626 &amp;  ", " &amp;  Shares!L2626 &amp;  ", " &amp;  Shares!M2626 &amp;  ", " &amp;  Shares!N2626 &amp;  ", " &amp;  Shares!O2626 &amp;  ", " &amp;  Shares!P2626 &amp;  ", " &amp;  Shares!Q2626 &amp;  ", " &amp;  Shares!R2626 &amp;  ", " &amp;  Shares!S2626 &amp;  ", " &amp;  Shares!T2626 &amp;  ", " &amp;  Shares!U2626 &amp;  ", " &amp;  Shares!V2626 &amp;  ", " &amp;  Shares!W2626 &amp;  ", " &amp;  Shares!X2626 &amp;  ", " &amp;  Shares!Y2626 &amp;  ", " &amp;  Shares!Z2626 &amp;  ", " &amp;  Shares!AA2626 &amp;  ", " &amp;  Shares!AB2626 &amp;  ", " &amp;  Shares!AC2626 &amp;  ", " &amp;  Shares!AD2626 &amp;  ", " &amp;  Shares!AE2626 &amp;  ", " &amp;  Shares!AF2626 &amp;  ", " &amp;  Shares!AG2626 &amp;  ", " &amp;  Shares!AH2626 &amp;  ", " &amp;  Shares!AI2626 &amp;  ", " &amp;  Shares!AJ2626 &amp;  ", " &amp;  Shares!AK2626 &amp;  ", " &amp;  Shares!AL2626 &amp;  ", " &amp;  Shares!AM2626 &amp;  ", " &amp;  Shares!#REF! &amp;  ", " &amp;  Shares!AN2626 &amp;  ", " &amp;  Shares!AO2626 &amp;  ", " &amp;  Shares!AP2626 &amp;  ", " &amp;  Shares!AQ2626 &amp;  ", " &amp;  Shares!AR2626 &amp;  ", " &amp;  Shares!AS2626 &amp;  ", " &amp;  Shares!AT2626 &amp;  ", " &amp;  Shares!AU2626 &amp;  ", " &amp;  Shares!AV2626 &amp;  ", " &amp;  Shares!AW2626 &amp;  ", " &amp;  Shares!AX2626 &amp;  "),"</f>
        <v>#REF!</v>
      </c>
    </row>
    <row r="2626" spans="1:1" x14ac:dyDescent="0.2">
      <c r="A2626" t="e">
        <f>"('"&amp; Shares!A2627 &amp; "', '2017-01-26', " &amp;  Shares!C2627 &amp;  ", " &amp;  Shares!D2627 &amp;  ", " &amp;  Shares!E2627 &amp;  ", " &amp;  Shares!F2627 &amp;  ", " &amp;  Shares!G2627 &amp;  ", " &amp;  Shares!H2627 &amp;  ", " &amp;  Shares!I2627 &amp;  ", " &amp;  Shares!J2627 &amp;  ", " &amp;  Shares!K2627 &amp;  ", " &amp;  Shares!L2627 &amp;  ", " &amp;  Shares!M2627 &amp;  ", " &amp;  Shares!N2627 &amp;  ", " &amp;  Shares!O2627 &amp;  ", " &amp;  Shares!P2627 &amp;  ", " &amp;  Shares!Q2627 &amp;  ", " &amp;  Shares!R2627 &amp;  ", " &amp;  Shares!S2627 &amp;  ", " &amp;  Shares!T2627 &amp;  ", " &amp;  Shares!U2627 &amp;  ", " &amp;  Shares!V2627 &amp;  ", " &amp;  Shares!W2627 &amp;  ", " &amp;  Shares!X2627 &amp;  ", " &amp;  Shares!Y2627 &amp;  ", " &amp;  Shares!Z2627 &amp;  ", " &amp;  Shares!AA2627 &amp;  ", " &amp;  Shares!AB2627 &amp;  ", " &amp;  Shares!AC2627 &amp;  ", " &amp;  Shares!AD2627 &amp;  ", " &amp;  Shares!AE2627 &amp;  ", " &amp;  Shares!AF2627 &amp;  ", " &amp;  Shares!AG2627 &amp;  ", " &amp;  Shares!AH2627 &amp;  ", " &amp;  Shares!AI2627 &amp;  ", " &amp;  Shares!AJ2627 &amp;  ", " &amp;  Shares!AK2627 &amp;  ", " &amp;  Shares!AL2627 &amp;  ", " &amp;  Shares!AM2627 &amp;  ", " &amp;  Shares!#REF! &amp;  ", " &amp;  Shares!AN2627 &amp;  ", " &amp;  Shares!AO2627 &amp;  ", " &amp;  Shares!AP2627 &amp;  ", " &amp;  Shares!AQ2627 &amp;  ", " &amp;  Shares!AR2627 &amp;  ", " &amp;  Shares!AS2627 &amp;  ", " &amp;  Shares!AT2627 &amp;  ", " &amp;  Shares!AU2627 &amp;  ", " &amp;  Shares!AV2627 &amp;  ", " &amp;  Shares!AW2627 &amp;  ", " &amp;  Shares!AX2627 &amp;  "),"</f>
        <v>#REF!</v>
      </c>
    </row>
    <row r="2627" spans="1:1" x14ac:dyDescent="0.2">
      <c r="A2627" t="e">
        <f>"('"&amp; Shares!A2628 &amp; "', '2017-01-26', " &amp;  Shares!C2628 &amp;  ", " &amp;  Shares!D2628 &amp;  ", " &amp;  Shares!E2628 &amp;  ", " &amp;  Shares!F2628 &amp;  ", " &amp;  Shares!G2628 &amp;  ", " &amp;  Shares!H2628 &amp;  ", " &amp;  Shares!I2628 &amp;  ", " &amp;  Shares!J2628 &amp;  ", " &amp;  Shares!K2628 &amp;  ", " &amp;  Shares!L2628 &amp;  ", " &amp;  Shares!M2628 &amp;  ", " &amp;  Shares!N2628 &amp;  ", " &amp;  Shares!O2628 &amp;  ", " &amp;  Shares!P2628 &amp;  ", " &amp;  Shares!Q2628 &amp;  ", " &amp;  Shares!R2628 &amp;  ", " &amp;  Shares!S2628 &amp;  ", " &amp;  Shares!T2628 &amp;  ", " &amp;  Shares!U2628 &amp;  ", " &amp;  Shares!V2628 &amp;  ", " &amp;  Shares!W2628 &amp;  ", " &amp;  Shares!X2628 &amp;  ", " &amp;  Shares!Y2628 &amp;  ", " &amp;  Shares!Z2628 &amp;  ", " &amp;  Shares!AA2628 &amp;  ", " &amp;  Shares!AB2628 &amp;  ", " &amp;  Shares!AC2628 &amp;  ", " &amp;  Shares!AD2628 &amp;  ", " &amp;  Shares!AE2628 &amp;  ", " &amp;  Shares!AF2628 &amp;  ", " &amp;  Shares!AG2628 &amp;  ", " &amp;  Shares!AH2628 &amp;  ", " &amp;  Shares!AI2628 &amp;  ", " &amp;  Shares!AJ2628 &amp;  ", " &amp;  Shares!AK2628 &amp;  ", " &amp;  Shares!AL2628 &amp;  ", " &amp;  Shares!AM2628 &amp;  ", " &amp;  Shares!#REF! &amp;  ", " &amp;  Shares!AN2628 &amp;  ", " &amp;  Shares!AO2628 &amp;  ", " &amp;  Shares!AP2628 &amp;  ", " &amp;  Shares!AQ2628 &amp;  ", " &amp;  Shares!AR2628 &amp;  ", " &amp;  Shares!AS2628 &amp;  ", " &amp;  Shares!AT2628 &amp;  ", " &amp;  Shares!AU2628 &amp;  ", " &amp;  Shares!AV2628 &amp;  ", " &amp;  Shares!AW2628 &amp;  ", " &amp;  Shares!AX2628 &amp;  "),"</f>
        <v>#REF!</v>
      </c>
    </row>
    <row r="2628" spans="1:1" x14ac:dyDescent="0.2">
      <c r="A2628" t="e">
        <f>"('"&amp; Shares!A2629 &amp; "', '2017-01-26', " &amp;  Shares!C2629 &amp;  ", " &amp;  Shares!D2629 &amp;  ", " &amp;  Shares!E2629 &amp;  ", " &amp;  Shares!F2629 &amp;  ", " &amp;  Shares!G2629 &amp;  ", " &amp;  Shares!H2629 &amp;  ", " &amp;  Shares!I2629 &amp;  ", " &amp;  Shares!J2629 &amp;  ", " &amp;  Shares!K2629 &amp;  ", " &amp;  Shares!L2629 &amp;  ", " &amp;  Shares!M2629 &amp;  ", " &amp;  Shares!N2629 &amp;  ", " &amp;  Shares!O2629 &amp;  ", " &amp;  Shares!P2629 &amp;  ", " &amp;  Shares!Q2629 &amp;  ", " &amp;  Shares!R2629 &amp;  ", " &amp;  Shares!S2629 &amp;  ", " &amp;  Shares!T2629 &amp;  ", " &amp;  Shares!U2629 &amp;  ", " &amp;  Shares!V2629 &amp;  ", " &amp;  Shares!W2629 &amp;  ", " &amp;  Shares!X2629 &amp;  ", " &amp;  Shares!Y2629 &amp;  ", " &amp;  Shares!Z2629 &amp;  ", " &amp;  Shares!AA2629 &amp;  ", " &amp;  Shares!AB2629 &amp;  ", " &amp;  Shares!AC2629 &amp;  ", " &amp;  Shares!AD2629 &amp;  ", " &amp;  Shares!AE2629 &amp;  ", " &amp;  Shares!AF2629 &amp;  ", " &amp;  Shares!AG2629 &amp;  ", " &amp;  Shares!AH2629 &amp;  ", " &amp;  Shares!AI2629 &amp;  ", " &amp;  Shares!AJ2629 &amp;  ", " &amp;  Shares!AK2629 &amp;  ", " &amp;  Shares!AL2629 &amp;  ", " &amp;  Shares!AM2629 &amp;  ", " &amp;  Shares!#REF! &amp;  ", " &amp;  Shares!AN2629 &amp;  ", " &amp;  Shares!AO2629 &amp;  ", " &amp;  Shares!AP2629 &amp;  ", " &amp;  Shares!AQ2629 &amp;  ", " &amp;  Shares!AR2629 &amp;  ", " &amp;  Shares!AS2629 &amp;  ", " &amp;  Shares!AT2629 &amp;  ", " &amp;  Shares!AU2629 &amp;  ", " &amp;  Shares!AV2629 &amp;  ", " &amp;  Shares!AW2629 &amp;  ", " &amp;  Shares!AX2629 &amp;  "),"</f>
        <v>#REF!</v>
      </c>
    </row>
    <row r="2629" spans="1:1" x14ac:dyDescent="0.2">
      <c r="A2629" t="e">
        <f>"('"&amp; Shares!A2630 &amp; "', '2017-01-26', " &amp;  Shares!C2630 &amp;  ", " &amp;  Shares!D2630 &amp;  ", " &amp;  Shares!E2630 &amp;  ", " &amp;  Shares!F2630 &amp;  ", " &amp;  Shares!G2630 &amp;  ", " &amp;  Shares!H2630 &amp;  ", " &amp;  Shares!I2630 &amp;  ", " &amp;  Shares!J2630 &amp;  ", " &amp;  Shares!K2630 &amp;  ", " &amp;  Shares!L2630 &amp;  ", " &amp;  Shares!M2630 &amp;  ", " &amp;  Shares!N2630 &amp;  ", " &amp;  Shares!O2630 &amp;  ", " &amp;  Shares!P2630 &amp;  ", " &amp;  Shares!Q2630 &amp;  ", " &amp;  Shares!R2630 &amp;  ", " &amp;  Shares!S2630 &amp;  ", " &amp;  Shares!T2630 &amp;  ", " &amp;  Shares!U2630 &amp;  ", " &amp;  Shares!V2630 &amp;  ", " &amp;  Shares!W2630 &amp;  ", " &amp;  Shares!X2630 &amp;  ", " &amp;  Shares!Y2630 &amp;  ", " &amp;  Shares!Z2630 &amp;  ", " &amp;  Shares!AA2630 &amp;  ", " &amp;  Shares!AB2630 &amp;  ", " &amp;  Shares!AC2630 &amp;  ", " &amp;  Shares!AD2630 &amp;  ", " &amp;  Shares!AE2630 &amp;  ", " &amp;  Shares!AF2630 &amp;  ", " &amp;  Shares!AG2630 &amp;  ", " &amp;  Shares!AH2630 &amp;  ", " &amp;  Shares!AI2630 &amp;  ", " &amp;  Shares!AJ2630 &amp;  ", " &amp;  Shares!AK2630 &amp;  ", " &amp;  Shares!AL2630 &amp;  ", " &amp;  Shares!AM2630 &amp;  ", " &amp;  Shares!#REF! &amp;  ", " &amp;  Shares!AN2630 &amp;  ", " &amp;  Shares!AO2630 &amp;  ", " &amp;  Shares!AP2630 &amp;  ", " &amp;  Shares!AQ2630 &amp;  ", " &amp;  Shares!AR2630 &amp;  ", " &amp;  Shares!AS2630 &amp;  ", " &amp;  Shares!AT2630 &amp;  ", " &amp;  Shares!AU2630 &amp;  ", " &amp;  Shares!AV2630 &amp;  ", " &amp;  Shares!AW2630 &amp;  ", " &amp;  Shares!AX2630 &amp;  "),"</f>
        <v>#REF!</v>
      </c>
    </row>
    <row r="2630" spans="1:1" x14ac:dyDescent="0.2">
      <c r="A2630" t="e">
        <f>"('"&amp; Shares!A2631 &amp; "', '2017-01-26', " &amp;  Shares!C2631 &amp;  ", " &amp;  Shares!D2631 &amp;  ", " &amp;  Shares!E2631 &amp;  ", " &amp;  Shares!F2631 &amp;  ", " &amp;  Shares!G2631 &amp;  ", " &amp;  Shares!H2631 &amp;  ", " &amp;  Shares!I2631 &amp;  ", " &amp;  Shares!J2631 &amp;  ", " &amp;  Shares!K2631 &amp;  ", " &amp;  Shares!L2631 &amp;  ", " &amp;  Shares!M2631 &amp;  ", " &amp;  Shares!N2631 &amp;  ", " &amp;  Shares!O2631 &amp;  ", " &amp;  Shares!P2631 &amp;  ", " &amp;  Shares!Q2631 &amp;  ", " &amp;  Shares!R2631 &amp;  ", " &amp;  Shares!S2631 &amp;  ", " &amp;  Shares!T2631 &amp;  ", " &amp;  Shares!U2631 &amp;  ", " &amp;  Shares!V2631 &amp;  ", " &amp;  Shares!W2631 &amp;  ", " &amp;  Shares!X2631 &amp;  ", " &amp;  Shares!Y2631 &amp;  ", " &amp;  Shares!Z2631 &amp;  ", " &amp;  Shares!AA2631 &amp;  ", " &amp;  Shares!AB2631 &amp;  ", " &amp;  Shares!AC2631 &amp;  ", " &amp;  Shares!AD2631 &amp;  ", " &amp;  Shares!AE2631 &amp;  ", " &amp;  Shares!AF2631 &amp;  ", " &amp;  Shares!AG2631 &amp;  ", " &amp;  Shares!AH2631 &amp;  ", " &amp;  Shares!AI2631 &amp;  ", " &amp;  Shares!AJ2631 &amp;  ", " &amp;  Shares!AK2631 &amp;  ", " &amp;  Shares!AL2631 &amp;  ", " &amp;  Shares!AM2631 &amp;  ", " &amp;  Shares!#REF! &amp;  ", " &amp;  Shares!AN2631 &amp;  ", " &amp;  Shares!AO2631 &amp;  ", " &amp;  Shares!AP2631 &amp;  ", " &amp;  Shares!AQ2631 &amp;  ", " &amp;  Shares!AR2631 &amp;  ", " &amp;  Shares!AS2631 &amp;  ", " &amp;  Shares!AT2631 &amp;  ", " &amp;  Shares!AU2631 &amp;  ", " &amp;  Shares!AV2631 &amp;  ", " &amp;  Shares!AW2631 &amp;  ", " &amp;  Shares!AX2631 &amp;  "),"</f>
        <v>#REF!</v>
      </c>
    </row>
    <row r="2631" spans="1:1" x14ac:dyDescent="0.2">
      <c r="A2631" t="e">
        <f>"('"&amp; Shares!A2632 &amp; "', '2017-01-26', " &amp;  Shares!C2632 &amp;  ", " &amp;  Shares!D2632 &amp;  ", " &amp;  Shares!E2632 &amp;  ", " &amp;  Shares!F2632 &amp;  ", " &amp;  Shares!G2632 &amp;  ", " &amp;  Shares!H2632 &amp;  ", " &amp;  Shares!I2632 &amp;  ", " &amp;  Shares!J2632 &amp;  ", " &amp;  Shares!K2632 &amp;  ", " &amp;  Shares!L2632 &amp;  ", " &amp;  Shares!M2632 &amp;  ", " &amp;  Shares!N2632 &amp;  ", " &amp;  Shares!O2632 &amp;  ", " &amp;  Shares!P2632 &amp;  ", " &amp;  Shares!Q2632 &amp;  ", " &amp;  Shares!R2632 &amp;  ", " &amp;  Shares!S2632 &amp;  ", " &amp;  Shares!T2632 &amp;  ", " &amp;  Shares!U2632 &amp;  ", " &amp;  Shares!V2632 &amp;  ", " &amp;  Shares!W2632 &amp;  ", " &amp;  Shares!X2632 &amp;  ", " &amp;  Shares!Y2632 &amp;  ", " &amp;  Shares!Z2632 &amp;  ", " &amp;  Shares!AA2632 &amp;  ", " &amp;  Shares!AB2632 &amp;  ", " &amp;  Shares!AC2632 &amp;  ", " &amp;  Shares!AD2632 &amp;  ", " &amp;  Shares!AE2632 &amp;  ", " &amp;  Shares!AF2632 &amp;  ", " &amp;  Shares!AG2632 &amp;  ", " &amp;  Shares!AH2632 &amp;  ", " &amp;  Shares!AI2632 &amp;  ", " &amp;  Shares!AJ2632 &amp;  ", " &amp;  Shares!AK2632 &amp;  ", " &amp;  Shares!AL2632 &amp;  ", " &amp;  Shares!AM2632 &amp;  ", " &amp;  Shares!#REF! &amp;  ", " &amp;  Shares!AN2632 &amp;  ", " &amp;  Shares!AO2632 &amp;  ", " &amp;  Shares!AP2632 &amp;  ", " &amp;  Shares!AQ2632 &amp;  ", " &amp;  Shares!AR2632 &amp;  ", " &amp;  Shares!AS2632 &amp;  ", " &amp;  Shares!AT2632 &amp;  ", " &amp;  Shares!AU2632 &amp;  ", " &amp;  Shares!AV2632 &amp;  ", " &amp;  Shares!AW2632 &amp;  ", " &amp;  Shares!AX2632 &amp;  "),"</f>
        <v>#REF!</v>
      </c>
    </row>
    <row r="2632" spans="1:1" x14ac:dyDescent="0.2">
      <c r="A2632" t="e">
        <f>"('"&amp; Shares!A2633 &amp; "', '2017-01-26', " &amp;  Shares!C2633 &amp;  ", " &amp;  Shares!D2633 &amp;  ", " &amp;  Shares!E2633 &amp;  ", " &amp;  Shares!F2633 &amp;  ", " &amp;  Shares!G2633 &amp;  ", " &amp;  Shares!H2633 &amp;  ", " &amp;  Shares!I2633 &amp;  ", " &amp;  Shares!J2633 &amp;  ", " &amp;  Shares!K2633 &amp;  ", " &amp;  Shares!L2633 &amp;  ", " &amp;  Shares!M2633 &amp;  ", " &amp;  Shares!N2633 &amp;  ", " &amp;  Shares!O2633 &amp;  ", " &amp;  Shares!P2633 &amp;  ", " &amp;  Shares!Q2633 &amp;  ", " &amp;  Shares!R2633 &amp;  ", " &amp;  Shares!S2633 &amp;  ", " &amp;  Shares!T2633 &amp;  ", " &amp;  Shares!U2633 &amp;  ", " &amp;  Shares!V2633 &amp;  ", " &amp;  Shares!W2633 &amp;  ", " &amp;  Shares!X2633 &amp;  ", " &amp;  Shares!Y2633 &amp;  ", " &amp;  Shares!Z2633 &amp;  ", " &amp;  Shares!AA2633 &amp;  ", " &amp;  Shares!AB2633 &amp;  ", " &amp;  Shares!AC2633 &amp;  ", " &amp;  Shares!AD2633 &amp;  ", " &amp;  Shares!AE2633 &amp;  ", " &amp;  Shares!AF2633 &amp;  ", " &amp;  Shares!AG2633 &amp;  ", " &amp;  Shares!AH2633 &amp;  ", " &amp;  Shares!AI2633 &amp;  ", " &amp;  Shares!AJ2633 &amp;  ", " &amp;  Shares!AK2633 &amp;  ", " &amp;  Shares!AL2633 &amp;  ", " &amp;  Shares!AM2633 &amp;  ", " &amp;  Shares!#REF! &amp;  ", " &amp;  Shares!AN2633 &amp;  ", " &amp;  Shares!AO2633 &amp;  ", " &amp;  Shares!AP2633 &amp;  ", " &amp;  Shares!AQ2633 &amp;  ", " &amp;  Shares!AR2633 &amp;  ", " &amp;  Shares!AS2633 &amp;  ", " &amp;  Shares!AT2633 &amp;  ", " &amp;  Shares!AU2633 &amp;  ", " &amp;  Shares!AV2633 &amp;  ", " &amp;  Shares!AW2633 &amp;  ", " &amp;  Shares!AX2633 &amp;  "),"</f>
        <v>#REF!</v>
      </c>
    </row>
    <row r="2633" spans="1:1" x14ac:dyDescent="0.2">
      <c r="A2633" t="e">
        <f>"('"&amp; Shares!A2634 &amp; "', '2017-01-26', " &amp;  Shares!C2634 &amp;  ", " &amp;  Shares!D2634 &amp;  ", " &amp;  Shares!E2634 &amp;  ", " &amp;  Shares!F2634 &amp;  ", " &amp;  Shares!G2634 &amp;  ", " &amp;  Shares!H2634 &amp;  ", " &amp;  Shares!I2634 &amp;  ", " &amp;  Shares!J2634 &amp;  ", " &amp;  Shares!K2634 &amp;  ", " &amp;  Shares!L2634 &amp;  ", " &amp;  Shares!M2634 &amp;  ", " &amp;  Shares!N2634 &amp;  ", " &amp;  Shares!O2634 &amp;  ", " &amp;  Shares!P2634 &amp;  ", " &amp;  Shares!Q2634 &amp;  ", " &amp;  Shares!R2634 &amp;  ", " &amp;  Shares!S2634 &amp;  ", " &amp;  Shares!T2634 &amp;  ", " &amp;  Shares!U2634 &amp;  ", " &amp;  Shares!V2634 &amp;  ", " &amp;  Shares!W2634 &amp;  ", " &amp;  Shares!X2634 &amp;  ", " &amp;  Shares!Y2634 &amp;  ", " &amp;  Shares!Z2634 &amp;  ", " &amp;  Shares!AA2634 &amp;  ", " &amp;  Shares!AB2634 &amp;  ", " &amp;  Shares!AC2634 &amp;  ", " &amp;  Shares!AD2634 &amp;  ", " &amp;  Shares!AE2634 &amp;  ", " &amp;  Shares!AF2634 &amp;  ", " &amp;  Shares!AG2634 &amp;  ", " &amp;  Shares!AH2634 &amp;  ", " &amp;  Shares!AI2634 &amp;  ", " &amp;  Shares!AJ2634 &amp;  ", " &amp;  Shares!AK2634 &amp;  ", " &amp;  Shares!AL2634 &amp;  ", " &amp;  Shares!AM2634 &amp;  ", " &amp;  Shares!#REF! &amp;  ", " &amp;  Shares!AN2634 &amp;  ", " &amp;  Shares!AO2634 &amp;  ", " &amp;  Shares!AP2634 &amp;  ", " &amp;  Shares!AQ2634 &amp;  ", " &amp;  Shares!AR2634 &amp;  ", " &amp;  Shares!AS2634 &amp;  ", " &amp;  Shares!AT2634 &amp;  ", " &amp;  Shares!AU2634 &amp;  ", " &amp;  Shares!AV2634 &amp;  ", " &amp;  Shares!AW2634 &amp;  ", " &amp;  Shares!AX2634 &amp;  "),"</f>
        <v>#REF!</v>
      </c>
    </row>
    <row r="2634" spans="1:1" x14ac:dyDescent="0.2">
      <c r="A2634" t="e">
        <f>"('"&amp; Shares!A2635 &amp; "', '2017-01-26', " &amp;  Shares!C2635 &amp;  ", " &amp;  Shares!D2635 &amp;  ", " &amp;  Shares!E2635 &amp;  ", " &amp;  Shares!F2635 &amp;  ", " &amp;  Shares!G2635 &amp;  ", " &amp;  Shares!H2635 &amp;  ", " &amp;  Shares!I2635 &amp;  ", " &amp;  Shares!J2635 &amp;  ", " &amp;  Shares!K2635 &amp;  ", " &amp;  Shares!L2635 &amp;  ", " &amp;  Shares!M2635 &amp;  ", " &amp;  Shares!N2635 &amp;  ", " &amp;  Shares!O2635 &amp;  ", " &amp;  Shares!P2635 &amp;  ", " &amp;  Shares!Q2635 &amp;  ", " &amp;  Shares!R2635 &amp;  ", " &amp;  Shares!S2635 &amp;  ", " &amp;  Shares!T2635 &amp;  ", " &amp;  Shares!U2635 &amp;  ", " &amp;  Shares!V2635 &amp;  ", " &amp;  Shares!W2635 &amp;  ", " &amp;  Shares!X2635 &amp;  ", " &amp;  Shares!Y2635 &amp;  ", " &amp;  Shares!Z2635 &amp;  ", " &amp;  Shares!AA2635 &amp;  ", " &amp;  Shares!AB2635 &amp;  ", " &amp;  Shares!AC2635 &amp;  ", " &amp;  Shares!AD2635 &amp;  ", " &amp;  Shares!AE2635 &amp;  ", " &amp;  Shares!AF2635 &amp;  ", " &amp;  Shares!AG2635 &amp;  ", " &amp;  Shares!AH2635 &amp;  ", " &amp;  Shares!AI2635 &amp;  ", " &amp;  Shares!AJ2635 &amp;  ", " &amp;  Shares!AK2635 &amp;  ", " &amp;  Shares!AL2635 &amp;  ", " &amp;  Shares!AM2635 &amp;  ", " &amp;  Shares!#REF! &amp;  ", " &amp;  Shares!AN2635 &amp;  ", " &amp;  Shares!AO2635 &amp;  ", " &amp;  Shares!AP2635 &amp;  ", " &amp;  Shares!AQ2635 &amp;  ", " &amp;  Shares!AR2635 &amp;  ", " &amp;  Shares!AS2635 &amp;  ", " &amp;  Shares!AT2635 &amp;  ", " &amp;  Shares!AU2635 &amp;  ", " &amp;  Shares!AV2635 &amp;  ", " &amp;  Shares!AW2635 &amp;  ", " &amp;  Shares!AX2635 &amp;  "),"</f>
        <v>#REF!</v>
      </c>
    </row>
    <row r="2635" spans="1:1" x14ac:dyDescent="0.2">
      <c r="A2635" t="e">
        <f>"('"&amp; Shares!A2636 &amp; "', '2017-01-26', " &amp;  Shares!C2636 &amp;  ", " &amp;  Shares!D2636 &amp;  ", " &amp;  Shares!E2636 &amp;  ", " &amp;  Shares!F2636 &amp;  ", " &amp;  Shares!G2636 &amp;  ", " &amp;  Shares!H2636 &amp;  ", " &amp;  Shares!I2636 &amp;  ", " &amp;  Shares!J2636 &amp;  ", " &amp;  Shares!K2636 &amp;  ", " &amp;  Shares!L2636 &amp;  ", " &amp;  Shares!M2636 &amp;  ", " &amp;  Shares!N2636 &amp;  ", " &amp;  Shares!O2636 &amp;  ", " &amp;  Shares!P2636 &amp;  ", " &amp;  Shares!Q2636 &amp;  ", " &amp;  Shares!R2636 &amp;  ", " &amp;  Shares!S2636 &amp;  ", " &amp;  Shares!T2636 &amp;  ", " &amp;  Shares!U2636 &amp;  ", " &amp;  Shares!V2636 &amp;  ", " &amp;  Shares!W2636 &amp;  ", " &amp;  Shares!X2636 &amp;  ", " &amp;  Shares!Y2636 &amp;  ", " &amp;  Shares!Z2636 &amp;  ", " &amp;  Shares!AA2636 &amp;  ", " &amp;  Shares!AB2636 &amp;  ", " &amp;  Shares!AC2636 &amp;  ", " &amp;  Shares!AD2636 &amp;  ", " &amp;  Shares!AE2636 &amp;  ", " &amp;  Shares!AF2636 &amp;  ", " &amp;  Shares!AG2636 &amp;  ", " &amp;  Shares!AH2636 &amp;  ", " &amp;  Shares!AI2636 &amp;  ", " &amp;  Shares!AJ2636 &amp;  ", " &amp;  Shares!AK2636 &amp;  ", " &amp;  Shares!AL2636 &amp;  ", " &amp;  Shares!AM2636 &amp;  ", " &amp;  Shares!#REF! &amp;  ", " &amp;  Shares!AN2636 &amp;  ", " &amp;  Shares!AO2636 &amp;  ", " &amp;  Shares!AP2636 &amp;  ", " &amp;  Shares!AQ2636 &amp;  ", " &amp;  Shares!AR2636 &amp;  ", " &amp;  Shares!AS2636 &amp;  ", " &amp;  Shares!AT2636 &amp;  ", " &amp;  Shares!AU2636 &amp;  ", " &amp;  Shares!AV2636 &amp;  ", " &amp;  Shares!AW2636 &amp;  ", " &amp;  Shares!AX2636 &amp;  "),"</f>
        <v>#REF!</v>
      </c>
    </row>
    <row r="2636" spans="1:1" x14ac:dyDescent="0.2">
      <c r="A2636" t="e">
        <f>"('"&amp; Shares!A2637 &amp; "', '2017-01-26', " &amp;  Shares!C2637 &amp;  ", " &amp;  Shares!D2637 &amp;  ", " &amp;  Shares!E2637 &amp;  ", " &amp;  Shares!F2637 &amp;  ", " &amp;  Shares!G2637 &amp;  ", " &amp;  Shares!H2637 &amp;  ", " &amp;  Shares!I2637 &amp;  ", " &amp;  Shares!J2637 &amp;  ", " &amp;  Shares!K2637 &amp;  ", " &amp;  Shares!L2637 &amp;  ", " &amp;  Shares!M2637 &amp;  ", " &amp;  Shares!N2637 &amp;  ", " &amp;  Shares!O2637 &amp;  ", " &amp;  Shares!P2637 &amp;  ", " &amp;  Shares!Q2637 &amp;  ", " &amp;  Shares!R2637 &amp;  ", " &amp;  Shares!S2637 &amp;  ", " &amp;  Shares!T2637 &amp;  ", " &amp;  Shares!U2637 &amp;  ", " &amp;  Shares!V2637 &amp;  ", " &amp;  Shares!W2637 &amp;  ", " &amp;  Shares!X2637 &amp;  ", " &amp;  Shares!Y2637 &amp;  ", " &amp;  Shares!Z2637 &amp;  ", " &amp;  Shares!AA2637 &amp;  ", " &amp;  Shares!AB2637 &amp;  ", " &amp;  Shares!AC2637 &amp;  ", " &amp;  Shares!AD2637 &amp;  ", " &amp;  Shares!AE2637 &amp;  ", " &amp;  Shares!AF2637 &amp;  ", " &amp;  Shares!AG2637 &amp;  ", " &amp;  Shares!AH2637 &amp;  ", " &amp;  Shares!AI2637 &amp;  ", " &amp;  Shares!AJ2637 &amp;  ", " &amp;  Shares!AK2637 &amp;  ", " &amp;  Shares!AL2637 &amp;  ", " &amp;  Shares!AM2637 &amp;  ", " &amp;  Shares!#REF! &amp;  ", " &amp;  Shares!AN2637 &amp;  ", " &amp;  Shares!AO2637 &amp;  ", " &amp;  Shares!AP2637 &amp;  ", " &amp;  Shares!AQ2637 &amp;  ", " &amp;  Shares!AR2637 &amp;  ", " &amp;  Shares!AS2637 &amp;  ", " &amp;  Shares!AT2637 &amp;  ", " &amp;  Shares!AU2637 &amp;  ", " &amp;  Shares!AV2637 &amp;  ", " &amp;  Shares!AW2637 &amp;  ", " &amp;  Shares!AX2637 &amp;  "),"</f>
        <v>#REF!</v>
      </c>
    </row>
    <row r="2637" spans="1:1" x14ac:dyDescent="0.2">
      <c r="A2637" t="e">
        <f>"('"&amp; Shares!A2638 &amp; "', '2017-01-26', " &amp;  Shares!C2638 &amp;  ", " &amp;  Shares!D2638 &amp;  ", " &amp;  Shares!E2638 &amp;  ", " &amp;  Shares!F2638 &amp;  ", " &amp;  Shares!G2638 &amp;  ", " &amp;  Shares!H2638 &amp;  ", " &amp;  Shares!I2638 &amp;  ", " &amp;  Shares!J2638 &amp;  ", " &amp;  Shares!K2638 &amp;  ", " &amp;  Shares!L2638 &amp;  ", " &amp;  Shares!M2638 &amp;  ", " &amp;  Shares!N2638 &amp;  ", " &amp;  Shares!O2638 &amp;  ", " &amp;  Shares!P2638 &amp;  ", " &amp;  Shares!Q2638 &amp;  ", " &amp;  Shares!R2638 &amp;  ", " &amp;  Shares!S2638 &amp;  ", " &amp;  Shares!T2638 &amp;  ", " &amp;  Shares!U2638 &amp;  ", " &amp;  Shares!V2638 &amp;  ", " &amp;  Shares!W2638 &amp;  ", " &amp;  Shares!X2638 &amp;  ", " &amp;  Shares!Y2638 &amp;  ", " &amp;  Shares!Z2638 &amp;  ", " &amp;  Shares!AA2638 &amp;  ", " &amp;  Shares!AB2638 &amp;  ", " &amp;  Shares!AC2638 &amp;  ", " &amp;  Shares!AD2638 &amp;  ", " &amp;  Shares!AE2638 &amp;  ", " &amp;  Shares!AF2638 &amp;  ", " &amp;  Shares!AG2638 &amp;  ", " &amp;  Shares!AH2638 &amp;  ", " &amp;  Shares!AI2638 &amp;  ", " &amp;  Shares!AJ2638 &amp;  ", " &amp;  Shares!AK2638 &amp;  ", " &amp;  Shares!AL2638 &amp;  ", " &amp;  Shares!AM2638 &amp;  ", " &amp;  Shares!#REF! &amp;  ", " &amp;  Shares!AN2638 &amp;  ", " &amp;  Shares!AO2638 &amp;  ", " &amp;  Shares!AP2638 &amp;  ", " &amp;  Shares!AQ2638 &amp;  ", " &amp;  Shares!AR2638 &amp;  ", " &amp;  Shares!AS2638 &amp;  ", " &amp;  Shares!AT2638 &amp;  ", " &amp;  Shares!AU2638 &amp;  ", " &amp;  Shares!AV2638 &amp;  ", " &amp;  Shares!AW2638 &amp;  ", " &amp;  Shares!AX2638 &amp;  "),"</f>
        <v>#REF!</v>
      </c>
    </row>
    <row r="2638" spans="1:1" x14ac:dyDescent="0.2">
      <c r="A2638" t="e">
        <f>"('"&amp; Shares!A2639 &amp; "', '2017-01-26', " &amp;  Shares!C2639 &amp;  ", " &amp;  Shares!D2639 &amp;  ", " &amp;  Shares!E2639 &amp;  ", " &amp;  Shares!F2639 &amp;  ", " &amp;  Shares!G2639 &amp;  ", " &amp;  Shares!H2639 &amp;  ", " &amp;  Shares!I2639 &amp;  ", " &amp;  Shares!J2639 &amp;  ", " &amp;  Shares!K2639 &amp;  ", " &amp;  Shares!L2639 &amp;  ", " &amp;  Shares!M2639 &amp;  ", " &amp;  Shares!N2639 &amp;  ", " &amp;  Shares!O2639 &amp;  ", " &amp;  Shares!P2639 &amp;  ", " &amp;  Shares!Q2639 &amp;  ", " &amp;  Shares!R2639 &amp;  ", " &amp;  Shares!S2639 &amp;  ", " &amp;  Shares!T2639 &amp;  ", " &amp;  Shares!U2639 &amp;  ", " &amp;  Shares!V2639 &amp;  ", " &amp;  Shares!W2639 &amp;  ", " &amp;  Shares!X2639 &amp;  ", " &amp;  Shares!Y2639 &amp;  ", " &amp;  Shares!Z2639 &amp;  ", " &amp;  Shares!AA2639 &amp;  ", " &amp;  Shares!AB2639 &amp;  ", " &amp;  Shares!AC2639 &amp;  ", " &amp;  Shares!AD2639 &amp;  ", " &amp;  Shares!AE2639 &amp;  ", " &amp;  Shares!AF2639 &amp;  ", " &amp;  Shares!AG2639 &amp;  ", " &amp;  Shares!AH2639 &amp;  ", " &amp;  Shares!AI2639 &amp;  ", " &amp;  Shares!AJ2639 &amp;  ", " &amp;  Shares!AK2639 &amp;  ", " &amp;  Shares!AL2639 &amp;  ", " &amp;  Shares!AM2639 &amp;  ", " &amp;  Shares!#REF! &amp;  ", " &amp;  Shares!AN2639 &amp;  ", " &amp;  Shares!AO2639 &amp;  ", " &amp;  Shares!AP2639 &amp;  ", " &amp;  Shares!AQ2639 &amp;  ", " &amp;  Shares!AR2639 &amp;  ", " &amp;  Shares!AS2639 &amp;  ", " &amp;  Shares!AT2639 &amp;  ", " &amp;  Shares!AU2639 &amp;  ", " &amp;  Shares!AV2639 &amp;  ", " &amp;  Shares!AW2639 &amp;  ", " &amp;  Shares!AX2639 &amp;  "),"</f>
        <v>#REF!</v>
      </c>
    </row>
    <row r="2639" spans="1:1" x14ac:dyDescent="0.2">
      <c r="A2639" t="e">
        <f>"('"&amp; Shares!A2640 &amp; "', '2017-01-26', " &amp;  Shares!C2640 &amp;  ", " &amp;  Shares!D2640 &amp;  ", " &amp;  Shares!E2640 &amp;  ", " &amp;  Shares!F2640 &amp;  ", " &amp;  Shares!G2640 &amp;  ", " &amp;  Shares!H2640 &amp;  ", " &amp;  Shares!I2640 &amp;  ", " &amp;  Shares!J2640 &amp;  ", " &amp;  Shares!K2640 &amp;  ", " &amp;  Shares!L2640 &amp;  ", " &amp;  Shares!M2640 &amp;  ", " &amp;  Shares!N2640 &amp;  ", " &amp;  Shares!O2640 &amp;  ", " &amp;  Shares!P2640 &amp;  ", " &amp;  Shares!Q2640 &amp;  ", " &amp;  Shares!R2640 &amp;  ", " &amp;  Shares!S2640 &amp;  ", " &amp;  Shares!T2640 &amp;  ", " &amp;  Shares!U2640 &amp;  ", " &amp;  Shares!V2640 &amp;  ", " &amp;  Shares!W2640 &amp;  ", " &amp;  Shares!X2640 &amp;  ", " &amp;  Shares!Y2640 &amp;  ", " &amp;  Shares!Z2640 &amp;  ", " &amp;  Shares!AA2640 &amp;  ", " &amp;  Shares!AB2640 &amp;  ", " &amp;  Shares!AC2640 &amp;  ", " &amp;  Shares!AD2640 &amp;  ", " &amp;  Shares!AE2640 &amp;  ", " &amp;  Shares!AF2640 &amp;  ", " &amp;  Shares!AG2640 &amp;  ", " &amp;  Shares!AH2640 &amp;  ", " &amp;  Shares!AI2640 &amp;  ", " &amp;  Shares!AJ2640 &amp;  ", " &amp;  Shares!AK2640 &amp;  ", " &amp;  Shares!AL2640 &amp;  ", " &amp;  Shares!AM2640 &amp;  ", " &amp;  Shares!#REF! &amp;  ", " &amp;  Shares!AN2640 &amp;  ", " &amp;  Shares!AO2640 &amp;  ", " &amp;  Shares!AP2640 &amp;  ", " &amp;  Shares!AQ2640 &amp;  ", " &amp;  Shares!AR2640 &amp;  ", " &amp;  Shares!AS2640 &amp;  ", " &amp;  Shares!AT2640 &amp;  ", " &amp;  Shares!AU2640 &amp;  ", " &amp;  Shares!AV2640 &amp;  ", " &amp;  Shares!AW2640 &amp;  ", " &amp;  Shares!AX2640 &amp;  "),"</f>
        <v>#REF!</v>
      </c>
    </row>
    <row r="2640" spans="1:1" x14ac:dyDescent="0.2">
      <c r="A2640" t="e">
        <f>"('"&amp; Shares!A2641 &amp; "', '2017-01-26', " &amp;  Shares!C2641 &amp;  ", " &amp;  Shares!D2641 &amp;  ", " &amp;  Shares!E2641 &amp;  ", " &amp;  Shares!F2641 &amp;  ", " &amp;  Shares!G2641 &amp;  ", " &amp;  Shares!H2641 &amp;  ", " &amp;  Shares!I2641 &amp;  ", " &amp;  Shares!J2641 &amp;  ", " &amp;  Shares!K2641 &amp;  ", " &amp;  Shares!L2641 &amp;  ", " &amp;  Shares!M2641 &amp;  ", " &amp;  Shares!N2641 &amp;  ", " &amp;  Shares!O2641 &amp;  ", " &amp;  Shares!P2641 &amp;  ", " &amp;  Shares!Q2641 &amp;  ", " &amp;  Shares!R2641 &amp;  ", " &amp;  Shares!S2641 &amp;  ", " &amp;  Shares!T2641 &amp;  ", " &amp;  Shares!U2641 &amp;  ", " &amp;  Shares!V2641 &amp;  ", " &amp;  Shares!W2641 &amp;  ", " &amp;  Shares!X2641 &amp;  ", " &amp;  Shares!Y2641 &amp;  ", " &amp;  Shares!Z2641 &amp;  ", " &amp;  Shares!AA2641 &amp;  ", " &amp;  Shares!AB2641 &amp;  ", " &amp;  Shares!AC2641 &amp;  ", " &amp;  Shares!AD2641 &amp;  ", " &amp;  Shares!AE2641 &amp;  ", " &amp;  Shares!AF2641 &amp;  ", " &amp;  Shares!AG2641 &amp;  ", " &amp;  Shares!AH2641 &amp;  ", " &amp;  Shares!AI2641 &amp;  ", " &amp;  Shares!AJ2641 &amp;  ", " &amp;  Shares!AK2641 &amp;  ", " &amp;  Shares!AL2641 &amp;  ", " &amp;  Shares!AM2641 &amp;  ", " &amp;  Shares!#REF! &amp;  ", " &amp;  Shares!AN2641 &amp;  ", " &amp;  Shares!AO2641 &amp;  ", " &amp;  Shares!AP2641 &amp;  ", " &amp;  Shares!AQ2641 &amp;  ", " &amp;  Shares!AR2641 &amp;  ", " &amp;  Shares!AS2641 &amp;  ", " &amp;  Shares!AT2641 &amp;  ", " &amp;  Shares!AU2641 &amp;  ", " &amp;  Shares!AV2641 &amp;  ", " &amp;  Shares!AW2641 &amp;  ", " &amp;  Shares!AX2641 &amp;  "),"</f>
        <v>#REF!</v>
      </c>
    </row>
    <row r="2641" spans="1:1" x14ac:dyDescent="0.2">
      <c r="A2641" t="e">
        <f>"('"&amp; Shares!A2642 &amp; "', '2017-01-26', " &amp;  Shares!C2642 &amp;  ", " &amp;  Shares!D2642 &amp;  ", " &amp;  Shares!E2642 &amp;  ", " &amp;  Shares!F2642 &amp;  ", " &amp;  Shares!G2642 &amp;  ", " &amp;  Shares!H2642 &amp;  ", " &amp;  Shares!I2642 &amp;  ", " &amp;  Shares!J2642 &amp;  ", " &amp;  Shares!K2642 &amp;  ", " &amp;  Shares!L2642 &amp;  ", " &amp;  Shares!M2642 &amp;  ", " &amp;  Shares!N2642 &amp;  ", " &amp;  Shares!O2642 &amp;  ", " &amp;  Shares!P2642 &amp;  ", " &amp;  Shares!Q2642 &amp;  ", " &amp;  Shares!R2642 &amp;  ", " &amp;  Shares!S2642 &amp;  ", " &amp;  Shares!T2642 &amp;  ", " &amp;  Shares!U2642 &amp;  ", " &amp;  Shares!V2642 &amp;  ", " &amp;  Shares!W2642 &amp;  ", " &amp;  Shares!X2642 &amp;  ", " &amp;  Shares!Y2642 &amp;  ", " &amp;  Shares!Z2642 &amp;  ", " &amp;  Shares!AA2642 &amp;  ", " &amp;  Shares!AB2642 &amp;  ", " &amp;  Shares!AC2642 &amp;  ", " &amp;  Shares!AD2642 &amp;  ", " &amp;  Shares!AE2642 &amp;  ", " &amp;  Shares!AF2642 &amp;  ", " &amp;  Shares!AG2642 &amp;  ", " &amp;  Shares!AH2642 &amp;  ", " &amp;  Shares!AI2642 &amp;  ", " &amp;  Shares!AJ2642 &amp;  ", " &amp;  Shares!AK2642 &amp;  ", " &amp;  Shares!AL2642 &amp;  ", " &amp;  Shares!AM2642 &amp;  ", " &amp;  Shares!#REF! &amp;  ", " &amp;  Shares!AN2642 &amp;  ", " &amp;  Shares!AO2642 &amp;  ", " &amp;  Shares!AP2642 &amp;  ", " &amp;  Shares!AQ2642 &amp;  ", " &amp;  Shares!AR2642 &amp;  ", " &amp;  Shares!AS2642 &amp;  ", " &amp;  Shares!AT2642 &amp;  ", " &amp;  Shares!AU2642 &amp;  ", " &amp;  Shares!AV2642 &amp;  ", " &amp;  Shares!AW2642 &amp;  ", " &amp;  Shares!AX2642 &amp;  "),"</f>
        <v>#REF!</v>
      </c>
    </row>
    <row r="2642" spans="1:1" x14ac:dyDescent="0.2">
      <c r="A2642" t="e">
        <f>"('"&amp; Shares!A2643 &amp; "', '2017-01-26', " &amp;  Shares!C2643 &amp;  ", " &amp;  Shares!D2643 &amp;  ", " &amp;  Shares!E2643 &amp;  ", " &amp;  Shares!F2643 &amp;  ", " &amp;  Shares!G2643 &amp;  ", " &amp;  Shares!H2643 &amp;  ", " &amp;  Shares!I2643 &amp;  ", " &amp;  Shares!J2643 &amp;  ", " &amp;  Shares!K2643 &amp;  ", " &amp;  Shares!L2643 &amp;  ", " &amp;  Shares!M2643 &amp;  ", " &amp;  Shares!N2643 &amp;  ", " &amp;  Shares!O2643 &amp;  ", " &amp;  Shares!P2643 &amp;  ", " &amp;  Shares!Q2643 &amp;  ", " &amp;  Shares!R2643 &amp;  ", " &amp;  Shares!S2643 &amp;  ", " &amp;  Shares!T2643 &amp;  ", " &amp;  Shares!U2643 &amp;  ", " &amp;  Shares!V2643 &amp;  ", " &amp;  Shares!W2643 &amp;  ", " &amp;  Shares!X2643 &amp;  ", " &amp;  Shares!Y2643 &amp;  ", " &amp;  Shares!Z2643 &amp;  ", " &amp;  Shares!AA2643 &amp;  ", " &amp;  Shares!AB2643 &amp;  ", " &amp;  Shares!AC2643 &amp;  ", " &amp;  Shares!AD2643 &amp;  ", " &amp;  Shares!AE2643 &amp;  ", " &amp;  Shares!AF2643 &amp;  ", " &amp;  Shares!AG2643 &amp;  ", " &amp;  Shares!AH2643 &amp;  ", " &amp;  Shares!AI2643 &amp;  ", " &amp;  Shares!AJ2643 &amp;  ", " &amp;  Shares!AK2643 &amp;  ", " &amp;  Shares!AL2643 &amp;  ", " &amp;  Shares!AM2643 &amp;  ", " &amp;  Shares!#REF! &amp;  ", " &amp;  Shares!AN2643 &amp;  ", " &amp;  Shares!AO2643 &amp;  ", " &amp;  Shares!AP2643 &amp;  ", " &amp;  Shares!AQ2643 &amp;  ", " &amp;  Shares!AR2643 &amp;  ", " &amp;  Shares!AS2643 &amp;  ", " &amp;  Shares!AT2643 &amp;  ", " &amp;  Shares!AU2643 &amp;  ", " &amp;  Shares!AV2643 &amp;  ", " &amp;  Shares!AW2643 &amp;  ", " &amp;  Shares!AX2643 &amp;  "),"</f>
        <v>#REF!</v>
      </c>
    </row>
    <row r="2643" spans="1:1" x14ac:dyDescent="0.2">
      <c r="A2643" t="e">
        <f>"('"&amp; Shares!A2644 &amp; "', '2017-01-26', " &amp;  Shares!C2644 &amp;  ", " &amp;  Shares!D2644 &amp;  ", " &amp;  Shares!E2644 &amp;  ", " &amp;  Shares!F2644 &amp;  ", " &amp;  Shares!G2644 &amp;  ", " &amp;  Shares!H2644 &amp;  ", " &amp;  Shares!I2644 &amp;  ", " &amp;  Shares!J2644 &amp;  ", " &amp;  Shares!K2644 &amp;  ", " &amp;  Shares!L2644 &amp;  ", " &amp;  Shares!M2644 &amp;  ", " &amp;  Shares!N2644 &amp;  ", " &amp;  Shares!O2644 &amp;  ", " &amp;  Shares!P2644 &amp;  ", " &amp;  Shares!Q2644 &amp;  ", " &amp;  Shares!R2644 &amp;  ", " &amp;  Shares!S2644 &amp;  ", " &amp;  Shares!T2644 &amp;  ", " &amp;  Shares!U2644 &amp;  ", " &amp;  Shares!V2644 &amp;  ", " &amp;  Shares!W2644 &amp;  ", " &amp;  Shares!X2644 &amp;  ", " &amp;  Shares!Y2644 &amp;  ", " &amp;  Shares!Z2644 &amp;  ", " &amp;  Shares!AA2644 &amp;  ", " &amp;  Shares!AB2644 &amp;  ", " &amp;  Shares!AC2644 &amp;  ", " &amp;  Shares!AD2644 &amp;  ", " &amp;  Shares!AE2644 &amp;  ", " &amp;  Shares!AF2644 &amp;  ", " &amp;  Shares!AG2644 &amp;  ", " &amp;  Shares!AH2644 &amp;  ", " &amp;  Shares!AI2644 &amp;  ", " &amp;  Shares!AJ2644 &amp;  ", " &amp;  Shares!AK2644 &amp;  ", " &amp;  Shares!AL2644 &amp;  ", " &amp;  Shares!AM2644 &amp;  ", " &amp;  Shares!#REF! &amp;  ", " &amp;  Shares!AN2644 &amp;  ", " &amp;  Shares!AO2644 &amp;  ", " &amp;  Shares!AP2644 &amp;  ", " &amp;  Shares!AQ2644 &amp;  ", " &amp;  Shares!AR2644 &amp;  ", " &amp;  Shares!AS2644 &amp;  ", " &amp;  Shares!AT2644 &amp;  ", " &amp;  Shares!AU2644 &amp;  ", " &amp;  Shares!AV2644 &amp;  ", " &amp;  Shares!AW2644 &amp;  ", " &amp;  Shares!AX2644 &amp;  "),"</f>
        <v>#REF!</v>
      </c>
    </row>
    <row r="2644" spans="1:1" x14ac:dyDescent="0.2">
      <c r="A2644" t="e">
        <f>"('"&amp; Shares!A2645 &amp; "', '2017-01-26', " &amp;  Shares!C2645 &amp;  ", " &amp;  Shares!D2645 &amp;  ", " &amp;  Shares!E2645 &amp;  ", " &amp;  Shares!F2645 &amp;  ", " &amp;  Shares!G2645 &amp;  ", " &amp;  Shares!H2645 &amp;  ", " &amp;  Shares!I2645 &amp;  ", " &amp;  Shares!J2645 &amp;  ", " &amp;  Shares!K2645 &amp;  ", " &amp;  Shares!L2645 &amp;  ", " &amp;  Shares!M2645 &amp;  ", " &amp;  Shares!N2645 &amp;  ", " &amp;  Shares!O2645 &amp;  ", " &amp;  Shares!P2645 &amp;  ", " &amp;  Shares!Q2645 &amp;  ", " &amp;  Shares!R2645 &amp;  ", " &amp;  Shares!S2645 &amp;  ", " &amp;  Shares!T2645 &amp;  ", " &amp;  Shares!U2645 &amp;  ", " &amp;  Shares!V2645 &amp;  ", " &amp;  Shares!W2645 &amp;  ", " &amp;  Shares!X2645 &amp;  ", " &amp;  Shares!Y2645 &amp;  ", " &amp;  Shares!Z2645 &amp;  ", " &amp;  Shares!AA2645 &amp;  ", " &amp;  Shares!AB2645 &amp;  ", " &amp;  Shares!AC2645 &amp;  ", " &amp;  Shares!AD2645 &amp;  ", " &amp;  Shares!AE2645 &amp;  ", " &amp;  Shares!AF2645 &amp;  ", " &amp;  Shares!AG2645 &amp;  ", " &amp;  Shares!AH2645 &amp;  ", " &amp;  Shares!AI2645 &amp;  ", " &amp;  Shares!AJ2645 &amp;  ", " &amp;  Shares!AK2645 &amp;  ", " &amp;  Shares!AL2645 &amp;  ", " &amp;  Shares!AM2645 &amp;  ", " &amp;  Shares!#REF! &amp;  ", " &amp;  Shares!AN2645 &amp;  ", " &amp;  Shares!AO2645 &amp;  ", " &amp;  Shares!AP2645 &amp;  ", " &amp;  Shares!AQ2645 &amp;  ", " &amp;  Shares!AR2645 &amp;  ", " &amp;  Shares!AS2645 &amp;  ", " &amp;  Shares!AT2645 &amp;  ", " &amp;  Shares!AU2645 &amp;  ", " &amp;  Shares!AV2645 &amp;  ", " &amp;  Shares!AW2645 &amp;  ", " &amp;  Shares!AX2645 &amp;  "),"</f>
        <v>#REF!</v>
      </c>
    </row>
    <row r="2645" spans="1:1" x14ac:dyDescent="0.2">
      <c r="A2645" t="e">
        <f>"('"&amp; Shares!A2646 &amp; "', '2017-01-26', " &amp;  Shares!C2646 &amp;  ", " &amp;  Shares!D2646 &amp;  ", " &amp;  Shares!E2646 &amp;  ", " &amp;  Shares!F2646 &amp;  ", " &amp;  Shares!G2646 &amp;  ", " &amp;  Shares!H2646 &amp;  ", " &amp;  Shares!I2646 &amp;  ", " &amp;  Shares!J2646 &amp;  ", " &amp;  Shares!K2646 &amp;  ", " &amp;  Shares!L2646 &amp;  ", " &amp;  Shares!M2646 &amp;  ", " &amp;  Shares!N2646 &amp;  ", " &amp;  Shares!O2646 &amp;  ", " &amp;  Shares!P2646 &amp;  ", " &amp;  Shares!Q2646 &amp;  ", " &amp;  Shares!R2646 &amp;  ", " &amp;  Shares!S2646 &amp;  ", " &amp;  Shares!T2646 &amp;  ", " &amp;  Shares!U2646 &amp;  ", " &amp;  Shares!V2646 &amp;  ", " &amp;  Shares!W2646 &amp;  ", " &amp;  Shares!X2646 &amp;  ", " &amp;  Shares!Y2646 &amp;  ", " &amp;  Shares!Z2646 &amp;  ", " &amp;  Shares!AA2646 &amp;  ", " &amp;  Shares!AB2646 &amp;  ", " &amp;  Shares!AC2646 &amp;  ", " &amp;  Shares!AD2646 &amp;  ", " &amp;  Shares!AE2646 &amp;  ", " &amp;  Shares!AF2646 &amp;  ", " &amp;  Shares!AG2646 &amp;  ", " &amp;  Shares!AH2646 &amp;  ", " &amp;  Shares!AI2646 &amp;  ", " &amp;  Shares!AJ2646 &amp;  ", " &amp;  Shares!AK2646 &amp;  ", " &amp;  Shares!AL2646 &amp;  ", " &amp;  Shares!AM2646 &amp;  ", " &amp;  Shares!#REF! &amp;  ", " &amp;  Shares!AN2646 &amp;  ", " &amp;  Shares!AO2646 &amp;  ", " &amp;  Shares!AP2646 &amp;  ", " &amp;  Shares!AQ2646 &amp;  ", " &amp;  Shares!AR2646 &amp;  ", " &amp;  Shares!AS2646 &amp;  ", " &amp;  Shares!AT2646 &amp;  ", " &amp;  Shares!AU2646 &amp;  ", " &amp;  Shares!AV2646 &amp;  ", " &amp;  Shares!AW2646 &amp;  ", " &amp;  Shares!AX2646 &amp;  "),"</f>
        <v>#REF!</v>
      </c>
    </row>
    <row r="2646" spans="1:1" x14ac:dyDescent="0.2">
      <c r="A2646" t="e">
        <f>"('"&amp; Shares!A2647 &amp; "', '2017-01-26', " &amp;  Shares!C2647 &amp;  ", " &amp;  Shares!D2647 &amp;  ", " &amp;  Shares!E2647 &amp;  ", " &amp;  Shares!F2647 &amp;  ", " &amp;  Shares!G2647 &amp;  ", " &amp;  Shares!H2647 &amp;  ", " &amp;  Shares!I2647 &amp;  ", " &amp;  Shares!J2647 &amp;  ", " &amp;  Shares!K2647 &amp;  ", " &amp;  Shares!L2647 &amp;  ", " &amp;  Shares!M2647 &amp;  ", " &amp;  Shares!N2647 &amp;  ", " &amp;  Shares!O2647 &amp;  ", " &amp;  Shares!P2647 &amp;  ", " &amp;  Shares!Q2647 &amp;  ", " &amp;  Shares!R2647 &amp;  ", " &amp;  Shares!S2647 &amp;  ", " &amp;  Shares!T2647 &amp;  ", " &amp;  Shares!U2647 &amp;  ", " &amp;  Shares!V2647 &amp;  ", " &amp;  Shares!W2647 &amp;  ", " &amp;  Shares!X2647 &amp;  ", " &amp;  Shares!Y2647 &amp;  ", " &amp;  Shares!Z2647 &amp;  ", " &amp;  Shares!AA2647 &amp;  ", " &amp;  Shares!AB2647 &amp;  ", " &amp;  Shares!AC2647 &amp;  ", " &amp;  Shares!AD2647 &amp;  ", " &amp;  Shares!AE2647 &amp;  ", " &amp;  Shares!AF2647 &amp;  ", " &amp;  Shares!AG2647 &amp;  ", " &amp;  Shares!AH2647 &amp;  ", " &amp;  Shares!AI2647 &amp;  ", " &amp;  Shares!AJ2647 &amp;  ", " &amp;  Shares!AK2647 &amp;  ", " &amp;  Shares!AL2647 &amp;  ", " &amp;  Shares!AM2647 &amp;  ", " &amp;  Shares!#REF! &amp;  ", " &amp;  Shares!AN2647 &amp;  ", " &amp;  Shares!AO2647 &amp;  ", " &amp;  Shares!AP2647 &amp;  ", " &amp;  Shares!AQ2647 &amp;  ", " &amp;  Shares!AR2647 &amp;  ", " &amp;  Shares!AS2647 &amp;  ", " &amp;  Shares!AT2647 &amp;  ", " &amp;  Shares!AU2647 &amp;  ", " &amp;  Shares!AV2647 &amp;  ", " &amp;  Shares!AW2647 &amp;  ", " &amp;  Shares!AX2647 &amp;  "),"</f>
        <v>#REF!</v>
      </c>
    </row>
    <row r="2647" spans="1:1" x14ac:dyDescent="0.2">
      <c r="A2647" t="e">
        <f>"('"&amp; Shares!A2648 &amp; "', '2017-01-26', " &amp;  Shares!C2648 &amp;  ", " &amp;  Shares!D2648 &amp;  ", " &amp;  Shares!E2648 &amp;  ", " &amp;  Shares!F2648 &amp;  ", " &amp;  Shares!G2648 &amp;  ", " &amp;  Shares!H2648 &amp;  ", " &amp;  Shares!I2648 &amp;  ", " &amp;  Shares!J2648 &amp;  ", " &amp;  Shares!K2648 &amp;  ", " &amp;  Shares!L2648 &amp;  ", " &amp;  Shares!M2648 &amp;  ", " &amp;  Shares!N2648 &amp;  ", " &amp;  Shares!O2648 &amp;  ", " &amp;  Shares!P2648 &amp;  ", " &amp;  Shares!Q2648 &amp;  ", " &amp;  Shares!R2648 &amp;  ", " &amp;  Shares!S2648 &amp;  ", " &amp;  Shares!T2648 &amp;  ", " &amp;  Shares!U2648 &amp;  ", " &amp;  Shares!V2648 &amp;  ", " &amp;  Shares!W2648 &amp;  ", " &amp;  Shares!X2648 &amp;  ", " &amp;  Shares!Y2648 &amp;  ", " &amp;  Shares!Z2648 &amp;  ", " &amp;  Shares!AA2648 &amp;  ", " &amp;  Shares!AB2648 &amp;  ", " &amp;  Shares!AC2648 &amp;  ", " &amp;  Shares!AD2648 &amp;  ", " &amp;  Shares!AE2648 &amp;  ", " &amp;  Shares!AF2648 &amp;  ", " &amp;  Shares!AG2648 &amp;  ", " &amp;  Shares!AH2648 &amp;  ", " &amp;  Shares!AI2648 &amp;  ", " &amp;  Shares!AJ2648 &amp;  ", " &amp;  Shares!AK2648 &amp;  ", " &amp;  Shares!AL2648 &amp;  ", " &amp;  Shares!AM2648 &amp;  ", " &amp;  Shares!#REF! &amp;  ", " &amp;  Shares!AN2648 &amp;  ", " &amp;  Shares!AO2648 &amp;  ", " &amp;  Shares!AP2648 &amp;  ", " &amp;  Shares!AQ2648 &amp;  ", " &amp;  Shares!AR2648 &amp;  ", " &amp;  Shares!AS2648 &amp;  ", " &amp;  Shares!AT2648 &amp;  ", " &amp;  Shares!AU2648 &amp;  ", " &amp;  Shares!AV2648 &amp;  ", " &amp;  Shares!AW2648 &amp;  ", " &amp;  Shares!AX2648 &amp;  "),"</f>
        <v>#REF!</v>
      </c>
    </row>
    <row r="2648" spans="1:1" x14ac:dyDescent="0.2">
      <c r="A2648" t="e">
        <f>"('"&amp; Shares!A2649 &amp; "', '2017-01-26', " &amp;  Shares!C2649 &amp;  ", " &amp;  Shares!D2649 &amp;  ", " &amp;  Shares!E2649 &amp;  ", " &amp;  Shares!F2649 &amp;  ", " &amp;  Shares!G2649 &amp;  ", " &amp;  Shares!H2649 &amp;  ", " &amp;  Shares!I2649 &amp;  ", " &amp;  Shares!J2649 &amp;  ", " &amp;  Shares!K2649 &amp;  ", " &amp;  Shares!L2649 &amp;  ", " &amp;  Shares!M2649 &amp;  ", " &amp;  Shares!N2649 &amp;  ", " &amp;  Shares!O2649 &amp;  ", " &amp;  Shares!P2649 &amp;  ", " &amp;  Shares!Q2649 &amp;  ", " &amp;  Shares!R2649 &amp;  ", " &amp;  Shares!S2649 &amp;  ", " &amp;  Shares!T2649 &amp;  ", " &amp;  Shares!U2649 &amp;  ", " &amp;  Shares!V2649 &amp;  ", " &amp;  Shares!W2649 &amp;  ", " &amp;  Shares!X2649 &amp;  ", " &amp;  Shares!Y2649 &amp;  ", " &amp;  Shares!Z2649 &amp;  ", " &amp;  Shares!AA2649 &amp;  ", " &amp;  Shares!AB2649 &amp;  ", " &amp;  Shares!AC2649 &amp;  ", " &amp;  Shares!AD2649 &amp;  ", " &amp;  Shares!AE2649 &amp;  ", " &amp;  Shares!AF2649 &amp;  ", " &amp;  Shares!AG2649 &amp;  ", " &amp;  Shares!AH2649 &amp;  ", " &amp;  Shares!AI2649 &amp;  ", " &amp;  Shares!AJ2649 &amp;  ", " &amp;  Shares!AK2649 &amp;  ", " &amp;  Shares!AL2649 &amp;  ", " &amp;  Shares!AM2649 &amp;  ", " &amp;  Shares!#REF! &amp;  ", " &amp;  Shares!AN2649 &amp;  ", " &amp;  Shares!AO2649 &amp;  ", " &amp;  Shares!AP2649 &amp;  ", " &amp;  Shares!AQ2649 &amp;  ", " &amp;  Shares!AR2649 &amp;  ", " &amp;  Shares!AS2649 &amp;  ", " &amp;  Shares!AT2649 &amp;  ", " &amp;  Shares!AU2649 &amp;  ", " &amp;  Shares!AV2649 &amp;  ", " &amp;  Shares!AW2649 &amp;  ", " &amp;  Shares!AX2649 &amp;  "),"</f>
        <v>#REF!</v>
      </c>
    </row>
    <row r="2649" spans="1:1" x14ac:dyDescent="0.2">
      <c r="A2649" t="e">
        <f>"('"&amp; Shares!A2650 &amp; "', '2017-01-26', " &amp;  Shares!C2650 &amp;  ", " &amp;  Shares!D2650 &amp;  ", " &amp;  Shares!E2650 &amp;  ", " &amp;  Shares!F2650 &amp;  ", " &amp;  Shares!G2650 &amp;  ", " &amp;  Shares!H2650 &amp;  ", " &amp;  Shares!I2650 &amp;  ", " &amp;  Shares!J2650 &amp;  ", " &amp;  Shares!K2650 &amp;  ", " &amp;  Shares!L2650 &amp;  ", " &amp;  Shares!M2650 &amp;  ", " &amp;  Shares!N2650 &amp;  ", " &amp;  Shares!O2650 &amp;  ", " &amp;  Shares!P2650 &amp;  ", " &amp;  Shares!Q2650 &amp;  ", " &amp;  Shares!R2650 &amp;  ", " &amp;  Shares!S2650 &amp;  ", " &amp;  Shares!T2650 &amp;  ", " &amp;  Shares!U2650 &amp;  ", " &amp;  Shares!V2650 &amp;  ", " &amp;  Shares!W2650 &amp;  ", " &amp;  Shares!X2650 &amp;  ", " &amp;  Shares!Y2650 &amp;  ", " &amp;  Shares!Z2650 &amp;  ", " &amp;  Shares!AA2650 &amp;  ", " &amp;  Shares!AB2650 &amp;  ", " &amp;  Shares!AC2650 &amp;  ", " &amp;  Shares!AD2650 &amp;  ", " &amp;  Shares!AE2650 &amp;  ", " &amp;  Shares!AF2650 &amp;  ", " &amp;  Shares!AG2650 &amp;  ", " &amp;  Shares!AH2650 &amp;  ", " &amp;  Shares!AI2650 &amp;  ", " &amp;  Shares!AJ2650 &amp;  ", " &amp;  Shares!AK2650 &amp;  ", " &amp;  Shares!AL2650 &amp;  ", " &amp;  Shares!AM2650 &amp;  ", " &amp;  Shares!#REF! &amp;  ", " &amp;  Shares!AN2650 &amp;  ", " &amp;  Shares!AO2650 &amp;  ", " &amp;  Shares!AP2650 &amp;  ", " &amp;  Shares!AQ2650 &amp;  ", " &amp;  Shares!AR2650 &amp;  ", " &amp;  Shares!AS2650 &amp;  ", " &amp;  Shares!AT2650 &amp;  ", " &amp;  Shares!AU2650 &amp;  ", " &amp;  Shares!AV2650 &amp;  ", " &amp;  Shares!AW2650 &amp;  ", " &amp;  Shares!AX2650 &amp;  "),"</f>
        <v>#REF!</v>
      </c>
    </row>
    <row r="2650" spans="1:1" x14ac:dyDescent="0.2">
      <c r="A2650" t="e">
        <f>"('"&amp; Shares!A2651 &amp; "', '2017-01-26', " &amp;  Shares!C2651 &amp;  ", " &amp;  Shares!D2651 &amp;  ", " &amp;  Shares!E2651 &amp;  ", " &amp;  Shares!F2651 &amp;  ", " &amp;  Shares!G2651 &amp;  ", " &amp;  Shares!H2651 &amp;  ", " &amp;  Shares!I2651 &amp;  ", " &amp;  Shares!J2651 &amp;  ", " &amp;  Shares!K2651 &amp;  ", " &amp;  Shares!L2651 &amp;  ", " &amp;  Shares!M2651 &amp;  ", " &amp;  Shares!N2651 &amp;  ", " &amp;  Shares!O2651 &amp;  ", " &amp;  Shares!P2651 &amp;  ", " &amp;  Shares!Q2651 &amp;  ", " &amp;  Shares!R2651 &amp;  ", " &amp;  Shares!S2651 &amp;  ", " &amp;  Shares!T2651 &amp;  ", " &amp;  Shares!U2651 &amp;  ", " &amp;  Shares!V2651 &amp;  ", " &amp;  Shares!W2651 &amp;  ", " &amp;  Shares!X2651 &amp;  ", " &amp;  Shares!Y2651 &amp;  ", " &amp;  Shares!Z2651 &amp;  ", " &amp;  Shares!AA2651 &amp;  ", " &amp;  Shares!AB2651 &amp;  ", " &amp;  Shares!AC2651 &amp;  ", " &amp;  Shares!AD2651 &amp;  ", " &amp;  Shares!AE2651 &amp;  ", " &amp;  Shares!AF2651 &amp;  ", " &amp;  Shares!AG2651 &amp;  ", " &amp;  Shares!AH2651 &amp;  ", " &amp;  Shares!AI2651 &amp;  ", " &amp;  Shares!AJ2651 &amp;  ", " &amp;  Shares!AK2651 &amp;  ", " &amp;  Shares!AL2651 &amp;  ", " &amp;  Shares!AM2651 &amp;  ", " &amp;  Shares!#REF! &amp;  ", " &amp;  Shares!AN2651 &amp;  ", " &amp;  Shares!AO2651 &amp;  ", " &amp;  Shares!AP2651 &amp;  ", " &amp;  Shares!AQ2651 &amp;  ", " &amp;  Shares!AR2651 &amp;  ", " &amp;  Shares!AS2651 &amp;  ", " &amp;  Shares!AT2651 &amp;  ", " &amp;  Shares!AU2651 &amp;  ", " &amp;  Shares!AV2651 &amp;  ", " &amp;  Shares!AW2651 &amp;  ", " &amp;  Shares!AX2651 &amp;  "),"</f>
        <v>#REF!</v>
      </c>
    </row>
    <row r="2651" spans="1:1" x14ac:dyDescent="0.2">
      <c r="A2651" t="e">
        <f>"('"&amp; Shares!A2652 &amp; "', '2017-01-26', " &amp;  Shares!C2652 &amp;  ", " &amp;  Shares!D2652 &amp;  ", " &amp;  Shares!E2652 &amp;  ", " &amp;  Shares!F2652 &amp;  ", " &amp;  Shares!G2652 &amp;  ", " &amp;  Shares!H2652 &amp;  ", " &amp;  Shares!I2652 &amp;  ", " &amp;  Shares!J2652 &amp;  ", " &amp;  Shares!K2652 &amp;  ", " &amp;  Shares!L2652 &amp;  ", " &amp;  Shares!M2652 &amp;  ", " &amp;  Shares!N2652 &amp;  ", " &amp;  Shares!O2652 &amp;  ", " &amp;  Shares!P2652 &amp;  ", " &amp;  Shares!Q2652 &amp;  ", " &amp;  Shares!R2652 &amp;  ", " &amp;  Shares!S2652 &amp;  ", " &amp;  Shares!T2652 &amp;  ", " &amp;  Shares!U2652 &amp;  ", " &amp;  Shares!V2652 &amp;  ", " &amp;  Shares!W2652 &amp;  ", " &amp;  Shares!X2652 &amp;  ", " &amp;  Shares!Y2652 &amp;  ", " &amp;  Shares!Z2652 &amp;  ", " &amp;  Shares!AA2652 &amp;  ", " &amp;  Shares!AB2652 &amp;  ", " &amp;  Shares!AC2652 &amp;  ", " &amp;  Shares!AD2652 &amp;  ", " &amp;  Shares!AE2652 &amp;  ", " &amp;  Shares!AF2652 &amp;  ", " &amp;  Shares!AG2652 &amp;  ", " &amp;  Shares!AH2652 &amp;  ", " &amp;  Shares!AI2652 &amp;  ", " &amp;  Shares!AJ2652 &amp;  ", " &amp;  Shares!AK2652 &amp;  ", " &amp;  Shares!AL2652 &amp;  ", " &amp;  Shares!AM2652 &amp;  ", " &amp;  Shares!#REF! &amp;  ", " &amp;  Shares!AN2652 &amp;  ", " &amp;  Shares!AO2652 &amp;  ", " &amp;  Shares!AP2652 &amp;  ", " &amp;  Shares!AQ2652 &amp;  ", " &amp;  Shares!AR2652 &amp;  ", " &amp;  Shares!AS2652 &amp;  ", " &amp;  Shares!AT2652 &amp;  ", " &amp;  Shares!AU2652 &amp;  ", " &amp;  Shares!AV2652 &amp;  ", " &amp;  Shares!AW2652 &amp;  ", " &amp;  Shares!AX2652 &amp;  "),"</f>
        <v>#REF!</v>
      </c>
    </row>
    <row r="2652" spans="1:1" x14ac:dyDescent="0.2">
      <c r="A2652" t="e">
        <f>"('"&amp; Shares!A2653 &amp; "', '2017-01-26', " &amp;  Shares!C2653 &amp;  ", " &amp;  Shares!D2653 &amp;  ", " &amp;  Shares!E2653 &amp;  ", " &amp;  Shares!F2653 &amp;  ", " &amp;  Shares!G2653 &amp;  ", " &amp;  Shares!H2653 &amp;  ", " &amp;  Shares!I2653 &amp;  ", " &amp;  Shares!J2653 &amp;  ", " &amp;  Shares!K2653 &amp;  ", " &amp;  Shares!L2653 &amp;  ", " &amp;  Shares!M2653 &amp;  ", " &amp;  Shares!N2653 &amp;  ", " &amp;  Shares!O2653 &amp;  ", " &amp;  Shares!P2653 &amp;  ", " &amp;  Shares!Q2653 &amp;  ", " &amp;  Shares!R2653 &amp;  ", " &amp;  Shares!S2653 &amp;  ", " &amp;  Shares!T2653 &amp;  ", " &amp;  Shares!U2653 &amp;  ", " &amp;  Shares!V2653 &amp;  ", " &amp;  Shares!W2653 &amp;  ", " &amp;  Shares!X2653 &amp;  ", " &amp;  Shares!Y2653 &amp;  ", " &amp;  Shares!Z2653 &amp;  ", " &amp;  Shares!AA2653 &amp;  ", " &amp;  Shares!AB2653 &amp;  ", " &amp;  Shares!AC2653 &amp;  ", " &amp;  Shares!AD2653 &amp;  ", " &amp;  Shares!AE2653 &amp;  ", " &amp;  Shares!AF2653 &amp;  ", " &amp;  Shares!AG2653 &amp;  ", " &amp;  Shares!AH2653 &amp;  ", " &amp;  Shares!AI2653 &amp;  ", " &amp;  Shares!AJ2653 &amp;  ", " &amp;  Shares!AK2653 &amp;  ", " &amp;  Shares!AL2653 &amp;  ", " &amp;  Shares!AM2653 &amp;  ", " &amp;  Shares!#REF! &amp;  ", " &amp;  Shares!AN2653 &amp;  ", " &amp;  Shares!AO2653 &amp;  ", " &amp;  Shares!AP2653 &amp;  ", " &amp;  Shares!AQ2653 &amp;  ", " &amp;  Shares!AR2653 &amp;  ", " &amp;  Shares!AS2653 &amp;  ", " &amp;  Shares!AT2653 &amp;  ", " &amp;  Shares!AU2653 &amp;  ", " &amp;  Shares!AV2653 &amp;  ", " &amp;  Shares!AW2653 &amp;  ", " &amp;  Shares!AX2653 &amp;  "),"</f>
        <v>#REF!</v>
      </c>
    </row>
    <row r="2653" spans="1:1" x14ac:dyDescent="0.2">
      <c r="A2653" t="e">
        <f>"('"&amp; Shares!A2654 &amp; "', '2017-01-26', " &amp;  Shares!C2654 &amp;  ", " &amp;  Shares!D2654 &amp;  ", " &amp;  Shares!E2654 &amp;  ", " &amp;  Shares!F2654 &amp;  ", " &amp;  Shares!G2654 &amp;  ", " &amp;  Shares!H2654 &amp;  ", " &amp;  Shares!I2654 &amp;  ", " &amp;  Shares!J2654 &amp;  ", " &amp;  Shares!K2654 &amp;  ", " &amp;  Shares!L2654 &amp;  ", " &amp;  Shares!M2654 &amp;  ", " &amp;  Shares!N2654 &amp;  ", " &amp;  Shares!O2654 &amp;  ", " &amp;  Shares!P2654 &amp;  ", " &amp;  Shares!Q2654 &amp;  ", " &amp;  Shares!R2654 &amp;  ", " &amp;  Shares!S2654 &amp;  ", " &amp;  Shares!T2654 &amp;  ", " &amp;  Shares!U2654 &amp;  ", " &amp;  Shares!V2654 &amp;  ", " &amp;  Shares!W2654 &amp;  ", " &amp;  Shares!X2654 &amp;  ", " &amp;  Shares!Y2654 &amp;  ", " &amp;  Shares!Z2654 &amp;  ", " &amp;  Shares!AA2654 &amp;  ", " &amp;  Shares!AB2654 &amp;  ", " &amp;  Shares!AC2654 &amp;  ", " &amp;  Shares!AD2654 &amp;  ", " &amp;  Shares!AE2654 &amp;  ", " &amp;  Shares!AF2654 &amp;  ", " &amp;  Shares!AG2654 &amp;  ", " &amp;  Shares!AH2654 &amp;  ", " &amp;  Shares!AI2654 &amp;  ", " &amp;  Shares!AJ2654 &amp;  ", " &amp;  Shares!AK2654 &amp;  ", " &amp;  Shares!AL2654 &amp;  ", " &amp;  Shares!AM2654 &amp;  ", " &amp;  Shares!#REF! &amp;  ", " &amp;  Shares!AN2654 &amp;  ", " &amp;  Shares!AO2654 &amp;  ", " &amp;  Shares!AP2654 &amp;  ", " &amp;  Shares!AQ2654 &amp;  ", " &amp;  Shares!AR2654 &amp;  ", " &amp;  Shares!AS2654 &amp;  ", " &amp;  Shares!AT2654 &amp;  ", " &amp;  Shares!AU2654 &amp;  ", " &amp;  Shares!AV2654 &amp;  ", " &amp;  Shares!AW2654 &amp;  ", " &amp;  Shares!AX2654 &amp;  "),"</f>
        <v>#REF!</v>
      </c>
    </row>
    <row r="2654" spans="1:1" x14ac:dyDescent="0.2">
      <c r="A2654" t="e">
        <f>"('"&amp; Shares!A2655 &amp; "', '2017-01-26', " &amp;  Shares!C2655 &amp;  ", " &amp;  Shares!D2655 &amp;  ", " &amp;  Shares!E2655 &amp;  ", " &amp;  Shares!F2655 &amp;  ", " &amp;  Shares!G2655 &amp;  ", " &amp;  Shares!H2655 &amp;  ", " &amp;  Shares!I2655 &amp;  ", " &amp;  Shares!J2655 &amp;  ", " &amp;  Shares!K2655 &amp;  ", " &amp;  Shares!L2655 &amp;  ", " &amp;  Shares!M2655 &amp;  ", " &amp;  Shares!N2655 &amp;  ", " &amp;  Shares!O2655 &amp;  ", " &amp;  Shares!P2655 &amp;  ", " &amp;  Shares!Q2655 &amp;  ", " &amp;  Shares!R2655 &amp;  ", " &amp;  Shares!S2655 &amp;  ", " &amp;  Shares!T2655 &amp;  ", " &amp;  Shares!U2655 &amp;  ", " &amp;  Shares!V2655 &amp;  ", " &amp;  Shares!W2655 &amp;  ", " &amp;  Shares!X2655 &amp;  ", " &amp;  Shares!Y2655 &amp;  ", " &amp;  Shares!Z2655 &amp;  ", " &amp;  Shares!AA2655 &amp;  ", " &amp;  Shares!AB2655 &amp;  ", " &amp;  Shares!AC2655 &amp;  ", " &amp;  Shares!AD2655 &amp;  ", " &amp;  Shares!AE2655 &amp;  ", " &amp;  Shares!AF2655 &amp;  ", " &amp;  Shares!AG2655 &amp;  ", " &amp;  Shares!AH2655 &amp;  ", " &amp;  Shares!AI2655 &amp;  ", " &amp;  Shares!AJ2655 &amp;  ", " &amp;  Shares!AK2655 &amp;  ", " &amp;  Shares!AL2655 &amp;  ", " &amp;  Shares!AM2655 &amp;  ", " &amp;  Shares!#REF! &amp;  ", " &amp;  Shares!AN2655 &amp;  ", " &amp;  Shares!AO2655 &amp;  ", " &amp;  Shares!AP2655 &amp;  ", " &amp;  Shares!AQ2655 &amp;  ", " &amp;  Shares!AR2655 &amp;  ", " &amp;  Shares!AS2655 &amp;  ", " &amp;  Shares!AT2655 &amp;  ", " &amp;  Shares!AU2655 &amp;  ", " &amp;  Shares!AV2655 &amp;  ", " &amp;  Shares!AW2655 &amp;  ", " &amp;  Shares!AX2655 &amp;  "),"</f>
        <v>#REF!</v>
      </c>
    </row>
    <row r="2655" spans="1:1" x14ac:dyDescent="0.2">
      <c r="A2655" t="e">
        <f>"('"&amp; Shares!A2656 &amp; "', '2017-01-26', " &amp;  Shares!C2656 &amp;  ", " &amp;  Shares!D2656 &amp;  ", " &amp;  Shares!E2656 &amp;  ", " &amp;  Shares!F2656 &amp;  ", " &amp;  Shares!G2656 &amp;  ", " &amp;  Shares!H2656 &amp;  ", " &amp;  Shares!I2656 &amp;  ", " &amp;  Shares!J2656 &amp;  ", " &amp;  Shares!K2656 &amp;  ", " &amp;  Shares!L2656 &amp;  ", " &amp;  Shares!M2656 &amp;  ", " &amp;  Shares!N2656 &amp;  ", " &amp;  Shares!O2656 &amp;  ", " &amp;  Shares!P2656 &amp;  ", " &amp;  Shares!Q2656 &amp;  ", " &amp;  Shares!R2656 &amp;  ", " &amp;  Shares!S2656 &amp;  ", " &amp;  Shares!T2656 &amp;  ", " &amp;  Shares!U2656 &amp;  ", " &amp;  Shares!V2656 &amp;  ", " &amp;  Shares!W2656 &amp;  ", " &amp;  Shares!X2656 &amp;  ", " &amp;  Shares!Y2656 &amp;  ", " &amp;  Shares!Z2656 &amp;  ", " &amp;  Shares!AA2656 &amp;  ", " &amp;  Shares!AB2656 &amp;  ", " &amp;  Shares!AC2656 &amp;  ", " &amp;  Shares!AD2656 &amp;  ", " &amp;  Shares!AE2656 &amp;  ", " &amp;  Shares!AF2656 &amp;  ", " &amp;  Shares!AG2656 &amp;  ", " &amp;  Shares!AH2656 &amp;  ", " &amp;  Shares!AI2656 &amp;  ", " &amp;  Shares!AJ2656 &amp;  ", " &amp;  Shares!AK2656 &amp;  ", " &amp;  Shares!AL2656 &amp;  ", " &amp;  Shares!AM2656 &amp;  ", " &amp;  Shares!#REF! &amp;  ", " &amp;  Shares!AN2656 &amp;  ", " &amp;  Shares!AO2656 &amp;  ", " &amp;  Shares!AP2656 &amp;  ", " &amp;  Shares!AQ2656 &amp;  ", " &amp;  Shares!AR2656 &amp;  ", " &amp;  Shares!AS2656 &amp;  ", " &amp;  Shares!AT2656 &amp;  ", " &amp;  Shares!AU2656 &amp;  ", " &amp;  Shares!AV2656 &amp;  ", " &amp;  Shares!AW2656 &amp;  ", " &amp;  Shares!AX2656 &amp;  "),"</f>
        <v>#REF!</v>
      </c>
    </row>
    <row r="2656" spans="1:1" x14ac:dyDescent="0.2">
      <c r="A2656" t="e">
        <f>"('"&amp; Shares!A2657 &amp; "', '2017-01-26', " &amp;  Shares!C2657 &amp;  ", " &amp;  Shares!D2657 &amp;  ", " &amp;  Shares!E2657 &amp;  ", " &amp;  Shares!F2657 &amp;  ", " &amp;  Shares!G2657 &amp;  ", " &amp;  Shares!H2657 &amp;  ", " &amp;  Shares!I2657 &amp;  ", " &amp;  Shares!J2657 &amp;  ", " &amp;  Shares!K2657 &amp;  ", " &amp;  Shares!L2657 &amp;  ", " &amp;  Shares!M2657 &amp;  ", " &amp;  Shares!N2657 &amp;  ", " &amp;  Shares!O2657 &amp;  ", " &amp;  Shares!P2657 &amp;  ", " &amp;  Shares!Q2657 &amp;  ", " &amp;  Shares!R2657 &amp;  ", " &amp;  Shares!S2657 &amp;  ", " &amp;  Shares!T2657 &amp;  ", " &amp;  Shares!U2657 &amp;  ", " &amp;  Shares!V2657 &amp;  ", " &amp;  Shares!W2657 &amp;  ", " &amp;  Shares!X2657 &amp;  ", " &amp;  Shares!Y2657 &amp;  ", " &amp;  Shares!Z2657 &amp;  ", " &amp;  Shares!AA2657 &amp;  ", " &amp;  Shares!AB2657 &amp;  ", " &amp;  Shares!AC2657 &amp;  ", " &amp;  Shares!AD2657 &amp;  ", " &amp;  Shares!AE2657 &amp;  ", " &amp;  Shares!AF2657 &amp;  ", " &amp;  Shares!AG2657 &amp;  ", " &amp;  Shares!AH2657 &amp;  ", " &amp;  Shares!AI2657 &amp;  ", " &amp;  Shares!AJ2657 &amp;  ", " &amp;  Shares!AK2657 &amp;  ", " &amp;  Shares!AL2657 &amp;  ", " &amp;  Shares!AM2657 &amp;  ", " &amp;  Shares!#REF! &amp;  ", " &amp;  Shares!AN2657 &amp;  ", " &amp;  Shares!AO2657 &amp;  ", " &amp;  Shares!AP2657 &amp;  ", " &amp;  Shares!AQ2657 &amp;  ", " &amp;  Shares!AR2657 &amp;  ", " &amp;  Shares!AS2657 &amp;  ", " &amp;  Shares!AT2657 &amp;  ", " &amp;  Shares!AU2657 &amp;  ", " &amp;  Shares!AV2657 &amp;  ", " &amp;  Shares!AW2657 &amp;  ", " &amp;  Shares!AX2657 &amp;  "),"</f>
        <v>#REF!</v>
      </c>
    </row>
    <row r="2657" spans="1:1" x14ac:dyDescent="0.2">
      <c r="A2657" t="e">
        <f>"('"&amp; Shares!A2658 &amp; "', '2017-01-26', " &amp;  Shares!C2658 &amp;  ", " &amp;  Shares!D2658 &amp;  ", " &amp;  Shares!E2658 &amp;  ", " &amp;  Shares!F2658 &amp;  ", " &amp;  Shares!G2658 &amp;  ", " &amp;  Shares!H2658 &amp;  ", " &amp;  Shares!I2658 &amp;  ", " &amp;  Shares!J2658 &amp;  ", " &amp;  Shares!K2658 &amp;  ", " &amp;  Shares!L2658 &amp;  ", " &amp;  Shares!M2658 &amp;  ", " &amp;  Shares!N2658 &amp;  ", " &amp;  Shares!O2658 &amp;  ", " &amp;  Shares!P2658 &amp;  ", " &amp;  Shares!Q2658 &amp;  ", " &amp;  Shares!R2658 &amp;  ", " &amp;  Shares!S2658 &amp;  ", " &amp;  Shares!T2658 &amp;  ", " &amp;  Shares!U2658 &amp;  ", " &amp;  Shares!V2658 &amp;  ", " &amp;  Shares!W2658 &amp;  ", " &amp;  Shares!X2658 &amp;  ", " &amp;  Shares!Y2658 &amp;  ", " &amp;  Shares!Z2658 &amp;  ", " &amp;  Shares!AA2658 &amp;  ", " &amp;  Shares!AB2658 &amp;  ", " &amp;  Shares!AC2658 &amp;  ", " &amp;  Shares!AD2658 &amp;  ", " &amp;  Shares!AE2658 &amp;  ", " &amp;  Shares!AF2658 &amp;  ", " &amp;  Shares!AG2658 &amp;  ", " &amp;  Shares!AH2658 &amp;  ", " &amp;  Shares!AI2658 &amp;  ", " &amp;  Shares!AJ2658 &amp;  ", " &amp;  Shares!AK2658 &amp;  ", " &amp;  Shares!AL2658 &amp;  ", " &amp;  Shares!AM2658 &amp;  ", " &amp;  Shares!#REF! &amp;  ", " &amp;  Shares!AN2658 &amp;  ", " &amp;  Shares!AO2658 &amp;  ", " &amp;  Shares!AP2658 &amp;  ", " &amp;  Shares!AQ2658 &amp;  ", " &amp;  Shares!AR2658 &amp;  ", " &amp;  Shares!AS2658 &amp;  ", " &amp;  Shares!AT2658 &amp;  ", " &amp;  Shares!AU2658 &amp;  ", " &amp;  Shares!AV2658 &amp;  ", " &amp;  Shares!AW2658 &amp;  ", " &amp;  Shares!AX2658 &amp;  "),"</f>
        <v>#REF!</v>
      </c>
    </row>
    <row r="2658" spans="1:1" x14ac:dyDescent="0.2">
      <c r="A2658" t="e">
        <f>"('"&amp; Shares!A2659 &amp; "', '2017-01-26', " &amp;  Shares!C2659 &amp;  ", " &amp;  Shares!D2659 &amp;  ", " &amp;  Shares!E2659 &amp;  ", " &amp;  Shares!F2659 &amp;  ", " &amp;  Shares!G2659 &amp;  ", " &amp;  Shares!H2659 &amp;  ", " &amp;  Shares!I2659 &amp;  ", " &amp;  Shares!J2659 &amp;  ", " &amp;  Shares!K2659 &amp;  ", " &amp;  Shares!L2659 &amp;  ", " &amp;  Shares!M2659 &amp;  ", " &amp;  Shares!N2659 &amp;  ", " &amp;  Shares!O2659 &amp;  ", " &amp;  Shares!P2659 &amp;  ", " &amp;  Shares!Q2659 &amp;  ", " &amp;  Shares!R2659 &amp;  ", " &amp;  Shares!S2659 &amp;  ", " &amp;  Shares!T2659 &amp;  ", " &amp;  Shares!U2659 &amp;  ", " &amp;  Shares!V2659 &amp;  ", " &amp;  Shares!W2659 &amp;  ", " &amp;  Shares!X2659 &amp;  ", " &amp;  Shares!Y2659 &amp;  ", " &amp;  Shares!Z2659 &amp;  ", " &amp;  Shares!AA2659 &amp;  ", " &amp;  Shares!AB2659 &amp;  ", " &amp;  Shares!AC2659 &amp;  ", " &amp;  Shares!AD2659 &amp;  ", " &amp;  Shares!AE2659 &amp;  ", " &amp;  Shares!AF2659 &amp;  ", " &amp;  Shares!AG2659 &amp;  ", " &amp;  Shares!AH2659 &amp;  ", " &amp;  Shares!AI2659 &amp;  ", " &amp;  Shares!AJ2659 &amp;  ", " &amp;  Shares!AK2659 &amp;  ", " &amp;  Shares!AL2659 &amp;  ", " &amp;  Shares!AM2659 &amp;  ", " &amp;  Shares!#REF! &amp;  ", " &amp;  Shares!AN2659 &amp;  ", " &amp;  Shares!AO2659 &amp;  ", " &amp;  Shares!AP2659 &amp;  ", " &amp;  Shares!AQ2659 &amp;  ", " &amp;  Shares!AR2659 &amp;  ", " &amp;  Shares!AS2659 &amp;  ", " &amp;  Shares!AT2659 &amp;  ", " &amp;  Shares!AU2659 &amp;  ", " &amp;  Shares!AV2659 &amp;  ", " &amp;  Shares!AW2659 &amp;  ", " &amp;  Shares!AX2659 &amp;  "),"</f>
        <v>#REF!</v>
      </c>
    </row>
    <row r="2659" spans="1:1" x14ac:dyDescent="0.2">
      <c r="A2659" t="e">
        <f>"('"&amp; Shares!A2660 &amp; "', '2017-01-26', " &amp;  Shares!C2660 &amp;  ", " &amp;  Shares!D2660 &amp;  ", " &amp;  Shares!E2660 &amp;  ", " &amp;  Shares!F2660 &amp;  ", " &amp;  Shares!G2660 &amp;  ", " &amp;  Shares!H2660 &amp;  ", " &amp;  Shares!I2660 &amp;  ", " &amp;  Shares!J2660 &amp;  ", " &amp;  Shares!K2660 &amp;  ", " &amp;  Shares!L2660 &amp;  ", " &amp;  Shares!M2660 &amp;  ", " &amp;  Shares!N2660 &amp;  ", " &amp;  Shares!O2660 &amp;  ", " &amp;  Shares!P2660 &amp;  ", " &amp;  Shares!Q2660 &amp;  ", " &amp;  Shares!R2660 &amp;  ", " &amp;  Shares!S2660 &amp;  ", " &amp;  Shares!T2660 &amp;  ", " &amp;  Shares!U2660 &amp;  ", " &amp;  Shares!V2660 &amp;  ", " &amp;  Shares!W2660 &amp;  ", " &amp;  Shares!X2660 &amp;  ", " &amp;  Shares!Y2660 &amp;  ", " &amp;  Shares!Z2660 &amp;  ", " &amp;  Shares!AA2660 &amp;  ", " &amp;  Shares!AB2660 &amp;  ", " &amp;  Shares!AC2660 &amp;  ", " &amp;  Shares!AD2660 &amp;  ", " &amp;  Shares!AE2660 &amp;  ", " &amp;  Shares!AF2660 &amp;  ", " &amp;  Shares!AG2660 &amp;  ", " &amp;  Shares!AH2660 &amp;  ", " &amp;  Shares!AI2660 &amp;  ", " &amp;  Shares!AJ2660 &amp;  ", " &amp;  Shares!AK2660 &amp;  ", " &amp;  Shares!AL2660 &amp;  ", " &amp;  Shares!AM2660 &amp;  ", " &amp;  Shares!#REF! &amp;  ", " &amp;  Shares!AN2660 &amp;  ", " &amp;  Shares!AO2660 &amp;  ", " &amp;  Shares!AP2660 &amp;  ", " &amp;  Shares!AQ2660 &amp;  ", " &amp;  Shares!AR2660 &amp;  ", " &amp;  Shares!AS2660 &amp;  ", " &amp;  Shares!AT2660 &amp;  ", " &amp;  Shares!AU2660 &amp;  ", " &amp;  Shares!AV2660 &amp;  ", " &amp;  Shares!AW2660 &amp;  ", " &amp;  Shares!AX2660 &amp;  "),"</f>
        <v>#REF!</v>
      </c>
    </row>
    <row r="2660" spans="1:1" x14ac:dyDescent="0.2">
      <c r="A2660" t="e">
        <f>"('"&amp; Shares!A2661 &amp; "', '2017-01-26', " &amp;  Shares!C2661 &amp;  ", " &amp;  Shares!D2661 &amp;  ", " &amp;  Shares!E2661 &amp;  ", " &amp;  Shares!F2661 &amp;  ", " &amp;  Shares!G2661 &amp;  ", " &amp;  Shares!H2661 &amp;  ", " &amp;  Shares!I2661 &amp;  ", " &amp;  Shares!J2661 &amp;  ", " &amp;  Shares!K2661 &amp;  ", " &amp;  Shares!L2661 &amp;  ", " &amp;  Shares!M2661 &amp;  ", " &amp;  Shares!N2661 &amp;  ", " &amp;  Shares!O2661 &amp;  ", " &amp;  Shares!P2661 &amp;  ", " &amp;  Shares!Q2661 &amp;  ", " &amp;  Shares!R2661 &amp;  ", " &amp;  Shares!S2661 &amp;  ", " &amp;  Shares!T2661 &amp;  ", " &amp;  Shares!U2661 &amp;  ", " &amp;  Shares!V2661 &amp;  ", " &amp;  Shares!W2661 &amp;  ", " &amp;  Shares!X2661 &amp;  ", " &amp;  Shares!Y2661 &amp;  ", " &amp;  Shares!Z2661 &amp;  ", " &amp;  Shares!AA2661 &amp;  ", " &amp;  Shares!AB2661 &amp;  ", " &amp;  Shares!AC2661 &amp;  ", " &amp;  Shares!AD2661 &amp;  ", " &amp;  Shares!AE2661 &amp;  ", " &amp;  Shares!AF2661 &amp;  ", " &amp;  Shares!AG2661 &amp;  ", " &amp;  Shares!AH2661 &amp;  ", " &amp;  Shares!AI2661 &amp;  ", " &amp;  Shares!AJ2661 &amp;  ", " &amp;  Shares!AK2661 &amp;  ", " &amp;  Shares!AL2661 &amp;  ", " &amp;  Shares!AM2661 &amp;  ", " &amp;  Shares!#REF! &amp;  ", " &amp;  Shares!AN2661 &amp;  ", " &amp;  Shares!AO2661 &amp;  ", " &amp;  Shares!AP2661 &amp;  ", " &amp;  Shares!AQ2661 &amp;  ", " &amp;  Shares!AR2661 &amp;  ", " &amp;  Shares!AS2661 &amp;  ", " &amp;  Shares!AT2661 &amp;  ", " &amp;  Shares!AU2661 &amp;  ", " &amp;  Shares!AV2661 &amp;  ", " &amp;  Shares!AW2661 &amp;  ", " &amp;  Shares!AX2661 &amp;  "),"</f>
        <v>#REF!</v>
      </c>
    </row>
    <row r="2661" spans="1:1" x14ac:dyDescent="0.2">
      <c r="A2661" t="e">
        <f>"('"&amp; Shares!A2662 &amp; "', '2017-01-26', " &amp;  Shares!C2662 &amp;  ", " &amp;  Shares!D2662 &amp;  ", " &amp;  Shares!E2662 &amp;  ", " &amp;  Shares!F2662 &amp;  ", " &amp;  Shares!G2662 &amp;  ", " &amp;  Shares!H2662 &amp;  ", " &amp;  Shares!I2662 &amp;  ", " &amp;  Shares!J2662 &amp;  ", " &amp;  Shares!K2662 &amp;  ", " &amp;  Shares!L2662 &amp;  ", " &amp;  Shares!M2662 &amp;  ", " &amp;  Shares!N2662 &amp;  ", " &amp;  Shares!O2662 &amp;  ", " &amp;  Shares!P2662 &amp;  ", " &amp;  Shares!Q2662 &amp;  ", " &amp;  Shares!R2662 &amp;  ", " &amp;  Shares!S2662 &amp;  ", " &amp;  Shares!T2662 &amp;  ", " &amp;  Shares!U2662 &amp;  ", " &amp;  Shares!V2662 &amp;  ", " &amp;  Shares!W2662 &amp;  ", " &amp;  Shares!X2662 &amp;  ", " &amp;  Shares!Y2662 &amp;  ", " &amp;  Shares!Z2662 &amp;  ", " &amp;  Shares!AA2662 &amp;  ", " &amp;  Shares!AB2662 &amp;  ", " &amp;  Shares!AC2662 &amp;  ", " &amp;  Shares!AD2662 &amp;  ", " &amp;  Shares!AE2662 &amp;  ", " &amp;  Shares!AF2662 &amp;  ", " &amp;  Shares!AG2662 &amp;  ", " &amp;  Shares!AH2662 &amp;  ", " &amp;  Shares!AI2662 &amp;  ", " &amp;  Shares!AJ2662 &amp;  ", " &amp;  Shares!AK2662 &amp;  ", " &amp;  Shares!AL2662 &amp;  ", " &amp;  Shares!AM2662 &amp;  ", " &amp;  Shares!#REF! &amp;  ", " &amp;  Shares!AN2662 &amp;  ", " &amp;  Shares!AO2662 &amp;  ", " &amp;  Shares!AP2662 &amp;  ", " &amp;  Shares!AQ2662 &amp;  ", " &amp;  Shares!AR2662 &amp;  ", " &amp;  Shares!AS2662 &amp;  ", " &amp;  Shares!AT2662 &amp;  ", " &amp;  Shares!AU2662 &amp;  ", " &amp;  Shares!AV2662 &amp;  ", " &amp;  Shares!AW2662 &amp;  ", " &amp;  Shares!AX2662 &amp;  "),"</f>
        <v>#REF!</v>
      </c>
    </row>
    <row r="2662" spans="1:1" x14ac:dyDescent="0.2">
      <c r="A2662" t="e">
        <f>"('"&amp; Shares!A2663 &amp; "', '2017-01-26', " &amp;  Shares!C2663 &amp;  ", " &amp;  Shares!D2663 &amp;  ", " &amp;  Shares!E2663 &amp;  ", " &amp;  Shares!F2663 &amp;  ", " &amp;  Shares!G2663 &amp;  ", " &amp;  Shares!H2663 &amp;  ", " &amp;  Shares!I2663 &amp;  ", " &amp;  Shares!J2663 &amp;  ", " &amp;  Shares!K2663 &amp;  ", " &amp;  Shares!L2663 &amp;  ", " &amp;  Shares!M2663 &amp;  ", " &amp;  Shares!N2663 &amp;  ", " &amp;  Shares!O2663 &amp;  ", " &amp;  Shares!P2663 &amp;  ", " &amp;  Shares!Q2663 &amp;  ", " &amp;  Shares!R2663 &amp;  ", " &amp;  Shares!S2663 &amp;  ", " &amp;  Shares!T2663 &amp;  ", " &amp;  Shares!U2663 &amp;  ", " &amp;  Shares!V2663 &amp;  ", " &amp;  Shares!W2663 &amp;  ", " &amp;  Shares!X2663 &amp;  ", " &amp;  Shares!Y2663 &amp;  ", " &amp;  Shares!Z2663 &amp;  ", " &amp;  Shares!AA2663 &amp;  ", " &amp;  Shares!AB2663 &amp;  ", " &amp;  Shares!AC2663 &amp;  ", " &amp;  Shares!AD2663 &amp;  ", " &amp;  Shares!AE2663 &amp;  ", " &amp;  Shares!AF2663 &amp;  ", " &amp;  Shares!AG2663 &amp;  ", " &amp;  Shares!AH2663 &amp;  ", " &amp;  Shares!AI2663 &amp;  ", " &amp;  Shares!AJ2663 &amp;  ", " &amp;  Shares!AK2663 &amp;  ", " &amp;  Shares!AL2663 &amp;  ", " &amp;  Shares!AM2663 &amp;  ", " &amp;  Shares!#REF! &amp;  ", " &amp;  Shares!AN2663 &amp;  ", " &amp;  Shares!AO2663 &amp;  ", " &amp;  Shares!AP2663 &amp;  ", " &amp;  Shares!AQ2663 &amp;  ", " &amp;  Shares!AR2663 &amp;  ", " &amp;  Shares!AS2663 &amp;  ", " &amp;  Shares!AT2663 &amp;  ", " &amp;  Shares!AU2663 &amp;  ", " &amp;  Shares!AV2663 &amp;  ", " &amp;  Shares!AW2663 &amp;  ", " &amp;  Shares!AX2663 &amp;  "),"</f>
        <v>#REF!</v>
      </c>
    </row>
    <row r="2663" spans="1:1" x14ac:dyDescent="0.2">
      <c r="A2663" t="e">
        <f>"('"&amp; Shares!A2664 &amp; "', '2017-01-26', " &amp;  Shares!C2664 &amp;  ", " &amp;  Shares!D2664 &amp;  ", " &amp;  Shares!E2664 &amp;  ", " &amp;  Shares!F2664 &amp;  ", " &amp;  Shares!G2664 &amp;  ", " &amp;  Shares!H2664 &amp;  ", " &amp;  Shares!I2664 &amp;  ", " &amp;  Shares!J2664 &amp;  ", " &amp;  Shares!K2664 &amp;  ", " &amp;  Shares!L2664 &amp;  ", " &amp;  Shares!M2664 &amp;  ", " &amp;  Shares!N2664 &amp;  ", " &amp;  Shares!O2664 &amp;  ", " &amp;  Shares!P2664 &amp;  ", " &amp;  Shares!Q2664 &amp;  ", " &amp;  Shares!R2664 &amp;  ", " &amp;  Shares!S2664 &amp;  ", " &amp;  Shares!T2664 &amp;  ", " &amp;  Shares!U2664 &amp;  ", " &amp;  Shares!V2664 &amp;  ", " &amp;  Shares!W2664 &amp;  ", " &amp;  Shares!X2664 &amp;  ", " &amp;  Shares!Y2664 &amp;  ", " &amp;  Shares!Z2664 &amp;  ", " &amp;  Shares!AA2664 &amp;  ", " &amp;  Shares!AB2664 &amp;  ", " &amp;  Shares!AC2664 &amp;  ", " &amp;  Shares!AD2664 &amp;  ", " &amp;  Shares!AE2664 &amp;  ", " &amp;  Shares!AF2664 &amp;  ", " &amp;  Shares!AG2664 &amp;  ", " &amp;  Shares!AH2664 &amp;  ", " &amp;  Shares!AI2664 &amp;  ", " &amp;  Shares!AJ2664 &amp;  ", " &amp;  Shares!AK2664 &amp;  ", " &amp;  Shares!AL2664 &amp;  ", " &amp;  Shares!AM2664 &amp;  ", " &amp;  Shares!#REF! &amp;  ", " &amp;  Shares!AN2664 &amp;  ", " &amp;  Shares!AO2664 &amp;  ", " &amp;  Shares!AP2664 &amp;  ", " &amp;  Shares!AQ2664 &amp;  ", " &amp;  Shares!AR2664 &amp;  ", " &amp;  Shares!AS2664 &amp;  ", " &amp;  Shares!AT2664 &amp;  ", " &amp;  Shares!AU2664 &amp;  ", " &amp;  Shares!AV2664 &amp;  ", " &amp;  Shares!AW2664 &amp;  ", " &amp;  Shares!AX2664 &amp;  "),"</f>
        <v>#REF!</v>
      </c>
    </row>
    <row r="2664" spans="1:1" x14ac:dyDescent="0.2">
      <c r="A2664" t="e">
        <f>"('"&amp; Shares!A2665 &amp; "', '2017-01-26', " &amp;  Shares!C2665 &amp;  ", " &amp;  Shares!D2665 &amp;  ", " &amp;  Shares!E2665 &amp;  ", " &amp;  Shares!F2665 &amp;  ", " &amp;  Shares!G2665 &amp;  ", " &amp;  Shares!H2665 &amp;  ", " &amp;  Shares!I2665 &amp;  ", " &amp;  Shares!J2665 &amp;  ", " &amp;  Shares!K2665 &amp;  ", " &amp;  Shares!L2665 &amp;  ", " &amp;  Shares!M2665 &amp;  ", " &amp;  Shares!N2665 &amp;  ", " &amp;  Shares!O2665 &amp;  ", " &amp;  Shares!P2665 &amp;  ", " &amp;  Shares!Q2665 &amp;  ", " &amp;  Shares!R2665 &amp;  ", " &amp;  Shares!S2665 &amp;  ", " &amp;  Shares!T2665 &amp;  ", " &amp;  Shares!U2665 &amp;  ", " &amp;  Shares!V2665 &amp;  ", " &amp;  Shares!W2665 &amp;  ", " &amp;  Shares!X2665 &amp;  ", " &amp;  Shares!Y2665 &amp;  ", " &amp;  Shares!Z2665 &amp;  ", " &amp;  Shares!AA2665 &amp;  ", " &amp;  Shares!AB2665 &amp;  ", " &amp;  Shares!AC2665 &amp;  ", " &amp;  Shares!AD2665 &amp;  ", " &amp;  Shares!AE2665 &amp;  ", " &amp;  Shares!AF2665 &amp;  ", " &amp;  Shares!AG2665 &amp;  ", " &amp;  Shares!AH2665 &amp;  ", " &amp;  Shares!AI2665 &amp;  ", " &amp;  Shares!AJ2665 &amp;  ", " &amp;  Shares!AK2665 &amp;  ", " &amp;  Shares!AL2665 &amp;  ", " &amp;  Shares!AM2665 &amp;  ", " &amp;  Shares!#REF! &amp;  ", " &amp;  Shares!AN2665 &amp;  ", " &amp;  Shares!AO2665 &amp;  ", " &amp;  Shares!AP2665 &amp;  ", " &amp;  Shares!AQ2665 &amp;  ", " &amp;  Shares!AR2665 &amp;  ", " &amp;  Shares!AS2665 &amp;  ", " &amp;  Shares!AT2665 &amp;  ", " &amp;  Shares!AU2665 &amp;  ", " &amp;  Shares!AV2665 &amp;  ", " &amp;  Shares!AW2665 &amp;  ", " &amp;  Shares!AX2665 &amp;  "),"</f>
        <v>#REF!</v>
      </c>
    </row>
    <row r="2665" spans="1:1" x14ac:dyDescent="0.2">
      <c r="A2665" t="e">
        <f>"('"&amp; Shares!A2666 &amp; "', '2017-01-26', " &amp;  Shares!C2666 &amp;  ", " &amp;  Shares!D2666 &amp;  ", " &amp;  Shares!E2666 &amp;  ", " &amp;  Shares!F2666 &amp;  ", " &amp;  Shares!G2666 &amp;  ", " &amp;  Shares!H2666 &amp;  ", " &amp;  Shares!I2666 &amp;  ", " &amp;  Shares!J2666 &amp;  ", " &amp;  Shares!K2666 &amp;  ", " &amp;  Shares!L2666 &amp;  ", " &amp;  Shares!M2666 &amp;  ", " &amp;  Shares!N2666 &amp;  ", " &amp;  Shares!O2666 &amp;  ", " &amp;  Shares!P2666 &amp;  ", " &amp;  Shares!Q2666 &amp;  ", " &amp;  Shares!R2666 &amp;  ", " &amp;  Shares!S2666 &amp;  ", " &amp;  Shares!T2666 &amp;  ", " &amp;  Shares!U2666 &amp;  ", " &amp;  Shares!V2666 &amp;  ", " &amp;  Shares!W2666 &amp;  ", " &amp;  Shares!X2666 &amp;  ", " &amp;  Shares!Y2666 &amp;  ", " &amp;  Shares!Z2666 &amp;  ", " &amp;  Shares!AA2666 &amp;  ", " &amp;  Shares!AB2666 &amp;  ", " &amp;  Shares!AC2666 &amp;  ", " &amp;  Shares!AD2666 &amp;  ", " &amp;  Shares!AE2666 &amp;  ", " &amp;  Shares!AF2666 &amp;  ", " &amp;  Shares!AG2666 &amp;  ", " &amp;  Shares!AH2666 &amp;  ", " &amp;  Shares!AI2666 &amp;  ", " &amp;  Shares!AJ2666 &amp;  ", " &amp;  Shares!AK2666 &amp;  ", " &amp;  Shares!AL2666 &amp;  ", " &amp;  Shares!AM2666 &amp;  ", " &amp;  Shares!#REF! &amp;  ", " &amp;  Shares!AN2666 &amp;  ", " &amp;  Shares!AO2666 &amp;  ", " &amp;  Shares!AP2666 &amp;  ", " &amp;  Shares!AQ2666 &amp;  ", " &amp;  Shares!AR2666 &amp;  ", " &amp;  Shares!AS2666 &amp;  ", " &amp;  Shares!AT2666 &amp;  ", " &amp;  Shares!AU2666 &amp;  ", " &amp;  Shares!AV2666 &amp;  ", " &amp;  Shares!AW2666 &amp;  ", " &amp;  Shares!AX2666 &amp;  "),"</f>
        <v>#REF!</v>
      </c>
    </row>
    <row r="2666" spans="1:1" x14ac:dyDescent="0.2">
      <c r="A2666" t="e">
        <f>"('"&amp; Shares!A2667 &amp; "', '2017-01-26', " &amp;  Shares!C2667 &amp;  ", " &amp;  Shares!D2667 &amp;  ", " &amp;  Shares!E2667 &amp;  ", " &amp;  Shares!F2667 &amp;  ", " &amp;  Shares!G2667 &amp;  ", " &amp;  Shares!H2667 &amp;  ", " &amp;  Shares!I2667 &amp;  ", " &amp;  Shares!J2667 &amp;  ", " &amp;  Shares!K2667 &amp;  ", " &amp;  Shares!L2667 &amp;  ", " &amp;  Shares!M2667 &amp;  ", " &amp;  Shares!N2667 &amp;  ", " &amp;  Shares!O2667 &amp;  ", " &amp;  Shares!P2667 &amp;  ", " &amp;  Shares!Q2667 &amp;  ", " &amp;  Shares!R2667 &amp;  ", " &amp;  Shares!S2667 &amp;  ", " &amp;  Shares!T2667 &amp;  ", " &amp;  Shares!U2667 &amp;  ", " &amp;  Shares!V2667 &amp;  ", " &amp;  Shares!W2667 &amp;  ", " &amp;  Shares!X2667 &amp;  ", " &amp;  Shares!Y2667 &amp;  ", " &amp;  Shares!Z2667 &amp;  ", " &amp;  Shares!AA2667 &amp;  ", " &amp;  Shares!AB2667 &amp;  ", " &amp;  Shares!AC2667 &amp;  ", " &amp;  Shares!AD2667 &amp;  ", " &amp;  Shares!AE2667 &amp;  ", " &amp;  Shares!AF2667 &amp;  ", " &amp;  Shares!AG2667 &amp;  ", " &amp;  Shares!AH2667 &amp;  ", " &amp;  Shares!AI2667 &amp;  ", " &amp;  Shares!AJ2667 &amp;  ", " &amp;  Shares!AK2667 &amp;  ", " &amp;  Shares!AL2667 &amp;  ", " &amp;  Shares!AM2667 &amp;  ", " &amp;  Shares!#REF! &amp;  ", " &amp;  Shares!AN2667 &amp;  ", " &amp;  Shares!AO2667 &amp;  ", " &amp;  Shares!AP2667 &amp;  ", " &amp;  Shares!AQ2667 &amp;  ", " &amp;  Shares!AR2667 &amp;  ", " &amp;  Shares!AS2667 &amp;  ", " &amp;  Shares!AT2667 &amp;  ", " &amp;  Shares!AU2667 &amp;  ", " &amp;  Shares!AV2667 &amp;  ", " &amp;  Shares!AW2667 &amp;  ", " &amp;  Shares!AX2667 &amp;  "),"</f>
        <v>#REF!</v>
      </c>
    </row>
    <row r="2667" spans="1:1" x14ac:dyDescent="0.2">
      <c r="A2667" t="e">
        <f>"('"&amp; Shares!A2668 &amp; "', '2017-01-26', " &amp;  Shares!C2668 &amp;  ", " &amp;  Shares!D2668 &amp;  ", " &amp;  Shares!E2668 &amp;  ", " &amp;  Shares!F2668 &amp;  ", " &amp;  Shares!G2668 &amp;  ", " &amp;  Shares!H2668 &amp;  ", " &amp;  Shares!I2668 &amp;  ", " &amp;  Shares!J2668 &amp;  ", " &amp;  Shares!K2668 &amp;  ", " &amp;  Shares!L2668 &amp;  ", " &amp;  Shares!M2668 &amp;  ", " &amp;  Shares!N2668 &amp;  ", " &amp;  Shares!O2668 &amp;  ", " &amp;  Shares!P2668 &amp;  ", " &amp;  Shares!Q2668 &amp;  ", " &amp;  Shares!R2668 &amp;  ", " &amp;  Shares!S2668 &amp;  ", " &amp;  Shares!T2668 &amp;  ", " &amp;  Shares!U2668 &amp;  ", " &amp;  Shares!V2668 &amp;  ", " &amp;  Shares!W2668 &amp;  ", " &amp;  Shares!X2668 &amp;  ", " &amp;  Shares!Y2668 &amp;  ", " &amp;  Shares!Z2668 &amp;  ", " &amp;  Shares!AA2668 &amp;  ", " &amp;  Shares!AB2668 &amp;  ", " &amp;  Shares!AC2668 &amp;  ", " &amp;  Shares!AD2668 &amp;  ", " &amp;  Shares!AE2668 &amp;  ", " &amp;  Shares!AF2668 &amp;  ", " &amp;  Shares!AG2668 &amp;  ", " &amp;  Shares!AH2668 &amp;  ", " &amp;  Shares!AI2668 &amp;  ", " &amp;  Shares!AJ2668 &amp;  ", " &amp;  Shares!AK2668 &amp;  ", " &amp;  Shares!AL2668 &amp;  ", " &amp;  Shares!AM2668 &amp;  ", " &amp;  Shares!#REF! &amp;  ", " &amp;  Shares!AN2668 &amp;  ", " &amp;  Shares!AO2668 &amp;  ", " &amp;  Shares!AP2668 &amp;  ", " &amp;  Shares!AQ2668 &amp;  ", " &amp;  Shares!AR2668 &amp;  ", " &amp;  Shares!AS2668 &amp;  ", " &amp;  Shares!AT2668 &amp;  ", " &amp;  Shares!AU2668 &amp;  ", " &amp;  Shares!AV2668 &amp;  ", " &amp;  Shares!AW2668 &amp;  ", " &amp;  Shares!AX2668 &amp;  "),"</f>
        <v>#REF!</v>
      </c>
    </row>
    <row r="2668" spans="1:1" x14ac:dyDescent="0.2">
      <c r="A2668" t="e">
        <f>"('"&amp; Shares!A2669 &amp; "', '2017-01-26', " &amp;  Shares!C2669 &amp;  ", " &amp;  Shares!D2669 &amp;  ", " &amp;  Shares!E2669 &amp;  ", " &amp;  Shares!F2669 &amp;  ", " &amp;  Shares!G2669 &amp;  ", " &amp;  Shares!H2669 &amp;  ", " &amp;  Shares!I2669 &amp;  ", " &amp;  Shares!J2669 &amp;  ", " &amp;  Shares!K2669 &amp;  ", " &amp;  Shares!L2669 &amp;  ", " &amp;  Shares!M2669 &amp;  ", " &amp;  Shares!N2669 &amp;  ", " &amp;  Shares!O2669 &amp;  ", " &amp;  Shares!P2669 &amp;  ", " &amp;  Shares!Q2669 &amp;  ", " &amp;  Shares!R2669 &amp;  ", " &amp;  Shares!S2669 &amp;  ", " &amp;  Shares!T2669 &amp;  ", " &amp;  Shares!U2669 &amp;  ", " &amp;  Shares!V2669 &amp;  ", " &amp;  Shares!W2669 &amp;  ", " &amp;  Shares!X2669 &amp;  ", " &amp;  Shares!Y2669 &amp;  ", " &amp;  Shares!Z2669 &amp;  ", " &amp;  Shares!AA2669 &amp;  ", " &amp;  Shares!AB2669 &amp;  ", " &amp;  Shares!AC2669 &amp;  ", " &amp;  Shares!AD2669 &amp;  ", " &amp;  Shares!AE2669 &amp;  ", " &amp;  Shares!AF2669 &amp;  ", " &amp;  Shares!AG2669 &amp;  ", " &amp;  Shares!AH2669 &amp;  ", " &amp;  Shares!AI2669 &amp;  ", " &amp;  Shares!AJ2669 &amp;  ", " &amp;  Shares!AK2669 &amp;  ", " &amp;  Shares!AL2669 &amp;  ", " &amp;  Shares!AM2669 &amp;  ", " &amp;  Shares!#REF! &amp;  ", " &amp;  Shares!AN2669 &amp;  ", " &amp;  Shares!AO2669 &amp;  ", " &amp;  Shares!AP2669 &amp;  ", " &amp;  Shares!AQ2669 &amp;  ", " &amp;  Shares!AR2669 &amp;  ", " &amp;  Shares!AS2669 &amp;  ", " &amp;  Shares!AT2669 &amp;  ", " &amp;  Shares!AU2669 &amp;  ", " &amp;  Shares!AV2669 &amp;  ", " &amp;  Shares!AW2669 &amp;  ", " &amp;  Shares!AX2669 &amp;  "),"</f>
        <v>#REF!</v>
      </c>
    </row>
    <row r="2669" spans="1:1" x14ac:dyDescent="0.2">
      <c r="A2669" t="e">
        <f>"('"&amp; Shares!A2670 &amp; "', '2017-01-26', " &amp;  Shares!C2670 &amp;  ", " &amp;  Shares!D2670 &amp;  ", " &amp;  Shares!E2670 &amp;  ", " &amp;  Shares!F2670 &amp;  ", " &amp;  Shares!G2670 &amp;  ", " &amp;  Shares!H2670 &amp;  ", " &amp;  Shares!I2670 &amp;  ", " &amp;  Shares!J2670 &amp;  ", " &amp;  Shares!K2670 &amp;  ", " &amp;  Shares!L2670 &amp;  ", " &amp;  Shares!M2670 &amp;  ", " &amp;  Shares!N2670 &amp;  ", " &amp;  Shares!O2670 &amp;  ", " &amp;  Shares!P2670 &amp;  ", " &amp;  Shares!Q2670 &amp;  ", " &amp;  Shares!R2670 &amp;  ", " &amp;  Shares!S2670 &amp;  ", " &amp;  Shares!T2670 &amp;  ", " &amp;  Shares!U2670 &amp;  ", " &amp;  Shares!V2670 &amp;  ", " &amp;  Shares!W2670 &amp;  ", " &amp;  Shares!X2670 &amp;  ", " &amp;  Shares!Y2670 &amp;  ", " &amp;  Shares!Z2670 &amp;  ", " &amp;  Shares!AA2670 &amp;  ", " &amp;  Shares!AB2670 &amp;  ", " &amp;  Shares!AC2670 &amp;  ", " &amp;  Shares!AD2670 &amp;  ", " &amp;  Shares!AE2670 &amp;  ", " &amp;  Shares!AF2670 &amp;  ", " &amp;  Shares!AG2670 &amp;  ", " &amp;  Shares!AH2670 &amp;  ", " &amp;  Shares!AI2670 &amp;  ", " &amp;  Shares!AJ2670 &amp;  ", " &amp;  Shares!AK2670 &amp;  ", " &amp;  Shares!AL2670 &amp;  ", " &amp;  Shares!AM2670 &amp;  ", " &amp;  Shares!#REF! &amp;  ", " &amp;  Shares!AN2670 &amp;  ", " &amp;  Shares!AO2670 &amp;  ", " &amp;  Shares!AP2670 &amp;  ", " &amp;  Shares!AQ2670 &amp;  ", " &amp;  Shares!AR2670 &amp;  ", " &amp;  Shares!AS2670 &amp;  ", " &amp;  Shares!AT2670 &amp;  ", " &amp;  Shares!AU2670 &amp;  ", " &amp;  Shares!AV2670 &amp;  ", " &amp;  Shares!AW2670 &amp;  ", " &amp;  Shares!AX2670 &amp;  "),"</f>
        <v>#REF!</v>
      </c>
    </row>
    <row r="2670" spans="1:1" x14ac:dyDescent="0.2">
      <c r="A2670" t="e">
        <f>"('"&amp; Shares!A2671 &amp; "', '2017-01-26', " &amp;  Shares!C2671 &amp;  ", " &amp;  Shares!D2671 &amp;  ", " &amp;  Shares!E2671 &amp;  ", " &amp;  Shares!F2671 &amp;  ", " &amp;  Shares!G2671 &amp;  ", " &amp;  Shares!H2671 &amp;  ", " &amp;  Shares!I2671 &amp;  ", " &amp;  Shares!J2671 &amp;  ", " &amp;  Shares!K2671 &amp;  ", " &amp;  Shares!L2671 &amp;  ", " &amp;  Shares!M2671 &amp;  ", " &amp;  Shares!N2671 &amp;  ", " &amp;  Shares!O2671 &amp;  ", " &amp;  Shares!P2671 &amp;  ", " &amp;  Shares!Q2671 &amp;  ", " &amp;  Shares!R2671 &amp;  ", " &amp;  Shares!S2671 &amp;  ", " &amp;  Shares!T2671 &amp;  ", " &amp;  Shares!U2671 &amp;  ", " &amp;  Shares!V2671 &amp;  ", " &amp;  Shares!W2671 &amp;  ", " &amp;  Shares!X2671 &amp;  ", " &amp;  Shares!Y2671 &amp;  ", " &amp;  Shares!Z2671 &amp;  ", " &amp;  Shares!AA2671 &amp;  ", " &amp;  Shares!AB2671 &amp;  ", " &amp;  Shares!AC2671 &amp;  ", " &amp;  Shares!AD2671 &amp;  ", " &amp;  Shares!AE2671 &amp;  ", " &amp;  Shares!AF2671 &amp;  ", " &amp;  Shares!AG2671 &amp;  ", " &amp;  Shares!AH2671 &amp;  ", " &amp;  Shares!AI2671 &amp;  ", " &amp;  Shares!AJ2671 &amp;  ", " &amp;  Shares!AK2671 &amp;  ", " &amp;  Shares!AL2671 &amp;  ", " &amp;  Shares!AM2671 &amp;  ", " &amp;  Shares!#REF! &amp;  ", " &amp;  Shares!AN2671 &amp;  ", " &amp;  Shares!AO2671 &amp;  ", " &amp;  Shares!AP2671 &amp;  ", " &amp;  Shares!AQ2671 &amp;  ", " &amp;  Shares!AR2671 &amp;  ", " &amp;  Shares!AS2671 &amp;  ", " &amp;  Shares!AT2671 &amp;  ", " &amp;  Shares!AU2671 &amp;  ", " &amp;  Shares!AV2671 &amp;  ", " &amp;  Shares!AW2671 &amp;  ", " &amp;  Shares!AX2671 &amp;  "),"</f>
        <v>#REF!</v>
      </c>
    </row>
    <row r="2671" spans="1:1" x14ac:dyDescent="0.2">
      <c r="A2671" t="e">
        <f>"('"&amp; Shares!A2672 &amp; "', '2017-01-26', " &amp;  Shares!C2672 &amp;  ", " &amp;  Shares!D2672 &amp;  ", " &amp;  Shares!E2672 &amp;  ", " &amp;  Shares!F2672 &amp;  ", " &amp;  Shares!G2672 &amp;  ", " &amp;  Shares!H2672 &amp;  ", " &amp;  Shares!I2672 &amp;  ", " &amp;  Shares!J2672 &amp;  ", " &amp;  Shares!K2672 &amp;  ", " &amp;  Shares!L2672 &amp;  ", " &amp;  Shares!M2672 &amp;  ", " &amp;  Shares!N2672 &amp;  ", " &amp;  Shares!O2672 &amp;  ", " &amp;  Shares!P2672 &amp;  ", " &amp;  Shares!Q2672 &amp;  ", " &amp;  Shares!R2672 &amp;  ", " &amp;  Shares!S2672 &amp;  ", " &amp;  Shares!T2672 &amp;  ", " &amp;  Shares!U2672 &amp;  ", " &amp;  Shares!V2672 &amp;  ", " &amp;  Shares!W2672 &amp;  ", " &amp;  Shares!X2672 &amp;  ", " &amp;  Shares!Y2672 &amp;  ", " &amp;  Shares!Z2672 &amp;  ", " &amp;  Shares!AA2672 &amp;  ", " &amp;  Shares!AB2672 &amp;  ", " &amp;  Shares!AC2672 &amp;  ", " &amp;  Shares!AD2672 &amp;  ", " &amp;  Shares!AE2672 &amp;  ", " &amp;  Shares!AF2672 &amp;  ", " &amp;  Shares!AG2672 &amp;  ", " &amp;  Shares!AH2672 &amp;  ", " &amp;  Shares!AI2672 &amp;  ", " &amp;  Shares!AJ2672 &amp;  ", " &amp;  Shares!AK2672 &amp;  ", " &amp;  Shares!AL2672 &amp;  ", " &amp;  Shares!AM2672 &amp;  ", " &amp;  Shares!#REF! &amp;  ", " &amp;  Shares!AN2672 &amp;  ", " &amp;  Shares!AO2672 &amp;  ", " &amp;  Shares!AP2672 &amp;  ", " &amp;  Shares!AQ2672 &amp;  ", " &amp;  Shares!AR2672 &amp;  ", " &amp;  Shares!AS2672 &amp;  ", " &amp;  Shares!AT2672 &amp;  ", " &amp;  Shares!AU2672 &amp;  ", " &amp;  Shares!AV2672 &amp;  ", " &amp;  Shares!AW2672 &amp;  ", " &amp;  Shares!AX2672 &amp;  "),"</f>
        <v>#REF!</v>
      </c>
    </row>
    <row r="2672" spans="1:1" x14ac:dyDescent="0.2">
      <c r="A2672" t="e">
        <f>"('"&amp; Shares!A2673 &amp; "', '2017-01-26', " &amp;  Shares!C2673 &amp;  ", " &amp;  Shares!D2673 &amp;  ", " &amp;  Shares!E2673 &amp;  ", " &amp;  Shares!F2673 &amp;  ", " &amp;  Shares!G2673 &amp;  ", " &amp;  Shares!H2673 &amp;  ", " &amp;  Shares!I2673 &amp;  ", " &amp;  Shares!J2673 &amp;  ", " &amp;  Shares!K2673 &amp;  ", " &amp;  Shares!L2673 &amp;  ", " &amp;  Shares!M2673 &amp;  ", " &amp;  Shares!N2673 &amp;  ", " &amp;  Shares!O2673 &amp;  ", " &amp;  Shares!P2673 &amp;  ", " &amp;  Shares!Q2673 &amp;  ", " &amp;  Shares!R2673 &amp;  ", " &amp;  Shares!S2673 &amp;  ", " &amp;  Shares!T2673 &amp;  ", " &amp;  Shares!U2673 &amp;  ", " &amp;  Shares!V2673 &amp;  ", " &amp;  Shares!W2673 &amp;  ", " &amp;  Shares!X2673 &amp;  ", " &amp;  Shares!Y2673 &amp;  ", " &amp;  Shares!Z2673 &amp;  ", " &amp;  Shares!AA2673 &amp;  ", " &amp;  Shares!AB2673 &amp;  ", " &amp;  Shares!AC2673 &amp;  ", " &amp;  Shares!AD2673 &amp;  ", " &amp;  Shares!AE2673 &amp;  ", " &amp;  Shares!AF2673 &amp;  ", " &amp;  Shares!AG2673 &amp;  ", " &amp;  Shares!AH2673 &amp;  ", " &amp;  Shares!AI2673 &amp;  ", " &amp;  Shares!AJ2673 &amp;  ", " &amp;  Shares!AK2673 &amp;  ", " &amp;  Shares!AL2673 &amp;  ", " &amp;  Shares!AM2673 &amp;  ", " &amp;  Shares!#REF! &amp;  ", " &amp;  Shares!AN2673 &amp;  ", " &amp;  Shares!AO2673 &amp;  ", " &amp;  Shares!AP2673 &amp;  ", " &amp;  Shares!AQ2673 &amp;  ", " &amp;  Shares!AR2673 &amp;  ", " &amp;  Shares!AS2673 &amp;  ", " &amp;  Shares!AT2673 &amp;  ", " &amp;  Shares!AU2673 &amp;  ", " &amp;  Shares!AV2673 &amp;  ", " &amp;  Shares!AW2673 &amp;  ", " &amp;  Shares!AX2673 &amp;  "),"</f>
        <v>#REF!</v>
      </c>
    </row>
    <row r="2673" spans="1:1" x14ac:dyDescent="0.2">
      <c r="A2673" t="e">
        <f>"('"&amp; Shares!A2674 &amp; "', '2017-01-26', " &amp;  Shares!C2674 &amp;  ", " &amp;  Shares!D2674 &amp;  ", " &amp;  Shares!E2674 &amp;  ", " &amp;  Shares!F2674 &amp;  ", " &amp;  Shares!G2674 &amp;  ", " &amp;  Shares!H2674 &amp;  ", " &amp;  Shares!I2674 &amp;  ", " &amp;  Shares!J2674 &amp;  ", " &amp;  Shares!K2674 &amp;  ", " &amp;  Shares!L2674 &amp;  ", " &amp;  Shares!M2674 &amp;  ", " &amp;  Shares!N2674 &amp;  ", " &amp;  Shares!O2674 &amp;  ", " &amp;  Shares!P2674 &amp;  ", " &amp;  Shares!Q2674 &amp;  ", " &amp;  Shares!R2674 &amp;  ", " &amp;  Shares!S2674 &amp;  ", " &amp;  Shares!T2674 &amp;  ", " &amp;  Shares!U2674 &amp;  ", " &amp;  Shares!V2674 &amp;  ", " &amp;  Shares!W2674 &amp;  ", " &amp;  Shares!X2674 &amp;  ", " &amp;  Shares!Y2674 &amp;  ", " &amp;  Shares!Z2674 &amp;  ", " &amp;  Shares!AA2674 &amp;  ", " &amp;  Shares!AB2674 &amp;  ", " &amp;  Shares!AC2674 &amp;  ", " &amp;  Shares!AD2674 &amp;  ", " &amp;  Shares!AE2674 &amp;  ", " &amp;  Shares!AF2674 &amp;  ", " &amp;  Shares!AG2674 &amp;  ", " &amp;  Shares!AH2674 &amp;  ", " &amp;  Shares!AI2674 &amp;  ", " &amp;  Shares!AJ2674 &amp;  ", " &amp;  Shares!AK2674 &amp;  ", " &amp;  Shares!AL2674 &amp;  ", " &amp;  Shares!AM2674 &amp;  ", " &amp;  Shares!#REF! &amp;  ", " &amp;  Shares!AN2674 &amp;  ", " &amp;  Shares!AO2674 &amp;  ", " &amp;  Shares!AP2674 &amp;  ", " &amp;  Shares!AQ2674 &amp;  ", " &amp;  Shares!AR2674 &amp;  ", " &amp;  Shares!AS2674 &amp;  ", " &amp;  Shares!AT2674 &amp;  ", " &amp;  Shares!AU2674 &amp;  ", " &amp;  Shares!AV2674 &amp;  ", " &amp;  Shares!AW2674 &amp;  ", " &amp;  Shares!AX2674 &amp;  "),"</f>
        <v>#REF!</v>
      </c>
    </row>
    <row r="2674" spans="1:1" x14ac:dyDescent="0.2">
      <c r="A2674" t="e">
        <f>"('"&amp; Shares!A2675 &amp; "', '2017-01-26', " &amp;  Shares!C2675 &amp;  ", " &amp;  Shares!D2675 &amp;  ", " &amp;  Shares!E2675 &amp;  ", " &amp;  Shares!F2675 &amp;  ", " &amp;  Shares!G2675 &amp;  ", " &amp;  Shares!H2675 &amp;  ", " &amp;  Shares!I2675 &amp;  ", " &amp;  Shares!J2675 &amp;  ", " &amp;  Shares!K2675 &amp;  ", " &amp;  Shares!L2675 &amp;  ", " &amp;  Shares!M2675 &amp;  ", " &amp;  Shares!N2675 &amp;  ", " &amp;  Shares!O2675 &amp;  ", " &amp;  Shares!P2675 &amp;  ", " &amp;  Shares!Q2675 &amp;  ", " &amp;  Shares!R2675 &amp;  ", " &amp;  Shares!S2675 &amp;  ", " &amp;  Shares!T2675 &amp;  ", " &amp;  Shares!U2675 &amp;  ", " &amp;  Shares!V2675 &amp;  ", " &amp;  Shares!W2675 &amp;  ", " &amp;  Shares!X2675 &amp;  ", " &amp;  Shares!Y2675 &amp;  ", " &amp;  Shares!Z2675 &amp;  ", " &amp;  Shares!AA2675 &amp;  ", " &amp;  Shares!AB2675 &amp;  ", " &amp;  Shares!AC2675 &amp;  ", " &amp;  Shares!AD2675 &amp;  ", " &amp;  Shares!AE2675 &amp;  ", " &amp;  Shares!AF2675 &amp;  ", " &amp;  Shares!AG2675 &amp;  ", " &amp;  Shares!AH2675 &amp;  ", " &amp;  Shares!AI2675 &amp;  ", " &amp;  Shares!AJ2675 &amp;  ", " &amp;  Shares!AK2675 &amp;  ", " &amp;  Shares!AL2675 &amp;  ", " &amp;  Shares!AM2675 &amp;  ", " &amp;  Shares!#REF! &amp;  ", " &amp;  Shares!AN2675 &amp;  ", " &amp;  Shares!AO2675 &amp;  ", " &amp;  Shares!AP2675 &amp;  ", " &amp;  Shares!AQ2675 &amp;  ", " &amp;  Shares!AR2675 &amp;  ", " &amp;  Shares!AS2675 &amp;  ", " &amp;  Shares!AT2675 &amp;  ", " &amp;  Shares!AU2675 &amp;  ", " &amp;  Shares!AV2675 &amp;  ", " &amp;  Shares!AW2675 &amp;  ", " &amp;  Shares!AX2675 &amp;  "),"</f>
        <v>#REF!</v>
      </c>
    </row>
    <row r="2675" spans="1:1" x14ac:dyDescent="0.2">
      <c r="A2675" t="e">
        <f>"('"&amp; Shares!A2676 &amp; "', '2017-01-26', " &amp;  Shares!C2676 &amp;  ", " &amp;  Shares!D2676 &amp;  ", " &amp;  Shares!E2676 &amp;  ", " &amp;  Shares!F2676 &amp;  ", " &amp;  Shares!G2676 &amp;  ", " &amp;  Shares!H2676 &amp;  ", " &amp;  Shares!I2676 &amp;  ", " &amp;  Shares!J2676 &amp;  ", " &amp;  Shares!K2676 &amp;  ", " &amp;  Shares!L2676 &amp;  ", " &amp;  Shares!M2676 &amp;  ", " &amp;  Shares!N2676 &amp;  ", " &amp;  Shares!O2676 &amp;  ", " &amp;  Shares!P2676 &amp;  ", " &amp;  Shares!Q2676 &amp;  ", " &amp;  Shares!R2676 &amp;  ", " &amp;  Shares!S2676 &amp;  ", " &amp;  Shares!T2676 &amp;  ", " &amp;  Shares!U2676 &amp;  ", " &amp;  Shares!V2676 &amp;  ", " &amp;  Shares!W2676 &amp;  ", " &amp;  Shares!X2676 &amp;  ", " &amp;  Shares!Y2676 &amp;  ", " &amp;  Shares!Z2676 &amp;  ", " &amp;  Shares!AA2676 &amp;  ", " &amp;  Shares!AB2676 &amp;  ", " &amp;  Shares!AC2676 &amp;  ", " &amp;  Shares!AD2676 &amp;  ", " &amp;  Shares!AE2676 &amp;  ", " &amp;  Shares!AF2676 &amp;  ", " &amp;  Shares!AG2676 &amp;  ", " &amp;  Shares!AH2676 &amp;  ", " &amp;  Shares!AI2676 &amp;  ", " &amp;  Shares!AJ2676 &amp;  ", " &amp;  Shares!AK2676 &amp;  ", " &amp;  Shares!AL2676 &amp;  ", " &amp;  Shares!AM2676 &amp;  ", " &amp;  Shares!#REF! &amp;  ", " &amp;  Shares!AN2676 &amp;  ", " &amp;  Shares!AO2676 &amp;  ", " &amp;  Shares!AP2676 &amp;  ", " &amp;  Shares!AQ2676 &amp;  ", " &amp;  Shares!AR2676 &amp;  ", " &amp;  Shares!AS2676 &amp;  ", " &amp;  Shares!AT2676 &amp;  ", " &amp;  Shares!AU2676 &amp;  ", " &amp;  Shares!AV2676 &amp;  ", " &amp;  Shares!AW2676 &amp;  ", " &amp;  Shares!AX2676 &amp;  "),"</f>
        <v>#REF!</v>
      </c>
    </row>
    <row r="2676" spans="1:1" x14ac:dyDescent="0.2">
      <c r="A2676" t="e">
        <f>"('"&amp; Shares!A2677 &amp; "', '2017-01-26', " &amp;  Shares!C2677 &amp;  ", " &amp;  Shares!D2677 &amp;  ", " &amp;  Shares!E2677 &amp;  ", " &amp;  Shares!F2677 &amp;  ", " &amp;  Shares!G2677 &amp;  ", " &amp;  Shares!H2677 &amp;  ", " &amp;  Shares!I2677 &amp;  ", " &amp;  Shares!J2677 &amp;  ", " &amp;  Shares!K2677 &amp;  ", " &amp;  Shares!L2677 &amp;  ", " &amp;  Shares!M2677 &amp;  ", " &amp;  Shares!N2677 &amp;  ", " &amp;  Shares!O2677 &amp;  ", " &amp;  Shares!P2677 &amp;  ", " &amp;  Shares!Q2677 &amp;  ", " &amp;  Shares!R2677 &amp;  ", " &amp;  Shares!S2677 &amp;  ", " &amp;  Shares!T2677 &amp;  ", " &amp;  Shares!U2677 &amp;  ", " &amp;  Shares!V2677 &amp;  ", " &amp;  Shares!W2677 &amp;  ", " &amp;  Shares!X2677 &amp;  ", " &amp;  Shares!Y2677 &amp;  ", " &amp;  Shares!Z2677 &amp;  ", " &amp;  Shares!AA2677 &amp;  ", " &amp;  Shares!AB2677 &amp;  ", " &amp;  Shares!AC2677 &amp;  ", " &amp;  Shares!AD2677 &amp;  ", " &amp;  Shares!AE2677 &amp;  ", " &amp;  Shares!AF2677 &amp;  ", " &amp;  Shares!AG2677 &amp;  ", " &amp;  Shares!AH2677 &amp;  ", " &amp;  Shares!AI2677 &amp;  ", " &amp;  Shares!AJ2677 &amp;  ", " &amp;  Shares!AK2677 &amp;  ", " &amp;  Shares!AL2677 &amp;  ", " &amp;  Shares!AM2677 &amp;  ", " &amp;  Shares!#REF! &amp;  ", " &amp;  Shares!AN2677 &amp;  ", " &amp;  Shares!AO2677 &amp;  ", " &amp;  Shares!AP2677 &amp;  ", " &amp;  Shares!AQ2677 &amp;  ", " &amp;  Shares!AR2677 &amp;  ", " &amp;  Shares!AS2677 &amp;  ", " &amp;  Shares!AT2677 &amp;  ", " &amp;  Shares!AU2677 &amp;  ", " &amp;  Shares!AV2677 &amp;  ", " &amp;  Shares!AW2677 &amp;  ", " &amp;  Shares!AX2677 &amp;  "),"</f>
        <v>#REF!</v>
      </c>
    </row>
    <row r="2677" spans="1:1" x14ac:dyDescent="0.2">
      <c r="A2677" t="e">
        <f>"('"&amp; Shares!A2678 &amp; "', '2017-01-26', " &amp;  Shares!C2678 &amp;  ", " &amp;  Shares!D2678 &amp;  ", " &amp;  Shares!E2678 &amp;  ", " &amp;  Shares!F2678 &amp;  ", " &amp;  Shares!G2678 &amp;  ", " &amp;  Shares!H2678 &amp;  ", " &amp;  Shares!I2678 &amp;  ", " &amp;  Shares!J2678 &amp;  ", " &amp;  Shares!K2678 &amp;  ", " &amp;  Shares!L2678 &amp;  ", " &amp;  Shares!M2678 &amp;  ", " &amp;  Shares!N2678 &amp;  ", " &amp;  Shares!O2678 &amp;  ", " &amp;  Shares!P2678 &amp;  ", " &amp;  Shares!Q2678 &amp;  ", " &amp;  Shares!R2678 &amp;  ", " &amp;  Shares!S2678 &amp;  ", " &amp;  Shares!T2678 &amp;  ", " &amp;  Shares!U2678 &amp;  ", " &amp;  Shares!V2678 &amp;  ", " &amp;  Shares!W2678 &amp;  ", " &amp;  Shares!X2678 &amp;  ", " &amp;  Shares!Y2678 &amp;  ", " &amp;  Shares!Z2678 &amp;  ", " &amp;  Shares!AA2678 &amp;  ", " &amp;  Shares!AB2678 &amp;  ", " &amp;  Shares!AC2678 &amp;  ", " &amp;  Shares!AD2678 &amp;  ", " &amp;  Shares!AE2678 &amp;  ", " &amp;  Shares!AF2678 &amp;  ", " &amp;  Shares!AG2678 &amp;  ", " &amp;  Shares!AH2678 &amp;  ", " &amp;  Shares!AI2678 &amp;  ", " &amp;  Shares!AJ2678 &amp;  ", " &amp;  Shares!AK2678 &amp;  ", " &amp;  Shares!AL2678 &amp;  ", " &amp;  Shares!AM2678 &amp;  ", " &amp;  Shares!#REF! &amp;  ", " &amp;  Shares!AN2678 &amp;  ", " &amp;  Shares!AO2678 &amp;  ", " &amp;  Shares!AP2678 &amp;  ", " &amp;  Shares!AQ2678 &amp;  ", " &amp;  Shares!AR2678 &amp;  ", " &amp;  Shares!AS2678 &amp;  ", " &amp;  Shares!AT2678 &amp;  ", " &amp;  Shares!AU2678 &amp;  ", " &amp;  Shares!AV2678 &amp;  ", " &amp;  Shares!AW2678 &amp;  ", " &amp;  Shares!AX2678 &amp;  "),"</f>
        <v>#REF!</v>
      </c>
    </row>
    <row r="2678" spans="1:1" x14ac:dyDescent="0.2">
      <c r="A2678" t="e">
        <f>"('"&amp; Shares!A2679 &amp; "', '2017-01-26', " &amp;  Shares!C2679 &amp;  ", " &amp;  Shares!D2679 &amp;  ", " &amp;  Shares!E2679 &amp;  ", " &amp;  Shares!F2679 &amp;  ", " &amp;  Shares!G2679 &amp;  ", " &amp;  Shares!H2679 &amp;  ", " &amp;  Shares!I2679 &amp;  ", " &amp;  Shares!J2679 &amp;  ", " &amp;  Shares!K2679 &amp;  ", " &amp;  Shares!L2679 &amp;  ", " &amp;  Shares!M2679 &amp;  ", " &amp;  Shares!N2679 &amp;  ", " &amp;  Shares!O2679 &amp;  ", " &amp;  Shares!P2679 &amp;  ", " &amp;  Shares!Q2679 &amp;  ", " &amp;  Shares!R2679 &amp;  ", " &amp;  Shares!S2679 &amp;  ", " &amp;  Shares!T2679 &amp;  ", " &amp;  Shares!U2679 &amp;  ", " &amp;  Shares!V2679 &amp;  ", " &amp;  Shares!W2679 &amp;  ", " &amp;  Shares!X2679 &amp;  ", " &amp;  Shares!Y2679 &amp;  ", " &amp;  Shares!Z2679 &amp;  ", " &amp;  Shares!AA2679 &amp;  ", " &amp;  Shares!AB2679 &amp;  ", " &amp;  Shares!AC2679 &amp;  ", " &amp;  Shares!AD2679 &amp;  ", " &amp;  Shares!AE2679 &amp;  ", " &amp;  Shares!AF2679 &amp;  ", " &amp;  Shares!AG2679 &amp;  ", " &amp;  Shares!AH2679 &amp;  ", " &amp;  Shares!AI2679 &amp;  ", " &amp;  Shares!AJ2679 &amp;  ", " &amp;  Shares!AK2679 &amp;  ", " &amp;  Shares!AL2679 &amp;  ", " &amp;  Shares!AM2679 &amp;  ", " &amp;  Shares!#REF! &amp;  ", " &amp;  Shares!AN2679 &amp;  ", " &amp;  Shares!AO2679 &amp;  ", " &amp;  Shares!AP2679 &amp;  ", " &amp;  Shares!AQ2679 &amp;  ", " &amp;  Shares!AR2679 &amp;  ", " &amp;  Shares!AS2679 &amp;  ", " &amp;  Shares!AT2679 &amp;  ", " &amp;  Shares!AU2679 &amp;  ", " &amp;  Shares!AV2679 &amp;  ", " &amp;  Shares!AW2679 &amp;  ", " &amp;  Shares!AX2679 &amp;  "),"</f>
        <v>#REF!</v>
      </c>
    </row>
    <row r="2679" spans="1:1" x14ac:dyDescent="0.2">
      <c r="A2679" t="e">
        <f>"('"&amp; Shares!A2680 &amp; "', '2017-01-26', " &amp;  Shares!C2680 &amp;  ", " &amp;  Shares!D2680 &amp;  ", " &amp;  Shares!E2680 &amp;  ", " &amp;  Shares!F2680 &amp;  ", " &amp;  Shares!G2680 &amp;  ", " &amp;  Shares!H2680 &amp;  ", " &amp;  Shares!I2680 &amp;  ", " &amp;  Shares!J2680 &amp;  ", " &amp;  Shares!K2680 &amp;  ", " &amp;  Shares!L2680 &amp;  ", " &amp;  Shares!M2680 &amp;  ", " &amp;  Shares!N2680 &amp;  ", " &amp;  Shares!O2680 &amp;  ", " &amp;  Shares!P2680 &amp;  ", " &amp;  Shares!Q2680 &amp;  ", " &amp;  Shares!R2680 &amp;  ", " &amp;  Shares!S2680 &amp;  ", " &amp;  Shares!T2680 &amp;  ", " &amp;  Shares!U2680 &amp;  ", " &amp;  Shares!V2680 &amp;  ", " &amp;  Shares!W2680 &amp;  ", " &amp;  Shares!X2680 &amp;  ", " &amp;  Shares!Y2680 &amp;  ", " &amp;  Shares!Z2680 &amp;  ", " &amp;  Shares!AA2680 &amp;  ", " &amp;  Shares!AB2680 &amp;  ", " &amp;  Shares!AC2680 &amp;  ", " &amp;  Shares!AD2680 &amp;  ", " &amp;  Shares!AE2680 &amp;  ", " &amp;  Shares!AF2680 &amp;  ", " &amp;  Shares!AG2680 &amp;  ", " &amp;  Shares!AH2680 &amp;  ", " &amp;  Shares!AI2680 &amp;  ", " &amp;  Shares!AJ2680 &amp;  ", " &amp;  Shares!AK2680 &amp;  ", " &amp;  Shares!AL2680 &amp;  ", " &amp;  Shares!AM2680 &amp;  ", " &amp;  Shares!#REF! &amp;  ", " &amp;  Shares!AN2680 &amp;  ", " &amp;  Shares!AO2680 &amp;  ", " &amp;  Shares!AP2680 &amp;  ", " &amp;  Shares!AQ2680 &amp;  ", " &amp;  Shares!AR2680 &amp;  ", " &amp;  Shares!AS2680 &amp;  ", " &amp;  Shares!AT2680 &amp;  ", " &amp;  Shares!AU2680 &amp;  ", " &amp;  Shares!AV2680 &amp;  ", " &amp;  Shares!AW2680 &amp;  ", " &amp;  Shares!AX2680 &amp;  "),"</f>
        <v>#REF!</v>
      </c>
    </row>
    <row r="2680" spans="1:1" x14ac:dyDescent="0.2">
      <c r="A2680" t="e">
        <f>"('"&amp; Shares!A2681 &amp; "', '2017-01-26', " &amp;  Shares!C2681 &amp;  ", " &amp;  Shares!D2681 &amp;  ", " &amp;  Shares!E2681 &amp;  ", " &amp;  Shares!F2681 &amp;  ", " &amp;  Shares!G2681 &amp;  ", " &amp;  Shares!H2681 &amp;  ", " &amp;  Shares!I2681 &amp;  ", " &amp;  Shares!J2681 &amp;  ", " &amp;  Shares!K2681 &amp;  ", " &amp;  Shares!L2681 &amp;  ", " &amp;  Shares!M2681 &amp;  ", " &amp;  Shares!N2681 &amp;  ", " &amp;  Shares!O2681 &amp;  ", " &amp;  Shares!P2681 &amp;  ", " &amp;  Shares!Q2681 &amp;  ", " &amp;  Shares!R2681 &amp;  ", " &amp;  Shares!S2681 &amp;  ", " &amp;  Shares!T2681 &amp;  ", " &amp;  Shares!U2681 &amp;  ", " &amp;  Shares!V2681 &amp;  ", " &amp;  Shares!W2681 &amp;  ", " &amp;  Shares!X2681 &amp;  ", " &amp;  Shares!Y2681 &amp;  ", " &amp;  Shares!Z2681 &amp;  ", " &amp;  Shares!AA2681 &amp;  ", " &amp;  Shares!AB2681 &amp;  ", " &amp;  Shares!AC2681 &amp;  ", " &amp;  Shares!AD2681 &amp;  ", " &amp;  Shares!AE2681 &amp;  ", " &amp;  Shares!AF2681 &amp;  ", " &amp;  Shares!AG2681 &amp;  ", " &amp;  Shares!AH2681 &amp;  ", " &amp;  Shares!AI2681 &amp;  ", " &amp;  Shares!AJ2681 &amp;  ", " &amp;  Shares!AK2681 &amp;  ", " &amp;  Shares!AL2681 &amp;  ", " &amp;  Shares!AM2681 &amp;  ", " &amp;  Shares!#REF! &amp;  ", " &amp;  Shares!AN2681 &amp;  ", " &amp;  Shares!AO2681 &amp;  ", " &amp;  Shares!AP2681 &amp;  ", " &amp;  Shares!AQ2681 &amp;  ", " &amp;  Shares!AR2681 &amp;  ", " &amp;  Shares!AS2681 &amp;  ", " &amp;  Shares!AT2681 &amp;  ", " &amp;  Shares!AU2681 &amp;  ", " &amp;  Shares!AV2681 &amp;  ", " &amp;  Shares!AW2681 &amp;  ", " &amp;  Shares!AX2681 &amp;  "),"</f>
        <v>#REF!</v>
      </c>
    </row>
    <row r="2681" spans="1:1" x14ac:dyDescent="0.2">
      <c r="A2681" t="e">
        <f>"('"&amp; Shares!A2682 &amp; "', '2017-01-26', " &amp;  Shares!C2682 &amp;  ", " &amp;  Shares!D2682 &amp;  ", " &amp;  Shares!E2682 &amp;  ", " &amp;  Shares!F2682 &amp;  ", " &amp;  Shares!G2682 &amp;  ", " &amp;  Shares!H2682 &amp;  ", " &amp;  Shares!I2682 &amp;  ", " &amp;  Shares!J2682 &amp;  ", " &amp;  Shares!K2682 &amp;  ", " &amp;  Shares!L2682 &amp;  ", " &amp;  Shares!M2682 &amp;  ", " &amp;  Shares!N2682 &amp;  ", " &amp;  Shares!O2682 &amp;  ", " &amp;  Shares!P2682 &amp;  ", " &amp;  Shares!Q2682 &amp;  ", " &amp;  Shares!R2682 &amp;  ", " &amp;  Shares!S2682 &amp;  ", " &amp;  Shares!T2682 &amp;  ", " &amp;  Shares!U2682 &amp;  ", " &amp;  Shares!V2682 &amp;  ", " &amp;  Shares!W2682 &amp;  ", " &amp;  Shares!X2682 &amp;  ", " &amp;  Shares!Y2682 &amp;  ", " &amp;  Shares!Z2682 &amp;  ", " &amp;  Shares!AA2682 &amp;  ", " &amp;  Shares!AB2682 &amp;  ", " &amp;  Shares!AC2682 &amp;  ", " &amp;  Shares!AD2682 &amp;  ", " &amp;  Shares!AE2682 &amp;  ", " &amp;  Shares!AF2682 &amp;  ", " &amp;  Shares!AG2682 &amp;  ", " &amp;  Shares!AH2682 &amp;  ", " &amp;  Shares!AI2682 &amp;  ", " &amp;  Shares!AJ2682 &amp;  ", " &amp;  Shares!AK2682 &amp;  ", " &amp;  Shares!AL2682 &amp;  ", " &amp;  Shares!AM2682 &amp;  ", " &amp;  Shares!#REF! &amp;  ", " &amp;  Shares!AN2682 &amp;  ", " &amp;  Shares!AO2682 &amp;  ", " &amp;  Shares!AP2682 &amp;  ", " &amp;  Shares!AQ2682 &amp;  ", " &amp;  Shares!AR2682 &amp;  ", " &amp;  Shares!AS2682 &amp;  ", " &amp;  Shares!AT2682 &amp;  ", " &amp;  Shares!AU2682 &amp;  ", " &amp;  Shares!AV2682 &amp;  ", " &amp;  Shares!AW2682 &amp;  ", " &amp;  Shares!AX2682 &amp;  "),"</f>
        <v>#REF!</v>
      </c>
    </row>
    <row r="2682" spans="1:1" x14ac:dyDescent="0.2">
      <c r="A2682" t="e">
        <f>"('"&amp; Shares!A2683 &amp; "', '2017-01-26', " &amp;  Shares!C2683 &amp;  ", " &amp;  Shares!D2683 &amp;  ", " &amp;  Shares!E2683 &amp;  ", " &amp;  Shares!F2683 &amp;  ", " &amp;  Shares!G2683 &amp;  ", " &amp;  Shares!H2683 &amp;  ", " &amp;  Shares!I2683 &amp;  ", " &amp;  Shares!J2683 &amp;  ", " &amp;  Shares!K2683 &amp;  ", " &amp;  Shares!L2683 &amp;  ", " &amp;  Shares!M2683 &amp;  ", " &amp;  Shares!N2683 &amp;  ", " &amp;  Shares!O2683 &amp;  ", " &amp;  Shares!P2683 &amp;  ", " &amp;  Shares!Q2683 &amp;  ", " &amp;  Shares!R2683 &amp;  ", " &amp;  Shares!S2683 &amp;  ", " &amp;  Shares!T2683 &amp;  ", " &amp;  Shares!U2683 &amp;  ", " &amp;  Shares!V2683 &amp;  ", " &amp;  Shares!W2683 &amp;  ", " &amp;  Shares!X2683 &amp;  ", " &amp;  Shares!Y2683 &amp;  ", " &amp;  Shares!Z2683 &amp;  ", " &amp;  Shares!AA2683 &amp;  ", " &amp;  Shares!AB2683 &amp;  ", " &amp;  Shares!AC2683 &amp;  ", " &amp;  Shares!AD2683 &amp;  ", " &amp;  Shares!AE2683 &amp;  ", " &amp;  Shares!AF2683 &amp;  ", " &amp;  Shares!AG2683 &amp;  ", " &amp;  Shares!AH2683 &amp;  ", " &amp;  Shares!AI2683 &amp;  ", " &amp;  Shares!AJ2683 &amp;  ", " &amp;  Shares!AK2683 &amp;  ", " &amp;  Shares!AL2683 &amp;  ", " &amp;  Shares!AM2683 &amp;  ", " &amp;  Shares!#REF! &amp;  ", " &amp;  Shares!AN2683 &amp;  ", " &amp;  Shares!AO2683 &amp;  ", " &amp;  Shares!AP2683 &amp;  ", " &amp;  Shares!AQ2683 &amp;  ", " &amp;  Shares!AR2683 &amp;  ", " &amp;  Shares!AS2683 &amp;  ", " &amp;  Shares!AT2683 &amp;  ", " &amp;  Shares!AU2683 &amp;  ", " &amp;  Shares!AV2683 &amp;  ", " &amp;  Shares!AW2683 &amp;  ", " &amp;  Shares!AX2683 &amp;  "),"</f>
        <v>#REF!</v>
      </c>
    </row>
    <row r="2683" spans="1:1" x14ac:dyDescent="0.2">
      <c r="A2683" t="e">
        <f>"('"&amp; Shares!A2684 &amp; "', '2017-01-26', " &amp;  Shares!C2684 &amp;  ", " &amp;  Shares!D2684 &amp;  ", " &amp;  Shares!E2684 &amp;  ", " &amp;  Shares!F2684 &amp;  ", " &amp;  Shares!G2684 &amp;  ", " &amp;  Shares!H2684 &amp;  ", " &amp;  Shares!I2684 &amp;  ", " &amp;  Shares!J2684 &amp;  ", " &amp;  Shares!K2684 &amp;  ", " &amp;  Shares!L2684 &amp;  ", " &amp;  Shares!M2684 &amp;  ", " &amp;  Shares!N2684 &amp;  ", " &amp;  Shares!O2684 &amp;  ", " &amp;  Shares!P2684 &amp;  ", " &amp;  Shares!Q2684 &amp;  ", " &amp;  Shares!R2684 &amp;  ", " &amp;  Shares!S2684 &amp;  ", " &amp;  Shares!T2684 &amp;  ", " &amp;  Shares!U2684 &amp;  ", " &amp;  Shares!V2684 &amp;  ", " &amp;  Shares!W2684 &amp;  ", " &amp;  Shares!X2684 &amp;  ", " &amp;  Shares!Y2684 &amp;  ", " &amp;  Shares!Z2684 &amp;  ", " &amp;  Shares!AA2684 &amp;  ", " &amp;  Shares!AB2684 &amp;  ", " &amp;  Shares!AC2684 &amp;  ", " &amp;  Shares!AD2684 &amp;  ", " &amp;  Shares!AE2684 &amp;  ", " &amp;  Shares!AF2684 &amp;  ", " &amp;  Shares!AG2684 &amp;  ", " &amp;  Shares!AH2684 &amp;  ", " &amp;  Shares!AI2684 &amp;  ", " &amp;  Shares!AJ2684 &amp;  ", " &amp;  Shares!AK2684 &amp;  ", " &amp;  Shares!AL2684 &amp;  ", " &amp;  Shares!AM2684 &amp;  ", " &amp;  Shares!#REF! &amp;  ", " &amp;  Shares!AN2684 &amp;  ", " &amp;  Shares!AO2684 &amp;  ", " &amp;  Shares!AP2684 &amp;  ", " &amp;  Shares!AQ2684 &amp;  ", " &amp;  Shares!AR2684 &amp;  ", " &amp;  Shares!AS2684 &amp;  ", " &amp;  Shares!AT2684 &amp;  ", " &amp;  Shares!AU2684 &amp;  ", " &amp;  Shares!AV2684 &amp;  ", " &amp;  Shares!AW2684 &amp;  ", " &amp;  Shares!AX2684 &amp;  "),"</f>
        <v>#REF!</v>
      </c>
    </row>
    <row r="2684" spans="1:1" x14ac:dyDescent="0.2">
      <c r="A2684" t="e">
        <f>"('"&amp; Shares!A2685 &amp; "', '2017-01-26', " &amp;  Shares!C2685 &amp;  ", " &amp;  Shares!D2685 &amp;  ", " &amp;  Shares!E2685 &amp;  ", " &amp;  Shares!F2685 &amp;  ", " &amp;  Shares!G2685 &amp;  ", " &amp;  Shares!H2685 &amp;  ", " &amp;  Shares!I2685 &amp;  ", " &amp;  Shares!J2685 &amp;  ", " &amp;  Shares!K2685 &amp;  ", " &amp;  Shares!L2685 &amp;  ", " &amp;  Shares!M2685 &amp;  ", " &amp;  Shares!N2685 &amp;  ", " &amp;  Shares!O2685 &amp;  ", " &amp;  Shares!P2685 &amp;  ", " &amp;  Shares!Q2685 &amp;  ", " &amp;  Shares!R2685 &amp;  ", " &amp;  Shares!S2685 &amp;  ", " &amp;  Shares!T2685 &amp;  ", " &amp;  Shares!U2685 &amp;  ", " &amp;  Shares!V2685 &amp;  ", " &amp;  Shares!W2685 &amp;  ", " &amp;  Shares!X2685 &amp;  ", " &amp;  Shares!Y2685 &amp;  ", " &amp;  Shares!Z2685 &amp;  ", " &amp;  Shares!AA2685 &amp;  ", " &amp;  Shares!AB2685 &amp;  ", " &amp;  Shares!AC2685 &amp;  ", " &amp;  Shares!AD2685 &amp;  ", " &amp;  Shares!AE2685 &amp;  ", " &amp;  Shares!AF2685 &amp;  ", " &amp;  Shares!AG2685 &amp;  ", " &amp;  Shares!AH2685 &amp;  ", " &amp;  Shares!AI2685 &amp;  ", " &amp;  Shares!AJ2685 &amp;  ", " &amp;  Shares!AK2685 &amp;  ", " &amp;  Shares!AL2685 &amp;  ", " &amp;  Shares!AM2685 &amp;  ", " &amp;  Shares!#REF! &amp;  ", " &amp;  Shares!AN2685 &amp;  ", " &amp;  Shares!AO2685 &amp;  ", " &amp;  Shares!AP2685 &amp;  ", " &amp;  Shares!AQ2685 &amp;  ", " &amp;  Shares!AR2685 &amp;  ", " &amp;  Shares!AS2685 &amp;  ", " &amp;  Shares!AT2685 &amp;  ", " &amp;  Shares!AU2685 &amp;  ", " &amp;  Shares!AV2685 &amp;  ", " &amp;  Shares!AW2685 &amp;  ", " &amp;  Shares!AX2685 &amp;  "),"</f>
        <v>#REF!</v>
      </c>
    </row>
    <row r="2685" spans="1:1" x14ac:dyDescent="0.2">
      <c r="A2685" t="e">
        <f>"('"&amp; Shares!A2686 &amp; "', '2017-01-26', " &amp;  Shares!C2686 &amp;  ", " &amp;  Shares!D2686 &amp;  ", " &amp;  Shares!E2686 &amp;  ", " &amp;  Shares!F2686 &amp;  ", " &amp;  Shares!G2686 &amp;  ", " &amp;  Shares!H2686 &amp;  ", " &amp;  Shares!I2686 &amp;  ", " &amp;  Shares!J2686 &amp;  ", " &amp;  Shares!K2686 &amp;  ", " &amp;  Shares!L2686 &amp;  ", " &amp;  Shares!M2686 &amp;  ", " &amp;  Shares!N2686 &amp;  ", " &amp;  Shares!O2686 &amp;  ", " &amp;  Shares!P2686 &amp;  ", " &amp;  Shares!Q2686 &amp;  ", " &amp;  Shares!R2686 &amp;  ", " &amp;  Shares!S2686 &amp;  ", " &amp;  Shares!T2686 &amp;  ", " &amp;  Shares!U2686 &amp;  ", " &amp;  Shares!V2686 &amp;  ", " &amp;  Shares!W2686 &amp;  ", " &amp;  Shares!X2686 &amp;  ", " &amp;  Shares!Y2686 &amp;  ", " &amp;  Shares!Z2686 &amp;  ", " &amp;  Shares!AA2686 &amp;  ", " &amp;  Shares!AB2686 &amp;  ", " &amp;  Shares!AC2686 &amp;  ", " &amp;  Shares!AD2686 &amp;  ", " &amp;  Shares!AE2686 &amp;  ", " &amp;  Shares!AF2686 &amp;  ", " &amp;  Shares!AG2686 &amp;  ", " &amp;  Shares!AH2686 &amp;  ", " &amp;  Shares!AI2686 &amp;  ", " &amp;  Shares!AJ2686 &amp;  ", " &amp;  Shares!AK2686 &amp;  ", " &amp;  Shares!AL2686 &amp;  ", " &amp;  Shares!AM2686 &amp;  ", " &amp;  Shares!#REF! &amp;  ", " &amp;  Shares!AN2686 &amp;  ", " &amp;  Shares!AO2686 &amp;  ", " &amp;  Shares!AP2686 &amp;  ", " &amp;  Shares!AQ2686 &amp;  ", " &amp;  Shares!AR2686 &amp;  ", " &amp;  Shares!AS2686 &amp;  ", " &amp;  Shares!AT2686 &amp;  ", " &amp;  Shares!AU2686 &amp;  ", " &amp;  Shares!AV2686 &amp;  ", " &amp;  Shares!AW2686 &amp;  ", " &amp;  Shares!AX2686 &amp;  "),"</f>
        <v>#REF!</v>
      </c>
    </row>
    <row r="2686" spans="1:1" x14ac:dyDescent="0.2">
      <c r="A2686" t="e">
        <f>"('"&amp; Shares!A2687 &amp; "', '2017-01-26', " &amp;  Shares!C2687 &amp;  ", " &amp;  Shares!D2687 &amp;  ", " &amp;  Shares!E2687 &amp;  ", " &amp;  Shares!F2687 &amp;  ", " &amp;  Shares!G2687 &amp;  ", " &amp;  Shares!H2687 &amp;  ", " &amp;  Shares!I2687 &amp;  ", " &amp;  Shares!J2687 &amp;  ", " &amp;  Shares!K2687 &amp;  ", " &amp;  Shares!L2687 &amp;  ", " &amp;  Shares!M2687 &amp;  ", " &amp;  Shares!N2687 &amp;  ", " &amp;  Shares!O2687 &amp;  ", " &amp;  Shares!P2687 &amp;  ", " &amp;  Shares!Q2687 &amp;  ", " &amp;  Shares!R2687 &amp;  ", " &amp;  Shares!S2687 &amp;  ", " &amp;  Shares!T2687 &amp;  ", " &amp;  Shares!U2687 &amp;  ", " &amp;  Shares!V2687 &amp;  ", " &amp;  Shares!W2687 &amp;  ", " &amp;  Shares!X2687 &amp;  ", " &amp;  Shares!Y2687 &amp;  ", " &amp;  Shares!Z2687 &amp;  ", " &amp;  Shares!AA2687 &amp;  ", " &amp;  Shares!AB2687 &amp;  ", " &amp;  Shares!AC2687 &amp;  ", " &amp;  Shares!AD2687 &amp;  ", " &amp;  Shares!AE2687 &amp;  ", " &amp;  Shares!AF2687 &amp;  ", " &amp;  Shares!AG2687 &amp;  ", " &amp;  Shares!AH2687 &amp;  ", " &amp;  Shares!AI2687 &amp;  ", " &amp;  Shares!AJ2687 &amp;  ", " &amp;  Shares!AK2687 &amp;  ", " &amp;  Shares!AL2687 &amp;  ", " &amp;  Shares!AM2687 &amp;  ", " &amp;  Shares!#REF! &amp;  ", " &amp;  Shares!AN2687 &amp;  ", " &amp;  Shares!AO2687 &amp;  ", " &amp;  Shares!AP2687 &amp;  ", " &amp;  Shares!AQ2687 &amp;  ", " &amp;  Shares!AR2687 &amp;  ", " &amp;  Shares!AS2687 &amp;  ", " &amp;  Shares!AT2687 &amp;  ", " &amp;  Shares!AU2687 &amp;  ", " &amp;  Shares!AV2687 &amp;  ", " &amp;  Shares!AW2687 &amp;  ", " &amp;  Shares!AX2687 &amp;  "),"</f>
        <v>#REF!</v>
      </c>
    </row>
    <row r="2687" spans="1:1" x14ac:dyDescent="0.2">
      <c r="A2687" t="e">
        <f>"('"&amp; Shares!A2688 &amp; "', '2017-01-26', " &amp;  Shares!C2688 &amp;  ", " &amp;  Shares!D2688 &amp;  ", " &amp;  Shares!E2688 &amp;  ", " &amp;  Shares!F2688 &amp;  ", " &amp;  Shares!G2688 &amp;  ", " &amp;  Shares!H2688 &amp;  ", " &amp;  Shares!I2688 &amp;  ", " &amp;  Shares!J2688 &amp;  ", " &amp;  Shares!K2688 &amp;  ", " &amp;  Shares!L2688 &amp;  ", " &amp;  Shares!M2688 &amp;  ", " &amp;  Shares!N2688 &amp;  ", " &amp;  Shares!O2688 &amp;  ", " &amp;  Shares!P2688 &amp;  ", " &amp;  Shares!Q2688 &amp;  ", " &amp;  Shares!R2688 &amp;  ", " &amp;  Shares!S2688 &amp;  ", " &amp;  Shares!T2688 &amp;  ", " &amp;  Shares!U2688 &amp;  ", " &amp;  Shares!V2688 &amp;  ", " &amp;  Shares!W2688 &amp;  ", " &amp;  Shares!X2688 &amp;  ", " &amp;  Shares!Y2688 &amp;  ", " &amp;  Shares!Z2688 &amp;  ", " &amp;  Shares!AA2688 &amp;  ", " &amp;  Shares!AB2688 &amp;  ", " &amp;  Shares!AC2688 &amp;  ", " &amp;  Shares!AD2688 &amp;  ", " &amp;  Shares!AE2688 &amp;  ", " &amp;  Shares!AF2688 &amp;  ", " &amp;  Shares!AG2688 &amp;  ", " &amp;  Shares!AH2688 &amp;  ", " &amp;  Shares!AI2688 &amp;  ", " &amp;  Shares!AJ2688 &amp;  ", " &amp;  Shares!AK2688 &amp;  ", " &amp;  Shares!AL2688 &amp;  ", " &amp;  Shares!AM2688 &amp;  ", " &amp;  Shares!#REF! &amp;  ", " &amp;  Shares!AN2688 &amp;  ", " &amp;  Shares!AO2688 &amp;  ", " &amp;  Shares!AP2688 &amp;  ", " &amp;  Shares!AQ2688 &amp;  ", " &amp;  Shares!AR2688 &amp;  ", " &amp;  Shares!AS2688 &amp;  ", " &amp;  Shares!AT2688 &amp;  ", " &amp;  Shares!AU2688 &amp;  ", " &amp;  Shares!AV2688 &amp;  ", " &amp;  Shares!AW2688 &amp;  ", " &amp;  Shares!AX2688 &amp;  "),"</f>
        <v>#REF!</v>
      </c>
    </row>
    <row r="2688" spans="1:1" x14ac:dyDescent="0.2">
      <c r="A2688" t="e">
        <f>"('"&amp; Shares!A2689 &amp; "', '2017-01-26', " &amp;  Shares!C2689 &amp;  ", " &amp;  Shares!D2689 &amp;  ", " &amp;  Shares!E2689 &amp;  ", " &amp;  Shares!F2689 &amp;  ", " &amp;  Shares!G2689 &amp;  ", " &amp;  Shares!H2689 &amp;  ", " &amp;  Shares!I2689 &amp;  ", " &amp;  Shares!J2689 &amp;  ", " &amp;  Shares!K2689 &amp;  ", " &amp;  Shares!L2689 &amp;  ", " &amp;  Shares!M2689 &amp;  ", " &amp;  Shares!N2689 &amp;  ", " &amp;  Shares!O2689 &amp;  ", " &amp;  Shares!P2689 &amp;  ", " &amp;  Shares!Q2689 &amp;  ", " &amp;  Shares!R2689 &amp;  ", " &amp;  Shares!S2689 &amp;  ", " &amp;  Shares!T2689 &amp;  ", " &amp;  Shares!U2689 &amp;  ", " &amp;  Shares!V2689 &amp;  ", " &amp;  Shares!W2689 &amp;  ", " &amp;  Shares!X2689 &amp;  ", " &amp;  Shares!Y2689 &amp;  ", " &amp;  Shares!Z2689 &amp;  ", " &amp;  Shares!AA2689 &amp;  ", " &amp;  Shares!AB2689 &amp;  ", " &amp;  Shares!AC2689 &amp;  ", " &amp;  Shares!AD2689 &amp;  ", " &amp;  Shares!AE2689 &amp;  ", " &amp;  Shares!AF2689 &amp;  ", " &amp;  Shares!AG2689 &amp;  ", " &amp;  Shares!AH2689 &amp;  ", " &amp;  Shares!AI2689 &amp;  ", " &amp;  Shares!AJ2689 &amp;  ", " &amp;  Shares!AK2689 &amp;  ", " &amp;  Shares!AL2689 &amp;  ", " &amp;  Shares!AM2689 &amp;  ", " &amp;  Shares!#REF! &amp;  ", " &amp;  Shares!AN2689 &amp;  ", " &amp;  Shares!AO2689 &amp;  ", " &amp;  Shares!AP2689 &amp;  ", " &amp;  Shares!AQ2689 &amp;  ", " &amp;  Shares!AR2689 &amp;  ", " &amp;  Shares!AS2689 &amp;  ", " &amp;  Shares!AT2689 &amp;  ", " &amp;  Shares!AU2689 &amp;  ", " &amp;  Shares!AV2689 &amp;  ", " &amp;  Shares!AW2689 &amp;  ", " &amp;  Shares!AX2689 &amp;  "),"</f>
        <v>#REF!</v>
      </c>
    </row>
    <row r="2689" spans="1:1" x14ac:dyDescent="0.2">
      <c r="A2689" t="e">
        <f>"('"&amp; Shares!A2690 &amp; "', '2017-01-26', " &amp;  Shares!C2690 &amp;  ", " &amp;  Shares!D2690 &amp;  ", " &amp;  Shares!E2690 &amp;  ", " &amp;  Shares!F2690 &amp;  ", " &amp;  Shares!G2690 &amp;  ", " &amp;  Shares!H2690 &amp;  ", " &amp;  Shares!I2690 &amp;  ", " &amp;  Shares!J2690 &amp;  ", " &amp;  Shares!K2690 &amp;  ", " &amp;  Shares!L2690 &amp;  ", " &amp;  Shares!M2690 &amp;  ", " &amp;  Shares!N2690 &amp;  ", " &amp;  Shares!O2690 &amp;  ", " &amp;  Shares!P2690 &amp;  ", " &amp;  Shares!Q2690 &amp;  ", " &amp;  Shares!R2690 &amp;  ", " &amp;  Shares!S2690 &amp;  ", " &amp;  Shares!T2690 &amp;  ", " &amp;  Shares!U2690 &amp;  ", " &amp;  Shares!V2690 &amp;  ", " &amp;  Shares!W2690 &amp;  ", " &amp;  Shares!X2690 &amp;  ", " &amp;  Shares!Y2690 &amp;  ", " &amp;  Shares!Z2690 &amp;  ", " &amp;  Shares!AA2690 &amp;  ", " &amp;  Shares!AB2690 &amp;  ", " &amp;  Shares!AC2690 &amp;  ", " &amp;  Shares!AD2690 &amp;  ", " &amp;  Shares!AE2690 &amp;  ", " &amp;  Shares!AF2690 &amp;  ", " &amp;  Shares!AG2690 &amp;  ", " &amp;  Shares!AH2690 &amp;  ", " &amp;  Shares!AI2690 &amp;  ", " &amp;  Shares!AJ2690 &amp;  ", " &amp;  Shares!AK2690 &amp;  ", " &amp;  Shares!AL2690 &amp;  ", " &amp;  Shares!AM2690 &amp;  ", " &amp;  Shares!#REF! &amp;  ", " &amp;  Shares!AN2690 &amp;  ", " &amp;  Shares!AO2690 &amp;  ", " &amp;  Shares!AP2690 &amp;  ", " &amp;  Shares!AQ2690 &amp;  ", " &amp;  Shares!AR2690 &amp;  ", " &amp;  Shares!AS2690 &amp;  ", " &amp;  Shares!AT2690 &amp;  ", " &amp;  Shares!AU2690 &amp;  ", " &amp;  Shares!AV2690 &amp;  ", " &amp;  Shares!AW2690 &amp;  ", " &amp;  Shares!AX2690 &amp;  "),"</f>
        <v>#REF!</v>
      </c>
    </row>
    <row r="2690" spans="1:1" x14ac:dyDescent="0.2">
      <c r="A2690" t="e">
        <f>"('"&amp; Shares!A2691 &amp; "', '2017-01-26', " &amp;  Shares!C2691 &amp;  ", " &amp;  Shares!D2691 &amp;  ", " &amp;  Shares!E2691 &amp;  ", " &amp;  Shares!F2691 &amp;  ", " &amp;  Shares!G2691 &amp;  ", " &amp;  Shares!H2691 &amp;  ", " &amp;  Shares!I2691 &amp;  ", " &amp;  Shares!J2691 &amp;  ", " &amp;  Shares!K2691 &amp;  ", " &amp;  Shares!L2691 &amp;  ", " &amp;  Shares!M2691 &amp;  ", " &amp;  Shares!N2691 &amp;  ", " &amp;  Shares!O2691 &amp;  ", " &amp;  Shares!P2691 &amp;  ", " &amp;  Shares!Q2691 &amp;  ", " &amp;  Shares!R2691 &amp;  ", " &amp;  Shares!S2691 &amp;  ", " &amp;  Shares!T2691 &amp;  ", " &amp;  Shares!U2691 &amp;  ", " &amp;  Shares!V2691 &amp;  ", " &amp;  Shares!W2691 &amp;  ", " &amp;  Shares!X2691 &amp;  ", " &amp;  Shares!Y2691 &amp;  ", " &amp;  Shares!Z2691 &amp;  ", " &amp;  Shares!AA2691 &amp;  ", " &amp;  Shares!AB2691 &amp;  ", " &amp;  Shares!AC2691 &amp;  ", " &amp;  Shares!AD2691 &amp;  ", " &amp;  Shares!AE2691 &amp;  ", " &amp;  Shares!AF2691 &amp;  ", " &amp;  Shares!AG2691 &amp;  ", " &amp;  Shares!AH2691 &amp;  ", " &amp;  Shares!AI2691 &amp;  ", " &amp;  Shares!AJ2691 &amp;  ", " &amp;  Shares!AK2691 &amp;  ", " &amp;  Shares!AL2691 &amp;  ", " &amp;  Shares!AM2691 &amp;  ", " &amp;  Shares!#REF! &amp;  ", " &amp;  Shares!AN2691 &amp;  ", " &amp;  Shares!AO2691 &amp;  ", " &amp;  Shares!AP2691 &amp;  ", " &amp;  Shares!AQ2691 &amp;  ", " &amp;  Shares!AR2691 &amp;  ", " &amp;  Shares!AS2691 &amp;  ", " &amp;  Shares!AT2691 &amp;  ", " &amp;  Shares!AU2691 &amp;  ", " &amp;  Shares!AV2691 &amp;  ", " &amp;  Shares!AW2691 &amp;  ", " &amp;  Shares!AX2691 &amp;  "),"</f>
        <v>#REF!</v>
      </c>
    </row>
    <row r="2691" spans="1:1" x14ac:dyDescent="0.2">
      <c r="A2691" t="e">
        <f>"('"&amp; Shares!A2692 &amp; "', '2017-01-26', " &amp;  Shares!C2692 &amp;  ", " &amp;  Shares!D2692 &amp;  ", " &amp;  Shares!E2692 &amp;  ", " &amp;  Shares!F2692 &amp;  ", " &amp;  Shares!G2692 &amp;  ", " &amp;  Shares!H2692 &amp;  ", " &amp;  Shares!I2692 &amp;  ", " &amp;  Shares!J2692 &amp;  ", " &amp;  Shares!K2692 &amp;  ", " &amp;  Shares!L2692 &amp;  ", " &amp;  Shares!M2692 &amp;  ", " &amp;  Shares!N2692 &amp;  ", " &amp;  Shares!O2692 &amp;  ", " &amp;  Shares!P2692 &amp;  ", " &amp;  Shares!Q2692 &amp;  ", " &amp;  Shares!R2692 &amp;  ", " &amp;  Shares!S2692 &amp;  ", " &amp;  Shares!T2692 &amp;  ", " &amp;  Shares!U2692 &amp;  ", " &amp;  Shares!V2692 &amp;  ", " &amp;  Shares!W2692 &amp;  ", " &amp;  Shares!X2692 &amp;  ", " &amp;  Shares!Y2692 &amp;  ", " &amp;  Shares!Z2692 &amp;  ", " &amp;  Shares!AA2692 &amp;  ", " &amp;  Shares!AB2692 &amp;  ", " &amp;  Shares!AC2692 &amp;  ", " &amp;  Shares!AD2692 &amp;  ", " &amp;  Shares!AE2692 &amp;  ", " &amp;  Shares!AF2692 &amp;  ", " &amp;  Shares!AG2692 &amp;  ", " &amp;  Shares!AH2692 &amp;  ", " &amp;  Shares!AI2692 &amp;  ", " &amp;  Shares!AJ2692 &amp;  ", " &amp;  Shares!AK2692 &amp;  ", " &amp;  Shares!AL2692 &amp;  ", " &amp;  Shares!AM2692 &amp;  ", " &amp;  Shares!#REF! &amp;  ", " &amp;  Shares!AN2692 &amp;  ", " &amp;  Shares!AO2692 &amp;  ", " &amp;  Shares!AP2692 &amp;  ", " &amp;  Shares!AQ2692 &amp;  ", " &amp;  Shares!AR2692 &amp;  ", " &amp;  Shares!AS2692 &amp;  ", " &amp;  Shares!AT2692 &amp;  ", " &amp;  Shares!AU2692 &amp;  ", " &amp;  Shares!AV2692 &amp;  ", " &amp;  Shares!AW2692 &amp;  ", " &amp;  Shares!AX2692 &amp;  "),"</f>
        <v>#REF!</v>
      </c>
    </row>
    <row r="2692" spans="1:1" x14ac:dyDescent="0.2">
      <c r="A2692" t="e">
        <f>"('"&amp; Shares!A2693 &amp; "', '2017-01-26', " &amp;  Shares!C2693 &amp;  ", " &amp;  Shares!D2693 &amp;  ", " &amp;  Shares!E2693 &amp;  ", " &amp;  Shares!F2693 &amp;  ", " &amp;  Shares!G2693 &amp;  ", " &amp;  Shares!H2693 &amp;  ", " &amp;  Shares!I2693 &amp;  ", " &amp;  Shares!J2693 &amp;  ", " &amp;  Shares!K2693 &amp;  ", " &amp;  Shares!L2693 &amp;  ", " &amp;  Shares!M2693 &amp;  ", " &amp;  Shares!N2693 &amp;  ", " &amp;  Shares!O2693 &amp;  ", " &amp;  Shares!P2693 &amp;  ", " &amp;  Shares!Q2693 &amp;  ", " &amp;  Shares!R2693 &amp;  ", " &amp;  Shares!S2693 &amp;  ", " &amp;  Shares!T2693 &amp;  ", " &amp;  Shares!U2693 &amp;  ", " &amp;  Shares!V2693 &amp;  ", " &amp;  Shares!W2693 &amp;  ", " &amp;  Shares!X2693 &amp;  ", " &amp;  Shares!Y2693 &amp;  ", " &amp;  Shares!Z2693 &amp;  ", " &amp;  Shares!AA2693 &amp;  ", " &amp;  Shares!AB2693 &amp;  ", " &amp;  Shares!AC2693 &amp;  ", " &amp;  Shares!AD2693 &amp;  ", " &amp;  Shares!AE2693 &amp;  ", " &amp;  Shares!AF2693 &amp;  ", " &amp;  Shares!AG2693 &amp;  ", " &amp;  Shares!AH2693 &amp;  ", " &amp;  Shares!AI2693 &amp;  ", " &amp;  Shares!AJ2693 &amp;  ", " &amp;  Shares!AK2693 &amp;  ", " &amp;  Shares!AL2693 &amp;  ", " &amp;  Shares!AM2693 &amp;  ", " &amp;  Shares!#REF! &amp;  ", " &amp;  Shares!AN2693 &amp;  ", " &amp;  Shares!AO2693 &amp;  ", " &amp;  Shares!AP2693 &amp;  ", " &amp;  Shares!AQ2693 &amp;  ", " &amp;  Shares!AR2693 &amp;  ", " &amp;  Shares!AS2693 &amp;  ", " &amp;  Shares!AT2693 &amp;  ", " &amp;  Shares!AU2693 &amp;  ", " &amp;  Shares!AV2693 &amp;  ", " &amp;  Shares!AW2693 &amp;  ", " &amp;  Shares!AX2693 &amp;  "),"</f>
        <v>#REF!</v>
      </c>
    </row>
    <row r="2693" spans="1:1" x14ac:dyDescent="0.2">
      <c r="A2693" t="e">
        <f>"('"&amp; Shares!A2694 &amp; "', '2017-01-26', " &amp;  Shares!C2694 &amp;  ", " &amp;  Shares!D2694 &amp;  ", " &amp;  Shares!E2694 &amp;  ", " &amp;  Shares!F2694 &amp;  ", " &amp;  Shares!G2694 &amp;  ", " &amp;  Shares!H2694 &amp;  ", " &amp;  Shares!I2694 &amp;  ", " &amp;  Shares!J2694 &amp;  ", " &amp;  Shares!K2694 &amp;  ", " &amp;  Shares!L2694 &amp;  ", " &amp;  Shares!M2694 &amp;  ", " &amp;  Shares!N2694 &amp;  ", " &amp;  Shares!O2694 &amp;  ", " &amp;  Shares!P2694 &amp;  ", " &amp;  Shares!Q2694 &amp;  ", " &amp;  Shares!R2694 &amp;  ", " &amp;  Shares!S2694 &amp;  ", " &amp;  Shares!T2694 &amp;  ", " &amp;  Shares!U2694 &amp;  ", " &amp;  Shares!V2694 &amp;  ", " &amp;  Shares!W2694 &amp;  ", " &amp;  Shares!X2694 &amp;  ", " &amp;  Shares!Y2694 &amp;  ", " &amp;  Shares!Z2694 &amp;  ", " &amp;  Shares!AA2694 &amp;  ", " &amp;  Shares!AB2694 &amp;  ", " &amp;  Shares!AC2694 &amp;  ", " &amp;  Shares!AD2694 &amp;  ", " &amp;  Shares!AE2694 &amp;  ", " &amp;  Shares!AF2694 &amp;  ", " &amp;  Shares!AG2694 &amp;  ", " &amp;  Shares!AH2694 &amp;  ", " &amp;  Shares!AI2694 &amp;  ", " &amp;  Shares!AJ2694 &amp;  ", " &amp;  Shares!AK2694 &amp;  ", " &amp;  Shares!AL2694 &amp;  ", " &amp;  Shares!AM2694 &amp;  ", " &amp;  Shares!#REF! &amp;  ", " &amp;  Shares!AN2694 &amp;  ", " &amp;  Shares!AO2694 &amp;  ", " &amp;  Shares!AP2694 &amp;  ", " &amp;  Shares!AQ2694 &amp;  ", " &amp;  Shares!AR2694 &amp;  ", " &amp;  Shares!AS2694 &amp;  ", " &amp;  Shares!AT2694 &amp;  ", " &amp;  Shares!AU2694 &amp;  ", " &amp;  Shares!AV2694 &amp;  ", " &amp;  Shares!AW2694 &amp;  ", " &amp;  Shares!AX2694 &amp;  "),"</f>
        <v>#REF!</v>
      </c>
    </row>
    <row r="2694" spans="1:1" x14ac:dyDescent="0.2">
      <c r="A2694" t="e">
        <f>"('"&amp; Shares!A2695 &amp; "', '2017-01-26', " &amp;  Shares!C2695 &amp;  ", " &amp;  Shares!D2695 &amp;  ", " &amp;  Shares!E2695 &amp;  ", " &amp;  Shares!F2695 &amp;  ", " &amp;  Shares!G2695 &amp;  ", " &amp;  Shares!H2695 &amp;  ", " &amp;  Shares!I2695 &amp;  ", " &amp;  Shares!J2695 &amp;  ", " &amp;  Shares!K2695 &amp;  ", " &amp;  Shares!L2695 &amp;  ", " &amp;  Shares!M2695 &amp;  ", " &amp;  Shares!N2695 &amp;  ", " &amp;  Shares!O2695 &amp;  ", " &amp;  Shares!P2695 &amp;  ", " &amp;  Shares!Q2695 &amp;  ", " &amp;  Shares!R2695 &amp;  ", " &amp;  Shares!S2695 &amp;  ", " &amp;  Shares!T2695 &amp;  ", " &amp;  Shares!U2695 &amp;  ", " &amp;  Shares!V2695 &amp;  ", " &amp;  Shares!W2695 &amp;  ", " &amp;  Shares!X2695 &amp;  ", " &amp;  Shares!Y2695 &amp;  ", " &amp;  Shares!Z2695 &amp;  ", " &amp;  Shares!AA2695 &amp;  ", " &amp;  Shares!AB2695 &amp;  ", " &amp;  Shares!AC2695 &amp;  ", " &amp;  Shares!AD2695 &amp;  ", " &amp;  Shares!AE2695 &amp;  ", " &amp;  Shares!AF2695 &amp;  ", " &amp;  Shares!AG2695 &amp;  ", " &amp;  Shares!AH2695 &amp;  ", " &amp;  Shares!AI2695 &amp;  ", " &amp;  Shares!AJ2695 &amp;  ", " &amp;  Shares!AK2695 &amp;  ", " &amp;  Shares!AL2695 &amp;  ", " &amp;  Shares!AM2695 &amp;  ", " &amp;  Shares!#REF! &amp;  ", " &amp;  Shares!AN2695 &amp;  ", " &amp;  Shares!AO2695 &amp;  ", " &amp;  Shares!AP2695 &amp;  ", " &amp;  Shares!AQ2695 &amp;  ", " &amp;  Shares!AR2695 &amp;  ", " &amp;  Shares!AS2695 &amp;  ", " &amp;  Shares!AT2695 &amp;  ", " &amp;  Shares!AU2695 &amp;  ", " &amp;  Shares!AV2695 &amp;  ", " &amp;  Shares!AW2695 &amp;  ", " &amp;  Shares!AX2695 &amp;  "),"</f>
        <v>#REF!</v>
      </c>
    </row>
    <row r="2695" spans="1:1" x14ac:dyDescent="0.2">
      <c r="A2695" t="e">
        <f>"('"&amp; Shares!A2696 &amp; "', '2017-01-26', " &amp;  Shares!C2696 &amp;  ", " &amp;  Shares!D2696 &amp;  ", " &amp;  Shares!E2696 &amp;  ", " &amp;  Shares!F2696 &amp;  ", " &amp;  Shares!G2696 &amp;  ", " &amp;  Shares!H2696 &amp;  ", " &amp;  Shares!I2696 &amp;  ", " &amp;  Shares!J2696 &amp;  ", " &amp;  Shares!K2696 &amp;  ", " &amp;  Shares!L2696 &amp;  ", " &amp;  Shares!M2696 &amp;  ", " &amp;  Shares!N2696 &amp;  ", " &amp;  Shares!O2696 &amp;  ", " &amp;  Shares!P2696 &amp;  ", " &amp;  Shares!Q2696 &amp;  ", " &amp;  Shares!R2696 &amp;  ", " &amp;  Shares!S2696 &amp;  ", " &amp;  Shares!T2696 &amp;  ", " &amp;  Shares!U2696 &amp;  ", " &amp;  Shares!V2696 &amp;  ", " &amp;  Shares!W2696 &amp;  ", " &amp;  Shares!X2696 &amp;  ", " &amp;  Shares!Y2696 &amp;  ", " &amp;  Shares!Z2696 &amp;  ", " &amp;  Shares!AA2696 &amp;  ", " &amp;  Shares!AB2696 &amp;  ", " &amp;  Shares!AC2696 &amp;  ", " &amp;  Shares!AD2696 &amp;  ", " &amp;  Shares!AE2696 &amp;  ", " &amp;  Shares!AF2696 &amp;  ", " &amp;  Shares!AG2696 &amp;  ", " &amp;  Shares!AH2696 &amp;  ", " &amp;  Shares!AI2696 &amp;  ", " &amp;  Shares!AJ2696 &amp;  ", " &amp;  Shares!AK2696 &amp;  ", " &amp;  Shares!AL2696 &amp;  ", " &amp;  Shares!AM2696 &amp;  ", " &amp;  Shares!#REF! &amp;  ", " &amp;  Shares!AN2696 &amp;  ", " &amp;  Shares!AO2696 &amp;  ", " &amp;  Shares!AP2696 &amp;  ", " &amp;  Shares!AQ2696 &amp;  ", " &amp;  Shares!AR2696 &amp;  ", " &amp;  Shares!AS2696 &amp;  ", " &amp;  Shares!AT2696 &amp;  ", " &amp;  Shares!AU2696 &amp;  ", " &amp;  Shares!AV2696 &amp;  ", " &amp;  Shares!AW2696 &amp;  ", " &amp;  Shares!AX2696 &amp;  "),"</f>
        <v>#REF!</v>
      </c>
    </row>
    <row r="2696" spans="1:1" x14ac:dyDescent="0.2">
      <c r="A2696" t="e">
        <f>"('"&amp; Shares!A2697 &amp; "', '2017-01-26', " &amp;  Shares!C2697 &amp;  ", " &amp;  Shares!D2697 &amp;  ", " &amp;  Shares!E2697 &amp;  ", " &amp;  Shares!F2697 &amp;  ", " &amp;  Shares!G2697 &amp;  ", " &amp;  Shares!H2697 &amp;  ", " &amp;  Shares!I2697 &amp;  ", " &amp;  Shares!J2697 &amp;  ", " &amp;  Shares!K2697 &amp;  ", " &amp;  Shares!L2697 &amp;  ", " &amp;  Shares!M2697 &amp;  ", " &amp;  Shares!N2697 &amp;  ", " &amp;  Shares!O2697 &amp;  ", " &amp;  Shares!P2697 &amp;  ", " &amp;  Shares!Q2697 &amp;  ", " &amp;  Shares!R2697 &amp;  ", " &amp;  Shares!S2697 &amp;  ", " &amp;  Shares!T2697 &amp;  ", " &amp;  Shares!U2697 &amp;  ", " &amp;  Shares!V2697 &amp;  ", " &amp;  Shares!W2697 &amp;  ", " &amp;  Shares!X2697 &amp;  ", " &amp;  Shares!Y2697 &amp;  ", " &amp;  Shares!Z2697 &amp;  ", " &amp;  Shares!AA2697 &amp;  ", " &amp;  Shares!AB2697 &amp;  ", " &amp;  Shares!AC2697 &amp;  ", " &amp;  Shares!AD2697 &amp;  ", " &amp;  Shares!AE2697 &amp;  ", " &amp;  Shares!AF2697 &amp;  ", " &amp;  Shares!AG2697 &amp;  ", " &amp;  Shares!AH2697 &amp;  ", " &amp;  Shares!AI2697 &amp;  ", " &amp;  Shares!AJ2697 &amp;  ", " &amp;  Shares!AK2697 &amp;  ", " &amp;  Shares!AL2697 &amp;  ", " &amp;  Shares!AM2697 &amp;  ", " &amp;  Shares!#REF! &amp;  ", " &amp;  Shares!AN2697 &amp;  ", " &amp;  Shares!AO2697 &amp;  ", " &amp;  Shares!AP2697 &amp;  ", " &amp;  Shares!AQ2697 &amp;  ", " &amp;  Shares!AR2697 &amp;  ", " &amp;  Shares!AS2697 &amp;  ", " &amp;  Shares!AT2697 &amp;  ", " &amp;  Shares!AU2697 &amp;  ", " &amp;  Shares!AV2697 &amp;  ", " &amp;  Shares!AW2697 &amp;  ", " &amp;  Shares!AX2697 &amp;  "),"</f>
        <v>#REF!</v>
      </c>
    </row>
    <row r="2697" spans="1:1" x14ac:dyDescent="0.2">
      <c r="A2697" t="e">
        <f>"('"&amp; Shares!A2698 &amp; "', '2017-01-26', " &amp;  Shares!C2698 &amp;  ", " &amp;  Shares!D2698 &amp;  ", " &amp;  Shares!E2698 &amp;  ", " &amp;  Shares!F2698 &amp;  ", " &amp;  Shares!G2698 &amp;  ", " &amp;  Shares!H2698 &amp;  ", " &amp;  Shares!I2698 &amp;  ", " &amp;  Shares!J2698 &amp;  ", " &amp;  Shares!K2698 &amp;  ", " &amp;  Shares!L2698 &amp;  ", " &amp;  Shares!M2698 &amp;  ", " &amp;  Shares!N2698 &amp;  ", " &amp;  Shares!O2698 &amp;  ", " &amp;  Shares!P2698 &amp;  ", " &amp;  Shares!Q2698 &amp;  ", " &amp;  Shares!R2698 &amp;  ", " &amp;  Shares!S2698 &amp;  ", " &amp;  Shares!T2698 &amp;  ", " &amp;  Shares!U2698 &amp;  ", " &amp;  Shares!V2698 &amp;  ", " &amp;  Shares!W2698 &amp;  ", " &amp;  Shares!X2698 &amp;  ", " &amp;  Shares!Y2698 &amp;  ", " &amp;  Shares!Z2698 &amp;  ", " &amp;  Shares!AA2698 &amp;  ", " &amp;  Shares!AB2698 &amp;  ", " &amp;  Shares!AC2698 &amp;  ", " &amp;  Shares!AD2698 &amp;  ", " &amp;  Shares!AE2698 &amp;  ", " &amp;  Shares!AF2698 &amp;  ", " &amp;  Shares!AG2698 &amp;  ", " &amp;  Shares!AH2698 &amp;  ", " &amp;  Shares!AI2698 &amp;  ", " &amp;  Shares!AJ2698 &amp;  ", " &amp;  Shares!AK2698 &amp;  ", " &amp;  Shares!AL2698 &amp;  ", " &amp;  Shares!AM2698 &amp;  ", " &amp;  Shares!#REF! &amp;  ", " &amp;  Shares!AN2698 &amp;  ", " &amp;  Shares!AO2698 &amp;  ", " &amp;  Shares!AP2698 &amp;  ", " &amp;  Shares!AQ2698 &amp;  ", " &amp;  Shares!AR2698 &amp;  ", " &amp;  Shares!AS2698 &amp;  ", " &amp;  Shares!AT2698 &amp;  ", " &amp;  Shares!AU2698 &amp;  ", " &amp;  Shares!AV2698 &amp;  ", " &amp;  Shares!AW2698 &amp;  ", " &amp;  Shares!AX2698 &amp;  "),"</f>
        <v>#REF!</v>
      </c>
    </row>
    <row r="2698" spans="1:1" x14ac:dyDescent="0.2">
      <c r="A2698" t="e">
        <f>"('"&amp; Shares!A2699 &amp; "', '2017-01-26', " &amp;  Shares!C2699 &amp;  ", " &amp;  Shares!D2699 &amp;  ", " &amp;  Shares!E2699 &amp;  ", " &amp;  Shares!F2699 &amp;  ", " &amp;  Shares!G2699 &amp;  ", " &amp;  Shares!H2699 &amp;  ", " &amp;  Shares!I2699 &amp;  ", " &amp;  Shares!J2699 &amp;  ", " &amp;  Shares!K2699 &amp;  ", " &amp;  Shares!L2699 &amp;  ", " &amp;  Shares!M2699 &amp;  ", " &amp;  Shares!N2699 &amp;  ", " &amp;  Shares!O2699 &amp;  ", " &amp;  Shares!P2699 &amp;  ", " &amp;  Shares!Q2699 &amp;  ", " &amp;  Shares!R2699 &amp;  ", " &amp;  Shares!S2699 &amp;  ", " &amp;  Shares!T2699 &amp;  ", " &amp;  Shares!U2699 &amp;  ", " &amp;  Shares!V2699 &amp;  ", " &amp;  Shares!W2699 &amp;  ", " &amp;  Shares!X2699 &amp;  ", " &amp;  Shares!Y2699 &amp;  ", " &amp;  Shares!Z2699 &amp;  ", " &amp;  Shares!AA2699 &amp;  ", " &amp;  Shares!AB2699 &amp;  ", " &amp;  Shares!AC2699 &amp;  ", " &amp;  Shares!AD2699 &amp;  ", " &amp;  Shares!AE2699 &amp;  ", " &amp;  Shares!AF2699 &amp;  ", " &amp;  Shares!AG2699 &amp;  ", " &amp;  Shares!AH2699 &amp;  ", " &amp;  Shares!AI2699 &amp;  ", " &amp;  Shares!AJ2699 &amp;  ", " &amp;  Shares!AK2699 &amp;  ", " &amp;  Shares!AL2699 &amp;  ", " &amp;  Shares!AM2699 &amp;  ", " &amp;  Shares!#REF! &amp;  ", " &amp;  Shares!AN2699 &amp;  ", " &amp;  Shares!AO2699 &amp;  ", " &amp;  Shares!AP2699 &amp;  ", " &amp;  Shares!AQ2699 &amp;  ", " &amp;  Shares!AR2699 &amp;  ", " &amp;  Shares!AS2699 &amp;  ", " &amp;  Shares!AT2699 &amp;  ", " &amp;  Shares!AU2699 &amp;  ", " &amp;  Shares!AV2699 &amp;  ", " &amp;  Shares!AW2699 &amp;  ", " &amp;  Shares!AX2699 &amp;  "),"</f>
        <v>#REF!</v>
      </c>
    </row>
    <row r="2699" spans="1:1" x14ac:dyDescent="0.2">
      <c r="A2699" t="e">
        <f>"('"&amp; Shares!A2700 &amp; "', '2017-01-26', " &amp;  Shares!C2700 &amp;  ", " &amp;  Shares!D2700 &amp;  ", " &amp;  Shares!E2700 &amp;  ", " &amp;  Shares!F2700 &amp;  ", " &amp;  Shares!G2700 &amp;  ", " &amp;  Shares!H2700 &amp;  ", " &amp;  Shares!I2700 &amp;  ", " &amp;  Shares!J2700 &amp;  ", " &amp;  Shares!K2700 &amp;  ", " &amp;  Shares!L2700 &amp;  ", " &amp;  Shares!M2700 &amp;  ", " &amp;  Shares!N2700 &amp;  ", " &amp;  Shares!O2700 &amp;  ", " &amp;  Shares!P2700 &amp;  ", " &amp;  Shares!Q2700 &amp;  ", " &amp;  Shares!R2700 &amp;  ", " &amp;  Shares!S2700 &amp;  ", " &amp;  Shares!T2700 &amp;  ", " &amp;  Shares!U2700 &amp;  ", " &amp;  Shares!V2700 &amp;  ", " &amp;  Shares!W2700 &amp;  ", " &amp;  Shares!X2700 &amp;  ", " &amp;  Shares!Y2700 &amp;  ", " &amp;  Shares!Z2700 &amp;  ", " &amp;  Shares!AA2700 &amp;  ", " &amp;  Shares!AB2700 &amp;  ", " &amp;  Shares!AC2700 &amp;  ", " &amp;  Shares!AD2700 &amp;  ", " &amp;  Shares!AE2700 &amp;  ", " &amp;  Shares!AF2700 &amp;  ", " &amp;  Shares!AG2700 &amp;  ", " &amp;  Shares!AH2700 &amp;  ", " &amp;  Shares!AI2700 &amp;  ", " &amp;  Shares!AJ2700 &amp;  ", " &amp;  Shares!AK2700 &amp;  ", " &amp;  Shares!AL2700 &amp;  ", " &amp;  Shares!AM2700 &amp;  ", " &amp;  Shares!#REF! &amp;  ", " &amp;  Shares!AN2700 &amp;  ", " &amp;  Shares!AO2700 &amp;  ", " &amp;  Shares!AP2700 &amp;  ", " &amp;  Shares!AQ2700 &amp;  ", " &amp;  Shares!AR2700 &amp;  ", " &amp;  Shares!AS2700 &amp;  ", " &amp;  Shares!AT2700 &amp;  ", " &amp;  Shares!AU2700 &amp;  ", " &amp;  Shares!AV2700 &amp;  ", " &amp;  Shares!AW2700 &amp;  ", " &amp;  Shares!AX2700 &amp;  "),"</f>
        <v>#REF!</v>
      </c>
    </row>
    <row r="2700" spans="1:1" x14ac:dyDescent="0.2">
      <c r="A2700" t="e">
        <f>"('"&amp; Shares!A2701 &amp; "', '2017-01-26', " &amp;  Shares!C2701 &amp;  ", " &amp;  Shares!D2701 &amp;  ", " &amp;  Shares!E2701 &amp;  ", " &amp;  Shares!F2701 &amp;  ", " &amp;  Shares!G2701 &amp;  ", " &amp;  Shares!H2701 &amp;  ", " &amp;  Shares!I2701 &amp;  ", " &amp;  Shares!J2701 &amp;  ", " &amp;  Shares!K2701 &amp;  ", " &amp;  Shares!L2701 &amp;  ", " &amp;  Shares!M2701 &amp;  ", " &amp;  Shares!N2701 &amp;  ", " &amp;  Shares!O2701 &amp;  ", " &amp;  Shares!P2701 &amp;  ", " &amp;  Shares!Q2701 &amp;  ", " &amp;  Shares!R2701 &amp;  ", " &amp;  Shares!S2701 &amp;  ", " &amp;  Shares!T2701 &amp;  ", " &amp;  Shares!U2701 &amp;  ", " &amp;  Shares!V2701 &amp;  ", " &amp;  Shares!W2701 &amp;  ", " &amp;  Shares!X2701 &amp;  ", " &amp;  Shares!Y2701 &amp;  ", " &amp;  Shares!Z2701 &amp;  ", " &amp;  Shares!AA2701 &amp;  ", " &amp;  Shares!AB2701 &amp;  ", " &amp;  Shares!AC2701 &amp;  ", " &amp;  Shares!AD2701 &amp;  ", " &amp;  Shares!AE2701 &amp;  ", " &amp;  Shares!AF2701 &amp;  ", " &amp;  Shares!AG2701 &amp;  ", " &amp;  Shares!AH2701 &amp;  ", " &amp;  Shares!AI2701 &amp;  ", " &amp;  Shares!AJ2701 &amp;  ", " &amp;  Shares!AK2701 &amp;  ", " &amp;  Shares!AL2701 &amp;  ", " &amp;  Shares!AM2701 &amp;  ", " &amp;  Shares!#REF! &amp;  ", " &amp;  Shares!AN2701 &amp;  ", " &amp;  Shares!AO2701 &amp;  ", " &amp;  Shares!AP2701 &amp;  ", " &amp;  Shares!AQ2701 &amp;  ", " &amp;  Shares!AR2701 &amp;  ", " &amp;  Shares!AS2701 &amp;  ", " &amp;  Shares!AT2701 &amp;  ", " &amp;  Shares!AU2701 &amp;  ", " &amp;  Shares!AV2701 &amp;  ", " &amp;  Shares!AW2701 &amp;  ", " &amp;  Shares!AX2701 &amp;  "),"</f>
        <v>#REF!</v>
      </c>
    </row>
    <row r="2701" spans="1:1" x14ac:dyDescent="0.2">
      <c r="A2701" t="e">
        <f>"('"&amp; Shares!A2702 &amp; "', '2017-01-26', " &amp;  Shares!C2702 &amp;  ", " &amp;  Shares!D2702 &amp;  ", " &amp;  Shares!E2702 &amp;  ", " &amp;  Shares!F2702 &amp;  ", " &amp;  Shares!G2702 &amp;  ", " &amp;  Shares!H2702 &amp;  ", " &amp;  Shares!I2702 &amp;  ", " &amp;  Shares!J2702 &amp;  ", " &amp;  Shares!K2702 &amp;  ", " &amp;  Shares!L2702 &amp;  ", " &amp;  Shares!M2702 &amp;  ", " &amp;  Shares!N2702 &amp;  ", " &amp;  Shares!O2702 &amp;  ", " &amp;  Shares!P2702 &amp;  ", " &amp;  Shares!Q2702 &amp;  ", " &amp;  Shares!R2702 &amp;  ", " &amp;  Shares!S2702 &amp;  ", " &amp;  Shares!T2702 &amp;  ", " &amp;  Shares!U2702 &amp;  ", " &amp;  Shares!V2702 &amp;  ", " &amp;  Shares!W2702 &amp;  ", " &amp;  Shares!X2702 &amp;  ", " &amp;  Shares!Y2702 &amp;  ", " &amp;  Shares!Z2702 &amp;  ", " &amp;  Shares!AA2702 &amp;  ", " &amp;  Shares!AB2702 &amp;  ", " &amp;  Shares!AC2702 &amp;  ", " &amp;  Shares!AD2702 &amp;  ", " &amp;  Shares!AE2702 &amp;  ", " &amp;  Shares!AF2702 &amp;  ", " &amp;  Shares!AG2702 &amp;  ", " &amp;  Shares!AH2702 &amp;  ", " &amp;  Shares!AI2702 &amp;  ", " &amp;  Shares!AJ2702 &amp;  ", " &amp;  Shares!AK2702 &amp;  ", " &amp;  Shares!AL2702 &amp;  ", " &amp;  Shares!AM2702 &amp;  ", " &amp;  Shares!#REF! &amp;  ", " &amp;  Shares!AN2702 &amp;  ", " &amp;  Shares!AO2702 &amp;  ", " &amp;  Shares!AP2702 &amp;  ", " &amp;  Shares!AQ2702 &amp;  ", " &amp;  Shares!AR2702 &amp;  ", " &amp;  Shares!AS2702 &amp;  ", " &amp;  Shares!AT2702 &amp;  ", " &amp;  Shares!AU2702 &amp;  ", " &amp;  Shares!AV2702 &amp;  ", " &amp;  Shares!AW2702 &amp;  ", " &amp;  Shares!AX2702 &amp;  "),"</f>
        <v>#REF!</v>
      </c>
    </row>
    <row r="2702" spans="1:1" x14ac:dyDescent="0.2">
      <c r="A2702" t="e">
        <f>"('"&amp; Shares!A2703 &amp; "', '2017-01-26', " &amp;  Shares!C2703 &amp;  ", " &amp;  Shares!D2703 &amp;  ", " &amp;  Shares!E2703 &amp;  ", " &amp;  Shares!F2703 &amp;  ", " &amp;  Shares!G2703 &amp;  ", " &amp;  Shares!H2703 &amp;  ", " &amp;  Shares!I2703 &amp;  ", " &amp;  Shares!J2703 &amp;  ", " &amp;  Shares!K2703 &amp;  ", " &amp;  Shares!L2703 &amp;  ", " &amp;  Shares!M2703 &amp;  ", " &amp;  Shares!N2703 &amp;  ", " &amp;  Shares!O2703 &amp;  ", " &amp;  Shares!P2703 &amp;  ", " &amp;  Shares!Q2703 &amp;  ", " &amp;  Shares!R2703 &amp;  ", " &amp;  Shares!S2703 &amp;  ", " &amp;  Shares!T2703 &amp;  ", " &amp;  Shares!U2703 &amp;  ", " &amp;  Shares!V2703 &amp;  ", " &amp;  Shares!W2703 &amp;  ", " &amp;  Shares!X2703 &amp;  ", " &amp;  Shares!Y2703 &amp;  ", " &amp;  Shares!Z2703 &amp;  ", " &amp;  Shares!AA2703 &amp;  ", " &amp;  Shares!AB2703 &amp;  ", " &amp;  Shares!AC2703 &amp;  ", " &amp;  Shares!AD2703 &amp;  ", " &amp;  Shares!AE2703 &amp;  ", " &amp;  Shares!AF2703 &amp;  ", " &amp;  Shares!AG2703 &amp;  ", " &amp;  Shares!AH2703 &amp;  ", " &amp;  Shares!AI2703 &amp;  ", " &amp;  Shares!AJ2703 &amp;  ", " &amp;  Shares!AK2703 &amp;  ", " &amp;  Shares!AL2703 &amp;  ", " &amp;  Shares!AM2703 &amp;  ", " &amp;  Shares!#REF! &amp;  ", " &amp;  Shares!AN2703 &amp;  ", " &amp;  Shares!AO2703 &amp;  ", " &amp;  Shares!AP2703 &amp;  ", " &amp;  Shares!AQ2703 &amp;  ", " &amp;  Shares!AR2703 &amp;  ", " &amp;  Shares!AS2703 &amp;  ", " &amp;  Shares!AT2703 &amp;  ", " &amp;  Shares!AU2703 &amp;  ", " &amp;  Shares!AV2703 &amp;  ", " &amp;  Shares!AW2703 &amp;  ", " &amp;  Shares!AX2703 &amp;  "),"</f>
        <v>#REF!</v>
      </c>
    </row>
    <row r="2703" spans="1:1" x14ac:dyDescent="0.2">
      <c r="A2703" t="e">
        <f>"('"&amp; Shares!A2704 &amp; "', '2017-01-26', " &amp;  Shares!C2704 &amp;  ", " &amp;  Shares!D2704 &amp;  ", " &amp;  Shares!E2704 &amp;  ", " &amp;  Shares!F2704 &amp;  ", " &amp;  Shares!G2704 &amp;  ", " &amp;  Shares!H2704 &amp;  ", " &amp;  Shares!I2704 &amp;  ", " &amp;  Shares!J2704 &amp;  ", " &amp;  Shares!K2704 &amp;  ", " &amp;  Shares!L2704 &amp;  ", " &amp;  Shares!M2704 &amp;  ", " &amp;  Shares!N2704 &amp;  ", " &amp;  Shares!O2704 &amp;  ", " &amp;  Shares!P2704 &amp;  ", " &amp;  Shares!Q2704 &amp;  ", " &amp;  Shares!R2704 &amp;  ", " &amp;  Shares!S2704 &amp;  ", " &amp;  Shares!T2704 &amp;  ", " &amp;  Shares!U2704 &amp;  ", " &amp;  Shares!V2704 &amp;  ", " &amp;  Shares!W2704 &amp;  ", " &amp;  Shares!X2704 &amp;  ", " &amp;  Shares!Y2704 &amp;  ", " &amp;  Shares!Z2704 &amp;  ", " &amp;  Shares!AA2704 &amp;  ", " &amp;  Shares!AB2704 &amp;  ", " &amp;  Shares!AC2704 &amp;  ", " &amp;  Shares!AD2704 &amp;  ", " &amp;  Shares!AE2704 &amp;  ", " &amp;  Shares!AF2704 &amp;  ", " &amp;  Shares!AG2704 &amp;  ", " &amp;  Shares!AH2704 &amp;  ", " &amp;  Shares!AI2704 &amp;  ", " &amp;  Shares!AJ2704 &amp;  ", " &amp;  Shares!AK2704 &amp;  ", " &amp;  Shares!AL2704 &amp;  ", " &amp;  Shares!AM2704 &amp;  ", " &amp;  Shares!#REF! &amp;  ", " &amp;  Shares!AN2704 &amp;  ", " &amp;  Shares!AO2704 &amp;  ", " &amp;  Shares!AP2704 &amp;  ", " &amp;  Shares!AQ2704 &amp;  ", " &amp;  Shares!AR2704 &amp;  ", " &amp;  Shares!AS2704 &amp;  ", " &amp;  Shares!AT2704 &amp;  ", " &amp;  Shares!AU2704 &amp;  ", " &amp;  Shares!AV2704 &amp;  ", " &amp;  Shares!AW2704 &amp;  ", " &amp;  Shares!AX2704 &amp;  "),"</f>
        <v>#REF!</v>
      </c>
    </row>
    <row r="2704" spans="1:1" x14ac:dyDescent="0.2">
      <c r="A2704" t="e">
        <f>"('"&amp; Shares!A2705 &amp; "', '2017-01-26', " &amp;  Shares!C2705 &amp;  ", " &amp;  Shares!D2705 &amp;  ", " &amp;  Shares!E2705 &amp;  ", " &amp;  Shares!F2705 &amp;  ", " &amp;  Shares!G2705 &amp;  ", " &amp;  Shares!H2705 &amp;  ", " &amp;  Shares!I2705 &amp;  ", " &amp;  Shares!J2705 &amp;  ", " &amp;  Shares!K2705 &amp;  ", " &amp;  Shares!L2705 &amp;  ", " &amp;  Shares!M2705 &amp;  ", " &amp;  Shares!N2705 &amp;  ", " &amp;  Shares!O2705 &amp;  ", " &amp;  Shares!P2705 &amp;  ", " &amp;  Shares!Q2705 &amp;  ", " &amp;  Shares!R2705 &amp;  ", " &amp;  Shares!S2705 &amp;  ", " &amp;  Shares!T2705 &amp;  ", " &amp;  Shares!U2705 &amp;  ", " &amp;  Shares!V2705 &amp;  ", " &amp;  Shares!W2705 &amp;  ", " &amp;  Shares!X2705 &amp;  ", " &amp;  Shares!Y2705 &amp;  ", " &amp;  Shares!Z2705 &amp;  ", " &amp;  Shares!AA2705 &amp;  ", " &amp;  Shares!AB2705 &amp;  ", " &amp;  Shares!AC2705 &amp;  ", " &amp;  Shares!AD2705 &amp;  ", " &amp;  Shares!AE2705 &amp;  ", " &amp;  Shares!AF2705 &amp;  ", " &amp;  Shares!AG2705 &amp;  ", " &amp;  Shares!AH2705 &amp;  ", " &amp;  Shares!AI2705 &amp;  ", " &amp;  Shares!AJ2705 &amp;  ", " &amp;  Shares!AK2705 &amp;  ", " &amp;  Shares!AL2705 &amp;  ", " &amp;  Shares!AM2705 &amp;  ", " &amp;  Shares!#REF! &amp;  ", " &amp;  Shares!AN2705 &amp;  ", " &amp;  Shares!AO2705 &amp;  ", " &amp;  Shares!AP2705 &amp;  ", " &amp;  Shares!AQ2705 &amp;  ", " &amp;  Shares!AR2705 &amp;  ", " &amp;  Shares!AS2705 &amp;  ", " &amp;  Shares!AT2705 &amp;  ", " &amp;  Shares!AU2705 &amp;  ", " &amp;  Shares!AV2705 &amp;  ", " &amp;  Shares!AW2705 &amp;  ", " &amp;  Shares!AX2705 &amp;  "),"</f>
        <v>#REF!</v>
      </c>
    </row>
    <row r="2705" spans="1:1" x14ac:dyDescent="0.2">
      <c r="A2705" t="e">
        <f>"('"&amp; Shares!A2706 &amp; "', '2017-01-26', " &amp;  Shares!C2706 &amp;  ", " &amp;  Shares!D2706 &amp;  ", " &amp;  Shares!E2706 &amp;  ", " &amp;  Shares!F2706 &amp;  ", " &amp;  Shares!G2706 &amp;  ", " &amp;  Shares!H2706 &amp;  ", " &amp;  Shares!I2706 &amp;  ", " &amp;  Shares!J2706 &amp;  ", " &amp;  Shares!K2706 &amp;  ", " &amp;  Shares!L2706 &amp;  ", " &amp;  Shares!M2706 &amp;  ", " &amp;  Shares!N2706 &amp;  ", " &amp;  Shares!O2706 &amp;  ", " &amp;  Shares!P2706 &amp;  ", " &amp;  Shares!Q2706 &amp;  ", " &amp;  Shares!R2706 &amp;  ", " &amp;  Shares!S2706 &amp;  ", " &amp;  Shares!T2706 &amp;  ", " &amp;  Shares!U2706 &amp;  ", " &amp;  Shares!V2706 &amp;  ", " &amp;  Shares!W2706 &amp;  ", " &amp;  Shares!X2706 &amp;  ", " &amp;  Shares!Y2706 &amp;  ", " &amp;  Shares!Z2706 &amp;  ", " &amp;  Shares!AA2706 &amp;  ", " &amp;  Shares!AB2706 &amp;  ", " &amp;  Shares!AC2706 &amp;  ", " &amp;  Shares!AD2706 &amp;  ", " &amp;  Shares!AE2706 &amp;  ", " &amp;  Shares!AF2706 &amp;  ", " &amp;  Shares!AG2706 &amp;  ", " &amp;  Shares!AH2706 &amp;  ", " &amp;  Shares!AI2706 &amp;  ", " &amp;  Shares!AJ2706 &amp;  ", " &amp;  Shares!AK2706 &amp;  ", " &amp;  Shares!AL2706 &amp;  ", " &amp;  Shares!AM2706 &amp;  ", " &amp;  Shares!#REF! &amp;  ", " &amp;  Shares!AN2706 &amp;  ", " &amp;  Shares!AO2706 &amp;  ", " &amp;  Shares!AP2706 &amp;  ", " &amp;  Shares!AQ2706 &amp;  ", " &amp;  Shares!AR2706 &amp;  ", " &amp;  Shares!AS2706 &amp;  ", " &amp;  Shares!AT2706 &amp;  ", " &amp;  Shares!AU2706 &amp;  ", " &amp;  Shares!AV2706 &amp;  ", " &amp;  Shares!AW2706 &amp;  ", " &amp;  Shares!AX2706 &amp;  "),"</f>
        <v>#REF!</v>
      </c>
    </row>
    <row r="2706" spans="1:1" x14ac:dyDescent="0.2">
      <c r="A2706" t="e">
        <f>"('"&amp; Shares!A2707 &amp; "', '2017-01-26', " &amp;  Shares!C2707 &amp;  ", " &amp;  Shares!D2707 &amp;  ", " &amp;  Shares!E2707 &amp;  ", " &amp;  Shares!F2707 &amp;  ", " &amp;  Shares!G2707 &amp;  ", " &amp;  Shares!H2707 &amp;  ", " &amp;  Shares!I2707 &amp;  ", " &amp;  Shares!J2707 &amp;  ", " &amp;  Shares!K2707 &amp;  ", " &amp;  Shares!L2707 &amp;  ", " &amp;  Shares!M2707 &amp;  ", " &amp;  Shares!N2707 &amp;  ", " &amp;  Shares!O2707 &amp;  ", " &amp;  Shares!P2707 &amp;  ", " &amp;  Shares!Q2707 &amp;  ", " &amp;  Shares!R2707 &amp;  ", " &amp;  Shares!S2707 &amp;  ", " &amp;  Shares!T2707 &amp;  ", " &amp;  Shares!U2707 &amp;  ", " &amp;  Shares!V2707 &amp;  ", " &amp;  Shares!W2707 &amp;  ", " &amp;  Shares!X2707 &amp;  ", " &amp;  Shares!Y2707 &amp;  ", " &amp;  Shares!Z2707 &amp;  ", " &amp;  Shares!AA2707 &amp;  ", " &amp;  Shares!AB2707 &amp;  ", " &amp;  Shares!AC2707 &amp;  ", " &amp;  Shares!AD2707 &amp;  ", " &amp;  Shares!AE2707 &amp;  ", " &amp;  Shares!AF2707 &amp;  ", " &amp;  Shares!AG2707 &amp;  ", " &amp;  Shares!AH2707 &amp;  ", " &amp;  Shares!AI2707 &amp;  ", " &amp;  Shares!AJ2707 &amp;  ", " &amp;  Shares!AK2707 &amp;  ", " &amp;  Shares!AL2707 &amp;  ", " &amp;  Shares!AM2707 &amp;  ", " &amp;  Shares!#REF! &amp;  ", " &amp;  Shares!AN2707 &amp;  ", " &amp;  Shares!AO2707 &amp;  ", " &amp;  Shares!AP2707 &amp;  ", " &amp;  Shares!AQ2707 &amp;  ", " &amp;  Shares!AR2707 &amp;  ", " &amp;  Shares!AS2707 &amp;  ", " &amp;  Shares!AT2707 &amp;  ", " &amp;  Shares!AU2707 &amp;  ", " &amp;  Shares!AV2707 &amp;  ", " &amp;  Shares!AW2707 &amp;  ", " &amp;  Shares!AX2707 &amp;  "),"</f>
        <v>#REF!</v>
      </c>
    </row>
    <row r="2707" spans="1:1" x14ac:dyDescent="0.2">
      <c r="A2707" t="e">
        <f>"('"&amp; Shares!A2708 &amp; "', '2017-01-26', " &amp;  Shares!C2708 &amp;  ", " &amp;  Shares!D2708 &amp;  ", " &amp;  Shares!E2708 &amp;  ", " &amp;  Shares!F2708 &amp;  ", " &amp;  Shares!G2708 &amp;  ", " &amp;  Shares!H2708 &amp;  ", " &amp;  Shares!I2708 &amp;  ", " &amp;  Shares!J2708 &amp;  ", " &amp;  Shares!K2708 &amp;  ", " &amp;  Shares!L2708 &amp;  ", " &amp;  Shares!M2708 &amp;  ", " &amp;  Shares!N2708 &amp;  ", " &amp;  Shares!O2708 &amp;  ", " &amp;  Shares!P2708 &amp;  ", " &amp;  Shares!Q2708 &amp;  ", " &amp;  Shares!R2708 &amp;  ", " &amp;  Shares!S2708 &amp;  ", " &amp;  Shares!T2708 &amp;  ", " &amp;  Shares!U2708 &amp;  ", " &amp;  Shares!V2708 &amp;  ", " &amp;  Shares!W2708 &amp;  ", " &amp;  Shares!X2708 &amp;  ", " &amp;  Shares!Y2708 &amp;  ", " &amp;  Shares!Z2708 &amp;  ", " &amp;  Shares!AA2708 &amp;  ", " &amp;  Shares!AB2708 &amp;  ", " &amp;  Shares!AC2708 &amp;  ", " &amp;  Shares!AD2708 &amp;  ", " &amp;  Shares!AE2708 &amp;  ", " &amp;  Shares!AF2708 &amp;  ", " &amp;  Shares!AG2708 &amp;  ", " &amp;  Shares!AH2708 &amp;  ", " &amp;  Shares!AI2708 &amp;  ", " &amp;  Shares!AJ2708 &amp;  ", " &amp;  Shares!AK2708 &amp;  ", " &amp;  Shares!AL2708 &amp;  ", " &amp;  Shares!AM2708 &amp;  ", " &amp;  Shares!#REF! &amp;  ", " &amp;  Shares!AN2708 &amp;  ", " &amp;  Shares!AO2708 &amp;  ", " &amp;  Shares!AP2708 &amp;  ", " &amp;  Shares!AQ2708 &amp;  ", " &amp;  Shares!AR2708 &amp;  ", " &amp;  Shares!AS2708 &amp;  ", " &amp;  Shares!AT2708 &amp;  ", " &amp;  Shares!AU2708 &amp;  ", " &amp;  Shares!AV2708 &amp;  ", " &amp;  Shares!AW2708 &amp;  ", " &amp;  Shares!AX2708 &amp;  "),"</f>
        <v>#REF!</v>
      </c>
    </row>
    <row r="2708" spans="1:1" x14ac:dyDescent="0.2">
      <c r="A2708" t="e">
        <f>"('"&amp; Shares!A2709 &amp; "', '2017-01-26', " &amp;  Shares!C2709 &amp;  ", " &amp;  Shares!D2709 &amp;  ", " &amp;  Shares!E2709 &amp;  ", " &amp;  Shares!F2709 &amp;  ", " &amp;  Shares!G2709 &amp;  ", " &amp;  Shares!H2709 &amp;  ", " &amp;  Shares!I2709 &amp;  ", " &amp;  Shares!J2709 &amp;  ", " &amp;  Shares!K2709 &amp;  ", " &amp;  Shares!L2709 &amp;  ", " &amp;  Shares!M2709 &amp;  ", " &amp;  Shares!N2709 &amp;  ", " &amp;  Shares!O2709 &amp;  ", " &amp;  Shares!P2709 &amp;  ", " &amp;  Shares!Q2709 &amp;  ", " &amp;  Shares!R2709 &amp;  ", " &amp;  Shares!S2709 &amp;  ", " &amp;  Shares!T2709 &amp;  ", " &amp;  Shares!U2709 &amp;  ", " &amp;  Shares!V2709 &amp;  ", " &amp;  Shares!W2709 &amp;  ", " &amp;  Shares!X2709 &amp;  ", " &amp;  Shares!Y2709 &amp;  ", " &amp;  Shares!Z2709 &amp;  ", " &amp;  Shares!AA2709 &amp;  ", " &amp;  Shares!AB2709 &amp;  ", " &amp;  Shares!AC2709 &amp;  ", " &amp;  Shares!AD2709 &amp;  ", " &amp;  Shares!AE2709 &amp;  ", " &amp;  Shares!AF2709 &amp;  ", " &amp;  Shares!AG2709 &amp;  ", " &amp;  Shares!AH2709 &amp;  ", " &amp;  Shares!AI2709 &amp;  ", " &amp;  Shares!AJ2709 &amp;  ", " &amp;  Shares!AK2709 &amp;  ", " &amp;  Shares!AL2709 &amp;  ", " &amp;  Shares!AM2709 &amp;  ", " &amp;  Shares!#REF! &amp;  ", " &amp;  Shares!AN2709 &amp;  ", " &amp;  Shares!AO2709 &amp;  ", " &amp;  Shares!AP2709 &amp;  ", " &amp;  Shares!AQ2709 &amp;  ", " &amp;  Shares!AR2709 &amp;  ", " &amp;  Shares!AS2709 &amp;  ", " &amp;  Shares!AT2709 &amp;  ", " &amp;  Shares!AU2709 &amp;  ", " &amp;  Shares!AV2709 &amp;  ", " &amp;  Shares!AW2709 &amp;  ", " &amp;  Shares!AX2709 &amp;  "),"</f>
        <v>#REF!</v>
      </c>
    </row>
    <row r="2709" spans="1:1" x14ac:dyDescent="0.2">
      <c r="A2709" t="e">
        <f>"('"&amp; Shares!A2710 &amp; "', '2017-01-26', " &amp;  Shares!C2710 &amp;  ", " &amp;  Shares!D2710 &amp;  ", " &amp;  Shares!E2710 &amp;  ", " &amp;  Shares!F2710 &amp;  ", " &amp;  Shares!G2710 &amp;  ", " &amp;  Shares!H2710 &amp;  ", " &amp;  Shares!I2710 &amp;  ", " &amp;  Shares!J2710 &amp;  ", " &amp;  Shares!K2710 &amp;  ", " &amp;  Shares!L2710 &amp;  ", " &amp;  Shares!M2710 &amp;  ", " &amp;  Shares!N2710 &amp;  ", " &amp;  Shares!O2710 &amp;  ", " &amp;  Shares!P2710 &amp;  ", " &amp;  Shares!Q2710 &amp;  ", " &amp;  Shares!R2710 &amp;  ", " &amp;  Shares!S2710 &amp;  ", " &amp;  Shares!T2710 &amp;  ", " &amp;  Shares!U2710 &amp;  ", " &amp;  Shares!V2710 &amp;  ", " &amp;  Shares!W2710 &amp;  ", " &amp;  Shares!X2710 &amp;  ", " &amp;  Shares!Y2710 &amp;  ", " &amp;  Shares!Z2710 &amp;  ", " &amp;  Shares!AA2710 &amp;  ", " &amp;  Shares!AB2710 &amp;  ", " &amp;  Shares!AC2710 &amp;  ", " &amp;  Shares!AD2710 &amp;  ", " &amp;  Shares!AE2710 &amp;  ", " &amp;  Shares!AF2710 &amp;  ", " &amp;  Shares!AG2710 &amp;  ", " &amp;  Shares!AH2710 &amp;  ", " &amp;  Shares!AI2710 &amp;  ", " &amp;  Shares!AJ2710 &amp;  ", " &amp;  Shares!AK2710 &amp;  ", " &amp;  Shares!AL2710 &amp;  ", " &amp;  Shares!AM2710 &amp;  ", " &amp;  Shares!#REF! &amp;  ", " &amp;  Shares!AN2710 &amp;  ", " &amp;  Shares!AO2710 &amp;  ", " &amp;  Shares!AP2710 &amp;  ", " &amp;  Shares!AQ2710 &amp;  ", " &amp;  Shares!AR2710 &amp;  ", " &amp;  Shares!AS2710 &amp;  ", " &amp;  Shares!AT2710 &amp;  ", " &amp;  Shares!AU2710 &amp;  ", " &amp;  Shares!AV2710 &amp;  ", " &amp;  Shares!AW2710 &amp;  ", " &amp;  Shares!AX2710 &amp;  "),"</f>
        <v>#REF!</v>
      </c>
    </row>
    <row r="2710" spans="1:1" x14ac:dyDescent="0.2">
      <c r="A2710" t="e">
        <f>"('"&amp; Shares!A2711 &amp; "', '2017-01-26', " &amp;  Shares!C2711 &amp;  ", " &amp;  Shares!D2711 &amp;  ", " &amp;  Shares!E2711 &amp;  ", " &amp;  Shares!F2711 &amp;  ", " &amp;  Shares!G2711 &amp;  ", " &amp;  Shares!H2711 &amp;  ", " &amp;  Shares!I2711 &amp;  ", " &amp;  Shares!J2711 &amp;  ", " &amp;  Shares!K2711 &amp;  ", " &amp;  Shares!L2711 &amp;  ", " &amp;  Shares!M2711 &amp;  ", " &amp;  Shares!N2711 &amp;  ", " &amp;  Shares!O2711 &amp;  ", " &amp;  Shares!P2711 &amp;  ", " &amp;  Shares!Q2711 &amp;  ", " &amp;  Shares!R2711 &amp;  ", " &amp;  Shares!S2711 &amp;  ", " &amp;  Shares!T2711 &amp;  ", " &amp;  Shares!U2711 &amp;  ", " &amp;  Shares!V2711 &amp;  ", " &amp;  Shares!W2711 &amp;  ", " &amp;  Shares!X2711 &amp;  ", " &amp;  Shares!Y2711 &amp;  ", " &amp;  Shares!Z2711 &amp;  ", " &amp;  Shares!AA2711 &amp;  ", " &amp;  Shares!AB2711 &amp;  ", " &amp;  Shares!AC2711 &amp;  ", " &amp;  Shares!AD2711 &amp;  ", " &amp;  Shares!AE2711 &amp;  ", " &amp;  Shares!AF2711 &amp;  ", " &amp;  Shares!AG2711 &amp;  ", " &amp;  Shares!AH2711 &amp;  ", " &amp;  Shares!AI2711 &amp;  ", " &amp;  Shares!AJ2711 &amp;  ", " &amp;  Shares!AK2711 &amp;  ", " &amp;  Shares!AL2711 &amp;  ", " &amp;  Shares!AM2711 &amp;  ", " &amp;  Shares!#REF! &amp;  ", " &amp;  Shares!AN2711 &amp;  ", " &amp;  Shares!AO2711 &amp;  ", " &amp;  Shares!AP2711 &amp;  ", " &amp;  Shares!AQ2711 &amp;  ", " &amp;  Shares!AR2711 &amp;  ", " &amp;  Shares!AS2711 &amp;  ", " &amp;  Shares!AT2711 &amp;  ", " &amp;  Shares!AU2711 &amp;  ", " &amp;  Shares!AV2711 &amp;  ", " &amp;  Shares!AW2711 &amp;  ", " &amp;  Shares!AX2711 &amp;  "),"</f>
        <v>#REF!</v>
      </c>
    </row>
    <row r="2711" spans="1:1" x14ac:dyDescent="0.2">
      <c r="A2711" t="e">
        <f>"('"&amp; Shares!A2712 &amp; "', '2017-01-26', " &amp;  Shares!C2712 &amp;  ", " &amp;  Shares!D2712 &amp;  ", " &amp;  Shares!E2712 &amp;  ", " &amp;  Shares!F2712 &amp;  ", " &amp;  Shares!G2712 &amp;  ", " &amp;  Shares!H2712 &amp;  ", " &amp;  Shares!I2712 &amp;  ", " &amp;  Shares!J2712 &amp;  ", " &amp;  Shares!K2712 &amp;  ", " &amp;  Shares!L2712 &amp;  ", " &amp;  Shares!M2712 &amp;  ", " &amp;  Shares!N2712 &amp;  ", " &amp;  Shares!O2712 &amp;  ", " &amp;  Shares!P2712 &amp;  ", " &amp;  Shares!Q2712 &amp;  ", " &amp;  Shares!R2712 &amp;  ", " &amp;  Shares!S2712 &amp;  ", " &amp;  Shares!T2712 &amp;  ", " &amp;  Shares!U2712 &amp;  ", " &amp;  Shares!V2712 &amp;  ", " &amp;  Shares!W2712 &amp;  ", " &amp;  Shares!X2712 &amp;  ", " &amp;  Shares!Y2712 &amp;  ", " &amp;  Shares!Z2712 &amp;  ", " &amp;  Shares!AA2712 &amp;  ", " &amp;  Shares!AB2712 &amp;  ", " &amp;  Shares!AC2712 &amp;  ", " &amp;  Shares!AD2712 &amp;  ", " &amp;  Shares!AE2712 &amp;  ", " &amp;  Shares!AF2712 &amp;  ", " &amp;  Shares!AG2712 &amp;  ", " &amp;  Shares!AH2712 &amp;  ", " &amp;  Shares!AI2712 &amp;  ", " &amp;  Shares!AJ2712 &amp;  ", " &amp;  Shares!AK2712 &amp;  ", " &amp;  Shares!AL2712 &amp;  ", " &amp;  Shares!AM2712 &amp;  ", " &amp;  Shares!#REF! &amp;  ", " &amp;  Shares!AN2712 &amp;  ", " &amp;  Shares!AO2712 &amp;  ", " &amp;  Shares!AP2712 &amp;  ", " &amp;  Shares!AQ2712 &amp;  ", " &amp;  Shares!AR2712 &amp;  ", " &amp;  Shares!AS2712 &amp;  ", " &amp;  Shares!AT2712 &amp;  ", " &amp;  Shares!AU2712 &amp;  ", " &amp;  Shares!AV2712 &amp;  ", " &amp;  Shares!AW2712 &amp;  ", " &amp;  Shares!AX2712 &amp;  "),"</f>
        <v>#REF!</v>
      </c>
    </row>
    <row r="2712" spans="1:1" x14ac:dyDescent="0.2">
      <c r="A2712" t="e">
        <f>"('"&amp; Shares!A2713 &amp; "', '2017-01-26', " &amp;  Shares!C2713 &amp;  ", " &amp;  Shares!D2713 &amp;  ", " &amp;  Shares!E2713 &amp;  ", " &amp;  Shares!F2713 &amp;  ", " &amp;  Shares!G2713 &amp;  ", " &amp;  Shares!H2713 &amp;  ", " &amp;  Shares!I2713 &amp;  ", " &amp;  Shares!J2713 &amp;  ", " &amp;  Shares!K2713 &amp;  ", " &amp;  Shares!L2713 &amp;  ", " &amp;  Shares!M2713 &amp;  ", " &amp;  Shares!N2713 &amp;  ", " &amp;  Shares!O2713 &amp;  ", " &amp;  Shares!P2713 &amp;  ", " &amp;  Shares!Q2713 &amp;  ", " &amp;  Shares!R2713 &amp;  ", " &amp;  Shares!S2713 &amp;  ", " &amp;  Shares!T2713 &amp;  ", " &amp;  Shares!U2713 &amp;  ", " &amp;  Shares!V2713 &amp;  ", " &amp;  Shares!W2713 &amp;  ", " &amp;  Shares!X2713 &amp;  ", " &amp;  Shares!Y2713 &amp;  ", " &amp;  Shares!Z2713 &amp;  ", " &amp;  Shares!AA2713 &amp;  ", " &amp;  Shares!AB2713 &amp;  ", " &amp;  Shares!AC2713 &amp;  ", " &amp;  Shares!AD2713 &amp;  ", " &amp;  Shares!AE2713 &amp;  ", " &amp;  Shares!AF2713 &amp;  ", " &amp;  Shares!AG2713 &amp;  ", " &amp;  Shares!AH2713 &amp;  ", " &amp;  Shares!AI2713 &amp;  ", " &amp;  Shares!AJ2713 &amp;  ", " &amp;  Shares!AK2713 &amp;  ", " &amp;  Shares!AL2713 &amp;  ", " &amp;  Shares!AM2713 &amp;  ", " &amp;  Shares!#REF! &amp;  ", " &amp;  Shares!AN2713 &amp;  ", " &amp;  Shares!AO2713 &amp;  ", " &amp;  Shares!AP2713 &amp;  ", " &amp;  Shares!AQ2713 &amp;  ", " &amp;  Shares!AR2713 &amp;  ", " &amp;  Shares!AS2713 &amp;  ", " &amp;  Shares!AT2713 &amp;  ", " &amp;  Shares!AU2713 &amp;  ", " &amp;  Shares!AV2713 &amp;  ", " &amp;  Shares!AW2713 &amp;  ", " &amp;  Shares!AX2713 &amp;  "),"</f>
        <v>#REF!</v>
      </c>
    </row>
    <row r="2713" spans="1:1" x14ac:dyDescent="0.2">
      <c r="A2713" t="e">
        <f>"('"&amp; Shares!A2714 &amp; "', '2017-01-26', " &amp;  Shares!C2714 &amp;  ", " &amp;  Shares!D2714 &amp;  ", " &amp;  Shares!E2714 &amp;  ", " &amp;  Shares!F2714 &amp;  ", " &amp;  Shares!G2714 &amp;  ", " &amp;  Shares!H2714 &amp;  ", " &amp;  Shares!I2714 &amp;  ", " &amp;  Shares!J2714 &amp;  ", " &amp;  Shares!K2714 &amp;  ", " &amp;  Shares!L2714 &amp;  ", " &amp;  Shares!M2714 &amp;  ", " &amp;  Shares!N2714 &amp;  ", " &amp;  Shares!O2714 &amp;  ", " &amp;  Shares!P2714 &amp;  ", " &amp;  Shares!Q2714 &amp;  ", " &amp;  Shares!R2714 &amp;  ", " &amp;  Shares!S2714 &amp;  ", " &amp;  Shares!T2714 &amp;  ", " &amp;  Shares!U2714 &amp;  ", " &amp;  Shares!V2714 &amp;  ", " &amp;  Shares!W2714 &amp;  ", " &amp;  Shares!X2714 &amp;  ", " &amp;  Shares!Y2714 &amp;  ", " &amp;  Shares!Z2714 &amp;  ", " &amp;  Shares!AA2714 &amp;  ", " &amp;  Shares!AB2714 &amp;  ", " &amp;  Shares!AC2714 &amp;  ", " &amp;  Shares!AD2714 &amp;  ", " &amp;  Shares!AE2714 &amp;  ", " &amp;  Shares!AF2714 &amp;  ", " &amp;  Shares!AG2714 &amp;  ", " &amp;  Shares!AH2714 &amp;  ", " &amp;  Shares!AI2714 &amp;  ", " &amp;  Shares!AJ2714 &amp;  ", " &amp;  Shares!AK2714 &amp;  ", " &amp;  Shares!AL2714 &amp;  ", " &amp;  Shares!AM2714 &amp;  ", " &amp;  Shares!#REF! &amp;  ", " &amp;  Shares!AN2714 &amp;  ", " &amp;  Shares!AO2714 &amp;  ", " &amp;  Shares!AP2714 &amp;  ", " &amp;  Shares!AQ2714 &amp;  ", " &amp;  Shares!AR2714 &amp;  ", " &amp;  Shares!AS2714 &amp;  ", " &amp;  Shares!AT2714 &amp;  ", " &amp;  Shares!AU2714 &amp;  ", " &amp;  Shares!AV2714 &amp;  ", " &amp;  Shares!AW2714 &amp;  ", " &amp;  Shares!AX2714 &amp;  "),"</f>
        <v>#REF!</v>
      </c>
    </row>
    <row r="2714" spans="1:1" x14ac:dyDescent="0.2">
      <c r="A2714" t="e">
        <f>"('"&amp; Shares!A2715 &amp; "', '2017-01-26', " &amp;  Shares!C2715 &amp;  ", " &amp;  Shares!D2715 &amp;  ", " &amp;  Shares!E2715 &amp;  ", " &amp;  Shares!F2715 &amp;  ", " &amp;  Shares!G2715 &amp;  ", " &amp;  Shares!H2715 &amp;  ", " &amp;  Shares!I2715 &amp;  ", " &amp;  Shares!J2715 &amp;  ", " &amp;  Shares!K2715 &amp;  ", " &amp;  Shares!L2715 &amp;  ", " &amp;  Shares!M2715 &amp;  ", " &amp;  Shares!N2715 &amp;  ", " &amp;  Shares!O2715 &amp;  ", " &amp;  Shares!P2715 &amp;  ", " &amp;  Shares!Q2715 &amp;  ", " &amp;  Shares!R2715 &amp;  ", " &amp;  Shares!S2715 &amp;  ", " &amp;  Shares!T2715 &amp;  ", " &amp;  Shares!U2715 &amp;  ", " &amp;  Shares!V2715 &amp;  ", " &amp;  Shares!W2715 &amp;  ", " &amp;  Shares!X2715 &amp;  ", " &amp;  Shares!Y2715 &amp;  ", " &amp;  Shares!Z2715 &amp;  ", " &amp;  Shares!AA2715 &amp;  ", " &amp;  Shares!AB2715 &amp;  ", " &amp;  Shares!AC2715 &amp;  ", " &amp;  Shares!AD2715 &amp;  ", " &amp;  Shares!AE2715 &amp;  ", " &amp;  Shares!AF2715 &amp;  ", " &amp;  Shares!AG2715 &amp;  ", " &amp;  Shares!AH2715 &amp;  ", " &amp;  Shares!AI2715 &amp;  ", " &amp;  Shares!AJ2715 &amp;  ", " &amp;  Shares!AK2715 &amp;  ", " &amp;  Shares!AL2715 &amp;  ", " &amp;  Shares!AM2715 &amp;  ", " &amp;  Shares!#REF! &amp;  ", " &amp;  Shares!AN2715 &amp;  ", " &amp;  Shares!AO2715 &amp;  ", " &amp;  Shares!AP2715 &amp;  ", " &amp;  Shares!AQ2715 &amp;  ", " &amp;  Shares!AR2715 &amp;  ", " &amp;  Shares!AS2715 &amp;  ", " &amp;  Shares!AT2715 &amp;  ", " &amp;  Shares!AU2715 &amp;  ", " &amp;  Shares!AV2715 &amp;  ", " &amp;  Shares!AW2715 &amp;  ", " &amp;  Shares!AX2715 &amp;  "),"</f>
        <v>#REF!</v>
      </c>
    </row>
    <row r="2715" spans="1:1" x14ac:dyDescent="0.2">
      <c r="A2715" t="e">
        <f>"('"&amp; Shares!A2716 &amp; "', '2017-01-26', " &amp;  Shares!C2716 &amp;  ", " &amp;  Shares!D2716 &amp;  ", " &amp;  Shares!E2716 &amp;  ", " &amp;  Shares!F2716 &amp;  ", " &amp;  Shares!G2716 &amp;  ", " &amp;  Shares!H2716 &amp;  ", " &amp;  Shares!I2716 &amp;  ", " &amp;  Shares!J2716 &amp;  ", " &amp;  Shares!K2716 &amp;  ", " &amp;  Shares!L2716 &amp;  ", " &amp;  Shares!M2716 &amp;  ", " &amp;  Shares!N2716 &amp;  ", " &amp;  Shares!O2716 &amp;  ", " &amp;  Shares!P2716 &amp;  ", " &amp;  Shares!Q2716 &amp;  ", " &amp;  Shares!R2716 &amp;  ", " &amp;  Shares!S2716 &amp;  ", " &amp;  Shares!T2716 &amp;  ", " &amp;  Shares!U2716 &amp;  ", " &amp;  Shares!V2716 &amp;  ", " &amp;  Shares!W2716 &amp;  ", " &amp;  Shares!X2716 &amp;  ", " &amp;  Shares!Y2716 &amp;  ", " &amp;  Shares!Z2716 &amp;  ", " &amp;  Shares!AA2716 &amp;  ", " &amp;  Shares!AB2716 &amp;  ", " &amp;  Shares!AC2716 &amp;  ", " &amp;  Shares!AD2716 &amp;  ", " &amp;  Shares!AE2716 &amp;  ", " &amp;  Shares!AF2716 &amp;  ", " &amp;  Shares!AG2716 &amp;  ", " &amp;  Shares!AH2716 &amp;  ", " &amp;  Shares!AI2716 &amp;  ", " &amp;  Shares!AJ2716 &amp;  ", " &amp;  Shares!AK2716 &amp;  ", " &amp;  Shares!AL2716 &amp;  ", " &amp;  Shares!AM2716 &amp;  ", " &amp;  Shares!#REF! &amp;  ", " &amp;  Shares!AN2716 &amp;  ", " &amp;  Shares!AO2716 &amp;  ", " &amp;  Shares!AP2716 &amp;  ", " &amp;  Shares!AQ2716 &amp;  ", " &amp;  Shares!AR2716 &amp;  ", " &amp;  Shares!AS2716 &amp;  ", " &amp;  Shares!AT2716 &amp;  ", " &amp;  Shares!AU2716 &amp;  ", " &amp;  Shares!AV2716 &amp;  ", " &amp;  Shares!AW2716 &amp;  ", " &amp;  Shares!AX2716 &amp;  "),"</f>
        <v>#REF!</v>
      </c>
    </row>
    <row r="2716" spans="1:1" x14ac:dyDescent="0.2">
      <c r="A2716" t="e">
        <f>"('"&amp; Shares!A2717 &amp; "', '2017-01-26', " &amp;  Shares!C2717 &amp;  ", " &amp;  Shares!D2717 &amp;  ", " &amp;  Shares!E2717 &amp;  ", " &amp;  Shares!F2717 &amp;  ", " &amp;  Shares!G2717 &amp;  ", " &amp;  Shares!H2717 &amp;  ", " &amp;  Shares!I2717 &amp;  ", " &amp;  Shares!J2717 &amp;  ", " &amp;  Shares!K2717 &amp;  ", " &amp;  Shares!L2717 &amp;  ", " &amp;  Shares!M2717 &amp;  ", " &amp;  Shares!N2717 &amp;  ", " &amp;  Shares!O2717 &amp;  ", " &amp;  Shares!P2717 &amp;  ", " &amp;  Shares!Q2717 &amp;  ", " &amp;  Shares!R2717 &amp;  ", " &amp;  Shares!S2717 &amp;  ", " &amp;  Shares!T2717 &amp;  ", " &amp;  Shares!U2717 &amp;  ", " &amp;  Shares!V2717 &amp;  ", " &amp;  Shares!W2717 &amp;  ", " &amp;  Shares!X2717 &amp;  ", " &amp;  Shares!Y2717 &amp;  ", " &amp;  Shares!Z2717 &amp;  ", " &amp;  Shares!AA2717 &amp;  ", " &amp;  Shares!AB2717 &amp;  ", " &amp;  Shares!AC2717 &amp;  ", " &amp;  Shares!AD2717 &amp;  ", " &amp;  Shares!AE2717 &amp;  ", " &amp;  Shares!AF2717 &amp;  ", " &amp;  Shares!AG2717 &amp;  ", " &amp;  Shares!AH2717 &amp;  ", " &amp;  Shares!AI2717 &amp;  ", " &amp;  Shares!AJ2717 &amp;  ", " &amp;  Shares!AK2717 &amp;  ", " &amp;  Shares!AL2717 &amp;  ", " &amp;  Shares!AM2717 &amp;  ", " &amp;  Shares!#REF! &amp;  ", " &amp;  Shares!AN2717 &amp;  ", " &amp;  Shares!AO2717 &amp;  ", " &amp;  Shares!AP2717 &amp;  ", " &amp;  Shares!AQ2717 &amp;  ", " &amp;  Shares!AR2717 &amp;  ", " &amp;  Shares!AS2717 &amp;  ", " &amp;  Shares!AT2717 &amp;  ", " &amp;  Shares!AU2717 &amp;  ", " &amp;  Shares!AV2717 &amp;  ", " &amp;  Shares!AW2717 &amp;  ", " &amp;  Shares!AX2717 &amp;  "),"</f>
        <v>#REF!</v>
      </c>
    </row>
    <row r="2717" spans="1:1" x14ac:dyDescent="0.2">
      <c r="A2717" t="e">
        <f>"('"&amp; Shares!A2718 &amp; "', '2017-01-26', " &amp;  Shares!C2718 &amp;  ", " &amp;  Shares!D2718 &amp;  ", " &amp;  Shares!E2718 &amp;  ", " &amp;  Shares!F2718 &amp;  ", " &amp;  Shares!G2718 &amp;  ", " &amp;  Shares!H2718 &amp;  ", " &amp;  Shares!I2718 &amp;  ", " &amp;  Shares!J2718 &amp;  ", " &amp;  Shares!K2718 &amp;  ", " &amp;  Shares!L2718 &amp;  ", " &amp;  Shares!M2718 &amp;  ", " &amp;  Shares!N2718 &amp;  ", " &amp;  Shares!O2718 &amp;  ", " &amp;  Shares!P2718 &amp;  ", " &amp;  Shares!Q2718 &amp;  ", " &amp;  Shares!R2718 &amp;  ", " &amp;  Shares!S2718 &amp;  ", " &amp;  Shares!T2718 &amp;  ", " &amp;  Shares!U2718 &amp;  ", " &amp;  Shares!V2718 &amp;  ", " &amp;  Shares!W2718 &amp;  ", " &amp;  Shares!X2718 &amp;  ", " &amp;  Shares!Y2718 &amp;  ", " &amp;  Shares!Z2718 &amp;  ", " &amp;  Shares!AA2718 &amp;  ", " &amp;  Shares!AB2718 &amp;  ", " &amp;  Shares!AC2718 &amp;  ", " &amp;  Shares!AD2718 &amp;  ", " &amp;  Shares!AE2718 &amp;  ", " &amp;  Shares!AF2718 &amp;  ", " &amp;  Shares!AG2718 &amp;  ", " &amp;  Shares!AH2718 &amp;  ", " &amp;  Shares!AI2718 &amp;  ", " &amp;  Shares!AJ2718 &amp;  ", " &amp;  Shares!AK2718 &amp;  ", " &amp;  Shares!AL2718 &amp;  ", " &amp;  Shares!AM2718 &amp;  ", " &amp;  Shares!#REF! &amp;  ", " &amp;  Shares!AN2718 &amp;  ", " &amp;  Shares!AO2718 &amp;  ", " &amp;  Shares!AP2718 &amp;  ", " &amp;  Shares!AQ2718 &amp;  ", " &amp;  Shares!AR2718 &amp;  ", " &amp;  Shares!AS2718 &amp;  ", " &amp;  Shares!AT2718 &amp;  ", " &amp;  Shares!AU2718 &amp;  ", " &amp;  Shares!AV2718 &amp;  ", " &amp;  Shares!AW2718 &amp;  ", " &amp;  Shares!AX2718 &amp;  "),"</f>
        <v>#REF!</v>
      </c>
    </row>
    <row r="2718" spans="1:1" x14ac:dyDescent="0.2">
      <c r="A2718" t="e">
        <f>"('"&amp; Shares!A2719 &amp; "', '2017-01-26', " &amp;  Shares!C2719 &amp;  ", " &amp;  Shares!D2719 &amp;  ", " &amp;  Shares!E2719 &amp;  ", " &amp;  Shares!F2719 &amp;  ", " &amp;  Shares!G2719 &amp;  ", " &amp;  Shares!H2719 &amp;  ", " &amp;  Shares!I2719 &amp;  ", " &amp;  Shares!J2719 &amp;  ", " &amp;  Shares!K2719 &amp;  ", " &amp;  Shares!L2719 &amp;  ", " &amp;  Shares!M2719 &amp;  ", " &amp;  Shares!N2719 &amp;  ", " &amp;  Shares!O2719 &amp;  ", " &amp;  Shares!P2719 &amp;  ", " &amp;  Shares!Q2719 &amp;  ", " &amp;  Shares!R2719 &amp;  ", " &amp;  Shares!S2719 &amp;  ", " &amp;  Shares!T2719 &amp;  ", " &amp;  Shares!U2719 &amp;  ", " &amp;  Shares!V2719 &amp;  ", " &amp;  Shares!W2719 &amp;  ", " &amp;  Shares!X2719 &amp;  ", " &amp;  Shares!Y2719 &amp;  ", " &amp;  Shares!Z2719 &amp;  ", " &amp;  Shares!AA2719 &amp;  ", " &amp;  Shares!AB2719 &amp;  ", " &amp;  Shares!AC2719 &amp;  ", " &amp;  Shares!AD2719 &amp;  ", " &amp;  Shares!AE2719 &amp;  ", " &amp;  Shares!AF2719 &amp;  ", " &amp;  Shares!AG2719 &amp;  ", " &amp;  Shares!AH2719 &amp;  ", " &amp;  Shares!AI2719 &amp;  ", " &amp;  Shares!AJ2719 &amp;  ", " &amp;  Shares!AK2719 &amp;  ", " &amp;  Shares!AL2719 &amp;  ", " &amp;  Shares!AM2719 &amp;  ", " &amp;  Shares!#REF! &amp;  ", " &amp;  Shares!AN2719 &amp;  ", " &amp;  Shares!AO2719 &amp;  ", " &amp;  Shares!AP2719 &amp;  ", " &amp;  Shares!AQ2719 &amp;  ", " &amp;  Shares!AR2719 &amp;  ", " &amp;  Shares!AS2719 &amp;  ", " &amp;  Shares!AT2719 &amp;  ", " &amp;  Shares!AU2719 &amp;  ", " &amp;  Shares!AV2719 &amp;  ", " &amp;  Shares!AW2719 &amp;  ", " &amp;  Shares!AX2719 &amp;  "),"</f>
        <v>#REF!</v>
      </c>
    </row>
    <row r="2719" spans="1:1" x14ac:dyDescent="0.2">
      <c r="A2719" t="e">
        <f>"('"&amp; Shares!A2720 &amp; "', '2017-01-26', " &amp;  Shares!C2720 &amp;  ", " &amp;  Shares!D2720 &amp;  ", " &amp;  Shares!E2720 &amp;  ", " &amp;  Shares!F2720 &amp;  ", " &amp;  Shares!G2720 &amp;  ", " &amp;  Shares!H2720 &amp;  ", " &amp;  Shares!I2720 &amp;  ", " &amp;  Shares!J2720 &amp;  ", " &amp;  Shares!K2720 &amp;  ", " &amp;  Shares!L2720 &amp;  ", " &amp;  Shares!M2720 &amp;  ", " &amp;  Shares!N2720 &amp;  ", " &amp;  Shares!O2720 &amp;  ", " &amp;  Shares!P2720 &amp;  ", " &amp;  Shares!Q2720 &amp;  ", " &amp;  Shares!R2720 &amp;  ", " &amp;  Shares!S2720 &amp;  ", " &amp;  Shares!T2720 &amp;  ", " &amp;  Shares!U2720 &amp;  ", " &amp;  Shares!V2720 &amp;  ", " &amp;  Shares!W2720 &amp;  ", " &amp;  Shares!X2720 &amp;  ", " &amp;  Shares!Y2720 &amp;  ", " &amp;  Shares!Z2720 &amp;  ", " &amp;  Shares!AA2720 &amp;  ", " &amp;  Shares!AB2720 &amp;  ", " &amp;  Shares!AC2720 &amp;  ", " &amp;  Shares!AD2720 &amp;  ", " &amp;  Shares!AE2720 &amp;  ", " &amp;  Shares!AF2720 &amp;  ", " &amp;  Shares!AG2720 &amp;  ", " &amp;  Shares!AH2720 &amp;  ", " &amp;  Shares!AI2720 &amp;  ", " &amp;  Shares!AJ2720 &amp;  ", " &amp;  Shares!AK2720 &amp;  ", " &amp;  Shares!AL2720 &amp;  ", " &amp;  Shares!AM2720 &amp;  ", " &amp;  Shares!#REF! &amp;  ", " &amp;  Shares!AN2720 &amp;  ", " &amp;  Shares!AO2720 &amp;  ", " &amp;  Shares!AP2720 &amp;  ", " &amp;  Shares!AQ2720 &amp;  ", " &amp;  Shares!AR2720 &amp;  ", " &amp;  Shares!AS2720 &amp;  ", " &amp;  Shares!AT2720 &amp;  ", " &amp;  Shares!AU2720 &amp;  ", " &amp;  Shares!AV2720 &amp;  ", " &amp;  Shares!AW2720 &amp;  ", " &amp;  Shares!AX2720 &amp;  "),"</f>
        <v>#REF!</v>
      </c>
    </row>
    <row r="2720" spans="1:1" x14ac:dyDescent="0.2">
      <c r="A2720" t="e">
        <f>"('"&amp; Shares!A2721 &amp; "', '2017-01-26', " &amp;  Shares!C2721 &amp;  ", " &amp;  Shares!D2721 &amp;  ", " &amp;  Shares!E2721 &amp;  ", " &amp;  Shares!F2721 &amp;  ", " &amp;  Shares!G2721 &amp;  ", " &amp;  Shares!H2721 &amp;  ", " &amp;  Shares!I2721 &amp;  ", " &amp;  Shares!J2721 &amp;  ", " &amp;  Shares!K2721 &amp;  ", " &amp;  Shares!L2721 &amp;  ", " &amp;  Shares!M2721 &amp;  ", " &amp;  Shares!N2721 &amp;  ", " &amp;  Shares!O2721 &amp;  ", " &amp;  Shares!P2721 &amp;  ", " &amp;  Shares!Q2721 &amp;  ", " &amp;  Shares!R2721 &amp;  ", " &amp;  Shares!S2721 &amp;  ", " &amp;  Shares!T2721 &amp;  ", " &amp;  Shares!U2721 &amp;  ", " &amp;  Shares!V2721 &amp;  ", " &amp;  Shares!W2721 &amp;  ", " &amp;  Shares!X2721 &amp;  ", " &amp;  Shares!Y2721 &amp;  ", " &amp;  Shares!Z2721 &amp;  ", " &amp;  Shares!AA2721 &amp;  ", " &amp;  Shares!AB2721 &amp;  ", " &amp;  Shares!AC2721 &amp;  ", " &amp;  Shares!AD2721 &amp;  ", " &amp;  Shares!AE2721 &amp;  ", " &amp;  Shares!AF2721 &amp;  ", " &amp;  Shares!AG2721 &amp;  ", " &amp;  Shares!AH2721 &amp;  ", " &amp;  Shares!AI2721 &amp;  ", " &amp;  Shares!AJ2721 &amp;  ", " &amp;  Shares!AK2721 &amp;  ", " &amp;  Shares!AL2721 &amp;  ", " &amp;  Shares!AM2721 &amp;  ", " &amp;  Shares!#REF! &amp;  ", " &amp;  Shares!AN2721 &amp;  ", " &amp;  Shares!AO2721 &amp;  ", " &amp;  Shares!AP2721 &amp;  ", " &amp;  Shares!AQ2721 &amp;  ", " &amp;  Shares!AR2721 &amp;  ", " &amp;  Shares!AS2721 &amp;  ", " &amp;  Shares!AT2721 &amp;  ", " &amp;  Shares!AU2721 &amp;  ", " &amp;  Shares!AV2721 &amp;  ", " &amp;  Shares!AW2721 &amp;  ", " &amp;  Shares!AX2721 &amp;  "),"</f>
        <v>#REF!</v>
      </c>
    </row>
    <row r="2721" spans="1:1" x14ac:dyDescent="0.2">
      <c r="A2721" t="e">
        <f>"('"&amp; Shares!A2722 &amp; "', '2017-01-26', " &amp;  Shares!C2722 &amp;  ", " &amp;  Shares!D2722 &amp;  ", " &amp;  Shares!E2722 &amp;  ", " &amp;  Shares!F2722 &amp;  ", " &amp;  Shares!G2722 &amp;  ", " &amp;  Shares!H2722 &amp;  ", " &amp;  Shares!I2722 &amp;  ", " &amp;  Shares!J2722 &amp;  ", " &amp;  Shares!K2722 &amp;  ", " &amp;  Shares!L2722 &amp;  ", " &amp;  Shares!M2722 &amp;  ", " &amp;  Shares!N2722 &amp;  ", " &amp;  Shares!O2722 &amp;  ", " &amp;  Shares!P2722 &amp;  ", " &amp;  Shares!Q2722 &amp;  ", " &amp;  Shares!R2722 &amp;  ", " &amp;  Shares!S2722 &amp;  ", " &amp;  Shares!T2722 &amp;  ", " &amp;  Shares!U2722 &amp;  ", " &amp;  Shares!V2722 &amp;  ", " &amp;  Shares!W2722 &amp;  ", " &amp;  Shares!X2722 &amp;  ", " &amp;  Shares!Y2722 &amp;  ", " &amp;  Shares!Z2722 &amp;  ", " &amp;  Shares!AA2722 &amp;  ", " &amp;  Shares!AB2722 &amp;  ", " &amp;  Shares!AC2722 &amp;  ", " &amp;  Shares!AD2722 &amp;  ", " &amp;  Shares!AE2722 &amp;  ", " &amp;  Shares!AF2722 &amp;  ", " &amp;  Shares!AG2722 &amp;  ", " &amp;  Shares!AH2722 &amp;  ", " &amp;  Shares!AI2722 &amp;  ", " &amp;  Shares!AJ2722 &amp;  ", " &amp;  Shares!AK2722 &amp;  ", " &amp;  Shares!AL2722 &amp;  ", " &amp;  Shares!AM2722 &amp;  ", " &amp;  Shares!#REF! &amp;  ", " &amp;  Shares!AN2722 &amp;  ", " &amp;  Shares!AO2722 &amp;  ", " &amp;  Shares!AP2722 &amp;  ", " &amp;  Shares!AQ2722 &amp;  ", " &amp;  Shares!AR2722 &amp;  ", " &amp;  Shares!AS2722 &amp;  ", " &amp;  Shares!AT2722 &amp;  ", " &amp;  Shares!AU2722 &amp;  ", " &amp;  Shares!AV2722 &amp;  ", " &amp;  Shares!AW2722 &amp;  ", " &amp;  Shares!AX2722 &amp;  "),"</f>
        <v>#REF!</v>
      </c>
    </row>
    <row r="2722" spans="1:1" x14ac:dyDescent="0.2">
      <c r="A2722" t="e">
        <f>"('"&amp; Shares!A2723 &amp; "', '2017-01-26', " &amp;  Shares!C2723 &amp;  ", " &amp;  Shares!D2723 &amp;  ", " &amp;  Shares!E2723 &amp;  ", " &amp;  Shares!F2723 &amp;  ", " &amp;  Shares!G2723 &amp;  ", " &amp;  Shares!H2723 &amp;  ", " &amp;  Shares!I2723 &amp;  ", " &amp;  Shares!J2723 &amp;  ", " &amp;  Shares!K2723 &amp;  ", " &amp;  Shares!L2723 &amp;  ", " &amp;  Shares!M2723 &amp;  ", " &amp;  Shares!N2723 &amp;  ", " &amp;  Shares!O2723 &amp;  ", " &amp;  Shares!P2723 &amp;  ", " &amp;  Shares!Q2723 &amp;  ", " &amp;  Shares!R2723 &amp;  ", " &amp;  Shares!S2723 &amp;  ", " &amp;  Shares!T2723 &amp;  ", " &amp;  Shares!U2723 &amp;  ", " &amp;  Shares!V2723 &amp;  ", " &amp;  Shares!W2723 &amp;  ", " &amp;  Shares!X2723 &amp;  ", " &amp;  Shares!Y2723 &amp;  ", " &amp;  Shares!Z2723 &amp;  ", " &amp;  Shares!AA2723 &amp;  ", " &amp;  Shares!AB2723 &amp;  ", " &amp;  Shares!AC2723 &amp;  ", " &amp;  Shares!AD2723 &amp;  ", " &amp;  Shares!AE2723 &amp;  ", " &amp;  Shares!AF2723 &amp;  ", " &amp;  Shares!AG2723 &amp;  ", " &amp;  Shares!AH2723 &amp;  ", " &amp;  Shares!AI2723 &amp;  ", " &amp;  Shares!AJ2723 &amp;  ", " &amp;  Shares!AK2723 &amp;  ", " &amp;  Shares!AL2723 &amp;  ", " &amp;  Shares!AM2723 &amp;  ", " &amp;  Shares!#REF! &amp;  ", " &amp;  Shares!AN2723 &amp;  ", " &amp;  Shares!AO2723 &amp;  ", " &amp;  Shares!AP2723 &amp;  ", " &amp;  Shares!AQ2723 &amp;  ", " &amp;  Shares!AR2723 &amp;  ", " &amp;  Shares!AS2723 &amp;  ", " &amp;  Shares!AT2723 &amp;  ", " &amp;  Shares!AU2723 &amp;  ", " &amp;  Shares!AV2723 &amp;  ", " &amp;  Shares!AW2723 &amp;  ", " &amp;  Shares!AX2723 &amp;  "),"</f>
        <v>#REF!</v>
      </c>
    </row>
    <row r="2723" spans="1:1" x14ac:dyDescent="0.2">
      <c r="A2723" t="e">
        <f>"('"&amp; Shares!A2724 &amp; "', '2017-01-26', " &amp;  Shares!C2724 &amp;  ", " &amp;  Shares!D2724 &amp;  ", " &amp;  Shares!E2724 &amp;  ", " &amp;  Shares!F2724 &amp;  ", " &amp;  Shares!G2724 &amp;  ", " &amp;  Shares!H2724 &amp;  ", " &amp;  Shares!I2724 &amp;  ", " &amp;  Shares!J2724 &amp;  ", " &amp;  Shares!K2724 &amp;  ", " &amp;  Shares!L2724 &amp;  ", " &amp;  Shares!M2724 &amp;  ", " &amp;  Shares!N2724 &amp;  ", " &amp;  Shares!O2724 &amp;  ", " &amp;  Shares!P2724 &amp;  ", " &amp;  Shares!Q2724 &amp;  ", " &amp;  Shares!R2724 &amp;  ", " &amp;  Shares!S2724 &amp;  ", " &amp;  Shares!T2724 &amp;  ", " &amp;  Shares!U2724 &amp;  ", " &amp;  Shares!V2724 &amp;  ", " &amp;  Shares!W2724 &amp;  ", " &amp;  Shares!X2724 &amp;  ", " &amp;  Shares!Y2724 &amp;  ", " &amp;  Shares!Z2724 &amp;  ", " &amp;  Shares!AA2724 &amp;  ", " &amp;  Shares!AB2724 &amp;  ", " &amp;  Shares!AC2724 &amp;  ", " &amp;  Shares!AD2724 &amp;  ", " &amp;  Shares!AE2724 &amp;  ", " &amp;  Shares!AF2724 &amp;  ", " &amp;  Shares!AG2724 &amp;  ", " &amp;  Shares!AH2724 &amp;  ", " &amp;  Shares!AI2724 &amp;  ", " &amp;  Shares!AJ2724 &amp;  ", " &amp;  Shares!AK2724 &amp;  ", " &amp;  Shares!AL2724 &amp;  ", " &amp;  Shares!AM2724 &amp;  ", " &amp;  Shares!#REF! &amp;  ", " &amp;  Shares!AN2724 &amp;  ", " &amp;  Shares!AO2724 &amp;  ", " &amp;  Shares!AP2724 &amp;  ", " &amp;  Shares!AQ2724 &amp;  ", " &amp;  Shares!AR2724 &amp;  ", " &amp;  Shares!AS2724 &amp;  ", " &amp;  Shares!AT2724 &amp;  ", " &amp;  Shares!AU2724 &amp;  ", " &amp;  Shares!AV2724 &amp;  ", " &amp;  Shares!AW2724 &amp;  ", " &amp;  Shares!AX2724 &amp;  "),"</f>
        <v>#REF!</v>
      </c>
    </row>
    <row r="2724" spans="1:1" x14ac:dyDescent="0.2">
      <c r="A2724" t="e">
        <f>"('"&amp; Shares!A2725 &amp; "', '2017-01-26', " &amp;  Shares!C2725 &amp;  ", " &amp;  Shares!D2725 &amp;  ", " &amp;  Shares!E2725 &amp;  ", " &amp;  Shares!F2725 &amp;  ", " &amp;  Shares!G2725 &amp;  ", " &amp;  Shares!H2725 &amp;  ", " &amp;  Shares!I2725 &amp;  ", " &amp;  Shares!J2725 &amp;  ", " &amp;  Shares!K2725 &amp;  ", " &amp;  Shares!L2725 &amp;  ", " &amp;  Shares!M2725 &amp;  ", " &amp;  Shares!N2725 &amp;  ", " &amp;  Shares!O2725 &amp;  ", " &amp;  Shares!P2725 &amp;  ", " &amp;  Shares!Q2725 &amp;  ", " &amp;  Shares!R2725 &amp;  ", " &amp;  Shares!S2725 &amp;  ", " &amp;  Shares!T2725 &amp;  ", " &amp;  Shares!U2725 &amp;  ", " &amp;  Shares!V2725 &amp;  ", " &amp;  Shares!W2725 &amp;  ", " &amp;  Shares!X2725 &amp;  ", " &amp;  Shares!Y2725 &amp;  ", " &amp;  Shares!Z2725 &amp;  ", " &amp;  Shares!AA2725 &amp;  ", " &amp;  Shares!AB2725 &amp;  ", " &amp;  Shares!AC2725 &amp;  ", " &amp;  Shares!AD2725 &amp;  ", " &amp;  Shares!AE2725 &amp;  ", " &amp;  Shares!AF2725 &amp;  ", " &amp;  Shares!AG2725 &amp;  ", " &amp;  Shares!AH2725 &amp;  ", " &amp;  Shares!AI2725 &amp;  ", " &amp;  Shares!AJ2725 &amp;  ", " &amp;  Shares!AK2725 &amp;  ", " &amp;  Shares!AL2725 &amp;  ", " &amp;  Shares!AM2725 &amp;  ", " &amp;  Shares!#REF! &amp;  ", " &amp;  Shares!AN2725 &amp;  ", " &amp;  Shares!AO2725 &amp;  ", " &amp;  Shares!AP2725 &amp;  ", " &amp;  Shares!AQ2725 &amp;  ", " &amp;  Shares!AR2725 &amp;  ", " &amp;  Shares!AS2725 &amp;  ", " &amp;  Shares!AT2725 &amp;  ", " &amp;  Shares!AU2725 &amp;  ", " &amp;  Shares!AV2725 &amp;  ", " &amp;  Shares!AW2725 &amp;  ", " &amp;  Shares!AX2725 &amp;  "),"</f>
        <v>#REF!</v>
      </c>
    </row>
    <row r="2725" spans="1:1" x14ac:dyDescent="0.2">
      <c r="A2725" t="e">
        <f>"('"&amp; Shares!A2726 &amp; "', '2017-01-26', " &amp;  Shares!C2726 &amp;  ", " &amp;  Shares!D2726 &amp;  ", " &amp;  Shares!E2726 &amp;  ", " &amp;  Shares!F2726 &amp;  ", " &amp;  Shares!G2726 &amp;  ", " &amp;  Shares!H2726 &amp;  ", " &amp;  Shares!I2726 &amp;  ", " &amp;  Shares!J2726 &amp;  ", " &amp;  Shares!K2726 &amp;  ", " &amp;  Shares!L2726 &amp;  ", " &amp;  Shares!M2726 &amp;  ", " &amp;  Shares!N2726 &amp;  ", " &amp;  Shares!O2726 &amp;  ", " &amp;  Shares!P2726 &amp;  ", " &amp;  Shares!Q2726 &amp;  ", " &amp;  Shares!R2726 &amp;  ", " &amp;  Shares!S2726 &amp;  ", " &amp;  Shares!T2726 &amp;  ", " &amp;  Shares!U2726 &amp;  ", " &amp;  Shares!V2726 &amp;  ", " &amp;  Shares!W2726 &amp;  ", " &amp;  Shares!X2726 &amp;  ", " &amp;  Shares!Y2726 &amp;  ", " &amp;  Shares!Z2726 &amp;  ", " &amp;  Shares!AA2726 &amp;  ", " &amp;  Shares!AB2726 &amp;  ", " &amp;  Shares!AC2726 &amp;  ", " &amp;  Shares!AD2726 &amp;  ", " &amp;  Shares!AE2726 &amp;  ", " &amp;  Shares!AF2726 &amp;  ", " &amp;  Shares!AG2726 &amp;  ", " &amp;  Shares!AH2726 &amp;  ", " &amp;  Shares!AI2726 &amp;  ", " &amp;  Shares!AJ2726 &amp;  ", " &amp;  Shares!AK2726 &amp;  ", " &amp;  Shares!AL2726 &amp;  ", " &amp;  Shares!AM2726 &amp;  ", " &amp;  Shares!#REF! &amp;  ", " &amp;  Shares!AN2726 &amp;  ", " &amp;  Shares!AO2726 &amp;  ", " &amp;  Shares!AP2726 &amp;  ", " &amp;  Shares!AQ2726 &amp;  ", " &amp;  Shares!AR2726 &amp;  ", " &amp;  Shares!AS2726 &amp;  ", " &amp;  Shares!AT2726 &amp;  ", " &amp;  Shares!AU2726 &amp;  ", " &amp;  Shares!AV2726 &amp;  ", " &amp;  Shares!AW2726 &amp;  ", " &amp;  Shares!AX2726 &amp;  "),"</f>
        <v>#REF!</v>
      </c>
    </row>
    <row r="2726" spans="1:1" x14ac:dyDescent="0.2">
      <c r="A2726" t="e">
        <f>"('"&amp; Shares!A2727 &amp; "', '2017-01-26', " &amp;  Shares!C2727 &amp;  ", " &amp;  Shares!D2727 &amp;  ", " &amp;  Shares!E2727 &amp;  ", " &amp;  Shares!F2727 &amp;  ", " &amp;  Shares!G2727 &amp;  ", " &amp;  Shares!H2727 &amp;  ", " &amp;  Shares!I2727 &amp;  ", " &amp;  Shares!J2727 &amp;  ", " &amp;  Shares!K2727 &amp;  ", " &amp;  Shares!L2727 &amp;  ", " &amp;  Shares!M2727 &amp;  ", " &amp;  Shares!N2727 &amp;  ", " &amp;  Shares!O2727 &amp;  ", " &amp;  Shares!P2727 &amp;  ", " &amp;  Shares!Q2727 &amp;  ", " &amp;  Shares!R2727 &amp;  ", " &amp;  Shares!S2727 &amp;  ", " &amp;  Shares!T2727 &amp;  ", " &amp;  Shares!U2727 &amp;  ", " &amp;  Shares!V2727 &amp;  ", " &amp;  Shares!W2727 &amp;  ", " &amp;  Shares!X2727 &amp;  ", " &amp;  Shares!Y2727 &amp;  ", " &amp;  Shares!Z2727 &amp;  ", " &amp;  Shares!AA2727 &amp;  ", " &amp;  Shares!AB2727 &amp;  ", " &amp;  Shares!AC2727 &amp;  ", " &amp;  Shares!AD2727 &amp;  ", " &amp;  Shares!AE2727 &amp;  ", " &amp;  Shares!AF2727 &amp;  ", " &amp;  Shares!AG2727 &amp;  ", " &amp;  Shares!AH2727 &amp;  ", " &amp;  Shares!AI2727 &amp;  ", " &amp;  Shares!AJ2727 &amp;  ", " &amp;  Shares!AK2727 &amp;  ", " &amp;  Shares!AL2727 &amp;  ", " &amp;  Shares!AM2727 &amp;  ", " &amp;  Shares!#REF! &amp;  ", " &amp;  Shares!AN2727 &amp;  ", " &amp;  Shares!AO2727 &amp;  ", " &amp;  Shares!AP2727 &amp;  ", " &amp;  Shares!AQ2727 &amp;  ", " &amp;  Shares!AR2727 &amp;  ", " &amp;  Shares!AS2727 &amp;  ", " &amp;  Shares!AT2727 &amp;  ", " &amp;  Shares!AU2727 &amp;  ", " &amp;  Shares!AV2727 &amp;  ", " &amp;  Shares!AW2727 &amp;  ", " &amp;  Shares!AX2727 &amp;  "),"</f>
        <v>#REF!</v>
      </c>
    </row>
    <row r="2727" spans="1:1" x14ac:dyDescent="0.2">
      <c r="A2727" t="e">
        <f>"('"&amp; Shares!A2728 &amp; "', '2017-01-26', " &amp;  Shares!C2728 &amp;  ", " &amp;  Shares!D2728 &amp;  ", " &amp;  Shares!E2728 &amp;  ", " &amp;  Shares!F2728 &amp;  ", " &amp;  Shares!G2728 &amp;  ", " &amp;  Shares!H2728 &amp;  ", " &amp;  Shares!I2728 &amp;  ", " &amp;  Shares!J2728 &amp;  ", " &amp;  Shares!K2728 &amp;  ", " &amp;  Shares!L2728 &amp;  ", " &amp;  Shares!M2728 &amp;  ", " &amp;  Shares!N2728 &amp;  ", " &amp;  Shares!O2728 &amp;  ", " &amp;  Shares!P2728 &amp;  ", " &amp;  Shares!Q2728 &amp;  ", " &amp;  Shares!R2728 &amp;  ", " &amp;  Shares!S2728 &amp;  ", " &amp;  Shares!T2728 &amp;  ", " &amp;  Shares!U2728 &amp;  ", " &amp;  Shares!V2728 &amp;  ", " &amp;  Shares!W2728 &amp;  ", " &amp;  Shares!X2728 &amp;  ", " &amp;  Shares!Y2728 &amp;  ", " &amp;  Shares!Z2728 &amp;  ", " &amp;  Shares!AA2728 &amp;  ", " &amp;  Shares!AB2728 &amp;  ", " &amp;  Shares!AC2728 &amp;  ", " &amp;  Shares!AD2728 &amp;  ", " &amp;  Shares!AE2728 &amp;  ", " &amp;  Shares!AF2728 &amp;  ", " &amp;  Shares!AG2728 &amp;  ", " &amp;  Shares!AH2728 &amp;  ", " &amp;  Shares!AI2728 &amp;  ", " &amp;  Shares!AJ2728 &amp;  ", " &amp;  Shares!AK2728 &amp;  ", " &amp;  Shares!AL2728 &amp;  ", " &amp;  Shares!AM2728 &amp;  ", " &amp;  Shares!#REF! &amp;  ", " &amp;  Shares!AN2728 &amp;  ", " &amp;  Shares!AO2728 &amp;  ", " &amp;  Shares!AP2728 &amp;  ", " &amp;  Shares!AQ2728 &amp;  ", " &amp;  Shares!AR2728 &amp;  ", " &amp;  Shares!AS2728 &amp;  ", " &amp;  Shares!AT2728 &amp;  ", " &amp;  Shares!AU2728 &amp;  ", " &amp;  Shares!AV2728 &amp;  ", " &amp;  Shares!AW2728 &amp;  ", " &amp;  Shares!AX2728 &amp;  "),"</f>
        <v>#REF!</v>
      </c>
    </row>
    <row r="2728" spans="1:1" x14ac:dyDescent="0.2">
      <c r="A2728" t="e">
        <f>"('"&amp; Shares!A2729 &amp; "', '2017-01-26', " &amp;  Shares!C2729 &amp;  ", " &amp;  Shares!D2729 &amp;  ", " &amp;  Shares!E2729 &amp;  ", " &amp;  Shares!F2729 &amp;  ", " &amp;  Shares!G2729 &amp;  ", " &amp;  Shares!H2729 &amp;  ", " &amp;  Shares!I2729 &amp;  ", " &amp;  Shares!J2729 &amp;  ", " &amp;  Shares!K2729 &amp;  ", " &amp;  Shares!L2729 &amp;  ", " &amp;  Shares!M2729 &amp;  ", " &amp;  Shares!N2729 &amp;  ", " &amp;  Shares!O2729 &amp;  ", " &amp;  Shares!P2729 &amp;  ", " &amp;  Shares!Q2729 &amp;  ", " &amp;  Shares!R2729 &amp;  ", " &amp;  Shares!S2729 &amp;  ", " &amp;  Shares!T2729 &amp;  ", " &amp;  Shares!U2729 &amp;  ", " &amp;  Shares!V2729 &amp;  ", " &amp;  Shares!W2729 &amp;  ", " &amp;  Shares!X2729 &amp;  ", " &amp;  Shares!Y2729 &amp;  ", " &amp;  Shares!Z2729 &amp;  ", " &amp;  Shares!AA2729 &amp;  ", " &amp;  Shares!AB2729 &amp;  ", " &amp;  Shares!AC2729 &amp;  ", " &amp;  Shares!AD2729 &amp;  ", " &amp;  Shares!AE2729 &amp;  ", " &amp;  Shares!AF2729 &amp;  ", " &amp;  Shares!AG2729 &amp;  ", " &amp;  Shares!AH2729 &amp;  ", " &amp;  Shares!AI2729 &amp;  ", " &amp;  Shares!AJ2729 &amp;  ", " &amp;  Shares!AK2729 &amp;  ", " &amp;  Shares!AL2729 &amp;  ", " &amp;  Shares!AM2729 &amp;  ", " &amp;  Shares!#REF! &amp;  ", " &amp;  Shares!AN2729 &amp;  ", " &amp;  Shares!AO2729 &amp;  ", " &amp;  Shares!AP2729 &amp;  ", " &amp;  Shares!AQ2729 &amp;  ", " &amp;  Shares!AR2729 &amp;  ", " &amp;  Shares!AS2729 &amp;  ", " &amp;  Shares!AT2729 &amp;  ", " &amp;  Shares!AU2729 &amp;  ", " &amp;  Shares!AV2729 &amp;  ", " &amp;  Shares!AW2729 &amp;  ", " &amp;  Shares!AX2729 &amp;  "),"</f>
        <v>#REF!</v>
      </c>
    </row>
    <row r="2729" spans="1:1" x14ac:dyDescent="0.2">
      <c r="A2729" t="e">
        <f>"('"&amp; Shares!A2730 &amp; "', '2017-01-26', " &amp;  Shares!C2730 &amp;  ", " &amp;  Shares!D2730 &amp;  ", " &amp;  Shares!E2730 &amp;  ", " &amp;  Shares!F2730 &amp;  ", " &amp;  Shares!G2730 &amp;  ", " &amp;  Shares!H2730 &amp;  ", " &amp;  Shares!I2730 &amp;  ", " &amp;  Shares!J2730 &amp;  ", " &amp;  Shares!K2730 &amp;  ", " &amp;  Shares!L2730 &amp;  ", " &amp;  Shares!M2730 &amp;  ", " &amp;  Shares!N2730 &amp;  ", " &amp;  Shares!O2730 &amp;  ", " &amp;  Shares!P2730 &amp;  ", " &amp;  Shares!Q2730 &amp;  ", " &amp;  Shares!R2730 &amp;  ", " &amp;  Shares!S2730 &amp;  ", " &amp;  Shares!T2730 &amp;  ", " &amp;  Shares!U2730 &amp;  ", " &amp;  Shares!V2730 &amp;  ", " &amp;  Shares!W2730 &amp;  ", " &amp;  Shares!X2730 &amp;  ", " &amp;  Shares!Y2730 &amp;  ", " &amp;  Shares!Z2730 &amp;  ", " &amp;  Shares!AA2730 &amp;  ", " &amp;  Shares!AB2730 &amp;  ", " &amp;  Shares!AC2730 &amp;  ", " &amp;  Shares!AD2730 &amp;  ", " &amp;  Shares!AE2730 &amp;  ", " &amp;  Shares!AF2730 &amp;  ", " &amp;  Shares!AG2730 &amp;  ", " &amp;  Shares!AH2730 &amp;  ", " &amp;  Shares!AI2730 &amp;  ", " &amp;  Shares!AJ2730 &amp;  ", " &amp;  Shares!AK2730 &amp;  ", " &amp;  Shares!AL2730 &amp;  ", " &amp;  Shares!AM2730 &amp;  ", " &amp;  Shares!#REF! &amp;  ", " &amp;  Shares!AN2730 &amp;  ", " &amp;  Shares!AO2730 &amp;  ", " &amp;  Shares!AP2730 &amp;  ", " &amp;  Shares!AQ2730 &amp;  ", " &amp;  Shares!AR2730 &amp;  ", " &amp;  Shares!AS2730 &amp;  ", " &amp;  Shares!AT2730 &amp;  ", " &amp;  Shares!AU2730 &amp;  ", " &amp;  Shares!AV2730 &amp;  ", " &amp;  Shares!AW2730 &amp;  ", " &amp;  Shares!AX2730 &amp;  "),"</f>
        <v>#REF!</v>
      </c>
    </row>
    <row r="2730" spans="1:1" x14ac:dyDescent="0.2">
      <c r="A2730" t="e">
        <f>"('"&amp; Shares!A2731 &amp; "', '2017-01-26', " &amp;  Shares!C2731 &amp;  ", " &amp;  Shares!D2731 &amp;  ", " &amp;  Shares!E2731 &amp;  ", " &amp;  Shares!F2731 &amp;  ", " &amp;  Shares!G2731 &amp;  ", " &amp;  Shares!H2731 &amp;  ", " &amp;  Shares!I2731 &amp;  ", " &amp;  Shares!J2731 &amp;  ", " &amp;  Shares!K2731 &amp;  ", " &amp;  Shares!L2731 &amp;  ", " &amp;  Shares!M2731 &amp;  ", " &amp;  Shares!N2731 &amp;  ", " &amp;  Shares!O2731 &amp;  ", " &amp;  Shares!P2731 &amp;  ", " &amp;  Shares!Q2731 &amp;  ", " &amp;  Shares!R2731 &amp;  ", " &amp;  Shares!S2731 &amp;  ", " &amp;  Shares!T2731 &amp;  ", " &amp;  Shares!U2731 &amp;  ", " &amp;  Shares!V2731 &amp;  ", " &amp;  Shares!W2731 &amp;  ", " &amp;  Shares!X2731 &amp;  ", " &amp;  Shares!Y2731 &amp;  ", " &amp;  Shares!Z2731 &amp;  ", " &amp;  Shares!AA2731 &amp;  ", " &amp;  Shares!AB2731 &amp;  ", " &amp;  Shares!AC2731 &amp;  ", " &amp;  Shares!AD2731 &amp;  ", " &amp;  Shares!AE2731 &amp;  ", " &amp;  Shares!AF2731 &amp;  ", " &amp;  Shares!AG2731 &amp;  ", " &amp;  Shares!AH2731 &amp;  ", " &amp;  Shares!AI2731 &amp;  ", " &amp;  Shares!AJ2731 &amp;  ", " &amp;  Shares!AK2731 &amp;  ", " &amp;  Shares!AL2731 &amp;  ", " &amp;  Shares!AM2731 &amp;  ", " &amp;  Shares!#REF! &amp;  ", " &amp;  Shares!AN2731 &amp;  ", " &amp;  Shares!AO2731 &amp;  ", " &amp;  Shares!AP2731 &amp;  ", " &amp;  Shares!AQ2731 &amp;  ", " &amp;  Shares!AR2731 &amp;  ", " &amp;  Shares!AS2731 &amp;  ", " &amp;  Shares!AT2731 &amp;  ", " &amp;  Shares!AU2731 &amp;  ", " &amp;  Shares!AV2731 &amp;  ", " &amp;  Shares!AW2731 &amp;  ", " &amp;  Shares!AX2731 &amp;  "),"</f>
        <v>#REF!</v>
      </c>
    </row>
    <row r="2731" spans="1:1" x14ac:dyDescent="0.2">
      <c r="A2731" t="e">
        <f>"('"&amp; Shares!A2732 &amp; "', '2017-01-26', " &amp;  Shares!C2732 &amp;  ", " &amp;  Shares!D2732 &amp;  ", " &amp;  Shares!E2732 &amp;  ", " &amp;  Shares!F2732 &amp;  ", " &amp;  Shares!G2732 &amp;  ", " &amp;  Shares!H2732 &amp;  ", " &amp;  Shares!I2732 &amp;  ", " &amp;  Shares!J2732 &amp;  ", " &amp;  Shares!K2732 &amp;  ", " &amp;  Shares!L2732 &amp;  ", " &amp;  Shares!M2732 &amp;  ", " &amp;  Shares!N2732 &amp;  ", " &amp;  Shares!O2732 &amp;  ", " &amp;  Shares!P2732 &amp;  ", " &amp;  Shares!Q2732 &amp;  ", " &amp;  Shares!R2732 &amp;  ", " &amp;  Shares!S2732 &amp;  ", " &amp;  Shares!T2732 &amp;  ", " &amp;  Shares!U2732 &amp;  ", " &amp;  Shares!V2732 &amp;  ", " &amp;  Shares!W2732 &amp;  ", " &amp;  Shares!X2732 &amp;  ", " &amp;  Shares!Y2732 &amp;  ", " &amp;  Shares!Z2732 &amp;  ", " &amp;  Shares!AA2732 &amp;  ", " &amp;  Shares!AB2732 &amp;  ", " &amp;  Shares!AC2732 &amp;  ", " &amp;  Shares!AD2732 &amp;  ", " &amp;  Shares!AE2732 &amp;  ", " &amp;  Shares!AF2732 &amp;  ", " &amp;  Shares!AG2732 &amp;  ", " &amp;  Shares!AH2732 &amp;  ", " &amp;  Shares!AI2732 &amp;  ", " &amp;  Shares!AJ2732 &amp;  ", " &amp;  Shares!AK2732 &amp;  ", " &amp;  Shares!AL2732 &amp;  ", " &amp;  Shares!AM2732 &amp;  ", " &amp;  Shares!#REF! &amp;  ", " &amp;  Shares!AN2732 &amp;  ", " &amp;  Shares!AO2732 &amp;  ", " &amp;  Shares!AP2732 &amp;  ", " &amp;  Shares!AQ2732 &amp;  ", " &amp;  Shares!AR2732 &amp;  ", " &amp;  Shares!AS2732 &amp;  ", " &amp;  Shares!AT2732 &amp;  ", " &amp;  Shares!AU2732 &amp;  ", " &amp;  Shares!AV2732 &amp;  ", " &amp;  Shares!AW2732 &amp;  ", " &amp;  Shares!AX2732 &amp;  "),"</f>
        <v>#REF!</v>
      </c>
    </row>
    <row r="2732" spans="1:1" x14ac:dyDescent="0.2">
      <c r="A2732" t="e">
        <f>"('"&amp; Shares!A2733 &amp; "', '2017-01-26', " &amp;  Shares!C2733 &amp;  ", " &amp;  Shares!D2733 &amp;  ", " &amp;  Shares!E2733 &amp;  ", " &amp;  Shares!F2733 &amp;  ", " &amp;  Shares!G2733 &amp;  ", " &amp;  Shares!H2733 &amp;  ", " &amp;  Shares!I2733 &amp;  ", " &amp;  Shares!J2733 &amp;  ", " &amp;  Shares!K2733 &amp;  ", " &amp;  Shares!L2733 &amp;  ", " &amp;  Shares!M2733 &amp;  ", " &amp;  Shares!N2733 &amp;  ", " &amp;  Shares!O2733 &amp;  ", " &amp;  Shares!P2733 &amp;  ", " &amp;  Shares!Q2733 &amp;  ", " &amp;  Shares!R2733 &amp;  ", " &amp;  Shares!S2733 &amp;  ", " &amp;  Shares!T2733 &amp;  ", " &amp;  Shares!U2733 &amp;  ", " &amp;  Shares!V2733 &amp;  ", " &amp;  Shares!W2733 &amp;  ", " &amp;  Shares!X2733 &amp;  ", " &amp;  Shares!Y2733 &amp;  ", " &amp;  Shares!Z2733 &amp;  ", " &amp;  Shares!AA2733 &amp;  ", " &amp;  Shares!AB2733 &amp;  ", " &amp;  Shares!AC2733 &amp;  ", " &amp;  Shares!AD2733 &amp;  ", " &amp;  Shares!AE2733 &amp;  ", " &amp;  Shares!AF2733 &amp;  ", " &amp;  Shares!AG2733 &amp;  ", " &amp;  Shares!AH2733 &amp;  ", " &amp;  Shares!AI2733 &amp;  ", " &amp;  Shares!AJ2733 &amp;  ", " &amp;  Shares!AK2733 &amp;  ", " &amp;  Shares!AL2733 &amp;  ", " &amp;  Shares!AM2733 &amp;  ", " &amp;  Shares!#REF! &amp;  ", " &amp;  Shares!AN2733 &amp;  ", " &amp;  Shares!AO2733 &amp;  ", " &amp;  Shares!AP2733 &amp;  ", " &amp;  Shares!AQ2733 &amp;  ", " &amp;  Shares!AR2733 &amp;  ", " &amp;  Shares!AS2733 &amp;  ", " &amp;  Shares!AT2733 &amp;  ", " &amp;  Shares!AU2733 &amp;  ", " &amp;  Shares!AV2733 &amp;  ", " &amp;  Shares!AW2733 &amp;  ", " &amp;  Shares!AX2733 &amp;  "),"</f>
        <v>#REF!</v>
      </c>
    </row>
    <row r="2733" spans="1:1" x14ac:dyDescent="0.2">
      <c r="A2733" t="e">
        <f>"('"&amp; Shares!A2734 &amp; "', '2017-01-26', " &amp;  Shares!C2734 &amp;  ", " &amp;  Shares!D2734 &amp;  ", " &amp;  Shares!E2734 &amp;  ", " &amp;  Shares!F2734 &amp;  ", " &amp;  Shares!G2734 &amp;  ", " &amp;  Shares!H2734 &amp;  ", " &amp;  Shares!I2734 &amp;  ", " &amp;  Shares!J2734 &amp;  ", " &amp;  Shares!K2734 &amp;  ", " &amp;  Shares!L2734 &amp;  ", " &amp;  Shares!M2734 &amp;  ", " &amp;  Shares!N2734 &amp;  ", " &amp;  Shares!O2734 &amp;  ", " &amp;  Shares!P2734 &amp;  ", " &amp;  Shares!Q2734 &amp;  ", " &amp;  Shares!R2734 &amp;  ", " &amp;  Shares!S2734 &amp;  ", " &amp;  Shares!T2734 &amp;  ", " &amp;  Shares!U2734 &amp;  ", " &amp;  Shares!V2734 &amp;  ", " &amp;  Shares!W2734 &amp;  ", " &amp;  Shares!X2734 &amp;  ", " &amp;  Shares!Y2734 &amp;  ", " &amp;  Shares!Z2734 &amp;  ", " &amp;  Shares!AA2734 &amp;  ", " &amp;  Shares!AB2734 &amp;  ", " &amp;  Shares!AC2734 &amp;  ", " &amp;  Shares!AD2734 &amp;  ", " &amp;  Shares!AE2734 &amp;  ", " &amp;  Shares!AF2734 &amp;  ", " &amp;  Shares!AG2734 &amp;  ", " &amp;  Shares!AH2734 &amp;  ", " &amp;  Shares!AI2734 &amp;  ", " &amp;  Shares!AJ2734 &amp;  ", " &amp;  Shares!AK2734 &amp;  ", " &amp;  Shares!AL2734 &amp;  ", " &amp;  Shares!AM2734 &amp;  ", " &amp;  Shares!#REF! &amp;  ", " &amp;  Shares!AN2734 &amp;  ", " &amp;  Shares!AO2734 &amp;  ", " &amp;  Shares!AP2734 &amp;  ", " &amp;  Shares!AQ2734 &amp;  ", " &amp;  Shares!AR2734 &amp;  ", " &amp;  Shares!AS2734 &amp;  ", " &amp;  Shares!AT2734 &amp;  ", " &amp;  Shares!AU2734 &amp;  ", " &amp;  Shares!AV2734 &amp;  ", " &amp;  Shares!AW2734 &amp;  ", " &amp;  Shares!AX2734 &amp;  "),"</f>
        <v>#REF!</v>
      </c>
    </row>
    <row r="2734" spans="1:1" x14ac:dyDescent="0.2">
      <c r="A2734" t="e">
        <f>"('"&amp; Shares!A2735 &amp; "', '2017-01-26', " &amp;  Shares!C2735 &amp;  ", " &amp;  Shares!D2735 &amp;  ", " &amp;  Shares!E2735 &amp;  ", " &amp;  Shares!F2735 &amp;  ", " &amp;  Shares!G2735 &amp;  ", " &amp;  Shares!H2735 &amp;  ", " &amp;  Shares!I2735 &amp;  ", " &amp;  Shares!J2735 &amp;  ", " &amp;  Shares!K2735 &amp;  ", " &amp;  Shares!L2735 &amp;  ", " &amp;  Shares!M2735 &amp;  ", " &amp;  Shares!N2735 &amp;  ", " &amp;  Shares!O2735 &amp;  ", " &amp;  Shares!P2735 &amp;  ", " &amp;  Shares!Q2735 &amp;  ", " &amp;  Shares!R2735 &amp;  ", " &amp;  Shares!S2735 &amp;  ", " &amp;  Shares!T2735 &amp;  ", " &amp;  Shares!U2735 &amp;  ", " &amp;  Shares!V2735 &amp;  ", " &amp;  Shares!W2735 &amp;  ", " &amp;  Shares!X2735 &amp;  ", " &amp;  Shares!Y2735 &amp;  ", " &amp;  Shares!Z2735 &amp;  ", " &amp;  Shares!AA2735 &amp;  ", " &amp;  Shares!AB2735 &amp;  ", " &amp;  Shares!AC2735 &amp;  ", " &amp;  Shares!AD2735 &amp;  ", " &amp;  Shares!AE2735 &amp;  ", " &amp;  Shares!AF2735 &amp;  ", " &amp;  Shares!AG2735 &amp;  ", " &amp;  Shares!AH2735 &amp;  ", " &amp;  Shares!AI2735 &amp;  ", " &amp;  Shares!AJ2735 &amp;  ", " &amp;  Shares!AK2735 &amp;  ", " &amp;  Shares!AL2735 &amp;  ", " &amp;  Shares!AM2735 &amp;  ", " &amp;  Shares!#REF! &amp;  ", " &amp;  Shares!AN2735 &amp;  ", " &amp;  Shares!AO2735 &amp;  ", " &amp;  Shares!AP2735 &amp;  ", " &amp;  Shares!AQ2735 &amp;  ", " &amp;  Shares!AR2735 &amp;  ", " &amp;  Shares!AS2735 &amp;  ", " &amp;  Shares!AT2735 &amp;  ", " &amp;  Shares!AU2735 &amp;  ", " &amp;  Shares!AV2735 &amp;  ", " &amp;  Shares!AW2735 &amp;  ", " &amp;  Shares!AX2735 &amp;  "),"</f>
        <v>#REF!</v>
      </c>
    </row>
    <row r="2735" spans="1:1" x14ac:dyDescent="0.2">
      <c r="A2735" t="e">
        <f>"('"&amp; Shares!A2736 &amp; "', '2017-01-26', " &amp;  Shares!C2736 &amp;  ", " &amp;  Shares!D2736 &amp;  ", " &amp;  Shares!E2736 &amp;  ", " &amp;  Shares!F2736 &amp;  ", " &amp;  Shares!G2736 &amp;  ", " &amp;  Shares!H2736 &amp;  ", " &amp;  Shares!I2736 &amp;  ", " &amp;  Shares!J2736 &amp;  ", " &amp;  Shares!K2736 &amp;  ", " &amp;  Shares!L2736 &amp;  ", " &amp;  Shares!M2736 &amp;  ", " &amp;  Shares!N2736 &amp;  ", " &amp;  Shares!O2736 &amp;  ", " &amp;  Shares!P2736 &amp;  ", " &amp;  Shares!Q2736 &amp;  ", " &amp;  Shares!R2736 &amp;  ", " &amp;  Shares!S2736 &amp;  ", " &amp;  Shares!T2736 &amp;  ", " &amp;  Shares!U2736 &amp;  ", " &amp;  Shares!V2736 &amp;  ", " &amp;  Shares!W2736 &amp;  ", " &amp;  Shares!X2736 &amp;  ", " &amp;  Shares!Y2736 &amp;  ", " &amp;  Shares!Z2736 &amp;  ", " &amp;  Shares!AA2736 &amp;  ", " &amp;  Shares!AB2736 &amp;  ", " &amp;  Shares!AC2736 &amp;  ", " &amp;  Shares!AD2736 &amp;  ", " &amp;  Shares!AE2736 &amp;  ", " &amp;  Shares!AF2736 &amp;  ", " &amp;  Shares!AG2736 &amp;  ", " &amp;  Shares!AH2736 &amp;  ", " &amp;  Shares!AI2736 &amp;  ", " &amp;  Shares!AJ2736 &amp;  ", " &amp;  Shares!AK2736 &amp;  ", " &amp;  Shares!AL2736 &amp;  ", " &amp;  Shares!AM2736 &amp;  ", " &amp;  Shares!#REF! &amp;  ", " &amp;  Shares!AN2736 &amp;  ", " &amp;  Shares!AO2736 &amp;  ", " &amp;  Shares!AP2736 &amp;  ", " &amp;  Shares!AQ2736 &amp;  ", " &amp;  Shares!AR2736 &amp;  ", " &amp;  Shares!AS2736 &amp;  ", " &amp;  Shares!AT2736 &amp;  ", " &amp;  Shares!AU2736 &amp;  ", " &amp;  Shares!AV2736 &amp;  ", " &amp;  Shares!AW2736 &amp;  ", " &amp;  Shares!AX2736 &amp;  "),"</f>
        <v>#REF!</v>
      </c>
    </row>
    <row r="2736" spans="1:1" x14ac:dyDescent="0.2">
      <c r="A2736" t="e">
        <f>"('"&amp; Shares!A2737 &amp; "', '2017-01-26', " &amp;  Shares!C2737 &amp;  ", " &amp;  Shares!D2737 &amp;  ", " &amp;  Shares!E2737 &amp;  ", " &amp;  Shares!F2737 &amp;  ", " &amp;  Shares!G2737 &amp;  ", " &amp;  Shares!H2737 &amp;  ", " &amp;  Shares!I2737 &amp;  ", " &amp;  Shares!J2737 &amp;  ", " &amp;  Shares!K2737 &amp;  ", " &amp;  Shares!L2737 &amp;  ", " &amp;  Shares!M2737 &amp;  ", " &amp;  Shares!N2737 &amp;  ", " &amp;  Shares!O2737 &amp;  ", " &amp;  Shares!P2737 &amp;  ", " &amp;  Shares!Q2737 &amp;  ", " &amp;  Shares!R2737 &amp;  ", " &amp;  Shares!S2737 &amp;  ", " &amp;  Shares!T2737 &amp;  ", " &amp;  Shares!U2737 &amp;  ", " &amp;  Shares!V2737 &amp;  ", " &amp;  Shares!W2737 &amp;  ", " &amp;  Shares!X2737 &amp;  ", " &amp;  Shares!Y2737 &amp;  ", " &amp;  Shares!Z2737 &amp;  ", " &amp;  Shares!AA2737 &amp;  ", " &amp;  Shares!AB2737 &amp;  ", " &amp;  Shares!AC2737 &amp;  ", " &amp;  Shares!AD2737 &amp;  ", " &amp;  Shares!AE2737 &amp;  ", " &amp;  Shares!AF2737 &amp;  ", " &amp;  Shares!AG2737 &amp;  ", " &amp;  Shares!AH2737 &amp;  ", " &amp;  Shares!AI2737 &amp;  ", " &amp;  Shares!AJ2737 &amp;  ", " &amp;  Shares!AK2737 &amp;  ", " &amp;  Shares!AL2737 &amp;  ", " &amp;  Shares!AM2737 &amp;  ", " &amp;  Shares!#REF! &amp;  ", " &amp;  Shares!AN2737 &amp;  ", " &amp;  Shares!AO2737 &amp;  ", " &amp;  Shares!AP2737 &amp;  ", " &amp;  Shares!AQ2737 &amp;  ", " &amp;  Shares!AR2737 &amp;  ", " &amp;  Shares!AS2737 &amp;  ", " &amp;  Shares!AT2737 &amp;  ", " &amp;  Shares!AU2737 &amp;  ", " &amp;  Shares!AV2737 &amp;  ", " &amp;  Shares!AW2737 &amp;  ", " &amp;  Shares!AX2737 &amp;  "),"</f>
        <v>#REF!</v>
      </c>
    </row>
    <row r="2737" spans="1:1" x14ac:dyDescent="0.2">
      <c r="A2737" t="e">
        <f>"('"&amp; Shares!A2738 &amp; "', '2017-01-26', " &amp;  Shares!C2738 &amp;  ", " &amp;  Shares!D2738 &amp;  ", " &amp;  Shares!E2738 &amp;  ", " &amp;  Shares!F2738 &amp;  ", " &amp;  Shares!G2738 &amp;  ", " &amp;  Shares!H2738 &amp;  ", " &amp;  Shares!I2738 &amp;  ", " &amp;  Shares!J2738 &amp;  ", " &amp;  Shares!K2738 &amp;  ", " &amp;  Shares!L2738 &amp;  ", " &amp;  Shares!M2738 &amp;  ", " &amp;  Shares!N2738 &amp;  ", " &amp;  Shares!O2738 &amp;  ", " &amp;  Shares!P2738 &amp;  ", " &amp;  Shares!Q2738 &amp;  ", " &amp;  Shares!R2738 &amp;  ", " &amp;  Shares!S2738 &amp;  ", " &amp;  Shares!T2738 &amp;  ", " &amp;  Shares!U2738 &amp;  ", " &amp;  Shares!V2738 &amp;  ", " &amp;  Shares!W2738 &amp;  ", " &amp;  Shares!X2738 &amp;  ", " &amp;  Shares!Y2738 &amp;  ", " &amp;  Shares!Z2738 &amp;  ", " &amp;  Shares!AA2738 &amp;  ", " &amp;  Shares!AB2738 &amp;  ", " &amp;  Shares!AC2738 &amp;  ", " &amp;  Shares!AD2738 &amp;  ", " &amp;  Shares!AE2738 &amp;  ", " &amp;  Shares!AF2738 &amp;  ", " &amp;  Shares!AG2738 &amp;  ", " &amp;  Shares!AH2738 &amp;  ", " &amp;  Shares!AI2738 &amp;  ", " &amp;  Shares!AJ2738 &amp;  ", " &amp;  Shares!AK2738 &amp;  ", " &amp;  Shares!AL2738 &amp;  ", " &amp;  Shares!AM2738 &amp;  ", " &amp;  Shares!#REF! &amp;  ", " &amp;  Shares!AN2738 &amp;  ", " &amp;  Shares!AO2738 &amp;  ", " &amp;  Shares!AP2738 &amp;  ", " &amp;  Shares!AQ2738 &amp;  ", " &amp;  Shares!AR2738 &amp;  ", " &amp;  Shares!AS2738 &amp;  ", " &amp;  Shares!AT2738 &amp;  ", " &amp;  Shares!AU2738 &amp;  ", " &amp;  Shares!AV2738 &amp;  ", " &amp;  Shares!AW2738 &amp;  ", " &amp;  Shares!AX2738 &amp;  "),"</f>
        <v>#REF!</v>
      </c>
    </row>
    <row r="2738" spans="1:1" x14ac:dyDescent="0.2">
      <c r="A2738" t="e">
        <f>"('"&amp; Shares!A2739 &amp; "', '2017-01-26', " &amp;  Shares!C2739 &amp;  ", " &amp;  Shares!D2739 &amp;  ", " &amp;  Shares!E2739 &amp;  ", " &amp;  Shares!F2739 &amp;  ", " &amp;  Shares!G2739 &amp;  ", " &amp;  Shares!H2739 &amp;  ", " &amp;  Shares!I2739 &amp;  ", " &amp;  Shares!J2739 &amp;  ", " &amp;  Shares!K2739 &amp;  ", " &amp;  Shares!L2739 &amp;  ", " &amp;  Shares!M2739 &amp;  ", " &amp;  Shares!N2739 &amp;  ", " &amp;  Shares!O2739 &amp;  ", " &amp;  Shares!P2739 &amp;  ", " &amp;  Shares!Q2739 &amp;  ", " &amp;  Shares!R2739 &amp;  ", " &amp;  Shares!S2739 &amp;  ", " &amp;  Shares!T2739 &amp;  ", " &amp;  Shares!U2739 &amp;  ", " &amp;  Shares!V2739 &amp;  ", " &amp;  Shares!W2739 &amp;  ", " &amp;  Shares!X2739 &amp;  ", " &amp;  Shares!Y2739 &amp;  ", " &amp;  Shares!Z2739 &amp;  ", " &amp;  Shares!AA2739 &amp;  ", " &amp;  Shares!AB2739 &amp;  ", " &amp;  Shares!AC2739 &amp;  ", " &amp;  Shares!AD2739 &amp;  ", " &amp;  Shares!AE2739 &amp;  ", " &amp;  Shares!AF2739 &amp;  ", " &amp;  Shares!AG2739 &amp;  ", " &amp;  Shares!AH2739 &amp;  ", " &amp;  Shares!AI2739 &amp;  ", " &amp;  Shares!AJ2739 &amp;  ", " &amp;  Shares!AK2739 &amp;  ", " &amp;  Shares!AL2739 &amp;  ", " &amp;  Shares!AM2739 &amp;  ", " &amp;  Shares!#REF! &amp;  ", " &amp;  Shares!AN2739 &amp;  ", " &amp;  Shares!AO2739 &amp;  ", " &amp;  Shares!AP2739 &amp;  ", " &amp;  Shares!AQ2739 &amp;  ", " &amp;  Shares!AR2739 &amp;  ", " &amp;  Shares!AS2739 &amp;  ", " &amp;  Shares!AT2739 &amp;  ", " &amp;  Shares!AU2739 &amp;  ", " &amp;  Shares!AV2739 &amp;  ", " &amp;  Shares!AW2739 &amp;  ", " &amp;  Shares!AX2739 &amp;  "),"</f>
        <v>#REF!</v>
      </c>
    </row>
    <row r="2739" spans="1:1" x14ac:dyDescent="0.2">
      <c r="A2739" t="e">
        <f>"('"&amp; Shares!A2740 &amp; "', '2017-01-26', " &amp;  Shares!C2740 &amp;  ", " &amp;  Shares!D2740 &amp;  ", " &amp;  Shares!E2740 &amp;  ", " &amp;  Shares!F2740 &amp;  ", " &amp;  Shares!G2740 &amp;  ", " &amp;  Shares!H2740 &amp;  ", " &amp;  Shares!I2740 &amp;  ", " &amp;  Shares!J2740 &amp;  ", " &amp;  Shares!K2740 &amp;  ", " &amp;  Shares!L2740 &amp;  ", " &amp;  Shares!M2740 &amp;  ", " &amp;  Shares!N2740 &amp;  ", " &amp;  Shares!O2740 &amp;  ", " &amp;  Shares!P2740 &amp;  ", " &amp;  Shares!Q2740 &amp;  ", " &amp;  Shares!R2740 &amp;  ", " &amp;  Shares!S2740 &amp;  ", " &amp;  Shares!T2740 &amp;  ", " &amp;  Shares!U2740 &amp;  ", " &amp;  Shares!V2740 &amp;  ", " &amp;  Shares!W2740 &amp;  ", " &amp;  Shares!X2740 &amp;  ", " &amp;  Shares!Y2740 &amp;  ", " &amp;  Shares!Z2740 &amp;  ", " &amp;  Shares!AA2740 &amp;  ", " &amp;  Shares!AB2740 &amp;  ", " &amp;  Shares!AC2740 &amp;  ", " &amp;  Shares!AD2740 &amp;  ", " &amp;  Shares!AE2740 &amp;  ", " &amp;  Shares!AF2740 &amp;  ", " &amp;  Shares!AG2740 &amp;  ", " &amp;  Shares!AH2740 &amp;  ", " &amp;  Shares!AI2740 &amp;  ", " &amp;  Shares!AJ2740 &amp;  ", " &amp;  Shares!AK2740 &amp;  ", " &amp;  Shares!AL2740 &amp;  ", " &amp;  Shares!AM2740 &amp;  ", " &amp;  Shares!#REF! &amp;  ", " &amp;  Shares!AN2740 &amp;  ", " &amp;  Shares!AO2740 &amp;  ", " &amp;  Shares!AP2740 &amp;  ", " &amp;  Shares!AQ2740 &amp;  ", " &amp;  Shares!AR2740 &amp;  ", " &amp;  Shares!AS2740 &amp;  ", " &amp;  Shares!AT2740 &amp;  ", " &amp;  Shares!AU2740 &amp;  ", " &amp;  Shares!AV2740 &amp;  ", " &amp;  Shares!AW2740 &amp;  ", " &amp;  Shares!AX2740 &amp;  "),"</f>
        <v>#REF!</v>
      </c>
    </row>
    <row r="2740" spans="1:1" x14ac:dyDescent="0.2">
      <c r="A2740" t="e">
        <f>"('"&amp; Shares!A2741 &amp; "', '2017-01-26', " &amp;  Shares!C2741 &amp;  ", " &amp;  Shares!D2741 &amp;  ", " &amp;  Shares!E2741 &amp;  ", " &amp;  Shares!F2741 &amp;  ", " &amp;  Shares!G2741 &amp;  ", " &amp;  Shares!H2741 &amp;  ", " &amp;  Shares!I2741 &amp;  ", " &amp;  Shares!J2741 &amp;  ", " &amp;  Shares!K2741 &amp;  ", " &amp;  Shares!L2741 &amp;  ", " &amp;  Shares!M2741 &amp;  ", " &amp;  Shares!N2741 &amp;  ", " &amp;  Shares!O2741 &amp;  ", " &amp;  Shares!P2741 &amp;  ", " &amp;  Shares!Q2741 &amp;  ", " &amp;  Shares!R2741 &amp;  ", " &amp;  Shares!S2741 &amp;  ", " &amp;  Shares!T2741 &amp;  ", " &amp;  Shares!U2741 &amp;  ", " &amp;  Shares!V2741 &amp;  ", " &amp;  Shares!W2741 &amp;  ", " &amp;  Shares!X2741 &amp;  ", " &amp;  Shares!Y2741 &amp;  ", " &amp;  Shares!Z2741 &amp;  ", " &amp;  Shares!AA2741 &amp;  ", " &amp;  Shares!AB2741 &amp;  ", " &amp;  Shares!AC2741 &amp;  ", " &amp;  Shares!AD2741 &amp;  ", " &amp;  Shares!AE2741 &amp;  ", " &amp;  Shares!AF2741 &amp;  ", " &amp;  Shares!AG2741 &amp;  ", " &amp;  Shares!AH2741 &amp;  ", " &amp;  Shares!AI2741 &amp;  ", " &amp;  Shares!AJ2741 &amp;  ", " &amp;  Shares!AK2741 &amp;  ", " &amp;  Shares!AL2741 &amp;  ", " &amp;  Shares!AM2741 &amp;  ", " &amp;  Shares!#REF! &amp;  ", " &amp;  Shares!AN2741 &amp;  ", " &amp;  Shares!AO2741 &amp;  ", " &amp;  Shares!AP2741 &amp;  ", " &amp;  Shares!AQ2741 &amp;  ", " &amp;  Shares!AR2741 &amp;  ", " &amp;  Shares!AS2741 &amp;  ", " &amp;  Shares!AT2741 &amp;  ", " &amp;  Shares!AU2741 &amp;  ", " &amp;  Shares!AV2741 &amp;  ", " &amp;  Shares!AW2741 &amp;  ", " &amp;  Shares!AX2741 &amp;  "),"</f>
        <v>#REF!</v>
      </c>
    </row>
    <row r="2741" spans="1:1" x14ac:dyDescent="0.2">
      <c r="A2741" t="e">
        <f>"('"&amp; Shares!A2742 &amp; "', '2017-01-26', " &amp;  Shares!C2742 &amp;  ", " &amp;  Shares!D2742 &amp;  ", " &amp;  Shares!E2742 &amp;  ", " &amp;  Shares!F2742 &amp;  ", " &amp;  Shares!G2742 &amp;  ", " &amp;  Shares!H2742 &amp;  ", " &amp;  Shares!I2742 &amp;  ", " &amp;  Shares!J2742 &amp;  ", " &amp;  Shares!K2742 &amp;  ", " &amp;  Shares!L2742 &amp;  ", " &amp;  Shares!M2742 &amp;  ", " &amp;  Shares!N2742 &amp;  ", " &amp;  Shares!O2742 &amp;  ", " &amp;  Shares!P2742 &amp;  ", " &amp;  Shares!Q2742 &amp;  ", " &amp;  Shares!R2742 &amp;  ", " &amp;  Shares!S2742 &amp;  ", " &amp;  Shares!T2742 &amp;  ", " &amp;  Shares!U2742 &amp;  ", " &amp;  Shares!V2742 &amp;  ", " &amp;  Shares!W2742 &amp;  ", " &amp;  Shares!X2742 &amp;  ", " &amp;  Shares!Y2742 &amp;  ", " &amp;  Shares!Z2742 &amp;  ", " &amp;  Shares!AA2742 &amp;  ", " &amp;  Shares!AB2742 &amp;  ", " &amp;  Shares!AC2742 &amp;  ", " &amp;  Shares!AD2742 &amp;  ", " &amp;  Shares!AE2742 &amp;  ", " &amp;  Shares!AF2742 &amp;  ", " &amp;  Shares!AG2742 &amp;  ", " &amp;  Shares!AH2742 &amp;  ", " &amp;  Shares!AI2742 &amp;  ", " &amp;  Shares!AJ2742 &amp;  ", " &amp;  Shares!AK2742 &amp;  ", " &amp;  Shares!AL2742 &amp;  ", " &amp;  Shares!AM2742 &amp;  ", " &amp;  Shares!#REF! &amp;  ", " &amp;  Shares!AN2742 &amp;  ", " &amp;  Shares!AO2742 &amp;  ", " &amp;  Shares!AP2742 &amp;  ", " &amp;  Shares!AQ2742 &amp;  ", " &amp;  Shares!AR2742 &amp;  ", " &amp;  Shares!AS2742 &amp;  ", " &amp;  Shares!AT2742 &amp;  ", " &amp;  Shares!AU2742 &amp;  ", " &amp;  Shares!AV2742 &amp;  ", " &amp;  Shares!AW2742 &amp;  ", " &amp;  Shares!AX2742 &amp;  "),"</f>
        <v>#REF!</v>
      </c>
    </row>
    <row r="2742" spans="1:1" x14ac:dyDescent="0.2">
      <c r="A2742" t="e">
        <f>"('"&amp; Shares!A2743 &amp; "', '2017-01-26', " &amp;  Shares!C2743 &amp;  ", " &amp;  Shares!D2743 &amp;  ", " &amp;  Shares!E2743 &amp;  ", " &amp;  Shares!F2743 &amp;  ", " &amp;  Shares!G2743 &amp;  ", " &amp;  Shares!H2743 &amp;  ", " &amp;  Shares!I2743 &amp;  ", " &amp;  Shares!J2743 &amp;  ", " &amp;  Shares!K2743 &amp;  ", " &amp;  Shares!L2743 &amp;  ", " &amp;  Shares!M2743 &amp;  ", " &amp;  Shares!N2743 &amp;  ", " &amp;  Shares!O2743 &amp;  ", " &amp;  Shares!P2743 &amp;  ", " &amp;  Shares!Q2743 &amp;  ", " &amp;  Shares!R2743 &amp;  ", " &amp;  Shares!S2743 &amp;  ", " &amp;  Shares!T2743 &amp;  ", " &amp;  Shares!U2743 &amp;  ", " &amp;  Shares!V2743 &amp;  ", " &amp;  Shares!W2743 &amp;  ", " &amp;  Shares!X2743 &amp;  ", " &amp;  Shares!Y2743 &amp;  ", " &amp;  Shares!Z2743 &amp;  ", " &amp;  Shares!AA2743 &amp;  ", " &amp;  Shares!AB2743 &amp;  ", " &amp;  Shares!AC2743 &amp;  ", " &amp;  Shares!AD2743 &amp;  ", " &amp;  Shares!AE2743 &amp;  ", " &amp;  Shares!AF2743 &amp;  ", " &amp;  Shares!AG2743 &amp;  ", " &amp;  Shares!AH2743 &amp;  ", " &amp;  Shares!AI2743 &amp;  ", " &amp;  Shares!AJ2743 &amp;  ", " &amp;  Shares!AK2743 &amp;  ", " &amp;  Shares!AL2743 &amp;  ", " &amp;  Shares!AM2743 &amp;  ", " &amp;  Shares!#REF! &amp;  ", " &amp;  Shares!AN2743 &amp;  ", " &amp;  Shares!AO2743 &amp;  ", " &amp;  Shares!AP2743 &amp;  ", " &amp;  Shares!AQ2743 &amp;  ", " &amp;  Shares!AR2743 &amp;  ", " &amp;  Shares!AS2743 &amp;  ", " &amp;  Shares!AT2743 &amp;  ", " &amp;  Shares!AU2743 &amp;  ", " &amp;  Shares!AV2743 &amp;  ", " &amp;  Shares!AW2743 &amp;  ", " &amp;  Shares!AX2743 &amp;  "),"</f>
        <v>#REF!</v>
      </c>
    </row>
    <row r="2743" spans="1:1" x14ac:dyDescent="0.2">
      <c r="A2743" t="e">
        <f>"('"&amp; Shares!A2744 &amp; "', '2017-01-26', " &amp;  Shares!C2744 &amp;  ", " &amp;  Shares!D2744 &amp;  ", " &amp;  Shares!E2744 &amp;  ", " &amp;  Shares!F2744 &amp;  ", " &amp;  Shares!G2744 &amp;  ", " &amp;  Shares!H2744 &amp;  ", " &amp;  Shares!I2744 &amp;  ", " &amp;  Shares!J2744 &amp;  ", " &amp;  Shares!K2744 &amp;  ", " &amp;  Shares!L2744 &amp;  ", " &amp;  Shares!M2744 &amp;  ", " &amp;  Shares!N2744 &amp;  ", " &amp;  Shares!O2744 &amp;  ", " &amp;  Shares!P2744 &amp;  ", " &amp;  Shares!Q2744 &amp;  ", " &amp;  Shares!R2744 &amp;  ", " &amp;  Shares!S2744 &amp;  ", " &amp;  Shares!T2744 &amp;  ", " &amp;  Shares!U2744 &amp;  ", " &amp;  Shares!V2744 &amp;  ", " &amp;  Shares!W2744 &amp;  ", " &amp;  Shares!X2744 &amp;  ", " &amp;  Shares!Y2744 &amp;  ", " &amp;  Shares!Z2744 &amp;  ", " &amp;  Shares!AA2744 &amp;  ", " &amp;  Shares!AB2744 &amp;  ", " &amp;  Shares!AC2744 &amp;  ", " &amp;  Shares!AD2744 &amp;  ", " &amp;  Shares!AE2744 &amp;  ", " &amp;  Shares!AF2744 &amp;  ", " &amp;  Shares!AG2744 &amp;  ", " &amp;  Shares!AH2744 &amp;  ", " &amp;  Shares!AI2744 &amp;  ", " &amp;  Shares!AJ2744 &amp;  ", " &amp;  Shares!AK2744 &amp;  ", " &amp;  Shares!AL2744 &amp;  ", " &amp;  Shares!AM2744 &amp;  ", " &amp;  Shares!#REF! &amp;  ", " &amp;  Shares!AN2744 &amp;  ", " &amp;  Shares!AO2744 &amp;  ", " &amp;  Shares!AP2744 &amp;  ", " &amp;  Shares!AQ2744 &amp;  ", " &amp;  Shares!AR2744 &amp;  ", " &amp;  Shares!AS2744 &amp;  ", " &amp;  Shares!AT2744 &amp;  ", " &amp;  Shares!AU2744 &amp;  ", " &amp;  Shares!AV2744 &amp;  ", " &amp;  Shares!AW2744 &amp;  ", " &amp;  Shares!AX2744 &amp;  "),"</f>
        <v>#REF!</v>
      </c>
    </row>
    <row r="2744" spans="1:1" x14ac:dyDescent="0.2">
      <c r="A2744" t="e">
        <f>"('"&amp; Shares!A2745 &amp; "', '2017-01-26', " &amp;  Shares!C2745 &amp;  ", " &amp;  Shares!D2745 &amp;  ", " &amp;  Shares!E2745 &amp;  ", " &amp;  Shares!F2745 &amp;  ", " &amp;  Shares!G2745 &amp;  ", " &amp;  Shares!H2745 &amp;  ", " &amp;  Shares!I2745 &amp;  ", " &amp;  Shares!J2745 &amp;  ", " &amp;  Shares!K2745 &amp;  ", " &amp;  Shares!L2745 &amp;  ", " &amp;  Shares!M2745 &amp;  ", " &amp;  Shares!N2745 &amp;  ", " &amp;  Shares!O2745 &amp;  ", " &amp;  Shares!P2745 &amp;  ", " &amp;  Shares!Q2745 &amp;  ", " &amp;  Shares!R2745 &amp;  ", " &amp;  Shares!S2745 &amp;  ", " &amp;  Shares!T2745 &amp;  ", " &amp;  Shares!U2745 &amp;  ", " &amp;  Shares!V2745 &amp;  ", " &amp;  Shares!W2745 &amp;  ", " &amp;  Shares!X2745 &amp;  ", " &amp;  Shares!Y2745 &amp;  ", " &amp;  Shares!Z2745 &amp;  ", " &amp;  Shares!AA2745 &amp;  ", " &amp;  Shares!AB2745 &amp;  ", " &amp;  Shares!AC2745 &amp;  ", " &amp;  Shares!AD2745 &amp;  ", " &amp;  Shares!AE2745 &amp;  ", " &amp;  Shares!AF2745 &amp;  ", " &amp;  Shares!AG2745 &amp;  ", " &amp;  Shares!AH2745 &amp;  ", " &amp;  Shares!AI2745 &amp;  ", " &amp;  Shares!AJ2745 &amp;  ", " &amp;  Shares!AK2745 &amp;  ", " &amp;  Shares!AL2745 &amp;  ", " &amp;  Shares!AM2745 &amp;  ", " &amp;  Shares!#REF! &amp;  ", " &amp;  Shares!AN2745 &amp;  ", " &amp;  Shares!AO2745 &amp;  ", " &amp;  Shares!AP2745 &amp;  ", " &amp;  Shares!AQ2745 &amp;  ", " &amp;  Shares!AR2745 &amp;  ", " &amp;  Shares!AS2745 &amp;  ", " &amp;  Shares!AT2745 &amp;  ", " &amp;  Shares!AU2745 &amp;  ", " &amp;  Shares!AV2745 &amp;  ", " &amp;  Shares!AW2745 &amp;  ", " &amp;  Shares!AX2745 &amp;  "),"</f>
        <v>#REF!</v>
      </c>
    </row>
    <row r="2745" spans="1:1" x14ac:dyDescent="0.2">
      <c r="A2745" t="e">
        <f>"('"&amp; Shares!A2746 &amp; "', '2017-01-26', " &amp;  Shares!C2746 &amp;  ", " &amp;  Shares!D2746 &amp;  ", " &amp;  Shares!E2746 &amp;  ", " &amp;  Shares!F2746 &amp;  ", " &amp;  Shares!G2746 &amp;  ", " &amp;  Shares!H2746 &amp;  ", " &amp;  Shares!I2746 &amp;  ", " &amp;  Shares!J2746 &amp;  ", " &amp;  Shares!K2746 &amp;  ", " &amp;  Shares!L2746 &amp;  ", " &amp;  Shares!M2746 &amp;  ", " &amp;  Shares!N2746 &amp;  ", " &amp;  Shares!O2746 &amp;  ", " &amp;  Shares!P2746 &amp;  ", " &amp;  Shares!Q2746 &amp;  ", " &amp;  Shares!R2746 &amp;  ", " &amp;  Shares!S2746 &amp;  ", " &amp;  Shares!T2746 &amp;  ", " &amp;  Shares!U2746 &amp;  ", " &amp;  Shares!V2746 &amp;  ", " &amp;  Shares!W2746 &amp;  ", " &amp;  Shares!X2746 &amp;  ", " &amp;  Shares!Y2746 &amp;  ", " &amp;  Shares!Z2746 &amp;  ", " &amp;  Shares!AA2746 &amp;  ", " &amp;  Shares!AB2746 &amp;  ", " &amp;  Shares!AC2746 &amp;  ", " &amp;  Shares!AD2746 &amp;  ", " &amp;  Shares!AE2746 &amp;  ", " &amp;  Shares!AF2746 &amp;  ", " &amp;  Shares!AG2746 &amp;  ", " &amp;  Shares!AH2746 &amp;  ", " &amp;  Shares!AI2746 &amp;  ", " &amp;  Shares!AJ2746 &amp;  ", " &amp;  Shares!AK2746 &amp;  ", " &amp;  Shares!AL2746 &amp;  ", " &amp;  Shares!AM2746 &amp;  ", " &amp;  Shares!#REF! &amp;  ", " &amp;  Shares!AN2746 &amp;  ", " &amp;  Shares!AO2746 &amp;  ", " &amp;  Shares!AP2746 &amp;  ", " &amp;  Shares!AQ2746 &amp;  ", " &amp;  Shares!AR2746 &amp;  ", " &amp;  Shares!AS2746 &amp;  ", " &amp;  Shares!AT2746 &amp;  ", " &amp;  Shares!AU2746 &amp;  ", " &amp;  Shares!AV2746 &amp;  ", " &amp;  Shares!AW2746 &amp;  ", " &amp;  Shares!AX2746 &amp;  "),"</f>
        <v>#REF!</v>
      </c>
    </row>
    <row r="2746" spans="1:1" x14ac:dyDescent="0.2">
      <c r="A2746" t="e">
        <f>"('"&amp; Shares!A2747 &amp; "', '2017-01-26', " &amp;  Shares!C2747 &amp;  ", " &amp;  Shares!D2747 &amp;  ", " &amp;  Shares!E2747 &amp;  ", " &amp;  Shares!F2747 &amp;  ", " &amp;  Shares!G2747 &amp;  ", " &amp;  Shares!H2747 &amp;  ", " &amp;  Shares!I2747 &amp;  ", " &amp;  Shares!J2747 &amp;  ", " &amp;  Shares!K2747 &amp;  ", " &amp;  Shares!L2747 &amp;  ", " &amp;  Shares!M2747 &amp;  ", " &amp;  Shares!N2747 &amp;  ", " &amp;  Shares!O2747 &amp;  ", " &amp;  Shares!P2747 &amp;  ", " &amp;  Shares!Q2747 &amp;  ", " &amp;  Shares!R2747 &amp;  ", " &amp;  Shares!S2747 &amp;  ", " &amp;  Shares!T2747 &amp;  ", " &amp;  Shares!U2747 &amp;  ", " &amp;  Shares!V2747 &amp;  ", " &amp;  Shares!W2747 &amp;  ", " &amp;  Shares!X2747 &amp;  ", " &amp;  Shares!Y2747 &amp;  ", " &amp;  Shares!Z2747 &amp;  ", " &amp;  Shares!AA2747 &amp;  ", " &amp;  Shares!AB2747 &amp;  ", " &amp;  Shares!AC2747 &amp;  ", " &amp;  Shares!AD2747 &amp;  ", " &amp;  Shares!AE2747 &amp;  ", " &amp;  Shares!AF2747 &amp;  ", " &amp;  Shares!AG2747 &amp;  ", " &amp;  Shares!AH2747 &amp;  ", " &amp;  Shares!AI2747 &amp;  ", " &amp;  Shares!AJ2747 &amp;  ", " &amp;  Shares!AK2747 &amp;  ", " &amp;  Shares!AL2747 &amp;  ", " &amp;  Shares!AM2747 &amp;  ", " &amp;  Shares!#REF! &amp;  ", " &amp;  Shares!AN2747 &amp;  ", " &amp;  Shares!AO2747 &amp;  ", " &amp;  Shares!AP2747 &amp;  ", " &amp;  Shares!AQ2747 &amp;  ", " &amp;  Shares!AR2747 &amp;  ", " &amp;  Shares!AS2747 &amp;  ", " &amp;  Shares!AT2747 &amp;  ", " &amp;  Shares!AU2747 &amp;  ", " &amp;  Shares!AV2747 &amp;  ", " &amp;  Shares!AW2747 &amp;  ", " &amp;  Shares!AX2747 &amp;  "),"</f>
        <v>#REF!</v>
      </c>
    </row>
    <row r="2747" spans="1:1" x14ac:dyDescent="0.2">
      <c r="A2747" t="e">
        <f>"('"&amp; Shares!A2748 &amp; "', '2017-01-26', " &amp;  Shares!C2748 &amp;  ", " &amp;  Shares!D2748 &amp;  ", " &amp;  Shares!E2748 &amp;  ", " &amp;  Shares!F2748 &amp;  ", " &amp;  Shares!G2748 &amp;  ", " &amp;  Shares!H2748 &amp;  ", " &amp;  Shares!I2748 &amp;  ", " &amp;  Shares!J2748 &amp;  ", " &amp;  Shares!K2748 &amp;  ", " &amp;  Shares!L2748 &amp;  ", " &amp;  Shares!M2748 &amp;  ", " &amp;  Shares!N2748 &amp;  ", " &amp;  Shares!O2748 &amp;  ", " &amp;  Shares!P2748 &amp;  ", " &amp;  Shares!Q2748 &amp;  ", " &amp;  Shares!R2748 &amp;  ", " &amp;  Shares!S2748 &amp;  ", " &amp;  Shares!T2748 &amp;  ", " &amp;  Shares!U2748 &amp;  ", " &amp;  Shares!V2748 &amp;  ", " &amp;  Shares!W2748 &amp;  ", " &amp;  Shares!X2748 &amp;  ", " &amp;  Shares!Y2748 &amp;  ", " &amp;  Shares!Z2748 &amp;  ", " &amp;  Shares!AA2748 &amp;  ", " &amp;  Shares!AB2748 &amp;  ", " &amp;  Shares!AC2748 &amp;  ", " &amp;  Shares!AD2748 &amp;  ", " &amp;  Shares!AE2748 &amp;  ", " &amp;  Shares!AF2748 &amp;  ", " &amp;  Shares!AG2748 &amp;  ", " &amp;  Shares!AH2748 &amp;  ", " &amp;  Shares!AI2748 &amp;  ", " &amp;  Shares!AJ2748 &amp;  ", " &amp;  Shares!AK2748 &amp;  ", " &amp;  Shares!AL2748 &amp;  ", " &amp;  Shares!AM2748 &amp;  ", " &amp;  Shares!#REF! &amp;  ", " &amp;  Shares!AN2748 &amp;  ", " &amp;  Shares!AO2748 &amp;  ", " &amp;  Shares!AP2748 &amp;  ", " &amp;  Shares!AQ2748 &amp;  ", " &amp;  Shares!AR2748 &amp;  ", " &amp;  Shares!AS2748 &amp;  ", " &amp;  Shares!AT2748 &amp;  ", " &amp;  Shares!AU2748 &amp;  ", " &amp;  Shares!AV2748 &amp;  ", " &amp;  Shares!AW2748 &amp;  ", " &amp;  Shares!AX2748 &amp;  "),"</f>
        <v>#REF!</v>
      </c>
    </row>
    <row r="2748" spans="1:1" x14ac:dyDescent="0.2">
      <c r="A2748" t="e">
        <f>"('"&amp; Shares!A2749 &amp; "', '2017-01-26', " &amp;  Shares!C2749 &amp;  ", " &amp;  Shares!D2749 &amp;  ", " &amp;  Shares!E2749 &amp;  ", " &amp;  Shares!F2749 &amp;  ", " &amp;  Shares!G2749 &amp;  ", " &amp;  Shares!H2749 &amp;  ", " &amp;  Shares!I2749 &amp;  ", " &amp;  Shares!J2749 &amp;  ", " &amp;  Shares!K2749 &amp;  ", " &amp;  Shares!L2749 &amp;  ", " &amp;  Shares!M2749 &amp;  ", " &amp;  Shares!N2749 &amp;  ", " &amp;  Shares!O2749 &amp;  ", " &amp;  Shares!P2749 &amp;  ", " &amp;  Shares!Q2749 &amp;  ", " &amp;  Shares!R2749 &amp;  ", " &amp;  Shares!S2749 &amp;  ", " &amp;  Shares!T2749 &amp;  ", " &amp;  Shares!U2749 &amp;  ", " &amp;  Shares!V2749 &amp;  ", " &amp;  Shares!W2749 &amp;  ", " &amp;  Shares!X2749 &amp;  ", " &amp;  Shares!Y2749 &amp;  ", " &amp;  Shares!Z2749 &amp;  ", " &amp;  Shares!AA2749 &amp;  ", " &amp;  Shares!AB2749 &amp;  ", " &amp;  Shares!AC2749 &amp;  ", " &amp;  Shares!AD2749 &amp;  ", " &amp;  Shares!AE2749 &amp;  ", " &amp;  Shares!AF2749 &amp;  ", " &amp;  Shares!AG2749 &amp;  ", " &amp;  Shares!AH2749 &amp;  ", " &amp;  Shares!AI2749 &amp;  ", " &amp;  Shares!AJ2749 &amp;  ", " &amp;  Shares!AK2749 &amp;  ", " &amp;  Shares!AL2749 &amp;  ", " &amp;  Shares!AM2749 &amp;  ", " &amp;  Shares!#REF! &amp;  ", " &amp;  Shares!AN2749 &amp;  ", " &amp;  Shares!AO2749 &amp;  ", " &amp;  Shares!AP2749 &amp;  ", " &amp;  Shares!AQ2749 &amp;  ", " &amp;  Shares!AR2749 &amp;  ", " &amp;  Shares!AS2749 &amp;  ", " &amp;  Shares!AT2749 &amp;  ", " &amp;  Shares!AU2749 &amp;  ", " &amp;  Shares!AV2749 &amp;  ", " &amp;  Shares!AW2749 &amp;  ", " &amp;  Shares!AX2749 &amp;  "),"</f>
        <v>#REF!</v>
      </c>
    </row>
    <row r="2749" spans="1:1" x14ac:dyDescent="0.2">
      <c r="A2749" t="e">
        <f>"('"&amp; Shares!A2750 &amp; "', '2017-01-26', " &amp;  Shares!C2750 &amp;  ", " &amp;  Shares!D2750 &amp;  ", " &amp;  Shares!E2750 &amp;  ", " &amp;  Shares!F2750 &amp;  ", " &amp;  Shares!G2750 &amp;  ", " &amp;  Shares!H2750 &amp;  ", " &amp;  Shares!I2750 &amp;  ", " &amp;  Shares!J2750 &amp;  ", " &amp;  Shares!K2750 &amp;  ", " &amp;  Shares!L2750 &amp;  ", " &amp;  Shares!M2750 &amp;  ", " &amp;  Shares!N2750 &amp;  ", " &amp;  Shares!O2750 &amp;  ", " &amp;  Shares!P2750 &amp;  ", " &amp;  Shares!Q2750 &amp;  ", " &amp;  Shares!R2750 &amp;  ", " &amp;  Shares!S2750 &amp;  ", " &amp;  Shares!T2750 &amp;  ", " &amp;  Shares!U2750 &amp;  ", " &amp;  Shares!V2750 &amp;  ", " &amp;  Shares!W2750 &amp;  ", " &amp;  Shares!X2750 &amp;  ", " &amp;  Shares!Y2750 &amp;  ", " &amp;  Shares!Z2750 &amp;  ", " &amp;  Shares!AA2750 &amp;  ", " &amp;  Shares!AB2750 &amp;  ", " &amp;  Shares!AC2750 &amp;  ", " &amp;  Shares!AD2750 &amp;  ", " &amp;  Shares!AE2750 &amp;  ", " &amp;  Shares!AF2750 &amp;  ", " &amp;  Shares!AG2750 &amp;  ", " &amp;  Shares!AH2750 &amp;  ", " &amp;  Shares!AI2750 &amp;  ", " &amp;  Shares!AJ2750 &amp;  ", " &amp;  Shares!AK2750 &amp;  ", " &amp;  Shares!AL2750 &amp;  ", " &amp;  Shares!AM2750 &amp;  ", " &amp;  Shares!#REF! &amp;  ", " &amp;  Shares!AN2750 &amp;  ", " &amp;  Shares!AO2750 &amp;  ", " &amp;  Shares!AP2750 &amp;  ", " &amp;  Shares!AQ2750 &amp;  ", " &amp;  Shares!AR2750 &amp;  ", " &amp;  Shares!AS2750 &amp;  ", " &amp;  Shares!AT2750 &amp;  ", " &amp;  Shares!AU2750 &amp;  ", " &amp;  Shares!AV2750 &amp;  ", " &amp;  Shares!AW2750 &amp;  ", " &amp;  Shares!AX2750 &amp;  "),"</f>
        <v>#REF!</v>
      </c>
    </row>
    <row r="2750" spans="1:1" x14ac:dyDescent="0.2">
      <c r="A2750" t="e">
        <f>"('"&amp; Shares!A2751 &amp; "', '2017-01-26', " &amp;  Shares!C2751 &amp;  ", " &amp;  Shares!D2751 &amp;  ", " &amp;  Shares!E2751 &amp;  ", " &amp;  Shares!F2751 &amp;  ", " &amp;  Shares!G2751 &amp;  ", " &amp;  Shares!H2751 &amp;  ", " &amp;  Shares!I2751 &amp;  ", " &amp;  Shares!J2751 &amp;  ", " &amp;  Shares!K2751 &amp;  ", " &amp;  Shares!L2751 &amp;  ", " &amp;  Shares!M2751 &amp;  ", " &amp;  Shares!N2751 &amp;  ", " &amp;  Shares!O2751 &amp;  ", " &amp;  Shares!P2751 &amp;  ", " &amp;  Shares!Q2751 &amp;  ", " &amp;  Shares!R2751 &amp;  ", " &amp;  Shares!S2751 &amp;  ", " &amp;  Shares!T2751 &amp;  ", " &amp;  Shares!U2751 &amp;  ", " &amp;  Shares!V2751 &amp;  ", " &amp;  Shares!W2751 &amp;  ", " &amp;  Shares!X2751 &amp;  ", " &amp;  Shares!Y2751 &amp;  ", " &amp;  Shares!Z2751 &amp;  ", " &amp;  Shares!AA2751 &amp;  ", " &amp;  Shares!AB2751 &amp;  ", " &amp;  Shares!AC2751 &amp;  ", " &amp;  Shares!AD2751 &amp;  ", " &amp;  Shares!AE2751 &amp;  ", " &amp;  Shares!AF2751 &amp;  ", " &amp;  Shares!AG2751 &amp;  ", " &amp;  Shares!AH2751 &amp;  ", " &amp;  Shares!AI2751 &amp;  ", " &amp;  Shares!AJ2751 &amp;  ", " &amp;  Shares!AK2751 &amp;  ", " &amp;  Shares!AL2751 &amp;  ", " &amp;  Shares!AM2751 &amp;  ", " &amp;  Shares!#REF! &amp;  ", " &amp;  Shares!AN2751 &amp;  ", " &amp;  Shares!AO2751 &amp;  ", " &amp;  Shares!AP2751 &amp;  ", " &amp;  Shares!AQ2751 &amp;  ", " &amp;  Shares!AR2751 &amp;  ", " &amp;  Shares!AS2751 &amp;  ", " &amp;  Shares!AT2751 &amp;  ", " &amp;  Shares!AU2751 &amp;  ", " &amp;  Shares!AV2751 &amp;  ", " &amp;  Shares!AW2751 &amp;  ", " &amp;  Shares!AX2751 &amp;  "),"</f>
        <v>#REF!</v>
      </c>
    </row>
    <row r="2751" spans="1:1" x14ac:dyDescent="0.2">
      <c r="A2751" t="e">
        <f>"('"&amp; Shares!A2752 &amp; "', '2017-01-26', " &amp;  Shares!C2752 &amp;  ", " &amp;  Shares!D2752 &amp;  ", " &amp;  Shares!E2752 &amp;  ", " &amp;  Shares!F2752 &amp;  ", " &amp;  Shares!G2752 &amp;  ", " &amp;  Shares!H2752 &amp;  ", " &amp;  Shares!I2752 &amp;  ", " &amp;  Shares!J2752 &amp;  ", " &amp;  Shares!K2752 &amp;  ", " &amp;  Shares!L2752 &amp;  ", " &amp;  Shares!M2752 &amp;  ", " &amp;  Shares!N2752 &amp;  ", " &amp;  Shares!O2752 &amp;  ", " &amp;  Shares!P2752 &amp;  ", " &amp;  Shares!Q2752 &amp;  ", " &amp;  Shares!R2752 &amp;  ", " &amp;  Shares!S2752 &amp;  ", " &amp;  Shares!T2752 &amp;  ", " &amp;  Shares!U2752 &amp;  ", " &amp;  Shares!V2752 &amp;  ", " &amp;  Shares!W2752 &amp;  ", " &amp;  Shares!X2752 &amp;  ", " &amp;  Shares!Y2752 &amp;  ", " &amp;  Shares!Z2752 &amp;  ", " &amp;  Shares!AA2752 &amp;  ", " &amp;  Shares!AB2752 &amp;  ", " &amp;  Shares!AC2752 &amp;  ", " &amp;  Shares!AD2752 &amp;  ", " &amp;  Shares!AE2752 &amp;  ", " &amp;  Shares!AF2752 &amp;  ", " &amp;  Shares!AG2752 &amp;  ", " &amp;  Shares!AH2752 &amp;  ", " &amp;  Shares!AI2752 &amp;  ", " &amp;  Shares!AJ2752 &amp;  ", " &amp;  Shares!AK2752 &amp;  ", " &amp;  Shares!AL2752 &amp;  ", " &amp;  Shares!AM2752 &amp;  ", " &amp;  Shares!#REF! &amp;  ", " &amp;  Shares!AN2752 &amp;  ", " &amp;  Shares!AO2752 &amp;  ", " &amp;  Shares!AP2752 &amp;  ", " &amp;  Shares!AQ2752 &amp;  ", " &amp;  Shares!AR2752 &amp;  ", " &amp;  Shares!AS2752 &amp;  ", " &amp;  Shares!AT2752 &amp;  ", " &amp;  Shares!AU2752 &amp;  ", " &amp;  Shares!AV2752 &amp;  ", " &amp;  Shares!AW2752 &amp;  ", " &amp;  Shares!AX2752 &amp;  "),"</f>
        <v>#REF!</v>
      </c>
    </row>
    <row r="2752" spans="1:1" x14ac:dyDescent="0.2">
      <c r="A2752" t="e">
        <f>"('"&amp; Shares!A2753 &amp; "', '2017-01-26', " &amp;  Shares!C2753 &amp;  ", " &amp;  Shares!D2753 &amp;  ", " &amp;  Shares!E2753 &amp;  ", " &amp;  Shares!F2753 &amp;  ", " &amp;  Shares!G2753 &amp;  ", " &amp;  Shares!H2753 &amp;  ", " &amp;  Shares!I2753 &amp;  ", " &amp;  Shares!J2753 &amp;  ", " &amp;  Shares!K2753 &amp;  ", " &amp;  Shares!L2753 &amp;  ", " &amp;  Shares!M2753 &amp;  ", " &amp;  Shares!N2753 &amp;  ", " &amp;  Shares!O2753 &amp;  ", " &amp;  Shares!P2753 &amp;  ", " &amp;  Shares!Q2753 &amp;  ", " &amp;  Shares!R2753 &amp;  ", " &amp;  Shares!S2753 &amp;  ", " &amp;  Shares!T2753 &amp;  ", " &amp;  Shares!U2753 &amp;  ", " &amp;  Shares!V2753 &amp;  ", " &amp;  Shares!W2753 &amp;  ", " &amp;  Shares!X2753 &amp;  ", " &amp;  Shares!Y2753 &amp;  ", " &amp;  Shares!Z2753 &amp;  ", " &amp;  Shares!AA2753 &amp;  ", " &amp;  Shares!AB2753 &amp;  ", " &amp;  Shares!AC2753 &amp;  ", " &amp;  Shares!AD2753 &amp;  ", " &amp;  Shares!AE2753 &amp;  ", " &amp;  Shares!AF2753 &amp;  ", " &amp;  Shares!AG2753 &amp;  ", " &amp;  Shares!AH2753 &amp;  ", " &amp;  Shares!AI2753 &amp;  ", " &amp;  Shares!AJ2753 &amp;  ", " &amp;  Shares!AK2753 &amp;  ", " &amp;  Shares!AL2753 &amp;  ", " &amp;  Shares!AM2753 &amp;  ", " &amp;  Shares!#REF! &amp;  ", " &amp;  Shares!AN2753 &amp;  ", " &amp;  Shares!AO2753 &amp;  ", " &amp;  Shares!AP2753 &amp;  ", " &amp;  Shares!AQ2753 &amp;  ", " &amp;  Shares!AR2753 &amp;  ", " &amp;  Shares!AS2753 &amp;  ", " &amp;  Shares!AT2753 &amp;  ", " &amp;  Shares!AU2753 &amp;  ", " &amp;  Shares!AV2753 &amp;  ", " &amp;  Shares!AW2753 &amp;  ", " &amp;  Shares!AX2753 &amp;  "),"</f>
        <v>#REF!</v>
      </c>
    </row>
    <row r="2753" spans="1:1" x14ac:dyDescent="0.2">
      <c r="A2753" t="e">
        <f>"('"&amp; Shares!A2754 &amp; "', '2017-01-26', " &amp;  Shares!C2754 &amp;  ", " &amp;  Shares!D2754 &amp;  ", " &amp;  Shares!E2754 &amp;  ", " &amp;  Shares!F2754 &amp;  ", " &amp;  Shares!G2754 &amp;  ", " &amp;  Shares!H2754 &amp;  ", " &amp;  Shares!I2754 &amp;  ", " &amp;  Shares!J2754 &amp;  ", " &amp;  Shares!K2754 &amp;  ", " &amp;  Shares!L2754 &amp;  ", " &amp;  Shares!M2754 &amp;  ", " &amp;  Shares!N2754 &amp;  ", " &amp;  Shares!O2754 &amp;  ", " &amp;  Shares!P2754 &amp;  ", " &amp;  Shares!Q2754 &amp;  ", " &amp;  Shares!R2754 &amp;  ", " &amp;  Shares!S2754 &amp;  ", " &amp;  Shares!T2754 &amp;  ", " &amp;  Shares!U2754 &amp;  ", " &amp;  Shares!V2754 &amp;  ", " &amp;  Shares!W2754 &amp;  ", " &amp;  Shares!X2754 &amp;  ", " &amp;  Shares!Y2754 &amp;  ", " &amp;  Shares!Z2754 &amp;  ", " &amp;  Shares!AA2754 &amp;  ", " &amp;  Shares!AB2754 &amp;  ", " &amp;  Shares!AC2754 &amp;  ", " &amp;  Shares!AD2754 &amp;  ", " &amp;  Shares!AE2754 &amp;  ", " &amp;  Shares!AF2754 &amp;  ", " &amp;  Shares!AG2754 &amp;  ", " &amp;  Shares!AH2754 &amp;  ", " &amp;  Shares!AI2754 &amp;  ", " &amp;  Shares!AJ2754 &amp;  ", " &amp;  Shares!AK2754 &amp;  ", " &amp;  Shares!AL2754 &amp;  ", " &amp;  Shares!AM2754 &amp;  ", " &amp;  Shares!#REF! &amp;  ", " &amp;  Shares!AN2754 &amp;  ", " &amp;  Shares!AO2754 &amp;  ", " &amp;  Shares!AP2754 &amp;  ", " &amp;  Shares!AQ2754 &amp;  ", " &amp;  Shares!AR2754 &amp;  ", " &amp;  Shares!AS2754 &amp;  ", " &amp;  Shares!AT2754 &amp;  ", " &amp;  Shares!AU2754 &amp;  ", " &amp;  Shares!AV2754 &amp;  ", " &amp;  Shares!AW2754 &amp;  ", " &amp;  Shares!AX2754 &amp;  "),"</f>
        <v>#REF!</v>
      </c>
    </row>
    <row r="2754" spans="1:1" x14ac:dyDescent="0.2">
      <c r="A2754" t="e">
        <f>"('"&amp; Shares!A2755 &amp; "', '2017-01-26', " &amp;  Shares!C2755 &amp;  ", " &amp;  Shares!D2755 &amp;  ", " &amp;  Shares!E2755 &amp;  ", " &amp;  Shares!F2755 &amp;  ", " &amp;  Shares!G2755 &amp;  ", " &amp;  Shares!H2755 &amp;  ", " &amp;  Shares!I2755 &amp;  ", " &amp;  Shares!J2755 &amp;  ", " &amp;  Shares!K2755 &amp;  ", " &amp;  Shares!L2755 &amp;  ", " &amp;  Shares!M2755 &amp;  ", " &amp;  Shares!N2755 &amp;  ", " &amp;  Shares!O2755 &amp;  ", " &amp;  Shares!P2755 &amp;  ", " &amp;  Shares!Q2755 &amp;  ", " &amp;  Shares!R2755 &amp;  ", " &amp;  Shares!S2755 &amp;  ", " &amp;  Shares!T2755 &amp;  ", " &amp;  Shares!U2755 &amp;  ", " &amp;  Shares!V2755 &amp;  ", " &amp;  Shares!W2755 &amp;  ", " &amp;  Shares!X2755 &amp;  ", " &amp;  Shares!Y2755 &amp;  ", " &amp;  Shares!Z2755 &amp;  ", " &amp;  Shares!AA2755 &amp;  ", " &amp;  Shares!AB2755 &amp;  ", " &amp;  Shares!AC2755 &amp;  ", " &amp;  Shares!AD2755 &amp;  ", " &amp;  Shares!AE2755 &amp;  ", " &amp;  Shares!AF2755 &amp;  ", " &amp;  Shares!AG2755 &amp;  ", " &amp;  Shares!AH2755 &amp;  ", " &amp;  Shares!AI2755 &amp;  ", " &amp;  Shares!AJ2755 &amp;  ", " &amp;  Shares!AK2755 &amp;  ", " &amp;  Shares!AL2755 &amp;  ", " &amp;  Shares!AM2755 &amp;  ", " &amp;  Shares!#REF! &amp;  ", " &amp;  Shares!AN2755 &amp;  ", " &amp;  Shares!AO2755 &amp;  ", " &amp;  Shares!AP2755 &amp;  ", " &amp;  Shares!AQ2755 &amp;  ", " &amp;  Shares!AR2755 &amp;  ", " &amp;  Shares!AS2755 &amp;  ", " &amp;  Shares!AT2755 &amp;  ", " &amp;  Shares!AU2755 &amp;  ", " &amp;  Shares!AV2755 &amp;  ", " &amp;  Shares!AW2755 &amp;  ", " &amp;  Shares!AX2755 &amp;  "),"</f>
        <v>#REF!</v>
      </c>
    </row>
    <row r="2755" spans="1:1" x14ac:dyDescent="0.2">
      <c r="A2755" t="e">
        <f>"('"&amp; Shares!A2756 &amp; "', '2017-01-26', " &amp;  Shares!C2756 &amp;  ", " &amp;  Shares!D2756 &amp;  ", " &amp;  Shares!E2756 &amp;  ", " &amp;  Shares!F2756 &amp;  ", " &amp;  Shares!G2756 &amp;  ", " &amp;  Shares!H2756 &amp;  ", " &amp;  Shares!I2756 &amp;  ", " &amp;  Shares!J2756 &amp;  ", " &amp;  Shares!K2756 &amp;  ", " &amp;  Shares!L2756 &amp;  ", " &amp;  Shares!M2756 &amp;  ", " &amp;  Shares!N2756 &amp;  ", " &amp;  Shares!O2756 &amp;  ", " &amp;  Shares!P2756 &amp;  ", " &amp;  Shares!Q2756 &amp;  ", " &amp;  Shares!R2756 &amp;  ", " &amp;  Shares!S2756 &amp;  ", " &amp;  Shares!T2756 &amp;  ", " &amp;  Shares!U2756 &amp;  ", " &amp;  Shares!V2756 &amp;  ", " &amp;  Shares!W2756 &amp;  ", " &amp;  Shares!X2756 &amp;  ", " &amp;  Shares!Y2756 &amp;  ", " &amp;  Shares!Z2756 &amp;  ", " &amp;  Shares!AA2756 &amp;  ", " &amp;  Shares!AB2756 &amp;  ", " &amp;  Shares!AC2756 &amp;  ", " &amp;  Shares!AD2756 &amp;  ", " &amp;  Shares!AE2756 &amp;  ", " &amp;  Shares!AF2756 &amp;  ", " &amp;  Shares!AG2756 &amp;  ", " &amp;  Shares!AH2756 &amp;  ", " &amp;  Shares!AI2756 &amp;  ", " &amp;  Shares!AJ2756 &amp;  ", " &amp;  Shares!AK2756 &amp;  ", " &amp;  Shares!AL2756 &amp;  ", " &amp;  Shares!AM2756 &amp;  ", " &amp;  Shares!#REF! &amp;  ", " &amp;  Shares!AN2756 &amp;  ", " &amp;  Shares!AO2756 &amp;  ", " &amp;  Shares!AP2756 &amp;  ", " &amp;  Shares!AQ2756 &amp;  ", " &amp;  Shares!AR2756 &amp;  ", " &amp;  Shares!AS2756 &amp;  ", " &amp;  Shares!AT2756 &amp;  ", " &amp;  Shares!AU2756 &amp;  ", " &amp;  Shares!AV2756 &amp;  ", " &amp;  Shares!AW2756 &amp;  ", " &amp;  Shares!AX2756 &amp;  "),"</f>
        <v>#REF!</v>
      </c>
    </row>
    <row r="2756" spans="1:1" x14ac:dyDescent="0.2">
      <c r="A2756" t="e">
        <f>"('"&amp; Shares!A2757 &amp; "', '2017-01-26', " &amp;  Shares!C2757 &amp;  ", " &amp;  Shares!D2757 &amp;  ", " &amp;  Shares!E2757 &amp;  ", " &amp;  Shares!F2757 &amp;  ", " &amp;  Shares!G2757 &amp;  ", " &amp;  Shares!H2757 &amp;  ", " &amp;  Shares!I2757 &amp;  ", " &amp;  Shares!J2757 &amp;  ", " &amp;  Shares!K2757 &amp;  ", " &amp;  Shares!L2757 &amp;  ", " &amp;  Shares!M2757 &amp;  ", " &amp;  Shares!N2757 &amp;  ", " &amp;  Shares!O2757 &amp;  ", " &amp;  Shares!P2757 &amp;  ", " &amp;  Shares!Q2757 &amp;  ", " &amp;  Shares!R2757 &amp;  ", " &amp;  Shares!S2757 &amp;  ", " &amp;  Shares!T2757 &amp;  ", " &amp;  Shares!U2757 &amp;  ", " &amp;  Shares!V2757 &amp;  ", " &amp;  Shares!W2757 &amp;  ", " &amp;  Shares!X2757 &amp;  ", " &amp;  Shares!Y2757 &amp;  ", " &amp;  Shares!Z2757 &amp;  ", " &amp;  Shares!AA2757 &amp;  ", " &amp;  Shares!AB2757 &amp;  ", " &amp;  Shares!AC2757 &amp;  ", " &amp;  Shares!AD2757 &amp;  ", " &amp;  Shares!AE2757 &amp;  ", " &amp;  Shares!AF2757 &amp;  ", " &amp;  Shares!AG2757 &amp;  ", " &amp;  Shares!AH2757 &amp;  ", " &amp;  Shares!AI2757 &amp;  ", " &amp;  Shares!AJ2757 &amp;  ", " &amp;  Shares!AK2757 &amp;  ", " &amp;  Shares!AL2757 &amp;  ", " &amp;  Shares!AM2757 &amp;  ", " &amp;  Shares!#REF! &amp;  ", " &amp;  Shares!AN2757 &amp;  ", " &amp;  Shares!AO2757 &amp;  ", " &amp;  Shares!AP2757 &amp;  ", " &amp;  Shares!AQ2757 &amp;  ", " &amp;  Shares!AR2757 &amp;  ", " &amp;  Shares!AS2757 &amp;  ", " &amp;  Shares!AT2757 &amp;  ", " &amp;  Shares!AU2757 &amp;  ", " &amp;  Shares!AV2757 &amp;  ", " &amp;  Shares!AW2757 &amp;  ", " &amp;  Shares!AX2757 &amp;  "),"</f>
        <v>#REF!</v>
      </c>
    </row>
    <row r="2757" spans="1:1" x14ac:dyDescent="0.2">
      <c r="A2757" t="e">
        <f>"('"&amp; Shares!A2758 &amp; "', '2017-01-26', " &amp;  Shares!C2758 &amp;  ", " &amp;  Shares!D2758 &amp;  ", " &amp;  Shares!E2758 &amp;  ", " &amp;  Shares!F2758 &amp;  ", " &amp;  Shares!G2758 &amp;  ", " &amp;  Shares!H2758 &amp;  ", " &amp;  Shares!I2758 &amp;  ", " &amp;  Shares!J2758 &amp;  ", " &amp;  Shares!K2758 &amp;  ", " &amp;  Shares!L2758 &amp;  ", " &amp;  Shares!M2758 &amp;  ", " &amp;  Shares!N2758 &amp;  ", " &amp;  Shares!O2758 &amp;  ", " &amp;  Shares!P2758 &amp;  ", " &amp;  Shares!Q2758 &amp;  ", " &amp;  Shares!R2758 &amp;  ", " &amp;  Shares!S2758 &amp;  ", " &amp;  Shares!T2758 &amp;  ", " &amp;  Shares!U2758 &amp;  ", " &amp;  Shares!V2758 &amp;  ", " &amp;  Shares!W2758 &amp;  ", " &amp;  Shares!X2758 &amp;  ", " &amp;  Shares!Y2758 &amp;  ", " &amp;  Shares!Z2758 &amp;  ", " &amp;  Shares!AA2758 &amp;  ", " &amp;  Shares!AB2758 &amp;  ", " &amp;  Shares!AC2758 &amp;  ", " &amp;  Shares!AD2758 &amp;  ", " &amp;  Shares!AE2758 &amp;  ", " &amp;  Shares!AF2758 &amp;  ", " &amp;  Shares!AG2758 &amp;  ", " &amp;  Shares!AH2758 &amp;  ", " &amp;  Shares!AI2758 &amp;  ", " &amp;  Shares!AJ2758 &amp;  ", " &amp;  Shares!AK2758 &amp;  ", " &amp;  Shares!AL2758 &amp;  ", " &amp;  Shares!AM2758 &amp;  ", " &amp;  Shares!#REF! &amp;  ", " &amp;  Shares!AN2758 &amp;  ", " &amp;  Shares!AO2758 &amp;  ", " &amp;  Shares!AP2758 &amp;  ", " &amp;  Shares!AQ2758 &amp;  ", " &amp;  Shares!AR2758 &amp;  ", " &amp;  Shares!AS2758 &amp;  ", " &amp;  Shares!AT2758 &amp;  ", " &amp;  Shares!AU2758 &amp;  ", " &amp;  Shares!AV2758 &amp;  ", " &amp;  Shares!AW2758 &amp;  ", " &amp;  Shares!AX2758 &amp;  "),"</f>
        <v>#REF!</v>
      </c>
    </row>
    <row r="2758" spans="1:1" x14ac:dyDescent="0.2">
      <c r="A2758" t="e">
        <f>"('"&amp; Shares!A2759 &amp; "', '2017-01-26', " &amp;  Shares!C2759 &amp;  ", " &amp;  Shares!D2759 &amp;  ", " &amp;  Shares!E2759 &amp;  ", " &amp;  Shares!F2759 &amp;  ", " &amp;  Shares!G2759 &amp;  ", " &amp;  Shares!H2759 &amp;  ", " &amp;  Shares!I2759 &amp;  ", " &amp;  Shares!J2759 &amp;  ", " &amp;  Shares!K2759 &amp;  ", " &amp;  Shares!L2759 &amp;  ", " &amp;  Shares!M2759 &amp;  ", " &amp;  Shares!N2759 &amp;  ", " &amp;  Shares!O2759 &amp;  ", " &amp;  Shares!P2759 &amp;  ", " &amp;  Shares!Q2759 &amp;  ", " &amp;  Shares!R2759 &amp;  ", " &amp;  Shares!S2759 &amp;  ", " &amp;  Shares!T2759 &amp;  ", " &amp;  Shares!U2759 &amp;  ", " &amp;  Shares!V2759 &amp;  ", " &amp;  Shares!W2759 &amp;  ", " &amp;  Shares!X2759 &amp;  ", " &amp;  Shares!Y2759 &amp;  ", " &amp;  Shares!Z2759 &amp;  ", " &amp;  Shares!AA2759 &amp;  ", " &amp;  Shares!AB2759 &amp;  ", " &amp;  Shares!AC2759 &amp;  ", " &amp;  Shares!AD2759 &amp;  ", " &amp;  Shares!AE2759 &amp;  ", " &amp;  Shares!AF2759 &amp;  ", " &amp;  Shares!AG2759 &amp;  ", " &amp;  Shares!AH2759 &amp;  ", " &amp;  Shares!AI2759 &amp;  ", " &amp;  Shares!AJ2759 &amp;  ", " &amp;  Shares!AK2759 &amp;  ", " &amp;  Shares!AL2759 &amp;  ", " &amp;  Shares!AM2759 &amp;  ", " &amp;  Shares!#REF! &amp;  ", " &amp;  Shares!AN2759 &amp;  ", " &amp;  Shares!AO2759 &amp;  ", " &amp;  Shares!AP2759 &amp;  ", " &amp;  Shares!AQ2759 &amp;  ", " &amp;  Shares!AR2759 &amp;  ", " &amp;  Shares!AS2759 &amp;  ", " &amp;  Shares!AT2759 &amp;  ", " &amp;  Shares!AU2759 &amp;  ", " &amp;  Shares!AV2759 &amp;  ", " &amp;  Shares!AW2759 &amp;  ", " &amp;  Shares!AX2759 &amp;  "),"</f>
        <v>#REF!</v>
      </c>
    </row>
    <row r="2759" spans="1:1" x14ac:dyDescent="0.2">
      <c r="A2759" t="e">
        <f>"('"&amp; Shares!A2760 &amp; "', '2017-01-26', " &amp;  Shares!C2760 &amp;  ", " &amp;  Shares!D2760 &amp;  ", " &amp;  Shares!E2760 &amp;  ", " &amp;  Shares!F2760 &amp;  ", " &amp;  Shares!G2760 &amp;  ", " &amp;  Shares!H2760 &amp;  ", " &amp;  Shares!I2760 &amp;  ", " &amp;  Shares!J2760 &amp;  ", " &amp;  Shares!K2760 &amp;  ", " &amp;  Shares!L2760 &amp;  ", " &amp;  Shares!M2760 &amp;  ", " &amp;  Shares!N2760 &amp;  ", " &amp;  Shares!O2760 &amp;  ", " &amp;  Shares!P2760 &amp;  ", " &amp;  Shares!Q2760 &amp;  ", " &amp;  Shares!R2760 &amp;  ", " &amp;  Shares!S2760 &amp;  ", " &amp;  Shares!T2760 &amp;  ", " &amp;  Shares!U2760 &amp;  ", " &amp;  Shares!V2760 &amp;  ", " &amp;  Shares!W2760 &amp;  ", " &amp;  Shares!X2760 &amp;  ", " &amp;  Shares!Y2760 &amp;  ", " &amp;  Shares!Z2760 &amp;  ", " &amp;  Shares!AA2760 &amp;  ", " &amp;  Shares!AB2760 &amp;  ", " &amp;  Shares!AC2760 &amp;  ", " &amp;  Shares!AD2760 &amp;  ", " &amp;  Shares!AE2760 &amp;  ", " &amp;  Shares!AF2760 &amp;  ", " &amp;  Shares!AG2760 &amp;  ", " &amp;  Shares!AH2760 &amp;  ", " &amp;  Shares!AI2760 &amp;  ", " &amp;  Shares!AJ2760 &amp;  ", " &amp;  Shares!AK2760 &amp;  ", " &amp;  Shares!AL2760 &amp;  ", " &amp;  Shares!AM2760 &amp;  ", " &amp;  Shares!#REF! &amp;  ", " &amp;  Shares!AN2760 &amp;  ", " &amp;  Shares!AO2760 &amp;  ", " &amp;  Shares!AP2760 &amp;  ", " &amp;  Shares!AQ2760 &amp;  ", " &amp;  Shares!AR2760 &amp;  ", " &amp;  Shares!AS2760 &amp;  ", " &amp;  Shares!AT2760 &amp;  ", " &amp;  Shares!AU2760 &amp;  ", " &amp;  Shares!AV2760 &amp;  ", " &amp;  Shares!AW2760 &amp;  ", " &amp;  Shares!AX2760 &amp;  "),"</f>
        <v>#REF!</v>
      </c>
    </row>
    <row r="2760" spans="1:1" x14ac:dyDescent="0.2">
      <c r="A2760" t="e">
        <f>"('"&amp; Shares!A2761 &amp; "', '2017-01-26', " &amp;  Shares!C2761 &amp;  ", " &amp;  Shares!D2761 &amp;  ", " &amp;  Shares!E2761 &amp;  ", " &amp;  Shares!F2761 &amp;  ", " &amp;  Shares!G2761 &amp;  ", " &amp;  Shares!H2761 &amp;  ", " &amp;  Shares!I2761 &amp;  ", " &amp;  Shares!J2761 &amp;  ", " &amp;  Shares!K2761 &amp;  ", " &amp;  Shares!L2761 &amp;  ", " &amp;  Shares!M2761 &amp;  ", " &amp;  Shares!N2761 &amp;  ", " &amp;  Shares!O2761 &amp;  ", " &amp;  Shares!P2761 &amp;  ", " &amp;  Shares!Q2761 &amp;  ", " &amp;  Shares!R2761 &amp;  ", " &amp;  Shares!S2761 &amp;  ", " &amp;  Shares!T2761 &amp;  ", " &amp;  Shares!U2761 &amp;  ", " &amp;  Shares!V2761 &amp;  ", " &amp;  Shares!W2761 &amp;  ", " &amp;  Shares!X2761 &amp;  ", " &amp;  Shares!Y2761 &amp;  ", " &amp;  Shares!Z2761 &amp;  ", " &amp;  Shares!AA2761 &amp;  ", " &amp;  Shares!AB2761 &amp;  ", " &amp;  Shares!AC2761 &amp;  ", " &amp;  Shares!AD2761 &amp;  ", " &amp;  Shares!AE2761 &amp;  ", " &amp;  Shares!AF2761 &amp;  ", " &amp;  Shares!AG2761 &amp;  ", " &amp;  Shares!AH2761 &amp;  ", " &amp;  Shares!AI2761 &amp;  ", " &amp;  Shares!AJ2761 &amp;  ", " &amp;  Shares!AK2761 &amp;  ", " &amp;  Shares!AL2761 &amp;  ", " &amp;  Shares!AM2761 &amp;  ", " &amp;  Shares!#REF! &amp;  ", " &amp;  Shares!AN2761 &amp;  ", " &amp;  Shares!AO2761 &amp;  ", " &amp;  Shares!AP2761 &amp;  ", " &amp;  Shares!AQ2761 &amp;  ", " &amp;  Shares!AR2761 &amp;  ", " &amp;  Shares!AS2761 &amp;  ", " &amp;  Shares!AT2761 &amp;  ", " &amp;  Shares!AU2761 &amp;  ", " &amp;  Shares!AV2761 &amp;  ", " &amp;  Shares!AW2761 &amp;  ", " &amp;  Shares!AX2761 &amp;  "),"</f>
        <v>#REF!</v>
      </c>
    </row>
    <row r="2761" spans="1:1" x14ac:dyDescent="0.2">
      <c r="A2761" t="e">
        <f>"('"&amp; Shares!A2762 &amp; "', '2017-01-26', " &amp;  Shares!C2762 &amp;  ", " &amp;  Shares!D2762 &amp;  ", " &amp;  Shares!E2762 &amp;  ", " &amp;  Shares!F2762 &amp;  ", " &amp;  Shares!G2762 &amp;  ", " &amp;  Shares!H2762 &amp;  ", " &amp;  Shares!I2762 &amp;  ", " &amp;  Shares!J2762 &amp;  ", " &amp;  Shares!K2762 &amp;  ", " &amp;  Shares!L2762 &amp;  ", " &amp;  Shares!M2762 &amp;  ", " &amp;  Shares!N2762 &amp;  ", " &amp;  Shares!O2762 &amp;  ", " &amp;  Shares!P2762 &amp;  ", " &amp;  Shares!Q2762 &amp;  ", " &amp;  Shares!R2762 &amp;  ", " &amp;  Shares!S2762 &amp;  ", " &amp;  Shares!T2762 &amp;  ", " &amp;  Shares!U2762 &amp;  ", " &amp;  Shares!V2762 &amp;  ", " &amp;  Shares!W2762 &amp;  ", " &amp;  Shares!X2762 &amp;  ", " &amp;  Shares!Y2762 &amp;  ", " &amp;  Shares!Z2762 &amp;  ", " &amp;  Shares!AA2762 &amp;  ", " &amp;  Shares!AB2762 &amp;  ", " &amp;  Shares!AC2762 &amp;  ", " &amp;  Shares!AD2762 &amp;  ", " &amp;  Shares!AE2762 &amp;  ", " &amp;  Shares!AF2762 &amp;  ", " &amp;  Shares!AG2762 &amp;  ", " &amp;  Shares!AH2762 &amp;  ", " &amp;  Shares!AI2762 &amp;  ", " &amp;  Shares!AJ2762 &amp;  ", " &amp;  Shares!AK2762 &amp;  ", " &amp;  Shares!AL2762 &amp;  ", " &amp;  Shares!AM2762 &amp;  ", " &amp;  Shares!#REF! &amp;  ", " &amp;  Shares!AN2762 &amp;  ", " &amp;  Shares!AO2762 &amp;  ", " &amp;  Shares!AP2762 &amp;  ", " &amp;  Shares!AQ2762 &amp;  ", " &amp;  Shares!AR2762 &amp;  ", " &amp;  Shares!AS2762 &amp;  ", " &amp;  Shares!AT2762 &amp;  ", " &amp;  Shares!AU2762 &amp;  ", " &amp;  Shares!AV2762 &amp;  ", " &amp;  Shares!AW2762 &amp;  ", " &amp;  Shares!AX2762 &amp;  "),"</f>
        <v>#REF!</v>
      </c>
    </row>
    <row r="2762" spans="1:1" x14ac:dyDescent="0.2">
      <c r="A2762" t="e">
        <f>"('"&amp; Shares!A2763 &amp; "', '2017-01-26', " &amp;  Shares!C2763 &amp;  ", " &amp;  Shares!D2763 &amp;  ", " &amp;  Shares!E2763 &amp;  ", " &amp;  Shares!F2763 &amp;  ", " &amp;  Shares!G2763 &amp;  ", " &amp;  Shares!H2763 &amp;  ", " &amp;  Shares!I2763 &amp;  ", " &amp;  Shares!J2763 &amp;  ", " &amp;  Shares!K2763 &amp;  ", " &amp;  Shares!L2763 &amp;  ", " &amp;  Shares!M2763 &amp;  ", " &amp;  Shares!N2763 &amp;  ", " &amp;  Shares!O2763 &amp;  ", " &amp;  Shares!P2763 &amp;  ", " &amp;  Shares!Q2763 &amp;  ", " &amp;  Shares!R2763 &amp;  ", " &amp;  Shares!S2763 &amp;  ", " &amp;  Shares!T2763 &amp;  ", " &amp;  Shares!U2763 &amp;  ", " &amp;  Shares!V2763 &amp;  ", " &amp;  Shares!W2763 &amp;  ", " &amp;  Shares!X2763 &amp;  ", " &amp;  Shares!Y2763 &amp;  ", " &amp;  Shares!Z2763 &amp;  ", " &amp;  Shares!AA2763 &amp;  ", " &amp;  Shares!AB2763 &amp;  ", " &amp;  Shares!AC2763 &amp;  ", " &amp;  Shares!AD2763 &amp;  ", " &amp;  Shares!AE2763 &amp;  ", " &amp;  Shares!AF2763 &amp;  ", " &amp;  Shares!AG2763 &amp;  ", " &amp;  Shares!AH2763 &amp;  ", " &amp;  Shares!AI2763 &amp;  ", " &amp;  Shares!AJ2763 &amp;  ", " &amp;  Shares!AK2763 &amp;  ", " &amp;  Shares!AL2763 &amp;  ", " &amp;  Shares!AM2763 &amp;  ", " &amp;  Shares!#REF! &amp;  ", " &amp;  Shares!AN2763 &amp;  ", " &amp;  Shares!AO2763 &amp;  ", " &amp;  Shares!AP2763 &amp;  ", " &amp;  Shares!AQ2763 &amp;  ", " &amp;  Shares!AR2763 &amp;  ", " &amp;  Shares!AS2763 &amp;  ", " &amp;  Shares!AT2763 &amp;  ", " &amp;  Shares!AU2763 &amp;  ", " &amp;  Shares!AV2763 &amp;  ", " &amp;  Shares!AW2763 &amp;  ", " &amp;  Shares!AX2763 &amp;  "),"</f>
        <v>#REF!</v>
      </c>
    </row>
    <row r="2763" spans="1:1" x14ac:dyDescent="0.2">
      <c r="A2763" t="e">
        <f>"('"&amp; Shares!A2764 &amp; "', '2017-01-26', " &amp;  Shares!C2764 &amp;  ", " &amp;  Shares!D2764 &amp;  ", " &amp;  Shares!E2764 &amp;  ", " &amp;  Shares!F2764 &amp;  ", " &amp;  Shares!G2764 &amp;  ", " &amp;  Shares!H2764 &amp;  ", " &amp;  Shares!I2764 &amp;  ", " &amp;  Shares!J2764 &amp;  ", " &amp;  Shares!K2764 &amp;  ", " &amp;  Shares!L2764 &amp;  ", " &amp;  Shares!M2764 &amp;  ", " &amp;  Shares!N2764 &amp;  ", " &amp;  Shares!O2764 &amp;  ", " &amp;  Shares!P2764 &amp;  ", " &amp;  Shares!Q2764 &amp;  ", " &amp;  Shares!R2764 &amp;  ", " &amp;  Shares!S2764 &amp;  ", " &amp;  Shares!T2764 &amp;  ", " &amp;  Shares!U2764 &amp;  ", " &amp;  Shares!V2764 &amp;  ", " &amp;  Shares!W2764 &amp;  ", " &amp;  Shares!X2764 &amp;  ", " &amp;  Shares!Y2764 &amp;  ", " &amp;  Shares!Z2764 &amp;  ", " &amp;  Shares!AA2764 &amp;  ", " &amp;  Shares!AB2764 &amp;  ", " &amp;  Shares!AC2764 &amp;  ", " &amp;  Shares!AD2764 &amp;  ", " &amp;  Shares!AE2764 &amp;  ", " &amp;  Shares!AF2764 &amp;  ", " &amp;  Shares!AG2764 &amp;  ", " &amp;  Shares!AH2764 &amp;  ", " &amp;  Shares!AI2764 &amp;  ", " &amp;  Shares!AJ2764 &amp;  ", " &amp;  Shares!AK2764 &amp;  ", " &amp;  Shares!AL2764 &amp;  ", " &amp;  Shares!AM2764 &amp;  ", " &amp;  Shares!#REF! &amp;  ", " &amp;  Shares!AN2764 &amp;  ", " &amp;  Shares!AO2764 &amp;  ", " &amp;  Shares!AP2764 &amp;  ", " &amp;  Shares!AQ2764 &amp;  ", " &amp;  Shares!AR2764 &amp;  ", " &amp;  Shares!AS2764 &amp;  ", " &amp;  Shares!AT2764 &amp;  ", " &amp;  Shares!AU2764 &amp;  ", " &amp;  Shares!AV2764 &amp;  ", " &amp;  Shares!AW2764 &amp;  ", " &amp;  Shares!AX2764 &amp;  "),"</f>
        <v>#REF!</v>
      </c>
    </row>
    <row r="2764" spans="1:1" x14ac:dyDescent="0.2">
      <c r="A2764" t="e">
        <f>"('"&amp; Shares!A2765 &amp; "', '2017-01-26', " &amp;  Shares!C2765 &amp;  ", " &amp;  Shares!D2765 &amp;  ", " &amp;  Shares!E2765 &amp;  ", " &amp;  Shares!F2765 &amp;  ", " &amp;  Shares!G2765 &amp;  ", " &amp;  Shares!H2765 &amp;  ", " &amp;  Shares!I2765 &amp;  ", " &amp;  Shares!J2765 &amp;  ", " &amp;  Shares!K2765 &amp;  ", " &amp;  Shares!L2765 &amp;  ", " &amp;  Shares!M2765 &amp;  ", " &amp;  Shares!N2765 &amp;  ", " &amp;  Shares!O2765 &amp;  ", " &amp;  Shares!P2765 &amp;  ", " &amp;  Shares!Q2765 &amp;  ", " &amp;  Shares!R2765 &amp;  ", " &amp;  Shares!S2765 &amp;  ", " &amp;  Shares!T2765 &amp;  ", " &amp;  Shares!U2765 &amp;  ", " &amp;  Shares!V2765 &amp;  ", " &amp;  Shares!W2765 &amp;  ", " &amp;  Shares!X2765 &amp;  ", " &amp;  Shares!Y2765 &amp;  ", " &amp;  Shares!Z2765 &amp;  ", " &amp;  Shares!AA2765 &amp;  ", " &amp;  Shares!AB2765 &amp;  ", " &amp;  Shares!AC2765 &amp;  ", " &amp;  Shares!AD2765 &amp;  ", " &amp;  Shares!AE2765 &amp;  ", " &amp;  Shares!AF2765 &amp;  ", " &amp;  Shares!AG2765 &amp;  ", " &amp;  Shares!AH2765 &amp;  ", " &amp;  Shares!AI2765 &amp;  ", " &amp;  Shares!AJ2765 &amp;  ", " &amp;  Shares!AK2765 &amp;  ", " &amp;  Shares!AL2765 &amp;  ", " &amp;  Shares!AM2765 &amp;  ", " &amp;  Shares!#REF! &amp;  ", " &amp;  Shares!AN2765 &amp;  ", " &amp;  Shares!AO2765 &amp;  ", " &amp;  Shares!AP2765 &amp;  ", " &amp;  Shares!AQ2765 &amp;  ", " &amp;  Shares!AR2765 &amp;  ", " &amp;  Shares!AS2765 &amp;  ", " &amp;  Shares!AT2765 &amp;  ", " &amp;  Shares!AU2765 &amp;  ", " &amp;  Shares!AV2765 &amp;  ", " &amp;  Shares!AW2765 &amp;  ", " &amp;  Shares!AX2765 &amp;  "),"</f>
        <v>#REF!</v>
      </c>
    </row>
    <row r="2765" spans="1:1" x14ac:dyDescent="0.2">
      <c r="A2765" t="e">
        <f>"('"&amp; Shares!A2766 &amp; "', '2017-01-26', " &amp;  Shares!C2766 &amp;  ", " &amp;  Shares!D2766 &amp;  ", " &amp;  Shares!E2766 &amp;  ", " &amp;  Shares!F2766 &amp;  ", " &amp;  Shares!G2766 &amp;  ", " &amp;  Shares!H2766 &amp;  ", " &amp;  Shares!I2766 &amp;  ", " &amp;  Shares!J2766 &amp;  ", " &amp;  Shares!K2766 &amp;  ", " &amp;  Shares!L2766 &amp;  ", " &amp;  Shares!M2766 &amp;  ", " &amp;  Shares!N2766 &amp;  ", " &amp;  Shares!O2766 &amp;  ", " &amp;  Shares!P2766 &amp;  ", " &amp;  Shares!Q2766 &amp;  ", " &amp;  Shares!R2766 &amp;  ", " &amp;  Shares!S2766 &amp;  ", " &amp;  Shares!T2766 &amp;  ", " &amp;  Shares!U2766 &amp;  ", " &amp;  Shares!V2766 &amp;  ", " &amp;  Shares!W2766 &amp;  ", " &amp;  Shares!X2766 &amp;  ", " &amp;  Shares!Y2766 &amp;  ", " &amp;  Shares!Z2766 &amp;  ", " &amp;  Shares!AA2766 &amp;  ", " &amp;  Shares!AB2766 &amp;  ", " &amp;  Shares!AC2766 &amp;  ", " &amp;  Shares!AD2766 &amp;  ", " &amp;  Shares!AE2766 &amp;  ", " &amp;  Shares!AF2766 &amp;  ", " &amp;  Shares!AG2766 &amp;  ", " &amp;  Shares!AH2766 &amp;  ", " &amp;  Shares!AI2766 &amp;  ", " &amp;  Shares!AJ2766 &amp;  ", " &amp;  Shares!AK2766 &amp;  ", " &amp;  Shares!AL2766 &amp;  ", " &amp;  Shares!AM2766 &amp;  ", " &amp;  Shares!#REF! &amp;  ", " &amp;  Shares!AN2766 &amp;  ", " &amp;  Shares!AO2766 &amp;  ", " &amp;  Shares!AP2766 &amp;  ", " &amp;  Shares!AQ2766 &amp;  ", " &amp;  Shares!AR2766 &amp;  ", " &amp;  Shares!AS2766 &amp;  ", " &amp;  Shares!AT2766 &amp;  ", " &amp;  Shares!AU2766 &amp;  ", " &amp;  Shares!AV2766 &amp;  ", " &amp;  Shares!AW2766 &amp;  ", " &amp;  Shares!AX2766 &amp;  "),"</f>
        <v>#REF!</v>
      </c>
    </row>
    <row r="2766" spans="1:1" x14ac:dyDescent="0.2">
      <c r="A2766" t="e">
        <f>"('"&amp; Shares!A2767 &amp; "', '2017-01-26', " &amp;  Shares!C2767 &amp;  ", " &amp;  Shares!D2767 &amp;  ", " &amp;  Shares!E2767 &amp;  ", " &amp;  Shares!F2767 &amp;  ", " &amp;  Shares!G2767 &amp;  ", " &amp;  Shares!H2767 &amp;  ", " &amp;  Shares!I2767 &amp;  ", " &amp;  Shares!J2767 &amp;  ", " &amp;  Shares!K2767 &amp;  ", " &amp;  Shares!L2767 &amp;  ", " &amp;  Shares!M2767 &amp;  ", " &amp;  Shares!N2767 &amp;  ", " &amp;  Shares!O2767 &amp;  ", " &amp;  Shares!P2767 &amp;  ", " &amp;  Shares!Q2767 &amp;  ", " &amp;  Shares!R2767 &amp;  ", " &amp;  Shares!S2767 &amp;  ", " &amp;  Shares!T2767 &amp;  ", " &amp;  Shares!U2767 &amp;  ", " &amp;  Shares!V2767 &amp;  ", " &amp;  Shares!W2767 &amp;  ", " &amp;  Shares!X2767 &amp;  ", " &amp;  Shares!Y2767 &amp;  ", " &amp;  Shares!Z2767 &amp;  ", " &amp;  Shares!AA2767 &amp;  ", " &amp;  Shares!AB2767 &amp;  ", " &amp;  Shares!AC2767 &amp;  ", " &amp;  Shares!AD2767 &amp;  ", " &amp;  Shares!AE2767 &amp;  ", " &amp;  Shares!AF2767 &amp;  ", " &amp;  Shares!AG2767 &amp;  ", " &amp;  Shares!AH2767 &amp;  ", " &amp;  Shares!AI2767 &amp;  ", " &amp;  Shares!AJ2767 &amp;  ", " &amp;  Shares!AK2767 &amp;  ", " &amp;  Shares!AL2767 &amp;  ", " &amp;  Shares!AM2767 &amp;  ", " &amp;  Shares!#REF! &amp;  ", " &amp;  Shares!AN2767 &amp;  ", " &amp;  Shares!AO2767 &amp;  ", " &amp;  Shares!AP2767 &amp;  ", " &amp;  Shares!AQ2767 &amp;  ", " &amp;  Shares!AR2767 &amp;  ", " &amp;  Shares!AS2767 &amp;  ", " &amp;  Shares!AT2767 &amp;  ", " &amp;  Shares!AU2767 &amp;  ", " &amp;  Shares!AV2767 &amp;  ", " &amp;  Shares!AW2767 &amp;  ", " &amp;  Shares!AX2767 &amp;  "),"</f>
        <v>#REF!</v>
      </c>
    </row>
    <row r="2767" spans="1:1" x14ac:dyDescent="0.2">
      <c r="A2767" t="e">
        <f>"('"&amp; Shares!A2768 &amp; "', '2017-01-26', " &amp;  Shares!C2768 &amp;  ", " &amp;  Shares!D2768 &amp;  ", " &amp;  Shares!E2768 &amp;  ", " &amp;  Shares!F2768 &amp;  ", " &amp;  Shares!G2768 &amp;  ", " &amp;  Shares!H2768 &amp;  ", " &amp;  Shares!I2768 &amp;  ", " &amp;  Shares!J2768 &amp;  ", " &amp;  Shares!K2768 &amp;  ", " &amp;  Shares!L2768 &amp;  ", " &amp;  Shares!M2768 &amp;  ", " &amp;  Shares!N2768 &amp;  ", " &amp;  Shares!O2768 &amp;  ", " &amp;  Shares!P2768 &amp;  ", " &amp;  Shares!Q2768 &amp;  ", " &amp;  Shares!R2768 &amp;  ", " &amp;  Shares!S2768 &amp;  ", " &amp;  Shares!T2768 &amp;  ", " &amp;  Shares!U2768 &amp;  ", " &amp;  Shares!V2768 &amp;  ", " &amp;  Shares!W2768 &amp;  ", " &amp;  Shares!X2768 &amp;  ", " &amp;  Shares!Y2768 &amp;  ", " &amp;  Shares!Z2768 &amp;  ", " &amp;  Shares!AA2768 &amp;  ", " &amp;  Shares!AB2768 &amp;  ", " &amp;  Shares!AC2768 &amp;  ", " &amp;  Shares!AD2768 &amp;  ", " &amp;  Shares!AE2768 &amp;  ", " &amp;  Shares!AF2768 &amp;  ", " &amp;  Shares!AG2768 &amp;  ", " &amp;  Shares!AH2768 &amp;  ", " &amp;  Shares!AI2768 &amp;  ", " &amp;  Shares!AJ2768 &amp;  ", " &amp;  Shares!AK2768 &amp;  ", " &amp;  Shares!AL2768 &amp;  ", " &amp;  Shares!AM2768 &amp;  ", " &amp;  Shares!#REF! &amp;  ", " &amp;  Shares!AN2768 &amp;  ", " &amp;  Shares!AO2768 &amp;  ", " &amp;  Shares!AP2768 &amp;  ", " &amp;  Shares!AQ2768 &amp;  ", " &amp;  Shares!AR2768 &amp;  ", " &amp;  Shares!AS2768 &amp;  ", " &amp;  Shares!AT2768 &amp;  ", " &amp;  Shares!AU2768 &amp;  ", " &amp;  Shares!AV2768 &amp;  ", " &amp;  Shares!AW2768 &amp;  ", " &amp;  Shares!AX2768 &amp;  "),"</f>
        <v>#REF!</v>
      </c>
    </row>
    <row r="2768" spans="1:1" x14ac:dyDescent="0.2">
      <c r="A2768" t="e">
        <f>"('"&amp; Shares!A2769 &amp; "', '2017-01-26', " &amp;  Shares!C2769 &amp;  ", " &amp;  Shares!D2769 &amp;  ", " &amp;  Shares!E2769 &amp;  ", " &amp;  Shares!F2769 &amp;  ", " &amp;  Shares!G2769 &amp;  ", " &amp;  Shares!H2769 &amp;  ", " &amp;  Shares!I2769 &amp;  ", " &amp;  Shares!J2769 &amp;  ", " &amp;  Shares!K2769 &amp;  ", " &amp;  Shares!L2769 &amp;  ", " &amp;  Shares!M2769 &amp;  ", " &amp;  Shares!N2769 &amp;  ", " &amp;  Shares!O2769 &amp;  ", " &amp;  Shares!P2769 &amp;  ", " &amp;  Shares!Q2769 &amp;  ", " &amp;  Shares!R2769 &amp;  ", " &amp;  Shares!S2769 &amp;  ", " &amp;  Shares!T2769 &amp;  ", " &amp;  Shares!U2769 &amp;  ", " &amp;  Shares!V2769 &amp;  ", " &amp;  Shares!W2769 &amp;  ", " &amp;  Shares!X2769 &amp;  ", " &amp;  Shares!Y2769 &amp;  ", " &amp;  Shares!Z2769 &amp;  ", " &amp;  Shares!AA2769 &amp;  ", " &amp;  Shares!AB2769 &amp;  ", " &amp;  Shares!AC2769 &amp;  ", " &amp;  Shares!AD2769 &amp;  ", " &amp;  Shares!AE2769 &amp;  ", " &amp;  Shares!AF2769 &amp;  ", " &amp;  Shares!AG2769 &amp;  ", " &amp;  Shares!AH2769 &amp;  ", " &amp;  Shares!AI2769 &amp;  ", " &amp;  Shares!AJ2769 &amp;  ", " &amp;  Shares!AK2769 &amp;  ", " &amp;  Shares!AL2769 &amp;  ", " &amp;  Shares!AM2769 &amp;  ", " &amp;  Shares!#REF! &amp;  ", " &amp;  Shares!AN2769 &amp;  ", " &amp;  Shares!AO2769 &amp;  ", " &amp;  Shares!AP2769 &amp;  ", " &amp;  Shares!AQ2769 &amp;  ", " &amp;  Shares!AR2769 &amp;  ", " &amp;  Shares!AS2769 &amp;  ", " &amp;  Shares!AT2769 &amp;  ", " &amp;  Shares!AU2769 &amp;  ", " &amp;  Shares!AV2769 &amp;  ", " &amp;  Shares!AW2769 &amp;  ", " &amp;  Shares!AX2769 &amp;  "),"</f>
        <v>#REF!</v>
      </c>
    </row>
    <row r="2769" spans="1:1" x14ac:dyDescent="0.2">
      <c r="A2769" t="e">
        <f>"('"&amp; Shares!A2770 &amp; "', '2017-01-26', " &amp;  Shares!C2770 &amp;  ", " &amp;  Shares!D2770 &amp;  ", " &amp;  Shares!E2770 &amp;  ", " &amp;  Shares!F2770 &amp;  ", " &amp;  Shares!G2770 &amp;  ", " &amp;  Shares!H2770 &amp;  ", " &amp;  Shares!I2770 &amp;  ", " &amp;  Shares!J2770 &amp;  ", " &amp;  Shares!K2770 &amp;  ", " &amp;  Shares!L2770 &amp;  ", " &amp;  Shares!M2770 &amp;  ", " &amp;  Shares!N2770 &amp;  ", " &amp;  Shares!O2770 &amp;  ", " &amp;  Shares!P2770 &amp;  ", " &amp;  Shares!Q2770 &amp;  ", " &amp;  Shares!R2770 &amp;  ", " &amp;  Shares!S2770 &amp;  ", " &amp;  Shares!T2770 &amp;  ", " &amp;  Shares!U2770 &amp;  ", " &amp;  Shares!V2770 &amp;  ", " &amp;  Shares!W2770 &amp;  ", " &amp;  Shares!X2770 &amp;  ", " &amp;  Shares!Y2770 &amp;  ", " &amp;  Shares!Z2770 &amp;  ", " &amp;  Shares!AA2770 &amp;  ", " &amp;  Shares!AB2770 &amp;  ", " &amp;  Shares!AC2770 &amp;  ", " &amp;  Shares!AD2770 &amp;  ", " &amp;  Shares!AE2770 &amp;  ", " &amp;  Shares!AF2770 &amp;  ", " &amp;  Shares!AG2770 &amp;  ", " &amp;  Shares!AH2770 &amp;  ", " &amp;  Shares!AI2770 &amp;  ", " &amp;  Shares!AJ2770 &amp;  ", " &amp;  Shares!AK2770 &amp;  ", " &amp;  Shares!AL2770 &amp;  ", " &amp;  Shares!AM2770 &amp;  ", " &amp;  Shares!#REF! &amp;  ", " &amp;  Shares!AN2770 &amp;  ", " &amp;  Shares!AO2770 &amp;  ", " &amp;  Shares!AP2770 &amp;  ", " &amp;  Shares!AQ2770 &amp;  ", " &amp;  Shares!AR2770 &amp;  ", " &amp;  Shares!AS2770 &amp;  ", " &amp;  Shares!AT2770 &amp;  ", " &amp;  Shares!AU2770 &amp;  ", " &amp;  Shares!AV2770 &amp;  ", " &amp;  Shares!AW2770 &amp;  ", " &amp;  Shares!AX2770 &amp;  "),"</f>
        <v>#REF!</v>
      </c>
    </row>
    <row r="2770" spans="1:1" x14ac:dyDescent="0.2">
      <c r="A2770" t="e">
        <f>"('"&amp; Shares!A2771 &amp; "', '2017-01-26', " &amp;  Shares!C2771 &amp;  ", " &amp;  Shares!D2771 &amp;  ", " &amp;  Shares!E2771 &amp;  ", " &amp;  Shares!F2771 &amp;  ", " &amp;  Shares!G2771 &amp;  ", " &amp;  Shares!H2771 &amp;  ", " &amp;  Shares!I2771 &amp;  ", " &amp;  Shares!J2771 &amp;  ", " &amp;  Shares!K2771 &amp;  ", " &amp;  Shares!L2771 &amp;  ", " &amp;  Shares!M2771 &amp;  ", " &amp;  Shares!N2771 &amp;  ", " &amp;  Shares!O2771 &amp;  ", " &amp;  Shares!P2771 &amp;  ", " &amp;  Shares!Q2771 &amp;  ", " &amp;  Shares!R2771 &amp;  ", " &amp;  Shares!S2771 &amp;  ", " &amp;  Shares!T2771 &amp;  ", " &amp;  Shares!U2771 &amp;  ", " &amp;  Shares!V2771 &amp;  ", " &amp;  Shares!W2771 &amp;  ", " &amp;  Shares!X2771 &amp;  ", " &amp;  Shares!Y2771 &amp;  ", " &amp;  Shares!Z2771 &amp;  ", " &amp;  Shares!AA2771 &amp;  ", " &amp;  Shares!AB2771 &amp;  ", " &amp;  Shares!AC2771 &amp;  ", " &amp;  Shares!AD2771 &amp;  ", " &amp;  Shares!AE2771 &amp;  ", " &amp;  Shares!AF2771 &amp;  ", " &amp;  Shares!AG2771 &amp;  ", " &amp;  Shares!AH2771 &amp;  ", " &amp;  Shares!AI2771 &amp;  ", " &amp;  Shares!AJ2771 &amp;  ", " &amp;  Shares!AK2771 &amp;  ", " &amp;  Shares!AL2771 &amp;  ", " &amp;  Shares!AM2771 &amp;  ", " &amp;  Shares!#REF! &amp;  ", " &amp;  Shares!AN2771 &amp;  ", " &amp;  Shares!AO2771 &amp;  ", " &amp;  Shares!AP2771 &amp;  ", " &amp;  Shares!AQ2771 &amp;  ", " &amp;  Shares!AR2771 &amp;  ", " &amp;  Shares!AS2771 &amp;  ", " &amp;  Shares!AT2771 &amp;  ", " &amp;  Shares!AU2771 &amp;  ", " &amp;  Shares!AV2771 &amp;  ", " &amp;  Shares!AW2771 &amp;  ", " &amp;  Shares!AX2771 &amp;  "),"</f>
        <v>#REF!</v>
      </c>
    </row>
    <row r="2771" spans="1:1" x14ac:dyDescent="0.2">
      <c r="A2771" t="e">
        <f>"('"&amp; Shares!A2772 &amp; "', '2017-01-26', " &amp;  Shares!C2772 &amp;  ", " &amp;  Shares!D2772 &amp;  ", " &amp;  Shares!E2772 &amp;  ", " &amp;  Shares!F2772 &amp;  ", " &amp;  Shares!G2772 &amp;  ", " &amp;  Shares!H2772 &amp;  ", " &amp;  Shares!I2772 &amp;  ", " &amp;  Shares!J2772 &amp;  ", " &amp;  Shares!K2772 &amp;  ", " &amp;  Shares!L2772 &amp;  ", " &amp;  Shares!M2772 &amp;  ", " &amp;  Shares!N2772 &amp;  ", " &amp;  Shares!O2772 &amp;  ", " &amp;  Shares!P2772 &amp;  ", " &amp;  Shares!Q2772 &amp;  ", " &amp;  Shares!R2772 &amp;  ", " &amp;  Shares!S2772 &amp;  ", " &amp;  Shares!T2772 &amp;  ", " &amp;  Shares!U2772 &amp;  ", " &amp;  Shares!V2772 &amp;  ", " &amp;  Shares!W2772 &amp;  ", " &amp;  Shares!X2772 &amp;  ", " &amp;  Shares!Y2772 &amp;  ", " &amp;  Shares!Z2772 &amp;  ", " &amp;  Shares!AA2772 &amp;  ", " &amp;  Shares!AB2772 &amp;  ", " &amp;  Shares!AC2772 &amp;  ", " &amp;  Shares!AD2772 &amp;  ", " &amp;  Shares!AE2772 &amp;  ", " &amp;  Shares!AF2772 &amp;  ", " &amp;  Shares!AG2772 &amp;  ", " &amp;  Shares!AH2772 &amp;  ", " &amp;  Shares!AI2772 &amp;  ", " &amp;  Shares!AJ2772 &amp;  ", " &amp;  Shares!AK2772 &amp;  ", " &amp;  Shares!AL2772 &amp;  ", " &amp;  Shares!AM2772 &amp;  ", " &amp;  Shares!#REF! &amp;  ", " &amp;  Shares!AN2772 &amp;  ", " &amp;  Shares!AO2772 &amp;  ", " &amp;  Shares!AP2772 &amp;  ", " &amp;  Shares!AQ2772 &amp;  ", " &amp;  Shares!AR2772 &amp;  ", " &amp;  Shares!AS2772 &amp;  ", " &amp;  Shares!AT2772 &amp;  ", " &amp;  Shares!AU2772 &amp;  ", " &amp;  Shares!AV2772 &amp;  ", " &amp;  Shares!AW2772 &amp;  ", " &amp;  Shares!AX2772 &amp;  "),"</f>
        <v>#REF!</v>
      </c>
    </row>
    <row r="2772" spans="1:1" x14ac:dyDescent="0.2">
      <c r="A2772" t="e">
        <f>"('"&amp; Shares!A2773 &amp; "', '2017-01-26', " &amp;  Shares!C2773 &amp;  ", " &amp;  Shares!D2773 &amp;  ", " &amp;  Shares!E2773 &amp;  ", " &amp;  Shares!F2773 &amp;  ", " &amp;  Shares!G2773 &amp;  ", " &amp;  Shares!H2773 &amp;  ", " &amp;  Shares!I2773 &amp;  ", " &amp;  Shares!J2773 &amp;  ", " &amp;  Shares!K2773 &amp;  ", " &amp;  Shares!L2773 &amp;  ", " &amp;  Shares!M2773 &amp;  ", " &amp;  Shares!N2773 &amp;  ", " &amp;  Shares!O2773 &amp;  ", " &amp;  Shares!P2773 &amp;  ", " &amp;  Shares!Q2773 &amp;  ", " &amp;  Shares!R2773 &amp;  ", " &amp;  Shares!S2773 &amp;  ", " &amp;  Shares!T2773 &amp;  ", " &amp;  Shares!U2773 &amp;  ", " &amp;  Shares!V2773 &amp;  ", " &amp;  Shares!W2773 &amp;  ", " &amp;  Shares!X2773 &amp;  ", " &amp;  Shares!Y2773 &amp;  ", " &amp;  Shares!Z2773 &amp;  ", " &amp;  Shares!AA2773 &amp;  ", " &amp;  Shares!AB2773 &amp;  ", " &amp;  Shares!AC2773 &amp;  ", " &amp;  Shares!AD2773 &amp;  ", " &amp;  Shares!AE2773 &amp;  ", " &amp;  Shares!AF2773 &amp;  ", " &amp;  Shares!AG2773 &amp;  ", " &amp;  Shares!AH2773 &amp;  ", " &amp;  Shares!AI2773 &amp;  ", " &amp;  Shares!AJ2773 &amp;  ", " &amp;  Shares!AK2773 &amp;  ", " &amp;  Shares!AL2773 &amp;  ", " &amp;  Shares!AM2773 &amp;  ", " &amp;  Shares!#REF! &amp;  ", " &amp;  Shares!AN2773 &amp;  ", " &amp;  Shares!AO2773 &amp;  ", " &amp;  Shares!AP2773 &amp;  ", " &amp;  Shares!AQ2773 &amp;  ", " &amp;  Shares!AR2773 &amp;  ", " &amp;  Shares!AS2773 &amp;  ", " &amp;  Shares!AT2773 &amp;  ", " &amp;  Shares!AU2773 &amp;  ", " &amp;  Shares!AV2773 &amp;  ", " &amp;  Shares!AW2773 &amp;  ", " &amp;  Shares!AX2773 &amp;  "),"</f>
        <v>#REF!</v>
      </c>
    </row>
    <row r="2773" spans="1:1" x14ac:dyDescent="0.2">
      <c r="A2773" t="e">
        <f>"('"&amp; Shares!A2774 &amp; "', '2017-01-26', " &amp;  Shares!C2774 &amp;  ", " &amp;  Shares!D2774 &amp;  ", " &amp;  Shares!E2774 &amp;  ", " &amp;  Shares!F2774 &amp;  ", " &amp;  Shares!G2774 &amp;  ", " &amp;  Shares!H2774 &amp;  ", " &amp;  Shares!I2774 &amp;  ", " &amp;  Shares!J2774 &amp;  ", " &amp;  Shares!K2774 &amp;  ", " &amp;  Shares!L2774 &amp;  ", " &amp;  Shares!M2774 &amp;  ", " &amp;  Shares!N2774 &amp;  ", " &amp;  Shares!O2774 &amp;  ", " &amp;  Shares!P2774 &amp;  ", " &amp;  Shares!Q2774 &amp;  ", " &amp;  Shares!R2774 &amp;  ", " &amp;  Shares!S2774 &amp;  ", " &amp;  Shares!T2774 &amp;  ", " &amp;  Shares!U2774 &amp;  ", " &amp;  Shares!V2774 &amp;  ", " &amp;  Shares!W2774 &amp;  ", " &amp;  Shares!X2774 &amp;  ", " &amp;  Shares!Y2774 &amp;  ", " &amp;  Shares!Z2774 &amp;  ", " &amp;  Shares!AA2774 &amp;  ", " &amp;  Shares!AB2774 &amp;  ", " &amp;  Shares!AC2774 &amp;  ", " &amp;  Shares!AD2774 &amp;  ", " &amp;  Shares!AE2774 &amp;  ", " &amp;  Shares!AF2774 &amp;  ", " &amp;  Shares!AG2774 &amp;  ", " &amp;  Shares!AH2774 &amp;  ", " &amp;  Shares!AI2774 &amp;  ", " &amp;  Shares!AJ2774 &amp;  ", " &amp;  Shares!AK2774 &amp;  ", " &amp;  Shares!AL2774 &amp;  ", " &amp;  Shares!AM2774 &amp;  ", " &amp;  Shares!#REF! &amp;  ", " &amp;  Shares!AN2774 &amp;  ", " &amp;  Shares!AO2774 &amp;  ", " &amp;  Shares!AP2774 &amp;  ", " &amp;  Shares!AQ2774 &amp;  ", " &amp;  Shares!AR2774 &amp;  ", " &amp;  Shares!AS2774 &amp;  ", " &amp;  Shares!AT2774 &amp;  ", " &amp;  Shares!AU2774 &amp;  ", " &amp;  Shares!AV2774 &amp;  ", " &amp;  Shares!AW2774 &amp;  ", " &amp;  Shares!AX2774 &amp;  "),"</f>
        <v>#REF!</v>
      </c>
    </row>
    <row r="2774" spans="1:1" x14ac:dyDescent="0.2">
      <c r="A2774" t="e">
        <f>"('"&amp; Shares!A2775 &amp; "', '2017-01-26', " &amp;  Shares!C2775 &amp;  ", " &amp;  Shares!D2775 &amp;  ", " &amp;  Shares!E2775 &amp;  ", " &amp;  Shares!F2775 &amp;  ", " &amp;  Shares!G2775 &amp;  ", " &amp;  Shares!H2775 &amp;  ", " &amp;  Shares!I2775 &amp;  ", " &amp;  Shares!J2775 &amp;  ", " &amp;  Shares!K2775 &amp;  ", " &amp;  Shares!L2775 &amp;  ", " &amp;  Shares!M2775 &amp;  ", " &amp;  Shares!N2775 &amp;  ", " &amp;  Shares!O2775 &amp;  ", " &amp;  Shares!P2775 &amp;  ", " &amp;  Shares!Q2775 &amp;  ", " &amp;  Shares!R2775 &amp;  ", " &amp;  Shares!S2775 &amp;  ", " &amp;  Shares!T2775 &amp;  ", " &amp;  Shares!U2775 &amp;  ", " &amp;  Shares!V2775 &amp;  ", " &amp;  Shares!W2775 &amp;  ", " &amp;  Shares!X2775 &amp;  ", " &amp;  Shares!Y2775 &amp;  ", " &amp;  Shares!Z2775 &amp;  ", " &amp;  Shares!AA2775 &amp;  ", " &amp;  Shares!AB2775 &amp;  ", " &amp;  Shares!AC2775 &amp;  ", " &amp;  Shares!AD2775 &amp;  ", " &amp;  Shares!AE2775 &amp;  ", " &amp;  Shares!AF2775 &amp;  ", " &amp;  Shares!AG2775 &amp;  ", " &amp;  Shares!AH2775 &amp;  ", " &amp;  Shares!AI2775 &amp;  ", " &amp;  Shares!AJ2775 &amp;  ", " &amp;  Shares!AK2775 &amp;  ", " &amp;  Shares!AL2775 &amp;  ", " &amp;  Shares!AM2775 &amp;  ", " &amp;  Shares!#REF! &amp;  ", " &amp;  Shares!AN2775 &amp;  ", " &amp;  Shares!AO2775 &amp;  ", " &amp;  Shares!AP2775 &amp;  ", " &amp;  Shares!AQ2775 &amp;  ", " &amp;  Shares!AR2775 &amp;  ", " &amp;  Shares!AS2775 &amp;  ", " &amp;  Shares!AT2775 &amp;  ", " &amp;  Shares!AU2775 &amp;  ", " &amp;  Shares!AV2775 &amp;  ", " &amp;  Shares!AW2775 &amp;  ", " &amp;  Shares!AX2775 &amp;  "),"</f>
        <v>#REF!</v>
      </c>
    </row>
    <row r="2775" spans="1:1" x14ac:dyDescent="0.2">
      <c r="A2775" t="e">
        <f>"('"&amp; Shares!A2776 &amp; "', '2017-01-26', " &amp;  Shares!C2776 &amp;  ", " &amp;  Shares!D2776 &amp;  ", " &amp;  Shares!E2776 &amp;  ", " &amp;  Shares!F2776 &amp;  ", " &amp;  Shares!G2776 &amp;  ", " &amp;  Shares!H2776 &amp;  ", " &amp;  Shares!I2776 &amp;  ", " &amp;  Shares!J2776 &amp;  ", " &amp;  Shares!K2776 &amp;  ", " &amp;  Shares!L2776 &amp;  ", " &amp;  Shares!M2776 &amp;  ", " &amp;  Shares!N2776 &amp;  ", " &amp;  Shares!O2776 &amp;  ", " &amp;  Shares!P2776 &amp;  ", " &amp;  Shares!Q2776 &amp;  ", " &amp;  Shares!R2776 &amp;  ", " &amp;  Shares!S2776 &amp;  ", " &amp;  Shares!T2776 &amp;  ", " &amp;  Shares!U2776 &amp;  ", " &amp;  Shares!V2776 &amp;  ", " &amp;  Shares!W2776 &amp;  ", " &amp;  Shares!X2776 &amp;  ", " &amp;  Shares!Y2776 &amp;  ", " &amp;  Shares!Z2776 &amp;  ", " &amp;  Shares!AA2776 &amp;  ", " &amp;  Shares!AB2776 &amp;  ", " &amp;  Shares!AC2776 &amp;  ", " &amp;  Shares!AD2776 &amp;  ", " &amp;  Shares!AE2776 &amp;  ", " &amp;  Shares!AF2776 &amp;  ", " &amp;  Shares!AG2776 &amp;  ", " &amp;  Shares!AH2776 &amp;  ", " &amp;  Shares!AI2776 &amp;  ", " &amp;  Shares!AJ2776 &amp;  ", " &amp;  Shares!AK2776 &amp;  ", " &amp;  Shares!AL2776 &amp;  ", " &amp;  Shares!AM2776 &amp;  ", " &amp;  Shares!#REF! &amp;  ", " &amp;  Shares!AN2776 &amp;  ", " &amp;  Shares!AO2776 &amp;  ", " &amp;  Shares!AP2776 &amp;  ", " &amp;  Shares!AQ2776 &amp;  ", " &amp;  Shares!AR2776 &amp;  ", " &amp;  Shares!AS2776 &amp;  ", " &amp;  Shares!AT2776 &amp;  ", " &amp;  Shares!AU2776 &amp;  ", " &amp;  Shares!AV2776 &amp;  ", " &amp;  Shares!AW2776 &amp;  ", " &amp;  Shares!AX2776 &amp;  "),"</f>
        <v>#REF!</v>
      </c>
    </row>
    <row r="2776" spans="1:1" x14ac:dyDescent="0.2">
      <c r="A2776" t="e">
        <f>"('"&amp; Shares!A2777 &amp; "', '2017-01-26', " &amp;  Shares!C2777 &amp;  ", " &amp;  Shares!D2777 &amp;  ", " &amp;  Shares!E2777 &amp;  ", " &amp;  Shares!F2777 &amp;  ", " &amp;  Shares!G2777 &amp;  ", " &amp;  Shares!H2777 &amp;  ", " &amp;  Shares!I2777 &amp;  ", " &amp;  Shares!J2777 &amp;  ", " &amp;  Shares!K2777 &amp;  ", " &amp;  Shares!L2777 &amp;  ", " &amp;  Shares!M2777 &amp;  ", " &amp;  Shares!N2777 &amp;  ", " &amp;  Shares!O2777 &amp;  ", " &amp;  Shares!P2777 &amp;  ", " &amp;  Shares!Q2777 &amp;  ", " &amp;  Shares!R2777 &amp;  ", " &amp;  Shares!S2777 &amp;  ", " &amp;  Shares!T2777 &amp;  ", " &amp;  Shares!U2777 &amp;  ", " &amp;  Shares!V2777 &amp;  ", " &amp;  Shares!W2777 &amp;  ", " &amp;  Shares!X2777 &amp;  ", " &amp;  Shares!Y2777 &amp;  ", " &amp;  Shares!Z2777 &amp;  ", " &amp;  Shares!AA2777 &amp;  ", " &amp;  Shares!AB2777 &amp;  ", " &amp;  Shares!AC2777 &amp;  ", " &amp;  Shares!AD2777 &amp;  ", " &amp;  Shares!AE2777 &amp;  ", " &amp;  Shares!AF2777 &amp;  ", " &amp;  Shares!AG2777 &amp;  ", " &amp;  Shares!AH2777 &amp;  ", " &amp;  Shares!AI2777 &amp;  ", " &amp;  Shares!AJ2777 &amp;  ", " &amp;  Shares!AK2777 &amp;  ", " &amp;  Shares!AL2777 &amp;  ", " &amp;  Shares!AM2777 &amp;  ", " &amp;  Shares!#REF! &amp;  ", " &amp;  Shares!AN2777 &amp;  ", " &amp;  Shares!AO2777 &amp;  ", " &amp;  Shares!AP2777 &amp;  ", " &amp;  Shares!AQ2777 &amp;  ", " &amp;  Shares!AR2777 &amp;  ", " &amp;  Shares!AS2777 &amp;  ", " &amp;  Shares!AT2777 &amp;  ", " &amp;  Shares!AU2777 &amp;  ", " &amp;  Shares!AV2777 &amp;  ", " &amp;  Shares!AW2777 &amp;  ", " &amp;  Shares!AX2777 &amp;  "),"</f>
        <v>#REF!</v>
      </c>
    </row>
    <row r="2777" spans="1:1" x14ac:dyDescent="0.2">
      <c r="A2777" t="e">
        <f>"('"&amp; Shares!A2778 &amp; "', '2017-01-26', " &amp;  Shares!C2778 &amp;  ", " &amp;  Shares!D2778 &amp;  ", " &amp;  Shares!E2778 &amp;  ", " &amp;  Shares!F2778 &amp;  ", " &amp;  Shares!G2778 &amp;  ", " &amp;  Shares!H2778 &amp;  ", " &amp;  Shares!I2778 &amp;  ", " &amp;  Shares!J2778 &amp;  ", " &amp;  Shares!K2778 &amp;  ", " &amp;  Shares!L2778 &amp;  ", " &amp;  Shares!M2778 &amp;  ", " &amp;  Shares!N2778 &amp;  ", " &amp;  Shares!O2778 &amp;  ", " &amp;  Shares!P2778 &amp;  ", " &amp;  Shares!Q2778 &amp;  ", " &amp;  Shares!R2778 &amp;  ", " &amp;  Shares!S2778 &amp;  ", " &amp;  Shares!T2778 &amp;  ", " &amp;  Shares!U2778 &amp;  ", " &amp;  Shares!V2778 &amp;  ", " &amp;  Shares!W2778 &amp;  ", " &amp;  Shares!X2778 &amp;  ", " &amp;  Shares!Y2778 &amp;  ", " &amp;  Shares!Z2778 &amp;  ", " &amp;  Shares!AA2778 &amp;  ", " &amp;  Shares!AB2778 &amp;  ", " &amp;  Shares!AC2778 &amp;  ", " &amp;  Shares!AD2778 &amp;  ", " &amp;  Shares!AE2778 &amp;  ", " &amp;  Shares!AF2778 &amp;  ", " &amp;  Shares!AG2778 &amp;  ", " &amp;  Shares!AH2778 &amp;  ", " &amp;  Shares!AI2778 &amp;  ", " &amp;  Shares!AJ2778 &amp;  ", " &amp;  Shares!AK2778 &amp;  ", " &amp;  Shares!AL2778 &amp;  ", " &amp;  Shares!AM2778 &amp;  ", " &amp;  Shares!#REF! &amp;  ", " &amp;  Shares!AN2778 &amp;  ", " &amp;  Shares!AO2778 &amp;  ", " &amp;  Shares!AP2778 &amp;  ", " &amp;  Shares!AQ2778 &amp;  ", " &amp;  Shares!AR2778 &amp;  ", " &amp;  Shares!AS2778 &amp;  ", " &amp;  Shares!AT2778 &amp;  ", " &amp;  Shares!AU2778 &amp;  ", " &amp;  Shares!AV2778 &amp;  ", " &amp;  Shares!AW2778 &amp;  ", " &amp;  Shares!AX2778 &amp;  "),"</f>
        <v>#REF!</v>
      </c>
    </row>
    <row r="2778" spans="1:1" x14ac:dyDescent="0.2">
      <c r="A2778" t="e">
        <f>"('"&amp; Shares!A2779 &amp; "', '2017-01-26', " &amp;  Shares!C2779 &amp;  ", " &amp;  Shares!D2779 &amp;  ", " &amp;  Shares!E2779 &amp;  ", " &amp;  Shares!F2779 &amp;  ", " &amp;  Shares!G2779 &amp;  ", " &amp;  Shares!H2779 &amp;  ", " &amp;  Shares!I2779 &amp;  ", " &amp;  Shares!J2779 &amp;  ", " &amp;  Shares!K2779 &amp;  ", " &amp;  Shares!L2779 &amp;  ", " &amp;  Shares!M2779 &amp;  ", " &amp;  Shares!N2779 &amp;  ", " &amp;  Shares!O2779 &amp;  ", " &amp;  Shares!P2779 &amp;  ", " &amp;  Shares!Q2779 &amp;  ", " &amp;  Shares!R2779 &amp;  ", " &amp;  Shares!S2779 &amp;  ", " &amp;  Shares!T2779 &amp;  ", " &amp;  Shares!U2779 &amp;  ", " &amp;  Shares!V2779 &amp;  ", " &amp;  Shares!W2779 &amp;  ", " &amp;  Shares!X2779 &amp;  ", " &amp;  Shares!Y2779 &amp;  ", " &amp;  Shares!Z2779 &amp;  ", " &amp;  Shares!AA2779 &amp;  ", " &amp;  Shares!AB2779 &amp;  ", " &amp;  Shares!AC2779 &amp;  ", " &amp;  Shares!AD2779 &amp;  ", " &amp;  Shares!AE2779 &amp;  ", " &amp;  Shares!AF2779 &amp;  ", " &amp;  Shares!AG2779 &amp;  ", " &amp;  Shares!AH2779 &amp;  ", " &amp;  Shares!AI2779 &amp;  ", " &amp;  Shares!AJ2779 &amp;  ", " &amp;  Shares!AK2779 &amp;  ", " &amp;  Shares!AL2779 &amp;  ", " &amp;  Shares!AM2779 &amp;  ", " &amp;  Shares!#REF! &amp;  ", " &amp;  Shares!AN2779 &amp;  ", " &amp;  Shares!AO2779 &amp;  ", " &amp;  Shares!AP2779 &amp;  ", " &amp;  Shares!AQ2779 &amp;  ", " &amp;  Shares!AR2779 &amp;  ", " &amp;  Shares!AS2779 &amp;  ", " &amp;  Shares!AT2779 &amp;  ", " &amp;  Shares!AU2779 &amp;  ", " &amp;  Shares!AV2779 &amp;  ", " &amp;  Shares!AW2779 &amp;  ", " &amp;  Shares!AX2779 &amp;  "),"</f>
        <v>#REF!</v>
      </c>
    </row>
    <row r="2779" spans="1:1" x14ac:dyDescent="0.2">
      <c r="A2779" t="e">
        <f>"('"&amp; Shares!A2780 &amp; "', '2017-01-26', " &amp;  Shares!C2780 &amp;  ", " &amp;  Shares!D2780 &amp;  ", " &amp;  Shares!E2780 &amp;  ", " &amp;  Shares!F2780 &amp;  ", " &amp;  Shares!G2780 &amp;  ", " &amp;  Shares!H2780 &amp;  ", " &amp;  Shares!I2780 &amp;  ", " &amp;  Shares!J2780 &amp;  ", " &amp;  Shares!K2780 &amp;  ", " &amp;  Shares!L2780 &amp;  ", " &amp;  Shares!M2780 &amp;  ", " &amp;  Shares!N2780 &amp;  ", " &amp;  Shares!O2780 &amp;  ", " &amp;  Shares!P2780 &amp;  ", " &amp;  Shares!Q2780 &amp;  ", " &amp;  Shares!R2780 &amp;  ", " &amp;  Shares!S2780 &amp;  ", " &amp;  Shares!T2780 &amp;  ", " &amp;  Shares!U2780 &amp;  ", " &amp;  Shares!V2780 &amp;  ", " &amp;  Shares!W2780 &amp;  ", " &amp;  Shares!X2780 &amp;  ", " &amp;  Shares!Y2780 &amp;  ", " &amp;  Shares!Z2780 &amp;  ", " &amp;  Shares!AA2780 &amp;  ", " &amp;  Shares!AB2780 &amp;  ", " &amp;  Shares!AC2780 &amp;  ", " &amp;  Shares!AD2780 &amp;  ", " &amp;  Shares!AE2780 &amp;  ", " &amp;  Shares!AF2780 &amp;  ", " &amp;  Shares!AG2780 &amp;  ", " &amp;  Shares!AH2780 &amp;  ", " &amp;  Shares!AI2780 &amp;  ", " &amp;  Shares!AJ2780 &amp;  ", " &amp;  Shares!AK2780 &amp;  ", " &amp;  Shares!AL2780 &amp;  ", " &amp;  Shares!AM2780 &amp;  ", " &amp;  Shares!#REF! &amp;  ", " &amp;  Shares!AN2780 &amp;  ", " &amp;  Shares!AO2780 &amp;  ", " &amp;  Shares!AP2780 &amp;  ", " &amp;  Shares!AQ2780 &amp;  ", " &amp;  Shares!AR2780 &amp;  ", " &amp;  Shares!AS2780 &amp;  ", " &amp;  Shares!AT2780 &amp;  ", " &amp;  Shares!AU2780 &amp;  ", " &amp;  Shares!AV2780 &amp;  ", " &amp;  Shares!AW2780 &amp;  ", " &amp;  Shares!AX2780 &amp;  "),"</f>
        <v>#REF!</v>
      </c>
    </row>
    <row r="2780" spans="1:1" x14ac:dyDescent="0.2">
      <c r="A2780" t="e">
        <f>"('"&amp; Shares!A2781 &amp; "', '2017-01-26', " &amp;  Shares!C2781 &amp;  ", " &amp;  Shares!D2781 &amp;  ", " &amp;  Shares!E2781 &amp;  ", " &amp;  Shares!F2781 &amp;  ", " &amp;  Shares!G2781 &amp;  ", " &amp;  Shares!H2781 &amp;  ", " &amp;  Shares!I2781 &amp;  ", " &amp;  Shares!J2781 &amp;  ", " &amp;  Shares!K2781 &amp;  ", " &amp;  Shares!L2781 &amp;  ", " &amp;  Shares!M2781 &amp;  ", " &amp;  Shares!N2781 &amp;  ", " &amp;  Shares!O2781 &amp;  ", " &amp;  Shares!P2781 &amp;  ", " &amp;  Shares!Q2781 &amp;  ", " &amp;  Shares!R2781 &amp;  ", " &amp;  Shares!S2781 &amp;  ", " &amp;  Shares!T2781 &amp;  ", " &amp;  Shares!U2781 &amp;  ", " &amp;  Shares!V2781 &amp;  ", " &amp;  Shares!W2781 &amp;  ", " &amp;  Shares!X2781 &amp;  ", " &amp;  Shares!Y2781 &amp;  ", " &amp;  Shares!Z2781 &amp;  ", " &amp;  Shares!AA2781 &amp;  ", " &amp;  Shares!AB2781 &amp;  ", " &amp;  Shares!AC2781 &amp;  ", " &amp;  Shares!AD2781 &amp;  ", " &amp;  Shares!AE2781 &amp;  ", " &amp;  Shares!AF2781 &amp;  ", " &amp;  Shares!AG2781 &amp;  ", " &amp;  Shares!AH2781 &amp;  ", " &amp;  Shares!AI2781 &amp;  ", " &amp;  Shares!AJ2781 &amp;  ", " &amp;  Shares!AK2781 &amp;  ", " &amp;  Shares!AL2781 &amp;  ", " &amp;  Shares!AM2781 &amp;  ", " &amp;  Shares!#REF! &amp;  ", " &amp;  Shares!AN2781 &amp;  ", " &amp;  Shares!AO2781 &amp;  ", " &amp;  Shares!AP2781 &amp;  ", " &amp;  Shares!AQ2781 &amp;  ", " &amp;  Shares!AR2781 &amp;  ", " &amp;  Shares!AS2781 &amp;  ", " &amp;  Shares!AT2781 &amp;  ", " &amp;  Shares!AU2781 &amp;  ", " &amp;  Shares!AV2781 &amp;  ", " &amp;  Shares!AW2781 &amp;  ", " &amp;  Shares!AX2781 &amp;  "),"</f>
        <v>#REF!</v>
      </c>
    </row>
    <row r="2781" spans="1:1" x14ac:dyDescent="0.2">
      <c r="A2781" t="e">
        <f>"('"&amp; Shares!A2782 &amp; "', '2017-01-26', " &amp;  Shares!C2782 &amp;  ", " &amp;  Shares!D2782 &amp;  ", " &amp;  Shares!E2782 &amp;  ", " &amp;  Shares!F2782 &amp;  ", " &amp;  Shares!G2782 &amp;  ", " &amp;  Shares!H2782 &amp;  ", " &amp;  Shares!I2782 &amp;  ", " &amp;  Shares!J2782 &amp;  ", " &amp;  Shares!K2782 &amp;  ", " &amp;  Shares!L2782 &amp;  ", " &amp;  Shares!M2782 &amp;  ", " &amp;  Shares!N2782 &amp;  ", " &amp;  Shares!O2782 &amp;  ", " &amp;  Shares!P2782 &amp;  ", " &amp;  Shares!Q2782 &amp;  ", " &amp;  Shares!R2782 &amp;  ", " &amp;  Shares!S2782 &amp;  ", " &amp;  Shares!T2782 &amp;  ", " &amp;  Shares!U2782 &amp;  ", " &amp;  Shares!V2782 &amp;  ", " &amp;  Shares!W2782 &amp;  ", " &amp;  Shares!X2782 &amp;  ", " &amp;  Shares!Y2782 &amp;  ", " &amp;  Shares!Z2782 &amp;  ", " &amp;  Shares!AA2782 &amp;  ", " &amp;  Shares!AB2782 &amp;  ", " &amp;  Shares!AC2782 &amp;  ", " &amp;  Shares!AD2782 &amp;  ", " &amp;  Shares!AE2782 &amp;  ", " &amp;  Shares!AF2782 &amp;  ", " &amp;  Shares!AG2782 &amp;  ", " &amp;  Shares!AH2782 &amp;  ", " &amp;  Shares!AI2782 &amp;  ", " &amp;  Shares!AJ2782 &amp;  ", " &amp;  Shares!AK2782 &amp;  ", " &amp;  Shares!AL2782 &amp;  ", " &amp;  Shares!AM2782 &amp;  ", " &amp;  Shares!#REF! &amp;  ", " &amp;  Shares!AN2782 &amp;  ", " &amp;  Shares!AO2782 &amp;  ", " &amp;  Shares!AP2782 &amp;  ", " &amp;  Shares!AQ2782 &amp;  ", " &amp;  Shares!AR2782 &amp;  ", " &amp;  Shares!AS2782 &amp;  ", " &amp;  Shares!AT2782 &amp;  ", " &amp;  Shares!AU2782 &amp;  ", " &amp;  Shares!AV2782 &amp;  ", " &amp;  Shares!AW2782 &amp;  ", " &amp;  Shares!AX2782 &amp;  "),"</f>
        <v>#REF!</v>
      </c>
    </row>
    <row r="2782" spans="1:1" x14ac:dyDescent="0.2">
      <c r="A2782" t="e">
        <f>"('"&amp; Shares!A2783 &amp; "', '2017-01-26', " &amp;  Shares!C2783 &amp;  ", " &amp;  Shares!D2783 &amp;  ", " &amp;  Shares!E2783 &amp;  ", " &amp;  Shares!F2783 &amp;  ", " &amp;  Shares!G2783 &amp;  ", " &amp;  Shares!H2783 &amp;  ", " &amp;  Shares!I2783 &amp;  ", " &amp;  Shares!J2783 &amp;  ", " &amp;  Shares!K2783 &amp;  ", " &amp;  Shares!L2783 &amp;  ", " &amp;  Shares!M2783 &amp;  ", " &amp;  Shares!N2783 &amp;  ", " &amp;  Shares!O2783 &amp;  ", " &amp;  Shares!P2783 &amp;  ", " &amp;  Shares!Q2783 &amp;  ", " &amp;  Shares!R2783 &amp;  ", " &amp;  Shares!S2783 &amp;  ", " &amp;  Shares!T2783 &amp;  ", " &amp;  Shares!U2783 &amp;  ", " &amp;  Shares!V2783 &amp;  ", " &amp;  Shares!W2783 &amp;  ", " &amp;  Shares!X2783 &amp;  ", " &amp;  Shares!Y2783 &amp;  ", " &amp;  Shares!Z2783 &amp;  ", " &amp;  Shares!AA2783 &amp;  ", " &amp;  Shares!AB2783 &amp;  ", " &amp;  Shares!AC2783 &amp;  ", " &amp;  Shares!AD2783 &amp;  ", " &amp;  Shares!AE2783 &amp;  ", " &amp;  Shares!AF2783 &amp;  ", " &amp;  Shares!AG2783 &amp;  ", " &amp;  Shares!AH2783 &amp;  ", " &amp;  Shares!AI2783 &amp;  ", " &amp;  Shares!AJ2783 &amp;  ", " &amp;  Shares!AK2783 &amp;  ", " &amp;  Shares!AL2783 &amp;  ", " &amp;  Shares!AM2783 &amp;  ", " &amp;  Shares!#REF! &amp;  ", " &amp;  Shares!AN2783 &amp;  ", " &amp;  Shares!AO2783 &amp;  ", " &amp;  Shares!AP2783 &amp;  ", " &amp;  Shares!AQ2783 &amp;  ", " &amp;  Shares!AR2783 &amp;  ", " &amp;  Shares!AS2783 &amp;  ", " &amp;  Shares!AT2783 &amp;  ", " &amp;  Shares!AU2783 &amp;  ", " &amp;  Shares!AV2783 &amp;  ", " &amp;  Shares!AW2783 &amp;  ", " &amp;  Shares!AX2783 &amp;  "),"</f>
        <v>#REF!</v>
      </c>
    </row>
    <row r="2783" spans="1:1" x14ac:dyDescent="0.2">
      <c r="A2783" t="e">
        <f>"('"&amp; Shares!A2784 &amp; "', '2017-01-26', " &amp;  Shares!C2784 &amp;  ", " &amp;  Shares!D2784 &amp;  ", " &amp;  Shares!E2784 &amp;  ", " &amp;  Shares!F2784 &amp;  ", " &amp;  Shares!G2784 &amp;  ", " &amp;  Shares!H2784 &amp;  ", " &amp;  Shares!I2784 &amp;  ", " &amp;  Shares!J2784 &amp;  ", " &amp;  Shares!K2784 &amp;  ", " &amp;  Shares!L2784 &amp;  ", " &amp;  Shares!M2784 &amp;  ", " &amp;  Shares!N2784 &amp;  ", " &amp;  Shares!O2784 &amp;  ", " &amp;  Shares!P2784 &amp;  ", " &amp;  Shares!Q2784 &amp;  ", " &amp;  Shares!R2784 &amp;  ", " &amp;  Shares!S2784 &amp;  ", " &amp;  Shares!T2784 &amp;  ", " &amp;  Shares!U2784 &amp;  ", " &amp;  Shares!V2784 &amp;  ", " &amp;  Shares!W2784 &amp;  ", " &amp;  Shares!X2784 &amp;  ", " &amp;  Shares!Y2784 &amp;  ", " &amp;  Shares!Z2784 &amp;  ", " &amp;  Shares!AA2784 &amp;  ", " &amp;  Shares!AB2784 &amp;  ", " &amp;  Shares!AC2784 &amp;  ", " &amp;  Shares!AD2784 &amp;  ", " &amp;  Shares!AE2784 &amp;  ", " &amp;  Shares!AF2784 &amp;  ", " &amp;  Shares!AG2784 &amp;  ", " &amp;  Shares!AH2784 &amp;  ", " &amp;  Shares!AI2784 &amp;  ", " &amp;  Shares!AJ2784 &amp;  ", " &amp;  Shares!AK2784 &amp;  ", " &amp;  Shares!AL2784 &amp;  ", " &amp;  Shares!AM2784 &amp;  ", " &amp;  Shares!#REF! &amp;  ", " &amp;  Shares!AN2784 &amp;  ", " &amp;  Shares!AO2784 &amp;  ", " &amp;  Shares!AP2784 &amp;  ", " &amp;  Shares!AQ2784 &amp;  ", " &amp;  Shares!AR2784 &amp;  ", " &amp;  Shares!AS2784 &amp;  ", " &amp;  Shares!AT2784 &amp;  ", " &amp;  Shares!AU2784 &amp;  ", " &amp;  Shares!AV2784 &amp;  ", " &amp;  Shares!AW2784 &amp;  ", " &amp;  Shares!AX2784 &amp;  "),"</f>
        <v>#REF!</v>
      </c>
    </row>
    <row r="2784" spans="1:1" x14ac:dyDescent="0.2">
      <c r="A2784" t="e">
        <f>"('"&amp; Shares!A2785 &amp; "', '2017-01-26', " &amp;  Shares!C2785 &amp;  ", " &amp;  Shares!D2785 &amp;  ", " &amp;  Shares!E2785 &amp;  ", " &amp;  Shares!F2785 &amp;  ", " &amp;  Shares!G2785 &amp;  ", " &amp;  Shares!H2785 &amp;  ", " &amp;  Shares!I2785 &amp;  ", " &amp;  Shares!J2785 &amp;  ", " &amp;  Shares!K2785 &amp;  ", " &amp;  Shares!L2785 &amp;  ", " &amp;  Shares!M2785 &amp;  ", " &amp;  Shares!N2785 &amp;  ", " &amp;  Shares!O2785 &amp;  ", " &amp;  Shares!P2785 &amp;  ", " &amp;  Shares!Q2785 &amp;  ", " &amp;  Shares!R2785 &amp;  ", " &amp;  Shares!S2785 &amp;  ", " &amp;  Shares!T2785 &amp;  ", " &amp;  Shares!U2785 &amp;  ", " &amp;  Shares!V2785 &amp;  ", " &amp;  Shares!W2785 &amp;  ", " &amp;  Shares!X2785 &amp;  ", " &amp;  Shares!Y2785 &amp;  ", " &amp;  Shares!Z2785 &amp;  ", " &amp;  Shares!AA2785 &amp;  ", " &amp;  Shares!AB2785 &amp;  ", " &amp;  Shares!AC2785 &amp;  ", " &amp;  Shares!AD2785 &amp;  ", " &amp;  Shares!AE2785 &amp;  ", " &amp;  Shares!AF2785 &amp;  ", " &amp;  Shares!AG2785 &amp;  ", " &amp;  Shares!AH2785 &amp;  ", " &amp;  Shares!AI2785 &amp;  ", " &amp;  Shares!AJ2785 &amp;  ", " &amp;  Shares!AK2785 &amp;  ", " &amp;  Shares!AL2785 &amp;  ", " &amp;  Shares!AM2785 &amp;  ", " &amp;  Shares!#REF! &amp;  ", " &amp;  Shares!AN2785 &amp;  ", " &amp;  Shares!AO2785 &amp;  ", " &amp;  Shares!AP2785 &amp;  ", " &amp;  Shares!AQ2785 &amp;  ", " &amp;  Shares!AR2785 &amp;  ", " &amp;  Shares!AS2785 &amp;  ", " &amp;  Shares!AT2785 &amp;  ", " &amp;  Shares!AU2785 &amp;  ", " &amp;  Shares!AV2785 &amp;  ", " &amp;  Shares!AW2785 &amp;  ", " &amp;  Shares!AX2785 &amp;  "),"</f>
        <v>#REF!</v>
      </c>
    </row>
    <row r="2785" spans="1:1" x14ac:dyDescent="0.2">
      <c r="A2785" t="e">
        <f>"('"&amp; Shares!A2786 &amp; "', '2017-01-26', " &amp;  Shares!C2786 &amp;  ", " &amp;  Shares!D2786 &amp;  ", " &amp;  Shares!E2786 &amp;  ", " &amp;  Shares!F2786 &amp;  ", " &amp;  Shares!G2786 &amp;  ", " &amp;  Shares!H2786 &amp;  ", " &amp;  Shares!I2786 &amp;  ", " &amp;  Shares!J2786 &amp;  ", " &amp;  Shares!K2786 &amp;  ", " &amp;  Shares!L2786 &amp;  ", " &amp;  Shares!M2786 &amp;  ", " &amp;  Shares!N2786 &amp;  ", " &amp;  Shares!O2786 &amp;  ", " &amp;  Shares!P2786 &amp;  ", " &amp;  Shares!Q2786 &amp;  ", " &amp;  Shares!R2786 &amp;  ", " &amp;  Shares!S2786 &amp;  ", " &amp;  Shares!T2786 &amp;  ", " &amp;  Shares!U2786 &amp;  ", " &amp;  Shares!V2786 &amp;  ", " &amp;  Shares!W2786 &amp;  ", " &amp;  Shares!X2786 &amp;  ", " &amp;  Shares!Y2786 &amp;  ", " &amp;  Shares!Z2786 &amp;  ", " &amp;  Shares!AA2786 &amp;  ", " &amp;  Shares!AB2786 &amp;  ", " &amp;  Shares!AC2786 &amp;  ", " &amp;  Shares!AD2786 &amp;  ", " &amp;  Shares!AE2786 &amp;  ", " &amp;  Shares!AF2786 &amp;  ", " &amp;  Shares!AG2786 &amp;  ", " &amp;  Shares!AH2786 &amp;  ", " &amp;  Shares!AI2786 &amp;  ", " &amp;  Shares!AJ2786 &amp;  ", " &amp;  Shares!AK2786 &amp;  ", " &amp;  Shares!AL2786 &amp;  ", " &amp;  Shares!AM2786 &amp;  ", " &amp;  Shares!#REF! &amp;  ", " &amp;  Shares!AN2786 &amp;  ", " &amp;  Shares!AO2786 &amp;  ", " &amp;  Shares!AP2786 &amp;  ", " &amp;  Shares!AQ2786 &amp;  ", " &amp;  Shares!AR2786 &amp;  ", " &amp;  Shares!AS2786 &amp;  ", " &amp;  Shares!AT2786 &amp;  ", " &amp;  Shares!AU2786 &amp;  ", " &amp;  Shares!AV2786 &amp;  ", " &amp;  Shares!AW2786 &amp;  ", " &amp;  Shares!AX2786 &amp;  "),"</f>
        <v>#REF!</v>
      </c>
    </row>
    <row r="2786" spans="1:1" x14ac:dyDescent="0.2">
      <c r="A2786" t="e">
        <f>"('"&amp; Shares!A2787 &amp; "', '2017-01-26', " &amp;  Shares!C2787 &amp;  ", " &amp;  Shares!D2787 &amp;  ", " &amp;  Shares!E2787 &amp;  ", " &amp;  Shares!F2787 &amp;  ", " &amp;  Shares!G2787 &amp;  ", " &amp;  Shares!H2787 &amp;  ", " &amp;  Shares!I2787 &amp;  ", " &amp;  Shares!J2787 &amp;  ", " &amp;  Shares!K2787 &amp;  ", " &amp;  Shares!L2787 &amp;  ", " &amp;  Shares!M2787 &amp;  ", " &amp;  Shares!N2787 &amp;  ", " &amp;  Shares!O2787 &amp;  ", " &amp;  Shares!P2787 &amp;  ", " &amp;  Shares!Q2787 &amp;  ", " &amp;  Shares!R2787 &amp;  ", " &amp;  Shares!S2787 &amp;  ", " &amp;  Shares!T2787 &amp;  ", " &amp;  Shares!U2787 &amp;  ", " &amp;  Shares!V2787 &amp;  ", " &amp;  Shares!W2787 &amp;  ", " &amp;  Shares!X2787 &amp;  ", " &amp;  Shares!Y2787 &amp;  ", " &amp;  Shares!Z2787 &amp;  ", " &amp;  Shares!AA2787 &amp;  ", " &amp;  Shares!AB2787 &amp;  ", " &amp;  Shares!AC2787 &amp;  ", " &amp;  Shares!AD2787 &amp;  ", " &amp;  Shares!AE2787 &amp;  ", " &amp;  Shares!AF2787 &amp;  ", " &amp;  Shares!AG2787 &amp;  ", " &amp;  Shares!AH2787 &amp;  ", " &amp;  Shares!AI2787 &amp;  ", " &amp;  Shares!AJ2787 &amp;  ", " &amp;  Shares!AK2787 &amp;  ", " &amp;  Shares!AL2787 &amp;  ", " &amp;  Shares!AM2787 &amp;  ", " &amp;  Shares!#REF! &amp;  ", " &amp;  Shares!AN2787 &amp;  ", " &amp;  Shares!AO2787 &amp;  ", " &amp;  Shares!AP2787 &amp;  ", " &amp;  Shares!AQ2787 &amp;  ", " &amp;  Shares!AR2787 &amp;  ", " &amp;  Shares!AS2787 &amp;  ", " &amp;  Shares!AT2787 &amp;  ", " &amp;  Shares!AU2787 &amp;  ", " &amp;  Shares!AV2787 &amp;  ", " &amp;  Shares!AW2787 &amp;  ", " &amp;  Shares!AX2787 &amp;  "),"</f>
        <v>#REF!</v>
      </c>
    </row>
    <row r="2787" spans="1:1" x14ac:dyDescent="0.2">
      <c r="A2787" t="e">
        <f>"('"&amp; Shares!A2788 &amp; "', '2017-01-26', " &amp;  Shares!C2788 &amp;  ", " &amp;  Shares!D2788 &amp;  ", " &amp;  Shares!E2788 &amp;  ", " &amp;  Shares!F2788 &amp;  ", " &amp;  Shares!G2788 &amp;  ", " &amp;  Shares!H2788 &amp;  ", " &amp;  Shares!I2788 &amp;  ", " &amp;  Shares!J2788 &amp;  ", " &amp;  Shares!K2788 &amp;  ", " &amp;  Shares!L2788 &amp;  ", " &amp;  Shares!M2788 &amp;  ", " &amp;  Shares!N2788 &amp;  ", " &amp;  Shares!O2788 &amp;  ", " &amp;  Shares!P2788 &amp;  ", " &amp;  Shares!Q2788 &amp;  ", " &amp;  Shares!R2788 &amp;  ", " &amp;  Shares!S2788 &amp;  ", " &amp;  Shares!T2788 &amp;  ", " &amp;  Shares!U2788 &amp;  ", " &amp;  Shares!V2788 &amp;  ", " &amp;  Shares!W2788 &amp;  ", " &amp;  Shares!X2788 &amp;  ", " &amp;  Shares!Y2788 &amp;  ", " &amp;  Shares!Z2788 &amp;  ", " &amp;  Shares!AA2788 &amp;  ", " &amp;  Shares!AB2788 &amp;  ", " &amp;  Shares!AC2788 &amp;  ", " &amp;  Shares!AD2788 &amp;  ", " &amp;  Shares!AE2788 &amp;  ", " &amp;  Shares!AF2788 &amp;  ", " &amp;  Shares!AG2788 &amp;  ", " &amp;  Shares!AH2788 &amp;  ", " &amp;  Shares!AI2788 &amp;  ", " &amp;  Shares!AJ2788 &amp;  ", " &amp;  Shares!AK2788 &amp;  ", " &amp;  Shares!AL2788 &amp;  ", " &amp;  Shares!AM2788 &amp;  ", " &amp;  Shares!#REF! &amp;  ", " &amp;  Shares!AN2788 &amp;  ", " &amp;  Shares!AO2788 &amp;  ", " &amp;  Shares!AP2788 &amp;  ", " &amp;  Shares!AQ2788 &amp;  ", " &amp;  Shares!AR2788 &amp;  ", " &amp;  Shares!AS2788 &amp;  ", " &amp;  Shares!AT2788 &amp;  ", " &amp;  Shares!AU2788 &amp;  ", " &amp;  Shares!AV2788 &amp;  ", " &amp;  Shares!AW2788 &amp;  ", " &amp;  Shares!AX2788 &amp;  "),"</f>
        <v>#REF!</v>
      </c>
    </row>
    <row r="2788" spans="1:1" x14ac:dyDescent="0.2">
      <c r="A2788" t="e">
        <f>"('"&amp; Shares!A2789 &amp; "', '2017-01-26', " &amp;  Shares!C2789 &amp;  ", " &amp;  Shares!D2789 &amp;  ", " &amp;  Shares!E2789 &amp;  ", " &amp;  Shares!F2789 &amp;  ", " &amp;  Shares!G2789 &amp;  ", " &amp;  Shares!H2789 &amp;  ", " &amp;  Shares!I2789 &amp;  ", " &amp;  Shares!J2789 &amp;  ", " &amp;  Shares!K2789 &amp;  ", " &amp;  Shares!L2789 &amp;  ", " &amp;  Shares!M2789 &amp;  ", " &amp;  Shares!N2789 &amp;  ", " &amp;  Shares!O2789 &amp;  ", " &amp;  Shares!P2789 &amp;  ", " &amp;  Shares!Q2789 &amp;  ", " &amp;  Shares!R2789 &amp;  ", " &amp;  Shares!S2789 &amp;  ", " &amp;  Shares!T2789 &amp;  ", " &amp;  Shares!U2789 &amp;  ", " &amp;  Shares!V2789 &amp;  ", " &amp;  Shares!W2789 &amp;  ", " &amp;  Shares!X2789 &amp;  ", " &amp;  Shares!Y2789 &amp;  ", " &amp;  Shares!Z2789 &amp;  ", " &amp;  Shares!AA2789 &amp;  ", " &amp;  Shares!AB2789 &amp;  ", " &amp;  Shares!AC2789 &amp;  ", " &amp;  Shares!AD2789 &amp;  ", " &amp;  Shares!AE2789 &amp;  ", " &amp;  Shares!AF2789 &amp;  ", " &amp;  Shares!AG2789 &amp;  ", " &amp;  Shares!AH2789 &amp;  ", " &amp;  Shares!AI2789 &amp;  ", " &amp;  Shares!AJ2789 &amp;  ", " &amp;  Shares!AK2789 &amp;  ", " &amp;  Shares!AL2789 &amp;  ", " &amp;  Shares!AM2789 &amp;  ", " &amp;  Shares!#REF! &amp;  ", " &amp;  Shares!AN2789 &amp;  ", " &amp;  Shares!AO2789 &amp;  ", " &amp;  Shares!AP2789 &amp;  ", " &amp;  Shares!AQ2789 &amp;  ", " &amp;  Shares!AR2789 &amp;  ", " &amp;  Shares!AS2789 &amp;  ", " &amp;  Shares!AT2789 &amp;  ", " &amp;  Shares!AU2789 &amp;  ", " &amp;  Shares!AV2789 &amp;  ", " &amp;  Shares!AW2789 &amp;  ", " &amp;  Shares!AX2789 &amp;  "),"</f>
        <v>#REF!</v>
      </c>
    </row>
    <row r="2789" spans="1:1" x14ac:dyDescent="0.2">
      <c r="A2789" t="e">
        <f>"('"&amp; Shares!A2790 &amp; "', '2017-01-26', " &amp;  Shares!C2790 &amp;  ", " &amp;  Shares!D2790 &amp;  ", " &amp;  Shares!E2790 &amp;  ", " &amp;  Shares!F2790 &amp;  ", " &amp;  Shares!G2790 &amp;  ", " &amp;  Shares!H2790 &amp;  ", " &amp;  Shares!I2790 &amp;  ", " &amp;  Shares!J2790 &amp;  ", " &amp;  Shares!K2790 &amp;  ", " &amp;  Shares!L2790 &amp;  ", " &amp;  Shares!M2790 &amp;  ", " &amp;  Shares!N2790 &amp;  ", " &amp;  Shares!O2790 &amp;  ", " &amp;  Shares!P2790 &amp;  ", " &amp;  Shares!Q2790 &amp;  ", " &amp;  Shares!R2790 &amp;  ", " &amp;  Shares!S2790 &amp;  ", " &amp;  Shares!T2790 &amp;  ", " &amp;  Shares!U2790 &amp;  ", " &amp;  Shares!V2790 &amp;  ", " &amp;  Shares!W2790 &amp;  ", " &amp;  Shares!X2790 &amp;  ", " &amp;  Shares!Y2790 &amp;  ", " &amp;  Shares!Z2790 &amp;  ", " &amp;  Shares!AA2790 &amp;  ", " &amp;  Shares!AB2790 &amp;  ", " &amp;  Shares!AC2790 &amp;  ", " &amp;  Shares!AD2790 &amp;  ", " &amp;  Shares!AE2790 &amp;  ", " &amp;  Shares!AF2790 &amp;  ", " &amp;  Shares!AG2790 &amp;  ", " &amp;  Shares!AH2790 &amp;  ", " &amp;  Shares!AI2790 &amp;  ", " &amp;  Shares!AJ2790 &amp;  ", " &amp;  Shares!AK2790 &amp;  ", " &amp;  Shares!AL2790 &amp;  ", " &amp;  Shares!AM2790 &amp;  ", " &amp;  Shares!#REF! &amp;  ", " &amp;  Shares!AN2790 &amp;  ", " &amp;  Shares!AO2790 &amp;  ", " &amp;  Shares!AP2790 &amp;  ", " &amp;  Shares!AQ2790 &amp;  ", " &amp;  Shares!AR2790 &amp;  ", " &amp;  Shares!AS2790 &amp;  ", " &amp;  Shares!AT2790 &amp;  ", " &amp;  Shares!AU2790 &amp;  ", " &amp;  Shares!AV2790 &amp;  ", " &amp;  Shares!AW2790 &amp;  ", " &amp;  Shares!AX2790 &amp;  "),"</f>
        <v>#REF!</v>
      </c>
    </row>
    <row r="2790" spans="1:1" x14ac:dyDescent="0.2">
      <c r="A2790" t="e">
        <f>"('"&amp; Shares!A2791 &amp; "', '2017-01-26', " &amp;  Shares!C2791 &amp;  ", " &amp;  Shares!D2791 &amp;  ", " &amp;  Shares!E2791 &amp;  ", " &amp;  Shares!F2791 &amp;  ", " &amp;  Shares!G2791 &amp;  ", " &amp;  Shares!H2791 &amp;  ", " &amp;  Shares!I2791 &amp;  ", " &amp;  Shares!J2791 &amp;  ", " &amp;  Shares!K2791 &amp;  ", " &amp;  Shares!L2791 &amp;  ", " &amp;  Shares!M2791 &amp;  ", " &amp;  Shares!N2791 &amp;  ", " &amp;  Shares!O2791 &amp;  ", " &amp;  Shares!P2791 &amp;  ", " &amp;  Shares!Q2791 &amp;  ", " &amp;  Shares!R2791 &amp;  ", " &amp;  Shares!S2791 &amp;  ", " &amp;  Shares!T2791 &amp;  ", " &amp;  Shares!U2791 &amp;  ", " &amp;  Shares!V2791 &amp;  ", " &amp;  Shares!W2791 &amp;  ", " &amp;  Shares!X2791 &amp;  ", " &amp;  Shares!Y2791 &amp;  ", " &amp;  Shares!Z2791 &amp;  ", " &amp;  Shares!AA2791 &amp;  ", " &amp;  Shares!AB2791 &amp;  ", " &amp;  Shares!AC2791 &amp;  ", " &amp;  Shares!AD2791 &amp;  ", " &amp;  Shares!AE2791 &amp;  ", " &amp;  Shares!AF2791 &amp;  ", " &amp;  Shares!AG2791 &amp;  ", " &amp;  Shares!AH2791 &amp;  ", " &amp;  Shares!AI2791 &amp;  ", " &amp;  Shares!AJ2791 &amp;  ", " &amp;  Shares!AK2791 &amp;  ", " &amp;  Shares!AL2791 &amp;  ", " &amp;  Shares!AM2791 &amp;  ", " &amp;  Shares!#REF! &amp;  ", " &amp;  Shares!AN2791 &amp;  ", " &amp;  Shares!AO2791 &amp;  ", " &amp;  Shares!AP2791 &amp;  ", " &amp;  Shares!AQ2791 &amp;  ", " &amp;  Shares!AR2791 &amp;  ", " &amp;  Shares!AS2791 &amp;  ", " &amp;  Shares!AT2791 &amp;  ", " &amp;  Shares!AU2791 &amp;  ", " &amp;  Shares!AV2791 &amp;  ", " &amp;  Shares!AW2791 &amp;  ", " &amp;  Shares!AX2791 &amp;  "),"</f>
        <v>#REF!</v>
      </c>
    </row>
    <row r="2791" spans="1:1" x14ac:dyDescent="0.2">
      <c r="A2791" t="e">
        <f>"('"&amp; Shares!A2792 &amp; "', '2017-01-26', " &amp;  Shares!C2792 &amp;  ", " &amp;  Shares!D2792 &amp;  ", " &amp;  Shares!E2792 &amp;  ", " &amp;  Shares!F2792 &amp;  ", " &amp;  Shares!G2792 &amp;  ", " &amp;  Shares!H2792 &amp;  ", " &amp;  Shares!I2792 &amp;  ", " &amp;  Shares!J2792 &amp;  ", " &amp;  Shares!K2792 &amp;  ", " &amp;  Shares!L2792 &amp;  ", " &amp;  Shares!M2792 &amp;  ", " &amp;  Shares!N2792 &amp;  ", " &amp;  Shares!O2792 &amp;  ", " &amp;  Shares!P2792 &amp;  ", " &amp;  Shares!Q2792 &amp;  ", " &amp;  Shares!R2792 &amp;  ", " &amp;  Shares!S2792 &amp;  ", " &amp;  Shares!T2792 &amp;  ", " &amp;  Shares!U2792 &amp;  ", " &amp;  Shares!V2792 &amp;  ", " &amp;  Shares!W2792 &amp;  ", " &amp;  Shares!X2792 &amp;  ", " &amp;  Shares!Y2792 &amp;  ", " &amp;  Shares!Z2792 &amp;  ", " &amp;  Shares!AA2792 &amp;  ", " &amp;  Shares!AB2792 &amp;  ", " &amp;  Shares!AC2792 &amp;  ", " &amp;  Shares!AD2792 &amp;  ", " &amp;  Shares!AE2792 &amp;  ", " &amp;  Shares!AF2792 &amp;  ", " &amp;  Shares!AG2792 &amp;  ", " &amp;  Shares!AH2792 &amp;  ", " &amp;  Shares!AI2792 &amp;  ", " &amp;  Shares!AJ2792 &amp;  ", " &amp;  Shares!AK2792 &amp;  ", " &amp;  Shares!AL2792 &amp;  ", " &amp;  Shares!AM2792 &amp;  ", " &amp;  Shares!#REF! &amp;  ", " &amp;  Shares!AN2792 &amp;  ", " &amp;  Shares!AO2792 &amp;  ", " &amp;  Shares!AP2792 &amp;  ", " &amp;  Shares!AQ2792 &amp;  ", " &amp;  Shares!AR2792 &amp;  ", " &amp;  Shares!AS2792 &amp;  ", " &amp;  Shares!AT2792 &amp;  ", " &amp;  Shares!AU2792 &amp;  ", " &amp;  Shares!AV2792 &amp;  ", " &amp;  Shares!AW2792 &amp;  ", " &amp;  Shares!AX2792 &amp;  "),"</f>
        <v>#REF!</v>
      </c>
    </row>
    <row r="2792" spans="1:1" x14ac:dyDescent="0.2">
      <c r="A2792" t="e">
        <f>"('"&amp; Shares!A2793 &amp; "', '2017-01-26', " &amp;  Shares!C2793 &amp;  ", " &amp;  Shares!D2793 &amp;  ", " &amp;  Shares!E2793 &amp;  ", " &amp;  Shares!F2793 &amp;  ", " &amp;  Shares!G2793 &amp;  ", " &amp;  Shares!H2793 &amp;  ", " &amp;  Shares!I2793 &amp;  ", " &amp;  Shares!J2793 &amp;  ", " &amp;  Shares!K2793 &amp;  ", " &amp;  Shares!L2793 &amp;  ", " &amp;  Shares!M2793 &amp;  ", " &amp;  Shares!N2793 &amp;  ", " &amp;  Shares!O2793 &amp;  ", " &amp;  Shares!P2793 &amp;  ", " &amp;  Shares!Q2793 &amp;  ", " &amp;  Shares!R2793 &amp;  ", " &amp;  Shares!S2793 &amp;  ", " &amp;  Shares!T2793 &amp;  ", " &amp;  Shares!U2793 &amp;  ", " &amp;  Shares!V2793 &amp;  ", " &amp;  Shares!W2793 &amp;  ", " &amp;  Shares!X2793 &amp;  ", " &amp;  Shares!Y2793 &amp;  ", " &amp;  Shares!Z2793 &amp;  ", " &amp;  Shares!AA2793 &amp;  ", " &amp;  Shares!AB2793 &amp;  ", " &amp;  Shares!AC2793 &amp;  ", " &amp;  Shares!AD2793 &amp;  ", " &amp;  Shares!AE2793 &amp;  ", " &amp;  Shares!AF2793 &amp;  ", " &amp;  Shares!AG2793 &amp;  ", " &amp;  Shares!AH2793 &amp;  ", " &amp;  Shares!AI2793 &amp;  ", " &amp;  Shares!AJ2793 &amp;  ", " &amp;  Shares!AK2793 &amp;  ", " &amp;  Shares!AL2793 &amp;  ", " &amp;  Shares!AM2793 &amp;  ", " &amp;  Shares!#REF! &amp;  ", " &amp;  Shares!AN2793 &amp;  ", " &amp;  Shares!AO2793 &amp;  ", " &amp;  Shares!AP2793 &amp;  ", " &amp;  Shares!AQ2793 &amp;  ", " &amp;  Shares!AR2793 &amp;  ", " &amp;  Shares!AS2793 &amp;  ", " &amp;  Shares!AT2793 &amp;  ", " &amp;  Shares!AU2793 &amp;  ", " &amp;  Shares!AV2793 &amp;  ", " &amp;  Shares!AW2793 &amp;  ", " &amp;  Shares!AX2793 &amp;  "),"</f>
        <v>#REF!</v>
      </c>
    </row>
    <row r="2793" spans="1:1" x14ac:dyDescent="0.2">
      <c r="A2793" t="e">
        <f>"('"&amp; Shares!A2794 &amp; "', '2017-01-26', " &amp;  Shares!C2794 &amp;  ", " &amp;  Shares!D2794 &amp;  ", " &amp;  Shares!E2794 &amp;  ", " &amp;  Shares!F2794 &amp;  ", " &amp;  Shares!G2794 &amp;  ", " &amp;  Shares!H2794 &amp;  ", " &amp;  Shares!I2794 &amp;  ", " &amp;  Shares!J2794 &amp;  ", " &amp;  Shares!K2794 &amp;  ", " &amp;  Shares!L2794 &amp;  ", " &amp;  Shares!M2794 &amp;  ", " &amp;  Shares!N2794 &amp;  ", " &amp;  Shares!O2794 &amp;  ", " &amp;  Shares!P2794 &amp;  ", " &amp;  Shares!Q2794 &amp;  ", " &amp;  Shares!R2794 &amp;  ", " &amp;  Shares!S2794 &amp;  ", " &amp;  Shares!T2794 &amp;  ", " &amp;  Shares!U2794 &amp;  ", " &amp;  Shares!V2794 &amp;  ", " &amp;  Shares!W2794 &amp;  ", " &amp;  Shares!X2794 &amp;  ", " &amp;  Shares!Y2794 &amp;  ", " &amp;  Shares!Z2794 &amp;  ", " &amp;  Shares!AA2794 &amp;  ", " &amp;  Shares!AB2794 &amp;  ", " &amp;  Shares!AC2794 &amp;  ", " &amp;  Shares!AD2794 &amp;  ", " &amp;  Shares!AE2794 &amp;  ", " &amp;  Shares!AF2794 &amp;  ", " &amp;  Shares!AG2794 &amp;  ", " &amp;  Shares!AH2794 &amp;  ", " &amp;  Shares!AI2794 &amp;  ", " &amp;  Shares!AJ2794 &amp;  ", " &amp;  Shares!AK2794 &amp;  ", " &amp;  Shares!AL2794 &amp;  ", " &amp;  Shares!AM2794 &amp;  ", " &amp;  Shares!#REF! &amp;  ", " &amp;  Shares!AN2794 &amp;  ", " &amp;  Shares!AO2794 &amp;  ", " &amp;  Shares!AP2794 &amp;  ", " &amp;  Shares!AQ2794 &amp;  ", " &amp;  Shares!AR2794 &amp;  ", " &amp;  Shares!AS2794 &amp;  ", " &amp;  Shares!AT2794 &amp;  ", " &amp;  Shares!AU2794 &amp;  ", " &amp;  Shares!AV2794 &amp;  ", " &amp;  Shares!AW2794 &amp;  ", " &amp;  Shares!AX2794 &amp;  "),"</f>
        <v>#REF!</v>
      </c>
    </row>
    <row r="2794" spans="1:1" x14ac:dyDescent="0.2">
      <c r="A2794" t="e">
        <f>"('"&amp; Shares!A2795 &amp; "', '2017-01-26', " &amp;  Shares!C2795 &amp;  ", " &amp;  Shares!D2795 &amp;  ", " &amp;  Shares!E2795 &amp;  ", " &amp;  Shares!F2795 &amp;  ", " &amp;  Shares!G2795 &amp;  ", " &amp;  Shares!H2795 &amp;  ", " &amp;  Shares!I2795 &amp;  ", " &amp;  Shares!J2795 &amp;  ", " &amp;  Shares!K2795 &amp;  ", " &amp;  Shares!L2795 &amp;  ", " &amp;  Shares!M2795 &amp;  ", " &amp;  Shares!N2795 &amp;  ", " &amp;  Shares!O2795 &amp;  ", " &amp;  Shares!P2795 &amp;  ", " &amp;  Shares!Q2795 &amp;  ", " &amp;  Shares!R2795 &amp;  ", " &amp;  Shares!S2795 &amp;  ", " &amp;  Shares!T2795 &amp;  ", " &amp;  Shares!U2795 &amp;  ", " &amp;  Shares!V2795 &amp;  ", " &amp;  Shares!W2795 &amp;  ", " &amp;  Shares!X2795 &amp;  ", " &amp;  Shares!Y2795 &amp;  ", " &amp;  Shares!Z2795 &amp;  ", " &amp;  Shares!AA2795 &amp;  ", " &amp;  Shares!AB2795 &amp;  ", " &amp;  Shares!AC2795 &amp;  ", " &amp;  Shares!AD2795 &amp;  ", " &amp;  Shares!AE2795 &amp;  ", " &amp;  Shares!AF2795 &amp;  ", " &amp;  Shares!AG2795 &amp;  ", " &amp;  Shares!AH2795 &amp;  ", " &amp;  Shares!AI2795 &amp;  ", " &amp;  Shares!AJ2795 &amp;  ", " &amp;  Shares!AK2795 &amp;  ", " &amp;  Shares!AL2795 &amp;  ", " &amp;  Shares!AM2795 &amp;  ", " &amp;  Shares!#REF! &amp;  ", " &amp;  Shares!AN2795 &amp;  ", " &amp;  Shares!AO2795 &amp;  ", " &amp;  Shares!AP2795 &amp;  ", " &amp;  Shares!AQ2795 &amp;  ", " &amp;  Shares!AR2795 &amp;  ", " &amp;  Shares!AS2795 &amp;  ", " &amp;  Shares!AT2795 &amp;  ", " &amp;  Shares!AU2795 &amp;  ", " &amp;  Shares!AV2795 &amp;  ", " &amp;  Shares!AW2795 &amp;  ", " &amp;  Shares!AX2795 &amp;  "),"</f>
        <v>#REF!</v>
      </c>
    </row>
    <row r="2795" spans="1:1" x14ac:dyDescent="0.2">
      <c r="A2795" t="e">
        <f>"('"&amp; Shares!A2796 &amp; "', '2017-01-26', " &amp;  Shares!C2796 &amp;  ", " &amp;  Shares!D2796 &amp;  ", " &amp;  Shares!E2796 &amp;  ", " &amp;  Shares!F2796 &amp;  ", " &amp;  Shares!G2796 &amp;  ", " &amp;  Shares!H2796 &amp;  ", " &amp;  Shares!I2796 &amp;  ", " &amp;  Shares!J2796 &amp;  ", " &amp;  Shares!K2796 &amp;  ", " &amp;  Shares!L2796 &amp;  ", " &amp;  Shares!M2796 &amp;  ", " &amp;  Shares!N2796 &amp;  ", " &amp;  Shares!O2796 &amp;  ", " &amp;  Shares!P2796 &amp;  ", " &amp;  Shares!Q2796 &amp;  ", " &amp;  Shares!R2796 &amp;  ", " &amp;  Shares!S2796 &amp;  ", " &amp;  Shares!T2796 &amp;  ", " &amp;  Shares!U2796 &amp;  ", " &amp;  Shares!V2796 &amp;  ", " &amp;  Shares!W2796 &amp;  ", " &amp;  Shares!X2796 &amp;  ", " &amp;  Shares!Y2796 &amp;  ", " &amp;  Shares!Z2796 &amp;  ", " &amp;  Shares!AA2796 &amp;  ", " &amp;  Shares!AB2796 &amp;  ", " &amp;  Shares!AC2796 &amp;  ", " &amp;  Shares!AD2796 &amp;  ", " &amp;  Shares!AE2796 &amp;  ", " &amp;  Shares!AF2796 &amp;  ", " &amp;  Shares!AG2796 &amp;  ", " &amp;  Shares!AH2796 &amp;  ", " &amp;  Shares!AI2796 &amp;  ", " &amp;  Shares!AJ2796 &amp;  ", " &amp;  Shares!AK2796 &amp;  ", " &amp;  Shares!AL2796 &amp;  ", " &amp;  Shares!AM2796 &amp;  ", " &amp;  Shares!#REF! &amp;  ", " &amp;  Shares!AN2796 &amp;  ", " &amp;  Shares!AO2796 &amp;  ", " &amp;  Shares!AP2796 &amp;  ", " &amp;  Shares!AQ2796 &amp;  ", " &amp;  Shares!AR2796 &amp;  ", " &amp;  Shares!AS2796 &amp;  ", " &amp;  Shares!AT2796 &amp;  ", " &amp;  Shares!AU2796 &amp;  ", " &amp;  Shares!AV2796 &amp;  ", " &amp;  Shares!AW2796 &amp;  ", " &amp;  Shares!AX2796 &amp;  "),"</f>
        <v>#REF!</v>
      </c>
    </row>
    <row r="2796" spans="1:1" x14ac:dyDescent="0.2">
      <c r="A2796" t="e">
        <f>"('"&amp; Shares!A2797 &amp; "', '2017-01-26', " &amp;  Shares!C2797 &amp;  ", " &amp;  Shares!D2797 &amp;  ", " &amp;  Shares!E2797 &amp;  ", " &amp;  Shares!F2797 &amp;  ", " &amp;  Shares!G2797 &amp;  ", " &amp;  Shares!H2797 &amp;  ", " &amp;  Shares!I2797 &amp;  ", " &amp;  Shares!J2797 &amp;  ", " &amp;  Shares!K2797 &amp;  ", " &amp;  Shares!L2797 &amp;  ", " &amp;  Shares!M2797 &amp;  ", " &amp;  Shares!N2797 &amp;  ", " &amp;  Shares!O2797 &amp;  ", " &amp;  Shares!P2797 &amp;  ", " &amp;  Shares!Q2797 &amp;  ", " &amp;  Shares!R2797 &amp;  ", " &amp;  Shares!S2797 &amp;  ", " &amp;  Shares!T2797 &amp;  ", " &amp;  Shares!U2797 &amp;  ", " &amp;  Shares!V2797 &amp;  ", " &amp;  Shares!W2797 &amp;  ", " &amp;  Shares!X2797 &amp;  ", " &amp;  Shares!Y2797 &amp;  ", " &amp;  Shares!Z2797 &amp;  ", " &amp;  Shares!AA2797 &amp;  ", " &amp;  Shares!AB2797 &amp;  ", " &amp;  Shares!AC2797 &amp;  ", " &amp;  Shares!AD2797 &amp;  ", " &amp;  Shares!AE2797 &amp;  ", " &amp;  Shares!AF2797 &amp;  ", " &amp;  Shares!AG2797 &amp;  ", " &amp;  Shares!AH2797 &amp;  ", " &amp;  Shares!AI2797 &amp;  ", " &amp;  Shares!AJ2797 &amp;  ", " &amp;  Shares!AK2797 &amp;  ", " &amp;  Shares!AL2797 &amp;  ", " &amp;  Shares!AM2797 &amp;  ", " &amp;  Shares!#REF! &amp;  ", " &amp;  Shares!AN2797 &amp;  ", " &amp;  Shares!AO2797 &amp;  ", " &amp;  Shares!AP2797 &amp;  ", " &amp;  Shares!AQ2797 &amp;  ", " &amp;  Shares!AR2797 &amp;  ", " &amp;  Shares!AS2797 &amp;  ", " &amp;  Shares!AT2797 &amp;  ", " &amp;  Shares!AU2797 &amp;  ", " &amp;  Shares!AV2797 &amp;  ", " &amp;  Shares!AW2797 &amp;  ", " &amp;  Shares!AX2797 &amp;  "),"</f>
        <v>#REF!</v>
      </c>
    </row>
    <row r="2797" spans="1:1" x14ac:dyDescent="0.2">
      <c r="A2797" t="e">
        <f>"('"&amp; Shares!A2798 &amp; "', '2017-01-26', " &amp;  Shares!C2798 &amp;  ", " &amp;  Shares!D2798 &amp;  ", " &amp;  Shares!E2798 &amp;  ", " &amp;  Shares!F2798 &amp;  ", " &amp;  Shares!G2798 &amp;  ", " &amp;  Shares!H2798 &amp;  ", " &amp;  Shares!I2798 &amp;  ", " &amp;  Shares!J2798 &amp;  ", " &amp;  Shares!K2798 &amp;  ", " &amp;  Shares!L2798 &amp;  ", " &amp;  Shares!M2798 &amp;  ", " &amp;  Shares!N2798 &amp;  ", " &amp;  Shares!O2798 &amp;  ", " &amp;  Shares!P2798 &amp;  ", " &amp;  Shares!Q2798 &amp;  ", " &amp;  Shares!R2798 &amp;  ", " &amp;  Shares!S2798 &amp;  ", " &amp;  Shares!T2798 &amp;  ", " &amp;  Shares!U2798 &amp;  ", " &amp;  Shares!V2798 &amp;  ", " &amp;  Shares!W2798 &amp;  ", " &amp;  Shares!X2798 &amp;  ", " &amp;  Shares!Y2798 &amp;  ", " &amp;  Shares!Z2798 &amp;  ", " &amp;  Shares!AA2798 &amp;  ", " &amp;  Shares!AB2798 &amp;  ", " &amp;  Shares!AC2798 &amp;  ", " &amp;  Shares!AD2798 &amp;  ", " &amp;  Shares!AE2798 &amp;  ", " &amp;  Shares!AF2798 &amp;  ", " &amp;  Shares!AG2798 &amp;  ", " &amp;  Shares!AH2798 &amp;  ", " &amp;  Shares!AI2798 &amp;  ", " &amp;  Shares!AJ2798 &amp;  ", " &amp;  Shares!AK2798 &amp;  ", " &amp;  Shares!AL2798 &amp;  ", " &amp;  Shares!AM2798 &amp;  ", " &amp;  Shares!#REF! &amp;  ", " &amp;  Shares!AN2798 &amp;  ", " &amp;  Shares!AO2798 &amp;  ", " &amp;  Shares!AP2798 &amp;  ", " &amp;  Shares!AQ2798 &amp;  ", " &amp;  Shares!AR2798 &amp;  ", " &amp;  Shares!AS2798 &amp;  ", " &amp;  Shares!AT2798 &amp;  ", " &amp;  Shares!AU2798 &amp;  ", " &amp;  Shares!AV2798 &amp;  ", " &amp;  Shares!AW2798 &amp;  ", " &amp;  Shares!AX2798 &amp;  "),"</f>
        <v>#REF!</v>
      </c>
    </row>
    <row r="2798" spans="1:1" x14ac:dyDescent="0.2">
      <c r="A2798" t="e">
        <f>"('"&amp; Shares!A2799 &amp; "', '2017-01-26', " &amp;  Shares!C2799 &amp;  ", " &amp;  Shares!D2799 &amp;  ", " &amp;  Shares!E2799 &amp;  ", " &amp;  Shares!F2799 &amp;  ", " &amp;  Shares!G2799 &amp;  ", " &amp;  Shares!H2799 &amp;  ", " &amp;  Shares!I2799 &amp;  ", " &amp;  Shares!J2799 &amp;  ", " &amp;  Shares!K2799 &amp;  ", " &amp;  Shares!L2799 &amp;  ", " &amp;  Shares!M2799 &amp;  ", " &amp;  Shares!N2799 &amp;  ", " &amp;  Shares!O2799 &amp;  ", " &amp;  Shares!P2799 &amp;  ", " &amp;  Shares!Q2799 &amp;  ", " &amp;  Shares!R2799 &amp;  ", " &amp;  Shares!S2799 &amp;  ", " &amp;  Shares!T2799 &amp;  ", " &amp;  Shares!U2799 &amp;  ", " &amp;  Shares!V2799 &amp;  ", " &amp;  Shares!W2799 &amp;  ", " &amp;  Shares!X2799 &amp;  ", " &amp;  Shares!Y2799 &amp;  ", " &amp;  Shares!Z2799 &amp;  ", " &amp;  Shares!AA2799 &amp;  ", " &amp;  Shares!AB2799 &amp;  ", " &amp;  Shares!AC2799 &amp;  ", " &amp;  Shares!AD2799 &amp;  ", " &amp;  Shares!AE2799 &amp;  ", " &amp;  Shares!AF2799 &amp;  ", " &amp;  Shares!AG2799 &amp;  ", " &amp;  Shares!AH2799 &amp;  ", " &amp;  Shares!AI2799 &amp;  ", " &amp;  Shares!AJ2799 &amp;  ", " &amp;  Shares!AK2799 &amp;  ", " &amp;  Shares!AL2799 &amp;  ", " &amp;  Shares!AM2799 &amp;  ", " &amp;  Shares!#REF! &amp;  ", " &amp;  Shares!AN2799 &amp;  ", " &amp;  Shares!AO2799 &amp;  ", " &amp;  Shares!AP2799 &amp;  ", " &amp;  Shares!AQ2799 &amp;  ", " &amp;  Shares!AR2799 &amp;  ", " &amp;  Shares!AS2799 &amp;  ", " &amp;  Shares!AT2799 &amp;  ", " &amp;  Shares!AU2799 &amp;  ", " &amp;  Shares!AV2799 &amp;  ", " &amp;  Shares!AW2799 &amp;  ", " &amp;  Shares!AX2799 &amp;  "),"</f>
        <v>#REF!</v>
      </c>
    </row>
    <row r="2799" spans="1:1" x14ac:dyDescent="0.2">
      <c r="A2799" t="e">
        <f>"('"&amp; Shares!A2800 &amp; "', '2017-01-26', " &amp;  Shares!C2800 &amp;  ", " &amp;  Shares!D2800 &amp;  ", " &amp;  Shares!E2800 &amp;  ", " &amp;  Shares!F2800 &amp;  ", " &amp;  Shares!G2800 &amp;  ", " &amp;  Shares!H2800 &amp;  ", " &amp;  Shares!I2800 &amp;  ", " &amp;  Shares!J2800 &amp;  ", " &amp;  Shares!K2800 &amp;  ", " &amp;  Shares!L2800 &amp;  ", " &amp;  Shares!M2800 &amp;  ", " &amp;  Shares!N2800 &amp;  ", " &amp;  Shares!O2800 &amp;  ", " &amp;  Shares!P2800 &amp;  ", " &amp;  Shares!Q2800 &amp;  ", " &amp;  Shares!R2800 &amp;  ", " &amp;  Shares!S2800 &amp;  ", " &amp;  Shares!T2800 &amp;  ", " &amp;  Shares!U2800 &amp;  ", " &amp;  Shares!V2800 &amp;  ", " &amp;  Shares!W2800 &amp;  ", " &amp;  Shares!X2800 &amp;  ", " &amp;  Shares!Y2800 &amp;  ", " &amp;  Shares!Z2800 &amp;  ", " &amp;  Shares!AA2800 &amp;  ", " &amp;  Shares!AB2800 &amp;  ", " &amp;  Shares!AC2800 &amp;  ", " &amp;  Shares!AD2800 &amp;  ", " &amp;  Shares!AE2800 &amp;  ", " &amp;  Shares!AF2800 &amp;  ", " &amp;  Shares!AG2800 &amp;  ", " &amp;  Shares!AH2800 &amp;  ", " &amp;  Shares!AI2800 &amp;  ", " &amp;  Shares!AJ2800 &amp;  ", " &amp;  Shares!AK2800 &amp;  ", " &amp;  Shares!AL2800 &amp;  ", " &amp;  Shares!AM2800 &amp;  ", " &amp;  Shares!#REF! &amp;  ", " &amp;  Shares!AN2800 &amp;  ", " &amp;  Shares!AO2800 &amp;  ", " &amp;  Shares!AP2800 &amp;  ", " &amp;  Shares!AQ2800 &amp;  ", " &amp;  Shares!AR2800 &amp;  ", " &amp;  Shares!AS2800 &amp;  ", " &amp;  Shares!AT2800 &amp;  ", " &amp;  Shares!AU2800 &amp;  ", " &amp;  Shares!AV2800 &amp;  ", " &amp;  Shares!AW2800 &amp;  ", " &amp;  Shares!AX2800 &amp;  "),"</f>
        <v>#REF!</v>
      </c>
    </row>
    <row r="2800" spans="1:1" x14ac:dyDescent="0.2">
      <c r="A2800" t="e">
        <f>"('"&amp; Shares!A2801 &amp; "', '2017-01-26', " &amp;  Shares!C2801 &amp;  ", " &amp;  Shares!D2801 &amp;  ", " &amp;  Shares!E2801 &amp;  ", " &amp;  Shares!F2801 &amp;  ", " &amp;  Shares!G2801 &amp;  ", " &amp;  Shares!H2801 &amp;  ", " &amp;  Shares!I2801 &amp;  ", " &amp;  Shares!J2801 &amp;  ", " &amp;  Shares!K2801 &amp;  ", " &amp;  Shares!L2801 &amp;  ", " &amp;  Shares!M2801 &amp;  ", " &amp;  Shares!N2801 &amp;  ", " &amp;  Shares!O2801 &amp;  ", " &amp;  Shares!P2801 &amp;  ", " &amp;  Shares!Q2801 &amp;  ", " &amp;  Shares!R2801 &amp;  ", " &amp;  Shares!S2801 &amp;  ", " &amp;  Shares!T2801 &amp;  ", " &amp;  Shares!U2801 &amp;  ", " &amp;  Shares!V2801 &amp;  ", " &amp;  Shares!W2801 &amp;  ", " &amp;  Shares!X2801 &amp;  ", " &amp;  Shares!Y2801 &amp;  ", " &amp;  Shares!Z2801 &amp;  ", " &amp;  Shares!AA2801 &amp;  ", " &amp;  Shares!AB2801 &amp;  ", " &amp;  Shares!AC2801 &amp;  ", " &amp;  Shares!AD2801 &amp;  ", " &amp;  Shares!AE2801 &amp;  ", " &amp;  Shares!AF2801 &amp;  ", " &amp;  Shares!AG2801 &amp;  ", " &amp;  Shares!AH2801 &amp;  ", " &amp;  Shares!AI2801 &amp;  ", " &amp;  Shares!AJ2801 &amp;  ", " &amp;  Shares!AK2801 &amp;  ", " &amp;  Shares!AL2801 &amp;  ", " &amp;  Shares!AM2801 &amp;  ", " &amp;  Shares!#REF! &amp;  ", " &amp;  Shares!AN2801 &amp;  ", " &amp;  Shares!AO2801 &amp;  ", " &amp;  Shares!AP2801 &amp;  ", " &amp;  Shares!AQ2801 &amp;  ", " &amp;  Shares!AR2801 &amp;  ", " &amp;  Shares!AS2801 &amp;  ", " &amp;  Shares!AT2801 &amp;  ", " &amp;  Shares!AU2801 &amp;  ", " &amp;  Shares!AV2801 &amp;  ", " &amp;  Shares!AW2801 &amp;  ", " &amp;  Shares!AX2801 &amp;  "),"</f>
        <v>#REF!</v>
      </c>
    </row>
    <row r="2801" spans="1:1" x14ac:dyDescent="0.2">
      <c r="A2801" t="e">
        <f>"('"&amp; Shares!A2802 &amp; "', '2017-01-26', " &amp;  Shares!C2802 &amp;  ", " &amp;  Shares!D2802 &amp;  ", " &amp;  Shares!E2802 &amp;  ", " &amp;  Shares!F2802 &amp;  ", " &amp;  Shares!G2802 &amp;  ", " &amp;  Shares!H2802 &amp;  ", " &amp;  Shares!I2802 &amp;  ", " &amp;  Shares!J2802 &amp;  ", " &amp;  Shares!K2802 &amp;  ", " &amp;  Shares!L2802 &amp;  ", " &amp;  Shares!M2802 &amp;  ", " &amp;  Shares!N2802 &amp;  ", " &amp;  Shares!O2802 &amp;  ", " &amp;  Shares!P2802 &amp;  ", " &amp;  Shares!Q2802 &amp;  ", " &amp;  Shares!R2802 &amp;  ", " &amp;  Shares!S2802 &amp;  ", " &amp;  Shares!T2802 &amp;  ", " &amp;  Shares!U2802 &amp;  ", " &amp;  Shares!V2802 &amp;  ", " &amp;  Shares!W2802 &amp;  ", " &amp;  Shares!X2802 &amp;  ", " &amp;  Shares!Y2802 &amp;  ", " &amp;  Shares!Z2802 &amp;  ", " &amp;  Shares!AA2802 &amp;  ", " &amp;  Shares!AB2802 &amp;  ", " &amp;  Shares!AC2802 &amp;  ", " &amp;  Shares!AD2802 &amp;  ", " &amp;  Shares!AE2802 &amp;  ", " &amp;  Shares!AF2802 &amp;  ", " &amp;  Shares!AG2802 &amp;  ", " &amp;  Shares!AH2802 &amp;  ", " &amp;  Shares!AI2802 &amp;  ", " &amp;  Shares!AJ2802 &amp;  ", " &amp;  Shares!AK2802 &amp;  ", " &amp;  Shares!AL2802 &amp;  ", " &amp;  Shares!AM2802 &amp;  ", " &amp;  Shares!#REF! &amp;  ", " &amp;  Shares!AN2802 &amp;  ", " &amp;  Shares!AO2802 &amp;  ", " &amp;  Shares!AP2802 &amp;  ", " &amp;  Shares!AQ2802 &amp;  ", " &amp;  Shares!AR2802 &amp;  ", " &amp;  Shares!AS2802 &amp;  ", " &amp;  Shares!AT2802 &amp;  ", " &amp;  Shares!AU2802 &amp;  ", " &amp;  Shares!AV2802 &amp;  ", " &amp;  Shares!AW2802 &amp;  ", " &amp;  Shares!AX2802 &amp;  "),"</f>
        <v>#REF!</v>
      </c>
    </row>
    <row r="2802" spans="1:1" x14ac:dyDescent="0.2">
      <c r="A2802" t="e">
        <f>"('"&amp; Shares!A2803 &amp; "', '2017-01-26', " &amp;  Shares!C2803 &amp;  ", " &amp;  Shares!D2803 &amp;  ", " &amp;  Shares!E2803 &amp;  ", " &amp;  Shares!F2803 &amp;  ", " &amp;  Shares!G2803 &amp;  ", " &amp;  Shares!H2803 &amp;  ", " &amp;  Shares!I2803 &amp;  ", " &amp;  Shares!J2803 &amp;  ", " &amp;  Shares!K2803 &amp;  ", " &amp;  Shares!L2803 &amp;  ", " &amp;  Shares!M2803 &amp;  ", " &amp;  Shares!N2803 &amp;  ", " &amp;  Shares!O2803 &amp;  ", " &amp;  Shares!P2803 &amp;  ", " &amp;  Shares!Q2803 &amp;  ", " &amp;  Shares!R2803 &amp;  ", " &amp;  Shares!S2803 &amp;  ", " &amp;  Shares!T2803 &amp;  ", " &amp;  Shares!U2803 &amp;  ", " &amp;  Shares!V2803 &amp;  ", " &amp;  Shares!W2803 &amp;  ", " &amp;  Shares!X2803 &amp;  ", " &amp;  Shares!Y2803 &amp;  ", " &amp;  Shares!Z2803 &amp;  ", " &amp;  Shares!AA2803 &amp;  ", " &amp;  Shares!AB2803 &amp;  ", " &amp;  Shares!AC2803 &amp;  ", " &amp;  Shares!AD2803 &amp;  ", " &amp;  Shares!AE2803 &amp;  ", " &amp;  Shares!AF2803 &amp;  ", " &amp;  Shares!AG2803 &amp;  ", " &amp;  Shares!AH2803 &amp;  ", " &amp;  Shares!AI2803 &amp;  ", " &amp;  Shares!AJ2803 &amp;  ", " &amp;  Shares!AK2803 &amp;  ", " &amp;  Shares!AL2803 &amp;  ", " &amp;  Shares!AM2803 &amp;  ", " &amp;  Shares!#REF! &amp;  ", " &amp;  Shares!AN2803 &amp;  ", " &amp;  Shares!AO2803 &amp;  ", " &amp;  Shares!AP2803 &amp;  ", " &amp;  Shares!AQ2803 &amp;  ", " &amp;  Shares!AR2803 &amp;  ", " &amp;  Shares!AS2803 &amp;  ", " &amp;  Shares!AT2803 &amp;  ", " &amp;  Shares!AU2803 &amp;  ", " &amp;  Shares!AV2803 &amp;  ", " &amp;  Shares!AW2803 &amp;  ", " &amp;  Shares!AX2803 &amp;  "),"</f>
        <v>#REF!</v>
      </c>
    </row>
    <row r="2803" spans="1:1" x14ac:dyDescent="0.2">
      <c r="A2803" t="e">
        <f>"('"&amp; Shares!A2804 &amp; "', '2017-01-26', " &amp;  Shares!C2804 &amp;  ", " &amp;  Shares!D2804 &amp;  ", " &amp;  Shares!E2804 &amp;  ", " &amp;  Shares!F2804 &amp;  ", " &amp;  Shares!G2804 &amp;  ", " &amp;  Shares!H2804 &amp;  ", " &amp;  Shares!I2804 &amp;  ", " &amp;  Shares!J2804 &amp;  ", " &amp;  Shares!K2804 &amp;  ", " &amp;  Shares!L2804 &amp;  ", " &amp;  Shares!M2804 &amp;  ", " &amp;  Shares!N2804 &amp;  ", " &amp;  Shares!O2804 &amp;  ", " &amp;  Shares!P2804 &amp;  ", " &amp;  Shares!Q2804 &amp;  ", " &amp;  Shares!R2804 &amp;  ", " &amp;  Shares!S2804 &amp;  ", " &amp;  Shares!T2804 &amp;  ", " &amp;  Shares!U2804 &amp;  ", " &amp;  Shares!V2804 &amp;  ", " &amp;  Shares!W2804 &amp;  ", " &amp;  Shares!X2804 &amp;  ", " &amp;  Shares!Y2804 &amp;  ", " &amp;  Shares!Z2804 &amp;  ", " &amp;  Shares!AA2804 &amp;  ", " &amp;  Shares!AB2804 &amp;  ", " &amp;  Shares!AC2804 &amp;  ", " &amp;  Shares!AD2804 &amp;  ", " &amp;  Shares!AE2804 &amp;  ", " &amp;  Shares!AF2804 &amp;  ", " &amp;  Shares!AG2804 &amp;  ", " &amp;  Shares!AH2804 &amp;  ", " &amp;  Shares!AI2804 &amp;  ", " &amp;  Shares!AJ2804 &amp;  ", " &amp;  Shares!AK2804 &amp;  ", " &amp;  Shares!AL2804 &amp;  ", " &amp;  Shares!AM2804 &amp;  ", " &amp;  Shares!#REF! &amp;  ", " &amp;  Shares!AN2804 &amp;  ", " &amp;  Shares!AO2804 &amp;  ", " &amp;  Shares!AP2804 &amp;  ", " &amp;  Shares!AQ2804 &amp;  ", " &amp;  Shares!AR2804 &amp;  ", " &amp;  Shares!AS2804 &amp;  ", " &amp;  Shares!AT2804 &amp;  ", " &amp;  Shares!AU2804 &amp;  ", " &amp;  Shares!AV2804 &amp;  ", " &amp;  Shares!AW2804 &amp;  ", " &amp;  Shares!AX2804 &amp;  "),"</f>
        <v>#REF!</v>
      </c>
    </row>
    <row r="2804" spans="1:1" x14ac:dyDescent="0.2">
      <c r="A2804" t="e">
        <f>"('"&amp; Shares!A2805 &amp; "', '2017-01-26', " &amp;  Shares!C2805 &amp;  ", " &amp;  Shares!D2805 &amp;  ", " &amp;  Shares!E2805 &amp;  ", " &amp;  Shares!F2805 &amp;  ", " &amp;  Shares!G2805 &amp;  ", " &amp;  Shares!H2805 &amp;  ", " &amp;  Shares!I2805 &amp;  ", " &amp;  Shares!J2805 &amp;  ", " &amp;  Shares!K2805 &amp;  ", " &amp;  Shares!L2805 &amp;  ", " &amp;  Shares!M2805 &amp;  ", " &amp;  Shares!N2805 &amp;  ", " &amp;  Shares!O2805 &amp;  ", " &amp;  Shares!P2805 &amp;  ", " &amp;  Shares!Q2805 &amp;  ", " &amp;  Shares!R2805 &amp;  ", " &amp;  Shares!S2805 &amp;  ", " &amp;  Shares!T2805 &amp;  ", " &amp;  Shares!U2805 &amp;  ", " &amp;  Shares!V2805 &amp;  ", " &amp;  Shares!W2805 &amp;  ", " &amp;  Shares!X2805 &amp;  ", " &amp;  Shares!Y2805 &amp;  ", " &amp;  Shares!Z2805 &amp;  ", " &amp;  Shares!AA2805 &amp;  ", " &amp;  Shares!AB2805 &amp;  ", " &amp;  Shares!AC2805 &amp;  ", " &amp;  Shares!AD2805 &amp;  ", " &amp;  Shares!AE2805 &amp;  ", " &amp;  Shares!AF2805 &amp;  ", " &amp;  Shares!AG2805 &amp;  ", " &amp;  Shares!AH2805 &amp;  ", " &amp;  Shares!AI2805 &amp;  ", " &amp;  Shares!AJ2805 &amp;  ", " &amp;  Shares!AK2805 &amp;  ", " &amp;  Shares!AL2805 &amp;  ", " &amp;  Shares!AM2805 &amp;  ", " &amp;  Shares!#REF! &amp;  ", " &amp;  Shares!AN2805 &amp;  ", " &amp;  Shares!AO2805 &amp;  ", " &amp;  Shares!AP2805 &amp;  ", " &amp;  Shares!AQ2805 &amp;  ", " &amp;  Shares!AR2805 &amp;  ", " &amp;  Shares!AS2805 &amp;  ", " &amp;  Shares!AT2805 &amp;  ", " &amp;  Shares!AU2805 &amp;  ", " &amp;  Shares!AV2805 &amp;  ", " &amp;  Shares!AW2805 &amp;  ", " &amp;  Shares!AX2805 &amp;  "),"</f>
        <v>#REF!</v>
      </c>
    </row>
    <row r="2805" spans="1:1" x14ac:dyDescent="0.2">
      <c r="A2805" t="e">
        <f>"('"&amp; Shares!A2806 &amp; "', '2017-01-26', " &amp;  Shares!C2806 &amp;  ", " &amp;  Shares!D2806 &amp;  ", " &amp;  Shares!E2806 &amp;  ", " &amp;  Shares!F2806 &amp;  ", " &amp;  Shares!G2806 &amp;  ", " &amp;  Shares!H2806 &amp;  ", " &amp;  Shares!I2806 &amp;  ", " &amp;  Shares!J2806 &amp;  ", " &amp;  Shares!K2806 &amp;  ", " &amp;  Shares!L2806 &amp;  ", " &amp;  Shares!M2806 &amp;  ", " &amp;  Shares!N2806 &amp;  ", " &amp;  Shares!O2806 &amp;  ", " &amp;  Shares!P2806 &amp;  ", " &amp;  Shares!Q2806 &amp;  ", " &amp;  Shares!R2806 &amp;  ", " &amp;  Shares!S2806 &amp;  ", " &amp;  Shares!T2806 &amp;  ", " &amp;  Shares!U2806 &amp;  ", " &amp;  Shares!V2806 &amp;  ", " &amp;  Shares!W2806 &amp;  ", " &amp;  Shares!X2806 &amp;  ", " &amp;  Shares!Y2806 &amp;  ", " &amp;  Shares!Z2806 &amp;  ", " &amp;  Shares!AA2806 &amp;  ", " &amp;  Shares!AB2806 &amp;  ", " &amp;  Shares!AC2806 &amp;  ", " &amp;  Shares!AD2806 &amp;  ", " &amp;  Shares!AE2806 &amp;  ", " &amp;  Shares!AF2806 &amp;  ", " &amp;  Shares!AG2806 &amp;  ", " &amp;  Shares!AH2806 &amp;  ", " &amp;  Shares!AI2806 &amp;  ", " &amp;  Shares!AJ2806 &amp;  ", " &amp;  Shares!AK2806 &amp;  ", " &amp;  Shares!AL2806 &amp;  ", " &amp;  Shares!AM2806 &amp;  ", " &amp;  Shares!#REF! &amp;  ", " &amp;  Shares!AN2806 &amp;  ", " &amp;  Shares!AO2806 &amp;  ", " &amp;  Shares!AP2806 &amp;  ", " &amp;  Shares!AQ2806 &amp;  ", " &amp;  Shares!AR2806 &amp;  ", " &amp;  Shares!AS2806 &amp;  ", " &amp;  Shares!AT2806 &amp;  ", " &amp;  Shares!AU2806 &amp;  ", " &amp;  Shares!AV2806 &amp;  ", " &amp;  Shares!AW2806 &amp;  ", " &amp;  Shares!AX2806 &amp;  "),"</f>
        <v>#REF!</v>
      </c>
    </row>
    <row r="2806" spans="1:1" x14ac:dyDescent="0.2">
      <c r="A2806" t="e">
        <f>"('"&amp; Shares!A2807 &amp; "', '2017-01-26', " &amp;  Shares!C2807 &amp;  ", " &amp;  Shares!D2807 &amp;  ", " &amp;  Shares!E2807 &amp;  ", " &amp;  Shares!F2807 &amp;  ", " &amp;  Shares!G2807 &amp;  ", " &amp;  Shares!H2807 &amp;  ", " &amp;  Shares!I2807 &amp;  ", " &amp;  Shares!J2807 &amp;  ", " &amp;  Shares!K2807 &amp;  ", " &amp;  Shares!L2807 &amp;  ", " &amp;  Shares!M2807 &amp;  ", " &amp;  Shares!N2807 &amp;  ", " &amp;  Shares!O2807 &amp;  ", " &amp;  Shares!P2807 &amp;  ", " &amp;  Shares!Q2807 &amp;  ", " &amp;  Shares!R2807 &amp;  ", " &amp;  Shares!S2807 &amp;  ", " &amp;  Shares!T2807 &amp;  ", " &amp;  Shares!U2807 &amp;  ", " &amp;  Shares!V2807 &amp;  ", " &amp;  Shares!W2807 &amp;  ", " &amp;  Shares!X2807 &amp;  ", " &amp;  Shares!Y2807 &amp;  ", " &amp;  Shares!Z2807 &amp;  ", " &amp;  Shares!AA2807 &amp;  ", " &amp;  Shares!AB2807 &amp;  ", " &amp;  Shares!AC2807 &amp;  ", " &amp;  Shares!AD2807 &amp;  ", " &amp;  Shares!AE2807 &amp;  ", " &amp;  Shares!AF2807 &amp;  ", " &amp;  Shares!AG2807 &amp;  ", " &amp;  Shares!AH2807 &amp;  ", " &amp;  Shares!AI2807 &amp;  ", " &amp;  Shares!AJ2807 &amp;  ", " &amp;  Shares!AK2807 &amp;  ", " &amp;  Shares!AL2807 &amp;  ", " &amp;  Shares!AM2807 &amp;  ", " &amp;  Shares!#REF! &amp;  ", " &amp;  Shares!AN2807 &amp;  ", " &amp;  Shares!AO2807 &amp;  ", " &amp;  Shares!AP2807 &amp;  ", " &amp;  Shares!AQ2807 &amp;  ", " &amp;  Shares!AR2807 &amp;  ", " &amp;  Shares!AS2807 &amp;  ", " &amp;  Shares!AT2807 &amp;  ", " &amp;  Shares!AU2807 &amp;  ", " &amp;  Shares!AV2807 &amp;  ", " &amp;  Shares!AW2807 &amp;  ", " &amp;  Shares!AX2807 &amp;  "),"</f>
        <v>#REF!</v>
      </c>
    </row>
    <row r="2807" spans="1:1" x14ac:dyDescent="0.2">
      <c r="A2807" t="e">
        <f>"('"&amp; Shares!A2808 &amp; "', '2017-01-26', " &amp;  Shares!C2808 &amp;  ", " &amp;  Shares!D2808 &amp;  ", " &amp;  Shares!E2808 &amp;  ", " &amp;  Shares!F2808 &amp;  ", " &amp;  Shares!G2808 &amp;  ", " &amp;  Shares!H2808 &amp;  ", " &amp;  Shares!I2808 &amp;  ", " &amp;  Shares!J2808 &amp;  ", " &amp;  Shares!K2808 &amp;  ", " &amp;  Shares!L2808 &amp;  ", " &amp;  Shares!M2808 &amp;  ", " &amp;  Shares!N2808 &amp;  ", " &amp;  Shares!O2808 &amp;  ", " &amp;  Shares!P2808 &amp;  ", " &amp;  Shares!Q2808 &amp;  ", " &amp;  Shares!R2808 &amp;  ", " &amp;  Shares!S2808 &amp;  ", " &amp;  Shares!T2808 &amp;  ", " &amp;  Shares!U2808 &amp;  ", " &amp;  Shares!V2808 &amp;  ", " &amp;  Shares!W2808 &amp;  ", " &amp;  Shares!X2808 &amp;  ", " &amp;  Shares!Y2808 &amp;  ", " &amp;  Shares!Z2808 &amp;  ", " &amp;  Shares!AA2808 &amp;  ", " &amp;  Shares!AB2808 &amp;  ", " &amp;  Shares!AC2808 &amp;  ", " &amp;  Shares!AD2808 &amp;  ", " &amp;  Shares!AE2808 &amp;  ", " &amp;  Shares!AF2808 &amp;  ", " &amp;  Shares!AG2808 &amp;  ", " &amp;  Shares!AH2808 &amp;  ", " &amp;  Shares!AI2808 &amp;  ", " &amp;  Shares!AJ2808 &amp;  ", " &amp;  Shares!AK2808 &amp;  ", " &amp;  Shares!AL2808 &amp;  ", " &amp;  Shares!AM2808 &amp;  ", " &amp;  Shares!#REF! &amp;  ", " &amp;  Shares!AN2808 &amp;  ", " &amp;  Shares!AO2808 &amp;  ", " &amp;  Shares!AP2808 &amp;  ", " &amp;  Shares!AQ2808 &amp;  ", " &amp;  Shares!AR2808 &amp;  ", " &amp;  Shares!AS2808 &amp;  ", " &amp;  Shares!AT2808 &amp;  ", " &amp;  Shares!AU2808 &amp;  ", " &amp;  Shares!AV2808 &amp;  ", " &amp;  Shares!AW2808 &amp;  ", " &amp;  Shares!AX2808 &amp;  "),"</f>
        <v>#REF!</v>
      </c>
    </row>
    <row r="2808" spans="1:1" x14ac:dyDescent="0.2">
      <c r="A2808" t="e">
        <f>"('"&amp; Shares!A2809 &amp; "', '2017-01-26', " &amp;  Shares!C2809 &amp;  ", " &amp;  Shares!D2809 &amp;  ", " &amp;  Shares!E2809 &amp;  ", " &amp;  Shares!F2809 &amp;  ", " &amp;  Shares!G2809 &amp;  ", " &amp;  Shares!H2809 &amp;  ", " &amp;  Shares!I2809 &amp;  ", " &amp;  Shares!J2809 &amp;  ", " &amp;  Shares!K2809 &amp;  ", " &amp;  Shares!L2809 &amp;  ", " &amp;  Shares!M2809 &amp;  ", " &amp;  Shares!N2809 &amp;  ", " &amp;  Shares!O2809 &amp;  ", " &amp;  Shares!P2809 &amp;  ", " &amp;  Shares!Q2809 &amp;  ", " &amp;  Shares!R2809 &amp;  ", " &amp;  Shares!S2809 &amp;  ", " &amp;  Shares!T2809 &amp;  ", " &amp;  Shares!U2809 &amp;  ", " &amp;  Shares!V2809 &amp;  ", " &amp;  Shares!W2809 &amp;  ", " &amp;  Shares!X2809 &amp;  ", " &amp;  Shares!Y2809 &amp;  ", " &amp;  Shares!Z2809 &amp;  ", " &amp;  Shares!AA2809 &amp;  ", " &amp;  Shares!AB2809 &amp;  ", " &amp;  Shares!AC2809 &amp;  ", " &amp;  Shares!AD2809 &amp;  ", " &amp;  Shares!AE2809 &amp;  ", " &amp;  Shares!AF2809 &amp;  ", " &amp;  Shares!AG2809 &amp;  ", " &amp;  Shares!AH2809 &amp;  ", " &amp;  Shares!AI2809 &amp;  ", " &amp;  Shares!AJ2809 &amp;  ", " &amp;  Shares!AK2809 &amp;  ", " &amp;  Shares!AL2809 &amp;  ", " &amp;  Shares!AM2809 &amp;  ", " &amp;  Shares!#REF! &amp;  ", " &amp;  Shares!AN2809 &amp;  ", " &amp;  Shares!AO2809 &amp;  ", " &amp;  Shares!AP2809 &amp;  ", " &amp;  Shares!AQ2809 &amp;  ", " &amp;  Shares!AR2809 &amp;  ", " &amp;  Shares!AS2809 &amp;  ", " &amp;  Shares!AT2809 &amp;  ", " &amp;  Shares!AU2809 &amp;  ", " &amp;  Shares!AV2809 &amp;  ", " &amp;  Shares!AW2809 &amp;  ", " &amp;  Shares!AX2809 &amp;  "),"</f>
        <v>#REF!</v>
      </c>
    </row>
    <row r="2809" spans="1:1" x14ac:dyDescent="0.2">
      <c r="A2809" t="e">
        <f>"('"&amp; Shares!A2810 &amp; "', '2017-01-26', " &amp;  Shares!C2810 &amp;  ", " &amp;  Shares!D2810 &amp;  ", " &amp;  Shares!E2810 &amp;  ", " &amp;  Shares!F2810 &amp;  ", " &amp;  Shares!G2810 &amp;  ", " &amp;  Shares!H2810 &amp;  ", " &amp;  Shares!I2810 &amp;  ", " &amp;  Shares!J2810 &amp;  ", " &amp;  Shares!K2810 &amp;  ", " &amp;  Shares!L2810 &amp;  ", " &amp;  Shares!M2810 &amp;  ", " &amp;  Shares!N2810 &amp;  ", " &amp;  Shares!O2810 &amp;  ", " &amp;  Shares!P2810 &amp;  ", " &amp;  Shares!Q2810 &amp;  ", " &amp;  Shares!R2810 &amp;  ", " &amp;  Shares!S2810 &amp;  ", " &amp;  Shares!T2810 &amp;  ", " &amp;  Shares!U2810 &amp;  ", " &amp;  Shares!V2810 &amp;  ", " &amp;  Shares!W2810 &amp;  ", " &amp;  Shares!X2810 &amp;  ", " &amp;  Shares!Y2810 &amp;  ", " &amp;  Shares!Z2810 &amp;  ", " &amp;  Shares!AA2810 &amp;  ", " &amp;  Shares!AB2810 &amp;  ", " &amp;  Shares!AC2810 &amp;  ", " &amp;  Shares!AD2810 &amp;  ", " &amp;  Shares!AE2810 &amp;  ", " &amp;  Shares!AF2810 &amp;  ", " &amp;  Shares!AG2810 &amp;  ", " &amp;  Shares!AH2810 &amp;  ", " &amp;  Shares!AI2810 &amp;  ", " &amp;  Shares!AJ2810 &amp;  ", " &amp;  Shares!AK2810 &amp;  ", " &amp;  Shares!AL2810 &amp;  ", " &amp;  Shares!AM2810 &amp;  ", " &amp;  Shares!#REF! &amp;  ", " &amp;  Shares!AN2810 &amp;  ", " &amp;  Shares!AO2810 &amp;  ", " &amp;  Shares!AP2810 &amp;  ", " &amp;  Shares!AQ2810 &amp;  ", " &amp;  Shares!AR2810 &amp;  ", " &amp;  Shares!AS2810 &amp;  ", " &amp;  Shares!AT2810 &amp;  ", " &amp;  Shares!AU2810 &amp;  ", " &amp;  Shares!AV2810 &amp;  ", " &amp;  Shares!AW2810 &amp;  ", " &amp;  Shares!AX2810 &amp;  "),"</f>
        <v>#REF!</v>
      </c>
    </row>
    <row r="2810" spans="1:1" x14ac:dyDescent="0.2">
      <c r="A2810" t="e">
        <f>"('"&amp; Shares!A2811 &amp; "', '2017-01-26', " &amp;  Shares!C2811 &amp;  ", " &amp;  Shares!D2811 &amp;  ", " &amp;  Shares!E2811 &amp;  ", " &amp;  Shares!F2811 &amp;  ", " &amp;  Shares!G2811 &amp;  ", " &amp;  Shares!H2811 &amp;  ", " &amp;  Shares!I2811 &amp;  ", " &amp;  Shares!J2811 &amp;  ", " &amp;  Shares!K2811 &amp;  ", " &amp;  Shares!L2811 &amp;  ", " &amp;  Shares!M2811 &amp;  ", " &amp;  Shares!N2811 &amp;  ", " &amp;  Shares!O2811 &amp;  ", " &amp;  Shares!P2811 &amp;  ", " &amp;  Shares!Q2811 &amp;  ", " &amp;  Shares!R2811 &amp;  ", " &amp;  Shares!S2811 &amp;  ", " &amp;  Shares!T2811 &amp;  ", " &amp;  Shares!U2811 &amp;  ", " &amp;  Shares!V2811 &amp;  ", " &amp;  Shares!W2811 &amp;  ", " &amp;  Shares!X2811 &amp;  ", " &amp;  Shares!Y2811 &amp;  ", " &amp;  Shares!Z2811 &amp;  ", " &amp;  Shares!AA2811 &amp;  ", " &amp;  Shares!AB2811 &amp;  ", " &amp;  Shares!AC2811 &amp;  ", " &amp;  Shares!AD2811 &amp;  ", " &amp;  Shares!AE2811 &amp;  ", " &amp;  Shares!AF2811 &amp;  ", " &amp;  Shares!AG2811 &amp;  ", " &amp;  Shares!AH2811 &amp;  ", " &amp;  Shares!AI2811 &amp;  ", " &amp;  Shares!AJ2811 &amp;  ", " &amp;  Shares!AK2811 &amp;  ", " &amp;  Shares!AL2811 &amp;  ", " &amp;  Shares!AM2811 &amp;  ", " &amp;  Shares!#REF! &amp;  ", " &amp;  Shares!AN2811 &amp;  ", " &amp;  Shares!AO2811 &amp;  ", " &amp;  Shares!AP2811 &amp;  ", " &amp;  Shares!AQ2811 &amp;  ", " &amp;  Shares!AR2811 &amp;  ", " &amp;  Shares!AS2811 &amp;  ", " &amp;  Shares!AT2811 &amp;  ", " &amp;  Shares!AU2811 &amp;  ", " &amp;  Shares!AV2811 &amp;  ", " &amp;  Shares!AW2811 &amp;  ", " &amp;  Shares!AX2811 &amp;  "),"</f>
        <v>#REF!</v>
      </c>
    </row>
    <row r="2811" spans="1:1" x14ac:dyDescent="0.2">
      <c r="A2811" t="e">
        <f>"('"&amp; Shares!A2812 &amp; "', '2017-01-26', " &amp;  Shares!C2812 &amp;  ", " &amp;  Shares!D2812 &amp;  ", " &amp;  Shares!E2812 &amp;  ", " &amp;  Shares!F2812 &amp;  ", " &amp;  Shares!G2812 &amp;  ", " &amp;  Shares!H2812 &amp;  ", " &amp;  Shares!I2812 &amp;  ", " &amp;  Shares!J2812 &amp;  ", " &amp;  Shares!K2812 &amp;  ", " &amp;  Shares!L2812 &amp;  ", " &amp;  Shares!M2812 &amp;  ", " &amp;  Shares!N2812 &amp;  ", " &amp;  Shares!O2812 &amp;  ", " &amp;  Shares!P2812 &amp;  ", " &amp;  Shares!Q2812 &amp;  ", " &amp;  Shares!R2812 &amp;  ", " &amp;  Shares!S2812 &amp;  ", " &amp;  Shares!T2812 &amp;  ", " &amp;  Shares!U2812 &amp;  ", " &amp;  Shares!V2812 &amp;  ", " &amp;  Shares!W2812 &amp;  ", " &amp;  Shares!X2812 &amp;  ", " &amp;  Shares!Y2812 &amp;  ", " &amp;  Shares!Z2812 &amp;  ", " &amp;  Shares!AA2812 &amp;  ", " &amp;  Shares!AB2812 &amp;  ", " &amp;  Shares!AC2812 &amp;  ", " &amp;  Shares!AD2812 &amp;  ", " &amp;  Shares!AE2812 &amp;  ", " &amp;  Shares!AF2812 &amp;  ", " &amp;  Shares!AG2812 &amp;  ", " &amp;  Shares!AH2812 &amp;  ", " &amp;  Shares!AI2812 &amp;  ", " &amp;  Shares!AJ2812 &amp;  ", " &amp;  Shares!AK2812 &amp;  ", " &amp;  Shares!AL2812 &amp;  ", " &amp;  Shares!AM2812 &amp;  ", " &amp;  Shares!#REF! &amp;  ", " &amp;  Shares!AN2812 &amp;  ", " &amp;  Shares!AO2812 &amp;  ", " &amp;  Shares!AP2812 &amp;  ", " &amp;  Shares!AQ2812 &amp;  ", " &amp;  Shares!AR2812 &amp;  ", " &amp;  Shares!AS2812 &amp;  ", " &amp;  Shares!AT2812 &amp;  ", " &amp;  Shares!AU2812 &amp;  ", " &amp;  Shares!AV2812 &amp;  ", " &amp;  Shares!AW2812 &amp;  ", " &amp;  Shares!AX2812 &amp;  "),"</f>
        <v>#REF!</v>
      </c>
    </row>
    <row r="2812" spans="1:1" x14ac:dyDescent="0.2">
      <c r="A2812" t="e">
        <f>"('"&amp; Shares!A2813 &amp; "', '2017-01-26', " &amp;  Shares!C2813 &amp;  ", " &amp;  Shares!D2813 &amp;  ", " &amp;  Shares!E2813 &amp;  ", " &amp;  Shares!F2813 &amp;  ", " &amp;  Shares!G2813 &amp;  ", " &amp;  Shares!H2813 &amp;  ", " &amp;  Shares!I2813 &amp;  ", " &amp;  Shares!J2813 &amp;  ", " &amp;  Shares!K2813 &amp;  ", " &amp;  Shares!L2813 &amp;  ", " &amp;  Shares!M2813 &amp;  ", " &amp;  Shares!N2813 &amp;  ", " &amp;  Shares!O2813 &amp;  ", " &amp;  Shares!P2813 &amp;  ", " &amp;  Shares!Q2813 &amp;  ", " &amp;  Shares!R2813 &amp;  ", " &amp;  Shares!S2813 &amp;  ", " &amp;  Shares!T2813 &amp;  ", " &amp;  Shares!U2813 &amp;  ", " &amp;  Shares!V2813 &amp;  ", " &amp;  Shares!W2813 &amp;  ", " &amp;  Shares!X2813 &amp;  ", " &amp;  Shares!Y2813 &amp;  ", " &amp;  Shares!Z2813 &amp;  ", " &amp;  Shares!AA2813 &amp;  ", " &amp;  Shares!AB2813 &amp;  ", " &amp;  Shares!AC2813 &amp;  ", " &amp;  Shares!AD2813 &amp;  ", " &amp;  Shares!AE2813 &amp;  ", " &amp;  Shares!AF2813 &amp;  ", " &amp;  Shares!AG2813 &amp;  ", " &amp;  Shares!AH2813 &amp;  ", " &amp;  Shares!AI2813 &amp;  ", " &amp;  Shares!AJ2813 &amp;  ", " &amp;  Shares!AK2813 &amp;  ", " &amp;  Shares!AL2813 &amp;  ", " &amp;  Shares!AM2813 &amp;  ", " &amp;  Shares!#REF! &amp;  ", " &amp;  Shares!AN2813 &amp;  ", " &amp;  Shares!AO2813 &amp;  ", " &amp;  Shares!AP2813 &amp;  ", " &amp;  Shares!AQ2813 &amp;  ", " &amp;  Shares!AR2813 &amp;  ", " &amp;  Shares!AS2813 &amp;  ", " &amp;  Shares!AT2813 &amp;  ", " &amp;  Shares!AU2813 &amp;  ", " &amp;  Shares!AV2813 &amp;  ", " &amp;  Shares!AW2813 &amp;  ", " &amp;  Shares!AX2813 &amp;  "),"</f>
        <v>#REF!</v>
      </c>
    </row>
    <row r="2813" spans="1:1" x14ac:dyDescent="0.2">
      <c r="A2813" t="e">
        <f>"('"&amp; Shares!A2814 &amp; "', '2017-01-26', " &amp;  Shares!C2814 &amp;  ", " &amp;  Shares!D2814 &amp;  ", " &amp;  Shares!E2814 &amp;  ", " &amp;  Shares!F2814 &amp;  ", " &amp;  Shares!G2814 &amp;  ", " &amp;  Shares!H2814 &amp;  ", " &amp;  Shares!I2814 &amp;  ", " &amp;  Shares!J2814 &amp;  ", " &amp;  Shares!K2814 &amp;  ", " &amp;  Shares!L2814 &amp;  ", " &amp;  Shares!M2814 &amp;  ", " &amp;  Shares!N2814 &amp;  ", " &amp;  Shares!O2814 &amp;  ", " &amp;  Shares!P2814 &amp;  ", " &amp;  Shares!Q2814 &amp;  ", " &amp;  Shares!R2814 &amp;  ", " &amp;  Shares!S2814 &amp;  ", " &amp;  Shares!T2814 &amp;  ", " &amp;  Shares!U2814 &amp;  ", " &amp;  Shares!V2814 &amp;  ", " &amp;  Shares!W2814 &amp;  ", " &amp;  Shares!X2814 &amp;  ", " &amp;  Shares!Y2814 &amp;  ", " &amp;  Shares!Z2814 &amp;  ", " &amp;  Shares!AA2814 &amp;  ", " &amp;  Shares!AB2814 &amp;  ", " &amp;  Shares!AC2814 &amp;  ", " &amp;  Shares!AD2814 &amp;  ", " &amp;  Shares!AE2814 &amp;  ", " &amp;  Shares!AF2814 &amp;  ", " &amp;  Shares!AG2814 &amp;  ", " &amp;  Shares!AH2814 &amp;  ", " &amp;  Shares!AI2814 &amp;  ", " &amp;  Shares!AJ2814 &amp;  ", " &amp;  Shares!AK2814 &amp;  ", " &amp;  Shares!AL2814 &amp;  ", " &amp;  Shares!AM2814 &amp;  ", " &amp;  Shares!#REF! &amp;  ", " &amp;  Shares!AN2814 &amp;  ", " &amp;  Shares!AO2814 &amp;  ", " &amp;  Shares!AP2814 &amp;  ", " &amp;  Shares!AQ2814 &amp;  ", " &amp;  Shares!AR2814 &amp;  ", " &amp;  Shares!AS2814 &amp;  ", " &amp;  Shares!AT2814 &amp;  ", " &amp;  Shares!AU2814 &amp;  ", " &amp;  Shares!AV2814 &amp;  ", " &amp;  Shares!AW2814 &amp;  ", " &amp;  Shares!AX2814 &amp;  "),"</f>
        <v>#REF!</v>
      </c>
    </row>
    <row r="2814" spans="1:1" x14ac:dyDescent="0.2">
      <c r="A2814" t="e">
        <f>"('"&amp; Shares!A2815 &amp; "', '2017-01-26', " &amp;  Shares!C2815 &amp;  ", " &amp;  Shares!D2815 &amp;  ", " &amp;  Shares!E2815 &amp;  ", " &amp;  Shares!F2815 &amp;  ", " &amp;  Shares!G2815 &amp;  ", " &amp;  Shares!H2815 &amp;  ", " &amp;  Shares!I2815 &amp;  ", " &amp;  Shares!J2815 &amp;  ", " &amp;  Shares!K2815 &amp;  ", " &amp;  Shares!L2815 &amp;  ", " &amp;  Shares!M2815 &amp;  ", " &amp;  Shares!N2815 &amp;  ", " &amp;  Shares!O2815 &amp;  ", " &amp;  Shares!P2815 &amp;  ", " &amp;  Shares!Q2815 &amp;  ", " &amp;  Shares!R2815 &amp;  ", " &amp;  Shares!S2815 &amp;  ", " &amp;  Shares!T2815 &amp;  ", " &amp;  Shares!U2815 &amp;  ", " &amp;  Shares!V2815 &amp;  ", " &amp;  Shares!W2815 &amp;  ", " &amp;  Shares!X2815 &amp;  ", " &amp;  Shares!Y2815 &amp;  ", " &amp;  Shares!Z2815 &amp;  ", " &amp;  Shares!AA2815 &amp;  ", " &amp;  Shares!AB2815 &amp;  ", " &amp;  Shares!AC2815 &amp;  ", " &amp;  Shares!AD2815 &amp;  ", " &amp;  Shares!AE2815 &amp;  ", " &amp;  Shares!AF2815 &amp;  ", " &amp;  Shares!AG2815 &amp;  ", " &amp;  Shares!AH2815 &amp;  ", " &amp;  Shares!AI2815 &amp;  ", " &amp;  Shares!AJ2815 &amp;  ", " &amp;  Shares!AK2815 &amp;  ", " &amp;  Shares!AL2815 &amp;  ", " &amp;  Shares!AM2815 &amp;  ", " &amp;  Shares!#REF! &amp;  ", " &amp;  Shares!AN2815 &amp;  ", " &amp;  Shares!AO2815 &amp;  ", " &amp;  Shares!AP2815 &amp;  ", " &amp;  Shares!AQ2815 &amp;  ", " &amp;  Shares!AR2815 &amp;  ", " &amp;  Shares!AS2815 &amp;  ", " &amp;  Shares!AT2815 &amp;  ", " &amp;  Shares!AU2815 &amp;  ", " &amp;  Shares!AV2815 &amp;  ", " &amp;  Shares!AW2815 &amp;  ", " &amp;  Shares!AX2815 &amp;  "),"</f>
        <v>#REF!</v>
      </c>
    </row>
    <row r="2815" spans="1:1" x14ac:dyDescent="0.2">
      <c r="A2815" t="e">
        <f>"('"&amp; Shares!A2816 &amp; "', '2017-01-26', " &amp;  Shares!C2816 &amp;  ", " &amp;  Shares!D2816 &amp;  ", " &amp;  Shares!E2816 &amp;  ", " &amp;  Shares!F2816 &amp;  ", " &amp;  Shares!G2816 &amp;  ", " &amp;  Shares!H2816 &amp;  ", " &amp;  Shares!I2816 &amp;  ", " &amp;  Shares!J2816 &amp;  ", " &amp;  Shares!K2816 &amp;  ", " &amp;  Shares!L2816 &amp;  ", " &amp;  Shares!M2816 &amp;  ", " &amp;  Shares!N2816 &amp;  ", " &amp;  Shares!O2816 &amp;  ", " &amp;  Shares!P2816 &amp;  ", " &amp;  Shares!Q2816 &amp;  ", " &amp;  Shares!R2816 &amp;  ", " &amp;  Shares!S2816 &amp;  ", " &amp;  Shares!T2816 &amp;  ", " &amp;  Shares!U2816 &amp;  ", " &amp;  Shares!V2816 &amp;  ", " &amp;  Shares!W2816 &amp;  ", " &amp;  Shares!X2816 &amp;  ", " &amp;  Shares!Y2816 &amp;  ", " &amp;  Shares!Z2816 &amp;  ", " &amp;  Shares!AA2816 &amp;  ", " &amp;  Shares!AB2816 &amp;  ", " &amp;  Shares!AC2816 &amp;  ", " &amp;  Shares!AD2816 &amp;  ", " &amp;  Shares!AE2816 &amp;  ", " &amp;  Shares!AF2816 &amp;  ", " &amp;  Shares!AG2816 &amp;  ", " &amp;  Shares!AH2816 &amp;  ", " &amp;  Shares!AI2816 &amp;  ", " &amp;  Shares!AJ2816 &amp;  ", " &amp;  Shares!AK2816 &amp;  ", " &amp;  Shares!AL2816 &amp;  ", " &amp;  Shares!AM2816 &amp;  ", " &amp;  Shares!#REF! &amp;  ", " &amp;  Shares!AN2816 &amp;  ", " &amp;  Shares!AO2816 &amp;  ", " &amp;  Shares!AP2816 &amp;  ", " &amp;  Shares!AQ2816 &amp;  ", " &amp;  Shares!AR2816 &amp;  ", " &amp;  Shares!AS2816 &amp;  ", " &amp;  Shares!AT2816 &amp;  ", " &amp;  Shares!AU2816 &amp;  ", " &amp;  Shares!AV2816 &amp;  ", " &amp;  Shares!AW2816 &amp;  ", " &amp;  Shares!AX2816 &amp;  "),"</f>
        <v>#REF!</v>
      </c>
    </row>
    <row r="2816" spans="1:1" x14ac:dyDescent="0.2">
      <c r="A2816" t="e">
        <f>"('"&amp; Shares!A2817 &amp; "', '2017-01-26', " &amp;  Shares!C2817 &amp;  ", " &amp;  Shares!D2817 &amp;  ", " &amp;  Shares!E2817 &amp;  ", " &amp;  Shares!F2817 &amp;  ", " &amp;  Shares!G2817 &amp;  ", " &amp;  Shares!H2817 &amp;  ", " &amp;  Shares!I2817 &amp;  ", " &amp;  Shares!J2817 &amp;  ", " &amp;  Shares!K2817 &amp;  ", " &amp;  Shares!L2817 &amp;  ", " &amp;  Shares!M2817 &amp;  ", " &amp;  Shares!N2817 &amp;  ", " &amp;  Shares!O2817 &amp;  ", " &amp;  Shares!P2817 &amp;  ", " &amp;  Shares!Q2817 &amp;  ", " &amp;  Shares!R2817 &amp;  ", " &amp;  Shares!S2817 &amp;  ", " &amp;  Shares!T2817 &amp;  ", " &amp;  Shares!U2817 &amp;  ", " &amp;  Shares!V2817 &amp;  ", " &amp;  Shares!W2817 &amp;  ", " &amp;  Shares!X2817 &amp;  ", " &amp;  Shares!Y2817 &amp;  ", " &amp;  Shares!Z2817 &amp;  ", " &amp;  Shares!AA2817 &amp;  ", " &amp;  Shares!AB2817 &amp;  ", " &amp;  Shares!AC2817 &amp;  ", " &amp;  Shares!AD2817 &amp;  ", " &amp;  Shares!AE2817 &amp;  ", " &amp;  Shares!AF2817 &amp;  ", " &amp;  Shares!AG2817 &amp;  ", " &amp;  Shares!AH2817 &amp;  ", " &amp;  Shares!AI2817 &amp;  ", " &amp;  Shares!AJ2817 &amp;  ", " &amp;  Shares!AK2817 &amp;  ", " &amp;  Shares!AL2817 &amp;  ", " &amp;  Shares!AM2817 &amp;  ", " &amp;  Shares!#REF! &amp;  ", " &amp;  Shares!AN2817 &amp;  ", " &amp;  Shares!AO2817 &amp;  ", " &amp;  Shares!AP2817 &amp;  ", " &amp;  Shares!AQ2817 &amp;  ", " &amp;  Shares!AR2817 &amp;  ", " &amp;  Shares!AS2817 &amp;  ", " &amp;  Shares!AT2817 &amp;  ", " &amp;  Shares!AU2817 &amp;  ", " &amp;  Shares!AV2817 &amp;  ", " &amp;  Shares!AW2817 &amp;  ", " &amp;  Shares!AX2817 &amp;  "),"</f>
        <v>#REF!</v>
      </c>
    </row>
    <row r="2817" spans="1:1" x14ac:dyDescent="0.2">
      <c r="A2817" t="e">
        <f>"('"&amp; Shares!A2818 &amp; "', '2017-01-26', " &amp;  Shares!C2818 &amp;  ", " &amp;  Shares!D2818 &amp;  ", " &amp;  Shares!E2818 &amp;  ", " &amp;  Shares!F2818 &amp;  ", " &amp;  Shares!G2818 &amp;  ", " &amp;  Shares!H2818 &amp;  ", " &amp;  Shares!I2818 &amp;  ", " &amp;  Shares!J2818 &amp;  ", " &amp;  Shares!K2818 &amp;  ", " &amp;  Shares!L2818 &amp;  ", " &amp;  Shares!M2818 &amp;  ", " &amp;  Shares!N2818 &amp;  ", " &amp;  Shares!O2818 &amp;  ", " &amp;  Shares!P2818 &amp;  ", " &amp;  Shares!Q2818 &amp;  ", " &amp;  Shares!R2818 &amp;  ", " &amp;  Shares!S2818 &amp;  ", " &amp;  Shares!T2818 &amp;  ", " &amp;  Shares!U2818 &amp;  ", " &amp;  Shares!V2818 &amp;  ", " &amp;  Shares!W2818 &amp;  ", " &amp;  Shares!X2818 &amp;  ", " &amp;  Shares!Y2818 &amp;  ", " &amp;  Shares!Z2818 &amp;  ", " &amp;  Shares!AA2818 &amp;  ", " &amp;  Shares!AB2818 &amp;  ", " &amp;  Shares!AC2818 &amp;  ", " &amp;  Shares!AD2818 &amp;  ", " &amp;  Shares!AE2818 &amp;  ", " &amp;  Shares!AF2818 &amp;  ", " &amp;  Shares!AG2818 &amp;  ", " &amp;  Shares!AH2818 &amp;  ", " &amp;  Shares!AI2818 &amp;  ", " &amp;  Shares!AJ2818 &amp;  ", " &amp;  Shares!AK2818 &amp;  ", " &amp;  Shares!AL2818 &amp;  ", " &amp;  Shares!AM2818 &amp;  ", " &amp;  Shares!#REF! &amp;  ", " &amp;  Shares!AN2818 &amp;  ", " &amp;  Shares!AO2818 &amp;  ", " &amp;  Shares!AP2818 &amp;  ", " &amp;  Shares!AQ2818 &amp;  ", " &amp;  Shares!AR2818 &amp;  ", " &amp;  Shares!AS2818 &amp;  ", " &amp;  Shares!AT2818 &amp;  ", " &amp;  Shares!AU2818 &amp;  ", " &amp;  Shares!AV2818 &amp;  ", " &amp;  Shares!AW2818 &amp;  ", " &amp;  Shares!AX2818 &amp;  "),"</f>
        <v>#REF!</v>
      </c>
    </row>
    <row r="2818" spans="1:1" x14ac:dyDescent="0.2">
      <c r="A2818" t="e">
        <f>"('"&amp; Shares!A2819 &amp; "', '2017-01-26', " &amp;  Shares!C2819 &amp;  ", " &amp;  Shares!D2819 &amp;  ", " &amp;  Shares!E2819 &amp;  ", " &amp;  Shares!F2819 &amp;  ", " &amp;  Shares!G2819 &amp;  ", " &amp;  Shares!H2819 &amp;  ", " &amp;  Shares!I2819 &amp;  ", " &amp;  Shares!J2819 &amp;  ", " &amp;  Shares!K2819 &amp;  ", " &amp;  Shares!L2819 &amp;  ", " &amp;  Shares!M2819 &amp;  ", " &amp;  Shares!N2819 &amp;  ", " &amp;  Shares!O2819 &amp;  ", " &amp;  Shares!P2819 &amp;  ", " &amp;  Shares!Q2819 &amp;  ", " &amp;  Shares!R2819 &amp;  ", " &amp;  Shares!S2819 &amp;  ", " &amp;  Shares!T2819 &amp;  ", " &amp;  Shares!U2819 &amp;  ", " &amp;  Shares!V2819 &amp;  ", " &amp;  Shares!W2819 &amp;  ", " &amp;  Shares!X2819 &amp;  ", " &amp;  Shares!Y2819 &amp;  ", " &amp;  Shares!Z2819 &amp;  ", " &amp;  Shares!AA2819 &amp;  ", " &amp;  Shares!AB2819 &amp;  ", " &amp;  Shares!AC2819 &amp;  ", " &amp;  Shares!AD2819 &amp;  ", " &amp;  Shares!AE2819 &amp;  ", " &amp;  Shares!AF2819 &amp;  ", " &amp;  Shares!AG2819 &amp;  ", " &amp;  Shares!AH2819 &amp;  ", " &amp;  Shares!AI2819 &amp;  ", " &amp;  Shares!AJ2819 &amp;  ", " &amp;  Shares!AK2819 &amp;  ", " &amp;  Shares!AL2819 &amp;  ", " &amp;  Shares!AM2819 &amp;  ", " &amp;  Shares!#REF! &amp;  ", " &amp;  Shares!AN2819 &amp;  ", " &amp;  Shares!AO2819 &amp;  ", " &amp;  Shares!AP2819 &amp;  ", " &amp;  Shares!AQ2819 &amp;  ", " &amp;  Shares!AR2819 &amp;  ", " &amp;  Shares!AS2819 &amp;  ", " &amp;  Shares!AT2819 &amp;  ", " &amp;  Shares!AU2819 &amp;  ", " &amp;  Shares!AV2819 &amp;  ", " &amp;  Shares!AW2819 &amp;  ", " &amp;  Shares!AX2819 &amp;  "),"</f>
        <v>#REF!</v>
      </c>
    </row>
    <row r="2819" spans="1:1" x14ac:dyDescent="0.2">
      <c r="A2819" t="e">
        <f>"('"&amp; Shares!A2820 &amp; "', '2017-01-26', " &amp;  Shares!C2820 &amp;  ", " &amp;  Shares!D2820 &amp;  ", " &amp;  Shares!E2820 &amp;  ", " &amp;  Shares!F2820 &amp;  ", " &amp;  Shares!G2820 &amp;  ", " &amp;  Shares!H2820 &amp;  ", " &amp;  Shares!I2820 &amp;  ", " &amp;  Shares!J2820 &amp;  ", " &amp;  Shares!K2820 &amp;  ", " &amp;  Shares!L2820 &amp;  ", " &amp;  Shares!M2820 &amp;  ", " &amp;  Shares!N2820 &amp;  ", " &amp;  Shares!O2820 &amp;  ", " &amp;  Shares!P2820 &amp;  ", " &amp;  Shares!Q2820 &amp;  ", " &amp;  Shares!R2820 &amp;  ", " &amp;  Shares!S2820 &amp;  ", " &amp;  Shares!T2820 &amp;  ", " &amp;  Shares!U2820 &amp;  ", " &amp;  Shares!V2820 &amp;  ", " &amp;  Shares!W2820 &amp;  ", " &amp;  Shares!X2820 &amp;  ", " &amp;  Shares!Y2820 &amp;  ", " &amp;  Shares!Z2820 &amp;  ", " &amp;  Shares!AA2820 &amp;  ", " &amp;  Shares!AB2820 &amp;  ", " &amp;  Shares!AC2820 &amp;  ", " &amp;  Shares!AD2820 &amp;  ", " &amp;  Shares!AE2820 &amp;  ", " &amp;  Shares!AF2820 &amp;  ", " &amp;  Shares!AG2820 &amp;  ", " &amp;  Shares!AH2820 &amp;  ", " &amp;  Shares!AI2820 &amp;  ", " &amp;  Shares!AJ2820 &amp;  ", " &amp;  Shares!AK2820 &amp;  ", " &amp;  Shares!AL2820 &amp;  ", " &amp;  Shares!AM2820 &amp;  ", " &amp;  Shares!#REF! &amp;  ", " &amp;  Shares!AN2820 &amp;  ", " &amp;  Shares!AO2820 &amp;  ", " &amp;  Shares!AP2820 &amp;  ", " &amp;  Shares!AQ2820 &amp;  ", " &amp;  Shares!AR2820 &amp;  ", " &amp;  Shares!AS2820 &amp;  ", " &amp;  Shares!AT2820 &amp;  ", " &amp;  Shares!AU2820 &amp;  ", " &amp;  Shares!AV2820 &amp;  ", " &amp;  Shares!AW2820 &amp;  ", " &amp;  Shares!AX2820 &amp;  "),"</f>
        <v>#REF!</v>
      </c>
    </row>
    <row r="2820" spans="1:1" x14ac:dyDescent="0.2">
      <c r="A2820" t="e">
        <f>"('"&amp; Shares!A2821 &amp; "', '2017-01-26', " &amp;  Shares!C2821 &amp;  ", " &amp;  Shares!D2821 &amp;  ", " &amp;  Shares!E2821 &amp;  ", " &amp;  Shares!F2821 &amp;  ", " &amp;  Shares!G2821 &amp;  ", " &amp;  Shares!H2821 &amp;  ", " &amp;  Shares!I2821 &amp;  ", " &amp;  Shares!J2821 &amp;  ", " &amp;  Shares!K2821 &amp;  ", " &amp;  Shares!L2821 &amp;  ", " &amp;  Shares!M2821 &amp;  ", " &amp;  Shares!N2821 &amp;  ", " &amp;  Shares!O2821 &amp;  ", " &amp;  Shares!P2821 &amp;  ", " &amp;  Shares!Q2821 &amp;  ", " &amp;  Shares!R2821 &amp;  ", " &amp;  Shares!S2821 &amp;  ", " &amp;  Shares!T2821 &amp;  ", " &amp;  Shares!U2821 &amp;  ", " &amp;  Shares!V2821 &amp;  ", " &amp;  Shares!W2821 &amp;  ", " &amp;  Shares!X2821 &amp;  ", " &amp;  Shares!Y2821 &amp;  ", " &amp;  Shares!Z2821 &amp;  ", " &amp;  Shares!AA2821 &amp;  ", " &amp;  Shares!AB2821 &amp;  ", " &amp;  Shares!AC2821 &amp;  ", " &amp;  Shares!AD2821 &amp;  ", " &amp;  Shares!AE2821 &amp;  ", " &amp;  Shares!AF2821 &amp;  ", " &amp;  Shares!AG2821 &amp;  ", " &amp;  Shares!AH2821 &amp;  ", " &amp;  Shares!AI2821 &amp;  ", " &amp;  Shares!AJ2821 &amp;  ", " &amp;  Shares!AK2821 &amp;  ", " &amp;  Shares!AL2821 &amp;  ", " &amp;  Shares!AM2821 &amp;  ", " &amp;  Shares!#REF! &amp;  ", " &amp;  Shares!AN2821 &amp;  ", " &amp;  Shares!AO2821 &amp;  ", " &amp;  Shares!AP2821 &amp;  ", " &amp;  Shares!AQ2821 &amp;  ", " &amp;  Shares!AR2821 &amp;  ", " &amp;  Shares!AS2821 &amp;  ", " &amp;  Shares!AT2821 &amp;  ", " &amp;  Shares!AU2821 &amp;  ", " &amp;  Shares!AV2821 &amp;  ", " &amp;  Shares!AW2821 &amp;  ", " &amp;  Shares!AX2821 &amp;  "),"</f>
        <v>#REF!</v>
      </c>
    </row>
    <row r="2821" spans="1:1" x14ac:dyDescent="0.2">
      <c r="A2821" t="e">
        <f>"('"&amp; Shares!A2822 &amp; "', '2017-01-26', " &amp;  Shares!C2822 &amp;  ", " &amp;  Shares!D2822 &amp;  ", " &amp;  Shares!E2822 &amp;  ", " &amp;  Shares!F2822 &amp;  ", " &amp;  Shares!G2822 &amp;  ", " &amp;  Shares!H2822 &amp;  ", " &amp;  Shares!I2822 &amp;  ", " &amp;  Shares!J2822 &amp;  ", " &amp;  Shares!K2822 &amp;  ", " &amp;  Shares!L2822 &amp;  ", " &amp;  Shares!M2822 &amp;  ", " &amp;  Shares!N2822 &amp;  ", " &amp;  Shares!O2822 &amp;  ", " &amp;  Shares!P2822 &amp;  ", " &amp;  Shares!Q2822 &amp;  ", " &amp;  Shares!R2822 &amp;  ", " &amp;  Shares!S2822 &amp;  ", " &amp;  Shares!T2822 &amp;  ", " &amp;  Shares!U2822 &amp;  ", " &amp;  Shares!V2822 &amp;  ", " &amp;  Shares!W2822 &amp;  ", " &amp;  Shares!X2822 &amp;  ", " &amp;  Shares!Y2822 &amp;  ", " &amp;  Shares!Z2822 &amp;  ", " &amp;  Shares!AA2822 &amp;  ", " &amp;  Shares!AB2822 &amp;  ", " &amp;  Shares!AC2822 &amp;  ", " &amp;  Shares!AD2822 &amp;  ", " &amp;  Shares!AE2822 &amp;  ", " &amp;  Shares!AF2822 &amp;  ", " &amp;  Shares!AG2822 &amp;  ", " &amp;  Shares!AH2822 &amp;  ", " &amp;  Shares!AI2822 &amp;  ", " &amp;  Shares!AJ2822 &amp;  ", " &amp;  Shares!AK2822 &amp;  ", " &amp;  Shares!AL2822 &amp;  ", " &amp;  Shares!AM2822 &amp;  ", " &amp;  Shares!#REF! &amp;  ", " &amp;  Shares!AN2822 &amp;  ", " &amp;  Shares!AO2822 &amp;  ", " &amp;  Shares!AP2822 &amp;  ", " &amp;  Shares!AQ2822 &amp;  ", " &amp;  Shares!AR2822 &amp;  ", " &amp;  Shares!AS2822 &amp;  ", " &amp;  Shares!AT2822 &amp;  ", " &amp;  Shares!AU2822 &amp;  ", " &amp;  Shares!AV2822 &amp;  ", " &amp;  Shares!AW2822 &amp;  ", " &amp;  Shares!AX2822 &amp;  "),"</f>
        <v>#REF!</v>
      </c>
    </row>
    <row r="2822" spans="1:1" x14ac:dyDescent="0.2">
      <c r="A2822" t="e">
        <f>"('"&amp; Shares!A2823 &amp; "', '2017-01-26', " &amp;  Shares!C2823 &amp;  ", " &amp;  Shares!D2823 &amp;  ", " &amp;  Shares!E2823 &amp;  ", " &amp;  Shares!F2823 &amp;  ", " &amp;  Shares!G2823 &amp;  ", " &amp;  Shares!H2823 &amp;  ", " &amp;  Shares!I2823 &amp;  ", " &amp;  Shares!J2823 &amp;  ", " &amp;  Shares!K2823 &amp;  ", " &amp;  Shares!L2823 &amp;  ", " &amp;  Shares!M2823 &amp;  ", " &amp;  Shares!N2823 &amp;  ", " &amp;  Shares!O2823 &amp;  ", " &amp;  Shares!P2823 &amp;  ", " &amp;  Shares!Q2823 &amp;  ", " &amp;  Shares!R2823 &amp;  ", " &amp;  Shares!S2823 &amp;  ", " &amp;  Shares!T2823 &amp;  ", " &amp;  Shares!U2823 &amp;  ", " &amp;  Shares!V2823 &amp;  ", " &amp;  Shares!W2823 &amp;  ", " &amp;  Shares!X2823 &amp;  ", " &amp;  Shares!Y2823 &amp;  ", " &amp;  Shares!Z2823 &amp;  ", " &amp;  Shares!AA2823 &amp;  ", " &amp;  Shares!AB2823 &amp;  ", " &amp;  Shares!AC2823 &amp;  ", " &amp;  Shares!AD2823 &amp;  ", " &amp;  Shares!AE2823 &amp;  ", " &amp;  Shares!AF2823 &amp;  ", " &amp;  Shares!AG2823 &amp;  ", " &amp;  Shares!AH2823 &amp;  ", " &amp;  Shares!AI2823 &amp;  ", " &amp;  Shares!AJ2823 &amp;  ", " &amp;  Shares!AK2823 &amp;  ", " &amp;  Shares!AL2823 &amp;  ", " &amp;  Shares!AM2823 &amp;  ", " &amp;  Shares!#REF! &amp;  ", " &amp;  Shares!AN2823 &amp;  ", " &amp;  Shares!AO2823 &amp;  ", " &amp;  Shares!AP2823 &amp;  ", " &amp;  Shares!AQ2823 &amp;  ", " &amp;  Shares!AR2823 &amp;  ", " &amp;  Shares!AS2823 &amp;  ", " &amp;  Shares!AT2823 &amp;  ", " &amp;  Shares!AU2823 &amp;  ", " &amp;  Shares!AV2823 &amp;  ", " &amp;  Shares!AW2823 &amp;  ", " &amp;  Shares!AX2823 &amp;  "),"</f>
        <v>#REF!</v>
      </c>
    </row>
    <row r="2823" spans="1:1" x14ac:dyDescent="0.2">
      <c r="A2823" t="e">
        <f>"('"&amp; Shares!A2824 &amp; "', '2017-01-26', " &amp;  Shares!C2824 &amp;  ", " &amp;  Shares!D2824 &amp;  ", " &amp;  Shares!E2824 &amp;  ", " &amp;  Shares!F2824 &amp;  ", " &amp;  Shares!G2824 &amp;  ", " &amp;  Shares!H2824 &amp;  ", " &amp;  Shares!I2824 &amp;  ", " &amp;  Shares!J2824 &amp;  ", " &amp;  Shares!K2824 &amp;  ", " &amp;  Shares!L2824 &amp;  ", " &amp;  Shares!M2824 &amp;  ", " &amp;  Shares!N2824 &amp;  ", " &amp;  Shares!O2824 &amp;  ", " &amp;  Shares!P2824 &amp;  ", " &amp;  Shares!Q2824 &amp;  ", " &amp;  Shares!R2824 &amp;  ", " &amp;  Shares!S2824 &amp;  ", " &amp;  Shares!T2824 &amp;  ", " &amp;  Shares!U2824 &amp;  ", " &amp;  Shares!V2824 &amp;  ", " &amp;  Shares!W2824 &amp;  ", " &amp;  Shares!X2824 &amp;  ", " &amp;  Shares!Y2824 &amp;  ", " &amp;  Shares!Z2824 &amp;  ", " &amp;  Shares!AA2824 &amp;  ", " &amp;  Shares!AB2824 &amp;  ", " &amp;  Shares!AC2824 &amp;  ", " &amp;  Shares!AD2824 &amp;  ", " &amp;  Shares!AE2824 &amp;  ", " &amp;  Shares!AF2824 &amp;  ", " &amp;  Shares!AG2824 &amp;  ", " &amp;  Shares!AH2824 &amp;  ", " &amp;  Shares!AI2824 &amp;  ", " &amp;  Shares!AJ2824 &amp;  ", " &amp;  Shares!AK2824 &amp;  ", " &amp;  Shares!AL2824 &amp;  ", " &amp;  Shares!AM2824 &amp;  ", " &amp;  Shares!#REF! &amp;  ", " &amp;  Shares!AN2824 &amp;  ", " &amp;  Shares!AO2824 &amp;  ", " &amp;  Shares!AP2824 &amp;  ", " &amp;  Shares!AQ2824 &amp;  ", " &amp;  Shares!AR2824 &amp;  ", " &amp;  Shares!AS2824 &amp;  ", " &amp;  Shares!AT2824 &amp;  ", " &amp;  Shares!AU2824 &amp;  ", " &amp;  Shares!AV2824 &amp;  ", " &amp;  Shares!AW2824 &amp;  ", " &amp;  Shares!AX2824 &amp;  "),"</f>
        <v>#REF!</v>
      </c>
    </row>
    <row r="2824" spans="1:1" x14ac:dyDescent="0.2">
      <c r="A2824" t="e">
        <f>"('"&amp; Shares!A2825 &amp; "', '2017-01-26', " &amp;  Shares!C2825 &amp;  ", " &amp;  Shares!D2825 &amp;  ", " &amp;  Shares!E2825 &amp;  ", " &amp;  Shares!F2825 &amp;  ", " &amp;  Shares!G2825 &amp;  ", " &amp;  Shares!H2825 &amp;  ", " &amp;  Shares!I2825 &amp;  ", " &amp;  Shares!J2825 &amp;  ", " &amp;  Shares!K2825 &amp;  ", " &amp;  Shares!L2825 &amp;  ", " &amp;  Shares!M2825 &amp;  ", " &amp;  Shares!N2825 &amp;  ", " &amp;  Shares!O2825 &amp;  ", " &amp;  Shares!P2825 &amp;  ", " &amp;  Shares!Q2825 &amp;  ", " &amp;  Shares!R2825 &amp;  ", " &amp;  Shares!S2825 &amp;  ", " &amp;  Shares!T2825 &amp;  ", " &amp;  Shares!U2825 &amp;  ", " &amp;  Shares!V2825 &amp;  ", " &amp;  Shares!W2825 &amp;  ", " &amp;  Shares!X2825 &amp;  ", " &amp;  Shares!Y2825 &amp;  ", " &amp;  Shares!Z2825 &amp;  ", " &amp;  Shares!AA2825 &amp;  ", " &amp;  Shares!AB2825 &amp;  ", " &amp;  Shares!AC2825 &amp;  ", " &amp;  Shares!AD2825 &amp;  ", " &amp;  Shares!AE2825 &amp;  ", " &amp;  Shares!AF2825 &amp;  ", " &amp;  Shares!AG2825 &amp;  ", " &amp;  Shares!AH2825 &amp;  ", " &amp;  Shares!AI2825 &amp;  ", " &amp;  Shares!AJ2825 &amp;  ", " &amp;  Shares!AK2825 &amp;  ", " &amp;  Shares!AL2825 &amp;  ", " &amp;  Shares!AM2825 &amp;  ", " &amp;  Shares!#REF! &amp;  ", " &amp;  Shares!AN2825 &amp;  ", " &amp;  Shares!AO2825 &amp;  ", " &amp;  Shares!AP2825 &amp;  ", " &amp;  Shares!AQ2825 &amp;  ", " &amp;  Shares!AR2825 &amp;  ", " &amp;  Shares!AS2825 &amp;  ", " &amp;  Shares!AT2825 &amp;  ", " &amp;  Shares!AU2825 &amp;  ", " &amp;  Shares!AV2825 &amp;  ", " &amp;  Shares!AW2825 &amp;  ", " &amp;  Shares!AX2825 &amp;  "),"</f>
        <v>#REF!</v>
      </c>
    </row>
    <row r="2825" spans="1:1" x14ac:dyDescent="0.2">
      <c r="A2825" t="e">
        <f>"('"&amp; Shares!A2826 &amp; "', '2017-01-26', " &amp;  Shares!C2826 &amp;  ", " &amp;  Shares!D2826 &amp;  ", " &amp;  Shares!E2826 &amp;  ", " &amp;  Shares!F2826 &amp;  ", " &amp;  Shares!G2826 &amp;  ", " &amp;  Shares!H2826 &amp;  ", " &amp;  Shares!I2826 &amp;  ", " &amp;  Shares!J2826 &amp;  ", " &amp;  Shares!K2826 &amp;  ", " &amp;  Shares!L2826 &amp;  ", " &amp;  Shares!M2826 &amp;  ", " &amp;  Shares!N2826 &amp;  ", " &amp;  Shares!O2826 &amp;  ", " &amp;  Shares!P2826 &amp;  ", " &amp;  Shares!Q2826 &amp;  ", " &amp;  Shares!R2826 &amp;  ", " &amp;  Shares!S2826 &amp;  ", " &amp;  Shares!T2826 &amp;  ", " &amp;  Shares!U2826 &amp;  ", " &amp;  Shares!V2826 &amp;  ", " &amp;  Shares!W2826 &amp;  ", " &amp;  Shares!X2826 &amp;  ", " &amp;  Shares!Y2826 &amp;  ", " &amp;  Shares!Z2826 &amp;  ", " &amp;  Shares!AA2826 &amp;  ", " &amp;  Shares!AB2826 &amp;  ", " &amp;  Shares!AC2826 &amp;  ", " &amp;  Shares!AD2826 &amp;  ", " &amp;  Shares!AE2826 &amp;  ", " &amp;  Shares!AF2826 &amp;  ", " &amp;  Shares!AG2826 &amp;  ", " &amp;  Shares!AH2826 &amp;  ", " &amp;  Shares!AI2826 &amp;  ", " &amp;  Shares!AJ2826 &amp;  ", " &amp;  Shares!AK2826 &amp;  ", " &amp;  Shares!AL2826 &amp;  ", " &amp;  Shares!AM2826 &amp;  ", " &amp;  Shares!#REF! &amp;  ", " &amp;  Shares!AN2826 &amp;  ", " &amp;  Shares!AO2826 &amp;  ", " &amp;  Shares!AP2826 &amp;  ", " &amp;  Shares!AQ2826 &amp;  ", " &amp;  Shares!AR2826 &amp;  ", " &amp;  Shares!AS2826 &amp;  ", " &amp;  Shares!AT2826 &amp;  ", " &amp;  Shares!AU2826 &amp;  ", " &amp;  Shares!AV2826 &amp;  ", " &amp;  Shares!AW2826 &amp;  ", " &amp;  Shares!AX2826 &amp;  "),"</f>
        <v>#REF!</v>
      </c>
    </row>
    <row r="2826" spans="1:1" x14ac:dyDescent="0.2">
      <c r="A2826" t="e">
        <f>"('"&amp; Shares!A2827 &amp; "', '2017-01-26', " &amp;  Shares!C2827 &amp;  ", " &amp;  Shares!D2827 &amp;  ", " &amp;  Shares!E2827 &amp;  ", " &amp;  Shares!F2827 &amp;  ", " &amp;  Shares!G2827 &amp;  ", " &amp;  Shares!H2827 &amp;  ", " &amp;  Shares!I2827 &amp;  ", " &amp;  Shares!J2827 &amp;  ", " &amp;  Shares!K2827 &amp;  ", " &amp;  Shares!L2827 &amp;  ", " &amp;  Shares!M2827 &amp;  ", " &amp;  Shares!N2827 &amp;  ", " &amp;  Shares!O2827 &amp;  ", " &amp;  Shares!P2827 &amp;  ", " &amp;  Shares!Q2827 &amp;  ", " &amp;  Shares!R2827 &amp;  ", " &amp;  Shares!S2827 &amp;  ", " &amp;  Shares!T2827 &amp;  ", " &amp;  Shares!U2827 &amp;  ", " &amp;  Shares!V2827 &amp;  ", " &amp;  Shares!W2827 &amp;  ", " &amp;  Shares!X2827 &amp;  ", " &amp;  Shares!Y2827 &amp;  ", " &amp;  Shares!Z2827 &amp;  ", " &amp;  Shares!AA2827 &amp;  ", " &amp;  Shares!AB2827 &amp;  ", " &amp;  Shares!AC2827 &amp;  ", " &amp;  Shares!AD2827 &amp;  ", " &amp;  Shares!AE2827 &amp;  ", " &amp;  Shares!AF2827 &amp;  ", " &amp;  Shares!AG2827 &amp;  ", " &amp;  Shares!AH2827 &amp;  ", " &amp;  Shares!AI2827 &amp;  ", " &amp;  Shares!AJ2827 &amp;  ", " &amp;  Shares!AK2827 &amp;  ", " &amp;  Shares!AL2827 &amp;  ", " &amp;  Shares!AM2827 &amp;  ", " &amp;  Shares!#REF! &amp;  ", " &amp;  Shares!AN2827 &amp;  ", " &amp;  Shares!AO2827 &amp;  ", " &amp;  Shares!AP2827 &amp;  ", " &amp;  Shares!AQ2827 &amp;  ", " &amp;  Shares!AR2827 &amp;  ", " &amp;  Shares!AS2827 &amp;  ", " &amp;  Shares!AT2827 &amp;  ", " &amp;  Shares!AU2827 &amp;  ", " &amp;  Shares!AV2827 &amp;  ", " &amp;  Shares!AW2827 &amp;  ", " &amp;  Shares!AX2827 &amp;  "),"</f>
        <v>#REF!</v>
      </c>
    </row>
    <row r="2827" spans="1:1" x14ac:dyDescent="0.2">
      <c r="A2827" t="e">
        <f>"('"&amp; Shares!A2828 &amp; "', '2017-01-26', " &amp;  Shares!C2828 &amp;  ", " &amp;  Shares!D2828 &amp;  ", " &amp;  Shares!E2828 &amp;  ", " &amp;  Shares!F2828 &amp;  ", " &amp;  Shares!G2828 &amp;  ", " &amp;  Shares!H2828 &amp;  ", " &amp;  Shares!I2828 &amp;  ", " &amp;  Shares!J2828 &amp;  ", " &amp;  Shares!K2828 &amp;  ", " &amp;  Shares!L2828 &amp;  ", " &amp;  Shares!M2828 &amp;  ", " &amp;  Shares!N2828 &amp;  ", " &amp;  Shares!O2828 &amp;  ", " &amp;  Shares!P2828 &amp;  ", " &amp;  Shares!Q2828 &amp;  ", " &amp;  Shares!R2828 &amp;  ", " &amp;  Shares!S2828 &amp;  ", " &amp;  Shares!T2828 &amp;  ", " &amp;  Shares!U2828 &amp;  ", " &amp;  Shares!V2828 &amp;  ", " &amp;  Shares!W2828 &amp;  ", " &amp;  Shares!X2828 &amp;  ", " &amp;  Shares!Y2828 &amp;  ", " &amp;  Shares!Z2828 &amp;  ", " &amp;  Shares!AA2828 &amp;  ", " &amp;  Shares!AB2828 &amp;  ", " &amp;  Shares!AC2828 &amp;  ", " &amp;  Shares!AD2828 &amp;  ", " &amp;  Shares!AE2828 &amp;  ", " &amp;  Shares!AF2828 &amp;  ", " &amp;  Shares!AG2828 &amp;  ", " &amp;  Shares!AH2828 &amp;  ", " &amp;  Shares!AI2828 &amp;  ", " &amp;  Shares!AJ2828 &amp;  ", " &amp;  Shares!AK2828 &amp;  ", " &amp;  Shares!AL2828 &amp;  ", " &amp;  Shares!AM2828 &amp;  ", " &amp;  Shares!#REF! &amp;  ", " &amp;  Shares!AN2828 &amp;  ", " &amp;  Shares!AO2828 &amp;  ", " &amp;  Shares!AP2828 &amp;  ", " &amp;  Shares!AQ2828 &amp;  ", " &amp;  Shares!AR2828 &amp;  ", " &amp;  Shares!AS2828 &amp;  ", " &amp;  Shares!AT2828 &amp;  ", " &amp;  Shares!AU2828 &amp;  ", " &amp;  Shares!AV2828 &amp;  ", " &amp;  Shares!AW2828 &amp;  ", " &amp;  Shares!AX2828 &amp;  "),"</f>
        <v>#REF!</v>
      </c>
    </row>
    <row r="2828" spans="1:1" x14ac:dyDescent="0.2">
      <c r="A2828" t="e">
        <f>"('"&amp; Shares!A2829 &amp; "', '2017-01-26', " &amp;  Shares!C2829 &amp;  ", " &amp;  Shares!D2829 &amp;  ", " &amp;  Shares!E2829 &amp;  ", " &amp;  Shares!F2829 &amp;  ", " &amp;  Shares!G2829 &amp;  ", " &amp;  Shares!H2829 &amp;  ", " &amp;  Shares!I2829 &amp;  ", " &amp;  Shares!J2829 &amp;  ", " &amp;  Shares!K2829 &amp;  ", " &amp;  Shares!L2829 &amp;  ", " &amp;  Shares!M2829 &amp;  ", " &amp;  Shares!N2829 &amp;  ", " &amp;  Shares!O2829 &amp;  ", " &amp;  Shares!P2829 &amp;  ", " &amp;  Shares!Q2829 &amp;  ", " &amp;  Shares!R2829 &amp;  ", " &amp;  Shares!S2829 &amp;  ", " &amp;  Shares!T2829 &amp;  ", " &amp;  Shares!U2829 &amp;  ", " &amp;  Shares!V2829 &amp;  ", " &amp;  Shares!W2829 &amp;  ", " &amp;  Shares!X2829 &amp;  ", " &amp;  Shares!Y2829 &amp;  ", " &amp;  Shares!Z2829 &amp;  ", " &amp;  Shares!AA2829 &amp;  ", " &amp;  Shares!AB2829 &amp;  ", " &amp;  Shares!AC2829 &amp;  ", " &amp;  Shares!AD2829 &amp;  ", " &amp;  Shares!AE2829 &amp;  ", " &amp;  Shares!AF2829 &amp;  ", " &amp;  Shares!AG2829 &amp;  ", " &amp;  Shares!AH2829 &amp;  ", " &amp;  Shares!AI2829 &amp;  ", " &amp;  Shares!AJ2829 &amp;  ", " &amp;  Shares!AK2829 &amp;  ", " &amp;  Shares!AL2829 &amp;  ", " &amp;  Shares!AM2829 &amp;  ", " &amp;  Shares!#REF! &amp;  ", " &amp;  Shares!AN2829 &amp;  ", " &amp;  Shares!AO2829 &amp;  ", " &amp;  Shares!AP2829 &amp;  ", " &amp;  Shares!AQ2829 &amp;  ", " &amp;  Shares!AR2829 &amp;  ", " &amp;  Shares!AS2829 &amp;  ", " &amp;  Shares!AT2829 &amp;  ", " &amp;  Shares!AU2829 &amp;  ", " &amp;  Shares!AV2829 &amp;  ", " &amp;  Shares!AW2829 &amp;  ", " &amp;  Shares!AX2829 &amp;  "),"</f>
        <v>#REF!</v>
      </c>
    </row>
    <row r="2829" spans="1:1" x14ac:dyDescent="0.2">
      <c r="A2829" t="e">
        <f>"('"&amp; Shares!A2830 &amp; "', '2017-01-26', " &amp;  Shares!C2830 &amp;  ", " &amp;  Shares!D2830 &amp;  ", " &amp;  Shares!E2830 &amp;  ", " &amp;  Shares!F2830 &amp;  ", " &amp;  Shares!G2830 &amp;  ", " &amp;  Shares!H2830 &amp;  ", " &amp;  Shares!I2830 &amp;  ", " &amp;  Shares!J2830 &amp;  ", " &amp;  Shares!K2830 &amp;  ", " &amp;  Shares!L2830 &amp;  ", " &amp;  Shares!M2830 &amp;  ", " &amp;  Shares!N2830 &amp;  ", " &amp;  Shares!O2830 &amp;  ", " &amp;  Shares!P2830 &amp;  ", " &amp;  Shares!Q2830 &amp;  ", " &amp;  Shares!R2830 &amp;  ", " &amp;  Shares!S2830 &amp;  ", " &amp;  Shares!T2830 &amp;  ", " &amp;  Shares!U2830 &amp;  ", " &amp;  Shares!V2830 &amp;  ", " &amp;  Shares!W2830 &amp;  ", " &amp;  Shares!X2830 &amp;  ", " &amp;  Shares!Y2830 &amp;  ", " &amp;  Shares!Z2830 &amp;  ", " &amp;  Shares!AA2830 &amp;  ", " &amp;  Shares!AB2830 &amp;  ", " &amp;  Shares!AC2830 &amp;  ", " &amp;  Shares!AD2830 &amp;  ", " &amp;  Shares!AE2830 &amp;  ", " &amp;  Shares!AF2830 &amp;  ", " &amp;  Shares!AG2830 &amp;  ", " &amp;  Shares!AH2830 &amp;  ", " &amp;  Shares!AI2830 &amp;  ", " &amp;  Shares!AJ2830 &amp;  ", " &amp;  Shares!AK2830 &amp;  ", " &amp;  Shares!AL2830 &amp;  ", " &amp;  Shares!AM2830 &amp;  ", " &amp;  Shares!#REF! &amp;  ", " &amp;  Shares!AN2830 &amp;  ", " &amp;  Shares!AO2830 &amp;  ", " &amp;  Shares!AP2830 &amp;  ", " &amp;  Shares!AQ2830 &amp;  ", " &amp;  Shares!AR2830 &amp;  ", " &amp;  Shares!AS2830 &amp;  ", " &amp;  Shares!AT2830 &amp;  ", " &amp;  Shares!AU2830 &amp;  ", " &amp;  Shares!AV2830 &amp;  ", " &amp;  Shares!AW2830 &amp;  ", " &amp;  Shares!AX2830 &amp;  "),"</f>
        <v>#REF!</v>
      </c>
    </row>
    <row r="2830" spans="1:1" x14ac:dyDescent="0.2">
      <c r="A2830" t="e">
        <f>"('"&amp; Shares!A2831 &amp; "', '2017-01-26', " &amp;  Shares!C2831 &amp;  ", " &amp;  Shares!D2831 &amp;  ", " &amp;  Shares!E2831 &amp;  ", " &amp;  Shares!F2831 &amp;  ", " &amp;  Shares!G2831 &amp;  ", " &amp;  Shares!H2831 &amp;  ", " &amp;  Shares!I2831 &amp;  ", " &amp;  Shares!J2831 &amp;  ", " &amp;  Shares!K2831 &amp;  ", " &amp;  Shares!L2831 &amp;  ", " &amp;  Shares!M2831 &amp;  ", " &amp;  Shares!N2831 &amp;  ", " &amp;  Shares!O2831 &amp;  ", " &amp;  Shares!P2831 &amp;  ", " &amp;  Shares!Q2831 &amp;  ", " &amp;  Shares!R2831 &amp;  ", " &amp;  Shares!S2831 &amp;  ", " &amp;  Shares!T2831 &amp;  ", " &amp;  Shares!U2831 &amp;  ", " &amp;  Shares!V2831 &amp;  ", " &amp;  Shares!W2831 &amp;  ", " &amp;  Shares!X2831 &amp;  ", " &amp;  Shares!Y2831 &amp;  ", " &amp;  Shares!Z2831 &amp;  ", " &amp;  Shares!AA2831 &amp;  ", " &amp;  Shares!AB2831 &amp;  ", " &amp;  Shares!AC2831 &amp;  ", " &amp;  Shares!AD2831 &amp;  ", " &amp;  Shares!AE2831 &amp;  ", " &amp;  Shares!AF2831 &amp;  ", " &amp;  Shares!AG2831 &amp;  ", " &amp;  Shares!AH2831 &amp;  ", " &amp;  Shares!AI2831 &amp;  ", " &amp;  Shares!AJ2831 &amp;  ", " &amp;  Shares!AK2831 &amp;  ", " &amp;  Shares!AL2831 &amp;  ", " &amp;  Shares!AM2831 &amp;  ", " &amp;  Shares!#REF! &amp;  ", " &amp;  Shares!AN2831 &amp;  ", " &amp;  Shares!AO2831 &amp;  ", " &amp;  Shares!AP2831 &amp;  ", " &amp;  Shares!AQ2831 &amp;  ", " &amp;  Shares!AR2831 &amp;  ", " &amp;  Shares!AS2831 &amp;  ", " &amp;  Shares!AT2831 &amp;  ", " &amp;  Shares!AU2831 &amp;  ", " &amp;  Shares!AV2831 &amp;  ", " &amp;  Shares!AW2831 &amp;  ", " &amp;  Shares!AX2831 &amp;  "),"</f>
        <v>#REF!</v>
      </c>
    </row>
    <row r="2831" spans="1:1" x14ac:dyDescent="0.2">
      <c r="A2831" t="e">
        <f>"('"&amp; Shares!A2832 &amp; "', '2017-01-26', " &amp;  Shares!C2832 &amp;  ", " &amp;  Shares!D2832 &amp;  ", " &amp;  Shares!E2832 &amp;  ", " &amp;  Shares!F2832 &amp;  ", " &amp;  Shares!G2832 &amp;  ", " &amp;  Shares!H2832 &amp;  ", " &amp;  Shares!I2832 &amp;  ", " &amp;  Shares!J2832 &amp;  ", " &amp;  Shares!K2832 &amp;  ", " &amp;  Shares!L2832 &amp;  ", " &amp;  Shares!M2832 &amp;  ", " &amp;  Shares!N2832 &amp;  ", " &amp;  Shares!O2832 &amp;  ", " &amp;  Shares!P2832 &amp;  ", " &amp;  Shares!Q2832 &amp;  ", " &amp;  Shares!R2832 &amp;  ", " &amp;  Shares!S2832 &amp;  ", " &amp;  Shares!T2832 &amp;  ", " &amp;  Shares!U2832 &amp;  ", " &amp;  Shares!V2832 &amp;  ", " &amp;  Shares!W2832 &amp;  ", " &amp;  Shares!X2832 &amp;  ", " &amp;  Shares!Y2832 &amp;  ", " &amp;  Shares!Z2832 &amp;  ", " &amp;  Shares!AA2832 &amp;  ", " &amp;  Shares!AB2832 &amp;  ", " &amp;  Shares!AC2832 &amp;  ", " &amp;  Shares!AD2832 &amp;  ", " &amp;  Shares!AE2832 &amp;  ", " &amp;  Shares!AF2832 &amp;  ", " &amp;  Shares!AG2832 &amp;  ", " &amp;  Shares!AH2832 &amp;  ", " &amp;  Shares!AI2832 &amp;  ", " &amp;  Shares!AJ2832 &amp;  ", " &amp;  Shares!AK2832 &amp;  ", " &amp;  Shares!AL2832 &amp;  ", " &amp;  Shares!AM2832 &amp;  ", " &amp;  Shares!#REF! &amp;  ", " &amp;  Shares!AN2832 &amp;  ", " &amp;  Shares!AO2832 &amp;  ", " &amp;  Shares!AP2832 &amp;  ", " &amp;  Shares!AQ2832 &amp;  ", " &amp;  Shares!AR2832 &amp;  ", " &amp;  Shares!AS2832 &amp;  ", " &amp;  Shares!AT2832 &amp;  ", " &amp;  Shares!AU2832 &amp;  ", " &amp;  Shares!AV2832 &amp;  ", " &amp;  Shares!AW2832 &amp;  ", " &amp;  Shares!AX2832 &amp;  "),"</f>
        <v>#REF!</v>
      </c>
    </row>
    <row r="2832" spans="1:1" x14ac:dyDescent="0.2">
      <c r="A2832" t="e">
        <f>"('"&amp; Shares!A2833 &amp; "', '2017-01-26', " &amp;  Shares!C2833 &amp;  ", " &amp;  Shares!D2833 &amp;  ", " &amp;  Shares!E2833 &amp;  ", " &amp;  Shares!F2833 &amp;  ", " &amp;  Shares!G2833 &amp;  ", " &amp;  Shares!H2833 &amp;  ", " &amp;  Shares!I2833 &amp;  ", " &amp;  Shares!J2833 &amp;  ", " &amp;  Shares!K2833 &amp;  ", " &amp;  Shares!L2833 &amp;  ", " &amp;  Shares!M2833 &amp;  ", " &amp;  Shares!N2833 &amp;  ", " &amp;  Shares!O2833 &amp;  ", " &amp;  Shares!P2833 &amp;  ", " &amp;  Shares!Q2833 &amp;  ", " &amp;  Shares!R2833 &amp;  ", " &amp;  Shares!S2833 &amp;  ", " &amp;  Shares!T2833 &amp;  ", " &amp;  Shares!U2833 &amp;  ", " &amp;  Shares!V2833 &amp;  ", " &amp;  Shares!W2833 &amp;  ", " &amp;  Shares!X2833 &amp;  ", " &amp;  Shares!Y2833 &amp;  ", " &amp;  Shares!Z2833 &amp;  ", " &amp;  Shares!AA2833 &amp;  ", " &amp;  Shares!AB2833 &amp;  ", " &amp;  Shares!AC2833 &amp;  ", " &amp;  Shares!AD2833 &amp;  ", " &amp;  Shares!AE2833 &amp;  ", " &amp;  Shares!AF2833 &amp;  ", " &amp;  Shares!AG2833 &amp;  ", " &amp;  Shares!AH2833 &amp;  ", " &amp;  Shares!AI2833 &amp;  ", " &amp;  Shares!AJ2833 &amp;  ", " &amp;  Shares!AK2833 &amp;  ", " &amp;  Shares!AL2833 &amp;  ", " &amp;  Shares!AM2833 &amp;  ", " &amp;  Shares!#REF! &amp;  ", " &amp;  Shares!AN2833 &amp;  ", " &amp;  Shares!AO2833 &amp;  ", " &amp;  Shares!AP2833 &amp;  ", " &amp;  Shares!AQ2833 &amp;  ", " &amp;  Shares!AR2833 &amp;  ", " &amp;  Shares!AS2833 &amp;  ", " &amp;  Shares!AT2833 &amp;  ", " &amp;  Shares!AU2833 &amp;  ", " &amp;  Shares!AV2833 &amp;  ", " &amp;  Shares!AW2833 &amp;  ", " &amp;  Shares!AX2833 &amp;  "),"</f>
        <v>#REF!</v>
      </c>
    </row>
    <row r="2833" spans="1:1" x14ac:dyDescent="0.2">
      <c r="A2833" t="e">
        <f>"('"&amp; Shares!A2834 &amp; "', '2017-01-26', " &amp;  Shares!C2834 &amp;  ", " &amp;  Shares!D2834 &amp;  ", " &amp;  Shares!E2834 &amp;  ", " &amp;  Shares!F2834 &amp;  ", " &amp;  Shares!G2834 &amp;  ", " &amp;  Shares!H2834 &amp;  ", " &amp;  Shares!I2834 &amp;  ", " &amp;  Shares!J2834 &amp;  ", " &amp;  Shares!K2834 &amp;  ", " &amp;  Shares!L2834 &amp;  ", " &amp;  Shares!M2834 &amp;  ", " &amp;  Shares!N2834 &amp;  ", " &amp;  Shares!O2834 &amp;  ", " &amp;  Shares!P2834 &amp;  ", " &amp;  Shares!Q2834 &amp;  ", " &amp;  Shares!R2834 &amp;  ", " &amp;  Shares!S2834 &amp;  ", " &amp;  Shares!T2834 &amp;  ", " &amp;  Shares!U2834 &amp;  ", " &amp;  Shares!V2834 &amp;  ", " &amp;  Shares!W2834 &amp;  ", " &amp;  Shares!X2834 &amp;  ", " &amp;  Shares!Y2834 &amp;  ", " &amp;  Shares!Z2834 &amp;  ", " &amp;  Shares!AA2834 &amp;  ", " &amp;  Shares!AB2834 &amp;  ", " &amp;  Shares!AC2834 &amp;  ", " &amp;  Shares!AD2834 &amp;  ", " &amp;  Shares!AE2834 &amp;  ", " &amp;  Shares!AF2834 &amp;  ", " &amp;  Shares!AG2834 &amp;  ", " &amp;  Shares!AH2834 &amp;  ", " &amp;  Shares!AI2834 &amp;  ", " &amp;  Shares!AJ2834 &amp;  ", " &amp;  Shares!AK2834 &amp;  ", " &amp;  Shares!AL2834 &amp;  ", " &amp;  Shares!AM2834 &amp;  ", " &amp;  Shares!#REF! &amp;  ", " &amp;  Shares!AN2834 &amp;  ", " &amp;  Shares!AO2834 &amp;  ", " &amp;  Shares!AP2834 &amp;  ", " &amp;  Shares!AQ2834 &amp;  ", " &amp;  Shares!AR2834 &amp;  ", " &amp;  Shares!AS2834 &amp;  ", " &amp;  Shares!AT2834 &amp;  ", " &amp;  Shares!AU2834 &amp;  ", " &amp;  Shares!AV2834 &amp;  ", " &amp;  Shares!AW2834 &amp;  ", " &amp;  Shares!AX2834 &amp;  "),"</f>
        <v>#REF!</v>
      </c>
    </row>
    <row r="2834" spans="1:1" x14ac:dyDescent="0.2">
      <c r="A2834" t="e">
        <f>"('"&amp; Shares!A2835 &amp; "', '2017-01-26', " &amp;  Shares!C2835 &amp;  ", " &amp;  Shares!D2835 &amp;  ", " &amp;  Shares!E2835 &amp;  ", " &amp;  Shares!F2835 &amp;  ", " &amp;  Shares!G2835 &amp;  ", " &amp;  Shares!H2835 &amp;  ", " &amp;  Shares!I2835 &amp;  ", " &amp;  Shares!J2835 &amp;  ", " &amp;  Shares!K2835 &amp;  ", " &amp;  Shares!L2835 &amp;  ", " &amp;  Shares!M2835 &amp;  ", " &amp;  Shares!N2835 &amp;  ", " &amp;  Shares!O2835 &amp;  ", " &amp;  Shares!P2835 &amp;  ", " &amp;  Shares!Q2835 &amp;  ", " &amp;  Shares!R2835 &amp;  ", " &amp;  Shares!S2835 &amp;  ", " &amp;  Shares!T2835 &amp;  ", " &amp;  Shares!U2835 &amp;  ", " &amp;  Shares!V2835 &amp;  ", " &amp;  Shares!W2835 &amp;  ", " &amp;  Shares!X2835 &amp;  ", " &amp;  Shares!Y2835 &amp;  ", " &amp;  Shares!Z2835 &amp;  ", " &amp;  Shares!AA2835 &amp;  ", " &amp;  Shares!AB2835 &amp;  ", " &amp;  Shares!AC2835 &amp;  ", " &amp;  Shares!AD2835 &amp;  ", " &amp;  Shares!AE2835 &amp;  ", " &amp;  Shares!AF2835 &amp;  ", " &amp;  Shares!AG2835 &amp;  ", " &amp;  Shares!AH2835 &amp;  ", " &amp;  Shares!AI2835 &amp;  ", " &amp;  Shares!AJ2835 &amp;  ", " &amp;  Shares!AK2835 &amp;  ", " &amp;  Shares!AL2835 &amp;  ", " &amp;  Shares!AM2835 &amp;  ", " &amp;  Shares!#REF! &amp;  ", " &amp;  Shares!AN2835 &amp;  ", " &amp;  Shares!AO2835 &amp;  ", " &amp;  Shares!AP2835 &amp;  ", " &amp;  Shares!AQ2835 &amp;  ", " &amp;  Shares!AR2835 &amp;  ", " &amp;  Shares!AS2835 &amp;  ", " &amp;  Shares!AT2835 &amp;  ", " &amp;  Shares!AU2835 &amp;  ", " &amp;  Shares!AV2835 &amp;  ", " &amp;  Shares!AW2835 &amp;  ", " &amp;  Shares!AX2835 &amp;  "),"</f>
        <v>#REF!</v>
      </c>
    </row>
    <row r="2835" spans="1:1" x14ac:dyDescent="0.2">
      <c r="A2835" t="e">
        <f>"('"&amp; Shares!A2836 &amp; "', '2017-01-26', " &amp;  Shares!C2836 &amp;  ", " &amp;  Shares!D2836 &amp;  ", " &amp;  Shares!E2836 &amp;  ", " &amp;  Shares!F2836 &amp;  ", " &amp;  Shares!G2836 &amp;  ", " &amp;  Shares!H2836 &amp;  ", " &amp;  Shares!I2836 &amp;  ", " &amp;  Shares!J2836 &amp;  ", " &amp;  Shares!K2836 &amp;  ", " &amp;  Shares!L2836 &amp;  ", " &amp;  Shares!M2836 &amp;  ", " &amp;  Shares!N2836 &amp;  ", " &amp;  Shares!O2836 &amp;  ", " &amp;  Shares!P2836 &amp;  ", " &amp;  Shares!Q2836 &amp;  ", " &amp;  Shares!R2836 &amp;  ", " &amp;  Shares!S2836 &amp;  ", " &amp;  Shares!T2836 &amp;  ", " &amp;  Shares!U2836 &amp;  ", " &amp;  Shares!V2836 &amp;  ", " &amp;  Shares!W2836 &amp;  ", " &amp;  Shares!X2836 &amp;  ", " &amp;  Shares!Y2836 &amp;  ", " &amp;  Shares!Z2836 &amp;  ", " &amp;  Shares!AA2836 &amp;  ", " &amp;  Shares!AB2836 &amp;  ", " &amp;  Shares!AC2836 &amp;  ", " &amp;  Shares!AD2836 &amp;  ", " &amp;  Shares!AE2836 &amp;  ", " &amp;  Shares!AF2836 &amp;  ", " &amp;  Shares!AG2836 &amp;  ", " &amp;  Shares!AH2836 &amp;  ", " &amp;  Shares!AI2836 &amp;  ", " &amp;  Shares!AJ2836 &amp;  ", " &amp;  Shares!AK2836 &amp;  ", " &amp;  Shares!AL2836 &amp;  ", " &amp;  Shares!AM2836 &amp;  ", " &amp;  Shares!#REF! &amp;  ", " &amp;  Shares!AN2836 &amp;  ", " &amp;  Shares!AO2836 &amp;  ", " &amp;  Shares!AP2836 &amp;  ", " &amp;  Shares!AQ2836 &amp;  ", " &amp;  Shares!AR2836 &amp;  ", " &amp;  Shares!AS2836 &amp;  ", " &amp;  Shares!AT2836 &amp;  ", " &amp;  Shares!AU2836 &amp;  ", " &amp;  Shares!AV2836 &amp;  ", " &amp;  Shares!AW2836 &amp;  ", " &amp;  Shares!AX2836 &amp;  "),"</f>
        <v>#REF!</v>
      </c>
    </row>
    <row r="2836" spans="1:1" x14ac:dyDescent="0.2">
      <c r="A2836" t="e">
        <f>"('"&amp; Shares!A2837 &amp; "', '2017-01-26', " &amp;  Shares!C2837 &amp;  ", " &amp;  Shares!D2837 &amp;  ", " &amp;  Shares!E2837 &amp;  ", " &amp;  Shares!F2837 &amp;  ", " &amp;  Shares!G2837 &amp;  ", " &amp;  Shares!H2837 &amp;  ", " &amp;  Shares!I2837 &amp;  ", " &amp;  Shares!J2837 &amp;  ", " &amp;  Shares!K2837 &amp;  ", " &amp;  Shares!L2837 &amp;  ", " &amp;  Shares!M2837 &amp;  ", " &amp;  Shares!N2837 &amp;  ", " &amp;  Shares!O2837 &amp;  ", " &amp;  Shares!P2837 &amp;  ", " &amp;  Shares!Q2837 &amp;  ", " &amp;  Shares!R2837 &amp;  ", " &amp;  Shares!S2837 &amp;  ", " &amp;  Shares!T2837 &amp;  ", " &amp;  Shares!U2837 &amp;  ", " &amp;  Shares!V2837 &amp;  ", " &amp;  Shares!W2837 &amp;  ", " &amp;  Shares!X2837 &amp;  ", " &amp;  Shares!Y2837 &amp;  ", " &amp;  Shares!Z2837 &amp;  ", " &amp;  Shares!AA2837 &amp;  ", " &amp;  Shares!AB2837 &amp;  ", " &amp;  Shares!AC2837 &amp;  ", " &amp;  Shares!AD2837 &amp;  ", " &amp;  Shares!AE2837 &amp;  ", " &amp;  Shares!AF2837 &amp;  ", " &amp;  Shares!AG2837 &amp;  ", " &amp;  Shares!AH2837 &amp;  ", " &amp;  Shares!AI2837 &amp;  ", " &amp;  Shares!AJ2837 &amp;  ", " &amp;  Shares!AK2837 &amp;  ", " &amp;  Shares!AL2837 &amp;  ", " &amp;  Shares!AM2837 &amp;  ", " &amp;  Shares!#REF! &amp;  ", " &amp;  Shares!AN2837 &amp;  ", " &amp;  Shares!AO2837 &amp;  ", " &amp;  Shares!AP2837 &amp;  ", " &amp;  Shares!AQ2837 &amp;  ", " &amp;  Shares!AR2837 &amp;  ", " &amp;  Shares!AS2837 &amp;  ", " &amp;  Shares!AT2837 &amp;  ", " &amp;  Shares!AU2837 &amp;  ", " &amp;  Shares!AV2837 &amp;  ", " &amp;  Shares!AW2837 &amp;  ", " &amp;  Shares!AX2837 &amp;  "),"</f>
        <v>#REF!</v>
      </c>
    </row>
    <row r="2837" spans="1:1" x14ac:dyDescent="0.2">
      <c r="A2837" t="e">
        <f>"('"&amp; Shares!A2838 &amp; "', '2017-01-26', " &amp;  Shares!C2838 &amp;  ", " &amp;  Shares!D2838 &amp;  ", " &amp;  Shares!E2838 &amp;  ", " &amp;  Shares!F2838 &amp;  ", " &amp;  Shares!G2838 &amp;  ", " &amp;  Shares!H2838 &amp;  ", " &amp;  Shares!I2838 &amp;  ", " &amp;  Shares!J2838 &amp;  ", " &amp;  Shares!K2838 &amp;  ", " &amp;  Shares!L2838 &amp;  ", " &amp;  Shares!M2838 &amp;  ", " &amp;  Shares!N2838 &amp;  ", " &amp;  Shares!O2838 &amp;  ", " &amp;  Shares!P2838 &amp;  ", " &amp;  Shares!Q2838 &amp;  ", " &amp;  Shares!R2838 &amp;  ", " &amp;  Shares!S2838 &amp;  ", " &amp;  Shares!T2838 &amp;  ", " &amp;  Shares!U2838 &amp;  ", " &amp;  Shares!V2838 &amp;  ", " &amp;  Shares!W2838 &amp;  ", " &amp;  Shares!X2838 &amp;  ", " &amp;  Shares!Y2838 &amp;  ", " &amp;  Shares!Z2838 &amp;  ", " &amp;  Shares!AA2838 &amp;  ", " &amp;  Shares!AB2838 &amp;  ", " &amp;  Shares!AC2838 &amp;  ", " &amp;  Shares!AD2838 &amp;  ", " &amp;  Shares!AE2838 &amp;  ", " &amp;  Shares!AF2838 &amp;  ", " &amp;  Shares!AG2838 &amp;  ", " &amp;  Shares!AH2838 &amp;  ", " &amp;  Shares!AI2838 &amp;  ", " &amp;  Shares!AJ2838 &amp;  ", " &amp;  Shares!AK2838 &amp;  ", " &amp;  Shares!AL2838 &amp;  ", " &amp;  Shares!AM2838 &amp;  ", " &amp;  Shares!#REF! &amp;  ", " &amp;  Shares!AN2838 &amp;  ", " &amp;  Shares!AO2838 &amp;  ", " &amp;  Shares!AP2838 &amp;  ", " &amp;  Shares!AQ2838 &amp;  ", " &amp;  Shares!AR2838 &amp;  ", " &amp;  Shares!AS2838 &amp;  ", " &amp;  Shares!AT2838 &amp;  ", " &amp;  Shares!AU2838 &amp;  ", " &amp;  Shares!AV2838 &amp;  ", " &amp;  Shares!AW2838 &amp;  ", " &amp;  Shares!AX2838 &amp;  "),"</f>
        <v>#REF!</v>
      </c>
    </row>
    <row r="2838" spans="1:1" x14ac:dyDescent="0.2">
      <c r="A2838" t="e">
        <f>"('"&amp; Shares!A2839 &amp; "', '2017-01-26', " &amp;  Shares!C2839 &amp;  ", " &amp;  Shares!D2839 &amp;  ", " &amp;  Shares!E2839 &amp;  ", " &amp;  Shares!F2839 &amp;  ", " &amp;  Shares!G2839 &amp;  ", " &amp;  Shares!H2839 &amp;  ", " &amp;  Shares!I2839 &amp;  ", " &amp;  Shares!J2839 &amp;  ", " &amp;  Shares!K2839 &amp;  ", " &amp;  Shares!L2839 &amp;  ", " &amp;  Shares!M2839 &amp;  ", " &amp;  Shares!N2839 &amp;  ", " &amp;  Shares!O2839 &amp;  ", " &amp;  Shares!P2839 &amp;  ", " &amp;  Shares!Q2839 &amp;  ", " &amp;  Shares!R2839 &amp;  ", " &amp;  Shares!S2839 &amp;  ", " &amp;  Shares!T2839 &amp;  ", " &amp;  Shares!U2839 &amp;  ", " &amp;  Shares!V2839 &amp;  ", " &amp;  Shares!W2839 &amp;  ", " &amp;  Shares!X2839 &amp;  ", " &amp;  Shares!Y2839 &amp;  ", " &amp;  Shares!Z2839 &amp;  ", " &amp;  Shares!AA2839 &amp;  ", " &amp;  Shares!AB2839 &amp;  ", " &amp;  Shares!AC2839 &amp;  ", " &amp;  Shares!AD2839 &amp;  ", " &amp;  Shares!AE2839 &amp;  ", " &amp;  Shares!AF2839 &amp;  ", " &amp;  Shares!AG2839 &amp;  ", " &amp;  Shares!AH2839 &amp;  ", " &amp;  Shares!AI2839 &amp;  ", " &amp;  Shares!AJ2839 &amp;  ", " &amp;  Shares!AK2839 &amp;  ", " &amp;  Shares!AL2839 &amp;  ", " &amp;  Shares!AM2839 &amp;  ", " &amp;  Shares!#REF! &amp;  ", " &amp;  Shares!AN2839 &amp;  ", " &amp;  Shares!AO2839 &amp;  ", " &amp;  Shares!AP2839 &amp;  ", " &amp;  Shares!AQ2839 &amp;  ", " &amp;  Shares!AR2839 &amp;  ", " &amp;  Shares!AS2839 &amp;  ", " &amp;  Shares!AT2839 &amp;  ", " &amp;  Shares!AU2839 &amp;  ", " &amp;  Shares!AV2839 &amp;  ", " &amp;  Shares!AW2839 &amp;  ", " &amp;  Shares!AX2839 &amp;  "),"</f>
        <v>#REF!</v>
      </c>
    </row>
    <row r="2839" spans="1:1" x14ac:dyDescent="0.2">
      <c r="A2839" t="e">
        <f>"('"&amp; Shares!A2840 &amp; "', '2017-01-26', " &amp;  Shares!C2840 &amp;  ", " &amp;  Shares!D2840 &amp;  ", " &amp;  Shares!E2840 &amp;  ", " &amp;  Shares!F2840 &amp;  ", " &amp;  Shares!G2840 &amp;  ", " &amp;  Shares!H2840 &amp;  ", " &amp;  Shares!I2840 &amp;  ", " &amp;  Shares!J2840 &amp;  ", " &amp;  Shares!K2840 &amp;  ", " &amp;  Shares!L2840 &amp;  ", " &amp;  Shares!M2840 &amp;  ", " &amp;  Shares!N2840 &amp;  ", " &amp;  Shares!O2840 &amp;  ", " &amp;  Shares!P2840 &amp;  ", " &amp;  Shares!Q2840 &amp;  ", " &amp;  Shares!R2840 &amp;  ", " &amp;  Shares!S2840 &amp;  ", " &amp;  Shares!T2840 &amp;  ", " &amp;  Shares!U2840 &amp;  ", " &amp;  Shares!V2840 &amp;  ", " &amp;  Shares!W2840 &amp;  ", " &amp;  Shares!X2840 &amp;  ", " &amp;  Shares!Y2840 &amp;  ", " &amp;  Shares!Z2840 &amp;  ", " &amp;  Shares!AA2840 &amp;  ", " &amp;  Shares!AB2840 &amp;  ", " &amp;  Shares!AC2840 &amp;  ", " &amp;  Shares!AD2840 &amp;  ", " &amp;  Shares!AE2840 &amp;  ", " &amp;  Shares!AF2840 &amp;  ", " &amp;  Shares!AG2840 &amp;  ", " &amp;  Shares!AH2840 &amp;  ", " &amp;  Shares!AI2840 &amp;  ", " &amp;  Shares!AJ2840 &amp;  ", " &amp;  Shares!AK2840 &amp;  ", " &amp;  Shares!AL2840 &amp;  ", " &amp;  Shares!AM2840 &amp;  ", " &amp;  Shares!#REF! &amp;  ", " &amp;  Shares!AN2840 &amp;  ", " &amp;  Shares!AO2840 &amp;  ", " &amp;  Shares!AP2840 &amp;  ", " &amp;  Shares!AQ2840 &amp;  ", " &amp;  Shares!AR2840 &amp;  ", " &amp;  Shares!AS2840 &amp;  ", " &amp;  Shares!AT2840 &amp;  ", " &amp;  Shares!AU2840 &amp;  ", " &amp;  Shares!AV2840 &amp;  ", " &amp;  Shares!AW2840 &amp;  ", " &amp;  Shares!AX2840 &amp;  "),"</f>
        <v>#REF!</v>
      </c>
    </row>
    <row r="2840" spans="1:1" x14ac:dyDescent="0.2">
      <c r="A2840" t="e">
        <f>"('"&amp; Shares!A2841 &amp; "', '2017-01-26', " &amp;  Shares!C2841 &amp;  ", " &amp;  Shares!D2841 &amp;  ", " &amp;  Shares!E2841 &amp;  ", " &amp;  Shares!F2841 &amp;  ", " &amp;  Shares!G2841 &amp;  ", " &amp;  Shares!H2841 &amp;  ", " &amp;  Shares!I2841 &amp;  ", " &amp;  Shares!J2841 &amp;  ", " &amp;  Shares!K2841 &amp;  ", " &amp;  Shares!L2841 &amp;  ", " &amp;  Shares!M2841 &amp;  ", " &amp;  Shares!N2841 &amp;  ", " &amp;  Shares!O2841 &amp;  ", " &amp;  Shares!P2841 &amp;  ", " &amp;  Shares!Q2841 &amp;  ", " &amp;  Shares!R2841 &amp;  ", " &amp;  Shares!S2841 &amp;  ", " &amp;  Shares!T2841 &amp;  ", " &amp;  Shares!U2841 &amp;  ", " &amp;  Shares!V2841 &amp;  ", " &amp;  Shares!W2841 &amp;  ", " &amp;  Shares!X2841 &amp;  ", " &amp;  Shares!Y2841 &amp;  ", " &amp;  Shares!Z2841 &amp;  ", " &amp;  Shares!AA2841 &amp;  ", " &amp;  Shares!AB2841 &amp;  ", " &amp;  Shares!AC2841 &amp;  ", " &amp;  Shares!AD2841 &amp;  ", " &amp;  Shares!AE2841 &amp;  ", " &amp;  Shares!AF2841 &amp;  ", " &amp;  Shares!AG2841 &amp;  ", " &amp;  Shares!AH2841 &amp;  ", " &amp;  Shares!AI2841 &amp;  ", " &amp;  Shares!AJ2841 &amp;  ", " &amp;  Shares!AK2841 &amp;  ", " &amp;  Shares!AL2841 &amp;  ", " &amp;  Shares!AM2841 &amp;  ", " &amp;  Shares!#REF! &amp;  ", " &amp;  Shares!AN2841 &amp;  ", " &amp;  Shares!AO2841 &amp;  ", " &amp;  Shares!AP2841 &amp;  ", " &amp;  Shares!AQ2841 &amp;  ", " &amp;  Shares!AR2841 &amp;  ", " &amp;  Shares!AS2841 &amp;  ", " &amp;  Shares!AT2841 &amp;  ", " &amp;  Shares!AU2841 &amp;  ", " &amp;  Shares!AV2841 &amp;  ", " &amp;  Shares!AW2841 &amp;  ", " &amp;  Shares!AX2841 &amp;  "),"</f>
        <v>#REF!</v>
      </c>
    </row>
    <row r="2841" spans="1:1" x14ac:dyDescent="0.2">
      <c r="A2841" t="e">
        <f>"('"&amp; Shares!A2842 &amp; "', '2017-01-26', " &amp;  Shares!C2842 &amp;  ", " &amp;  Shares!D2842 &amp;  ", " &amp;  Shares!E2842 &amp;  ", " &amp;  Shares!F2842 &amp;  ", " &amp;  Shares!G2842 &amp;  ", " &amp;  Shares!H2842 &amp;  ", " &amp;  Shares!I2842 &amp;  ", " &amp;  Shares!J2842 &amp;  ", " &amp;  Shares!K2842 &amp;  ", " &amp;  Shares!L2842 &amp;  ", " &amp;  Shares!M2842 &amp;  ", " &amp;  Shares!N2842 &amp;  ", " &amp;  Shares!O2842 &amp;  ", " &amp;  Shares!P2842 &amp;  ", " &amp;  Shares!Q2842 &amp;  ", " &amp;  Shares!R2842 &amp;  ", " &amp;  Shares!S2842 &amp;  ", " &amp;  Shares!T2842 &amp;  ", " &amp;  Shares!U2842 &amp;  ", " &amp;  Shares!V2842 &amp;  ", " &amp;  Shares!W2842 &amp;  ", " &amp;  Shares!X2842 &amp;  ", " &amp;  Shares!Y2842 &amp;  ", " &amp;  Shares!Z2842 &amp;  ", " &amp;  Shares!AA2842 &amp;  ", " &amp;  Shares!AB2842 &amp;  ", " &amp;  Shares!AC2842 &amp;  ", " &amp;  Shares!AD2842 &amp;  ", " &amp;  Shares!AE2842 &amp;  ", " &amp;  Shares!AF2842 &amp;  ", " &amp;  Shares!AG2842 &amp;  ", " &amp;  Shares!AH2842 &amp;  ", " &amp;  Shares!AI2842 &amp;  ", " &amp;  Shares!AJ2842 &amp;  ", " &amp;  Shares!AK2842 &amp;  ", " &amp;  Shares!AL2842 &amp;  ", " &amp;  Shares!AM2842 &amp;  ", " &amp;  Shares!#REF! &amp;  ", " &amp;  Shares!AN2842 &amp;  ", " &amp;  Shares!AO2842 &amp;  ", " &amp;  Shares!AP2842 &amp;  ", " &amp;  Shares!AQ2842 &amp;  ", " &amp;  Shares!AR2842 &amp;  ", " &amp;  Shares!AS2842 &amp;  ", " &amp;  Shares!AT2842 &amp;  ", " &amp;  Shares!AU2842 &amp;  ", " &amp;  Shares!AV2842 &amp;  ", " &amp;  Shares!AW2842 &amp;  ", " &amp;  Shares!AX2842 &amp;  "),"</f>
        <v>#REF!</v>
      </c>
    </row>
    <row r="2842" spans="1:1" x14ac:dyDescent="0.2">
      <c r="A2842" t="e">
        <f>"('"&amp; Shares!A2843 &amp; "', '2017-01-26', " &amp;  Shares!C2843 &amp;  ", " &amp;  Shares!D2843 &amp;  ", " &amp;  Shares!E2843 &amp;  ", " &amp;  Shares!F2843 &amp;  ", " &amp;  Shares!G2843 &amp;  ", " &amp;  Shares!H2843 &amp;  ", " &amp;  Shares!I2843 &amp;  ", " &amp;  Shares!J2843 &amp;  ", " &amp;  Shares!K2843 &amp;  ", " &amp;  Shares!L2843 &amp;  ", " &amp;  Shares!M2843 &amp;  ", " &amp;  Shares!N2843 &amp;  ", " &amp;  Shares!O2843 &amp;  ", " &amp;  Shares!P2843 &amp;  ", " &amp;  Shares!Q2843 &amp;  ", " &amp;  Shares!R2843 &amp;  ", " &amp;  Shares!S2843 &amp;  ", " &amp;  Shares!T2843 &amp;  ", " &amp;  Shares!U2843 &amp;  ", " &amp;  Shares!V2843 &amp;  ", " &amp;  Shares!W2843 &amp;  ", " &amp;  Shares!X2843 &amp;  ", " &amp;  Shares!Y2843 &amp;  ", " &amp;  Shares!Z2843 &amp;  ", " &amp;  Shares!AA2843 &amp;  ", " &amp;  Shares!AB2843 &amp;  ", " &amp;  Shares!AC2843 &amp;  ", " &amp;  Shares!AD2843 &amp;  ", " &amp;  Shares!AE2843 &amp;  ", " &amp;  Shares!AF2843 &amp;  ", " &amp;  Shares!AG2843 &amp;  ", " &amp;  Shares!AH2843 &amp;  ", " &amp;  Shares!AI2843 &amp;  ", " &amp;  Shares!AJ2843 &amp;  ", " &amp;  Shares!AK2843 &amp;  ", " &amp;  Shares!AL2843 &amp;  ", " &amp;  Shares!AM2843 &amp;  ", " &amp;  Shares!#REF! &amp;  ", " &amp;  Shares!AN2843 &amp;  ", " &amp;  Shares!AO2843 &amp;  ", " &amp;  Shares!AP2843 &amp;  ", " &amp;  Shares!AQ2843 &amp;  ", " &amp;  Shares!AR2843 &amp;  ", " &amp;  Shares!AS2843 &amp;  ", " &amp;  Shares!AT2843 &amp;  ", " &amp;  Shares!AU2843 &amp;  ", " &amp;  Shares!AV2843 &amp;  ", " &amp;  Shares!AW2843 &amp;  ", " &amp;  Shares!AX2843 &amp;  "),"</f>
        <v>#REF!</v>
      </c>
    </row>
    <row r="2843" spans="1:1" x14ac:dyDescent="0.2">
      <c r="A2843" t="e">
        <f>"('"&amp; Shares!A2844 &amp; "', '2017-01-26', " &amp;  Shares!C2844 &amp;  ", " &amp;  Shares!D2844 &amp;  ", " &amp;  Shares!E2844 &amp;  ", " &amp;  Shares!F2844 &amp;  ", " &amp;  Shares!G2844 &amp;  ", " &amp;  Shares!H2844 &amp;  ", " &amp;  Shares!I2844 &amp;  ", " &amp;  Shares!J2844 &amp;  ", " &amp;  Shares!K2844 &amp;  ", " &amp;  Shares!L2844 &amp;  ", " &amp;  Shares!M2844 &amp;  ", " &amp;  Shares!N2844 &amp;  ", " &amp;  Shares!O2844 &amp;  ", " &amp;  Shares!P2844 &amp;  ", " &amp;  Shares!Q2844 &amp;  ", " &amp;  Shares!R2844 &amp;  ", " &amp;  Shares!S2844 &amp;  ", " &amp;  Shares!T2844 &amp;  ", " &amp;  Shares!U2844 &amp;  ", " &amp;  Shares!V2844 &amp;  ", " &amp;  Shares!W2844 &amp;  ", " &amp;  Shares!X2844 &amp;  ", " &amp;  Shares!Y2844 &amp;  ", " &amp;  Shares!Z2844 &amp;  ", " &amp;  Shares!AA2844 &amp;  ", " &amp;  Shares!AB2844 &amp;  ", " &amp;  Shares!AC2844 &amp;  ", " &amp;  Shares!AD2844 &amp;  ", " &amp;  Shares!AE2844 &amp;  ", " &amp;  Shares!AF2844 &amp;  ", " &amp;  Shares!AG2844 &amp;  ", " &amp;  Shares!AH2844 &amp;  ", " &amp;  Shares!AI2844 &amp;  ", " &amp;  Shares!AJ2844 &amp;  ", " &amp;  Shares!AK2844 &amp;  ", " &amp;  Shares!AL2844 &amp;  ", " &amp;  Shares!AM2844 &amp;  ", " &amp;  Shares!#REF! &amp;  ", " &amp;  Shares!AN2844 &amp;  ", " &amp;  Shares!AO2844 &amp;  ", " &amp;  Shares!AP2844 &amp;  ", " &amp;  Shares!AQ2844 &amp;  ", " &amp;  Shares!AR2844 &amp;  ", " &amp;  Shares!AS2844 &amp;  ", " &amp;  Shares!AT2844 &amp;  ", " &amp;  Shares!AU2844 &amp;  ", " &amp;  Shares!AV2844 &amp;  ", " &amp;  Shares!AW2844 &amp;  ", " &amp;  Shares!AX2844 &amp;  "),"</f>
        <v>#REF!</v>
      </c>
    </row>
    <row r="2844" spans="1:1" x14ac:dyDescent="0.2">
      <c r="A2844" t="e">
        <f>"('"&amp; Shares!A2845 &amp; "', '2017-01-26', " &amp;  Shares!C2845 &amp;  ", " &amp;  Shares!D2845 &amp;  ", " &amp;  Shares!E2845 &amp;  ", " &amp;  Shares!F2845 &amp;  ", " &amp;  Shares!G2845 &amp;  ", " &amp;  Shares!H2845 &amp;  ", " &amp;  Shares!I2845 &amp;  ", " &amp;  Shares!J2845 &amp;  ", " &amp;  Shares!K2845 &amp;  ", " &amp;  Shares!L2845 &amp;  ", " &amp;  Shares!M2845 &amp;  ", " &amp;  Shares!N2845 &amp;  ", " &amp;  Shares!O2845 &amp;  ", " &amp;  Shares!P2845 &amp;  ", " &amp;  Shares!Q2845 &amp;  ", " &amp;  Shares!R2845 &amp;  ", " &amp;  Shares!S2845 &amp;  ", " &amp;  Shares!T2845 &amp;  ", " &amp;  Shares!U2845 &amp;  ", " &amp;  Shares!V2845 &amp;  ", " &amp;  Shares!W2845 &amp;  ", " &amp;  Shares!X2845 &amp;  ", " &amp;  Shares!Y2845 &amp;  ", " &amp;  Shares!Z2845 &amp;  ", " &amp;  Shares!AA2845 &amp;  ", " &amp;  Shares!AB2845 &amp;  ", " &amp;  Shares!AC2845 &amp;  ", " &amp;  Shares!AD2845 &amp;  ", " &amp;  Shares!AE2845 &amp;  ", " &amp;  Shares!AF2845 &amp;  ", " &amp;  Shares!AG2845 &amp;  ", " &amp;  Shares!AH2845 &amp;  ", " &amp;  Shares!AI2845 &amp;  ", " &amp;  Shares!AJ2845 &amp;  ", " &amp;  Shares!AK2845 &amp;  ", " &amp;  Shares!AL2845 &amp;  ", " &amp;  Shares!AM2845 &amp;  ", " &amp;  Shares!#REF! &amp;  ", " &amp;  Shares!AN2845 &amp;  ", " &amp;  Shares!AO2845 &amp;  ", " &amp;  Shares!AP2845 &amp;  ", " &amp;  Shares!AQ2845 &amp;  ", " &amp;  Shares!AR2845 &amp;  ", " &amp;  Shares!AS2845 &amp;  ", " &amp;  Shares!AT2845 &amp;  ", " &amp;  Shares!AU2845 &amp;  ", " &amp;  Shares!AV2845 &amp;  ", " &amp;  Shares!AW2845 &amp;  ", " &amp;  Shares!AX2845 &amp;  "),"</f>
        <v>#REF!</v>
      </c>
    </row>
    <row r="2845" spans="1:1" x14ac:dyDescent="0.2">
      <c r="A2845" t="e">
        <f>"('"&amp; Shares!A2846 &amp; "', '2017-01-26', " &amp;  Shares!C2846 &amp;  ", " &amp;  Shares!D2846 &amp;  ", " &amp;  Shares!E2846 &amp;  ", " &amp;  Shares!F2846 &amp;  ", " &amp;  Shares!G2846 &amp;  ", " &amp;  Shares!H2846 &amp;  ", " &amp;  Shares!I2846 &amp;  ", " &amp;  Shares!J2846 &amp;  ", " &amp;  Shares!K2846 &amp;  ", " &amp;  Shares!L2846 &amp;  ", " &amp;  Shares!M2846 &amp;  ", " &amp;  Shares!N2846 &amp;  ", " &amp;  Shares!O2846 &amp;  ", " &amp;  Shares!P2846 &amp;  ", " &amp;  Shares!Q2846 &amp;  ", " &amp;  Shares!R2846 &amp;  ", " &amp;  Shares!S2846 &amp;  ", " &amp;  Shares!T2846 &amp;  ", " &amp;  Shares!U2846 &amp;  ", " &amp;  Shares!V2846 &amp;  ", " &amp;  Shares!W2846 &amp;  ", " &amp;  Shares!X2846 &amp;  ", " &amp;  Shares!Y2846 &amp;  ", " &amp;  Shares!Z2846 &amp;  ", " &amp;  Shares!AA2846 &amp;  ", " &amp;  Shares!AB2846 &amp;  ", " &amp;  Shares!AC2846 &amp;  ", " &amp;  Shares!AD2846 &amp;  ", " &amp;  Shares!AE2846 &amp;  ", " &amp;  Shares!AF2846 &amp;  ", " &amp;  Shares!AG2846 &amp;  ", " &amp;  Shares!AH2846 &amp;  ", " &amp;  Shares!AI2846 &amp;  ", " &amp;  Shares!AJ2846 &amp;  ", " &amp;  Shares!AK2846 &amp;  ", " &amp;  Shares!AL2846 &amp;  ", " &amp;  Shares!AM2846 &amp;  ", " &amp;  Shares!#REF! &amp;  ", " &amp;  Shares!AN2846 &amp;  ", " &amp;  Shares!AO2846 &amp;  ", " &amp;  Shares!AP2846 &amp;  ", " &amp;  Shares!AQ2846 &amp;  ", " &amp;  Shares!AR2846 &amp;  ", " &amp;  Shares!AS2846 &amp;  ", " &amp;  Shares!AT2846 &amp;  ", " &amp;  Shares!AU2846 &amp;  ", " &amp;  Shares!AV2846 &amp;  ", " &amp;  Shares!AW2846 &amp;  ", " &amp;  Shares!AX2846 &amp;  "),"</f>
        <v>#REF!</v>
      </c>
    </row>
    <row r="2846" spans="1:1" x14ac:dyDescent="0.2">
      <c r="A2846" t="e">
        <f>"('"&amp; Shares!A2847 &amp; "', '2017-01-26', " &amp;  Shares!C2847 &amp;  ", " &amp;  Shares!D2847 &amp;  ", " &amp;  Shares!E2847 &amp;  ", " &amp;  Shares!F2847 &amp;  ", " &amp;  Shares!G2847 &amp;  ", " &amp;  Shares!H2847 &amp;  ", " &amp;  Shares!I2847 &amp;  ", " &amp;  Shares!J2847 &amp;  ", " &amp;  Shares!K2847 &amp;  ", " &amp;  Shares!L2847 &amp;  ", " &amp;  Shares!M2847 &amp;  ", " &amp;  Shares!N2847 &amp;  ", " &amp;  Shares!O2847 &amp;  ", " &amp;  Shares!P2847 &amp;  ", " &amp;  Shares!Q2847 &amp;  ", " &amp;  Shares!R2847 &amp;  ", " &amp;  Shares!S2847 &amp;  ", " &amp;  Shares!T2847 &amp;  ", " &amp;  Shares!U2847 &amp;  ", " &amp;  Shares!V2847 &amp;  ", " &amp;  Shares!W2847 &amp;  ", " &amp;  Shares!X2847 &amp;  ", " &amp;  Shares!Y2847 &amp;  ", " &amp;  Shares!Z2847 &amp;  ", " &amp;  Shares!AA2847 &amp;  ", " &amp;  Shares!AB2847 &amp;  ", " &amp;  Shares!AC2847 &amp;  ", " &amp;  Shares!AD2847 &amp;  ", " &amp;  Shares!AE2847 &amp;  ", " &amp;  Shares!AF2847 &amp;  ", " &amp;  Shares!AG2847 &amp;  ", " &amp;  Shares!AH2847 &amp;  ", " &amp;  Shares!AI2847 &amp;  ", " &amp;  Shares!AJ2847 &amp;  ", " &amp;  Shares!AK2847 &amp;  ", " &amp;  Shares!AL2847 &amp;  ", " &amp;  Shares!AM2847 &amp;  ", " &amp;  Shares!#REF! &amp;  ", " &amp;  Shares!AN2847 &amp;  ", " &amp;  Shares!AO2847 &amp;  ", " &amp;  Shares!AP2847 &amp;  ", " &amp;  Shares!AQ2847 &amp;  ", " &amp;  Shares!AR2847 &amp;  ", " &amp;  Shares!AS2847 &amp;  ", " &amp;  Shares!AT2847 &amp;  ", " &amp;  Shares!AU2847 &amp;  ", " &amp;  Shares!AV2847 &amp;  ", " &amp;  Shares!AW2847 &amp;  ", " &amp;  Shares!AX2847 &amp;  "),"</f>
        <v>#REF!</v>
      </c>
    </row>
    <row r="2847" spans="1:1" x14ac:dyDescent="0.2">
      <c r="A2847" t="e">
        <f>"('"&amp; Shares!A2848 &amp; "', '2017-01-26', " &amp;  Shares!C2848 &amp;  ", " &amp;  Shares!D2848 &amp;  ", " &amp;  Shares!E2848 &amp;  ", " &amp;  Shares!F2848 &amp;  ", " &amp;  Shares!G2848 &amp;  ", " &amp;  Shares!H2848 &amp;  ", " &amp;  Shares!I2848 &amp;  ", " &amp;  Shares!J2848 &amp;  ", " &amp;  Shares!K2848 &amp;  ", " &amp;  Shares!L2848 &amp;  ", " &amp;  Shares!M2848 &amp;  ", " &amp;  Shares!N2848 &amp;  ", " &amp;  Shares!O2848 &amp;  ", " &amp;  Shares!P2848 &amp;  ", " &amp;  Shares!Q2848 &amp;  ", " &amp;  Shares!R2848 &amp;  ", " &amp;  Shares!S2848 &amp;  ", " &amp;  Shares!T2848 &amp;  ", " &amp;  Shares!U2848 &amp;  ", " &amp;  Shares!V2848 &amp;  ", " &amp;  Shares!W2848 &amp;  ", " &amp;  Shares!X2848 &amp;  ", " &amp;  Shares!Y2848 &amp;  ", " &amp;  Shares!Z2848 &amp;  ", " &amp;  Shares!AA2848 &amp;  ", " &amp;  Shares!AB2848 &amp;  ", " &amp;  Shares!AC2848 &amp;  ", " &amp;  Shares!AD2848 &amp;  ", " &amp;  Shares!AE2848 &amp;  ", " &amp;  Shares!AF2848 &amp;  ", " &amp;  Shares!AG2848 &amp;  ", " &amp;  Shares!AH2848 &amp;  ", " &amp;  Shares!AI2848 &amp;  ", " &amp;  Shares!AJ2848 &amp;  ", " &amp;  Shares!AK2848 &amp;  ", " &amp;  Shares!AL2848 &amp;  ", " &amp;  Shares!AM2848 &amp;  ", " &amp;  Shares!#REF! &amp;  ", " &amp;  Shares!AN2848 &amp;  ", " &amp;  Shares!AO2848 &amp;  ", " &amp;  Shares!AP2848 &amp;  ", " &amp;  Shares!AQ2848 &amp;  ", " &amp;  Shares!AR2848 &amp;  ", " &amp;  Shares!AS2848 &amp;  ", " &amp;  Shares!AT2848 &amp;  ", " &amp;  Shares!AU2848 &amp;  ", " &amp;  Shares!AV2848 &amp;  ", " &amp;  Shares!AW2848 &amp;  ", " &amp;  Shares!AX2848 &amp;  "),"</f>
        <v>#REF!</v>
      </c>
    </row>
    <row r="2848" spans="1:1" x14ac:dyDescent="0.2">
      <c r="A2848" t="e">
        <f>"('"&amp; Shares!A2849 &amp; "', '2017-01-26', " &amp;  Shares!C2849 &amp;  ", " &amp;  Shares!D2849 &amp;  ", " &amp;  Shares!E2849 &amp;  ", " &amp;  Shares!F2849 &amp;  ", " &amp;  Shares!G2849 &amp;  ", " &amp;  Shares!H2849 &amp;  ", " &amp;  Shares!I2849 &amp;  ", " &amp;  Shares!J2849 &amp;  ", " &amp;  Shares!K2849 &amp;  ", " &amp;  Shares!L2849 &amp;  ", " &amp;  Shares!M2849 &amp;  ", " &amp;  Shares!N2849 &amp;  ", " &amp;  Shares!O2849 &amp;  ", " &amp;  Shares!P2849 &amp;  ", " &amp;  Shares!Q2849 &amp;  ", " &amp;  Shares!R2849 &amp;  ", " &amp;  Shares!S2849 &amp;  ", " &amp;  Shares!T2849 &amp;  ", " &amp;  Shares!U2849 &amp;  ", " &amp;  Shares!V2849 &amp;  ", " &amp;  Shares!W2849 &amp;  ", " &amp;  Shares!X2849 &amp;  ", " &amp;  Shares!Y2849 &amp;  ", " &amp;  Shares!Z2849 &amp;  ", " &amp;  Shares!AA2849 &amp;  ", " &amp;  Shares!AB2849 &amp;  ", " &amp;  Shares!AC2849 &amp;  ", " &amp;  Shares!AD2849 &amp;  ", " &amp;  Shares!AE2849 &amp;  ", " &amp;  Shares!AF2849 &amp;  ", " &amp;  Shares!AG2849 &amp;  ", " &amp;  Shares!AH2849 &amp;  ", " &amp;  Shares!AI2849 &amp;  ", " &amp;  Shares!AJ2849 &amp;  ", " &amp;  Shares!AK2849 &amp;  ", " &amp;  Shares!AL2849 &amp;  ", " &amp;  Shares!AM2849 &amp;  ", " &amp;  Shares!#REF! &amp;  ", " &amp;  Shares!AN2849 &amp;  ", " &amp;  Shares!AO2849 &amp;  ", " &amp;  Shares!AP2849 &amp;  ", " &amp;  Shares!AQ2849 &amp;  ", " &amp;  Shares!AR2849 &amp;  ", " &amp;  Shares!AS2849 &amp;  ", " &amp;  Shares!AT2849 &amp;  ", " &amp;  Shares!AU2849 &amp;  ", " &amp;  Shares!AV2849 &amp;  ", " &amp;  Shares!AW2849 &amp;  ", " &amp;  Shares!AX2849 &amp;  "),"</f>
        <v>#REF!</v>
      </c>
    </row>
    <row r="2849" spans="1:1" x14ac:dyDescent="0.2">
      <c r="A2849" t="e">
        <f>"('"&amp; Shares!A2850 &amp; "', '2017-01-26', " &amp;  Shares!C2850 &amp;  ", " &amp;  Shares!D2850 &amp;  ", " &amp;  Shares!E2850 &amp;  ", " &amp;  Shares!F2850 &amp;  ", " &amp;  Shares!G2850 &amp;  ", " &amp;  Shares!H2850 &amp;  ", " &amp;  Shares!I2850 &amp;  ", " &amp;  Shares!J2850 &amp;  ", " &amp;  Shares!K2850 &amp;  ", " &amp;  Shares!L2850 &amp;  ", " &amp;  Shares!M2850 &amp;  ", " &amp;  Shares!N2850 &amp;  ", " &amp;  Shares!O2850 &amp;  ", " &amp;  Shares!P2850 &amp;  ", " &amp;  Shares!Q2850 &amp;  ", " &amp;  Shares!R2850 &amp;  ", " &amp;  Shares!S2850 &amp;  ", " &amp;  Shares!T2850 &amp;  ", " &amp;  Shares!U2850 &amp;  ", " &amp;  Shares!V2850 &amp;  ", " &amp;  Shares!W2850 &amp;  ", " &amp;  Shares!X2850 &amp;  ", " &amp;  Shares!Y2850 &amp;  ", " &amp;  Shares!Z2850 &amp;  ", " &amp;  Shares!AA2850 &amp;  ", " &amp;  Shares!AB2850 &amp;  ", " &amp;  Shares!AC2850 &amp;  ", " &amp;  Shares!AD2850 &amp;  ", " &amp;  Shares!AE2850 &amp;  ", " &amp;  Shares!AF2850 &amp;  ", " &amp;  Shares!AG2850 &amp;  ", " &amp;  Shares!AH2850 &amp;  ", " &amp;  Shares!AI2850 &amp;  ", " &amp;  Shares!AJ2850 &amp;  ", " &amp;  Shares!AK2850 &amp;  ", " &amp;  Shares!AL2850 &amp;  ", " &amp;  Shares!AM2850 &amp;  ", " &amp;  Shares!#REF! &amp;  ", " &amp;  Shares!AN2850 &amp;  ", " &amp;  Shares!AO2850 &amp;  ", " &amp;  Shares!AP2850 &amp;  ", " &amp;  Shares!AQ2850 &amp;  ", " &amp;  Shares!AR2850 &amp;  ", " &amp;  Shares!AS2850 &amp;  ", " &amp;  Shares!AT2850 &amp;  ", " &amp;  Shares!AU2850 &amp;  ", " &amp;  Shares!AV2850 &amp;  ", " &amp;  Shares!AW2850 &amp;  ", " &amp;  Shares!AX2850 &amp;  "),"</f>
        <v>#REF!</v>
      </c>
    </row>
    <row r="2850" spans="1:1" x14ac:dyDescent="0.2">
      <c r="A2850" t="e">
        <f>"('"&amp; Shares!A2851 &amp; "', '2017-01-26', " &amp;  Shares!C2851 &amp;  ", " &amp;  Shares!D2851 &amp;  ", " &amp;  Shares!E2851 &amp;  ", " &amp;  Shares!F2851 &amp;  ", " &amp;  Shares!G2851 &amp;  ", " &amp;  Shares!H2851 &amp;  ", " &amp;  Shares!I2851 &amp;  ", " &amp;  Shares!J2851 &amp;  ", " &amp;  Shares!K2851 &amp;  ", " &amp;  Shares!L2851 &amp;  ", " &amp;  Shares!M2851 &amp;  ", " &amp;  Shares!N2851 &amp;  ", " &amp;  Shares!O2851 &amp;  ", " &amp;  Shares!P2851 &amp;  ", " &amp;  Shares!Q2851 &amp;  ", " &amp;  Shares!R2851 &amp;  ", " &amp;  Shares!S2851 &amp;  ", " &amp;  Shares!T2851 &amp;  ", " &amp;  Shares!U2851 &amp;  ", " &amp;  Shares!V2851 &amp;  ", " &amp;  Shares!W2851 &amp;  ", " &amp;  Shares!X2851 &amp;  ", " &amp;  Shares!Y2851 &amp;  ", " &amp;  Shares!Z2851 &amp;  ", " &amp;  Shares!AA2851 &amp;  ", " &amp;  Shares!AB2851 &amp;  ", " &amp;  Shares!AC2851 &amp;  ", " &amp;  Shares!AD2851 &amp;  ", " &amp;  Shares!AE2851 &amp;  ", " &amp;  Shares!AF2851 &amp;  ", " &amp;  Shares!AG2851 &amp;  ", " &amp;  Shares!AH2851 &amp;  ", " &amp;  Shares!AI2851 &amp;  ", " &amp;  Shares!AJ2851 &amp;  ", " &amp;  Shares!AK2851 &amp;  ", " &amp;  Shares!AL2851 &amp;  ", " &amp;  Shares!AM2851 &amp;  ", " &amp;  Shares!#REF! &amp;  ", " &amp;  Shares!AN2851 &amp;  ", " &amp;  Shares!AO2851 &amp;  ", " &amp;  Shares!AP2851 &amp;  ", " &amp;  Shares!AQ2851 &amp;  ", " &amp;  Shares!AR2851 &amp;  ", " &amp;  Shares!AS2851 &amp;  ", " &amp;  Shares!AT2851 &amp;  ", " &amp;  Shares!AU2851 &amp;  ", " &amp;  Shares!AV2851 &amp;  ", " &amp;  Shares!AW2851 &amp;  ", " &amp;  Shares!AX2851 &amp;  "),"</f>
        <v>#REF!</v>
      </c>
    </row>
    <row r="2851" spans="1:1" x14ac:dyDescent="0.2">
      <c r="A2851" t="e">
        <f>"('"&amp; Shares!A2852 &amp; "', '2017-01-26', " &amp;  Shares!C2852 &amp;  ", " &amp;  Shares!D2852 &amp;  ", " &amp;  Shares!E2852 &amp;  ", " &amp;  Shares!F2852 &amp;  ", " &amp;  Shares!G2852 &amp;  ", " &amp;  Shares!H2852 &amp;  ", " &amp;  Shares!I2852 &amp;  ", " &amp;  Shares!J2852 &amp;  ", " &amp;  Shares!K2852 &amp;  ", " &amp;  Shares!L2852 &amp;  ", " &amp;  Shares!M2852 &amp;  ", " &amp;  Shares!N2852 &amp;  ", " &amp;  Shares!O2852 &amp;  ", " &amp;  Shares!P2852 &amp;  ", " &amp;  Shares!Q2852 &amp;  ", " &amp;  Shares!R2852 &amp;  ", " &amp;  Shares!S2852 &amp;  ", " &amp;  Shares!T2852 &amp;  ", " &amp;  Shares!U2852 &amp;  ", " &amp;  Shares!V2852 &amp;  ", " &amp;  Shares!W2852 &amp;  ", " &amp;  Shares!X2852 &amp;  ", " &amp;  Shares!Y2852 &amp;  ", " &amp;  Shares!Z2852 &amp;  ", " &amp;  Shares!AA2852 &amp;  ", " &amp;  Shares!AB2852 &amp;  ", " &amp;  Shares!AC2852 &amp;  ", " &amp;  Shares!AD2852 &amp;  ", " &amp;  Shares!AE2852 &amp;  ", " &amp;  Shares!AF2852 &amp;  ", " &amp;  Shares!AG2852 &amp;  ", " &amp;  Shares!AH2852 &amp;  ", " &amp;  Shares!AI2852 &amp;  ", " &amp;  Shares!AJ2852 &amp;  ", " &amp;  Shares!AK2852 &amp;  ", " &amp;  Shares!AL2852 &amp;  ", " &amp;  Shares!AM2852 &amp;  ", " &amp;  Shares!#REF! &amp;  ", " &amp;  Shares!AN2852 &amp;  ", " &amp;  Shares!AO2852 &amp;  ", " &amp;  Shares!AP2852 &amp;  ", " &amp;  Shares!AQ2852 &amp;  ", " &amp;  Shares!AR2852 &amp;  ", " &amp;  Shares!AS2852 &amp;  ", " &amp;  Shares!AT2852 &amp;  ", " &amp;  Shares!AU2852 &amp;  ", " &amp;  Shares!AV2852 &amp;  ", " &amp;  Shares!AW2852 &amp;  ", " &amp;  Shares!AX2852 &amp;  "),"</f>
        <v>#REF!</v>
      </c>
    </row>
    <row r="2852" spans="1:1" x14ac:dyDescent="0.2">
      <c r="A2852" t="e">
        <f>"('"&amp; Shares!A2853 &amp; "', '2017-01-26', " &amp;  Shares!C2853 &amp;  ", " &amp;  Shares!D2853 &amp;  ", " &amp;  Shares!E2853 &amp;  ", " &amp;  Shares!F2853 &amp;  ", " &amp;  Shares!G2853 &amp;  ", " &amp;  Shares!H2853 &amp;  ", " &amp;  Shares!I2853 &amp;  ", " &amp;  Shares!J2853 &amp;  ", " &amp;  Shares!K2853 &amp;  ", " &amp;  Shares!L2853 &amp;  ", " &amp;  Shares!M2853 &amp;  ", " &amp;  Shares!N2853 &amp;  ", " &amp;  Shares!O2853 &amp;  ", " &amp;  Shares!P2853 &amp;  ", " &amp;  Shares!Q2853 &amp;  ", " &amp;  Shares!R2853 &amp;  ", " &amp;  Shares!S2853 &amp;  ", " &amp;  Shares!T2853 &amp;  ", " &amp;  Shares!U2853 &amp;  ", " &amp;  Shares!V2853 &amp;  ", " &amp;  Shares!W2853 &amp;  ", " &amp;  Shares!X2853 &amp;  ", " &amp;  Shares!Y2853 &amp;  ", " &amp;  Shares!Z2853 &amp;  ", " &amp;  Shares!AA2853 &amp;  ", " &amp;  Shares!AB2853 &amp;  ", " &amp;  Shares!AC2853 &amp;  ", " &amp;  Shares!AD2853 &amp;  ", " &amp;  Shares!AE2853 &amp;  ", " &amp;  Shares!AF2853 &amp;  ", " &amp;  Shares!AG2853 &amp;  ", " &amp;  Shares!AH2853 &amp;  ", " &amp;  Shares!AI2853 &amp;  ", " &amp;  Shares!AJ2853 &amp;  ", " &amp;  Shares!AK2853 &amp;  ", " &amp;  Shares!AL2853 &amp;  ", " &amp;  Shares!AM2853 &amp;  ", " &amp;  Shares!#REF! &amp;  ", " &amp;  Shares!AN2853 &amp;  ", " &amp;  Shares!AO2853 &amp;  ", " &amp;  Shares!AP2853 &amp;  ", " &amp;  Shares!AQ2853 &amp;  ", " &amp;  Shares!AR2853 &amp;  ", " &amp;  Shares!AS2853 &amp;  ", " &amp;  Shares!AT2853 &amp;  ", " &amp;  Shares!AU2853 &amp;  ", " &amp;  Shares!AV2853 &amp;  ", " &amp;  Shares!AW2853 &amp;  ", " &amp;  Shares!AX2853 &amp;  "),"</f>
        <v>#REF!</v>
      </c>
    </row>
    <row r="2853" spans="1:1" x14ac:dyDescent="0.2">
      <c r="A2853" t="e">
        <f>"('"&amp; Shares!A2854 &amp; "', '2017-01-26', " &amp;  Shares!C2854 &amp;  ", " &amp;  Shares!D2854 &amp;  ", " &amp;  Shares!E2854 &amp;  ", " &amp;  Shares!F2854 &amp;  ", " &amp;  Shares!G2854 &amp;  ", " &amp;  Shares!H2854 &amp;  ", " &amp;  Shares!I2854 &amp;  ", " &amp;  Shares!J2854 &amp;  ", " &amp;  Shares!K2854 &amp;  ", " &amp;  Shares!L2854 &amp;  ", " &amp;  Shares!M2854 &amp;  ", " &amp;  Shares!N2854 &amp;  ", " &amp;  Shares!O2854 &amp;  ", " &amp;  Shares!P2854 &amp;  ", " &amp;  Shares!Q2854 &amp;  ", " &amp;  Shares!R2854 &amp;  ", " &amp;  Shares!S2854 &amp;  ", " &amp;  Shares!T2854 &amp;  ", " &amp;  Shares!U2854 &amp;  ", " &amp;  Shares!V2854 &amp;  ", " &amp;  Shares!W2854 &amp;  ", " &amp;  Shares!X2854 &amp;  ", " &amp;  Shares!Y2854 &amp;  ", " &amp;  Shares!Z2854 &amp;  ", " &amp;  Shares!AA2854 &amp;  ", " &amp;  Shares!AB2854 &amp;  ", " &amp;  Shares!AC2854 &amp;  ", " &amp;  Shares!AD2854 &amp;  ", " &amp;  Shares!AE2854 &amp;  ", " &amp;  Shares!AF2854 &amp;  ", " &amp;  Shares!AG2854 &amp;  ", " &amp;  Shares!AH2854 &amp;  ", " &amp;  Shares!AI2854 &amp;  ", " &amp;  Shares!AJ2854 &amp;  ", " &amp;  Shares!AK2854 &amp;  ", " &amp;  Shares!AL2854 &amp;  ", " &amp;  Shares!AM2854 &amp;  ", " &amp;  Shares!#REF! &amp;  ", " &amp;  Shares!AN2854 &amp;  ", " &amp;  Shares!AO2854 &amp;  ", " &amp;  Shares!AP2854 &amp;  ", " &amp;  Shares!AQ2854 &amp;  ", " &amp;  Shares!AR2854 &amp;  ", " &amp;  Shares!AS2854 &amp;  ", " &amp;  Shares!AT2854 &amp;  ", " &amp;  Shares!AU2854 &amp;  ", " &amp;  Shares!AV2854 &amp;  ", " &amp;  Shares!AW2854 &amp;  ", " &amp;  Shares!AX2854 &amp;  "),"</f>
        <v>#REF!</v>
      </c>
    </row>
    <row r="2854" spans="1:1" x14ac:dyDescent="0.2">
      <c r="A2854" t="e">
        <f>"('"&amp; Shares!A2855 &amp; "', '2017-01-26', " &amp;  Shares!C2855 &amp;  ", " &amp;  Shares!D2855 &amp;  ", " &amp;  Shares!E2855 &amp;  ", " &amp;  Shares!F2855 &amp;  ", " &amp;  Shares!G2855 &amp;  ", " &amp;  Shares!H2855 &amp;  ", " &amp;  Shares!I2855 &amp;  ", " &amp;  Shares!J2855 &amp;  ", " &amp;  Shares!K2855 &amp;  ", " &amp;  Shares!L2855 &amp;  ", " &amp;  Shares!M2855 &amp;  ", " &amp;  Shares!N2855 &amp;  ", " &amp;  Shares!O2855 &amp;  ", " &amp;  Shares!P2855 &amp;  ", " &amp;  Shares!Q2855 &amp;  ", " &amp;  Shares!R2855 &amp;  ", " &amp;  Shares!S2855 &amp;  ", " &amp;  Shares!T2855 &amp;  ", " &amp;  Shares!U2855 &amp;  ", " &amp;  Shares!V2855 &amp;  ", " &amp;  Shares!W2855 &amp;  ", " &amp;  Shares!X2855 &amp;  ", " &amp;  Shares!Y2855 &amp;  ", " &amp;  Shares!Z2855 &amp;  ", " &amp;  Shares!AA2855 &amp;  ", " &amp;  Shares!AB2855 &amp;  ", " &amp;  Shares!AC2855 &amp;  ", " &amp;  Shares!AD2855 &amp;  ", " &amp;  Shares!AE2855 &amp;  ", " &amp;  Shares!AF2855 &amp;  ", " &amp;  Shares!AG2855 &amp;  ", " &amp;  Shares!AH2855 &amp;  ", " &amp;  Shares!AI2855 &amp;  ", " &amp;  Shares!AJ2855 &amp;  ", " &amp;  Shares!AK2855 &amp;  ", " &amp;  Shares!AL2855 &amp;  ", " &amp;  Shares!AM2855 &amp;  ", " &amp;  Shares!#REF! &amp;  ", " &amp;  Shares!AN2855 &amp;  ", " &amp;  Shares!AO2855 &amp;  ", " &amp;  Shares!AP2855 &amp;  ", " &amp;  Shares!AQ2855 &amp;  ", " &amp;  Shares!AR2855 &amp;  ", " &amp;  Shares!AS2855 &amp;  ", " &amp;  Shares!AT2855 &amp;  ", " &amp;  Shares!AU2855 &amp;  ", " &amp;  Shares!AV2855 &amp;  ", " &amp;  Shares!AW2855 &amp;  ", " &amp;  Shares!AX2855 &amp;  "),"</f>
        <v>#REF!</v>
      </c>
    </row>
    <row r="2855" spans="1:1" x14ac:dyDescent="0.2">
      <c r="A2855" t="e">
        <f>"('"&amp; Shares!A2856 &amp; "', '2017-01-26', " &amp;  Shares!C2856 &amp;  ", " &amp;  Shares!D2856 &amp;  ", " &amp;  Shares!E2856 &amp;  ", " &amp;  Shares!F2856 &amp;  ", " &amp;  Shares!G2856 &amp;  ", " &amp;  Shares!H2856 &amp;  ", " &amp;  Shares!I2856 &amp;  ", " &amp;  Shares!J2856 &amp;  ", " &amp;  Shares!K2856 &amp;  ", " &amp;  Shares!L2856 &amp;  ", " &amp;  Shares!M2856 &amp;  ", " &amp;  Shares!N2856 &amp;  ", " &amp;  Shares!O2856 &amp;  ", " &amp;  Shares!P2856 &amp;  ", " &amp;  Shares!Q2856 &amp;  ", " &amp;  Shares!R2856 &amp;  ", " &amp;  Shares!S2856 &amp;  ", " &amp;  Shares!T2856 &amp;  ", " &amp;  Shares!U2856 &amp;  ", " &amp;  Shares!V2856 &amp;  ", " &amp;  Shares!W2856 &amp;  ", " &amp;  Shares!X2856 &amp;  ", " &amp;  Shares!Y2856 &amp;  ", " &amp;  Shares!Z2856 &amp;  ", " &amp;  Shares!AA2856 &amp;  ", " &amp;  Shares!AB2856 &amp;  ", " &amp;  Shares!AC2856 &amp;  ", " &amp;  Shares!AD2856 &amp;  ", " &amp;  Shares!AE2856 &amp;  ", " &amp;  Shares!AF2856 &amp;  ", " &amp;  Shares!AG2856 &amp;  ", " &amp;  Shares!AH2856 &amp;  ", " &amp;  Shares!AI2856 &amp;  ", " &amp;  Shares!AJ2856 &amp;  ", " &amp;  Shares!AK2856 &amp;  ", " &amp;  Shares!AL2856 &amp;  ", " &amp;  Shares!AM2856 &amp;  ", " &amp;  Shares!#REF! &amp;  ", " &amp;  Shares!AN2856 &amp;  ", " &amp;  Shares!AO2856 &amp;  ", " &amp;  Shares!AP2856 &amp;  ", " &amp;  Shares!AQ2856 &amp;  ", " &amp;  Shares!AR2856 &amp;  ", " &amp;  Shares!AS2856 &amp;  ", " &amp;  Shares!AT2856 &amp;  ", " &amp;  Shares!AU2856 &amp;  ", " &amp;  Shares!AV2856 &amp;  ", " &amp;  Shares!AW2856 &amp;  ", " &amp;  Shares!AX2856 &amp;  "),"</f>
        <v>#REF!</v>
      </c>
    </row>
    <row r="2856" spans="1:1" x14ac:dyDescent="0.2">
      <c r="A2856" t="e">
        <f>"('"&amp; Shares!A2857 &amp; "', '2017-01-26', " &amp;  Shares!C2857 &amp;  ", " &amp;  Shares!D2857 &amp;  ", " &amp;  Shares!E2857 &amp;  ", " &amp;  Shares!F2857 &amp;  ", " &amp;  Shares!G2857 &amp;  ", " &amp;  Shares!H2857 &amp;  ", " &amp;  Shares!I2857 &amp;  ", " &amp;  Shares!J2857 &amp;  ", " &amp;  Shares!K2857 &amp;  ", " &amp;  Shares!L2857 &amp;  ", " &amp;  Shares!M2857 &amp;  ", " &amp;  Shares!N2857 &amp;  ", " &amp;  Shares!O2857 &amp;  ", " &amp;  Shares!P2857 &amp;  ", " &amp;  Shares!Q2857 &amp;  ", " &amp;  Shares!R2857 &amp;  ", " &amp;  Shares!S2857 &amp;  ", " &amp;  Shares!T2857 &amp;  ", " &amp;  Shares!U2857 &amp;  ", " &amp;  Shares!V2857 &amp;  ", " &amp;  Shares!W2857 &amp;  ", " &amp;  Shares!X2857 &amp;  ", " &amp;  Shares!Y2857 &amp;  ", " &amp;  Shares!Z2857 &amp;  ", " &amp;  Shares!AA2857 &amp;  ", " &amp;  Shares!AB2857 &amp;  ", " &amp;  Shares!AC2857 &amp;  ", " &amp;  Shares!AD2857 &amp;  ", " &amp;  Shares!AE2857 &amp;  ", " &amp;  Shares!AF2857 &amp;  ", " &amp;  Shares!AG2857 &amp;  ", " &amp;  Shares!AH2857 &amp;  ", " &amp;  Shares!AI2857 &amp;  ", " &amp;  Shares!AJ2857 &amp;  ", " &amp;  Shares!AK2857 &amp;  ", " &amp;  Shares!AL2857 &amp;  ", " &amp;  Shares!AM2857 &amp;  ", " &amp;  Shares!#REF! &amp;  ", " &amp;  Shares!AN2857 &amp;  ", " &amp;  Shares!AO2857 &amp;  ", " &amp;  Shares!AP2857 &amp;  ", " &amp;  Shares!AQ2857 &amp;  ", " &amp;  Shares!AR2857 &amp;  ", " &amp;  Shares!AS2857 &amp;  ", " &amp;  Shares!AT2857 &amp;  ", " &amp;  Shares!AU2857 &amp;  ", " &amp;  Shares!AV2857 &amp;  ", " &amp;  Shares!AW2857 &amp;  ", " &amp;  Shares!AX2857 &amp;  "),"</f>
        <v>#REF!</v>
      </c>
    </row>
    <row r="2857" spans="1:1" x14ac:dyDescent="0.2">
      <c r="A2857" t="e">
        <f>"('"&amp; Shares!A2858 &amp; "', '2017-01-26', " &amp;  Shares!C2858 &amp;  ", " &amp;  Shares!D2858 &amp;  ", " &amp;  Shares!E2858 &amp;  ", " &amp;  Shares!F2858 &amp;  ", " &amp;  Shares!G2858 &amp;  ", " &amp;  Shares!H2858 &amp;  ", " &amp;  Shares!I2858 &amp;  ", " &amp;  Shares!J2858 &amp;  ", " &amp;  Shares!K2858 &amp;  ", " &amp;  Shares!L2858 &amp;  ", " &amp;  Shares!M2858 &amp;  ", " &amp;  Shares!N2858 &amp;  ", " &amp;  Shares!O2858 &amp;  ", " &amp;  Shares!P2858 &amp;  ", " &amp;  Shares!Q2858 &amp;  ", " &amp;  Shares!R2858 &amp;  ", " &amp;  Shares!S2858 &amp;  ", " &amp;  Shares!T2858 &amp;  ", " &amp;  Shares!U2858 &amp;  ", " &amp;  Shares!V2858 &amp;  ", " &amp;  Shares!W2858 &amp;  ", " &amp;  Shares!X2858 &amp;  ", " &amp;  Shares!Y2858 &amp;  ", " &amp;  Shares!Z2858 &amp;  ", " &amp;  Shares!AA2858 &amp;  ", " &amp;  Shares!AB2858 &amp;  ", " &amp;  Shares!AC2858 &amp;  ", " &amp;  Shares!AD2858 &amp;  ", " &amp;  Shares!AE2858 &amp;  ", " &amp;  Shares!AF2858 &amp;  ", " &amp;  Shares!AG2858 &amp;  ", " &amp;  Shares!AH2858 &amp;  ", " &amp;  Shares!AI2858 &amp;  ", " &amp;  Shares!AJ2858 &amp;  ", " &amp;  Shares!AK2858 &amp;  ", " &amp;  Shares!AL2858 &amp;  ", " &amp;  Shares!AM2858 &amp;  ", " &amp;  Shares!#REF! &amp;  ", " &amp;  Shares!AN2858 &amp;  ", " &amp;  Shares!AO2858 &amp;  ", " &amp;  Shares!AP2858 &amp;  ", " &amp;  Shares!AQ2858 &amp;  ", " &amp;  Shares!AR2858 &amp;  ", " &amp;  Shares!AS2858 &amp;  ", " &amp;  Shares!AT2858 &amp;  ", " &amp;  Shares!AU2858 &amp;  ", " &amp;  Shares!AV2858 &amp;  ", " &amp;  Shares!AW2858 &amp;  ", " &amp;  Shares!AX2858 &amp;  "),"</f>
        <v>#REF!</v>
      </c>
    </row>
    <row r="2858" spans="1:1" x14ac:dyDescent="0.2">
      <c r="A2858" t="e">
        <f>"('"&amp; Shares!A2859 &amp; "', '2017-01-26', " &amp;  Shares!C2859 &amp;  ", " &amp;  Shares!D2859 &amp;  ", " &amp;  Shares!E2859 &amp;  ", " &amp;  Shares!F2859 &amp;  ", " &amp;  Shares!G2859 &amp;  ", " &amp;  Shares!H2859 &amp;  ", " &amp;  Shares!I2859 &amp;  ", " &amp;  Shares!J2859 &amp;  ", " &amp;  Shares!K2859 &amp;  ", " &amp;  Shares!L2859 &amp;  ", " &amp;  Shares!M2859 &amp;  ", " &amp;  Shares!N2859 &amp;  ", " &amp;  Shares!O2859 &amp;  ", " &amp;  Shares!P2859 &amp;  ", " &amp;  Shares!Q2859 &amp;  ", " &amp;  Shares!R2859 &amp;  ", " &amp;  Shares!S2859 &amp;  ", " &amp;  Shares!T2859 &amp;  ", " &amp;  Shares!U2859 &amp;  ", " &amp;  Shares!V2859 &amp;  ", " &amp;  Shares!W2859 &amp;  ", " &amp;  Shares!X2859 &amp;  ", " &amp;  Shares!Y2859 &amp;  ", " &amp;  Shares!Z2859 &amp;  ", " &amp;  Shares!AA2859 &amp;  ", " &amp;  Shares!AB2859 &amp;  ", " &amp;  Shares!AC2859 &amp;  ", " &amp;  Shares!AD2859 &amp;  ", " &amp;  Shares!AE2859 &amp;  ", " &amp;  Shares!AF2859 &amp;  ", " &amp;  Shares!AG2859 &amp;  ", " &amp;  Shares!AH2859 &amp;  ", " &amp;  Shares!AI2859 &amp;  ", " &amp;  Shares!AJ2859 &amp;  ", " &amp;  Shares!AK2859 &amp;  ", " &amp;  Shares!AL2859 &amp;  ", " &amp;  Shares!AM2859 &amp;  ", " &amp;  Shares!#REF! &amp;  ", " &amp;  Shares!AN2859 &amp;  ", " &amp;  Shares!AO2859 &amp;  ", " &amp;  Shares!AP2859 &amp;  ", " &amp;  Shares!AQ2859 &amp;  ", " &amp;  Shares!AR2859 &amp;  ", " &amp;  Shares!AS2859 &amp;  ", " &amp;  Shares!AT2859 &amp;  ", " &amp;  Shares!AU2859 &amp;  ", " &amp;  Shares!AV2859 &amp;  ", " &amp;  Shares!AW2859 &amp;  ", " &amp;  Shares!AX2859 &amp;  "),"</f>
        <v>#REF!</v>
      </c>
    </row>
    <row r="2859" spans="1:1" x14ac:dyDescent="0.2">
      <c r="A2859" t="e">
        <f>"('"&amp; Shares!A2860 &amp; "', '2017-01-26', " &amp;  Shares!C2860 &amp;  ", " &amp;  Shares!D2860 &amp;  ", " &amp;  Shares!E2860 &amp;  ", " &amp;  Shares!F2860 &amp;  ", " &amp;  Shares!G2860 &amp;  ", " &amp;  Shares!H2860 &amp;  ", " &amp;  Shares!I2860 &amp;  ", " &amp;  Shares!J2860 &amp;  ", " &amp;  Shares!K2860 &amp;  ", " &amp;  Shares!L2860 &amp;  ", " &amp;  Shares!M2860 &amp;  ", " &amp;  Shares!N2860 &amp;  ", " &amp;  Shares!O2860 &amp;  ", " &amp;  Shares!P2860 &amp;  ", " &amp;  Shares!Q2860 &amp;  ", " &amp;  Shares!R2860 &amp;  ", " &amp;  Shares!S2860 &amp;  ", " &amp;  Shares!T2860 &amp;  ", " &amp;  Shares!U2860 &amp;  ", " &amp;  Shares!V2860 &amp;  ", " &amp;  Shares!W2860 &amp;  ", " &amp;  Shares!X2860 &amp;  ", " &amp;  Shares!Y2860 &amp;  ", " &amp;  Shares!Z2860 &amp;  ", " &amp;  Shares!AA2860 &amp;  ", " &amp;  Shares!AB2860 &amp;  ", " &amp;  Shares!AC2860 &amp;  ", " &amp;  Shares!AD2860 &amp;  ", " &amp;  Shares!AE2860 &amp;  ", " &amp;  Shares!AF2860 &amp;  ", " &amp;  Shares!AG2860 &amp;  ", " &amp;  Shares!AH2860 &amp;  ", " &amp;  Shares!AI2860 &amp;  ", " &amp;  Shares!AJ2860 &amp;  ", " &amp;  Shares!AK2860 &amp;  ", " &amp;  Shares!AL2860 &amp;  ", " &amp;  Shares!AM2860 &amp;  ", " &amp;  Shares!#REF! &amp;  ", " &amp;  Shares!AN2860 &amp;  ", " &amp;  Shares!AO2860 &amp;  ", " &amp;  Shares!AP2860 &amp;  ", " &amp;  Shares!AQ2860 &amp;  ", " &amp;  Shares!AR2860 &amp;  ", " &amp;  Shares!AS2860 &amp;  ", " &amp;  Shares!AT2860 &amp;  ", " &amp;  Shares!AU2860 &amp;  ", " &amp;  Shares!AV2860 &amp;  ", " &amp;  Shares!AW2860 &amp;  ", " &amp;  Shares!AX2860 &amp;  "),"</f>
        <v>#REF!</v>
      </c>
    </row>
    <row r="2860" spans="1:1" x14ac:dyDescent="0.2">
      <c r="A2860" t="e">
        <f>"('"&amp; Shares!A2861 &amp; "', '2017-01-26', " &amp;  Shares!C2861 &amp;  ", " &amp;  Shares!D2861 &amp;  ", " &amp;  Shares!E2861 &amp;  ", " &amp;  Shares!F2861 &amp;  ", " &amp;  Shares!G2861 &amp;  ", " &amp;  Shares!H2861 &amp;  ", " &amp;  Shares!I2861 &amp;  ", " &amp;  Shares!J2861 &amp;  ", " &amp;  Shares!K2861 &amp;  ", " &amp;  Shares!L2861 &amp;  ", " &amp;  Shares!M2861 &amp;  ", " &amp;  Shares!N2861 &amp;  ", " &amp;  Shares!O2861 &amp;  ", " &amp;  Shares!P2861 &amp;  ", " &amp;  Shares!Q2861 &amp;  ", " &amp;  Shares!R2861 &amp;  ", " &amp;  Shares!S2861 &amp;  ", " &amp;  Shares!T2861 &amp;  ", " &amp;  Shares!U2861 &amp;  ", " &amp;  Shares!V2861 &amp;  ", " &amp;  Shares!W2861 &amp;  ", " &amp;  Shares!X2861 &amp;  ", " &amp;  Shares!Y2861 &amp;  ", " &amp;  Shares!Z2861 &amp;  ", " &amp;  Shares!AA2861 &amp;  ", " &amp;  Shares!AB2861 &amp;  ", " &amp;  Shares!AC2861 &amp;  ", " &amp;  Shares!AD2861 &amp;  ", " &amp;  Shares!AE2861 &amp;  ", " &amp;  Shares!AF2861 &amp;  ", " &amp;  Shares!AG2861 &amp;  ", " &amp;  Shares!AH2861 &amp;  ", " &amp;  Shares!AI2861 &amp;  ", " &amp;  Shares!AJ2861 &amp;  ", " &amp;  Shares!AK2861 &amp;  ", " &amp;  Shares!AL2861 &amp;  ", " &amp;  Shares!AM2861 &amp;  ", " &amp;  Shares!#REF! &amp;  ", " &amp;  Shares!AN2861 &amp;  ", " &amp;  Shares!AO2861 &amp;  ", " &amp;  Shares!AP2861 &amp;  ", " &amp;  Shares!AQ2861 &amp;  ", " &amp;  Shares!AR2861 &amp;  ", " &amp;  Shares!AS2861 &amp;  ", " &amp;  Shares!AT2861 &amp;  ", " &amp;  Shares!AU2861 &amp;  ", " &amp;  Shares!AV2861 &amp;  ", " &amp;  Shares!AW2861 &amp;  ", " &amp;  Shares!AX2861 &amp;  "),"</f>
        <v>#REF!</v>
      </c>
    </row>
    <row r="2861" spans="1:1" x14ac:dyDescent="0.2">
      <c r="A2861" t="e">
        <f>"('"&amp; Shares!A2862 &amp; "', '2017-01-26', " &amp;  Shares!C2862 &amp;  ", " &amp;  Shares!D2862 &amp;  ", " &amp;  Shares!E2862 &amp;  ", " &amp;  Shares!F2862 &amp;  ", " &amp;  Shares!G2862 &amp;  ", " &amp;  Shares!H2862 &amp;  ", " &amp;  Shares!I2862 &amp;  ", " &amp;  Shares!J2862 &amp;  ", " &amp;  Shares!K2862 &amp;  ", " &amp;  Shares!L2862 &amp;  ", " &amp;  Shares!M2862 &amp;  ", " &amp;  Shares!N2862 &amp;  ", " &amp;  Shares!O2862 &amp;  ", " &amp;  Shares!P2862 &amp;  ", " &amp;  Shares!Q2862 &amp;  ", " &amp;  Shares!R2862 &amp;  ", " &amp;  Shares!S2862 &amp;  ", " &amp;  Shares!T2862 &amp;  ", " &amp;  Shares!U2862 &amp;  ", " &amp;  Shares!V2862 &amp;  ", " &amp;  Shares!W2862 &amp;  ", " &amp;  Shares!X2862 &amp;  ", " &amp;  Shares!Y2862 &amp;  ", " &amp;  Shares!Z2862 &amp;  ", " &amp;  Shares!AA2862 &amp;  ", " &amp;  Shares!AB2862 &amp;  ", " &amp;  Shares!AC2862 &amp;  ", " &amp;  Shares!AD2862 &amp;  ", " &amp;  Shares!AE2862 &amp;  ", " &amp;  Shares!AF2862 &amp;  ", " &amp;  Shares!AG2862 &amp;  ", " &amp;  Shares!AH2862 &amp;  ", " &amp;  Shares!AI2862 &amp;  ", " &amp;  Shares!AJ2862 &amp;  ", " &amp;  Shares!AK2862 &amp;  ", " &amp;  Shares!AL2862 &amp;  ", " &amp;  Shares!AM2862 &amp;  ", " &amp;  Shares!#REF! &amp;  ", " &amp;  Shares!AN2862 &amp;  ", " &amp;  Shares!AO2862 &amp;  ", " &amp;  Shares!AP2862 &amp;  ", " &amp;  Shares!AQ2862 &amp;  ", " &amp;  Shares!AR2862 &amp;  ", " &amp;  Shares!AS2862 &amp;  ", " &amp;  Shares!AT2862 &amp;  ", " &amp;  Shares!AU2862 &amp;  ", " &amp;  Shares!AV2862 &amp;  ", " &amp;  Shares!AW2862 &amp;  ", " &amp;  Shares!AX2862 &amp;  "),"</f>
        <v>#REF!</v>
      </c>
    </row>
    <row r="2862" spans="1:1" x14ac:dyDescent="0.2">
      <c r="A2862" t="e">
        <f>"('"&amp; Shares!A2863 &amp; "', '2017-01-26', " &amp;  Shares!C2863 &amp;  ", " &amp;  Shares!D2863 &amp;  ", " &amp;  Shares!E2863 &amp;  ", " &amp;  Shares!F2863 &amp;  ", " &amp;  Shares!G2863 &amp;  ", " &amp;  Shares!H2863 &amp;  ", " &amp;  Shares!I2863 &amp;  ", " &amp;  Shares!J2863 &amp;  ", " &amp;  Shares!K2863 &amp;  ", " &amp;  Shares!L2863 &amp;  ", " &amp;  Shares!M2863 &amp;  ", " &amp;  Shares!N2863 &amp;  ", " &amp;  Shares!O2863 &amp;  ", " &amp;  Shares!P2863 &amp;  ", " &amp;  Shares!Q2863 &amp;  ", " &amp;  Shares!R2863 &amp;  ", " &amp;  Shares!S2863 &amp;  ", " &amp;  Shares!T2863 &amp;  ", " &amp;  Shares!U2863 &amp;  ", " &amp;  Shares!V2863 &amp;  ", " &amp;  Shares!W2863 &amp;  ", " &amp;  Shares!X2863 &amp;  ", " &amp;  Shares!Y2863 &amp;  ", " &amp;  Shares!Z2863 &amp;  ", " &amp;  Shares!AA2863 &amp;  ", " &amp;  Shares!AB2863 &amp;  ", " &amp;  Shares!AC2863 &amp;  ", " &amp;  Shares!AD2863 &amp;  ", " &amp;  Shares!AE2863 &amp;  ", " &amp;  Shares!AF2863 &amp;  ", " &amp;  Shares!AG2863 &amp;  ", " &amp;  Shares!AH2863 &amp;  ", " &amp;  Shares!AI2863 &amp;  ", " &amp;  Shares!AJ2863 &amp;  ", " &amp;  Shares!AK2863 &amp;  ", " &amp;  Shares!AL2863 &amp;  ", " &amp;  Shares!AM2863 &amp;  ", " &amp;  Shares!#REF! &amp;  ", " &amp;  Shares!AN2863 &amp;  ", " &amp;  Shares!AO2863 &amp;  ", " &amp;  Shares!AP2863 &amp;  ", " &amp;  Shares!AQ2863 &amp;  ", " &amp;  Shares!AR2863 &amp;  ", " &amp;  Shares!AS2863 &amp;  ", " &amp;  Shares!AT2863 &amp;  ", " &amp;  Shares!AU2863 &amp;  ", " &amp;  Shares!AV2863 &amp;  ", " &amp;  Shares!AW2863 &amp;  ", " &amp;  Shares!AX2863 &amp;  "),"</f>
        <v>#REF!</v>
      </c>
    </row>
    <row r="2863" spans="1:1" x14ac:dyDescent="0.2">
      <c r="A2863" t="e">
        <f>"('"&amp; Shares!A2864 &amp; "', '2017-01-26', " &amp;  Shares!C2864 &amp;  ", " &amp;  Shares!D2864 &amp;  ", " &amp;  Shares!E2864 &amp;  ", " &amp;  Shares!F2864 &amp;  ", " &amp;  Shares!G2864 &amp;  ", " &amp;  Shares!H2864 &amp;  ", " &amp;  Shares!I2864 &amp;  ", " &amp;  Shares!J2864 &amp;  ", " &amp;  Shares!K2864 &amp;  ", " &amp;  Shares!L2864 &amp;  ", " &amp;  Shares!M2864 &amp;  ", " &amp;  Shares!N2864 &amp;  ", " &amp;  Shares!O2864 &amp;  ", " &amp;  Shares!P2864 &amp;  ", " &amp;  Shares!Q2864 &amp;  ", " &amp;  Shares!R2864 &amp;  ", " &amp;  Shares!S2864 &amp;  ", " &amp;  Shares!T2864 &amp;  ", " &amp;  Shares!U2864 &amp;  ", " &amp;  Shares!V2864 &amp;  ", " &amp;  Shares!W2864 &amp;  ", " &amp;  Shares!X2864 &amp;  ", " &amp;  Shares!Y2864 &amp;  ", " &amp;  Shares!Z2864 &amp;  ", " &amp;  Shares!AA2864 &amp;  ", " &amp;  Shares!AB2864 &amp;  ", " &amp;  Shares!AC2864 &amp;  ", " &amp;  Shares!AD2864 &amp;  ", " &amp;  Shares!AE2864 &amp;  ", " &amp;  Shares!AF2864 &amp;  ", " &amp;  Shares!AG2864 &amp;  ", " &amp;  Shares!AH2864 &amp;  ", " &amp;  Shares!AI2864 &amp;  ", " &amp;  Shares!AJ2864 &amp;  ", " &amp;  Shares!AK2864 &amp;  ", " &amp;  Shares!AL2864 &amp;  ", " &amp;  Shares!AM2864 &amp;  ", " &amp;  Shares!#REF! &amp;  ", " &amp;  Shares!AN2864 &amp;  ", " &amp;  Shares!AO2864 &amp;  ", " &amp;  Shares!AP2864 &amp;  ", " &amp;  Shares!AQ2864 &amp;  ", " &amp;  Shares!AR2864 &amp;  ", " &amp;  Shares!AS2864 &amp;  ", " &amp;  Shares!AT2864 &amp;  ", " &amp;  Shares!AU2864 &amp;  ", " &amp;  Shares!AV2864 &amp;  ", " &amp;  Shares!AW2864 &amp;  ", " &amp;  Shares!AX2864 &amp;  "),"</f>
        <v>#REF!</v>
      </c>
    </row>
    <row r="2864" spans="1:1" x14ac:dyDescent="0.2">
      <c r="A2864" t="e">
        <f>"('"&amp; Shares!A2865 &amp; "', '2017-01-26', " &amp;  Shares!C2865 &amp;  ", " &amp;  Shares!D2865 &amp;  ", " &amp;  Shares!E2865 &amp;  ", " &amp;  Shares!F2865 &amp;  ", " &amp;  Shares!G2865 &amp;  ", " &amp;  Shares!H2865 &amp;  ", " &amp;  Shares!I2865 &amp;  ", " &amp;  Shares!J2865 &amp;  ", " &amp;  Shares!K2865 &amp;  ", " &amp;  Shares!L2865 &amp;  ", " &amp;  Shares!M2865 &amp;  ", " &amp;  Shares!N2865 &amp;  ", " &amp;  Shares!O2865 &amp;  ", " &amp;  Shares!P2865 &amp;  ", " &amp;  Shares!Q2865 &amp;  ", " &amp;  Shares!R2865 &amp;  ", " &amp;  Shares!S2865 &amp;  ", " &amp;  Shares!T2865 &amp;  ", " &amp;  Shares!U2865 &amp;  ", " &amp;  Shares!V2865 &amp;  ", " &amp;  Shares!W2865 &amp;  ", " &amp;  Shares!X2865 &amp;  ", " &amp;  Shares!Y2865 &amp;  ", " &amp;  Shares!Z2865 &amp;  ", " &amp;  Shares!AA2865 &amp;  ", " &amp;  Shares!AB2865 &amp;  ", " &amp;  Shares!AC2865 &amp;  ", " &amp;  Shares!AD2865 &amp;  ", " &amp;  Shares!AE2865 &amp;  ", " &amp;  Shares!AF2865 &amp;  ", " &amp;  Shares!AG2865 &amp;  ", " &amp;  Shares!AH2865 &amp;  ", " &amp;  Shares!AI2865 &amp;  ", " &amp;  Shares!AJ2865 &amp;  ", " &amp;  Shares!AK2865 &amp;  ", " &amp;  Shares!AL2865 &amp;  ", " &amp;  Shares!AM2865 &amp;  ", " &amp;  Shares!#REF! &amp;  ", " &amp;  Shares!AN2865 &amp;  ", " &amp;  Shares!AO2865 &amp;  ", " &amp;  Shares!AP2865 &amp;  ", " &amp;  Shares!AQ2865 &amp;  ", " &amp;  Shares!AR2865 &amp;  ", " &amp;  Shares!AS2865 &amp;  ", " &amp;  Shares!AT2865 &amp;  ", " &amp;  Shares!AU2865 &amp;  ", " &amp;  Shares!AV2865 &amp;  ", " &amp;  Shares!AW2865 &amp;  ", " &amp;  Shares!AX2865 &amp;  "),"</f>
        <v>#REF!</v>
      </c>
    </row>
    <row r="2865" spans="1:1" x14ac:dyDescent="0.2">
      <c r="A2865" t="e">
        <f>"('"&amp; Shares!A2866 &amp; "', '2017-01-26', " &amp;  Shares!C2866 &amp;  ", " &amp;  Shares!D2866 &amp;  ", " &amp;  Shares!E2866 &amp;  ", " &amp;  Shares!F2866 &amp;  ", " &amp;  Shares!G2866 &amp;  ", " &amp;  Shares!H2866 &amp;  ", " &amp;  Shares!I2866 &amp;  ", " &amp;  Shares!J2866 &amp;  ", " &amp;  Shares!K2866 &amp;  ", " &amp;  Shares!L2866 &amp;  ", " &amp;  Shares!M2866 &amp;  ", " &amp;  Shares!N2866 &amp;  ", " &amp;  Shares!O2866 &amp;  ", " &amp;  Shares!P2866 &amp;  ", " &amp;  Shares!Q2866 &amp;  ", " &amp;  Shares!R2866 &amp;  ", " &amp;  Shares!S2866 &amp;  ", " &amp;  Shares!T2866 &amp;  ", " &amp;  Shares!U2866 &amp;  ", " &amp;  Shares!V2866 &amp;  ", " &amp;  Shares!W2866 &amp;  ", " &amp;  Shares!X2866 &amp;  ", " &amp;  Shares!Y2866 &amp;  ", " &amp;  Shares!Z2866 &amp;  ", " &amp;  Shares!AA2866 &amp;  ", " &amp;  Shares!AB2866 &amp;  ", " &amp;  Shares!AC2866 &amp;  ", " &amp;  Shares!AD2866 &amp;  ", " &amp;  Shares!AE2866 &amp;  ", " &amp;  Shares!AF2866 &amp;  ", " &amp;  Shares!AG2866 &amp;  ", " &amp;  Shares!AH2866 &amp;  ", " &amp;  Shares!AI2866 &amp;  ", " &amp;  Shares!AJ2866 &amp;  ", " &amp;  Shares!AK2866 &amp;  ", " &amp;  Shares!AL2866 &amp;  ", " &amp;  Shares!AM2866 &amp;  ", " &amp;  Shares!#REF! &amp;  ", " &amp;  Shares!AN2866 &amp;  ", " &amp;  Shares!AO2866 &amp;  ", " &amp;  Shares!AP2866 &amp;  ", " &amp;  Shares!AQ2866 &amp;  ", " &amp;  Shares!AR2866 &amp;  ", " &amp;  Shares!AS2866 &amp;  ", " &amp;  Shares!AT2866 &amp;  ", " &amp;  Shares!AU2866 &amp;  ", " &amp;  Shares!AV2866 &amp;  ", " &amp;  Shares!AW2866 &amp;  ", " &amp;  Shares!AX2866 &amp;  "),"</f>
        <v>#REF!</v>
      </c>
    </row>
    <row r="2866" spans="1:1" x14ac:dyDescent="0.2">
      <c r="A2866" t="e">
        <f>"('"&amp; Shares!A2867 &amp; "', '2017-01-26', " &amp;  Shares!C2867 &amp;  ", " &amp;  Shares!D2867 &amp;  ", " &amp;  Shares!E2867 &amp;  ", " &amp;  Shares!F2867 &amp;  ", " &amp;  Shares!G2867 &amp;  ", " &amp;  Shares!H2867 &amp;  ", " &amp;  Shares!I2867 &amp;  ", " &amp;  Shares!J2867 &amp;  ", " &amp;  Shares!K2867 &amp;  ", " &amp;  Shares!L2867 &amp;  ", " &amp;  Shares!M2867 &amp;  ", " &amp;  Shares!N2867 &amp;  ", " &amp;  Shares!O2867 &amp;  ", " &amp;  Shares!P2867 &amp;  ", " &amp;  Shares!Q2867 &amp;  ", " &amp;  Shares!R2867 &amp;  ", " &amp;  Shares!S2867 &amp;  ", " &amp;  Shares!T2867 &amp;  ", " &amp;  Shares!U2867 &amp;  ", " &amp;  Shares!V2867 &amp;  ", " &amp;  Shares!W2867 &amp;  ", " &amp;  Shares!X2867 &amp;  ", " &amp;  Shares!Y2867 &amp;  ", " &amp;  Shares!Z2867 &amp;  ", " &amp;  Shares!AA2867 &amp;  ", " &amp;  Shares!AB2867 &amp;  ", " &amp;  Shares!AC2867 &amp;  ", " &amp;  Shares!AD2867 &amp;  ", " &amp;  Shares!AE2867 &amp;  ", " &amp;  Shares!AF2867 &amp;  ", " &amp;  Shares!AG2867 &amp;  ", " &amp;  Shares!AH2867 &amp;  ", " &amp;  Shares!AI2867 &amp;  ", " &amp;  Shares!AJ2867 &amp;  ", " &amp;  Shares!AK2867 &amp;  ", " &amp;  Shares!AL2867 &amp;  ", " &amp;  Shares!AM2867 &amp;  ", " &amp;  Shares!#REF! &amp;  ", " &amp;  Shares!AN2867 &amp;  ", " &amp;  Shares!AO2867 &amp;  ", " &amp;  Shares!AP2867 &amp;  ", " &amp;  Shares!AQ2867 &amp;  ", " &amp;  Shares!AR2867 &amp;  ", " &amp;  Shares!AS2867 &amp;  ", " &amp;  Shares!AT2867 &amp;  ", " &amp;  Shares!AU2867 &amp;  ", " &amp;  Shares!AV2867 &amp;  ", " &amp;  Shares!AW2867 &amp;  ", " &amp;  Shares!AX2867 &amp;  "),"</f>
        <v>#REF!</v>
      </c>
    </row>
    <row r="2867" spans="1:1" x14ac:dyDescent="0.2">
      <c r="A2867" t="e">
        <f>"('"&amp; Shares!A2868 &amp; "', '2017-01-26', " &amp;  Shares!C2868 &amp;  ", " &amp;  Shares!D2868 &amp;  ", " &amp;  Shares!E2868 &amp;  ", " &amp;  Shares!F2868 &amp;  ", " &amp;  Shares!G2868 &amp;  ", " &amp;  Shares!H2868 &amp;  ", " &amp;  Shares!I2868 &amp;  ", " &amp;  Shares!J2868 &amp;  ", " &amp;  Shares!K2868 &amp;  ", " &amp;  Shares!L2868 &amp;  ", " &amp;  Shares!M2868 &amp;  ", " &amp;  Shares!N2868 &amp;  ", " &amp;  Shares!O2868 &amp;  ", " &amp;  Shares!P2868 &amp;  ", " &amp;  Shares!Q2868 &amp;  ", " &amp;  Shares!R2868 &amp;  ", " &amp;  Shares!S2868 &amp;  ", " &amp;  Shares!T2868 &amp;  ", " &amp;  Shares!U2868 &amp;  ", " &amp;  Shares!V2868 &amp;  ", " &amp;  Shares!W2868 &amp;  ", " &amp;  Shares!X2868 &amp;  ", " &amp;  Shares!Y2868 &amp;  ", " &amp;  Shares!Z2868 &amp;  ", " &amp;  Shares!AA2868 &amp;  ", " &amp;  Shares!AB2868 &amp;  ", " &amp;  Shares!AC2868 &amp;  ", " &amp;  Shares!AD2868 &amp;  ", " &amp;  Shares!AE2868 &amp;  ", " &amp;  Shares!AF2868 &amp;  ", " &amp;  Shares!AG2868 &amp;  ", " &amp;  Shares!AH2868 &amp;  ", " &amp;  Shares!AI2868 &amp;  ", " &amp;  Shares!AJ2868 &amp;  ", " &amp;  Shares!AK2868 &amp;  ", " &amp;  Shares!AL2868 &amp;  ", " &amp;  Shares!AM2868 &amp;  ", " &amp;  Shares!#REF! &amp;  ", " &amp;  Shares!AN2868 &amp;  ", " &amp;  Shares!AO2868 &amp;  ", " &amp;  Shares!AP2868 &amp;  ", " &amp;  Shares!AQ2868 &amp;  ", " &amp;  Shares!AR2868 &amp;  ", " &amp;  Shares!AS2868 &amp;  ", " &amp;  Shares!AT2868 &amp;  ", " &amp;  Shares!AU2868 &amp;  ", " &amp;  Shares!AV2868 &amp;  ", " &amp;  Shares!AW2868 &amp;  ", " &amp;  Shares!AX2868 &amp;  "),"</f>
        <v>#REF!</v>
      </c>
    </row>
    <row r="2868" spans="1:1" x14ac:dyDescent="0.2">
      <c r="A2868" t="e">
        <f>"('"&amp; Shares!A2869 &amp; "', '2017-01-26', " &amp;  Shares!C2869 &amp;  ", " &amp;  Shares!D2869 &amp;  ", " &amp;  Shares!E2869 &amp;  ", " &amp;  Shares!F2869 &amp;  ", " &amp;  Shares!G2869 &amp;  ", " &amp;  Shares!H2869 &amp;  ", " &amp;  Shares!I2869 &amp;  ", " &amp;  Shares!J2869 &amp;  ", " &amp;  Shares!K2869 &amp;  ", " &amp;  Shares!L2869 &amp;  ", " &amp;  Shares!M2869 &amp;  ", " &amp;  Shares!N2869 &amp;  ", " &amp;  Shares!O2869 &amp;  ", " &amp;  Shares!P2869 &amp;  ", " &amp;  Shares!Q2869 &amp;  ", " &amp;  Shares!R2869 &amp;  ", " &amp;  Shares!S2869 &amp;  ", " &amp;  Shares!T2869 &amp;  ", " &amp;  Shares!U2869 &amp;  ", " &amp;  Shares!V2869 &amp;  ", " &amp;  Shares!W2869 &amp;  ", " &amp;  Shares!X2869 &amp;  ", " &amp;  Shares!Y2869 &amp;  ", " &amp;  Shares!Z2869 &amp;  ", " &amp;  Shares!AA2869 &amp;  ", " &amp;  Shares!AB2869 &amp;  ", " &amp;  Shares!AC2869 &amp;  ", " &amp;  Shares!AD2869 &amp;  ", " &amp;  Shares!AE2869 &amp;  ", " &amp;  Shares!AF2869 &amp;  ", " &amp;  Shares!AG2869 &amp;  ", " &amp;  Shares!AH2869 &amp;  ", " &amp;  Shares!AI2869 &amp;  ", " &amp;  Shares!AJ2869 &amp;  ", " &amp;  Shares!AK2869 &amp;  ", " &amp;  Shares!AL2869 &amp;  ", " &amp;  Shares!AM2869 &amp;  ", " &amp;  Shares!#REF! &amp;  ", " &amp;  Shares!AN2869 &amp;  ", " &amp;  Shares!AO2869 &amp;  ", " &amp;  Shares!AP2869 &amp;  ", " &amp;  Shares!AQ2869 &amp;  ", " &amp;  Shares!AR2869 &amp;  ", " &amp;  Shares!AS2869 &amp;  ", " &amp;  Shares!AT2869 &amp;  ", " &amp;  Shares!AU2869 &amp;  ", " &amp;  Shares!AV2869 &amp;  ", " &amp;  Shares!AW2869 &amp;  ", " &amp;  Shares!AX2869 &amp;  "),"</f>
        <v>#REF!</v>
      </c>
    </row>
    <row r="2869" spans="1:1" x14ac:dyDescent="0.2">
      <c r="A2869" t="e">
        <f>"('"&amp; Shares!A2870 &amp; "', '2017-01-26', " &amp;  Shares!C2870 &amp;  ", " &amp;  Shares!D2870 &amp;  ", " &amp;  Shares!E2870 &amp;  ", " &amp;  Shares!F2870 &amp;  ", " &amp;  Shares!G2870 &amp;  ", " &amp;  Shares!H2870 &amp;  ", " &amp;  Shares!I2870 &amp;  ", " &amp;  Shares!J2870 &amp;  ", " &amp;  Shares!K2870 &amp;  ", " &amp;  Shares!L2870 &amp;  ", " &amp;  Shares!M2870 &amp;  ", " &amp;  Shares!N2870 &amp;  ", " &amp;  Shares!O2870 &amp;  ", " &amp;  Shares!P2870 &amp;  ", " &amp;  Shares!Q2870 &amp;  ", " &amp;  Shares!R2870 &amp;  ", " &amp;  Shares!S2870 &amp;  ", " &amp;  Shares!T2870 &amp;  ", " &amp;  Shares!U2870 &amp;  ", " &amp;  Shares!V2870 &amp;  ", " &amp;  Shares!W2870 &amp;  ", " &amp;  Shares!X2870 &amp;  ", " &amp;  Shares!Y2870 &amp;  ", " &amp;  Shares!Z2870 &amp;  ", " &amp;  Shares!AA2870 &amp;  ", " &amp;  Shares!AB2870 &amp;  ", " &amp;  Shares!AC2870 &amp;  ", " &amp;  Shares!AD2870 &amp;  ", " &amp;  Shares!AE2870 &amp;  ", " &amp;  Shares!AF2870 &amp;  ", " &amp;  Shares!AG2870 &amp;  ", " &amp;  Shares!AH2870 &amp;  ", " &amp;  Shares!AI2870 &amp;  ", " &amp;  Shares!AJ2870 &amp;  ", " &amp;  Shares!AK2870 &amp;  ", " &amp;  Shares!AL2870 &amp;  ", " &amp;  Shares!AM2870 &amp;  ", " &amp;  Shares!#REF! &amp;  ", " &amp;  Shares!AN2870 &amp;  ", " &amp;  Shares!AO2870 &amp;  ", " &amp;  Shares!AP2870 &amp;  ", " &amp;  Shares!AQ2870 &amp;  ", " &amp;  Shares!AR2870 &amp;  ", " &amp;  Shares!AS2870 &amp;  ", " &amp;  Shares!AT2870 &amp;  ", " &amp;  Shares!AU2870 &amp;  ", " &amp;  Shares!AV2870 &amp;  ", " &amp;  Shares!AW2870 &amp;  ", " &amp;  Shares!AX2870 &amp;  "),"</f>
        <v>#REF!</v>
      </c>
    </row>
    <row r="2870" spans="1:1" x14ac:dyDescent="0.2">
      <c r="A2870" t="e">
        <f>"('"&amp; Shares!A2871 &amp; "', '2017-01-26', " &amp;  Shares!C2871 &amp;  ", " &amp;  Shares!D2871 &amp;  ", " &amp;  Shares!E2871 &amp;  ", " &amp;  Shares!F2871 &amp;  ", " &amp;  Shares!G2871 &amp;  ", " &amp;  Shares!H2871 &amp;  ", " &amp;  Shares!I2871 &amp;  ", " &amp;  Shares!J2871 &amp;  ", " &amp;  Shares!K2871 &amp;  ", " &amp;  Shares!L2871 &amp;  ", " &amp;  Shares!M2871 &amp;  ", " &amp;  Shares!N2871 &amp;  ", " &amp;  Shares!O2871 &amp;  ", " &amp;  Shares!P2871 &amp;  ", " &amp;  Shares!Q2871 &amp;  ", " &amp;  Shares!R2871 &amp;  ", " &amp;  Shares!S2871 &amp;  ", " &amp;  Shares!T2871 &amp;  ", " &amp;  Shares!U2871 &amp;  ", " &amp;  Shares!V2871 &amp;  ", " &amp;  Shares!W2871 &amp;  ", " &amp;  Shares!X2871 &amp;  ", " &amp;  Shares!Y2871 &amp;  ", " &amp;  Shares!Z2871 &amp;  ", " &amp;  Shares!AA2871 &amp;  ", " &amp;  Shares!AB2871 &amp;  ", " &amp;  Shares!AC2871 &amp;  ", " &amp;  Shares!AD2871 &amp;  ", " &amp;  Shares!AE2871 &amp;  ", " &amp;  Shares!AF2871 &amp;  ", " &amp;  Shares!AG2871 &amp;  ", " &amp;  Shares!AH2871 &amp;  ", " &amp;  Shares!AI2871 &amp;  ", " &amp;  Shares!AJ2871 &amp;  ", " &amp;  Shares!AK2871 &amp;  ", " &amp;  Shares!AL2871 &amp;  ", " &amp;  Shares!AM2871 &amp;  ", " &amp;  Shares!#REF! &amp;  ", " &amp;  Shares!AN2871 &amp;  ", " &amp;  Shares!AO2871 &amp;  ", " &amp;  Shares!AP2871 &amp;  ", " &amp;  Shares!AQ2871 &amp;  ", " &amp;  Shares!AR2871 &amp;  ", " &amp;  Shares!AS2871 &amp;  ", " &amp;  Shares!AT2871 &amp;  ", " &amp;  Shares!AU2871 &amp;  ", " &amp;  Shares!AV2871 &amp;  ", " &amp;  Shares!AW2871 &amp;  ", " &amp;  Shares!AX2871 &amp;  "),"</f>
        <v>#REF!</v>
      </c>
    </row>
    <row r="2871" spans="1:1" x14ac:dyDescent="0.2">
      <c r="A2871" t="e">
        <f>"('"&amp; Shares!A2872 &amp; "', '2017-01-26', " &amp;  Shares!C2872 &amp;  ", " &amp;  Shares!D2872 &amp;  ", " &amp;  Shares!E2872 &amp;  ", " &amp;  Shares!F2872 &amp;  ", " &amp;  Shares!G2872 &amp;  ", " &amp;  Shares!H2872 &amp;  ", " &amp;  Shares!I2872 &amp;  ", " &amp;  Shares!J2872 &amp;  ", " &amp;  Shares!K2872 &amp;  ", " &amp;  Shares!L2872 &amp;  ", " &amp;  Shares!M2872 &amp;  ", " &amp;  Shares!N2872 &amp;  ", " &amp;  Shares!O2872 &amp;  ", " &amp;  Shares!P2872 &amp;  ", " &amp;  Shares!Q2872 &amp;  ", " &amp;  Shares!R2872 &amp;  ", " &amp;  Shares!S2872 &amp;  ", " &amp;  Shares!T2872 &amp;  ", " &amp;  Shares!U2872 &amp;  ", " &amp;  Shares!V2872 &amp;  ", " &amp;  Shares!W2872 &amp;  ", " &amp;  Shares!X2872 &amp;  ", " &amp;  Shares!Y2872 &amp;  ", " &amp;  Shares!Z2872 &amp;  ", " &amp;  Shares!AA2872 &amp;  ", " &amp;  Shares!AB2872 &amp;  ", " &amp;  Shares!AC2872 &amp;  ", " &amp;  Shares!AD2872 &amp;  ", " &amp;  Shares!AE2872 &amp;  ", " &amp;  Shares!AF2872 &amp;  ", " &amp;  Shares!AG2872 &amp;  ", " &amp;  Shares!AH2872 &amp;  ", " &amp;  Shares!AI2872 &amp;  ", " &amp;  Shares!AJ2872 &amp;  ", " &amp;  Shares!AK2872 &amp;  ", " &amp;  Shares!AL2872 &amp;  ", " &amp;  Shares!AM2872 &amp;  ", " &amp;  Shares!#REF! &amp;  ", " &amp;  Shares!AN2872 &amp;  ", " &amp;  Shares!AO2872 &amp;  ", " &amp;  Shares!AP2872 &amp;  ", " &amp;  Shares!AQ2872 &amp;  ", " &amp;  Shares!AR2872 &amp;  ", " &amp;  Shares!AS2872 &amp;  ", " &amp;  Shares!AT2872 &amp;  ", " &amp;  Shares!AU2872 &amp;  ", " &amp;  Shares!AV2872 &amp;  ", " &amp;  Shares!AW2872 &amp;  ", " &amp;  Shares!AX2872 &amp;  "),"</f>
        <v>#REF!</v>
      </c>
    </row>
    <row r="2872" spans="1:1" x14ac:dyDescent="0.2">
      <c r="A2872" t="e">
        <f>"('"&amp; Shares!A2873 &amp; "', '2017-01-26', " &amp;  Shares!C2873 &amp;  ", " &amp;  Shares!D2873 &amp;  ", " &amp;  Shares!E2873 &amp;  ", " &amp;  Shares!F2873 &amp;  ", " &amp;  Shares!G2873 &amp;  ", " &amp;  Shares!H2873 &amp;  ", " &amp;  Shares!I2873 &amp;  ", " &amp;  Shares!J2873 &amp;  ", " &amp;  Shares!K2873 &amp;  ", " &amp;  Shares!L2873 &amp;  ", " &amp;  Shares!M2873 &amp;  ", " &amp;  Shares!N2873 &amp;  ", " &amp;  Shares!O2873 &amp;  ", " &amp;  Shares!P2873 &amp;  ", " &amp;  Shares!Q2873 &amp;  ", " &amp;  Shares!R2873 &amp;  ", " &amp;  Shares!S2873 &amp;  ", " &amp;  Shares!T2873 &amp;  ", " &amp;  Shares!U2873 &amp;  ", " &amp;  Shares!V2873 &amp;  ", " &amp;  Shares!W2873 &amp;  ", " &amp;  Shares!X2873 &amp;  ", " &amp;  Shares!Y2873 &amp;  ", " &amp;  Shares!Z2873 &amp;  ", " &amp;  Shares!AA2873 &amp;  ", " &amp;  Shares!AB2873 &amp;  ", " &amp;  Shares!AC2873 &amp;  ", " &amp;  Shares!AD2873 &amp;  ", " &amp;  Shares!AE2873 &amp;  ", " &amp;  Shares!AF2873 &amp;  ", " &amp;  Shares!AG2873 &amp;  ", " &amp;  Shares!AH2873 &amp;  ", " &amp;  Shares!AI2873 &amp;  ", " &amp;  Shares!AJ2873 &amp;  ", " &amp;  Shares!AK2873 &amp;  ", " &amp;  Shares!AL2873 &amp;  ", " &amp;  Shares!AM2873 &amp;  ", " &amp;  Shares!#REF! &amp;  ", " &amp;  Shares!AN2873 &amp;  ", " &amp;  Shares!AO2873 &amp;  ", " &amp;  Shares!AP2873 &amp;  ", " &amp;  Shares!AQ2873 &amp;  ", " &amp;  Shares!AR2873 &amp;  ", " &amp;  Shares!AS2873 &amp;  ", " &amp;  Shares!AT2873 &amp;  ", " &amp;  Shares!AU2873 &amp;  ", " &amp;  Shares!AV2873 &amp;  ", " &amp;  Shares!AW2873 &amp;  ", " &amp;  Shares!AX2873 &amp;  "),"</f>
        <v>#REF!</v>
      </c>
    </row>
    <row r="2873" spans="1:1" x14ac:dyDescent="0.2">
      <c r="A2873" t="e">
        <f>"('"&amp; Shares!A2874 &amp; "', '2017-01-26', " &amp;  Shares!C2874 &amp;  ", " &amp;  Shares!D2874 &amp;  ", " &amp;  Shares!E2874 &amp;  ", " &amp;  Shares!F2874 &amp;  ", " &amp;  Shares!G2874 &amp;  ", " &amp;  Shares!H2874 &amp;  ", " &amp;  Shares!I2874 &amp;  ", " &amp;  Shares!J2874 &amp;  ", " &amp;  Shares!K2874 &amp;  ", " &amp;  Shares!L2874 &amp;  ", " &amp;  Shares!M2874 &amp;  ", " &amp;  Shares!N2874 &amp;  ", " &amp;  Shares!O2874 &amp;  ", " &amp;  Shares!P2874 &amp;  ", " &amp;  Shares!Q2874 &amp;  ", " &amp;  Shares!R2874 &amp;  ", " &amp;  Shares!S2874 &amp;  ", " &amp;  Shares!T2874 &amp;  ", " &amp;  Shares!U2874 &amp;  ", " &amp;  Shares!V2874 &amp;  ", " &amp;  Shares!W2874 &amp;  ", " &amp;  Shares!X2874 &amp;  ", " &amp;  Shares!Y2874 &amp;  ", " &amp;  Shares!Z2874 &amp;  ", " &amp;  Shares!AA2874 &amp;  ", " &amp;  Shares!AB2874 &amp;  ", " &amp;  Shares!AC2874 &amp;  ", " &amp;  Shares!AD2874 &amp;  ", " &amp;  Shares!AE2874 &amp;  ", " &amp;  Shares!AF2874 &amp;  ", " &amp;  Shares!AG2874 &amp;  ", " &amp;  Shares!AH2874 &amp;  ", " &amp;  Shares!AI2874 &amp;  ", " &amp;  Shares!AJ2874 &amp;  ", " &amp;  Shares!AK2874 &amp;  ", " &amp;  Shares!AL2874 &amp;  ", " &amp;  Shares!AM2874 &amp;  ", " &amp;  Shares!#REF! &amp;  ", " &amp;  Shares!AN2874 &amp;  ", " &amp;  Shares!AO2874 &amp;  ", " &amp;  Shares!AP2874 &amp;  ", " &amp;  Shares!AQ2874 &amp;  ", " &amp;  Shares!AR2874 &amp;  ", " &amp;  Shares!AS2874 &amp;  ", " &amp;  Shares!AT2874 &amp;  ", " &amp;  Shares!AU2874 &amp;  ", " &amp;  Shares!AV2874 &amp;  ", " &amp;  Shares!AW2874 &amp;  ", " &amp;  Shares!AX2874 &amp;  "),"</f>
        <v>#REF!</v>
      </c>
    </row>
    <row r="2874" spans="1:1" x14ac:dyDescent="0.2">
      <c r="A2874" t="e">
        <f>"('"&amp; Shares!A2875 &amp; "', '2017-01-26', " &amp;  Shares!C2875 &amp;  ", " &amp;  Shares!D2875 &amp;  ", " &amp;  Shares!E2875 &amp;  ", " &amp;  Shares!F2875 &amp;  ", " &amp;  Shares!G2875 &amp;  ", " &amp;  Shares!H2875 &amp;  ", " &amp;  Shares!I2875 &amp;  ", " &amp;  Shares!J2875 &amp;  ", " &amp;  Shares!K2875 &amp;  ", " &amp;  Shares!L2875 &amp;  ", " &amp;  Shares!M2875 &amp;  ", " &amp;  Shares!N2875 &amp;  ", " &amp;  Shares!O2875 &amp;  ", " &amp;  Shares!P2875 &amp;  ", " &amp;  Shares!Q2875 &amp;  ", " &amp;  Shares!R2875 &amp;  ", " &amp;  Shares!S2875 &amp;  ", " &amp;  Shares!T2875 &amp;  ", " &amp;  Shares!U2875 &amp;  ", " &amp;  Shares!V2875 &amp;  ", " &amp;  Shares!W2875 &amp;  ", " &amp;  Shares!X2875 &amp;  ", " &amp;  Shares!Y2875 &amp;  ", " &amp;  Shares!Z2875 &amp;  ", " &amp;  Shares!AA2875 &amp;  ", " &amp;  Shares!AB2875 &amp;  ", " &amp;  Shares!AC2875 &amp;  ", " &amp;  Shares!AD2875 &amp;  ", " &amp;  Shares!AE2875 &amp;  ", " &amp;  Shares!AF2875 &amp;  ", " &amp;  Shares!AG2875 &amp;  ", " &amp;  Shares!AH2875 &amp;  ", " &amp;  Shares!AI2875 &amp;  ", " &amp;  Shares!AJ2875 &amp;  ", " &amp;  Shares!AK2875 &amp;  ", " &amp;  Shares!AL2875 &amp;  ", " &amp;  Shares!AM2875 &amp;  ", " &amp;  Shares!#REF! &amp;  ", " &amp;  Shares!AN2875 &amp;  ", " &amp;  Shares!AO2875 &amp;  ", " &amp;  Shares!AP2875 &amp;  ", " &amp;  Shares!AQ2875 &amp;  ", " &amp;  Shares!AR2875 &amp;  ", " &amp;  Shares!AS2875 &amp;  ", " &amp;  Shares!AT2875 &amp;  ", " &amp;  Shares!AU2875 &amp;  ", " &amp;  Shares!AV2875 &amp;  ", " &amp;  Shares!AW2875 &amp;  ", " &amp;  Shares!AX2875 &amp;  "),"</f>
        <v>#REF!</v>
      </c>
    </row>
    <row r="2875" spans="1:1" x14ac:dyDescent="0.2">
      <c r="A2875" t="e">
        <f>"('"&amp; Shares!A2876 &amp; "', '2017-01-26', " &amp;  Shares!C2876 &amp;  ", " &amp;  Shares!D2876 &amp;  ", " &amp;  Shares!E2876 &amp;  ", " &amp;  Shares!F2876 &amp;  ", " &amp;  Shares!G2876 &amp;  ", " &amp;  Shares!H2876 &amp;  ", " &amp;  Shares!I2876 &amp;  ", " &amp;  Shares!J2876 &amp;  ", " &amp;  Shares!K2876 &amp;  ", " &amp;  Shares!L2876 &amp;  ", " &amp;  Shares!M2876 &amp;  ", " &amp;  Shares!N2876 &amp;  ", " &amp;  Shares!O2876 &amp;  ", " &amp;  Shares!P2876 &amp;  ", " &amp;  Shares!Q2876 &amp;  ", " &amp;  Shares!R2876 &amp;  ", " &amp;  Shares!S2876 &amp;  ", " &amp;  Shares!T2876 &amp;  ", " &amp;  Shares!U2876 &amp;  ", " &amp;  Shares!V2876 &amp;  ", " &amp;  Shares!W2876 &amp;  ", " &amp;  Shares!X2876 &amp;  ", " &amp;  Shares!Y2876 &amp;  ", " &amp;  Shares!Z2876 &amp;  ", " &amp;  Shares!AA2876 &amp;  ", " &amp;  Shares!AB2876 &amp;  ", " &amp;  Shares!AC2876 &amp;  ", " &amp;  Shares!AD2876 &amp;  ", " &amp;  Shares!AE2876 &amp;  ", " &amp;  Shares!AF2876 &amp;  ", " &amp;  Shares!AG2876 &amp;  ", " &amp;  Shares!AH2876 &amp;  ", " &amp;  Shares!AI2876 &amp;  ", " &amp;  Shares!AJ2876 &amp;  ", " &amp;  Shares!AK2876 &amp;  ", " &amp;  Shares!AL2876 &amp;  ", " &amp;  Shares!AM2876 &amp;  ", " &amp;  Shares!#REF! &amp;  ", " &amp;  Shares!AN2876 &amp;  ", " &amp;  Shares!AO2876 &amp;  ", " &amp;  Shares!AP2876 &amp;  ", " &amp;  Shares!AQ2876 &amp;  ", " &amp;  Shares!AR2876 &amp;  ", " &amp;  Shares!AS2876 &amp;  ", " &amp;  Shares!AT2876 &amp;  ", " &amp;  Shares!AU2876 &amp;  ", " &amp;  Shares!AV2876 &amp;  ", " &amp;  Shares!AW2876 &amp;  ", " &amp;  Shares!AX2876 &amp;  "),"</f>
        <v>#REF!</v>
      </c>
    </row>
    <row r="2876" spans="1:1" x14ac:dyDescent="0.2">
      <c r="A2876" t="e">
        <f>"('"&amp; Shares!A2877 &amp; "', '2017-01-26', " &amp;  Shares!C2877 &amp;  ", " &amp;  Shares!D2877 &amp;  ", " &amp;  Shares!E2877 &amp;  ", " &amp;  Shares!F2877 &amp;  ", " &amp;  Shares!G2877 &amp;  ", " &amp;  Shares!H2877 &amp;  ", " &amp;  Shares!I2877 &amp;  ", " &amp;  Shares!J2877 &amp;  ", " &amp;  Shares!K2877 &amp;  ", " &amp;  Shares!L2877 &amp;  ", " &amp;  Shares!M2877 &amp;  ", " &amp;  Shares!N2877 &amp;  ", " &amp;  Shares!O2877 &amp;  ", " &amp;  Shares!P2877 &amp;  ", " &amp;  Shares!Q2877 &amp;  ", " &amp;  Shares!R2877 &amp;  ", " &amp;  Shares!S2877 &amp;  ", " &amp;  Shares!T2877 &amp;  ", " &amp;  Shares!U2877 &amp;  ", " &amp;  Shares!V2877 &amp;  ", " &amp;  Shares!W2877 &amp;  ", " &amp;  Shares!X2877 &amp;  ", " &amp;  Shares!Y2877 &amp;  ", " &amp;  Shares!Z2877 &amp;  ", " &amp;  Shares!AA2877 &amp;  ", " &amp;  Shares!AB2877 &amp;  ", " &amp;  Shares!AC2877 &amp;  ", " &amp;  Shares!AD2877 &amp;  ", " &amp;  Shares!AE2877 &amp;  ", " &amp;  Shares!AF2877 &amp;  ", " &amp;  Shares!AG2877 &amp;  ", " &amp;  Shares!AH2877 &amp;  ", " &amp;  Shares!AI2877 &amp;  ", " &amp;  Shares!AJ2877 &amp;  ", " &amp;  Shares!AK2877 &amp;  ", " &amp;  Shares!AL2877 &amp;  ", " &amp;  Shares!AM2877 &amp;  ", " &amp;  Shares!#REF! &amp;  ", " &amp;  Shares!AN2877 &amp;  ", " &amp;  Shares!AO2877 &amp;  ", " &amp;  Shares!AP2877 &amp;  ", " &amp;  Shares!AQ2877 &amp;  ", " &amp;  Shares!AR2877 &amp;  ", " &amp;  Shares!AS2877 &amp;  ", " &amp;  Shares!AT2877 &amp;  ", " &amp;  Shares!AU2877 &amp;  ", " &amp;  Shares!AV2877 &amp;  ", " &amp;  Shares!AW2877 &amp;  ", " &amp;  Shares!AX2877 &amp;  "),"</f>
        <v>#REF!</v>
      </c>
    </row>
    <row r="2877" spans="1:1" x14ac:dyDescent="0.2">
      <c r="A2877" t="e">
        <f>"('"&amp; Shares!A2878 &amp; "', '2017-01-26', " &amp;  Shares!C2878 &amp;  ", " &amp;  Shares!D2878 &amp;  ", " &amp;  Shares!E2878 &amp;  ", " &amp;  Shares!F2878 &amp;  ", " &amp;  Shares!G2878 &amp;  ", " &amp;  Shares!H2878 &amp;  ", " &amp;  Shares!I2878 &amp;  ", " &amp;  Shares!J2878 &amp;  ", " &amp;  Shares!K2878 &amp;  ", " &amp;  Shares!L2878 &amp;  ", " &amp;  Shares!M2878 &amp;  ", " &amp;  Shares!N2878 &amp;  ", " &amp;  Shares!O2878 &amp;  ", " &amp;  Shares!P2878 &amp;  ", " &amp;  Shares!Q2878 &amp;  ", " &amp;  Shares!R2878 &amp;  ", " &amp;  Shares!S2878 &amp;  ", " &amp;  Shares!T2878 &amp;  ", " &amp;  Shares!U2878 &amp;  ", " &amp;  Shares!V2878 &amp;  ", " &amp;  Shares!W2878 &amp;  ", " &amp;  Shares!X2878 &amp;  ", " &amp;  Shares!Y2878 &amp;  ", " &amp;  Shares!Z2878 &amp;  ", " &amp;  Shares!AA2878 &amp;  ", " &amp;  Shares!AB2878 &amp;  ", " &amp;  Shares!AC2878 &amp;  ", " &amp;  Shares!AD2878 &amp;  ", " &amp;  Shares!AE2878 &amp;  ", " &amp;  Shares!AF2878 &amp;  ", " &amp;  Shares!AG2878 &amp;  ", " &amp;  Shares!AH2878 &amp;  ", " &amp;  Shares!AI2878 &amp;  ", " &amp;  Shares!AJ2878 &amp;  ", " &amp;  Shares!AK2878 &amp;  ", " &amp;  Shares!AL2878 &amp;  ", " &amp;  Shares!AM2878 &amp;  ", " &amp;  Shares!#REF! &amp;  ", " &amp;  Shares!AN2878 &amp;  ", " &amp;  Shares!AO2878 &amp;  ", " &amp;  Shares!AP2878 &amp;  ", " &amp;  Shares!AQ2878 &amp;  ", " &amp;  Shares!AR2878 &amp;  ", " &amp;  Shares!AS2878 &amp;  ", " &amp;  Shares!AT2878 &amp;  ", " &amp;  Shares!AU2878 &amp;  ", " &amp;  Shares!AV2878 &amp;  ", " &amp;  Shares!AW2878 &amp;  ", " &amp;  Shares!AX2878 &amp;  "),"</f>
        <v>#REF!</v>
      </c>
    </row>
    <row r="2878" spans="1:1" x14ac:dyDescent="0.2">
      <c r="A2878" t="e">
        <f>"('"&amp; Shares!A2879 &amp; "', '2017-01-26', " &amp;  Shares!C2879 &amp;  ", " &amp;  Shares!D2879 &amp;  ", " &amp;  Shares!E2879 &amp;  ", " &amp;  Shares!F2879 &amp;  ", " &amp;  Shares!G2879 &amp;  ", " &amp;  Shares!H2879 &amp;  ", " &amp;  Shares!I2879 &amp;  ", " &amp;  Shares!J2879 &amp;  ", " &amp;  Shares!K2879 &amp;  ", " &amp;  Shares!L2879 &amp;  ", " &amp;  Shares!M2879 &amp;  ", " &amp;  Shares!N2879 &amp;  ", " &amp;  Shares!O2879 &amp;  ", " &amp;  Shares!P2879 &amp;  ", " &amp;  Shares!Q2879 &amp;  ", " &amp;  Shares!R2879 &amp;  ", " &amp;  Shares!S2879 &amp;  ", " &amp;  Shares!T2879 &amp;  ", " &amp;  Shares!U2879 &amp;  ", " &amp;  Shares!V2879 &amp;  ", " &amp;  Shares!W2879 &amp;  ", " &amp;  Shares!X2879 &amp;  ", " &amp;  Shares!Y2879 &amp;  ", " &amp;  Shares!Z2879 &amp;  ", " &amp;  Shares!AA2879 &amp;  ", " &amp;  Shares!AB2879 &amp;  ", " &amp;  Shares!AC2879 &amp;  ", " &amp;  Shares!AD2879 &amp;  ", " &amp;  Shares!AE2879 &amp;  ", " &amp;  Shares!AF2879 &amp;  ", " &amp;  Shares!AG2879 &amp;  ", " &amp;  Shares!AH2879 &amp;  ", " &amp;  Shares!AI2879 &amp;  ", " &amp;  Shares!AJ2879 &amp;  ", " &amp;  Shares!AK2879 &amp;  ", " &amp;  Shares!AL2879 &amp;  ", " &amp;  Shares!AM2879 &amp;  ", " &amp;  Shares!#REF! &amp;  ", " &amp;  Shares!AN2879 &amp;  ", " &amp;  Shares!AO2879 &amp;  ", " &amp;  Shares!AP2879 &amp;  ", " &amp;  Shares!AQ2879 &amp;  ", " &amp;  Shares!AR2879 &amp;  ", " &amp;  Shares!AS2879 &amp;  ", " &amp;  Shares!AT2879 &amp;  ", " &amp;  Shares!AU2879 &amp;  ", " &amp;  Shares!AV2879 &amp;  ", " &amp;  Shares!AW2879 &amp;  ", " &amp;  Shares!AX2879 &amp;  "),"</f>
        <v>#REF!</v>
      </c>
    </row>
    <row r="2879" spans="1:1" x14ac:dyDescent="0.2">
      <c r="A2879" t="e">
        <f>"('"&amp; Shares!A2880 &amp; "', '2017-01-26', " &amp;  Shares!C2880 &amp;  ", " &amp;  Shares!D2880 &amp;  ", " &amp;  Shares!E2880 &amp;  ", " &amp;  Shares!F2880 &amp;  ", " &amp;  Shares!G2880 &amp;  ", " &amp;  Shares!H2880 &amp;  ", " &amp;  Shares!I2880 &amp;  ", " &amp;  Shares!J2880 &amp;  ", " &amp;  Shares!K2880 &amp;  ", " &amp;  Shares!L2880 &amp;  ", " &amp;  Shares!M2880 &amp;  ", " &amp;  Shares!N2880 &amp;  ", " &amp;  Shares!O2880 &amp;  ", " &amp;  Shares!P2880 &amp;  ", " &amp;  Shares!Q2880 &amp;  ", " &amp;  Shares!R2880 &amp;  ", " &amp;  Shares!S2880 &amp;  ", " &amp;  Shares!T2880 &amp;  ", " &amp;  Shares!U2880 &amp;  ", " &amp;  Shares!V2880 &amp;  ", " &amp;  Shares!W2880 &amp;  ", " &amp;  Shares!X2880 &amp;  ", " &amp;  Shares!Y2880 &amp;  ", " &amp;  Shares!Z2880 &amp;  ", " &amp;  Shares!AA2880 &amp;  ", " &amp;  Shares!AB2880 &amp;  ", " &amp;  Shares!AC2880 &amp;  ", " &amp;  Shares!AD2880 &amp;  ", " &amp;  Shares!AE2880 &amp;  ", " &amp;  Shares!AF2880 &amp;  ", " &amp;  Shares!AG2880 &amp;  ", " &amp;  Shares!AH2880 &amp;  ", " &amp;  Shares!AI2880 &amp;  ", " &amp;  Shares!AJ2880 &amp;  ", " &amp;  Shares!AK2880 &amp;  ", " &amp;  Shares!AL2880 &amp;  ", " &amp;  Shares!AM2880 &amp;  ", " &amp;  Shares!#REF! &amp;  ", " &amp;  Shares!AN2880 &amp;  ", " &amp;  Shares!AO2880 &amp;  ", " &amp;  Shares!AP2880 &amp;  ", " &amp;  Shares!AQ2880 &amp;  ", " &amp;  Shares!AR2880 &amp;  ", " &amp;  Shares!AS2880 &amp;  ", " &amp;  Shares!AT2880 &amp;  ", " &amp;  Shares!AU2880 &amp;  ", " &amp;  Shares!AV2880 &amp;  ", " &amp;  Shares!AW2880 &amp;  ", " &amp;  Shares!AX2880 &amp;  "),"</f>
        <v>#REF!</v>
      </c>
    </row>
    <row r="2880" spans="1:1" x14ac:dyDescent="0.2">
      <c r="A2880" t="e">
        <f>"('"&amp; Shares!A2881 &amp; "', '2017-01-26', " &amp;  Shares!C2881 &amp;  ", " &amp;  Shares!D2881 &amp;  ", " &amp;  Shares!E2881 &amp;  ", " &amp;  Shares!F2881 &amp;  ", " &amp;  Shares!G2881 &amp;  ", " &amp;  Shares!H2881 &amp;  ", " &amp;  Shares!I2881 &amp;  ", " &amp;  Shares!J2881 &amp;  ", " &amp;  Shares!K2881 &amp;  ", " &amp;  Shares!L2881 &amp;  ", " &amp;  Shares!M2881 &amp;  ", " &amp;  Shares!N2881 &amp;  ", " &amp;  Shares!O2881 &amp;  ", " &amp;  Shares!P2881 &amp;  ", " &amp;  Shares!Q2881 &amp;  ", " &amp;  Shares!R2881 &amp;  ", " &amp;  Shares!S2881 &amp;  ", " &amp;  Shares!T2881 &amp;  ", " &amp;  Shares!U2881 &amp;  ", " &amp;  Shares!V2881 &amp;  ", " &amp;  Shares!W2881 &amp;  ", " &amp;  Shares!X2881 &amp;  ", " &amp;  Shares!Y2881 &amp;  ", " &amp;  Shares!Z2881 &amp;  ", " &amp;  Shares!AA2881 &amp;  ", " &amp;  Shares!AB2881 &amp;  ", " &amp;  Shares!AC2881 &amp;  ", " &amp;  Shares!AD2881 &amp;  ", " &amp;  Shares!AE2881 &amp;  ", " &amp;  Shares!AF2881 &amp;  ", " &amp;  Shares!AG2881 &amp;  ", " &amp;  Shares!AH2881 &amp;  ", " &amp;  Shares!AI2881 &amp;  ", " &amp;  Shares!AJ2881 &amp;  ", " &amp;  Shares!AK2881 &amp;  ", " &amp;  Shares!AL2881 &amp;  ", " &amp;  Shares!AM2881 &amp;  ", " &amp;  Shares!#REF! &amp;  ", " &amp;  Shares!AN2881 &amp;  ", " &amp;  Shares!AO2881 &amp;  ", " &amp;  Shares!AP2881 &amp;  ", " &amp;  Shares!AQ2881 &amp;  ", " &amp;  Shares!AR2881 &amp;  ", " &amp;  Shares!AS2881 &amp;  ", " &amp;  Shares!AT2881 &amp;  ", " &amp;  Shares!AU2881 &amp;  ", " &amp;  Shares!AV2881 &amp;  ", " &amp;  Shares!AW2881 &amp;  ", " &amp;  Shares!AX2881 &amp;  "),"</f>
        <v>#REF!</v>
      </c>
    </row>
    <row r="2881" spans="1:1" x14ac:dyDescent="0.2">
      <c r="A2881" t="e">
        <f>"('"&amp; Shares!A2882 &amp; "', '2017-01-26', " &amp;  Shares!C2882 &amp;  ", " &amp;  Shares!D2882 &amp;  ", " &amp;  Shares!E2882 &amp;  ", " &amp;  Shares!F2882 &amp;  ", " &amp;  Shares!G2882 &amp;  ", " &amp;  Shares!H2882 &amp;  ", " &amp;  Shares!I2882 &amp;  ", " &amp;  Shares!J2882 &amp;  ", " &amp;  Shares!K2882 &amp;  ", " &amp;  Shares!L2882 &amp;  ", " &amp;  Shares!M2882 &amp;  ", " &amp;  Shares!N2882 &amp;  ", " &amp;  Shares!O2882 &amp;  ", " &amp;  Shares!P2882 &amp;  ", " &amp;  Shares!Q2882 &amp;  ", " &amp;  Shares!R2882 &amp;  ", " &amp;  Shares!S2882 &amp;  ", " &amp;  Shares!T2882 &amp;  ", " &amp;  Shares!U2882 &amp;  ", " &amp;  Shares!V2882 &amp;  ", " &amp;  Shares!W2882 &amp;  ", " &amp;  Shares!X2882 &amp;  ", " &amp;  Shares!Y2882 &amp;  ", " &amp;  Shares!Z2882 &amp;  ", " &amp;  Shares!AA2882 &amp;  ", " &amp;  Shares!AB2882 &amp;  ", " &amp;  Shares!AC2882 &amp;  ", " &amp;  Shares!AD2882 &amp;  ", " &amp;  Shares!AE2882 &amp;  ", " &amp;  Shares!AF2882 &amp;  ", " &amp;  Shares!AG2882 &amp;  ", " &amp;  Shares!AH2882 &amp;  ", " &amp;  Shares!AI2882 &amp;  ", " &amp;  Shares!AJ2882 &amp;  ", " &amp;  Shares!AK2882 &amp;  ", " &amp;  Shares!AL2882 &amp;  ", " &amp;  Shares!AM2882 &amp;  ", " &amp;  Shares!#REF! &amp;  ", " &amp;  Shares!AN2882 &amp;  ", " &amp;  Shares!AO2882 &amp;  ", " &amp;  Shares!AP2882 &amp;  ", " &amp;  Shares!AQ2882 &amp;  ", " &amp;  Shares!AR2882 &amp;  ", " &amp;  Shares!AS2882 &amp;  ", " &amp;  Shares!AT2882 &amp;  ", " &amp;  Shares!AU2882 &amp;  ", " &amp;  Shares!AV2882 &amp;  ", " &amp;  Shares!AW2882 &amp;  ", " &amp;  Shares!AX2882 &amp;  "),"</f>
        <v>#REF!</v>
      </c>
    </row>
    <row r="2882" spans="1:1" x14ac:dyDescent="0.2">
      <c r="A2882" t="e">
        <f>"('"&amp; Shares!A2883 &amp; "', '2017-01-26', " &amp;  Shares!C2883 &amp;  ", " &amp;  Shares!D2883 &amp;  ", " &amp;  Shares!E2883 &amp;  ", " &amp;  Shares!F2883 &amp;  ", " &amp;  Shares!G2883 &amp;  ", " &amp;  Shares!H2883 &amp;  ", " &amp;  Shares!I2883 &amp;  ", " &amp;  Shares!J2883 &amp;  ", " &amp;  Shares!K2883 &amp;  ", " &amp;  Shares!L2883 &amp;  ", " &amp;  Shares!M2883 &amp;  ", " &amp;  Shares!N2883 &amp;  ", " &amp;  Shares!O2883 &amp;  ", " &amp;  Shares!P2883 &amp;  ", " &amp;  Shares!Q2883 &amp;  ", " &amp;  Shares!R2883 &amp;  ", " &amp;  Shares!S2883 &amp;  ", " &amp;  Shares!T2883 &amp;  ", " &amp;  Shares!U2883 &amp;  ", " &amp;  Shares!V2883 &amp;  ", " &amp;  Shares!W2883 &amp;  ", " &amp;  Shares!X2883 &amp;  ", " &amp;  Shares!Y2883 &amp;  ", " &amp;  Shares!Z2883 &amp;  ", " &amp;  Shares!AA2883 &amp;  ", " &amp;  Shares!AB2883 &amp;  ", " &amp;  Shares!AC2883 &amp;  ", " &amp;  Shares!AD2883 &amp;  ", " &amp;  Shares!AE2883 &amp;  ", " &amp;  Shares!AF2883 &amp;  ", " &amp;  Shares!AG2883 &amp;  ", " &amp;  Shares!AH2883 &amp;  ", " &amp;  Shares!AI2883 &amp;  ", " &amp;  Shares!AJ2883 &amp;  ", " &amp;  Shares!AK2883 &amp;  ", " &amp;  Shares!AL2883 &amp;  ", " &amp;  Shares!AM2883 &amp;  ", " &amp;  Shares!#REF! &amp;  ", " &amp;  Shares!AN2883 &amp;  ", " &amp;  Shares!AO2883 &amp;  ", " &amp;  Shares!AP2883 &amp;  ", " &amp;  Shares!AQ2883 &amp;  ", " &amp;  Shares!AR2883 &amp;  ", " &amp;  Shares!AS2883 &amp;  ", " &amp;  Shares!AT2883 &amp;  ", " &amp;  Shares!AU2883 &amp;  ", " &amp;  Shares!AV2883 &amp;  ", " &amp;  Shares!AW2883 &amp;  ", " &amp;  Shares!AX2883 &amp;  "),"</f>
        <v>#REF!</v>
      </c>
    </row>
    <row r="2883" spans="1:1" x14ac:dyDescent="0.2">
      <c r="A2883" t="e">
        <f>"('"&amp; Shares!A2884 &amp; "', '2017-01-26', " &amp;  Shares!C2884 &amp;  ", " &amp;  Shares!D2884 &amp;  ", " &amp;  Shares!E2884 &amp;  ", " &amp;  Shares!F2884 &amp;  ", " &amp;  Shares!G2884 &amp;  ", " &amp;  Shares!H2884 &amp;  ", " &amp;  Shares!I2884 &amp;  ", " &amp;  Shares!J2884 &amp;  ", " &amp;  Shares!K2884 &amp;  ", " &amp;  Shares!L2884 &amp;  ", " &amp;  Shares!M2884 &amp;  ", " &amp;  Shares!N2884 &amp;  ", " &amp;  Shares!O2884 &amp;  ", " &amp;  Shares!P2884 &amp;  ", " &amp;  Shares!Q2884 &amp;  ", " &amp;  Shares!R2884 &amp;  ", " &amp;  Shares!S2884 &amp;  ", " &amp;  Shares!T2884 &amp;  ", " &amp;  Shares!U2884 &amp;  ", " &amp;  Shares!V2884 &amp;  ", " &amp;  Shares!W2884 &amp;  ", " &amp;  Shares!X2884 &amp;  ", " &amp;  Shares!Y2884 &amp;  ", " &amp;  Shares!Z2884 &amp;  ", " &amp;  Shares!AA2884 &amp;  ", " &amp;  Shares!AB2884 &amp;  ", " &amp;  Shares!AC2884 &amp;  ", " &amp;  Shares!AD2884 &amp;  ", " &amp;  Shares!AE2884 &amp;  ", " &amp;  Shares!AF2884 &amp;  ", " &amp;  Shares!AG2884 &amp;  ", " &amp;  Shares!AH2884 &amp;  ", " &amp;  Shares!AI2884 &amp;  ", " &amp;  Shares!AJ2884 &amp;  ", " &amp;  Shares!AK2884 &amp;  ", " &amp;  Shares!AL2884 &amp;  ", " &amp;  Shares!AM2884 &amp;  ", " &amp;  Shares!#REF! &amp;  ", " &amp;  Shares!AN2884 &amp;  ", " &amp;  Shares!AO2884 &amp;  ", " &amp;  Shares!AP2884 &amp;  ", " &amp;  Shares!AQ2884 &amp;  ", " &amp;  Shares!AR2884 &amp;  ", " &amp;  Shares!AS2884 &amp;  ", " &amp;  Shares!AT2884 &amp;  ", " &amp;  Shares!AU2884 &amp;  ", " &amp;  Shares!AV2884 &amp;  ", " &amp;  Shares!AW2884 &amp;  ", " &amp;  Shares!AX2884 &amp;  "),"</f>
        <v>#REF!</v>
      </c>
    </row>
    <row r="2884" spans="1:1" x14ac:dyDescent="0.2">
      <c r="A2884" t="e">
        <f>"('"&amp; Shares!A2885 &amp; "', '2017-01-26', " &amp;  Shares!C2885 &amp;  ", " &amp;  Shares!D2885 &amp;  ", " &amp;  Shares!E2885 &amp;  ", " &amp;  Shares!F2885 &amp;  ", " &amp;  Shares!G2885 &amp;  ", " &amp;  Shares!H2885 &amp;  ", " &amp;  Shares!I2885 &amp;  ", " &amp;  Shares!J2885 &amp;  ", " &amp;  Shares!K2885 &amp;  ", " &amp;  Shares!L2885 &amp;  ", " &amp;  Shares!M2885 &amp;  ", " &amp;  Shares!N2885 &amp;  ", " &amp;  Shares!O2885 &amp;  ", " &amp;  Shares!P2885 &amp;  ", " &amp;  Shares!Q2885 &amp;  ", " &amp;  Shares!R2885 &amp;  ", " &amp;  Shares!S2885 &amp;  ", " &amp;  Shares!T2885 &amp;  ", " &amp;  Shares!U2885 &amp;  ", " &amp;  Shares!V2885 &amp;  ", " &amp;  Shares!W2885 &amp;  ", " &amp;  Shares!X2885 &amp;  ", " &amp;  Shares!Y2885 &amp;  ", " &amp;  Shares!Z2885 &amp;  ", " &amp;  Shares!AA2885 &amp;  ", " &amp;  Shares!AB2885 &amp;  ", " &amp;  Shares!AC2885 &amp;  ", " &amp;  Shares!AD2885 &amp;  ", " &amp;  Shares!AE2885 &amp;  ", " &amp;  Shares!AF2885 &amp;  ", " &amp;  Shares!AG2885 &amp;  ", " &amp;  Shares!AH2885 &amp;  ", " &amp;  Shares!AI2885 &amp;  ", " &amp;  Shares!AJ2885 &amp;  ", " &amp;  Shares!AK2885 &amp;  ", " &amp;  Shares!AL2885 &amp;  ", " &amp;  Shares!AM2885 &amp;  ", " &amp;  Shares!#REF! &amp;  ", " &amp;  Shares!AN2885 &amp;  ", " &amp;  Shares!AO2885 &amp;  ", " &amp;  Shares!AP2885 &amp;  ", " &amp;  Shares!AQ2885 &amp;  ", " &amp;  Shares!AR2885 &amp;  ", " &amp;  Shares!AS2885 &amp;  ", " &amp;  Shares!AT2885 &amp;  ", " &amp;  Shares!AU2885 &amp;  ", " &amp;  Shares!AV2885 &amp;  ", " &amp;  Shares!AW2885 &amp;  ", " &amp;  Shares!AX2885 &amp;  "),"</f>
        <v>#REF!</v>
      </c>
    </row>
    <row r="2885" spans="1:1" x14ac:dyDescent="0.2">
      <c r="A2885" t="e">
        <f>"('"&amp; Shares!A2886 &amp; "', '2017-01-26', " &amp;  Shares!C2886 &amp;  ", " &amp;  Shares!D2886 &amp;  ", " &amp;  Shares!E2886 &amp;  ", " &amp;  Shares!F2886 &amp;  ", " &amp;  Shares!G2886 &amp;  ", " &amp;  Shares!H2886 &amp;  ", " &amp;  Shares!I2886 &amp;  ", " &amp;  Shares!J2886 &amp;  ", " &amp;  Shares!K2886 &amp;  ", " &amp;  Shares!L2886 &amp;  ", " &amp;  Shares!M2886 &amp;  ", " &amp;  Shares!N2886 &amp;  ", " &amp;  Shares!O2886 &amp;  ", " &amp;  Shares!P2886 &amp;  ", " &amp;  Shares!Q2886 &amp;  ", " &amp;  Shares!R2886 &amp;  ", " &amp;  Shares!S2886 &amp;  ", " &amp;  Shares!T2886 &amp;  ", " &amp;  Shares!U2886 &amp;  ", " &amp;  Shares!V2886 &amp;  ", " &amp;  Shares!W2886 &amp;  ", " &amp;  Shares!X2886 &amp;  ", " &amp;  Shares!Y2886 &amp;  ", " &amp;  Shares!Z2886 &amp;  ", " &amp;  Shares!AA2886 &amp;  ", " &amp;  Shares!AB2886 &amp;  ", " &amp;  Shares!AC2886 &amp;  ", " &amp;  Shares!AD2886 &amp;  ", " &amp;  Shares!AE2886 &amp;  ", " &amp;  Shares!AF2886 &amp;  ", " &amp;  Shares!AG2886 &amp;  ", " &amp;  Shares!AH2886 &amp;  ", " &amp;  Shares!AI2886 &amp;  ", " &amp;  Shares!AJ2886 &amp;  ", " &amp;  Shares!AK2886 &amp;  ", " &amp;  Shares!AL2886 &amp;  ", " &amp;  Shares!AM2886 &amp;  ", " &amp;  Shares!#REF! &amp;  ", " &amp;  Shares!AN2886 &amp;  ", " &amp;  Shares!AO2886 &amp;  ", " &amp;  Shares!AP2886 &amp;  ", " &amp;  Shares!AQ2886 &amp;  ", " &amp;  Shares!AR2886 &amp;  ", " &amp;  Shares!AS2886 &amp;  ", " &amp;  Shares!AT2886 &amp;  ", " &amp;  Shares!AU2886 &amp;  ", " &amp;  Shares!AV2886 &amp;  ", " &amp;  Shares!AW2886 &amp;  ", " &amp;  Shares!AX2886 &amp;  "),"</f>
        <v>#REF!</v>
      </c>
    </row>
    <row r="2886" spans="1:1" x14ac:dyDescent="0.2">
      <c r="A2886" t="e">
        <f>"('"&amp; Shares!A2887 &amp; "', '2017-01-26', " &amp;  Shares!C2887 &amp;  ", " &amp;  Shares!D2887 &amp;  ", " &amp;  Shares!E2887 &amp;  ", " &amp;  Shares!F2887 &amp;  ", " &amp;  Shares!G2887 &amp;  ", " &amp;  Shares!H2887 &amp;  ", " &amp;  Shares!I2887 &amp;  ", " &amp;  Shares!J2887 &amp;  ", " &amp;  Shares!K2887 &amp;  ", " &amp;  Shares!L2887 &amp;  ", " &amp;  Shares!M2887 &amp;  ", " &amp;  Shares!N2887 &amp;  ", " &amp;  Shares!O2887 &amp;  ", " &amp;  Shares!P2887 &amp;  ", " &amp;  Shares!Q2887 &amp;  ", " &amp;  Shares!R2887 &amp;  ", " &amp;  Shares!S2887 &amp;  ", " &amp;  Shares!T2887 &amp;  ", " &amp;  Shares!U2887 &amp;  ", " &amp;  Shares!V2887 &amp;  ", " &amp;  Shares!W2887 &amp;  ", " &amp;  Shares!X2887 &amp;  ", " &amp;  Shares!Y2887 &amp;  ", " &amp;  Shares!Z2887 &amp;  ", " &amp;  Shares!AA2887 &amp;  ", " &amp;  Shares!AB2887 &amp;  ", " &amp;  Shares!AC2887 &amp;  ", " &amp;  Shares!AD2887 &amp;  ", " &amp;  Shares!AE2887 &amp;  ", " &amp;  Shares!AF2887 &amp;  ", " &amp;  Shares!AG2887 &amp;  ", " &amp;  Shares!AH2887 &amp;  ", " &amp;  Shares!AI2887 &amp;  ", " &amp;  Shares!AJ2887 &amp;  ", " &amp;  Shares!AK2887 &amp;  ", " &amp;  Shares!AL2887 &amp;  ", " &amp;  Shares!AM2887 &amp;  ", " &amp;  Shares!#REF! &amp;  ", " &amp;  Shares!AN2887 &amp;  ", " &amp;  Shares!AO2887 &amp;  ", " &amp;  Shares!AP2887 &amp;  ", " &amp;  Shares!AQ2887 &amp;  ", " &amp;  Shares!AR2887 &amp;  ", " &amp;  Shares!AS2887 &amp;  ", " &amp;  Shares!AT2887 &amp;  ", " &amp;  Shares!AU2887 &amp;  ", " &amp;  Shares!AV2887 &amp;  ", " &amp;  Shares!AW2887 &amp;  ", " &amp;  Shares!AX2887 &amp;  "),"</f>
        <v>#REF!</v>
      </c>
    </row>
    <row r="2887" spans="1:1" x14ac:dyDescent="0.2">
      <c r="A2887" t="e">
        <f>"('"&amp; Shares!A2888 &amp; "', '2017-01-26', " &amp;  Shares!C2888 &amp;  ", " &amp;  Shares!D2888 &amp;  ", " &amp;  Shares!E2888 &amp;  ", " &amp;  Shares!F2888 &amp;  ", " &amp;  Shares!G2888 &amp;  ", " &amp;  Shares!H2888 &amp;  ", " &amp;  Shares!I2888 &amp;  ", " &amp;  Shares!J2888 &amp;  ", " &amp;  Shares!K2888 &amp;  ", " &amp;  Shares!L2888 &amp;  ", " &amp;  Shares!M2888 &amp;  ", " &amp;  Shares!N2888 &amp;  ", " &amp;  Shares!O2888 &amp;  ", " &amp;  Shares!P2888 &amp;  ", " &amp;  Shares!Q2888 &amp;  ", " &amp;  Shares!R2888 &amp;  ", " &amp;  Shares!S2888 &amp;  ", " &amp;  Shares!T2888 &amp;  ", " &amp;  Shares!U2888 &amp;  ", " &amp;  Shares!V2888 &amp;  ", " &amp;  Shares!W2888 &amp;  ", " &amp;  Shares!X2888 &amp;  ", " &amp;  Shares!Y2888 &amp;  ", " &amp;  Shares!Z2888 &amp;  ", " &amp;  Shares!AA2888 &amp;  ", " &amp;  Shares!AB2888 &amp;  ", " &amp;  Shares!AC2888 &amp;  ", " &amp;  Shares!AD2888 &amp;  ", " &amp;  Shares!AE2888 &amp;  ", " &amp;  Shares!AF2888 &amp;  ", " &amp;  Shares!AG2888 &amp;  ", " &amp;  Shares!AH2888 &amp;  ", " &amp;  Shares!AI2888 &amp;  ", " &amp;  Shares!AJ2888 &amp;  ", " &amp;  Shares!AK2888 &amp;  ", " &amp;  Shares!AL2888 &amp;  ", " &amp;  Shares!AM2888 &amp;  ", " &amp;  Shares!#REF! &amp;  ", " &amp;  Shares!AN2888 &amp;  ", " &amp;  Shares!AO2888 &amp;  ", " &amp;  Shares!AP2888 &amp;  ", " &amp;  Shares!AQ2888 &amp;  ", " &amp;  Shares!AR2888 &amp;  ", " &amp;  Shares!AS2888 &amp;  ", " &amp;  Shares!AT2888 &amp;  ", " &amp;  Shares!AU2888 &amp;  ", " &amp;  Shares!AV2888 &amp;  ", " &amp;  Shares!AW2888 &amp;  ", " &amp;  Shares!AX2888 &amp;  "),"</f>
        <v>#REF!</v>
      </c>
    </row>
    <row r="2888" spans="1:1" x14ac:dyDescent="0.2">
      <c r="A2888" t="e">
        <f>"('"&amp; Shares!A2889 &amp; "', '2017-01-26', " &amp;  Shares!C2889 &amp;  ", " &amp;  Shares!D2889 &amp;  ", " &amp;  Shares!E2889 &amp;  ", " &amp;  Shares!F2889 &amp;  ", " &amp;  Shares!G2889 &amp;  ", " &amp;  Shares!H2889 &amp;  ", " &amp;  Shares!I2889 &amp;  ", " &amp;  Shares!J2889 &amp;  ", " &amp;  Shares!K2889 &amp;  ", " &amp;  Shares!L2889 &amp;  ", " &amp;  Shares!M2889 &amp;  ", " &amp;  Shares!N2889 &amp;  ", " &amp;  Shares!O2889 &amp;  ", " &amp;  Shares!P2889 &amp;  ", " &amp;  Shares!Q2889 &amp;  ", " &amp;  Shares!R2889 &amp;  ", " &amp;  Shares!S2889 &amp;  ", " &amp;  Shares!T2889 &amp;  ", " &amp;  Shares!U2889 &amp;  ", " &amp;  Shares!V2889 &amp;  ", " &amp;  Shares!W2889 &amp;  ", " &amp;  Shares!X2889 &amp;  ", " &amp;  Shares!Y2889 &amp;  ", " &amp;  Shares!Z2889 &amp;  ", " &amp;  Shares!AA2889 &amp;  ", " &amp;  Shares!AB2889 &amp;  ", " &amp;  Shares!AC2889 &amp;  ", " &amp;  Shares!AD2889 &amp;  ", " &amp;  Shares!AE2889 &amp;  ", " &amp;  Shares!AF2889 &amp;  ", " &amp;  Shares!AG2889 &amp;  ", " &amp;  Shares!AH2889 &amp;  ", " &amp;  Shares!AI2889 &amp;  ", " &amp;  Shares!AJ2889 &amp;  ", " &amp;  Shares!AK2889 &amp;  ", " &amp;  Shares!AL2889 &amp;  ", " &amp;  Shares!AM2889 &amp;  ", " &amp;  Shares!#REF! &amp;  ", " &amp;  Shares!AN2889 &amp;  ", " &amp;  Shares!AO2889 &amp;  ", " &amp;  Shares!AP2889 &amp;  ", " &amp;  Shares!AQ2889 &amp;  ", " &amp;  Shares!AR2889 &amp;  ", " &amp;  Shares!AS2889 &amp;  ", " &amp;  Shares!AT2889 &amp;  ", " &amp;  Shares!AU2889 &amp;  ", " &amp;  Shares!AV2889 &amp;  ", " &amp;  Shares!AW2889 &amp;  ", " &amp;  Shares!AX2889 &amp;  "),"</f>
        <v>#REF!</v>
      </c>
    </row>
    <row r="2889" spans="1:1" x14ac:dyDescent="0.2">
      <c r="A2889" t="e">
        <f>"('"&amp; Shares!A2890 &amp; "', '2017-01-26', " &amp;  Shares!C2890 &amp;  ", " &amp;  Shares!D2890 &amp;  ", " &amp;  Shares!E2890 &amp;  ", " &amp;  Shares!F2890 &amp;  ", " &amp;  Shares!G2890 &amp;  ", " &amp;  Shares!H2890 &amp;  ", " &amp;  Shares!I2890 &amp;  ", " &amp;  Shares!J2890 &amp;  ", " &amp;  Shares!K2890 &amp;  ", " &amp;  Shares!L2890 &amp;  ", " &amp;  Shares!M2890 &amp;  ", " &amp;  Shares!N2890 &amp;  ", " &amp;  Shares!O2890 &amp;  ", " &amp;  Shares!P2890 &amp;  ", " &amp;  Shares!Q2890 &amp;  ", " &amp;  Shares!R2890 &amp;  ", " &amp;  Shares!S2890 &amp;  ", " &amp;  Shares!T2890 &amp;  ", " &amp;  Shares!U2890 &amp;  ", " &amp;  Shares!V2890 &amp;  ", " &amp;  Shares!W2890 &amp;  ", " &amp;  Shares!X2890 &amp;  ", " &amp;  Shares!Y2890 &amp;  ", " &amp;  Shares!Z2890 &amp;  ", " &amp;  Shares!AA2890 &amp;  ", " &amp;  Shares!AB2890 &amp;  ", " &amp;  Shares!AC2890 &amp;  ", " &amp;  Shares!AD2890 &amp;  ", " &amp;  Shares!AE2890 &amp;  ", " &amp;  Shares!AF2890 &amp;  ", " &amp;  Shares!AG2890 &amp;  ", " &amp;  Shares!AH2890 &amp;  ", " &amp;  Shares!AI2890 &amp;  ", " &amp;  Shares!AJ2890 &amp;  ", " &amp;  Shares!AK2890 &amp;  ", " &amp;  Shares!AL2890 &amp;  ", " &amp;  Shares!AM2890 &amp;  ", " &amp;  Shares!#REF! &amp;  ", " &amp;  Shares!AN2890 &amp;  ", " &amp;  Shares!AO2890 &amp;  ", " &amp;  Shares!AP2890 &amp;  ", " &amp;  Shares!AQ2890 &amp;  ", " &amp;  Shares!AR2890 &amp;  ", " &amp;  Shares!AS2890 &amp;  ", " &amp;  Shares!AT2890 &amp;  ", " &amp;  Shares!AU2890 &amp;  ", " &amp;  Shares!AV2890 &amp;  ", " &amp;  Shares!AW2890 &amp;  ", " &amp;  Shares!AX2890 &amp;  "),"</f>
        <v>#REF!</v>
      </c>
    </row>
    <row r="2890" spans="1:1" x14ac:dyDescent="0.2">
      <c r="A2890" t="e">
        <f>"('"&amp; Shares!A2891 &amp; "', '2017-01-26', " &amp;  Shares!C2891 &amp;  ", " &amp;  Shares!D2891 &amp;  ", " &amp;  Shares!E2891 &amp;  ", " &amp;  Shares!F2891 &amp;  ", " &amp;  Shares!G2891 &amp;  ", " &amp;  Shares!H2891 &amp;  ", " &amp;  Shares!I2891 &amp;  ", " &amp;  Shares!J2891 &amp;  ", " &amp;  Shares!K2891 &amp;  ", " &amp;  Shares!L2891 &amp;  ", " &amp;  Shares!M2891 &amp;  ", " &amp;  Shares!N2891 &amp;  ", " &amp;  Shares!O2891 &amp;  ", " &amp;  Shares!P2891 &amp;  ", " &amp;  Shares!Q2891 &amp;  ", " &amp;  Shares!R2891 &amp;  ", " &amp;  Shares!S2891 &amp;  ", " &amp;  Shares!T2891 &amp;  ", " &amp;  Shares!U2891 &amp;  ", " &amp;  Shares!V2891 &amp;  ", " &amp;  Shares!W2891 &amp;  ", " &amp;  Shares!X2891 &amp;  ", " &amp;  Shares!Y2891 &amp;  ", " &amp;  Shares!Z2891 &amp;  ", " &amp;  Shares!AA2891 &amp;  ", " &amp;  Shares!AB2891 &amp;  ", " &amp;  Shares!AC2891 &amp;  ", " &amp;  Shares!AD2891 &amp;  ", " &amp;  Shares!AE2891 &amp;  ", " &amp;  Shares!AF2891 &amp;  ", " &amp;  Shares!AG2891 &amp;  ", " &amp;  Shares!AH2891 &amp;  ", " &amp;  Shares!AI2891 &amp;  ", " &amp;  Shares!AJ2891 &amp;  ", " &amp;  Shares!AK2891 &amp;  ", " &amp;  Shares!AL2891 &amp;  ", " &amp;  Shares!AM2891 &amp;  ", " &amp;  Shares!#REF! &amp;  ", " &amp;  Shares!AN2891 &amp;  ", " &amp;  Shares!AO2891 &amp;  ", " &amp;  Shares!AP2891 &amp;  ", " &amp;  Shares!AQ2891 &amp;  ", " &amp;  Shares!AR2891 &amp;  ", " &amp;  Shares!AS2891 &amp;  ", " &amp;  Shares!AT2891 &amp;  ", " &amp;  Shares!AU2891 &amp;  ", " &amp;  Shares!AV2891 &amp;  ", " &amp;  Shares!AW2891 &amp;  ", " &amp;  Shares!AX2891 &amp;  "),"</f>
        <v>#REF!</v>
      </c>
    </row>
    <row r="2891" spans="1:1" x14ac:dyDescent="0.2">
      <c r="A2891" t="e">
        <f>"('"&amp; Shares!A2892 &amp; "', '2017-01-26', " &amp;  Shares!C2892 &amp;  ", " &amp;  Shares!D2892 &amp;  ", " &amp;  Shares!E2892 &amp;  ", " &amp;  Shares!F2892 &amp;  ", " &amp;  Shares!G2892 &amp;  ", " &amp;  Shares!H2892 &amp;  ", " &amp;  Shares!I2892 &amp;  ", " &amp;  Shares!J2892 &amp;  ", " &amp;  Shares!K2892 &amp;  ", " &amp;  Shares!L2892 &amp;  ", " &amp;  Shares!M2892 &amp;  ", " &amp;  Shares!N2892 &amp;  ", " &amp;  Shares!O2892 &amp;  ", " &amp;  Shares!P2892 &amp;  ", " &amp;  Shares!Q2892 &amp;  ", " &amp;  Shares!R2892 &amp;  ", " &amp;  Shares!S2892 &amp;  ", " &amp;  Shares!T2892 &amp;  ", " &amp;  Shares!U2892 &amp;  ", " &amp;  Shares!V2892 &amp;  ", " &amp;  Shares!W2892 &amp;  ", " &amp;  Shares!X2892 &amp;  ", " &amp;  Shares!Y2892 &amp;  ", " &amp;  Shares!Z2892 &amp;  ", " &amp;  Shares!AA2892 &amp;  ", " &amp;  Shares!AB2892 &amp;  ", " &amp;  Shares!AC2892 &amp;  ", " &amp;  Shares!AD2892 &amp;  ", " &amp;  Shares!AE2892 &amp;  ", " &amp;  Shares!AF2892 &amp;  ", " &amp;  Shares!AG2892 &amp;  ", " &amp;  Shares!AH2892 &amp;  ", " &amp;  Shares!AI2892 &amp;  ", " &amp;  Shares!AJ2892 &amp;  ", " &amp;  Shares!AK2892 &amp;  ", " &amp;  Shares!AL2892 &amp;  ", " &amp;  Shares!AM2892 &amp;  ", " &amp;  Shares!#REF! &amp;  ", " &amp;  Shares!AN2892 &amp;  ", " &amp;  Shares!AO2892 &amp;  ", " &amp;  Shares!AP2892 &amp;  ", " &amp;  Shares!AQ2892 &amp;  ", " &amp;  Shares!AR2892 &amp;  ", " &amp;  Shares!AS2892 &amp;  ", " &amp;  Shares!AT2892 &amp;  ", " &amp;  Shares!AU2892 &amp;  ", " &amp;  Shares!AV2892 &amp;  ", " &amp;  Shares!AW2892 &amp;  ", " &amp;  Shares!AX2892 &amp;  "),"</f>
        <v>#REF!</v>
      </c>
    </row>
    <row r="2892" spans="1:1" x14ac:dyDescent="0.2">
      <c r="A2892" t="e">
        <f>"('"&amp; Shares!A2893 &amp; "', '2017-01-26', " &amp;  Shares!C2893 &amp;  ", " &amp;  Shares!D2893 &amp;  ", " &amp;  Shares!E2893 &amp;  ", " &amp;  Shares!F2893 &amp;  ", " &amp;  Shares!G2893 &amp;  ", " &amp;  Shares!H2893 &amp;  ", " &amp;  Shares!I2893 &amp;  ", " &amp;  Shares!J2893 &amp;  ", " &amp;  Shares!K2893 &amp;  ", " &amp;  Shares!L2893 &amp;  ", " &amp;  Shares!M2893 &amp;  ", " &amp;  Shares!N2893 &amp;  ", " &amp;  Shares!O2893 &amp;  ", " &amp;  Shares!P2893 &amp;  ", " &amp;  Shares!Q2893 &amp;  ", " &amp;  Shares!R2893 &amp;  ", " &amp;  Shares!S2893 &amp;  ", " &amp;  Shares!T2893 &amp;  ", " &amp;  Shares!U2893 &amp;  ", " &amp;  Shares!V2893 &amp;  ", " &amp;  Shares!W2893 &amp;  ", " &amp;  Shares!X2893 &amp;  ", " &amp;  Shares!Y2893 &amp;  ", " &amp;  Shares!Z2893 &amp;  ", " &amp;  Shares!AA2893 &amp;  ", " &amp;  Shares!AB2893 &amp;  ", " &amp;  Shares!AC2893 &amp;  ", " &amp;  Shares!AD2893 &amp;  ", " &amp;  Shares!AE2893 &amp;  ", " &amp;  Shares!AF2893 &amp;  ", " &amp;  Shares!AG2893 &amp;  ", " &amp;  Shares!AH2893 &amp;  ", " &amp;  Shares!AI2893 &amp;  ", " &amp;  Shares!AJ2893 &amp;  ", " &amp;  Shares!AK2893 &amp;  ", " &amp;  Shares!AL2893 &amp;  ", " &amp;  Shares!AM2893 &amp;  ", " &amp;  Shares!#REF! &amp;  ", " &amp;  Shares!AN2893 &amp;  ", " &amp;  Shares!AO2893 &amp;  ", " &amp;  Shares!AP2893 &amp;  ", " &amp;  Shares!AQ2893 &amp;  ", " &amp;  Shares!AR2893 &amp;  ", " &amp;  Shares!AS2893 &amp;  ", " &amp;  Shares!AT2893 &amp;  ", " &amp;  Shares!AU2893 &amp;  ", " &amp;  Shares!AV2893 &amp;  ", " &amp;  Shares!AW2893 &amp;  ", " &amp;  Shares!AX2893 &amp;  "),"</f>
        <v>#REF!</v>
      </c>
    </row>
    <row r="2893" spans="1:1" x14ac:dyDescent="0.2">
      <c r="A2893" t="e">
        <f>"('"&amp; Shares!A2894 &amp; "', '2017-01-26', " &amp;  Shares!C2894 &amp;  ", " &amp;  Shares!D2894 &amp;  ", " &amp;  Shares!E2894 &amp;  ", " &amp;  Shares!F2894 &amp;  ", " &amp;  Shares!G2894 &amp;  ", " &amp;  Shares!H2894 &amp;  ", " &amp;  Shares!I2894 &amp;  ", " &amp;  Shares!J2894 &amp;  ", " &amp;  Shares!K2894 &amp;  ", " &amp;  Shares!L2894 &amp;  ", " &amp;  Shares!M2894 &amp;  ", " &amp;  Shares!N2894 &amp;  ", " &amp;  Shares!O2894 &amp;  ", " &amp;  Shares!P2894 &amp;  ", " &amp;  Shares!Q2894 &amp;  ", " &amp;  Shares!R2894 &amp;  ", " &amp;  Shares!S2894 &amp;  ", " &amp;  Shares!T2894 &amp;  ", " &amp;  Shares!U2894 &amp;  ", " &amp;  Shares!V2894 &amp;  ", " &amp;  Shares!W2894 &amp;  ", " &amp;  Shares!X2894 &amp;  ", " &amp;  Shares!Y2894 &amp;  ", " &amp;  Shares!Z2894 &amp;  ", " &amp;  Shares!AA2894 &amp;  ", " &amp;  Shares!AB2894 &amp;  ", " &amp;  Shares!AC2894 &amp;  ", " &amp;  Shares!AD2894 &amp;  ", " &amp;  Shares!AE2894 &amp;  ", " &amp;  Shares!AF2894 &amp;  ", " &amp;  Shares!AG2894 &amp;  ", " &amp;  Shares!AH2894 &amp;  ", " &amp;  Shares!AI2894 &amp;  ", " &amp;  Shares!AJ2894 &amp;  ", " &amp;  Shares!AK2894 &amp;  ", " &amp;  Shares!AL2894 &amp;  ", " &amp;  Shares!AM2894 &amp;  ", " &amp;  Shares!#REF! &amp;  ", " &amp;  Shares!AN2894 &amp;  ", " &amp;  Shares!AO2894 &amp;  ", " &amp;  Shares!AP2894 &amp;  ", " &amp;  Shares!AQ2894 &amp;  ", " &amp;  Shares!AR2894 &amp;  ", " &amp;  Shares!AS2894 &amp;  ", " &amp;  Shares!AT2894 &amp;  ", " &amp;  Shares!AU2894 &amp;  ", " &amp;  Shares!AV2894 &amp;  ", " &amp;  Shares!AW2894 &amp;  ", " &amp;  Shares!AX2894 &amp;  "),"</f>
        <v>#REF!</v>
      </c>
    </row>
    <row r="2894" spans="1:1" x14ac:dyDescent="0.2">
      <c r="A2894" t="e">
        <f>"('"&amp; Shares!A2895 &amp; "', '2017-01-26', " &amp;  Shares!C2895 &amp;  ", " &amp;  Shares!D2895 &amp;  ", " &amp;  Shares!E2895 &amp;  ", " &amp;  Shares!F2895 &amp;  ", " &amp;  Shares!G2895 &amp;  ", " &amp;  Shares!H2895 &amp;  ", " &amp;  Shares!I2895 &amp;  ", " &amp;  Shares!J2895 &amp;  ", " &amp;  Shares!K2895 &amp;  ", " &amp;  Shares!L2895 &amp;  ", " &amp;  Shares!M2895 &amp;  ", " &amp;  Shares!N2895 &amp;  ", " &amp;  Shares!O2895 &amp;  ", " &amp;  Shares!P2895 &amp;  ", " &amp;  Shares!Q2895 &amp;  ", " &amp;  Shares!R2895 &amp;  ", " &amp;  Shares!S2895 &amp;  ", " &amp;  Shares!T2895 &amp;  ", " &amp;  Shares!U2895 &amp;  ", " &amp;  Shares!V2895 &amp;  ", " &amp;  Shares!W2895 &amp;  ", " &amp;  Shares!X2895 &amp;  ", " &amp;  Shares!Y2895 &amp;  ", " &amp;  Shares!Z2895 &amp;  ", " &amp;  Shares!AA2895 &amp;  ", " &amp;  Shares!AB2895 &amp;  ", " &amp;  Shares!AC2895 &amp;  ", " &amp;  Shares!AD2895 &amp;  ", " &amp;  Shares!AE2895 &amp;  ", " &amp;  Shares!AF2895 &amp;  ", " &amp;  Shares!AG2895 &amp;  ", " &amp;  Shares!AH2895 &amp;  ", " &amp;  Shares!AI2895 &amp;  ", " &amp;  Shares!AJ2895 &amp;  ", " &amp;  Shares!AK2895 &amp;  ", " &amp;  Shares!AL2895 &amp;  ", " &amp;  Shares!AM2895 &amp;  ", " &amp;  Shares!#REF! &amp;  ", " &amp;  Shares!AN2895 &amp;  ", " &amp;  Shares!AO2895 &amp;  ", " &amp;  Shares!AP2895 &amp;  ", " &amp;  Shares!AQ2895 &amp;  ", " &amp;  Shares!AR2895 &amp;  ", " &amp;  Shares!AS2895 &amp;  ", " &amp;  Shares!AT2895 &amp;  ", " &amp;  Shares!AU2895 &amp;  ", " &amp;  Shares!AV2895 &amp;  ", " &amp;  Shares!AW2895 &amp;  ", " &amp;  Shares!AX2895 &amp;  "),"</f>
        <v>#REF!</v>
      </c>
    </row>
    <row r="2895" spans="1:1" x14ac:dyDescent="0.2">
      <c r="A2895" t="e">
        <f>"('"&amp; Shares!A2896 &amp; "', '2017-01-26', " &amp;  Shares!C2896 &amp;  ", " &amp;  Shares!D2896 &amp;  ", " &amp;  Shares!E2896 &amp;  ", " &amp;  Shares!F2896 &amp;  ", " &amp;  Shares!G2896 &amp;  ", " &amp;  Shares!H2896 &amp;  ", " &amp;  Shares!I2896 &amp;  ", " &amp;  Shares!J2896 &amp;  ", " &amp;  Shares!K2896 &amp;  ", " &amp;  Shares!L2896 &amp;  ", " &amp;  Shares!M2896 &amp;  ", " &amp;  Shares!N2896 &amp;  ", " &amp;  Shares!O2896 &amp;  ", " &amp;  Shares!P2896 &amp;  ", " &amp;  Shares!Q2896 &amp;  ", " &amp;  Shares!R2896 &amp;  ", " &amp;  Shares!S2896 &amp;  ", " &amp;  Shares!T2896 &amp;  ", " &amp;  Shares!U2896 &amp;  ", " &amp;  Shares!V2896 &amp;  ", " &amp;  Shares!W2896 &amp;  ", " &amp;  Shares!X2896 &amp;  ", " &amp;  Shares!Y2896 &amp;  ", " &amp;  Shares!Z2896 &amp;  ", " &amp;  Shares!AA2896 &amp;  ", " &amp;  Shares!AB2896 &amp;  ", " &amp;  Shares!AC2896 &amp;  ", " &amp;  Shares!AD2896 &amp;  ", " &amp;  Shares!AE2896 &amp;  ", " &amp;  Shares!AF2896 &amp;  ", " &amp;  Shares!AG2896 &amp;  ", " &amp;  Shares!AH2896 &amp;  ", " &amp;  Shares!AI2896 &amp;  ", " &amp;  Shares!AJ2896 &amp;  ", " &amp;  Shares!AK2896 &amp;  ", " &amp;  Shares!AL2896 &amp;  ", " &amp;  Shares!AM2896 &amp;  ", " &amp;  Shares!#REF! &amp;  ", " &amp;  Shares!AN2896 &amp;  ", " &amp;  Shares!AO2896 &amp;  ", " &amp;  Shares!AP2896 &amp;  ", " &amp;  Shares!AQ2896 &amp;  ", " &amp;  Shares!AR2896 &amp;  ", " &amp;  Shares!AS2896 &amp;  ", " &amp;  Shares!AT2896 &amp;  ", " &amp;  Shares!AU2896 &amp;  ", " &amp;  Shares!AV2896 &amp;  ", " &amp;  Shares!AW2896 &amp;  ", " &amp;  Shares!AX2896 &amp;  "),"</f>
        <v>#REF!</v>
      </c>
    </row>
    <row r="2896" spans="1:1" x14ac:dyDescent="0.2">
      <c r="A2896" t="e">
        <f>"('"&amp; Shares!A2897 &amp; "', '2017-01-26', " &amp;  Shares!C2897 &amp;  ", " &amp;  Shares!D2897 &amp;  ", " &amp;  Shares!E2897 &amp;  ", " &amp;  Shares!F2897 &amp;  ", " &amp;  Shares!G2897 &amp;  ", " &amp;  Shares!H2897 &amp;  ", " &amp;  Shares!I2897 &amp;  ", " &amp;  Shares!J2897 &amp;  ", " &amp;  Shares!K2897 &amp;  ", " &amp;  Shares!L2897 &amp;  ", " &amp;  Shares!M2897 &amp;  ", " &amp;  Shares!N2897 &amp;  ", " &amp;  Shares!O2897 &amp;  ", " &amp;  Shares!P2897 &amp;  ", " &amp;  Shares!Q2897 &amp;  ", " &amp;  Shares!R2897 &amp;  ", " &amp;  Shares!S2897 &amp;  ", " &amp;  Shares!T2897 &amp;  ", " &amp;  Shares!U2897 &amp;  ", " &amp;  Shares!V2897 &amp;  ", " &amp;  Shares!W2897 &amp;  ", " &amp;  Shares!X2897 &amp;  ", " &amp;  Shares!Y2897 &amp;  ", " &amp;  Shares!Z2897 &amp;  ", " &amp;  Shares!AA2897 &amp;  ", " &amp;  Shares!AB2897 &amp;  ", " &amp;  Shares!AC2897 &amp;  ", " &amp;  Shares!AD2897 &amp;  ", " &amp;  Shares!AE2897 &amp;  ", " &amp;  Shares!AF2897 &amp;  ", " &amp;  Shares!AG2897 &amp;  ", " &amp;  Shares!AH2897 &amp;  ", " &amp;  Shares!AI2897 &amp;  ", " &amp;  Shares!AJ2897 &amp;  ", " &amp;  Shares!AK2897 &amp;  ", " &amp;  Shares!AL2897 &amp;  ", " &amp;  Shares!AM2897 &amp;  ", " &amp;  Shares!#REF! &amp;  ", " &amp;  Shares!AN2897 &amp;  ", " &amp;  Shares!AO2897 &amp;  ", " &amp;  Shares!AP2897 &amp;  ", " &amp;  Shares!AQ2897 &amp;  ", " &amp;  Shares!AR2897 &amp;  ", " &amp;  Shares!AS2897 &amp;  ", " &amp;  Shares!AT2897 &amp;  ", " &amp;  Shares!AU2897 &amp;  ", " &amp;  Shares!AV2897 &amp;  ", " &amp;  Shares!AW2897 &amp;  ", " &amp;  Shares!AX2897 &amp;  "),"</f>
        <v>#REF!</v>
      </c>
    </row>
    <row r="2897" spans="1:1" x14ac:dyDescent="0.2">
      <c r="A2897" t="e">
        <f>"('"&amp; Shares!A2898 &amp; "', '2017-01-26', " &amp;  Shares!C2898 &amp;  ", " &amp;  Shares!D2898 &amp;  ", " &amp;  Shares!E2898 &amp;  ", " &amp;  Shares!F2898 &amp;  ", " &amp;  Shares!G2898 &amp;  ", " &amp;  Shares!H2898 &amp;  ", " &amp;  Shares!I2898 &amp;  ", " &amp;  Shares!J2898 &amp;  ", " &amp;  Shares!K2898 &amp;  ", " &amp;  Shares!L2898 &amp;  ", " &amp;  Shares!M2898 &amp;  ", " &amp;  Shares!N2898 &amp;  ", " &amp;  Shares!O2898 &amp;  ", " &amp;  Shares!P2898 &amp;  ", " &amp;  Shares!Q2898 &amp;  ", " &amp;  Shares!R2898 &amp;  ", " &amp;  Shares!S2898 &amp;  ", " &amp;  Shares!T2898 &amp;  ", " &amp;  Shares!U2898 &amp;  ", " &amp;  Shares!V2898 &amp;  ", " &amp;  Shares!W2898 &amp;  ", " &amp;  Shares!X2898 &amp;  ", " &amp;  Shares!Y2898 &amp;  ", " &amp;  Shares!Z2898 &amp;  ", " &amp;  Shares!AA2898 &amp;  ", " &amp;  Shares!AB2898 &amp;  ", " &amp;  Shares!AC2898 &amp;  ", " &amp;  Shares!AD2898 &amp;  ", " &amp;  Shares!AE2898 &amp;  ", " &amp;  Shares!AF2898 &amp;  ", " &amp;  Shares!AG2898 &amp;  ", " &amp;  Shares!AH2898 &amp;  ", " &amp;  Shares!AI2898 &amp;  ", " &amp;  Shares!AJ2898 &amp;  ", " &amp;  Shares!AK2898 &amp;  ", " &amp;  Shares!AL2898 &amp;  ", " &amp;  Shares!AM2898 &amp;  ", " &amp;  Shares!#REF! &amp;  ", " &amp;  Shares!AN2898 &amp;  ", " &amp;  Shares!AO2898 &amp;  ", " &amp;  Shares!AP2898 &amp;  ", " &amp;  Shares!AQ2898 &amp;  ", " &amp;  Shares!AR2898 &amp;  ", " &amp;  Shares!AS2898 &amp;  ", " &amp;  Shares!AT2898 &amp;  ", " &amp;  Shares!AU2898 &amp;  ", " &amp;  Shares!AV2898 &amp;  ", " &amp;  Shares!AW2898 &amp;  ", " &amp;  Shares!AX2898 &amp;  "),"</f>
        <v>#REF!</v>
      </c>
    </row>
    <row r="2898" spans="1:1" x14ac:dyDescent="0.2">
      <c r="A2898" t="e">
        <f>"('"&amp; Shares!A2899 &amp; "', '2017-01-26', " &amp;  Shares!C2899 &amp;  ", " &amp;  Shares!D2899 &amp;  ", " &amp;  Shares!E2899 &amp;  ", " &amp;  Shares!F2899 &amp;  ", " &amp;  Shares!G2899 &amp;  ", " &amp;  Shares!H2899 &amp;  ", " &amp;  Shares!I2899 &amp;  ", " &amp;  Shares!J2899 &amp;  ", " &amp;  Shares!K2899 &amp;  ", " &amp;  Shares!L2899 &amp;  ", " &amp;  Shares!M2899 &amp;  ", " &amp;  Shares!N2899 &amp;  ", " &amp;  Shares!O2899 &amp;  ", " &amp;  Shares!P2899 &amp;  ", " &amp;  Shares!Q2899 &amp;  ", " &amp;  Shares!R2899 &amp;  ", " &amp;  Shares!S2899 &amp;  ", " &amp;  Shares!T2899 &amp;  ", " &amp;  Shares!U2899 &amp;  ", " &amp;  Shares!V2899 &amp;  ", " &amp;  Shares!W2899 &amp;  ", " &amp;  Shares!X2899 &amp;  ", " &amp;  Shares!Y2899 &amp;  ", " &amp;  Shares!Z2899 &amp;  ", " &amp;  Shares!AA2899 &amp;  ", " &amp;  Shares!AB2899 &amp;  ", " &amp;  Shares!AC2899 &amp;  ", " &amp;  Shares!AD2899 &amp;  ", " &amp;  Shares!AE2899 &amp;  ", " &amp;  Shares!AF2899 &amp;  ", " &amp;  Shares!AG2899 &amp;  ", " &amp;  Shares!AH2899 &amp;  ", " &amp;  Shares!AI2899 &amp;  ", " &amp;  Shares!AJ2899 &amp;  ", " &amp;  Shares!AK2899 &amp;  ", " &amp;  Shares!AL2899 &amp;  ", " &amp;  Shares!AM2899 &amp;  ", " &amp;  Shares!#REF! &amp;  ", " &amp;  Shares!AN2899 &amp;  ", " &amp;  Shares!AO2899 &amp;  ", " &amp;  Shares!AP2899 &amp;  ", " &amp;  Shares!AQ2899 &amp;  ", " &amp;  Shares!AR2899 &amp;  ", " &amp;  Shares!AS2899 &amp;  ", " &amp;  Shares!AT2899 &amp;  ", " &amp;  Shares!AU2899 &amp;  ", " &amp;  Shares!AV2899 &amp;  ", " &amp;  Shares!AW2899 &amp;  ", " &amp;  Shares!AX2899 &amp;  "),"</f>
        <v>#REF!</v>
      </c>
    </row>
    <row r="2899" spans="1:1" x14ac:dyDescent="0.2">
      <c r="A2899" t="e">
        <f>"('"&amp; Shares!A2900 &amp; "', '2017-01-26', " &amp;  Shares!C2900 &amp;  ", " &amp;  Shares!D2900 &amp;  ", " &amp;  Shares!E2900 &amp;  ", " &amp;  Shares!F2900 &amp;  ", " &amp;  Shares!G2900 &amp;  ", " &amp;  Shares!H2900 &amp;  ", " &amp;  Shares!I2900 &amp;  ", " &amp;  Shares!J2900 &amp;  ", " &amp;  Shares!K2900 &amp;  ", " &amp;  Shares!L2900 &amp;  ", " &amp;  Shares!M2900 &amp;  ", " &amp;  Shares!N2900 &amp;  ", " &amp;  Shares!O2900 &amp;  ", " &amp;  Shares!P2900 &amp;  ", " &amp;  Shares!Q2900 &amp;  ", " &amp;  Shares!R2900 &amp;  ", " &amp;  Shares!S2900 &amp;  ", " &amp;  Shares!T2900 &amp;  ", " &amp;  Shares!U2900 &amp;  ", " &amp;  Shares!V2900 &amp;  ", " &amp;  Shares!W2900 &amp;  ", " &amp;  Shares!X2900 &amp;  ", " &amp;  Shares!Y2900 &amp;  ", " &amp;  Shares!Z2900 &amp;  ", " &amp;  Shares!AA2900 &amp;  ", " &amp;  Shares!AB2900 &amp;  ", " &amp;  Shares!AC2900 &amp;  ", " &amp;  Shares!AD2900 &amp;  ", " &amp;  Shares!AE2900 &amp;  ", " &amp;  Shares!AF2900 &amp;  ", " &amp;  Shares!AG2900 &amp;  ", " &amp;  Shares!AH2900 &amp;  ", " &amp;  Shares!AI2900 &amp;  ", " &amp;  Shares!AJ2900 &amp;  ", " &amp;  Shares!AK2900 &amp;  ", " &amp;  Shares!AL2900 &amp;  ", " &amp;  Shares!AM2900 &amp;  ", " &amp;  Shares!#REF! &amp;  ", " &amp;  Shares!AN2900 &amp;  ", " &amp;  Shares!AO2900 &amp;  ", " &amp;  Shares!AP2900 &amp;  ", " &amp;  Shares!AQ2900 &amp;  ", " &amp;  Shares!AR2900 &amp;  ", " &amp;  Shares!AS2900 &amp;  ", " &amp;  Shares!AT2900 &amp;  ", " &amp;  Shares!AU2900 &amp;  ", " &amp;  Shares!AV2900 &amp;  ", " &amp;  Shares!AW2900 &amp;  ", " &amp;  Shares!AX2900 &amp;  "),"</f>
        <v>#REF!</v>
      </c>
    </row>
    <row r="2900" spans="1:1" x14ac:dyDescent="0.2">
      <c r="A2900" t="e">
        <f>"('"&amp; Shares!A2901 &amp; "', '2017-01-26', " &amp;  Shares!C2901 &amp;  ", " &amp;  Shares!D2901 &amp;  ", " &amp;  Shares!E2901 &amp;  ", " &amp;  Shares!F2901 &amp;  ", " &amp;  Shares!G2901 &amp;  ", " &amp;  Shares!H2901 &amp;  ", " &amp;  Shares!I2901 &amp;  ", " &amp;  Shares!J2901 &amp;  ", " &amp;  Shares!K2901 &amp;  ", " &amp;  Shares!L2901 &amp;  ", " &amp;  Shares!M2901 &amp;  ", " &amp;  Shares!N2901 &amp;  ", " &amp;  Shares!O2901 &amp;  ", " &amp;  Shares!P2901 &amp;  ", " &amp;  Shares!Q2901 &amp;  ", " &amp;  Shares!R2901 &amp;  ", " &amp;  Shares!S2901 &amp;  ", " &amp;  Shares!T2901 &amp;  ", " &amp;  Shares!U2901 &amp;  ", " &amp;  Shares!V2901 &amp;  ", " &amp;  Shares!W2901 &amp;  ", " &amp;  Shares!X2901 &amp;  ", " &amp;  Shares!Y2901 &amp;  ", " &amp;  Shares!Z2901 &amp;  ", " &amp;  Shares!AA2901 &amp;  ", " &amp;  Shares!AB2901 &amp;  ", " &amp;  Shares!AC2901 &amp;  ", " &amp;  Shares!AD2901 &amp;  ", " &amp;  Shares!AE2901 &amp;  ", " &amp;  Shares!AF2901 &amp;  ", " &amp;  Shares!AG2901 &amp;  ", " &amp;  Shares!AH2901 &amp;  ", " &amp;  Shares!AI2901 &amp;  ", " &amp;  Shares!AJ2901 &amp;  ", " &amp;  Shares!AK2901 &amp;  ", " &amp;  Shares!AL2901 &amp;  ", " &amp;  Shares!AM2901 &amp;  ", " &amp;  Shares!#REF! &amp;  ", " &amp;  Shares!AN2901 &amp;  ", " &amp;  Shares!AO2901 &amp;  ", " &amp;  Shares!AP2901 &amp;  ", " &amp;  Shares!AQ2901 &amp;  ", " &amp;  Shares!AR2901 &amp;  ", " &amp;  Shares!AS2901 &amp;  ", " &amp;  Shares!AT2901 &amp;  ", " &amp;  Shares!AU2901 &amp;  ", " &amp;  Shares!AV2901 &amp;  ", " &amp;  Shares!AW2901 &amp;  ", " &amp;  Shares!AX2901 &amp;  "),"</f>
        <v>#REF!</v>
      </c>
    </row>
    <row r="2901" spans="1:1" x14ac:dyDescent="0.2">
      <c r="A2901" t="e">
        <f>"('"&amp; Shares!A2902 &amp; "', '2017-01-26', " &amp;  Shares!C2902 &amp;  ", " &amp;  Shares!D2902 &amp;  ", " &amp;  Shares!E2902 &amp;  ", " &amp;  Shares!F2902 &amp;  ", " &amp;  Shares!G2902 &amp;  ", " &amp;  Shares!H2902 &amp;  ", " &amp;  Shares!I2902 &amp;  ", " &amp;  Shares!J2902 &amp;  ", " &amp;  Shares!K2902 &amp;  ", " &amp;  Shares!L2902 &amp;  ", " &amp;  Shares!M2902 &amp;  ", " &amp;  Shares!N2902 &amp;  ", " &amp;  Shares!O2902 &amp;  ", " &amp;  Shares!P2902 &amp;  ", " &amp;  Shares!Q2902 &amp;  ", " &amp;  Shares!R2902 &amp;  ", " &amp;  Shares!S2902 &amp;  ", " &amp;  Shares!T2902 &amp;  ", " &amp;  Shares!U2902 &amp;  ", " &amp;  Shares!V2902 &amp;  ", " &amp;  Shares!W2902 &amp;  ", " &amp;  Shares!X2902 &amp;  ", " &amp;  Shares!Y2902 &amp;  ", " &amp;  Shares!Z2902 &amp;  ", " &amp;  Shares!AA2902 &amp;  ", " &amp;  Shares!AB2902 &amp;  ", " &amp;  Shares!AC2902 &amp;  ", " &amp;  Shares!AD2902 &amp;  ", " &amp;  Shares!AE2902 &amp;  ", " &amp;  Shares!AF2902 &amp;  ", " &amp;  Shares!AG2902 &amp;  ", " &amp;  Shares!AH2902 &amp;  ", " &amp;  Shares!AI2902 &amp;  ", " &amp;  Shares!AJ2902 &amp;  ", " &amp;  Shares!AK2902 &amp;  ", " &amp;  Shares!AL2902 &amp;  ", " &amp;  Shares!AM2902 &amp;  ", " &amp;  Shares!#REF! &amp;  ", " &amp;  Shares!AN2902 &amp;  ", " &amp;  Shares!AO2902 &amp;  ", " &amp;  Shares!AP2902 &amp;  ", " &amp;  Shares!AQ2902 &amp;  ", " &amp;  Shares!AR2902 &amp;  ", " &amp;  Shares!AS2902 &amp;  ", " &amp;  Shares!AT2902 &amp;  ", " &amp;  Shares!AU2902 &amp;  ", " &amp;  Shares!AV2902 &amp;  ", " &amp;  Shares!AW2902 &amp;  ", " &amp;  Shares!AX2902 &amp;  "),"</f>
        <v>#REF!</v>
      </c>
    </row>
    <row r="2902" spans="1:1" x14ac:dyDescent="0.2">
      <c r="A2902" t="e">
        <f>"('"&amp; Shares!A2903 &amp; "', '2017-01-26', " &amp;  Shares!C2903 &amp;  ", " &amp;  Shares!D2903 &amp;  ", " &amp;  Shares!E2903 &amp;  ", " &amp;  Shares!F2903 &amp;  ", " &amp;  Shares!G2903 &amp;  ", " &amp;  Shares!H2903 &amp;  ", " &amp;  Shares!I2903 &amp;  ", " &amp;  Shares!J2903 &amp;  ", " &amp;  Shares!K2903 &amp;  ", " &amp;  Shares!L2903 &amp;  ", " &amp;  Shares!M2903 &amp;  ", " &amp;  Shares!N2903 &amp;  ", " &amp;  Shares!O2903 &amp;  ", " &amp;  Shares!P2903 &amp;  ", " &amp;  Shares!Q2903 &amp;  ", " &amp;  Shares!R2903 &amp;  ", " &amp;  Shares!S2903 &amp;  ", " &amp;  Shares!T2903 &amp;  ", " &amp;  Shares!U2903 &amp;  ", " &amp;  Shares!V2903 &amp;  ", " &amp;  Shares!W2903 &amp;  ", " &amp;  Shares!X2903 &amp;  ", " &amp;  Shares!Y2903 &amp;  ", " &amp;  Shares!Z2903 &amp;  ", " &amp;  Shares!AA2903 &amp;  ", " &amp;  Shares!AB2903 &amp;  ", " &amp;  Shares!AC2903 &amp;  ", " &amp;  Shares!AD2903 &amp;  ", " &amp;  Shares!AE2903 &amp;  ", " &amp;  Shares!AF2903 &amp;  ", " &amp;  Shares!AG2903 &amp;  ", " &amp;  Shares!AH2903 &amp;  ", " &amp;  Shares!AI2903 &amp;  ", " &amp;  Shares!AJ2903 &amp;  ", " &amp;  Shares!AK2903 &amp;  ", " &amp;  Shares!AL2903 &amp;  ", " &amp;  Shares!AM2903 &amp;  ", " &amp;  Shares!#REF! &amp;  ", " &amp;  Shares!AN2903 &amp;  ", " &amp;  Shares!AO2903 &amp;  ", " &amp;  Shares!AP2903 &amp;  ", " &amp;  Shares!AQ2903 &amp;  ", " &amp;  Shares!AR2903 &amp;  ", " &amp;  Shares!AS2903 &amp;  ", " &amp;  Shares!AT2903 &amp;  ", " &amp;  Shares!AU2903 &amp;  ", " &amp;  Shares!AV2903 &amp;  ", " &amp;  Shares!AW2903 &amp;  ", " &amp;  Shares!AX2903 &amp;  "),"</f>
        <v>#REF!</v>
      </c>
    </row>
    <row r="2903" spans="1:1" x14ac:dyDescent="0.2">
      <c r="A2903" t="e">
        <f>"('"&amp; Shares!A2904 &amp; "', '2017-01-26', " &amp;  Shares!C2904 &amp;  ", " &amp;  Shares!D2904 &amp;  ", " &amp;  Shares!E2904 &amp;  ", " &amp;  Shares!F2904 &amp;  ", " &amp;  Shares!G2904 &amp;  ", " &amp;  Shares!H2904 &amp;  ", " &amp;  Shares!I2904 &amp;  ", " &amp;  Shares!J2904 &amp;  ", " &amp;  Shares!K2904 &amp;  ", " &amp;  Shares!L2904 &amp;  ", " &amp;  Shares!M2904 &amp;  ", " &amp;  Shares!N2904 &amp;  ", " &amp;  Shares!O2904 &amp;  ", " &amp;  Shares!P2904 &amp;  ", " &amp;  Shares!Q2904 &amp;  ", " &amp;  Shares!R2904 &amp;  ", " &amp;  Shares!S2904 &amp;  ", " &amp;  Shares!T2904 &amp;  ", " &amp;  Shares!U2904 &amp;  ", " &amp;  Shares!V2904 &amp;  ", " &amp;  Shares!W2904 &amp;  ", " &amp;  Shares!X2904 &amp;  ", " &amp;  Shares!Y2904 &amp;  ", " &amp;  Shares!Z2904 &amp;  ", " &amp;  Shares!AA2904 &amp;  ", " &amp;  Shares!AB2904 &amp;  ", " &amp;  Shares!AC2904 &amp;  ", " &amp;  Shares!AD2904 &amp;  ", " &amp;  Shares!AE2904 &amp;  ", " &amp;  Shares!AF2904 &amp;  ", " &amp;  Shares!AG2904 &amp;  ", " &amp;  Shares!AH2904 &amp;  ", " &amp;  Shares!AI2904 &amp;  ", " &amp;  Shares!AJ2904 &amp;  ", " &amp;  Shares!AK2904 &amp;  ", " &amp;  Shares!AL2904 &amp;  ", " &amp;  Shares!AM2904 &amp;  ", " &amp;  Shares!#REF! &amp;  ", " &amp;  Shares!AN2904 &amp;  ", " &amp;  Shares!AO2904 &amp;  ", " &amp;  Shares!AP2904 &amp;  ", " &amp;  Shares!AQ2904 &amp;  ", " &amp;  Shares!AR2904 &amp;  ", " &amp;  Shares!AS2904 &amp;  ", " &amp;  Shares!AT2904 &amp;  ", " &amp;  Shares!AU2904 &amp;  ", " &amp;  Shares!AV2904 &amp;  ", " &amp;  Shares!AW2904 &amp;  ", " &amp;  Shares!AX2904 &amp;  "),"</f>
        <v>#REF!</v>
      </c>
    </row>
    <row r="2904" spans="1:1" x14ac:dyDescent="0.2">
      <c r="A2904" t="e">
        <f>"('"&amp; Shares!A2905 &amp; "', '2017-01-26', " &amp;  Shares!C2905 &amp;  ", " &amp;  Shares!D2905 &amp;  ", " &amp;  Shares!E2905 &amp;  ", " &amp;  Shares!F2905 &amp;  ", " &amp;  Shares!G2905 &amp;  ", " &amp;  Shares!H2905 &amp;  ", " &amp;  Shares!I2905 &amp;  ", " &amp;  Shares!J2905 &amp;  ", " &amp;  Shares!K2905 &amp;  ", " &amp;  Shares!L2905 &amp;  ", " &amp;  Shares!M2905 &amp;  ", " &amp;  Shares!N2905 &amp;  ", " &amp;  Shares!O2905 &amp;  ", " &amp;  Shares!P2905 &amp;  ", " &amp;  Shares!Q2905 &amp;  ", " &amp;  Shares!R2905 &amp;  ", " &amp;  Shares!S2905 &amp;  ", " &amp;  Shares!T2905 &amp;  ", " &amp;  Shares!U2905 &amp;  ", " &amp;  Shares!V2905 &amp;  ", " &amp;  Shares!W2905 &amp;  ", " &amp;  Shares!X2905 &amp;  ", " &amp;  Shares!Y2905 &amp;  ", " &amp;  Shares!Z2905 &amp;  ", " &amp;  Shares!AA2905 &amp;  ", " &amp;  Shares!AB2905 &amp;  ", " &amp;  Shares!AC2905 &amp;  ", " &amp;  Shares!AD2905 &amp;  ", " &amp;  Shares!AE2905 &amp;  ", " &amp;  Shares!AF2905 &amp;  ", " &amp;  Shares!AG2905 &amp;  ", " &amp;  Shares!AH2905 &amp;  ", " &amp;  Shares!AI2905 &amp;  ", " &amp;  Shares!AJ2905 &amp;  ", " &amp;  Shares!AK2905 &amp;  ", " &amp;  Shares!AL2905 &amp;  ", " &amp;  Shares!AM2905 &amp;  ", " &amp;  Shares!#REF! &amp;  ", " &amp;  Shares!AN2905 &amp;  ", " &amp;  Shares!AO2905 &amp;  ", " &amp;  Shares!AP2905 &amp;  ", " &amp;  Shares!AQ2905 &amp;  ", " &amp;  Shares!AR2905 &amp;  ", " &amp;  Shares!AS2905 &amp;  ", " &amp;  Shares!AT2905 &amp;  ", " &amp;  Shares!AU2905 &amp;  ", " &amp;  Shares!AV2905 &amp;  ", " &amp;  Shares!AW2905 &amp;  ", " &amp;  Shares!AX2905 &amp;  "),"</f>
        <v>#REF!</v>
      </c>
    </row>
    <row r="2905" spans="1:1" x14ac:dyDescent="0.2">
      <c r="A2905" t="e">
        <f>"('"&amp; Shares!A2906 &amp; "', '2017-01-26', " &amp;  Shares!C2906 &amp;  ", " &amp;  Shares!D2906 &amp;  ", " &amp;  Shares!E2906 &amp;  ", " &amp;  Shares!F2906 &amp;  ", " &amp;  Shares!G2906 &amp;  ", " &amp;  Shares!H2906 &amp;  ", " &amp;  Shares!I2906 &amp;  ", " &amp;  Shares!J2906 &amp;  ", " &amp;  Shares!K2906 &amp;  ", " &amp;  Shares!L2906 &amp;  ", " &amp;  Shares!M2906 &amp;  ", " &amp;  Shares!N2906 &amp;  ", " &amp;  Shares!O2906 &amp;  ", " &amp;  Shares!P2906 &amp;  ", " &amp;  Shares!Q2906 &amp;  ", " &amp;  Shares!R2906 &amp;  ", " &amp;  Shares!S2906 &amp;  ", " &amp;  Shares!T2906 &amp;  ", " &amp;  Shares!U2906 &amp;  ", " &amp;  Shares!V2906 &amp;  ", " &amp;  Shares!W2906 &amp;  ", " &amp;  Shares!X2906 &amp;  ", " &amp;  Shares!Y2906 &amp;  ", " &amp;  Shares!Z2906 &amp;  ", " &amp;  Shares!AA2906 &amp;  ", " &amp;  Shares!AB2906 &amp;  ", " &amp;  Shares!AC2906 &amp;  ", " &amp;  Shares!AD2906 &amp;  ", " &amp;  Shares!AE2906 &amp;  ", " &amp;  Shares!AF2906 &amp;  ", " &amp;  Shares!AG2906 &amp;  ", " &amp;  Shares!AH2906 &amp;  ", " &amp;  Shares!AI2906 &amp;  ", " &amp;  Shares!AJ2906 &amp;  ", " &amp;  Shares!AK2906 &amp;  ", " &amp;  Shares!AL2906 &amp;  ", " &amp;  Shares!AM2906 &amp;  ", " &amp;  Shares!#REF! &amp;  ", " &amp;  Shares!AN2906 &amp;  ", " &amp;  Shares!AO2906 &amp;  ", " &amp;  Shares!AP2906 &amp;  ", " &amp;  Shares!AQ2906 &amp;  ", " &amp;  Shares!AR2906 &amp;  ", " &amp;  Shares!AS2906 &amp;  ", " &amp;  Shares!AT2906 &amp;  ", " &amp;  Shares!AU2906 &amp;  ", " &amp;  Shares!AV2906 &amp;  ", " &amp;  Shares!AW2906 &amp;  ", " &amp;  Shares!AX2906 &amp;  "),"</f>
        <v>#REF!</v>
      </c>
    </row>
    <row r="2906" spans="1:1" x14ac:dyDescent="0.2">
      <c r="A2906" t="e">
        <f>"('"&amp; Shares!A2907 &amp; "', '2017-01-26', " &amp;  Shares!C2907 &amp;  ", " &amp;  Shares!D2907 &amp;  ", " &amp;  Shares!E2907 &amp;  ", " &amp;  Shares!F2907 &amp;  ", " &amp;  Shares!G2907 &amp;  ", " &amp;  Shares!H2907 &amp;  ", " &amp;  Shares!I2907 &amp;  ", " &amp;  Shares!J2907 &amp;  ", " &amp;  Shares!K2907 &amp;  ", " &amp;  Shares!L2907 &amp;  ", " &amp;  Shares!M2907 &amp;  ", " &amp;  Shares!N2907 &amp;  ", " &amp;  Shares!O2907 &amp;  ", " &amp;  Shares!P2907 &amp;  ", " &amp;  Shares!Q2907 &amp;  ", " &amp;  Shares!R2907 &amp;  ", " &amp;  Shares!S2907 &amp;  ", " &amp;  Shares!T2907 &amp;  ", " &amp;  Shares!U2907 &amp;  ", " &amp;  Shares!V2907 &amp;  ", " &amp;  Shares!W2907 &amp;  ", " &amp;  Shares!X2907 &amp;  ", " &amp;  Shares!Y2907 &amp;  ", " &amp;  Shares!Z2907 &amp;  ", " &amp;  Shares!AA2907 &amp;  ", " &amp;  Shares!AB2907 &amp;  ", " &amp;  Shares!AC2907 &amp;  ", " &amp;  Shares!AD2907 &amp;  ", " &amp;  Shares!AE2907 &amp;  ", " &amp;  Shares!AF2907 &amp;  ", " &amp;  Shares!AG2907 &amp;  ", " &amp;  Shares!AH2907 &amp;  ", " &amp;  Shares!AI2907 &amp;  ", " &amp;  Shares!AJ2907 &amp;  ", " &amp;  Shares!AK2907 &amp;  ", " &amp;  Shares!AL2907 &amp;  ", " &amp;  Shares!AM2907 &amp;  ", " &amp;  Shares!#REF! &amp;  ", " &amp;  Shares!AN2907 &amp;  ", " &amp;  Shares!AO2907 &amp;  ", " &amp;  Shares!AP2907 &amp;  ", " &amp;  Shares!AQ2907 &amp;  ", " &amp;  Shares!AR2907 &amp;  ", " &amp;  Shares!AS2907 &amp;  ", " &amp;  Shares!AT2907 &amp;  ", " &amp;  Shares!AU2907 &amp;  ", " &amp;  Shares!AV2907 &amp;  ", " &amp;  Shares!AW2907 &amp;  ", " &amp;  Shares!AX2907 &amp;  "),"</f>
        <v>#REF!</v>
      </c>
    </row>
    <row r="2907" spans="1:1" x14ac:dyDescent="0.2">
      <c r="A2907" t="e">
        <f>"('"&amp; Shares!A2908 &amp; "', '2017-01-26', " &amp;  Shares!C2908 &amp;  ", " &amp;  Shares!D2908 &amp;  ", " &amp;  Shares!E2908 &amp;  ", " &amp;  Shares!F2908 &amp;  ", " &amp;  Shares!G2908 &amp;  ", " &amp;  Shares!H2908 &amp;  ", " &amp;  Shares!I2908 &amp;  ", " &amp;  Shares!J2908 &amp;  ", " &amp;  Shares!K2908 &amp;  ", " &amp;  Shares!L2908 &amp;  ", " &amp;  Shares!M2908 &amp;  ", " &amp;  Shares!N2908 &amp;  ", " &amp;  Shares!O2908 &amp;  ", " &amp;  Shares!P2908 &amp;  ", " &amp;  Shares!Q2908 &amp;  ", " &amp;  Shares!R2908 &amp;  ", " &amp;  Shares!S2908 &amp;  ", " &amp;  Shares!T2908 &amp;  ", " &amp;  Shares!U2908 &amp;  ", " &amp;  Shares!V2908 &amp;  ", " &amp;  Shares!W2908 &amp;  ", " &amp;  Shares!X2908 &amp;  ", " &amp;  Shares!Y2908 &amp;  ", " &amp;  Shares!Z2908 &amp;  ", " &amp;  Shares!AA2908 &amp;  ", " &amp;  Shares!AB2908 &amp;  ", " &amp;  Shares!AC2908 &amp;  ", " &amp;  Shares!AD2908 &amp;  ", " &amp;  Shares!AE2908 &amp;  ", " &amp;  Shares!AF2908 &amp;  ", " &amp;  Shares!AG2908 &amp;  ", " &amp;  Shares!AH2908 &amp;  ", " &amp;  Shares!AI2908 &amp;  ", " &amp;  Shares!AJ2908 &amp;  ", " &amp;  Shares!AK2908 &amp;  ", " &amp;  Shares!AL2908 &amp;  ", " &amp;  Shares!AM2908 &amp;  ", " &amp;  Shares!#REF! &amp;  ", " &amp;  Shares!AN2908 &amp;  ", " &amp;  Shares!AO2908 &amp;  ", " &amp;  Shares!AP2908 &amp;  ", " &amp;  Shares!AQ2908 &amp;  ", " &amp;  Shares!AR2908 &amp;  ", " &amp;  Shares!AS2908 &amp;  ", " &amp;  Shares!AT2908 &amp;  ", " &amp;  Shares!AU2908 &amp;  ", " &amp;  Shares!AV2908 &amp;  ", " &amp;  Shares!AW2908 &amp;  ", " &amp;  Shares!AX2908 &amp;  "),"</f>
        <v>#REF!</v>
      </c>
    </row>
    <row r="2908" spans="1:1" x14ac:dyDescent="0.2">
      <c r="A2908" t="e">
        <f>"('"&amp; Shares!A2909 &amp; "', '2017-01-26', " &amp;  Shares!C2909 &amp;  ", " &amp;  Shares!D2909 &amp;  ", " &amp;  Shares!E2909 &amp;  ", " &amp;  Shares!F2909 &amp;  ", " &amp;  Shares!G2909 &amp;  ", " &amp;  Shares!H2909 &amp;  ", " &amp;  Shares!I2909 &amp;  ", " &amp;  Shares!J2909 &amp;  ", " &amp;  Shares!K2909 &amp;  ", " &amp;  Shares!L2909 &amp;  ", " &amp;  Shares!M2909 &amp;  ", " &amp;  Shares!N2909 &amp;  ", " &amp;  Shares!O2909 &amp;  ", " &amp;  Shares!P2909 &amp;  ", " &amp;  Shares!Q2909 &amp;  ", " &amp;  Shares!R2909 &amp;  ", " &amp;  Shares!S2909 &amp;  ", " &amp;  Shares!T2909 &amp;  ", " &amp;  Shares!U2909 &amp;  ", " &amp;  Shares!V2909 &amp;  ", " &amp;  Shares!W2909 &amp;  ", " &amp;  Shares!X2909 &amp;  ", " &amp;  Shares!Y2909 &amp;  ", " &amp;  Shares!Z2909 &amp;  ", " &amp;  Shares!AA2909 &amp;  ", " &amp;  Shares!AB2909 &amp;  ", " &amp;  Shares!AC2909 &amp;  ", " &amp;  Shares!AD2909 &amp;  ", " &amp;  Shares!AE2909 &amp;  ", " &amp;  Shares!AF2909 &amp;  ", " &amp;  Shares!AG2909 &amp;  ", " &amp;  Shares!AH2909 &amp;  ", " &amp;  Shares!AI2909 &amp;  ", " &amp;  Shares!AJ2909 &amp;  ", " &amp;  Shares!AK2909 &amp;  ", " &amp;  Shares!AL2909 &amp;  ", " &amp;  Shares!AM2909 &amp;  ", " &amp;  Shares!#REF! &amp;  ", " &amp;  Shares!AN2909 &amp;  ", " &amp;  Shares!AO2909 &amp;  ", " &amp;  Shares!AP2909 &amp;  ", " &amp;  Shares!AQ2909 &amp;  ", " &amp;  Shares!AR2909 &amp;  ", " &amp;  Shares!AS2909 &amp;  ", " &amp;  Shares!AT2909 &amp;  ", " &amp;  Shares!AU2909 &amp;  ", " &amp;  Shares!AV2909 &amp;  ", " &amp;  Shares!AW2909 &amp;  ", " &amp;  Shares!AX2909 &amp;  "),"</f>
        <v>#REF!</v>
      </c>
    </row>
    <row r="2909" spans="1:1" x14ac:dyDescent="0.2">
      <c r="A2909" t="e">
        <f>"('"&amp; Shares!A2910 &amp; "', '2017-01-26', " &amp;  Shares!C2910 &amp;  ", " &amp;  Shares!D2910 &amp;  ", " &amp;  Shares!E2910 &amp;  ", " &amp;  Shares!F2910 &amp;  ", " &amp;  Shares!G2910 &amp;  ", " &amp;  Shares!H2910 &amp;  ", " &amp;  Shares!I2910 &amp;  ", " &amp;  Shares!J2910 &amp;  ", " &amp;  Shares!K2910 &amp;  ", " &amp;  Shares!L2910 &amp;  ", " &amp;  Shares!M2910 &amp;  ", " &amp;  Shares!N2910 &amp;  ", " &amp;  Shares!O2910 &amp;  ", " &amp;  Shares!P2910 &amp;  ", " &amp;  Shares!Q2910 &amp;  ", " &amp;  Shares!R2910 &amp;  ", " &amp;  Shares!S2910 &amp;  ", " &amp;  Shares!T2910 &amp;  ", " &amp;  Shares!U2910 &amp;  ", " &amp;  Shares!V2910 &amp;  ", " &amp;  Shares!W2910 &amp;  ", " &amp;  Shares!X2910 &amp;  ", " &amp;  Shares!Y2910 &amp;  ", " &amp;  Shares!Z2910 &amp;  ", " &amp;  Shares!AA2910 &amp;  ", " &amp;  Shares!AB2910 &amp;  ", " &amp;  Shares!AC2910 &amp;  ", " &amp;  Shares!AD2910 &amp;  ", " &amp;  Shares!AE2910 &amp;  ", " &amp;  Shares!AF2910 &amp;  ", " &amp;  Shares!AG2910 &amp;  ", " &amp;  Shares!AH2910 &amp;  ", " &amp;  Shares!AI2910 &amp;  ", " &amp;  Shares!AJ2910 &amp;  ", " &amp;  Shares!AK2910 &amp;  ", " &amp;  Shares!AL2910 &amp;  ", " &amp;  Shares!AM2910 &amp;  ", " &amp;  Shares!#REF! &amp;  ", " &amp;  Shares!AN2910 &amp;  ", " &amp;  Shares!AO2910 &amp;  ", " &amp;  Shares!AP2910 &amp;  ", " &amp;  Shares!AQ2910 &amp;  ", " &amp;  Shares!AR2910 &amp;  ", " &amp;  Shares!AS2910 &amp;  ", " &amp;  Shares!AT2910 &amp;  ", " &amp;  Shares!AU2910 &amp;  ", " &amp;  Shares!AV2910 &amp;  ", " &amp;  Shares!AW2910 &amp;  ", " &amp;  Shares!AX2910 &amp;  "),"</f>
        <v>#REF!</v>
      </c>
    </row>
    <row r="2910" spans="1:1" x14ac:dyDescent="0.2">
      <c r="A2910" t="e">
        <f>"('"&amp; Shares!A2911 &amp; "', '2017-01-26', " &amp;  Shares!C2911 &amp;  ", " &amp;  Shares!D2911 &amp;  ", " &amp;  Shares!E2911 &amp;  ", " &amp;  Shares!F2911 &amp;  ", " &amp;  Shares!G2911 &amp;  ", " &amp;  Shares!H2911 &amp;  ", " &amp;  Shares!I2911 &amp;  ", " &amp;  Shares!J2911 &amp;  ", " &amp;  Shares!K2911 &amp;  ", " &amp;  Shares!L2911 &amp;  ", " &amp;  Shares!M2911 &amp;  ", " &amp;  Shares!N2911 &amp;  ", " &amp;  Shares!O2911 &amp;  ", " &amp;  Shares!P2911 &amp;  ", " &amp;  Shares!Q2911 &amp;  ", " &amp;  Shares!R2911 &amp;  ", " &amp;  Shares!S2911 &amp;  ", " &amp;  Shares!T2911 &amp;  ", " &amp;  Shares!U2911 &amp;  ", " &amp;  Shares!V2911 &amp;  ", " &amp;  Shares!W2911 &amp;  ", " &amp;  Shares!X2911 &amp;  ", " &amp;  Shares!Y2911 &amp;  ", " &amp;  Shares!Z2911 &amp;  ", " &amp;  Shares!AA2911 &amp;  ", " &amp;  Shares!AB2911 &amp;  ", " &amp;  Shares!AC2911 &amp;  ", " &amp;  Shares!AD2911 &amp;  ", " &amp;  Shares!AE2911 &amp;  ", " &amp;  Shares!AF2911 &amp;  ", " &amp;  Shares!AG2911 &amp;  ", " &amp;  Shares!AH2911 &amp;  ", " &amp;  Shares!AI2911 &amp;  ", " &amp;  Shares!AJ2911 &amp;  ", " &amp;  Shares!AK2911 &amp;  ", " &amp;  Shares!AL2911 &amp;  ", " &amp;  Shares!AM2911 &amp;  ", " &amp;  Shares!#REF! &amp;  ", " &amp;  Shares!AN2911 &amp;  ", " &amp;  Shares!AO2911 &amp;  ", " &amp;  Shares!AP2911 &amp;  ", " &amp;  Shares!AQ2911 &amp;  ", " &amp;  Shares!AR2911 &amp;  ", " &amp;  Shares!AS2911 &amp;  ", " &amp;  Shares!AT2911 &amp;  ", " &amp;  Shares!AU2911 &amp;  ", " &amp;  Shares!AV2911 &amp;  ", " &amp;  Shares!AW2911 &amp;  ", " &amp;  Shares!AX2911 &amp;  "),"</f>
        <v>#REF!</v>
      </c>
    </row>
    <row r="2911" spans="1:1" x14ac:dyDescent="0.2">
      <c r="A2911" t="e">
        <f>"('"&amp; Shares!A2912 &amp; "', '2017-01-26', " &amp;  Shares!C2912 &amp;  ", " &amp;  Shares!D2912 &amp;  ", " &amp;  Shares!E2912 &amp;  ", " &amp;  Shares!F2912 &amp;  ", " &amp;  Shares!G2912 &amp;  ", " &amp;  Shares!H2912 &amp;  ", " &amp;  Shares!I2912 &amp;  ", " &amp;  Shares!J2912 &amp;  ", " &amp;  Shares!K2912 &amp;  ", " &amp;  Shares!L2912 &amp;  ", " &amp;  Shares!M2912 &amp;  ", " &amp;  Shares!N2912 &amp;  ", " &amp;  Shares!O2912 &amp;  ", " &amp;  Shares!P2912 &amp;  ", " &amp;  Shares!Q2912 &amp;  ", " &amp;  Shares!R2912 &amp;  ", " &amp;  Shares!S2912 &amp;  ", " &amp;  Shares!T2912 &amp;  ", " &amp;  Shares!U2912 &amp;  ", " &amp;  Shares!V2912 &amp;  ", " &amp;  Shares!W2912 &amp;  ", " &amp;  Shares!X2912 &amp;  ", " &amp;  Shares!Y2912 &amp;  ", " &amp;  Shares!Z2912 &amp;  ", " &amp;  Shares!AA2912 &amp;  ", " &amp;  Shares!AB2912 &amp;  ", " &amp;  Shares!AC2912 &amp;  ", " &amp;  Shares!AD2912 &amp;  ", " &amp;  Shares!AE2912 &amp;  ", " &amp;  Shares!AF2912 &amp;  ", " &amp;  Shares!AG2912 &amp;  ", " &amp;  Shares!AH2912 &amp;  ", " &amp;  Shares!AI2912 &amp;  ", " &amp;  Shares!AJ2912 &amp;  ", " &amp;  Shares!AK2912 &amp;  ", " &amp;  Shares!AL2912 &amp;  ", " &amp;  Shares!AM2912 &amp;  ", " &amp;  Shares!#REF! &amp;  ", " &amp;  Shares!AN2912 &amp;  ", " &amp;  Shares!AO2912 &amp;  ", " &amp;  Shares!AP2912 &amp;  ", " &amp;  Shares!AQ2912 &amp;  ", " &amp;  Shares!AR2912 &amp;  ", " &amp;  Shares!AS2912 &amp;  ", " &amp;  Shares!AT2912 &amp;  ", " &amp;  Shares!AU2912 &amp;  ", " &amp;  Shares!AV2912 &amp;  ", " &amp;  Shares!AW2912 &amp;  ", " &amp;  Shares!AX2912 &amp;  "),"</f>
        <v>#REF!</v>
      </c>
    </row>
    <row r="2912" spans="1:1" x14ac:dyDescent="0.2">
      <c r="A2912" t="e">
        <f>"('"&amp; Shares!A2913 &amp; "', '2017-01-26', " &amp;  Shares!C2913 &amp;  ", " &amp;  Shares!D2913 &amp;  ", " &amp;  Shares!E2913 &amp;  ", " &amp;  Shares!F2913 &amp;  ", " &amp;  Shares!G2913 &amp;  ", " &amp;  Shares!H2913 &amp;  ", " &amp;  Shares!I2913 &amp;  ", " &amp;  Shares!J2913 &amp;  ", " &amp;  Shares!K2913 &amp;  ", " &amp;  Shares!L2913 &amp;  ", " &amp;  Shares!M2913 &amp;  ", " &amp;  Shares!N2913 &amp;  ", " &amp;  Shares!O2913 &amp;  ", " &amp;  Shares!P2913 &amp;  ", " &amp;  Shares!Q2913 &amp;  ", " &amp;  Shares!R2913 &amp;  ", " &amp;  Shares!S2913 &amp;  ", " &amp;  Shares!T2913 &amp;  ", " &amp;  Shares!U2913 &amp;  ", " &amp;  Shares!V2913 &amp;  ", " &amp;  Shares!W2913 &amp;  ", " &amp;  Shares!X2913 &amp;  ", " &amp;  Shares!Y2913 &amp;  ", " &amp;  Shares!Z2913 &amp;  ", " &amp;  Shares!AA2913 &amp;  ", " &amp;  Shares!AB2913 &amp;  ", " &amp;  Shares!AC2913 &amp;  ", " &amp;  Shares!AD2913 &amp;  ", " &amp;  Shares!AE2913 &amp;  ", " &amp;  Shares!AF2913 &amp;  ", " &amp;  Shares!AG2913 &amp;  ", " &amp;  Shares!AH2913 &amp;  ", " &amp;  Shares!AI2913 &amp;  ", " &amp;  Shares!AJ2913 &amp;  ", " &amp;  Shares!AK2913 &amp;  ", " &amp;  Shares!AL2913 &amp;  ", " &amp;  Shares!AM2913 &amp;  ", " &amp;  Shares!#REF! &amp;  ", " &amp;  Shares!AN2913 &amp;  ", " &amp;  Shares!AO2913 &amp;  ", " &amp;  Shares!AP2913 &amp;  ", " &amp;  Shares!AQ2913 &amp;  ", " &amp;  Shares!AR2913 &amp;  ", " &amp;  Shares!AS2913 &amp;  ", " &amp;  Shares!AT2913 &amp;  ", " &amp;  Shares!AU2913 &amp;  ", " &amp;  Shares!AV2913 &amp;  ", " &amp;  Shares!AW2913 &amp;  ", " &amp;  Shares!AX2913 &amp;  "),"</f>
        <v>#REF!</v>
      </c>
    </row>
    <row r="2913" spans="1:1" x14ac:dyDescent="0.2">
      <c r="A2913" t="e">
        <f>"('"&amp; Shares!A2914 &amp; "', '2017-01-26', " &amp;  Shares!C2914 &amp;  ", " &amp;  Shares!D2914 &amp;  ", " &amp;  Shares!E2914 &amp;  ", " &amp;  Shares!F2914 &amp;  ", " &amp;  Shares!G2914 &amp;  ", " &amp;  Shares!H2914 &amp;  ", " &amp;  Shares!I2914 &amp;  ", " &amp;  Shares!J2914 &amp;  ", " &amp;  Shares!K2914 &amp;  ", " &amp;  Shares!L2914 &amp;  ", " &amp;  Shares!M2914 &amp;  ", " &amp;  Shares!N2914 &amp;  ", " &amp;  Shares!O2914 &amp;  ", " &amp;  Shares!P2914 &amp;  ", " &amp;  Shares!Q2914 &amp;  ", " &amp;  Shares!R2914 &amp;  ", " &amp;  Shares!S2914 &amp;  ", " &amp;  Shares!T2914 &amp;  ", " &amp;  Shares!U2914 &amp;  ", " &amp;  Shares!V2914 &amp;  ", " &amp;  Shares!W2914 &amp;  ", " &amp;  Shares!X2914 &amp;  ", " &amp;  Shares!Y2914 &amp;  ", " &amp;  Shares!Z2914 &amp;  ", " &amp;  Shares!AA2914 &amp;  ", " &amp;  Shares!AB2914 &amp;  ", " &amp;  Shares!AC2914 &amp;  ", " &amp;  Shares!AD2914 &amp;  ", " &amp;  Shares!AE2914 &amp;  ", " &amp;  Shares!AF2914 &amp;  ", " &amp;  Shares!AG2914 &amp;  ", " &amp;  Shares!AH2914 &amp;  ", " &amp;  Shares!AI2914 &amp;  ", " &amp;  Shares!AJ2914 &amp;  ", " &amp;  Shares!AK2914 &amp;  ", " &amp;  Shares!AL2914 &amp;  ", " &amp;  Shares!AM2914 &amp;  ", " &amp;  Shares!#REF! &amp;  ", " &amp;  Shares!AN2914 &amp;  ", " &amp;  Shares!AO2914 &amp;  ", " &amp;  Shares!AP2914 &amp;  ", " &amp;  Shares!AQ2914 &amp;  ", " &amp;  Shares!AR2914 &amp;  ", " &amp;  Shares!AS2914 &amp;  ", " &amp;  Shares!AT2914 &amp;  ", " &amp;  Shares!AU2914 &amp;  ", " &amp;  Shares!AV2914 &amp;  ", " &amp;  Shares!AW2914 &amp;  ", " &amp;  Shares!AX2914 &amp;  "),"</f>
        <v>#REF!</v>
      </c>
    </row>
    <row r="2914" spans="1:1" x14ac:dyDescent="0.2">
      <c r="A2914" t="e">
        <f>"('"&amp; Shares!A2915 &amp; "', '2017-01-26', " &amp;  Shares!C2915 &amp;  ", " &amp;  Shares!D2915 &amp;  ", " &amp;  Shares!E2915 &amp;  ", " &amp;  Shares!F2915 &amp;  ", " &amp;  Shares!G2915 &amp;  ", " &amp;  Shares!H2915 &amp;  ", " &amp;  Shares!I2915 &amp;  ", " &amp;  Shares!J2915 &amp;  ", " &amp;  Shares!K2915 &amp;  ", " &amp;  Shares!L2915 &amp;  ", " &amp;  Shares!M2915 &amp;  ", " &amp;  Shares!N2915 &amp;  ", " &amp;  Shares!O2915 &amp;  ", " &amp;  Shares!P2915 &amp;  ", " &amp;  Shares!Q2915 &amp;  ", " &amp;  Shares!R2915 &amp;  ", " &amp;  Shares!S2915 &amp;  ", " &amp;  Shares!T2915 &amp;  ", " &amp;  Shares!U2915 &amp;  ", " &amp;  Shares!V2915 &amp;  ", " &amp;  Shares!W2915 &amp;  ", " &amp;  Shares!X2915 &amp;  ", " &amp;  Shares!Y2915 &amp;  ", " &amp;  Shares!Z2915 &amp;  ", " &amp;  Shares!AA2915 &amp;  ", " &amp;  Shares!AB2915 &amp;  ", " &amp;  Shares!AC2915 &amp;  ", " &amp;  Shares!AD2915 &amp;  ", " &amp;  Shares!AE2915 &amp;  ", " &amp;  Shares!AF2915 &amp;  ", " &amp;  Shares!AG2915 &amp;  ", " &amp;  Shares!AH2915 &amp;  ", " &amp;  Shares!AI2915 &amp;  ", " &amp;  Shares!AJ2915 &amp;  ", " &amp;  Shares!AK2915 &amp;  ", " &amp;  Shares!AL2915 &amp;  ", " &amp;  Shares!AM2915 &amp;  ", " &amp;  Shares!#REF! &amp;  ", " &amp;  Shares!AN2915 &amp;  ", " &amp;  Shares!AO2915 &amp;  ", " &amp;  Shares!AP2915 &amp;  ", " &amp;  Shares!AQ2915 &amp;  ", " &amp;  Shares!AR2915 &amp;  ", " &amp;  Shares!AS2915 &amp;  ", " &amp;  Shares!AT2915 &amp;  ", " &amp;  Shares!AU2915 &amp;  ", " &amp;  Shares!AV2915 &amp;  ", " &amp;  Shares!AW2915 &amp;  ", " &amp;  Shares!AX2915 &amp;  "),"</f>
        <v>#REF!</v>
      </c>
    </row>
    <row r="2915" spans="1:1" x14ac:dyDescent="0.2">
      <c r="A2915" t="e">
        <f>"('"&amp; Shares!A2916 &amp; "', '2017-01-26', " &amp;  Shares!C2916 &amp;  ", " &amp;  Shares!D2916 &amp;  ", " &amp;  Shares!E2916 &amp;  ", " &amp;  Shares!F2916 &amp;  ", " &amp;  Shares!G2916 &amp;  ", " &amp;  Shares!H2916 &amp;  ", " &amp;  Shares!I2916 &amp;  ", " &amp;  Shares!J2916 &amp;  ", " &amp;  Shares!K2916 &amp;  ", " &amp;  Shares!L2916 &amp;  ", " &amp;  Shares!M2916 &amp;  ", " &amp;  Shares!N2916 &amp;  ", " &amp;  Shares!O2916 &amp;  ", " &amp;  Shares!P2916 &amp;  ", " &amp;  Shares!Q2916 &amp;  ", " &amp;  Shares!R2916 &amp;  ", " &amp;  Shares!S2916 &amp;  ", " &amp;  Shares!T2916 &amp;  ", " &amp;  Shares!U2916 &amp;  ", " &amp;  Shares!V2916 &amp;  ", " &amp;  Shares!W2916 &amp;  ", " &amp;  Shares!X2916 &amp;  ", " &amp;  Shares!Y2916 &amp;  ", " &amp;  Shares!Z2916 &amp;  ", " &amp;  Shares!AA2916 &amp;  ", " &amp;  Shares!AB2916 &amp;  ", " &amp;  Shares!AC2916 &amp;  ", " &amp;  Shares!AD2916 &amp;  ", " &amp;  Shares!AE2916 &amp;  ", " &amp;  Shares!AF2916 &amp;  ", " &amp;  Shares!AG2916 &amp;  ", " &amp;  Shares!AH2916 &amp;  ", " &amp;  Shares!AI2916 &amp;  ", " &amp;  Shares!AJ2916 &amp;  ", " &amp;  Shares!AK2916 &amp;  ", " &amp;  Shares!AL2916 &amp;  ", " &amp;  Shares!AM2916 &amp;  ", " &amp;  Shares!#REF! &amp;  ", " &amp;  Shares!AN2916 &amp;  ", " &amp;  Shares!AO2916 &amp;  ", " &amp;  Shares!AP2916 &amp;  ", " &amp;  Shares!AQ2916 &amp;  ", " &amp;  Shares!AR2916 &amp;  ", " &amp;  Shares!AS2916 &amp;  ", " &amp;  Shares!AT2916 &amp;  ", " &amp;  Shares!AU2916 &amp;  ", " &amp;  Shares!AV2916 &amp;  ", " &amp;  Shares!AW2916 &amp;  ", " &amp;  Shares!AX2916 &amp;  "),"</f>
        <v>#REF!</v>
      </c>
    </row>
    <row r="2916" spans="1:1" x14ac:dyDescent="0.2">
      <c r="A2916" t="e">
        <f>"('"&amp; Shares!A2917 &amp; "', '2017-01-26', " &amp;  Shares!C2917 &amp;  ", " &amp;  Shares!D2917 &amp;  ", " &amp;  Shares!E2917 &amp;  ", " &amp;  Shares!F2917 &amp;  ", " &amp;  Shares!G2917 &amp;  ", " &amp;  Shares!H2917 &amp;  ", " &amp;  Shares!I2917 &amp;  ", " &amp;  Shares!J2917 &amp;  ", " &amp;  Shares!K2917 &amp;  ", " &amp;  Shares!L2917 &amp;  ", " &amp;  Shares!M2917 &amp;  ", " &amp;  Shares!N2917 &amp;  ", " &amp;  Shares!O2917 &amp;  ", " &amp;  Shares!P2917 &amp;  ", " &amp;  Shares!Q2917 &amp;  ", " &amp;  Shares!R2917 &amp;  ", " &amp;  Shares!S2917 &amp;  ", " &amp;  Shares!T2917 &amp;  ", " &amp;  Shares!U2917 &amp;  ", " &amp;  Shares!V2917 &amp;  ", " &amp;  Shares!W2917 &amp;  ", " &amp;  Shares!X2917 &amp;  ", " &amp;  Shares!Y2917 &amp;  ", " &amp;  Shares!Z2917 &amp;  ", " &amp;  Shares!AA2917 &amp;  ", " &amp;  Shares!AB2917 &amp;  ", " &amp;  Shares!AC2917 &amp;  ", " &amp;  Shares!AD2917 &amp;  ", " &amp;  Shares!AE2917 &amp;  ", " &amp;  Shares!AF2917 &amp;  ", " &amp;  Shares!AG2917 &amp;  ", " &amp;  Shares!AH2917 &amp;  ", " &amp;  Shares!AI2917 &amp;  ", " &amp;  Shares!AJ2917 &amp;  ", " &amp;  Shares!AK2917 &amp;  ", " &amp;  Shares!AL2917 &amp;  ", " &amp;  Shares!AM2917 &amp;  ", " &amp;  Shares!#REF! &amp;  ", " &amp;  Shares!AN2917 &amp;  ", " &amp;  Shares!AO2917 &amp;  ", " &amp;  Shares!AP2917 &amp;  ", " &amp;  Shares!AQ2917 &amp;  ", " &amp;  Shares!AR2917 &amp;  ", " &amp;  Shares!AS2917 &amp;  ", " &amp;  Shares!AT2917 &amp;  ", " &amp;  Shares!AU2917 &amp;  ", " &amp;  Shares!AV2917 &amp;  ", " &amp;  Shares!AW2917 &amp;  ", " &amp;  Shares!AX2917 &amp;  "),"</f>
        <v>#REF!</v>
      </c>
    </row>
    <row r="2917" spans="1:1" x14ac:dyDescent="0.2">
      <c r="A2917" t="e">
        <f>"('"&amp; Shares!A2918 &amp; "', '2017-01-26', " &amp;  Shares!C2918 &amp;  ", " &amp;  Shares!D2918 &amp;  ", " &amp;  Shares!E2918 &amp;  ", " &amp;  Shares!F2918 &amp;  ", " &amp;  Shares!G2918 &amp;  ", " &amp;  Shares!H2918 &amp;  ", " &amp;  Shares!I2918 &amp;  ", " &amp;  Shares!J2918 &amp;  ", " &amp;  Shares!K2918 &amp;  ", " &amp;  Shares!L2918 &amp;  ", " &amp;  Shares!M2918 &amp;  ", " &amp;  Shares!N2918 &amp;  ", " &amp;  Shares!O2918 &amp;  ", " &amp;  Shares!P2918 &amp;  ", " &amp;  Shares!Q2918 &amp;  ", " &amp;  Shares!R2918 &amp;  ", " &amp;  Shares!S2918 &amp;  ", " &amp;  Shares!T2918 &amp;  ", " &amp;  Shares!U2918 &amp;  ", " &amp;  Shares!V2918 &amp;  ", " &amp;  Shares!W2918 &amp;  ", " &amp;  Shares!X2918 &amp;  ", " &amp;  Shares!Y2918 &amp;  ", " &amp;  Shares!Z2918 &amp;  ", " &amp;  Shares!AA2918 &amp;  ", " &amp;  Shares!AB2918 &amp;  ", " &amp;  Shares!AC2918 &amp;  ", " &amp;  Shares!AD2918 &amp;  ", " &amp;  Shares!AE2918 &amp;  ", " &amp;  Shares!AF2918 &amp;  ", " &amp;  Shares!AG2918 &amp;  ", " &amp;  Shares!AH2918 &amp;  ", " &amp;  Shares!AI2918 &amp;  ", " &amp;  Shares!AJ2918 &amp;  ", " &amp;  Shares!AK2918 &amp;  ", " &amp;  Shares!AL2918 &amp;  ", " &amp;  Shares!AM2918 &amp;  ", " &amp;  Shares!#REF! &amp;  ", " &amp;  Shares!AN2918 &amp;  ", " &amp;  Shares!AO2918 &amp;  ", " &amp;  Shares!AP2918 &amp;  ", " &amp;  Shares!AQ2918 &amp;  ", " &amp;  Shares!AR2918 &amp;  ", " &amp;  Shares!AS2918 &amp;  ", " &amp;  Shares!AT2918 &amp;  ", " &amp;  Shares!AU2918 &amp;  ", " &amp;  Shares!AV2918 &amp;  ", " &amp;  Shares!AW2918 &amp;  ", " &amp;  Shares!AX2918 &amp;  "),"</f>
        <v>#REF!</v>
      </c>
    </row>
    <row r="2918" spans="1:1" x14ac:dyDescent="0.2">
      <c r="A2918" t="e">
        <f>"('"&amp; Shares!A2919 &amp; "', '2017-01-26', " &amp;  Shares!C2919 &amp;  ", " &amp;  Shares!D2919 &amp;  ", " &amp;  Shares!E2919 &amp;  ", " &amp;  Shares!F2919 &amp;  ", " &amp;  Shares!G2919 &amp;  ", " &amp;  Shares!H2919 &amp;  ", " &amp;  Shares!I2919 &amp;  ", " &amp;  Shares!J2919 &amp;  ", " &amp;  Shares!K2919 &amp;  ", " &amp;  Shares!L2919 &amp;  ", " &amp;  Shares!M2919 &amp;  ", " &amp;  Shares!N2919 &amp;  ", " &amp;  Shares!O2919 &amp;  ", " &amp;  Shares!P2919 &amp;  ", " &amp;  Shares!Q2919 &amp;  ", " &amp;  Shares!R2919 &amp;  ", " &amp;  Shares!S2919 &amp;  ", " &amp;  Shares!T2919 &amp;  ", " &amp;  Shares!U2919 &amp;  ", " &amp;  Shares!V2919 &amp;  ", " &amp;  Shares!W2919 &amp;  ", " &amp;  Shares!X2919 &amp;  ", " &amp;  Shares!Y2919 &amp;  ", " &amp;  Shares!Z2919 &amp;  ", " &amp;  Shares!AA2919 &amp;  ", " &amp;  Shares!AB2919 &amp;  ", " &amp;  Shares!AC2919 &amp;  ", " &amp;  Shares!AD2919 &amp;  ", " &amp;  Shares!AE2919 &amp;  ", " &amp;  Shares!AF2919 &amp;  ", " &amp;  Shares!AG2919 &amp;  ", " &amp;  Shares!AH2919 &amp;  ", " &amp;  Shares!AI2919 &amp;  ", " &amp;  Shares!AJ2919 &amp;  ", " &amp;  Shares!AK2919 &amp;  ", " &amp;  Shares!AL2919 &amp;  ", " &amp;  Shares!AM2919 &amp;  ", " &amp;  Shares!#REF! &amp;  ", " &amp;  Shares!AN2919 &amp;  ", " &amp;  Shares!AO2919 &amp;  ", " &amp;  Shares!AP2919 &amp;  ", " &amp;  Shares!AQ2919 &amp;  ", " &amp;  Shares!AR2919 &amp;  ", " &amp;  Shares!AS2919 &amp;  ", " &amp;  Shares!AT2919 &amp;  ", " &amp;  Shares!AU2919 &amp;  ", " &amp;  Shares!AV2919 &amp;  ", " &amp;  Shares!AW2919 &amp;  ", " &amp;  Shares!AX2919 &amp;  "),"</f>
        <v>#REF!</v>
      </c>
    </row>
    <row r="2919" spans="1:1" x14ac:dyDescent="0.2">
      <c r="A2919" t="e">
        <f>"('"&amp; Shares!A2920 &amp; "', '2017-01-26', " &amp;  Shares!C2920 &amp;  ", " &amp;  Shares!D2920 &amp;  ", " &amp;  Shares!E2920 &amp;  ", " &amp;  Shares!F2920 &amp;  ", " &amp;  Shares!G2920 &amp;  ", " &amp;  Shares!H2920 &amp;  ", " &amp;  Shares!I2920 &amp;  ", " &amp;  Shares!J2920 &amp;  ", " &amp;  Shares!K2920 &amp;  ", " &amp;  Shares!L2920 &amp;  ", " &amp;  Shares!M2920 &amp;  ", " &amp;  Shares!N2920 &amp;  ", " &amp;  Shares!O2920 &amp;  ", " &amp;  Shares!P2920 &amp;  ", " &amp;  Shares!Q2920 &amp;  ", " &amp;  Shares!R2920 &amp;  ", " &amp;  Shares!S2920 &amp;  ", " &amp;  Shares!T2920 &amp;  ", " &amp;  Shares!U2920 &amp;  ", " &amp;  Shares!V2920 &amp;  ", " &amp;  Shares!W2920 &amp;  ", " &amp;  Shares!X2920 &amp;  ", " &amp;  Shares!Y2920 &amp;  ", " &amp;  Shares!Z2920 &amp;  ", " &amp;  Shares!AA2920 &amp;  ", " &amp;  Shares!AB2920 &amp;  ", " &amp;  Shares!AC2920 &amp;  ", " &amp;  Shares!AD2920 &amp;  ", " &amp;  Shares!AE2920 &amp;  ", " &amp;  Shares!AF2920 &amp;  ", " &amp;  Shares!AG2920 &amp;  ", " &amp;  Shares!AH2920 &amp;  ", " &amp;  Shares!AI2920 &amp;  ", " &amp;  Shares!AJ2920 &amp;  ", " &amp;  Shares!AK2920 &amp;  ", " &amp;  Shares!AL2920 &amp;  ", " &amp;  Shares!AM2920 &amp;  ", " &amp;  Shares!#REF! &amp;  ", " &amp;  Shares!AN2920 &amp;  ", " &amp;  Shares!AO2920 &amp;  ", " &amp;  Shares!AP2920 &amp;  ", " &amp;  Shares!AQ2920 &amp;  ", " &amp;  Shares!AR2920 &amp;  ", " &amp;  Shares!AS2920 &amp;  ", " &amp;  Shares!AT2920 &amp;  ", " &amp;  Shares!AU2920 &amp;  ", " &amp;  Shares!AV2920 &amp;  ", " &amp;  Shares!AW2920 &amp;  ", " &amp;  Shares!AX2920 &amp;  "),"</f>
        <v>#REF!</v>
      </c>
    </row>
    <row r="2920" spans="1:1" x14ac:dyDescent="0.2">
      <c r="A2920" t="e">
        <f>"('"&amp; Shares!A2921 &amp; "', '2017-01-26', " &amp;  Shares!C2921 &amp;  ", " &amp;  Shares!D2921 &amp;  ", " &amp;  Shares!E2921 &amp;  ", " &amp;  Shares!F2921 &amp;  ", " &amp;  Shares!G2921 &amp;  ", " &amp;  Shares!H2921 &amp;  ", " &amp;  Shares!I2921 &amp;  ", " &amp;  Shares!J2921 &amp;  ", " &amp;  Shares!K2921 &amp;  ", " &amp;  Shares!L2921 &amp;  ", " &amp;  Shares!M2921 &amp;  ", " &amp;  Shares!N2921 &amp;  ", " &amp;  Shares!O2921 &amp;  ", " &amp;  Shares!P2921 &amp;  ", " &amp;  Shares!Q2921 &amp;  ", " &amp;  Shares!R2921 &amp;  ", " &amp;  Shares!S2921 &amp;  ", " &amp;  Shares!T2921 &amp;  ", " &amp;  Shares!U2921 &amp;  ", " &amp;  Shares!V2921 &amp;  ", " &amp;  Shares!W2921 &amp;  ", " &amp;  Shares!X2921 &amp;  ", " &amp;  Shares!Y2921 &amp;  ", " &amp;  Shares!Z2921 &amp;  ", " &amp;  Shares!AA2921 &amp;  ", " &amp;  Shares!AB2921 &amp;  ", " &amp;  Shares!AC2921 &amp;  ", " &amp;  Shares!AD2921 &amp;  ", " &amp;  Shares!AE2921 &amp;  ", " &amp;  Shares!AF2921 &amp;  ", " &amp;  Shares!AG2921 &amp;  ", " &amp;  Shares!AH2921 &amp;  ", " &amp;  Shares!AI2921 &amp;  ", " &amp;  Shares!AJ2921 &amp;  ", " &amp;  Shares!AK2921 &amp;  ", " &amp;  Shares!AL2921 &amp;  ", " &amp;  Shares!AM2921 &amp;  ", " &amp;  Shares!#REF! &amp;  ", " &amp;  Shares!AN2921 &amp;  ", " &amp;  Shares!AO2921 &amp;  ", " &amp;  Shares!AP2921 &amp;  ", " &amp;  Shares!AQ2921 &amp;  ", " &amp;  Shares!AR2921 &amp;  ", " &amp;  Shares!AS2921 &amp;  ", " &amp;  Shares!AT2921 &amp;  ", " &amp;  Shares!AU2921 &amp;  ", " &amp;  Shares!AV2921 &amp;  ", " &amp;  Shares!AW2921 &amp;  ", " &amp;  Shares!AX2921 &amp;  "),"</f>
        <v>#REF!</v>
      </c>
    </row>
    <row r="2921" spans="1:1" x14ac:dyDescent="0.2">
      <c r="A2921" t="e">
        <f>"('"&amp; Shares!A2922 &amp; "', '2017-01-26', " &amp;  Shares!C2922 &amp;  ", " &amp;  Shares!D2922 &amp;  ", " &amp;  Shares!E2922 &amp;  ", " &amp;  Shares!F2922 &amp;  ", " &amp;  Shares!G2922 &amp;  ", " &amp;  Shares!H2922 &amp;  ", " &amp;  Shares!I2922 &amp;  ", " &amp;  Shares!J2922 &amp;  ", " &amp;  Shares!K2922 &amp;  ", " &amp;  Shares!L2922 &amp;  ", " &amp;  Shares!M2922 &amp;  ", " &amp;  Shares!N2922 &amp;  ", " &amp;  Shares!O2922 &amp;  ", " &amp;  Shares!P2922 &amp;  ", " &amp;  Shares!Q2922 &amp;  ", " &amp;  Shares!R2922 &amp;  ", " &amp;  Shares!S2922 &amp;  ", " &amp;  Shares!T2922 &amp;  ", " &amp;  Shares!U2922 &amp;  ", " &amp;  Shares!V2922 &amp;  ", " &amp;  Shares!W2922 &amp;  ", " &amp;  Shares!X2922 &amp;  ", " &amp;  Shares!Y2922 &amp;  ", " &amp;  Shares!Z2922 &amp;  ", " &amp;  Shares!AA2922 &amp;  ", " &amp;  Shares!AB2922 &amp;  ", " &amp;  Shares!AC2922 &amp;  ", " &amp;  Shares!AD2922 &amp;  ", " &amp;  Shares!AE2922 &amp;  ", " &amp;  Shares!AF2922 &amp;  ", " &amp;  Shares!AG2922 &amp;  ", " &amp;  Shares!AH2922 &amp;  ", " &amp;  Shares!AI2922 &amp;  ", " &amp;  Shares!AJ2922 &amp;  ", " &amp;  Shares!AK2922 &amp;  ", " &amp;  Shares!AL2922 &amp;  ", " &amp;  Shares!AM2922 &amp;  ", " &amp;  Shares!#REF! &amp;  ", " &amp;  Shares!AN2922 &amp;  ", " &amp;  Shares!AO2922 &amp;  ", " &amp;  Shares!AP2922 &amp;  ", " &amp;  Shares!AQ2922 &amp;  ", " &amp;  Shares!AR2922 &amp;  ", " &amp;  Shares!AS2922 &amp;  ", " &amp;  Shares!AT2922 &amp;  ", " &amp;  Shares!AU2922 &amp;  ", " &amp;  Shares!AV2922 &amp;  ", " &amp;  Shares!AW2922 &amp;  ", " &amp;  Shares!AX2922 &amp;  "),"</f>
        <v>#REF!</v>
      </c>
    </row>
    <row r="2922" spans="1:1" x14ac:dyDescent="0.2">
      <c r="A2922" t="e">
        <f>"('"&amp; Shares!A2923 &amp; "', '2017-01-26', " &amp;  Shares!C2923 &amp;  ", " &amp;  Shares!D2923 &amp;  ", " &amp;  Shares!E2923 &amp;  ", " &amp;  Shares!F2923 &amp;  ", " &amp;  Shares!G2923 &amp;  ", " &amp;  Shares!H2923 &amp;  ", " &amp;  Shares!I2923 &amp;  ", " &amp;  Shares!J2923 &amp;  ", " &amp;  Shares!K2923 &amp;  ", " &amp;  Shares!L2923 &amp;  ", " &amp;  Shares!M2923 &amp;  ", " &amp;  Shares!N2923 &amp;  ", " &amp;  Shares!O2923 &amp;  ", " &amp;  Shares!P2923 &amp;  ", " &amp;  Shares!Q2923 &amp;  ", " &amp;  Shares!R2923 &amp;  ", " &amp;  Shares!S2923 &amp;  ", " &amp;  Shares!T2923 &amp;  ", " &amp;  Shares!U2923 &amp;  ", " &amp;  Shares!V2923 &amp;  ", " &amp;  Shares!W2923 &amp;  ", " &amp;  Shares!X2923 &amp;  ", " &amp;  Shares!Y2923 &amp;  ", " &amp;  Shares!Z2923 &amp;  ", " &amp;  Shares!AA2923 &amp;  ", " &amp;  Shares!AB2923 &amp;  ", " &amp;  Shares!AC2923 &amp;  ", " &amp;  Shares!AD2923 &amp;  ", " &amp;  Shares!AE2923 &amp;  ", " &amp;  Shares!AF2923 &amp;  ", " &amp;  Shares!AG2923 &amp;  ", " &amp;  Shares!AH2923 &amp;  ", " &amp;  Shares!AI2923 &amp;  ", " &amp;  Shares!AJ2923 &amp;  ", " &amp;  Shares!AK2923 &amp;  ", " &amp;  Shares!AL2923 &amp;  ", " &amp;  Shares!AM2923 &amp;  ", " &amp;  Shares!#REF! &amp;  ", " &amp;  Shares!AN2923 &amp;  ", " &amp;  Shares!AO2923 &amp;  ", " &amp;  Shares!AP2923 &amp;  ", " &amp;  Shares!AQ2923 &amp;  ", " &amp;  Shares!AR2923 &amp;  ", " &amp;  Shares!AS2923 &amp;  ", " &amp;  Shares!AT2923 &amp;  ", " &amp;  Shares!AU2923 &amp;  ", " &amp;  Shares!AV2923 &amp;  ", " &amp;  Shares!AW2923 &amp;  ", " &amp;  Shares!AX2923 &amp;  "),"</f>
        <v>#REF!</v>
      </c>
    </row>
    <row r="2923" spans="1:1" x14ac:dyDescent="0.2">
      <c r="A2923" t="e">
        <f>"('"&amp; Shares!A2924 &amp; "', '2017-01-26', " &amp;  Shares!C2924 &amp;  ", " &amp;  Shares!D2924 &amp;  ", " &amp;  Shares!E2924 &amp;  ", " &amp;  Shares!F2924 &amp;  ", " &amp;  Shares!G2924 &amp;  ", " &amp;  Shares!H2924 &amp;  ", " &amp;  Shares!I2924 &amp;  ", " &amp;  Shares!J2924 &amp;  ", " &amp;  Shares!K2924 &amp;  ", " &amp;  Shares!L2924 &amp;  ", " &amp;  Shares!M2924 &amp;  ", " &amp;  Shares!N2924 &amp;  ", " &amp;  Shares!O2924 &amp;  ", " &amp;  Shares!P2924 &amp;  ", " &amp;  Shares!Q2924 &amp;  ", " &amp;  Shares!R2924 &amp;  ", " &amp;  Shares!S2924 &amp;  ", " &amp;  Shares!T2924 &amp;  ", " &amp;  Shares!U2924 &amp;  ", " &amp;  Shares!V2924 &amp;  ", " &amp;  Shares!W2924 &amp;  ", " &amp;  Shares!X2924 &amp;  ", " &amp;  Shares!Y2924 &amp;  ", " &amp;  Shares!Z2924 &amp;  ", " &amp;  Shares!AA2924 &amp;  ", " &amp;  Shares!AB2924 &amp;  ", " &amp;  Shares!AC2924 &amp;  ", " &amp;  Shares!AD2924 &amp;  ", " &amp;  Shares!AE2924 &amp;  ", " &amp;  Shares!AF2924 &amp;  ", " &amp;  Shares!AG2924 &amp;  ", " &amp;  Shares!AH2924 &amp;  ", " &amp;  Shares!AI2924 &amp;  ", " &amp;  Shares!AJ2924 &amp;  ", " &amp;  Shares!AK2924 &amp;  ", " &amp;  Shares!AL2924 &amp;  ", " &amp;  Shares!AM2924 &amp;  ", " &amp;  Shares!#REF! &amp;  ", " &amp;  Shares!AN2924 &amp;  ", " &amp;  Shares!AO2924 &amp;  ", " &amp;  Shares!AP2924 &amp;  ", " &amp;  Shares!AQ2924 &amp;  ", " &amp;  Shares!AR2924 &amp;  ", " &amp;  Shares!AS2924 &amp;  ", " &amp;  Shares!AT2924 &amp;  ", " &amp;  Shares!AU2924 &amp;  ", " &amp;  Shares!AV2924 &amp;  ", " &amp;  Shares!AW2924 &amp;  ", " &amp;  Shares!AX2924 &amp;  "),"</f>
        <v>#REF!</v>
      </c>
    </row>
    <row r="2924" spans="1:1" x14ac:dyDescent="0.2">
      <c r="A2924" t="e">
        <f>"('"&amp; Shares!A2925 &amp; "', '2017-01-26', " &amp;  Shares!C2925 &amp;  ", " &amp;  Shares!D2925 &amp;  ", " &amp;  Shares!E2925 &amp;  ", " &amp;  Shares!F2925 &amp;  ", " &amp;  Shares!G2925 &amp;  ", " &amp;  Shares!H2925 &amp;  ", " &amp;  Shares!I2925 &amp;  ", " &amp;  Shares!J2925 &amp;  ", " &amp;  Shares!K2925 &amp;  ", " &amp;  Shares!L2925 &amp;  ", " &amp;  Shares!M2925 &amp;  ", " &amp;  Shares!N2925 &amp;  ", " &amp;  Shares!O2925 &amp;  ", " &amp;  Shares!P2925 &amp;  ", " &amp;  Shares!Q2925 &amp;  ", " &amp;  Shares!R2925 &amp;  ", " &amp;  Shares!S2925 &amp;  ", " &amp;  Shares!T2925 &amp;  ", " &amp;  Shares!U2925 &amp;  ", " &amp;  Shares!V2925 &amp;  ", " &amp;  Shares!W2925 &amp;  ", " &amp;  Shares!X2925 &amp;  ", " &amp;  Shares!Y2925 &amp;  ", " &amp;  Shares!Z2925 &amp;  ", " &amp;  Shares!AA2925 &amp;  ", " &amp;  Shares!AB2925 &amp;  ", " &amp;  Shares!AC2925 &amp;  ", " &amp;  Shares!AD2925 &amp;  ", " &amp;  Shares!AE2925 &amp;  ", " &amp;  Shares!AF2925 &amp;  ", " &amp;  Shares!AG2925 &amp;  ", " &amp;  Shares!AH2925 &amp;  ", " &amp;  Shares!AI2925 &amp;  ", " &amp;  Shares!AJ2925 &amp;  ", " &amp;  Shares!AK2925 &amp;  ", " &amp;  Shares!AL2925 &amp;  ", " &amp;  Shares!AM2925 &amp;  ", " &amp;  Shares!#REF! &amp;  ", " &amp;  Shares!AN2925 &amp;  ", " &amp;  Shares!AO2925 &amp;  ", " &amp;  Shares!AP2925 &amp;  ", " &amp;  Shares!AQ2925 &amp;  ", " &amp;  Shares!AR2925 &amp;  ", " &amp;  Shares!AS2925 &amp;  ", " &amp;  Shares!AT2925 &amp;  ", " &amp;  Shares!AU2925 &amp;  ", " &amp;  Shares!AV2925 &amp;  ", " &amp;  Shares!AW2925 &amp;  ", " &amp;  Shares!AX2925 &amp;  "),"</f>
        <v>#REF!</v>
      </c>
    </row>
    <row r="2925" spans="1:1" x14ac:dyDescent="0.2">
      <c r="A2925" t="e">
        <f>"('"&amp; Shares!A2926 &amp; "', '2017-01-26', " &amp;  Shares!C2926 &amp;  ", " &amp;  Shares!D2926 &amp;  ", " &amp;  Shares!E2926 &amp;  ", " &amp;  Shares!F2926 &amp;  ", " &amp;  Shares!G2926 &amp;  ", " &amp;  Shares!H2926 &amp;  ", " &amp;  Shares!I2926 &amp;  ", " &amp;  Shares!J2926 &amp;  ", " &amp;  Shares!K2926 &amp;  ", " &amp;  Shares!L2926 &amp;  ", " &amp;  Shares!M2926 &amp;  ", " &amp;  Shares!N2926 &amp;  ", " &amp;  Shares!O2926 &amp;  ", " &amp;  Shares!P2926 &amp;  ", " &amp;  Shares!Q2926 &amp;  ", " &amp;  Shares!R2926 &amp;  ", " &amp;  Shares!S2926 &amp;  ", " &amp;  Shares!T2926 &amp;  ", " &amp;  Shares!U2926 &amp;  ", " &amp;  Shares!V2926 &amp;  ", " &amp;  Shares!W2926 &amp;  ", " &amp;  Shares!X2926 &amp;  ", " &amp;  Shares!Y2926 &amp;  ", " &amp;  Shares!Z2926 &amp;  ", " &amp;  Shares!AA2926 &amp;  ", " &amp;  Shares!AB2926 &amp;  ", " &amp;  Shares!AC2926 &amp;  ", " &amp;  Shares!AD2926 &amp;  ", " &amp;  Shares!AE2926 &amp;  ", " &amp;  Shares!AF2926 &amp;  ", " &amp;  Shares!AG2926 &amp;  ", " &amp;  Shares!AH2926 &amp;  ", " &amp;  Shares!AI2926 &amp;  ", " &amp;  Shares!AJ2926 &amp;  ", " &amp;  Shares!AK2926 &amp;  ", " &amp;  Shares!AL2926 &amp;  ", " &amp;  Shares!AM2926 &amp;  ", " &amp;  Shares!#REF! &amp;  ", " &amp;  Shares!AN2926 &amp;  ", " &amp;  Shares!AO2926 &amp;  ", " &amp;  Shares!AP2926 &amp;  ", " &amp;  Shares!AQ2926 &amp;  ", " &amp;  Shares!AR2926 &amp;  ", " &amp;  Shares!AS2926 &amp;  ", " &amp;  Shares!AT2926 &amp;  ", " &amp;  Shares!AU2926 &amp;  ", " &amp;  Shares!AV2926 &amp;  ", " &amp;  Shares!AW2926 &amp;  ", " &amp;  Shares!AX2926 &amp;  "),"</f>
        <v>#REF!</v>
      </c>
    </row>
    <row r="2926" spans="1:1" x14ac:dyDescent="0.2">
      <c r="A2926" t="e">
        <f>"('"&amp; Shares!A2927 &amp; "', '2017-01-26', " &amp;  Shares!C2927 &amp;  ", " &amp;  Shares!D2927 &amp;  ", " &amp;  Shares!E2927 &amp;  ", " &amp;  Shares!F2927 &amp;  ", " &amp;  Shares!G2927 &amp;  ", " &amp;  Shares!H2927 &amp;  ", " &amp;  Shares!I2927 &amp;  ", " &amp;  Shares!J2927 &amp;  ", " &amp;  Shares!K2927 &amp;  ", " &amp;  Shares!L2927 &amp;  ", " &amp;  Shares!M2927 &amp;  ", " &amp;  Shares!N2927 &amp;  ", " &amp;  Shares!O2927 &amp;  ", " &amp;  Shares!P2927 &amp;  ", " &amp;  Shares!Q2927 &amp;  ", " &amp;  Shares!R2927 &amp;  ", " &amp;  Shares!S2927 &amp;  ", " &amp;  Shares!T2927 &amp;  ", " &amp;  Shares!U2927 &amp;  ", " &amp;  Shares!V2927 &amp;  ", " &amp;  Shares!W2927 &amp;  ", " &amp;  Shares!X2927 &amp;  ", " &amp;  Shares!Y2927 &amp;  ", " &amp;  Shares!Z2927 &amp;  ", " &amp;  Shares!AA2927 &amp;  ", " &amp;  Shares!AB2927 &amp;  ", " &amp;  Shares!AC2927 &amp;  ", " &amp;  Shares!AD2927 &amp;  ", " &amp;  Shares!AE2927 &amp;  ", " &amp;  Shares!AF2927 &amp;  ", " &amp;  Shares!AG2927 &amp;  ", " &amp;  Shares!AH2927 &amp;  ", " &amp;  Shares!AI2927 &amp;  ", " &amp;  Shares!AJ2927 &amp;  ", " &amp;  Shares!AK2927 &amp;  ", " &amp;  Shares!AL2927 &amp;  ", " &amp;  Shares!AM2927 &amp;  ", " &amp;  Shares!#REF! &amp;  ", " &amp;  Shares!AN2927 &amp;  ", " &amp;  Shares!AO2927 &amp;  ", " &amp;  Shares!AP2927 &amp;  ", " &amp;  Shares!AQ2927 &amp;  ", " &amp;  Shares!AR2927 &amp;  ", " &amp;  Shares!AS2927 &amp;  ", " &amp;  Shares!AT2927 &amp;  ", " &amp;  Shares!AU2927 &amp;  ", " &amp;  Shares!AV2927 &amp;  ", " &amp;  Shares!AW2927 &amp;  ", " &amp;  Shares!AX2927 &amp;  "),"</f>
        <v>#REF!</v>
      </c>
    </row>
    <row r="2927" spans="1:1" x14ac:dyDescent="0.2">
      <c r="A2927" t="e">
        <f>"('"&amp; Shares!A2928 &amp; "', '2017-01-26', " &amp;  Shares!C2928 &amp;  ", " &amp;  Shares!D2928 &amp;  ", " &amp;  Shares!E2928 &amp;  ", " &amp;  Shares!F2928 &amp;  ", " &amp;  Shares!G2928 &amp;  ", " &amp;  Shares!H2928 &amp;  ", " &amp;  Shares!I2928 &amp;  ", " &amp;  Shares!J2928 &amp;  ", " &amp;  Shares!K2928 &amp;  ", " &amp;  Shares!L2928 &amp;  ", " &amp;  Shares!M2928 &amp;  ", " &amp;  Shares!N2928 &amp;  ", " &amp;  Shares!O2928 &amp;  ", " &amp;  Shares!P2928 &amp;  ", " &amp;  Shares!Q2928 &amp;  ", " &amp;  Shares!R2928 &amp;  ", " &amp;  Shares!S2928 &amp;  ", " &amp;  Shares!T2928 &amp;  ", " &amp;  Shares!U2928 &amp;  ", " &amp;  Shares!V2928 &amp;  ", " &amp;  Shares!W2928 &amp;  ", " &amp;  Shares!X2928 &amp;  ", " &amp;  Shares!Y2928 &amp;  ", " &amp;  Shares!Z2928 &amp;  ", " &amp;  Shares!AA2928 &amp;  ", " &amp;  Shares!AB2928 &amp;  ", " &amp;  Shares!AC2928 &amp;  ", " &amp;  Shares!AD2928 &amp;  ", " &amp;  Shares!AE2928 &amp;  ", " &amp;  Shares!AF2928 &amp;  ", " &amp;  Shares!AG2928 &amp;  ", " &amp;  Shares!AH2928 &amp;  ", " &amp;  Shares!AI2928 &amp;  ", " &amp;  Shares!AJ2928 &amp;  ", " &amp;  Shares!AK2928 &amp;  ", " &amp;  Shares!AL2928 &amp;  ", " &amp;  Shares!AM2928 &amp;  ", " &amp;  Shares!#REF! &amp;  ", " &amp;  Shares!AN2928 &amp;  ", " &amp;  Shares!AO2928 &amp;  ", " &amp;  Shares!AP2928 &amp;  ", " &amp;  Shares!AQ2928 &amp;  ", " &amp;  Shares!AR2928 &amp;  ", " &amp;  Shares!AS2928 &amp;  ", " &amp;  Shares!AT2928 &amp;  ", " &amp;  Shares!AU2928 &amp;  ", " &amp;  Shares!AV2928 &amp;  ", " &amp;  Shares!AW2928 &amp;  ", " &amp;  Shares!AX2928 &amp;  "),"</f>
        <v>#REF!</v>
      </c>
    </row>
    <row r="2928" spans="1:1" x14ac:dyDescent="0.2">
      <c r="A2928" t="e">
        <f>"('"&amp; Shares!A2929 &amp; "', '2017-01-26', " &amp;  Shares!C2929 &amp;  ", " &amp;  Shares!D2929 &amp;  ", " &amp;  Shares!E2929 &amp;  ", " &amp;  Shares!F2929 &amp;  ", " &amp;  Shares!G2929 &amp;  ", " &amp;  Shares!H2929 &amp;  ", " &amp;  Shares!I2929 &amp;  ", " &amp;  Shares!J2929 &amp;  ", " &amp;  Shares!K2929 &amp;  ", " &amp;  Shares!L2929 &amp;  ", " &amp;  Shares!M2929 &amp;  ", " &amp;  Shares!N2929 &amp;  ", " &amp;  Shares!O2929 &amp;  ", " &amp;  Shares!P2929 &amp;  ", " &amp;  Shares!Q2929 &amp;  ", " &amp;  Shares!R2929 &amp;  ", " &amp;  Shares!S2929 &amp;  ", " &amp;  Shares!T2929 &amp;  ", " &amp;  Shares!U2929 &amp;  ", " &amp;  Shares!V2929 &amp;  ", " &amp;  Shares!W2929 &amp;  ", " &amp;  Shares!X2929 &amp;  ", " &amp;  Shares!Y2929 &amp;  ", " &amp;  Shares!Z2929 &amp;  ", " &amp;  Shares!AA2929 &amp;  ", " &amp;  Shares!AB2929 &amp;  ", " &amp;  Shares!AC2929 &amp;  ", " &amp;  Shares!AD2929 &amp;  ", " &amp;  Shares!AE2929 &amp;  ", " &amp;  Shares!AF2929 &amp;  ", " &amp;  Shares!AG2929 &amp;  ", " &amp;  Shares!AH2929 &amp;  ", " &amp;  Shares!AI2929 &amp;  ", " &amp;  Shares!AJ2929 &amp;  ", " &amp;  Shares!AK2929 &amp;  ", " &amp;  Shares!AL2929 &amp;  ", " &amp;  Shares!AM2929 &amp;  ", " &amp;  Shares!#REF! &amp;  ", " &amp;  Shares!AN2929 &amp;  ", " &amp;  Shares!AO2929 &amp;  ", " &amp;  Shares!AP2929 &amp;  ", " &amp;  Shares!AQ2929 &amp;  ", " &amp;  Shares!AR2929 &amp;  ", " &amp;  Shares!AS2929 &amp;  ", " &amp;  Shares!AT2929 &amp;  ", " &amp;  Shares!AU2929 &amp;  ", " &amp;  Shares!AV2929 &amp;  ", " &amp;  Shares!AW2929 &amp;  ", " &amp;  Shares!AX2929 &amp;  "),"</f>
        <v>#REF!</v>
      </c>
    </row>
    <row r="2929" spans="1:1" x14ac:dyDescent="0.2">
      <c r="A2929" t="e">
        <f>"('"&amp; Shares!A2930 &amp; "', '2017-01-26', " &amp;  Shares!C2930 &amp;  ", " &amp;  Shares!D2930 &amp;  ", " &amp;  Shares!E2930 &amp;  ", " &amp;  Shares!F2930 &amp;  ", " &amp;  Shares!G2930 &amp;  ", " &amp;  Shares!H2930 &amp;  ", " &amp;  Shares!I2930 &amp;  ", " &amp;  Shares!J2930 &amp;  ", " &amp;  Shares!K2930 &amp;  ", " &amp;  Shares!L2930 &amp;  ", " &amp;  Shares!M2930 &amp;  ", " &amp;  Shares!N2930 &amp;  ", " &amp;  Shares!O2930 &amp;  ", " &amp;  Shares!P2930 &amp;  ", " &amp;  Shares!Q2930 &amp;  ", " &amp;  Shares!R2930 &amp;  ", " &amp;  Shares!S2930 &amp;  ", " &amp;  Shares!T2930 &amp;  ", " &amp;  Shares!U2930 &amp;  ", " &amp;  Shares!V2930 &amp;  ", " &amp;  Shares!W2930 &amp;  ", " &amp;  Shares!X2930 &amp;  ", " &amp;  Shares!Y2930 &amp;  ", " &amp;  Shares!Z2930 &amp;  ", " &amp;  Shares!AA2930 &amp;  ", " &amp;  Shares!AB2930 &amp;  ", " &amp;  Shares!AC2930 &amp;  ", " &amp;  Shares!AD2930 &amp;  ", " &amp;  Shares!AE2930 &amp;  ", " &amp;  Shares!AF2930 &amp;  ", " &amp;  Shares!AG2930 &amp;  ", " &amp;  Shares!AH2930 &amp;  ", " &amp;  Shares!AI2930 &amp;  ", " &amp;  Shares!AJ2930 &amp;  ", " &amp;  Shares!AK2930 &amp;  ", " &amp;  Shares!AL2930 &amp;  ", " &amp;  Shares!AM2930 &amp;  ", " &amp;  Shares!#REF! &amp;  ", " &amp;  Shares!AN2930 &amp;  ", " &amp;  Shares!AO2930 &amp;  ", " &amp;  Shares!AP2930 &amp;  ", " &amp;  Shares!AQ2930 &amp;  ", " &amp;  Shares!AR2930 &amp;  ", " &amp;  Shares!AS2930 &amp;  ", " &amp;  Shares!AT2930 &amp;  ", " &amp;  Shares!AU2930 &amp;  ", " &amp;  Shares!AV2930 &amp;  ", " &amp;  Shares!AW2930 &amp;  ", " &amp;  Shares!AX2930 &amp;  "),"</f>
        <v>#REF!</v>
      </c>
    </row>
    <row r="2930" spans="1:1" x14ac:dyDescent="0.2">
      <c r="A2930" t="e">
        <f>"('"&amp; Shares!A2931 &amp; "', '2017-01-26', " &amp;  Shares!C2931 &amp;  ", " &amp;  Shares!D2931 &amp;  ", " &amp;  Shares!E2931 &amp;  ", " &amp;  Shares!F2931 &amp;  ", " &amp;  Shares!G2931 &amp;  ", " &amp;  Shares!H2931 &amp;  ", " &amp;  Shares!I2931 &amp;  ", " &amp;  Shares!J2931 &amp;  ", " &amp;  Shares!K2931 &amp;  ", " &amp;  Shares!L2931 &amp;  ", " &amp;  Shares!M2931 &amp;  ", " &amp;  Shares!N2931 &amp;  ", " &amp;  Shares!O2931 &amp;  ", " &amp;  Shares!P2931 &amp;  ", " &amp;  Shares!Q2931 &amp;  ", " &amp;  Shares!R2931 &amp;  ", " &amp;  Shares!S2931 &amp;  ", " &amp;  Shares!T2931 &amp;  ", " &amp;  Shares!U2931 &amp;  ", " &amp;  Shares!V2931 &amp;  ", " &amp;  Shares!W2931 &amp;  ", " &amp;  Shares!X2931 &amp;  ", " &amp;  Shares!Y2931 &amp;  ", " &amp;  Shares!Z2931 &amp;  ", " &amp;  Shares!AA2931 &amp;  ", " &amp;  Shares!AB2931 &amp;  ", " &amp;  Shares!AC2931 &amp;  ", " &amp;  Shares!AD2931 &amp;  ", " &amp;  Shares!AE2931 &amp;  ", " &amp;  Shares!AF2931 &amp;  ", " &amp;  Shares!AG2931 &amp;  ", " &amp;  Shares!AH2931 &amp;  ", " &amp;  Shares!AI2931 &amp;  ", " &amp;  Shares!AJ2931 &amp;  ", " &amp;  Shares!AK2931 &amp;  ", " &amp;  Shares!AL2931 &amp;  ", " &amp;  Shares!AM2931 &amp;  ", " &amp;  Shares!#REF! &amp;  ", " &amp;  Shares!AN2931 &amp;  ", " &amp;  Shares!AO2931 &amp;  ", " &amp;  Shares!AP2931 &amp;  ", " &amp;  Shares!AQ2931 &amp;  ", " &amp;  Shares!AR2931 &amp;  ", " &amp;  Shares!AS2931 &amp;  ", " &amp;  Shares!AT2931 &amp;  ", " &amp;  Shares!AU2931 &amp;  ", " &amp;  Shares!AV2931 &amp;  ", " &amp;  Shares!AW2931 &amp;  ", " &amp;  Shares!AX2931 &amp;  "),"</f>
        <v>#REF!</v>
      </c>
    </row>
    <row r="2931" spans="1:1" x14ac:dyDescent="0.2">
      <c r="A2931" t="e">
        <f>"('"&amp; Shares!A2932 &amp; "', '2017-01-26', " &amp;  Shares!C2932 &amp;  ", " &amp;  Shares!D2932 &amp;  ", " &amp;  Shares!E2932 &amp;  ", " &amp;  Shares!F2932 &amp;  ", " &amp;  Shares!G2932 &amp;  ", " &amp;  Shares!H2932 &amp;  ", " &amp;  Shares!I2932 &amp;  ", " &amp;  Shares!J2932 &amp;  ", " &amp;  Shares!K2932 &amp;  ", " &amp;  Shares!L2932 &amp;  ", " &amp;  Shares!M2932 &amp;  ", " &amp;  Shares!N2932 &amp;  ", " &amp;  Shares!O2932 &amp;  ", " &amp;  Shares!P2932 &amp;  ", " &amp;  Shares!Q2932 &amp;  ", " &amp;  Shares!R2932 &amp;  ", " &amp;  Shares!S2932 &amp;  ", " &amp;  Shares!T2932 &amp;  ", " &amp;  Shares!U2932 &amp;  ", " &amp;  Shares!V2932 &amp;  ", " &amp;  Shares!W2932 &amp;  ", " &amp;  Shares!X2932 &amp;  ", " &amp;  Shares!Y2932 &amp;  ", " &amp;  Shares!Z2932 &amp;  ", " &amp;  Shares!AA2932 &amp;  ", " &amp;  Shares!AB2932 &amp;  ", " &amp;  Shares!AC2932 &amp;  ", " &amp;  Shares!AD2932 &amp;  ", " &amp;  Shares!AE2932 &amp;  ", " &amp;  Shares!AF2932 &amp;  ", " &amp;  Shares!AG2932 &amp;  ", " &amp;  Shares!AH2932 &amp;  ", " &amp;  Shares!AI2932 &amp;  ", " &amp;  Shares!AJ2932 &amp;  ", " &amp;  Shares!AK2932 &amp;  ", " &amp;  Shares!AL2932 &amp;  ", " &amp;  Shares!AM2932 &amp;  ", " &amp;  Shares!#REF! &amp;  ", " &amp;  Shares!AN2932 &amp;  ", " &amp;  Shares!AO2932 &amp;  ", " &amp;  Shares!AP2932 &amp;  ", " &amp;  Shares!AQ2932 &amp;  ", " &amp;  Shares!AR2932 &amp;  ", " &amp;  Shares!AS2932 &amp;  ", " &amp;  Shares!AT2932 &amp;  ", " &amp;  Shares!AU2932 &amp;  ", " &amp;  Shares!AV2932 &amp;  ", " &amp;  Shares!AW2932 &amp;  ", " &amp;  Shares!AX2932 &amp;  "),"</f>
        <v>#REF!</v>
      </c>
    </row>
    <row r="2932" spans="1:1" x14ac:dyDescent="0.2">
      <c r="A2932" t="e">
        <f>"('"&amp; Shares!A2933 &amp; "', '2017-01-26', " &amp;  Shares!C2933 &amp;  ", " &amp;  Shares!D2933 &amp;  ", " &amp;  Shares!E2933 &amp;  ", " &amp;  Shares!F2933 &amp;  ", " &amp;  Shares!G2933 &amp;  ", " &amp;  Shares!H2933 &amp;  ", " &amp;  Shares!I2933 &amp;  ", " &amp;  Shares!J2933 &amp;  ", " &amp;  Shares!K2933 &amp;  ", " &amp;  Shares!L2933 &amp;  ", " &amp;  Shares!M2933 &amp;  ", " &amp;  Shares!N2933 &amp;  ", " &amp;  Shares!O2933 &amp;  ", " &amp;  Shares!P2933 &amp;  ", " &amp;  Shares!Q2933 &amp;  ", " &amp;  Shares!R2933 &amp;  ", " &amp;  Shares!S2933 &amp;  ", " &amp;  Shares!T2933 &amp;  ", " &amp;  Shares!U2933 &amp;  ", " &amp;  Shares!V2933 &amp;  ", " &amp;  Shares!W2933 &amp;  ", " &amp;  Shares!X2933 &amp;  ", " &amp;  Shares!Y2933 &amp;  ", " &amp;  Shares!Z2933 &amp;  ", " &amp;  Shares!AA2933 &amp;  ", " &amp;  Shares!AB2933 &amp;  ", " &amp;  Shares!AC2933 &amp;  ", " &amp;  Shares!AD2933 &amp;  ", " &amp;  Shares!AE2933 &amp;  ", " &amp;  Shares!AF2933 &amp;  ", " &amp;  Shares!AG2933 &amp;  ", " &amp;  Shares!AH2933 &amp;  ", " &amp;  Shares!AI2933 &amp;  ", " &amp;  Shares!AJ2933 &amp;  ", " &amp;  Shares!AK2933 &amp;  ", " &amp;  Shares!AL2933 &amp;  ", " &amp;  Shares!AM2933 &amp;  ", " &amp;  Shares!#REF! &amp;  ", " &amp;  Shares!AN2933 &amp;  ", " &amp;  Shares!AO2933 &amp;  ", " &amp;  Shares!AP2933 &amp;  ", " &amp;  Shares!AQ2933 &amp;  ", " &amp;  Shares!AR2933 &amp;  ", " &amp;  Shares!AS2933 &amp;  ", " &amp;  Shares!AT2933 &amp;  ", " &amp;  Shares!AU2933 &amp;  ", " &amp;  Shares!AV2933 &amp;  ", " &amp;  Shares!AW2933 &amp;  ", " &amp;  Shares!AX2933 &amp;  "),"</f>
        <v>#REF!</v>
      </c>
    </row>
    <row r="2933" spans="1:1" x14ac:dyDescent="0.2">
      <c r="A2933" t="e">
        <f>"('"&amp; Shares!A2934 &amp; "', '2017-01-26', " &amp;  Shares!C2934 &amp;  ", " &amp;  Shares!D2934 &amp;  ", " &amp;  Shares!E2934 &amp;  ", " &amp;  Shares!F2934 &amp;  ", " &amp;  Shares!G2934 &amp;  ", " &amp;  Shares!H2934 &amp;  ", " &amp;  Shares!I2934 &amp;  ", " &amp;  Shares!J2934 &amp;  ", " &amp;  Shares!K2934 &amp;  ", " &amp;  Shares!L2934 &amp;  ", " &amp;  Shares!M2934 &amp;  ", " &amp;  Shares!N2934 &amp;  ", " &amp;  Shares!O2934 &amp;  ", " &amp;  Shares!P2934 &amp;  ", " &amp;  Shares!Q2934 &amp;  ", " &amp;  Shares!R2934 &amp;  ", " &amp;  Shares!S2934 &amp;  ", " &amp;  Shares!T2934 &amp;  ", " &amp;  Shares!U2934 &amp;  ", " &amp;  Shares!V2934 &amp;  ", " &amp;  Shares!W2934 &amp;  ", " &amp;  Shares!X2934 &amp;  ", " &amp;  Shares!Y2934 &amp;  ", " &amp;  Shares!Z2934 &amp;  ", " &amp;  Shares!AA2934 &amp;  ", " &amp;  Shares!AB2934 &amp;  ", " &amp;  Shares!AC2934 &amp;  ", " &amp;  Shares!AD2934 &amp;  ", " &amp;  Shares!AE2934 &amp;  ", " &amp;  Shares!AF2934 &amp;  ", " &amp;  Shares!AG2934 &amp;  ", " &amp;  Shares!AH2934 &amp;  ", " &amp;  Shares!AI2934 &amp;  ", " &amp;  Shares!AJ2934 &amp;  ", " &amp;  Shares!AK2934 &amp;  ", " &amp;  Shares!AL2934 &amp;  ", " &amp;  Shares!AM2934 &amp;  ", " &amp;  Shares!#REF! &amp;  ", " &amp;  Shares!AN2934 &amp;  ", " &amp;  Shares!AO2934 &amp;  ", " &amp;  Shares!AP2934 &amp;  ", " &amp;  Shares!AQ2934 &amp;  ", " &amp;  Shares!AR2934 &amp;  ", " &amp;  Shares!AS2934 &amp;  ", " &amp;  Shares!AT2934 &amp;  ", " &amp;  Shares!AU2934 &amp;  ", " &amp;  Shares!AV2934 &amp;  ", " &amp;  Shares!AW2934 &amp;  ", " &amp;  Shares!AX2934 &amp;  "),"</f>
        <v>#REF!</v>
      </c>
    </row>
    <row r="2934" spans="1:1" x14ac:dyDescent="0.2">
      <c r="A2934" t="e">
        <f>"('"&amp; Shares!A2935 &amp; "', '2017-01-26', " &amp;  Shares!C2935 &amp;  ", " &amp;  Shares!D2935 &amp;  ", " &amp;  Shares!E2935 &amp;  ", " &amp;  Shares!F2935 &amp;  ", " &amp;  Shares!G2935 &amp;  ", " &amp;  Shares!H2935 &amp;  ", " &amp;  Shares!I2935 &amp;  ", " &amp;  Shares!J2935 &amp;  ", " &amp;  Shares!K2935 &amp;  ", " &amp;  Shares!L2935 &amp;  ", " &amp;  Shares!M2935 &amp;  ", " &amp;  Shares!N2935 &amp;  ", " &amp;  Shares!O2935 &amp;  ", " &amp;  Shares!P2935 &amp;  ", " &amp;  Shares!Q2935 &amp;  ", " &amp;  Shares!R2935 &amp;  ", " &amp;  Shares!S2935 &amp;  ", " &amp;  Shares!T2935 &amp;  ", " &amp;  Shares!U2935 &amp;  ", " &amp;  Shares!V2935 &amp;  ", " &amp;  Shares!W2935 &amp;  ", " &amp;  Shares!X2935 &amp;  ", " &amp;  Shares!Y2935 &amp;  ", " &amp;  Shares!Z2935 &amp;  ", " &amp;  Shares!AA2935 &amp;  ", " &amp;  Shares!AB2935 &amp;  ", " &amp;  Shares!AC2935 &amp;  ", " &amp;  Shares!AD2935 &amp;  ", " &amp;  Shares!AE2935 &amp;  ", " &amp;  Shares!AF2935 &amp;  ", " &amp;  Shares!AG2935 &amp;  ", " &amp;  Shares!AH2935 &amp;  ", " &amp;  Shares!AI2935 &amp;  ", " &amp;  Shares!AJ2935 &amp;  ", " &amp;  Shares!AK2935 &amp;  ", " &amp;  Shares!AL2935 &amp;  ", " &amp;  Shares!AM2935 &amp;  ", " &amp;  Shares!#REF! &amp;  ", " &amp;  Shares!AN2935 &amp;  ", " &amp;  Shares!AO2935 &amp;  ", " &amp;  Shares!AP2935 &amp;  ", " &amp;  Shares!AQ2935 &amp;  ", " &amp;  Shares!AR2935 &amp;  ", " &amp;  Shares!AS2935 &amp;  ", " &amp;  Shares!AT2935 &amp;  ", " &amp;  Shares!AU2935 &amp;  ", " &amp;  Shares!AV2935 &amp;  ", " &amp;  Shares!AW2935 &amp;  ", " &amp;  Shares!AX2935 &amp;  "),"</f>
        <v>#REF!</v>
      </c>
    </row>
    <row r="2935" spans="1:1" x14ac:dyDescent="0.2">
      <c r="A2935" t="e">
        <f>"('"&amp; Shares!A2936 &amp; "', '2017-01-26', " &amp;  Shares!C2936 &amp;  ", " &amp;  Shares!D2936 &amp;  ", " &amp;  Shares!E2936 &amp;  ", " &amp;  Shares!F2936 &amp;  ", " &amp;  Shares!G2936 &amp;  ", " &amp;  Shares!H2936 &amp;  ", " &amp;  Shares!I2936 &amp;  ", " &amp;  Shares!J2936 &amp;  ", " &amp;  Shares!K2936 &amp;  ", " &amp;  Shares!L2936 &amp;  ", " &amp;  Shares!M2936 &amp;  ", " &amp;  Shares!N2936 &amp;  ", " &amp;  Shares!O2936 &amp;  ", " &amp;  Shares!P2936 &amp;  ", " &amp;  Shares!Q2936 &amp;  ", " &amp;  Shares!R2936 &amp;  ", " &amp;  Shares!S2936 &amp;  ", " &amp;  Shares!T2936 &amp;  ", " &amp;  Shares!U2936 &amp;  ", " &amp;  Shares!V2936 &amp;  ", " &amp;  Shares!W2936 &amp;  ", " &amp;  Shares!X2936 &amp;  ", " &amp;  Shares!Y2936 &amp;  ", " &amp;  Shares!Z2936 &amp;  ", " &amp;  Shares!AA2936 &amp;  ", " &amp;  Shares!AB2936 &amp;  ", " &amp;  Shares!AC2936 &amp;  ", " &amp;  Shares!AD2936 &amp;  ", " &amp;  Shares!AE2936 &amp;  ", " &amp;  Shares!AF2936 &amp;  ", " &amp;  Shares!AG2936 &amp;  ", " &amp;  Shares!AH2936 &amp;  ", " &amp;  Shares!AI2936 &amp;  ", " &amp;  Shares!AJ2936 &amp;  ", " &amp;  Shares!AK2936 &amp;  ", " &amp;  Shares!AL2936 &amp;  ", " &amp;  Shares!AM2936 &amp;  ", " &amp;  Shares!#REF! &amp;  ", " &amp;  Shares!AN2936 &amp;  ", " &amp;  Shares!AO2936 &amp;  ", " &amp;  Shares!AP2936 &amp;  ", " &amp;  Shares!AQ2936 &amp;  ", " &amp;  Shares!AR2936 &amp;  ", " &amp;  Shares!AS2936 &amp;  ", " &amp;  Shares!AT2936 &amp;  ", " &amp;  Shares!AU2936 &amp;  ", " &amp;  Shares!AV2936 &amp;  ", " &amp;  Shares!AW2936 &amp;  ", " &amp;  Shares!AX2936 &amp;  "),"</f>
        <v>#REF!</v>
      </c>
    </row>
    <row r="2936" spans="1:1" x14ac:dyDescent="0.2">
      <c r="A2936" t="e">
        <f>"('"&amp; Shares!A2937 &amp; "', '2017-01-26', " &amp;  Shares!C2937 &amp;  ", " &amp;  Shares!D2937 &amp;  ", " &amp;  Shares!E2937 &amp;  ", " &amp;  Shares!F2937 &amp;  ", " &amp;  Shares!G2937 &amp;  ", " &amp;  Shares!H2937 &amp;  ", " &amp;  Shares!I2937 &amp;  ", " &amp;  Shares!J2937 &amp;  ", " &amp;  Shares!K2937 &amp;  ", " &amp;  Shares!L2937 &amp;  ", " &amp;  Shares!M2937 &amp;  ", " &amp;  Shares!N2937 &amp;  ", " &amp;  Shares!O2937 &amp;  ", " &amp;  Shares!P2937 &amp;  ", " &amp;  Shares!Q2937 &amp;  ", " &amp;  Shares!R2937 &amp;  ", " &amp;  Shares!S2937 &amp;  ", " &amp;  Shares!T2937 &amp;  ", " &amp;  Shares!U2937 &amp;  ", " &amp;  Shares!V2937 &amp;  ", " &amp;  Shares!W2937 &amp;  ", " &amp;  Shares!X2937 &amp;  ", " &amp;  Shares!Y2937 &amp;  ", " &amp;  Shares!Z2937 &amp;  ", " &amp;  Shares!AA2937 &amp;  ", " &amp;  Shares!AB2937 &amp;  ", " &amp;  Shares!AC2937 &amp;  ", " &amp;  Shares!AD2937 &amp;  ", " &amp;  Shares!AE2937 &amp;  ", " &amp;  Shares!AF2937 &amp;  ", " &amp;  Shares!AG2937 &amp;  ", " &amp;  Shares!AH2937 &amp;  ", " &amp;  Shares!AI2937 &amp;  ", " &amp;  Shares!AJ2937 &amp;  ", " &amp;  Shares!AK2937 &amp;  ", " &amp;  Shares!AL2937 &amp;  ", " &amp;  Shares!AM2937 &amp;  ", " &amp;  Shares!#REF! &amp;  ", " &amp;  Shares!AN2937 &amp;  ", " &amp;  Shares!AO2937 &amp;  ", " &amp;  Shares!AP2937 &amp;  ", " &amp;  Shares!AQ2937 &amp;  ", " &amp;  Shares!AR2937 &amp;  ", " &amp;  Shares!AS2937 &amp;  ", " &amp;  Shares!AT2937 &amp;  ", " &amp;  Shares!AU2937 &amp;  ", " &amp;  Shares!AV2937 &amp;  ", " &amp;  Shares!AW2937 &amp;  ", " &amp;  Shares!AX2937 &amp;  "),"</f>
        <v>#REF!</v>
      </c>
    </row>
    <row r="2937" spans="1:1" x14ac:dyDescent="0.2">
      <c r="A2937" t="e">
        <f>"('"&amp; Shares!A2938 &amp; "', '2017-01-26', " &amp;  Shares!C2938 &amp;  ", " &amp;  Shares!D2938 &amp;  ", " &amp;  Shares!E2938 &amp;  ", " &amp;  Shares!F2938 &amp;  ", " &amp;  Shares!G2938 &amp;  ", " &amp;  Shares!H2938 &amp;  ", " &amp;  Shares!I2938 &amp;  ", " &amp;  Shares!J2938 &amp;  ", " &amp;  Shares!K2938 &amp;  ", " &amp;  Shares!L2938 &amp;  ", " &amp;  Shares!M2938 &amp;  ", " &amp;  Shares!N2938 &amp;  ", " &amp;  Shares!O2938 &amp;  ", " &amp;  Shares!P2938 &amp;  ", " &amp;  Shares!Q2938 &amp;  ", " &amp;  Shares!R2938 &amp;  ", " &amp;  Shares!S2938 &amp;  ", " &amp;  Shares!T2938 &amp;  ", " &amp;  Shares!U2938 &amp;  ", " &amp;  Shares!V2938 &amp;  ", " &amp;  Shares!W2938 &amp;  ", " &amp;  Shares!X2938 &amp;  ", " &amp;  Shares!Y2938 &amp;  ", " &amp;  Shares!Z2938 &amp;  ", " &amp;  Shares!AA2938 &amp;  ", " &amp;  Shares!AB2938 &amp;  ", " &amp;  Shares!AC2938 &amp;  ", " &amp;  Shares!AD2938 &amp;  ", " &amp;  Shares!AE2938 &amp;  ", " &amp;  Shares!AF2938 &amp;  ", " &amp;  Shares!AG2938 &amp;  ", " &amp;  Shares!AH2938 &amp;  ", " &amp;  Shares!AI2938 &amp;  ", " &amp;  Shares!AJ2938 &amp;  ", " &amp;  Shares!AK2938 &amp;  ", " &amp;  Shares!AL2938 &amp;  ", " &amp;  Shares!AM2938 &amp;  ", " &amp;  Shares!#REF! &amp;  ", " &amp;  Shares!AN2938 &amp;  ", " &amp;  Shares!AO2938 &amp;  ", " &amp;  Shares!AP2938 &amp;  ", " &amp;  Shares!AQ2938 &amp;  ", " &amp;  Shares!AR2938 &amp;  ", " &amp;  Shares!AS2938 &amp;  ", " &amp;  Shares!AT2938 &amp;  ", " &amp;  Shares!AU2938 &amp;  ", " &amp;  Shares!AV2938 &amp;  ", " &amp;  Shares!AW2938 &amp;  ", " &amp;  Shares!AX2938 &amp;  "),"</f>
        <v>#REF!</v>
      </c>
    </row>
    <row r="2938" spans="1:1" x14ac:dyDescent="0.2">
      <c r="A2938" t="e">
        <f>"('"&amp; Shares!A2939 &amp; "', '2017-01-26', " &amp;  Shares!C2939 &amp;  ", " &amp;  Shares!D2939 &amp;  ", " &amp;  Shares!E2939 &amp;  ", " &amp;  Shares!F2939 &amp;  ", " &amp;  Shares!G2939 &amp;  ", " &amp;  Shares!H2939 &amp;  ", " &amp;  Shares!I2939 &amp;  ", " &amp;  Shares!J2939 &amp;  ", " &amp;  Shares!K2939 &amp;  ", " &amp;  Shares!L2939 &amp;  ", " &amp;  Shares!M2939 &amp;  ", " &amp;  Shares!N2939 &amp;  ", " &amp;  Shares!O2939 &amp;  ", " &amp;  Shares!P2939 &amp;  ", " &amp;  Shares!Q2939 &amp;  ", " &amp;  Shares!R2939 &amp;  ", " &amp;  Shares!S2939 &amp;  ", " &amp;  Shares!T2939 &amp;  ", " &amp;  Shares!U2939 &amp;  ", " &amp;  Shares!V2939 &amp;  ", " &amp;  Shares!W2939 &amp;  ", " &amp;  Shares!X2939 &amp;  ", " &amp;  Shares!Y2939 &amp;  ", " &amp;  Shares!Z2939 &amp;  ", " &amp;  Shares!AA2939 &amp;  ", " &amp;  Shares!AB2939 &amp;  ", " &amp;  Shares!AC2939 &amp;  ", " &amp;  Shares!AD2939 &amp;  ", " &amp;  Shares!AE2939 &amp;  ", " &amp;  Shares!AF2939 &amp;  ", " &amp;  Shares!AG2939 &amp;  ", " &amp;  Shares!AH2939 &amp;  ", " &amp;  Shares!AI2939 &amp;  ", " &amp;  Shares!AJ2939 &amp;  ", " &amp;  Shares!AK2939 &amp;  ", " &amp;  Shares!AL2939 &amp;  ", " &amp;  Shares!AM2939 &amp;  ", " &amp;  Shares!#REF! &amp;  ", " &amp;  Shares!AN2939 &amp;  ", " &amp;  Shares!AO2939 &amp;  ", " &amp;  Shares!AP2939 &amp;  ", " &amp;  Shares!AQ2939 &amp;  ", " &amp;  Shares!AR2939 &amp;  ", " &amp;  Shares!AS2939 &amp;  ", " &amp;  Shares!AT2939 &amp;  ", " &amp;  Shares!AU2939 &amp;  ", " &amp;  Shares!AV2939 &amp;  ", " &amp;  Shares!AW2939 &amp;  ", " &amp;  Shares!AX2939 &amp;  "),"</f>
        <v>#REF!</v>
      </c>
    </row>
    <row r="2939" spans="1:1" x14ac:dyDescent="0.2">
      <c r="A2939" t="e">
        <f>"('"&amp; Shares!A2940 &amp; "', '2017-01-26', " &amp;  Shares!C2940 &amp;  ", " &amp;  Shares!D2940 &amp;  ", " &amp;  Shares!E2940 &amp;  ", " &amp;  Shares!F2940 &amp;  ", " &amp;  Shares!G2940 &amp;  ", " &amp;  Shares!H2940 &amp;  ", " &amp;  Shares!I2940 &amp;  ", " &amp;  Shares!J2940 &amp;  ", " &amp;  Shares!K2940 &amp;  ", " &amp;  Shares!L2940 &amp;  ", " &amp;  Shares!M2940 &amp;  ", " &amp;  Shares!N2940 &amp;  ", " &amp;  Shares!O2940 &amp;  ", " &amp;  Shares!P2940 &amp;  ", " &amp;  Shares!Q2940 &amp;  ", " &amp;  Shares!R2940 &amp;  ", " &amp;  Shares!S2940 &amp;  ", " &amp;  Shares!T2940 &amp;  ", " &amp;  Shares!U2940 &amp;  ", " &amp;  Shares!V2940 &amp;  ", " &amp;  Shares!W2940 &amp;  ", " &amp;  Shares!X2940 &amp;  ", " &amp;  Shares!Y2940 &amp;  ", " &amp;  Shares!Z2940 &amp;  ", " &amp;  Shares!AA2940 &amp;  ", " &amp;  Shares!AB2940 &amp;  ", " &amp;  Shares!AC2940 &amp;  ", " &amp;  Shares!AD2940 &amp;  ", " &amp;  Shares!AE2940 &amp;  ", " &amp;  Shares!AF2940 &amp;  ", " &amp;  Shares!AG2940 &amp;  ", " &amp;  Shares!AH2940 &amp;  ", " &amp;  Shares!AI2940 &amp;  ", " &amp;  Shares!AJ2940 &amp;  ", " &amp;  Shares!AK2940 &amp;  ", " &amp;  Shares!AL2940 &amp;  ", " &amp;  Shares!AM2940 &amp;  ", " &amp;  Shares!#REF! &amp;  ", " &amp;  Shares!AN2940 &amp;  ", " &amp;  Shares!AO2940 &amp;  ", " &amp;  Shares!AP2940 &amp;  ", " &amp;  Shares!AQ2940 &amp;  ", " &amp;  Shares!AR2940 &amp;  ", " &amp;  Shares!AS2940 &amp;  ", " &amp;  Shares!AT2940 &amp;  ", " &amp;  Shares!AU2940 &amp;  ", " &amp;  Shares!AV2940 &amp;  ", " &amp;  Shares!AW2940 &amp;  ", " &amp;  Shares!AX2940 &amp;  "),"</f>
        <v>#REF!</v>
      </c>
    </row>
    <row r="2940" spans="1:1" x14ac:dyDescent="0.2">
      <c r="A2940" t="e">
        <f>"('"&amp; Shares!A2941 &amp; "', '2017-01-26', " &amp;  Shares!C2941 &amp;  ", " &amp;  Shares!D2941 &amp;  ", " &amp;  Shares!E2941 &amp;  ", " &amp;  Shares!F2941 &amp;  ", " &amp;  Shares!G2941 &amp;  ", " &amp;  Shares!H2941 &amp;  ", " &amp;  Shares!I2941 &amp;  ", " &amp;  Shares!J2941 &amp;  ", " &amp;  Shares!K2941 &amp;  ", " &amp;  Shares!L2941 &amp;  ", " &amp;  Shares!M2941 &amp;  ", " &amp;  Shares!N2941 &amp;  ", " &amp;  Shares!O2941 &amp;  ", " &amp;  Shares!P2941 &amp;  ", " &amp;  Shares!Q2941 &amp;  ", " &amp;  Shares!R2941 &amp;  ", " &amp;  Shares!S2941 &amp;  ", " &amp;  Shares!T2941 &amp;  ", " &amp;  Shares!U2941 &amp;  ", " &amp;  Shares!V2941 &amp;  ", " &amp;  Shares!W2941 &amp;  ", " &amp;  Shares!X2941 &amp;  ", " &amp;  Shares!Y2941 &amp;  ", " &amp;  Shares!Z2941 &amp;  ", " &amp;  Shares!AA2941 &amp;  ", " &amp;  Shares!AB2941 &amp;  ", " &amp;  Shares!AC2941 &amp;  ", " &amp;  Shares!AD2941 &amp;  ", " &amp;  Shares!AE2941 &amp;  ", " &amp;  Shares!AF2941 &amp;  ", " &amp;  Shares!AG2941 &amp;  ", " &amp;  Shares!AH2941 &amp;  ", " &amp;  Shares!AI2941 &amp;  ", " &amp;  Shares!AJ2941 &amp;  ", " &amp;  Shares!AK2941 &amp;  ", " &amp;  Shares!AL2941 &amp;  ", " &amp;  Shares!AM2941 &amp;  ", " &amp;  Shares!#REF! &amp;  ", " &amp;  Shares!AN2941 &amp;  ", " &amp;  Shares!AO2941 &amp;  ", " &amp;  Shares!AP2941 &amp;  ", " &amp;  Shares!AQ2941 &amp;  ", " &amp;  Shares!AR2941 &amp;  ", " &amp;  Shares!AS2941 &amp;  ", " &amp;  Shares!AT2941 &amp;  ", " &amp;  Shares!AU2941 &amp;  ", " &amp;  Shares!AV2941 &amp;  ", " &amp;  Shares!AW2941 &amp;  ", " &amp;  Shares!AX2941 &amp;  "),"</f>
        <v>#REF!</v>
      </c>
    </row>
    <row r="2941" spans="1:1" x14ac:dyDescent="0.2">
      <c r="A2941" t="e">
        <f>"('"&amp; Shares!A2942 &amp; "', '2017-01-26', " &amp;  Shares!C2942 &amp;  ", " &amp;  Shares!D2942 &amp;  ", " &amp;  Shares!E2942 &amp;  ", " &amp;  Shares!F2942 &amp;  ", " &amp;  Shares!G2942 &amp;  ", " &amp;  Shares!H2942 &amp;  ", " &amp;  Shares!I2942 &amp;  ", " &amp;  Shares!J2942 &amp;  ", " &amp;  Shares!K2942 &amp;  ", " &amp;  Shares!L2942 &amp;  ", " &amp;  Shares!M2942 &amp;  ", " &amp;  Shares!N2942 &amp;  ", " &amp;  Shares!O2942 &amp;  ", " &amp;  Shares!P2942 &amp;  ", " &amp;  Shares!Q2942 &amp;  ", " &amp;  Shares!R2942 &amp;  ", " &amp;  Shares!S2942 &amp;  ", " &amp;  Shares!T2942 &amp;  ", " &amp;  Shares!U2942 &amp;  ", " &amp;  Shares!V2942 &amp;  ", " &amp;  Shares!W2942 &amp;  ", " &amp;  Shares!X2942 &amp;  ", " &amp;  Shares!Y2942 &amp;  ", " &amp;  Shares!Z2942 &amp;  ", " &amp;  Shares!AA2942 &amp;  ", " &amp;  Shares!AB2942 &amp;  ", " &amp;  Shares!AC2942 &amp;  ", " &amp;  Shares!AD2942 &amp;  ", " &amp;  Shares!AE2942 &amp;  ", " &amp;  Shares!AF2942 &amp;  ", " &amp;  Shares!AG2942 &amp;  ", " &amp;  Shares!AH2942 &amp;  ", " &amp;  Shares!AI2942 &amp;  ", " &amp;  Shares!AJ2942 &amp;  ", " &amp;  Shares!AK2942 &amp;  ", " &amp;  Shares!AL2942 &amp;  ", " &amp;  Shares!AM2942 &amp;  ", " &amp;  Shares!#REF! &amp;  ", " &amp;  Shares!AN2942 &amp;  ", " &amp;  Shares!AO2942 &amp;  ", " &amp;  Shares!AP2942 &amp;  ", " &amp;  Shares!AQ2942 &amp;  ", " &amp;  Shares!AR2942 &amp;  ", " &amp;  Shares!AS2942 &amp;  ", " &amp;  Shares!AT2942 &amp;  ", " &amp;  Shares!AU2942 &amp;  ", " &amp;  Shares!AV2942 &amp;  ", " &amp;  Shares!AW2942 &amp;  ", " &amp;  Shares!AX2942 &amp;  "),"</f>
        <v>#REF!</v>
      </c>
    </row>
    <row r="2942" spans="1:1" x14ac:dyDescent="0.2">
      <c r="A2942" t="e">
        <f>"('"&amp; Shares!A2943 &amp; "', '2017-01-26', " &amp;  Shares!C2943 &amp;  ", " &amp;  Shares!D2943 &amp;  ", " &amp;  Shares!E2943 &amp;  ", " &amp;  Shares!F2943 &amp;  ", " &amp;  Shares!G2943 &amp;  ", " &amp;  Shares!H2943 &amp;  ", " &amp;  Shares!I2943 &amp;  ", " &amp;  Shares!J2943 &amp;  ", " &amp;  Shares!K2943 &amp;  ", " &amp;  Shares!L2943 &amp;  ", " &amp;  Shares!M2943 &amp;  ", " &amp;  Shares!N2943 &amp;  ", " &amp;  Shares!O2943 &amp;  ", " &amp;  Shares!P2943 &amp;  ", " &amp;  Shares!Q2943 &amp;  ", " &amp;  Shares!R2943 &amp;  ", " &amp;  Shares!S2943 &amp;  ", " &amp;  Shares!T2943 &amp;  ", " &amp;  Shares!U2943 &amp;  ", " &amp;  Shares!V2943 &amp;  ", " &amp;  Shares!W2943 &amp;  ", " &amp;  Shares!X2943 &amp;  ", " &amp;  Shares!Y2943 &amp;  ", " &amp;  Shares!Z2943 &amp;  ", " &amp;  Shares!AA2943 &amp;  ", " &amp;  Shares!AB2943 &amp;  ", " &amp;  Shares!AC2943 &amp;  ", " &amp;  Shares!AD2943 &amp;  ", " &amp;  Shares!AE2943 &amp;  ", " &amp;  Shares!AF2943 &amp;  ", " &amp;  Shares!AG2943 &amp;  ", " &amp;  Shares!AH2943 &amp;  ", " &amp;  Shares!AI2943 &amp;  ", " &amp;  Shares!AJ2943 &amp;  ", " &amp;  Shares!AK2943 &amp;  ", " &amp;  Shares!AL2943 &amp;  ", " &amp;  Shares!AM2943 &amp;  ", " &amp;  Shares!#REF! &amp;  ", " &amp;  Shares!AN2943 &amp;  ", " &amp;  Shares!AO2943 &amp;  ", " &amp;  Shares!AP2943 &amp;  ", " &amp;  Shares!AQ2943 &amp;  ", " &amp;  Shares!AR2943 &amp;  ", " &amp;  Shares!AS2943 &amp;  ", " &amp;  Shares!AT2943 &amp;  ", " &amp;  Shares!AU2943 &amp;  ", " &amp;  Shares!AV2943 &amp;  ", " &amp;  Shares!AW2943 &amp;  ", " &amp;  Shares!AX2943 &amp;  "),"</f>
        <v>#REF!</v>
      </c>
    </row>
    <row r="2943" spans="1:1" x14ac:dyDescent="0.2">
      <c r="A2943" t="e">
        <f>"('"&amp; Shares!A2944 &amp; "', '2017-01-26', " &amp;  Shares!C2944 &amp;  ", " &amp;  Shares!D2944 &amp;  ", " &amp;  Shares!E2944 &amp;  ", " &amp;  Shares!F2944 &amp;  ", " &amp;  Shares!G2944 &amp;  ", " &amp;  Shares!H2944 &amp;  ", " &amp;  Shares!I2944 &amp;  ", " &amp;  Shares!J2944 &amp;  ", " &amp;  Shares!K2944 &amp;  ", " &amp;  Shares!L2944 &amp;  ", " &amp;  Shares!M2944 &amp;  ", " &amp;  Shares!N2944 &amp;  ", " &amp;  Shares!O2944 &amp;  ", " &amp;  Shares!P2944 &amp;  ", " &amp;  Shares!Q2944 &amp;  ", " &amp;  Shares!R2944 &amp;  ", " &amp;  Shares!S2944 &amp;  ", " &amp;  Shares!T2944 &amp;  ", " &amp;  Shares!U2944 &amp;  ", " &amp;  Shares!V2944 &amp;  ", " &amp;  Shares!W2944 &amp;  ", " &amp;  Shares!X2944 &amp;  ", " &amp;  Shares!Y2944 &amp;  ", " &amp;  Shares!Z2944 &amp;  ", " &amp;  Shares!AA2944 &amp;  ", " &amp;  Shares!AB2944 &amp;  ", " &amp;  Shares!AC2944 &amp;  ", " &amp;  Shares!AD2944 &amp;  ", " &amp;  Shares!AE2944 &amp;  ", " &amp;  Shares!AF2944 &amp;  ", " &amp;  Shares!AG2944 &amp;  ", " &amp;  Shares!AH2944 &amp;  ", " &amp;  Shares!AI2944 &amp;  ", " &amp;  Shares!AJ2944 &amp;  ", " &amp;  Shares!AK2944 &amp;  ", " &amp;  Shares!AL2944 &amp;  ", " &amp;  Shares!AM2944 &amp;  ", " &amp;  Shares!#REF! &amp;  ", " &amp;  Shares!AN2944 &amp;  ", " &amp;  Shares!AO2944 &amp;  ", " &amp;  Shares!AP2944 &amp;  ", " &amp;  Shares!AQ2944 &amp;  ", " &amp;  Shares!AR2944 &amp;  ", " &amp;  Shares!AS2944 &amp;  ", " &amp;  Shares!AT2944 &amp;  ", " &amp;  Shares!AU2944 &amp;  ", " &amp;  Shares!AV2944 &amp;  ", " &amp;  Shares!AW2944 &amp;  ", " &amp;  Shares!AX2944 &amp;  "),"</f>
        <v>#REF!</v>
      </c>
    </row>
    <row r="2944" spans="1:1" x14ac:dyDescent="0.2">
      <c r="A2944" t="e">
        <f>"('"&amp; Shares!A2945 &amp; "', '2017-01-26', " &amp;  Shares!C2945 &amp;  ", " &amp;  Shares!D2945 &amp;  ", " &amp;  Shares!E2945 &amp;  ", " &amp;  Shares!F2945 &amp;  ", " &amp;  Shares!G2945 &amp;  ", " &amp;  Shares!H2945 &amp;  ", " &amp;  Shares!I2945 &amp;  ", " &amp;  Shares!J2945 &amp;  ", " &amp;  Shares!K2945 &amp;  ", " &amp;  Shares!L2945 &amp;  ", " &amp;  Shares!M2945 &amp;  ", " &amp;  Shares!N2945 &amp;  ", " &amp;  Shares!O2945 &amp;  ", " &amp;  Shares!P2945 &amp;  ", " &amp;  Shares!Q2945 &amp;  ", " &amp;  Shares!R2945 &amp;  ", " &amp;  Shares!S2945 &amp;  ", " &amp;  Shares!T2945 &amp;  ", " &amp;  Shares!U2945 &amp;  ", " &amp;  Shares!V2945 &amp;  ", " &amp;  Shares!W2945 &amp;  ", " &amp;  Shares!X2945 &amp;  ", " &amp;  Shares!Y2945 &amp;  ", " &amp;  Shares!Z2945 &amp;  ", " &amp;  Shares!AA2945 &amp;  ", " &amp;  Shares!AB2945 &amp;  ", " &amp;  Shares!AC2945 &amp;  ", " &amp;  Shares!AD2945 &amp;  ", " &amp;  Shares!AE2945 &amp;  ", " &amp;  Shares!AF2945 &amp;  ", " &amp;  Shares!AG2945 &amp;  ", " &amp;  Shares!AH2945 &amp;  ", " &amp;  Shares!AI2945 &amp;  ", " &amp;  Shares!AJ2945 &amp;  ", " &amp;  Shares!AK2945 &amp;  ", " &amp;  Shares!AL2945 &amp;  ", " &amp;  Shares!AM2945 &amp;  ", " &amp;  Shares!#REF! &amp;  ", " &amp;  Shares!AN2945 &amp;  ", " &amp;  Shares!AO2945 &amp;  ", " &amp;  Shares!AP2945 &amp;  ", " &amp;  Shares!AQ2945 &amp;  ", " &amp;  Shares!AR2945 &amp;  ", " &amp;  Shares!AS2945 &amp;  ", " &amp;  Shares!AT2945 &amp;  ", " &amp;  Shares!AU2945 &amp;  ", " &amp;  Shares!AV2945 &amp;  ", " &amp;  Shares!AW2945 &amp;  ", " &amp;  Shares!AX2945 &amp;  "),"</f>
        <v>#REF!</v>
      </c>
    </row>
    <row r="2945" spans="1:1" x14ac:dyDescent="0.2">
      <c r="A2945" t="e">
        <f>"('"&amp; Shares!A2946 &amp; "', '2017-01-26', " &amp;  Shares!C2946 &amp;  ", " &amp;  Shares!D2946 &amp;  ", " &amp;  Shares!E2946 &amp;  ", " &amp;  Shares!F2946 &amp;  ", " &amp;  Shares!G2946 &amp;  ", " &amp;  Shares!H2946 &amp;  ", " &amp;  Shares!I2946 &amp;  ", " &amp;  Shares!J2946 &amp;  ", " &amp;  Shares!K2946 &amp;  ", " &amp;  Shares!L2946 &amp;  ", " &amp;  Shares!M2946 &amp;  ", " &amp;  Shares!N2946 &amp;  ", " &amp;  Shares!O2946 &amp;  ", " &amp;  Shares!P2946 &amp;  ", " &amp;  Shares!Q2946 &amp;  ", " &amp;  Shares!R2946 &amp;  ", " &amp;  Shares!S2946 &amp;  ", " &amp;  Shares!T2946 &amp;  ", " &amp;  Shares!U2946 &amp;  ", " &amp;  Shares!V2946 &amp;  ", " &amp;  Shares!W2946 &amp;  ", " &amp;  Shares!X2946 &amp;  ", " &amp;  Shares!Y2946 &amp;  ", " &amp;  Shares!Z2946 &amp;  ", " &amp;  Shares!AA2946 &amp;  ", " &amp;  Shares!AB2946 &amp;  ", " &amp;  Shares!AC2946 &amp;  ", " &amp;  Shares!AD2946 &amp;  ", " &amp;  Shares!AE2946 &amp;  ", " &amp;  Shares!AF2946 &amp;  ", " &amp;  Shares!AG2946 &amp;  ", " &amp;  Shares!AH2946 &amp;  ", " &amp;  Shares!AI2946 &amp;  ", " &amp;  Shares!AJ2946 &amp;  ", " &amp;  Shares!AK2946 &amp;  ", " &amp;  Shares!AL2946 &amp;  ", " &amp;  Shares!AM2946 &amp;  ", " &amp;  Shares!#REF! &amp;  ", " &amp;  Shares!AN2946 &amp;  ", " &amp;  Shares!AO2946 &amp;  ", " &amp;  Shares!AP2946 &amp;  ", " &amp;  Shares!AQ2946 &amp;  ", " &amp;  Shares!AR2946 &amp;  ", " &amp;  Shares!AS2946 &amp;  ", " &amp;  Shares!AT2946 &amp;  ", " &amp;  Shares!AU2946 &amp;  ", " &amp;  Shares!AV2946 &amp;  ", " &amp;  Shares!AW2946 &amp;  ", " &amp;  Shares!AX2946 &amp;  "),"</f>
        <v>#REF!</v>
      </c>
    </row>
    <row r="2946" spans="1:1" x14ac:dyDescent="0.2">
      <c r="A2946" t="e">
        <f>"('"&amp; Shares!A2947 &amp; "', '2017-01-26', " &amp;  Shares!C2947 &amp;  ", " &amp;  Shares!D2947 &amp;  ", " &amp;  Shares!E2947 &amp;  ", " &amp;  Shares!F2947 &amp;  ", " &amp;  Shares!G2947 &amp;  ", " &amp;  Shares!H2947 &amp;  ", " &amp;  Shares!I2947 &amp;  ", " &amp;  Shares!J2947 &amp;  ", " &amp;  Shares!K2947 &amp;  ", " &amp;  Shares!L2947 &amp;  ", " &amp;  Shares!M2947 &amp;  ", " &amp;  Shares!N2947 &amp;  ", " &amp;  Shares!O2947 &amp;  ", " &amp;  Shares!P2947 &amp;  ", " &amp;  Shares!Q2947 &amp;  ", " &amp;  Shares!R2947 &amp;  ", " &amp;  Shares!S2947 &amp;  ", " &amp;  Shares!T2947 &amp;  ", " &amp;  Shares!U2947 &amp;  ", " &amp;  Shares!V2947 &amp;  ", " &amp;  Shares!W2947 &amp;  ", " &amp;  Shares!X2947 &amp;  ", " &amp;  Shares!Y2947 &amp;  ", " &amp;  Shares!Z2947 &amp;  ", " &amp;  Shares!AA2947 &amp;  ", " &amp;  Shares!AB2947 &amp;  ", " &amp;  Shares!AC2947 &amp;  ", " &amp;  Shares!AD2947 &amp;  ", " &amp;  Shares!AE2947 &amp;  ", " &amp;  Shares!AF2947 &amp;  ", " &amp;  Shares!AG2947 &amp;  ", " &amp;  Shares!AH2947 &amp;  ", " &amp;  Shares!AI2947 &amp;  ", " &amp;  Shares!AJ2947 &amp;  ", " &amp;  Shares!AK2947 &amp;  ", " &amp;  Shares!AL2947 &amp;  ", " &amp;  Shares!AM2947 &amp;  ", " &amp;  Shares!#REF! &amp;  ", " &amp;  Shares!AN2947 &amp;  ", " &amp;  Shares!AO2947 &amp;  ", " &amp;  Shares!AP2947 &amp;  ", " &amp;  Shares!AQ2947 &amp;  ", " &amp;  Shares!AR2947 &amp;  ", " &amp;  Shares!AS2947 &amp;  ", " &amp;  Shares!AT2947 &amp;  ", " &amp;  Shares!AU2947 &amp;  ", " &amp;  Shares!AV2947 &amp;  ", " &amp;  Shares!AW2947 &amp;  ", " &amp;  Shares!AX2947 &amp;  "),"</f>
        <v>#REF!</v>
      </c>
    </row>
    <row r="2947" spans="1:1" x14ac:dyDescent="0.2">
      <c r="A2947" t="e">
        <f>"('"&amp; Shares!A2948 &amp; "', '2017-01-26', " &amp;  Shares!C2948 &amp;  ", " &amp;  Shares!D2948 &amp;  ", " &amp;  Shares!E2948 &amp;  ", " &amp;  Shares!F2948 &amp;  ", " &amp;  Shares!G2948 &amp;  ", " &amp;  Shares!H2948 &amp;  ", " &amp;  Shares!I2948 &amp;  ", " &amp;  Shares!J2948 &amp;  ", " &amp;  Shares!K2948 &amp;  ", " &amp;  Shares!L2948 &amp;  ", " &amp;  Shares!M2948 &amp;  ", " &amp;  Shares!N2948 &amp;  ", " &amp;  Shares!O2948 &amp;  ", " &amp;  Shares!P2948 &amp;  ", " &amp;  Shares!Q2948 &amp;  ", " &amp;  Shares!R2948 &amp;  ", " &amp;  Shares!S2948 &amp;  ", " &amp;  Shares!T2948 &amp;  ", " &amp;  Shares!U2948 &amp;  ", " &amp;  Shares!V2948 &amp;  ", " &amp;  Shares!W2948 &amp;  ", " &amp;  Shares!X2948 &amp;  ", " &amp;  Shares!Y2948 &amp;  ", " &amp;  Shares!Z2948 &amp;  ", " &amp;  Shares!AA2948 &amp;  ", " &amp;  Shares!AB2948 &amp;  ", " &amp;  Shares!AC2948 &amp;  ", " &amp;  Shares!AD2948 &amp;  ", " &amp;  Shares!AE2948 &amp;  ", " &amp;  Shares!AF2948 &amp;  ", " &amp;  Shares!AG2948 &amp;  ", " &amp;  Shares!AH2948 &amp;  ", " &amp;  Shares!AI2948 &amp;  ", " &amp;  Shares!AJ2948 &amp;  ", " &amp;  Shares!AK2948 &amp;  ", " &amp;  Shares!AL2948 &amp;  ", " &amp;  Shares!AM2948 &amp;  ", " &amp;  Shares!#REF! &amp;  ", " &amp;  Shares!AN2948 &amp;  ", " &amp;  Shares!AO2948 &amp;  ", " &amp;  Shares!AP2948 &amp;  ", " &amp;  Shares!AQ2948 &amp;  ", " &amp;  Shares!AR2948 &amp;  ", " &amp;  Shares!AS2948 &amp;  ", " &amp;  Shares!AT2948 &amp;  ", " &amp;  Shares!AU2948 &amp;  ", " &amp;  Shares!AV2948 &amp;  ", " &amp;  Shares!AW2948 &amp;  ", " &amp;  Shares!AX2948 &amp;  "),"</f>
        <v>#REF!</v>
      </c>
    </row>
    <row r="2948" spans="1:1" x14ac:dyDescent="0.2">
      <c r="A2948" t="e">
        <f>"('"&amp; Shares!A2949 &amp; "', '2017-01-26', " &amp;  Shares!C2949 &amp;  ", " &amp;  Shares!D2949 &amp;  ", " &amp;  Shares!E2949 &amp;  ", " &amp;  Shares!F2949 &amp;  ", " &amp;  Shares!G2949 &amp;  ", " &amp;  Shares!H2949 &amp;  ", " &amp;  Shares!I2949 &amp;  ", " &amp;  Shares!J2949 &amp;  ", " &amp;  Shares!K2949 &amp;  ", " &amp;  Shares!L2949 &amp;  ", " &amp;  Shares!M2949 &amp;  ", " &amp;  Shares!N2949 &amp;  ", " &amp;  Shares!O2949 &amp;  ", " &amp;  Shares!P2949 &amp;  ", " &amp;  Shares!Q2949 &amp;  ", " &amp;  Shares!R2949 &amp;  ", " &amp;  Shares!S2949 &amp;  ", " &amp;  Shares!T2949 &amp;  ", " &amp;  Shares!U2949 &amp;  ", " &amp;  Shares!V2949 &amp;  ", " &amp;  Shares!W2949 &amp;  ", " &amp;  Shares!X2949 &amp;  ", " &amp;  Shares!Y2949 &amp;  ", " &amp;  Shares!Z2949 &amp;  ", " &amp;  Shares!AA2949 &amp;  ", " &amp;  Shares!AB2949 &amp;  ", " &amp;  Shares!AC2949 &amp;  ", " &amp;  Shares!AD2949 &amp;  ", " &amp;  Shares!AE2949 &amp;  ", " &amp;  Shares!AF2949 &amp;  ", " &amp;  Shares!AG2949 &amp;  ", " &amp;  Shares!AH2949 &amp;  ", " &amp;  Shares!AI2949 &amp;  ", " &amp;  Shares!AJ2949 &amp;  ", " &amp;  Shares!AK2949 &amp;  ", " &amp;  Shares!AL2949 &amp;  ", " &amp;  Shares!AM2949 &amp;  ", " &amp;  Shares!#REF! &amp;  ", " &amp;  Shares!AN2949 &amp;  ", " &amp;  Shares!AO2949 &amp;  ", " &amp;  Shares!AP2949 &amp;  ", " &amp;  Shares!AQ2949 &amp;  ", " &amp;  Shares!AR2949 &amp;  ", " &amp;  Shares!AS2949 &amp;  ", " &amp;  Shares!AT2949 &amp;  ", " &amp;  Shares!AU2949 &amp;  ", " &amp;  Shares!AV2949 &amp;  ", " &amp;  Shares!AW2949 &amp;  ", " &amp;  Shares!AX2949 &amp;  "),"</f>
        <v>#REF!</v>
      </c>
    </row>
    <row r="2949" spans="1:1" x14ac:dyDescent="0.2">
      <c r="A2949" t="e">
        <f>"('"&amp; Shares!A2950 &amp; "', '2017-01-26', " &amp;  Shares!C2950 &amp;  ", " &amp;  Shares!D2950 &amp;  ", " &amp;  Shares!E2950 &amp;  ", " &amp;  Shares!F2950 &amp;  ", " &amp;  Shares!G2950 &amp;  ", " &amp;  Shares!H2950 &amp;  ", " &amp;  Shares!I2950 &amp;  ", " &amp;  Shares!J2950 &amp;  ", " &amp;  Shares!K2950 &amp;  ", " &amp;  Shares!L2950 &amp;  ", " &amp;  Shares!M2950 &amp;  ", " &amp;  Shares!N2950 &amp;  ", " &amp;  Shares!O2950 &amp;  ", " &amp;  Shares!P2950 &amp;  ", " &amp;  Shares!Q2950 &amp;  ", " &amp;  Shares!R2950 &amp;  ", " &amp;  Shares!S2950 &amp;  ", " &amp;  Shares!T2950 &amp;  ", " &amp;  Shares!U2950 &amp;  ", " &amp;  Shares!V2950 &amp;  ", " &amp;  Shares!W2950 &amp;  ", " &amp;  Shares!X2950 &amp;  ", " &amp;  Shares!Y2950 &amp;  ", " &amp;  Shares!Z2950 &amp;  ", " &amp;  Shares!AA2950 &amp;  ", " &amp;  Shares!AB2950 &amp;  ", " &amp;  Shares!AC2950 &amp;  ", " &amp;  Shares!AD2950 &amp;  ", " &amp;  Shares!AE2950 &amp;  ", " &amp;  Shares!AF2950 &amp;  ", " &amp;  Shares!AG2950 &amp;  ", " &amp;  Shares!AH2950 &amp;  ", " &amp;  Shares!AI2950 &amp;  ", " &amp;  Shares!AJ2950 &amp;  ", " &amp;  Shares!AK2950 &amp;  ", " &amp;  Shares!AL2950 &amp;  ", " &amp;  Shares!AM2950 &amp;  ", " &amp;  Shares!#REF! &amp;  ", " &amp;  Shares!AN2950 &amp;  ", " &amp;  Shares!AO2950 &amp;  ", " &amp;  Shares!AP2950 &amp;  ", " &amp;  Shares!AQ2950 &amp;  ", " &amp;  Shares!AR2950 &amp;  ", " &amp;  Shares!AS2950 &amp;  ", " &amp;  Shares!AT2950 &amp;  ", " &amp;  Shares!AU2950 &amp;  ", " &amp;  Shares!AV2950 &amp;  ", " &amp;  Shares!AW2950 &amp;  ", " &amp;  Shares!AX2950 &amp;  "),"</f>
        <v>#REF!</v>
      </c>
    </row>
    <row r="2950" spans="1:1" x14ac:dyDescent="0.2">
      <c r="A2950" t="e">
        <f>"('"&amp; Shares!A2951 &amp; "', '2017-01-26', " &amp;  Shares!C2951 &amp;  ", " &amp;  Shares!D2951 &amp;  ", " &amp;  Shares!E2951 &amp;  ", " &amp;  Shares!F2951 &amp;  ", " &amp;  Shares!G2951 &amp;  ", " &amp;  Shares!H2951 &amp;  ", " &amp;  Shares!I2951 &amp;  ", " &amp;  Shares!J2951 &amp;  ", " &amp;  Shares!K2951 &amp;  ", " &amp;  Shares!L2951 &amp;  ", " &amp;  Shares!M2951 &amp;  ", " &amp;  Shares!N2951 &amp;  ", " &amp;  Shares!O2951 &amp;  ", " &amp;  Shares!P2951 &amp;  ", " &amp;  Shares!Q2951 &amp;  ", " &amp;  Shares!R2951 &amp;  ", " &amp;  Shares!S2951 &amp;  ", " &amp;  Shares!T2951 &amp;  ", " &amp;  Shares!U2951 &amp;  ", " &amp;  Shares!V2951 &amp;  ", " &amp;  Shares!W2951 &amp;  ", " &amp;  Shares!X2951 &amp;  ", " &amp;  Shares!Y2951 &amp;  ", " &amp;  Shares!Z2951 &amp;  ", " &amp;  Shares!AA2951 &amp;  ", " &amp;  Shares!AB2951 &amp;  ", " &amp;  Shares!AC2951 &amp;  ", " &amp;  Shares!AD2951 &amp;  ", " &amp;  Shares!AE2951 &amp;  ", " &amp;  Shares!AF2951 &amp;  ", " &amp;  Shares!AG2951 &amp;  ", " &amp;  Shares!AH2951 &amp;  ", " &amp;  Shares!AI2951 &amp;  ", " &amp;  Shares!AJ2951 &amp;  ", " &amp;  Shares!AK2951 &amp;  ", " &amp;  Shares!AL2951 &amp;  ", " &amp;  Shares!AM2951 &amp;  ", " &amp;  Shares!#REF! &amp;  ", " &amp;  Shares!AN2951 &amp;  ", " &amp;  Shares!AO2951 &amp;  ", " &amp;  Shares!AP2951 &amp;  ", " &amp;  Shares!AQ2951 &amp;  ", " &amp;  Shares!AR2951 &amp;  ", " &amp;  Shares!AS2951 &amp;  ", " &amp;  Shares!AT2951 &amp;  ", " &amp;  Shares!AU2951 &amp;  ", " &amp;  Shares!AV2951 &amp;  ", " &amp;  Shares!AW2951 &amp;  ", " &amp;  Shares!AX2951 &amp;  "),"</f>
        <v>#REF!</v>
      </c>
    </row>
    <row r="2951" spans="1:1" x14ac:dyDescent="0.2">
      <c r="A2951" t="e">
        <f>"('"&amp; Shares!A2952 &amp; "', '2017-01-26', " &amp;  Shares!C2952 &amp;  ", " &amp;  Shares!D2952 &amp;  ", " &amp;  Shares!E2952 &amp;  ", " &amp;  Shares!F2952 &amp;  ", " &amp;  Shares!G2952 &amp;  ", " &amp;  Shares!H2952 &amp;  ", " &amp;  Shares!I2952 &amp;  ", " &amp;  Shares!J2952 &amp;  ", " &amp;  Shares!K2952 &amp;  ", " &amp;  Shares!L2952 &amp;  ", " &amp;  Shares!M2952 &amp;  ", " &amp;  Shares!N2952 &amp;  ", " &amp;  Shares!O2952 &amp;  ", " &amp;  Shares!P2952 &amp;  ", " &amp;  Shares!Q2952 &amp;  ", " &amp;  Shares!R2952 &amp;  ", " &amp;  Shares!S2952 &amp;  ", " &amp;  Shares!T2952 &amp;  ", " &amp;  Shares!U2952 &amp;  ", " &amp;  Shares!V2952 &amp;  ", " &amp;  Shares!W2952 &amp;  ", " &amp;  Shares!X2952 &amp;  ", " &amp;  Shares!Y2952 &amp;  ", " &amp;  Shares!Z2952 &amp;  ", " &amp;  Shares!AA2952 &amp;  ", " &amp;  Shares!AB2952 &amp;  ", " &amp;  Shares!AC2952 &amp;  ", " &amp;  Shares!AD2952 &amp;  ", " &amp;  Shares!AE2952 &amp;  ", " &amp;  Shares!AF2952 &amp;  ", " &amp;  Shares!AG2952 &amp;  ", " &amp;  Shares!AH2952 &amp;  ", " &amp;  Shares!AI2952 &amp;  ", " &amp;  Shares!AJ2952 &amp;  ", " &amp;  Shares!AK2952 &amp;  ", " &amp;  Shares!AL2952 &amp;  ", " &amp;  Shares!AM2952 &amp;  ", " &amp;  Shares!#REF! &amp;  ", " &amp;  Shares!AN2952 &amp;  ", " &amp;  Shares!AO2952 &amp;  ", " &amp;  Shares!AP2952 &amp;  ", " &amp;  Shares!AQ2952 &amp;  ", " &amp;  Shares!AR2952 &amp;  ", " &amp;  Shares!AS2952 &amp;  ", " &amp;  Shares!AT2952 &amp;  ", " &amp;  Shares!AU2952 &amp;  ", " &amp;  Shares!AV2952 &amp;  ", " &amp;  Shares!AW2952 &amp;  ", " &amp;  Shares!AX2952 &amp;  "),"</f>
        <v>#REF!</v>
      </c>
    </row>
    <row r="2952" spans="1:1" x14ac:dyDescent="0.2">
      <c r="A2952" t="e">
        <f>"('"&amp; Shares!A2953 &amp; "', '2017-01-26', " &amp;  Shares!C2953 &amp;  ", " &amp;  Shares!D2953 &amp;  ", " &amp;  Shares!E2953 &amp;  ", " &amp;  Shares!F2953 &amp;  ", " &amp;  Shares!G2953 &amp;  ", " &amp;  Shares!H2953 &amp;  ", " &amp;  Shares!I2953 &amp;  ", " &amp;  Shares!J2953 &amp;  ", " &amp;  Shares!K2953 &amp;  ", " &amp;  Shares!L2953 &amp;  ", " &amp;  Shares!M2953 &amp;  ", " &amp;  Shares!N2953 &amp;  ", " &amp;  Shares!O2953 &amp;  ", " &amp;  Shares!P2953 &amp;  ", " &amp;  Shares!Q2953 &amp;  ", " &amp;  Shares!R2953 &amp;  ", " &amp;  Shares!S2953 &amp;  ", " &amp;  Shares!T2953 &amp;  ", " &amp;  Shares!U2953 &amp;  ", " &amp;  Shares!V2953 &amp;  ", " &amp;  Shares!W2953 &amp;  ", " &amp;  Shares!X2953 &amp;  ", " &amp;  Shares!Y2953 &amp;  ", " &amp;  Shares!Z2953 &amp;  ", " &amp;  Shares!AA2953 &amp;  ", " &amp;  Shares!AB2953 &amp;  ", " &amp;  Shares!AC2953 &amp;  ", " &amp;  Shares!AD2953 &amp;  ", " &amp;  Shares!AE2953 &amp;  ", " &amp;  Shares!AF2953 &amp;  ", " &amp;  Shares!AG2953 &amp;  ", " &amp;  Shares!AH2953 &amp;  ", " &amp;  Shares!AI2953 &amp;  ", " &amp;  Shares!AJ2953 &amp;  ", " &amp;  Shares!AK2953 &amp;  ", " &amp;  Shares!AL2953 &amp;  ", " &amp;  Shares!AM2953 &amp;  ", " &amp;  Shares!#REF! &amp;  ", " &amp;  Shares!AN2953 &amp;  ", " &amp;  Shares!AO2953 &amp;  ", " &amp;  Shares!AP2953 &amp;  ", " &amp;  Shares!AQ2953 &amp;  ", " &amp;  Shares!AR2953 &amp;  ", " &amp;  Shares!AS2953 &amp;  ", " &amp;  Shares!AT2953 &amp;  ", " &amp;  Shares!AU2953 &amp;  ", " &amp;  Shares!AV2953 &amp;  ", " &amp;  Shares!AW2953 &amp;  ", " &amp;  Shares!AX2953 &amp;  "),"</f>
        <v>#REF!</v>
      </c>
    </row>
    <row r="2953" spans="1:1" x14ac:dyDescent="0.2">
      <c r="A2953" t="e">
        <f>"('"&amp; Shares!A2954 &amp; "', '2017-01-26', " &amp;  Shares!C2954 &amp;  ", " &amp;  Shares!D2954 &amp;  ", " &amp;  Shares!E2954 &amp;  ", " &amp;  Shares!F2954 &amp;  ", " &amp;  Shares!G2954 &amp;  ", " &amp;  Shares!H2954 &amp;  ", " &amp;  Shares!I2954 &amp;  ", " &amp;  Shares!J2954 &amp;  ", " &amp;  Shares!K2954 &amp;  ", " &amp;  Shares!L2954 &amp;  ", " &amp;  Shares!M2954 &amp;  ", " &amp;  Shares!N2954 &amp;  ", " &amp;  Shares!O2954 &amp;  ", " &amp;  Shares!P2954 &amp;  ", " &amp;  Shares!Q2954 &amp;  ", " &amp;  Shares!R2954 &amp;  ", " &amp;  Shares!S2954 &amp;  ", " &amp;  Shares!T2954 &amp;  ", " &amp;  Shares!U2954 &amp;  ", " &amp;  Shares!V2954 &amp;  ", " &amp;  Shares!W2954 &amp;  ", " &amp;  Shares!X2954 &amp;  ", " &amp;  Shares!Y2954 &amp;  ", " &amp;  Shares!Z2954 &amp;  ", " &amp;  Shares!AA2954 &amp;  ", " &amp;  Shares!AB2954 &amp;  ", " &amp;  Shares!AC2954 &amp;  ", " &amp;  Shares!AD2954 &amp;  ", " &amp;  Shares!AE2954 &amp;  ", " &amp;  Shares!AF2954 &amp;  ", " &amp;  Shares!AG2954 &amp;  ", " &amp;  Shares!AH2954 &amp;  ", " &amp;  Shares!AI2954 &amp;  ", " &amp;  Shares!AJ2954 &amp;  ", " &amp;  Shares!AK2954 &amp;  ", " &amp;  Shares!AL2954 &amp;  ", " &amp;  Shares!AM2954 &amp;  ", " &amp;  Shares!#REF! &amp;  ", " &amp;  Shares!AN2954 &amp;  ", " &amp;  Shares!AO2954 &amp;  ", " &amp;  Shares!AP2954 &amp;  ", " &amp;  Shares!AQ2954 &amp;  ", " &amp;  Shares!AR2954 &amp;  ", " &amp;  Shares!AS2954 &amp;  ", " &amp;  Shares!AT2954 &amp;  ", " &amp;  Shares!AU2954 &amp;  ", " &amp;  Shares!AV2954 &amp;  ", " &amp;  Shares!AW2954 &amp;  ", " &amp;  Shares!AX2954 &amp;  "),"</f>
        <v>#REF!</v>
      </c>
    </row>
    <row r="2954" spans="1:1" x14ac:dyDescent="0.2">
      <c r="A2954" t="e">
        <f>"('"&amp; Shares!A2955 &amp; "', '2017-01-26', " &amp;  Shares!C2955 &amp;  ", " &amp;  Shares!D2955 &amp;  ", " &amp;  Shares!E2955 &amp;  ", " &amp;  Shares!F2955 &amp;  ", " &amp;  Shares!G2955 &amp;  ", " &amp;  Shares!H2955 &amp;  ", " &amp;  Shares!I2955 &amp;  ", " &amp;  Shares!J2955 &amp;  ", " &amp;  Shares!K2955 &amp;  ", " &amp;  Shares!L2955 &amp;  ", " &amp;  Shares!M2955 &amp;  ", " &amp;  Shares!N2955 &amp;  ", " &amp;  Shares!O2955 &amp;  ", " &amp;  Shares!P2955 &amp;  ", " &amp;  Shares!Q2955 &amp;  ", " &amp;  Shares!R2955 &amp;  ", " &amp;  Shares!S2955 &amp;  ", " &amp;  Shares!T2955 &amp;  ", " &amp;  Shares!U2955 &amp;  ", " &amp;  Shares!V2955 &amp;  ", " &amp;  Shares!W2955 &amp;  ", " &amp;  Shares!X2955 &amp;  ", " &amp;  Shares!Y2955 &amp;  ", " &amp;  Shares!Z2955 &amp;  ", " &amp;  Shares!AA2955 &amp;  ", " &amp;  Shares!AB2955 &amp;  ", " &amp;  Shares!AC2955 &amp;  ", " &amp;  Shares!AD2955 &amp;  ", " &amp;  Shares!AE2955 &amp;  ", " &amp;  Shares!AF2955 &amp;  ", " &amp;  Shares!AG2955 &amp;  ", " &amp;  Shares!AH2955 &amp;  ", " &amp;  Shares!AI2955 &amp;  ", " &amp;  Shares!AJ2955 &amp;  ", " &amp;  Shares!AK2955 &amp;  ", " &amp;  Shares!AL2955 &amp;  ", " &amp;  Shares!AM2955 &amp;  ", " &amp;  Shares!#REF! &amp;  ", " &amp;  Shares!AN2955 &amp;  ", " &amp;  Shares!AO2955 &amp;  ", " &amp;  Shares!AP2955 &amp;  ", " &amp;  Shares!AQ2955 &amp;  ", " &amp;  Shares!AR2955 &amp;  ", " &amp;  Shares!AS2955 &amp;  ", " &amp;  Shares!AT2955 &amp;  ", " &amp;  Shares!AU2955 &amp;  ", " &amp;  Shares!AV2955 &amp;  ", " &amp;  Shares!AW2955 &amp;  ", " &amp;  Shares!AX2955 &amp;  "),"</f>
        <v>#REF!</v>
      </c>
    </row>
    <row r="2955" spans="1:1" x14ac:dyDescent="0.2">
      <c r="A2955" t="e">
        <f>"('"&amp; Shares!A2956 &amp; "', '2017-01-26', " &amp;  Shares!C2956 &amp;  ", " &amp;  Shares!D2956 &amp;  ", " &amp;  Shares!E2956 &amp;  ", " &amp;  Shares!F2956 &amp;  ", " &amp;  Shares!G2956 &amp;  ", " &amp;  Shares!H2956 &amp;  ", " &amp;  Shares!I2956 &amp;  ", " &amp;  Shares!J2956 &amp;  ", " &amp;  Shares!K2956 &amp;  ", " &amp;  Shares!L2956 &amp;  ", " &amp;  Shares!M2956 &amp;  ", " &amp;  Shares!N2956 &amp;  ", " &amp;  Shares!O2956 &amp;  ", " &amp;  Shares!P2956 &amp;  ", " &amp;  Shares!Q2956 &amp;  ", " &amp;  Shares!R2956 &amp;  ", " &amp;  Shares!S2956 &amp;  ", " &amp;  Shares!T2956 &amp;  ", " &amp;  Shares!U2956 &amp;  ", " &amp;  Shares!V2956 &amp;  ", " &amp;  Shares!W2956 &amp;  ", " &amp;  Shares!X2956 &amp;  ", " &amp;  Shares!Y2956 &amp;  ", " &amp;  Shares!Z2956 &amp;  ", " &amp;  Shares!AA2956 &amp;  ", " &amp;  Shares!AB2956 &amp;  ", " &amp;  Shares!AC2956 &amp;  ", " &amp;  Shares!AD2956 &amp;  ", " &amp;  Shares!AE2956 &amp;  ", " &amp;  Shares!AF2956 &amp;  ", " &amp;  Shares!AG2956 &amp;  ", " &amp;  Shares!AH2956 &amp;  ", " &amp;  Shares!AI2956 &amp;  ", " &amp;  Shares!AJ2956 &amp;  ", " &amp;  Shares!AK2956 &amp;  ", " &amp;  Shares!AL2956 &amp;  ", " &amp;  Shares!AM2956 &amp;  ", " &amp;  Shares!#REF! &amp;  ", " &amp;  Shares!AN2956 &amp;  ", " &amp;  Shares!AO2956 &amp;  ", " &amp;  Shares!AP2956 &amp;  ", " &amp;  Shares!AQ2956 &amp;  ", " &amp;  Shares!AR2956 &amp;  ", " &amp;  Shares!AS2956 &amp;  ", " &amp;  Shares!AT2956 &amp;  ", " &amp;  Shares!AU2956 &amp;  ", " &amp;  Shares!AV2956 &amp;  ", " &amp;  Shares!AW2956 &amp;  ", " &amp;  Shares!AX2956 &amp;  "),"</f>
        <v>#REF!</v>
      </c>
    </row>
    <row r="2956" spans="1:1" x14ac:dyDescent="0.2">
      <c r="A2956" t="e">
        <f>"('"&amp; Shares!A2957 &amp; "', '2017-01-26', " &amp;  Shares!C2957 &amp;  ", " &amp;  Shares!D2957 &amp;  ", " &amp;  Shares!E2957 &amp;  ", " &amp;  Shares!F2957 &amp;  ", " &amp;  Shares!G2957 &amp;  ", " &amp;  Shares!H2957 &amp;  ", " &amp;  Shares!I2957 &amp;  ", " &amp;  Shares!J2957 &amp;  ", " &amp;  Shares!K2957 &amp;  ", " &amp;  Shares!L2957 &amp;  ", " &amp;  Shares!M2957 &amp;  ", " &amp;  Shares!N2957 &amp;  ", " &amp;  Shares!O2957 &amp;  ", " &amp;  Shares!P2957 &amp;  ", " &amp;  Shares!Q2957 &amp;  ", " &amp;  Shares!R2957 &amp;  ", " &amp;  Shares!S2957 &amp;  ", " &amp;  Shares!T2957 &amp;  ", " &amp;  Shares!U2957 &amp;  ", " &amp;  Shares!V2957 &amp;  ", " &amp;  Shares!W2957 &amp;  ", " &amp;  Shares!X2957 &amp;  ", " &amp;  Shares!Y2957 &amp;  ", " &amp;  Shares!Z2957 &amp;  ", " &amp;  Shares!AA2957 &amp;  ", " &amp;  Shares!AB2957 &amp;  ", " &amp;  Shares!AC2957 &amp;  ", " &amp;  Shares!AD2957 &amp;  ", " &amp;  Shares!AE2957 &amp;  ", " &amp;  Shares!AF2957 &amp;  ", " &amp;  Shares!AG2957 &amp;  ", " &amp;  Shares!AH2957 &amp;  ", " &amp;  Shares!AI2957 &amp;  ", " &amp;  Shares!AJ2957 &amp;  ", " &amp;  Shares!AK2957 &amp;  ", " &amp;  Shares!AL2957 &amp;  ", " &amp;  Shares!AM2957 &amp;  ", " &amp;  Shares!#REF! &amp;  ", " &amp;  Shares!AN2957 &amp;  ", " &amp;  Shares!AO2957 &amp;  ", " &amp;  Shares!AP2957 &amp;  ", " &amp;  Shares!AQ2957 &amp;  ", " &amp;  Shares!AR2957 &amp;  ", " &amp;  Shares!AS2957 &amp;  ", " &amp;  Shares!AT2957 &amp;  ", " &amp;  Shares!AU2957 &amp;  ", " &amp;  Shares!AV2957 &amp;  ", " &amp;  Shares!AW2957 &amp;  ", " &amp;  Shares!AX2957 &amp;  "),"</f>
        <v>#REF!</v>
      </c>
    </row>
    <row r="2957" spans="1:1" x14ac:dyDescent="0.2">
      <c r="A2957" t="e">
        <f>"('"&amp; Shares!A2958 &amp; "', '2017-01-26', " &amp;  Shares!C2958 &amp;  ", " &amp;  Shares!D2958 &amp;  ", " &amp;  Shares!E2958 &amp;  ", " &amp;  Shares!F2958 &amp;  ", " &amp;  Shares!G2958 &amp;  ", " &amp;  Shares!H2958 &amp;  ", " &amp;  Shares!I2958 &amp;  ", " &amp;  Shares!J2958 &amp;  ", " &amp;  Shares!K2958 &amp;  ", " &amp;  Shares!L2958 &amp;  ", " &amp;  Shares!M2958 &amp;  ", " &amp;  Shares!N2958 &amp;  ", " &amp;  Shares!O2958 &amp;  ", " &amp;  Shares!P2958 &amp;  ", " &amp;  Shares!Q2958 &amp;  ", " &amp;  Shares!R2958 &amp;  ", " &amp;  Shares!S2958 &amp;  ", " &amp;  Shares!T2958 &amp;  ", " &amp;  Shares!U2958 &amp;  ", " &amp;  Shares!V2958 &amp;  ", " &amp;  Shares!W2958 &amp;  ", " &amp;  Shares!X2958 &amp;  ", " &amp;  Shares!Y2958 &amp;  ", " &amp;  Shares!Z2958 &amp;  ", " &amp;  Shares!AA2958 &amp;  ", " &amp;  Shares!AB2958 &amp;  ", " &amp;  Shares!AC2958 &amp;  ", " &amp;  Shares!AD2958 &amp;  ", " &amp;  Shares!AE2958 &amp;  ", " &amp;  Shares!AF2958 &amp;  ", " &amp;  Shares!AG2958 &amp;  ", " &amp;  Shares!AH2958 &amp;  ", " &amp;  Shares!AI2958 &amp;  ", " &amp;  Shares!AJ2958 &amp;  ", " &amp;  Shares!AK2958 &amp;  ", " &amp;  Shares!AL2958 &amp;  ", " &amp;  Shares!AM2958 &amp;  ", " &amp;  Shares!#REF! &amp;  ", " &amp;  Shares!AN2958 &amp;  ", " &amp;  Shares!AO2958 &amp;  ", " &amp;  Shares!AP2958 &amp;  ", " &amp;  Shares!AQ2958 &amp;  ", " &amp;  Shares!AR2958 &amp;  ", " &amp;  Shares!AS2958 &amp;  ", " &amp;  Shares!AT2958 &amp;  ", " &amp;  Shares!AU2958 &amp;  ", " &amp;  Shares!AV2958 &amp;  ", " &amp;  Shares!AW2958 &amp;  ", " &amp;  Shares!AX2958 &amp;  "),"</f>
        <v>#REF!</v>
      </c>
    </row>
    <row r="2958" spans="1:1" x14ac:dyDescent="0.2">
      <c r="A2958" t="e">
        <f>"('"&amp; Shares!A2959 &amp; "', '2017-01-26', " &amp;  Shares!C2959 &amp;  ", " &amp;  Shares!D2959 &amp;  ", " &amp;  Shares!E2959 &amp;  ", " &amp;  Shares!F2959 &amp;  ", " &amp;  Shares!G2959 &amp;  ", " &amp;  Shares!H2959 &amp;  ", " &amp;  Shares!I2959 &amp;  ", " &amp;  Shares!J2959 &amp;  ", " &amp;  Shares!K2959 &amp;  ", " &amp;  Shares!L2959 &amp;  ", " &amp;  Shares!M2959 &amp;  ", " &amp;  Shares!N2959 &amp;  ", " &amp;  Shares!O2959 &amp;  ", " &amp;  Shares!P2959 &amp;  ", " &amp;  Shares!Q2959 &amp;  ", " &amp;  Shares!R2959 &amp;  ", " &amp;  Shares!S2959 &amp;  ", " &amp;  Shares!T2959 &amp;  ", " &amp;  Shares!U2959 &amp;  ", " &amp;  Shares!V2959 &amp;  ", " &amp;  Shares!W2959 &amp;  ", " &amp;  Shares!X2959 &amp;  ", " &amp;  Shares!Y2959 &amp;  ", " &amp;  Shares!Z2959 &amp;  ", " &amp;  Shares!AA2959 &amp;  ", " &amp;  Shares!AB2959 &amp;  ", " &amp;  Shares!AC2959 &amp;  ", " &amp;  Shares!AD2959 &amp;  ", " &amp;  Shares!AE2959 &amp;  ", " &amp;  Shares!AF2959 &amp;  ", " &amp;  Shares!AG2959 &amp;  ", " &amp;  Shares!AH2959 &amp;  ", " &amp;  Shares!AI2959 &amp;  ", " &amp;  Shares!AJ2959 &amp;  ", " &amp;  Shares!AK2959 &amp;  ", " &amp;  Shares!AL2959 &amp;  ", " &amp;  Shares!AM2959 &amp;  ", " &amp;  Shares!#REF! &amp;  ", " &amp;  Shares!AN2959 &amp;  ", " &amp;  Shares!AO2959 &amp;  ", " &amp;  Shares!AP2959 &amp;  ", " &amp;  Shares!AQ2959 &amp;  ", " &amp;  Shares!AR2959 &amp;  ", " &amp;  Shares!AS2959 &amp;  ", " &amp;  Shares!AT2959 &amp;  ", " &amp;  Shares!AU2959 &amp;  ", " &amp;  Shares!AV2959 &amp;  ", " &amp;  Shares!AW2959 &amp;  ", " &amp;  Shares!AX2959 &amp;  "),"</f>
        <v>#REF!</v>
      </c>
    </row>
    <row r="2959" spans="1:1" x14ac:dyDescent="0.2">
      <c r="A2959" t="e">
        <f>"('"&amp; Shares!A2960 &amp; "', '2017-01-26', " &amp;  Shares!C2960 &amp;  ", " &amp;  Shares!D2960 &amp;  ", " &amp;  Shares!E2960 &amp;  ", " &amp;  Shares!F2960 &amp;  ", " &amp;  Shares!G2960 &amp;  ", " &amp;  Shares!H2960 &amp;  ", " &amp;  Shares!I2960 &amp;  ", " &amp;  Shares!J2960 &amp;  ", " &amp;  Shares!K2960 &amp;  ", " &amp;  Shares!L2960 &amp;  ", " &amp;  Shares!M2960 &amp;  ", " &amp;  Shares!N2960 &amp;  ", " &amp;  Shares!O2960 &amp;  ", " &amp;  Shares!P2960 &amp;  ", " &amp;  Shares!Q2960 &amp;  ", " &amp;  Shares!R2960 &amp;  ", " &amp;  Shares!S2960 &amp;  ", " &amp;  Shares!T2960 &amp;  ", " &amp;  Shares!U2960 &amp;  ", " &amp;  Shares!V2960 &amp;  ", " &amp;  Shares!W2960 &amp;  ", " &amp;  Shares!X2960 &amp;  ", " &amp;  Shares!Y2960 &amp;  ", " &amp;  Shares!Z2960 &amp;  ", " &amp;  Shares!AA2960 &amp;  ", " &amp;  Shares!AB2960 &amp;  ", " &amp;  Shares!AC2960 &amp;  ", " &amp;  Shares!AD2960 &amp;  ", " &amp;  Shares!AE2960 &amp;  ", " &amp;  Shares!AF2960 &amp;  ", " &amp;  Shares!AG2960 &amp;  ", " &amp;  Shares!AH2960 &amp;  ", " &amp;  Shares!AI2960 &amp;  ", " &amp;  Shares!AJ2960 &amp;  ", " &amp;  Shares!AK2960 &amp;  ", " &amp;  Shares!AL2960 &amp;  ", " &amp;  Shares!AM2960 &amp;  ", " &amp;  Shares!#REF! &amp;  ", " &amp;  Shares!AN2960 &amp;  ", " &amp;  Shares!AO2960 &amp;  ", " &amp;  Shares!AP2960 &amp;  ", " &amp;  Shares!AQ2960 &amp;  ", " &amp;  Shares!AR2960 &amp;  ", " &amp;  Shares!AS2960 &amp;  ", " &amp;  Shares!AT2960 &amp;  ", " &amp;  Shares!AU2960 &amp;  ", " &amp;  Shares!AV2960 &amp;  ", " &amp;  Shares!AW2960 &amp;  ", " &amp;  Shares!AX2960 &amp;  "),"</f>
        <v>#REF!</v>
      </c>
    </row>
    <row r="2960" spans="1:1" x14ac:dyDescent="0.2">
      <c r="A2960" t="e">
        <f>"('"&amp; Shares!A2961 &amp; "', '2017-01-26', " &amp;  Shares!C2961 &amp;  ", " &amp;  Shares!D2961 &amp;  ", " &amp;  Shares!E2961 &amp;  ", " &amp;  Shares!F2961 &amp;  ", " &amp;  Shares!G2961 &amp;  ", " &amp;  Shares!H2961 &amp;  ", " &amp;  Shares!I2961 &amp;  ", " &amp;  Shares!J2961 &amp;  ", " &amp;  Shares!K2961 &amp;  ", " &amp;  Shares!L2961 &amp;  ", " &amp;  Shares!M2961 &amp;  ", " &amp;  Shares!N2961 &amp;  ", " &amp;  Shares!O2961 &amp;  ", " &amp;  Shares!P2961 &amp;  ", " &amp;  Shares!Q2961 &amp;  ", " &amp;  Shares!R2961 &amp;  ", " &amp;  Shares!S2961 &amp;  ", " &amp;  Shares!T2961 &amp;  ", " &amp;  Shares!U2961 &amp;  ", " &amp;  Shares!V2961 &amp;  ", " &amp;  Shares!W2961 &amp;  ", " &amp;  Shares!X2961 &amp;  ", " &amp;  Shares!Y2961 &amp;  ", " &amp;  Shares!Z2961 &amp;  ", " &amp;  Shares!AA2961 &amp;  ", " &amp;  Shares!AB2961 &amp;  ", " &amp;  Shares!AC2961 &amp;  ", " &amp;  Shares!AD2961 &amp;  ", " &amp;  Shares!AE2961 &amp;  ", " &amp;  Shares!AF2961 &amp;  ", " &amp;  Shares!AG2961 &amp;  ", " &amp;  Shares!AH2961 &amp;  ", " &amp;  Shares!AI2961 &amp;  ", " &amp;  Shares!AJ2961 &amp;  ", " &amp;  Shares!AK2961 &amp;  ", " &amp;  Shares!AL2961 &amp;  ", " &amp;  Shares!AM2961 &amp;  ", " &amp;  Shares!#REF! &amp;  ", " &amp;  Shares!AN2961 &amp;  ", " &amp;  Shares!AO2961 &amp;  ", " &amp;  Shares!AP2961 &amp;  ", " &amp;  Shares!AQ2961 &amp;  ", " &amp;  Shares!AR2961 &amp;  ", " &amp;  Shares!AS2961 &amp;  ", " &amp;  Shares!AT2961 &amp;  ", " &amp;  Shares!AU2961 &amp;  ", " &amp;  Shares!AV2961 &amp;  ", " &amp;  Shares!AW2961 &amp;  ", " &amp;  Shares!AX2961 &amp;  "),"</f>
        <v>#REF!</v>
      </c>
    </row>
    <row r="2961" spans="1:1" x14ac:dyDescent="0.2">
      <c r="A2961" t="e">
        <f>"('"&amp; Shares!A2962 &amp; "', '2017-01-26', " &amp;  Shares!C2962 &amp;  ", " &amp;  Shares!D2962 &amp;  ", " &amp;  Shares!E2962 &amp;  ", " &amp;  Shares!F2962 &amp;  ", " &amp;  Shares!G2962 &amp;  ", " &amp;  Shares!H2962 &amp;  ", " &amp;  Shares!I2962 &amp;  ", " &amp;  Shares!J2962 &amp;  ", " &amp;  Shares!K2962 &amp;  ", " &amp;  Shares!L2962 &amp;  ", " &amp;  Shares!M2962 &amp;  ", " &amp;  Shares!N2962 &amp;  ", " &amp;  Shares!O2962 &amp;  ", " &amp;  Shares!P2962 &amp;  ", " &amp;  Shares!Q2962 &amp;  ", " &amp;  Shares!R2962 &amp;  ", " &amp;  Shares!S2962 &amp;  ", " &amp;  Shares!T2962 &amp;  ", " &amp;  Shares!U2962 &amp;  ", " &amp;  Shares!V2962 &amp;  ", " &amp;  Shares!W2962 &amp;  ", " &amp;  Shares!X2962 &amp;  ", " &amp;  Shares!Y2962 &amp;  ", " &amp;  Shares!Z2962 &amp;  ", " &amp;  Shares!AA2962 &amp;  ", " &amp;  Shares!AB2962 &amp;  ", " &amp;  Shares!AC2962 &amp;  ", " &amp;  Shares!AD2962 &amp;  ", " &amp;  Shares!AE2962 &amp;  ", " &amp;  Shares!AF2962 &amp;  ", " &amp;  Shares!AG2962 &amp;  ", " &amp;  Shares!AH2962 &amp;  ", " &amp;  Shares!AI2962 &amp;  ", " &amp;  Shares!AJ2962 &amp;  ", " &amp;  Shares!AK2962 &amp;  ", " &amp;  Shares!AL2962 &amp;  ", " &amp;  Shares!AM2962 &amp;  ", " &amp;  Shares!#REF! &amp;  ", " &amp;  Shares!AN2962 &amp;  ", " &amp;  Shares!AO2962 &amp;  ", " &amp;  Shares!AP2962 &amp;  ", " &amp;  Shares!AQ2962 &amp;  ", " &amp;  Shares!AR2962 &amp;  ", " &amp;  Shares!AS2962 &amp;  ", " &amp;  Shares!AT2962 &amp;  ", " &amp;  Shares!AU2962 &amp;  ", " &amp;  Shares!AV2962 &amp;  ", " &amp;  Shares!AW2962 &amp;  ", " &amp;  Shares!AX2962 &amp;  "),"</f>
        <v>#REF!</v>
      </c>
    </row>
    <row r="2962" spans="1:1" x14ac:dyDescent="0.2">
      <c r="A2962" t="e">
        <f>"('"&amp; Shares!A2963 &amp; "', '2017-01-26', " &amp;  Shares!C2963 &amp;  ", " &amp;  Shares!D2963 &amp;  ", " &amp;  Shares!E2963 &amp;  ", " &amp;  Shares!F2963 &amp;  ", " &amp;  Shares!G2963 &amp;  ", " &amp;  Shares!H2963 &amp;  ", " &amp;  Shares!I2963 &amp;  ", " &amp;  Shares!J2963 &amp;  ", " &amp;  Shares!K2963 &amp;  ", " &amp;  Shares!L2963 &amp;  ", " &amp;  Shares!M2963 &amp;  ", " &amp;  Shares!N2963 &amp;  ", " &amp;  Shares!O2963 &amp;  ", " &amp;  Shares!P2963 &amp;  ", " &amp;  Shares!Q2963 &amp;  ", " &amp;  Shares!R2963 &amp;  ", " &amp;  Shares!S2963 &amp;  ", " &amp;  Shares!T2963 &amp;  ", " &amp;  Shares!U2963 &amp;  ", " &amp;  Shares!V2963 &amp;  ", " &amp;  Shares!W2963 &amp;  ", " &amp;  Shares!X2963 &amp;  ", " &amp;  Shares!Y2963 &amp;  ", " &amp;  Shares!Z2963 &amp;  ", " &amp;  Shares!AA2963 &amp;  ", " &amp;  Shares!AB2963 &amp;  ", " &amp;  Shares!AC2963 &amp;  ", " &amp;  Shares!AD2963 &amp;  ", " &amp;  Shares!AE2963 &amp;  ", " &amp;  Shares!AF2963 &amp;  ", " &amp;  Shares!AG2963 &amp;  ", " &amp;  Shares!AH2963 &amp;  ", " &amp;  Shares!AI2963 &amp;  ", " &amp;  Shares!AJ2963 &amp;  ", " &amp;  Shares!AK2963 &amp;  ", " &amp;  Shares!AL2963 &amp;  ", " &amp;  Shares!AM2963 &amp;  ", " &amp;  Shares!#REF! &amp;  ", " &amp;  Shares!AN2963 &amp;  ", " &amp;  Shares!AO2963 &amp;  ", " &amp;  Shares!AP2963 &amp;  ", " &amp;  Shares!AQ2963 &amp;  ", " &amp;  Shares!AR2963 &amp;  ", " &amp;  Shares!AS2963 &amp;  ", " &amp;  Shares!AT2963 &amp;  ", " &amp;  Shares!AU2963 &amp;  ", " &amp;  Shares!AV2963 &amp;  ", " &amp;  Shares!AW2963 &amp;  ", " &amp;  Shares!AX2963 &amp;  "),"</f>
        <v>#REF!</v>
      </c>
    </row>
    <row r="2963" spans="1:1" x14ac:dyDescent="0.2">
      <c r="A2963" t="e">
        <f>"('"&amp; Shares!A2964 &amp; "', '2017-01-26', " &amp;  Shares!C2964 &amp;  ", " &amp;  Shares!D2964 &amp;  ", " &amp;  Shares!E2964 &amp;  ", " &amp;  Shares!F2964 &amp;  ", " &amp;  Shares!G2964 &amp;  ", " &amp;  Shares!H2964 &amp;  ", " &amp;  Shares!I2964 &amp;  ", " &amp;  Shares!J2964 &amp;  ", " &amp;  Shares!K2964 &amp;  ", " &amp;  Shares!L2964 &amp;  ", " &amp;  Shares!M2964 &amp;  ", " &amp;  Shares!N2964 &amp;  ", " &amp;  Shares!O2964 &amp;  ", " &amp;  Shares!P2964 &amp;  ", " &amp;  Shares!Q2964 &amp;  ", " &amp;  Shares!R2964 &amp;  ", " &amp;  Shares!S2964 &amp;  ", " &amp;  Shares!T2964 &amp;  ", " &amp;  Shares!U2964 &amp;  ", " &amp;  Shares!V2964 &amp;  ", " &amp;  Shares!W2964 &amp;  ", " &amp;  Shares!X2964 &amp;  ", " &amp;  Shares!Y2964 &amp;  ", " &amp;  Shares!Z2964 &amp;  ", " &amp;  Shares!AA2964 &amp;  ", " &amp;  Shares!AB2964 &amp;  ", " &amp;  Shares!AC2964 &amp;  ", " &amp;  Shares!AD2964 &amp;  ", " &amp;  Shares!AE2964 &amp;  ", " &amp;  Shares!AF2964 &amp;  ", " &amp;  Shares!AG2964 &amp;  ", " &amp;  Shares!AH2964 &amp;  ", " &amp;  Shares!AI2964 &amp;  ", " &amp;  Shares!AJ2964 &amp;  ", " &amp;  Shares!AK2964 &amp;  ", " &amp;  Shares!AL2964 &amp;  ", " &amp;  Shares!AM2964 &amp;  ", " &amp;  Shares!#REF! &amp;  ", " &amp;  Shares!AN2964 &amp;  ", " &amp;  Shares!AO2964 &amp;  ", " &amp;  Shares!AP2964 &amp;  ", " &amp;  Shares!AQ2964 &amp;  ", " &amp;  Shares!AR2964 &amp;  ", " &amp;  Shares!AS2964 &amp;  ", " &amp;  Shares!AT2964 &amp;  ", " &amp;  Shares!AU2964 &amp;  ", " &amp;  Shares!AV2964 &amp;  ", " &amp;  Shares!AW2964 &amp;  ", " &amp;  Shares!AX2964 &amp;  "),"</f>
        <v>#REF!</v>
      </c>
    </row>
    <row r="2964" spans="1:1" x14ac:dyDescent="0.2">
      <c r="A2964" t="e">
        <f>"('"&amp; Shares!A2965 &amp; "', '2017-01-26', " &amp;  Shares!C2965 &amp;  ", " &amp;  Shares!D2965 &amp;  ", " &amp;  Shares!E2965 &amp;  ", " &amp;  Shares!F2965 &amp;  ", " &amp;  Shares!G2965 &amp;  ", " &amp;  Shares!H2965 &amp;  ", " &amp;  Shares!I2965 &amp;  ", " &amp;  Shares!J2965 &amp;  ", " &amp;  Shares!K2965 &amp;  ", " &amp;  Shares!L2965 &amp;  ", " &amp;  Shares!M2965 &amp;  ", " &amp;  Shares!N2965 &amp;  ", " &amp;  Shares!O2965 &amp;  ", " &amp;  Shares!P2965 &amp;  ", " &amp;  Shares!Q2965 &amp;  ", " &amp;  Shares!R2965 &amp;  ", " &amp;  Shares!S2965 &amp;  ", " &amp;  Shares!T2965 &amp;  ", " &amp;  Shares!U2965 &amp;  ", " &amp;  Shares!V2965 &amp;  ", " &amp;  Shares!W2965 &amp;  ", " &amp;  Shares!X2965 &amp;  ", " &amp;  Shares!Y2965 &amp;  ", " &amp;  Shares!Z2965 &amp;  ", " &amp;  Shares!AA2965 &amp;  ", " &amp;  Shares!AB2965 &amp;  ", " &amp;  Shares!AC2965 &amp;  ", " &amp;  Shares!AD2965 &amp;  ", " &amp;  Shares!AE2965 &amp;  ", " &amp;  Shares!AF2965 &amp;  ", " &amp;  Shares!AG2965 &amp;  ", " &amp;  Shares!AH2965 &amp;  ", " &amp;  Shares!AI2965 &amp;  ", " &amp;  Shares!AJ2965 &amp;  ", " &amp;  Shares!AK2965 &amp;  ", " &amp;  Shares!AL2965 &amp;  ", " &amp;  Shares!AM2965 &amp;  ", " &amp;  Shares!#REF! &amp;  ", " &amp;  Shares!AN2965 &amp;  ", " &amp;  Shares!AO2965 &amp;  ", " &amp;  Shares!AP2965 &amp;  ", " &amp;  Shares!AQ2965 &amp;  ", " &amp;  Shares!AR2965 &amp;  ", " &amp;  Shares!AS2965 &amp;  ", " &amp;  Shares!AT2965 &amp;  ", " &amp;  Shares!AU2965 &amp;  ", " &amp;  Shares!AV2965 &amp;  ", " &amp;  Shares!AW2965 &amp;  ", " &amp;  Shares!AX2965 &amp;  "),"</f>
        <v>#REF!</v>
      </c>
    </row>
    <row r="2965" spans="1:1" x14ac:dyDescent="0.2">
      <c r="A2965" t="e">
        <f>"('"&amp; Shares!A2966 &amp; "', '2017-01-26', " &amp;  Shares!C2966 &amp;  ", " &amp;  Shares!D2966 &amp;  ", " &amp;  Shares!E2966 &amp;  ", " &amp;  Shares!F2966 &amp;  ", " &amp;  Shares!G2966 &amp;  ", " &amp;  Shares!H2966 &amp;  ", " &amp;  Shares!I2966 &amp;  ", " &amp;  Shares!J2966 &amp;  ", " &amp;  Shares!K2966 &amp;  ", " &amp;  Shares!L2966 &amp;  ", " &amp;  Shares!M2966 &amp;  ", " &amp;  Shares!N2966 &amp;  ", " &amp;  Shares!O2966 &amp;  ", " &amp;  Shares!P2966 &amp;  ", " &amp;  Shares!Q2966 &amp;  ", " &amp;  Shares!R2966 &amp;  ", " &amp;  Shares!S2966 &amp;  ", " &amp;  Shares!T2966 &amp;  ", " &amp;  Shares!U2966 &amp;  ", " &amp;  Shares!V2966 &amp;  ", " &amp;  Shares!W2966 &amp;  ", " &amp;  Shares!X2966 &amp;  ", " &amp;  Shares!Y2966 &amp;  ", " &amp;  Shares!Z2966 &amp;  ", " &amp;  Shares!AA2966 &amp;  ", " &amp;  Shares!AB2966 &amp;  ", " &amp;  Shares!AC2966 &amp;  ", " &amp;  Shares!AD2966 &amp;  ", " &amp;  Shares!AE2966 &amp;  ", " &amp;  Shares!AF2966 &amp;  ", " &amp;  Shares!AG2966 &amp;  ", " &amp;  Shares!AH2966 &amp;  ", " &amp;  Shares!AI2966 &amp;  ", " &amp;  Shares!AJ2966 &amp;  ", " &amp;  Shares!AK2966 &amp;  ", " &amp;  Shares!AL2966 &amp;  ", " &amp;  Shares!AM2966 &amp;  ", " &amp;  Shares!#REF! &amp;  ", " &amp;  Shares!AN2966 &amp;  ", " &amp;  Shares!AO2966 &amp;  ", " &amp;  Shares!AP2966 &amp;  ", " &amp;  Shares!AQ2966 &amp;  ", " &amp;  Shares!AR2966 &amp;  ", " &amp;  Shares!AS2966 &amp;  ", " &amp;  Shares!AT2966 &amp;  ", " &amp;  Shares!AU2966 &amp;  ", " &amp;  Shares!AV2966 &amp;  ", " &amp;  Shares!AW2966 &amp;  ", " &amp;  Shares!AX2966 &amp;  "),"</f>
        <v>#REF!</v>
      </c>
    </row>
    <row r="2966" spans="1:1" x14ac:dyDescent="0.2">
      <c r="A2966" t="e">
        <f>"('"&amp; Shares!A2967 &amp; "', '2017-01-26', " &amp;  Shares!C2967 &amp;  ", " &amp;  Shares!D2967 &amp;  ", " &amp;  Shares!E2967 &amp;  ", " &amp;  Shares!F2967 &amp;  ", " &amp;  Shares!G2967 &amp;  ", " &amp;  Shares!H2967 &amp;  ", " &amp;  Shares!I2967 &amp;  ", " &amp;  Shares!J2967 &amp;  ", " &amp;  Shares!K2967 &amp;  ", " &amp;  Shares!L2967 &amp;  ", " &amp;  Shares!M2967 &amp;  ", " &amp;  Shares!N2967 &amp;  ", " &amp;  Shares!O2967 &amp;  ", " &amp;  Shares!P2967 &amp;  ", " &amp;  Shares!Q2967 &amp;  ", " &amp;  Shares!R2967 &amp;  ", " &amp;  Shares!S2967 &amp;  ", " &amp;  Shares!T2967 &amp;  ", " &amp;  Shares!U2967 &amp;  ", " &amp;  Shares!V2967 &amp;  ", " &amp;  Shares!W2967 &amp;  ", " &amp;  Shares!X2967 &amp;  ", " &amp;  Shares!Y2967 &amp;  ", " &amp;  Shares!Z2967 &amp;  ", " &amp;  Shares!AA2967 &amp;  ", " &amp;  Shares!AB2967 &amp;  ", " &amp;  Shares!AC2967 &amp;  ", " &amp;  Shares!AD2967 &amp;  ", " &amp;  Shares!AE2967 &amp;  ", " &amp;  Shares!AF2967 &amp;  ", " &amp;  Shares!AG2967 &amp;  ", " &amp;  Shares!AH2967 &amp;  ", " &amp;  Shares!AI2967 &amp;  ", " &amp;  Shares!AJ2967 &amp;  ", " &amp;  Shares!AK2967 &amp;  ", " &amp;  Shares!AL2967 &amp;  ", " &amp;  Shares!AM2967 &amp;  ", " &amp;  Shares!#REF! &amp;  ", " &amp;  Shares!AN2967 &amp;  ", " &amp;  Shares!AO2967 &amp;  ", " &amp;  Shares!AP2967 &amp;  ", " &amp;  Shares!AQ2967 &amp;  ", " &amp;  Shares!AR2967 &amp;  ", " &amp;  Shares!AS2967 &amp;  ", " &amp;  Shares!AT2967 &amp;  ", " &amp;  Shares!AU2967 &amp;  ", " &amp;  Shares!AV2967 &amp;  ", " &amp;  Shares!AW2967 &amp;  ", " &amp;  Shares!AX2967 &amp;  "),"</f>
        <v>#REF!</v>
      </c>
    </row>
    <row r="2967" spans="1:1" x14ac:dyDescent="0.2">
      <c r="A2967" t="e">
        <f>"('"&amp; Shares!A2968 &amp; "', '2017-01-26', " &amp;  Shares!C2968 &amp;  ", " &amp;  Shares!D2968 &amp;  ", " &amp;  Shares!E2968 &amp;  ", " &amp;  Shares!F2968 &amp;  ", " &amp;  Shares!G2968 &amp;  ", " &amp;  Shares!H2968 &amp;  ", " &amp;  Shares!I2968 &amp;  ", " &amp;  Shares!J2968 &amp;  ", " &amp;  Shares!K2968 &amp;  ", " &amp;  Shares!L2968 &amp;  ", " &amp;  Shares!M2968 &amp;  ", " &amp;  Shares!N2968 &amp;  ", " &amp;  Shares!O2968 &amp;  ", " &amp;  Shares!P2968 &amp;  ", " &amp;  Shares!Q2968 &amp;  ", " &amp;  Shares!R2968 &amp;  ", " &amp;  Shares!S2968 &amp;  ", " &amp;  Shares!T2968 &amp;  ", " &amp;  Shares!U2968 &amp;  ", " &amp;  Shares!V2968 &amp;  ", " &amp;  Shares!W2968 &amp;  ", " &amp;  Shares!X2968 &amp;  ", " &amp;  Shares!Y2968 &amp;  ", " &amp;  Shares!Z2968 &amp;  ", " &amp;  Shares!AA2968 &amp;  ", " &amp;  Shares!AB2968 &amp;  ", " &amp;  Shares!AC2968 &amp;  ", " &amp;  Shares!AD2968 &amp;  ", " &amp;  Shares!AE2968 &amp;  ", " &amp;  Shares!AF2968 &amp;  ", " &amp;  Shares!AG2968 &amp;  ", " &amp;  Shares!AH2968 &amp;  ", " &amp;  Shares!AI2968 &amp;  ", " &amp;  Shares!AJ2968 &amp;  ", " &amp;  Shares!AK2968 &amp;  ", " &amp;  Shares!AL2968 &amp;  ", " &amp;  Shares!AM2968 &amp;  ", " &amp;  Shares!#REF! &amp;  ", " &amp;  Shares!AN2968 &amp;  ", " &amp;  Shares!AO2968 &amp;  ", " &amp;  Shares!AP2968 &amp;  ", " &amp;  Shares!AQ2968 &amp;  ", " &amp;  Shares!AR2968 &amp;  ", " &amp;  Shares!AS2968 &amp;  ", " &amp;  Shares!AT2968 &amp;  ", " &amp;  Shares!AU2968 &amp;  ", " &amp;  Shares!AV2968 &amp;  ", " &amp;  Shares!AW2968 &amp;  ", " &amp;  Shares!AX2968 &amp;  "),"</f>
        <v>#REF!</v>
      </c>
    </row>
    <row r="2968" spans="1:1" x14ac:dyDescent="0.2">
      <c r="A2968" t="e">
        <f>"('"&amp; Shares!A2969 &amp; "', '2017-01-26', " &amp;  Shares!C2969 &amp;  ", " &amp;  Shares!D2969 &amp;  ", " &amp;  Shares!E2969 &amp;  ", " &amp;  Shares!F2969 &amp;  ", " &amp;  Shares!G2969 &amp;  ", " &amp;  Shares!H2969 &amp;  ", " &amp;  Shares!I2969 &amp;  ", " &amp;  Shares!J2969 &amp;  ", " &amp;  Shares!K2969 &amp;  ", " &amp;  Shares!L2969 &amp;  ", " &amp;  Shares!M2969 &amp;  ", " &amp;  Shares!N2969 &amp;  ", " &amp;  Shares!O2969 &amp;  ", " &amp;  Shares!P2969 &amp;  ", " &amp;  Shares!Q2969 &amp;  ", " &amp;  Shares!R2969 &amp;  ", " &amp;  Shares!S2969 &amp;  ", " &amp;  Shares!T2969 &amp;  ", " &amp;  Shares!U2969 &amp;  ", " &amp;  Shares!V2969 &amp;  ", " &amp;  Shares!W2969 &amp;  ", " &amp;  Shares!X2969 &amp;  ", " &amp;  Shares!Y2969 &amp;  ", " &amp;  Shares!Z2969 &amp;  ", " &amp;  Shares!AA2969 &amp;  ", " &amp;  Shares!AB2969 &amp;  ", " &amp;  Shares!AC2969 &amp;  ", " &amp;  Shares!AD2969 &amp;  ", " &amp;  Shares!AE2969 &amp;  ", " &amp;  Shares!AF2969 &amp;  ", " &amp;  Shares!AG2969 &amp;  ", " &amp;  Shares!AH2969 &amp;  ", " &amp;  Shares!AI2969 &amp;  ", " &amp;  Shares!AJ2969 &amp;  ", " &amp;  Shares!AK2969 &amp;  ", " &amp;  Shares!AL2969 &amp;  ", " &amp;  Shares!AM2969 &amp;  ", " &amp;  Shares!#REF! &amp;  ", " &amp;  Shares!AN2969 &amp;  ", " &amp;  Shares!AO2969 &amp;  ", " &amp;  Shares!AP2969 &amp;  ", " &amp;  Shares!AQ2969 &amp;  ", " &amp;  Shares!AR2969 &amp;  ", " &amp;  Shares!AS2969 &amp;  ", " &amp;  Shares!AT2969 &amp;  ", " &amp;  Shares!AU2969 &amp;  ", " &amp;  Shares!AV2969 &amp;  ", " &amp;  Shares!AW2969 &amp;  ", " &amp;  Shares!AX2969 &amp;  "),"</f>
        <v>#REF!</v>
      </c>
    </row>
    <row r="2969" spans="1:1" x14ac:dyDescent="0.2">
      <c r="A2969" t="e">
        <f>"('"&amp; Shares!A2970 &amp; "', '2017-01-26', " &amp;  Shares!C2970 &amp;  ", " &amp;  Shares!D2970 &amp;  ", " &amp;  Shares!E2970 &amp;  ", " &amp;  Shares!F2970 &amp;  ", " &amp;  Shares!G2970 &amp;  ", " &amp;  Shares!H2970 &amp;  ", " &amp;  Shares!I2970 &amp;  ", " &amp;  Shares!J2970 &amp;  ", " &amp;  Shares!K2970 &amp;  ", " &amp;  Shares!L2970 &amp;  ", " &amp;  Shares!M2970 &amp;  ", " &amp;  Shares!N2970 &amp;  ", " &amp;  Shares!O2970 &amp;  ", " &amp;  Shares!P2970 &amp;  ", " &amp;  Shares!Q2970 &amp;  ", " &amp;  Shares!R2970 &amp;  ", " &amp;  Shares!S2970 &amp;  ", " &amp;  Shares!T2970 &amp;  ", " &amp;  Shares!U2970 &amp;  ", " &amp;  Shares!V2970 &amp;  ", " &amp;  Shares!W2970 &amp;  ", " &amp;  Shares!X2970 &amp;  ", " &amp;  Shares!Y2970 &amp;  ", " &amp;  Shares!Z2970 &amp;  ", " &amp;  Shares!AA2970 &amp;  ", " &amp;  Shares!AB2970 &amp;  ", " &amp;  Shares!AC2970 &amp;  ", " &amp;  Shares!AD2970 &amp;  ", " &amp;  Shares!AE2970 &amp;  ", " &amp;  Shares!AF2970 &amp;  ", " &amp;  Shares!AG2970 &amp;  ", " &amp;  Shares!AH2970 &amp;  ", " &amp;  Shares!AI2970 &amp;  ", " &amp;  Shares!AJ2970 &amp;  ", " &amp;  Shares!AK2970 &amp;  ", " &amp;  Shares!AL2970 &amp;  ", " &amp;  Shares!AM2970 &amp;  ", " &amp;  Shares!#REF! &amp;  ", " &amp;  Shares!AN2970 &amp;  ", " &amp;  Shares!AO2970 &amp;  ", " &amp;  Shares!AP2970 &amp;  ", " &amp;  Shares!AQ2970 &amp;  ", " &amp;  Shares!AR2970 &amp;  ", " &amp;  Shares!AS2970 &amp;  ", " &amp;  Shares!AT2970 &amp;  ", " &amp;  Shares!AU2970 &amp;  ", " &amp;  Shares!AV2970 &amp;  ", " &amp;  Shares!AW2970 &amp;  ", " &amp;  Shares!AX2970 &amp;  "),"</f>
        <v>#REF!</v>
      </c>
    </row>
    <row r="2970" spans="1:1" x14ac:dyDescent="0.2">
      <c r="A2970" t="e">
        <f>"('"&amp; Shares!A2971 &amp; "', '2017-01-26', " &amp;  Shares!C2971 &amp;  ", " &amp;  Shares!D2971 &amp;  ", " &amp;  Shares!E2971 &amp;  ", " &amp;  Shares!F2971 &amp;  ", " &amp;  Shares!G2971 &amp;  ", " &amp;  Shares!H2971 &amp;  ", " &amp;  Shares!I2971 &amp;  ", " &amp;  Shares!J2971 &amp;  ", " &amp;  Shares!K2971 &amp;  ", " &amp;  Shares!L2971 &amp;  ", " &amp;  Shares!M2971 &amp;  ", " &amp;  Shares!N2971 &amp;  ", " &amp;  Shares!O2971 &amp;  ", " &amp;  Shares!P2971 &amp;  ", " &amp;  Shares!Q2971 &amp;  ", " &amp;  Shares!R2971 &amp;  ", " &amp;  Shares!S2971 &amp;  ", " &amp;  Shares!T2971 &amp;  ", " &amp;  Shares!U2971 &amp;  ", " &amp;  Shares!V2971 &amp;  ", " &amp;  Shares!W2971 &amp;  ", " &amp;  Shares!X2971 &amp;  ", " &amp;  Shares!Y2971 &amp;  ", " &amp;  Shares!Z2971 &amp;  ", " &amp;  Shares!AA2971 &amp;  ", " &amp;  Shares!AB2971 &amp;  ", " &amp;  Shares!AC2971 &amp;  ", " &amp;  Shares!AD2971 &amp;  ", " &amp;  Shares!AE2971 &amp;  ", " &amp;  Shares!AF2971 &amp;  ", " &amp;  Shares!AG2971 &amp;  ", " &amp;  Shares!AH2971 &amp;  ", " &amp;  Shares!AI2971 &amp;  ", " &amp;  Shares!AJ2971 &amp;  ", " &amp;  Shares!AK2971 &amp;  ", " &amp;  Shares!AL2971 &amp;  ", " &amp;  Shares!AM2971 &amp;  ", " &amp;  Shares!#REF! &amp;  ", " &amp;  Shares!AN2971 &amp;  ", " &amp;  Shares!AO2971 &amp;  ", " &amp;  Shares!AP2971 &amp;  ", " &amp;  Shares!AQ2971 &amp;  ", " &amp;  Shares!AR2971 &amp;  ", " &amp;  Shares!AS2971 &amp;  ", " &amp;  Shares!AT2971 &amp;  ", " &amp;  Shares!AU2971 &amp;  ", " &amp;  Shares!AV2971 &amp;  ", " &amp;  Shares!AW2971 &amp;  ", " &amp;  Shares!AX2971 &amp;  "),"</f>
        <v>#REF!</v>
      </c>
    </row>
    <row r="2971" spans="1:1" x14ac:dyDescent="0.2">
      <c r="A2971" t="e">
        <f>"('"&amp; Shares!A2972 &amp; "', '2017-01-26', " &amp;  Shares!C2972 &amp;  ", " &amp;  Shares!D2972 &amp;  ", " &amp;  Shares!E2972 &amp;  ", " &amp;  Shares!F2972 &amp;  ", " &amp;  Shares!G2972 &amp;  ", " &amp;  Shares!H2972 &amp;  ", " &amp;  Shares!I2972 &amp;  ", " &amp;  Shares!J2972 &amp;  ", " &amp;  Shares!K2972 &amp;  ", " &amp;  Shares!L2972 &amp;  ", " &amp;  Shares!M2972 &amp;  ", " &amp;  Shares!N2972 &amp;  ", " &amp;  Shares!O2972 &amp;  ", " &amp;  Shares!P2972 &amp;  ", " &amp;  Shares!Q2972 &amp;  ", " &amp;  Shares!R2972 &amp;  ", " &amp;  Shares!S2972 &amp;  ", " &amp;  Shares!T2972 &amp;  ", " &amp;  Shares!U2972 &amp;  ", " &amp;  Shares!V2972 &amp;  ", " &amp;  Shares!W2972 &amp;  ", " &amp;  Shares!X2972 &amp;  ", " &amp;  Shares!Y2972 &amp;  ", " &amp;  Shares!Z2972 &amp;  ", " &amp;  Shares!AA2972 &amp;  ", " &amp;  Shares!AB2972 &amp;  ", " &amp;  Shares!AC2972 &amp;  ", " &amp;  Shares!AD2972 &amp;  ", " &amp;  Shares!AE2972 &amp;  ", " &amp;  Shares!AF2972 &amp;  ", " &amp;  Shares!AG2972 &amp;  ", " &amp;  Shares!AH2972 &amp;  ", " &amp;  Shares!AI2972 &amp;  ", " &amp;  Shares!AJ2972 &amp;  ", " &amp;  Shares!AK2972 &amp;  ", " &amp;  Shares!AL2972 &amp;  ", " &amp;  Shares!AM2972 &amp;  ", " &amp;  Shares!#REF! &amp;  ", " &amp;  Shares!AN2972 &amp;  ", " &amp;  Shares!AO2972 &amp;  ", " &amp;  Shares!AP2972 &amp;  ", " &amp;  Shares!AQ2972 &amp;  ", " &amp;  Shares!AR2972 &amp;  ", " &amp;  Shares!AS2972 &amp;  ", " &amp;  Shares!AT2972 &amp;  ", " &amp;  Shares!AU2972 &amp;  ", " &amp;  Shares!AV2972 &amp;  ", " &amp;  Shares!AW2972 &amp;  ", " &amp;  Shares!AX2972 &amp;  "),"</f>
        <v>#REF!</v>
      </c>
    </row>
    <row r="2972" spans="1:1" x14ac:dyDescent="0.2">
      <c r="A2972" t="e">
        <f>"('"&amp; Shares!A2973 &amp; "', '2017-01-26', " &amp;  Shares!C2973 &amp;  ", " &amp;  Shares!D2973 &amp;  ", " &amp;  Shares!E2973 &amp;  ", " &amp;  Shares!F2973 &amp;  ", " &amp;  Shares!G2973 &amp;  ", " &amp;  Shares!H2973 &amp;  ", " &amp;  Shares!I2973 &amp;  ", " &amp;  Shares!J2973 &amp;  ", " &amp;  Shares!K2973 &amp;  ", " &amp;  Shares!L2973 &amp;  ", " &amp;  Shares!M2973 &amp;  ", " &amp;  Shares!N2973 &amp;  ", " &amp;  Shares!O2973 &amp;  ", " &amp;  Shares!P2973 &amp;  ", " &amp;  Shares!Q2973 &amp;  ", " &amp;  Shares!R2973 &amp;  ", " &amp;  Shares!S2973 &amp;  ", " &amp;  Shares!T2973 &amp;  ", " &amp;  Shares!U2973 &amp;  ", " &amp;  Shares!V2973 &amp;  ", " &amp;  Shares!W2973 &amp;  ", " &amp;  Shares!X2973 &amp;  ", " &amp;  Shares!Y2973 &amp;  ", " &amp;  Shares!Z2973 &amp;  ", " &amp;  Shares!AA2973 &amp;  ", " &amp;  Shares!AB2973 &amp;  ", " &amp;  Shares!AC2973 &amp;  ", " &amp;  Shares!AD2973 &amp;  ", " &amp;  Shares!AE2973 &amp;  ", " &amp;  Shares!AF2973 &amp;  ", " &amp;  Shares!AG2973 &amp;  ", " &amp;  Shares!AH2973 &amp;  ", " &amp;  Shares!AI2973 &amp;  ", " &amp;  Shares!AJ2973 &amp;  ", " &amp;  Shares!AK2973 &amp;  ", " &amp;  Shares!AL2973 &amp;  ", " &amp;  Shares!AM2973 &amp;  ", " &amp;  Shares!#REF! &amp;  ", " &amp;  Shares!AN2973 &amp;  ", " &amp;  Shares!AO2973 &amp;  ", " &amp;  Shares!AP2973 &amp;  ", " &amp;  Shares!AQ2973 &amp;  ", " &amp;  Shares!AR2973 &amp;  ", " &amp;  Shares!AS2973 &amp;  ", " &amp;  Shares!AT2973 &amp;  ", " &amp;  Shares!AU2973 &amp;  ", " &amp;  Shares!AV2973 &amp;  ", " &amp;  Shares!AW2973 &amp;  ", " &amp;  Shares!AX2973 &amp;  "),"</f>
        <v>#REF!</v>
      </c>
    </row>
    <row r="2973" spans="1:1" x14ac:dyDescent="0.2">
      <c r="A2973" t="e">
        <f>"('"&amp; Shares!A2974 &amp; "', '2017-01-26', " &amp;  Shares!C2974 &amp;  ", " &amp;  Shares!D2974 &amp;  ", " &amp;  Shares!E2974 &amp;  ", " &amp;  Shares!F2974 &amp;  ", " &amp;  Shares!G2974 &amp;  ", " &amp;  Shares!H2974 &amp;  ", " &amp;  Shares!I2974 &amp;  ", " &amp;  Shares!J2974 &amp;  ", " &amp;  Shares!K2974 &amp;  ", " &amp;  Shares!L2974 &amp;  ", " &amp;  Shares!M2974 &amp;  ", " &amp;  Shares!N2974 &amp;  ", " &amp;  Shares!O2974 &amp;  ", " &amp;  Shares!P2974 &amp;  ", " &amp;  Shares!Q2974 &amp;  ", " &amp;  Shares!R2974 &amp;  ", " &amp;  Shares!S2974 &amp;  ", " &amp;  Shares!T2974 &amp;  ", " &amp;  Shares!U2974 &amp;  ", " &amp;  Shares!V2974 &amp;  ", " &amp;  Shares!W2974 &amp;  ", " &amp;  Shares!X2974 &amp;  ", " &amp;  Shares!Y2974 &amp;  ", " &amp;  Shares!Z2974 &amp;  ", " &amp;  Shares!AA2974 &amp;  ", " &amp;  Shares!AB2974 &amp;  ", " &amp;  Shares!AC2974 &amp;  ", " &amp;  Shares!AD2974 &amp;  ", " &amp;  Shares!AE2974 &amp;  ", " &amp;  Shares!AF2974 &amp;  ", " &amp;  Shares!AG2974 &amp;  ", " &amp;  Shares!AH2974 &amp;  ", " &amp;  Shares!AI2974 &amp;  ", " &amp;  Shares!AJ2974 &amp;  ", " &amp;  Shares!AK2974 &amp;  ", " &amp;  Shares!AL2974 &amp;  ", " &amp;  Shares!AM2974 &amp;  ", " &amp;  Shares!#REF! &amp;  ", " &amp;  Shares!AN2974 &amp;  ", " &amp;  Shares!AO2974 &amp;  ", " &amp;  Shares!AP2974 &amp;  ", " &amp;  Shares!AQ2974 &amp;  ", " &amp;  Shares!AR2974 &amp;  ", " &amp;  Shares!AS2974 &amp;  ", " &amp;  Shares!AT2974 &amp;  ", " &amp;  Shares!AU2974 &amp;  ", " &amp;  Shares!AV2974 &amp;  ", " &amp;  Shares!AW2974 &amp;  ", " &amp;  Shares!AX2974 &amp;  "),"</f>
        <v>#REF!</v>
      </c>
    </row>
    <row r="2974" spans="1:1" x14ac:dyDescent="0.2">
      <c r="A2974" t="e">
        <f>"('"&amp; Shares!A2975 &amp; "', '2017-01-26', " &amp;  Shares!C2975 &amp;  ", " &amp;  Shares!D2975 &amp;  ", " &amp;  Shares!E2975 &amp;  ", " &amp;  Shares!F2975 &amp;  ", " &amp;  Shares!G2975 &amp;  ", " &amp;  Shares!H2975 &amp;  ", " &amp;  Shares!I2975 &amp;  ", " &amp;  Shares!J2975 &amp;  ", " &amp;  Shares!K2975 &amp;  ", " &amp;  Shares!L2975 &amp;  ", " &amp;  Shares!M2975 &amp;  ", " &amp;  Shares!N2975 &amp;  ", " &amp;  Shares!O2975 &amp;  ", " &amp;  Shares!P2975 &amp;  ", " &amp;  Shares!Q2975 &amp;  ", " &amp;  Shares!R2975 &amp;  ", " &amp;  Shares!S2975 &amp;  ", " &amp;  Shares!T2975 &amp;  ", " &amp;  Shares!U2975 &amp;  ", " &amp;  Shares!V2975 &amp;  ", " &amp;  Shares!W2975 &amp;  ", " &amp;  Shares!X2975 &amp;  ", " &amp;  Shares!Y2975 &amp;  ", " &amp;  Shares!Z2975 &amp;  ", " &amp;  Shares!AA2975 &amp;  ", " &amp;  Shares!AB2975 &amp;  ", " &amp;  Shares!AC2975 &amp;  ", " &amp;  Shares!AD2975 &amp;  ", " &amp;  Shares!AE2975 &amp;  ", " &amp;  Shares!AF2975 &amp;  ", " &amp;  Shares!AG2975 &amp;  ", " &amp;  Shares!AH2975 &amp;  ", " &amp;  Shares!AI2975 &amp;  ", " &amp;  Shares!AJ2975 &amp;  ", " &amp;  Shares!AK2975 &amp;  ", " &amp;  Shares!AL2975 &amp;  ", " &amp;  Shares!AM2975 &amp;  ", " &amp;  Shares!#REF! &amp;  ", " &amp;  Shares!AN2975 &amp;  ", " &amp;  Shares!AO2975 &amp;  ", " &amp;  Shares!AP2975 &amp;  ", " &amp;  Shares!AQ2975 &amp;  ", " &amp;  Shares!AR2975 &amp;  ", " &amp;  Shares!AS2975 &amp;  ", " &amp;  Shares!AT2975 &amp;  ", " &amp;  Shares!AU2975 &amp;  ", " &amp;  Shares!AV2975 &amp;  ", " &amp;  Shares!AW2975 &amp;  ", " &amp;  Shares!AX2975 &amp;  "),"</f>
        <v>#REF!</v>
      </c>
    </row>
    <row r="2975" spans="1:1" x14ac:dyDescent="0.2">
      <c r="A2975" t="e">
        <f>"('"&amp; Shares!A2976 &amp; "', '2017-01-26', " &amp;  Shares!C2976 &amp;  ", " &amp;  Shares!D2976 &amp;  ", " &amp;  Shares!E2976 &amp;  ", " &amp;  Shares!F2976 &amp;  ", " &amp;  Shares!G2976 &amp;  ", " &amp;  Shares!H2976 &amp;  ", " &amp;  Shares!I2976 &amp;  ", " &amp;  Shares!J2976 &amp;  ", " &amp;  Shares!K2976 &amp;  ", " &amp;  Shares!L2976 &amp;  ", " &amp;  Shares!M2976 &amp;  ", " &amp;  Shares!N2976 &amp;  ", " &amp;  Shares!O2976 &amp;  ", " &amp;  Shares!P2976 &amp;  ", " &amp;  Shares!Q2976 &amp;  ", " &amp;  Shares!R2976 &amp;  ", " &amp;  Shares!S2976 &amp;  ", " &amp;  Shares!T2976 &amp;  ", " &amp;  Shares!U2976 &amp;  ", " &amp;  Shares!V2976 &amp;  ", " &amp;  Shares!W2976 &amp;  ", " &amp;  Shares!X2976 &amp;  ", " &amp;  Shares!Y2976 &amp;  ", " &amp;  Shares!Z2976 &amp;  ", " &amp;  Shares!AA2976 &amp;  ", " &amp;  Shares!AB2976 &amp;  ", " &amp;  Shares!AC2976 &amp;  ", " &amp;  Shares!AD2976 &amp;  ", " &amp;  Shares!AE2976 &amp;  ", " &amp;  Shares!AF2976 &amp;  ", " &amp;  Shares!AG2976 &amp;  ", " &amp;  Shares!AH2976 &amp;  ", " &amp;  Shares!AI2976 &amp;  ", " &amp;  Shares!AJ2976 &amp;  ", " &amp;  Shares!AK2976 &amp;  ", " &amp;  Shares!AL2976 &amp;  ", " &amp;  Shares!AM2976 &amp;  ", " &amp;  Shares!#REF! &amp;  ", " &amp;  Shares!AN2976 &amp;  ", " &amp;  Shares!AO2976 &amp;  ", " &amp;  Shares!AP2976 &amp;  ", " &amp;  Shares!AQ2976 &amp;  ", " &amp;  Shares!AR2976 &amp;  ", " &amp;  Shares!AS2976 &amp;  ", " &amp;  Shares!AT2976 &amp;  ", " &amp;  Shares!AU2976 &amp;  ", " &amp;  Shares!AV2976 &amp;  ", " &amp;  Shares!AW2976 &amp;  ", " &amp;  Shares!AX2976 &amp;  "),"</f>
        <v>#REF!</v>
      </c>
    </row>
    <row r="2976" spans="1:1" x14ac:dyDescent="0.2">
      <c r="A2976" t="e">
        <f>"('"&amp; Shares!A2977 &amp; "', '2017-01-26', " &amp;  Shares!C2977 &amp;  ", " &amp;  Shares!D2977 &amp;  ", " &amp;  Shares!E2977 &amp;  ", " &amp;  Shares!F2977 &amp;  ", " &amp;  Shares!G2977 &amp;  ", " &amp;  Shares!H2977 &amp;  ", " &amp;  Shares!I2977 &amp;  ", " &amp;  Shares!J2977 &amp;  ", " &amp;  Shares!K2977 &amp;  ", " &amp;  Shares!L2977 &amp;  ", " &amp;  Shares!M2977 &amp;  ", " &amp;  Shares!N2977 &amp;  ", " &amp;  Shares!O2977 &amp;  ", " &amp;  Shares!P2977 &amp;  ", " &amp;  Shares!Q2977 &amp;  ", " &amp;  Shares!R2977 &amp;  ", " &amp;  Shares!S2977 &amp;  ", " &amp;  Shares!T2977 &amp;  ", " &amp;  Shares!U2977 &amp;  ", " &amp;  Shares!V2977 &amp;  ", " &amp;  Shares!W2977 &amp;  ", " &amp;  Shares!X2977 &amp;  ", " &amp;  Shares!Y2977 &amp;  ", " &amp;  Shares!Z2977 &amp;  ", " &amp;  Shares!AA2977 &amp;  ", " &amp;  Shares!AB2977 &amp;  ", " &amp;  Shares!AC2977 &amp;  ", " &amp;  Shares!AD2977 &amp;  ", " &amp;  Shares!AE2977 &amp;  ", " &amp;  Shares!AF2977 &amp;  ", " &amp;  Shares!AG2977 &amp;  ", " &amp;  Shares!AH2977 &amp;  ", " &amp;  Shares!AI2977 &amp;  ", " &amp;  Shares!AJ2977 &amp;  ", " &amp;  Shares!AK2977 &amp;  ", " &amp;  Shares!AL2977 &amp;  ", " &amp;  Shares!AM2977 &amp;  ", " &amp;  Shares!#REF! &amp;  ", " &amp;  Shares!AN2977 &amp;  ", " &amp;  Shares!AO2977 &amp;  ", " &amp;  Shares!AP2977 &amp;  ", " &amp;  Shares!AQ2977 &amp;  ", " &amp;  Shares!AR2977 &amp;  ", " &amp;  Shares!AS2977 &amp;  ", " &amp;  Shares!AT2977 &amp;  ", " &amp;  Shares!AU2977 &amp;  ", " &amp;  Shares!AV2977 &amp;  ", " &amp;  Shares!AW2977 &amp;  ", " &amp;  Shares!AX2977 &amp;  "),"</f>
        <v>#REF!</v>
      </c>
    </row>
    <row r="2977" spans="1:1" x14ac:dyDescent="0.2">
      <c r="A2977" t="e">
        <f>"('"&amp; Shares!A2978 &amp; "', '2017-01-26', " &amp;  Shares!C2978 &amp;  ", " &amp;  Shares!D2978 &amp;  ", " &amp;  Shares!E2978 &amp;  ", " &amp;  Shares!F2978 &amp;  ", " &amp;  Shares!G2978 &amp;  ", " &amp;  Shares!H2978 &amp;  ", " &amp;  Shares!I2978 &amp;  ", " &amp;  Shares!J2978 &amp;  ", " &amp;  Shares!K2978 &amp;  ", " &amp;  Shares!L2978 &amp;  ", " &amp;  Shares!M2978 &amp;  ", " &amp;  Shares!N2978 &amp;  ", " &amp;  Shares!O2978 &amp;  ", " &amp;  Shares!P2978 &amp;  ", " &amp;  Shares!Q2978 &amp;  ", " &amp;  Shares!R2978 &amp;  ", " &amp;  Shares!S2978 &amp;  ", " &amp;  Shares!T2978 &amp;  ", " &amp;  Shares!U2978 &amp;  ", " &amp;  Shares!V2978 &amp;  ", " &amp;  Shares!W2978 &amp;  ", " &amp;  Shares!X2978 &amp;  ", " &amp;  Shares!Y2978 &amp;  ", " &amp;  Shares!Z2978 &amp;  ", " &amp;  Shares!AA2978 &amp;  ", " &amp;  Shares!AB2978 &amp;  ", " &amp;  Shares!AC2978 &amp;  ", " &amp;  Shares!AD2978 &amp;  ", " &amp;  Shares!AE2978 &amp;  ", " &amp;  Shares!AF2978 &amp;  ", " &amp;  Shares!AG2978 &amp;  ", " &amp;  Shares!AH2978 &amp;  ", " &amp;  Shares!AI2978 &amp;  ", " &amp;  Shares!AJ2978 &amp;  ", " &amp;  Shares!AK2978 &amp;  ", " &amp;  Shares!AL2978 &amp;  ", " &amp;  Shares!AM2978 &amp;  ", " &amp;  Shares!#REF! &amp;  ", " &amp;  Shares!AN2978 &amp;  ", " &amp;  Shares!AO2978 &amp;  ", " &amp;  Shares!AP2978 &amp;  ", " &amp;  Shares!AQ2978 &amp;  ", " &amp;  Shares!AR2978 &amp;  ", " &amp;  Shares!AS2978 &amp;  ", " &amp;  Shares!AT2978 &amp;  ", " &amp;  Shares!AU2978 &amp;  ", " &amp;  Shares!AV2978 &amp;  ", " &amp;  Shares!AW2978 &amp;  ", " &amp;  Shares!AX2978 &amp;  "),"</f>
        <v>#REF!</v>
      </c>
    </row>
    <row r="2978" spans="1:1" x14ac:dyDescent="0.2">
      <c r="A2978" t="e">
        <f>"('"&amp; Shares!A2979 &amp; "', '2017-01-26', " &amp;  Shares!C2979 &amp;  ", " &amp;  Shares!D2979 &amp;  ", " &amp;  Shares!E2979 &amp;  ", " &amp;  Shares!F2979 &amp;  ", " &amp;  Shares!G2979 &amp;  ", " &amp;  Shares!H2979 &amp;  ", " &amp;  Shares!I2979 &amp;  ", " &amp;  Shares!J2979 &amp;  ", " &amp;  Shares!K2979 &amp;  ", " &amp;  Shares!L2979 &amp;  ", " &amp;  Shares!M2979 &amp;  ", " &amp;  Shares!N2979 &amp;  ", " &amp;  Shares!O2979 &amp;  ", " &amp;  Shares!P2979 &amp;  ", " &amp;  Shares!Q2979 &amp;  ", " &amp;  Shares!R2979 &amp;  ", " &amp;  Shares!S2979 &amp;  ", " &amp;  Shares!T2979 &amp;  ", " &amp;  Shares!U2979 &amp;  ", " &amp;  Shares!V2979 &amp;  ", " &amp;  Shares!W2979 &amp;  ", " &amp;  Shares!X2979 &amp;  ", " &amp;  Shares!Y2979 &amp;  ", " &amp;  Shares!Z2979 &amp;  ", " &amp;  Shares!AA2979 &amp;  ", " &amp;  Shares!AB2979 &amp;  ", " &amp;  Shares!AC2979 &amp;  ", " &amp;  Shares!AD2979 &amp;  ", " &amp;  Shares!AE2979 &amp;  ", " &amp;  Shares!AF2979 &amp;  ", " &amp;  Shares!AG2979 &amp;  ", " &amp;  Shares!AH2979 &amp;  ", " &amp;  Shares!AI2979 &amp;  ", " &amp;  Shares!AJ2979 &amp;  ", " &amp;  Shares!AK2979 &amp;  ", " &amp;  Shares!AL2979 &amp;  ", " &amp;  Shares!AM2979 &amp;  ", " &amp;  Shares!#REF! &amp;  ", " &amp;  Shares!AN2979 &amp;  ", " &amp;  Shares!AO2979 &amp;  ", " &amp;  Shares!AP2979 &amp;  ", " &amp;  Shares!AQ2979 &amp;  ", " &amp;  Shares!AR2979 &amp;  ", " &amp;  Shares!AS2979 &amp;  ", " &amp;  Shares!AT2979 &amp;  ", " &amp;  Shares!AU2979 &amp;  ", " &amp;  Shares!AV2979 &amp;  ", " &amp;  Shares!AW2979 &amp;  ", " &amp;  Shares!AX2979 &amp;  "),"</f>
        <v>#REF!</v>
      </c>
    </row>
    <row r="2979" spans="1:1" x14ac:dyDescent="0.2">
      <c r="A2979" t="e">
        <f>"('"&amp; Shares!A2980 &amp; "', '2017-01-26', " &amp;  Shares!C2980 &amp;  ", " &amp;  Shares!D2980 &amp;  ", " &amp;  Shares!E2980 &amp;  ", " &amp;  Shares!F2980 &amp;  ", " &amp;  Shares!G2980 &amp;  ", " &amp;  Shares!H2980 &amp;  ", " &amp;  Shares!I2980 &amp;  ", " &amp;  Shares!J2980 &amp;  ", " &amp;  Shares!K2980 &amp;  ", " &amp;  Shares!L2980 &amp;  ", " &amp;  Shares!M2980 &amp;  ", " &amp;  Shares!N2980 &amp;  ", " &amp;  Shares!O2980 &amp;  ", " &amp;  Shares!P2980 &amp;  ", " &amp;  Shares!Q2980 &amp;  ", " &amp;  Shares!R2980 &amp;  ", " &amp;  Shares!S2980 &amp;  ", " &amp;  Shares!T2980 &amp;  ", " &amp;  Shares!U2980 &amp;  ", " &amp;  Shares!V2980 &amp;  ", " &amp;  Shares!W2980 &amp;  ", " &amp;  Shares!X2980 &amp;  ", " &amp;  Shares!Y2980 &amp;  ", " &amp;  Shares!Z2980 &amp;  ", " &amp;  Shares!AA2980 &amp;  ", " &amp;  Shares!AB2980 &amp;  ", " &amp;  Shares!AC2980 &amp;  ", " &amp;  Shares!AD2980 &amp;  ", " &amp;  Shares!AE2980 &amp;  ", " &amp;  Shares!AF2980 &amp;  ", " &amp;  Shares!AG2980 &amp;  ", " &amp;  Shares!AH2980 &amp;  ", " &amp;  Shares!AI2980 &amp;  ", " &amp;  Shares!AJ2980 &amp;  ", " &amp;  Shares!AK2980 &amp;  ", " &amp;  Shares!AL2980 &amp;  ", " &amp;  Shares!AM2980 &amp;  ", " &amp;  Shares!#REF! &amp;  ", " &amp;  Shares!AN2980 &amp;  ", " &amp;  Shares!AO2980 &amp;  ", " &amp;  Shares!AP2980 &amp;  ", " &amp;  Shares!AQ2980 &amp;  ", " &amp;  Shares!AR2980 &amp;  ", " &amp;  Shares!AS2980 &amp;  ", " &amp;  Shares!AT2980 &amp;  ", " &amp;  Shares!AU2980 &amp;  ", " &amp;  Shares!AV2980 &amp;  ", " &amp;  Shares!AW2980 &amp;  ", " &amp;  Shares!AX2980 &amp;  "),"</f>
        <v>#REF!</v>
      </c>
    </row>
    <row r="2980" spans="1:1" x14ac:dyDescent="0.2">
      <c r="A2980" t="e">
        <f>"('"&amp; Shares!A2981 &amp; "', '2017-01-26', " &amp;  Shares!C2981 &amp;  ", " &amp;  Shares!D2981 &amp;  ", " &amp;  Shares!E2981 &amp;  ", " &amp;  Shares!F2981 &amp;  ", " &amp;  Shares!G2981 &amp;  ", " &amp;  Shares!H2981 &amp;  ", " &amp;  Shares!I2981 &amp;  ", " &amp;  Shares!J2981 &amp;  ", " &amp;  Shares!K2981 &amp;  ", " &amp;  Shares!L2981 &amp;  ", " &amp;  Shares!M2981 &amp;  ", " &amp;  Shares!N2981 &amp;  ", " &amp;  Shares!O2981 &amp;  ", " &amp;  Shares!P2981 &amp;  ", " &amp;  Shares!Q2981 &amp;  ", " &amp;  Shares!R2981 &amp;  ", " &amp;  Shares!S2981 &amp;  ", " &amp;  Shares!T2981 &amp;  ", " &amp;  Shares!U2981 &amp;  ", " &amp;  Shares!V2981 &amp;  ", " &amp;  Shares!W2981 &amp;  ", " &amp;  Shares!X2981 &amp;  ", " &amp;  Shares!Y2981 &amp;  ", " &amp;  Shares!Z2981 &amp;  ", " &amp;  Shares!AA2981 &amp;  ", " &amp;  Shares!AB2981 &amp;  ", " &amp;  Shares!AC2981 &amp;  ", " &amp;  Shares!AD2981 &amp;  ", " &amp;  Shares!AE2981 &amp;  ", " &amp;  Shares!AF2981 &amp;  ", " &amp;  Shares!AG2981 &amp;  ", " &amp;  Shares!AH2981 &amp;  ", " &amp;  Shares!AI2981 &amp;  ", " &amp;  Shares!AJ2981 &amp;  ", " &amp;  Shares!AK2981 &amp;  ", " &amp;  Shares!AL2981 &amp;  ", " &amp;  Shares!AM2981 &amp;  ", " &amp;  Shares!#REF! &amp;  ", " &amp;  Shares!AN2981 &amp;  ", " &amp;  Shares!AO2981 &amp;  ", " &amp;  Shares!AP2981 &amp;  ", " &amp;  Shares!AQ2981 &amp;  ", " &amp;  Shares!AR2981 &amp;  ", " &amp;  Shares!AS2981 &amp;  ", " &amp;  Shares!AT2981 &amp;  ", " &amp;  Shares!AU2981 &amp;  ", " &amp;  Shares!AV2981 &amp;  ", " &amp;  Shares!AW2981 &amp;  ", " &amp;  Shares!AX2981 &amp;  "),"</f>
        <v>#REF!</v>
      </c>
    </row>
    <row r="2981" spans="1:1" x14ac:dyDescent="0.2">
      <c r="A2981" t="e">
        <f>"('"&amp; Shares!A2982 &amp; "', '2017-01-26', " &amp;  Shares!C2982 &amp;  ", " &amp;  Shares!D2982 &amp;  ", " &amp;  Shares!E2982 &amp;  ", " &amp;  Shares!F2982 &amp;  ", " &amp;  Shares!G2982 &amp;  ", " &amp;  Shares!H2982 &amp;  ", " &amp;  Shares!I2982 &amp;  ", " &amp;  Shares!J2982 &amp;  ", " &amp;  Shares!K2982 &amp;  ", " &amp;  Shares!L2982 &amp;  ", " &amp;  Shares!M2982 &amp;  ", " &amp;  Shares!N2982 &amp;  ", " &amp;  Shares!O2982 &amp;  ", " &amp;  Shares!P2982 &amp;  ", " &amp;  Shares!Q2982 &amp;  ", " &amp;  Shares!R2982 &amp;  ", " &amp;  Shares!S2982 &amp;  ", " &amp;  Shares!T2982 &amp;  ", " &amp;  Shares!U2982 &amp;  ", " &amp;  Shares!V2982 &amp;  ", " &amp;  Shares!W2982 &amp;  ", " &amp;  Shares!X2982 &amp;  ", " &amp;  Shares!Y2982 &amp;  ", " &amp;  Shares!Z2982 &amp;  ", " &amp;  Shares!AA2982 &amp;  ", " &amp;  Shares!AB2982 &amp;  ", " &amp;  Shares!AC2982 &amp;  ", " &amp;  Shares!AD2982 &amp;  ", " &amp;  Shares!AE2982 &amp;  ", " &amp;  Shares!AF2982 &amp;  ", " &amp;  Shares!AG2982 &amp;  ", " &amp;  Shares!AH2982 &amp;  ", " &amp;  Shares!AI2982 &amp;  ", " &amp;  Shares!AJ2982 &amp;  ", " &amp;  Shares!AK2982 &amp;  ", " &amp;  Shares!AL2982 &amp;  ", " &amp;  Shares!AM2982 &amp;  ", " &amp;  Shares!#REF! &amp;  ", " &amp;  Shares!AN2982 &amp;  ", " &amp;  Shares!AO2982 &amp;  ", " &amp;  Shares!AP2982 &amp;  ", " &amp;  Shares!AQ2982 &amp;  ", " &amp;  Shares!AR2982 &amp;  ", " &amp;  Shares!AS2982 &amp;  ", " &amp;  Shares!AT2982 &amp;  ", " &amp;  Shares!AU2982 &amp;  ", " &amp;  Shares!AV2982 &amp;  ", " &amp;  Shares!AW2982 &amp;  ", " &amp;  Shares!AX2982 &amp;  "),"</f>
        <v>#REF!</v>
      </c>
    </row>
    <row r="2982" spans="1:1" x14ac:dyDescent="0.2">
      <c r="A2982" t="e">
        <f>"('"&amp; Shares!A2983 &amp; "', '2017-01-26', " &amp;  Shares!C2983 &amp;  ", " &amp;  Shares!D2983 &amp;  ", " &amp;  Shares!E2983 &amp;  ", " &amp;  Shares!F2983 &amp;  ", " &amp;  Shares!G2983 &amp;  ", " &amp;  Shares!H2983 &amp;  ", " &amp;  Shares!I2983 &amp;  ", " &amp;  Shares!J2983 &amp;  ", " &amp;  Shares!K2983 &amp;  ", " &amp;  Shares!L2983 &amp;  ", " &amp;  Shares!M2983 &amp;  ", " &amp;  Shares!N2983 &amp;  ", " &amp;  Shares!O2983 &amp;  ", " &amp;  Shares!P2983 &amp;  ", " &amp;  Shares!Q2983 &amp;  ", " &amp;  Shares!R2983 &amp;  ", " &amp;  Shares!S2983 &amp;  ", " &amp;  Shares!T2983 &amp;  ", " &amp;  Shares!U2983 &amp;  ", " &amp;  Shares!V2983 &amp;  ", " &amp;  Shares!W2983 &amp;  ", " &amp;  Shares!X2983 &amp;  ", " &amp;  Shares!Y2983 &amp;  ", " &amp;  Shares!Z2983 &amp;  ", " &amp;  Shares!AA2983 &amp;  ", " &amp;  Shares!AB2983 &amp;  ", " &amp;  Shares!AC2983 &amp;  ", " &amp;  Shares!AD2983 &amp;  ", " &amp;  Shares!AE2983 &amp;  ", " &amp;  Shares!AF2983 &amp;  ", " &amp;  Shares!AG2983 &amp;  ", " &amp;  Shares!AH2983 &amp;  ", " &amp;  Shares!AI2983 &amp;  ", " &amp;  Shares!AJ2983 &amp;  ", " &amp;  Shares!AK2983 &amp;  ", " &amp;  Shares!AL2983 &amp;  ", " &amp;  Shares!AM2983 &amp;  ", " &amp;  Shares!#REF! &amp;  ", " &amp;  Shares!AN2983 &amp;  ", " &amp;  Shares!AO2983 &amp;  ", " &amp;  Shares!AP2983 &amp;  ", " &amp;  Shares!AQ2983 &amp;  ", " &amp;  Shares!AR2983 &amp;  ", " &amp;  Shares!AS2983 &amp;  ", " &amp;  Shares!AT2983 &amp;  ", " &amp;  Shares!AU2983 &amp;  ", " &amp;  Shares!AV2983 &amp;  ", " &amp;  Shares!AW2983 &amp;  ", " &amp;  Shares!AX2983 &amp;  "),"</f>
        <v>#REF!</v>
      </c>
    </row>
    <row r="2983" spans="1:1" x14ac:dyDescent="0.2">
      <c r="A2983" t="e">
        <f>"('"&amp; Shares!A2984 &amp; "', '2017-01-26', " &amp;  Shares!C2984 &amp;  ", " &amp;  Shares!D2984 &amp;  ", " &amp;  Shares!E2984 &amp;  ", " &amp;  Shares!F2984 &amp;  ", " &amp;  Shares!G2984 &amp;  ", " &amp;  Shares!H2984 &amp;  ", " &amp;  Shares!I2984 &amp;  ", " &amp;  Shares!J2984 &amp;  ", " &amp;  Shares!K2984 &amp;  ", " &amp;  Shares!L2984 &amp;  ", " &amp;  Shares!M2984 &amp;  ", " &amp;  Shares!N2984 &amp;  ", " &amp;  Shares!O2984 &amp;  ", " &amp;  Shares!P2984 &amp;  ", " &amp;  Shares!Q2984 &amp;  ", " &amp;  Shares!R2984 &amp;  ", " &amp;  Shares!S2984 &amp;  ", " &amp;  Shares!T2984 &amp;  ", " &amp;  Shares!U2984 &amp;  ", " &amp;  Shares!V2984 &amp;  ", " &amp;  Shares!W2984 &amp;  ", " &amp;  Shares!X2984 &amp;  ", " &amp;  Shares!Y2984 &amp;  ", " &amp;  Shares!Z2984 &amp;  ", " &amp;  Shares!AA2984 &amp;  ", " &amp;  Shares!AB2984 &amp;  ", " &amp;  Shares!AC2984 &amp;  ", " &amp;  Shares!AD2984 &amp;  ", " &amp;  Shares!AE2984 &amp;  ", " &amp;  Shares!AF2984 &amp;  ", " &amp;  Shares!AG2984 &amp;  ", " &amp;  Shares!AH2984 &amp;  ", " &amp;  Shares!AI2984 &amp;  ", " &amp;  Shares!AJ2984 &amp;  ", " &amp;  Shares!AK2984 &amp;  ", " &amp;  Shares!AL2984 &amp;  ", " &amp;  Shares!AM2984 &amp;  ", " &amp;  Shares!#REF! &amp;  ", " &amp;  Shares!AN2984 &amp;  ", " &amp;  Shares!AO2984 &amp;  ", " &amp;  Shares!AP2984 &amp;  ", " &amp;  Shares!AQ2984 &amp;  ", " &amp;  Shares!AR2984 &amp;  ", " &amp;  Shares!AS2984 &amp;  ", " &amp;  Shares!AT2984 &amp;  ", " &amp;  Shares!AU2984 &amp;  ", " &amp;  Shares!AV2984 &amp;  ", " &amp;  Shares!AW2984 &amp;  ", " &amp;  Shares!AX2984 &amp;  "),"</f>
        <v>#REF!</v>
      </c>
    </row>
    <row r="2984" spans="1:1" x14ac:dyDescent="0.2">
      <c r="A2984" t="e">
        <f>"('"&amp; Shares!A2985 &amp; "', '2017-01-26', " &amp;  Shares!C2985 &amp;  ", " &amp;  Shares!D2985 &amp;  ", " &amp;  Shares!E2985 &amp;  ", " &amp;  Shares!F2985 &amp;  ", " &amp;  Shares!G2985 &amp;  ", " &amp;  Shares!H2985 &amp;  ", " &amp;  Shares!I2985 &amp;  ", " &amp;  Shares!J2985 &amp;  ", " &amp;  Shares!K2985 &amp;  ", " &amp;  Shares!L2985 &amp;  ", " &amp;  Shares!M2985 &amp;  ", " &amp;  Shares!N2985 &amp;  ", " &amp;  Shares!O2985 &amp;  ", " &amp;  Shares!P2985 &amp;  ", " &amp;  Shares!Q2985 &amp;  ", " &amp;  Shares!R2985 &amp;  ", " &amp;  Shares!S2985 &amp;  ", " &amp;  Shares!T2985 &amp;  ", " &amp;  Shares!U2985 &amp;  ", " &amp;  Shares!V2985 &amp;  ", " &amp;  Shares!W2985 &amp;  ", " &amp;  Shares!X2985 &amp;  ", " &amp;  Shares!Y2985 &amp;  ", " &amp;  Shares!Z2985 &amp;  ", " &amp;  Shares!AA2985 &amp;  ", " &amp;  Shares!AB2985 &amp;  ", " &amp;  Shares!AC2985 &amp;  ", " &amp;  Shares!AD2985 &amp;  ", " &amp;  Shares!AE2985 &amp;  ", " &amp;  Shares!AF2985 &amp;  ", " &amp;  Shares!AG2985 &amp;  ", " &amp;  Shares!AH2985 &amp;  ", " &amp;  Shares!AI2985 &amp;  ", " &amp;  Shares!AJ2985 &amp;  ", " &amp;  Shares!AK2985 &amp;  ", " &amp;  Shares!AL2985 &amp;  ", " &amp;  Shares!AM2985 &amp;  ", " &amp;  Shares!#REF! &amp;  ", " &amp;  Shares!AN2985 &amp;  ", " &amp;  Shares!AO2985 &amp;  ", " &amp;  Shares!AP2985 &amp;  ", " &amp;  Shares!AQ2985 &amp;  ", " &amp;  Shares!AR2985 &amp;  ", " &amp;  Shares!AS2985 &amp;  ", " &amp;  Shares!AT2985 &amp;  ", " &amp;  Shares!AU2985 &amp;  ", " &amp;  Shares!AV2985 &amp;  ", " &amp;  Shares!AW2985 &amp;  ", " &amp;  Shares!AX2985 &amp;  "),"</f>
        <v>#REF!</v>
      </c>
    </row>
    <row r="2985" spans="1:1" x14ac:dyDescent="0.2">
      <c r="A2985" t="e">
        <f>"('"&amp; Shares!A2986 &amp; "', '2017-01-26', " &amp;  Shares!C2986 &amp;  ", " &amp;  Shares!D2986 &amp;  ", " &amp;  Shares!E2986 &amp;  ", " &amp;  Shares!F2986 &amp;  ", " &amp;  Shares!G2986 &amp;  ", " &amp;  Shares!H2986 &amp;  ", " &amp;  Shares!I2986 &amp;  ", " &amp;  Shares!J2986 &amp;  ", " &amp;  Shares!K2986 &amp;  ", " &amp;  Shares!L2986 &amp;  ", " &amp;  Shares!M2986 &amp;  ", " &amp;  Shares!N2986 &amp;  ", " &amp;  Shares!O2986 &amp;  ", " &amp;  Shares!P2986 &amp;  ", " &amp;  Shares!Q2986 &amp;  ", " &amp;  Shares!R2986 &amp;  ", " &amp;  Shares!S2986 &amp;  ", " &amp;  Shares!T2986 &amp;  ", " &amp;  Shares!U2986 &amp;  ", " &amp;  Shares!V2986 &amp;  ", " &amp;  Shares!W2986 &amp;  ", " &amp;  Shares!X2986 &amp;  ", " &amp;  Shares!Y2986 &amp;  ", " &amp;  Shares!Z2986 &amp;  ", " &amp;  Shares!AA2986 &amp;  ", " &amp;  Shares!AB2986 &amp;  ", " &amp;  Shares!AC2986 &amp;  ", " &amp;  Shares!AD2986 &amp;  ", " &amp;  Shares!AE2986 &amp;  ", " &amp;  Shares!AF2986 &amp;  ", " &amp;  Shares!AG2986 &amp;  ", " &amp;  Shares!AH2986 &amp;  ", " &amp;  Shares!AI2986 &amp;  ", " &amp;  Shares!AJ2986 &amp;  ", " &amp;  Shares!AK2986 &amp;  ", " &amp;  Shares!AL2986 &amp;  ", " &amp;  Shares!AM2986 &amp;  ", " &amp;  Shares!#REF! &amp;  ", " &amp;  Shares!AN2986 &amp;  ", " &amp;  Shares!AO2986 &amp;  ", " &amp;  Shares!AP2986 &amp;  ", " &amp;  Shares!AQ2986 &amp;  ", " &amp;  Shares!AR2986 &amp;  ", " &amp;  Shares!AS2986 &amp;  ", " &amp;  Shares!AT2986 &amp;  ", " &amp;  Shares!AU2986 &amp;  ", " &amp;  Shares!AV2986 &amp;  ", " &amp;  Shares!AW2986 &amp;  ", " &amp;  Shares!AX2986 &amp;  "),"</f>
        <v>#REF!</v>
      </c>
    </row>
    <row r="2986" spans="1:1" x14ac:dyDescent="0.2">
      <c r="A2986" t="e">
        <f>"('"&amp; Shares!A2987 &amp; "', '2017-01-26', " &amp;  Shares!C2987 &amp;  ", " &amp;  Shares!D2987 &amp;  ", " &amp;  Shares!E2987 &amp;  ", " &amp;  Shares!F2987 &amp;  ", " &amp;  Shares!G2987 &amp;  ", " &amp;  Shares!H2987 &amp;  ", " &amp;  Shares!I2987 &amp;  ", " &amp;  Shares!J2987 &amp;  ", " &amp;  Shares!K2987 &amp;  ", " &amp;  Shares!L2987 &amp;  ", " &amp;  Shares!M2987 &amp;  ", " &amp;  Shares!N2987 &amp;  ", " &amp;  Shares!O2987 &amp;  ", " &amp;  Shares!P2987 &amp;  ", " &amp;  Shares!Q2987 &amp;  ", " &amp;  Shares!R2987 &amp;  ", " &amp;  Shares!S2987 &amp;  ", " &amp;  Shares!T2987 &amp;  ", " &amp;  Shares!U2987 &amp;  ", " &amp;  Shares!V2987 &amp;  ", " &amp;  Shares!W2987 &amp;  ", " &amp;  Shares!X2987 &amp;  ", " &amp;  Shares!Y2987 &amp;  ", " &amp;  Shares!Z2987 &amp;  ", " &amp;  Shares!AA2987 &amp;  ", " &amp;  Shares!AB2987 &amp;  ", " &amp;  Shares!AC2987 &amp;  ", " &amp;  Shares!AD2987 &amp;  ", " &amp;  Shares!AE2987 &amp;  ", " &amp;  Shares!AF2987 &amp;  ", " &amp;  Shares!AG2987 &amp;  ", " &amp;  Shares!AH2987 &amp;  ", " &amp;  Shares!AI2987 &amp;  ", " &amp;  Shares!AJ2987 &amp;  ", " &amp;  Shares!AK2987 &amp;  ", " &amp;  Shares!AL2987 &amp;  ", " &amp;  Shares!AM2987 &amp;  ", " &amp;  Shares!#REF! &amp;  ", " &amp;  Shares!AN2987 &amp;  ", " &amp;  Shares!AO2987 &amp;  ", " &amp;  Shares!AP2987 &amp;  ", " &amp;  Shares!AQ2987 &amp;  ", " &amp;  Shares!AR2987 &amp;  ", " &amp;  Shares!AS2987 &amp;  ", " &amp;  Shares!AT2987 &amp;  ", " &amp;  Shares!AU2987 &amp;  ", " &amp;  Shares!AV2987 &amp;  ", " &amp;  Shares!AW2987 &amp;  ", " &amp;  Shares!AX2987 &amp;  "),"</f>
        <v>#REF!</v>
      </c>
    </row>
    <row r="2987" spans="1:1" x14ac:dyDescent="0.2">
      <c r="A2987" t="e">
        <f>"('"&amp; Shares!A2988 &amp; "', '2017-01-26', " &amp;  Shares!C2988 &amp;  ", " &amp;  Shares!D2988 &amp;  ", " &amp;  Shares!E2988 &amp;  ", " &amp;  Shares!F2988 &amp;  ", " &amp;  Shares!G2988 &amp;  ", " &amp;  Shares!H2988 &amp;  ", " &amp;  Shares!I2988 &amp;  ", " &amp;  Shares!J2988 &amp;  ", " &amp;  Shares!K2988 &amp;  ", " &amp;  Shares!L2988 &amp;  ", " &amp;  Shares!M2988 &amp;  ", " &amp;  Shares!N2988 &amp;  ", " &amp;  Shares!O2988 &amp;  ", " &amp;  Shares!P2988 &amp;  ", " &amp;  Shares!Q2988 &amp;  ", " &amp;  Shares!R2988 &amp;  ", " &amp;  Shares!S2988 &amp;  ", " &amp;  Shares!T2988 &amp;  ", " &amp;  Shares!U2988 &amp;  ", " &amp;  Shares!V2988 &amp;  ", " &amp;  Shares!W2988 &amp;  ", " &amp;  Shares!X2988 &amp;  ", " &amp;  Shares!Y2988 &amp;  ", " &amp;  Shares!Z2988 &amp;  ", " &amp;  Shares!AA2988 &amp;  ", " &amp;  Shares!AB2988 &amp;  ", " &amp;  Shares!AC2988 &amp;  ", " &amp;  Shares!AD2988 &amp;  ", " &amp;  Shares!AE2988 &amp;  ", " &amp;  Shares!AF2988 &amp;  ", " &amp;  Shares!AG2988 &amp;  ", " &amp;  Shares!AH2988 &amp;  ", " &amp;  Shares!AI2988 &amp;  ", " &amp;  Shares!AJ2988 &amp;  ", " &amp;  Shares!AK2988 &amp;  ", " &amp;  Shares!AL2988 &amp;  ", " &amp;  Shares!AM2988 &amp;  ", " &amp;  Shares!#REF! &amp;  ", " &amp;  Shares!AN2988 &amp;  ", " &amp;  Shares!AO2988 &amp;  ", " &amp;  Shares!AP2988 &amp;  ", " &amp;  Shares!AQ2988 &amp;  ", " &amp;  Shares!AR2988 &amp;  ", " &amp;  Shares!AS2988 &amp;  ", " &amp;  Shares!AT2988 &amp;  ", " &amp;  Shares!AU2988 &amp;  ", " &amp;  Shares!AV2988 &amp;  ", " &amp;  Shares!AW2988 &amp;  ", " &amp;  Shares!AX2988 &amp;  "),"</f>
        <v>#REF!</v>
      </c>
    </row>
    <row r="2988" spans="1:1" x14ac:dyDescent="0.2">
      <c r="A2988" t="e">
        <f>"('"&amp; Shares!A2989 &amp; "', '2017-01-26', " &amp;  Shares!C2989 &amp;  ", " &amp;  Shares!D2989 &amp;  ", " &amp;  Shares!E2989 &amp;  ", " &amp;  Shares!F2989 &amp;  ", " &amp;  Shares!G2989 &amp;  ", " &amp;  Shares!H2989 &amp;  ", " &amp;  Shares!I2989 &amp;  ", " &amp;  Shares!J2989 &amp;  ", " &amp;  Shares!K2989 &amp;  ", " &amp;  Shares!L2989 &amp;  ", " &amp;  Shares!M2989 &amp;  ", " &amp;  Shares!N2989 &amp;  ", " &amp;  Shares!O2989 &amp;  ", " &amp;  Shares!P2989 &amp;  ", " &amp;  Shares!Q2989 &amp;  ", " &amp;  Shares!R2989 &amp;  ", " &amp;  Shares!S2989 &amp;  ", " &amp;  Shares!T2989 &amp;  ", " &amp;  Shares!U2989 &amp;  ", " &amp;  Shares!V2989 &amp;  ", " &amp;  Shares!W2989 &amp;  ", " &amp;  Shares!X2989 &amp;  ", " &amp;  Shares!Y2989 &amp;  ", " &amp;  Shares!Z2989 &amp;  ", " &amp;  Shares!AA2989 &amp;  ", " &amp;  Shares!AB2989 &amp;  ", " &amp;  Shares!AC2989 &amp;  ", " &amp;  Shares!AD2989 &amp;  ", " &amp;  Shares!AE2989 &amp;  ", " &amp;  Shares!AF2989 &amp;  ", " &amp;  Shares!AG2989 &amp;  ", " &amp;  Shares!AH2989 &amp;  ", " &amp;  Shares!AI2989 &amp;  ", " &amp;  Shares!AJ2989 &amp;  ", " &amp;  Shares!AK2989 &amp;  ", " &amp;  Shares!AL2989 &amp;  ", " &amp;  Shares!AM2989 &amp;  ", " &amp;  Shares!#REF! &amp;  ", " &amp;  Shares!AN2989 &amp;  ", " &amp;  Shares!AO2989 &amp;  ", " &amp;  Shares!AP2989 &amp;  ", " &amp;  Shares!AQ2989 &amp;  ", " &amp;  Shares!AR2989 &amp;  ", " &amp;  Shares!AS2989 &amp;  ", " &amp;  Shares!AT2989 &amp;  ", " &amp;  Shares!AU2989 &amp;  ", " &amp;  Shares!AV2989 &amp;  ", " &amp;  Shares!AW2989 &amp;  ", " &amp;  Shares!AX2989 &amp;  "),"</f>
        <v>#REF!</v>
      </c>
    </row>
    <row r="2989" spans="1:1" x14ac:dyDescent="0.2">
      <c r="A2989" t="e">
        <f>"('"&amp; Shares!A2990 &amp; "', '2017-01-26', " &amp;  Shares!C2990 &amp;  ", " &amp;  Shares!D2990 &amp;  ", " &amp;  Shares!E2990 &amp;  ", " &amp;  Shares!F2990 &amp;  ", " &amp;  Shares!G2990 &amp;  ", " &amp;  Shares!H2990 &amp;  ", " &amp;  Shares!I2990 &amp;  ", " &amp;  Shares!J2990 &amp;  ", " &amp;  Shares!K2990 &amp;  ", " &amp;  Shares!L2990 &amp;  ", " &amp;  Shares!M2990 &amp;  ", " &amp;  Shares!N2990 &amp;  ", " &amp;  Shares!O2990 &amp;  ", " &amp;  Shares!P2990 &amp;  ", " &amp;  Shares!Q2990 &amp;  ", " &amp;  Shares!R2990 &amp;  ", " &amp;  Shares!S2990 &amp;  ", " &amp;  Shares!T2990 &amp;  ", " &amp;  Shares!U2990 &amp;  ", " &amp;  Shares!V2990 &amp;  ", " &amp;  Shares!W2990 &amp;  ", " &amp;  Shares!X2990 &amp;  ", " &amp;  Shares!Y2990 &amp;  ", " &amp;  Shares!Z2990 &amp;  ", " &amp;  Shares!AA2990 &amp;  ", " &amp;  Shares!AB2990 &amp;  ", " &amp;  Shares!AC2990 &amp;  ", " &amp;  Shares!AD2990 &amp;  ", " &amp;  Shares!AE2990 &amp;  ", " &amp;  Shares!AF2990 &amp;  ", " &amp;  Shares!AG2990 &amp;  ", " &amp;  Shares!AH2990 &amp;  ", " &amp;  Shares!AI2990 &amp;  ", " &amp;  Shares!AJ2990 &amp;  ", " &amp;  Shares!AK2990 &amp;  ", " &amp;  Shares!AL2990 &amp;  ", " &amp;  Shares!AM2990 &amp;  ", " &amp;  Shares!#REF! &amp;  ", " &amp;  Shares!AN2990 &amp;  ", " &amp;  Shares!AO2990 &amp;  ", " &amp;  Shares!AP2990 &amp;  ", " &amp;  Shares!AQ2990 &amp;  ", " &amp;  Shares!AR2990 &amp;  ", " &amp;  Shares!AS2990 &amp;  ", " &amp;  Shares!AT2990 &amp;  ", " &amp;  Shares!AU2990 &amp;  ", " &amp;  Shares!AV2990 &amp;  ", " &amp;  Shares!AW2990 &amp;  ", " &amp;  Shares!AX2990 &amp;  "),"</f>
        <v>#REF!</v>
      </c>
    </row>
    <row r="2990" spans="1:1" x14ac:dyDescent="0.2">
      <c r="A2990" t="e">
        <f>"('"&amp; Shares!A2991 &amp; "', '2017-01-26', " &amp;  Shares!C2991 &amp;  ", " &amp;  Shares!D2991 &amp;  ", " &amp;  Shares!E2991 &amp;  ", " &amp;  Shares!F2991 &amp;  ", " &amp;  Shares!G2991 &amp;  ", " &amp;  Shares!H2991 &amp;  ", " &amp;  Shares!I2991 &amp;  ", " &amp;  Shares!J2991 &amp;  ", " &amp;  Shares!K2991 &amp;  ", " &amp;  Shares!L2991 &amp;  ", " &amp;  Shares!M2991 &amp;  ", " &amp;  Shares!N2991 &amp;  ", " &amp;  Shares!O2991 &amp;  ", " &amp;  Shares!P2991 &amp;  ", " &amp;  Shares!Q2991 &amp;  ", " &amp;  Shares!R2991 &amp;  ", " &amp;  Shares!S2991 &amp;  ", " &amp;  Shares!T2991 &amp;  ", " &amp;  Shares!U2991 &amp;  ", " &amp;  Shares!V2991 &amp;  ", " &amp;  Shares!W2991 &amp;  ", " &amp;  Shares!X2991 &amp;  ", " &amp;  Shares!Y2991 &amp;  ", " &amp;  Shares!Z2991 &amp;  ", " &amp;  Shares!AA2991 &amp;  ", " &amp;  Shares!AB2991 &amp;  ", " &amp;  Shares!AC2991 &amp;  ", " &amp;  Shares!AD2991 &amp;  ", " &amp;  Shares!AE2991 &amp;  ", " &amp;  Shares!AF2991 &amp;  ", " &amp;  Shares!AG2991 &amp;  ", " &amp;  Shares!AH2991 &amp;  ", " &amp;  Shares!AI2991 &amp;  ", " &amp;  Shares!AJ2991 &amp;  ", " &amp;  Shares!AK2991 &amp;  ", " &amp;  Shares!AL2991 &amp;  ", " &amp;  Shares!AM2991 &amp;  ", " &amp;  Shares!#REF! &amp;  ", " &amp;  Shares!AN2991 &amp;  ", " &amp;  Shares!AO2991 &amp;  ", " &amp;  Shares!AP2991 &amp;  ", " &amp;  Shares!AQ2991 &amp;  ", " &amp;  Shares!AR2991 &amp;  ", " &amp;  Shares!AS2991 &amp;  ", " &amp;  Shares!AT2991 &amp;  ", " &amp;  Shares!AU2991 &amp;  ", " &amp;  Shares!AV2991 &amp;  ", " &amp;  Shares!AW2991 &amp;  ", " &amp;  Shares!AX2991 &amp;  "),"</f>
        <v>#REF!</v>
      </c>
    </row>
    <row r="2991" spans="1:1" x14ac:dyDescent="0.2">
      <c r="A2991" t="e">
        <f>"('"&amp; Shares!A2992 &amp; "', '2017-01-26', " &amp;  Shares!C2992 &amp;  ", " &amp;  Shares!D2992 &amp;  ", " &amp;  Shares!E2992 &amp;  ", " &amp;  Shares!F2992 &amp;  ", " &amp;  Shares!G2992 &amp;  ", " &amp;  Shares!H2992 &amp;  ", " &amp;  Shares!I2992 &amp;  ", " &amp;  Shares!J2992 &amp;  ", " &amp;  Shares!K2992 &amp;  ", " &amp;  Shares!L2992 &amp;  ", " &amp;  Shares!M2992 &amp;  ", " &amp;  Shares!N2992 &amp;  ", " &amp;  Shares!O2992 &amp;  ", " &amp;  Shares!P2992 &amp;  ", " &amp;  Shares!Q2992 &amp;  ", " &amp;  Shares!R2992 &amp;  ", " &amp;  Shares!S2992 &amp;  ", " &amp;  Shares!T2992 &amp;  ", " &amp;  Shares!U2992 &amp;  ", " &amp;  Shares!V2992 &amp;  ", " &amp;  Shares!W2992 &amp;  ", " &amp;  Shares!X2992 &amp;  ", " &amp;  Shares!Y2992 &amp;  ", " &amp;  Shares!Z2992 &amp;  ", " &amp;  Shares!AA2992 &amp;  ", " &amp;  Shares!AB2992 &amp;  ", " &amp;  Shares!AC2992 &amp;  ", " &amp;  Shares!AD2992 &amp;  ", " &amp;  Shares!AE2992 &amp;  ", " &amp;  Shares!AF2992 &amp;  ", " &amp;  Shares!AG2992 &amp;  ", " &amp;  Shares!AH2992 &amp;  ", " &amp;  Shares!AI2992 &amp;  ", " &amp;  Shares!AJ2992 &amp;  ", " &amp;  Shares!AK2992 &amp;  ", " &amp;  Shares!AL2992 &amp;  ", " &amp;  Shares!AM2992 &amp;  ", " &amp;  Shares!#REF! &amp;  ", " &amp;  Shares!AN2992 &amp;  ", " &amp;  Shares!AO2992 &amp;  ", " &amp;  Shares!AP2992 &amp;  ", " &amp;  Shares!AQ2992 &amp;  ", " &amp;  Shares!AR2992 &amp;  ", " &amp;  Shares!AS2992 &amp;  ", " &amp;  Shares!AT2992 &amp;  ", " &amp;  Shares!AU2992 &amp;  ", " &amp;  Shares!AV2992 &amp;  ", " &amp;  Shares!AW2992 &amp;  ", " &amp;  Shares!AX2992 &amp;  "),"</f>
        <v>#REF!</v>
      </c>
    </row>
    <row r="2992" spans="1:1" x14ac:dyDescent="0.2">
      <c r="A2992" t="e">
        <f>"('"&amp; Shares!A2993 &amp; "', '2017-01-26', " &amp;  Shares!C2993 &amp;  ", " &amp;  Shares!D2993 &amp;  ", " &amp;  Shares!E2993 &amp;  ", " &amp;  Shares!F2993 &amp;  ", " &amp;  Shares!G2993 &amp;  ", " &amp;  Shares!H2993 &amp;  ", " &amp;  Shares!I2993 &amp;  ", " &amp;  Shares!J2993 &amp;  ", " &amp;  Shares!K2993 &amp;  ", " &amp;  Shares!L2993 &amp;  ", " &amp;  Shares!M2993 &amp;  ", " &amp;  Shares!N2993 &amp;  ", " &amp;  Shares!O2993 &amp;  ", " &amp;  Shares!P2993 &amp;  ", " &amp;  Shares!Q2993 &amp;  ", " &amp;  Shares!R2993 &amp;  ", " &amp;  Shares!S2993 &amp;  ", " &amp;  Shares!T2993 &amp;  ", " &amp;  Shares!U2993 &amp;  ", " &amp;  Shares!V2993 &amp;  ", " &amp;  Shares!W2993 &amp;  ", " &amp;  Shares!X2993 &amp;  ", " &amp;  Shares!Y2993 &amp;  ", " &amp;  Shares!Z2993 &amp;  ", " &amp;  Shares!AA2993 &amp;  ", " &amp;  Shares!AB2993 &amp;  ", " &amp;  Shares!AC2993 &amp;  ", " &amp;  Shares!AD2993 &amp;  ", " &amp;  Shares!AE2993 &amp;  ", " &amp;  Shares!AF2993 &amp;  ", " &amp;  Shares!AG2993 &amp;  ", " &amp;  Shares!AH2993 &amp;  ", " &amp;  Shares!AI2993 &amp;  ", " &amp;  Shares!AJ2993 &amp;  ", " &amp;  Shares!AK2993 &amp;  ", " &amp;  Shares!AL2993 &amp;  ", " &amp;  Shares!AM2993 &amp;  ", " &amp;  Shares!#REF! &amp;  ", " &amp;  Shares!AN2993 &amp;  ", " &amp;  Shares!AO2993 &amp;  ", " &amp;  Shares!AP2993 &amp;  ", " &amp;  Shares!AQ2993 &amp;  ", " &amp;  Shares!AR2993 &amp;  ", " &amp;  Shares!AS2993 &amp;  ", " &amp;  Shares!AT2993 &amp;  ", " &amp;  Shares!AU2993 &amp;  ", " &amp;  Shares!AV2993 &amp;  ", " &amp;  Shares!AW2993 &amp;  ", " &amp;  Shares!AX2993 &amp;  "),"</f>
        <v>#REF!</v>
      </c>
    </row>
    <row r="2993" spans="1:1" x14ac:dyDescent="0.2">
      <c r="A2993" t="e">
        <f>"('"&amp; Shares!A2994 &amp; "', '2017-01-26', " &amp;  Shares!C2994 &amp;  ", " &amp;  Shares!D2994 &amp;  ", " &amp;  Shares!E2994 &amp;  ", " &amp;  Shares!F2994 &amp;  ", " &amp;  Shares!G2994 &amp;  ", " &amp;  Shares!H2994 &amp;  ", " &amp;  Shares!I2994 &amp;  ", " &amp;  Shares!J2994 &amp;  ", " &amp;  Shares!K2994 &amp;  ", " &amp;  Shares!L2994 &amp;  ", " &amp;  Shares!M2994 &amp;  ", " &amp;  Shares!N2994 &amp;  ", " &amp;  Shares!O2994 &amp;  ", " &amp;  Shares!P2994 &amp;  ", " &amp;  Shares!Q2994 &amp;  ", " &amp;  Shares!R2994 &amp;  ", " &amp;  Shares!S2994 &amp;  ", " &amp;  Shares!T2994 &amp;  ", " &amp;  Shares!U2994 &amp;  ", " &amp;  Shares!V2994 &amp;  ", " &amp;  Shares!W2994 &amp;  ", " &amp;  Shares!X2994 &amp;  ", " &amp;  Shares!Y2994 &amp;  ", " &amp;  Shares!Z2994 &amp;  ", " &amp;  Shares!AA2994 &amp;  ", " &amp;  Shares!AB2994 &amp;  ", " &amp;  Shares!AC2994 &amp;  ", " &amp;  Shares!AD2994 &amp;  ", " &amp;  Shares!AE2994 &amp;  ", " &amp;  Shares!AF2994 &amp;  ", " &amp;  Shares!AG2994 &amp;  ", " &amp;  Shares!AH2994 &amp;  ", " &amp;  Shares!AI2994 &amp;  ", " &amp;  Shares!AJ2994 &amp;  ", " &amp;  Shares!AK2994 &amp;  ", " &amp;  Shares!AL2994 &amp;  ", " &amp;  Shares!AM2994 &amp;  ", " &amp;  Shares!#REF! &amp;  ", " &amp;  Shares!AN2994 &amp;  ", " &amp;  Shares!AO2994 &amp;  ", " &amp;  Shares!AP2994 &amp;  ", " &amp;  Shares!AQ2994 &amp;  ", " &amp;  Shares!AR2994 &amp;  ", " &amp;  Shares!AS2994 &amp;  ", " &amp;  Shares!AT2994 &amp;  ", " &amp;  Shares!AU2994 &amp;  ", " &amp;  Shares!AV2994 &amp;  ", " &amp;  Shares!AW2994 &amp;  ", " &amp;  Shares!AX2994 &amp;  "),"</f>
        <v>#REF!</v>
      </c>
    </row>
    <row r="2994" spans="1:1" x14ac:dyDescent="0.2">
      <c r="A2994" t="e">
        <f>"('"&amp; Shares!A2995 &amp; "', '2017-01-26', " &amp;  Shares!C2995 &amp;  ", " &amp;  Shares!D2995 &amp;  ", " &amp;  Shares!E2995 &amp;  ", " &amp;  Shares!F2995 &amp;  ", " &amp;  Shares!G2995 &amp;  ", " &amp;  Shares!H2995 &amp;  ", " &amp;  Shares!I2995 &amp;  ", " &amp;  Shares!J2995 &amp;  ", " &amp;  Shares!K2995 &amp;  ", " &amp;  Shares!L2995 &amp;  ", " &amp;  Shares!M2995 &amp;  ", " &amp;  Shares!N2995 &amp;  ", " &amp;  Shares!O2995 &amp;  ", " &amp;  Shares!P2995 &amp;  ", " &amp;  Shares!Q2995 &amp;  ", " &amp;  Shares!R2995 &amp;  ", " &amp;  Shares!S2995 &amp;  ", " &amp;  Shares!T2995 &amp;  ", " &amp;  Shares!U2995 &amp;  ", " &amp;  Shares!V2995 &amp;  ", " &amp;  Shares!W2995 &amp;  ", " &amp;  Shares!X2995 &amp;  ", " &amp;  Shares!Y2995 &amp;  ", " &amp;  Shares!Z2995 &amp;  ", " &amp;  Shares!AA2995 &amp;  ", " &amp;  Shares!AB2995 &amp;  ", " &amp;  Shares!AC2995 &amp;  ", " &amp;  Shares!AD2995 &amp;  ", " &amp;  Shares!AE2995 &amp;  ", " &amp;  Shares!AF2995 &amp;  ", " &amp;  Shares!AG2995 &amp;  ", " &amp;  Shares!AH2995 &amp;  ", " &amp;  Shares!AI2995 &amp;  ", " &amp;  Shares!AJ2995 &amp;  ", " &amp;  Shares!AK2995 &amp;  ", " &amp;  Shares!AL2995 &amp;  ", " &amp;  Shares!AM2995 &amp;  ", " &amp;  Shares!#REF! &amp;  ", " &amp;  Shares!AN2995 &amp;  ", " &amp;  Shares!AO2995 &amp;  ", " &amp;  Shares!AP2995 &amp;  ", " &amp;  Shares!AQ2995 &amp;  ", " &amp;  Shares!AR2995 &amp;  ", " &amp;  Shares!AS2995 &amp;  ", " &amp;  Shares!AT2995 &amp;  ", " &amp;  Shares!AU2995 &amp;  ", " &amp;  Shares!AV2995 &amp;  ", " &amp;  Shares!AW2995 &amp;  ", " &amp;  Shares!AX2995 &amp;  "),"</f>
        <v>#REF!</v>
      </c>
    </row>
    <row r="2995" spans="1:1" x14ac:dyDescent="0.2">
      <c r="A2995" t="e">
        <f>"('"&amp; Shares!A2996 &amp; "', '2017-01-26', " &amp;  Shares!C2996 &amp;  ", " &amp;  Shares!D2996 &amp;  ", " &amp;  Shares!E2996 &amp;  ", " &amp;  Shares!F2996 &amp;  ", " &amp;  Shares!G2996 &amp;  ", " &amp;  Shares!H2996 &amp;  ", " &amp;  Shares!I2996 &amp;  ", " &amp;  Shares!J2996 &amp;  ", " &amp;  Shares!K2996 &amp;  ", " &amp;  Shares!L2996 &amp;  ", " &amp;  Shares!M2996 &amp;  ", " &amp;  Shares!N2996 &amp;  ", " &amp;  Shares!O2996 &amp;  ", " &amp;  Shares!P2996 &amp;  ", " &amp;  Shares!Q2996 &amp;  ", " &amp;  Shares!R2996 &amp;  ", " &amp;  Shares!S2996 &amp;  ", " &amp;  Shares!T2996 &amp;  ", " &amp;  Shares!U2996 &amp;  ", " &amp;  Shares!V2996 &amp;  ", " &amp;  Shares!W2996 &amp;  ", " &amp;  Shares!X2996 &amp;  ", " &amp;  Shares!Y2996 &amp;  ", " &amp;  Shares!Z2996 &amp;  ", " &amp;  Shares!AA2996 &amp;  ", " &amp;  Shares!AB2996 &amp;  ", " &amp;  Shares!AC2996 &amp;  ", " &amp;  Shares!AD2996 &amp;  ", " &amp;  Shares!AE2996 &amp;  ", " &amp;  Shares!AF2996 &amp;  ", " &amp;  Shares!AG2996 &amp;  ", " &amp;  Shares!AH2996 &amp;  ", " &amp;  Shares!AI2996 &amp;  ", " &amp;  Shares!AJ2996 &amp;  ", " &amp;  Shares!AK2996 &amp;  ", " &amp;  Shares!AL2996 &amp;  ", " &amp;  Shares!AM2996 &amp;  ", " &amp;  Shares!#REF! &amp;  ", " &amp;  Shares!AN2996 &amp;  ", " &amp;  Shares!AO2996 &amp;  ", " &amp;  Shares!AP2996 &amp;  ", " &amp;  Shares!AQ2996 &amp;  ", " &amp;  Shares!AR2996 &amp;  ", " &amp;  Shares!AS2996 &amp;  ", " &amp;  Shares!AT2996 &amp;  ", " &amp;  Shares!AU2996 &amp;  ", " &amp;  Shares!AV2996 &amp;  ", " &amp;  Shares!AW2996 &amp;  ", " &amp;  Shares!AX2996 &amp;  "),"</f>
        <v>#REF!</v>
      </c>
    </row>
    <row r="2996" spans="1:1" x14ac:dyDescent="0.2">
      <c r="A2996" t="e">
        <f>"('"&amp; Shares!A2997 &amp; "', '2017-01-26', " &amp;  Shares!C2997 &amp;  ", " &amp;  Shares!D2997 &amp;  ", " &amp;  Shares!E2997 &amp;  ", " &amp;  Shares!F2997 &amp;  ", " &amp;  Shares!G2997 &amp;  ", " &amp;  Shares!H2997 &amp;  ", " &amp;  Shares!I2997 &amp;  ", " &amp;  Shares!J2997 &amp;  ", " &amp;  Shares!K2997 &amp;  ", " &amp;  Shares!L2997 &amp;  ", " &amp;  Shares!M2997 &amp;  ", " &amp;  Shares!N2997 &amp;  ", " &amp;  Shares!O2997 &amp;  ", " &amp;  Shares!P2997 &amp;  ", " &amp;  Shares!Q2997 &amp;  ", " &amp;  Shares!R2997 &amp;  ", " &amp;  Shares!S2997 &amp;  ", " &amp;  Shares!T2997 &amp;  ", " &amp;  Shares!U2997 &amp;  ", " &amp;  Shares!V2997 &amp;  ", " &amp;  Shares!W2997 &amp;  ", " &amp;  Shares!X2997 &amp;  ", " &amp;  Shares!Y2997 &amp;  ", " &amp;  Shares!Z2997 &amp;  ", " &amp;  Shares!AA2997 &amp;  ", " &amp;  Shares!AB2997 &amp;  ", " &amp;  Shares!AC2997 &amp;  ", " &amp;  Shares!AD2997 &amp;  ", " &amp;  Shares!AE2997 &amp;  ", " &amp;  Shares!AF2997 &amp;  ", " &amp;  Shares!AG2997 &amp;  ", " &amp;  Shares!AH2997 &amp;  ", " &amp;  Shares!AI2997 &amp;  ", " &amp;  Shares!AJ2997 &amp;  ", " &amp;  Shares!AK2997 &amp;  ", " &amp;  Shares!AL2997 &amp;  ", " &amp;  Shares!AM2997 &amp;  ", " &amp;  Shares!#REF! &amp;  ", " &amp;  Shares!AN2997 &amp;  ", " &amp;  Shares!AO2997 &amp;  ", " &amp;  Shares!AP2997 &amp;  ", " &amp;  Shares!AQ2997 &amp;  ", " &amp;  Shares!AR2997 &amp;  ", " &amp;  Shares!AS2997 &amp;  ", " &amp;  Shares!AT2997 &amp;  ", " &amp;  Shares!AU2997 &amp;  ", " &amp;  Shares!AV2997 &amp;  ", " &amp;  Shares!AW2997 &amp;  ", " &amp;  Shares!AX2997 &amp;  "),"</f>
        <v>#REF!</v>
      </c>
    </row>
    <row r="2997" spans="1:1" x14ac:dyDescent="0.2">
      <c r="A2997" t="e">
        <f>"('"&amp; Shares!A2998 &amp; "', '2017-01-26', " &amp;  Shares!C2998 &amp;  ", " &amp;  Shares!D2998 &amp;  ", " &amp;  Shares!E2998 &amp;  ", " &amp;  Shares!F2998 &amp;  ", " &amp;  Shares!G2998 &amp;  ", " &amp;  Shares!H2998 &amp;  ", " &amp;  Shares!I2998 &amp;  ", " &amp;  Shares!J2998 &amp;  ", " &amp;  Shares!K2998 &amp;  ", " &amp;  Shares!L2998 &amp;  ", " &amp;  Shares!M2998 &amp;  ", " &amp;  Shares!N2998 &amp;  ", " &amp;  Shares!O2998 &amp;  ", " &amp;  Shares!P2998 &amp;  ", " &amp;  Shares!Q2998 &amp;  ", " &amp;  Shares!R2998 &amp;  ", " &amp;  Shares!S2998 &amp;  ", " &amp;  Shares!T2998 &amp;  ", " &amp;  Shares!U2998 &amp;  ", " &amp;  Shares!V2998 &amp;  ", " &amp;  Shares!W2998 &amp;  ", " &amp;  Shares!X2998 &amp;  ", " &amp;  Shares!Y2998 &amp;  ", " &amp;  Shares!Z2998 &amp;  ", " &amp;  Shares!AA2998 &amp;  ", " &amp;  Shares!AB2998 &amp;  ", " &amp;  Shares!AC2998 &amp;  ", " &amp;  Shares!AD2998 &amp;  ", " &amp;  Shares!AE2998 &amp;  ", " &amp;  Shares!AF2998 &amp;  ", " &amp;  Shares!AG2998 &amp;  ", " &amp;  Shares!AH2998 &amp;  ", " &amp;  Shares!AI2998 &amp;  ", " &amp;  Shares!AJ2998 &amp;  ", " &amp;  Shares!AK2998 &amp;  ", " &amp;  Shares!AL2998 &amp;  ", " &amp;  Shares!AM2998 &amp;  ", " &amp;  Shares!#REF! &amp;  ", " &amp;  Shares!AN2998 &amp;  ", " &amp;  Shares!AO2998 &amp;  ", " &amp;  Shares!AP2998 &amp;  ", " &amp;  Shares!AQ2998 &amp;  ", " &amp;  Shares!AR2998 &amp;  ", " &amp;  Shares!AS2998 &amp;  ", " &amp;  Shares!AT2998 &amp;  ", " &amp;  Shares!AU2998 &amp;  ", " &amp;  Shares!AV2998 &amp;  ", " &amp;  Shares!AW2998 &amp;  ", " &amp;  Shares!AX2998 &amp;  "),"</f>
        <v>#REF!</v>
      </c>
    </row>
    <row r="2998" spans="1:1" x14ac:dyDescent="0.2">
      <c r="A2998" t="e">
        <f>"('"&amp; Shares!A2999 &amp; "', '2017-01-26', " &amp;  Shares!C2999 &amp;  ", " &amp;  Shares!D2999 &amp;  ", " &amp;  Shares!E2999 &amp;  ", " &amp;  Shares!F2999 &amp;  ", " &amp;  Shares!G2999 &amp;  ", " &amp;  Shares!H2999 &amp;  ", " &amp;  Shares!I2999 &amp;  ", " &amp;  Shares!J2999 &amp;  ", " &amp;  Shares!K2999 &amp;  ", " &amp;  Shares!L2999 &amp;  ", " &amp;  Shares!M2999 &amp;  ", " &amp;  Shares!N2999 &amp;  ", " &amp;  Shares!O2999 &amp;  ", " &amp;  Shares!P2999 &amp;  ", " &amp;  Shares!Q2999 &amp;  ", " &amp;  Shares!R2999 &amp;  ", " &amp;  Shares!S2999 &amp;  ", " &amp;  Shares!T2999 &amp;  ", " &amp;  Shares!U2999 &amp;  ", " &amp;  Shares!V2999 &amp;  ", " &amp;  Shares!W2999 &amp;  ", " &amp;  Shares!X2999 &amp;  ", " &amp;  Shares!Y2999 &amp;  ", " &amp;  Shares!Z2999 &amp;  ", " &amp;  Shares!AA2999 &amp;  ", " &amp;  Shares!AB2999 &amp;  ", " &amp;  Shares!AC2999 &amp;  ", " &amp;  Shares!AD2999 &amp;  ", " &amp;  Shares!AE2999 &amp;  ", " &amp;  Shares!AF2999 &amp;  ", " &amp;  Shares!AG2999 &amp;  ", " &amp;  Shares!AH2999 &amp;  ", " &amp;  Shares!AI2999 &amp;  ", " &amp;  Shares!AJ2999 &amp;  ", " &amp;  Shares!AK2999 &amp;  ", " &amp;  Shares!AL2999 &amp;  ", " &amp;  Shares!AM2999 &amp;  ", " &amp;  Shares!#REF! &amp;  ", " &amp;  Shares!AN2999 &amp;  ", " &amp;  Shares!AO2999 &amp;  ", " &amp;  Shares!AP2999 &amp;  ", " &amp;  Shares!AQ2999 &amp;  ", " &amp;  Shares!AR2999 &amp;  ", " &amp;  Shares!AS2999 &amp;  ", " &amp;  Shares!AT2999 &amp;  ", " &amp;  Shares!AU2999 &amp;  ", " &amp;  Shares!AV2999 &amp;  ", " &amp;  Shares!AW2999 &amp;  ", " &amp;  Shares!AX2999 &amp;  "),"</f>
        <v>#REF!</v>
      </c>
    </row>
    <row r="2999" spans="1:1" x14ac:dyDescent="0.2">
      <c r="A2999" t="e">
        <f>"('"&amp; Shares!A3000 &amp; "', '2017-01-26', " &amp;  Shares!C3000 &amp;  ", " &amp;  Shares!D3000 &amp;  ", " &amp;  Shares!E3000 &amp;  ", " &amp;  Shares!F3000 &amp;  ", " &amp;  Shares!G3000 &amp;  ", " &amp;  Shares!H3000 &amp;  ", " &amp;  Shares!I3000 &amp;  ", " &amp;  Shares!J3000 &amp;  ", " &amp;  Shares!K3000 &amp;  ", " &amp;  Shares!L3000 &amp;  ", " &amp;  Shares!M3000 &amp;  ", " &amp;  Shares!N3000 &amp;  ", " &amp;  Shares!O3000 &amp;  ", " &amp;  Shares!P3000 &amp;  ", " &amp;  Shares!Q3000 &amp;  ", " &amp;  Shares!R3000 &amp;  ", " &amp;  Shares!S3000 &amp;  ", " &amp;  Shares!T3000 &amp;  ", " &amp;  Shares!U3000 &amp;  ", " &amp;  Shares!V3000 &amp;  ", " &amp;  Shares!W3000 &amp;  ", " &amp;  Shares!X3000 &amp;  ", " &amp;  Shares!Y3000 &amp;  ", " &amp;  Shares!Z3000 &amp;  ", " &amp;  Shares!AA3000 &amp;  ", " &amp;  Shares!AB3000 &amp;  ", " &amp;  Shares!AC3000 &amp;  ", " &amp;  Shares!AD3000 &amp;  ", " &amp;  Shares!AE3000 &amp;  ", " &amp;  Shares!AF3000 &amp;  ", " &amp;  Shares!AG3000 &amp;  ", " &amp;  Shares!AH3000 &amp;  ", " &amp;  Shares!AI3000 &amp;  ", " &amp;  Shares!AJ3000 &amp;  ", " &amp;  Shares!AK3000 &amp;  ", " &amp;  Shares!AL3000 &amp;  ", " &amp;  Shares!AM3000 &amp;  ", " &amp;  Shares!#REF! &amp;  ", " &amp;  Shares!AN3000 &amp;  ", " &amp;  Shares!AO3000 &amp;  ", " &amp;  Shares!AP3000 &amp;  ", " &amp;  Shares!AQ3000 &amp;  ", " &amp;  Shares!AR3000 &amp;  ", " &amp;  Shares!AS3000 &amp;  ", " &amp;  Shares!AT3000 &amp;  ", " &amp;  Shares!AU3000 &amp;  ", " &amp;  Shares!AV3000 &amp;  ", " &amp;  Shares!AW3000 &amp;  ", " &amp;  Shares!AX3000 &amp;  "),"</f>
        <v>#REF!</v>
      </c>
    </row>
    <row r="3000" spans="1:1" x14ac:dyDescent="0.2">
      <c r="A3000" t="e">
        <f>"('"&amp; Shares!A3001 &amp; "', '2017-01-26', " &amp;  Shares!C3001 &amp;  ", " &amp;  Shares!D3001 &amp;  ", " &amp;  Shares!E3001 &amp;  ", " &amp;  Shares!F3001 &amp;  ", " &amp;  Shares!G3001 &amp;  ", " &amp;  Shares!H3001 &amp;  ", " &amp;  Shares!I3001 &amp;  ", " &amp;  Shares!J3001 &amp;  ", " &amp;  Shares!K3001 &amp;  ", " &amp;  Shares!L3001 &amp;  ", " &amp;  Shares!M3001 &amp;  ", " &amp;  Shares!N3001 &amp;  ", " &amp;  Shares!O3001 &amp;  ", " &amp;  Shares!P3001 &amp;  ", " &amp;  Shares!Q3001 &amp;  ", " &amp;  Shares!R3001 &amp;  ", " &amp;  Shares!S3001 &amp;  ", " &amp;  Shares!T3001 &amp;  ", " &amp;  Shares!U3001 &amp;  ", " &amp;  Shares!V3001 &amp;  ", " &amp;  Shares!W3001 &amp;  ", " &amp;  Shares!X3001 &amp;  ", " &amp;  Shares!Y3001 &amp;  ", " &amp;  Shares!Z3001 &amp;  ", " &amp;  Shares!AA3001 &amp;  ", " &amp;  Shares!AB3001 &amp;  ", " &amp;  Shares!AC3001 &amp;  ", " &amp;  Shares!AD3001 &amp;  ", " &amp;  Shares!AE3001 &amp;  ", " &amp;  Shares!AF3001 &amp;  ", " &amp;  Shares!AG3001 &amp;  ", " &amp;  Shares!AH3001 &amp;  ", " &amp;  Shares!AI3001 &amp;  ", " &amp;  Shares!AJ3001 &amp;  ", " &amp;  Shares!AK3001 &amp;  ", " &amp;  Shares!AL3001 &amp;  ", " &amp;  Shares!AM3001 &amp;  ", " &amp;  Shares!#REF! &amp;  ", " &amp;  Shares!AN3001 &amp;  ", " &amp;  Shares!AO3001 &amp;  ", " &amp;  Shares!AP3001 &amp;  ", " &amp;  Shares!AQ3001 &amp;  ", " &amp;  Shares!AR3001 &amp;  ", " &amp;  Shares!AS3001 &amp;  ", " &amp;  Shares!AT3001 &amp;  ", " &amp;  Shares!AU3001 &amp;  ", " &amp;  Shares!AV3001 &amp;  ", " &amp;  Shares!AW3001 &amp;  ", " &amp;  Shares!AX3001 &amp;  "),"</f>
        <v>#REF!</v>
      </c>
    </row>
    <row r="3001" spans="1:1" x14ac:dyDescent="0.2">
      <c r="A3001" t="e">
        <f>"('"&amp; Shares!A3002 &amp; "', '2017-01-26', " &amp;  Shares!C3002 &amp;  ", " &amp;  Shares!D3002 &amp;  ", " &amp;  Shares!E3002 &amp;  ", " &amp;  Shares!F3002 &amp;  ", " &amp;  Shares!G3002 &amp;  ", " &amp;  Shares!H3002 &amp;  ", " &amp;  Shares!I3002 &amp;  ", " &amp;  Shares!J3002 &amp;  ", " &amp;  Shares!K3002 &amp;  ", " &amp;  Shares!L3002 &amp;  ", " &amp;  Shares!M3002 &amp;  ", " &amp;  Shares!N3002 &amp;  ", " &amp;  Shares!O3002 &amp;  ", " &amp;  Shares!P3002 &amp;  ", " &amp;  Shares!Q3002 &amp;  ", " &amp;  Shares!R3002 &amp;  ", " &amp;  Shares!S3002 &amp;  ", " &amp;  Shares!T3002 &amp;  ", " &amp;  Shares!U3002 &amp;  ", " &amp;  Shares!V3002 &amp;  ", " &amp;  Shares!W3002 &amp;  ", " &amp;  Shares!X3002 &amp;  ", " &amp;  Shares!Y3002 &amp;  ", " &amp;  Shares!Z3002 &amp;  ", " &amp;  Shares!AA3002 &amp;  ", " &amp;  Shares!AB3002 &amp;  ", " &amp;  Shares!AC3002 &amp;  ", " &amp;  Shares!AD3002 &amp;  ", " &amp;  Shares!AE3002 &amp;  ", " &amp;  Shares!AF3002 &amp;  ", " &amp;  Shares!AG3002 &amp;  ", " &amp;  Shares!AH3002 &amp;  ", " &amp;  Shares!AI3002 &amp;  ", " &amp;  Shares!AJ3002 &amp;  ", " &amp;  Shares!AK3002 &amp;  ", " &amp;  Shares!AL3002 &amp;  ", " &amp;  Shares!AM3002 &amp;  ", " &amp;  Shares!#REF! &amp;  ", " &amp;  Shares!AN3002 &amp;  ", " &amp;  Shares!AO3002 &amp;  ", " &amp;  Shares!AP3002 &amp;  ", " &amp;  Shares!AQ3002 &amp;  ", " &amp;  Shares!AR3002 &amp;  ", " &amp;  Shares!AS3002 &amp;  ", " &amp;  Shares!AT3002 &amp;  ", " &amp;  Shares!AU3002 &amp;  ", " &amp;  Shares!AV3002 &amp;  ", " &amp;  Shares!AW3002 &amp;  ", " &amp;  Shares!AX3002 &amp;  "),"</f>
        <v>#REF!</v>
      </c>
    </row>
    <row r="3002" spans="1:1" x14ac:dyDescent="0.2">
      <c r="A3002" t="e">
        <f>"('"&amp; Shares!A3003 &amp; "', '2017-01-26', " &amp;  Shares!C3003 &amp;  ", " &amp;  Shares!D3003 &amp;  ", " &amp;  Shares!E3003 &amp;  ", " &amp;  Shares!F3003 &amp;  ", " &amp;  Shares!G3003 &amp;  ", " &amp;  Shares!H3003 &amp;  ", " &amp;  Shares!I3003 &amp;  ", " &amp;  Shares!J3003 &amp;  ", " &amp;  Shares!K3003 &amp;  ", " &amp;  Shares!L3003 &amp;  ", " &amp;  Shares!M3003 &amp;  ", " &amp;  Shares!N3003 &amp;  ", " &amp;  Shares!O3003 &amp;  ", " &amp;  Shares!P3003 &amp;  ", " &amp;  Shares!Q3003 &amp;  ", " &amp;  Shares!R3003 &amp;  ", " &amp;  Shares!S3003 &amp;  ", " &amp;  Shares!T3003 &amp;  ", " &amp;  Shares!U3003 &amp;  ", " &amp;  Shares!V3003 &amp;  ", " &amp;  Shares!W3003 &amp;  ", " &amp;  Shares!X3003 &amp;  ", " &amp;  Shares!Y3003 &amp;  ", " &amp;  Shares!Z3003 &amp;  ", " &amp;  Shares!AA3003 &amp;  ", " &amp;  Shares!AB3003 &amp;  ", " &amp;  Shares!AC3003 &amp;  ", " &amp;  Shares!AD3003 &amp;  ", " &amp;  Shares!AE3003 &amp;  ", " &amp;  Shares!AF3003 &amp;  ", " &amp;  Shares!AG3003 &amp;  ", " &amp;  Shares!AH3003 &amp;  ", " &amp;  Shares!AI3003 &amp;  ", " &amp;  Shares!AJ3003 &amp;  ", " &amp;  Shares!AK3003 &amp;  ", " &amp;  Shares!AL3003 &amp;  ", " &amp;  Shares!AM3003 &amp;  ", " &amp;  Shares!#REF! &amp;  ", " &amp;  Shares!AN3003 &amp;  ", " &amp;  Shares!AO3003 &amp;  ", " &amp;  Shares!AP3003 &amp;  ", " &amp;  Shares!AQ3003 &amp;  ", " &amp;  Shares!AR3003 &amp;  ", " &amp;  Shares!AS3003 &amp;  ", " &amp;  Shares!AT3003 &amp;  ", " &amp;  Shares!AU3003 &amp;  ", " &amp;  Shares!AV3003 &amp;  ", " &amp;  Shares!AW3003 &amp;  ", " &amp;  Shares!AX3003 &amp;  "),"</f>
        <v>#REF!</v>
      </c>
    </row>
    <row r="3003" spans="1:1" x14ac:dyDescent="0.2">
      <c r="A3003" t="e">
        <f>"('"&amp; Shares!A3004 &amp; "', '2017-01-26', " &amp;  Shares!C3004 &amp;  ", " &amp;  Shares!D3004 &amp;  ", " &amp;  Shares!E3004 &amp;  ", " &amp;  Shares!F3004 &amp;  ", " &amp;  Shares!G3004 &amp;  ", " &amp;  Shares!H3004 &amp;  ", " &amp;  Shares!I3004 &amp;  ", " &amp;  Shares!J3004 &amp;  ", " &amp;  Shares!K3004 &amp;  ", " &amp;  Shares!L3004 &amp;  ", " &amp;  Shares!M3004 &amp;  ", " &amp;  Shares!N3004 &amp;  ", " &amp;  Shares!O3004 &amp;  ", " &amp;  Shares!P3004 &amp;  ", " &amp;  Shares!Q3004 &amp;  ", " &amp;  Shares!R3004 &amp;  ", " &amp;  Shares!S3004 &amp;  ", " &amp;  Shares!T3004 &amp;  ", " &amp;  Shares!U3004 &amp;  ", " &amp;  Shares!V3004 &amp;  ", " &amp;  Shares!W3004 &amp;  ", " &amp;  Shares!X3004 &amp;  ", " &amp;  Shares!Y3004 &amp;  ", " &amp;  Shares!Z3004 &amp;  ", " &amp;  Shares!AA3004 &amp;  ", " &amp;  Shares!AB3004 &amp;  ", " &amp;  Shares!AC3004 &amp;  ", " &amp;  Shares!AD3004 &amp;  ", " &amp;  Shares!AE3004 &amp;  ", " &amp;  Shares!AF3004 &amp;  ", " &amp;  Shares!AG3004 &amp;  ", " &amp;  Shares!AH3004 &amp;  ", " &amp;  Shares!AI3004 &amp;  ", " &amp;  Shares!AJ3004 &amp;  ", " &amp;  Shares!AK3004 &amp;  ", " &amp;  Shares!AL3004 &amp;  ", " &amp;  Shares!AM3004 &amp;  ", " &amp;  Shares!#REF! &amp;  ", " &amp;  Shares!AN3004 &amp;  ", " &amp;  Shares!AO3004 &amp;  ", " &amp;  Shares!AP3004 &amp;  ", " &amp;  Shares!AQ3004 &amp;  ", " &amp;  Shares!AR3004 &amp;  ", " &amp;  Shares!AS3004 &amp;  ", " &amp;  Shares!AT3004 &amp;  ", " &amp;  Shares!AU3004 &amp;  ", " &amp;  Shares!AV3004 &amp;  ", " &amp;  Shares!AW3004 &amp;  ", " &amp;  Shares!AX3004 &amp;  "),"</f>
        <v>#REF!</v>
      </c>
    </row>
    <row r="3004" spans="1:1" x14ac:dyDescent="0.2">
      <c r="A3004" t="e">
        <f>"('"&amp; Shares!A3005 &amp; "', '2017-01-26', " &amp;  Shares!C3005 &amp;  ", " &amp;  Shares!D3005 &amp;  ", " &amp;  Shares!E3005 &amp;  ", " &amp;  Shares!F3005 &amp;  ", " &amp;  Shares!G3005 &amp;  ", " &amp;  Shares!H3005 &amp;  ", " &amp;  Shares!I3005 &amp;  ", " &amp;  Shares!J3005 &amp;  ", " &amp;  Shares!K3005 &amp;  ", " &amp;  Shares!L3005 &amp;  ", " &amp;  Shares!M3005 &amp;  ", " &amp;  Shares!N3005 &amp;  ", " &amp;  Shares!O3005 &amp;  ", " &amp;  Shares!P3005 &amp;  ", " &amp;  Shares!Q3005 &amp;  ", " &amp;  Shares!R3005 &amp;  ", " &amp;  Shares!S3005 &amp;  ", " &amp;  Shares!T3005 &amp;  ", " &amp;  Shares!U3005 &amp;  ", " &amp;  Shares!V3005 &amp;  ", " &amp;  Shares!W3005 &amp;  ", " &amp;  Shares!X3005 &amp;  ", " &amp;  Shares!Y3005 &amp;  ", " &amp;  Shares!Z3005 &amp;  ", " &amp;  Shares!AA3005 &amp;  ", " &amp;  Shares!AB3005 &amp;  ", " &amp;  Shares!AC3005 &amp;  ", " &amp;  Shares!AD3005 &amp;  ", " &amp;  Shares!AE3005 &amp;  ", " &amp;  Shares!AF3005 &amp;  ", " &amp;  Shares!AG3005 &amp;  ", " &amp;  Shares!AH3005 &amp;  ", " &amp;  Shares!AI3005 &amp;  ", " &amp;  Shares!AJ3005 &amp;  ", " &amp;  Shares!AK3005 &amp;  ", " &amp;  Shares!AL3005 &amp;  ", " &amp;  Shares!AM3005 &amp;  ", " &amp;  Shares!#REF! &amp;  ", " &amp;  Shares!AN3005 &amp;  ", " &amp;  Shares!AO3005 &amp;  ", " &amp;  Shares!AP3005 &amp;  ", " &amp;  Shares!AQ3005 &amp;  ", " &amp;  Shares!AR3005 &amp;  ", " &amp;  Shares!AS3005 &amp;  ", " &amp;  Shares!AT3005 &amp;  ", " &amp;  Shares!AU3005 &amp;  ", " &amp;  Shares!AV3005 &amp;  ", " &amp;  Shares!AW3005 &amp;  ", " &amp;  Shares!AX3005 &amp;  "),"</f>
        <v>#REF!</v>
      </c>
    </row>
    <row r="3005" spans="1:1" x14ac:dyDescent="0.2">
      <c r="A3005" t="e">
        <f>"('"&amp; Shares!A3006 &amp; "', '2017-01-26', " &amp;  Shares!C3006 &amp;  ", " &amp;  Shares!D3006 &amp;  ", " &amp;  Shares!E3006 &amp;  ", " &amp;  Shares!F3006 &amp;  ", " &amp;  Shares!G3006 &amp;  ", " &amp;  Shares!H3006 &amp;  ", " &amp;  Shares!I3006 &amp;  ", " &amp;  Shares!J3006 &amp;  ", " &amp;  Shares!K3006 &amp;  ", " &amp;  Shares!L3006 &amp;  ", " &amp;  Shares!M3006 &amp;  ", " &amp;  Shares!N3006 &amp;  ", " &amp;  Shares!O3006 &amp;  ", " &amp;  Shares!P3006 &amp;  ", " &amp;  Shares!Q3006 &amp;  ", " &amp;  Shares!R3006 &amp;  ", " &amp;  Shares!S3006 &amp;  ", " &amp;  Shares!T3006 &amp;  ", " &amp;  Shares!U3006 &amp;  ", " &amp;  Shares!V3006 &amp;  ", " &amp;  Shares!W3006 &amp;  ", " &amp;  Shares!X3006 &amp;  ", " &amp;  Shares!Y3006 &amp;  ", " &amp;  Shares!Z3006 &amp;  ", " &amp;  Shares!AA3006 &amp;  ", " &amp;  Shares!AB3006 &amp;  ", " &amp;  Shares!AC3006 &amp;  ", " &amp;  Shares!AD3006 &amp;  ", " &amp;  Shares!AE3006 &amp;  ", " &amp;  Shares!AF3006 &amp;  ", " &amp;  Shares!AG3006 &amp;  ", " &amp;  Shares!AH3006 &amp;  ", " &amp;  Shares!AI3006 &amp;  ", " &amp;  Shares!AJ3006 &amp;  ", " &amp;  Shares!AK3006 &amp;  ", " &amp;  Shares!AL3006 &amp;  ", " &amp;  Shares!AM3006 &amp;  ", " &amp;  Shares!#REF! &amp;  ", " &amp;  Shares!AN3006 &amp;  ", " &amp;  Shares!AO3006 &amp;  ", " &amp;  Shares!AP3006 &amp;  ", " &amp;  Shares!AQ3006 &amp;  ", " &amp;  Shares!AR3006 &amp;  ", " &amp;  Shares!AS3006 &amp;  ", " &amp;  Shares!AT3006 &amp;  ", " &amp;  Shares!AU3006 &amp;  ", " &amp;  Shares!AV3006 &amp;  ", " &amp;  Shares!AW3006 &amp;  ", " &amp;  Shares!AX3006 &amp;  "),"</f>
        <v>#REF!</v>
      </c>
    </row>
    <row r="3006" spans="1:1" x14ac:dyDescent="0.2">
      <c r="A3006" t="e">
        <f>"('"&amp; Shares!A3007 &amp; "', '2017-01-26', " &amp;  Shares!C3007 &amp;  ", " &amp;  Shares!D3007 &amp;  ", " &amp;  Shares!E3007 &amp;  ", " &amp;  Shares!F3007 &amp;  ", " &amp;  Shares!G3007 &amp;  ", " &amp;  Shares!H3007 &amp;  ", " &amp;  Shares!I3007 &amp;  ", " &amp;  Shares!J3007 &amp;  ", " &amp;  Shares!K3007 &amp;  ", " &amp;  Shares!L3007 &amp;  ", " &amp;  Shares!M3007 &amp;  ", " &amp;  Shares!N3007 &amp;  ", " &amp;  Shares!O3007 &amp;  ", " &amp;  Shares!P3007 &amp;  ", " &amp;  Shares!Q3007 &amp;  ", " &amp;  Shares!R3007 &amp;  ", " &amp;  Shares!S3007 &amp;  ", " &amp;  Shares!T3007 &amp;  ", " &amp;  Shares!U3007 &amp;  ", " &amp;  Shares!V3007 &amp;  ", " &amp;  Shares!W3007 &amp;  ", " &amp;  Shares!X3007 &amp;  ", " &amp;  Shares!Y3007 &amp;  ", " &amp;  Shares!Z3007 &amp;  ", " &amp;  Shares!AA3007 &amp;  ", " &amp;  Shares!AB3007 &amp;  ", " &amp;  Shares!AC3007 &amp;  ", " &amp;  Shares!AD3007 &amp;  ", " &amp;  Shares!AE3007 &amp;  ", " &amp;  Shares!AF3007 &amp;  ", " &amp;  Shares!AG3007 &amp;  ", " &amp;  Shares!AH3007 &amp;  ", " &amp;  Shares!AI3007 &amp;  ", " &amp;  Shares!AJ3007 &amp;  ", " &amp;  Shares!AK3007 &amp;  ", " &amp;  Shares!AL3007 &amp;  ", " &amp;  Shares!AM3007 &amp;  ", " &amp;  Shares!#REF! &amp;  ", " &amp;  Shares!AN3007 &amp;  ", " &amp;  Shares!AO3007 &amp;  ", " &amp;  Shares!AP3007 &amp;  ", " &amp;  Shares!AQ3007 &amp;  ", " &amp;  Shares!AR3007 &amp;  ", " &amp;  Shares!AS3007 &amp;  ", " &amp;  Shares!AT3007 &amp;  ", " &amp;  Shares!AU3007 &amp;  ", " &amp;  Shares!AV3007 &amp;  ", " &amp;  Shares!AW3007 &amp;  ", " &amp;  Shares!AX3007 &amp;  "),"</f>
        <v>#REF!</v>
      </c>
    </row>
    <row r="3007" spans="1:1" x14ac:dyDescent="0.2">
      <c r="A3007" t="e">
        <f>"('"&amp; Shares!A3008 &amp; "', '2017-01-26', " &amp;  Shares!C3008 &amp;  ", " &amp;  Shares!D3008 &amp;  ", " &amp;  Shares!E3008 &amp;  ", " &amp;  Shares!F3008 &amp;  ", " &amp;  Shares!G3008 &amp;  ", " &amp;  Shares!H3008 &amp;  ", " &amp;  Shares!I3008 &amp;  ", " &amp;  Shares!J3008 &amp;  ", " &amp;  Shares!K3008 &amp;  ", " &amp;  Shares!L3008 &amp;  ", " &amp;  Shares!M3008 &amp;  ", " &amp;  Shares!N3008 &amp;  ", " &amp;  Shares!O3008 &amp;  ", " &amp;  Shares!P3008 &amp;  ", " &amp;  Shares!Q3008 &amp;  ", " &amp;  Shares!R3008 &amp;  ", " &amp;  Shares!S3008 &amp;  ", " &amp;  Shares!T3008 &amp;  ", " &amp;  Shares!U3008 &amp;  ", " &amp;  Shares!V3008 &amp;  ", " &amp;  Shares!W3008 &amp;  ", " &amp;  Shares!X3008 &amp;  ", " &amp;  Shares!Y3008 &amp;  ", " &amp;  Shares!Z3008 &amp;  ", " &amp;  Shares!AA3008 &amp;  ", " &amp;  Shares!AB3008 &amp;  ", " &amp;  Shares!AC3008 &amp;  ", " &amp;  Shares!AD3008 &amp;  ", " &amp;  Shares!AE3008 &amp;  ", " &amp;  Shares!AF3008 &amp;  ", " &amp;  Shares!AG3008 &amp;  ", " &amp;  Shares!AH3008 &amp;  ", " &amp;  Shares!AI3008 &amp;  ", " &amp;  Shares!AJ3008 &amp;  ", " &amp;  Shares!AK3008 &amp;  ", " &amp;  Shares!AL3008 &amp;  ", " &amp;  Shares!AM3008 &amp;  ", " &amp;  Shares!#REF! &amp;  ", " &amp;  Shares!AN3008 &amp;  ", " &amp;  Shares!AO3008 &amp;  ", " &amp;  Shares!AP3008 &amp;  ", " &amp;  Shares!AQ3008 &amp;  ", " &amp;  Shares!AR3008 &amp;  ", " &amp;  Shares!AS3008 &amp;  ", " &amp;  Shares!AT3008 &amp;  ", " &amp;  Shares!AU3008 &amp;  ", " &amp;  Shares!AV3008 &amp;  ", " &amp;  Shares!AW3008 &amp;  ", " &amp;  Shares!AX3008 &amp;  "),"</f>
        <v>#REF!</v>
      </c>
    </row>
    <row r="3008" spans="1:1" x14ac:dyDescent="0.2">
      <c r="A3008" t="e">
        <f>"('"&amp; Shares!A3009 &amp; "', '2017-01-26', " &amp;  Shares!C3009 &amp;  ", " &amp;  Shares!D3009 &amp;  ", " &amp;  Shares!E3009 &amp;  ", " &amp;  Shares!F3009 &amp;  ", " &amp;  Shares!G3009 &amp;  ", " &amp;  Shares!H3009 &amp;  ", " &amp;  Shares!I3009 &amp;  ", " &amp;  Shares!J3009 &amp;  ", " &amp;  Shares!K3009 &amp;  ", " &amp;  Shares!L3009 &amp;  ", " &amp;  Shares!M3009 &amp;  ", " &amp;  Shares!N3009 &amp;  ", " &amp;  Shares!O3009 &amp;  ", " &amp;  Shares!P3009 &amp;  ", " &amp;  Shares!Q3009 &amp;  ", " &amp;  Shares!R3009 &amp;  ", " &amp;  Shares!S3009 &amp;  ", " &amp;  Shares!T3009 &amp;  ", " &amp;  Shares!U3009 &amp;  ", " &amp;  Shares!V3009 &amp;  ", " &amp;  Shares!W3009 &amp;  ", " &amp;  Shares!X3009 &amp;  ", " &amp;  Shares!Y3009 &amp;  ", " &amp;  Shares!Z3009 &amp;  ", " &amp;  Shares!AA3009 &amp;  ", " &amp;  Shares!AB3009 &amp;  ", " &amp;  Shares!AC3009 &amp;  ", " &amp;  Shares!AD3009 &amp;  ", " &amp;  Shares!AE3009 &amp;  ", " &amp;  Shares!AF3009 &amp;  ", " &amp;  Shares!AG3009 &amp;  ", " &amp;  Shares!AH3009 &amp;  ", " &amp;  Shares!AI3009 &amp;  ", " &amp;  Shares!AJ3009 &amp;  ", " &amp;  Shares!AK3009 &amp;  ", " &amp;  Shares!AL3009 &amp;  ", " &amp;  Shares!AM3009 &amp;  ", " &amp;  Shares!#REF! &amp;  ", " &amp;  Shares!AN3009 &amp;  ", " &amp;  Shares!AO3009 &amp;  ", " &amp;  Shares!AP3009 &amp;  ", " &amp;  Shares!AQ3009 &amp;  ", " &amp;  Shares!AR3009 &amp;  ", " &amp;  Shares!AS3009 &amp;  ", " &amp;  Shares!AT3009 &amp;  ", " &amp;  Shares!AU3009 &amp;  ", " &amp;  Shares!AV3009 &amp;  ", " &amp;  Shares!AW3009 &amp;  ", " &amp;  Shares!AX3009 &amp;  "),"</f>
        <v>#REF!</v>
      </c>
    </row>
    <row r="3009" spans="1:1" x14ac:dyDescent="0.2">
      <c r="A3009" t="e">
        <f>"('"&amp; Shares!A3010 &amp; "', '2017-01-26', " &amp;  Shares!C3010 &amp;  ", " &amp;  Shares!D3010 &amp;  ", " &amp;  Shares!E3010 &amp;  ", " &amp;  Shares!F3010 &amp;  ", " &amp;  Shares!G3010 &amp;  ", " &amp;  Shares!H3010 &amp;  ", " &amp;  Shares!I3010 &amp;  ", " &amp;  Shares!J3010 &amp;  ", " &amp;  Shares!K3010 &amp;  ", " &amp;  Shares!L3010 &amp;  ", " &amp;  Shares!M3010 &amp;  ", " &amp;  Shares!N3010 &amp;  ", " &amp;  Shares!O3010 &amp;  ", " &amp;  Shares!P3010 &amp;  ", " &amp;  Shares!Q3010 &amp;  ", " &amp;  Shares!R3010 &amp;  ", " &amp;  Shares!S3010 &amp;  ", " &amp;  Shares!T3010 &amp;  ", " &amp;  Shares!U3010 &amp;  ", " &amp;  Shares!V3010 &amp;  ", " &amp;  Shares!W3010 &amp;  ", " &amp;  Shares!X3010 &amp;  ", " &amp;  Shares!Y3010 &amp;  ", " &amp;  Shares!Z3010 &amp;  ", " &amp;  Shares!AA3010 &amp;  ", " &amp;  Shares!AB3010 &amp;  ", " &amp;  Shares!AC3010 &amp;  ", " &amp;  Shares!AD3010 &amp;  ", " &amp;  Shares!AE3010 &amp;  ", " &amp;  Shares!AF3010 &amp;  ", " &amp;  Shares!AG3010 &amp;  ", " &amp;  Shares!AH3010 &amp;  ", " &amp;  Shares!AI3010 &amp;  ", " &amp;  Shares!AJ3010 &amp;  ", " &amp;  Shares!AK3010 &amp;  ", " &amp;  Shares!AL3010 &amp;  ", " &amp;  Shares!AM3010 &amp;  ", " &amp;  Shares!#REF! &amp;  ", " &amp;  Shares!AN3010 &amp;  ", " &amp;  Shares!AO3010 &amp;  ", " &amp;  Shares!AP3010 &amp;  ", " &amp;  Shares!AQ3010 &amp;  ", " &amp;  Shares!AR3010 &amp;  ", " &amp;  Shares!AS3010 &amp;  ", " &amp;  Shares!AT3010 &amp;  ", " &amp;  Shares!AU3010 &amp;  ", " &amp;  Shares!AV3010 &amp;  ", " &amp;  Shares!AW3010 &amp;  ", " &amp;  Shares!AX3010 &amp;  "),"</f>
        <v>#REF!</v>
      </c>
    </row>
    <row r="3010" spans="1:1" x14ac:dyDescent="0.2">
      <c r="A3010" t="e">
        <f>"('"&amp; Shares!A3011 &amp; "', '2017-01-26', " &amp;  Shares!C3011 &amp;  ", " &amp;  Shares!D3011 &amp;  ", " &amp;  Shares!E3011 &amp;  ", " &amp;  Shares!F3011 &amp;  ", " &amp;  Shares!G3011 &amp;  ", " &amp;  Shares!H3011 &amp;  ", " &amp;  Shares!I3011 &amp;  ", " &amp;  Shares!J3011 &amp;  ", " &amp;  Shares!K3011 &amp;  ", " &amp;  Shares!L3011 &amp;  ", " &amp;  Shares!M3011 &amp;  ", " &amp;  Shares!N3011 &amp;  ", " &amp;  Shares!O3011 &amp;  ", " &amp;  Shares!P3011 &amp;  ", " &amp;  Shares!Q3011 &amp;  ", " &amp;  Shares!R3011 &amp;  ", " &amp;  Shares!S3011 &amp;  ", " &amp;  Shares!T3011 &amp;  ", " &amp;  Shares!U3011 &amp;  ", " &amp;  Shares!V3011 &amp;  ", " &amp;  Shares!W3011 &amp;  ", " &amp;  Shares!X3011 &amp;  ", " &amp;  Shares!Y3011 &amp;  ", " &amp;  Shares!Z3011 &amp;  ", " &amp;  Shares!AA3011 &amp;  ", " &amp;  Shares!AB3011 &amp;  ", " &amp;  Shares!AC3011 &amp;  ", " &amp;  Shares!AD3011 &amp;  ", " &amp;  Shares!AE3011 &amp;  ", " &amp;  Shares!AF3011 &amp;  ", " &amp;  Shares!AG3011 &amp;  ", " &amp;  Shares!AH3011 &amp;  ", " &amp;  Shares!AI3011 &amp;  ", " &amp;  Shares!AJ3011 &amp;  ", " &amp;  Shares!AK3011 &amp;  ", " &amp;  Shares!AL3011 &amp;  ", " &amp;  Shares!AM3011 &amp;  ", " &amp;  Shares!#REF! &amp;  ", " &amp;  Shares!AN3011 &amp;  ", " &amp;  Shares!AO3011 &amp;  ", " &amp;  Shares!AP3011 &amp;  ", " &amp;  Shares!AQ3011 &amp;  ", " &amp;  Shares!AR3011 &amp;  ", " &amp;  Shares!AS3011 &amp;  ", " &amp;  Shares!AT3011 &amp;  ", " &amp;  Shares!AU3011 &amp;  ", " &amp;  Shares!AV3011 &amp;  ", " &amp;  Shares!AW3011 &amp;  ", " &amp;  Shares!AX3011 &amp;  "),"</f>
        <v>#REF!</v>
      </c>
    </row>
    <row r="3011" spans="1:1" x14ac:dyDescent="0.2">
      <c r="A3011" t="e">
        <f>"('"&amp; Shares!A3012 &amp; "', '2017-01-26', " &amp;  Shares!C3012 &amp;  ", " &amp;  Shares!D3012 &amp;  ", " &amp;  Shares!E3012 &amp;  ", " &amp;  Shares!F3012 &amp;  ", " &amp;  Shares!G3012 &amp;  ", " &amp;  Shares!H3012 &amp;  ", " &amp;  Shares!I3012 &amp;  ", " &amp;  Shares!J3012 &amp;  ", " &amp;  Shares!K3012 &amp;  ", " &amp;  Shares!L3012 &amp;  ", " &amp;  Shares!M3012 &amp;  ", " &amp;  Shares!N3012 &amp;  ", " &amp;  Shares!O3012 &amp;  ", " &amp;  Shares!P3012 &amp;  ", " &amp;  Shares!Q3012 &amp;  ", " &amp;  Shares!R3012 &amp;  ", " &amp;  Shares!S3012 &amp;  ", " &amp;  Shares!T3012 &amp;  ", " &amp;  Shares!U3012 &amp;  ", " &amp;  Shares!V3012 &amp;  ", " &amp;  Shares!W3012 &amp;  ", " &amp;  Shares!X3012 &amp;  ", " &amp;  Shares!Y3012 &amp;  ", " &amp;  Shares!Z3012 &amp;  ", " &amp;  Shares!AA3012 &amp;  ", " &amp;  Shares!AB3012 &amp;  ", " &amp;  Shares!AC3012 &amp;  ", " &amp;  Shares!AD3012 &amp;  ", " &amp;  Shares!AE3012 &amp;  ", " &amp;  Shares!AF3012 &amp;  ", " &amp;  Shares!AG3012 &amp;  ", " &amp;  Shares!AH3012 &amp;  ", " &amp;  Shares!AI3012 &amp;  ", " &amp;  Shares!AJ3012 &amp;  ", " &amp;  Shares!AK3012 &amp;  ", " &amp;  Shares!AL3012 &amp;  ", " &amp;  Shares!AM3012 &amp;  ", " &amp;  Shares!#REF! &amp;  ", " &amp;  Shares!AN3012 &amp;  ", " &amp;  Shares!AO3012 &amp;  ", " &amp;  Shares!AP3012 &amp;  ", " &amp;  Shares!AQ3012 &amp;  ", " &amp;  Shares!AR3012 &amp;  ", " &amp;  Shares!AS3012 &amp;  ", " &amp;  Shares!AT3012 &amp;  ", " &amp;  Shares!AU3012 &amp;  ", " &amp;  Shares!AV3012 &amp;  ", " &amp;  Shares!AW3012 &amp;  ", " &amp;  Shares!AX3012 &amp;  "),"</f>
        <v>#REF!</v>
      </c>
    </row>
    <row r="3012" spans="1:1" x14ac:dyDescent="0.2">
      <c r="A3012" t="e">
        <f>"('"&amp; Shares!A3013 &amp; "', '2017-01-26', " &amp;  Shares!C3013 &amp;  ", " &amp;  Shares!D3013 &amp;  ", " &amp;  Shares!E3013 &amp;  ", " &amp;  Shares!F3013 &amp;  ", " &amp;  Shares!G3013 &amp;  ", " &amp;  Shares!H3013 &amp;  ", " &amp;  Shares!I3013 &amp;  ", " &amp;  Shares!J3013 &amp;  ", " &amp;  Shares!K3013 &amp;  ", " &amp;  Shares!L3013 &amp;  ", " &amp;  Shares!M3013 &amp;  ", " &amp;  Shares!N3013 &amp;  ", " &amp;  Shares!O3013 &amp;  ", " &amp;  Shares!P3013 &amp;  ", " &amp;  Shares!Q3013 &amp;  ", " &amp;  Shares!R3013 &amp;  ", " &amp;  Shares!S3013 &amp;  ", " &amp;  Shares!T3013 &amp;  ", " &amp;  Shares!U3013 &amp;  ", " &amp;  Shares!V3013 &amp;  ", " &amp;  Shares!W3013 &amp;  ", " &amp;  Shares!X3013 &amp;  ", " &amp;  Shares!Y3013 &amp;  ", " &amp;  Shares!Z3013 &amp;  ", " &amp;  Shares!AA3013 &amp;  ", " &amp;  Shares!AB3013 &amp;  ", " &amp;  Shares!AC3013 &amp;  ", " &amp;  Shares!AD3013 &amp;  ", " &amp;  Shares!AE3013 &amp;  ", " &amp;  Shares!AF3013 &amp;  ", " &amp;  Shares!AG3013 &amp;  ", " &amp;  Shares!AH3013 &amp;  ", " &amp;  Shares!AI3013 &amp;  ", " &amp;  Shares!AJ3013 &amp;  ", " &amp;  Shares!AK3013 &amp;  ", " &amp;  Shares!AL3013 &amp;  ", " &amp;  Shares!AM3013 &amp;  ", " &amp;  Shares!#REF! &amp;  ", " &amp;  Shares!AN3013 &amp;  ", " &amp;  Shares!AO3013 &amp;  ", " &amp;  Shares!AP3013 &amp;  ", " &amp;  Shares!AQ3013 &amp;  ", " &amp;  Shares!AR3013 &amp;  ", " &amp;  Shares!AS3013 &amp;  ", " &amp;  Shares!AT3013 &amp;  ", " &amp;  Shares!AU3013 &amp;  ", " &amp;  Shares!AV3013 &amp;  ", " &amp;  Shares!AW3013 &amp;  ", " &amp;  Shares!AX3013 &amp;  "),"</f>
        <v>#REF!</v>
      </c>
    </row>
    <row r="3013" spans="1:1" x14ac:dyDescent="0.2">
      <c r="A3013" t="e">
        <f>"('"&amp; Shares!A3014 &amp; "', '2017-01-26', " &amp;  Shares!C3014 &amp;  ", " &amp;  Shares!D3014 &amp;  ", " &amp;  Shares!E3014 &amp;  ", " &amp;  Shares!F3014 &amp;  ", " &amp;  Shares!G3014 &amp;  ", " &amp;  Shares!H3014 &amp;  ", " &amp;  Shares!I3014 &amp;  ", " &amp;  Shares!J3014 &amp;  ", " &amp;  Shares!K3014 &amp;  ", " &amp;  Shares!L3014 &amp;  ", " &amp;  Shares!M3014 &amp;  ", " &amp;  Shares!N3014 &amp;  ", " &amp;  Shares!O3014 &amp;  ", " &amp;  Shares!P3014 &amp;  ", " &amp;  Shares!Q3014 &amp;  ", " &amp;  Shares!R3014 &amp;  ", " &amp;  Shares!S3014 &amp;  ", " &amp;  Shares!T3014 &amp;  ", " &amp;  Shares!U3014 &amp;  ", " &amp;  Shares!V3014 &amp;  ", " &amp;  Shares!W3014 &amp;  ", " &amp;  Shares!X3014 &amp;  ", " &amp;  Shares!Y3014 &amp;  ", " &amp;  Shares!Z3014 &amp;  ", " &amp;  Shares!AA3014 &amp;  ", " &amp;  Shares!AB3014 &amp;  ", " &amp;  Shares!AC3014 &amp;  ", " &amp;  Shares!AD3014 &amp;  ", " &amp;  Shares!AE3014 &amp;  ", " &amp;  Shares!AF3014 &amp;  ", " &amp;  Shares!AG3014 &amp;  ", " &amp;  Shares!AH3014 &amp;  ", " &amp;  Shares!AI3014 &amp;  ", " &amp;  Shares!AJ3014 &amp;  ", " &amp;  Shares!AK3014 &amp;  ", " &amp;  Shares!AL3014 &amp;  ", " &amp;  Shares!AM3014 &amp;  ", " &amp;  Shares!#REF! &amp;  ", " &amp;  Shares!AN3014 &amp;  ", " &amp;  Shares!AO3014 &amp;  ", " &amp;  Shares!AP3014 &amp;  ", " &amp;  Shares!AQ3014 &amp;  ", " &amp;  Shares!AR3014 &amp;  ", " &amp;  Shares!AS3014 &amp;  ", " &amp;  Shares!AT3014 &amp;  ", " &amp;  Shares!AU3014 &amp;  ", " &amp;  Shares!AV3014 &amp;  ", " &amp;  Shares!AW3014 &amp;  ", " &amp;  Shares!AX3014 &amp;  "),"</f>
        <v>#REF!</v>
      </c>
    </row>
    <row r="3014" spans="1:1" x14ac:dyDescent="0.2">
      <c r="A3014" t="e">
        <f>"('"&amp; Shares!A3015 &amp; "', '2017-01-26', " &amp;  Shares!C3015 &amp;  ", " &amp;  Shares!D3015 &amp;  ", " &amp;  Shares!E3015 &amp;  ", " &amp;  Shares!F3015 &amp;  ", " &amp;  Shares!G3015 &amp;  ", " &amp;  Shares!H3015 &amp;  ", " &amp;  Shares!I3015 &amp;  ", " &amp;  Shares!J3015 &amp;  ", " &amp;  Shares!K3015 &amp;  ", " &amp;  Shares!L3015 &amp;  ", " &amp;  Shares!M3015 &amp;  ", " &amp;  Shares!N3015 &amp;  ", " &amp;  Shares!O3015 &amp;  ", " &amp;  Shares!P3015 &amp;  ", " &amp;  Shares!Q3015 &amp;  ", " &amp;  Shares!R3015 &amp;  ", " &amp;  Shares!S3015 &amp;  ", " &amp;  Shares!T3015 &amp;  ", " &amp;  Shares!U3015 &amp;  ", " &amp;  Shares!V3015 &amp;  ", " &amp;  Shares!W3015 &amp;  ", " &amp;  Shares!X3015 &amp;  ", " &amp;  Shares!Y3015 &amp;  ", " &amp;  Shares!Z3015 &amp;  ", " &amp;  Shares!AA3015 &amp;  ", " &amp;  Shares!AB3015 &amp;  ", " &amp;  Shares!AC3015 &amp;  ", " &amp;  Shares!AD3015 &amp;  ", " &amp;  Shares!AE3015 &amp;  ", " &amp;  Shares!AF3015 &amp;  ", " &amp;  Shares!AG3015 &amp;  ", " &amp;  Shares!AH3015 &amp;  ", " &amp;  Shares!AI3015 &amp;  ", " &amp;  Shares!AJ3015 &amp;  ", " &amp;  Shares!AK3015 &amp;  ", " &amp;  Shares!AL3015 &amp;  ", " &amp;  Shares!AM3015 &amp;  ", " &amp;  Shares!#REF! &amp;  ", " &amp;  Shares!AN3015 &amp;  ", " &amp;  Shares!AO3015 &amp;  ", " &amp;  Shares!AP3015 &amp;  ", " &amp;  Shares!AQ3015 &amp;  ", " &amp;  Shares!AR3015 &amp;  ", " &amp;  Shares!AS3015 &amp;  ", " &amp;  Shares!AT3015 &amp;  ", " &amp;  Shares!AU3015 &amp;  ", " &amp;  Shares!AV3015 &amp;  ", " &amp;  Shares!AW3015 &amp;  ", " &amp;  Shares!AX3015 &amp;  "),"</f>
        <v>#REF!</v>
      </c>
    </row>
    <row r="3015" spans="1:1" x14ac:dyDescent="0.2">
      <c r="A3015" t="e">
        <f>"('"&amp; Shares!A3016 &amp; "', '2017-01-26', " &amp;  Shares!C3016 &amp;  ", " &amp;  Shares!D3016 &amp;  ", " &amp;  Shares!E3016 &amp;  ", " &amp;  Shares!F3016 &amp;  ", " &amp;  Shares!G3016 &amp;  ", " &amp;  Shares!H3016 &amp;  ", " &amp;  Shares!I3016 &amp;  ", " &amp;  Shares!J3016 &amp;  ", " &amp;  Shares!K3016 &amp;  ", " &amp;  Shares!L3016 &amp;  ", " &amp;  Shares!M3016 &amp;  ", " &amp;  Shares!N3016 &amp;  ", " &amp;  Shares!O3016 &amp;  ", " &amp;  Shares!P3016 &amp;  ", " &amp;  Shares!Q3016 &amp;  ", " &amp;  Shares!R3016 &amp;  ", " &amp;  Shares!S3016 &amp;  ", " &amp;  Shares!T3016 &amp;  ", " &amp;  Shares!U3016 &amp;  ", " &amp;  Shares!V3016 &amp;  ", " &amp;  Shares!W3016 &amp;  ", " &amp;  Shares!X3016 &amp;  ", " &amp;  Shares!Y3016 &amp;  ", " &amp;  Shares!Z3016 &amp;  ", " &amp;  Shares!AA3016 &amp;  ", " &amp;  Shares!AB3016 &amp;  ", " &amp;  Shares!AC3016 &amp;  ", " &amp;  Shares!AD3016 &amp;  ", " &amp;  Shares!AE3016 &amp;  ", " &amp;  Shares!AF3016 &amp;  ", " &amp;  Shares!AG3016 &amp;  ", " &amp;  Shares!AH3016 &amp;  ", " &amp;  Shares!AI3016 &amp;  ", " &amp;  Shares!AJ3016 &amp;  ", " &amp;  Shares!AK3016 &amp;  ", " &amp;  Shares!AL3016 &amp;  ", " &amp;  Shares!AM3016 &amp;  ", " &amp;  Shares!#REF! &amp;  ", " &amp;  Shares!AN3016 &amp;  ", " &amp;  Shares!AO3016 &amp;  ", " &amp;  Shares!AP3016 &amp;  ", " &amp;  Shares!AQ3016 &amp;  ", " &amp;  Shares!AR3016 &amp;  ", " &amp;  Shares!AS3016 &amp;  ", " &amp;  Shares!AT3016 &amp;  ", " &amp;  Shares!AU3016 &amp;  ", " &amp;  Shares!AV3016 &amp;  ", " &amp;  Shares!AW3016 &amp;  ", " &amp;  Shares!AX3016 &amp;  "),"</f>
        <v>#REF!</v>
      </c>
    </row>
    <row r="3016" spans="1:1" x14ac:dyDescent="0.2">
      <c r="A3016" t="e">
        <f>"('"&amp; Shares!A3017 &amp; "', '2017-01-26', " &amp;  Shares!C3017 &amp;  ", " &amp;  Shares!D3017 &amp;  ", " &amp;  Shares!E3017 &amp;  ", " &amp;  Shares!F3017 &amp;  ", " &amp;  Shares!G3017 &amp;  ", " &amp;  Shares!H3017 &amp;  ", " &amp;  Shares!I3017 &amp;  ", " &amp;  Shares!J3017 &amp;  ", " &amp;  Shares!K3017 &amp;  ", " &amp;  Shares!L3017 &amp;  ", " &amp;  Shares!M3017 &amp;  ", " &amp;  Shares!N3017 &amp;  ", " &amp;  Shares!O3017 &amp;  ", " &amp;  Shares!P3017 &amp;  ", " &amp;  Shares!Q3017 &amp;  ", " &amp;  Shares!R3017 &amp;  ", " &amp;  Shares!S3017 &amp;  ", " &amp;  Shares!T3017 &amp;  ", " &amp;  Shares!U3017 &amp;  ", " &amp;  Shares!V3017 &amp;  ", " &amp;  Shares!W3017 &amp;  ", " &amp;  Shares!X3017 &amp;  ", " &amp;  Shares!Y3017 &amp;  ", " &amp;  Shares!Z3017 &amp;  ", " &amp;  Shares!AA3017 &amp;  ", " &amp;  Shares!AB3017 &amp;  ", " &amp;  Shares!AC3017 &amp;  ", " &amp;  Shares!AD3017 &amp;  ", " &amp;  Shares!AE3017 &amp;  ", " &amp;  Shares!AF3017 &amp;  ", " &amp;  Shares!AG3017 &amp;  ", " &amp;  Shares!AH3017 &amp;  ", " &amp;  Shares!AI3017 &amp;  ", " &amp;  Shares!AJ3017 &amp;  ", " &amp;  Shares!AK3017 &amp;  ", " &amp;  Shares!AL3017 &amp;  ", " &amp;  Shares!AM3017 &amp;  ", " &amp;  Shares!#REF! &amp;  ", " &amp;  Shares!AN3017 &amp;  ", " &amp;  Shares!AO3017 &amp;  ", " &amp;  Shares!AP3017 &amp;  ", " &amp;  Shares!AQ3017 &amp;  ", " &amp;  Shares!AR3017 &amp;  ", " &amp;  Shares!AS3017 &amp;  ", " &amp;  Shares!AT3017 &amp;  ", " &amp;  Shares!AU3017 &amp;  ", " &amp;  Shares!AV3017 &amp;  ", " &amp;  Shares!AW3017 &amp;  ", " &amp;  Shares!AX3017 &amp;  "),"</f>
        <v>#REF!</v>
      </c>
    </row>
    <row r="3017" spans="1:1" x14ac:dyDescent="0.2">
      <c r="A3017" t="e">
        <f>"('"&amp; Shares!A3018 &amp; "', '2017-01-26', " &amp;  Shares!C3018 &amp;  ", " &amp;  Shares!D3018 &amp;  ", " &amp;  Shares!E3018 &amp;  ", " &amp;  Shares!F3018 &amp;  ", " &amp;  Shares!G3018 &amp;  ", " &amp;  Shares!H3018 &amp;  ", " &amp;  Shares!I3018 &amp;  ", " &amp;  Shares!J3018 &amp;  ", " &amp;  Shares!K3018 &amp;  ", " &amp;  Shares!L3018 &amp;  ", " &amp;  Shares!M3018 &amp;  ", " &amp;  Shares!N3018 &amp;  ", " &amp;  Shares!O3018 &amp;  ", " &amp;  Shares!P3018 &amp;  ", " &amp;  Shares!Q3018 &amp;  ", " &amp;  Shares!R3018 &amp;  ", " &amp;  Shares!S3018 &amp;  ", " &amp;  Shares!T3018 &amp;  ", " &amp;  Shares!U3018 &amp;  ", " &amp;  Shares!V3018 &amp;  ", " &amp;  Shares!W3018 &amp;  ", " &amp;  Shares!X3018 &amp;  ", " &amp;  Shares!Y3018 &amp;  ", " &amp;  Shares!Z3018 &amp;  ", " &amp;  Shares!AA3018 &amp;  ", " &amp;  Shares!AB3018 &amp;  ", " &amp;  Shares!AC3018 &amp;  ", " &amp;  Shares!AD3018 &amp;  ", " &amp;  Shares!AE3018 &amp;  ", " &amp;  Shares!AF3018 &amp;  ", " &amp;  Shares!AG3018 &amp;  ", " &amp;  Shares!AH3018 &amp;  ", " &amp;  Shares!AI3018 &amp;  ", " &amp;  Shares!AJ3018 &amp;  ", " &amp;  Shares!AK3018 &amp;  ", " &amp;  Shares!AL3018 &amp;  ", " &amp;  Shares!AM3018 &amp;  ", " &amp;  Shares!#REF! &amp;  ", " &amp;  Shares!AN3018 &amp;  ", " &amp;  Shares!AO3018 &amp;  ", " &amp;  Shares!AP3018 &amp;  ", " &amp;  Shares!AQ3018 &amp;  ", " &amp;  Shares!AR3018 &amp;  ", " &amp;  Shares!AS3018 &amp;  ", " &amp;  Shares!AT3018 &amp;  ", " &amp;  Shares!AU3018 &amp;  ", " &amp;  Shares!AV3018 &amp;  ", " &amp;  Shares!AW3018 &amp;  ", " &amp;  Shares!AX3018 &amp;  "),"</f>
        <v>#REF!</v>
      </c>
    </row>
    <row r="3018" spans="1:1" x14ac:dyDescent="0.2">
      <c r="A3018" t="e">
        <f>"('"&amp; Shares!A3019 &amp; "', '2017-01-26', " &amp;  Shares!C3019 &amp;  ", " &amp;  Shares!D3019 &amp;  ", " &amp;  Shares!E3019 &amp;  ", " &amp;  Shares!F3019 &amp;  ", " &amp;  Shares!G3019 &amp;  ", " &amp;  Shares!H3019 &amp;  ", " &amp;  Shares!I3019 &amp;  ", " &amp;  Shares!J3019 &amp;  ", " &amp;  Shares!K3019 &amp;  ", " &amp;  Shares!L3019 &amp;  ", " &amp;  Shares!M3019 &amp;  ", " &amp;  Shares!N3019 &amp;  ", " &amp;  Shares!O3019 &amp;  ", " &amp;  Shares!P3019 &amp;  ", " &amp;  Shares!Q3019 &amp;  ", " &amp;  Shares!R3019 &amp;  ", " &amp;  Shares!S3019 &amp;  ", " &amp;  Shares!T3019 &amp;  ", " &amp;  Shares!U3019 &amp;  ", " &amp;  Shares!V3019 &amp;  ", " &amp;  Shares!W3019 &amp;  ", " &amp;  Shares!X3019 &amp;  ", " &amp;  Shares!Y3019 &amp;  ", " &amp;  Shares!Z3019 &amp;  ", " &amp;  Shares!AA3019 &amp;  ", " &amp;  Shares!AB3019 &amp;  ", " &amp;  Shares!AC3019 &amp;  ", " &amp;  Shares!AD3019 &amp;  ", " &amp;  Shares!AE3019 &amp;  ", " &amp;  Shares!AF3019 &amp;  ", " &amp;  Shares!AG3019 &amp;  ", " &amp;  Shares!AH3019 &amp;  ", " &amp;  Shares!AI3019 &amp;  ", " &amp;  Shares!AJ3019 &amp;  ", " &amp;  Shares!AK3019 &amp;  ", " &amp;  Shares!AL3019 &amp;  ", " &amp;  Shares!AM3019 &amp;  ", " &amp;  Shares!#REF! &amp;  ", " &amp;  Shares!AN3019 &amp;  ", " &amp;  Shares!AO3019 &amp;  ", " &amp;  Shares!AP3019 &amp;  ", " &amp;  Shares!AQ3019 &amp;  ", " &amp;  Shares!AR3019 &amp;  ", " &amp;  Shares!AS3019 &amp;  ", " &amp;  Shares!AT3019 &amp;  ", " &amp;  Shares!AU3019 &amp;  ", " &amp;  Shares!AV3019 &amp;  ", " &amp;  Shares!AW3019 &amp;  ", " &amp;  Shares!AX3019 &amp;  "),"</f>
        <v>#REF!</v>
      </c>
    </row>
    <row r="3019" spans="1:1" x14ac:dyDescent="0.2">
      <c r="A3019" t="e">
        <f>"('"&amp; Shares!A3020 &amp; "', '2017-01-26', " &amp;  Shares!C3020 &amp;  ", " &amp;  Shares!D3020 &amp;  ", " &amp;  Shares!E3020 &amp;  ", " &amp;  Shares!F3020 &amp;  ", " &amp;  Shares!G3020 &amp;  ", " &amp;  Shares!H3020 &amp;  ", " &amp;  Shares!I3020 &amp;  ", " &amp;  Shares!J3020 &amp;  ", " &amp;  Shares!K3020 &amp;  ", " &amp;  Shares!L3020 &amp;  ", " &amp;  Shares!M3020 &amp;  ", " &amp;  Shares!N3020 &amp;  ", " &amp;  Shares!O3020 &amp;  ", " &amp;  Shares!P3020 &amp;  ", " &amp;  Shares!Q3020 &amp;  ", " &amp;  Shares!R3020 &amp;  ", " &amp;  Shares!S3020 &amp;  ", " &amp;  Shares!T3020 &amp;  ", " &amp;  Shares!U3020 &amp;  ", " &amp;  Shares!V3020 &amp;  ", " &amp;  Shares!W3020 &amp;  ", " &amp;  Shares!X3020 &amp;  ", " &amp;  Shares!Y3020 &amp;  ", " &amp;  Shares!Z3020 &amp;  ", " &amp;  Shares!AA3020 &amp;  ", " &amp;  Shares!AB3020 &amp;  ", " &amp;  Shares!AC3020 &amp;  ", " &amp;  Shares!AD3020 &amp;  ", " &amp;  Shares!AE3020 &amp;  ", " &amp;  Shares!AF3020 &amp;  ", " &amp;  Shares!AG3020 &amp;  ", " &amp;  Shares!AH3020 &amp;  ", " &amp;  Shares!AI3020 &amp;  ", " &amp;  Shares!AJ3020 &amp;  ", " &amp;  Shares!AK3020 &amp;  ", " &amp;  Shares!AL3020 &amp;  ", " &amp;  Shares!AM3020 &amp;  ", " &amp;  Shares!#REF! &amp;  ", " &amp;  Shares!AN3020 &amp;  ", " &amp;  Shares!AO3020 &amp;  ", " &amp;  Shares!AP3020 &amp;  ", " &amp;  Shares!AQ3020 &amp;  ", " &amp;  Shares!AR3020 &amp;  ", " &amp;  Shares!AS3020 &amp;  ", " &amp;  Shares!AT3020 &amp;  ", " &amp;  Shares!AU3020 &amp;  ", " &amp;  Shares!AV3020 &amp;  ", " &amp;  Shares!AW3020 &amp;  ", " &amp;  Shares!AX3020 &amp;  "),"</f>
        <v>#REF!</v>
      </c>
    </row>
    <row r="3020" spans="1:1" x14ac:dyDescent="0.2">
      <c r="A3020" t="e">
        <f>"('"&amp; Shares!A3021 &amp; "', '2017-01-26', " &amp;  Shares!C3021 &amp;  ", " &amp;  Shares!D3021 &amp;  ", " &amp;  Shares!E3021 &amp;  ", " &amp;  Shares!F3021 &amp;  ", " &amp;  Shares!G3021 &amp;  ", " &amp;  Shares!H3021 &amp;  ", " &amp;  Shares!I3021 &amp;  ", " &amp;  Shares!J3021 &amp;  ", " &amp;  Shares!K3021 &amp;  ", " &amp;  Shares!L3021 &amp;  ", " &amp;  Shares!M3021 &amp;  ", " &amp;  Shares!N3021 &amp;  ", " &amp;  Shares!O3021 &amp;  ", " &amp;  Shares!P3021 &amp;  ", " &amp;  Shares!Q3021 &amp;  ", " &amp;  Shares!R3021 &amp;  ", " &amp;  Shares!S3021 &amp;  ", " &amp;  Shares!T3021 &amp;  ", " &amp;  Shares!U3021 &amp;  ", " &amp;  Shares!V3021 &amp;  ", " &amp;  Shares!W3021 &amp;  ", " &amp;  Shares!X3021 &amp;  ", " &amp;  Shares!Y3021 &amp;  ", " &amp;  Shares!Z3021 &amp;  ", " &amp;  Shares!AA3021 &amp;  ", " &amp;  Shares!AB3021 &amp;  ", " &amp;  Shares!AC3021 &amp;  ", " &amp;  Shares!AD3021 &amp;  ", " &amp;  Shares!AE3021 &amp;  ", " &amp;  Shares!AF3021 &amp;  ", " &amp;  Shares!AG3021 &amp;  ", " &amp;  Shares!AH3021 &amp;  ", " &amp;  Shares!AI3021 &amp;  ", " &amp;  Shares!AJ3021 &amp;  ", " &amp;  Shares!AK3021 &amp;  ", " &amp;  Shares!AL3021 &amp;  ", " &amp;  Shares!AM3021 &amp;  ", " &amp;  Shares!#REF! &amp;  ", " &amp;  Shares!AN3021 &amp;  ", " &amp;  Shares!AO3021 &amp;  ", " &amp;  Shares!AP3021 &amp;  ", " &amp;  Shares!AQ3021 &amp;  ", " &amp;  Shares!AR3021 &amp;  ", " &amp;  Shares!AS3021 &amp;  ", " &amp;  Shares!AT3021 &amp;  ", " &amp;  Shares!AU3021 &amp;  ", " &amp;  Shares!AV3021 &amp;  ", " &amp;  Shares!AW3021 &amp;  ", " &amp;  Shares!AX3021 &amp;  "),"</f>
        <v>#REF!</v>
      </c>
    </row>
    <row r="3021" spans="1:1" x14ac:dyDescent="0.2">
      <c r="A3021" t="e">
        <f>"('"&amp; Shares!A3022 &amp; "', '2017-01-26', " &amp;  Shares!C3022 &amp;  ", " &amp;  Shares!D3022 &amp;  ", " &amp;  Shares!E3022 &amp;  ", " &amp;  Shares!F3022 &amp;  ", " &amp;  Shares!G3022 &amp;  ", " &amp;  Shares!H3022 &amp;  ", " &amp;  Shares!I3022 &amp;  ", " &amp;  Shares!J3022 &amp;  ", " &amp;  Shares!K3022 &amp;  ", " &amp;  Shares!L3022 &amp;  ", " &amp;  Shares!M3022 &amp;  ", " &amp;  Shares!N3022 &amp;  ", " &amp;  Shares!O3022 &amp;  ", " &amp;  Shares!P3022 &amp;  ", " &amp;  Shares!Q3022 &amp;  ", " &amp;  Shares!R3022 &amp;  ", " &amp;  Shares!S3022 &amp;  ", " &amp;  Shares!T3022 &amp;  ", " &amp;  Shares!U3022 &amp;  ", " &amp;  Shares!V3022 &amp;  ", " &amp;  Shares!W3022 &amp;  ", " &amp;  Shares!X3022 &amp;  ", " &amp;  Shares!Y3022 &amp;  ", " &amp;  Shares!Z3022 &amp;  ", " &amp;  Shares!AA3022 &amp;  ", " &amp;  Shares!AB3022 &amp;  ", " &amp;  Shares!AC3022 &amp;  ", " &amp;  Shares!AD3022 &amp;  ", " &amp;  Shares!AE3022 &amp;  ", " &amp;  Shares!AF3022 &amp;  ", " &amp;  Shares!AG3022 &amp;  ", " &amp;  Shares!AH3022 &amp;  ", " &amp;  Shares!AI3022 &amp;  ", " &amp;  Shares!AJ3022 &amp;  ", " &amp;  Shares!AK3022 &amp;  ", " &amp;  Shares!AL3022 &amp;  ", " &amp;  Shares!AM3022 &amp;  ", " &amp;  Shares!#REF! &amp;  ", " &amp;  Shares!AN3022 &amp;  ", " &amp;  Shares!AO3022 &amp;  ", " &amp;  Shares!AP3022 &amp;  ", " &amp;  Shares!AQ3022 &amp;  ", " &amp;  Shares!AR3022 &amp;  ", " &amp;  Shares!AS3022 &amp;  ", " &amp;  Shares!AT3022 &amp;  ", " &amp;  Shares!AU3022 &amp;  ", " &amp;  Shares!AV3022 &amp;  ", " &amp;  Shares!AW3022 &amp;  ", " &amp;  Shares!AX3022 &amp;  "),"</f>
        <v>#REF!</v>
      </c>
    </row>
    <row r="3022" spans="1:1" x14ac:dyDescent="0.2">
      <c r="A3022" t="e">
        <f>"('"&amp; Shares!A3023 &amp; "', '2017-01-26', " &amp;  Shares!C3023 &amp;  ", " &amp;  Shares!D3023 &amp;  ", " &amp;  Shares!E3023 &amp;  ", " &amp;  Shares!F3023 &amp;  ", " &amp;  Shares!G3023 &amp;  ", " &amp;  Shares!H3023 &amp;  ", " &amp;  Shares!I3023 &amp;  ", " &amp;  Shares!J3023 &amp;  ", " &amp;  Shares!K3023 &amp;  ", " &amp;  Shares!L3023 &amp;  ", " &amp;  Shares!M3023 &amp;  ", " &amp;  Shares!N3023 &amp;  ", " &amp;  Shares!O3023 &amp;  ", " &amp;  Shares!P3023 &amp;  ", " &amp;  Shares!Q3023 &amp;  ", " &amp;  Shares!R3023 &amp;  ", " &amp;  Shares!S3023 &amp;  ", " &amp;  Shares!T3023 &amp;  ", " &amp;  Shares!U3023 &amp;  ", " &amp;  Shares!V3023 &amp;  ", " &amp;  Shares!W3023 &amp;  ", " &amp;  Shares!X3023 &amp;  ", " &amp;  Shares!Y3023 &amp;  ", " &amp;  Shares!Z3023 &amp;  ", " &amp;  Shares!AA3023 &amp;  ", " &amp;  Shares!AB3023 &amp;  ", " &amp;  Shares!AC3023 &amp;  ", " &amp;  Shares!AD3023 &amp;  ", " &amp;  Shares!AE3023 &amp;  ", " &amp;  Shares!AF3023 &amp;  ", " &amp;  Shares!AG3023 &amp;  ", " &amp;  Shares!AH3023 &amp;  ", " &amp;  Shares!AI3023 &amp;  ", " &amp;  Shares!AJ3023 &amp;  ", " &amp;  Shares!AK3023 &amp;  ", " &amp;  Shares!AL3023 &amp;  ", " &amp;  Shares!AM3023 &amp;  ", " &amp;  Shares!#REF! &amp;  ", " &amp;  Shares!AN3023 &amp;  ", " &amp;  Shares!AO3023 &amp;  ", " &amp;  Shares!AP3023 &amp;  ", " &amp;  Shares!AQ3023 &amp;  ", " &amp;  Shares!AR3023 &amp;  ", " &amp;  Shares!AS3023 &amp;  ", " &amp;  Shares!AT3023 &amp;  ", " &amp;  Shares!AU3023 &amp;  ", " &amp;  Shares!AV3023 &amp;  ", " &amp;  Shares!AW3023 &amp;  ", " &amp;  Shares!AX3023 &amp;  "),"</f>
        <v>#REF!</v>
      </c>
    </row>
    <row r="3023" spans="1:1" x14ac:dyDescent="0.2">
      <c r="A3023" t="e">
        <f>"('"&amp; Shares!A3024 &amp; "', '2017-01-26', " &amp;  Shares!C3024 &amp;  ", " &amp;  Shares!D3024 &amp;  ", " &amp;  Shares!E3024 &amp;  ", " &amp;  Shares!F3024 &amp;  ", " &amp;  Shares!G3024 &amp;  ", " &amp;  Shares!H3024 &amp;  ", " &amp;  Shares!I3024 &amp;  ", " &amp;  Shares!J3024 &amp;  ", " &amp;  Shares!K3024 &amp;  ", " &amp;  Shares!L3024 &amp;  ", " &amp;  Shares!M3024 &amp;  ", " &amp;  Shares!N3024 &amp;  ", " &amp;  Shares!O3024 &amp;  ", " &amp;  Shares!P3024 &amp;  ", " &amp;  Shares!Q3024 &amp;  ", " &amp;  Shares!R3024 &amp;  ", " &amp;  Shares!S3024 &amp;  ", " &amp;  Shares!T3024 &amp;  ", " &amp;  Shares!U3024 &amp;  ", " &amp;  Shares!V3024 &amp;  ", " &amp;  Shares!W3024 &amp;  ", " &amp;  Shares!X3024 &amp;  ", " &amp;  Shares!Y3024 &amp;  ", " &amp;  Shares!Z3024 &amp;  ", " &amp;  Shares!AA3024 &amp;  ", " &amp;  Shares!AB3024 &amp;  ", " &amp;  Shares!AC3024 &amp;  ", " &amp;  Shares!AD3024 &amp;  ", " &amp;  Shares!AE3024 &amp;  ", " &amp;  Shares!AF3024 &amp;  ", " &amp;  Shares!AG3024 &amp;  ", " &amp;  Shares!AH3024 &amp;  ", " &amp;  Shares!AI3024 &amp;  ", " &amp;  Shares!AJ3024 &amp;  ", " &amp;  Shares!AK3024 &amp;  ", " &amp;  Shares!AL3024 &amp;  ", " &amp;  Shares!AM3024 &amp;  ", " &amp;  Shares!#REF! &amp;  ", " &amp;  Shares!AN3024 &amp;  ", " &amp;  Shares!AO3024 &amp;  ", " &amp;  Shares!AP3024 &amp;  ", " &amp;  Shares!AQ3024 &amp;  ", " &amp;  Shares!AR3024 &amp;  ", " &amp;  Shares!AS3024 &amp;  ", " &amp;  Shares!AT3024 &amp;  ", " &amp;  Shares!AU3024 &amp;  ", " &amp;  Shares!AV3024 &amp;  ", " &amp;  Shares!AW3024 &amp;  ", " &amp;  Shares!AX3024 &amp;  "),"</f>
        <v>#REF!</v>
      </c>
    </row>
    <row r="3024" spans="1:1" x14ac:dyDescent="0.2">
      <c r="A3024" t="e">
        <f>"('"&amp; Shares!A3025 &amp; "', '2017-01-26', " &amp;  Shares!C3025 &amp;  ", " &amp;  Shares!D3025 &amp;  ", " &amp;  Shares!E3025 &amp;  ", " &amp;  Shares!F3025 &amp;  ", " &amp;  Shares!G3025 &amp;  ", " &amp;  Shares!H3025 &amp;  ", " &amp;  Shares!I3025 &amp;  ", " &amp;  Shares!J3025 &amp;  ", " &amp;  Shares!K3025 &amp;  ", " &amp;  Shares!L3025 &amp;  ", " &amp;  Shares!M3025 &amp;  ", " &amp;  Shares!N3025 &amp;  ", " &amp;  Shares!O3025 &amp;  ", " &amp;  Shares!P3025 &amp;  ", " &amp;  Shares!Q3025 &amp;  ", " &amp;  Shares!R3025 &amp;  ", " &amp;  Shares!S3025 &amp;  ", " &amp;  Shares!T3025 &amp;  ", " &amp;  Shares!U3025 &amp;  ", " &amp;  Shares!V3025 &amp;  ", " &amp;  Shares!W3025 &amp;  ", " &amp;  Shares!X3025 &amp;  ", " &amp;  Shares!Y3025 &amp;  ", " &amp;  Shares!Z3025 &amp;  ", " &amp;  Shares!AA3025 &amp;  ", " &amp;  Shares!AB3025 &amp;  ", " &amp;  Shares!AC3025 &amp;  ", " &amp;  Shares!AD3025 &amp;  ", " &amp;  Shares!AE3025 &amp;  ", " &amp;  Shares!AF3025 &amp;  ", " &amp;  Shares!AG3025 &amp;  ", " &amp;  Shares!AH3025 &amp;  ", " &amp;  Shares!AI3025 &amp;  ", " &amp;  Shares!AJ3025 &amp;  ", " &amp;  Shares!AK3025 &amp;  ", " &amp;  Shares!AL3025 &amp;  ", " &amp;  Shares!AM3025 &amp;  ", " &amp;  Shares!#REF! &amp;  ", " &amp;  Shares!AN3025 &amp;  ", " &amp;  Shares!AO3025 &amp;  ", " &amp;  Shares!AP3025 &amp;  ", " &amp;  Shares!AQ3025 &amp;  ", " &amp;  Shares!AR3025 &amp;  ", " &amp;  Shares!AS3025 &amp;  ", " &amp;  Shares!AT3025 &amp;  ", " &amp;  Shares!AU3025 &amp;  ", " &amp;  Shares!AV3025 &amp;  ", " &amp;  Shares!AW3025 &amp;  ", " &amp;  Shares!AX3025 &amp;  "),"</f>
        <v>#REF!</v>
      </c>
    </row>
    <row r="3025" spans="1:1" x14ac:dyDescent="0.2">
      <c r="A3025" t="e">
        <f>"('"&amp; Shares!A3026 &amp; "', '2017-01-26', " &amp;  Shares!C3026 &amp;  ", " &amp;  Shares!D3026 &amp;  ", " &amp;  Shares!E3026 &amp;  ", " &amp;  Shares!F3026 &amp;  ", " &amp;  Shares!G3026 &amp;  ", " &amp;  Shares!H3026 &amp;  ", " &amp;  Shares!I3026 &amp;  ", " &amp;  Shares!J3026 &amp;  ", " &amp;  Shares!K3026 &amp;  ", " &amp;  Shares!L3026 &amp;  ", " &amp;  Shares!M3026 &amp;  ", " &amp;  Shares!N3026 &amp;  ", " &amp;  Shares!O3026 &amp;  ", " &amp;  Shares!P3026 &amp;  ", " &amp;  Shares!Q3026 &amp;  ", " &amp;  Shares!R3026 &amp;  ", " &amp;  Shares!S3026 &amp;  ", " &amp;  Shares!T3026 &amp;  ", " &amp;  Shares!U3026 &amp;  ", " &amp;  Shares!V3026 &amp;  ", " &amp;  Shares!W3026 &amp;  ", " &amp;  Shares!X3026 &amp;  ", " &amp;  Shares!Y3026 &amp;  ", " &amp;  Shares!Z3026 &amp;  ", " &amp;  Shares!AA3026 &amp;  ", " &amp;  Shares!AB3026 &amp;  ", " &amp;  Shares!AC3026 &amp;  ", " &amp;  Shares!AD3026 &amp;  ", " &amp;  Shares!AE3026 &amp;  ", " &amp;  Shares!AF3026 &amp;  ", " &amp;  Shares!AG3026 &amp;  ", " &amp;  Shares!AH3026 &amp;  ", " &amp;  Shares!AI3026 &amp;  ", " &amp;  Shares!AJ3026 &amp;  ", " &amp;  Shares!AK3026 &amp;  ", " &amp;  Shares!AL3026 &amp;  ", " &amp;  Shares!AM3026 &amp;  ", " &amp;  Shares!#REF! &amp;  ", " &amp;  Shares!AN3026 &amp;  ", " &amp;  Shares!AO3026 &amp;  ", " &amp;  Shares!AP3026 &amp;  ", " &amp;  Shares!AQ3026 &amp;  ", " &amp;  Shares!AR3026 &amp;  ", " &amp;  Shares!AS3026 &amp;  ", " &amp;  Shares!AT3026 &amp;  ", " &amp;  Shares!AU3026 &amp;  ", " &amp;  Shares!AV3026 &amp;  ", " &amp;  Shares!AW3026 &amp;  ", " &amp;  Shares!AX3026 &amp;  "),"</f>
        <v>#REF!</v>
      </c>
    </row>
    <row r="3026" spans="1:1" x14ac:dyDescent="0.2">
      <c r="A3026" t="e">
        <f>"('"&amp; Shares!A3027 &amp; "', '2017-01-26', " &amp;  Shares!C3027 &amp;  ", " &amp;  Shares!D3027 &amp;  ", " &amp;  Shares!E3027 &amp;  ", " &amp;  Shares!F3027 &amp;  ", " &amp;  Shares!G3027 &amp;  ", " &amp;  Shares!H3027 &amp;  ", " &amp;  Shares!I3027 &amp;  ", " &amp;  Shares!J3027 &amp;  ", " &amp;  Shares!K3027 &amp;  ", " &amp;  Shares!L3027 &amp;  ", " &amp;  Shares!M3027 &amp;  ", " &amp;  Shares!N3027 &amp;  ", " &amp;  Shares!O3027 &amp;  ", " &amp;  Shares!P3027 &amp;  ", " &amp;  Shares!Q3027 &amp;  ", " &amp;  Shares!R3027 &amp;  ", " &amp;  Shares!S3027 &amp;  ", " &amp;  Shares!T3027 &amp;  ", " &amp;  Shares!U3027 &amp;  ", " &amp;  Shares!V3027 &amp;  ", " &amp;  Shares!W3027 &amp;  ", " &amp;  Shares!X3027 &amp;  ", " &amp;  Shares!Y3027 &amp;  ", " &amp;  Shares!Z3027 &amp;  ", " &amp;  Shares!AA3027 &amp;  ", " &amp;  Shares!AB3027 &amp;  ", " &amp;  Shares!AC3027 &amp;  ", " &amp;  Shares!AD3027 &amp;  ", " &amp;  Shares!AE3027 &amp;  ", " &amp;  Shares!AF3027 &amp;  ", " &amp;  Shares!AG3027 &amp;  ", " &amp;  Shares!AH3027 &amp;  ", " &amp;  Shares!AI3027 &amp;  ", " &amp;  Shares!AJ3027 &amp;  ", " &amp;  Shares!AK3027 &amp;  ", " &amp;  Shares!AL3027 &amp;  ", " &amp;  Shares!AM3027 &amp;  ", " &amp;  Shares!#REF! &amp;  ", " &amp;  Shares!AN3027 &amp;  ", " &amp;  Shares!AO3027 &amp;  ", " &amp;  Shares!AP3027 &amp;  ", " &amp;  Shares!AQ3027 &amp;  ", " &amp;  Shares!AR3027 &amp;  ", " &amp;  Shares!AS3027 &amp;  ", " &amp;  Shares!AT3027 &amp;  ", " &amp;  Shares!AU3027 &amp;  ", " &amp;  Shares!AV3027 &amp;  ", " &amp;  Shares!AW3027 &amp;  ", " &amp;  Shares!AX3027 &amp;  "),"</f>
        <v>#REF!</v>
      </c>
    </row>
    <row r="3027" spans="1:1" x14ac:dyDescent="0.2">
      <c r="A3027" t="e">
        <f>"('"&amp; Shares!A3028 &amp; "', '2017-01-26', " &amp;  Shares!C3028 &amp;  ", " &amp;  Shares!D3028 &amp;  ", " &amp;  Shares!E3028 &amp;  ", " &amp;  Shares!F3028 &amp;  ", " &amp;  Shares!G3028 &amp;  ", " &amp;  Shares!H3028 &amp;  ", " &amp;  Shares!I3028 &amp;  ", " &amp;  Shares!J3028 &amp;  ", " &amp;  Shares!K3028 &amp;  ", " &amp;  Shares!L3028 &amp;  ", " &amp;  Shares!M3028 &amp;  ", " &amp;  Shares!N3028 &amp;  ", " &amp;  Shares!O3028 &amp;  ", " &amp;  Shares!P3028 &amp;  ", " &amp;  Shares!Q3028 &amp;  ", " &amp;  Shares!R3028 &amp;  ", " &amp;  Shares!S3028 &amp;  ", " &amp;  Shares!T3028 &amp;  ", " &amp;  Shares!U3028 &amp;  ", " &amp;  Shares!V3028 &amp;  ", " &amp;  Shares!W3028 &amp;  ", " &amp;  Shares!X3028 &amp;  ", " &amp;  Shares!Y3028 &amp;  ", " &amp;  Shares!Z3028 &amp;  ", " &amp;  Shares!AA3028 &amp;  ", " &amp;  Shares!AB3028 &amp;  ", " &amp;  Shares!AC3028 &amp;  ", " &amp;  Shares!AD3028 &amp;  ", " &amp;  Shares!AE3028 &amp;  ", " &amp;  Shares!AF3028 &amp;  ", " &amp;  Shares!AG3028 &amp;  ", " &amp;  Shares!AH3028 &amp;  ", " &amp;  Shares!AI3028 &amp;  ", " &amp;  Shares!AJ3028 &amp;  ", " &amp;  Shares!AK3028 &amp;  ", " &amp;  Shares!AL3028 &amp;  ", " &amp;  Shares!AM3028 &amp;  ", " &amp;  Shares!#REF! &amp;  ", " &amp;  Shares!AN3028 &amp;  ", " &amp;  Shares!AO3028 &amp;  ", " &amp;  Shares!AP3028 &amp;  ", " &amp;  Shares!AQ3028 &amp;  ", " &amp;  Shares!AR3028 &amp;  ", " &amp;  Shares!AS3028 &amp;  ", " &amp;  Shares!AT3028 &amp;  ", " &amp;  Shares!AU3028 &amp;  ", " &amp;  Shares!AV3028 &amp;  ", " &amp;  Shares!AW3028 &amp;  ", " &amp;  Shares!AX3028 &amp;  "),"</f>
        <v>#REF!</v>
      </c>
    </row>
    <row r="3028" spans="1:1" x14ac:dyDescent="0.2">
      <c r="A3028" t="e">
        <f>"('"&amp; Shares!A3029 &amp; "', '2017-01-26', " &amp;  Shares!C3029 &amp;  ", " &amp;  Shares!D3029 &amp;  ", " &amp;  Shares!E3029 &amp;  ", " &amp;  Shares!F3029 &amp;  ", " &amp;  Shares!G3029 &amp;  ", " &amp;  Shares!H3029 &amp;  ", " &amp;  Shares!I3029 &amp;  ", " &amp;  Shares!J3029 &amp;  ", " &amp;  Shares!K3029 &amp;  ", " &amp;  Shares!L3029 &amp;  ", " &amp;  Shares!M3029 &amp;  ", " &amp;  Shares!N3029 &amp;  ", " &amp;  Shares!O3029 &amp;  ", " &amp;  Shares!P3029 &amp;  ", " &amp;  Shares!Q3029 &amp;  ", " &amp;  Shares!R3029 &amp;  ", " &amp;  Shares!S3029 &amp;  ", " &amp;  Shares!T3029 &amp;  ", " &amp;  Shares!U3029 &amp;  ", " &amp;  Shares!V3029 &amp;  ", " &amp;  Shares!W3029 &amp;  ", " &amp;  Shares!X3029 &amp;  ", " &amp;  Shares!Y3029 &amp;  ", " &amp;  Shares!Z3029 &amp;  ", " &amp;  Shares!AA3029 &amp;  ", " &amp;  Shares!AB3029 &amp;  ", " &amp;  Shares!AC3029 &amp;  ", " &amp;  Shares!AD3029 &amp;  ", " &amp;  Shares!AE3029 &amp;  ", " &amp;  Shares!AF3029 &amp;  ", " &amp;  Shares!AG3029 &amp;  ", " &amp;  Shares!AH3029 &amp;  ", " &amp;  Shares!AI3029 &amp;  ", " &amp;  Shares!AJ3029 &amp;  ", " &amp;  Shares!AK3029 &amp;  ", " &amp;  Shares!AL3029 &amp;  ", " &amp;  Shares!AM3029 &amp;  ", " &amp;  Shares!#REF! &amp;  ", " &amp;  Shares!AN3029 &amp;  ", " &amp;  Shares!AO3029 &amp;  ", " &amp;  Shares!AP3029 &amp;  ", " &amp;  Shares!AQ3029 &amp;  ", " &amp;  Shares!AR3029 &amp;  ", " &amp;  Shares!AS3029 &amp;  ", " &amp;  Shares!AT3029 &amp;  ", " &amp;  Shares!AU3029 &amp;  ", " &amp;  Shares!AV3029 &amp;  ", " &amp;  Shares!AW3029 &amp;  ", " &amp;  Shares!AX3029 &amp;  "),"</f>
        <v>#REF!</v>
      </c>
    </row>
    <row r="3029" spans="1:1" x14ac:dyDescent="0.2">
      <c r="A3029" t="e">
        <f>"('"&amp; Shares!A3030 &amp; "', '2017-01-26', " &amp;  Shares!C3030 &amp;  ", " &amp;  Shares!D3030 &amp;  ", " &amp;  Shares!E3030 &amp;  ", " &amp;  Shares!F3030 &amp;  ", " &amp;  Shares!G3030 &amp;  ", " &amp;  Shares!H3030 &amp;  ", " &amp;  Shares!I3030 &amp;  ", " &amp;  Shares!J3030 &amp;  ", " &amp;  Shares!K3030 &amp;  ", " &amp;  Shares!L3030 &amp;  ", " &amp;  Shares!M3030 &amp;  ", " &amp;  Shares!N3030 &amp;  ", " &amp;  Shares!O3030 &amp;  ", " &amp;  Shares!P3030 &amp;  ", " &amp;  Shares!Q3030 &amp;  ", " &amp;  Shares!R3030 &amp;  ", " &amp;  Shares!S3030 &amp;  ", " &amp;  Shares!T3030 &amp;  ", " &amp;  Shares!U3030 &amp;  ", " &amp;  Shares!V3030 &amp;  ", " &amp;  Shares!W3030 &amp;  ", " &amp;  Shares!X3030 &amp;  ", " &amp;  Shares!Y3030 &amp;  ", " &amp;  Shares!Z3030 &amp;  ", " &amp;  Shares!AA3030 &amp;  ", " &amp;  Shares!AB3030 &amp;  ", " &amp;  Shares!AC3030 &amp;  ", " &amp;  Shares!AD3030 &amp;  ", " &amp;  Shares!AE3030 &amp;  ", " &amp;  Shares!AF3030 &amp;  ", " &amp;  Shares!AG3030 &amp;  ", " &amp;  Shares!AH3030 &amp;  ", " &amp;  Shares!AI3030 &amp;  ", " &amp;  Shares!AJ3030 &amp;  ", " &amp;  Shares!AK3030 &amp;  ", " &amp;  Shares!AL3030 &amp;  ", " &amp;  Shares!AM3030 &amp;  ", " &amp;  Shares!#REF! &amp;  ", " &amp;  Shares!AN3030 &amp;  ", " &amp;  Shares!AO3030 &amp;  ", " &amp;  Shares!AP3030 &amp;  ", " &amp;  Shares!AQ3030 &amp;  ", " &amp;  Shares!AR3030 &amp;  ", " &amp;  Shares!AS3030 &amp;  ", " &amp;  Shares!AT3030 &amp;  ", " &amp;  Shares!AU3030 &amp;  ", " &amp;  Shares!AV3030 &amp;  ", " &amp;  Shares!AW3030 &amp;  ", " &amp;  Shares!AX3030 &amp;  "),"</f>
        <v>#REF!</v>
      </c>
    </row>
    <row r="3030" spans="1:1" x14ac:dyDescent="0.2">
      <c r="A3030" t="e">
        <f>"('"&amp; Shares!A3031 &amp; "', '2017-01-26', " &amp;  Shares!C3031 &amp;  ", " &amp;  Shares!D3031 &amp;  ", " &amp;  Shares!E3031 &amp;  ", " &amp;  Shares!F3031 &amp;  ", " &amp;  Shares!G3031 &amp;  ", " &amp;  Shares!H3031 &amp;  ", " &amp;  Shares!I3031 &amp;  ", " &amp;  Shares!J3031 &amp;  ", " &amp;  Shares!K3031 &amp;  ", " &amp;  Shares!L3031 &amp;  ", " &amp;  Shares!M3031 &amp;  ", " &amp;  Shares!N3031 &amp;  ", " &amp;  Shares!O3031 &amp;  ", " &amp;  Shares!P3031 &amp;  ", " &amp;  Shares!Q3031 &amp;  ", " &amp;  Shares!R3031 &amp;  ", " &amp;  Shares!S3031 &amp;  ", " &amp;  Shares!T3031 &amp;  ", " &amp;  Shares!U3031 &amp;  ", " &amp;  Shares!V3031 &amp;  ", " &amp;  Shares!W3031 &amp;  ", " &amp;  Shares!X3031 &amp;  ", " &amp;  Shares!Y3031 &amp;  ", " &amp;  Shares!Z3031 &amp;  ", " &amp;  Shares!AA3031 &amp;  ", " &amp;  Shares!AB3031 &amp;  ", " &amp;  Shares!AC3031 &amp;  ", " &amp;  Shares!AD3031 &amp;  ", " &amp;  Shares!AE3031 &amp;  ", " &amp;  Shares!AF3031 &amp;  ", " &amp;  Shares!AG3031 &amp;  ", " &amp;  Shares!AH3031 &amp;  ", " &amp;  Shares!AI3031 &amp;  ", " &amp;  Shares!AJ3031 &amp;  ", " &amp;  Shares!AK3031 &amp;  ", " &amp;  Shares!AL3031 &amp;  ", " &amp;  Shares!AM3031 &amp;  ", " &amp;  Shares!#REF! &amp;  ", " &amp;  Shares!AN3031 &amp;  ", " &amp;  Shares!AO3031 &amp;  ", " &amp;  Shares!AP3031 &amp;  ", " &amp;  Shares!AQ3031 &amp;  ", " &amp;  Shares!AR3031 &amp;  ", " &amp;  Shares!AS3031 &amp;  ", " &amp;  Shares!AT3031 &amp;  ", " &amp;  Shares!AU3031 &amp;  ", " &amp;  Shares!AV3031 &amp;  ", " &amp;  Shares!AW3031 &amp;  ", " &amp;  Shares!AX3031 &amp;  "),"</f>
        <v>#REF!</v>
      </c>
    </row>
    <row r="3031" spans="1:1" x14ac:dyDescent="0.2">
      <c r="A3031" t="e">
        <f>"('"&amp; Shares!A3032 &amp; "', '2017-01-26', " &amp;  Shares!C3032 &amp;  ", " &amp;  Shares!D3032 &amp;  ", " &amp;  Shares!E3032 &amp;  ", " &amp;  Shares!F3032 &amp;  ", " &amp;  Shares!G3032 &amp;  ", " &amp;  Shares!H3032 &amp;  ", " &amp;  Shares!I3032 &amp;  ", " &amp;  Shares!J3032 &amp;  ", " &amp;  Shares!K3032 &amp;  ", " &amp;  Shares!L3032 &amp;  ", " &amp;  Shares!M3032 &amp;  ", " &amp;  Shares!N3032 &amp;  ", " &amp;  Shares!O3032 &amp;  ", " &amp;  Shares!P3032 &amp;  ", " &amp;  Shares!Q3032 &amp;  ", " &amp;  Shares!R3032 &amp;  ", " &amp;  Shares!S3032 &amp;  ", " &amp;  Shares!T3032 &amp;  ", " &amp;  Shares!U3032 &amp;  ", " &amp;  Shares!V3032 &amp;  ", " &amp;  Shares!W3032 &amp;  ", " &amp;  Shares!X3032 &amp;  ", " &amp;  Shares!Y3032 &amp;  ", " &amp;  Shares!Z3032 &amp;  ", " &amp;  Shares!AA3032 &amp;  ", " &amp;  Shares!AB3032 &amp;  ", " &amp;  Shares!AC3032 &amp;  ", " &amp;  Shares!AD3032 &amp;  ", " &amp;  Shares!AE3032 &amp;  ", " &amp;  Shares!AF3032 &amp;  ", " &amp;  Shares!AG3032 &amp;  ", " &amp;  Shares!AH3032 &amp;  ", " &amp;  Shares!AI3032 &amp;  ", " &amp;  Shares!AJ3032 &amp;  ", " &amp;  Shares!AK3032 &amp;  ", " &amp;  Shares!AL3032 &amp;  ", " &amp;  Shares!AM3032 &amp;  ", " &amp;  Shares!#REF! &amp;  ", " &amp;  Shares!AN3032 &amp;  ", " &amp;  Shares!AO3032 &amp;  ", " &amp;  Shares!AP3032 &amp;  ", " &amp;  Shares!AQ3032 &amp;  ", " &amp;  Shares!AR3032 &amp;  ", " &amp;  Shares!AS3032 &amp;  ", " &amp;  Shares!AT3032 &amp;  ", " &amp;  Shares!AU3032 &amp;  ", " &amp;  Shares!AV3032 &amp;  ", " &amp;  Shares!AW3032 &amp;  ", " &amp;  Shares!AX3032 &amp;  "),"</f>
        <v>#REF!</v>
      </c>
    </row>
    <row r="3032" spans="1:1" x14ac:dyDescent="0.2">
      <c r="A3032" t="e">
        <f>"('"&amp; Shares!A3033 &amp; "', '2017-01-26', " &amp;  Shares!C3033 &amp;  ", " &amp;  Shares!D3033 &amp;  ", " &amp;  Shares!E3033 &amp;  ", " &amp;  Shares!F3033 &amp;  ", " &amp;  Shares!G3033 &amp;  ", " &amp;  Shares!H3033 &amp;  ", " &amp;  Shares!I3033 &amp;  ", " &amp;  Shares!J3033 &amp;  ", " &amp;  Shares!K3033 &amp;  ", " &amp;  Shares!L3033 &amp;  ", " &amp;  Shares!M3033 &amp;  ", " &amp;  Shares!N3033 &amp;  ", " &amp;  Shares!O3033 &amp;  ", " &amp;  Shares!P3033 &amp;  ", " &amp;  Shares!Q3033 &amp;  ", " &amp;  Shares!R3033 &amp;  ", " &amp;  Shares!S3033 &amp;  ", " &amp;  Shares!T3033 &amp;  ", " &amp;  Shares!U3033 &amp;  ", " &amp;  Shares!V3033 &amp;  ", " &amp;  Shares!W3033 &amp;  ", " &amp;  Shares!X3033 &amp;  ", " &amp;  Shares!Y3033 &amp;  ", " &amp;  Shares!Z3033 &amp;  ", " &amp;  Shares!AA3033 &amp;  ", " &amp;  Shares!AB3033 &amp;  ", " &amp;  Shares!AC3033 &amp;  ", " &amp;  Shares!AD3033 &amp;  ", " &amp;  Shares!AE3033 &amp;  ", " &amp;  Shares!AF3033 &amp;  ", " &amp;  Shares!AG3033 &amp;  ", " &amp;  Shares!AH3033 &amp;  ", " &amp;  Shares!AI3033 &amp;  ", " &amp;  Shares!AJ3033 &amp;  ", " &amp;  Shares!AK3033 &amp;  ", " &amp;  Shares!AL3033 &amp;  ", " &amp;  Shares!AM3033 &amp;  ", " &amp;  Shares!#REF! &amp;  ", " &amp;  Shares!AN3033 &amp;  ", " &amp;  Shares!AO3033 &amp;  ", " &amp;  Shares!AP3033 &amp;  ", " &amp;  Shares!AQ3033 &amp;  ", " &amp;  Shares!AR3033 &amp;  ", " &amp;  Shares!AS3033 &amp;  ", " &amp;  Shares!AT3033 &amp;  ", " &amp;  Shares!AU3033 &amp;  ", " &amp;  Shares!AV3033 &amp;  ", " &amp;  Shares!AW3033 &amp;  ", " &amp;  Shares!AX3033 &amp;  "),"</f>
        <v>#REF!</v>
      </c>
    </row>
    <row r="3033" spans="1:1" x14ac:dyDescent="0.2">
      <c r="A3033" t="e">
        <f>"('"&amp; Shares!A3034 &amp; "', '2017-01-26', " &amp;  Shares!C3034 &amp;  ", " &amp;  Shares!D3034 &amp;  ", " &amp;  Shares!E3034 &amp;  ", " &amp;  Shares!F3034 &amp;  ", " &amp;  Shares!G3034 &amp;  ", " &amp;  Shares!H3034 &amp;  ", " &amp;  Shares!I3034 &amp;  ", " &amp;  Shares!J3034 &amp;  ", " &amp;  Shares!K3034 &amp;  ", " &amp;  Shares!L3034 &amp;  ", " &amp;  Shares!M3034 &amp;  ", " &amp;  Shares!N3034 &amp;  ", " &amp;  Shares!O3034 &amp;  ", " &amp;  Shares!P3034 &amp;  ", " &amp;  Shares!Q3034 &amp;  ", " &amp;  Shares!R3034 &amp;  ", " &amp;  Shares!S3034 &amp;  ", " &amp;  Shares!T3034 &amp;  ", " &amp;  Shares!U3034 &amp;  ", " &amp;  Shares!V3034 &amp;  ", " &amp;  Shares!W3034 &amp;  ", " &amp;  Shares!X3034 &amp;  ", " &amp;  Shares!Y3034 &amp;  ", " &amp;  Shares!Z3034 &amp;  ", " &amp;  Shares!AA3034 &amp;  ", " &amp;  Shares!AB3034 &amp;  ", " &amp;  Shares!AC3034 &amp;  ", " &amp;  Shares!AD3034 &amp;  ", " &amp;  Shares!AE3034 &amp;  ", " &amp;  Shares!AF3034 &amp;  ", " &amp;  Shares!AG3034 &amp;  ", " &amp;  Shares!AH3034 &amp;  ", " &amp;  Shares!AI3034 &amp;  ", " &amp;  Shares!AJ3034 &amp;  ", " &amp;  Shares!AK3034 &amp;  ", " &amp;  Shares!AL3034 &amp;  ", " &amp;  Shares!AM3034 &amp;  ", " &amp;  Shares!#REF! &amp;  ", " &amp;  Shares!AN3034 &amp;  ", " &amp;  Shares!AO3034 &amp;  ", " &amp;  Shares!AP3034 &amp;  ", " &amp;  Shares!AQ3034 &amp;  ", " &amp;  Shares!AR3034 &amp;  ", " &amp;  Shares!AS3034 &amp;  ", " &amp;  Shares!AT3034 &amp;  ", " &amp;  Shares!AU3034 &amp;  ", " &amp;  Shares!AV3034 &amp;  ", " &amp;  Shares!AW3034 &amp;  ", " &amp;  Shares!AX3034 &amp;  "),"</f>
        <v>#REF!</v>
      </c>
    </row>
    <row r="3034" spans="1:1" x14ac:dyDescent="0.2">
      <c r="A3034" t="e">
        <f>"('"&amp; Shares!A3035 &amp; "', '2017-01-26', " &amp;  Shares!C3035 &amp;  ", " &amp;  Shares!D3035 &amp;  ", " &amp;  Shares!E3035 &amp;  ", " &amp;  Shares!F3035 &amp;  ", " &amp;  Shares!G3035 &amp;  ", " &amp;  Shares!H3035 &amp;  ", " &amp;  Shares!I3035 &amp;  ", " &amp;  Shares!J3035 &amp;  ", " &amp;  Shares!K3035 &amp;  ", " &amp;  Shares!L3035 &amp;  ", " &amp;  Shares!M3035 &amp;  ", " &amp;  Shares!N3035 &amp;  ", " &amp;  Shares!O3035 &amp;  ", " &amp;  Shares!P3035 &amp;  ", " &amp;  Shares!Q3035 &amp;  ", " &amp;  Shares!R3035 &amp;  ", " &amp;  Shares!S3035 &amp;  ", " &amp;  Shares!T3035 &amp;  ", " &amp;  Shares!U3035 &amp;  ", " &amp;  Shares!V3035 &amp;  ", " &amp;  Shares!W3035 &amp;  ", " &amp;  Shares!X3035 &amp;  ", " &amp;  Shares!Y3035 &amp;  ", " &amp;  Shares!Z3035 &amp;  ", " &amp;  Shares!AA3035 &amp;  ", " &amp;  Shares!AB3035 &amp;  ", " &amp;  Shares!AC3035 &amp;  ", " &amp;  Shares!AD3035 &amp;  ", " &amp;  Shares!AE3035 &amp;  ", " &amp;  Shares!AF3035 &amp;  ", " &amp;  Shares!AG3035 &amp;  ", " &amp;  Shares!AH3035 &amp;  ", " &amp;  Shares!AI3035 &amp;  ", " &amp;  Shares!AJ3035 &amp;  ", " &amp;  Shares!AK3035 &amp;  ", " &amp;  Shares!AL3035 &amp;  ", " &amp;  Shares!AM3035 &amp;  ", " &amp;  Shares!#REF! &amp;  ", " &amp;  Shares!AN3035 &amp;  ", " &amp;  Shares!AO3035 &amp;  ", " &amp;  Shares!AP3035 &amp;  ", " &amp;  Shares!AQ3035 &amp;  ", " &amp;  Shares!AR3035 &amp;  ", " &amp;  Shares!AS3035 &amp;  ", " &amp;  Shares!AT3035 &amp;  ", " &amp;  Shares!AU3035 &amp;  ", " &amp;  Shares!AV3035 &amp;  ", " &amp;  Shares!AW3035 &amp;  ", " &amp;  Shares!AX3035 &amp;  "),"</f>
        <v>#REF!</v>
      </c>
    </row>
    <row r="3035" spans="1:1" x14ac:dyDescent="0.2">
      <c r="A3035" t="e">
        <f>"('"&amp; Shares!A3036 &amp; "', '2017-01-26', " &amp;  Shares!C3036 &amp;  ", " &amp;  Shares!D3036 &amp;  ", " &amp;  Shares!E3036 &amp;  ", " &amp;  Shares!F3036 &amp;  ", " &amp;  Shares!G3036 &amp;  ", " &amp;  Shares!H3036 &amp;  ", " &amp;  Shares!I3036 &amp;  ", " &amp;  Shares!J3036 &amp;  ", " &amp;  Shares!K3036 &amp;  ", " &amp;  Shares!L3036 &amp;  ", " &amp;  Shares!M3036 &amp;  ", " &amp;  Shares!N3036 &amp;  ", " &amp;  Shares!O3036 &amp;  ", " &amp;  Shares!P3036 &amp;  ", " &amp;  Shares!Q3036 &amp;  ", " &amp;  Shares!R3036 &amp;  ", " &amp;  Shares!S3036 &amp;  ", " &amp;  Shares!T3036 &amp;  ", " &amp;  Shares!U3036 &amp;  ", " &amp;  Shares!V3036 &amp;  ", " &amp;  Shares!W3036 &amp;  ", " &amp;  Shares!X3036 &amp;  ", " &amp;  Shares!Y3036 &amp;  ", " &amp;  Shares!Z3036 &amp;  ", " &amp;  Shares!AA3036 &amp;  ", " &amp;  Shares!AB3036 &amp;  ", " &amp;  Shares!AC3036 &amp;  ", " &amp;  Shares!AD3036 &amp;  ", " &amp;  Shares!AE3036 &amp;  ", " &amp;  Shares!AF3036 &amp;  ", " &amp;  Shares!AG3036 &amp;  ", " &amp;  Shares!AH3036 &amp;  ", " &amp;  Shares!AI3036 &amp;  ", " &amp;  Shares!AJ3036 &amp;  ", " &amp;  Shares!AK3036 &amp;  ", " &amp;  Shares!AL3036 &amp;  ", " &amp;  Shares!AM3036 &amp;  ", " &amp;  Shares!#REF! &amp;  ", " &amp;  Shares!AN3036 &amp;  ", " &amp;  Shares!AO3036 &amp;  ", " &amp;  Shares!AP3036 &amp;  ", " &amp;  Shares!AQ3036 &amp;  ", " &amp;  Shares!AR3036 &amp;  ", " &amp;  Shares!AS3036 &amp;  ", " &amp;  Shares!AT3036 &amp;  ", " &amp;  Shares!AU3036 &amp;  ", " &amp;  Shares!AV3036 &amp;  ", " &amp;  Shares!AW3036 &amp;  ", " &amp;  Shares!AX3036 &amp;  "),"</f>
        <v>#REF!</v>
      </c>
    </row>
    <row r="3036" spans="1:1" x14ac:dyDescent="0.2">
      <c r="A3036" t="e">
        <f>"('"&amp; Shares!A3037 &amp; "', '2017-01-26', " &amp;  Shares!C3037 &amp;  ", " &amp;  Shares!D3037 &amp;  ", " &amp;  Shares!E3037 &amp;  ", " &amp;  Shares!F3037 &amp;  ", " &amp;  Shares!G3037 &amp;  ", " &amp;  Shares!H3037 &amp;  ", " &amp;  Shares!I3037 &amp;  ", " &amp;  Shares!J3037 &amp;  ", " &amp;  Shares!K3037 &amp;  ", " &amp;  Shares!L3037 &amp;  ", " &amp;  Shares!M3037 &amp;  ", " &amp;  Shares!N3037 &amp;  ", " &amp;  Shares!O3037 &amp;  ", " &amp;  Shares!P3037 &amp;  ", " &amp;  Shares!Q3037 &amp;  ", " &amp;  Shares!R3037 &amp;  ", " &amp;  Shares!S3037 &amp;  ", " &amp;  Shares!T3037 &amp;  ", " &amp;  Shares!U3037 &amp;  ", " &amp;  Shares!V3037 &amp;  ", " &amp;  Shares!W3037 &amp;  ", " &amp;  Shares!X3037 &amp;  ", " &amp;  Shares!Y3037 &amp;  ", " &amp;  Shares!Z3037 &amp;  ", " &amp;  Shares!AA3037 &amp;  ", " &amp;  Shares!AB3037 &amp;  ", " &amp;  Shares!AC3037 &amp;  ", " &amp;  Shares!AD3037 &amp;  ", " &amp;  Shares!AE3037 &amp;  ", " &amp;  Shares!AF3037 &amp;  ", " &amp;  Shares!AG3037 &amp;  ", " &amp;  Shares!AH3037 &amp;  ", " &amp;  Shares!AI3037 &amp;  ", " &amp;  Shares!AJ3037 &amp;  ", " &amp;  Shares!AK3037 &amp;  ", " &amp;  Shares!AL3037 &amp;  ", " &amp;  Shares!AM3037 &amp;  ", " &amp;  Shares!#REF! &amp;  ", " &amp;  Shares!AN3037 &amp;  ", " &amp;  Shares!AO3037 &amp;  ", " &amp;  Shares!AP3037 &amp;  ", " &amp;  Shares!AQ3037 &amp;  ", " &amp;  Shares!AR3037 &amp;  ", " &amp;  Shares!AS3037 &amp;  ", " &amp;  Shares!AT3037 &amp;  ", " &amp;  Shares!AU3037 &amp;  ", " &amp;  Shares!AV3037 &amp;  ", " &amp;  Shares!AW3037 &amp;  ", " &amp;  Shares!AX3037 &amp;  "),"</f>
        <v>#REF!</v>
      </c>
    </row>
    <row r="3037" spans="1:1" x14ac:dyDescent="0.2">
      <c r="A3037" t="e">
        <f>"('"&amp; Shares!A3038 &amp; "', '2017-01-26', " &amp;  Shares!C3038 &amp;  ", " &amp;  Shares!D3038 &amp;  ", " &amp;  Shares!E3038 &amp;  ", " &amp;  Shares!F3038 &amp;  ", " &amp;  Shares!G3038 &amp;  ", " &amp;  Shares!H3038 &amp;  ", " &amp;  Shares!I3038 &amp;  ", " &amp;  Shares!J3038 &amp;  ", " &amp;  Shares!K3038 &amp;  ", " &amp;  Shares!L3038 &amp;  ", " &amp;  Shares!M3038 &amp;  ", " &amp;  Shares!N3038 &amp;  ", " &amp;  Shares!O3038 &amp;  ", " &amp;  Shares!P3038 &amp;  ", " &amp;  Shares!Q3038 &amp;  ", " &amp;  Shares!R3038 &amp;  ", " &amp;  Shares!S3038 &amp;  ", " &amp;  Shares!T3038 &amp;  ", " &amp;  Shares!U3038 &amp;  ", " &amp;  Shares!V3038 &amp;  ", " &amp;  Shares!W3038 &amp;  ", " &amp;  Shares!X3038 &amp;  ", " &amp;  Shares!Y3038 &amp;  ", " &amp;  Shares!Z3038 &amp;  ", " &amp;  Shares!AA3038 &amp;  ", " &amp;  Shares!AB3038 &amp;  ", " &amp;  Shares!AC3038 &amp;  ", " &amp;  Shares!AD3038 &amp;  ", " &amp;  Shares!AE3038 &amp;  ", " &amp;  Shares!AF3038 &amp;  ", " &amp;  Shares!AG3038 &amp;  ", " &amp;  Shares!AH3038 &amp;  ", " &amp;  Shares!AI3038 &amp;  ", " &amp;  Shares!AJ3038 &amp;  ", " &amp;  Shares!AK3038 &amp;  ", " &amp;  Shares!AL3038 &amp;  ", " &amp;  Shares!AM3038 &amp;  ", " &amp;  Shares!#REF! &amp;  ", " &amp;  Shares!AN3038 &amp;  ", " &amp;  Shares!AO3038 &amp;  ", " &amp;  Shares!AP3038 &amp;  ", " &amp;  Shares!AQ3038 &amp;  ", " &amp;  Shares!AR3038 &amp;  ", " &amp;  Shares!AS3038 &amp;  ", " &amp;  Shares!AT3038 &amp;  ", " &amp;  Shares!AU3038 &amp;  ", " &amp;  Shares!AV3038 &amp;  ", " &amp;  Shares!AW3038 &amp;  ", " &amp;  Shares!AX3038 &amp;  "),"</f>
        <v>#REF!</v>
      </c>
    </row>
    <row r="3038" spans="1:1" x14ac:dyDescent="0.2">
      <c r="A3038" t="e">
        <f>"('"&amp; Shares!A3039 &amp; "', '2017-01-26', " &amp;  Shares!C3039 &amp;  ", " &amp;  Shares!D3039 &amp;  ", " &amp;  Shares!E3039 &amp;  ", " &amp;  Shares!F3039 &amp;  ", " &amp;  Shares!G3039 &amp;  ", " &amp;  Shares!H3039 &amp;  ", " &amp;  Shares!I3039 &amp;  ", " &amp;  Shares!J3039 &amp;  ", " &amp;  Shares!K3039 &amp;  ", " &amp;  Shares!L3039 &amp;  ", " &amp;  Shares!M3039 &amp;  ", " &amp;  Shares!N3039 &amp;  ", " &amp;  Shares!O3039 &amp;  ", " &amp;  Shares!P3039 &amp;  ", " &amp;  Shares!Q3039 &amp;  ", " &amp;  Shares!R3039 &amp;  ", " &amp;  Shares!S3039 &amp;  ", " &amp;  Shares!T3039 &amp;  ", " &amp;  Shares!U3039 &amp;  ", " &amp;  Shares!V3039 &amp;  ", " &amp;  Shares!W3039 &amp;  ", " &amp;  Shares!X3039 &amp;  ", " &amp;  Shares!Y3039 &amp;  ", " &amp;  Shares!Z3039 &amp;  ", " &amp;  Shares!AA3039 &amp;  ", " &amp;  Shares!AB3039 &amp;  ", " &amp;  Shares!AC3039 &amp;  ", " &amp;  Shares!AD3039 &amp;  ", " &amp;  Shares!AE3039 &amp;  ", " &amp;  Shares!AF3039 &amp;  ", " &amp;  Shares!AG3039 &amp;  ", " &amp;  Shares!AH3039 &amp;  ", " &amp;  Shares!AI3039 &amp;  ", " &amp;  Shares!AJ3039 &amp;  ", " &amp;  Shares!AK3039 &amp;  ", " &amp;  Shares!AL3039 &amp;  ", " &amp;  Shares!AM3039 &amp;  ", " &amp;  Shares!#REF! &amp;  ", " &amp;  Shares!AN3039 &amp;  ", " &amp;  Shares!AO3039 &amp;  ", " &amp;  Shares!AP3039 &amp;  ", " &amp;  Shares!AQ3039 &amp;  ", " &amp;  Shares!AR3039 &amp;  ", " &amp;  Shares!AS3039 &amp;  ", " &amp;  Shares!AT3039 &amp;  ", " &amp;  Shares!AU3039 &amp;  ", " &amp;  Shares!AV3039 &amp;  ", " &amp;  Shares!AW3039 &amp;  ", " &amp;  Shares!AX3039 &amp;  "),"</f>
        <v>#REF!</v>
      </c>
    </row>
    <row r="3039" spans="1:1" x14ac:dyDescent="0.2">
      <c r="A3039" t="e">
        <f>"('"&amp; Shares!A3040 &amp; "', '2017-01-26', " &amp;  Shares!C3040 &amp;  ", " &amp;  Shares!D3040 &amp;  ", " &amp;  Shares!E3040 &amp;  ", " &amp;  Shares!F3040 &amp;  ", " &amp;  Shares!G3040 &amp;  ", " &amp;  Shares!H3040 &amp;  ", " &amp;  Shares!I3040 &amp;  ", " &amp;  Shares!J3040 &amp;  ", " &amp;  Shares!K3040 &amp;  ", " &amp;  Shares!L3040 &amp;  ", " &amp;  Shares!M3040 &amp;  ", " &amp;  Shares!N3040 &amp;  ", " &amp;  Shares!O3040 &amp;  ", " &amp;  Shares!P3040 &amp;  ", " &amp;  Shares!Q3040 &amp;  ", " &amp;  Shares!R3040 &amp;  ", " &amp;  Shares!S3040 &amp;  ", " &amp;  Shares!T3040 &amp;  ", " &amp;  Shares!U3040 &amp;  ", " &amp;  Shares!V3040 &amp;  ", " &amp;  Shares!W3040 &amp;  ", " &amp;  Shares!X3040 &amp;  ", " &amp;  Shares!Y3040 &amp;  ", " &amp;  Shares!Z3040 &amp;  ", " &amp;  Shares!AA3040 &amp;  ", " &amp;  Shares!AB3040 &amp;  ", " &amp;  Shares!AC3040 &amp;  ", " &amp;  Shares!AD3040 &amp;  ", " &amp;  Shares!AE3040 &amp;  ", " &amp;  Shares!AF3040 &amp;  ", " &amp;  Shares!AG3040 &amp;  ", " &amp;  Shares!AH3040 &amp;  ", " &amp;  Shares!AI3040 &amp;  ", " &amp;  Shares!AJ3040 &amp;  ", " &amp;  Shares!AK3040 &amp;  ", " &amp;  Shares!AL3040 &amp;  ", " &amp;  Shares!AM3040 &amp;  ", " &amp;  Shares!#REF! &amp;  ", " &amp;  Shares!AN3040 &amp;  ", " &amp;  Shares!AO3040 &amp;  ", " &amp;  Shares!AP3040 &amp;  ", " &amp;  Shares!AQ3040 &amp;  ", " &amp;  Shares!AR3040 &amp;  ", " &amp;  Shares!AS3040 &amp;  ", " &amp;  Shares!AT3040 &amp;  ", " &amp;  Shares!AU3040 &amp;  ", " &amp;  Shares!AV3040 &amp;  ", " &amp;  Shares!AW3040 &amp;  ", " &amp;  Shares!AX3040 &amp;  "),"</f>
        <v>#REF!</v>
      </c>
    </row>
    <row r="3040" spans="1:1" x14ac:dyDescent="0.2">
      <c r="A3040" t="e">
        <f>"('"&amp; Shares!A3041 &amp; "', '2017-01-26', " &amp;  Shares!C3041 &amp;  ", " &amp;  Shares!D3041 &amp;  ", " &amp;  Shares!E3041 &amp;  ", " &amp;  Shares!F3041 &amp;  ", " &amp;  Shares!G3041 &amp;  ", " &amp;  Shares!H3041 &amp;  ", " &amp;  Shares!I3041 &amp;  ", " &amp;  Shares!J3041 &amp;  ", " &amp;  Shares!K3041 &amp;  ", " &amp;  Shares!L3041 &amp;  ", " &amp;  Shares!M3041 &amp;  ", " &amp;  Shares!N3041 &amp;  ", " &amp;  Shares!O3041 &amp;  ", " &amp;  Shares!P3041 &amp;  ", " &amp;  Shares!Q3041 &amp;  ", " &amp;  Shares!R3041 &amp;  ", " &amp;  Shares!S3041 &amp;  ", " &amp;  Shares!T3041 &amp;  ", " &amp;  Shares!U3041 &amp;  ", " &amp;  Shares!V3041 &amp;  ", " &amp;  Shares!W3041 &amp;  ", " &amp;  Shares!X3041 &amp;  ", " &amp;  Shares!Y3041 &amp;  ", " &amp;  Shares!Z3041 &amp;  ", " &amp;  Shares!AA3041 &amp;  ", " &amp;  Shares!AB3041 &amp;  ", " &amp;  Shares!AC3041 &amp;  ", " &amp;  Shares!AD3041 &amp;  ", " &amp;  Shares!AE3041 &amp;  ", " &amp;  Shares!AF3041 &amp;  ", " &amp;  Shares!AG3041 &amp;  ", " &amp;  Shares!AH3041 &amp;  ", " &amp;  Shares!AI3041 &amp;  ", " &amp;  Shares!AJ3041 &amp;  ", " &amp;  Shares!AK3041 &amp;  ", " &amp;  Shares!AL3041 &amp;  ", " &amp;  Shares!AM3041 &amp;  ", " &amp;  Shares!#REF! &amp;  ", " &amp;  Shares!AN3041 &amp;  ", " &amp;  Shares!AO3041 &amp;  ", " &amp;  Shares!AP3041 &amp;  ", " &amp;  Shares!AQ3041 &amp;  ", " &amp;  Shares!AR3041 &amp;  ", " &amp;  Shares!AS3041 &amp;  ", " &amp;  Shares!AT3041 &amp;  ", " &amp;  Shares!AU3041 &amp;  ", " &amp;  Shares!AV3041 &amp;  ", " &amp;  Shares!AW3041 &amp;  ", " &amp;  Shares!AX3041 &amp;  "),"</f>
        <v>#REF!</v>
      </c>
    </row>
    <row r="3041" spans="1:1" x14ac:dyDescent="0.2">
      <c r="A3041" t="e">
        <f>"('"&amp; Shares!A3042 &amp; "', '2017-01-26', " &amp;  Shares!C3042 &amp;  ", " &amp;  Shares!D3042 &amp;  ", " &amp;  Shares!E3042 &amp;  ", " &amp;  Shares!F3042 &amp;  ", " &amp;  Shares!G3042 &amp;  ", " &amp;  Shares!H3042 &amp;  ", " &amp;  Shares!I3042 &amp;  ", " &amp;  Shares!J3042 &amp;  ", " &amp;  Shares!K3042 &amp;  ", " &amp;  Shares!L3042 &amp;  ", " &amp;  Shares!M3042 &amp;  ", " &amp;  Shares!N3042 &amp;  ", " &amp;  Shares!O3042 &amp;  ", " &amp;  Shares!P3042 &amp;  ", " &amp;  Shares!Q3042 &amp;  ", " &amp;  Shares!R3042 &amp;  ", " &amp;  Shares!S3042 &amp;  ", " &amp;  Shares!T3042 &amp;  ", " &amp;  Shares!U3042 &amp;  ", " &amp;  Shares!V3042 &amp;  ", " &amp;  Shares!W3042 &amp;  ", " &amp;  Shares!X3042 &amp;  ", " &amp;  Shares!Y3042 &amp;  ", " &amp;  Shares!Z3042 &amp;  ", " &amp;  Shares!AA3042 &amp;  ", " &amp;  Shares!AB3042 &amp;  ", " &amp;  Shares!AC3042 &amp;  ", " &amp;  Shares!AD3042 &amp;  ", " &amp;  Shares!AE3042 &amp;  ", " &amp;  Shares!AF3042 &amp;  ", " &amp;  Shares!AG3042 &amp;  ", " &amp;  Shares!AH3042 &amp;  ", " &amp;  Shares!AI3042 &amp;  ", " &amp;  Shares!AJ3042 &amp;  ", " &amp;  Shares!AK3042 &amp;  ", " &amp;  Shares!AL3042 &amp;  ", " &amp;  Shares!AM3042 &amp;  ", " &amp;  Shares!#REF! &amp;  ", " &amp;  Shares!AN3042 &amp;  ", " &amp;  Shares!AO3042 &amp;  ", " &amp;  Shares!AP3042 &amp;  ", " &amp;  Shares!AQ3042 &amp;  ", " &amp;  Shares!AR3042 &amp;  ", " &amp;  Shares!AS3042 &amp;  ", " &amp;  Shares!AT3042 &amp;  ", " &amp;  Shares!AU3042 &amp;  ", " &amp;  Shares!AV3042 &amp;  ", " &amp;  Shares!AW3042 &amp;  ", " &amp;  Shares!AX3042 &amp;  "),"</f>
        <v>#REF!</v>
      </c>
    </row>
    <row r="3042" spans="1:1" x14ac:dyDescent="0.2">
      <c r="A3042" t="e">
        <f>"('"&amp; Shares!A3043 &amp; "', '2017-01-26', " &amp;  Shares!C3043 &amp;  ", " &amp;  Shares!D3043 &amp;  ", " &amp;  Shares!E3043 &amp;  ", " &amp;  Shares!F3043 &amp;  ", " &amp;  Shares!G3043 &amp;  ", " &amp;  Shares!H3043 &amp;  ", " &amp;  Shares!I3043 &amp;  ", " &amp;  Shares!J3043 &amp;  ", " &amp;  Shares!K3043 &amp;  ", " &amp;  Shares!L3043 &amp;  ", " &amp;  Shares!M3043 &amp;  ", " &amp;  Shares!N3043 &amp;  ", " &amp;  Shares!O3043 &amp;  ", " &amp;  Shares!P3043 &amp;  ", " &amp;  Shares!Q3043 &amp;  ", " &amp;  Shares!R3043 &amp;  ", " &amp;  Shares!S3043 &amp;  ", " &amp;  Shares!T3043 &amp;  ", " &amp;  Shares!U3043 &amp;  ", " &amp;  Shares!V3043 &amp;  ", " &amp;  Shares!W3043 &amp;  ", " &amp;  Shares!X3043 &amp;  ", " &amp;  Shares!Y3043 &amp;  ", " &amp;  Shares!Z3043 &amp;  ", " &amp;  Shares!AA3043 &amp;  ", " &amp;  Shares!AB3043 &amp;  ", " &amp;  Shares!AC3043 &amp;  ", " &amp;  Shares!AD3043 &amp;  ", " &amp;  Shares!AE3043 &amp;  ", " &amp;  Shares!AF3043 &amp;  ", " &amp;  Shares!AG3043 &amp;  ", " &amp;  Shares!AH3043 &amp;  ", " &amp;  Shares!AI3043 &amp;  ", " &amp;  Shares!AJ3043 &amp;  ", " &amp;  Shares!AK3043 &amp;  ", " &amp;  Shares!AL3043 &amp;  ", " &amp;  Shares!AM3043 &amp;  ", " &amp;  Shares!#REF! &amp;  ", " &amp;  Shares!AN3043 &amp;  ", " &amp;  Shares!AO3043 &amp;  ", " &amp;  Shares!AP3043 &amp;  ", " &amp;  Shares!AQ3043 &amp;  ", " &amp;  Shares!AR3043 &amp;  ", " &amp;  Shares!AS3043 &amp;  ", " &amp;  Shares!AT3043 &amp;  ", " &amp;  Shares!AU3043 &amp;  ", " &amp;  Shares!AV3043 &amp;  ", " &amp;  Shares!AW3043 &amp;  ", " &amp;  Shares!AX3043 &amp;  "),"</f>
        <v>#REF!</v>
      </c>
    </row>
    <row r="3043" spans="1:1" x14ac:dyDescent="0.2">
      <c r="A3043" t="e">
        <f>"('"&amp; Shares!A3044 &amp; "', '2017-01-26', " &amp;  Shares!C3044 &amp;  ", " &amp;  Shares!D3044 &amp;  ", " &amp;  Shares!E3044 &amp;  ", " &amp;  Shares!F3044 &amp;  ", " &amp;  Shares!G3044 &amp;  ", " &amp;  Shares!H3044 &amp;  ", " &amp;  Shares!I3044 &amp;  ", " &amp;  Shares!J3044 &amp;  ", " &amp;  Shares!K3044 &amp;  ", " &amp;  Shares!L3044 &amp;  ", " &amp;  Shares!M3044 &amp;  ", " &amp;  Shares!N3044 &amp;  ", " &amp;  Shares!O3044 &amp;  ", " &amp;  Shares!P3044 &amp;  ", " &amp;  Shares!Q3044 &amp;  ", " &amp;  Shares!R3044 &amp;  ", " &amp;  Shares!S3044 &amp;  ", " &amp;  Shares!T3044 &amp;  ", " &amp;  Shares!U3044 &amp;  ", " &amp;  Shares!V3044 &amp;  ", " &amp;  Shares!W3044 &amp;  ", " &amp;  Shares!X3044 &amp;  ", " &amp;  Shares!Y3044 &amp;  ", " &amp;  Shares!Z3044 &amp;  ", " &amp;  Shares!AA3044 &amp;  ", " &amp;  Shares!AB3044 &amp;  ", " &amp;  Shares!AC3044 &amp;  ", " &amp;  Shares!AD3044 &amp;  ", " &amp;  Shares!AE3044 &amp;  ", " &amp;  Shares!AF3044 &amp;  ", " &amp;  Shares!AG3044 &amp;  ", " &amp;  Shares!AH3044 &amp;  ", " &amp;  Shares!AI3044 &amp;  ", " &amp;  Shares!AJ3044 &amp;  ", " &amp;  Shares!AK3044 &amp;  ", " &amp;  Shares!AL3044 &amp;  ", " &amp;  Shares!AM3044 &amp;  ", " &amp;  Shares!#REF! &amp;  ", " &amp;  Shares!AN3044 &amp;  ", " &amp;  Shares!AO3044 &amp;  ", " &amp;  Shares!AP3044 &amp;  ", " &amp;  Shares!AQ3044 &amp;  ", " &amp;  Shares!AR3044 &amp;  ", " &amp;  Shares!AS3044 &amp;  ", " &amp;  Shares!AT3044 &amp;  ", " &amp;  Shares!AU3044 &amp;  ", " &amp;  Shares!AV3044 &amp;  ", " &amp;  Shares!AW3044 &amp;  ", " &amp;  Shares!AX3044 &amp;  "),"</f>
        <v>#REF!</v>
      </c>
    </row>
    <row r="3044" spans="1:1" x14ac:dyDescent="0.2">
      <c r="A3044" t="e">
        <f>"('"&amp; Shares!A3045 &amp; "', '2017-01-26', " &amp;  Shares!C3045 &amp;  ", " &amp;  Shares!D3045 &amp;  ", " &amp;  Shares!E3045 &amp;  ", " &amp;  Shares!F3045 &amp;  ", " &amp;  Shares!G3045 &amp;  ", " &amp;  Shares!H3045 &amp;  ", " &amp;  Shares!I3045 &amp;  ", " &amp;  Shares!J3045 &amp;  ", " &amp;  Shares!K3045 &amp;  ", " &amp;  Shares!L3045 &amp;  ", " &amp;  Shares!M3045 &amp;  ", " &amp;  Shares!N3045 &amp;  ", " &amp;  Shares!O3045 &amp;  ", " &amp;  Shares!P3045 &amp;  ", " &amp;  Shares!Q3045 &amp;  ", " &amp;  Shares!R3045 &amp;  ", " &amp;  Shares!S3045 &amp;  ", " &amp;  Shares!T3045 &amp;  ", " &amp;  Shares!U3045 &amp;  ", " &amp;  Shares!V3045 &amp;  ", " &amp;  Shares!W3045 &amp;  ", " &amp;  Shares!X3045 &amp;  ", " &amp;  Shares!Y3045 &amp;  ", " &amp;  Shares!Z3045 &amp;  ", " &amp;  Shares!AA3045 &amp;  ", " &amp;  Shares!AB3045 &amp;  ", " &amp;  Shares!AC3045 &amp;  ", " &amp;  Shares!AD3045 &amp;  ", " &amp;  Shares!AE3045 &amp;  ", " &amp;  Shares!AF3045 &amp;  ", " &amp;  Shares!AG3045 &amp;  ", " &amp;  Shares!AH3045 &amp;  ", " &amp;  Shares!AI3045 &amp;  ", " &amp;  Shares!AJ3045 &amp;  ", " &amp;  Shares!AK3045 &amp;  ", " &amp;  Shares!AL3045 &amp;  ", " &amp;  Shares!AM3045 &amp;  ", " &amp;  Shares!#REF! &amp;  ", " &amp;  Shares!AN3045 &amp;  ", " &amp;  Shares!AO3045 &amp;  ", " &amp;  Shares!AP3045 &amp;  ", " &amp;  Shares!AQ3045 &amp;  ", " &amp;  Shares!AR3045 &amp;  ", " &amp;  Shares!AS3045 &amp;  ", " &amp;  Shares!AT3045 &amp;  ", " &amp;  Shares!AU3045 &amp;  ", " &amp;  Shares!AV3045 &amp;  ", " &amp;  Shares!AW3045 &amp;  ", " &amp;  Shares!AX3045 &amp;  "),"</f>
        <v>#REF!</v>
      </c>
    </row>
    <row r="3045" spans="1:1" x14ac:dyDescent="0.2">
      <c r="A3045" t="e">
        <f>"('"&amp; Shares!A3046 &amp; "', '2017-01-26', " &amp;  Shares!C3046 &amp;  ", " &amp;  Shares!D3046 &amp;  ", " &amp;  Shares!E3046 &amp;  ", " &amp;  Shares!F3046 &amp;  ", " &amp;  Shares!G3046 &amp;  ", " &amp;  Shares!H3046 &amp;  ", " &amp;  Shares!I3046 &amp;  ", " &amp;  Shares!J3046 &amp;  ", " &amp;  Shares!K3046 &amp;  ", " &amp;  Shares!L3046 &amp;  ", " &amp;  Shares!M3046 &amp;  ", " &amp;  Shares!N3046 &amp;  ", " &amp;  Shares!O3046 &amp;  ", " &amp;  Shares!P3046 &amp;  ", " &amp;  Shares!Q3046 &amp;  ", " &amp;  Shares!R3046 &amp;  ", " &amp;  Shares!S3046 &amp;  ", " &amp;  Shares!T3046 &amp;  ", " &amp;  Shares!U3046 &amp;  ", " &amp;  Shares!V3046 &amp;  ", " &amp;  Shares!W3046 &amp;  ", " &amp;  Shares!X3046 &amp;  ", " &amp;  Shares!Y3046 &amp;  ", " &amp;  Shares!Z3046 &amp;  ", " &amp;  Shares!AA3046 &amp;  ", " &amp;  Shares!AB3046 &amp;  ", " &amp;  Shares!AC3046 &amp;  ", " &amp;  Shares!AD3046 &amp;  ", " &amp;  Shares!AE3046 &amp;  ", " &amp;  Shares!AF3046 &amp;  ", " &amp;  Shares!AG3046 &amp;  ", " &amp;  Shares!AH3046 &amp;  ", " &amp;  Shares!AI3046 &amp;  ", " &amp;  Shares!AJ3046 &amp;  ", " &amp;  Shares!AK3046 &amp;  ", " &amp;  Shares!AL3046 &amp;  ", " &amp;  Shares!AM3046 &amp;  ", " &amp;  Shares!#REF! &amp;  ", " &amp;  Shares!AN3046 &amp;  ", " &amp;  Shares!AO3046 &amp;  ", " &amp;  Shares!AP3046 &amp;  ", " &amp;  Shares!AQ3046 &amp;  ", " &amp;  Shares!AR3046 &amp;  ", " &amp;  Shares!AS3046 &amp;  ", " &amp;  Shares!AT3046 &amp;  ", " &amp;  Shares!AU3046 &amp;  ", " &amp;  Shares!AV3046 &amp;  ", " &amp;  Shares!AW3046 &amp;  ", " &amp;  Shares!AX3046 &amp;  "),"</f>
        <v>#REF!</v>
      </c>
    </row>
    <row r="3046" spans="1:1" x14ac:dyDescent="0.2">
      <c r="A3046" t="e">
        <f>"('"&amp; Shares!A3047 &amp; "', '2017-01-26', " &amp;  Shares!C3047 &amp;  ", " &amp;  Shares!D3047 &amp;  ", " &amp;  Shares!E3047 &amp;  ", " &amp;  Shares!F3047 &amp;  ", " &amp;  Shares!G3047 &amp;  ", " &amp;  Shares!H3047 &amp;  ", " &amp;  Shares!I3047 &amp;  ", " &amp;  Shares!J3047 &amp;  ", " &amp;  Shares!K3047 &amp;  ", " &amp;  Shares!L3047 &amp;  ", " &amp;  Shares!M3047 &amp;  ", " &amp;  Shares!N3047 &amp;  ", " &amp;  Shares!O3047 &amp;  ", " &amp;  Shares!P3047 &amp;  ", " &amp;  Shares!Q3047 &amp;  ", " &amp;  Shares!R3047 &amp;  ", " &amp;  Shares!S3047 &amp;  ", " &amp;  Shares!T3047 &amp;  ", " &amp;  Shares!U3047 &amp;  ", " &amp;  Shares!V3047 &amp;  ", " &amp;  Shares!W3047 &amp;  ", " &amp;  Shares!X3047 &amp;  ", " &amp;  Shares!Y3047 &amp;  ", " &amp;  Shares!Z3047 &amp;  ", " &amp;  Shares!AA3047 &amp;  ", " &amp;  Shares!AB3047 &amp;  ", " &amp;  Shares!AC3047 &amp;  ", " &amp;  Shares!AD3047 &amp;  ", " &amp;  Shares!AE3047 &amp;  ", " &amp;  Shares!AF3047 &amp;  ", " &amp;  Shares!AG3047 &amp;  ", " &amp;  Shares!AH3047 &amp;  ", " &amp;  Shares!AI3047 &amp;  ", " &amp;  Shares!AJ3047 &amp;  ", " &amp;  Shares!AK3047 &amp;  ", " &amp;  Shares!AL3047 &amp;  ", " &amp;  Shares!AM3047 &amp;  ", " &amp;  Shares!#REF! &amp;  ", " &amp;  Shares!AN3047 &amp;  ", " &amp;  Shares!AO3047 &amp;  ", " &amp;  Shares!AP3047 &amp;  ", " &amp;  Shares!AQ3047 &amp;  ", " &amp;  Shares!AR3047 &amp;  ", " &amp;  Shares!AS3047 &amp;  ", " &amp;  Shares!AT3047 &amp;  ", " &amp;  Shares!AU3047 &amp;  ", " &amp;  Shares!AV3047 &amp;  ", " &amp;  Shares!AW3047 &amp;  ", " &amp;  Shares!AX3047 &amp;  "),"</f>
        <v>#REF!</v>
      </c>
    </row>
    <row r="3047" spans="1:1" x14ac:dyDescent="0.2">
      <c r="A3047" t="e">
        <f>"('"&amp; Shares!A3048 &amp; "', '2017-01-26', " &amp;  Shares!C3048 &amp;  ", " &amp;  Shares!D3048 &amp;  ", " &amp;  Shares!E3048 &amp;  ", " &amp;  Shares!F3048 &amp;  ", " &amp;  Shares!G3048 &amp;  ", " &amp;  Shares!H3048 &amp;  ", " &amp;  Shares!I3048 &amp;  ", " &amp;  Shares!J3048 &amp;  ", " &amp;  Shares!K3048 &amp;  ", " &amp;  Shares!L3048 &amp;  ", " &amp;  Shares!M3048 &amp;  ", " &amp;  Shares!N3048 &amp;  ", " &amp;  Shares!O3048 &amp;  ", " &amp;  Shares!P3048 &amp;  ", " &amp;  Shares!Q3048 &amp;  ", " &amp;  Shares!R3048 &amp;  ", " &amp;  Shares!S3048 &amp;  ", " &amp;  Shares!T3048 &amp;  ", " &amp;  Shares!U3048 &amp;  ", " &amp;  Shares!V3048 &amp;  ", " &amp;  Shares!W3048 &amp;  ", " &amp;  Shares!X3048 &amp;  ", " &amp;  Shares!Y3048 &amp;  ", " &amp;  Shares!Z3048 &amp;  ", " &amp;  Shares!AA3048 &amp;  ", " &amp;  Shares!AB3048 &amp;  ", " &amp;  Shares!AC3048 &amp;  ", " &amp;  Shares!AD3048 &amp;  ", " &amp;  Shares!AE3048 &amp;  ", " &amp;  Shares!AF3048 &amp;  ", " &amp;  Shares!AG3048 &amp;  ", " &amp;  Shares!AH3048 &amp;  ", " &amp;  Shares!AI3048 &amp;  ", " &amp;  Shares!AJ3048 &amp;  ", " &amp;  Shares!AK3048 &amp;  ", " &amp;  Shares!AL3048 &amp;  ", " &amp;  Shares!AM3048 &amp;  ", " &amp;  Shares!#REF! &amp;  ", " &amp;  Shares!AN3048 &amp;  ", " &amp;  Shares!AO3048 &amp;  ", " &amp;  Shares!AP3048 &amp;  ", " &amp;  Shares!AQ3048 &amp;  ", " &amp;  Shares!AR3048 &amp;  ", " &amp;  Shares!AS3048 &amp;  ", " &amp;  Shares!AT3048 &amp;  ", " &amp;  Shares!AU3048 &amp;  ", " &amp;  Shares!AV3048 &amp;  ", " &amp;  Shares!AW3048 &amp;  ", " &amp;  Shares!AX3048 &amp;  "),"</f>
        <v>#REF!</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98"/>
  <sheetViews>
    <sheetView topLeftCell="A40" workbookViewId="0">
      <selection activeCell="E52" sqref="E52"/>
    </sheetView>
  </sheetViews>
  <sheetFormatPr baseColWidth="10" defaultRowHeight="16" x14ac:dyDescent="0.2"/>
  <cols>
    <col min="1" max="1" width="33.33203125" customWidth="1"/>
    <col min="4" max="4" width="17.83203125" style="42" customWidth="1"/>
    <col min="5" max="5" width="26.83203125" customWidth="1"/>
  </cols>
  <sheetData>
    <row r="1" spans="1:8" x14ac:dyDescent="0.2">
      <c r="A1" s="17" t="s">
        <v>171</v>
      </c>
      <c r="D1" s="42">
        <v>36.78</v>
      </c>
      <c r="E1" t="str">
        <f>TEXT(D1,"#0.00")</f>
        <v>36.78</v>
      </c>
      <c r="F1">
        <f>LEN(E1)+6</f>
        <v>11</v>
      </c>
      <c r="H1" t="str">
        <f>"`" &amp; LOWER(A1) &amp; "` DECIMAL(45,18) NULL,"</f>
        <v>`eps` DECIMAL(45,18) NULL,</v>
      </c>
    </row>
    <row r="2" spans="1:8" x14ac:dyDescent="0.2">
      <c r="A2" s="17" t="s">
        <v>174</v>
      </c>
      <c r="D2" s="42">
        <v>303.66000000000003</v>
      </c>
      <c r="E2" t="str">
        <f t="shared" ref="E2:E49" si="0">TEXT(D2,"#0.00")</f>
        <v>303.66</v>
      </c>
      <c r="F2">
        <f t="shared" ref="F2:F49" si="1">LEN(E2)+6</f>
        <v>12</v>
      </c>
      <c r="H2" t="str">
        <f t="shared" ref="H2:H49" si="2">"`" &amp; LOWER(A2) &amp; "` DECIMAL(45,18) NULL,"</f>
        <v>`quotelast` DECIMAL(45,18) NULL,</v>
      </c>
    </row>
    <row r="3" spans="1:8" x14ac:dyDescent="0.2">
      <c r="A3" s="17" t="s">
        <v>175</v>
      </c>
      <c r="D3" s="42">
        <v>198.59</v>
      </c>
      <c r="E3" t="str">
        <f t="shared" si="0"/>
        <v>198.59</v>
      </c>
      <c r="F3">
        <f t="shared" si="1"/>
        <v>12</v>
      </c>
      <c r="H3" t="str">
        <f t="shared" si="2"/>
        <v>`price200dayaverage` DECIMAL(45,18) NULL,</v>
      </c>
    </row>
    <row r="4" spans="1:8" x14ac:dyDescent="0.2">
      <c r="A4" s="17" t="s">
        <v>176</v>
      </c>
      <c r="D4" s="42">
        <v>14200.85</v>
      </c>
      <c r="E4" t="str">
        <f t="shared" si="0"/>
        <v>14200.85</v>
      </c>
      <c r="F4">
        <f t="shared" si="1"/>
        <v>14</v>
      </c>
      <c r="H4" t="str">
        <f t="shared" si="2"/>
        <v>`price52weekpercchange` DECIMAL(45,18) NULL,</v>
      </c>
    </row>
    <row r="5" spans="1:8" x14ac:dyDescent="0.2">
      <c r="A5" s="17" t="s">
        <v>177</v>
      </c>
      <c r="D5" s="42">
        <v>2663.81</v>
      </c>
      <c r="E5" t="str">
        <f t="shared" si="0"/>
        <v>2663.81</v>
      </c>
      <c r="F5">
        <f t="shared" si="1"/>
        <v>13</v>
      </c>
      <c r="H5" t="str">
        <f t="shared" si="2"/>
        <v>`pricetobook` DECIMAL(45,18) NULL,</v>
      </c>
    </row>
    <row r="6" spans="1:8" x14ac:dyDescent="0.2">
      <c r="A6" s="20" t="s">
        <v>178</v>
      </c>
      <c r="D6" s="42">
        <v>142250000000</v>
      </c>
      <c r="E6" t="str">
        <f t="shared" si="0"/>
        <v>142250000000.00</v>
      </c>
      <c r="F6">
        <f t="shared" si="1"/>
        <v>21</v>
      </c>
      <c r="H6" t="str">
        <f t="shared" si="2"/>
        <v>`marketcap` DECIMAL(45,18) NULL,</v>
      </c>
    </row>
    <row r="7" spans="1:8" x14ac:dyDescent="0.2">
      <c r="A7" s="17" t="s">
        <v>179</v>
      </c>
      <c r="D7" s="42">
        <v>16300</v>
      </c>
      <c r="E7" t="str">
        <f t="shared" si="0"/>
        <v>16300.00</v>
      </c>
      <c r="F7">
        <f t="shared" si="1"/>
        <v>14</v>
      </c>
      <c r="H7" t="str">
        <f t="shared" si="2"/>
        <v>`pe` DECIMAL(45,18) NULL,</v>
      </c>
    </row>
    <row r="8" spans="1:8" x14ac:dyDescent="0.2">
      <c r="A8" s="17" t="s">
        <v>180</v>
      </c>
      <c r="D8" s="42">
        <v>9.1199999999999992</v>
      </c>
      <c r="E8" t="str">
        <f t="shared" si="0"/>
        <v>9.12</v>
      </c>
      <c r="F8">
        <f t="shared" si="1"/>
        <v>10</v>
      </c>
      <c r="H8" t="str">
        <f t="shared" si="2"/>
        <v>`dividendrecentquarter` DECIMAL(45,18) NULL,</v>
      </c>
    </row>
    <row r="9" spans="1:8" x14ac:dyDescent="0.2">
      <c r="A9" s="17" t="s">
        <v>181</v>
      </c>
      <c r="D9" s="42">
        <v>2.2200000000000002</v>
      </c>
      <c r="E9" t="str">
        <f t="shared" si="0"/>
        <v>2.22</v>
      </c>
      <c r="F9">
        <f t="shared" si="1"/>
        <v>10</v>
      </c>
      <c r="H9" t="str">
        <f t="shared" si="2"/>
        <v>`dividendnextquarter` DECIMAL(45,18) NULL,</v>
      </c>
    </row>
    <row r="10" spans="1:8" x14ac:dyDescent="0.2">
      <c r="A10" s="17" t="s">
        <v>182</v>
      </c>
      <c r="D10" s="42">
        <v>9.1199999999999992</v>
      </c>
      <c r="E10" t="str">
        <f t="shared" si="0"/>
        <v>9.12</v>
      </c>
      <c r="F10">
        <f t="shared" si="1"/>
        <v>10</v>
      </c>
      <c r="H10" t="str">
        <f t="shared" si="2"/>
        <v>`dpsrecentyear` DECIMAL(45,18) NULL,</v>
      </c>
    </row>
    <row r="11" spans="1:8" x14ac:dyDescent="0.2">
      <c r="A11" s="17" t="s">
        <v>183</v>
      </c>
      <c r="D11" s="42">
        <v>5.97</v>
      </c>
      <c r="E11" t="str">
        <f t="shared" si="0"/>
        <v>5.97</v>
      </c>
      <c r="F11">
        <f t="shared" si="1"/>
        <v>10</v>
      </c>
      <c r="H11" t="str">
        <f t="shared" si="2"/>
        <v>`iad` DECIMAL(45,18) NULL,</v>
      </c>
    </row>
    <row r="12" spans="1:8" x14ac:dyDescent="0.2">
      <c r="A12" s="17" t="s">
        <v>184</v>
      </c>
      <c r="D12" s="42">
        <v>9.1199999999999992</v>
      </c>
      <c r="E12" t="str">
        <f t="shared" si="0"/>
        <v>9.12</v>
      </c>
      <c r="F12">
        <f t="shared" si="1"/>
        <v>10</v>
      </c>
      <c r="H12" t="str">
        <f t="shared" si="2"/>
        <v>`dividendpershare` DECIMAL(45,18) NULL,</v>
      </c>
    </row>
    <row r="13" spans="1:8" x14ac:dyDescent="0.2">
      <c r="A13" s="17" t="s">
        <v>185</v>
      </c>
      <c r="D13" s="42">
        <v>750</v>
      </c>
      <c r="E13" t="str">
        <f t="shared" si="0"/>
        <v>750.00</v>
      </c>
      <c r="F13">
        <f t="shared" si="1"/>
        <v>12</v>
      </c>
      <c r="H13" t="str">
        <f t="shared" si="2"/>
        <v>`dividendyield` DECIMAL(45,18) NULL,</v>
      </c>
    </row>
    <row r="14" spans="1:8" x14ac:dyDescent="0.2">
      <c r="A14" s="17" t="s">
        <v>186</v>
      </c>
      <c r="D14" s="42">
        <v>5827</v>
      </c>
      <c r="E14" t="str">
        <f t="shared" si="0"/>
        <v>5827.00</v>
      </c>
      <c r="F14">
        <f t="shared" si="1"/>
        <v>13</v>
      </c>
      <c r="H14" t="str">
        <f t="shared" si="2"/>
        <v>`dividend` DECIMAL(45,18) NULL,</v>
      </c>
    </row>
    <row r="15" spans="1:8" x14ac:dyDescent="0.2">
      <c r="A15" s="17" t="s">
        <v>187</v>
      </c>
      <c r="D15" s="42">
        <v>100</v>
      </c>
      <c r="E15" t="str">
        <f t="shared" si="0"/>
        <v>100.00</v>
      </c>
      <c r="F15">
        <f t="shared" si="1"/>
        <v>12</v>
      </c>
      <c r="H15" t="str">
        <f t="shared" si="2"/>
        <v>`bookvaluepershareyear` DECIMAL(45,18) NULL,</v>
      </c>
    </row>
    <row r="16" spans="1:8" x14ac:dyDescent="0.2">
      <c r="A16" s="17" t="s">
        <v>188</v>
      </c>
      <c r="D16" s="42">
        <v>65.86</v>
      </c>
      <c r="E16" t="str">
        <f t="shared" si="0"/>
        <v>65.86</v>
      </c>
      <c r="F16">
        <f t="shared" si="1"/>
        <v>11</v>
      </c>
      <c r="H16" t="str">
        <f t="shared" si="2"/>
        <v>`cashpershareyear` DECIMAL(45,18) NULL,</v>
      </c>
    </row>
    <row r="17" spans="1:8" x14ac:dyDescent="0.2">
      <c r="A17" s="17" t="s">
        <v>189</v>
      </c>
      <c r="D17" s="42">
        <v>69231.839999999997</v>
      </c>
      <c r="E17" t="str">
        <f t="shared" si="0"/>
        <v>69231.84</v>
      </c>
      <c r="F17">
        <f t="shared" si="1"/>
        <v>14</v>
      </c>
      <c r="H17" t="str">
        <f t="shared" si="2"/>
        <v>`currentratioyear` DECIMAL(45,18) NULL,</v>
      </c>
    </row>
    <row r="18" spans="1:8" x14ac:dyDescent="0.2">
      <c r="A18" s="17" t="s">
        <v>190</v>
      </c>
      <c r="D18" s="42">
        <v>1020000</v>
      </c>
      <c r="E18" t="str">
        <f t="shared" si="0"/>
        <v>1020000.00</v>
      </c>
      <c r="F18">
        <f t="shared" si="1"/>
        <v>16</v>
      </c>
      <c r="H18" t="str">
        <f t="shared" si="2"/>
        <v>`ltdebttoassetsyear` DECIMAL(45,18) NULL,</v>
      </c>
    </row>
    <row r="19" spans="1:8" x14ac:dyDescent="0.2">
      <c r="A19" s="17" t="s">
        <v>191</v>
      </c>
      <c r="D19" s="42">
        <v>1020000</v>
      </c>
      <c r="E19" t="str">
        <f t="shared" si="0"/>
        <v>1020000.00</v>
      </c>
      <c r="F19">
        <f t="shared" si="1"/>
        <v>16</v>
      </c>
      <c r="H19" t="str">
        <f t="shared" si="2"/>
        <v>`ltdebttoassetsquarter` DECIMAL(45,18) NULL,</v>
      </c>
    </row>
    <row r="20" spans="1:8" x14ac:dyDescent="0.2">
      <c r="A20" s="17" t="s">
        <v>192</v>
      </c>
      <c r="D20" s="42">
        <v>2090000</v>
      </c>
      <c r="E20" t="str">
        <f t="shared" si="0"/>
        <v>2090000.00</v>
      </c>
      <c r="F20">
        <f t="shared" si="1"/>
        <v>16</v>
      </c>
      <c r="H20" t="str">
        <f t="shared" si="2"/>
        <v>`totaldebttoassetsyear` DECIMAL(45,18) NULL,</v>
      </c>
    </row>
    <row r="21" spans="1:8" x14ac:dyDescent="0.2">
      <c r="A21" s="17" t="s">
        <v>193</v>
      </c>
      <c r="D21" s="42">
        <v>2090000</v>
      </c>
      <c r="E21" t="str">
        <f t="shared" si="0"/>
        <v>2090000.00</v>
      </c>
      <c r="F21">
        <f t="shared" si="1"/>
        <v>16</v>
      </c>
      <c r="H21" t="str">
        <f t="shared" si="2"/>
        <v>`totaldebttoassetsquarter` DECIMAL(45,18) NULL,</v>
      </c>
    </row>
    <row r="22" spans="1:8" x14ac:dyDescent="0.2">
      <c r="A22" s="17" t="s">
        <v>194</v>
      </c>
      <c r="D22" s="42">
        <v>28924</v>
      </c>
      <c r="E22" t="str">
        <f t="shared" si="0"/>
        <v>28924.00</v>
      </c>
      <c r="F22">
        <f t="shared" si="1"/>
        <v>14</v>
      </c>
      <c r="H22" t="str">
        <f t="shared" si="2"/>
        <v>`ltdebttoequityyear` DECIMAL(45,18) NULL,</v>
      </c>
    </row>
    <row r="23" spans="1:8" x14ac:dyDescent="0.2">
      <c r="A23" s="17" t="s">
        <v>195</v>
      </c>
      <c r="D23" s="42">
        <v>28924</v>
      </c>
      <c r="E23" t="str">
        <f t="shared" si="0"/>
        <v>28924.00</v>
      </c>
      <c r="F23">
        <f t="shared" si="1"/>
        <v>14</v>
      </c>
      <c r="H23" t="str">
        <f t="shared" si="2"/>
        <v>`ltdebttoequityquarter` DECIMAL(45,18) NULL,</v>
      </c>
    </row>
    <row r="24" spans="1:8" x14ac:dyDescent="0.2">
      <c r="A24" s="17" t="s">
        <v>196</v>
      </c>
      <c r="D24" s="42">
        <v>266314.2</v>
      </c>
      <c r="E24" t="str">
        <f t="shared" si="0"/>
        <v>266314.20</v>
      </c>
      <c r="F24">
        <f t="shared" si="1"/>
        <v>15</v>
      </c>
      <c r="H24" t="str">
        <f t="shared" si="2"/>
        <v>`totaldebttoequityyear` DECIMAL(45,18) NULL,</v>
      </c>
    </row>
    <row r="25" spans="1:8" x14ac:dyDescent="0.2">
      <c r="A25" s="17" t="s">
        <v>197</v>
      </c>
      <c r="D25" s="42">
        <v>266314.2</v>
      </c>
      <c r="E25" t="str">
        <f t="shared" si="0"/>
        <v>266314.20</v>
      </c>
      <c r="F25">
        <f t="shared" si="1"/>
        <v>15</v>
      </c>
      <c r="H25" t="str">
        <f t="shared" si="2"/>
        <v>`totaldebttoequityquarter` DECIMAL(45,18) NULL,</v>
      </c>
    </row>
    <row r="26" spans="1:8" x14ac:dyDescent="0.2">
      <c r="A26" s="17" t="s">
        <v>198</v>
      </c>
      <c r="D26" s="42">
        <v>93886.13</v>
      </c>
      <c r="E26" t="str">
        <f t="shared" si="0"/>
        <v>93886.13</v>
      </c>
      <c r="F26">
        <f t="shared" si="1"/>
        <v>14</v>
      </c>
      <c r="H26" t="str">
        <f t="shared" si="2"/>
        <v>`aintcov` DECIMAL(45,18) NULL,</v>
      </c>
    </row>
    <row r="27" spans="1:8" x14ac:dyDescent="0.2">
      <c r="A27" s="17" t="s">
        <v>199</v>
      </c>
      <c r="D27" s="42">
        <v>620.37</v>
      </c>
      <c r="E27" t="str">
        <f t="shared" si="0"/>
        <v>620.37</v>
      </c>
      <c r="F27">
        <f t="shared" si="1"/>
        <v>12</v>
      </c>
      <c r="H27" t="str">
        <f t="shared" si="2"/>
        <v>`returnoninvestmentttm` DECIMAL(45,18) NULL,</v>
      </c>
    </row>
    <row r="28" spans="1:8" x14ac:dyDescent="0.2">
      <c r="A28" s="17" t="s">
        <v>200</v>
      </c>
      <c r="D28" s="42">
        <v>197.16</v>
      </c>
      <c r="E28" t="str">
        <f t="shared" si="0"/>
        <v>197.16</v>
      </c>
      <c r="F28">
        <f t="shared" si="1"/>
        <v>12</v>
      </c>
      <c r="H28" t="str">
        <f t="shared" si="2"/>
        <v>`returnoninvestment5years` DECIMAL(45,18) NULL,</v>
      </c>
    </row>
    <row r="29" spans="1:8" x14ac:dyDescent="0.2">
      <c r="A29" s="17" t="s">
        <v>201</v>
      </c>
      <c r="D29" s="42">
        <v>620.37</v>
      </c>
      <c r="E29" t="str">
        <f t="shared" si="0"/>
        <v>620.37</v>
      </c>
      <c r="F29">
        <f t="shared" si="1"/>
        <v>12</v>
      </c>
      <c r="H29" t="str">
        <f t="shared" si="2"/>
        <v>`returnoninvestmentyear` DECIMAL(45,18) NULL,</v>
      </c>
    </row>
    <row r="30" spans="1:8" x14ac:dyDescent="0.2">
      <c r="A30" s="17" t="s">
        <v>202</v>
      </c>
      <c r="D30" s="42">
        <v>131075.9</v>
      </c>
      <c r="E30" t="str">
        <f t="shared" si="0"/>
        <v>131075.90</v>
      </c>
      <c r="F30">
        <f t="shared" si="1"/>
        <v>15</v>
      </c>
      <c r="H30" t="str">
        <f t="shared" si="2"/>
        <v>`returnonassetsttm` DECIMAL(45,18) NULL,</v>
      </c>
    </row>
    <row r="31" spans="1:8" x14ac:dyDescent="0.2">
      <c r="A31" s="17" t="s">
        <v>203</v>
      </c>
      <c r="D31" s="42">
        <v>643.59</v>
      </c>
      <c r="E31" t="str">
        <f t="shared" si="0"/>
        <v>643.59</v>
      </c>
      <c r="F31">
        <f t="shared" si="1"/>
        <v>12</v>
      </c>
      <c r="H31" t="str">
        <f t="shared" si="2"/>
        <v>`returnonassets5years` DECIMAL(45,18) NULL,</v>
      </c>
    </row>
    <row r="32" spans="1:8" x14ac:dyDescent="0.2">
      <c r="A32" s="17" t="s">
        <v>204</v>
      </c>
      <c r="D32" s="42">
        <v>131075.9</v>
      </c>
      <c r="E32" t="str">
        <f t="shared" si="0"/>
        <v>131075.90</v>
      </c>
      <c r="F32">
        <f t="shared" si="1"/>
        <v>15</v>
      </c>
      <c r="H32" t="str">
        <f t="shared" si="2"/>
        <v>`returnonassetsyear` DECIMAL(45,18) NULL,</v>
      </c>
    </row>
    <row r="33" spans="1:8" x14ac:dyDescent="0.2">
      <c r="A33" s="17" t="s">
        <v>205</v>
      </c>
      <c r="D33" s="42">
        <v>1720.07</v>
      </c>
      <c r="E33" t="str">
        <f t="shared" si="0"/>
        <v>1720.07</v>
      </c>
      <c r="F33">
        <f t="shared" si="1"/>
        <v>13</v>
      </c>
      <c r="H33" t="str">
        <f t="shared" si="2"/>
        <v>`returnonequityttm` DECIMAL(45,18) NULL,</v>
      </c>
    </row>
    <row r="34" spans="1:8" x14ac:dyDescent="0.2">
      <c r="A34" s="17" t="s">
        <v>206</v>
      </c>
      <c r="D34" s="42">
        <v>571.77</v>
      </c>
      <c r="E34" t="str">
        <f t="shared" si="0"/>
        <v>571.77</v>
      </c>
      <c r="F34">
        <f t="shared" si="1"/>
        <v>12</v>
      </c>
      <c r="H34" t="str">
        <f t="shared" si="2"/>
        <v>`returnonequity5years` DECIMAL(45,18) NULL,</v>
      </c>
    </row>
    <row r="35" spans="1:8" x14ac:dyDescent="0.2">
      <c r="A35" s="17" t="s">
        <v>207</v>
      </c>
      <c r="D35" s="42">
        <v>1720.07</v>
      </c>
      <c r="E35" t="str">
        <f t="shared" si="0"/>
        <v>1720.07</v>
      </c>
      <c r="F35">
        <f t="shared" si="1"/>
        <v>13</v>
      </c>
      <c r="H35" t="str">
        <f t="shared" si="2"/>
        <v>`returnonequityyear` DECIMAL(45,18) NULL,</v>
      </c>
    </row>
    <row r="36" spans="1:8" x14ac:dyDescent="0.2">
      <c r="A36" s="17" t="s">
        <v>208</v>
      </c>
      <c r="D36" s="42">
        <v>9.26</v>
      </c>
      <c r="E36" t="str">
        <f t="shared" si="0"/>
        <v>9.26</v>
      </c>
      <c r="F36">
        <f t="shared" si="1"/>
        <v>10</v>
      </c>
      <c r="H36" t="str">
        <f t="shared" si="2"/>
        <v>`beta` DECIMAL(45,18) NULL,</v>
      </c>
    </row>
    <row r="37" spans="1:8" x14ac:dyDescent="0.2">
      <c r="A37" s="17" t="s">
        <v>209</v>
      </c>
      <c r="D37" s="42">
        <v>26714.14</v>
      </c>
      <c r="E37" t="str">
        <f t="shared" si="0"/>
        <v>26714.14</v>
      </c>
      <c r="F37">
        <f t="shared" si="1"/>
        <v>14</v>
      </c>
      <c r="H37" t="str">
        <f t="shared" si="2"/>
        <v>`float` DECIMAL(45,18) NULL,</v>
      </c>
    </row>
    <row r="38" spans="1:8" x14ac:dyDescent="0.2">
      <c r="A38" s="17" t="s">
        <v>210</v>
      </c>
      <c r="D38" s="42">
        <v>28.94</v>
      </c>
      <c r="E38" t="str">
        <f t="shared" si="0"/>
        <v>28.94</v>
      </c>
      <c r="F38">
        <f t="shared" si="1"/>
        <v>11</v>
      </c>
      <c r="H38" t="str">
        <f t="shared" si="2"/>
        <v>`institutionalpercentheld` DECIMAL(45,18) NULL,</v>
      </c>
    </row>
    <row r="39" spans="1:8" x14ac:dyDescent="0.2">
      <c r="A39" s="17" t="s">
        <v>211</v>
      </c>
      <c r="D39" s="42">
        <v>519.37</v>
      </c>
      <c r="E39" t="str">
        <f t="shared" si="0"/>
        <v>519.37</v>
      </c>
      <c r="F39">
        <f t="shared" si="1"/>
        <v>12</v>
      </c>
      <c r="H39" t="str">
        <f t="shared" si="2"/>
        <v>`grossmargin` DECIMAL(45,18) NULL,</v>
      </c>
    </row>
    <row r="40" spans="1:8" x14ac:dyDescent="0.2">
      <c r="A40" s="17" t="s">
        <v>212</v>
      </c>
      <c r="D40" s="42">
        <v>430435.3</v>
      </c>
      <c r="E40" t="str">
        <f t="shared" si="0"/>
        <v>430435.30</v>
      </c>
      <c r="F40">
        <f t="shared" si="1"/>
        <v>15</v>
      </c>
      <c r="H40" t="str">
        <f t="shared" si="2"/>
        <v>`ebitdmargin` DECIMAL(45,18) NULL,</v>
      </c>
    </row>
    <row r="41" spans="1:8" x14ac:dyDescent="0.2">
      <c r="A41" s="17" t="s">
        <v>213</v>
      </c>
      <c r="D41" s="42">
        <v>9330000</v>
      </c>
      <c r="E41" t="str">
        <f t="shared" si="0"/>
        <v>9330000.00</v>
      </c>
      <c r="F41">
        <f t="shared" si="1"/>
        <v>16</v>
      </c>
      <c r="H41" t="str">
        <f t="shared" si="2"/>
        <v>`operatingmargin` DECIMAL(45,18) NULL,</v>
      </c>
    </row>
    <row r="42" spans="1:8" x14ac:dyDescent="0.2">
      <c r="A42" s="17" t="s">
        <v>214</v>
      </c>
      <c r="D42" s="42">
        <v>6940000</v>
      </c>
      <c r="E42" t="str">
        <f t="shared" si="0"/>
        <v>6940000.00</v>
      </c>
      <c r="F42">
        <f t="shared" si="1"/>
        <v>16</v>
      </c>
      <c r="H42" t="str">
        <f t="shared" si="2"/>
        <v>`netprofitmarginpercent` DECIMAL(45,18) NULL,</v>
      </c>
    </row>
    <row r="43" spans="1:8" x14ac:dyDescent="0.2">
      <c r="A43" s="17" t="s">
        <v>215</v>
      </c>
      <c r="D43" s="42">
        <v>272.8</v>
      </c>
      <c r="E43" t="str">
        <f t="shared" si="0"/>
        <v>272.80</v>
      </c>
      <c r="F43">
        <f t="shared" si="1"/>
        <v>12</v>
      </c>
      <c r="H43" t="str">
        <f t="shared" si="2"/>
        <v>`netincomegrowthrate5years` DECIMAL(45,18) NULL,</v>
      </c>
    </row>
    <row r="44" spans="1:8" x14ac:dyDescent="0.2">
      <c r="A44" s="17" t="s">
        <v>216</v>
      </c>
      <c r="D44" s="42">
        <v>1417.05</v>
      </c>
      <c r="E44" t="str">
        <f t="shared" si="0"/>
        <v>1417.05</v>
      </c>
      <c r="F44">
        <f t="shared" si="1"/>
        <v>13</v>
      </c>
      <c r="H44" t="str">
        <f t="shared" si="2"/>
        <v>`revenuegrowthrate5years` DECIMAL(45,18) NULL,</v>
      </c>
    </row>
    <row r="45" spans="1:8" x14ac:dyDescent="0.2">
      <c r="A45" s="17" t="s">
        <v>217</v>
      </c>
      <c r="D45" s="42">
        <v>248.9</v>
      </c>
      <c r="E45" t="str">
        <f t="shared" si="0"/>
        <v>248.90</v>
      </c>
      <c r="F45">
        <f t="shared" si="1"/>
        <v>12</v>
      </c>
      <c r="H45" t="str">
        <f t="shared" si="2"/>
        <v>`revenuegrowthrate10years` DECIMAL(45,18) NULL,</v>
      </c>
    </row>
    <row r="46" spans="1:8" x14ac:dyDescent="0.2">
      <c r="A46" s="17" t="s">
        <v>218</v>
      </c>
      <c r="D46" s="42">
        <v>271.55</v>
      </c>
      <c r="E46" t="str">
        <f t="shared" si="0"/>
        <v>271.55</v>
      </c>
      <c r="F46">
        <f t="shared" si="1"/>
        <v>12</v>
      </c>
      <c r="H46" t="str">
        <f t="shared" si="2"/>
        <v>`epsgrowthrate5years` DECIMAL(45,18) NULL,</v>
      </c>
    </row>
    <row r="47" spans="1:8" x14ac:dyDescent="0.2">
      <c r="A47" s="17" t="s">
        <v>219</v>
      </c>
      <c r="D47" s="42">
        <v>125.72</v>
      </c>
      <c r="E47" t="str">
        <f t="shared" si="0"/>
        <v>125.72</v>
      </c>
      <c r="F47">
        <f t="shared" si="1"/>
        <v>12</v>
      </c>
      <c r="H47" t="str">
        <f t="shared" si="2"/>
        <v>`epsgrowthrate10years` DECIMAL(45,18) NULL,</v>
      </c>
    </row>
    <row r="48" spans="1:8" x14ac:dyDescent="0.2">
      <c r="A48" s="17" t="s">
        <v>6133</v>
      </c>
      <c r="D48" s="42">
        <v>152120000</v>
      </c>
      <c r="E48" t="str">
        <f t="shared" si="0"/>
        <v>152120000.00</v>
      </c>
      <c r="F48">
        <f t="shared" si="1"/>
        <v>18</v>
      </c>
      <c r="H48" t="str">
        <f t="shared" si="2"/>
        <v>`volume` DECIMAL(45,18) NULL,</v>
      </c>
    </row>
    <row r="49" spans="1:8" x14ac:dyDescent="0.2">
      <c r="A49" s="17" t="s">
        <v>6134</v>
      </c>
      <c r="D49" s="42">
        <v>146820000</v>
      </c>
      <c r="E49" t="str">
        <f t="shared" si="0"/>
        <v>146820000.00</v>
      </c>
      <c r="F49">
        <f t="shared" si="1"/>
        <v>18</v>
      </c>
      <c r="H49" t="str">
        <f t="shared" si="2"/>
        <v>`averagevolume` DECIMAL(45,18) NULL,</v>
      </c>
    </row>
    <row r="52" spans="1:8" x14ac:dyDescent="0.2">
      <c r="A52" s="15" t="s">
        <v>903</v>
      </c>
      <c r="B52" s="15" t="s">
        <v>904</v>
      </c>
      <c r="E52" t="str">
        <f>"('" &amp; A52&amp;"','"&amp;B52&amp;"','" &amp; A52 &amp; ".AX','ASX:" &amp; A52 &amp; "'),"</f>
        <v>('AEF','Australian Ethical Investment Limited','AEF.AX','ASX:AEF'),</v>
      </c>
    </row>
    <row r="53" spans="1:8" x14ac:dyDescent="0.2">
      <c r="A53" s="15" t="s">
        <v>22</v>
      </c>
      <c r="B53" s="15" t="s">
        <v>1729</v>
      </c>
      <c r="E53" t="str">
        <f t="shared" ref="E53:E116" si="3">"('" &amp; A53&amp;"','"&amp;B53&amp;"','" &amp; A53 &amp; ".AX','ASX:" &amp; A53 &amp; "'),"</f>
        <v>('COH','Cochlear Limited','COH.AX','ASX:COH'),</v>
      </c>
    </row>
    <row r="54" spans="1:8" x14ac:dyDescent="0.2">
      <c r="A54" s="15" t="s">
        <v>3036</v>
      </c>
      <c r="B54" s="15" t="s">
        <v>3037</v>
      </c>
      <c r="E54" t="str">
        <f t="shared" si="3"/>
        <v>('IFM','Infomedia Limited','IFM.AX','ASX:IFM'),</v>
      </c>
    </row>
    <row r="55" spans="1:8" x14ac:dyDescent="0.2">
      <c r="A55" s="15" t="s">
        <v>78</v>
      </c>
      <c r="B55" s="15" t="s">
        <v>4766</v>
      </c>
      <c r="E55" t="str">
        <f t="shared" si="3"/>
        <v>('REH','Reece Ltd','REH.AX','ASX:REH'),</v>
      </c>
    </row>
    <row r="56" spans="1:8" x14ac:dyDescent="0.2">
      <c r="A56" s="15" t="s">
        <v>4807</v>
      </c>
      <c r="B56" s="15" t="s">
        <v>4808</v>
      </c>
      <c r="E56" t="str">
        <f t="shared" si="3"/>
        <v>('RSG','Resolute Mining Limited','RSG.AX','ASX:RSG'),</v>
      </c>
    </row>
    <row r="57" spans="1:8" x14ac:dyDescent="0.2">
      <c r="A57" s="15" t="s">
        <v>495</v>
      </c>
      <c r="B57" s="15" t="s">
        <v>496</v>
      </c>
      <c r="E57" t="str">
        <f t="shared" si="3"/>
        <v>('ASW','Advanced Share Registry Limited','ASW.AX','ASX:ASW'),</v>
      </c>
    </row>
    <row r="58" spans="1:8" x14ac:dyDescent="0.2">
      <c r="A58" s="15" t="s">
        <v>55</v>
      </c>
      <c r="B58" s="15" t="s">
        <v>3543</v>
      </c>
      <c r="E58" t="str">
        <f t="shared" si="3"/>
        <v>('MNF','MNF Group Ltd','MNF.AX','ASX:MNF'),</v>
      </c>
    </row>
    <row r="59" spans="1:8" x14ac:dyDescent="0.2">
      <c r="A59" s="15" t="s">
        <v>15</v>
      </c>
      <c r="B59" s="15" t="s">
        <v>1464</v>
      </c>
      <c r="E59" t="str">
        <f t="shared" si="3"/>
        <v>('CSL','CSL Limited','CSL.AX','ASX:CSL'),</v>
      </c>
    </row>
    <row r="60" spans="1:8" x14ac:dyDescent="0.2">
      <c r="A60" s="15" t="s">
        <v>222</v>
      </c>
      <c r="B60" s="15" t="s">
        <v>223</v>
      </c>
      <c r="E60" t="str">
        <f t="shared" si="3"/>
        <v>('ONT','1300 Smiles Limited','ONT.AX','ASX:ONT'),</v>
      </c>
    </row>
    <row r="61" spans="1:8" x14ac:dyDescent="0.2">
      <c r="A61" s="15" t="s">
        <v>1303</v>
      </c>
      <c r="B61" s="15" t="s">
        <v>1304</v>
      </c>
      <c r="E61" t="str">
        <f t="shared" si="3"/>
        <v>('BBL','Brisbane Broncos Limited','BBL.AX','ASX:BBL'),</v>
      </c>
    </row>
    <row r="62" spans="1:8" x14ac:dyDescent="0.2">
      <c r="A62" s="15" t="s">
        <v>310</v>
      </c>
      <c r="B62" s="15" t="s">
        <v>311</v>
      </c>
      <c r="E62" t="str">
        <f t="shared" si="3"/>
        <v>('LEP','ALE Property Group','LEP.AX','ASX:LEP'),</v>
      </c>
    </row>
    <row r="63" spans="1:8" x14ac:dyDescent="0.2">
      <c r="A63" s="15" t="s">
        <v>1212</v>
      </c>
      <c r="B63" s="15" t="s">
        <v>1213</v>
      </c>
      <c r="E63" t="str">
        <f t="shared" si="3"/>
        <v>('BKL','Blackmores Limited','BKL.AX','ASX:BKL'),</v>
      </c>
    </row>
    <row r="64" spans="1:8" x14ac:dyDescent="0.2">
      <c r="A64" s="15" t="s">
        <v>17</v>
      </c>
      <c r="B64" s="15" t="s">
        <v>1544</v>
      </c>
      <c r="E64" t="str">
        <f t="shared" si="3"/>
        <v>('CDP','Carindale Property Trust','CDP.AX','ASX:CDP'),</v>
      </c>
    </row>
    <row r="65" spans="1:5" x14ac:dyDescent="0.2">
      <c r="A65" s="15" t="s">
        <v>5329</v>
      </c>
      <c r="B65" s="15" t="s">
        <v>5330</v>
      </c>
      <c r="E65" t="str">
        <f t="shared" si="3"/>
        <v>('SDG','Sunland Group Limited','SDG.AX','ASX:SDG'),</v>
      </c>
    </row>
    <row r="66" spans="1:5" x14ac:dyDescent="0.2">
      <c r="A66" s="15" t="s">
        <v>87</v>
      </c>
      <c r="B66" s="15" t="s">
        <v>5188</v>
      </c>
      <c r="E66" t="str">
        <f t="shared" si="3"/>
        <v>('SHL','Sonic Healthcare Limited','SHL.AX','ASX:SHL'),</v>
      </c>
    </row>
    <row r="67" spans="1:5" x14ac:dyDescent="0.2">
      <c r="A67" s="15" t="s">
        <v>3720</v>
      </c>
      <c r="B67" s="15" t="s">
        <v>3721</v>
      </c>
      <c r="E67" t="str">
        <f t="shared" si="3"/>
        <v>('MHI','Merchant House International Limited','MHI.AX','ASX:MHI'),</v>
      </c>
    </row>
    <row r="68" spans="1:5" x14ac:dyDescent="0.2">
      <c r="A68" s="15" t="s">
        <v>4323</v>
      </c>
      <c r="B68" s="15" t="s">
        <v>4324</v>
      </c>
      <c r="E68" t="str">
        <f t="shared" si="3"/>
        <v>('PTB','PTB Group Ltd.','PTB.AX','ASX:PTB'),</v>
      </c>
    </row>
    <row r="69" spans="1:5" x14ac:dyDescent="0.2">
      <c r="A69" s="15" t="s">
        <v>2907</v>
      </c>
      <c r="B69" s="15" t="s">
        <v>2908</v>
      </c>
      <c r="E69" t="str">
        <f t="shared" si="3"/>
        <v>('IPE','IPE Ltd','IPE.AX','ASX:IPE'),</v>
      </c>
    </row>
    <row r="70" spans="1:5" x14ac:dyDescent="0.2">
      <c r="A70" s="15" t="s">
        <v>64</v>
      </c>
      <c r="B70" s="15" t="s">
        <v>3968</v>
      </c>
      <c r="E70" t="str">
        <f t="shared" si="3"/>
        <v>('NVT','Navitas Limited','NVT.AX','ASX:NVT'),</v>
      </c>
    </row>
    <row r="71" spans="1:5" x14ac:dyDescent="0.2">
      <c r="A71" s="15" t="s">
        <v>79</v>
      </c>
      <c r="B71" s="15" t="s">
        <v>4769</v>
      </c>
      <c r="E71" t="str">
        <f t="shared" si="3"/>
        <v>('RCT','Reef Casino Trust','RCT.AX','ASX:RCT'),</v>
      </c>
    </row>
    <row r="72" spans="1:5" x14ac:dyDescent="0.2">
      <c r="A72" s="15" t="s">
        <v>5928</v>
      </c>
      <c r="B72" s="15" t="s">
        <v>5929</v>
      </c>
      <c r="E72" t="str">
        <f t="shared" si="3"/>
        <v>('WLL','Wellcom Group Limited','WLL.AX','ASX:WLL'),</v>
      </c>
    </row>
    <row r="73" spans="1:5" x14ac:dyDescent="0.2">
      <c r="A73" s="15" t="s">
        <v>4449</v>
      </c>
      <c r="B73" s="15" t="s">
        <v>4450</v>
      </c>
      <c r="E73" t="str">
        <f t="shared" si="3"/>
        <v>('PHI','Phileo Australia Limited','PHI.AX','ASX:PHI'),</v>
      </c>
    </row>
    <row r="74" spans="1:5" x14ac:dyDescent="0.2">
      <c r="A74" s="15" t="s">
        <v>16</v>
      </c>
      <c r="B74" s="15" t="s">
        <v>1473</v>
      </c>
      <c r="E74" t="str">
        <f t="shared" si="3"/>
        <v>('CVC','CVC Limited','CVC.AX','ASX:CVC'),</v>
      </c>
    </row>
    <row r="75" spans="1:5" x14ac:dyDescent="0.2">
      <c r="A75" s="15" t="s">
        <v>76</v>
      </c>
      <c r="B75" s="15" t="s">
        <v>4703</v>
      </c>
      <c r="E75" t="str">
        <f t="shared" si="3"/>
        <v>('RHC','Ramsay Health Care Limited','RHC.AX','ASX:RHC'),</v>
      </c>
    </row>
    <row r="76" spans="1:5" x14ac:dyDescent="0.2">
      <c r="A76" s="15" t="s">
        <v>85</v>
      </c>
      <c r="B76" s="15" t="s">
        <v>5066</v>
      </c>
      <c r="E76" t="str">
        <f t="shared" si="3"/>
        <v>('SRV','Servcorp Limited','SRV.AX','ASX:SRV'),</v>
      </c>
    </row>
    <row r="77" spans="1:5" x14ac:dyDescent="0.2">
      <c r="A77" s="15" t="s">
        <v>5850</v>
      </c>
      <c r="B77" s="15" t="s">
        <v>5851</v>
      </c>
      <c r="E77" t="str">
        <f t="shared" si="3"/>
        <v>('WAM','WAM Capital Limited','WAM.AX','ASX:WAM'),</v>
      </c>
    </row>
    <row r="78" spans="1:5" x14ac:dyDescent="0.2">
      <c r="A78" s="15" t="s">
        <v>40</v>
      </c>
      <c r="B78" s="15" t="s">
        <v>2572</v>
      </c>
      <c r="E78" t="str">
        <f t="shared" si="3"/>
        <v>('GHC','Generation Healthcare REIT','GHC.AX','ASX:GHC'),</v>
      </c>
    </row>
    <row r="79" spans="1:5" x14ac:dyDescent="0.2">
      <c r="A79" s="15" t="s">
        <v>1586</v>
      </c>
      <c r="B79" s="15" t="s">
        <v>1587</v>
      </c>
      <c r="E79" t="str">
        <f t="shared" si="3"/>
        <v>('CLT','Cellnet Group Limited','CLT.AX','ASX:CLT'),</v>
      </c>
    </row>
    <row r="80" spans="1:5" x14ac:dyDescent="0.2">
      <c r="A80" s="15" t="s">
        <v>3583</v>
      </c>
      <c r="B80" s="15" t="s">
        <v>3584</v>
      </c>
      <c r="E80" t="str">
        <f t="shared" si="3"/>
        <v>('MRN','Macquarie Media Ltd','MRN.AX','ASX:MRN'),</v>
      </c>
    </row>
    <row r="81" spans="1:5" x14ac:dyDescent="0.2">
      <c r="A81" s="15" t="s">
        <v>0</v>
      </c>
      <c r="B81" s="15" t="s">
        <v>230</v>
      </c>
      <c r="E81" t="str">
        <f t="shared" si="3"/>
        <v>('TIX','360 Capital Industrial Fund','TIX.AX','ASX:TIX'),</v>
      </c>
    </row>
    <row r="82" spans="1:5" x14ac:dyDescent="0.2">
      <c r="A82" s="15" t="s">
        <v>5341</v>
      </c>
      <c r="B82" s="15" t="s">
        <v>5342</v>
      </c>
      <c r="E82" t="str">
        <f t="shared" si="3"/>
        <v>('SNL','Supply Network Limited','SNL.AX','ASX:SNL'),</v>
      </c>
    </row>
    <row r="83" spans="1:5" x14ac:dyDescent="0.2">
      <c r="A83" s="15" t="s">
        <v>100</v>
      </c>
      <c r="B83" s="15" t="s">
        <v>5852</v>
      </c>
      <c r="E83" t="str">
        <f t="shared" si="3"/>
        <v>('WAX','WAM Research Limited','WAX.AX','ASX:WAX'),</v>
      </c>
    </row>
    <row r="84" spans="1:5" x14ac:dyDescent="0.2">
      <c r="A84" s="15" t="s">
        <v>5599</v>
      </c>
      <c r="B84" s="15" t="s">
        <v>5600</v>
      </c>
      <c r="E84" t="str">
        <f t="shared" si="3"/>
        <v>('TWE','Treasury Wine Estates Ltd','TWE.AX','ASX:TWE'),</v>
      </c>
    </row>
    <row r="85" spans="1:5" x14ac:dyDescent="0.2">
      <c r="A85" s="15" t="s">
        <v>5848</v>
      </c>
      <c r="B85" s="15" t="s">
        <v>5849</v>
      </c>
      <c r="E85" t="str">
        <f t="shared" si="3"/>
        <v>('WAA','WAM Active Limited','WAA.AX','ASX:WAA'),</v>
      </c>
    </row>
    <row r="86" spans="1:5" x14ac:dyDescent="0.2">
      <c r="A86" s="15" t="s">
        <v>1747</v>
      </c>
      <c r="B86" s="15" t="s">
        <v>1748</v>
      </c>
      <c r="E86" t="str">
        <f t="shared" si="3"/>
        <v>('CKF','Collins Foods Ltd','CKF.AX','ASX:CKF'),</v>
      </c>
    </row>
    <row r="87" spans="1:5" x14ac:dyDescent="0.2">
      <c r="A87" s="15" t="s">
        <v>14</v>
      </c>
      <c r="B87" s="15" t="s">
        <v>1414</v>
      </c>
      <c r="E87" t="str">
        <f t="shared" si="3"/>
        <v>('CII','CI Resources Limited','CII.AX','ASX:CII'),</v>
      </c>
    </row>
    <row r="88" spans="1:5" x14ac:dyDescent="0.2">
      <c r="A88" s="15" t="s">
        <v>5468</v>
      </c>
      <c r="B88" s="15" t="s">
        <v>5469</v>
      </c>
      <c r="E88" t="str">
        <f t="shared" si="3"/>
        <v>('TMM','Tasmania Mines Limited','TMM.AX','ASX:TMM'),</v>
      </c>
    </row>
    <row r="89" spans="1:5" x14ac:dyDescent="0.2">
      <c r="A89" s="15" t="s">
        <v>907</v>
      </c>
      <c r="B89" s="15" t="s">
        <v>908</v>
      </c>
      <c r="E89" t="str">
        <f t="shared" si="3"/>
        <v>('AFI','Australian Foundation Investment Co.Ltd.','AFI.AX','ASX:AFI'),</v>
      </c>
    </row>
    <row r="90" spans="1:5" x14ac:dyDescent="0.2">
      <c r="A90" s="15" t="s">
        <v>4</v>
      </c>
      <c r="B90" s="15" t="s">
        <v>410</v>
      </c>
      <c r="E90" t="str">
        <f t="shared" si="3"/>
        <v>('AUB','AUB Group Ltd','AUB.AX','ASX:AUB'),</v>
      </c>
    </row>
    <row r="91" spans="1:5" x14ac:dyDescent="0.2">
      <c r="A91" s="15" t="s">
        <v>5025</v>
      </c>
      <c r="B91" s="15" t="s">
        <v>5026</v>
      </c>
      <c r="E91" t="str">
        <f t="shared" si="3"/>
        <v>('SND','Saunders International Ltd','SND.AX','ASX:SND'),</v>
      </c>
    </row>
    <row r="92" spans="1:5" x14ac:dyDescent="0.2">
      <c r="A92" s="15" t="s">
        <v>5493</v>
      </c>
      <c r="B92" s="15" t="s">
        <v>5494</v>
      </c>
      <c r="E92" t="str">
        <f t="shared" si="3"/>
        <v>('TGG','Templeton Global Growth Fund Ltd','TGG.AX','ASX:TGG'),</v>
      </c>
    </row>
    <row r="93" spans="1:5" x14ac:dyDescent="0.2">
      <c r="A93" s="15" t="s">
        <v>706</v>
      </c>
      <c r="B93" s="15" t="s">
        <v>707</v>
      </c>
      <c r="E93" t="str">
        <f t="shared" si="3"/>
        <v>('ARA','Ariadne Australia Limited','ARA.AX','ASX:ARA'),</v>
      </c>
    </row>
    <row r="94" spans="1:5" x14ac:dyDescent="0.2">
      <c r="A94" s="15" t="s">
        <v>700</v>
      </c>
      <c r="B94" s="15" t="s">
        <v>701</v>
      </c>
      <c r="E94" t="str">
        <f t="shared" si="3"/>
        <v>('ARG','Argo Investments Limited','ARG.AX','ASX:ARG'),</v>
      </c>
    </row>
    <row r="95" spans="1:5" x14ac:dyDescent="0.2">
      <c r="A95" s="15" t="s">
        <v>2625</v>
      </c>
      <c r="B95" s="15" t="s">
        <v>2626</v>
      </c>
      <c r="E95" t="str">
        <f t="shared" si="3"/>
        <v>('GLB','Globe International Limited','GLB.AX','ASX:GLB'),</v>
      </c>
    </row>
    <row r="96" spans="1:5" x14ac:dyDescent="0.2">
      <c r="A96" s="15" t="s">
        <v>30</v>
      </c>
      <c r="B96" s="15" t="s">
        <v>2003</v>
      </c>
      <c r="E96" t="str">
        <f t="shared" si="3"/>
        <v>('DMP','Domino&amp;#039;s Pizza Enterprises Ltd.','DMP.AX','ASX:DMP'),</v>
      </c>
    </row>
    <row r="97" spans="1:5" x14ac:dyDescent="0.2">
      <c r="A97" s="15" t="s">
        <v>1696</v>
      </c>
      <c r="B97" s="15" t="s">
        <v>1697</v>
      </c>
      <c r="E97" t="str">
        <f t="shared" si="3"/>
        <v>('CVW','Clearview Wealth Ltd','CVW.AX','ASX:CVW'),</v>
      </c>
    </row>
    <row r="98" spans="1:5" x14ac:dyDescent="0.2">
      <c r="A98" s="15" t="s">
        <v>2239</v>
      </c>
      <c r="B98" s="15" t="s">
        <v>2240</v>
      </c>
      <c r="E98" t="str">
        <f t="shared" si="3"/>
        <v>('EVT','Event Hospitality and Entertainment Ltd','EVT.AX','ASX:EVT'),</v>
      </c>
    </row>
    <row r="99" spans="1:5" x14ac:dyDescent="0.2">
      <c r="A99" s="15" t="s">
        <v>4403</v>
      </c>
      <c r="B99" s="15" t="s">
        <v>4404</v>
      </c>
      <c r="E99" t="str">
        <f t="shared" si="3"/>
        <v>('PPC','Peet Limited','PPC.AX','ASX:PPC'),</v>
      </c>
    </row>
    <row r="100" spans="1:5" x14ac:dyDescent="0.2">
      <c r="A100" s="15" t="s">
        <v>68</v>
      </c>
      <c r="B100" s="15" t="s">
        <v>4339</v>
      </c>
      <c r="E100" t="str">
        <f t="shared" si="3"/>
        <v>('PEA','Pacific Energy Limited','PEA.AX','ASX:PEA'),</v>
      </c>
    </row>
    <row r="101" spans="1:5" x14ac:dyDescent="0.2">
      <c r="A101" s="15" t="s">
        <v>3350</v>
      </c>
      <c r="B101" s="15" t="s">
        <v>3351</v>
      </c>
      <c r="E101" t="str">
        <f t="shared" si="3"/>
        <v>('LMW','LandMark White Limited','LMW.AX','ASX:LMW'),</v>
      </c>
    </row>
    <row r="102" spans="1:5" x14ac:dyDescent="0.2">
      <c r="A102" s="15" t="s">
        <v>58</v>
      </c>
      <c r="B102" s="15" t="s">
        <v>3670</v>
      </c>
      <c r="E102" t="str">
        <f t="shared" si="3"/>
        <v>('MXI','MaxiTRANS Industries Limited','MXI.AX','ASX:MXI'),</v>
      </c>
    </row>
    <row r="103" spans="1:5" x14ac:dyDescent="0.2">
      <c r="A103" s="15" t="s">
        <v>5450</v>
      </c>
      <c r="B103" s="15" t="s">
        <v>5451</v>
      </c>
      <c r="E103" t="str">
        <f t="shared" si="3"/>
        <v>('TWD','Tamawood Limited','TWD.AX','ASX:TWD'),</v>
      </c>
    </row>
    <row r="104" spans="1:5" x14ac:dyDescent="0.2">
      <c r="A104" s="15" t="s">
        <v>43</v>
      </c>
      <c r="B104" s="15" t="s">
        <v>2696</v>
      </c>
      <c r="E104" t="str">
        <f t="shared" si="3"/>
        <v>('GOZ','Growthpoint Properties Australia Ltd','GOZ.AX','ASX:GOZ'),</v>
      </c>
    </row>
    <row r="105" spans="1:5" x14ac:dyDescent="0.2">
      <c r="A105" s="15" t="s">
        <v>50</v>
      </c>
      <c r="B105" s="15" t="s">
        <v>3114</v>
      </c>
      <c r="E105" t="str">
        <f t="shared" si="3"/>
        <v>('JBH','JB Hi-Fi Limited','JBH.AX','ASX:JBH'),</v>
      </c>
    </row>
    <row r="106" spans="1:5" x14ac:dyDescent="0.2">
      <c r="A106" s="15" t="s">
        <v>2156</v>
      </c>
      <c r="B106" s="15" t="s">
        <v>2157</v>
      </c>
      <c r="E106" t="str">
        <f t="shared" si="3"/>
        <v>('EMB','Embelton Limited','EMB.AX','ASX:EMB'),</v>
      </c>
    </row>
    <row r="107" spans="1:5" x14ac:dyDescent="0.2">
      <c r="A107" s="15" t="s">
        <v>2840</v>
      </c>
      <c r="B107" s="15" t="s">
        <v>2841</v>
      </c>
      <c r="E107" t="str">
        <f t="shared" si="3"/>
        <v>('HHV','Hunter Hall Global Value Ltd','HHV.AX','ASX:HHV'),</v>
      </c>
    </row>
    <row r="108" spans="1:5" x14ac:dyDescent="0.2">
      <c r="A108" s="15" t="s">
        <v>39</v>
      </c>
      <c r="B108" s="15" t="s">
        <v>2548</v>
      </c>
      <c r="E108" t="str">
        <f t="shared" si="3"/>
        <v>('GAP','Gale Pacific Limited','GAP.AX','ASX:GAP'),</v>
      </c>
    </row>
    <row r="109" spans="1:5" x14ac:dyDescent="0.2">
      <c r="A109" s="15" t="s">
        <v>88</v>
      </c>
      <c r="B109" s="15" t="s">
        <v>5256</v>
      </c>
      <c r="E109" t="str">
        <f t="shared" si="3"/>
        <v>('SDF','Steadfast Group Ltd','SDF.AX','ASX:SDF'),</v>
      </c>
    </row>
    <row r="110" spans="1:5" x14ac:dyDescent="0.2">
      <c r="A110" s="15" t="s">
        <v>4826</v>
      </c>
      <c r="B110" s="15" t="s">
        <v>4827</v>
      </c>
      <c r="E110" t="str">
        <f t="shared" si="3"/>
        <v>('REF','Reverse Corp Limited','REF.AX','ASX:REF'),</v>
      </c>
    </row>
    <row r="111" spans="1:5" x14ac:dyDescent="0.2">
      <c r="A111" s="15" t="s">
        <v>694</v>
      </c>
      <c r="B111" s="15" t="s">
        <v>695</v>
      </c>
      <c r="E111" t="str">
        <f t="shared" si="3"/>
        <v>('ARF','Arena REIT No 1','ARF.AX','ASX:ARF'),</v>
      </c>
    </row>
    <row r="112" spans="1:5" x14ac:dyDescent="0.2">
      <c r="A112" s="15" t="s">
        <v>63</v>
      </c>
      <c r="B112" s="15" t="s">
        <v>3845</v>
      </c>
      <c r="E112" t="str">
        <f t="shared" si="3"/>
        <v>('MNY','Money3 Corporation Limited','MNY.AX','ASX:MNY'),</v>
      </c>
    </row>
    <row r="113" spans="1:5" x14ac:dyDescent="0.2">
      <c r="A113" s="15" t="s">
        <v>5353</v>
      </c>
      <c r="B113" s="15" t="s">
        <v>5354</v>
      </c>
      <c r="E113" t="str">
        <f t="shared" si="3"/>
        <v>('SYD','Sydney Airport Holdings Ltd','SYD.AX','ASX:SYD'),</v>
      </c>
    </row>
    <row r="114" spans="1:5" x14ac:dyDescent="0.2">
      <c r="A114" s="15" t="s">
        <v>1321</v>
      </c>
      <c r="B114" s="15" t="s">
        <v>1322</v>
      </c>
      <c r="E114" t="str">
        <f t="shared" si="3"/>
        <v>('BPA','Brookfield Prime Property Fund','BPA.AX','ASX:BPA'),</v>
      </c>
    </row>
    <row r="115" spans="1:5" x14ac:dyDescent="0.2">
      <c r="A115" s="15" t="s">
        <v>42</v>
      </c>
      <c r="B115" s="15" t="s">
        <v>2666</v>
      </c>
      <c r="E115" t="str">
        <f t="shared" si="3"/>
        <v>('GOW','Gowing Bros. Limited','GOW.AX','ASX:GOW'),</v>
      </c>
    </row>
    <row r="116" spans="1:5" x14ac:dyDescent="0.2">
      <c r="A116" s="15" t="s">
        <v>31</v>
      </c>
      <c r="B116" s="15" t="s">
        <v>2087</v>
      </c>
      <c r="E116" t="str">
        <f t="shared" si="3"/>
        <v>('EPW','ERM Power Ltd','EPW.AX','ASX:EPW'),</v>
      </c>
    </row>
    <row r="117" spans="1:5" x14ac:dyDescent="0.2">
      <c r="A117" s="15" t="s">
        <v>26</v>
      </c>
      <c r="B117" s="15" t="s">
        <v>1845</v>
      </c>
      <c r="E117" t="str">
        <f t="shared" ref="E117:E180" si="4">"('" &amp; A117&amp;"','"&amp;B117&amp;"','" &amp; A117 &amp; ".AX','ASX:" &amp; A117 &amp; "'),"</f>
        <v>('CCP','Credit Corp Group Limited','CCP.AX','ASX:CCP'),</v>
      </c>
    </row>
    <row r="118" spans="1:5" x14ac:dyDescent="0.2">
      <c r="A118" s="15" t="s">
        <v>94</v>
      </c>
      <c r="B118" s="15" t="s">
        <v>5576</v>
      </c>
      <c r="E118" t="str">
        <f t="shared" si="4"/>
        <v>('TME','Trade Me Group Ltd','TME.AX','ASX:TME'),</v>
      </c>
    </row>
    <row r="119" spans="1:5" x14ac:dyDescent="0.2">
      <c r="A119" s="15" t="s">
        <v>2687</v>
      </c>
      <c r="B119" s="15" t="s">
        <v>2688</v>
      </c>
      <c r="E119" t="str">
        <f t="shared" si="4"/>
        <v>('GXL','Greencross Limited','GXL.AX','ASX:GXL'),</v>
      </c>
    </row>
    <row r="120" spans="1:5" x14ac:dyDescent="0.2">
      <c r="A120" s="15" t="s">
        <v>54</v>
      </c>
      <c r="B120" s="15" t="s">
        <v>3400</v>
      </c>
      <c r="E120" t="str">
        <f t="shared" si="4"/>
        <v>('LIC','Lifestyle Communities Limited','LIC.AX','ASX:LIC'),</v>
      </c>
    </row>
    <row r="121" spans="1:5" x14ac:dyDescent="0.2">
      <c r="A121" s="15" t="s">
        <v>4727</v>
      </c>
      <c r="B121" s="15" t="s">
        <v>4728</v>
      </c>
      <c r="E121" t="str">
        <f t="shared" si="4"/>
        <v>('RKN','Reckon Limited','RKN.AX','ASX:RKN'),</v>
      </c>
    </row>
    <row r="122" spans="1:5" x14ac:dyDescent="0.2">
      <c r="A122" s="15" t="s">
        <v>8</v>
      </c>
      <c r="B122" s="15" t="s">
        <v>634</v>
      </c>
      <c r="E122" t="str">
        <f t="shared" si="4"/>
        <v>('ANN','Ansell Limited','ANN.AX','ASX:ANN'),</v>
      </c>
    </row>
    <row r="123" spans="1:5" x14ac:dyDescent="0.2">
      <c r="A123" s="15" t="s">
        <v>4138</v>
      </c>
      <c r="B123" s="15" t="s">
        <v>4139</v>
      </c>
      <c r="E123" t="str">
        <f t="shared" si="4"/>
        <v>('OCL','Objective Corporation Limited','OCL.AX','ASX:OCL'),</v>
      </c>
    </row>
    <row r="124" spans="1:5" x14ac:dyDescent="0.2">
      <c r="A124" s="15" t="s">
        <v>3581</v>
      </c>
      <c r="B124" s="15" t="s">
        <v>3582</v>
      </c>
      <c r="E124" t="str">
        <f t="shared" si="4"/>
        <v>('MQG','Macquarie Group Ltd','MQG.AX','ASX:MQG'),</v>
      </c>
    </row>
    <row r="125" spans="1:5" x14ac:dyDescent="0.2">
      <c r="A125" s="15" t="s">
        <v>2716</v>
      </c>
      <c r="B125" s="15" t="s">
        <v>2717</v>
      </c>
      <c r="E125" t="str">
        <f t="shared" si="4"/>
        <v>('HFA','HFA Holdings Limited','HFA.AX','ASX:HFA'),</v>
      </c>
    </row>
    <row r="126" spans="1:5" x14ac:dyDescent="0.2">
      <c r="A126" s="15" t="s">
        <v>4905</v>
      </c>
      <c r="B126" s="15" t="s">
        <v>4906</v>
      </c>
      <c r="E126" t="str">
        <f t="shared" si="4"/>
        <v>('SDI','SDI Limited','SDI.AX','ASX:SDI'),</v>
      </c>
    </row>
    <row r="127" spans="1:5" x14ac:dyDescent="0.2">
      <c r="A127" s="15" t="s">
        <v>47</v>
      </c>
      <c r="B127" s="15" t="s">
        <v>3060</v>
      </c>
      <c r="E127" t="str">
        <f t="shared" si="4"/>
        <v>('IRI','Integrated Research Limited','IRI.AX','ASX:IRI'),</v>
      </c>
    </row>
    <row r="128" spans="1:5" x14ac:dyDescent="0.2">
      <c r="A128" s="15" t="s">
        <v>1610</v>
      </c>
      <c r="B128" s="15" t="s">
        <v>1611</v>
      </c>
      <c r="E128" t="str">
        <f t="shared" si="4"/>
        <v>('CYA','Century Australia Investments Limited','CYA.AX','ASX:CYA'),</v>
      </c>
    </row>
    <row r="129" spans="1:5" x14ac:dyDescent="0.2">
      <c r="A129" s="15" t="s">
        <v>933</v>
      </c>
      <c r="B129" s="15" t="s">
        <v>934</v>
      </c>
      <c r="E129" t="str">
        <f t="shared" si="4"/>
        <v>('AUI','Australian United Investment Company Ltd','AUI.AX','ASX:AUI'),</v>
      </c>
    </row>
    <row r="130" spans="1:5" x14ac:dyDescent="0.2">
      <c r="A130" s="15" t="s">
        <v>1194</v>
      </c>
      <c r="B130" s="15" t="s">
        <v>1195</v>
      </c>
      <c r="E130" t="str">
        <f t="shared" si="4"/>
        <v>('BKI','Bki Investment Co Ltd','BKI.AX','ASX:BKI'),</v>
      </c>
    </row>
    <row r="131" spans="1:5" x14ac:dyDescent="0.2">
      <c r="A131" s="15" t="s">
        <v>439</v>
      </c>
      <c r="B131" s="15" t="s">
        <v>440</v>
      </c>
      <c r="E131" t="str">
        <f t="shared" si="4"/>
        <v>('ALR','Aberdeen Leaders Limited','ALR.AX','ASX:ALR'),</v>
      </c>
    </row>
    <row r="132" spans="1:5" x14ac:dyDescent="0.2">
      <c r="A132" s="15" t="s">
        <v>3783</v>
      </c>
      <c r="B132" s="15" t="s">
        <v>3784</v>
      </c>
      <c r="E132" t="str">
        <f t="shared" si="4"/>
        <v>('MLT','Milton Corporation Limited','MLT.AX','ASX:MLT'),</v>
      </c>
    </row>
    <row r="133" spans="1:5" x14ac:dyDescent="0.2">
      <c r="A133" s="15" t="s">
        <v>2757</v>
      </c>
      <c r="B133" s="15" t="s">
        <v>2758</v>
      </c>
      <c r="E133" t="str">
        <f t="shared" si="4"/>
        <v>('HVN','Harvey Norman Holdings Limited','HVN.AX','ASX:HVN'),</v>
      </c>
    </row>
    <row r="134" spans="1:5" x14ac:dyDescent="0.2">
      <c r="A134" s="15" t="s">
        <v>2038</v>
      </c>
      <c r="B134" s="15" t="s">
        <v>2039</v>
      </c>
      <c r="E134" t="str">
        <f t="shared" si="4"/>
        <v>('DLX','DuluxGroup Limited','DLX.AX','ASX:DLX'),</v>
      </c>
    </row>
    <row r="135" spans="1:5" x14ac:dyDescent="0.2">
      <c r="A135" s="15" t="s">
        <v>437</v>
      </c>
      <c r="B135" s="15" t="s">
        <v>438</v>
      </c>
      <c r="E135" t="str">
        <f t="shared" si="4"/>
        <v>('ABP','Abacus Property Group','ABP.AX','ASX:ABP'),</v>
      </c>
    </row>
    <row r="136" spans="1:5" x14ac:dyDescent="0.2">
      <c r="A136" s="15" t="s">
        <v>1545</v>
      </c>
      <c r="B136" s="15" t="s">
        <v>1546</v>
      </c>
      <c r="E136" t="str">
        <f t="shared" si="4"/>
        <v>('CIN','Carlton Investments Limited','CIN.AX','ASX:CIN'),</v>
      </c>
    </row>
    <row r="137" spans="1:5" x14ac:dyDescent="0.2">
      <c r="A137" s="15" t="s">
        <v>1757</v>
      </c>
      <c r="B137" s="15" t="s">
        <v>1758</v>
      </c>
      <c r="E137" t="str">
        <f t="shared" si="4"/>
        <v>('CBA','Commonwealth Bank of Australia','CBA.AX','ASX:CBA'),</v>
      </c>
    </row>
    <row r="138" spans="1:5" x14ac:dyDescent="0.2">
      <c r="A138" s="15" t="s">
        <v>74</v>
      </c>
      <c r="B138" s="15" t="s">
        <v>4640</v>
      </c>
      <c r="E138" t="str">
        <f t="shared" si="4"/>
        <v>('REA','REA Group Limited','REA.AX','ASX:REA'),</v>
      </c>
    </row>
    <row r="139" spans="1:5" x14ac:dyDescent="0.2">
      <c r="A139" s="15" t="s">
        <v>1515</v>
      </c>
      <c r="B139" s="15" t="s">
        <v>1516</v>
      </c>
      <c r="E139" t="str">
        <f t="shared" si="4"/>
        <v>('CZZ','Capilano Honey Ltd','CZZ.AX','ASX:CZZ'),</v>
      </c>
    </row>
    <row r="140" spans="1:5" x14ac:dyDescent="0.2">
      <c r="A140" s="15" t="s">
        <v>5973</v>
      </c>
      <c r="B140" s="15" t="s">
        <v>5972</v>
      </c>
      <c r="E140" t="str">
        <f t="shared" si="4"/>
        <v>('WHF','Whitefield Limited','WHF.AX','ASX:WHF'),</v>
      </c>
    </row>
    <row r="141" spans="1:5" x14ac:dyDescent="0.2">
      <c r="A141" s="15" t="s">
        <v>978</v>
      </c>
      <c r="B141" s="15" t="s">
        <v>979</v>
      </c>
      <c r="E141" t="str">
        <f t="shared" si="4"/>
        <v>('AVJ','Avjennings Ltd','AVJ.AX','ASX:AVJ'),</v>
      </c>
    </row>
    <row r="142" spans="1:5" x14ac:dyDescent="0.2">
      <c r="A142" s="15" t="s">
        <v>44</v>
      </c>
      <c r="B142" s="15" t="s">
        <v>2746</v>
      </c>
      <c r="E142" t="str">
        <f t="shared" si="4"/>
        <v>('HSN','Hansen Technologies Limited','HSN.AX','ASX:HSN'),</v>
      </c>
    </row>
    <row r="143" spans="1:5" x14ac:dyDescent="0.2">
      <c r="A143" s="15" t="s">
        <v>1277</v>
      </c>
      <c r="B143" s="15" t="s">
        <v>1278</v>
      </c>
      <c r="E143" t="str">
        <f t="shared" si="4"/>
        <v>('BXB','Brambles Limited','BXB.AX','ASX:BXB'),</v>
      </c>
    </row>
    <row r="144" spans="1:5" x14ac:dyDescent="0.2">
      <c r="A144" s="15" t="s">
        <v>1645</v>
      </c>
      <c r="B144" s="15" t="s">
        <v>1646</v>
      </c>
      <c r="E144" t="str">
        <f t="shared" si="4"/>
        <v>('CQR','Charter Hall Retail REIT','CQR.AX','ASX:CQR'),</v>
      </c>
    </row>
    <row r="145" spans="1:5" x14ac:dyDescent="0.2">
      <c r="A145" s="15" t="s">
        <v>5945</v>
      </c>
      <c r="B145" s="15" t="s">
        <v>5946</v>
      </c>
      <c r="E145" t="str">
        <f t="shared" si="4"/>
        <v>('WFD','Westfield Corp Ltd','WFD.AX','ASX:WFD'),</v>
      </c>
    </row>
    <row r="146" spans="1:5" x14ac:dyDescent="0.2">
      <c r="A146" s="15" t="s">
        <v>89</v>
      </c>
      <c r="B146" s="15" t="s">
        <v>5388</v>
      </c>
      <c r="E146" t="str">
        <f t="shared" si="4"/>
        <v>('TFC','TFS Corporation Limited','TFC.AX','ASX:TFC'),</v>
      </c>
    </row>
    <row r="147" spans="1:5" x14ac:dyDescent="0.2">
      <c r="A147" s="15" t="s">
        <v>18</v>
      </c>
      <c r="B147" s="15" t="s">
        <v>1581</v>
      </c>
      <c r="E147" t="str">
        <f t="shared" si="4"/>
        <v>('CWP','Cedar Woods Properties Limited','CWP.AX','ASX:CWP'),</v>
      </c>
    </row>
    <row r="148" spans="1:5" x14ac:dyDescent="0.2">
      <c r="A148" s="15" t="s">
        <v>5489</v>
      </c>
      <c r="B148" s="15" t="s">
        <v>5490</v>
      </c>
      <c r="E148" t="str">
        <f t="shared" si="4"/>
        <v>('TLS','Telstra Corporation Ltd','TLS.AX','ASX:TLS'),</v>
      </c>
    </row>
    <row r="149" spans="1:5" x14ac:dyDescent="0.2">
      <c r="A149" s="15" t="s">
        <v>3</v>
      </c>
      <c r="B149" s="15" t="s">
        <v>397</v>
      </c>
      <c r="E149" t="str">
        <f t="shared" si="4"/>
        <v>('ASX','ASX Ltd','ASX.AX','ASX:ASX'),</v>
      </c>
    </row>
    <row r="150" spans="1:5" x14ac:dyDescent="0.2">
      <c r="A150" s="15" t="s">
        <v>70</v>
      </c>
      <c r="B150" s="15" t="s">
        <v>4379</v>
      </c>
      <c r="E150" t="str">
        <f t="shared" si="4"/>
        <v>('PGC','Paragon Care Ltd.','PGC.AX','ASX:PGC'),</v>
      </c>
    </row>
    <row r="151" spans="1:5" x14ac:dyDescent="0.2">
      <c r="A151" s="15" t="s">
        <v>2516</v>
      </c>
      <c r="B151" s="15" t="s">
        <v>2517</v>
      </c>
      <c r="E151" t="str">
        <f t="shared" si="4"/>
        <v>('GPT','GPT Group','GPT.AX','ASX:GPT'),</v>
      </c>
    </row>
    <row r="152" spans="1:5" x14ac:dyDescent="0.2">
      <c r="A152" s="15" t="s">
        <v>911</v>
      </c>
      <c r="B152" s="15" t="s">
        <v>912</v>
      </c>
      <c r="E152" t="str">
        <f t="shared" si="4"/>
        <v>('AQF','Australian Governance Mstr Idx Fnd Ltd','AQF.AX','ASX:AQF'),</v>
      </c>
    </row>
    <row r="153" spans="1:5" x14ac:dyDescent="0.2">
      <c r="A153" s="15" t="s">
        <v>3680</v>
      </c>
      <c r="B153" s="15" t="s">
        <v>3681</v>
      </c>
      <c r="E153" t="str">
        <f t="shared" si="4"/>
        <v>('MMS','McMillan Shakespeare Limited','MMS.AX','ASX:MMS'),</v>
      </c>
    </row>
    <row r="154" spans="1:5" x14ac:dyDescent="0.2">
      <c r="A154" s="15" t="s">
        <v>5403</v>
      </c>
      <c r="B154" s="15" t="s">
        <v>5404</v>
      </c>
      <c r="E154" t="str">
        <f t="shared" si="4"/>
        <v>('TPM','TPG Telecom Ltd','TPM.AX','ASX:TPM'),</v>
      </c>
    </row>
    <row r="155" spans="1:5" x14ac:dyDescent="0.2">
      <c r="A155" s="15" t="s">
        <v>86</v>
      </c>
      <c r="B155" s="15" t="s">
        <v>5117</v>
      </c>
      <c r="E155" t="str">
        <f t="shared" si="4"/>
        <v>('SIV','Silver Chef Limited','SIV.AX','ASX:SIV'),</v>
      </c>
    </row>
    <row r="156" spans="1:5" x14ac:dyDescent="0.2">
      <c r="A156" s="15" t="s">
        <v>351</v>
      </c>
      <c r="B156" s="15" t="s">
        <v>352</v>
      </c>
      <c r="E156" t="str">
        <f t="shared" si="4"/>
        <v>('APE','AP Eagers Ltd','APE.AX','ASX:APE'),</v>
      </c>
    </row>
    <row r="157" spans="1:5" x14ac:dyDescent="0.2">
      <c r="A157" s="15" t="s">
        <v>5470</v>
      </c>
      <c r="B157" s="15" t="s">
        <v>5471</v>
      </c>
      <c r="E157" t="str">
        <f t="shared" si="4"/>
        <v>('TGR','Tassal Group Limited','TGR.AX','ASX:TGR'),</v>
      </c>
    </row>
    <row r="158" spans="1:5" x14ac:dyDescent="0.2">
      <c r="A158" s="15" t="s">
        <v>5834</v>
      </c>
      <c r="B158" s="15" t="s">
        <v>5835</v>
      </c>
      <c r="E158" t="str">
        <f t="shared" si="4"/>
        <v>('VOC','Vocus Group Ltd','VOC.AX','ASX:VOC'),</v>
      </c>
    </row>
    <row r="159" spans="1:5" x14ac:dyDescent="0.2">
      <c r="A159" s="15" t="s">
        <v>102</v>
      </c>
      <c r="B159" s="15" t="s">
        <v>5920</v>
      </c>
      <c r="E159" t="str">
        <f t="shared" si="4"/>
        <v>('WEB','Webjet Limited','WEB.AX','ASX:WEB'),</v>
      </c>
    </row>
    <row r="160" spans="1:5" x14ac:dyDescent="0.2">
      <c r="A160" s="15" t="s">
        <v>41</v>
      </c>
      <c r="B160" s="15" t="s">
        <v>2661</v>
      </c>
      <c r="E160" t="str">
        <f t="shared" si="4"/>
        <v>('GMG','Goodman Group','GMG.AX','ASX:GMG'),</v>
      </c>
    </row>
    <row r="161" spans="1:5" x14ac:dyDescent="0.2">
      <c r="A161" s="15" t="s">
        <v>2979</v>
      </c>
      <c r="B161" s="15" t="s">
        <v>2980</v>
      </c>
      <c r="E161" t="str">
        <f t="shared" si="4"/>
        <v>('ILU','Iluka Resources Limited','ILU.AX','ASX:ILU'),</v>
      </c>
    </row>
    <row r="162" spans="1:5" x14ac:dyDescent="0.2">
      <c r="A162" s="15" t="s">
        <v>3079</v>
      </c>
      <c r="B162" s="15" t="s">
        <v>3080</v>
      </c>
      <c r="E162" t="str">
        <f t="shared" si="4"/>
        <v>('IOF','Investa Office Fund','IOF.AX','ASX:IOF'),</v>
      </c>
    </row>
    <row r="163" spans="1:5" x14ac:dyDescent="0.2">
      <c r="A163" s="15" t="s">
        <v>23</v>
      </c>
      <c r="B163" s="15" t="s">
        <v>1812</v>
      </c>
      <c r="E163" t="str">
        <f t="shared" si="4"/>
        <v>('CTD','Corporate Travel Management Ltd','CTD.AX','ASX:CTD'),</v>
      </c>
    </row>
    <row r="164" spans="1:5" x14ac:dyDescent="0.2">
      <c r="A164" s="15" t="s">
        <v>65</v>
      </c>
      <c r="B164" s="15" t="s">
        <v>4024</v>
      </c>
      <c r="E164" t="str">
        <f t="shared" si="4"/>
        <v>('NCK','Nick Scali Limited','NCK.AX','ASX:NCK'),</v>
      </c>
    </row>
    <row r="165" spans="1:5" x14ac:dyDescent="0.2">
      <c r="A165" s="15" t="s">
        <v>33</v>
      </c>
      <c r="B165" s="15" t="s">
        <v>2397</v>
      </c>
      <c r="E165" t="str">
        <f t="shared" si="4"/>
        <v>('FET','Folkestone Education Trust','FET.AX','ASX:FET'),</v>
      </c>
    </row>
    <row r="166" spans="1:5" x14ac:dyDescent="0.2">
      <c r="A166" s="15" t="s">
        <v>99</v>
      </c>
      <c r="B166" s="15" t="s">
        <v>5819</v>
      </c>
      <c r="E166" t="str">
        <f t="shared" si="4"/>
        <v>('VTG','Vita Group Limited','VTG.AX','ASX:VTG'),</v>
      </c>
    </row>
    <row r="167" spans="1:5" x14ac:dyDescent="0.2">
      <c r="A167" s="15" t="s">
        <v>5272</v>
      </c>
      <c r="B167" s="15" t="s">
        <v>5273</v>
      </c>
      <c r="E167" t="str">
        <f t="shared" si="4"/>
        <v>('SGP','Stockland Corporation Ltd','SGP.AX','ASX:SGP'),</v>
      </c>
    </row>
    <row r="168" spans="1:5" x14ac:dyDescent="0.2">
      <c r="A168" s="15" t="s">
        <v>13</v>
      </c>
      <c r="B168" s="15" t="s">
        <v>1294</v>
      </c>
      <c r="E168" t="str">
        <f t="shared" si="4"/>
        <v>('BRG','Breville Group Ltd','BRG.AX','ASX:BRG'),</v>
      </c>
    </row>
    <row r="169" spans="1:5" x14ac:dyDescent="0.2">
      <c r="A169" s="15" t="s">
        <v>5324</v>
      </c>
      <c r="B169" s="15" t="s">
        <v>5323</v>
      </c>
      <c r="E169" t="str">
        <f t="shared" si="4"/>
        <v>('SUN','Suncorp Group Ltd','SUN.AX','ASX:SUN'),</v>
      </c>
    </row>
    <row r="170" spans="1:5" x14ac:dyDescent="0.2">
      <c r="A170" s="15" t="s">
        <v>1501</v>
      </c>
      <c r="B170" s="15" t="s">
        <v>1502</v>
      </c>
      <c r="E170" t="str">
        <f t="shared" si="4"/>
        <v>('CTX','Caltex Australia Limited','CTX.AX','ASX:CTX'),</v>
      </c>
    </row>
    <row r="171" spans="1:5" x14ac:dyDescent="0.2">
      <c r="A171" s="15" t="s">
        <v>97</v>
      </c>
      <c r="B171" s="15" t="s">
        <v>5803</v>
      </c>
      <c r="E171" t="str">
        <f t="shared" si="4"/>
        <v>('VLW','Villa World Ltd','VLW.AX','ASX:VLW'),</v>
      </c>
    </row>
    <row r="172" spans="1:5" x14ac:dyDescent="0.2">
      <c r="A172" s="15" t="s">
        <v>3151</v>
      </c>
      <c r="B172" s="15" t="s">
        <v>3152</v>
      </c>
      <c r="E172" t="str">
        <f t="shared" si="4"/>
        <v>('JIN','Jumbo Interactive Ltd','JIN.AX','ASX:JIN'),</v>
      </c>
    </row>
    <row r="173" spans="1:5" x14ac:dyDescent="0.2">
      <c r="A173" s="15" t="s">
        <v>1469</v>
      </c>
      <c r="B173" s="15" t="s">
        <v>1470</v>
      </c>
      <c r="E173" t="str">
        <f t="shared" si="4"/>
        <v>('CLX','CTI Logistics Limited','CLX.AX','ASX:CLX'),</v>
      </c>
    </row>
    <row r="174" spans="1:5" x14ac:dyDescent="0.2">
      <c r="A174" s="15" t="s">
        <v>2794</v>
      </c>
      <c r="B174" s="15" t="s">
        <v>2795</v>
      </c>
      <c r="E174" t="str">
        <f t="shared" si="4"/>
        <v>('HIT','HiTech Group Australia Limited','HIT.AX','ASX:HIT'),</v>
      </c>
    </row>
    <row r="175" spans="1:5" x14ac:dyDescent="0.2">
      <c r="A175" s="15" t="s">
        <v>2</v>
      </c>
      <c r="B175" s="15" t="s">
        <v>380</v>
      </c>
      <c r="E175" t="str">
        <f t="shared" si="4"/>
        <v>('ARB','ARB Corporation Limited','ARB.AX','ASX:ARB'),</v>
      </c>
    </row>
    <row r="176" spans="1:5" x14ac:dyDescent="0.2">
      <c r="A176" s="15" t="s">
        <v>6</v>
      </c>
      <c r="B176" s="15" t="s">
        <v>476</v>
      </c>
      <c r="E176" t="str">
        <f t="shared" si="4"/>
        <v>('ABC','Adelaide Brighton Ltd.','ABC.AX','ASX:ABC'),</v>
      </c>
    </row>
    <row r="177" spans="1:5" x14ac:dyDescent="0.2">
      <c r="A177" s="15" t="s">
        <v>1630</v>
      </c>
      <c r="B177" s="15" t="s">
        <v>1631</v>
      </c>
      <c r="E177" t="str">
        <f t="shared" si="4"/>
        <v>('CGF','Challenger Ltd','CGF.AX','ASX:CGF'),</v>
      </c>
    </row>
    <row r="178" spans="1:5" x14ac:dyDescent="0.2">
      <c r="A178" s="15" t="s">
        <v>4427</v>
      </c>
      <c r="B178" s="15" t="s">
        <v>4428</v>
      </c>
      <c r="E178" t="str">
        <f t="shared" si="4"/>
        <v>('PPT','Perpetual Limited','PPT.AX','ASX:PPT'),</v>
      </c>
    </row>
    <row r="179" spans="1:5" x14ac:dyDescent="0.2">
      <c r="A179" s="15" t="s">
        <v>1206</v>
      </c>
      <c r="B179" s="15" t="s">
        <v>1207</v>
      </c>
      <c r="E179" t="str">
        <f t="shared" si="4"/>
        <v>('BWR','BlackWall Property Trust','BWR.AX','ASX:BWR'),</v>
      </c>
    </row>
    <row r="180" spans="1:5" x14ac:dyDescent="0.2">
      <c r="A180" s="15" t="s">
        <v>1160</v>
      </c>
      <c r="B180" s="15" t="s">
        <v>1161</v>
      </c>
      <c r="E180" t="str">
        <f t="shared" si="4"/>
        <v>('BYI','Beyond International Ltd','BYI.AX','ASX:BYI'),</v>
      </c>
    </row>
    <row r="181" spans="1:5" x14ac:dyDescent="0.2">
      <c r="A181" s="15" t="s">
        <v>1995</v>
      </c>
      <c r="B181" s="15" t="s">
        <v>1996</v>
      </c>
      <c r="E181" t="str">
        <f t="shared" ref="E181:E244" si="5">"('" &amp; A181&amp;"','"&amp;B181&amp;"','" &amp; A181 &amp; ".AX','ASX:" &amp; A181 &amp; "'),"</f>
        <v>('DUI','Diversified United Investment Limited','DUI.AX','ASX:DUI'),</v>
      </c>
    </row>
    <row r="182" spans="1:5" x14ac:dyDescent="0.2">
      <c r="A182" s="15" t="s">
        <v>2903</v>
      </c>
      <c r="B182" s="15" t="s">
        <v>2904</v>
      </c>
      <c r="E182" t="str">
        <f t="shared" si="5"/>
        <v>('IFL','IOOF Holdings Limited','IFL.AX','ASX:IFL'),</v>
      </c>
    </row>
    <row r="183" spans="1:5" x14ac:dyDescent="0.2">
      <c r="A183" s="15" t="s">
        <v>2587</v>
      </c>
      <c r="B183" s="15" t="s">
        <v>2588</v>
      </c>
      <c r="E183" t="str">
        <f t="shared" si="5"/>
        <v>('GMA','Genworth Mortgage Insurance Australia','GMA.AX','ASX:GMA'),</v>
      </c>
    </row>
    <row r="184" spans="1:5" x14ac:dyDescent="0.2">
      <c r="A184" s="15" t="s">
        <v>1745</v>
      </c>
      <c r="B184" s="15" t="s">
        <v>1746</v>
      </c>
      <c r="E184" t="str">
        <f t="shared" si="5"/>
        <v>('CLH','Collection House Limited','CLH.AX','ASX:CLH'),</v>
      </c>
    </row>
    <row r="185" spans="1:5" x14ac:dyDescent="0.2">
      <c r="A185" s="15" t="s">
        <v>2383</v>
      </c>
      <c r="B185" s="15" t="s">
        <v>2384</v>
      </c>
      <c r="E185" t="str">
        <f t="shared" si="5"/>
        <v>('FBU','Fletcher Building Limited (Australia)','FBU.AX','ASX:FBU'),</v>
      </c>
    </row>
    <row r="186" spans="1:5" x14ac:dyDescent="0.2">
      <c r="A186" s="15" t="s">
        <v>81</v>
      </c>
      <c r="B186" s="15" t="s">
        <v>4825</v>
      </c>
      <c r="E186" t="str">
        <f t="shared" si="5"/>
        <v>('RFG','Retail Food Group Limited','RFG.AX','ASX:RFG'),</v>
      </c>
    </row>
    <row r="187" spans="1:5" x14ac:dyDescent="0.2">
      <c r="A187" s="15" t="s">
        <v>69</v>
      </c>
      <c r="B187" s="15" t="s">
        <v>4350</v>
      </c>
      <c r="E187" t="str">
        <f t="shared" si="5"/>
        <v>('PGH','Pact Group Holdings Ltd','PGH.AX','ASX:PGH'),</v>
      </c>
    </row>
    <row r="188" spans="1:5" x14ac:dyDescent="0.2">
      <c r="A188" s="15" t="s">
        <v>905</v>
      </c>
      <c r="B188" s="15" t="s">
        <v>906</v>
      </c>
      <c r="E188" t="str">
        <f t="shared" si="5"/>
        <v>('AFG','Australian Finance Group Ltd','AFG.AX','ASX:AFG'),</v>
      </c>
    </row>
    <row r="189" spans="1:5" x14ac:dyDescent="0.2">
      <c r="A189" s="15" t="s">
        <v>48</v>
      </c>
      <c r="B189" s="15" t="s">
        <v>3093</v>
      </c>
      <c r="E189" t="str">
        <f t="shared" si="5"/>
        <v>('IVC','InvoCare Limited','IVC.AX','ASX:IVC'),</v>
      </c>
    </row>
    <row r="190" spans="1:5" x14ac:dyDescent="0.2">
      <c r="A190" s="15" t="s">
        <v>3914</v>
      </c>
      <c r="B190" s="15" t="s">
        <v>3915</v>
      </c>
      <c r="E190" t="str">
        <f t="shared" si="5"/>
        <v>('NHF','NIB Holdings Limited','NHF.AX','ASX:NHF'),</v>
      </c>
    </row>
    <row r="191" spans="1:5" x14ac:dyDescent="0.2">
      <c r="A191" s="15" t="s">
        <v>11</v>
      </c>
      <c r="B191" s="15" t="s">
        <v>1090</v>
      </c>
      <c r="E191" t="str">
        <f t="shared" si="5"/>
        <v>('BAP','Bapcor Ltd','BAP.AX','ASX:BAP'),</v>
      </c>
    </row>
    <row r="192" spans="1:5" x14ac:dyDescent="0.2">
      <c r="A192" s="15" t="s">
        <v>5069</v>
      </c>
      <c r="B192" s="15" t="s">
        <v>5070</v>
      </c>
      <c r="E192" t="str">
        <f t="shared" si="5"/>
        <v>('SVW','Seven Group Holdings Ltd','SVW.AX','ASX:SVW'),</v>
      </c>
    </row>
    <row r="193" spans="1:5" x14ac:dyDescent="0.2">
      <c r="A193" s="15" t="s">
        <v>870</v>
      </c>
      <c r="B193" s="15" t="s">
        <v>871</v>
      </c>
      <c r="E193" t="str">
        <f t="shared" si="5"/>
        <v>('ACK','Austock Group Limited','ACK.AX','ASX:ACK'),</v>
      </c>
    </row>
    <row r="194" spans="1:5" x14ac:dyDescent="0.2">
      <c r="A194" s="15" t="s">
        <v>2325</v>
      </c>
      <c r="B194" s="15" t="s">
        <v>2326</v>
      </c>
      <c r="E194" t="str">
        <f t="shared" si="5"/>
        <v>('FSA','FSA Group Ltd','FSA.AX','ASX:FSA'),</v>
      </c>
    </row>
    <row r="195" spans="1:5" x14ac:dyDescent="0.2">
      <c r="A195" s="15" t="s">
        <v>57</v>
      </c>
      <c r="B195" s="15" t="s">
        <v>3591</v>
      </c>
      <c r="E195" t="str">
        <f t="shared" si="5"/>
        <v>('MFG','Magellan Financial Group Ltd','MFG.AX','ASX:MFG'),</v>
      </c>
    </row>
    <row r="196" spans="1:5" x14ac:dyDescent="0.2">
      <c r="A196" s="15" t="s">
        <v>1880</v>
      </c>
      <c r="B196" s="15" t="s">
        <v>1881</v>
      </c>
      <c r="E196" t="str">
        <f t="shared" si="5"/>
        <v>('CYC','Cyclopharm Limited','CYC.AX','ASX:CYC'),</v>
      </c>
    </row>
    <row r="197" spans="1:5" x14ac:dyDescent="0.2">
      <c r="A197" s="15" t="s">
        <v>3048</v>
      </c>
      <c r="B197" s="15" t="s">
        <v>3049</v>
      </c>
      <c r="E197" t="str">
        <f t="shared" si="5"/>
        <v>('IAG','Insurance Australia Group Ltd','IAG.AX','ASX:IAG'),</v>
      </c>
    </row>
    <row r="198" spans="1:5" x14ac:dyDescent="0.2">
      <c r="A198" s="15" t="s">
        <v>1074</v>
      </c>
      <c r="B198" s="15" t="s">
        <v>1075</v>
      </c>
      <c r="E198" t="str">
        <f t="shared" si="5"/>
        <v>('BWP','BWP Trust','BWP.AX','ASX:BWP'),</v>
      </c>
    </row>
    <row r="199" spans="1:5" x14ac:dyDescent="0.2">
      <c r="A199" s="15" t="s">
        <v>90</v>
      </c>
      <c r="B199" s="15" t="s">
        <v>5482</v>
      </c>
      <c r="E199" t="str">
        <f t="shared" si="5"/>
        <v>('TNE','Technology One Limited','TNE.AX','ASX:TNE'),</v>
      </c>
    </row>
    <row r="200" spans="1:5" x14ac:dyDescent="0.2">
      <c r="A200" s="15" t="s">
        <v>37</v>
      </c>
      <c r="B200" s="15" t="s">
        <v>2445</v>
      </c>
      <c r="E200" t="str">
        <f t="shared" si="5"/>
        <v>('GEM','G8 Education Ltd','GEM.AX','ASX:GEM'),</v>
      </c>
    </row>
    <row r="201" spans="1:5" x14ac:dyDescent="0.2">
      <c r="A201" s="15" t="s">
        <v>62</v>
      </c>
      <c r="B201" s="15" t="s">
        <v>3812</v>
      </c>
      <c r="E201" t="str">
        <f t="shared" si="5"/>
        <v>('MGR','Mirvac Group','MGR.AX','ASX:MGR'),</v>
      </c>
    </row>
    <row r="202" spans="1:5" x14ac:dyDescent="0.2">
      <c r="A202" s="15" t="s">
        <v>4524</v>
      </c>
      <c r="B202" s="15" t="s">
        <v>4525</v>
      </c>
      <c r="E202" t="str">
        <f t="shared" si="5"/>
        <v>('PMV','Premier Investments Limited','PMV.AX','ASX:PMV'),</v>
      </c>
    </row>
    <row r="203" spans="1:5" x14ac:dyDescent="0.2">
      <c r="A203" s="15" t="s">
        <v>82</v>
      </c>
      <c r="B203" s="15" t="s">
        <v>4888</v>
      </c>
      <c r="E203" t="str">
        <f t="shared" si="5"/>
        <v>('RFF','Rural Funds Group','RFF.AX','ASX:RFF'),</v>
      </c>
    </row>
    <row r="204" spans="1:5" x14ac:dyDescent="0.2">
      <c r="A204" s="15" t="s">
        <v>1251</v>
      </c>
      <c r="B204" s="15" t="s">
        <v>1252</v>
      </c>
      <c r="E204" t="str">
        <f t="shared" si="5"/>
        <v>('BLD','Boral Limited','BLD.AX','ASX:BLD'),</v>
      </c>
    </row>
    <row r="205" spans="1:5" x14ac:dyDescent="0.2">
      <c r="A205" s="15" t="s">
        <v>84</v>
      </c>
      <c r="B205" s="15" t="s">
        <v>5047</v>
      </c>
      <c r="E205" t="str">
        <f t="shared" si="5"/>
        <v>('SLK','Sealink Travel Group Ltd','SLK.AX','ASX:SLK'),</v>
      </c>
    </row>
    <row r="206" spans="1:5" x14ac:dyDescent="0.2">
      <c r="A206" s="15" t="s">
        <v>5056</v>
      </c>
      <c r="B206" s="15" t="s">
        <v>5057</v>
      </c>
      <c r="E206" t="str">
        <f t="shared" si="5"/>
        <v>('SHV','Select Harvests Limited','SHV.AX','ASX:SHV'),</v>
      </c>
    </row>
    <row r="207" spans="1:5" x14ac:dyDescent="0.2">
      <c r="A207" s="15" t="s">
        <v>5150</v>
      </c>
      <c r="B207" s="15" t="s">
        <v>5151</v>
      </c>
      <c r="E207" t="str">
        <f t="shared" si="5"/>
        <v>('SRX','Sirtex Medical Limited','SRX.AX','ASX:SRX'),</v>
      </c>
    </row>
    <row r="208" spans="1:5" x14ac:dyDescent="0.2">
      <c r="A208" s="15" t="s">
        <v>20</v>
      </c>
      <c r="B208" s="15" t="s">
        <v>1675</v>
      </c>
      <c r="E208" t="str">
        <f t="shared" si="5"/>
        <v>('CGL','Citadel Group Ltd','CGL.AX','ASX:CGL'),</v>
      </c>
    </row>
    <row r="209" spans="1:5" x14ac:dyDescent="0.2">
      <c r="A209" s="15" t="s">
        <v>98</v>
      </c>
      <c r="B209" s="15" t="s">
        <v>5812</v>
      </c>
      <c r="E209" t="str">
        <f t="shared" si="5"/>
        <v>('VRT','Virtus Health Ltd','VRT.AX','ASX:VRT'),</v>
      </c>
    </row>
    <row r="210" spans="1:5" x14ac:dyDescent="0.2">
      <c r="A210" s="15" t="s">
        <v>3032</v>
      </c>
      <c r="B210" s="15" t="s">
        <v>3033</v>
      </c>
      <c r="E210" t="str">
        <f t="shared" si="5"/>
        <v>('IDR','Industria REIT','IDR.AX','ASX:IDR'),</v>
      </c>
    </row>
    <row r="211" spans="1:5" x14ac:dyDescent="0.2">
      <c r="A211" s="15" t="s">
        <v>3690</v>
      </c>
      <c r="B211" s="15" t="s">
        <v>3691</v>
      </c>
      <c r="E211" t="str">
        <f t="shared" si="5"/>
        <v>('MPL','Medibank Private Ltd','MPL.AX','ASX:MPL'),</v>
      </c>
    </row>
    <row r="212" spans="1:5" x14ac:dyDescent="0.2">
      <c r="A212" s="15" t="s">
        <v>66</v>
      </c>
      <c r="B212" s="15" t="s">
        <v>4050</v>
      </c>
      <c r="E212" t="str">
        <f t="shared" si="5"/>
        <v>('NST','Northern Star Resources Ltd','NST.AX','ASX:NST'),</v>
      </c>
    </row>
    <row r="213" spans="1:5" x14ac:dyDescent="0.2">
      <c r="A213" s="15" t="s">
        <v>3952</v>
      </c>
      <c r="B213" s="15" t="s">
        <v>3953</v>
      </c>
      <c r="E213" t="str">
        <f t="shared" si="5"/>
        <v>('NAB','National Australia Bank Ltd.','NAB.AX','ASX:NAB'),</v>
      </c>
    </row>
    <row r="214" spans="1:5" x14ac:dyDescent="0.2">
      <c r="A214" s="15" t="s">
        <v>52</v>
      </c>
      <c r="B214" s="15" t="s">
        <v>3226</v>
      </c>
      <c r="E214" t="str">
        <f t="shared" si="5"/>
        <v>('KMD','Kathmandu Holdings Ltd','KMD.AX','ASX:KMD'),</v>
      </c>
    </row>
    <row r="215" spans="1:5" x14ac:dyDescent="0.2">
      <c r="A215" s="15" t="s">
        <v>4467</v>
      </c>
      <c r="B215" s="15" t="s">
        <v>4468</v>
      </c>
      <c r="E215" t="str">
        <f t="shared" si="5"/>
        <v>('PNC','Pioneer Credit Ltd','PNC.AX','ASX:PNC'),</v>
      </c>
    </row>
    <row r="216" spans="1:5" x14ac:dyDescent="0.2">
      <c r="A216" s="15" t="s">
        <v>6124</v>
      </c>
      <c r="B216" s="15" t="s">
        <v>6125</v>
      </c>
      <c r="E216" t="str">
        <f t="shared" si="5"/>
        <v>('OML','oOh!Media Ltd','OML.AX','ASX:OML'),</v>
      </c>
    </row>
    <row r="217" spans="1:5" x14ac:dyDescent="0.2">
      <c r="A217" s="15" t="s">
        <v>1855</v>
      </c>
      <c r="B217" s="15" t="s">
        <v>1856</v>
      </c>
      <c r="E217" t="str">
        <f t="shared" si="5"/>
        <v>('CMW','Cromwell Group','CMW.AX','ASX:CMW'),</v>
      </c>
    </row>
    <row r="218" spans="1:5" x14ac:dyDescent="0.2">
      <c r="A218" s="15" t="s">
        <v>92</v>
      </c>
      <c r="B218" s="15" t="s">
        <v>5524</v>
      </c>
      <c r="E218" t="str">
        <f t="shared" si="5"/>
        <v>('TOP','Thorney Opportunities Ltd','TOP.AX','ASX:TOP'),</v>
      </c>
    </row>
    <row r="219" spans="1:5" x14ac:dyDescent="0.2">
      <c r="A219" s="15" t="s">
        <v>1835</v>
      </c>
      <c r="B219" s="15" t="s">
        <v>1836</v>
      </c>
      <c r="E219" t="str">
        <f t="shared" si="5"/>
        <v>('CVO','Cover-More Group Ltd','CVO.AX','ASX:CVO'),</v>
      </c>
    </row>
    <row r="220" spans="1:5" x14ac:dyDescent="0.2">
      <c r="A220" s="15" t="s">
        <v>19</v>
      </c>
      <c r="B220" s="15" t="s">
        <v>1640</v>
      </c>
      <c r="E220" t="str">
        <f t="shared" si="5"/>
        <v>('CHC','Charter Hall Group','CHC.AX','ASX:CHC'),</v>
      </c>
    </row>
    <row r="221" spans="1:5" x14ac:dyDescent="0.2">
      <c r="A221" s="15" t="s">
        <v>83</v>
      </c>
      <c r="B221" s="15" t="s">
        <v>4907</v>
      </c>
      <c r="E221" t="str">
        <f t="shared" si="5"/>
        <v>('SEK','SEEK Limited','SEK.AX','ASX:SEK'),</v>
      </c>
    </row>
    <row r="222" spans="1:5" x14ac:dyDescent="0.2">
      <c r="A222" s="15" t="s">
        <v>1558</v>
      </c>
      <c r="B222" s="15" t="s">
        <v>1559</v>
      </c>
      <c r="E222" t="str">
        <f t="shared" si="5"/>
        <v>('CAR','Carsales.Com Ltd','CAR.AX','ASX:CAR'),</v>
      </c>
    </row>
    <row r="223" spans="1:5" x14ac:dyDescent="0.2">
      <c r="A223" s="15" t="s">
        <v>53</v>
      </c>
      <c r="B223" s="15" t="s">
        <v>3391</v>
      </c>
      <c r="E223" t="str">
        <f t="shared" si="5"/>
        <v>('LLC','Lendlease Group','LLC.AX','ASX:LLC'),</v>
      </c>
    </row>
    <row r="224" spans="1:5" x14ac:dyDescent="0.2">
      <c r="A224" s="15" t="s">
        <v>36</v>
      </c>
      <c r="B224" s="15" t="s">
        <v>2420</v>
      </c>
      <c r="E224" t="str">
        <f t="shared" si="5"/>
        <v>('FNP','Freedom Foods Group Ltd','FNP.AX','ASX:FNP'),</v>
      </c>
    </row>
    <row r="225" spans="1:5" x14ac:dyDescent="0.2">
      <c r="A225" s="15" t="s">
        <v>1892</v>
      </c>
      <c r="B225" s="15" t="s">
        <v>1893</v>
      </c>
      <c r="E225" t="str">
        <f t="shared" si="5"/>
        <v>('DXS','DEXUS Property Group','DXS.AX','ASX:DXS'),</v>
      </c>
    </row>
    <row r="226" spans="1:5" x14ac:dyDescent="0.2">
      <c r="A226" s="15" t="s">
        <v>4778</v>
      </c>
      <c r="B226" s="15" t="s">
        <v>4779</v>
      </c>
      <c r="E226" t="str">
        <f t="shared" si="5"/>
        <v>('AO1','Regalpoint Resources Ltd','AO1.AX','ASX:AO1'),</v>
      </c>
    </row>
    <row r="227" spans="1:5" x14ac:dyDescent="0.2">
      <c r="A227" s="15" t="s">
        <v>2032</v>
      </c>
      <c r="B227" s="15" t="s">
        <v>2033</v>
      </c>
      <c r="E227" t="str">
        <f t="shared" si="5"/>
        <v>('DSE','Dropsuite Ltd','DSE.AX','ASX:DSE'),</v>
      </c>
    </row>
    <row r="228" spans="1:5" x14ac:dyDescent="0.2">
      <c r="A228" s="15" t="s">
        <v>1099</v>
      </c>
      <c r="B228" s="15" t="s">
        <v>1100</v>
      </c>
      <c r="E228" t="str">
        <f t="shared" si="5"/>
        <v>('BSE','Base Resources Limited','BSE.AX','ASX:BSE'),</v>
      </c>
    </row>
    <row r="229" spans="1:5" x14ac:dyDescent="0.2">
      <c r="A229" s="15" t="s">
        <v>3744</v>
      </c>
      <c r="B229" s="15" t="s">
        <v>3745</v>
      </c>
      <c r="E229" t="str">
        <f t="shared" si="5"/>
        <v>('MLS','Metals Australia Ltd.','MLS.AX','ASX:MLS'),</v>
      </c>
    </row>
    <row r="230" spans="1:5" x14ac:dyDescent="0.2">
      <c r="A230" s="15" t="s">
        <v>584</v>
      </c>
      <c r="B230" s="15" t="s">
        <v>585</v>
      </c>
      <c r="E230" t="str">
        <f t="shared" si="5"/>
        <v>('AME','Alto Metals Ltd','AME.AX','ASX:AME'),</v>
      </c>
    </row>
    <row r="231" spans="1:5" x14ac:dyDescent="0.2">
      <c r="A231" s="15" t="s">
        <v>2995</v>
      </c>
      <c r="B231" s="15" t="s">
        <v>2996</v>
      </c>
      <c r="E231" t="str">
        <f t="shared" si="5"/>
        <v>('IHL','Impression Healthcare Ltd','IHL.AX','ASX:IHL'),</v>
      </c>
    </row>
    <row r="232" spans="1:5" x14ac:dyDescent="0.2">
      <c r="A232" s="15" t="s">
        <v>2609</v>
      </c>
      <c r="B232" s="15" t="s">
        <v>2610</v>
      </c>
      <c r="E232" t="str">
        <f t="shared" si="5"/>
        <v>('GSC','Global Geoscience Limited','GSC.AX','ASX:GSC'),</v>
      </c>
    </row>
    <row r="233" spans="1:5" x14ac:dyDescent="0.2">
      <c r="A233" s="15" t="s">
        <v>5859</v>
      </c>
      <c r="B233" s="15" t="s">
        <v>5860</v>
      </c>
      <c r="E233" t="str">
        <f t="shared" si="5"/>
        <v>('WCP','WCP Resources Ltd.','WCP.AX','ASX:WCP'),</v>
      </c>
    </row>
    <row r="234" spans="1:5" x14ac:dyDescent="0.2">
      <c r="A234" s="15" t="s">
        <v>21</v>
      </c>
      <c r="B234" s="15" t="s">
        <v>1712</v>
      </c>
      <c r="E234" t="str">
        <f t="shared" si="5"/>
        <v>('CNA','Coal &amp;amp; Allied Industries Limited','CNA.AX','ASX:CNA'),</v>
      </c>
    </row>
    <row r="235" spans="1:5" x14ac:dyDescent="0.2">
      <c r="A235" s="15" t="s">
        <v>5472</v>
      </c>
      <c r="B235" s="15" t="s">
        <v>5473</v>
      </c>
      <c r="E235" t="str">
        <f t="shared" si="5"/>
        <v>('TTS','Tatts Group Limited','TTS.AX','ASX:TTS'),</v>
      </c>
    </row>
    <row r="236" spans="1:5" x14ac:dyDescent="0.2">
      <c r="A236" s="15" t="s">
        <v>2744</v>
      </c>
      <c r="B236" s="15" t="s">
        <v>2745</v>
      </c>
      <c r="E236" t="str">
        <f t="shared" si="5"/>
        <v>('HNR','Hannans Ltd','HNR.AX','ASX:HNR'),</v>
      </c>
    </row>
    <row r="237" spans="1:5" x14ac:dyDescent="0.2">
      <c r="A237" s="15" t="s">
        <v>5559</v>
      </c>
      <c r="B237" s="15" t="s">
        <v>5560</v>
      </c>
      <c r="E237" t="str">
        <f t="shared" si="5"/>
        <v>('TND','Top End Minerals Ltd','TND.AX','ASX:TND'),</v>
      </c>
    </row>
    <row r="238" spans="1:5" x14ac:dyDescent="0.2">
      <c r="A238" s="15" t="s">
        <v>635</v>
      </c>
      <c r="B238" s="15" t="s">
        <v>636</v>
      </c>
      <c r="E238" t="str">
        <f t="shared" si="5"/>
        <v>('ASN','Anson Resources Ltd','ASN.AX','ASX:ASN'),</v>
      </c>
    </row>
    <row r="239" spans="1:5" x14ac:dyDescent="0.2">
      <c r="A239" s="15" t="s">
        <v>1917</v>
      </c>
      <c r="B239" s="15" t="s">
        <v>1918</v>
      </c>
      <c r="E239" t="str">
        <f t="shared" si="5"/>
        <v>('DCN','Dacian Gold Ltd','DCN.AX','ASX:DCN'),</v>
      </c>
    </row>
    <row r="240" spans="1:5" x14ac:dyDescent="0.2">
      <c r="A240" s="15" t="s">
        <v>1349</v>
      </c>
      <c r="B240" s="15" t="s">
        <v>1350</v>
      </c>
      <c r="E240" t="str">
        <f t="shared" si="5"/>
        <v>('BUX','Buxton Resources Limited','BUX.AX','ASX:BUX'),</v>
      </c>
    </row>
    <row r="241" spans="1:5" x14ac:dyDescent="0.2">
      <c r="A241" s="15" t="s">
        <v>3614</v>
      </c>
      <c r="B241" s="15" t="s">
        <v>3615</v>
      </c>
      <c r="E241" t="str">
        <f t="shared" si="5"/>
        <v>('MBC','Malabar Coal Ltd','MBC.AX','ASX:MBC'),</v>
      </c>
    </row>
    <row r="242" spans="1:5" x14ac:dyDescent="0.2">
      <c r="A242" s="15" t="s">
        <v>3738</v>
      </c>
      <c r="B242" s="15" t="s">
        <v>3739</v>
      </c>
      <c r="E242" t="str">
        <f t="shared" si="5"/>
        <v>('MKO','Metaliko Resources Limited','MKO.AX','ASX:MKO'),</v>
      </c>
    </row>
    <row r="243" spans="1:5" x14ac:dyDescent="0.2">
      <c r="A243" s="15" t="s">
        <v>4817</v>
      </c>
      <c r="B243" s="15" t="s">
        <v>4818</v>
      </c>
      <c r="E243" t="str">
        <f t="shared" si="5"/>
        <v>('RES','Resource Generation Ltd','RES.AX','ASX:RES'),</v>
      </c>
    </row>
    <row r="244" spans="1:5" x14ac:dyDescent="0.2">
      <c r="A244" s="15" t="s">
        <v>1715</v>
      </c>
      <c r="B244" s="15" t="s">
        <v>1716</v>
      </c>
      <c r="E244" t="str">
        <f t="shared" si="5"/>
        <v>('CBQ','Coalbank Ltd','CBQ.AX','ASX:CBQ'),</v>
      </c>
    </row>
    <row r="245" spans="1:5" x14ac:dyDescent="0.2">
      <c r="A245" s="15" t="s">
        <v>714</v>
      </c>
      <c r="B245" s="15" t="s">
        <v>715</v>
      </c>
      <c r="E245" t="str">
        <f t="shared" ref="E245:E308" si="6">"('" &amp; A245&amp;"','"&amp;B245&amp;"','" &amp; A245 &amp; ".AX','ASX:" &amp; A245 &amp; "'),"</f>
        <v>('WAB','Armidale Investment Corp Ltd','WAB.AX','ASX:WAB'),</v>
      </c>
    </row>
    <row r="246" spans="1:5" x14ac:dyDescent="0.2">
      <c r="A246" s="15" t="s">
        <v>1788</v>
      </c>
      <c r="B246" s="15" t="s">
        <v>1789</v>
      </c>
      <c r="E246" t="str">
        <f t="shared" si="6"/>
        <v>('CGA','Contango Asset Management Ltd','CGA.AX','ASX:CGA'),</v>
      </c>
    </row>
    <row r="247" spans="1:5" x14ac:dyDescent="0.2">
      <c r="A247" s="15" t="s">
        <v>1088</v>
      </c>
      <c r="B247" s="15" t="s">
        <v>1089</v>
      </c>
      <c r="E247" t="str">
        <f t="shared" si="6"/>
        <v>('BMN','Bannerman Resources Limited','BMN.AX','ASX:BMN'),</v>
      </c>
    </row>
    <row r="248" spans="1:5" x14ac:dyDescent="0.2">
      <c r="A248" s="15" t="s">
        <v>4220</v>
      </c>
      <c r="B248" s="15" t="s">
        <v>4221</v>
      </c>
      <c r="E248" t="str">
        <f t="shared" si="6"/>
        <v>('OVL','Oro Verde Ltd','OVL.AX','ASX:OVL'),</v>
      </c>
    </row>
    <row r="249" spans="1:5" x14ac:dyDescent="0.2">
      <c r="A249" s="15" t="s">
        <v>3024</v>
      </c>
      <c r="B249" s="15" t="s">
        <v>3025</v>
      </c>
      <c r="E249" t="str">
        <f t="shared" si="6"/>
        <v>('IRN','Indophil Resources NL','IRN.AX','ASX:IRN'),</v>
      </c>
    </row>
    <row r="250" spans="1:5" x14ac:dyDescent="0.2">
      <c r="A250" s="15" t="s">
        <v>4346</v>
      </c>
      <c r="B250" s="15" t="s">
        <v>4347</v>
      </c>
      <c r="E250" t="str">
        <f t="shared" si="6"/>
        <v>('PNW','Pacific Star Network Limited','PNW.AX','ASX:PNW'),</v>
      </c>
    </row>
    <row r="251" spans="1:5" x14ac:dyDescent="0.2">
      <c r="A251" s="15" t="s">
        <v>3599</v>
      </c>
      <c r="B251" s="15" t="s">
        <v>3600</v>
      </c>
      <c r="E251" t="str">
        <f t="shared" si="6"/>
        <v>('MGT','Magnetite Mines Ltd','MGT.AX','ASX:MGT'),</v>
      </c>
    </row>
    <row r="252" spans="1:5" x14ac:dyDescent="0.2">
      <c r="A252" s="15" t="s">
        <v>5990</v>
      </c>
      <c r="B252" s="15" t="s">
        <v>5991</v>
      </c>
      <c r="E252" t="str">
        <f t="shared" si="6"/>
        <v>('WOF','Wolf Petroleum Ltd','WOF.AX','ASX:WOF'),</v>
      </c>
    </row>
    <row r="253" spans="1:5" x14ac:dyDescent="0.2">
      <c r="A253" s="15" t="s">
        <v>3956</v>
      </c>
      <c r="B253" s="15" t="s">
        <v>3957</v>
      </c>
      <c r="E253" t="str">
        <f t="shared" si="6"/>
        <v>('NHR','National Hire Group Limited','NHR.AX','ASX:NHR'),</v>
      </c>
    </row>
    <row r="254" spans="1:5" x14ac:dyDescent="0.2">
      <c r="A254" s="15" t="s">
        <v>4046</v>
      </c>
      <c r="B254" s="15" t="s">
        <v>4047</v>
      </c>
      <c r="E254" t="str">
        <f t="shared" si="6"/>
        <v>('NTU','Northern Minerals Ltd','NTU.AX','ASX:NTU'),</v>
      </c>
    </row>
    <row r="255" spans="1:5" x14ac:dyDescent="0.2">
      <c r="A255" s="15" t="s">
        <v>1571</v>
      </c>
      <c r="B255" s="15" t="s">
        <v>1572</v>
      </c>
      <c r="E255" t="str">
        <f t="shared" si="6"/>
        <v>('CYL','Catalyst Metals Ltd','CYL.AX','ASX:CYL'),</v>
      </c>
    </row>
    <row r="256" spans="1:5" x14ac:dyDescent="0.2">
      <c r="A256" s="15" t="s">
        <v>1604</v>
      </c>
      <c r="B256" s="15" t="s">
        <v>1605</v>
      </c>
      <c r="E256" t="str">
        <f t="shared" si="6"/>
        <v>('CNI','Centuria Capital Ltd','CNI.AX','ASX:CNI'),</v>
      </c>
    </row>
    <row r="257" spans="1:5" x14ac:dyDescent="0.2">
      <c r="A257" s="15" t="s">
        <v>764</v>
      </c>
      <c r="B257" s="15" t="s">
        <v>765</v>
      </c>
      <c r="E257" t="str">
        <f t="shared" si="6"/>
        <v>('AKM','Aspire Mining Ltd','AKM.AX','ASX:AKM'),</v>
      </c>
    </row>
    <row r="258" spans="1:5" x14ac:dyDescent="0.2">
      <c r="A258" s="15" t="s">
        <v>3585</v>
      </c>
      <c r="B258" s="15" t="s">
        <v>3586</v>
      </c>
      <c r="E258" t="str">
        <f t="shared" si="6"/>
        <v>('MAQ','Macquarie Telecom Group Ltd.','MAQ.AX','ASX:MAQ'),</v>
      </c>
    </row>
    <row r="259" spans="1:5" x14ac:dyDescent="0.2">
      <c r="A259" s="15" t="s">
        <v>5595</v>
      </c>
      <c r="B259" s="15" t="s">
        <v>5596</v>
      </c>
      <c r="E259" t="str">
        <f t="shared" si="6"/>
        <v>('TFS','Tranzact Financial Services Ltd.','TFS.AX','ASX:TFS'),</v>
      </c>
    </row>
    <row r="260" spans="1:5" x14ac:dyDescent="0.2">
      <c r="A260" s="15" t="s">
        <v>4884</v>
      </c>
      <c r="B260" s="15" t="s">
        <v>4885</v>
      </c>
      <c r="E260" t="str">
        <f t="shared" si="6"/>
        <v>('RTR','Rumble Resources Ltd','RTR.AX','ASX:RTR'),</v>
      </c>
    </row>
    <row r="261" spans="1:5" x14ac:dyDescent="0.2">
      <c r="A261" s="15" t="s">
        <v>3626</v>
      </c>
      <c r="B261" s="15" t="s">
        <v>3627</v>
      </c>
      <c r="E261" t="str">
        <f t="shared" si="6"/>
        <v>('MHC','Manhattan Corp Ltd','MHC.AX','ASX:MHC'),</v>
      </c>
    </row>
    <row r="262" spans="1:5" x14ac:dyDescent="0.2">
      <c r="A262" s="15" t="s">
        <v>2283</v>
      </c>
      <c r="B262" s="15" t="s">
        <v>2284</v>
      </c>
      <c r="E262" t="str">
        <f t="shared" si="6"/>
        <v>('EVE','Eve Investments Ltd','EVE.AX','ASX:EVE'),</v>
      </c>
    </row>
    <row r="263" spans="1:5" x14ac:dyDescent="0.2">
      <c r="A263" s="15" t="s">
        <v>1289</v>
      </c>
      <c r="B263" s="15" t="s">
        <v>1290</v>
      </c>
      <c r="E263" t="str">
        <f t="shared" si="6"/>
        <v>('BRB','Breaker Resources NL','BRB.AX','ASX:BRB'),</v>
      </c>
    </row>
    <row r="264" spans="1:5" x14ac:dyDescent="0.2">
      <c r="A264" s="15" t="s">
        <v>1426</v>
      </c>
      <c r="B264" s="15" t="s">
        <v>1427</v>
      </c>
      <c r="E264" t="str">
        <f t="shared" si="6"/>
        <v>('CGR','CML Group Ltd','CGR.AX','ASX:CGR'),</v>
      </c>
    </row>
    <row r="265" spans="1:5" x14ac:dyDescent="0.2">
      <c r="A265" s="15" t="s">
        <v>4025</v>
      </c>
      <c r="B265" s="15" t="s">
        <v>4026</v>
      </c>
      <c r="E265" t="str">
        <f t="shared" si="6"/>
        <v>('NIO','Nickelore Limited','NIO.AX','ASX:NIO'),</v>
      </c>
    </row>
    <row r="266" spans="1:5" x14ac:dyDescent="0.2">
      <c r="A266" s="15" t="s">
        <v>3383</v>
      </c>
      <c r="B266" s="15" t="s">
        <v>3384</v>
      </c>
      <c r="E266" t="str">
        <f t="shared" si="6"/>
        <v>('LEG','Legend Mining Limited','LEG.AX','ASX:LEG'),</v>
      </c>
    </row>
    <row r="267" spans="1:5" x14ac:dyDescent="0.2">
      <c r="A267" s="15" t="s">
        <v>2615</v>
      </c>
      <c r="B267" s="15" t="s">
        <v>2616</v>
      </c>
      <c r="E267" t="str">
        <f t="shared" si="6"/>
        <v>('GFL','Global Masters Fund Limited','GFL.AX','ASX:GFL'),</v>
      </c>
    </row>
    <row r="268" spans="1:5" x14ac:dyDescent="0.2">
      <c r="A268" s="15" t="s">
        <v>5974</v>
      </c>
      <c r="B268" s="15" t="s">
        <v>5975</v>
      </c>
      <c r="E268" t="str">
        <f t="shared" si="6"/>
        <v>('WHC','Whitehaven Coal Ltd','WHC.AX','ASX:WHC'),</v>
      </c>
    </row>
    <row r="269" spans="1:5" x14ac:dyDescent="0.2">
      <c r="A269" s="15" t="s">
        <v>2812</v>
      </c>
      <c r="B269" s="15" t="s">
        <v>2813</v>
      </c>
      <c r="E269" t="str">
        <f t="shared" si="6"/>
        <v>('HCT','Holista Colltech Limited','HCT.AX','ASX:HCT'),</v>
      </c>
    </row>
    <row r="270" spans="1:5" x14ac:dyDescent="0.2">
      <c r="A270" s="15" t="s">
        <v>387</v>
      </c>
      <c r="B270" s="15" t="s">
        <v>388</v>
      </c>
      <c r="E270" t="str">
        <f t="shared" si="6"/>
        <v>('ASZ','ASG Group Limited','ASZ.AX','ASX:ASZ'),</v>
      </c>
    </row>
    <row r="271" spans="1:5" x14ac:dyDescent="0.2">
      <c r="A271" s="15" t="s">
        <v>4731</v>
      </c>
      <c r="B271" s="15" t="s">
        <v>4732</v>
      </c>
      <c r="E271" t="str">
        <f t="shared" si="6"/>
        <v>('RED','Red 5 Limited','RED.AX','ASX:RED'),</v>
      </c>
    </row>
    <row r="272" spans="1:5" x14ac:dyDescent="0.2">
      <c r="A272" s="15" t="s">
        <v>3011</v>
      </c>
      <c r="B272" s="15" t="s">
        <v>3012</v>
      </c>
      <c r="E272" t="str">
        <f t="shared" si="6"/>
        <v>('IDA','Indiana Resources Ltd','IDA.AX','ASX:IDA'),</v>
      </c>
    </row>
    <row r="273" spans="1:5" x14ac:dyDescent="0.2">
      <c r="A273" s="15" t="s">
        <v>1204</v>
      </c>
      <c r="B273" s="15" t="s">
        <v>1205</v>
      </c>
      <c r="E273" t="str">
        <f t="shared" si="6"/>
        <v>('BSP','Black Star Petroleum Ltd','BSP.AX','ASX:BSP'),</v>
      </c>
    </row>
    <row r="274" spans="1:5" x14ac:dyDescent="0.2">
      <c r="A274" s="15" t="s">
        <v>5980</v>
      </c>
      <c r="B274" s="15" t="s">
        <v>5981</v>
      </c>
      <c r="E274" t="str">
        <f t="shared" si="6"/>
        <v>('WNR','Wingara AG Ltd','WNR.AX','ASX:WNR'),</v>
      </c>
    </row>
    <row r="275" spans="1:5" x14ac:dyDescent="0.2">
      <c r="A275" s="15" t="s">
        <v>4721</v>
      </c>
      <c r="B275" s="15" t="s">
        <v>4722</v>
      </c>
      <c r="E275" t="str">
        <f t="shared" si="6"/>
        <v>('RRP','Realm Resources Limited','RRP.AX','ASX:RRP'),</v>
      </c>
    </row>
    <row r="276" spans="1:5" x14ac:dyDescent="0.2">
      <c r="A276" s="15" t="s">
        <v>3994</v>
      </c>
      <c r="B276" s="15" t="s">
        <v>3995</v>
      </c>
      <c r="E276" t="str">
        <f t="shared" si="6"/>
        <v>('NGE','New Guinea Energy Ltd','NGE.AX','ASX:NGE'),</v>
      </c>
    </row>
    <row r="277" spans="1:5" x14ac:dyDescent="0.2">
      <c r="A277" s="15" t="s">
        <v>3944</v>
      </c>
      <c r="B277" s="15" t="s">
        <v>3945</v>
      </c>
      <c r="E277" t="str">
        <f t="shared" si="6"/>
        <v>('AU1','Namibian Copper Ltd','AU1.AX','ASX:AU1'),</v>
      </c>
    </row>
    <row r="278" spans="1:5" x14ac:dyDescent="0.2">
      <c r="A278" s="15" t="s">
        <v>2570</v>
      </c>
      <c r="B278" s="15" t="s">
        <v>2571</v>
      </c>
      <c r="E278" t="str">
        <f t="shared" si="6"/>
        <v>('GMM','General Mining Corp Ltd','GMM.AX','ASX:GMM'),</v>
      </c>
    </row>
    <row r="279" spans="1:5" x14ac:dyDescent="0.2">
      <c r="A279" s="15" t="s">
        <v>704</v>
      </c>
      <c r="B279" s="15" t="s">
        <v>705</v>
      </c>
      <c r="E279" t="str">
        <f t="shared" si="6"/>
        <v>('AGY','Argosy Minerals Limited','AGY.AX','ASX:AGY'),</v>
      </c>
    </row>
    <row r="280" spans="1:5" x14ac:dyDescent="0.2">
      <c r="A280" s="15" t="s">
        <v>1819</v>
      </c>
      <c r="B280" s="15" t="s">
        <v>1820</v>
      </c>
      <c r="E280" t="str">
        <f t="shared" si="6"/>
        <v>('CGM','Cougar Metals NL','CGM.AX','ASX:CGM'),</v>
      </c>
    </row>
    <row r="281" spans="1:5" x14ac:dyDescent="0.2">
      <c r="A281" s="15" t="s">
        <v>3928</v>
      </c>
      <c r="B281" s="15" t="s">
        <v>3929</v>
      </c>
      <c r="E281" t="str">
        <f t="shared" si="6"/>
        <v>('NTM','NTM Gold Ltd','NTM.AX','ASX:NTM'),</v>
      </c>
    </row>
    <row r="282" spans="1:5" x14ac:dyDescent="0.2">
      <c r="A282" s="15" t="s">
        <v>3044</v>
      </c>
      <c r="B282" s="15" t="s">
        <v>3045</v>
      </c>
      <c r="E282" t="str">
        <f t="shared" si="6"/>
        <v>('IIL','Innate Immunotherapeutics Ltd','IIL.AX','ASX:IIL'),</v>
      </c>
    </row>
    <row r="283" spans="1:5" x14ac:dyDescent="0.2">
      <c r="A283" s="15" t="s">
        <v>3884</v>
      </c>
      <c r="B283" s="15" t="s">
        <v>3885</v>
      </c>
      <c r="E283" t="str">
        <f t="shared" si="6"/>
        <v>('MGV','Musgrave Minerals Ltd','MGV.AX','ASX:MGV'),</v>
      </c>
    </row>
    <row r="284" spans="1:5" x14ac:dyDescent="0.2">
      <c r="A284" s="15" t="s">
        <v>4455</v>
      </c>
      <c r="B284" s="15" t="s">
        <v>4456</v>
      </c>
      <c r="E284" t="str">
        <f t="shared" si="6"/>
        <v>('PHK','Phoslock Water Solutions Limited','PHK.AX','ASX:PHK'),</v>
      </c>
    </row>
    <row r="285" spans="1:5" x14ac:dyDescent="0.2">
      <c r="A285" s="15" t="s">
        <v>2327</v>
      </c>
      <c r="B285" s="15" t="s">
        <v>2328</v>
      </c>
      <c r="E285" t="str">
        <f t="shared" si="6"/>
        <v>('FYI','FYI Resources Ltd','FYI.AX','ASX:FYI'),</v>
      </c>
    </row>
    <row r="286" spans="1:5" x14ac:dyDescent="0.2">
      <c r="A286" s="15" t="s">
        <v>3922</v>
      </c>
      <c r="B286" s="15" t="s">
        <v>3923</v>
      </c>
      <c r="E286" t="str">
        <f t="shared" si="6"/>
        <v>('NWH','NRW Holdings Limited','NWH.AX','ASX:NWH'),</v>
      </c>
    </row>
    <row r="287" spans="1:5" x14ac:dyDescent="0.2">
      <c r="A287" s="15" t="s">
        <v>6043</v>
      </c>
      <c r="B287" s="15" t="s">
        <v>6044</v>
      </c>
      <c r="E287" t="str">
        <f t="shared" si="6"/>
        <v>('YAL','Yancoal Australia Ltd','YAL.AX','ASX:YAL'),</v>
      </c>
    </row>
    <row r="288" spans="1:5" x14ac:dyDescent="0.2">
      <c r="A288" s="15" t="s">
        <v>3470</v>
      </c>
      <c r="B288" s="15" t="s">
        <v>3471</v>
      </c>
      <c r="E288" t="str">
        <f t="shared" si="6"/>
        <v>('LYL','Lycopodium Limited','LYL.AX','ASX:LYL'),</v>
      </c>
    </row>
    <row r="289" spans="1:5" x14ac:dyDescent="0.2">
      <c r="A289" s="15" t="s">
        <v>12</v>
      </c>
      <c r="B289" s="15" t="s">
        <v>1232</v>
      </c>
      <c r="E289" t="str">
        <f t="shared" si="6"/>
        <v>('BLA','Blue Sky Alternative Investments Ltd','BLA.AX','ASX:BLA'),</v>
      </c>
    </row>
    <row r="290" spans="1:5" x14ac:dyDescent="0.2">
      <c r="A290" s="15" t="s">
        <v>1550</v>
      </c>
      <c r="B290" s="15" t="s">
        <v>1551</v>
      </c>
      <c r="E290" t="str">
        <f t="shared" si="6"/>
        <v>('CAV','Carnavale Resources Limited','CAV.AX','ASX:CAV'),</v>
      </c>
    </row>
    <row r="291" spans="1:5" x14ac:dyDescent="0.2">
      <c r="A291" s="15" t="s">
        <v>4854</v>
      </c>
      <c r="B291" s="15" t="s">
        <v>4855</v>
      </c>
      <c r="E291" t="str">
        <f t="shared" si="6"/>
        <v>('RIO','Rio Tinto Limited','RIO.AX','ASX:RIO'),</v>
      </c>
    </row>
    <row r="292" spans="1:5" x14ac:dyDescent="0.2">
      <c r="A292" s="15" t="s">
        <v>1713</v>
      </c>
      <c r="B292" s="15" t="s">
        <v>1714</v>
      </c>
      <c r="E292" t="str">
        <f t="shared" si="6"/>
        <v>('CZA','Coal of Africa Limited','CZA.AX','ASX:CZA'),</v>
      </c>
    </row>
    <row r="293" spans="1:5" x14ac:dyDescent="0.2">
      <c r="A293" s="15" t="s">
        <v>976</v>
      </c>
      <c r="B293" s="15" t="s">
        <v>977</v>
      </c>
      <c r="E293" t="str">
        <f t="shared" si="6"/>
        <v>('AVH','Avita Medical Ltd','AVH.AX','ASX:AVH'),</v>
      </c>
    </row>
    <row r="294" spans="1:5" x14ac:dyDescent="0.2">
      <c r="A294" s="15" t="s">
        <v>4813</v>
      </c>
      <c r="B294" s="15" t="s">
        <v>4814</v>
      </c>
      <c r="E294" t="str">
        <f t="shared" si="6"/>
        <v>('RDG','Resource Development Group Ltd','RDG.AX','ASX:RDG'),</v>
      </c>
    </row>
    <row r="295" spans="1:5" x14ac:dyDescent="0.2">
      <c r="A295" s="15" t="s">
        <v>931</v>
      </c>
      <c r="B295" s="15" t="s">
        <v>932</v>
      </c>
      <c r="E295" t="str">
        <f t="shared" si="6"/>
        <v>('ARC','Australian Rural Capital Ltd','ARC.AX','ASX:ARC'),</v>
      </c>
    </row>
    <row r="296" spans="1:5" x14ac:dyDescent="0.2">
      <c r="A296" s="15" t="s">
        <v>5113</v>
      </c>
      <c r="B296" s="15" t="s">
        <v>5114</v>
      </c>
      <c r="E296" t="str">
        <f t="shared" si="6"/>
        <v>('SIH','Sihayo Gold Limited','SIH.AX','ASX:SIH'),</v>
      </c>
    </row>
    <row r="297" spans="1:5" x14ac:dyDescent="0.2">
      <c r="A297" s="15" t="s">
        <v>3557</v>
      </c>
      <c r="B297" s="15" t="s">
        <v>3558</v>
      </c>
      <c r="E297" t="str">
        <f t="shared" si="6"/>
        <v>('MSM','MSM Corporation International Ltd','MSM.AX','ASX:MSM'),</v>
      </c>
    </row>
    <row r="298" spans="1:5" x14ac:dyDescent="0.2">
      <c r="A298" s="15" t="s">
        <v>1848</v>
      </c>
      <c r="B298" s="15" t="s">
        <v>1849</v>
      </c>
      <c r="E298" t="str">
        <f t="shared" si="6"/>
        <v>('CSW','Credit Suisse PL100 - World Water Trust','CSW.AX','ASX:CSW'),</v>
      </c>
    </row>
    <row r="299" spans="1:5" x14ac:dyDescent="0.2">
      <c r="A299" s="15" t="s">
        <v>3833</v>
      </c>
      <c r="B299" s="15" t="s">
        <v>3834</v>
      </c>
      <c r="E299" t="str">
        <f t="shared" si="6"/>
        <v>('MPO','Molopo Energy Ltd','MPO.AX','ASX:MPO'),</v>
      </c>
    </row>
    <row r="300" spans="1:5" x14ac:dyDescent="0.2">
      <c r="A300" s="15" t="s">
        <v>72</v>
      </c>
      <c r="B300" s="15" t="s">
        <v>4550</v>
      </c>
      <c r="E300" t="str">
        <f t="shared" si="6"/>
        <v>('PME','Pro Medicus Limited','PME.AX','ASX:PME'),</v>
      </c>
    </row>
    <row r="301" spans="1:5" x14ac:dyDescent="0.2">
      <c r="A301" s="15" t="s">
        <v>1958</v>
      </c>
      <c r="B301" s="15" t="s">
        <v>1959</v>
      </c>
      <c r="E301" t="str">
        <f t="shared" si="6"/>
        <v>('DMI','Dempsey Minerals Ltd','DMI.AX','ASX:DMI'),</v>
      </c>
    </row>
    <row r="302" spans="1:5" x14ac:dyDescent="0.2">
      <c r="A302" s="15" t="s">
        <v>5916</v>
      </c>
      <c r="B302" s="15" t="s">
        <v>5917</v>
      </c>
      <c r="E302" t="str">
        <f t="shared" si="6"/>
        <v>('WAL','Wavenet International Limited','WAL.AX','ASX:WAL'),</v>
      </c>
    </row>
    <row r="303" spans="1:5" x14ac:dyDescent="0.2">
      <c r="A303" s="15" t="s">
        <v>4553</v>
      </c>
      <c r="B303" s="15" t="s">
        <v>4554</v>
      </c>
      <c r="E303" t="str">
        <f t="shared" si="6"/>
        <v>('PBP','Probiotec Limited','PBP.AX','ASX:PBP'),</v>
      </c>
    </row>
    <row r="304" spans="1:5" x14ac:dyDescent="0.2">
      <c r="A304" s="15" t="s">
        <v>5626</v>
      </c>
      <c r="B304" s="15" t="s">
        <v>5627</v>
      </c>
      <c r="E304" t="str">
        <f t="shared" si="6"/>
        <v>('TGN','Tungsten Mining NL','TGN.AX','ASX:TGN'),</v>
      </c>
    </row>
    <row r="305" spans="1:5" x14ac:dyDescent="0.2">
      <c r="A305" s="15" t="s">
        <v>2204</v>
      </c>
      <c r="B305" s="15" t="s">
        <v>2205</v>
      </c>
      <c r="E305" t="str">
        <f t="shared" si="6"/>
        <v>('EOL','Energy One Limited','EOL.AX','ASX:EOL'),</v>
      </c>
    </row>
    <row r="306" spans="1:5" x14ac:dyDescent="0.2">
      <c r="A306" s="15" t="s">
        <v>2732</v>
      </c>
      <c r="B306" s="15" t="s">
        <v>2733</v>
      </c>
      <c r="E306" t="str">
        <f t="shared" si="6"/>
        <v>('HRL','HRL Holdings Ltd','HRL.AX','ASX:HRL'),</v>
      </c>
    </row>
    <row r="307" spans="1:5" x14ac:dyDescent="0.2">
      <c r="A307" s="15" t="s">
        <v>3147</v>
      </c>
      <c r="B307" s="15" t="s">
        <v>3148</v>
      </c>
      <c r="E307" t="str">
        <f t="shared" si="6"/>
        <v>('SHR','John Shearer (Holdings) Limited','SHR.AX','ASX:SHR'),</v>
      </c>
    </row>
    <row r="308" spans="1:5" x14ac:dyDescent="0.2">
      <c r="A308" s="15" t="s">
        <v>5691</v>
      </c>
      <c r="B308" s="15" t="s">
        <v>5692</v>
      </c>
      <c r="E308" t="str">
        <f t="shared" si="6"/>
        <v>('UPG','Unity Pacific Group','UPG.AX','ASX:UPG'),</v>
      </c>
    </row>
    <row r="309" spans="1:5" x14ac:dyDescent="0.2">
      <c r="A309" s="15" t="s">
        <v>4459</v>
      </c>
      <c r="B309" s="15" t="s">
        <v>4460</v>
      </c>
      <c r="E309" t="str">
        <f t="shared" ref="E309:E372" si="7">"('" &amp; A309&amp;"','"&amp;B309&amp;"','" &amp; A309 &amp; ".AX','ASX:" &amp; A309 &amp; "'),"</f>
        <v>('PYC','Phylogica Limited','PYC.AX','ASX:PYC'),</v>
      </c>
    </row>
    <row r="310" spans="1:5" x14ac:dyDescent="0.2">
      <c r="A310" s="15" t="s">
        <v>689</v>
      </c>
      <c r="B310" s="15" t="s">
        <v>690</v>
      </c>
      <c r="E310" t="str">
        <f t="shared" si="7"/>
        <v>('AWODA','Ardent Resources Ltd','AWODA.AX','ASX:AWODA'),</v>
      </c>
    </row>
    <row r="311" spans="1:5" x14ac:dyDescent="0.2">
      <c r="A311" s="15" t="s">
        <v>4475</v>
      </c>
      <c r="B311" s="15" t="s">
        <v>4476</v>
      </c>
      <c r="E311" t="str">
        <f t="shared" si="7"/>
        <v>('PGS','Planet Gas Limited','PGS.AX','ASX:PGS'),</v>
      </c>
    </row>
    <row r="312" spans="1:5" x14ac:dyDescent="0.2">
      <c r="A312" s="15" t="s">
        <v>4162</v>
      </c>
      <c r="B312" s="15" t="s">
        <v>4163</v>
      </c>
      <c r="E312" t="str">
        <f t="shared" si="7"/>
        <v>('OKU','Oklo Resources Ltd','OKU.AX','ASX:OKU'),</v>
      </c>
    </row>
    <row r="313" spans="1:5" x14ac:dyDescent="0.2">
      <c r="A313" s="15" t="s">
        <v>861</v>
      </c>
      <c r="B313" s="15" t="s">
        <v>862</v>
      </c>
      <c r="E313" t="str">
        <f t="shared" si="7"/>
        <v>('ASB','Austal Limited','ASB.AX','ASX:ASB'),</v>
      </c>
    </row>
    <row r="314" spans="1:5" x14ac:dyDescent="0.2">
      <c r="A314" s="15" t="s">
        <v>901</v>
      </c>
      <c r="B314" s="15" t="s">
        <v>902</v>
      </c>
      <c r="E314" t="str">
        <f t="shared" si="7"/>
        <v>('AYF','Australian Enhanced Income Fund','AYF.AX','ASX:AYF'),</v>
      </c>
    </row>
    <row r="315" spans="1:5" x14ac:dyDescent="0.2">
      <c r="A315" s="15" t="s">
        <v>4016</v>
      </c>
      <c r="B315" s="15" t="s">
        <v>4017</v>
      </c>
      <c r="E315" t="str">
        <f t="shared" si="7"/>
        <v>('NME','Nex Metals Explorations Ltd','NME.AX','ASX:NME'),</v>
      </c>
    </row>
    <row r="316" spans="1:5" x14ac:dyDescent="0.2">
      <c r="A316" s="15" t="s">
        <v>4331</v>
      </c>
      <c r="B316" s="15" t="s">
        <v>4332</v>
      </c>
      <c r="E316" t="str">
        <f t="shared" si="7"/>
        <v>('PBX','Pacific Bauxite Ltd','PBX.AX','ASX:PBX'),</v>
      </c>
    </row>
    <row r="317" spans="1:5" x14ac:dyDescent="0.2">
      <c r="A317" s="15" t="s">
        <v>2339</v>
      </c>
      <c r="B317" s="15" t="s">
        <v>2340</v>
      </c>
      <c r="E317" t="str">
        <f t="shared" si="7"/>
        <v>('FRM','Farm Pride Foods Ltd.','FRM.AX','ASX:FRM'),</v>
      </c>
    </row>
    <row r="318" spans="1:5" x14ac:dyDescent="0.2">
      <c r="A318" s="15" t="s">
        <v>2291</v>
      </c>
      <c r="B318" s="15" t="s">
        <v>2292</v>
      </c>
      <c r="E318" t="str">
        <f t="shared" si="7"/>
        <v>('EXU','Explaurum Ltd','EXU.AX','ASX:EXU'),</v>
      </c>
    </row>
    <row r="319" spans="1:5" x14ac:dyDescent="0.2">
      <c r="A319" s="15" t="s">
        <v>4850</v>
      </c>
      <c r="B319" s="15" t="s">
        <v>4851</v>
      </c>
      <c r="E319" t="str">
        <f t="shared" si="7"/>
        <v>('RVY','Rift Valley Resources Ltd','RVY.AX','ASX:RVY'),</v>
      </c>
    </row>
    <row r="320" spans="1:5" x14ac:dyDescent="0.2">
      <c r="A320" s="15" t="s">
        <v>3992</v>
      </c>
      <c r="B320" s="15" t="s">
        <v>3993</v>
      </c>
      <c r="E320" t="str">
        <f t="shared" si="7"/>
        <v>('NAE','New Age Exploration Limited','NAE.AX','ASX:NAE'),</v>
      </c>
    </row>
    <row r="321" spans="1:5" x14ac:dyDescent="0.2">
      <c r="A321" s="15" t="s">
        <v>539</v>
      </c>
      <c r="B321" s="15" t="s">
        <v>540</v>
      </c>
      <c r="E321" t="str">
        <f t="shared" si="7"/>
        <v>('ACL','Alchemia Limited','ACL.AX','ASX:ACL'),</v>
      </c>
    </row>
    <row r="322" spans="1:5" x14ac:dyDescent="0.2">
      <c r="A322" s="15" t="s">
        <v>3272</v>
      </c>
      <c r="B322" s="15" t="s">
        <v>3273</v>
      </c>
      <c r="E322" t="str">
        <f t="shared" si="7"/>
        <v>('KKL','Kollakorn Corp Ltd','KKL.AX','ASX:KKL'),</v>
      </c>
    </row>
    <row r="323" spans="1:5" x14ac:dyDescent="0.2">
      <c r="A323" s="15" t="s">
        <v>5010</v>
      </c>
      <c r="B323" s="15" t="s">
        <v>5011</v>
      </c>
      <c r="E323" t="str">
        <f t="shared" si="7"/>
        <v>('SSN','Samson Oil &amp;amp; Gas Limited','SSN.AX','ASX:SSN'),</v>
      </c>
    </row>
    <row r="324" spans="1:5" x14ac:dyDescent="0.2">
      <c r="A324" s="15" t="s">
        <v>4522</v>
      </c>
      <c r="B324" s="15" t="s">
        <v>4523</v>
      </c>
      <c r="E324" t="str">
        <f t="shared" si="7"/>
        <v>('PCAPA','Preferred Capital Perpetual','PCAPA.AX','ASX:PCAPA'),</v>
      </c>
    </row>
    <row r="325" spans="1:5" x14ac:dyDescent="0.2">
      <c r="A325" s="15" t="s">
        <v>2266</v>
      </c>
      <c r="B325" s="15" t="s">
        <v>2267</v>
      </c>
      <c r="E325" t="str">
        <f t="shared" si="7"/>
        <v>('EPX','Ethane Pipeline Income Fund','EPX.AX','ASX:EPX'),</v>
      </c>
    </row>
    <row r="326" spans="1:5" x14ac:dyDescent="0.2">
      <c r="A326" s="15" t="s">
        <v>643</v>
      </c>
      <c r="B326" s="15" t="s">
        <v>644</v>
      </c>
      <c r="E326" t="str">
        <f t="shared" si="7"/>
        <v>('AVD','Antilles Oil and Gas NL','AVD.AX','ASX:AVD'),</v>
      </c>
    </row>
    <row r="327" spans="1:5" x14ac:dyDescent="0.2">
      <c r="A327" s="15" t="s">
        <v>579</v>
      </c>
      <c r="B327" s="15" t="s">
        <v>580</v>
      </c>
      <c r="E327" t="str">
        <f t="shared" si="7"/>
        <v>('AIQ','Alternative Investment Trust','AIQ.AX','ASX:AIQ'),</v>
      </c>
    </row>
    <row r="328" spans="1:5" x14ac:dyDescent="0.2">
      <c r="A328" s="15" t="s">
        <v>3946</v>
      </c>
      <c r="B328" s="15" t="s">
        <v>3947</v>
      </c>
      <c r="E328" t="str">
        <f t="shared" si="7"/>
        <v>('NAM','Namoi Cotton Co-operative Ltd.','NAM.AX','ASX:NAM'),</v>
      </c>
    </row>
    <row r="329" spans="1:5" x14ac:dyDescent="0.2">
      <c r="A329" s="15" t="s">
        <v>4840</v>
      </c>
      <c r="B329" s="15" t="s">
        <v>4841</v>
      </c>
      <c r="E329" t="str">
        <f t="shared" si="7"/>
        <v>('RIS','Richfield International Limited','RIS.AX','ASX:RIS'),</v>
      </c>
    </row>
    <row r="330" spans="1:5" x14ac:dyDescent="0.2">
      <c r="A330" s="15" t="s">
        <v>1808</v>
      </c>
      <c r="B330" s="15" t="s">
        <v>1809</v>
      </c>
      <c r="E330" t="str">
        <f t="shared" si="7"/>
        <v>('CXO','Core Exploration Ltd','CXO.AX','ASX:CXO'),</v>
      </c>
    </row>
    <row r="331" spans="1:5" x14ac:dyDescent="0.2">
      <c r="A331" s="15" t="s">
        <v>308</v>
      </c>
      <c r="B331" s="15" t="s">
        <v>309</v>
      </c>
      <c r="E331" t="str">
        <f t="shared" si="7"/>
        <v>('AJL','AJ Lucas Group Limited','AJL.AX','ASX:AJL'),</v>
      </c>
    </row>
    <row r="332" spans="1:5" x14ac:dyDescent="0.2">
      <c r="A332" s="15" t="s">
        <v>600</v>
      </c>
      <c r="B332" s="15" t="s">
        <v>601</v>
      </c>
      <c r="E332" t="str">
        <f t="shared" si="7"/>
        <v>('AMB','Ambition Group Ltd','AMB.AX','ASX:AMB'),</v>
      </c>
    </row>
    <row r="333" spans="1:5" x14ac:dyDescent="0.2">
      <c r="A333" s="15" t="s">
        <v>937</v>
      </c>
      <c r="B333" s="15" t="s">
        <v>938</v>
      </c>
      <c r="E333" t="str">
        <f t="shared" si="7"/>
        <v>('AVL','Australian Vanadium Ltd','AVL.AX','ASX:AVL'),</v>
      </c>
    </row>
    <row r="334" spans="1:5" x14ac:dyDescent="0.2">
      <c r="A334" s="15" t="s">
        <v>5134</v>
      </c>
      <c r="B334" s="15" t="s">
        <v>5135</v>
      </c>
      <c r="E334" t="str">
        <f t="shared" si="7"/>
        <v>('SGT','Singapore Telecommunications Ltd (CHESS)','SGT.AX','ASX:SGT'),</v>
      </c>
    </row>
    <row r="335" spans="1:5" x14ac:dyDescent="0.2">
      <c r="A335" s="15" t="s">
        <v>4453</v>
      </c>
      <c r="B335" s="15" t="s">
        <v>4454</v>
      </c>
      <c r="E335" t="str">
        <f t="shared" si="7"/>
        <v>('PXG','Phoenix Gold Ltd','PXG.AX','ASX:PXG'),</v>
      </c>
    </row>
    <row r="336" spans="1:5" x14ac:dyDescent="0.2">
      <c r="A336" s="15" t="s">
        <v>281</v>
      </c>
      <c r="B336" s="15" t="s">
        <v>280</v>
      </c>
      <c r="E336" t="str">
        <f t="shared" si="7"/>
        <v>('ADQ','ADG Global Supply Limited','ADQ.AX','ASX:ADQ'),</v>
      </c>
    </row>
    <row r="337" spans="1:5" x14ac:dyDescent="0.2">
      <c r="A337" s="15" t="s">
        <v>3352</v>
      </c>
      <c r="B337" s="15" t="s">
        <v>3353</v>
      </c>
      <c r="E337" t="str">
        <f t="shared" si="7"/>
        <v>('LNY','Laneway Resources Ltd','LNY.AX','ASX:LNY'),</v>
      </c>
    </row>
    <row r="338" spans="1:5" x14ac:dyDescent="0.2">
      <c r="A338" s="15" t="s">
        <v>4745</v>
      </c>
      <c r="B338" s="15" t="s">
        <v>4746</v>
      </c>
      <c r="E338" t="str">
        <f t="shared" si="7"/>
        <v>('ROG','Red Sky Energy Limited','ROG.AX','ASX:ROG'),</v>
      </c>
    </row>
    <row r="339" spans="1:5" x14ac:dyDescent="0.2">
      <c r="A339" s="15" t="s">
        <v>5023</v>
      </c>
      <c r="B339" s="15" t="s">
        <v>5024</v>
      </c>
      <c r="E339" t="str">
        <f t="shared" si="7"/>
        <v>('SAR','Saracen Mineral Holdings Limited','SAR.AX','ASX:SAR'),</v>
      </c>
    </row>
    <row r="340" spans="1:5" x14ac:dyDescent="0.2">
      <c r="A340" s="15" t="s">
        <v>75</v>
      </c>
      <c r="B340" s="15" t="s">
        <v>4693</v>
      </c>
      <c r="E340" t="str">
        <f t="shared" si="7"/>
        <v>('RXP','RXP Services Ltd','RXP.AX','ASX:RXP'),</v>
      </c>
    </row>
    <row r="341" spans="1:5" x14ac:dyDescent="0.2">
      <c r="A341" s="15" t="s">
        <v>2708</v>
      </c>
      <c r="B341" s="15" t="s">
        <v>2709</v>
      </c>
      <c r="E341" t="str">
        <f t="shared" si="7"/>
        <v>('GUL','Gullewa Limited','GUL.AX','ASX:GUL'),</v>
      </c>
    </row>
    <row r="342" spans="1:5" x14ac:dyDescent="0.2">
      <c r="A342" s="15" t="s">
        <v>1146</v>
      </c>
      <c r="B342" s="15" t="s">
        <v>1147</v>
      </c>
      <c r="E342" t="str">
        <f t="shared" si="7"/>
        <v>('BEL','Bentley Capital Limited','BEL.AX','ASX:BEL'),</v>
      </c>
    </row>
    <row r="343" spans="1:5" x14ac:dyDescent="0.2">
      <c r="A343" s="15" t="s">
        <v>3005</v>
      </c>
      <c r="B343" s="15" t="s">
        <v>3006</v>
      </c>
      <c r="E343" t="str">
        <f t="shared" si="7"/>
        <v>('IOG','Incremental Oil and Gas Ltd','IOG.AX','ASX:IOG'),</v>
      </c>
    </row>
    <row r="344" spans="1:5" x14ac:dyDescent="0.2">
      <c r="A344" s="15" t="s">
        <v>826</v>
      </c>
      <c r="B344" s="15" t="s">
        <v>827</v>
      </c>
      <c r="E344" t="str">
        <f t="shared" si="7"/>
        <v>('AIB','Aurora Global Income Trust','AIB.AX','ASX:AIB'),</v>
      </c>
    </row>
    <row r="345" spans="1:5" x14ac:dyDescent="0.2">
      <c r="A345" s="15" t="s">
        <v>5958</v>
      </c>
      <c r="B345" s="15" t="s">
        <v>5959</v>
      </c>
      <c r="E345" t="str">
        <f t="shared" si="7"/>
        <v>('WCTPA','Westpac TPS Trust','WCTPA.AX','ASX:WCTPA'),</v>
      </c>
    </row>
    <row r="346" spans="1:5" x14ac:dyDescent="0.2">
      <c r="A346" s="15" t="s">
        <v>4040</v>
      </c>
      <c r="B346" s="15" t="s">
        <v>4041</v>
      </c>
      <c r="E346" t="str">
        <f t="shared" si="7"/>
        <v>('NBL','Noni B Limited','NBL.AX','ASX:NBL'),</v>
      </c>
    </row>
    <row r="347" spans="1:5" x14ac:dyDescent="0.2">
      <c r="A347" s="15" t="s">
        <v>5689</v>
      </c>
      <c r="B347" s="15" t="s">
        <v>5690</v>
      </c>
      <c r="E347" t="str">
        <f t="shared" si="7"/>
        <v>('UML','Unity Mining Ltd','UML.AX','ASX:UML'),</v>
      </c>
    </row>
    <row r="348" spans="1:5" x14ac:dyDescent="0.2">
      <c r="A348" s="15" t="s">
        <v>3998</v>
      </c>
      <c r="B348" s="15" t="s">
        <v>3999</v>
      </c>
      <c r="E348" t="str">
        <f t="shared" si="7"/>
        <v>('NHO','New Horizon Coal Ltd','NHO.AX','ASX:NHO'),</v>
      </c>
    </row>
    <row r="349" spans="1:5" x14ac:dyDescent="0.2">
      <c r="A349" s="15" t="s">
        <v>1271</v>
      </c>
      <c r="B349" s="15" t="s">
        <v>1272</v>
      </c>
      <c r="E349" t="str">
        <f t="shared" si="7"/>
        <v>('BKN','Bradken Limited','BKN.AX','ASX:BKN'),</v>
      </c>
    </row>
    <row r="350" spans="1:5" x14ac:dyDescent="0.2">
      <c r="A350" s="15" t="s">
        <v>4189</v>
      </c>
      <c r="B350" s="15" t="s">
        <v>4190</v>
      </c>
      <c r="E350" t="str">
        <f t="shared" si="7"/>
        <v>('OPT','Opthea Ltd','OPT.AX','ASX:OPT'),</v>
      </c>
    </row>
    <row r="351" spans="1:5" x14ac:dyDescent="0.2">
      <c r="A351" s="15" t="s">
        <v>5225</v>
      </c>
      <c r="B351" s="15" t="s">
        <v>5226</v>
      </c>
      <c r="E351" t="str">
        <f t="shared" si="7"/>
        <v>('AJRDA','Spirit Telecom Ltd','AJRDA.AX','ASX:AJRDA'),</v>
      </c>
    </row>
    <row r="352" spans="1:5" x14ac:dyDescent="0.2">
      <c r="A352" s="15" t="s">
        <v>4142</v>
      </c>
      <c r="B352" s="15" t="s">
        <v>4143</v>
      </c>
      <c r="E352" t="str">
        <f t="shared" si="7"/>
        <v>('OGC','OceanaGold Corporation','OGC.AX','ASX:OGC'),</v>
      </c>
    </row>
    <row r="353" spans="1:5" x14ac:dyDescent="0.2">
      <c r="A353" s="15" t="s">
        <v>3668</v>
      </c>
      <c r="B353" s="15" t="s">
        <v>3669</v>
      </c>
      <c r="E353" t="str">
        <f t="shared" si="7"/>
        <v>('FCS','MaxSec Group Ltd','FCS.AX','ASX:FCS'),</v>
      </c>
    </row>
    <row r="354" spans="1:5" x14ac:dyDescent="0.2">
      <c r="A354" s="15" t="s">
        <v>2718</v>
      </c>
      <c r="B354" s="15" t="s">
        <v>2719</v>
      </c>
      <c r="E354" t="str">
        <f t="shared" si="7"/>
        <v>('HNG','HGL Ltd','HNG.AX','ASX:HNG'),</v>
      </c>
    </row>
    <row r="355" spans="1:5" x14ac:dyDescent="0.2">
      <c r="A355" s="15" t="s">
        <v>4183</v>
      </c>
      <c r="B355" s="15" t="s">
        <v>4184</v>
      </c>
      <c r="E355" t="str">
        <f t="shared" si="7"/>
        <v>('OOH','Ooh!Media Group Pty Ltd','OOH.AX','ASX:OOH'),</v>
      </c>
    </row>
    <row r="356" spans="1:5" x14ac:dyDescent="0.2">
      <c r="A356" s="15" t="s">
        <v>5124</v>
      </c>
      <c r="B356" s="15" t="s">
        <v>5125</v>
      </c>
      <c r="E356" t="str">
        <f t="shared" si="7"/>
        <v>('SLR','Silver Lake Resources Limited.','SLR.AX','ASX:SLR'),</v>
      </c>
    </row>
    <row r="357" spans="1:5" x14ac:dyDescent="0.2">
      <c r="A357" s="15" t="s">
        <v>5808</v>
      </c>
      <c r="B357" s="15" t="s">
        <v>5809</v>
      </c>
      <c r="E357" t="str">
        <f t="shared" si="7"/>
        <v>('VLA','Viralytics Ltd.','VLA.AX','ASX:VLA'),</v>
      </c>
    </row>
    <row r="358" spans="1:5" x14ac:dyDescent="0.2">
      <c r="A358" s="15" t="s">
        <v>822</v>
      </c>
      <c r="B358" s="15" t="s">
        <v>823</v>
      </c>
      <c r="E358" t="str">
        <f t="shared" si="7"/>
        <v>('ABW','Aurora Absolute Return Fund','ABW.AX','ASX:ABW'),</v>
      </c>
    </row>
    <row r="359" spans="1:5" x14ac:dyDescent="0.2">
      <c r="A359" s="15" t="s">
        <v>2299</v>
      </c>
      <c r="B359" s="15" t="s">
        <v>2300</v>
      </c>
      <c r="E359" t="str">
        <f t="shared" si="7"/>
        <v>('EZA','Eza Corporation Ltd','EZA.AX','ASX:EZA'),</v>
      </c>
    </row>
    <row r="360" spans="1:5" x14ac:dyDescent="0.2">
      <c r="A360" s="15" t="s">
        <v>2681</v>
      </c>
      <c r="B360" s="15" t="s">
        <v>2682</v>
      </c>
      <c r="E360" t="str">
        <f t="shared" si="7"/>
        <v>('GTE','Great Western Exploration Limited','GTE.AX','ASX:GTE'),</v>
      </c>
    </row>
    <row r="361" spans="1:5" x14ac:dyDescent="0.2">
      <c r="A361" s="15" t="s">
        <v>5290</v>
      </c>
      <c r="B361" s="15" t="s">
        <v>5291</v>
      </c>
      <c r="E361" t="str">
        <f t="shared" si="7"/>
        <v>('SMC','Strategic Minerals Corporation NL','SMC.AX','ASX:SMC'),</v>
      </c>
    </row>
    <row r="362" spans="1:5" x14ac:dyDescent="0.2">
      <c r="A362" s="15" t="s">
        <v>2200</v>
      </c>
      <c r="B362" s="15" t="s">
        <v>2201</v>
      </c>
      <c r="E362" t="str">
        <f t="shared" si="7"/>
        <v>('ENE','Energy Developments Limited','ENE.AX','ASX:ENE'),</v>
      </c>
    </row>
    <row r="363" spans="1:5" x14ac:dyDescent="0.2">
      <c r="A363" s="15" t="s">
        <v>5223</v>
      </c>
      <c r="B363" s="15" t="s">
        <v>5224</v>
      </c>
      <c r="E363" t="str">
        <f t="shared" si="7"/>
        <v>('SRS','Spicers Ltd','SRS.AX','ASX:SRS'),</v>
      </c>
    </row>
    <row r="364" spans="1:5" x14ac:dyDescent="0.2">
      <c r="A364" s="15" t="s">
        <v>2662</v>
      </c>
      <c r="B364" s="15" t="s">
        <v>2663</v>
      </c>
      <c r="E364" t="str">
        <f t="shared" si="7"/>
        <v>('GMPPA','Goodman PLUS Trust','GMPPA.AX','ASX:GMPPA'),</v>
      </c>
    </row>
    <row r="365" spans="1:5" x14ac:dyDescent="0.2">
      <c r="A365" s="15" t="s">
        <v>5668</v>
      </c>
      <c r="B365" s="15" t="s">
        <v>5669</v>
      </c>
      <c r="E365" t="str">
        <f t="shared" si="7"/>
        <v>('URF','US Masters Residential Property Fund','URF.AX','ASX:URF'),</v>
      </c>
    </row>
    <row r="366" spans="1:5" x14ac:dyDescent="0.2">
      <c r="A366" s="15" t="s">
        <v>2307</v>
      </c>
      <c r="B366" s="15" t="s">
        <v>2308</v>
      </c>
      <c r="E366" t="str">
        <f t="shared" si="7"/>
        <v>('FFI','FFI Holdings Ltd','FFI.AX','ASX:FFI'),</v>
      </c>
    </row>
    <row r="367" spans="1:5" x14ac:dyDescent="0.2">
      <c r="A367" s="15" t="s">
        <v>3261</v>
      </c>
      <c r="B367" s="15" t="s">
        <v>3260</v>
      </c>
      <c r="E367" t="str">
        <f t="shared" si="7"/>
        <v>('KSN','Kingston Resources Ltd','KSN.AX','ASX:KSN'),</v>
      </c>
    </row>
    <row r="368" spans="1:5" x14ac:dyDescent="0.2">
      <c r="A368" s="15" t="s">
        <v>2560</v>
      </c>
      <c r="B368" s="15" t="s">
        <v>2561</v>
      </c>
      <c r="E368" t="str">
        <f t="shared" si="7"/>
        <v>('GCY','Gascoyne Resources Ltd','GCY.AX','ASX:GCY'),</v>
      </c>
    </row>
    <row r="369" spans="1:5" x14ac:dyDescent="0.2">
      <c r="A369" s="15" t="s">
        <v>461</v>
      </c>
      <c r="B369" s="15" t="s">
        <v>462</v>
      </c>
      <c r="E369" t="str">
        <f t="shared" si="7"/>
        <v>('AIV','ActivEX Limited','AIV.AX','ASX:AIV'),</v>
      </c>
    </row>
    <row r="370" spans="1:5" x14ac:dyDescent="0.2">
      <c r="A370" s="15" t="s">
        <v>992</v>
      </c>
      <c r="B370" s="15" t="s">
        <v>993</v>
      </c>
      <c r="E370" t="str">
        <f t="shared" si="7"/>
        <v>('APY','Azonto Petroleum Ltd','APY.AX','ASX:APY'),</v>
      </c>
    </row>
    <row r="371" spans="1:5" x14ac:dyDescent="0.2">
      <c r="A371" s="15" t="s">
        <v>4333</v>
      </c>
      <c r="B371" s="15" t="s">
        <v>4334</v>
      </c>
      <c r="E371" t="str">
        <f t="shared" si="7"/>
        <v>('PBG','Pacific Brands Limited','PBG.AX','ASX:PBG'),</v>
      </c>
    </row>
    <row r="372" spans="1:5" x14ac:dyDescent="0.2">
      <c r="A372" s="15" t="s">
        <v>760</v>
      </c>
      <c r="B372" s="15" t="s">
        <v>761</v>
      </c>
      <c r="E372" t="str">
        <f t="shared" si="7"/>
        <v>('APZ','Aspen Group Limited','APZ.AX','ASX:APZ'),</v>
      </c>
    </row>
    <row r="373" spans="1:5" x14ac:dyDescent="0.2">
      <c r="A373" s="15" t="s">
        <v>4384</v>
      </c>
      <c r="B373" s="15" t="s">
        <v>4385</v>
      </c>
      <c r="E373" t="str">
        <f t="shared" ref="E373:E436" si="8">"('" &amp; A373&amp;"','"&amp;B373&amp;"','" &amp; A373 &amp; ".AX','ASX:" &amp; A373 &amp; "'),"</f>
        <v>('PWN','Parkway Minerals NL','PWN.AX','ASX:PWN'),</v>
      </c>
    </row>
    <row r="374" spans="1:5" x14ac:dyDescent="0.2">
      <c r="A374" s="15" t="s">
        <v>3368</v>
      </c>
      <c r="B374" s="15" t="s">
        <v>3369</v>
      </c>
      <c r="E374" t="str">
        <f t="shared" si="8"/>
        <v>('LRS','Latin Resources Ltd','LRS.AX','ASX:LRS'),</v>
      </c>
    </row>
    <row r="375" spans="1:5" x14ac:dyDescent="0.2">
      <c r="A375" s="15" t="s">
        <v>4388</v>
      </c>
      <c r="B375" s="15" t="s">
        <v>4389</v>
      </c>
      <c r="E375" t="str">
        <f t="shared" si="8"/>
        <v>('PFL','Patties Foods Limited','PFL.AX','ASX:PFL'),</v>
      </c>
    </row>
    <row r="376" spans="1:5" x14ac:dyDescent="0.2">
      <c r="A376" s="15" t="s">
        <v>1148</v>
      </c>
      <c r="B376" s="15" t="s">
        <v>1149</v>
      </c>
      <c r="E376" t="str">
        <f t="shared" si="8"/>
        <v>('BKY','Berkeley Energia Ltd','BKY.AX','ASX:BKY'),</v>
      </c>
    </row>
    <row r="377" spans="1:5" x14ac:dyDescent="0.2">
      <c r="A377" s="15" t="s">
        <v>4823</v>
      </c>
      <c r="B377" s="15" t="s">
        <v>4824</v>
      </c>
      <c r="E377" t="str">
        <f t="shared" si="8"/>
        <v>('RSH','Respiri Ltd','RSH.AX','ASX:RSH'),</v>
      </c>
    </row>
    <row r="378" spans="1:5" x14ac:dyDescent="0.2">
      <c r="A378" s="15" t="s">
        <v>4004</v>
      </c>
      <c r="B378" s="15" t="s">
        <v>4005</v>
      </c>
      <c r="E378" t="str">
        <f t="shared" si="8"/>
        <v>('NCM','Newcrest Mining Limited','NCM.AX','ASX:NCM'),</v>
      </c>
    </row>
    <row r="379" spans="1:5" x14ac:dyDescent="0.2">
      <c r="A379" s="15" t="s">
        <v>6004</v>
      </c>
      <c r="B379" s="15" t="s">
        <v>6005</v>
      </c>
      <c r="E379" t="str">
        <f t="shared" si="8"/>
        <v>('WTR','World Titanium Resources Ltd','WTR.AX','ASX:WTR'),</v>
      </c>
    </row>
    <row r="380" spans="1:5" x14ac:dyDescent="0.2">
      <c r="A380" s="15" t="s">
        <v>355</v>
      </c>
      <c r="B380" s="15" t="s">
        <v>356</v>
      </c>
      <c r="E380" t="str">
        <f t="shared" si="8"/>
        <v>('HDF','APA Sub Group','HDF.AX','ASX:HDF'),</v>
      </c>
    </row>
    <row r="381" spans="1:5" x14ac:dyDescent="0.2">
      <c r="A381" s="15" t="s">
        <v>3975</v>
      </c>
      <c r="B381" s="15" t="s">
        <v>3976</v>
      </c>
      <c r="E381" t="str">
        <f t="shared" si="8"/>
        <v>('NMT','Neometals Ltd','NMT.AX','ASX:NMT'),</v>
      </c>
    </row>
    <row r="382" spans="1:5" x14ac:dyDescent="0.2">
      <c r="A382" s="15" t="s">
        <v>3712</v>
      </c>
      <c r="B382" s="15" t="s">
        <v>3713</v>
      </c>
      <c r="E382" t="str">
        <f t="shared" si="8"/>
        <v>('MLB','Melbourne IT Limited','MLB.AX','ASX:MLB'),</v>
      </c>
    </row>
    <row r="383" spans="1:5" x14ac:dyDescent="0.2">
      <c r="A383" s="15" t="s">
        <v>691</v>
      </c>
      <c r="B383" s="15" t="s">
        <v>690</v>
      </c>
      <c r="E383" t="str">
        <f t="shared" si="8"/>
        <v>('IOT','Ardent Resources Ltd','IOT.AX','ASX:IOT'),</v>
      </c>
    </row>
    <row r="384" spans="1:5" x14ac:dyDescent="0.2">
      <c r="A384" s="15" t="s">
        <v>1771</v>
      </c>
      <c r="B384" s="15" t="s">
        <v>1772</v>
      </c>
      <c r="E384" t="str">
        <f t="shared" si="8"/>
        <v>('CNJ','Conico Ltd','CNJ.AX','ASX:CNJ'),</v>
      </c>
    </row>
    <row r="385" spans="1:5" x14ac:dyDescent="0.2">
      <c r="A385" s="15" t="s">
        <v>4889</v>
      </c>
      <c r="B385" s="15" t="s">
        <v>4890</v>
      </c>
      <c r="E385" t="str">
        <f t="shared" si="8"/>
        <v>('RHL','Ruralco Holdings Ltd','RHL.AX','ASX:RHL'),</v>
      </c>
    </row>
    <row r="386" spans="1:5" x14ac:dyDescent="0.2">
      <c r="A386" s="15" t="s">
        <v>499</v>
      </c>
      <c r="B386" s="15" t="s">
        <v>500</v>
      </c>
      <c r="E386" t="str">
        <f t="shared" si="8"/>
        <v>('AML','Aeon Metals Ltd','AML.AX','ASX:AML'),</v>
      </c>
    </row>
    <row r="387" spans="1:5" x14ac:dyDescent="0.2">
      <c r="A387" s="15" t="s">
        <v>2977</v>
      </c>
      <c r="B387" s="15" t="s">
        <v>2978</v>
      </c>
      <c r="E387" t="str">
        <f t="shared" si="8"/>
        <v>('IKW','Ikwezi Mining Ltd','IKW.AX','ASX:IKW'),</v>
      </c>
    </row>
    <row r="388" spans="1:5" x14ac:dyDescent="0.2">
      <c r="A388" s="15" t="s">
        <v>2697</v>
      </c>
      <c r="B388" s="15" t="s">
        <v>2698</v>
      </c>
      <c r="E388" t="str">
        <f t="shared" si="8"/>
        <v>('GGL','Gruden Group Ltd','GGL.AX','ASX:GGL'),</v>
      </c>
    </row>
    <row r="389" spans="1:5" x14ac:dyDescent="0.2">
      <c r="A389" s="15" t="s">
        <v>1704</v>
      </c>
      <c r="B389" s="15" t="s">
        <v>1705</v>
      </c>
      <c r="E389" t="str">
        <f t="shared" si="8"/>
        <v>('CUV','Clinuvel Pharmaceuticals Limited','CUV.AX','ASX:CUV'),</v>
      </c>
    </row>
    <row r="390" spans="1:5" x14ac:dyDescent="0.2">
      <c r="A390" s="15" t="s">
        <v>5257</v>
      </c>
      <c r="B390" s="15" t="s">
        <v>5258</v>
      </c>
      <c r="E390" t="str">
        <f t="shared" si="8"/>
        <v>('SST','Steamships Trading Company Limited','SST.AX','ASX:SST'),</v>
      </c>
    </row>
    <row r="391" spans="1:5" x14ac:dyDescent="0.2">
      <c r="A391" s="15" t="s">
        <v>243</v>
      </c>
      <c r="B391" s="15" t="s">
        <v>244</v>
      </c>
      <c r="E391" t="str">
        <f t="shared" si="8"/>
        <v>('88E','88 Energy Ltd','88E.AX','ASX:88E'),</v>
      </c>
    </row>
    <row r="392" spans="1:5" x14ac:dyDescent="0.2">
      <c r="A392" s="15" t="s">
        <v>2641</v>
      </c>
      <c r="B392" s="15" t="s">
        <v>2642</v>
      </c>
      <c r="E392" t="str">
        <f t="shared" si="8"/>
        <v>('GOR','Gold Road Resources Ltd','GOR.AX','ASX:GOR'),</v>
      </c>
    </row>
    <row r="393" spans="1:5" x14ac:dyDescent="0.2">
      <c r="A393" s="15" t="s">
        <v>4144</v>
      </c>
      <c r="B393" s="15" t="s">
        <v>4145</v>
      </c>
      <c r="E393" t="str">
        <f t="shared" si="8"/>
        <v>('OCP','Oceania Capital Partners Ltd','OCP.AX','ASX:OCP'),</v>
      </c>
    </row>
    <row r="394" spans="1:5" x14ac:dyDescent="0.2">
      <c r="A394" s="15" t="s">
        <v>2552</v>
      </c>
      <c r="B394" s="15" t="s">
        <v>2553</v>
      </c>
      <c r="E394" t="str">
        <f t="shared" si="8"/>
        <v>('GLL','Galilee Energy Ltd.','GLL.AX','ASX:GLL'),</v>
      </c>
    </row>
    <row r="395" spans="1:5" x14ac:dyDescent="0.2">
      <c r="A395" s="15" t="s">
        <v>2549</v>
      </c>
      <c r="B395" s="15" t="s">
        <v>2550</v>
      </c>
      <c r="E395" t="str">
        <f t="shared" si="8"/>
        <v>('GALDD','Galicia Energy Corporation Ltd','GALDD.AX','ASX:GALDD'),</v>
      </c>
    </row>
    <row r="396" spans="1:5" x14ac:dyDescent="0.2">
      <c r="A396" s="15" t="s">
        <v>2337</v>
      </c>
      <c r="B396" s="15" t="s">
        <v>2338</v>
      </c>
      <c r="E396" t="str">
        <f t="shared" si="8"/>
        <v>('FAN','Fantastic Holdings Limited','FAN.AX','ASX:FAN'),</v>
      </c>
    </row>
    <row r="397" spans="1:5" x14ac:dyDescent="0.2">
      <c r="A397" s="15" t="s">
        <v>5370</v>
      </c>
      <c r="B397" s="15" t="s">
        <v>5371</v>
      </c>
      <c r="E397" t="str">
        <f t="shared" si="8"/>
        <v>('SYR','Syrah Resources Ltd','SYR.AX','ASX:SYR'),</v>
      </c>
    </row>
    <row r="398" spans="1:5" x14ac:dyDescent="0.2">
      <c r="A398" s="15" t="s">
        <v>1870</v>
      </c>
      <c r="B398" s="15" t="s">
        <v>1871</v>
      </c>
      <c r="E398" t="str">
        <f t="shared" si="8"/>
        <v>('CUE','Cue Energy Resources Limited','CUE.AX','ASX:CUE'),</v>
      </c>
    </row>
    <row r="399" spans="1:5" x14ac:dyDescent="0.2">
      <c r="A399" s="15" t="s">
        <v>577</v>
      </c>
      <c r="B399" s="15" t="s">
        <v>578</v>
      </c>
      <c r="E399" t="str">
        <f t="shared" si="8"/>
        <v>('ATC','Altech Chemicals Ltd','ATC.AX','ASX:ATC'),</v>
      </c>
    </row>
    <row r="400" spans="1:5" x14ac:dyDescent="0.2">
      <c r="A400" s="15" t="s">
        <v>2691</v>
      </c>
      <c r="B400" s="15" t="s">
        <v>2692</v>
      </c>
      <c r="E400" t="str">
        <f t="shared" si="8"/>
        <v>('GPP','Greenpower Energy Limited','GPP.AX','ASX:GPP'),</v>
      </c>
    </row>
    <row r="401" spans="1:5" x14ac:dyDescent="0.2">
      <c r="A401" s="15" t="s">
        <v>2410</v>
      </c>
      <c r="B401" s="15" t="s">
        <v>2411</v>
      </c>
      <c r="E401" t="str">
        <f t="shared" si="8"/>
        <v>('FGL','Foster&amp;#039;s Group Pty Ltd','FGL.AX','ASX:FGL'),</v>
      </c>
    </row>
    <row r="402" spans="1:5" x14ac:dyDescent="0.2">
      <c r="A402" s="15" t="s">
        <v>4715</v>
      </c>
      <c r="B402" s="15" t="s">
        <v>4716</v>
      </c>
      <c r="E402" t="str">
        <f t="shared" si="8"/>
        <v>('RZR','Razor Risk Technologies Pty Ltd','RZR.AX','ASX:RZR'),</v>
      </c>
    </row>
    <row r="403" spans="1:5" x14ac:dyDescent="0.2">
      <c r="A403" s="15" t="s">
        <v>1802</v>
      </c>
      <c r="B403" s="15" t="s">
        <v>1803</v>
      </c>
      <c r="E403" t="str">
        <f t="shared" si="8"/>
        <v>('CSE','Copper Strike Limited','CSE.AX','ASX:CSE'),</v>
      </c>
    </row>
    <row r="404" spans="1:5" x14ac:dyDescent="0.2">
      <c r="A404" s="15" t="s">
        <v>4048</v>
      </c>
      <c r="B404" s="15" t="s">
        <v>4049</v>
      </c>
      <c r="E404" t="str">
        <f t="shared" si="8"/>
        <v>('NMI','Northern Mining Limited','NMI.AX','ASX:NMI'),</v>
      </c>
    </row>
    <row r="405" spans="1:5" x14ac:dyDescent="0.2">
      <c r="A405" s="15" t="s">
        <v>2090</v>
      </c>
      <c r="B405" s="15" t="s">
        <v>2091</v>
      </c>
      <c r="E405" t="str">
        <f t="shared" si="8"/>
        <v>('GOLD','ETFS Metal Securities Austrailia Ltd','GOLD.AX','ASX:GOLD'),</v>
      </c>
    </row>
    <row r="406" spans="1:5" x14ac:dyDescent="0.2">
      <c r="A406" s="15" t="s">
        <v>3510</v>
      </c>
      <c r="B406" s="15" t="s">
        <v>3511</v>
      </c>
      <c r="E406" t="str">
        <f t="shared" si="8"/>
        <v>('MFF','MFF Capital Investments Ltd','MFF.AX','ASX:MFF'),</v>
      </c>
    </row>
    <row r="407" spans="1:5" x14ac:dyDescent="0.2">
      <c r="A407" s="15" t="s">
        <v>265</v>
      </c>
      <c r="B407" s="15" t="s">
        <v>266</v>
      </c>
      <c r="E407" t="str">
        <f t="shared" si="8"/>
        <v>('ABU','ABM Resources NL','ABU.AX','ASX:ABU'),</v>
      </c>
    </row>
    <row r="408" spans="1:5" x14ac:dyDescent="0.2">
      <c r="A408" s="15" t="s">
        <v>661</v>
      </c>
      <c r="B408" s="15" t="s">
        <v>662</v>
      </c>
      <c r="E408" t="str">
        <f t="shared" si="8"/>
        <v>('AOP','Apollo Consolidated Limited','AOP.AX','ASX:AOP'),</v>
      </c>
    </row>
    <row r="409" spans="1:5" x14ac:dyDescent="0.2">
      <c r="A409" s="15" t="s">
        <v>5541</v>
      </c>
      <c r="B409" s="15" t="s">
        <v>5542</v>
      </c>
      <c r="E409" t="str">
        <f t="shared" si="8"/>
        <v>('TIG','Tigers Realm Coal Ltd','TIG.AX','ASX:TIG'),</v>
      </c>
    </row>
    <row r="410" spans="1:5" x14ac:dyDescent="0.2">
      <c r="A410" s="15" t="s">
        <v>3361</v>
      </c>
      <c r="B410" s="15" t="s">
        <v>3362</v>
      </c>
      <c r="E410" t="str">
        <f t="shared" si="8"/>
        <v>('LBL','LaserBond Limited','LBL.AX','ASX:LBL'),</v>
      </c>
    </row>
    <row r="411" spans="1:5" x14ac:dyDescent="0.2">
      <c r="A411" s="15" t="s">
        <v>1634</v>
      </c>
      <c r="B411" s="15" t="s">
        <v>1635</v>
      </c>
      <c r="E411" t="str">
        <f t="shared" si="8"/>
        <v>('CIA','Champion Iron Ltd','CIA.AX','ASX:CIA'),</v>
      </c>
    </row>
    <row r="412" spans="1:5" x14ac:dyDescent="0.2">
      <c r="A412" s="15" t="s">
        <v>4876</v>
      </c>
      <c r="B412" s="15" t="s">
        <v>4877</v>
      </c>
      <c r="E412" t="str">
        <f t="shared" si="8"/>
        <v>('RWH','Royal Wolf Holdings Ltd','RWH.AX','ASX:RWH'),</v>
      </c>
    </row>
    <row r="413" spans="1:5" x14ac:dyDescent="0.2">
      <c r="A413" s="15" t="s">
        <v>3022</v>
      </c>
      <c r="B413" s="15" t="s">
        <v>3023</v>
      </c>
      <c r="E413" t="str">
        <f t="shared" si="8"/>
        <v>('IDZ','Indoor Skydive Australia Group Ltd','IDZ.AX','ASX:IDZ'),</v>
      </c>
    </row>
    <row r="414" spans="1:5" x14ac:dyDescent="0.2">
      <c r="A414" s="15" t="s">
        <v>3153</v>
      </c>
      <c r="B414" s="15" t="s">
        <v>3154</v>
      </c>
      <c r="E414" t="str">
        <f t="shared" si="8"/>
        <v>('JPR','Jupiter Energy Limited','JPR.AX','ASX:JPR'),</v>
      </c>
    </row>
    <row r="415" spans="1:5" x14ac:dyDescent="0.2">
      <c r="A415" s="15" t="s">
        <v>614</v>
      </c>
      <c r="B415" s="15" t="s">
        <v>615</v>
      </c>
      <c r="E415" t="str">
        <f t="shared" si="8"/>
        <v>('ANQ','AnaeCo Limited','ANQ.AX','ASX:ANQ'),</v>
      </c>
    </row>
    <row r="416" spans="1:5" x14ac:dyDescent="0.2">
      <c r="A416" s="15" t="s">
        <v>632</v>
      </c>
      <c r="B416" s="15" t="s">
        <v>633</v>
      </c>
      <c r="E416" t="str">
        <f t="shared" si="8"/>
        <v>('AWV','Anova Metals Ltd','AWV.AX','ASX:AWV'),</v>
      </c>
    </row>
    <row r="417" spans="1:5" x14ac:dyDescent="0.2">
      <c r="A417" s="15" t="s">
        <v>749</v>
      </c>
      <c r="B417" s="15" t="s">
        <v>750</v>
      </c>
      <c r="E417" t="str">
        <f t="shared" si="8"/>
        <v>('AJD','Asia Pacific Data Centre Group','AJD.AX','ASX:AJD'),</v>
      </c>
    </row>
    <row r="418" spans="1:5" x14ac:dyDescent="0.2">
      <c r="A418" s="15" t="s">
        <v>29</v>
      </c>
      <c r="B418" s="15" t="s">
        <v>1933</v>
      </c>
      <c r="E418" t="str">
        <f t="shared" si="8"/>
        <v>('DTL','Data#3 Limited','DTL.AX','ASX:DTL'),</v>
      </c>
    </row>
    <row r="419" spans="1:5" x14ac:dyDescent="0.2">
      <c r="A419" s="15" t="s">
        <v>5761</v>
      </c>
      <c r="B419" s="15" t="s">
        <v>5760</v>
      </c>
      <c r="E419" t="str">
        <f t="shared" si="8"/>
        <v>('VELCP','Vealls Limited','VELCP.AX','ASX:VELCP'),</v>
      </c>
    </row>
    <row r="420" spans="1:5" x14ac:dyDescent="0.2">
      <c r="A420" s="15" t="s">
        <v>4591</v>
      </c>
      <c r="B420" s="15" t="s">
        <v>4592</v>
      </c>
      <c r="E420" t="str">
        <f t="shared" si="8"/>
        <v>('QRX','QRxPharma Ltd.','QRX.AX','ASX:QRX'),</v>
      </c>
    </row>
    <row r="421" spans="1:5" x14ac:dyDescent="0.2">
      <c r="A421" s="15" t="s">
        <v>228</v>
      </c>
      <c r="B421" s="15" t="s">
        <v>229</v>
      </c>
      <c r="E421" t="str">
        <f t="shared" si="8"/>
        <v>('TGP','360 Capital Group Ltd','TGP.AX','ASX:TGP'),</v>
      </c>
    </row>
    <row r="422" spans="1:5" x14ac:dyDescent="0.2">
      <c r="A422" s="15" t="s">
        <v>2845</v>
      </c>
      <c r="B422" s="15" t="s">
        <v>2846</v>
      </c>
      <c r="E422" t="str">
        <f t="shared" si="8"/>
        <v>('HTA','Hutchison Telecommunications (Aus) Ltd','HTA.AX','ASX:HTA'),</v>
      </c>
    </row>
    <row r="423" spans="1:5" x14ac:dyDescent="0.2">
      <c r="A423" s="15" t="s">
        <v>2297</v>
      </c>
      <c r="B423" s="15" t="s">
        <v>2298</v>
      </c>
      <c r="E423" t="str">
        <f t="shared" si="8"/>
        <v>('EPL','Eyeq Optometrists Ltd','EPL.AX','ASX:EPL'),</v>
      </c>
    </row>
    <row r="424" spans="1:5" x14ac:dyDescent="0.2">
      <c r="A424" s="15" t="s">
        <v>2112</v>
      </c>
      <c r="B424" s="15" t="s">
        <v>2113</v>
      </c>
      <c r="E424" t="str">
        <f t="shared" si="8"/>
        <v>('EAS','Easton Investments Ltd','EAS.AX','ASX:EAS'),</v>
      </c>
    </row>
    <row r="425" spans="1:5" x14ac:dyDescent="0.2">
      <c r="A425" s="15" t="s">
        <v>1259</v>
      </c>
      <c r="B425" s="15" t="s">
        <v>1260</v>
      </c>
      <c r="E425" t="str">
        <f t="shared" si="8"/>
        <v>('BOC','Bougainville Copper Limited','BOC.AX','ASX:BOC'),</v>
      </c>
    </row>
    <row r="426" spans="1:5" x14ac:dyDescent="0.2">
      <c r="A426" s="15" t="s">
        <v>96</v>
      </c>
      <c r="B426" s="15" t="s">
        <v>5688</v>
      </c>
      <c r="E426" t="str">
        <f t="shared" si="8"/>
        <v>('UOS','United Overseas Australia Limited','UOS.AX','ASX:UOS'),</v>
      </c>
    </row>
    <row r="427" spans="1:5" x14ac:dyDescent="0.2">
      <c r="A427" s="15" t="s">
        <v>1188</v>
      </c>
      <c r="B427" s="15" t="s">
        <v>1189</v>
      </c>
      <c r="E427" t="str">
        <f t="shared" si="8"/>
        <v>('BGS','Birimian Ltd','BGS.AX','ASX:BGS'),</v>
      </c>
    </row>
    <row r="428" spans="1:5" x14ac:dyDescent="0.2">
      <c r="A428" s="15" t="s">
        <v>1166</v>
      </c>
      <c r="B428" s="15" t="s">
        <v>1167</v>
      </c>
      <c r="E428" t="str">
        <f t="shared" si="8"/>
        <v>('BGL','BigAir Group Limited','BGL.AX','ASX:BGL'),</v>
      </c>
    </row>
    <row r="429" spans="1:5" x14ac:dyDescent="0.2">
      <c r="A429" s="15" t="s">
        <v>5898</v>
      </c>
      <c r="B429" s="15" t="s">
        <v>5899</v>
      </c>
      <c r="E429" t="str">
        <f t="shared" si="8"/>
        <v>('WGO','Waratah Resources Ltd','WGO.AX','ASX:WGO'),</v>
      </c>
    </row>
    <row r="430" spans="1:5" x14ac:dyDescent="0.2">
      <c r="A430" s="15" t="s">
        <v>3224</v>
      </c>
      <c r="B430" s="15" t="s">
        <v>3225</v>
      </c>
      <c r="E430" t="str">
        <f t="shared" si="8"/>
        <v>('KAT','Katana Capital Limited','KAT.AX','ASX:KAT'),</v>
      </c>
    </row>
    <row r="431" spans="1:5" x14ac:dyDescent="0.2">
      <c r="A431" s="15" t="s">
        <v>2114</v>
      </c>
      <c r="B431" s="15" t="s">
        <v>2115</v>
      </c>
      <c r="E431" t="str">
        <f t="shared" si="8"/>
        <v>('EAR','Echo Resources Limited','EAR.AX','ASX:EAR'),</v>
      </c>
    </row>
    <row r="432" spans="1:5" x14ac:dyDescent="0.2">
      <c r="A432" s="15" t="s">
        <v>4191</v>
      </c>
      <c r="B432" s="15" t="s">
        <v>4192</v>
      </c>
      <c r="E432" t="str">
        <f t="shared" si="8"/>
        <v>('OIL','Optiscan Imaging Limited','OIL.AX','ASX:OIL'),</v>
      </c>
    </row>
    <row r="433" spans="1:5" x14ac:dyDescent="0.2">
      <c r="A433" s="15" t="s">
        <v>3231</v>
      </c>
      <c r="B433" s="15" t="s">
        <v>3232</v>
      </c>
      <c r="E433" t="str">
        <f t="shared" si="8"/>
        <v>('KBC','Keybridge Capital Limited','KBC.AX','ASX:KBC'),</v>
      </c>
    </row>
    <row r="434" spans="1:5" x14ac:dyDescent="0.2">
      <c r="A434" s="15" t="s">
        <v>1763</v>
      </c>
      <c r="B434" s="15" t="s">
        <v>1764</v>
      </c>
      <c r="E434" t="str">
        <f t="shared" si="8"/>
        <v>('CMP','Compumedics Limited','CMP.AX','ASX:CMP'),</v>
      </c>
    </row>
    <row r="435" spans="1:5" x14ac:dyDescent="0.2">
      <c r="A435" s="15" t="s">
        <v>3607</v>
      </c>
      <c r="B435" s="15" t="s">
        <v>3608</v>
      </c>
      <c r="E435" t="str">
        <f t="shared" si="8"/>
        <v>('MGL','Magontec Ltd','MGL.AX','ASX:MGL'),</v>
      </c>
    </row>
    <row r="436" spans="1:5" x14ac:dyDescent="0.2">
      <c r="A436" s="15" t="s">
        <v>4551</v>
      </c>
      <c r="B436" s="15" t="s">
        <v>4552</v>
      </c>
      <c r="E436" t="str">
        <f t="shared" si="8"/>
        <v>('PPG','Pro-Pac Packaging Limited','PPG.AX','ASX:PPG'),</v>
      </c>
    </row>
    <row r="437" spans="1:5" x14ac:dyDescent="0.2">
      <c r="A437" s="15" t="s">
        <v>4431</v>
      </c>
      <c r="B437" s="15" t="s">
        <v>4432</v>
      </c>
      <c r="E437" t="str">
        <f t="shared" ref="E437:E500" si="9">"('" &amp; A437&amp;"','"&amp;B437&amp;"','" &amp; A437 &amp; ".AX','ASX:" &amp; A437 &amp; "'),"</f>
        <v>('PRU','Perseus Mining Limited','PRU.AX','ASX:PRU'),</v>
      </c>
    </row>
    <row r="438" spans="1:5" x14ac:dyDescent="0.2">
      <c r="A438" s="15" t="s">
        <v>563</v>
      </c>
      <c r="B438" s="15" t="s">
        <v>564</v>
      </c>
      <c r="E438" t="str">
        <f t="shared" si="9"/>
        <v>('AQZ','Alliance Aviation Services Ltd','AQZ.AX','ASX:AQZ'),</v>
      </c>
    </row>
    <row r="439" spans="1:5" x14ac:dyDescent="0.2">
      <c r="A439" s="15" t="s">
        <v>4782</v>
      </c>
      <c r="B439" s="15" t="s">
        <v>4783</v>
      </c>
      <c r="E439" t="str">
        <f t="shared" si="9"/>
        <v>('REX','Regional Express Holdings Ltd','REX.AX','ASX:REX'),</v>
      </c>
    </row>
    <row r="440" spans="1:5" x14ac:dyDescent="0.2">
      <c r="A440" s="15" t="s">
        <v>604</v>
      </c>
      <c r="B440" s="15" t="s">
        <v>605</v>
      </c>
      <c r="E440" t="str">
        <f t="shared" si="9"/>
        <v>('AMC','Amcor Limited','AMC.AX','ASX:AMC'),</v>
      </c>
    </row>
    <row r="441" spans="1:5" x14ac:dyDescent="0.2">
      <c r="A441" s="15" t="s">
        <v>1415</v>
      </c>
      <c r="B441" s="15" t="s">
        <v>1416</v>
      </c>
      <c r="E441" t="str">
        <f t="shared" si="9"/>
        <v>('CNB','CIC Australia Ltd','CNB.AX','ASX:CNB'),</v>
      </c>
    </row>
    <row r="442" spans="1:5" x14ac:dyDescent="0.2">
      <c r="A442" s="15" t="s">
        <v>2637</v>
      </c>
      <c r="B442" s="15" t="s">
        <v>2638</v>
      </c>
      <c r="E442" t="str">
        <f t="shared" si="9"/>
        <v>('GMN','Gold Mountain Ltd','GMN.AX','ASX:GMN'),</v>
      </c>
    </row>
    <row r="443" spans="1:5" x14ac:dyDescent="0.2">
      <c r="A443" s="15" t="s">
        <v>4053</v>
      </c>
      <c r="B443" s="15" t="s">
        <v>4054</v>
      </c>
      <c r="E443" t="str">
        <f t="shared" si="9"/>
        <v>('NGF','Norton Gold Fields Limited','NGF.AX','ASX:NGF'),</v>
      </c>
    </row>
    <row r="444" spans="1:5" x14ac:dyDescent="0.2">
      <c r="A444" s="15" t="s">
        <v>5543</v>
      </c>
      <c r="B444" s="15" t="s">
        <v>5544</v>
      </c>
      <c r="E444" t="str">
        <f t="shared" si="9"/>
        <v>('TKF','Tikforce Ltd','TKF.AX','ASX:TKF'),</v>
      </c>
    </row>
    <row r="445" spans="1:5" x14ac:dyDescent="0.2">
      <c r="A445" s="15" t="s">
        <v>4405</v>
      </c>
      <c r="B445" s="15" t="s">
        <v>4406</v>
      </c>
      <c r="E445" t="str">
        <f t="shared" si="9"/>
        <v>('PUN','Pegasus Metals Ltd','PUN.AX','ASX:PUN'),</v>
      </c>
    </row>
    <row r="446" spans="1:5" x14ac:dyDescent="0.2">
      <c r="A446" s="15" t="s">
        <v>5209</v>
      </c>
      <c r="B446" s="15" t="s">
        <v>5210</v>
      </c>
      <c r="E446" t="str">
        <f t="shared" si="9"/>
        <v>('SVM','Sovereign Metals Limited','SVM.AX','ASX:SVM'),</v>
      </c>
    </row>
    <row r="447" spans="1:5" x14ac:dyDescent="0.2">
      <c r="A447" s="15" t="s">
        <v>3827</v>
      </c>
      <c r="B447" s="15" t="s">
        <v>3828</v>
      </c>
      <c r="E447" t="str">
        <f t="shared" si="9"/>
        <v>('MOD','Mod Resources Ltd','MOD.AX','ASX:MOD'),</v>
      </c>
    </row>
    <row r="448" spans="1:5" x14ac:dyDescent="0.2">
      <c r="A448" s="15" t="s">
        <v>4747</v>
      </c>
      <c r="B448" s="15" t="s">
        <v>4748</v>
      </c>
      <c r="E448" t="str">
        <f t="shared" si="9"/>
        <v>('RFX','RedFlow Ltd','RFX.AX','ASX:RFX'),</v>
      </c>
    </row>
    <row r="449" spans="1:5" x14ac:dyDescent="0.2">
      <c r="A449" s="15" t="s">
        <v>1919</v>
      </c>
      <c r="B449" s="15" t="s">
        <v>1920</v>
      </c>
      <c r="E449" t="str">
        <f t="shared" si="9"/>
        <v>('DKO','Dakota Minerals Ltd','DKO.AX','ASX:DKO'),</v>
      </c>
    </row>
    <row r="450" spans="1:5" x14ac:dyDescent="0.2">
      <c r="A450" s="15" t="s">
        <v>5678</v>
      </c>
      <c r="B450" s="15" t="s">
        <v>5679</v>
      </c>
      <c r="E450" t="str">
        <f t="shared" si="9"/>
        <v>('UXC','UXC Limited','UXC.AX','ASX:UXC'),</v>
      </c>
    </row>
    <row r="451" spans="1:5" x14ac:dyDescent="0.2">
      <c r="A451" s="15" t="s">
        <v>2393</v>
      </c>
      <c r="B451" s="15" t="s">
        <v>2394</v>
      </c>
      <c r="E451" t="str">
        <f t="shared" si="9"/>
        <v>('CRE','Focus Minerals (Laverton) Pty Ltd','CRE.AX','ASX:CRE'),</v>
      </c>
    </row>
    <row r="452" spans="1:5" x14ac:dyDescent="0.2">
      <c r="A452" s="15" t="s">
        <v>2222</v>
      </c>
      <c r="B452" s="15" t="s">
        <v>2223</v>
      </c>
      <c r="E452" t="str">
        <f t="shared" si="9"/>
        <v>('EXO','Ennox Group Ltd','EXO.AX','ASX:EXO'),</v>
      </c>
    </row>
    <row r="453" spans="1:5" x14ac:dyDescent="0.2">
      <c r="A453" s="15" t="s">
        <v>32</v>
      </c>
      <c r="B453" s="15" t="s">
        <v>2276</v>
      </c>
      <c r="E453" t="str">
        <f t="shared" si="9"/>
        <v>('EGH','Eureka Group Holdings Ltd','EGH.AX','ASX:EGH'),</v>
      </c>
    </row>
    <row r="454" spans="1:5" x14ac:dyDescent="0.2">
      <c r="A454" s="15" t="s">
        <v>5008</v>
      </c>
      <c r="B454" s="15" t="s">
        <v>5009</v>
      </c>
      <c r="E454" t="str">
        <f t="shared" si="9"/>
        <v>('SO4','Salt Lake Potash Ltd','SO4.AX','ASX:SO4'),</v>
      </c>
    </row>
    <row r="455" spans="1:5" x14ac:dyDescent="0.2">
      <c r="A455" s="15" t="s">
        <v>5229</v>
      </c>
      <c r="B455" s="15" t="s">
        <v>5230</v>
      </c>
      <c r="E455" t="str">
        <f t="shared" si="9"/>
        <v>('WWW','Spookfish Ltd','WWW.AX','ASX:WWW'),</v>
      </c>
    </row>
    <row r="456" spans="1:5" x14ac:dyDescent="0.2">
      <c r="A456" s="15" t="s">
        <v>3983</v>
      </c>
      <c r="B456" s="15" t="s">
        <v>3984</v>
      </c>
      <c r="E456" t="str">
        <f t="shared" si="9"/>
        <v>('NTC','Netcomm Wireless Ltd','NTC.AX','ASX:NTC'),</v>
      </c>
    </row>
    <row r="457" spans="1:5" x14ac:dyDescent="0.2">
      <c r="A457" s="15" t="s">
        <v>5211</v>
      </c>
      <c r="B457" s="15" t="s">
        <v>5212</v>
      </c>
      <c r="E457" t="str">
        <f t="shared" si="9"/>
        <v>('SKI','Spark Infrastructure Group','SKI.AX','ASX:SKI'),</v>
      </c>
    </row>
    <row r="458" spans="1:5" x14ac:dyDescent="0.2">
      <c r="A458" s="15" t="s">
        <v>4299</v>
      </c>
      <c r="B458" s="15" t="s">
        <v>4300</v>
      </c>
      <c r="E458" t="str">
        <f t="shared" si="9"/>
        <v>('PMP','PMP Limited','PMP.AX','ASX:PMP'),</v>
      </c>
    </row>
    <row r="459" spans="1:5" x14ac:dyDescent="0.2">
      <c r="A459" s="15" t="s">
        <v>3373</v>
      </c>
      <c r="B459" s="15" t="s">
        <v>3374</v>
      </c>
      <c r="E459" t="str">
        <f t="shared" si="9"/>
        <v>('LMG','Latrobe Magnesium Limited','LMG.AX','ASX:LMG'),</v>
      </c>
    </row>
    <row r="460" spans="1:5" x14ac:dyDescent="0.2">
      <c r="A460" s="15" t="s">
        <v>2367</v>
      </c>
      <c r="B460" s="15" t="s">
        <v>2368</v>
      </c>
      <c r="E460" t="str">
        <f t="shared" si="9"/>
        <v>('FGR','First Graphite Ltd','FGR.AX','ASX:FGR'),</v>
      </c>
    </row>
    <row r="461" spans="1:5" x14ac:dyDescent="0.2">
      <c r="A461" s="15" t="s">
        <v>3686</v>
      </c>
      <c r="B461" s="15" t="s">
        <v>3687</v>
      </c>
      <c r="E461" t="str">
        <f t="shared" si="9"/>
        <v>('MDG','MedTech Global Ltd.','MDG.AX','ASX:MDG'),</v>
      </c>
    </row>
    <row r="462" spans="1:5" x14ac:dyDescent="0.2">
      <c r="A462" s="15" t="s">
        <v>6079</v>
      </c>
      <c r="B462" s="15" t="s">
        <v>6080</v>
      </c>
      <c r="E462" t="str">
        <f t="shared" si="9"/>
        <v>('ZER','Zeta Resources Ltd','ZER.AX','ASX:ZER'),</v>
      </c>
    </row>
    <row r="463" spans="1:5" x14ac:dyDescent="0.2">
      <c r="A463" s="15" t="s">
        <v>6071</v>
      </c>
      <c r="B463" s="15" t="s">
        <v>6072</v>
      </c>
      <c r="E463" t="str">
        <f t="shared" si="9"/>
        <v>('ZLD','Zelda Therapeutics Ltd','ZLD.AX','ASX:ZLD'),</v>
      </c>
    </row>
    <row r="464" spans="1:5" x14ac:dyDescent="0.2">
      <c r="A464" s="15" t="s">
        <v>915</v>
      </c>
      <c r="B464" s="15" t="s">
        <v>916</v>
      </c>
      <c r="E464" t="str">
        <f t="shared" si="9"/>
        <v>('ALF','Australian Leaders Fund Limited','ALF.AX','ASX:ALF'),</v>
      </c>
    </row>
    <row r="465" spans="1:5" x14ac:dyDescent="0.2">
      <c r="A465" s="15" t="s">
        <v>3777</v>
      </c>
      <c r="B465" s="15" t="s">
        <v>3778</v>
      </c>
      <c r="E465" t="str">
        <f t="shared" si="9"/>
        <v>('MOY','Millennium Minerals Ltd.','MOY.AX','ASX:MOY'),</v>
      </c>
    </row>
    <row r="466" spans="1:5" x14ac:dyDescent="0.2">
      <c r="A466" s="15" t="s">
        <v>518</v>
      </c>
      <c r="B466" s="15" t="s">
        <v>519</v>
      </c>
      <c r="E466" t="str">
        <f t="shared" si="9"/>
        <v>('AMN','Agrimin Ltd','AMN.AX','ASX:AMN'),</v>
      </c>
    </row>
    <row r="467" spans="1:5" x14ac:dyDescent="0.2">
      <c r="A467" s="15" t="s">
        <v>1107</v>
      </c>
      <c r="B467" s="15" t="s">
        <v>1108</v>
      </c>
      <c r="E467" t="str">
        <f t="shared" si="9"/>
        <v>('BSR','Bassari Resources Ltd.','BSR.AX','ASX:BSR'),</v>
      </c>
    </row>
    <row r="468" spans="1:5" x14ac:dyDescent="0.2">
      <c r="A468" s="15" t="s">
        <v>3441</v>
      </c>
      <c r="B468" s="15" t="s">
        <v>3442</v>
      </c>
      <c r="E468" t="str">
        <f t="shared" si="9"/>
        <v>('LCT','Living Cell Technologies Ltd.','LCT.AX','ASX:LCT'),</v>
      </c>
    </row>
    <row r="469" spans="1:5" x14ac:dyDescent="0.2">
      <c r="A469" s="15" t="s">
        <v>5045</v>
      </c>
      <c r="B469" s="15" t="s">
        <v>5046</v>
      </c>
      <c r="E469" t="str">
        <f t="shared" si="9"/>
        <v>('SFG','Seafarms Group Ltd','SFG.AX','ASX:SFG'),</v>
      </c>
    </row>
    <row r="470" spans="1:5" x14ac:dyDescent="0.2">
      <c r="A470" s="15" t="s">
        <v>4567</v>
      </c>
      <c r="B470" s="15" t="s">
        <v>4568</v>
      </c>
      <c r="E470" t="str">
        <f t="shared" si="9"/>
        <v>('POW','Protean Energy Ltd','POW.AX','ASX:POW'),</v>
      </c>
    </row>
    <row r="471" spans="1:5" x14ac:dyDescent="0.2">
      <c r="A471" s="15" t="s">
        <v>3740</v>
      </c>
      <c r="B471" s="15" t="s">
        <v>3741</v>
      </c>
      <c r="E471" t="str">
        <f t="shared" si="9"/>
        <v>('MLM','Metallica Minerals Limited','MLM.AX','ASX:MLM'),</v>
      </c>
    </row>
    <row r="472" spans="1:5" x14ac:dyDescent="0.2">
      <c r="A472" s="15" t="s">
        <v>941</v>
      </c>
      <c r="B472" s="15" t="s">
        <v>942</v>
      </c>
      <c r="E472" t="str">
        <f t="shared" si="9"/>
        <v>('AWY','Australian Whisky Holdings Ltd','AWY.AX','ASX:AWY'),</v>
      </c>
    </row>
    <row r="473" spans="1:5" x14ac:dyDescent="0.2">
      <c r="A473" s="15" t="s">
        <v>4487</v>
      </c>
      <c r="B473" s="15" t="s">
        <v>4488</v>
      </c>
      <c r="E473" t="str">
        <f t="shared" si="9"/>
        <v>('PMC','Platinum Capital Limited','PMC.AX','ASX:PMC'),</v>
      </c>
    </row>
    <row r="474" spans="1:5" x14ac:dyDescent="0.2">
      <c r="A474" s="15" t="s">
        <v>3597</v>
      </c>
      <c r="B474" s="15" t="s">
        <v>3598</v>
      </c>
      <c r="E474" t="str">
        <f t="shared" si="9"/>
        <v>('MAU','Magnetic Resources NL','MAU.AX','ASX:MAU'),</v>
      </c>
    </row>
    <row r="475" spans="1:5" x14ac:dyDescent="0.2">
      <c r="A475" s="15" t="s">
        <v>5495</v>
      </c>
      <c r="B475" s="15" t="s">
        <v>5496</v>
      </c>
      <c r="E475" t="str">
        <f t="shared" si="9"/>
        <v>('TPP','Tempo Australia Ltd','TPP.AX','ASX:TPP'),</v>
      </c>
    </row>
    <row r="476" spans="1:5" x14ac:dyDescent="0.2">
      <c r="A476" s="15" t="s">
        <v>451</v>
      </c>
      <c r="B476" s="15" t="s">
        <v>452</v>
      </c>
      <c r="E476" t="str">
        <f t="shared" si="9"/>
        <v>('ACS','Accent Resources N.L.','ACS.AX','ASX:ACS'),</v>
      </c>
    </row>
    <row r="477" spans="1:5" x14ac:dyDescent="0.2">
      <c r="A477" s="15" t="s">
        <v>571</v>
      </c>
      <c r="B477" s="15" t="s">
        <v>572</v>
      </c>
      <c r="E477" t="str">
        <f t="shared" si="9"/>
        <v>('AZG','Allmine Group Ltd','AZG.AX','ASX:AZG'),</v>
      </c>
    </row>
    <row r="478" spans="1:5" x14ac:dyDescent="0.2">
      <c r="A478" s="15" t="s">
        <v>5593</v>
      </c>
      <c r="B478" s="15" t="s">
        <v>5594</v>
      </c>
      <c r="E478" t="str">
        <f t="shared" si="9"/>
        <v>('TCL','Transurban Group','TCL.AX','ASX:TCL'),</v>
      </c>
    </row>
    <row r="479" spans="1:5" x14ac:dyDescent="0.2">
      <c r="A479" s="15" t="s">
        <v>1417</v>
      </c>
      <c r="B479" s="15" t="s">
        <v>1418</v>
      </c>
      <c r="E479" t="str">
        <f t="shared" si="9"/>
        <v>('CLS','CL Asset Holdings Ltd','CLS.AX','ASX:CLS'),</v>
      </c>
    </row>
    <row r="480" spans="1:5" x14ac:dyDescent="0.2">
      <c r="A480" s="15" t="s">
        <v>5924</v>
      </c>
      <c r="B480" s="15" t="s">
        <v>5925</v>
      </c>
      <c r="E480" t="str">
        <f t="shared" si="9"/>
        <v>('WBT','Weebit Nano Ltd','WBT.AX','ASX:WBT'),</v>
      </c>
    </row>
    <row r="481" spans="1:5" x14ac:dyDescent="0.2">
      <c r="A481" s="15" t="s">
        <v>5000</v>
      </c>
      <c r="B481" s="15" t="s">
        <v>5001</v>
      </c>
      <c r="E481" t="str">
        <f t="shared" si="9"/>
        <v>('SGC','Sacgasco Ltd','SGC.AX','ASX:SGC'),</v>
      </c>
    </row>
    <row r="482" spans="1:5" x14ac:dyDescent="0.2">
      <c r="A482" s="15" t="s">
        <v>4429</v>
      </c>
      <c r="B482" s="15" t="s">
        <v>4430</v>
      </c>
      <c r="E482" t="str">
        <f t="shared" si="9"/>
        <v>('PEC','Perpetual Resources Ltd','PEC.AX','ASX:PEC'),</v>
      </c>
    </row>
    <row r="483" spans="1:5" x14ac:dyDescent="0.2">
      <c r="A483" s="15" t="s">
        <v>5227</v>
      </c>
      <c r="B483" s="15" t="s">
        <v>5228</v>
      </c>
      <c r="E483" t="str">
        <f t="shared" si="9"/>
        <v>('SPI','Spitfire Materials Ltd','SPI.AX','ASX:SPI'),</v>
      </c>
    </row>
    <row r="484" spans="1:5" x14ac:dyDescent="0.2">
      <c r="A484" s="15" t="s">
        <v>239</v>
      </c>
      <c r="B484" s="15" t="s">
        <v>240</v>
      </c>
      <c r="E484" t="str">
        <f t="shared" si="9"/>
        <v>('TQH','3Q Holdings Ltd','TQH.AX','ASX:TQH'),</v>
      </c>
    </row>
    <row r="485" spans="1:5" x14ac:dyDescent="0.2">
      <c r="A485" s="15" t="s">
        <v>3073</v>
      </c>
      <c r="B485" s="15" t="s">
        <v>3074</v>
      </c>
      <c r="E485" t="str">
        <f t="shared" si="9"/>
        <v>('IAU','Intrepid Mines Limited (Australia)','IAU.AX','ASX:IAU'),</v>
      </c>
    </row>
    <row r="486" spans="1:5" x14ac:dyDescent="0.2">
      <c r="A486" s="15" t="s">
        <v>4518</v>
      </c>
      <c r="B486" s="15" t="s">
        <v>4519</v>
      </c>
      <c r="E486" t="str">
        <f t="shared" si="9"/>
        <v>('PBT','Prana Biotechnology Limited','PBT.AX','ASX:PBT'),</v>
      </c>
    </row>
    <row r="487" spans="1:5" x14ac:dyDescent="0.2">
      <c r="A487" s="15" t="s">
        <v>2264</v>
      </c>
      <c r="B487" s="15" t="s">
        <v>2265</v>
      </c>
      <c r="E487" t="str">
        <f t="shared" si="9"/>
        <v>('ESR','Estrella Resources Ltd','ESR.AX','ASX:ESR'),</v>
      </c>
    </row>
    <row r="488" spans="1:5" x14ac:dyDescent="0.2">
      <c r="A488" s="15" t="s">
        <v>4520</v>
      </c>
      <c r="B488" s="15" t="s">
        <v>4521</v>
      </c>
      <c r="E488" t="str">
        <f t="shared" si="9"/>
        <v>('PDI','Predictive Discovery Ltd','PDI.AX','ASX:PDI'),</v>
      </c>
    </row>
    <row r="489" spans="1:5" x14ac:dyDescent="0.2">
      <c r="A489" s="15" t="s">
        <v>588</v>
      </c>
      <c r="B489" s="15" t="s">
        <v>589</v>
      </c>
      <c r="E489" t="str">
        <f t="shared" si="9"/>
        <v>('AJM','Altura Mining Ltd','AJM.AX','ASX:AJM'),</v>
      </c>
    </row>
    <row r="490" spans="1:5" x14ac:dyDescent="0.2">
      <c r="A490" s="15" t="s">
        <v>893</v>
      </c>
      <c r="B490" s="15" t="s">
        <v>894</v>
      </c>
      <c r="E490" t="str">
        <f t="shared" si="9"/>
        <v>('AAP','Australian Agricultural Projects Ltd','AAP.AX','ASX:AAP'),</v>
      </c>
    </row>
    <row r="491" spans="1:5" x14ac:dyDescent="0.2">
      <c r="A491" s="15" t="s">
        <v>4035</v>
      </c>
      <c r="B491" s="15" t="s">
        <v>4036</v>
      </c>
      <c r="E491" t="str">
        <f t="shared" si="9"/>
        <v>('NMM','Noble Metals Ltd','NMM.AX','ASX:NMM'),</v>
      </c>
    </row>
    <row r="492" spans="1:5" x14ac:dyDescent="0.2">
      <c r="A492" s="15" t="s">
        <v>5902</v>
      </c>
      <c r="B492" s="15" t="s">
        <v>5903</v>
      </c>
      <c r="E492" t="str">
        <f t="shared" si="9"/>
        <v>('SOL','Washington H. Soul Pattinson and Co. Ltd','SOL.AX','ASX:SOL'),</v>
      </c>
    </row>
    <row r="493" spans="1:5" x14ac:dyDescent="0.2">
      <c r="A493" s="15" t="s">
        <v>3133</v>
      </c>
      <c r="B493" s="15" t="s">
        <v>3134</v>
      </c>
      <c r="E493" t="str">
        <f t="shared" si="9"/>
        <v>('JAL','Jameson Resources Limited.','JAL.AX','ASX:JAL'),</v>
      </c>
    </row>
    <row r="494" spans="1:5" x14ac:dyDescent="0.2">
      <c r="A494" s="15" t="s">
        <v>5908</v>
      </c>
      <c r="B494" s="15" t="s">
        <v>5909</v>
      </c>
      <c r="E494" t="str">
        <f t="shared" si="9"/>
        <v>('WAT','Waterco Limited','WAT.AX','ASX:WAT'),</v>
      </c>
    </row>
    <row r="495" spans="1:5" x14ac:dyDescent="0.2">
      <c r="A495" s="15" t="s">
        <v>2198</v>
      </c>
      <c r="B495" s="15" t="s">
        <v>2199</v>
      </c>
      <c r="E495" t="str">
        <f t="shared" si="9"/>
        <v>('EAX','Energy Action Ltd','EAX.AX','ASX:EAX'),</v>
      </c>
    </row>
    <row r="496" spans="1:5" x14ac:dyDescent="0.2">
      <c r="A496" s="15" t="s">
        <v>4075</v>
      </c>
      <c r="B496" s="15" t="s">
        <v>4076</v>
      </c>
      <c r="E496" t="str">
        <f t="shared" si="9"/>
        <v>('NGY','Nuenergy Gas Ltd','NGY.AX','ASX:NGY'),</v>
      </c>
    </row>
    <row r="497" spans="1:5" x14ac:dyDescent="0.2">
      <c r="A497" s="15" t="s">
        <v>1962</v>
      </c>
      <c r="B497" s="15" t="s">
        <v>1963</v>
      </c>
      <c r="E497" t="str">
        <f t="shared" si="9"/>
        <v>('DGH','Desane Group Holdings Limited','DGH.AX','ASX:DGH'),</v>
      </c>
    </row>
    <row r="498" spans="1:5" x14ac:dyDescent="0.2">
      <c r="A498" s="15" t="s">
        <v>1825</v>
      </c>
      <c r="B498" s="15" t="s">
        <v>1826</v>
      </c>
      <c r="E498" t="str">
        <f t="shared" si="9"/>
        <v>('CCJ','County International Ltd','CCJ.AX','ASX:CCJ'),</v>
      </c>
    </row>
    <row r="499" spans="1:5" x14ac:dyDescent="0.2">
      <c r="A499" s="15" t="s">
        <v>598</v>
      </c>
      <c r="B499" s="15" t="s">
        <v>599</v>
      </c>
      <c r="E499" t="str">
        <f t="shared" si="9"/>
        <v>('AMO','Ambertech Limited','AMO.AX','ASX:AMO'),</v>
      </c>
    </row>
    <row r="500" spans="1:5" x14ac:dyDescent="0.2">
      <c r="A500" s="15" t="s">
        <v>1810</v>
      </c>
      <c r="B500" s="15" t="s">
        <v>1811</v>
      </c>
      <c r="E500" t="str">
        <f t="shared" si="9"/>
        <v>('CIZ','Corizon Ltd','CIZ.AX','ASX:CIZ'),</v>
      </c>
    </row>
    <row r="501" spans="1:5" x14ac:dyDescent="0.2">
      <c r="A501" s="15" t="s">
        <v>1839</v>
      </c>
      <c r="B501" s="15" t="s">
        <v>1840</v>
      </c>
      <c r="E501" t="str">
        <f t="shared" ref="E501:E564" si="10">"('" &amp; A501&amp;"','"&amp;B501&amp;"','" &amp; A501 &amp; ".AX','ASX:" &amp; A501 &amp; "'),"</f>
        <v>('CXX','Cradle Resources Ltd','CXX.AX','ASX:CXX'),</v>
      </c>
    </row>
    <row r="502" spans="1:5" x14ac:dyDescent="0.2">
      <c r="A502" s="15" t="s">
        <v>4516</v>
      </c>
      <c r="B502" s="15" t="s">
        <v>4517</v>
      </c>
      <c r="E502" t="str">
        <f t="shared" si="10"/>
        <v>('PDZ','Prairie Mining Ltd','PDZ.AX','ASX:PDZ'),</v>
      </c>
    </row>
    <row r="503" spans="1:5" x14ac:dyDescent="0.2">
      <c r="A503" s="15" t="s">
        <v>1174</v>
      </c>
      <c r="B503" s="15" t="s">
        <v>1175</v>
      </c>
      <c r="E503" t="str">
        <f t="shared" si="10"/>
        <v>('BTC','BioTech Capital Limited','BTC.AX','ASX:BTC'),</v>
      </c>
    </row>
    <row r="504" spans="1:5" x14ac:dyDescent="0.2">
      <c r="A504" s="15" t="s">
        <v>1534</v>
      </c>
      <c r="B504" s="15" t="s">
        <v>1535</v>
      </c>
      <c r="E504" t="str">
        <f t="shared" si="10"/>
        <v>('CNQ','Carbine Tungsten Ltd','CNQ.AX','ASX:CNQ'),</v>
      </c>
    </row>
    <row r="505" spans="1:5" x14ac:dyDescent="0.2">
      <c r="A505" s="15" t="s">
        <v>1950</v>
      </c>
      <c r="B505" s="15" t="s">
        <v>1951</v>
      </c>
      <c r="E505" t="str">
        <f t="shared" si="10"/>
        <v>('DYL','Deep Yellow Limited','DYL.AX','ASX:DYL'),</v>
      </c>
    </row>
    <row r="506" spans="1:5" x14ac:dyDescent="0.2">
      <c r="A506" s="15" t="s">
        <v>4140</v>
      </c>
      <c r="B506" s="15" t="s">
        <v>4141</v>
      </c>
      <c r="E506" t="str">
        <f t="shared" si="10"/>
        <v>('OCE','Ocean Capital Limited','OCE.AX','ASX:OCE'),</v>
      </c>
    </row>
    <row r="507" spans="1:5" x14ac:dyDescent="0.2">
      <c r="A507" s="15" t="s">
        <v>847</v>
      </c>
      <c r="B507" s="15" t="s">
        <v>848</v>
      </c>
      <c r="E507" t="str">
        <f t="shared" si="10"/>
        <v>('ASL','Ausdrill Limited','ASL.AX','ASX:ASL'),</v>
      </c>
    </row>
    <row r="508" spans="1:5" x14ac:dyDescent="0.2">
      <c r="A508" s="15" t="s">
        <v>3081</v>
      </c>
      <c r="B508" s="15" t="s">
        <v>3082</v>
      </c>
      <c r="E508" t="str">
        <f t="shared" si="10"/>
        <v>('IVR','Investigator Resources Ltd','IVR.AX','ASX:IVR'),</v>
      </c>
    </row>
    <row r="509" spans="1:5" x14ac:dyDescent="0.2">
      <c r="A509" s="15" t="s">
        <v>5191</v>
      </c>
      <c r="B509" s="15" t="s">
        <v>5192</v>
      </c>
      <c r="E509" t="str">
        <f t="shared" si="10"/>
        <v>('SOE','Souls Private Equity Limited','SOE.AX','ASX:SOE'),</v>
      </c>
    </row>
    <row r="510" spans="1:5" x14ac:dyDescent="0.2">
      <c r="A510" s="15" t="s">
        <v>844</v>
      </c>
      <c r="B510" s="15" t="s">
        <v>845</v>
      </c>
      <c r="E510" t="str">
        <f t="shared" si="10"/>
        <v>('AOK','AusTex Oil Limited','AOK.AX','ASX:AOK'),</v>
      </c>
    </row>
    <row r="511" spans="1:5" x14ac:dyDescent="0.2">
      <c r="A511" s="15" t="s">
        <v>4193</v>
      </c>
      <c r="B511" s="15" t="s">
        <v>4194</v>
      </c>
      <c r="E511" t="str">
        <f t="shared" si="10"/>
        <v>('OPG','Opus Group Ltd','OPG.AX','ASX:OPG'),</v>
      </c>
    </row>
    <row r="512" spans="1:5" x14ac:dyDescent="0.2">
      <c r="A512" s="15" t="s">
        <v>2272</v>
      </c>
      <c r="B512" s="15" t="s">
        <v>2273</v>
      </c>
      <c r="E512" t="str">
        <f t="shared" si="10"/>
        <v>('EBG','Eumundi Group Ltd.','EBG.AX','ASX:EBG'),</v>
      </c>
    </row>
    <row r="513" spans="1:5" x14ac:dyDescent="0.2">
      <c r="A513" s="15" t="s">
        <v>4178</v>
      </c>
      <c r="B513" s="15" t="s">
        <v>4179</v>
      </c>
      <c r="E513" t="str">
        <f t="shared" si="10"/>
        <v>('OTRDA','Onterran Ltd','OTRDA.AX','ASX:OTRDA'),</v>
      </c>
    </row>
    <row r="514" spans="1:5" x14ac:dyDescent="0.2">
      <c r="A514" s="15" t="s">
        <v>1117</v>
      </c>
      <c r="B514" s="15" t="s">
        <v>1118</v>
      </c>
      <c r="E514" t="str">
        <f t="shared" si="10"/>
        <v>('BAU','Bauxite Resources Limited.','BAU.AX','ASX:BAU'),</v>
      </c>
    </row>
    <row r="515" spans="1:5" x14ac:dyDescent="0.2">
      <c r="A515" s="15" t="s">
        <v>5419</v>
      </c>
      <c r="B515" s="15" t="s">
        <v>5420</v>
      </c>
      <c r="E515" t="str">
        <f t="shared" si="10"/>
        <v>('TTA','TTA Holdings Limited','TTA.AX','ASX:TTA'),</v>
      </c>
    </row>
    <row r="516" spans="1:5" x14ac:dyDescent="0.2">
      <c r="A516" s="15" t="s">
        <v>864</v>
      </c>
      <c r="B516" s="15" t="s">
        <v>865</v>
      </c>
      <c r="E516" t="str">
        <f t="shared" si="10"/>
        <v>('MIX','Austfunding Trust','MIX.AX','ASX:MIX'),</v>
      </c>
    </row>
    <row r="517" spans="1:5" x14ac:dyDescent="0.2">
      <c r="A517" s="15" t="s">
        <v>6093</v>
      </c>
      <c r="B517" s="15" t="s">
        <v>6094</v>
      </c>
      <c r="E517" t="str">
        <f t="shared" si="10"/>
        <v>('ZYB','Zyber Holdings Ltd','ZYB.AX','ASX:ZYB'),</v>
      </c>
    </row>
    <row r="518" spans="1:5" x14ac:dyDescent="0.2">
      <c r="A518" s="15" t="s">
        <v>1340</v>
      </c>
      <c r="B518" s="15" t="s">
        <v>1341</v>
      </c>
      <c r="E518" t="str">
        <f t="shared" si="10"/>
        <v>('BNR','Bulletin Resources Ltd','BNR.AX','ASX:BNR'),</v>
      </c>
    </row>
    <row r="519" spans="1:5" x14ac:dyDescent="0.2">
      <c r="A519" s="15" t="s">
        <v>257</v>
      </c>
      <c r="B519" s="15" t="s">
        <v>258</v>
      </c>
      <c r="E519" t="str">
        <f t="shared" si="10"/>
        <v>('ACB','A-Cap Resources Limited','ACB.AX','ASX:ACB'),</v>
      </c>
    </row>
    <row r="520" spans="1:5" x14ac:dyDescent="0.2">
      <c r="A520" s="15" t="s">
        <v>3034</v>
      </c>
      <c r="B520" s="15" t="s">
        <v>3035</v>
      </c>
      <c r="E520" t="str">
        <f t="shared" si="10"/>
        <v>('IFN','Infigen Energy Ltd','IFN.AX','ASX:IFN'),</v>
      </c>
    </row>
    <row r="521" spans="1:5" x14ac:dyDescent="0.2">
      <c r="A521" s="15" t="s">
        <v>489</v>
      </c>
      <c r="B521" s="15" t="s">
        <v>490</v>
      </c>
      <c r="E521" t="str">
        <f t="shared" si="10"/>
        <v>('ABV','Advanced Braking Technology Ltd','ABV.AX','ASX:ABV'),</v>
      </c>
    </row>
    <row r="522" spans="1:5" x14ac:dyDescent="0.2">
      <c r="A522" s="15" t="s">
        <v>493</v>
      </c>
      <c r="B522" s="15" t="s">
        <v>494</v>
      </c>
      <c r="E522" t="str">
        <f t="shared" si="10"/>
        <v>('ANO','Advanced Nano Technologies Ltd','ANO.AX','ASX:ANO'),</v>
      </c>
    </row>
    <row r="523" spans="1:5" x14ac:dyDescent="0.2">
      <c r="A523" s="15" t="s">
        <v>1579</v>
      </c>
      <c r="B523" s="15" t="s">
        <v>1580</v>
      </c>
      <c r="E523" t="str">
        <f t="shared" si="10"/>
        <v>('CAZ','Cazaly Resources Limited','CAZ.AX','ASX:CAZ'),</v>
      </c>
    </row>
    <row r="524" spans="1:5" x14ac:dyDescent="0.2">
      <c r="A524" s="15" t="s">
        <v>1923</v>
      </c>
      <c r="B524" s="15" t="s">
        <v>1924</v>
      </c>
      <c r="E524" t="str">
        <f t="shared" si="10"/>
        <v>('DNK','Danakali Ltd','DNK.AX','ASX:DNK'),</v>
      </c>
    </row>
    <row r="525" spans="1:5" x14ac:dyDescent="0.2">
      <c r="A525" s="15" t="s">
        <v>2740</v>
      </c>
      <c r="B525" s="15" t="s">
        <v>2741</v>
      </c>
      <c r="E525" t="str">
        <f t="shared" si="10"/>
        <v>('HMX','Hammer Metals Ltd','HMX.AX','ASX:HMX'),</v>
      </c>
    </row>
    <row r="526" spans="1:5" x14ac:dyDescent="0.2">
      <c r="A526" s="15" t="s">
        <v>1700</v>
      </c>
      <c r="B526" s="15" t="s">
        <v>1701</v>
      </c>
      <c r="E526" t="str">
        <f t="shared" si="10"/>
        <v>('CAM','Clime Capital Ltd','CAM.AX','ASX:CAM'),</v>
      </c>
    </row>
    <row r="527" spans="1:5" x14ac:dyDescent="0.2">
      <c r="A527" s="15" t="s">
        <v>2566</v>
      </c>
      <c r="B527" s="15" t="s">
        <v>2567</v>
      </c>
      <c r="E527" t="str">
        <f t="shared" si="10"/>
        <v>('GZL','Gazal Corporation Limited','GZL.AX','ASX:GZL'),</v>
      </c>
    </row>
    <row r="528" spans="1:5" x14ac:dyDescent="0.2">
      <c r="A528" s="15" t="s">
        <v>3609</v>
      </c>
      <c r="B528" s="15" t="s">
        <v>3608</v>
      </c>
      <c r="E528" t="str">
        <f t="shared" si="10"/>
        <v>('ANM','Magontec Ltd','ANM.AX','ASX:ANM'),</v>
      </c>
    </row>
    <row r="529" spans="1:5" x14ac:dyDescent="0.2">
      <c r="A529" s="15" t="s">
        <v>3734</v>
      </c>
      <c r="B529" s="15" t="s">
        <v>3735</v>
      </c>
      <c r="E529" t="str">
        <f t="shared" si="10"/>
        <v>('MST','Metal Storm Limited','MST.AX','ASX:MST'),</v>
      </c>
    </row>
    <row r="530" spans="1:5" x14ac:dyDescent="0.2">
      <c r="A530" s="15" t="s">
        <v>3638</v>
      </c>
      <c r="B530" s="15" t="s">
        <v>3639</v>
      </c>
      <c r="E530" t="str">
        <f t="shared" si="10"/>
        <v>('MZN','Marindi Metals Ltd','MZN.AX','ASX:MZN'),</v>
      </c>
    </row>
    <row r="531" spans="1:5" x14ac:dyDescent="0.2">
      <c r="A531" s="15" t="s">
        <v>3101</v>
      </c>
      <c r="B531" s="15" t="s">
        <v>3102</v>
      </c>
      <c r="E531" t="str">
        <f t="shared" si="10"/>
        <v>('IBC','Ironbark Capital Limited','IBC.AX','ASX:IBC'),</v>
      </c>
    </row>
    <row r="532" spans="1:5" x14ac:dyDescent="0.2">
      <c r="A532" s="15" t="s">
        <v>1914</v>
      </c>
      <c r="B532" s="15" t="s">
        <v>1915</v>
      </c>
      <c r="E532" t="str">
        <f t="shared" si="10"/>
        <v>('DUE','DUET Group','DUE.AX','ASX:DUE'),</v>
      </c>
    </row>
    <row r="533" spans="1:5" x14ac:dyDescent="0.2">
      <c r="A533" s="15" t="s">
        <v>4897</v>
      </c>
      <c r="B533" s="15" t="s">
        <v>4898</v>
      </c>
      <c r="E533" t="str">
        <f t="shared" si="10"/>
        <v>('SAI','SAI Global Limited','SAI.AX','ASX:SAI'),</v>
      </c>
    </row>
    <row r="534" spans="1:5" x14ac:dyDescent="0.2">
      <c r="A534" s="15" t="s">
        <v>91</v>
      </c>
      <c r="B534" s="15" t="s">
        <v>5523</v>
      </c>
      <c r="E534" t="str">
        <f t="shared" si="10"/>
        <v>('TGA','Thorn Group Ltd','TGA.AX','ASX:TGA'),</v>
      </c>
    </row>
    <row r="535" spans="1:5" x14ac:dyDescent="0.2">
      <c r="A535" s="15" t="s">
        <v>4411</v>
      </c>
      <c r="B535" s="15" t="s">
        <v>4412</v>
      </c>
      <c r="E535" t="str">
        <f t="shared" si="10"/>
        <v>('PSM','Peninsula Mines Ltd','PSM.AX','ASX:PSM'),</v>
      </c>
    </row>
    <row r="536" spans="1:5" x14ac:dyDescent="0.2">
      <c r="A536" s="15" t="s">
        <v>3357</v>
      </c>
      <c r="B536" s="15" t="s">
        <v>3358</v>
      </c>
      <c r="E536" t="str">
        <f t="shared" si="10"/>
        <v>('IEF','Lantern Hotel Group','IEF.AX','ASX:IEF'),</v>
      </c>
    </row>
    <row r="537" spans="1:5" x14ac:dyDescent="0.2">
      <c r="A537" s="15" t="s">
        <v>6085</v>
      </c>
      <c r="B537" s="15" t="s">
        <v>6086</v>
      </c>
      <c r="E537" t="str">
        <f t="shared" si="10"/>
        <v>('ZGL','Zicom Group Limited','ZGL.AX','ASX:ZGL'),</v>
      </c>
    </row>
    <row r="538" spans="1:5" x14ac:dyDescent="0.2">
      <c r="A538" s="15" t="s">
        <v>2627</v>
      </c>
      <c r="B538" s="15" t="s">
        <v>2628</v>
      </c>
      <c r="E538" t="str">
        <f t="shared" si="10"/>
        <v>('GBE','Globe Metals &amp;amp; Mining Limited','GBE.AX','ASX:GBE'),</v>
      </c>
    </row>
    <row r="539" spans="1:5" x14ac:dyDescent="0.2">
      <c r="A539" s="15" t="s">
        <v>3964</v>
      </c>
      <c r="B539" s="15" t="s">
        <v>3965</v>
      </c>
      <c r="E539" t="str">
        <f t="shared" si="10"/>
        <v>('NML','Navarre Minerals Limited','NML.AX','ASX:NML'),</v>
      </c>
    </row>
    <row r="540" spans="1:5" x14ac:dyDescent="0.2">
      <c r="A540" s="15" t="s">
        <v>1759</v>
      </c>
      <c r="B540" s="15" t="s">
        <v>1760</v>
      </c>
      <c r="E540" t="str">
        <f t="shared" si="10"/>
        <v>('COJ','Commstrat Limited','COJ.AX','ASX:COJ'),</v>
      </c>
    </row>
    <row r="541" spans="1:5" x14ac:dyDescent="0.2">
      <c r="A541" s="15" t="s">
        <v>2110</v>
      </c>
      <c r="B541" s="15" t="s">
        <v>2111</v>
      </c>
      <c r="E541" t="str">
        <f t="shared" si="10"/>
        <v>('EFE','Eastern Iron Limited','EFE.AX','ASX:EFE'),</v>
      </c>
    </row>
    <row r="542" spans="1:5" x14ac:dyDescent="0.2">
      <c r="A542" s="15" t="s">
        <v>808</v>
      </c>
      <c r="B542" s="15" t="s">
        <v>809</v>
      </c>
      <c r="E542" t="str">
        <f t="shared" si="10"/>
        <v>('AUK','Augur Resources Ltd','AUK.AX','ASX:AUK'),</v>
      </c>
    </row>
    <row r="543" spans="1:5" x14ac:dyDescent="0.2">
      <c r="A543" s="15" t="s">
        <v>4862</v>
      </c>
      <c r="B543" s="15" t="s">
        <v>4863</v>
      </c>
      <c r="E543" t="str">
        <f t="shared" si="10"/>
        <v>('RBO','Robo 3D Ltd','RBO.AX','ASX:RBO'),</v>
      </c>
    </row>
    <row r="544" spans="1:5" x14ac:dyDescent="0.2">
      <c r="A544" s="15" t="s">
        <v>1249</v>
      </c>
      <c r="B544" s="15" t="s">
        <v>1250</v>
      </c>
      <c r="E544" t="str">
        <f t="shared" si="10"/>
        <v>('BBR','Bora Bora Resources Ltd','BBR.AX','ASX:BBR'),</v>
      </c>
    </row>
    <row r="545" spans="1:5" x14ac:dyDescent="0.2">
      <c r="A545" s="15" t="s">
        <v>1111</v>
      </c>
      <c r="B545" s="15" t="s">
        <v>1112</v>
      </c>
      <c r="E545" t="str">
        <f t="shared" si="10"/>
        <v>('BTU','Bathurst Resources Ltd','BTU.AX','ASX:BTU'),</v>
      </c>
    </row>
    <row r="546" spans="1:5" x14ac:dyDescent="0.2">
      <c r="A546" s="15" t="s">
        <v>3810</v>
      </c>
      <c r="B546" s="15" t="s">
        <v>3811</v>
      </c>
      <c r="E546" t="str">
        <f t="shared" si="10"/>
        <v>('MIR','Mirrabooka Investments','MIR.AX','ASX:MIR'),</v>
      </c>
    </row>
    <row r="547" spans="1:5" x14ac:dyDescent="0.2">
      <c r="A547" s="15" t="s">
        <v>1190</v>
      </c>
      <c r="B547" s="15" t="s">
        <v>1191</v>
      </c>
      <c r="E547" t="str">
        <f t="shared" si="10"/>
        <v>('BIS','Bisalloy Steel Group Limited','BIS.AX','ASX:BIS'),</v>
      </c>
    </row>
    <row r="548" spans="1:5" x14ac:dyDescent="0.2">
      <c r="A548" s="15" t="s">
        <v>4201</v>
      </c>
      <c r="B548" s="15" t="s">
        <v>4202</v>
      </c>
      <c r="E548" t="str">
        <f t="shared" si="10"/>
        <v>('ORR','Orecorp Ltd','ORR.AX','ASX:ORR'),</v>
      </c>
    </row>
    <row r="549" spans="1:5" x14ac:dyDescent="0.2">
      <c r="A549" s="15" t="s">
        <v>3235</v>
      </c>
      <c r="B549" s="15" t="s">
        <v>3236</v>
      </c>
      <c r="E549" t="str">
        <f t="shared" si="10"/>
        <v>('KDR','Kidman Resources Ltd','KDR.AX','ASX:KDR'),</v>
      </c>
    </row>
    <row r="550" spans="1:5" x14ac:dyDescent="0.2">
      <c r="A550" s="15" t="s">
        <v>2703</v>
      </c>
      <c r="B550" s="15" t="s">
        <v>2704</v>
      </c>
      <c r="E550" t="str">
        <f t="shared" si="10"/>
        <v>('GLF','Gulf Industrials Limited','GLF.AX','ASX:GLF'),</v>
      </c>
    </row>
    <row r="551" spans="1:5" x14ac:dyDescent="0.2">
      <c r="A551" s="15" t="s">
        <v>3950</v>
      </c>
      <c r="B551" s="15" t="s">
        <v>3951</v>
      </c>
      <c r="E551" t="str">
        <f t="shared" si="10"/>
        <v>('NCC','Naos Emerging Opportunities Company Ltd','NCC.AX','ASX:NCC'),</v>
      </c>
    </row>
    <row r="552" spans="1:5" x14ac:dyDescent="0.2">
      <c r="A552" s="15" t="s">
        <v>2999</v>
      </c>
      <c r="B552" s="15" t="s">
        <v>3000</v>
      </c>
      <c r="E552" t="str">
        <f t="shared" si="10"/>
        <v>('IAB','Inabox Group Ltd','IAB.AX','ASX:IAB'),</v>
      </c>
    </row>
    <row r="553" spans="1:5" x14ac:dyDescent="0.2">
      <c r="A553" s="15" t="s">
        <v>298</v>
      </c>
      <c r="B553" s="15" t="s">
        <v>299</v>
      </c>
      <c r="E553" t="str">
        <f t="shared" si="10"/>
        <v>('AGL','AGL Energy Ltd','AGL.AX','ASX:AGL'),</v>
      </c>
    </row>
    <row r="554" spans="1:5" x14ac:dyDescent="0.2">
      <c r="A554" s="15" t="s">
        <v>756</v>
      </c>
      <c r="B554" s="15" t="s">
        <v>757</v>
      </c>
      <c r="E554" t="str">
        <f t="shared" si="10"/>
        <v>('AUF','Asian Masters Fund Limited','AUF.AX','ASX:AUF'),</v>
      </c>
    </row>
    <row r="555" spans="1:5" x14ac:dyDescent="0.2">
      <c r="A555" s="15" t="s">
        <v>3722</v>
      </c>
      <c r="B555" s="15" t="s">
        <v>3723</v>
      </c>
      <c r="E555" t="str">
        <f t="shared" si="10"/>
        <v>('MII','Meridian Minerals Pty Ltd','MII.AX','ASX:MII'),</v>
      </c>
    </row>
    <row r="556" spans="1:5" x14ac:dyDescent="0.2">
      <c r="A556" s="15" t="s">
        <v>3924</v>
      </c>
      <c r="B556" s="15" t="s">
        <v>3925</v>
      </c>
      <c r="E556" t="str">
        <f t="shared" si="10"/>
        <v>('NSL','NSL Consolidated Limited','NSL.AX','ASX:NSL'),</v>
      </c>
    </row>
    <row r="557" spans="1:5" x14ac:dyDescent="0.2">
      <c r="A557" s="15" t="s">
        <v>5035</v>
      </c>
      <c r="B557" s="15" t="s">
        <v>5036</v>
      </c>
      <c r="E557" t="str">
        <f t="shared" si="10"/>
        <v>('SFC','Schaffer Corporation Limited','SFC.AX','ASX:SFC'),</v>
      </c>
    </row>
    <row r="558" spans="1:5" x14ac:dyDescent="0.2">
      <c r="A558" s="15" t="s">
        <v>1210</v>
      </c>
      <c r="B558" s="15" t="s">
        <v>1211</v>
      </c>
      <c r="E558" t="str">
        <f t="shared" si="10"/>
        <v>('BLK','Blackham Resources Ltd','BLK.AX','ASX:BLK'),</v>
      </c>
    </row>
    <row r="559" spans="1:5" x14ac:dyDescent="0.2">
      <c r="A559" s="15" t="s">
        <v>5932</v>
      </c>
      <c r="B559" s="15" t="s">
        <v>5931</v>
      </c>
      <c r="E559" t="str">
        <f t="shared" si="10"/>
        <v>('WES','Wesfarmers Ltd','WES.AX','ASX:WES'),</v>
      </c>
    </row>
    <row r="560" spans="1:5" x14ac:dyDescent="0.2">
      <c r="A560" s="15" t="s">
        <v>1632</v>
      </c>
      <c r="B560" s="15" t="s">
        <v>1633</v>
      </c>
      <c r="E560" t="str">
        <f t="shared" si="10"/>
        <v>('CHR','Chalmers Limited','CHR.AX','ASX:CHR'),</v>
      </c>
    </row>
    <row r="561" spans="1:5" x14ac:dyDescent="0.2">
      <c r="A561" s="15" t="s">
        <v>1620</v>
      </c>
      <c r="B561" s="15" t="s">
        <v>1621</v>
      </c>
      <c r="E561" t="str">
        <f t="shared" si="10"/>
        <v>('CGX','Cga Mining Pty Ltd','CGX.AX','ASX:CGX'),</v>
      </c>
    </row>
    <row r="562" spans="1:5" x14ac:dyDescent="0.2">
      <c r="A562" s="15" t="s">
        <v>4536</v>
      </c>
      <c r="B562" s="15" t="s">
        <v>4537</v>
      </c>
      <c r="E562" t="str">
        <f t="shared" si="10"/>
        <v>('PRY','Primary Health Care Limited','PRY.AX','ASX:PRY'),</v>
      </c>
    </row>
    <row r="563" spans="1:5" x14ac:dyDescent="0.2">
      <c r="A563" s="15" t="s">
        <v>939</v>
      </c>
      <c r="B563" s="15" t="s">
        <v>940</v>
      </c>
      <c r="E563" t="str">
        <f t="shared" si="10"/>
        <v>('AVG','Australian Vintage Limited','AVG.AX','ASX:AVG'),</v>
      </c>
    </row>
    <row r="564" spans="1:5" x14ac:dyDescent="0.2">
      <c r="A564" s="15" t="s">
        <v>1749</v>
      </c>
      <c r="B564" s="15" t="s">
        <v>1750</v>
      </c>
      <c r="E564" t="str">
        <f t="shared" si="10"/>
        <v>('CKL','Colorpak Limited','CKL.AX','ASX:CKL'),</v>
      </c>
    </row>
    <row r="565" spans="1:5" x14ac:dyDescent="0.2">
      <c r="A565" s="15" t="s">
        <v>3736</v>
      </c>
      <c r="B565" s="15" t="s">
        <v>3737</v>
      </c>
      <c r="E565" t="str">
        <f t="shared" ref="E565:E628" si="11">"('" &amp; A565&amp;"','"&amp;B565&amp;"','" &amp; A565 &amp; ".AX','ASX:" &amp; A565 &amp; "'),"</f>
        <v>('MCT','Metalicity Ltd','MCT.AX','ASX:MCT'),</v>
      </c>
    </row>
    <row r="566" spans="1:5" x14ac:dyDescent="0.2">
      <c r="A566" s="15" t="s">
        <v>5456</v>
      </c>
      <c r="B566" s="15" t="s">
        <v>5457</v>
      </c>
      <c r="E566" t="str">
        <f t="shared" si="11"/>
        <v>('TRL','Tanga Resources Ltd','TRL.AX','ASX:TRL'),</v>
      </c>
    </row>
    <row r="567" spans="1:5" x14ac:dyDescent="0.2">
      <c r="A567" s="15" t="s">
        <v>4130</v>
      </c>
      <c r="B567" s="15" t="s">
        <v>4131</v>
      </c>
      <c r="E567" t="str">
        <f t="shared" si="11"/>
        <v>('OZL','OZ Minerals Limited','OZL.AX','ASX:OZL'),</v>
      </c>
    </row>
    <row r="568" spans="1:5" x14ac:dyDescent="0.2">
      <c r="A568" s="15" t="s">
        <v>2359</v>
      </c>
      <c r="B568" s="15" t="s">
        <v>2360</v>
      </c>
      <c r="E568" t="str">
        <f t="shared" si="11"/>
        <v>('FPS','Fiducian Portfolio Services Limited','FPS.AX','ASX:FPS'),</v>
      </c>
    </row>
    <row r="569" spans="1:5" x14ac:dyDescent="0.2">
      <c r="A569" s="15" t="s">
        <v>1993</v>
      </c>
      <c r="B569" s="15" t="s">
        <v>1994</v>
      </c>
      <c r="E569" t="str">
        <f t="shared" si="11"/>
        <v>('DVA','Diversa Limited','DVA.AX','ASX:DVA'),</v>
      </c>
    </row>
    <row r="570" spans="1:5" x14ac:dyDescent="0.2">
      <c r="A570" s="15" t="s">
        <v>6037</v>
      </c>
      <c r="B570" s="15" t="s">
        <v>6038</v>
      </c>
      <c r="E570" t="str">
        <f t="shared" si="11"/>
        <v>('XTE','Xtek Ltd','XTE.AX','ASX:XTE'),</v>
      </c>
    </row>
    <row r="571" spans="1:5" x14ac:dyDescent="0.2">
      <c r="A571" s="15" t="s">
        <v>485</v>
      </c>
      <c r="B571" s="15" t="s">
        <v>486</v>
      </c>
      <c r="E571" t="str">
        <f t="shared" si="11"/>
        <v>('ADY','Admiralty Resources NL','ADY.AX','ASX:ADY'),</v>
      </c>
    </row>
    <row r="572" spans="1:5" x14ac:dyDescent="0.2">
      <c r="A572" s="15" t="s">
        <v>1868</v>
      </c>
      <c r="B572" s="15" t="s">
        <v>1869</v>
      </c>
      <c r="E572" t="str">
        <f t="shared" si="11"/>
        <v>('CDU','CuDeco Limited','CDU.AX','ASX:CDU'),</v>
      </c>
    </row>
    <row r="573" spans="1:5" x14ac:dyDescent="0.2">
      <c r="A573" s="15" t="s">
        <v>818</v>
      </c>
      <c r="B573" s="15" t="s">
        <v>819</v>
      </c>
      <c r="E573" t="str">
        <f t="shared" si="11"/>
        <v>('AZJ','Aurizon Holdings Ltd','AZJ.AX','ASX:AZJ'),</v>
      </c>
    </row>
    <row r="574" spans="1:5" x14ac:dyDescent="0.2">
      <c r="A574" s="15" t="s">
        <v>4868</v>
      </c>
      <c r="B574" s="15" t="s">
        <v>4869</v>
      </c>
      <c r="E574" t="str">
        <f t="shared" si="11"/>
        <v>('ROK','Rock Building Society Ltd','ROK.AX','ASX:ROK'),</v>
      </c>
    </row>
    <row r="575" spans="1:5" x14ac:dyDescent="0.2">
      <c r="A575" s="15" t="s">
        <v>2798</v>
      </c>
      <c r="B575" s="15" t="s">
        <v>2799</v>
      </c>
      <c r="E575" t="str">
        <f t="shared" si="11"/>
        <v>('HFR','Highfield Resources Ltd','HFR.AX','ASX:HFR'),</v>
      </c>
    </row>
    <row r="576" spans="1:5" x14ac:dyDescent="0.2">
      <c r="A576" s="15" t="s">
        <v>5779</v>
      </c>
      <c r="B576" s="15" t="s">
        <v>5780</v>
      </c>
      <c r="E576" t="str">
        <f t="shared" si="11"/>
        <v>('VRM','Verdant Minerals Ltd','VRM.AX','ASX:VRM'),</v>
      </c>
    </row>
    <row r="577" spans="1:5" x14ac:dyDescent="0.2">
      <c r="A577" s="15" t="s">
        <v>5215</v>
      </c>
      <c r="B577" s="15" t="s">
        <v>5216</v>
      </c>
      <c r="E577" t="str">
        <f t="shared" si="11"/>
        <v>('SFH','Specialty Fashion Group Ltd.','SFH.AX','ASX:SFH'),</v>
      </c>
    </row>
    <row r="578" spans="1:5" x14ac:dyDescent="0.2">
      <c r="A578" s="15" t="s">
        <v>2184</v>
      </c>
      <c r="B578" s="15" t="s">
        <v>2185</v>
      </c>
      <c r="E578" t="str">
        <f t="shared" si="11"/>
        <v>('EMU','Emu NL','EMU.AX','ASX:EMU'),</v>
      </c>
    </row>
    <row r="579" spans="1:5" x14ac:dyDescent="0.2">
      <c r="A579" s="15" t="s">
        <v>1753</v>
      </c>
      <c r="B579" s="15" t="s">
        <v>1754</v>
      </c>
      <c r="E579" t="str">
        <f t="shared" si="11"/>
        <v>('CRL','Comet Resources Limited','CRL.AX','ASX:CRL'),</v>
      </c>
    </row>
    <row r="580" spans="1:5" x14ac:dyDescent="0.2">
      <c r="A580" s="15" t="s">
        <v>5622</v>
      </c>
      <c r="B580" s="15" t="s">
        <v>5623</v>
      </c>
      <c r="E580" t="str">
        <f t="shared" si="11"/>
        <v>('CPA','Trustee for DEXUS CPA Trust','CPA.AX','ASX:CPA'),</v>
      </c>
    </row>
    <row r="581" spans="1:5" x14ac:dyDescent="0.2">
      <c r="A581" s="15" t="s">
        <v>2279</v>
      </c>
      <c r="B581" s="15" t="s">
        <v>2280</v>
      </c>
      <c r="E581" t="str">
        <f t="shared" si="11"/>
        <v>('EMH','European Metals Holdings Ltd','EMH.AX','ASX:EMH'),</v>
      </c>
    </row>
    <row r="582" spans="1:5" x14ac:dyDescent="0.2">
      <c r="A582" s="15" t="s">
        <v>5474</v>
      </c>
      <c r="B582" s="15" t="s">
        <v>5475</v>
      </c>
      <c r="E582" t="str">
        <f t="shared" si="11"/>
        <v>('TAW','Tawana Resources N.L.','TAW.AX','ASX:TAW'),</v>
      </c>
    </row>
    <row r="583" spans="1:5" x14ac:dyDescent="0.2">
      <c r="A583" s="15" t="s">
        <v>1833</v>
      </c>
      <c r="B583" s="15" t="s">
        <v>1834</v>
      </c>
      <c r="E583" t="str">
        <f t="shared" si="11"/>
        <v>('CYY','Coventry Resources Ltd','CYY.AX','ASX:CYY'),</v>
      </c>
    </row>
    <row r="584" spans="1:5" x14ac:dyDescent="0.2">
      <c r="A584" s="15" t="s">
        <v>2166</v>
      </c>
      <c r="B584" s="15" t="s">
        <v>2167</v>
      </c>
      <c r="E584" t="str">
        <f t="shared" si="11"/>
        <v>('EMG','Emergent Resources Ltd','EMG.AX','ASX:EMG'),</v>
      </c>
    </row>
    <row r="585" spans="1:5" x14ac:dyDescent="0.2">
      <c r="A585" s="15" t="s">
        <v>2540</v>
      </c>
      <c r="B585" s="15" t="s">
        <v>2541</v>
      </c>
      <c r="E585" t="str">
        <f t="shared" si="11"/>
        <v>('GWA','GWA Group Ltd','GWA.AX','ASX:GWA'),</v>
      </c>
    </row>
    <row r="586" spans="1:5" x14ac:dyDescent="0.2">
      <c r="A586" s="15" t="s">
        <v>1598</v>
      </c>
      <c r="B586" s="15" t="s">
        <v>1599</v>
      </c>
      <c r="E586" t="str">
        <f t="shared" si="11"/>
        <v>('CAF','Centrepoint Alliance Limited','CAF.AX','ASX:CAF'),</v>
      </c>
    </row>
    <row r="587" spans="1:5" x14ac:dyDescent="0.2">
      <c r="A587" s="15" t="s">
        <v>909</v>
      </c>
      <c r="B587" s="15" t="s">
        <v>910</v>
      </c>
      <c r="E587" t="str">
        <f t="shared" si="11"/>
        <v>('ENV','Australian Gas Networks Ltd','ENV.AX','ASX:ENV'),</v>
      </c>
    </row>
    <row r="588" spans="1:5" x14ac:dyDescent="0.2">
      <c r="A588" s="15" t="s">
        <v>2136</v>
      </c>
      <c r="B588" s="15" t="s">
        <v>2137</v>
      </c>
      <c r="E588" t="str">
        <f t="shared" si="11"/>
        <v>('ELD','Elders Ltd','ELD.AX','ASX:ELD'),</v>
      </c>
    </row>
    <row r="589" spans="1:5" x14ac:dyDescent="0.2">
      <c r="A589" s="15" t="s">
        <v>2124</v>
      </c>
      <c r="B589" s="15" t="s">
        <v>2125</v>
      </c>
      <c r="E589" t="str">
        <f t="shared" si="11"/>
        <v>('EDE','Eden Innovations Ltd','EDE.AX','ASX:EDE'),</v>
      </c>
    </row>
    <row r="590" spans="1:5" x14ac:dyDescent="0.2">
      <c r="A590" s="15" t="s">
        <v>2649</v>
      </c>
      <c r="B590" s="15" t="s">
        <v>2650</v>
      </c>
      <c r="E590" t="str">
        <f t="shared" si="11"/>
        <v>('GMR','Golden Rim Resources Ltd.','GMR.AX','ASX:GMR'),</v>
      </c>
    </row>
    <row r="591" spans="1:5" x14ac:dyDescent="0.2">
      <c r="A591" s="15" t="s">
        <v>553</v>
      </c>
      <c r="B591" s="15" t="s">
        <v>554</v>
      </c>
      <c r="E591" t="str">
        <f t="shared" si="11"/>
        <v>('AQI','Alicanto Minerals Ltd','AQI.AX','ASX:AQI'),</v>
      </c>
    </row>
    <row r="592" spans="1:5" x14ac:dyDescent="0.2">
      <c r="A592" s="15" t="s">
        <v>5359</v>
      </c>
      <c r="B592" s="15" t="s">
        <v>5360</v>
      </c>
      <c r="E592" t="str">
        <f t="shared" si="11"/>
        <v>('SMD','Syndicated Metals Limited.','SMD.AX','ASX:SMD'),</v>
      </c>
    </row>
    <row r="593" spans="1:5" x14ac:dyDescent="0.2">
      <c r="A593" s="15" t="s">
        <v>729</v>
      </c>
      <c r="B593" s="15" t="s">
        <v>730</v>
      </c>
      <c r="E593" t="str">
        <f t="shared" si="11"/>
        <v>('ARV','Artemis Resources Ltd','ARV.AX','ASX:ARV'),</v>
      </c>
    </row>
    <row r="594" spans="1:5" x14ac:dyDescent="0.2">
      <c r="A594" s="15" t="s">
        <v>3732</v>
      </c>
      <c r="B594" s="15" t="s">
        <v>3733</v>
      </c>
      <c r="E594" t="str">
        <f t="shared" si="11"/>
        <v>('MBK','Metal Bank Ltd','MBK.AX','ASX:MBK'),</v>
      </c>
    </row>
    <row r="595" spans="1:5" x14ac:dyDescent="0.2">
      <c r="A595" s="15" t="s">
        <v>3954</v>
      </c>
      <c r="B595" s="15" t="s">
        <v>3955</v>
      </c>
      <c r="E595" t="str">
        <f t="shared" si="11"/>
        <v>('NCI','National Can Industries Limited','NCI.AX','ASX:NCI'),</v>
      </c>
    </row>
    <row r="596" spans="1:5" x14ac:dyDescent="0.2">
      <c r="A596" s="15" t="s">
        <v>2619</v>
      </c>
      <c r="B596" s="15" t="s">
        <v>2620</v>
      </c>
      <c r="E596" t="str">
        <f t="shared" si="11"/>
        <v>('GBP','Global Petroleum Limited','GBP.AX','ASX:GBP'),</v>
      </c>
    </row>
    <row r="597" spans="1:5" x14ac:dyDescent="0.2">
      <c r="A597" s="15" t="s">
        <v>2699</v>
      </c>
      <c r="B597" s="15" t="s">
        <v>2700</v>
      </c>
      <c r="E597" t="str">
        <f t="shared" si="11"/>
        <v>('GRY','Gryphon Minerals Limited','GRY.AX','ASX:GRY'),</v>
      </c>
    </row>
    <row r="598" spans="1:5" x14ac:dyDescent="0.2">
      <c r="A598" s="15" t="s">
        <v>2756</v>
      </c>
      <c r="B598" s="15" t="s">
        <v>2755</v>
      </c>
      <c r="E598" t="str">
        <f t="shared" si="11"/>
        <v>('HMIDA','Harvest Minerals Ltd','HMIDA.AX','ASX:HMIDA'),</v>
      </c>
    </row>
    <row r="599" spans="1:5" x14ac:dyDescent="0.2">
      <c r="A599" s="15" t="s">
        <v>5041</v>
      </c>
      <c r="B599" s="15" t="s">
        <v>5042</v>
      </c>
      <c r="E599" t="str">
        <f t="shared" si="11"/>
        <v>('SCC','Scott Corporation Pty Ltd','SCC.AX','ASX:SCC'),</v>
      </c>
    </row>
    <row r="600" spans="1:5" x14ac:dyDescent="0.2">
      <c r="A600" s="15" t="s">
        <v>4534</v>
      </c>
      <c r="B600" s="15" t="s">
        <v>4535</v>
      </c>
      <c r="E600" t="str">
        <f t="shared" si="11"/>
        <v>('PGO','Primary Gold Ltd','PGO.AX','ASX:PGO'),</v>
      </c>
    </row>
    <row r="601" spans="1:5" x14ac:dyDescent="0.2">
      <c r="A601" s="15" t="s">
        <v>5511</v>
      </c>
      <c r="B601" s="15" t="s">
        <v>5512</v>
      </c>
      <c r="E601" t="str">
        <f t="shared" si="11"/>
        <v>('EGL','The Environmental Group Ltd','EGL.AX','ASX:EGL'),</v>
      </c>
    </row>
    <row r="602" spans="1:5" x14ac:dyDescent="0.2">
      <c r="A602" s="15" t="s">
        <v>1734</v>
      </c>
      <c r="B602" s="15" t="s">
        <v>1735</v>
      </c>
      <c r="E602" t="str">
        <f t="shared" si="11"/>
        <v>('CGS','CogState Limited','CGS.AX','ASX:CGS'),</v>
      </c>
    </row>
    <row r="603" spans="1:5" x14ac:dyDescent="0.2">
      <c r="A603" s="15" t="s">
        <v>3381</v>
      </c>
      <c r="B603" s="15" t="s">
        <v>3382</v>
      </c>
      <c r="E603" t="str">
        <f t="shared" si="11"/>
        <v>('LGD','Legend Corporation Limited','LGD.AX','ASX:LGD'),</v>
      </c>
    </row>
    <row r="604" spans="1:5" x14ac:dyDescent="0.2">
      <c r="A604" s="15" t="s">
        <v>2214</v>
      </c>
      <c r="B604" s="15" t="s">
        <v>2215</v>
      </c>
      <c r="E604" t="str">
        <f t="shared" si="11"/>
        <v>('EGG','Enero Group Ltd','EGG.AX','ASX:EGG'),</v>
      </c>
    </row>
    <row r="605" spans="1:5" x14ac:dyDescent="0.2">
      <c r="A605" s="15" t="s">
        <v>2605</v>
      </c>
      <c r="B605" s="15" t="s">
        <v>2606</v>
      </c>
      <c r="E605" t="str">
        <f t="shared" si="11"/>
        <v>('GCS','Global Construction Services Limited','GCS.AX','ASX:GCS'),</v>
      </c>
    </row>
    <row r="606" spans="1:5" x14ac:dyDescent="0.2">
      <c r="A606" s="15" t="s">
        <v>2391</v>
      </c>
      <c r="B606" s="15" t="s">
        <v>2392</v>
      </c>
      <c r="E606" t="str">
        <f t="shared" si="11"/>
        <v>('FMS','Flinders Mines Limited','FMS.AX','ASX:FMS'),</v>
      </c>
    </row>
    <row r="607" spans="1:5" x14ac:dyDescent="0.2">
      <c r="A607" s="15" t="s">
        <v>1556</v>
      </c>
      <c r="B607" s="15" t="s">
        <v>1557</v>
      </c>
      <c r="E607" t="str">
        <f t="shared" si="11"/>
        <v>('CAP','Carpentaria Exploration Ltd','CAP.AX','ASX:CAP'),</v>
      </c>
    </row>
    <row r="608" spans="1:5" x14ac:dyDescent="0.2">
      <c r="A608" s="15" t="s">
        <v>3874</v>
      </c>
      <c r="B608" s="15" t="s">
        <v>3875</v>
      </c>
      <c r="E608" t="str">
        <f t="shared" si="11"/>
        <v>('MXUPA','Multiplex Sites Step Up','MXUPA.AX','ASX:MXUPA'),</v>
      </c>
    </row>
    <row r="609" spans="1:5" x14ac:dyDescent="0.2">
      <c r="A609" s="15" t="s">
        <v>2106</v>
      </c>
      <c r="B609" s="15" t="s">
        <v>2107</v>
      </c>
      <c r="E609" t="str">
        <f t="shared" si="11"/>
        <v>('EWE','East West Energy Ltd','EWE.AX','ASX:EWE'),</v>
      </c>
    </row>
    <row r="610" spans="1:5" x14ac:dyDescent="0.2">
      <c r="A610" s="15" t="s">
        <v>2754</v>
      </c>
      <c r="B610" s="15" t="s">
        <v>2755</v>
      </c>
      <c r="E610" t="str">
        <f t="shared" si="11"/>
        <v>('HMI','Harvest Minerals Ltd','HMI.AX','ASX:HMI'),</v>
      </c>
    </row>
    <row r="611" spans="1:5" x14ac:dyDescent="0.2">
      <c r="A611" s="15" t="s">
        <v>4609</v>
      </c>
      <c r="B611" s="15" t="s">
        <v>4610</v>
      </c>
      <c r="E611" t="str">
        <f t="shared" si="11"/>
        <v>('QBL','Queensland Bauxite Ltd','QBL.AX','ASX:QBL'),</v>
      </c>
    </row>
    <row r="612" spans="1:5" x14ac:dyDescent="0.2">
      <c r="A612" s="15" t="s">
        <v>639</v>
      </c>
      <c r="B612" s="15" t="s">
        <v>640</v>
      </c>
      <c r="E612" t="str">
        <f t="shared" si="11"/>
        <v>('ATT','Ante Real Estate Trust','ATT.AX','ASX:ATT'),</v>
      </c>
    </row>
    <row r="613" spans="1:5" x14ac:dyDescent="0.2">
      <c r="A613" s="15" t="s">
        <v>1966</v>
      </c>
      <c r="B613" s="15" t="s">
        <v>1967</v>
      </c>
      <c r="E613" t="str">
        <f t="shared" si="11"/>
        <v>('DRX','Diatreme Resources Limited','DRX.AX','ASX:DRX'),</v>
      </c>
    </row>
    <row r="614" spans="1:5" x14ac:dyDescent="0.2">
      <c r="A614" s="15" t="s">
        <v>2281</v>
      </c>
      <c r="B614" s="15" t="s">
        <v>2282</v>
      </c>
      <c r="E614" t="str">
        <f t="shared" si="11"/>
        <v>('EZL','Euroz Limited','EZL.AX','ASX:EZL'),</v>
      </c>
    </row>
    <row r="615" spans="1:5" x14ac:dyDescent="0.2">
      <c r="A615" s="15" t="s">
        <v>4225</v>
      </c>
      <c r="B615" s="15" t="s">
        <v>4226</v>
      </c>
      <c r="E615" t="str">
        <f t="shared" si="11"/>
        <v>('ORL','OrotonGroup Limited','ORL.AX','ASX:ORL'),</v>
      </c>
    </row>
    <row r="616" spans="1:5" x14ac:dyDescent="0.2">
      <c r="A616" s="15" t="s">
        <v>4886</v>
      </c>
      <c r="B616" s="15" t="s">
        <v>4887</v>
      </c>
      <c r="E616" t="str">
        <f t="shared" si="11"/>
        <v>('RUL','Rungepincockminarco Ltd','RUL.AX','ASX:RUL'),</v>
      </c>
    </row>
    <row r="617" spans="1:5" x14ac:dyDescent="0.2">
      <c r="A617" s="15" t="s">
        <v>2989</v>
      </c>
      <c r="B617" s="15" t="s">
        <v>2990</v>
      </c>
      <c r="E617" t="str">
        <f t="shared" si="11"/>
        <v>('IPT','Impact Minerals Limited','IPT.AX','ASX:IPT'),</v>
      </c>
    </row>
    <row r="618" spans="1:5" x14ac:dyDescent="0.2">
      <c r="A618" s="15" t="s">
        <v>385</v>
      </c>
      <c r="B618" s="15" t="s">
        <v>386</v>
      </c>
      <c r="E618" t="str">
        <f t="shared" si="11"/>
        <v>('AFA','ASF Group Limited','AFA.AX','ASX:AFA'),</v>
      </c>
    </row>
    <row r="619" spans="1:5" x14ac:dyDescent="0.2">
      <c r="A619" s="15" t="s">
        <v>524</v>
      </c>
      <c r="B619" s="15" t="s">
        <v>525</v>
      </c>
      <c r="E619" t="str">
        <f t="shared" si="11"/>
        <v>('APWDA','Aims Property Securities Fund','APWDA.AX','ASX:APWDA'),</v>
      </c>
    </row>
    <row r="620" spans="1:5" x14ac:dyDescent="0.2">
      <c r="A620" s="15" t="s">
        <v>3253</v>
      </c>
      <c r="B620" s="15" t="s">
        <v>3254</v>
      </c>
      <c r="E620" t="str">
        <f t="shared" si="11"/>
        <v>('KCN','Kingsgate Consolidated Limited','KCN.AX','ASX:KCN'),</v>
      </c>
    </row>
    <row r="621" spans="1:5" x14ac:dyDescent="0.2">
      <c r="A621" s="15" t="s">
        <v>2375</v>
      </c>
      <c r="B621" s="15" t="s">
        <v>2376</v>
      </c>
      <c r="E621" t="str">
        <f t="shared" si="11"/>
        <v>('FZR','Fitzroy River Corp Ltd','FZR.AX','ASX:FZR'),</v>
      </c>
    </row>
    <row r="622" spans="1:5" x14ac:dyDescent="0.2">
      <c r="A622" s="15" t="s">
        <v>2457</v>
      </c>
      <c r="B622" s="15" t="s">
        <v>2458</v>
      </c>
      <c r="E622" t="str">
        <f t="shared" si="11"/>
        <v>('GBZ','GBM Resources Limited','GBZ.AX','ASX:GBZ'),</v>
      </c>
    </row>
    <row r="623" spans="1:5" x14ac:dyDescent="0.2">
      <c r="A623" s="15" t="s">
        <v>3866</v>
      </c>
      <c r="B623" s="15" t="s">
        <v>3867</v>
      </c>
      <c r="E623" t="str">
        <f t="shared" si="11"/>
        <v>('MTB','Mount Burgess Mining N.L.','MTB.AX','ASX:MTB'),</v>
      </c>
    </row>
    <row r="624" spans="1:5" x14ac:dyDescent="0.2">
      <c r="A624" s="15" t="s">
        <v>2142</v>
      </c>
      <c r="B624" s="15" t="s">
        <v>2143</v>
      </c>
      <c r="E624" t="str">
        <f t="shared" si="11"/>
        <v>('ELT','Elementos Limited','ELT.AX','ASX:ELT'),</v>
      </c>
    </row>
    <row r="625" spans="1:5" x14ac:dyDescent="0.2">
      <c r="A625" s="15" t="s">
        <v>5380</v>
      </c>
      <c r="B625" s="15" t="s">
        <v>5381</v>
      </c>
      <c r="E625" t="str">
        <f t="shared" si="11"/>
        <v>('TDL','TBG Diagnostics Ltd','TDL.AX','ASX:TDL'),</v>
      </c>
    </row>
    <row r="626" spans="1:5" x14ac:dyDescent="0.2">
      <c r="A626" s="15" t="s">
        <v>4912</v>
      </c>
      <c r="B626" s="15" t="s">
        <v>4913</v>
      </c>
      <c r="E626" t="str">
        <f t="shared" si="11"/>
        <v>('SNO','SFG Australia Ltd','SNO.AX','ASX:SNO'),</v>
      </c>
    </row>
    <row r="627" spans="1:5" x14ac:dyDescent="0.2">
      <c r="A627" s="15" t="s">
        <v>2178</v>
      </c>
      <c r="B627" s="15" t="s">
        <v>2179</v>
      </c>
      <c r="E627" t="str">
        <f t="shared" si="11"/>
        <v>('EGO','Empire Oil &amp;amp; Gas NL','EGO.AX','ASX:EGO'),</v>
      </c>
    </row>
    <row r="628" spans="1:5" x14ac:dyDescent="0.2">
      <c r="A628" s="15" t="s">
        <v>5292</v>
      </c>
      <c r="B628" s="15" t="s">
        <v>5293</v>
      </c>
      <c r="E628" t="str">
        <f t="shared" si="11"/>
        <v>('SPD','Strategic Pooled Development Limited','SPD.AX','ASX:SPD'),</v>
      </c>
    </row>
    <row r="629" spans="1:5" x14ac:dyDescent="0.2">
      <c r="A629" s="15" t="s">
        <v>876</v>
      </c>
      <c r="B629" s="15" t="s">
        <v>877</v>
      </c>
      <c r="E629" t="str">
        <f t="shared" ref="E629:E692" si="12">"('" &amp; A629&amp;"','"&amp;B629&amp;"','" &amp; A629 &amp; ".AX','ASX:" &amp; A629 &amp; "'),"</f>
        <v>('AGD','Austral Gold Limited','AGD.AX','ASX:AGD'),</v>
      </c>
    </row>
    <row r="630" spans="1:5" x14ac:dyDescent="0.2">
      <c r="A630" s="15" t="s">
        <v>1676</v>
      </c>
      <c r="B630" s="15" t="s">
        <v>1677</v>
      </c>
      <c r="E630" t="str">
        <f t="shared" si="12"/>
        <v>('CTR','Citation Resources Ltd','CTR.AX','ASX:CTR'),</v>
      </c>
    </row>
    <row r="631" spans="1:5" x14ac:dyDescent="0.2">
      <c r="A631" s="15" t="s">
        <v>2268</v>
      </c>
      <c r="B631" s="15" t="s">
        <v>2269</v>
      </c>
      <c r="E631" t="str">
        <f t="shared" si="12"/>
        <v>('ESK','Etherstack PLC','ESK.AX','ASX:ESK'),</v>
      </c>
    </row>
    <row r="632" spans="1:5" x14ac:dyDescent="0.2">
      <c r="A632" s="15" t="s">
        <v>1694</v>
      </c>
      <c r="B632" s="15" t="s">
        <v>1695</v>
      </c>
      <c r="E632" t="str">
        <f t="shared" si="12"/>
        <v>('CWY','Cleanaway Waste Management Ltd','CWY.AX','ASX:CWY'),</v>
      </c>
    </row>
    <row r="633" spans="1:5" x14ac:dyDescent="0.2">
      <c r="A633" s="15" t="s">
        <v>948</v>
      </c>
      <c r="B633" s="15" t="s">
        <v>949</v>
      </c>
      <c r="E633" t="str">
        <f t="shared" si="12"/>
        <v>('ABA','Auswide Bank Ltd','ABA.AX','ASX:ABA'),</v>
      </c>
    </row>
    <row r="634" spans="1:5" x14ac:dyDescent="0.2">
      <c r="A634" s="15" t="s">
        <v>4737</v>
      </c>
      <c r="B634" s="15" t="s">
        <v>4738</v>
      </c>
      <c r="E634" t="str">
        <f t="shared" si="12"/>
        <v>('RHI','Red Hill Iron Limited','RHI.AX','ASX:RHI'),</v>
      </c>
    </row>
    <row r="635" spans="1:5" x14ac:dyDescent="0.2">
      <c r="A635" s="15" t="s">
        <v>1142</v>
      </c>
      <c r="B635" s="15" t="s">
        <v>1143</v>
      </c>
      <c r="E635" t="str">
        <f t="shared" si="12"/>
        <v>('PAG','Bengerang Ltd','PAG.AX','ASX:PAG'),</v>
      </c>
    </row>
    <row r="636" spans="1:5" x14ac:dyDescent="0.2">
      <c r="A636" s="15" t="s">
        <v>3474</v>
      </c>
      <c r="B636" s="15" t="s">
        <v>3475</v>
      </c>
      <c r="E636" t="str">
        <f t="shared" si="12"/>
        <v>('MTU','M2 Group Ltd','MTU.AX','ASX:MTU'),</v>
      </c>
    </row>
    <row r="637" spans="1:5" x14ac:dyDescent="0.2">
      <c r="A637" s="15" t="s">
        <v>6077</v>
      </c>
      <c r="B637" s="15" t="s">
        <v>6078</v>
      </c>
      <c r="E637" t="str">
        <f t="shared" si="12"/>
        <v>('ZTA','Zeta Petroleum PLC','ZTA.AX','ASX:ZTA'),</v>
      </c>
    </row>
    <row r="638" spans="1:5" x14ac:dyDescent="0.2">
      <c r="A638" s="15" t="s">
        <v>2551</v>
      </c>
      <c r="B638" s="15" t="s">
        <v>2550</v>
      </c>
      <c r="E638" t="str">
        <f t="shared" si="12"/>
        <v>('TV2','Galicia Energy Corporation Ltd','TV2.AX','ASX:TV2'),</v>
      </c>
    </row>
    <row r="639" spans="1:5" x14ac:dyDescent="0.2">
      <c r="A639" s="15" t="s">
        <v>5881</v>
      </c>
      <c r="B639" s="15" t="s">
        <v>5882</v>
      </c>
      <c r="E639" t="str">
        <f t="shared" si="12"/>
        <v>('WPG','WPG Resources Ltd','WPG.AX','ASX:WPG'),</v>
      </c>
    </row>
    <row r="640" spans="1:5" x14ac:dyDescent="0.2">
      <c r="A640" s="15" t="s">
        <v>3579</v>
      </c>
      <c r="B640" s="15" t="s">
        <v>3580</v>
      </c>
      <c r="E640" t="str">
        <f t="shared" si="12"/>
        <v>('MQA','Macquarie Atlas Roads Limited','MQA.AX','ASX:MQA'),</v>
      </c>
    </row>
    <row r="641" spans="1:5" x14ac:dyDescent="0.2">
      <c r="A641" s="15" t="s">
        <v>768</v>
      </c>
      <c r="B641" s="15" t="s">
        <v>769</v>
      </c>
      <c r="E641" t="str">
        <f t="shared" si="12"/>
        <v>('AIR','Astivita Ltd','AIR.AX','ASX:AIR'),</v>
      </c>
    </row>
    <row r="642" spans="1:5" x14ac:dyDescent="0.2">
      <c r="A642" s="15" t="s">
        <v>35</v>
      </c>
      <c r="B642" s="15" t="s">
        <v>2409</v>
      </c>
      <c r="E642" t="str">
        <f t="shared" si="12"/>
        <v>('FMG','Fortescue Metals Group Limited','FMG.AX','ASX:FMG'),</v>
      </c>
    </row>
    <row r="643" spans="1:5" x14ac:dyDescent="0.2">
      <c r="A643" s="15" t="s">
        <v>1806</v>
      </c>
      <c r="B643" s="15" t="s">
        <v>1807</v>
      </c>
      <c r="E643" t="str">
        <f t="shared" si="12"/>
        <v>('CZN','Corazon Mining Ltd','CZN.AX','ASX:CZN'),</v>
      </c>
    </row>
    <row r="644" spans="1:5" x14ac:dyDescent="0.2">
      <c r="A644" s="15" t="s">
        <v>5466</v>
      </c>
      <c r="B644" s="15" t="s">
        <v>5467</v>
      </c>
      <c r="E644" t="str">
        <f t="shared" si="12"/>
        <v>('TAS','Tasman Resources Ltd','TAS.AX','ASX:TAS'),</v>
      </c>
    </row>
    <row r="645" spans="1:5" x14ac:dyDescent="0.2">
      <c r="A645" s="15" t="s">
        <v>1127</v>
      </c>
      <c r="B645" s="15" t="s">
        <v>1128</v>
      </c>
      <c r="E645" t="str">
        <f t="shared" si="12"/>
        <v>('BDR','Beadell Resources Ltd','BDR.AX','ASX:BDR'),</v>
      </c>
    </row>
    <row r="646" spans="1:5" x14ac:dyDescent="0.2">
      <c r="A646" s="15" t="s">
        <v>723</v>
      </c>
      <c r="B646" s="15" t="s">
        <v>724</v>
      </c>
      <c r="E646" t="str">
        <f t="shared" si="12"/>
        <v>('AWN','Arowana International Ltd','AWN.AX','ASX:AWN'),</v>
      </c>
    </row>
    <row r="647" spans="1:5" x14ac:dyDescent="0.2">
      <c r="A647" s="15" t="s">
        <v>551</v>
      </c>
      <c r="B647" s="15" t="s">
        <v>552</v>
      </c>
      <c r="E647" t="str">
        <f t="shared" si="12"/>
        <v>('AEB','Algae Tec Ltd','AEB.AX','ASX:AEB'),</v>
      </c>
    </row>
    <row r="648" spans="1:5" x14ac:dyDescent="0.2">
      <c r="A648" s="15" t="s">
        <v>3375</v>
      </c>
      <c r="B648" s="15" t="s">
        <v>3376</v>
      </c>
      <c r="E648" t="str">
        <f t="shared" si="12"/>
        <v>('LSN','Lawson Gold Ltd','LSN.AX','ASX:LSN'),</v>
      </c>
    </row>
    <row r="649" spans="1:5" x14ac:dyDescent="0.2">
      <c r="A649" s="15" t="s">
        <v>4435</v>
      </c>
      <c r="B649" s="15" t="s">
        <v>4436</v>
      </c>
      <c r="E649" t="str">
        <f t="shared" si="12"/>
        <v>('PET','Peters MacGregor Investments Ltd.','PET.AX','ASX:PET'),</v>
      </c>
    </row>
    <row r="650" spans="1:5" x14ac:dyDescent="0.2">
      <c r="A650" s="15" t="s">
        <v>5527</v>
      </c>
      <c r="B650" s="15" t="s">
        <v>5528</v>
      </c>
      <c r="E650" t="str">
        <f t="shared" si="12"/>
        <v>('TPS','Threat Protect Australia Ltd','TPS.AX','ASX:TPS'),</v>
      </c>
    </row>
    <row r="651" spans="1:5" x14ac:dyDescent="0.2">
      <c r="A651" s="15" t="s">
        <v>1900</v>
      </c>
      <c r="B651" s="15" t="s">
        <v>1901</v>
      </c>
      <c r="E651" t="str">
        <f t="shared" si="12"/>
        <v>('DMX','DMX Corp Ltd','DMX.AX','ASX:DMX'),</v>
      </c>
    </row>
    <row r="652" spans="1:5" x14ac:dyDescent="0.2">
      <c r="A652" s="15" t="s">
        <v>708</v>
      </c>
      <c r="B652" s="15" t="s">
        <v>709</v>
      </c>
      <c r="E652" t="str">
        <f t="shared" si="12"/>
        <v>('ALL','Aristocrat Leisure Limited','ALL.AX','ASX:ALL'),</v>
      </c>
    </row>
    <row r="653" spans="1:5" x14ac:dyDescent="0.2">
      <c r="A653" s="15" t="s">
        <v>5933</v>
      </c>
      <c r="B653" s="15" t="s">
        <v>5934</v>
      </c>
      <c r="E653" t="str">
        <f t="shared" si="12"/>
        <v>('WAF','West African Resources Ltd','WAF.AX','ASX:WAF'),</v>
      </c>
    </row>
    <row r="654" spans="1:5" x14ac:dyDescent="0.2">
      <c r="A654" s="15" t="s">
        <v>3372</v>
      </c>
      <c r="B654" s="15" t="s">
        <v>3371</v>
      </c>
      <c r="E654" t="str">
        <f t="shared" si="12"/>
        <v>('LCDDC','Latitude Consolidated Ltd','LCDDC.AX','ASX:LCDDC'),</v>
      </c>
    </row>
    <row r="655" spans="1:5" x14ac:dyDescent="0.2">
      <c r="A655" s="15" t="s">
        <v>4447</v>
      </c>
      <c r="B655" s="15" t="s">
        <v>4448</v>
      </c>
      <c r="E655" t="str">
        <f t="shared" si="12"/>
        <v>('PXS','Pharmaxis Ltd.','PXS.AX','ASX:PXS'),</v>
      </c>
    </row>
    <row r="656" spans="1:5" x14ac:dyDescent="0.2">
      <c r="A656" s="15" t="s">
        <v>5012</v>
      </c>
      <c r="B656" s="15" t="s">
        <v>5013</v>
      </c>
      <c r="E656" t="str">
        <f t="shared" si="12"/>
        <v>('SFR','Sandfire Resources NL','SFR.AX','ASX:SFR'),</v>
      </c>
    </row>
    <row r="657" spans="1:5" x14ac:dyDescent="0.2">
      <c r="A657" s="15" t="s">
        <v>2689</v>
      </c>
      <c r="B657" s="15" t="s">
        <v>2690</v>
      </c>
      <c r="E657" t="str">
        <f t="shared" si="12"/>
        <v>('GGG','Greenland Minerals and Energy Limited','GGG.AX','ASX:GGG'),</v>
      </c>
    </row>
    <row r="658" spans="1:5" x14ac:dyDescent="0.2">
      <c r="A658" s="15" t="s">
        <v>820</v>
      </c>
      <c r="B658" s="15" t="s">
        <v>821</v>
      </c>
      <c r="E658" t="str">
        <f t="shared" si="12"/>
        <v>('AOU','Auroch Minerals Ltd','AOU.AX','ASX:AOU'),</v>
      </c>
    </row>
    <row r="659" spans="1:5" x14ac:dyDescent="0.2">
      <c r="A659" s="15" t="s">
        <v>1328</v>
      </c>
      <c r="B659" s="15" t="s">
        <v>1329</v>
      </c>
      <c r="E659" t="str">
        <f t="shared" si="12"/>
        <v>('BCC','Buccaneer Energy Limited.','BCC.AX','ASX:BCC'),</v>
      </c>
    </row>
    <row r="660" spans="1:5" x14ac:dyDescent="0.2">
      <c r="A660" s="15" t="s">
        <v>6122</v>
      </c>
      <c r="B660" s="15" t="s">
        <v>6123</v>
      </c>
      <c r="E660" t="str">
        <f t="shared" si="12"/>
        <v>('IIN','iiNet Limited','IIN.AX','ASX:IIN'),</v>
      </c>
    </row>
    <row r="661" spans="1:5" x14ac:dyDescent="0.2">
      <c r="A661" s="15" t="s">
        <v>3702</v>
      </c>
      <c r="B661" s="15" t="s">
        <v>3703</v>
      </c>
      <c r="E661" t="str">
        <f t="shared" si="12"/>
        <v>('MDC','Medlab Clinical Ltd','MDC.AX','ASX:MDC'),</v>
      </c>
    </row>
    <row r="662" spans="1:5" x14ac:dyDescent="0.2">
      <c r="A662" s="15" t="s">
        <v>3555</v>
      </c>
      <c r="B662" s="15" t="s">
        <v>3556</v>
      </c>
      <c r="E662" t="str">
        <f t="shared" si="12"/>
        <v>('MSF','MSF Sugar Ltd','MSF.AX','ASX:MSF'),</v>
      </c>
    </row>
    <row r="663" spans="1:5" x14ac:dyDescent="0.2">
      <c r="A663" s="15" t="s">
        <v>93</v>
      </c>
      <c r="B663" s="15" t="s">
        <v>5575</v>
      </c>
      <c r="E663" t="str">
        <f t="shared" si="12"/>
        <v>('TOX','Tox Free Solutions Limited','TOX.AX','ASX:TOX'),</v>
      </c>
    </row>
    <row r="664" spans="1:5" x14ac:dyDescent="0.2">
      <c r="A664" s="15" t="s">
        <v>470</v>
      </c>
      <c r="B664" s="15" t="s">
        <v>471</v>
      </c>
      <c r="E664" t="str">
        <f t="shared" si="12"/>
        <v>('ADU','Adamus Resources Pty Ltd','ADU.AX','ASX:ADU'),</v>
      </c>
    </row>
    <row r="665" spans="1:5" x14ac:dyDescent="0.2">
      <c r="A665" s="15" t="s">
        <v>449</v>
      </c>
      <c r="B665" s="15" t="s">
        <v>450</v>
      </c>
      <c r="E665" t="str">
        <f t="shared" si="12"/>
        <v>('AKG','Academies Australasia Group Ltd','AKG.AX','ASX:AKG'),</v>
      </c>
    </row>
    <row r="666" spans="1:5" x14ac:dyDescent="0.2">
      <c r="A666" s="15" t="s">
        <v>4739</v>
      </c>
      <c r="B666" s="15" t="s">
        <v>4740</v>
      </c>
      <c r="E666" t="str">
        <f t="shared" si="12"/>
        <v>('RDM','Red Metal Limited','RDM.AX','ASX:RDM'),</v>
      </c>
    </row>
    <row r="667" spans="1:5" x14ac:dyDescent="0.2">
      <c r="A667" s="15" t="s">
        <v>772</v>
      </c>
      <c r="B667" s="15" t="s">
        <v>773</v>
      </c>
      <c r="E667" t="str">
        <f t="shared" si="12"/>
        <v>('AJA','Astro Japan Property Group','AJA.AX','ASX:AJA'),</v>
      </c>
    </row>
    <row r="668" spans="1:5" x14ac:dyDescent="0.2">
      <c r="A668" s="15" t="s">
        <v>284</v>
      </c>
      <c r="B668" s="15" t="s">
        <v>285</v>
      </c>
      <c r="E668" t="str">
        <f t="shared" si="12"/>
        <v>('ADX','ADX Energy Limited','ADX.AX','ASX:ADX'),</v>
      </c>
    </row>
    <row r="669" spans="1:5" x14ac:dyDescent="0.2">
      <c r="A669" s="15" t="s">
        <v>792</v>
      </c>
      <c r="B669" s="15" t="s">
        <v>793</v>
      </c>
      <c r="E669" t="str">
        <f t="shared" si="12"/>
        <v>('ATP','Atlas Pearls and Perfumes Ltd','ATP.AX','ASX:ATP'),</v>
      </c>
    </row>
    <row r="670" spans="1:5" x14ac:dyDescent="0.2">
      <c r="A670" s="15" t="s">
        <v>5771</v>
      </c>
      <c r="B670" s="15" t="s">
        <v>5772</v>
      </c>
      <c r="E670" t="str">
        <f t="shared" si="12"/>
        <v>('VRX','Ventnor Resources Ltd','VRX.AX','ASX:VRX'),</v>
      </c>
    </row>
    <row r="671" spans="1:5" x14ac:dyDescent="0.2">
      <c r="A671" s="15" t="s">
        <v>5789</v>
      </c>
      <c r="B671" s="15" t="s">
        <v>5790</v>
      </c>
      <c r="E671" t="str">
        <f t="shared" si="12"/>
        <v>('VCX','Vicinity Centres Re Ltd','VCX.AX','ASX:VCX'),</v>
      </c>
    </row>
    <row r="672" spans="1:5" x14ac:dyDescent="0.2">
      <c r="A672" s="15" t="s">
        <v>2160</v>
      </c>
      <c r="B672" s="15" t="s">
        <v>2161</v>
      </c>
      <c r="E672" t="str">
        <f t="shared" si="12"/>
        <v>('EMC','Emefcy Group Ltd','EMC.AX','ASX:EMC'),</v>
      </c>
    </row>
    <row r="673" spans="1:5" x14ac:dyDescent="0.2">
      <c r="A673" s="15" t="s">
        <v>5246</v>
      </c>
      <c r="B673" s="15" t="s">
        <v>5247</v>
      </c>
      <c r="E673" t="str">
        <f t="shared" si="12"/>
        <v>('SMR','Stanmore Coal Limited','SMR.AX','ASX:SMR'),</v>
      </c>
    </row>
    <row r="674" spans="1:5" x14ac:dyDescent="0.2">
      <c r="A674" s="15" t="s">
        <v>1507</v>
      </c>
      <c r="B674" s="15" t="s">
        <v>1508</v>
      </c>
      <c r="E674" t="str">
        <f t="shared" si="12"/>
        <v>('CAY','Canyon Resources Ltd','CAY.AX','ASX:CAY'),</v>
      </c>
    </row>
    <row r="675" spans="1:5" x14ac:dyDescent="0.2">
      <c r="A675" s="15" t="s">
        <v>49</v>
      </c>
      <c r="B675" s="15" t="s">
        <v>3098</v>
      </c>
      <c r="E675" t="str">
        <f t="shared" si="12"/>
        <v>('IRE','Iress Ltd','IRE.AX','ASX:IRE'),</v>
      </c>
    </row>
    <row r="676" spans="1:5" x14ac:dyDescent="0.2">
      <c r="A676" s="15" t="s">
        <v>5094</v>
      </c>
      <c r="B676" s="15" t="s">
        <v>5095</v>
      </c>
      <c r="E676" t="str">
        <f t="shared" si="12"/>
        <v>('SCP','Shopping Cntrs Austrls Prprty Gp Re Ltd','SCP.AX','ASX:SCP'),</v>
      </c>
    </row>
    <row r="677" spans="1:5" x14ac:dyDescent="0.2">
      <c r="A677" s="15" t="s">
        <v>1228</v>
      </c>
      <c r="B677" s="15" t="s">
        <v>1229</v>
      </c>
      <c r="E677" t="str">
        <f t="shared" si="12"/>
        <v>('BLG','BluGlass Limited','BLG.AX','ASX:BLG'),</v>
      </c>
    </row>
    <row r="678" spans="1:5" x14ac:dyDescent="0.2">
      <c r="A678" s="15" t="s">
        <v>2962</v>
      </c>
      <c r="B678" s="15" t="s">
        <v>2963</v>
      </c>
      <c r="E678" t="str">
        <f t="shared" si="12"/>
        <v>('ITD','ITL Limited','ITD.AX','ASX:ITD'),</v>
      </c>
    </row>
    <row r="679" spans="1:5" x14ac:dyDescent="0.2">
      <c r="A679" s="15" t="s">
        <v>1542</v>
      </c>
      <c r="B679" s="15" t="s">
        <v>1543</v>
      </c>
      <c r="E679" t="str">
        <f t="shared" si="12"/>
        <v>('CDD','Cardno Limited','CDD.AX','ASX:CDD'),</v>
      </c>
    </row>
    <row r="680" spans="1:5" x14ac:dyDescent="0.2">
      <c r="A680" s="15" t="s">
        <v>3288</v>
      </c>
      <c r="B680" s="15" t="s">
        <v>3289</v>
      </c>
      <c r="E680" t="str">
        <f t="shared" si="12"/>
        <v>('KRS','Kresta Holdings Ltd','KRS.AX','ASX:KRS'),</v>
      </c>
    </row>
    <row r="681" spans="1:5" x14ac:dyDescent="0.2">
      <c r="A681" s="15" t="s">
        <v>5118</v>
      </c>
      <c r="B681" s="15" t="s">
        <v>5119</v>
      </c>
      <c r="E681" t="str">
        <f t="shared" si="12"/>
        <v>('SCI','Silver City Minerals Ltd','SCI.AX','ASX:SCI'),</v>
      </c>
    </row>
    <row r="682" spans="1:5" x14ac:dyDescent="0.2">
      <c r="A682" s="15" t="s">
        <v>6051</v>
      </c>
      <c r="B682" s="15" t="s">
        <v>6052</v>
      </c>
      <c r="E682" t="str">
        <f t="shared" si="12"/>
        <v>('YOJ','Yojee Ltd','YOJ.AX','ASX:YOJ'),</v>
      </c>
    </row>
    <row r="683" spans="1:5" x14ac:dyDescent="0.2">
      <c r="A683" s="15" t="s">
        <v>1008</v>
      </c>
      <c r="B683" s="15" t="s">
        <v>1009</v>
      </c>
      <c r="E683" t="str">
        <f t="shared" si="12"/>
        <v>('BCI','BC Iron Limited','BCI.AX','ASX:BCI'),</v>
      </c>
    </row>
    <row r="684" spans="1:5" x14ac:dyDescent="0.2">
      <c r="A684" s="15" t="s">
        <v>104</v>
      </c>
      <c r="B684" s="15" t="s">
        <v>6113</v>
      </c>
      <c r="E684" t="str">
        <f t="shared" si="12"/>
        <v>('ISU','iSelect Ltd','ISU.AX','ASX:ISU'),</v>
      </c>
    </row>
    <row r="685" spans="1:5" x14ac:dyDescent="0.2">
      <c r="A685" s="15" t="s">
        <v>5454</v>
      </c>
      <c r="B685" s="15" t="s">
        <v>5455</v>
      </c>
      <c r="E685" t="str">
        <f t="shared" si="12"/>
        <v>('TAN','Tandou Ltd','TAN.AX','ASX:TAN'),</v>
      </c>
    </row>
    <row r="686" spans="1:5" x14ac:dyDescent="0.2">
      <c r="A686" s="15" t="s">
        <v>4878</v>
      </c>
      <c r="B686" s="15" t="s">
        <v>4879</v>
      </c>
      <c r="E686" t="str">
        <f t="shared" si="12"/>
        <v>('RCO','Royalco Resources Limited','RCO.AX','ASX:RCO'),</v>
      </c>
    </row>
    <row r="687" spans="1:5" x14ac:dyDescent="0.2">
      <c r="A687" s="15" t="s">
        <v>2235</v>
      </c>
      <c r="B687" s="15" t="s">
        <v>2236</v>
      </c>
      <c r="E687" t="str">
        <f t="shared" si="12"/>
        <v>('EVM','EnviroMission Limited','EVM.AX','ASX:EVM'),</v>
      </c>
    </row>
    <row r="688" spans="1:5" x14ac:dyDescent="0.2">
      <c r="A688" s="15" t="s">
        <v>5753</v>
      </c>
      <c r="B688" s="15" t="s">
        <v>5754</v>
      </c>
      <c r="E688" t="str">
        <f t="shared" si="12"/>
        <v>('VAR','Variscan Mines Ltd','VAR.AX','ASX:VAR'),</v>
      </c>
    </row>
    <row r="689" spans="1:5" x14ac:dyDescent="0.2">
      <c r="A689" s="15" t="s">
        <v>516</v>
      </c>
      <c r="B689" s="15" t="s">
        <v>517</v>
      </c>
      <c r="E689" t="str">
        <f t="shared" si="12"/>
        <v>('AGJ','Agricultural Land Trust','AGJ.AX','ASX:AGJ'),</v>
      </c>
    </row>
    <row r="690" spans="1:5" x14ac:dyDescent="0.2">
      <c r="A690" s="15" t="s">
        <v>590</v>
      </c>
      <c r="B690" s="15" t="s">
        <v>591</v>
      </c>
      <c r="E690" t="str">
        <f t="shared" si="12"/>
        <v>('AWC','Alumina Limited','AWC.AX','ASX:AWC'),</v>
      </c>
    </row>
    <row r="691" spans="1:5" x14ac:dyDescent="0.2">
      <c r="A691" s="15" t="s">
        <v>687</v>
      </c>
      <c r="B691" s="15" t="s">
        <v>688</v>
      </c>
      <c r="E691" t="str">
        <f t="shared" si="12"/>
        <v>('AAD','Ardent Leisure Group','AAD.AX','ASX:AAD'),</v>
      </c>
    </row>
    <row r="692" spans="1:5" x14ac:dyDescent="0.2">
      <c r="A692" s="15" t="s">
        <v>2355</v>
      </c>
      <c r="B692" s="15" t="s">
        <v>2356</v>
      </c>
      <c r="E692" t="str">
        <f t="shared" si="12"/>
        <v>('FST','Fet Sub-Trust No1','FST.AX','ASX:FST'),</v>
      </c>
    </row>
    <row r="693" spans="1:5" x14ac:dyDescent="0.2">
      <c r="A693" s="15" t="s">
        <v>1822</v>
      </c>
      <c r="B693" s="15" t="s">
        <v>1823</v>
      </c>
      <c r="E693" t="str">
        <f t="shared" ref="E693:E756" si="13">"('" &amp; A693&amp;"','"&amp;B693&amp;"','" &amp; A693 &amp; ".AX','ASX:" &amp; A693 &amp; "'),"</f>
        <v>('CUP','Countplus Ltd','CUP.AX','ASX:CUP'),</v>
      </c>
    </row>
    <row r="694" spans="1:5" x14ac:dyDescent="0.2">
      <c r="A694" s="15" t="s">
        <v>2252</v>
      </c>
      <c r="B694" s="15" t="s">
        <v>2253</v>
      </c>
      <c r="E694" t="str">
        <f t="shared" si="13"/>
        <v>('EQT','Equity Trustees Ltd','EQT.AX','ASX:EQT'),</v>
      </c>
    </row>
    <row r="695" spans="1:5" x14ac:dyDescent="0.2">
      <c r="A695" s="15" t="s">
        <v>2172</v>
      </c>
      <c r="B695" s="15" t="s">
        <v>2173</v>
      </c>
      <c r="E695" t="str">
        <f t="shared" si="13"/>
        <v>('ERM','Emmerson Resources Limited','ERM.AX','ASX:ERM'),</v>
      </c>
    </row>
    <row r="696" spans="1:5" x14ac:dyDescent="0.2">
      <c r="A696" s="15" t="s">
        <v>2343</v>
      </c>
      <c r="B696" s="15" t="s">
        <v>2344</v>
      </c>
      <c r="E696" t="str">
        <f t="shared" si="13"/>
        <v>('FBR','Fastbrick Robotics Ltd','FBR.AX','ASX:FBR'),</v>
      </c>
    </row>
    <row r="697" spans="1:5" x14ac:dyDescent="0.2">
      <c r="A697" s="15" t="s">
        <v>5994</v>
      </c>
      <c r="B697" s="15" t="s">
        <v>5995</v>
      </c>
      <c r="E697" t="str">
        <f t="shared" si="13"/>
        <v>('WLC','Wollongong Coal Ltd','WLC.AX','ASX:WLC'),</v>
      </c>
    </row>
    <row r="698" spans="1:5" x14ac:dyDescent="0.2">
      <c r="A698" s="15" t="s">
        <v>6067</v>
      </c>
      <c r="B698" s="15" t="s">
        <v>6068</v>
      </c>
      <c r="E698" t="str">
        <f t="shared" si="13"/>
        <v>('ZAM','Zamanco Minerals Ltd','ZAM.AX','ASX:ZAM'),</v>
      </c>
    </row>
    <row r="699" spans="1:5" x14ac:dyDescent="0.2">
      <c r="A699" s="15" t="s">
        <v>3688</v>
      </c>
      <c r="B699" s="15" t="s">
        <v>3689</v>
      </c>
      <c r="E699" t="str">
        <f t="shared" si="13"/>
        <v>('MDR','Medadvisor Ltd','MDR.AX','ASX:MDR'),</v>
      </c>
    </row>
    <row r="700" spans="1:5" x14ac:dyDescent="0.2">
      <c r="A700" s="15" t="s">
        <v>3278</v>
      </c>
      <c r="B700" s="15" t="s">
        <v>3279</v>
      </c>
      <c r="E700" t="str">
        <f t="shared" si="13"/>
        <v>('KNH','Koon Holdings Limited','KNH.AX','ASX:KNH'),</v>
      </c>
    </row>
    <row r="701" spans="1:5" x14ac:dyDescent="0.2">
      <c r="A701" s="15" t="s">
        <v>3040</v>
      </c>
      <c r="B701" s="15" t="s">
        <v>3041</v>
      </c>
      <c r="E701" t="str">
        <f t="shared" si="13"/>
        <v>('ILF','Ingenia Communities Group','ILF.AX','ASX:ILF'),</v>
      </c>
    </row>
    <row r="702" spans="1:5" x14ac:dyDescent="0.2">
      <c r="A702" s="15" t="s">
        <v>3028</v>
      </c>
      <c r="B702" s="15" t="s">
        <v>3029</v>
      </c>
      <c r="E702" t="str">
        <f t="shared" si="13"/>
        <v>('IND','Indus Energy NL','IND.AX','ASX:IND'),</v>
      </c>
    </row>
    <row r="703" spans="1:5" x14ac:dyDescent="0.2">
      <c r="A703" s="15" t="s">
        <v>3409</v>
      </c>
      <c r="B703" s="15" t="s">
        <v>3410</v>
      </c>
      <c r="E703" t="str">
        <f t="shared" si="13"/>
        <v>('LNU','Linius Technologies Ltd','LNU.AX','ASX:LNU'),</v>
      </c>
    </row>
    <row r="704" spans="1:5" x14ac:dyDescent="0.2">
      <c r="A704" s="15" t="s">
        <v>4575</v>
      </c>
      <c r="B704" s="15" t="s">
        <v>4576</v>
      </c>
      <c r="E704" t="str">
        <f t="shared" si="13"/>
        <v>('PHG','Pulse Health Limited','PHG.AX','ASX:PHG'),</v>
      </c>
    </row>
    <row r="705" spans="1:5" x14ac:dyDescent="0.2">
      <c r="A705" s="15" t="s">
        <v>3241</v>
      </c>
      <c r="B705" s="15" t="s">
        <v>3242</v>
      </c>
      <c r="E705" t="str">
        <f t="shared" si="13"/>
        <v>('KPL','Kina Petroleum Ltd','KPL.AX','ASX:KPL'),</v>
      </c>
    </row>
    <row r="706" spans="1:5" x14ac:dyDescent="0.2">
      <c r="A706" s="15" t="s">
        <v>6087</v>
      </c>
      <c r="B706" s="15" t="s">
        <v>6088</v>
      </c>
      <c r="E706" t="str">
        <f t="shared" si="13"/>
        <v>('ZIM','Zimplats Holdings Ltd','ZIM.AX','ASX:ZIM'),</v>
      </c>
    </row>
    <row r="707" spans="1:5" x14ac:dyDescent="0.2">
      <c r="A707" s="15" t="s">
        <v>2542</v>
      </c>
      <c r="B707" s="15" t="s">
        <v>2543</v>
      </c>
      <c r="E707" t="str">
        <f t="shared" si="13"/>
        <v>('GWR','GWR Group Ltd','GWR.AX','ASX:GWR'),</v>
      </c>
    </row>
    <row r="708" spans="1:5" x14ac:dyDescent="0.2">
      <c r="A708" s="15" t="s">
        <v>1997</v>
      </c>
      <c r="B708" s="15" t="s">
        <v>1998</v>
      </c>
      <c r="E708" t="str">
        <f t="shared" si="13"/>
        <v>('DJW','Djerriwarrh Investments Limited','DJW.AX','ASX:DJW'),</v>
      </c>
    </row>
    <row r="709" spans="1:5" x14ac:dyDescent="0.2">
      <c r="A709" s="15" t="s">
        <v>1896</v>
      </c>
      <c r="B709" s="15" t="s">
        <v>1897</v>
      </c>
      <c r="E709" t="str">
        <f t="shared" si="13"/>
        <v>('DGR','DGR Global Ltd','DGR.AX','ASX:DGR'),</v>
      </c>
    </row>
    <row r="710" spans="1:5" x14ac:dyDescent="0.2">
      <c r="A710" s="15" t="s">
        <v>2720</v>
      </c>
      <c r="B710" s="15" t="s">
        <v>2721</v>
      </c>
      <c r="E710" t="str">
        <f t="shared" si="13"/>
        <v>('HHY','HHY Fund','HHY.AX','ASX:HHY'),</v>
      </c>
    </row>
    <row r="711" spans="1:5" x14ac:dyDescent="0.2">
      <c r="A711" s="15" t="s">
        <v>5501</v>
      </c>
      <c r="B711" s="15" t="s">
        <v>5502</v>
      </c>
      <c r="E711" t="str">
        <f t="shared" si="13"/>
        <v>('TER','Terracom Ltd','TER.AX','ASX:TER'),</v>
      </c>
    </row>
    <row r="712" spans="1:5" x14ac:dyDescent="0.2">
      <c r="A712" s="15" t="s">
        <v>747</v>
      </c>
      <c r="B712" s="15" t="s">
        <v>748</v>
      </c>
      <c r="E712" t="str">
        <f t="shared" si="13"/>
        <v>('ASH','Ashley Services Group Ltd','ASH.AX','ASX:ASH'),</v>
      </c>
    </row>
    <row r="713" spans="1:5" x14ac:dyDescent="0.2">
      <c r="A713" s="15" t="s">
        <v>103</v>
      </c>
      <c r="B713" s="15" t="s">
        <v>6008</v>
      </c>
      <c r="E713" t="str">
        <f t="shared" si="13"/>
        <v>('WOR','Worleyparsons Limited','WOR.AX','ASX:WOR'),</v>
      </c>
    </row>
    <row r="714" spans="1:5" x14ac:dyDescent="0.2">
      <c r="A714" s="15" t="s">
        <v>1505</v>
      </c>
      <c r="B714" s="15" t="s">
        <v>1506</v>
      </c>
      <c r="E714" t="str">
        <f t="shared" si="13"/>
        <v>('CAE','Cannindah Resources Ltd','CAE.AX','ASX:CAE'),</v>
      </c>
    </row>
    <row r="715" spans="1:5" x14ac:dyDescent="0.2">
      <c r="A715" s="15" t="s">
        <v>1125</v>
      </c>
      <c r="B715" s="15" t="s">
        <v>1126</v>
      </c>
      <c r="E715" t="str">
        <f t="shared" si="13"/>
        <v>('BCN','Beacon Minerals Ltd','BCN.AX','ASX:BCN'),</v>
      </c>
    </row>
    <row r="716" spans="1:5" x14ac:dyDescent="0.2">
      <c r="A716" s="15" t="s">
        <v>3001</v>
      </c>
      <c r="B716" s="15" t="s">
        <v>3002</v>
      </c>
      <c r="E716" t="str">
        <f t="shared" si="13"/>
        <v>('ICG','Inca Minerals Ltd','ICG.AX','ASX:ICG'),</v>
      </c>
    </row>
    <row r="717" spans="1:5" x14ac:dyDescent="0.2">
      <c r="A717" s="15" t="s">
        <v>1295</v>
      </c>
      <c r="B717" s="15" t="s">
        <v>1296</v>
      </c>
      <c r="E717" t="str">
        <f t="shared" si="13"/>
        <v>('BKW','Brickworks Limited','BKW.AX','ASX:BKW'),</v>
      </c>
    </row>
    <row r="718" spans="1:5" x14ac:dyDescent="0.2">
      <c r="A718" s="15" t="s">
        <v>5509</v>
      </c>
      <c r="B718" s="15" t="s">
        <v>5510</v>
      </c>
      <c r="E718" t="str">
        <f t="shared" si="13"/>
        <v>('THG','Thakral Holdings Group','THG.AX','ASX:THG'),</v>
      </c>
    </row>
    <row r="719" spans="1:5" x14ac:dyDescent="0.2">
      <c r="A719" s="15" t="s">
        <v>46</v>
      </c>
      <c r="B719" s="15" t="s">
        <v>2875</v>
      </c>
      <c r="E719" t="str">
        <f t="shared" si="13"/>
        <v>('IMF','IMF Bentham Ltd','IMF.AX','ASX:IMF'),</v>
      </c>
    </row>
    <row r="720" spans="1:5" x14ac:dyDescent="0.2">
      <c r="A720" s="15" t="s">
        <v>5820</v>
      </c>
      <c r="B720" s="15" t="s">
        <v>5821</v>
      </c>
      <c r="E720" t="str">
        <f t="shared" si="13"/>
        <v>('VSC','Vita Life Sciences Limited','VSC.AX','ASX:VSC'),</v>
      </c>
    </row>
    <row r="721" spans="1:5" x14ac:dyDescent="0.2">
      <c r="A721" s="15" t="s">
        <v>4154</v>
      </c>
      <c r="B721" s="15" t="s">
        <v>4155</v>
      </c>
      <c r="E721" t="str">
        <f t="shared" si="13"/>
        <v>('ODY','Odyssey Energy Limited','ODY.AX','ASX:ODY'),</v>
      </c>
    </row>
    <row r="722" spans="1:5" x14ac:dyDescent="0.2">
      <c r="A722" s="15" t="s">
        <v>4828</v>
      </c>
      <c r="B722" s="15" t="s">
        <v>4829</v>
      </c>
      <c r="E722" t="str">
        <f t="shared" si="13"/>
        <v>('RWD','Reward Minerals Ltd.','RWD.AX','ASX:RWD'),</v>
      </c>
    </row>
    <row r="723" spans="1:5" x14ac:dyDescent="0.2">
      <c r="A723" s="15" t="s">
        <v>3769</v>
      </c>
      <c r="B723" s="15" t="s">
        <v>3770</v>
      </c>
      <c r="E723" t="str">
        <f t="shared" si="13"/>
        <v>('MDI','Middle Island Resources Ltd','MDI.AX','ASX:MDI'),</v>
      </c>
    </row>
    <row r="724" spans="1:5" x14ac:dyDescent="0.2">
      <c r="A724" s="15" t="s">
        <v>6035</v>
      </c>
      <c r="B724" s="15" t="s">
        <v>6036</v>
      </c>
      <c r="E724" t="str">
        <f t="shared" si="13"/>
        <v>('XST','Xstate Resources Limited','XST.AX','ASX:XST'),</v>
      </c>
    </row>
    <row r="725" spans="1:5" x14ac:dyDescent="0.2">
      <c r="A725" s="15" t="s">
        <v>5138</v>
      </c>
      <c r="B725" s="15" t="s">
        <v>5139</v>
      </c>
      <c r="E725" t="str">
        <f t="shared" si="13"/>
        <v>('SEH','Sino Gas &amp;amp; Energy Holdings Limited','SEH.AX','ASX:SEH'),</v>
      </c>
    </row>
    <row r="726" spans="1:5" x14ac:dyDescent="0.2">
      <c r="A726" s="15" t="s">
        <v>51</v>
      </c>
      <c r="B726" s="15" t="s">
        <v>3132</v>
      </c>
      <c r="E726" t="str">
        <f t="shared" si="13"/>
        <v>('JHX','James Hardie Industries plc','JHX.AX','ASX:JHX'),</v>
      </c>
    </row>
    <row r="727" spans="1:5" x14ac:dyDescent="0.2">
      <c r="A727" s="15" t="s">
        <v>4369</v>
      </c>
      <c r="B727" s="15" t="s">
        <v>4370</v>
      </c>
      <c r="E727" t="str">
        <f t="shared" si="13"/>
        <v>('PNR','Pantoro Ltd','PNR.AX','ASX:PNR'),</v>
      </c>
    </row>
    <row r="728" spans="1:5" x14ac:dyDescent="0.2">
      <c r="A728" s="15" t="s">
        <v>80</v>
      </c>
      <c r="B728" s="15" t="s">
        <v>4786</v>
      </c>
      <c r="E728" t="str">
        <f t="shared" si="13"/>
        <v>('RRL','Regis Resources Limited','RRL.AX','ASX:RRL'),</v>
      </c>
    </row>
    <row r="729" spans="1:5" x14ac:dyDescent="0.2">
      <c r="A729" s="15" t="s">
        <v>60</v>
      </c>
      <c r="B729" s="15" t="s">
        <v>3697</v>
      </c>
      <c r="E729" t="str">
        <f t="shared" si="13"/>
        <v>('MVP','Medical Developments International Ltd','MVP.AX','ASX:MVP'),</v>
      </c>
    </row>
    <row r="730" spans="1:5" x14ac:dyDescent="0.2">
      <c r="A730" s="15" t="s">
        <v>1222</v>
      </c>
      <c r="B730" s="15" t="s">
        <v>1223</v>
      </c>
      <c r="E730" t="str">
        <f t="shared" si="13"/>
        <v>('BLZ','Blaze International Limited','BLZ.AX','ASX:BLZ'),</v>
      </c>
    </row>
    <row r="731" spans="1:5" x14ac:dyDescent="0.2">
      <c r="A731" s="15" t="s">
        <v>2250</v>
      </c>
      <c r="B731" s="15" t="s">
        <v>2251</v>
      </c>
      <c r="E731" t="str">
        <f t="shared" si="13"/>
        <v>('EQX','Equatorial Resources Ltd','EQX.AX','ASX:EQX'),</v>
      </c>
    </row>
    <row r="732" spans="1:5" x14ac:dyDescent="0.2">
      <c r="A732" s="15" t="s">
        <v>2853</v>
      </c>
      <c r="B732" s="15" t="s">
        <v>2854</v>
      </c>
      <c r="E732" t="str">
        <f t="shared" si="13"/>
        <v>('ICS','ICSGlobal Ltd','ICS.AX','ASX:ICS'),</v>
      </c>
    </row>
    <row r="733" spans="1:5" x14ac:dyDescent="0.2">
      <c r="A733" s="15" t="s">
        <v>1452</v>
      </c>
      <c r="B733" s="15" t="s">
        <v>1453</v>
      </c>
      <c r="E733" t="str">
        <f t="shared" si="13"/>
        <v>('CGO','CPT Global Limited','CGO.AX','ASX:CGO'),</v>
      </c>
    </row>
    <row r="734" spans="1:5" x14ac:dyDescent="0.2">
      <c r="A734" s="15" t="s">
        <v>4012</v>
      </c>
      <c r="B734" s="15" t="s">
        <v>4013</v>
      </c>
      <c r="E734" t="str">
        <f t="shared" si="13"/>
        <v>('NWT','Newsat Limited','NWT.AX','ASX:NWT'),</v>
      </c>
    </row>
    <row r="735" spans="1:5" x14ac:dyDescent="0.2">
      <c r="A735" s="15" t="s">
        <v>1730</v>
      </c>
      <c r="B735" s="15" t="s">
        <v>1731</v>
      </c>
      <c r="E735" t="str">
        <f t="shared" si="13"/>
        <v>('CDA','Codan Limited','CDA.AX','ASX:CDA'),</v>
      </c>
    </row>
    <row r="736" spans="1:5" x14ac:dyDescent="0.2">
      <c r="A736" s="15" t="s">
        <v>3695</v>
      </c>
      <c r="B736" s="15" t="s">
        <v>3696</v>
      </c>
      <c r="E736" t="str">
        <f t="shared" si="13"/>
        <v>('MLA','Medical Australia Limited','MLA.AX','ASX:MLA'),</v>
      </c>
    </row>
    <row r="737" spans="1:5" x14ac:dyDescent="0.2">
      <c r="A737" s="15" t="s">
        <v>3257</v>
      </c>
      <c r="B737" s="15" t="s">
        <v>3258</v>
      </c>
      <c r="E737" t="str">
        <f t="shared" si="13"/>
        <v>('KRM','Kingsrose Mining Limited','KRM.AX','ASX:KRM'),</v>
      </c>
    </row>
    <row r="738" spans="1:5" x14ac:dyDescent="0.2">
      <c r="A738" s="15" t="s">
        <v>2800</v>
      </c>
      <c r="B738" s="15" t="s">
        <v>2801</v>
      </c>
      <c r="E738" t="str">
        <f t="shared" si="13"/>
        <v>('HIG','Highlands Pacific Limited','HIG.AX','ASX:HIG'),</v>
      </c>
    </row>
    <row r="739" spans="1:5" x14ac:dyDescent="0.2">
      <c r="A739" s="15" t="s">
        <v>5978</v>
      </c>
      <c r="B739" s="15" t="s">
        <v>5979</v>
      </c>
      <c r="E739" t="str">
        <f t="shared" si="13"/>
        <v>('WIN','Windward Resources Ltd','WIN.AX','ASX:WIN'),</v>
      </c>
    </row>
    <row r="740" spans="1:5" x14ac:dyDescent="0.2">
      <c r="A740" s="15" t="s">
        <v>1727</v>
      </c>
      <c r="B740" s="15" t="s">
        <v>1728</v>
      </c>
      <c r="E740" t="str">
        <f t="shared" si="13"/>
        <v>('CCL','Coca-Cola Amatil Ltd','CCL.AX','ASX:CCL'),</v>
      </c>
    </row>
    <row r="741" spans="1:5" x14ac:dyDescent="0.2">
      <c r="A741" s="15" t="s">
        <v>4077</v>
      </c>
      <c r="B741" s="15" t="s">
        <v>4078</v>
      </c>
      <c r="E741" t="str">
        <f t="shared" si="13"/>
        <v>('NUF','Nufarm Limited','NUF.AX','ASX:NUF'),</v>
      </c>
    </row>
    <row r="742" spans="1:5" x14ac:dyDescent="0.2">
      <c r="A742" s="15" t="s">
        <v>657</v>
      </c>
      <c r="B742" s="15" t="s">
        <v>658</v>
      </c>
      <c r="E742" t="str">
        <f t="shared" si="13"/>
        <v>('AQQ','Aphrodite Gold Ltd','AQQ.AX','ASX:AQQ'),</v>
      </c>
    </row>
    <row r="743" spans="1:5" x14ac:dyDescent="0.2">
      <c r="A743" s="15" t="s">
        <v>4063</v>
      </c>
      <c r="B743" s="15" t="s">
        <v>4064</v>
      </c>
      <c r="E743" t="str">
        <f t="shared" si="13"/>
        <v>('NVN','Novion Property Group','NVN.AX','ASX:NVN'),</v>
      </c>
    </row>
    <row r="744" spans="1:5" x14ac:dyDescent="0.2">
      <c r="A744" s="15" t="s">
        <v>372</v>
      </c>
      <c r="B744" s="15" t="s">
        <v>373</v>
      </c>
      <c r="E744" t="str">
        <f t="shared" si="13"/>
        <v>('APD','APN Property Group Ltd.','APD.AX','ASX:APD'),</v>
      </c>
    </row>
    <row r="745" spans="1:5" x14ac:dyDescent="0.2">
      <c r="A745" s="15" t="s">
        <v>5529</v>
      </c>
      <c r="B745" s="15" t="s">
        <v>5530</v>
      </c>
      <c r="E745" t="str">
        <f t="shared" si="13"/>
        <v>('THD','Thred Ltd','THD.AX','ASX:THD'),</v>
      </c>
    </row>
    <row r="746" spans="1:5" x14ac:dyDescent="0.2">
      <c r="A746" s="15" t="s">
        <v>3435</v>
      </c>
      <c r="B746" s="15" t="s">
        <v>3436</v>
      </c>
      <c r="E746" t="str">
        <f t="shared" si="13"/>
        <v>('LWB','Little World Beverages Pty Ltd','LWB.AX','ASX:LWB'),</v>
      </c>
    </row>
    <row r="747" spans="1:5" x14ac:dyDescent="0.2">
      <c r="A747" s="15" t="s">
        <v>4563</v>
      </c>
      <c r="B747" s="15" t="s">
        <v>4564</v>
      </c>
      <c r="E747" t="str">
        <f t="shared" si="13"/>
        <v>('PSC','Prospect Resources Ltd','PSC.AX','ASX:PSC'),</v>
      </c>
    </row>
    <row r="748" spans="1:5" x14ac:dyDescent="0.2">
      <c r="A748" s="15" t="s">
        <v>4729</v>
      </c>
      <c r="B748" s="15" t="s">
        <v>4730</v>
      </c>
      <c r="E748" t="str">
        <f t="shared" si="13"/>
        <v>('RFT','Rectifier Technologies Limited','RFT.AX','ASX:RFT'),</v>
      </c>
    </row>
    <row r="749" spans="1:5" x14ac:dyDescent="0.2">
      <c r="A749" s="15" t="s">
        <v>7</v>
      </c>
      <c r="B749" s="15" t="s">
        <v>583</v>
      </c>
      <c r="E749" t="str">
        <f t="shared" si="13"/>
        <v>('ALU','Altium Limited','ALU.AX','ASX:ALU'),</v>
      </c>
    </row>
    <row r="750" spans="1:5" x14ac:dyDescent="0.2">
      <c r="A750" s="15" t="s">
        <v>4700</v>
      </c>
      <c r="B750" s="15" t="s">
        <v>4701</v>
      </c>
      <c r="E750" t="str">
        <f t="shared" si="13"/>
        <v>('RMS','Ramelius Resources Limited','RMS.AX','ASX:RMS'),</v>
      </c>
    </row>
    <row r="751" spans="1:5" x14ac:dyDescent="0.2">
      <c r="A751" s="15" t="s">
        <v>4671</v>
      </c>
      <c r="B751" s="15" t="s">
        <v>4672</v>
      </c>
      <c r="E751" t="str">
        <f t="shared" si="13"/>
        <v>('RHG','RHG Pty Ltd','RHG.AX','ASX:RHG'),</v>
      </c>
    </row>
    <row r="752" spans="1:5" x14ac:dyDescent="0.2">
      <c r="A752" s="15" t="s">
        <v>743</v>
      </c>
      <c r="B752" s="15" t="s">
        <v>744</v>
      </c>
      <c r="E752" t="str">
        <f t="shared" si="13"/>
        <v>('AIO','Asciano Ltd','AIO.AX','ASX:AIO'),</v>
      </c>
    </row>
    <row r="753" spans="1:5" x14ac:dyDescent="0.2">
      <c r="A753" s="15" t="s">
        <v>4950</v>
      </c>
      <c r="B753" s="15" t="s">
        <v>4951</v>
      </c>
      <c r="E753" t="str">
        <f t="shared" si="13"/>
        <v>('SLF','SPDR S&amp;amp;P&amp;#47;ASX 200 Listed Property Fund','SLF.AX','ASX:SLF'),</v>
      </c>
    </row>
    <row r="754" spans="1:5" x14ac:dyDescent="0.2">
      <c r="A754" s="15" t="s">
        <v>5585</v>
      </c>
      <c r="B754" s="15" t="s">
        <v>5586</v>
      </c>
      <c r="E754" t="str">
        <f t="shared" si="13"/>
        <v>('TSN','Transaction Solutions International Ltd','TSN.AX','ASX:TSN'),</v>
      </c>
    </row>
    <row r="755" spans="1:5" x14ac:dyDescent="0.2">
      <c r="A755" s="15" t="s">
        <v>3753</v>
      </c>
      <c r="B755" s="15" t="s">
        <v>3754</v>
      </c>
      <c r="E755" t="str">
        <f t="shared" si="13"/>
        <v>('MEL','Metgasco Limited','MEL.AX','ASX:MEL'),</v>
      </c>
    </row>
    <row r="756" spans="1:5" x14ac:dyDescent="0.2">
      <c r="A756" s="15" t="s">
        <v>5743</v>
      </c>
      <c r="B756" s="15" t="s">
        <v>5744</v>
      </c>
      <c r="E756" t="str">
        <f t="shared" si="13"/>
        <v>('VAN','Vango Mining Ltd','VAN.AX','ASX:VAN'),</v>
      </c>
    </row>
    <row r="757" spans="1:5" x14ac:dyDescent="0.2">
      <c r="A757" s="15" t="s">
        <v>2830</v>
      </c>
      <c r="B757" s="15" t="s">
        <v>2831</v>
      </c>
      <c r="E757" t="str">
        <f t="shared" ref="E757:E820" si="14">"('" &amp; A757&amp;"','"&amp;B757&amp;"','" &amp; A757 &amp; ".AX','ASX:" &amp; A757 &amp; "'),"</f>
        <v>('HUB','Hub24 Ltd','HUB.AX','ASX:HUB'),</v>
      </c>
    </row>
    <row r="758" spans="1:5" x14ac:dyDescent="0.2">
      <c r="A758" s="15" t="s">
        <v>5</v>
      </c>
      <c r="B758" s="15" t="s">
        <v>465</v>
      </c>
      <c r="E758" t="str">
        <f t="shared" si="14"/>
        <v>('ADA','Adacel Technologies Limited','ADA.AX','ASX:ADA'),</v>
      </c>
    </row>
    <row r="759" spans="1:5" x14ac:dyDescent="0.2">
      <c r="A759" s="15" t="s">
        <v>2377</v>
      </c>
      <c r="B759" s="15" t="s">
        <v>2378</v>
      </c>
      <c r="E759" t="str">
        <f t="shared" si="14"/>
        <v>('FSI','Flagship Investments Ltd','FSI.AX','ASX:FSI'),</v>
      </c>
    </row>
    <row r="760" spans="1:5" x14ac:dyDescent="0.2">
      <c r="A760" s="15" t="s">
        <v>4401</v>
      </c>
      <c r="B760" s="15" t="s">
        <v>4402</v>
      </c>
      <c r="E760" t="str">
        <f t="shared" si="14"/>
        <v>('PEX','Peel Mining Ltd','PEX.AX','ASX:PEX'),</v>
      </c>
    </row>
    <row r="761" spans="1:5" x14ac:dyDescent="0.2">
      <c r="A761" s="15" t="s">
        <v>1837</v>
      </c>
      <c r="B761" s="15" t="s">
        <v>1838</v>
      </c>
      <c r="E761" t="str">
        <f t="shared" si="14"/>
        <v>('CZR','Coziron Resources Limited','CZR.AX','ASX:CZR'),</v>
      </c>
    </row>
    <row r="762" spans="1:5" x14ac:dyDescent="0.2">
      <c r="A762" s="15" t="s">
        <v>5096</v>
      </c>
      <c r="B762" s="15" t="s">
        <v>5097</v>
      </c>
      <c r="E762" t="str">
        <f t="shared" si="14"/>
        <v>('SHH','Shree Minerals Limited','SHH.AX','ASX:SHH'),</v>
      </c>
    </row>
    <row r="763" spans="1:5" x14ac:dyDescent="0.2">
      <c r="A763" s="15" t="s">
        <v>3752</v>
      </c>
      <c r="B763" s="15" t="s">
        <v>3751</v>
      </c>
      <c r="E763" t="str">
        <f t="shared" si="14"/>
        <v>('MEI','Meteoric Resources NL','MEI.AX','ASX:MEI'),</v>
      </c>
    </row>
    <row r="764" spans="1:5" x14ac:dyDescent="0.2">
      <c r="A764" s="15" t="s">
        <v>1622</v>
      </c>
      <c r="B764" s="15" t="s">
        <v>1623</v>
      </c>
      <c r="E764" t="str">
        <f t="shared" si="14"/>
        <v>('CHN','Chalice Gold Mines Limited','CHN.AX','ASX:CHN'),</v>
      </c>
    </row>
    <row r="765" spans="1:5" x14ac:dyDescent="0.2">
      <c r="A765" s="15" t="s">
        <v>1649</v>
      </c>
      <c r="B765" s="15" t="s">
        <v>1650</v>
      </c>
      <c r="E765" t="str">
        <f t="shared" si="14"/>
        <v>('CHZ','Chesser Resources Limited','CHZ.AX','ASX:CHZ'),</v>
      </c>
    </row>
    <row r="766" spans="1:5" x14ac:dyDescent="0.2">
      <c r="A766" s="15" t="s">
        <v>1347</v>
      </c>
      <c r="B766" s="15" t="s">
        <v>1348</v>
      </c>
      <c r="E766" t="str">
        <f t="shared" si="14"/>
        <v>('BRU','Buru Energy Limited','BRU.AX','ASX:BRU'),</v>
      </c>
    </row>
    <row r="767" spans="1:5" x14ac:dyDescent="0.2">
      <c r="A767" s="15" t="s">
        <v>1465</v>
      </c>
      <c r="B767" s="15" t="s">
        <v>1466</v>
      </c>
      <c r="E767" t="str">
        <f t="shared" si="14"/>
        <v>('CSR','CSR Limited','CSR.AX','ASX:CSR'),</v>
      </c>
    </row>
    <row r="768" spans="1:5" x14ac:dyDescent="0.2">
      <c r="A768" s="15" t="s">
        <v>1103</v>
      </c>
      <c r="B768" s="15" t="s">
        <v>1104</v>
      </c>
      <c r="E768" t="str">
        <f t="shared" si="14"/>
        <v>('BSM','Bass Metals Limited','BSM.AX','ASX:BSM'),</v>
      </c>
    </row>
    <row r="769" spans="1:5" x14ac:dyDescent="0.2">
      <c r="A769" s="15" t="s">
        <v>1702</v>
      </c>
      <c r="B769" s="15" t="s">
        <v>1703</v>
      </c>
      <c r="E769" t="str">
        <f t="shared" si="14"/>
        <v>('CIW','Clime Investment Management Limited','CIW.AX','ASX:CIW'),</v>
      </c>
    </row>
    <row r="770" spans="1:5" x14ac:dyDescent="0.2">
      <c r="A770" s="15" t="s">
        <v>2118</v>
      </c>
      <c r="B770" s="15" t="s">
        <v>2119</v>
      </c>
      <c r="E770" t="str">
        <f t="shared" si="14"/>
        <v>('EPM','Eclipse Metals Ltd','EPM.AX','ASX:EPM'),</v>
      </c>
    </row>
    <row r="771" spans="1:5" x14ac:dyDescent="0.2">
      <c r="A771" s="15" t="s">
        <v>9</v>
      </c>
      <c r="B771" s="15" t="s">
        <v>716</v>
      </c>
      <c r="E771" t="str">
        <f t="shared" si="14"/>
        <v>('AIK','Armidale Investment Corporation Ltd','AIK.AX','ASX:AIK'),</v>
      </c>
    </row>
    <row r="772" spans="1:5" x14ac:dyDescent="0.2">
      <c r="A772" s="15" t="s">
        <v>675</v>
      </c>
      <c r="B772" s="15" t="s">
        <v>676</v>
      </c>
      <c r="E772" t="str">
        <f t="shared" si="14"/>
        <v>('AQS','Aquis Entertainment Ltd','AQS.AX','ASX:AQS'),</v>
      </c>
    </row>
    <row r="773" spans="1:5" x14ac:dyDescent="0.2">
      <c r="A773" s="15" t="s">
        <v>1493</v>
      </c>
      <c r="B773" s="15" t="s">
        <v>1494</v>
      </c>
      <c r="E773" t="str">
        <f t="shared" si="14"/>
        <v>('CDM','Cadence Capital Limited','CDM.AX','ASX:CDM'),</v>
      </c>
    </row>
    <row r="774" spans="1:5" x14ac:dyDescent="0.2">
      <c r="A774" s="15" t="s">
        <v>3214</v>
      </c>
      <c r="B774" s="15" t="s">
        <v>3215</v>
      </c>
      <c r="E774" t="str">
        <f t="shared" si="14"/>
        <v>('KPT','Kangaroo Island Plantation Timbers Ltd','KPT.AX','ASX:KPT'),</v>
      </c>
    </row>
    <row r="775" spans="1:5" x14ac:dyDescent="0.2">
      <c r="A775" s="15" t="s">
        <v>2792</v>
      </c>
      <c r="B775" s="15" t="s">
        <v>2793</v>
      </c>
      <c r="E775" t="str">
        <f t="shared" si="14"/>
        <v>('HXG','Hexagon Resources Ltd','HXG.AX','ASX:HXG'),</v>
      </c>
    </row>
    <row r="776" spans="1:5" x14ac:dyDescent="0.2">
      <c r="A776" s="15" t="s">
        <v>501</v>
      </c>
      <c r="B776" s="15" t="s">
        <v>502</v>
      </c>
      <c r="E776" t="str">
        <f t="shared" si="14"/>
        <v>('AEI','Aeris Environmental Ltd','AEI.AX','ASX:AEI'),</v>
      </c>
    </row>
    <row r="777" spans="1:5" x14ac:dyDescent="0.2">
      <c r="A777" s="15" t="s">
        <v>3069</v>
      </c>
      <c r="B777" s="15" t="s">
        <v>3070</v>
      </c>
      <c r="E777" t="str">
        <f t="shared" si="14"/>
        <v>('IAM','Intiger Group Ltd','IAM.AX','ASX:IAM'),</v>
      </c>
    </row>
    <row r="778" spans="1:5" x14ac:dyDescent="0.2">
      <c r="A778" s="15" t="s">
        <v>3785</v>
      </c>
      <c r="B778" s="15" t="s">
        <v>3786</v>
      </c>
      <c r="E778" t="str">
        <f t="shared" si="14"/>
        <v>('MNB','Minbos Resources Ltd','MNB.AX','ASX:MNB'),</v>
      </c>
    </row>
    <row r="779" spans="1:5" x14ac:dyDescent="0.2">
      <c r="A779" s="15" t="s">
        <v>38</v>
      </c>
      <c r="B779" s="15" t="s">
        <v>2520</v>
      </c>
      <c r="E779" t="str">
        <f t="shared" si="14"/>
        <v>('GNG','GR Engineering Services Ltd','GNG.AX','ASX:GNG'),</v>
      </c>
    </row>
    <row r="780" spans="1:5" x14ac:dyDescent="0.2">
      <c r="A780" s="15" t="s">
        <v>1283</v>
      </c>
      <c r="B780" s="15" t="s">
        <v>1284</v>
      </c>
      <c r="E780" t="str">
        <f t="shared" si="14"/>
        <v>('BVA','Bravura Solutions Pty Ltd','BVA.AX','ASX:BVA'),</v>
      </c>
    </row>
    <row r="781" spans="1:5" x14ac:dyDescent="0.2">
      <c r="A781" s="15" t="s">
        <v>2633</v>
      </c>
      <c r="B781" s="15" t="s">
        <v>2634</v>
      </c>
      <c r="E781" t="str">
        <f t="shared" si="14"/>
        <v>('GCN','GoConnect Limited','GCN.AX','ASX:GCN'),</v>
      </c>
    </row>
    <row r="782" spans="1:5" x14ac:dyDescent="0.2">
      <c r="A782" s="15" t="s">
        <v>2270</v>
      </c>
      <c r="B782" s="15" t="s">
        <v>2271</v>
      </c>
      <c r="E782" t="str">
        <f t="shared" si="14"/>
        <v>('EUM','Eumeralla Resources Ltd','EUM.AX','ASX:EUM'),</v>
      </c>
    </row>
    <row r="783" spans="1:5" x14ac:dyDescent="0.2">
      <c r="A783" s="15" t="s">
        <v>1196</v>
      </c>
      <c r="B783" s="15" t="s">
        <v>1197</v>
      </c>
      <c r="E783" t="str">
        <f t="shared" si="14"/>
        <v>('BMZ','Black Mountain Resources Ltd','BMZ.AX','ASX:BMZ'),</v>
      </c>
    </row>
    <row r="784" spans="1:5" x14ac:dyDescent="0.2">
      <c r="A784" s="15" t="s">
        <v>5962</v>
      </c>
      <c r="B784" s="15" t="s">
        <v>5963</v>
      </c>
      <c r="E784" t="str">
        <f t="shared" si="14"/>
        <v>('WCN','White Cliff Minerals Ltd','WCN.AX','ASX:WCN'),</v>
      </c>
    </row>
    <row r="785" spans="1:5" x14ac:dyDescent="0.2">
      <c r="A785" s="15" t="s">
        <v>3522</v>
      </c>
      <c r="B785" s="15" t="s">
        <v>3523</v>
      </c>
      <c r="E785" t="str">
        <f t="shared" si="14"/>
        <v>('MHM','MHM Metals Ltd','MHM.AX','ASX:MHM'),</v>
      </c>
    </row>
    <row r="786" spans="1:5" x14ac:dyDescent="0.2">
      <c r="A786" s="15" t="s">
        <v>812</v>
      </c>
      <c r="B786" s="15" t="s">
        <v>813</v>
      </c>
      <c r="E786" t="str">
        <f t="shared" si="14"/>
        <v>('AMI','Aurelia Metals Ltd','AMI.AX','ASX:AMI'),</v>
      </c>
    </row>
    <row r="787" spans="1:5" x14ac:dyDescent="0.2">
      <c r="A787" s="15" t="s">
        <v>4158</v>
      </c>
      <c r="B787" s="15" t="s">
        <v>4159</v>
      </c>
      <c r="E787" t="str">
        <f t="shared" si="14"/>
        <v>('OSH','Oil Search Limited','OSH.AX','ASX:OSH'),</v>
      </c>
    </row>
    <row r="788" spans="1:5" x14ac:dyDescent="0.2">
      <c r="A788" s="15" t="s">
        <v>2395</v>
      </c>
      <c r="B788" s="15" t="s">
        <v>2396</v>
      </c>
      <c r="E788" t="str">
        <f t="shared" si="14"/>
        <v>('FML','Focus Minerals Ltd.','FML.AX','ASX:FML'),</v>
      </c>
    </row>
    <row r="789" spans="1:5" x14ac:dyDescent="0.2">
      <c r="A789" s="15" t="s">
        <v>3892</v>
      </c>
      <c r="B789" s="15" t="s">
        <v>3893</v>
      </c>
      <c r="E789" t="str">
        <f t="shared" si="14"/>
        <v>('MYS','MyState Limited','MYS.AX','ASX:MYS'),</v>
      </c>
    </row>
    <row r="790" spans="1:5" x14ac:dyDescent="0.2">
      <c r="A790" s="15" t="s">
        <v>3050</v>
      </c>
      <c r="B790" s="15" t="s">
        <v>3051</v>
      </c>
      <c r="E790" t="str">
        <f t="shared" si="14"/>
        <v>('INL','Intec Ltd','INL.AX','ASX:INL'),</v>
      </c>
    </row>
    <row r="791" spans="1:5" x14ac:dyDescent="0.2">
      <c r="A791" s="15" t="s">
        <v>3746</v>
      </c>
      <c r="B791" s="15" t="s">
        <v>3747</v>
      </c>
      <c r="E791" t="str">
        <f t="shared" si="14"/>
        <v>('MLX','Metals X Limited','MLX.AX','ASX:MLX'),</v>
      </c>
    </row>
    <row r="792" spans="1:5" x14ac:dyDescent="0.2">
      <c r="A792" s="15" t="s">
        <v>3860</v>
      </c>
      <c r="B792" s="15" t="s">
        <v>3861</v>
      </c>
      <c r="E792" t="str">
        <f t="shared" si="14"/>
        <v>('MLC','Mothercare Australia Ltd','MLC.AX','ASX:MLC'),</v>
      </c>
    </row>
    <row r="793" spans="1:5" x14ac:dyDescent="0.2">
      <c r="A793" s="15" t="s">
        <v>4780</v>
      </c>
      <c r="B793" s="15" t="s">
        <v>4781</v>
      </c>
      <c r="E793" t="str">
        <f t="shared" si="14"/>
        <v>('RGS','Regeneus Ltd','RGS.AX','ASX:RGS'),</v>
      </c>
    </row>
    <row r="794" spans="1:5" x14ac:dyDescent="0.2">
      <c r="A794" s="15" t="s">
        <v>3157</v>
      </c>
      <c r="B794" s="15" t="s">
        <v>3158</v>
      </c>
      <c r="E794" t="str">
        <f t="shared" si="14"/>
        <v>('KSC','K&amp;amp;S Corporation Ltd','KSC.AX','ASX:KSC'),</v>
      </c>
    </row>
    <row r="795" spans="1:5" x14ac:dyDescent="0.2">
      <c r="A795" s="15" t="s">
        <v>5274</v>
      </c>
      <c r="B795" s="15" t="s">
        <v>5275</v>
      </c>
      <c r="E795" t="str">
        <f t="shared" si="14"/>
        <v>('SKS','Stokes Ltd','SKS.AX','ASX:SKS'),</v>
      </c>
    </row>
    <row r="796" spans="1:5" x14ac:dyDescent="0.2">
      <c r="A796" s="15" t="s">
        <v>4212</v>
      </c>
      <c r="B796" s="15" t="s">
        <v>4213</v>
      </c>
      <c r="E796" t="str">
        <f t="shared" si="14"/>
        <v>('OEQ','Orion Equities Limited','OEQ.AX','ASX:OEQ'),</v>
      </c>
    </row>
    <row r="797" spans="1:5" x14ac:dyDescent="0.2">
      <c r="A797" s="15" t="s">
        <v>5452</v>
      </c>
      <c r="B797" s="15" t="s">
        <v>5453</v>
      </c>
      <c r="E797" t="str">
        <f t="shared" si="14"/>
        <v>('TAM','Tanami Gold NL','TAM.AX','ASX:TAM'),</v>
      </c>
    </row>
    <row r="798" spans="1:5" x14ac:dyDescent="0.2">
      <c r="A798" s="15" t="s">
        <v>61</v>
      </c>
      <c r="B798" s="15" t="s">
        <v>3799</v>
      </c>
      <c r="E798" t="str">
        <f t="shared" si="14"/>
        <v>('MIN','Mineral Resources Limited','MIN.AX','ASX:MIN'),</v>
      </c>
    </row>
    <row r="799" spans="1:5" x14ac:dyDescent="0.2">
      <c r="A799" s="15" t="s">
        <v>2985</v>
      </c>
      <c r="B799" s="15" t="s">
        <v>2986</v>
      </c>
      <c r="E799" t="str">
        <f t="shared" si="14"/>
        <v>('IMD','Imdex Limited','IMD.AX','ASX:IMD'),</v>
      </c>
    </row>
    <row r="800" spans="1:5" x14ac:dyDescent="0.2">
      <c r="A800" s="15" t="s">
        <v>3759</v>
      </c>
      <c r="B800" s="15" t="s">
        <v>3760</v>
      </c>
      <c r="E800" t="str">
        <f t="shared" si="14"/>
        <v>('MMI','Metro Mining Ltd','MMI.AX','ASX:MMI'),</v>
      </c>
    </row>
    <row r="801" spans="1:5" x14ac:dyDescent="0.2">
      <c r="A801" s="15" t="s">
        <v>1462</v>
      </c>
      <c r="B801" s="15" t="s">
        <v>1463</v>
      </c>
      <c r="E801" t="str">
        <f t="shared" si="14"/>
        <v>('CSV','CSG Limited','CSV.AX','ASX:CSV'),</v>
      </c>
    </row>
    <row r="802" spans="1:5" x14ac:dyDescent="0.2">
      <c r="A802" s="15" t="s">
        <v>4934</v>
      </c>
      <c r="B802" s="15" t="s">
        <v>4935</v>
      </c>
      <c r="E802" t="str">
        <f t="shared" si="14"/>
        <v>('SAS','SKY and Space Global Ltd','SAS.AX','ASX:SAS'),</v>
      </c>
    </row>
    <row r="803" spans="1:5" x14ac:dyDescent="0.2">
      <c r="A803" s="15" t="s">
        <v>2453</v>
      </c>
      <c r="B803" s="15" t="s">
        <v>2454</v>
      </c>
      <c r="E803" t="str">
        <f t="shared" si="14"/>
        <v>('GBX','GB Energy Ltd.','GBX.AX','ASX:GBX'),</v>
      </c>
    </row>
    <row r="804" spans="1:5" x14ac:dyDescent="0.2">
      <c r="A804" s="15" t="s">
        <v>2554</v>
      </c>
      <c r="B804" s="15" t="s">
        <v>2555</v>
      </c>
      <c r="E804" t="str">
        <f t="shared" si="14"/>
        <v>('GJT','Galileo Japan Trust','GJT.AX','ASX:GJT'),</v>
      </c>
    </row>
    <row r="805" spans="1:5" x14ac:dyDescent="0.2">
      <c r="A805" s="15" t="s">
        <v>2763</v>
      </c>
      <c r="B805" s="15" t="s">
        <v>2764</v>
      </c>
      <c r="E805" t="str">
        <f t="shared" si="14"/>
        <v>('HAV','Havilah Resources Ltd','HAV.AX','ASX:HAV'),</v>
      </c>
    </row>
    <row r="806" spans="1:5" x14ac:dyDescent="0.2">
      <c r="A806" s="15" t="s">
        <v>1562</v>
      </c>
      <c r="B806" s="15" t="s">
        <v>1563</v>
      </c>
      <c r="E806" t="str">
        <f t="shared" si="14"/>
        <v>('CZI','Cassini Resources Ltd','CZI.AX','ASX:CZI'),</v>
      </c>
    </row>
    <row r="807" spans="1:5" x14ac:dyDescent="0.2">
      <c r="A807" s="15" t="s">
        <v>1600</v>
      </c>
      <c r="B807" s="15" t="s">
        <v>1601</v>
      </c>
      <c r="E807" t="str">
        <f t="shared" si="14"/>
        <v>('CXM','Centrex Metals Limited','CXM.AX','ASX:CXM'),</v>
      </c>
    </row>
    <row r="808" spans="1:5" x14ac:dyDescent="0.2">
      <c r="A808" s="15" t="s">
        <v>5368</v>
      </c>
      <c r="B808" s="15" t="s">
        <v>5369</v>
      </c>
      <c r="E808" t="str">
        <f t="shared" si="14"/>
        <v>('SYT','Syntonic Ltd','SYT.AX','ASX:SYT'),</v>
      </c>
    </row>
    <row r="809" spans="1:5" x14ac:dyDescent="0.2">
      <c r="A809" s="15" t="s">
        <v>4152</v>
      </c>
      <c r="B809" s="15" t="s">
        <v>4153</v>
      </c>
      <c r="E809" t="str">
        <f t="shared" si="14"/>
        <v>('ODN','Odin Energy Limited','ODN.AX','ASX:ODN'),</v>
      </c>
    </row>
    <row r="810" spans="1:5" x14ac:dyDescent="0.2">
      <c r="A810" s="15" t="s">
        <v>2781</v>
      </c>
      <c r="B810" s="15" t="s">
        <v>2782</v>
      </c>
      <c r="E810" t="str">
        <f t="shared" si="14"/>
        <v>('HLODA','Helloworld Ltd','HLODA.AX','ASX:HLODA'),</v>
      </c>
    </row>
    <row r="811" spans="1:5" x14ac:dyDescent="0.2">
      <c r="A811" s="15" t="s">
        <v>5213</v>
      </c>
      <c r="B811" s="15" t="s">
        <v>5214</v>
      </c>
      <c r="E811" t="str">
        <f t="shared" si="14"/>
        <v>('SPK','Spark New Zealand Ltd','SPK.AX','ASX:SPK'),</v>
      </c>
    </row>
    <row r="812" spans="1:5" x14ac:dyDescent="0.2">
      <c r="A812" s="15" t="s">
        <v>1095</v>
      </c>
      <c r="B812" s="15" t="s">
        <v>1096</v>
      </c>
      <c r="E812" t="str">
        <f t="shared" si="14"/>
        <v>('BAR','Barra Resources Limited','BAR.AX','ASX:BAR'),</v>
      </c>
    </row>
    <row r="813" spans="1:5" x14ac:dyDescent="0.2">
      <c r="A813" s="15" t="s">
        <v>2546</v>
      </c>
      <c r="B813" s="15" t="s">
        <v>2547</v>
      </c>
      <c r="E813" t="str">
        <f t="shared" si="14"/>
        <v>('GXY','Galaxy Resources Limited','GXY.AX','ASX:GXY'),</v>
      </c>
    </row>
    <row r="814" spans="1:5" x14ac:dyDescent="0.2">
      <c r="A814" s="15" t="s">
        <v>3149</v>
      </c>
      <c r="B814" s="15" t="s">
        <v>3150</v>
      </c>
      <c r="E814" t="str">
        <f t="shared" si="14"/>
        <v>('JYC','Joyce Corporation Ltd','JYC.AX','ASX:JYC'),</v>
      </c>
    </row>
    <row r="815" spans="1:5" x14ac:dyDescent="0.2">
      <c r="A815" s="15" t="s">
        <v>840</v>
      </c>
      <c r="B815" s="15" t="s">
        <v>841</v>
      </c>
      <c r="E815" t="str">
        <f t="shared" si="14"/>
        <v>('ASTDA','AusNet Distribution Group Pty Ltd','ASTDA.AX','ASX:ASTDA'),</v>
      </c>
    </row>
    <row r="816" spans="1:5" x14ac:dyDescent="0.2">
      <c r="A816" s="15" t="s">
        <v>4555</v>
      </c>
      <c r="B816" s="15" t="s">
        <v>4556</v>
      </c>
      <c r="E816" t="str">
        <f t="shared" si="14"/>
        <v>('PRG','Programmed Maintenance Services Limited','PRG.AX','ASX:PRG'),</v>
      </c>
    </row>
    <row r="817" spans="1:5" x14ac:dyDescent="0.2">
      <c r="A817" s="15" t="s">
        <v>4083</v>
      </c>
      <c r="B817" s="15" t="s">
        <v>4084</v>
      </c>
      <c r="E817" t="str">
        <f t="shared" si="14"/>
        <v>('NVO','Nvoi Ltd','NVO.AX','ASX:NVO'),</v>
      </c>
    </row>
    <row r="818" spans="1:5" x14ac:dyDescent="0.2">
      <c r="A818" s="15" t="s">
        <v>5563</v>
      </c>
      <c r="B818" s="15" t="s">
        <v>5564</v>
      </c>
      <c r="E818" t="str">
        <f t="shared" si="14"/>
        <v>('TTW','Toptung Ltd','TTW.AX','ASX:TTW'),</v>
      </c>
    </row>
    <row r="819" spans="1:5" x14ac:dyDescent="0.2">
      <c r="A819" s="15" t="s">
        <v>824</v>
      </c>
      <c r="B819" s="15" t="s">
        <v>825</v>
      </c>
      <c r="E819" t="str">
        <f t="shared" si="14"/>
        <v>('AOD','Aurora Dividend Income Trust','AOD.AX','ASX:AOD'),</v>
      </c>
    </row>
    <row r="820" spans="1:5" x14ac:dyDescent="0.2">
      <c r="A820" s="15" t="s">
        <v>5804</v>
      </c>
      <c r="B820" s="15" t="s">
        <v>5805</v>
      </c>
      <c r="E820" t="str">
        <f t="shared" si="14"/>
        <v>('VRL','Village Roadshow Ltd','VRL.AX','ASX:VRL'),</v>
      </c>
    </row>
    <row r="821" spans="1:5" x14ac:dyDescent="0.2">
      <c r="A821" s="15" t="s">
        <v>4506</v>
      </c>
      <c r="B821" s="15" t="s">
        <v>4507</v>
      </c>
      <c r="E821" t="str">
        <f t="shared" ref="E821:E884" si="15">"('" &amp; A821&amp;"','"&amp;B821&amp;"','" &amp; A821 &amp; ".AX','ASX:" &amp; A821 &amp; "'),"</f>
        <v>('PNV','Polynovo Ltd','PNV.AX','ASX:PNV'),</v>
      </c>
    </row>
    <row r="822" spans="1:5" x14ac:dyDescent="0.2">
      <c r="A822" s="15" t="s">
        <v>3466</v>
      </c>
      <c r="B822" s="15" t="s">
        <v>3467</v>
      </c>
      <c r="E822" t="str">
        <f t="shared" si="15"/>
        <v>('LDW','Ludowici Pty Ltd','LDW.AX','ASX:LDW'),</v>
      </c>
    </row>
    <row r="823" spans="1:5" x14ac:dyDescent="0.2">
      <c r="A823" s="15" t="s">
        <v>3458</v>
      </c>
      <c r="B823" s="15" t="s">
        <v>3459</v>
      </c>
      <c r="E823" t="str">
        <f t="shared" si="15"/>
        <v>('LGO','Longreach Oil Limited','LGO.AX','ASX:LGO'),</v>
      </c>
    </row>
    <row r="824" spans="1:5" x14ac:dyDescent="0.2">
      <c r="A824" s="15" t="s">
        <v>5547</v>
      </c>
      <c r="B824" s="15" t="s">
        <v>5548</v>
      </c>
      <c r="E824" t="str">
        <f t="shared" si="15"/>
        <v>('MCA','Timpetra Resources Ltd','MCA.AX','ASX:MCA'),</v>
      </c>
    </row>
    <row r="825" spans="1:5" x14ac:dyDescent="0.2">
      <c r="A825" s="15" t="s">
        <v>602</v>
      </c>
      <c r="B825" s="15" t="s">
        <v>603</v>
      </c>
      <c r="E825" t="str">
        <f t="shared" si="15"/>
        <v>('AMM','Amcom Telecommunications Limited','AMM.AX','ASX:AMM'),</v>
      </c>
    </row>
    <row r="826" spans="1:5" x14ac:dyDescent="0.2">
      <c r="A826" s="15" t="s">
        <v>2158</v>
      </c>
      <c r="B826" s="15" t="s">
        <v>2159</v>
      </c>
      <c r="E826" t="str">
        <f t="shared" si="15"/>
        <v>('EHL','Emeco Holdings Limited','EHL.AX','ASX:EHL'),</v>
      </c>
    </row>
    <row r="827" spans="1:5" x14ac:dyDescent="0.2">
      <c r="A827" s="15" t="s">
        <v>2534</v>
      </c>
      <c r="B827" s="15" t="s">
        <v>2535</v>
      </c>
      <c r="E827" t="str">
        <f t="shared" si="15"/>
        <v>('GTR','GTI Resources Ltd','GTR.AX','ASX:GTR'),</v>
      </c>
    </row>
    <row r="828" spans="1:5" x14ac:dyDescent="0.2">
      <c r="A828" s="15" t="s">
        <v>4399</v>
      </c>
      <c r="B828" s="15" t="s">
        <v>4400</v>
      </c>
      <c r="E828" t="str">
        <f t="shared" si="15"/>
        <v>('PHL','Pearl Healthcare Limited','PHL.AX','ASX:PHL'),</v>
      </c>
    </row>
    <row r="829" spans="1:5" x14ac:dyDescent="0.2">
      <c r="A829" s="15" t="s">
        <v>5443</v>
      </c>
      <c r="B829" s="15" t="s">
        <v>5444</v>
      </c>
      <c r="E829" t="str">
        <f t="shared" si="15"/>
        <v>('TLM','Talisman Mining Ltd.','TLM.AX','ASX:TLM'),</v>
      </c>
    </row>
    <row r="830" spans="1:5" x14ac:dyDescent="0.2">
      <c r="A830" s="15" t="s">
        <v>4498</v>
      </c>
      <c r="B830" s="15" t="s">
        <v>4499</v>
      </c>
      <c r="E830" t="str">
        <f t="shared" si="15"/>
        <v>('PLH','Plymouth Minerals Ltd','PLH.AX','ASX:PLH'),</v>
      </c>
    </row>
    <row r="831" spans="1:5" x14ac:dyDescent="0.2">
      <c r="A831" s="15" t="s">
        <v>5612</v>
      </c>
      <c r="B831" s="15" t="s">
        <v>5613</v>
      </c>
      <c r="E831" t="str">
        <f t="shared" si="15"/>
        <v>('QML','Triple Point Australia Pty Ltd','QML.AX','ASX:QML'),</v>
      </c>
    </row>
    <row r="832" spans="1:5" x14ac:dyDescent="0.2">
      <c r="A832" s="15" t="s">
        <v>4500</v>
      </c>
      <c r="B832" s="15" t="s">
        <v>4501</v>
      </c>
      <c r="E832" t="str">
        <f t="shared" si="15"/>
        <v>('PVE','Po Valley Energy Limited','PVE.AX','ASX:PVE'),</v>
      </c>
    </row>
    <row r="833" spans="1:5" x14ac:dyDescent="0.2">
      <c r="A833" s="15" t="s">
        <v>5067</v>
      </c>
      <c r="B833" s="15" t="s">
        <v>5068</v>
      </c>
      <c r="E833" t="str">
        <f t="shared" si="15"/>
        <v>('SSM','Service Stream Limited','SSM.AX','ASX:SSM'),</v>
      </c>
    </row>
    <row r="834" spans="1:5" x14ac:dyDescent="0.2">
      <c r="A834" s="15" t="s">
        <v>6075</v>
      </c>
      <c r="B834" s="15" t="s">
        <v>6076</v>
      </c>
      <c r="E834" t="str">
        <f t="shared" si="15"/>
        <v>('ZNC','Zenith Minerals Ltd','ZNC.AX','ASX:ZNC'),</v>
      </c>
    </row>
    <row r="835" spans="1:5" x14ac:dyDescent="0.2">
      <c r="A835" s="15" t="s">
        <v>790</v>
      </c>
      <c r="B835" s="15" t="s">
        <v>791</v>
      </c>
      <c r="E835" t="str">
        <f t="shared" si="15"/>
        <v>('AGO','Atlas Iron Limited','AGO.AX','ASX:AGO'),</v>
      </c>
    </row>
    <row r="836" spans="1:5" x14ac:dyDescent="0.2">
      <c r="A836" s="15" t="s">
        <v>1708</v>
      </c>
      <c r="B836" s="15" t="s">
        <v>1709</v>
      </c>
      <c r="E836" t="str">
        <f t="shared" si="15"/>
        <v>('CLV','Clover Corporation Limited','CLV.AX','ASX:CLV'),</v>
      </c>
    </row>
    <row r="837" spans="1:5" x14ac:dyDescent="0.2">
      <c r="A837" s="15" t="s">
        <v>5286</v>
      </c>
      <c r="B837" s="15" t="s">
        <v>5287</v>
      </c>
      <c r="E837" t="str">
        <f t="shared" si="15"/>
        <v>('SOR','Strategic Elements Ltd','SOR.AX','ASX:SOR'),</v>
      </c>
    </row>
    <row r="838" spans="1:5" x14ac:dyDescent="0.2">
      <c r="A838" s="15" t="s">
        <v>641</v>
      </c>
      <c r="B838" s="15" t="s">
        <v>642</v>
      </c>
      <c r="E838" t="str">
        <f t="shared" si="15"/>
        <v>('ADO','Anteo Diagnostics Ltd','ADO.AX','ASX:ADO'),</v>
      </c>
    </row>
    <row r="839" spans="1:5" x14ac:dyDescent="0.2">
      <c r="A839" s="15" t="s">
        <v>4355</v>
      </c>
      <c r="B839" s="15" t="s">
        <v>4356</v>
      </c>
      <c r="E839" t="str">
        <f t="shared" si="15"/>
        <v>('PZC','Pan Asia Corp Ltd','PZC.AX','ASX:PZC'),</v>
      </c>
    </row>
    <row r="840" spans="1:5" x14ac:dyDescent="0.2">
      <c r="A840" s="15" t="s">
        <v>2769</v>
      </c>
      <c r="B840" s="15" t="s">
        <v>2770</v>
      </c>
      <c r="E840" t="str">
        <f t="shared" si="15"/>
        <v>('HZR','Hazer Group Ltd','HZR.AX','ASX:HZR'),</v>
      </c>
    </row>
    <row r="841" spans="1:5" x14ac:dyDescent="0.2">
      <c r="A841" s="15" t="s">
        <v>2150</v>
      </c>
      <c r="B841" s="15" t="s">
        <v>2151</v>
      </c>
      <c r="E841" t="str">
        <f t="shared" si="15"/>
        <v>('ELX','Ellex Medical Lasers Limited','ELX.AX','ASX:ELX'),</v>
      </c>
    </row>
    <row r="842" spans="1:5" x14ac:dyDescent="0.2">
      <c r="A842" s="15" t="s">
        <v>5312</v>
      </c>
      <c r="B842" s="15" t="s">
        <v>5313</v>
      </c>
      <c r="E842" t="str">
        <f t="shared" si="15"/>
        <v>('SUM','Sumatra Copper &amp;amp; Gold plc','SUM.AX','ASX:SUM'),</v>
      </c>
    </row>
    <row r="843" spans="1:5" x14ac:dyDescent="0.2">
      <c r="A843" s="15" t="s">
        <v>2018</v>
      </c>
      <c r="B843" s="15" t="s">
        <v>2019</v>
      </c>
      <c r="E843" t="str">
        <f t="shared" si="15"/>
        <v>('DMG','Dragon Mountain Gold Limited','DMG.AX','ASX:DMG'),</v>
      </c>
    </row>
    <row r="844" spans="1:5" x14ac:dyDescent="0.2">
      <c r="A844" s="15" t="s">
        <v>101</v>
      </c>
      <c r="B844" s="15" t="s">
        <v>5883</v>
      </c>
      <c r="E844" t="str">
        <f t="shared" si="15"/>
        <v>('WPP','WPP Aunz Ltd','WPP.AX','ASX:WPP'),</v>
      </c>
    </row>
    <row r="845" spans="1:5" x14ac:dyDescent="0.2">
      <c r="A845" s="15" t="s">
        <v>5751</v>
      </c>
      <c r="B845" s="15" t="s">
        <v>5752</v>
      </c>
      <c r="E845" t="str">
        <f t="shared" si="15"/>
        <v>('VGO','Vantage Goldfields Ltd','VGO.AX','ASX:VGO'),</v>
      </c>
    </row>
    <row r="846" spans="1:5" x14ac:dyDescent="0.2">
      <c r="A846" s="15" t="s">
        <v>4375</v>
      </c>
      <c r="B846" s="15" t="s">
        <v>4376</v>
      </c>
      <c r="E846" t="str">
        <f t="shared" si="15"/>
        <v>('PPY','Papyrus Australia Ltd.','PPY.AX','ASX:PPY'),</v>
      </c>
    </row>
    <row r="847" spans="1:5" x14ac:dyDescent="0.2">
      <c r="A847" s="15" t="s">
        <v>1495</v>
      </c>
      <c r="B847" s="15" t="s">
        <v>1496</v>
      </c>
      <c r="E847" t="str">
        <f t="shared" si="15"/>
        <v>('CAD','Caeneus Minerals Ltd','CAD.AX','ASX:CAD'),</v>
      </c>
    </row>
    <row r="848" spans="1:5" x14ac:dyDescent="0.2">
      <c r="A848" s="15" t="s">
        <v>2765</v>
      </c>
      <c r="B848" s="15" t="s">
        <v>2766</v>
      </c>
      <c r="E848" t="str">
        <f t="shared" si="15"/>
        <v>('HOG','Hawkley Oil And Gas Limited','HOG.AX','ASX:HOG'),</v>
      </c>
    </row>
    <row r="849" spans="1:5" x14ac:dyDescent="0.2">
      <c r="A849" s="15" t="s">
        <v>4031</v>
      </c>
      <c r="B849" s="15" t="s">
        <v>4032</v>
      </c>
      <c r="E849" t="str">
        <f t="shared" si="15"/>
        <v>('NIU','Niuminco Group Limited','NIU.AX','ASX:NIU'),</v>
      </c>
    </row>
    <row r="850" spans="1:5" x14ac:dyDescent="0.2">
      <c r="A850" s="15" t="s">
        <v>5203</v>
      </c>
      <c r="B850" s="15" t="s">
        <v>5204</v>
      </c>
      <c r="E850" t="str">
        <f t="shared" si="15"/>
        <v>('SXX','Southern Cross Exploration NL','SXX.AX','ASX:SXX'),</v>
      </c>
    </row>
    <row r="851" spans="1:5" x14ac:dyDescent="0.2">
      <c r="A851" s="15" t="s">
        <v>5017</v>
      </c>
      <c r="B851" s="15" t="s">
        <v>5018</v>
      </c>
      <c r="E851" t="str">
        <f t="shared" si="15"/>
        <v>('SMI','Santana Minerals Ltd','SMI.AX','ASX:SMI'),</v>
      </c>
    </row>
    <row r="852" spans="1:5" x14ac:dyDescent="0.2">
      <c r="A852" s="15" t="s">
        <v>4735</v>
      </c>
      <c r="B852" s="15" t="s">
        <v>4736</v>
      </c>
      <c r="E852" t="str">
        <f t="shared" si="15"/>
        <v>('RMP','Red Emperor Resources NL','RMP.AX','ASX:RMP'),</v>
      </c>
    </row>
    <row r="853" spans="1:5" x14ac:dyDescent="0.2">
      <c r="A853" s="15" t="s">
        <v>5252</v>
      </c>
      <c r="B853" s="15" t="s">
        <v>5253</v>
      </c>
      <c r="E853" t="str">
        <f t="shared" si="15"/>
        <v>('SPL','Starpharma Holdings Limited','SPL.AX','ASX:SPL'),</v>
      </c>
    </row>
    <row r="854" spans="1:5" x14ac:dyDescent="0.2">
      <c r="A854" s="15" t="s">
        <v>5701</v>
      </c>
      <c r="B854" s="15" t="s">
        <v>5702</v>
      </c>
      <c r="E854" t="str">
        <f t="shared" si="15"/>
        <v>('USA','UraniumSA Ltd','USA.AX','ASX:USA'),</v>
      </c>
    </row>
    <row r="855" spans="1:5" x14ac:dyDescent="0.2">
      <c r="A855" s="15" t="s">
        <v>4106</v>
      </c>
      <c r="B855" s="15" t="s">
        <v>4107</v>
      </c>
      <c r="E855" t="str">
        <f t="shared" si="15"/>
        <v>('OEX','OILEX LTD.','OEX.AX','ASX:OEX'),</v>
      </c>
    </row>
    <row r="856" spans="1:5" x14ac:dyDescent="0.2">
      <c r="A856" s="15" t="s">
        <v>1647</v>
      </c>
      <c r="B856" s="15" t="s">
        <v>1648</v>
      </c>
      <c r="E856" t="str">
        <f t="shared" si="15"/>
        <v>('CHF','Charter Pacific Corporation Ltd','CHF.AX','ASX:CHF'),</v>
      </c>
    </row>
    <row r="857" spans="1:5" x14ac:dyDescent="0.2">
      <c r="A857" s="15" t="s">
        <v>5521</v>
      </c>
      <c r="B857" s="15" t="s">
        <v>5522</v>
      </c>
      <c r="E857" t="str">
        <f t="shared" si="15"/>
        <v>('THR','Thor Mining Plc','THR.AX','ASX:THR'),</v>
      </c>
    </row>
    <row r="858" spans="1:5" x14ac:dyDescent="0.2">
      <c r="A858" s="15" t="s">
        <v>4811</v>
      </c>
      <c r="B858" s="15" t="s">
        <v>4812</v>
      </c>
      <c r="E858" t="str">
        <f t="shared" si="15"/>
        <v>('RBX','Resource Base Limited','RBX.AX','ASX:RBX'),</v>
      </c>
    </row>
    <row r="859" spans="1:5" x14ac:dyDescent="0.2">
      <c r="A859" s="15" t="s">
        <v>5513</v>
      </c>
      <c r="B859" s="15" t="s">
        <v>5514</v>
      </c>
      <c r="E859" t="str">
        <f t="shared" si="15"/>
        <v>('TNK','Think Childcare Ltd','TNK.AX','ASX:TNK'),</v>
      </c>
    </row>
    <row r="860" spans="1:5" x14ac:dyDescent="0.2">
      <c r="A860" s="15" t="s">
        <v>4089</v>
      </c>
      <c r="B860" s="15" t="s">
        <v>4090</v>
      </c>
      <c r="E860" t="str">
        <f t="shared" si="15"/>
        <v>('OBJ','OBJ Limited','OBJ.AX','ASX:OBJ'),</v>
      </c>
    </row>
    <row r="861" spans="1:5" x14ac:dyDescent="0.2">
      <c r="A861" s="15" t="s">
        <v>6081</v>
      </c>
      <c r="B861" s="15" t="s">
        <v>6082</v>
      </c>
      <c r="E861" t="str">
        <f t="shared" si="15"/>
        <v>('ZEU','Zeus Resources Ltd','ZEU.AX','ASX:ZEU'),</v>
      </c>
    </row>
    <row r="862" spans="1:5" x14ac:dyDescent="0.2">
      <c r="A862" s="15" t="s">
        <v>5900</v>
      </c>
      <c r="B862" s="15" t="s">
        <v>5901</v>
      </c>
      <c r="E862" t="str">
        <f t="shared" si="15"/>
        <v>('WCB','Warrnambool Cheese &amp;amp; Butter Factory Co.','WCB.AX','ASX:WCB'),</v>
      </c>
    </row>
    <row r="863" spans="1:5" x14ac:dyDescent="0.2">
      <c r="A863" s="15" t="s">
        <v>3306</v>
      </c>
      <c r="B863" s="15" t="s">
        <v>3307</v>
      </c>
      <c r="E863" t="str">
        <f t="shared" si="15"/>
        <v>('LBT','LBT Innovations Limited','LBT.AX','ASX:LBT'),</v>
      </c>
    </row>
    <row r="864" spans="1:5" x14ac:dyDescent="0.2">
      <c r="A864" s="15" t="s">
        <v>34</v>
      </c>
      <c r="B864" s="15" t="s">
        <v>2398</v>
      </c>
      <c r="E864" t="str">
        <f t="shared" si="15"/>
        <v>('FLK','Folkestone Limited','FLK.AX','ASX:FLK'),</v>
      </c>
    </row>
    <row r="865" spans="1:5" x14ac:dyDescent="0.2">
      <c r="A865" s="15" t="s">
        <v>4457</v>
      </c>
      <c r="B865" s="15" t="s">
        <v>4458</v>
      </c>
      <c r="E865" t="str">
        <f t="shared" si="15"/>
        <v>('POH','Phosphagenics Limited','POH.AX','ASX:POH'),</v>
      </c>
    </row>
    <row r="866" spans="1:5" x14ac:dyDescent="0.2">
      <c r="A866" s="15" t="s">
        <v>4844</v>
      </c>
      <c r="B866" s="15" t="s">
        <v>4845</v>
      </c>
      <c r="E866" t="str">
        <f t="shared" si="15"/>
        <v>('RIC','Ridley Corporation Ltd','RIC.AX','ASX:RIC'),</v>
      </c>
    </row>
    <row r="867" spans="1:5" x14ac:dyDescent="0.2">
      <c r="A867" s="15" t="s">
        <v>329</v>
      </c>
      <c r="B867" s="15" t="s">
        <v>330</v>
      </c>
      <c r="E867" t="str">
        <f t="shared" si="15"/>
        <v>('AMH','AMCIL Limited','AMH.AX','ASX:AMH'),</v>
      </c>
    </row>
    <row r="868" spans="1:5" x14ac:dyDescent="0.2">
      <c r="A868" s="15" t="s">
        <v>1202</v>
      </c>
      <c r="B868" s="15" t="s">
        <v>1203</v>
      </c>
      <c r="E868" t="str">
        <f t="shared" si="15"/>
        <v>('BKT','Black Rock Mining Ltd','BKT.AX','ASX:BKT'),</v>
      </c>
    </row>
    <row r="869" spans="1:5" x14ac:dyDescent="0.2">
      <c r="A869" s="15" t="s">
        <v>391</v>
      </c>
      <c r="B869" s="15" t="s">
        <v>392</v>
      </c>
      <c r="E869" t="str">
        <f t="shared" si="15"/>
        <v>('AKF','ASK Funding Ltd','AKF.AX','ASX:AKF'),</v>
      </c>
    </row>
    <row r="870" spans="1:5" x14ac:dyDescent="0.2">
      <c r="A870" s="15" t="s">
        <v>2126</v>
      </c>
      <c r="B870" s="15" t="s">
        <v>2127</v>
      </c>
      <c r="E870" t="str">
        <f t="shared" si="15"/>
        <v>('EFT','Eftel Ltd','EFT.AX','ASX:EFT'),</v>
      </c>
    </row>
    <row r="871" spans="1:5" x14ac:dyDescent="0.2">
      <c r="A871" s="15" t="s">
        <v>1765</v>
      </c>
      <c r="B871" s="15" t="s">
        <v>1766</v>
      </c>
      <c r="E871" t="str">
        <f t="shared" si="15"/>
        <v>('CPU','Computershare Limited','CPU.AX','ASX:CPU'),</v>
      </c>
    </row>
    <row r="872" spans="1:5" x14ac:dyDescent="0.2">
      <c r="A872" s="15" t="s">
        <v>980</v>
      </c>
      <c r="B872" s="15" t="s">
        <v>981</v>
      </c>
      <c r="E872" t="str">
        <f t="shared" si="15"/>
        <v>('AVZ','Avz Minerals Ltd','AVZ.AX','ASX:AVZ'),</v>
      </c>
    </row>
    <row r="873" spans="1:5" x14ac:dyDescent="0.2">
      <c r="A873" s="15" t="s">
        <v>3977</v>
      </c>
      <c r="B873" s="15" t="s">
        <v>3978</v>
      </c>
      <c r="E873" t="str">
        <f t="shared" si="15"/>
        <v>('NEN','Neon Capital Ltd','NEN.AX','ASX:NEN'),</v>
      </c>
    </row>
    <row r="874" spans="1:5" x14ac:dyDescent="0.2">
      <c r="A874" s="15" t="s">
        <v>4767</v>
      </c>
      <c r="B874" s="15" t="s">
        <v>4768</v>
      </c>
      <c r="E874" t="str">
        <f t="shared" si="15"/>
        <v>('RLC','Reedy Lagoon Corporation Ltd.','RLC.AX','ASX:RLC'),</v>
      </c>
    </row>
    <row r="875" spans="1:5" x14ac:dyDescent="0.2">
      <c r="A875" s="15" t="s">
        <v>1006</v>
      </c>
      <c r="B875" s="15" t="s">
        <v>1007</v>
      </c>
      <c r="E875" t="str">
        <f t="shared" si="15"/>
        <v>('BBX','BBX Minerals Ltd','BBX.AX','ASX:BBX'),</v>
      </c>
    </row>
    <row r="876" spans="1:5" x14ac:dyDescent="0.2">
      <c r="A876" s="15" t="s">
        <v>1790</v>
      </c>
      <c r="B876" s="15" t="s">
        <v>1791</v>
      </c>
      <c r="E876" t="str">
        <f t="shared" si="15"/>
        <v>('CCQ','Contango Capital Partners Pty Ltd','CCQ.AX','ASX:CCQ'),</v>
      </c>
    </row>
    <row r="877" spans="1:5" x14ac:dyDescent="0.2">
      <c r="A877" s="15" t="s">
        <v>5240</v>
      </c>
      <c r="B877" s="15" t="s">
        <v>5241</v>
      </c>
      <c r="E877" t="str">
        <f t="shared" si="15"/>
        <v>('SBM','St Barbara Ltd','SBM.AX','ASX:SBM'),</v>
      </c>
    </row>
    <row r="878" spans="1:5" x14ac:dyDescent="0.2">
      <c r="A878" s="15" t="s">
        <v>5349</v>
      </c>
      <c r="B878" s="15" t="s">
        <v>5350</v>
      </c>
      <c r="E878" t="str">
        <f t="shared" si="15"/>
        <v>('SWK','Swick Mining Services Ltd','SWK.AX','ASX:SWK'),</v>
      </c>
    </row>
    <row r="879" spans="1:5" x14ac:dyDescent="0.2">
      <c r="A879" s="15" t="s">
        <v>3286</v>
      </c>
      <c r="B879" s="15" t="s">
        <v>3287</v>
      </c>
      <c r="E879" t="str">
        <f t="shared" si="15"/>
        <v>('KTA','Krakatoa Resources Ltd','KTA.AX','ASX:KTA'),</v>
      </c>
    </row>
    <row r="880" spans="1:5" x14ac:dyDescent="0.2">
      <c r="A880" s="15" t="s">
        <v>5205</v>
      </c>
      <c r="B880" s="15" t="s">
        <v>5206</v>
      </c>
      <c r="E880" t="str">
        <f t="shared" si="15"/>
        <v>('SXL','Southern Cross Media Group Ltd','SXL.AX','ASX:SXL'),</v>
      </c>
    </row>
    <row r="881" spans="1:5" x14ac:dyDescent="0.2">
      <c r="A881" s="15" t="s">
        <v>3728</v>
      </c>
      <c r="B881" s="15" t="s">
        <v>3729</v>
      </c>
      <c r="E881" t="str">
        <f t="shared" si="15"/>
        <v>('MES','Mesbon China Nylon Limited','MES.AX','ASX:MES'),</v>
      </c>
    </row>
    <row r="882" spans="1:5" x14ac:dyDescent="0.2">
      <c r="A882" s="15" t="s">
        <v>2429</v>
      </c>
      <c r="B882" s="15" t="s">
        <v>2430</v>
      </c>
      <c r="E882" t="str">
        <f t="shared" si="15"/>
        <v>('FRE','Freshtel Hldg Ltd','FRE.AX','ASX:FRE'),</v>
      </c>
    </row>
    <row r="883" spans="1:5" x14ac:dyDescent="0.2">
      <c r="A883" s="15" t="s">
        <v>4301</v>
      </c>
      <c r="B883" s="15" t="s">
        <v>4302</v>
      </c>
      <c r="E883" t="str">
        <f t="shared" si="15"/>
        <v>('PNX','PNX Metals Ltd','PNX.AX','ASX:PNX'),</v>
      </c>
    </row>
    <row r="884" spans="1:5" x14ac:dyDescent="0.2">
      <c r="A884" s="15" t="s">
        <v>655</v>
      </c>
      <c r="B884" s="15" t="s">
        <v>656</v>
      </c>
      <c r="E884" t="str">
        <f t="shared" si="15"/>
        <v>('AXM','Apex Minerals NL','AXM.AX','ASX:AXM'),</v>
      </c>
    </row>
    <row r="885" spans="1:5" x14ac:dyDescent="0.2">
      <c r="A885" s="15" t="s">
        <v>4882</v>
      </c>
      <c r="B885" s="15" t="s">
        <v>4883</v>
      </c>
      <c r="E885" t="str">
        <f t="shared" ref="E885:E948" si="16">"('" &amp; A885&amp;"','"&amp;B885&amp;"','" &amp; A885 &amp; ".AX','ASX:" &amp; A885 &amp; "'),"</f>
        <v>('RFL','Rubik Financial Limited','RFL.AX','ASX:RFL'),</v>
      </c>
    </row>
    <row r="886" spans="1:5" x14ac:dyDescent="0.2">
      <c r="A886" s="15" t="s">
        <v>1861</v>
      </c>
      <c r="B886" s="15" t="s">
        <v>1862</v>
      </c>
      <c r="E886" t="str">
        <f t="shared" si="16"/>
        <v>('CRH','Crowe Horwath Australasia Pty Ltd','CRH.AX','ASX:CRH'),</v>
      </c>
    </row>
    <row r="887" spans="1:5" x14ac:dyDescent="0.2">
      <c r="A887" s="15" t="s">
        <v>5199</v>
      </c>
      <c r="B887" s="15" t="s">
        <v>5200</v>
      </c>
      <c r="E887" t="str">
        <f t="shared" si="16"/>
        <v>('S32','South32 Ltd','S32.AX','ASX:S32'),</v>
      </c>
    </row>
    <row r="888" spans="1:5" x14ac:dyDescent="0.2">
      <c r="A888" s="15" t="s">
        <v>5259</v>
      </c>
      <c r="B888" s="15" t="s">
        <v>5260</v>
      </c>
      <c r="E888" t="str">
        <f t="shared" si="16"/>
        <v>('SRZ','Stellar Resources Ltd.','SRZ.AX','ASX:SRZ'),</v>
      </c>
    </row>
    <row r="889" spans="1:5" x14ac:dyDescent="0.2">
      <c r="A889" s="15" t="s">
        <v>610</v>
      </c>
      <c r="B889" s="15" t="s">
        <v>611</v>
      </c>
      <c r="E889" t="str">
        <f t="shared" si="16"/>
        <v>('AGF','Amp Capital China Growth Fund','AGF.AX','ASX:AGF'),</v>
      </c>
    </row>
    <row r="890" spans="1:5" x14ac:dyDescent="0.2">
      <c r="A890" s="15" t="s">
        <v>3239</v>
      </c>
      <c r="B890" s="15" t="s">
        <v>3240</v>
      </c>
      <c r="E890" t="str">
        <f t="shared" si="16"/>
        <v>('KIN','Kin Mining NL','KIN.AX','ASX:KIN'),</v>
      </c>
    </row>
    <row r="891" spans="1:5" x14ac:dyDescent="0.2">
      <c r="A891" s="15" t="s">
        <v>2379</v>
      </c>
      <c r="B891" s="15" t="s">
        <v>2380</v>
      </c>
      <c r="E891" t="str">
        <f t="shared" si="16"/>
        <v>('FGI','Flat Glass Industries Limited','FGI.AX','ASX:FGI'),</v>
      </c>
    </row>
    <row r="892" spans="1:5" x14ac:dyDescent="0.2">
      <c r="A892" s="15" t="s">
        <v>4805</v>
      </c>
      <c r="B892" s="15" t="s">
        <v>4806</v>
      </c>
      <c r="E892" t="str">
        <f t="shared" si="16"/>
        <v>('RAP','Resapp Health Ltd','RAP.AX','ASX:RAP'),</v>
      </c>
    </row>
    <row r="893" spans="1:5" x14ac:dyDescent="0.2">
      <c r="A893" s="15" t="s">
        <v>4743</v>
      </c>
      <c r="B893" s="15" t="s">
        <v>4744</v>
      </c>
      <c r="E893" t="str">
        <f t="shared" si="16"/>
        <v>('RVR','Red River Resources Limited','RVR.AX','ASX:RVR'),</v>
      </c>
    </row>
    <row r="894" spans="1:5" x14ac:dyDescent="0.2">
      <c r="A894" s="15" t="s">
        <v>4762</v>
      </c>
      <c r="B894" s="15" t="s">
        <v>4763</v>
      </c>
      <c r="E894" t="str">
        <f t="shared" si="16"/>
        <v>('RDF','Redflex Holdings Limited','RDF.AX','ASX:RDF'),</v>
      </c>
    </row>
    <row r="895" spans="1:5" x14ac:dyDescent="0.2">
      <c r="A895" s="15" t="s">
        <v>56</v>
      </c>
      <c r="B895" s="15" t="s">
        <v>3571</v>
      </c>
      <c r="E895" t="str">
        <f t="shared" si="16"/>
        <v>('MLD','Maca Ltd','MLD.AX','ASX:MLD'),</v>
      </c>
    </row>
    <row r="896" spans="1:5" x14ac:dyDescent="0.2">
      <c r="A896" s="15" t="s">
        <v>4465</v>
      </c>
      <c r="B896" s="15" t="s">
        <v>4466</v>
      </c>
      <c r="E896" t="str">
        <f t="shared" si="16"/>
        <v>('PNI','Pinnacle Investment Management Group Ltd','PNI.AX','ASX:PNI'),</v>
      </c>
    </row>
    <row r="897" spans="1:5" x14ac:dyDescent="0.2">
      <c r="A897" s="15" t="s">
        <v>3175</v>
      </c>
      <c r="B897" s="15" t="s">
        <v>3176</v>
      </c>
      <c r="E897" t="str">
        <f t="shared" si="16"/>
        <v>('KGL','KGL Resources Ltd','KGL.AX','ASX:KGL'),</v>
      </c>
    </row>
    <row r="898" spans="1:5" x14ac:dyDescent="0.2">
      <c r="A898" s="15" t="s">
        <v>1671</v>
      </c>
      <c r="B898" s="15" t="s">
        <v>1672</v>
      </c>
      <c r="E898" t="str">
        <f t="shared" si="16"/>
        <v>('CIM','Cimic Group Ltd','CIM.AX','ASX:CIM'),</v>
      </c>
    </row>
    <row r="899" spans="1:5" x14ac:dyDescent="0.2">
      <c r="A899" s="15" t="s">
        <v>6023</v>
      </c>
      <c r="B899" s="15" t="s">
        <v>6024</v>
      </c>
      <c r="E899" t="str">
        <f t="shared" si="16"/>
        <v>('XTV','XTV Networks Ltd','XTV.AX','ASX:XTV'),</v>
      </c>
    </row>
    <row r="900" spans="1:5" x14ac:dyDescent="0.2">
      <c r="A900" s="15" t="s">
        <v>1245</v>
      </c>
      <c r="B900" s="15" t="s">
        <v>1246</v>
      </c>
      <c r="E900" t="str">
        <f t="shared" si="16"/>
        <v>('BLY','Boart Longyear Ltd.','BLY.AX','ASX:BLY'),</v>
      </c>
    </row>
    <row r="901" spans="1:5" x14ac:dyDescent="0.2">
      <c r="A901" s="15" t="s">
        <v>2476</v>
      </c>
      <c r="B901" s="15" t="s">
        <v>2477</v>
      </c>
      <c r="E901" t="str">
        <f t="shared" si="16"/>
        <v>('GID','GI Dynamics Inc','GID.AX','ASX:GID'),</v>
      </c>
    </row>
    <row r="902" spans="1:5" x14ac:dyDescent="0.2">
      <c r="A902" s="15" t="s">
        <v>526</v>
      </c>
      <c r="B902" s="15" t="s">
        <v>525</v>
      </c>
      <c r="E902" t="str">
        <f t="shared" si="16"/>
        <v>('APW','Aims Property Securities Fund','APW.AX','ASX:APW'),</v>
      </c>
    </row>
    <row r="903" spans="1:5" x14ac:dyDescent="0.2">
      <c r="A903" s="15" t="s">
        <v>1235</v>
      </c>
      <c r="B903" s="15" t="s">
        <v>1236</v>
      </c>
      <c r="E903" t="str">
        <f t="shared" si="16"/>
        <v>('BSL','BlueScope Steel Limited','BSL.AX','ASX:BSL'),</v>
      </c>
    </row>
    <row r="904" spans="1:5" x14ac:dyDescent="0.2">
      <c r="A904" s="15" t="s">
        <v>4365</v>
      </c>
      <c r="B904" s="15" t="s">
        <v>4366</v>
      </c>
      <c r="E904" t="str">
        <f t="shared" si="16"/>
        <v>('PAN','Panoramic Resources Ltd','PAN.AX','ASX:PAN'),</v>
      </c>
    </row>
    <row r="905" spans="1:5" x14ac:dyDescent="0.2">
      <c r="A905" s="15" t="s">
        <v>5170</v>
      </c>
      <c r="B905" s="15" t="s">
        <v>5171</v>
      </c>
      <c r="E905" t="str">
        <f t="shared" si="16"/>
        <v>('SPZ','Smart Parking Ltd','SPZ.AX','ASX:SPZ'),</v>
      </c>
    </row>
    <row r="906" spans="1:5" x14ac:dyDescent="0.2">
      <c r="A906" s="15" t="s">
        <v>2295</v>
      </c>
      <c r="B906" s="15" t="s">
        <v>2296</v>
      </c>
      <c r="E906" t="str">
        <f t="shared" si="16"/>
        <v>('EXT','Extract Resources Pty Ltd','EXT.AX','ASX:EXT'),</v>
      </c>
    </row>
    <row r="907" spans="1:5" x14ac:dyDescent="0.2">
      <c r="A907" s="15" t="s">
        <v>353</v>
      </c>
      <c r="B907" s="15" t="s">
        <v>354</v>
      </c>
      <c r="E907" t="str">
        <f t="shared" si="16"/>
        <v>('APA','APA Group','APA.AX','ASX:APA'),</v>
      </c>
    </row>
    <row r="908" spans="1:5" x14ac:dyDescent="0.2">
      <c r="A908" s="15" t="s">
        <v>2218</v>
      </c>
      <c r="B908" s="15" t="s">
        <v>2219</v>
      </c>
      <c r="E908" t="str">
        <f t="shared" si="16"/>
        <v>('EOR','Enhanced Oil &amp;amp; Gas Recovery Ltd','EOR.AX','ASX:EOR'),</v>
      </c>
    </row>
    <row r="909" spans="1:5" x14ac:dyDescent="0.2">
      <c r="A909" s="15" t="s">
        <v>383</v>
      </c>
      <c r="B909" s="15" t="s">
        <v>384</v>
      </c>
      <c r="E909" t="str">
        <f t="shared" si="16"/>
        <v>('AHK','ARK Mines Ltd','AHK.AX','ASX:AHK'),</v>
      </c>
    </row>
    <row r="910" spans="1:5" x14ac:dyDescent="0.2">
      <c r="A910" s="15" t="s">
        <v>2810</v>
      </c>
      <c r="B910" s="15" t="s">
        <v>2811</v>
      </c>
      <c r="E910" t="str">
        <f t="shared" si="16"/>
        <v>('HDG','Hodges Resources Limited','HDG.AX','ASX:HDG'),</v>
      </c>
    </row>
    <row r="911" spans="1:5" x14ac:dyDescent="0.2">
      <c r="A911" s="15" t="s">
        <v>4329</v>
      </c>
      <c r="B911" s="15" t="s">
        <v>4330</v>
      </c>
      <c r="E911" t="str">
        <f t="shared" si="16"/>
        <v>('PAK','Pacific American Coal Ltd','PAK.AX','ASX:PAK'),</v>
      </c>
    </row>
    <row r="912" spans="1:5" x14ac:dyDescent="0.2">
      <c r="A912" s="15" t="s">
        <v>663</v>
      </c>
      <c r="B912" s="15" t="s">
        <v>664</v>
      </c>
      <c r="E912" t="str">
        <f t="shared" si="16"/>
        <v>('AON','Apollo Minerals Limited.','AON.AX','ASX:AON'),</v>
      </c>
    </row>
    <row r="913" spans="1:5" x14ac:dyDescent="0.2">
      <c r="A913" s="15" t="s">
        <v>3797</v>
      </c>
      <c r="B913" s="15" t="s">
        <v>3798</v>
      </c>
      <c r="E913" t="str">
        <f t="shared" si="16"/>
        <v>('MDL','Mineral Deposits Limited','MDL.AX','ASX:MDL'),</v>
      </c>
    </row>
    <row r="914" spans="1:5" x14ac:dyDescent="0.2">
      <c r="A914" s="15" t="s">
        <v>2044</v>
      </c>
      <c r="B914" s="15" t="s">
        <v>2045</v>
      </c>
      <c r="E914" t="str">
        <f t="shared" si="16"/>
        <v>('DMA','Dynasty Resources Ltd','DMA.AX','ASX:DMA'),</v>
      </c>
    </row>
    <row r="915" spans="1:5" x14ac:dyDescent="0.2">
      <c r="A915" s="15" t="s">
        <v>1530</v>
      </c>
      <c r="B915" s="15" t="s">
        <v>1531</v>
      </c>
      <c r="E915" t="str">
        <f t="shared" si="16"/>
        <v>('CVV','Caravel Minerals Ltd','CVV.AX','ASX:CVV'),</v>
      </c>
    </row>
    <row r="916" spans="1:5" x14ac:dyDescent="0.2">
      <c r="A916" s="15" t="s">
        <v>4838</v>
      </c>
      <c r="B916" s="15" t="s">
        <v>4839</v>
      </c>
      <c r="E916" t="str">
        <f t="shared" si="16"/>
        <v>('RHP','Rhipe Ltd','RHP.AX','ASX:RHP'),</v>
      </c>
    </row>
    <row r="917" spans="1:5" x14ac:dyDescent="0.2">
      <c r="A917" s="15" t="s">
        <v>1139</v>
      </c>
      <c r="B917" s="15" t="s">
        <v>1140</v>
      </c>
      <c r="E917" t="str">
        <f t="shared" si="16"/>
        <v>('BEN','Bendigo and Adelaide Bank Ltd','BEN.AX','ASX:BEN'),</v>
      </c>
    </row>
    <row r="918" spans="1:5" x14ac:dyDescent="0.2">
      <c r="A918" s="15" t="s">
        <v>4020</v>
      </c>
      <c r="B918" s="15" t="s">
        <v>4021</v>
      </c>
      <c r="E918" t="str">
        <f t="shared" si="16"/>
        <v>('NXT','Nextdc Ltd','NXT.AX','ASX:NXT'),</v>
      </c>
    </row>
    <row r="919" spans="1:5" x14ac:dyDescent="0.2">
      <c r="A919" s="15" t="s">
        <v>543</v>
      </c>
      <c r="B919" s="15" t="s">
        <v>544</v>
      </c>
      <c r="E919" t="str">
        <f t="shared" si="16"/>
        <v>('ALC','Alcidion Group Ltd','ALC.AX','ASX:ALC'),</v>
      </c>
    </row>
    <row r="920" spans="1:5" x14ac:dyDescent="0.2">
      <c r="A920" s="15" t="s">
        <v>4071</v>
      </c>
      <c r="B920" s="15" t="s">
        <v>4072</v>
      </c>
      <c r="E920" t="str">
        <f t="shared" si="16"/>
        <v>('NSX','Nsx Ltd','NSX.AX','ASX:NSX'),</v>
      </c>
    </row>
    <row r="921" spans="1:5" x14ac:dyDescent="0.2">
      <c r="A921" s="15" t="s">
        <v>4382</v>
      </c>
      <c r="B921" s="15" t="s">
        <v>4383</v>
      </c>
      <c r="E921" t="str">
        <f t="shared" si="16"/>
        <v>('PNL','Paringa Resources Ltd','PNL.AX','ASX:PNL'),</v>
      </c>
    </row>
    <row r="922" spans="1:5" x14ac:dyDescent="0.2">
      <c r="A922" s="15" t="s">
        <v>5567</v>
      </c>
      <c r="B922" s="15" t="s">
        <v>5568</v>
      </c>
      <c r="E922" t="str">
        <f t="shared" si="16"/>
        <v>('TOE','Toro Energy Limited','TOE.AX','ASX:TOE'),</v>
      </c>
    </row>
    <row r="923" spans="1:5" x14ac:dyDescent="0.2">
      <c r="A923" s="15" t="s">
        <v>1944</v>
      </c>
      <c r="B923" s="15" t="s">
        <v>1945</v>
      </c>
      <c r="E923" t="str">
        <f t="shared" si="16"/>
        <v>('DEG','De Grey Mining Limited','DEG.AX','ASX:DEG'),</v>
      </c>
    </row>
    <row r="924" spans="1:5" x14ac:dyDescent="0.2">
      <c r="A924" s="15" t="s">
        <v>1532</v>
      </c>
      <c r="B924" s="15" t="s">
        <v>1533</v>
      </c>
      <c r="E924" t="str">
        <f t="shared" si="16"/>
        <v>('CRB','Carbine Resources Ltd','CRB.AX','ASX:CRB'),</v>
      </c>
    </row>
    <row r="925" spans="1:5" x14ac:dyDescent="0.2">
      <c r="A925" s="15" t="s">
        <v>6000</v>
      </c>
      <c r="B925" s="15" t="s">
        <v>6001</v>
      </c>
      <c r="E925" t="str">
        <f t="shared" si="16"/>
        <v>('WOW','Woolworths Limited','WOW.AX','ASX:WOW'),</v>
      </c>
    </row>
    <row r="926" spans="1:5" x14ac:dyDescent="0.2">
      <c r="A926" s="15" t="s">
        <v>5433</v>
      </c>
      <c r="B926" s="15" t="s">
        <v>5434</v>
      </c>
      <c r="E926" t="str">
        <f t="shared" si="16"/>
        <v>('TAH','Tabcorp Holdings Limited','TAH.AX','ASX:TAH'),</v>
      </c>
    </row>
    <row r="927" spans="1:5" x14ac:dyDescent="0.2">
      <c r="A927" s="15" t="s">
        <v>1782</v>
      </c>
      <c r="B927" s="15" t="s">
        <v>1783</v>
      </c>
      <c r="E927" t="str">
        <f t="shared" si="16"/>
        <v>('CMJ','Consolidated Media Holdings Pty Ltd','CMJ.AX','ASX:CMJ'),</v>
      </c>
    </row>
    <row r="928" spans="1:5" x14ac:dyDescent="0.2">
      <c r="A928" s="15" t="s">
        <v>4208</v>
      </c>
      <c r="B928" s="15" t="s">
        <v>4209</v>
      </c>
      <c r="E928" t="str">
        <f t="shared" si="16"/>
        <v>('ORG','Origin Energy Ltd','ORG.AX','ASX:ORG'),</v>
      </c>
    </row>
    <row r="929" spans="1:5" x14ac:dyDescent="0.2">
      <c r="A929" s="15" t="s">
        <v>4891</v>
      </c>
      <c r="B929" s="15" t="s">
        <v>4892</v>
      </c>
      <c r="E929" t="str">
        <f t="shared" si="16"/>
        <v>('RTA','Rutila Resources Ltd','RTA.AX','ASX:RTA'),</v>
      </c>
    </row>
    <row r="930" spans="1:5" x14ac:dyDescent="0.2">
      <c r="A930" s="15" t="s">
        <v>4307</v>
      </c>
      <c r="B930" s="15" t="s">
        <v>4308</v>
      </c>
      <c r="E930" t="str">
        <f t="shared" si="16"/>
        <v>('PPK','PPK Group Limited','PPK.AX','ASX:PPK'),</v>
      </c>
    </row>
    <row r="931" spans="1:5" x14ac:dyDescent="0.2">
      <c r="A931" s="15" t="s">
        <v>4801</v>
      </c>
      <c r="B931" s="15" t="s">
        <v>4802</v>
      </c>
      <c r="E931" t="str">
        <f t="shared" si="16"/>
        <v>('RHS','Reproductive Health Science Ltd','RHS.AX','ASX:RHS'),</v>
      </c>
    </row>
    <row r="932" spans="1:5" x14ac:dyDescent="0.2">
      <c r="A932" s="15" t="s">
        <v>5250</v>
      </c>
      <c r="B932" s="15" t="s">
        <v>5251</v>
      </c>
      <c r="E932" t="str">
        <f t="shared" si="16"/>
        <v>('STL','Stargroup Ltd','STL.AX','ASX:STL'),</v>
      </c>
    </row>
    <row r="933" spans="1:5" x14ac:dyDescent="0.2">
      <c r="A933" s="15" t="s">
        <v>357</v>
      </c>
      <c r="B933" s="15" t="s">
        <v>358</v>
      </c>
      <c r="E933" t="str">
        <f t="shared" si="16"/>
        <v>('AAL','APAC Coal Limited','AAL.AX','ASX:AAL'),</v>
      </c>
    </row>
    <row r="934" spans="1:5" x14ac:dyDescent="0.2">
      <c r="A934" s="15" t="s">
        <v>1503</v>
      </c>
      <c r="B934" s="15" t="s">
        <v>1504</v>
      </c>
      <c r="E934" t="str">
        <f t="shared" si="16"/>
        <v>('CDL','Canada Land Limited','CDL.AX','ASX:CDL'),</v>
      </c>
    </row>
    <row r="935" spans="1:5" x14ac:dyDescent="0.2">
      <c r="A935" s="15" t="s">
        <v>1952</v>
      </c>
      <c r="B935" s="15" t="s">
        <v>1953</v>
      </c>
      <c r="E935" t="str">
        <f t="shared" si="16"/>
        <v>('DLC','Delecta Ltd','DLC.AX','ASX:DLC'),</v>
      </c>
    </row>
    <row r="936" spans="1:5" x14ac:dyDescent="0.2">
      <c r="A936" s="15" t="s">
        <v>5656</v>
      </c>
      <c r="B936" s="15" t="s">
        <v>5657</v>
      </c>
      <c r="E936" t="str">
        <f t="shared" si="16"/>
        <v>('UCL','UCL Resources Pty Ltd','UCL.AX','ASX:UCL'),</v>
      </c>
    </row>
    <row r="937" spans="1:5" x14ac:dyDescent="0.2">
      <c r="A937" s="15" t="s">
        <v>1829</v>
      </c>
      <c r="B937" s="15" t="s">
        <v>1830</v>
      </c>
      <c r="E937" t="str">
        <f t="shared" si="16"/>
        <v>('CYG','Coventry Group Ltd.','CYG.AX','ASX:CYG'),</v>
      </c>
    </row>
    <row r="938" spans="1:5" x14ac:dyDescent="0.2">
      <c r="A938" s="15" t="s">
        <v>1263</v>
      </c>
      <c r="B938" s="15" t="s">
        <v>1264</v>
      </c>
      <c r="E938" t="str">
        <f t="shared" si="16"/>
        <v>('BUY','Bounty Oil &amp;amp; Gas NL','BUY.AX','ASX:BUY'),</v>
      </c>
    </row>
    <row r="939" spans="1:5" x14ac:dyDescent="0.2">
      <c r="A939" s="15" t="s">
        <v>3103</v>
      </c>
      <c r="B939" s="15" t="s">
        <v>3104</v>
      </c>
      <c r="E939" t="str">
        <f t="shared" si="16"/>
        <v>('IBG','Ironbark Zinc Limited','IBG.AX','ASX:IBG'),</v>
      </c>
    </row>
    <row r="940" spans="1:5" x14ac:dyDescent="0.2">
      <c r="A940" s="15" t="s">
        <v>4241</v>
      </c>
      <c r="B940" s="15" t="s">
        <v>4242</v>
      </c>
      <c r="E940" t="str">
        <f t="shared" si="16"/>
        <v>('OTW','Over The Wire Holdings Ltd','OTW.AX','ASX:OTW'),</v>
      </c>
    </row>
    <row r="941" spans="1:5" x14ac:dyDescent="0.2">
      <c r="A941" s="15" t="s">
        <v>1692</v>
      </c>
      <c r="B941" s="15" t="s">
        <v>1693</v>
      </c>
      <c r="E941" t="str">
        <f t="shared" si="16"/>
        <v>('CLQ','Clean TeQ Holdings Limited','CLQ.AX','ASX:CLQ'),</v>
      </c>
    </row>
    <row r="942" spans="1:5" x14ac:dyDescent="0.2">
      <c r="A942" s="15" t="s">
        <v>4544</v>
      </c>
      <c r="B942" s="15" t="s">
        <v>4545</v>
      </c>
      <c r="E942" t="str">
        <f t="shared" si="16"/>
        <v>('PRT','Prime Media Group Limited','PRT.AX','ASX:PRT'),</v>
      </c>
    </row>
    <row r="943" spans="1:5" x14ac:dyDescent="0.2">
      <c r="A943" s="15" t="s">
        <v>2777</v>
      </c>
      <c r="B943" s="15" t="s">
        <v>2778</v>
      </c>
      <c r="E943" t="str">
        <f t="shared" si="16"/>
        <v>('HSK','Heemskirk Consolidated Limited','HSK.AX','ASX:HSK'),</v>
      </c>
    </row>
    <row r="944" spans="1:5" x14ac:dyDescent="0.2">
      <c r="A944" s="15" t="s">
        <v>1755</v>
      </c>
      <c r="B944" s="15" t="s">
        <v>1756</v>
      </c>
      <c r="E944" t="str">
        <f t="shared" si="16"/>
        <v>('COI','Comet Ridge Ltd.','COI.AX','ASX:COI'),</v>
      </c>
    </row>
    <row r="945" spans="1:5" x14ac:dyDescent="0.2">
      <c r="A945" s="15" t="s">
        <v>5366</v>
      </c>
      <c r="B945" s="15" t="s">
        <v>5367</v>
      </c>
      <c r="E945" t="str">
        <f t="shared" si="16"/>
        <v>('SYS','Syngas Ltd','SYS.AX','ASX:SYS'),</v>
      </c>
    </row>
    <row r="946" spans="1:5" x14ac:dyDescent="0.2">
      <c r="A946" s="15" t="s">
        <v>4065</v>
      </c>
      <c r="B946" s="15" t="s">
        <v>4066</v>
      </c>
      <c r="E946" t="str">
        <f t="shared" si="16"/>
        <v>('NHL','Novita Healthcare Ltd','NHL.AX','ASX:NHL'),</v>
      </c>
    </row>
    <row r="947" spans="1:5" x14ac:dyDescent="0.2">
      <c r="A947" s="15" t="s">
        <v>3710</v>
      </c>
      <c r="B947" s="15" t="s">
        <v>3711</v>
      </c>
      <c r="E947" t="str">
        <f t="shared" si="16"/>
        <v>('MEO','Melbana Energy Ltd','MEO.AX','ASX:MEO'),</v>
      </c>
    </row>
    <row r="948" spans="1:5" x14ac:dyDescent="0.2">
      <c r="A948" s="15" t="s">
        <v>2651</v>
      </c>
      <c r="B948" s="15" t="s">
        <v>2652</v>
      </c>
      <c r="E948" t="str">
        <f t="shared" si="16"/>
        <v>('GMY','Goldfields Money Ltd','GMY.AX','ASX:GMY'),</v>
      </c>
    </row>
    <row r="949" spans="1:5" x14ac:dyDescent="0.2">
      <c r="A949" s="15" t="s">
        <v>1800</v>
      </c>
      <c r="B949" s="15" t="s">
        <v>1801</v>
      </c>
      <c r="E949" t="str">
        <f t="shared" ref="E949:E1012" si="17">"('" &amp; A949&amp;"','"&amp;B949&amp;"','" &amp; A949 &amp; ".AX','ASX:" &amp; A949 &amp; "'),"</f>
        <v>('COE','Cooper Energy Ltd.','COE.AX','ASX:COE'),</v>
      </c>
    </row>
    <row r="950" spans="1:5" x14ac:dyDescent="0.2">
      <c r="A950" s="15" t="s">
        <v>2048</v>
      </c>
      <c r="B950" s="15" t="s">
        <v>2049</v>
      </c>
      <c r="E950" t="str">
        <f t="shared" si="17"/>
        <v>('EAL','E&amp;amp;A Ltd','EAL.AX','ASX:EAL'),</v>
      </c>
    </row>
    <row r="951" spans="1:5" x14ac:dyDescent="0.2">
      <c r="A951" s="15" t="s">
        <v>923</v>
      </c>
      <c r="B951" s="15" t="s">
        <v>924</v>
      </c>
      <c r="E951" t="str">
        <f t="shared" si="17"/>
        <v>('AUZ','Australian Mines Limited','AUZ.AX','ASX:AUZ'),</v>
      </c>
    </row>
    <row r="952" spans="1:5" x14ac:dyDescent="0.2">
      <c r="A952" s="15" t="s">
        <v>2536</v>
      </c>
      <c r="B952" s="15" t="s">
        <v>2537</v>
      </c>
      <c r="E952" t="str">
        <f t="shared" si="17"/>
        <v>('GUD','GUD Holdings Limited','GUD.AX','ASX:GUD'),</v>
      </c>
    </row>
    <row r="953" spans="1:5" x14ac:dyDescent="0.2">
      <c r="A953" s="15" t="s">
        <v>5503</v>
      </c>
      <c r="B953" s="15" t="s">
        <v>5504</v>
      </c>
      <c r="E953" t="str">
        <f t="shared" si="17"/>
        <v>('TMX','Terrain Minerals Ltd','TMX.AX','ASX:TMX'),</v>
      </c>
    </row>
    <row r="954" spans="1:5" x14ac:dyDescent="0.2">
      <c r="A954" s="15" t="s">
        <v>5699</v>
      </c>
      <c r="B954" s="15" t="s">
        <v>5700</v>
      </c>
      <c r="E954" t="str">
        <f t="shared" si="17"/>
        <v>('UEQ','Uranium Equities Ltd.','UEQ.AX','ASX:UEQ'),</v>
      </c>
    </row>
    <row r="955" spans="1:5" x14ac:dyDescent="0.2">
      <c r="A955" s="15" t="s">
        <v>1564</v>
      </c>
      <c r="B955" s="15" t="s">
        <v>1565</v>
      </c>
      <c r="E955" t="str">
        <f t="shared" si="17"/>
        <v>('CCZ','Castillo Copper Ltd','CCZ.AX','ASX:CCZ'),</v>
      </c>
    </row>
    <row r="956" spans="1:5" x14ac:dyDescent="0.2">
      <c r="A956" s="15" t="s">
        <v>4479</v>
      </c>
      <c r="B956" s="15" t="s">
        <v>4480</v>
      </c>
      <c r="E956" t="str">
        <f t="shared" si="17"/>
        <v>('PGM','Platina Resources Limited','PGM.AX','ASX:PGM'),</v>
      </c>
    </row>
    <row r="957" spans="1:5" x14ac:dyDescent="0.2">
      <c r="A957" s="15" t="s">
        <v>5107</v>
      </c>
      <c r="B957" s="15" t="s">
        <v>5108</v>
      </c>
      <c r="E957" t="str">
        <f t="shared" si="17"/>
        <v>('SIP','Sigma Pharmaceutical Limited','SIP.AX','ASX:SIP'),</v>
      </c>
    </row>
    <row r="958" spans="1:5" x14ac:dyDescent="0.2">
      <c r="A958" s="15" t="s">
        <v>3948</v>
      </c>
      <c r="B958" s="15" t="s">
        <v>3949</v>
      </c>
      <c r="E958" t="str">
        <f t="shared" si="17"/>
        <v>('NAN','Nanosonics Ltd.','NAN.AX','ASX:NAN'),</v>
      </c>
    </row>
    <row r="959" spans="1:5" x14ac:dyDescent="0.2">
      <c r="A959" s="15" t="s">
        <v>2024</v>
      </c>
      <c r="B959" s="15" t="s">
        <v>2025</v>
      </c>
      <c r="E959" t="str">
        <f t="shared" si="17"/>
        <v>('DRK','Drake Resources Limited','DRK.AX','ASX:DRK'),</v>
      </c>
    </row>
    <row r="960" spans="1:5" x14ac:dyDescent="0.2">
      <c r="A960" s="15" t="s">
        <v>810</v>
      </c>
      <c r="B960" s="15" t="s">
        <v>811</v>
      </c>
      <c r="E960" t="str">
        <f t="shared" si="17"/>
        <v>('AEE','Aura Energy Limited','AEE.AX','ASX:AEE'),</v>
      </c>
    </row>
    <row r="961" spans="1:5" x14ac:dyDescent="0.2">
      <c r="A961" s="15" t="s">
        <v>2673</v>
      </c>
      <c r="B961" s="15" t="s">
        <v>2674</v>
      </c>
      <c r="E961" t="str">
        <f t="shared" si="17"/>
        <v>('GRR','Grange Resources Limited','GRR.AX','ASX:GRR'),</v>
      </c>
    </row>
    <row r="962" spans="1:5" x14ac:dyDescent="0.2">
      <c r="A962" s="15" t="s">
        <v>782</v>
      </c>
      <c r="B962" s="15" t="s">
        <v>783</v>
      </c>
      <c r="E962" t="str">
        <f t="shared" si="17"/>
        <v>('AHN','Athena Resources Limited','AHN.AX','ASX:AHN'),</v>
      </c>
    </row>
    <row r="963" spans="1:5" x14ac:dyDescent="0.2">
      <c r="A963" s="15" t="s">
        <v>2873</v>
      </c>
      <c r="B963" s="15" t="s">
        <v>2874</v>
      </c>
      <c r="E963" t="str">
        <f t="shared" si="17"/>
        <v>('IMI','IM Medical Ltd','IMI.AX','ASX:IMI'),</v>
      </c>
    </row>
    <row r="964" spans="1:5" x14ac:dyDescent="0.2">
      <c r="A964" s="15" t="s">
        <v>2667</v>
      </c>
      <c r="B964" s="15" t="s">
        <v>2668</v>
      </c>
      <c r="E964" t="str">
        <f t="shared" si="17"/>
        <v>('GNC','Graincorp Ltd','GNC.AX','ASX:GNC'),</v>
      </c>
    </row>
    <row r="965" spans="1:5" x14ac:dyDescent="0.2">
      <c r="A965" s="15" t="s">
        <v>5660</v>
      </c>
      <c r="B965" s="15" t="s">
        <v>5661</v>
      </c>
      <c r="E965" t="str">
        <f t="shared" si="17"/>
        <v>('UGL','UGL Limited','UGL.AX','ASX:UGL'),</v>
      </c>
    </row>
    <row r="966" spans="1:5" x14ac:dyDescent="0.2">
      <c r="A966" s="15" t="s">
        <v>3698</v>
      </c>
      <c r="B966" s="15" t="s">
        <v>3699</v>
      </c>
      <c r="E966" t="str">
        <f t="shared" si="17"/>
        <v>('MGZ','Medigard Ltd','MGZ.AX','ASX:MGZ'),</v>
      </c>
    </row>
    <row r="967" spans="1:5" x14ac:dyDescent="0.2">
      <c r="A967" s="15" t="s">
        <v>2747</v>
      </c>
      <c r="B967" s="15" t="s">
        <v>2748</v>
      </c>
      <c r="E967" t="str">
        <f t="shared" si="17"/>
        <v>('HAO','Haoma Mining NL','HAO.AX','ASX:HAO'),</v>
      </c>
    </row>
    <row r="968" spans="1:5" x14ac:dyDescent="0.2">
      <c r="A968" s="15" t="s">
        <v>1113</v>
      </c>
      <c r="B968" s="15" t="s">
        <v>1114</v>
      </c>
      <c r="E968" t="str">
        <f t="shared" si="17"/>
        <v>('BAT','Battery Minerals Ltd','BAT.AX','ASX:BAT'),</v>
      </c>
    </row>
    <row r="969" spans="1:5" x14ac:dyDescent="0.2">
      <c r="A969" s="15" t="s">
        <v>2104</v>
      </c>
      <c r="B969" s="15" t="s">
        <v>2105</v>
      </c>
      <c r="E969" t="str">
        <f t="shared" si="17"/>
        <v>('EER','East Energy Resources Limited','EER.AX','ASX:EER'),</v>
      </c>
    </row>
    <row r="970" spans="1:5" x14ac:dyDescent="0.2">
      <c r="A970" s="15" t="s">
        <v>5276</v>
      </c>
      <c r="B970" s="15" t="s">
        <v>5277</v>
      </c>
      <c r="E970" t="str">
        <f t="shared" si="17"/>
        <v>('AAM','Stone Resources Australia Ltd','AAM.AX','ASX:AAM'),</v>
      </c>
    </row>
    <row r="971" spans="1:5" x14ac:dyDescent="0.2">
      <c r="A971" s="15" t="s">
        <v>3660</v>
      </c>
      <c r="B971" s="15" t="s">
        <v>3661</v>
      </c>
      <c r="E971" t="str">
        <f t="shared" si="17"/>
        <v>('MYE','Mastermyne Group Limited','MYE.AX','ASX:MYE'),</v>
      </c>
    </row>
    <row r="972" spans="1:5" x14ac:dyDescent="0.2">
      <c r="A972" s="15" t="s">
        <v>5616</v>
      </c>
      <c r="B972" s="15" t="s">
        <v>5617</v>
      </c>
      <c r="E972" t="str">
        <f t="shared" si="17"/>
        <v>('TRY','Troy Resources Ltd','TRY.AX','ASX:TRY'),</v>
      </c>
    </row>
    <row r="973" spans="1:5" x14ac:dyDescent="0.2">
      <c r="A973" s="15" t="s">
        <v>4473</v>
      </c>
      <c r="B973" s="15" t="s">
        <v>4474</v>
      </c>
      <c r="E973" t="str">
        <f t="shared" si="17"/>
        <v>('PLB','Plan B Group Holdings Pty Ltd','PLB.AX','ASX:PLB'),</v>
      </c>
    </row>
    <row r="974" spans="1:5" x14ac:dyDescent="0.2">
      <c r="A974" s="15" t="s">
        <v>3858</v>
      </c>
      <c r="B974" s="15" t="s">
        <v>3859</v>
      </c>
      <c r="E974" t="str">
        <f t="shared" si="17"/>
        <v>('MOC','Mortgage Choice Limited','MOC.AX','ASX:MOC'),</v>
      </c>
    </row>
    <row r="975" spans="1:5" x14ac:dyDescent="0.2">
      <c r="A975" s="15" t="s">
        <v>2014</v>
      </c>
      <c r="B975" s="15" t="s">
        <v>2015</v>
      </c>
      <c r="E975" t="str">
        <f t="shared" si="17"/>
        <v>('DOW','Downer EDI Limited','DOW.AX','ASX:DOW'),</v>
      </c>
    </row>
    <row r="976" spans="1:5" x14ac:dyDescent="0.2">
      <c r="A976" s="15" t="s">
        <v>4958</v>
      </c>
      <c r="B976" s="15" t="s">
        <v>4959</v>
      </c>
      <c r="E976" t="str">
        <f t="shared" si="17"/>
        <v>('SRG','SRG Ltd','SRG.AX','ASX:SRG'),</v>
      </c>
    </row>
    <row r="977" spans="1:5" x14ac:dyDescent="0.2">
      <c r="A977" s="15" t="s">
        <v>3003</v>
      </c>
      <c r="B977" s="15" t="s">
        <v>3004</v>
      </c>
      <c r="E977" t="str">
        <f t="shared" si="17"/>
        <v>('IPL','Incitec Pivot Ltd','IPL.AX','ASX:IPL'),</v>
      </c>
    </row>
    <row r="978" spans="1:5" x14ac:dyDescent="0.2">
      <c r="A978" s="15" t="s">
        <v>4361</v>
      </c>
      <c r="B978" s="15" t="s">
        <v>4362</v>
      </c>
      <c r="E978" t="str">
        <f t="shared" si="17"/>
        <v>('PCL','Pancontinental Oil &amp;amp; Gas NL','PCL.AX','ASX:PCL'),</v>
      </c>
    </row>
    <row r="979" spans="1:5" x14ac:dyDescent="0.2">
      <c r="A979" s="15" t="s">
        <v>2583</v>
      </c>
      <c r="B979" s="15" t="s">
        <v>2584</v>
      </c>
      <c r="E979" t="str">
        <f t="shared" si="17"/>
        <v>('GNX','Genex Power Ltd','GNX.AX','ASX:GNX'),</v>
      </c>
    </row>
    <row r="980" spans="1:5" x14ac:dyDescent="0.2">
      <c r="A980" s="15" t="s">
        <v>1794</v>
      </c>
      <c r="B980" s="15" t="s">
        <v>1795</v>
      </c>
      <c r="E980" t="str">
        <f t="shared" si="17"/>
        <v>('CTN','Contango Microcap Ltd','CTN.AX','ASX:CTN'),</v>
      </c>
    </row>
    <row r="981" spans="1:5" x14ac:dyDescent="0.2">
      <c r="A981" s="15" t="s">
        <v>1732</v>
      </c>
      <c r="B981" s="15" t="s">
        <v>1733</v>
      </c>
      <c r="E981" t="str">
        <f t="shared" si="17"/>
        <v>('COF','Coffey International Limited','COF.AX','ASX:COF'),</v>
      </c>
    </row>
    <row r="982" spans="1:5" x14ac:dyDescent="0.2">
      <c r="A982" s="15" t="s">
        <v>4528</v>
      </c>
      <c r="B982" s="15" t="s">
        <v>4529</v>
      </c>
      <c r="E982" t="str">
        <f t="shared" si="17"/>
        <v>('PRV','Premium Investors Pty Ltd','PRV.AX','ASX:PRV'),</v>
      </c>
    </row>
    <row r="983" spans="1:5" x14ac:dyDescent="0.2">
      <c r="A983" s="15" t="s">
        <v>2050</v>
      </c>
      <c r="B983" s="15" t="s">
        <v>2051</v>
      </c>
      <c r="E983" t="str">
        <f t="shared" si="17"/>
        <v>('EPY','E-Pay Asia Ltd.','EPY.AX','ASX:EPY'),</v>
      </c>
    </row>
    <row r="984" spans="1:5" x14ac:dyDescent="0.2">
      <c r="A984" s="15" t="s">
        <v>3872</v>
      </c>
      <c r="B984" s="15" t="s">
        <v>3873</v>
      </c>
      <c r="E984" t="str">
        <f t="shared" si="17"/>
        <v>('MUE','Multiplex European Property Fund','MUE.AX','ASX:MUE'),</v>
      </c>
    </row>
    <row r="985" spans="1:5" x14ac:dyDescent="0.2">
      <c r="A985" s="15" t="s">
        <v>1921</v>
      </c>
      <c r="B985" s="15" t="s">
        <v>1922</v>
      </c>
      <c r="E985" t="str">
        <f t="shared" si="17"/>
        <v>('DAU','Dampier Gold Ltd','DAU.AX','ASX:DAU'),</v>
      </c>
    </row>
    <row r="986" spans="1:5" x14ac:dyDescent="0.2">
      <c r="A986" s="15" t="s">
        <v>2693</v>
      </c>
      <c r="B986" s="15" t="s">
        <v>2694</v>
      </c>
      <c r="E986" t="str">
        <f t="shared" si="17"/>
        <v>('GRV','Greenvale Energy Ltd','GRV.AX','ASX:GRV'),</v>
      </c>
    </row>
    <row r="987" spans="1:5" x14ac:dyDescent="0.2">
      <c r="A987" s="15" t="s">
        <v>3868</v>
      </c>
      <c r="B987" s="15" t="s">
        <v>3869</v>
      </c>
      <c r="E987" t="str">
        <f t="shared" si="17"/>
        <v>('MGX','Mount Gibson Iron Limited','MGX.AX','ASX:MGX'),</v>
      </c>
    </row>
    <row r="988" spans="1:5" x14ac:dyDescent="0.2">
      <c r="A988" s="15" t="s">
        <v>2401</v>
      </c>
      <c r="B988" s="15" t="s">
        <v>2402</v>
      </c>
      <c r="E988" t="str">
        <f t="shared" si="17"/>
        <v>('4CE','Force Commodities Ltd','4CE.AX','ASX:4CE'),</v>
      </c>
    </row>
    <row r="989" spans="1:5" x14ac:dyDescent="0.2">
      <c r="A989" s="15" t="s">
        <v>1176</v>
      </c>
      <c r="B989" s="15" t="s">
        <v>1177</v>
      </c>
      <c r="E989" t="str">
        <f t="shared" si="17"/>
        <v>('BNO','Bionomics Ltd','BNO.AX','ASX:BNO'),</v>
      </c>
    </row>
    <row r="990" spans="1:5" x14ac:dyDescent="0.2">
      <c r="A990" s="15" t="s">
        <v>2363</v>
      </c>
      <c r="B990" s="15" t="s">
        <v>2364</v>
      </c>
      <c r="E990" t="str">
        <f t="shared" si="17"/>
        <v>('FRI','Finbar Group Limited','FRI.AX','ASX:FRI'),</v>
      </c>
    </row>
    <row r="991" spans="1:5" x14ac:dyDescent="0.2">
      <c r="A991" s="15" t="s">
        <v>481</v>
      </c>
      <c r="B991" s="15" t="s">
        <v>482</v>
      </c>
      <c r="E991" t="str">
        <f t="shared" si="17"/>
        <v>('ABY','Aditya Birla Minerals Limited','ABY.AX','ASX:ABY'),</v>
      </c>
    </row>
    <row r="992" spans="1:5" x14ac:dyDescent="0.2">
      <c r="A992" s="15" t="s">
        <v>667</v>
      </c>
      <c r="B992" s="15" t="s">
        <v>668</v>
      </c>
      <c r="E992" t="str">
        <f t="shared" si="17"/>
        <v>('APX','Appen Ltd','APX.AX','ASX:APX'),</v>
      </c>
    </row>
    <row r="993" spans="1:5" x14ac:dyDescent="0.2">
      <c r="A993" s="15" t="s">
        <v>5998</v>
      </c>
      <c r="B993" s="15" t="s">
        <v>5999</v>
      </c>
      <c r="E993" t="str">
        <f t="shared" si="17"/>
        <v>('WPL','Woodside Petroleum Limited','WPL.AX','ASX:WPL'),</v>
      </c>
    </row>
    <row r="994" spans="1:5" x14ac:dyDescent="0.2">
      <c r="A994" s="15" t="s">
        <v>3077</v>
      </c>
      <c r="B994" s="15" t="s">
        <v>3078</v>
      </c>
      <c r="E994" t="str">
        <f t="shared" si="17"/>
        <v>('IVT','Inventis Limited','IVT.AX','ASX:IVT'),</v>
      </c>
    </row>
    <row r="995" spans="1:5" x14ac:dyDescent="0.2">
      <c r="A995" s="15" t="s">
        <v>233</v>
      </c>
      <c r="B995" s="15" t="s">
        <v>234</v>
      </c>
      <c r="E995" t="str">
        <f t="shared" si="17"/>
        <v>('TDO','3D Oil Limited','TDO.AX','ASX:TDO'),</v>
      </c>
    </row>
    <row r="996" spans="1:5" x14ac:dyDescent="0.2">
      <c r="A996" s="15" t="s">
        <v>4441</v>
      </c>
      <c r="B996" s="15" t="s">
        <v>4442</v>
      </c>
      <c r="E996" t="str">
        <f t="shared" si="17"/>
        <v>('PSA','Petsec Energy Ltd.','PSA.AX','ASX:PSA'),</v>
      </c>
    </row>
    <row r="997" spans="1:5" x14ac:dyDescent="0.2">
      <c r="A997" s="15" t="s">
        <v>5115</v>
      </c>
      <c r="B997" s="15" t="s">
        <v>5116</v>
      </c>
      <c r="E997" t="str">
        <f t="shared" si="17"/>
        <v>('SLX','Silex Systems Ltd','SLX.AX','ASX:SLX'),</v>
      </c>
    </row>
    <row r="998" spans="1:5" x14ac:dyDescent="0.2">
      <c r="A998" s="15" t="s">
        <v>2353</v>
      </c>
      <c r="B998" s="15" t="s">
        <v>2354</v>
      </c>
      <c r="E998" t="str">
        <f t="shared" si="17"/>
        <v>('FTZ','Fertoz Ltd','FTZ.AX','ASX:FTZ'),</v>
      </c>
    </row>
    <row r="999" spans="1:5" x14ac:dyDescent="0.2">
      <c r="A999" s="15" t="s">
        <v>4195</v>
      </c>
      <c r="B999" s="15" t="s">
        <v>4196</v>
      </c>
      <c r="E999" t="str">
        <f t="shared" si="17"/>
        <v>('OBS','Orbis Gold Ltd','OBS.AX','ASX:OBS'),</v>
      </c>
    </row>
    <row r="1000" spans="1:5" x14ac:dyDescent="0.2">
      <c r="A1000" s="15" t="s">
        <v>4357</v>
      </c>
      <c r="B1000" s="15" t="s">
        <v>4358</v>
      </c>
      <c r="E1000" t="str">
        <f t="shared" si="17"/>
        <v>('PPP','Pan Pacific Petroleum NL','PPP.AX','ASX:PPP'),</v>
      </c>
    </row>
    <row r="1001" spans="1:5" x14ac:dyDescent="0.2">
      <c r="A1001" s="15" t="s">
        <v>2293</v>
      </c>
      <c r="B1001" s="15" t="s">
        <v>2294</v>
      </c>
      <c r="E1001" t="str">
        <f t="shared" si="17"/>
        <v>('EXC','Exterra Resources Ltd','EXC.AX','ASX:EXC'),</v>
      </c>
    </row>
    <row r="1002" spans="1:5" x14ac:dyDescent="0.2">
      <c r="A1002" s="15" t="s">
        <v>2767</v>
      </c>
      <c r="B1002" s="15" t="s">
        <v>2768</v>
      </c>
      <c r="E1002" t="str">
        <f t="shared" si="17"/>
        <v>('HAW','Hawthorn Resources Limited','HAW.AX','ASX:HAW'),</v>
      </c>
    </row>
    <row r="1003" spans="1:5" x14ac:dyDescent="0.2">
      <c r="A1003" s="15" t="s">
        <v>3419</v>
      </c>
      <c r="B1003" s="15" t="s">
        <v>3420</v>
      </c>
      <c r="E1003" t="str">
        <f t="shared" si="17"/>
        <v>('LSX','Lion Selection Group Ltd','LSX.AX','ASX:LSX'),</v>
      </c>
    </row>
    <row r="1004" spans="1:5" x14ac:dyDescent="0.2">
      <c r="A1004" s="15" t="s">
        <v>3622</v>
      </c>
      <c r="B1004" s="15" t="s">
        <v>3623</v>
      </c>
      <c r="E1004" t="str">
        <f t="shared" si="17"/>
        <v>('MSR','Manas Resources Limited','MSR.AX','ASX:MSR'),</v>
      </c>
    </row>
    <row r="1005" spans="1:5" x14ac:dyDescent="0.2">
      <c r="A1005" s="15" t="s">
        <v>1230</v>
      </c>
      <c r="B1005" s="15" t="s">
        <v>1231</v>
      </c>
      <c r="E1005" t="str">
        <f t="shared" si="17"/>
        <v>('BUL','Blue Energy Limited','BUL.AX','ASX:BUL'),</v>
      </c>
    </row>
    <row r="1006" spans="1:5" x14ac:dyDescent="0.2">
      <c r="A1006" s="15" t="s">
        <v>4631</v>
      </c>
      <c r="B1006" s="15" t="s">
        <v>4632</v>
      </c>
      <c r="E1006" t="str">
        <f t="shared" si="17"/>
        <v>('RBR','RBR Group Ltd','RBR.AX','ASX:RBR'),</v>
      </c>
    </row>
    <row r="1007" spans="1:5" x14ac:dyDescent="0.2">
      <c r="A1007" s="15" t="s">
        <v>324</v>
      </c>
      <c r="B1007" s="15" t="s">
        <v>325</v>
      </c>
      <c r="E1007" t="str">
        <f t="shared" si="17"/>
        <v>('ALQ','ALS Ltd','ALQ.AX','ASX:ALQ'),</v>
      </c>
    </row>
    <row r="1008" spans="1:5" x14ac:dyDescent="0.2">
      <c r="A1008" s="15" t="s">
        <v>5248</v>
      </c>
      <c r="B1008" s="15" t="s">
        <v>5249</v>
      </c>
      <c r="E1008" t="str">
        <f t="shared" si="17"/>
        <v>('SGR','Star Entertainment Group Ltd','SGR.AX','ASX:SGR'),</v>
      </c>
    </row>
    <row r="1009" spans="1:5" x14ac:dyDescent="0.2">
      <c r="A1009" s="15" t="s">
        <v>1657</v>
      </c>
      <c r="B1009" s="15" t="s">
        <v>1658</v>
      </c>
      <c r="E1009" t="str">
        <f t="shared" si="17"/>
        <v>('CMC','China Magnesium Corp Ltd','CMC.AX','ASX:CMC'),</v>
      </c>
    </row>
    <row r="1010" spans="1:5" x14ac:dyDescent="0.2">
      <c r="A1010" s="15" t="s">
        <v>592</v>
      </c>
      <c r="B1010" s="15" t="s">
        <v>593</v>
      </c>
      <c r="E1010" t="str">
        <f t="shared" si="17"/>
        <v>('ANL','Amani Gold Ltd','ANL.AX','ASX:ANL'),</v>
      </c>
    </row>
    <row r="1011" spans="1:5" x14ac:dyDescent="0.2">
      <c r="A1011" s="15" t="s">
        <v>4776</v>
      </c>
      <c r="B1011" s="15" t="s">
        <v>4777</v>
      </c>
      <c r="E1011" t="str">
        <f t="shared" si="17"/>
        <v>('RER','Regal Resources Limited','RER.AX','ASX:RER'),</v>
      </c>
    </row>
    <row r="1012" spans="1:5" x14ac:dyDescent="0.2">
      <c r="A1012" s="15" t="s">
        <v>5953</v>
      </c>
      <c r="B1012" s="15" t="s">
        <v>5954</v>
      </c>
      <c r="E1012" t="str">
        <f t="shared" si="17"/>
        <v>('WIC','Westoz Investment Company Limited','WIC.AX','ASX:WIC'),</v>
      </c>
    </row>
    <row r="1013" spans="1:5" x14ac:dyDescent="0.2">
      <c r="A1013" s="15" t="s">
        <v>5914</v>
      </c>
      <c r="B1013" s="15" t="s">
        <v>5915</v>
      </c>
      <c r="E1013" t="str">
        <f t="shared" ref="E1013:E1076" si="18">"('" &amp; A1013&amp;"','"&amp;B1013&amp;"','" &amp; A1013 &amp; ".AX','ASX:" &amp; A1013 &amp; "'),"</f>
        <v>('WTP','Watpac Limited','WTP.AX','ASX:WTP'),</v>
      </c>
    </row>
    <row r="1014" spans="1:5" x14ac:dyDescent="0.2">
      <c r="A1014" s="15" t="s">
        <v>1864</v>
      </c>
      <c r="B1014" s="15" t="s">
        <v>1865</v>
      </c>
      <c r="E1014" t="str">
        <f t="shared" si="18"/>
        <v>('CAS','Crusader Resources Limited','CAS.AX','ASX:CAS'),</v>
      </c>
    </row>
    <row r="1015" spans="1:5" x14ac:dyDescent="0.2">
      <c r="A1015" s="15" t="s">
        <v>2036</v>
      </c>
      <c r="B1015" s="15" t="s">
        <v>2037</v>
      </c>
      <c r="E1015" t="str">
        <f t="shared" si="18"/>
        <v>('DKM','Duketon Mining Ltd','DKM.AX','ASX:DKM'),</v>
      </c>
    </row>
    <row r="1016" spans="1:5" x14ac:dyDescent="0.2">
      <c r="A1016" s="15" t="s">
        <v>459</v>
      </c>
      <c r="B1016" s="15" t="s">
        <v>460</v>
      </c>
      <c r="E1016" t="str">
        <f t="shared" si="18"/>
        <v>('ACW','Actinogen Medical Ltd','ACW.AX','ASX:ACW'),</v>
      </c>
    </row>
    <row r="1017" spans="1:5" x14ac:dyDescent="0.2">
      <c r="A1017" s="15" t="s">
        <v>1882</v>
      </c>
      <c r="B1017" s="15" t="s">
        <v>1883</v>
      </c>
      <c r="E1017" t="str">
        <f t="shared" si="18"/>
        <v>('CYP','Cynata Therapeutics Ltd','CYP.AX','ASX:CYP'),</v>
      </c>
    </row>
    <row r="1018" spans="1:5" x14ac:dyDescent="0.2">
      <c r="A1018" s="15" t="s">
        <v>4132</v>
      </c>
      <c r="B1018" s="15" t="s">
        <v>4133</v>
      </c>
      <c r="E1018" t="str">
        <f t="shared" si="18"/>
        <v>('OKJ','Oakajee Corporation Limited','OKJ.AX','ASX:OKJ'),</v>
      </c>
    </row>
    <row r="1019" spans="1:5" x14ac:dyDescent="0.2">
      <c r="A1019" s="15" t="s">
        <v>3445</v>
      </c>
      <c r="B1019" s="15" t="s">
        <v>3446</v>
      </c>
      <c r="E1019" t="str">
        <f t="shared" si="18"/>
        <v>('LLA','Living and Leisure Australia Group','LLA.AX','ASX:LLA'),</v>
      </c>
    </row>
    <row r="1020" spans="1:5" x14ac:dyDescent="0.2">
      <c r="A1020" s="15" t="s">
        <v>1218</v>
      </c>
      <c r="B1020" s="15" t="s">
        <v>1219</v>
      </c>
      <c r="E1020" t="str">
        <f t="shared" si="18"/>
        <v>('BWF','Blackwall Ltd','BWF.AX','ASX:BWF'),</v>
      </c>
    </row>
    <row r="1021" spans="1:5" x14ac:dyDescent="0.2">
      <c r="A1021" s="15" t="s">
        <v>1326</v>
      </c>
      <c r="B1021" s="15" t="s">
        <v>1327</v>
      </c>
      <c r="E1021" t="str">
        <f t="shared" si="18"/>
        <v>('BUB','Bubs Australia Ltd','BUB.AX','ASX:BUB'),</v>
      </c>
    </row>
    <row r="1022" spans="1:5" x14ac:dyDescent="0.2">
      <c r="A1022" s="15" t="s">
        <v>2206</v>
      </c>
      <c r="B1022" s="15" t="s">
        <v>2207</v>
      </c>
      <c r="E1022" t="str">
        <f t="shared" si="18"/>
        <v>('ERA','Energy Resources of Australia Limited','ERA.AX','ASX:ERA'),</v>
      </c>
    </row>
    <row r="1023" spans="1:5" x14ac:dyDescent="0.2">
      <c r="A1023" s="15" t="s">
        <v>1970</v>
      </c>
      <c r="B1023" s="15" t="s">
        <v>1971</v>
      </c>
      <c r="E1023" t="str">
        <f t="shared" si="18"/>
        <v>('DDR','Dicker Data Ltd','DDR.AX','ASX:DDR'),</v>
      </c>
    </row>
    <row r="1024" spans="1:5" x14ac:dyDescent="0.2">
      <c r="A1024" s="15" t="s">
        <v>1313</v>
      </c>
      <c r="B1024" s="15" t="s">
        <v>1314</v>
      </c>
      <c r="E1024" t="str">
        <f t="shared" si="18"/>
        <v>('BPL','Broken Hill Prospecting Ltd','BPL.AX','ASX:BPL'),</v>
      </c>
    </row>
    <row r="1025" spans="1:5" x14ac:dyDescent="0.2">
      <c r="A1025" s="15" t="s">
        <v>1661</v>
      </c>
      <c r="B1025" s="15" t="s">
        <v>1662</v>
      </c>
      <c r="E1025" t="str">
        <f t="shared" si="18"/>
        <v>('CWC','China Waste Corporation Ltd','CWC.AX','ASX:CWC'),</v>
      </c>
    </row>
    <row r="1026" spans="1:5" x14ac:dyDescent="0.2">
      <c r="A1026" s="15" t="s">
        <v>5318</v>
      </c>
      <c r="B1026" s="15" t="s">
        <v>5319</v>
      </c>
      <c r="E1026" t="str">
        <f t="shared" si="18"/>
        <v>('SUR','Sun Resources NL','SUR.AX','ASX:SUR'),</v>
      </c>
    </row>
    <row r="1027" spans="1:5" x14ac:dyDescent="0.2">
      <c r="A1027" s="15" t="s">
        <v>3850</v>
      </c>
      <c r="B1027" s="15" t="s">
        <v>3851</v>
      </c>
      <c r="E1027" t="str">
        <f t="shared" si="18"/>
        <v>('MZM','Montezuma Mining Company Ltd','MZM.AX','ASX:MZM'),</v>
      </c>
    </row>
    <row r="1028" spans="1:5" x14ac:dyDescent="0.2">
      <c r="A1028" s="15" t="s">
        <v>6025</v>
      </c>
      <c r="B1028" s="15" t="s">
        <v>6026</v>
      </c>
      <c r="E1028" t="str">
        <f t="shared" si="18"/>
        <v>('XAM','Xanadu Mines Ltd','XAM.AX','ASX:XAM'),</v>
      </c>
    </row>
    <row r="1029" spans="1:5" x14ac:dyDescent="0.2">
      <c r="A1029" s="15" t="s">
        <v>6126</v>
      </c>
      <c r="B1029" s="15" t="s">
        <v>6127</v>
      </c>
      <c r="E1029" t="str">
        <f t="shared" si="18"/>
        <v>('ZML','zipMoney Ltd','ZML.AX','ASX:ZML'),</v>
      </c>
    </row>
    <row r="1030" spans="1:5" x14ac:dyDescent="0.2">
      <c r="A1030" s="15" t="s">
        <v>830</v>
      </c>
      <c r="B1030" s="15" t="s">
        <v>831</v>
      </c>
      <c r="E1030" t="str">
        <f t="shared" si="18"/>
        <v>('ARM','Aurora Minerals Limited','ARM.AX','ASX:ARM'),</v>
      </c>
    </row>
    <row r="1031" spans="1:5" x14ac:dyDescent="0.2">
      <c r="A1031" s="15" t="s">
        <v>5923</v>
      </c>
      <c r="B1031" s="15" t="s">
        <v>5922</v>
      </c>
      <c r="E1031" t="str">
        <f t="shared" si="18"/>
        <v>('WBA','Webster Limited','WBA.AX','ASX:WBA'),</v>
      </c>
    </row>
    <row r="1032" spans="1:5" x14ac:dyDescent="0.2">
      <c r="A1032" s="15" t="s">
        <v>2162</v>
      </c>
      <c r="B1032" s="15" t="s">
        <v>2163</v>
      </c>
      <c r="E1032" t="str">
        <f t="shared" si="18"/>
        <v>('EMR','Emerald Resources NL','EMR.AX','ASX:EMR'),</v>
      </c>
    </row>
    <row r="1033" spans="1:5" x14ac:dyDescent="0.2">
      <c r="A1033" s="15" t="s">
        <v>2435</v>
      </c>
      <c r="B1033" s="15" t="s">
        <v>2436</v>
      </c>
      <c r="E1033" t="str">
        <f t="shared" si="18"/>
        <v>('FNT','Frontier Resources Ltd.','FNT.AX','ASX:FNT'),</v>
      </c>
    </row>
    <row r="1034" spans="1:5" x14ac:dyDescent="0.2">
      <c r="A1034" s="15" t="s">
        <v>1540</v>
      </c>
      <c r="B1034" s="15" t="s">
        <v>1541</v>
      </c>
      <c r="E1034" t="str">
        <f t="shared" si="18"/>
        <v>('CDV','Cardinal Resources Ltd','CDV.AX','ASX:CDV'),</v>
      </c>
    </row>
    <row r="1035" spans="1:5" x14ac:dyDescent="0.2">
      <c r="A1035" s="15" t="s">
        <v>3837</v>
      </c>
      <c r="B1035" s="15" t="s">
        <v>3838</v>
      </c>
      <c r="E1035" t="str">
        <f t="shared" si="18"/>
        <v>('MND','Monadelphous Group Limited','MND.AX','ASX:MND'),</v>
      </c>
    </row>
    <row r="1036" spans="1:5" x14ac:dyDescent="0.2">
      <c r="A1036" s="15" t="s">
        <v>3601</v>
      </c>
      <c r="B1036" s="15" t="s">
        <v>3602</v>
      </c>
      <c r="E1036" t="str">
        <f t="shared" si="18"/>
        <v>('MNS','Magnis Resources Ltd','MNS.AX','ASX:MNS'),</v>
      </c>
    </row>
    <row r="1037" spans="1:5" x14ac:dyDescent="0.2">
      <c r="A1037" s="15" t="s">
        <v>2168</v>
      </c>
      <c r="B1037" s="15" t="s">
        <v>2169</v>
      </c>
      <c r="E1037" t="str">
        <f t="shared" si="18"/>
        <v>('ELI','Emerging Leaders Investment Ltd','ELI.AX','ASX:ELI'),</v>
      </c>
    </row>
    <row r="1038" spans="1:5" x14ac:dyDescent="0.2">
      <c r="A1038" s="15" t="s">
        <v>4205</v>
      </c>
      <c r="B1038" s="15" t="s">
        <v>4204</v>
      </c>
      <c r="E1038" t="str">
        <f t="shared" si="18"/>
        <v>('ORI','Orica Ltd','ORI.AX','ASX:ORI'),</v>
      </c>
    </row>
    <row r="1039" spans="1:5" x14ac:dyDescent="0.2">
      <c r="A1039" s="15" t="s">
        <v>1066</v>
      </c>
      <c r="B1039" s="15" t="s">
        <v>1067</v>
      </c>
      <c r="E1039" t="str">
        <f t="shared" si="18"/>
        <v>('BSA','BSA Limited','BSA.AX','ASX:BSA'),</v>
      </c>
    </row>
    <row r="1040" spans="1:5" x14ac:dyDescent="0.2">
      <c r="A1040" s="15" t="s">
        <v>28</v>
      </c>
      <c r="B1040" s="15" t="s">
        <v>1916</v>
      </c>
      <c r="E1040" t="str">
        <f t="shared" si="18"/>
        <v>('DWS','DWS Ltd','DWS.AX','ASX:DWS'),</v>
      </c>
    </row>
    <row r="1041" spans="1:5" x14ac:dyDescent="0.2">
      <c r="A1041" s="15" t="s">
        <v>3682</v>
      </c>
      <c r="B1041" s="15" t="s">
        <v>3683</v>
      </c>
      <c r="E1041" t="str">
        <f t="shared" si="18"/>
        <v>('MCP','McPherson&amp;#039;s Ltd','MCP.AX','ASX:MCP'),</v>
      </c>
    </row>
    <row r="1042" spans="1:5" x14ac:dyDescent="0.2">
      <c r="A1042" s="15" t="s">
        <v>5325</v>
      </c>
      <c r="B1042" s="15" t="s">
        <v>5326</v>
      </c>
      <c r="E1042" t="str">
        <f t="shared" si="18"/>
        <v>('SEA','Sundance Energy Australia Ltd','SEA.AX','ASX:SEA'),</v>
      </c>
    </row>
    <row r="1043" spans="1:5" x14ac:dyDescent="0.2">
      <c r="A1043" s="15" t="s">
        <v>3403</v>
      </c>
      <c r="B1043" s="15" t="s">
        <v>3404</v>
      </c>
      <c r="E1043" t="str">
        <f t="shared" si="18"/>
        <v>('LML','Lincoln Minerals Ltd','LML.AX','ASX:LML'),</v>
      </c>
    </row>
    <row r="1044" spans="1:5" x14ac:dyDescent="0.2">
      <c r="A1044" s="15" t="s">
        <v>4791</v>
      </c>
      <c r="B1044" s="15" t="s">
        <v>4792</v>
      </c>
      <c r="E1044" t="str">
        <f t="shared" si="18"/>
        <v>('RNS','Renaissance Minerals Limited','RNS.AX','ASX:RNS'),</v>
      </c>
    </row>
    <row r="1045" spans="1:5" x14ac:dyDescent="0.2">
      <c r="A1045" s="15" t="s">
        <v>3492</v>
      </c>
      <c r="B1045" s="15" t="s">
        <v>3493</v>
      </c>
      <c r="E1045" t="str">
        <f t="shared" si="18"/>
        <v>('MBD','MBD Corp Ltd','MBD.AX','ASX:MBD'),</v>
      </c>
    </row>
    <row r="1046" spans="1:5" x14ac:dyDescent="0.2">
      <c r="A1046" s="15" t="s">
        <v>6101</v>
      </c>
      <c r="B1046" s="15" t="s">
        <v>6102</v>
      </c>
      <c r="E1046" t="str">
        <f t="shared" si="18"/>
        <v>('IB8','iBosses Corporation Ltd','IB8.AX','ASX:IB8'),</v>
      </c>
    </row>
    <row r="1047" spans="1:5" x14ac:dyDescent="0.2">
      <c r="A1047" s="15" t="s">
        <v>1119</v>
      </c>
      <c r="B1047" s="15" t="s">
        <v>1120</v>
      </c>
      <c r="E1047" t="str">
        <f t="shared" si="18"/>
        <v>('BPT','Beach Energy Ltd','BPT.AX','ASX:BPT'),</v>
      </c>
    </row>
    <row r="1048" spans="1:5" x14ac:dyDescent="0.2">
      <c r="A1048" s="15" t="s">
        <v>1523</v>
      </c>
      <c r="B1048" s="15" t="s">
        <v>1524</v>
      </c>
      <c r="E1048" t="str">
        <f t="shared" si="18"/>
        <v>('CMM','Capricorn Metals Ltd','CMM.AX','ASX:CMM'),</v>
      </c>
    </row>
    <row r="1049" spans="1:5" x14ac:dyDescent="0.2">
      <c r="A1049" s="15" t="s">
        <v>838</v>
      </c>
      <c r="B1049" s="15" t="s">
        <v>839</v>
      </c>
      <c r="E1049" t="str">
        <f t="shared" si="18"/>
        <v>('ANW','Aus Tin Mining Ltd','ANW.AX','ASX:ANW'),</v>
      </c>
    </row>
    <row r="1050" spans="1:5" x14ac:dyDescent="0.2">
      <c r="A1050" s="15" t="s">
        <v>1886</v>
      </c>
      <c r="B1050" s="15" t="s">
        <v>1887</v>
      </c>
      <c r="E1050" t="str">
        <f t="shared" si="18"/>
        <v>('CUS','DC Payments Pty Ltd','CUS.AX','ASX:CUS'),</v>
      </c>
    </row>
    <row r="1051" spans="1:5" x14ac:dyDescent="0.2">
      <c r="A1051" s="15" t="s">
        <v>2016</v>
      </c>
      <c r="B1051" s="15" t="s">
        <v>2017</v>
      </c>
      <c r="E1051" t="str">
        <f t="shared" si="18"/>
        <v>('DRA','Dragon Mining Limited','DRA.AX','ASX:DRA'),</v>
      </c>
    </row>
    <row r="1052" spans="1:5" x14ac:dyDescent="0.2">
      <c r="A1052" s="15" t="s">
        <v>235</v>
      </c>
      <c r="B1052" s="15" t="s">
        <v>236</v>
      </c>
      <c r="E1052" t="str">
        <f t="shared" si="18"/>
        <v>('DDD','3D Resources Limited','DDD.AX','ASX:DDD'),</v>
      </c>
    </row>
    <row r="1053" spans="1:5" x14ac:dyDescent="0.2">
      <c r="A1053" s="15" t="s">
        <v>5054</v>
      </c>
      <c r="B1053" s="15" t="s">
        <v>5055</v>
      </c>
      <c r="E1053" t="str">
        <f t="shared" si="18"/>
        <v>('SEG','Segue Resources Ltd.','SEG.AX','ASX:SEG'),</v>
      </c>
    </row>
    <row r="1054" spans="1:5" x14ac:dyDescent="0.2">
      <c r="A1054" s="15" t="s">
        <v>5343</v>
      </c>
      <c r="B1054" s="15" t="s">
        <v>5344</v>
      </c>
      <c r="E1054" t="str">
        <f t="shared" si="18"/>
        <v>('SRN','Surefire Resources NL','SRN.AX','ASX:SRN'),</v>
      </c>
    </row>
    <row r="1055" spans="1:5" x14ac:dyDescent="0.2">
      <c r="A1055" s="15" t="s">
        <v>874</v>
      </c>
      <c r="B1055" s="15" t="s">
        <v>875</v>
      </c>
      <c r="E1055" t="str">
        <f t="shared" si="18"/>
        <v>('APG','Austpac Resources N. L.','APG.AX','ASX:APG'),</v>
      </c>
    </row>
    <row r="1056" spans="1:5" x14ac:dyDescent="0.2">
      <c r="A1056" s="15" t="s">
        <v>1804</v>
      </c>
      <c r="B1056" s="15" t="s">
        <v>1805</v>
      </c>
      <c r="E1056" t="str">
        <f t="shared" si="18"/>
        <v>('COY','Coppermoly Limited','COY.AX','ASX:COY'),</v>
      </c>
    </row>
    <row r="1057" spans="1:5" x14ac:dyDescent="0.2">
      <c r="A1057" s="15" t="s">
        <v>3379</v>
      </c>
      <c r="B1057" s="15" t="s">
        <v>3380</v>
      </c>
      <c r="E1057" t="str">
        <f t="shared" si="18"/>
        <v>('LCY','Legacy Iron Ore Limited','LCY.AX','ASX:LCY'),</v>
      </c>
    </row>
    <row r="1058" spans="1:5" x14ac:dyDescent="0.2">
      <c r="A1058" s="15" t="s">
        <v>3821</v>
      </c>
      <c r="B1058" s="15" t="s">
        <v>3822</v>
      </c>
      <c r="E1058" t="str">
        <f t="shared" si="18"/>
        <v>('MBO','Mobilarm Limited','MBO.AX','ASX:MBO'),</v>
      </c>
    </row>
    <row r="1059" spans="1:5" x14ac:dyDescent="0.2">
      <c r="A1059" s="15" t="s">
        <v>6069</v>
      </c>
      <c r="B1059" s="15" t="s">
        <v>6070</v>
      </c>
      <c r="E1059" t="str">
        <f t="shared" si="18"/>
        <v>('ZGM','Zamia Metals Limited','ZGM.AX','ASX:ZGM'),</v>
      </c>
    </row>
    <row r="1060" spans="1:5" x14ac:dyDescent="0.2">
      <c r="A1060" s="15" t="s">
        <v>2779</v>
      </c>
      <c r="B1060" s="15" t="s">
        <v>2780</v>
      </c>
      <c r="E1060" t="str">
        <f t="shared" si="18"/>
        <v>('HLX','Helix Resources Ltd.','HLX.AX','ASX:HLX'),</v>
      </c>
    </row>
    <row r="1061" spans="1:5" x14ac:dyDescent="0.2">
      <c r="A1061" s="15" t="s">
        <v>3200</v>
      </c>
      <c r="B1061" s="15" t="s">
        <v>3201</v>
      </c>
      <c r="E1061" t="str">
        <f t="shared" si="18"/>
        <v>('KIK','Kairiki Energy Ltd','KIK.AX','ASX:KIK'),</v>
      </c>
    </row>
    <row r="1062" spans="1:5" x14ac:dyDescent="0.2">
      <c r="A1062" s="15" t="s">
        <v>1663</v>
      </c>
      <c r="B1062" s="15" t="s">
        <v>1664</v>
      </c>
      <c r="E1062" t="str">
        <f t="shared" si="18"/>
        <v>('CYU','Chinalco Yunnan Copper Resources Ltd','CYU.AX','ASX:CYU'),</v>
      </c>
    </row>
    <row r="1063" spans="1:5" x14ac:dyDescent="0.2">
      <c r="A1063" s="15" t="s">
        <v>3290</v>
      </c>
      <c r="B1063" s="15" t="s">
        <v>3291</v>
      </c>
      <c r="E1063" t="str">
        <f t="shared" si="18"/>
        <v>('KGD','Kula Gold Ltd','KGD.AX','ASX:KGD'),</v>
      </c>
    </row>
    <row r="1064" spans="1:5" x14ac:dyDescent="0.2">
      <c r="A1064" s="15" t="s">
        <v>4415</v>
      </c>
      <c r="B1064" s="15" t="s">
        <v>4416</v>
      </c>
      <c r="E1064" t="str">
        <f t="shared" si="18"/>
        <v>('PTL','Pental Ltd','PTL.AX','ASX:PTL'),</v>
      </c>
    </row>
    <row r="1065" spans="1:5" x14ac:dyDescent="0.2">
      <c r="A1065" s="15" t="s">
        <v>4231</v>
      </c>
      <c r="B1065" s="15" t="s">
        <v>4232</v>
      </c>
      <c r="E1065" t="str">
        <f t="shared" si="18"/>
        <v>('OSP','Osprey Medical Inc','OSP.AX','ASX:OSP'),</v>
      </c>
    </row>
    <row r="1066" spans="1:5" x14ac:dyDescent="0.2">
      <c r="A1066" s="15" t="s">
        <v>5201</v>
      </c>
      <c r="B1066" s="15" t="s">
        <v>5202</v>
      </c>
      <c r="E1066" t="str">
        <f t="shared" si="18"/>
        <v>('SXE','Southern Cross Electrical Engineer Ltd','SXE.AX','ASX:SXE'),</v>
      </c>
    </row>
    <row r="1067" spans="1:5" x14ac:dyDescent="0.2">
      <c r="A1067" s="15" t="s">
        <v>1688</v>
      </c>
      <c r="B1067" s="15" t="s">
        <v>1689</v>
      </c>
      <c r="E1067" t="str">
        <f t="shared" si="18"/>
        <v>('CLZ','Classic Minerals Ltd','CLZ.AX','ASX:CLZ'),</v>
      </c>
    </row>
    <row r="1068" spans="1:5" x14ac:dyDescent="0.2">
      <c r="A1068" s="15" t="s">
        <v>2210</v>
      </c>
      <c r="B1068" s="15" t="s">
        <v>2211</v>
      </c>
      <c r="E1068" t="str">
        <f t="shared" si="18"/>
        <v>('EWC','Energy World Corporation Ltd.','EWC.AX','ASX:EWC'),</v>
      </c>
    </row>
    <row r="1069" spans="1:5" x14ac:dyDescent="0.2">
      <c r="A1069" s="15" t="s">
        <v>4542</v>
      </c>
      <c r="B1069" s="15" t="s">
        <v>4543</v>
      </c>
      <c r="E1069" t="str">
        <f t="shared" si="18"/>
        <v>('PFG','Prime Financial Group Ltd','PFG.AX','ASX:PFG'),</v>
      </c>
    </row>
    <row r="1070" spans="1:5" x14ac:dyDescent="0.2">
      <c r="A1070" s="15" t="s">
        <v>1164</v>
      </c>
      <c r="B1070" s="15" t="s">
        <v>1165</v>
      </c>
      <c r="E1070" t="str">
        <f t="shared" si="18"/>
        <v>('BIG','Big Un Ltd','BIG.AX','ASX:BIG'),</v>
      </c>
    </row>
    <row r="1071" spans="1:5" x14ac:dyDescent="0.2">
      <c r="A1071" s="15" t="s">
        <v>6099</v>
      </c>
      <c r="B1071" s="15" t="s">
        <v>6100</v>
      </c>
      <c r="E1071" t="str">
        <f t="shared" si="18"/>
        <v>('ESV','eServGlobal Limited','ESV.AX','ASX:ESV'),</v>
      </c>
    </row>
    <row r="1072" spans="1:5" x14ac:dyDescent="0.2">
      <c r="A1072" s="15" t="s">
        <v>2806</v>
      </c>
      <c r="B1072" s="15" t="s">
        <v>2807</v>
      </c>
      <c r="E1072" t="str">
        <f t="shared" si="18"/>
        <v>('HIL','Hills Ltd','HIL.AX','ASX:HIL'),</v>
      </c>
    </row>
    <row r="1073" spans="1:5" x14ac:dyDescent="0.2">
      <c r="A1073" s="15" t="s">
        <v>2022</v>
      </c>
      <c r="B1073" s="15" t="s">
        <v>2023</v>
      </c>
      <c r="E1073" t="str">
        <f t="shared" si="18"/>
        <v>('CEO','Draig Resources Ltd','CEO.AX','ASX:CEO'),</v>
      </c>
    </row>
    <row r="1074" spans="1:5" x14ac:dyDescent="0.2">
      <c r="A1074" s="15" t="s">
        <v>4895</v>
      </c>
      <c r="B1074" s="15" t="s">
        <v>4896</v>
      </c>
      <c r="E1074" t="str">
        <f t="shared" si="18"/>
        <v>('S2R','S2 Resources Ltd','S2R.AX','ASX:S2R'),</v>
      </c>
    </row>
    <row r="1075" spans="1:5" x14ac:dyDescent="0.2">
      <c r="A1075" s="15" t="s">
        <v>4585</v>
      </c>
      <c r="B1075" s="15" t="s">
        <v>4586</v>
      </c>
      <c r="E1075" t="str">
        <f t="shared" si="18"/>
        <v>('QBE','QBE Insurance Group Ltd','QBE.AX','ASX:QBE'),</v>
      </c>
    </row>
    <row r="1076" spans="1:5" x14ac:dyDescent="0.2">
      <c r="A1076" s="15" t="s">
        <v>3009</v>
      </c>
      <c r="B1076" s="15" t="s">
        <v>3010</v>
      </c>
      <c r="E1076" t="str">
        <f t="shared" si="18"/>
        <v>('IGO','Independence Group NL','IGO.AX','ASX:IGO'),</v>
      </c>
    </row>
    <row r="1077" spans="1:5" x14ac:dyDescent="0.2">
      <c r="A1077" s="15" t="s">
        <v>6019</v>
      </c>
      <c r="B1077" s="15" t="s">
        <v>6020</v>
      </c>
      <c r="E1077" t="str">
        <f t="shared" ref="E1077:E1140" si="19">"('" &amp; A1077&amp;"','"&amp;B1077&amp;"','" &amp; A1077 &amp; ".AX','ASX:" &amp; A1077 &amp; "'),"</f>
        <v>('XRF','XRF Scientific Limited','XRF.AX','ASX:XRF'),</v>
      </c>
    </row>
    <row r="1078" spans="1:5" x14ac:dyDescent="0.2">
      <c r="A1078" s="15" t="s">
        <v>5838</v>
      </c>
      <c r="B1078" s="15" t="s">
        <v>5839</v>
      </c>
      <c r="E1078" t="str">
        <f t="shared" si="19"/>
        <v>('VRC','Volt Resources Ltd','VRC.AX','ASX:VRC'),</v>
      </c>
    </row>
    <row r="1079" spans="1:5" x14ac:dyDescent="0.2">
      <c r="A1079" s="15" t="s">
        <v>2180</v>
      </c>
      <c r="B1079" s="15" t="s">
        <v>2181</v>
      </c>
      <c r="E1079" t="str">
        <f t="shared" si="19"/>
        <v>('ERL','Empire Resources Limited','ERL.AX','ASX:ERL'),</v>
      </c>
    </row>
    <row r="1080" spans="1:5" x14ac:dyDescent="0.2">
      <c r="A1080" s="15" t="s">
        <v>1255</v>
      </c>
      <c r="B1080" s="15" t="s">
        <v>1256</v>
      </c>
      <c r="E1080" t="str">
        <f t="shared" si="19"/>
        <v>('BOT','Botanix Pharmaceuticals Ltd','BOT.AX','ASX:BOT'),</v>
      </c>
    </row>
    <row r="1081" spans="1:5" x14ac:dyDescent="0.2">
      <c r="A1081" s="15" t="s">
        <v>447</v>
      </c>
      <c r="B1081" s="15" t="s">
        <v>448</v>
      </c>
      <c r="E1081" t="str">
        <f t="shared" si="19"/>
        <v>('NRL','Acacia Coal Ltd','NRL.AX','ASX:NRL'),</v>
      </c>
    </row>
    <row r="1082" spans="1:5" x14ac:dyDescent="0.2">
      <c r="A1082" s="15" t="s">
        <v>5132</v>
      </c>
      <c r="B1082" s="15" t="s">
        <v>5133</v>
      </c>
      <c r="E1082" t="str">
        <f t="shared" si="19"/>
        <v>('SGM','Sims Metal Management Ltd','SGM.AX','ASX:SGM'),</v>
      </c>
    </row>
    <row r="1083" spans="1:5" x14ac:dyDescent="0.2">
      <c r="A1083" s="15" t="s">
        <v>487</v>
      </c>
      <c r="B1083" s="15" t="s">
        <v>488</v>
      </c>
      <c r="E1083" t="str">
        <f t="shared" si="19"/>
        <v>('ADJ','Adslot Ltd','ADJ.AX','ASX:ADJ'),</v>
      </c>
    </row>
    <row r="1084" spans="1:5" x14ac:dyDescent="0.2">
      <c r="A1084" s="15" t="s">
        <v>73</v>
      </c>
      <c r="B1084" s="15" t="s">
        <v>4637</v>
      </c>
      <c r="E1084" t="str">
        <f t="shared" si="19"/>
        <v>('RCR','RCR Tomlinson Limited','RCR.AX','ASX:RCR'),</v>
      </c>
    </row>
    <row r="1085" spans="1:5" x14ac:dyDescent="0.2">
      <c r="A1085" s="15" t="s">
        <v>4243</v>
      </c>
      <c r="B1085" s="15" t="s">
        <v>4244</v>
      </c>
      <c r="E1085" t="str">
        <f t="shared" si="19"/>
        <v>('OVR','Overland Resources Limited','OVR.AX','ASX:OVR'),</v>
      </c>
    </row>
    <row r="1086" spans="1:5" x14ac:dyDescent="0.2">
      <c r="A1086" s="15" t="s">
        <v>1</v>
      </c>
      <c r="B1086" s="15" t="s">
        <v>328</v>
      </c>
      <c r="E1086" t="str">
        <f t="shared" si="19"/>
        <v>('AMA','AMA Group Ltd','AMA.AX','ASX:AMA'),</v>
      </c>
    </row>
    <row r="1087" spans="1:5" x14ac:dyDescent="0.2">
      <c r="A1087" s="15" t="s">
        <v>5060</v>
      </c>
      <c r="B1087" s="15" t="s">
        <v>5061</v>
      </c>
      <c r="E1087" t="str">
        <f t="shared" si="19"/>
        <v>('SXY','Senex Energy Ltd','SXY.AX','ASX:SXY'),</v>
      </c>
    </row>
    <row r="1088" spans="1:5" x14ac:dyDescent="0.2">
      <c r="A1088" s="15" t="s">
        <v>4214</v>
      </c>
      <c r="B1088" s="15" t="s">
        <v>4215</v>
      </c>
      <c r="E1088" t="str">
        <f t="shared" si="19"/>
        <v>('ORN','Orion Gold NL','ORN.AX','ASX:ORN'),</v>
      </c>
    </row>
    <row r="1089" spans="1:5" x14ac:dyDescent="0.2">
      <c r="A1089" s="15" t="s">
        <v>2132</v>
      </c>
      <c r="B1089" s="15" t="s">
        <v>2133</v>
      </c>
      <c r="E1089" t="str">
        <f t="shared" si="19"/>
        <v>('ENN','Elanor Investors Group','ENN.AX','ASX:ENN'),</v>
      </c>
    </row>
    <row r="1090" spans="1:5" x14ac:dyDescent="0.2">
      <c r="A1090" s="15" t="s">
        <v>3294</v>
      </c>
      <c r="B1090" s="15" t="s">
        <v>3295</v>
      </c>
      <c r="E1090" t="str">
        <f t="shared" si="19"/>
        <v>('KPR','Kupang Resources Ltd','KPR.AX','ASX:KPR'),</v>
      </c>
    </row>
    <row r="1091" spans="1:5" x14ac:dyDescent="0.2">
      <c r="A1091" s="15" t="s">
        <v>1351</v>
      </c>
      <c r="B1091" s="15" t="s">
        <v>1352</v>
      </c>
      <c r="E1091" t="str">
        <f t="shared" si="19"/>
        <v>('BMP','Buymyplace.com.au Ltd','BMP.AX','ASX:BMP'),</v>
      </c>
    </row>
    <row r="1092" spans="1:5" x14ac:dyDescent="0.2">
      <c r="A1092" s="15" t="s">
        <v>3787</v>
      </c>
      <c r="B1092" s="15" t="s">
        <v>3788</v>
      </c>
      <c r="E1092" t="str">
        <f t="shared" si="19"/>
        <v>('MCR','Mincor Resources NL','MCR.AX','ASX:MCR'),</v>
      </c>
    </row>
    <row r="1093" spans="1:5" x14ac:dyDescent="0.2">
      <c r="A1093" s="15" t="s">
        <v>891</v>
      </c>
      <c r="B1093" s="15" t="s">
        <v>892</v>
      </c>
      <c r="E1093" t="str">
        <f t="shared" si="19"/>
        <v>('AAC','Australian Agricultural Company Ltd','AAC.AX','ASX:AAC'),</v>
      </c>
    </row>
    <row r="1094" spans="1:5" x14ac:dyDescent="0.2">
      <c r="A1094" s="15" t="s">
        <v>509</v>
      </c>
      <c r="B1094" s="15" t="s">
        <v>508</v>
      </c>
      <c r="E1094" t="str">
        <f t="shared" si="19"/>
        <v>('ACJDA','African Chrome Fields Ltd','ACJDA.AX','ASX:ACJDA'),</v>
      </c>
    </row>
    <row r="1095" spans="1:5" x14ac:dyDescent="0.2">
      <c r="A1095" s="15" t="s">
        <v>692</v>
      </c>
      <c r="B1095" s="15" t="s">
        <v>693</v>
      </c>
      <c r="E1095" t="str">
        <f t="shared" si="19"/>
        <v>('ADV','Ardiden Ltd','ADV.AX','ASX:ADV'),</v>
      </c>
    </row>
    <row r="1096" spans="1:5" x14ac:dyDescent="0.2">
      <c r="A1096" s="15" t="s">
        <v>1022</v>
      </c>
      <c r="B1096" s="15" t="s">
        <v>1023</v>
      </c>
      <c r="E1096" t="str">
        <f t="shared" si="19"/>
        <v>('BHP','BHP Billiton Limited','BHP.AX','ASX:BHP'),</v>
      </c>
    </row>
    <row r="1097" spans="1:5" x14ac:dyDescent="0.2">
      <c r="A1097" s="15" t="s">
        <v>2216</v>
      </c>
      <c r="B1097" s="15" t="s">
        <v>2217</v>
      </c>
      <c r="E1097" t="str">
        <f t="shared" si="19"/>
        <v>('EGN','Engenco Ltd','EGN.AX','ASX:EGN'),</v>
      </c>
    </row>
    <row r="1098" spans="1:5" x14ac:dyDescent="0.2">
      <c r="A1098" s="15" t="s">
        <v>2599</v>
      </c>
      <c r="B1098" s="15" t="s">
        <v>2600</v>
      </c>
      <c r="E1098" t="str">
        <f t="shared" si="19"/>
        <v>('GBG','Gindalbie Metals Ltd.','GBG.AX','ASX:GBG'),</v>
      </c>
    </row>
    <row r="1099" spans="1:5" x14ac:dyDescent="0.2">
      <c r="A1099" s="15" t="s">
        <v>4793</v>
      </c>
      <c r="B1099" s="15" t="s">
        <v>4794</v>
      </c>
      <c r="E1099" t="str">
        <f t="shared" si="19"/>
        <v>('RNU','Renascor Resources Ltd','RNU.AX','ASX:RNU'),</v>
      </c>
    </row>
    <row r="1100" spans="1:5" x14ac:dyDescent="0.2">
      <c r="A1100" s="15" t="s">
        <v>1521</v>
      </c>
      <c r="B1100" s="15" t="s">
        <v>1522</v>
      </c>
      <c r="E1100" t="str">
        <f t="shared" si="19"/>
        <v>('CAA','Capral Limited','CAA.AX','ASX:CAA'),</v>
      </c>
    </row>
    <row r="1101" spans="1:5" x14ac:dyDescent="0.2">
      <c r="A1101" s="15" t="s">
        <v>4870</v>
      </c>
      <c r="B1101" s="15" t="s">
        <v>4871</v>
      </c>
      <c r="E1101" t="str">
        <f t="shared" si="19"/>
        <v>('RCI','Rocklands Richfield PCI Ltd.','RCI.AX','ASX:RCI'),</v>
      </c>
    </row>
    <row r="1102" spans="1:5" x14ac:dyDescent="0.2">
      <c r="A1102" s="15" t="s">
        <v>4852</v>
      </c>
      <c r="B1102" s="15" t="s">
        <v>4853</v>
      </c>
      <c r="E1102" t="str">
        <f t="shared" si="19"/>
        <v>('RIM','Rimfire Pacific Mining NL','RIM.AX','ASX:RIM'),</v>
      </c>
    </row>
    <row r="1103" spans="1:5" x14ac:dyDescent="0.2">
      <c r="A1103" s="15" t="s">
        <v>5098</v>
      </c>
      <c r="B1103" s="15" t="s">
        <v>5099</v>
      </c>
      <c r="E1103" t="str">
        <f t="shared" si="19"/>
        <v>('SHM','Shriro Holdings Ltd','SHM.AX','ASX:SHM'),</v>
      </c>
    </row>
    <row r="1104" spans="1:5" x14ac:dyDescent="0.2">
      <c r="A1104" s="15" t="s">
        <v>5086</v>
      </c>
      <c r="B1104" s="15" t="s">
        <v>5087</v>
      </c>
      <c r="E1104" t="str">
        <f t="shared" si="19"/>
        <v>('SFX','Sheffield Resources Ltd','SFX.AX','ASX:SFX'),</v>
      </c>
    </row>
    <row r="1105" spans="1:5" x14ac:dyDescent="0.2">
      <c r="A1105" s="15" t="s">
        <v>5423</v>
      </c>
      <c r="B1105" s="15" t="s">
        <v>5424</v>
      </c>
      <c r="E1105" t="str">
        <f t="shared" si="19"/>
        <v>('TUP','TTG Fintech Ltd','TUP.AX','ASX:TUP'),</v>
      </c>
    </row>
    <row r="1106" spans="1:5" x14ac:dyDescent="0.2">
      <c r="A1106" s="15" t="s">
        <v>683</v>
      </c>
      <c r="B1106" s="15" t="s">
        <v>684</v>
      </c>
      <c r="E1106" t="str">
        <f t="shared" si="19"/>
        <v>('AXE','Archer Exploration Limited','AXE.AX','ASX:AXE'),</v>
      </c>
    </row>
    <row r="1107" spans="1:5" x14ac:dyDescent="0.2">
      <c r="A1107" s="15" t="s">
        <v>5027</v>
      </c>
      <c r="B1107" s="15" t="s">
        <v>5028</v>
      </c>
      <c r="E1107" t="str">
        <f t="shared" si="19"/>
        <v>('SYA','Sayona Mining Ltd','SYA.AX','ASX:SYA'),</v>
      </c>
    </row>
    <row r="1108" spans="1:5" x14ac:dyDescent="0.2">
      <c r="A1108" s="15" t="s">
        <v>1954</v>
      </c>
      <c r="B1108" s="15" t="s">
        <v>1955</v>
      </c>
      <c r="E1108" t="str">
        <f t="shared" si="19"/>
        <v>('DSB','Delta SBD Ltd','DSB.AX','ASX:DSB'),</v>
      </c>
    </row>
    <row r="1109" spans="1:5" x14ac:dyDescent="0.2">
      <c r="A1109" s="15" t="s">
        <v>3795</v>
      </c>
      <c r="B1109" s="15" t="s">
        <v>3796</v>
      </c>
      <c r="E1109" t="str">
        <f t="shared" si="19"/>
        <v>('MRC','Mineral Commodities Limited','MRC.AX','ASX:MRC'),</v>
      </c>
    </row>
    <row r="1110" spans="1:5" x14ac:dyDescent="0.2">
      <c r="A1110" s="15" t="s">
        <v>3061</v>
      </c>
      <c r="B1110" s="15" t="s">
        <v>3062</v>
      </c>
      <c r="E1110" t="str">
        <f t="shared" si="19"/>
        <v>('IRC','Intermin Resources Limited','IRC.AX','ASX:IRC'),</v>
      </c>
    </row>
    <row r="1111" spans="1:5" x14ac:dyDescent="0.2">
      <c r="A1111" s="15" t="s">
        <v>67</v>
      </c>
      <c r="B1111" s="15" t="s">
        <v>4222</v>
      </c>
      <c r="E1111" t="str">
        <f t="shared" si="19"/>
        <v>('ORE','Orocobre Limited','ORE.AX','ASX:ORE'),</v>
      </c>
    </row>
    <row r="1112" spans="1:5" x14ac:dyDescent="0.2">
      <c r="A1112" s="15" t="s">
        <v>3212</v>
      </c>
      <c r="B1112" s="15" t="s">
        <v>3213</v>
      </c>
      <c r="E1112" t="str">
        <f t="shared" si="19"/>
        <v>('KGM','Kalnorth Gold Mines Ltd','KGM.AX','ASX:KGM'),</v>
      </c>
    </row>
    <row r="1113" spans="1:5" x14ac:dyDescent="0.2">
      <c r="A1113" s="15" t="s">
        <v>5801</v>
      </c>
      <c r="B1113" s="15" t="s">
        <v>5802</v>
      </c>
      <c r="E1113" t="str">
        <f t="shared" si="19"/>
        <v>('VKA','Viking Mines Ltd','VKA.AX','ASX:VKA'),</v>
      </c>
    </row>
    <row r="1114" spans="1:5" x14ac:dyDescent="0.2">
      <c r="A1114" s="15" t="s">
        <v>2357</v>
      </c>
      <c r="B1114" s="15" t="s">
        <v>2358</v>
      </c>
      <c r="E1114" t="str">
        <f t="shared" si="19"/>
        <v>('FID','Fiducian Group Ltd','FID.AX','ASX:FID'),</v>
      </c>
    </row>
    <row r="1115" spans="1:5" x14ac:dyDescent="0.2">
      <c r="A1115" s="15" t="s">
        <v>3274</v>
      </c>
      <c r="B1115" s="15" t="s">
        <v>3275</v>
      </c>
      <c r="E1115" t="str">
        <f t="shared" si="19"/>
        <v>('KKT','Konekt Limited','KKT.AX','ASX:KKT'),</v>
      </c>
    </row>
    <row r="1116" spans="1:5" x14ac:dyDescent="0.2">
      <c r="A1116" s="15" t="s">
        <v>4245</v>
      </c>
      <c r="B1116" s="15" t="s">
        <v>4246</v>
      </c>
      <c r="E1116" t="str">
        <f t="shared" si="19"/>
        <v>('OZG','Ozgrowth Limited','OZG.AX','ASX:OZG'),</v>
      </c>
    </row>
    <row r="1117" spans="1:5" x14ac:dyDescent="0.2">
      <c r="A1117" s="15" t="s">
        <v>2241</v>
      </c>
      <c r="B1117" s="15" t="s">
        <v>2242</v>
      </c>
      <c r="E1117" t="str">
        <f t="shared" si="19"/>
        <v>('ENZ','Enzumo Ltd','ENZ.AX','ASX:ENZ'),</v>
      </c>
    </row>
    <row r="1118" spans="1:5" x14ac:dyDescent="0.2">
      <c r="A1118" s="15" t="s">
        <v>1927</v>
      </c>
      <c r="B1118" s="15" t="s">
        <v>1928</v>
      </c>
      <c r="E1118" t="str">
        <f t="shared" si="19"/>
        <v>('DHR','Dark Horse Resources Ltd','DHR.AX','ASX:DHR'),</v>
      </c>
    </row>
    <row r="1119" spans="1:5" x14ac:dyDescent="0.2">
      <c r="A1119" s="15" t="s">
        <v>5941</v>
      </c>
      <c r="B1119" s="15" t="s">
        <v>5942</v>
      </c>
      <c r="E1119" t="str">
        <f t="shared" si="19"/>
        <v>('WDR','Western Desert Resources Ltd','WDR.AX','ASX:WDR'),</v>
      </c>
    </row>
    <row r="1120" spans="1:5" x14ac:dyDescent="0.2">
      <c r="A1120" s="15" t="s">
        <v>3962</v>
      </c>
      <c r="B1120" s="15" t="s">
        <v>3963</v>
      </c>
      <c r="E1120" t="str">
        <f t="shared" si="19"/>
        <v>('NVL','National Veterinary Care Ltd','NVL.AX','ASX:NVL'),</v>
      </c>
    </row>
    <row r="1121" spans="1:5" x14ac:dyDescent="0.2">
      <c r="A1121" s="15" t="s">
        <v>3433</v>
      </c>
      <c r="B1121" s="15" t="s">
        <v>3434</v>
      </c>
      <c r="E1121" t="str">
        <f t="shared" si="19"/>
        <v>('RNC','Little Real Estate Ltd','RNC.AX','ASX:RNC'),</v>
      </c>
    </row>
    <row r="1122" spans="1:5" x14ac:dyDescent="0.2">
      <c r="A1122" s="15" t="s">
        <v>3815</v>
      </c>
      <c r="B1122" s="15" t="s">
        <v>3816</v>
      </c>
      <c r="E1122" t="str">
        <f t="shared" si="19"/>
        <v>('MSV','Mitchell Services Ltd','MSV.AX','ASX:MSV'),</v>
      </c>
    </row>
    <row r="1123" spans="1:5" x14ac:dyDescent="0.2">
      <c r="A1123" s="15" t="s">
        <v>2814</v>
      </c>
      <c r="B1123" s="15" t="s">
        <v>2815</v>
      </c>
      <c r="E1123" t="str">
        <f t="shared" si="19"/>
        <v>('HOM','Homeloans Limited','HOM.AX','ASX:HOM'),</v>
      </c>
    </row>
    <row r="1124" spans="1:5" x14ac:dyDescent="0.2">
      <c r="A1124" s="15" t="s">
        <v>557</v>
      </c>
      <c r="B1124" s="15" t="s">
        <v>558</v>
      </c>
      <c r="E1124" t="str">
        <f t="shared" si="19"/>
        <v>('ALK','Alkane Resources Limited','ALK.AX','ASX:ALK'),</v>
      </c>
    </row>
    <row r="1125" spans="1:5" x14ac:dyDescent="0.2">
      <c r="A1125" s="15" t="s">
        <v>1910</v>
      </c>
      <c r="B1125" s="15" t="s">
        <v>1911</v>
      </c>
      <c r="E1125" t="str">
        <f t="shared" si="19"/>
        <v>('DTI','DTI Group Ltd','DTI.AX','ASX:DTI'),</v>
      </c>
    </row>
    <row r="1126" spans="1:5" x14ac:dyDescent="0.2">
      <c r="A1126" s="15" t="s">
        <v>5031</v>
      </c>
      <c r="B1126" s="15" t="s">
        <v>5032</v>
      </c>
      <c r="E1126" t="str">
        <f t="shared" si="19"/>
        <v>('SCD','Scantech Limited','SCD.AX','ASX:SCD'),</v>
      </c>
    </row>
    <row r="1127" spans="1:5" x14ac:dyDescent="0.2">
      <c r="A1127" s="15" t="s">
        <v>626</v>
      </c>
      <c r="B1127" s="15" t="s">
        <v>627</v>
      </c>
      <c r="E1127" t="str">
        <f t="shared" si="19"/>
        <v>('AAR','Anglo Australian Resources NL','AAR.AX','ASX:AAR'),</v>
      </c>
    </row>
    <row r="1128" spans="1:5" x14ac:dyDescent="0.2">
      <c r="A1128" s="15" t="s">
        <v>512</v>
      </c>
      <c r="B1128" s="15" t="s">
        <v>513</v>
      </c>
      <c r="E1128" t="str">
        <f t="shared" si="19"/>
        <v>('AKI','African Iron Pty Ltd','AKI.AX','ASX:AKI'),</v>
      </c>
    </row>
    <row r="1129" spans="1:5" x14ac:dyDescent="0.2">
      <c r="A1129" s="15" t="s">
        <v>4461</v>
      </c>
      <c r="B1129" s="15" t="s">
        <v>4462</v>
      </c>
      <c r="E1129" t="str">
        <f t="shared" si="19"/>
        <v>('PLS','Pilbara Minerals Ltd','PLS.AX','ASX:PLS'),</v>
      </c>
    </row>
    <row r="1130" spans="1:5" x14ac:dyDescent="0.2">
      <c r="A1130" s="15" t="s">
        <v>2653</v>
      </c>
      <c r="B1130" s="15" t="s">
        <v>2654</v>
      </c>
      <c r="E1130" t="str">
        <f t="shared" si="19"/>
        <v>('APC','Goldphyre Resources Ltd','APC.AX','ASX:APC'),</v>
      </c>
    </row>
    <row r="1131" spans="1:5" x14ac:dyDescent="0.2">
      <c r="A1131" s="15" t="s">
        <v>5282</v>
      </c>
      <c r="B1131" s="15" t="s">
        <v>5283</v>
      </c>
      <c r="E1131" t="str">
        <f t="shared" si="19"/>
        <v>('STA','Strandline Resources Ltd','STA.AX','ASX:STA'),</v>
      </c>
    </row>
    <row r="1132" spans="1:5" x14ac:dyDescent="0.2">
      <c r="A1132" s="15" t="s">
        <v>5620</v>
      </c>
      <c r="B1132" s="15" t="s">
        <v>5621</v>
      </c>
      <c r="E1132" t="str">
        <f t="shared" si="19"/>
        <v>('TRU','Trust Company Limited','TRU.AX','ASX:TRU'),</v>
      </c>
    </row>
    <row r="1133" spans="1:5" x14ac:dyDescent="0.2">
      <c r="A1133" s="15" t="s">
        <v>5783</v>
      </c>
      <c r="B1133" s="15" t="s">
        <v>5784</v>
      </c>
      <c r="E1133" t="str">
        <f t="shared" si="19"/>
        <v>('ESW','Veris Ltd','ESW.AX','ASX:ESW'),</v>
      </c>
    </row>
    <row r="1134" spans="1:5" x14ac:dyDescent="0.2">
      <c r="A1134" s="15" t="s">
        <v>10</v>
      </c>
      <c r="B1134" s="15" t="s">
        <v>863</v>
      </c>
      <c r="E1134" t="str">
        <f t="shared" si="19"/>
        <v>('AUN','Austar United Communications Pty Ltd','AUN.AX','ASX:AUN'),</v>
      </c>
    </row>
    <row r="1135" spans="1:5" x14ac:dyDescent="0.2">
      <c r="A1135" s="15" t="s">
        <v>2164</v>
      </c>
      <c r="B1135" s="15" t="s">
        <v>2165</v>
      </c>
      <c r="E1135" t="str">
        <f t="shared" si="19"/>
        <v>('EML','Emerchants Ltd','EML.AX','ASX:EML'),</v>
      </c>
    </row>
    <row r="1136" spans="1:5" x14ac:dyDescent="0.2">
      <c r="A1136" s="15" t="s">
        <v>5308</v>
      </c>
      <c r="B1136" s="15" t="s">
        <v>5309</v>
      </c>
      <c r="E1136" t="str">
        <f t="shared" si="19"/>
        <v>('SUD','Suda Ltd','SUD.AX','ASX:SUD'),</v>
      </c>
    </row>
    <row r="1137" spans="1:5" x14ac:dyDescent="0.2">
      <c r="A1137" s="15" t="s">
        <v>5160</v>
      </c>
      <c r="B1137" s="15" t="s">
        <v>5161</v>
      </c>
      <c r="E1137" t="str">
        <f t="shared" si="19"/>
        <v>('SKB','Skydive the Beach Group Ltd','SKB.AX','ASX:SKB'),</v>
      </c>
    </row>
    <row r="1138" spans="1:5" x14ac:dyDescent="0.2">
      <c r="A1138" s="15" t="s">
        <v>4417</v>
      </c>
      <c r="B1138" s="15" t="s">
        <v>4418</v>
      </c>
      <c r="E1138" t="str">
        <f t="shared" si="19"/>
        <v>('PNN','PepinNini Minerals Limited','PNN.AX','ASX:PNN'),</v>
      </c>
    </row>
    <row r="1139" spans="1:5" x14ac:dyDescent="0.2">
      <c r="A1139" s="15" t="s">
        <v>1332</v>
      </c>
      <c r="B1139" s="15" t="s">
        <v>1333</v>
      </c>
      <c r="E1139" t="str">
        <f t="shared" si="19"/>
        <v>('BUG','Buderim Group Ltd','BUG.AX','ASX:BUG'),</v>
      </c>
    </row>
    <row r="1140" spans="1:5" x14ac:dyDescent="0.2">
      <c r="A1140" s="15" t="s">
        <v>4611</v>
      </c>
      <c r="B1140" s="15" t="s">
        <v>4612</v>
      </c>
      <c r="E1140" t="str">
        <f t="shared" si="19"/>
        <v>('QMN','Queensland Mining Corporation Limited','QMN.AX','ASX:QMN'),</v>
      </c>
    </row>
    <row r="1141" spans="1:5" x14ac:dyDescent="0.2">
      <c r="A1141" s="15" t="s">
        <v>1698</v>
      </c>
      <c r="B1141" s="15" t="s">
        <v>1699</v>
      </c>
      <c r="E1141" t="str">
        <f t="shared" ref="E1141:E1204" si="20">"('" &amp; A1141&amp;"','"&amp;B1141&amp;"','" &amp; A1141 &amp; ".AX','ASX:" &amp; A1141 &amp; "'),"</f>
        <v>('CDG','Cleveland Mining Co Ltd','CDG.AX','ASX:CDG'),</v>
      </c>
    </row>
    <row r="1142" spans="1:5" x14ac:dyDescent="0.2">
      <c r="A1142" s="15" t="s">
        <v>2742</v>
      </c>
      <c r="B1142" s="15" t="s">
        <v>2743</v>
      </c>
      <c r="E1142" t="str">
        <f t="shared" si="20"/>
        <v>('HHM','Hampton Hill Mining NL','HHM.AX','ASX:HHM'),</v>
      </c>
    </row>
    <row r="1143" spans="1:5" x14ac:dyDescent="0.2">
      <c r="A1143" s="15" t="s">
        <v>1135</v>
      </c>
      <c r="B1143" s="15" t="s">
        <v>1136</v>
      </c>
      <c r="E1143" t="str">
        <f t="shared" si="20"/>
        <v>('BFG','Bell Financial Group Ltd','BFG.AX','ASX:BFG'),</v>
      </c>
    </row>
    <row r="1144" spans="1:5" x14ac:dyDescent="0.2">
      <c r="A1144" s="15" t="s">
        <v>784</v>
      </c>
      <c r="B1144" s="15" t="s">
        <v>785</v>
      </c>
      <c r="E1144" t="str">
        <f t="shared" si="20"/>
        <v>('ATE','Atherton Resources Ltd','ATE.AX','ASX:ATE'),</v>
      </c>
    </row>
    <row r="1145" spans="1:5" x14ac:dyDescent="0.2">
      <c r="A1145" s="15" t="s">
        <v>3243</v>
      </c>
      <c r="B1145" s="15" t="s">
        <v>3244</v>
      </c>
      <c r="E1145" t="str">
        <f t="shared" si="20"/>
        <v>('KSL','Kina Securities Ltd','KSL.AX','ASX:KSL'),</v>
      </c>
    </row>
    <row r="1146" spans="1:5" x14ac:dyDescent="0.2">
      <c r="A1146" s="15" t="s">
        <v>4815</v>
      </c>
      <c r="B1146" s="15" t="s">
        <v>4816</v>
      </c>
      <c r="E1146" t="str">
        <f t="shared" si="20"/>
        <v>('RQL','Resource Equipment Ltd','RQL.AX','ASX:RQL'),</v>
      </c>
    </row>
    <row r="1147" spans="1:5" x14ac:dyDescent="0.2">
      <c r="A1147" s="15" t="s">
        <v>5487</v>
      </c>
      <c r="B1147" s="15" t="s">
        <v>5488</v>
      </c>
      <c r="E1147" t="str">
        <f t="shared" si="20"/>
        <v>('TLZ','Telezon Ltd','TLZ.AX','ASX:TLZ'),</v>
      </c>
    </row>
    <row r="1148" spans="1:5" x14ac:dyDescent="0.2">
      <c r="A1148" s="15" t="s">
        <v>2329</v>
      </c>
      <c r="B1148" s="15" t="s">
        <v>2330</v>
      </c>
      <c r="E1148" t="str">
        <f t="shared" si="20"/>
        <v>('FTT','Factor Therapeutics Ltd','FTT.AX','ASX:FTT'),</v>
      </c>
    </row>
    <row r="1149" spans="1:5" x14ac:dyDescent="0.2">
      <c r="A1149" s="15" t="s">
        <v>890</v>
      </c>
      <c r="B1149" s="15" t="s">
        <v>889</v>
      </c>
      <c r="E1149" t="str">
        <f t="shared" si="20"/>
        <v>('ANZ','Australia and New Zealand Banking Group','ANZ.AX','ASX:ANZ'),</v>
      </c>
    </row>
    <row r="1150" spans="1:5" x14ac:dyDescent="0.2">
      <c r="A1150" s="15" t="s">
        <v>2635</v>
      </c>
      <c r="B1150" s="15" t="s">
        <v>2636</v>
      </c>
      <c r="E1150" t="str">
        <f t="shared" si="20"/>
        <v>('GFY','Godfreys Group Ltd','GFY.AX','ASX:GFY'),</v>
      </c>
    </row>
    <row r="1151" spans="1:5" x14ac:dyDescent="0.2">
      <c r="A1151" s="15" t="s">
        <v>2196</v>
      </c>
      <c r="B1151" s="15" t="s">
        <v>2197</v>
      </c>
      <c r="E1151" t="str">
        <f t="shared" si="20"/>
        <v>('EMX','Energia Minerals Ltd','EMX.AX','ASX:EMX'),</v>
      </c>
    </row>
    <row r="1152" spans="1:5" x14ac:dyDescent="0.2">
      <c r="A1152" s="15" t="s">
        <v>1686</v>
      </c>
      <c r="B1152" s="15" t="s">
        <v>1687</v>
      </c>
      <c r="E1152" t="str">
        <f t="shared" si="20"/>
        <v>('CL1','Class Ltd','CL1.AX','ASX:CL1'),</v>
      </c>
    </row>
    <row r="1153" spans="1:5" x14ac:dyDescent="0.2">
      <c r="A1153" s="15" t="s">
        <v>1719</v>
      </c>
      <c r="B1153" s="15" t="s">
        <v>1720</v>
      </c>
      <c r="E1153" t="str">
        <f t="shared" si="20"/>
        <v>('CWK','Coalworks Limited','CWK.AX','ASX:CWK'),</v>
      </c>
    </row>
    <row r="1154" spans="1:5" x14ac:dyDescent="0.2">
      <c r="A1154" s="15" t="s">
        <v>4235</v>
      </c>
      <c r="B1154" s="15" t="s">
        <v>4236</v>
      </c>
      <c r="E1154" t="str">
        <f t="shared" si="20"/>
        <v>('OEL','Otto Energy Limited','OEL.AX','ASX:OEL'),</v>
      </c>
    </row>
    <row r="1155" spans="1:5" x14ac:dyDescent="0.2">
      <c r="A1155" s="15" t="s">
        <v>1815</v>
      </c>
      <c r="B1155" s="15" t="s">
        <v>1816</v>
      </c>
      <c r="E1155" t="str">
        <f t="shared" si="20"/>
        <v>('CGC','Costa Group Holdings Ltd','CGC.AX','ASX:CGC'),</v>
      </c>
    </row>
    <row r="1156" spans="1:5" x14ac:dyDescent="0.2">
      <c r="A1156" s="15" t="s">
        <v>2461</v>
      </c>
      <c r="B1156" s="15" t="s">
        <v>2462</v>
      </c>
      <c r="E1156" t="str">
        <f t="shared" si="20"/>
        <v>('GDI','GDI Property Group Ltd','GDI.AX','ASX:GDI'),</v>
      </c>
    </row>
    <row r="1157" spans="1:5" x14ac:dyDescent="0.2">
      <c r="A1157" s="15" t="s">
        <v>435</v>
      </c>
      <c r="B1157" s="15" t="s">
        <v>436</v>
      </c>
      <c r="E1157" t="str">
        <f t="shared" si="20"/>
        <v>('AWE','AWE Limited','AWE.AX','ASX:AWE'),</v>
      </c>
    </row>
    <row r="1158" spans="1:5" x14ac:dyDescent="0.2">
      <c r="A1158" s="15" t="s">
        <v>5174</v>
      </c>
      <c r="B1158" s="15" t="s">
        <v>5175</v>
      </c>
      <c r="E1158" t="str">
        <f t="shared" si="20"/>
        <v>('SIQ','Smartgroup Corporation Ltd','SIQ.AX','ASX:SIQ'),</v>
      </c>
    </row>
    <row r="1159" spans="1:5" x14ac:dyDescent="0.2">
      <c r="A1159" s="15" t="s">
        <v>477</v>
      </c>
      <c r="B1159" s="15" t="s">
        <v>478</v>
      </c>
      <c r="E1159" t="str">
        <f t="shared" si="20"/>
        <v>('ADE','Adelaide Energy Ltd.','ADE.AX','ASX:ADE'),</v>
      </c>
    </row>
    <row r="1160" spans="1:5" x14ac:dyDescent="0.2">
      <c r="A1160" s="15" t="s">
        <v>5680</v>
      </c>
      <c r="B1160" s="15" t="s">
        <v>5681</v>
      </c>
      <c r="E1160" t="str">
        <f t="shared" si="20"/>
        <v>('UUL','Ultima United Ltd','UUL.AX','ASX:UUL'),</v>
      </c>
    </row>
    <row r="1161" spans="1:5" x14ac:dyDescent="0.2">
      <c r="A1161" s="15" t="s">
        <v>4022</v>
      </c>
      <c r="B1161" s="15" t="s">
        <v>4023</v>
      </c>
      <c r="E1161" t="str">
        <f t="shared" si="20"/>
        <v>('NXM','Nexus Minerals Ltd','NXM.AX','ASX:NXM'),</v>
      </c>
    </row>
    <row r="1162" spans="1:5" x14ac:dyDescent="0.2">
      <c r="A1162" s="15" t="s">
        <v>5019</v>
      </c>
      <c r="B1162" s="15" t="s">
        <v>5020</v>
      </c>
      <c r="E1162" t="str">
        <f t="shared" si="20"/>
        <v>('STO','Santos Ltd','STO.AX','ASX:STO'),</v>
      </c>
    </row>
    <row r="1163" spans="1:5" x14ac:dyDescent="0.2">
      <c r="A1163" s="15" t="s">
        <v>1590</v>
      </c>
      <c r="B1163" s="15" t="s">
        <v>1591</v>
      </c>
      <c r="E1163" t="str">
        <f t="shared" si="20"/>
        <v>('CTM','Centaurus Metals Limited','CTM.AX','ASX:CTM'),</v>
      </c>
    </row>
    <row r="1164" spans="1:5" x14ac:dyDescent="0.2">
      <c r="A1164" s="15" t="s">
        <v>25</v>
      </c>
      <c r="B1164" s="15" t="s">
        <v>1824</v>
      </c>
      <c r="E1164" t="str">
        <f t="shared" si="20"/>
        <v>('CTY','Country Road Group Pty Ltd','CTY.AX','ASX:CTY'),</v>
      </c>
    </row>
    <row r="1165" spans="1:5" x14ac:dyDescent="0.2">
      <c r="A1165" s="15" t="s">
        <v>866</v>
      </c>
      <c r="B1165" s="15" t="s">
        <v>867</v>
      </c>
      <c r="E1165" t="str">
        <f t="shared" si="20"/>
        <v>('ANG','Austin Engineering Ltd.','ANG.AX','ASX:ANG'),</v>
      </c>
    </row>
    <row r="1166" spans="1:5" x14ac:dyDescent="0.2">
      <c r="A1166" s="15" t="s">
        <v>1552</v>
      </c>
      <c r="B1166" s="15" t="s">
        <v>1553</v>
      </c>
      <c r="E1166" t="str">
        <f t="shared" si="20"/>
        <v>('CCE','Carnegie Clean Energy Ltd','CCE.AX','ASX:CCE'),</v>
      </c>
    </row>
    <row r="1167" spans="1:5" x14ac:dyDescent="0.2">
      <c r="A1167" s="15" t="s">
        <v>774</v>
      </c>
      <c r="B1167" s="15" t="s">
        <v>775</v>
      </c>
      <c r="E1167" t="str">
        <f t="shared" si="20"/>
        <v>('ARO','Astro Resources N.L.','ARO.AX','ASX:ARO'),</v>
      </c>
    </row>
    <row r="1168" spans="1:5" x14ac:dyDescent="0.2">
      <c r="A1168" s="15" t="s">
        <v>4073</v>
      </c>
      <c r="B1168" s="15" t="s">
        <v>4074</v>
      </c>
      <c r="E1168" t="str">
        <f t="shared" si="20"/>
        <v>('NCR','Nucoal Resources Ltd','NCR.AX','ASX:NCR'),</v>
      </c>
    </row>
    <row r="1169" spans="1:5" x14ac:dyDescent="0.2">
      <c r="A1169" s="15" t="s">
        <v>5984</v>
      </c>
      <c r="B1169" s="15" t="s">
        <v>5985</v>
      </c>
      <c r="E1169" t="str">
        <f t="shared" si="20"/>
        <v>('WFE','Winmar Resources Ltd','WFE.AX','ASX:WFE'),</v>
      </c>
    </row>
    <row r="1170" spans="1:5" x14ac:dyDescent="0.2">
      <c r="A1170" s="15" t="s">
        <v>573</v>
      </c>
      <c r="B1170" s="15" t="s">
        <v>574</v>
      </c>
      <c r="E1170" t="str">
        <f t="shared" si="20"/>
        <v>('AYR','Alloy Resources Limited','AYR.AX','ASX:AYR'),</v>
      </c>
    </row>
    <row r="1171" spans="1:5" x14ac:dyDescent="0.2">
      <c r="A1171" s="15" t="s">
        <v>2645</v>
      </c>
      <c r="B1171" s="15" t="s">
        <v>2646</v>
      </c>
      <c r="E1171" t="str">
        <f t="shared" si="20"/>
        <v>('GED','Golden Deeps Ltd.','GED.AX','ASX:GED'),</v>
      </c>
    </row>
    <row r="1172" spans="1:5" x14ac:dyDescent="0.2">
      <c r="A1172" s="15" t="s">
        <v>3575</v>
      </c>
      <c r="B1172" s="15" t="s">
        <v>3576</v>
      </c>
      <c r="E1172" t="str">
        <f t="shared" si="20"/>
        <v>('MAH','Macmahon Holdings Limited','MAH.AX','ASX:MAH'),</v>
      </c>
    </row>
    <row r="1173" spans="1:5" x14ac:dyDescent="0.2">
      <c r="A1173" s="15" t="s">
        <v>4150</v>
      </c>
      <c r="B1173" s="15" t="s">
        <v>4151</v>
      </c>
      <c r="E1173" t="str">
        <f t="shared" si="20"/>
        <v>('OXX','Octanex NL','OXX.AX','ASX:OXX'),</v>
      </c>
    </row>
    <row r="1174" spans="1:5" x14ac:dyDescent="0.2">
      <c r="A1174" s="15" t="s">
        <v>752</v>
      </c>
      <c r="B1174" s="15" t="s">
        <v>753</v>
      </c>
      <c r="E1174" t="str">
        <f t="shared" si="20"/>
        <v>('DIG','Asia Pacific Digital Ltd','DIG.AX','ASX:DIG'),</v>
      </c>
    </row>
    <row r="1175" spans="1:5" x14ac:dyDescent="0.2">
      <c r="A1175" s="15" t="s">
        <v>5583</v>
      </c>
      <c r="B1175" s="15" t="s">
        <v>5584</v>
      </c>
      <c r="E1175" t="str">
        <f t="shared" si="20"/>
        <v>('TKL','Traka Resources Ltd','TKL.AX','ASX:TKL'),</v>
      </c>
    </row>
    <row r="1176" spans="1:5" x14ac:dyDescent="0.2">
      <c r="A1176" s="15" t="s">
        <v>5697</v>
      </c>
      <c r="B1176" s="15" t="s">
        <v>5698</v>
      </c>
      <c r="E1176" t="str">
        <f t="shared" si="20"/>
        <v>('UPD','Updater Inc','UPD.AX','ASX:UPD'),</v>
      </c>
    </row>
    <row r="1177" spans="1:5" x14ac:dyDescent="0.2">
      <c r="A1177" s="15" t="s">
        <v>5775</v>
      </c>
      <c r="B1177" s="15" t="s">
        <v>5776</v>
      </c>
      <c r="E1177" t="str">
        <f t="shared" si="20"/>
        <v>('VXR','Venturex Resources Ltd','VXR.AX','ASX:VXR'),</v>
      </c>
    </row>
    <row r="1178" spans="1:5" x14ac:dyDescent="0.2">
      <c r="A1178" s="15" t="s">
        <v>4197</v>
      </c>
      <c r="B1178" s="15" t="s">
        <v>4198</v>
      </c>
      <c r="E1178" t="str">
        <f t="shared" si="20"/>
        <v>('OEC','Orbital Corporation Ltd.','OEC.AX','ASX:OEC'),</v>
      </c>
    </row>
    <row r="1179" spans="1:5" x14ac:dyDescent="0.2">
      <c r="A1179" s="15" t="s">
        <v>5126</v>
      </c>
      <c r="B1179" s="15" t="s">
        <v>5127</v>
      </c>
      <c r="E1179" t="str">
        <f t="shared" si="20"/>
        <v>('SVL','Silver Mines Limited','SVL.AX','ASX:SVL'),</v>
      </c>
    </row>
    <row r="1180" spans="1:5" x14ac:dyDescent="0.2">
      <c r="A1180" s="15" t="s">
        <v>1488</v>
      </c>
      <c r="B1180" s="15" t="s">
        <v>1489</v>
      </c>
      <c r="E1180" t="str">
        <f t="shared" si="20"/>
        <v>('CAB','Cabcharge Australia Limited','CAB.AX','ASX:CAB'),</v>
      </c>
    </row>
    <row r="1181" spans="1:5" x14ac:dyDescent="0.2">
      <c r="A1181" s="15" t="s">
        <v>4223</v>
      </c>
      <c r="B1181" s="15" t="s">
        <v>4224</v>
      </c>
      <c r="E1181" t="str">
        <f t="shared" si="20"/>
        <v>('ORA','Orora Ltd','ORA.AX','ASX:ORA'),</v>
      </c>
    </row>
    <row r="1182" spans="1:5" x14ac:dyDescent="0.2">
      <c r="A1182" s="15" t="s">
        <v>3498</v>
      </c>
      <c r="B1182" s="15" t="s">
        <v>3499</v>
      </c>
      <c r="E1182" t="str">
        <f t="shared" si="20"/>
        <v>('MMR','MEC Resources Limited','MMR.AX','ASX:MMR'),</v>
      </c>
    </row>
    <row r="1183" spans="1:5" x14ac:dyDescent="0.2">
      <c r="A1183" s="15" t="s">
        <v>5074</v>
      </c>
      <c r="B1183" s="15" t="s">
        <v>5075</v>
      </c>
      <c r="E1183" t="str">
        <f t="shared" si="20"/>
        <v>('SWL','Seymour Whyte Ltd','SWL.AX','ASX:SWL'),</v>
      </c>
    </row>
    <row r="1184" spans="1:5" x14ac:dyDescent="0.2">
      <c r="A1184" s="15" t="s">
        <v>624</v>
      </c>
      <c r="B1184" s="15" t="s">
        <v>625</v>
      </c>
      <c r="E1184" t="str">
        <f t="shared" si="20"/>
        <v>('ADN','Andromeda Metals Ltd','ADN.AX','ASX:ADN'),</v>
      </c>
    </row>
    <row r="1185" spans="1:5" x14ac:dyDescent="0.2">
      <c r="A1185" s="15" t="s">
        <v>3015</v>
      </c>
      <c r="B1185" s="15" t="s">
        <v>3016</v>
      </c>
      <c r="E1185" t="str">
        <f t="shared" si="20"/>
        <v>('IDO','Indo Mines Limited','IDO.AX','ASX:IDO'),</v>
      </c>
    </row>
    <row r="1186" spans="1:5" x14ac:dyDescent="0.2">
      <c r="A1186" s="15" t="s">
        <v>5072</v>
      </c>
      <c r="B1186" s="15" t="s">
        <v>5073</v>
      </c>
      <c r="E1186" t="str">
        <f t="shared" si="20"/>
        <v>('SWM','Seven West Media Ltd','SWM.AX','ASX:SWM'),</v>
      </c>
    </row>
    <row r="1187" spans="1:5" x14ac:dyDescent="0.2">
      <c r="A1187" s="15" t="s">
        <v>2202</v>
      </c>
      <c r="B1187" s="15" t="s">
        <v>2203</v>
      </c>
      <c r="E1187" t="str">
        <f t="shared" si="20"/>
        <v>('EME','Energy Metals Ltd','EME.AX','ASX:EME'),</v>
      </c>
    </row>
    <row r="1188" spans="1:5" x14ac:dyDescent="0.2">
      <c r="A1188" s="15" t="s">
        <v>3671</v>
      </c>
      <c r="B1188" s="15" t="s">
        <v>3672</v>
      </c>
      <c r="E1188" t="str">
        <f t="shared" si="20"/>
        <v>('MXR','Maximus Resources Limited','MXR.AX','ASX:MXR'),</v>
      </c>
    </row>
    <row r="1189" spans="1:5" x14ac:dyDescent="0.2">
      <c r="A1189" s="15" t="s">
        <v>2556</v>
      </c>
      <c r="B1189" s="15" t="s">
        <v>2557</v>
      </c>
      <c r="E1189" t="str">
        <f t="shared" si="20"/>
        <v>('GDF','Garda Diversified Property Fund','GDF.AX','ASX:GDF'),</v>
      </c>
    </row>
    <row r="1190" spans="1:5" x14ac:dyDescent="0.2">
      <c r="A1190" s="15" t="s">
        <v>651</v>
      </c>
      <c r="B1190" s="15" t="s">
        <v>652</v>
      </c>
      <c r="E1190" t="str">
        <f t="shared" si="20"/>
        <v>('AVM','Anvil Mining Ltd (CDI)','AVM.AX','ASX:AVM'),</v>
      </c>
    </row>
    <row r="1191" spans="1:5" x14ac:dyDescent="0.2">
      <c r="A1191" s="15" t="s">
        <v>1876</v>
      </c>
      <c r="B1191" s="15" t="s">
        <v>1877</v>
      </c>
      <c r="E1191" t="str">
        <f t="shared" si="20"/>
        <v>('CUY','Curnamona Energy Pty Ltd','CUY.AX','ASX:CUY'),</v>
      </c>
    </row>
    <row r="1192" spans="1:5" x14ac:dyDescent="0.2">
      <c r="A1192" s="15" t="s">
        <v>2381</v>
      </c>
      <c r="B1192" s="15" t="s">
        <v>2382</v>
      </c>
      <c r="E1192" t="str">
        <f t="shared" si="20"/>
        <v>('FWD','Fleetwood Corporation Limited','FWD.AX','ASX:FWD'),</v>
      </c>
    </row>
    <row r="1193" spans="1:5" x14ac:dyDescent="0.2">
      <c r="A1193" s="15" t="s">
        <v>5781</v>
      </c>
      <c r="B1193" s="15" t="s">
        <v>5782</v>
      </c>
      <c r="E1193" t="str">
        <f t="shared" si="20"/>
        <v>('VRI','Veriluma Ltd','VRI.AX','ASX:VRI'),</v>
      </c>
    </row>
    <row r="1194" spans="1:5" x14ac:dyDescent="0.2">
      <c r="A1194" s="15" t="s">
        <v>1979</v>
      </c>
      <c r="B1194" s="15" t="s">
        <v>1980</v>
      </c>
      <c r="E1194" t="str">
        <f t="shared" si="20"/>
        <v>('SBN','Dimerix Ltd','SBN.AX','ASX:SBN'),</v>
      </c>
    </row>
    <row r="1195" spans="1:5" x14ac:dyDescent="0.2">
      <c r="A1195" s="15" t="s">
        <v>2749</v>
      </c>
      <c r="B1195" s="15" t="s">
        <v>2750</v>
      </c>
      <c r="E1195" t="str">
        <f t="shared" si="20"/>
        <v>('HAR','Haranga Resources Ltd','HAR.AX','ASX:HAR'),</v>
      </c>
    </row>
    <row r="1196" spans="1:5" x14ac:dyDescent="0.2">
      <c r="A1196" s="15" t="s">
        <v>4055</v>
      </c>
      <c r="B1196" s="15" t="s">
        <v>4056</v>
      </c>
      <c r="E1196" t="str">
        <f t="shared" si="20"/>
        <v>('NWE','Norwest Energy NL','NWE.AX','ASX:NWE'),</v>
      </c>
    </row>
    <row r="1197" spans="1:5" x14ac:dyDescent="0.2">
      <c r="A1197" s="15" t="s">
        <v>5421</v>
      </c>
      <c r="B1197" s="15" t="s">
        <v>5422</v>
      </c>
      <c r="E1197" t="str">
        <f t="shared" si="20"/>
        <v>('TTE','TTE Petroleum Ltd','TTE.AX','ASX:TTE'),</v>
      </c>
    </row>
    <row r="1198" spans="1:5" x14ac:dyDescent="0.2">
      <c r="A1198" s="15" t="s">
        <v>2993</v>
      </c>
      <c r="B1198" s="15" t="s">
        <v>2994</v>
      </c>
      <c r="E1198" t="str">
        <f t="shared" si="20"/>
        <v>('IPC','Imperial Pacific Ltd','IPC.AX','ASX:IPC'),</v>
      </c>
    </row>
    <row r="1199" spans="1:5" x14ac:dyDescent="0.2">
      <c r="A1199" s="15" t="s">
        <v>1355</v>
      </c>
      <c r="B1199" s="15" t="s">
        <v>1356</v>
      </c>
      <c r="E1199" t="str">
        <f t="shared" si="20"/>
        <v>('BPG','Byte Power Group Limited','BPG.AX','ASX:BPG'),</v>
      </c>
    </row>
    <row r="1200" spans="1:5" x14ac:dyDescent="0.2">
      <c r="A1200" s="15" t="s">
        <v>45</v>
      </c>
      <c r="B1200" s="15" t="s">
        <v>2844</v>
      </c>
      <c r="E1200" t="str">
        <f t="shared" si="20"/>
        <v>('HUO','Huon Aquaculture Group Ltd','HUO.AX','ASX:HUO'),</v>
      </c>
    </row>
    <row r="1201" spans="1:5" x14ac:dyDescent="0.2">
      <c r="A1201" s="15" t="s">
        <v>5186</v>
      </c>
      <c r="B1201" s="15" t="s">
        <v>5187</v>
      </c>
      <c r="E1201" t="str">
        <f t="shared" si="20"/>
        <v>('SOM','Somnomed Limited','SOM.AX','ASX:SOM'),</v>
      </c>
    </row>
    <row r="1202" spans="1:5" x14ac:dyDescent="0.2">
      <c r="A1202" s="15" t="s">
        <v>453</v>
      </c>
      <c r="B1202" s="15" t="s">
        <v>454</v>
      </c>
      <c r="E1202" t="str">
        <f t="shared" si="20"/>
        <v>('ACX','Aconex Ltd','ACX.AX','ASX:ACX'),</v>
      </c>
    </row>
    <row r="1203" spans="1:5" x14ac:dyDescent="0.2">
      <c r="A1203" s="15" t="s">
        <v>5741</v>
      </c>
      <c r="B1203" s="15" t="s">
        <v>5742</v>
      </c>
      <c r="E1203" t="str">
        <f t="shared" si="20"/>
        <v>('VMX','Valmec Ltd','VMX.AX','ASX:VMX'),</v>
      </c>
    </row>
    <row r="1204" spans="1:5" x14ac:dyDescent="0.2">
      <c r="A1204" s="15" t="s">
        <v>5462</v>
      </c>
      <c r="B1204" s="15" t="s">
        <v>5463</v>
      </c>
      <c r="E1204" t="str">
        <f t="shared" si="20"/>
        <v>('TAR','Taruga Gold Ltd','TAR.AX','ASX:TAR'),</v>
      </c>
    </row>
    <row r="1205" spans="1:5" x14ac:dyDescent="0.2">
      <c r="A1205" s="15" t="s">
        <v>5705</v>
      </c>
      <c r="B1205" s="15" t="s">
        <v>5706</v>
      </c>
      <c r="E1205" t="str">
        <f t="shared" ref="E1205:E1268" si="21">"('" &amp; A1205&amp;"','"&amp;B1205&amp;"','" &amp; A1205 &amp; ".AX','ASX:" &amp; A1205 &amp; "'),"</f>
        <v>('UCM','Uscom Ltd','UCM.AX','ASX:UCM'),</v>
      </c>
    </row>
    <row r="1206" spans="1:5" x14ac:dyDescent="0.2">
      <c r="A1206" s="15" t="s">
        <v>3896</v>
      </c>
      <c r="B1206" s="15" t="s">
        <v>3897</v>
      </c>
      <c r="E1206" t="str">
        <f t="shared" si="21"/>
        <v>('MYO','Myob Group Ltd','MYO.AX','ASX:MYO'),</v>
      </c>
    </row>
    <row r="1207" spans="1:5" x14ac:dyDescent="0.2">
      <c r="A1207" s="15" t="s">
        <v>5533</v>
      </c>
      <c r="B1207" s="15" t="s">
        <v>5534</v>
      </c>
      <c r="E1207" t="str">
        <f t="shared" si="21"/>
        <v>('TIA','Tian AN Australia Ltd','TIA.AX','ASX:TIA'),</v>
      </c>
    </row>
    <row r="1208" spans="1:5" x14ac:dyDescent="0.2">
      <c r="A1208" s="15" t="s">
        <v>2790</v>
      </c>
      <c r="B1208" s="15" t="s">
        <v>2791</v>
      </c>
      <c r="E1208" t="str">
        <f t="shared" si="21"/>
        <v>('HRR','Heron Resources Ltd','HRR.AX','ASX:HRR'),</v>
      </c>
    </row>
    <row r="1209" spans="1:5" x14ac:dyDescent="0.2">
      <c r="A1209" s="15" t="s">
        <v>71</v>
      </c>
      <c r="B1209" s="15" t="s">
        <v>4394</v>
      </c>
      <c r="E1209" t="str">
        <f t="shared" si="21"/>
        <v>('MCC','Peabody Energy Australia Pci Pty Ltd','MCC.AX','ASX:MCC'),</v>
      </c>
    </row>
    <row r="1210" spans="1:5" x14ac:dyDescent="0.2">
      <c r="A1210" s="15" t="s">
        <v>645</v>
      </c>
      <c r="B1210" s="15" t="s">
        <v>646</v>
      </c>
      <c r="E1210" t="str">
        <f t="shared" si="21"/>
        <v>('AZY','Antipa Minerals Ltd','AZY.AX','ASX:AZY'),</v>
      </c>
    </row>
    <row r="1211" spans="1:5" x14ac:dyDescent="0.2">
      <c r="A1211" s="15" t="s">
        <v>3411</v>
      </c>
      <c r="B1211" s="15" t="s">
        <v>3412</v>
      </c>
      <c r="E1211" t="str">
        <f t="shared" si="21"/>
        <v>('LNK','Link Administration Holdings Ltd','LNK.AX','ASX:LNK'),</v>
      </c>
    </row>
    <row r="1212" spans="1:5" x14ac:dyDescent="0.2">
      <c r="A1212" s="15" t="s">
        <v>3841</v>
      </c>
      <c r="B1212" s="15" t="s">
        <v>3842</v>
      </c>
      <c r="E1212" t="str">
        <f t="shared" si="21"/>
        <v>('MVF','Monash IVF Group Ltd','MVF.AX','ASX:MVF'),</v>
      </c>
    </row>
    <row r="1213" spans="1:5" x14ac:dyDescent="0.2">
      <c r="A1213" s="15" t="s">
        <v>4597</v>
      </c>
      <c r="B1213" s="15" t="s">
        <v>4598</v>
      </c>
      <c r="E1213" t="str">
        <f t="shared" si="21"/>
        <v>('QVE','QV Equities Ltd','QVE.AX','ASX:QVE'),</v>
      </c>
    </row>
    <row r="1214" spans="1:5" x14ac:dyDescent="0.2">
      <c r="A1214" s="15" t="s">
        <v>3969</v>
      </c>
      <c r="B1214" s="15" t="s">
        <v>3970</v>
      </c>
      <c r="E1214" t="str">
        <f t="shared" si="21"/>
        <v>('NEA','Nearmap Ltd','NEA.AX','ASX:NEA'),</v>
      </c>
    </row>
    <row r="1215" spans="1:5" x14ac:dyDescent="0.2">
      <c r="A1215" s="15" t="s">
        <v>5634</v>
      </c>
      <c r="B1215" s="15" t="s">
        <v>5635</v>
      </c>
      <c r="E1215" t="str">
        <f t="shared" si="21"/>
        <v>('TYX','Tyranna Resources Ltd','TYX.AX','ASX:TYX'),</v>
      </c>
    </row>
    <row r="1216" spans="1:5" x14ac:dyDescent="0.2">
      <c r="A1216" s="15" t="s">
        <v>895</v>
      </c>
      <c r="B1216" s="15" t="s">
        <v>896</v>
      </c>
      <c r="E1216" t="str">
        <f t="shared" si="21"/>
        <v>('ABX','Australian Bauxite Ltd','ABX.AX','ASX:ABX'),</v>
      </c>
    </row>
    <row r="1217" spans="1:5" x14ac:dyDescent="0.2">
      <c r="A1217" s="15" t="s">
        <v>3340</v>
      </c>
      <c r="B1217" s="15" t="s">
        <v>3341</v>
      </c>
      <c r="E1217" t="str">
        <f t="shared" si="21"/>
        <v>('LRC','Laguna Resources NL','LRC.AX','ASX:LRC'),</v>
      </c>
    </row>
    <row r="1218" spans="1:5" x14ac:dyDescent="0.2">
      <c r="A1218" s="15" t="s">
        <v>2138</v>
      </c>
      <c r="B1218" s="15" t="s">
        <v>2139</v>
      </c>
      <c r="E1218" t="str">
        <f t="shared" si="21"/>
        <v>('EOS','Electro Optic Systems Hldg Ltd','EOS.AX','ASX:EOS'),</v>
      </c>
    </row>
    <row r="1219" spans="1:5" x14ac:dyDescent="0.2">
      <c r="A1219" s="15" t="s">
        <v>2423</v>
      </c>
      <c r="B1219" s="15" t="s">
        <v>2424</v>
      </c>
      <c r="E1219" t="str">
        <f t="shared" si="21"/>
        <v>('FDM','Freedom Oil and Gas Ltd','FDM.AX','ASX:FDM'),</v>
      </c>
    </row>
    <row r="1220" spans="1:5" x14ac:dyDescent="0.2">
      <c r="A1220" s="15" t="s">
        <v>2120</v>
      </c>
      <c r="B1220" s="15" t="s">
        <v>2121</v>
      </c>
      <c r="E1220" t="str">
        <f t="shared" si="21"/>
        <v>('ECX','Eclipx Group Ltd','ECX.AX','ASX:ECX'),</v>
      </c>
    </row>
    <row r="1221" spans="1:5" x14ac:dyDescent="0.2">
      <c r="A1221" s="15" t="s">
        <v>5088</v>
      </c>
      <c r="B1221" s="15" t="s">
        <v>5089</v>
      </c>
      <c r="E1221" t="str">
        <f t="shared" si="21"/>
        <v>('SHU','Shenhua International Ltd','SHU.AX','ASX:SHU'),</v>
      </c>
    </row>
    <row r="1222" spans="1:5" x14ac:dyDescent="0.2">
      <c r="A1222" s="15" t="s">
        <v>586</v>
      </c>
      <c r="B1222" s="15" t="s">
        <v>587</v>
      </c>
      <c r="E1222" t="str">
        <f t="shared" si="21"/>
        <v>('AOH','Altona Mining Ltd','AOH.AX','ASX:AOH'),</v>
      </c>
    </row>
    <row r="1223" spans="1:5" x14ac:dyDescent="0.2">
      <c r="A1223" s="15" t="s">
        <v>3071</v>
      </c>
      <c r="B1223" s="15" t="s">
        <v>3072</v>
      </c>
      <c r="E1223" t="str">
        <f t="shared" si="21"/>
        <v>('IEC','Intra Energy Corporation Ltd','IEC.AX','ASX:IEC'),</v>
      </c>
    </row>
    <row r="1224" spans="1:5" x14ac:dyDescent="0.2">
      <c r="A1224" s="15" t="s">
        <v>5515</v>
      </c>
      <c r="B1224" s="15" t="s">
        <v>5516</v>
      </c>
      <c r="E1224" t="str">
        <f t="shared" si="21"/>
        <v>('TSM','ThinkSmart Limited','TSM.AX','ASX:TSM'),</v>
      </c>
    </row>
    <row r="1225" spans="1:5" x14ac:dyDescent="0.2">
      <c r="A1225" s="15" t="s">
        <v>4247</v>
      </c>
      <c r="B1225" s="15" t="s">
        <v>4248</v>
      </c>
      <c r="E1225" t="str">
        <f t="shared" si="21"/>
        <v>('ISS','P2 Energy Solutions Pty Ltd','ISS.AX','ASX:ISS'),</v>
      </c>
    </row>
    <row r="1226" spans="1:5" x14ac:dyDescent="0.2">
      <c r="A1226" s="15" t="s">
        <v>1267</v>
      </c>
      <c r="B1226" s="15" t="s">
        <v>1268</v>
      </c>
      <c r="E1226" t="str">
        <f t="shared" si="21"/>
        <v>('BWN','Bowen Energy Limited','BWN.AX','ASX:BWN'),</v>
      </c>
    </row>
    <row r="1227" spans="1:5" x14ac:dyDescent="0.2">
      <c r="A1227" s="15" t="s">
        <v>804</v>
      </c>
      <c r="B1227" s="15" t="s">
        <v>805</v>
      </c>
      <c r="E1227" t="str">
        <f t="shared" si="21"/>
        <v>('AKP','Audio Pixels Holdings Ltd','AKP.AX','ASX:AKP'),</v>
      </c>
    </row>
    <row r="1228" spans="1:5" x14ac:dyDescent="0.2">
      <c r="A1228" s="15" t="s">
        <v>596</v>
      </c>
      <c r="B1228" s="15" t="s">
        <v>597</v>
      </c>
      <c r="E1228" t="str">
        <f t="shared" si="21"/>
        <v>('AQO','Ambassador Oil &amp;amp; Gas Ltd','AQO.AX','ASX:AQO'),</v>
      </c>
    </row>
    <row r="1229" spans="1:5" x14ac:dyDescent="0.2">
      <c r="A1229" s="15" t="s">
        <v>5016</v>
      </c>
      <c r="B1229" s="15" t="s">
        <v>5015</v>
      </c>
      <c r="E1229" t="str">
        <f t="shared" si="21"/>
        <v>('GMI','Sandon Capital Investments Ltd','GMI.AX','ASX:GMI'),</v>
      </c>
    </row>
    <row r="1230" spans="1:5" x14ac:dyDescent="0.2">
      <c r="A1230" s="15" t="s">
        <v>4181</v>
      </c>
      <c r="B1230" s="15" t="s">
        <v>4182</v>
      </c>
      <c r="E1230" t="str">
        <f t="shared" si="21"/>
        <v>('OTH','Onthehouse Holdings Ltd','OTH.AX','ASX:OTH'),</v>
      </c>
    </row>
    <row r="1231" spans="1:5" x14ac:dyDescent="0.2">
      <c r="A1231" s="15" t="s">
        <v>1596</v>
      </c>
      <c r="B1231" s="15" t="s">
        <v>1597</v>
      </c>
      <c r="E1231" t="str">
        <f t="shared" si="21"/>
        <v>('CTP','Central Petroleum Limited','CTP.AX','ASX:CTP'),</v>
      </c>
    </row>
    <row r="1232" spans="1:5" x14ac:dyDescent="0.2">
      <c r="A1232" s="15" t="s">
        <v>6027</v>
      </c>
      <c r="B1232" s="15" t="s">
        <v>6028</v>
      </c>
      <c r="E1232" t="str">
        <f t="shared" si="21"/>
        <v>('XCD','Xceed Resources Ltd','XCD.AX','ASX:XCD'),</v>
      </c>
    </row>
    <row r="1233" spans="1:5" x14ac:dyDescent="0.2">
      <c r="A1233" s="15" t="s">
        <v>702</v>
      </c>
      <c r="B1233" s="15" t="s">
        <v>703</v>
      </c>
      <c r="E1233" t="str">
        <f t="shared" si="21"/>
        <v>('ARE','Argonaut Resources NL','ARE.AX','ASX:ARE'),</v>
      </c>
    </row>
    <row r="1234" spans="1:5" x14ac:dyDescent="0.2">
      <c r="A1234" s="15" t="s">
        <v>671</v>
      </c>
      <c r="B1234" s="15" t="s">
        <v>672</v>
      </c>
      <c r="E1234" t="str">
        <f t="shared" si="21"/>
        <v>('AQP','Aquarius Platinum Limited','AQP.AX','ASX:AQP'),</v>
      </c>
    </row>
    <row r="1235" spans="1:5" x14ac:dyDescent="0.2">
      <c r="A1235" s="15" t="s">
        <v>4263</v>
      </c>
      <c r="B1235" s="15" t="s">
        <v>4264</v>
      </c>
      <c r="E1235" t="str">
        <f t="shared" si="21"/>
        <v>('PGR','PAS Group Ltd','PGR.AX','ASX:PGR'),</v>
      </c>
    </row>
    <row r="1236" spans="1:5" x14ac:dyDescent="0.2">
      <c r="A1236" s="15" t="s">
        <v>3894</v>
      </c>
      <c r="B1236" s="15" t="s">
        <v>3895</v>
      </c>
      <c r="E1236" t="str">
        <f t="shared" si="21"/>
        <v>('MYR','Myer Holdings Ltd','MYR.AX','ASX:MYR'),</v>
      </c>
    </row>
    <row r="1237" spans="1:5" x14ac:dyDescent="0.2">
      <c r="A1237" s="15" t="s">
        <v>5207</v>
      </c>
      <c r="B1237" s="15" t="s">
        <v>5208</v>
      </c>
      <c r="E1237" t="str">
        <f t="shared" si="21"/>
        <v>('SAU','Southern Gold Limited','SAU.AX','ASX:SAU'),</v>
      </c>
    </row>
    <row r="1238" spans="1:5" x14ac:dyDescent="0.2">
      <c r="A1238" s="15" t="s">
        <v>1257</v>
      </c>
      <c r="B1238" s="15" t="s">
        <v>1258</v>
      </c>
      <c r="E1238" t="str">
        <f t="shared" si="21"/>
        <v>('BML','Botswana Metals Limited','BML.AX','ASX:BML'),</v>
      </c>
    </row>
    <row r="1239" spans="1:5" x14ac:dyDescent="0.2">
      <c r="A1239" s="15" t="s">
        <v>3052</v>
      </c>
      <c r="B1239" s="15" t="s">
        <v>3053</v>
      </c>
      <c r="E1239" t="str">
        <f t="shared" si="21"/>
        <v>('ITQ','Intecq Ltd','ITQ.AX','ASX:ITQ'),</v>
      </c>
    </row>
    <row r="1240" spans="1:5" x14ac:dyDescent="0.2">
      <c r="A1240" s="15" t="s">
        <v>886</v>
      </c>
      <c r="B1240" s="15" t="s">
        <v>887</v>
      </c>
      <c r="E1240" t="str">
        <f t="shared" si="21"/>
        <v>('AYM','Australia United Mining Ltd','AYM.AX','ASX:AYM'),</v>
      </c>
    </row>
    <row r="1241" spans="1:5" x14ac:dyDescent="0.2">
      <c r="A1241" s="15" t="s">
        <v>2558</v>
      </c>
      <c r="B1241" s="15" t="s">
        <v>2559</v>
      </c>
      <c r="E1241" t="str">
        <f t="shared" si="21"/>
        <v>('GGX','Gas2Grid Limited','GGX.AX','ASX:GGX'),</v>
      </c>
    </row>
    <row r="1242" spans="1:5" x14ac:dyDescent="0.2">
      <c r="A1242" s="15" t="s">
        <v>4463</v>
      </c>
      <c r="B1242" s="15" t="s">
        <v>4464</v>
      </c>
      <c r="E1242" t="str">
        <f t="shared" si="21"/>
        <v>('RTD','Pilot Energy Ltd','RTD.AX','ASX:RTD'),</v>
      </c>
    </row>
    <row r="1243" spans="1:5" x14ac:dyDescent="0.2">
      <c r="A1243" s="15" t="s">
        <v>855</v>
      </c>
      <c r="B1243" s="15" t="s">
        <v>856</v>
      </c>
      <c r="E1243" t="str">
        <f t="shared" si="21"/>
        <v>('AOA','Ausmon Resources Ltd','AOA.AX','ASX:AOA'),</v>
      </c>
    </row>
    <row r="1244" spans="1:5" x14ac:dyDescent="0.2">
      <c r="A1244" s="15" t="s">
        <v>2254</v>
      </c>
      <c r="B1244" s="15" t="s">
        <v>2255</v>
      </c>
      <c r="E1244" t="str">
        <f t="shared" si="21"/>
        <v>('EQE','Equus Mining Ltd','EQE.AX','ASX:EQE'),</v>
      </c>
    </row>
    <row r="1245" spans="1:5" x14ac:dyDescent="0.2">
      <c r="A1245" s="15" t="s">
        <v>2905</v>
      </c>
      <c r="B1245" s="15" t="s">
        <v>2906</v>
      </c>
      <c r="E1245" t="str">
        <f t="shared" si="21"/>
        <v>('IPB','IPB Petroleum Ltd','IPB.AX','ASX:IPB'),</v>
      </c>
    </row>
    <row r="1246" spans="1:5" x14ac:dyDescent="0.2">
      <c r="A1246" s="15" t="s">
        <v>4874</v>
      </c>
      <c r="B1246" s="15" t="s">
        <v>4875</v>
      </c>
      <c r="E1246" t="str">
        <f t="shared" si="21"/>
        <v>('RXL','Rox Resources Limited','RXL.AX','ASX:RXL'),</v>
      </c>
    </row>
    <row r="1247" spans="1:5" x14ac:dyDescent="0.2">
      <c r="A1247" s="15" t="s">
        <v>3405</v>
      </c>
      <c r="B1247" s="15" t="s">
        <v>3406</v>
      </c>
      <c r="E1247" t="str">
        <f t="shared" si="21"/>
        <v>('LIN','Lindian Resources Ltd.','LIN.AX','ASX:LIN'),</v>
      </c>
    </row>
    <row r="1248" spans="1:5" x14ac:dyDescent="0.2">
      <c r="A1248" s="15" t="s">
        <v>6053</v>
      </c>
      <c r="B1248" s="15" t="s">
        <v>6054</v>
      </c>
      <c r="E1248" t="str">
        <f t="shared" si="21"/>
        <v>('YNB','Yonder &amp;amp; Beyond Group Ltd','YNB.AX','ASX:YNB'),</v>
      </c>
    </row>
    <row r="1249" spans="1:5" x14ac:dyDescent="0.2">
      <c r="A1249" s="15" t="s">
        <v>2403</v>
      </c>
      <c r="B1249" s="15" t="s">
        <v>2404</v>
      </c>
      <c r="E1249" t="str">
        <f t="shared" si="21"/>
        <v>('FGE','Forge Group Limited','FGE.AX','ASX:FGE'),</v>
      </c>
    </row>
    <row r="1250" spans="1:5" x14ac:dyDescent="0.2">
      <c r="A1250" s="15" t="s">
        <v>5986</v>
      </c>
      <c r="B1250" s="15" t="s">
        <v>5987</v>
      </c>
      <c r="E1250" t="str">
        <f t="shared" si="21"/>
        <v>('WTC','WiseTech Global Ltd','WTC.AX','ASX:WTC'),</v>
      </c>
    </row>
    <row r="1251" spans="1:5" x14ac:dyDescent="0.2">
      <c r="A1251" s="15" t="s">
        <v>1076</v>
      </c>
      <c r="B1251" s="15" t="s">
        <v>1077</v>
      </c>
      <c r="E1251" t="str">
        <f t="shared" si="21"/>
        <v>('BWX','BWX Ltd','BWX.AX','ASX:BWX'),</v>
      </c>
    </row>
    <row r="1252" spans="1:5" x14ac:dyDescent="0.2">
      <c r="A1252" s="15" t="s">
        <v>3007</v>
      </c>
      <c r="B1252" s="15" t="s">
        <v>3008</v>
      </c>
      <c r="E1252" t="str">
        <f t="shared" si="21"/>
        <v>('INK','Indago Energy Ltd','INK.AX','ASX:INK'),</v>
      </c>
    </row>
    <row r="1253" spans="1:5" x14ac:dyDescent="0.2">
      <c r="A1253" s="15" t="s">
        <v>3083</v>
      </c>
      <c r="B1253" s="15" t="s">
        <v>3084</v>
      </c>
      <c r="E1253" t="str">
        <f t="shared" si="21"/>
        <v>('INV','Investsmart Group Ltd','INV.AX','ASX:INV'),</v>
      </c>
    </row>
    <row r="1254" spans="1:5" x14ac:dyDescent="0.2">
      <c r="A1254" s="15" t="s">
        <v>5335</v>
      </c>
      <c r="B1254" s="15" t="s">
        <v>5336</v>
      </c>
      <c r="E1254" t="str">
        <f t="shared" si="21"/>
        <v>('SUL','Super Retail Group Ltd','SUL.AX','ASX:SUL'),</v>
      </c>
    </row>
    <row r="1255" spans="1:5" x14ac:dyDescent="0.2">
      <c r="A1255" s="15" t="s">
        <v>5519</v>
      </c>
      <c r="B1255" s="15" t="s">
        <v>5520</v>
      </c>
      <c r="E1255" t="str">
        <f t="shared" si="21"/>
        <v>('TMZ','Thomson Resources Ltd','TMZ.AX','ASX:TMZ'),</v>
      </c>
    </row>
    <row r="1256" spans="1:5" x14ac:dyDescent="0.2">
      <c r="A1256" s="15" t="s">
        <v>1608</v>
      </c>
      <c r="B1256" s="15" t="s">
        <v>1609</v>
      </c>
      <c r="E1256" t="str">
        <f t="shared" si="21"/>
        <v>('CUA','Centuria Urban Reit','CUA.AX','ASX:CUA'),</v>
      </c>
    </row>
    <row r="1257" spans="1:5" x14ac:dyDescent="0.2">
      <c r="A1257" s="15" t="s">
        <v>5052</v>
      </c>
      <c r="B1257" s="15" t="s">
        <v>5053</v>
      </c>
      <c r="E1257" t="str">
        <f t="shared" si="21"/>
        <v>('SDM','Sedgman Limited','SDM.AX','ASX:SDM'),</v>
      </c>
    </row>
    <row r="1258" spans="1:5" x14ac:dyDescent="0.2">
      <c r="A1258" s="15" t="s">
        <v>4319</v>
      </c>
      <c r="B1258" s="15" t="s">
        <v>4320</v>
      </c>
      <c r="E1258" t="str">
        <f t="shared" si="21"/>
        <v>('PSI','PSC Insurance Group Ltd','PSI.AX','ASX:PSI'),</v>
      </c>
    </row>
    <row r="1259" spans="1:5" x14ac:dyDescent="0.2">
      <c r="A1259" s="15" t="s">
        <v>5242</v>
      </c>
      <c r="B1259" s="15" t="s">
        <v>5243</v>
      </c>
      <c r="E1259" t="str">
        <f t="shared" si="21"/>
        <v>('SGQ','St George Mining Ltd','SGQ.AX','ASX:SGQ'),</v>
      </c>
    </row>
    <row r="1260" spans="1:5" x14ac:dyDescent="0.2">
      <c r="A1260" s="15" t="s">
        <v>5695</v>
      </c>
      <c r="B1260" s="15" t="s">
        <v>5696</v>
      </c>
      <c r="E1260" t="str">
        <f t="shared" si="21"/>
        <v>('UNV','Universal Coal Plc','UNV.AX','ASX:UNV'),</v>
      </c>
    </row>
    <row r="1261" spans="1:5" x14ac:dyDescent="0.2">
      <c r="A1261" s="15" t="s">
        <v>2973</v>
      </c>
      <c r="B1261" s="15" t="s">
        <v>2974</v>
      </c>
      <c r="E1261" t="str">
        <f t="shared" si="21"/>
        <v>('IDE','Ideas International Ltd','IDE.AX','ASX:IDE'),</v>
      </c>
    </row>
    <row r="1262" spans="1:5" x14ac:dyDescent="0.2">
      <c r="A1262" s="15" t="s">
        <v>5441</v>
      </c>
      <c r="B1262" s="15" t="s">
        <v>5442</v>
      </c>
      <c r="E1262" t="str">
        <f t="shared" si="21"/>
        <v>('TLG','Talga Resources Ltd','TLG.AX','ASX:TLG'),</v>
      </c>
    </row>
    <row r="1263" spans="1:5" x14ac:dyDescent="0.2">
      <c r="A1263" s="15" t="s">
        <v>2964</v>
      </c>
      <c r="B1263" s="15" t="s">
        <v>2965</v>
      </c>
      <c r="E1263" t="str">
        <f t="shared" si="21"/>
        <v>('IGL','IVE Group Ltd','IGL.AX','ASX:IGL'),</v>
      </c>
    </row>
    <row r="1264" spans="1:5" x14ac:dyDescent="0.2">
      <c r="A1264" s="15" t="s">
        <v>5278</v>
      </c>
      <c r="B1264" s="15" t="s">
        <v>5279</v>
      </c>
      <c r="E1264" t="str">
        <f t="shared" si="21"/>
        <v>('MRJ','Stonewall Resources Ltd','MRJ.AX','ASX:MRJ'),</v>
      </c>
    </row>
    <row r="1265" spans="1:5" x14ac:dyDescent="0.2">
      <c r="A1265" s="15" t="s">
        <v>1567</v>
      </c>
      <c r="B1265" s="15" t="s">
        <v>1568</v>
      </c>
      <c r="E1265" t="str">
        <f t="shared" si="21"/>
        <v>('CDT','Castle Minerals Limited','CDT.AX','ASX:CDT'),</v>
      </c>
    </row>
    <row r="1266" spans="1:5" x14ac:dyDescent="0.2">
      <c r="A1266" s="15" t="s">
        <v>2621</v>
      </c>
      <c r="B1266" s="15" t="s">
        <v>2622</v>
      </c>
      <c r="E1266" t="str">
        <f t="shared" si="21"/>
        <v>('GSZ','Global Strategic Metals NL','GSZ.AX','ASX:GSZ'),</v>
      </c>
    </row>
    <row r="1267" spans="1:5" x14ac:dyDescent="0.2">
      <c r="A1267" s="15" t="s">
        <v>696</v>
      </c>
      <c r="B1267" s="15" t="s">
        <v>697</v>
      </c>
      <c r="E1267" t="str">
        <f t="shared" si="21"/>
        <v>('ARD','Argent Minerals Limited','ARD.AX','ASX:ARD'),</v>
      </c>
    </row>
    <row r="1268" spans="1:5" x14ac:dyDescent="0.2">
      <c r="A1268" s="15" t="s">
        <v>5773</v>
      </c>
      <c r="B1268" s="15" t="s">
        <v>5774</v>
      </c>
      <c r="E1268" t="str">
        <f t="shared" si="21"/>
        <v>('VMS','Venture Minerals Limited','VMS.AX','ASX:VMS'),</v>
      </c>
    </row>
    <row r="1269" spans="1:5" x14ac:dyDescent="0.2">
      <c r="A1269" s="15" t="s">
        <v>2975</v>
      </c>
      <c r="B1269" s="15" t="s">
        <v>2976</v>
      </c>
      <c r="E1269" t="str">
        <f t="shared" ref="E1269:E1332" si="22">"('" &amp; A1269&amp;"','"&amp;B1269&amp;"','" &amp; A1269 &amp; ".AX','ASX:" &amp; A1269 &amp; "'),"</f>
        <v>('IEL','Idp Education Ltd','IEL.AX','ASX:IEL'),</v>
      </c>
    </row>
    <row r="1270" spans="1:5" x14ac:dyDescent="0.2">
      <c r="A1270" s="15" t="s">
        <v>4018</v>
      </c>
      <c r="B1270" s="15" t="s">
        <v>4019</v>
      </c>
      <c r="E1270" t="str">
        <f t="shared" si="22"/>
        <v>('NBS','Nexbis Pty Ltd','NBS.AX','ASX:NBS'),</v>
      </c>
    </row>
    <row r="1271" spans="1:5" x14ac:dyDescent="0.2">
      <c r="A1271" s="15" t="s">
        <v>1592</v>
      </c>
      <c r="B1271" s="15" t="s">
        <v>1593</v>
      </c>
      <c r="E1271" t="str">
        <f t="shared" si="22"/>
        <v>('CTL','Centennial Mining Ltd','CTL.AX','ASX:CTL'),</v>
      </c>
    </row>
    <row r="1272" spans="1:5" x14ac:dyDescent="0.2">
      <c r="A1272" s="15" t="s">
        <v>2010</v>
      </c>
      <c r="B1272" s="15" t="s">
        <v>2011</v>
      </c>
      <c r="E1272" t="str">
        <f t="shared" si="22"/>
        <v>('DVL','Dorsavi Ltd','DVL.AX','ASX:DVL'),</v>
      </c>
    </row>
    <row r="1273" spans="1:5" x14ac:dyDescent="0.2">
      <c r="A1273" s="15" t="s">
        <v>2190</v>
      </c>
      <c r="B1273" s="15" t="s">
        <v>2191</v>
      </c>
      <c r="E1273" t="str">
        <f t="shared" si="22"/>
        <v>('EOC','Endocoal Limited.','EOC.AX','ASX:EOC'),</v>
      </c>
    </row>
    <row r="1274" spans="1:5" x14ac:dyDescent="0.2">
      <c r="A1274" s="15" t="s">
        <v>1253</v>
      </c>
      <c r="B1274" s="15" t="s">
        <v>1254</v>
      </c>
      <c r="E1274" t="str">
        <f t="shared" si="22"/>
        <v>('BOE','Boss Resources Ltd','BOE.AX','ASX:BOE'),</v>
      </c>
    </row>
    <row r="1275" spans="1:5" x14ac:dyDescent="0.2">
      <c r="A1275" s="15" t="s">
        <v>5955</v>
      </c>
      <c r="B1275" s="15" t="s">
        <v>5956</v>
      </c>
      <c r="E1275" t="str">
        <f t="shared" si="22"/>
        <v>('WBC','Westpac Banking Corp','WBC.AX','ASX:WBC'),</v>
      </c>
    </row>
    <row r="1276" spans="1:5" x14ac:dyDescent="0.2">
      <c r="A1276" s="15" t="s">
        <v>2182</v>
      </c>
      <c r="B1276" s="15" t="s">
        <v>2183</v>
      </c>
      <c r="E1276" t="str">
        <f t="shared" si="22"/>
        <v>('EPD','Empired Ltd','EPD.AX','ASX:EPD'),</v>
      </c>
    </row>
    <row r="1277" spans="1:5" x14ac:dyDescent="0.2">
      <c r="A1277" s="15" t="s">
        <v>5824</v>
      </c>
      <c r="B1277" s="15" t="s">
        <v>5825</v>
      </c>
      <c r="E1277" t="str">
        <f t="shared" si="22"/>
        <v>('VML','Vital Metals Limited','VML.AX','ASX:VML'),</v>
      </c>
    </row>
    <row r="1278" spans="1:5" x14ac:dyDescent="0.2">
      <c r="A1278" s="15" t="s">
        <v>5561</v>
      </c>
      <c r="B1278" s="15" t="s">
        <v>5562</v>
      </c>
      <c r="E1278" t="str">
        <f t="shared" si="22"/>
        <v>('TBH','Topbetta Holdings Ltd','TBH.AX','ASX:TBH'),</v>
      </c>
    </row>
    <row r="1279" spans="1:5" x14ac:dyDescent="0.2">
      <c r="A1279" s="15" t="s">
        <v>5939</v>
      </c>
      <c r="B1279" s="15" t="s">
        <v>5940</v>
      </c>
      <c r="E1279" t="str">
        <f t="shared" si="22"/>
        <v>('WSA','Western Areas Ltd','WSA.AX','ASX:WSA'),</v>
      </c>
    </row>
    <row r="1280" spans="1:5" x14ac:dyDescent="0.2">
      <c r="A1280" s="15" t="s">
        <v>1275</v>
      </c>
      <c r="B1280" s="15" t="s">
        <v>1276</v>
      </c>
      <c r="E1280" t="str">
        <f t="shared" si="22"/>
        <v>('BRN','Brainchip Holdings Ltd','BRN.AX','ASX:BRN'),</v>
      </c>
    </row>
    <row r="1281" spans="1:5" x14ac:dyDescent="0.2">
      <c r="A1281" s="15" t="s">
        <v>4607</v>
      </c>
      <c r="B1281" s="15" t="s">
        <v>4608</v>
      </c>
      <c r="E1281" t="str">
        <f t="shared" si="22"/>
        <v>('QUB','Qube Holdings Ltd','QUB.AX','ASX:QUB'),</v>
      </c>
    </row>
    <row r="1282" spans="1:5" x14ac:dyDescent="0.2">
      <c r="A1282" s="15" t="s">
        <v>994</v>
      </c>
      <c r="B1282" s="15" t="s">
        <v>995</v>
      </c>
      <c r="E1282" t="str">
        <f t="shared" si="22"/>
        <v>('AZM','Azumah Resources Limited','AZM.AX','ASX:AZM'),</v>
      </c>
    </row>
    <row r="1283" spans="1:5" x14ac:dyDescent="0.2">
      <c r="A1283" s="15" t="s">
        <v>4377</v>
      </c>
      <c r="B1283" s="15" t="s">
        <v>4378</v>
      </c>
      <c r="E1283" t="str">
        <f t="shared" si="22"/>
        <v>('PAR','Paradigm Biopharmaceuticals Ltd','PAR.AX','ASX:PAR'),</v>
      </c>
    </row>
    <row r="1284" spans="1:5" x14ac:dyDescent="0.2">
      <c r="A1284" s="15" t="s">
        <v>5813</v>
      </c>
      <c r="B1284" s="15" t="s">
        <v>5814</v>
      </c>
      <c r="E1284" t="str">
        <f t="shared" si="22"/>
        <v>('VEI','Vision Eye Institute Ltd','VEI.AX','ASX:VEI'),</v>
      </c>
    </row>
    <row r="1285" spans="1:5" x14ac:dyDescent="0.2">
      <c r="A1285" s="15" t="s">
        <v>4948</v>
      </c>
      <c r="B1285" s="15" t="s">
        <v>4949</v>
      </c>
      <c r="E1285" t="str">
        <f t="shared" si="22"/>
        <v>('STW','SPDR S&amp;amp;P&amp;#47;ASX 200 Fund','STW.AX','ASX:STW'),</v>
      </c>
    </row>
    <row r="1286" spans="1:5" x14ac:dyDescent="0.2">
      <c r="A1286" s="15" t="s">
        <v>5918</v>
      </c>
      <c r="B1286" s="15" t="s">
        <v>5919</v>
      </c>
      <c r="E1286" t="str">
        <f t="shared" si="22"/>
        <v>('WDE','Wealth Defender Equities Ltd','WDE.AX','ASX:WDE'),</v>
      </c>
    </row>
    <row r="1287" spans="1:5" x14ac:dyDescent="0.2">
      <c r="A1287" s="15" t="s">
        <v>2997</v>
      </c>
      <c r="B1287" s="15" t="s">
        <v>2998</v>
      </c>
      <c r="E1287" t="str">
        <f t="shared" si="22"/>
        <v>('IMU','Imugene Limited','IMU.AX','ASX:IMU'),</v>
      </c>
    </row>
    <row r="1288" spans="1:5" x14ac:dyDescent="0.2">
      <c r="A1288" s="15" t="s">
        <v>3222</v>
      </c>
      <c r="B1288" s="15" t="s">
        <v>3223</v>
      </c>
      <c r="E1288" t="str">
        <f t="shared" si="22"/>
        <v>('KAS','Kasbah Resources Ltd.','KAS.AX','ASX:KAS'),</v>
      </c>
    </row>
    <row r="1289" spans="1:5" x14ac:dyDescent="0.2">
      <c r="A1289" s="15" t="s">
        <v>231</v>
      </c>
      <c r="B1289" s="15" t="s">
        <v>232</v>
      </c>
      <c r="E1289" t="str">
        <f t="shared" si="22"/>
        <v>('TOT','360 Capital Total Return Fund','TOT.AX','ASX:TOT'),</v>
      </c>
    </row>
    <row r="1290" spans="1:5" x14ac:dyDescent="0.2">
      <c r="A1290" s="15" t="s">
        <v>3800</v>
      </c>
      <c r="B1290" s="15" t="s">
        <v>3801</v>
      </c>
      <c r="E1290" t="str">
        <f t="shared" si="22"/>
        <v>('MEP','Minotaur Exploration Ltd','MEP.AX','ASX:MEP'),</v>
      </c>
    </row>
    <row r="1291" spans="1:5" x14ac:dyDescent="0.2">
      <c r="A1291" s="15" t="s">
        <v>4880</v>
      </c>
      <c r="B1291" s="15" t="s">
        <v>4881</v>
      </c>
      <c r="E1291" t="str">
        <f t="shared" si="22"/>
        <v>('RUB','Rubicor Group Limited','RUB.AX','ASX:RUB'),</v>
      </c>
    </row>
    <row r="1292" spans="1:5" x14ac:dyDescent="0.2">
      <c r="A1292" s="15" t="s">
        <v>3748</v>
      </c>
      <c r="B1292" s="15" t="s">
        <v>3749</v>
      </c>
      <c r="E1292" t="str">
        <f t="shared" si="22"/>
        <v>('MTS','Metcash Limited','MTS.AX','ASX:MTS'),</v>
      </c>
    </row>
    <row r="1293" spans="1:5" x14ac:dyDescent="0.2">
      <c r="A1293" s="15" t="s">
        <v>1237</v>
      </c>
      <c r="B1293" s="15" t="s">
        <v>1238</v>
      </c>
      <c r="E1293" t="str">
        <f t="shared" si="22"/>
        <v>('BCT','Bluechiip Ltd','BCT.AX','ASX:BCT'),</v>
      </c>
    </row>
    <row r="1294" spans="1:5" x14ac:dyDescent="0.2">
      <c r="A1294" s="15" t="s">
        <v>3143</v>
      </c>
      <c r="B1294" s="15" t="s">
        <v>3144</v>
      </c>
      <c r="E1294" t="str">
        <f t="shared" si="22"/>
        <v>('JRL','Jindalee Resources Limited','JRL.AX','ASX:JRL'),</v>
      </c>
    </row>
    <row r="1295" spans="1:5" x14ac:dyDescent="0.2">
      <c r="A1295" s="15" t="s">
        <v>3423</v>
      </c>
      <c r="B1295" s="15" t="s">
        <v>3424</v>
      </c>
      <c r="E1295" t="str">
        <f t="shared" si="22"/>
        <v>('LTR','Liontown Resources Limited','LTR.AX','ASX:LTR'),</v>
      </c>
    </row>
    <row r="1296" spans="1:5" x14ac:dyDescent="0.2">
      <c r="A1296" s="15" t="s">
        <v>3208</v>
      </c>
      <c r="B1296" s="15" t="s">
        <v>3209</v>
      </c>
      <c r="E1296" t="str">
        <f t="shared" si="22"/>
        <v>('KPO','Kalina Power Ltd','KPO.AX','ASX:KPO'),</v>
      </c>
    </row>
    <row r="1297" spans="1:5" x14ac:dyDescent="0.2">
      <c r="A1297" s="15" t="s">
        <v>1243</v>
      </c>
      <c r="B1297" s="15" t="s">
        <v>1244</v>
      </c>
      <c r="E1297" t="str">
        <f t="shared" si="22"/>
        <v>('BOA','Boadicea Resources Ltd','BOA.AX','ASX:BOA'),</v>
      </c>
    </row>
    <row r="1298" spans="1:5" x14ac:dyDescent="0.2">
      <c r="A1298" s="15" t="s">
        <v>4373</v>
      </c>
      <c r="B1298" s="15" t="s">
        <v>4374</v>
      </c>
      <c r="E1298" t="str">
        <f t="shared" si="22"/>
        <v>('PIR','Papillon Resources Limited','PIR.AX','ASX:PIR'),</v>
      </c>
    </row>
    <row r="1299" spans="1:5" x14ac:dyDescent="0.2">
      <c r="A1299" s="15" t="s">
        <v>5682</v>
      </c>
      <c r="B1299" s="15" t="s">
        <v>5683</v>
      </c>
      <c r="E1299" t="str">
        <f t="shared" si="22"/>
        <v>('UTR','Ultracharge Ltd','UTR.AX','ASX:UTR'),</v>
      </c>
    </row>
    <row r="1300" spans="1:5" x14ac:dyDescent="0.2">
      <c r="A1300" s="15" t="s">
        <v>503</v>
      </c>
      <c r="B1300" s="15" t="s">
        <v>504</v>
      </c>
      <c r="E1300" t="str">
        <f t="shared" si="22"/>
        <v>('AIS','Aeris Resources Ltd','AIS.AX','ASX:AIS'),</v>
      </c>
    </row>
    <row r="1301" spans="1:5" x14ac:dyDescent="0.2">
      <c r="A1301" s="15" t="s">
        <v>1606</v>
      </c>
      <c r="B1301" s="15" t="s">
        <v>1607</v>
      </c>
      <c r="E1301" t="str">
        <f t="shared" si="22"/>
        <v>('CMA','Centuria Metropolitan REIT','CMA.AX','ASX:CMA'),</v>
      </c>
    </row>
    <row r="1302" spans="1:5" x14ac:dyDescent="0.2">
      <c r="A1302" s="15" t="s">
        <v>3216</v>
      </c>
      <c r="B1302" s="15" t="s">
        <v>3217</v>
      </c>
      <c r="E1302" t="str">
        <f t="shared" si="22"/>
        <v>('KRL','Kangaroo Resources Limited','KRL.AX','ASX:KRL'),</v>
      </c>
    </row>
    <row r="1303" spans="1:5" x14ac:dyDescent="0.2">
      <c r="A1303" s="15" t="s">
        <v>3789</v>
      </c>
      <c r="B1303" s="15" t="s">
        <v>3790</v>
      </c>
      <c r="E1303" t="str">
        <f t="shared" si="22"/>
        <v>('MDX','Mindax Limited','MDX.AX','ASX:MDX'),</v>
      </c>
    </row>
    <row r="1304" spans="1:5" x14ac:dyDescent="0.2">
      <c r="A1304" s="15" t="s">
        <v>762</v>
      </c>
      <c r="B1304" s="15" t="s">
        <v>763</v>
      </c>
      <c r="E1304" t="str">
        <f t="shared" si="22"/>
        <v>('ASP','Aspermont Limited','ASP.AX','ASX:ASP'),</v>
      </c>
    </row>
    <row r="1305" spans="1:5" x14ac:dyDescent="0.2">
      <c r="A1305" s="15" t="s">
        <v>3462</v>
      </c>
      <c r="B1305" s="15" t="s">
        <v>3463</v>
      </c>
      <c r="E1305" t="str">
        <f t="shared" si="22"/>
        <v>('LOV','Lovisa Holdings Ltd','LOV.AX','ASX:LOV'),</v>
      </c>
    </row>
    <row r="1306" spans="1:5" x14ac:dyDescent="0.2">
      <c r="A1306" s="15" t="s">
        <v>1817</v>
      </c>
      <c r="B1306" s="15" t="s">
        <v>1818</v>
      </c>
      <c r="E1306" t="str">
        <f t="shared" si="22"/>
        <v>('CMT','Cott Oil and Gas Ltd','CMT.AX','ASX:CMT'),</v>
      </c>
    </row>
    <row r="1307" spans="1:5" x14ac:dyDescent="0.2">
      <c r="A1307" s="15" t="s">
        <v>968</v>
      </c>
      <c r="B1307" s="15" t="s">
        <v>969</v>
      </c>
      <c r="E1307" t="str">
        <f t="shared" si="22"/>
        <v>('AVN','Aventus Retail Property Fund','AVN.AX','ASX:AVN'),</v>
      </c>
    </row>
    <row r="1308" spans="1:5" x14ac:dyDescent="0.2">
      <c r="A1308" s="15" t="s">
        <v>2568</v>
      </c>
      <c r="B1308" s="15" t="s">
        <v>2569</v>
      </c>
      <c r="E1308" t="str">
        <f t="shared" si="22"/>
        <v>('GBI','Genera Biosystems Limited','GBI.AX','ASX:GBI'),</v>
      </c>
    </row>
    <row r="1309" spans="1:5" x14ac:dyDescent="0.2">
      <c r="A1309" s="15" t="s">
        <v>1616</v>
      </c>
      <c r="B1309" s="15" t="s">
        <v>1617</v>
      </c>
      <c r="E1309" t="str">
        <f t="shared" si="22"/>
        <v>('CVS','Cervantes Corporation Limited','CVS.AX','ASX:CVS'),</v>
      </c>
    </row>
    <row r="1310" spans="1:5" x14ac:dyDescent="0.2">
      <c r="A1310" s="15" t="s">
        <v>3085</v>
      </c>
      <c r="B1310" s="15" t="s">
        <v>3086</v>
      </c>
      <c r="E1310" t="str">
        <f t="shared" si="22"/>
        <v>('IVG','Invictus Gold Ltd','IVG.AX','ASX:IVG'),</v>
      </c>
    </row>
    <row r="1311" spans="1:5" x14ac:dyDescent="0.2">
      <c r="A1311" s="15" t="s">
        <v>2228</v>
      </c>
      <c r="B1311" s="15" t="s">
        <v>2227</v>
      </c>
      <c r="E1311" t="str">
        <f t="shared" si="22"/>
        <v>('E88','Ensogo Ltd','E88.AX','ASX:E88'),</v>
      </c>
    </row>
    <row r="1312" spans="1:5" x14ac:dyDescent="0.2">
      <c r="A1312" s="15" t="s">
        <v>3075</v>
      </c>
      <c r="B1312" s="15" t="s">
        <v>3076</v>
      </c>
      <c r="E1312" t="str">
        <f t="shared" si="22"/>
        <v>('IQE','Intueri Education Group Ltd','IQE.AX','ASX:IQE'),</v>
      </c>
    </row>
    <row r="1313" spans="1:5" x14ac:dyDescent="0.2">
      <c r="A1313" s="15" t="s">
        <v>3464</v>
      </c>
      <c r="B1313" s="15" t="s">
        <v>3465</v>
      </c>
      <c r="E1313" t="str">
        <f t="shared" si="22"/>
        <v>('LOM','Lucapa Diamond Co Ltd','LOM.AX','ASX:LOM'),</v>
      </c>
    </row>
    <row r="1314" spans="1:5" x14ac:dyDescent="0.2">
      <c r="A1314" s="15" t="s">
        <v>5361</v>
      </c>
      <c r="B1314" s="15" t="s">
        <v>5362</v>
      </c>
      <c r="E1314" t="str">
        <f t="shared" si="22"/>
        <v>('SML','Synergy Metals Pty Ltd','SML.AX','ASX:SML'),</v>
      </c>
    </row>
    <row r="1315" spans="1:5" x14ac:dyDescent="0.2">
      <c r="A1315" s="15" t="s">
        <v>1673</v>
      </c>
      <c r="B1315" s="15" t="s">
        <v>1674</v>
      </c>
      <c r="E1315" t="str">
        <f t="shared" si="22"/>
        <v>('CNW','Cirrus Networks Holdings Ltd','CNW.AX','ASX:CNW'),</v>
      </c>
    </row>
    <row r="1316" spans="1:5" x14ac:dyDescent="0.2">
      <c r="A1316" s="15" t="s">
        <v>1247</v>
      </c>
      <c r="B1316" s="15" t="s">
        <v>1248</v>
      </c>
      <c r="E1316" t="str">
        <f t="shared" si="22"/>
        <v>('BOL','Boom Logistics Limited','BOL.AX','ASX:BOL'),</v>
      </c>
    </row>
    <row r="1317" spans="1:5" x14ac:dyDescent="0.2">
      <c r="A1317" s="15" t="s">
        <v>5591</v>
      </c>
      <c r="B1317" s="15" t="s">
        <v>5592</v>
      </c>
      <c r="E1317" t="str">
        <f t="shared" si="22"/>
        <v>('TCO','Transmetro Corporation Limited','TCO.AX','ASX:TCO'),</v>
      </c>
    </row>
    <row r="1318" spans="1:5" x14ac:dyDescent="0.2">
      <c r="A1318" s="15" t="s">
        <v>535</v>
      </c>
      <c r="B1318" s="15" t="s">
        <v>536</v>
      </c>
      <c r="E1318" t="str">
        <f t="shared" si="22"/>
        <v>('AUQ','Alara Resources Limited','AUQ.AX','ASX:AUQ'),</v>
      </c>
    </row>
    <row r="1319" spans="1:5" x14ac:dyDescent="0.2">
      <c r="A1319" s="15" t="s">
        <v>3960</v>
      </c>
      <c r="B1319" s="15" t="s">
        <v>3961</v>
      </c>
      <c r="E1319" t="str">
        <f t="shared" si="22"/>
        <v>('NSR','National Storage REIT','NSR.AX','ASX:NSR'),</v>
      </c>
    </row>
    <row r="1320" spans="1:5" x14ac:dyDescent="0.2">
      <c r="A1320" s="15" t="s">
        <v>2260</v>
      </c>
      <c r="B1320" s="15" t="s">
        <v>2261</v>
      </c>
      <c r="E1320" t="str">
        <f t="shared" si="22"/>
        <v>('ESH','Esports Mogul Asia Pacific Ltd','ESH.AX','ASX:ESH'),</v>
      </c>
    </row>
    <row r="1321" spans="1:5" x14ac:dyDescent="0.2">
      <c r="A1321" s="15" t="s">
        <v>3425</v>
      </c>
      <c r="B1321" s="15" t="s">
        <v>3426</v>
      </c>
      <c r="E1321" t="str">
        <f t="shared" si="22"/>
        <v>('LNG','Liquefied Natural Gas Ltd','LNG.AX','ASX:LNG'),</v>
      </c>
    </row>
    <row r="1322" spans="1:5" x14ac:dyDescent="0.2">
      <c r="A1322" s="15" t="s">
        <v>733</v>
      </c>
      <c r="B1322" s="15" t="s">
        <v>734</v>
      </c>
      <c r="E1322" t="str">
        <f t="shared" si="22"/>
        <v>('AAJ','Aruma Resources Ltd','AAJ.AX','ASX:AAJ'),</v>
      </c>
    </row>
    <row r="1323" spans="1:5" x14ac:dyDescent="0.2">
      <c r="A1323" s="15" t="s">
        <v>3664</v>
      </c>
      <c r="B1323" s="15" t="s">
        <v>3665</v>
      </c>
      <c r="E1323" t="str">
        <f t="shared" si="22"/>
        <v>('MAT','Matsa Resources Limited','MAT.AX','ASX:MAT'),</v>
      </c>
    </row>
    <row r="1324" spans="1:5" x14ac:dyDescent="0.2">
      <c r="A1324" s="15" t="s">
        <v>5607</v>
      </c>
      <c r="B1324" s="15" t="s">
        <v>5608</v>
      </c>
      <c r="E1324" t="str">
        <f t="shared" si="22"/>
        <v>('TRO','Triausmin Pty Ltd','TRO.AX','ASX:TRO'),</v>
      </c>
    </row>
    <row r="1325" spans="1:5" x14ac:dyDescent="0.2">
      <c r="A1325" s="15" t="s">
        <v>2416</v>
      </c>
      <c r="B1325" s="15" t="s">
        <v>2417</v>
      </c>
      <c r="E1325" t="str">
        <f t="shared" si="22"/>
        <v>('FLR','Frankland River Olive Company Limited','FLR.AX','ASX:FLR'),</v>
      </c>
    </row>
    <row r="1326" spans="1:5" x14ac:dyDescent="0.2">
      <c r="A1326" s="15" t="s">
        <v>3229</v>
      </c>
      <c r="B1326" s="15" t="s">
        <v>3230</v>
      </c>
      <c r="E1326" t="str">
        <f t="shared" si="22"/>
        <v>('KEY','Key Petroleum Ltd','KEY.AX','ASX:KEY'),</v>
      </c>
    </row>
    <row r="1327" spans="1:5" x14ac:dyDescent="0.2">
      <c r="A1327" s="15" t="s">
        <v>1989</v>
      </c>
      <c r="B1327" s="15" t="s">
        <v>1990</v>
      </c>
      <c r="E1327" t="str">
        <f t="shared" si="22"/>
        <v>('DAF','Discovery Africa Ltd','DAF.AX','ASX:DAF'),</v>
      </c>
    </row>
    <row r="1328" spans="1:5" x14ac:dyDescent="0.2">
      <c r="A1328" s="15" t="s">
        <v>4577</v>
      </c>
      <c r="B1328" s="15" t="s">
        <v>4578</v>
      </c>
      <c r="E1328" t="str">
        <f t="shared" si="22"/>
        <v>('PVD','Pura Vida Energy NL','PVD.AX','ASX:PVD'),</v>
      </c>
    </row>
    <row r="1329" spans="1:5" x14ac:dyDescent="0.2">
      <c r="A1329" s="15" t="s">
        <v>1866</v>
      </c>
      <c r="B1329" s="15" t="s">
        <v>1867</v>
      </c>
      <c r="E1329" t="str">
        <f t="shared" si="22"/>
        <v>('CTE','Cryosite Limited','CTE.AX','ASX:CTE'),</v>
      </c>
    </row>
    <row r="1330" spans="1:5" x14ac:dyDescent="0.2">
      <c r="A1330" s="15" t="s">
        <v>2289</v>
      </c>
      <c r="B1330" s="15" t="s">
        <v>2290</v>
      </c>
      <c r="E1330" t="str">
        <f t="shared" si="22"/>
        <v>('EXS','Exco Resources Limited','EXS.AX','ASX:EXS'),</v>
      </c>
    </row>
    <row r="1331" spans="1:5" x14ac:dyDescent="0.2">
      <c r="A1331" s="15" t="s">
        <v>5605</v>
      </c>
      <c r="B1331" s="15" t="s">
        <v>5606</v>
      </c>
      <c r="E1331" t="str">
        <f t="shared" si="22"/>
        <v>('TEG','Triangle Energy (Global) Limited','TEG.AX','ASX:TEG'),</v>
      </c>
    </row>
    <row r="1332" spans="1:5" x14ac:dyDescent="0.2">
      <c r="A1332" s="15" t="s">
        <v>5799</v>
      </c>
      <c r="B1332" s="15" t="s">
        <v>5800</v>
      </c>
      <c r="E1332" t="str">
        <f t="shared" si="22"/>
        <v>('VII','Vietnam Industrial Investment Limited','VII.AX','ASX:VII'),</v>
      </c>
    </row>
    <row r="1333" spans="1:5" x14ac:dyDescent="0.2">
      <c r="A1333" s="15" t="s">
        <v>1584</v>
      </c>
      <c r="B1333" s="15" t="s">
        <v>1585</v>
      </c>
      <c r="E1333" t="str">
        <f t="shared" ref="E1333:E1396" si="23">"('" &amp; A1333&amp;"','"&amp;B1333&amp;"','" &amp; A1333 &amp; ".AX','ASX:" &amp; A1333 &amp; "'),"</f>
        <v>('CDY','Cellmid Limited','CDY.AX','ASX:CDY'),</v>
      </c>
    </row>
    <row r="1334" spans="1:5" x14ac:dyDescent="0.2">
      <c r="A1334" s="15" t="s">
        <v>4749</v>
      </c>
      <c r="B1334" s="15" t="s">
        <v>4750</v>
      </c>
      <c r="E1334" t="str">
        <f t="shared" si="23"/>
        <v>('RDH','RedHill Education Ltd','RDH.AX','ASX:RDH'),</v>
      </c>
    </row>
    <row r="1335" spans="1:5" x14ac:dyDescent="0.2">
      <c r="A1335" s="15" t="s">
        <v>1614</v>
      </c>
      <c r="B1335" s="15" t="s">
        <v>1615</v>
      </c>
      <c r="E1335" t="str">
        <f t="shared" si="23"/>
        <v>('CJO','Cerro Resources Pty Ltd','CJO.AX','ASX:CJO'),</v>
      </c>
    </row>
    <row r="1336" spans="1:5" x14ac:dyDescent="0.2">
      <c r="A1336" s="15" t="s">
        <v>4395</v>
      </c>
      <c r="B1336" s="15" t="s">
        <v>4396</v>
      </c>
      <c r="E1336" t="str">
        <f t="shared" si="23"/>
        <v>('PEK','Peak Resources Ltd.','PEK.AX','ASX:PEK'),</v>
      </c>
    </row>
    <row r="1337" spans="1:5" x14ac:dyDescent="0.2">
      <c r="A1337" s="15" t="s">
        <v>2144</v>
      </c>
      <c r="B1337" s="15" t="s">
        <v>2145</v>
      </c>
      <c r="E1337" t="str">
        <f t="shared" si="23"/>
        <v>('EXR','Elixir Petroleum Limited','EXR.AX','ASX:EXR'),</v>
      </c>
    </row>
    <row r="1338" spans="1:5" x14ac:dyDescent="0.2">
      <c r="A1338" s="15" t="s">
        <v>964</v>
      </c>
      <c r="B1338" s="15" t="s">
        <v>965</v>
      </c>
      <c r="E1338" t="str">
        <f t="shared" si="23"/>
        <v>('AVB','Avanco Resources Limited.','AVB.AX','ASX:AVB'),</v>
      </c>
    </row>
    <row r="1339" spans="1:5" x14ac:dyDescent="0.2">
      <c r="A1339" s="15" t="s">
        <v>2771</v>
      </c>
      <c r="B1339" s="15" t="s">
        <v>2772</v>
      </c>
      <c r="E1339" t="str">
        <f t="shared" si="23"/>
        <v>('HSO','Healthscope Ltd','HSO.AX','ASX:HSO'),</v>
      </c>
    </row>
    <row r="1340" spans="1:5" x14ac:dyDescent="0.2">
      <c r="A1340" s="15" t="s">
        <v>3117</v>
      </c>
      <c r="B1340" s="15" t="s">
        <v>3118</v>
      </c>
      <c r="E1340" t="str">
        <f t="shared" si="23"/>
        <v>('JCS','JCurve Solutions Ltd','JCS.AX','ASX:JCS'),</v>
      </c>
    </row>
    <row r="1341" spans="1:5" x14ac:dyDescent="0.2">
      <c r="A1341" s="15" t="s">
        <v>1948</v>
      </c>
      <c r="B1341" s="15" t="s">
        <v>1949</v>
      </c>
      <c r="E1341" t="str">
        <f t="shared" si="23"/>
        <v>('DCG','Decmil Group Limited','DCG.AX','ASX:DCG'),</v>
      </c>
    </row>
    <row r="1342" spans="1:5" x14ac:dyDescent="0.2">
      <c r="A1342" s="15" t="s">
        <v>4172</v>
      </c>
      <c r="B1342" s="15" t="s">
        <v>4173</v>
      </c>
      <c r="E1342" t="str">
        <f t="shared" si="23"/>
        <v>('1AL','Oneall International Ltd','1AL.AX','ASX:1AL'),</v>
      </c>
    </row>
    <row r="1343" spans="1:5" x14ac:dyDescent="0.2">
      <c r="A1343" s="15" t="s">
        <v>4952</v>
      </c>
      <c r="B1343" s="15" t="s">
        <v>4953</v>
      </c>
      <c r="E1343" t="str">
        <f t="shared" si="23"/>
        <v>('SFY','SPDR S&amp;amp;P&amp;#47;ASX 50 Fund','SFY.AX','ASX:SFY'),</v>
      </c>
    </row>
    <row r="1344" spans="1:5" x14ac:dyDescent="0.2">
      <c r="A1344" s="15" t="s">
        <v>4846</v>
      </c>
      <c r="B1344" s="15" t="s">
        <v>4847</v>
      </c>
      <c r="E1344" t="str">
        <f t="shared" si="23"/>
        <v>('RIE','Riedel Resources Ltd','RIE.AX','ASX:RIE'),</v>
      </c>
    </row>
    <row r="1345" spans="1:5" x14ac:dyDescent="0.2">
      <c r="A1345" s="15" t="s">
        <v>5300</v>
      </c>
      <c r="B1345" s="15" t="s">
        <v>5301</v>
      </c>
      <c r="E1345" t="str">
        <f t="shared" si="23"/>
        <v>('SRK','Strike Resources Limited','SRK.AX','ASX:SRK'),</v>
      </c>
    </row>
    <row r="1346" spans="1:5" x14ac:dyDescent="0.2">
      <c r="A1346" s="15" t="s">
        <v>5316</v>
      </c>
      <c r="B1346" s="15" t="s">
        <v>5317</v>
      </c>
      <c r="E1346" t="str">
        <f t="shared" si="23"/>
        <v>('SMM','Summit Resources Ltd (Australia)','SMM.AX','ASX:SMM'),</v>
      </c>
    </row>
    <row r="1347" spans="1:5" x14ac:dyDescent="0.2">
      <c r="A1347" s="15" t="s">
        <v>880</v>
      </c>
      <c r="B1347" s="15" t="s">
        <v>881</v>
      </c>
      <c r="E1347" t="str">
        <f t="shared" si="23"/>
        <v>('ARH','Australasian Resources Ltd.','ARH.AX','ASX:ARH'),</v>
      </c>
    </row>
    <row r="1348" spans="1:5" x14ac:dyDescent="0.2">
      <c r="A1348" s="15" t="s">
        <v>4199</v>
      </c>
      <c r="B1348" s="15" t="s">
        <v>4200</v>
      </c>
      <c r="E1348" t="str">
        <f t="shared" si="23"/>
        <v>('OGY','Orca Energy Ltd','OGY.AX','ASX:OGY'),</v>
      </c>
    </row>
    <row r="1349" spans="1:5" x14ac:dyDescent="0.2">
      <c r="A1349" s="15" t="s">
        <v>2826</v>
      </c>
      <c r="B1349" s="15" t="s">
        <v>2827</v>
      </c>
      <c r="E1349" t="str">
        <f t="shared" si="23"/>
        <v>('HPI','Hotel Property Investments Ltd','HPI.AX','ASX:HPI'),</v>
      </c>
    </row>
    <row r="1350" spans="1:5" x14ac:dyDescent="0.2">
      <c r="A1350" s="15" t="s">
        <v>4425</v>
      </c>
      <c r="B1350" s="15" t="s">
        <v>4426</v>
      </c>
      <c r="E1350" t="str">
        <f t="shared" si="23"/>
        <v>('PIC','Perpetual Equity Investment Company Ltd','PIC.AX','ASX:PIC'),</v>
      </c>
    </row>
    <row r="1351" spans="1:5" x14ac:dyDescent="0.2">
      <c r="A1351" s="15" t="s">
        <v>455</v>
      </c>
      <c r="B1351" s="15" t="s">
        <v>456</v>
      </c>
      <c r="E1351" t="str">
        <f t="shared" si="23"/>
        <v>('ACQ','Acorn Capital Investment Fund Ltd','ACQ.AX','ASX:ACQ'),</v>
      </c>
    </row>
    <row r="1352" spans="1:5" x14ac:dyDescent="0.2">
      <c r="A1352" s="15" t="s">
        <v>897</v>
      </c>
      <c r="B1352" s="15" t="s">
        <v>898</v>
      </c>
      <c r="E1352" t="str">
        <f t="shared" si="23"/>
        <v>('ACO','Australian Careers Network Ltd','ACO.AX','ASX:ACO'),</v>
      </c>
    </row>
    <row r="1353" spans="1:5" x14ac:dyDescent="0.2">
      <c r="A1353" s="15" t="s">
        <v>5184</v>
      </c>
      <c r="B1353" s="15" t="s">
        <v>5185</v>
      </c>
      <c r="E1353" t="str">
        <f t="shared" si="23"/>
        <v>('SNE','Somerton Energy Ltd','SNE.AX','ASX:SNE'),</v>
      </c>
    </row>
    <row r="1354" spans="1:5" x14ac:dyDescent="0.2">
      <c r="A1354" s="15" t="s">
        <v>5832</v>
      </c>
      <c r="B1354" s="15" t="s">
        <v>5833</v>
      </c>
      <c r="E1354" t="str">
        <f t="shared" si="23"/>
        <v>('VET','Vocation Ltd','VET.AX','ASX:VET'),</v>
      </c>
    </row>
    <row r="1355" spans="1:5" x14ac:dyDescent="0.2">
      <c r="A1355" s="15" t="s">
        <v>4866</v>
      </c>
      <c r="B1355" s="15" t="s">
        <v>4867</v>
      </c>
      <c r="E1355" t="str">
        <f t="shared" si="23"/>
        <v>('ROC','Roc Oil Company Limited','ROC.AX','ASX:ROC'),</v>
      </c>
    </row>
    <row r="1356" spans="1:5" x14ac:dyDescent="0.2">
      <c r="A1356" s="15" t="s">
        <v>5662</v>
      </c>
      <c r="B1356" s="15" t="s">
        <v>5663</v>
      </c>
      <c r="E1356" t="str">
        <f t="shared" si="23"/>
        <v>('UIL','UIL Energy Ltd','UIL.AX','ASX:UIL'),</v>
      </c>
    </row>
    <row r="1357" spans="1:5" x14ac:dyDescent="0.2">
      <c r="A1357" s="15" t="s">
        <v>5064</v>
      </c>
      <c r="B1357" s="15" t="s">
        <v>5065</v>
      </c>
      <c r="E1357" t="str">
        <f t="shared" si="23"/>
        <v>('SEQ','Sequoia Financial Group Ltd','SEQ.AX','ASX:SEQ'),</v>
      </c>
    </row>
    <row r="1358" spans="1:5" x14ac:dyDescent="0.2">
      <c r="A1358" s="15" t="s">
        <v>3453</v>
      </c>
      <c r="B1358" s="15" t="s">
        <v>3454</v>
      </c>
      <c r="E1358" t="str">
        <f t="shared" si="23"/>
        <v>('LCE','London City Equities Limited','LCE.AX','ASX:LCE'),</v>
      </c>
    </row>
    <row r="1359" spans="1:5" x14ac:dyDescent="0.2">
      <c r="A1359" s="15" t="s">
        <v>5254</v>
      </c>
      <c r="B1359" s="15" t="s">
        <v>5255</v>
      </c>
      <c r="E1359" t="str">
        <f t="shared" si="23"/>
        <v>('SVY','Stavely Minerals Ltd','SVY.AX','ASX:SVY'),</v>
      </c>
    </row>
    <row r="1360" spans="1:5" x14ac:dyDescent="0.2">
      <c r="A1360" s="15" t="s">
        <v>1265</v>
      </c>
      <c r="B1360" s="15" t="s">
        <v>1266</v>
      </c>
      <c r="E1360" t="str">
        <f t="shared" si="23"/>
        <v>('BOW','Bow Energy Pty Ltd','BOW.AX','ASX:BOW'),</v>
      </c>
    </row>
    <row r="1361" spans="1:5" x14ac:dyDescent="0.2">
      <c r="A1361" s="15" t="s">
        <v>3610</v>
      </c>
      <c r="B1361" s="15" t="s">
        <v>3611</v>
      </c>
      <c r="E1361" t="str">
        <f t="shared" si="23"/>
        <v>('MAI','MainstreamBPO Ltd','MAI.AX','ASX:MAI'),</v>
      </c>
    </row>
    <row r="1362" spans="1:5" x14ac:dyDescent="0.2">
      <c r="A1362" s="15" t="s">
        <v>4305</v>
      </c>
      <c r="B1362" s="15" t="s">
        <v>4306</v>
      </c>
      <c r="E1362" t="str">
        <f t="shared" si="23"/>
        <v>('POZ','POZ Minerals Ltd','POZ.AX','ASX:POZ'),</v>
      </c>
    </row>
    <row r="1363" spans="1:5" x14ac:dyDescent="0.2">
      <c r="A1363" s="15" t="s">
        <v>2838</v>
      </c>
      <c r="B1363" s="15" t="s">
        <v>2839</v>
      </c>
      <c r="E1363" t="str">
        <f t="shared" si="23"/>
        <v>('HUN','Hunnu Coal Pty Ltd','HUN.AX','ASX:HUN'),</v>
      </c>
    </row>
    <row r="1364" spans="1:5" x14ac:dyDescent="0.2">
      <c r="A1364" s="15" t="s">
        <v>4685</v>
      </c>
      <c r="B1364" s="15" t="s">
        <v>4686</v>
      </c>
      <c r="E1364" t="str">
        <f t="shared" si="23"/>
        <v>('RNI','RNI NL','RNI.AX','ASX:RNI'),</v>
      </c>
    </row>
    <row r="1365" spans="1:5" x14ac:dyDescent="0.2">
      <c r="A1365" s="15" t="s">
        <v>4295</v>
      </c>
      <c r="B1365" s="15" t="s">
        <v>4296</v>
      </c>
      <c r="E1365" t="str">
        <f t="shared" si="23"/>
        <v>('PGF','PM Capital Global Opportunities Fund Ltd','PGF.AX','ASX:PGF'),</v>
      </c>
    </row>
    <row r="1366" spans="1:5" x14ac:dyDescent="0.2">
      <c r="A1366" s="15" t="s">
        <v>2443</v>
      </c>
      <c r="B1366" s="15" t="s">
        <v>2444</v>
      </c>
      <c r="E1366" t="str">
        <f t="shared" si="23"/>
        <v>('FGX','Future Generation Investment Company Ltd','FGX.AX','ASX:FGX'),</v>
      </c>
    </row>
    <row r="1367" spans="1:5" x14ac:dyDescent="0.2">
      <c r="A1367" s="15" t="s">
        <v>3775</v>
      </c>
      <c r="B1367" s="15" t="s">
        <v>3776</v>
      </c>
      <c r="E1367" t="str">
        <f t="shared" si="23"/>
        <v>('MIG','Migme Ltd','MIG.AX','ASX:MIG'),</v>
      </c>
    </row>
    <row r="1368" spans="1:5" x14ac:dyDescent="0.2">
      <c r="A1368" s="15" t="s">
        <v>569</v>
      </c>
      <c r="B1368" s="15" t="s">
        <v>570</v>
      </c>
      <c r="E1368" t="str">
        <f t="shared" si="23"/>
        <v>('AGE','Alligator Energy Ltd','AGE.AX','ASX:AGE'),</v>
      </c>
    </row>
    <row r="1369" spans="1:5" x14ac:dyDescent="0.2">
      <c r="A1369" s="15" t="s">
        <v>4559</v>
      </c>
      <c r="B1369" s="15" t="s">
        <v>4560</v>
      </c>
      <c r="E1369" t="str">
        <f t="shared" si="23"/>
        <v>('PLG','Propertylink Group','PLG.AX','ASX:PLG'),</v>
      </c>
    </row>
    <row r="1370" spans="1:5" x14ac:dyDescent="0.2">
      <c r="A1370" s="15" t="s">
        <v>5630</v>
      </c>
      <c r="B1370" s="15" t="s">
        <v>5629</v>
      </c>
      <c r="E1370" t="str">
        <f t="shared" si="23"/>
        <v>('FOX','Twenty-First Century Fox Inc','FOX.AX','ASX:FOX'),</v>
      </c>
    </row>
    <row r="1371" spans="1:5" x14ac:dyDescent="0.2">
      <c r="A1371" s="15" t="s">
        <v>2685</v>
      </c>
      <c r="B1371" s="15" t="s">
        <v>2686</v>
      </c>
      <c r="E1371" t="str">
        <f t="shared" si="23"/>
        <v>('GCG','Greencap Limited','GCG.AX','ASX:GCG'),</v>
      </c>
    </row>
    <row r="1372" spans="1:5" x14ac:dyDescent="0.2">
      <c r="A1372" s="15" t="s">
        <v>6109</v>
      </c>
      <c r="B1372" s="15" t="s">
        <v>6110</v>
      </c>
      <c r="E1372" t="str">
        <f t="shared" si="23"/>
        <v>('IPP','iProperty Group Ltd','IPP.AX','ASX:IPP'),</v>
      </c>
    </row>
    <row r="1373" spans="1:5" x14ac:dyDescent="0.2">
      <c r="A1373" s="15" t="s">
        <v>2575</v>
      </c>
      <c r="B1373" s="15" t="s">
        <v>2576</v>
      </c>
      <c r="E1373" t="str">
        <f t="shared" si="23"/>
        <v>('GMD','Genesis Minerals Ltd','GMD.AX','ASX:GMD'),</v>
      </c>
    </row>
    <row r="1374" spans="1:5" x14ac:dyDescent="0.2">
      <c r="A1374" s="15" t="s">
        <v>2671</v>
      </c>
      <c r="B1374" s="15" t="s">
        <v>2672</v>
      </c>
      <c r="E1374" t="str">
        <f t="shared" si="23"/>
        <v>('GBA','Grandbridge Limited','GBA.AX','ASX:GBA'),</v>
      </c>
    </row>
    <row r="1375" spans="1:5" x14ac:dyDescent="0.2">
      <c r="A1375" s="15" t="s">
        <v>5395</v>
      </c>
      <c r="B1375" s="15" t="s">
        <v>5396</v>
      </c>
      <c r="E1375" t="str">
        <f t="shared" si="23"/>
        <v>('TOU','TLOU Energy Ltd','TOU.AX','ASX:TOU'),</v>
      </c>
    </row>
    <row r="1376" spans="1:5" x14ac:dyDescent="0.2">
      <c r="A1376" s="15" t="s">
        <v>5217</v>
      </c>
      <c r="B1376" s="15" t="s">
        <v>5218</v>
      </c>
      <c r="E1376" t="str">
        <f t="shared" si="23"/>
        <v>('SPX','Spectrum Rare Earths Ltd','SPX.AX','ASX:SPX'),</v>
      </c>
    </row>
    <row r="1377" spans="1:5" x14ac:dyDescent="0.2">
      <c r="A1377" s="15" t="s">
        <v>4514</v>
      </c>
      <c r="B1377" s="15" t="s">
        <v>4515</v>
      </c>
      <c r="E1377" t="str">
        <f t="shared" si="23"/>
        <v>('PPS','Praemium Ltd','PPS.AX','ASX:PPS'),</v>
      </c>
    </row>
    <row r="1378" spans="1:5" x14ac:dyDescent="0.2">
      <c r="A1378" s="15" t="s">
        <v>5757</v>
      </c>
      <c r="B1378" s="15" t="s">
        <v>5758</v>
      </c>
      <c r="E1378" t="str">
        <f t="shared" si="23"/>
        <v>('VLT','Vault Intelligence Ltd','VLT.AX','ASX:VLT'),</v>
      </c>
    </row>
    <row r="1379" spans="1:5" x14ac:dyDescent="0.2">
      <c r="A1379" s="15" t="s">
        <v>1792</v>
      </c>
      <c r="B1379" s="15" t="s">
        <v>1793</v>
      </c>
      <c r="E1379" t="str">
        <f t="shared" si="23"/>
        <v>('CIE','Contango Income Generator Ltd','CIE.AX','ASX:CIE'),</v>
      </c>
    </row>
    <row r="1380" spans="1:5" x14ac:dyDescent="0.2">
      <c r="A1380" s="15" t="s">
        <v>849</v>
      </c>
      <c r="B1380" s="15" t="s">
        <v>850</v>
      </c>
      <c r="E1380" t="str">
        <f t="shared" si="23"/>
        <v>('AAX','Ausenco Limited','AAX.AX','ASX:AAX'),</v>
      </c>
    </row>
    <row r="1381" spans="1:5" x14ac:dyDescent="0.2">
      <c r="A1381" s="15" t="s">
        <v>4439</v>
      </c>
      <c r="B1381" s="15" t="s">
        <v>4440</v>
      </c>
      <c r="E1381" t="str">
        <f t="shared" si="23"/>
        <v>('PRL','Petrel Energy Ltd','PRL.AX','ASX:PRL'),</v>
      </c>
    </row>
    <row r="1382" spans="1:5" x14ac:dyDescent="0.2">
      <c r="A1382" s="15" t="s">
        <v>970</v>
      </c>
      <c r="B1382" s="15" t="s">
        <v>971</v>
      </c>
      <c r="E1382" t="str">
        <f t="shared" si="23"/>
        <v>('AOG','Aveo Group','AOG.AX','ASX:AOG'),</v>
      </c>
    </row>
    <row r="1383" spans="1:5" x14ac:dyDescent="0.2">
      <c r="A1383" s="15" t="s">
        <v>5767</v>
      </c>
      <c r="B1383" s="15" t="s">
        <v>5768</v>
      </c>
      <c r="E1383" t="str">
        <f t="shared" si="23"/>
        <v>('VED','Veda Group Ltd','VED.AX','ASX:VED'),</v>
      </c>
    </row>
    <row r="1384" spans="1:5" x14ac:dyDescent="0.2">
      <c r="A1384" s="15" t="s">
        <v>2194</v>
      </c>
      <c r="B1384" s="15" t="s">
        <v>2195</v>
      </c>
      <c r="E1384" t="str">
        <f t="shared" si="23"/>
        <v>('ENX','Enegex Ltd','ENX.AX','ASX:ENX'),</v>
      </c>
    </row>
    <row r="1385" spans="1:5" x14ac:dyDescent="0.2">
      <c r="A1385" s="15" t="s">
        <v>95</v>
      </c>
      <c r="B1385" s="15" t="s">
        <v>5609</v>
      </c>
      <c r="E1385" t="str">
        <f t="shared" si="23"/>
        <v>('TBR','Tribune Resources Ltd','TBR.AX','ASX:TBR'),</v>
      </c>
    </row>
    <row r="1386" spans="1:5" x14ac:dyDescent="0.2">
      <c r="A1386" s="15" t="s">
        <v>5109</v>
      </c>
      <c r="B1386" s="15" t="s">
        <v>5110</v>
      </c>
      <c r="E1386" t="str">
        <f t="shared" si="23"/>
        <v>('SGI','Signature Capital Investments Ltd','SGI.AX','ASX:SGI'),</v>
      </c>
    </row>
    <row r="1387" spans="1:5" x14ac:dyDescent="0.2">
      <c r="A1387" s="15" t="s">
        <v>3886</v>
      </c>
      <c r="B1387" s="15" t="s">
        <v>3887</v>
      </c>
      <c r="E1387" t="str">
        <f t="shared" si="23"/>
        <v>('MPX','Mustera Property Group Ltd','MPX.AX','ASX:MPX'),</v>
      </c>
    </row>
    <row r="1388" spans="1:5" x14ac:dyDescent="0.2">
      <c r="A1388" s="15" t="s">
        <v>1942</v>
      </c>
      <c r="B1388" s="15" t="s">
        <v>1943</v>
      </c>
      <c r="E1388" t="str">
        <f t="shared" si="23"/>
        <v>('DJS','David Jones Pty Ltd','DJS.AX','ASX:DJS'),</v>
      </c>
    </row>
    <row r="1389" spans="1:5" x14ac:dyDescent="0.2">
      <c r="A1389" s="15" t="s">
        <v>1636</v>
      </c>
      <c r="B1389" s="15" t="s">
        <v>1637</v>
      </c>
      <c r="E1389" t="str">
        <f t="shared" si="23"/>
        <v>('CMG','Chandler Macleod Group Limited','CMG.AX','ASX:CMG'),</v>
      </c>
    </row>
    <row r="1390" spans="1:5" x14ac:dyDescent="0.2">
      <c r="A1390" s="15" t="s">
        <v>1525</v>
      </c>
      <c r="B1390" s="15" t="s">
        <v>1526</v>
      </c>
      <c r="E1390" t="str">
        <f t="shared" si="23"/>
        <v>('CLR','Carabella Resources Pty Ltd','CLR.AX','ASX:CLR'),</v>
      </c>
    </row>
    <row r="1391" spans="1:5" x14ac:dyDescent="0.2">
      <c r="A1391" s="15" t="s">
        <v>5351</v>
      </c>
      <c r="B1391" s="15" t="s">
        <v>5352</v>
      </c>
      <c r="E1391" t="str">
        <f t="shared" si="23"/>
        <v>('SW1','Swift Networks Group Ltd','SW1.AX','ASX:SW1'),</v>
      </c>
    </row>
    <row r="1392" spans="1:5" x14ac:dyDescent="0.2">
      <c r="A1392" s="15" t="s">
        <v>3468</v>
      </c>
      <c r="B1392" s="15" t="s">
        <v>3469</v>
      </c>
      <c r="E1392" t="str">
        <f t="shared" si="23"/>
        <v>('LSL','Luminus Systems Ltd','LSL.AX','ASX:LSL'),</v>
      </c>
    </row>
    <row r="1393" spans="1:5" x14ac:dyDescent="0.2">
      <c r="A1393" s="15" t="s">
        <v>5339</v>
      </c>
      <c r="B1393" s="15" t="s">
        <v>5340</v>
      </c>
      <c r="E1393" t="str">
        <f t="shared" si="23"/>
        <v>('SLC','Superloop Ltd','SLC.AX','ASX:SLC'),</v>
      </c>
    </row>
    <row r="1394" spans="1:5" x14ac:dyDescent="0.2">
      <c r="A1394" s="15" t="s">
        <v>5397</v>
      </c>
      <c r="B1394" s="15" t="s">
        <v>5398</v>
      </c>
      <c r="E1394" t="str">
        <f t="shared" si="23"/>
        <v>('TNG','TNG Limited','TNG.AX','ASX:TNG'),</v>
      </c>
    </row>
    <row r="1395" spans="1:5" x14ac:dyDescent="0.2">
      <c r="A1395" s="15" t="s">
        <v>3843</v>
      </c>
      <c r="B1395" s="15" t="s">
        <v>3844</v>
      </c>
      <c r="E1395" t="str">
        <f t="shared" si="23"/>
        <v>('MOX','Monax Mining Limited','MOX.AX','ASX:MOX'),</v>
      </c>
    </row>
    <row r="1396" spans="1:5" x14ac:dyDescent="0.2">
      <c r="A1396" s="15" t="s">
        <v>2603</v>
      </c>
      <c r="B1396" s="15" t="s">
        <v>2604</v>
      </c>
      <c r="E1396" t="str">
        <f t="shared" si="23"/>
        <v>('GC1','Glennon Small Companies Ltd','GC1.AX','ASX:GC1'),</v>
      </c>
    </row>
    <row r="1397" spans="1:5" x14ac:dyDescent="0.2">
      <c r="A1397" s="15" t="s">
        <v>3065</v>
      </c>
      <c r="B1397" s="15" t="s">
        <v>3066</v>
      </c>
      <c r="E1397" t="str">
        <f t="shared" ref="E1397:E1460" si="24">"('" &amp; A1397&amp;"','"&amp;B1397&amp;"','" &amp; A1397 &amp; ".AX','ASX:" &amp; A1397 &amp; "'),"</f>
        <v>('IGS','International Goldfields Ltd','IGS.AX','ASX:IGS'),</v>
      </c>
    </row>
    <row r="1398" spans="1:5" x14ac:dyDescent="0.2">
      <c r="A1398" s="15" t="s">
        <v>3130</v>
      </c>
      <c r="B1398" s="15" t="s">
        <v>3131</v>
      </c>
      <c r="E1398" t="str">
        <f t="shared" si="24"/>
        <v>('JKA','Jacka Resources Ltd','JKA.AX','ASX:JKA'),</v>
      </c>
    </row>
    <row r="1399" spans="1:5" x14ac:dyDescent="0.2">
      <c r="A1399" s="15" t="s">
        <v>3292</v>
      </c>
      <c r="B1399" s="15" t="s">
        <v>3293</v>
      </c>
      <c r="E1399" t="str">
        <f t="shared" si="24"/>
        <v>('KMR','Kumarina Resources Ltd','KMR.AX','ASX:KMR'),</v>
      </c>
    </row>
    <row r="1400" spans="1:5" x14ac:dyDescent="0.2">
      <c r="A1400" s="15" t="s">
        <v>3817</v>
      </c>
      <c r="B1400" s="15" t="s">
        <v>3818</v>
      </c>
      <c r="E1400" t="str">
        <f t="shared" si="24"/>
        <v>('MTH','Mithril Resources Limited','MTH.AX','ASX:MTH'),</v>
      </c>
    </row>
    <row r="1401" spans="1:5" x14ac:dyDescent="0.2">
      <c r="A1401" s="15" t="s">
        <v>541</v>
      </c>
      <c r="B1401" s="15" t="s">
        <v>542</v>
      </c>
      <c r="E1401" t="str">
        <f t="shared" si="24"/>
        <v>('ALY','Alchemy Resources Limited','ALY.AX','ASX:ALY'),</v>
      </c>
    </row>
    <row r="1402" spans="1:5" x14ac:dyDescent="0.2">
      <c r="A1402" s="15" t="s">
        <v>5164</v>
      </c>
      <c r="B1402" s="15" t="s">
        <v>5165</v>
      </c>
      <c r="E1402" t="str">
        <f t="shared" si="24"/>
        <v>('SKP','Skyland Petroleum Ltd','SKP.AX','ASX:SKP'),</v>
      </c>
    </row>
    <row r="1403" spans="1:5" x14ac:dyDescent="0.2">
      <c r="A1403" s="15" t="s">
        <v>3099</v>
      </c>
      <c r="B1403" s="15" t="s">
        <v>3100</v>
      </c>
      <c r="E1403" t="str">
        <f t="shared" si="24"/>
        <v>('IRD','Iron Road Limited','IRD.AX','ASX:IRD'),</v>
      </c>
    </row>
    <row r="1404" spans="1:5" x14ac:dyDescent="0.2">
      <c r="A1404" s="15" t="s">
        <v>5239</v>
      </c>
      <c r="B1404" s="15" t="s">
        <v>5238</v>
      </c>
      <c r="E1404" t="str">
        <f t="shared" si="24"/>
        <v>('SIX','Sprintex Ltd','SIX.AX','ASX:SIX'),</v>
      </c>
    </row>
    <row r="1405" spans="1:5" x14ac:dyDescent="0.2">
      <c r="A1405" s="15" t="s">
        <v>4573</v>
      </c>
      <c r="B1405" s="15" t="s">
        <v>4574</v>
      </c>
      <c r="E1405" t="str">
        <f t="shared" si="24"/>
        <v>('PHA','Public Holdings (Australia) Limited','PHA.AX','ASX:PHA'),</v>
      </c>
    </row>
    <row r="1406" spans="1:5" x14ac:dyDescent="0.2">
      <c r="A1406" s="15" t="s">
        <v>2258</v>
      </c>
      <c r="B1406" s="15" t="s">
        <v>2259</v>
      </c>
      <c r="E1406" t="str">
        <f t="shared" si="24"/>
        <v>('ESM','Esperance Minerals Ltd','ESM.AX','ASX:ESM'),</v>
      </c>
    </row>
    <row r="1407" spans="1:5" x14ac:dyDescent="0.2">
      <c r="A1407" s="15" t="s">
        <v>4707</v>
      </c>
      <c r="B1407" s="15" t="s">
        <v>4708</v>
      </c>
      <c r="E1407" t="str">
        <f t="shared" si="24"/>
        <v>('RRS','Range Resources Ltd','RRS.AX','ASX:RRS'),</v>
      </c>
    </row>
    <row r="1408" spans="1:5" x14ac:dyDescent="0.2">
      <c r="A1408" s="15" t="s">
        <v>1573</v>
      </c>
      <c r="B1408" s="15" t="s">
        <v>1574</v>
      </c>
      <c r="E1408" t="str">
        <f t="shared" si="24"/>
        <v>('CAT','Catapult Group International Ltd','CAT.AX','ASX:CAT'),</v>
      </c>
    </row>
    <row r="1409" spans="1:5" x14ac:dyDescent="0.2">
      <c r="A1409" s="15" t="s">
        <v>2761</v>
      </c>
      <c r="B1409" s="15" t="s">
        <v>2762</v>
      </c>
      <c r="E1409" t="str">
        <f t="shared" si="24"/>
        <v>('HAS','Hastings Technology Metals Ltd','HAS.AX','ASX:HAS'),</v>
      </c>
    </row>
    <row r="1410" spans="1:5" x14ac:dyDescent="0.2">
      <c r="A1410" s="15" t="s">
        <v>794</v>
      </c>
      <c r="B1410" s="15" t="s">
        <v>795</v>
      </c>
      <c r="E1410" t="str">
        <f t="shared" si="24"/>
        <v>('ATU','Atrum Coal NL','ATU.AX','ASX:ATU'),</v>
      </c>
    </row>
    <row r="1411" spans="1:5" x14ac:dyDescent="0.2">
      <c r="A1411" s="15" t="s">
        <v>5537</v>
      </c>
      <c r="B1411" s="15" t="s">
        <v>5538</v>
      </c>
      <c r="E1411" t="str">
        <f t="shared" si="24"/>
        <v>('TCM','Tiaro Coal Limited','TCM.AX','ASX:TCM'),</v>
      </c>
    </row>
    <row r="1412" spans="1:5" x14ac:dyDescent="0.2">
      <c r="A1412" s="15" t="s">
        <v>2495</v>
      </c>
      <c r="B1412" s="15" t="s">
        <v>2496</v>
      </c>
      <c r="E1412" t="str">
        <f t="shared" si="24"/>
        <v>('GME','GME Resources Limited','GME.AX','ASX:GME'),</v>
      </c>
    </row>
    <row r="1413" spans="1:5" x14ac:dyDescent="0.2">
      <c r="A1413" s="15" t="s">
        <v>2243</v>
      </c>
      <c r="B1413" s="15" t="s">
        <v>2244</v>
      </c>
      <c r="E1413" t="str">
        <f t="shared" si="24"/>
        <v>('EPT','Epat Technologies Ltd','EPT.AX','ASX:EPT'),</v>
      </c>
    </row>
    <row r="1414" spans="1:5" x14ac:dyDescent="0.2">
      <c r="A1414" s="15" t="s">
        <v>6017</v>
      </c>
      <c r="B1414" s="15" t="s">
        <v>6018</v>
      </c>
      <c r="E1414" t="str">
        <f t="shared" si="24"/>
        <v>('XPE','XPED Ltd','XPE.AX','ASX:XPE'),</v>
      </c>
    </row>
    <row r="1415" spans="1:5" x14ac:dyDescent="0.2">
      <c r="A1415" s="15" t="s">
        <v>4344</v>
      </c>
      <c r="B1415" s="15" t="s">
        <v>4345</v>
      </c>
      <c r="E1415" t="str">
        <f t="shared" si="24"/>
        <v>('PSQ','Pacific Smiles Group Ltd','PSQ.AX','ASX:PSQ'),</v>
      </c>
    </row>
    <row r="1416" spans="1:5" x14ac:dyDescent="0.2">
      <c r="A1416" s="15" t="s">
        <v>3427</v>
      </c>
      <c r="B1416" s="15" t="s">
        <v>3428</v>
      </c>
      <c r="E1416" t="str">
        <f t="shared" si="24"/>
        <v>('LIT','Lithium Australia NL','LIT.AX','ASX:LIT'),</v>
      </c>
    </row>
    <row r="1417" spans="1:5" x14ac:dyDescent="0.2">
      <c r="A1417" s="15" t="s">
        <v>1536</v>
      </c>
      <c r="B1417" s="15" t="s">
        <v>1537</v>
      </c>
      <c r="E1417" t="str">
        <f t="shared" si="24"/>
        <v>('CNX','Carbon Energy Limited','CNX.AX','ASX:CNX'),</v>
      </c>
    </row>
    <row r="1418" spans="1:5" x14ac:dyDescent="0.2">
      <c r="A1418" s="15" t="s">
        <v>3618</v>
      </c>
      <c r="B1418" s="15" t="s">
        <v>3619</v>
      </c>
      <c r="E1418" t="str">
        <f t="shared" si="24"/>
        <v>('MGP','Managed Accounts Holdings Ltd','MGP.AX','ASX:MGP'),</v>
      </c>
    </row>
    <row r="1419" spans="1:5" x14ac:dyDescent="0.2">
      <c r="A1419" s="15" t="s">
        <v>3662</v>
      </c>
      <c r="B1419" s="15" t="s">
        <v>3663</v>
      </c>
      <c r="E1419" t="str">
        <f t="shared" si="24"/>
        <v>('MCE','Matrix Composites &amp;amp; Engineering Limited','MCE.AX','ASX:MCE'),</v>
      </c>
    </row>
    <row r="1420" spans="1:5" x14ac:dyDescent="0.2">
      <c r="A1420" s="15" t="s">
        <v>751</v>
      </c>
      <c r="B1420" s="15" t="s">
        <v>750</v>
      </c>
      <c r="E1420" t="str">
        <f t="shared" si="24"/>
        <v>('AJDCA','Asia Pacific Data Centre Group','AJDCA.AX','ASX:AJDCA'),</v>
      </c>
    </row>
    <row r="1421" spans="1:5" x14ac:dyDescent="0.2">
      <c r="A1421" s="15" t="s">
        <v>5106</v>
      </c>
      <c r="B1421" s="15" t="s">
        <v>5105</v>
      </c>
      <c r="E1421" t="str">
        <f t="shared" si="24"/>
        <v>('SSL','Sietel Limited','SSL.AX','ASX:SSL'),</v>
      </c>
    </row>
    <row r="1422" spans="1:5" x14ac:dyDescent="0.2">
      <c r="A1422" s="15" t="s">
        <v>1548</v>
      </c>
      <c r="B1422" s="15" t="s">
        <v>1549</v>
      </c>
      <c r="E1422" t="str">
        <f t="shared" si="24"/>
        <v>('CVN','Carnarvon Petroleum Limited','CVN.AX','ASX:CVN'),</v>
      </c>
    </row>
    <row r="1423" spans="1:5" x14ac:dyDescent="0.2">
      <c r="A1423" s="15" t="s">
        <v>3245</v>
      </c>
      <c r="B1423" s="15" t="s">
        <v>3246</v>
      </c>
      <c r="E1423" t="str">
        <f t="shared" si="24"/>
        <v>('KKO','Kinetiko Energy Ltd','KKO.AX','ASX:KKO'),</v>
      </c>
    </row>
    <row r="1424" spans="1:5" x14ac:dyDescent="0.2">
      <c r="A1424" s="15" t="s">
        <v>4108</v>
      </c>
      <c r="B1424" s="15" t="s">
        <v>4109</v>
      </c>
      <c r="E1424" t="str">
        <f t="shared" si="24"/>
        <v>('OMH','OM Holdings Limited','OMH.AX','ASX:OMH'),</v>
      </c>
    </row>
    <row r="1425" spans="1:5" x14ac:dyDescent="0.2">
      <c r="A1425" s="15" t="s">
        <v>5233</v>
      </c>
      <c r="B1425" s="15" t="s">
        <v>5234</v>
      </c>
      <c r="E1425" t="str">
        <f t="shared" si="24"/>
        <v>('SPT','Spotless Group Limited','SPT.AX','ASX:SPT'),</v>
      </c>
    </row>
    <row r="1426" spans="1:5" x14ac:dyDescent="0.2">
      <c r="A1426" s="15" t="s">
        <v>800</v>
      </c>
      <c r="B1426" s="15" t="s">
        <v>801</v>
      </c>
      <c r="E1426" t="str">
        <f t="shared" si="24"/>
        <v>('LRF','Auctus Resources Fund','LRF.AX','ASX:LRF'),</v>
      </c>
    </row>
    <row r="1427" spans="1:5" x14ac:dyDescent="0.2">
      <c r="A1427" s="15" t="s">
        <v>2832</v>
      </c>
      <c r="B1427" s="15" t="s">
        <v>2833</v>
      </c>
      <c r="E1427" t="str">
        <f t="shared" si="24"/>
        <v>('HGL','Hudson Investment Group Limited','HGL.AX','ASX:HGL'),</v>
      </c>
    </row>
    <row r="1428" spans="1:5" x14ac:dyDescent="0.2">
      <c r="A1428" s="15" t="s">
        <v>3220</v>
      </c>
      <c r="B1428" s="15" t="s">
        <v>3221</v>
      </c>
      <c r="E1428" t="str">
        <f t="shared" si="24"/>
        <v>('KAR','Karoon Gas Australia Limited','KAR.AX','ASX:KAR'),</v>
      </c>
    </row>
    <row r="1429" spans="1:5" x14ac:dyDescent="0.2">
      <c r="A1429" s="15" t="s">
        <v>59</v>
      </c>
      <c r="B1429" s="15" t="s">
        <v>3675</v>
      </c>
      <c r="E1429" t="str">
        <f t="shared" si="24"/>
        <v>('MYX','Mayne Pharma Group Ltd','MYX.AX','ASX:MYX'),</v>
      </c>
    </row>
    <row r="1430" spans="1:5" x14ac:dyDescent="0.2">
      <c r="A1430" s="15" t="s">
        <v>927</v>
      </c>
      <c r="B1430" s="15" t="s">
        <v>928</v>
      </c>
      <c r="E1430" t="str">
        <f t="shared" si="24"/>
        <v>('API','Australian Pharmaceutical Industries Ltd','API.AX','ASX:API'),</v>
      </c>
    </row>
    <row r="1431" spans="1:5" x14ac:dyDescent="0.2">
      <c r="A1431" s="15" t="s">
        <v>984</v>
      </c>
      <c r="B1431" s="15" t="s">
        <v>985</v>
      </c>
      <c r="E1431" t="str">
        <f t="shared" si="24"/>
        <v>('AXI','Axiom Properties Ltd','AXI.AX','ASX:AXI'),</v>
      </c>
    </row>
    <row r="1432" spans="1:5" x14ac:dyDescent="0.2">
      <c r="A1432" s="15" t="s">
        <v>3377</v>
      </c>
      <c r="B1432" s="15" t="s">
        <v>3378</v>
      </c>
      <c r="E1432" t="str">
        <f t="shared" si="24"/>
        <v>('LER','Leaf Resources Ltd','LER.AX','ASX:LER'),</v>
      </c>
    </row>
    <row r="1433" spans="1:5" x14ac:dyDescent="0.2">
      <c r="A1433" s="15" t="s">
        <v>988</v>
      </c>
      <c r="B1433" s="15" t="s">
        <v>989</v>
      </c>
      <c r="E1433" t="str">
        <f t="shared" si="24"/>
        <v>('AYG','Axxis Technology Group Ltd','AYG.AX','ASX:AYG'),</v>
      </c>
    </row>
    <row r="1434" spans="1:5" x14ac:dyDescent="0.2">
      <c r="A1434" s="15" t="s">
        <v>5555</v>
      </c>
      <c r="B1434" s="15" t="s">
        <v>5556</v>
      </c>
      <c r="E1434" t="str">
        <f t="shared" si="24"/>
        <v>('TOL','Toll Holdings Ltd','TOL.AX','ASX:TOL'),</v>
      </c>
    </row>
    <row r="1435" spans="1:5" x14ac:dyDescent="0.2">
      <c r="A1435" s="15" t="s">
        <v>3268</v>
      </c>
      <c r="B1435" s="15" t="s">
        <v>3269</v>
      </c>
      <c r="E1435" t="str">
        <f t="shared" si="24"/>
        <v>('KGN','Kogan.com Ltd','KGN.AX','ASX:KGN'),</v>
      </c>
    </row>
    <row r="1436" spans="1:5" x14ac:dyDescent="0.2">
      <c r="A1436" s="15" t="s">
        <v>3389</v>
      </c>
      <c r="B1436" s="15" t="s">
        <v>3390</v>
      </c>
      <c r="E1436" t="str">
        <f t="shared" si="24"/>
        <v>('LMR','Lemur Resources Ltd','LMR.AX','ASX:LMR'),</v>
      </c>
    </row>
    <row r="1437" spans="1:5" x14ac:dyDescent="0.2">
      <c r="A1437" s="15" t="s">
        <v>4508</v>
      </c>
      <c r="B1437" s="15" t="s">
        <v>4509</v>
      </c>
      <c r="E1437" t="str">
        <f t="shared" si="24"/>
        <v>('POS','Poseidon Nickel Ltd','POS.AX','ASX:POS'),</v>
      </c>
    </row>
    <row r="1438" spans="1:5" x14ac:dyDescent="0.2">
      <c r="A1438" s="15" t="s">
        <v>1182</v>
      </c>
      <c r="B1438" s="15" t="s">
        <v>1183</v>
      </c>
      <c r="E1438" t="str">
        <f t="shared" si="24"/>
        <v>('BXN','Bioxyne Ltd','BXN.AX','ASX:BXN'),</v>
      </c>
    </row>
    <row r="1439" spans="1:5" x14ac:dyDescent="0.2">
      <c r="A1439" s="15" t="s">
        <v>2331</v>
      </c>
      <c r="B1439" s="15" t="s">
        <v>2332</v>
      </c>
      <c r="E1439" t="str">
        <f t="shared" si="24"/>
        <v>('FXJ','Fairfax Media Limited','FXJ.AX','ASX:FXJ'),</v>
      </c>
    </row>
    <row r="1440" spans="1:5" x14ac:dyDescent="0.2">
      <c r="A1440" s="15" t="s">
        <v>3270</v>
      </c>
      <c r="B1440" s="15" t="s">
        <v>3271</v>
      </c>
      <c r="E1440" t="str">
        <f t="shared" si="24"/>
        <v>('KFE','Kogi Iron Ltd','KFE.AX','ASX:KFE'),</v>
      </c>
    </row>
    <row r="1441" spans="1:5" x14ac:dyDescent="0.2">
      <c r="A1441" s="15" t="s">
        <v>1929</v>
      </c>
      <c r="B1441" s="15" t="s">
        <v>1930</v>
      </c>
      <c r="E1441" t="str">
        <f t="shared" si="24"/>
        <v>('DTE','Dart Energy Ltd','DTE.AX','ASX:DTE'),</v>
      </c>
    </row>
    <row r="1442" spans="1:5" x14ac:dyDescent="0.2">
      <c r="A1442" s="15" t="s">
        <v>3864</v>
      </c>
      <c r="B1442" s="15" t="s">
        <v>3865</v>
      </c>
      <c r="E1442" t="str">
        <f t="shared" si="24"/>
        <v>('MTO','MotorCycle Holdings Ltd','MTO.AX','ASX:MTO'),</v>
      </c>
    </row>
    <row r="1443" spans="1:5" x14ac:dyDescent="0.2">
      <c r="A1443" s="15" t="s">
        <v>851</v>
      </c>
      <c r="B1443" s="15" t="s">
        <v>852</v>
      </c>
      <c r="E1443" t="str">
        <f t="shared" si="24"/>
        <v>('AUC','Ausgold Ltd','AUC.AX','ASX:AUC'),</v>
      </c>
    </row>
    <row r="1444" spans="1:5" x14ac:dyDescent="0.2">
      <c r="A1444" s="15" t="s">
        <v>2303</v>
      </c>
      <c r="B1444" s="15" t="s">
        <v>2304</v>
      </c>
      <c r="E1444" t="str">
        <f t="shared" si="24"/>
        <v>('FAR','FAR Ltd','FAR.AX','ASX:FAR'),</v>
      </c>
    </row>
    <row r="1445" spans="1:5" x14ac:dyDescent="0.2">
      <c r="A1445" s="15" t="s">
        <v>1680</v>
      </c>
      <c r="B1445" s="15" t="s">
        <v>1681</v>
      </c>
      <c r="E1445" t="str">
        <f t="shared" si="24"/>
        <v>('CLY','Clancy Exploration Limited','CLY.AX','ASX:CLY'),</v>
      </c>
    </row>
    <row r="1446" spans="1:5" x14ac:dyDescent="0.2">
      <c r="A1446" s="15" t="s">
        <v>2455</v>
      </c>
      <c r="B1446" s="15" t="s">
        <v>2456</v>
      </c>
      <c r="E1446" t="str">
        <f t="shared" si="24"/>
        <v>('GBM','GBM Gold Ltd','GBM.AX','ASX:GBM'),</v>
      </c>
    </row>
    <row r="1447" spans="1:5" x14ac:dyDescent="0.2">
      <c r="A1447" s="15" t="s">
        <v>4764</v>
      </c>
      <c r="B1447" s="15" t="s">
        <v>4765</v>
      </c>
      <c r="E1447" t="str">
        <f t="shared" si="24"/>
        <v>('RDS','Redstone Resources Limited','RDS.AX','ASX:RDS'),</v>
      </c>
    </row>
    <row r="1448" spans="1:5" x14ac:dyDescent="0.2">
      <c r="A1448" s="15" t="s">
        <v>5935</v>
      </c>
      <c r="B1448" s="15" t="s">
        <v>5936</v>
      </c>
      <c r="E1448" t="str">
        <f t="shared" si="24"/>
        <v>('WWI','West Wits Mining Limited','WWI.AX','ASX:WWI'),</v>
      </c>
    </row>
    <row r="1449" spans="1:5" x14ac:dyDescent="0.2">
      <c r="A1449" s="15" t="s">
        <v>1643</v>
      </c>
      <c r="B1449" s="15" t="s">
        <v>1644</v>
      </c>
      <c r="E1449" t="str">
        <f t="shared" si="24"/>
        <v>('CQO','Charter Hall Office Trust','CQO.AX','ASX:CQO'),</v>
      </c>
    </row>
    <row r="1450" spans="1:5" x14ac:dyDescent="0.2">
      <c r="A1450" s="15" t="s">
        <v>5021</v>
      </c>
      <c r="B1450" s="15" t="s">
        <v>5022</v>
      </c>
      <c r="E1450" t="str">
        <f t="shared" si="24"/>
        <v>('ESG','Santos NSW Pty Ltd','ESG.AX','ASX:ESG'),</v>
      </c>
    </row>
    <row r="1451" spans="1:5" x14ac:dyDescent="0.2">
      <c r="A1451" s="15" t="s">
        <v>3880</v>
      </c>
      <c r="B1451" s="15" t="s">
        <v>3881</v>
      </c>
      <c r="E1451" t="str">
        <f t="shared" si="24"/>
        <v>('MMX','Murchison Metals Ltd.','MMX.AX','ASX:MMX'),</v>
      </c>
    </row>
    <row r="1452" spans="1:5" x14ac:dyDescent="0.2">
      <c r="A1452" s="15" t="s">
        <v>5976</v>
      </c>
      <c r="B1452" s="15" t="s">
        <v>5977</v>
      </c>
      <c r="E1452" t="str">
        <f t="shared" si="24"/>
        <v>('WEL','Winchester Energy Ltd','WEL.AX','ASX:WEL'),</v>
      </c>
    </row>
    <row r="1453" spans="1:5" x14ac:dyDescent="0.2">
      <c r="A1453" s="15" t="s">
        <v>4864</v>
      </c>
      <c r="B1453" s="15" t="s">
        <v>4865</v>
      </c>
      <c r="E1453" t="str">
        <f t="shared" si="24"/>
        <v>('ROL','Robust Resources Limited','ROL.AX','ASX:ROL'),</v>
      </c>
    </row>
    <row r="1454" spans="1:5" x14ac:dyDescent="0.2">
      <c r="A1454" s="15" t="s">
        <v>996</v>
      </c>
      <c r="B1454" s="15" t="s">
        <v>997</v>
      </c>
      <c r="E1454" t="str">
        <f t="shared" si="24"/>
        <v>('AZV','Azure Healthcare Ltd','AZV.AX','ASX:AZV'),</v>
      </c>
    </row>
    <row r="1455" spans="1:5" x14ac:dyDescent="0.2">
      <c r="A1455" s="15" t="s">
        <v>4407</v>
      </c>
      <c r="B1455" s="15" t="s">
        <v>4408</v>
      </c>
      <c r="E1455" t="str">
        <f t="shared" si="24"/>
        <v>('PEL','Pelican Resources Limited','PEL.AX','ASX:PEL'),</v>
      </c>
    </row>
    <row r="1456" spans="1:5" x14ac:dyDescent="0.2">
      <c r="A1456" s="15" t="s">
        <v>2593</v>
      </c>
      <c r="B1456" s="15" t="s">
        <v>2594</v>
      </c>
      <c r="E1456" t="str">
        <f t="shared" si="24"/>
        <v>('GLG','Gerard Lighting Group Limited','GLG.AX','ASX:GLG'),</v>
      </c>
    </row>
    <row r="1457" spans="1:5" x14ac:dyDescent="0.2">
      <c r="A1457" s="15" t="s">
        <v>679</v>
      </c>
      <c r="B1457" s="15" t="s">
        <v>680</v>
      </c>
      <c r="E1457" t="str">
        <f t="shared" si="24"/>
        <v>('ARU','Arafura Resources Limited','ARU.AX','ASX:ARU'),</v>
      </c>
    </row>
    <row r="1458" spans="1:5" x14ac:dyDescent="0.2">
      <c r="A1458" s="15" t="s">
        <v>5435</v>
      </c>
      <c r="B1458" s="15" t="s">
        <v>5436</v>
      </c>
      <c r="E1458" t="str">
        <f t="shared" si="24"/>
        <v>('TAG','Tag Pacific Limited','TAG.AX','ASX:TAG'),</v>
      </c>
    </row>
    <row r="1459" spans="1:5" x14ac:dyDescent="0.2">
      <c r="A1459" s="15" t="s">
        <v>966</v>
      </c>
      <c r="B1459" s="15" t="s">
        <v>967</v>
      </c>
      <c r="E1459" t="str">
        <f t="shared" si="24"/>
        <v>('AEV','Avenira Ltd','AEV.AX','ASX:AEV'),</v>
      </c>
    </row>
    <row r="1460" spans="1:5" x14ac:dyDescent="0.2">
      <c r="A1460" s="15" t="s">
        <v>559</v>
      </c>
      <c r="B1460" s="15" t="s">
        <v>560</v>
      </c>
      <c r="E1460" t="str">
        <f t="shared" si="24"/>
        <v>('AHQ','Allegiance Coal Ltd','AHQ.AX','ASX:AHQ'),</v>
      </c>
    </row>
    <row r="1461" spans="1:5" x14ac:dyDescent="0.2">
      <c r="A1461" s="15" t="s">
        <v>1684</v>
      </c>
      <c r="B1461" s="15" t="s">
        <v>1685</v>
      </c>
      <c r="E1461" t="str">
        <f t="shared" ref="E1461:E1524" si="25">"('" &amp; A1461&amp;"','"&amp;B1461&amp;"','" &amp; A1461 &amp; ".AX','ASX:" &amp; A1461 &amp; "'),"</f>
        <v>('CND','Clarius Group Limited','CND.AX','ASX:CND'),</v>
      </c>
    </row>
    <row r="1462" spans="1:5" x14ac:dyDescent="0.2">
      <c r="A1462" s="15" t="s">
        <v>4008</v>
      </c>
      <c r="B1462" s="15" t="s">
        <v>4009</v>
      </c>
      <c r="E1462" t="str">
        <f t="shared" si="25"/>
        <v>('NHH','Newhaven Hotels Limited','NHH.AX','ASX:NHH'),</v>
      </c>
    </row>
    <row r="1463" spans="1:5" x14ac:dyDescent="0.2">
      <c r="A1463" s="15" t="s">
        <v>4893</v>
      </c>
      <c r="B1463" s="15" t="s">
        <v>4894</v>
      </c>
      <c r="E1463" t="str">
        <f t="shared" si="25"/>
        <v>('RYD','Ryder Capital Ltd','RYD.AX','ASX:RYD'),</v>
      </c>
    </row>
    <row r="1464" spans="1:5" x14ac:dyDescent="0.2">
      <c r="A1464" s="15" t="s">
        <v>3233</v>
      </c>
      <c r="B1464" s="15" t="s">
        <v>3234</v>
      </c>
      <c r="E1464" t="str">
        <f t="shared" si="25"/>
        <v>('KNL','Kibaran Resources Ltd','KNL.AX','ASX:KNL'),</v>
      </c>
    </row>
    <row r="1465" spans="1:5" x14ac:dyDescent="0.2">
      <c r="A1465" s="15" t="s">
        <v>77</v>
      </c>
      <c r="B1465" s="15" t="s">
        <v>4704</v>
      </c>
      <c r="E1465" t="str">
        <f t="shared" si="25"/>
        <v>('RND','Rand Mining Ltd','RND.AX','ASX:RND'),</v>
      </c>
    </row>
    <row r="1466" spans="1:5" x14ac:dyDescent="0.2">
      <c r="A1466" s="15" t="s">
        <v>2589</v>
      </c>
      <c r="B1466" s="15" t="s">
        <v>2590</v>
      </c>
      <c r="E1466" t="str">
        <f t="shared" si="25"/>
        <v>('GPR','Geopacific Resources Ltd','GPR.AX','ASX:GPR'),</v>
      </c>
    </row>
    <row r="1467" spans="1:5" x14ac:dyDescent="0.2">
      <c r="A1467" s="15" t="s">
        <v>4809</v>
      </c>
      <c r="B1467" s="15" t="s">
        <v>4810</v>
      </c>
      <c r="E1467" t="str">
        <f t="shared" si="25"/>
        <v>('RHT','Resonance Health Limited','RHT.AX','ASX:RHT'),</v>
      </c>
    </row>
    <row r="1468" spans="1:5" x14ac:dyDescent="0.2">
      <c r="A1468" s="15" t="s">
        <v>3634</v>
      </c>
      <c r="B1468" s="15" t="s">
        <v>3635</v>
      </c>
      <c r="E1468" t="str">
        <f t="shared" si="25"/>
        <v>('MEY','Marenica Energy Ltd','MEY.AX','ASX:MEY'),</v>
      </c>
    </row>
    <row r="1469" spans="1:5" x14ac:dyDescent="0.2">
      <c r="A1469" s="15" t="s">
        <v>1751</v>
      </c>
      <c r="B1469" s="15" t="s">
        <v>1752</v>
      </c>
      <c r="E1469" t="str">
        <f t="shared" si="25"/>
        <v>('COM','ComOps Limited','COM.AX','ASX:COM'),</v>
      </c>
    </row>
    <row r="1470" spans="1:5" x14ac:dyDescent="0.2">
      <c r="A1470" s="15" t="s">
        <v>4180</v>
      </c>
      <c r="B1470" s="15" t="s">
        <v>4179</v>
      </c>
      <c r="E1470" t="str">
        <f t="shared" si="25"/>
        <v>('OTR','Onterran Ltd','OTR.AX','ASX:OTR'),</v>
      </c>
    </row>
    <row r="1471" spans="1:5" x14ac:dyDescent="0.2">
      <c r="A1471" s="15" t="s">
        <v>3284</v>
      </c>
      <c r="B1471" s="15" t="s">
        <v>3285</v>
      </c>
      <c r="E1471" t="str">
        <f t="shared" si="25"/>
        <v>('KOV','Korvest Limited','KOV.AX','ASX:KOV'),</v>
      </c>
    </row>
    <row r="1472" spans="1:5" x14ac:dyDescent="0.2">
      <c r="A1472" s="15" t="s">
        <v>3781</v>
      </c>
      <c r="B1472" s="15" t="s">
        <v>3782</v>
      </c>
      <c r="E1472" t="str">
        <f t="shared" si="25"/>
        <v>('MAX','Millinium&amp;#039;s Alternative Fund','MAX.AX','ASX:MAX'),</v>
      </c>
    </row>
    <row r="1473" spans="1:5" x14ac:dyDescent="0.2">
      <c r="A1473" s="15" t="s">
        <v>1115</v>
      </c>
      <c r="B1473" s="15" t="s">
        <v>1116</v>
      </c>
      <c r="E1473" t="str">
        <f t="shared" si="25"/>
        <v>('BMH','Baumart Holdings Ltd','BMH.AX','ASX:BMH'),</v>
      </c>
    </row>
    <row r="1474" spans="1:5" x14ac:dyDescent="0.2">
      <c r="A1474" s="15" t="s">
        <v>2399</v>
      </c>
      <c r="B1474" s="15" t="s">
        <v>2400</v>
      </c>
      <c r="E1474" t="str">
        <f t="shared" si="25"/>
        <v>('FOD','Food Revolution Group Ltd','FOD.AX','ASX:FOD'),</v>
      </c>
    </row>
    <row r="1475" spans="1:5" x14ac:dyDescent="0.2">
      <c r="A1475" s="15" t="s">
        <v>5033</v>
      </c>
      <c r="B1475" s="15" t="s">
        <v>5034</v>
      </c>
      <c r="E1475" t="str">
        <f t="shared" si="25"/>
        <v>('SCG','Scentre Group','SCG.AX','ASX:SCG'),</v>
      </c>
    </row>
    <row r="1476" spans="1:5" x14ac:dyDescent="0.2">
      <c r="A1476" s="15" t="s">
        <v>5505</v>
      </c>
      <c r="B1476" s="15" t="s">
        <v>5506</v>
      </c>
      <c r="E1476" t="str">
        <f t="shared" si="25"/>
        <v>('TZN','Terramin Australia Limited','TZN.AX','ASX:TZN'),</v>
      </c>
    </row>
    <row r="1477" spans="1:5" x14ac:dyDescent="0.2">
      <c r="A1477" s="15" t="s">
        <v>2971</v>
      </c>
      <c r="B1477" s="15" t="s">
        <v>2972</v>
      </c>
      <c r="E1477" t="str">
        <f t="shared" si="25"/>
        <v>('ICN','Icon Energy Limited','ICN.AX','ASX:ICN'),</v>
      </c>
    </row>
    <row r="1478" spans="1:5" x14ac:dyDescent="0.2">
      <c r="A1478" s="15" t="s">
        <v>5969</v>
      </c>
      <c r="B1478" s="15" t="s">
        <v>5970</v>
      </c>
      <c r="E1478" t="str">
        <f t="shared" si="25"/>
        <v>('WRM','White Rock Minerals Ltd','WRM.AX','ASX:WRM'),</v>
      </c>
    </row>
    <row r="1479" spans="1:5" x14ac:dyDescent="0.2">
      <c r="A1479" s="15" t="s">
        <v>4006</v>
      </c>
      <c r="B1479" s="15" t="s">
        <v>4007</v>
      </c>
      <c r="E1479" t="str">
        <f t="shared" si="25"/>
        <v>('NWF','Newfield Resources Ltd','NWF.AX','ASX:NWF'),</v>
      </c>
    </row>
    <row r="1480" spans="1:5" x14ac:dyDescent="0.2">
      <c r="A1480" s="15" t="s">
        <v>4938</v>
      </c>
      <c r="B1480" s="15" t="s">
        <v>4939</v>
      </c>
      <c r="E1480" t="str">
        <f t="shared" si="25"/>
        <v>('SOP','SML Corp Ltd','SOP.AX','ASX:SOP'),</v>
      </c>
    </row>
    <row r="1481" spans="1:5" x14ac:dyDescent="0.2">
      <c r="A1481" s="15" t="s">
        <v>1641</v>
      </c>
      <c r="B1481" s="15" t="s">
        <v>1642</v>
      </c>
      <c r="E1481" t="str">
        <f t="shared" si="25"/>
        <v>('CLW','Charter Hall Long WALE REIT','CLW.AX','ASX:CLW'),</v>
      </c>
    </row>
    <row r="1482" spans="1:5" x14ac:dyDescent="0.2">
      <c r="A1482" s="15" t="s">
        <v>3878</v>
      </c>
      <c r="B1482" s="15" t="s">
        <v>3879</v>
      </c>
      <c r="E1482" t="str">
        <f t="shared" si="25"/>
        <v>('MCH','Murchison Holdings Limited','MCH.AX','ASX:MCH'),</v>
      </c>
    </row>
    <row r="1483" spans="1:5" x14ac:dyDescent="0.2">
      <c r="A1483" s="15" t="s">
        <v>2186</v>
      </c>
      <c r="B1483" s="15" t="s">
        <v>2187</v>
      </c>
      <c r="E1483" t="str">
        <f t="shared" si="25"/>
        <v>('ENR','Encounter Resources Ltd.','ENR.AX','ASX:ENR'),</v>
      </c>
    </row>
    <row r="1484" spans="1:5" x14ac:dyDescent="0.2">
      <c r="A1484" s="15" t="s">
        <v>2483</v>
      </c>
      <c r="B1484" s="15" t="s">
        <v>2484</v>
      </c>
      <c r="E1484" t="str">
        <f t="shared" si="25"/>
        <v>('GLE','GLG Corp Ltd.','GLE.AX','ASX:GLE'),</v>
      </c>
    </row>
    <row r="1485" spans="1:5" x14ac:dyDescent="0.2">
      <c r="A1485" s="15" t="s">
        <v>3141</v>
      </c>
      <c r="B1485" s="15" t="s">
        <v>3142</v>
      </c>
      <c r="E1485" t="str">
        <f t="shared" si="25"/>
        <v>('JRV','Jervois Mining Limited','JRV.AX','ASX:JRV'),</v>
      </c>
    </row>
    <row r="1486" spans="1:5" x14ac:dyDescent="0.2">
      <c r="A1486" s="15" t="s">
        <v>681</v>
      </c>
      <c r="B1486" s="15" t="s">
        <v>682</v>
      </c>
      <c r="E1486" t="str">
        <f t="shared" si="25"/>
        <v>('ARX','Arc Exploration Limited','ARX.AX','ASX:ARX'),</v>
      </c>
    </row>
    <row r="1487" spans="1:5" x14ac:dyDescent="0.2">
      <c r="A1487" s="15" t="s">
        <v>4469</v>
      </c>
      <c r="B1487" s="15" t="s">
        <v>4470</v>
      </c>
      <c r="E1487" t="str">
        <f t="shared" si="25"/>
        <v>('PIO','Pioneer Resources Ltd','PIO.AX','ASX:PIO'),</v>
      </c>
    </row>
    <row r="1488" spans="1:5" x14ac:dyDescent="0.2">
      <c r="A1488" s="15" t="s">
        <v>1511</v>
      </c>
      <c r="B1488" s="15" t="s">
        <v>1512</v>
      </c>
      <c r="E1488" t="str">
        <f t="shared" si="25"/>
        <v>('CFE','Cape Lambert Resources Limited','CFE.AX','ASX:CFE'),</v>
      </c>
    </row>
    <row r="1489" spans="1:5" x14ac:dyDescent="0.2">
      <c r="A1489" s="15" t="s">
        <v>2613</v>
      </c>
      <c r="B1489" s="15" t="s">
        <v>2614</v>
      </c>
      <c r="E1489" t="str">
        <f t="shared" si="25"/>
        <v>('GLH','Global Health Limited','GLH.AX','ASX:GLH'),</v>
      </c>
    </row>
    <row r="1490" spans="1:5" x14ac:dyDescent="0.2">
      <c r="A1490" s="15" t="s">
        <v>5280</v>
      </c>
      <c r="B1490" s="15" t="s">
        <v>5281</v>
      </c>
      <c r="E1490" t="str">
        <f t="shared" si="25"/>
        <v>('SRY','Story-I Ltd','SRY.AX','ASX:SRY'),</v>
      </c>
    </row>
    <row r="1491" spans="1:5" x14ac:dyDescent="0.2">
      <c r="A1491" s="15" t="s">
        <v>3854</v>
      </c>
      <c r="B1491" s="15" t="s">
        <v>3855</v>
      </c>
      <c r="E1491" t="str">
        <f t="shared" si="25"/>
        <v>('MRV','Moreton Resources Ltd','MRV.AX','ASX:MRV'),</v>
      </c>
    </row>
    <row r="1492" spans="1:5" x14ac:dyDescent="0.2">
      <c r="A1492" s="15" t="s">
        <v>1960</v>
      </c>
      <c r="B1492" s="15" t="s">
        <v>1961</v>
      </c>
      <c r="E1492" t="str">
        <f t="shared" si="25"/>
        <v>('D13','Department 13 International Ltd','D13.AX','ASX:D13'),</v>
      </c>
    </row>
    <row r="1493" spans="1:5" x14ac:dyDescent="0.2">
      <c r="A1493" s="15" t="s">
        <v>1307</v>
      </c>
      <c r="B1493" s="15" t="s">
        <v>1308</v>
      </c>
      <c r="E1493" t="str">
        <f t="shared" si="25"/>
        <v>('BRS','Broadspectrum Ltd','BRS.AX','ASX:BRS'),</v>
      </c>
    </row>
    <row r="1494" spans="1:5" x14ac:dyDescent="0.2">
      <c r="A1494" s="15" t="s">
        <v>4512</v>
      </c>
      <c r="B1494" s="15" t="s">
        <v>4513</v>
      </c>
      <c r="E1494" t="str">
        <f t="shared" si="25"/>
        <v>('PVL','PowerHouse Ventures Ltd','PVL.AX','ASX:PVL'),</v>
      </c>
    </row>
    <row r="1495" spans="1:5" x14ac:dyDescent="0.2">
      <c r="A1495" s="15" t="s">
        <v>5618</v>
      </c>
      <c r="B1495" s="15" t="s">
        <v>5619</v>
      </c>
      <c r="E1495" t="str">
        <f t="shared" si="25"/>
        <v>('TRM','Truscott Mining Corporation Limited','TRM.AX','ASX:TRM'),</v>
      </c>
    </row>
    <row r="1496" spans="1:5" x14ac:dyDescent="0.2">
      <c r="A1496" s="15" t="s">
        <v>5302</v>
      </c>
      <c r="B1496" s="15" t="s">
        <v>5303</v>
      </c>
      <c r="E1496" t="str">
        <f t="shared" si="25"/>
        <v>('SMN','Structural Monitoring Systems plc','SMN.AX','ASX:SMN'),</v>
      </c>
    </row>
    <row r="1497" spans="1:5" x14ac:dyDescent="0.2">
      <c r="A1497" s="15" t="s">
        <v>3730</v>
      </c>
      <c r="B1497" s="15" t="s">
        <v>3731</v>
      </c>
      <c r="E1497" t="str">
        <f t="shared" si="25"/>
        <v>('MSB','Mesoblast limited','MSB.AX','ASX:MSB'),</v>
      </c>
    </row>
    <row r="1498" spans="1:5" x14ac:dyDescent="0.2">
      <c r="A1498" s="15" t="s">
        <v>1624</v>
      </c>
      <c r="B1498" s="15" t="s">
        <v>1625</v>
      </c>
      <c r="E1498" t="str">
        <f t="shared" si="25"/>
        <v>('CDI','Challenger Diversified Property Group','CDI.AX','ASX:CDI'),</v>
      </c>
    </row>
    <row r="1499" spans="1:5" x14ac:dyDescent="0.2">
      <c r="A1499" s="15" t="s">
        <v>5579</v>
      </c>
      <c r="B1499" s="15" t="s">
        <v>5580</v>
      </c>
      <c r="E1499" t="str">
        <f t="shared" si="25"/>
        <v>('TTI','Traffic Technologies Limited','TTI.AX','ASX:TTI'),</v>
      </c>
    </row>
    <row r="1500" spans="1:5" x14ac:dyDescent="0.2">
      <c r="A1500" s="15" t="s">
        <v>5624</v>
      </c>
      <c r="B1500" s="15" t="s">
        <v>5625</v>
      </c>
      <c r="E1500" t="str">
        <f t="shared" si="25"/>
        <v>('TAU','Trustees Australia Ltd','TAU.AX','ASX:TAU'),</v>
      </c>
    </row>
    <row r="1501" spans="1:5" x14ac:dyDescent="0.2">
      <c r="A1501" s="15" t="s">
        <v>4367</v>
      </c>
      <c r="B1501" s="15" t="s">
        <v>4368</v>
      </c>
      <c r="E1501" t="str">
        <f t="shared" si="25"/>
        <v>('PGI','Panterra Gold Ltd','PGI.AX','ASX:PGI'),</v>
      </c>
    </row>
    <row r="1502" spans="1:5" x14ac:dyDescent="0.2">
      <c r="A1502" s="15" t="s">
        <v>2229</v>
      </c>
      <c r="B1502" s="15" t="s">
        <v>2230</v>
      </c>
      <c r="E1502" t="str">
        <f t="shared" si="25"/>
        <v>('ENA','Ensurance Ltd','ENA.AX','ASX:ENA'),</v>
      </c>
    </row>
    <row r="1503" spans="1:5" x14ac:dyDescent="0.2">
      <c r="A1503" s="15" t="s">
        <v>935</v>
      </c>
      <c r="B1503" s="15" t="s">
        <v>936</v>
      </c>
      <c r="E1503" t="str">
        <f t="shared" si="25"/>
        <v>('AOF','Australian Unity Office Fund','AOF.AX','ASX:AOF'),</v>
      </c>
    </row>
    <row r="1504" spans="1:5" x14ac:dyDescent="0.2">
      <c r="A1504" s="15" t="s">
        <v>2677</v>
      </c>
      <c r="B1504" s="15" t="s">
        <v>2678</v>
      </c>
      <c r="E1504" t="str">
        <f t="shared" si="25"/>
        <v>('GEG','Grays Ecommerce Group Ltd','GEG.AX','ASX:GEG'),</v>
      </c>
    </row>
    <row r="1505" spans="1:5" x14ac:dyDescent="0.2">
      <c r="A1505" s="15" t="s">
        <v>302</v>
      </c>
      <c r="B1505" s="15" t="s">
        <v>303</v>
      </c>
      <c r="E1505" t="str">
        <f t="shared" si="25"/>
        <v>('AHC','AHC Ltd','AHC.AX','ASX:AHC'),</v>
      </c>
    </row>
    <row r="1506" spans="1:5" x14ac:dyDescent="0.2">
      <c r="A1506" s="15" t="s">
        <v>1981</v>
      </c>
      <c r="B1506" s="15" t="s">
        <v>1982</v>
      </c>
      <c r="E1506" t="str">
        <f t="shared" si="25"/>
        <v>('DXF','Ding Sheng Xin Finance Co Ltd','DXF.AX','ASX:DXF'),</v>
      </c>
    </row>
    <row r="1507" spans="1:5" x14ac:dyDescent="0.2">
      <c r="A1507" s="15" t="s">
        <v>770</v>
      </c>
      <c r="B1507" s="15" t="s">
        <v>771</v>
      </c>
      <c r="E1507" t="str">
        <f t="shared" si="25"/>
        <v>('AZT','Aston Resources Ltd','AZT.AX','ASX:AZT'),</v>
      </c>
    </row>
    <row r="1508" spans="1:5" x14ac:dyDescent="0.2">
      <c r="A1508" s="15" t="s">
        <v>3718</v>
      </c>
      <c r="B1508" s="15" t="s">
        <v>3719</v>
      </c>
      <c r="E1508" t="str">
        <f t="shared" si="25"/>
        <v>('MVT','Mercantile Investment Company Ltd','MVT.AX','ASX:MVT'),</v>
      </c>
    </row>
    <row r="1509" spans="1:5" x14ac:dyDescent="0.2">
      <c r="A1509" s="15" t="s">
        <v>4206</v>
      </c>
      <c r="B1509" s="15" t="s">
        <v>4207</v>
      </c>
      <c r="E1509" t="str">
        <f t="shared" si="25"/>
        <v>('OTI','Oriental Technologies Investment Limited','OTI.AX','ASX:OTI'),</v>
      </c>
    </row>
    <row r="1510" spans="1:5" x14ac:dyDescent="0.2">
      <c r="A1510" s="15" t="s">
        <v>245</v>
      </c>
      <c r="B1510" s="15" t="s">
        <v>246</v>
      </c>
      <c r="E1510" t="str">
        <f t="shared" si="25"/>
        <v>('EGM','888 Resources Pty Ltd','EGM.AX','ASX:EGM'),</v>
      </c>
    </row>
    <row r="1511" spans="1:5" x14ac:dyDescent="0.2">
      <c r="A1511" s="15" t="s">
        <v>259</v>
      </c>
      <c r="B1511" s="15" t="s">
        <v>260</v>
      </c>
      <c r="E1511" t="str">
        <f t="shared" si="25"/>
        <v>('AYI','A1 Investments &amp;amp; Resources Ltd','AYI.AX','ASX:AYI'),</v>
      </c>
    </row>
    <row r="1512" spans="1:5" x14ac:dyDescent="0.2">
      <c r="A1512" s="15" t="s">
        <v>261</v>
      </c>
      <c r="B1512" s="15" t="s">
        <v>262</v>
      </c>
      <c r="E1512" t="str">
        <f t="shared" si="25"/>
        <v>('AAT','AAT Corp Ltd','AAT.AX','ASX:AAT'),</v>
      </c>
    </row>
    <row r="1513" spans="1:5" x14ac:dyDescent="0.2">
      <c r="A1513" s="15" t="s">
        <v>263</v>
      </c>
      <c r="B1513" s="15" t="s">
        <v>264</v>
      </c>
      <c r="E1513" t="str">
        <f t="shared" si="25"/>
        <v>('ABPDC','ABACUS STAPLED D','ABPDC.AX','ASX:ABPDC'),</v>
      </c>
    </row>
    <row r="1514" spans="1:5" x14ac:dyDescent="0.2">
      <c r="A1514" s="15" t="s">
        <v>271</v>
      </c>
      <c r="B1514" s="15" t="s">
        <v>272</v>
      </c>
      <c r="E1514" t="str">
        <f t="shared" si="25"/>
        <v>('ACWN','ACTINOGEN DEF','ACWN.AX','ASX:ACWN'),</v>
      </c>
    </row>
    <row r="1515" spans="1:5" x14ac:dyDescent="0.2">
      <c r="A1515" s="15" t="s">
        <v>273</v>
      </c>
      <c r="B1515" s="15" t="s">
        <v>274</v>
      </c>
      <c r="E1515" t="str">
        <f t="shared" si="25"/>
        <v>('ABNN','ADEFFECTIV DEF','ABNN.AX','ASX:ABNN'),</v>
      </c>
    </row>
    <row r="1516" spans="1:5" x14ac:dyDescent="0.2">
      <c r="A1516" s="15" t="s">
        <v>277</v>
      </c>
      <c r="B1516" s="15" t="s">
        <v>278</v>
      </c>
      <c r="E1516" t="str">
        <f t="shared" si="25"/>
        <v>('AAON','ADEPT DEF','AAON.AX','ASX:AAON'),</v>
      </c>
    </row>
    <row r="1517" spans="1:5" x14ac:dyDescent="0.2">
      <c r="A1517" s="15" t="s">
        <v>279</v>
      </c>
      <c r="B1517" s="15" t="s">
        <v>280</v>
      </c>
      <c r="E1517" t="str">
        <f t="shared" si="25"/>
        <v>('ADQDA','ADG Global Supply Limited','ADQDA.AX','ASX:ADQDA'),</v>
      </c>
    </row>
    <row r="1518" spans="1:5" x14ac:dyDescent="0.2">
      <c r="A1518" s="15" t="s">
        <v>282</v>
      </c>
      <c r="B1518" s="15" t="s">
        <v>283</v>
      </c>
      <c r="E1518" t="str">
        <f t="shared" si="25"/>
        <v>('ADYN','ADMIRALTY DEF','ADYN.AX','ASX:ADYN'),</v>
      </c>
    </row>
    <row r="1519" spans="1:5" x14ac:dyDescent="0.2">
      <c r="A1519" s="15" t="s">
        <v>286</v>
      </c>
      <c r="B1519" s="15" t="s">
        <v>287</v>
      </c>
      <c r="E1519" t="str">
        <f t="shared" si="25"/>
        <v>('AED','AED Oil Limited','AED.AX','ASX:AED'),</v>
      </c>
    </row>
    <row r="1520" spans="1:5" x14ac:dyDescent="0.2">
      <c r="A1520" s="15" t="s">
        <v>290</v>
      </c>
      <c r="B1520" s="15" t="s">
        <v>291</v>
      </c>
      <c r="E1520" t="str">
        <f t="shared" si="25"/>
        <v>('AFT','AFT Corporation Ltd','AFT.AX','ASX:AFT'),</v>
      </c>
    </row>
    <row r="1521" spans="1:5" x14ac:dyDescent="0.2">
      <c r="A1521" s="15" t="s">
        <v>294</v>
      </c>
      <c r="B1521" s="15" t="s">
        <v>295</v>
      </c>
      <c r="E1521" t="str">
        <f t="shared" si="25"/>
        <v>('AGXDA','AGENIX LTD DEF SET','AGXDA.AX','ASX:AGXDA'),</v>
      </c>
    </row>
    <row r="1522" spans="1:5" x14ac:dyDescent="0.2">
      <c r="A1522" s="15" t="s">
        <v>296</v>
      </c>
      <c r="B1522" s="15" t="s">
        <v>297</v>
      </c>
      <c r="E1522" t="str">
        <f t="shared" si="25"/>
        <v>('AGKN','AGL ENERGY DEF','AGKN.AX','ASX:AGKN'),</v>
      </c>
    </row>
    <row r="1523" spans="1:5" x14ac:dyDescent="0.2">
      <c r="A1523" s="15" t="s">
        <v>300</v>
      </c>
      <c r="B1523" s="15" t="s">
        <v>301</v>
      </c>
      <c r="E1523" t="str">
        <f t="shared" si="25"/>
        <v>('AAEDC','AGRI NRG DEF SET','AAEDC.AX','ASX:AAEDC'),</v>
      </c>
    </row>
    <row r="1524" spans="1:5" x14ac:dyDescent="0.2">
      <c r="A1524" s="15" t="s">
        <v>304</v>
      </c>
      <c r="B1524" s="15" t="s">
        <v>305</v>
      </c>
      <c r="E1524" t="str">
        <f t="shared" si="25"/>
        <v>('AGIN','AINSWORTH DEF X NTE','AGIN.AX','ASX:AGIN'),</v>
      </c>
    </row>
    <row r="1525" spans="1:5" x14ac:dyDescent="0.2">
      <c r="A1525" s="15" t="s">
        <v>312</v>
      </c>
      <c r="B1525" s="15" t="s">
        <v>313</v>
      </c>
      <c r="E1525" t="str">
        <f t="shared" ref="E1525:E1588" si="26">"('" &amp; A1525&amp;"','"&amp;B1525&amp;"','" &amp; A1525 &amp; ".AX','ASX:" &amp; A1525 &amp; "'),"</f>
        <v>('ALKN','ALKANE DEF','ALKN.AX','ASX:ALKN'),</v>
      </c>
    </row>
    <row r="1526" spans="1:5" x14ac:dyDescent="0.2">
      <c r="A1526" s="15" t="s">
        <v>314</v>
      </c>
      <c r="B1526" s="15" t="s">
        <v>315</v>
      </c>
      <c r="E1526" t="str">
        <f t="shared" si="26"/>
        <v>('ABQDA','ALL BRANDS DEF SET','ABQDA.AX','ASX:ABQDA'),</v>
      </c>
    </row>
    <row r="1527" spans="1:5" x14ac:dyDescent="0.2">
      <c r="A1527" s="15" t="s">
        <v>316</v>
      </c>
      <c r="B1527" s="15" t="s">
        <v>317</v>
      </c>
      <c r="E1527" t="str">
        <f t="shared" si="26"/>
        <v>('AHZNA','ALLIED HGL DEF','AHZNA.AX','ASX:AHZNA'),</v>
      </c>
    </row>
    <row r="1528" spans="1:5" x14ac:dyDescent="0.2">
      <c r="A1528" s="15" t="s">
        <v>318</v>
      </c>
      <c r="B1528" s="15" t="s">
        <v>319</v>
      </c>
      <c r="E1528" t="str">
        <f t="shared" si="26"/>
        <v>('AHZN','ALLIED HGL DEF X OPT','AHZN.AX','ASX:AHZN'),</v>
      </c>
    </row>
    <row r="1529" spans="1:5" x14ac:dyDescent="0.2">
      <c r="A1529" s="15" t="s">
        <v>320</v>
      </c>
      <c r="B1529" s="15" t="s">
        <v>321</v>
      </c>
      <c r="E1529" t="str">
        <f t="shared" si="26"/>
        <v>('AYRN','ALLOY RES DEF','AYRN.AX','ASX:AYRN'),</v>
      </c>
    </row>
    <row r="1530" spans="1:5" x14ac:dyDescent="0.2">
      <c r="A1530" s="15" t="s">
        <v>326</v>
      </c>
      <c r="B1530" s="15" t="s">
        <v>327</v>
      </c>
      <c r="E1530" t="str">
        <f t="shared" si="26"/>
        <v>('AYMN','ALT MINING DEF','AYMN.AX','ASX:AYMN'),</v>
      </c>
    </row>
    <row r="1531" spans="1:5" x14ac:dyDescent="0.2">
      <c r="A1531" s="15" t="s">
        <v>341</v>
      </c>
      <c r="B1531" s="15" t="s">
        <v>342</v>
      </c>
      <c r="E1531" t="str">
        <f t="shared" si="26"/>
        <v>('ALTN','ANALYTICA DEF','ALTN.AX','ASX:ALTN'),</v>
      </c>
    </row>
    <row r="1532" spans="1:5" x14ac:dyDescent="0.2">
      <c r="A1532" s="15" t="s">
        <v>343</v>
      </c>
      <c r="B1532" s="15" t="s">
        <v>344</v>
      </c>
      <c r="E1532" t="str">
        <f t="shared" si="26"/>
        <v>('AEKN','ANATOLIA DEF','AEKN.AX','ASX:AEKN'),</v>
      </c>
    </row>
    <row r="1533" spans="1:5" x14ac:dyDescent="0.2">
      <c r="A1533" s="15" t="s">
        <v>347</v>
      </c>
      <c r="B1533" s="15" t="s">
        <v>348</v>
      </c>
      <c r="E1533" t="str">
        <f t="shared" si="26"/>
        <v>('ANPN','ANTISENSE DEF X OPT','ANPN.AX','ASX:ANPN'),</v>
      </c>
    </row>
    <row r="1534" spans="1:5" x14ac:dyDescent="0.2">
      <c r="A1534" s="15" t="s">
        <v>359</v>
      </c>
      <c r="B1534" s="15" t="s">
        <v>360</v>
      </c>
      <c r="E1534" t="str">
        <f t="shared" si="26"/>
        <v>('AXMNA','APEX MINS DEF','AXMNA.AX','ASX:AXMNA'),</v>
      </c>
    </row>
    <row r="1535" spans="1:5" x14ac:dyDescent="0.2">
      <c r="A1535" s="15" t="s">
        <v>361</v>
      </c>
      <c r="B1535" s="15" t="s">
        <v>360</v>
      </c>
      <c r="E1535" t="str">
        <f t="shared" si="26"/>
        <v>('AXMN','APEX MINS DEF','AXMN.AX','ASX:AXMN'),</v>
      </c>
    </row>
    <row r="1536" spans="1:5" x14ac:dyDescent="0.2">
      <c r="A1536" s="15" t="s">
        <v>362</v>
      </c>
      <c r="B1536" s="15" t="s">
        <v>363</v>
      </c>
      <c r="E1536" t="str">
        <f t="shared" si="26"/>
        <v>('AXMDA','APEX MINS DEF SET','AXMDA.AX','ASX:AXMDA'),</v>
      </c>
    </row>
    <row r="1537" spans="1:5" x14ac:dyDescent="0.2">
      <c r="A1537" s="15" t="s">
        <v>364</v>
      </c>
      <c r="B1537" s="15" t="s">
        <v>365</v>
      </c>
      <c r="E1537" t="str">
        <f t="shared" si="26"/>
        <v>('AQQN','APHRODITE DEF','AQQN.AX','ASX:AQQN'),</v>
      </c>
    </row>
    <row r="1538" spans="1:5" x14ac:dyDescent="0.2">
      <c r="A1538" s="15" t="s">
        <v>378</v>
      </c>
      <c r="B1538" s="15" t="s">
        <v>379</v>
      </c>
      <c r="E1538" t="str">
        <f t="shared" si="26"/>
        <v>('ARUN','ARAFURA DEF','ARUN.AX','ASX:ARUN'),</v>
      </c>
    </row>
    <row r="1539" spans="1:5" x14ac:dyDescent="0.2">
      <c r="A1539" s="15" t="s">
        <v>389</v>
      </c>
      <c r="B1539" s="15" t="s">
        <v>390</v>
      </c>
      <c r="E1539" t="str">
        <f t="shared" si="26"/>
        <v>('ATNN','ASHBURTON DEF','ATNN.AX','ASX:ATNN'),</v>
      </c>
    </row>
    <row r="1540" spans="1:5" x14ac:dyDescent="0.2">
      <c r="A1540" s="15" t="s">
        <v>393</v>
      </c>
      <c r="B1540" s="15" t="s">
        <v>394</v>
      </c>
      <c r="E1540" t="str">
        <f t="shared" si="26"/>
        <v>('ARON','ASTRO RES DEF','ARON.AX','ASX:ARON'),</v>
      </c>
    </row>
    <row r="1541" spans="1:5" x14ac:dyDescent="0.2">
      <c r="A1541" s="15" t="s">
        <v>395</v>
      </c>
      <c r="B1541" s="15" t="s">
        <v>396</v>
      </c>
      <c r="E1541" t="str">
        <f t="shared" si="26"/>
        <v>('ATRDC','ASTRON CDI1:1DEF','ATRDC.AX','ASX:ATRDC'),</v>
      </c>
    </row>
    <row r="1542" spans="1:5" x14ac:dyDescent="0.2">
      <c r="A1542" s="15" t="s">
        <v>398</v>
      </c>
      <c r="B1542" s="15" t="s">
        <v>399</v>
      </c>
      <c r="E1542" t="str">
        <f t="shared" si="26"/>
        <v>('AHNN','ATHENA RES DEF X OPT','AHNN.AX','ASX:AHNN'),</v>
      </c>
    </row>
    <row r="1543" spans="1:5" x14ac:dyDescent="0.2">
      <c r="A1543" s="15" t="s">
        <v>400</v>
      </c>
      <c r="B1543" s="15" t="s">
        <v>401</v>
      </c>
      <c r="E1543" t="str">
        <f t="shared" si="26"/>
        <v>('AGB','ATLAN GOLD CDI 1:1','AGB.AX','ASX:AGB'),</v>
      </c>
    </row>
    <row r="1544" spans="1:5" x14ac:dyDescent="0.2">
      <c r="A1544" s="15" t="s">
        <v>402</v>
      </c>
      <c r="B1544" s="15" t="s">
        <v>403</v>
      </c>
      <c r="E1544" t="str">
        <f t="shared" si="26"/>
        <v>('ATVCD','ATLANTIC CTG','ATVCD.AX','ASX:ATVCD'),</v>
      </c>
    </row>
    <row r="1545" spans="1:5" x14ac:dyDescent="0.2">
      <c r="A1545" s="15" t="s">
        <v>404</v>
      </c>
      <c r="B1545" s="15" t="s">
        <v>405</v>
      </c>
      <c r="E1545" t="str">
        <f t="shared" si="26"/>
        <v>('ATVN','ATLANTIC DEF','ATVN.AX','ASX:ATVN'),</v>
      </c>
    </row>
    <row r="1546" spans="1:5" x14ac:dyDescent="0.2">
      <c r="A1546" s="15" t="s">
        <v>406</v>
      </c>
      <c r="B1546" s="15" t="s">
        <v>407</v>
      </c>
      <c r="E1546" t="str">
        <f t="shared" si="26"/>
        <v>('ATIN','ATLANTIC. DEF X OPT','ATIN.AX','ASX:ATIN'),</v>
      </c>
    </row>
    <row r="1547" spans="1:5" x14ac:dyDescent="0.2">
      <c r="A1547" s="15" t="s">
        <v>408</v>
      </c>
      <c r="B1547" s="15" t="s">
        <v>409</v>
      </c>
      <c r="E1547" t="str">
        <f t="shared" si="26"/>
        <v>('ATPN','ATLASPEARL DEF','ATPN.AX','ASX:ATPN'),</v>
      </c>
    </row>
    <row r="1548" spans="1:5" x14ac:dyDescent="0.2">
      <c r="A1548" s="15" t="s">
        <v>411</v>
      </c>
      <c r="B1548" s="15" t="s">
        <v>412</v>
      </c>
      <c r="E1548" t="str">
        <f t="shared" si="26"/>
        <v>('AEEN','AURA EN DEF','AEEN.AX','ASX:AEEN'),</v>
      </c>
    </row>
    <row r="1549" spans="1:5" x14ac:dyDescent="0.2">
      <c r="A1549" s="15" t="s">
        <v>413</v>
      </c>
      <c r="B1549" s="15" t="s">
        <v>414</v>
      </c>
      <c r="E1549" t="str">
        <f t="shared" si="26"/>
        <v>('AUVDA','AUS MIN CO DEF SET','AUVDA.AX','ASX:AUVDA'),</v>
      </c>
    </row>
    <row r="1550" spans="1:5" x14ac:dyDescent="0.2">
      <c r="A1550" s="15" t="s">
        <v>415</v>
      </c>
      <c r="B1550" s="15" t="s">
        <v>416</v>
      </c>
      <c r="E1550" t="str">
        <f t="shared" si="26"/>
        <v>('AOMN','AUS ORIENT DEF','AOMN.AX','ASX:AOMN'),</v>
      </c>
    </row>
    <row r="1551" spans="1:5" x14ac:dyDescent="0.2">
      <c r="A1551" s="15" t="s">
        <v>417</v>
      </c>
      <c r="B1551" s="15" t="s">
        <v>418</v>
      </c>
      <c r="E1551" t="str">
        <f t="shared" si="26"/>
        <v>('AOMDA','AUS ORIENT DEF SET','AOMDA.AX','ASX:AOMDA'),</v>
      </c>
    </row>
    <row r="1552" spans="1:5" x14ac:dyDescent="0.2">
      <c r="A1552" s="15" t="s">
        <v>421</v>
      </c>
      <c r="B1552" s="15" t="s">
        <v>422</v>
      </c>
      <c r="E1552" t="str">
        <f t="shared" si="26"/>
        <v>('ARWN','AUSTREFUEL DEF X OPT','ARWN.AX','ASX:ARWN'),</v>
      </c>
    </row>
    <row r="1553" spans="1:5" x14ac:dyDescent="0.2">
      <c r="A1553" s="15" t="s">
        <v>423</v>
      </c>
      <c r="B1553" s="15" t="s">
        <v>424</v>
      </c>
      <c r="E1553" t="str">
        <f t="shared" si="26"/>
        <v>('AIYN','AUTHINVEST DEF','AIYN.AX','ASX:AIYN'),</v>
      </c>
    </row>
    <row r="1554" spans="1:5" x14ac:dyDescent="0.2">
      <c r="A1554" s="15" t="s">
        <v>425</v>
      </c>
      <c r="B1554" s="15" t="s">
        <v>426</v>
      </c>
      <c r="E1554" t="str">
        <f t="shared" si="26"/>
        <v>('AATDA','AUTRON DEF SET','AATDA.AX','ASX:AATDA'),</v>
      </c>
    </row>
    <row r="1555" spans="1:5" x14ac:dyDescent="0.2">
      <c r="A1555" s="15" t="s">
        <v>427</v>
      </c>
      <c r="B1555" s="15" t="s">
        <v>428</v>
      </c>
      <c r="E1555" t="str">
        <f t="shared" si="26"/>
        <v>('AZXN','AUZEX DEF','AZXN.AX','ASX:AZXN'),</v>
      </c>
    </row>
    <row r="1556" spans="1:5" x14ac:dyDescent="0.2">
      <c r="A1556" s="15" t="s">
        <v>429</v>
      </c>
      <c r="B1556" s="15" t="s">
        <v>430</v>
      </c>
      <c r="E1556" t="str">
        <f t="shared" si="26"/>
        <v>('AZXNA','AUZEX DEF X OPT','AZXNA.AX','ASX:AZXNA'),</v>
      </c>
    </row>
    <row r="1557" spans="1:5" x14ac:dyDescent="0.2">
      <c r="A1557" s="15" t="s">
        <v>431</v>
      </c>
      <c r="B1557" s="15" t="s">
        <v>432</v>
      </c>
      <c r="E1557" t="str">
        <f t="shared" si="26"/>
        <v>('AVINA','AVALON MIN DEF','AVINA.AX','ASX:AVINA'),</v>
      </c>
    </row>
    <row r="1558" spans="1:5" x14ac:dyDescent="0.2">
      <c r="A1558" s="15" t="s">
        <v>433</v>
      </c>
      <c r="B1558" s="15" t="s">
        <v>434</v>
      </c>
      <c r="E1558" t="str">
        <f t="shared" si="26"/>
        <v>('AVBN','AVANCO RES DEF X OPT','AVBN.AX','ASX:AVBN'),</v>
      </c>
    </row>
    <row r="1559" spans="1:5" x14ac:dyDescent="0.2">
      <c r="A1559" s="15" t="s">
        <v>491</v>
      </c>
      <c r="B1559" s="15" t="s">
        <v>492</v>
      </c>
      <c r="E1559" t="str">
        <f t="shared" si="26"/>
        <v>('AES','Advanced Energy Systems Limited','AES.AX','ASX:AES'),</v>
      </c>
    </row>
    <row r="1560" spans="1:5" x14ac:dyDescent="0.2">
      <c r="A1560" s="15" t="s">
        <v>497</v>
      </c>
      <c r="B1560" s="15" t="s">
        <v>498</v>
      </c>
      <c r="E1560" t="str">
        <f t="shared" si="26"/>
        <v>('AERXBB','Aeeris Ltd','AERXBB.AX','ASX:AERXBB'),</v>
      </c>
    </row>
    <row r="1561" spans="1:5" x14ac:dyDescent="0.2">
      <c r="A1561" s="15" t="s">
        <v>529</v>
      </c>
      <c r="B1561" s="15" t="s">
        <v>530</v>
      </c>
      <c r="E1561" t="str">
        <f t="shared" si="26"/>
        <v>('AHJ','Air Change International Limited','AHJ.AX','ASX:AHJ'),</v>
      </c>
    </row>
    <row r="1562" spans="1:5" x14ac:dyDescent="0.2">
      <c r="A1562" s="15" t="s">
        <v>545</v>
      </c>
      <c r="B1562" s="15" t="s">
        <v>546</v>
      </c>
      <c r="E1562" t="str">
        <f t="shared" si="26"/>
        <v>('AYN','Alcyone Resources Limited','AYN.AX','ASX:AYN'),</v>
      </c>
    </row>
    <row r="1563" spans="1:5" x14ac:dyDescent="0.2">
      <c r="A1563" s="15" t="s">
        <v>653</v>
      </c>
      <c r="B1563" s="15" t="s">
        <v>654</v>
      </c>
      <c r="E1563" t="str">
        <f t="shared" si="26"/>
        <v>('AKO','Aperio Resources Ltd','AKO.AX','ASX:AKO'),</v>
      </c>
    </row>
    <row r="1564" spans="1:5" x14ac:dyDescent="0.2">
      <c r="A1564" s="15" t="s">
        <v>677</v>
      </c>
      <c r="B1564" s="15" t="s">
        <v>678</v>
      </c>
      <c r="E1564" t="str">
        <f t="shared" si="26"/>
        <v>('APB','Arafura Pearls Hldg Ltd','APB.AX','ASX:APB'),</v>
      </c>
    </row>
    <row r="1565" spans="1:5" x14ac:dyDescent="0.2">
      <c r="A1565" s="15" t="s">
        <v>719</v>
      </c>
      <c r="B1565" s="15" t="s">
        <v>720</v>
      </c>
      <c r="E1565" t="str">
        <f t="shared" si="26"/>
        <v>('AJO','Armstrong Jones Office Fund','AJO.AX','ASX:AJO'),</v>
      </c>
    </row>
    <row r="1566" spans="1:5" x14ac:dyDescent="0.2">
      <c r="A1566" s="15" t="s">
        <v>731</v>
      </c>
      <c r="B1566" s="15" t="s">
        <v>732</v>
      </c>
      <c r="E1566" t="str">
        <f t="shared" si="26"/>
        <v>('AKW','Arturus Capital Ltd','AKW.AX','ASX:AKW'),</v>
      </c>
    </row>
    <row r="1567" spans="1:5" x14ac:dyDescent="0.2">
      <c r="A1567" s="15" t="s">
        <v>741</v>
      </c>
      <c r="B1567" s="15" t="s">
        <v>742</v>
      </c>
      <c r="E1567" t="str">
        <f t="shared" si="26"/>
        <v>('ASE','Ascend Biopharmaceuticals Ltd','ASE.AX','ASX:ASE'),</v>
      </c>
    </row>
    <row r="1568" spans="1:5" x14ac:dyDescent="0.2">
      <c r="A1568" s="15" t="s">
        <v>758</v>
      </c>
      <c r="B1568" s="15" t="s">
        <v>759</v>
      </c>
      <c r="E1568" t="str">
        <f t="shared" si="26"/>
        <v>('AAS','Asian Pacific Ltd','AAS.AX','ASX:AAS'),</v>
      </c>
    </row>
    <row r="1569" spans="1:5" x14ac:dyDescent="0.2">
      <c r="A1569" s="15" t="s">
        <v>814</v>
      </c>
      <c r="B1569" s="15" t="s">
        <v>815</v>
      </c>
      <c r="E1569" t="str">
        <f t="shared" si="26"/>
        <v>('AJU','Aurelia Resources Ltd','AJU.AX','ASX:AJU'),</v>
      </c>
    </row>
    <row r="1570" spans="1:5" x14ac:dyDescent="0.2">
      <c r="A1570" s="15" t="s">
        <v>6135</v>
      </c>
      <c r="B1570" s="15" t="s">
        <v>846</v>
      </c>
      <c r="E1570" t="str">
        <f t="shared" si="26"/>
        <v>('AC8','Auscann Group Holdings Ltd','AC8.AX','ASX:AC8'),</v>
      </c>
    </row>
    <row r="1571" spans="1:5" x14ac:dyDescent="0.2">
      <c r="A1571" s="15" t="s">
        <v>853</v>
      </c>
      <c r="B1571" s="15" t="s">
        <v>854</v>
      </c>
      <c r="E1571" t="str">
        <f t="shared" si="26"/>
        <v>('ABF','Ausmani Ltd','ABF.AX','ASX:ABF'),</v>
      </c>
    </row>
    <row r="1572" spans="1:5" x14ac:dyDescent="0.2">
      <c r="A1572" s="15" t="s">
        <v>859</v>
      </c>
      <c r="B1572" s="15" t="s">
        <v>860</v>
      </c>
      <c r="E1572" t="str">
        <f t="shared" si="26"/>
        <v>('ARK','Ausroc Metals Ltd','ARK.AX','ASX:ARK'),</v>
      </c>
    </row>
    <row r="1573" spans="1:5" x14ac:dyDescent="0.2">
      <c r="A1573" s="15" t="s">
        <v>868</v>
      </c>
      <c r="B1573" s="15" t="s">
        <v>869</v>
      </c>
      <c r="E1573" t="str">
        <f t="shared" si="26"/>
        <v>('AKK','Austin Exploration Limited','AKK.AX','ASX:AKK'),</v>
      </c>
    </row>
    <row r="1574" spans="1:5" x14ac:dyDescent="0.2">
      <c r="A1574" s="15" t="s">
        <v>888</v>
      </c>
      <c r="B1574" s="15" t="s">
        <v>889</v>
      </c>
      <c r="E1574" t="str">
        <f t="shared" si="26"/>
        <v>('ANZPB','Australia and New Zealand Banking Group','ANZPB.AX','ASX:ANZPB'),</v>
      </c>
    </row>
    <row r="1575" spans="1:5" x14ac:dyDescent="0.2">
      <c r="A1575" s="15" t="s">
        <v>921</v>
      </c>
      <c r="B1575" s="15" t="s">
        <v>922</v>
      </c>
      <c r="E1575" t="str">
        <f t="shared" si="26"/>
        <v>('AKY','Australian Masters Corp Bond No.5 Ltd','AKY.AX','ASX:AKY'),</v>
      </c>
    </row>
    <row r="1576" spans="1:5" x14ac:dyDescent="0.2">
      <c r="A1576" s="15" t="s">
        <v>929</v>
      </c>
      <c r="B1576" s="15" t="s">
        <v>930</v>
      </c>
      <c r="E1576" t="str">
        <f t="shared" si="26"/>
        <v>('APK','Australian Power and Gas Company Ltd.','APK.AX','ASX:APK'),</v>
      </c>
    </row>
    <row r="1577" spans="1:5" x14ac:dyDescent="0.2">
      <c r="A1577" s="15" t="s">
        <v>943</v>
      </c>
      <c r="B1577" s="15" t="s">
        <v>944</v>
      </c>
      <c r="E1577" t="str">
        <f t="shared" si="26"/>
        <v>('AZCCA','Australian Zircon NL','AZCCA.AX','ASX:AZCCA'),</v>
      </c>
    </row>
    <row r="1578" spans="1:5" x14ac:dyDescent="0.2">
      <c r="A1578" s="15" t="s">
        <v>945</v>
      </c>
      <c r="B1578" s="15" t="s">
        <v>944</v>
      </c>
      <c r="E1578" t="str">
        <f t="shared" si="26"/>
        <v>('AZC','Australian Zircon NL','AZC.AX','ASX:AZC'),</v>
      </c>
    </row>
    <row r="1579" spans="1:5" x14ac:dyDescent="0.2">
      <c r="A1579" s="15" t="s">
        <v>952</v>
      </c>
      <c r="B1579" s="15" t="s">
        <v>953</v>
      </c>
      <c r="E1579" t="str">
        <f t="shared" si="26"/>
        <v>('AIN','Auto Innovations Group Ltd','AIN.AX','ASX:AIN'),</v>
      </c>
    </row>
    <row r="1580" spans="1:5" x14ac:dyDescent="0.2">
      <c r="A1580" s="15" t="s">
        <v>972</v>
      </c>
      <c r="B1580" s="15" t="s">
        <v>973</v>
      </c>
      <c r="E1580" t="str">
        <f t="shared" si="26"/>
        <v>('AEH','Aveo Healthcare Ltd','AEH.AX','ASX:AEH'),</v>
      </c>
    </row>
    <row r="1581" spans="1:5" x14ac:dyDescent="0.2">
      <c r="A1581" s="15" t="s">
        <v>990</v>
      </c>
      <c r="B1581" s="15" t="s">
        <v>991</v>
      </c>
      <c r="E1581" t="str">
        <f t="shared" si="26"/>
        <v>('AZH','Azimuth Resources Limited','AZH.AX','ASX:AZH'),</v>
      </c>
    </row>
    <row r="1582" spans="1:5" x14ac:dyDescent="0.2">
      <c r="A1582" s="15" t="s">
        <v>1004</v>
      </c>
      <c r="B1582" s="15" t="s">
        <v>1005</v>
      </c>
      <c r="E1582" t="str">
        <f t="shared" si="26"/>
        <v>('BASN','BASSOIL CO DEF','BASN.AX','ASX:BASN'),</v>
      </c>
    </row>
    <row r="1583" spans="1:5" x14ac:dyDescent="0.2">
      <c r="A1583" s="15" t="s">
        <v>1014</v>
      </c>
      <c r="B1583" s="15" t="s">
        <v>1015</v>
      </c>
      <c r="E1583" t="str">
        <f t="shared" si="26"/>
        <v>('BCNN','BEACON MIN DEF','BCNN.AX','ASX:BCNN'),</v>
      </c>
    </row>
    <row r="1584" spans="1:5" x14ac:dyDescent="0.2">
      <c r="A1584" s="15" t="s">
        <v>1020</v>
      </c>
      <c r="B1584" s="15" t="s">
        <v>1021</v>
      </c>
      <c r="E1584" t="str">
        <f t="shared" si="26"/>
        <v>('BSIN','BEYONDSPRT DEF','BSIN.AX','ASX:BSIN'),</v>
      </c>
    </row>
    <row r="1585" spans="1:5" x14ac:dyDescent="0.2">
      <c r="A1585" s="15" t="s">
        <v>1024</v>
      </c>
      <c r="B1585" s="15" t="s">
        <v>1025</v>
      </c>
      <c r="E1585" t="str">
        <f t="shared" si="26"/>
        <v>('BDMN','BIODIEM DEF','BDMN.AX','ASX:BDMN'),</v>
      </c>
    </row>
    <row r="1586" spans="1:5" x14ac:dyDescent="0.2">
      <c r="A1586" s="15" t="s">
        <v>1026</v>
      </c>
      <c r="B1586" s="15" t="s">
        <v>1027</v>
      </c>
      <c r="E1586" t="str">
        <f t="shared" si="26"/>
        <v>('BPON','BIOPROSPEC DEF','BPON.AX','ASX:BPON'),</v>
      </c>
    </row>
    <row r="1587" spans="1:5" x14ac:dyDescent="0.2">
      <c r="A1587" s="15" t="s">
        <v>1028</v>
      </c>
      <c r="B1587" s="15" t="s">
        <v>1029</v>
      </c>
      <c r="E1587" t="str">
        <f t="shared" si="26"/>
        <v>('BITN','BIOTRON DEF X OPT','BITN.AX','ASX:BITN'),</v>
      </c>
    </row>
    <row r="1588" spans="1:5" x14ac:dyDescent="0.2">
      <c r="A1588" s="15" t="s">
        <v>1030</v>
      </c>
      <c r="B1588" s="15" t="s">
        <v>1031</v>
      </c>
      <c r="E1588" t="str">
        <f t="shared" si="26"/>
        <v>('BGSN','BIRIMIAN DEF','BGSN.AX','ASX:BGSN'),</v>
      </c>
    </row>
    <row r="1589" spans="1:5" x14ac:dyDescent="0.2">
      <c r="A1589" s="15" t="s">
        <v>1036</v>
      </c>
      <c r="B1589" s="15" t="s">
        <v>1037</v>
      </c>
      <c r="E1589" t="str">
        <f t="shared" ref="E1589:E1652" si="27">"('" &amp; A1589&amp;"','"&amp;B1589&amp;"','" &amp; A1589 &amp; ".AX','ASX:" &amp; A1589 &amp; "'),"</f>
        <v>('BKM','BKM Management Limited','BKM.AX','ASX:BKM'),</v>
      </c>
    </row>
    <row r="1590" spans="1:5" x14ac:dyDescent="0.2">
      <c r="A1590" s="15" t="s">
        <v>1038</v>
      </c>
      <c r="B1590" s="15" t="s">
        <v>1039</v>
      </c>
      <c r="E1590" t="str">
        <f t="shared" si="27"/>
        <v>('BCRDA','BLACKCREST DEF SET','BCRDA.AX','ASX:BCRDA'),</v>
      </c>
    </row>
    <row r="1591" spans="1:5" x14ac:dyDescent="0.2">
      <c r="A1591" s="15" t="s">
        <v>1040</v>
      </c>
      <c r="B1591" s="15" t="s">
        <v>1041</v>
      </c>
      <c r="E1591" t="str">
        <f t="shared" si="27"/>
        <v>('BLKN','BLACKHAM DEF X OPT','BLKN.AX','ASX:BLKN'),</v>
      </c>
    </row>
    <row r="1592" spans="1:5" x14ac:dyDescent="0.2">
      <c r="A1592" s="15" t="s">
        <v>1042</v>
      </c>
      <c r="B1592" s="15" t="s">
        <v>1043</v>
      </c>
      <c r="E1592" t="str">
        <f t="shared" si="27"/>
        <v>('BLRN','BLACKRANGE DEF','BLRN.AX','ASX:BLRN'),</v>
      </c>
    </row>
    <row r="1593" spans="1:5" x14ac:dyDescent="0.2">
      <c r="A1593" s="15" t="s">
        <v>1044</v>
      </c>
      <c r="B1593" s="15" t="s">
        <v>1045</v>
      </c>
      <c r="E1593" t="str">
        <f t="shared" si="27"/>
        <v>('BHR','BLENHEIM RESOURCES NPV','BHR.AX','ASX:BHR'),</v>
      </c>
    </row>
    <row r="1594" spans="1:5" x14ac:dyDescent="0.2">
      <c r="A1594" s="15" t="s">
        <v>1046</v>
      </c>
      <c r="B1594" s="15" t="s">
        <v>1047</v>
      </c>
      <c r="E1594" t="str">
        <f t="shared" si="27"/>
        <v>('BSLDA','BLUESCOPE DEF SET','BSLDA.AX','ASX:BSLDA'),</v>
      </c>
    </row>
    <row r="1595" spans="1:5" x14ac:dyDescent="0.2">
      <c r="A1595" s="15" t="s">
        <v>1052</v>
      </c>
      <c r="B1595" s="15" t="s">
        <v>1053</v>
      </c>
      <c r="E1595" t="str">
        <f t="shared" si="27"/>
        <v>('BMLNA','BOTSWANA DEF','BMLNA.AX','ASX:BMLNA'),</v>
      </c>
    </row>
    <row r="1596" spans="1:5" x14ac:dyDescent="0.2">
      <c r="A1596" s="15" t="s">
        <v>1054</v>
      </c>
      <c r="B1596" s="15" t="s">
        <v>1055</v>
      </c>
      <c r="E1596" t="str">
        <f t="shared" si="27"/>
        <v>('BWNN','BOWEN ENGY DEF','BWNN.AX','ASX:BWNN'),</v>
      </c>
    </row>
    <row r="1597" spans="1:5" x14ac:dyDescent="0.2">
      <c r="A1597" s="15" t="s">
        <v>1060</v>
      </c>
      <c r="B1597" s="15" t="s">
        <v>1061</v>
      </c>
      <c r="E1597" t="str">
        <f t="shared" si="27"/>
        <v>('BXBN','BRAMB LTD DEF','BXBN.AX','ASX:BXBN'),</v>
      </c>
    </row>
    <row r="1598" spans="1:5" x14ac:dyDescent="0.2">
      <c r="A1598" s="15" t="s">
        <v>1062</v>
      </c>
      <c r="B1598" s="15" t="s">
        <v>1063</v>
      </c>
      <c r="E1598" t="str">
        <f t="shared" si="27"/>
        <v>('BUTN','BRIGHTSTAR DEF X RFV','BUTN.AX','ASX:BUTN'),</v>
      </c>
    </row>
    <row r="1599" spans="1:5" x14ac:dyDescent="0.2">
      <c r="A1599" s="15" t="s">
        <v>1064</v>
      </c>
      <c r="B1599" s="15" t="s">
        <v>1065</v>
      </c>
      <c r="E1599" t="str">
        <f t="shared" si="27"/>
        <v>('BMYN','BRUMBY RES DEF','BMYN.AX','ASX:BMYN'),</v>
      </c>
    </row>
    <row r="1600" spans="1:5" x14ac:dyDescent="0.2">
      <c r="A1600" s="15" t="s">
        <v>1072</v>
      </c>
      <c r="B1600" s="15" t="s">
        <v>1073</v>
      </c>
      <c r="E1600" t="str">
        <f t="shared" si="27"/>
        <v>('BABN','BULLABULLI DEF X AZX','BABN.AX','ASX:BABN'),</v>
      </c>
    </row>
    <row r="1601" spans="1:5" x14ac:dyDescent="0.2">
      <c r="A1601" s="15" t="s">
        <v>1091</v>
      </c>
      <c r="B1601" s="15" t="s">
        <v>1092</v>
      </c>
      <c r="E1601" t="str">
        <f t="shared" si="27"/>
        <v>('BKP','Baraka Energy &amp;amp; Resources Ltd','BKP.AX','ASX:BKP'),</v>
      </c>
    </row>
    <row r="1602" spans="1:5" x14ac:dyDescent="0.2">
      <c r="A1602" s="15" t="s">
        <v>1101</v>
      </c>
      <c r="B1602" s="15" t="s">
        <v>1102</v>
      </c>
      <c r="E1602" t="str">
        <f t="shared" si="27"/>
        <v>('PB1','Basket-CWN &amp;amp; CMJ','PB1.AX','ASX:PB1'),</v>
      </c>
    </row>
    <row r="1603" spans="1:5" x14ac:dyDescent="0.2">
      <c r="A1603" s="15" t="s">
        <v>1121</v>
      </c>
      <c r="B1603" s="15" t="s">
        <v>1122</v>
      </c>
      <c r="E1603" t="str">
        <f t="shared" si="27"/>
        <v>('BHU','Beacon Hill Resources PLC','BHU.AX','ASX:BHU'),</v>
      </c>
    </row>
    <row r="1604" spans="1:5" x14ac:dyDescent="0.2">
      <c r="A1604" s="15" t="s">
        <v>1129</v>
      </c>
      <c r="B1604" s="15" t="s">
        <v>1130</v>
      </c>
      <c r="E1604" t="str">
        <f t="shared" si="27"/>
        <v>('BHG','Beauty Health Group Ltd','BHG.AX','ASX:BHG'),</v>
      </c>
    </row>
    <row r="1605" spans="1:5" x14ac:dyDescent="0.2">
      <c r="A1605" s="15" t="s">
        <v>1141</v>
      </c>
      <c r="B1605" s="15" t="s">
        <v>1140</v>
      </c>
      <c r="E1605" t="str">
        <f t="shared" si="27"/>
        <v>('BENPC','Bendigo and Adelaide Bank Ltd','BENPC.AX','ASX:BENPC'),</v>
      </c>
    </row>
    <row r="1606" spans="1:5" x14ac:dyDescent="0.2">
      <c r="A1606" s="15" t="s">
        <v>1150</v>
      </c>
      <c r="B1606" s="15" t="s">
        <v>1151</v>
      </c>
      <c r="E1606" t="str">
        <f t="shared" si="27"/>
        <v>('BEZ','Besra Gold Inc','BEZ.AX','ASX:BEZ'),</v>
      </c>
    </row>
    <row r="1607" spans="1:5" x14ac:dyDescent="0.2">
      <c r="A1607" s="15" t="s">
        <v>1158</v>
      </c>
      <c r="B1607" s="15" t="s">
        <v>1159</v>
      </c>
      <c r="E1607" t="str">
        <f t="shared" si="27"/>
        <v>('GEAR','Betashares Geared Australian Equity Fund','GEAR.AX','ASX:GEAR'),</v>
      </c>
    </row>
    <row r="1608" spans="1:5" x14ac:dyDescent="0.2">
      <c r="A1608" s="15" t="s">
        <v>1168</v>
      </c>
      <c r="B1608" s="15" t="s">
        <v>1169</v>
      </c>
      <c r="E1608" t="str">
        <f t="shared" si="27"/>
        <v>('AIG','Bill Peach Group Ltd','AIG.AX','ASX:AIG'),</v>
      </c>
    </row>
    <row r="1609" spans="1:5" x14ac:dyDescent="0.2">
      <c r="A1609" s="15" t="s">
        <v>1178</v>
      </c>
      <c r="B1609" s="15" t="s">
        <v>1179</v>
      </c>
      <c r="E1609" t="str">
        <f t="shared" si="27"/>
        <v>('BTA','Biota Holdings Ltd','BTA.AX','ASX:BTA'),</v>
      </c>
    </row>
    <row r="1610" spans="1:5" x14ac:dyDescent="0.2">
      <c r="A1610" s="15" t="s">
        <v>1216</v>
      </c>
      <c r="B1610" s="15" t="s">
        <v>1217</v>
      </c>
      <c r="E1610" t="str">
        <f t="shared" si="27"/>
        <v>('BTR','Blackthorn Resources Pty Ltd','BTR.AX','ASX:BTR'),</v>
      </c>
    </row>
    <row r="1611" spans="1:5" x14ac:dyDescent="0.2">
      <c r="A1611" s="15" t="s">
        <v>1226</v>
      </c>
      <c r="B1611" s="15" t="s">
        <v>1227</v>
      </c>
      <c r="E1611" t="str">
        <f t="shared" si="27"/>
        <v>('BDI','Blina Minerals NL','BDI.AX','ASX:BDI'),</v>
      </c>
    </row>
    <row r="1612" spans="1:5" x14ac:dyDescent="0.2">
      <c r="A1612" s="15" t="s">
        <v>1239</v>
      </c>
      <c r="B1612" s="15" t="s">
        <v>1240</v>
      </c>
      <c r="E1612" t="str">
        <f t="shared" si="27"/>
        <v>('BEG','Bluenergy Group Ltd','BEG.AX','ASX:BEG'),</v>
      </c>
    </row>
    <row r="1613" spans="1:5" x14ac:dyDescent="0.2">
      <c r="A1613" s="15" t="s">
        <v>1241</v>
      </c>
      <c r="B1613" s="15" t="s">
        <v>1242</v>
      </c>
      <c r="E1613" t="str">
        <f t="shared" si="27"/>
        <v>('BUE','Bluestone Global Ltd','BUE.AX','ASX:BUE'),</v>
      </c>
    </row>
    <row r="1614" spans="1:5" x14ac:dyDescent="0.2">
      <c r="A1614" s="15" t="s">
        <v>1261</v>
      </c>
      <c r="B1614" s="15" t="s">
        <v>1262</v>
      </c>
      <c r="E1614" t="str">
        <f t="shared" si="27"/>
        <v>('BNT','Bounty Mining Limited','BNT.AX','ASX:BNT'),</v>
      </c>
    </row>
    <row r="1615" spans="1:5" x14ac:dyDescent="0.2">
      <c r="A1615" s="15" t="s">
        <v>1287</v>
      </c>
      <c r="B1615" s="15" t="s">
        <v>1288</v>
      </c>
      <c r="E1615" t="str">
        <f t="shared" si="27"/>
        <v>('BRW','Breakaway Resources Pty Ltd','BRW.AX','ASX:BRW'),</v>
      </c>
    </row>
    <row r="1616" spans="1:5" x14ac:dyDescent="0.2">
      <c r="A1616" s="15" t="s">
        <v>1291</v>
      </c>
      <c r="B1616" s="15" t="s">
        <v>1290</v>
      </c>
      <c r="E1616" t="str">
        <f t="shared" si="27"/>
        <v>('BRBCA','Breaker Resources NL','BRBCA.AX','ASX:BRBCA'),</v>
      </c>
    </row>
    <row r="1617" spans="1:5" x14ac:dyDescent="0.2">
      <c r="A1617" s="15" t="s">
        <v>1292</v>
      </c>
      <c r="B1617" s="15" t="s">
        <v>1293</v>
      </c>
      <c r="E1617" t="str">
        <f t="shared" si="27"/>
        <v>('BPK','Bremer Park Pty Ltd','BPK.AX','ASX:BPK'),</v>
      </c>
    </row>
    <row r="1618" spans="1:5" x14ac:dyDescent="0.2">
      <c r="A1618" s="15" t="s">
        <v>1305</v>
      </c>
      <c r="B1618" s="15" t="s">
        <v>1306</v>
      </c>
      <c r="E1618" t="str">
        <f t="shared" si="27"/>
        <v>('BRO','Broad Investments Limited','BRO.AX','ASX:BRO'),</v>
      </c>
    </row>
    <row r="1619" spans="1:5" x14ac:dyDescent="0.2">
      <c r="A1619" s="15" t="s">
        <v>1315</v>
      </c>
      <c r="B1619" s="15" t="s">
        <v>1316</v>
      </c>
      <c r="E1619" t="str">
        <f t="shared" si="27"/>
        <v>('BGR','Bronson Group Ltd','BGR.AX','ASX:BGR'),</v>
      </c>
    </row>
    <row r="1620" spans="1:5" x14ac:dyDescent="0.2">
      <c r="A1620" s="15" t="s">
        <v>1319</v>
      </c>
      <c r="B1620" s="15" t="s">
        <v>1320</v>
      </c>
      <c r="E1620" t="str">
        <f t="shared" si="27"/>
        <v>('BAO','Brookfield Australian Opportunities Fund','BAO.AX','ASX:BAO'),</v>
      </c>
    </row>
    <row r="1621" spans="1:5" x14ac:dyDescent="0.2">
      <c r="A1621" s="15" t="s">
        <v>1336</v>
      </c>
      <c r="B1621" s="15" t="s">
        <v>1337</v>
      </c>
      <c r="E1621" t="str">
        <f t="shared" si="27"/>
        <v>('BAB','Bullabulling Gold Ltd','BAB.AX','ASX:BAB'),</v>
      </c>
    </row>
    <row r="1622" spans="1:5" x14ac:dyDescent="0.2">
      <c r="A1622" s="15" t="s">
        <v>1344</v>
      </c>
      <c r="B1622" s="15" t="s">
        <v>1345</v>
      </c>
      <c r="E1622" t="str">
        <f t="shared" si="27"/>
        <v>('SFZDA','Burrabulla Corporation Ltd','SFZDA.AX','ASX:SFZDA'),</v>
      </c>
    </row>
    <row r="1623" spans="1:5" x14ac:dyDescent="0.2">
      <c r="A1623" s="15" t="s">
        <v>1357</v>
      </c>
      <c r="B1623" s="15" t="s">
        <v>1358</v>
      </c>
      <c r="E1623" t="str">
        <f t="shared" si="27"/>
        <v>('CDMN','CADENCE DEF X OPT','CDMN.AX','ASX:CDMN'),</v>
      </c>
    </row>
    <row r="1624" spans="1:5" x14ac:dyDescent="0.2">
      <c r="A1624" s="15" t="s">
        <v>1359</v>
      </c>
      <c r="B1624" s="15" t="s">
        <v>1360</v>
      </c>
      <c r="E1624" t="str">
        <f t="shared" si="27"/>
        <v>('CGY','CADY ENERGY LIMITED NPV','CGY.AX','ASX:CGY'),</v>
      </c>
    </row>
    <row r="1625" spans="1:5" x14ac:dyDescent="0.2">
      <c r="A1625" s="15" t="s">
        <v>1361</v>
      </c>
      <c r="B1625" s="15" t="s">
        <v>1362</v>
      </c>
      <c r="E1625" t="str">
        <f t="shared" si="27"/>
        <v>('CPBDA','CAMPB.BROS DEF SET','CPBDA.AX','ASX:CPBDA'),</v>
      </c>
    </row>
    <row r="1626" spans="1:5" x14ac:dyDescent="0.2">
      <c r="A1626" s="15" t="s">
        <v>1363</v>
      </c>
      <c r="B1626" s="15" t="s">
        <v>1364</v>
      </c>
      <c r="E1626" t="str">
        <f t="shared" si="27"/>
        <v>('CAJN','CAPITOL H DEF X OPT','CAJN.AX','ASX:CAJN'),</v>
      </c>
    </row>
    <row r="1627" spans="1:5" x14ac:dyDescent="0.2">
      <c r="A1627" s="15" t="s">
        <v>1367</v>
      </c>
      <c r="B1627" s="15" t="s">
        <v>1368</v>
      </c>
      <c r="E1627" t="str">
        <f t="shared" si="27"/>
        <v>('CRJN','CARAVELENG DEF X OPT','CRJN.AX','ASX:CRJN'),</v>
      </c>
    </row>
    <row r="1628" spans="1:5" x14ac:dyDescent="0.2">
      <c r="A1628" s="15" t="s">
        <v>1369</v>
      </c>
      <c r="B1628" s="15" t="s">
        <v>1370</v>
      </c>
      <c r="E1628" t="str">
        <f t="shared" si="27"/>
        <v>('CNQNA','CARB TUNG DEF','CNQNA.AX','ASX:CNQNA'),</v>
      </c>
    </row>
    <row r="1629" spans="1:5" x14ac:dyDescent="0.2">
      <c r="A1629" s="15" t="s">
        <v>1371</v>
      </c>
      <c r="B1629" s="15" t="s">
        <v>1372</v>
      </c>
      <c r="E1629" t="str">
        <f t="shared" si="27"/>
        <v>('CCFN','CARBONCO DEF','CCFN.AX','ASX:CCFN'),</v>
      </c>
    </row>
    <row r="1630" spans="1:5" x14ac:dyDescent="0.2">
      <c r="A1630" s="15" t="s">
        <v>1373</v>
      </c>
      <c r="B1630" s="15" t="s">
        <v>1374</v>
      </c>
      <c r="E1630" t="str">
        <f t="shared" si="27"/>
        <v>('CNNN','CARDIA DEF','CNNN.AX','ASX:CNNN'),</v>
      </c>
    </row>
    <row r="1631" spans="1:5" x14ac:dyDescent="0.2">
      <c r="A1631" s="15" t="s">
        <v>1377</v>
      </c>
      <c r="B1631" s="15" t="s">
        <v>1378</v>
      </c>
      <c r="E1631" t="str">
        <f t="shared" si="27"/>
        <v>('CRKN','CARRICK DEF','CRKN.AX','ASX:CRKN'),</v>
      </c>
    </row>
    <row r="1632" spans="1:5" x14ac:dyDescent="0.2">
      <c r="A1632" s="15" t="s">
        <v>1381</v>
      </c>
      <c r="B1632" s="15" t="s">
        <v>1382</v>
      </c>
      <c r="E1632" t="str">
        <f t="shared" si="27"/>
        <v>('CXDN','CATHRX DEF','CXDN.AX','ASX:CXDN'),</v>
      </c>
    </row>
    <row r="1633" spans="1:5" x14ac:dyDescent="0.2">
      <c r="A1633" s="15" t="s">
        <v>1383</v>
      </c>
      <c r="B1633" s="15" t="s">
        <v>1384</v>
      </c>
      <c r="E1633" t="str">
        <f t="shared" si="27"/>
        <v>('CXUN','CAULDRON DEF X OPT','CXUN.AX','ASX:CXUN'),</v>
      </c>
    </row>
    <row r="1634" spans="1:5" x14ac:dyDescent="0.2">
      <c r="A1634" s="15" t="s">
        <v>1387</v>
      </c>
      <c r="B1634" s="15" t="s">
        <v>1388</v>
      </c>
      <c r="E1634" t="str">
        <f t="shared" si="27"/>
        <v>('CBD','CBD Energy Ltd','CBD.AX','ASX:CBD'),</v>
      </c>
    </row>
    <row r="1635" spans="1:5" x14ac:dyDescent="0.2">
      <c r="A1635" s="15" t="s">
        <v>1393</v>
      </c>
      <c r="B1635" s="15" t="s">
        <v>1394</v>
      </c>
      <c r="E1635" t="str">
        <f t="shared" si="27"/>
        <v>('CCK','CCK Financial Solutions Limited','CCK.AX','ASX:CCK'),</v>
      </c>
    </row>
    <row r="1636" spans="1:5" x14ac:dyDescent="0.2">
      <c r="A1636" s="15" t="s">
        <v>1397</v>
      </c>
      <c r="B1636" s="15" t="s">
        <v>1398</v>
      </c>
      <c r="E1636" t="str">
        <f t="shared" si="27"/>
        <v>('CDYN','CELLMID DEF','CDYN.AX','ASX:CDYN'),</v>
      </c>
    </row>
    <row r="1637" spans="1:5" x14ac:dyDescent="0.2">
      <c r="A1637" s="15" t="s">
        <v>1399</v>
      </c>
      <c r="B1637" s="15" t="s">
        <v>1400</v>
      </c>
      <c r="E1637" t="str">
        <f t="shared" si="27"/>
        <v>('CFUN','CERAMCCELL DEF','CFUN.AX','ASX:CFUN'),</v>
      </c>
    </row>
    <row r="1638" spans="1:5" x14ac:dyDescent="0.2">
      <c r="A1638" s="15" t="s">
        <v>1401</v>
      </c>
      <c r="B1638" s="15" t="s">
        <v>1400</v>
      </c>
      <c r="E1638" t="str">
        <f t="shared" si="27"/>
        <v>('CFUNA','CERAMCCELL DEF','CFUNA.AX','ASX:CFUNA'),</v>
      </c>
    </row>
    <row r="1639" spans="1:5" x14ac:dyDescent="0.2">
      <c r="A1639" s="15" t="s">
        <v>1404</v>
      </c>
      <c r="B1639" s="15" t="s">
        <v>1405</v>
      </c>
      <c r="E1639" t="str">
        <f t="shared" si="27"/>
        <v>('CDIDA','CHALL DIV STAPLED D','CDIDA.AX','ASX:CDIDA'),</v>
      </c>
    </row>
    <row r="1640" spans="1:5" x14ac:dyDescent="0.2">
      <c r="A1640" s="15" t="s">
        <v>1408</v>
      </c>
      <c r="B1640" s="15" t="s">
        <v>1409</v>
      </c>
      <c r="E1640" t="str">
        <f t="shared" si="27"/>
        <v>('CKPDA','CHEV KIRRI DEF SET','CKPDA.AX','ASX:CKPDA'),</v>
      </c>
    </row>
    <row r="1641" spans="1:5" x14ac:dyDescent="0.2">
      <c r="A1641" s="15" t="s">
        <v>1410</v>
      </c>
      <c r="B1641" s="15" t="s">
        <v>1411</v>
      </c>
      <c r="E1641" t="str">
        <f t="shared" si="27"/>
        <v>('CYUN','CHINALCO DEF','CYUN.AX','ASX:CYUN'),</v>
      </c>
    </row>
    <row r="1642" spans="1:5" x14ac:dyDescent="0.2">
      <c r="A1642" s="15" t="s">
        <v>1412</v>
      </c>
      <c r="B1642" s="15" t="s">
        <v>1413</v>
      </c>
      <c r="E1642" t="str">
        <f t="shared" si="27"/>
        <v>('CYSNA','CHRYSALIS DEF','CYSNA.AX','ASX:CYSNA'),</v>
      </c>
    </row>
    <row r="1643" spans="1:5" x14ac:dyDescent="0.2">
      <c r="A1643" s="15" t="s">
        <v>1419</v>
      </c>
      <c r="B1643" s="15" t="s">
        <v>1420</v>
      </c>
      <c r="E1643" t="str">
        <f t="shared" si="27"/>
        <v>('CAMBC','CLIME CAP BNS DEF','CAMBC.AX','ASX:CAMBC'),</v>
      </c>
    </row>
    <row r="1644" spans="1:5" x14ac:dyDescent="0.2">
      <c r="A1644" s="15" t="s">
        <v>1428</v>
      </c>
      <c r="B1644" s="15" t="s">
        <v>1429</v>
      </c>
      <c r="E1644" t="str">
        <f t="shared" si="27"/>
        <v>('CKANA','COKAL DEF X OPT','CKANA.AX','ASX:CKANA'),</v>
      </c>
    </row>
    <row r="1645" spans="1:5" x14ac:dyDescent="0.2">
      <c r="A1645" s="15" t="s">
        <v>1430</v>
      </c>
      <c r="B1645" s="15" t="s">
        <v>1431</v>
      </c>
      <c r="E1645" t="str">
        <f t="shared" si="27"/>
        <v>('CRLN','COMET DEF','CRLN.AX','ASX:CRLN'),</v>
      </c>
    </row>
    <row r="1646" spans="1:5" x14ac:dyDescent="0.2">
      <c r="A1646" s="15" t="s">
        <v>1432</v>
      </c>
      <c r="B1646" s="15" t="s">
        <v>1433</v>
      </c>
      <c r="E1646" t="str">
        <f t="shared" si="27"/>
        <v>('COJN','COMMSTRAT DEF','COJN.AX','ASX:COJN'),</v>
      </c>
    </row>
    <row r="1647" spans="1:5" x14ac:dyDescent="0.2">
      <c r="A1647" s="15" t="s">
        <v>1436</v>
      </c>
      <c r="B1647" s="15" t="s">
        <v>1437</v>
      </c>
      <c r="E1647" t="str">
        <f t="shared" si="27"/>
        <v>('CXNDA','CONNXION DEF SET','CXNDA.AX','ASX:CXNDA'),</v>
      </c>
    </row>
    <row r="1648" spans="1:5" x14ac:dyDescent="0.2">
      <c r="A1648" s="15" t="s">
        <v>1438</v>
      </c>
      <c r="B1648" s="15" t="s">
        <v>1439</v>
      </c>
      <c r="E1648" t="str">
        <f t="shared" si="27"/>
        <v>('COTN','CONT INVES DEF','COTN.AX','ASX:COTN'),</v>
      </c>
    </row>
    <row r="1649" spans="1:5" x14ac:dyDescent="0.2">
      <c r="A1649" s="15" t="s">
        <v>1440</v>
      </c>
      <c r="B1649" s="15" t="s">
        <v>1441</v>
      </c>
      <c r="E1649" t="str">
        <f t="shared" si="27"/>
        <v>('COTDA','CONT INVES DEF SET','COTDA.AX','ASX:COTDA'),</v>
      </c>
    </row>
    <row r="1650" spans="1:5" x14ac:dyDescent="0.2">
      <c r="A1650" s="15" t="s">
        <v>1444</v>
      </c>
      <c r="B1650" s="15" t="s">
        <v>1445</v>
      </c>
      <c r="E1650" t="str">
        <f t="shared" si="27"/>
        <v>('COYN','COPPERMOLY DEF X OPT','COYN.AX','ASX:COYN'),</v>
      </c>
    </row>
    <row r="1651" spans="1:5" x14ac:dyDescent="0.2">
      <c r="A1651" s="15" t="s">
        <v>1446</v>
      </c>
      <c r="B1651" s="15" t="s">
        <v>1447</v>
      </c>
      <c r="E1651" t="str">
        <f t="shared" si="27"/>
        <v>('CDZ','CORTICAL DYNAMICS LTD NPV','CDZ.AX','ASX:CDZ'),</v>
      </c>
    </row>
    <row r="1652" spans="1:5" x14ac:dyDescent="0.2">
      <c r="A1652" s="15" t="s">
        <v>1448</v>
      </c>
      <c r="B1652" s="15" t="s">
        <v>1449</v>
      </c>
      <c r="E1652" t="str">
        <f t="shared" si="27"/>
        <v>('CTYN','COUNTRY RD DEF','CTYN.AX','ASX:CTYN'),</v>
      </c>
    </row>
    <row r="1653" spans="1:5" x14ac:dyDescent="0.2">
      <c r="A1653" s="15" t="s">
        <v>1454</v>
      </c>
      <c r="B1653" s="15" t="s">
        <v>1455</v>
      </c>
      <c r="E1653" t="str">
        <f t="shared" ref="E1653:E1716" si="28">"('" &amp; A1653&amp;"','"&amp;B1653&amp;"','" &amp; A1653 &amp; ".AX','ASX:" &amp; A1653 &amp; "'),"</f>
        <v>('CMWNB','CROMWELL NEW II','CMWNB.AX','ASX:CMWNB'),</v>
      </c>
    </row>
    <row r="1654" spans="1:5" x14ac:dyDescent="0.2">
      <c r="A1654" s="15" t="s">
        <v>1456</v>
      </c>
      <c r="B1654" s="15" t="s">
        <v>1457</v>
      </c>
      <c r="E1654" t="str">
        <f t="shared" si="28"/>
        <v>('CMWNA','CROMWELL NEW III','CMWNA.AX','ASX:CMWNA'),</v>
      </c>
    </row>
    <row r="1655" spans="1:5" x14ac:dyDescent="0.2">
      <c r="A1655" s="15" t="s">
        <v>1460</v>
      </c>
      <c r="B1655" s="15" t="s">
        <v>1461</v>
      </c>
      <c r="E1655" t="str">
        <f t="shared" si="28"/>
        <v>('CRW','CRW HOLD FPO','CRW.AX','ASX:CRW'),</v>
      </c>
    </row>
    <row r="1656" spans="1:5" x14ac:dyDescent="0.2">
      <c r="A1656" s="15" t="s">
        <v>1467</v>
      </c>
      <c r="B1656" s="15" t="s">
        <v>1468</v>
      </c>
      <c r="E1656" t="str">
        <f t="shared" si="28"/>
        <v>('CLXBN','CTI LOGIST BNS DEF','CLXBN.AX','ASX:CLXBN'),</v>
      </c>
    </row>
    <row r="1657" spans="1:5" x14ac:dyDescent="0.2">
      <c r="A1657" s="15" t="s">
        <v>1474</v>
      </c>
      <c r="B1657" s="15" t="s">
        <v>1475</v>
      </c>
      <c r="E1657" t="str">
        <f t="shared" si="28"/>
        <v>('CJT','CVC Property Fund','CJT.AX','ASX:CJT'),</v>
      </c>
    </row>
    <row r="1658" spans="1:5" x14ac:dyDescent="0.2">
      <c r="A1658" s="15" t="s">
        <v>1476</v>
      </c>
      <c r="B1658" s="15" t="s">
        <v>1477</v>
      </c>
      <c r="E1658" t="str">
        <f t="shared" si="28"/>
        <v>('CVI','CVI Energy Corpration Ltd','CVI.AX','ASX:CVI'),</v>
      </c>
    </row>
    <row r="1659" spans="1:5" x14ac:dyDescent="0.2">
      <c r="A1659" s="15" t="s">
        <v>1484</v>
      </c>
      <c r="B1659" s="15" t="s">
        <v>1485</v>
      </c>
      <c r="E1659" t="str">
        <f t="shared" si="28"/>
        <v>('CYCN','CYCLOPHARM DEF','CYCN.AX','ASX:CYCN'),</v>
      </c>
    </row>
    <row r="1660" spans="1:5" x14ac:dyDescent="0.2">
      <c r="A1660" s="15" t="s">
        <v>1486</v>
      </c>
      <c r="B1660" s="15" t="s">
        <v>1487</v>
      </c>
      <c r="E1660" t="str">
        <f t="shared" si="28"/>
        <v>('CYCDA','CYCLOPHARM DEF SET','CYCDA.AX','ASX:CYCDA'),</v>
      </c>
    </row>
    <row r="1661" spans="1:5" x14ac:dyDescent="0.2">
      <c r="A1661" s="15" t="s">
        <v>1492</v>
      </c>
      <c r="B1661" s="15" t="s">
        <v>1491</v>
      </c>
      <c r="E1661" t="str">
        <f t="shared" si="28"/>
        <v>('CBSDA','Cabral Resources Ltd','CBSDA.AX','ASX:CBSDA'),</v>
      </c>
    </row>
    <row r="1662" spans="1:5" x14ac:dyDescent="0.2">
      <c r="A1662" s="15" t="s">
        <v>1499</v>
      </c>
      <c r="B1662" s="15" t="s">
        <v>1500</v>
      </c>
      <c r="E1662" t="str">
        <f t="shared" si="28"/>
        <v>('CIX','Calliden Group Ltd.','CIX.AX','ASX:CIX'),</v>
      </c>
    </row>
    <row r="1663" spans="1:5" x14ac:dyDescent="0.2">
      <c r="A1663" s="15" t="s">
        <v>1509</v>
      </c>
      <c r="B1663" s="15" t="s">
        <v>1510</v>
      </c>
      <c r="E1663" t="str">
        <f t="shared" si="28"/>
        <v>('CBX','Cape Alumina Ltd','CBX.AX','ASX:CBX'),</v>
      </c>
    </row>
    <row r="1664" spans="1:5" x14ac:dyDescent="0.2">
      <c r="A1664" s="15" t="s">
        <v>1513</v>
      </c>
      <c r="B1664" s="15" t="s">
        <v>1514</v>
      </c>
      <c r="E1664" t="str">
        <f t="shared" si="28"/>
        <v>('CAG','Cape Range Limited','CAG.AX','ASX:CAG'),</v>
      </c>
    </row>
    <row r="1665" spans="1:5" x14ac:dyDescent="0.2">
      <c r="A1665" s="15" t="s">
        <v>1529</v>
      </c>
      <c r="B1665" s="15" t="s">
        <v>1528</v>
      </c>
      <c r="E1665" t="str">
        <f t="shared" si="28"/>
        <v>('CJC','Carajas Copper Company Ltd','CJC.AX','ASX:CJC'),</v>
      </c>
    </row>
    <row r="1666" spans="1:5" x14ac:dyDescent="0.2">
      <c r="A1666" s="15" t="s">
        <v>1554</v>
      </c>
      <c r="B1666" s="15" t="s">
        <v>1555</v>
      </c>
      <c r="E1666" t="str">
        <f t="shared" si="28"/>
        <v>('CPN','Carpathian Resources Limited','CPN.AX','ASX:CPN'),</v>
      </c>
    </row>
    <row r="1667" spans="1:5" x14ac:dyDescent="0.2">
      <c r="A1667" s="15" t="s">
        <v>1569</v>
      </c>
      <c r="B1667" s="15" t="s">
        <v>1570</v>
      </c>
      <c r="E1667" t="str">
        <f t="shared" si="28"/>
        <v>('CGT','Castlemaine Goldfields Pty Ltd','CGT.AX','ASX:CGT'),</v>
      </c>
    </row>
    <row r="1668" spans="1:5" x14ac:dyDescent="0.2">
      <c r="A1668" s="15" t="s">
        <v>1575</v>
      </c>
      <c r="B1668" s="15" t="s">
        <v>1576</v>
      </c>
      <c r="E1668" t="str">
        <f t="shared" si="28"/>
        <v>('CXD','CathRx Limited','CXD.AX','ASX:CXD'),</v>
      </c>
    </row>
    <row r="1669" spans="1:5" x14ac:dyDescent="0.2">
      <c r="A1669" s="15" t="s">
        <v>1594</v>
      </c>
      <c r="B1669" s="15" t="s">
        <v>1595</v>
      </c>
      <c r="E1669" t="str">
        <f t="shared" si="28"/>
        <v>('CVR','Central Asia Resources Limited','CVR.AX','ASX:CVR'),</v>
      </c>
    </row>
    <row r="1670" spans="1:5" x14ac:dyDescent="0.2">
      <c r="A1670" s="15" t="s">
        <v>1612</v>
      </c>
      <c r="B1670" s="15" t="s">
        <v>1613</v>
      </c>
      <c r="E1670" t="str">
        <f t="shared" si="28"/>
        <v>('CFU','Ceramic Fuel Cells Limited','CFU.AX','ASX:CFU'),</v>
      </c>
    </row>
    <row r="1671" spans="1:5" x14ac:dyDescent="0.2">
      <c r="A1671" s="15" t="s">
        <v>1665</v>
      </c>
      <c r="B1671" s="15" t="s">
        <v>1666</v>
      </c>
      <c r="E1671" t="str">
        <f t="shared" si="28"/>
        <v>('IVA','Chinova Resources Pty Ltd','IVA.AX','ASX:IVA'),</v>
      </c>
    </row>
    <row r="1672" spans="1:5" x14ac:dyDescent="0.2">
      <c r="A1672" s="15" t="s">
        <v>1682</v>
      </c>
      <c r="B1672" s="15" t="s">
        <v>1683</v>
      </c>
      <c r="E1672" t="str">
        <f t="shared" si="28"/>
        <v>('CYO','Clarity OSS Ltd','CYO.AX','ASX:CYO'),</v>
      </c>
    </row>
    <row r="1673" spans="1:5" x14ac:dyDescent="0.2">
      <c r="A1673" s="15" t="s">
        <v>1717</v>
      </c>
      <c r="B1673" s="15" t="s">
        <v>1718</v>
      </c>
      <c r="E1673" t="str">
        <f t="shared" si="28"/>
        <v>('CPL','Coalspur Mines Pty Ltd','CPL.AX','ASX:CPL'),</v>
      </c>
    </row>
    <row r="1674" spans="1:5" x14ac:dyDescent="0.2">
      <c r="A1674" s="15" t="s">
        <v>1723</v>
      </c>
      <c r="B1674" s="15" t="s">
        <v>1724</v>
      </c>
      <c r="E1674" t="str">
        <f t="shared" si="28"/>
        <v>('COB','Cobalt Blue Holdings Ltd','COB.AX','ASX:COB'),</v>
      </c>
    </row>
    <row r="1675" spans="1:5" x14ac:dyDescent="0.2">
      <c r="A1675" s="15" t="s">
        <v>1761</v>
      </c>
      <c r="B1675" s="15" t="s">
        <v>1762</v>
      </c>
      <c r="E1675" t="str">
        <f t="shared" si="28"/>
        <v>('CMR','Compass Resources Limited','CMR.AX','ASX:CMR'),</v>
      </c>
    </row>
    <row r="1676" spans="1:5" x14ac:dyDescent="0.2">
      <c r="A1676" s="15" t="s">
        <v>1767</v>
      </c>
      <c r="B1676" s="15" t="s">
        <v>1768</v>
      </c>
      <c r="E1676" t="str">
        <f t="shared" si="28"/>
        <v>('CPS','Computronics Holdings Limited','CPS.AX','ASX:CPS'),</v>
      </c>
    </row>
    <row r="1677" spans="1:5" x14ac:dyDescent="0.2">
      <c r="A1677" s="15" t="s">
        <v>1773</v>
      </c>
      <c r="B1677" s="15" t="s">
        <v>1774</v>
      </c>
      <c r="E1677" t="str">
        <f t="shared" si="28"/>
        <v>('AEXCD','Connected IO Ltd','AEXCD.AX','ASX:AEXCD'),</v>
      </c>
    </row>
    <row r="1678" spans="1:5" x14ac:dyDescent="0.2">
      <c r="A1678" s="15" t="s">
        <v>1778</v>
      </c>
      <c r="B1678" s="15" t="s">
        <v>1779</v>
      </c>
      <c r="E1678" t="str">
        <f t="shared" si="28"/>
        <v>('CNC','Consolidated Capital Invtmts Ltd','CNC.AX','ASX:CNC'),</v>
      </c>
    </row>
    <row r="1679" spans="1:5" x14ac:dyDescent="0.2">
      <c r="A1679" s="15" t="s">
        <v>1780</v>
      </c>
      <c r="B1679" s="15" t="s">
        <v>1781</v>
      </c>
      <c r="E1679" t="str">
        <f t="shared" si="28"/>
        <v>('CGI','Consolidated Global Investments Limited','CGI.AX','ASX:CGI'),</v>
      </c>
    </row>
    <row r="1680" spans="1:5" x14ac:dyDescent="0.2">
      <c r="A1680" s="15" t="s">
        <v>1796</v>
      </c>
      <c r="B1680" s="15" t="s">
        <v>1797</v>
      </c>
      <c r="E1680" t="str">
        <f t="shared" si="28"/>
        <v>('CCC','Continental Coal Ltd','CCC.AX','ASX:CCC'),</v>
      </c>
    </row>
    <row r="1681" spans="1:5" x14ac:dyDescent="0.2">
      <c r="A1681" s="15" t="s">
        <v>1798</v>
      </c>
      <c r="B1681" s="15" t="s">
        <v>1799</v>
      </c>
      <c r="E1681" t="str">
        <f t="shared" si="28"/>
        <v>('CNR','Coonawarra Australia Property Trust','CNR.AX','ASX:CNR'),</v>
      </c>
    </row>
    <row r="1682" spans="1:5" x14ac:dyDescent="0.2">
      <c r="A1682" s="15" t="s">
        <v>1846</v>
      </c>
      <c r="B1682" s="15" t="s">
        <v>1847</v>
      </c>
      <c r="E1682" t="str">
        <f t="shared" si="28"/>
        <v>('CSU','Credit Suisse PL100 - Emer Mark Infr Dev','CSU.AX','ASX:CSU'),</v>
      </c>
    </row>
    <row r="1683" spans="1:5" x14ac:dyDescent="0.2">
      <c r="A1683" s="15" t="s">
        <v>1852</v>
      </c>
      <c r="B1683" s="15" t="s">
        <v>1853</v>
      </c>
      <c r="E1683" t="str">
        <f t="shared" si="28"/>
        <v>('CRXDA','Crestal Petroleum Ltd','CRXDA.AX','ASX:CRXDA'),</v>
      </c>
    </row>
    <row r="1684" spans="1:5" x14ac:dyDescent="0.2">
      <c r="A1684" s="15" t="s">
        <v>1878</v>
      </c>
      <c r="B1684" s="15" t="s">
        <v>1879</v>
      </c>
      <c r="E1684" t="str">
        <f t="shared" si="28"/>
        <v>('MDA','Cycliq Group Ltd','MDA.AX','ASX:MDA'),</v>
      </c>
    </row>
    <row r="1685" spans="1:5" x14ac:dyDescent="0.2">
      <c r="A1685" s="15" t="s">
        <v>1884</v>
      </c>
      <c r="B1685" s="15" t="s">
        <v>1885</v>
      </c>
      <c r="E1685" t="str">
        <f t="shared" si="28"/>
        <v>('DTMNA','DARTMIN DEF X OPT','DTMNA.AX','ASX:DTMNA'),</v>
      </c>
    </row>
    <row r="1686" spans="1:5" x14ac:dyDescent="0.2">
      <c r="A1686" s="15" t="s">
        <v>1888</v>
      </c>
      <c r="B1686" s="15" t="s">
        <v>1889</v>
      </c>
      <c r="E1686" t="str">
        <f t="shared" si="28"/>
        <v>('DLCN','DELECTA DEF X OPT','DLCN.AX','ASX:DLCN'),</v>
      </c>
    </row>
    <row r="1687" spans="1:5" x14ac:dyDescent="0.2">
      <c r="A1687" s="15" t="s">
        <v>1890</v>
      </c>
      <c r="B1687" s="15" t="s">
        <v>1891</v>
      </c>
      <c r="E1687" t="str">
        <f t="shared" si="28"/>
        <v>('DSNN','DESERT MIN DEF','DSNN.AX','ASX:DSNN'),</v>
      </c>
    </row>
    <row r="1688" spans="1:5" x14ac:dyDescent="0.2">
      <c r="A1688" s="15" t="s">
        <v>1898</v>
      </c>
      <c r="B1688" s="15" t="s">
        <v>1899</v>
      </c>
      <c r="E1688" t="str">
        <f t="shared" si="28"/>
        <v>('DGIDA','DIGISLIDE DEF SET','DGIDA.AX','ASX:DGIDA'),</v>
      </c>
    </row>
    <row r="1689" spans="1:5" x14ac:dyDescent="0.2">
      <c r="A1689" s="15" t="s">
        <v>1902</v>
      </c>
      <c r="B1689" s="15" t="s">
        <v>1903</v>
      </c>
      <c r="E1689" t="str">
        <f t="shared" si="28"/>
        <v>('DRMN','DORAY MIN DEF','DRMN.AX','ASX:DRMN'),</v>
      </c>
    </row>
    <row r="1690" spans="1:5" x14ac:dyDescent="0.2">
      <c r="A1690" s="15" t="s">
        <v>1904</v>
      </c>
      <c r="B1690" s="15" t="s">
        <v>1905</v>
      </c>
      <c r="E1690" t="str">
        <f t="shared" si="28"/>
        <v>('DRGN','DRAIG RESO DEF X OPT','DRGN.AX','ASX:DRGN'),</v>
      </c>
    </row>
    <row r="1691" spans="1:5" x14ac:dyDescent="0.2">
      <c r="A1691" s="15" t="s">
        <v>1908</v>
      </c>
      <c r="B1691" s="15" t="s">
        <v>1909</v>
      </c>
      <c r="E1691" t="str">
        <f t="shared" si="28"/>
        <v>('DMYNA','DROMANA DEF','DMYNA.AX','ASX:DMYNA'),</v>
      </c>
    </row>
    <row r="1692" spans="1:5" x14ac:dyDescent="0.2">
      <c r="A1692" s="15" t="s">
        <v>1912</v>
      </c>
      <c r="B1692" s="15" t="s">
        <v>1913</v>
      </c>
      <c r="E1692" t="str">
        <f t="shared" si="28"/>
        <v>('DUEDA','DUET FORUS DEF','DUEDA.AX','ASX:DUEDA'),</v>
      </c>
    </row>
    <row r="1693" spans="1:5" x14ac:dyDescent="0.2">
      <c r="A1693" s="15" t="s">
        <v>1956</v>
      </c>
      <c r="B1693" s="15" t="s">
        <v>1957</v>
      </c>
      <c r="E1693" t="str">
        <f t="shared" si="28"/>
        <v>('DLT','Deltana Energy Limited','DLT.AX','ASX:DLT'),</v>
      </c>
    </row>
    <row r="1694" spans="1:5" x14ac:dyDescent="0.2">
      <c r="A1694" s="15" t="s">
        <v>1976</v>
      </c>
      <c r="B1694" s="15" t="s">
        <v>1977</v>
      </c>
      <c r="E1694" t="str">
        <f t="shared" si="28"/>
        <v>('DXBXBB','Dimerix Bioscience Ltd','DXBXBB.AX','ASX:DXBXBB'),</v>
      </c>
    </row>
    <row r="1695" spans="1:5" x14ac:dyDescent="0.2">
      <c r="A1695" s="15" t="s">
        <v>1985</v>
      </c>
      <c r="B1695" s="15" t="s">
        <v>1986</v>
      </c>
      <c r="E1695" t="str">
        <f t="shared" si="28"/>
        <v>('DIR','Direct Nickel Ltd','DIR.AX','ASX:DIR'),</v>
      </c>
    </row>
    <row r="1696" spans="1:5" x14ac:dyDescent="0.2">
      <c r="A1696" s="15" t="s">
        <v>2028</v>
      </c>
      <c r="B1696" s="15" t="s">
        <v>2029</v>
      </c>
      <c r="E1696" t="str">
        <f t="shared" si="28"/>
        <v>('DLS','Drillsearch Energy Limited','DLS.AX','ASX:DLS'),</v>
      </c>
    </row>
    <row r="1697" spans="1:5" x14ac:dyDescent="0.2">
      <c r="A1697" s="15" t="s">
        <v>2046</v>
      </c>
      <c r="B1697" s="15" t="s">
        <v>2047</v>
      </c>
      <c r="E1697" t="str">
        <f t="shared" si="28"/>
        <v>('EFEN','E IRON DEF','EFEN.AX','ASX:EFEN'),</v>
      </c>
    </row>
    <row r="1698" spans="1:5" x14ac:dyDescent="0.2">
      <c r="A1698" s="15" t="s">
        <v>2054</v>
      </c>
      <c r="B1698" s="15" t="s">
        <v>2055</v>
      </c>
      <c r="E1698" t="str">
        <f t="shared" si="28"/>
        <v>('EAFN','EASTAFRICA DEF','EAFN.AX','ASX:EAFN'),</v>
      </c>
    </row>
    <row r="1699" spans="1:5" x14ac:dyDescent="0.2">
      <c r="A1699" s="15" t="s">
        <v>2056</v>
      </c>
      <c r="B1699" s="15" t="s">
        <v>2057</v>
      </c>
      <c r="E1699" t="str">
        <f t="shared" si="28"/>
        <v>('EBTDA','EBET DEF SET','EBTDA.AX','ASX:EBTDA'),</v>
      </c>
    </row>
    <row r="1700" spans="1:5" x14ac:dyDescent="0.2">
      <c r="A1700" s="15" t="s">
        <v>2060</v>
      </c>
      <c r="B1700" s="15" t="s">
        <v>2061</v>
      </c>
      <c r="E1700" t="str">
        <f t="shared" si="28"/>
        <v>('ECQN','ECO QUEST DEF','ECQN.AX','ASX:ECQN'),</v>
      </c>
    </row>
    <row r="1701" spans="1:5" x14ac:dyDescent="0.2">
      <c r="A1701" s="15" t="s">
        <v>2062</v>
      </c>
      <c r="B1701" s="15" t="s">
        <v>2063</v>
      </c>
      <c r="E1701" t="str">
        <f t="shared" si="28"/>
        <v>('EDEN','EDENENERGY DEF','EDEN.AX','ASX:EDEN'),</v>
      </c>
    </row>
    <row r="1702" spans="1:5" x14ac:dyDescent="0.2">
      <c r="A1702" s="15" t="s">
        <v>2064</v>
      </c>
      <c r="B1702" s="15" t="s">
        <v>2063</v>
      </c>
      <c r="E1702" t="str">
        <f t="shared" si="28"/>
        <v>('EDENA','EDENENERGY DEF','EDENA.AX','ASX:EDENA'),</v>
      </c>
    </row>
    <row r="1703" spans="1:5" x14ac:dyDescent="0.2">
      <c r="A1703" s="15" t="s">
        <v>2065</v>
      </c>
      <c r="B1703" s="15" t="s">
        <v>2066</v>
      </c>
      <c r="E1703" t="str">
        <f t="shared" si="28"/>
        <v>('EFTN','EFTEL DEF','EFTN.AX','ASX:EFTN'),</v>
      </c>
    </row>
    <row r="1704" spans="1:5" x14ac:dyDescent="0.2">
      <c r="A1704" s="15" t="s">
        <v>2067</v>
      </c>
      <c r="B1704" s="15" t="s">
        <v>2068</v>
      </c>
      <c r="E1704" t="str">
        <f t="shared" si="28"/>
        <v>('EIMDA','EL CORP DEF SET','EIMDA.AX','ASX:EIMDA'),</v>
      </c>
    </row>
    <row r="1705" spans="1:5" x14ac:dyDescent="0.2">
      <c r="A1705" s="15" t="s">
        <v>2071</v>
      </c>
      <c r="B1705" s="15" t="s">
        <v>2072</v>
      </c>
      <c r="E1705" t="str">
        <f t="shared" si="28"/>
        <v>('ELMN','ELEMENTAL DEF X OPT','ELMN.AX','ASX:ELMN'),</v>
      </c>
    </row>
    <row r="1706" spans="1:5" x14ac:dyDescent="0.2">
      <c r="A1706" s="15" t="s">
        <v>2073</v>
      </c>
      <c r="B1706" s="15" t="s">
        <v>2074</v>
      </c>
      <c r="E1706" t="str">
        <f t="shared" si="28"/>
        <v>('ELTN','ELEMENTOS DEF','ELTN.AX','ASX:ELTN'),</v>
      </c>
    </row>
    <row r="1707" spans="1:5" x14ac:dyDescent="0.2">
      <c r="A1707" s="15" t="s">
        <v>2075</v>
      </c>
      <c r="B1707" s="15" t="s">
        <v>2076</v>
      </c>
      <c r="E1707" t="str">
        <f t="shared" si="28"/>
        <v>('EXRN','ELIXIR PET DEF','EXRN.AX','ASX:EXRN'),</v>
      </c>
    </row>
    <row r="1708" spans="1:5" x14ac:dyDescent="0.2">
      <c r="A1708" s="15" t="s">
        <v>2079</v>
      </c>
      <c r="B1708" s="15" t="s">
        <v>2080</v>
      </c>
      <c r="E1708" t="str">
        <f t="shared" si="28"/>
        <v>('EMUDA','EMU NICKEL DEF SET','EMUDA.AX','ASX:EMUDA'),</v>
      </c>
    </row>
    <row r="1709" spans="1:5" x14ac:dyDescent="0.2">
      <c r="A1709" s="15" t="s">
        <v>2081</v>
      </c>
      <c r="B1709" s="15" t="s">
        <v>2082</v>
      </c>
      <c r="E1709" t="str">
        <f t="shared" si="28"/>
        <v>('EMXN','ENERGIAMIN DEF','EMXN.AX','ASX:EMXN'),</v>
      </c>
    </row>
    <row r="1710" spans="1:5" x14ac:dyDescent="0.2">
      <c r="A1710" s="15" t="s">
        <v>2083</v>
      </c>
      <c r="B1710" s="15" t="s">
        <v>2084</v>
      </c>
      <c r="E1710" t="str">
        <f t="shared" si="28"/>
        <v>('EVEN','ENERGY VEN DEF','EVEN.AX','ASX:EVEN'),</v>
      </c>
    </row>
    <row r="1711" spans="1:5" x14ac:dyDescent="0.2">
      <c r="A1711" s="15" t="s">
        <v>2085</v>
      </c>
      <c r="B1711" s="15" t="s">
        <v>2086</v>
      </c>
      <c r="E1711" t="str">
        <f t="shared" si="28"/>
        <v>('ERJN','ENERJI LTD DEF','ERJN.AX','ASX:ERJN'),</v>
      </c>
    </row>
    <row r="1712" spans="1:5" x14ac:dyDescent="0.2">
      <c r="A1712" s="15" t="s">
        <v>2088</v>
      </c>
      <c r="B1712" s="15" t="s">
        <v>2089</v>
      </c>
      <c r="E1712" t="str">
        <f t="shared" si="28"/>
        <v>('ERON','EROMANGA DEF','ERON.AX','ASX:ERON'),</v>
      </c>
    </row>
    <row r="1713" spans="1:5" x14ac:dyDescent="0.2">
      <c r="A1713" s="15" t="s">
        <v>2096</v>
      </c>
      <c r="B1713" s="15" t="s">
        <v>2097</v>
      </c>
      <c r="E1713" t="str">
        <f t="shared" si="28"/>
        <v>('EXMN','EXCALIBUR DEF','EXMN.AX','ASX:EXMN'),</v>
      </c>
    </row>
    <row r="1714" spans="1:5" x14ac:dyDescent="0.2">
      <c r="A1714" s="15" t="s">
        <v>2098</v>
      </c>
      <c r="B1714" s="15" t="s">
        <v>2099</v>
      </c>
      <c r="E1714" t="str">
        <f t="shared" si="28"/>
        <v>('EXGN','EXCELSIOR DEF','EXGN.AX','ASX:EXGN'),</v>
      </c>
    </row>
    <row r="1715" spans="1:5" x14ac:dyDescent="0.2">
      <c r="A1715" s="15" t="s">
        <v>2100</v>
      </c>
      <c r="B1715" s="15" t="s">
        <v>2101</v>
      </c>
      <c r="E1715" t="str">
        <f t="shared" si="28"/>
        <v>('EXEN','EXOMA ENER DEF X OPT','EXEN.AX','ASX:EXEN'),</v>
      </c>
    </row>
    <row r="1716" spans="1:5" x14ac:dyDescent="0.2">
      <c r="A1716" s="15" t="s">
        <v>2102</v>
      </c>
      <c r="B1716" s="15" t="s">
        <v>2103</v>
      </c>
      <c r="E1716" t="str">
        <f t="shared" si="28"/>
        <v>('ENL','Eagle Nickel Limited','ENL.AX','ASX:ENL'),</v>
      </c>
    </row>
    <row r="1717" spans="1:5" x14ac:dyDescent="0.2">
      <c r="A1717" s="15" t="s">
        <v>2130</v>
      </c>
      <c r="B1717" s="15" t="s">
        <v>2131</v>
      </c>
      <c r="E1717" t="str">
        <f t="shared" ref="E1717:E1780" si="29">"('" &amp; A1717&amp;"','"&amp;B1717&amp;"','" &amp; A1717 &amp; ".AX','ASX:" &amp; A1717 &amp; "'),"</f>
        <v>('EAU','ElDorado Gold Corp','EAU.AX','ASX:EAU'),</v>
      </c>
    </row>
    <row r="1718" spans="1:5" x14ac:dyDescent="0.2">
      <c r="A1718" s="15" t="s">
        <v>2152</v>
      </c>
      <c r="B1718" s="15" t="s">
        <v>2153</v>
      </c>
      <c r="E1718" t="str">
        <f t="shared" si="29"/>
        <v>('ELR','Elsmore Resources Ltd','ELR.AX','ASX:ELR'),</v>
      </c>
    </row>
    <row r="1719" spans="1:5" x14ac:dyDescent="0.2">
      <c r="A1719" s="15" t="s">
        <v>2188</v>
      </c>
      <c r="B1719" s="15" t="s">
        <v>2189</v>
      </c>
      <c r="E1719" t="str">
        <f t="shared" si="29"/>
        <v>('EVR','Endeavour Mining Corp','EVR.AX','ASX:EVR'),</v>
      </c>
    </row>
    <row r="1720" spans="1:5" x14ac:dyDescent="0.2">
      <c r="A1720" s="15" t="s">
        <v>2247</v>
      </c>
      <c r="B1720" s="15" t="s">
        <v>2248</v>
      </c>
      <c r="E1720" t="str">
        <f t="shared" si="29"/>
        <v>('EQUDA','Equator Resources Ltd','EQUDA.AX','ASX:EQUDA'),</v>
      </c>
    </row>
    <row r="1721" spans="1:5" x14ac:dyDescent="0.2">
      <c r="A1721" s="15" t="s">
        <v>2256</v>
      </c>
      <c r="B1721" s="15" t="s">
        <v>2257</v>
      </c>
      <c r="E1721" t="str">
        <f t="shared" si="29"/>
        <v>('MMC','Era Resources Inc','MMC.AX','ASX:MMC'),</v>
      </c>
    </row>
    <row r="1722" spans="1:5" x14ac:dyDescent="0.2">
      <c r="A1722" s="15" t="s">
        <v>2301</v>
      </c>
      <c r="B1722" s="15" t="s">
        <v>2302</v>
      </c>
      <c r="E1722" t="str">
        <f t="shared" si="29"/>
        <v>('FPA','F&amp;amp;P APP FPO NZ','FPA.AX','ASX:FPA'),</v>
      </c>
    </row>
    <row r="1723" spans="1:5" x14ac:dyDescent="0.2">
      <c r="A1723" s="15" t="s">
        <v>2305</v>
      </c>
      <c r="B1723" s="15" t="s">
        <v>2306</v>
      </c>
      <c r="E1723" t="str">
        <f t="shared" si="29"/>
        <v>('FERDA','FERMISCAN DEF SET','FERDA.AX','ASX:FERDA'),</v>
      </c>
    </row>
    <row r="1724" spans="1:5" x14ac:dyDescent="0.2">
      <c r="A1724" s="15" t="s">
        <v>2311</v>
      </c>
      <c r="B1724" s="15" t="s">
        <v>2312</v>
      </c>
      <c r="E1724" t="str">
        <f t="shared" si="29"/>
        <v>('FKPDA','FKPSTAPLED STAPLED D','FKPDA.AX','ASX:FKPDA'),</v>
      </c>
    </row>
    <row r="1725" spans="1:5" x14ac:dyDescent="0.2">
      <c r="A1725" s="15" t="s">
        <v>2313</v>
      </c>
      <c r="B1725" s="15" t="s">
        <v>2314</v>
      </c>
      <c r="E1725" t="str">
        <f t="shared" si="29"/>
        <v>('FGIN','FLATGLASS DEF','FGIN.AX','ASX:FGIN'),</v>
      </c>
    </row>
    <row r="1726" spans="1:5" x14ac:dyDescent="0.2">
      <c r="A1726" s="15" t="s">
        <v>2315</v>
      </c>
      <c r="B1726" s="15" t="s">
        <v>2316</v>
      </c>
      <c r="E1726" t="str">
        <f t="shared" si="29"/>
        <v>('FLSDA','FLUOROTECS DEF SET','FLSDA.AX','ASX:FLSDA'),</v>
      </c>
    </row>
    <row r="1727" spans="1:5" x14ac:dyDescent="0.2">
      <c r="A1727" s="15" t="s">
        <v>2321</v>
      </c>
      <c r="B1727" s="15" t="s">
        <v>2322</v>
      </c>
      <c r="E1727" t="str">
        <f t="shared" si="29"/>
        <v>('FLRN','FRANKLAND DEF','FLRN.AX','ASX:FLRN'),</v>
      </c>
    </row>
    <row r="1728" spans="1:5" x14ac:dyDescent="0.2">
      <c r="A1728" s="15" t="s">
        <v>2323</v>
      </c>
      <c r="B1728" s="15" t="s">
        <v>2324</v>
      </c>
      <c r="E1728" t="str">
        <f t="shared" si="29"/>
        <v>('FRRDA','FRIGRITE DEF SET','FRRDA.AX','ASX:FRRDA'),</v>
      </c>
    </row>
    <row r="1729" spans="1:5" x14ac:dyDescent="0.2">
      <c r="A1729" s="15" t="s">
        <v>2333</v>
      </c>
      <c r="B1729" s="15" t="s">
        <v>2334</v>
      </c>
      <c r="E1729" t="str">
        <f t="shared" si="29"/>
        <v>('FAS','Fairstar Resources Limited','FAS.AX','ASX:FAS'),</v>
      </c>
    </row>
    <row r="1730" spans="1:5" x14ac:dyDescent="0.2">
      <c r="A1730" s="15" t="s">
        <v>2361</v>
      </c>
      <c r="B1730" s="15" t="s">
        <v>2362</v>
      </c>
      <c r="E1730" t="str">
        <f t="shared" si="29"/>
        <v>('FTH','Fifth Element Resources Ltd','FTH.AX','ASX:FTH'),</v>
      </c>
    </row>
    <row r="1731" spans="1:5" x14ac:dyDescent="0.2">
      <c r="A1731" s="15" t="s">
        <v>2365</v>
      </c>
      <c r="B1731" s="15" t="s">
        <v>2366</v>
      </c>
      <c r="E1731" t="str">
        <f t="shared" si="29"/>
        <v>('FSE','Firestone Energy Limited','FSE.AX','ASX:FSE'),</v>
      </c>
    </row>
    <row r="1732" spans="1:5" x14ac:dyDescent="0.2">
      <c r="A1732" s="15" t="s">
        <v>2373</v>
      </c>
      <c r="B1732" s="15" t="s">
        <v>2374</v>
      </c>
      <c r="E1732" t="str">
        <f t="shared" si="29"/>
        <v>('FIT','Fitgenes Ltd','FIT.AX','ASX:FIT'),</v>
      </c>
    </row>
    <row r="1733" spans="1:5" x14ac:dyDescent="0.2">
      <c r="A1733" s="15" t="s">
        <v>2407</v>
      </c>
      <c r="B1733" s="15" t="s">
        <v>2408</v>
      </c>
      <c r="E1733" t="str">
        <f t="shared" si="29"/>
        <v>('FTE','Forte Energy NL','FTE.AX','ASX:FTE'),</v>
      </c>
    </row>
    <row r="1734" spans="1:5" x14ac:dyDescent="0.2">
      <c r="A1734" s="15" t="s">
        <v>2412</v>
      </c>
      <c r="B1734" s="15" t="s">
        <v>2413</v>
      </c>
      <c r="E1734" t="str">
        <f t="shared" si="29"/>
        <v>('FXR','Fox Resources Limited','FXR.AX','ASX:FXR'),</v>
      </c>
    </row>
    <row r="1735" spans="1:5" x14ac:dyDescent="0.2">
      <c r="A1735" s="15" t="s">
        <v>2425</v>
      </c>
      <c r="B1735" s="15" t="s">
        <v>2426</v>
      </c>
      <c r="E1735" t="str">
        <f t="shared" si="29"/>
        <v>('IATDA','Freehill Mining Ltd','IATDA.AX','ASX:IATDA'),</v>
      </c>
    </row>
    <row r="1736" spans="1:5" x14ac:dyDescent="0.2">
      <c r="A1736" s="15" t="s">
        <v>2448</v>
      </c>
      <c r="B1736" s="15" t="s">
        <v>2449</v>
      </c>
      <c r="E1736" t="str">
        <f t="shared" si="29"/>
        <v>('GCYN','GASCOYNE DEF','GCYN.AX','ASX:GCYN'),</v>
      </c>
    </row>
    <row r="1737" spans="1:5" x14ac:dyDescent="0.2">
      <c r="A1737" s="15" t="s">
        <v>2450</v>
      </c>
      <c r="B1737" s="15" t="s">
        <v>2451</v>
      </c>
      <c r="E1737" t="str">
        <f t="shared" si="29"/>
        <v>('GBXN','GB ENERGY DEF','GBXN.AX','ASX:GBXN'),</v>
      </c>
    </row>
    <row r="1738" spans="1:5" x14ac:dyDescent="0.2">
      <c r="A1738" s="15" t="s">
        <v>2452</v>
      </c>
      <c r="B1738" s="15" t="s">
        <v>2451</v>
      </c>
      <c r="E1738" t="str">
        <f t="shared" si="29"/>
        <v>('GBXNA','GB ENERGY DEF','GBXNA.AX','ASX:GBXNA'),</v>
      </c>
    </row>
    <row r="1739" spans="1:5" x14ac:dyDescent="0.2">
      <c r="A1739" s="15" t="s">
        <v>2463</v>
      </c>
      <c r="B1739" s="15" t="s">
        <v>2464</v>
      </c>
      <c r="E1739" t="str">
        <f t="shared" si="29"/>
        <v>('GMMN','GEN MINING DEF','GMMN.AX','ASX:GMMN'),</v>
      </c>
    </row>
    <row r="1740" spans="1:5" x14ac:dyDescent="0.2">
      <c r="A1740" s="15" t="s">
        <v>2465</v>
      </c>
      <c r="B1740" s="15" t="s">
        <v>2466</v>
      </c>
      <c r="E1740" t="str">
        <f t="shared" si="29"/>
        <v>('GMDN','GEN MINS DEF','GMDN.AX','ASX:GMDN'),</v>
      </c>
    </row>
    <row r="1741" spans="1:5" x14ac:dyDescent="0.2">
      <c r="A1741" s="15" t="s">
        <v>2467</v>
      </c>
      <c r="B1741" s="15" t="s">
        <v>2468</v>
      </c>
      <c r="E1741" t="str">
        <f t="shared" si="29"/>
        <v>('GEN','GENESIS FPO NZ','GEN.AX','ASX:GEN'),</v>
      </c>
    </row>
    <row r="1742" spans="1:5" x14ac:dyDescent="0.2">
      <c r="A1742" s="15" t="s">
        <v>2469</v>
      </c>
      <c r="B1742" s="15" t="s">
        <v>2470</v>
      </c>
      <c r="E1742" t="str">
        <f t="shared" si="29"/>
        <v>('GESN','GENESISRES DEF','GESN.AX','ASX:GESN'),</v>
      </c>
    </row>
    <row r="1743" spans="1:5" x14ac:dyDescent="0.2">
      <c r="A1743" s="15" t="s">
        <v>2471</v>
      </c>
      <c r="B1743" s="15" t="s">
        <v>2470</v>
      </c>
      <c r="E1743" t="str">
        <f t="shared" si="29"/>
        <v>('GESNA','GENESISRES DEF','GESNA.AX','ASX:GESNA'),</v>
      </c>
    </row>
    <row r="1744" spans="1:5" x14ac:dyDescent="0.2">
      <c r="A1744" s="15" t="s">
        <v>2478</v>
      </c>
      <c r="B1744" s="15" t="s">
        <v>2479</v>
      </c>
      <c r="E1744" t="str">
        <f t="shared" si="29"/>
        <v>('GIPNB','GIPPSLAND DEF','GIPNB.AX','ASX:GIPNB'),</v>
      </c>
    </row>
    <row r="1745" spans="1:5" x14ac:dyDescent="0.2">
      <c r="A1745" s="15" t="s">
        <v>2480</v>
      </c>
      <c r="B1745" s="15" t="s">
        <v>2479</v>
      </c>
      <c r="E1745" t="str">
        <f t="shared" si="29"/>
        <v>('GIPNC','GIPPSLAND DEF','GIPNC.AX','ASX:GIPNC'),</v>
      </c>
    </row>
    <row r="1746" spans="1:5" x14ac:dyDescent="0.2">
      <c r="A1746" s="15" t="s">
        <v>2481</v>
      </c>
      <c r="B1746" s="15" t="s">
        <v>2482</v>
      </c>
      <c r="E1746" t="str">
        <f t="shared" si="29"/>
        <v>('GLAN','GLADIATOR DEF','GLAN.AX','ASX:GLAN'),</v>
      </c>
    </row>
    <row r="1747" spans="1:5" x14ac:dyDescent="0.2">
      <c r="A1747" s="15" t="s">
        <v>2485</v>
      </c>
      <c r="B1747" s="15" t="s">
        <v>2486</v>
      </c>
      <c r="E1747" t="str">
        <f t="shared" si="29"/>
        <v>('GXNCA','GLOBAL MTL CTG','GXNCA.AX','ASX:GXNCA'),</v>
      </c>
    </row>
    <row r="1748" spans="1:5" x14ac:dyDescent="0.2">
      <c r="A1748" s="15" t="s">
        <v>2487</v>
      </c>
      <c r="B1748" s="15" t="s">
        <v>2488</v>
      </c>
      <c r="E1748" t="str">
        <f t="shared" si="29"/>
        <v>('GRMNA','GLOBALCORP DEF','GRMNA.AX','ASX:GRMNA'),</v>
      </c>
    </row>
    <row r="1749" spans="1:5" x14ac:dyDescent="0.2">
      <c r="A1749" s="15" t="s">
        <v>2489</v>
      </c>
      <c r="B1749" s="15" t="s">
        <v>2490</v>
      </c>
      <c r="E1749" t="str">
        <f t="shared" si="29"/>
        <v>('GRMDA','GLOBALCORP DEF SET','GRMDA.AX','ASX:GRMDA'),</v>
      </c>
    </row>
    <row r="1750" spans="1:5" x14ac:dyDescent="0.2">
      <c r="A1750" s="15" t="s">
        <v>2491</v>
      </c>
      <c r="B1750" s="15" t="s">
        <v>2492</v>
      </c>
      <c r="E1750" t="str">
        <f t="shared" si="29"/>
        <v>('GLHN','GLOBALHE DEF','GLHN.AX','ASX:GLHN'),</v>
      </c>
    </row>
    <row r="1751" spans="1:5" x14ac:dyDescent="0.2">
      <c r="A1751" s="15" t="s">
        <v>2493</v>
      </c>
      <c r="B1751" s="15" t="s">
        <v>2494</v>
      </c>
      <c r="E1751" t="str">
        <f t="shared" si="29"/>
        <v>('GLHDA','GLOBALHE FPO','GLHDA.AX','ASX:GLHDA'),</v>
      </c>
    </row>
    <row r="1752" spans="1:5" x14ac:dyDescent="0.2">
      <c r="A1752" s="15" t="s">
        <v>2497</v>
      </c>
      <c r="B1752" s="15" t="s">
        <v>2498</v>
      </c>
      <c r="E1752" t="str">
        <f t="shared" si="29"/>
        <v>('GMXN','GMINEX DEF','GMXN.AX','ASX:GMXN'),</v>
      </c>
    </row>
    <row r="1753" spans="1:5" x14ac:dyDescent="0.2">
      <c r="A1753" s="15" t="s">
        <v>2501</v>
      </c>
      <c r="B1753" s="15" t="s">
        <v>2502</v>
      </c>
      <c r="E1753" t="str">
        <f t="shared" si="29"/>
        <v>('GOAN','GOAN_VMB','GOAN.AX','ASX:GOAN'),</v>
      </c>
    </row>
    <row r="1754" spans="1:5" x14ac:dyDescent="0.2">
      <c r="A1754" s="15" t="s">
        <v>2503</v>
      </c>
      <c r="B1754" s="15" t="s">
        <v>2504</v>
      </c>
      <c r="E1754" t="str">
        <f t="shared" si="29"/>
        <v>('GMO','GOLD MINES OF PERU NPV','GMO.AX','ASX:GMO'),</v>
      </c>
    </row>
    <row r="1755" spans="1:5" x14ac:dyDescent="0.2">
      <c r="A1755" s="15" t="s">
        <v>2505</v>
      </c>
      <c r="B1755" s="15" t="s">
        <v>2506</v>
      </c>
      <c r="E1755" t="str">
        <f t="shared" si="29"/>
        <v>('GGPNA','GOLDN GATE DEF','GGPNA.AX','ASX:GGPNA'),</v>
      </c>
    </row>
    <row r="1756" spans="1:5" x14ac:dyDescent="0.2">
      <c r="A1756" s="15" t="s">
        <v>2507</v>
      </c>
      <c r="B1756" s="15" t="s">
        <v>2508</v>
      </c>
      <c r="E1756" t="str">
        <f t="shared" si="29"/>
        <v>('GDON','GOLDONE DEF X OPT','GDON.AX','ASX:GDON'),</v>
      </c>
    </row>
    <row r="1757" spans="1:5" x14ac:dyDescent="0.2">
      <c r="A1757" s="15" t="s">
        <v>2509</v>
      </c>
      <c r="B1757" s="15" t="s">
        <v>2510</v>
      </c>
      <c r="E1757" t="str">
        <f t="shared" si="29"/>
        <v>('GDADA','GONDWANA DEF SET','GDADA.AX','ASX:GDADA'),</v>
      </c>
    </row>
    <row r="1758" spans="1:5" x14ac:dyDescent="0.2">
      <c r="A1758" s="15" t="s">
        <v>2511</v>
      </c>
      <c r="B1758" s="15" t="s">
        <v>2512</v>
      </c>
      <c r="E1758" t="str">
        <f t="shared" si="29"/>
        <v>('GMGDC','GOOD GROUP FORUS DEF','GMGDC.AX','ASX:GMGDC'),</v>
      </c>
    </row>
    <row r="1759" spans="1:5" x14ac:dyDescent="0.2">
      <c r="A1759" s="15" t="s">
        <v>2523</v>
      </c>
      <c r="B1759" s="15" t="s">
        <v>2524</v>
      </c>
      <c r="E1759" t="str">
        <f t="shared" si="29"/>
        <v>('GRKNB','GREEN ROCK DEF','GRKNB.AX','ASX:GRKNB'),</v>
      </c>
    </row>
    <row r="1760" spans="1:5" x14ac:dyDescent="0.2">
      <c r="A1760" s="15" t="s">
        <v>2525</v>
      </c>
      <c r="B1760" s="15" t="s">
        <v>2526</v>
      </c>
      <c r="E1760" t="str">
        <f t="shared" si="29"/>
        <v>('GPPN','GREENPOWER DEF','GPPN.AX','ASX:GPPN'),</v>
      </c>
    </row>
    <row r="1761" spans="1:5" x14ac:dyDescent="0.2">
      <c r="A1761" s="15" t="s">
        <v>2527</v>
      </c>
      <c r="B1761" s="15" t="s">
        <v>2528</v>
      </c>
      <c r="E1761" t="str">
        <f t="shared" si="29"/>
        <v>('GRVN','GREENVALE DEF X PPD','GRVN.AX','ASX:GRVN'),</v>
      </c>
    </row>
    <row r="1762" spans="1:5" x14ac:dyDescent="0.2">
      <c r="A1762" s="15" t="s">
        <v>2529</v>
      </c>
      <c r="B1762" s="15" t="s">
        <v>2530</v>
      </c>
      <c r="E1762" t="str">
        <f t="shared" si="29"/>
        <v>('GRG','GRG International Limited','GRG.AX','ASX:GRG'),</v>
      </c>
    </row>
    <row r="1763" spans="1:5" x14ac:dyDescent="0.2">
      <c r="A1763" s="15" t="s">
        <v>2531</v>
      </c>
      <c r="B1763" s="15" t="s">
        <v>2532</v>
      </c>
      <c r="E1763" t="str">
        <f t="shared" si="29"/>
        <v>('GOZN','GROWTHPRO NEW','GOZN.AX','ASX:GOZN'),</v>
      </c>
    </row>
    <row r="1764" spans="1:5" x14ac:dyDescent="0.2">
      <c r="A1764" s="15" t="s">
        <v>2533</v>
      </c>
      <c r="B1764" s="15" t="s">
        <v>2532</v>
      </c>
      <c r="E1764" t="str">
        <f t="shared" si="29"/>
        <v>('GOZNA','GROWTHPRO NEW','GOZNA.AX','ASX:GOZNA'),</v>
      </c>
    </row>
    <row r="1765" spans="1:5" x14ac:dyDescent="0.2">
      <c r="A1765" s="15" t="s">
        <v>2538</v>
      </c>
      <c r="B1765" s="15" t="s">
        <v>2539</v>
      </c>
      <c r="E1765" t="str">
        <f t="shared" si="29"/>
        <v>('GNMN','GUJARATNRE DEF','GNMN.AX','ASX:GNMN'),</v>
      </c>
    </row>
    <row r="1766" spans="1:5" x14ac:dyDescent="0.2">
      <c r="A1766" s="15" t="s">
        <v>2597</v>
      </c>
      <c r="B1766" s="15" t="s">
        <v>2598</v>
      </c>
      <c r="E1766" t="str">
        <f t="shared" si="29"/>
        <v>('GIA','Giaconda Ltd','GIA.AX','ASX:GIA'),</v>
      </c>
    </row>
    <row r="1767" spans="1:5" x14ac:dyDescent="0.2">
      <c r="A1767" s="15" t="s">
        <v>2607</v>
      </c>
      <c r="B1767" s="15" t="s">
        <v>2608</v>
      </c>
      <c r="E1767" t="str">
        <f t="shared" si="29"/>
        <v>('CMF','Global Fortune Investment Ltd','CMF.AX','ASX:CMF'),</v>
      </c>
    </row>
    <row r="1768" spans="1:5" x14ac:dyDescent="0.2">
      <c r="A1768" s="15" t="s">
        <v>2617</v>
      </c>
      <c r="B1768" s="15" t="s">
        <v>2618</v>
      </c>
      <c r="E1768" t="str">
        <f t="shared" si="29"/>
        <v>('GOM','Global Mineral Resources Ltd','GOM.AX','ASX:GOM'),</v>
      </c>
    </row>
    <row r="1769" spans="1:5" x14ac:dyDescent="0.2">
      <c r="A1769" s="15" t="s">
        <v>2629</v>
      </c>
      <c r="B1769" s="15" t="s">
        <v>2630</v>
      </c>
      <c r="E1769" t="str">
        <f t="shared" si="29"/>
        <v>('GLY','Glory Resources Ltd','GLY.AX','ASX:GLY'),</v>
      </c>
    </row>
    <row r="1770" spans="1:5" x14ac:dyDescent="0.2">
      <c r="A1770" s="15" t="s">
        <v>2639</v>
      </c>
      <c r="B1770" s="15" t="s">
        <v>2640</v>
      </c>
      <c r="E1770" t="str">
        <f t="shared" si="29"/>
        <v>('GDO','Gold One International Ltd','GDO.AX','ASX:GDO'),</v>
      </c>
    </row>
    <row r="1771" spans="1:5" x14ac:dyDescent="0.2">
      <c r="A1771" s="15" t="s">
        <v>2647</v>
      </c>
      <c r="B1771" s="15" t="s">
        <v>2648</v>
      </c>
      <c r="E1771" t="str">
        <f t="shared" si="29"/>
        <v>('GEE','Golden Eagle Mining Ltd','GEE.AX','ASX:GEE'),</v>
      </c>
    </row>
    <row r="1772" spans="1:5" x14ac:dyDescent="0.2">
      <c r="A1772" s="15" t="s">
        <v>2659</v>
      </c>
      <c r="B1772" s="15" t="s">
        <v>2660</v>
      </c>
      <c r="E1772" t="str">
        <f t="shared" si="29"/>
        <v>('GFF','Goodman Fielder Ltd','GFF.AX','ASX:GFF'),</v>
      </c>
    </row>
    <row r="1773" spans="1:5" x14ac:dyDescent="0.2">
      <c r="A1773" s="15" t="s">
        <v>2710</v>
      </c>
      <c r="B1773" s="15" t="s">
        <v>2711</v>
      </c>
      <c r="E1773" t="str">
        <f t="shared" si="29"/>
        <v>('GNS','Gunns Ltd','GNS.AX','ASX:GNS'),</v>
      </c>
    </row>
    <row r="1774" spans="1:5" x14ac:dyDescent="0.2">
      <c r="A1774" s="15" t="s">
        <v>2712</v>
      </c>
      <c r="B1774" s="15" t="s">
        <v>2713</v>
      </c>
      <c r="E1774" t="str">
        <f t="shared" si="29"/>
        <v>('HAVN','HAVILAH DEF','HAVN.AX','ASX:HAVN'),</v>
      </c>
    </row>
    <row r="1775" spans="1:5" x14ac:dyDescent="0.2">
      <c r="A1775" s="15" t="s">
        <v>2714</v>
      </c>
      <c r="B1775" s="15" t="s">
        <v>2715</v>
      </c>
      <c r="E1775" t="str">
        <f t="shared" si="29"/>
        <v>('HAZN','HAZELWOOD DEF','HAZN.AX','ASX:HAZN'),</v>
      </c>
    </row>
    <row r="1776" spans="1:5" x14ac:dyDescent="0.2">
      <c r="A1776" s="15" t="s">
        <v>2722</v>
      </c>
      <c r="B1776" s="15" t="s">
        <v>2723</v>
      </c>
      <c r="E1776" t="str">
        <f t="shared" si="29"/>
        <v>('HLSN','HILLCREST DEF','HLSN.AX','ASX:HLSN'),</v>
      </c>
    </row>
    <row r="1777" spans="1:5" x14ac:dyDescent="0.2">
      <c r="A1777" s="15" t="s">
        <v>2726</v>
      </c>
      <c r="B1777" s="15" t="s">
        <v>2727</v>
      </c>
      <c r="E1777" t="str">
        <f t="shared" si="29"/>
        <v>('HEADA','HLTH CORP DEF SET','HEADA.AX','ASX:HEADA'),</v>
      </c>
    </row>
    <row r="1778" spans="1:5" x14ac:dyDescent="0.2">
      <c r="A1778" s="15" t="s">
        <v>2728</v>
      </c>
      <c r="B1778" s="15" t="s">
        <v>2729</v>
      </c>
      <c r="E1778" t="str">
        <f t="shared" si="29"/>
        <v>('HORN','HORSESHOE DEF X OPT','HORN.AX','ASX:HORN'),</v>
      </c>
    </row>
    <row r="1779" spans="1:5" x14ac:dyDescent="0.2">
      <c r="A1779" s="15" t="s">
        <v>2730</v>
      </c>
      <c r="B1779" s="15" t="s">
        <v>2731</v>
      </c>
      <c r="E1779" t="str">
        <f t="shared" si="29"/>
        <v>('HRLN','HOT ROCK DEF','HRLN.AX','ASX:HRLN'),</v>
      </c>
    </row>
    <row r="1780" spans="1:5" x14ac:dyDescent="0.2">
      <c r="A1780" s="15" t="s">
        <v>2734</v>
      </c>
      <c r="B1780" s="15" t="s">
        <v>2735</v>
      </c>
      <c r="E1780" t="str">
        <f t="shared" si="29"/>
        <v>('HDXDA','HUGHES_DRL DEF SET','HDXDA.AX','ASX:HDXDA'),</v>
      </c>
    </row>
    <row r="1781" spans="1:5" x14ac:dyDescent="0.2">
      <c r="A1781" s="15" t="s">
        <v>2736</v>
      </c>
      <c r="B1781" s="15" t="s">
        <v>2737</v>
      </c>
      <c r="E1781" t="str">
        <f t="shared" ref="E1781:E1844" si="30">"('" &amp; A1781&amp;"','"&amp;B1781&amp;"','" &amp; A1781 &amp; ".AX','ASX:" &amp; A1781 &amp; "'),"</f>
        <v>('HUMN','HUMANIS DEF','HUMN.AX','ASX:HUMN'),</v>
      </c>
    </row>
    <row r="1782" spans="1:5" x14ac:dyDescent="0.2">
      <c r="A1782" s="15" t="s">
        <v>2759</v>
      </c>
      <c r="B1782" s="15" t="s">
        <v>2760</v>
      </c>
      <c r="E1782" t="str">
        <f t="shared" si="30"/>
        <v>('HST','Hastie Group Limited','HST.AX','ASX:HST'),</v>
      </c>
    </row>
    <row r="1783" spans="1:5" x14ac:dyDescent="0.2">
      <c r="A1783" s="15" t="s">
        <v>2775</v>
      </c>
      <c r="B1783" s="15" t="s">
        <v>2776</v>
      </c>
      <c r="E1783" t="str">
        <f t="shared" si="30"/>
        <v>('HIN','HeartWare International, Inc.','HIN.AX','ASX:HIN'),</v>
      </c>
    </row>
    <row r="1784" spans="1:5" x14ac:dyDescent="0.2">
      <c r="A1784" s="15" t="s">
        <v>2802</v>
      </c>
      <c r="B1784" s="15" t="s">
        <v>2803</v>
      </c>
      <c r="E1784" t="str">
        <f t="shared" si="30"/>
        <v>('HEG','Hill End Gold Limited','HEG.AX','ASX:HEG'),</v>
      </c>
    </row>
    <row r="1785" spans="1:5" x14ac:dyDescent="0.2">
      <c r="A1785" s="15" t="s">
        <v>2849</v>
      </c>
      <c r="B1785" s="15" t="s">
        <v>2850</v>
      </c>
      <c r="E1785" t="str">
        <f t="shared" si="30"/>
        <v>('IS3','I Synergy Group Ltd','IS3.AX','ASX:IS3'),</v>
      </c>
    </row>
    <row r="1786" spans="1:5" x14ac:dyDescent="0.2">
      <c r="A1786" s="15" t="s">
        <v>2855</v>
      </c>
      <c r="B1786" s="15" t="s">
        <v>2856</v>
      </c>
      <c r="E1786" t="str">
        <f t="shared" si="30"/>
        <v>('IDMN','IDM INT DEF','IDMN.AX','ASX:IDMN'),</v>
      </c>
    </row>
    <row r="1787" spans="1:5" x14ac:dyDescent="0.2">
      <c r="A1787" s="15" t="s">
        <v>2857</v>
      </c>
      <c r="B1787" s="15" t="s">
        <v>2858</v>
      </c>
      <c r="E1787" t="str">
        <f t="shared" si="30"/>
        <v>('IDMNA','IDM INT DEF X OPT','IDMNA.AX','ASX:IDMNA'),</v>
      </c>
    </row>
    <row r="1788" spans="1:5" x14ac:dyDescent="0.2">
      <c r="A1788" s="15" t="s">
        <v>2859</v>
      </c>
      <c r="B1788" s="15" t="s">
        <v>2860</v>
      </c>
      <c r="E1788" t="str">
        <f t="shared" si="30"/>
        <v>('IDM','IDM International Ltd','IDM.AX','ASX:IDM'),</v>
      </c>
    </row>
    <row r="1789" spans="1:5" x14ac:dyDescent="0.2">
      <c r="A1789" s="15" t="s">
        <v>2863</v>
      </c>
      <c r="B1789" s="15" t="s">
        <v>2864</v>
      </c>
      <c r="E1789" t="str">
        <f t="shared" si="30"/>
        <v>('IEFN','IEF RE ENT DEF','IEFN.AX','ASX:IEFN'),</v>
      </c>
    </row>
    <row r="1790" spans="1:5" x14ac:dyDescent="0.2">
      <c r="A1790" s="15" t="s">
        <v>2867</v>
      </c>
      <c r="B1790" s="15" t="s">
        <v>2868</v>
      </c>
      <c r="E1790" t="str">
        <f t="shared" si="30"/>
        <v>('IFS','IFS Construction services Limited','IFS.AX','ASX:IFS'),</v>
      </c>
    </row>
    <row r="1791" spans="1:5" x14ac:dyDescent="0.2">
      <c r="A1791" s="15" t="s">
        <v>2876</v>
      </c>
      <c r="B1791" s="15" t="s">
        <v>2877</v>
      </c>
      <c r="E1791" t="str">
        <f t="shared" si="30"/>
        <v>('IPTN','IMPACT MIN DEF','IPTN.AX','ASX:IPTN'),</v>
      </c>
    </row>
    <row r="1792" spans="1:5" x14ac:dyDescent="0.2">
      <c r="A1792" s="15" t="s">
        <v>2880</v>
      </c>
      <c r="B1792" s="15" t="s">
        <v>2881</v>
      </c>
      <c r="E1792" t="str">
        <f t="shared" si="30"/>
        <v>('IDP','INDOPAC FPO','IDP.AX','ASX:IDP'),</v>
      </c>
    </row>
    <row r="1793" spans="1:5" x14ac:dyDescent="0.2">
      <c r="A1793" s="15" t="s">
        <v>2884</v>
      </c>
      <c r="B1793" s="15" t="s">
        <v>2885</v>
      </c>
      <c r="E1793" t="str">
        <f t="shared" si="30"/>
        <v>('ISLDA','INTELSOLAR DEF SET','ISLDA.AX','ASX:ISLDA'),</v>
      </c>
    </row>
    <row r="1794" spans="1:5" x14ac:dyDescent="0.2">
      <c r="A1794" s="15" t="s">
        <v>2886</v>
      </c>
      <c r="B1794" s="15" t="s">
        <v>2887</v>
      </c>
      <c r="E1794" t="str">
        <f t="shared" si="30"/>
        <v>('IZMN','INTERCEPT DEF','IZMN.AX','ASX:IZMN'),</v>
      </c>
    </row>
    <row r="1795" spans="1:5" x14ac:dyDescent="0.2">
      <c r="A1795" s="15" t="s">
        <v>2888</v>
      </c>
      <c r="B1795" s="15" t="s">
        <v>2889</v>
      </c>
      <c r="E1795" t="str">
        <f t="shared" si="30"/>
        <v>('INTN','INTERMOCO DEF','INTN.AX','ASX:INTN'),</v>
      </c>
    </row>
    <row r="1796" spans="1:5" x14ac:dyDescent="0.2">
      <c r="A1796" s="15" t="s">
        <v>2892</v>
      </c>
      <c r="B1796" s="15" t="s">
        <v>2893</v>
      </c>
      <c r="E1796" t="str">
        <f t="shared" si="30"/>
        <v>('INQN','INV FIRST DEF','INQN.AX','ASX:INQN'),</v>
      </c>
    </row>
    <row r="1797" spans="1:5" x14ac:dyDescent="0.2">
      <c r="A1797" s="15" t="s">
        <v>2894</v>
      </c>
      <c r="B1797" s="15" t="s">
        <v>2895</v>
      </c>
      <c r="E1797" t="str">
        <f t="shared" si="30"/>
        <v>('INQDA','INV FIRST DEF SET','INQDA.AX','ASX:INQDA'),</v>
      </c>
    </row>
    <row r="1798" spans="1:5" x14ac:dyDescent="0.2">
      <c r="A1798" s="15" t="s">
        <v>2896</v>
      </c>
      <c r="B1798" s="15" t="s">
        <v>2897</v>
      </c>
      <c r="E1798" t="str">
        <f t="shared" si="30"/>
        <v>('IVTN','INVENTIS DEF','IVTN.AX','ASX:IVTN'),</v>
      </c>
    </row>
    <row r="1799" spans="1:5" x14ac:dyDescent="0.2">
      <c r="A1799" s="15" t="s">
        <v>2898</v>
      </c>
      <c r="B1799" s="15" t="s">
        <v>2897</v>
      </c>
      <c r="E1799" t="str">
        <f t="shared" si="30"/>
        <v>('IVTNA','INVENTIS DEF','IVTNA.AX','ASX:IVTNA'),</v>
      </c>
    </row>
    <row r="1800" spans="1:5" x14ac:dyDescent="0.2">
      <c r="A1800" s="15" t="s">
        <v>2901</v>
      </c>
      <c r="B1800" s="15" t="s">
        <v>2902</v>
      </c>
      <c r="E1800" t="str">
        <f t="shared" si="30"/>
        <v>('IVRNA','INVESTIGAT DEF','IVRNA.AX','ASX:IVRNA'),</v>
      </c>
    </row>
    <row r="1801" spans="1:5" x14ac:dyDescent="0.2">
      <c r="A1801" s="15" t="s">
        <v>2913</v>
      </c>
      <c r="B1801" s="15" t="s">
        <v>2914</v>
      </c>
      <c r="E1801" t="str">
        <f t="shared" si="30"/>
        <v>('IRDN','IRON ROAD DEF','IRDN.AX','ASX:IRDN'),</v>
      </c>
    </row>
    <row r="1802" spans="1:5" x14ac:dyDescent="0.2">
      <c r="A1802" s="15" t="s">
        <v>2915</v>
      </c>
      <c r="B1802" s="15" t="s">
        <v>2916</v>
      </c>
      <c r="E1802" t="str">
        <f t="shared" si="30"/>
        <v>('IBCN','IRONBARK DEF','IBCN.AX','ASX:IBCN'),</v>
      </c>
    </row>
    <row r="1803" spans="1:5" x14ac:dyDescent="0.2">
      <c r="A1803" s="15" t="s">
        <v>2917</v>
      </c>
      <c r="B1803" s="15" t="s">
        <v>2918</v>
      </c>
      <c r="E1803" t="str">
        <f t="shared" si="30"/>
        <v>('IFENA','IRONCLAD DEF X OPT','IFENA.AX','ASX:IFENA'),</v>
      </c>
    </row>
    <row r="1804" spans="1:5" x14ac:dyDescent="0.2">
      <c r="A1804" s="15" t="s">
        <v>2957</v>
      </c>
      <c r="B1804" s="15" t="s">
        <v>2958</v>
      </c>
      <c r="E1804" t="str">
        <f t="shared" si="30"/>
        <v>('ISNN','ISONEA DEF','ISNN.AX','ASX:ISNN'),</v>
      </c>
    </row>
    <row r="1805" spans="1:5" x14ac:dyDescent="0.2">
      <c r="A1805" s="15" t="s">
        <v>2959</v>
      </c>
      <c r="B1805" s="15" t="s">
        <v>2958</v>
      </c>
      <c r="E1805" t="str">
        <f t="shared" si="30"/>
        <v>('ISNNA','ISONEA DEF','ISNNA.AX','ASX:ISNNA'),</v>
      </c>
    </row>
    <row r="1806" spans="1:5" x14ac:dyDescent="0.2">
      <c r="A1806" s="15" t="s">
        <v>2966</v>
      </c>
      <c r="B1806" s="15" t="s">
        <v>2967</v>
      </c>
      <c r="E1806" t="str">
        <f t="shared" si="30"/>
        <v>('IVSDA','IVS Holdings Ltd','IVSDA.AX','ASX:IVSDA'),</v>
      </c>
    </row>
    <row r="1807" spans="1:5" x14ac:dyDescent="0.2">
      <c r="A1807" s="15" t="s">
        <v>2968</v>
      </c>
      <c r="B1807" s="15" t="s">
        <v>2967</v>
      </c>
      <c r="E1807" t="str">
        <f t="shared" si="30"/>
        <v>('IVS','IVS Holdings Ltd','IVS.AX','ASX:IVS'),</v>
      </c>
    </row>
    <row r="1808" spans="1:5" x14ac:dyDescent="0.2">
      <c r="A1808" s="15" t="s">
        <v>2983</v>
      </c>
      <c r="B1808" s="15" t="s">
        <v>2984</v>
      </c>
      <c r="E1808" t="str">
        <f t="shared" si="30"/>
        <v>('IUL','Imagine Un Limited','IUL.AX','ASX:IUL'),</v>
      </c>
    </row>
    <row r="1809" spans="1:5" x14ac:dyDescent="0.2">
      <c r="A1809" s="15" t="s">
        <v>3013</v>
      </c>
      <c r="B1809" s="15" t="s">
        <v>3014</v>
      </c>
      <c r="E1809" t="str">
        <f t="shared" si="30"/>
        <v>('IPA','Indigo Properties Australia Limited','IPA.AX','ASX:IPA'),</v>
      </c>
    </row>
    <row r="1810" spans="1:5" x14ac:dyDescent="0.2">
      <c r="A1810" s="15" t="s">
        <v>3017</v>
      </c>
      <c r="B1810" s="15" t="s">
        <v>3018</v>
      </c>
      <c r="E1810" t="str">
        <f t="shared" si="30"/>
        <v>('SPG','IndoPac Holdings Ltd','SPG.AX','ASX:SPG'),</v>
      </c>
    </row>
    <row r="1811" spans="1:5" x14ac:dyDescent="0.2">
      <c r="A1811" s="15" t="s">
        <v>3021</v>
      </c>
      <c r="B1811" s="15" t="s">
        <v>3020</v>
      </c>
      <c r="E1811" t="str">
        <f t="shared" si="30"/>
        <v>('IDCDA','Indochine Mining Limited','IDCDA.AX','ASX:IDCDA'),</v>
      </c>
    </row>
    <row r="1812" spans="1:5" x14ac:dyDescent="0.2">
      <c r="A1812" s="15" t="s">
        <v>3046</v>
      </c>
      <c r="B1812" s="15" t="s">
        <v>3047</v>
      </c>
      <c r="E1812" t="str">
        <f t="shared" si="30"/>
        <v>('INY','Instinct Energy Ltd','INY.AX','ASX:INY'),</v>
      </c>
    </row>
    <row r="1813" spans="1:5" x14ac:dyDescent="0.2">
      <c r="A1813" s="15" t="s">
        <v>3109</v>
      </c>
      <c r="B1813" s="15" t="s">
        <v>3110</v>
      </c>
      <c r="E1813" t="str">
        <f t="shared" si="30"/>
        <v>('JKAN','JACKA RES DEF X OPT','JKAN.AX','ASX:JKAN'),</v>
      </c>
    </row>
    <row r="1814" spans="1:5" x14ac:dyDescent="0.2">
      <c r="A1814" s="15" t="s">
        <v>3111</v>
      </c>
      <c r="B1814" s="15" t="s">
        <v>3110</v>
      </c>
      <c r="E1814" t="str">
        <f t="shared" si="30"/>
        <v>('JKANA','JACKA RES DEF X OPT','JKANA.AX','ASX:JKANA'),</v>
      </c>
    </row>
    <row r="1815" spans="1:5" x14ac:dyDescent="0.2">
      <c r="A1815" s="15" t="s">
        <v>3112</v>
      </c>
      <c r="B1815" s="15" t="s">
        <v>3113</v>
      </c>
      <c r="E1815" t="str">
        <f t="shared" si="30"/>
        <v>('JALNA','JAMESON DEF','JALNA.AX','ASX:JALNA'),</v>
      </c>
    </row>
    <row r="1816" spans="1:5" x14ac:dyDescent="0.2">
      <c r="A1816" s="15" t="s">
        <v>3119</v>
      </c>
      <c r="B1816" s="15" t="s">
        <v>3120</v>
      </c>
      <c r="E1816" t="str">
        <f t="shared" si="30"/>
        <v>('JRVNA','JERVOIS DEF','JRVNA.AX','ASX:JRVNA'),</v>
      </c>
    </row>
    <row r="1817" spans="1:5" x14ac:dyDescent="0.2">
      <c r="A1817" s="15" t="s">
        <v>3121</v>
      </c>
      <c r="B1817" s="15" t="s">
        <v>3120</v>
      </c>
      <c r="E1817" t="str">
        <f t="shared" si="30"/>
        <v>('JRVN','JERVOIS DEF','JRVN.AX','ASX:JRVN'),</v>
      </c>
    </row>
    <row r="1818" spans="1:5" x14ac:dyDescent="0.2">
      <c r="A1818" s="15" t="s">
        <v>3124</v>
      </c>
      <c r="B1818" s="15" t="s">
        <v>3125</v>
      </c>
      <c r="E1818" t="str">
        <f t="shared" si="30"/>
        <v>('JPRN','JUPITERENG DEF','JPRN.AX','ASX:JPRN'),</v>
      </c>
    </row>
    <row r="1819" spans="1:5" x14ac:dyDescent="0.2">
      <c r="A1819" s="15" t="s">
        <v>3128</v>
      </c>
      <c r="B1819" s="15" t="s">
        <v>3129</v>
      </c>
      <c r="E1819" t="str">
        <f t="shared" si="30"/>
        <v>('JAC','Jacana Minerals Ltd','JAC.AX','ASX:JAC'),</v>
      </c>
    </row>
    <row r="1820" spans="1:5" x14ac:dyDescent="0.2">
      <c r="A1820" s="15" t="s">
        <v>3145</v>
      </c>
      <c r="B1820" s="15" t="s">
        <v>3146</v>
      </c>
      <c r="E1820" t="str">
        <f t="shared" si="30"/>
        <v>('JBL','John Bridgeman Ltd','JBL.AX','ASX:JBL'),</v>
      </c>
    </row>
    <row r="1821" spans="1:5" x14ac:dyDescent="0.2">
      <c r="A1821" s="15" t="s">
        <v>3171</v>
      </c>
      <c r="B1821" s="15" t="s">
        <v>3172</v>
      </c>
      <c r="E1821" t="str">
        <f t="shared" si="30"/>
        <v>('KGLN','KENTOR DEF','KGLN.AX','ASX:KGLN'),</v>
      </c>
    </row>
    <row r="1822" spans="1:5" x14ac:dyDescent="0.2">
      <c r="A1822" s="15" t="s">
        <v>3179</v>
      </c>
      <c r="B1822" s="15" t="s">
        <v>3180</v>
      </c>
      <c r="E1822" t="str">
        <f t="shared" si="30"/>
        <v>('KNLN','KIBARAN DEF','KNLN.AX','ASX:KNLN'),</v>
      </c>
    </row>
    <row r="1823" spans="1:5" x14ac:dyDescent="0.2">
      <c r="A1823" s="15" t="s">
        <v>3181</v>
      </c>
      <c r="B1823" s="15" t="s">
        <v>3182</v>
      </c>
      <c r="E1823" t="str">
        <f t="shared" si="30"/>
        <v>('KISN','KING ISLND DEF','KISN.AX','ASX:KISN'),</v>
      </c>
    </row>
    <row r="1824" spans="1:5" x14ac:dyDescent="0.2">
      <c r="A1824" s="15" t="s">
        <v>3183</v>
      </c>
      <c r="B1824" s="15" t="s">
        <v>3184</v>
      </c>
      <c r="E1824" t="str">
        <f t="shared" si="30"/>
        <v>('KRMN','KINGSROSE DEF X OPT','KRMN.AX','ASX:KRMN'),</v>
      </c>
    </row>
    <row r="1825" spans="1:5" x14ac:dyDescent="0.2">
      <c r="A1825" s="15" t="s">
        <v>3185</v>
      </c>
      <c r="B1825" s="15" t="s">
        <v>3186</v>
      </c>
      <c r="E1825" t="str">
        <f t="shared" si="30"/>
        <v>('KLG','KLONDYKE GOLD LTD NPV','KLG.AX','ASX:KLG'),</v>
      </c>
    </row>
    <row r="1826" spans="1:5" x14ac:dyDescent="0.2">
      <c r="A1826" s="15" t="s">
        <v>3187</v>
      </c>
      <c r="B1826" s="15" t="s">
        <v>3188</v>
      </c>
      <c r="E1826" t="str">
        <f t="shared" si="30"/>
        <v>('KNHN','KOON HLDGS CDI DEF','KNHN.AX','ASX:KNHN'),</v>
      </c>
    </row>
    <row r="1827" spans="1:5" x14ac:dyDescent="0.2">
      <c r="A1827" s="15" t="s">
        <v>3189</v>
      </c>
      <c r="B1827" s="15" t="s">
        <v>3190</v>
      </c>
      <c r="E1827" t="str">
        <f t="shared" si="30"/>
        <v>('KTL','KTL Technologies Limited','KTL.AX','ASX:KTL'),</v>
      </c>
    </row>
    <row r="1828" spans="1:5" x14ac:dyDescent="0.2">
      <c r="A1828" s="15" t="s">
        <v>3191</v>
      </c>
      <c r="B1828" s="15" t="s">
        <v>3192</v>
      </c>
      <c r="E1828" t="str">
        <f t="shared" si="30"/>
        <v>('KAB','Kaboko Mining Ltd','KAB.AX','ASX:KAB'),</v>
      </c>
    </row>
    <row r="1829" spans="1:5" x14ac:dyDescent="0.2">
      <c r="A1829" s="15" t="s">
        <v>3218</v>
      </c>
      <c r="B1829" s="15" t="s">
        <v>3219</v>
      </c>
      <c r="E1829" t="str">
        <f t="shared" si="30"/>
        <v>('KMM','Kara Minerals Ltd','KMM.AX','ASX:KMM'),</v>
      </c>
    </row>
    <row r="1830" spans="1:5" x14ac:dyDescent="0.2">
      <c r="A1830" s="15" t="s">
        <v>3276</v>
      </c>
      <c r="B1830" s="15" t="s">
        <v>3277</v>
      </c>
      <c r="E1830" t="str">
        <f t="shared" si="30"/>
        <v>('KMA','Koolsee New Media Group Ltd','KMA.AX','ASX:KMA'),</v>
      </c>
    </row>
    <row r="1831" spans="1:5" x14ac:dyDescent="0.2">
      <c r="A1831" s="15" t="s">
        <v>3300</v>
      </c>
      <c r="B1831" s="15" t="s">
        <v>3301</v>
      </c>
      <c r="E1831" t="str">
        <f t="shared" si="30"/>
        <v>('LME','L&amp;amp;M ENERGY FPO NZ','LME.AX','ASX:LME'),</v>
      </c>
    </row>
    <row r="1832" spans="1:5" x14ac:dyDescent="0.2">
      <c r="A1832" s="15" t="s">
        <v>3302</v>
      </c>
      <c r="B1832" s="15" t="s">
        <v>3303</v>
      </c>
      <c r="E1832" t="str">
        <f t="shared" si="30"/>
        <v>('LCRN','LACONIA DEF','LCRN.AX','ASX:LCRN'),</v>
      </c>
    </row>
    <row r="1833" spans="1:5" x14ac:dyDescent="0.2">
      <c r="A1833" s="15" t="s">
        <v>3308</v>
      </c>
      <c r="B1833" s="15" t="s">
        <v>3309</v>
      </c>
      <c r="E1833" t="str">
        <f t="shared" si="30"/>
        <v>('LERN','LEAF ENER DEF','LERN.AX','ASX:LERN'),</v>
      </c>
    </row>
    <row r="1834" spans="1:5" x14ac:dyDescent="0.2">
      <c r="A1834" s="15" t="s">
        <v>3310</v>
      </c>
      <c r="B1834" s="15" t="s">
        <v>3311</v>
      </c>
      <c r="E1834" t="str">
        <f t="shared" si="30"/>
        <v>('LRRCD','LEOPARD CTG','LRRCD.AX','ASX:LRRCD'),</v>
      </c>
    </row>
    <row r="1835" spans="1:5" x14ac:dyDescent="0.2">
      <c r="A1835" s="15" t="s">
        <v>3312</v>
      </c>
      <c r="B1835" s="15" t="s">
        <v>3313</v>
      </c>
      <c r="E1835" t="str">
        <f t="shared" si="30"/>
        <v>('LBYNA','LIBERTY G DEF','LBYNA.AX','ASX:LBYNA'),</v>
      </c>
    </row>
    <row r="1836" spans="1:5" x14ac:dyDescent="0.2">
      <c r="A1836" s="15" t="s">
        <v>3314</v>
      </c>
      <c r="B1836" s="15" t="s">
        <v>3315</v>
      </c>
      <c r="E1836" t="str">
        <f t="shared" si="30"/>
        <v>('LICN','LIFESTYLE DEF','LICN.AX','ASX:LICN'),</v>
      </c>
    </row>
    <row r="1837" spans="1:5" x14ac:dyDescent="0.2">
      <c r="A1837" s="15" t="s">
        <v>3316</v>
      </c>
      <c r="B1837" s="15" t="s">
        <v>3317</v>
      </c>
      <c r="E1837" t="str">
        <f t="shared" si="30"/>
        <v>('LMLN','LINCOLN DEF','LMLN.AX','ASX:LMLN'),</v>
      </c>
    </row>
    <row r="1838" spans="1:5" x14ac:dyDescent="0.2">
      <c r="A1838" s="15" t="s">
        <v>3318</v>
      </c>
      <c r="B1838" s="15" t="s">
        <v>3319</v>
      </c>
      <c r="E1838" t="str">
        <f t="shared" si="30"/>
        <v>('LION','LION ENE DEF','LION.AX','ASX:LION'),</v>
      </c>
    </row>
    <row r="1839" spans="1:5" x14ac:dyDescent="0.2">
      <c r="A1839" s="15" t="s">
        <v>3324</v>
      </c>
      <c r="B1839" s="15" t="s">
        <v>3325</v>
      </c>
      <c r="E1839" t="str">
        <f t="shared" si="30"/>
        <v>('LHD','LOCHARD CDI 1:1','LHD.AX','ASX:LHD'),</v>
      </c>
    </row>
    <row r="1840" spans="1:5" x14ac:dyDescent="0.2">
      <c r="A1840" s="15" t="s">
        <v>3326</v>
      </c>
      <c r="B1840" s="15" t="s">
        <v>3327</v>
      </c>
      <c r="E1840" t="str">
        <f t="shared" si="30"/>
        <v>('LSRN','LODESTAR DEF','LSRN.AX','ASX:LSRN'),</v>
      </c>
    </row>
    <row r="1841" spans="1:5" x14ac:dyDescent="0.2">
      <c r="A1841" s="15" t="s">
        <v>3328</v>
      </c>
      <c r="B1841" s="15" t="s">
        <v>3329</v>
      </c>
      <c r="E1841" t="str">
        <f t="shared" si="30"/>
        <v>('LOMN','LONRHO MIN DEF','LOMN.AX','ASX:LOMN'),</v>
      </c>
    </row>
    <row r="1842" spans="1:5" x14ac:dyDescent="0.2">
      <c r="A1842" s="15" t="s">
        <v>3330</v>
      </c>
      <c r="B1842" s="15" t="s">
        <v>3331</v>
      </c>
      <c r="E1842" t="str">
        <f t="shared" si="30"/>
        <v>('LOMNA','LUCAPA DEF','LOMNA.AX','ASX:LOMNA'),</v>
      </c>
    </row>
    <row r="1843" spans="1:5" x14ac:dyDescent="0.2">
      <c r="A1843" s="15" t="s">
        <v>3332</v>
      </c>
      <c r="B1843" s="15" t="s">
        <v>3333</v>
      </c>
      <c r="E1843" t="str">
        <f t="shared" si="30"/>
        <v>('LGM','LUIRI GOLD COMMON','LGM.AX','ASX:LGM'),</v>
      </c>
    </row>
    <row r="1844" spans="1:5" x14ac:dyDescent="0.2">
      <c r="A1844" s="15" t="s">
        <v>3348</v>
      </c>
      <c r="B1844" s="15" t="s">
        <v>3349</v>
      </c>
      <c r="E1844" t="str">
        <f t="shared" si="30"/>
        <v>('LDM','Land &amp;amp; Mineral Exploration Ltd','LDM.AX','ASX:LDM'),</v>
      </c>
    </row>
    <row r="1845" spans="1:5" x14ac:dyDescent="0.2">
      <c r="A1845" s="15" t="s">
        <v>3354</v>
      </c>
      <c r="B1845" s="15" t="s">
        <v>3353</v>
      </c>
      <c r="E1845" t="str">
        <f t="shared" ref="E1845:E1908" si="31">"('" &amp; A1845&amp;"','"&amp;B1845&amp;"','" &amp; A1845 &amp; ".AX','ASX:" &amp; A1845 &amp; "'),"</f>
        <v>('RSNCL','Laneway Resources Ltd','RSNCL.AX','ASX:RSNCL'),</v>
      </c>
    </row>
    <row r="1846" spans="1:5" x14ac:dyDescent="0.2">
      <c r="A1846" s="15" t="s">
        <v>3363</v>
      </c>
      <c r="B1846" s="15" t="s">
        <v>3364</v>
      </c>
      <c r="E1846" t="str">
        <f t="shared" si="31"/>
        <v>('LAS','Lasseters Corporation Ltd','LAS.AX','ASX:LAS'),</v>
      </c>
    </row>
    <row r="1847" spans="1:5" x14ac:dyDescent="0.2">
      <c r="A1847" s="15" t="s">
        <v>3365</v>
      </c>
      <c r="B1847" s="15" t="s">
        <v>3364</v>
      </c>
      <c r="E1847" t="str">
        <f t="shared" si="31"/>
        <v>('LASDA','Lasseters Corporation Ltd','LASDA.AX','ASX:LASDA'),</v>
      </c>
    </row>
    <row r="1848" spans="1:5" x14ac:dyDescent="0.2">
      <c r="A1848" s="15" t="s">
        <v>3387</v>
      </c>
      <c r="B1848" s="15" t="s">
        <v>3388</v>
      </c>
      <c r="E1848" t="str">
        <f t="shared" si="31"/>
        <v>('LMC','Lemarne Corporation Limited','LMC.AX','ASX:LMC'),</v>
      </c>
    </row>
    <row r="1849" spans="1:5" x14ac:dyDescent="0.2">
      <c r="A1849" s="15" t="s">
        <v>3401</v>
      </c>
      <c r="B1849" s="15" t="s">
        <v>3402</v>
      </c>
      <c r="E1849" t="str">
        <f t="shared" si="31"/>
        <v>('LNC','Linc Energy Ltd','LNC.AX','ASX:LNC'),</v>
      </c>
    </row>
    <row r="1850" spans="1:5" x14ac:dyDescent="0.2">
      <c r="A1850" s="15" t="s">
        <v>3429</v>
      </c>
      <c r="B1850" s="15" t="s">
        <v>3430</v>
      </c>
      <c r="E1850" t="str">
        <f t="shared" si="31"/>
        <v>('LI3','Lithium Consolidated Mineral Explrtn Ltd','LI3.AX','ASX:LI3'),</v>
      </c>
    </row>
    <row r="1851" spans="1:5" x14ac:dyDescent="0.2">
      <c r="A1851" s="15" t="s">
        <v>3443</v>
      </c>
      <c r="B1851" s="15" t="s">
        <v>3444</v>
      </c>
      <c r="E1851" t="str">
        <f t="shared" si="31"/>
        <v>('LCG','Living Cities Development Group Ltd','LCG.AX','ASX:LCG'),</v>
      </c>
    </row>
    <row r="1852" spans="1:5" x14ac:dyDescent="0.2">
      <c r="A1852" s="15" t="s">
        <v>3460</v>
      </c>
      <c r="B1852" s="15" t="s">
        <v>3461</v>
      </c>
      <c r="E1852" t="str">
        <f t="shared" si="31"/>
        <v>('LOR','Longreach Resources Ltd','LOR.AX','ASX:LOR'),</v>
      </c>
    </row>
    <row r="1853" spans="1:5" x14ac:dyDescent="0.2">
      <c r="A1853" s="15" t="s">
        <v>3476</v>
      </c>
      <c r="B1853" s="15" t="s">
        <v>3477</v>
      </c>
      <c r="E1853" t="str">
        <f t="shared" si="31"/>
        <v>('MGN','MAG CORP CDI 1:1','MGN.AX','ASX:MGN'),</v>
      </c>
    </row>
    <row r="1854" spans="1:5" x14ac:dyDescent="0.2">
      <c r="A1854" s="15" t="s">
        <v>3480</v>
      </c>
      <c r="B1854" s="15" t="s">
        <v>3481</v>
      </c>
      <c r="E1854" t="str">
        <f t="shared" si="31"/>
        <v>('MAUCA','MAGNET RES CTG','MAUCA.AX','ASX:MAUCA'),</v>
      </c>
    </row>
    <row r="1855" spans="1:5" x14ac:dyDescent="0.2">
      <c r="A1855" s="15" t="s">
        <v>3482</v>
      </c>
      <c r="B1855" s="15" t="s">
        <v>3483</v>
      </c>
      <c r="E1855" t="str">
        <f t="shared" si="31"/>
        <v>('MGLN','MAGONTEC DEF','MGLN.AX','ASX:MGLN'),</v>
      </c>
    </row>
    <row r="1856" spans="1:5" x14ac:dyDescent="0.2">
      <c r="A1856" s="15" t="s">
        <v>3484</v>
      </c>
      <c r="B1856" s="15" t="s">
        <v>3485</v>
      </c>
      <c r="E1856" t="str">
        <f t="shared" si="31"/>
        <v>('MARN','MALACHITE DEF','MARN.AX','ASX:MARN'),</v>
      </c>
    </row>
    <row r="1857" spans="1:5" x14ac:dyDescent="0.2">
      <c r="A1857" s="15" t="s">
        <v>3486</v>
      </c>
      <c r="B1857" s="15" t="s">
        <v>3487</v>
      </c>
      <c r="E1857" t="str">
        <f t="shared" si="31"/>
        <v>('MABDA','MAMBA MINS DEF SET','MABDA.AX','ASX:MABDA'),</v>
      </c>
    </row>
    <row r="1858" spans="1:5" x14ac:dyDescent="0.2">
      <c r="A1858" s="15" t="s">
        <v>3488</v>
      </c>
      <c r="B1858" s="15" t="s">
        <v>3489</v>
      </c>
      <c r="E1858" t="str">
        <f t="shared" si="31"/>
        <v>('MCXN','MARINERCOR DEF','MCXN.AX','ASX:MCXN'),</v>
      </c>
    </row>
    <row r="1859" spans="1:5" x14ac:dyDescent="0.2">
      <c r="A1859" s="15" t="s">
        <v>3504</v>
      </c>
      <c r="B1859" s="15" t="s">
        <v>3505</v>
      </c>
      <c r="E1859" t="str">
        <f t="shared" si="31"/>
        <v>('MKON','METALIKO DEF','MKON.AX','ASX:MKON'),</v>
      </c>
    </row>
    <row r="1860" spans="1:5" x14ac:dyDescent="0.2">
      <c r="A1860" s="15" t="s">
        <v>3506</v>
      </c>
      <c r="B1860" s="15" t="s">
        <v>3507</v>
      </c>
      <c r="E1860" t="str">
        <f t="shared" si="31"/>
        <v>('MLXN','METALS X DEF X WGR','MLXN.AX','ASX:MLXN'),</v>
      </c>
    </row>
    <row r="1861" spans="1:5" x14ac:dyDescent="0.2">
      <c r="A1861" s="15" t="s">
        <v>3508</v>
      </c>
      <c r="B1861" s="15" t="s">
        <v>3509</v>
      </c>
      <c r="E1861" t="str">
        <f t="shared" si="31"/>
        <v>('MSTNA','METALSTORM DEF','MSTNA.AX','ASX:MSTNA'),</v>
      </c>
    </row>
    <row r="1862" spans="1:5" x14ac:dyDescent="0.2">
      <c r="A1862" s="15" t="s">
        <v>3520</v>
      </c>
      <c r="B1862" s="15" t="s">
        <v>3521</v>
      </c>
      <c r="E1862" t="str">
        <f t="shared" si="31"/>
        <v>('MHMN','MHM METALS DEF X OPT','MHMN.AX','ASX:MHMN'),</v>
      </c>
    </row>
    <row r="1863" spans="1:5" x14ac:dyDescent="0.2">
      <c r="A1863" s="15" t="s">
        <v>3526</v>
      </c>
      <c r="B1863" s="15" t="s">
        <v>3527</v>
      </c>
      <c r="E1863" t="str">
        <f t="shared" si="31"/>
        <v>('MIKN','MIKOH CORP DEF','MIKN.AX','ASX:MIKN'),</v>
      </c>
    </row>
    <row r="1864" spans="1:5" x14ac:dyDescent="0.2">
      <c r="A1864" s="15" t="s">
        <v>3528</v>
      </c>
      <c r="B1864" s="15" t="s">
        <v>3529</v>
      </c>
      <c r="E1864" t="str">
        <f t="shared" si="31"/>
        <v>('MOYN','MILLENNIUM DEF X OPT','MOYN.AX','ASX:MOYN'),</v>
      </c>
    </row>
    <row r="1865" spans="1:5" x14ac:dyDescent="0.2">
      <c r="A1865" s="15" t="s">
        <v>3530</v>
      </c>
      <c r="B1865" s="15" t="s">
        <v>3531</v>
      </c>
      <c r="E1865" t="str">
        <f t="shared" si="31"/>
        <v>('MPDDA','MILLEPEDE DEF SET','MPDDA.AX','ASX:MPDDA'),</v>
      </c>
    </row>
    <row r="1866" spans="1:5" x14ac:dyDescent="0.2">
      <c r="A1866" s="15" t="s">
        <v>3532</v>
      </c>
      <c r="B1866" s="15" t="s">
        <v>3533</v>
      </c>
      <c r="E1866" t="str">
        <f t="shared" si="31"/>
        <v>('MNEN','MINING GRP DEF','MNEN.AX','ASX:MNEN'),</v>
      </c>
    </row>
    <row r="1867" spans="1:5" x14ac:dyDescent="0.2">
      <c r="A1867" s="15" t="s">
        <v>3534</v>
      </c>
      <c r="B1867" s="15" t="s">
        <v>3535</v>
      </c>
      <c r="E1867" t="str">
        <f t="shared" si="31"/>
        <v>('MPJNA','MININGPRO DEF','MPJNA.AX','ASX:MPJNA'),</v>
      </c>
    </row>
    <row r="1868" spans="1:5" x14ac:dyDescent="0.2">
      <c r="A1868" s="15" t="s">
        <v>3536</v>
      </c>
      <c r="B1868" s="15" t="s">
        <v>3535</v>
      </c>
      <c r="E1868" t="str">
        <f t="shared" si="31"/>
        <v>('MPJN','MININGPRO DEF','MPJN.AX','ASX:MPJN'),</v>
      </c>
    </row>
    <row r="1869" spans="1:5" x14ac:dyDescent="0.2">
      <c r="A1869" s="15" t="s">
        <v>3544</v>
      </c>
      <c r="B1869" s="15" t="s">
        <v>3545</v>
      </c>
      <c r="E1869" t="str">
        <f t="shared" si="31"/>
        <v>('MOI','MOGUL RESOURCES LT NPV','MOI.AX','ASX:MOI'),</v>
      </c>
    </row>
    <row r="1870" spans="1:5" x14ac:dyDescent="0.2">
      <c r="A1870" s="15" t="s">
        <v>3546</v>
      </c>
      <c r="B1870" s="15" t="s">
        <v>3547</v>
      </c>
      <c r="E1870" t="str">
        <f t="shared" si="31"/>
        <v>('MOVDA','MOORE AUST DEF SET','MOVDA.AX','ASX:MOVDA'),</v>
      </c>
    </row>
    <row r="1871" spans="1:5" x14ac:dyDescent="0.2">
      <c r="A1871" s="15" t="s">
        <v>3548</v>
      </c>
      <c r="B1871" s="15" t="s">
        <v>3549</v>
      </c>
      <c r="E1871" t="str">
        <f t="shared" si="31"/>
        <v>('MMZNA','MOOTER DEF','MMZNA.AX','ASX:MMZNA'),</v>
      </c>
    </row>
    <row r="1872" spans="1:5" x14ac:dyDescent="0.2">
      <c r="A1872" s="15" t="s">
        <v>3550</v>
      </c>
      <c r="B1872" s="15" t="s">
        <v>3549</v>
      </c>
      <c r="E1872" t="str">
        <f t="shared" si="31"/>
        <v>('MMZN','MOOTER DEF','MMZN.AX','ASX:MMZN'),</v>
      </c>
    </row>
    <row r="1873" spans="1:5" x14ac:dyDescent="0.2">
      <c r="A1873" s="15" t="s">
        <v>3559</v>
      </c>
      <c r="B1873" s="15" t="s">
        <v>3560</v>
      </c>
      <c r="E1873" t="str">
        <f t="shared" si="31"/>
        <v>('MUMN','MT MAGNET DEF','MUMN.AX','ASX:MUMN'),</v>
      </c>
    </row>
    <row r="1874" spans="1:5" x14ac:dyDescent="0.2">
      <c r="A1874" s="15" t="s">
        <v>3561</v>
      </c>
      <c r="B1874" s="15" t="s">
        <v>3562</v>
      </c>
      <c r="E1874" t="str">
        <f t="shared" si="31"/>
        <v>('MTIN','MTIN_VMB','MTIN.AX','ASX:MTIN'),</v>
      </c>
    </row>
    <row r="1875" spans="1:5" x14ac:dyDescent="0.2">
      <c r="A1875" s="15" t="s">
        <v>3563</v>
      </c>
      <c r="B1875" s="15" t="s">
        <v>3564</v>
      </c>
      <c r="E1875" t="str">
        <f t="shared" si="31"/>
        <v>('MUIN','MUICORP DEF','MUIN.AX','ASX:MUIN'),</v>
      </c>
    </row>
    <row r="1876" spans="1:5" x14ac:dyDescent="0.2">
      <c r="A1876" s="15" t="s">
        <v>3565</v>
      </c>
      <c r="B1876" s="15" t="s">
        <v>3566</v>
      </c>
      <c r="E1876" t="str">
        <f t="shared" si="31"/>
        <v>('MYADA','MY ATM DEF SET','MYADA.AX','ASX:MYADA'),</v>
      </c>
    </row>
    <row r="1877" spans="1:5" x14ac:dyDescent="0.2">
      <c r="A1877" s="15" t="s">
        <v>3567</v>
      </c>
      <c r="B1877" s="15" t="s">
        <v>3568</v>
      </c>
      <c r="E1877" t="str">
        <f t="shared" si="31"/>
        <v>('MYSN','MYSTATE DEF X ROK','MYSN.AX','ASX:MYSN'),</v>
      </c>
    </row>
    <row r="1878" spans="1:5" x14ac:dyDescent="0.2">
      <c r="A1878" s="15" t="s">
        <v>3594</v>
      </c>
      <c r="B1878" s="15" t="s">
        <v>3595</v>
      </c>
      <c r="E1878" t="str">
        <f t="shared" si="31"/>
        <v>('MANCA','Magna Mining NL','MANCA.AX','ASX:MANCA'),</v>
      </c>
    </row>
    <row r="1879" spans="1:5" x14ac:dyDescent="0.2">
      <c r="A1879" s="15" t="s">
        <v>3596</v>
      </c>
      <c r="B1879" s="15" t="s">
        <v>3595</v>
      </c>
      <c r="E1879" t="str">
        <f t="shared" si="31"/>
        <v>('MAN','Magna Mining NL','MAN.AX','ASX:MAN'),</v>
      </c>
    </row>
    <row r="1880" spans="1:5" x14ac:dyDescent="0.2">
      <c r="A1880" s="15" t="s">
        <v>3612</v>
      </c>
      <c r="B1880" s="15" t="s">
        <v>3613</v>
      </c>
      <c r="E1880" t="str">
        <f t="shared" si="31"/>
        <v>('MKE','Mako Hydrocarbons Ltd','MKE.AX','ASX:MKE'),</v>
      </c>
    </row>
    <row r="1881" spans="1:5" x14ac:dyDescent="0.2">
      <c r="A1881" s="15" t="s">
        <v>3642</v>
      </c>
      <c r="B1881" s="15" t="s">
        <v>3643</v>
      </c>
      <c r="E1881" t="str">
        <f t="shared" si="31"/>
        <v>('MAE','Marion Energy Limited','MAE.AX','ASX:MAE'),</v>
      </c>
    </row>
    <row r="1882" spans="1:5" x14ac:dyDescent="0.2">
      <c r="A1882" s="15" t="s">
        <v>3654</v>
      </c>
      <c r="B1882" s="15" t="s">
        <v>3655</v>
      </c>
      <c r="E1882" t="str">
        <f t="shared" si="31"/>
        <v>('QUAL','Market Vectors MSCI World Ex Australia Quality ETF','QUAL.AX','ASX:QUAL'),</v>
      </c>
    </row>
    <row r="1883" spans="1:5" x14ac:dyDescent="0.2">
      <c r="A1883" s="15" t="s">
        <v>3676</v>
      </c>
      <c r="B1883" s="15" t="s">
        <v>3677</v>
      </c>
      <c r="E1883" t="str">
        <f t="shared" si="31"/>
        <v>('MZU','Mazu Alliance Ltd','MZU.AX','ASX:MZU'),</v>
      </c>
    </row>
    <row r="1884" spans="1:5" x14ac:dyDescent="0.2">
      <c r="A1884" s="15" t="s">
        <v>3700</v>
      </c>
      <c r="B1884" s="15" t="s">
        <v>3701</v>
      </c>
      <c r="E1884" t="str">
        <f t="shared" si="31"/>
        <v>('MDV','Medivac Ltd','MDV.AX','ASX:MDV'),</v>
      </c>
    </row>
    <row r="1885" spans="1:5" x14ac:dyDescent="0.2">
      <c r="A1885" s="15" t="s">
        <v>3714</v>
      </c>
      <c r="B1885" s="15" t="s">
        <v>3715</v>
      </c>
      <c r="E1885" t="str">
        <f t="shared" si="31"/>
        <v>('MGH','Melrose Gold Mines Limited','MGH.AX','ASX:MGH'),</v>
      </c>
    </row>
    <row r="1886" spans="1:5" x14ac:dyDescent="0.2">
      <c r="A1886" s="15" t="s">
        <v>3750</v>
      </c>
      <c r="B1886" s="15" t="s">
        <v>3751</v>
      </c>
      <c r="E1886" t="str">
        <f t="shared" si="31"/>
        <v>('MEICA','Meteoric Resources NL','MEICA.AX','ASX:MEICA'),</v>
      </c>
    </row>
    <row r="1887" spans="1:5" x14ac:dyDescent="0.2">
      <c r="A1887" s="15" t="s">
        <v>3755</v>
      </c>
      <c r="B1887" s="15" t="s">
        <v>3756</v>
      </c>
      <c r="E1887" t="str">
        <f t="shared" si="31"/>
        <v>('MEQ','Metlifecare Ltd.','MEQ.AX','ASX:MEQ'),</v>
      </c>
    </row>
    <row r="1888" spans="1:5" x14ac:dyDescent="0.2">
      <c r="A1888" s="15" t="s">
        <v>3763</v>
      </c>
      <c r="B1888" s="15" t="s">
        <v>3764</v>
      </c>
      <c r="E1888" t="str">
        <f t="shared" si="31"/>
        <v>('MTD','Metroland Australia Limited','MTD.AX','ASX:MTD'),</v>
      </c>
    </row>
    <row r="1889" spans="1:5" x14ac:dyDescent="0.2">
      <c r="A1889" s="15" t="s">
        <v>3791</v>
      </c>
      <c r="B1889" s="15" t="s">
        <v>3792</v>
      </c>
      <c r="E1889" t="str">
        <f t="shared" si="31"/>
        <v>('MDO','Mindoro Resources Ltd','MDO.AX','ASX:MDO'),</v>
      </c>
    </row>
    <row r="1890" spans="1:5" x14ac:dyDescent="0.2">
      <c r="A1890" s="15" t="s">
        <v>3793</v>
      </c>
      <c r="B1890" s="15" t="s">
        <v>3794</v>
      </c>
      <c r="E1890" t="str">
        <f t="shared" si="31"/>
        <v>('MIZ','Minera Gold Ltd','MIZ.AX','ASX:MIZ'),</v>
      </c>
    </row>
    <row r="1891" spans="1:5" x14ac:dyDescent="0.2">
      <c r="A1891" s="15" t="s">
        <v>3846</v>
      </c>
      <c r="B1891" s="15" t="s">
        <v>3847</v>
      </c>
      <c r="E1891" t="str">
        <f t="shared" si="31"/>
        <v>('MUB','Mongolian Resource Corp Ltd','MUB.AX','ASX:MUB'),</v>
      </c>
    </row>
    <row r="1892" spans="1:5" x14ac:dyDescent="0.2">
      <c r="A1892" s="15" t="s">
        <v>3852</v>
      </c>
      <c r="B1892" s="15" t="s">
        <v>3853</v>
      </c>
      <c r="E1892" t="str">
        <f t="shared" si="31"/>
        <v>('MMZ','Mooter Media Limited','MMZ.AX','ASX:MMZ'),</v>
      </c>
    </row>
    <row r="1893" spans="1:5" x14ac:dyDescent="0.2">
      <c r="A1893" s="15" t="s">
        <v>3856</v>
      </c>
      <c r="B1893" s="15" t="s">
        <v>3857</v>
      </c>
      <c r="E1893" t="str">
        <f t="shared" si="31"/>
        <v>('MCO','Morning Star Gold NL','MCO.AX','ASX:MCO'),</v>
      </c>
    </row>
    <row r="1894" spans="1:5" x14ac:dyDescent="0.2">
      <c r="A1894" s="15" t="s">
        <v>3888</v>
      </c>
      <c r="B1894" s="15" t="s">
        <v>3889</v>
      </c>
      <c r="E1894" t="str">
        <f t="shared" si="31"/>
        <v>('MYG','Mutiny Gold Limited','MYG.AX','ASX:MYG'),</v>
      </c>
    </row>
    <row r="1895" spans="1:5" x14ac:dyDescent="0.2">
      <c r="A1895" s="15" t="s">
        <v>3900</v>
      </c>
      <c r="B1895" s="15" t="s">
        <v>3901</v>
      </c>
      <c r="E1895" t="str">
        <f t="shared" si="31"/>
        <v>('NAGN','NAGAMBIE DEF','NAGN.AX','ASX:NAGN'),</v>
      </c>
    </row>
    <row r="1896" spans="1:5" x14ac:dyDescent="0.2">
      <c r="A1896" s="15" t="s">
        <v>3904</v>
      </c>
      <c r="B1896" s="15" t="s">
        <v>3905</v>
      </c>
      <c r="E1896" t="str">
        <f t="shared" si="31"/>
        <v>('NRRN','NARACOOTA DEF','NRRN.AX','ASX:NRRN'),</v>
      </c>
    </row>
    <row r="1897" spans="1:5" x14ac:dyDescent="0.2">
      <c r="A1897" s="15" t="s">
        <v>3906</v>
      </c>
      <c r="B1897" s="15" t="s">
        <v>3907</v>
      </c>
      <c r="E1897" t="str">
        <f t="shared" si="31"/>
        <v>('NAEN','NEW AGE DEF X OPT','NAEN.AX','ASX:NAEN'),</v>
      </c>
    </row>
    <row r="1898" spans="1:5" x14ac:dyDescent="0.2">
      <c r="A1898" s="15" t="s">
        <v>3908</v>
      </c>
      <c r="B1898" s="15" t="s">
        <v>3909</v>
      </c>
      <c r="E1898" t="str">
        <f t="shared" si="31"/>
        <v>('NRUN','NEWERA DEF','NRUN.AX','ASX:NRUN'),</v>
      </c>
    </row>
    <row r="1899" spans="1:5" x14ac:dyDescent="0.2">
      <c r="A1899" s="15" t="s">
        <v>3910</v>
      </c>
      <c r="B1899" s="15" t="s">
        <v>3911</v>
      </c>
      <c r="E1899" t="str">
        <f t="shared" si="31"/>
        <v>('NWTN','NEWSAT DEF','NWTN.AX','ASX:NWTN'),</v>
      </c>
    </row>
    <row r="1900" spans="1:5" x14ac:dyDescent="0.2">
      <c r="A1900" s="15" t="s">
        <v>3912</v>
      </c>
      <c r="B1900" s="15" t="s">
        <v>3913</v>
      </c>
      <c r="E1900" t="str">
        <f t="shared" si="31"/>
        <v>('NTLN','NEWTALISMN DEF','NTLN.AX','ASX:NTLN'),</v>
      </c>
    </row>
    <row r="1901" spans="1:5" x14ac:dyDescent="0.2">
      <c r="A1901" s="15" t="s">
        <v>3916</v>
      </c>
      <c r="B1901" s="15" t="s">
        <v>3917</v>
      </c>
      <c r="E1901" t="str">
        <f t="shared" si="31"/>
        <v>('NIUN','NIUMINCO DEF','NIUN.AX','ASX:NIUN'),</v>
      </c>
    </row>
    <row r="1902" spans="1:5" x14ac:dyDescent="0.2">
      <c r="A1902" s="15" t="s">
        <v>3918</v>
      </c>
      <c r="B1902" s="15" t="s">
        <v>3919</v>
      </c>
      <c r="E1902" t="str">
        <f t="shared" si="31"/>
        <v>('NMIN','NORTHMIN DEF','NMIN.AX','ASX:NMIN'),</v>
      </c>
    </row>
    <row r="1903" spans="1:5" x14ac:dyDescent="0.2">
      <c r="A1903" s="15" t="s">
        <v>3920</v>
      </c>
      <c r="B1903" s="15" t="s">
        <v>3921</v>
      </c>
      <c r="E1903" t="str">
        <f t="shared" si="31"/>
        <v>('NWEN','NORWEST DEF','NWEN.AX','ASX:NWEN'),</v>
      </c>
    </row>
    <row r="1904" spans="1:5" x14ac:dyDescent="0.2">
      <c r="A1904" s="15" t="s">
        <v>3926</v>
      </c>
      <c r="B1904" s="15" t="s">
        <v>3927</v>
      </c>
      <c r="E1904" t="str">
        <f t="shared" si="31"/>
        <v>('NTUN','NTH MINS DEF X OPT','NTUN.AX','ASX:NTUN'),</v>
      </c>
    </row>
    <row r="1905" spans="1:5" x14ac:dyDescent="0.2">
      <c r="A1905" s="15" t="s">
        <v>3930</v>
      </c>
      <c r="B1905" s="15" t="s">
        <v>3931</v>
      </c>
      <c r="E1905" t="str">
        <f t="shared" si="31"/>
        <v>('NGYN','NUENERGY DEF','NGYN.AX','ASX:NGYN'),</v>
      </c>
    </row>
    <row r="1906" spans="1:5" x14ac:dyDescent="0.2">
      <c r="A1906" s="15" t="s">
        <v>3932</v>
      </c>
      <c r="B1906" s="15" t="s">
        <v>3933</v>
      </c>
      <c r="E1906" t="str">
        <f t="shared" si="31"/>
        <v>('NUPN','NUPOWER DEF','NUPN.AX','ASX:NUPN'),</v>
      </c>
    </row>
    <row r="1907" spans="1:5" x14ac:dyDescent="0.2">
      <c r="A1907" s="15" t="s">
        <v>3934</v>
      </c>
      <c r="B1907" s="15" t="s">
        <v>3935</v>
      </c>
      <c r="E1907" t="str">
        <f t="shared" si="31"/>
        <v>('NUWDG','NUWORLD DEF SET','NUWDG.AX','ASX:NUWDG'),</v>
      </c>
    </row>
    <row r="1908" spans="1:5" x14ac:dyDescent="0.2">
      <c r="A1908" s="15" t="s">
        <v>3936</v>
      </c>
      <c r="B1908" s="15" t="s">
        <v>3937</v>
      </c>
      <c r="E1908" t="str">
        <f t="shared" si="31"/>
        <v>('NZO','NZ OIL&amp;amp;GAS FPO NZ','NZO.AX','ASX:NZO'),</v>
      </c>
    </row>
    <row r="1909" spans="1:5" x14ac:dyDescent="0.2">
      <c r="A1909" s="15" t="s">
        <v>3958</v>
      </c>
      <c r="B1909" s="15" t="s">
        <v>3959</v>
      </c>
      <c r="E1909" t="str">
        <f t="shared" ref="E1909:E1972" si="32">"('" &amp; A1909&amp;"','"&amp;B1909&amp;"','" &amp; A1909 &amp; ".AX','ASX:" &amp; A1909 &amp; "'),"</f>
        <v>('NLG','National Leisure &amp;amp; Gaming Limited','NLG.AX','ASX:NLG'),</v>
      </c>
    </row>
    <row r="1910" spans="1:5" x14ac:dyDescent="0.2">
      <c r="A1910" s="15" t="s">
        <v>3973</v>
      </c>
      <c r="B1910" s="15" t="s">
        <v>3974</v>
      </c>
      <c r="E1910" t="str">
        <f t="shared" si="32"/>
        <v>('NER','Neo Resources Ltd','NER.AX','ASX:NER'),</v>
      </c>
    </row>
    <row r="1911" spans="1:5" x14ac:dyDescent="0.2">
      <c r="A1911" s="15" t="s">
        <v>4002</v>
      </c>
      <c r="B1911" s="15" t="s">
        <v>4003</v>
      </c>
      <c r="E1911" t="str">
        <f t="shared" si="32"/>
        <v>('NTL','New Talisman Gold Mines Ltd','NTL.AX','ASX:NTL'),</v>
      </c>
    </row>
    <row r="1912" spans="1:5" x14ac:dyDescent="0.2">
      <c r="A1912" s="15" t="s">
        <v>4037</v>
      </c>
      <c r="B1912" s="15" t="s">
        <v>4038</v>
      </c>
      <c r="E1912" t="str">
        <f t="shared" si="32"/>
        <v>('NMGDA','Noble Mineral Resources Ltd','NMGDA.AX','ASX:NMGDA'),</v>
      </c>
    </row>
    <row r="1913" spans="1:5" x14ac:dyDescent="0.2">
      <c r="A1913" s="15" t="s">
        <v>4042</v>
      </c>
      <c r="B1913" s="15" t="s">
        <v>4043</v>
      </c>
      <c r="E1913" t="str">
        <f t="shared" si="32"/>
        <v>('NFK','Norfolk Group Ltd','NFK.AX','ASX:NFK'),</v>
      </c>
    </row>
    <row r="1914" spans="1:5" x14ac:dyDescent="0.2">
      <c r="A1914" s="15" t="s">
        <v>4044</v>
      </c>
      <c r="B1914" s="15" t="s">
        <v>4045</v>
      </c>
      <c r="E1914" t="str">
        <f t="shared" si="32"/>
        <v>('NGX','Norseman Gold Plc.-GDR','NGX.AX','ASX:NGX'),</v>
      </c>
    </row>
    <row r="1915" spans="1:5" x14ac:dyDescent="0.2">
      <c r="A1915" s="15" t="s">
        <v>4081</v>
      </c>
      <c r="B1915" s="15" t="s">
        <v>4082</v>
      </c>
      <c r="E1915" t="str">
        <f t="shared" si="32"/>
        <v>('NPX','Nuplex Industries Ltd','NPX.AX','ASX:NPX'),</v>
      </c>
    </row>
    <row r="1916" spans="1:5" x14ac:dyDescent="0.2">
      <c r="A1916" s="15" t="s">
        <v>4085</v>
      </c>
      <c r="B1916" s="15" t="s">
        <v>4086</v>
      </c>
      <c r="E1916" t="str">
        <f t="shared" si="32"/>
        <v>('NYO','Nyota Minerals Limited','NYO.AX','ASX:NYO'),</v>
      </c>
    </row>
    <row r="1917" spans="1:5" x14ac:dyDescent="0.2">
      <c r="A1917" s="15" t="s">
        <v>4087</v>
      </c>
      <c r="B1917" s="15" t="s">
        <v>4088</v>
      </c>
      <c r="E1917" t="str">
        <f t="shared" si="32"/>
        <v>('OBJN','OBJ LTD DEF X OPT','OBJN.AX','ASX:OBJN'),</v>
      </c>
    </row>
    <row r="1918" spans="1:5" x14ac:dyDescent="0.2">
      <c r="A1918" s="15" t="s">
        <v>4091</v>
      </c>
      <c r="B1918" s="15" t="s">
        <v>4092</v>
      </c>
      <c r="E1918" t="str">
        <f t="shared" si="32"/>
        <v>('OCPN','OCEANIA CP DEF','OCPN.AX','ASX:OCPN'),</v>
      </c>
    </row>
    <row r="1919" spans="1:5" x14ac:dyDescent="0.2">
      <c r="A1919" s="15" t="s">
        <v>4093</v>
      </c>
      <c r="B1919" s="15" t="s">
        <v>4094</v>
      </c>
      <c r="E1919" t="str">
        <f t="shared" si="32"/>
        <v>('OXXCA','OCTANEX CTG','OXXCA.AX','ASX:OXXCA'),</v>
      </c>
    </row>
    <row r="1920" spans="1:5" x14ac:dyDescent="0.2">
      <c r="A1920" s="15" t="s">
        <v>4099</v>
      </c>
      <c r="B1920" s="15" t="s">
        <v>4098</v>
      </c>
      <c r="E1920" t="str">
        <f t="shared" si="32"/>
        <v>('OGIDD','OGI Group Ltd','OGIDD.AX','ASX:OGIDD'),</v>
      </c>
    </row>
    <row r="1921" spans="1:5" x14ac:dyDescent="0.2">
      <c r="A1921" s="15" t="s">
        <v>4100</v>
      </c>
      <c r="B1921" s="15" t="s">
        <v>4101</v>
      </c>
      <c r="E1921" t="str">
        <f t="shared" si="32"/>
        <v>('OGLN','OGL RES CDI DEF','OGLN.AX','ASX:OGLN'),</v>
      </c>
    </row>
    <row r="1922" spans="1:5" x14ac:dyDescent="0.2">
      <c r="A1922" s="15" t="s">
        <v>4102</v>
      </c>
      <c r="B1922" s="15" t="s">
        <v>4103</v>
      </c>
      <c r="E1922" t="str">
        <f t="shared" si="32"/>
        <v>('OGL','OGL Resources Ltd','OGL.AX','ASX:OGL'),</v>
      </c>
    </row>
    <row r="1923" spans="1:5" x14ac:dyDescent="0.2">
      <c r="A1923" s="15" t="s">
        <v>4104</v>
      </c>
      <c r="B1923" s="15" t="s">
        <v>4105</v>
      </c>
      <c r="E1923" t="str">
        <f t="shared" si="32"/>
        <v>('OBLN','OIL BASINS DEF X OPT','OBLN.AX','ASX:OBLN'),</v>
      </c>
    </row>
    <row r="1924" spans="1:5" x14ac:dyDescent="0.2">
      <c r="A1924" s="15" t="s">
        <v>4110</v>
      </c>
      <c r="B1924" s="15" t="s">
        <v>4111</v>
      </c>
      <c r="E1924" t="str">
        <f t="shared" si="32"/>
        <v>('OMIDA','OMI HOLD DEF SET','OMIDA.AX','ASX:OMIDA'),</v>
      </c>
    </row>
    <row r="1925" spans="1:5" x14ac:dyDescent="0.2">
      <c r="A1925" s="15" t="s">
        <v>4112</v>
      </c>
      <c r="B1925" s="15" t="s">
        <v>4113</v>
      </c>
      <c r="E1925" t="str">
        <f t="shared" si="32"/>
        <v>('ONL','ONENORTH FPO','ONL.AX','ASX:ONL'),</v>
      </c>
    </row>
    <row r="1926" spans="1:5" x14ac:dyDescent="0.2">
      <c r="A1926" s="15" t="s">
        <v>4114</v>
      </c>
      <c r="B1926" s="15" t="s">
        <v>4115</v>
      </c>
      <c r="E1926" t="str">
        <f t="shared" si="32"/>
        <v>('ORCDA','ORCHID DEF SET','ORCDA.AX','ASX:ORCDA'),</v>
      </c>
    </row>
    <row r="1927" spans="1:5" x14ac:dyDescent="0.2">
      <c r="A1927" s="15" t="s">
        <v>4116</v>
      </c>
      <c r="B1927" s="15" t="s">
        <v>4117</v>
      </c>
      <c r="E1927" t="str">
        <f t="shared" si="32"/>
        <v>('ORCN','ORCHID DEF X OPT','ORCN.AX','ASX:ORCN'),</v>
      </c>
    </row>
    <row r="1928" spans="1:5" x14ac:dyDescent="0.2">
      <c r="A1928" s="15" t="s">
        <v>4118</v>
      </c>
      <c r="B1928" s="15" t="s">
        <v>4119</v>
      </c>
      <c r="E1928" t="str">
        <f t="shared" si="32"/>
        <v>('ORDN','ORD RIVER DEF','ORDN.AX','ASX:ORDN'),</v>
      </c>
    </row>
    <row r="1929" spans="1:5" x14ac:dyDescent="0.2">
      <c r="A1929" s="15" t="s">
        <v>4120</v>
      </c>
      <c r="B1929" s="15" t="s">
        <v>4121</v>
      </c>
      <c r="E1929" t="str">
        <f t="shared" si="32"/>
        <v>('ORH','ORH Ltd','ORH.AX','ASX:ORH'),</v>
      </c>
    </row>
    <row r="1930" spans="1:5" x14ac:dyDescent="0.2">
      <c r="A1930" s="15" t="s">
        <v>4122</v>
      </c>
      <c r="B1930" s="15" t="s">
        <v>4123</v>
      </c>
      <c r="E1930" t="str">
        <f t="shared" si="32"/>
        <v>('ORNDC','ORION GOLD DEF SET','ORNDC.AX','ASX:ORNDC'),</v>
      </c>
    </row>
    <row r="1931" spans="1:5" x14ac:dyDescent="0.2">
      <c r="A1931" s="15" t="s">
        <v>4124</v>
      </c>
      <c r="B1931" s="15" t="s">
        <v>4125</v>
      </c>
      <c r="E1931" t="str">
        <f t="shared" si="32"/>
        <v>('OMXN','ORMIL DEF','OMXN.AX','ASX:OMXN'),</v>
      </c>
    </row>
    <row r="1932" spans="1:5" x14ac:dyDescent="0.2">
      <c r="A1932" s="15" t="s">
        <v>4126</v>
      </c>
      <c r="B1932" s="15" t="s">
        <v>4127</v>
      </c>
      <c r="E1932" t="str">
        <f t="shared" si="32"/>
        <v>('OEGN','ORPHEUS DEF X OPT','OEGN.AX','ASX:OEGN'),</v>
      </c>
    </row>
    <row r="1933" spans="1:5" x14ac:dyDescent="0.2">
      <c r="A1933" s="15" t="s">
        <v>4128</v>
      </c>
      <c r="B1933" s="15" t="s">
        <v>4129</v>
      </c>
      <c r="E1933" t="str">
        <f t="shared" si="32"/>
        <v>('OTEN','OTIS ENERG DEF','OTEN.AX','ASX:OTEN'),</v>
      </c>
    </row>
    <row r="1934" spans="1:5" x14ac:dyDescent="0.2">
      <c r="A1934" s="15" t="s">
        <v>4136</v>
      </c>
      <c r="B1934" s="15" t="s">
        <v>4137</v>
      </c>
      <c r="E1934" t="str">
        <f t="shared" si="32"/>
        <v>('OKN','Oakton Limited','OKN.AX','ASX:OKN'),</v>
      </c>
    </row>
    <row r="1935" spans="1:5" x14ac:dyDescent="0.2">
      <c r="A1935" s="15" t="s">
        <v>4237</v>
      </c>
      <c r="B1935" s="15" t="s">
        <v>4238</v>
      </c>
      <c r="E1935" t="str">
        <f t="shared" si="32"/>
        <v>('OUM','Outback Metals Ltd','OUM.AX','ASX:OUM'),</v>
      </c>
    </row>
    <row r="1936" spans="1:5" x14ac:dyDescent="0.2">
      <c r="A1936" s="15" t="s">
        <v>4249</v>
      </c>
      <c r="B1936" s="15" t="s">
        <v>4250</v>
      </c>
      <c r="E1936" t="str">
        <f t="shared" si="32"/>
        <v>('PSFN','PACIFICORE DEF X OPT','PSFN.AX','ASX:PSFN'),</v>
      </c>
    </row>
    <row r="1937" spans="1:5" x14ac:dyDescent="0.2">
      <c r="A1937" s="15" t="s">
        <v>4251</v>
      </c>
      <c r="B1937" s="15" t="s">
        <v>4252</v>
      </c>
      <c r="E1937" t="str">
        <f t="shared" si="32"/>
        <v>('PDYN','PADBURY DEF X AGU','PDYN.AX','ASX:PDYN'),</v>
      </c>
    </row>
    <row r="1938" spans="1:5" x14ac:dyDescent="0.2">
      <c r="A1938" s="15" t="s">
        <v>4253</v>
      </c>
      <c r="B1938" s="15" t="s">
        <v>4254</v>
      </c>
      <c r="E1938" t="str">
        <f t="shared" si="32"/>
        <v>('PAXN','PANAX DEF','PAXN.AX','ASX:PAXN'),</v>
      </c>
    </row>
    <row r="1939" spans="1:5" x14ac:dyDescent="0.2">
      <c r="A1939" s="15" t="s">
        <v>4255</v>
      </c>
      <c r="B1939" s="15" t="s">
        <v>4256</v>
      </c>
      <c r="E1939" t="str">
        <f t="shared" si="32"/>
        <v>('PGIN','PANTERRA G DEF X OPT','PGIN.AX','ASX:PGIN'),</v>
      </c>
    </row>
    <row r="1940" spans="1:5" x14ac:dyDescent="0.2">
      <c r="A1940" s="15" t="s">
        <v>4257</v>
      </c>
      <c r="B1940" s="15" t="s">
        <v>4258</v>
      </c>
      <c r="E1940" t="str">
        <f t="shared" si="32"/>
        <v>('PIRN','PAPILLON DEF X OPT','PIRN.AX','ASX:PIRN'),</v>
      </c>
    </row>
    <row r="1941" spans="1:5" x14ac:dyDescent="0.2">
      <c r="A1941" s="15" t="s">
        <v>4259</v>
      </c>
      <c r="B1941" s="15" t="s">
        <v>4260</v>
      </c>
      <c r="E1941" t="str">
        <f t="shared" si="32"/>
        <v>('PDMN','PARADIGM DEF','PDMN.AX','ASX:PDMN'),</v>
      </c>
    </row>
    <row r="1942" spans="1:5" x14ac:dyDescent="0.2">
      <c r="A1942" s="15" t="s">
        <v>4261</v>
      </c>
      <c r="B1942" s="15" t="s">
        <v>4262</v>
      </c>
      <c r="E1942" t="str">
        <f t="shared" si="32"/>
        <v>('PGCN','PARAGON DEF X OPT','PGCN.AX','ASX:PGCN'),</v>
      </c>
    </row>
    <row r="1943" spans="1:5" x14ac:dyDescent="0.2">
      <c r="A1943" s="15" t="s">
        <v>4265</v>
      </c>
      <c r="B1943" s="15" t="s">
        <v>4266</v>
      </c>
      <c r="E1943" t="str">
        <f t="shared" si="32"/>
        <v>('PEXN','PEEL MNG DEF','PEXN.AX','ASX:PEXN'),</v>
      </c>
    </row>
    <row r="1944" spans="1:5" x14ac:dyDescent="0.2">
      <c r="A1944" s="15" t="s">
        <v>4267</v>
      </c>
      <c r="B1944" s="15" t="s">
        <v>4268</v>
      </c>
      <c r="E1944" t="str">
        <f t="shared" si="32"/>
        <v>('PUNN','PEGASUS DEF','PUNN.AX','ASX:PUNN'),</v>
      </c>
    </row>
    <row r="1945" spans="1:5" x14ac:dyDescent="0.2">
      <c r="A1945" s="15" t="s">
        <v>4269</v>
      </c>
      <c r="B1945" s="15" t="s">
        <v>4270</v>
      </c>
      <c r="E1945" t="str">
        <f t="shared" si="32"/>
        <v>('PELN','PELICAN DEF','PELN.AX','ASX:PELN'),</v>
      </c>
    </row>
    <row r="1946" spans="1:5" x14ac:dyDescent="0.2">
      <c r="A1946" s="15" t="s">
        <v>4271</v>
      </c>
      <c r="B1946" s="15" t="s">
        <v>4272</v>
      </c>
      <c r="E1946" t="str">
        <f t="shared" si="32"/>
        <v>('PENN','PENINSULA DEF X OPT','PENN.AX','ASX:PENN'),</v>
      </c>
    </row>
    <row r="1947" spans="1:5" x14ac:dyDescent="0.2">
      <c r="A1947" s="15" t="s">
        <v>4273</v>
      </c>
      <c r="B1947" s="15" t="s">
        <v>4274</v>
      </c>
      <c r="E1947" t="str">
        <f t="shared" si="32"/>
        <v>('PNNN','PEPINNINI DEF','PNNN.AX','ASX:PNNN'),</v>
      </c>
    </row>
    <row r="1948" spans="1:5" x14ac:dyDescent="0.2">
      <c r="A1948" s="15" t="s">
        <v>4275</v>
      </c>
      <c r="B1948" s="15" t="s">
        <v>4276</v>
      </c>
      <c r="E1948" t="str">
        <f t="shared" si="32"/>
        <v>('PTRN','PETRATHERM DEF','PTRN.AX','ASX:PTRN'),</v>
      </c>
    </row>
    <row r="1949" spans="1:5" x14ac:dyDescent="0.2">
      <c r="A1949" s="15" t="s">
        <v>4277</v>
      </c>
      <c r="B1949" s="15" t="s">
        <v>4278</v>
      </c>
      <c r="E1949" t="str">
        <f t="shared" si="32"/>
        <v>('PNON','PHARMANET DEF','PNON.AX','ASX:PNON'),</v>
      </c>
    </row>
    <row r="1950" spans="1:5" x14ac:dyDescent="0.2">
      <c r="A1950" s="15" t="s">
        <v>4279</v>
      </c>
      <c r="B1950" s="15" t="s">
        <v>4280</v>
      </c>
      <c r="E1950" t="str">
        <f t="shared" si="32"/>
        <v>('PXGN','PHOEN GOLD DEF X OPT','PXGN.AX','ASX:PXGN'),</v>
      </c>
    </row>
    <row r="1951" spans="1:5" x14ac:dyDescent="0.2">
      <c r="A1951" s="15" t="s">
        <v>4281</v>
      </c>
      <c r="B1951" s="15" t="s">
        <v>4282</v>
      </c>
      <c r="E1951" t="str">
        <f t="shared" si="32"/>
        <v>('PTODA','PHOTOME DEF SET','PTODA.AX','ASX:PTODA'),</v>
      </c>
    </row>
    <row r="1952" spans="1:5" x14ac:dyDescent="0.2">
      <c r="A1952" s="15" t="s">
        <v>4283</v>
      </c>
      <c r="B1952" s="15" t="s">
        <v>4284</v>
      </c>
      <c r="E1952" t="str">
        <f t="shared" si="32"/>
        <v>('PGADC','PHOTON GRP DEF SET','PGADC.AX','ASX:PGADC'),</v>
      </c>
    </row>
    <row r="1953" spans="1:5" x14ac:dyDescent="0.2">
      <c r="A1953" s="15" t="s">
        <v>4285</v>
      </c>
      <c r="B1953" s="15" t="s">
        <v>4286</v>
      </c>
      <c r="E1953" t="str">
        <f t="shared" si="32"/>
        <v>('PIENA','PIENETWORK DEF','PIENA.AX','ASX:PIENA'),</v>
      </c>
    </row>
    <row r="1954" spans="1:5" x14ac:dyDescent="0.2">
      <c r="A1954" s="15" t="s">
        <v>4287</v>
      </c>
      <c r="B1954" s="15" t="s">
        <v>4288</v>
      </c>
      <c r="E1954" t="str">
        <f t="shared" si="32"/>
        <v>('PIEDA','PIENETWORK DEF SET','PIEDA.AX','ASX:PIEDA'),</v>
      </c>
    </row>
    <row r="1955" spans="1:5" x14ac:dyDescent="0.2">
      <c r="A1955" s="15" t="s">
        <v>4289</v>
      </c>
      <c r="B1955" s="15" t="s">
        <v>4290</v>
      </c>
      <c r="E1955" t="str">
        <f t="shared" si="32"/>
        <v>('PGY','PILOT FPO','PGY.AX','ASX:PGY'),</v>
      </c>
    </row>
    <row r="1956" spans="1:5" x14ac:dyDescent="0.2">
      <c r="A1956" s="15" t="s">
        <v>4297</v>
      </c>
      <c r="B1956" s="15" t="s">
        <v>4298</v>
      </c>
      <c r="E1956" t="str">
        <f t="shared" si="32"/>
        <v>('PVM','PMI Gold Corp','PVM.AX','ASX:PVM'),</v>
      </c>
    </row>
    <row r="1957" spans="1:5" x14ac:dyDescent="0.2">
      <c r="A1957" s="15" t="s">
        <v>4303</v>
      </c>
      <c r="B1957" s="15" t="s">
        <v>4304</v>
      </c>
      <c r="E1957" t="str">
        <f t="shared" si="32"/>
        <v>('POSN','POSEIDON DEF','POSN.AX','ASX:POSN'),</v>
      </c>
    </row>
    <row r="1958" spans="1:5" x14ac:dyDescent="0.2">
      <c r="A1958" s="15" t="s">
        <v>4309</v>
      </c>
      <c r="B1958" s="15" t="s">
        <v>4310</v>
      </c>
      <c r="E1958" t="str">
        <f t="shared" si="32"/>
        <v>('PPSN','PRAEMIUM DEF','PPSN.AX','ASX:PPSN'),</v>
      </c>
    </row>
    <row r="1959" spans="1:5" x14ac:dyDescent="0.2">
      <c r="A1959" s="15" t="s">
        <v>4311</v>
      </c>
      <c r="B1959" s="15" t="s">
        <v>4312</v>
      </c>
      <c r="E1959" t="str">
        <f t="shared" si="32"/>
        <v>('PDINA','PREDICTIVE DEF','PDINA.AX','ASX:PDINA'),</v>
      </c>
    </row>
    <row r="1960" spans="1:5" x14ac:dyDescent="0.2">
      <c r="A1960" s="15" t="s">
        <v>4313</v>
      </c>
      <c r="B1960" s="15" t="s">
        <v>4314</v>
      </c>
      <c r="E1960" t="str">
        <f t="shared" si="32"/>
        <v>('PRRN','PRIMA DEF X OPT','PRRN.AX','ASX:PRRN'),</v>
      </c>
    </row>
    <row r="1961" spans="1:5" x14ac:dyDescent="0.2">
      <c r="A1961" s="15" t="s">
        <v>4315</v>
      </c>
      <c r="B1961" s="15" t="s">
        <v>4316</v>
      </c>
      <c r="E1961" t="str">
        <f t="shared" si="32"/>
        <v>('PCCDC','PROBIOMICS DEF SET','PCCDC.AX','ASX:PCCDC'),</v>
      </c>
    </row>
    <row r="1962" spans="1:5" x14ac:dyDescent="0.2">
      <c r="A1962" s="15" t="s">
        <v>4371</v>
      </c>
      <c r="B1962" s="15" t="s">
        <v>4372</v>
      </c>
      <c r="E1962" t="str">
        <f t="shared" si="32"/>
        <v>('PXUPA','PaperlinX SPS Trust','PXUPA.AX','ASX:PXUPA'),</v>
      </c>
    </row>
    <row r="1963" spans="1:5" x14ac:dyDescent="0.2">
      <c r="A1963" s="15" t="s">
        <v>4390</v>
      </c>
      <c r="B1963" s="15" t="s">
        <v>4391</v>
      </c>
      <c r="E1963" t="str">
        <f t="shared" si="32"/>
        <v>('PAW','Pawnee Energy Ltd','PAW.AX','ASX:PAW'),</v>
      </c>
    </row>
    <row r="1964" spans="1:5" x14ac:dyDescent="0.2">
      <c r="A1964" s="15" t="s">
        <v>4423</v>
      </c>
      <c r="B1964" s="15" t="s">
        <v>4424</v>
      </c>
      <c r="E1964" t="str">
        <f t="shared" si="32"/>
        <v>('PEM','Perilya Limited','PEM.AX','ASX:PEM'),</v>
      </c>
    </row>
    <row r="1965" spans="1:5" x14ac:dyDescent="0.2">
      <c r="A1965" s="15" t="s">
        <v>4445</v>
      </c>
      <c r="B1965" s="15" t="s">
        <v>4446</v>
      </c>
      <c r="E1965" t="str">
        <f t="shared" si="32"/>
        <v>('PNO','PharmaNet Group Limited','PNO.AX','ASX:PNO'),</v>
      </c>
    </row>
    <row r="1966" spans="1:5" x14ac:dyDescent="0.2">
      <c r="A1966" s="15" t="s">
        <v>4451</v>
      </c>
      <c r="B1966" s="15" t="s">
        <v>4452</v>
      </c>
      <c r="E1966" t="str">
        <f t="shared" si="32"/>
        <v>('PRH','Phillips River Mining Ltd','PRH.AX','ASX:PRH'),</v>
      </c>
    </row>
    <row r="1967" spans="1:5" x14ac:dyDescent="0.2">
      <c r="A1967" s="15" t="s">
        <v>4477</v>
      </c>
      <c r="B1967" s="15" t="s">
        <v>4478</v>
      </c>
      <c r="E1967" t="str">
        <f t="shared" si="32"/>
        <v>('PPN','Planet Platinum Limited','PPN.AX','ASX:PPN'),</v>
      </c>
    </row>
    <row r="1968" spans="1:5" x14ac:dyDescent="0.2">
      <c r="A1968" s="15" t="s">
        <v>4485</v>
      </c>
      <c r="B1968" s="15" t="s">
        <v>4486</v>
      </c>
      <c r="E1968" t="str">
        <f t="shared" si="32"/>
        <v>('PLA','Platinum Australia Limited','PLA.AX','ASX:PLA'),</v>
      </c>
    </row>
    <row r="1969" spans="1:5" x14ac:dyDescent="0.2">
      <c r="A1969" s="15" t="s">
        <v>4540</v>
      </c>
      <c r="B1969" s="15" t="s">
        <v>4541</v>
      </c>
      <c r="E1969" t="str">
        <f t="shared" si="32"/>
        <v>('PRP','Prime Credit Property Trust','PRP.AX','ASX:PRP'),</v>
      </c>
    </row>
    <row r="1970" spans="1:5" x14ac:dyDescent="0.2">
      <c r="A1970" s="15" t="s">
        <v>4548</v>
      </c>
      <c r="B1970" s="15" t="s">
        <v>4549</v>
      </c>
      <c r="E1970" t="str">
        <f t="shared" si="32"/>
        <v>('PPM','Primero Mining Corp','PPM.AX','ASX:PPM'),</v>
      </c>
    </row>
    <row r="1971" spans="1:5" x14ac:dyDescent="0.2">
      <c r="A1971" s="15" t="s">
        <v>4565</v>
      </c>
      <c r="B1971" s="15" t="s">
        <v>4566</v>
      </c>
      <c r="E1971" t="str">
        <f t="shared" si="32"/>
        <v>('PSP','Prosperity Resources Limited','PSP.AX','ASX:PSP'),</v>
      </c>
    </row>
    <row r="1972" spans="1:5" x14ac:dyDescent="0.2">
      <c r="A1972" s="15" t="s">
        <v>4571</v>
      </c>
      <c r="B1972" s="15" t="s">
        <v>4572</v>
      </c>
      <c r="E1972" t="str">
        <f t="shared" si="32"/>
        <v>('PRW','Proto Resources &amp;amp; Investments Ltd','PRW.AX','ASX:PRW'),</v>
      </c>
    </row>
    <row r="1973" spans="1:5" x14ac:dyDescent="0.2">
      <c r="A1973" s="15" t="s">
        <v>4587</v>
      </c>
      <c r="B1973" s="15" t="s">
        <v>4588</v>
      </c>
      <c r="E1973" t="str">
        <f t="shared" ref="E1973:E2036" si="33">"('" &amp; A1973&amp;"','"&amp;B1973&amp;"','" &amp; A1973 &amp; ".AX','ASX:" &amp; A1973 &amp; "'),"</f>
        <v>('QMNN','QLD MINING DEF','QMNN.AX','ASX:QMNN'),</v>
      </c>
    </row>
    <row r="1974" spans="1:5" x14ac:dyDescent="0.2">
      <c r="A1974" s="15" t="s">
        <v>4593</v>
      </c>
      <c r="B1974" s="15" t="s">
        <v>4594</v>
      </c>
      <c r="E1974" t="str">
        <f t="shared" si="33"/>
        <v>('QPNN','QUESTPET DEF','QPNN.AX','ASX:QPNN'),</v>
      </c>
    </row>
    <row r="1975" spans="1:5" x14ac:dyDescent="0.2">
      <c r="A1975" s="15" t="s">
        <v>4595</v>
      </c>
      <c r="B1975" s="15" t="s">
        <v>4596</v>
      </c>
      <c r="E1975" t="str">
        <f t="shared" si="33"/>
        <v>('QHLN','QUICKSTEP DEF','QHLN.AX','ASX:QHLN'),</v>
      </c>
    </row>
    <row r="1976" spans="1:5" x14ac:dyDescent="0.2">
      <c r="A1976" s="15" t="s">
        <v>4621</v>
      </c>
      <c r="B1976" s="15" t="s">
        <v>4622</v>
      </c>
      <c r="E1976" t="str">
        <f t="shared" si="33"/>
        <v>('QFX','Quickflix Ltd.','QFX.AX','ASX:QFX'),</v>
      </c>
    </row>
    <row r="1977" spans="1:5" x14ac:dyDescent="0.2">
      <c r="A1977" s="15" t="s">
        <v>4627</v>
      </c>
      <c r="B1977" s="15" t="s">
        <v>4628</v>
      </c>
      <c r="E1977" t="str">
        <f t="shared" si="33"/>
        <v>('RRSN','RANGE RES DEF X OPT','RRSN.AX','ASX:RRSN'),</v>
      </c>
    </row>
    <row r="1978" spans="1:5" x14ac:dyDescent="0.2">
      <c r="A1978" s="15" t="s">
        <v>4629</v>
      </c>
      <c r="B1978" s="15" t="s">
        <v>4630</v>
      </c>
      <c r="E1978" t="str">
        <f t="shared" si="33"/>
        <v>('RNGDA','RANGERIVER DEF SET','RNGDA.AX','ASX:RNGDA'),</v>
      </c>
    </row>
    <row r="1979" spans="1:5" x14ac:dyDescent="0.2">
      <c r="A1979" s="15" t="s">
        <v>4638</v>
      </c>
      <c r="B1979" s="15" t="s">
        <v>4639</v>
      </c>
      <c r="E1979" t="str">
        <f t="shared" si="33"/>
        <v>('RCUNA','RE CAP USA DEF','RCUNA.AX','ASX:RCUNA'),</v>
      </c>
    </row>
    <row r="1980" spans="1:5" x14ac:dyDescent="0.2">
      <c r="A1980" s="15" t="s">
        <v>4641</v>
      </c>
      <c r="B1980" s="15" t="s">
        <v>4642</v>
      </c>
      <c r="E1980" t="str">
        <f t="shared" si="33"/>
        <v>('RCMDA','RECLAIM DEF SET','RCMDA.AX','ASX:RCMDA'),</v>
      </c>
    </row>
    <row r="1981" spans="1:5" x14ac:dyDescent="0.2">
      <c r="A1981" s="15" t="s">
        <v>4643</v>
      </c>
      <c r="B1981" s="15" t="s">
        <v>4644</v>
      </c>
      <c r="E1981" t="str">
        <f t="shared" si="33"/>
        <v>('RDMNA','RED METAL DEF','RDMNA.AX','ASX:RDMNA'),</v>
      </c>
    </row>
    <row r="1982" spans="1:5" x14ac:dyDescent="0.2">
      <c r="A1982" s="15" t="s">
        <v>4645</v>
      </c>
      <c r="B1982" s="15" t="s">
        <v>4646</v>
      </c>
      <c r="E1982" t="str">
        <f t="shared" si="33"/>
        <v>('RFXN','REDFLOW DEF','RFXN.AX','ASX:RFXN'),</v>
      </c>
    </row>
    <row r="1983" spans="1:5" x14ac:dyDescent="0.2">
      <c r="A1983" s="15" t="s">
        <v>4647</v>
      </c>
      <c r="B1983" s="15" t="s">
        <v>4648</v>
      </c>
      <c r="E1983" t="str">
        <f t="shared" si="33"/>
        <v>('RDRN','REED RES DEF','RDRN.AX','ASX:RDRN'),</v>
      </c>
    </row>
    <row r="1984" spans="1:5" x14ac:dyDescent="0.2">
      <c r="A1984" s="15" t="s">
        <v>4649</v>
      </c>
      <c r="B1984" s="15" t="s">
        <v>4650</v>
      </c>
      <c r="E1984" t="str">
        <f t="shared" si="33"/>
        <v>('RERDA','REGAL RES FPO','RERDA.AX','ASX:RERDA'),</v>
      </c>
    </row>
    <row r="1985" spans="1:5" x14ac:dyDescent="0.2">
      <c r="A1985" s="15" t="s">
        <v>4651</v>
      </c>
      <c r="B1985" s="15" t="s">
        <v>4652</v>
      </c>
      <c r="E1985" t="str">
        <f t="shared" si="33"/>
        <v>('RRLN','REGIS DEF X OPT','RRLN.AX','ASX:RRLN'),</v>
      </c>
    </row>
    <row r="1986" spans="1:5" x14ac:dyDescent="0.2">
      <c r="A1986" s="15" t="s">
        <v>4653</v>
      </c>
      <c r="B1986" s="15" t="s">
        <v>4654</v>
      </c>
      <c r="E1986" t="str">
        <f t="shared" si="33"/>
        <v>('RSNCK','RENISON CTG','RSNCK.AX','ASX:RSNCK'),</v>
      </c>
    </row>
    <row r="1987" spans="1:5" x14ac:dyDescent="0.2">
      <c r="A1987" s="15" t="s">
        <v>4655</v>
      </c>
      <c r="B1987" s="15" t="s">
        <v>4656</v>
      </c>
      <c r="E1987" t="str">
        <f t="shared" si="33"/>
        <v>('RSNDA','RENISON DEF SET','RSNDA.AX','ASX:RSNDA'),</v>
      </c>
    </row>
    <row r="1988" spans="1:5" x14ac:dyDescent="0.2">
      <c r="A1988" s="15" t="s">
        <v>4657</v>
      </c>
      <c r="B1988" s="15" t="s">
        <v>4658</v>
      </c>
      <c r="E1988" t="str">
        <f t="shared" si="33"/>
        <v>('RAUDA','REPUB GOLD DEF SET','RAUDA.AX','ASX:RAUDA'),</v>
      </c>
    </row>
    <row r="1989" spans="1:5" x14ac:dyDescent="0.2">
      <c r="A1989" s="15" t="s">
        <v>4659</v>
      </c>
      <c r="B1989" s="15" t="s">
        <v>4660</v>
      </c>
      <c r="E1989" t="str">
        <f t="shared" si="33"/>
        <v>('RMINB','RES MINING DEF','RMINB.AX','ASX:RMINB'),</v>
      </c>
    </row>
    <row r="1990" spans="1:5" x14ac:dyDescent="0.2">
      <c r="A1990" s="15" t="s">
        <v>4661</v>
      </c>
      <c r="B1990" s="15" t="s">
        <v>4662</v>
      </c>
      <c r="E1990" t="str">
        <f t="shared" si="33"/>
        <v>('RSLN','RES STAR DEF','RSLN.AX','ASX:RSLN'),</v>
      </c>
    </row>
    <row r="1991" spans="1:5" x14ac:dyDescent="0.2">
      <c r="A1991" s="15" t="s">
        <v>4663</v>
      </c>
      <c r="B1991" s="15" t="s">
        <v>4664</v>
      </c>
      <c r="E1991" t="str">
        <f t="shared" si="33"/>
        <v>('RSGNA','RESOLUTE DEF X NTE','RSGNA.AX','ASX:RSGNA'),</v>
      </c>
    </row>
    <row r="1992" spans="1:5" x14ac:dyDescent="0.2">
      <c r="A1992" s="15" t="s">
        <v>4665</v>
      </c>
      <c r="B1992" s="15" t="s">
        <v>4666</v>
      </c>
      <c r="E1992" t="str">
        <f t="shared" si="33"/>
        <v>('RSGN','RESOLUTE DEF X OPT','RSGN.AX','ASX:RSGN'),</v>
      </c>
    </row>
    <row r="1993" spans="1:5" x14ac:dyDescent="0.2">
      <c r="A1993" s="15" t="s">
        <v>4667</v>
      </c>
      <c r="B1993" s="15" t="s">
        <v>4668</v>
      </c>
      <c r="E1993" t="str">
        <f t="shared" si="33"/>
        <v>('RNIN','RESOURCE DEF','RNIN.AX','ASX:RNIN'),</v>
      </c>
    </row>
    <row r="1994" spans="1:5" x14ac:dyDescent="0.2">
      <c r="A1994" s="15" t="s">
        <v>4673</v>
      </c>
      <c r="B1994" s="15" t="s">
        <v>4674</v>
      </c>
      <c r="E1994" t="str">
        <f t="shared" si="33"/>
        <v>('RRIN','RICORESLTD DEF','RRIN.AX','ASX:RRIN'),</v>
      </c>
    </row>
    <row r="1995" spans="1:5" x14ac:dyDescent="0.2">
      <c r="A1995" s="15" t="s">
        <v>4675</v>
      </c>
      <c r="B1995" s="15" t="s">
        <v>4676</v>
      </c>
      <c r="E1995" t="str">
        <f t="shared" si="33"/>
        <v>('RVYNA','RIFT VALL DEF X OPT','RVYNA.AX','ASX:RVYNA'),</v>
      </c>
    </row>
    <row r="1996" spans="1:5" x14ac:dyDescent="0.2">
      <c r="A1996" s="15" t="s">
        <v>4679</v>
      </c>
      <c r="B1996" s="15" t="s">
        <v>4680</v>
      </c>
      <c r="E1996" t="str">
        <f t="shared" si="33"/>
        <v>('RMTN','RMA ENERGY DEF','RMTN.AX','ASX:RMTN'),</v>
      </c>
    </row>
    <row r="1997" spans="1:5" x14ac:dyDescent="0.2">
      <c r="A1997" s="15" t="s">
        <v>4689</v>
      </c>
      <c r="B1997" s="15" t="s">
        <v>4690</v>
      </c>
      <c r="E1997" t="str">
        <f t="shared" si="33"/>
        <v>('ROYN','ROYAL RES DEF X OPT','ROYN.AX','ASX:ROYN'),</v>
      </c>
    </row>
    <row r="1998" spans="1:5" x14ac:dyDescent="0.2">
      <c r="A1998" s="15" t="s">
        <v>4711</v>
      </c>
      <c r="B1998" s="15" t="s">
        <v>4712</v>
      </c>
      <c r="E1998" t="str">
        <f t="shared" si="33"/>
        <v>('BIM','Raptor Resources Ltd','BIM.AX','ASX:BIM'),</v>
      </c>
    </row>
    <row r="1999" spans="1:5" x14ac:dyDescent="0.2">
      <c r="A1999" s="15" t="s">
        <v>4733</v>
      </c>
      <c r="B1999" s="15" t="s">
        <v>4734</v>
      </c>
      <c r="E1999" t="str">
        <f t="shared" si="33"/>
        <v>('RCC','Red Cat Minerals Ltd','RCC.AX','ASX:RCC'),</v>
      </c>
    </row>
    <row r="2000" spans="1:5" x14ac:dyDescent="0.2">
      <c r="A2000" s="15" t="s">
        <v>4751</v>
      </c>
      <c r="B2000" s="15" t="s">
        <v>4752</v>
      </c>
      <c r="E2000" t="str">
        <f t="shared" si="33"/>
        <v>('RCP','Redbank Copper Ltd','RCP.AX','ASX:RCP'),</v>
      </c>
    </row>
    <row r="2001" spans="1:5" x14ac:dyDescent="0.2">
      <c r="A2001" s="15" t="s">
        <v>4759</v>
      </c>
      <c r="B2001" s="15" t="s">
        <v>4760</v>
      </c>
      <c r="E2001" t="str">
        <f t="shared" si="33"/>
        <v>('RCF','Redcliffe Resources Ltd','RCF.AX','ASX:RCF'),</v>
      </c>
    </row>
    <row r="2002" spans="1:5" x14ac:dyDescent="0.2">
      <c r="A2002" s="15" t="s">
        <v>4770</v>
      </c>
      <c r="B2002" s="15" t="s">
        <v>4771</v>
      </c>
      <c r="E2002" t="str">
        <f t="shared" si="33"/>
        <v>('RMA','Reeltime Media Limited','RMA.AX','ASX:RMA'),</v>
      </c>
    </row>
    <row r="2003" spans="1:5" x14ac:dyDescent="0.2">
      <c r="A2003" s="15" t="s">
        <v>4797</v>
      </c>
      <c r="B2003" s="15" t="s">
        <v>4798</v>
      </c>
      <c r="E2003" t="str">
        <f t="shared" si="33"/>
        <v>('RTI','Rental Management Investment Trust','RTI.AX','ASX:RTI'),</v>
      </c>
    </row>
    <row r="2004" spans="1:5" x14ac:dyDescent="0.2">
      <c r="A2004" s="15" t="s">
        <v>4842</v>
      </c>
      <c r="B2004" s="15" t="s">
        <v>4843</v>
      </c>
      <c r="E2004" t="str">
        <f t="shared" si="33"/>
        <v>('RIL','Riddock International Ltd','RIL.AX','ASX:RIL'),</v>
      </c>
    </row>
    <row r="2005" spans="1:5" x14ac:dyDescent="0.2">
      <c r="A2005" s="15" t="s">
        <v>4860</v>
      </c>
      <c r="B2005" s="15" t="s">
        <v>4861</v>
      </c>
      <c r="E2005" t="str">
        <f t="shared" si="33"/>
        <v>('RCY','RiverCity Motorway Group','RCY.AX','ASX:RCY'),</v>
      </c>
    </row>
    <row r="2006" spans="1:5" x14ac:dyDescent="0.2">
      <c r="A2006" s="15" t="s">
        <v>4899</v>
      </c>
      <c r="B2006" s="15" t="s">
        <v>4900</v>
      </c>
      <c r="E2006" t="str">
        <f t="shared" si="33"/>
        <v>('SSNN','SAMSON DEF X OPT','SSNN.AX','ASX:SSNN'),</v>
      </c>
    </row>
    <row r="2007" spans="1:5" x14ac:dyDescent="0.2">
      <c r="A2007" s="15" t="s">
        <v>4901</v>
      </c>
      <c r="B2007" s="15" t="s">
        <v>4902</v>
      </c>
      <c r="E2007" t="str">
        <f t="shared" si="33"/>
        <v>('SCRN','SCANDINAVI DEF X OPT','SCRN.AX','ASX:SCRN'),</v>
      </c>
    </row>
    <row r="2008" spans="1:5" x14ac:dyDescent="0.2">
      <c r="A2008" s="15" t="s">
        <v>4903</v>
      </c>
      <c r="B2008" s="15" t="s">
        <v>4904</v>
      </c>
      <c r="E2008" t="str">
        <f t="shared" si="33"/>
        <v>('SGZN','SCOTGOLD DEF X OPT','SGZN.AX','ASX:SGZN'),</v>
      </c>
    </row>
    <row r="2009" spans="1:5" x14ac:dyDescent="0.2">
      <c r="A2009" s="15" t="s">
        <v>4908</v>
      </c>
      <c r="B2009" s="15" t="s">
        <v>4909</v>
      </c>
      <c r="E2009" t="str">
        <f t="shared" si="33"/>
        <v>('SLTDA','SELECT VAC DEF SET','SLTDA.AX','ASX:SLTDA'),</v>
      </c>
    </row>
    <row r="2010" spans="1:5" x14ac:dyDescent="0.2">
      <c r="A2010" s="15" t="s">
        <v>4910</v>
      </c>
      <c r="B2010" s="15" t="s">
        <v>4911</v>
      </c>
      <c r="E2010" t="str">
        <f t="shared" si="33"/>
        <v>('SENN','SENETAS DEF','SENN.AX','ASX:SENN'),</v>
      </c>
    </row>
    <row r="2011" spans="1:5" x14ac:dyDescent="0.2">
      <c r="A2011" s="15" t="s">
        <v>4916</v>
      </c>
      <c r="B2011" s="15" t="s">
        <v>4917</v>
      </c>
      <c r="E2011" t="str">
        <f t="shared" si="33"/>
        <v>('SEHN','SGEHOLDING DEF X OPT','SEHN.AX','ASX:SEHN'),</v>
      </c>
    </row>
    <row r="2012" spans="1:5" x14ac:dyDescent="0.2">
      <c r="A2012" s="15" t="s">
        <v>4920</v>
      </c>
      <c r="B2012" s="15" t="s">
        <v>4921</v>
      </c>
      <c r="E2012" t="str">
        <f t="shared" si="33"/>
        <v>('SRRN','SHAW RIVER DEF','SRRN.AX','ASX:SRRN'),</v>
      </c>
    </row>
    <row r="2013" spans="1:5" x14ac:dyDescent="0.2">
      <c r="A2013" s="15" t="s">
        <v>4922</v>
      </c>
      <c r="B2013" s="15" t="s">
        <v>4923</v>
      </c>
      <c r="E2013" t="str">
        <f t="shared" si="33"/>
        <v>('SHDNA','SHERWIN DEF','SHDNA.AX','ASX:SHDNA'),</v>
      </c>
    </row>
    <row r="2014" spans="1:5" x14ac:dyDescent="0.2">
      <c r="A2014" s="15" t="s">
        <v>4924</v>
      </c>
      <c r="B2014" s="15" t="s">
        <v>4925</v>
      </c>
      <c r="E2014" t="str">
        <f t="shared" si="33"/>
        <v>('SGK','SIGNATURE GOLD NPV','SGK.AX','ASX:SGK'),</v>
      </c>
    </row>
    <row r="2015" spans="1:5" x14ac:dyDescent="0.2">
      <c r="A2015" s="15" t="s">
        <v>4926</v>
      </c>
      <c r="B2015" s="15" t="s">
        <v>4927</v>
      </c>
      <c r="E2015" t="str">
        <f t="shared" si="33"/>
        <v>('SLRN','SILVERLAKE DEF X IGR','SLRN.AX','ASX:SLRN'),</v>
      </c>
    </row>
    <row r="2016" spans="1:5" x14ac:dyDescent="0.2">
      <c r="A2016" s="15" t="s">
        <v>4928</v>
      </c>
      <c r="B2016" s="15" t="s">
        <v>4929</v>
      </c>
      <c r="E2016" t="str">
        <f t="shared" si="33"/>
        <v>('SWNN','SILVERSWAN DEF','SWNN.AX','ASX:SWNN'),</v>
      </c>
    </row>
    <row r="2017" spans="1:5" x14ac:dyDescent="0.2">
      <c r="A2017" s="15" t="s">
        <v>4942</v>
      </c>
      <c r="B2017" s="15" t="s">
        <v>4943</v>
      </c>
      <c r="E2017" t="str">
        <f t="shared" si="33"/>
        <v>('SOLN','SOUL W.H. DEF X SOE','SOLN.AX','ASX:SOLN'),</v>
      </c>
    </row>
    <row r="2018" spans="1:5" x14ac:dyDescent="0.2">
      <c r="A2018" s="15" t="s">
        <v>4956</v>
      </c>
      <c r="B2018" s="15" t="s">
        <v>4957</v>
      </c>
      <c r="E2018" t="str">
        <f t="shared" si="33"/>
        <v>('SIXN','SPRINTEX DEF','SIXN.AX','ASX:SIXN'),</v>
      </c>
    </row>
    <row r="2019" spans="1:5" x14ac:dyDescent="0.2">
      <c r="A2019" s="15" t="s">
        <v>4960</v>
      </c>
      <c r="B2019" s="15" t="s">
        <v>4961</v>
      </c>
      <c r="E2019" t="str">
        <f t="shared" si="33"/>
        <v>('SBMN','ST.BARBARA DEF X ALD','SBMN.AX','ASX:SBMN'),</v>
      </c>
    </row>
    <row r="2020" spans="1:5" x14ac:dyDescent="0.2">
      <c r="A2020" s="15" t="s">
        <v>4962</v>
      </c>
      <c r="B2020" s="15" t="s">
        <v>4963</v>
      </c>
      <c r="E2020" t="str">
        <f t="shared" si="33"/>
        <v>('SRZN','STELLAR DEF','SRZN.AX','ASX:SRZN'),</v>
      </c>
    </row>
    <row r="2021" spans="1:5" x14ac:dyDescent="0.2">
      <c r="A2021" s="15" t="s">
        <v>4966</v>
      </c>
      <c r="B2021" s="15" t="s">
        <v>4967</v>
      </c>
      <c r="E2021" t="str">
        <f t="shared" si="33"/>
        <v>('SXGNA','STHCROSS DEF','SXGNA.AX','ASX:SXGNA'),</v>
      </c>
    </row>
    <row r="2022" spans="1:5" x14ac:dyDescent="0.2">
      <c r="A2022" s="15" t="s">
        <v>4970</v>
      </c>
      <c r="B2022" s="15" t="s">
        <v>4971</v>
      </c>
      <c r="E2022" t="str">
        <f t="shared" si="33"/>
        <v>('SHEN','STONEHENGE DEF','SHEN.AX','ASX:SHEN'),</v>
      </c>
    </row>
    <row r="2023" spans="1:5" x14ac:dyDescent="0.2">
      <c r="A2023" s="15" t="s">
        <v>4974</v>
      </c>
      <c r="B2023" s="15" t="s">
        <v>4975</v>
      </c>
      <c r="E2023" t="str">
        <f t="shared" si="33"/>
        <v>('SRQN','STRAITS DEFFORUS','SRQN.AX','ASX:SRQN'),</v>
      </c>
    </row>
    <row r="2024" spans="1:5" x14ac:dyDescent="0.2">
      <c r="A2024" s="15" t="s">
        <v>4976</v>
      </c>
      <c r="B2024" s="15" t="s">
        <v>4977</v>
      </c>
      <c r="E2024" t="str">
        <f t="shared" si="33"/>
        <v>('STEN','STRATATEL DEF','STEN.AX','ASX:STEN'),</v>
      </c>
    </row>
    <row r="2025" spans="1:5" x14ac:dyDescent="0.2">
      <c r="A2025" s="15" t="s">
        <v>4978</v>
      </c>
      <c r="B2025" s="15" t="s">
        <v>4979</v>
      </c>
      <c r="E2025" t="str">
        <f t="shared" si="33"/>
        <v>('STKN','STRICKLAND DEF','STKN.AX','ASX:STKN'),</v>
      </c>
    </row>
    <row r="2026" spans="1:5" x14ac:dyDescent="0.2">
      <c r="A2026" s="15" t="s">
        <v>4980</v>
      </c>
      <c r="B2026" s="15" t="s">
        <v>4981</v>
      </c>
      <c r="E2026" t="str">
        <f t="shared" si="33"/>
        <v>('STZDA','STRZELECKI DEF SET','STZDA.AX','ASX:STZDA'),</v>
      </c>
    </row>
    <row r="2027" spans="1:5" x14ac:dyDescent="0.2">
      <c r="A2027" s="15" t="s">
        <v>4982</v>
      </c>
      <c r="B2027" s="15" t="s">
        <v>4983</v>
      </c>
      <c r="E2027" t="str">
        <f t="shared" si="33"/>
        <v>('SHCDA','SUN HEART CDI DEF','SHCDA.AX','ASX:SHCDA'),</v>
      </c>
    </row>
    <row r="2028" spans="1:5" x14ac:dyDescent="0.2">
      <c r="A2028" s="15" t="s">
        <v>4984</v>
      </c>
      <c r="B2028" s="15" t="s">
        <v>4985</v>
      </c>
      <c r="E2028" t="str">
        <f t="shared" si="33"/>
        <v>('SBNN','SUNBIOM DEF','SBNN.AX','ASX:SBNN'),</v>
      </c>
    </row>
    <row r="2029" spans="1:5" x14ac:dyDescent="0.2">
      <c r="A2029" s="15" t="s">
        <v>4986</v>
      </c>
      <c r="B2029" s="15" t="s">
        <v>4987</v>
      </c>
      <c r="E2029" t="str">
        <f t="shared" si="33"/>
        <v>('SBNDA','SUNBIOM DEF SET','SBNDA.AX','ASX:SBNDA'),</v>
      </c>
    </row>
    <row r="2030" spans="1:5" x14ac:dyDescent="0.2">
      <c r="A2030" s="15" t="s">
        <v>4988</v>
      </c>
      <c r="B2030" s="15" t="s">
        <v>4989</v>
      </c>
      <c r="E2030" t="str">
        <f t="shared" si="33"/>
        <v>('SULN','SUPARETAIL DEF','SULN.AX','ASX:SULN'),</v>
      </c>
    </row>
    <row r="2031" spans="1:5" x14ac:dyDescent="0.2">
      <c r="A2031" s="15" t="s">
        <v>4990</v>
      </c>
      <c r="B2031" s="15" t="s">
        <v>4991</v>
      </c>
      <c r="E2031" t="str">
        <f t="shared" si="33"/>
        <v>('SVCDA','SVC GROUP DEF SET','SVCDA.AX','ASX:SVCDA'),</v>
      </c>
    </row>
    <row r="2032" spans="1:5" x14ac:dyDescent="0.2">
      <c r="A2032" s="15" t="s">
        <v>4992</v>
      </c>
      <c r="B2032" s="15" t="s">
        <v>4993</v>
      </c>
      <c r="E2032" t="str">
        <f t="shared" si="33"/>
        <v>('SYMN','SYMEX DEF','SYMN.AX','ASX:SYMN'),</v>
      </c>
    </row>
    <row r="2033" spans="1:5" x14ac:dyDescent="0.2">
      <c r="A2033" s="15" t="s">
        <v>4996</v>
      </c>
      <c r="B2033" s="15" t="s">
        <v>4997</v>
      </c>
      <c r="E2033" t="str">
        <f t="shared" si="33"/>
        <v>('SAP','Sabina Corporation Limited','SAP.AX','ASX:SAP'),</v>
      </c>
    </row>
    <row r="2034" spans="1:5" x14ac:dyDescent="0.2">
      <c r="A2034" s="15" t="s">
        <v>5071</v>
      </c>
      <c r="B2034" s="15" t="s">
        <v>5070</v>
      </c>
      <c r="E2034" t="str">
        <f t="shared" si="33"/>
        <v>('SVWPA','Seven Group Holdings Ltd','SVWPA.AX','ASX:SVWPA'),</v>
      </c>
    </row>
    <row r="2035" spans="1:5" x14ac:dyDescent="0.2">
      <c r="A2035" s="15" t="s">
        <v>5076</v>
      </c>
      <c r="B2035" s="15" t="s">
        <v>5077</v>
      </c>
      <c r="E2035" t="str">
        <f t="shared" si="33"/>
        <v>('SLL','Shale Energy Ltd','SLL.AX','ASX:SLL'),</v>
      </c>
    </row>
    <row r="2036" spans="1:5" x14ac:dyDescent="0.2">
      <c r="A2036" s="15" t="s">
        <v>5102</v>
      </c>
      <c r="B2036" s="15" t="s">
        <v>5103</v>
      </c>
      <c r="E2036" t="str">
        <f t="shared" si="33"/>
        <v>('SRM','Sierra Mining Pty Ltd','SRM.AX','ASX:SRM'),</v>
      </c>
    </row>
    <row r="2037" spans="1:5" x14ac:dyDescent="0.2">
      <c r="A2037" s="15" t="s">
        <v>5140</v>
      </c>
      <c r="B2037" s="15" t="s">
        <v>5141</v>
      </c>
      <c r="E2037" t="str">
        <f t="shared" ref="E2037:E2100" si="34">"('" &amp; A2037&amp;"','"&amp;B2037&amp;"','" &amp; A2037 &amp; ".AX','ASX:" &amp; A2037 &amp; "'),"</f>
        <v>('SMS','Sino Rare Precious Metals Ltd','SMS.AX','ASX:SMS'),</v>
      </c>
    </row>
    <row r="2038" spans="1:5" x14ac:dyDescent="0.2">
      <c r="A2038" s="15" t="s">
        <v>5142</v>
      </c>
      <c r="B2038" s="15" t="s">
        <v>5143</v>
      </c>
      <c r="E2038" t="str">
        <f t="shared" si="34"/>
        <v>('SSI','Sino Strategic International Ltd','SSI.AX','ASX:SSI'),</v>
      </c>
    </row>
    <row r="2039" spans="1:5" x14ac:dyDescent="0.2">
      <c r="A2039" s="15" t="s">
        <v>5166</v>
      </c>
      <c r="B2039" s="15" t="s">
        <v>5167</v>
      </c>
      <c r="E2039" t="str">
        <f t="shared" si="34"/>
        <v>('SXR','Skywest Airlines Ltd.','SXR.AX','ASX:SXR'),</v>
      </c>
    </row>
    <row r="2040" spans="1:5" x14ac:dyDescent="0.2">
      <c r="A2040" s="15" t="s">
        <v>5178</v>
      </c>
      <c r="B2040" s="15" t="s">
        <v>5179</v>
      </c>
      <c r="E2040" t="str">
        <f t="shared" si="34"/>
        <v>('SOF','Sofcom Limited','SOF.AX','ASX:SOF'),</v>
      </c>
    </row>
    <row r="2041" spans="1:5" x14ac:dyDescent="0.2">
      <c r="A2041" s="15" t="s">
        <v>5180</v>
      </c>
      <c r="B2041" s="15" t="s">
        <v>5181</v>
      </c>
      <c r="E2041" t="str">
        <f t="shared" si="34"/>
        <v>('SLA','Solagran Limited','SLA.AX','ASX:SLA'),</v>
      </c>
    </row>
    <row r="2042" spans="1:5" x14ac:dyDescent="0.2">
      <c r="A2042" s="15" t="s">
        <v>5197</v>
      </c>
      <c r="B2042" s="15" t="s">
        <v>5198</v>
      </c>
      <c r="E2042" t="str">
        <f t="shared" si="34"/>
        <v>('ORC','South Pacific Resources Ltd','ORC.AX','ASX:ORC'),</v>
      </c>
    </row>
    <row r="2043" spans="1:5" x14ac:dyDescent="0.2">
      <c r="A2043" s="15" t="s">
        <v>5221</v>
      </c>
      <c r="B2043" s="15" t="s">
        <v>5222</v>
      </c>
      <c r="E2043" t="str">
        <f t="shared" si="34"/>
        <v>('SPH','Sphere Minerals Limited','SPH.AX','ASX:SPH'),</v>
      </c>
    </row>
    <row r="2044" spans="1:5" x14ac:dyDescent="0.2">
      <c r="A2044" s="15" t="s">
        <v>5267</v>
      </c>
      <c r="B2044" s="15" t="s">
        <v>5268</v>
      </c>
      <c r="E2044" t="str">
        <f t="shared" si="34"/>
        <v>('STI','Stirling Products Limited','STI.AX','ASX:STI'),</v>
      </c>
    </row>
    <row r="2045" spans="1:5" x14ac:dyDescent="0.2">
      <c r="A2045" s="15" t="s">
        <v>5269</v>
      </c>
      <c r="B2045" s="15" t="s">
        <v>5268</v>
      </c>
      <c r="E2045" t="str">
        <f t="shared" si="34"/>
        <v>('STIDA','Stirling Products Limited','STIDA.AX','ASX:STIDA'),</v>
      </c>
    </row>
    <row r="2046" spans="1:5" x14ac:dyDescent="0.2">
      <c r="A2046" s="15" t="s">
        <v>5270</v>
      </c>
      <c r="B2046" s="15" t="s">
        <v>5271</v>
      </c>
      <c r="E2046" t="str">
        <f t="shared" si="34"/>
        <v>('SRE','Stirling Resources Pty Ltd','SRE.AX','ASX:SRE'),</v>
      </c>
    </row>
    <row r="2047" spans="1:5" x14ac:dyDescent="0.2">
      <c r="A2047" s="15" t="s">
        <v>5294</v>
      </c>
      <c r="B2047" s="15" t="s">
        <v>5295</v>
      </c>
      <c r="E2047" t="str">
        <f t="shared" si="34"/>
        <v>('SRA','Strathfield Group Limited','SRA.AX','ASX:SRA'),</v>
      </c>
    </row>
    <row r="2048" spans="1:5" x14ac:dyDescent="0.2">
      <c r="A2048" s="15" t="s">
        <v>5304</v>
      </c>
      <c r="B2048" s="15" t="s">
        <v>5305</v>
      </c>
      <c r="E2048" t="str">
        <f t="shared" si="34"/>
        <v>('SZG','Subzero Group Ltd','SZG.AX','ASX:SZG'),</v>
      </c>
    </row>
    <row r="2049" spans="1:5" x14ac:dyDescent="0.2">
      <c r="A2049" s="15" t="s">
        <v>5310</v>
      </c>
      <c r="B2049" s="15" t="s">
        <v>5311</v>
      </c>
      <c r="E2049" t="str">
        <f t="shared" si="34"/>
        <v>('VVM','Sugar Dragon Ltd','VVM.AX','ASX:VVM'),</v>
      </c>
    </row>
    <row r="2050" spans="1:5" x14ac:dyDescent="0.2">
      <c r="A2050" s="15" t="s">
        <v>5322</v>
      </c>
      <c r="B2050" s="15" t="s">
        <v>5323</v>
      </c>
      <c r="E2050" t="str">
        <f t="shared" si="34"/>
        <v>('SUNPC','Suncorp Group Ltd','SUNPC.AX','ASX:SUNPC'),</v>
      </c>
    </row>
    <row r="2051" spans="1:5" x14ac:dyDescent="0.2">
      <c r="A2051" s="15" t="s">
        <v>5357</v>
      </c>
      <c r="B2051" s="15" t="s">
        <v>5358</v>
      </c>
      <c r="E2051" t="str">
        <f t="shared" si="34"/>
        <v>('FAC','Symphony International Solutions Ltd','FAC.AX','ASX:FAC'),</v>
      </c>
    </row>
    <row r="2052" spans="1:5" x14ac:dyDescent="0.2">
      <c r="A2052" s="15" t="s">
        <v>5363</v>
      </c>
      <c r="B2052" s="15" t="s">
        <v>5364</v>
      </c>
      <c r="E2052" t="str">
        <f t="shared" si="34"/>
        <v>('SNR','Synergy Plus Ltd','SNR.AX','ASX:SNR'),</v>
      </c>
    </row>
    <row r="2053" spans="1:5" x14ac:dyDescent="0.2">
      <c r="A2053" s="15" t="s">
        <v>5365</v>
      </c>
      <c r="B2053" s="15" t="s">
        <v>5364</v>
      </c>
      <c r="E2053" t="str">
        <f t="shared" si="34"/>
        <v>('SNRDA','Synergy Plus Ltd','SNRDA.AX','ASX:SNRDA'),</v>
      </c>
    </row>
    <row r="2054" spans="1:5" x14ac:dyDescent="0.2">
      <c r="A2054" s="15" t="s">
        <v>5372</v>
      </c>
      <c r="B2054" s="15" t="s">
        <v>5373</v>
      </c>
      <c r="E2054" t="str">
        <f t="shared" si="34"/>
        <v>('TA8','TA8 BASKET TAH AND EGP','TA8.AX','ASX:TA8'),</v>
      </c>
    </row>
    <row r="2055" spans="1:5" x14ac:dyDescent="0.2">
      <c r="A2055" s="15" t="s">
        <v>5374</v>
      </c>
      <c r="B2055" s="15" t="s">
        <v>5375</v>
      </c>
      <c r="E2055" t="str">
        <f t="shared" si="34"/>
        <v>('TNPN','TANGO PET DEF','TNPN.AX','ASX:TNPN'),</v>
      </c>
    </row>
    <row r="2056" spans="1:5" x14ac:dyDescent="0.2">
      <c r="A2056" s="15" t="s">
        <v>5376</v>
      </c>
      <c r="B2056" s="15" t="s">
        <v>5377</v>
      </c>
      <c r="E2056" t="str">
        <f t="shared" si="34"/>
        <v>('TEXN','TARGET DEF X OPT','TEXN.AX','ASX:TEXN'),</v>
      </c>
    </row>
    <row r="2057" spans="1:5" x14ac:dyDescent="0.2">
      <c r="A2057" s="15" t="s">
        <v>5378</v>
      </c>
      <c r="B2057" s="15" t="s">
        <v>5379</v>
      </c>
      <c r="E2057" t="str">
        <f t="shared" si="34"/>
        <v>('TASN','TASMAN RES DEF X OPT','TASN.AX','ASX:TASN'),</v>
      </c>
    </row>
    <row r="2058" spans="1:5" x14ac:dyDescent="0.2">
      <c r="A2058" s="15" t="s">
        <v>5384</v>
      </c>
      <c r="B2058" s="15" t="s">
        <v>5385</v>
      </c>
      <c r="E2058" t="str">
        <f t="shared" si="34"/>
        <v>('TMXN','TERRAIN DEF','TMXN.AX','ASX:TMXN'),</v>
      </c>
    </row>
    <row r="2059" spans="1:5" x14ac:dyDescent="0.2">
      <c r="A2059" s="15" t="s">
        <v>5386</v>
      </c>
      <c r="B2059" s="15" t="s">
        <v>5387</v>
      </c>
      <c r="E2059" t="str">
        <f t="shared" si="34"/>
        <v>('TZNN','TERRAMIN DEF','TZNN.AX','ASX:TZNN'),</v>
      </c>
    </row>
    <row r="2060" spans="1:5" x14ac:dyDescent="0.2">
      <c r="A2060" s="15" t="s">
        <v>5389</v>
      </c>
      <c r="B2060" s="15" t="s">
        <v>5390</v>
      </c>
      <c r="E2060" t="str">
        <f t="shared" si="34"/>
        <v>('THXN','THUNDELARR DEF','THXN.AX','ASX:THXN'),</v>
      </c>
    </row>
    <row r="2061" spans="1:5" x14ac:dyDescent="0.2">
      <c r="A2061" s="15" t="s">
        <v>5391</v>
      </c>
      <c r="B2061" s="15" t="s">
        <v>5392</v>
      </c>
      <c r="E2061" t="str">
        <f t="shared" si="34"/>
        <v>('TLT','TILTRENEW FPO NZX','TLT.AX','ASX:TLT'),</v>
      </c>
    </row>
    <row r="2062" spans="1:5" x14ac:dyDescent="0.2">
      <c r="A2062" s="15" t="s">
        <v>5393</v>
      </c>
      <c r="B2062" s="15" t="s">
        <v>5394</v>
      </c>
      <c r="E2062" t="str">
        <f t="shared" si="34"/>
        <v>('TTEN','TITAN DEF X OPT','TTEN.AX','ASX:TTEN'),</v>
      </c>
    </row>
    <row r="2063" spans="1:5" x14ac:dyDescent="0.2">
      <c r="A2063" s="15" t="s">
        <v>5399</v>
      </c>
      <c r="B2063" s="15" t="s">
        <v>5400</v>
      </c>
      <c r="E2063" t="str">
        <f t="shared" si="34"/>
        <v>('TO2','TO2 BASKET TOL AND AIO','TO2.AX','ASX:TO2'),</v>
      </c>
    </row>
    <row r="2064" spans="1:5" x14ac:dyDescent="0.2">
      <c r="A2064" s="15" t="s">
        <v>5407</v>
      </c>
      <c r="B2064" s="15" t="s">
        <v>5408</v>
      </c>
      <c r="E2064" t="str">
        <f t="shared" si="34"/>
        <v>('TRFN','TRAFFORD DEF','TRFN.AX','ASX:TRFN'),</v>
      </c>
    </row>
    <row r="2065" spans="1:5" x14ac:dyDescent="0.2">
      <c r="A2065" s="15" t="s">
        <v>5409</v>
      </c>
      <c r="B2065" s="15" t="s">
        <v>5410</v>
      </c>
      <c r="E2065" t="str">
        <f t="shared" si="34"/>
        <v>('TKLN','TRAKA RES DEF','TKLN.AX','ASX:TKLN'),</v>
      </c>
    </row>
    <row r="2066" spans="1:5" x14ac:dyDescent="0.2">
      <c r="A2066" s="15" t="s">
        <v>5413</v>
      </c>
      <c r="B2066" s="15" t="s">
        <v>5414</v>
      </c>
      <c r="E2066" t="str">
        <f t="shared" si="34"/>
        <v>('TRON','TRIAUSMIN DEF','TRON.AX','ASX:TRON'),</v>
      </c>
    </row>
    <row r="2067" spans="1:5" x14ac:dyDescent="0.2">
      <c r="A2067" s="15" t="s">
        <v>5417</v>
      </c>
      <c r="B2067" s="15" t="s">
        <v>5418</v>
      </c>
      <c r="E2067" t="str">
        <f t="shared" si="34"/>
        <v>('TSHNA','TSVHOLDING DEF','TSHNA.AX','ASX:TSHNA'),</v>
      </c>
    </row>
    <row r="2068" spans="1:5" x14ac:dyDescent="0.2">
      <c r="A2068" s="15" t="s">
        <v>5425</v>
      </c>
      <c r="B2068" s="15" t="s">
        <v>5426</v>
      </c>
      <c r="E2068" t="str">
        <f t="shared" si="34"/>
        <v>('TTVDA','TWO WAY DEF SET','TTVDA.AX','ASX:TTVDA'),</v>
      </c>
    </row>
    <row r="2069" spans="1:5" x14ac:dyDescent="0.2">
      <c r="A2069" s="15" t="s">
        <v>5427</v>
      </c>
      <c r="B2069" s="15" t="s">
        <v>5428</v>
      </c>
      <c r="E2069" t="str">
        <f t="shared" si="34"/>
        <v>('TWT','TWT Group Limited','TWT.AX','ASX:TWT'),</v>
      </c>
    </row>
    <row r="2070" spans="1:5" x14ac:dyDescent="0.2">
      <c r="A2070" s="15" t="s">
        <v>5429</v>
      </c>
      <c r="B2070" s="15" t="s">
        <v>5430</v>
      </c>
      <c r="E2070" t="str">
        <f t="shared" si="34"/>
        <v>('TZLN','TZ LIMITED DEF','TZLN.AX','ASX:TZLN'),</v>
      </c>
    </row>
    <row r="2071" spans="1:5" x14ac:dyDescent="0.2">
      <c r="A2071" s="15" t="s">
        <v>5437</v>
      </c>
      <c r="B2071" s="15" t="s">
        <v>5438</v>
      </c>
      <c r="E2071" t="str">
        <f t="shared" si="34"/>
        <v>('TKG','Takoradi Limited','TKG.AX','ASX:TKG'),</v>
      </c>
    </row>
    <row r="2072" spans="1:5" x14ac:dyDescent="0.2">
      <c r="A2072" s="15" t="s">
        <v>5439</v>
      </c>
      <c r="B2072" s="15" t="s">
        <v>5440</v>
      </c>
      <c r="E2072" t="str">
        <f t="shared" si="34"/>
        <v>('TWO','Talent2 International Pty Ltd','TWO.AX','ASX:TWO'),</v>
      </c>
    </row>
    <row r="2073" spans="1:5" x14ac:dyDescent="0.2">
      <c r="A2073" s="15" t="s">
        <v>5483</v>
      </c>
      <c r="B2073" s="15" t="s">
        <v>5484</v>
      </c>
      <c r="E2073" t="str">
        <f t="shared" si="34"/>
        <v>('TEO','Telesso Technologies Ltd.','TEO.AX','ASX:TEO'),</v>
      </c>
    </row>
    <row r="2074" spans="1:5" x14ac:dyDescent="0.2">
      <c r="A2074" s="15" t="s">
        <v>5485</v>
      </c>
      <c r="B2074" s="15" t="s">
        <v>5486</v>
      </c>
      <c r="E2074" t="str">
        <f t="shared" si="34"/>
        <v>('BNC','Telesta Therapeutics Inc - GDR','BNC.AX','ASX:BNC'),</v>
      </c>
    </row>
    <row r="2075" spans="1:5" x14ac:dyDescent="0.2">
      <c r="A2075" s="15" t="s">
        <v>5549</v>
      </c>
      <c r="B2075" s="15" t="s">
        <v>5550</v>
      </c>
      <c r="E2075" t="str">
        <f t="shared" si="34"/>
        <v>('TUA','Tinho Union Group (Australia) Ltd','TUA.AX','ASX:TUA'),</v>
      </c>
    </row>
    <row r="2076" spans="1:5" x14ac:dyDescent="0.2">
      <c r="A2076" s="15" t="s">
        <v>5581</v>
      </c>
      <c r="B2076" s="15" t="s">
        <v>5582</v>
      </c>
      <c r="E2076" t="str">
        <f t="shared" si="34"/>
        <v>('TRF','Trafford Resources Pty Ltd','TRF.AX','ASX:TRF'),</v>
      </c>
    </row>
    <row r="2077" spans="1:5" x14ac:dyDescent="0.2">
      <c r="A2077" s="15" t="s">
        <v>5597</v>
      </c>
      <c r="B2077" s="15" t="s">
        <v>5598</v>
      </c>
      <c r="E2077" t="str">
        <f t="shared" si="34"/>
        <v>('TMI','Traprock Mining Ltd','TMI.AX','ASX:TMI'),</v>
      </c>
    </row>
    <row r="2078" spans="1:5" x14ac:dyDescent="0.2">
      <c r="A2078" s="15" t="s">
        <v>5636</v>
      </c>
      <c r="B2078" s="15" t="s">
        <v>5637</v>
      </c>
      <c r="E2078" t="str">
        <f t="shared" si="34"/>
        <v>('UND','U &amp;amp; D Coal Ltd','UND.AX','ASX:UND'),</v>
      </c>
    </row>
    <row r="2079" spans="1:5" x14ac:dyDescent="0.2">
      <c r="A2079" s="15" t="s">
        <v>5654</v>
      </c>
      <c r="B2079" s="15" t="s">
        <v>5655</v>
      </c>
      <c r="E2079" t="str">
        <f t="shared" si="34"/>
        <v>('UCLN','UCL RES DEF','UCLN.AX','ASX:UCLN'),</v>
      </c>
    </row>
    <row r="2080" spans="1:5" x14ac:dyDescent="0.2">
      <c r="A2080" s="15" t="s">
        <v>5684</v>
      </c>
      <c r="B2080" s="15" t="s">
        <v>5685</v>
      </c>
      <c r="E2080" t="str">
        <f t="shared" si="34"/>
        <v>('ULT','Ultrapay Limited','ULT.AX','ASX:ULT'),</v>
      </c>
    </row>
    <row r="2081" spans="1:5" x14ac:dyDescent="0.2">
      <c r="A2081" s="15" t="s">
        <v>5707</v>
      </c>
      <c r="B2081" s="15" t="s">
        <v>5708</v>
      </c>
      <c r="E2081" t="str">
        <f t="shared" si="34"/>
        <v>('UXA','Uxa Resources Ltd','UXA.AX','ASX:UXA'),</v>
      </c>
    </row>
    <row r="2082" spans="1:5" x14ac:dyDescent="0.2">
      <c r="A2082" s="15" t="s">
        <v>5721</v>
      </c>
      <c r="B2082" s="15" t="s">
        <v>5722</v>
      </c>
      <c r="E2082" t="str">
        <f t="shared" si="34"/>
        <v>('VXRN','VENTUREX DEF','VXRN.AX','ASX:VXRN'),</v>
      </c>
    </row>
    <row r="2083" spans="1:5" x14ac:dyDescent="0.2">
      <c r="A2083" s="15" t="s">
        <v>5725</v>
      </c>
      <c r="B2083" s="15" t="s">
        <v>5726</v>
      </c>
      <c r="E2083" t="str">
        <f t="shared" si="34"/>
        <v>('VILN','VERUS DEF','VILN.AX','ASX:VILN'),</v>
      </c>
    </row>
    <row r="2084" spans="1:5" x14ac:dyDescent="0.2">
      <c r="A2084" s="15" t="s">
        <v>5731</v>
      </c>
      <c r="B2084" s="15" t="s">
        <v>5732</v>
      </c>
      <c r="E2084" t="str">
        <f t="shared" si="34"/>
        <v>('VKAN','VIKINGASHA DEF','VKAN.AX','ASX:VKAN'),</v>
      </c>
    </row>
    <row r="2085" spans="1:5" x14ac:dyDescent="0.2">
      <c r="A2085" s="15" t="s">
        <v>5733</v>
      </c>
      <c r="B2085" s="15" t="s">
        <v>5734</v>
      </c>
      <c r="E2085" t="str">
        <f t="shared" si="34"/>
        <v>('VMLN','VITALMETAL DEF','VMLN.AX','ASX:VMLN'),</v>
      </c>
    </row>
    <row r="2086" spans="1:5" x14ac:dyDescent="0.2">
      <c r="A2086" s="15" t="s">
        <v>5735</v>
      </c>
      <c r="B2086" s="15" t="s">
        <v>5736</v>
      </c>
      <c r="E2086" t="str">
        <f t="shared" si="34"/>
        <v>('VTA','VITERRA CDI 1:1','VTA.AX','ASX:VTA'),</v>
      </c>
    </row>
    <row r="2087" spans="1:5" x14ac:dyDescent="0.2">
      <c r="A2087" s="15" t="s">
        <v>5737</v>
      </c>
      <c r="B2087" s="15" t="s">
        <v>5738</v>
      </c>
      <c r="E2087" t="str">
        <f t="shared" si="34"/>
        <v>('VMTN','VMOTO DEF','VMTN.AX','ASX:VMTN'),</v>
      </c>
    </row>
    <row r="2088" spans="1:5" x14ac:dyDescent="0.2">
      <c r="A2088" s="15" t="s">
        <v>5747</v>
      </c>
      <c r="B2088" s="15" t="s">
        <v>5748</v>
      </c>
      <c r="E2088" t="str">
        <f t="shared" si="34"/>
        <v>('VGAD','Vanguard MSCI Index International Shares (Hedged) ETF','VGAD.AX','ASX:VGAD'),</v>
      </c>
    </row>
    <row r="2089" spans="1:5" x14ac:dyDescent="0.2">
      <c r="A2089" s="15" t="s">
        <v>5755</v>
      </c>
      <c r="B2089" s="15" t="s">
        <v>5756</v>
      </c>
      <c r="E2089" t="str">
        <f t="shared" si="34"/>
        <v>('VSA','Vassa Holdings Ltd','VSA.AX','ASX:VSA'),</v>
      </c>
    </row>
    <row r="2090" spans="1:5" x14ac:dyDescent="0.2">
      <c r="A2090" s="15" t="s">
        <v>5817</v>
      </c>
      <c r="B2090" s="15" t="s">
        <v>5818</v>
      </c>
      <c r="E2090" t="str">
        <f t="shared" si="34"/>
        <v>('VMP','Visual Amplifiers Ltd','VMP.AX','ASX:VMP'),</v>
      </c>
    </row>
    <row r="2091" spans="1:5" x14ac:dyDescent="0.2">
      <c r="A2091" s="15" t="s">
        <v>5844</v>
      </c>
      <c r="B2091" s="15" t="s">
        <v>5845</v>
      </c>
      <c r="E2091" t="str">
        <f t="shared" si="34"/>
        <v>('WAGDA','WAGLIMITED DEF SET','WAGDA.AX','ASX:WAGDA'),</v>
      </c>
    </row>
    <row r="2092" spans="1:5" x14ac:dyDescent="0.2">
      <c r="A2092" s="15" t="s">
        <v>5846</v>
      </c>
      <c r="B2092" s="15" t="s">
        <v>5847</v>
      </c>
      <c r="E2092" t="str">
        <f t="shared" si="34"/>
        <v>('WLM','WALLA MINES LTD NPV','WLM.AX','ASX:WLM'),</v>
      </c>
    </row>
    <row r="2093" spans="1:5" x14ac:dyDescent="0.2">
      <c r="A2093" s="15" t="s">
        <v>5853</v>
      </c>
      <c r="B2093" s="15" t="s">
        <v>5854</v>
      </c>
      <c r="E2093" t="str">
        <f t="shared" si="34"/>
        <v>('WHS','WAREHOUSE FPO NZ','WHS.AX','ASX:WHS'),</v>
      </c>
    </row>
    <row r="2094" spans="1:5" x14ac:dyDescent="0.2">
      <c r="A2094" s="15" t="s">
        <v>5855</v>
      </c>
      <c r="B2094" s="15" t="s">
        <v>5856</v>
      </c>
      <c r="E2094" t="str">
        <f t="shared" si="34"/>
        <v>('WASN','WASABI DEF','WASN.AX','ASX:WASN'),</v>
      </c>
    </row>
    <row r="2095" spans="1:5" x14ac:dyDescent="0.2">
      <c r="A2095" s="15" t="s">
        <v>5857</v>
      </c>
      <c r="B2095" s="15" t="s">
        <v>5858</v>
      </c>
      <c r="E2095" t="str">
        <f t="shared" si="34"/>
        <v>('WRGN','WATER RES DEF','WRGN.AX','ASX:WRGN'),</v>
      </c>
    </row>
    <row r="2096" spans="1:5" x14ac:dyDescent="0.2">
      <c r="A2096" s="15" t="s">
        <v>5863</v>
      </c>
      <c r="B2096" s="15" t="s">
        <v>5864</v>
      </c>
      <c r="E2096" t="str">
        <f t="shared" si="34"/>
        <v>('WPIN','WEST PEAK DEF','WPIN.AX','ASX:WPIN'),</v>
      </c>
    </row>
    <row r="2097" spans="1:5" x14ac:dyDescent="0.2">
      <c r="A2097" s="15" t="s">
        <v>5867</v>
      </c>
      <c r="B2097" s="15" t="s">
        <v>5868</v>
      </c>
      <c r="E2097" t="str">
        <f t="shared" si="34"/>
        <v>('WICN','WESTOZIC DEF X OPT','WICN.AX','ASX:WICN'),</v>
      </c>
    </row>
    <row r="2098" spans="1:5" x14ac:dyDescent="0.2">
      <c r="A2098" s="15" t="s">
        <v>5873</v>
      </c>
      <c r="B2098" s="15" t="s">
        <v>5874</v>
      </c>
      <c r="E2098" t="str">
        <f t="shared" si="34"/>
        <v>('WRMN','WHITEROCK DEF','WRMN.AX','ASX:WRMN'),</v>
      </c>
    </row>
    <row r="2099" spans="1:5" x14ac:dyDescent="0.2">
      <c r="A2099" s="15" t="s">
        <v>5877</v>
      </c>
      <c r="B2099" s="15" t="s">
        <v>5878</v>
      </c>
      <c r="E2099" t="str">
        <f t="shared" si="34"/>
        <v>('WLFN','WOLF MIN DEF X OPT','WLFN.AX','ASX:WLFN'),</v>
      </c>
    </row>
    <row r="2100" spans="1:5" x14ac:dyDescent="0.2">
      <c r="A2100" s="15" t="s">
        <v>5884</v>
      </c>
      <c r="B2100" s="15" t="s">
        <v>5885</v>
      </c>
      <c r="E2100" t="str">
        <f t="shared" si="34"/>
        <v>('WDRNA','WST DESERT DEF','WDRNA.AX','ASX:WDRNA'),</v>
      </c>
    </row>
    <row r="2101" spans="1:5" x14ac:dyDescent="0.2">
      <c r="A2101" s="15" t="s">
        <v>5886</v>
      </c>
      <c r="B2101" s="15" t="s">
        <v>5887</v>
      </c>
      <c r="E2101" t="str">
        <f t="shared" ref="E2101:E2164" si="35">"('" &amp; A2101&amp;"','"&amp;B2101&amp;"','" &amp; A2101 &amp; ".AX','ASX:" &amp; A2101 &amp; "'),"</f>
        <v>('WDRN','WST DESERT NEW','WDRN.AX','ASX:WDRN'),</v>
      </c>
    </row>
    <row r="2102" spans="1:5" x14ac:dyDescent="0.2">
      <c r="A2102" s="15" t="s">
        <v>5888</v>
      </c>
      <c r="B2102" s="15" t="s">
        <v>5889</v>
      </c>
      <c r="E2102" t="str">
        <f t="shared" si="35"/>
        <v>('WWGDA','WWE GRP DEF SET','WWGDA.AX','ASX:WWGDA'),</v>
      </c>
    </row>
    <row r="2103" spans="1:5" x14ac:dyDescent="0.2">
      <c r="A2103" s="15" t="s">
        <v>5890</v>
      </c>
      <c r="B2103" s="15" t="s">
        <v>5891</v>
      </c>
      <c r="E2103" t="str">
        <f t="shared" si="35"/>
        <v>('ILHDA','Wakenby Ltd','ILHDA.AX','ASX:ILHDA'),</v>
      </c>
    </row>
    <row r="2104" spans="1:5" x14ac:dyDescent="0.2">
      <c r="A2104" s="15" t="s">
        <v>5904</v>
      </c>
      <c r="B2104" s="15" t="s">
        <v>5905</v>
      </c>
      <c r="E2104" t="str">
        <f t="shared" si="35"/>
        <v>('WRG','Water Resources Group Ltd','WRG.AX','ASX:WRG'),</v>
      </c>
    </row>
    <row r="2105" spans="1:5" x14ac:dyDescent="0.2">
      <c r="A2105" s="15" t="s">
        <v>5937</v>
      </c>
      <c r="B2105" s="15" t="s">
        <v>5938</v>
      </c>
      <c r="E2105" t="str">
        <f t="shared" si="35"/>
        <v>('WCL','WestSide Corporation Limited','WCL.AX','ASX:WCL'),</v>
      </c>
    </row>
    <row r="2106" spans="1:5" x14ac:dyDescent="0.2">
      <c r="A2106" s="15" t="s">
        <v>5957</v>
      </c>
      <c r="B2106" s="15" t="s">
        <v>5956</v>
      </c>
      <c r="E2106" t="str">
        <f t="shared" si="35"/>
        <v>('WBCPB','Westpac Banking Corp','WBCPB.AX','ASX:WBCPB'),</v>
      </c>
    </row>
    <row r="2107" spans="1:5" x14ac:dyDescent="0.2">
      <c r="A2107" s="15" t="s">
        <v>5966</v>
      </c>
      <c r="B2107" s="15" t="s">
        <v>5965</v>
      </c>
      <c r="E2107" t="str">
        <f t="shared" si="35"/>
        <v>('WEGDA','White Eagle Resources Ltd','WEGDA.AX','ASX:WEGDA'),</v>
      </c>
    </row>
    <row r="2108" spans="1:5" x14ac:dyDescent="0.2">
      <c r="A2108" s="15" t="s">
        <v>6013</v>
      </c>
      <c r="B2108" s="15" t="s">
        <v>6014</v>
      </c>
      <c r="E2108" t="str">
        <f t="shared" si="35"/>
        <v>('XXLDA','XIAOXIAO DEF SET','XXLDA.AX','ASX:XXLDA'),</v>
      </c>
    </row>
    <row r="2109" spans="1:5" x14ac:dyDescent="0.2">
      <c r="A2109" s="15" t="s">
        <v>6021</v>
      </c>
      <c r="B2109" s="15" t="s">
        <v>6022</v>
      </c>
      <c r="E2109" t="str">
        <f t="shared" si="35"/>
        <v>('XTENA','XTEKLTD. DEF','XTENA.AX','ASX:XTENA'),</v>
      </c>
    </row>
    <row r="2110" spans="1:5" x14ac:dyDescent="0.2">
      <c r="A2110" s="15" t="s">
        <v>6031</v>
      </c>
      <c r="B2110" s="15" t="s">
        <v>6032</v>
      </c>
      <c r="E2110" t="str">
        <f t="shared" si="35"/>
        <v>('XXL','Xiaoxiao Education Limited','XXL.AX','ASX:XXL'),</v>
      </c>
    </row>
    <row r="2111" spans="1:5" x14ac:dyDescent="0.2">
      <c r="A2111" s="15" t="s">
        <v>6047</v>
      </c>
      <c r="B2111" s="15" t="s">
        <v>6048</v>
      </c>
      <c r="E2111" t="str">
        <f t="shared" si="35"/>
        <v>('YDO','Yeeda Oil Ltd.','YDO.AX','ASX:YDO'),</v>
      </c>
    </row>
    <row r="2112" spans="1:5" x14ac:dyDescent="0.2">
      <c r="A2112" s="15" t="s">
        <v>6059</v>
      </c>
      <c r="B2112" s="15" t="s">
        <v>6060</v>
      </c>
      <c r="E2112" t="str">
        <f t="shared" si="35"/>
        <v>('ZAMN','ZAMANCO DEF X OPT','ZAMN.AX','ASX:ZAMN'),</v>
      </c>
    </row>
    <row r="2113" spans="1:5" x14ac:dyDescent="0.2">
      <c r="A2113" s="15" t="s">
        <v>6061</v>
      </c>
      <c r="B2113" s="15" t="s">
        <v>6062</v>
      </c>
      <c r="E2113" t="str">
        <f t="shared" si="35"/>
        <v>('ZRLN','ZAMBEZI CDI DEF','ZRLN.AX','ASX:ZRLN'),</v>
      </c>
    </row>
    <row r="2114" spans="1:5" x14ac:dyDescent="0.2">
      <c r="A2114" s="15" t="s">
        <v>6063</v>
      </c>
      <c r="B2114" s="15" t="s">
        <v>6064</v>
      </c>
      <c r="E2114" t="str">
        <f t="shared" si="35"/>
        <v>('ZNCN','ZENITH MIN DEF','ZNCN.AX','ASX:ZNCN'),</v>
      </c>
    </row>
    <row r="2115" spans="1:5" x14ac:dyDescent="0.2">
      <c r="A2115" s="15" t="s">
        <v>6065</v>
      </c>
      <c r="B2115" s="15" t="s">
        <v>6066</v>
      </c>
      <c r="E2115" t="str">
        <f t="shared" si="35"/>
        <v>('ZYL','ZYL Limited','ZYL.AX','ASX:ZYL'),</v>
      </c>
    </row>
    <row r="2116" spans="1:5" x14ac:dyDescent="0.2">
      <c r="A2116" s="15" t="s">
        <v>6116</v>
      </c>
      <c r="B2116" s="15" t="s">
        <v>6117</v>
      </c>
      <c r="E2116" t="str">
        <f t="shared" si="35"/>
        <v>('IHOO','iShares Global 100 AUD Hedged ETF','IHOO.AX','ASX:IHOO'),</v>
      </c>
    </row>
    <row r="2117" spans="1:5" x14ac:dyDescent="0.2">
      <c r="A2117" s="15" t="s">
        <v>6118</v>
      </c>
      <c r="B2117" s="15" t="s">
        <v>6119</v>
      </c>
      <c r="E2117" t="str">
        <f t="shared" si="35"/>
        <v>('IHVV','iShares S&amp;amp;P 500 AUD Hedged ETF','IHVV.AX','ASX:IHVV'),</v>
      </c>
    </row>
    <row r="2118" spans="1:5" x14ac:dyDescent="0.2">
      <c r="A2118" s="15" t="s">
        <v>226</v>
      </c>
      <c r="B2118" s="15" t="s">
        <v>227</v>
      </c>
      <c r="E2118" t="str">
        <f t="shared" si="35"/>
        <v>('T3D','333D Ltd','T3D.AX','ASX:T3D'),</v>
      </c>
    </row>
    <row r="2119" spans="1:5" x14ac:dyDescent="0.2">
      <c r="A2119" s="15" t="s">
        <v>251</v>
      </c>
      <c r="B2119" s="15" t="s">
        <v>252</v>
      </c>
      <c r="E2119" t="str">
        <f t="shared" si="35"/>
        <v>('8EC','8IP Emerging Companies Ltd','8EC.AX','ASX:8EC'),</v>
      </c>
    </row>
    <row r="2120" spans="1:5" x14ac:dyDescent="0.2">
      <c r="A2120" s="15" t="s">
        <v>267</v>
      </c>
      <c r="B2120" s="15" t="s">
        <v>268</v>
      </c>
      <c r="E2120" t="str">
        <f t="shared" si="35"/>
        <v>('AJC','ACACIACOAL FPO','AJC.AX','ASX:AJC'),</v>
      </c>
    </row>
    <row r="2121" spans="1:5" x14ac:dyDescent="0.2">
      <c r="A2121" s="15" t="s">
        <v>269</v>
      </c>
      <c r="B2121" s="15" t="s">
        <v>270</v>
      </c>
      <c r="E2121" t="str">
        <f t="shared" si="35"/>
        <v>('ACN','ACERENERGY FPO','ACN.AX','ASX:ACN'),</v>
      </c>
    </row>
    <row r="2122" spans="1:5" x14ac:dyDescent="0.2">
      <c r="A2122" s="15" t="s">
        <v>275</v>
      </c>
      <c r="B2122" s="15" t="s">
        <v>276</v>
      </c>
      <c r="E2122" t="str">
        <f t="shared" si="35"/>
        <v>('ABNDA','ADEFFECTIV DEF SET','ABNDA.AX','ASX:ABNDA'),</v>
      </c>
    </row>
    <row r="2123" spans="1:5" x14ac:dyDescent="0.2">
      <c r="A2123" s="15" t="s">
        <v>288</v>
      </c>
      <c r="B2123" s="15" t="s">
        <v>289</v>
      </c>
      <c r="E2123" t="str">
        <f t="shared" si="35"/>
        <v>('AER','AEERIS FPO','AER.AX','ASX:AER'),</v>
      </c>
    </row>
    <row r="2124" spans="1:5" x14ac:dyDescent="0.2">
      <c r="A2124" s="15" t="s">
        <v>306</v>
      </c>
      <c r="B2124" s="15" t="s">
        <v>307</v>
      </c>
      <c r="E2124" t="str">
        <f t="shared" si="35"/>
        <v>('AIZ','AIR N.Z. FPO NZ','AIZ.AX','ASX:AIZ'),</v>
      </c>
    </row>
    <row r="2125" spans="1:5" x14ac:dyDescent="0.2">
      <c r="A2125" s="15" t="s">
        <v>322</v>
      </c>
      <c r="B2125" s="15" t="s">
        <v>323</v>
      </c>
      <c r="E2125" t="str">
        <f t="shared" si="35"/>
        <v>('APT','ALPHATISE LTD','APT.AX','ASX:APT'),</v>
      </c>
    </row>
    <row r="2126" spans="1:5" x14ac:dyDescent="0.2">
      <c r="A2126" s="15" t="s">
        <v>331</v>
      </c>
      <c r="B2126" s="15" t="s">
        <v>332</v>
      </c>
      <c r="E2126" t="str">
        <f t="shared" si="35"/>
        <v>('AYT','AMF AYT UNIT','AYT.AX','ASX:AYT'),</v>
      </c>
    </row>
    <row r="2127" spans="1:5" x14ac:dyDescent="0.2">
      <c r="A2127" s="15" t="s">
        <v>335</v>
      </c>
      <c r="B2127" s="15" t="s">
        <v>336</v>
      </c>
      <c r="E2127" t="str">
        <f t="shared" si="35"/>
        <v>('AYZ','AMYF FIVE FPO','AYZ.AX','ASX:AYZ'),</v>
      </c>
    </row>
    <row r="2128" spans="1:5" x14ac:dyDescent="0.2">
      <c r="A2128" s="15" t="s">
        <v>337</v>
      </c>
      <c r="B2128" s="15" t="s">
        <v>338</v>
      </c>
      <c r="E2128" t="str">
        <f t="shared" si="35"/>
        <v>('AYK','AMYF FOUR FPO','AYK.AX','ASX:AYK'),</v>
      </c>
    </row>
    <row r="2129" spans="1:5" x14ac:dyDescent="0.2">
      <c r="A2129" s="15" t="s">
        <v>339</v>
      </c>
      <c r="B2129" s="15" t="s">
        <v>340</v>
      </c>
      <c r="E2129" t="str">
        <f t="shared" si="35"/>
        <v>('AYJ','AMYF THREE FPO','AYJ.AX','ASX:AYJ'),</v>
      </c>
    </row>
    <row r="2130" spans="1:5" x14ac:dyDescent="0.2">
      <c r="A2130" s="15" t="s">
        <v>345</v>
      </c>
      <c r="B2130" s="15" t="s">
        <v>346</v>
      </c>
      <c r="E2130" t="str">
        <f t="shared" si="35"/>
        <v>('ATM','ANEKA TAMB CDI 1:5','ATM.AX','ASX:ATM'),</v>
      </c>
    </row>
    <row r="2131" spans="1:5" x14ac:dyDescent="0.2">
      <c r="A2131" s="15" t="s">
        <v>349</v>
      </c>
      <c r="B2131" s="15" t="s">
        <v>350</v>
      </c>
      <c r="E2131" t="str">
        <f t="shared" si="35"/>
        <v>('APEDA','AP EAGERS DEF SET','APEDA.AX','ASX:APEDA'),</v>
      </c>
    </row>
    <row r="2132" spans="1:5" x14ac:dyDescent="0.2">
      <c r="A2132" s="15" t="s">
        <v>374</v>
      </c>
      <c r="B2132" s="15" t="s">
        <v>375</v>
      </c>
      <c r="E2132" t="str">
        <f t="shared" si="35"/>
        <v>('AD1','APPLYDIRCT FPO','AD1.AX','ASX:AD1'),</v>
      </c>
    </row>
    <row r="2133" spans="1:5" x14ac:dyDescent="0.2">
      <c r="A2133" s="15" t="s">
        <v>376</v>
      </c>
      <c r="B2133" s="15" t="s">
        <v>377</v>
      </c>
      <c r="E2133" t="str">
        <f t="shared" si="35"/>
        <v>('AQABB','AQUILA RES BNS DEF','AQABB.AX','ASX:AQABB'),</v>
      </c>
    </row>
    <row r="2134" spans="1:5" x14ac:dyDescent="0.2">
      <c r="A2134" s="15" t="s">
        <v>381</v>
      </c>
      <c r="B2134" s="15" t="s">
        <v>382</v>
      </c>
      <c r="E2134" t="str">
        <f t="shared" si="35"/>
        <v>('ALI','ARGO GLOBL FPO','ALI.AX','ASX:ALI'),</v>
      </c>
    </row>
    <row r="2135" spans="1:5" x14ac:dyDescent="0.2">
      <c r="A2135" s="15" t="s">
        <v>419</v>
      </c>
      <c r="B2135" s="15" t="s">
        <v>420</v>
      </c>
      <c r="E2135" t="str">
        <f t="shared" si="35"/>
        <v>('AZW','AUSTRAL RESOURCES LTD NPV','AZW.AX','ASX:AZW'),</v>
      </c>
    </row>
    <row r="2136" spans="1:5" x14ac:dyDescent="0.2">
      <c r="A2136" s="15" t="s">
        <v>443</v>
      </c>
      <c r="B2136" s="15" t="s">
        <v>444</v>
      </c>
      <c r="E2136" t="str">
        <f t="shared" si="35"/>
        <v>('AEG','Absolute Equity Performance Fund Ltd','AEG.AX','ASX:AEG'),</v>
      </c>
    </row>
    <row r="2137" spans="1:5" x14ac:dyDescent="0.2">
      <c r="A2137" s="15" t="s">
        <v>445</v>
      </c>
      <c r="B2137" s="15" t="s">
        <v>446</v>
      </c>
      <c r="E2137" t="str">
        <f t="shared" si="35"/>
        <v>('ABT','Abundant Produce Ltd','ABT.AX','ASX:ABT'),</v>
      </c>
    </row>
    <row r="2138" spans="1:5" x14ac:dyDescent="0.2">
      <c r="A2138" s="15" t="s">
        <v>468</v>
      </c>
      <c r="B2138" s="15" t="s">
        <v>469</v>
      </c>
      <c r="E2138" t="str">
        <f t="shared" si="35"/>
        <v>('1AD','Adalta Ltd','1AD.AX','ASX:1AD'),</v>
      </c>
    </row>
    <row r="2139" spans="1:5" x14ac:dyDescent="0.2">
      <c r="A2139" s="15" t="s">
        <v>533</v>
      </c>
      <c r="B2139" s="15" t="s">
        <v>534</v>
      </c>
      <c r="E2139" t="str">
        <f t="shared" si="35"/>
        <v>('AQG','Alacer Gold Corp - CDI','AQG.AX','ASX:AQG'),</v>
      </c>
    </row>
    <row r="2140" spans="1:5" x14ac:dyDescent="0.2">
      <c r="A2140" s="15" t="s">
        <v>547</v>
      </c>
      <c r="B2140" s="15" t="s">
        <v>548</v>
      </c>
      <c r="E2140" t="str">
        <f t="shared" si="35"/>
        <v>('ALS','Alesco Corporation Limited','ALS.AX','ASX:ALS'),</v>
      </c>
    </row>
    <row r="2141" spans="1:5" x14ac:dyDescent="0.2">
      <c r="A2141" s="15" t="s">
        <v>616</v>
      </c>
      <c r="B2141" s="15" t="s">
        <v>617</v>
      </c>
      <c r="E2141" t="str">
        <f t="shared" si="35"/>
        <v>('ALT','Analytica Limited','ALT.AX','ASX:ALT'),</v>
      </c>
    </row>
    <row r="2142" spans="1:5" x14ac:dyDescent="0.2">
      <c r="A2142" s="15" t="s">
        <v>628</v>
      </c>
      <c r="B2142" s="15" t="s">
        <v>629</v>
      </c>
      <c r="E2142" t="str">
        <f t="shared" si="35"/>
        <v>('AGG','AngloGold Ashanti Limited (CHESS)','AGG.AX','ASX:AGG'),</v>
      </c>
    </row>
    <row r="2143" spans="1:5" x14ac:dyDescent="0.2">
      <c r="A2143" s="15" t="s">
        <v>647</v>
      </c>
      <c r="B2143" s="15" t="s">
        <v>648</v>
      </c>
      <c r="E2143" t="str">
        <f t="shared" si="35"/>
        <v>('APL','Antipodes Global Investment Company Ltd','APL.AX','ASX:APL'),</v>
      </c>
    </row>
    <row r="2144" spans="1:5" x14ac:dyDescent="0.2">
      <c r="A2144" s="15" t="s">
        <v>665</v>
      </c>
      <c r="B2144" s="15" t="s">
        <v>666</v>
      </c>
      <c r="E2144" t="str">
        <f t="shared" si="35"/>
        <v>('ATL','Apollo Tourism &amp;amp; Leisure Ltd','ATL.AX','ASX:ATL'),</v>
      </c>
    </row>
    <row r="2145" spans="1:5" x14ac:dyDescent="0.2">
      <c r="A2145" s="15" t="s">
        <v>685</v>
      </c>
      <c r="B2145" s="15" t="s">
        <v>686</v>
      </c>
      <c r="E2145" t="str">
        <f t="shared" si="35"/>
        <v>('AAI','Arconic Inc GDR','AAI.AX','ASX:AAI'),</v>
      </c>
    </row>
    <row r="2146" spans="1:5" x14ac:dyDescent="0.2">
      <c r="A2146" s="15" t="s">
        <v>735</v>
      </c>
      <c r="B2146" s="15" t="s">
        <v>736</v>
      </c>
      <c r="E2146" t="str">
        <f t="shared" si="35"/>
        <v>('ST1','Arunta Resources Ltd','ST1.AX','ASX:ST1'),</v>
      </c>
    </row>
    <row r="2147" spans="1:5" x14ac:dyDescent="0.2">
      <c r="A2147" s="15" t="s">
        <v>798</v>
      </c>
      <c r="B2147" s="15" t="s">
        <v>799</v>
      </c>
      <c r="E2147" t="str">
        <f t="shared" si="35"/>
        <v>('AIA','Auckland International Airport Ltd','AIA.AX','ASX:AIA'),</v>
      </c>
    </row>
    <row r="2148" spans="1:5" x14ac:dyDescent="0.2">
      <c r="A2148" s="15" t="s">
        <v>834</v>
      </c>
      <c r="B2148" s="15" t="s">
        <v>835</v>
      </c>
      <c r="E2148" t="str">
        <f t="shared" si="35"/>
        <v>('AUP','Aurora Property Buy-Write Income Trust','AUP.AX','ASX:AUP'),</v>
      </c>
    </row>
    <row r="2149" spans="1:5" x14ac:dyDescent="0.2">
      <c r="A2149" s="15" t="s">
        <v>842</v>
      </c>
      <c r="B2149" s="15" t="s">
        <v>843</v>
      </c>
      <c r="E2149" t="str">
        <f t="shared" si="35"/>
        <v>('AST','AusNet Services','AST.AX','ASX:AST'),</v>
      </c>
    </row>
    <row r="2150" spans="1:5" x14ac:dyDescent="0.2">
      <c r="A2150" s="15" t="s">
        <v>946</v>
      </c>
      <c r="B2150" s="15" t="s">
        <v>947</v>
      </c>
      <c r="E2150" t="str">
        <f t="shared" si="35"/>
        <v>('ATS','Australis Oil &amp;amp; Gas Ltd','ATS.AX','ASX:ATS'),</v>
      </c>
    </row>
    <row r="2151" spans="1:5" x14ac:dyDescent="0.2">
      <c r="A2151" s="15" t="s">
        <v>950</v>
      </c>
      <c r="B2151" s="15" t="s">
        <v>951</v>
      </c>
      <c r="E2151" t="str">
        <f t="shared" si="35"/>
        <v>('AIY','Authorised Investment Fund Limited','AIY.AX','ASX:AIY'),</v>
      </c>
    </row>
    <row r="2152" spans="1:5" x14ac:dyDescent="0.2">
      <c r="A2152" s="15" t="s">
        <v>958</v>
      </c>
      <c r="B2152" s="15" t="s">
        <v>959</v>
      </c>
      <c r="E2152" t="str">
        <f t="shared" si="35"/>
        <v>('4WD','Automotive Solutions Group Ltd','4WD.AX','ASX:4WD'),</v>
      </c>
    </row>
    <row r="2153" spans="1:5" x14ac:dyDescent="0.2">
      <c r="A2153" s="15" t="s">
        <v>960</v>
      </c>
      <c r="B2153" s="15" t="s">
        <v>961</v>
      </c>
      <c r="E2153" t="str">
        <f t="shared" si="35"/>
        <v>('ASG','Autosports Group Ltd','ASG.AX','ASX:ASG'),</v>
      </c>
    </row>
    <row r="2154" spans="1:5" x14ac:dyDescent="0.2">
      <c r="A2154" s="15" t="s">
        <v>986</v>
      </c>
      <c r="B2154" s="15" t="s">
        <v>987</v>
      </c>
      <c r="E2154" t="str">
        <f t="shared" si="35"/>
        <v>('AXL','Axsesstoday Ltd','AXL.AX','ASX:AXL'),</v>
      </c>
    </row>
    <row r="2155" spans="1:5" x14ac:dyDescent="0.2">
      <c r="A2155" s="15" t="s">
        <v>1000</v>
      </c>
      <c r="B2155" s="15" t="s">
        <v>1001</v>
      </c>
      <c r="E2155" t="str">
        <f t="shared" si="35"/>
        <v>('BMBDA','BALAMARA DEF SET','BMBDA.AX','ASX:BMBDA'),</v>
      </c>
    </row>
    <row r="2156" spans="1:5" x14ac:dyDescent="0.2">
      <c r="A2156" s="15" t="s">
        <v>1016</v>
      </c>
      <c r="B2156" s="15" t="s">
        <v>1017</v>
      </c>
      <c r="E2156" t="str">
        <f t="shared" si="35"/>
        <v>('BMT','BERKUT FPO','BMT.AX','ASX:BMT'),</v>
      </c>
    </row>
    <row r="2157" spans="1:5" x14ac:dyDescent="0.2">
      <c r="A2157" s="15" t="s">
        <v>1018</v>
      </c>
      <c r="B2157" s="15" t="s">
        <v>1019</v>
      </c>
      <c r="E2157" t="str">
        <f t="shared" si="35"/>
        <v>('NDQ','BETANASDAQ ETF UNITS','NDQ.AX','ASX:NDQ'),</v>
      </c>
    </row>
    <row r="2158" spans="1:5" x14ac:dyDescent="0.2">
      <c r="A2158" s="15" t="s">
        <v>1032</v>
      </c>
      <c r="B2158" s="15" t="s">
        <v>1033</v>
      </c>
      <c r="E2158" t="str">
        <f t="shared" si="35"/>
        <v>('BISDA','BISALLOY DEF SET','BISDA.AX','ASX:BISDA'),</v>
      </c>
    </row>
    <row r="2159" spans="1:5" x14ac:dyDescent="0.2">
      <c r="A2159" s="15" t="s">
        <v>1034</v>
      </c>
      <c r="B2159" s="15" t="s">
        <v>1035</v>
      </c>
      <c r="E2159" t="str">
        <f t="shared" si="35"/>
        <v>('BCG','BITCOIN GROUP LTD NPV','BCG.AX','ASX:BCG'),</v>
      </c>
    </row>
    <row r="2160" spans="1:5" x14ac:dyDescent="0.2">
      <c r="A2160" s="15" t="s">
        <v>1050</v>
      </c>
      <c r="B2160" s="15" t="s">
        <v>1051</v>
      </c>
      <c r="E2160" t="str">
        <f t="shared" si="35"/>
        <v>('BDA','BOD Australia Ltd','BDA.AX','ASX:BDA'),</v>
      </c>
    </row>
    <row r="2161" spans="1:5" x14ac:dyDescent="0.2">
      <c r="A2161" s="15" t="s">
        <v>1070</v>
      </c>
      <c r="B2161" s="15" t="s">
        <v>1071</v>
      </c>
      <c r="E2161" t="str">
        <f t="shared" si="35"/>
        <v>('BUGDA','BUD GINGER DEF SET','BUGDA.AX','ASX:BUGDA'),</v>
      </c>
    </row>
    <row r="2162" spans="1:5" x14ac:dyDescent="0.2">
      <c r="A2162" s="15" t="s">
        <v>1097</v>
      </c>
      <c r="B2162" s="15" t="s">
        <v>1098</v>
      </c>
      <c r="E2162" t="str">
        <f t="shared" si="35"/>
        <v>('BST','Barrack St Investments Ltd','BST.AX','ASX:BST'),</v>
      </c>
    </row>
    <row r="2163" spans="1:5" x14ac:dyDescent="0.2">
      <c r="A2163" s="15" t="s">
        <v>1109</v>
      </c>
      <c r="B2163" s="15" t="s">
        <v>1110</v>
      </c>
      <c r="E2163" t="str">
        <f t="shared" si="35"/>
        <v>('BRL','Bathurst Resources (New Zealand) Ltd.','BRL.AX','ASX:BRL'),</v>
      </c>
    </row>
    <row r="2164" spans="1:5" x14ac:dyDescent="0.2">
      <c r="A2164" s="15" t="s">
        <v>1154</v>
      </c>
      <c r="B2164" s="15" t="s">
        <v>1155</v>
      </c>
      <c r="E2164" t="str">
        <f t="shared" si="35"/>
        <v>('QUS','BetaShares FTSE RAFI US 1000 ETF','QUS.AX','ASX:QUS'),</v>
      </c>
    </row>
    <row r="2165" spans="1:5" x14ac:dyDescent="0.2">
      <c r="A2165" s="15" t="s">
        <v>1156</v>
      </c>
      <c r="B2165" s="15" t="s">
        <v>1157</v>
      </c>
      <c r="E2165" t="str">
        <f t="shared" ref="E2165:E2228" si="36">"('" &amp; A2165&amp;"','"&amp;B2165&amp;"','" &amp; A2165 &amp; ".AX','ASX:" &amp; A2165 &amp; "'),"</f>
        <v>('QOZ','Betashares FTSE RAFI Australia 200 ETF','QOZ.AX','ASX:QOZ'),</v>
      </c>
    </row>
    <row r="2166" spans="1:5" x14ac:dyDescent="0.2">
      <c r="A2166" s="15" t="s">
        <v>1192</v>
      </c>
      <c r="B2166" s="15" t="s">
        <v>1193</v>
      </c>
      <c r="E2166" t="str">
        <f t="shared" si="36"/>
        <v>('BSN','Bisan Ltd','BSN.AX','ASX:BSN'),</v>
      </c>
    </row>
    <row r="2167" spans="1:5" x14ac:dyDescent="0.2">
      <c r="A2167" s="15" t="s">
        <v>1214</v>
      </c>
      <c r="B2167" s="15" t="s">
        <v>1215</v>
      </c>
      <c r="E2167" t="str">
        <f t="shared" si="36"/>
        <v>('BSX','Blackstone Minerals Ltd','BSX.AX','ASX:BSX'),</v>
      </c>
    </row>
    <row r="2168" spans="1:5" x14ac:dyDescent="0.2">
      <c r="A2168" s="15" t="s">
        <v>1233</v>
      </c>
      <c r="B2168" s="15" t="s">
        <v>1234</v>
      </c>
      <c r="E2168" t="str">
        <f t="shared" si="36"/>
        <v>('BAF','Blue Sky Alternatives Access Fund Ltd','BAF.AX','ASX:BAF'),</v>
      </c>
    </row>
    <row r="2169" spans="1:5" x14ac:dyDescent="0.2">
      <c r="A2169" s="15" t="s">
        <v>1269</v>
      </c>
      <c r="B2169" s="15" t="s">
        <v>1270</v>
      </c>
      <c r="E2169" t="str">
        <f t="shared" si="36"/>
        <v>('BHL','Boyuan Holdings Ltd','BHL.AX','ASX:BHL'),</v>
      </c>
    </row>
    <row r="2170" spans="1:5" x14ac:dyDescent="0.2">
      <c r="A2170" s="15" t="s">
        <v>1279</v>
      </c>
      <c r="B2170" s="15" t="s">
        <v>1280</v>
      </c>
      <c r="E2170" t="str">
        <f t="shared" si="36"/>
        <v>('BNV','Brand New Vintage Limited','BNV.AX','ASX:BNV'),</v>
      </c>
    </row>
    <row r="2171" spans="1:5" x14ac:dyDescent="0.2">
      <c r="A2171" s="15" t="s">
        <v>1281</v>
      </c>
      <c r="B2171" s="15" t="s">
        <v>1282</v>
      </c>
      <c r="E2171" t="str">
        <f t="shared" si="36"/>
        <v>('BVS','Bravura Solutions Ltd','BVS.AX','ASX:BVS'),</v>
      </c>
    </row>
    <row r="2172" spans="1:5" x14ac:dyDescent="0.2">
      <c r="A2172" s="15" t="s">
        <v>1311</v>
      </c>
      <c r="B2172" s="15" t="s">
        <v>1312</v>
      </c>
      <c r="E2172" t="str">
        <f t="shared" si="36"/>
        <v>('BCK','Brockman Mining Ltd','BCK.AX','ASX:BCK'),</v>
      </c>
    </row>
    <row r="2173" spans="1:5" x14ac:dyDescent="0.2">
      <c r="A2173" s="15" t="s">
        <v>1317</v>
      </c>
      <c r="B2173" s="15" t="s">
        <v>1318</v>
      </c>
      <c r="E2173" t="str">
        <f t="shared" si="36"/>
        <v>('BEE','Broo Ltd','BEE.AX','ASX:BEE'),</v>
      </c>
    </row>
    <row r="2174" spans="1:5" x14ac:dyDescent="0.2">
      <c r="A2174" s="15" t="s">
        <v>1375</v>
      </c>
      <c r="B2174" s="15" t="s">
        <v>1376</v>
      </c>
      <c r="E2174" t="str">
        <f t="shared" si="36"/>
        <v>('CDDN','CARDNO DEF','CDDN.AX','ASX:CDDN'),</v>
      </c>
    </row>
    <row r="2175" spans="1:5" x14ac:dyDescent="0.2">
      <c r="A2175" s="15" t="s">
        <v>1379</v>
      </c>
      <c r="B2175" s="15" t="s">
        <v>1380</v>
      </c>
      <c r="E2175" t="str">
        <f t="shared" si="36"/>
        <v>('CIGDA','CASPIAN DEF SET','CIGDA.AX','ASX:CIGDA'),</v>
      </c>
    </row>
    <row r="2176" spans="1:5" x14ac:dyDescent="0.2">
      <c r="A2176" s="15" t="s">
        <v>1389</v>
      </c>
      <c r="B2176" s="15" t="s">
        <v>1390</v>
      </c>
      <c r="E2176" t="str">
        <f t="shared" si="36"/>
        <v>('CBC','CBG Capital Ltd','CBC.AX','ASX:CBC'),</v>
      </c>
    </row>
    <row r="2177" spans="1:5" x14ac:dyDescent="0.2">
      <c r="A2177" s="15" t="s">
        <v>1391</v>
      </c>
      <c r="B2177" s="15" t="s">
        <v>1392</v>
      </c>
      <c r="E2177" t="str">
        <f t="shared" si="36"/>
        <v>('CBL','CBL CORP FPO NZX','CBL.AX','ASX:CBL'),</v>
      </c>
    </row>
    <row r="2178" spans="1:5" x14ac:dyDescent="0.2">
      <c r="A2178" s="15" t="s">
        <v>1402</v>
      </c>
      <c r="B2178" s="15" t="s">
        <v>1403</v>
      </c>
      <c r="E2178" t="str">
        <f t="shared" si="36"/>
        <v>('CFXDA','CFS RETAIL STAPLED D','CFXDA.AX','ASX:CFXDA'),</v>
      </c>
    </row>
    <row r="2179" spans="1:5" x14ac:dyDescent="0.2">
      <c r="A2179" s="15" t="s">
        <v>1406</v>
      </c>
      <c r="B2179" s="15" t="s">
        <v>1407</v>
      </c>
      <c r="E2179" t="str">
        <f t="shared" si="36"/>
        <v>('CHMDC','CHAMELEON DEF SET','CHMDC.AX','ASX:CHMDC'),</v>
      </c>
    </row>
    <row r="2180" spans="1:5" x14ac:dyDescent="0.2">
      <c r="A2180" s="15" t="s">
        <v>1425</v>
      </c>
      <c r="B2180" s="15" t="s">
        <v>1424</v>
      </c>
      <c r="E2180" t="str">
        <f t="shared" si="36"/>
        <v>('CMIPC','CMI Limited','CMIPC.AX','ASX:CMIPC'),</v>
      </c>
    </row>
    <row r="2181" spans="1:5" x14ac:dyDescent="0.2">
      <c r="A2181" s="15" t="s">
        <v>1434</v>
      </c>
      <c r="B2181" s="15" t="s">
        <v>1435</v>
      </c>
      <c r="E2181" t="str">
        <f t="shared" si="36"/>
        <v>('CIO','CONNECTIO FPO','CIO.AX','ASX:CIO'),</v>
      </c>
    </row>
    <row r="2182" spans="1:5" x14ac:dyDescent="0.2">
      <c r="A2182" s="15" t="s">
        <v>1442</v>
      </c>
      <c r="B2182" s="15" t="s">
        <v>1443</v>
      </c>
      <c r="E2182" t="str">
        <f t="shared" si="36"/>
        <v>('CEN','CONTACT EN FPO NZX','CEN.AX','ASX:CEN'),</v>
      </c>
    </row>
    <row r="2183" spans="1:5" x14ac:dyDescent="0.2">
      <c r="A2183" s="15" t="s">
        <v>1458</v>
      </c>
      <c r="B2183" s="15" t="s">
        <v>1459</v>
      </c>
      <c r="E2183" t="str">
        <f t="shared" si="36"/>
        <v>('CMWNC','CROMWELL NEW IV','CMWNC.AX','ASX:CMWNC'),</v>
      </c>
    </row>
    <row r="2184" spans="1:5" x14ac:dyDescent="0.2">
      <c r="A2184" s="15" t="s">
        <v>1480</v>
      </c>
      <c r="B2184" s="15" t="s">
        <v>1481</v>
      </c>
      <c r="E2184" t="str">
        <f t="shared" si="36"/>
        <v>('CYB','CYBG PLC CDI 1:1','CYB.AX','ASX:CYB'),</v>
      </c>
    </row>
    <row r="2185" spans="1:5" x14ac:dyDescent="0.2">
      <c r="A2185" s="15" t="s">
        <v>1482</v>
      </c>
      <c r="B2185" s="15" t="s">
        <v>1483</v>
      </c>
      <c r="E2185" t="str">
        <f t="shared" si="36"/>
        <v>('CYQ','CYCLIQ FPO','CYQ.AX','ASX:CYQ'),</v>
      </c>
    </row>
    <row r="2186" spans="1:5" x14ac:dyDescent="0.2">
      <c r="A2186" s="15" t="s">
        <v>1618</v>
      </c>
      <c r="B2186" s="15" t="s">
        <v>1619</v>
      </c>
      <c r="E2186" t="str">
        <f t="shared" si="36"/>
        <v>('CFO','Cfoam Ltd','CFO.AX','ASX:CFO'),</v>
      </c>
    </row>
    <row r="2187" spans="1:5" x14ac:dyDescent="0.2">
      <c r="A2187" s="15" t="s">
        <v>1628</v>
      </c>
      <c r="B2187" s="15" t="s">
        <v>1629</v>
      </c>
      <c r="E2187" t="str">
        <f t="shared" si="36"/>
        <v>('CIF','Challenger Infrastructure Fund','CIF.AX','ASX:CIF'),</v>
      </c>
    </row>
    <row r="2188" spans="1:5" x14ac:dyDescent="0.2">
      <c r="A2188" s="15" t="s">
        <v>1669</v>
      </c>
      <c r="B2188" s="15" t="s">
        <v>1670</v>
      </c>
      <c r="E2188" t="str">
        <f t="shared" si="36"/>
        <v>('CNU','Chorus Ltd','CNU.AX','ASX:CNU'),</v>
      </c>
    </row>
    <row r="2189" spans="1:5" x14ac:dyDescent="0.2">
      <c r="A2189" s="15" t="s">
        <v>1721</v>
      </c>
      <c r="B2189" s="15" t="s">
        <v>1722</v>
      </c>
      <c r="E2189" t="str">
        <f t="shared" si="36"/>
        <v>('CGW','Coats Group PLC (GDR)','CGW.AX','ASX:CGW'),</v>
      </c>
    </row>
    <row r="2190" spans="1:5" x14ac:dyDescent="0.2">
      <c r="A2190" s="15" t="s">
        <v>1740</v>
      </c>
      <c r="B2190" s="15" t="s">
        <v>1741</v>
      </c>
      <c r="E2190" t="str">
        <f t="shared" si="36"/>
        <v>('CKE','Coke Resources Ltd','CKE.AX','ASX:CKE'),</v>
      </c>
    </row>
    <row r="2191" spans="1:5" x14ac:dyDescent="0.2">
      <c r="A2191" s="15" t="s">
        <v>1850</v>
      </c>
      <c r="B2191" s="15" t="s">
        <v>1851</v>
      </c>
      <c r="E2191" t="str">
        <f t="shared" si="36"/>
        <v>('CPH','Creso Pharma Ltd','CPH.AX','ASX:CPH'),</v>
      </c>
    </row>
    <row r="2192" spans="1:5" x14ac:dyDescent="0.2">
      <c r="A2192" s="15" t="s">
        <v>1906</v>
      </c>
      <c r="B2192" s="15" t="s">
        <v>1907</v>
      </c>
      <c r="E2192" t="str">
        <f t="shared" si="36"/>
        <v>('DRG','DRAIG RESO FPO','DRG.AX','ASX:DRG'),</v>
      </c>
    </row>
    <row r="2193" spans="1:5" x14ac:dyDescent="0.2">
      <c r="A2193" s="15" t="s">
        <v>1940</v>
      </c>
      <c r="B2193" s="15" t="s">
        <v>1941</v>
      </c>
      <c r="E2193" t="str">
        <f t="shared" si="36"/>
        <v>('DAV','Davenport Resources Ltd','DAV.AX','ASX:DAV'),</v>
      </c>
    </row>
    <row r="2194" spans="1:5" x14ac:dyDescent="0.2">
      <c r="A2194" s="15" t="s">
        <v>1978</v>
      </c>
      <c r="B2194" s="15" t="s">
        <v>1977</v>
      </c>
      <c r="E2194" t="str">
        <f t="shared" si="36"/>
        <v>('DXB','Dimerix Bioscience Ltd','DXB.AX','ASX:DXB'),</v>
      </c>
    </row>
    <row r="2195" spans="1:5" x14ac:dyDescent="0.2">
      <c r="A2195" s="15" t="s">
        <v>1999</v>
      </c>
      <c r="B2195" s="15" t="s">
        <v>2000</v>
      </c>
      <c r="E2195" t="str">
        <f t="shared" si="36"/>
        <v>('DCL','Domacom Australia Ltd','DCL.AX','ASX:DCL'),</v>
      </c>
    </row>
    <row r="2196" spans="1:5" x14ac:dyDescent="0.2">
      <c r="A2196" s="15" t="s">
        <v>2020</v>
      </c>
      <c r="B2196" s="15" t="s">
        <v>2021</v>
      </c>
      <c r="E2196" t="str">
        <f t="shared" si="36"/>
        <v>('DTS','Dragontail Systems Ltd','DTS.AX','ASX:DTS'),</v>
      </c>
    </row>
    <row r="2197" spans="1:5" x14ac:dyDescent="0.2">
      <c r="A2197" s="15" t="s">
        <v>2026</v>
      </c>
      <c r="B2197" s="15" t="s">
        <v>2027</v>
      </c>
      <c r="E2197" t="str">
        <f t="shared" si="36"/>
        <v>('DN8','Dreamscape Networks Ltd','DN8.AX','ASX:DN8'),</v>
      </c>
    </row>
    <row r="2198" spans="1:5" x14ac:dyDescent="0.2">
      <c r="A2198" s="15" t="s">
        <v>2030</v>
      </c>
      <c r="B2198" s="15" t="s">
        <v>2031</v>
      </c>
      <c r="E2198" t="str">
        <f t="shared" si="36"/>
        <v>('DRO','DroneShield Ltd','DRO.AX','ASX:DRO'),</v>
      </c>
    </row>
    <row r="2199" spans="1:5" x14ac:dyDescent="0.2">
      <c r="A2199" s="15" t="s">
        <v>2040</v>
      </c>
      <c r="B2199" s="15" t="s">
        <v>2041</v>
      </c>
      <c r="E2199" t="str">
        <f t="shared" si="36"/>
        <v>('D2O','Duxton Water Ltd','D2O.AX','ASX:D2O'),</v>
      </c>
    </row>
    <row r="2200" spans="1:5" x14ac:dyDescent="0.2">
      <c r="A2200" s="15" t="s">
        <v>2052</v>
      </c>
      <c r="B2200" s="15" t="s">
        <v>2053</v>
      </c>
      <c r="E2200" t="str">
        <f t="shared" si="36"/>
        <v>('ECMDA','EAST COAST DEF SET','ECMDA.AX','ASX:ECMDA'),</v>
      </c>
    </row>
    <row r="2201" spans="1:5" x14ac:dyDescent="0.2">
      <c r="A2201" s="15" t="s">
        <v>2058</v>
      </c>
      <c r="B2201" s="15" t="s">
        <v>2059</v>
      </c>
      <c r="E2201" t="str">
        <f t="shared" si="36"/>
        <v>('EBO','EBOS Group Ltd.','EBO.AX','ASX:EBO'),</v>
      </c>
    </row>
    <row r="2202" spans="1:5" x14ac:dyDescent="0.2">
      <c r="A2202" s="15" t="s">
        <v>2092</v>
      </c>
      <c r="B2202" s="15" t="s">
        <v>2093</v>
      </c>
      <c r="E2202" t="str">
        <f t="shared" si="36"/>
        <v>('EVN','EVOLUTION FPO','EVN.AX','ASX:EVN'),</v>
      </c>
    </row>
    <row r="2203" spans="1:5" x14ac:dyDescent="0.2">
      <c r="A2203" s="15" t="s">
        <v>2128</v>
      </c>
      <c r="B2203" s="15" t="s">
        <v>2129</v>
      </c>
      <c r="E2203" t="str">
        <f t="shared" si="36"/>
        <v>('EGA','Egan Street Resources Ltd','EGA.AX','ASX:EGA'),</v>
      </c>
    </row>
    <row r="2204" spans="1:5" x14ac:dyDescent="0.2">
      <c r="A2204" s="15" t="s">
        <v>2134</v>
      </c>
      <c r="B2204" s="15" t="s">
        <v>2135</v>
      </c>
      <c r="E2204" t="str">
        <f t="shared" si="36"/>
        <v>('ERF','Elanor Retail Property Fund','ERF.AX','ASX:ERF'),</v>
      </c>
    </row>
    <row r="2205" spans="1:5" x14ac:dyDescent="0.2">
      <c r="A2205" s="15" t="s">
        <v>2140</v>
      </c>
      <c r="B2205" s="15" t="s">
        <v>2141</v>
      </c>
      <c r="E2205" t="str">
        <f t="shared" si="36"/>
        <v>('EMM','Electrometals Technologies Limited','EMM.AX','ASX:EMM'),</v>
      </c>
    </row>
    <row r="2206" spans="1:5" x14ac:dyDescent="0.2">
      <c r="A2206" s="15" t="s">
        <v>2146</v>
      </c>
      <c r="B2206" s="15" t="s">
        <v>2147</v>
      </c>
      <c r="E2206" t="str">
        <f t="shared" si="36"/>
        <v>('EAI','Ellerston Asian Investments Ltd','EAI.AX','ASX:EAI'),</v>
      </c>
    </row>
    <row r="2207" spans="1:5" x14ac:dyDescent="0.2">
      <c r="A2207" s="15" t="s">
        <v>2148</v>
      </c>
      <c r="B2207" s="15" t="s">
        <v>2149</v>
      </c>
      <c r="E2207" t="str">
        <f t="shared" si="36"/>
        <v>('EGI','Ellerston Global Investments Ltd','EGI.AX','ASX:EGI'),</v>
      </c>
    </row>
    <row r="2208" spans="1:5" x14ac:dyDescent="0.2">
      <c r="A2208" s="15" t="s">
        <v>2170</v>
      </c>
      <c r="B2208" s="15" t="s">
        <v>2171</v>
      </c>
      <c r="E2208" t="str">
        <f t="shared" si="36"/>
        <v>('EMF','Emerging Markets Masters Fund','EMF.AX','ASX:EMF'),</v>
      </c>
    </row>
    <row r="2209" spans="1:5" x14ac:dyDescent="0.2">
      <c r="A2209" s="15" t="s">
        <v>2274</v>
      </c>
      <c r="B2209" s="15" t="s">
        <v>2275</v>
      </c>
      <c r="E2209" t="str">
        <f t="shared" si="36"/>
        <v>('EKA','Eureka Energy Pty Ltd','EKA.AX','ASX:EKA'),</v>
      </c>
    </row>
    <row r="2210" spans="1:5" x14ac:dyDescent="0.2">
      <c r="A2210" s="15" t="s">
        <v>2285</v>
      </c>
      <c r="B2210" s="15" t="s">
        <v>2286</v>
      </c>
      <c r="E2210" t="str">
        <f t="shared" si="36"/>
        <v>('EVO','Evolve Education Group Ltd','EVO.AX','ASX:EVO'),</v>
      </c>
    </row>
    <row r="2211" spans="1:5" x14ac:dyDescent="0.2">
      <c r="A2211" s="15" t="s">
        <v>2309</v>
      </c>
      <c r="B2211" s="15" t="s">
        <v>2310</v>
      </c>
      <c r="E2211" t="str">
        <f t="shared" si="36"/>
        <v>('FND','FINDERS FPO','FND.AX','ASX:FND'),</v>
      </c>
    </row>
    <row r="2212" spans="1:5" x14ac:dyDescent="0.2">
      <c r="A2212" s="15" t="s">
        <v>2317</v>
      </c>
      <c r="B2212" s="15" t="s">
        <v>2318</v>
      </c>
      <c r="E2212" t="str">
        <f t="shared" si="36"/>
        <v>('FSF','FONTERRA UNIT NZX','FSF.AX','ASX:FSF'),</v>
      </c>
    </row>
    <row r="2213" spans="1:5" x14ac:dyDescent="0.2">
      <c r="A2213" s="15" t="s">
        <v>2319</v>
      </c>
      <c r="B2213" s="15" t="s">
        <v>2320</v>
      </c>
      <c r="E2213" t="str">
        <f t="shared" si="36"/>
        <v>('FOR','FORAGER AU FPO','FOR.AX','ASX:FOR'),</v>
      </c>
    </row>
    <row r="2214" spans="1:5" x14ac:dyDescent="0.2">
      <c r="A2214" s="15" t="s">
        <v>2345</v>
      </c>
      <c r="B2214" s="15" t="s">
        <v>2346</v>
      </c>
      <c r="E2214" t="str">
        <f t="shared" si="36"/>
        <v>('FE8','Faster Enterprises Ltd','FE8.AX','ASX:FE8'),</v>
      </c>
    </row>
    <row r="2215" spans="1:5" x14ac:dyDescent="0.2">
      <c r="A2215" s="15" t="s">
        <v>2371</v>
      </c>
      <c r="B2215" s="15" t="s">
        <v>2372</v>
      </c>
      <c r="E2215" t="str">
        <f t="shared" si="36"/>
        <v>('FPH','Fisher &amp;amp; Paykel Healthcare Corp Ltd','FPH.AX','ASX:FPH'),</v>
      </c>
    </row>
    <row r="2216" spans="1:5" x14ac:dyDescent="0.2">
      <c r="A2216" s="15" t="s">
        <v>2405</v>
      </c>
      <c r="B2216" s="15" t="s">
        <v>2406</v>
      </c>
      <c r="E2216" t="str">
        <f t="shared" si="36"/>
        <v>('FRC','Forte Consolidated Ltd','FRC.AX','ASX:FRC'),</v>
      </c>
    </row>
    <row r="2217" spans="1:5" x14ac:dyDescent="0.2">
      <c r="A2217" s="15" t="s">
        <v>2418</v>
      </c>
      <c r="B2217" s="15" t="s">
        <v>2419</v>
      </c>
      <c r="E2217" t="str">
        <f t="shared" si="36"/>
        <v>('FRN','Fraser Range Metals Goup Ltd','FRN.AX','ASX:FRN'),</v>
      </c>
    </row>
    <row r="2218" spans="1:5" x14ac:dyDescent="0.2">
      <c r="A2218" s="15" t="s">
        <v>2421</v>
      </c>
      <c r="B2218" s="15" t="s">
        <v>2422</v>
      </c>
      <c r="E2218" t="str">
        <f t="shared" si="36"/>
        <v>('FIG','Freedom Insurance Group Ltd','FIG.AX','ASX:FIG'),</v>
      </c>
    </row>
    <row r="2219" spans="1:5" x14ac:dyDescent="0.2">
      <c r="A2219" s="15" t="s">
        <v>2433</v>
      </c>
      <c r="B2219" s="15" t="s">
        <v>2434</v>
      </c>
      <c r="E2219" t="str">
        <f t="shared" si="36"/>
        <v>('FDV','Frontier Digital Ventures Ltd','FDV.AX','ASX:FDV'),</v>
      </c>
    </row>
    <row r="2220" spans="1:5" x14ac:dyDescent="0.2">
      <c r="A2220" s="15" t="s">
        <v>2441</v>
      </c>
      <c r="B2220" s="15" t="s">
        <v>2442</v>
      </c>
      <c r="E2220" t="str">
        <f t="shared" si="36"/>
        <v>('FGG','Future Generation Global Invstmnt Co Ltd','FGG.AX','ASX:FGG'),</v>
      </c>
    </row>
    <row r="2221" spans="1:5" x14ac:dyDescent="0.2">
      <c r="A2221" s="15" t="s">
        <v>2446</v>
      </c>
      <c r="B2221" s="15" t="s">
        <v>2447</v>
      </c>
      <c r="E2221" t="str">
        <f t="shared" si="36"/>
        <v>('GCM','GARDA CAP STAPLED','GCM.AX','ASX:GCM'),</v>
      </c>
    </row>
    <row r="2222" spans="1:5" x14ac:dyDescent="0.2">
      <c r="A2222" s="15" t="s">
        <v>2472</v>
      </c>
      <c r="B2222" s="15" t="s">
        <v>2473</v>
      </c>
      <c r="E2222" t="str">
        <f t="shared" si="36"/>
        <v>('GFI','GFINVEST FPO','GFI.AX','ASX:GFI'),</v>
      </c>
    </row>
    <row r="2223" spans="1:5" x14ac:dyDescent="0.2">
      <c r="A2223" s="15" t="s">
        <v>2474</v>
      </c>
      <c r="B2223" s="15" t="s">
        <v>2475</v>
      </c>
      <c r="E2223" t="str">
        <f t="shared" si="36"/>
        <v>('GGB','GGG Resource Plc','GGB.AX','ASX:GGB'),</v>
      </c>
    </row>
    <row r="2224" spans="1:5" x14ac:dyDescent="0.2">
      <c r="A2224" s="15" t="s">
        <v>2513</v>
      </c>
      <c r="B2224" s="15" t="s">
        <v>2512</v>
      </c>
      <c r="E2224" t="str">
        <f t="shared" si="36"/>
        <v>('GMGDA','GOOD GROUP FORUS DEF','GMGDA.AX','ASX:GMGDA'),</v>
      </c>
    </row>
    <row r="2225" spans="1:5" x14ac:dyDescent="0.2">
      <c r="A2225" s="15" t="s">
        <v>2521</v>
      </c>
      <c r="B2225" s="15" t="s">
        <v>2522</v>
      </c>
      <c r="E2225" t="str">
        <f t="shared" si="36"/>
        <v>('GRA','GRAPHITECO FPO','GRA.AX','ASX:GRA'),</v>
      </c>
    </row>
    <row r="2226" spans="1:5" x14ac:dyDescent="0.2">
      <c r="A2226" s="15" t="s">
        <v>2573</v>
      </c>
      <c r="B2226" s="15" t="s">
        <v>2574</v>
      </c>
      <c r="E2226" t="str">
        <f t="shared" si="36"/>
        <v>('GNE','Genesis Energy Ltd','GNE.AX','ASX:GNE'),</v>
      </c>
    </row>
    <row r="2227" spans="1:5" x14ac:dyDescent="0.2">
      <c r="A2227" s="15" t="s">
        <v>2585</v>
      </c>
      <c r="B2227" s="15" t="s">
        <v>2586</v>
      </c>
      <c r="E2227" t="str">
        <f t="shared" si="36"/>
        <v>('GTK','Gentrack Group Ltd','GTK.AX','ASX:GTK'),</v>
      </c>
    </row>
    <row r="2228" spans="1:5" x14ac:dyDescent="0.2">
      <c r="A2228" s="15" t="s">
        <v>2591</v>
      </c>
      <c r="B2228" s="15" t="s">
        <v>2592</v>
      </c>
      <c r="E2228" t="str">
        <f t="shared" si="36"/>
        <v>('GHT','Geothermal Resources Pty Ltd','GHT.AX','ASX:GHT'),</v>
      </c>
    </row>
    <row r="2229" spans="1:5" x14ac:dyDescent="0.2">
      <c r="A2229" s="15" t="s">
        <v>2595</v>
      </c>
      <c r="B2229" s="15" t="s">
        <v>2596</v>
      </c>
      <c r="E2229" t="str">
        <f t="shared" ref="E2229:E2292" si="37">"('" &amp; A2229&amp;"','"&amp;B2229&amp;"','" &amp; A2229 &amp; ".AX','ASX:" &amp; A2229 &amp; "'),"</f>
        <v>('GSW','GetSwift Ltd','GSW.AX','ASX:GSW'),</v>
      </c>
    </row>
    <row r="2230" spans="1:5" x14ac:dyDescent="0.2">
      <c r="A2230" s="15" t="s">
        <v>2623</v>
      </c>
      <c r="B2230" s="15" t="s">
        <v>2624</v>
      </c>
      <c r="E2230" t="str">
        <f t="shared" si="37"/>
        <v>('GVF','Global Value Fund Ltd','GVF.AX','ASX:GVF'),</v>
      </c>
    </row>
    <row r="2231" spans="1:5" x14ac:dyDescent="0.2">
      <c r="A2231" s="15" t="s">
        <v>2655</v>
      </c>
      <c r="B2231" s="15" t="s">
        <v>2656</v>
      </c>
      <c r="E2231" t="str">
        <f t="shared" si="37"/>
        <v>('GSE','Goldsearch Ltd','GSE.AX','ASX:GSE'),</v>
      </c>
    </row>
    <row r="2232" spans="1:5" x14ac:dyDescent="0.2">
      <c r="A2232" s="15" t="s">
        <v>2675</v>
      </c>
      <c r="B2232" s="15" t="s">
        <v>2676</v>
      </c>
      <c r="E2232" t="str">
        <f t="shared" si="37"/>
        <v>('GPX','Graphex Mining Ltd','GPX.AX','ASX:GPX'),</v>
      </c>
    </row>
    <row r="2233" spans="1:5" x14ac:dyDescent="0.2">
      <c r="A2233" s="15" t="s">
        <v>2679</v>
      </c>
      <c r="B2233" s="15" t="s">
        <v>2680</v>
      </c>
      <c r="E2233" t="str">
        <f t="shared" si="37"/>
        <v>('GBR','Great Boulder Resources Ltd','GBR.AX','ASX:GBR'),</v>
      </c>
    </row>
    <row r="2234" spans="1:5" x14ac:dyDescent="0.2">
      <c r="A2234" s="15" t="s">
        <v>2724</v>
      </c>
      <c r="B2234" s="15" t="s">
        <v>2725</v>
      </c>
      <c r="E2234" t="str">
        <f t="shared" si="37"/>
        <v>('HJB','HJB Corporation Ltd','HJB.AX','ASX:HJB'),</v>
      </c>
    </row>
    <row r="2235" spans="1:5" x14ac:dyDescent="0.2">
      <c r="A2235" s="15" t="s">
        <v>2751</v>
      </c>
      <c r="B2235" s="15" t="s">
        <v>2752</v>
      </c>
      <c r="E2235" t="str">
        <f t="shared" si="37"/>
        <v>('HT8','Harris Technology Group Ltd','HT8.AX','ASX:HT8'),</v>
      </c>
    </row>
    <row r="2236" spans="1:5" x14ac:dyDescent="0.2">
      <c r="A2236" s="15" t="s">
        <v>2773</v>
      </c>
      <c r="B2236" s="15" t="s">
        <v>2774</v>
      </c>
      <c r="E2236" t="str">
        <f t="shared" si="37"/>
        <v>('HMO','HearMeOut Ltd','HMO.AX','ASX:HMO'),</v>
      </c>
    </row>
    <row r="2237" spans="1:5" x14ac:dyDescent="0.2">
      <c r="A2237" s="15" t="s">
        <v>2783</v>
      </c>
      <c r="B2237" s="15" t="s">
        <v>2782</v>
      </c>
      <c r="E2237" t="str">
        <f t="shared" si="37"/>
        <v>('HLO','Helloworld Ltd','HLO.AX','ASX:HLO'),</v>
      </c>
    </row>
    <row r="2238" spans="1:5" x14ac:dyDescent="0.2">
      <c r="A2238" s="15" t="s">
        <v>2784</v>
      </c>
      <c r="B2238" s="15" t="s">
        <v>2785</v>
      </c>
      <c r="E2238" t="str">
        <f t="shared" si="37"/>
        <v>('HGG','Henderson Group plc','HGG.AX','ASX:HGG'),</v>
      </c>
    </row>
    <row r="2239" spans="1:5" x14ac:dyDescent="0.2">
      <c r="A2239" s="15" t="s">
        <v>2786</v>
      </c>
      <c r="B2239" s="15" t="s">
        <v>2787</v>
      </c>
      <c r="E2239" t="str">
        <f t="shared" si="37"/>
        <v>('HML','Henry Morgan Ltd','HML.AX','ASX:HML'),</v>
      </c>
    </row>
    <row r="2240" spans="1:5" x14ac:dyDescent="0.2">
      <c r="A2240" s="15" t="s">
        <v>2816</v>
      </c>
      <c r="B2240" s="15" t="s">
        <v>2817</v>
      </c>
      <c r="E2240" t="str">
        <f t="shared" si="37"/>
        <v>('HRN','Horizon Gold Ltd','HRN.AX','ASX:HRN'),</v>
      </c>
    </row>
    <row r="2241" spans="1:5" x14ac:dyDescent="0.2">
      <c r="A2241" s="15" t="s">
        <v>2824</v>
      </c>
      <c r="B2241" s="15" t="s">
        <v>2825</v>
      </c>
      <c r="E2241" t="str">
        <f t="shared" si="37"/>
        <v>('HOT','HotCopper Holdings Ltd','HOT.AX','ASX:HOT'),</v>
      </c>
    </row>
    <row r="2242" spans="1:5" x14ac:dyDescent="0.2">
      <c r="A2242" s="15" t="s">
        <v>2828</v>
      </c>
      <c r="B2242" s="15" t="s">
        <v>2829</v>
      </c>
      <c r="E2242" t="str">
        <f t="shared" si="37"/>
        <v>('HUA','Huayi Resources Ltd','HUA.AX','ASX:HUA'),</v>
      </c>
    </row>
    <row r="2243" spans="1:5" x14ac:dyDescent="0.2">
      <c r="A2243" s="15" t="s">
        <v>2847</v>
      </c>
      <c r="B2243" s="15" t="s">
        <v>2848</v>
      </c>
      <c r="E2243" t="str">
        <f t="shared" si="37"/>
        <v>('HMC','HydroMet Corporation Pty Ltd','HMC.AX','ASX:HMC'),</v>
      </c>
    </row>
    <row r="2244" spans="1:5" x14ac:dyDescent="0.2">
      <c r="A2244" s="15" t="s">
        <v>2851</v>
      </c>
      <c r="B2244" s="15" t="s">
        <v>2852</v>
      </c>
      <c r="E2244" t="str">
        <f t="shared" si="37"/>
        <v>('ICI','ICANDY FPO','ICI.AX','ASX:ICI'),</v>
      </c>
    </row>
    <row r="2245" spans="1:5" x14ac:dyDescent="0.2">
      <c r="A2245" s="15" t="s">
        <v>2865</v>
      </c>
      <c r="B2245" s="15" t="s">
        <v>2866</v>
      </c>
      <c r="E2245" t="str">
        <f t="shared" si="37"/>
        <v>('IEFDA','IEF RE ENT STAPLED D','IEFDA.AX','ASX:IEFDA'),</v>
      </c>
    </row>
    <row r="2246" spans="1:5" x14ac:dyDescent="0.2">
      <c r="A2246" s="15" t="s">
        <v>2869</v>
      </c>
      <c r="B2246" s="15" t="s">
        <v>2870</v>
      </c>
      <c r="E2246" t="str">
        <f t="shared" si="37"/>
        <v>('IKE','IKE GPS FPO NZX','IKE.AX','ASX:IKE'),</v>
      </c>
    </row>
    <row r="2247" spans="1:5" x14ac:dyDescent="0.2">
      <c r="A2247" s="15" t="s">
        <v>2871</v>
      </c>
      <c r="B2247" s="15" t="s">
        <v>2872</v>
      </c>
      <c r="E2247" t="str">
        <f t="shared" si="37"/>
        <v>('WAK','ILH Group Ltd','WAK.AX','ASX:WAK'),</v>
      </c>
    </row>
    <row r="2248" spans="1:5" x14ac:dyDescent="0.2">
      <c r="A2248" s="15" t="s">
        <v>2882</v>
      </c>
      <c r="B2248" s="15" t="s">
        <v>2883</v>
      </c>
      <c r="E2248" t="str">
        <f t="shared" si="37"/>
        <v>('ILFDA','ING RE COM STAPLED D','ILFDA.AX','ASX:ILFDA'),</v>
      </c>
    </row>
    <row r="2249" spans="1:5" x14ac:dyDescent="0.2">
      <c r="A2249" s="15" t="s">
        <v>2890</v>
      </c>
      <c r="B2249" s="15" t="s">
        <v>2891</v>
      </c>
      <c r="E2249" t="str">
        <f t="shared" si="37"/>
        <v>('ITR','INTERRA CDI 1:1','ITR.AX','ASX:ITR'),</v>
      </c>
    </row>
    <row r="2250" spans="1:5" x14ac:dyDescent="0.2">
      <c r="A2250" s="15" t="s">
        <v>2899</v>
      </c>
      <c r="B2250" s="15" t="s">
        <v>2900</v>
      </c>
      <c r="E2250" t="str">
        <f t="shared" si="37"/>
        <v>('IOFDA','INVESTA STAPLED D','IOFDA.AX','ASX:IOFDA'),</v>
      </c>
    </row>
    <row r="2251" spans="1:5" x14ac:dyDescent="0.2">
      <c r="A2251" s="15" t="s">
        <v>2911</v>
      </c>
      <c r="B2251" s="15" t="s">
        <v>2912</v>
      </c>
      <c r="E2251" t="str">
        <f t="shared" si="37"/>
        <v>('INM','IRN MTN CDI 1:1','INM.AX','ASX:INM'),</v>
      </c>
    </row>
    <row r="2252" spans="1:5" x14ac:dyDescent="0.2">
      <c r="A2252" s="15" t="s">
        <v>2919</v>
      </c>
      <c r="B2252" s="15" t="s">
        <v>2920</v>
      </c>
      <c r="E2252" t="str">
        <f t="shared" si="37"/>
        <v>('IJH','ISCMIDCAP CDI 1:1','IJH.AX','ASX:IJH'),</v>
      </c>
    </row>
    <row r="2253" spans="1:5" x14ac:dyDescent="0.2">
      <c r="A2253" s="15" t="s">
        <v>2921</v>
      </c>
      <c r="B2253" s="15" t="s">
        <v>2922</v>
      </c>
      <c r="E2253" t="str">
        <f t="shared" si="37"/>
        <v>('IVV','ISCS&amp;amp;P500 CDI 1:1','IVV.AX','ASX:IVV'),</v>
      </c>
    </row>
    <row r="2254" spans="1:5" x14ac:dyDescent="0.2">
      <c r="A2254" s="15" t="s">
        <v>2923</v>
      </c>
      <c r="B2254" s="15" t="s">
        <v>2924</v>
      </c>
      <c r="E2254" t="str">
        <f t="shared" si="37"/>
        <v>('IJR','ISCSMLCAP CDI 1:1','IJR.AX','ASX:IJR'),</v>
      </c>
    </row>
    <row r="2255" spans="1:5" x14ac:dyDescent="0.2">
      <c r="A2255" s="15" t="s">
        <v>2925</v>
      </c>
      <c r="B2255" s="15" t="s">
        <v>2926</v>
      </c>
      <c r="E2255" t="str">
        <f t="shared" si="37"/>
        <v>('IOO','ISGL100ETF CDI 1:1','IOO.AX','ASX:IOO'),</v>
      </c>
    </row>
    <row r="2256" spans="1:5" x14ac:dyDescent="0.2">
      <c r="A2256" s="15" t="s">
        <v>2927</v>
      </c>
      <c r="B2256" s="15" t="s">
        <v>2928</v>
      </c>
      <c r="E2256" t="str">
        <f t="shared" si="37"/>
        <v>('IXI','ISGLCOSTP CDI 1:1','IXI.AX','ASX:IXI'),</v>
      </c>
    </row>
    <row r="2257" spans="1:5" x14ac:dyDescent="0.2">
      <c r="A2257" s="15" t="s">
        <v>2929</v>
      </c>
      <c r="B2257" s="15" t="s">
        <v>2930</v>
      </c>
      <c r="E2257" t="str">
        <f t="shared" si="37"/>
        <v>('IXJ','ISGLHLTCA CDI 1:1','IXJ.AX','ASX:IXJ'),</v>
      </c>
    </row>
    <row r="2258" spans="1:5" x14ac:dyDescent="0.2">
      <c r="A2258" s="15" t="s">
        <v>2931</v>
      </c>
      <c r="B2258" s="15" t="s">
        <v>2932</v>
      </c>
      <c r="E2258" t="str">
        <f t="shared" si="37"/>
        <v>('IXP','ISGLOTEL CDI 1:1','IXP.AX','ASX:IXP'),</v>
      </c>
    </row>
    <row r="2259" spans="1:5" x14ac:dyDescent="0.2">
      <c r="A2259" s="15" t="s">
        <v>2933</v>
      </c>
      <c r="B2259" s="15" t="s">
        <v>2934</v>
      </c>
      <c r="E2259" t="str">
        <f t="shared" si="37"/>
        <v>('IAA','ISHASIA50 CDI 1:1','IAA.AX','ASX:IAA'),</v>
      </c>
    </row>
    <row r="2260" spans="1:5" x14ac:dyDescent="0.2">
      <c r="A2260" s="15" t="s">
        <v>2935</v>
      </c>
      <c r="B2260" s="15" t="s">
        <v>2936</v>
      </c>
      <c r="E2260" t="str">
        <f t="shared" si="37"/>
        <v>('IZZ','ISHCHICAP CDI 1:1','IZZ.AX','ASX:IZZ'),</v>
      </c>
    </row>
    <row r="2261" spans="1:5" x14ac:dyDescent="0.2">
      <c r="A2261" s="15" t="s">
        <v>2937</v>
      </c>
      <c r="B2261" s="15" t="s">
        <v>2938</v>
      </c>
      <c r="E2261" t="str">
        <f t="shared" si="37"/>
        <v>('IEM','ISHEMGMKT CDI 1:1','IEM.AX','ASX:IEM'),</v>
      </c>
    </row>
    <row r="2262" spans="1:5" x14ac:dyDescent="0.2">
      <c r="A2262" s="15" t="s">
        <v>2939</v>
      </c>
      <c r="B2262" s="15" t="s">
        <v>2940</v>
      </c>
      <c r="E2262" t="str">
        <f t="shared" si="37"/>
        <v>('IEU','ISHEUROPE CDI 1:1','IEU.AX','ASX:IEU'),</v>
      </c>
    </row>
    <row r="2263" spans="1:5" x14ac:dyDescent="0.2">
      <c r="A2263" s="15" t="s">
        <v>2941</v>
      </c>
      <c r="B2263" s="15" t="s">
        <v>2942</v>
      </c>
      <c r="E2263" t="str">
        <f t="shared" si="37"/>
        <v>('IKO','ISHMCISK CDI 1:1','IKO.AX','ASX:IKO'),</v>
      </c>
    </row>
    <row r="2264" spans="1:5" x14ac:dyDescent="0.2">
      <c r="A2264" s="15" t="s">
        <v>2943</v>
      </c>
      <c r="B2264" s="15" t="s">
        <v>2944</v>
      </c>
      <c r="E2264" t="str">
        <f t="shared" si="37"/>
        <v>('IBK','ISHMSBRIC CDI 1:1','IBK.AX','ASX:IBK'),</v>
      </c>
    </row>
    <row r="2265" spans="1:5" x14ac:dyDescent="0.2">
      <c r="A2265" s="15" t="s">
        <v>2945</v>
      </c>
      <c r="B2265" s="15" t="s">
        <v>2946</v>
      </c>
      <c r="E2265" t="str">
        <f t="shared" si="37"/>
        <v>('IHK','ISHMSHK CDI 1:1','IHK.AX','ASX:IHK'),</v>
      </c>
    </row>
    <row r="2266" spans="1:5" x14ac:dyDescent="0.2">
      <c r="A2266" s="15" t="s">
        <v>2947</v>
      </c>
      <c r="B2266" s="15" t="s">
        <v>2948</v>
      </c>
      <c r="E2266" t="str">
        <f t="shared" si="37"/>
        <v>('ISG','ISHMSINGA CDI 1:1','ISG.AX','ASX:ISG'),</v>
      </c>
    </row>
    <row r="2267" spans="1:5" x14ac:dyDescent="0.2">
      <c r="A2267" s="15" t="s">
        <v>2949</v>
      </c>
      <c r="B2267" s="15" t="s">
        <v>2950</v>
      </c>
      <c r="E2267" t="str">
        <f t="shared" si="37"/>
        <v>('IJP','ISHMSJAP CDI 1:1','IJP.AX','ASX:IJP'),</v>
      </c>
    </row>
    <row r="2268" spans="1:5" x14ac:dyDescent="0.2">
      <c r="A2268" s="15" t="s">
        <v>2951</v>
      </c>
      <c r="B2268" s="15" t="s">
        <v>2952</v>
      </c>
      <c r="E2268" t="str">
        <f t="shared" si="37"/>
        <v>('IRU','ISHRUSS CDI 1:1','IRU.AX','ASX:IRU'),</v>
      </c>
    </row>
    <row r="2269" spans="1:5" x14ac:dyDescent="0.2">
      <c r="A2269" s="15" t="s">
        <v>2953</v>
      </c>
      <c r="B2269" s="15" t="s">
        <v>2954</v>
      </c>
      <c r="E2269" t="str">
        <f t="shared" si="37"/>
        <v>('ITW','ISHTAI CDI 1:1','ITW.AX','ASX:ITW'),</v>
      </c>
    </row>
    <row r="2270" spans="1:5" x14ac:dyDescent="0.2">
      <c r="A2270" s="15" t="s">
        <v>2955</v>
      </c>
      <c r="B2270" s="15" t="s">
        <v>2956</v>
      </c>
      <c r="E2270" t="str">
        <f t="shared" si="37"/>
        <v>('IVE','ISMSEAFE CDI 1:1','IVE.AX','ASX:IVE'),</v>
      </c>
    </row>
    <row r="2271" spans="1:5" x14ac:dyDescent="0.2">
      <c r="A2271" s="15" t="s">
        <v>2960</v>
      </c>
      <c r="B2271" s="15" t="s">
        <v>2961</v>
      </c>
      <c r="E2271" t="str">
        <f t="shared" si="37"/>
        <v>('ISNDA','ISONEA DEF SET','ISNDA.AX','ASX:ISNDA'),</v>
      </c>
    </row>
    <row r="2272" spans="1:5" x14ac:dyDescent="0.2">
      <c r="A2272" s="15" t="s">
        <v>2969</v>
      </c>
      <c r="B2272" s="15" t="s">
        <v>2970</v>
      </c>
      <c r="E2272" t="str">
        <f t="shared" si="37"/>
        <v>('FHS','Iatia Limited','FHS.AX','ASX:FHS'),</v>
      </c>
    </row>
    <row r="2273" spans="1:5" x14ac:dyDescent="0.2">
      <c r="A2273" s="15" t="s">
        <v>3038</v>
      </c>
      <c r="B2273" s="15" t="s">
        <v>3039</v>
      </c>
      <c r="E2273" t="str">
        <f t="shared" si="37"/>
        <v>('IFT','Infratil Ltd.','IFT.AX','ASX:IFT'),</v>
      </c>
    </row>
    <row r="2274" spans="1:5" x14ac:dyDescent="0.2">
      <c r="A2274" s="15" t="s">
        <v>3042</v>
      </c>
      <c r="B2274" s="15" t="s">
        <v>3043</v>
      </c>
      <c r="E2274" t="str">
        <f t="shared" si="37"/>
        <v>('ING','Inghams Group Ltd','ING.AX','ASX:ING'),</v>
      </c>
    </row>
    <row r="2275" spans="1:5" x14ac:dyDescent="0.2">
      <c r="A2275" s="15" t="s">
        <v>3058</v>
      </c>
      <c r="B2275" s="15" t="s">
        <v>3059</v>
      </c>
      <c r="E2275" t="str">
        <f t="shared" si="37"/>
        <v>('IP1','Integrated Payment Technologies Ltd','IP1.AX','ASX:IP1'),</v>
      </c>
    </row>
    <row r="2276" spans="1:5" x14ac:dyDescent="0.2">
      <c r="A2276" s="15" t="s">
        <v>3063</v>
      </c>
      <c r="B2276" s="15" t="s">
        <v>3064</v>
      </c>
      <c r="E2276" t="str">
        <f t="shared" si="37"/>
        <v>('IEQ','International Equities Corporation Ltd','IEQ.AX','ASX:IEQ'),</v>
      </c>
    </row>
    <row r="2277" spans="1:5" x14ac:dyDescent="0.2">
      <c r="A2277" s="15" t="s">
        <v>3107</v>
      </c>
      <c r="B2277" s="15" t="s">
        <v>3108</v>
      </c>
      <c r="E2277" t="str">
        <f t="shared" si="37"/>
        <v>('ISH','Ishine International Resources Ltd','ISH.AX','ASX:ISH'),</v>
      </c>
    </row>
    <row r="2278" spans="1:5" x14ac:dyDescent="0.2">
      <c r="A2278" s="15" t="s">
        <v>3122</v>
      </c>
      <c r="B2278" s="15" t="s">
        <v>3123</v>
      </c>
      <c r="E2278" t="str">
        <f t="shared" si="37"/>
        <v>('JRVDA','JERVOIS FPO','JRVDA.AX','ASX:JRVDA'),</v>
      </c>
    </row>
    <row r="2279" spans="1:5" x14ac:dyDescent="0.2">
      <c r="A2279" s="15" t="s">
        <v>3159</v>
      </c>
      <c r="B2279" s="15" t="s">
        <v>3160</v>
      </c>
      <c r="E2279" t="str">
        <f t="shared" si="37"/>
        <v>('KSM','K2 AUSMALL TMF UNITS','KSM.AX','ASX:KSM'),</v>
      </c>
    </row>
    <row r="2280" spans="1:5" x14ac:dyDescent="0.2">
      <c r="A2280" s="15" t="s">
        <v>3165</v>
      </c>
      <c r="B2280" s="15" t="s">
        <v>3166</v>
      </c>
      <c r="E2280" t="str">
        <f t="shared" si="37"/>
        <v>('KII','K2 GLB EQU TMF UNITS','KII.AX','ASX:KII'),</v>
      </c>
    </row>
    <row r="2281" spans="1:5" x14ac:dyDescent="0.2">
      <c r="A2281" s="15" t="s">
        <v>3173</v>
      </c>
      <c r="B2281" s="15" t="s">
        <v>3174</v>
      </c>
      <c r="E2281" t="str">
        <f t="shared" si="37"/>
        <v>('KGLDA','KENTOR DEF SET','KGLDA.AX','ASX:KGLDA'),</v>
      </c>
    </row>
    <row r="2282" spans="1:5" x14ac:dyDescent="0.2">
      <c r="A2282" s="15" t="s">
        <v>3177</v>
      </c>
      <c r="B2282" s="15" t="s">
        <v>3178</v>
      </c>
      <c r="E2282" t="str">
        <f t="shared" si="37"/>
        <v>('KHFPA','KH Foods Limited','KHFPA.AX','ASX:KHFPA'),</v>
      </c>
    </row>
    <row r="2283" spans="1:5" x14ac:dyDescent="0.2">
      <c r="A2283" s="15" t="s">
        <v>3204</v>
      </c>
      <c r="B2283" s="15" t="s">
        <v>3205</v>
      </c>
      <c r="E2283" t="str">
        <f t="shared" si="37"/>
        <v>('KZR','Kalamazoo Resources Ltd','KZR.AX','ASX:KZR'),</v>
      </c>
    </row>
    <row r="2284" spans="1:5" x14ac:dyDescent="0.2">
      <c r="A2284" s="15" t="s">
        <v>3210</v>
      </c>
      <c r="B2284" s="15" t="s">
        <v>3211</v>
      </c>
      <c r="E2284" t="str">
        <f t="shared" si="37"/>
        <v>('KLL','Kalium Lakes Ltd','KLL.AX','ASX:KLL'),</v>
      </c>
    </row>
    <row r="2285" spans="1:5" x14ac:dyDescent="0.2">
      <c r="A2285" s="15" t="s">
        <v>3266</v>
      </c>
      <c r="B2285" s="15" t="s">
        <v>3267</v>
      </c>
      <c r="E2285" t="str">
        <f t="shared" si="37"/>
        <v>('KNO','Knosys Ltd','KNO.AX','ASX:KNO'),</v>
      </c>
    </row>
    <row r="2286" spans="1:5" x14ac:dyDescent="0.2">
      <c r="A2286" s="15" t="s">
        <v>3298</v>
      </c>
      <c r="B2286" s="15" t="s">
        <v>3299</v>
      </c>
      <c r="E2286" t="str">
        <f t="shared" si="37"/>
        <v>('KYK','Kyckr Ltd','KYK.AX','ASX:KYK'),</v>
      </c>
    </row>
    <row r="2287" spans="1:5" x14ac:dyDescent="0.2">
      <c r="A2287" s="15" t="s">
        <v>3304</v>
      </c>
      <c r="B2287" s="15" t="s">
        <v>3305</v>
      </c>
      <c r="E2287" t="str">
        <f t="shared" si="37"/>
        <v>('LTN','LANT HOTEL STAPLED','LTN.AX','ASX:LTN'),</v>
      </c>
    </row>
    <row r="2288" spans="1:5" x14ac:dyDescent="0.2">
      <c r="A2288" s="15" t="s">
        <v>3320</v>
      </c>
      <c r="B2288" s="15" t="s">
        <v>3321</v>
      </c>
      <c r="E2288" t="str">
        <f t="shared" si="37"/>
        <v>('LLO','LION ONE CDI 1:1','LLO.AX','ASX:LLO'),</v>
      </c>
    </row>
    <row r="2289" spans="1:5" x14ac:dyDescent="0.2">
      <c r="A2289" s="15" t="s">
        <v>3322</v>
      </c>
      <c r="B2289" s="15" t="s">
        <v>3323</v>
      </c>
      <c r="E2289" t="str">
        <f t="shared" si="37"/>
        <v>('LCA','LITIGATCAP FPO','LCA.AX','ASX:LCA'),</v>
      </c>
    </row>
    <row r="2290" spans="1:5" x14ac:dyDescent="0.2">
      <c r="A2290" s="15" t="s">
        <v>3342</v>
      </c>
      <c r="B2290" s="15" t="s">
        <v>3343</v>
      </c>
      <c r="E2290" t="str">
        <f t="shared" si="37"/>
        <v>('LKE','Lake Resources N.L.','LKE.AX','ASX:LKE'),</v>
      </c>
    </row>
    <row r="2291" spans="1:5" x14ac:dyDescent="0.2">
      <c r="A2291" s="15" t="s">
        <v>3346</v>
      </c>
      <c r="B2291" s="15" t="s">
        <v>3347</v>
      </c>
      <c r="E2291" t="str">
        <f t="shared" si="37"/>
        <v>('LHM','Land &amp;amp; Homes Group Ltd','LHM.AX','ASX:LHM'),</v>
      </c>
    </row>
    <row r="2292" spans="1:5" x14ac:dyDescent="0.2">
      <c r="A2292" s="15" t="s">
        <v>3359</v>
      </c>
      <c r="B2292" s="15" t="s">
        <v>3360</v>
      </c>
      <c r="E2292" t="str">
        <f t="shared" si="37"/>
        <v>('LAM','Laramide Resources Ltd.','LAM.AX','ASX:LAM'),</v>
      </c>
    </row>
    <row r="2293" spans="1:5" x14ac:dyDescent="0.2">
      <c r="A2293" s="15" t="s">
        <v>3370</v>
      </c>
      <c r="B2293" s="15" t="s">
        <v>3371</v>
      </c>
      <c r="E2293" t="str">
        <f t="shared" ref="E2293:E2356" si="38">"('" &amp; A2293&amp;"','"&amp;B2293&amp;"','" &amp; A2293 &amp; ".AX','ASX:" &amp; A2293 &amp; "'),"</f>
        <v>('LCD','Latitude Consolidated Ltd','LCD.AX','ASX:LCD'),</v>
      </c>
    </row>
    <row r="2294" spans="1:5" x14ac:dyDescent="0.2">
      <c r="A2294" s="15" t="s">
        <v>3392</v>
      </c>
      <c r="B2294" s="15" t="s">
        <v>3393</v>
      </c>
      <c r="E2294" t="str">
        <f t="shared" si="38"/>
        <v>('LRL','Leyshon Resources Limited','LRL.AX','ASX:LRL'),</v>
      </c>
    </row>
    <row r="2295" spans="1:5" x14ac:dyDescent="0.2">
      <c r="A2295" s="15" t="s">
        <v>3398</v>
      </c>
      <c r="B2295" s="15" t="s">
        <v>3399</v>
      </c>
      <c r="E2295" t="str">
        <f t="shared" si="38"/>
        <v>('LSH','Lifespot Health Ltd','LSH.AX','ASX:LSH'),</v>
      </c>
    </row>
    <row r="2296" spans="1:5" x14ac:dyDescent="0.2">
      <c r="A2296" s="15" t="s">
        <v>3413</v>
      </c>
      <c r="B2296" s="15" t="s">
        <v>3414</v>
      </c>
      <c r="E2296" t="str">
        <f t="shared" si="38"/>
        <v>('MIH','LinkTone Ltd','MIH.AX','ASX:MIH'),</v>
      </c>
    </row>
    <row r="2297" spans="1:5" x14ac:dyDescent="0.2">
      <c r="A2297" s="15" t="s">
        <v>3431</v>
      </c>
      <c r="B2297" s="15" t="s">
        <v>3432</v>
      </c>
      <c r="E2297" t="str">
        <f t="shared" si="38"/>
        <v>('LPI','Lithium Power International Ltd','LPI.AX','ASX:LPI'),</v>
      </c>
    </row>
    <row r="2298" spans="1:5" x14ac:dyDescent="0.2">
      <c r="A2298" s="15" t="s">
        <v>3478</v>
      </c>
      <c r="B2298" s="15" t="s">
        <v>3479</v>
      </c>
      <c r="E2298" t="str">
        <f t="shared" si="38"/>
        <v>('MGE','MAGELLGEF TMF UNITS','MGE.AX','ASX:MGE'),</v>
      </c>
    </row>
    <row r="2299" spans="1:5" x14ac:dyDescent="0.2">
      <c r="A2299" s="15" t="s">
        <v>3490</v>
      </c>
      <c r="B2299" s="15" t="s">
        <v>3491</v>
      </c>
      <c r="E2299" t="str">
        <f t="shared" si="38"/>
        <v>('MSP','MAXSEC FPO','MSP.AX','ASX:MSP'),</v>
      </c>
    </row>
    <row r="2300" spans="1:5" x14ac:dyDescent="0.2">
      <c r="A2300" s="15" t="s">
        <v>3500</v>
      </c>
      <c r="B2300" s="15" t="s">
        <v>3501</v>
      </c>
      <c r="E2300" t="str">
        <f t="shared" si="38"/>
        <v>('MAY','MELBANA FPO','MAY.AX','ASX:MAY'),</v>
      </c>
    </row>
    <row r="2301" spans="1:5" x14ac:dyDescent="0.2">
      <c r="A2301" s="15" t="s">
        <v>3502</v>
      </c>
      <c r="B2301" s="15" t="s">
        <v>3503</v>
      </c>
      <c r="E2301" t="str">
        <f t="shared" si="38"/>
        <v>('MEZ','MERIDIAN FPO NZX','MEZ.AX','ASX:MEZ'),</v>
      </c>
    </row>
    <row r="2302" spans="1:5" x14ac:dyDescent="0.2">
      <c r="A2302" s="15" t="s">
        <v>3512</v>
      </c>
      <c r="B2302" s="15" t="s">
        <v>3513</v>
      </c>
      <c r="E2302" t="str">
        <f t="shared" si="38"/>
        <v>('MGC','MG Unit Trust','MGC.AX','ASX:MGC'),</v>
      </c>
    </row>
    <row r="2303" spans="1:5" x14ac:dyDescent="0.2">
      <c r="A2303" s="15" t="s">
        <v>3516</v>
      </c>
      <c r="B2303" s="15" t="s">
        <v>3517</v>
      </c>
      <c r="E2303" t="str">
        <f t="shared" si="38"/>
        <v>('MHG','MGEF CH TMF UNITS','MHG.AX','ASX:MHG'),</v>
      </c>
    </row>
    <row r="2304" spans="1:5" x14ac:dyDescent="0.2">
      <c r="A2304" s="15" t="s">
        <v>3524</v>
      </c>
      <c r="B2304" s="15" t="s">
        <v>3525</v>
      </c>
      <c r="E2304" t="str">
        <f t="shared" si="38"/>
        <v>('MHJ','MICHAELHLL FPO','MHJ.AX','ASX:MHJ'),</v>
      </c>
    </row>
    <row r="2305" spans="1:5" x14ac:dyDescent="0.2">
      <c r="A2305" s="15" t="s">
        <v>3539</v>
      </c>
      <c r="B2305" s="15" t="s">
        <v>3540</v>
      </c>
      <c r="E2305" t="str">
        <f t="shared" si="38"/>
        <v>('MMG','MMG CDI 1:10','MMG.AX','ASX:MMG'),</v>
      </c>
    </row>
    <row r="2306" spans="1:5" x14ac:dyDescent="0.2">
      <c r="A2306" s="15" t="s">
        <v>3644</v>
      </c>
      <c r="B2306" s="15" t="s">
        <v>3645</v>
      </c>
      <c r="E2306" t="str">
        <f t="shared" si="38"/>
        <v>('MVB','Market Vectors Australian Banks ETF','MVB.AX','ASX:MVB'),</v>
      </c>
    </row>
    <row r="2307" spans="1:5" x14ac:dyDescent="0.2">
      <c r="A2307" s="15" t="s">
        <v>3646</v>
      </c>
      <c r="B2307" s="15" t="s">
        <v>3647</v>
      </c>
      <c r="E2307" t="str">
        <f t="shared" si="38"/>
        <v>('MVE','Market Vectors Australian Emerging Resources ETF','MVE.AX','ASX:MVE'),</v>
      </c>
    </row>
    <row r="2308" spans="1:5" x14ac:dyDescent="0.2">
      <c r="A2308" s="15" t="s">
        <v>3648</v>
      </c>
      <c r="B2308" s="15" t="s">
        <v>3649</v>
      </c>
      <c r="E2308" t="str">
        <f t="shared" si="38"/>
        <v>('MVW','Market Vectors Australian Equal Weight ETF','MVW.AX','ASX:MVW'),</v>
      </c>
    </row>
    <row r="2309" spans="1:5" x14ac:dyDescent="0.2">
      <c r="A2309" s="15" t="s">
        <v>3650</v>
      </c>
      <c r="B2309" s="15" t="s">
        <v>3651</v>
      </c>
      <c r="E2309" t="str">
        <f t="shared" si="38"/>
        <v>('MVA','Market Vectors Australian Property ETF','MVA.AX','ASX:MVA'),</v>
      </c>
    </row>
    <row r="2310" spans="1:5" x14ac:dyDescent="0.2">
      <c r="A2310" s="15" t="s">
        <v>3652</v>
      </c>
      <c r="B2310" s="15" t="s">
        <v>3653</v>
      </c>
      <c r="E2310" t="str">
        <f t="shared" si="38"/>
        <v>('MVR','Market Vectors Australian Resources ETF','MVR.AX','ASX:MVR'),</v>
      </c>
    </row>
    <row r="2311" spans="1:5" x14ac:dyDescent="0.2">
      <c r="A2311" s="15" t="s">
        <v>3673</v>
      </c>
      <c r="B2311" s="15" t="s">
        <v>3674</v>
      </c>
      <c r="E2311" t="str">
        <f t="shared" si="38"/>
        <v>('MFD','Mayfield Childcare Ltd','MFD.AX','ASX:MFD'),</v>
      </c>
    </row>
    <row r="2312" spans="1:5" x14ac:dyDescent="0.2">
      <c r="A2312" s="15" t="s">
        <v>3694</v>
      </c>
      <c r="B2312" s="15" t="s">
        <v>3693</v>
      </c>
      <c r="E2312" t="str">
        <f t="shared" si="38"/>
        <v>('MEB','Medibio Ltd','MEB.AX','ASX:MEB'),</v>
      </c>
    </row>
    <row r="2313" spans="1:5" x14ac:dyDescent="0.2">
      <c r="A2313" s="15" t="s">
        <v>3726</v>
      </c>
      <c r="B2313" s="15" t="s">
        <v>3727</v>
      </c>
      <c r="E2313" t="str">
        <f t="shared" si="38"/>
        <v>('MAS','Mesa Minerals Limited','MAS.AX','ASX:MAS'),</v>
      </c>
    </row>
    <row r="2314" spans="1:5" x14ac:dyDescent="0.2">
      <c r="A2314" s="15" t="s">
        <v>3761</v>
      </c>
      <c r="B2314" s="15" t="s">
        <v>3762</v>
      </c>
      <c r="E2314" t="str">
        <f t="shared" si="38"/>
        <v>('MPP','Metro Performance Glass Ltd','MPP.AX','ASX:MPP'),</v>
      </c>
    </row>
    <row r="2315" spans="1:5" x14ac:dyDescent="0.2">
      <c r="A2315" s="15" t="s">
        <v>3771</v>
      </c>
      <c r="B2315" s="15" t="s">
        <v>3772</v>
      </c>
      <c r="E2315" t="str">
        <f t="shared" si="38"/>
        <v>('MWY','Midway Ltd','MWY.AX','ASX:MWY'),</v>
      </c>
    </row>
    <row r="2316" spans="1:5" x14ac:dyDescent="0.2">
      <c r="A2316" s="15" t="s">
        <v>3773</v>
      </c>
      <c r="B2316" s="15" t="s">
        <v>3774</v>
      </c>
      <c r="E2316" t="str">
        <f t="shared" si="38"/>
        <v>('MCY','Mighty River Power Ltd.','MCY.AX','ASX:MCY'),</v>
      </c>
    </row>
    <row r="2317" spans="1:5" x14ac:dyDescent="0.2">
      <c r="A2317" s="15" t="s">
        <v>3839</v>
      </c>
      <c r="B2317" s="15" t="s">
        <v>3840</v>
      </c>
      <c r="E2317" t="str">
        <f t="shared" si="38"/>
        <v>('MA1','Monash Absolute Investment Company Ltd','MA1.AX','ASX:MA1'),</v>
      </c>
    </row>
    <row r="2318" spans="1:5" x14ac:dyDescent="0.2">
      <c r="A2318" s="15" t="s">
        <v>3870</v>
      </c>
      <c r="B2318" s="15" t="s">
        <v>3871</v>
      </c>
      <c r="E2318" t="str">
        <f t="shared" si="38"/>
        <v>('MRD','Mount Ridley Mines Ltd','MRD.AX','ASX:MRD'),</v>
      </c>
    </row>
    <row r="2319" spans="1:5" x14ac:dyDescent="0.2">
      <c r="A2319" s="15" t="s">
        <v>3882</v>
      </c>
      <c r="B2319" s="15" t="s">
        <v>3883</v>
      </c>
      <c r="E2319" t="str">
        <f t="shared" si="38"/>
        <v>('MRG','Murray River Organics Ltd','MRG.AX','ASX:MRG'),</v>
      </c>
    </row>
    <row r="2320" spans="1:5" x14ac:dyDescent="0.2">
      <c r="A2320" s="15" t="s">
        <v>3898</v>
      </c>
      <c r="B2320" s="15" t="s">
        <v>3899</v>
      </c>
      <c r="E2320" t="str">
        <f t="shared" si="38"/>
        <v>('N1H','N1 Holdings Ltd','N1H.AX','ASX:N1H'),</v>
      </c>
    </row>
    <row r="2321" spans="1:5" x14ac:dyDescent="0.2">
      <c r="A2321" s="15" t="s">
        <v>3902</v>
      </c>
      <c r="B2321" s="15" t="s">
        <v>3903</v>
      </c>
      <c r="E2321" t="str">
        <f t="shared" si="38"/>
        <v>('NAC','NAOS Absolute Opportunities Co Ltd','NAC.AX','ASX:NAC'),</v>
      </c>
    </row>
    <row r="2322" spans="1:5" x14ac:dyDescent="0.2">
      <c r="A2322" s="15" t="s">
        <v>3938</v>
      </c>
      <c r="B2322" s="15" t="s">
        <v>3939</v>
      </c>
      <c r="E2322" t="str">
        <f t="shared" si="38"/>
        <v>('NZK','NZKSALMON FPO NZX','NZK.AX','ASX:NZK'),</v>
      </c>
    </row>
    <row r="2323" spans="1:5" x14ac:dyDescent="0.2">
      <c r="A2323" s="15" t="s">
        <v>3940</v>
      </c>
      <c r="B2323" s="15" t="s">
        <v>3941</v>
      </c>
      <c r="E2323" t="str">
        <f t="shared" si="38"/>
        <v>('NZM','NZME LTD FPO NZX','NZM.AX','ASX:NZM'),</v>
      </c>
    </row>
    <row r="2324" spans="1:5" x14ac:dyDescent="0.2">
      <c r="A2324" s="15" t="s">
        <v>3989</v>
      </c>
      <c r="B2324" s="15" t="s">
        <v>3990</v>
      </c>
      <c r="E2324" t="str">
        <f t="shared" si="38"/>
        <v>('NTI','Neurotech International Ltd','NTI.AX','ASX:NTI'),</v>
      </c>
    </row>
    <row r="2325" spans="1:5" x14ac:dyDescent="0.2">
      <c r="A2325" s="15" t="s">
        <v>4010</v>
      </c>
      <c r="B2325" s="15" t="s">
        <v>4011</v>
      </c>
      <c r="E2325" t="str">
        <f t="shared" si="38"/>
        <v>('NWS','News Corp','NWS.AX','ASX:NWS'),</v>
      </c>
    </row>
    <row r="2326" spans="1:5" x14ac:dyDescent="0.2">
      <c r="A2326" s="15" t="s">
        <v>4069</v>
      </c>
      <c r="B2326" s="15" t="s">
        <v>4070</v>
      </c>
      <c r="E2326" t="str">
        <f t="shared" si="38"/>
        <v>('NOX','Noxopharm Ltd','NOX.AX','ASX:NOX'),</v>
      </c>
    </row>
    <row r="2327" spans="1:5" x14ac:dyDescent="0.2">
      <c r="A2327" s="15" t="s">
        <v>4097</v>
      </c>
      <c r="B2327" s="15" t="s">
        <v>4098</v>
      </c>
      <c r="E2327" t="str">
        <f t="shared" si="38"/>
        <v>('MUS','OGI Group Ltd','MUS.AX','ASX:MUS'),</v>
      </c>
    </row>
    <row r="2328" spans="1:5" x14ac:dyDescent="0.2">
      <c r="A2328" s="15" t="s">
        <v>4160</v>
      </c>
      <c r="B2328" s="15" t="s">
        <v>4161</v>
      </c>
      <c r="E2328" t="str">
        <f t="shared" si="38"/>
        <v>('JIP','Oilfield Workforce Group Ltd','JIP.AX','ASX:JIP'),</v>
      </c>
    </row>
    <row r="2329" spans="1:5" x14ac:dyDescent="0.2">
      <c r="A2329" s="15" t="s">
        <v>4187</v>
      </c>
      <c r="B2329" s="15" t="s">
        <v>4188</v>
      </c>
      <c r="E2329" t="str">
        <f t="shared" si="38"/>
        <v>('OPN','OpenDNA Ltd','OPN.AX','ASX:OPN'),</v>
      </c>
    </row>
    <row r="2330" spans="1:5" x14ac:dyDescent="0.2">
      <c r="A2330" s="15" t="s">
        <v>4203</v>
      </c>
      <c r="B2330" s="15" t="s">
        <v>4204</v>
      </c>
      <c r="E2330" t="str">
        <f t="shared" si="38"/>
        <v>('ORIPB','Orica Ltd','ORIPB.AX','ASX:ORIPB'),</v>
      </c>
    </row>
    <row r="2331" spans="1:5" x14ac:dyDescent="0.2">
      <c r="A2331" s="15" t="s">
        <v>4216</v>
      </c>
      <c r="B2331" s="15" t="s">
        <v>4217</v>
      </c>
      <c r="E2331" t="str">
        <f t="shared" si="38"/>
        <v>('OHE','Orion Health Group Ltd','OHE.AX','ASX:OHE'),</v>
      </c>
    </row>
    <row r="2332" spans="1:5" x14ac:dyDescent="0.2">
      <c r="A2332" s="15" t="s">
        <v>4218</v>
      </c>
      <c r="B2332" s="15" t="s">
        <v>4219</v>
      </c>
      <c r="E2332" t="str">
        <f t="shared" si="38"/>
        <v>('ORM','Orion Metals Ltd','ORM.AX','ASX:ORM'),</v>
      </c>
    </row>
    <row r="2333" spans="1:5" x14ac:dyDescent="0.2">
      <c r="A2333" s="15" t="s">
        <v>4227</v>
      </c>
      <c r="B2333" s="15" t="s">
        <v>4228</v>
      </c>
      <c r="E2333" t="str">
        <f t="shared" si="38"/>
        <v>('OEG','Orpheus Energy Ltd','OEG.AX','ASX:OEG'),</v>
      </c>
    </row>
    <row r="2334" spans="1:5" x14ac:dyDescent="0.2">
      <c r="A2334" s="15" t="s">
        <v>4291</v>
      </c>
      <c r="B2334" s="15" t="s">
        <v>4292</v>
      </c>
      <c r="E2334" t="str">
        <f t="shared" si="38"/>
        <v>('PKA','PLUKKA FPO','PKA.AX','ASX:PKA'),</v>
      </c>
    </row>
    <row r="2335" spans="1:5" x14ac:dyDescent="0.2">
      <c r="A2335" s="15" t="s">
        <v>4293</v>
      </c>
      <c r="B2335" s="15" t="s">
        <v>4294</v>
      </c>
      <c r="E2335" t="str">
        <f t="shared" si="38"/>
        <v>('PAF','PM Capital Asian Opportunities Fund Ltd','PAF.AX','ASX:PAF'),</v>
      </c>
    </row>
    <row r="2336" spans="1:5" x14ac:dyDescent="0.2">
      <c r="A2336" s="15" t="s">
        <v>4321</v>
      </c>
      <c r="B2336" s="15" t="s">
        <v>4322</v>
      </c>
      <c r="E2336" t="str">
        <f t="shared" si="38"/>
        <v>('PVA','PSIVIDACOR CDI','PVA.AX','ASX:PVA'),</v>
      </c>
    </row>
    <row r="2337" spans="1:5" x14ac:dyDescent="0.2">
      <c r="A2337" s="15" t="s">
        <v>4325</v>
      </c>
      <c r="B2337" s="15" t="s">
        <v>4326</v>
      </c>
      <c r="E2337" t="str">
        <f t="shared" si="38"/>
        <v>('PPH','PUSHPAY FPO NZX','PPH.AX','ASX:PPH'),</v>
      </c>
    </row>
    <row r="2338" spans="1:5" x14ac:dyDescent="0.2">
      <c r="A2338" s="15" t="s">
        <v>4337</v>
      </c>
      <c r="B2338" s="15" t="s">
        <v>4338</v>
      </c>
      <c r="E2338" t="str">
        <f t="shared" si="38"/>
        <v>('PDF','Pacific Dairies Ltd','PDF.AX','ASX:PDF'),</v>
      </c>
    </row>
    <row r="2339" spans="1:5" x14ac:dyDescent="0.2">
      <c r="A2339" s="15" t="s">
        <v>4351</v>
      </c>
      <c r="B2339" s="15" t="s">
        <v>4352</v>
      </c>
      <c r="E2339" t="str">
        <f t="shared" si="38"/>
        <v>('PDY','Padbury Mining Ltd','PDY.AX','ASX:PDY'),</v>
      </c>
    </row>
    <row r="2340" spans="1:5" x14ac:dyDescent="0.2">
      <c r="A2340" s="15" t="s">
        <v>4380</v>
      </c>
      <c r="B2340" s="15" t="s">
        <v>4381</v>
      </c>
      <c r="E2340" t="str">
        <f t="shared" si="38"/>
        <v>('PCP','Paramount Mining Corporation Ltd.','PCP.AX','ASX:PCP'),</v>
      </c>
    </row>
    <row r="2341" spans="1:5" x14ac:dyDescent="0.2">
      <c r="A2341" s="15" t="s">
        <v>4433</v>
      </c>
      <c r="B2341" s="15" t="s">
        <v>4434</v>
      </c>
      <c r="E2341" t="str">
        <f t="shared" si="38"/>
        <v>('PRD','Perth Resources Ltd','PRD.AX','ASX:PRD'),</v>
      </c>
    </row>
    <row r="2342" spans="1:5" x14ac:dyDescent="0.2">
      <c r="A2342" s="15" t="s">
        <v>4481</v>
      </c>
      <c r="B2342" s="15" t="s">
        <v>4482</v>
      </c>
      <c r="E2342" t="str">
        <f t="shared" si="38"/>
        <v>('PAI','Platinum Asia Investments Ltd','PAI.AX','ASX:PAI'),</v>
      </c>
    </row>
    <row r="2343" spans="1:5" x14ac:dyDescent="0.2">
      <c r="A2343" s="15" t="s">
        <v>4583</v>
      </c>
      <c r="B2343" s="15" t="s">
        <v>4584</v>
      </c>
      <c r="E2343" t="str">
        <f t="shared" si="38"/>
        <v>('QIP','QANTM Intellectual Property Ltd','QIP.AX','ASX:QIP'),</v>
      </c>
    </row>
    <row r="2344" spans="1:5" x14ac:dyDescent="0.2">
      <c r="A2344" s="15" t="s">
        <v>4677</v>
      </c>
      <c r="B2344" s="15" t="s">
        <v>4678</v>
      </c>
      <c r="E2344" t="str">
        <f t="shared" si="38"/>
        <v>('RRR','RIVER ROCK ENERGY LIMITED','RRR.AX','ASX:RRR'),</v>
      </c>
    </row>
    <row r="2345" spans="1:5" x14ac:dyDescent="0.2">
      <c r="A2345" s="15" t="s">
        <v>4691</v>
      </c>
      <c r="B2345" s="15" t="s">
        <v>4692</v>
      </c>
      <c r="E2345" t="str">
        <f t="shared" si="38"/>
        <v>('RTG','RTG MINING CDI 1:1','RTG.AX','ASX:RTG'),</v>
      </c>
    </row>
    <row r="2346" spans="1:5" x14ac:dyDescent="0.2">
      <c r="A2346" s="15" t="s">
        <v>4702</v>
      </c>
      <c r="B2346" s="15" t="s">
        <v>4703</v>
      </c>
      <c r="E2346" t="str">
        <f t="shared" si="38"/>
        <v>('RHCPA','Ramsay Health Care Limited','RHCPA.AX','ASX:RHCPA'),</v>
      </c>
    </row>
    <row r="2347" spans="1:5" x14ac:dyDescent="0.2">
      <c r="A2347" s="15" t="s">
        <v>4789</v>
      </c>
      <c r="B2347" s="15" t="s">
        <v>4790</v>
      </c>
      <c r="E2347" t="str">
        <f t="shared" si="38"/>
        <v>('RWC','Reliance Worldwide Corporation Aus P Ltd','RWC.AX','ASX:RWC'),</v>
      </c>
    </row>
    <row r="2348" spans="1:5" x14ac:dyDescent="0.2">
      <c r="A2348" s="15" t="s">
        <v>4803</v>
      </c>
      <c r="B2348" s="15" t="s">
        <v>4804</v>
      </c>
      <c r="E2348" t="str">
        <f t="shared" si="38"/>
        <v>('RMD','ResMed Inc. (CHESS)','RMD.AX','ASX:RMD'),</v>
      </c>
    </row>
    <row r="2349" spans="1:5" x14ac:dyDescent="0.2">
      <c r="A2349" s="15" t="s">
        <v>4936</v>
      </c>
      <c r="B2349" s="15" t="s">
        <v>4937</v>
      </c>
      <c r="E2349" t="str">
        <f t="shared" si="38"/>
        <v>('SKC','SKYCITY Entertainment Group Limited-Ord','SKC.AX','ASX:SKC'),</v>
      </c>
    </row>
    <row r="2350" spans="1:5" x14ac:dyDescent="0.2">
      <c r="A2350" s="15" t="s">
        <v>4944</v>
      </c>
      <c r="B2350" s="15" t="s">
        <v>4945</v>
      </c>
      <c r="E2350" t="str">
        <f t="shared" si="38"/>
        <v>('SPB','SOUTH PAC FPO','SPB.AX','ASX:SPB'),</v>
      </c>
    </row>
    <row r="2351" spans="1:5" x14ac:dyDescent="0.2">
      <c r="A2351" s="15" t="s">
        <v>4946</v>
      </c>
      <c r="B2351" s="15" t="s">
        <v>4947</v>
      </c>
      <c r="E2351" t="str">
        <f t="shared" si="38"/>
        <v>('SPY','SPDR 500 CDI 1:1','SPY.AX','ASX:SPY'),</v>
      </c>
    </row>
    <row r="2352" spans="1:5" x14ac:dyDescent="0.2">
      <c r="A2352" s="15" t="s">
        <v>4954</v>
      </c>
      <c r="B2352" s="15" t="s">
        <v>4955</v>
      </c>
      <c r="E2352" t="str">
        <f t="shared" si="38"/>
        <v>('SFI','SPOOKFISH FPO','SFI.AX','ASX:SFI'),</v>
      </c>
    </row>
    <row r="2353" spans="1:5" x14ac:dyDescent="0.2">
      <c r="A2353" s="15" t="s">
        <v>4964</v>
      </c>
      <c r="B2353" s="15" t="s">
        <v>4965</v>
      </c>
      <c r="E2353" t="str">
        <f t="shared" si="38"/>
        <v>('SUH','STH HEM MI FPO','SUH.AX','ASX:SUH'),</v>
      </c>
    </row>
    <row r="2354" spans="1:5" x14ac:dyDescent="0.2">
      <c r="A2354" s="15" t="s">
        <v>4968</v>
      </c>
      <c r="B2354" s="15" t="s">
        <v>4969</v>
      </c>
      <c r="E2354" t="str">
        <f t="shared" si="38"/>
        <v>('SHK','STONE RES FPO','SHK.AX','ASX:SHK'),</v>
      </c>
    </row>
    <row r="2355" spans="1:5" x14ac:dyDescent="0.2">
      <c r="A2355" s="15" t="s">
        <v>4972</v>
      </c>
      <c r="B2355" s="15" t="s">
        <v>4973</v>
      </c>
      <c r="E2355" t="str">
        <f t="shared" si="38"/>
        <v>('SWJ','STONEWALL FPO','SWJ.AX','ASX:SWJ'),</v>
      </c>
    </row>
    <row r="2356" spans="1:5" x14ac:dyDescent="0.2">
      <c r="A2356" s="15" t="s">
        <v>4994</v>
      </c>
      <c r="B2356" s="15" t="s">
        <v>4995</v>
      </c>
      <c r="E2356" t="str">
        <f t="shared" si="38"/>
        <v>('SM1','SYNLAIT FPO NZX','SM1.AX','ASX:SM1'),</v>
      </c>
    </row>
    <row r="2357" spans="1:5" x14ac:dyDescent="0.2">
      <c r="A2357" s="15" t="s">
        <v>5014</v>
      </c>
      <c r="B2357" s="15" t="s">
        <v>5015</v>
      </c>
      <c r="E2357" t="str">
        <f t="shared" ref="E2357:E2420" si="39">"('" &amp; A2357&amp;"','"&amp;B2357&amp;"','" &amp; A2357 &amp; ".AX','ASX:" &amp; A2357 &amp; "'),"</f>
        <v>('SNC','Sandon Capital Investments Ltd','SNC.AX','ASX:SNC'),</v>
      </c>
    </row>
    <row r="2358" spans="1:5" x14ac:dyDescent="0.2">
      <c r="A2358" s="15" t="s">
        <v>5037</v>
      </c>
      <c r="B2358" s="15" t="s">
        <v>5038</v>
      </c>
      <c r="E2358" t="str">
        <f t="shared" si="39"/>
        <v>('SIE','SciGen Limited','SIE.AX','ASX:SIE'),</v>
      </c>
    </row>
    <row r="2359" spans="1:5" x14ac:dyDescent="0.2">
      <c r="A2359" s="15" t="s">
        <v>5043</v>
      </c>
      <c r="B2359" s="15" t="s">
        <v>5044</v>
      </c>
      <c r="E2359" t="str">
        <f t="shared" si="39"/>
        <v>('SCO','Scottish Pacific Group Ltd','SCO.AX','ASX:SCO'),</v>
      </c>
    </row>
    <row r="2360" spans="1:5" x14ac:dyDescent="0.2">
      <c r="A2360" s="15" t="s">
        <v>5062</v>
      </c>
      <c r="B2360" s="15" t="s">
        <v>5063</v>
      </c>
      <c r="E2360" t="str">
        <f t="shared" si="39"/>
        <v>('SE1','Sensera Ltd','SE1.AX','ASX:SE1'),</v>
      </c>
    </row>
    <row r="2361" spans="1:5" x14ac:dyDescent="0.2">
      <c r="A2361" s="15" t="s">
        <v>5080</v>
      </c>
      <c r="B2361" s="15" t="s">
        <v>5081</v>
      </c>
      <c r="E2361" t="str">
        <f t="shared" si="39"/>
        <v>('SM8','Shark Mitigation Systems Ltd','SM8.AX','ASX:SM8'),</v>
      </c>
    </row>
    <row r="2362" spans="1:5" x14ac:dyDescent="0.2">
      <c r="A2362" s="15" t="s">
        <v>5082</v>
      </c>
      <c r="B2362" s="15" t="s">
        <v>5083</v>
      </c>
      <c r="E2362" t="str">
        <f t="shared" si="39"/>
        <v>('SSG','Shaver Shop Group Ltd','SSG.AX','ASX:SSG'),</v>
      </c>
    </row>
    <row r="2363" spans="1:5" x14ac:dyDescent="0.2">
      <c r="A2363" s="15" t="s">
        <v>5120</v>
      </c>
      <c r="B2363" s="15" t="s">
        <v>5121</v>
      </c>
      <c r="E2363" t="str">
        <f t="shared" si="39"/>
        <v>('SVH','Silver Heritage Group Ltd','SVH.AX','ASX:SVH'),</v>
      </c>
    </row>
    <row r="2364" spans="1:5" x14ac:dyDescent="0.2">
      <c r="A2364" s="15" t="s">
        <v>5128</v>
      </c>
      <c r="B2364" s="15" t="s">
        <v>5129</v>
      </c>
      <c r="E2364" t="str">
        <f t="shared" si="39"/>
        <v>('SVA','Simavita Ltd - GDR','SVA.AX','ASX:SVA'),</v>
      </c>
    </row>
    <row r="2365" spans="1:5" x14ac:dyDescent="0.2">
      <c r="A2365" s="15" t="s">
        <v>5144</v>
      </c>
      <c r="B2365" s="15" t="s">
        <v>5145</v>
      </c>
      <c r="E2365" t="str">
        <f t="shared" si="39"/>
        <v>('SLE','Sino-Excel Energy Ltd','SLE.AX','ASX:SLE'),</v>
      </c>
    </row>
    <row r="2366" spans="1:5" x14ac:dyDescent="0.2">
      <c r="A2366" s="15" t="s">
        <v>5156</v>
      </c>
      <c r="B2366" s="15" t="s">
        <v>5157</v>
      </c>
      <c r="E2366" t="str">
        <f t="shared" si="39"/>
        <v>('SKN','Skin Elements Ltd','SKN.AX','ASX:SKN'),</v>
      </c>
    </row>
    <row r="2367" spans="1:5" x14ac:dyDescent="0.2">
      <c r="A2367" s="15" t="s">
        <v>5158</v>
      </c>
      <c r="B2367" s="15" t="s">
        <v>5159</v>
      </c>
      <c r="E2367" t="str">
        <f t="shared" si="39"/>
        <v>('SKT','Sky Network Television Ltd','SKT.AX','ASX:SKT'),</v>
      </c>
    </row>
    <row r="2368" spans="1:5" x14ac:dyDescent="0.2">
      <c r="A2368" s="15" t="s">
        <v>5176</v>
      </c>
      <c r="B2368" s="15" t="s">
        <v>5177</v>
      </c>
      <c r="E2368" t="str">
        <f t="shared" si="39"/>
        <v>('SMP','Smartpay Holdings Ltd','SMP.AX','ASX:SMP'),</v>
      </c>
    </row>
    <row r="2369" spans="1:5" x14ac:dyDescent="0.2">
      <c r="A2369" s="15" t="s">
        <v>5263</v>
      </c>
      <c r="B2369" s="15" t="s">
        <v>5264</v>
      </c>
      <c r="E2369" t="str">
        <f t="shared" si="39"/>
        <v>('STP','Sterihealth Pty Ltd','STP.AX','ASX:STP'),</v>
      </c>
    </row>
    <row r="2370" spans="1:5" x14ac:dyDescent="0.2">
      <c r="A2370" s="15" t="s">
        <v>5284</v>
      </c>
      <c r="B2370" s="15" t="s">
        <v>5285</v>
      </c>
      <c r="E2370" t="str">
        <f t="shared" si="39"/>
        <v>('SXA','Strata-X Energy Ltd-GDR','SXA.AX','ASX:SXA'),</v>
      </c>
    </row>
    <row r="2371" spans="1:5" x14ac:dyDescent="0.2">
      <c r="A2371" s="15" t="s">
        <v>5314</v>
      </c>
      <c r="B2371" s="15" t="s">
        <v>5315</v>
      </c>
      <c r="E2371" t="str">
        <f t="shared" si="39"/>
        <v>('SNZ','Summerset Group Holdings Ltd','SNZ.AX','ASX:SNZ'),</v>
      </c>
    </row>
    <row r="2372" spans="1:5" x14ac:dyDescent="0.2">
      <c r="A2372" s="15" t="s">
        <v>5382</v>
      </c>
      <c r="B2372" s="15" t="s">
        <v>5383</v>
      </c>
      <c r="E2372" t="str">
        <f t="shared" si="39"/>
        <v>('TGH','TEGEL GRP FPO NZX','TGH.AX','ASX:TGH'),</v>
      </c>
    </row>
    <row r="2373" spans="1:5" x14ac:dyDescent="0.2">
      <c r="A2373" s="15" t="s">
        <v>5405</v>
      </c>
      <c r="B2373" s="15" t="s">
        <v>5406</v>
      </c>
      <c r="E2373" t="str">
        <f t="shared" si="39"/>
        <v>('TPE','TPI ENT FPO','TPE.AX','ASX:TPE'),</v>
      </c>
    </row>
    <row r="2374" spans="1:5" x14ac:dyDescent="0.2">
      <c r="A2374" s="15" t="s">
        <v>5411</v>
      </c>
      <c r="B2374" s="15" t="s">
        <v>5412</v>
      </c>
      <c r="E2374" t="str">
        <f t="shared" si="39"/>
        <v>('TNCDA','TRANSOL DEF SET','TNCDA.AX','ASX:TNCDA'),</v>
      </c>
    </row>
    <row r="2375" spans="1:5" x14ac:dyDescent="0.2">
      <c r="A2375" s="15" t="s">
        <v>5415</v>
      </c>
      <c r="B2375" s="15" t="s">
        <v>5416</v>
      </c>
      <c r="E2375" t="str">
        <f t="shared" si="39"/>
        <v>('TIL','TRILOGYINT FPO NZX','TIL.AX','ASX:TIL'),</v>
      </c>
    </row>
    <row r="2376" spans="1:5" x14ac:dyDescent="0.2">
      <c r="A2376" s="15" t="s">
        <v>5480</v>
      </c>
      <c r="B2376" s="15" t="s">
        <v>5481</v>
      </c>
      <c r="E2376" t="str">
        <f t="shared" si="39"/>
        <v>('TMT','Technology Metals Australia Ltd','TMT.AX','ASX:TMT'),</v>
      </c>
    </row>
    <row r="2377" spans="1:5" x14ac:dyDescent="0.2">
      <c r="A2377" s="15" t="s">
        <v>5499</v>
      </c>
      <c r="B2377" s="15" t="s">
        <v>5500</v>
      </c>
      <c r="E2377" t="str">
        <f t="shared" si="39"/>
        <v>('TGZ','Teranga Gold Corp (CDI)','TGZ.AX','ASX:TGZ'),</v>
      </c>
    </row>
    <row r="2378" spans="1:5" x14ac:dyDescent="0.2">
      <c r="A2378" s="15" t="s">
        <v>5573</v>
      </c>
      <c r="B2378" s="15" t="s">
        <v>5574</v>
      </c>
      <c r="E2378" t="str">
        <f t="shared" si="39"/>
        <v>('TWR','Tower Limited (Australia)','TWR.AX','ASX:TWR'),</v>
      </c>
    </row>
    <row r="2379" spans="1:5" x14ac:dyDescent="0.2">
      <c r="A2379" s="15" t="s">
        <v>5640</v>
      </c>
      <c r="B2379" s="15" t="s">
        <v>5641</v>
      </c>
      <c r="E2379" t="str">
        <f t="shared" si="39"/>
        <v>('UBA','UBS IQ AUS ETF UNITS','UBA.AX','ASX:UBA'),</v>
      </c>
    </row>
    <row r="2380" spans="1:5" x14ac:dyDescent="0.2">
      <c r="A2380" s="15" t="s">
        <v>5642</v>
      </c>
      <c r="B2380" s="15" t="s">
        <v>5643</v>
      </c>
      <c r="E2380" t="str">
        <f t="shared" si="39"/>
        <v>('UBE','UBS IQ EU ETF UNITS','UBE.AX','ASX:UBE'),</v>
      </c>
    </row>
    <row r="2381" spans="1:5" x14ac:dyDescent="0.2">
      <c r="A2381" s="15" t="s">
        <v>5644</v>
      </c>
      <c r="B2381" s="15" t="s">
        <v>5645</v>
      </c>
      <c r="E2381" t="str">
        <f t="shared" si="39"/>
        <v>('UBJ','UBS IQ JAP ETF UNITS','UBJ.AX','ASX:UBJ'),</v>
      </c>
    </row>
    <row r="2382" spans="1:5" x14ac:dyDescent="0.2">
      <c r="A2382" s="15" t="s">
        <v>5646</v>
      </c>
      <c r="B2382" s="15" t="s">
        <v>5647</v>
      </c>
      <c r="E2382" t="str">
        <f t="shared" si="39"/>
        <v>('DIV','UBS IQ Research Preferred Australian Dividend Fund','DIV.AX','ASX:DIV'),</v>
      </c>
    </row>
    <row r="2383" spans="1:5" x14ac:dyDescent="0.2">
      <c r="A2383" s="15" t="s">
        <v>5648</v>
      </c>
      <c r="B2383" s="15" t="s">
        <v>5649</v>
      </c>
      <c r="E2383" t="str">
        <f t="shared" si="39"/>
        <v>('UBU','UBS IQ USA ETF UNITS','UBU.AX','ASX:UBU'),</v>
      </c>
    </row>
    <row r="2384" spans="1:5" x14ac:dyDescent="0.2">
      <c r="A2384" s="15" t="s">
        <v>5650</v>
      </c>
      <c r="B2384" s="15" t="s">
        <v>5651</v>
      </c>
      <c r="E2384" t="str">
        <f t="shared" si="39"/>
        <v>('UBW','UBS IQ WOR ETF UNITS','UBW.AX','ASX:UBW'),</v>
      </c>
    </row>
    <row r="2385" spans="1:5" x14ac:dyDescent="0.2">
      <c r="A2385" s="15" t="s">
        <v>5652</v>
      </c>
      <c r="B2385" s="15" t="s">
        <v>5653</v>
      </c>
      <c r="E2385" t="str">
        <f t="shared" si="39"/>
        <v>('UBP','UBS IQASIA ETF UNITS','UBP.AX','ASX:UBP'),</v>
      </c>
    </row>
    <row r="2386" spans="1:5" x14ac:dyDescent="0.2">
      <c r="A2386" s="15" t="s">
        <v>5664</v>
      </c>
      <c r="B2386" s="15" t="s">
        <v>5665</v>
      </c>
      <c r="E2386" t="str">
        <f t="shared" si="39"/>
        <v>('UNL','UNITEDNET FPO','UNL.AX','ASX:UNL'),</v>
      </c>
    </row>
    <row r="2387" spans="1:5" x14ac:dyDescent="0.2">
      <c r="A2387" s="15" t="s">
        <v>5666</v>
      </c>
      <c r="B2387" s="15" t="s">
        <v>5667</v>
      </c>
      <c r="E2387" t="str">
        <f t="shared" si="39"/>
        <v>('URI','UR RES INC CDI 1:1','URI.AX','ASX:URI'),</v>
      </c>
    </row>
    <row r="2388" spans="1:5" x14ac:dyDescent="0.2">
      <c r="A2388" s="15" t="s">
        <v>5672</v>
      </c>
      <c r="B2388" s="15" t="s">
        <v>5673</v>
      </c>
      <c r="E2388" t="str">
        <f t="shared" si="39"/>
        <v>('USF','US Select Private Opportunities Fund','USF.AX','ASX:USF'),</v>
      </c>
    </row>
    <row r="2389" spans="1:5" x14ac:dyDescent="0.2">
      <c r="A2389" s="15" t="s">
        <v>5674</v>
      </c>
      <c r="B2389" s="15" t="s">
        <v>5675</v>
      </c>
      <c r="E2389" t="str">
        <f t="shared" si="39"/>
        <v>('USG','US Select Private Opportunities Fund II','USG.AX','ASX:USG'),</v>
      </c>
    </row>
    <row r="2390" spans="1:5" x14ac:dyDescent="0.2">
      <c r="A2390" s="15" t="s">
        <v>5676</v>
      </c>
      <c r="B2390" s="15" t="s">
        <v>5677</v>
      </c>
      <c r="E2390" t="str">
        <f t="shared" si="39"/>
        <v>('USP','USSELECT UNITS','USP.AX','ASX:USP'),</v>
      </c>
    </row>
    <row r="2391" spans="1:5" x14ac:dyDescent="0.2">
      <c r="A2391" s="15" t="s">
        <v>5709</v>
      </c>
      <c r="B2391" s="15" t="s">
        <v>5710</v>
      </c>
      <c r="E2391" t="str">
        <f t="shared" si="39"/>
        <v>('VCF','VDINTCRDSC ETF UNITS','VCF.AX','ASX:VCF'),</v>
      </c>
    </row>
    <row r="2392" spans="1:5" x14ac:dyDescent="0.2">
      <c r="A2392" s="15" t="s">
        <v>5711</v>
      </c>
      <c r="B2392" s="15" t="s">
        <v>5712</v>
      </c>
      <c r="E2392" t="str">
        <f t="shared" si="39"/>
        <v>('VIF','VDITLFXINT ETF UNITS','VIF.AX','ASX:VIF'),</v>
      </c>
    </row>
    <row r="2393" spans="1:5" x14ac:dyDescent="0.2">
      <c r="A2393" s="15" t="s">
        <v>5715</v>
      </c>
      <c r="B2393" s="15" t="s">
        <v>5716</v>
      </c>
      <c r="E2393" t="str">
        <f t="shared" si="39"/>
        <v>('GDX','VE GOLD CDI 1:1','GDX.AX','ASX:GDX'),</v>
      </c>
    </row>
    <row r="2394" spans="1:5" x14ac:dyDescent="0.2">
      <c r="A2394" s="15" t="s">
        <v>5717</v>
      </c>
      <c r="B2394" s="15" t="s">
        <v>5718</v>
      </c>
      <c r="E2394" t="str">
        <f t="shared" si="39"/>
        <v>('MVS','VE SML CAP ETF UNITS','MVS.AX','ASX:MVS'),</v>
      </c>
    </row>
    <row r="2395" spans="1:5" x14ac:dyDescent="0.2">
      <c r="A2395" s="15" t="s">
        <v>5719</v>
      </c>
      <c r="B2395" s="15" t="s">
        <v>5720</v>
      </c>
      <c r="E2395" t="str">
        <f t="shared" si="39"/>
        <v>('VEE','VEEM Ltd','VEE.AX','ASX:VEE'),</v>
      </c>
    </row>
    <row r="2396" spans="1:5" x14ac:dyDescent="0.2">
      <c r="A2396" s="15" t="s">
        <v>5723</v>
      </c>
      <c r="B2396" s="15" t="s">
        <v>5724</v>
      </c>
      <c r="E2396" t="str">
        <f t="shared" si="39"/>
        <v>('VRS','VERIS FPO','VRS.AX','ASX:VRS'),</v>
      </c>
    </row>
    <row r="2397" spans="1:5" x14ac:dyDescent="0.2">
      <c r="A2397" s="15" t="s">
        <v>5727</v>
      </c>
      <c r="B2397" s="15" t="s">
        <v>5728</v>
      </c>
      <c r="E2397" t="str">
        <f t="shared" si="39"/>
        <v>('VAE','VGDFTSEASA ETF UNITS','VAE.AX','ASX:VAE'),</v>
      </c>
    </row>
    <row r="2398" spans="1:5" x14ac:dyDescent="0.2">
      <c r="A2398" s="15" t="s">
        <v>5729</v>
      </c>
      <c r="B2398" s="15" t="s">
        <v>5730</v>
      </c>
      <c r="E2398" t="str">
        <f t="shared" si="39"/>
        <v>('VEQ','VGDFTSEEUR ETF UNITS','VEQ.AX','ASX:VEQ'),</v>
      </c>
    </row>
    <row r="2399" spans="1:5" x14ac:dyDescent="0.2">
      <c r="A2399" s="15" t="s">
        <v>5745</v>
      </c>
      <c r="B2399" s="15" t="s">
        <v>5746</v>
      </c>
      <c r="E2399" t="str">
        <f t="shared" si="39"/>
        <v>('VGE','Vanguard FTSE Emerging Markets Shares ETF','VGE.AX','ASX:VGE'),</v>
      </c>
    </row>
    <row r="2400" spans="1:5" x14ac:dyDescent="0.2">
      <c r="A2400" s="15" t="s">
        <v>5749</v>
      </c>
      <c r="B2400" s="15" t="s">
        <v>5750</v>
      </c>
      <c r="E2400" t="str">
        <f t="shared" si="39"/>
        <v>('VGS','Vanguard MSCI Index International Shares ETF','VGS.AX','ASX:VGS'),</v>
      </c>
    </row>
    <row r="2401" spans="1:5" x14ac:dyDescent="0.2">
      <c r="A2401" s="15" t="s">
        <v>5765</v>
      </c>
      <c r="B2401" s="15" t="s">
        <v>5766</v>
      </c>
      <c r="E2401" t="str">
        <f t="shared" si="39"/>
        <v>('VBS','Vectus Biosystems Ltd','VBS.AX','ASX:VBS'),</v>
      </c>
    </row>
    <row r="2402" spans="1:5" x14ac:dyDescent="0.2">
      <c r="A2402" s="15" t="s">
        <v>5815</v>
      </c>
      <c r="B2402" s="15" t="s">
        <v>5816</v>
      </c>
      <c r="E2402" t="str">
        <f t="shared" si="39"/>
        <v>('VGL','Vista Group International Ltd','VGL.AX','ASX:VGL'),</v>
      </c>
    </row>
    <row r="2403" spans="1:5" x14ac:dyDescent="0.2">
      <c r="A2403" s="15" t="s">
        <v>5826</v>
      </c>
      <c r="B2403" s="15" t="s">
        <v>5827</v>
      </c>
      <c r="E2403" t="str">
        <f t="shared" si="39"/>
        <v>('VVR','Viva Energy Reit Ltd','VVR.AX','ASX:VVR'),</v>
      </c>
    </row>
    <row r="2404" spans="1:5" x14ac:dyDescent="0.2">
      <c r="A2404" s="15" t="s">
        <v>5865</v>
      </c>
      <c r="B2404" s="15" t="s">
        <v>5866</v>
      </c>
      <c r="E2404" t="str">
        <f t="shared" si="39"/>
        <v>('WGX','WESTGOLD FPO','WGX.AX','ASX:WGX'),</v>
      </c>
    </row>
    <row r="2405" spans="1:5" x14ac:dyDescent="0.2">
      <c r="A2405" s="15" t="s">
        <v>5869</v>
      </c>
      <c r="B2405" s="15" t="s">
        <v>5870</v>
      </c>
      <c r="E2405" t="str">
        <f t="shared" si="39"/>
        <v>('WCLN','WESTSIDE DEF','WCLN.AX','ASX:WCLN'),</v>
      </c>
    </row>
    <row r="2406" spans="1:5" x14ac:dyDescent="0.2">
      <c r="A2406" s="15" t="s">
        <v>5871</v>
      </c>
      <c r="B2406" s="15" t="s">
        <v>5872</v>
      </c>
      <c r="E2406" t="str">
        <f t="shared" si="39"/>
        <v>('WHCN','WHITEHAVEN DEF X AZT','WHCN.AX','ASX:WHCN'),</v>
      </c>
    </row>
    <row r="2407" spans="1:5" x14ac:dyDescent="0.2">
      <c r="A2407" s="15" t="s">
        <v>5879</v>
      </c>
      <c r="B2407" s="15" t="s">
        <v>5880</v>
      </c>
      <c r="E2407" t="str">
        <f t="shared" si="39"/>
        <v>('WRRDA','WORLDREACH DEF SET','WRRDA.AX','ASX:WRRDA'),</v>
      </c>
    </row>
    <row r="2408" spans="1:5" x14ac:dyDescent="0.2">
      <c r="A2408" s="15" t="s">
        <v>5894</v>
      </c>
      <c r="B2408" s="15" t="s">
        <v>5895</v>
      </c>
      <c r="E2408" t="str">
        <f t="shared" si="39"/>
        <v>('WLE','Wam Leaders Ltd','WLE.AX','ASX:WLE'),</v>
      </c>
    </row>
    <row r="2409" spans="1:5" x14ac:dyDescent="0.2">
      <c r="A2409" s="15" t="s">
        <v>5910</v>
      </c>
      <c r="B2409" s="15" t="s">
        <v>5911</v>
      </c>
      <c r="E2409" t="str">
        <f t="shared" si="39"/>
        <v>('WGF','Watermark Global Leaders Fund Ltd','WGF.AX','ASX:WGF'),</v>
      </c>
    </row>
    <row r="2410" spans="1:5" x14ac:dyDescent="0.2">
      <c r="A2410" s="15" t="s">
        <v>5912</v>
      </c>
      <c r="B2410" s="15" t="s">
        <v>5913</v>
      </c>
      <c r="E2410" t="str">
        <f t="shared" si="39"/>
        <v>('WMK','Watermark Market Neutral Fund Ltd','WMK.AX','ASX:WMK'),</v>
      </c>
    </row>
    <row r="2411" spans="1:5" x14ac:dyDescent="0.2">
      <c r="A2411" s="15" t="s">
        <v>5964</v>
      </c>
      <c r="B2411" s="15" t="s">
        <v>5965</v>
      </c>
      <c r="E2411" t="str">
        <f t="shared" si="39"/>
        <v>('XTD','White Eagle Resources Ltd','XTD.AX','ASX:XTD'),</v>
      </c>
    </row>
    <row r="2412" spans="1:5" x14ac:dyDescent="0.2">
      <c r="A2412" s="15" t="s">
        <v>5982</v>
      </c>
      <c r="B2412" s="15" t="s">
        <v>5983</v>
      </c>
      <c r="E2412" t="str">
        <f t="shared" si="39"/>
        <v>('WQW','Winha Commerce and Trade Internatonl Ltd','WQW.AX','ASX:WQW'),</v>
      </c>
    </row>
    <row r="2413" spans="1:5" x14ac:dyDescent="0.2">
      <c r="A2413" s="15" t="s">
        <v>6006</v>
      </c>
      <c r="B2413" s="15" t="s">
        <v>6007</v>
      </c>
      <c r="E2413" t="str">
        <f t="shared" si="39"/>
        <v>('WNS','World.Net Services Limited','WNS.AX','ASX:WNS'),</v>
      </c>
    </row>
    <row r="2414" spans="1:5" x14ac:dyDescent="0.2">
      <c r="A2414" s="15" t="s">
        <v>6011</v>
      </c>
      <c r="B2414" s="15" t="s">
        <v>6012</v>
      </c>
      <c r="E2414" t="str">
        <f t="shared" si="39"/>
        <v>('XRO','XERO FPO NZX','XRO.AX','ASX:XRO'),</v>
      </c>
    </row>
    <row r="2415" spans="1:5" x14ac:dyDescent="0.2">
      <c r="A2415" s="15" t="s">
        <v>6039</v>
      </c>
      <c r="B2415" s="15" t="s">
        <v>6040</v>
      </c>
      <c r="E2415" t="str">
        <f t="shared" si="39"/>
        <v>('YALN','YANCOAL CVRS','YALN.AX','ASX:YALN'),</v>
      </c>
    </row>
    <row r="2416" spans="1:5" x14ac:dyDescent="0.2">
      <c r="A2416" s="15" t="s">
        <v>6057</v>
      </c>
      <c r="B2416" s="15" t="s">
        <v>6058</v>
      </c>
      <c r="E2416" t="str">
        <f t="shared" si="39"/>
        <v>('ZEL','Z Energy Ltd','ZEL.AX','ASX:ZEL'),</v>
      </c>
    </row>
    <row r="2417" spans="1:5" x14ac:dyDescent="0.2">
      <c r="A2417" s="15" t="s">
        <v>6089</v>
      </c>
      <c r="B2417" s="15" t="s">
        <v>6090</v>
      </c>
      <c r="E2417" t="str">
        <f t="shared" si="39"/>
        <v>('ZMI','Zinc of Ireland NL','ZMI.AX','ASX:ZMI'),</v>
      </c>
    </row>
    <row r="2418" spans="1:5" x14ac:dyDescent="0.2">
      <c r="A2418" s="15" t="s">
        <v>6095</v>
      </c>
      <c r="B2418" s="15" t="s">
        <v>6096</v>
      </c>
      <c r="E2418" t="str">
        <f t="shared" si="39"/>
        <v>('A2M','a2 Milk Company Ltd (Australia)','A2M.AX','ASX:A2M'),</v>
      </c>
    </row>
    <row r="2419" spans="1:5" x14ac:dyDescent="0.2">
      <c r="A2419" s="15" t="s">
        <v>828</v>
      </c>
      <c r="B2419" s="15" t="s">
        <v>829</v>
      </c>
      <c r="E2419" t="str">
        <f t="shared" si="39"/>
        <v>('A3D','Aurora Labs Ltd','A3D.AX','ASX:A3D'),</v>
      </c>
    </row>
    <row r="2420" spans="1:5" x14ac:dyDescent="0.2">
      <c r="A2420" s="15" t="s">
        <v>5787</v>
      </c>
      <c r="B2420" s="15" t="s">
        <v>5788</v>
      </c>
      <c r="E2420" t="str">
        <f t="shared" si="39"/>
        <v>('VIA','ViaGOLD Capital Limited','VIA.AX','ASX:VIA'),</v>
      </c>
    </row>
    <row r="2421" spans="1:5" x14ac:dyDescent="0.2">
      <c r="A2421" s="15" t="s">
        <v>514</v>
      </c>
      <c r="B2421" s="15" t="s">
        <v>515</v>
      </c>
      <c r="E2421" t="str">
        <f t="shared" ref="E2421:E2484" si="40">"('" &amp; A2421&amp;"','"&amp;B2421&amp;"','" &amp; A2421 &amp; ".AX','ASX:" &amp; A2421 &amp; "'),"</f>
        <v>('AFY','Afterpay Holdings Ltd','AFY.AX','ASX:AFY'),</v>
      </c>
    </row>
    <row r="2422" spans="1:5" x14ac:dyDescent="0.2">
      <c r="A2422" s="15" t="s">
        <v>5189</v>
      </c>
      <c r="B2422" s="15" t="s">
        <v>5190</v>
      </c>
      <c r="E2422" t="str">
        <f t="shared" si="40"/>
        <v>('SMG','Soon Mining Ltd','SMG.AX','ASX:SMG'),</v>
      </c>
    </row>
    <row r="2423" spans="1:5" x14ac:dyDescent="0.2">
      <c r="A2423" s="15" t="s">
        <v>3019</v>
      </c>
      <c r="B2423" s="15" t="s">
        <v>3020</v>
      </c>
      <c r="E2423" t="str">
        <f t="shared" si="40"/>
        <v>('IDC','Indochine Mining Limited','IDC.AX','ASX:IDC'),</v>
      </c>
    </row>
    <row r="2424" spans="1:5" x14ac:dyDescent="0.2">
      <c r="A2424" s="15" t="s">
        <v>6033</v>
      </c>
      <c r="B2424" s="15" t="s">
        <v>6034</v>
      </c>
      <c r="E2424" t="str">
        <f t="shared" si="40"/>
        <v>('XF1','Xref Ltd','XF1.AX','ASX:XF1'),</v>
      </c>
    </row>
    <row r="2425" spans="1:5" x14ac:dyDescent="0.2">
      <c r="A2425" s="15" t="s">
        <v>2701</v>
      </c>
      <c r="B2425" s="15" t="s">
        <v>2702</v>
      </c>
      <c r="E2425" t="str">
        <f t="shared" si="40"/>
        <v>('GTN','Gtn Ltd','GTN.AX','ASX:GTN'),</v>
      </c>
    </row>
    <row r="2426" spans="1:5" x14ac:dyDescent="0.2">
      <c r="A2426" s="15" t="s">
        <v>1710</v>
      </c>
      <c r="B2426" s="15" t="s">
        <v>1711</v>
      </c>
      <c r="E2426" t="str">
        <f t="shared" si="40"/>
        <v>('CA8','CoAssets Ltd','CA8.AX','ASX:CA8'),</v>
      </c>
    </row>
    <row r="2427" spans="1:5" x14ac:dyDescent="0.2">
      <c r="A2427" s="15" t="s">
        <v>2664</v>
      </c>
      <c r="B2427" s="15" t="s">
        <v>2665</v>
      </c>
      <c r="E2427" t="str">
        <f t="shared" si="40"/>
        <v>('GOO','Gooroo Ventures Ltd','GOO.AX','ASX:GOO'),</v>
      </c>
    </row>
    <row r="2428" spans="1:5" x14ac:dyDescent="0.2">
      <c r="A2428" s="15" t="s">
        <v>4694</v>
      </c>
      <c r="B2428" s="15" t="s">
        <v>4695</v>
      </c>
      <c r="E2428" t="str">
        <f t="shared" si="40"/>
        <v>('RAC','Race Oncology Ltd','RAC.AX','ASX:RAC'),</v>
      </c>
    </row>
    <row r="2429" spans="1:5" x14ac:dyDescent="0.2">
      <c r="A2429" s="15" t="s">
        <v>4174</v>
      </c>
      <c r="B2429" s="15" t="s">
        <v>4175</v>
      </c>
      <c r="E2429" t="str">
        <f t="shared" si="40"/>
        <v>('ONE','Oneview Healthcare PLC','ONE.AX','ASX:ONE'),</v>
      </c>
    </row>
    <row r="2430" spans="1:5" x14ac:dyDescent="0.2">
      <c r="A2430" s="15" t="s">
        <v>5535</v>
      </c>
      <c r="B2430" s="15" t="s">
        <v>5536</v>
      </c>
      <c r="E2430" t="str">
        <f t="shared" si="40"/>
        <v>('TPO','Tian Poh Resources Ltd','TPO.AX','ASX:TPO'),</v>
      </c>
    </row>
    <row r="2431" spans="1:5" x14ac:dyDescent="0.2">
      <c r="A2431" s="15" t="s">
        <v>3167</v>
      </c>
      <c r="B2431" s="15" t="s">
        <v>3168</v>
      </c>
      <c r="E2431" t="str">
        <f t="shared" si="40"/>
        <v>('K2F','K2FLY Ltd','K2F.AX','ASX:K2F'),</v>
      </c>
    </row>
    <row r="2432" spans="1:5" x14ac:dyDescent="0.2">
      <c r="A2432" s="15" t="s">
        <v>6045</v>
      </c>
      <c r="B2432" s="15" t="s">
        <v>6046</v>
      </c>
      <c r="E2432" t="str">
        <f t="shared" si="40"/>
        <v>('YHL','Yanghao International Ltd','YHL.AX','ASX:YHL'),</v>
      </c>
    </row>
    <row r="2433" spans="1:5" x14ac:dyDescent="0.2">
      <c r="A2433" s="15" t="s">
        <v>6111</v>
      </c>
      <c r="B2433" s="15" t="s">
        <v>6112</v>
      </c>
      <c r="E2433" t="str">
        <f t="shared" si="40"/>
        <v>('IQ3','iQ3Corp Ltd','IQ3.AX','ASX:IQ3'),</v>
      </c>
    </row>
    <row r="2434" spans="1:5" x14ac:dyDescent="0.2">
      <c r="A2434" s="15" t="s">
        <v>4696</v>
      </c>
      <c r="B2434" s="15" t="s">
        <v>4697</v>
      </c>
      <c r="E2434" t="str">
        <f t="shared" si="40"/>
        <v>('RAF','Raffles Capital Limited','RAF.AX','ASX:RAF'),</v>
      </c>
    </row>
    <row r="2435" spans="1:5" x14ac:dyDescent="0.2">
      <c r="A2435" s="15" t="s">
        <v>754</v>
      </c>
      <c r="B2435" s="15" t="s">
        <v>755</v>
      </c>
      <c r="E2435" t="str">
        <f t="shared" si="40"/>
        <v>('AJJ','Asian American Medical Group Ltd','AJJ.AX','ASX:AJJ'),</v>
      </c>
    </row>
    <row r="2436" spans="1:5" x14ac:dyDescent="0.2">
      <c r="A2436" s="15" t="s">
        <v>3589</v>
      </c>
      <c r="B2436" s="15" t="s">
        <v>3590</v>
      </c>
      <c r="E2436" t="str">
        <f t="shared" si="40"/>
        <v>('MAC','Macro Corp Ltd','MAC.AX','ASX:MAC'),</v>
      </c>
    </row>
    <row r="2437" spans="1:5" x14ac:dyDescent="0.2">
      <c r="A2437" s="15" t="s">
        <v>4079</v>
      </c>
      <c r="B2437" s="15" t="s">
        <v>4080</v>
      </c>
      <c r="E2437" t="str">
        <f t="shared" si="40"/>
        <v>('NUH','Nuheara Ltd','NUH.AX','ASX:NUH'),</v>
      </c>
    </row>
    <row r="2438" spans="1:5" x14ac:dyDescent="0.2">
      <c r="A2438" s="15" t="s">
        <v>3251</v>
      </c>
      <c r="B2438" s="15" t="s">
        <v>3252</v>
      </c>
      <c r="E2438" t="str">
        <f t="shared" si="40"/>
        <v>('KFG','Kingform Health Hometextile Group Ltd','KFG.AX','ASX:KFG'),</v>
      </c>
    </row>
    <row r="2439" spans="1:5" x14ac:dyDescent="0.2">
      <c r="A2439" s="15" t="s">
        <v>4705</v>
      </c>
      <c r="B2439" s="15" t="s">
        <v>4706</v>
      </c>
      <c r="E2439" t="str">
        <f t="shared" si="40"/>
        <v>('RAN','Range International Ltd','RAN.AX','ASX:RAN'),</v>
      </c>
    </row>
    <row r="2440" spans="1:5" x14ac:dyDescent="0.2">
      <c r="A2440" s="15" t="s">
        <v>4625</v>
      </c>
      <c r="B2440" s="15" t="s">
        <v>4626</v>
      </c>
      <c r="E2440" t="str">
        <f t="shared" si="40"/>
        <v>('R3D','R3D Global Ltd','R3D.AX','ASX:R3D'),</v>
      </c>
    </row>
    <row r="2441" spans="1:5" x14ac:dyDescent="0.2">
      <c r="A2441" s="15" t="s">
        <v>5638</v>
      </c>
      <c r="B2441" s="15" t="s">
        <v>5639</v>
      </c>
      <c r="E2441" t="str">
        <f t="shared" si="40"/>
        <v>('LEX','U.S. Masters Holdings Limited','LEX.AX','ASX:LEX'),</v>
      </c>
    </row>
    <row r="2442" spans="1:5" x14ac:dyDescent="0.2">
      <c r="A2442" s="15" t="s">
        <v>2174</v>
      </c>
      <c r="B2442" s="15" t="s">
        <v>2175</v>
      </c>
      <c r="E2442" t="str">
        <f t="shared" si="40"/>
        <v>('ERX','Emperor Range Group Ltd','ERX.AX','ASX:ERX'),</v>
      </c>
    </row>
    <row r="2443" spans="1:5" x14ac:dyDescent="0.2">
      <c r="A2443" s="15" t="s">
        <v>3835</v>
      </c>
      <c r="B2443" s="15" t="s">
        <v>3836</v>
      </c>
      <c r="E2443" t="str">
        <f t="shared" si="40"/>
        <v>('MOL','Moly Mines Ltd.','MOL.AX','ASX:MOL'),</v>
      </c>
    </row>
    <row r="2444" spans="1:5" x14ac:dyDescent="0.2">
      <c r="A2444" s="15" t="s">
        <v>4613</v>
      </c>
      <c r="B2444" s="15" t="s">
        <v>4614</v>
      </c>
      <c r="E2444" t="str">
        <f t="shared" si="40"/>
        <v>('QST','Quest Investments Limited','QST.AX','ASX:QST'),</v>
      </c>
    </row>
    <row r="2445" spans="1:5" x14ac:dyDescent="0.2">
      <c r="A2445" s="15" t="s">
        <v>5401</v>
      </c>
      <c r="B2445" s="15" t="s">
        <v>5402</v>
      </c>
      <c r="E2445" t="str">
        <f t="shared" si="40"/>
        <v>('TPC','TPC Consolidated Ltd','TPC.AX','ASX:TPC'),</v>
      </c>
    </row>
    <row r="2446" spans="1:5" x14ac:dyDescent="0.2">
      <c r="A2446" s="15" t="s">
        <v>5921</v>
      </c>
      <c r="B2446" s="15" t="s">
        <v>5922</v>
      </c>
      <c r="E2446" t="str">
        <f t="shared" si="40"/>
        <v>('WBAPA','Webster Limited','WBAPA.AX','ASX:WBAPA'),</v>
      </c>
    </row>
    <row r="2447" spans="1:5" x14ac:dyDescent="0.2">
      <c r="A2447" s="15" t="s">
        <v>5507</v>
      </c>
      <c r="B2447" s="15" t="s">
        <v>5508</v>
      </c>
      <c r="E2447" t="str">
        <f t="shared" si="40"/>
        <v>('TNT','Tesserent Ltd','TNT.AX','ASX:TNT'),</v>
      </c>
    </row>
    <row r="2448" spans="1:5" x14ac:dyDescent="0.2">
      <c r="A2448" s="15" t="s">
        <v>796</v>
      </c>
      <c r="B2448" s="15" t="s">
        <v>797</v>
      </c>
      <c r="E2448" t="str">
        <f t="shared" si="40"/>
        <v>('AYA','Attila Resources Ltd','AYA.AX','ASX:AYA'),</v>
      </c>
    </row>
    <row r="2449" spans="1:5" x14ac:dyDescent="0.2">
      <c r="A2449" s="15" t="s">
        <v>4755</v>
      </c>
      <c r="B2449" s="15" t="s">
        <v>4756</v>
      </c>
      <c r="E2449" t="str">
        <f t="shared" si="40"/>
        <v>('RBL','Redbubble Ltd','RBL.AX','ASX:RBL'),</v>
      </c>
    </row>
    <row r="2450" spans="1:5" x14ac:dyDescent="0.2">
      <c r="A2450" s="15" t="s">
        <v>4239</v>
      </c>
      <c r="B2450" s="15" t="s">
        <v>4240</v>
      </c>
      <c r="E2450" t="str">
        <f t="shared" si="40"/>
        <v>('OVN','Oventus Medical Ltd','OVN.AX','ASX:OVN'),</v>
      </c>
    </row>
    <row r="2451" spans="1:5" x14ac:dyDescent="0.2">
      <c r="A2451" s="15" t="s">
        <v>2277</v>
      </c>
      <c r="B2451" s="15" t="s">
        <v>2278</v>
      </c>
      <c r="E2451" t="str">
        <f t="shared" si="40"/>
        <v>('EUR','European Lithium Ltd','EUR.AX','ASX:EUR'),</v>
      </c>
    </row>
    <row r="2452" spans="1:5" x14ac:dyDescent="0.2">
      <c r="A2452" s="15" t="s">
        <v>739</v>
      </c>
      <c r="B2452" s="15" t="s">
        <v>740</v>
      </c>
      <c r="E2452" t="str">
        <f t="shared" si="40"/>
        <v>('AJY','Asaplus Resources Ltd','AJY.AX','ASX:AJY'),</v>
      </c>
    </row>
    <row r="2453" spans="1:5" x14ac:dyDescent="0.2">
      <c r="A2453" s="15" t="s">
        <v>2657</v>
      </c>
      <c r="B2453" s="15" t="s">
        <v>2658</v>
      </c>
      <c r="E2453" t="str">
        <f t="shared" si="40"/>
        <v>('GDA','Gondwana Resources Limited','GDA.AX','ASX:GDA'),</v>
      </c>
    </row>
    <row r="2454" spans="1:5" x14ac:dyDescent="0.2">
      <c r="A2454" s="15" t="s">
        <v>3026</v>
      </c>
      <c r="B2454" s="15" t="s">
        <v>3027</v>
      </c>
      <c r="E2454" t="str">
        <f t="shared" si="40"/>
        <v>('ICZ','Indus Coal Ltd','ICZ.AX','ASX:ICZ'),</v>
      </c>
    </row>
    <row r="2455" spans="1:5" x14ac:dyDescent="0.2">
      <c r="A2455" s="15" t="s">
        <v>3198</v>
      </c>
      <c r="B2455" s="15" t="s">
        <v>3199</v>
      </c>
      <c r="E2455" t="str">
        <f t="shared" si="40"/>
        <v>('KLR','Kaili Resources Ltd','KLR.AX','ASX:KLR'),</v>
      </c>
    </row>
    <row r="2456" spans="1:5" x14ac:dyDescent="0.2">
      <c r="A2456" s="15" t="s">
        <v>561</v>
      </c>
      <c r="B2456" s="15" t="s">
        <v>562</v>
      </c>
      <c r="E2456" t="str">
        <f t="shared" si="40"/>
        <v>('AMT','Allegra Orthopaedics Ltd','AMT.AX','ASX:AMT'),</v>
      </c>
    </row>
    <row r="2457" spans="1:5" x14ac:dyDescent="0.2">
      <c r="A2457" s="15" t="s">
        <v>3437</v>
      </c>
      <c r="B2457" s="15" t="s">
        <v>3438</v>
      </c>
      <c r="E2457" t="str">
        <f t="shared" si="40"/>
        <v>('LVH','LiveHire Ltd','LVH.AX','ASX:LVH'),</v>
      </c>
    </row>
    <row r="2458" spans="1:5" x14ac:dyDescent="0.2">
      <c r="A2458" s="15" t="s">
        <v>253</v>
      </c>
      <c r="B2458" s="15" t="s">
        <v>254</v>
      </c>
      <c r="E2458" t="str">
        <f t="shared" si="40"/>
        <v>('9SP','9 Spokes International Ltd','9SP.AX','ASX:9SP'),</v>
      </c>
    </row>
    <row r="2459" spans="1:5" x14ac:dyDescent="0.2">
      <c r="A2459" s="15" t="s">
        <v>2108</v>
      </c>
      <c r="B2459" s="15" t="s">
        <v>2109</v>
      </c>
      <c r="E2459" t="str">
        <f t="shared" si="40"/>
        <v>('EGS','Eastern Goldfields Ltd','EGS.AX','ASX:EGS'),</v>
      </c>
    </row>
    <row r="2460" spans="1:5" x14ac:dyDescent="0.2">
      <c r="A2460" s="15" t="s">
        <v>1084</v>
      </c>
      <c r="B2460" s="15" t="s">
        <v>1085</v>
      </c>
      <c r="E2460" t="str">
        <f t="shared" si="40"/>
        <v>('BND','Bandanna Energy Limited','BND.AX','ASX:BND'),</v>
      </c>
    </row>
    <row r="2461" spans="1:5" x14ac:dyDescent="0.2">
      <c r="A2461" s="15" t="s">
        <v>2414</v>
      </c>
      <c r="B2461" s="15" t="s">
        <v>2415</v>
      </c>
      <c r="E2461" t="str">
        <f t="shared" si="40"/>
        <v>('FOY','Foy Group Ltd','FOY.AX','ASX:FOY'),</v>
      </c>
    </row>
    <row r="2462" spans="1:5" x14ac:dyDescent="0.2">
      <c r="A2462" s="15" t="s">
        <v>3514</v>
      </c>
      <c r="B2462" s="15" t="s">
        <v>3515</v>
      </c>
      <c r="E2462" t="str">
        <f t="shared" si="40"/>
        <v>('MXC','MGC Pharmaceuticals Ltd','MXC.AX','ASX:MXC'),</v>
      </c>
    </row>
    <row r="2463" spans="1:5" x14ac:dyDescent="0.2">
      <c r="A2463" s="15" t="s">
        <v>4617</v>
      </c>
      <c r="B2463" s="15" t="s">
        <v>4618</v>
      </c>
      <c r="E2463" t="str">
        <f t="shared" si="40"/>
        <v>('QUE','Queste Communications Limited','QUE.AX','ASX:QUE'),</v>
      </c>
    </row>
    <row r="2464" spans="1:5" x14ac:dyDescent="0.2">
      <c r="A2464" s="15" t="s">
        <v>872</v>
      </c>
      <c r="B2464" s="15" t="s">
        <v>873</v>
      </c>
      <c r="E2464" t="str">
        <f t="shared" si="40"/>
        <v>('AYX','Austofix Group Limited','AYX.AX','ASX:AYX'),</v>
      </c>
    </row>
    <row r="2465" spans="1:5" x14ac:dyDescent="0.2">
      <c r="A2465" s="15" t="s">
        <v>1002</v>
      </c>
      <c r="B2465" s="15" t="s">
        <v>1003</v>
      </c>
      <c r="E2465" t="str">
        <f t="shared" si="40"/>
        <v>('BD1','BARD1 Life Sciences Ltd','BD1.AX','ASX:BD1'),</v>
      </c>
    </row>
    <row r="2466" spans="1:5" x14ac:dyDescent="0.2">
      <c r="A2466" s="15" t="s">
        <v>1224</v>
      </c>
      <c r="B2466" s="15" t="s">
        <v>1225</v>
      </c>
      <c r="E2466" t="str">
        <f t="shared" si="40"/>
        <v>('BGH','Bligh Resources Ltd','BGH.AX','ASX:BGH'),</v>
      </c>
    </row>
    <row r="2467" spans="1:5" x14ac:dyDescent="0.2">
      <c r="A2467" s="15" t="s">
        <v>1936</v>
      </c>
      <c r="B2467" s="15" t="s">
        <v>1937</v>
      </c>
      <c r="E2467" t="str">
        <f t="shared" si="40"/>
        <v>('DTR','Dateline Resources Ltd','DTR.AX','ASX:DTR'),</v>
      </c>
    </row>
    <row r="2468" spans="1:5" x14ac:dyDescent="0.2">
      <c r="A2468" s="15" t="s">
        <v>2069</v>
      </c>
      <c r="B2468" s="15" t="s">
        <v>2070</v>
      </c>
      <c r="E2468" t="str">
        <f t="shared" si="40"/>
        <v>('EIM','EL Corporation Ltd','EIM.AX','ASX:EIM'),</v>
      </c>
    </row>
    <row r="2469" spans="1:5" x14ac:dyDescent="0.2">
      <c r="A2469" s="15" t="s">
        <v>2611</v>
      </c>
      <c r="B2469" s="15" t="s">
        <v>2612</v>
      </c>
      <c r="E2469" t="str">
        <f t="shared" si="40"/>
        <v>('GGH','Global Gold Holdings Limited','GGH.AX','ASX:GGH'),</v>
      </c>
    </row>
    <row r="2470" spans="1:5" x14ac:dyDescent="0.2">
      <c r="A2470" s="15" t="s">
        <v>4615</v>
      </c>
      <c r="B2470" s="15" t="s">
        <v>4616</v>
      </c>
      <c r="E2470" t="str">
        <f t="shared" si="40"/>
        <v>('QNL','Quest Minerals Limited','QNL.AX','ASX:QNL'),</v>
      </c>
    </row>
    <row r="2471" spans="1:5" x14ac:dyDescent="0.2">
      <c r="A2471" s="15" t="s">
        <v>5090</v>
      </c>
      <c r="B2471" s="15" t="s">
        <v>5091</v>
      </c>
      <c r="E2471" t="str">
        <f t="shared" si="40"/>
        <v>('SHD','Sherwin Iron Ltd','SHD.AX','ASX:SHD'),</v>
      </c>
    </row>
    <row r="2472" spans="1:5" x14ac:dyDescent="0.2">
      <c r="A2472" s="15" t="s">
        <v>5587</v>
      </c>
      <c r="B2472" s="15" t="s">
        <v>5588</v>
      </c>
      <c r="E2472" t="str">
        <f t="shared" si="40"/>
        <v>('TTL','Transcendence Technologies Ltd','TTL.AX','ASX:TTL'),</v>
      </c>
    </row>
    <row r="2473" spans="1:5" x14ac:dyDescent="0.2">
      <c r="A2473" s="15" t="s">
        <v>5836</v>
      </c>
      <c r="B2473" s="15" t="s">
        <v>5837</v>
      </c>
      <c r="E2473" t="str">
        <f t="shared" si="40"/>
        <v>('VHT','Volpara Health Technologies Ltd','VHT.AX','ASX:VHT'),</v>
      </c>
    </row>
    <row r="2474" spans="1:5" x14ac:dyDescent="0.2">
      <c r="A2474" s="15" t="s">
        <v>2335</v>
      </c>
      <c r="B2474" s="15" t="s">
        <v>2336</v>
      </c>
      <c r="E2474" t="str">
        <f t="shared" si="40"/>
        <v>('FZO','Family Zone Cyber Safety Ltd','FZO.AX','ASX:FZO'),</v>
      </c>
    </row>
    <row r="2475" spans="1:5" x14ac:dyDescent="0.2">
      <c r="A2475" s="15" t="s">
        <v>1184</v>
      </c>
      <c r="B2475" s="15" t="s">
        <v>1185</v>
      </c>
      <c r="E2475" t="str">
        <f t="shared" si="40"/>
        <v>('BOP','Birch and Prestige Investment Group Ltd','BOP.AX','ASX:BOP'),</v>
      </c>
    </row>
    <row r="2476" spans="1:5" x14ac:dyDescent="0.2">
      <c r="A2476" s="15" t="s">
        <v>1894</v>
      </c>
      <c r="B2476" s="15" t="s">
        <v>1895</v>
      </c>
      <c r="E2476" t="str">
        <f t="shared" si="40"/>
        <v>('DGO','DGO Gold Ltd','DGO.AX','ASX:DGO'),</v>
      </c>
    </row>
    <row r="2477" spans="1:5" x14ac:dyDescent="0.2">
      <c r="A2477" s="15" t="s">
        <v>608</v>
      </c>
      <c r="B2477" s="15" t="s">
        <v>609</v>
      </c>
      <c r="E2477" t="str">
        <f t="shared" si="40"/>
        <v>('AXZ','Amex Resources Limited','AXZ.AX','ASX:AXZ'),</v>
      </c>
    </row>
    <row r="2478" spans="1:5" x14ac:dyDescent="0.2">
      <c r="A2478" s="15" t="s">
        <v>1653</v>
      </c>
      <c r="B2478" s="15" t="s">
        <v>1654</v>
      </c>
      <c r="E2478" t="str">
        <f t="shared" si="40"/>
        <v>('CCA','ChimpChange Ltd','CCA.AX','ASX:CCA'),</v>
      </c>
    </row>
    <row r="2479" spans="1:5" x14ac:dyDescent="0.2">
      <c r="A2479" s="15" t="s">
        <v>2094</v>
      </c>
      <c r="B2479" s="15" t="s">
        <v>2095</v>
      </c>
      <c r="E2479" t="str">
        <f t="shared" si="40"/>
        <v>('EVZ','EVZ Limited','EVZ.AX','ASX:EVZ'),</v>
      </c>
    </row>
    <row r="2480" spans="1:5" x14ac:dyDescent="0.2">
      <c r="A2480" s="15" t="s">
        <v>2577</v>
      </c>
      <c r="B2480" s="15" t="s">
        <v>2578</v>
      </c>
      <c r="E2480" t="str">
        <f t="shared" si="40"/>
        <v>('GES','Genesis Resources Ltd.','GES.AX','ASX:GES'),</v>
      </c>
    </row>
    <row r="2481" spans="1:5" x14ac:dyDescent="0.2">
      <c r="A2481" s="15" t="s">
        <v>3802</v>
      </c>
      <c r="B2481" s="15" t="s">
        <v>3803</v>
      </c>
      <c r="E2481" t="str">
        <f t="shared" si="40"/>
        <v>('MRR','Minrex Resources Ltd','MRR.AX','ASX:MRR'),</v>
      </c>
    </row>
    <row r="2482" spans="1:5" x14ac:dyDescent="0.2">
      <c r="A2482" s="15" t="s">
        <v>3971</v>
      </c>
      <c r="B2482" s="15" t="s">
        <v>3972</v>
      </c>
      <c r="E2482" t="str">
        <f t="shared" si="40"/>
        <v>('NXR','Nemex Resources Ltd','NXR.AX','ASX:NXR'),</v>
      </c>
    </row>
    <row r="2483" spans="1:5" x14ac:dyDescent="0.2">
      <c r="A2483" s="15" t="s">
        <v>5739</v>
      </c>
      <c r="B2483" s="15" t="s">
        <v>5740</v>
      </c>
      <c r="E2483" t="str">
        <f t="shared" si="40"/>
        <v>('VXL','Valence Industries Ltd','VXL.AX','ASX:VXL'),</v>
      </c>
    </row>
    <row r="2484" spans="1:5" x14ac:dyDescent="0.2">
      <c r="A2484" s="15" t="s">
        <v>974</v>
      </c>
      <c r="B2484" s="15" t="s">
        <v>975</v>
      </c>
      <c r="E2484" t="str">
        <f t="shared" si="40"/>
        <v>('AVW','Avira Energy Ltd','AVW.AX','ASX:AVW'),</v>
      </c>
    </row>
    <row r="2485" spans="1:5" x14ac:dyDescent="0.2">
      <c r="A2485" s="15" t="s">
        <v>5658</v>
      </c>
      <c r="B2485" s="15" t="s">
        <v>5659</v>
      </c>
      <c r="E2485" t="str">
        <f t="shared" ref="E2485:E2548" si="41">"('" &amp; A2485&amp;"','"&amp;B2485&amp;"','" &amp; A2485 &amp; ".AX','ASX:" &amp; A2485 &amp; "'),"</f>
        <v>('UCW','UCW Ltd','UCW.AX','ASX:UCW'),</v>
      </c>
    </row>
    <row r="2486" spans="1:5" x14ac:dyDescent="0.2">
      <c r="A2486" s="15" t="s">
        <v>5861</v>
      </c>
      <c r="B2486" s="15" t="s">
        <v>5862</v>
      </c>
      <c r="E2486" t="str">
        <f t="shared" si="41"/>
        <v>('WDS','WDS Limited','WDS.AX','ASX:WDS'),</v>
      </c>
    </row>
    <row r="2487" spans="1:5" x14ac:dyDescent="0.2">
      <c r="A2487" s="15" t="s">
        <v>4059</v>
      </c>
      <c r="B2487" s="15" t="s">
        <v>4060</v>
      </c>
      <c r="E2487" t="str">
        <f t="shared" si="41"/>
        <v>('NOE','Novarise Renewable Resources Intl Ltd','NOE.AX','ASX:NOE'),</v>
      </c>
    </row>
    <row r="2488" spans="1:5" x14ac:dyDescent="0.2">
      <c r="A2488" s="15" t="s">
        <v>2683</v>
      </c>
      <c r="B2488" s="15" t="s">
        <v>2684</v>
      </c>
      <c r="E2488" t="str">
        <f t="shared" si="41"/>
        <v>('GNV','Green Invest Ltd.','GNV.AX','ASX:GNV'),</v>
      </c>
    </row>
    <row r="2489" spans="1:5" x14ac:dyDescent="0.2">
      <c r="A2489" s="15" t="s">
        <v>669</v>
      </c>
      <c r="B2489" s="15" t="s">
        <v>670</v>
      </c>
      <c r="E2489" t="str">
        <f t="shared" si="41"/>
        <v>('AQU','Aquaint Capital Holdings Ltd','AQU.AX','ASX:AQU'),</v>
      </c>
    </row>
    <row r="2490" spans="1:5" x14ac:dyDescent="0.2">
      <c r="A2490" s="15" t="s">
        <v>1012</v>
      </c>
      <c r="B2490" s="15" t="s">
        <v>1013</v>
      </c>
      <c r="E2490" t="str">
        <f t="shared" si="41"/>
        <v>('BCD','BCD Resources NL','BCD.AX','ASX:BCD'),</v>
      </c>
    </row>
    <row r="2491" spans="1:5" x14ac:dyDescent="0.2">
      <c r="A2491" s="15" t="s">
        <v>6083</v>
      </c>
      <c r="B2491" s="15" t="s">
        <v>6084</v>
      </c>
      <c r="E2491" t="str">
        <f t="shared" si="41"/>
        <v>('ZHE','Zheng He Global Capital Ltd','ZHE.AX','ASX:ZHE'),</v>
      </c>
    </row>
    <row r="2492" spans="1:5" x14ac:dyDescent="0.2">
      <c r="A2492" s="15" t="s">
        <v>1093</v>
      </c>
      <c r="B2492" s="15" t="s">
        <v>1094</v>
      </c>
      <c r="E2492" t="str">
        <f t="shared" si="41"/>
        <v>('BCL','Baralaba Coal Company Ltd','BCL.AX','ASX:BCL'),</v>
      </c>
    </row>
    <row r="2493" spans="1:5" x14ac:dyDescent="0.2">
      <c r="A2493" s="15" t="s">
        <v>3091</v>
      </c>
      <c r="B2493" s="15" t="s">
        <v>3092</v>
      </c>
      <c r="E2493" t="str">
        <f t="shared" si="41"/>
        <v>('IVQ','Invitrocue Ltd','IVQ.AX','ASX:IVQ'),</v>
      </c>
    </row>
    <row r="2494" spans="1:5" x14ac:dyDescent="0.2">
      <c r="A2494" s="15" t="s">
        <v>5840</v>
      </c>
      <c r="B2494" s="15" t="s">
        <v>5841</v>
      </c>
      <c r="E2494" t="str">
        <f t="shared" si="41"/>
        <v>('VIP','Voltage IP Limited','VIP.AX','ASX:VIP'),</v>
      </c>
    </row>
    <row r="2495" spans="1:5" x14ac:dyDescent="0.2">
      <c r="A2495" s="15" t="s">
        <v>5545</v>
      </c>
      <c r="B2495" s="15" t="s">
        <v>5546</v>
      </c>
      <c r="E2495" t="str">
        <f t="shared" si="41"/>
        <v>('TML','Timah Resources Ltd','TML.AX','ASX:TML'),</v>
      </c>
    </row>
    <row r="2496" spans="1:5" x14ac:dyDescent="0.2">
      <c r="A2496" s="15" t="s">
        <v>622</v>
      </c>
      <c r="B2496" s="15" t="s">
        <v>623</v>
      </c>
      <c r="E2496" t="str">
        <f t="shared" si="41"/>
        <v>('AHR','Anchor Resources Limited','AHR.AX','ASX:AHR'),</v>
      </c>
    </row>
    <row r="2497" spans="1:5" x14ac:dyDescent="0.2">
      <c r="A2497" s="15" t="s">
        <v>766</v>
      </c>
      <c r="B2497" s="15" t="s">
        <v>767</v>
      </c>
      <c r="E2497" t="str">
        <f t="shared" si="41"/>
        <v>('ASY','Assemblebay Ltd','ASY.AX','ASX:ASY'),</v>
      </c>
    </row>
    <row r="2498" spans="1:5" x14ac:dyDescent="0.2">
      <c r="A2498" s="15" t="s">
        <v>1582</v>
      </c>
      <c r="B2498" s="15" t="s">
        <v>1583</v>
      </c>
      <c r="E2498" t="str">
        <f t="shared" si="41"/>
        <v>('CNL','Celamin Holdings NL','CNL.AX','ASX:CNL'),</v>
      </c>
    </row>
    <row r="2499" spans="1:5" x14ac:dyDescent="0.2">
      <c r="A2499" s="15" t="s">
        <v>3196</v>
      </c>
      <c r="B2499" s="15" t="s">
        <v>3197</v>
      </c>
      <c r="E2499" t="str">
        <f t="shared" si="41"/>
        <v>('KZL','Kagara Ltd','KZL.AX','ASX:KZL'),</v>
      </c>
    </row>
    <row r="2500" spans="1:5" x14ac:dyDescent="0.2">
      <c r="A2500" s="15" t="s">
        <v>4856</v>
      </c>
      <c r="B2500" s="15" t="s">
        <v>4857</v>
      </c>
      <c r="E2500" t="str">
        <f t="shared" si="41"/>
        <v>('RNL','Rision Ltd','RNL.AX','ASX:RNL'),</v>
      </c>
    </row>
    <row r="2501" spans="1:5" x14ac:dyDescent="0.2">
      <c r="A2501" s="15" t="s">
        <v>4858</v>
      </c>
      <c r="B2501" s="15" t="s">
        <v>4859</v>
      </c>
      <c r="E2501" t="str">
        <f t="shared" si="41"/>
        <v>('RIR','Riva Resources Ltd','RIR.AX','ASX:RIR'),</v>
      </c>
    </row>
    <row r="2502" spans="1:5" x14ac:dyDescent="0.2">
      <c r="A2502" s="15" t="s">
        <v>5296</v>
      </c>
      <c r="B2502" s="15" t="s">
        <v>5297</v>
      </c>
      <c r="E2502" t="str">
        <f t="shared" si="41"/>
        <v>('SGO','Stream Group Ltd','SGO.AX','ASX:SGO'),</v>
      </c>
    </row>
    <row r="2503" spans="1:5" x14ac:dyDescent="0.2">
      <c r="A2503" s="15" t="s">
        <v>5337</v>
      </c>
      <c r="B2503" s="15" t="s">
        <v>5338</v>
      </c>
      <c r="E2503" t="str">
        <f t="shared" si="41"/>
        <v>('SPQ','Superior Resources Limited.','SPQ.AX','ASX:SPQ'),</v>
      </c>
    </row>
    <row r="2504" spans="1:5" x14ac:dyDescent="0.2">
      <c r="A2504" s="15" t="s">
        <v>5517</v>
      </c>
      <c r="B2504" s="15" t="s">
        <v>5518</v>
      </c>
      <c r="E2504" t="str">
        <f t="shared" si="41"/>
        <v>('THO','Tho Services Ltd','THO.AX','ASX:THO'),</v>
      </c>
    </row>
    <row r="2505" spans="1:5" x14ac:dyDescent="0.2">
      <c r="A2505" s="15" t="s">
        <v>637</v>
      </c>
      <c r="B2505" s="15" t="s">
        <v>638</v>
      </c>
      <c r="E2505" t="str">
        <f t="shared" si="41"/>
        <v>('AZZ','Antares Energy Limited','AZZ.AX','ASX:AZZ'),</v>
      </c>
    </row>
    <row r="2506" spans="1:5" x14ac:dyDescent="0.2">
      <c r="A2506" s="15" t="s">
        <v>3813</v>
      </c>
      <c r="B2506" s="15" t="s">
        <v>3814</v>
      </c>
      <c r="E2506" t="str">
        <f t="shared" si="41"/>
        <v>('MBT','Mission Newenergy Limited','MBT.AX','ASX:MBT'),</v>
      </c>
    </row>
    <row r="2507" spans="1:5" x14ac:dyDescent="0.2">
      <c r="A2507" s="15" t="s">
        <v>1659</v>
      </c>
      <c r="B2507" s="15" t="s">
        <v>1660</v>
      </c>
      <c r="E2507" t="str">
        <f t="shared" si="41"/>
        <v>('CNH','China Steel Australia Ltd','CNH.AX','ASX:CNH'),</v>
      </c>
    </row>
    <row r="2508" spans="1:5" x14ac:dyDescent="0.2">
      <c r="A2508" s="15" t="s">
        <v>472</v>
      </c>
      <c r="B2508" s="15" t="s">
        <v>473</v>
      </c>
      <c r="E2508" t="str">
        <f t="shared" si="41"/>
        <v>('ADD','Adavale Resources Limited','ADD.AX','ASX:ADD'),</v>
      </c>
    </row>
    <row r="2509" spans="1:5" x14ac:dyDescent="0.2">
      <c r="A2509" s="15" t="s">
        <v>1299</v>
      </c>
      <c r="B2509" s="15" t="s">
        <v>1300</v>
      </c>
      <c r="E2509" t="str">
        <f t="shared" si="41"/>
        <v>('BTN','Brighton Mining Group Ltd','BTN.AX','ASX:BTN'),</v>
      </c>
    </row>
    <row r="2510" spans="1:5" x14ac:dyDescent="0.2">
      <c r="A2510" s="15" t="s">
        <v>1651</v>
      </c>
      <c r="B2510" s="15" t="s">
        <v>1652</v>
      </c>
      <c r="E2510" t="str">
        <f t="shared" si="41"/>
        <v>('CKP','Cheviot Kirribilly Vineyard Property Grp','CKP.AX','ASX:CKP'),</v>
      </c>
    </row>
    <row r="2511" spans="1:5" x14ac:dyDescent="0.2">
      <c r="A2511" s="15" t="s">
        <v>2695</v>
      </c>
      <c r="B2511" s="15" t="s">
        <v>2694</v>
      </c>
      <c r="E2511" t="str">
        <f t="shared" si="41"/>
        <v>('GRVCA','Greenvale Energy Ltd','GRVCA.AX','ASX:GRVCA'),</v>
      </c>
    </row>
    <row r="2512" spans="1:5" x14ac:dyDescent="0.2">
      <c r="A2512" s="15" t="s">
        <v>4605</v>
      </c>
      <c r="B2512" s="15" t="s">
        <v>4606</v>
      </c>
      <c r="E2512" t="str">
        <f t="shared" si="41"/>
        <v>('QMG','Quay Magnesium Limited','QMG.AX','ASX:QMG'),</v>
      </c>
    </row>
    <row r="2513" spans="1:5" x14ac:dyDescent="0.2">
      <c r="A2513" s="15" t="s">
        <v>5842</v>
      </c>
      <c r="B2513" s="15" t="s">
        <v>5843</v>
      </c>
      <c r="E2513" t="str">
        <f t="shared" si="41"/>
        <v>('VNX','Vonex Ltd','VNX.AX','ASX:VNX'),</v>
      </c>
    </row>
    <row r="2514" spans="1:5" x14ac:dyDescent="0.2">
      <c r="A2514" s="15" t="s">
        <v>5195</v>
      </c>
      <c r="B2514" s="15" t="s">
        <v>5196</v>
      </c>
      <c r="E2514" t="str">
        <f t="shared" si="41"/>
        <v>('SXI','South East Asia Resources Ltd','SXI.AX','ASX:SXI'),</v>
      </c>
    </row>
    <row r="2515" spans="1:5" x14ac:dyDescent="0.2">
      <c r="A2515" s="15" t="s">
        <v>4039</v>
      </c>
      <c r="B2515" s="15" t="s">
        <v>4038</v>
      </c>
      <c r="E2515" t="str">
        <f t="shared" si="41"/>
        <v>('NMG','Noble Mineral Resources Ltd','NMG.AX','ASX:NMG'),</v>
      </c>
    </row>
    <row r="2516" spans="1:5" x14ac:dyDescent="0.2">
      <c r="A2516" s="15" t="s">
        <v>4557</v>
      </c>
      <c r="B2516" s="15" t="s">
        <v>4558</v>
      </c>
      <c r="E2516" t="str">
        <f t="shared" si="41"/>
        <v>('PCH','Property Connect Holdings Ltd','PCH.AX','ASX:PCH'),</v>
      </c>
    </row>
    <row r="2517" spans="1:5" x14ac:dyDescent="0.2">
      <c r="A2517" s="15" t="s">
        <v>1725</v>
      </c>
      <c r="B2517" s="15" t="s">
        <v>1726</v>
      </c>
      <c r="E2517" t="str">
        <f t="shared" si="41"/>
        <v>('CCU','Cobar Consolidated Resources Limited','CCU.AX','ASX:CCU'),</v>
      </c>
    </row>
    <row r="2518" spans="1:5" x14ac:dyDescent="0.2">
      <c r="A2518" s="15" t="s">
        <v>5797</v>
      </c>
      <c r="B2518" s="15" t="s">
        <v>5798</v>
      </c>
      <c r="E2518" t="str">
        <f t="shared" si="41"/>
        <v>('VIE','Viento Group Ltd','VIE.AX','ASX:VIE'),</v>
      </c>
    </row>
    <row r="2519" spans="1:5" x14ac:dyDescent="0.2">
      <c r="A2519" s="15" t="s">
        <v>5992</v>
      </c>
      <c r="B2519" s="15" t="s">
        <v>5993</v>
      </c>
      <c r="E2519" t="str">
        <f t="shared" si="41"/>
        <v>('WSG','Wolfstrike Rentals Group Ltd','WSG.AX','ASX:WSG'),</v>
      </c>
    </row>
    <row r="2520" spans="1:5" x14ac:dyDescent="0.2">
      <c r="A2520" s="15" t="s">
        <v>1538</v>
      </c>
      <c r="B2520" s="15" t="s">
        <v>1539</v>
      </c>
      <c r="E2520" t="str">
        <f t="shared" si="41"/>
        <v>('CRM','Carbon Minerals Limited','CRM.AX','ASX:CRM'),</v>
      </c>
    </row>
    <row r="2521" spans="1:5" x14ac:dyDescent="0.2">
      <c r="A2521" s="15" t="s">
        <v>5906</v>
      </c>
      <c r="B2521" s="15" t="s">
        <v>5907</v>
      </c>
      <c r="E2521" t="str">
        <f t="shared" si="41"/>
        <v>('WCC','Waterberg Coal Co Ltd','WCC.AX','ASX:WCC'),</v>
      </c>
    </row>
    <row r="2522" spans="1:5" x14ac:dyDescent="0.2">
      <c r="A2522" s="15" t="s">
        <v>1775</v>
      </c>
      <c r="B2522" s="15" t="s">
        <v>1774</v>
      </c>
      <c r="E2522" t="str">
        <f t="shared" si="41"/>
        <v>('AEX','Connected IO Ltd','AEX.AX','ASX:AEX'),</v>
      </c>
    </row>
    <row r="2523" spans="1:5" x14ac:dyDescent="0.2">
      <c r="A2523" s="15" t="s">
        <v>4170</v>
      </c>
      <c r="B2523" s="15" t="s">
        <v>4171</v>
      </c>
      <c r="E2523" t="str">
        <f t="shared" si="41"/>
        <v>('RGM','One North Entertainment Ltd','RGM.AX','ASX:RGM'),</v>
      </c>
    </row>
    <row r="2524" spans="1:5" x14ac:dyDescent="0.2">
      <c r="A2524" s="15" t="s">
        <v>4146</v>
      </c>
      <c r="B2524" s="15" t="s">
        <v>4147</v>
      </c>
      <c r="E2524" t="str">
        <f t="shared" si="41"/>
        <v>('OGH','Ochre Group Holdings Ltd','OGH.AX','ASX:OGH'),</v>
      </c>
    </row>
    <row r="2525" spans="1:5" x14ac:dyDescent="0.2">
      <c r="A2525" s="15" t="s">
        <v>4546</v>
      </c>
      <c r="B2525" s="15" t="s">
        <v>4547</v>
      </c>
      <c r="E2525" t="str">
        <f t="shared" si="41"/>
        <v>('PTN','Prime Retirement &amp;amp; Aged Care Prop Trust','PTN.AX','ASX:PTN'),</v>
      </c>
    </row>
    <row r="2526" spans="1:5" x14ac:dyDescent="0.2">
      <c r="A2526" s="15" t="s">
        <v>4683</v>
      </c>
      <c r="B2526" s="15" t="s">
        <v>4684</v>
      </c>
      <c r="E2526" t="str">
        <f t="shared" si="41"/>
        <v>('RMG','RMG Limited','RMG.AX','ASX:RMG'),</v>
      </c>
    </row>
    <row r="2527" spans="1:5" x14ac:dyDescent="0.2">
      <c r="A2527" s="15" t="s">
        <v>5265</v>
      </c>
      <c r="B2527" s="15" t="s">
        <v>5266</v>
      </c>
      <c r="E2527" t="str">
        <f t="shared" si="41"/>
        <v>('SBI','Sterling Plantations Ltd','SBI.AX','ASX:SBI'),</v>
      </c>
    </row>
    <row r="2528" spans="1:5" x14ac:dyDescent="0.2">
      <c r="A2528" s="15" t="s">
        <v>1588</v>
      </c>
      <c r="B2528" s="15" t="s">
        <v>1589</v>
      </c>
      <c r="E2528" t="str">
        <f t="shared" si="41"/>
        <v>('CLA','Celsius Resources Ltd','CLA.AX','ASX:CLA'),</v>
      </c>
    </row>
    <row r="2529" spans="1:5" x14ac:dyDescent="0.2">
      <c r="A2529" s="15" t="s">
        <v>3336</v>
      </c>
      <c r="B2529" s="15" t="s">
        <v>3337</v>
      </c>
      <c r="E2529" t="str">
        <f t="shared" si="41"/>
        <v>('LSA','Lachlan Star Ltd','LSA.AX','ASX:LSA'),</v>
      </c>
    </row>
    <row r="2530" spans="1:5" x14ac:dyDescent="0.2">
      <c r="A2530" s="15" t="s">
        <v>3806</v>
      </c>
      <c r="B2530" s="15" t="s">
        <v>3807</v>
      </c>
      <c r="E2530" t="str">
        <f t="shared" si="41"/>
        <v>('MLI','Mintails Limited','MLI.AX','ASX:MLI'),</v>
      </c>
    </row>
    <row r="2531" spans="1:5" x14ac:dyDescent="0.2">
      <c r="A2531" s="15" t="s">
        <v>5004</v>
      </c>
      <c r="B2531" s="15" t="s">
        <v>5005</v>
      </c>
      <c r="E2531" t="str">
        <f t="shared" si="41"/>
        <v>('SAN','Sagalio Energy Ltd','SAN.AX','ASX:SAN'),</v>
      </c>
    </row>
    <row r="2532" spans="1:5" x14ac:dyDescent="0.2">
      <c r="A2532" s="15" t="s">
        <v>5182</v>
      </c>
      <c r="B2532" s="15" t="s">
        <v>5183</v>
      </c>
      <c r="E2532" t="str">
        <f t="shared" si="41"/>
        <v>('SXS','Solimar Energy Limited','SXS.AX','ASX:SXS'),</v>
      </c>
    </row>
    <row r="2533" spans="1:5" x14ac:dyDescent="0.2">
      <c r="A2533" s="15" t="s">
        <v>5960</v>
      </c>
      <c r="B2533" s="15" t="s">
        <v>5961</v>
      </c>
      <c r="E2533" t="str">
        <f t="shared" si="41"/>
        <v>('WSI','Weststar Industrial Ltd','WSI.AX','ASX:WSI'),</v>
      </c>
    </row>
    <row r="2534" spans="1:5" x14ac:dyDescent="0.2">
      <c r="A2534" s="15" t="s">
        <v>1450</v>
      </c>
      <c r="B2534" s="15" t="s">
        <v>1451</v>
      </c>
      <c r="E2534" t="str">
        <f t="shared" si="41"/>
        <v>('CPK','CP1 Limited','CPK.AX','ASX:CPK'),</v>
      </c>
    </row>
    <row r="2535" spans="1:5" x14ac:dyDescent="0.2">
      <c r="A2535" s="15" t="s">
        <v>1421</v>
      </c>
      <c r="B2535" s="15" t="s">
        <v>1422</v>
      </c>
      <c r="E2535" t="str">
        <f t="shared" si="41"/>
        <v>('CMV','CMA Corp Ltd','CMV.AX','ASX:CMV'),</v>
      </c>
    </row>
    <row r="2536" spans="1:5" x14ac:dyDescent="0.2">
      <c r="A2536" s="15" t="s">
        <v>2012</v>
      </c>
      <c r="B2536" s="15" t="s">
        <v>2013</v>
      </c>
      <c r="E2536" t="str">
        <f t="shared" si="41"/>
        <v>('DTZ','Dotz Nano Ltd','DTZ.AX','ASX:DTZ'),</v>
      </c>
    </row>
    <row r="2537" spans="1:5" x14ac:dyDescent="0.2">
      <c r="A2537" s="15" t="s">
        <v>3030</v>
      </c>
      <c r="B2537" s="15" t="s">
        <v>3031</v>
      </c>
      <c r="E2537" t="str">
        <f t="shared" si="41"/>
        <v>('IDL','Industrea Ltd.','IDL.AX','ASX:IDL'),</v>
      </c>
    </row>
    <row r="2538" spans="1:5" x14ac:dyDescent="0.2">
      <c r="A2538" s="15" t="s">
        <v>4492</v>
      </c>
      <c r="B2538" s="15" t="s">
        <v>4493</v>
      </c>
      <c r="E2538" t="str">
        <f t="shared" si="41"/>
        <v>('PRM','Plentex Limited','PRM.AX','ASX:PRM'),</v>
      </c>
    </row>
    <row r="2539" spans="1:5" x14ac:dyDescent="0.2">
      <c r="A2539" s="15" t="s">
        <v>1478</v>
      </c>
      <c r="B2539" s="15" t="s">
        <v>1479</v>
      </c>
      <c r="E2539" t="str">
        <f t="shared" si="41"/>
        <v>('CWH','CWH Resources Ltd','CWH.AX','ASX:CWH'),</v>
      </c>
    </row>
    <row r="2540" spans="1:5" x14ac:dyDescent="0.2">
      <c r="A2540" s="15" t="s">
        <v>370</v>
      </c>
      <c r="B2540" s="15" t="s">
        <v>371</v>
      </c>
      <c r="E2540" t="str">
        <f t="shared" si="41"/>
        <v>('APO','APN Outdoor Group Ltd','APO.AX','ASX:APO'),</v>
      </c>
    </row>
    <row r="2541" spans="1:5" x14ac:dyDescent="0.2">
      <c r="A2541" s="15" t="s">
        <v>4342</v>
      </c>
      <c r="B2541" s="15" t="s">
        <v>4343</v>
      </c>
      <c r="E2541" t="str">
        <f t="shared" si="41"/>
        <v>('PFM','Pacific Mining Limited','PFM.AX','ASX:PFM'),</v>
      </c>
    </row>
    <row r="2542" spans="1:5" x14ac:dyDescent="0.2">
      <c r="A2542" s="15" t="s">
        <v>4723</v>
      </c>
      <c r="B2542" s="15" t="s">
        <v>4724</v>
      </c>
      <c r="E2542" t="str">
        <f t="shared" si="41"/>
        <v>('REC','Recall Holdings Ltd','REC.AX','ASX:REC'),</v>
      </c>
    </row>
    <row r="2543" spans="1:5" x14ac:dyDescent="0.2">
      <c r="A2543" s="15" t="s">
        <v>832</v>
      </c>
      <c r="B2543" s="15" t="s">
        <v>833</v>
      </c>
      <c r="E2543" t="str">
        <f t="shared" si="41"/>
        <v>('AUT','Aurora Oil &amp;amp; Gas Pty Ltd','AUT.AX','ASX:AUT'),</v>
      </c>
    </row>
    <row r="2544" spans="1:5" x14ac:dyDescent="0.2">
      <c r="A2544" s="15" t="s">
        <v>5947</v>
      </c>
      <c r="B2544" s="15" t="s">
        <v>5948</v>
      </c>
      <c r="E2544" t="str">
        <f t="shared" si="41"/>
        <v>('WDC','Westfield Group','WDC.AX','ASX:WDC'),</v>
      </c>
    </row>
    <row r="2545" spans="1:5" x14ac:dyDescent="0.2">
      <c r="A2545" s="15" t="s">
        <v>5219</v>
      </c>
      <c r="B2545" s="15" t="s">
        <v>5220</v>
      </c>
      <c r="E2545" t="str">
        <f t="shared" si="41"/>
        <v>('SDA','Speedcast International Ltd','SDA.AX','ASX:SDA'),</v>
      </c>
    </row>
    <row r="2546" spans="1:5" x14ac:dyDescent="0.2">
      <c r="A2546" s="15" t="s">
        <v>4872</v>
      </c>
      <c r="B2546" s="15" t="s">
        <v>4873</v>
      </c>
      <c r="E2546" t="str">
        <f t="shared" si="41"/>
        <v>('RIG','Rongtai International Group Holdings Ltd','RIG.AX','ASX:RIG'),</v>
      </c>
    </row>
    <row r="2547" spans="1:5" x14ac:dyDescent="0.2">
      <c r="A2547" s="15" t="s">
        <v>1080</v>
      </c>
      <c r="B2547" s="15" t="s">
        <v>1081</v>
      </c>
      <c r="E2547" t="str">
        <f t="shared" si="41"/>
        <v>('BTI','Bailador Technology Investments Ltd','BTI.AX','ASX:BTI'),</v>
      </c>
    </row>
    <row r="2548" spans="1:5" x14ac:dyDescent="0.2">
      <c r="A2548" s="15" t="s">
        <v>5810</v>
      </c>
      <c r="B2548" s="15" t="s">
        <v>5811</v>
      </c>
      <c r="E2548" t="str">
        <f t="shared" si="41"/>
        <v>('VAH','Virgin Australia Holdings Ltd','VAH.AX','ASX:VAH'),</v>
      </c>
    </row>
    <row r="2549" spans="1:5" x14ac:dyDescent="0.2">
      <c r="A2549" s="15" t="s">
        <v>2738</v>
      </c>
      <c r="B2549" s="15" t="s">
        <v>2739</v>
      </c>
      <c r="E2549" t="str">
        <f t="shared" ref="E2549:E2612" si="42">"('" &amp; A2549&amp;"','"&amp;B2549&amp;"','" &amp; A2549 &amp; ".AX','ASX:" &amp; A2549 &amp; "'),"</f>
        <v>('HZL','HZ Lim Ltd','HZL.AX','ASX:HZL'),</v>
      </c>
    </row>
    <row r="2550" spans="1:5" x14ac:dyDescent="0.2">
      <c r="A2550" s="15" t="s">
        <v>24</v>
      </c>
      <c r="B2550" s="15" t="s">
        <v>1821</v>
      </c>
      <c r="E2550" t="str">
        <f t="shared" si="42"/>
        <v>('COU','Count Financial Limited','COU.AX','ASX:COU'),</v>
      </c>
    </row>
    <row r="2551" spans="1:5" x14ac:dyDescent="0.2">
      <c r="A2551" s="15" t="s">
        <v>1208</v>
      </c>
      <c r="B2551" s="15" t="s">
        <v>1209</v>
      </c>
      <c r="E2551" t="str">
        <f t="shared" si="42"/>
        <v>('BGG','Blackgold International Holdings Ltd','BGG.AX','ASX:BGG'),</v>
      </c>
    </row>
    <row r="2552" spans="1:5" x14ac:dyDescent="0.2">
      <c r="A2552" s="15" t="s">
        <v>4619</v>
      </c>
      <c r="B2552" s="15" t="s">
        <v>4620</v>
      </c>
      <c r="E2552" t="str">
        <f t="shared" si="42"/>
        <v>('QSS','Questus Limited','QSS.AX','ASX:QSS'),</v>
      </c>
    </row>
    <row r="2553" spans="1:5" x14ac:dyDescent="0.2">
      <c r="A2553" s="15" t="s">
        <v>4397</v>
      </c>
      <c r="B2553" s="15" t="s">
        <v>4398</v>
      </c>
      <c r="E2553" t="str">
        <f t="shared" si="42"/>
        <v>('PKO','Peako Ltd','PKO.AX','ASX:PKO'),</v>
      </c>
    </row>
    <row r="2554" spans="1:5" x14ac:dyDescent="0.2">
      <c r="A2554" s="15" t="s">
        <v>4496</v>
      </c>
      <c r="B2554" s="15" t="s">
        <v>4497</v>
      </c>
      <c r="E2554" t="str">
        <f t="shared" si="42"/>
        <v>('PLV','Pluton Resources Limited','PLV.AX','ASX:PLV'),</v>
      </c>
    </row>
    <row r="2555" spans="1:5" x14ac:dyDescent="0.2">
      <c r="A2555" s="15" t="s">
        <v>1220</v>
      </c>
      <c r="B2555" s="15" t="s">
        <v>1221</v>
      </c>
      <c r="E2555" t="str">
        <f t="shared" si="42"/>
        <v>('BWD','Blackwood Corp Pty Ltd','BWD.AX','ASX:BWD'),</v>
      </c>
    </row>
    <row r="2556" spans="1:5" x14ac:dyDescent="0.2">
      <c r="A2556" s="15" t="s">
        <v>1385</v>
      </c>
      <c r="B2556" s="15" t="s">
        <v>1386</v>
      </c>
      <c r="E2556" t="str">
        <f t="shared" si="42"/>
        <v>('CBK','CB Australia Limited','CBK.AX','ASX:CBK'),</v>
      </c>
    </row>
    <row r="2557" spans="1:5" x14ac:dyDescent="0.2">
      <c r="A2557" s="15" t="s">
        <v>2834</v>
      </c>
      <c r="B2557" s="15" t="s">
        <v>2835</v>
      </c>
      <c r="E2557" t="str">
        <f t="shared" si="42"/>
        <v>('HRS','Hudson Resources Limited','HRS.AX','ASX:HRS'),</v>
      </c>
    </row>
    <row r="2558" spans="1:5" x14ac:dyDescent="0.2">
      <c r="A2558" s="15" t="s">
        <v>5136</v>
      </c>
      <c r="B2558" s="15" t="s">
        <v>5137</v>
      </c>
      <c r="E2558" t="str">
        <f t="shared" si="42"/>
        <v>('SAO','Sino Australia Oil and Gas Ltd','SAO.AX','ASX:SAO'),</v>
      </c>
    </row>
    <row r="2559" spans="1:5" x14ac:dyDescent="0.2">
      <c r="A2559" s="15" t="s">
        <v>537</v>
      </c>
      <c r="B2559" s="15" t="s">
        <v>538</v>
      </c>
      <c r="E2559" t="str">
        <f t="shared" si="42"/>
        <v>('ALB','Albidon Limited','ALB.AX','ASX:ALB'),</v>
      </c>
    </row>
    <row r="2560" spans="1:5" x14ac:dyDescent="0.2">
      <c r="A2560" s="15" t="s">
        <v>913</v>
      </c>
      <c r="B2560" s="15" t="s">
        <v>914</v>
      </c>
      <c r="E2560" t="str">
        <f t="shared" si="42"/>
        <v>('ANI','Australian Industrial Reit','ANI.AX','ASX:ANI'),</v>
      </c>
    </row>
    <row r="2561" spans="1:5" x14ac:dyDescent="0.2">
      <c r="A2561" s="15" t="s">
        <v>2518</v>
      </c>
      <c r="B2561" s="15" t="s">
        <v>2519</v>
      </c>
      <c r="E2561" t="str">
        <f t="shared" si="42"/>
        <v>('GMF','GPT Metro Office Fund','GMF.AX','ASX:GMF'),</v>
      </c>
    </row>
    <row r="2562" spans="1:5" x14ac:dyDescent="0.2">
      <c r="A2562" s="15" t="s">
        <v>1991</v>
      </c>
      <c r="B2562" s="15" t="s">
        <v>1992</v>
      </c>
      <c r="E2562" t="str">
        <f t="shared" si="42"/>
        <v>('DML','Discovery Metals Limited','DML.AX','ASX:DML'),</v>
      </c>
    </row>
    <row r="2563" spans="1:5" x14ac:dyDescent="0.2">
      <c r="A2563" s="15" t="s">
        <v>1843</v>
      </c>
      <c r="B2563" s="15" t="s">
        <v>1844</v>
      </c>
      <c r="E2563" t="str">
        <f t="shared" si="42"/>
        <v>('CR8','Cre8tek Ltd','CR8.AX','ASX:CR8'),</v>
      </c>
    </row>
    <row r="2564" spans="1:5" x14ac:dyDescent="0.2">
      <c r="A2564" s="15" t="s">
        <v>3587</v>
      </c>
      <c r="B2564" s="15" t="s">
        <v>3588</v>
      </c>
      <c r="E2564" t="str">
        <f t="shared" si="42"/>
        <v>('MWG','Macquarie Winton Global Oppor. Trust','MWG.AX','ASX:MWG'),</v>
      </c>
    </row>
    <row r="2565" spans="1:5" x14ac:dyDescent="0.2">
      <c r="A2565" s="15" t="s">
        <v>1655</v>
      </c>
      <c r="B2565" s="15" t="s">
        <v>1656</v>
      </c>
      <c r="E2565" t="str">
        <f t="shared" si="42"/>
        <v>('CDC','China Dairy Corp Ltd','CDC.AX','ASX:CDC'),</v>
      </c>
    </row>
    <row r="2566" spans="1:5" x14ac:dyDescent="0.2">
      <c r="A2566" s="15" t="s">
        <v>3056</v>
      </c>
      <c r="B2566" s="15" t="s">
        <v>3057</v>
      </c>
      <c r="E2566" t="str">
        <f t="shared" si="42"/>
        <v>('ITL','Integrated Media Technology Ltd','ITL.AX','ASX:ITL'),</v>
      </c>
    </row>
    <row r="2567" spans="1:5" x14ac:dyDescent="0.2">
      <c r="A2567" s="15" t="s">
        <v>3666</v>
      </c>
      <c r="B2567" s="15" t="s">
        <v>3667</v>
      </c>
      <c r="E2567" t="str">
        <f t="shared" si="42"/>
        <v>('MXQ','Max Trust','MXQ.AX','ASX:MXQ'),</v>
      </c>
    </row>
    <row r="2568" spans="1:5" x14ac:dyDescent="0.2">
      <c r="A2568" s="15" t="s">
        <v>5551</v>
      </c>
      <c r="B2568" s="15" t="s">
        <v>5552</v>
      </c>
      <c r="E2568" t="str">
        <f t="shared" si="42"/>
        <v>('TSO','Tishman Speyer Office Fund','TSO.AX','ASX:TSO'),</v>
      </c>
    </row>
    <row r="2569" spans="1:5" x14ac:dyDescent="0.2">
      <c r="A2569" s="15" t="s">
        <v>710</v>
      </c>
      <c r="B2569" s="15" t="s">
        <v>711</v>
      </c>
      <c r="E2569" t="str">
        <f t="shared" si="42"/>
        <v>('ARJ','Ark Fund Ltd','ARJ.AX','ASX:ARJ'),</v>
      </c>
    </row>
    <row r="2570" spans="1:5" x14ac:dyDescent="0.2">
      <c r="A2570" s="15" t="s">
        <v>5971</v>
      </c>
      <c r="B2570" s="15" t="s">
        <v>5972</v>
      </c>
      <c r="E2570" t="str">
        <f t="shared" si="42"/>
        <v>('WHFPA','Whitefield Limited','WHFPA.AX','ASX:WHFPA'),</v>
      </c>
    </row>
    <row r="2571" spans="1:5" x14ac:dyDescent="0.2">
      <c r="A2571" s="15" t="s">
        <v>1058</v>
      </c>
      <c r="B2571" s="15" t="s">
        <v>1059</v>
      </c>
      <c r="E2571" t="str">
        <f t="shared" si="42"/>
        <v>('BPS','BPS Technology Ltd','BPS.AX','ASX:BPS'),</v>
      </c>
    </row>
    <row r="2572" spans="1:5" x14ac:dyDescent="0.2">
      <c r="A2572" s="15" t="s">
        <v>1706</v>
      </c>
      <c r="B2572" s="15" t="s">
        <v>1707</v>
      </c>
      <c r="E2572" t="str">
        <f t="shared" si="42"/>
        <v>('CLO','Clough Limited','CLO.AX','ASX:CLO'),</v>
      </c>
    </row>
    <row r="2573" spans="1:5" x14ac:dyDescent="0.2">
      <c r="A2573" s="15" t="s">
        <v>2788</v>
      </c>
      <c r="B2573" s="15" t="s">
        <v>2789</v>
      </c>
      <c r="E2573" t="str">
        <f t="shared" si="42"/>
        <v>('HWE','Henry Walker Eltin Group Ltd','HWE.AX','ASX:HWE'),</v>
      </c>
    </row>
    <row r="2574" spans="1:5" x14ac:dyDescent="0.2">
      <c r="A2574" s="15" t="s">
        <v>1048</v>
      </c>
      <c r="B2574" s="15" t="s">
        <v>1049</v>
      </c>
      <c r="E2574" t="str">
        <f t="shared" si="42"/>
        <v>('BMG','BMG Resources Ltd','BMG.AX','ASX:BMG'),</v>
      </c>
    </row>
    <row r="2575" spans="1:5" x14ac:dyDescent="0.2">
      <c r="A2575" s="15" t="s">
        <v>333</v>
      </c>
      <c r="B2575" s="15" t="s">
        <v>334</v>
      </c>
      <c r="E2575" t="str">
        <f t="shared" si="42"/>
        <v>('AMP','AMP Limited','AMP.AX','ASX:AMP'),</v>
      </c>
    </row>
    <row r="2576" spans="1:5" x14ac:dyDescent="0.2">
      <c r="A2576" s="15" t="s">
        <v>6120</v>
      </c>
      <c r="B2576" s="15" t="s">
        <v>6121</v>
      </c>
      <c r="E2576" t="str">
        <f t="shared" si="42"/>
        <v>('ISX','iSignthis Ltd','ISX.AX','ASX:ISX'),</v>
      </c>
    </row>
    <row r="2577" spans="1:5" x14ac:dyDescent="0.2">
      <c r="A2577" s="15" t="s">
        <v>3704</v>
      </c>
      <c r="B2577" s="15" t="s">
        <v>3705</v>
      </c>
      <c r="E2577" t="str">
        <f t="shared" si="42"/>
        <v>('MML','Medusa Mining Limited','MML.AX','ASX:MML'),</v>
      </c>
    </row>
    <row r="2578" spans="1:5" x14ac:dyDescent="0.2">
      <c r="A2578" s="15" t="s">
        <v>3115</v>
      </c>
      <c r="B2578" s="15" t="s">
        <v>3116</v>
      </c>
      <c r="E2578" t="str">
        <f t="shared" si="42"/>
        <v>('JCI','JC International Group Ltd','JCI.AX','ASX:JCI'),</v>
      </c>
    </row>
    <row r="2579" spans="1:5" x14ac:dyDescent="0.2">
      <c r="A2579" s="15" t="s">
        <v>292</v>
      </c>
      <c r="B2579" s="15" t="s">
        <v>293</v>
      </c>
      <c r="E2579" t="str">
        <f t="shared" si="42"/>
        <v>('AFP','AFT Pharmaceuticals Ltd','AFP.AX','ASX:AFP'),</v>
      </c>
    </row>
    <row r="2580" spans="1:5" x14ac:dyDescent="0.2">
      <c r="A2580" s="15" t="s">
        <v>3096</v>
      </c>
      <c r="B2580" s="15" t="s">
        <v>3097</v>
      </c>
      <c r="E2580" t="str">
        <f t="shared" si="42"/>
        <v>('ION','Ion Limited','ION.AX','ASX:ION'),</v>
      </c>
    </row>
    <row r="2581" spans="1:5" x14ac:dyDescent="0.2">
      <c r="A2581" s="15" t="s">
        <v>5104</v>
      </c>
      <c r="B2581" s="15" t="s">
        <v>5105</v>
      </c>
      <c r="E2581" t="str">
        <f t="shared" si="42"/>
        <v>('SSLPA','Sietel Limited','SSLPA.AX','ASX:SSLPA'),</v>
      </c>
    </row>
    <row r="2582" spans="1:5" x14ac:dyDescent="0.2">
      <c r="A2582" s="15" t="s">
        <v>3551</v>
      </c>
      <c r="B2582" s="15" t="s">
        <v>3552</v>
      </c>
      <c r="E2582" t="str">
        <f t="shared" si="42"/>
        <v>('MOQDC','MOQ Ltd','MOQDC.AX','ASX:MOQDC'),</v>
      </c>
    </row>
    <row r="2583" spans="1:5" x14ac:dyDescent="0.2">
      <c r="A2583" s="15" t="s">
        <v>3137</v>
      </c>
      <c r="B2583" s="15" t="s">
        <v>3138</v>
      </c>
      <c r="E2583" t="str">
        <f t="shared" si="42"/>
        <v>('JAT','Jatenergy Ltd','JAT.AX','ASX:JAT'),</v>
      </c>
    </row>
    <row r="2584" spans="1:5" x14ac:dyDescent="0.2">
      <c r="A2584" s="15" t="s">
        <v>4051</v>
      </c>
      <c r="B2584" s="15" t="s">
        <v>4052</v>
      </c>
      <c r="E2584" t="str">
        <f t="shared" si="42"/>
        <v>('NWR','Northwest Resources Limited','NWR.AX','ASX:NWR'),</v>
      </c>
    </row>
    <row r="2585" spans="1:5" x14ac:dyDescent="0.2">
      <c r="A2585" s="15" t="s">
        <v>5355</v>
      </c>
      <c r="B2585" s="15" t="s">
        <v>5356</v>
      </c>
      <c r="E2585" t="str">
        <f t="shared" si="42"/>
        <v>('SLP','Sylvania Platinum Ltd','SLP.AX','ASX:SLP'),</v>
      </c>
    </row>
    <row r="2586" spans="1:5" x14ac:dyDescent="0.2">
      <c r="A2586" s="15" t="s">
        <v>4623</v>
      </c>
      <c r="B2586" s="15" t="s">
        <v>4624</v>
      </c>
      <c r="E2586" t="str">
        <f t="shared" si="42"/>
        <v>('QHL','Quickstep Holdings Limited','QHL.AX','ASX:QHL'),</v>
      </c>
    </row>
    <row r="2587" spans="1:5" x14ac:dyDescent="0.2">
      <c r="A2587" s="15" t="s">
        <v>3605</v>
      </c>
      <c r="B2587" s="15" t="s">
        <v>3606</v>
      </c>
      <c r="E2587" t="str">
        <f t="shared" si="42"/>
        <v>('MGU','Magnum Mining and Exploration Ltd.','MGU.AX','ASX:MGU'),</v>
      </c>
    </row>
    <row r="2588" spans="1:5" x14ac:dyDescent="0.2">
      <c r="A2588" s="15" t="s">
        <v>878</v>
      </c>
      <c r="B2588" s="15" t="s">
        <v>879</v>
      </c>
      <c r="E2588" t="str">
        <f t="shared" si="42"/>
        <v>('ALZ','Australand Property Group','ALZ.AX','ASX:ALZ'),</v>
      </c>
    </row>
    <row r="2589" spans="1:5" x14ac:dyDescent="0.2">
      <c r="A2589" s="15" t="s">
        <v>5333</v>
      </c>
      <c r="B2589" s="15" t="s">
        <v>5334</v>
      </c>
      <c r="E2589" t="str">
        <f t="shared" si="42"/>
        <v>('SVS','Sunvest Corporation Limited','SVS.AX','ASX:SVS'),</v>
      </c>
    </row>
    <row r="2590" spans="1:5" x14ac:dyDescent="0.2">
      <c r="A2590" s="15" t="s">
        <v>5603</v>
      </c>
      <c r="B2590" s="15" t="s">
        <v>5604</v>
      </c>
      <c r="E2590" t="str">
        <f t="shared" si="42"/>
        <v>('TYO','Treyo Leisure and Entertainment Ltd','TYO.AX','ASX:TYO'),</v>
      </c>
    </row>
    <row r="2591" spans="1:5" x14ac:dyDescent="0.2">
      <c r="A2591" s="15" t="s">
        <v>3765</v>
      </c>
      <c r="B2591" s="15" t="s">
        <v>3766</v>
      </c>
      <c r="E2591" t="str">
        <f t="shared" si="42"/>
        <v>('MIO','Miclyn Express Offshore Limited','MIO.AX','ASX:MIO'),</v>
      </c>
    </row>
    <row r="2592" spans="1:5" x14ac:dyDescent="0.2">
      <c r="A2592" s="15" t="s">
        <v>5791</v>
      </c>
      <c r="B2592" s="15" t="s">
        <v>5792</v>
      </c>
      <c r="E2592" t="str">
        <f t="shared" si="42"/>
        <v>('CER','Vicinity Ltd','CER.AX','ASX:CER'),</v>
      </c>
    </row>
    <row r="2593" spans="1:5" x14ac:dyDescent="0.2">
      <c r="A2593" s="15" t="s">
        <v>1872</v>
      </c>
      <c r="B2593" s="15" t="s">
        <v>1873</v>
      </c>
      <c r="E2593" t="str">
        <f t="shared" si="42"/>
        <v>('CQC','Cuesta Coal Ltd','CQC.AX','ASX:CQC'),</v>
      </c>
    </row>
    <row r="2594" spans="1:5" x14ac:dyDescent="0.2">
      <c r="A2594" s="15" t="s">
        <v>5458</v>
      </c>
      <c r="B2594" s="15" t="s">
        <v>5459</v>
      </c>
      <c r="E2594" t="str">
        <f t="shared" si="42"/>
        <v>('TAP','Tap Oil Limited','TAP.AX','ASX:TAP'),</v>
      </c>
    </row>
    <row r="2595" spans="1:5" x14ac:dyDescent="0.2">
      <c r="A2595" s="15" t="s">
        <v>3996</v>
      </c>
      <c r="B2595" s="15" t="s">
        <v>3997</v>
      </c>
      <c r="E2595" t="str">
        <f t="shared" si="42"/>
        <v>('NHC','New Hope Corporation Limited','NHC.AX','ASX:NHC'),</v>
      </c>
    </row>
    <row r="2596" spans="1:5" x14ac:dyDescent="0.2">
      <c r="A2596" s="15" t="s">
        <v>673</v>
      </c>
      <c r="B2596" s="15" t="s">
        <v>674</v>
      </c>
      <c r="E2596" t="str">
        <f t="shared" si="42"/>
        <v>('AQA','Aquila Resources Pty Ltd','AQA.AX','ASX:AQA'),</v>
      </c>
    </row>
    <row r="2597" spans="1:5" x14ac:dyDescent="0.2">
      <c r="A2597" s="15" t="s">
        <v>5822</v>
      </c>
      <c r="B2597" s="15" t="s">
        <v>5823</v>
      </c>
      <c r="E2597" t="str">
        <f t="shared" si="42"/>
        <v>('VIT','Vitaco Holdings Ltd','VIT.AX','ASX:VIT'),</v>
      </c>
    </row>
    <row r="2598" spans="1:5" x14ac:dyDescent="0.2">
      <c r="A2598" s="15" t="s">
        <v>5006</v>
      </c>
      <c r="B2598" s="15" t="s">
        <v>5007</v>
      </c>
      <c r="E2598" t="str">
        <f t="shared" si="42"/>
        <v>('SLM','Salmat Limited','SLM.AX','ASX:SLM'),</v>
      </c>
    </row>
    <row r="2599" spans="1:5" x14ac:dyDescent="0.2">
      <c r="A2599" s="15" t="s">
        <v>4713</v>
      </c>
      <c r="B2599" s="15" t="s">
        <v>4714</v>
      </c>
      <c r="E2599" t="str">
        <f t="shared" si="42"/>
        <v>('RAW','Rawson Resources Limited','RAW.AX','ASX:RAW'),</v>
      </c>
    </row>
    <row r="2600" spans="1:5" x14ac:dyDescent="0.2">
      <c r="A2600" s="15" t="s">
        <v>4185</v>
      </c>
      <c r="B2600" s="15" t="s">
        <v>4186</v>
      </c>
      <c r="E2600" t="str">
        <f t="shared" si="42"/>
        <v>('OOK','Ookami Ltd','OOK.AX','ASX:OOK'),</v>
      </c>
    </row>
    <row r="2601" spans="1:5" x14ac:dyDescent="0.2">
      <c r="A2601" s="15" t="s">
        <v>4000</v>
      </c>
      <c r="B2601" s="15" t="s">
        <v>4001</v>
      </c>
      <c r="E2601" t="str">
        <f t="shared" si="42"/>
        <v>('NSE','New Standard Energy Limited','NSE.AX','ASX:NSE'),</v>
      </c>
    </row>
    <row r="2602" spans="1:5" x14ac:dyDescent="0.2">
      <c r="A2602" s="15" t="s">
        <v>5431</v>
      </c>
      <c r="B2602" s="15" t="s">
        <v>5432</v>
      </c>
      <c r="E2602" t="str">
        <f t="shared" si="42"/>
        <v>('TZL','TZ Limited','TZL.AX','ASX:TZL'),</v>
      </c>
    </row>
    <row r="2603" spans="1:5" x14ac:dyDescent="0.2">
      <c r="A2603" s="15" t="s">
        <v>5154</v>
      </c>
      <c r="B2603" s="15" t="s">
        <v>5155</v>
      </c>
      <c r="E2603" t="str">
        <f t="shared" si="42"/>
        <v>('SKE','Skilled Group Ltd.','SKE.AX','ASX:SKE'),</v>
      </c>
    </row>
    <row r="2604" spans="1:5" x14ac:dyDescent="0.2">
      <c r="A2604" s="15" t="s">
        <v>3537</v>
      </c>
      <c r="B2604" s="15" t="s">
        <v>3538</v>
      </c>
      <c r="E2604" t="str">
        <f t="shared" si="42"/>
        <v>('MRM','MMA Offshore Ltd','MRM.AX','ASX:MRM'),</v>
      </c>
    </row>
    <row r="2605" spans="1:5" x14ac:dyDescent="0.2">
      <c r="A2605" s="15" t="s">
        <v>5949</v>
      </c>
      <c r="B2605" s="15" t="s">
        <v>5950</v>
      </c>
      <c r="E2605" t="str">
        <f t="shared" si="42"/>
        <v>('WRT','Westfield Retail Trust','WRT.AX','ASX:WRT'),</v>
      </c>
    </row>
    <row r="2606" spans="1:5" x14ac:dyDescent="0.2">
      <c r="A2606" s="15" t="s">
        <v>1078</v>
      </c>
      <c r="B2606" s="15" t="s">
        <v>1079</v>
      </c>
      <c r="E2606" t="str">
        <f t="shared" si="42"/>
        <v>('BBN','Baby Bunting Group Ltd','BBN.AX','ASX:BBN'),</v>
      </c>
    </row>
    <row r="2607" spans="1:5" x14ac:dyDescent="0.2">
      <c r="A2607" s="15" t="s">
        <v>507</v>
      </c>
      <c r="B2607" s="15" t="s">
        <v>508</v>
      </c>
      <c r="E2607" t="str">
        <f t="shared" si="42"/>
        <v>('JKL','African Chrome Fields Ltd','JKL.AX','ASX:JKL'),</v>
      </c>
    </row>
    <row r="2608" spans="1:5" x14ac:dyDescent="0.2">
      <c r="A2608" s="15" t="s">
        <v>565</v>
      </c>
      <c r="B2608" s="15" t="s">
        <v>566</v>
      </c>
      <c r="E2608" t="str">
        <f t="shared" si="42"/>
        <v>('AGS','Alliance Resources Limited','AGS.AX','ASX:AGS'),</v>
      </c>
    </row>
    <row r="2609" spans="1:5" x14ac:dyDescent="0.2">
      <c r="A2609" s="15" t="s">
        <v>3472</v>
      </c>
      <c r="B2609" s="15" t="s">
        <v>3473</v>
      </c>
      <c r="E2609" t="str">
        <f t="shared" si="42"/>
        <v>('LYC','Lynas Corporation Limited','LYC.AX','ASX:LYC'),</v>
      </c>
    </row>
    <row r="2610" spans="1:5" x14ac:dyDescent="0.2">
      <c r="A2610" s="15" t="s">
        <v>1736</v>
      </c>
      <c r="B2610" s="15" t="s">
        <v>1737</v>
      </c>
      <c r="E2610" t="str">
        <f t="shared" si="42"/>
        <v>('CHK','Cohiba Minerals Ltd','CHK.AX','ASX:CHK'),</v>
      </c>
    </row>
    <row r="2611" spans="1:5" x14ac:dyDescent="0.2">
      <c r="A2611" s="15" t="s">
        <v>6029</v>
      </c>
      <c r="B2611" s="15" t="s">
        <v>6030</v>
      </c>
      <c r="E2611" t="str">
        <f t="shared" si="42"/>
        <v>('XIP','Xenith IP Group Ltd','XIP.AX','ASX:XIP'),</v>
      </c>
    </row>
    <row r="2612" spans="1:5" x14ac:dyDescent="0.2">
      <c r="A2612" s="15" t="s">
        <v>925</v>
      </c>
      <c r="B2612" s="15" t="s">
        <v>926</v>
      </c>
      <c r="E2612" t="str">
        <f t="shared" si="42"/>
        <v>('AQC','Australian Pacific Coal Ltd','AQC.AX','ASX:AQC'),</v>
      </c>
    </row>
    <row r="2613" spans="1:5" x14ac:dyDescent="0.2">
      <c r="A2613" s="15" t="s">
        <v>2220</v>
      </c>
      <c r="B2613" s="15" t="s">
        <v>2221</v>
      </c>
      <c r="E2613" t="str">
        <f t="shared" ref="E2613:E2676" si="43">"('" &amp; A2613&amp;"','"&amp;B2613&amp;"','" &amp; A2613 &amp; ".AX','ASX:" &amp; A2613 &amp; "'),"</f>
        <v>('ENC','Enice Holding Co Ltd','ENC.AX','ASX:ENC'),</v>
      </c>
    </row>
    <row r="2614" spans="1:5" x14ac:dyDescent="0.2">
      <c r="A2614" s="15" t="s">
        <v>1301</v>
      </c>
      <c r="B2614" s="15" t="s">
        <v>1302</v>
      </c>
      <c r="E2614" t="str">
        <f t="shared" si="43"/>
        <v>('BCS','BrisConnections Units Trusts','BCS.AX','ASX:BCS'),</v>
      </c>
    </row>
    <row r="2615" spans="1:5" x14ac:dyDescent="0.2">
      <c r="A2615" s="15" t="s">
        <v>2820</v>
      </c>
      <c r="B2615" s="15" t="s">
        <v>2821</v>
      </c>
      <c r="E2615" t="str">
        <f t="shared" si="43"/>
        <v>('HOR','Horseshoe Metals Ltd','HOR.AX','ASX:HOR'),</v>
      </c>
    </row>
    <row r="2616" spans="1:5" x14ac:dyDescent="0.2">
      <c r="A2616" s="15" t="s">
        <v>721</v>
      </c>
      <c r="B2616" s="15" t="s">
        <v>722</v>
      </c>
      <c r="E2616" t="str">
        <f t="shared" si="43"/>
        <v>('AWQ','Arowana Australasian Value Opprts Fd Ltd','AWQ.AX','ASX:AWQ'),</v>
      </c>
    </row>
    <row r="2617" spans="1:5" x14ac:dyDescent="0.2">
      <c r="A2617" s="15" t="s">
        <v>368</v>
      </c>
      <c r="B2617" s="15" t="s">
        <v>369</v>
      </c>
      <c r="E2617" t="str">
        <f t="shared" si="43"/>
        <v>('APN','APN News and Media Limited','APN.AX','ASX:APN'),</v>
      </c>
    </row>
    <row r="2618" spans="1:5" x14ac:dyDescent="0.2">
      <c r="A2618" s="15" t="s">
        <v>3804</v>
      </c>
      <c r="B2618" s="15" t="s">
        <v>3805</v>
      </c>
      <c r="E2618" t="str">
        <f t="shared" si="43"/>
        <v>('MNW','Mint Payments Ltd','MNW.AX','ASX:MNW'),</v>
      </c>
    </row>
    <row r="2619" spans="1:5" x14ac:dyDescent="0.2">
      <c r="A2619" s="15" t="s">
        <v>712</v>
      </c>
      <c r="B2619" s="15" t="s">
        <v>713</v>
      </c>
      <c r="E2619" t="str">
        <f t="shared" si="43"/>
        <v>('TXN','Armadillo Petroleum Ltd','TXN.AX','ASX:TXN'),</v>
      </c>
    </row>
    <row r="2620" spans="1:5" x14ac:dyDescent="0.2">
      <c r="A2620" s="15" t="s">
        <v>3979</v>
      </c>
      <c r="B2620" s="15" t="s">
        <v>3980</v>
      </c>
      <c r="E2620" t="str">
        <f t="shared" si="43"/>
        <v>('NMS','Neptune Marine Services Ltd','NMS.AX','ASX:NMS'),</v>
      </c>
    </row>
    <row r="2621" spans="1:5" x14ac:dyDescent="0.2">
      <c r="A2621" s="15" t="s">
        <v>4589</v>
      </c>
      <c r="B2621" s="15" t="s">
        <v>4590</v>
      </c>
      <c r="E2621" t="str">
        <f t="shared" si="43"/>
        <v>('QMS','QMS Media Ltd','QMS.AX','ASX:QMS'),</v>
      </c>
    </row>
    <row r="2622" spans="1:5" x14ac:dyDescent="0.2">
      <c r="A2622" s="15" t="s">
        <v>5577</v>
      </c>
      <c r="B2622" s="15" t="s">
        <v>5578</v>
      </c>
      <c r="E2622" t="str">
        <f t="shared" si="43"/>
        <v>('TTC','Traditional Therapy Clinics Ltd','TTC.AX','ASX:TTC'),</v>
      </c>
    </row>
    <row r="2623" spans="1:5" x14ac:dyDescent="0.2">
      <c r="A2623" s="15" t="s">
        <v>3656</v>
      </c>
      <c r="B2623" s="15" t="s">
        <v>3657</v>
      </c>
      <c r="E2623" t="str">
        <f t="shared" si="43"/>
        <v>('MEU','Marmota Ltd','MEU.AX','ASX:MEU'),</v>
      </c>
    </row>
    <row r="2624" spans="1:5" x14ac:dyDescent="0.2">
      <c r="A2624" s="15" t="s">
        <v>2224</v>
      </c>
      <c r="B2624" s="15" t="s">
        <v>2225</v>
      </c>
      <c r="E2624" t="str">
        <f t="shared" si="43"/>
        <v>('DSQ','Enprise Group Ltd','DSQ.AX','ASX:DSQ'),</v>
      </c>
    </row>
    <row r="2625" spans="1:5" x14ac:dyDescent="0.2">
      <c r="A2625" s="15" t="s">
        <v>255</v>
      </c>
      <c r="B2625" s="15" t="s">
        <v>256</v>
      </c>
      <c r="E2625" t="str">
        <f t="shared" si="43"/>
        <v>('NNW','99 Wuxian Ltd','NNW.AX','ASX:NNW'),</v>
      </c>
    </row>
    <row r="2626" spans="1:5" x14ac:dyDescent="0.2">
      <c r="A2626" s="15" t="s">
        <v>5769</v>
      </c>
      <c r="B2626" s="15" t="s">
        <v>5770</v>
      </c>
      <c r="E2626" t="str">
        <f t="shared" si="43"/>
        <v>('VPC','Velpic Ltd','VPC.AX','ASX:VPC'),</v>
      </c>
    </row>
    <row r="2627" spans="1:5" x14ac:dyDescent="0.2">
      <c r="A2627" s="15" t="s">
        <v>2544</v>
      </c>
      <c r="B2627" s="15" t="s">
        <v>2545</v>
      </c>
      <c r="E2627" t="str">
        <f t="shared" si="43"/>
        <v>('GRB','Gage Roads Brewing Co Limited','GRB.AX','ASX:GRB'),</v>
      </c>
    </row>
    <row r="2628" spans="1:5" x14ac:dyDescent="0.2">
      <c r="A2628" s="15" t="s">
        <v>5759</v>
      </c>
      <c r="B2628" s="15" t="s">
        <v>5760</v>
      </c>
      <c r="E2628" t="str">
        <f t="shared" si="43"/>
        <v>('VELPA','Vealls Limited','VELPA.AX','ASX:VELPA'),</v>
      </c>
    </row>
    <row r="2629" spans="1:5" x14ac:dyDescent="0.2">
      <c r="A2629" s="15" t="s">
        <v>5531</v>
      </c>
      <c r="B2629" s="15" t="s">
        <v>5532</v>
      </c>
      <c r="E2629" t="str">
        <f t="shared" si="43"/>
        <v>('THX','Thundelarra Ltd','THX.AX','ASX:THX'),</v>
      </c>
    </row>
    <row r="2630" spans="1:5" x14ac:dyDescent="0.2">
      <c r="A2630" s="15" t="s">
        <v>4832</v>
      </c>
      <c r="B2630" s="15" t="s">
        <v>4833</v>
      </c>
      <c r="E2630" t="str">
        <f t="shared" si="43"/>
        <v>('RXM','Rex Minerals Limited','RXM.AX','ASX:RXM'),</v>
      </c>
    </row>
    <row r="2631" spans="1:5" x14ac:dyDescent="0.2">
      <c r="A2631" s="15" t="s">
        <v>1831</v>
      </c>
      <c r="B2631" s="15" t="s">
        <v>1832</v>
      </c>
      <c r="E2631" t="str">
        <f t="shared" si="43"/>
        <v>('CVY','Coventry Resources Limited','CVY.AX','ASX:CVY'),</v>
      </c>
    </row>
    <row r="2632" spans="1:5" x14ac:dyDescent="0.2">
      <c r="A2632" s="15" t="s">
        <v>6073</v>
      </c>
      <c r="B2632" s="15" t="s">
        <v>6074</v>
      </c>
      <c r="E2632" t="str">
        <f t="shared" si="43"/>
        <v>('ZNT','Zenitas Healthcare Ltd','ZNT.AX','ASX:ZNT'),</v>
      </c>
    </row>
    <row r="2633" spans="1:5" x14ac:dyDescent="0.2">
      <c r="A2633" s="15" t="s">
        <v>4419</v>
      </c>
      <c r="B2633" s="15" t="s">
        <v>4420</v>
      </c>
      <c r="E2633" t="str">
        <f t="shared" si="43"/>
        <v>('PEP','Pepper Group Ltd','PEP.AX','ASX:PEP'),</v>
      </c>
    </row>
    <row r="2634" spans="1:5" x14ac:dyDescent="0.2">
      <c r="A2634" s="15" t="s">
        <v>3577</v>
      </c>
      <c r="B2634" s="15" t="s">
        <v>3578</v>
      </c>
      <c r="E2634" t="str">
        <f t="shared" si="43"/>
        <v>('MRP','Macphersons Resources Ltd','MRP.AX','ASX:MRP'),</v>
      </c>
    </row>
    <row r="2635" spans="1:5" x14ac:dyDescent="0.2">
      <c r="A2635" s="15" t="s">
        <v>786</v>
      </c>
      <c r="B2635" s="15" t="s">
        <v>787</v>
      </c>
      <c r="E2635" t="str">
        <f t="shared" si="43"/>
        <v>('ATV','Atlantic Gold Pty Ltd','ATV.AX','ASX:ATV'),</v>
      </c>
    </row>
    <row r="2636" spans="1:5" x14ac:dyDescent="0.2">
      <c r="A2636" s="15" t="s">
        <v>998</v>
      </c>
      <c r="B2636" s="15" t="s">
        <v>999</v>
      </c>
      <c r="E2636" t="str">
        <f t="shared" si="43"/>
        <v>('AZS','Azure Minerals Limited','AZS.AX','ASX:AZS'),</v>
      </c>
    </row>
    <row r="2637" spans="1:5" x14ac:dyDescent="0.2">
      <c r="A2637" s="15" t="s">
        <v>3417</v>
      </c>
      <c r="B2637" s="15" t="s">
        <v>3418</v>
      </c>
      <c r="E2637" t="str">
        <f t="shared" si="43"/>
        <v>('AYE','Lion One Australia Pty Ltd','AYE.AX','ASX:AYE'),</v>
      </c>
    </row>
    <row r="2638" spans="1:5" x14ac:dyDescent="0.2">
      <c r="A2638" s="15" t="s">
        <v>3494</v>
      </c>
      <c r="B2638" s="15" t="s">
        <v>3495</v>
      </c>
      <c r="E2638" t="str">
        <f t="shared" si="43"/>
        <v>('MEG','MCM Entertainment Group Limited','MEG.AX','ASX:MEG'),</v>
      </c>
    </row>
    <row r="2639" spans="1:5" x14ac:dyDescent="0.2">
      <c r="A2639" s="15" t="s">
        <v>5828</v>
      </c>
      <c r="B2639" s="15" t="s">
        <v>5829</v>
      </c>
      <c r="E2639" t="str">
        <f t="shared" si="43"/>
        <v>('VIV','Vivid Technology Ltd','VIV.AX','ASX:VIV'),</v>
      </c>
    </row>
    <row r="2640" spans="1:5" x14ac:dyDescent="0.2">
      <c r="A2640" s="15" t="s">
        <v>1423</v>
      </c>
      <c r="B2640" s="15" t="s">
        <v>1424</v>
      </c>
      <c r="E2640" t="str">
        <f t="shared" si="43"/>
        <v>('CMI','CMI Limited','CMI.AX','ASX:CMI'),</v>
      </c>
    </row>
    <row r="2641" spans="1:5" x14ac:dyDescent="0.2">
      <c r="A2641" s="15" t="s">
        <v>737</v>
      </c>
      <c r="B2641" s="15" t="s">
        <v>738</v>
      </c>
      <c r="E2641" t="str">
        <f t="shared" si="43"/>
        <v>('AHY','Asaleo Care Ltd','AHY.AX','ASX:AHY'),</v>
      </c>
    </row>
    <row r="2642" spans="1:5" x14ac:dyDescent="0.2">
      <c r="A2642" s="15" t="s">
        <v>1198</v>
      </c>
      <c r="B2642" s="15" t="s">
        <v>1199</v>
      </c>
      <c r="E2642" t="str">
        <f t="shared" si="43"/>
        <v>('BOK','Black Oak Minerals Ltd','BOK.AX','ASX:BOK'),</v>
      </c>
    </row>
    <row r="2643" spans="1:5" x14ac:dyDescent="0.2">
      <c r="A2643" s="15" t="s">
        <v>4669</v>
      </c>
      <c r="B2643" s="15" t="s">
        <v>4670</v>
      </c>
      <c r="E2643" t="str">
        <f t="shared" si="43"/>
        <v>('RVA','REVA Medical Inc','RVA.AX','ASX:RVA'),</v>
      </c>
    </row>
    <row r="2644" spans="1:5" x14ac:dyDescent="0.2">
      <c r="A2644" s="15" t="s">
        <v>5762</v>
      </c>
      <c r="B2644" s="15" t="s">
        <v>5760</v>
      </c>
      <c r="E2644" t="str">
        <f t="shared" si="43"/>
        <v>('VELIN','Vealls Limited','VELIN.AX','ASX:VELIN'),</v>
      </c>
    </row>
    <row r="2645" spans="1:5" x14ac:dyDescent="0.2">
      <c r="A2645" s="15" t="s">
        <v>463</v>
      </c>
      <c r="B2645" s="15" t="s">
        <v>464</v>
      </c>
      <c r="E2645" t="str">
        <f t="shared" si="43"/>
        <v>('ACU','Activistic Ltd','ACU.AX','ASX:ACU'),</v>
      </c>
    </row>
    <row r="2646" spans="1:5" x14ac:dyDescent="0.2">
      <c r="A2646" s="15" t="s">
        <v>2842</v>
      </c>
      <c r="B2646" s="15" t="s">
        <v>2843</v>
      </c>
      <c r="E2646" t="str">
        <f t="shared" si="43"/>
        <v>('HHL','Hunter Hall International Ltd','HHL.AX','ASX:HHL'),</v>
      </c>
    </row>
    <row r="2647" spans="1:5" x14ac:dyDescent="0.2">
      <c r="A2647" s="15" t="s">
        <v>5084</v>
      </c>
      <c r="B2647" s="15" t="s">
        <v>5085</v>
      </c>
      <c r="E2647" t="str">
        <f t="shared" si="43"/>
        <v>('SRR','Shaw River Manganese Ltd','SRR.AX','ASX:SRR'),</v>
      </c>
    </row>
    <row r="2648" spans="1:5" x14ac:dyDescent="0.2">
      <c r="A2648" s="15" t="s">
        <v>962</v>
      </c>
      <c r="B2648" s="15" t="s">
        <v>963</v>
      </c>
      <c r="E2648" t="str">
        <f t="shared" si="43"/>
        <v>('AVI','Avalon Minerals Ltd','AVI.AX','ASX:AVI'),</v>
      </c>
    </row>
    <row r="2649" spans="1:5" x14ac:dyDescent="0.2">
      <c r="A2649" s="15" t="s">
        <v>1353</v>
      </c>
      <c r="B2649" s="15" t="s">
        <v>1354</v>
      </c>
      <c r="E2649" t="str">
        <f t="shared" si="43"/>
        <v>('BYE','Byron Energy Ltd','BYE.AX','ASX:BYE'),</v>
      </c>
    </row>
    <row r="2650" spans="1:5" x14ac:dyDescent="0.2">
      <c r="A2650" s="15" t="s">
        <v>3808</v>
      </c>
      <c r="B2650" s="15" t="s">
        <v>3809</v>
      </c>
      <c r="E2650" t="str">
        <f t="shared" si="43"/>
        <v>('MBN','Mirabela Nickel Limited','MBN.AX','ASX:MBN'),</v>
      </c>
    </row>
    <row r="2651" spans="1:5" x14ac:dyDescent="0.2">
      <c r="A2651" s="15" t="s">
        <v>5298</v>
      </c>
      <c r="B2651" s="15" t="s">
        <v>5299</v>
      </c>
      <c r="E2651" t="str">
        <f t="shared" si="43"/>
        <v>('STX','Strike Energy Ltd','STX.AX','ASX:STX'),</v>
      </c>
    </row>
    <row r="2652" spans="1:5" x14ac:dyDescent="0.2">
      <c r="A2652" s="15" t="s">
        <v>4164</v>
      </c>
      <c r="B2652" s="15" t="s">
        <v>4165</v>
      </c>
      <c r="E2652" t="str">
        <f t="shared" si="43"/>
        <v>('OLH','Oldfields Holdings Limited','OLH.AX','ASX:OLH'),</v>
      </c>
    </row>
    <row r="2653" spans="1:5" x14ac:dyDescent="0.2">
      <c r="A2653" s="15" t="s">
        <v>2991</v>
      </c>
      <c r="B2653" s="15" t="s">
        <v>2992</v>
      </c>
      <c r="E2653" t="str">
        <f t="shared" si="43"/>
        <v>('IPD','Impedimed Limited','IPD.AX','ASX:IPD'),</v>
      </c>
    </row>
    <row r="2654" spans="1:5" x14ac:dyDescent="0.2">
      <c r="A2654" s="15" t="s">
        <v>659</v>
      </c>
      <c r="B2654" s="15" t="s">
        <v>660</v>
      </c>
      <c r="E2654" t="str">
        <f t="shared" si="43"/>
        <v>('AHX','Apiam Animal Health Ltd','AHX.AX','ASX:AHX'),</v>
      </c>
    </row>
    <row r="2655" spans="1:5" x14ac:dyDescent="0.2">
      <c r="A2655" s="15" t="s">
        <v>3421</v>
      </c>
      <c r="B2655" s="15" t="s">
        <v>3422</v>
      </c>
      <c r="E2655" t="str">
        <f t="shared" si="43"/>
        <v>('LHB','Lionhub Group Ltd','LHB.AX','ASX:LHB'),</v>
      </c>
    </row>
    <row r="2656" spans="1:5" x14ac:dyDescent="0.2">
      <c r="A2656" s="15" t="s">
        <v>2431</v>
      </c>
      <c r="B2656" s="15" t="s">
        <v>2432</v>
      </c>
      <c r="E2656" t="str">
        <f t="shared" si="43"/>
        <v>('FCG','Frontier Capital Group Ltd','FCG.AX','ASX:FCG'),</v>
      </c>
    </row>
    <row r="2657" spans="1:5" x14ac:dyDescent="0.2">
      <c r="A2657" s="15" t="s">
        <v>2385</v>
      </c>
      <c r="B2657" s="15" t="s">
        <v>2386</v>
      </c>
      <c r="E2657" t="str">
        <f t="shared" si="43"/>
        <v>('FXL','FlexiGroup Limited','FXL.AX','ASX:FXL'),</v>
      </c>
    </row>
    <row r="2658" spans="1:5" x14ac:dyDescent="0.2">
      <c r="A2658" s="15" t="s">
        <v>1172</v>
      </c>
      <c r="B2658" s="15" t="s">
        <v>1173</v>
      </c>
      <c r="E2658" t="str">
        <f t="shared" si="43"/>
        <v>('BDM','BioDiem Ltd.','BDM.AX','ASX:BDM'),</v>
      </c>
    </row>
    <row r="2659" spans="1:5" x14ac:dyDescent="0.2">
      <c r="A2659" s="15" t="s">
        <v>4998</v>
      </c>
      <c r="B2659" s="15" t="s">
        <v>4999</v>
      </c>
      <c r="E2659" t="str">
        <f t="shared" si="43"/>
        <v>('SBR','Sabre Resources Limited','SBR.AX','ASX:SBR'),</v>
      </c>
    </row>
    <row r="2660" spans="1:5" x14ac:dyDescent="0.2">
      <c r="A2660" s="15" t="s">
        <v>5130</v>
      </c>
      <c r="B2660" s="15" t="s">
        <v>5131</v>
      </c>
      <c r="E2660" t="str">
        <f t="shared" si="43"/>
        <v>('SIO','Simonds Group Ltd','SIO.AX','ASX:SIO'),</v>
      </c>
    </row>
    <row r="2661" spans="1:5" x14ac:dyDescent="0.2">
      <c r="A2661" s="15" t="s">
        <v>3636</v>
      </c>
      <c r="B2661" s="15" t="s">
        <v>3637</v>
      </c>
      <c r="E2661" t="str">
        <f t="shared" si="43"/>
        <v>('MTM','Mareterram Ltd','MTM.AX','ASX:MTM'),</v>
      </c>
    </row>
    <row r="2662" spans="1:5" x14ac:dyDescent="0.2">
      <c r="A2662" s="15" t="s">
        <v>5633</v>
      </c>
      <c r="B2662" s="15" t="s">
        <v>5632</v>
      </c>
      <c r="E2662" t="str">
        <f t="shared" si="43"/>
        <v>('TYK','Tychean Resources Ltd','TYK.AX','ASX:TYK'),</v>
      </c>
    </row>
    <row r="2663" spans="1:5" x14ac:dyDescent="0.2">
      <c r="A2663" s="15" t="s">
        <v>3451</v>
      </c>
      <c r="B2663" s="15" t="s">
        <v>3452</v>
      </c>
      <c r="E2663" t="str">
        <f t="shared" si="43"/>
        <v>('LCM','LogiCamms Limited','LCM.AX','ASX:LCM'),</v>
      </c>
    </row>
    <row r="2664" spans="1:5" x14ac:dyDescent="0.2">
      <c r="A2664" s="15" t="s">
        <v>5478</v>
      </c>
      <c r="B2664" s="15" t="s">
        <v>5479</v>
      </c>
      <c r="E2664" t="str">
        <f t="shared" si="43"/>
        <v>('TCN','Techniche Limited','TCN.AX','ASX:TCN'),</v>
      </c>
    </row>
    <row r="2665" spans="1:5" x14ac:dyDescent="0.2">
      <c r="A2665" s="15" t="s">
        <v>5476</v>
      </c>
      <c r="B2665" s="15" t="s">
        <v>5477</v>
      </c>
      <c r="E2665" t="str">
        <f t="shared" si="43"/>
        <v>('TMP','Tech Mpire Ltd','TMP.AX','ASX:TMP'),</v>
      </c>
    </row>
    <row r="2666" spans="1:5" x14ac:dyDescent="0.2">
      <c r="A2666" s="15" t="s">
        <v>2564</v>
      </c>
      <c r="B2666" s="15" t="s">
        <v>2565</v>
      </c>
      <c r="E2666" t="str">
        <f t="shared" si="43"/>
        <v>('GML','Gateway Mining Ltd','GML.AX','ASX:GML'),</v>
      </c>
    </row>
    <row r="2667" spans="1:5" x14ac:dyDescent="0.2">
      <c r="A2667" s="15" t="s">
        <v>5288</v>
      </c>
      <c r="B2667" s="15" t="s">
        <v>5289</v>
      </c>
      <c r="E2667" t="str">
        <f t="shared" si="43"/>
        <v>('SER','Strategic Energy Resources Limited','SER.AX','ASX:SER'),</v>
      </c>
    </row>
    <row r="2668" spans="1:5" x14ac:dyDescent="0.2">
      <c r="A2668" s="15" t="s">
        <v>3767</v>
      </c>
      <c r="B2668" s="15" t="s">
        <v>3768</v>
      </c>
      <c r="E2668" t="str">
        <f t="shared" si="43"/>
        <v>('MX1','Micro-X Ltd','MX1.AX','ASX:MX1'),</v>
      </c>
    </row>
    <row r="2669" spans="1:5" x14ac:dyDescent="0.2">
      <c r="A2669" s="15" t="s">
        <v>1925</v>
      </c>
      <c r="B2669" s="15" t="s">
        <v>1926</v>
      </c>
      <c r="E2669" t="str">
        <f t="shared" si="43"/>
        <v>('CRC','Dargues Gold Mine Pty Ltd','CRC.AX','ASX:CRC'),</v>
      </c>
    </row>
    <row r="2670" spans="1:5" x14ac:dyDescent="0.2">
      <c r="A2670" s="15" t="s">
        <v>3819</v>
      </c>
      <c r="B2670" s="15" t="s">
        <v>3820</v>
      </c>
      <c r="E2670" t="str">
        <f t="shared" si="43"/>
        <v>('MUA','Mitula Group Ltd','MUA.AX','ASX:MUA'),</v>
      </c>
    </row>
    <row r="2671" spans="1:5" x14ac:dyDescent="0.2">
      <c r="A2671" s="15" t="s">
        <v>4787</v>
      </c>
      <c r="B2671" s="15" t="s">
        <v>4788</v>
      </c>
      <c r="E2671" t="str">
        <f t="shared" si="43"/>
        <v>('TRS','Reject Shop Ltd','TRS.AX','ASX:TRS'),</v>
      </c>
    </row>
    <row r="2672" spans="1:5" x14ac:dyDescent="0.2">
      <c r="A2672" s="15" t="s">
        <v>4061</v>
      </c>
      <c r="B2672" s="15" t="s">
        <v>4062</v>
      </c>
      <c r="E2672" t="str">
        <f t="shared" si="43"/>
        <v>('NOV','Novatti Group Ltd','NOV.AX','ASX:NOV'),</v>
      </c>
    </row>
    <row r="2673" spans="1:5" x14ac:dyDescent="0.2">
      <c r="A2673" s="15" t="s">
        <v>531</v>
      </c>
      <c r="B2673" s="15" t="s">
        <v>532</v>
      </c>
      <c r="E2673" t="str">
        <f t="shared" si="43"/>
        <v>('AXP','Airxpanders Inc','AXP.AX','ASX:AXP'),</v>
      </c>
    </row>
    <row r="2674" spans="1:5" x14ac:dyDescent="0.2">
      <c r="A2674" s="15" t="s">
        <v>5235</v>
      </c>
      <c r="B2674" s="15" t="s">
        <v>5236</v>
      </c>
      <c r="E2674" t="str">
        <f t="shared" si="43"/>
        <v>('SFL','Spring FG Ltd','SFL.AX','ASX:SFL'),</v>
      </c>
    </row>
    <row r="2675" spans="1:5" x14ac:dyDescent="0.2">
      <c r="A2675" s="15" t="s">
        <v>1309</v>
      </c>
      <c r="B2675" s="15" t="s">
        <v>1310</v>
      </c>
      <c r="E2675" t="str">
        <f t="shared" si="43"/>
        <v>('BRM','Brockman Mining Australia Pty Ltd','BRM.AX','ASX:BRM'),</v>
      </c>
    </row>
    <row r="2676" spans="1:5" x14ac:dyDescent="0.2">
      <c r="A2676" s="15" t="s">
        <v>5951</v>
      </c>
      <c r="B2676" s="15" t="s">
        <v>5952</v>
      </c>
      <c r="E2676" t="str">
        <f t="shared" si="43"/>
        <v>('WGR','Westgold Resources Pty Ltd','WGR.AX','ASX:WGR'),</v>
      </c>
    </row>
    <row r="2677" spans="1:5" x14ac:dyDescent="0.2">
      <c r="A2677" s="15" t="s">
        <v>1964</v>
      </c>
      <c r="B2677" s="15" t="s">
        <v>1965</v>
      </c>
      <c r="E2677" t="str">
        <f t="shared" ref="E2677:E2740" si="44">"('" &amp; A2677&amp;"','"&amp;B2677&amp;"','" &amp; A2677 &amp; ".AX','ASX:" &amp; A2677 &amp; "'),"</f>
        <v>('DVN','Devine Limited','DVN.AX','ASX:DVN'),</v>
      </c>
    </row>
    <row r="2678" spans="1:5" x14ac:dyDescent="0.2">
      <c r="A2678" s="15" t="s">
        <v>2004</v>
      </c>
      <c r="B2678" s="15" t="s">
        <v>2005</v>
      </c>
      <c r="E2678" t="str">
        <f t="shared" si="44"/>
        <v>('DNA','Donaco International Ltd','DNA.AX','ASX:DNA'),</v>
      </c>
    </row>
    <row r="2679" spans="1:5" x14ac:dyDescent="0.2">
      <c r="A2679" s="15" t="s">
        <v>5122</v>
      </c>
      <c r="B2679" s="15" t="s">
        <v>5123</v>
      </c>
      <c r="E2679" t="str">
        <f t="shared" si="44"/>
        <v>('IGR','Silver Lake (Integra) Pty Ltd','IGR.AX','ASX:IGR'),</v>
      </c>
    </row>
    <row r="2680" spans="1:5" x14ac:dyDescent="0.2">
      <c r="A2680" s="15" t="s">
        <v>954</v>
      </c>
      <c r="B2680" s="15" t="s">
        <v>955</v>
      </c>
      <c r="E2680" t="str">
        <f t="shared" si="44"/>
        <v>('AIE','Autodom Limited','AIE.AX','ASX:AIE'),</v>
      </c>
    </row>
    <row r="2681" spans="1:5" x14ac:dyDescent="0.2">
      <c r="A2681" s="15" t="s">
        <v>4940</v>
      </c>
      <c r="B2681" s="15" t="s">
        <v>4941</v>
      </c>
      <c r="E2681" t="str">
        <f t="shared" si="44"/>
        <v>('SMX','SMS Management &amp;amp; Technology Limited','SMX.AX','ASX:SMX'),</v>
      </c>
    </row>
    <row r="2682" spans="1:5" x14ac:dyDescent="0.2">
      <c r="A2682" s="15" t="s">
        <v>3262</v>
      </c>
      <c r="B2682" s="15" t="s">
        <v>3263</v>
      </c>
      <c r="E2682" t="str">
        <f t="shared" si="44"/>
        <v>('KME','Kip McGrath Education Centres Limited','KME.AX','ASX:KME'),</v>
      </c>
    </row>
    <row r="2683" spans="1:5" x14ac:dyDescent="0.2">
      <c r="A2683" s="15" t="s">
        <v>3282</v>
      </c>
      <c r="B2683" s="15" t="s">
        <v>3283</v>
      </c>
      <c r="E2683" t="str">
        <f t="shared" si="44"/>
        <v>('K2P','Kore Potash Ltd','K2P.AX','ASX:K2P'),</v>
      </c>
    </row>
    <row r="2684" spans="1:5" x14ac:dyDescent="0.2">
      <c r="A2684" s="15" t="s">
        <v>2804</v>
      </c>
      <c r="B2684" s="15" t="s">
        <v>2805</v>
      </c>
      <c r="E2684" t="str">
        <f t="shared" si="44"/>
        <v>('HGO','Hillgrove Resources Limited','HGO.AX','ASX:HGO'),</v>
      </c>
    </row>
    <row r="2685" spans="1:5" x14ac:dyDescent="0.2">
      <c r="A2685" s="15" t="s">
        <v>1577</v>
      </c>
      <c r="B2685" s="15" t="s">
        <v>1578</v>
      </c>
      <c r="E2685" t="str">
        <f t="shared" si="44"/>
        <v>('CXU','Cauldron Energy Ltd','CXU.AX','ASX:CXU'),</v>
      </c>
    </row>
    <row r="2686" spans="1:5" x14ac:dyDescent="0.2">
      <c r="A2686" s="15" t="s">
        <v>224</v>
      </c>
      <c r="B2686" s="15" t="s">
        <v>225</v>
      </c>
      <c r="E2686" t="str">
        <f t="shared" si="44"/>
        <v>('1ST','1st Group Ltd','1ST.AX','ASX:1ST'),</v>
      </c>
    </row>
    <row r="2687" spans="1:5" x14ac:dyDescent="0.2">
      <c r="A2687" s="15" t="s">
        <v>4532</v>
      </c>
      <c r="B2687" s="15" t="s">
        <v>4533</v>
      </c>
      <c r="E2687" t="str">
        <f t="shared" si="44"/>
        <v>('PRR','Prima BioMed Limited','PRR.AX','ASX:PRR'),</v>
      </c>
    </row>
    <row r="2688" spans="1:5" x14ac:dyDescent="0.2">
      <c r="A2688" s="15" t="s">
        <v>3206</v>
      </c>
      <c r="B2688" s="15" t="s">
        <v>3207</v>
      </c>
      <c r="E2688" t="str">
        <f t="shared" si="44"/>
        <v>('KMC','Kalgoorlie Mining Co Ltd','KMC.AX','ASX:KMC'),</v>
      </c>
    </row>
    <row r="2689" spans="1:5" x14ac:dyDescent="0.2">
      <c r="A2689" s="15" t="s">
        <v>4348</v>
      </c>
      <c r="B2689" s="15" t="s">
        <v>4349</v>
      </c>
      <c r="E2689" t="str">
        <f t="shared" si="44"/>
        <v>('PMY','Pacifico Minerals Ltd','PMY.AX','ASX:PMY'),</v>
      </c>
    </row>
    <row r="2690" spans="1:5" x14ac:dyDescent="0.2">
      <c r="A2690" s="15" t="s">
        <v>5693</v>
      </c>
      <c r="B2690" s="15" t="s">
        <v>5694</v>
      </c>
      <c r="E2690" t="str">
        <f t="shared" si="44"/>
        <v>('UBI','Universal Biosensors, Inc.','UBI.AX','ASX:UBI'),</v>
      </c>
    </row>
    <row r="2691" spans="1:5" x14ac:dyDescent="0.2">
      <c r="A2691" s="15" t="s">
        <v>3569</v>
      </c>
      <c r="B2691" s="15" t="s">
        <v>3570</v>
      </c>
      <c r="E2691" t="str">
        <f t="shared" si="44"/>
        <v>('MZI','MZI Resources Ltd','MZI.AX','ASX:MZI'),</v>
      </c>
    </row>
    <row r="2692" spans="1:5" x14ac:dyDescent="0.2">
      <c r="A2692" s="15" t="s">
        <v>575</v>
      </c>
      <c r="B2692" s="15" t="s">
        <v>576</v>
      </c>
      <c r="E2692" t="str">
        <f t="shared" si="44"/>
        <v>('ARS','Alt Resources Ltd','ARS.AX','ASX:ARS'),</v>
      </c>
    </row>
    <row r="2693" spans="1:5" x14ac:dyDescent="0.2">
      <c r="A2693" s="15" t="s">
        <v>4784</v>
      </c>
      <c r="B2693" s="15" t="s">
        <v>4785</v>
      </c>
      <c r="E2693" t="str">
        <f t="shared" si="44"/>
        <v>('REG','Regis Healthcare Ltd','REG.AX','ASX:REG'),</v>
      </c>
    </row>
    <row r="2694" spans="1:5" x14ac:dyDescent="0.2">
      <c r="A2694" s="15" t="s">
        <v>4635</v>
      </c>
      <c r="B2694" s="15" t="s">
        <v>4636</v>
      </c>
      <c r="E2694" t="str">
        <f t="shared" si="44"/>
        <v>('RLG','RCL Group Ltd','RLG.AX','ASX:RLG'),</v>
      </c>
    </row>
    <row r="2695" spans="1:5" x14ac:dyDescent="0.2">
      <c r="A2695" s="15" t="s">
        <v>241</v>
      </c>
      <c r="B2695" s="15" t="s">
        <v>242</v>
      </c>
      <c r="E2695" t="str">
        <f t="shared" si="44"/>
        <v>('4DS','4DS Memory Ltd','4DS.AX','ASX:4DS'),</v>
      </c>
    </row>
    <row r="2696" spans="1:5" x14ac:dyDescent="0.2">
      <c r="A2696" s="15" t="s">
        <v>5237</v>
      </c>
      <c r="B2696" s="15" t="s">
        <v>5238</v>
      </c>
      <c r="E2696" t="str">
        <f t="shared" si="44"/>
        <v>('ATJ','Sprintex Ltd','ATJ.AX','ASX:ATJ'),</v>
      </c>
    </row>
    <row r="2697" spans="1:5" x14ac:dyDescent="0.2">
      <c r="A2697" s="15" t="s">
        <v>4359</v>
      </c>
      <c r="B2697" s="15" t="s">
        <v>4360</v>
      </c>
      <c r="E2697" t="str">
        <f t="shared" si="44"/>
        <v>('PNA','PanAust Ltd','PNA.AX','ASX:PNA'),</v>
      </c>
    </row>
    <row r="2698" spans="1:5" x14ac:dyDescent="0.2">
      <c r="A2698" s="15" t="s">
        <v>5631</v>
      </c>
      <c r="B2698" s="15" t="s">
        <v>5632</v>
      </c>
      <c r="E2698" t="str">
        <f t="shared" si="44"/>
        <v>('TYKDA','Tychean Resources Ltd','TYKDA.AX','ASX:TYKDA'),</v>
      </c>
    </row>
    <row r="2699" spans="1:5" x14ac:dyDescent="0.2">
      <c r="A2699" s="15" t="s">
        <v>4601</v>
      </c>
      <c r="B2699" s="15" t="s">
        <v>4602</v>
      </c>
      <c r="E2699" t="str">
        <f t="shared" si="44"/>
        <v>('QTM','Quantum Energy Limited','QTM.AX','ASX:QTM'),</v>
      </c>
    </row>
    <row r="2700" spans="1:5" x14ac:dyDescent="0.2">
      <c r="A2700" s="15" t="s">
        <v>1678</v>
      </c>
      <c r="B2700" s="15" t="s">
        <v>1679</v>
      </c>
      <c r="E2700" t="str">
        <f t="shared" si="44"/>
        <v>('CTO','Citigold Corporation Limited','CTO.AX','ASX:CTO'),</v>
      </c>
    </row>
    <row r="2701" spans="1:5" x14ac:dyDescent="0.2">
      <c r="A2701" s="15" t="s">
        <v>2176</v>
      </c>
      <c r="B2701" s="15" t="s">
        <v>2177</v>
      </c>
      <c r="E2701" t="str">
        <f t="shared" si="44"/>
        <v>('EEG','Empire Energy Group Ltd','EEG.AX','ASX:EEG'),</v>
      </c>
    </row>
    <row r="2702" spans="1:5" x14ac:dyDescent="0.2">
      <c r="A2702" s="15" t="s">
        <v>1946</v>
      </c>
      <c r="B2702" s="15" t="s">
        <v>1947</v>
      </c>
      <c r="E2702" t="str">
        <f t="shared" si="44"/>
        <v>('DSX','Decimal Software Ltd','DSX.AX','ASX:DSX'),</v>
      </c>
    </row>
    <row r="2703" spans="1:5" x14ac:dyDescent="0.2">
      <c r="A2703" s="15" t="s">
        <v>1170</v>
      </c>
      <c r="B2703" s="15" t="s">
        <v>1171</v>
      </c>
      <c r="E2703" t="str">
        <f t="shared" si="44"/>
        <v>('BBG','Billabong International Limited','BBG.AX','ASX:BBG'),</v>
      </c>
    </row>
    <row r="2704" spans="1:5" x14ac:dyDescent="0.2">
      <c r="A2704" s="15" t="s">
        <v>4530</v>
      </c>
      <c r="B2704" s="15" t="s">
        <v>4531</v>
      </c>
      <c r="E2704" t="str">
        <f t="shared" si="44"/>
        <v>('PTX','Prescient Therapeutics Ltd','PTX.AX','ASX:PTX'),</v>
      </c>
    </row>
    <row r="2705" spans="1:5" x14ac:dyDescent="0.2">
      <c r="A2705" s="15" t="s">
        <v>5686</v>
      </c>
      <c r="B2705" s="15" t="s">
        <v>5687</v>
      </c>
      <c r="E2705" t="str">
        <f t="shared" si="44"/>
        <v>('UNS','Unilife Corporation','UNS.AX','ASX:UNS'),</v>
      </c>
    </row>
    <row r="2706" spans="1:5" x14ac:dyDescent="0.2">
      <c r="A2706" s="15" t="s">
        <v>505</v>
      </c>
      <c r="B2706" s="15" t="s">
        <v>506</v>
      </c>
      <c r="E2706" t="str">
        <f t="shared" si="44"/>
        <v>('AFJ','Affinity Education Group Ltd','AFJ.AX','ASX:AFJ'),</v>
      </c>
    </row>
    <row r="2707" spans="1:5" x14ac:dyDescent="0.2">
      <c r="A2707" s="15" t="s">
        <v>3439</v>
      </c>
      <c r="B2707" s="15" t="s">
        <v>3440</v>
      </c>
      <c r="E2707" t="str">
        <f t="shared" si="44"/>
        <v>('LVT','Livetiles Ltd','LVT.AX','ASX:LVT'),</v>
      </c>
    </row>
    <row r="2708" spans="1:5" x14ac:dyDescent="0.2">
      <c r="A2708" s="15" t="s">
        <v>2249</v>
      </c>
      <c r="B2708" s="15" t="s">
        <v>2248</v>
      </c>
      <c r="E2708" t="str">
        <f t="shared" si="44"/>
        <v>('EQU','Equator Resources Ltd','EQU.AX','ASX:EQU'),</v>
      </c>
    </row>
    <row r="2709" spans="1:5" x14ac:dyDescent="0.2">
      <c r="A2709" s="15" t="s">
        <v>4409</v>
      </c>
      <c r="B2709" s="15" t="s">
        <v>4410</v>
      </c>
      <c r="E2709" t="str">
        <f t="shared" si="44"/>
        <v>('PEN','Peninsula Energy Ltd','PEN.AX','ASX:PEN'),</v>
      </c>
    </row>
    <row r="2710" spans="1:5" x14ac:dyDescent="0.2">
      <c r="A2710" s="15" t="s">
        <v>3202</v>
      </c>
      <c r="B2710" s="15" t="s">
        <v>3203</v>
      </c>
      <c r="E2710" t="str">
        <f t="shared" si="44"/>
        <v>('KAI','Kairos Minerals Ltd','KAI.AX','ASX:KAI'),</v>
      </c>
    </row>
    <row r="2711" spans="1:5" x14ac:dyDescent="0.2">
      <c r="A2711" s="15" t="s">
        <v>3616</v>
      </c>
      <c r="B2711" s="15" t="s">
        <v>3617</v>
      </c>
      <c r="E2711" t="str">
        <f t="shared" si="44"/>
        <v>('MAR','Malachite Resources Ltd','MAR.AX','ASX:MAR'),</v>
      </c>
    </row>
    <row r="2712" spans="1:5" x14ac:dyDescent="0.2">
      <c r="A2712" s="15" t="s">
        <v>2669</v>
      </c>
      <c r="B2712" s="15" t="s">
        <v>2670</v>
      </c>
      <c r="E2712" t="str">
        <f t="shared" si="44"/>
        <v>('GGE','Grand Gulf Energy Limited','GGE.AX','ASX:GGE'),</v>
      </c>
    </row>
    <row r="2713" spans="1:5" x14ac:dyDescent="0.2">
      <c r="A2713" s="15" t="s">
        <v>5793</v>
      </c>
      <c r="B2713" s="15" t="s">
        <v>5794</v>
      </c>
      <c r="E2713" t="str">
        <f t="shared" si="44"/>
        <v>('VIG','Victor Group Holdings Ltd','VIG.AX','ASX:VIG'),</v>
      </c>
    </row>
    <row r="2714" spans="1:5" x14ac:dyDescent="0.2">
      <c r="A2714" s="15" t="s">
        <v>4229</v>
      </c>
      <c r="B2714" s="15" t="s">
        <v>4230</v>
      </c>
      <c r="E2714" t="str">
        <f t="shared" si="44"/>
        <v>('OCC','Orthocell Ltd','OCC.AX','ASX:OCC'),</v>
      </c>
    </row>
    <row r="2715" spans="1:5" x14ac:dyDescent="0.2">
      <c r="A2715" s="15" t="s">
        <v>549</v>
      </c>
      <c r="B2715" s="15" t="s">
        <v>550</v>
      </c>
      <c r="E2715" t="str">
        <f t="shared" si="44"/>
        <v>('AJX','Alexium International Group Ltd','AJX.AX','ASX:AJX'),</v>
      </c>
    </row>
    <row r="2716" spans="1:5" x14ac:dyDescent="0.2">
      <c r="A2716" s="15" t="s">
        <v>5152</v>
      </c>
      <c r="B2716" s="15" t="s">
        <v>5153</v>
      </c>
      <c r="E2716" t="str">
        <f t="shared" si="44"/>
        <v>('SIT','Site Group International Ltd','SIT.AX','ASX:SIT'),</v>
      </c>
    </row>
    <row r="2717" spans="1:5" x14ac:dyDescent="0.2">
      <c r="A2717" s="15" t="s">
        <v>567</v>
      </c>
      <c r="B2717" s="15" t="s">
        <v>568</v>
      </c>
      <c r="E2717" t="str">
        <f t="shared" si="44"/>
        <v>('ALD','Allied Gold Mining Ltd','ALD.AX','ASX:ALD'),</v>
      </c>
    </row>
    <row r="2718" spans="1:5" x14ac:dyDescent="0.2">
      <c r="A2718" s="15" t="s">
        <v>1560</v>
      </c>
      <c r="B2718" s="15" t="s">
        <v>1561</v>
      </c>
      <c r="E2718" t="str">
        <f t="shared" si="44"/>
        <v>('CCV','Cash Converters International Ltd','CCV.AX','ASX:CCV'),</v>
      </c>
    </row>
    <row r="2719" spans="1:5" x14ac:dyDescent="0.2">
      <c r="A2719" s="15" t="s">
        <v>4210</v>
      </c>
      <c r="B2719" s="15" t="s">
        <v>4211</v>
      </c>
      <c r="E2719" t="str">
        <f t="shared" si="44"/>
        <v>('OGX','Orinoco Gold Ltd','OGX.AX','ASX:OGX'),</v>
      </c>
    </row>
    <row r="2720" spans="1:5" x14ac:dyDescent="0.2">
      <c r="A2720" s="15" t="s">
        <v>6097</v>
      </c>
      <c r="B2720" s="15" t="s">
        <v>6098</v>
      </c>
      <c r="E2720" t="str">
        <f t="shared" si="44"/>
        <v>('ECG','eCargo Holdings Ltd','ECG.AX','ASX:ECG'),</v>
      </c>
    </row>
    <row r="2721" spans="1:5" x14ac:dyDescent="0.2">
      <c r="A2721" s="15" t="s">
        <v>2008</v>
      </c>
      <c r="B2721" s="15" t="s">
        <v>2009</v>
      </c>
      <c r="E2721" t="str">
        <f t="shared" si="44"/>
        <v>('DRM','Doray Minerals Limited','DRM.AX','ASX:DRM'),</v>
      </c>
    </row>
    <row r="2722" spans="1:5" x14ac:dyDescent="0.2">
      <c r="A2722" s="15" t="s">
        <v>1105</v>
      </c>
      <c r="B2722" s="15" t="s">
        <v>1106</v>
      </c>
      <c r="E2722" t="str">
        <f t="shared" si="44"/>
        <v>('BAS','Bass Strait Oil Company Limited','BAS.AX','ASX:BAS'),</v>
      </c>
    </row>
    <row r="2723" spans="1:5" x14ac:dyDescent="0.2">
      <c r="A2723" s="15" t="s">
        <v>520</v>
      </c>
      <c r="B2723" s="15" t="s">
        <v>521</v>
      </c>
      <c r="E2723" t="str">
        <f t="shared" si="44"/>
        <v>('AGR','Aguia Resources Limited','AGR.AX','ASX:AGR'),</v>
      </c>
    </row>
    <row r="2724" spans="1:5" x14ac:dyDescent="0.2">
      <c r="A2724" s="15" t="s">
        <v>4579</v>
      </c>
      <c r="B2724" s="15" t="s">
        <v>4580</v>
      </c>
      <c r="E2724" t="str">
        <f t="shared" si="44"/>
        <v>('PPL','Pureprofile Ltd','PPL.AX','ASX:PPL'),</v>
      </c>
    </row>
    <row r="2725" spans="1:5" x14ac:dyDescent="0.2">
      <c r="A2725" s="15" t="s">
        <v>3724</v>
      </c>
      <c r="B2725" s="15" t="s">
        <v>3725</v>
      </c>
      <c r="E2725" t="str">
        <f t="shared" si="44"/>
        <v>('MED','Merlin Diamonds Ltd','MED.AX','ASX:MED'),</v>
      </c>
    </row>
    <row r="2726" spans="1:5" x14ac:dyDescent="0.2">
      <c r="A2726" s="15" t="s">
        <v>5058</v>
      </c>
      <c r="B2726" s="15" t="s">
        <v>5059</v>
      </c>
      <c r="E2726" t="str">
        <f t="shared" si="44"/>
        <v>('SEN','Senetas Corporation Limited','SEN.AX','ASX:SEN'),</v>
      </c>
    </row>
    <row r="2727" spans="1:5" x14ac:dyDescent="0.2">
      <c r="A2727" s="15" t="s">
        <v>1566</v>
      </c>
      <c r="B2727" s="15" t="s">
        <v>1565</v>
      </c>
      <c r="E2727" t="str">
        <f t="shared" si="44"/>
        <v>('CCZDA','Castillo Copper Ltd','CCZDA.AX','ASX:CCZDA'),</v>
      </c>
    </row>
    <row r="2728" spans="1:5" x14ac:dyDescent="0.2">
      <c r="A2728" s="15" t="s">
        <v>4148</v>
      </c>
      <c r="B2728" s="15" t="s">
        <v>4149</v>
      </c>
      <c r="E2728" t="str">
        <f t="shared" si="44"/>
        <v>('ORS','Octagonal Resources Ltd','ORS.AX','ASX:ORS'),</v>
      </c>
    </row>
    <row r="2729" spans="1:5" x14ac:dyDescent="0.2">
      <c r="A2729" s="15" t="s">
        <v>4335</v>
      </c>
      <c r="B2729" s="15" t="s">
        <v>4336</v>
      </c>
      <c r="E2729" t="str">
        <f t="shared" si="44"/>
        <v>('PAC','Pacific Current Group Ltd','PAC.AX','ASX:PAC'),</v>
      </c>
    </row>
    <row r="2730" spans="1:5" x14ac:dyDescent="0.2">
      <c r="A2730" s="15" t="s">
        <v>4327</v>
      </c>
      <c r="B2730" s="15" t="s">
        <v>4328</v>
      </c>
      <c r="E2730" t="str">
        <f t="shared" si="44"/>
        <v>('PWH','PWR Holdings Ltd','PWH.AX','ASX:PWH'),</v>
      </c>
    </row>
    <row r="2731" spans="1:5" x14ac:dyDescent="0.2">
      <c r="A2731" s="15" t="s">
        <v>5193</v>
      </c>
      <c r="B2731" s="15" t="s">
        <v>5194</v>
      </c>
      <c r="E2731" t="str">
        <f t="shared" si="44"/>
        <v>('SAY','South American Iron and Steel Corp Ltd','SAY.AX','ASX:SAY'),</v>
      </c>
    </row>
    <row r="2732" spans="1:5" x14ac:dyDescent="0.2">
      <c r="A2732" s="15" t="s">
        <v>5892</v>
      </c>
      <c r="B2732" s="15" t="s">
        <v>5893</v>
      </c>
      <c r="E2732" t="str">
        <f t="shared" si="44"/>
        <v>('WKT','Walkabout Resources Ltd','WKT.AX','ASX:WKT'),</v>
      </c>
    </row>
    <row r="2733" spans="1:5" x14ac:dyDescent="0.2">
      <c r="A2733" s="15" t="s">
        <v>3135</v>
      </c>
      <c r="B2733" s="15" t="s">
        <v>3136</v>
      </c>
      <c r="E2733" t="str">
        <f t="shared" si="44"/>
        <v>('JHC','Japara Healthcare Ltd','JHC.AX','ASX:JHC'),</v>
      </c>
    </row>
    <row r="2734" spans="1:5" x14ac:dyDescent="0.2">
      <c r="A2734" s="15" t="s">
        <v>2077</v>
      </c>
      <c r="B2734" s="15" t="s">
        <v>2078</v>
      </c>
      <c r="E2734" t="str">
        <f t="shared" si="44"/>
        <v>('ELK','ELK Petroleum Limited','ELK.AX','ASX:ELK'),</v>
      </c>
    </row>
    <row r="2735" spans="1:5" x14ac:dyDescent="0.2">
      <c r="A2735" s="15" t="s">
        <v>2987</v>
      </c>
      <c r="B2735" s="15" t="s">
        <v>2988</v>
      </c>
      <c r="E2735" t="str">
        <f t="shared" si="44"/>
        <v>('IMC','Immuron Limited','IMC.AX','ASX:IMC'),</v>
      </c>
    </row>
    <row r="2736" spans="1:5" x14ac:dyDescent="0.2">
      <c r="A2736" s="15" t="s">
        <v>2818</v>
      </c>
      <c r="B2736" s="15" t="s">
        <v>2819</v>
      </c>
      <c r="E2736" t="str">
        <f t="shared" si="44"/>
        <v>('HZN','Horizon Oil Ltd','HZN.AX','ASX:HZN'),</v>
      </c>
    </row>
    <row r="2737" spans="1:5" x14ac:dyDescent="0.2">
      <c r="A2737" s="15" t="s">
        <v>630</v>
      </c>
      <c r="B2737" s="15" t="s">
        <v>631</v>
      </c>
      <c r="E2737" t="str">
        <f t="shared" si="44"/>
        <v>('AB1','Animoca Brands Corporation Ltd','AB1.AX','ASX:AB1'),</v>
      </c>
    </row>
    <row r="2738" spans="1:5" x14ac:dyDescent="0.2">
      <c r="A2738" s="15" t="s">
        <v>3966</v>
      </c>
      <c r="B2738" s="15" t="s">
        <v>3967</v>
      </c>
      <c r="E2738" t="str">
        <f t="shared" si="44"/>
        <v>('NAV','Navigator Resources Limited','NAV.AX','ASX:NAV'),</v>
      </c>
    </row>
    <row r="2739" spans="1:5" x14ac:dyDescent="0.2">
      <c r="A2739" s="15" t="s">
        <v>1056</v>
      </c>
      <c r="B2739" s="15" t="s">
        <v>1057</v>
      </c>
      <c r="E2739" t="str">
        <f t="shared" si="44"/>
        <v>('BPH','BPH Energy Ltd','BPH.AX','ASX:BPH'),</v>
      </c>
    </row>
    <row r="2740" spans="1:5" x14ac:dyDescent="0.2">
      <c r="A2740" s="15" t="s">
        <v>2808</v>
      </c>
      <c r="B2740" s="15" t="s">
        <v>2809</v>
      </c>
      <c r="E2740" t="str">
        <f t="shared" si="44"/>
        <v>('HII','Hire Intelligence International Limited','HII.AX','ASX:HII'),</v>
      </c>
    </row>
    <row r="2741" spans="1:5" x14ac:dyDescent="0.2">
      <c r="A2741" s="15" t="s">
        <v>2878</v>
      </c>
      <c r="B2741" s="15" t="s">
        <v>2879</v>
      </c>
      <c r="E2741" t="str">
        <f t="shared" ref="E2741:E2804" si="45">"('" &amp; A2741&amp;"','"&amp;B2741&amp;"','" &amp; A2741 &amp; ".AX','ASX:" &amp; A2741 &amp; "'),"</f>
        <v>('IRL','INDIA RESOURCES LIMITED','IRL.AX','ASX:IRL'),</v>
      </c>
    </row>
    <row r="2742" spans="1:5" x14ac:dyDescent="0.2">
      <c r="A2742" s="15" t="s">
        <v>4819</v>
      </c>
      <c r="B2742" s="15" t="s">
        <v>4820</v>
      </c>
      <c r="E2742" t="str">
        <f t="shared" si="45"/>
        <v>('RMI','Resource Mining Corporation Limited','RMI.AX','ASX:RMI'),</v>
      </c>
    </row>
    <row r="2743" spans="1:5" x14ac:dyDescent="0.2">
      <c r="A2743" s="15" t="s">
        <v>5763</v>
      </c>
      <c r="B2743" s="15" t="s">
        <v>5764</v>
      </c>
      <c r="E2743" t="str">
        <f t="shared" si="45"/>
        <v>('VEC','Vector Resources Limited','VEC.AX','ASX:VEC'),</v>
      </c>
    </row>
    <row r="2744" spans="1:5" x14ac:dyDescent="0.2">
      <c r="A2744" s="15" t="s">
        <v>1931</v>
      </c>
      <c r="B2744" s="15" t="s">
        <v>1932</v>
      </c>
      <c r="E2744" t="str">
        <f t="shared" si="45"/>
        <v>('DTM','Dart Mining NL','DTM.AX','ASX:DTM'),</v>
      </c>
    </row>
    <row r="2745" spans="1:5" x14ac:dyDescent="0.2">
      <c r="A2745" s="15" t="s">
        <v>4569</v>
      </c>
      <c r="B2745" s="15" t="s">
        <v>4570</v>
      </c>
      <c r="E2745" t="str">
        <f t="shared" si="45"/>
        <v>('PIQ','Proteomics International LaboratoriesLtd','PIQ.AX','ASX:PIQ'),</v>
      </c>
    </row>
    <row r="2746" spans="1:5" x14ac:dyDescent="0.2">
      <c r="A2746" s="15" t="s">
        <v>5670</v>
      </c>
      <c r="B2746" s="15" t="s">
        <v>5671</v>
      </c>
      <c r="E2746" t="str">
        <f t="shared" si="45"/>
        <v>('USR','US Residential Fund','USR.AX','ASX:USR'),</v>
      </c>
    </row>
    <row r="2747" spans="1:5" x14ac:dyDescent="0.2">
      <c r="A2747" s="15" t="s">
        <v>4561</v>
      </c>
      <c r="B2747" s="15" t="s">
        <v>4562</v>
      </c>
      <c r="E2747" t="str">
        <f t="shared" si="45"/>
        <v>('PRO','Prophecy International Holdings Limited','PRO.AX','ASX:PRO'),</v>
      </c>
    </row>
    <row r="2748" spans="1:5" x14ac:dyDescent="0.2">
      <c r="A2748" s="15" t="s">
        <v>1010</v>
      </c>
      <c r="B2748" s="15" t="s">
        <v>1011</v>
      </c>
      <c r="E2748" t="str">
        <f t="shared" si="45"/>
        <v>('IOH','BC Pilbara Iron Ore Pty Ltd','IOH.AX','ASX:IOH'),</v>
      </c>
    </row>
    <row r="2749" spans="1:5" x14ac:dyDescent="0.2">
      <c r="A2749" s="15" t="s">
        <v>2981</v>
      </c>
      <c r="B2749" s="15" t="s">
        <v>2982</v>
      </c>
      <c r="E2749" t="str">
        <f t="shared" si="45"/>
        <v>('IMA','Image Resources NL','IMA.AX','ASX:IMA'),</v>
      </c>
    </row>
    <row r="2750" spans="1:5" x14ac:dyDescent="0.2">
      <c r="A2750" s="15" t="s">
        <v>4603</v>
      </c>
      <c r="B2750" s="15" t="s">
        <v>4604</v>
      </c>
      <c r="E2750" t="str">
        <f t="shared" si="45"/>
        <v>('QUR','Quantum Resources Limited','QUR.AX','ASX:QUR'),</v>
      </c>
    </row>
    <row r="2751" spans="1:5" x14ac:dyDescent="0.2">
      <c r="A2751" s="15" t="s">
        <v>620</v>
      </c>
      <c r="B2751" s="15" t="s">
        <v>621</v>
      </c>
      <c r="E2751" t="str">
        <f t="shared" si="45"/>
        <v>('AEK','Anatolia Energy Ltd','AEK.AX','ASX:AEK'),</v>
      </c>
    </row>
    <row r="2752" spans="1:5" x14ac:dyDescent="0.2">
      <c r="A2752" s="15" t="s">
        <v>2042</v>
      </c>
      <c r="B2752" s="15" t="s">
        <v>2043</v>
      </c>
      <c r="E2752" t="str">
        <f t="shared" si="45"/>
        <v>('DYE','Dyesol Ltd.','DYE.AX','ASX:DYE'),</v>
      </c>
    </row>
    <row r="2753" spans="1:5" x14ac:dyDescent="0.2">
      <c r="A2753" s="15" t="s">
        <v>3415</v>
      </c>
      <c r="B2753" s="15" t="s">
        <v>3416</v>
      </c>
      <c r="E2753" t="str">
        <f t="shared" si="45"/>
        <v>('LIO','Lion Energy Ltd.','LIO.AX','ASX:LIO'),</v>
      </c>
    </row>
    <row r="2754" spans="1:5" x14ac:dyDescent="0.2">
      <c r="A2754" s="15" t="s">
        <v>3255</v>
      </c>
      <c r="B2754" s="15" t="s">
        <v>3256</v>
      </c>
      <c r="E2754" t="str">
        <f t="shared" si="45"/>
        <v>('KLO','Kingsland Global Ltd','KLO.AX','ASX:KLO'),</v>
      </c>
    </row>
    <row r="2755" spans="1:5" x14ac:dyDescent="0.2">
      <c r="A2755" s="15" t="s">
        <v>5806</v>
      </c>
      <c r="B2755" s="15" t="s">
        <v>5807</v>
      </c>
      <c r="E2755" t="str">
        <f t="shared" si="45"/>
        <v>('VMY','Vimy Resources Ltd','VMY.AX','ASX:VMY'),</v>
      </c>
    </row>
    <row r="2756" spans="1:5" x14ac:dyDescent="0.2">
      <c r="A2756" s="15" t="s">
        <v>982</v>
      </c>
      <c r="B2756" s="15" t="s">
        <v>983</v>
      </c>
      <c r="E2756" t="str">
        <f t="shared" si="45"/>
        <v>('AVQ','Axiom Mining Limited','AVQ.AX','ASX:AVQ'),</v>
      </c>
    </row>
    <row r="2757" spans="1:5" x14ac:dyDescent="0.2">
      <c r="A2757" s="15" t="s">
        <v>1186</v>
      </c>
      <c r="B2757" s="15" t="s">
        <v>1187</v>
      </c>
      <c r="E2757" t="str">
        <f t="shared" si="45"/>
        <v>('EYE','Birimian Gold Ltd','EYE.AX','ASX:EYE'),</v>
      </c>
    </row>
    <row r="2758" spans="1:5" x14ac:dyDescent="0.2">
      <c r="A2758" s="15" t="s">
        <v>4386</v>
      </c>
      <c r="B2758" s="15" t="s">
        <v>4387</v>
      </c>
      <c r="E2758" t="str">
        <f t="shared" si="45"/>
        <v>('PAB','Patrys Limited','PAB.AX','ASX:PAB'),</v>
      </c>
    </row>
    <row r="2759" spans="1:5" x14ac:dyDescent="0.2">
      <c r="A2759" s="15" t="s">
        <v>816</v>
      </c>
      <c r="B2759" s="15" t="s">
        <v>817</v>
      </c>
      <c r="E2759" t="str">
        <f t="shared" si="45"/>
        <v>('AGU','Aurium Resources Limited','AGU.AX','ASX:AGU'),</v>
      </c>
    </row>
    <row r="2760" spans="1:5" x14ac:dyDescent="0.2">
      <c r="A2760" s="15" t="s">
        <v>5553</v>
      </c>
      <c r="B2760" s="15" t="s">
        <v>5554</v>
      </c>
      <c r="E2760" t="str">
        <f t="shared" si="45"/>
        <v>('TSL','Titanium Sands Ltd','TSL.AX','ASX:TSL'),</v>
      </c>
    </row>
    <row r="2761" spans="1:5" x14ac:dyDescent="0.2">
      <c r="A2761" s="15" t="s">
        <v>4774</v>
      </c>
      <c r="B2761" s="15" t="s">
        <v>4775</v>
      </c>
      <c r="E2761" t="str">
        <f t="shared" si="45"/>
        <v>('RGP','Refresh Group Limited','RGP.AX','ASX:RGP'),</v>
      </c>
    </row>
    <row r="2762" spans="1:5" x14ac:dyDescent="0.2">
      <c r="A2762" s="15" t="s">
        <v>3692</v>
      </c>
      <c r="B2762" s="15" t="s">
        <v>3693</v>
      </c>
      <c r="E2762" t="str">
        <f t="shared" si="45"/>
        <v>('MEBDA','Medibio Ltd','MEBDA.AX','ASX:MEBDA'),</v>
      </c>
    </row>
    <row r="2763" spans="1:5" x14ac:dyDescent="0.2">
      <c r="A2763" s="15" t="s">
        <v>2562</v>
      </c>
      <c r="B2763" s="15" t="s">
        <v>2563</v>
      </c>
      <c r="E2763" t="str">
        <f t="shared" si="45"/>
        <v>('GTY','Gateway Lifestyle Group','GTY.AX','ASX:GTY'),</v>
      </c>
    </row>
    <row r="2764" spans="1:5" x14ac:dyDescent="0.2">
      <c r="A2764" s="15" t="s">
        <v>3628</v>
      </c>
      <c r="B2764" s="15" t="s">
        <v>3629</v>
      </c>
      <c r="E2764" t="str">
        <f t="shared" si="45"/>
        <v>('MNM','Mantle Mining Corporation Limited','MNM.AX','ASX:MNM'),</v>
      </c>
    </row>
    <row r="2765" spans="1:5" x14ac:dyDescent="0.2">
      <c r="A2765" s="15" t="s">
        <v>1742</v>
      </c>
      <c r="B2765" s="15" t="s">
        <v>1743</v>
      </c>
      <c r="E2765" t="str">
        <f t="shared" si="45"/>
        <v>('CL8','Collaborate Corporation Ltd','CL8.AX','ASX:CL8'),</v>
      </c>
    </row>
    <row r="2766" spans="1:5" x14ac:dyDescent="0.2">
      <c r="A2766" s="15" t="s">
        <v>3054</v>
      </c>
      <c r="B2766" s="15" t="s">
        <v>3055</v>
      </c>
      <c r="E2766" t="str">
        <f t="shared" si="45"/>
        <v>('IDX','Integral Diagnostics Ltd','IDX.AX','ASX:IDX'),</v>
      </c>
    </row>
    <row r="2767" spans="1:5" x14ac:dyDescent="0.2">
      <c r="A2767" s="15" t="s">
        <v>4471</v>
      </c>
      <c r="B2767" s="15" t="s">
        <v>4472</v>
      </c>
      <c r="E2767" t="str">
        <f t="shared" si="45"/>
        <v>('PEG','Pixie Group Ltd','PEG.AX','ASX:PEG'),</v>
      </c>
    </row>
    <row r="2768" spans="1:5" x14ac:dyDescent="0.2">
      <c r="A2768" s="15" t="s">
        <v>727</v>
      </c>
      <c r="B2768" s="15" t="s">
        <v>728</v>
      </c>
      <c r="E2768" t="str">
        <f t="shared" si="45"/>
        <v>('AR1','Arrowhead Resources Ltd','AR1.AX','ASX:AR1'),</v>
      </c>
    </row>
    <row r="2769" spans="1:5" x14ac:dyDescent="0.2">
      <c r="A2769" s="15" t="s">
        <v>1987</v>
      </c>
      <c r="B2769" s="15" t="s">
        <v>1988</v>
      </c>
      <c r="E2769" t="str">
        <f t="shared" si="45"/>
        <v>('DM1','Directmoney Ltd','DM1.AX','ASX:DM1'),</v>
      </c>
    </row>
    <row r="2770" spans="1:5" x14ac:dyDescent="0.2">
      <c r="A2770" s="15" t="s">
        <v>4067</v>
      </c>
      <c r="B2770" s="15" t="s">
        <v>4068</v>
      </c>
      <c r="E2770" t="str">
        <f t="shared" si="45"/>
        <v>('NRT','Novogen Limited','NRT.AX','ASX:NRT'),</v>
      </c>
    </row>
    <row r="2771" spans="1:5" x14ac:dyDescent="0.2">
      <c r="A2771" s="15" t="s">
        <v>4494</v>
      </c>
      <c r="B2771" s="15" t="s">
        <v>4495</v>
      </c>
      <c r="E2771" t="str">
        <f t="shared" si="45"/>
        <v>('VTP','Plukka Ltd','VTP.AX','ASX:VTP'),</v>
      </c>
    </row>
    <row r="2772" spans="1:5" x14ac:dyDescent="0.2">
      <c r="A2772" s="15" t="s">
        <v>6041</v>
      </c>
      <c r="B2772" s="15" t="s">
        <v>6042</v>
      </c>
      <c r="E2772" t="str">
        <f t="shared" si="45"/>
        <v>('YPB','YPB Group Ltd','YPB.AX','ASX:YPB'),</v>
      </c>
    </row>
    <row r="2773" spans="1:5" x14ac:dyDescent="0.2">
      <c r="A2773" s="15" t="s">
        <v>5777</v>
      </c>
      <c r="B2773" s="15" t="s">
        <v>5778</v>
      </c>
      <c r="E2773" t="str">
        <f t="shared" si="45"/>
        <v>('VMC','Venus Metals Corporation Limited','VMC.AX','ASX:VMC'),</v>
      </c>
    </row>
    <row r="2774" spans="1:5" x14ac:dyDescent="0.2">
      <c r="A2774" s="15" t="s">
        <v>2351</v>
      </c>
      <c r="B2774" s="15" t="s">
        <v>2352</v>
      </c>
      <c r="E2774" t="str">
        <f t="shared" si="45"/>
        <v>('FCR','Ferrum Crescent Limited','FCR.AX','ASX:FCR'),</v>
      </c>
    </row>
    <row r="2775" spans="1:5" x14ac:dyDescent="0.2">
      <c r="A2775" s="15" t="s">
        <v>3344</v>
      </c>
      <c r="B2775" s="15" t="s">
        <v>3345</v>
      </c>
      <c r="E2775" t="str">
        <f t="shared" si="45"/>
        <v>('LKO','Lakes Oil N.L.','LKO.AX','ASX:LKO'),</v>
      </c>
    </row>
    <row r="2776" spans="1:5" x14ac:dyDescent="0.2">
      <c r="A2776" s="15" t="s">
        <v>5449</v>
      </c>
      <c r="B2776" s="15" t="s">
        <v>5448</v>
      </c>
      <c r="E2776" t="str">
        <f t="shared" si="45"/>
        <v>('TMK','Tamaska Oil and Gas Ltd','TMK.AX','ASX:TMK'),</v>
      </c>
    </row>
    <row r="2777" spans="1:5" x14ac:dyDescent="0.2">
      <c r="A2777" s="15" t="s">
        <v>5002</v>
      </c>
      <c r="B2777" s="15" t="s">
        <v>5003</v>
      </c>
      <c r="E2777" t="str">
        <f t="shared" si="45"/>
        <v>('SRH','Saferoads Holdings Limited','SRH.AX','ASX:SRH'),</v>
      </c>
    </row>
    <row r="2778" spans="1:5" x14ac:dyDescent="0.2">
      <c r="A2778" s="15" t="s">
        <v>4033</v>
      </c>
      <c r="B2778" s="15" t="s">
        <v>4034</v>
      </c>
      <c r="E2778" t="str">
        <f t="shared" si="45"/>
        <v>('NKP','Nkwe Platinum Limited','NKP.AX','ASX:NKP'),</v>
      </c>
    </row>
    <row r="2779" spans="1:5" x14ac:dyDescent="0.2">
      <c r="A2779" s="15" t="s">
        <v>857</v>
      </c>
      <c r="B2779" s="15" t="s">
        <v>858</v>
      </c>
      <c r="E2779" t="str">
        <f t="shared" si="45"/>
        <v>('AQD','Ausquest Ltd','AQD.AX','ASX:AQD'),</v>
      </c>
    </row>
    <row r="2780" spans="1:5" x14ac:dyDescent="0.2">
      <c r="A2780" s="15" t="s">
        <v>4176</v>
      </c>
      <c r="B2780" s="15" t="s">
        <v>4177</v>
      </c>
      <c r="E2780" t="str">
        <f t="shared" si="45"/>
        <v>('OVH','Onevue Holdings Ltd','OVH.AX','ASX:OVH'),</v>
      </c>
    </row>
    <row r="2781" spans="1:5" x14ac:dyDescent="0.2">
      <c r="A2781" s="15" t="s">
        <v>612</v>
      </c>
      <c r="B2781" s="15" t="s">
        <v>613</v>
      </c>
      <c r="E2781" t="str">
        <f t="shared" si="45"/>
        <v>('AMX','Ampella Mining Ltd.','AMX.AX','ASX:AMX'),</v>
      </c>
    </row>
    <row r="2782" spans="1:5" x14ac:dyDescent="0.2">
      <c r="A2782" s="15" t="s">
        <v>457</v>
      </c>
      <c r="B2782" s="15" t="s">
        <v>458</v>
      </c>
      <c r="E2782" t="str">
        <f t="shared" si="45"/>
        <v>('ACR','Acrux Limited','ACR.AX','ASX:ACR'),</v>
      </c>
    </row>
    <row r="2783" spans="1:5" x14ac:dyDescent="0.2">
      <c r="A2783" s="15" t="s">
        <v>5347</v>
      </c>
      <c r="B2783" s="15" t="s">
        <v>5348</v>
      </c>
      <c r="E2783" t="str">
        <f t="shared" si="45"/>
        <v>('SWE','Swala Energy Ltd','SWE.AX','ASX:SWE'),</v>
      </c>
    </row>
    <row r="2784" spans="1:5" x14ac:dyDescent="0.2">
      <c r="A2784" s="15" t="s">
        <v>1180</v>
      </c>
      <c r="B2784" s="15" t="s">
        <v>1181</v>
      </c>
      <c r="E2784" t="str">
        <f t="shared" si="45"/>
        <v>('BIT','Biotron Limited','BIT.AX','ASX:BIT'),</v>
      </c>
    </row>
    <row r="2785" spans="1:5" x14ac:dyDescent="0.2">
      <c r="A2785" s="15" t="s">
        <v>1297</v>
      </c>
      <c r="B2785" s="15" t="s">
        <v>1298</v>
      </c>
      <c r="E2785" t="str">
        <f t="shared" si="45"/>
        <v>('BYL','Brierty Limited','BYL.AX','ASX:BYL'),</v>
      </c>
    </row>
    <row r="2786" spans="1:5" x14ac:dyDescent="0.2">
      <c r="A2786" s="15" t="s">
        <v>1365</v>
      </c>
      <c r="B2786" s="15" t="s">
        <v>1366</v>
      </c>
      <c r="E2786" t="str">
        <f t="shared" si="45"/>
        <v>('CAQ','CAQ Holdings Ltd','CAQ.AX','ASX:CAQ'),</v>
      </c>
    </row>
    <row r="2787" spans="1:5" x14ac:dyDescent="0.2">
      <c r="A2787" s="15" t="s">
        <v>5306</v>
      </c>
      <c r="B2787" s="15" t="s">
        <v>5307</v>
      </c>
      <c r="E2787" t="str">
        <f t="shared" si="45"/>
        <v>('SGU','Success Global Media Ltd','SGU.AX','ASX:SGU'),</v>
      </c>
    </row>
    <row r="2788" spans="1:5" x14ac:dyDescent="0.2">
      <c r="A2788" s="15" t="s">
        <v>4821</v>
      </c>
      <c r="B2788" s="15" t="s">
        <v>4822</v>
      </c>
      <c r="E2788" t="str">
        <f t="shared" si="45"/>
        <v>('REZ','Resources &amp;amp; Energy Group Ltd','REZ.AX','ASX:REZ'),</v>
      </c>
    </row>
    <row r="2789" spans="1:5" x14ac:dyDescent="0.2">
      <c r="A2789" s="15" t="s">
        <v>3067</v>
      </c>
      <c r="B2789" s="15" t="s">
        <v>3068</v>
      </c>
      <c r="E2789" t="str">
        <f t="shared" si="45"/>
        <v>('IHS','Interpose Holdings Ltd','IHS.AX','ASX:IHS'),</v>
      </c>
    </row>
    <row r="2790" spans="1:5" x14ac:dyDescent="0.2">
      <c r="A2790" s="15" t="s">
        <v>2349</v>
      </c>
      <c r="B2790" s="15" t="s">
        <v>2350</v>
      </c>
      <c r="E2790" t="str">
        <f t="shared" si="45"/>
        <v>('FEL','Fe Limited','FEL.AX','ASX:FEL'),</v>
      </c>
    </row>
    <row r="2791" spans="1:5" x14ac:dyDescent="0.2">
      <c r="A2791" s="15" t="s">
        <v>2499</v>
      </c>
      <c r="B2791" s="15" t="s">
        <v>2500</v>
      </c>
      <c r="E2791" t="str">
        <f t="shared" si="45"/>
        <v>('GOE','GO Energy Group Ltd','GOE.AX','ASX:GOE'),</v>
      </c>
    </row>
    <row r="2792" spans="1:5" x14ac:dyDescent="0.2">
      <c r="A2792" s="15" t="s">
        <v>3779</v>
      </c>
      <c r="B2792" s="15" t="s">
        <v>3780</v>
      </c>
      <c r="E2792" t="str">
        <f t="shared" si="45"/>
        <v>('MIL','Millennium Services Group Ltd','MIL.AX','ASX:MIL'),</v>
      </c>
    </row>
    <row r="2793" spans="1:5" x14ac:dyDescent="0.2">
      <c r="A2793" s="15" t="s">
        <v>4717</v>
      </c>
      <c r="B2793" s="15" t="s">
        <v>4718</v>
      </c>
      <c r="E2793" t="str">
        <f t="shared" si="45"/>
        <v>('RLE','Real Energy Corporation Ltd','RLE.AX','ASX:RLE'),</v>
      </c>
    </row>
    <row r="2794" spans="1:5" x14ac:dyDescent="0.2">
      <c r="A2794" s="15" t="s">
        <v>776</v>
      </c>
      <c r="B2794" s="15" t="s">
        <v>777</v>
      </c>
      <c r="E2794" t="str">
        <f t="shared" si="45"/>
        <v>('ATR','Astron Ltd','ATR.AX','ASX:ATR'),</v>
      </c>
    </row>
    <row r="2795" spans="1:5" x14ac:dyDescent="0.2">
      <c r="A2795" s="15" t="s">
        <v>5713</v>
      </c>
      <c r="B2795" s="15" t="s">
        <v>5714</v>
      </c>
      <c r="E2795" t="str">
        <f t="shared" si="45"/>
        <v>('VMG','VDM Group Ltd','VMG.AX','ASX:VMG'),</v>
      </c>
    </row>
    <row r="2796" spans="1:5" x14ac:dyDescent="0.2">
      <c r="A2796" s="15" t="s">
        <v>4029</v>
      </c>
      <c r="B2796" s="15" t="s">
        <v>4030</v>
      </c>
      <c r="E2796" t="str">
        <f t="shared" si="45"/>
        <v>('NEC','Nine Entertainment Co Holdings Ltd','NEC.AX','ASX:NEC'),</v>
      </c>
    </row>
    <row r="2797" spans="1:5" x14ac:dyDescent="0.2">
      <c r="A2797" s="15" t="s">
        <v>5614</v>
      </c>
      <c r="B2797" s="15" t="s">
        <v>5615</v>
      </c>
      <c r="E2797" t="str">
        <f t="shared" si="45"/>
        <v>('TON','Triton Minerals Ltd','TON.AX','ASX:TON'),</v>
      </c>
    </row>
    <row r="2798" spans="1:5" x14ac:dyDescent="0.2">
      <c r="A2798" s="15" t="s">
        <v>4437</v>
      </c>
      <c r="B2798" s="15" t="s">
        <v>4438</v>
      </c>
      <c r="E2798" t="str">
        <f t="shared" si="45"/>
        <v>('PTR','Petratherm Ltd','PTR.AX','ASX:PTR'),</v>
      </c>
    </row>
    <row r="2799" spans="1:5" x14ac:dyDescent="0.2">
      <c r="A2799" s="15" t="s">
        <v>5569</v>
      </c>
      <c r="B2799" s="15" t="s">
        <v>5570</v>
      </c>
      <c r="E2799" t="str">
        <f t="shared" si="45"/>
        <v>('TFG','Total Face Group Ltd','TFG.AX','ASX:TFG'),</v>
      </c>
    </row>
    <row r="2800" spans="1:5" x14ac:dyDescent="0.2">
      <c r="A2800" s="15" t="s">
        <v>1547</v>
      </c>
      <c r="B2800" s="15" t="s">
        <v>1546</v>
      </c>
      <c r="E2800" t="str">
        <f t="shared" si="45"/>
        <v>('CINPA','Carlton Investments Limited','CINPA.AX','ASX:CINPA'),</v>
      </c>
    </row>
    <row r="2801" spans="1:5" x14ac:dyDescent="0.2">
      <c r="A2801" s="15" t="s">
        <v>5896</v>
      </c>
      <c r="B2801" s="15" t="s">
        <v>5897</v>
      </c>
      <c r="E2801" t="str">
        <f t="shared" si="45"/>
        <v>('WGL','Wangle Technologies Ltd','WGL.AX','ASX:WGL'),</v>
      </c>
    </row>
    <row r="2802" spans="1:5" x14ac:dyDescent="0.2">
      <c r="A2802" s="15" t="s">
        <v>3572</v>
      </c>
      <c r="B2802" s="15" t="s">
        <v>3573</v>
      </c>
      <c r="E2802" t="str">
        <f t="shared" si="45"/>
        <v>('M7T','Mach7 Technologies Ltd','M7T.AX','ASX:M7T'),</v>
      </c>
    </row>
    <row r="2803" spans="1:5" x14ac:dyDescent="0.2">
      <c r="A2803" s="15" t="s">
        <v>5539</v>
      </c>
      <c r="B2803" s="15" t="s">
        <v>5540</v>
      </c>
      <c r="E2803" t="str">
        <f t="shared" si="45"/>
        <v>('TGS','Tiger Resources Limited','TGS.AX','ASX:TGS'),</v>
      </c>
    </row>
    <row r="2804" spans="1:5" x14ac:dyDescent="0.2">
      <c r="A2804" s="15" t="s">
        <v>4834</v>
      </c>
      <c r="B2804" s="15" t="s">
        <v>4835</v>
      </c>
      <c r="E2804" t="str">
        <f t="shared" si="45"/>
        <v>('REY','Rey Resources Limited','REY.AX','ASX:REY'),</v>
      </c>
    </row>
    <row r="2805" spans="1:5" x14ac:dyDescent="0.2">
      <c r="A2805" s="15" t="s">
        <v>3987</v>
      </c>
      <c r="B2805" s="15" t="s">
        <v>3988</v>
      </c>
      <c r="E2805" t="str">
        <f t="shared" ref="E2805:E2868" si="46">"('" &amp; A2805&amp;"','"&amp;B2805&amp;"','" &amp; A2805 &amp; ".AX','ASX:" &amp; A2805 &amp; "'),"</f>
        <v>('NEU','Neuren Pharmaceuticals Ltd','NEU.AX','ASX:NEU'),</v>
      </c>
    </row>
    <row r="2806" spans="1:5" x14ac:dyDescent="0.2">
      <c r="A2806" s="15" t="s">
        <v>5464</v>
      </c>
      <c r="B2806" s="15" t="s">
        <v>5465</v>
      </c>
      <c r="E2806" t="str">
        <f t="shared" si="46"/>
        <v>('TFL','Tasfoods Ltd','TFL.AX','ASX:TFL'),</v>
      </c>
    </row>
    <row r="2807" spans="1:5" x14ac:dyDescent="0.2">
      <c r="A2807" s="15" t="s">
        <v>5168</v>
      </c>
      <c r="B2807" s="15" t="s">
        <v>5169</v>
      </c>
      <c r="E2807" t="str">
        <f t="shared" si="46"/>
        <v>('SGH','Slater &amp;amp; Gordon Limited','SGH.AX','ASX:SGH'),</v>
      </c>
    </row>
    <row r="2808" spans="1:5" x14ac:dyDescent="0.2">
      <c r="A2808" s="15" t="s">
        <v>3155</v>
      </c>
      <c r="B2808" s="15" t="s">
        <v>3156</v>
      </c>
      <c r="E2808" t="str">
        <f t="shared" si="46"/>
        <v>('JMS','Jupiter Mines Limited','JMS.AX','ASX:JMS'),</v>
      </c>
    </row>
    <row r="2809" spans="1:5" x14ac:dyDescent="0.2">
      <c r="A2809" s="15" t="s">
        <v>2427</v>
      </c>
      <c r="B2809" s="15" t="s">
        <v>2428</v>
      </c>
      <c r="E2809" t="str">
        <f t="shared" si="46"/>
        <v>('FLN','Freelancer Ltd','FLN.AX','ASX:FLN'),</v>
      </c>
    </row>
    <row r="2810" spans="1:5" x14ac:dyDescent="0.2">
      <c r="A2810" s="15" t="s">
        <v>594</v>
      </c>
      <c r="B2810" s="15" t="s">
        <v>595</v>
      </c>
      <c r="E2810" t="str">
        <f t="shared" si="46"/>
        <v>('AYS','Amaysim Australia Ltd','AYS.AX','ASX:AYS'),</v>
      </c>
    </row>
    <row r="2811" spans="1:5" x14ac:dyDescent="0.2">
      <c r="A2811" s="15" t="s">
        <v>1744</v>
      </c>
      <c r="B2811" s="15" t="s">
        <v>1743</v>
      </c>
      <c r="E2811" t="str">
        <f t="shared" si="46"/>
        <v>('QNA','Collaborate Corporation Ltd','QNA.AX','ASX:QNA'),</v>
      </c>
    </row>
    <row r="2812" spans="1:5" x14ac:dyDescent="0.2">
      <c r="A2812" s="15" t="s">
        <v>3249</v>
      </c>
      <c r="B2812" s="15" t="s">
        <v>3250</v>
      </c>
      <c r="E2812" t="str">
        <f t="shared" si="46"/>
        <v>('KRC','King River Copper Ltd','KRC.AX','ASX:KRC'),</v>
      </c>
    </row>
    <row r="2813" spans="1:5" x14ac:dyDescent="0.2">
      <c r="A2813" s="15" t="s">
        <v>2231</v>
      </c>
      <c r="B2813" s="15" t="s">
        <v>2232</v>
      </c>
      <c r="E2813" t="str">
        <f t="shared" si="46"/>
        <v>('ETE','Entek Energy Limited','ETE.AX','ASX:ETE'),</v>
      </c>
    </row>
    <row r="2814" spans="1:5" x14ac:dyDescent="0.2">
      <c r="A2814" s="15" t="s">
        <v>2631</v>
      </c>
      <c r="B2814" s="15" t="s">
        <v>2632</v>
      </c>
      <c r="E2814" t="str">
        <f t="shared" si="46"/>
        <v>('GCL','Gloucester Coal Ltd','GCL.AX','ASX:GCL'),</v>
      </c>
    </row>
    <row r="2815" spans="1:5" x14ac:dyDescent="0.2">
      <c r="A2815" s="15" t="s">
        <v>3706</v>
      </c>
      <c r="B2815" s="15" t="s">
        <v>3707</v>
      </c>
      <c r="E2815" t="str">
        <f t="shared" si="46"/>
        <v>('MP1','Megaport Ltd','MP1.AX','ASX:MP1'),</v>
      </c>
    </row>
    <row r="2816" spans="1:5" x14ac:dyDescent="0.2">
      <c r="A2816" s="15" t="s">
        <v>510</v>
      </c>
      <c r="B2816" s="15" t="s">
        <v>511</v>
      </c>
      <c r="E2816" t="str">
        <f t="shared" si="46"/>
        <v>('AFR','African Energy Resources (Guernsey) Ltd.','AFR.AX','ASX:AFR'),</v>
      </c>
    </row>
    <row r="2817" spans="1:5" x14ac:dyDescent="0.2">
      <c r="A2817" s="15" t="s">
        <v>5050</v>
      </c>
      <c r="B2817" s="15" t="s">
        <v>5051</v>
      </c>
      <c r="E2817" t="str">
        <f t="shared" si="46"/>
        <v>('SES','Secos Group Ltd','SES.AX','ASX:SES'),</v>
      </c>
    </row>
    <row r="2818" spans="1:5" x14ac:dyDescent="0.2">
      <c r="A2818" s="15" t="s">
        <v>618</v>
      </c>
      <c r="B2818" s="15" t="s">
        <v>619</v>
      </c>
      <c r="E2818" t="str">
        <f t="shared" si="46"/>
        <v>('ANR','Anatara Lifesciences Ltd','ANR.AX','ASX:ANR'),</v>
      </c>
    </row>
    <row r="2819" spans="1:5" x14ac:dyDescent="0.2">
      <c r="A2819" s="15" t="s">
        <v>5148</v>
      </c>
      <c r="B2819" s="15" t="s">
        <v>5149</v>
      </c>
      <c r="E2819" t="str">
        <f t="shared" si="46"/>
        <v>('SIR','Sirius Resources N.L.','SIR.AX','ASX:SIR'),</v>
      </c>
    </row>
    <row r="2820" spans="1:5" x14ac:dyDescent="0.2">
      <c r="A2820" s="15" t="s">
        <v>1690</v>
      </c>
      <c r="B2820" s="15" t="s">
        <v>1691</v>
      </c>
      <c r="E2820" t="str">
        <f t="shared" si="46"/>
        <v>('CSS','Clean Seas Seafood Ltd','CSS.AX','ASX:CSS'),</v>
      </c>
    </row>
    <row r="2821" spans="1:5" x14ac:dyDescent="0.2">
      <c r="A2821" s="15" t="s">
        <v>3574</v>
      </c>
      <c r="B2821" s="15" t="s">
        <v>3573</v>
      </c>
      <c r="E2821" t="str">
        <f t="shared" si="46"/>
        <v>('M7TDC','Mach7 Technologies Ltd','M7TDC.AX','ASX:M7TDC'),</v>
      </c>
    </row>
    <row r="2822" spans="1:5" x14ac:dyDescent="0.2">
      <c r="A2822" s="15" t="s">
        <v>1934</v>
      </c>
      <c r="B2822" s="15" t="s">
        <v>1935</v>
      </c>
      <c r="E2822" t="str">
        <f t="shared" si="46"/>
        <v>('DDT','DataDot Technology Ltd.','DDT.AX','ASX:DDT'),</v>
      </c>
    </row>
    <row r="2823" spans="1:5" x14ac:dyDescent="0.2">
      <c r="A2823" s="15" t="s">
        <v>717</v>
      </c>
      <c r="B2823" s="15" t="s">
        <v>718</v>
      </c>
      <c r="E2823" t="str">
        <f t="shared" si="46"/>
        <v>('AJQ','Armour Energy Ltd','AJQ.AX','ASX:AJQ'),</v>
      </c>
    </row>
    <row r="2824" spans="1:5" x14ac:dyDescent="0.2">
      <c r="A2824" s="15" t="s">
        <v>919</v>
      </c>
      <c r="B2824" s="15" t="s">
        <v>920</v>
      </c>
      <c r="E2824" t="str">
        <f t="shared" si="46"/>
        <v>('AKU','Australian Masters Corp Bnd Fnd No 3 Ltd','AKU.AX','ASX:AKU'),</v>
      </c>
    </row>
    <row r="2825" spans="1:5" x14ac:dyDescent="0.2">
      <c r="A2825" s="15" t="s">
        <v>3640</v>
      </c>
      <c r="B2825" s="15" t="s">
        <v>3641</v>
      </c>
      <c r="E2825" t="str">
        <f t="shared" si="46"/>
        <v>('MCX','Mariner Corporation Limited','MCX.AX','ASX:MCX'),</v>
      </c>
    </row>
    <row r="2826" spans="1:5" x14ac:dyDescent="0.2">
      <c r="A2826" s="15" t="s">
        <v>4698</v>
      </c>
      <c r="B2826" s="15" t="s">
        <v>4699</v>
      </c>
      <c r="E2826" t="str">
        <f t="shared" si="46"/>
        <v>('RMR','Ram Resources Ltd','RMR.AX','ASX:RMR'),</v>
      </c>
    </row>
    <row r="2827" spans="1:5" x14ac:dyDescent="0.2">
      <c r="A2827" s="15" t="s">
        <v>4057</v>
      </c>
      <c r="B2827" s="15" t="s">
        <v>4058</v>
      </c>
      <c r="E2827" t="str">
        <f t="shared" si="46"/>
        <v>('NOR','Norwood Systems Ltd','NOR.AX','ASX:NOR'),</v>
      </c>
    </row>
    <row r="2828" spans="1:5" x14ac:dyDescent="0.2">
      <c r="A2828" s="15" t="s">
        <v>3541</v>
      </c>
      <c r="B2828" s="15" t="s">
        <v>3542</v>
      </c>
      <c r="E2828" t="str">
        <f t="shared" si="46"/>
        <v>('MMJ','MMJ Phytotech Ltd','MMJ.AX','ASX:MMJ'),</v>
      </c>
    </row>
    <row r="2829" spans="1:5" x14ac:dyDescent="0.2">
      <c r="A2829" s="15" t="s">
        <v>555</v>
      </c>
      <c r="B2829" s="15" t="s">
        <v>556</v>
      </c>
      <c r="E2829" t="str">
        <f t="shared" si="46"/>
        <v>('AQX','Alice Queen Ltd','AQX.AX','ASX:AQX'),</v>
      </c>
    </row>
    <row r="2830" spans="1:5" x14ac:dyDescent="0.2">
      <c r="A2830" s="15" t="s">
        <v>1874</v>
      </c>
      <c r="B2830" s="15" t="s">
        <v>1875</v>
      </c>
      <c r="E2830" t="str">
        <f t="shared" si="46"/>
        <v>('CUL','Cullen Resources Limited','CUL.AX','ASX:CUL'),</v>
      </c>
    </row>
    <row r="2831" spans="1:5" x14ac:dyDescent="0.2">
      <c r="A2831" s="15" t="s">
        <v>2116</v>
      </c>
      <c r="B2831" s="15" t="s">
        <v>2117</v>
      </c>
      <c r="E2831" t="str">
        <f t="shared" si="46"/>
        <v>('ECO','Echoice Ltd','ECO.AX','ASX:ECO'),</v>
      </c>
    </row>
    <row r="2832" spans="1:5" x14ac:dyDescent="0.2">
      <c r="A2832" s="15" t="s">
        <v>2601</v>
      </c>
      <c r="B2832" s="15" t="s">
        <v>2602</v>
      </c>
      <c r="E2832" t="str">
        <f t="shared" si="46"/>
        <v>('GLA','Gladiator Resources Limited','GLA.AX','ASX:GLA'),</v>
      </c>
    </row>
    <row r="2833" spans="1:5" x14ac:dyDescent="0.2">
      <c r="A2833" s="15" t="s">
        <v>3126</v>
      </c>
      <c r="B2833" s="15" t="s">
        <v>3127</v>
      </c>
      <c r="E2833" t="str">
        <f t="shared" si="46"/>
        <v>('JVG','JV Global Limited','JVG.AX','ASX:JVG'),</v>
      </c>
    </row>
    <row r="2834" spans="1:5" x14ac:dyDescent="0.2">
      <c r="A2834" s="15" t="s">
        <v>3338</v>
      </c>
      <c r="B2834" s="15" t="s">
        <v>3339</v>
      </c>
      <c r="E2834" t="str">
        <f t="shared" si="46"/>
        <v>('LCR','Laconia Resources Ltd','LCR.AX','ASX:LCR'),</v>
      </c>
    </row>
    <row r="2835" spans="1:5" x14ac:dyDescent="0.2">
      <c r="A2835" s="15" t="s">
        <v>5039</v>
      </c>
      <c r="B2835" s="15" t="s">
        <v>5040</v>
      </c>
      <c r="E2835" t="str">
        <f t="shared" si="46"/>
        <v>('SGZ','Scotgold Resources Limited','SGZ.AX','ASX:SGZ'),</v>
      </c>
    </row>
    <row r="2836" spans="1:5" x14ac:dyDescent="0.2">
      <c r="A2836" s="15" t="s">
        <v>441</v>
      </c>
      <c r="B2836" s="15" t="s">
        <v>442</v>
      </c>
      <c r="E2836" t="str">
        <f t="shared" si="46"/>
        <v>('ABL','Abilene Oil and Gas Ltd','ABL.AX','ASX:ABL'),</v>
      </c>
    </row>
    <row r="2837" spans="1:5" x14ac:dyDescent="0.2">
      <c r="A2837" s="15" t="s">
        <v>3163</v>
      </c>
      <c r="B2837" s="15" t="s">
        <v>3164</v>
      </c>
      <c r="E2837" t="str">
        <f t="shared" si="46"/>
        <v>('KTE','K2 Energy Investments Pty Ltd','KTE.AX','ASX:KTE'),</v>
      </c>
    </row>
    <row r="2838" spans="1:5" x14ac:dyDescent="0.2">
      <c r="A2838" s="15" t="s">
        <v>4848</v>
      </c>
      <c r="B2838" s="15" t="s">
        <v>4849</v>
      </c>
      <c r="E2838" t="str">
        <f t="shared" si="46"/>
        <v>('RFV','Rift Valley Resources Africa Pty Ltd','RFV.AX','ASX:RFV'),</v>
      </c>
    </row>
    <row r="2839" spans="1:5" x14ac:dyDescent="0.2">
      <c r="A2839" s="15" t="s">
        <v>3848</v>
      </c>
      <c r="B2839" s="15" t="s">
        <v>3849</v>
      </c>
      <c r="E2839" t="str">
        <f t="shared" si="46"/>
        <v>('MOQ','Montech Holdings Ltd','MOQ.AX','ASX:MOQ'),</v>
      </c>
    </row>
    <row r="2840" spans="1:5" x14ac:dyDescent="0.2">
      <c r="A2840" s="15" t="s">
        <v>5445</v>
      </c>
      <c r="B2840" s="15" t="s">
        <v>5446</v>
      </c>
      <c r="E2840" t="str">
        <f t="shared" si="46"/>
        <v>('TPD','Talon Petroleum Ltd','TPD.AX','ASX:TPD'),</v>
      </c>
    </row>
    <row r="2841" spans="1:5" x14ac:dyDescent="0.2">
      <c r="A2841" s="15" t="s">
        <v>4421</v>
      </c>
      <c r="B2841" s="15" t="s">
        <v>4422</v>
      </c>
      <c r="E2841" t="str">
        <f t="shared" si="46"/>
        <v>('PIL','Peppermint Innovation Ltd','PIL.AX','ASX:PIL'),</v>
      </c>
    </row>
    <row r="2842" spans="1:5" x14ac:dyDescent="0.2">
      <c r="A2842" s="15" t="s">
        <v>5875</v>
      </c>
      <c r="B2842" s="15" t="s">
        <v>5876</v>
      </c>
      <c r="E2842" t="str">
        <f t="shared" si="46"/>
        <v>('WHN','WHL Energy Limited','WHN.AX','ASX:WHN'),</v>
      </c>
    </row>
    <row r="2843" spans="1:5" x14ac:dyDescent="0.2">
      <c r="A2843" s="15" t="s">
        <v>6009</v>
      </c>
      <c r="B2843" s="15" t="s">
        <v>6010</v>
      </c>
      <c r="E2843" t="str">
        <f t="shared" si="46"/>
        <v>('WTF','Wotif.com Holdings Limited','WTF.AX','ASX:WTF'),</v>
      </c>
    </row>
    <row r="2844" spans="1:5" x14ac:dyDescent="0.2">
      <c r="A2844" s="15" t="s">
        <v>1841</v>
      </c>
      <c r="B2844" s="15" t="s">
        <v>1842</v>
      </c>
      <c r="E2844" t="str">
        <f t="shared" si="46"/>
        <v>('CGN','Crater Gold Mining Ltd','CGN.AX','ASX:CGN'),</v>
      </c>
    </row>
    <row r="2845" spans="1:5" x14ac:dyDescent="0.2">
      <c r="A2845" s="15" t="s">
        <v>4526</v>
      </c>
      <c r="B2845" s="15" t="s">
        <v>4527</v>
      </c>
      <c r="E2845" t="str">
        <f t="shared" si="46"/>
        <v>('PEZ','Premiere Eastern Energy Ltd','PEZ.AX','ASX:PEZ'),</v>
      </c>
    </row>
    <row r="2846" spans="1:5" x14ac:dyDescent="0.2">
      <c r="A2846" s="15" t="s">
        <v>5589</v>
      </c>
      <c r="B2846" s="15" t="s">
        <v>5590</v>
      </c>
      <c r="E2846" t="str">
        <f t="shared" si="46"/>
        <v>('TSV','Transerv Energy Ltd','TSV.AX','ASX:TSV'),</v>
      </c>
    </row>
    <row r="2847" spans="1:5" x14ac:dyDescent="0.2">
      <c r="A2847" s="15" t="s">
        <v>2836</v>
      </c>
      <c r="B2847" s="15" t="s">
        <v>2837</v>
      </c>
      <c r="E2847" t="str">
        <f t="shared" si="46"/>
        <v>('HDX','Hughes Drilling Ltd','HDX.AX','ASX:HDX'),</v>
      </c>
    </row>
    <row r="2848" spans="1:5" x14ac:dyDescent="0.2">
      <c r="A2848" s="15" t="s">
        <v>3496</v>
      </c>
      <c r="B2848" s="15" t="s">
        <v>3497</v>
      </c>
      <c r="E2848" t="str">
        <f t="shared" si="46"/>
        <v>('MSG','MCS Services Ltd','MSG.AX','ASX:MSG'),</v>
      </c>
    </row>
    <row r="2849" spans="1:5" x14ac:dyDescent="0.2">
      <c r="A2849" s="15" t="s">
        <v>3455</v>
      </c>
      <c r="B2849" s="15" t="s">
        <v>3456</v>
      </c>
      <c r="E2849" t="str">
        <f t="shared" si="46"/>
        <v>('LNRDA','Lonestar Resources Ltd','LNRDA.AX','ASX:LNRDA'),</v>
      </c>
    </row>
    <row r="2850" spans="1:5" x14ac:dyDescent="0.2">
      <c r="A2850" s="15" t="s">
        <v>4502</v>
      </c>
      <c r="B2850" s="15" t="s">
        <v>4503</v>
      </c>
      <c r="E2850" t="str">
        <f t="shared" si="46"/>
        <v>('3DP','Pointerra Ltd','3DP.AX','ASX:3DP'),</v>
      </c>
    </row>
    <row r="2851" spans="1:5" x14ac:dyDescent="0.2">
      <c r="A2851" s="15" t="s">
        <v>5565</v>
      </c>
      <c r="B2851" s="15" t="s">
        <v>5566</v>
      </c>
      <c r="E2851" t="str">
        <f t="shared" si="46"/>
        <v>('TNR','Torian Resources Ltd','TNR.AX','ASX:TNR'),</v>
      </c>
    </row>
    <row r="2852" spans="1:5" x14ac:dyDescent="0.2">
      <c r="A2852" s="15" t="s">
        <v>3630</v>
      </c>
      <c r="B2852" s="15" t="s">
        <v>3631</v>
      </c>
      <c r="E2852" t="str">
        <f t="shared" si="46"/>
        <v>('MTR','Mantra Group Ltd','MTR.AX','ASX:MTR'),</v>
      </c>
    </row>
    <row r="2853" spans="1:5" x14ac:dyDescent="0.2">
      <c r="A2853" s="15" t="s">
        <v>6049</v>
      </c>
      <c r="B2853" s="15" t="s">
        <v>6050</v>
      </c>
      <c r="E2853" t="str">
        <f t="shared" si="46"/>
        <v>('YBR','Yellow Brick Road Holdings Ltd','YBR.AX','ASX:YBR'),</v>
      </c>
    </row>
    <row r="2854" spans="1:5" x14ac:dyDescent="0.2">
      <c r="A2854" s="15" t="s">
        <v>649</v>
      </c>
      <c r="B2854" s="15" t="s">
        <v>650</v>
      </c>
      <c r="E2854" t="str">
        <f t="shared" si="46"/>
        <v>('ANP','Antisense Therapeutics Limited','ANP.AX','ASX:ANP'),</v>
      </c>
    </row>
    <row r="2855" spans="1:5" x14ac:dyDescent="0.2">
      <c r="A2855" s="15" t="s">
        <v>4741</v>
      </c>
      <c r="B2855" s="15" t="s">
        <v>4742</v>
      </c>
      <c r="E2855" t="str">
        <f t="shared" si="46"/>
        <v>('RMX','Red Mountain Mining Ltd','RMX.AX','ASX:RMX'),</v>
      </c>
    </row>
    <row r="2856" spans="1:5" x14ac:dyDescent="0.2">
      <c r="A2856" s="15" t="s">
        <v>3366</v>
      </c>
      <c r="B2856" s="15" t="s">
        <v>3367</v>
      </c>
      <c r="E2856" t="str">
        <f t="shared" si="46"/>
        <v>('LAA','Latam Autos Ltd','LAA.AX','ASX:LAA'),</v>
      </c>
    </row>
    <row r="2857" spans="1:5" x14ac:dyDescent="0.2">
      <c r="A2857" s="15" t="s">
        <v>882</v>
      </c>
      <c r="B2857" s="15" t="s">
        <v>883</v>
      </c>
      <c r="E2857" t="str">
        <f t="shared" si="46"/>
        <v>('AAK','Australia China Holdings Ltd','AAK.AX','ASX:AAK'),</v>
      </c>
    </row>
    <row r="2858" spans="1:5" x14ac:dyDescent="0.2">
      <c r="A2858" s="15" t="s">
        <v>3161</v>
      </c>
      <c r="B2858" s="15" t="s">
        <v>3162</v>
      </c>
      <c r="E2858" t="str">
        <f t="shared" si="46"/>
        <v>('KAM','K2 Asset Management Holdings Ltd','KAM.AX','ASX:KAM'),</v>
      </c>
    </row>
    <row r="2859" spans="1:5" x14ac:dyDescent="0.2">
      <c r="A2859" s="15" t="s">
        <v>4687</v>
      </c>
      <c r="B2859" s="15" t="s">
        <v>4688</v>
      </c>
      <c r="E2859" t="str">
        <f t="shared" si="46"/>
        <v>('RNY','RNY Property Trust','RNY.AX','ASX:RNY'),</v>
      </c>
    </row>
    <row r="2860" spans="1:5" x14ac:dyDescent="0.2">
      <c r="A2860" s="15" t="s">
        <v>2437</v>
      </c>
      <c r="B2860" s="15" t="s">
        <v>2438</v>
      </c>
      <c r="E2860" t="str">
        <f t="shared" si="46"/>
        <v>('FUN','Funtastic Limited','FUN.AX','ASX:FUN'),</v>
      </c>
    </row>
    <row r="2861" spans="1:5" x14ac:dyDescent="0.2">
      <c r="A2861" s="15" t="s">
        <v>2006</v>
      </c>
      <c r="B2861" s="15" t="s">
        <v>2007</v>
      </c>
      <c r="E2861" t="str">
        <f t="shared" si="46"/>
        <v>('DFM','Dongfang Modern Agriculture Hldg Gp Ltd','DFM.AX','ASX:DFM'),</v>
      </c>
    </row>
    <row r="2862" spans="1:5" x14ac:dyDescent="0.2">
      <c r="A2862" s="15" t="s">
        <v>3264</v>
      </c>
      <c r="B2862" s="15" t="s">
        <v>3265</v>
      </c>
      <c r="E2862" t="str">
        <f t="shared" si="46"/>
        <v>('KNM','Kneomedia Ltd','KNM.AX','ASX:KNM'),</v>
      </c>
    </row>
    <row r="2863" spans="1:5" x14ac:dyDescent="0.2">
      <c r="A2863" s="15" t="s">
        <v>5628</v>
      </c>
      <c r="B2863" s="15" t="s">
        <v>5629</v>
      </c>
      <c r="E2863" t="str">
        <f t="shared" si="46"/>
        <v>('NWSLV','Twenty-First Century Fox Inc','NWSLV.AX','ASX:NWSLV'),</v>
      </c>
    </row>
    <row r="2864" spans="1:5" x14ac:dyDescent="0.2">
      <c r="A2864" s="15" t="s">
        <v>4761</v>
      </c>
      <c r="B2864" s="15" t="s">
        <v>4760</v>
      </c>
      <c r="E2864" t="str">
        <f t="shared" si="46"/>
        <v>('PREDA','Redcliffe Resources Ltd','PREDA.AX','ASX:PREDA'),</v>
      </c>
    </row>
    <row r="2865" spans="1:5" x14ac:dyDescent="0.2">
      <c r="A2865" s="15" t="s">
        <v>1857</v>
      </c>
      <c r="B2865" s="15" t="s">
        <v>1858</v>
      </c>
      <c r="E2865" t="str">
        <f t="shared" si="46"/>
        <v>('CUX','Crossland Strategic Metals Ltd','CUX.AX','ASX:CUX'),</v>
      </c>
    </row>
    <row r="2866" spans="1:5" x14ac:dyDescent="0.2">
      <c r="A2866" s="15" t="s">
        <v>5320</v>
      </c>
      <c r="B2866" s="15" t="s">
        <v>5321</v>
      </c>
      <c r="E2866" t="str">
        <f t="shared" si="46"/>
        <v>('SBB','Sunbridge Group Ltd','SBB.AX','ASX:SBB'),</v>
      </c>
    </row>
    <row r="2867" spans="1:5" x14ac:dyDescent="0.2">
      <c r="A2867" s="15" t="s">
        <v>5930</v>
      </c>
      <c r="B2867" s="15" t="s">
        <v>5931</v>
      </c>
      <c r="E2867" t="str">
        <f t="shared" si="46"/>
        <v>('WESN','Wesfarmers Ltd','WESN.AX','ASX:WESN'),</v>
      </c>
    </row>
    <row r="2868" spans="1:5" x14ac:dyDescent="0.2">
      <c r="A2868" s="15" t="s">
        <v>466</v>
      </c>
      <c r="B2868" s="15" t="s">
        <v>467</v>
      </c>
      <c r="E2868" t="str">
        <f t="shared" si="46"/>
        <v>('ADH','Adairs Ltd','ADH.AX','ASX:ADH'),</v>
      </c>
    </row>
    <row r="2869" spans="1:5" x14ac:dyDescent="0.2">
      <c r="A2869" s="15" t="s">
        <v>2909</v>
      </c>
      <c r="B2869" s="15" t="s">
        <v>2910</v>
      </c>
      <c r="E2869" t="str">
        <f t="shared" ref="E2869:E2932" si="47">"('" &amp; A2869&amp;"','"&amp;B2869&amp;"','" &amp; A2869 &amp; ".AX','ASX:" &amp; A2869 &amp; "'),"</f>
        <v>('IPH','IPH Ltd','IPH.AX','ASX:IPH'),</v>
      </c>
    </row>
    <row r="2870" spans="1:5" x14ac:dyDescent="0.2">
      <c r="A2870" s="15" t="s">
        <v>1519</v>
      </c>
      <c r="B2870" s="15" t="s">
        <v>1520</v>
      </c>
      <c r="E2870" t="str">
        <f t="shared" si="47"/>
        <v>('CAJ','Capitol Health Ltd','CAJ.AX','ASX:CAJ'),</v>
      </c>
    </row>
    <row r="2871" spans="1:5" x14ac:dyDescent="0.2">
      <c r="A2871" s="15" t="s">
        <v>6055</v>
      </c>
      <c r="B2871" s="15" t="s">
        <v>6056</v>
      </c>
      <c r="E2871" t="str">
        <f t="shared" si="47"/>
        <v>('YOW','Yowie Group Ltd','YOW.AX','ASX:YOW'),</v>
      </c>
    </row>
    <row r="2872" spans="1:5" x14ac:dyDescent="0.2">
      <c r="A2872" s="15" t="s">
        <v>237</v>
      </c>
      <c r="B2872" s="15" t="s">
        <v>238</v>
      </c>
      <c r="E2872" t="str">
        <f t="shared" si="47"/>
        <v>('3PL','3P Learning Ltd','3PL.AX','ASX:3PL'),</v>
      </c>
    </row>
    <row r="2873" spans="1:5" x14ac:dyDescent="0.2">
      <c r="A2873" s="15" t="s">
        <v>5943</v>
      </c>
      <c r="B2873" s="15" t="s">
        <v>5944</v>
      </c>
      <c r="E2873" t="str">
        <f t="shared" si="47"/>
        <v>('WMN','Western Mining Network Ltd','WMN.AX','ASX:WMN'),</v>
      </c>
    </row>
    <row r="2874" spans="1:5" x14ac:dyDescent="0.2">
      <c r="A2874" s="15" t="s">
        <v>6114</v>
      </c>
      <c r="B2874" s="15" t="s">
        <v>6115</v>
      </c>
      <c r="E2874" t="str">
        <f t="shared" si="47"/>
        <v>('ISD','iSentia Group Ltd','ISD.AX','ASX:ISD'),</v>
      </c>
    </row>
    <row r="2875" spans="1:5" x14ac:dyDescent="0.2">
      <c r="A2875" s="15" t="s">
        <v>3447</v>
      </c>
      <c r="B2875" s="15" t="s">
        <v>3448</v>
      </c>
      <c r="E2875" t="str">
        <f t="shared" si="47"/>
        <v>('LPE','Locality Planning Energy Holdings Ltd','LPE.AX','ASX:LPE'),</v>
      </c>
    </row>
    <row r="2876" spans="1:5" x14ac:dyDescent="0.2">
      <c r="A2876" s="15" t="s">
        <v>5497</v>
      </c>
      <c r="B2876" s="15" t="s">
        <v>5498</v>
      </c>
      <c r="E2876" t="str">
        <f t="shared" si="47"/>
        <v>('TEN','Ten Network Holdings Limited','TEN.AX','ASX:TEN'),</v>
      </c>
    </row>
    <row r="2877" spans="1:5" x14ac:dyDescent="0.2">
      <c r="A2877" s="15" t="s">
        <v>1131</v>
      </c>
      <c r="B2877" s="15" t="s">
        <v>1132</v>
      </c>
      <c r="E2877" t="str">
        <f t="shared" si="47"/>
        <v>('BEC','Becton Property Group Limited','BEC.AX','ASX:BEC'),</v>
      </c>
    </row>
    <row r="2878" spans="1:5" x14ac:dyDescent="0.2">
      <c r="A2878" s="15" t="s">
        <v>3632</v>
      </c>
      <c r="B2878" s="15" t="s">
        <v>3633</v>
      </c>
      <c r="E2878" t="str">
        <f t="shared" si="47"/>
        <v>('MGO','Marengo Mining Ltd','MGO.AX','ASX:MGO'),</v>
      </c>
    </row>
    <row r="2879" spans="1:5" x14ac:dyDescent="0.2">
      <c r="A2879" s="15" t="s">
        <v>249</v>
      </c>
      <c r="B2879" s="15" t="s">
        <v>250</v>
      </c>
      <c r="E2879" t="str">
        <f t="shared" si="47"/>
        <v>('8IH','8I Holdings Ltd','8IH.AX','ASX:8IH'),</v>
      </c>
    </row>
    <row r="2880" spans="1:5" x14ac:dyDescent="0.2">
      <c r="A2880" s="15" t="s">
        <v>3457</v>
      </c>
      <c r="B2880" s="15" t="s">
        <v>3456</v>
      </c>
      <c r="E2880" t="str">
        <f t="shared" si="47"/>
        <v>('LNR','Lonestar Resources Ltd','LNR.AX','ASX:LNR'),</v>
      </c>
    </row>
    <row r="2881" spans="1:5" x14ac:dyDescent="0.2">
      <c r="A2881" s="15" t="s">
        <v>474</v>
      </c>
      <c r="B2881" s="15" t="s">
        <v>475</v>
      </c>
      <c r="E2881" t="str">
        <f t="shared" si="47"/>
        <v>('AAU','Adcorp Australia Ltd','AAU.AX','ASX:AAU'),</v>
      </c>
    </row>
    <row r="2882" spans="1:5" x14ac:dyDescent="0.2">
      <c r="A2882" s="15" t="s">
        <v>5162</v>
      </c>
      <c r="B2882" s="15" t="s">
        <v>5163</v>
      </c>
      <c r="E2882" t="str">
        <f t="shared" si="47"/>
        <v>('SKF','Skyfii Ltd','SKF.AX','ASX:SKF'),</v>
      </c>
    </row>
    <row r="2883" spans="1:5" x14ac:dyDescent="0.2">
      <c r="A2883" s="15" t="s">
        <v>2347</v>
      </c>
      <c r="B2883" s="15" t="s">
        <v>2348</v>
      </c>
      <c r="E2883" t="str">
        <f t="shared" si="47"/>
        <v>('FFG','Fatfish Internet Group Ltd','FFG.AX','ASX:FFG'),</v>
      </c>
    </row>
    <row r="2884" spans="1:5" x14ac:dyDescent="0.2">
      <c r="A2884" s="15" t="s">
        <v>4538</v>
      </c>
      <c r="B2884" s="15" t="s">
        <v>4539</v>
      </c>
      <c r="E2884" t="str">
        <f t="shared" si="47"/>
        <v>('POP','Primary Opinion Ltd','POP.AX','ASX:POP'),</v>
      </c>
    </row>
    <row r="2885" spans="1:5" x14ac:dyDescent="0.2">
      <c r="A2885" s="15" t="s">
        <v>2034</v>
      </c>
      <c r="B2885" s="15" t="s">
        <v>2035</v>
      </c>
      <c r="E2885" t="str">
        <f t="shared" si="47"/>
        <v>('DUB','Dubber Corp Ltd','DUB.AX','ASX:DUB'),</v>
      </c>
    </row>
    <row r="2886" spans="1:5" x14ac:dyDescent="0.2">
      <c r="A2886" s="15" t="s">
        <v>3296</v>
      </c>
      <c r="B2886" s="15" t="s">
        <v>3297</v>
      </c>
      <c r="E2886" t="str">
        <f t="shared" si="47"/>
        <v>('KEN','Kuth Energy Pty Ltd','KEN.AX','ASX:KEN'),</v>
      </c>
    </row>
    <row r="2887" spans="1:5" x14ac:dyDescent="0.2">
      <c r="A2887" s="15" t="s">
        <v>1813</v>
      </c>
      <c r="B2887" s="15" t="s">
        <v>1814</v>
      </c>
      <c r="E2887" t="str">
        <f t="shared" si="47"/>
        <v>('COO','Corum Group Limited','COO.AX','ASX:COO'),</v>
      </c>
    </row>
    <row r="2888" spans="1:5" x14ac:dyDescent="0.2">
      <c r="A2888" s="15" t="s">
        <v>1152</v>
      </c>
      <c r="B2888" s="15" t="s">
        <v>1153</v>
      </c>
      <c r="E2888" t="str">
        <f t="shared" si="47"/>
        <v>('BFC','Beston Global Food Company Ltd','BFC.AX','ASX:BFC'),</v>
      </c>
    </row>
    <row r="2889" spans="1:5" x14ac:dyDescent="0.2">
      <c r="A2889" s="15" t="s">
        <v>483</v>
      </c>
      <c r="B2889" s="15" t="s">
        <v>484</v>
      </c>
      <c r="E2889" t="str">
        <f t="shared" si="47"/>
        <v>('AHZ','Admedus Ltd','AHZ.AX','ASX:AHZ'),</v>
      </c>
    </row>
    <row r="2890" spans="1:5" x14ac:dyDescent="0.2">
      <c r="A2890" s="15" t="s">
        <v>4134</v>
      </c>
      <c r="B2890" s="15" t="s">
        <v>4135</v>
      </c>
      <c r="E2890" t="str">
        <f t="shared" si="47"/>
        <v>('OAR','Oakdale Resources Ltd','OAR.AX','ASX:OAR'),</v>
      </c>
    </row>
    <row r="2891" spans="1:5" x14ac:dyDescent="0.2">
      <c r="A2891" s="15" t="s">
        <v>4836</v>
      </c>
      <c r="B2891" s="15" t="s">
        <v>4837</v>
      </c>
      <c r="E2891" t="str">
        <f t="shared" si="47"/>
        <v>('RNO','Rhinomed Ltd','RNO.AX','ASX:RNO'),</v>
      </c>
    </row>
    <row r="2892" spans="1:5" x14ac:dyDescent="0.2">
      <c r="A2892" s="15" t="s">
        <v>2341</v>
      </c>
      <c r="B2892" s="15" t="s">
        <v>2342</v>
      </c>
      <c r="E2892" t="str">
        <f t="shared" si="47"/>
        <v>('FFC','FarmaForce Ltd','FFC.AX','ASX:FFC'),</v>
      </c>
    </row>
    <row r="2893" spans="1:5" x14ac:dyDescent="0.2">
      <c r="A2893" s="15" t="s">
        <v>2233</v>
      </c>
      <c r="B2893" s="15" t="s">
        <v>2234</v>
      </c>
      <c r="E2893" t="str">
        <f t="shared" si="47"/>
        <v>('ENT','Enterprise Metals Limited','ENT.AX','ASX:ENT'),</v>
      </c>
    </row>
    <row r="2894" spans="1:5" x14ac:dyDescent="0.2">
      <c r="A2894" s="15" t="s">
        <v>3194</v>
      </c>
      <c r="B2894" s="15" t="s">
        <v>3195</v>
      </c>
      <c r="E2894" t="str">
        <f t="shared" si="47"/>
        <v>('KBU','Kabuni Ltd','KBU.AX','ASX:KBU'),</v>
      </c>
    </row>
    <row r="2895" spans="1:5" x14ac:dyDescent="0.2">
      <c r="A2895" s="15" t="s">
        <v>1784</v>
      </c>
      <c r="B2895" s="15" t="s">
        <v>1785</v>
      </c>
      <c r="E2895" t="str">
        <f t="shared" si="47"/>
        <v>('CSD','Consolidated Tin Mines Limited','CSD.AX','ASX:CSD'),</v>
      </c>
    </row>
    <row r="2896" spans="1:5" x14ac:dyDescent="0.2">
      <c r="A2896" s="15" t="s">
        <v>247</v>
      </c>
      <c r="B2896" s="15" t="s">
        <v>248</v>
      </c>
      <c r="E2896" t="str">
        <f t="shared" si="47"/>
        <v>('8CO','8Common Ltd','8CO.AX','ASX:8CO'),</v>
      </c>
    </row>
    <row r="2897" spans="1:5" x14ac:dyDescent="0.2">
      <c r="A2897" s="15" t="s">
        <v>2237</v>
      </c>
      <c r="B2897" s="15" t="s">
        <v>2238</v>
      </c>
      <c r="E2897" t="str">
        <f t="shared" si="47"/>
        <v>('ESI','Environmental Clean Technologies Ltd.','ESI.AX','ASX:ESI'),</v>
      </c>
    </row>
    <row r="2898" spans="1:5" x14ac:dyDescent="0.2">
      <c r="A2898" s="15" t="s">
        <v>6136</v>
      </c>
      <c r="B2898" s="15" t="s">
        <v>3991</v>
      </c>
      <c r="E2898" t="str">
        <f t="shared" si="47"/>
        <v>('SHO','Nevada Iron Ltd','SHO.AX','ASX:SHO'),</v>
      </c>
    </row>
    <row r="2899" spans="1:5" x14ac:dyDescent="0.2">
      <c r="A2899" s="15" t="s">
        <v>3876</v>
      </c>
      <c r="B2899" s="15" t="s">
        <v>3877</v>
      </c>
      <c r="E2899" t="str">
        <f t="shared" si="47"/>
        <v>('MSI','Multistack International Limited','MSI.AX','ASX:MSI'),</v>
      </c>
    </row>
    <row r="2900" spans="1:5" x14ac:dyDescent="0.2">
      <c r="A2900" s="15" t="s">
        <v>1968</v>
      </c>
      <c r="B2900" s="15" t="s">
        <v>1969</v>
      </c>
      <c r="E2900" t="str">
        <f t="shared" si="47"/>
        <v>('DSH','Dick Smith Holdings Ltd','DSH.AX','ASX:DSH'),</v>
      </c>
    </row>
    <row r="2901" spans="1:5" x14ac:dyDescent="0.2">
      <c r="A2901" s="15" t="s">
        <v>4443</v>
      </c>
      <c r="B2901" s="15" t="s">
        <v>4444</v>
      </c>
      <c r="E2901" t="str">
        <f t="shared" si="47"/>
        <v>('PAA','PharmAust Limited','PAA.AX','ASX:PAA'),</v>
      </c>
    </row>
    <row r="2902" spans="1:5" x14ac:dyDescent="0.2">
      <c r="A2902" s="15" t="s">
        <v>2579</v>
      </c>
      <c r="B2902" s="15" t="s">
        <v>2580</v>
      </c>
      <c r="E2902" t="str">
        <f t="shared" si="47"/>
        <v>('GSS','Genetic Signatures Ltd','GSS.AX','ASX:GSS'),</v>
      </c>
    </row>
    <row r="2903" spans="1:5" x14ac:dyDescent="0.2">
      <c r="A2903" s="15" t="s">
        <v>4363</v>
      </c>
      <c r="B2903" s="15" t="s">
        <v>4364</v>
      </c>
      <c r="E2903" t="str">
        <f t="shared" si="47"/>
        <v>('PSY','Panorama Synergy Limited','PSY.AX','ASX:PSY'),</v>
      </c>
    </row>
    <row r="2904" spans="1:5" x14ac:dyDescent="0.2">
      <c r="A2904" s="15" t="s">
        <v>4413</v>
      </c>
      <c r="B2904" s="15" t="s">
        <v>4414</v>
      </c>
      <c r="E2904" t="str">
        <f t="shared" si="47"/>
        <v>('PSH','Penrice Soda Holdings Limited','PSH.AX','ASX:PSH'),</v>
      </c>
    </row>
    <row r="2905" spans="1:5" x14ac:dyDescent="0.2">
      <c r="A2905" s="15" t="s">
        <v>899</v>
      </c>
      <c r="B2905" s="15" t="s">
        <v>900</v>
      </c>
      <c r="E2905" t="str">
        <f t="shared" si="47"/>
        <v>('AHF','Australian Dairy Farms Group','AHF.AX','ASX:AHF'),</v>
      </c>
    </row>
    <row r="2906" spans="1:5" x14ac:dyDescent="0.2">
      <c r="A2906" s="15" t="s">
        <v>1144</v>
      </c>
      <c r="B2906" s="15" t="s">
        <v>1145</v>
      </c>
      <c r="E2906" t="str">
        <f t="shared" si="47"/>
        <v>('BLT','Benitec Biopharma Ltd','BLT.AX','ASX:BLT'),</v>
      </c>
    </row>
    <row r="2907" spans="1:5" x14ac:dyDescent="0.2">
      <c r="A2907" s="15" t="s">
        <v>1667</v>
      </c>
      <c r="B2907" s="15" t="s">
        <v>1668</v>
      </c>
      <c r="E2907" t="str">
        <f t="shared" si="47"/>
        <v>('CDH','ChongHerr Investments Ltd','CDH.AX','ASX:CDH'),</v>
      </c>
    </row>
    <row r="2908" spans="1:5" x14ac:dyDescent="0.2">
      <c r="A2908" s="15" t="s">
        <v>1738</v>
      </c>
      <c r="B2908" s="15" t="s">
        <v>1739</v>
      </c>
      <c r="E2908" t="str">
        <f t="shared" si="47"/>
        <v>('CKA','Cokal Ltd','CKA.AX','ASX:CKA'),</v>
      </c>
    </row>
    <row r="2909" spans="1:5" x14ac:dyDescent="0.2">
      <c r="A2909" s="15" t="s">
        <v>3247</v>
      </c>
      <c r="B2909" s="15" t="s">
        <v>3248</v>
      </c>
      <c r="E2909" t="str">
        <f t="shared" si="47"/>
        <v>('KIS','King Island Scheelite Limited','KIS.AX','ASX:KIS'),</v>
      </c>
    </row>
    <row r="2910" spans="1:5" x14ac:dyDescent="0.2">
      <c r="A2910" s="15" t="s">
        <v>2262</v>
      </c>
      <c r="B2910" s="15" t="s">
        <v>2263</v>
      </c>
      <c r="E2910" t="str">
        <f t="shared" si="47"/>
        <v>('EHE','Estia Health Ltd','EHE.AX','ASX:EHE'),</v>
      </c>
    </row>
    <row r="2911" spans="1:5" x14ac:dyDescent="0.2">
      <c r="A2911" s="15" t="s">
        <v>4799</v>
      </c>
      <c r="B2911" s="15" t="s">
        <v>4800</v>
      </c>
      <c r="E2911" t="str">
        <f t="shared" si="47"/>
        <v>('RNE','Renu Energy Ltd','RNE.AX','ASX:RNE'),</v>
      </c>
    </row>
    <row r="2912" spans="1:5" x14ac:dyDescent="0.2">
      <c r="A2912" s="15" t="s">
        <v>1626</v>
      </c>
      <c r="B2912" s="15" t="s">
        <v>1627</v>
      </c>
      <c r="E2912" t="str">
        <f t="shared" si="47"/>
        <v>('CEL','Challenger Energy Ltd','CEL.AX','ASX:CEL'),</v>
      </c>
    </row>
    <row r="2913" spans="1:5" x14ac:dyDescent="0.2">
      <c r="A2913" s="15" t="s">
        <v>3942</v>
      </c>
      <c r="B2913" s="15" t="s">
        <v>3943</v>
      </c>
      <c r="E2913" t="str">
        <f t="shared" si="47"/>
        <v>('NAG','Nagambie Resources Ltd','NAG.AX','ASX:NAG'),</v>
      </c>
    </row>
    <row r="2914" spans="1:5" x14ac:dyDescent="0.2">
      <c r="A2914" s="15" t="s">
        <v>2753</v>
      </c>
      <c r="B2914" s="15" t="s">
        <v>2752</v>
      </c>
      <c r="E2914" t="str">
        <f t="shared" si="47"/>
        <v>('SHPDA','Harris Technology Group Ltd','SHPDA.AX','ASX:SHPDA'),</v>
      </c>
    </row>
    <row r="2915" spans="1:5" x14ac:dyDescent="0.2">
      <c r="A2915" s="15" t="s">
        <v>2861</v>
      </c>
      <c r="B2915" s="15" t="s">
        <v>2862</v>
      </c>
      <c r="E2915" t="str">
        <f t="shared" si="47"/>
        <v>('IDT','IDT Australia Limited','IDT.AX','ASX:IDT'),</v>
      </c>
    </row>
    <row r="2916" spans="1:5" x14ac:dyDescent="0.2">
      <c r="A2916" s="15" t="s">
        <v>1342</v>
      </c>
      <c r="B2916" s="15" t="s">
        <v>1343</v>
      </c>
      <c r="E2916" t="str">
        <f t="shared" si="47"/>
        <v>('BPF','Bulletproof Group Ltd','BPF.AX','ASX:BPF'),</v>
      </c>
    </row>
    <row r="2917" spans="1:5" x14ac:dyDescent="0.2">
      <c r="A2917" s="15" t="s">
        <v>2001</v>
      </c>
      <c r="B2917" s="15" t="s">
        <v>2002</v>
      </c>
      <c r="E2917" t="str">
        <f t="shared" si="47"/>
        <v>('DME','Dome Gold Mines Ltd','DME.AX','ASX:DME'),</v>
      </c>
    </row>
    <row r="2918" spans="1:5" x14ac:dyDescent="0.2">
      <c r="A2918" s="15" t="s">
        <v>698</v>
      </c>
      <c r="B2918" s="15" t="s">
        <v>699</v>
      </c>
      <c r="E2918" t="str">
        <f t="shared" si="47"/>
        <v>('AXT','Argo Exploration Limited','AXT.AX','ASX:AXT'),</v>
      </c>
    </row>
    <row r="2919" spans="1:5" x14ac:dyDescent="0.2">
      <c r="A2919" s="15" t="s">
        <v>2796</v>
      </c>
      <c r="B2919" s="15" t="s">
        <v>2797</v>
      </c>
      <c r="E2919" t="str">
        <f t="shared" si="47"/>
        <v>('HPR','High Peak Royalties Ltd','HPR.AX','ASX:HPR'),</v>
      </c>
    </row>
    <row r="2920" spans="1:5" x14ac:dyDescent="0.2">
      <c r="A2920" s="15" t="s">
        <v>4725</v>
      </c>
      <c r="B2920" s="15" t="s">
        <v>4726</v>
      </c>
      <c r="E2920" t="str">
        <f t="shared" si="47"/>
        <v>('RCE','Recce Ltd','RCE.AX','ASX:RCE'),</v>
      </c>
    </row>
    <row r="2921" spans="1:5" x14ac:dyDescent="0.2">
      <c r="A2921" s="15" t="s">
        <v>5988</v>
      </c>
      <c r="B2921" s="15" t="s">
        <v>5989</v>
      </c>
      <c r="E2921" t="str">
        <f t="shared" si="47"/>
        <v>('WLF','Wolf Minerals Limited','WLF.AX','ASX:WLF'),</v>
      </c>
    </row>
    <row r="2922" spans="1:5" x14ac:dyDescent="0.2">
      <c r="A2922" s="15" t="s">
        <v>3823</v>
      </c>
      <c r="B2922" s="15" t="s">
        <v>3824</v>
      </c>
      <c r="E2922" t="str">
        <f t="shared" si="47"/>
        <v>('MBE','Mobile Embrace Ltd','MBE.AX','ASX:MBE'),</v>
      </c>
    </row>
    <row r="2923" spans="1:5" x14ac:dyDescent="0.2">
      <c r="A2923" s="15" t="s">
        <v>4581</v>
      </c>
      <c r="B2923" s="15" t="s">
        <v>4582</v>
      </c>
      <c r="E2923" t="str">
        <f t="shared" si="47"/>
        <v>('QTG','Q Technology Group Ltd','QTG.AX','ASX:QTG'),</v>
      </c>
    </row>
    <row r="2924" spans="1:5" x14ac:dyDescent="0.2">
      <c r="A2924" s="15" t="s">
        <v>4930</v>
      </c>
      <c r="B2924" s="15" t="s">
        <v>4931</v>
      </c>
      <c r="E2924" t="str">
        <f t="shared" si="47"/>
        <v>('SNV','SINOVUS MINING LTD.','SNV.AX','ASX:SNV'),</v>
      </c>
    </row>
    <row r="2925" spans="1:5" x14ac:dyDescent="0.2">
      <c r="A2925" s="15" t="s">
        <v>5111</v>
      </c>
      <c r="B2925" s="15" t="s">
        <v>5112</v>
      </c>
      <c r="E2925" t="str">
        <f t="shared" si="47"/>
        <v>('SBL','Signature Metals Limited','SBL.AX','ASX:SBL'),</v>
      </c>
    </row>
    <row r="2926" spans="1:5" x14ac:dyDescent="0.2">
      <c r="A2926" s="15" t="s">
        <v>5460</v>
      </c>
      <c r="B2926" s="15" t="s">
        <v>5461</v>
      </c>
      <c r="E2926" t="str">
        <f t="shared" si="47"/>
        <v>('TEX','Target Energy Limited','TEX.AX','ASX:TEX'),</v>
      </c>
    </row>
    <row r="2927" spans="1:5" x14ac:dyDescent="0.2">
      <c r="A2927" s="15" t="s">
        <v>5610</v>
      </c>
      <c r="B2927" s="15" t="s">
        <v>5611</v>
      </c>
      <c r="E2927" t="str">
        <f t="shared" si="47"/>
        <v>('TNP','Triple Energy Ltd','TNP.AX','ASX:TNP'),</v>
      </c>
    </row>
    <row r="2928" spans="1:5" x14ac:dyDescent="0.2">
      <c r="A2928" s="15" t="s">
        <v>2581</v>
      </c>
      <c r="B2928" s="15" t="s">
        <v>2582</v>
      </c>
      <c r="E2928" t="str">
        <f t="shared" si="47"/>
        <v>('GTG','Genetic Technologies Limited','GTG.AX','ASX:GTG'),</v>
      </c>
    </row>
    <row r="2929" spans="1:5" x14ac:dyDescent="0.2">
      <c r="A2929" s="15" t="s">
        <v>6103</v>
      </c>
      <c r="B2929" s="15" t="s">
        <v>6104</v>
      </c>
      <c r="E2929" t="str">
        <f t="shared" si="47"/>
        <v>('IBN','iBuyNew Group Ltd','IBN.AX','ASX:IBN'),</v>
      </c>
    </row>
    <row r="2930" spans="1:5" x14ac:dyDescent="0.2">
      <c r="A2930" s="15" t="s">
        <v>3355</v>
      </c>
      <c r="B2930" s="15" t="s">
        <v>3356</v>
      </c>
      <c r="E2930" t="str">
        <f t="shared" si="47"/>
        <v>('LGR','Lanka Graphite Ltd','LGR.AX','ASX:LGR'),</v>
      </c>
    </row>
    <row r="2931" spans="1:5" x14ac:dyDescent="0.2">
      <c r="A2931" s="15" t="s">
        <v>3094</v>
      </c>
      <c r="B2931" s="15" t="s">
        <v>3095</v>
      </c>
      <c r="E2931" t="str">
        <f t="shared" si="47"/>
        <v>('IOD','Iodm Ltd','IOD.AX','ASX:IOD'),</v>
      </c>
    </row>
    <row r="2932" spans="1:5" x14ac:dyDescent="0.2">
      <c r="A2932" s="15" t="s">
        <v>1490</v>
      </c>
      <c r="B2932" s="15" t="s">
        <v>1491</v>
      </c>
      <c r="E2932" t="str">
        <f t="shared" si="47"/>
        <v>('CBS','Cabral Resources Ltd','CBS.AX','ASX:CBS'),</v>
      </c>
    </row>
    <row r="2933" spans="1:5" x14ac:dyDescent="0.2">
      <c r="A2933" s="15" t="s">
        <v>5100</v>
      </c>
      <c r="B2933" s="15" t="s">
        <v>5101</v>
      </c>
      <c r="E2933" t="str">
        <f t="shared" ref="E2933:E2996" si="48">"('" &amp; A2933&amp;"','"&amp;B2933&amp;"','" &amp; A2933 &amp; ".AX','ASX:" &amp; A2933 &amp; "'),"</f>
        <v>('SBU','Siburan Resources Limited','SBU.AX','ASX:SBU'),</v>
      </c>
    </row>
    <row r="2934" spans="1:5" x14ac:dyDescent="0.2">
      <c r="A2934" s="15" t="s">
        <v>1786</v>
      </c>
      <c r="B2934" s="15" t="s">
        <v>1787</v>
      </c>
      <c r="E2934" t="str">
        <f t="shared" si="48"/>
        <v>('CZL','Consolidated Zinc Ltd','CZL.AX','ASX:CZL'),</v>
      </c>
    </row>
    <row r="2935" spans="1:5" x14ac:dyDescent="0.2">
      <c r="A2935" s="15" t="s">
        <v>1776</v>
      </c>
      <c r="B2935" s="15" t="s">
        <v>1777</v>
      </c>
      <c r="E2935" t="str">
        <f t="shared" si="48"/>
        <v>('CXZ','Connexion Media Ltd','CXZ.AX','ASX:CXZ'),</v>
      </c>
    </row>
    <row r="2936" spans="1:5" x14ac:dyDescent="0.2">
      <c r="A2936" s="15" t="s">
        <v>5146</v>
      </c>
      <c r="B2936" s="15" t="s">
        <v>5147</v>
      </c>
      <c r="E2936" t="str">
        <f t="shared" si="48"/>
        <v>('SRI','Sipa Resources Limited','SRI.AX','ASX:SRI'),</v>
      </c>
    </row>
    <row r="2937" spans="1:5" x14ac:dyDescent="0.2">
      <c r="A2937" s="15" t="s">
        <v>1273</v>
      </c>
      <c r="B2937" s="15" t="s">
        <v>1274</v>
      </c>
      <c r="E2937" t="str">
        <f t="shared" si="48"/>
        <v>('BRC','Brain Resource Limited','BRC.AX','ASX:BRC'),</v>
      </c>
    </row>
    <row r="2938" spans="1:5" x14ac:dyDescent="0.2">
      <c r="A2938" s="15" t="s">
        <v>581</v>
      </c>
      <c r="B2938" s="15" t="s">
        <v>582</v>
      </c>
      <c r="E2938" t="str">
        <f t="shared" si="48"/>
        <v>('1AG','Alterra Ltd','1AG.AX','ASX:1AG'),</v>
      </c>
    </row>
    <row r="2939" spans="1:5" x14ac:dyDescent="0.2">
      <c r="A2939" s="15" t="s">
        <v>3280</v>
      </c>
      <c r="B2939" s="15" t="s">
        <v>3281</v>
      </c>
      <c r="E2939" t="str">
        <f t="shared" si="48"/>
        <v>('KOR','Korab Resources Limited','KOR.AX','ASX:KOR'),</v>
      </c>
    </row>
    <row r="2940" spans="1:5" x14ac:dyDescent="0.2">
      <c r="A2940" s="15" t="s">
        <v>6002</v>
      </c>
      <c r="B2940" s="15" t="s">
        <v>6003</v>
      </c>
      <c r="E2940" t="str">
        <f t="shared" si="48"/>
        <v>('WRR','World Reach Limited','WRR.AX','ASX:WRR'),</v>
      </c>
    </row>
    <row r="2941" spans="1:5" x14ac:dyDescent="0.2">
      <c r="A2941" s="15" t="s">
        <v>806</v>
      </c>
      <c r="B2941" s="15" t="s">
        <v>807</v>
      </c>
      <c r="E2941" t="str">
        <f t="shared" si="48"/>
        <v>('AUG','Augend Ltd','AUG.AX','ASX:AUG'),</v>
      </c>
    </row>
    <row r="2942" spans="1:5" x14ac:dyDescent="0.2">
      <c r="A2942" s="15" t="s">
        <v>2707</v>
      </c>
      <c r="B2942" s="15" t="s">
        <v>2706</v>
      </c>
      <c r="E2942" t="str">
        <f t="shared" si="48"/>
        <v>('GMCDA','Gulf Minerals Corporation Ltd','GMCDA.AX','ASX:GMCDA'),</v>
      </c>
    </row>
    <row r="2943" spans="1:5" x14ac:dyDescent="0.2">
      <c r="A2943" s="15" t="s">
        <v>2192</v>
      </c>
      <c r="B2943" s="15" t="s">
        <v>2193</v>
      </c>
      <c r="E2943" t="str">
        <f t="shared" si="48"/>
        <v>('ENB','Eneabba Gas Limited','ENB.AX','ASX:ENB'),</v>
      </c>
    </row>
    <row r="2944" spans="1:5" x14ac:dyDescent="0.2">
      <c r="A2944" s="15" t="s">
        <v>2387</v>
      </c>
      <c r="B2944" s="15" t="s">
        <v>2388</v>
      </c>
      <c r="E2944" t="str">
        <f t="shared" si="48"/>
        <v>('FRX','Flexiroam Ltd','FRX.AX','ASX:FRX'),</v>
      </c>
    </row>
    <row r="2945" spans="1:5" x14ac:dyDescent="0.2">
      <c r="A2945" s="15" t="s">
        <v>1602</v>
      </c>
      <c r="B2945" s="15" t="s">
        <v>1603</v>
      </c>
      <c r="E2945" t="str">
        <f t="shared" si="48"/>
        <v>('CNP','Centro Properties Ltd','CNP.AX','ASX:CNP'),</v>
      </c>
    </row>
    <row r="2946" spans="1:5" x14ac:dyDescent="0.2">
      <c r="A2946" s="15" t="s">
        <v>5244</v>
      </c>
      <c r="B2946" s="15" t="s">
        <v>5245</v>
      </c>
      <c r="E2946" t="str">
        <f t="shared" si="48"/>
        <v>('STG','Staging Connections Group Limited','STG.AX','ASX:STG'),</v>
      </c>
    </row>
    <row r="2947" spans="1:5" x14ac:dyDescent="0.2">
      <c r="A2947" s="15" t="s">
        <v>5967</v>
      </c>
      <c r="B2947" s="15" t="s">
        <v>5968</v>
      </c>
      <c r="E2947" t="str">
        <f t="shared" si="48"/>
        <v>('WEC','White Energy Company Limited','WEC.AX','ASX:WEC'),</v>
      </c>
    </row>
    <row r="2948" spans="1:5" x14ac:dyDescent="0.2">
      <c r="A2948" s="15" t="s">
        <v>3603</v>
      </c>
      <c r="B2948" s="15" t="s">
        <v>3604</v>
      </c>
      <c r="E2948" t="str">
        <f t="shared" si="48"/>
        <v>('MPE','Magnum Gas &amp;amp; Power Ltd','MPE.AX','ASX:MPE'),</v>
      </c>
    </row>
    <row r="2949" spans="1:5" x14ac:dyDescent="0.2">
      <c r="A2949" s="15" t="s">
        <v>4504</v>
      </c>
      <c r="B2949" s="15" t="s">
        <v>4505</v>
      </c>
      <c r="E2949" t="str">
        <f t="shared" si="48"/>
        <v>('PLY','Polymetals Mining Ltd','PLY.AX','ASX:PLY'),</v>
      </c>
    </row>
    <row r="2950" spans="1:5" x14ac:dyDescent="0.2">
      <c r="A2950" s="15" t="s">
        <v>1769</v>
      </c>
      <c r="B2950" s="15" t="s">
        <v>1770</v>
      </c>
      <c r="E2950" t="str">
        <f t="shared" si="48"/>
        <v>('CDB','Condor Blanco Mines Ltd','CDB.AX','ASX:CDB'),</v>
      </c>
    </row>
    <row r="2951" spans="1:5" x14ac:dyDescent="0.2">
      <c r="A2951" s="15" t="s">
        <v>3684</v>
      </c>
      <c r="B2951" s="15" t="s">
        <v>3685</v>
      </c>
      <c r="E2951" t="str">
        <f t="shared" si="48"/>
        <v>('MEA','Mcgrath Ltd','MEA.AX','ASX:MEA'),</v>
      </c>
    </row>
    <row r="2952" spans="1:5" x14ac:dyDescent="0.2">
      <c r="A2952" s="15" t="s">
        <v>5601</v>
      </c>
      <c r="B2952" s="15" t="s">
        <v>5602</v>
      </c>
      <c r="E2952" t="str">
        <f t="shared" si="48"/>
        <v>('TKM','Trek Metals Ltd','TKM.AX','ASX:TKM'),</v>
      </c>
    </row>
    <row r="2953" spans="1:5" x14ac:dyDescent="0.2">
      <c r="A2953" s="15" t="s">
        <v>4353</v>
      </c>
      <c r="B2953" s="15" t="s">
        <v>4354</v>
      </c>
      <c r="E2953" t="str">
        <f t="shared" si="48"/>
        <v>('PDN','Paladin Energy Ltd','PDN.AX','ASX:PDN'),</v>
      </c>
    </row>
    <row r="2954" spans="1:5" x14ac:dyDescent="0.2">
      <c r="A2954" s="15" t="s">
        <v>3385</v>
      </c>
      <c r="B2954" s="15" t="s">
        <v>3386</v>
      </c>
      <c r="E2954" t="str">
        <f t="shared" si="48"/>
        <v>('LCK','Leigh Creek Energy Ltd','LCK.AX','ASX:LCK'),</v>
      </c>
    </row>
    <row r="2955" spans="1:5" x14ac:dyDescent="0.2">
      <c r="A2955" s="15" t="s">
        <v>4340</v>
      </c>
      <c r="B2955" s="15" t="s">
        <v>4341</v>
      </c>
      <c r="E2955" t="str">
        <f t="shared" si="48"/>
        <v>('EVS','Pacific Environment Ltd','EVS.AX','ASX:EVS'),</v>
      </c>
    </row>
    <row r="2956" spans="1:5" x14ac:dyDescent="0.2">
      <c r="A2956" s="15" t="s">
        <v>5327</v>
      </c>
      <c r="B2956" s="15" t="s">
        <v>5328</v>
      </c>
      <c r="E2956" t="str">
        <f t="shared" si="48"/>
        <v>('SDL','Sundance Resources Limited','SDL.AX','ASX:SDL'),</v>
      </c>
    </row>
    <row r="2957" spans="1:5" x14ac:dyDescent="0.2">
      <c r="A2957" s="15" t="s">
        <v>1983</v>
      </c>
      <c r="B2957" s="15" t="s">
        <v>1984</v>
      </c>
      <c r="E2957" t="str">
        <f t="shared" si="48"/>
        <v>('DGX','Diploma Group Limited','DGX.AX','ASX:DGX'),</v>
      </c>
    </row>
    <row r="2958" spans="1:5" x14ac:dyDescent="0.2">
      <c r="A2958" s="15" t="s">
        <v>4166</v>
      </c>
      <c r="B2958" s="15" t="s">
        <v>4167</v>
      </c>
      <c r="E2958" t="str">
        <f t="shared" si="48"/>
        <v>('OMT','Omni Market Tide Ltd','OMT.AX','ASX:OMT'),</v>
      </c>
    </row>
    <row r="2959" spans="1:5" x14ac:dyDescent="0.2">
      <c r="A2959" s="15" t="s">
        <v>1497</v>
      </c>
      <c r="B2959" s="15" t="s">
        <v>1498</v>
      </c>
      <c r="E2959" t="str">
        <f t="shared" si="48"/>
        <v>('CGH','Calibre Group Ltd','CGH.AX','ASX:CGH'),</v>
      </c>
    </row>
    <row r="2960" spans="1:5" x14ac:dyDescent="0.2">
      <c r="A2960" s="15" t="s">
        <v>3227</v>
      </c>
      <c r="B2960" s="15" t="s">
        <v>3228</v>
      </c>
      <c r="E2960" t="str">
        <f t="shared" si="48"/>
        <v>('KPC','Kazakhstan Potash Corp Ltd','KPC.AX','ASX:KPC'),</v>
      </c>
    </row>
    <row r="2961" spans="1:5" x14ac:dyDescent="0.2">
      <c r="A2961" s="15" t="s">
        <v>3089</v>
      </c>
      <c r="B2961" s="15" t="s">
        <v>3090</v>
      </c>
      <c r="E2961" t="str">
        <f t="shared" si="48"/>
        <v>('IVX','Invion Ltd','IVX.AX','ASX:IVX'),</v>
      </c>
    </row>
    <row r="2962" spans="1:5" x14ac:dyDescent="0.2">
      <c r="A2962" s="15" t="s">
        <v>4491</v>
      </c>
      <c r="B2962" s="15" t="s">
        <v>4490</v>
      </c>
      <c r="E2962" t="str">
        <f t="shared" si="48"/>
        <v>('PLPDA','Platypus Minerals Ltd','PLPDA.AX','ASX:PLPDA'),</v>
      </c>
    </row>
    <row r="2963" spans="1:5" x14ac:dyDescent="0.2">
      <c r="A2963" s="15" t="s">
        <v>5996</v>
      </c>
      <c r="B2963" s="15" t="s">
        <v>5997</v>
      </c>
      <c r="E2963" t="str">
        <f t="shared" si="48"/>
        <v>('WMC','Wonhe Multimedia Commerce Ltd','WMC.AX','ASX:WMC'),</v>
      </c>
    </row>
    <row r="2964" spans="1:5" x14ac:dyDescent="0.2">
      <c r="A2964" s="15" t="s">
        <v>2822</v>
      </c>
      <c r="B2964" s="15" t="s">
        <v>2823</v>
      </c>
      <c r="E2964" t="str">
        <f t="shared" si="48"/>
        <v>('HCH','Hot Chili Ltd','HCH.AX','ASX:HCH'),</v>
      </c>
    </row>
    <row r="2965" spans="1:5" x14ac:dyDescent="0.2">
      <c r="A2965" s="15" t="s">
        <v>6015</v>
      </c>
      <c r="B2965" s="15" t="s">
        <v>6016</v>
      </c>
      <c r="E2965" t="str">
        <f t="shared" si="48"/>
        <v>('XPD','XPD Soccer Gear Group Ltd','XPD.AX','ASX:XPD'),</v>
      </c>
    </row>
    <row r="2966" spans="1:5" x14ac:dyDescent="0.2">
      <c r="A2966" s="15" t="s">
        <v>3742</v>
      </c>
      <c r="B2966" s="15" t="s">
        <v>3743</v>
      </c>
      <c r="E2966" t="str">
        <f t="shared" si="48"/>
        <v>('MNE','Metallum Ltd','MNE.AX','ASX:MNE'),</v>
      </c>
    </row>
    <row r="2967" spans="1:5" x14ac:dyDescent="0.2">
      <c r="A2967" s="15" t="s">
        <v>1859</v>
      </c>
      <c r="B2967" s="15" t="s">
        <v>1860</v>
      </c>
      <c r="E2967" t="str">
        <f t="shared" si="48"/>
        <v>('CM8','Crowd Mobile Ltd','CM8.AX','ASX:CM8'),</v>
      </c>
    </row>
    <row r="2968" spans="1:5" x14ac:dyDescent="0.2">
      <c r="A2968" s="15" t="s">
        <v>3890</v>
      </c>
      <c r="B2968" s="15" t="s">
        <v>3891</v>
      </c>
      <c r="E2968" t="str">
        <f t="shared" si="48"/>
        <v>('MYQ','MyFiziq Ltd','MYQ.AX','ASX:MYQ'),</v>
      </c>
    </row>
    <row r="2969" spans="1:5" x14ac:dyDescent="0.2">
      <c r="A2969" s="15" t="s">
        <v>4233</v>
      </c>
      <c r="B2969" s="15" t="s">
        <v>4234</v>
      </c>
      <c r="E2969" t="str">
        <f t="shared" si="48"/>
        <v>('OLV','Otherlevels Holdings Ltd','OLV.AX','ASX:OLV'),</v>
      </c>
    </row>
    <row r="2970" spans="1:5" x14ac:dyDescent="0.2">
      <c r="A2970" s="15" t="s">
        <v>606</v>
      </c>
      <c r="B2970" s="15" t="s">
        <v>607</v>
      </c>
      <c r="E2970" t="str">
        <f t="shared" si="48"/>
        <v>('AOW','American Patriot Oil &amp;amp; Gas Ltd','AOW.AX','ASX:AOW'),</v>
      </c>
    </row>
    <row r="2971" spans="1:5" x14ac:dyDescent="0.2">
      <c r="A2971" s="15" t="s">
        <v>1200</v>
      </c>
      <c r="B2971" s="15" t="s">
        <v>1201</v>
      </c>
      <c r="E2971" t="str">
        <f t="shared" si="48"/>
        <v>('BLR','Black Range Minerals Ltd.','BLR.AX','ASX:BLR'),</v>
      </c>
    </row>
    <row r="2972" spans="1:5" x14ac:dyDescent="0.2">
      <c r="A2972" s="15" t="s">
        <v>2208</v>
      </c>
      <c r="B2972" s="15" t="s">
        <v>2209</v>
      </c>
      <c r="E2972" t="str">
        <f t="shared" si="48"/>
        <v>('EGY','Energy Technologies Limited','EGY.AX','ASX:EGY'),</v>
      </c>
    </row>
    <row r="2973" spans="1:5" x14ac:dyDescent="0.2">
      <c r="A2973" s="15" t="s">
        <v>5029</v>
      </c>
      <c r="B2973" s="15" t="s">
        <v>5030</v>
      </c>
      <c r="E2973" t="str">
        <f t="shared" si="48"/>
        <v>('SCR','Scandinavian Resources Pty Ltd','SCR.AX','ASX:SCR'),</v>
      </c>
    </row>
    <row r="2974" spans="1:5" x14ac:dyDescent="0.2">
      <c r="A2974" s="15" t="s">
        <v>3624</v>
      </c>
      <c r="B2974" s="15" t="s">
        <v>3625</v>
      </c>
      <c r="E2974" t="str">
        <f t="shared" si="48"/>
        <v>('MDD','Mandalong Resources Ltd','MDD.AX','ASX:MDD'),</v>
      </c>
    </row>
    <row r="2975" spans="1:5" x14ac:dyDescent="0.2">
      <c r="A2975" s="15" t="s">
        <v>6107</v>
      </c>
      <c r="B2975" s="15" t="s">
        <v>6108</v>
      </c>
      <c r="E2975" t="str">
        <f t="shared" si="48"/>
        <v>('ICT','iCollege Ltd','ICT.AX','ASX:ICT'),</v>
      </c>
    </row>
    <row r="2976" spans="1:5" x14ac:dyDescent="0.2">
      <c r="A2976" s="15" t="s">
        <v>3757</v>
      </c>
      <c r="B2976" s="15" t="s">
        <v>3758</v>
      </c>
      <c r="E2976" t="str">
        <f t="shared" si="48"/>
        <v>('MNC','Metminco Limited','MNC.AX','ASX:MNC'),</v>
      </c>
    </row>
    <row r="2977" spans="1:5" x14ac:dyDescent="0.2">
      <c r="A2977" s="15" t="s">
        <v>3658</v>
      </c>
      <c r="B2977" s="15" t="s">
        <v>3659</v>
      </c>
      <c r="E2977" t="str">
        <f t="shared" si="48"/>
        <v>('MJP','Martin Aircraft Company Ltd','MJP.AX','ASX:MJP'),</v>
      </c>
    </row>
    <row r="2978" spans="1:5" x14ac:dyDescent="0.2">
      <c r="A2978" s="15" t="s">
        <v>1162</v>
      </c>
      <c r="B2978" s="15" t="s">
        <v>1163</v>
      </c>
      <c r="E2978" t="str">
        <f t="shared" si="48"/>
        <v>('BID','Bidenergy Ltd','BID.AX','ASX:BID'),</v>
      </c>
    </row>
    <row r="2979" spans="1:5" x14ac:dyDescent="0.2">
      <c r="A2979" s="15" t="s">
        <v>5557</v>
      </c>
      <c r="B2979" s="15" t="s">
        <v>5558</v>
      </c>
      <c r="E2979" t="str">
        <f t="shared" si="48"/>
        <v>('TOM','Tomizone Ltd','TOM.AX','ASX:TOM'),</v>
      </c>
    </row>
    <row r="2980" spans="1:5" x14ac:dyDescent="0.2">
      <c r="A2980" s="15" t="s">
        <v>3829</v>
      </c>
      <c r="B2980" s="15" t="s">
        <v>3830</v>
      </c>
      <c r="E2980" t="str">
        <f t="shared" si="48"/>
        <v>('TVN','Modun Resources Ltd','TVN.AX','ASX:TVN'),</v>
      </c>
    </row>
    <row r="2981" spans="1:5" x14ac:dyDescent="0.2">
      <c r="A2981" s="15" t="s">
        <v>1938</v>
      </c>
      <c r="B2981" s="15" t="s">
        <v>1939</v>
      </c>
      <c r="E2981" t="str">
        <f t="shared" si="48"/>
        <v>('DTX','Datetix Group Ltd','DTX.AX','ASX:DTX'),</v>
      </c>
    </row>
    <row r="2982" spans="1:5" x14ac:dyDescent="0.2">
      <c r="A2982" s="15" t="s">
        <v>5571</v>
      </c>
      <c r="B2982" s="15" t="s">
        <v>5572</v>
      </c>
      <c r="E2982" t="str">
        <f t="shared" si="48"/>
        <v>('TCH','Touchcorp Ltd','TCH.AX','ASX:TCH'),</v>
      </c>
    </row>
    <row r="2983" spans="1:5" x14ac:dyDescent="0.2">
      <c r="A2983" s="15" t="s">
        <v>1338</v>
      </c>
      <c r="B2983" s="15" t="s">
        <v>1339</v>
      </c>
      <c r="E2983" t="str">
        <f t="shared" si="48"/>
        <v>('AZX','Bullabulling Operations Pty Ltd','AZX.AX','ASX:AZX'),</v>
      </c>
    </row>
    <row r="2984" spans="1:5" x14ac:dyDescent="0.2">
      <c r="A2984" s="15" t="s">
        <v>4932</v>
      </c>
      <c r="B2984" s="15" t="s">
        <v>4933</v>
      </c>
      <c r="E2984" t="str">
        <f t="shared" si="48"/>
        <v>('SAM','SIV Asset Management Ltd','SAM.AX','ASX:SAM'),</v>
      </c>
    </row>
    <row r="2985" spans="1:5" x14ac:dyDescent="0.2">
      <c r="A2985" s="15" t="s">
        <v>5092</v>
      </c>
      <c r="B2985" s="15" t="s">
        <v>5093</v>
      </c>
      <c r="E2985" t="str">
        <f t="shared" si="48"/>
        <v>('SHJ','Shine Corporate Ltd','SHJ.AX','ASX:SHJ'),</v>
      </c>
    </row>
    <row r="2986" spans="1:5" x14ac:dyDescent="0.2">
      <c r="A2986" s="15" t="s">
        <v>788</v>
      </c>
      <c r="B2986" s="15" t="s">
        <v>789</v>
      </c>
      <c r="E2986" t="str">
        <f t="shared" si="48"/>
        <v>('ATI','Atlantic Limited','ATI.AX','ASX:ATI'),</v>
      </c>
    </row>
    <row r="2987" spans="1:5" x14ac:dyDescent="0.2">
      <c r="A2987" s="15" t="s">
        <v>3449</v>
      </c>
      <c r="B2987" s="15" t="s">
        <v>3450</v>
      </c>
      <c r="E2987" t="str">
        <f t="shared" si="48"/>
        <v>('LSR','Lodestar Minerals Limited','LSR.AX','ASX:LSR'),</v>
      </c>
    </row>
    <row r="2988" spans="1:5" x14ac:dyDescent="0.2">
      <c r="A2988" s="15" t="s">
        <v>1395</v>
      </c>
      <c r="B2988" s="15" t="s">
        <v>1396</v>
      </c>
      <c r="E2988" t="str">
        <f t="shared" si="48"/>
        <v>('CT1','CCP Technologies Ltd','CT1.AX','ASX:CT1'),</v>
      </c>
    </row>
    <row r="2989" spans="1:5" x14ac:dyDescent="0.2">
      <c r="A2989" s="15" t="s">
        <v>3105</v>
      </c>
      <c r="B2989" s="15" t="s">
        <v>3106</v>
      </c>
      <c r="E2989" t="str">
        <f t="shared" si="48"/>
        <v>('ICU','Isentric Ltd','ICU.AX','ASX:ICU'),</v>
      </c>
    </row>
    <row r="2990" spans="1:5" x14ac:dyDescent="0.2">
      <c r="A2990" s="15" t="s">
        <v>780</v>
      </c>
      <c r="B2990" s="15" t="s">
        <v>781</v>
      </c>
      <c r="E2990" t="str">
        <f t="shared" si="48"/>
        <v>('ACG','Atcor Medical Holdings Limited','ACG.AX','ASX:ACG'),</v>
      </c>
    </row>
    <row r="2991" spans="1:5" x14ac:dyDescent="0.2">
      <c r="A2991" s="15" t="s">
        <v>3862</v>
      </c>
      <c r="B2991" s="15" t="s">
        <v>3863</v>
      </c>
      <c r="E2991" t="str">
        <f t="shared" si="48"/>
        <v>('MOT','Motopia Ltd','MOT.AX','ASX:MOT'),</v>
      </c>
    </row>
    <row r="2992" spans="1:5" x14ac:dyDescent="0.2">
      <c r="A2992" s="15" t="s">
        <v>4168</v>
      </c>
      <c r="B2992" s="15" t="s">
        <v>4169</v>
      </c>
      <c r="E2992" t="str">
        <f t="shared" si="48"/>
        <v>('OSL','Oncosil Medical Ltd','OSL.AX','ASX:OSL'),</v>
      </c>
    </row>
    <row r="2993" spans="1:5" x14ac:dyDescent="0.2">
      <c r="A2993" s="15" t="s">
        <v>917</v>
      </c>
      <c r="B2993" s="15" t="s">
        <v>918</v>
      </c>
      <c r="E2993" t="str">
        <f t="shared" si="48"/>
        <v>('AKX','Australian Master Corp Bond Fnd No.4 Ltd','AKX.AX','ASX:AKX'),</v>
      </c>
    </row>
    <row r="2994" spans="1:5" x14ac:dyDescent="0.2">
      <c r="A2994" s="15" t="s">
        <v>4392</v>
      </c>
      <c r="B2994" s="15" t="s">
        <v>4393</v>
      </c>
      <c r="E2994" t="str">
        <f t="shared" si="48"/>
        <v>('PAY','Payce Consolidated Limited','PAY.AX','ASX:PAY'),</v>
      </c>
    </row>
    <row r="2995" spans="1:5" x14ac:dyDescent="0.2">
      <c r="A2995" s="15" t="s">
        <v>1638</v>
      </c>
      <c r="B2995" s="15" t="s">
        <v>1639</v>
      </c>
      <c r="E2995" t="str">
        <f t="shared" si="48"/>
        <v>('CHP','Chapmans Limited','CHP.AX','ASX:CHP'),</v>
      </c>
    </row>
    <row r="2996" spans="1:5" x14ac:dyDescent="0.2">
      <c r="A2996" s="15" t="s">
        <v>3237</v>
      </c>
      <c r="B2996" s="15" t="s">
        <v>3238</v>
      </c>
      <c r="E2996" t="str">
        <f t="shared" si="48"/>
        <v>('KDL','Kimberley Diamonds Ltd','KDL.AX','ASX:KDL'),</v>
      </c>
    </row>
    <row r="2997" spans="1:5" x14ac:dyDescent="0.2">
      <c r="A2997" s="15" t="s">
        <v>4027</v>
      </c>
      <c r="B2997" s="15" t="s">
        <v>4028</v>
      </c>
      <c r="E2997" t="str">
        <f t="shared" ref="E2997:E3060" si="49">"('" &amp; A2997&amp;"','"&amp;B2997&amp;"','" &amp; A2997 &amp; ".AX','ASX:" &amp; A2997 &amp; "'),"</f>
        <v>('NDO','Nido Petroleum Limited','NDO.AX','ASX:NDO'),</v>
      </c>
    </row>
    <row r="2998" spans="1:5" x14ac:dyDescent="0.2">
      <c r="A2998" s="15" t="s">
        <v>836</v>
      </c>
      <c r="B2998" s="15" t="s">
        <v>837</v>
      </c>
      <c r="E2998" t="str">
        <f t="shared" si="49"/>
        <v>('AQJ','Aus Asia Minerals Ltd','AQJ.AX','ASX:AQJ'),</v>
      </c>
    </row>
    <row r="2999" spans="1:5" x14ac:dyDescent="0.2">
      <c r="A2999" s="15" t="s">
        <v>2245</v>
      </c>
      <c r="B2999" s="15" t="s">
        <v>2246</v>
      </c>
      <c r="E2999" t="str">
        <f t="shared" si="49"/>
        <v>('EPA','Ephraim Resources Ltd','EPA.AX','ASX:EPA'),</v>
      </c>
    </row>
    <row r="3000" spans="1:5" x14ac:dyDescent="0.2">
      <c r="A3000" s="15" t="s">
        <v>4489</v>
      </c>
      <c r="B3000" s="15" t="s">
        <v>4490</v>
      </c>
      <c r="E3000" t="str">
        <f t="shared" si="49"/>
        <v>('LPD','Platypus Minerals Ltd','LPD.AX','ASX:LPD'),</v>
      </c>
    </row>
    <row r="3001" spans="1:5" x14ac:dyDescent="0.2">
      <c r="A3001" s="15" t="s">
        <v>3620</v>
      </c>
      <c r="B3001" s="15" t="s">
        <v>3621</v>
      </c>
      <c r="E3001" t="str">
        <f t="shared" si="49"/>
        <v>('MTL','Manalto Ltd','MTL.AX','ASX:MTL'),</v>
      </c>
    </row>
    <row r="3002" spans="1:5" x14ac:dyDescent="0.2">
      <c r="A3002" s="15" t="s">
        <v>1330</v>
      </c>
      <c r="B3002" s="15" t="s">
        <v>1331</v>
      </c>
      <c r="E3002" t="str">
        <f t="shared" si="49"/>
        <v>('BUD','Buddy Platform Ltd','BUD.AX','ASX:BUD'),</v>
      </c>
    </row>
    <row r="3003" spans="1:5" x14ac:dyDescent="0.2">
      <c r="A3003" s="15" t="s">
        <v>3716</v>
      </c>
      <c r="B3003" s="15" t="s">
        <v>3717</v>
      </c>
      <c r="E3003" t="str">
        <f t="shared" si="49"/>
        <v>('MEM','Memphasys Ltd','MEM.AX','ASX:MEM'),</v>
      </c>
    </row>
    <row r="3004" spans="1:5" x14ac:dyDescent="0.2">
      <c r="A3004" s="15" t="s">
        <v>1972</v>
      </c>
      <c r="B3004" s="15" t="s">
        <v>1973</v>
      </c>
      <c r="E3004" t="str">
        <f t="shared" si="49"/>
        <v>('DMC','Digimatic Group Ltd','DMC.AX','ASX:DMC'),</v>
      </c>
    </row>
    <row r="3005" spans="1:5" x14ac:dyDescent="0.2">
      <c r="A3005" s="15" t="s">
        <v>3394</v>
      </c>
      <c r="B3005" s="15" t="s">
        <v>3395</v>
      </c>
      <c r="E3005" t="str">
        <f t="shared" si="49"/>
        <v>('LFC','Life Corporation Ltd','LFC.AX','ASX:LFC'),</v>
      </c>
    </row>
    <row r="3006" spans="1:5" x14ac:dyDescent="0.2">
      <c r="A3006" s="15" t="s">
        <v>1325</v>
      </c>
      <c r="B3006" s="15" t="s">
        <v>1324</v>
      </c>
      <c r="E3006" t="str">
        <f t="shared" si="49"/>
        <v>('BRK','Brookside Energy Ltd','BRK.AX','ASX:BRK'),</v>
      </c>
    </row>
    <row r="3007" spans="1:5" x14ac:dyDescent="0.2">
      <c r="A3007" s="15" t="s">
        <v>479</v>
      </c>
      <c r="B3007" s="15" t="s">
        <v>480</v>
      </c>
      <c r="E3007" t="str">
        <f t="shared" si="49"/>
        <v>('ADR','Adherium Ltd','ADR.AX','ASX:ADR'),</v>
      </c>
    </row>
    <row r="3008" spans="1:5" x14ac:dyDescent="0.2">
      <c r="A3008" s="15" t="s">
        <v>3592</v>
      </c>
      <c r="B3008" s="15" t="s">
        <v>3593</v>
      </c>
      <c r="E3008" t="str">
        <f t="shared" si="49"/>
        <v>('MMW','Magma Metals Pty Ltd','MMW.AX','ASX:MMW'),</v>
      </c>
    </row>
    <row r="3009" spans="1:5" x14ac:dyDescent="0.2">
      <c r="A3009" s="15" t="s">
        <v>1827</v>
      </c>
      <c r="B3009" s="15" t="s">
        <v>1828</v>
      </c>
      <c r="E3009" t="str">
        <f t="shared" si="49"/>
        <v>('CVT','Covata Ltd','CVT.AX','ASX:CVT'),</v>
      </c>
    </row>
    <row r="3010" spans="1:5" x14ac:dyDescent="0.2">
      <c r="A3010" s="15" t="s">
        <v>3553</v>
      </c>
      <c r="B3010" s="15" t="s">
        <v>3554</v>
      </c>
      <c r="E3010" t="str">
        <f t="shared" si="49"/>
        <v>('MRQ','MRG Metals Ltd','MRQ.AX','ASX:MRQ'),</v>
      </c>
    </row>
    <row r="3011" spans="1:5" x14ac:dyDescent="0.2">
      <c r="A3011" s="15" t="s">
        <v>4681</v>
      </c>
      <c r="B3011" s="15" t="s">
        <v>4682</v>
      </c>
      <c r="E3011" t="str">
        <f t="shared" si="49"/>
        <v>('RMT','RMA Energy Ltd.','RMT.AX','ASX:RMT'),</v>
      </c>
    </row>
    <row r="3012" spans="1:5" x14ac:dyDescent="0.2">
      <c r="A3012" s="15" t="s">
        <v>4830</v>
      </c>
      <c r="B3012" s="15" t="s">
        <v>4831</v>
      </c>
      <c r="E3012" t="str">
        <f t="shared" si="49"/>
        <v>('RXH','Rewardle Holdings Ltd','RXH.AX','ASX:RXH'),</v>
      </c>
    </row>
    <row r="3013" spans="1:5" x14ac:dyDescent="0.2">
      <c r="A3013" s="15" t="s">
        <v>4795</v>
      </c>
      <c r="B3013" s="15" t="s">
        <v>4796</v>
      </c>
      <c r="E3013" t="str">
        <f t="shared" si="49"/>
        <v>('RNT','Rent.com.au Ltd','RNT.AX','ASX:RNT'),</v>
      </c>
    </row>
    <row r="3014" spans="1:5" x14ac:dyDescent="0.2">
      <c r="A3014" s="15" t="s">
        <v>1082</v>
      </c>
      <c r="B3014" s="15" t="s">
        <v>1083</v>
      </c>
      <c r="E3014" t="str">
        <f t="shared" si="49"/>
        <v>('BMB','Balamara Resources Ltd','BMB.AX','ASX:BMB'),</v>
      </c>
    </row>
    <row r="3015" spans="1:5" x14ac:dyDescent="0.2">
      <c r="A3015" s="15" t="s">
        <v>2705</v>
      </c>
      <c r="B3015" s="15" t="s">
        <v>2706</v>
      </c>
      <c r="E3015" t="str">
        <f t="shared" si="49"/>
        <v>('GMC','Gulf Minerals Corporation Ltd','GMC.AX','ASX:GMC'),</v>
      </c>
    </row>
    <row r="3016" spans="1:5" x14ac:dyDescent="0.2">
      <c r="A3016" s="15" t="s">
        <v>5261</v>
      </c>
      <c r="B3016" s="15" t="s">
        <v>5262</v>
      </c>
      <c r="E3016" t="str">
        <f t="shared" si="49"/>
        <v>('SCU','Stemcell United Ltd','SCU.AX','ASX:SCU'),</v>
      </c>
    </row>
    <row r="3017" spans="1:5" x14ac:dyDescent="0.2">
      <c r="A3017" s="15" t="s">
        <v>2287</v>
      </c>
      <c r="B3017" s="15" t="s">
        <v>2288</v>
      </c>
      <c r="E3017" t="str">
        <f t="shared" si="49"/>
        <v>('EXG','Excelsior Gold Limited','EXG.AX','ASX:EXG'),</v>
      </c>
    </row>
    <row r="3018" spans="1:5" x14ac:dyDescent="0.2">
      <c r="A3018" s="15" t="s">
        <v>2369</v>
      </c>
      <c r="B3018" s="15" t="s">
        <v>2370</v>
      </c>
      <c r="E3018" t="str">
        <f t="shared" si="49"/>
        <v>('FGF','First Growth Funds Ltd','FGF.AX','ASX:FGF'),</v>
      </c>
    </row>
    <row r="3019" spans="1:5" x14ac:dyDescent="0.2">
      <c r="A3019" s="15" t="s">
        <v>3981</v>
      </c>
      <c r="B3019" s="15" t="s">
        <v>3982</v>
      </c>
      <c r="E3019" t="str">
        <f t="shared" si="49"/>
        <v>('NCL','Netccentric Ltd','NCL.AX','ASX:NCL'),</v>
      </c>
    </row>
    <row r="3020" spans="1:5" x14ac:dyDescent="0.2">
      <c r="A3020" s="15" t="s">
        <v>3825</v>
      </c>
      <c r="B3020" s="15" t="s">
        <v>3826</v>
      </c>
      <c r="E3020" t="str">
        <f t="shared" si="49"/>
        <v>('MOG','Moby Oil &amp;amp; Gas Ltd.','MOG.AX','ASX:MOG'),</v>
      </c>
    </row>
    <row r="3021" spans="1:5" x14ac:dyDescent="0.2">
      <c r="A3021" s="15" t="s">
        <v>3678</v>
      </c>
      <c r="B3021" s="15" t="s">
        <v>3679</v>
      </c>
      <c r="E3021" t="str">
        <f t="shared" si="49"/>
        <v>('MCS','McAleese Ltd','MCS.AX','ASX:MCS'),</v>
      </c>
    </row>
    <row r="3022" spans="1:5" x14ac:dyDescent="0.2">
      <c r="A3022" s="15" t="s">
        <v>6105</v>
      </c>
      <c r="B3022" s="15" t="s">
        <v>6106</v>
      </c>
      <c r="E3022" t="str">
        <f t="shared" si="49"/>
        <v>('ICQ','iCar Asia Ltd','ICQ.AX','ASX:ICQ'),</v>
      </c>
    </row>
    <row r="3023" spans="1:5" x14ac:dyDescent="0.2">
      <c r="A3023" s="15" t="s">
        <v>2643</v>
      </c>
      <c r="B3023" s="15" t="s">
        <v>2644</v>
      </c>
      <c r="E3023" t="str">
        <f t="shared" si="49"/>
        <v>('GCR','Golden Cross Resources Ltd','GCR.AX','ASX:GCR'),</v>
      </c>
    </row>
    <row r="3024" spans="1:5" x14ac:dyDescent="0.2">
      <c r="A3024" s="15" t="s">
        <v>1346</v>
      </c>
      <c r="B3024" s="15" t="s">
        <v>1345</v>
      </c>
      <c r="E3024" t="str">
        <f t="shared" si="49"/>
        <v>('BUA','Burrabulla Corporation Ltd','BUA.AX','ASX:BUA'),</v>
      </c>
    </row>
    <row r="3025" spans="1:5" x14ac:dyDescent="0.2">
      <c r="A3025" s="15" t="s">
        <v>1527</v>
      </c>
      <c r="B3025" s="15" t="s">
        <v>1528</v>
      </c>
      <c r="E3025" t="str">
        <f t="shared" si="49"/>
        <v>('CJCDA','Carajas Copper Company Ltd','CJCDA.AX','ASX:CJCDA'),</v>
      </c>
    </row>
    <row r="3026" spans="1:5" x14ac:dyDescent="0.2">
      <c r="A3026" s="15" t="s">
        <v>3193</v>
      </c>
      <c r="B3026" s="15" t="s">
        <v>3192</v>
      </c>
      <c r="E3026" t="str">
        <f t="shared" si="49"/>
        <v>('URA','Kaboko Mining Ltd','URA.AX','ASX:URA'),</v>
      </c>
    </row>
    <row r="3027" spans="1:5" x14ac:dyDescent="0.2">
      <c r="A3027" s="15" t="s">
        <v>5491</v>
      </c>
      <c r="B3027" s="15" t="s">
        <v>5492</v>
      </c>
      <c r="E3027" t="str">
        <f t="shared" si="49"/>
        <v>('TPW','Temple &amp;amp; Webster Group Ltd','TPW.AX','ASX:TPW'),</v>
      </c>
    </row>
    <row r="3028" spans="1:5" x14ac:dyDescent="0.2">
      <c r="A3028" s="15" t="s">
        <v>5830</v>
      </c>
      <c r="B3028" s="15" t="s">
        <v>5831</v>
      </c>
      <c r="E3028" t="str">
        <f t="shared" si="49"/>
        <v>('VMT','Vmoto Ltd','VMT.AX','ASX:VMT'),</v>
      </c>
    </row>
    <row r="3029" spans="1:5" x14ac:dyDescent="0.2">
      <c r="A3029" s="15" t="s">
        <v>3087</v>
      </c>
      <c r="B3029" s="15" t="s">
        <v>3088</v>
      </c>
      <c r="E3029" t="str">
        <f t="shared" si="49"/>
        <v>('IVO','Invigor Group Ltd','IVO.AX','ASX:IVO'),</v>
      </c>
    </row>
    <row r="3030" spans="1:5" x14ac:dyDescent="0.2">
      <c r="A3030" s="15" t="s">
        <v>802</v>
      </c>
      <c r="B3030" s="15" t="s">
        <v>803</v>
      </c>
      <c r="E3030" t="str">
        <f t="shared" si="49"/>
        <v>('ACP','Audalia Resources Ltd','ACP.AX','ASX:ACP'),</v>
      </c>
    </row>
    <row r="3031" spans="1:5" x14ac:dyDescent="0.2">
      <c r="A3031" s="15" t="s">
        <v>725</v>
      </c>
      <c r="B3031" s="15" t="s">
        <v>726</v>
      </c>
      <c r="E3031" t="str">
        <f t="shared" si="49"/>
        <v>('ARI','Arrium Ltd','ARI.AX','ASX:ARI'),</v>
      </c>
    </row>
    <row r="3032" spans="1:5" x14ac:dyDescent="0.2">
      <c r="A3032" s="15" t="s">
        <v>4719</v>
      </c>
      <c r="B3032" s="15" t="s">
        <v>4720</v>
      </c>
      <c r="E3032" t="str">
        <f t="shared" si="49"/>
        <v>('REV','Real Estate Investar Group Ltd','REV.AX','ASX:REV'),</v>
      </c>
    </row>
    <row r="3033" spans="1:5" x14ac:dyDescent="0.2">
      <c r="A3033" s="15" t="s">
        <v>5172</v>
      </c>
      <c r="B3033" s="15" t="s">
        <v>5173</v>
      </c>
      <c r="E3033" t="str">
        <f t="shared" si="49"/>
        <v>('SMA','SmartTrans Holdings Limited','SMA.AX','ASX:SMA'),</v>
      </c>
    </row>
    <row r="3034" spans="1:5" x14ac:dyDescent="0.2">
      <c r="A3034" s="15" t="s">
        <v>2226</v>
      </c>
      <c r="B3034" s="15" t="s">
        <v>2227</v>
      </c>
      <c r="E3034" t="str">
        <f t="shared" si="49"/>
        <v>('E88DA','Ensogo Ltd','E88DA.AX','ASX:E88DA'),</v>
      </c>
    </row>
    <row r="3035" spans="1:5" x14ac:dyDescent="0.2">
      <c r="A3035" s="15" t="s">
        <v>5785</v>
      </c>
      <c r="B3035" s="15" t="s">
        <v>5786</v>
      </c>
      <c r="E3035" t="str">
        <f t="shared" si="49"/>
        <v>('VES','Vesture Limited.','VES.AX','ASX:VES'),</v>
      </c>
    </row>
    <row r="3036" spans="1:5" x14ac:dyDescent="0.2">
      <c r="A3036" s="36" t="s">
        <v>4753</v>
      </c>
      <c r="B3036" s="36" t="s">
        <v>4754</v>
      </c>
      <c r="E3036" t="str">
        <f t="shared" si="49"/>
        <v>('AEJ','Redbank Energy Ltd','AEJ.AX','ASX:AEJ'),</v>
      </c>
    </row>
    <row r="3037" spans="1:5" x14ac:dyDescent="0.2">
      <c r="A3037" s="15" t="s">
        <v>5703</v>
      </c>
      <c r="B3037" s="15" t="s">
        <v>5704</v>
      </c>
      <c r="E3037" t="str">
        <f t="shared" si="49"/>
        <v>('UBN','Urbanise.com Ltd','UBN.AX','ASX:UBN'),</v>
      </c>
    </row>
    <row r="3038" spans="1:5" x14ac:dyDescent="0.2">
      <c r="A3038" s="15" t="s">
        <v>1517</v>
      </c>
      <c r="B3038" s="15" t="s">
        <v>1518</v>
      </c>
      <c r="E3038" t="str">
        <f t="shared" si="49"/>
        <v>('CMY','Capital Mining Limited','CMY.AX','ASX:CMY'),</v>
      </c>
    </row>
    <row r="3039" spans="1:5" x14ac:dyDescent="0.2">
      <c r="A3039" s="15" t="s">
        <v>1471</v>
      </c>
      <c r="B3039" s="15" t="s">
        <v>1472</v>
      </c>
      <c r="E3039" t="str">
        <f t="shared" si="49"/>
        <v>('CV1','CV Check Ltd','CV1.AX','ASX:CV1'),</v>
      </c>
    </row>
    <row r="3040" spans="1:5" x14ac:dyDescent="0.2">
      <c r="A3040" s="15" t="s">
        <v>5078</v>
      </c>
      <c r="B3040" s="15" t="s">
        <v>5079</v>
      </c>
      <c r="E3040" t="str">
        <f t="shared" si="49"/>
        <v>('SRO','Shareroot Ltd','SRO.AX','ASX:SRO'),</v>
      </c>
    </row>
    <row r="3041" spans="1:5" x14ac:dyDescent="0.2">
      <c r="A3041" s="15" t="s">
        <v>3139</v>
      </c>
      <c r="B3041" s="15" t="s">
        <v>3140</v>
      </c>
      <c r="E3041" t="str">
        <f t="shared" si="49"/>
        <v>('JHL','Jayex Healthcare Ltd','JHL.AX','ASX:JHL'),</v>
      </c>
    </row>
    <row r="3042" spans="1:5" x14ac:dyDescent="0.2">
      <c r="A3042" s="15" t="s">
        <v>778</v>
      </c>
      <c r="B3042" s="15" t="s">
        <v>779</v>
      </c>
      <c r="E3042" t="str">
        <f t="shared" si="49"/>
        <v>('ATA','Atc Alloys Ltd','ATA.AX','ASX:ATA'),</v>
      </c>
    </row>
    <row r="3043" spans="1:5" x14ac:dyDescent="0.2">
      <c r="A3043" s="15" t="s">
        <v>366</v>
      </c>
      <c r="B3043" s="15" t="s">
        <v>367</v>
      </c>
      <c r="E3043" t="str">
        <f t="shared" si="49"/>
        <v>('AEZ','APN European Retail Property Holdg Trust','AEZ.AX','ASX:AEZ'),</v>
      </c>
    </row>
    <row r="3044" spans="1:5" x14ac:dyDescent="0.2">
      <c r="A3044" s="15" t="s">
        <v>4709</v>
      </c>
      <c r="B3044" s="15" t="s">
        <v>4710</v>
      </c>
      <c r="E3044" t="str">
        <f t="shared" si="49"/>
        <v>('RPG','Raptis Group Limited','RPG.AX','ASX:RPG'),</v>
      </c>
    </row>
    <row r="3045" spans="1:5" x14ac:dyDescent="0.2">
      <c r="A3045" s="15" t="s">
        <v>2514</v>
      </c>
      <c r="B3045" s="15" t="s">
        <v>2515</v>
      </c>
      <c r="E3045" t="str">
        <f t="shared" si="49"/>
        <v>('GPS','GPS Alliance Holdings Ltd','GPS.AX','ASX:GPS'),</v>
      </c>
    </row>
    <row r="3046" spans="1:5" x14ac:dyDescent="0.2">
      <c r="A3046" s="15" t="s">
        <v>1974</v>
      </c>
      <c r="B3046" s="15" t="s">
        <v>1975</v>
      </c>
      <c r="E3046" t="str">
        <f t="shared" si="49"/>
        <v>('DCC','Digitalx Ltd','DCC.AX','ASX:DCC'),</v>
      </c>
    </row>
    <row r="3047" spans="1:5" x14ac:dyDescent="0.2">
      <c r="A3047" s="15" t="s">
        <v>4918</v>
      </c>
      <c r="B3047" s="15" t="s">
        <v>4919</v>
      </c>
      <c r="E3047" t="str">
        <f t="shared" si="49"/>
        <v>('NXS','SGH Energy Pty Ltd','NXS.AX','ASX:NXS'),</v>
      </c>
    </row>
    <row r="3048" spans="1:5" x14ac:dyDescent="0.2">
      <c r="A3048" s="15" t="s">
        <v>1285</v>
      </c>
      <c r="B3048" s="15" t="s">
        <v>1286</v>
      </c>
      <c r="E3048" t="str">
        <f t="shared" si="49"/>
        <v>('BZL','BrazIron Limited','BZL.AX','ASX:BZL'),</v>
      </c>
    </row>
    <row r="3049" spans="1:5" x14ac:dyDescent="0.2">
      <c r="A3049" s="15" t="s">
        <v>3334</v>
      </c>
      <c r="B3049" s="15" t="s">
        <v>3335</v>
      </c>
      <c r="E3049" t="str">
        <f t="shared" si="49"/>
        <v>('LWP','LWP Technologies Ltd','LWP.AX','ASX:LWP'),</v>
      </c>
    </row>
    <row r="3050" spans="1:5" x14ac:dyDescent="0.2">
      <c r="A3050" s="15" t="s">
        <v>6091</v>
      </c>
      <c r="B3050" s="15" t="s">
        <v>6092</v>
      </c>
      <c r="E3050" t="str">
        <f t="shared" si="49"/>
        <v>('ZIP','Ziptel Ltd','ZIP.AX','ASX:ZIP'),</v>
      </c>
    </row>
    <row r="3051" spans="1:5" x14ac:dyDescent="0.2">
      <c r="A3051" s="15" t="s">
        <v>2212</v>
      </c>
      <c r="B3051" s="15" t="s">
        <v>2213</v>
      </c>
      <c r="E3051" t="str">
        <f t="shared" si="49"/>
        <v>('ERJ','Enerji Ltd.','ERJ.AX','ASX:ERJ'),</v>
      </c>
    </row>
    <row r="3052" spans="1:5" x14ac:dyDescent="0.2">
      <c r="A3052" s="15" t="s">
        <v>5048</v>
      </c>
      <c r="B3052" s="15" t="s">
        <v>5049</v>
      </c>
      <c r="E3052" t="str">
        <f t="shared" si="49"/>
        <v>('SP1','Search Party Group Ltd','SP1.AX','ASX:SP1'),</v>
      </c>
    </row>
    <row r="3053" spans="1:5" x14ac:dyDescent="0.2">
      <c r="A3053" s="15" t="s">
        <v>2122</v>
      </c>
      <c r="B3053" s="15" t="s">
        <v>2123</v>
      </c>
      <c r="E3053" t="str">
        <f t="shared" si="49"/>
        <v>('ECV','Ecosave Holdings Ltd','ECV.AX','ASX:ECV'),</v>
      </c>
    </row>
    <row r="3054" spans="1:5" x14ac:dyDescent="0.2">
      <c r="A3054" s="15" t="s">
        <v>5331</v>
      </c>
      <c r="B3054" s="15" t="s">
        <v>5332</v>
      </c>
      <c r="E3054" t="str">
        <f t="shared" si="49"/>
        <v>('SHC','Sunshine Heart Inc','SHC.AX','ASX:SHC'),</v>
      </c>
    </row>
    <row r="3055" spans="1:5" x14ac:dyDescent="0.2">
      <c r="A3055" s="15" t="s">
        <v>3259</v>
      </c>
      <c r="B3055" s="15" t="s">
        <v>3260</v>
      </c>
      <c r="E3055" t="str">
        <f t="shared" si="49"/>
        <v>('DMN','Kingston Resources Ltd','DMN.AX','ASX:DMN'),</v>
      </c>
    </row>
    <row r="3056" spans="1:5" x14ac:dyDescent="0.2">
      <c r="A3056" s="15" t="s">
        <v>4156</v>
      </c>
      <c r="B3056" s="15" t="s">
        <v>4157</v>
      </c>
      <c r="E3056" t="str">
        <f t="shared" si="49"/>
        <v>('OBL','Oil Basins Limited','OBL.AX','ASX:OBL'),</v>
      </c>
    </row>
    <row r="3057" spans="1:5" x14ac:dyDescent="0.2">
      <c r="A3057" s="15" t="s">
        <v>2439</v>
      </c>
      <c r="B3057" s="15" t="s">
        <v>2440</v>
      </c>
      <c r="E3057" t="str">
        <f t="shared" si="49"/>
        <v>('FFT','Future Fibre Technologies Ltd','FFT.AX','ASX:FFT'),</v>
      </c>
    </row>
    <row r="3058" spans="1:5" x14ac:dyDescent="0.2">
      <c r="A3058" s="15" t="s">
        <v>5447</v>
      </c>
      <c r="B3058" s="15" t="s">
        <v>5448</v>
      </c>
      <c r="E3058" t="str">
        <f t="shared" si="49"/>
        <v>('KOG','Tamaska Oil and Gas Ltd','KOG.AX','ASX:KOG'),</v>
      </c>
    </row>
    <row r="3059" spans="1:5" x14ac:dyDescent="0.2">
      <c r="A3059" s="15" t="s">
        <v>3708</v>
      </c>
      <c r="B3059" s="15" t="s">
        <v>3709</v>
      </c>
      <c r="E3059" t="str">
        <f t="shared" si="49"/>
        <v>('MJC','Mejority Capital Ltd','MJC.AX','ASX:MJC'),</v>
      </c>
    </row>
    <row r="3060" spans="1:5" x14ac:dyDescent="0.2">
      <c r="A3060" s="15" t="s">
        <v>5926</v>
      </c>
      <c r="B3060" s="15" t="s">
        <v>5927</v>
      </c>
      <c r="E3060" t="str">
        <f t="shared" si="49"/>
        <v>('WLD','Wellard Ltd','WLD.AX','ASX:WLD'),</v>
      </c>
    </row>
    <row r="3061" spans="1:5" x14ac:dyDescent="0.2">
      <c r="A3061" s="15" t="s">
        <v>3831</v>
      </c>
      <c r="B3061" s="15" t="s">
        <v>3832</v>
      </c>
      <c r="E3061" t="str">
        <f t="shared" ref="E3061:E3098" si="50">"('" &amp; A3061&amp;"','"&amp;B3061&amp;"','" &amp; A3061 &amp; ".AX','ASX:" &amp; A3061 &amp; "'),"</f>
        <v>('MKB','Moko Social Media Ltd','MKB.AX','ASX:MKB'),</v>
      </c>
    </row>
    <row r="3062" spans="1:5" x14ac:dyDescent="0.2">
      <c r="A3062" s="15" t="s">
        <v>522</v>
      </c>
      <c r="B3062" s="15" t="s">
        <v>523</v>
      </c>
      <c r="E3062" t="str">
        <f t="shared" si="50"/>
        <v>('AHL','Ahalife Holdings Ltd','AHL.AX','ASX:AHL'),</v>
      </c>
    </row>
    <row r="3063" spans="1:5" x14ac:dyDescent="0.2">
      <c r="A3063" s="15" t="s">
        <v>4510</v>
      </c>
      <c r="B3063" s="15" t="s">
        <v>4511</v>
      </c>
      <c r="E3063" t="str">
        <f t="shared" si="50"/>
        <v>('TRH','Potash Minerals Ltd','TRH.AX','ASX:TRH'),</v>
      </c>
    </row>
    <row r="3064" spans="1:5" x14ac:dyDescent="0.2">
      <c r="A3064" s="15" t="s">
        <v>2154</v>
      </c>
      <c r="B3064" s="15" t="s">
        <v>2155</v>
      </c>
      <c r="E3064" t="str">
        <f t="shared" si="50"/>
        <v>('EYM','Elysium Resources Ltd','EYM.AX','ASX:EYM'),</v>
      </c>
    </row>
    <row r="3065" spans="1:5" x14ac:dyDescent="0.2">
      <c r="A3065" s="15" t="s">
        <v>3985</v>
      </c>
      <c r="B3065" s="15" t="s">
        <v>3986</v>
      </c>
      <c r="E3065" t="str">
        <f t="shared" si="50"/>
        <v>('NET','Netlinkz Ltd','NET.AX','ASX:NET'),</v>
      </c>
    </row>
    <row r="3066" spans="1:5" x14ac:dyDescent="0.2">
      <c r="A3066" s="15" t="s">
        <v>884</v>
      </c>
      <c r="B3066" s="15" t="s">
        <v>885</v>
      </c>
      <c r="E3066" t="str">
        <f t="shared" si="50"/>
        <v>('ANB','Australia New Agrbusnss &amp;amp; Chmcl Gp Ltd','ANB.AX','ASX:ANB'),</v>
      </c>
    </row>
    <row r="3067" spans="1:5" x14ac:dyDescent="0.2">
      <c r="A3067" s="15" t="s">
        <v>4014</v>
      </c>
      <c r="B3067" s="15" t="s">
        <v>4015</v>
      </c>
      <c r="E3067" t="str">
        <f t="shared" si="50"/>
        <v>('NWZ','Newzulu Ltd','NWZ.AX','ASX:NWZ'),</v>
      </c>
    </row>
    <row r="3068" spans="1:5" x14ac:dyDescent="0.2">
      <c r="A3068" s="15" t="s">
        <v>5345</v>
      </c>
      <c r="B3068" s="15" t="s">
        <v>5346</v>
      </c>
      <c r="E3068" t="str">
        <f t="shared" si="50"/>
        <v>('SRF','Surfstitch Group Ltd','SRF.AX','ASX:SRF'),</v>
      </c>
    </row>
    <row r="3069" spans="1:5" x14ac:dyDescent="0.2">
      <c r="A3069" s="15" t="s">
        <v>4757</v>
      </c>
      <c r="B3069" s="15" t="s">
        <v>4758</v>
      </c>
      <c r="E3069" t="str">
        <f t="shared" si="50"/>
        <v>('RPF','Redcape Property Trust','RPF.AX','ASX:RPF'),</v>
      </c>
    </row>
    <row r="3070" spans="1:5" x14ac:dyDescent="0.2">
      <c r="A3070" s="15" t="s">
        <v>1334</v>
      </c>
      <c r="B3070" s="15" t="s">
        <v>1335</v>
      </c>
      <c r="E3070" t="str">
        <f t="shared" si="50"/>
        <v>('BIQ','BuildingIQ Inc','BIQ.AX','ASX:BIQ'),</v>
      </c>
    </row>
    <row r="3071" spans="1:5" x14ac:dyDescent="0.2">
      <c r="A3071" s="15" t="s">
        <v>5795</v>
      </c>
      <c r="B3071" s="15" t="s">
        <v>5796</v>
      </c>
      <c r="E3071" t="str">
        <f t="shared" si="50"/>
        <v>('VIC','Victory Mines Ltd','VIC.AX','ASX:VIC'),</v>
      </c>
    </row>
    <row r="3072" spans="1:5" x14ac:dyDescent="0.2">
      <c r="A3072" s="15" t="s">
        <v>4772</v>
      </c>
      <c r="B3072" s="15" t="s">
        <v>4773</v>
      </c>
      <c r="E3072" t="str">
        <f t="shared" si="50"/>
        <v>('RFN','Reffind Ltd','RFN.AX','ASX:RFN'),</v>
      </c>
    </row>
    <row r="3073" spans="1:5" x14ac:dyDescent="0.2">
      <c r="A3073" s="15" t="s">
        <v>1854</v>
      </c>
      <c r="B3073" s="15" t="s">
        <v>1853</v>
      </c>
      <c r="E3073" t="str">
        <f t="shared" si="50"/>
        <v>('FCT','Crestal Petroleum Ltd','FCT.AX','ASX:FCT'),</v>
      </c>
    </row>
    <row r="3074" spans="1:5" x14ac:dyDescent="0.2">
      <c r="A3074" s="15" t="s">
        <v>220</v>
      </c>
      <c r="B3074" s="15" t="s">
        <v>221</v>
      </c>
      <c r="E3074" t="str">
        <f t="shared" si="50"/>
        <v>('1PG','1-Page Ltd','1PG.AX','ASX:1PG'),</v>
      </c>
    </row>
    <row r="3075" spans="1:5" x14ac:dyDescent="0.2">
      <c r="A3075" s="15" t="s">
        <v>3169</v>
      </c>
      <c r="B3075" s="15" t="s">
        <v>3170</v>
      </c>
      <c r="E3075" t="str">
        <f t="shared" si="50"/>
        <v>('KBL','KBL Mining Ltd','KBL.AX','ASX:KBL'),</v>
      </c>
    </row>
    <row r="3076" spans="1:5" x14ac:dyDescent="0.2">
      <c r="A3076" s="15" t="s">
        <v>745</v>
      </c>
      <c r="B3076" s="15" t="s">
        <v>746</v>
      </c>
      <c r="E3076" t="str">
        <f t="shared" si="50"/>
        <v>('AZQ','Ascot Resources Ltd','AZQ.AX','ASX:AZQ'),</v>
      </c>
    </row>
    <row r="3077" spans="1:5" x14ac:dyDescent="0.2">
      <c r="A3077" s="15" t="s">
        <v>5525</v>
      </c>
      <c r="B3077" s="15" t="s">
        <v>5526</v>
      </c>
      <c r="E3077" t="str">
        <f t="shared" si="50"/>
        <v>('TEK','Thorney Technologies Ltd','TEK.AX','ASX:TEK'),</v>
      </c>
    </row>
    <row r="3078" spans="1:5" x14ac:dyDescent="0.2">
      <c r="A3078" s="36" t="s">
        <v>1323</v>
      </c>
      <c r="B3078" s="36" t="s">
        <v>1324</v>
      </c>
      <c r="E3078" t="str">
        <f t="shared" si="50"/>
        <v>('BRKDC','Brookside Energy Ltd','BRKDC.AX','ASX:BRKDC'),</v>
      </c>
    </row>
    <row r="3079" spans="1:5" x14ac:dyDescent="0.2">
      <c r="A3079" s="15" t="s">
        <v>1086</v>
      </c>
      <c r="B3079" s="15" t="s">
        <v>1087</v>
      </c>
      <c r="E3079" t="str">
        <f t="shared" si="50"/>
        <v>('BOQ','Bank of Queensland Limited','BOQ.AX','ASX:BOQ'),</v>
      </c>
    </row>
    <row r="3080" spans="1:5" x14ac:dyDescent="0.2">
      <c r="A3080" s="15" t="s">
        <v>4914</v>
      </c>
      <c r="B3080" s="15" t="s">
        <v>4915</v>
      </c>
      <c r="E3080" t="str">
        <f t="shared" si="50"/>
        <v>('SGF','SG Fleet Group Ltd','SGF.AX','ASX:SGF'),</v>
      </c>
    </row>
    <row r="3081" spans="1:5" x14ac:dyDescent="0.2">
      <c r="A3081" s="15" t="s">
        <v>5231</v>
      </c>
      <c r="B3081" s="15" t="s">
        <v>5232</v>
      </c>
      <c r="E3081" t="str">
        <f t="shared" si="50"/>
        <v>('SPO','Spotless Group Holdings Ltd','SPO.AX','ASX:SPO'),</v>
      </c>
    </row>
    <row r="3082" spans="1:5" x14ac:dyDescent="0.2">
      <c r="A3082" s="15" t="s">
        <v>4633</v>
      </c>
      <c r="B3082" s="15" t="s">
        <v>4634</v>
      </c>
      <c r="E3082" t="str">
        <f t="shared" si="50"/>
        <v>('RCG','RCG Corporation Ltd','RCG.AX','ASX:RCG'),</v>
      </c>
    </row>
    <row r="3083" spans="1:5" x14ac:dyDescent="0.2">
      <c r="A3083" s="15" t="s">
        <v>527</v>
      </c>
      <c r="B3083" s="15" t="s">
        <v>528</v>
      </c>
      <c r="E3083" t="str">
        <f t="shared" si="50"/>
        <v>('AGI','Ainsworth Game Technology Limited','AGI.AX','ASX:AGI'),</v>
      </c>
    </row>
    <row r="3084" spans="1:5" x14ac:dyDescent="0.2">
      <c r="A3084" s="15" t="s">
        <v>956</v>
      </c>
      <c r="B3084" s="15" t="s">
        <v>957</v>
      </c>
      <c r="E3084" t="str">
        <f t="shared" si="50"/>
        <v>('AHG','Automotive Holdings Group Ltd','AHG.AX','ASX:AHG'),</v>
      </c>
    </row>
    <row r="3085" spans="1:5" x14ac:dyDescent="0.2">
      <c r="A3085" s="15" t="s">
        <v>1068</v>
      </c>
      <c r="B3085" s="15" t="s">
        <v>1069</v>
      </c>
      <c r="E3085" t="str">
        <f t="shared" si="50"/>
        <v>('BTT','BT Investment Management Ltd','BTT.AX','ASX:BTT'),</v>
      </c>
    </row>
    <row r="3086" spans="1:5" x14ac:dyDescent="0.2">
      <c r="A3086" s="15" t="s">
        <v>2459</v>
      </c>
      <c r="B3086" s="15" t="s">
        <v>2460</v>
      </c>
      <c r="E3086" t="str">
        <f t="shared" si="50"/>
        <v>('GBT','GBST Holdings Limited','GBT.AX','ASX:GBT'),</v>
      </c>
    </row>
    <row r="3087" spans="1:5" x14ac:dyDescent="0.2">
      <c r="A3087" s="15" t="s">
        <v>27</v>
      </c>
      <c r="B3087" s="15" t="s">
        <v>1863</v>
      </c>
      <c r="E3087" t="str">
        <f t="shared" si="50"/>
        <v>('CWN','Crown Resorts Ltd','CWN.AX','ASX:CWN'),</v>
      </c>
    </row>
    <row r="3088" spans="1:5" x14ac:dyDescent="0.2">
      <c r="A3088" s="15" t="s">
        <v>4599</v>
      </c>
      <c r="B3088" s="15" t="s">
        <v>4600</v>
      </c>
      <c r="E3088" t="str">
        <f t="shared" si="50"/>
        <v>('QAN','Qantas Airways Limited','QAN.AX','ASX:QAN'),</v>
      </c>
    </row>
    <row r="3089" spans="1:5" x14ac:dyDescent="0.2">
      <c r="A3089" s="36" t="s">
        <v>3407</v>
      </c>
      <c r="B3089" s="36" t="s">
        <v>3408</v>
      </c>
      <c r="E3089" t="str">
        <f t="shared" si="50"/>
        <v>('LAU','Lindsay Australia Limited','LAU.AX','ASX:LAU'),</v>
      </c>
    </row>
    <row r="3090" spans="1:5" x14ac:dyDescent="0.2">
      <c r="A3090" s="15" t="s">
        <v>3396</v>
      </c>
      <c r="B3090" s="15" t="s">
        <v>3397</v>
      </c>
      <c r="E3090" t="str">
        <f t="shared" si="50"/>
        <v>('LHC','Lifehealthcare Group Ltd','LHC.AX','ASX:LHC'),</v>
      </c>
    </row>
    <row r="3091" spans="1:5" x14ac:dyDescent="0.2">
      <c r="A3091" s="15" t="s">
        <v>4483</v>
      </c>
      <c r="B3091" s="15" t="s">
        <v>4484</v>
      </c>
      <c r="E3091" t="str">
        <f t="shared" si="50"/>
        <v>('PTM','Platinum Asset Management Limited','PTM.AX','ASX:PTM'),</v>
      </c>
    </row>
    <row r="3092" spans="1:5" x14ac:dyDescent="0.2">
      <c r="A3092" s="15" t="s">
        <v>1133</v>
      </c>
      <c r="B3092" s="15" t="s">
        <v>1134</v>
      </c>
      <c r="E3092" t="str">
        <f t="shared" si="50"/>
        <v>('BGA','Bega Cheese Ltd','BGA.AX','ASX:BGA'),</v>
      </c>
    </row>
    <row r="3093" spans="1:5" x14ac:dyDescent="0.2">
      <c r="A3093" s="15" t="s">
        <v>1123</v>
      </c>
      <c r="B3093" s="15" t="s">
        <v>1124</v>
      </c>
      <c r="E3093" t="str">
        <f t="shared" si="50"/>
        <v>('BLX','Beacon Lighting Group Ltd','BLX.AX','ASX:BLX'),</v>
      </c>
    </row>
    <row r="3094" spans="1:5" x14ac:dyDescent="0.2">
      <c r="A3094" s="15" t="s">
        <v>2389</v>
      </c>
      <c r="B3094" s="15" t="s">
        <v>2390</v>
      </c>
      <c r="E3094" t="str">
        <f t="shared" si="50"/>
        <v>('FLT','Flight Centre Travel Group Ltd','FLT.AX','ASX:FLT'),</v>
      </c>
    </row>
    <row r="3095" spans="1:5" x14ac:dyDescent="0.2">
      <c r="A3095" s="15" t="s">
        <v>3518</v>
      </c>
      <c r="B3095" s="15" t="s">
        <v>3519</v>
      </c>
      <c r="E3095" t="str">
        <f t="shared" si="50"/>
        <v>('MWR','MGM Wireless Limited','MWR.AX','ASX:MWR'),</v>
      </c>
    </row>
    <row r="3096" spans="1:5" x14ac:dyDescent="0.2">
      <c r="A3096" s="15" t="s">
        <v>4095</v>
      </c>
      <c r="B3096" s="15" t="s">
        <v>4096</v>
      </c>
      <c r="E3096" t="str">
        <f t="shared" si="50"/>
        <v>('OFX','OFX Group Ltd','OFX.AX','ASX:OFX'),</v>
      </c>
    </row>
    <row r="3097" spans="1:5" x14ac:dyDescent="0.2">
      <c r="A3097" s="15" t="s">
        <v>4317</v>
      </c>
      <c r="B3097" s="15" t="s">
        <v>4318</v>
      </c>
      <c r="E3097" t="str">
        <f t="shared" si="50"/>
        <v>('PSZ','PS&amp;amp;C Ltd','PSZ.AX','ASX:PSZ'),</v>
      </c>
    </row>
    <row r="3098" spans="1:5" x14ac:dyDescent="0.2">
      <c r="A3098" s="27" t="s">
        <v>1137</v>
      </c>
      <c r="B3098" s="27" t="s">
        <v>1138</v>
      </c>
      <c r="E3098" t="str">
        <f t="shared" si="50"/>
        <v>('BAL','Bellamy&amp;#039;s Australia Ltd','BAL.AX','ASX:BAL'),</v>
      </c>
    </row>
  </sheetData>
  <conditionalFormatting sqref="A36">
    <cfRule type="cellIs" dxfId="0" priority="1" operator="between">
      <formula>-0.99</formula>
      <formula>0.99</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C1" sqref="C1:C46"/>
    </sheetView>
  </sheetViews>
  <sheetFormatPr baseColWidth="10" defaultRowHeight="16" x14ac:dyDescent="0.2"/>
  <cols>
    <col min="1" max="2" width="49.6640625" customWidth="1"/>
    <col min="3" max="3" width="32.1640625" customWidth="1"/>
  </cols>
  <sheetData>
    <row r="1" spans="1:3" x14ac:dyDescent="0.2">
      <c r="A1" t="s">
        <v>6165</v>
      </c>
      <c r="B1" t="s">
        <v>6210</v>
      </c>
      <c r="C1" t="str">
        <f>"AVG(" &amp;A1&amp; ") as avg_" &amp; B1 &amp; ", STD(" &amp; A1 &amp; ") as std_" &amp;B1 &amp; ", AVG(" &amp; A1 &amp; ") - (2 * STD(" &amp; A1 &amp; ")) as min_" &amp; B1 &amp; ", AVG(" &amp; A1 &amp; ") + (2 * STD(" &amp; A1 &amp; ")) as max_" &amp; B1 &amp; ", "</f>
        <v xml:space="preserve">AVG(`company_metrics`.`price52weekpercchange`) as avg_price52weekpercchange, STD(`company_metrics`.`price52weekpercchange`) as std_price52weekpercchange, AVG(`company_metrics`.`price52weekpercchange`) - (2 * STD(`company_metrics`.`price52weekpercchange`)) as min_price52weekpercchange, AVG(`company_metrics`.`price52weekpercchange`) + (2 * STD(`company_metrics`.`price52weekpercchange`)) as max_price52weekpercchange, </v>
      </c>
    </row>
    <row r="2" spans="1:3" x14ac:dyDescent="0.2">
      <c r="A2" t="s">
        <v>6166</v>
      </c>
      <c r="B2" t="s">
        <v>6211</v>
      </c>
      <c r="C2" t="str">
        <f t="shared" ref="C2:C46" si="0">"AVG(" &amp;A2&amp; ") as avg_" &amp; B2 &amp; ", STD(" &amp; A2 &amp; ") as std_" &amp;B2 &amp; ", AVG(" &amp; A2 &amp; ") - (2 * STD(" &amp; A2 &amp; ")) as min_" &amp; B2 &amp; ", AVG(" &amp; A2 &amp; ") + (2 * STD(" &amp; A2 &amp; ")) as max_" &amp; B2 &amp; ", "</f>
        <v xml:space="preserve">AVG(`company_metrics`.`pricetobook`) as avg_pricetobook, STD(`company_metrics`.`pricetobook`) as std_pricetobook, AVG(`company_metrics`.`pricetobook`) - (2 * STD(`company_metrics`.`pricetobook`)) as min_pricetobook, AVG(`company_metrics`.`pricetobook`) + (2 * STD(`company_metrics`.`pricetobook`)) as max_pricetobook, </v>
      </c>
    </row>
    <row r="3" spans="1:3" x14ac:dyDescent="0.2">
      <c r="A3" t="s">
        <v>6167</v>
      </c>
      <c r="B3" t="s">
        <v>6212</v>
      </c>
      <c r="C3" t="str">
        <f t="shared" si="0"/>
        <v xml:space="preserve">AVG(`company_metrics`.`marketcap`) as avg_marketcap, STD(`company_metrics`.`marketcap`) as std_marketcap, AVG(`company_metrics`.`marketcap`) - (2 * STD(`company_metrics`.`marketcap`)) as min_marketcap, AVG(`company_metrics`.`marketcap`) + (2 * STD(`company_metrics`.`marketcap`)) as max_marketcap, </v>
      </c>
    </row>
    <row r="4" spans="1:3" x14ac:dyDescent="0.2">
      <c r="A4" t="s">
        <v>6168</v>
      </c>
      <c r="B4" t="s">
        <v>6213</v>
      </c>
      <c r="C4" t="str">
        <f t="shared" si="0"/>
        <v xml:space="preserve">AVG(`company_metrics`.`pe`) as avg_pe, STD(`company_metrics`.`pe`) as std_pe, AVG(`company_metrics`.`pe`) - (2 * STD(`company_metrics`.`pe`)) as min_pe, AVG(`company_metrics`.`pe`) + (2 * STD(`company_metrics`.`pe`)) as max_pe, </v>
      </c>
    </row>
    <row r="5" spans="1:3" x14ac:dyDescent="0.2">
      <c r="A5" t="s">
        <v>6169</v>
      </c>
      <c r="B5" t="s">
        <v>6214</v>
      </c>
      <c r="C5" t="str">
        <f t="shared" si="0"/>
        <v xml:space="preserve">AVG(`company_metrics`.`dividendrecentquarter`) as avg_dividendrecentquarter, STD(`company_metrics`.`dividendrecentquarter`) as std_dividendrecentquarter, AVG(`company_metrics`.`dividendrecentquarter`) - (2 * STD(`company_metrics`.`dividendrecentquarter`)) as min_dividendrecentquarter, AVG(`company_metrics`.`dividendrecentquarter`) + (2 * STD(`company_metrics`.`dividendrecentquarter`)) as max_dividendrecentquarter, </v>
      </c>
    </row>
    <row r="6" spans="1:3" x14ac:dyDescent="0.2">
      <c r="A6" t="s">
        <v>6170</v>
      </c>
      <c r="B6" t="s">
        <v>6215</v>
      </c>
      <c r="C6" t="str">
        <f t="shared" si="0"/>
        <v xml:space="preserve">AVG(`company_metrics`.`dividendnextquarter`) as avg_dividendnextquarter, STD(`company_metrics`.`dividendnextquarter`) as std_dividendnextquarter, AVG(`company_metrics`.`dividendnextquarter`) - (2 * STD(`company_metrics`.`dividendnextquarter`)) as min_dividendnextquarter, AVG(`company_metrics`.`dividendnextquarter`) + (2 * STD(`company_metrics`.`dividendnextquarter`)) as max_dividendnextquarter, </v>
      </c>
    </row>
    <row r="7" spans="1:3" x14ac:dyDescent="0.2">
      <c r="A7" t="s">
        <v>6171</v>
      </c>
      <c r="B7" t="s">
        <v>6216</v>
      </c>
      <c r="C7" t="str">
        <f t="shared" si="0"/>
        <v xml:space="preserve">AVG(`company_metrics`.`dpsrecentyear`) as avg_dpsrecentyear, STD(`company_metrics`.`dpsrecentyear`) as std_dpsrecentyear, AVG(`company_metrics`.`dpsrecentyear`) - (2 * STD(`company_metrics`.`dpsrecentyear`)) as min_dpsrecentyear, AVG(`company_metrics`.`dpsrecentyear`) + (2 * STD(`company_metrics`.`dpsrecentyear`)) as max_dpsrecentyear, </v>
      </c>
    </row>
    <row r="8" spans="1:3" x14ac:dyDescent="0.2">
      <c r="A8" t="s">
        <v>6172</v>
      </c>
      <c r="B8" t="s">
        <v>6217</v>
      </c>
      <c r="C8" t="str">
        <f t="shared" si="0"/>
        <v xml:space="preserve">AVG(`company_metrics`.`iad`) as avg_iad, STD(`company_metrics`.`iad`) as std_iad, AVG(`company_metrics`.`iad`) - (2 * STD(`company_metrics`.`iad`)) as min_iad, AVG(`company_metrics`.`iad`) + (2 * STD(`company_metrics`.`iad`)) as max_iad, </v>
      </c>
    </row>
    <row r="9" spans="1:3" x14ac:dyDescent="0.2">
      <c r="A9" t="s">
        <v>6173</v>
      </c>
      <c r="B9" t="s">
        <v>6218</v>
      </c>
      <c r="C9" t="str">
        <f t="shared" si="0"/>
        <v xml:space="preserve">AVG(`company_metrics`.`dividendpershare`) as avg_dividendpershare, STD(`company_metrics`.`dividendpershare`) as std_dividendpershare, AVG(`company_metrics`.`dividendpershare`) - (2 * STD(`company_metrics`.`dividendpershare`)) as min_dividendpershare, AVG(`company_metrics`.`dividendpershare`) + (2 * STD(`company_metrics`.`dividendpershare`)) as max_dividendpershare, </v>
      </c>
    </row>
    <row r="10" spans="1:3" x14ac:dyDescent="0.2">
      <c r="A10" t="s">
        <v>6174</v>
      </c>
      <c r="B10" t="s">
        <v>6219</v>
      </c>
      <c r="C10" t="str">
        <f t="shared" si="0"/>
        <v xml:space="preserve">AVG(`company_metrics`.`dividendyield`) as avg_dividendyield, STD(`company_metrics`.`dividendyield`) as std_dividendyield, AVG(`company_metrics`.`dividendyield`) - (2 * STD(`company_metrics`.`dividendyield`)) as min_dividendyield, AVG(`company_metrics`.`dividendyield`) + (2 * STD(`company_metrics`.`dividendyield`)) as max_dividendyield, </v>
      </c>
    </row>
    <row r="11" spans="1:3" x14ac:dyDescent="0.2">
      <c r="A11" t="s">
        <v>6175</v>
      </c>
      <c r="B11" t="s">
        <v>6220</v>
      </c>
      <c r="C11" t="str">
        <f t="shared" si="0"/>
        <v xml:space="preserve">AVG(`company_metrics`.`dividend`) as avg_dividend, STD(`company_metrics`.`dividend`) as std_dividend, AVG(`company_metrics`.`dividend`) - (2 * STD(`company_metrics`.`dividend`)) as min_dividend, AVG(`company_metrics`.`dividend`) + (2 * STD(`company_metrics`.`dividend`)) as max_dividend, </v>
      </c>
    </row>
    <row r="12" spans="1:3" x14ac:dyDescent="0.2">
      <c r="A12" t="s">
        <v>6176</v>
      </c>
      <c r="B12" t="s">
        <v>6221</v>
      </c>
      <c r="C12" t="str">
        <f t="shared" si="0"/>
        <v xml:space="preserve">AVG(`company_metrics`.`bookvaluepershareyear`) as avg_bookvaluepershareyear, STD(`company_metrics`.`bookvaluepershareyear`) as std_bookvaluepershareyear, AVG(`company_metrics`.`bookvaluepershareyear`) - (2 * STD(`company_metrics`.`bookvaluepershareyear`)) as min_bookvaluepershareyear, AVG(`company_metrics`.`bookvaluepershareyear`) + (2 * STD(`company_metrics`.`bookvaluepershareyear`)) as max_bookvaluepershareyear, </v>
      </c>
    </row>
    <row r="13" spans="1:3" x14ac:dyDescent="0.2">
      <c r="A13" t="s">
        <v>6177</v>
      </c>
      <c r="B13" t="s">
        <v>6222</v>
      </c>
      <c r="C13" t="str">
        <f t="shared" si="0"/>
        <v xml:space="preserve">AVG(`company_metrics`.`cashpershareyear`) as avg_cashpershareyear, STD(`company_metrics`.`cashpershareyear`) as std_cashpershareyear, AVG(`company_metrics`.`cashpershareyear`) - (2 * STD(`company_metrics`.`cashpershareyear`)) as min_cashpershareyear, AVG(`company_metrics`.`cashpershareyear`) + (2 * STD(`company_metrics`.`cashpershareyear`)) as max_cashpershareyear, </v>
      </c>
    </row>
    <row r="14" spans="1:3" x14ac:dyDescent="0.2">
      <c r="A14" t="s">
        <v>6178</v>
      </c>
      <c r="B14" t="s">
        <v>6223</v>
      </c>
      <c r="C14" t="str">
        <f t="shared" si="0"/>
        <v xml:space="preserve">AVG(`company_metrics`.`currentratioyear`) as avg_currentratioyear, STD(`company_metrics`.`currentratioyear`) as std_currentratioyear, AVG(`company_metrics`.`currentratioyear`) - (2 * STD(`company_metrics`.`currentratioyear`)) as min_currentratioyear, AVG(`company_metrics`.`currentratioyear`) + (2 * STD(`company_metrics`.`currentratioyear`)) as max_currentratioyear, </v>
      </c>
    </row>
    <row r="15" spans="1:3" x14ac:dyDescent="0.2">
      <c r="A15" t="s">
        <v>6179</v>
      </c>
      <c r="B15" t="s">
        <v>6224</v>
      </c>
      <c r="C15" t="str">
        <f t="shared" si="0"/>
        <v xml:space="preserve">AVG(`company_metrics`.`ltdebttoassetsyear`) as avg_ltdebttoassetsyear, STD(`company_metrics`.`ltdebttoassetsyear`) as std_ltdebttoassetsyear, AVG(`company_metrics`.`ltdebttoassetsyear`) - (2 * STD(`company_metrics`.`ltdebttoassetsyear`)) as min_ltdebttoassetsyear, AVG(`company_metrics`.`ltdebttoassetsyear`) + (2 * STD(`company_metrics`.`ltdebttoassetsyear`)) as max_ltdebttoassetsyear, </v>
      </c>
    </row>
    <row r="16" spans="1:3" x14ac:dyDescent="0.2">
      <c r="A16" t="s">
        <v>6180</v>
      </c>
      <c r="B16" t="s">
        <v>6225</v>
      </c>
      <c r="C16" t="str">
        <f t="shared" si="0"/>
        <v xml:space="preserve">AVG(`company_metrics`.`ltdebttoassetsquarter`) as avg_ltdebttoassetsquarter, STD(`company_metrics`.`ltdebttoassetsquarter`) as std_ltdebttoassetsquarter, AVG(`company_metrics`.`ltdebttoassetsquarter`) - (2 * STD(`company_metrics`.`ltdebttoassetsquarter`)) as min_ltdebttoassetsquarter, AVG(`company_metrics`.`ltdebttoassetsquarter`) + (2 * STD(`company_metrics`.`ltdebttoassetsquarter`)) as max_ltdebttoassetsquarter, </v>
      </c>
    </row>
    <row r="17" spans="1:3" x14ac:dyDescent="0.2">
      <c r="A17" t="s">
        <v>6181</v>
      </c>
      <c r="B17" t="s">
        <v>6226</v>
      </c>
      <c r="C17" t="str">
        <f t="shared" si="0"/>
        <v xml:space="preserve">AVG(`company_metrics`.`totaldebttoassetsyear`) as avg_totaldebttoassetsyear, STD(`company_metrics`.`totaldebttoassetsyear`) as std_totaldebttoassetsyear, AVG(`company_metrics`.`totaldebttoassetsyear`) - (2 * STD(`company_metrics`.`totaldebttoassetsyear`)) as min_totaldebttoassetsyear, AVG(`company_metrics`.`totaldebttoassetsyear`) + (2 * STD(`company_metrics`.`totaldebttoassetsyear`)) as max_totaldebttoassetsyear, </v>
      </c>
    </row>
    <row r="18" spans="1:3" x14ac:dyDescent="0.2">
      <c r="A18" t="s">
        <v>6182</v>
      </c>
      <c r="B18" t="s">
        <v>6227</v>
      </c>
      <c r="C18" t="str">
        <f t="shared" si="0"/>
        <v xml:space="preserve">AVG(`company_metrics`.`totaldebttoassetsquarter`) as avg_totaldebttoassetsquarter, STD(`company_metrics`.`totaldebttoassetsquarter`) as std_totaldebttoassetsquarter, AVG(`company_metrics`.`totaldebttoassetsquarter`) - (2 * STD(`company_metrics`.`totaldebttoassetsquarter`)) as min_totaldebttoassetsquarter, AVG(`company_metrics`.`totaldebttoassetsquarter`) + (2 * STD(`company_metrics`.`totaldebttoassetsquarter`)) as max_totaldebttoassetsquarter, </v>
      </c>
    </row>
    <row r="19" spans="1:3" x14ac:dyDescent="0.2">
      <c r="A19" t="s">
        <v>6183</v>
      </c>
      <c r="B19" t="s">
        <v>6228</v>
      </c>
      <c r="C19" t="str">
        <f t="shared" si="0"/>
        <v xml:space="preserve">AVG(`company_metrics`.`ltdebttoequityyear`) as avg_ltdebttoequityyear, STD(`company_metrics`.`ltdebttoequityyear`) as std_ltdebttoequityyear, AVG(`company_metrics`.`ltdebttoequityyear`) - (2 * STD(`company_metrics`.`ltdebttoequityyear`)) as min_ltdebttoequityyear, AVG(`company_metrics`.`ltdebttoequityyear`) + (2 * STD(`company_metrics`.`ltdebttoequityyear`)) as max_ltdebttoequityyear, </v>
      </c>
    </row>
    <row r="20" spans="1:3" x14ac:dyDescent="0.2">
      <c r="A20" t="s">
        <v>6184</v>
      </c>
      <c r="B20" t="s">
        <v>6229</v>
      </c>
      <c r="C20" t="str">
        <f t="shared" si="0"/>
        <v xml:space="preserve">AVG(`company_metrics`.`ltdebttoequityquarter`) as avg_ltdebttoequityquarter, STD(`company_metrics`.`ltdebttoequityquarter`) as std_ltdebttoequityquarter, AVG(`company_metrics`.`ltdebttoequityquarter`) - (2 * STD(`company_metrics`.`ltdebttoequityquarter`)) as min_ltdebttoequityquarter, AVG(`company_metrics`.`ltdebttoequityquarter`) + (2 * STD(`company_metrics`.`ltdebttoequityquarter`)) as max_ltdebttoequityquarter, </v>
      </c>
    </row>
    <row r="21" spans="1:3" x14ac:dyDescent="0.2">
      <c r="A21" t="s">
        <v>6185</v>
      </c>
      <c r="B21" t="s">
        <v>6230</v>
      </c>
      <c r="C21" t="str">
        <f t="shared" si="0"/>
        <v xml:space="preserve">AVG(`company_metrics`.`totaldebttoequityyear`) as avg_totaldebttoequityyear, STD(`company_metrics`.`totaldebttoequityyear`) as std_totaldebttoequityyear, AVG(`company_metrics`.`totaldebttoequityyear`) - (2 * STD(`company_metrics`.`totaldebttoequityyear`)) as min_totaldebttoequityyear, AVG(`company_metrics`.`totaldebttoequityyear`) + (2 * STD(`company_metrics`.`totaldebttoequityyear`)) as max_totaldebttoequityyear, </v>
      </c>
    </row>
    <row r="22" spans="1:3" x14ac:dyDescent="0.2">
      <c r="A22" t="s">
        <v>6186</v>
      </c>
      <c r="B22" t="s">
        <v>6231</v>
      </c>
      <c r="C22" t="str">
        <f t="shared" si="0"/>
        <v xml:space="preserve">AVG(`company_metrics`.`totaldebttoequityquarter`) as avg_totaldebttoequityquarter, STD(`company_metrics`.`totaldebttoequityquarter`) as std_totaldebttoequityquarter, AVG(`company_metrics`.`totaldebttoequityquarter`) - (2 * STD(`company_metrics`.`totaldebttoequityquarter`)) as min_totaldebttoequityquarter, AVG(`company_metrics`.`totaldebttoequityquarter`) + (2 * STD(`company_metrics`.`totaldebttoequityquarter`)) as max_totaldebttoequityquarter, </v>
      </c>
    </row>
    <row r="23" spans="1:3" x14ac:dyDescent="0.2">
      <c r="A23" t="s">
        <v>6187</v>
      </c>
      <c r="B23" t="s">
        <v>6232</v>
      </c>
      <c r="C23" t="str">
        <f t="shared" si="0"/>
        <v xml:space="preserve">AVG(`company_metrics`.`aintcov`) as avg_aintcov, STD(`company_metrics`.`aintcov`) as std_aintcov, AVG(`company_metrics`.`aintcov`) - (2 * STD(`company_metrics`.`aintcov`)) as min_aintcov, AVG(`company_metrics`.`aintcov`) + (2 * STD(`company_metrics`.`aintcov`)) as max_aintcov, </v>
      </c>
    </row>
    <row r="24" spans="1:3" x14ac:dyDescent="0.2">
      <c r="A24" t="s">
        <v>6188</v>
      </c>
      <c r="B24" t="s">
        <v>6233</v>
      </c>
      <c r="C24" t="str">
        <f t="shared" si="0"/>
        <v xml:space="preserve">AVG(`company_metrics`.`returnoninvestmentttm`) as avg_returnoninvestmentttm, STD(`company_metrics`.`returnoninvestmentttm`) as std_returnoninvestmentttm, AVG(`company_metrics`.`returnoninvestmentttm`) - (2 * STD(`company_metrics`.`returnoninvestmentttm`)) as min_returnoninvestmentttm, AVG(`company_metrics`.`returnoninvestmentttm`) + (2 * STD(`company_metrics`.`returnoninvestmentttm`)) as max_returnoninvestmentttm, </v>
      </c>
    </row>
    <row r="25" spans="1:3" x14ac:dyDescent="0.2">
      <c r="A25" t="s">
        <v>6189</v>
      </c>
      <c r="B25" t="s">
        <v>6234</v>
      </c>
      <c r="C25" t="str">
        <f t="shared" si="0"/>
        <v xml:space="preserve">AVG(`company_metrics`.`returnoninvestment5years`) as avg_returnoninvestment5years, STD(`company_metrics`.`returnoninvestment5years`) as std_returnoninvestment5years, AVG(`company_metrics`.`returnoninvestment5years`) - (2 * STD(`company_metrics`.`returnoninvestment5years`)) as min_returnoninvestment5years, AVG(`company_metrics`.`returnoninvestment5years`) + (2 * STD(`company_metrics`.`returnoninvestment5years`)) as max_returnoninvestment5years, </v>
      </c>
    </row>
    <row r="26" spans="1:3" x14ac:dyDescent="0.2">
      <c r="A26" t="s">
        <v>6190</v>
      </c>
      <c r="B26" t="s">
        <v>6235</v>
      </c>
      <c r="C26" t="str">
        <f t="shared" si="0"/>
        <v xml:space="preserve">AVG(`company_metrics`.`returnoninvestmentyear`) as avg_returnoninvestmentyear, STD(`company_metrics`.`returnoninvestmentyear`) as std_returnoninvestmentyear, AVG(`company_metrics`.`returnoninvestmentyear`) - (2 * STD(`company_metrics`.`returnoninvestmentyear`)) as min_returnoninvestmentyear, AVG(`company_metrics`.`returnoninvestmentyear`) + (2 * STD(`company_metrics`.`returnoninvestmentyear`)) as max_returnoninvestmentyear, </v>
      </c>
    </row>
    <row r="27" spans="1:3" x14ac:dyDescent="0.2">
      <c r="A27" t="s">
        <v>6191</v>
      </c>
      <c r="B27" t="s">
        <v>6236</v>
      </c>
      <c r="C27" t="str">
        <f t="shared" si="0"/>
        <v xml:space="preserve">AVG(`company_metrics`.`returnonassetsttm`) as avg_returnonassetsttm, STD(`company_metrics`.`returnonassetsttm`) as std_returnonassetsttm, AVG(`company_metrics`.`returnonassetsttm`) - (2 * STD(`company_metrics`.`returnonassetsttm`)) as min_returnonassetsttm, AVG(`company_metrics`.`returnonassetsttm`) + (2 * STD(`company_metrics`.`returnonassetsttm`)) as max_returnonassetsttm, </v>
      </c>
    </row>
    <row r="28" spans="1:3" x14ac:dyDescent="0.2">
      <c r="A28" t="s">
        <v>6192</v>
      </c>
      <c r="B28" t="s">
        <v>6237</v>
      </c>
      <c r="C28" t="str">
        <f t="shared" si="0"/>
        <v xml:space="preserve">AVG(`company_metrics`.`returnonassets5years`) as avg_returnonassets5years, STD(`company_metrics`.`returnonassets5years`) as std_returnonassets5years, AVG(`company_metrics`.`returnonassets5years`) - (2 * STD(`company_metrics`.`returnonassets5years`)) as min_returnonassets5years, AVG(`company_metrics`.`returnonassets5years`) + (2 * STD(`company_metrics`.`returnonassets5years`)) as max_returnonassets5years, </v>
      </c>
    </row>
    <row r="29" spans="1:3" x14ac:dyDescent="0.2">
      <c r="A29" t="s">
        <v>6193</v>
      </c>
      <c r="B29" t="s">
        <v>6238</v>
      </c>
      <c r="C29" t="str">
        <f t="shared" si="0"/>
        <v xml:space="preserve">AVG(`company_metrics`.`returnonassetsyear`) as avg_returnonassetsyear, STD(`company_metrics`.`returnonassetsyear`) as std_returnonassetsyear, AVG(`company_metrics`.`returnonassetsyear`) - (2 * STD(`company_metrics`.`returnonassetsyear`)) as min_returnonassetsyear, AVG(`company_metrics`.`returnonassetsyear`) + (2 * STD(`company_metrics`.`returnonassetsyear`)) as max_returnonassetsyear, </v>
      </c>
    </row>
    <row r="30" spans="1:3" x14ac:dyDescent="0.2">
      <c r="A30" t="s">
        <v>6194</v>
      </c>
      <c r="B30" t="s">
        <v>6239</v>
      </c>
      <c r="C30" t="str">
        <f t="shared" si="0"/>
        <v xml:space="preserve">AVG(`company_metrics`.`returnonequityttm`) as avg_returnonequityttm, STD(`company_metrics`.`returnonequityttm`) as std_returnonequityttm, AVG(`company_metrics`.`returnonequityttm`) - (2 * STD(`company_metrics`.`returnonequityttm`)) as min_returnonequityttm, AVG(`company_metrics`.`returnonequityttm`) + (2 * STD(`company_metrics`.`returnonequityttm`)) as max_returnonequityttm, </v>
      </c>
    </row>
    <row r="31" spans="1:3" x14ac:dyDescent="0.2">
      <c r="A31" t="s">
        <v>6195</v>
      </c>
      <c r="B31" t="s">
        <v>6240</v>
      </c>
      <c r="C31" t="str">
        <f t="shared" si="0"/>
        <v xml:space="preserve">AVG(`company_metrics`.`returnonequity5years`) as avg_returnonequity5years, STD(`company_metrics`.`returnonequity5years`) as std_returnonequity5years, AVG(`company_metrics`.`returnonequity5years`) - (2 * STD(`company_metrics`.`returnonequity5years`)) as min_returnonequity5years, AVG(`company_metrics`.`returnonequity5years`) + (2 * STD(`company_metrics`.`returnonequity5years`)) as max_returnonequity5years, </v>
      </c>
    </row>
    <row r="32" spans="1:3" x14ac:dyDescent="0.2">
      <c r="A32" t="s">
        <v>6196</v>
      </c>
      <c r="B32" t="s">
        <v>6241</v>
      </c>
      <c r="C32" t="str">
        <f t="shared" si="0"/>
        <v xml:space="preserve">AVG(`company_metrics`.`returnonequityyear`) as avg_returnonequityyear, STD(`company_metrics`.`returnonequityyear`) as std_returnonequityyear, AVG(`company_metrics`.`returnonequityyear`) - (2 * STD(`company_metrics`.`returnonequityyear`)) as min_returnonequityyear, AVG(`company_metrics`.`returnonequityyear`) + (2 * STD(`company_metrics`.`returnonequityyear`)) as max_returnonequityyear, </v>
      </c>
    </row>
    <row r="33" spans="1:3" x14ac:dyDescent="0.2">
      <c r="A33" t="s">
        <v>6197</v>
      </c>
      <c r="B33" t="s">
        <v>6242</v>
      </c>
      <c r="C33" t="str">
        <f t="shared" si="0"/>
        <v xml:space="preserve">AVG(`company_metrics`.`beta`) as avg_beta, STD(`company_metrics`.`beta`) as std_beta, AVG(`company_metrics`.`beta`) - (2 * STD(`company_metrics`.`beta`)) as min_beta, AVG(`company_metrics`.`beta`) + (2 * STD(`company_metrics`.`beta`)) as max_beta, </v>
      </c>
    </row>
    <row r="34" spans="1:3" x14ac:dyDescent="0.2">
      <c r="A34" t="s">
        <v>6198</v>
      </c>
      <c r="B34" t="s">
        <v>6243</v>
      </c>
      <c r="C34" t="str">
        <f t="shared" si="0"/>
        <v xml:space="preserve">AVG(`company_metrics`.`float`) as avg_float, STD(`company_metrics`.`float`) as std_float, AVG(`company_metrics`.`float`) - (2 * STD(`company_metrics`.`float`)) as min_float, AVG(`company_metrics`.`float`) + (2 * STD(`company_metrics`.`float`)) as max_float, </v>
      </c>
    </row>
    <row r="35" spans="1:3" x14ac:dyDescent="0.2">
      <c r="A35" t="s">
        <v>6199</v>
      </c>
      <c r="B35" t="s">
        <v>6244</v>
      </c>
      <c r="C35" t="str">
        <f t="shared" si="0"/>
        <v xml:space="preserve">AVG(`company_metrics`.`institutionalpercentheld`) as avg_institutionalpercentheld, STD(`company_metrics`.`institutionalpercentheld`) as std_institutionalpercentheld, AVG(`company_metrics`.`institutionalpercentheld`) - (2 * STD(`company_metrics`.`institutionalpercentheld`)) as min_institutionalpercentheld, AVG(`company_metrics`.`institutionalpercentheld`) + (2 * STD(`company_metrics`.`institutionalpercentheld`)) as max_institutionalpercentheld, </v>
      </c>
    </row>
    <row r="36" spans="1:3" x14ac:dyDescent="0.2">
      <c r="A36" t="s">
        <v>6200</v>
      </c>
      <c r="B36" t="s">
        <v>6245</v>
      </c>
      <c r="C36" t="str">
        <f t="shared" si="0"/>
        <v xml:space="preserve">AVG(`company_metrics`.`grossmargin`) as avg_grossmargin, STD(`company_metrics`.`grossmargin`) as std_grossmargin, AVG(`company_metrics`.`grossmargin`) - (2 * STD(`company_metrics`.`grossmargin`)) as min_grossmargin, AVG(`company_metrics`.`grossmargin`) + (2 * STD(`company_metrics`.`grossmargin`)) as max_grossmargin, </v>
      </c>
    </row>
    <row r="37" spans="1:3" x14ac:dyDescent="0.2">
      <c r="A37" t="s">
        <v>6201</v>
      </c>
      <c r="B37" t="s">
        <v>6246</v>
      </c>
      <c r="C37" t="str">
        <f t="shared" si="0"/>
        <v xml:space="preserve">AVG(`company_metrics`.`ebitdmargin`) as avg_ebitdmargin, STD(`company_metrics`.`ebitdmargin`) as std_ebitdmargin, AVG(`company_metrics`.`ebitdmargin`) - (2 * STD(`company_metrics`.`ebitdmargin`)) as min_ebitdmargin, AVG(`company_metrics`.`ebitdmargin`) + (2 * STD(`company_metrics`.`ebitdmargin`)) as max_ebitdmargin, </v>
      </c>
    </row>
    <row r="38" spans="1:3" x14ac:dyDescent="0.2">
      <c r="A38" t="s">
        <v>6202</v>
      </c>
      <c r="B38" t="s">
        <v>6247</v>
      </c>
      <c r="C38" t="str">
        <f t="shared" si="0"/>
        <v xml:space="preserve">AVG(`company_metrics`.`operatingmargin`) as avg_operatingmargin, STD(`company_metrics`.`operatingmargin`) as std_operatingmargin, AVG(`company_metrics`.`operatingmargin`) - (2 * STD(`company_metrics`.`operatingmargin`)) as min_operatingmargin, AVG(`company_metrics`.`operatingmargin`) + (2 * STD(`company_metrics`.`operatingmargin`)) as max_operatingmargin, </v>
      </c>
    </row>
    <row r="39" spans="1:3" x14ac:dyDescent="0.2">
      <c r="A39" t="s">
        <v>6203</v>
      </c>
      <c r="B39" t="s">
        <v>6248</v>
      </c>
      <c r="C39" t="str">
        <f t="shared" si="0"/>
        <v xml:space="preserve">AVG(`company_metrics`.`netprofitmarginpercent`) as avg_netprofitmarginpercent, STD(`company_metrics`.`netprofitmarginpercent`) as std_netprofitmarginpercent, AVG(`company_metrics`.`netprofitmarginpercent`) - (2 * STD(`company_metrics`.`netprofitmarginpercent`)) as min_netprofitmarginpercent, AVG(`company_metrics`.`netprofitmarginpercent`) + (2 * STD(`company_metrics`.`netprofitmarginpercent`)) as max_netprofitmarginpercent, </v>
      </c>
    </row>
    <row r="40" spans="1:3" x14ac:dyDescent="0.2">
      <c r="A40" t="s">
        <v>6204</v>
      </c>
      <c r="B40" t="s">
        <v>6249</v>
      </c>
      <c r="C40" t="str">
        <f t="shared" si="0"/>
        <v xml:space="preserve">AVG(`company_metrics`.`netincomegrowthrate5years`) as avg_netincomegrowthrate5years, STD(`company_metrics`.`netincomegrowthrate5years`) as std_netincomegrowthrate5years, AVG(`company_metrics`.`netincomegrowthrate5years`) - (2 * STD(`company_metrics`.`netincomegrowthrate5years`)) as min_netincomegrowthrate5years, AVG(`company_metrics`.`netincomegrowthrate5years`) + (2 * STD(`company_metrics`.`netincomegrowthrate5years`)) as max_netincomegrowthrate5years, </v>
      </c>
    </row>
    <row r="41" spans="1:3" x14ac:dyDescent="0.2">
      <c r="A41" t="s">
        <v>6205</v>
      </c>
      <c r="B41" t="s">
        <v>6250</v>
      </c>
      <c r="C41" t="str">
        <f t="shared" si="0"/>
        <v xml:space="preserve">AVG(`company_metrics`.`revenuegrowthrate5years`) as avg_revenuegrowthrate5years, STD(`company_metrics`.`revenuegrowthrate5years`) as std_revenuegrowthrate5years, AVG(`company_metrics`.`revenuegrowthrate5years`) - (2 * STD(`company_metrics`.`revenuegrowthrate5years`)) as min_revenuegrowthrate5years, AVG(`company_metrics`.`revenuegrowthrate5years`) + (2 * STD(`company_metrics`.`revenuegrowthrate5years`)) as max_revenuegrowthrate5years, </v>
      </c>
    </row>
    <row r="42" spans="1:3" x14ac:dyDescent="0.2">
      <c r="A42" t="s">
        <v>6206</v>
      </c>
      <c r="B42" t="s">
        <v>6251</v>
      </c>
      <c r="C42" t="str">
        <f t="shared" si="0"/>
        <v xml:space="preserve">AVG(`company_metrics`.`revenuegrowthrate10years`) as avg_revenuegrowthrate10years, STD(`company_metrics`.`revenuegrowthrate10years`) as std_revenuegrowthrate10years, AVG(`company_metrics`.`revenuegrowthrate10years`) - (2 * STD(`company_metrics`.`revenuegrowthrate10years`)) as min_revenuegrowthrate10years, AVG(`company_metrics`.`revenuegrowthrate10years`) + (2 * STD(`company_metrics`.`revenuegrowthrate10years`)) as max_revenuegrowthrate10years, </v>
      </c>
    </row>
    <row r="43" spans="1:3" x14ac:dyDescent="0.2">
      <c r="A43" t="s">
        <v>6207</v>
      </c>
      <c r="B43" t="s">
        <v>6252</v>
      </c>
      <c r="C43" t="str">
        <f t="shared" si="0"/>
        <v xml:space="preserve">AVG(`company_metrics`.`epsgrowthrate5years`) as avg_epsgrowthrate5years, STD(`company_metrics`.`epsgrowthrate5years`) as std_epsgrowthrate5years, AVG(`company_metrics`.`epsgrowthrate5years`) - (2 * STD(`company_metrics`.`epsgrowthrate5years`)) as min_epsgrowthrate5years, AVG(`company_metrics`.`epsgrowthrate5years`) + (2 * STD(`company_metrics`.`epsgrowthrate5years`)) as max_epsgrowthrate5years, </v>
      </c>
    </row>
    <row r="44" spans="1:3" x14ac:dyDescent="0.2">
      <c r="A44" t="s">
        <v>6208</v>
      </c>
      <c r="B44" t="s">
        <v>6253</v>
      </c>
      <c r="C44" t="str">
        <f t="shared" si="0"/>
        <v xml:space="preserve">AVG(`company_metrics`.`epsgrowthrate10years`) as avg_epsgrowthrate10years, STD(`company_metrics`.`epsgrowthrate10years`) as std_epsgrowthrate10years, AVG(`company_metrics`.`epsgrowthrate10years`) - (2 * STD(`company_metrics`.`epsgrowthrate10years`)) as min_epsgrowthrate10years, AVG(`company_metrics`.`epsgrowthrate10years`) + (2 * STD(`company_metrics`.`epsgrowthrate10years`)) as max_epsgrowthrate10years, </v>
      </c>
    </row>
    <row r="45" spans="1:3" x14ac:dyDescent="0.2">
      <c r="A45" t="s">
        <v>6209</v>
      </c>
      <c r="B45" t="s">
        <v>6254</v>
      </c>
      <c r="C45" t="str">
        <f t="shared" si="0"/>
        <v xml:space="preserve">AVG(`company_metrics`.`volume`) as avg_volume, STD(`company_metrics`.`volume`) as std_volume, AVG(`company_metrics`.`volume`) - (2 * STD(`company_metrics`.`volume`)) as min_volume, AVG(`company_metrics`.`volume`) + (2 * STD(`company_metrics`.`volume`)) as max_volume, </v>
      </c>
    </row>
    <row r="46" spans="1:3" x14ac:dyDescent="0.2">
      <c r="A46" t="s">
        <v>6164</v>
      </c>
      <c r="B46" t="s">
        <v>6255</v>
      </c>
      <c r="C46" t="str">
        <f t="shared" si="0"/>
        <v xml:space="preserve">AVG(`company_metrics`.`averagevolume`) as avg_averagevolume, STD(`company_metrics`.`averagevolume`) as std_averagevolume, AVG(`company_metrics`.`averagevolume`) - (2 * STD(`company_metrics`.`averagevolume`)) as min_averagevolume, AVG(`company_metrics`.`averagevolume`) + (2 * STD(`company_metrics`.`averagevolume`)) as max_averagevolume,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47"/>
  <sheetViews>
    <sheetView topLeftCell="L1" workbookViewId="0">
      <selection activeCell="V2" sqref="V2"/>
    </sheetView>
  </sheetViews>
  <sheetFormatPr baseColWidth="10" defaultRowHeight="16" x14ac:dyDescent="0.2"/>
  <cols>
    <col min="2" max="2" width="37.6640625" customWidth="1"/>
  </cols>
  <sheetData>
    <row r="1" spans="1:22" x14ac:dyDescent="0.2">
      <c r="A1" s="15" t="s">
        <v>4172</v>
      </c>
      <c r="B1" s="15" t="str">
        <f>_xlfn.IFNA(VLOOKUP(A1, Shares!A2:B$3048, 2, FALSE), "")</f>
        <v>Oneall International Ltd</v>
      </c>
      <c r="C1" t="str">
        <f>A1&amp; ".AX"</f>
        <v>1AL.AX</v>
      </c>
      <c r="D1" t="str">
        <f>"{""symbol"": """ &amp; A1 &amp; """, ""yahoo-symbol"": """ &amp; C1 &amp; """}, "</f>
        <v xml:space="preserve">{"symbol": "1AL", "yahoo-symbol": "1AL.AX"}, </v>
      </c>
      <c r="H1">
        <f>_xlfn.IFNA(VLOOKUP(A1, Q$1:Q$1476,1,FALSE), 0)</f>
        <v>0</v>
      </c>
      <c r="Q1" t="s">
        <v>220</v>
      </c>
      <c r="T1" t="s">
        <v>903</v>
      </c>
      <c r="U1">
        <v>1.5417986042407299</v>
      </c>
      <c r="V1" t="str">
        <f>_xlfn.IFNA(VLOOKUP(T1, Q$1:Q$1476,1,FALSE), "Not Found")</f>
        <v>Not Found</v>
      </c>
    </row>
    <row r="2" spans="1:22" x14ac:dyDescent="0.2">
      <c r="A2" s="15" t="s">
        <v>224</v>
      </c>
      <c r="B2" s="15" t="str">
        <f>_xlfn.IFNA(VLOOKUP(A2, Shares!A3:B$3048, 2, FALSE), "")</f>
        <v>1st Group Ltd</v>
      </c>
      <c r="C2" t="str">
        <f>A2&amp; ".AX"</f>
        <v>1ST.AX</v>
      </c>
      <c r="D2" t="str">
        <f>"{""symbol"": """ &amp; A2 &amp; """, ""yahoo-symbol"": """ &amp; C2 &amp; """}, "</f>
        <v xml:space="preserve">{"symbol": "1ST", "yahoo-symbol": "1ST.AX"}, </v>
      </c>
      <c r="H2">
        <f>_xlfn.IFNA(VLOOKUP(A2, Q$1:Q$1476,1,FALSE), 0)</f>
        <v>0</v>
      </c>
      <c r="Q2" t="s">
        <v>237</v>
      </c>
      <c r="T2" t="s">
        <v>22</v>
      </c>
      <c r="U2">
        <v>1.4102869060311001</v>
      </c>
      <c r="V2" t="str">
        <f t="shared" ref="V2:V65" si="0">_xlfn.IFNA(VLOOKUP(T2, Q$1:Q$1476,1,FALSE), "Not Found")</f>
        <v>COH</v>
      </c>
    </row>
    <row r="3" spans="1:22" x14ac:dyDescent="0.2">
      <c r="A3" s="15" t="s">
        <v>247</v>
      </c>
      <c r="B3" s="15" t="str">
        <f>_xlfn.IFNA(VLOOKUP(A3, Shares!A4:B$3048, 2, FALSE), "")</f>
        <v>8Common Ltd</v>
      </c>
      <c r="C3" t="str">
        <f>A3&amp; ".AX"</f>
        <v>8CO.AX</v>
      </c>
      <c r="D3" t="str">
        <f>"{""symbol"": """ &amp; A3 &amp; """, ""yahoo-symbol"": """ &amp; C3 &amp; """}, "</f>
        <v xml:space="preserve">{"symbol": "8CO", "yahoo-symbol": "8CO.AX"}, </v>
      </c>
      <c r="H3">
        <f>_xlfn.IFNA(VLOOKUP(A3, Q$1:Q$1476,1,FALSE), 0)</f>
        <v>0</v>
      </c>
      <c r="Q3" t="s">
        <v>6095</v>
      </c>
      <c r="T3" t="s">
        <v>78</v>
      </c>
      <c r="U3">
        <v>1.1842130080206801</v>
      </c>
      <c r="V3" t="str">
        <f t="shared" si="0"/>
        <v>Not Found</v>
      </c>
    </row>
    <row r="4" spans="1:22" x14ac:dyDescent="0.2">
      <c r="A4" s="15" t="s">
        <v>249</v>
      </c>
      <c r="B4" s="15" t="str">
        <f>_xlfn.IFNA(VLOOKUP(A4, Shares!A5:B$3048, 2, FALSE), "")</f>
        <v>8I Holdings Ltd</v>
      </c>
      <c r="C4" t="str">
        <f>A4&amp; ".AX"</f>
        <v>8IH.AX</v>
      </c>
      <c r="D4" t="str">
        <f>"{""symbol"": """ &amp; A4 &amp; """, ""yahoo-symbol"": """ &amp; C4 &amp; """}, "</f>
        <v xml:space="preserve">{"symbol": "8IH", "yahoo-symbol": "8IH.AX"}, </v>
      </c>
      <c r="H4">
        <f>_xlfn.IFNA(VLOOKUP(A4, Q$1:Q$1476,1,FALSE), 0)</f>
        <v>0</v>
      </c>
      <c r="Q4" t="s">
        <v>891</v>
      </c>
      <c r="T4" t="s">
        <v>495</v>
      </c>
      <c r="U4">
        <v>1.07346038819754</v>
      </c>
      <c r="V4" t="str">
        <f t="shared" si="0"/>
        <v>Not Found</v>
      </c>
    </row>
    <row r="5" spans="1:22" x14ac:dyDescent="0.2">
      <c r="A5" s="15" t="s">
        <v>300</v>
      </c>
      <c r="B5" s="15" t="str">
        <f>_xlfn.IFNA(VLOOKUP(A5, Shares!A6:B$3048, 2, FALSE), "")</f>
        <v>AGRI NRG DEF SET</v>
      </c>
      <c r="C5" t="str">
        <f>A5&amp; ".AX"</f>
        <v>AAEDC.AX</v>
      </c>
      <c r="D5" t="str">
        <f>"{""symbol"": """ &amp; A5 &amp; """, ""yahoo-symbol"": """ &amp; C5 &amp; """}, "</f>
        <v xml:space="preserve">{"symbol": "AAEDC", "yahoo-symbol": "AAEDC.AX"}, </v>
      </c>
      <c r="H5">
        <f>_xlfn.IFNA(VLOOKUP(A5, Q$1:Q$1476,1,FALSE), 0)</f>
        <v>0</v>
      </c>
      <c r="Q5" t="s">
        <v>441</v>
      </c>
      <c r="T5" t="s">
        <v>55</v>
      </c>
      <c r="U5">
        <v>0.99477551066770198</v>
      </c>
      <c r="V5" t="str">
        <f t="shared" si="0"/>
        <v>MNF</v>
      </c>
    </row>
    <row r="6" spans="1:22" x14ac:dyDescent="0.2">
      <c r="A6" s="15" t="s">
        <v>685</v>
      </c>
      <c r="B6" s="15" t="str">
        <f>_xlfn.IFNA(VLOOKUP(A6, Shares!A7:B$3048, 2, FALSE), "")</f>
        <v>Arconic Inc GDR</v>
      </c>
      <c r="C6" t="str">
        <f>A6&amp; ".AX"</f>
        <v>AAI.AX</v>
      </c>
      <c r="D6" t="str">
        <f>"{""symbol"": """ &amp; A6 &amp; """, ""yahoo-symbol"": """ &amp; C6 &amp; """}, "</f>
        <v xml:space="preserve">{"symbol": "AAI", "yahoo-symbol": "AAI.AX"}, </v>
      </c>
      <c r="H6">
        <f>_xlfn.IFNA(VLOOKUP(A6, Q$1:Q$1476,1,FALSE), 0)</f>
        <v>0</v>
      </c>
      <c r="Q6" t="s">
        <v>437</v>
      </c>
      <c r="T6" t="s">
        <v>15</v>
      </c>
      <c r="U6">
        <v>0.99310135636848396</v>
      </c>
      <c r="V6" t="str">
        <f t="shared" si="0"/>
        <v>Not Found</v>
      </c>
    </row>
    <row r="7" spans="1:22" x14ac:dyDescent="0.2">
      <c r="A7" s="15" t="s">
        <v>882</v>
      </c>
      <c r="B7" s="15" t="str">
        <f>_xlfn.IFNA(VLOOKUP(A7, Shares!A8:B$3048, 2, FALSE), "")</f>
        <v>Australia China Holdings Ltd</v>
      </c>
      <c r="C7" t="str">
        <f>A7&amp; ".AX"</f>
        <v>AAK.AX</v>
      </c>
      <c r="D7" t="str">
        <f>"{""symbol"": """ &amp; A7 &amp; """, ""yahoo-symbol"": """ &amp; C7 &amp; """}, "</f>
        <v xml:space="preserve">{"symbol": "AAK", "yahoo-symbol": "AAK.AX"}, </v>
      </c>
      <c r="H7">
        <f>_xlfn.IFNA(VLOOKUP(A7, Q$1:Q$1476,1,FALSE), 0)</f>
        <v>0</v>
      </c>
      <c r="Q7" t="s">
        <v>265</v>
      </c>
      <c r="T7" t="s">
        <v>222</v>
      </c>
      <c r="U7">
        <v>0.99197813709270299</v>
      </c>
      <c r="V7" t="str">
        <f t="shared" si="0"/>
        <v>Not Found</v>
      </c>
    </row>
    <row r="8" spans="1:22" x14ac:dyDescent="0.2">
      <c r="A8" s="15" t="s">
        <v>357</v>
      </c>
      <c r="B8" s="15" t="str">
        <f>_xlfn.IFNA(VLOOKUP(A8, Shares!A9:B$3048, 2, FALSE), "")</f>
        <v>APAC Coal Limited</v>
      </c>
      <c r="C8" t="str">
        <f>A8&amp; ".AX"</f>
        <v>AAL.AX</v>
      </c>
      <c r="D8" t="str">
        <f>"{""symbol"": """ &amp; A8 &amp; """, ""yahoo-symbol"": """ &amp; C8 &amp; """}, "</f>
        <v xml:space="preserve">{"symbol": "AAL", "yahoo-symbol": "AAL.AX"}, </v>
      </c>
      <c r="H8">
        <f>_xlfn.IFNA(VLOOKUP(A8, Q$1:Q$1476,1,FALSE), 0)</f>
        <v>0</v>
      </c>
      <c r="Q8" t="s">
        <v>895</v>
      </c>
      <c r="T8" t="s">
        <v>87</v>
      </c>
      <c r="U8">
        <v>0.94173722236230994</v>
      </c>
      <c r="V8" t="str">
        <f t="shared" si="0"/>
        <v>Not Found</v>
      </c>
    </row>
    <row r="9" spans="1:22" x14ac:dyDescent="0.2">
      <c r="A9" s="15" t="s">
        <v>5276</v>
      </c>
      <c r="B9" s="15" t="str">
        <f>_xlfn.IFNA(VLOOKUP(A9, Shares!A10:B$3048, 2, FALSE), "")</f>
        <v>Stone Resources Australia Ltd</v>
      </c>
      <c r="C9" t="str">
        <f>A9&amp; ".AX"</f>
        <v>AAM.AX</v>
      </c>
      <c r="D9" t="str">
        <f>"{""symbol"": """ &amp; A9 &amp; """, ""yahoo-symbol"": """ &amp; C9 &amp; """}, "</f>
        <v xml:space="preserve">{"symbol": "AAM", "yahoo-symbol": "AAM.AX"}, </v>
      </c>
      <c r="H9">
        <f>_xlfn.IFNA(VLOOKUP(A9, Q$1:Q$1476,1,FALSE), 0)</f>
        <v>0</v>
      </c>
      <c r="Q9" t="s">
        <v>257</v>
      </c>
      <c r="T9" t="s">
        <v>64</v>
      </c>
      <c r="U9">
        <v>0.92133051840295799</v>
      </c>
      <c r="V9" t="str">
        <f t="shared" si="0"/>
        <v>NVT</v>
      </c>
    </row>
    <row r="10" spans="1:22" x14ac:dyDescent="0.2">
      <c r="A10" s="15" t="s">
        <v>277</v>
      </c>
      <c r="B10" s="15" t="str">
        <f>_xlfn.IFNA(VLOOKUP(A10, Shares!A11:B$3048, 2, FALSE), "")</f>
        <v>ADEPT DEF</v>
      </c>
      <c r="C10" t="str">
        <f>A10&amp; ".AX"</f>
        <v>AAON.AX</v>
      </c>
      <c r="D10" t="str">
        <f>"{""symbol"": """ &amp; A10 &amp; """, ""yahoo-symbol"": """ &amp; C10 &amp; """}, "</f>
        <v xml:space="preserve">{"symbol": "AAON", "yahoo-symbol": "AAON.AX"}, </v>
      </c>
      <c r="H10">
        <f>_xlfn.IFNA(VLOOKUP(A10, Q$1:Q$1476,1,FALSE), 0)</f>
        <v>0</v>
      </c>
      <c r="Q10" t="s">
        <v>780</v>
      </c>
      <c r="T10" t="s">
        <v>4449</v>
      </c>
      <c r="U10">
        <v>0.89958804994439201</v>
      </c>
      <c r="V10" t="str">
        <f t="shared" si="0"/>
        <v>Not Found</v>
      </c>
    </row>
    <row r="11" spans="1:22" x14ac:dyDescent="0.2">
      <c r="A11" s="15" t="s">
        <v>893</v>
      </c>
      <c r="B11" s="15" t="str">
        <f>_xlfn.IFNA(VLOOKUP(A11, Shares!A12:B$3048, 2, FALSE), "")</f>
        <v>Australian Agricultural Projects Ltd</v>
      </c>
      <c r="C11" t="str">
        <f>A11&amp; ".AX"</f>
        <v>AAP.AX</v>
      </c>
      <c r="D11" t="str">
        <f>"{""symbol"": """ &amp; A11 &amp; """, ""yahoo-symbol"": """ &amp; C11 &amp; """}, "</f>
        <v xml:space="preserve">{"symbol": "AAP", "yahoo-symbol": "AAP.AX"}, </v>
      </c>
      <c r="H11">
        <f>_xlfn.IFNA(VLOOKUP(A11, Q$1:Q$1476,1,FALSE), 0)</f>
        <v>0</v>
      </c>
      <c r="Q11" t="s">
        <v>539</v>
      </c>
      <c r="T11" t="s">
        <v>76</v>
      </c>
      <c r="U11">
        <v>0.88106603891574398</v>
      </c>
      <c r="V11" t="str">
        <f t="shared" si="0"/>
        <v>RHC</v>
      </c>
    </row>
    <row r="12" spans="1:22" x14ac:dyDescent="0.2">
      <c r="A12" s="15" t="s">
        <v>626</v>
      </c>
      <c r="B12" s="15" t="str">
        <f>_xlfn.IFNA(VLOOKUP(A12, Shares!A13:B$3048, 2, FALSE), "")</f>
        <v>Anglo Australian Resources NL</v>
      </c>
      <c r="C12" t="str">
        <f>A12&amp; ".AX"</f>
        <v>AAR.AX</v>
      </c>
      <c r="D12" t="str">
        <f>"{""symbol"": """ &amp; A12 &amp; """, ""yahoo-symbol"": """ &amp; C12 &amp; """}, "</f>
        <v xml:space="preserve">{"symbol": "AAR", "yahoo-symbol": "AAR.AX"}, </v>
      </c>
      <c r="H12">
        <f>_xlfn.IFNA(VLOOKUP(A12, Q$1:Q$1476,1,FALSE), 0)</f>
        <v>0</v>
      </c>
      <c r="Q12" t="s">
        <v>455</v>
      </c>
      <c r="T12" t="s">
        <v>16</v>
      </c>
      <c r="U12">
        <v>0.87942755710084697</v>
      </c>
      <c r="V12" t="str">
        <f t="shared" si="0"/>
        <v>CVC</v>
      </c>
    </row>
    <row r="13" spans="1:22" x14ac:dyDescent="0.2">
      <c r="A13" s="15" t="s">
        <v>758</v>
      </c>
      <c r="B13" s="15" t="str">
        <f>_xlfn.IFNA(VLOOKUP(A13, Shares!A14:B$3048, 2, FALSE), "")</f>
        <v>Asian Pacific Ltd</v>
      </c>
      <c r="C13" t="str">
        <f>A13&amp; ".AX"</f>
        <v>AAS.AX</v>
      </c>
      <c r="D13" t="str">
        <f>"{""symbol"": """ &amp; A13 &amp; """, ""yahoo-symbol"": """ &amp; C13 &amp; """}, "</f>
        <v xml:space="preserve">{"symbol": "AAS", "yahoo-symbol": "AAS.AX"}, </v>
      </c>
      <c r="H13">
        <f>_xlfn.IFNA(VLOOKUP(A13, Q$1:Q$1476,1,FALSE), 0)</f>
        <v>0</v>
      </c>
      <c r="Q13" t="s">
        <v>457</v>
      </c>
      <c r="T13" t="s">
        <v>5599</v>
      </c>
      <c r="U13">
        <v>0.76085454077098003</v>
      </c>
      <c r="V13" t="str">
        <f t="shared" si="0"/>
        <v>Not Found</v>
      </c>
    </row>
    <row r="14" spans="1:22" x14ac:dyDescent="0.2">
      <c r="A14" s="15" t="s">
        <v>261</v>
      </c>
      <c r="B14" s="15" t="str">
        <f>_xlfn.IFNA(VLOOKUP(A14, Shares!A15:B$3048, 2, FALSE), "")</f>
        <v>AAT Corp Ltd</v>
      </c>
      <c r="C14" t="str">
        <f>A14&amp; ".AX"</f>
        <v>AAT.AX</v>
      </c>
      <c r="D14" t="str">
        <f>"{""symbol"": """ &amp; A14 &amp; """, ""yahoo-symbol"": """ &amp; C14 &amp; """}, "</f>
        <v xml:space="preserve">{"symbol": "AAT", "yahoo-symbol": "AAT.AX"}, </v>
      </c>
      <c r="H14">
        <f>_xlfn.IFNA(VLOOKUP(A14, Q$1:Q$1476,1,FALSE), 0)</f>
        <v>0</v>
      </c>
      <c r="Q14" t="s">
        <v>463</v>
      </c>
      <c r="T14" t="s">
        <v>1747</v>
      </c>
      <c r="U14">
        <v>0.71214457369544104</v>
      </c>
      <c r="V14" t="str">
        <f t="shared" si="0"/>
        <v>CKF</v>
      </c>
    </row>
    <row r="15" spans="1:22" x14ac:dyDescent="0.2">
      <c r="A15" s="15" t="s">
        <v>425</v>
      </c>
      <c r="B15" s="15" t="str">
        <f>_xlfn.IFNA(VLOOKUP(A15, Shares!A16:B$3048, 2, FALSE), "")</f>
        <v>AUTRON DEF SET</v>
      </c>
      <c r="C15" t="str">
        <f>A15&amp; ".AX"</f>
        <v>AATDA.AX</v>
      </c>
      <c r="D15" t="str">
        <f>"{""symbol"": """ &amp; A15 &amp; """, ""yahoo-symbol"": """ &amp; C15 &amp; """}, "</f>
        <v xml:space="preserve">{"symbol": "AATDA", "yahoo-symbol": "AATDA.AX"}, </v>
      </c>
      <c r="H15">
        <f>_xlfn.IFNA(VLOOKUP(A15, Q$1:Q$1476,1,FALSE), 0)</f>
        <v>0</v>
      </c>
      <c r="Q15" t="s">
        <v>459</v>
      </c>
      <c r="T15" t="s">
        <v>907</v>
      </c>
      <c r="U15">
        <v>0.66521519292611697</v>
      </c>
      <c r="V15" t="str">
        <f t="shared" si="0"/>
        <v>AFI</v>
      </c>
    </row>
    <row r="16" spans="1:22" x14ac:dyDescent="0.2">
      <c r="A16" s="15" t="s">
        <v>474</v>
      </c>
      <c r="B16" s="15" t="str">
        <f>_xlfn.IFNA(VLOOKUP(A16, Shares!A17:B$3048, 2, FALSE), "")</f>
        <v>Adcorp Australia Ltd</v>
      </c>
      <c r="C16" t="str">
        <f>A16&amp; ".AX"</f>
        <v>AAU.AX</v>
      </c>
      <c r="D16" t="str">
        <f>"{""symbol"": """ &amp; A16 &amp; """, ""yahoo-symbol"": """ &amp; C16 &amp; """}, "</f>
        <v xml:space="preserve">{"symbol": "AAU", "yahoo-symbol": "AAU.AX"}, </v>
      </c>
      <c r="H16">
        <f>_xlfn.IFNA(VLOOKUP(A16, Q$1:Q$1476,1,FALSE), 0)</f>
        <v>0</v>
      </c>
      <c r="Q16" t="s">
        <v>453</v>
      </c>
      <c r="T16" t="s">
        <v>4</v>
      </c>
      <c r="U16">
        <v>0.66348578624645105</v>
      </c>
      <c r="V16" t="str">
        <f t="shared" si="0"/>
        <v>AUB</v>
      </c>
    </row>
    <row r="17" spans="1:22" x14ac:dyDescent="0.2">
      <c r="A17" s="15" t="s">
        <v>849</v>
      </c>
      <c r="B17" s="15" t="str">
        <f>_xlfn.IFNA(VLOOKUP(A17, Shares!A18:B$3048, 2, FALSE), "")</f>
        <v>Ausenco Limited</v>
      </c>
      <c r="C17" t="str">
        <f>A17&amp; ".AX"</f>
        <v>AAX.AX</v>
      </c>
      <c r="D17" t="str">
        <f>"{""symbol"": """ &amp; A17 &amp; """, ""yahoo-symbol"": """ &amp; C17 &amp; """}, "</f>
        <v xml:space="preserve">{"symbol": "AAX", "yahoo-symbol": "AAX.AX"}, </v>
      </c>
      <c r="H17">
        <f>_xlfn.IFNA(VLOOKUP(A17, Q$1:Q$1476,1,FALSE), 0)</f>
        <v>0</v>
      </c>
      <c r="Q17" t="s">
        <v>5</v>
      </c>
      <c r="T17" t="s">
        <v>5493</v>
      </c>
      <c r="U17">
        <v>0.63922646273619799</v>
      </c>
      <c r="V17" t="str">
        <f t="shared" si="0"/>
        <v>Not Found</v>
      </c>
    </row>
    <row r="18" spans="1:22" x14ac:dyDescent="0.2">
      <c r="A18" s="15" t="s">
        <v>853</v>
      </c>
      <c r="B18" s="15" t="str">
        <f>_xlfn.IFNA(VLOOKUP(A18, Shares!A19:B$3048, 2, FALSE), "")</f>
        <v>Ausmani Ltd</v>
      </c>
      <c r="C18" t="str">
        <f>A18&amp; ".AX"</f>
        <v>ABF.AX</v>
      </c>
      <c r="D18" t="str">
        <f>"{""symbol"": """ &amp; A18 &amp; """, ""yahoo-symbol"": """ &amp; C18 &amp; """}, "</f>
        <v xml:space="preserve">{"symbol": "ABF", "yahoo-symbol": "ABF.AX"}, </v>
      </c>
      <c r="H18">
        <f>_xlfn.IFNA(VLOOKUP(A18, Q$1:Q$1476,1,FALSE), 0)</f>
        <v>0</v>
      </c>
      <c r="Q18" t="s">
        <v>641</v>
      </c>
      <c r="T18" t="s">
        <v>30</v>
      </c>
      <c r="U18">
        <v>0.62706459834533601</v>
      </c>
      <c r="V18" t="str">
        <f t="shared" si="0"/>
        <v>Not Found</v>
      </c>
    </row>
    <row r="19" spans="1:22" x14ac:dyDescent="0.2">
      <c r="A19" s="15" t="s">
        <v>275</v>
      </c>
      <c r="B19" s="15" t="str">
        <f>_xlfn.IFNA(VLOOKUP(A19, Shares!A20:B$3048, 2, FALSE), "")</f>
        <v>ADEFFECTIV DEF SET</v>
      </c>
      <c r="C19" t="str">
        <f>A19&amp; ".AX"</f>
        <v>ABNDA.AX</v>
      </c>
      <c r="D19" t="str">
        <f>"{""symbol"": """ &amp; A19 &amp; """, ""yahoo-symbol"": """ &amp; C19 &amp; """}, "</f>
        <v xml:space="preserve">{"symbol": "ABNDA", "yahoo-symbol": "ABNDA.AX"}, </v>
      </c>
      <c r="H19">
        <f>_xlfn.IFNA(VLOOKUP(A19, Q$1:Q$1476,1,FALSE), 0)</f>
        <v>0</v>
      </c>
      <c r="Q19" t="s">
        <v>692</v>
      </c>
      <c r="T19" t="s">
        <v>1696</v>
      </c>
      <c r="U19">
        <v>0.60568543163974597</v>
      </c>
      <c r="V19" t="str">
        <f t="shared" si="0"/>
        <v>CVW</v>
      </c>
    </row>
    <row r="20" spans="1:22" x14ac:dyDescent="0.2">
      <c r="A20" s="15" t="s">
        <v>273</v>
      </c>
      <c r="B20" s="15" t="str">
        <f>_xlfn.IFNA(VLOOKUP(A20, Shares!A21:B$3048, 2, FALSE), "")</f>
        <v>ADEFFECTIV DEF</v>
      </c>
      <c r="C20" t="str">
        <f>A20&amp; ".AX"</f>
        <v>ABNN.AX</v>
      </c>
      <c r="D20" t="str">
        <f>"{""symbol"": """ &amp; A20 &amp; """, ""yahoo-symbol"": """ &amp; C20 &amp; """}, "</f>
        <v xml:space="preserve">{"symbol": "ABNN", "yahoo-symbol": "ABNN.AX"}, </v>
      </c>
      <c r="H20">
        <f>_xlfn.IFNA(VLOOKUP(A20, Q$1:Q$1476,1,FALSE), 0)</f>
        <v>0</v>
      </c>
      <c r="Q20" t="s">
        <v>284</v>
      </c>
      <c r="T20" t="s">
        <v>68</v>
      </c>
      <c r="U20">
        <v>0.59884664587641001</v>
      </c>
      <c r="V20" t="str">
        <f t="shared" si="0"/>
        <v>Not Found</v>
      </c>
    </row>
    <row r="21" spans="1:22" x14ac:dyDescent="0.2">
      <c r="A21" s="15" t="s">
        <v>263</v>
      </c>
      <c r="B21" s="15" t="str">
        <f>_xlfn.IFNA(VLOOKUP(A21, Shares!A22:B$3048, 2, FALSE), "")</f>
        <v>ABACUS STAPLED D</v>
      </c>
      <c r="C21" t="str">
        <f>A21&amp; ".AX"</f>
        <v>ABPDC.AX</v>
      </c>
      <c r="D21" t="str">
        <f>"{""symbol"": """ &amp; A21 &amp; """, ""yahoo-symbol"": """ &amp; C21 &amp; """}, "</f>
        <v xml:space="preserve">{"symbol": "ABPDC", "yahoo-symbol": "ABPDC.AX"}, </v>
      </c>
      <c r="H21">
        <f>_xlfn.IFNA(VLOOKUP(A21, Q$1:Q$1476,1,FALSE), 0)</f>
        <v>0</v>
      </c>
      <c r="Q21" t="s">
        <v>551</v>
      </c>
      <c r="T21" t="s">
        <v>58</v>
      </c>
      <c r="U21">
        <v>0.59252871565648102</v>
      </c>
      <c r="V21" t="str">
        <f t="shared" si="0"/>
        <v>MXI</v>
      </c>
    </row>
    <row r="22" spans="1:22" x14ac:dyDescent="0.2">
      <c r="A22" s="15" t="s">
        <v>314</v>
      </c>
      <c r="B22" s="15" t="str">
        <f>_xlfn.IFNA(VLOOKUP(A22, Shares!A23:B$3048, 2, FALSE), "")</f>
        <v>ALL BRANDS DEF SET</v>
      </c>
      <c r="C22" t="str">
        <f>A22&amp; ".AX"</f>
        <v>ABQDA.AX</v>
      </c>
      <c r="D22" t="str">
        <f>"{""symbol"": """ &amp; A22 &amp; """, ""yahoo-symbol"": """ &amp; C22 &amp; """}, "</f>
        <v xml:space="preserve">{"symbol": "ABQDA", "yahoo-symbol": "ABQDA.AX"}, </v>
      </c>
      <c r="H22">
        <f>_xlfn.IFNA(VLOOKUP(A22, Q$1:Q$1476,1,FALSE), 0)</f>
        <v>0</v>
      </c>
      <c r="Q22" t="s">
        <v>810</v>
      </c>
      <c r="T22" t="s">
        <v>50</v>
      </c>
      <c r="U22">
        <v>0.57381115689002404</v>
      </c>
      <c r="V22" t="str">
        <f t="shared" si="0"/>
        <v>JBH</v>
      </c>
    </row>
    <row r="23" spans="1:22" x14ac:dyDescent="0.2">
      <c r="A23" s="15" t="s">
        <v>489</v>
      </c>
      <c r="B23" s="15" t="str">
        <f>_xlfn.IFNA(VLOOKUP(A23, Shares!A24:B$3048, 2, FALSE), "")</f>
        <v>Advanced Braking Technology Ltd</v>
      </c>
      <c r="C23" t="str">
        <f>A23&amp; ".AX"</f>
        <v>ABV.AX</v>
      </c>
      <c r="D23" t="str">
        <f>"{""symbol"": """ &amp; A23 &amp; """, ""yahoo-symbol"": """ &amp; C23 &amp; """}, "</f>
        <v xml:space="preserve">{"symbol": "ABV", "yahoo-symbol": "ABV.AX"}, </v>
      </c>
      <c r="H23">
        <f>_xlfn.IFNA(VLOOKUP(A23, Q$1:Q$1476,1,FALSE), 0)</f>
        <v>0</v>
      </c>
      <c r="Q23" t="s">
        <v>905</v>
      </c>
      <c r="T23" t="s">
        <v>88</v>
      </c>
      <c r="U23">
        <v>0.54076683845560802</v>
      </c>
      <c r="V23" t="str">
        <f t="shared" si="0"/>
        <v>Not Found</v>
      </c>
    </row>
    <row r="24" spans="1:22" x14ac:dyDescent="0.2">
      <c r="A24" s="15" t="s">
        <v>822</v>
      </c>
      <c r="B24" s="15" t="str">
        <f>_xlfn.IFNA(VLOOKUP(A24, Shares!A25:B$3048, 2, FALSE), "")</f>
        <v>Aurora Absolute Return Fund</v>
      </c>
      <c r="C24" t="str">
        <f>A24&amp; ".AX"</f>
        <v>ABW.AX</v>
      </c>
      <c r="D24" t="str">
        <f>"{""symbol"": """ &amp; A24 &amp; """, ""yahoo-symbol"": """ &amp; C24 &amp; """}, "</f>
        <v xml:space="preserve">{"symbol": "ABW", "yahoo-symbol": "ABW.AX"}, </v>
      </c>
      <c r="H24">
        <f>_xlfn.IFNA(VLOOKUP(A24, Q$1:Q$1476,1,FALSE), 0)</f>
        <v>0</v>
      </c>
      <c r="Q24" t="s">
        <v>907</v>
      </c>
      <c r="T24" t="s">
        <v>94</v>
      </c>
      <c r="U24">
        <v>0.47135371710825602</v>
      </c>
      <c r="V24" t="str">
        <f t="shared" si="0"/>
        <v>TME</v>
      </c>
    </row>
    <row r="25" spans="1:22" x14ac:dyDescent="0.2">
      <c r="A25" s="15" t="s">
        <v>481</v>
      </c>
      <c r="B25" s="15" t="str">
        <f>_xlfn.IFNA(VLOOKUP(A25, Shares!A26:B$3048, 2, FALSE), "")</f>
        <v>Aditya Birla Minerals Limited</v>
      </c>
      <c r="C25" t="str">
        <f>A25&amp; ".AX"</f>
        <v>ABY.AX</v>
      </c>
      <c r="D25" t="str">
        <f>"{""symbol"": """ &amp; A25 &amp; """, ""yahoo-symbol"": """ &amp; C25 &amp; """}, "</f>
        <v xml:space="preserve">{"symbol": "ABY", "yahoo-symbol": "ABY.AX"}, </v>
      </c>
      <c r="H25">
        <f>_xlfn.IFNA(VLOOKUP(A25, Q$1:Q$1476,1,FALSE), 0)</f>
        <v>0</v>
      </c>
      <c r="Q25" t="s">
        <v>514</v>
      </c>
      <c r="T25" t="s">
        <v>26</v>
      </c>
      <c r="U25">
        <v>0.46849333408824501</v>
      </c>
      <c r="V25" t="str">
        <f t="shared" si="0"/>
        <v>CCP</v>
      </c>
    </row>
    <row r="26" spans="1:22" x14ac:dyDescent="0.2">
      <c r="A26" s="15" t="s">
        <v>6135</v>
      </c>
      <c r="B26" s="15" t="str">
        <f>_xlfn.IFNA(VLOOKUP(A26, Shares!A27:B$3048, 2, FALSE), "")</f>
        <v>Auscann Group Holdings Ltd</v>
      </c>
      <c r="C26" t="str">
        <f>A26&amp; ".AX"</f>
        <v>AC8.AX</v>
      </c>
      <c r="D26" t="str">
        <f>"{""symbol"": """ &amp; A26 &amp; """, ""yahoo-symbol"": """ &amp; C26 &amp; """}, "</f>
        <v xml:space="preserve">{"symbol": "AC8", "yahoo-symbol": "AC8.AX"}, </v>
      </c>
      <c r="H26">
        <f>_xlfn.IFNA(VLOOKUP(A26, Q$1:Q$1476,1,FALSE), 0)</f>
        <v>0</v>
      </c>
      <c r="Q26" t="s">
        <v>876</v>
      </c>
      <c r="T26" t="s">
        <v>54</v>
      </c>
      <c r="U26">
        <v>0.449867060883475</v>
      </c>
      <c r="V26" t="str">
        <f t="shared" si="0"/>
        <v>Not Found</v>
      </c>
    </row>
    <row r="27" spans="1:22" x14ac:dyDescent="0.2">
      <c r="A27" s="15" t="s">
        <v>509</v>
      </c>
      <c r="B27" s="15" t="str">
        <f>_xlfn.IFNA(VLOOKUP(A27, Shares!A28:B$3048, 2, FALSE), "")</f>
        <v>African Chrome Fields Ltd</v>
      </c>
      <c r="C27" t="str">
        <f>A27&amp; ".AX"</f>
        <v>ACJDA.AX</v>
      </c>
      <c r="D27" t="str">
        <f>"{""symbol"": """ &amp; A27 &amp; """, ""yahoo-symbol"": """ &amp; C27 &amp; """}, "</f>
        <v xml:space="preserve">{"symbol": "ACJDA", "yahoo-symbol": "ACJDA.AX"}, </v>
      </c>
      <c r="H27">
        <f>_xlfn.IFNA(VLOOKUP(A27, Q$1:Q$1476,1,FALSE), 0)</f>
        <v>0</v>
      </c>
      <c r="Q27" t="s">
        <v>527</v>
      </c>
      <c r="T27" t="s">
        <v>8</v>
      </c>
      <c r="U27">
        <v>0.41552201050035997</v>
      </c>
      <c r="V27" t="str">
        <f t="shared" si="0"/>
        <v>ANN</v>
      </c>
    </row>
    <row r="28" spans="1:22" x14ac:dyDescent="0.2">
      <c r="A28" s="15" t="s">
        <v>870</v>
      </c>
      <c r="B28" s="15" t="str">
        <f>_xlfn.IFNA(VLOOKUP(A28, Shares!A29:B$3048, 2, FALSE), "")</f>
        <v>Austock Group Limited</v>
      </c>
      <c r="C28" t="str">
        <f>A28&amp; ".AX"</f>
        <v>ACK.AX</v>
      </c>
      <c r="D28" t="str">
        <f>"{""symbol"": """ &amp; A28 &amp; """, ""yahoo-symbol"": """ &amp; C28 &amp; """}, "</f>
        <v xml:space="preserve">{"symbol": "ACK", "yahoo-symbol": "ACK.AX"}, </v>
      </c>
      <c r="H28">
        <f>_xlfn.IFNA(VLOOKUP(A28, Q$1:Q$1476,1,FALSE), 0)</f>
        <v>0</v>
      </c>
      <c r="Q28" t="s">
        <v>298</v>
      </c>
      <c r="T28" t="s">
        <v>4138</v>
      </c>
      <c r="U28">
        <v>0.40827756389866598</v>
      </c>
      <c r="V28" t="str">
        <f t="shared" si="0"/>
        <v>Not Found</v>
      </c>
    </row>
    <row r="29" spans="1:22" x14ac:dyDescent="0.2">
      <c r="A29" s="15" t="s">
        <v>269</v>
      </c>
      <c r="B29" s="15" t="str">
        <f>_xlfn.IFNA(VLOOKUP(A29, Shares!A30:B$3048, 2, FALSE), "")</f>
        <v>ACERENERGY FPO</v>
      </c>
      <c r="C29" t="str">
        <f>A29&amp; ".AX"</f>
        <v>ACN.AX</v>
      </c>
      <c r="D29" t="str">
        <f>"{""symbol"": """ &amp; A29 &amp; """, ""yahoo-symbol"": """ &amp; C29 &amp; """}, "</f>
        <v xml:space="preserve">{"symbol": "ACN", "yahoo-symbol": "ACN.AX"}, </v>
      </c>
      <c r="H29">
        <f>_xlfn.IFNA(VLOOKUP(A29, Q$1:Q$1476,1,FALSE), 0)</f>
        <v>0</v>
      </c>
      <c r="Q29" t="s">
        <v>520</v>
      </c>
      <c r="T29" t="s">
        <v>3581</v>
      </c>
      <c r="U29">
        <v>0.40126465768889502</v>
      </c>
      <c r="V29" t="str">
        <f t="shared" si="0"/>
        <v>MQG</v>
      </c>
    </row>
    <row r="30" spans="1:22" x14ac:dyDescent="0.2">
      <c r="A30" s="15" t="s">
        <v>897</v>
      </c>
      <c r="B30" s="15" t="str">
        <f>_xlfn.IFNA(VLOOKUP(A30, Shares!A31:B$3048, 2, FALSE), "")</f>
        <v>Australian Careers Network Ltd</v>
      </c>
      <c r="C30" t="str">
        <f>A30&amp; ".AX"</f>
        <v>ACO.AX</v>
      </c>
      <c r="D30" t="str">
        <f>"{""symbol"": """ &amp; A30 &amp; """, ""yahoo-symbol"": """ &amp; C30 &amp; """}, "</f>
        <v xml:space="preserve">{"symbol": "ACO", "yahoo-symbol": "ACO.AX"}, </v>
      </c>
      <c r="H30">
        <f>_xlfn.IFNA(VLOOKUP(A30, Q$1:Q$1476,1,FALSE), 0)</f>
        <v>0</v>
      </c>
      <c r="Q30" t="s">
        <v>565</v>
      </c>
      <c r="T30" t="s">
        <v>47</v>
      </c>
      <c r="U30">
        <v>0.39683370148520503</v>
      </c>
      <c r="V30" t="str">
        <f t="shared" si="0"/>
        <v>Not Found</v>
      </c>
    </row>
    <row r="31" spans="1:22" x14ac:dyDescent="0.2">
      <c r="A31" s="15" t="s">
        <v>802</v>
      </c>
      <c r="B31" s="15" t="str">
        <f>_xlfn.IFNA(VLOOKUP(A31, Shares!A32:B$3048, 2, FALSE), "")</f>
        <v>Audalia Resources Ltd</v>
      </c>
      <c r="C31" t="str">
        <f>A31&amp; ".AX"</f>
        <v>ACP.AX</v>
      </c>
      <c r="D31" t="str">
        <f>"{""symbol"": """ &amp; A31 &amp; """, ""yahoo-symbol"": """ &amp; C31 &amp; """}, "</f>
        <v xml:space="preserve">{"symbol": "ACP", "yahoo-symbol": "ACP.AX"}, </v>
      </c>
      <c r="H31">
        <f>_xlfn.IFNA(VLOOKUP(A31, Q$1:Q$1476,1,FALSE), 0)</f>
        <v>0</v>
      </c>
      <c r="Q31" t="s">
        <v>704</v>
      </c>
      <c r="T31" t="s">
        <v>933</v>
      </c>
      <c r="U31">
        <v>0.39566943030690899</v>
      </c>
      <c r="V31" t="str">
        <f t="shared" si="0"/>
        <v>AUI</v>
      </c>
    </row>
    <row r="32" spans="1:22" x14ac:dyDescent="0.2">
      <c r="A32" s="15" t="s">
        <v>451</v>
      </c>
      <c r="B32" s="15" t="str">
        <f>_xlfn.IFNA(VLOOKUP(A32, Shares!A33:B$3048, 2, FALSE), "")</f>
        <v>Accent Resources N.L.</v>
      </c>
      <c r="C32" t="str">
        <f>A32&amp; ".AX"</f>
        <v>ACS.AX</v>
      </c>
      <c r="D32" t="str">
        <f>"{""symbol"": """ &amp; A32 &amp; """, ""yahoo-symbol"": """ &amp; C32 &amp; """}, "</f>
        <v xml:space="preserve">{"symbol": "ACS", "yahoo-symbol": "ACS.AX"}, </v>
      </c>
      <c r="H32">
        <f>_xlfn.IFNA(VLOOKUP(A32, Q$1:Q$1476,1,FALSE), 0)</f>
        <v>0</v>
      </c>
      <c r="Q32" t="s">
        <v>383</v>
      </c>
      <c r="T32" t="s">
        <v>439</v>
      </c>
      <c r="U32">
        <v>0.38089998778344403</v>
      </c>
      <c r="V32" t="str">
        <f t="shared" si="0"/>
        <v>Not Found</v>
      </c>
    </row>
    <row r="33" spans="1:22" x14ac:dyDescent="0.2">
      <c r="A33" s="15" t="s">
        <v>271</v>
      </c>
      <c r="B33" s="15" t="str">
        <f>_xlfn.IFNA(VLOOKUP(A33, Shares!A34:B$3048, 2, FALSE), "")</f>
        <v>ACTINOGEN DEF</v>
      </c>
      <c r="C33" t="str">
        <f>A33&amp; ".AX"</f>
        <v>ACWN.AX</v>
      </c>
      <c r="D33" t="str">
        <f>"{""symbol"": """ &amp; A33 &amp; """, ""yahoo-symbol"": """ &amp; C33 &amp; """}, "</f>
        <v xml:space="preserve">{"symbol": "ACWN", "yahoo-symbol": "ACWN.AX"}, </v>
      </c>
      <c r="H33">
        <f>_xlfn.IFNA(VLOOKUP(A33, Q$1:Q$1476,1,FALSE), 0)</f>
        <v>0</v>
      </c>
      <c r="Q33" t="s">
        <v>483</v>
      </c>
      <c r="T33" t="s">
        <v>2757</v>
      </c>
      <c r="U33">
        <v>0.36276112464381099</v>
      </c>
      <c r="V33" t="str">
        <f t="shared" si="0"/>
        <v>HVN</v>
      </c>
    </row>
    <row r="34" spans="1:22" x14ac:dyDescent="0.2">
      <c r="A34" s="15" t="s">
        <v>374</v>
      </c>
      <c r="B34" s="15" t="str">
        <f>_xlfn.IFNA(VLOOKUP(A34, Shares!A35:B$3048, 2, FALSE), "")</f>
        <v>APPLYDIRCT FPO</v>
      </c>
      <c r="C34" t="str">
        <f>A34&amp; ".AX"</f>
        <v>AD1.AX</v>
      </c>
      <c r="D34" t="str">
        <f>"{""symbol"": """ &amp; A34 &amp; """, ""yahoo-symbol"": """ &amp; C34 &amp; """}, "</f>
        <v xml:space="preserve">{"symbol": "AD1", "yahoo-symbol": "AD1.AX"}, </v>
      </c>
      <c r="H34">
        <f>_xlfn.IFNA(VLOOKUP(A34, Q$1:Q$1476,1,FALSE), 0)</f>
        <v>0</v>
      </c>
      <c r="Q34" t="s">
        <v>9</v>
      </c>
      <c r="T34" t="s">
        <v>1545</v>
      </c>
      <c r="U34">
        <v>0.34232316161142201</v>
      </c>
      <c r="V34" t="str">
        <f t="shared" si="0"/>
        <v>CIN</v>
      </c>
    </row>
    <row r="35" spans="1:22" x14ac:dyDescent="0.2">
      <c r="A35" s="15" t="s">
        <v>472</v>
      </c>
      <c r="B35" s="15" t="str">
        <f>_xlfn.IFNA(VLOOKUP(A35, Shares!A36:B$3048, 2, FALSE), "")</f>
        <v>Adavale Resources Limited</v>
      </c>
      <c r="C35" t="str">
        <f>A35&amp; ".AX"</f>
        <v>ADD.AX</v>
      </c>
      <c r="D35" t="str">
        <f>"{""symbol"": """ &amp; A35 &amp; """, ""yahoo-symbol"": """ &amp; C35 &amp; """}, "</f>
        <v xml:space="preserve">{"symbol": "ADD", "yahoo-symbol": "ADD.AX"}, </v>
      </c>
      <c r="H35">
        <f>_xlfn.IFNA(VLOOKUP(A35, Q$1:Q$1476,1,FALSE), 0)</f>
        <v>0</v>
      </c>
      <c r="Q35" t="s">
        <v>503</v>
      </c>
      <c r="T35" t="s">
        <v>1757</v>
      </c>
      <c r="U35">
        <v>0.33721088680038402</v>
      </c>
      <c r="V35" t="str">
        <f t="shared" si="0"/>
        <v>Not Found</v>
      </c>
    </row>
    <row r="36" spans="1:22" x14ac:dyDescent="0.2">
      <c r="A36" s="15" t="s">
        <v>477</v>
      </c>
      <c r="B36" s="15" t="str">
        <f>_xlfn.IFNA(VLOOKUP(A36, Shares!A37:B$3048, 2, FALSE), "")</f>
        <v>Adelaide Energy Ltd.</v>
      </c>
      <c r="C36" t="str">
        <f>A36&amp; ".AX"</f>
        <v>ADE.AX</v>
      </c>
      <c r="D36" t="str">
        <f>"{""symbol"": """ &amp; A36 &amp; """, ""yahoo-symbol"": """ &amp; C36 &amp; """}, "</f>
        <v xml:space="preserve">{"symbol": "ADE", "yahoo-symbol": "ADE.AX"}, </v>
      </c>
      <c r="H36">
        <f>_xlfn.IFNA(VLOOKUP(A36, Q$1:Q$1476,1,FALSE), 0)</f>
        <v>0</v>
      </c>
      <c r="Q36" t="s">
        <v>306</v>
      </c>
      <c r="T36" t="s">
        <v>74</v>
      </c>
      <c r="U36">
        <v>0.337102003001791</v>
      </c>
      <c r="V36" t="str">
        <f t="shared" si="0"/>
        <v>Not Found</v>
      </c>
    </row>
    <row r="37" spans="1:22" x14ac:dyDescent="0.2">
      <c r="A37" s="15" t="s">
        <v>281</v>
      </c>
      <c r="B37" s="15" t="str">
        <f>_xlfn.IFNA(VLOOKUP(A37, Shares!A38:B$3048, 2, FALSE), "")</f>
        <v>ADG Global Supply Limited</v>
      </c>
      <c r="C37" t="str">
        <f>A37&amp; ".AX"</f>
        <v>ADQ.AX</v>
      </c>
      <c r="D37" t="str">
        <f>"{""symbol"": """ &amp; A37 &amp; """, ""yahoo-symbol"": """ &amp; C37 &amp; """}, "</f>
        <v xml:space="preserve">{"symbol": "ADQ", "yahoo-symbol": "ADQ.AX"}, </v>
      </c>
      <c r="H37">
        <f>_xlfn.IFNA(VLOOKUP(A37, Q$1:Q$1476,1,FALSE), 0)</f>
        <v>0</v>
      </c>
      <c r="Q37" t="s">
        <v>588</v>
      </c>
      <c r="T37" t="s">
        <v>44</v>
      </c>
      <c r="U37">
        <v>0.32653148852145197</v>
      </c>
      <c r="V37" t="str">
        <f t="shared" si="0"/>
        <v>HSN</v>
      </c>
    </row>
    <row r="38" spans="1:22" x14ac:dyDescent="0.2">
      <c r="A38" s="15" t="s">
        <v>279</v>
      </c>
      <c r="B38" s="15" t="str">
        <f>_xlfn.IFNA(VLOOKUP(A38, Shares!A39:B$3048, 2, FALSE), "")</f>
        <v>ADG Global Supply Limited</v>
      </c>
      <c r="C38" t="str">
        <f>A38&amp; ".AX"</f>
        <v>ADQDA.AX</v>
      </c>
      <c r="D38" t="str">
        <f>"{""symbol"": """ &amp; A38 &amp; """, ""yahoo-symbol"": """ &amp; C38 &amp; """}, "</f>
        <v xml:space="preserve">{"symbol": "ADQDA", "yahoo-symbol": "ADQDA.AX"}, </v>
      </c>
      <c r="H38">
        <f>_xlfn.IFNA(VLOOKUP(A38, Q$1:Q$1476,1,FALSE), 0)</f>
        <v>0</v>
      </c>
      <c r="Q38" t="s">
        <v>717</v>
      </c>
      <c r="T38" t="s">
        <v>5973</v>
      </c>
      <c r="U38">
        <v>0.32548537804900002</v>
      </c>
      <c r="V38" t="str">
        <f t="shared" si="0"/>
        <v>Not Found</v>
      </c>
    </row>
    <row r="39" spans="1:22" x14ac:dyDescent="0.2">
      <c r="A39" s="15" t="s">
        <v>470</v>
      </c>
      <c r="B39" s="15" t="str">
        <f>_xlfn.IFNA(VLOOKUP(A39, Shares!A40:B$3048, 2, FALSE), "")</f>
        <v>Adamus Resources Pty Ltd</v>
      </c>
      <c r="C39" t="str">
        <f>A39&amp; ".AX"</f>
        <v>ADU.AX</v>
      </c>
      <c r="D39" t="str">
        <f>"{""symbol"": """ &amp; A39 &amp; """, ""yahoo-symbol"": """ &amp; C39 &amp; """}, "</f>
        <v xml:space="preserve">{"symbol": "ADU", "yahoo-symbol": "ADU.AX"}, </v>
      </c>
      <c r="H39">
        <f>_xlfn.IFNA(VLOOKUP(A39, Q$1:Q$1476,1,FALSE), 0)</f>
        <v>0</v>
      </c>
      <c r="Q39" t="s">
        <v>868</v>
      </c>
      <c r="T39" t="s">
        <v>3</v>
      </c>
      <c r="U39">
        <v>0.28680230247439997</v>
      </c>
      <c r="V39" t="str">
        <f t="shared" si="0"/>
        <v>Not Found</v>
      </c>
    </row>
    <row r="40" spans="1:22" x14ac:dyDescent="0.2">
      <c r="A40" s="15" t="s">
        <v>282</v>
      </c>
      <c r="B40" s="15" t="str">
        <f>_xlfn.IFNA(VLOOKUP(A40, Shares!A41:B$3048, 2, FALSE), "")</f>
        <v>ADMIRALTY DEF</v>
      </c>
      <c r="C40" t="str">
        <f>A40&amp; ".AX"</f>
        <v>ADYN.AX</v>
      </c>
      <c r="D40" t="str">
        <f>"{""symbol"": """ &amp; A40 &amp; """, ""yahoo-symbol"": """ &amp; C40 &amp; """}, "</f>
        <v xml:space="preserve">{"symbol": "ADYN", "yahoo-symbol": "ADYN.AX"}, </v>
      </c>
      <c r="H40">
        <f>_xlfn.IFNA(VLOOKUP(A40, Q$1:Q$1476,1,FALSE), 0)</f>
        <v>0</v>
      </c>
      <c r="Q40" t="s">
        <v>915</v>
      </c>
      <c r="T40" t="s">
        <v>70</v>
      </c>
      <c r="U40">
        <v>0.282050378481494</v>
      </c>
      <c r="V40" t="str">
        <f t="shared" si="0"/>
        <v>Not Found</v>
      </c>
    </row>
    <row r="41" spans="1:22" x14ac:dyDescent="0.2">
      <c r="A41" s="15" t="s">
        <v>286</v>
      </c>
      <c r="B41" s="15" t="str">
        <f>_xlfn.IFNA(VLOOKUP(A41, Shares!A42:B$3048, 2, FALSE), "")</f>
        <v>AED Oil Limited</v>
      </c>
      <c r="C41" t="str">
        <f>A41&amp; ".AX"</f>
        <v>AED.AX</v>
      </c>
      <c r="D41" t="str">
        <f>"{""symbol"": """ &amp; A41 &amp; """, ""yahoo-symbol"": """ &amp; C41 &amp; """}, "</f>
        <v xml:space="preserve">{"symbol": "AED", "yahoo-symbol": "AED.AX"}, </v>
      </c>
      <c r="H41">
        <f>_xlfn.IFNA(VLOOKUP(A41, Q$1:Q$1476,1,FALSE), 0)</f>
        <v>0</v>
      </c>
      <c r="Q41" t="s">
        <v>557</v>
      </c>
      <c r="T41" t="s">
        <v>911</v>
      </c>
      <c r="U41">
        <v>0.26592301906953397</v>
      </c>
      <c r="V41" t="str">
        <f t="shared" si="0"/>
        <v>AQF</v>
      </c>
    </row>
    <row r="42" spans="1:22" x14ac:dyDescent="0.2">
      <c r="A42" s="15" t="s">
        <v>411</v>
      </c>
      <c r="B42" s="15" t="str">
        <f>_xlfn.IFNA(VLOOKUP(A42, Shares!A43:B$3048, 2, FALSE), "")</f>
        <v>AURA EN DEF</v>
      </c>
      <c r="C42" t="str">
        <f>A42&amp; ".AX"</f>
        <v>AEEN.AX</v>
      </c>
      <c r="D42" t="str">
        <f>"{""symbol"": """ &amp; A42 &amp; """, ""yahoo-symbol"": """ &amp; C42 &amp; """}, "</f>
        <v xml:space="preserve">{"symbol": "AEEN", "yahoo-symbol": "AEEN.AX"}, </v>
      </c>
      <c r="H42">
        <f>_xlfn.IFNA(VLOOKUP(A42, Q$1:Q$1476,1,FALSE), 0)</f>
        <v>0</v>
      </c>
      <c r="Q42" t="s">
        <v>324</v>
      </c>
      <c r="T42" t="s">
        <v>102</v>
      </c>
      <c r="U42">
        <v>0.22303601832852299</v>
      </c>
      <c r="V42" t="str">
        <f t="shared" si="0"/>
        <v>WEB</v>
      </c>
    </row>
    <row r="43" spans="1:22" x14ac:dyDescent="0.2">
      <c r="A43" s="15" t="s">
        <v>972</v>
      </c>
      <c r="B43" s="15" t="str">
        <f>_xlfn.IFNA(VLOOKUP(A43, Shares!A44:B$3048, 2, FALSE), "")</f>
        <v>Aveo Healthcare Ltd</v>
      </c>
      <c r="C43" t="str">
        <f>A43&amp; ".AX"</f>
        <v>AEH.AX</v>
      </c>
      <c r="D43" t="str">
        <f>"{""symbol"": """ &amp; A43 &amp; """, ""yahoo-symbol"": """ &amp; C43 &amp; """}, "</f>
        <v xml:space="preserve">{"symbol": "AEH", "yahoo-symbol": "AEH.AX"}, </v>
      </c>
      <c r="H43">
        <f>_xlfn.IFNA(VLOOKUP(A43, Q$1:Q$1476,1,FALSE), 0)</f>
        <v>0</v>
      </c>
      <c r="Q43" t="s">
        <v>541</v>
      </c>
      <c r="T43" t="s">
        <v>2979</v>
      </c>
      <c r="U43">
        <v>0.20522444085428801</v>
      </c>
      <c r="V43" t="str">
        <f t="shared" si="0"/>
        <v>ILU</v>
      </c>
    </row>
    <row r="44" spans="1:22" x14ac:dyDescent="0.2">
      <c r="A44" s="15" t="s">
        <v>501</v>
      </c>
      <c r="B44" s="15" t="str">
        <f>_xlfn.IFNA(VLOOKUP(A44, Shares!A45:B$3048, 2, FALSE), "")</f>
        <v>Aeris Environmental Ltd</v>
      </c>
      <c r="C44" t="str">
        <f>A44&amp; ".AX"</f>
        <v>AEI.AX</v>
      </c>
      <c r="D44" t="str">
        <f>"{""symbol"": """ &amp; A44 &amp; """, ""yahoo-symbol"": """ &amp; C44 &amp; """}, "</f>
        <v xml:space="preserve">{"symbol": "AEI", "yahoo-symbol": "AEI.AX"}, </v>
      </c>
      <c r="H44">
        <f>_xlfn.IFNA(VLOOKUP(A44, Q$1:Q$1476,1,FALSE), 0)</f>
        <v>0</v>
      </c>
      <c r="Q44" t="s">
        <v>1</v>
      </c>
      <c r="T44" t="s">
        <v>23</v>
      </c>
      <c r="U44">
        <v>0.20334488845028001</v>
      </c>
      <c r="V44" t="str">
        <f t="shared" si="0"/>
        <v>CTD</v>
      </c>
    </row>
    <row r="45" spans="1:22" x14ac:dyDescent="0.2">
      <c r="A45" s="36" t="s">
        <v>4753</v>
      </c>
      <c r="B45" s="15" t="str">
        <f>_xlfn.IFNA(VLOOKUP(A45, Shares!A46:B$3048, 2, FALSE), "")</f>
        <v>Redbank Energy Ltd</v>
      </c>
      <c r="C45" t="str">
        <f>A45&amp; ".AX"</f>
        <v>AEJ.AX</v>
      </c>
      <c r="D45" t="str">
        <f>"{""symbol"": """ &amp; A45 &amp; """, ""yahoo-symbol"": """ &amp; C45 &amp; """}, "</f>
        <v xml:space="preserve">{"symbol": "AEJ", "yahoo-symbol": "AEJ.AX"}, </v>
      </c>
      <c r="H45">
        <f>_xlfn.IFNA(VLOOKUP(A45, Q$1:Q$1476,1,FALSE), 0)</f>
        <v>0</v>
      </c>
      <c r="Q45" t="s">
        <v>604</v>
      </c>
      <c r="T45" t="s">
        <v>65</v>
      </c>
      <c r="U45">
        <v>0.19123152318404599</v>
      </c>
      <c r="V45" t="str">
        <f t="shared" si="0"/>
        <v>NCK</v>
      </c>
    </row>
    <row r="46" spans="1:22" x14ac:dyDescent="0.2">
      <c r="A46" s="15" t="s">
        <v>620</v>
      </c>
      <c r="B46" s="15" t="str">
        <f>_xlfn.IFNA(VLOOKUP(A46, Shares!A47:B$3048, 2, FALSE), "")</f>
        <v>Anatolia Energy Ltd</v>
      </c>
      <c r="C46" t="str">
        <f>A46&amp; ".AX"</f>
        <v>AEK.AX</v>
      </c>
      <c r="D46" t="str">
        <f>"{""symbol"": """ &amp; A46 &amp; """, ""yahoo-symbol"": """ &amp; C46 &amp; """}, "</f>
        <v xml:space="preserve">{"symbol": "AEK", "yahoo-symbol": "AEK.AX"}, </v>
      </c>
      <c r="H46">
        <f>_xlfn.IFNA(VLOOKUP(A46, Q$1:Q$1476,1,FALSE), 0)</f>
        <v>0</v>
      </c>
      <c r="Q46" t="s">
        <v>329</v>
      </c>
      <c r="T46" t="s">
        <v>13</v>
      </c>
      <c r="U46">
        <v>0.169470536542698</v>
      </c>
      <c r="V46" t="str">
        <f t="shared" si="0"/>
        <v>Not Found</v>
      </c>
    </row>
    <row r="47" spans="1:22" x14ac:dyDescent="0.2">
      <c r="A47" s="15" t="s">
        <v>343</v>
      </c>
      <c r="B47" s="15" t="str">
        <f>_xlfn.IFNA(VLOOKUP(A47, Shares!A48:B$3048, 2, FALSE), "")</f>
        <v>ANATOLIA DEF</v>
      </c>
      <c r="C47" t="str">
        <f>A47&amp; ".AX"</f>
        <v>AEKN.AX</v>
      </c>
      <c r="D47" t="str">
        <f>"{""symbol"": """ &amp; A47 &amp; """, ""yahoo-symbol"": """ &amp; C47 &amp; """}, "</f>
        <v xml:space="preserve">{"symbol": "AEKN", "yahoo-symbol": "AEKN.AX"}, </v>
      </c>
      <c r="H47">
        <f>_xlfn.IFNA(VLOOKUP(A47, Q$1:Q$1476,1,FALSE), 0)</f>
        <v>0</v>
      </c>
      <c r="Q47" t="s">
        <v>812</v>
      </c>
      <c r="T47" t="s">
        <v>5324</v>
      </c>
      <c r="U47">
        <v>0.164531918017013</v>
      </c>
      <c r="V47" t="str">
        <f t="shared" si="0"/>
        <v>SUN</v>
      </c>
    </row>
    <row r="48" spans="1:22" x14ac:dyDescent="0.2">
      <c r="A48" s="15" t="s">
        <v>288</v>
      </c>
      <c r="B48" s="15" t="str">
        <f>_xlfn.IFNA(VLOOKUP(A48, Shares!A49:B$3048, 2, FALSE), "")</f>
        <v>AEERIS FPO</v>
      </c>
      <c r="C48" t="str">
        <f>A48&amp; ".AX"</f>
        <v>AER.AX</v>
      </c>
      <c r="D48" t="str">
        <f>"{""symbol"": """ &amp; A48 &amp; """, ""yahoo-symbol"": """ &amp; C48 &amp; """}, "</f>
        <v xml:space="preserve">{"symbol": "AER", "yahoo-symbol": "AER.AX"}, </v>
      </c>
      <c r="H48">
        <f>_xlfn.IFNA(VLOOKUP(A48, Q$1:Q$1476,1,FALSE), 0)</f>
        <v>0</v>
      </c>
      <c r="Q48" t="s">
        <v>499</v>
      </c>
      <c r="T48" t="s">
        <v>2</v>
      </c>
      <c r="U48">
        <v>0.13679021852050799</v>
      </c>
      <c r="V48" t="str">
        <f t="shared" si="0"/>
        <v>Not Found</v>
      </c>
    </row>
    <row r="49" spans="1:22" x14ac:dyDescent="0.2">
      <c r="A49" s="15" t="s">
        <v>497</v>
      </c>
      <c r="B49" s="15" t="str">
        <f>_xlfn.IFNA(VLOOKUP(A49, Shares!A50:B$3048, 2, FALSE), "")</f>
        <v>Aeeris Ltd</v>
      </c>
      <c r="C49" t="str">
        <f>A49&amp; ".AX"</f>
        <v>AERXBB.AX</v>
      </c>
      <c r="D49" t="str">
        <f>"{""symbol"": """ &amp; A49 &amp; """, ""yahoo-symbol"": """ &amp; C49 &amp; """}, "</f>
        <v xml:space="preserve">{"symbol": "AERXBB", "yahoo-symbol": "AERXBB.AX"}, </v>
      </c>
      <c r="H49">
        <f>_xlfn.IFNA(VLOOKUP(A49, Q$1:Q$1476,1,FALSE), 0)</f>
        <v>0</v>
      </c>
      <c r="Q49" t="s">
        <v>518</v>
      </c>
      <c r="T49" t="s">
        <v>6</v>
      </c>
      <c r="U49">
        <v>0.13412945322935799</v>
      </c>
      <c r="V49" t="str">
        <f t="shared" si="0"/>
        <v>Not Found</v>
      </c>
    </row>
    <row r="50" spans="1:22" x14ac:dyDescent="0.2">
      <c r="A50" s="15" t="s">
        <v>491</v>
      </c>
      <c r="B50" s="15" t="str">
        <f>_xlfn.IFNA(VLOOKUP(A50, Shares!A51:B$3048, 2, FALSE), "")</f>
        <v>Advanced Energy Systems Limited</v>
      </c>
      <c r="C50" t="str">
        <f>A50&amp; ".AX"</f>
        <v>AES.AX</v>
      </c>
      <c r="D50" t="str">
        <f>"{""symbol"": """ &amp; A50 &amp; """, ""yahoo-symbol"": """ &amp; C50 &amp; """}, "</f>
        <v xml:space="preserve">{"symbol": "AES", "yahoo-symbol": "AES.AX"}, </v>
      </c>
      <c r="H50">
        <f>_xlfn.IFNA(VLOOKUP(A50, Q$1:Q$1476,1,FALSE), 0)</f>
        <v>0</v>
      </c>
      <c r="Q50" t="s">
        <v>333</v>
      </c>
      <c r="T50" t="s">
        <v>1630</v>
      </c>
      <c r="U50">
        <v>0.13179741927410499</v>
      </c>
      <c r="V50" t="str">
        <f t="shared" si="0"/>
        <v>CGF</v>
      </c>
    </row>
    <row r="51" spans="1:22" x14ac:dyDescent="0.2">
      <c r="A51" s="15" t="s">
        <v>966</v>
      </c>
      <c r="B51" s="15" t="str">
        <f>_xlfn.IFNA(VLOOKUP(A51, Shares!A52:B$3048, 2, FALSE), "")</f>
        <v>Avenira Ltd</v>
      </c>
      <c r="C51" t="str">
        <f>A51&amp; ".AX"</f>
        <v>AEV.AX</v>
      </c>
      <c r="D51" t="str">
        <f>"{""symbol"": """ &amp; A51 &amp; """, ""yahoo-symbol"": """ &amp; C51 &amp; """}, "</f>
        <v xml:space="preserve">{"symbol": "AEV", "yahoo-symbol": "AEV.AX"}, </v>
      </c>
      <c r="H51">
        <f>_xlfn.IFNA(VLOOKUP(A51, Q$1:Q$1476,1,FALSE), 0)</f>
        <v>0</v>
      </c>
      <c r="Q51" t="s">
        <v>866</v>
      </c>
      <c r="T51" t="s">
        <v>2903</v>
      </c>
      <c r="U51">
        <v>0.12437515150563599</v>
      </c>
      <c r="V51" t="str">
        <f t="shared" si="0"/>
        <v>Not Found</v>
      </c>
    </row>
    <row r="52" spans="1:22" x14ac:dyDescent="0.2">
      <c r="A52" s="15" t="s">
        <v>1775</v>
      </c>
      <c r="B52" s="15" t="str">
        <f>_xlfn.IFNA(VLOOKUP(A52, Shares!A53:B$3048, 2, FALSE), "")</f>
        <v>Connected IO Ltd</v>
      </c>
      <c r="C52" t="str">
        <f>A52&amp; ".AX"</f>
        <v>AEX.AX</v>
      </c>
      <c r="D52" t="str">
        <f>"{""symbol"": """ &amp; A52 &amp; """, ""yahoo-symbol"": """ &amp; C52 &amp; """}, "</f>
        <v xml:space="preserve">{"symbol": "AEX", "yahoo-symbol": "AEX.AX"}, </v>
      </c>
      <c r="H52">
        <f>_xlfn.IFNA(VLOOKUP(A52, Q$1:Q$1476,1,FALSE), 0)</f>
        <v>0</v>
      </c>
      <c r="Q52" t="s">
        <v>592</v>
      </c>
      <c r="T52" t="s">
        <v>2383</v>
      </c>
      <c r="U52">
        <v>0.119978532889227</v>
      </c>
      <c r="V52" t="str">
        <f t="shared" si="0"/>
        <v>FBU</v>
      </c>
    </row>
    <row r="53" spans="1:22" x14ac:dyDescent="0.2">
      <c r="A53" s="15" t="s">
        <v>1773</v>
      </c>
      <c r="B53" s="15" t="str">
        <f>_xlfn.IFNA(VLOOKUP(A53, Shares!A54:B$3048, 2, FALSE), "")</f>
        <v>Connected IO Ltd</v>
      </c>
      <c r="C53" t="str">
        <f>A53&amp; ".AX"</f>
        <v>AEXCD.AX</v>
      </c>
      <c r="D53" t="str">
        <f>"{""symbol"": """ &amp; A53 &amp; """, ""yahoo-symbol"": """ &amp; C53 &amp; """}, "</f>
        <v xml:space="preserve">{"symbol": "AEXCD", "yahoo-symbol": "AEXCD.AX"}, </v>
      </c>
      <c r="H53">
        <f>_xlfn.IFNA(VLOOKUP(A53, Q$1:Q$1476,1,FALSE), 0)</f>
        <v>0</v>
      </c>
      <c r="Q53" t="s">
        <v>8</v>
      </c>
      <c r="T53" t="s">
        <v>81</v>
      </c>
      <c r="U53">
        <v>0.11844277754727001</v>
      </c>
      <c r="V53" t="str">
        <f t="shared" si="0"/>
        <v>RFG</v>
      </c>
    </row>
    <row r="54" spans="1:22" x14ac:dyDescent="0.2">
      <c r="A54" s="15" t="s">
        <v>366</v>
      </c>
      <c r="B54" s="15" t="str">
        <f>_xlfn.IFNA(VLOOKUP(A54, Shares!A55:B$3048, 2, FALSE), "")</f>
        <v>APN European Retail Property Holdg Trust</v>
      </c>
      <c r="C54" t="str">
        <f>A54&amp; ".AX"</f>
        <v>AEZ.AX</v>
      </c>
      <c r="D54" t="str">
        <f>"{""symbol"": """ &amp; A54 &amp; """, ""yahoo-symbol"": """ &amp; C54 &amp; """}, "</f>
        <v xml:space="preserve">{"symbol": "AEZ", "yahoo-symbol": "AEZ.AX"}, </v>
      </c>
      <c r="H54">
        <f>_xlfn.IFNA(VLOOKUP(A54, Q$1:Q$1476,1,FALSE), 0)</f>
        <v>0</v>
      </c>
      <c r="Q54" t="s">
        <v>649</v>
      </c>
      <c r="T54" t="s">
        <v>4427</v>
      </c>
      <c r="U54">
        <v>0.11286863323358901</v>
      </c>
      <c r="V54" t="str">
        <f t="shared" si="0"/>
        <v>Not Found</v>
      </c>
    </row>
    <row r="55" spans="1:22" x14ac:dyDescent="0.2">
      <c r="A55" s="15" t="s">
        <v>385</v>
      </c>
      <c r="B55" s="15" t="str">
        <f>_xlfn.IFNA(VLOOKUP(A55, Shares!A56:B$3048, 2, FALSE), "")</f>
        <v>ASF Group Limited</v>
      </c>
      <c r="C55" t="str">
        <f>A55&amp; ".AX"</f>
        <v>AFA.AX</v>
      </c>
      <c r="D55" t="str">
        <f>"{""symbol"": """ &amp; A55 &amp; """, ""yahoo-symbol"": """ &amp; C55 &amp; """}, "</f>
        <v xml:space="preserve">{"symbol": "AFA", "yahoo-symbol": "AFA.AX"}, </v>
      </c>
      <c r="H55">
        <f>_xlfn.IFNA(VLOOKUP(A55, Q$1:Q$1476,1,FALSE), 0)</f>
        <v>0</v>
      </c>
      <c r="Q55" t="s">
        <v>614</v>
      </c>
      <c r="T55" t="s">
        <v>69</v>
      </c>
      <c r="U55">
        <v>0.108823310954775</v>
      </c>
      <c r="V55" t="str">
        <f t="shared" si="0"/>
        <v>PGH</v>
      </c>
    </row>
    <row r="56" spans="1:22" x14ac:dyDescent="0.2">
      <c r="A56" s="15" t="s">
        <v>505</v>
      </c>
      <c r="B56" s="15" t="str">
        <f>_xlfn.IFNA(VLOOKUP(A56, Shares!A57:B$3048, 2, FALSE), "")</f>
        <v>Affinity Education Group Ltd</v>
      </c>
      <c r="C56" t="str">
        <f>A56&amp; ".AX"</f>
        <v>AFJ.AX</v>
      </c>
      <c r="D56" t="str">
        <f>"{""symbol"": """ &amp; A56 &amp; """, ""yahoo-symbol"": """ &amp; C56 &amp; """}, "</f>
        <v xml:space="preserve">{"symbol": "AFJ", "yahoo-symbol": "AFJ.AX"}, </v>
      </c>
      <c r="H56">
        <f>_xlfn.IFNA(VLOOKUP(A56, Q$1:Q$1476,1,FALSE), 0)</f>
        <v>0</v>
      </c>
      <c r="Q56" t="s">
        <v>890</v>
      </c>
      <c r="T56" t="s">
        <v>48</v>
      </c>
      <c r="U56">
        <v>0.104126314629121</v>
      </c>
      <c r="V56" t="str">
        <f t="shared" si="0"/>
        <v>Not Found</v>
      </c>
    </row>
    <row r="57" spans="1:22" x14ac:dyDescent="0.2">
      <c r="A57" s="15" t="s">
        <v>292</v>
      </c>
      <c r="B57" s="15" t="str">
        <f>_xlfn.IFNA(VLOOKUP(A57, Shares!A58:B$3048, 2, FALSE), "")</f>
        <v>AFT Pharmaceuticals Ltd</v>
      </c>
      <c r="C57" t="str">
        <f>A57&amp; ".AX"</f>
        <v>AFP.AX</v>
      </c>
      <c r="D57" t="str">
        <f>"{""symbol"": """ &amp; A57 &amp; """, ""yahoo-symbol"": """ &amp; C57 &amp; """}, "</f>
        <v xml:space="preserve">{"symbol": "AFP", "yahoo-symbol": "AFP.AX"}, </v>
      </c>
      <c r="H57">
        <f>_xlfn.IFNA(VLOOKUP(A57, Q$1:Q$1476,1,FALSE), 0)</f>
        <v>0</v>
      </c>
      <c r="Q57" t="s">
        <v>4778</v>
      </c>
      <c r="T57" t="s">
        <v>3914</v>
      </c>
      <c r="U57">
        <v>9.9359064869153205E-2</v>
      </c>
      <c r="V57" t="str">
        <f t="shared" si="0"/>
        <v>Not Found</v>
      </c>
    </row>
    <row r="58" spans="1:22" x14ac:dyDescent="0.2">
      <c r="A58" s="15" t="s">
        <v>290</v>
      </c>
      <c r="B58" s="15" t="str">
        <f>_xlfn.IFNA(VLOOKUP(A58, Shares!A59:B$3048, 2, FALSE), "")</f>
        <v>AFT Corporation Ltd</v>
      </c>
      <c r="C58" t="str">
        <f>A58&amp; ".AX"</f>
        <v>AFT.AX</v>
      </c>
      <c r="D58" t="str">
        <f>"{""symbol"": """ &amp; A58 &amp; """, ""yahoo-symbol"": """ &amp; C58 &amp; """}, "</f>
        <v xml:space="preserve">{"symbol": "AFT", "yahoo-symbol": "AFT.AX"}, </v>
      </c>
      <c r="H58">
        <f>_xlfn.IFNA(VLOOKUP(A58, Q$1:Q$1476,1,FALSE), 0)</f>
        <v>0</v>
      </c>
      <c r="Q58" t="s">
        <v>824</v>
      </c>
      <c r="T58" t="s">
        <v>11</v>
      </c>
      <c r="U58">
        <v>9.7578394382672906E-2</v>
      </c>
      <c r="V58" t="str">
        <f t="shared" si="0"/>
        <v>Not Found</v>
      </c>
    </row>
    <row r="59" spans="1:22" x14ac:dyDescent="0.2">
      <c r="A59" s="15" t="s">
        <v>400</v>
      </c>
      <c r="B59" s="15" t="str">
        <f>_xlfn.IFNA(VLOOKUP(A59, Shares!A60:B$3048, 2, FALSE), "")</f>
        <v>ATLAN GOLD CDI 1:1</v>
      </c>
      <c r="C59" t="str">
        <f>A59&amp; ".AX"</f>
        <v>AGB.AX</v>
      </c>
      <c r="D59" t="str">
        <f>"{""symbol"": """ &amp; A59 &amp; """, ""yahoo-symbol"": """ &amp; C59 &amp; """}, "</f>
        <v xml:space="preserve">{"symbol": "AGB", "yahoo-symbol": "AGB.AX"}, </v>
      </c>
      <c r="H59">
        <f>_xlfn.IFNA(VLOOKUP(A59, Q$1:Q$1476,1,FALSE), 0)</f>
        <v>0</v>
      </c>
      <c r="Q59" t="s">
        <v>970</v>
      </c>
      <c r="T59" t="s">
        <v>870</v>
      </c>
      <c r="U59">
        <v>9.1626589988443904E-2</v>
      </c>
      <c r="V59" t="str">
        <f t="shared" si="0"/>
        <v>Not Found</v>
      </c>
    </row>
    <row r="60" spans="1:22" x14ac:dyDescent="0.2">
      <c r="A60" s="15" t="s">
        <v>610</v>
      </c>
      <c r="B60" s="15" t="str">
        <f>_xlfn.IFNA(VLOOKUP(A60, Shares!A61:B$3048, 2, FALSE), "")</f>
        <v>Amp Capital China Growth Fund</v>
      </c>
      <c r="C60" t="str">
        <f>A60&amp; ".AX"</f>
        <v>AGF.AX</v>
      </c>
      <c r="D60" t="str">
        <f>"{""symbol"": """ &amp; A60 &amp; """, ""yahoo-symbol"": """ &amp; C60 &amp; """}, "</f>
        <v xml:space="preserve">{"symbol": "AGF", "yahoo-symbol": "AGF.AX"}, </v>
      </c>
      <c r="H60">
        <f>_xlfn.IFNA(VLOOKUP(A60, Q$1:Q$1476,1,FALSE), 0)</f>
        <v>0</v>
      </c>
      <c r="Q60" t="s">
        <v>663</v>
      </c>
      <c r="T60" t="s">
        <v>90</v>
      </c>
      <c r="U60">
        <v>8.3466064023414194E-2</v>
      </c>
      <c r="V60" t="str">
        <f t="shared" si="0"/>
        <v>TNE</v>
      </c>
    </row>
    <row r="61" spans="1:22" x14ac:dyDescent="0.2">
      <c r="A61" s="15" t="s">
        <v>304</v>
      </c>
      <c r="B61" s="15" t="str">
        <f>_xlfn.IFNA(VLOOKUP(A61, Shares!A62:B$3048, 2, FALSE), "")</f>
        <v>AINSWORTH DEF X NTE</v>
      </c>
      <c r="C61" t="str">
        <f>A61&amp; ".AX"</f>
        <v>AGIN.AX</v>
      </c>
      <c r="D61" t="str">
        <f>"{""symbol"": """ &amp; A61 &amp; """, ""yahoo-symbol"": """ &amp; C61 &amp; """}, "</f>
        <v xml:space="preserve">{"symbol": "AGIN", "yahoo-symbol": "AGIN.AX"}, </v>
      </c>
      <c r="H61">
        <f>_xlfn.IFNA(VLOOKUP(A61, Q$1:Q$1476,1,FALSE), 0)</f>
        <v>0</v>
      </c>
      <c r="Q61" t="s">
        <v>606</v>
      </c>
      <c r="T61" t="s">
        <v>3048</v>
      </c>
      <c r="U61">
        <v>8.1548515330748195E-2</v>
      </c>
      <c r="V61" t="str">
        <f t="shared" si="0"/>
        <v>Not Found</v>
      </c>
    </row>
    <row r="62" spans="1:22" x14ac:dyDescent="0.2">
      <c r="A62" s="15" t="s">
        <v>516</v>
      </c>
      <c r="B62" s="15" t="str">
        <f>_xlfn.IFNA(VLOOKUP(A62, Shares!A63:B$3048, 2, FALSE), "")</f>
        <v>Agricultural Land Trust</v>
      </c>
      <c r="C62" t="str">
        <f>A62&amp; ".AX"</f>
        <v>AGJ.AX</v>
      </c>
      <c r="D62" t="str">
        <f>"{""symbol"": """ &amp; A62 &amp; """, ""yahoo-symbol"": """ &amp; C62 &amp; """}, "</f>
        <v xml:space="preserve">{"symbol": "AGJ", "yahoo-symbol": "AGJ.AX"}, </v>
      </c>
      <c r="H62">
        <f>_xlfn.IFNA(VLOOKUP(A62, Q$1:Q$1476,1,FALSE), 0)</f>
        <v>0</v>
      </c>
      <c r="Q62" t="s">
        <v>353</v>
      </c>
      <c r="T62" t="s">
        <v>37</v>
      </c>
      <c r="U62">
        <v>7.2265308670432099E-2</v>
      </c>
      <c r="V62" t="str">
        <f t="shared" si="0"/>
        <v>Not Found</v>
      </c>
    </row>
    <row r="63" spans="1:22" x14ac:dyDescent="0.2">
      <c r="A63" s="15" t="s">
        <v>296</v>
      </c>
      <c r="B63" s="15" t="str">
        <f>_xlfn.IFNA(VLOOKUP(A63, Shares!A64:B$3048, 2, FALSE), "")</f>
        <v>AGL ENERGY DEF</v>
      </c>
      <c r="C63" t="str">
        <f>A63&amp; ".AX"</f>
        <v>AGKN.AX</v>
      </c>
      <c r="D63" t="str">
        <f>"{""symbol"": """ &amp; A63 &amp; """, ""yahoo-symbol"": """ &amp; C63 &amp; """}, "</f>
        <v xml:space="preserve">{"symbol": "AGKN", "yahoo-symbol": "AGKN.AX"}, </v>
      </c>
      <c r="H63">
        <f>_xlfn.IFNA(VLOOKUP(A63, Q$1:Q$1476,1,FALSE), 0)</f>
        <v>0</v>
      </c>
      <c r="Q63" t="s">
        <v>2653</v>
      </c>
      <c r="T63" t="s">
        <v>84</v>
      </c>
      <c r="U63">
        <v>6.6543101298941101E-2</v>
      </c>
      <c r="V63" t="str">
        <f t="shared" si="0"/>
        <v>SLK</v>
      </c>
    </row>
    <row r="64" spans="1:22" x14ac:dyDescent="0.2">
      <c r="A64" s="15" t="s">
        <v>816</v>
      </c>
      <c r="B64" s="15" t="str">
        <f>_xlfn.IFNA(VLOOKUP(A64, Shares!A65:B$3048, 2, FALSE), "")</f>
        <v>Aurium Resources Limited</v>
      </c>
      <c r="C64" t="str">
        <f>A64&amp; ".AX"</f>
        <v>AGU.AX</v>
      </c>
      <c r="D64" t="str">
        <f>"{""symbol"": """ &amp; A64 &amp; """, ""yahoo-symbol"": """ &amp; C64 &amp; """}, "</f>
        <v xml:space="preserve">{"symbol": "AGU", "yahoo-symbol": "AGU.AX"}, </v>
      </c>
      <c r="H64">
        <f>_xlfn.IFNA(VLOOKUP(A64, Q$1:Q$1476,1,FALSE), 0)</f>
        <v>0</v>
      </c>
      <c r="Q64" t="s">
        <v>647</v>
      </c>
      <c r="T64" t="s">
        <v>1251</v>
      </c>
      <c r="U64">
        <v>6.0865880363947703E-2</v>
      </c>
      <c r="V64" t="str">
        <f t="shared" si="0"/>
        <v>Not Found</v>
      </c>
    </row>
    <row r="65" spans="1:22" x14ac:dyDescent="0.2">
      <c r="A65" s="15" t="s">
        <v>294</v>
      </c>
      <c r="B65" s="15" t="str">
        <f>_xlfn.IFNA(VLOOKUP(A65, Shares!A66:B$3048, 2, FALSE), "")</f>
        <v>AGENIX LTD DEF SET</v>
      </c>
      <c r="C65" t="str">
        <f>A65&amp; ".AX"</f>
        <v>AGXDA.AX</v>
      </c>
      <c r="D65" t="str">
        <f>"{""symbol"": """ &amp; A65 &amp; """, ""yahoo-symbol"": """ &amp; C65 &amp; """}, "</f>
        <v xml:space="preserve">{"symbol": "AGXDA", "yahoo-symbol": "AGXDA.AX"}, </v>
      </c>
      <c r="H65">
        <f>_xlfn.IFNA(VLOOKUP(A65, Q$1:Q$1476,1,FALSE), 0)</f>
        <v>0</v>
      </c>
      <c r="Q65" t="s">
        <v>368</v>
      </c>
      <c r="T65" t="s">
        <v>20</v>
      </c>
      <c r="U65">
        <v>5.8297875939903099E-2</v>
      </c>
      <c r="V65" t="str">
        <f t="shared" si="0"/>
        <v>CGL</v>
      </c>
    </row>
    <row r="66" spans="1:22" x14ac:dyDescent="0.2">
      <c r="A66" s="15" t="s">
        <v>302</v>
      </c>
      <c r="B66" s="15" t="str">
        <f>_xlfn.IFNA(VLOOKUP(A66, Shares!A67:B$3048, 2, FALSE), "")</f>
        <v>AHC Ltd</v>
      </c>
      <c r="C66" t="str">
        <f>A66&amp; ".AX"</f>
        <v>AHC.AX</v>
      </c>
      <c r="D66" t="str">
        <f>"{""symbol"": """ &amp; A66 &amp; """, ""yahoo-symbol"": """ &amp; C66 &amp; """}, "</f>
        <v xml:space="preserve">{"symbol": "AHC", "yahoo-symbol": "AHC.AX"}, </v>
      </c>
      <c r="H66">
        <f>_xlfn.IFNA(VLOOKUP(A66, Q$1:Q$1476,1,FALSE), 0)</f>
        <v>0</v>
      </c>
      <c r="Q66" t="s">
        <v>667</v>
      </c>
      <c r="T66" t="s">
        <v>98</v>
      </c>
      <c r="U66">
        <v>5.6887979418907303E-2</v>
      </c>
      <c r="V66" t="str">
        <f t="shared" ref="V66:V67" si="1">_xlfn.IFNA(VLOOKUP(T66, Q$1:Q$1476,1,FALSE), "Not Found")</f>
        <v>VRT</v>
      </c>
    </row>
    <row r="67" spans="1:22" x14ac:dyDescent="0.2">
      <c r="A67" s="15" t="s">
        <v>529</v>
      </c>
      <c r="B67" s="15" t="str">
        <f>_xlfn.IFNA(VLOOKUP(A67, Shares!A68:B$3048, 2, FALSE), "")</f>
        <v>Air Change International Limited</v>
      </c>
      <c r="C67" t="str">
        <f>A67&amp; ".AX"</f>
        <v>AHJ.AX</v>
      </c>
      <c r="D67" t="str">
        <f>"{""symbol"": """ &amp; A67 &amp; """, ""yahoo-symbol"": """ &amp; C67 &amp; """}, "</f>
        <v xml:space="preserve">{"symbol": "AHJ", "yahoo-symbol": "AHJ.AX"}, </v>
      </c>
      <c r="H67">
        <f>_xlfn.IFNA(VLOOKUP(A67, Q$1:Q$1476,1,FALSE), 0)</f>
        <v>0</v>
      </c>
      <c r="Q67" t="s">
        <v>925</v>
      </c>
      <c r="T67" t="s">
        <v>3690</v>
      </c>
      <c r="U67">
        <v>5.53668299175804E-2</v>
      </c>
      <c r="V67" t="str">
        <f t="shared" si="1"/>
        <v>Not Found</v>
      </c>
    </row>
    <row r="68" spans="1:22" x14ac:dyDescent="0.2">
      <c r="A68" s="15" t="s">
        <v>522</v>
      </c>
      <c r="B68" s="15" t="str">
        <f>_xlfn.IFNA(VLOOKUP(A68, Shares!A69:B$3048, 2, FALSE), "")</f>
        <v>Ahalife Holdings Ltd</v>
      </c>
      <c r="C68" t="str">
        <f>A68&amp; ".AX"</f>
        <v>AHL.AX</v>
      </c>
      <c r="D68" t="str">
        <f>"{""symbol"": """ &amp; A68 &amp; """, ""yahoo-symbol"": """ &amp; C68 &amp; """}, "</f>
        <v xml:space="preserve">{"symbol": "AHL", "yahoo-symbol": "AHL.AX"}, </v>
      </c>
      <c r="H68">
        <f>_xlfn.IFNA(VLOOKUP(A68, Q$1:Q$1476,1,FALSE), 0)</f>
        <v>0</v>
      </c>
      <c r="Q68" t="s">
        <v>911</v>
      </c>
    </row>
    <row r="69" spans="1:22" x14ac:dyDescent="0.2">
      <c r="A69" s="15" t="s">
        <v>782</v>
      </c>
      <c r="B69" s="15" t="str">
        <f>_xlfn.IFNA(VLOOKUP(A69, Shares!A70:B$3048, 2, FALSE), "")</f>
        <v>Athena Resources Limited</v>
      </c>
      <c r="C69" t="str">
        <f>A69&amp; ".AX"</f>
        <v>AHN.AX</v>
      </c>
      <c r="D69" t="str">
        <f>"{""symbol"": """ &amp; A69 &amp; """, ""yahoo-symbol"": """ &amp; C69 &amp; """}, "</f>
        <v xml:space="preserve">{"symbol": "AHN", "yahoo-symbol": "AHN.AX"}, </v>
      </c>
      <c r="H69">
        <f>_xlfn.IFNA(VLOOKUP(A69, Q$1:Q$1476,1,FALSE), 0)</f>
        <v>0</v>
      </c>
      <c r="Q69" t="s">
        <v>533</v>
      </c>
    </row>
    <row r="70" spans="1:22" x14ac:dyDescent="0.2">
      <c r="A70" s="15" t="s">
        <v>398</v>
      </c>
      <c r="B70" s="15" t="str">
        <f>_xlfn.IFNA(VLOOKUP(A70, Shares!A71:B$3048, 2, FALSE), "")</f>
        <v>ATHENA RES DEF X OPT</v>
      </c>
      <c r="C70" t="str">
        <f>A70&amp; ".AX"</f>
        <v>AHNN.AX</v>
      </c>
      <c r="D70" t="str">
        <f>"{""symbol"": """ &amp; A70 &amp; """, ""yahoo-symbol"": """ &amp; C70 &amp; """}, "</f>
        <v xml:space="preserve">{"symbol": "AHNN", "yahoo-symbol": "AHNN.AX"}, </v>
      </c>
      <c r="H70">
        <f>_xlfn.IFNA(VLOOKUP(A70, Q$1:Q$1476,1,FALSE), 0)</f>
        <v>0</v>
      </c>
      <c r="Q70" t="s">
        <v>553</v>
      </c>
    </row>
    <row r="71" spans="1:22" x14ac:dyDescent="0.2">
      <c r="A71" s="15" t="s">
        <v>559</v>
      </c>
      <c r="B71" s="15" t="str">
        <f>_xlfn.IFNA(VLOOKUP(A71, Shares!A72:B$3048, 2, FALSE), "")</f>
        <v>Allegiance Coal Ltd</v>
      </c>
      <c r="C71" t="str">
        <f>A71&amp; ".AX"</f>
        <v>AHQ.AX</v>
      </c>
      <c r="D71" t="str">
        <f>"{""symbol"": """ &amp; A71 &amp; """, ""yahoo-symbol"": """ &amp; C71 &amp; """}, "</f>
        <v xml:space="preserve">{"symbol": "AHQ", "yahoo-symbol": "AHQ.AX"}, </v>
      </c>
      <c r="H71">
        <f>_xlfn.IFNA(VLOOKUP(A71, Q$1:Q$1476,1,FALSE), 0)</f>
        <v>0</v>
      </c>
      <c r="Q71" t="s">
        <v>657</v>
      </c>
    </row>
    <row r="72" spans="1:22" x14ac:dyDescent="0.2">
      <c r="A72" s="15" t="s">
        <v>622</v>
      </c>
      <c r="B72" s="15" t="str">
        <f>_xlfn.IFNA(VLOOKUP(A72, Shares!A73:B$3048, 2, FALSE), "")</f>
        <v>Anchor Resources Limited</v>
      </c>
      <c r="C72" t="str">
        <f>A72&amp; ".AX"</f>
        <v>AHR.AX</v>
      </c>
      <c r="D72" t="str">
        <f>"{""symbol"": """ &amp; A72 &amp; """, ""yahoo-symbol"": """ &amp; C72 &amp; """}, "</f>
        <v xml:space="preserve">{"symbol": "AHR", "yahoo-symbol": "AHR.AX"}, </v>
      </c>
      <c r="H72">
        <f>_xlfn.IFNA(VLOOKUP(A72, Q$1:Q$1476,1,FALSE), 0)</f>
        <v>0</v>
      </c>
      <c r="Q72" t="s">
        <v>563</v>
      </c>
    </row>
    <row r="73" spans="1:22" x14ac:dyDescent="0.2">
      <c r="A73" s="15" t="s">
        <v>318</v>
      </c>
      <c r="B73" s="15" t="str">
        <f>_xlfn.IFNA(VLOOKUP(A73, Shares!A74:B$3048, 2, FALSE), "")</f>
        <v>ALLIED HGL DEF X OPT</v>
      </c>
      <c r="C73" t="str">
        <f>A73&amp; ".AX"</f>
        <v>AHZN.AX</v>
      </c>
      <c r="D73" t="str">
        <f>"{""symbol"": """ &amp; A73 &amp; """, ""yahoo-symbol"": """ &amp; C73 &amp; """}, "</f>
        <v xml:space="preserve">{"symbol": "AHZN", "yahoo-symbol": "AHZN.AX"}, </v>
      </c>
      <c r="H73">
        <f>_xlfn.IFNA(VLOOKUP(A73, Q$1:Q$1476,1,FALSE), 0)</f>
        <v>0</v>
      </c>
      <c r="Q73" t="s">
        <v>696</v>
      </c>
    </row>
    <row r="74" spans="1:22" x14ac:dyDescent="0.2">
      <c r="A74" s="15" t="s">
        <v>316</v>
      </c>
      <c r="B74" s="15" t="str">
        <f>_xlfn.IFNA(VLOOKUP(A74, Shares!A75:B$3048, 2, FALSE), "")</f>
        <v>ALLIED HGL DEF</v>
      </c>
      <c r="C74" t="str">
        <f>A74&amp; ".AX"</f>
        <v>AHZNA.AX</v>
      </c>
      <c r="D74" t="str">
        <f>"{""symbol"": """ &amp; A74 &amp; """, ""yahoo-symbol"": """ &amp; C74 &amp; """}, "</f>
        <v xml:space="preserve">{"symbol": "AHZNA", "yahoo-symbol": "AHZNA.AX"}, </v>
      </c>
      <c r="H74">
        <f>_xlfn.IFNA(VLOOKUP(A74, Q$1:Q$1476,1,FALSE), 0)</f>
        <v>0</v>
      </c>
      <c r="Q74" t="s">
        <v>702</v>
      </c>
    </row>
    <row r="75" spans="1:22" x14ac:dyDescent="0.2">
      <c r="A75" s="15" t="s">
        <v>826</v>
      </c>
      <c r="B75" s="15" t="str">
        <f>_xlfn.IFNA(VLOOKUP(A75, Shares!A76:B$3048, 2, FALSE), "")</f>
        <v>Aurora Global Income Trust</v>
      </c>
      <c r="C75" t="str">
        <f>A75&amp; ".AX"</f>
        <v>AIB.AX</v>
      </c>
      <c r="D75" t="str">
        <f>"{""symbol"": """ &amp; A75 &amp; """, ""yahoo-symbol"": """ &amp; C75 &amp; """}, "</f>
        <v xml:space="preserve">{"symbol": "AIB", "yahoo-symbol": "AIB.AX"}, </v>
      </c>
      <c r="H75">
        <f>_xlfn.IFNA(VLOOKUP(A75, Q$1:Q$1476,1,FALSE), 0)</f>
        <v>0</v>
      </c>
      <c r="Q75" t="s">
        <v>700</v>
      </c>
    </row>
    <row r="76" spans="1:22" x14ac:dyDescent="0.2">
      <c r="A76" s="15" t="s">
        <v>954</v>
      </c>
      <c r="B76" s="15" t="str">
        <f>_xlfn.IFNA(VLOOKUP(A76, Shares!A77:B$3048, 2, FALSE), "")</f>
        <v>Autodom Limited</v>
      </c>
      <c r="C76" t="str">
        <f>A76&amp; ".AX"</f>
        <v>AIE.AX</v>
      </c>
      <c r="D76" t="str">
        <f>"{""symbol"": """ &amp; A76 &amp; """, ""yahoo-symbol"": """ &amp; C76 &amp; """}, "</f>
        <v xml:space="preserve">{"symbol": "AIE", "yahoo-symbol": "AIE.AX"}, </v>
      </c>
      <c r="H76">
        <f>_xlfn.IFNA(VLOOKUP(A76, Q$1:Q$1476,1,FALSE), 0)</f>
        <v>0</v>
      </c>
      <c r="Q76" t="s">
        <v>830</v>
      </c>
    </row>
    <row r="77" spans="1:22" x14ac:dyDescent="0.2">
      <c r="A77" s="15" t="s">
        <v>1168</v>
      </c>
      <c r="B77" s="15" t="str">
        <f>_xlfn.IFNA(VLOOKUP(A77, Shares!A78:B$3048, 2, FALSE), "")</f>
        <v>Bill Peach Group Ltd</v>
      </c>
      <c r="C77" t="str">
        <f>A77&amp; ".AX"</f>
        <v>AIG.AX</v>
      </c>
      <c r="D77" t="str">
        <f>"{""symbol"": """ &amp; A77 &amp; """, ""yahoo-symbol"": """ &amp; C77 &amp; """}, "</f>
        <v xml:space="preserve">{"symbol": "AIG", "yahoo-symbol": "AIG.AX"}, </v>
      </c>
      <c r="H77">
        <f>_xlfn.IFNA(VLOOKUP(A77, Q$1:Q$1476,1,FALSE), 0)</f>
        <v>0</v>
      </c>
      <c r="Q77" t="s">
        <v>774</v>
      </c>
    </row>
    <row r="78" spans="1:22" x14ac:dyDescent="0.2">
      <c r="A78" s="15" t="s">
        <v>952</v>
      </c>
      <c r="B78" s="15" t="str">
        <f>_xlfn.IFNA(VLOOKUP(A78, Shares!A79:B$3048, 2, FALSE), "")</f>
        <v>Auto Innovations Group Ltd</v>
      </c>
      <c r="C78" t="str">
        <f>A78&amp; ".AX"</f>
        <v>AIN.AX</v>
      </c>
      <c r="D78" t="str">
        <f>"{""symbol"": """ &amp; A78 &amp; """, ""yahoo-symbol"": """ &amp; C78 &amp; """}, "</f>
        <v xml:space="preserve">{"symbol": "AIN", "yahoo-symbol": "AIN.AX"}, </v>
      </c>
      <c r="H78">
        <f>_xlfn.IFNA(VLOOKUP(A78, Q$1:Q$1476,1,FALSE), 0)</f>
        <v>0</v>
      </c>
      <c r="Q78" t="s">
        <v>679</v>
      </c>
    </row>
    <row r="79" spans="1:22" x14ac:dyDescent="0.2">
      <c r="A79" s="15" t="s">
        <v>743</v>
      </c>
      <c r="B79" s="15" t="str">
        <f>_xlfn.IFNA(VLOOKUP(A79, Shares!A80:B$3048, 2, FALSE), "")</f>
        <v>Asciano Ltd</v>
      </c>
      <c r="C79" t="str">
        <f>A79&amp; ".AX"</f>
        <v>AIO.AX</v>
      </c>
      <c r="D79" t="str">
        <f>"{""symbol"": """ &amp; A79 &amp; """, ""yahoo-symbol"": """ &amp; C79 &amp; """}, "</f>
        <v xml:space="preserve">{"symbol": "AIO", "yahoo-symbol": "AIO.AX"}, </v>
      </c>
      <c r="H79">
        <f>_xlfn.IFNA(VLOOKUP(A79, Q$1:Q$1476,1,FALSE), 0)</f>
        <v>0</v>
      </c>
      <c r="Q79" t="s">
        <v>729</v>
      </c>
    </row>
    <row r="80" spans="1:22" x14ac:dyDescent="0.2">
      <c r="A80" s="15" t="s">
        <v>579</v>
      </c>
      <c r="B80" s="15" t="str">
        <f>_xlfn.IFNA(VLOOKUP(A80, Shares!A81:B$3048, 2, FALSE), "")</f>
        <v>Alternative Investment Trust</v>
      </c>
      <c r="C80" t="str">
        <f>A80&amp; ".AX"</f>
        <v>AIQ.AX</v>
      </c>
      <c r="D80" t="str">
        <f>"{""symbol"": """ &amp; A80 &amp; """, ""yahoo-symbol"": """ &amp; C80 &amp; """}, "</f>
        <v xml:space="preserve">{"symbol": "AIQ", "yahoo-symbol": "AIQ.AX"}, </v>
      </c>
      <c r="H80">
        <f>_xlfn.IFNA(VLOOKUP(A80, Q$1:Q$1476,1,FALSE), 0)</f>
        <v>0</v>
      </c>
      <c r="Q80" t="s">
        <v>861</v>
      </c>
    </row>
    <row r="81" spans="1:17" x14ac:dyDescent="0.2">
      <c r="A81" s="15" t="s">
        <v>461</v>
      </c>
      <c r="B81" s="15" t="str">
        <f>_xlfn.IFNA(VLOOKUP(A81, Shares!A82:B$3048, 2, FALSE), "")</f>
        <v>ActivEX Limited</v>
      </c>
      <c r="C81" t="str">
        <f>A81&amp; ".AX"</f>
        <v>AIV.AX</v>
      </c>
      <c r="D81" t="str">
        <f>"{""symbol"": """ &amp; A81 &amp; """, ""yahoo-symbol"": """ &amp; C81 &amp; """}, "</f>
        <v xml:space="preserve">{"symbol": "AIV", "yahoo-symbol": "AIV.AX"}, </v>
      </c>
      <c r="H81">
        <f>_xlfn.IFNA(VLOOKUP(A81, Q$1:Q$1476,1,FALSE), 0)</f>
        <v>0</v>
      </c>
      <c r="Q81" t="s">
        <v>635</v>
      </c>
    </row>
    <row r="82" spans="1:17" x14ac:dyDescent="0.2">
      <c r="A82" s="15" t="s">
        <v>950</v>
      </c>
      <c r="B82" s="15" t="str">
        <f>_xlfn.IFNA(VLOOKUP(A82, Shares!A83:B$3048, 2, FALSE), "")</f>
        <v>Authorised Investment Fund Limited</v>
      </c>
      <c r="C82" t="str">
        <f>A82&amp; ".AX"</f>
        <v>AIY.AX</v>
      </c>
      <c r="D82" t="str">
        <f>"{""symbol"": """ &amp; A82 &amp; """, ""yahoo-symbol"": """ &amp; C82 &amp; """}, "</f>
        <v xml:space="preserve">{"symbol": "AIY", "yahoo-symbol": "AIY.AX"}, </v>
      </c>
      <c r="H82">
        <f>_xlfn.IFNA(VLOOKUP(A82, Q$1:Q$1476,1,FALSE), 0)</f>
        <v>0</v>
      </c>
      <c r="Q82" t="s">
        <v>762</v>
      </c>
    </row>
    <row r="83" spans="1:17" x14ac:dyDescent="0.2">
      <c r="A83" s="15" t="s">
        <v>423</v>
      </c>
      <c r="B83" s="15" t="str">
        <f>_xlfn.IFNA(VLOOKUP(A83, Shares!A84:B$3048, 2, FALSE), "")</f>
        <v>AUTHINVEST DEF</v>
      </c>
      <c r="C83" t="str">
        <f>A83&amp; ".AX"</f>
        <v>AIYN.AX</v>
      </c>
      <c r="D83" t="str">
        <f>"{""symbol"": """ &amp; A83 &amp; """, ""yahoo-symbol"": """ &amp; C83 &amp; """}, "</f>
        <v xml:space="preserve">{"symbol": "AIYN", "yahoo-symbol": "AIYN.AX"}, </v>
      </c>
      <c r="H83">
        <f>_xlfn.IFNA(VLOOKUP(A83, Q$1:Q$1476,1,FALSE), 0)</f>
        <v>0</v>
      </c>
      <c r="Q83" t="s">
        <v>842</v>
      </c>
    </row>
    <row r="84" spans="1:17" x14ac:dyDescent="0.2">
      <c r="A84" s="15" t="s">
        <v>751</v>
      </c>
      <c r="B84" s="15" t="str">
        <f>_xlfn.IFNA(VLOOKUP(A84, Shares!A85:B$3048, 2, FALSE), "")</f>
        <v>Asia Pacific Data Centre Group</v>
      </c>
      <c r="C84" t="str">
        <f>A84&amp; ".AX"</f>
        <v>AJDCA.AX</v>
      </c>
      <c r="D84" t="str">
        <f>"{""symbol"": """ &amp; A84 &amp; """, ""yahoo-symbol"": """ &amp; C84 &amp; """}, "</f>
        <v xml:space="preserve">{"symbol": "AJDCA", "yahoo-symbol": "AJDCA.AX"}, </v>
      </c>
      <c r="H84">
        <f>_xlfn.IFNA(VLOOKUP(A84, Q$1:Q$1476,1,FALSE), 0)</f>
        <v>0</v>
      </c>
      <c r="Q84" t="s">
        <v>665</v>
      </c>
    </row>
    <row r="85" spans="1:17" x14ac:dyDescent="0.2">
      <c r="A85" s="15" t="s">
        <v>754</v>
      </c>
      <c r="B85" s="15" t="str">
        <f>_xlfn.IFNA(VLOOKUP(A85, Shares!A86:B$3048, 2, FALSE), "")</f>
        <v>Asian American Medical Group Ltd</v>
      </c>
      <c r="C85" t="str">
        <f>A85&amp; ".AX"</f>
        <v>AJJ.AX</v>
      </c>
      <c r="D85" t="str">
        <f>"{""symbol"": """ &amp; A85 &amp; """, ""yahoo-symbol"": """ &amp; C85 &amp; """}, "</f>
        <v xml:space="preserve">{"symbol": "AJJ", "yahoo-symbol": "AJJ.AX"}, </v>
      </c>
      <c r="H85">
        <f>_xlfn.IFNA(VLOOKUP(A85, Q$1:Q$1476,1,FALSE), 0)</f>
        <v>0</v>
      </c>
      <c r="Q85" t="s">
        <v>792</v>
      </c>
    </row>
    <row r="86" spans="1:17" x14ac:dyDescent="0.2">
      <c r="A86" s="15" t="s">
        <v>719</v>
      </c>
      <c r="B86" s="15" t="str">
        <f>_xlfn.IFNA(VLOOKUP(A86, Shares!A87:B$3048, 2, FALSE), "")</f>
        <v>Armstrong Jones Office Fund</v>
      </c>
      <c r="C86" t="str">
        <f>A86&amp; ".AX"</f>
        <v>AJO.AX</v>
      </c>
      <c r="D86" t="str">
        <f>"{""symbol"": """ &amp; A86 &amp; """, ""yahoo-symbol"": """ &amp; C86 &amp; """}, "</f>
        <v xml:space="preserve">{"symbol": "AJO", "yahoo-symbol": "AJO.AX"}, </v>
      </c>
      <c r="H86">
        <f>_xlfn.IFNA(VLOOKUP(A86, Q$1:Q$1476,1,FALSE), 0)</f>
        <v>0</v>
      </c>
      <c r="Q86" t="s">
        <v>4</v>
      </c>
    </row>
    <row r="87" spans="1:17" x14ac:dyDescent="0.2">
      <c r="A87" s="15" t="s">
        <v>5225</v>
      </c>
      <c r="B87" s="15" t="str">
        <f>_xlfn.IFNA(VLOOKUP(A87, Shares!A88:B$3048, 2, FALSE), "")</f>
        <v>Spirit Telecom Ltd</v>
      </c>
      <c r="C87" t="str">
        <f>A87&amp; ".AX"</f>
        <v>AJRDA.AX</v>
      </c>
      <c r="D87" t="str">
        <f>"{""symbol"": """ &amp; A87 &amp; """, ""yahoo-symbol"": """ &amp; C87 &amp; """}, "</f>
        <v xml:space="preserve">{"symbol": "AJRDA", "yahoo-symbol": "AJRDA.AX"}, </v>
      </c>
      <c r="H87">
        <f>_xlfn.IFNA(VLOOKUP(A87, Q$1:Q$1476,1,FALSE), 0)</f>
        <v>0</v>
      </c>
      <c r="Q87" t="s">
        <v>756</v>
      </c>
    </row>
    <row r="88" spans="1:17" x14ac:dyDescent="0.2">
      <c r="A88" s="15" t="s">
        <v>814</v>
      </c>
      <c r="B88" s="15" t="str">
        <f>_xlfn.IFNA(VLOOKUP(A88, Shares!A89:B$3048, 2, FALSE), "")</f>
        <v>Aurelia Resources Ltd</v>
      </c>
      <c r="C88" t="str">
        <f>A88&amp; ".AX"</f>
        <v>AJU.AX</v>
      </c>
      <c r="D88" t="str">
        <f>"{""symbol"": """ &amp; A88 &amp; """, ""yahoo-symbol"": """ &amp; C88 &amp; """}, "</f>
        <v xml:space="preserve">{"symbol": "AJU", "yahoo-symbol": "AJU.AX"}, </v>
      </c>
      <c r="H88">
        <f>_xlfn.IFNA(VLOOKUP(A88, Q$1:Q$1476,1,FALSE), 0)</f>
        <v>0</v>
      </c>
      <c r="Q88" t="s">
        <v>933</v>
      </c>
    </row>
    <row r="89" spans="1:17" x14ac:dyDescent="0.2">
      <c r="A89" s="15" t="s">
        <v>739</v>
      </c>
      <c r="B89" s="15" t="str">
        <f>_xlfn.IFNA(VLOOKUP(A89, Shares!A90:B$3048, 2, FALSE), "")</f>
        <v>Asaplus Resources Ltd</v>
      </c>
      <c r="C89" t="str">
        <f>A89&amp; ".AX"</f>
        <v>AJY.AX</v>
      </c>
      <c r="D89" t="str">
        <f>"{""symbol"": """ &amp; A89 &amp; """, ""yahoo-symbol"": """ &amp; C89 &amp; """}, "</f>
        <v xml:space="preserve">{"symbol": "AJY", "yahoo-symbol": "AJY.AX"}, </v>
      </c>
      <c r="H89">
        <f>_xlfn.IFNA(VLOOKUP(A89, Q$1:Q$1476,1,FALSE), 0)</f>
        <v>0</v>
      </c>
      <c r="Q89" t="s">
        <v>535</v>
      </c>
    </row>
    <row r="90" spans="1:17" x14ac:dyDescent="0.2">
      <c r="A90" s="15" t="s">
        <v>391</v>
      </c>
      <c r="B90" s="15" t="str">
        <f>_xlfn.IFNA(VLOOKUP(A90, Shares!A91:B$3048, 2, FALSE), "")</f>
        <v>ASK Funding Ltd</v>
      </c>
      <c r="C90" t="str">
        <f>A90&amp; ".AX"</f>
        <v>AKF.AX</v>
      </c>
      <c r="D90" t="str">
        <f>"{""symbol"": """ &amp; A90 &amp; """, ""yahoo-symbol"": """ &amp; C90 &amp; """}, "</f>
        <v xml:space="preserve">{"symbol": "AKF", "yahoo-symbol": "AKF.AX"}, </v>
      </c>
      <c r="H90">
        <f>_xlfn.IFNA(VLOOKUP(A90, Q$1:Q$1476,1,FALSE), 0)</f>
        <v>0</v>
      </c>
      <c r="Q90" t="s">
        <v>923</v>
      </c>
    </row>
    <row r="91" spans="1:17" x14ac:dyDescent="0.2">
      <c r="A91" s="15" t="s">
        <v>449</v>
      </c>
      <c r="B91" s="15" t="str">
        <f>_xlfn.IFNA(VLOOKUP(A91, Shares!A92:B$3048, 2, FALSE), "")</f>
        <v>Academies Australasia Group Ltd</v>
      </c>
      <c r="C91" t="str">
        <f>A91&amp; ".AX"</f>
        <v>AKG.AX</v>
      </c>
      <c r="D91" t="str">
        <f>"{""symbol"": """ &amp; A91 &amp; """, ""yahoo-symbol"": """ &amp; C91 &amp; """}, "</f>
        <v xml:space="preserve">{"symbol": "AKG", "yahoo-symbol": "AKG.AX"}, </v>
      </c>
      <c r="H91">
        <f>_xlfn.IFNA(VLOOKUP(A91, Q$1:Q$1476,1,FALSE), 0)</f>
        <v>0</v>
      </c>
      <c r="Q91" t="s">
        <v>964</v>
      </c>
    </row>
    <row r="92" spans="1:17" x14ac:dyDescent="0.2">
      <c r="A92" s="15" t="s">
        <v>512</v>
      </c>
      <c r="B92" s="15" t="str">
        <f>_xlfn.IFNA(VLOOKUP(A92, Shares!A93:B$3048, 2, FALSE), "")</f>
        <v>African Iron Pty Ltd</v>
      </c>
      <c r="C92" t="str">
        <f>A92&amp; ".AX"</f>
        <v>AKI.AX</v>
      </c>
      <c r="D92" t="str">
        <f>"{""symbol"": """ &amp; A92 &amp; """, ""yahoo-symbol"": """ &amp; C92 &amp; """}, "</f>
        <v xml:space="preserve">{"symbol": "AKI", "yahoo-symbol": "AKI.AX"}, </v>
      </c>
      <c r="H92">
        <f>_xlfn.IFNA(VLOOKUP(A92, Q$1:Q$1476,1,FALSE), 0)</f>
        <v>0</v>
      </c>
      <c r="Q92" t="s">
        <v>643</v>
      </c>
    </row>
    <row r="93" spans="1:17" x14ac:dyDescent="0.2">
      <c r="A93" s="15" t="s">
        <v>653</v>
      </c>
      <c r="B93" s="15" t="str">
        <f>_xlfn.IFNA(VLOOKUP(A93, Shares!A94:B$3048, 2, FALSE), "")</f>
        <v>Aperio Resources Ltd</v>
      </c>
      <c r="C93" t="str">
        <f>A93&amp; ".AX"</f>
        <v>AKO.AX</v>
      </c>
      <c r="D93" t="str">
        <f>"{""symbol"": """ &amp; A93 &amp; """, ""yahoo-symbol"": """ &amp; C93 &amp; """}, "</f>
        <v xml:space="preserve">{"symbol": "AKO", "yahoo-symbol": "AKO.AX"}, </v>
      </c>
      <c r="H93">
        <f>_xlfn.IFNA(VLOOKUP(A93, Q$1:Q$1476,1,FALSE), 0)</f>
        <v>0</v>
      </c>
      <c r="Q93" t="s">
        <v>962</v>
      </c>
    </row>
    <row r="94" spans="1:17" x14ac:dyDescent="0.2">
      <c r="A94" s="15" t="s">
        <v>919</v>
      </c>
      <c r="B94" s="15" t="str">
        <f>_xlfn.IFNA(VLOOKUP(A94, Shares!A95:B$3048, 2, FALSE), "")</f>
        <v>Australian Masters Corp Bnd Fnd No 3 Ltd</v>
      </c>
      <c r="C94" t="str">
        <f>A94&amp; ".AX"</f>
        <v>AKU.AX</v>
      </c>
      <c r="D94" t="str">
        <f>"{""symbol"": """ &amp; A94 &amp; """, ""yahoo-symbol"": """ &amp; C94 &amp; """}, "</f>
        <v xml:space="preserve">{"symbol": "AKU", "yahoo-symbol": "AKU.AX"}, </v>
      </c>
      <c r="H94">
        <f>_xlfn.IFNA(VLOOKUP(A94, Q$1:Q$1476,1,FALSE), 0)</f>
        <v>0</v>
      </c>
      <c r="Q94" t="s">
        <v>937</v>
      </c>
    </row>
    <row r="95" spans="1:17" x14ac:dyDescent="0.2">
      <c r="A95" s="15" t="s">
        <v>731</v>
      </c>
      <c r="B95" s="15" t="str">
        <f>_xlfn.IFNA(VLOOKUP(A95, Shares!A96:B$3048, 2, FALSE), "")</f>
        <v>Arturus Capital Ltd</v>
      </c>
      <c r="C95" t="str">
        <f>A95&amp; ".AX"</f>
        <v>AKW.AX</v>
      </c>
      <c r="D95" t="str">
        <f>"{""symbol"": """ &amp; A95 &amp; """, ""yahoo-symbol"": """ &amp; C95 &amp; """}, "</f>
        <v xml:space="preserve">{"symbol": "AKW", "yahoo-symbol": "AKW.AX"}, </v>
      </c>
      <c r="H95">
        <f>_xlfn.IFNA(VLOOKUP(A95, Q$1:Q$1476,1,FALSE), 0)</f>
        <v>0</v>
      </c>
      <c r="Q95" t="s">
        <v>968</v>
      </c>
    </row>
    <row r="96" spans="1:17" x14ac:dyDescent="0.2">
      <c r="A96" s="15" t="s">
        <v>917</v>
      </c>
      <c r="B96" s="15" t="str">
        <f>_xlfn.IFNA(VLOOKUP(A96, Shares!A97:B$3048, 2, FALSE), "")</f>
        <v>Australian Master Corp Bond Fnd No.4 Ltd</v>
      </c>
      <c r="C96" t="str">
        <f>A96&amp; ".AX"</f>
        <v>AKX.AX</v>
      </c>
      <c r="D96" t="str">
        <f>"{""symbol"": """ &amp; A96 &amp; """, ""yahoo-symbol"": """ &amp; C96 &amp; """}, "</f>
        <v xml:space="preserve">{"symbol": "AKX", "yahoo-symbol": "AKX.AX"}, </v>
      </c>
      <c r="H96">
        <f>_xlfn.IFNA(VLOOKUP(A96, Q$1:Q$1476,1,FALSE), 0)</f>
        <v>0</v>
      </c>
      <c r="Q96" t="s">
        <v>982</v>
      </c>
    </row>
    <row r="97" spans="1:17" x14ac:dyDescent="0.2">
      <c r="A97" s="15" t="s">
        <v>921</v>
      </c>
      <c r="B97" s="15" t="str">
        <f>_xlfn.IFNA(VLOOKUP(A97, Shares!A98:B$3048, 2, FALSE), "")</f>
        <v>Australian Masters Corp Bond No.5 Ltd</v>
      </c>
      <c r="C97" t="str">
        <f>A97&amp; ".AX"</f>
        <v>AKY.AX</v>
      </c>
      <c r="D97" t="str">
        <f>"{""symbol"": """ &amp; A97 &amp; """, ""yahoo-symbol"": """ &amp; C97 &amp; """}, "</f>
        <v xml:space="preserve">{"symbol": "AKY", "yahoo-symbol": "AKY.AX"}, </v>
      </c>
      <c r="H97">
        <f>_xlfn.IFNA(VLOOKUP(A97, Q$1:Q$1476,1,FALSE), 0)</f>
        <v>0</v>
      </c>
      <c r="Q97" t="s">
        <v>590</v>
      </c>
    </row>
    <row r="98" spans="1:17" x14ac:dyDescent="0.2">
      <c r="A98" s="15" t="s">
        <v>537</v>
      </c>
      <c r="B98" s="15" t="str">
        <f>_xlfn.IFNA(VLOOKUP(A98, Shares!A99:B$3048, 2, FALSE), "")</f>
        <v>Albidon Limited</v>
      </c>
      <c r="C98" t="str">
        <f>A98&amp; ".AX"</f>
        <v>ALB.AX</v>
      </c>
      <c r="D98" t="str">
        <f>"{""symbol"": """ &amp; A98 &amp; """, ""yahoo-symbol"": """ &amp; C98 &amp; """}, "</f>
        <v xml:space="preserve">{"symbol": "ALB", "yahoo-symbol": "ALB.AX"}, </v>
      </c>
      <c r="H98">
        <f>_xlfn.IFNA(VLOOKUP(A98, Q$1:Q$1476,1,FALSE), 0)</f>
        <v>0</v>
      </c>
      <c r="Q98" t="s">
        <v>435</v>
      </c>
    </row>
    <row r="99" spans="1:17" x14ac:dyDescent="0.2">
      <c r="A99" s="15" t="s">
        <v>567</v>
      </c>
      <c r="B99" s="15" t="str">
        <f>_xlfn.IFNA(VLOOKUP(A99, Shares!A100:B$3048, 2, FALSE), "")</f>
        <v>Allied Gold Mining Ltd</v>
      </c>
      <c r="C99" t="str">
        <f>A99&amp; ".AX"</f>
        <v>ALD.AX</v>
      </c>
      <c r="D99" t="str">
        <f>"{""symbol"": """ &amp; A99 &amp; """, ""yahoo-symbol"": """ &amp; C99 &amp; """}, "</f>
        <v xml:space="preserve">{"symbol": "ALD", "yahoo-symbol": "ALD.AX"}, </v>
      </c>
      <c r="H99">
        <f>_xlfn.IFNA(VLOOKUP(A99, Q$1:Q$1476,1,FALSE), 0)</f>
        <v>0</v>
      </c>
      <c r="Q99" t="s">
        <v>683</v>
      </c>
    </row>
    <row r="100" spans="1:17" x14ac:dyDescent="0.2">
      <c r="A100" s="15" t="s">
        <v>312</v>
      </c>
      <c r="B100" s="15" t="str">
        <f>_xlfn.IFNA(VLOOKUP(A100, Shares!A101:B$3048, 2, FALSE), "")</f>
        <v>ALKANE DEF</v>
      </c>
      <c r="C100" t="str">
        <f>A100&amp; ".AX"</f>
        <v>ALKN.AX</v>
      </c>
      <c r="D100" t="str">
        <f>"{""symbol"": """ &amp; A100 &amp; """, ""yahoo-symbol"": """ &amp; C100 &amp; """}, "</f>
        <v xml:space="preserve">{"symbol": "ALKN", "yahoo-symbol": "ALKN.AX"}, </v>
      </c>
      <c r="H100">
        <f>_xlfn.IFNA(VLOOKUP(A100, Q$1:Q$1476,1,FALSE), 0)</f>
        <v>0</v>
      </c>
      <c r="Q100" t="s">
        <v>901</v>
      </c>
    </row>
    <row r="101" spans="1:17" x14ac:dyDescent="0.2">
      <c r="A101" s="15" t="s">
        <v>547</v>
      </c>
      <c r="B101" s="15" t="str">
        <f>_xlfn.IFNA(VLOOKUP(A101, Shares!A102:B$3048, 2, FALSE), "")</f>
        <v>Alesco Corporation Limited</v>
      </c>
      <c r="C101" t="str">
        <f>A101&amp; ".AX"</f>
        <v>ALS.AX</v>
      </c>
      <c r="D101" t="str">
        <f>"{""symbol"": """ &amp; A101 &amp; """, ""yahoo-symbol"": """ &amp; C101 &amp; """}, "</f>
        <v xml:space="preserve">{"symbol": "ALS", "yahoo-symbol": "ALS.AX"}, </v>
      </c>
      <c r="H101">
        <f>_xlfn.IFNA(VLOOKUP(A101, Q$1:Q$1476,1,FALSE), 0)</f>
        <v>0</v>
      </c>
      <c r="Q101" t="s">
        <v>994</v>
      </c>
    </row>
    <row r="102" spans="1:17" x14ac:dyDescent="0.2">
      <c r="A102" s="15" t="s">
        <v>616</v>
      </c>
      <c r="B102" s="15" t="str">
        <f>_xlfn.IFNA(VLOOKUP(A102, Shares!A103:B$3048, 2, FALSE), "")</f>
        <v>Analytica Limited</v>
      </c>
      <c r="C102" t="str">
        <f>A102&amp; ".AX"</f>
        <v>ALT.AX</v>
      </c>
      <c r="D102" t="str">
        <f>"{""symbol"": """ &amp; A102 &amp; """, ""yahoo-symbol"": """ &amp; C102 &amp; """}, "</f>
        <v xml:space="preserve">{"symbol": "ALT", "yahoo-symbol": "ALT.AX"}, </v>
      </c>
      <c r="H102">
        <f>_xlfn.IFNA(VLOOKUP(A102, Q$1:Q$1476,1,FALSE), 0)</f>
        <v>0</v>
      </c>
      <c r="Q102" t="s">
        <v>998</v>
      </c>
    </row>
    <row r="103" spans="1:17" x14ac:dyDescent="0.2">
      <c r="A103" s="15" t="s">
        <v>341</v>
      </c>
      <c r="B103" s="15" t="str">
        <f>_xlfn.IFNA(VLOOKUP(A103, Shares!A104:B$3048, 2, FALSE), "")</f>
        <v>ANALYTICA DEF</v>
      </c>
      <c r="C103" t="str">
        <f>A103&amp; ".AX"</f>
        <v>ALTN.AX</v>
      </c>
      <c r="D103" t="str">
        <f>"{""symbol"": """ &amp; A103 &amp; """, ""yahoo-symbol"": """ &amp; C103 &amp; """}, "</f>
        <v xml:space="preserve">{"symbol": "ALTN", "yahoo-symbol": "ALTN.AX"}, </v>
      </c>
      <c r="H103">
        <f>_xlfn.IFNA(VLOOKUP(A103, Q$1:Q$1476,1,FALSE), 0)</f>
        <v>0</v>
      </c>
      <c r="Q103" t="s">
        <v>996</v>
      </c>
    </row>
    <row r="104" spans="1:17" x14ac:dyDescent="0.2">
      <c r="A104" s="15" t="s">
        <v>878</v>
      </c>
      <c r="B104" s="15" t="str">
        <f>_xlfn.IFNA(VLOOKUP(A104, Shares!A105:B$3048, 2, FALSE), "")</f>
        <v>Australand Property Group</v>
      </c>
      <c r="C104" t="str">
        <f>A104&amp; ".AX"</f>
        <v>ALZ.AX</v>
      </c>
      <c r="D104" t="str">
        <f>"{""symbol"": """ &amp; A104 &amp; """, ""yahoo-symbol"": """ &amp; C104 &amp; """}, "</f>
        <v xml:space="preserve">{"symbol": "ALZ", "yahoo-symbol": "ALZ.AX"}, </v>
      </c>
      <c r="H104">
        <f>_xlfn.IFNA(VLOOKUP(A104, Q$1:Q$1476,1,FALSE), 0)</f>
        <v>0</v>
      </c>
      <c r="Q104" t="s">
        <v>1137</v>
      </c>
    </row>
    <row r="105" spans="1:17" x14ac:dyDescent="0.2">
      <c r="A105" s="15" t="s">
        <v>600</v>
      </c>
      <c r="B105" s="15" t="str">
        <f>_xlfn.IFNA(VLOOKUP(A105, Shares!A106:B$3048, 2, FALSE), "")</f>
        <v>Ambition Group Ltd</v>
      </c>
      <c r="C105" t="str">
        <f>A105&amp; ".AX"</f>
        <v>AMB.AX</v>
      </c>
      <c r="D105" t="str">
        <f>"{""symbol"": """ &amp; A105 &amp; """, ""yahoo-symbol"": """ &amp; C105 &amp; """}, "</f>
        <v xml:space="preserve">{"symbol": "AMB", "yahoo-symbol": "AMB.AX"}, </v>
      </c>
      <c r="H105">
        <f>_xlfn.IFNA(VLOOKUP(A105, Q$1:Q$1476,1,FALSE), 0)</f>
        <v>0</v>
      </c>
      <c r="Q105" t="s">
        <v>1095</v>
      </c>
    </row>
    <row r="106" spans="1:17" x14ac:dyDescent="0.2">
      <c r="A106" s="15" t="s">
        <v>584</v>
      </c>
      <c r="B106" s="15" t="str">
        <f>_xlfn.IFNA(VLOOKUP(A106, Shares!A107:B$3048, 2, FALSE), "")</f>
        <v>Alto Metals Ltd</v>
      </c>
      <c r="C106" t="str">
        <f>A106&amp; ".AX"</f>
        <v>AME.AX</v>
      </c>
      <c r="D106" t="str">
        <f>"{""symbol"": """ &amp; A106 &amp; """, ""yahoo-symbol"": """ &amp; C106 &amp; """}, "</f>
        <v xml:space="preserve">{"symbol": "AME", "yahoo-symbol": "AME.AX"}, </v>
      </c>
      <c r="H106">
        <f>_xlfn.IFNA(VLOOKUP(A106, Q$1:Q$1476,1,FALSE), 0)</f>
        <v>0</v>
      </c>
      <c r="Q106" t="s">
        <v>1117</v>
      </c>
    </row>
    <row r="107" spans="1:17" x14ac:dyDescent="0.2">
      <c r="A107" s="15" t="s">
        <v>602</v>
      </c>
      <c r="B107" s="15" t="str">
        <f>_xlfn.IFNA(VLOOKUP(A107, Shares!A108:B$3048, 2, FALSE), "")</f>
        <v>Amcom Telecommunications Limited</v>
      </c>
      <c r="C107" t="str">
        <f>A107&amp; ".AX"</f>
        <v>AMM.AX</v>
      </c>
      <c r="D107" t="str">
        <f>"{""symbol"": """ &amp; A107 &amp; """, ""yahoo-symbol"": """ &amp; C107 &amp; """}, "</f>
        <v xml:space="preserve">{"symbol": "AMM", "yahoo-symbol": "AMM.AX"}, </v>
      </c>
      <c r="H107">
        <f>_xlfn.IFNA(VLOOKUP(A107, Q$1:Q$1476,1,FALSE), 0)</f>
        <v>0</v>
      </c>
      <c r="Q107" t="s">
        <v>1008</v>
      </c>
    </row>
    <row r="108" spans="1:17" x14ac:dyDescent="0.2">
      <c r="A108" s="15" t="s">
        <v>598</v>
      </c>
      <c r="B108" s="15" t="str">
        <f>_xlfn.IFNA(VLOOKUP(A108, Shares!A109:B$3048, 2, FALSE), "")</f>
        <v>Ambertech Limited</v>
      </c>
      <c r="C108" t="str">
        <f>A108&amp; ".AX"</f>
        <v>AMO.AX</v>
      </c>
      <c r="D108" t="str">
        <f>"{""symbol"": """ &amp; A108 &amp; """, ""yahoo-symbol"": """ &amp; C108 &amp; """}, "</f>
        <v xml:space="preserve">{"symbol": "AMO", "yahoo-symbol": "AMO.AX"}, </v>
      </c>
      <c r="H108">
        <f>_xlfn.IFNA(VLOOKUP(A108, Q$1:Q$1476,1,FALSE), 0)</f>
        <v>0</v>
      </c>
      <c r="Q108" t="s">
        <v>1093</v>
      </c>
    </row>
    <row r="109" spans="1:17" x14ac:dyDescent="0.2">
      <c r="A109" s="15" t="s">
        <v>561</v>
      </c>
      <c r="B109" s="15" t="str">
        <f>_xlfn.IFNA(VLOOKUP(A109, Shares!A110:B$3048, 2, FALSE), "")</f>
        <v>Allegra Orthopaedics Ltd</v>
      </c>
      <c r="C109" t="str">
        <f>A109&amp; ".AX"</f>
        <v>AMT.AX</v>
      </c>
      <c r="D109" t="str">
        <f>"{""symbol"": """ &amp; A109 &amp; """, ""yahoo-symbol"": """ &amp; C109 &amp; """}, "</f>
        <v xml:space="preserve">{"symbol": "AMT", "yahoo-symbol": "AMT.AX"}, </v>
      </c>
      <c r="H109">
        <f>_xlfn.IFNA(VLOOKUP(A109, Q$1:Q$1476,1,FALSE), 0)</f>
        <v>0</v>
      </c>
      <c r="Q109" t="s">
        <v>1237</v>
      </c>
    </row>
    <row r="110" spans="1:17" x14ac:dyDescent="0.2">
      <c r="A110" s="15" t="s">
        <v>612</v>
      </c>
      <c r="B110" s="15" t="str">
        <f>_xlfn.IFNA(VLOOKUP(A110, Shares!A111:B$3048, 2, FALSE), "")</f>
        <v>Ampella Mining Ltd.</v>
      </c>
      <c r="C110" t="str">
        <f>A110&amp; ".AX"</f>
        <v>AMX.AX</v>
      </c>
      <c r="D110" t="str">
        <f>"{""symbol"": """ &amp; A110 &amp; """, ""yahoo-symbol"": """ &amp; C110 &amp; """}, "</f>
        <v xml:space="preserve">{"symbol": "AMX", "yahoo-symbol": "AMX.AX"}, </v>
      </c>
      <c r="H110">
        <f>_xlfn.IFNA(VLOOKUP(A110, Q$1:Q$1476,1,FALSE), 0)</f>
        <v>0</v>
      </c>
      <c r="Q110" t="s">
        <v>1002</v>
      </c>
    </row>
    <row r="111" spans="1:17" x14ac:dyDescent="0.2">
      <c r="A111" s="15" t="s">
        <v>884</v>
      </c>
      <c r="B111" s="15" t="str">
        <f>_xlfn.IFNA(VLOOKUP(A111, Shares!A112:B$3048, 2, FALSE), "")</f>
        <v>Australia New Agrbusnss &amp;amp; Chmcl Gp Ltd</v>
      </c>
      <c r="C111" t="str">
        <f>A111&amp; ".AX"</f>
        <v>ANB.AX</v>
      </c>
      <c r="D111" t="str">
        <f>"{""symbol"": """ &amp; A111 &amp; """, ""yahoo-symbol"": """ &amp; C111 &amp; """}, "</f>
        <v xml:space="preserve">{"symbol": "ANB", "yahoo-symbol": "ANB.AX"}, </v>
      </c>
      <c r="H111">
        <f>_xlfn.IFNA(VLOOKUP(A111, Q$1:Q$1476,1,FALSE), 0)</f>
        <v>0</v>
      </c>
      <c r="Q111" t="s">
        <v>1050</v>
      </c>
    </row>
    <row r="112" spans="1:17" x14ac:dyDescent="0.2">
      <c r="A112" s="15" t="s">
        <v>913</v>
      </c>
      <c r="B112" s="15" t="str">
        <f>_xlfn.IFNA(VLOOKUP(A112, Shares!A113:B$3048, 2, FALSE), "")</f>
        <v>Australian Industrial Reit</v>
      </c>
      <c r="C112" t="str">
        <f>A112&amp; ".AX"</f>
        <v>ANI.AX</v>
      </c>
      <c r="D112" t="str">
        <f>"{""symbol"": """ &amp; A112 &amp; """, ""yahoo-symbol"": """ &amp; C112 &amp; """}, "</f>
        <v xml:space="preserve">{"symbol": "ANI", "yahoo-symbol": "ANI.AX"}, </v>
      </c>
      <c r="H112">
        <f>_xlfn.IFNA(VLOOKUP(A112, Q$1:Q$1476,1,FALSE), 0)</f>
        <v>0</v>
      </c>
      <c r="Q112" t="s">
        <v>1127</v>
      </c>
    </row>
    <row r="113" spans="1:17" x14ac:dyDescent="0.2">
      <c r="A113" s="15" t="s">
        <v>3609</v>
      </c>
      <c r="B113" s="15" t="str">
        <f>_xlfn.IFNA(VLOOKUP(A113, Shares!A114:B$3048, 2, FALSE), "")</f>
        <v>Magontec Ltd</v>
      </c>
      <c r="C113" t="str">
        <f>A113&amp; ".AX"</f>
        <v>ANM.AX</v>
      </c>
      <c r="D113" t="str">
        <f>"{""symbol"": """ &amp; A113 &amp; """, ""yahoo-symbol"": """ &amp; C113 &amp; """}, "</f>
        <v xml:space="preserve">{"symbol": "ANM", "yahoo-symbol": "ANM.AX"}, </v>
      </c>
      <c r="H113">
        <f>_xlfn.IFNA(VLOOKUP(A113, Q$1:Q$1476,1,FALSE), 0)</f>
        <v>0</v>
      </c>
      <c r="Q113" t="s">
        <v>1146</v>
      </c>
    </row>
    <row r="114" spans="1:17" x14ac:dyDescent="0.2">
      <c r="A114" s="15" t="s">
        <v>493</v>
      </c>
      <c r="B114" s="15" t="str">
        <f>_xlfn.IFNA(VLOOKUP(A114, Shares!A115:B$3048, 2, FALSE), "")</f>
        <v>Advanced Nano Technologies Ltd</v>
      </c>
      <c r="C114" t="str">
        <f>A114&amp; ".AX"</f>
        <v>ANO.AX</v>
      </c>
      <c r="D114" t="str">
        <f>"{""symbol"": """ &amp; A114 &amp; """, ""yahoo-symbol"": """ &amp; C114 &amp; """}, "</f>
        <v xml:space="preserve">{"symbol": "ANO", "yahoo-symbol": "ANO.AX"}, </v>
      </c>
      <c r="H114">
        <f>_xlfn.IFNA(VLOOKUP(A114, Q$1:Q$1476,1,FALSE), 0)</f>
        <v>0</v>
      </c>
      <c r="Q114" t="s">
        <v>1152</v>
      </c>
    </row>
    <row r="115" spans="1:17" x14ac:dyDescent="0.2">
      <c r="A115" s="15" t="s">
        <v>347</v>
      </c>
      <c r="B115" s="15" t="str">
        <f>_xlfn.IFNA(VLOOKUP(A115, Shares!A116:B$3048, 2, FALSE), "")</f>
        <v>ANTISENSE DEF X OPT</v>
      </c>
      <c r="C115" t="str">
        <f>A115&amp; ".AX"</f>
        <v>ANPN.AX</v>
      </c>
      <c r="D115" t="str">
        <f>"{""symbol"": """ &amp; A115 &amp; """, ""yahoo-symbol"": """ &amp; C115 &amp; """}, "</f>
        <v xml:space="preserve">{"symbol": "ANPN", "yahoo-symbol": "ANPN.AX"}, </v>
      </c>
      <c r="H115">
        <f>_xlfn.IFNA(VLOOKUP(A115, Q$1:Q$1476,1,FALSE), 0)</f>
        <v>0</v>
      </c>
      <c r="Q115" t="s">
        <v>1133</v>
      </c>
    </row>
    <row r="116" spans="1:17" x14ac:dyDescent="0.2">
      <c r="A116" s="15" t="s">
        <v>888</v>
      </c>
      <c r="B116" s="15" t="str">
        <f>_xlfn.IFNA(VLOOKUP(A116, Shares!A117:B$3048, 2, FALSE), "")</f>
        <v>Australia and New Zealand Banking Group</v>
      </c>
      <c r="C116" t="str">
        <f>A116&amp; ".AX"</f>
        <v>ANZPB.AX</v>
      </c>
      <c r="D116" t="str">
        <f>"{""symbol"": """ &amp; A116 &amp; """, ""yahoo-symbol"": """ &amp; C116 &amp; """}, "</f>
        <v xml:space="preserve">{"symbol": "ANZPB", "yahoo-symbol": "ANZPB.AX"}, </v>
      </c>
      <c r="H116">
        <f>_xlfn.IFNA(VLOOKUP(A116, Q$1:Q$1476,1,FALSE), 0)</f>
        <v>0</v>
      </c>
      <c r="Q116" t="s">
        <v>1164</v>
      </c>
    </row>
    <row r="117" spans="1:17" x14ac:dyDescent="0.2">
      <c r="A117" s="15" t="s">
        <v>417</v>
      </c>
      <c r="B117" s="15" t="str">
        <f>_xlfn.IFNA(VLOOKUP(A117, Shares!A118:B$3048, 2, FALSE), "")</f>
        <v>AUS ORIENT DEF SET</v>
      </c>
      <c r="C117" t="str">
        <f>A117&amp; ".AX"</f>
        <v>AOMDA.AX</v>
      </c>
      <c r="D117" t="str">
        <f>"{""symbol"": """ &amp; A117 &amp; """, ""yahoo-symbol"": """ &amp; C117 &amp; """}, "</f>
        <v xml:space="preserve">{"symbol": "AOMDA", "yahoo-symbol": "AOMDA.AX"}, </v>
      </c>
      <c r="H117">
        <f>_xlfn.IFNA(VLOOKUP(A117, Q$1:Q$1476,1,FALSE), 0)</f>
        <v>0</v>
      </c>
      <c r="Q117" t="s">
        <v>1202</v>
      </c>
    </row>
    <row r="118" spans="1:17" x14ac:dyDescent="0.2">
      <c r="A118" s="15" t="s">
        <v>415</v>
      </c>
      <c r="B118" s="15" t="str">
        <f>_xlfn.IFNA(VLOOKUP(A118, Shares!A119:B$3048, 2, FALSE), "")</f>
        <v>AUS ORIENT DEF</v>
      </c>
      <c r="C118" t="str">
        <f>A118&amp; ".AX"</f>
        <v>AOMN.AX</v>
      </c>
      <c r="D118" t="str">
        <f>"{""symbol"": """ &amp; A118 &amp; """, ""yahoo-symbol"": """ &amp; C118 &amp; """}, "</f>
        <v xml:space="preserve">{"symbol": "AOMN", "yahoo-symbol": "AOMN.AX"}, </v>
      </c>
      <c r="H118">
        <f>_xlfn.IFNA(VLOOKUP(A118, Q$1:Q$1476,1,FALSE), 0)</f>
        <v>0</v>
      </c>
      <c r="Q118" t="s">
        <v>1295</v>
      </c>
    </row>
    <row r="119" spans="1:17" x14ac:dyDescent="0.2">
      <c r="A119" s="15" t="s">
        <v>677</v>
      </c>
      <c r="B119" s="15" t="str">
        <f>_xlfn.IFNA(VLOOKUP(A119, Shares!A120:B$3048, 2, FALSE), "")</f>
        <v>Arafura Pearls Hldg Ltd</v>
      </c>
      <c r="C119" t="str">
        <f>A119&amp; ".AX"</f>
        <v>APB.AX</v>
      </c>
      <c r="D119" t="str">
        <f>"{""symbol"": """ &amp; A119 &amp; """, ""yahoo-symbol"": """ &amp; C119 &amp; """}, "</f>
        <v xml:space="preserve">{"symbol": "APB", "yahoo-symbol": "APB.AX"}, </v>
      </c>
      <c r="H119">
        <f>_xlfn.IFNA(VLOOKUP(A119, Q$1:Q$1476,1,FALSE), 0)</f>
        <v>0</v>
      </c>
      <c r="Q119" t="s">
        <v>1144</v>
      </c>
    </row>
    <row r="120" spans="1:17" x14ac:dyDescent="0.2">
      <c r="A120" s="15" t="s">
        <v>349</v>
      </c>
      <c r="B120" s="15" t="str">
        <f>_xlfn.IFNA(VLOOKUP(A120, Shares!A121:B$3048, 2, FALSE), "")</f>
        <v>AP EAGERS DEF SET</v>
      </c>
      <c r="C120" t="str">
        <f>A120&amp; ".AX"</f>
        <v>APEDA.AX</v>
      </c>
      <c r="D120" t="str">
        <f>"{""symbol"": """ &amp; A120 &amp; """, ""yahoo-symbol"": """ &amp; C120 &amp; """}, "</f>
        <v xml:space="preserve">{"symbol": "APEDA", "yahoo-symbol": "APEDA.AX"}, </v>
      </c>
      <c r="H120">
        <f>_xlfn.IFNA(VLOOKUP(A120, Q$1:Q$1476,1,FALSE), 0)</f>
        <v>0</v>
      </c>
      <c r="Q120" t="s">
        <v>1048</v>
      </c>
    </row>
    <row r="121" spans="1:17" x14ac:dyDescent="0.2">
      <c r="A121" s="15" t="s">
        <v>929</v>
      </c>
      <c r="B121" s="15" t="str">
        <f>_xlfn.IFNA(VLOOKUP(A121, Shares!A122:B$3048, 2, FALSE), "")</f>
        <v>Australian Power and Gas Company Ltd.</v>
      </c>
      <c r="C121" t="str">
        <f>A121&amp; ".AX"</f>
        <v>APK.AX</v>
      </c>
      <c r="D121" t="str">
        <f>"{""symbol"": """ &amp; A121 &amp; """, ""yahoo-symbol"": """ &amp; C121 &amp; """}, "</f>
        <v xml:space="preserve">{"symbol": "APK", "yahoo-symbol": "APK.AX"}, </v>
      </c>
      <c r="H121">
        <f>_xlfn.IFNA(VLOOKUP(A121, Q$1:Q$1476,1,FALSE), 0)</f>
        <v>0</v>
      </c>
      <c r="Q121" t="s">
        <v>1351</v>
      </c>
    </row>
    <row r="122" spans="1:17" x14ac:dyDescent="0.2">
      <c r="A122" s="15" t="s">
        <v>322</v>
      </c>
      <c r="B122" s="15" t="str">
        <f>_xlfn.IFNA(VLOOKUP(A122, Shares!A123:B$3048, 2, FALSE), "")</f>
        <v>ALPHATISE LTD</v>
      </c>
      <c r="C122" t="str">
        <f>A122&amp; ".AX"</f>
        <v>APT.AX</v>
      </c>
      <c r="D122" t="str">
        <f>"{""symbol"": """ &amp; A122 &amp; """, ""yahoo-symbol"": """ &amp; C122 &amp; """}, "</f>
        <v xml:space="preserve">{"symbol": "APT", "yahoo-symbol": "APT.AX"}, </v>
      </c>
      <c r="H122">
        <f>_xlfn.IFNA(VLOOKUP(A122, Q$1:Q$1476,1,FALSE), 0)</f>
        <v>0</v>
      </c>
      <c r="Q122" t="s">
        <v>1259</v>
      </c>
    </row>
    <row r="123" spans="1:17" x14ac:dyDescent="0.2">
      <c r="A123" s="15" t="s">
        <v>526</v>
      </c>
      <c r="B123" s="15" t="str">
        <f>_xlfn.IFNA(VLOOKUP(A123, Shares!A124:B$3048, 2, FALSE), "")</f>
        <v>Aims Property Securities Fund</v>
      </c>
      <c r="C123" t="str">
        <f>A123&amp; ".AX"</f>
        <v>APW.AX</v>
      </c>
      <c r="D123" t="str">
        <f>"{""symbol"": """ &amp; A123 &amp; """, ""yahoo-symbol"": """ &amp; C123 &amp; """}, "</f>
        <v xml:space="preserve">{"symbol": "APW", "yahoo-symbol": "APW.AX"}, </v>
      </c>
      <c r="H123">
        <f>_xlfn.IFNA(VLOOKUP(A123, Q$1:Q$1476,1,FALSE), 0)</f>
        <v>0</v>
      </c>
      <c r="Q123" t="s">
        <v>1253</v>
      </c>
    </row>
    <row r="124" spans="1:17" x14ac:dyDescent="0.2">
      <c r="A124" s="15" t="s">
        <v>524</v>
      </c>
      <c r="B124" s="15" t="str">
        <f>_xlfn.IFNA(VLOOKUP(A124, Shares!A125:B$3048, 2, FALSE), "")</f>
        <v>Aims Property Securities Fund</v>
      </c>
      <c r="C124" t="str">
        <f>A124&amp; ".AX"</f>
        <v>APWDA.AX</v>
      </c>
      <c r="D124" t="str">
        <f>"{""symbol"": """ &amp; A124 &amp; """, ""yahoo-symbol"": """ &amp; C124 &amp; """}, "</f>
        <v xml:space="preserve">{"symbol": "APWDA", "yahoo-symbol": "APWDA.AX"}, </v>
      </c>
      <c r="H124">
        <f>_xlfn.IFNA(VLOOKUP(A124, Q$1:Q$1476,1,FALSE), 0)</f>
        <v>0</v>
      </c>
      <c r="Q124" t="s">
        <v>1247</v>
      </c>
    </row>
    <row r="125" spans="1:17" x14ac:dyDescent="0.2">
      <c r="A125" s="15" t="s">
        <v>673</v>
      </c>
      <c r="B125" s="15" t="str">
        <f>_xlfn.IFNA(VLOOKUP(A125, Shares!A126:B$3048, 2, FALSE), "")</f>
        <v>Aquila Resources Pty Ltd</v>
      </c>
      <c r="C125" t="str">
        <f>A125&amp; ".AX"</f>
        <v>AQA.AX</v>
      </c>
      <c r="D125" t="str">
        <f>"{""symbol"": """ &amp; A125 &amp; """, ""yahoo-symbol"": """ &amp; C125 &amp; """}, "</f>
        <v xml:space="preserve">{"symbol": "AQA", "yahoo-symbol": "AQA.AX"}, </v>
      </c>
      <c r="H125">
        <f>_xlfn.IFNA(VLOOKUP(A125, Q$1:Q$1476,1,FALSE), 0)</f>
        <v>0</v>
      </c>
      <c r="Q125" t="s">
        <v>1056</v>
      </c>
    </row>
    <row r="126" spans="1:17" x14ac:dyDescent="0.2">
      <c r="A126" s="15" t="s">
        <v>376</v>
      </c>
      <c r="B126" s="15" t="str">
        <f>_xlfn.IFNA(VLOOKUP(A126, Shares!A127:B$3048, 2, FALSE), "")</f>
        <v>AQUILA RES BNS DEF</v>
      </c>
      <c r="C126" t="str">
        <f>A126&amp; ".AX"</f>
        <v>AQABB.AX</v>
      </c>
      <c r="D126" t="str">
        <f>"{""symbol"": """ &amp; A126 &amp; """, ""yahoo-symbol"": """ &amp; C126 &amp; """}, "</f>
        <v xml:space="preserve">{"symbol": "AQABB", "yahoo-symbol": "AQABB.AX"}, </v>
      </c>
      <c r="H126">
        <f>_xlfn.IFNA(VLOOKUP(A126, Q$1:Q$1476,1,FALSE), 0)</f>
        <v>0</v>
      </c>
      <c r="Q126" t="s">
        <v>1313</v>
      </c>
    </row>
    <row r="127" spans="1:17" x14ac:dyDescent="0.2">
      <c r="A127" s="15" t="s">
        <v>836</v>
      </c>
      <c r="B127" s="15" t="str">
        <f>_xlfn.IFNA(VLOOKUP(A127, Shares!A128:B$3048, 2, FALSE), "")</f>
        <v>Aus Asia Minerals Ltd</v>
      </c>
      <c r="C127" t="str">
        <f>A127&amp; ".AX"</f>
        <v>AQJ.AX</v>
      </c>
      <c r="D127" t="str">
        <f>"{""symbol"": """ &amp; A127 &amp; """, ""yahoo-symbol"": """ &amp; C127 &amp; """}, "</f>
        <v xml:space="preserve">{"symbol": "AQJ", "yahoo-symbol": "AQJ.AX"}, </v>
      </c>
      <c r="H127">
        <f>_xlfn.IFNA(VLOOKUP(A127, Q$1:Q$1476,1,FALSE), 0)</f>
        <v>0</v>
      </c>
      <c r="Q127" t="s">
        <v>1109</v>
      </c>
    </row>
    <row r="128" spans="1:17" x14ac:dyDescent="0.2">
      <c r="A128" s="15" t="s">
        <v>596</v>
      </c>
      <c r="B128" s="15" t="str">
        <f>_xlfn.IFNA(VLOOKUP(A128, Shares!A129:B$3048, 2, FALSE), "")</f>
        <v>Ambassador Oil &amp;amp; Gas Ltd</v>
      </c>
      <c r="C128" t="str">
        <f>A128&amp; ".AX"</f>
        <v>AQO.AX</v>
      </c>
      <c r="D128" t="str">
        <f>"{""symbol"": """ &amp; A128 &amp; """, ""yahoo-symbol"": """ &amp; C128 &amp; """}, "</f>
        <v xml:space="preserve">{"symbol": "AQO", "yahoo-symbol": "AQO.AX"}, </v>
      </c>
      <c r="H128">
        <f>_xlfn.IFNA(VLOOKUP(A128, Q$1:Q$1476,1,FALSE), 0)</f>
        <v>0</v>
      </c>
      <c r="Q128" t="s">
        <v>1275</v>
      </c>
    </row>
    <row r="129" spans="1:17" x14ac:dyDescent="0.2">
      <c r="A129" s="15" t="s">
        <v>671</v>
      </c>
      <c r="B129" s="15" t="str">
        <f>_xlfn.IFNA(VLOOKUP(A129, Shares!A130:B$3048, 2, FALSE), "")</f>
        <v>Aquarius Platinum Limited</v>
      </c>
      <c r="C129" t="str">
        <f>A129&amp; ".AX"</f>
        <v>AQP.AX</v>
      </c>
      <c r="D129" t="str">
        <f>"{""symbol"": """ &amp; A129 &amp; """, ""yahoo-symbol"": """ &amp; C129 &amp; """}, "</f>
        <v xml:space="preserve">{"symbol": "AQP", "yahoo-symbol": "AQP.AX"}, </v>
      </c>
      <c r="H129">
        <f>_xlfn.IFNA(VLOOKUP(A129, Q$1:Q$1476,1,FALSE), 0)</f>
        <v>0</v>
      </c>
      <c r="Q129" t="s">
        <v>1347</v>
      </c>
    </row>
    <row r="130" spans="1:17" x14ac:dyDescent="0.2">
      <c r="A130" s="15" t="s">
        <v>364</v>
      </c>
      <c r="B130" s="15" t="str">
        <f>_xlfn.IFNA(VLOOKUP(A130, Shares!A131:B$3048, 2, FALSE), "")</f>
        <v>APHRODITE DEF</v>
      </c>
      <c r="C130" t="str">
        <f>A130&amp; ".AX"</f>
        <v>AQQN.AX</v>
      </c>
      <c r="D130" t="str">
        <f>"{""symbol"": """ &amp; A130 &amp; """, ""yahoo-symbol"": """ &amp; C130 &amp; """}, "</f>
        <v xml:space="preserve">{"symbol": "AQQN", "yahoo-symbol": "AQQN.AX"}, </v>
      </c>
      <c r="H130">
        <f>_xlfn.IFNA(VLOOKUP(A130, Q$1:Q$1476,1,FALSE), 0)</f>
        <v>0</v>
      </c>
      <c r="Q130" t="s">
        <v>1099</v>
      </c>
    </row>
    <row r="131" spans="1:17" x14ac:dyDescent="0.2">
      <c r="A131" s="15" t="s">
        <v>675</v>
      </c>
      <c r="B131" s="15" t="str">
        <f>_xlfn.IFNA(VLOOKUP(A131, Shares!A132:B$3048, 2, FALSE), "")</f>
        <v>Aquis Entertainment Ltd</v>
      </c>
      <c r="C131" t="str">
        <f>A131&amp; ".AX"</f>
        <v>AQS.AX</v>
      </c>
      <c r="D131" t="str">
        <f>"{""symbol"": """ &amp; A131 &amp; """, ""yahoo-symbol"": """ &amp; C131 &amp; """}, "</f>
        <v xml:space="preserve">{"symbol": "AQS", "yahoo-symbol": "AQS.AX"}, </v>
      </c>
      <c r="H131">
        <f>_xlfn.IFNA(VLOOKUP(A131, Q$1:Q$1476,1,FALSE), 0)</f>
        <v>0</v>
      </c>
      <c r="Q131" t="s">
        <v>1235</v>
      </c>
    </row>
    <row r="132" spans="1:17" x14ac:dyDescent="0.2">
      <c r="A132" s="15" t="s">
        <v>669</v>
      </c>
      <c r="B132" s="15" t="str">
        <f>_xlfn.IFNA(VLOOKUP(A132, Shares!A133:B$3048, 2, FALSE), "")</f>
        <v>Aquaint Capital Holdings Ltd</v>
      </c>
      <c r="C132" t="str">
        <f>A132&amp; ".AX"</f>
        <v>AQU.AX</v>
      </c>
      <c r="D132" t="str">
        <f>"{""symbol"": """ &amp; A132 &amp; """, ""yahoo-symbol"": """ &amp; C132 &amp; """}, "</f>
        <v xml:space="preserve">{"symbol": "AQU", "yahoo-symbol": "AQU.AX"}, </v>
      </c>
      <c r="H132">
        <f>_xlfn.IFNA(VLOOKUP(A132, Q$1:Q$1476,1,FALSE), 0)</f>
        <v>0</v>
      </c>
      <c r="Q132" t="s">
        <v>1103</v>
      </c>
    </row>
    <row r="133" spans="1:17" x14ac:dyDescent="0.2">
      <c r="A133" s="15" t="s">
        <v>555</v>
      </c>
      <c r="B133" s="15" t="str">
        <f>_xlfn.IFNA(VLOOKUP(A133, Shares!A134:B$3048, 2, FALSE), "")</f>
        <v>Alice Queen Ltd</v>
      </c>
      <c r="C133" t="str">
        <f>A133&amp; ".AX"</f>
        <v>AQX.AX</v>
      </c>
      <c r="D133" t="str">
        <f>"{""symbol"": """ &amp; A133 &amp; """, ""yahoo-symbol"": """ &amp; C133 &amp; """}, "</f>
        <v xml:space="preserve">{"symbol": "AQX", "yahoo-symbol": "AQX.AX"}, </v>
      </c>
      <c r="H133">
        <f>_xlfn.IFNA(VLOOKUP(A133, Q$1:Q$1476,1,FALSE), 0)</f>
        <v>0</v>
      </c>
      <c r="Q133" t="s">
        <v>1107</v>
      </c>
    </row>
    <row r="134" spans="1:17" x14ac:dyDescent="0.2">
      <c r="A134" s="15" t="s">
        <v>931</v>
      </c>
      <c r="B134" s="15" t="str">
        <f>_xlfn.IFNA(VLOOKUP(A134, Shares!A135:B$3048, 2, FALSE), "")</f>
        <v>Australian Rural Capital Ltd</v>
      </c>
      <c r="C134" t="str">
        <f>A134&amp; ".AX"</f>
        <v>ARC.AX</v>
      </c>
      <c r="D134" t="str">
        <f>"{""symbol"": """ &amp; A134 &amp; """, ""yahoo-symbol"": """ &amp; C134 &amp; """}, "</f>
        <v xml:space="preserve">{"symbol": "ARC", "yahoo-symbol": "ARC.AX"}, </v>
      </c>
      <c r="H134">
        <f>_xlfn.IFNA(VLOOKUP(A134, Q$1:Q$1476,1,FALSE), 0)</f>
        <v>0</v>
      </c>
      <c r="Q134" t="s">
        <v>1068</v>
      </c>
    </row>
    <row r="135" spans="1:17" x14ac:dyDescent="0.2">
      <c r="A135" s="15" t="s">
        <v>880</v>
      </c>
      <c r="B135" s="15" t="str">
        <f>_xlfn.IFNA(VLOOKUP(A135, Shares!A136:B$3048, 2, FALSE), "")</f>
        <v>Australasian Resources Ltd.</v>
      </c>
      <c r="C135" t="str">
        <f>A135&amp; ".AX"</f>
        <v>ARH.AX</v>
      </c>
      <c r="D135" t="str">
        <f>"{""symbol"": """ &amp; A135 &amp; """, ""yahoo-symbol"": """ &amp; C135 &amp; """}, "</f>
        <v xml:space="preserve">{"symbol": "ARH", "yahoo-symbol": "ARH.AX"}, </v>
      </c>
      <c r="H135">
        <f>_xlfn.IFNA(VLOOKUP(A135, Q$1:Q$1476,1,FALSE), 0)</f>
        <v>0</v>
      </c>
      <c r="Q135" t="s">
        <v>1281</v>
      </c>
    </row>
    <row r="136" spans="1:17" x14ac:dyDescent="0.2">
      <c r="A136" s="15" t="s">
        <v>725</v>
      </c>
      <c r="B136" s="15" t="str">
        <f>_xlfn.IFNA(VLOOKUP(A136, Shares!A137:B$3048, 2, FALSE), "")</f>
        <v>Arrium Ltd</v>
      </c>
      <c r="C136" t="str">
        <f>A136&amp; ".AX"</f>
        <v>ARI.AX</v>
      </c>
      <c r="D136" t="str">
        <f>"{""symbol"": """ &amp; A136 &amp; """, ""yahoo-symbol"": """ &amp; C136 &amp; """}, "</f>
        <v xml:space="preserve">{"symbol": "ARI", "yahoo-symbol": "ARI.AX"}, </v>
      </c>
      <c r="H136">
        <f>_xlfn.IFNA(VLOOKUP(A136, Q$1:Q$1476,1,FALSE), 0)</f>
        <v>0</v>
      </c>
      <c r="Q136" t="s">
        <v>1218</v>
      </c>
    </row>
    <row r="137" spans="1:17" x14ac:dyDescent="0.2">
      <c r="A137" s="15" t="s">
        <v>710</v>
      </c>
      <c r="B137" s="15" t="str">
        <f>_xlfn.IFNA(VLOOKUP(A137, Shares!A138:B$3048, 2, FALSE), "")</f>
        <v>Ark Fund Ltd</v>
      </c>
      <c r="C137" t="str">
        <f>A137&amp; ".AX"</f>
        <v>ARJ.AX</v>
      </c>
      <c r="D137" t="str">
        <f>"{""symbol"": """ &amp; A137 &amp; """, ""yahoo-symbol"": """ &amp; C137 &amp; """}, "</f>
        <v xml:space="preserve">{"symbol": "ARJ", "yahoo-symbol": "ARJ.AX"}, </v>
      </c>
      <c r="H137">
        <f>_xlfn.IFNA(VLOOKUP(A137, Q$1:Q$1476,1,FALSE), 0)</f>
        <v>0</v>
      </c>
      <c r="Q137" t="s">
        <v>1074</v>
      </c>
    </row>
    <row r="138" spans="1:17" x14ac:dyDescent="0.2">
      <c r="A138" s="15" t="s">
        <v>859</v>
      </c>
      <c r="B138" s="15" t="str">
        <f>_xlfn.IFNA(VLOOKUP(A138, Shares!A139:B$3048, 2, FALSE), "")</f>
        <v>Ausroc Metals Ltd</v>
      </c>
      <c r="C138" t="str">
        <f>A138&amp; ".AX"</f>
        <v>ARK.AX</v>
      </c>
      <c r="D138" t="str">
        <f>"{""symbol"": """ &amp; A138 &amp; """, ""yahoo-symbol"": """ &amp; C138 &amp; """}, "</f>
        <v xml:space="preserve">{"symbol": "ARK", "yahoo-symbol": "ARK.AX"}, </v>
      </c>
      <c r="H138">
        <f>_xlfn.IFNA(VLOOKUP(A138, Q$1:Q$1476,1,FALSE), 0)</f>
        <v>0</v>
      </c>
      <c r="Q138" t="s">
        <v>1206</v>
      </c>
    </row>
    <row r="139" spans="1:17" x14ac:dyDescent="0.2">
      <c r="A139" s="15" t="s">
        <v>393</v>
      </c>
      <c r="B139" s="15" t="str">
        <f>_xlfn.IFNA(VLOOKUP(A139, Shares!A140:B$3048, 2, FALSE), "")</f>
        <v>ASTRO RES DEF</v>
      </c>
      <c r="C139" t="str">
        <f>A139&amp; ".AX"</f>
        <v>ARON.AX</v>
      </c>
      <c r="D139" t="str">
        <f>"{""symbol"": """ &amp; A139 &amp; """, ""yahoo-symbol"": """ &amp; C139 &amp; """}, "</f>
        <v xml:space="preserve">{"symbol": "ARON", "yahoo-symbol": "ARON.AX"}, </v>
      </c>
      <c r="H139">
        <f>_xlfn.IFNA(VLOOKUP(A139, Q$1:Q$1476,1,FALSE), 0)</f>
        <v>0</v>
      </c>
      <c r="Q139" t="s">
        <v>1182</v>
      </c>
    </row>
    <row r="140" spans="1:17" x14ac:dyDescent="0.2">
      <c r="A140" s="15" t="s">
        <v>378</v>
      </c>
      <c r="B140" s="15" t="str">
        <f>_xlfn.IFNA(VLOOKUP(A140, Shares!A141:B$3048, 2, FALSE), "")</f>
        <v>ARAFURA DEF</v>
      </c>
      <c r="C140" t="str">
        <f>A140&amp; ".AX"</f>
        <v>ARUN.AX</v>
      </c>
      <c r="D140" t="str">
        <f>"{""symbol"": """ &amp; A140 &amp; """, ""yahoo-symbol"": """ &amp; C140 &amp; """}, "</f>
        <v xml:space="preserve">{"symbol": "ARUN", "yahoo-symbol": "ARUN.AX"}, </v>
      </c>
      <c r="H140">
        <f>_xlfn.IFNA(VLOOKUP(A140, Q$1:Q$1476,1,FALSE), 0)</f>
        <v>0</v>
      </c>
      <c r="Q140" t="s">
        <v>1297</v>
      </c>
    </row>
    <row r="141" spans="1:17" x14ac:dyDescent="0.2">
      <c r="A141" s="15" t="s">
        <v>421</v>
      </c>
      <c r="B141" s="15" t="str">
        <f>_xlfn.IFNA(VLOOKUP(A141, Shares!A142:B$3048, 2, FALSE), "")</f>
        <v>AUSTREFUEL DEF X OPT</v>
      </c>
      <c r="C141" t="str">
        <f>A141&amp; ".AX"</f>
        <v>ARWN.AX</v>
      </c>
      <c r="D141" t="str">
        <f>"{""symbol"": """ &amp; A141 &amp; """, ""yahoo-symbol"": """ &amp; C141 &amp; """}, "</f>
        <v xml:space="preserve">{"symbol": "ARWN", "yahoo-symbol": "ARWN.AX"}, </v>
      </c>
      <c r="H141">
        <f>_xlfn.IFNA(VLOOKUP(A141, Q$1:Q$1476,1,FALSE), 0)</f>
        <v>0</v>
      </c>
      <c r="Q141" t="s">
        <v>1488</v>
      </c>
    </row>
    <row r="142" spans="1:17" x14ac:dyDescent="0.2">
      <c r="A142" s="15" t="s">
        <v>681</v>
      </c>
      <c r="B142" s="15" t="str">
        <f>_xlfn.IFNA(VLOOKUP(A142, Shares!A143:B$3048, 2, FALSE), "")</f>
        <v>Arc Exploration Limited</v>
      </c>
      <c r="C142" t="str">
        <f>A142&amp; ".AX"</f>
        <v>ARX.AX</v>
      </c>
      <c r="D142" t="str">
        <f>"{""symbol"": """ &amp; A142 &amp; """, ""yahoo-symbol"": """ &amp; C142 &amp; """}, "</f>
        <v xml:space="preserve">{"symbol": "ARX", "yahoo-symbol": "ARX.AX"}, </v>
      </c>
      <c r="H142">
        <f>_xlfn.IFNA(VLOOKUP(A142, Q$1:Q$1476,1,FALSE), 0)</f>
        <v>0</v>
      </c>
      <c r="Q142" t="s">
        <v>1495</v>
      </c>
    </row>
    <row r="143" spans="1:17" x14ac:dyDescent="0.2">
      <c r="A143" s="15" t="s">
        <v>741</v>
      </c>
      <c r="B143" s="15" t="str">
        <f>_xlfn.IFNA(VLOOKUP(A143, Shares!A144:B$3048, 2, FALSE), "")</f>
        <v>Ascend Biopharmaceuticals Ltd</v>
      </c>
      <c r="C143" t="str">
        <f>A143&amp; ".AX"</f>
        <v>ASE.AX</v>
      </c>
      <c r="D143" t="str">
        <f>"{""symbol"": """ &amp; A143 &amp; """, ""yahoo-symbol"": """ &amp; C143 &amp; """}, "</f>
        <v xml:space="preserve">{"symbol": "ASE", "yahoo-symbol": "ASE.AX"}, </v>
      </c>
      <c r="H143">
        <f>_xlfn.IFNA(VLOOKUP(A143, Q$1:Q$1476,1,FALSE), 0)</f>
        <v>0</v>
      </c>
      <c r="Q143" t="s">
        <v>1700</v>
      </c>
    </row>
    <row r="144" spans="1:17" x14ac:dyDescent="0.2">
      <c r="A144" s="15" t="s">
        <v>747</v>
      </c>
      <c r="B144" s="15" t="str">
        <f>_xlfn.IFNA(VLOOKUP(A144, Shares!A145:B$3048, 2, FALSE), "")</f>
        <v>Ashley Services Group Ltd</v>
      </c>
      <c r="C144" t="str">
        <f>A144&amp; ".AX"</f>
        <v>ASH.AX</v>
      </c>
      <c r="D144" t="str">
        <f>"{""symbol"": """ &amp; A144 &amp; """, ""yahoo-symbol"": """ &amp; C144 &amp; """}, "</f>
        <v xml:space="preserve">{"symbol": "ASH", "yahoo-symbol": "ASH.AX"}, </v>
      </c>
      <c r="H144">
        <f>_xlfn.IFNA(VLOOKUP(A144, Q$1:Q$1476,1,FALSE), 0)</f>
        <v>0</v>
      </c>
      <c r="Q144" t="s">
        <v>1558</v>
      </c>
    </row>
    <row r="145" spans="1:17" x14ac:dyDescent="0.2">
      <c r="A145" s="15" t="s">
        <v>840</v>
      </c>
      <c r="B145" s="15" t="str">
        <f>_xlfn.IFNA(VLOOKUP(A145, Shares!A146:B$3048, 2, FALSE), "")</f>
        <v>AusNet Distribution Group Pty Ltd</v>
      </c>
      <c r="C145" t="str">
        <f>A145&amp; ".AX"</f>
        <v>ASTDA.AX</v>
      </c>
      <c r="D145" t="str">
        <f>"{""symbol"": """ &amp; A145 &amp; """, ""yahoo-symbol"": """ &amp; C145 &amp; """}, "</f>
        <v xml:space="preserve">{"symbol": "ASTDA", "yahoo-symbol": "ASTDA.AX"}, </v>
      </c>
      <c r="H145">
        <f>_xlfn.IFNA(VLOOKUP(A145, Q$1:Q$1476,1,FALSE), 0)</f>
        <v>0</v>
      </c>
      <c r="Q145" t="s">
        <v>1389</v>
      </c>
    </row>
    <row r="146" spans="1:17" x14ac:dyDescent="0.2">
      <c r="A146" s="15" t="s">
        <v>387</v>
      </c>
      <c r="B146" s="15" t="str">
        <f>_xlfn.IFNA(VLOOKUP(A146, Shares!A147:B$3048, 2, FALSE), "")</f>
        <v>ASG Group Limited</v>
      </c>
      <c r="C146" t="str">
        <f>A146&amp; ".AX"</f>
        <v>ASZ.AX</v>
      </c>
      <c r="D146" t="str">
        <f>"{""symbol"": """ &amp; A146 &amp; """, ""yahoo-symbol"": """ &amp; C146 &amp; """}, "</f>
        <v xml:space="preserve">{"symbol": "ASZ", "yahoo-symbol": "ASZ.AX"}, </v>
      </c>
      <c r="H146">
        <f>_xlfn.IFNA(VLOOKUP(A146, Q$1:Q$1476,1,FALSE), 0)</f>
        <v>0</v>
      </c>
      <c r="Q146" t="s">
        <v>1727</v>
      </c>
    </row>
    <row r="147" spans="1:17" x14ac:dyDescent="0.2">
      <c r="A147" s="15" t="s">
        <v>778</v>
      </c>
      <c r="B147" s="15" t="str">
        <f>_xlfn.IFNA(VLOOKUP(A147, Shares!A148:B$3048, 2, FALSE), "")</f>
        <v>Atc Alloys Ltd</v>
      </c>
      <c r="C147" t="str">
        <f>A147&amp; ".AX"</f>
        <v>ATA.AX</v>
      </c>
      <c r="D147" t="str">
        <f>"{""symbol"": """ &amp; A147 &amp; """, ""yahoo-symbol"": """ &amp; C147 &amp; """}, "</f>
        <v xml:space="preserve">{"symbol": "ATA", "yahoo-symbol": "ATA.AX"}, </v>
      </c>
      <c r="H147">
        <f>_xlfn.IFNA(VLOOKUP(A147, Q$1:Q$1476,1,FALSE), 0)</f>
        <v>0</v>
      </c>
      <c r="Q147" t="s">
        <v>26</v>
      </c>
    </row>
    <row r="148" spans="1:17" x14ac:dyDescent="0.2">
      <c r="A148" s="15" t="s">
        <v>784</v>
      </c>
      <c r="B148" s="15" t="str">
        <f>_xlfn.IFNA(VLOOKUP(A148, Shares!A149:B$3048, 2, FALSE), "")</f>
        <v>Atherton Resources Ltd</v>
      </c>
      <c r="C148" t="str">
        <f>A148&amp; ".AX"</f>
        <v>ATE.AX</v>
      </c>
      <c r="D148" t="str">
        <f>"{""symbol"": """ &amp; A148 &amp; """, ""yahoo-symbol"": """ &amp; C148 &amp; """}, "</f>
        <v xml:space="preserve">{"symbol": "ATE", "yahoo-symbol": "ATE.AX"}, </v>
      </c>
      <c r="H148">
        <f>_xlfn.IFNA(VLOOKUP(A148, Q$1:Q$1476,1,FALSE), 0)</f>
        <v>0</v>
      </c>
      <c r="Q148" t="s">
        <v>1564</v>
      </c>
    </row>
    <row r="149" spans="1:17" x14ac:dyDescent="0.2">
      <c r="A149" s="15" t="s">
        <v>788</v>
      </c>
      <c r="B149" s="15" t="str">
        <f>_xlfn.IFNA(VLOOKUP(A149, Shares!A150:B$3048, 2, FALSE), "")</f>
        <v>Atlantic Limited</v>
      </c>
      <c r="C149" t="str">
        <f>A149&amp; ".AX"</f>
        <v>ATI.AX</v>
      </c>
      <c r="D149" t="str">
        <f>"{""symbol"": """ &amp; A149 &amp; """, ""yahoo-symbol"": """ &amp; C149 &amp; """}, "</f>
        <v xml:space="preserve">{"symbol": "ATI", "yahoo-symbol": "ATI.AX"}, </v>
      </c>
      <c r="H149">
        <f>_xlfn.IFNA(VLOOKUP(A149, Q$1:Q$1476,1,FALSE), 0)</f>
        <v>0</v>
      </c>
      <c r="Q149" t="s">
        <v>1730</v>
      </c>
    </row>
    <row r="150" spans="1:17" x14ac:dyDescent="0.2">
      <c r="A150" s="15" t="s">
        <v>406</v>
      </c>
      <c r="B150" s="15" t="str">
        <f>_xlfn.IFNA(VLOOKUP(A150, Shares!A151:B$3048, 2, FALSE), "")</f>
        <v>ATLANTIC. DEF X OPT</v>
      </c>
      <c r="C150" t="str">
        <f>A150&amp; ".AX"</f>
        <v>ATIN.AX</v>
      </c>
      <c r="D150" t="str">
        <f>"{""symbol"": """ &amp; A150 &amp; """, ""yahoo-symbol"": """ &amp; C150 &amp; """}, "</f>
        <v xml:space="preserve">{"symbol": "ATIN", "yahoo-symbol": "ATIN.AX"}, </v>
      </c>
      <c r="H150">
        <f>_xlfn.IFNA(VLOOKUP(A150, Q$1:Q$1476,1,FALSE), 0)</f>
        <v>0</v>
      </c>
      <c r="Q150" t="s">
        <v>1655</v>
      </c>
    </row>
    <row r="151" spans="1:17" x14ac:dyDescent="0.2">
      <c r="A151" s="15" t="s">
        <v>5237</v>
      </c>
      <c r="B151" s="15" t="str">
        <f>_xlfn.IFNA(VLOOKUP(A151, Shares!A152:B$3048, 2, FALSE), "")</f>
        <v>Sprintex Ltd</v>
      </c>
      <c r="C151" t="str">
        <f>A151&amp; ".AX"</f>
        <v>ATJ.AX</v>
      </c>
      <c r="D151" t="str">
        <f>"{""symbol"": """ &amp; A151 &amp; """, ""yahoo-symbol"": """ &amp; C151 &amp; """}, "</f>
        <v xml:space="preserve">{"symbol": "ATJ", "yahoo-symbol": "ATJ.AX"}, </v>
      </c>
      <c r="H151">
        <f>_xlfn.IFNA(VLOOKUP(A151, Q$1:Q$1476,1,FALSE), 0)</f>
        <v>0</v>
      </c>
      <c r="Q151" t="s">
        <v>1542</v>
      </c>
    </row>
    <row r="152" spans="1:17" x14ac:dyDescent="0.2">
      <c r="A152" s="15" t="s">
        <v>345</v>
      </c>
      <c r="B152" s="15" t="str">
        <f>_xlfn.IFNA(VLOOKUP(A152, Shares!A153:B$3048, 2, FALSE), "")</f>
        <v>ANEKA TAMB CDI 1:5</v>
      </c>
      <c r="C152" t="str">
        <f>A152&amp; ".AX"</f>
        <v>ATM.AX</v>
      </c>
      <c r="D152" t="str">
        <f>"{""symbol"": """ &amp; A152 &amp; """, ""yahoo-symbol"": """ &amp; C152 &amp; """}, "</f>
        <v xml:space="preserve">{"symbol": "ATM", "yahoo-symbol": "ATM.AX"}, </v>
      </c>
      <c r="H152">
        <f>_xlfn.IFNA(VLOOKUP(A152, Q$1:Q$1476,1,FALSE), 0)</f>
        <v>0</v>
      </c>
      <c r="Q152" t="s">
        <v>17</v>
      </c>
    </row>
    <row r="153" spans="1:17" x14ac:dyDescent="0.2">
      <c r="A153" s="15" t="s">
        <v>389</v>
      </c>
      <c r="B153" s="15" t="str">
        <f>_xlfn.IFNA(VLOOKUP(A153, Shares!A154:B$3048, 2, FALSE), "")</f>
        <v>ASHBURTON DEF</v>
      </c>
      <c r="C153" t="str">
        <f>A153&amp; ".AX"</f>
        <v>ATNN.AX</v>
      </c>
      <c r="D153" t="str">
        <f>"{""symbol"": """ &amp; A153 &amp; """, ""yahoo-symbol"": """ &amp; C153 &amp; """}, "</f>
        <v xml:space="preserve">{"symbol": "ATNN", "yahoo-symbol": "ATNN.AX"}, </v>
      </c>
      <c r="H153">
        <f>_xlfn.IFNA(VLOOKUP(A153, Q$1:Q$1476,1,FALSE), 0)</f>
        <v>0</v>
      </c>
      <c r="Q153" t="s">
        <v>1567</v>
      </c>
    </row>
    <row r="154" spans="1:17" x14ac:dyDescent="0.2">
      <c r="A154" s="15" t="s">
        <v>408</v>
      </c>
      <c r="B154" s="15" t="str">
        <f>_xlfn.IFNA(VLOOKUP(A154, Shares!A155:B$3048, 2, FALSE), "")</f>
        <v>ATLASPEARL DEF</v>
      </c>
      <c r="C154" t="str">
        <f>A154&amp; ".AX"</f>
        <v>ATPN.AX</v>
      </c>
      <c r="D154" t="str">
        <f>"{""symbol"": """ &amp; A154 &amp; """, ""yahoo-symbol"": """ &amp; C154 &amp; """}, "</f>
        <v xml:space="preserve">{"symbol": "ATPN", "yahoo-symbol": "ATPN.AX"}, </v>
      </c>
      <c r="H154">
        <f>_xlfn.IFNA(VLOOKUP(A154, Q$1:Q$1476,1,FALSE), 0)</f>
        <v>0</v>
      </c>
      <c r="Q154" t="s">
        <v>1540</v>
      </c>
    </row>
    <row r="155" spans="1:17" x14ac:dyDescent="0.2">
      <c r="A155" s="15" t="s">
        <v>776</v>
      </c>
      <c r="B155" s="15" t="str">
        <f>_xlfn.IFNA(VLOOKUP(A155, Shares!A156:B$3048, 2, FALSE), "")</f>
        <v>Astron Ltd</v>
      </c>
      <c r="C155" t="str">
        <f>A155&amp; ".AX"</f>
        <v>ATR.AX</v>
      </c>
      <c r="D155" t="str">
        <f>"{""symbol"": """ &amp; A155 &amp; """, ""yahoo-symbol"": """ &amp; C155 &amp; """}, "</f>
        <v xml:space="preserve">{"symbol": "ATR", "yahoo-symbol": "ATR.AX"}, </v>
      </c>
      <c r="H155">
        <f>_xlfn.IFNA(VLOOKUP(A155, Q$1:Q$1476,1,FALSE), 0)</f>
        <v>0</v>
      </c>
      <c r="Q155" t="s">
        <v>1584</v>
      </c>
    </row>
    <row r="156" spans="1:17" x14ac:dyDescent="0.2">
      <c r="A156" s="15" t="s">
        <v>395</v>
      </c>
      <c r="B156" s="15" t="str">
        <f>_xlfn.IFNA(VLOOKUP(A156, Shares!A157:B$3048, 2, FALSE), "")</f>
        <v>ASTRON CDI1:1DEF</v>
      </c>
      <c r="C156" t="str">
        <f>A156&amp; ".AX"</f>
        <v>ATRDC.AX</v>
      </c>
      <c r="D156" t="str">
        <f>"{""symbol"": """ &amp; A156 &amp; """, ""yahoo-symbol"": """ &amp; C156 &amp; """}, "</f>
        <v xml:space="preserve">{"symbol": "ATRDC", "yahoo-symbol": "ATRDC.AX"}, </v>
      </c>
      <c r="H156">
        <f>_xlfn.IFNA(VLOOKUP(A156, Q$1:Q$1476,1,FALSE), 0)</f>
        <v>0</v>
      </c>
      <c r="Q156" t="s">
        <v>1626</v>
      </c>
    </row>
    <row r="157" spans="1:17" x14ac:dyDescent="0.2">
      <c r="A157" s="15" t="s">
        <v>639</v>
      </c>
      <c r="B157" s="15" t="str">
        <f>_xlfn.IFNA(VLOOKUP(A157, Shares!A158:B$3048, 2, FALSE), "")</f>
        <v>Ante Real Estate Trust</v>
      </c>
      <c r="C157" t="str">
        <f>A157&amp; ".AX"</f>
        <v>ATT.AX</v>
      </c>
      <c r="D157" t="str">
        <f>"{""symbol"": """ &amp; A157 &amp; """, ""yahoo-symbol"": """ &amp; C157 &amp; """}, "</f>
        <v xml:space="preserve">{"symbol": "ATT", "yahoo-symbol": "ATT.AX"}, </v>
      </c>
      <c r="H157">
        <f>_xlfn.IFNA(VLOOKUP(A157, Q$1:Q$1476,1,FALSE), 0)</f>
        <v>0</v>
      </c>
      <c r="Q157" t="s">
        <v>1618</v>
      </c>
    </row>
    <row r="158" spans="1:17" x14ac:dyDescent="0.2">
      <c r="A158" s="15" t="s">
        <v>786</v>
      </c>
      <c r="B158" s="15" t="str">
        <f>_xlfn.IFNA(VLOOKUP(A158, Shares!A159:B$3048, 2, FALSE), "")</f>
        <v>Atlantic Gold Pty Ltd</v>
      </c>
      <c r="C158" t="str">
        <f>A158&amp; ".AX"</f>
        <v>ATV.AX</v>
      </c>
      <c r="D158" t="str">
        <f>"{""symbol"": """ &amp; A158 &amp; """, ""yahoo-symbol"": """ &amp; C158 &amp; """}, "</f>
        <v xml:space="preserve">{"symbol": "ATV", "yahoo-symbol": "ATV.AX"}, </v>
      </c>
      <c r="H158">
        <f>_xlfn.IFNA(VLOOKUP(A158, Q$1:Q$1476,1,FALSE), 0)</f>
        <v>0</v>
      </c>
      <c r="Q158" t="s">
        <v>1630</v>
      </c>
    </row>
    <row r="159" spans="1:17" x14ac:dyDescent="0.2">
      <c r="A159" s="15" t="s">
        <v>402</v>
      </c>
      <c r="B159" s="15" t="str">
        <f>_xlfn.IFNA(VLOOKUP(A159, Shares!A160:B$3048, 2, FALSE), "")</f>
        <v>ATLANTIC CTG</v>
      </c>
      <c r="C159" t="str">
        <f>A159&amp; ".AX"</f>
        <v>ATVCD.AX</v>
      </c>
      <c r="D159" t="str">
        <f>"{""symbol"": """ &amp; A159 &amp; """, ""yahoo-symbol"": """ &amp; C159 &amp; """}, "</f>
        <v xml:space="preserve">{"symbol": "ATVCD", "yahoo-symbol": "ATVCD.AX"}, </v>
      </c>
      <c r="H159">
        <f>_xlfn.IFNA(VLOOKUP(A159, Q$1:Q$1476,1,FALSE), 0)</f>
        <v>0</v>
      </c>
      <c r="Q159" t="s">
        <v>20</v>
      </c>
    </row>
    <row r="160" spans="1:17" x14ac:dyDescent="0.2">
      <c r="A160" s="15" t="s">
        <v>404</v>
      </c>
      <c r="B160" s="15" t="str">
        <f>_xlfn.IFNA(VLOOKUP(A160, Shares!A161:B$3048, 2, FALSE), "")</f>
        <v>ATLANTIC DEF</v>
      </c>
      <c r="C160" t="str">
        <f>A160&amp; ".AX"</f>
        <v>ATVN.AX</v>
      </c>
      <c r="D160" t="str">
        <f>"{""symbol"": """ &amp; A160 &amp; """, ""yahoo-symbol"": """ &amp; C160 &amp; """}, "</f>
        <v xml:space="preserve">{"symbol": "ATVN", "yahoo-symbol": "ATVN.AX"}, </v>
      </c>
      <c r="H160">
        <f>_xlfn.IFNA(VLOOKUP(A160, Q$1:Q$1476,1,FALSE), 0)</f>
        <v>0</v>
      </c>
      <c r="Q160" t="s">
        <v>1819</v>
      </c>
    </row>
    <row r="161" spans="1:17" x14ac:dyDescent="0.2">
      <c r="A161" s="15" t="s">
        <v>3944</v>
      </c>
      <c r="B161" s="15" t="str">
        <f>_xlfn.IFNA(VLOOKUP(A161, Shares!A162:B$3048, 2, FALSE), "")</f>
        <v>Namibian Copper Ltd</v>
      </c>
      <c r="C161" t="str">
        <f>A161&amp; ".AX"</f>
        <v>AU1.AX</v>
      </c>
      <c r="D161" t="str">
        <f>"{""symbol"": """ &amp; A161 &amp; """, ""yahoo-symbol"": """ &amp; C161 &amp; """}, "</f>
        <v xml:space="preserve">{"symbol": "AU1", "yahoo-symbol": "AU1.AX"}, </v>
      </c>
      <c r="H161">
        <f>_xlfn.IFNA(VLOOKUP(A161, Q$1:Q$1476,1,FALSE), 0)</f>
        <v>0</v>
      </c>
      <c r="Q161" t="s">
        <v>1734</v>
      </c>
    </row>
    <row r="162" spans="1:17" x14ac:dyDescent="0.2">
      <c r="A162" s="15" t="s">
        <v>806</v>
      </c>
      <c r="B162" s="15" t="str">
        <f>_xlfn.IFNA(VLOOKUP(A162, Shares!A163:B$3048, 2, FALSE), "")</f>
        <v>Augend Ltd</v>
      </c>
      <c r="C162" t="str">
        <f>A162&amp; ".AX"</f>
        <v>AUG.AX</v>
      </c>
      <c r="D162" t="str">
        <f>"{""symbol"": """ &amp; A162 &amp; """, ""yahoo-symbol"": """ &amp; C162 &amp; """}, "</f>
        <v xml:space="preserve">{"symbol": "AUG", "yahoo-symbol": "AUG.AX"}, </v>
      </c>
      <c r="H162">
        <f>_xlfn.IFNA(VLOOKUP(A162, Q$1:Q$1476,1,FALSE), 0)</f>
        <v>0</v>
      </c>
      <c r="Q162" t="s">
        <v>1649</v>
      </c>
    </row>
    <row r="163" spans="1:17" x14ac:dyDescent="0.2">
      <c r="A163" s="15" t="s">
        <v>10</v>
      </c>
      <c r="B163" s="15" t="str">
        <f>_xlfn.IFNA(VLOOKUP(A163, Shares!A164:B$3048, 2, FALSE), "")</f>
        <v>Austar United Communications Pty Ltd</v>
      </c>
      <c r="C163" t="str">
        <f>A163&amp; ".AX"</f>
        <v>AUN.AX</v>
      </c>
      <c r="D163" t="str">
        <f>"{""symbol"": """ &amp; A163 &amp; """, ""yahoo-symbol"": """ &amp; C163 &amp; """}, "</f>
        <v xml:space="preserve">{"symbol": "AUN", "yahoo-symbol": "AUN.AX"}, </v>
      </c>
      <c r="H163">
        <f>_xlfn.IFNA(VLOOKUP(A163, Q$1:Q$1476,1,FALSE), 0)</f>
        <v>0</v>
      </c>
      <c r="Q163" t="s">
        <v>1671</v>
      </c>
    </row>
    <row r="164" spans="1:17" x14ac:dyDescent="0.2">
      <c r="A164" s="15" t="s">
        <v>834</v>
      </c>
      <c r="B164" s="15" t="str">
        <f>_xlfn.IFNA(VLOOKUP(A164, Shares!A165:B$3048, 2, FALSE), "")</f>
        <v>Aurora Property Buy-Write Income Trust</v>
      </c>
      <c r="C164" t="str">
        <f>A164&amp; ".AX"</f>
        <v>AUP.AX</v>
      </c>
      <c r="D164" t="str">
        <f>"{""symbol"": """ &amp; A164 &amp; """, ""yahoo-symbol"": """ &amp; C164 &amp; """}, "</f>
        <v xml:space="preserve">{"symbol": "AUP", "yahoo-symbol": "AUP.AX"}, </v>
      </c>
      <c r="H164">
        <f>_xlfn.IFNA(VLOOKUP(A164, Q$1:Q$1476,1,FALSE), 0)</f>
        <v>0</v>
      </c>
      <c r="Q164" t="s">
        <v>1545</v>
      </c>
    </row>
    <row r="165" spans="1:17" x14ac:dyDescent="0.2">
      <c r="A165" s="15" t="s">
        <v>832</v>
      </c>
      <c r="B165" s="15" t="str">
        <f>_xlfn.IFNA(VLOOKUP(A165, Shares!A166:B$3048, 2, FALSE), "")</f>
        <v>Aurora Oil &amp;amp; Gas Pty Ltd</v>
      </c>
      <c r="C165" t="str">
        <f>A165&amp; ".AX"</f>
        <v>AUT.AX</v>
      </c>
      <c r="D165" t="str">
        <f>"{""symbol"": """ &amp; A165 &amp; """, ""yahoo-symbol"": """ &amp; C165 &amp; """}, "</f>
        <v xml:space="preserve">{"symbol": "AUT", "yahoo-symbol": "AUT.AX"}, </v>
      </c>
      <c r="H165">
        <f>_xlfn.IFNA(VLOOKUP(A165, Q$1:Q$1476,1,FALSE), 0)</f>
        <v>0</v>
      </c>
      <c r="Q165" t="s">
        <v>1738</v>
      </c>
    </row>
    <row r="166" spans="1:17" x14ac:dyDescent="0.2">
      <c r="A166" s="15" t="s">
        <v>413</v>
      </c>
      <c r="B166" s="15" t="str">
        <f>_xlfn.IFNA(VLOOKUP(A166, Shares!A167:B$3048, 2, FALSE), "")</f>
        <v>AUS MIN CO DEF SET</v>
      </c>
      <c r="C166" t="str">
        <f>A166&amp; ".AX"</f>
        <v>AUVDA.AX</v>
      </c>
      <c r="D166" t="str">
        <f>"{""symbol"": """ &amp; A166 &amp; """, ""yahoo-symbol"": """ &amp; C166 &amp; """}, "</f>
        <v xml:space="preserve">{"symbol": "AUVDA", "yahoo-symbol": "AUVDA.AX"}, </v>
      </c>
      <c r="H166">
        <f>_xlfn.IFNA(VLOOKUP(A166, Q$1:Q$1476,1,FALSE), 0)</f>
        <v>0</v>
      </c>
      <c r="Q166" t="s">
        <v>1747</v>
      </c>
    </row>
    <row r="167" spans="1:17" x14ac:dyDescent="0.2">
      <c r="A167" s="15" t="s">
        <v>433</v>
      </c>
      <c r="B167" s="15" t="str">
        <f>_xlfn.IFNA(VLOOKUP(A167, Shares!A168:B$3048, 2, FALSE), "")</f>
        <v>AVANCO RES DEF X OPT</v>
      </c>
      <c r="C167" t="str">
        <f>A167&amp; ".AX"</f>
        <v>AVBN.AX</v>
      </c>
      <c r="D167" t="str">
        <f>"{""symbol"": """ &amp; A167 &amp; """, ""yahoo-symbol"": """ &amp; C167 &amp; """}, "</f>
        <v xml:space="preserve">{"symbol": "AVBN", "yahoo-symbol": "AVBN.AX"}, </v>
      </c>
      <c r="H167">
        <f>_xlfn.IFNA(VLOOKUP(A167, Q$1:Q$1476,1,FALSE), 0)</f>
        <v>0</v>
      </c>
      <c r="Q167" t="s">
        <v>1588</v>
      </c>
    </row>
    <row r="168" spans="1:17" x14ac:dyDescent="0.2">
      <c r="A168" s="15" t="s">
        <v>431</v>
      </c>
      <c r="B168" s="15" t="str">
        <f>_xlfn.IFNA(VLOOKUP(A168, Shares!A169:B$3048, 2, FALSE), "")</f>
        <v>AVALON MIN DEF</v>
      </c>
      <c r="C168" t="str">
        <f>A168&amp; ".AX"</f>
        <v>AVINA.AX</v>
      </c>
      <c r="D168" t="str">
        <f>"{""symbol"": """ &amp; A168 &amp; """, ""yahoo-symbol"": """ &amp; C168 &amp; """}, "</f>
        <v xml:space="preserve">{"symbol": "AVINA", "yahoo-symbol": "AVINA.AX"}, </v>
      </c>
      <c r="H168">
        <f>_xlfn.IFNA(VLOOKUP(A168, Q$1:Q$1476,1,FALSE), 0)</f>
        <v>0</v>
      </c>
      <c r="Q168" t="s">
        <v>1641</v>
      </c>
    </row>
    <row r="169" spans="1:17" x14ac:dyDescent="0.2">
      <c r="A169" s="15" t="s">
        <v>651</v>
      </c>
      <c r="B169" s="15" t="str">
        <f>_xlfn.IFNA(VLOOKUP(A169, Shares!A170:B$3048, 2, FALSE), "")</f>
        <v>Anvil Mining Ltd (CDI)</v>
      </c>
      <c r="C169" t="str">
        <f>A169&amp; ".AX"</f>
        <v>AVM.AX</v>
      </c>
      <c r="D169" t="str">
        <f>"{""symbol"": """ &amp; A169 &amp; """, ""yahoo-symbol"": """ &amp; C169 &amp; """}, "</f>
        <v xml:space="preserve">{"symbol": "AVM", "yahoo-symbol": "AVM.AX"}, </v>
      </c>
      <c r="H169">
        <f>_xlfn.IFNA(VLOOKUP(A169, Q$1:Q$1476,1,FALSE), 0)</f>
        <v>0</v>
      </c>
      <c r="Q169" t="s">
        <v>1688</v>
      </c>
    </row>
    <row r="170" spans="1:17" x14ac:dyDescent="0.2">
      <c r="A170" s="15" t="s">
        <v>974</v>
      </c>
      <c r="B170" s="15" t="str">
        <f>_xlfn.IFNA(VLOOKUP(A170, Shares!A171:B$3048, 2, FALSE), "")</f>
        <v>Avira Energy Ltd</v>
      </c>
      <c r="C170" t="str">
        <f>A170&amp; ".AX"</f>
        <v>AVW.AX</v>
      </c>
      <c r="D170" t="str">
        <f>"{""symbol"": """ &amp; A170 &amp; """, ""yahoo-symbol"": """ &amp; C170 &amp; """}, "</f>
        <v xml:space="preserve">{"symbol": "AVW", "yahoo-symbol": "AVW.AX"}, </v>
      </c>
      <c r="H170">
        <f>_xlfn.IFNA(VLOOKUP(A170, Q$1:Q$1476,1,FALSE), 0)</f>
        <v>0</v>
      </c>
      <c r="Q170" t="s">
        <v>1657</v>
      </c>
    </row>
    <row r="171" spans="1:17" x14ac:dyDescent="0.2">
      <c r="A171" s="15" t="s">
        <v>980</v>
      </c>
      <c r="B171" s="15" t="str">
        <f>_xlfn.IFNA(VLOOKUP(A171, Shares!A172:B$3048, 2, FALSE), "")</f>
        <v>Avz Minerals Ltd</v>
      </c>
      <c r="C171" t="str">
        <f>A171&amp; ".AX"</f>
        <v>AVZ.AX</v>
      </c>
      <c r="D171" t="str">
        <f>"{""symbol"": """ &amp; A171 &amp; """, ""yahoo-symbol"": """ &amp; C171 &amp; """}, "</f>
        <v xml:space="preserve">{"symbol": "AVZ", "yahoo-symbol": "AVZ.AX"}, </v>
      </c>
      <c r="H171">
        <f>_xlfn.IFNA(VLOOKUP(A171, Q$1:Q$1476,1,FALSE), 0)</f>
        <v>0</v>
      </c>
      <c r="Q171" t="s">
        <v>1423</v>
      </c>
    </row>
    <row r="172" spans="1:17" x14ac:dyDescent="0.2">
      <c r="A172" s="15" t="s">
        <v>723</v>
      </c>
      <c r="B172" s="15" t="str">
        <f>_xlfn.IFNA(VLOOKUP(A172, Shares!A173:B$3048, 2, FALSE), "")</f>
        <v>Arowana International Ltd</v>
      </c>
      <c r="C172" t="str">
        <f>A172&amp; ".AX"</f>
        <v>AWN.AX</v>
      </c>
      <c r="D172" t="str">
        <f>"{""symbol"": """ &amp; A172 &amp; """, ""yahoo-symbol"": """ &amp; C172 &amp; """}, "</f>
        <v xml:space="preserve">{"symbol": "AWN", "yahoo-symbol": "AWN.AX"}, </v>
      </c>
      <c r="H172">
        <f>_xlfn.IFNA(VLOOKUP(A172, Q$1:Q$1476,1,FALSE), 0)</f>
        <v>0</v>
      </c>
      <c r="Q172" t="s">
        <v>1817</v>
      </c>
    </row>
    <row r="173" spans="1:17" x14ac:dyDescent="0.2">
      <c r="A173" s="15" t="s">
        <v>689</v>
      </c>
      <c r="B173" s="15" t="str">
        <f>_xlfn.IFNA(VLOOKUP(A173, Shares!A174:B$3048, 2, FALSE), "")</f>
        <v>Ardent Resources Ltd</v>
      </c>
      <c r="C173" t="str">
        <f>A173&amp; ".AX"</f>
        <v>AWODA.AX</v>
      </c>
      <c r="D173" t="str">
        <f>"{""symbol"": """ &amp; A173 &amp; """, ""yahoo-symbol"": """ &amp; C173 &amp; """}, "</f>
        <v xml:space="preserve">{"symbol": "AWODA", "yahoo-symbol": "AWODA.AX"}, </v>
      </c>
      <c r="H173">
        <f>_xlfn.IFNA(VLOOKUP(A173, Q$1:Q$1476,1,FALSE), 0)</f>
        <v>0</v>
      </c>
      <c r="Q173" t="s">
        <v>1855</v>
      </c>
    </row>
    <row r="174" spans="1:17" x14ac:dyDescent="0.2">
      <c r="A174" s="15" t="s">
        <v>721</v>
      </c>
      <c r="B174" s="15" t="str">
        <f>_xlfn.IFNA(VLOOKUP(A174, Shares!A175:B$3048, 2, FALSE), "")</f>
        <v>Arowana Australasian Value Opprts Fd Ltd</v>
      </c>
      <c r="C174" t="str">
        <f>A174&amp; ".AX"</f>
        <v>AWQ.AX</v>
      </c>
      <c r="D174" t="str">
        <f>"{""symbol"": """ &amp; A174 &amp; """, ""yahoo-symbol"": """ &amp; C174 &amp; """}, "</f>
        <v xml:space="preserve">{"symbol": "AWQ", "yahoo-symbol": "AWQ.AX"}, </v>
      </c>
      <c r="H174">
        <f>_xlfn.IFNA(VLOOKUP(A174, Q$1:Q$1476,1,FALSE), 0)</f>
        <v>0</v>
      </c>
      <c r="Q174" t="s">
        <v>1517</v>
      </c>
    </row>
    <row r="175" spans="1:17" x14ac:dyDescent="0.2">
      <c r="A175" s="15" t="s">
        <v>632</v>
      </c>
      <c r="B175" s="15" t="str">
        <f>_xlfn.IFNA(VLOOKUP(A175, Shares!A176:B$3048, 2, FALSE), "")</f>
        <v>Anova Metals Ltd</v>
      </c>
      <c r="C175" t="str">
        <f>A175&amp; ".AX"</f>
        <v>AWV.AX</v>
      </c>
      <c r="D175" t="str">
        <f>"{""symbol"": """ &amp; A175 &amp; """, ""yahoo-symbol"": """ &amp; C175 &amp; """}, "</f>
        <v xml:space="preserve">{"symbol": "AWV", "yahoo-symbol": "AWV.AX"}, </v>
      </c>
      <c r="H175">
        <f>_xlfn.IFNA(VLOOKUP(A175, Q$1:Q$1476,1,FALSE), 0)</f>
        <v>0</v>
      </c>
      <c r="Q175" t="s">
        <v>1684</v>
      </c>
    </row>
    <row r="176" spans="1:17" x14ac:dyDescent="0.2">
      <c r="A176" s="15" t="s">
        <v>984</v>
      </c>
      <c r="B176" s="15" t="str">
        <f>_xlfn.IFNA(VLOOKUP(A176, Shares!A177:B$3048, 2, FALSE), "")</f>
        <v>Axiom Properties Ltd</v>
      </c>
      <c r="C176" t="str">
        <f>A176&amp; ".AX"</f>
        <v>AXI.AX</v>
      </c>
      <c r="D176" t="str">
        <f>"{""symbol"": """ &amp; A176 &amp; """, ""yahoo-symbol"": """ &amp; C176 &amp; """}, "</f>
        <v xml:space="preserve">{"symbol": "AXI", "yahoo-symbol": "AXI.AX"}, </v>
      </c>
      <c r="H176">
        <f>_xlfn.IFNA(VLOOKUP(A176, Q$1:Q$1476,1,FALSE), 0)</f>
        <v>0</v>
      </c>
      <c r="Q176" t="s">
        <v>1669</v>
      </c>
    </row>
    <row r="177" spans="1:17" x14ac:dyDescent="0.2">
      <c r="A177" s="15" t="s">
        <v>655</v>
      </c>
      <c r="B177" s="15" t="str">
        <f>_xlfn.IFNA(VLOOKUP(A177, Shares!A178:B$3048, 2, FALSE), "")</f>
        <v>Apex Minerals NL</v>
      </c>
      <c r="C177" t="str">
        <f>A177&amp; ".AX"</f>
        <v>AXM.AX</v>
      </c>
      <c r="D177" t="str">
        <f>"{""symbol"": """ &amp; A177 &amp; """, ""yahoo-symbol"": """ &amp; C177 &amp; """}, "</f>
        <v xml:space="preserve">{"symbol": "AXM", "yahoo-symbol": "AXM.AX"}, </v>
      </c>
      <c r="H177">
        <f>_xlfn.IFNA(VLOOKUP(A177, Q$1:Q$1476,1,FALSE), 0)</f>
        <v>0</v>
      </c>
      <c r="Q177" t="s">
        <v>1800</v>
      </c>
    </row>
    <row r="178" spans="1:17" x14ac:dyDescent="0.2">
      <c r="A178" s="15" t="s">
        <v>362</v>
      </c>
      <c r="B178" s="15" t="str">
        <f>_xlfn.IFNA(VLOOKUP(A178, Shares!A179:B$3048, 2, FALSE), "")</f>
        <v>APEX MINS DEF SET</v>
      </c>
      <c r="C178" t="str">
        <f>A178&amp; ".AX"</f>
        <v>AXMDA.AX</v>
      </c>
      <c r="D178" t="str">
        <f>"{""symbol"": """ &amp; A178 &amp; """, ""yahoo-symbol"": """ &amp; C178 &amp; """}, "</f>
        <v xml:space="preserve">{"symbol": "AXMDA", "yahoo-symbol": "AXMDA.AX"}, </v>
      </c>
      <c r="H178">
        <f>_xlfn.IFNA(VLOOKUP(A178, Q$1:Q$1476,1,FALSE), 0)</f>
        <v>0</v>
      </c>
      <c r="Q178" t="s">
        <v>22</v>
      </c>
    </row>
    <row r="179" spans="1:17" x14ac:dyDescent="0.2">
      <c r="A179" s="15" t="s">
        <v>361</v>
      </c>
      <c r="B179" s="15" t="str">
        <f>_xlfn.IFNA(VLOOKUP(A179, Shares!A180:B$3048, 2, FALSE), "")</f>
        <v>APEX MINS DEF</v>
      </c>
      <c r="C179" t="str">
        <f>A179&amp; ".AX"</f>
        <v>AXMN.AX</v>
      </c>
      <c r="D179" t="str">
        <f>"{""symbol"": """ &amp; A179 &amp; """, ""yahoo-symbol"": """ &amp; C179 &amp; """}, "</f>
        <v xml:space="preserve">{"symbol": "AXMN", "yahoo-symbol": "AXMN.AX"}, </v>
      </c>
      <c r="H179">
        <f>_xlfn.IFNA(VLOOKUP(A179, Q$1:Q$1476,1,FALSE), 0)</f>
        <v>0</v>
      </c>
      <c r="Q179" t="s">
        <v>1755</v>
      </c>
    </row>
    <row r="180" spans="1:17" x14ac:dyDescent="0.2">
      <c r="A180" s="15" t="s">
        <v>359</v>
      </c>
      <c r="B180" s="15" t="str">
        <f>_xlfn.IFNA(VLOOKUP(A180, Shares!A181:B$3048, 2, FALSE), "")</f>
        <v>APEX MINS DEF</v>
      </c>
      <c r="C180" t="str">
        <f>A180&amp; ".AX"</f>
        <v>AXMNA.AX</v>
      </c>
      <c r="D180" t="str">
        <f>"{""symbol"": """ &amp; A180 &amp; """, ""yahoo-symbol"": """ &amp; C180 &amp; """}, "</f>
        <v xml:space="preserve">{"symbol": "AXMNA", "yahoo-symbol": "AXMNA.AX"}, </v>
      </c>
      <c r="H180">
        <f>_xlfn.IFNA(VLOOKUP(A180, Q$1:Q$1476,1,FALSE), 0)</f>
        <v>0</v>
      </c>
      <c r="Q180" t="s">
        <v>1751</v>
      </c>
    </row>
    <row r="181" spans="1:17" x14ac:dyDescent="0.2">
      <c r="A181" s="15" t="s">
        <v>698</v>
      </c>
      <c r="B181" s="15" t="str">
        <f>_xlfn.IFNA(VLOOKUP(A181, Shares!A182:B$3048, 2, FALSE), "")</f>
        <v>Argo Exploration Limited</v>
      </c>
      <c r="C181" t="str">
        <f>A181&amp; ".AX"</f>
        <v>AXT.AX</v>
      </c>
      <c r="D181" t="str">
        <f>"{""symbol"": """ &amp; A181 &amp; """, ""yahoo-symbol"": """ &amp; C181 &amp; """}, "</f>
        <v xml:space="preserve">{"symbol": "AXT", "yahoo-symbol": "AXT.AX"}, </v>
      </c>
      <c r="H181">
        <f>_xlfn.IFNA(VLOOKUP(A181, Q$1:Q$1476,1,FALSE), 0)</f>
        <v>0</v>
      </c>
      <c r="Q181" t="s">
        <v>1850</v>
      </c>
    </row>
    <row r="182" spans="1:17" x14ac:dyDescent="0.2">
      <c r="A182" s="15" t="s">
        <v>796</v>
      </c>
      <c r="B182" s="15" t="str">
        <f>_xlfn.IFNA(VLOOKUP(A182, Shares!A183:B$3048, 2, FALSE), "")</f>
        <v>Attila Resources Ltd</v>
      </c>
      <c r="C182" t="str">
        <f>A182&amp; ".AX"</f>
        <v>AYA.AX</v>
      </c>
      <c r="D182" t="str">
        <f>"{""symbol"": """ &amp; A182 &amp; """, ""yahoo-symbol"": """ &amp; C182 &amp; """}, "</f>
        <v xml:space="preserve">{"symbol": "AYA", "yahoo-symbol": "AYA.AX"}, </v>
      </c>
      <c r="H182">
        <f>_xlfn.IFNA(VLOOKUP(A182, Q$1:Q$1476,1,FALSE), 0)</f>
        <v>0</v>
      </c>
      <c r="Q182" t="s">
        <v>1645</v>
      </c>
    </row>
    <row r="183" spans="1:17" x14ac:dyDescent="0.2">
      <c r="A183" s="15" t="s">
        <v>3417</v>
      </c>
      <c r="B183" s="15" t="str">
        <f>_xlfn.IFNA(VLOOKUP(A183, Shares!A184:B$3048, 2, FALSE), "")</f>
        <v>Lion One Australia Pty Ltd</v>
      </c>
      <c r="C183" t="str">
        <f>A183&amp; ".AX"</f>
        <v>AYE.AX</v>
      </c>
      <c r="D183" t="str">
        <f>"{""symbol"": """ &amp; A183 &amp; """, ""yahoo-symbol"": """ &amp; C183 &amp; """}, "</f>
        <v xml:space="preserve">{"symbol": "AYE", "yahoo-symbol": "AYE.AX"}, </v>
      </c>
      <c r="H183">
        <f>_xlfn.IFNA(VLOOKUP(A183, Q$1:Q$1476,1,FALSE), 0)</f>
        <v>0</v>
      </c>
      <c r="Q183" t="s">
        <v>1843</v>
      </c>
    </row>
    <row r="184" spans="1:17" x14ac:dyDescent="0.2">
      <c r="A184" s="15" t="s">
        <v>988</v>
      </c>
      <c r="B184" s="15" t="str">
        <f>_xlfn.IFNA(VLOOKUP(A184, Shares!A185:B$3048, 2, FALSE), "")</f>
        <v>Axxis Technology Group Ltd</v>
      </c>
      <c r="C184" t="str">
        <f>A184&amp; ".AX"</f>
        <v>AYG.AX</v>
      </c>
      <c r="D184" t="str">
        <f>"{""symbol"": """ &amp; A184 &amp; """, ""yahoo-symbol"": """ &amp; C184 &amp; """}, "</f>
        <v xml:space="preserve">{"symbol": "AYG", "yahoo-symbol": "AYG.AX"}, </v>
      </c>
      <c r="H184">
        <f>_xlfn.IFNA(VLOOKUP(A184, Q$1:Q$1476,1,FALSE), 0)</f>
        <v>0</v>
      </c>
      <c r="Q184" t="s">
        <v>1465</v>
      </c>
    </row>
    <row r="185" spans="1:17" x14ac:dyDescent="0.2">
      <c r="A185" s="15" t="s">
        <v>259</v>
      </c>
      <c r="B185" s="15" t="str">
        <f>_xlfn.IFNA(VLOOKUP(A185, Shares!A186:B$3048, 2, FALSE), "")</f>
        <v>A1 Investments &amp;amp; Resources Ltd</v>
      </c>
      <c r="C185" t="str">
        <f>A185&amp; ".AX"</f>
        <v>AYI.AX</v>
      </c>
      <c r="D185" t="str">
        <f>"{""symbol"": """ &amp; A185 &amp; """, ""yahoo-symbol"": """ &amp; C185 &amp; """}, "</f>
        <v xml:space="preserve">{"symbol": "AYI", "yahoo-symbol": "AYI.AX"}, </v>
      </c>
      <c r="H185">
        <f>_xlfn.IFNA(VLOOKUP(A185, Q$1:Q$1476,1,FALSE), 0)</f>
        <v>0</v>
      </c>
      <c r="Q185" t="s">
        <v>1690</v>
      </c>
    </row>
    <row r="186" spans="1:17" x14ac:dyDescent="0.2">
      <c r="A186" s="15" t="s">
        <v>339</v>
      </c>
      <c r="B186" s="15" t="str">
        <f>_xlfn.IFNA(VLOOKUP(A186, Shares!A187:B$3048, 2, FALSE), "")</f>
        <v>AMYF THREE FPO</v>
      </c>
      <c r="C186" t="str">
        <f>A186&amp; ".AX"</f>
        <v>AYJ.AX</v>
      </c>
      <c r="D186" t="str">
        <f>"{""symbol"": """ &amp; A186 &amp; """, ""yahoo-symbol"": """ &amp; C186 &amp; """}, "</f>
        <v xml:space="preserve">{"symbol": "AYJ", "yahoo-symbol": "AYJ.AX"}, </v>
      </c>
      <c r="H186">
        <f>_xlfn.IFNA(VLOOKUP(A186, Q$1:Q$1476,1,FALSE), 0)</f>
        <v>0</v>
      </c>
      <c r="Q186" t="s">
        <v>1462</v>
      </c>
    </row>
    <row r="187" spans="1:17" x14ac:dyDescent="0.2">
      <c r="A187" s="15" t="s">
        <v>337</v>
      </c>
      <c r="B187" s="15" t="str">
        <f>_xlfn.IFNA(VLOOKUP(A187, Shares!A188:B$3048, 2, FALSE), "")</f>
        <v>AMYF FOUR FPO</v>
      </c>
      <c r="C187" t="str">
        <f>A187&amp; ".AX"</f>
        <v>AYK.AX</v>
      </c>
      <c r="D187" t="str">
        <f>"{""symbol"": """ &amp; A187 &amp; """, ""yahoo-symbol"": """ &amp; C187 &amp; """}, "</f>
        <v xml:space="preserve">{"symbol": "AYK", "yahoo-symbol": "AYK.AX"}, </v>
      </c>
      <c r="H187">
        <f>_xlfn.IFNA(VLOOKUP(A187, Q$1:Q$1476,1,FALSE), 0)</f>
        <v>0</v>
      </c>
      <c r="Q187" t="s">
        <v>23</v>
      </c>
    </row>
    <row r="188" spans="1:17" x14ac:dyDescent="0.2">
      <c r="A188" s="15" t="s">
        <v>886</v>
      </c>
      <c r="B188" s="15" t="str">
        <f>_xlfn.IFNA(VLOOKUP(A188, Shares!A189:B$3048, 2, FALSE), "")</f>
        <v>Australia United Mining Ltd</v>
      </c>
      <c r="C188" t="str">
        <f>A188&amp; ".AX"</f>
        <v>AYM.AX</v>
      </c>
      <c r="D188" t="str">
        <f>"{""symbol"": """ &amp; A188 &amp; """, ""yahoo-symbol"": """ &amp; C188 &amp; """}, "</f>
        <v xml:space="preserve">{"symbol": "AYM", "yahoo-symbol": "AYM.AX"}, </v>
      </c>
      <c r="H188">
        <f>_xlfn.IFNA(VLOOKUP(A188, Q$1:Q$1476,1,FALSE), 0)</f>
        <v>0</v>
      </c>
      <c r="Q188" t="s">
        <v>1592</v>
      </c>
    </row>
    <row r="189" spans="1:17" x14ac:dyDescent="0.2">
      <c r="A189" s="15" t="s">
        <v>326</v>
      </c>
      <c r="B189" s="15" t="str">
        <f>_xlfn.IFNA(VLOOKUP(A189, Shares!A190:B$3048, 2, FALSE), "")</f>
        <v>ALT MINING DEF</v>
      </c>
      <c r="C189" t="str">
        <f>A189&amp; ".AX"</f>
        <v>AYMN.AX</v>
      </c>
      <c r="D189" t="str">
        <f>"{""symbol"": """ &amp; A189 &amp; """, ""yahoo-symbol"": """ &amp; C189 &amp; """}, "</f>
        <v xml:space="preserve">{"symbol": "AYMN", "yahoo-symbol": "AYMN.AX"}, </v>
      </c>
      <c r="H189">
        <f>_xlfn.IFNA(VLOOKUP(A189, Q$1:Q$1476,1,FALSE), 0)</f>
        <v>0</v>
      </c>
      <c r="Q189" t="s">
        <v>1590</v>
      </c>
    </row>
    <row r="190" spans="1:17" x14ac:dyDescent="0.2">
      <c r="A190" s="15" t="s">
        <v>545</v>
      </c>
      <c r="B190" s="15" t="str">
        <f>_xlfn.IFNA(VLOOKUP(A190, Shares!A191:B$3048, 2, FALSE), "")</f>
        <v>Alcyone Resources Limited</v>
      </c>
      <c r="C190" t="str">
        <f>A190&amp; ".AX"</f>
        <v>AYN.AX</v>
      </c>
      <c r="D190" t="str">
        <f>"{""symbol"": """ &amp; A190 &amp; """, ""yahoo-symbol"": """ &amp; C190 &amp; """}, "</f>
        <v xml:space="preserve">{"symbol": "AYN", "yahoo-symbol": "AYN.AX"}, </v>
      </c>
      <c r="H190">
        <f>_xlfn.IFNA(VLOOKUP(A190, Q$1:Q$1476,1,FALSE), 0)</f>
        <v>0</v>
      </c>
      <c r="Q190" t="s">
        <v>1794</v>
      </c>
    </row>
    <row r="191" spans="1:17" x14ac:dyDescent="0.2">
      <c r="A191" s="15" t="s">
        <v>320</v>
      </c>
      <c r="B191" s="15" t="str">
        <f>_xlfn.IFNA(VLOOKUP(A191, Shares!A192:B$3048, 2, FALSE), "")</f>
        <v>ALLOY RES DEF</v>
      </c>
      <c r="C191" t="str">
        <f>A191&amp; ".AX"</f>
        <v>AYRN.AX</v>
      </c>
      <c r="D191" t="str">
        <f>"{""symbol"": """ &amp; A191 &amp; """, ""yahoo-symbol"": """ &amp; C191 &amp; """}, "</f>
        <v xml:space="preserve">{"symbol": "AYRN", "yahoo-symbol": "AYRN.AX"}, </v>
      </c>
      <c r="H191">
        <f>_xlfn.IFNA(VLOOKUP(A191, Q$1:Q$1476,1,FALSE), 0)</f>
        <v>0</v>
      </c>
      <c r="Q191" t="s">
        <v>1596</v>
      </c>
    </row>
    <row r="192" spans="1:17" x14ac:dyDescent="0.2">
      <c r="A192" s="15" t="s">
        <v>331</v>
      </c>
      <c r="B192" s="15" t="str">
        <f>_xlfn.IFNA(VLOOKUP(A192, Shares!A193:B$3048, 2, FALSE), "")</f>
        <v>AMF AYT UNIT</v>
      </c>
      <c r="C192" t="str">
        <f>A192&amp; ".AX"</f>
        <v>AYT.AX</v>
      </c>
      <c r="D192" t="str">
        <f>"{""symbol"": """ &amp; A192 &amp; """, ""yahoo-symbol"": """ &amp; C192 &amp; """}, "</f>
        <v xml:space="preserve">{"symbol": "AYT", "yahoo-symbol": "AYT.AX"}, </v>
      </c>
      <c r="H192">
        <f>_xlfn.IFNA(VLOOKUP(A192, Q$1:Q$1476,1,FALSE), 0)</f>
        <v>0</v>
      </c>
      <c r="Q192" t="s">
        <v>1608</v>
      </c>
    </row>
    <row r="193" spans="1:17" x14ac:dyDescent="0.2">
      <c r="A193" s="15" t="s">
        <v>872</v>
      </c>
      <c r="B193" s="15" t="str">
        <f>_xlfn.IFNA(VLOOKUP(A193, Shares!A194:B$3048, 2, FALSE), "")</f>
        <v>Austofix Group Limited</v>
      </c>
      <c r="C193" t="str">
        <f>A193&amp; ".AX"</f>
        <v>AYX.AX</v>
      </c>
      <c r="D193" t="str">
        <f>"{""symbol"": """ &amp; A193 &amp; """, ""yahoo-symbol"": """ &amp; C193 &amp; """}, "</f>
        <v xml:space="preserve">{"symbol": "AYX", "yahoo-symbol": "AYX.AX"}, </v>
      </c>
      <c r="H193">
        <f>_xlfn.IFNA(VLOOKUP(A193, Q$1:Q$1476,1,FALSE), 0)</f>
        <v>0</v>
      </c>
      <c r="Q193" t="s">
        <v>1870</v>
      </c>
    </row>
    <row r="194" spans="1:17" x14ac:dyDescent="0.2">
      <c r="A194" s="15" t="s">
        <v>335</v>
      </c>
      <c r="B194" s="15" t="str">
        <f>_xlfn.IFNA(VLOOKUP(A194, Shares!A195:B$3048, 2, FALSE), "")</f>
        <v>AMYF FIVE FPO</v>
      </c>
      <c r="C194" t="str">
        <f>A194&amp; ".AX"</f>
        <v>AYZ.AX</v>
      </c>
      <c r="D194" t="str">
        <f>"{""symbol"": """ &amp; A194 &amp; """, ""yahoo-symbol"": """ &amp; C194 &amp; """}, "</f>
        <v xml:space="preserve">{"symbol": "AYZ", "yahoo-symbol": "AYZ.AX"}, </v>
      </c>
      <c r="H194">
        <f>_xlfn.IFNA(VLOOKUP(A194, Q$1:Q$1476,1,FALSE), 0)</f>
        <v>0</v>
      </c>
      <c r="Q194" t="s">
        <v>1822</v>
      </c>
    </row>
    <row r="195" spans="1:17" x14ac:dyDescent="0.2">
      <c r="A195" s="15" t="s">
        <v>945</v>
      </c>
      <c r="B195" s="15" t="str">
        <f>_xlfn.IFNA(VLOOKUP(A195, Shares!A196:B$3048, 2, FALSE), "")</f>
        <v>Australian Zircon NL</v>
      </c>
      <c r="C195" t="str">
        <f>A195&amp; ".AX"</f>
        <v>AZC.AX</v>
      </c>
      <c r="D195" t="str">
        <f>"{""symbol"": """ &amp; A195 &amp; """, ""yahoo-symbol"": """ &amp; C195 &amp; """}, "</f>
        <v xml:space="preserve">{"symbol": "AZC", "yahoo-symbol": "AZC.AX"}, </v>
      </c>
      <c r="H195">
        <f>_xlfn.IFNA(VLOOKUP(A195, Q$1:Q$1476,1,FALSE), 0)</f>
        <v>0</v>
      </c>
      <c r="Q195" t="s">
        <v>1704</v>
      </c>
    </row>
    <row r="196" spans="1:17" x14ac:dyDescent="0.2">
      <c r="A196" s="15" t="s">
        <v>943</v>
      </c>
      <c r="B196" s="15" t="str">
        <f>_xlfn.IFNA(VLOOKUP(A196, Shares!A197:B$3048, 2, FALSE), "")</f>
        <v>Australian Zircon NL</v>
      </c>
      <c r="C196" t="str">
        <f>A196&amp; ".AX"</f>
        <v>AZCCA.AX</v>
      </c>
      <c r="D196" t="str">
        <f>"{""symbol"": """ &amp; A196 &amp; """, ""yahoo-symbol"": """ &amp; C196 &amp; """}, "</f>
        <v xml:space="preserve">{"symbol": "AZCCA", "yahoo-symbol": "AZCCA.AX"}, </v>
      </c>
      <c r="H196">
        <f>_xlfn.IFNA(VLOOKUP(A196, Q$1:Q$1476,1,FALSE), 0)</f>
        <v>0</v>
      </c>
      <c r="Q196" t="s">
        <v>1857</v>
      </c>
    </row>
    <row r="197" spans="1:17" x14ac:dyDescent="0.2">
      <c r="A197" s="15" t="s">
        <v>571</v>
      </c>
      <c r="B197" s="15" t="str">
        <f>_xlfn.IFNA(VLOOKUP(A197, Shares!A198:B$3048, 2, FALSE), "")</f>
        <v>Allmine Group Ltd</v>
      </c>
      <c r="C197" t="str">
        <f>A197&amp; ".AX"</f>
        <v>AZG.AX</v>
      </c>
      <c r="D197" t="str">
        <f>"{""symbol"": """ &amp; A197 &amp; """, ""yahoo-symbol"": """ &amp; C197 &amp; """}, "</f>
        <v xml:space="preserve">{"symbol": "AZG", "yahoo-symbol": "AZG.AX"}, </v>
      </c>
      <c r="H197">
        <f>_xlfn.IFNA(VLOOKUP(A197, Q$1:Q$1476,1,FALSE), 0)</f>
        <v>0</v>
      </c>
      <c r="Q197" t="s">
        <v>1471</v>
      </c>
    </row>
    <row r="198" spans="1:17" x14ac:dyDescent="0.2">
      <c r="A198" s="15" t="s">
        <v>990</v>
      </c>
      <c r="B198" s="15" t="str">
        <f>_xlfn.IFNA(VLOOKUP(A198, Shares!A199:B$3048, 2, FALSE), "")</f>
        <v>Azimuth Resources Limited</v>
      </c>
      <c r="C198" t="str">
        <f>A198&amp; ".AX"</f>
        <v>AZH.AX</v>
      </c>
      <c r="D198" t="str">
        <f>"{""symbol"": """ &amp; A198 &amp; """, ""yahoo-symbol"": """ &amp; C198 &amp; """}, "</f>
        <v xml:space="preserve">{"symbol": "AZH", "yahoo-symbol": "AZH.AX"}, </v>
      </c>
      <c r="H198">
        <f>_xlfn.IFNA(VLOOKUP(A198, Q$1:Q$1476,1,FALSE), 0)</f>
        <v>0</v>
      </c>
      <c r="Q198" t="s">
        <v>16</v>
      </c>
    </row>
    <row r="199" spans="1:17" x14ac:dyDescent="0.2">
      <c r="A199" s="15" t="s">
        <v>745</v>
      </c>
      <c r="B199" s="15" t="str">
        <f>_xlfn.IFNA(VLOOKUP(A199, Shares!A200:B$3048, 2, FALSE), "")</f>
        <v>Ascot Resources Ltd</v>
      </c>
      <c r="C199" t="str">
        <f>A199&amp; ".AX"</f>
        <v>AZQ.AX</v>
      </c>
      <c r="D199" t="str">
        <f>"{""symbol"": """ &amp; A199 &amp; """, ""yahoo-symbol"": """ &amp; C199 &amp; """}, "</f>
        <v xml:space="preserve">{"symbol": "AZQ", "yahoo-symbol": "AZQ.AX"}, </v>
      </c>
      <c r="H199">
        <f>_xlfn.IFNA(VLOOKUP(A199, Q$1:Q$1476,1,FALSE), 0)</f>
        <v>0</v>
      </c>
      <c r="Q199" t="s">
        <v>1827</v>
      </c>
    </row>
    <row r="200" spans="1:17" x14ac:dyDescent="0.2">
      <c r="A200" s="15" t="s">
        <v>770</v>
      </c>
      <c r="B200" s="15" t="str">
        <f>_xlfn.IFNA(VLOOKUP(A200, Shares!A201:B$3048, 2, FALSE), "")</f>
        <v>Aston Resources Ltd</v>
      </c>
      <c r="C200" t="str">
        <f>A200&amp; ".AX"</f>
        <v>AZT.AX</v>
      </c>
      <c r="D200" t="str">
        <f>"{""symbol"": """ &amp; A200 &amp; """, ""yahoo-symbol"": """ &amp; C200 &amp; """}, "</f>
        <v xml:space="preserve">{"symbol": "AZT", "yahoo-symbol": "AZT.AX"}, </v>
      </c>
      <c r="H200">
        <f>_xlfn.IFNA(VLOOKUP(A200, Q$1:Q$1476,1,FALSE), 0)</f>
        <v>0</v>
      </c>
      <c r="Q200" t="s">
        <v>1696</v>
      </c>
    </row>
    <row r="201" spans="1:17" x14ac:dyDescent="0.2">
      <c r="A201" s="15" t="s">
        <v>419</v>
      </c>
      <c r="B201" s="15" t="str">
        <f>_xlfn.IFNA(VLOOKUP(A201, Shares!A202:B$3048, 2, FALSE), "")</f>
        <v>AUSTRAL RESOURCES LTD NPV</v>
      </c>
      <c r="C201" t="str">
        <f>A201&amp; ".AX"</f>
        <v>AZW.AX</v>
      </c>
      <c r="D201" t="str">
        <f>"{""symbol"": """ &amp; A201 &amp; """, ""yahoo-symbol"": """ &amp; C201 &amp; """}, "</f>
        <v xml:space="preserve">{"symbol": "AZW", "yahoo-symbol": "AZW.AX"}, </v>
      </c>
      <c r="H201">
        <f>_xlfn.IFNA(VLOOKUP(A201, Q$1:Q$1476,1,FALSE), 0)</f>
        <v>0</v>
      </c>
      <c r="Q201" t="s">
        <v>18</v>
      </c>
    </row>
    <row r="202" spans="1:17" x14ac:dyDescent="0.2">
      <c r="A202" s="15" t="s">
        <v>1338</v>
      </c>
      <c r="B202" s="15" t="str">
        <f>_xlfn.IFNA(VLOOKUP(A202, Shares!A203:B$3048, 2, FALSE), "")</f>
        <v>Bullabulling Operations Pty Ltd</v>
      </c>
      <c r="C202" t="str">
        <f>A202&amp; ".AX"</f>
        <v>AZX.AX</v>
      </c>
      <c r="D202" t="str">
        <f>"{""symbol"": """ &amp; A202 &amp; """, ""yahoo-symbol"": """ &amp; C202 &amp; """}, "</f>
        <v xml:space="preserve">{"symbol": "AZX", "yahoo-symbol": "AZX.AX"}, </v>
      </c>
      <c r="H202">
        <f>_xlfn.IFNA(VLOOKUP(A202, Q$1:Q$1476,1,FALSE), 0)</f>
        <v>0</v>
      </c>
      <c r="Q202" t="s">
        <v>1694</v>
      </c>
    </row>
    <row r="203" spans="1:17" x14ac:dyDescent="0.2">
      <c r="A203" s="15" t="s">
        <v>427</v>
      </c>
      <c r="B203" s="15" t="str">
        <f>_xlfn.IFNA(VLOOKUP(A203, Shares!A204:B$3048, 2, FALSE), "")</f>
        <v>AUZEX DEF</v>
      </c>
      <c r="C203" t="str">
        <f>A203&amp; ".AX"</f>
        <v>AZXN.AX</v>
      </c>
      <c r="D203" t="str">
        <f>"{""symbol"": """ &amp; A203 &amp; """, ""yahoo-symbol"": """ &amp; C203 &amp; """}, "</f>
        <v xml:space="preserve">{"symbol": "AZXN", "yahoo-symbol": "AZXN.AX"}, </v>
      </c>
      <c r="H203">
        <f>_xlfn.IFNA(VLOOKUP(A203, Q$1:Q$1476,1,FALSE), 0)</f>
        <v>0</v>
      </c>
      <c r="Q203" t="s">
        <v>1600</v>
      </c>
    </row>
    <row r="204" spans="1:17" x14ac:dyDescent="0.2">
      <c r="A204" s="15" t="s">
        <v>429</v>
      </c>
      <c r="B204" s="15" t="str">
        <f>_xlfn.IFNA(VLOOKUP(A204, Shares!A205:B$3048, 2, FALSE), "")</f>
        <v>AUZEX DEF X OPT</v>
      </c>
      <c r="C204" t="str">
        <f>A204&amp; ".AX"</f>
        <v>AZXNA.AX</v>
      </c>
      <c r="D204" t="str">
        <f>"{""symbol"": """ &amp; A204 &amp; """, ""yahoo-symbol"": """ &amp; C204 &amp; """}, "</f>
        <v xml:space="preserve">{"symbol": "AZXNA", "yahoo-symbol": "AZXNA.AX"}, </v>
      </c>
      <c r="H204">
        <f>_xlfn.IFNA(VLOOKUP(A204, Q$1:Q$1476,1,FALSE), 0)</f>
        <v>0</v>
      </c>
      <c r="Q204" t="s">
        <v>1808</v>
      </c>
    </row>
    <row r="205" spans="1:17" x14ac:dyDescent="0.2">
      <c r="A205" s="15" t="s">
        <v>637</v>
      </c>
      <c r="B205" s="15" t="str">
        <f>_xlfn.IFNA(VLOOKUP(A205, Shares!A206:B$3048, 2, FALSE), "")</f>
        <v>Antares Energy Limited</v>
      </c>
      <c r="C205" t="str">
        <f>A205&amp; ".AX"</f>
        <v>AZZ.AX</v>
      </c>
      <c r="D205" t="str">
        <f>"{""symbol"": """ &amp; A205 &amp; """, ""yahoo-symbol"": """ &amp; C205 &amp; """}, "</f>
        <v xml:space="preserve">{"symbol": "AZZ", "yahoo-symbol": "AZZ.AX"}, </v>
      </c>
      <c r="H205">
        <f>_xlfn.IFNA(VLOOKUP(A205, Q$1:Q$1476,1,FALSE), 0)</f>
        <v>0</v>
      </c>
      <c r="Q205" t="s">
        <v>1839</v>
      </c>
    </row>
    <row r="206" spans="1:17" x14ac:dyDescent="0.2">
      <c r="A206" s="15" t="s">
        <v>1336</v>
      </c>
      <c r="B206" s="15" t="str">
        <f>_xlfn.IFNA(VLOOKUP(A206, Shares!A207:B$3048, 2, FALSE), "")</f>
        <v>Bullabulling Gold Ltd</v>
      </c>
      <c r="C206" t="str">
        <f>A206&amp; ".AX"</f>
        <v>BAB.AX</v>
      </c>
      <c r="D206" t="str">
        <f>"{""symbol"": """ &amp; A206 &amp; """, ""yahoo-symbol"": """ &amp; C206 &amp; """}, "</f>
        <v xml:space="preserve">{"symbol": "BAB", "yahoo-symbol": "BAB.AX"}, </v>
      </c>
      <c r="H206">
        <f>_xlfn.IFNA(VLOOKUP(A206, Q$1:Q$1476,1,FALSE), 0)</f>
        <v>0</v>
      </c>
      <c r="Q206" t="s">
        <v>1776</v>
      </c>
    </row>
    <row r="207" spans="1:17" x14ac:dyDescent="0.2">
      <c r="A207" s="15" t="s">
        <v>1072</v>
      </c>
      <c r="B207" s="15" t="str">
        <f>_xlfn.IFNA(VLOOKUP(A207, Shares!A208:B$3048, 2, FALSE), "")</f>
        <v>BULLABULLI DEF X AZX</v>
      </c>
      <c r="C207" t="str">
        <f>A207&amp; ".AX"</f>
        <v>BABN.AX</v>
      </c>
      <c r="D207" t="str">
        <f>"{""symbol"": """ &amp; A207 &amp; """, ""yahoo-symbol"": """ &amp; C207 &amp; """}, "</f>
        <v xml:space="preserve">{"symbol": "BABN", "yahoo-symbol": "BABN.AX"}, </v>
      </c>
      <c r="H207">
        <f>_xlfn.IFNA(VLOOKUP(A207, Q$1:Q$1476,1,FALSE), 0)</f>
        <v>0</v>
      </c>
      <c r="Q207" t="s">
        <v>1610</v>
      </c>
    </row>
    <row r="208" spans="1:17" x14ac:dyDescent="0.2">
      <c r="A208" s="15" t="s">
        <v>1319</v>
      </c>
      <c r="B208" s="15" t="str">
        <f>_xlfn.IFNA(VLOOKUP(A208, Shares!A209:B$3048, 2, FALSE), "")</f>
        <v>Brookfield Australian Opportunities Fund</v>
      </c>
      <c r="C208" t="str">
        <f>A208&amp; ".AX"</f>
        <v>BAO.AX</v>
      </c>
      <c r="D208" t="str">
        <f>"{""symbol"": """ &amp; A208 &amp; """, ""yahoo-symbol"": """ &amp; C208 &amp; """}, "</f>
        <v xml:space="preserve">{"symbol": "BAO", "yahoo-symbol": "BAO.AX"}, </v>
      </c>
      <c r="H208">
        <f>_xlfn.IFNA(VLOOKUP(A208, Q$1:Q$1476,1,FALSE), 0)</f>
        <v>0</v>
      </c>
      <c r="Q208" t="s">
        <v>1571</v>
      </c>
    </row>
    <row r="209" spans="1:17" x14ac:dyDescent="0.2">
      <c r="A209" s="15" t="s">
        <v>1105</v>
      </c>
      <c r="B209" s="15" t="str">
        <f>_xlfn.IFNA(VLOOKUP(A209, Shares!A210:B$3048, 2, FALSE), "")</f>
        <v>Bass Strait Oil Company Limited</v>
      </c>
      <c r="C209" t="str">
        <f>A209&amp; ".AX"</f>
        <v>BAS.AX</v>
      </c>
      <c r="D209" t="str">
        <f>"{""symbol"": """ &amp; A209 &amp; """, ""yahoo-symbol"": """ &amp; C209 &amp; """}, "</f>
        <v xml:space="preserve">{"symbol": "BAS", "yahoo-symbol": "BAS.AX"}, </v>
      </c>
      <c r="H209">
        <f>_xlfn.IFNA(VLOOKUP(A209, Q$1:Q$1476,1,FALSE), 0)</f>
        <v>0</v>
      </c>
      <c r="Q209" t="s">
        <v>1833</v>
      </c>
    </row>
    <row r="210" spans="1:17" x14ac:dyDescent="0.2">
      <c r="A210" s="15" t="s">
        <v>1004</v>
      </c>
      <c r="B210" s="15" t="str">
        <f>_xlfn.IFNA(VLOOKUP(A210, Shares!A211:B$3048, 2, FALSE), "")</f>
        <v>BASSOIL CO DEF</v>
      </c>
      <c r="C210" t="str">
        <f>A210&amp; ".AX"</f>
        <v>BASN.AX</v>
      </c>
      <c r="D210" t="str">
        <f>"{""symbol"": """ &amp; A210 &amp; """, ""yahoo-symbol"": """ &amp; C210 &amp; """}, "</f>
        <v xml:space="preserve">{"symbol": "BASN", "yahoo-symbol": "BASN.AX"}, </v>
      </c>
      <c r="H210">
        <f>_xlfn.IFNA(VLOOKUP(A210, Q$1:Q$1476,1,FALSE), 0)</f>
        <v>0</v>
      </c>
      <c r="Q210" t="s">
        <v>1562</v>
      </c>
    </row>
    <row r="211" spans="1:17" x14ac:dyDescent="0.2">
      <c r="A211" s="15" t="s">
        <v>1303</v>
      </c>
      <c r="B211" s="15" t="str">
        <f>_xlfn.IFNA(VLOOKUP(A211, Shares!A212:B$3048, 2, FALSE), "")</f>
        <v>Brisbane Broncos Limited</v>
      </c>
      <c r="C211" t="str">
        <f>A211&amp; ".AX"</f>
        <v>BBL.AX</v>
      </c>
      <c r="D211" t="str">
        <f>"{""symbol"": """ &amp; A211 &amp; """, ""yahoo-symbol"": """ &amp; C211 &amp; """}, "</f>
        <v xml:space="preserve">{"symbol": "BBL", "yahoo-symbol": "BBL.AX"}, </v>
      </c>
      <c r="H211">
        <f>_xlfn.IFNA(VLOOKUP(A211, Q$1:Q$1476,1,FALSE), 0)</f>
        <v>0</v>
      </c>
      <c r="Q211" t="s">
        <v>1960</v>
      </c>
    </row>
    <row r="212" spans="1:17" x14ac:dyDescent="0.2">
      <c r="A212" s="15" t="s">
        <v>1249</v>
      </c>
      <c r="B212" s="15" t="str">
        <f>_xlfn.IFNA(VLOOKUP(A212, Shares!A213:B$3048, 2, FALSE), "")</f>
        <v>Bora Bora Resources Ltd</v>
      </c>
      <c r="C212" t="str">
        <f>A212&amp; ".AX"</f>
        <v>BBR.AX</v>
      </c>
      <c r="D212" t="str">
        <f>"{""symbol"": """ &amp; A212 &amp; """, ""yahoo-symbol"": """ &amp; C212 &amp; """}, "</f>
        <v xml:space="preserve">{"symbol": "BBR", "yahoo-symbol": "BBR.AX"}, </v>
      </c>
      <c r="H212">
        <f>_xlfn.IFNA(VLOOKUP(A212, Q$1:Q$1476,1,FALSE), 0)</f>
        <v>0</v>
      </c>
      <c r="Q212" t="s">
        <v>1940</v>
      </c>
    </row>
    <row r="213" spans="1:17" x14ac:dyDescent="0.2">
      <c r="A213" s="15" t="s">
        <v>1328</v>
      </c>
      <c r="B213" s="15" t="str">
        <f>_xlfn.IFNA(VLOOKUP(A213, Shares!A214:B$3048, 2, FALSE), "")</f>
        <v>Buccaneer Energy Limited.</v>
      </c>
      <c r="C213" t="str">
        <f>A213&amp; ".AX"</f>
        <v>BCC.AX</v>
      </c>
      <c r="D213" t="str">
        <f>"{""symbol"": """ &amp; A213 &amp; """, ""yahoo-symbol"": """ &amp; C213 &amp; """}, "</f>
        <v xml:space="preserve">{"symbol": "BCC", "yahoo-symbol": "BCC.AX"}, </v>
      </c>
      <c r="H213">
        <f>_xlfn.IFNA(VLOOKUP(A213, Q$1:Q$1476,1,FALSE), 0)</f>
        <v>0</v>
      </c>
      <c r="Q213" t="s">
        <v>1948</v>
      </c>
    </row>
    <row r="214" spans="1:17" x14ac:dyDescent="0.2">
      <c r="A214" s="15" t="s">
        <v>1012</v>
      </c>
      <c r="B214" s="15" t="str">
        <f>_xlfn.IFNA(VLOOKUP(A214, Shares!A215:B$3048, 2, FALSE), "")</f>
        <v>BCD Resources NL</v>
      </c>
      <c r="C214" t="str">
        <f>A214&amp; ".AX"</f>
        <v>BCD.AX</v>
      </c>
      <c r="D214" t="str">
        <f>"{""symbol"": """ &amp; A214 &amp; """, ""yahoo-symbol"": """ &amp; C214 &amp; """}, "</f>
        <v xml:space="preserve">{"symbol": "BCD", "yahoo-symbol": "BCD.AX"}, </v>
      </c>
      <c r="H214">
        <f>_xlfn.IFNA(VLOOKUP(A214, Q$1:Q$1476,1,FALSE), 0)</f>
        <v>0</v>
      </c>
      <c r="Q214" t="s">
        <v>1999</v>
      </c>
    </row>
    <row r="215" spans="1:17" x14ac:dyDescent="0.2">
      <c r="A215" s="15" t="s">
        <v>1034</v>
      </c>
      <c r="B215" s="15" t="str">
        <f>_xlfn.IFNA(VLOOKUP(A215, Shares!A216:B$3048, 2, FALSE), "")</f>
        <v>BITCOIN GROUP LTD NPV</v>
      </c>
      <c r="C215" t="str">
        <f>A215&amp; ".AX"</f>
        <v>BCG.AX</v>
      </c>
      <c r="D215" t="str">
        <f>"{""symbol"": """ &amp; A215 &amp; """, ""yahoo-symbol"": """ &amp; C215 &amp; """}, "</f>
        <v xml:space="preserve">{"symbol": "BCG", "yahoo-symbol": "BCG.AX"}, </v>
      </c>
      <c r="H215">
        <f>_xlfn.IFNA(VLOOKUP(A215, Q$1:Q$1476,1,FALSE), 0)</f>
        <v>0</v>
      </c>
      <c r="Q215" t="s">
        <v>1917</v>
      </c>
    </row>
    <row r="216" spans="1:17" x14ac:dyDescent="0.2">
      <c r="A216" s="15" t="s">
        <v>1014</v>
      </c>
      <c r="B216" s="15" t="str">
        <f>_xlfn.IFNA(VLOOKUP(A216, Shares!A217:B$3048, 2, FALSE), "")</f>
        <v>BEACON MIN DEF</v>
      </c>
      <c r="C216" t="str">
        <f>A216&amp; ".AX"</f>
        <v>BCNN.AX</v>
      </c>
      <c r="D216" t="str">
        <f>"{""symbol"": """ &amp; A216 &amp; """, ""yahoo-symbol"": """ &amp; C216 &amp; """}, "</f>
        <v xml:space="preserve">{"symbol": "BCNN", "yahoo-symbol": "BCNN.AX"}, </v>
      </c>
      <c r="H216">
        <f>_xlfn.IFNA(VLOOKUP(A216, Q$1:Q$1476,1,FALSE), 0)</f>
        <v>0</v>
      </c>
      <c r="Q216" t="s">
        <v>1896</v>
      </c>
    </row>
    <row r="217" spans="1:17" x14ac:dyDescent="0.2">
      <c r="A217" s="15" t="s">
        <v>1038</v>
      </c>
      <c r="B217" s="15" t="str">
        <f>_xlfn.IFNA(VLOOKUP(A217, Shares!A218:B$3048, 2, FALSE), "")</f>
        <v>BLACKCREST DEF SET</v>
      </c>
      <c r="C217" t="str">
        <f>A217&amp; ".AX"</f>
        <v>BCRDA.AX</v>
      </c>
      <c r="D217" t="str">
        <f>"{""symbol"": """ &amp; A217 &amp; """, ""yahoo-symbol"": """ &amp; C217 &amp; """}, "</f>
        <v xml:space="preserve">{"symbol": "BCRDA", "yahoo-symbol": "BCRDA.AX"}, </v>
      </c>
      <c r="H217">
        <f>_xlfn.IFNA(VLOOKUP(A217, Q$1:Q$1476,1,FALSE), 0)</f>
        <v>0</v>
      </c>
      <c r="Q217" t="s">
        <v>1997</v>
      </c>
    </row>
    <row r="218" spans="1:17" x14ac:dyDescent="0.2">
      <c r="A218" s="15" t="s">
        <v>1301</v>
      </c>
      <c r="B218" s="15" t="str">
        <f>_xlfn.IFNA(VLOOKUP(A218, Shares!A219:B$3048, 2, FALSE), "")</f>
        <v>BrisConnections Units Trusts</v>
      </c>
      <c r="C218" t="str">
        <f>A218&amp; ".AX"</f>
        <v>BCS.AX</v>
      </c>
      <c r="D218" t="str">
        <f>"{""symbol"": """ &amp; A218 &amp; """, ""yahoo-symbol"": """ &amp; C218 &amp; """}, "</f>
        <v xml:space="preserve">{"symbol": "BCS", "yahoo-symbol": "BCS.AX"}, </v>
      </c>
      <c r="H218">
        <f>_xlfn.IFNA(VLOOKUP(A218, Q$1:Q$1476,1,FALSE), 0)</f>
        <v>0</v>
      </c>
      <c r="Q218" t="s">
        <v>2036</v>
      </c>
    </row>
    <row r="219" spans="1:17" x14ac:dyDescent="0.2">
      <c r="A219" s="15" t="s">
        <v>1172</v>
      </c>
      <c r="B219" s="15" t="str">
        <f>_xlfn.IFNA(VLOOKUP(A219, Shares!A220:B$3048, 2, FALSE), "")</f>
        <v>BioDiem Ltd.</v>
      </c>
      <c r="C219" t="str">
        <f>A219&amp; ".AX"</f>
        <v>BDM.AX</v>
      </c>
      <c r="D219" t="str">
        <f>"{""symbol"": """ &amp; A219 &amp; """, ""yahoo-symbol"": """ &amp; C219 &amp; """}, "</f>
        <v xml:space="preserve">{"symbol": "BDM", "yahoo-symbol": "BDM.AX"}, </v>
      </c>
      <c r="H219">
        <f>_xlfn.IFNA(VLOOKUP(A219, Q$1:Q$1476,1,FALSE), 0)</f>
        <v>0</v>
      </c>
      <c r="Q219" t="s">
        <v>2026</v>
      </c>
    </row>
    <row r="220" spans="1:17" x14ac:dyDescent="0.2">
      <c r="A220" s="15" t="s">
        <v>1024</v>
      </c>
      <c r="B220" s="15" t="str">
        <f>_xlfn.IFNA(VLOOKUP(A220, Shares!A221:B$3048, 2, FALSE), "")</f>
        <v>BIODIEM DEF</v>
      </c>
      <c r="C220" t="str">
        <f>A220&amp; ".AX"</f>
        <v>BDMN.AX</v>
      </c>
      <c r="D220" t="str">
        <f>"{""symbol"": """ &amp; A220 &amp; """, ""yahoo-symbol"": """ &amp; C220 &amp; """}, "</f>
        <v xml:space="preserve">{"symbol": "BDMN", "yahoo-symbol": "BDMN.AX"}, </v>
      </c>
      <c r="H220">
        <f>_xlfn.IFNA(VLOOKUP(A220, Q$1:Q$1476,1,FALSE), 0)</f>
        <v>0</v>
      </c>
      <c r="Q220" t="s">
        <v>2004</v>
      </c>
    </row>
    <row r="221" spans="1:17" x14ac:dyDescent="0.2">
      <c r="A221" s="15" t="s">
        <v>1131</v>
      </c>
      <c r="B221" s="15" t="str">
        <f>_xlfn.IFNA(VLOOKUP(A221, Shares!A222:B$3048, 2, FALSE), "")</f>
        <v>Becton Property Group Limited</v>
      </c>
      <c r="C221" t="str">
        <f>A221&amp; ".AX"</f>
        <v>BEC.AX</v>
      </c>
      <c r="D221" t="str">
        <f>"{""symbol"": """ &amp; A221 &amp; """, ""yahoo-symbol"": """ &amp; C221 &amp; """}, "</f>
        <v xml:space="preserve">{"symbol": "BEC", "yahoo-symbol": "BEC.AX"}, </v>
      </c>
      <c r="H221">
        <f>_xlfn.IFNA(VLOOKUP(A221, Q$1:Q$1476,1,FALSE), 0)</f>
        <v>0</v>
      </c>
      <c r="Q221" t="s">
        <v>2014</v>
      </c>
    </row>
    <row r="222" spans="1:17" x14ac:dyDescent="0.2">
      <c r="A222" s="15" t="s">
        <v>1239</v>
      </c>
      <c r="B222" s="15" t="str">
        <f>_xlfn.IFNA(VLOOKUP(A222, Shares!A223:B$3048, 2, FALSE), "")</f>
        <v>Bluenergy Group Ltd</v>
      </c>
      <c r="C222" t="str">
        <f>A222&amp; ".AX"</f>
        <v>BEG.AX</v>
      </c>
      <c r="D222" t="str">
        <f>"{""symbol"": """ &amp; A222 &amp; """, ""yahoo-symbol"": """ &amp; C222 &amp; """}, "</f>
        <v xml:space="preserve">{"symbol": "BEG", "yahoo-symbol": "BEG.AX"}, </v>
      </c>
      <c r="H222">
        <f>_xlfn.IFNA(VLOOKUP(A222, Q$1:Q$1476,1,FALSE), 0)</f>
        <v>0</v>
      </c>
      <c r="Q222" t="s">
        <v>1906</v>
      </c>
    </row>
    <row r="223" spans="1:17" x14ac:dyDescent="0.2">
      <c r="A223" s="15" t="s">
        <v>1141</v>
      </c>
      <c r="B223" s="15" t="str">
        <f>_xlfn.IFNA(VLOOKUP(A223, Shares!A224:B$3048, 2, FALSE), "")</f>
        <v>Bendigo and Adelaide Bank Ltd</v>
      </c>
      <c r="C223" t="str">
        <f>A223&amp; ".AX"</f>
        <v>BENPC.AX</v>
      </c>
      <c r="D223" t="str">
        <f>"{""symbol"": """ &amp; A223 &amp; """, ""yahoo-symbol"": """ &amp; C223 &amp; """}, "</f>
        <v xml:space="preserve">{"symbol": "BENPC", "yahoo-symbol": "BENPC.AX"}, </v>
      </c>
      <c r="H223">
        <f>_xlfn.IFNA(VLOOKUP(A223, Q$1:Q$1476,1,FALSE), 0)</f>
        <v>0</v>
      </c>
      <c r="Q223" t="s">
        <v>1946</v>
      </c>
    </row>
    <row r="224" spans="1:17" x14ac:dyDescent="0.2">
      <c r="A224" s="15" t="s">
        <v>1150</v>
      </c>
      <c r="B224" s="15" t="str">
        <f>_xlfn.IFNA(VLOOKUP(A224, Shares!A225:B$3048, 2, FALSE), "")</f>
        <v>Besra Gold Inc</v>
      </c>
      <c r="C224" t="str">
        <f>A224&amp; ".AX"</f>
        <v>BEZ.AX</v>
      </c>
      <c r="D224" t="str">
        <f>"{""symbol"": """ &amp; A224 &amp; """, ""yahoo-symbol"": """ &amp; C224 &amp; """}, "</f>
        <v xml:space="preserve">{"symbol": "BEZ", "yahoo-symbol": "BEZ.AX"}, </v>
      </c>
      <c r="H224">
        <f>_xlfn.IFNA(VLOOKUP(A224, Q$1:Q$1476,1,FALSE), 0)</f>
        <v>0</v>
      </c>
      <c r="Q224" t="s">
        <v>1910</v>
      </c>
    </row>
    <row r="225" spans="1:17" x14ac:dyDescent="0.2">
      <c r="A225" s="15" t="s">
        <v>1208</v>
      </c>
      <c r="B225" s="15" t="str">
        <f>_xlfn.IFNA(VLOOKUP(A225, Shares!A226:B$3048, 2, FALSE), "")</f>
        <v>Blackgold International Holdings Ltd</v>
      </c>
      <c r="C225" t="str">
        <f>A225&amp; ".AX"</f>
        <v>BGG.AX</v>
      </c>
      <c r="D225" t="str">
        <f>"{""symbol"": """ &amp; A225 &amp; """, ""yahoo-symbol"": """ &amp; C225 &amp; """}, "</f>
        <v xml:space="preserve">{"symbol": "BGG", "yahoo-symbol": "BGG.AX"}, </v>
      </c>
      <c r="H225">
        <f>_xlfn.IFNA(VLOOKUP(A225, Q$1:Q$1476,1,FALSE), 0)</f>
        <v>0</v>
      </c>
      <c r="Q225" t="s">
        <v>2034</v>
      </c>
    </row>
    <row r="226" spans="1:17" x14ac:dyDescent="0.2">
      <c r="A226" s="15" t="s">
        <v>1166</v>
      </c>
      <c r="B226" s="15" t="str">
        <f>_xlfn.IFNA(VLOOKUP(A226, Shares!A227:B$3048, 2, FALSE), "")</f>
        <v>BigAir Group Limited</v>
      </c>
      <c r="C226" t="str">
        <f>A226&amp; ".AX"</f>
        <v>BGL.AX</v>
      </c>
      <c r="D226" t="str">
        <f>"{""symbol"": """ &amp; A226 &amp; """, ""yahoo-symbol"": """ &amp; C226 &amp; """}, "</f>
        <v xml:space="preserve">{"symbol": "BGL", "yahoo-symbol": "BGL.AX"}, </v>
      </c>
      <c r="H226">
        <f>_xlfn.IFNA(VLOOKUP(A226, Q$1:Q$1476,1,FALSE), 0)</f>
        <v>0</v>
      </c>
      <c r="Q226" t="s">
        <v>1995</v>
      </c>
    </row>
    <row r="227" spans="1:17" x14ac:dyDescent="0.2">
      <c r="A227" s="15" t="s">
        <v>1315</v>
      </c>
      <c r="B227" s="15" t="str">
        <f>_xlfn.IFNA(VLOOKUP(A227, Shares!A228:B$3048, 2, FALSE), "")</f>
        <v>Bronson Group Ltd</v>
      </c>
      <c r="C227" t="str">
        <f>A227&amp; ".AX"</f>
        <v>BGR.AX</v>
      </c>
      <c r="D227" t="str">
        <f>"{""symbol"": """ &amp; A227 &amp; """, ""yahoo-symbol"": """ &amp; C227 &amp; """}, "</f>
        <v xml:space="preserve">{"symbol": "BGR", "yahoo-symbol": "BGR.AX"}, </v>
      </c>
      <c r="H227">
        <f>_xlfn.IFNA(VLOOKUP(A227, Q$1:Q$1476,1,FALSE), 0)</f>
        <v>0</v>
      </c>
      <c r="Q227" t="s">
        <v>2010</v>
      </c>
    </row>
    <row r="228" spans="1:17" x14ac:dyDescent="0.2">
      <c r="A228" s="15" t="s">
        <v>1030</v>
      </c>
      <c r="B228" s="15" t="str">
        <f>_xlfn.IFNA(VLOOKUP(A228, Shares!A229:B$3048, 2, FALSE), "")</f>
        <v>BIRIMIAN DEF</v>
      </c>
      <c r="C228" t="str">
        <f>A228&amp; ".AX"</f>
        <v>BGSN.AX</v>
      </c>
      <c r="D228" t="str">
        <f>"{""symbol"": """ &amp; A228 &amp; """, ""yahoo-symbol"": """ &amp; C228 &amp; """}, "</f>
        <v xml:space="preserve">{"symbol": "BGSN", "yahoo-symbol": "BGSN.AX"}, </v>
      </c>
      <c r="H228">
        <f>_xlfn.IFNA(VLOOKUP(A228, Q$1:Q$1476,1,FALSE), 0)</f>
        <v>0</v>
      </c>
      <c r="Q228" t="s">
        <v>28</v>
      </c>
    </row>
    <row r="229" spans="1:17" x14ac:dyDescent="0.2">
      <c r="A229" s="15" t="s">
        <v>1129</v>
      </c>
      <c r="B229" s="15" t="str">
        <f>_xlfn.IFNA(VLOOKUP(A229, Shares!A230:B$3048, 2, FALSE), "")</f>
        <v>Beauty Health Group Ltd</v>
      </c>
      <c r="C229" t="str">
        <f>A229&amp; ".AX"</f>
        <v>BHG.AX</v>
      </c>
      <c r="D229" t="str">
        <f>"{""symbol"": """ &amp; A229 &amp; """, ""yahoo-symbol"": """ &amp; C229 &amp; """}, "</f>
        <v xml:space="preserve">{"symbol": "BHG", "yahoo-symbol": "BHG.AX"}, </v>
      </c>
      <c r="H229">
        <f>_xlfn.IFNA(VLOOKUP(A229, Q$1:Q$1476,1,FALSE), 0)</f>
        <v>0</v>
      </c>
      <c r="Q229" t="s">
        <v>1978</v>
      </c>
    </row>
    <row r="230" spans="1:17" x14ac:dyDescent="0.2">
      <c r="A230" s="15" t="s">
        <v>1269</v>
      </c>
      <c r="B230" s="15" t="str">
        <f>_xlfn.IFNA(VLOOKUP(A230, Shares!A231:B$3048, 2, FALSE), "")</f>
        <v>Boyuan Holdings Ltd</v>
      </c>
      <c r="C230" t="str">
        <f>A230&amp; ".AX"</f>
        <v>BHL.AX</v>
      </c>
      <c r="D230" t="str">
        <f>"{""symbol"": """ &amp; A230 &amp; """, ""yahoo-symbol"": """ &amp; C230 &amp; """}, "</f>
        <v xml:space="preserve">{"symbol": "BHL", "yahoo-symbol": "BHL.AX"}, </v>
      </c>
      <c r="H230">
        <f>_xlfn.IFNA(VLOOKUP(A230, Q$1:Q$1476,1,FALSE), 0)</f>
        <v>0</v>
      </c>
      <c r="Q230" t="s">
        <v>1892</v>
      </c>
    </row>
    <row r="231" spans="1:17" x14ac:dyDescent="0.2">
      <c r="A231" s="15" t="s">
        <v>1044</v>
      </c>
      <c r="B231" s="15" t="str">
        <f>_xlfn.IFNA(VLOOKUP(A231, Shares!A232:B$3048, 2, FALSE), "")</f>
        <v>BLENHEIM RESOURCES NPV</v>
      </c>
      <c r="C231" t="str">
        <f>A231&amp; ".AX"</f>
        <v>BHR.AX</v>
      </c>
      <c r="D231" t="str">
        <f>"{""symbol"": """ &amp; A231 &amp; """, ""yahoo-symbol"": """ &amp; C231 &amp; """}, "</f>
        <v xml:space="preserve">{"symbol": "BHR", "yahoo-symbol": "BHR.AX"}, </v>
      </c>
      <c r="H231">
        <f>_xlfn.IFNA(VLOOKUP(A231, Q$1:Q$1476,1,FALSE), 0)</f>
        <v>0</v>
      </c>
      <c r="Q231" t="s">
        <v>1950</v>
      </c>
    </row>
    <row r="232" spans="1:17" x14ac:dyDescent="0.2">
      <c r="A232" s="15" t="s">
        <v>1121</v>
      </c>
      <c r="B232" s="15" t="str">
        <f>_xlfn.IFNA(VLOOKUP(A232, Shares!A233:B$3048, 2, FALSE), "")</f>
        <v>Beacon Hill Resources PLC</v>
      </c>
      <c r="C232" t="str">
        <f>A232&amp; ".AX"</f>
        <v>BHU.AX</v>
      </c>
      <c r="D232" t="str">
        <f>"{""symbol"": """ &amp; A232 &amp; """, ""yahoo-symbol"": """ &amp; C232 &amp; """}, "</f>
        <v xml:space="preserve">{"symbol": "BHU", "yahoo-symbol": "BHU.AX"}, </v>
      </c>
      <c r="H232">
        <f>_xlfn.IFNA(VLOOKUP(A232, Q$1:Q$1476,1,FALSE), 0)</f>
        <v>0</v>
      </c>
      <c r="Q232" t="s">
        <v>2146</v>
      </c>
    </row>
    <row r="233" spans="1:17" x14ac:dyDescent="0.2">
      <c r="A233" s="15" t="s">
        <v>4711</v>
      </c>
      <c r="B233" s="15" t="str">
        <f>_xlfn.IFNA(VLOOKUP(A233, Shares!A234:B$3048, 2, FALSE), "")</f>
        <v>Raptor Resources Ltd</v>
      </c>
      <c r="C233" t="str">
        <f>A233&amp; ".AX"</f>
        <v>BIM.AX</v>
      </c>
      <c r="D233" t="str">
        <f>"{""symbol"": """ &amp; A233 &amp; """, ""yahoo-symbol"": """ &amp; C233 &amp; """}, "</f>
        <v xml:space="preserve">{"symbol": "BIM", "yahoo-symbol": "BIM.AX"}, </v>
      </c>
      <c r="H233">
        <f>_xlfn.IFNA(VLOOKUP(A233, Q$1:Q$1476,1,FALSE), 0)</f>
        <v>0</v>
      </c>
      <c r="Q233" t="s">
        <v>2198</v>
      </c>
    </row>
    <row r="234" spans="1:17" x14ac:dyDescent="0.2">
      <c r="A234" s="15" t="s">
        <v>1032</v>
      </c>
      <c r="B234" s="15" t="str">
        <f>_xlfn.IFNA(VLOOKUP(A234, Shares!A235:B$3048, 2, FALSE), "")</f>
        <v>BISALLOY DEF SET</v>
      </c>
      <c r="C234" t="str">
        <f>A234&amp; ".AX"</f>
        <v>BISDA.AX</v>
      </c>
      <c r="D234" t="str">
        <f>"{""symbol"": """ &amp; A234 &amp; """, ""yahoo-symbol"": """ &amp; C234 &amp; """}, "</f>
        <v xml:space="preserve">{"symbol": "BISDA", "yahoo-symbol": "BISDA.AX"}, </v>
      </c>
      <c r="H234">
        <f>_xlfn.IFNA(VLOOKUP(A234, Q$1:Q$1476,1,FALSE), 0)</f>
        <v>0</v>
      </c>
      <c r="Q234" t="s">
        <v>2120</v>
      </c>
    </row>
    <row r="235" spans="1:17" x14ac:dyDescent="0.2">
      <c r="A235" s="15" t="s">
        <v>1028</v>
      </c>
      <c r="B235" s="15" t="str">
        <f>_xlfn.IFNA(VLOOKUP(A235, Shares!A236:B$3048, 2, FALSE), "")</f>
        <v>BIOTRON DEF X OPT</v>
      </c>
      <c r="C235" t="str">
        <f>A235&amp; ".AX"</f>
        <v>BITN.AX</v>
      </c>
      <c r="D235" t="str">
        <f>"{""symbol"": """ &amp; A235 &amp; """, ""yahoo-symbol"": """ &amp; C235 &amp; """}, "</f>
        <v xml:space="preserve">{"symbol": "BITN", "yahoo-symbol": "BITN.AX"}, </v>
      </c>
      <c r="H235">
        <f>_xlfn.IFNA(VLOOKUP(A235, Q$1:Q$1476,1,FALSE), 0)</f>
        <v>0</v>
      </c>
      <c r="Q235" t="s">
        <v>2176</v>
      </c>
    </row>
    <row r="236" spans="1:17" x14ac:dyDescent="0.2">
      <c r="A236" s="15" t="s">
        <v>1036</v>
      </c>
      <c r="B236" s="15" t="str">
        <f>_xlfn.IFNA(VLOOKUP(A236, Shares!A237:B$3048, 2, FALSE), "")</f>
        <v>BKM Management Limited</v>
      </c>
      <c r="C236" t="str">
        <f>A236&amp; ".AX"</f>
        <v>BKM.AX</v>
      </c>
      <c r="D236" t="str">
        <f>"{""symbol"": """ &amp; A236 &amp; """, ""yahoo-symbol"": """ &amp; C236 &amp; """}, "</f>
        <v xml:space="preserve">{"symbol": "BKM", "yahoo-symbol": "BKM.AX"}, </v>
      </c>
      <c r="H236">
        <f>_xlfn.IFNA(VLOOKUP(A236, Q$1:Q$1476,1,FALSE), 0)</f>
        <v>0</v>
      </c>
      <c r="Q236" t="s">
        <v>2148</v>
      </c>
    </row>
    <row r="237" spans="1:17" x14ac:dyDescent="0.2">
      <c r="A237" s="15" t="s">
        <v>1040</v>
      </c>
      <c r="B237" s="15" t="str">
        <f>_xlfn.IFNA(VLOOKUP(A237, Shares!A238:B$3048, 2, FALSE), "")</f>
        <v>BLACKHAM DEF X OPT</v>
      </c>
      <c r="C237" t="str">
        <f>A237&amp; ".AX"</f>
        <v>BLKN.AX</v>
      </c>
      <c r="D237" t="str">
        <f>"{""symbol"": """ &amp; A237 &amp; """, ""yahoo-symbol"": """ &amp; C237 &amp; """}, "</f>
        <v xml:space="preserve">{"symbol": "BLKN", "yahoo-symbol": "BLKN.AX"}, </v>
      </c>
      <c r="H237">
        <f>_xlfn.IFNA(VLOOKUP(A237, Q$1:Q$1476,1,FALSE), 0)</f>
        <v>0</v>
      </c>
      <c r="Q237" t="s">
        <v>2156</v>
      </c>
    </row>
    <row r="238" spans="1:17" x14ac:dyDescent="0.2">
      <c r="A238" s="15" t="s">
        <v>1200</v>
      </c>
      <c r="B238" s="15" t="str">
        <f>_xlfn.IFNA(VLOOKUP(A238, Shares!A239:B$3048, 2, FALSE), "")</f>
        <v>Black Range Minerals Ltd.</v>
      </c>
      <c r="C238" t="str">
        <f>A238&amp; ".AX"</f>
        <v>BLR.AX</v>
      </c>
      <c r="D238" t="str">
        <f>"{""symbol"": """ &amp; A238 &amp; """, ""yahoo-symbol"": """ &amp; C238 &amp; """}, "</f>
        <v xml:space="preserve">{"symbol": "BLR", "yahoo-symbol": "BLR.AX"}, </v>
      </c>
      <c r="H238">
        <f>_xlfn.IFNA(VLOOKUP(A238, Q$1:Q$1476,1,FALSE), 0)</f>
        <v>0</v>
      </c>
      <c r="Q238" t="s">
        <v>2160</v>
      </c>
    </row>
    <row r="239" spans="1:17" x14ac:dyDescent="0.2">
      <c r="A239" s="15" t="s">
        <v>1042</v>
      </c>
      <c r="B239" s="15" t="str">
        <f>_xlfn.IFNA(VLOOKUP(A239, Shares!A240:B$3048, 2, FALSE), "")</f>
        <v>BLACKRANGE DEF</v>
      </c>
      <c r="C239" t="str">
        <f>A239&amp; ".AX"</f>
        <v>BLRN.AX</v>
      </c>
      <c r="D239" t="str">
        <f>"{""symbol"": """ &amp; A239 &amp; """, ""yahoo-symbol"": """ &amp; C239 &amp; """}, "</f>
        <v xml:space="preserve">{"symbol": "BLRN", "yahoo-symbol": "BLRN.AX"}, </v>
      </c>
      <c r="H239">
        <f>_xlfn.IFNA(VLOOKUP(A239, Q$1:Q$1476,1,FALSE), 0)</f>
        <v>0</v>
      </c>
      <c r="Q239" t="s">
        <v>2170</v>
      </c>
    </row>
    <row r="240" spans="1:17" x14ac:dyDescent="0.2">
      <c r="A240" s="15" t="s">
        <v>1082</v>
      </c>
      <c r="B240" s="15" t="str">
        <f>_xlfn.IFNA(VLOOKUP(A240, Shares!A241:B$3048, 2, FALSE), "")</f>
        <v>Balamara Resources Ltd</v>
      </c>
      <c r="C240" t="str">
        <f>A240&amp; ".AX"</f>
        <v>BMB.AX</v>
      </c>
      <c r="D240" t="str">
        <f>"{""symbol"": """ &amp; A240 &amp; """, ""yahoo-symbol"": """ &amp; C240 &amp; """}, "</f>
        <v xml:space="preserve">{"symbol": "BMB", "yahoo-symbol": "BMB.AX"}, </v>
      </c>
      <c r="H240">
        <f>_xlfn.IFNA(VLOOKUP(A240, Q$1:Q$1476,1,FALSE), 0)</f>
        <v>0</v>
      </c>
      <c r="Q240" t="s">
        <v>2196</v>
      </c>
    </row>
    <row r="241" spans="1:17" x14ac:dyDescent="0.2">
      <c r="A241" s="15" t="s">
        <v>1000</v>
      </c>
      <c r="B241" s="15" t="str">
        <f>_xlfn.IFNA(VLOOKUP(A241, Shares!A242:B$3048, 2, FALSE), "")</f>
        <v>BALAMARA DEF SET</v>
      </c>
      <c r="C241" t="str">
        <f>A241&amp; ".AX"</f>
        <v>BMBDA.AX</v>
      </c>
      <c r="D241" t="str">
        <f>"{""symbol"": """ &amp; A241 &amp; """, ""yahoo-symbol"": """ &amp; C241 &amp; """}, "</f>
        <v xml:space="preserve">{"symbol": "BMBDA", "yahoo-symbol": "BMBDA.AX"}, </v>
      </c>
      <c r="H241">
        <f>_xlfn.IFNA(VLOOKUP(A241, Q$1:Q$1476,1,FALSE), 0)</f>
        <v>0</v>
      </c>
      <c r="Q241" t="s">
        <v>2220</v>
      </c>
    </row>
    <row r="242" spans="1:17" x14ac:dyDescent="0.2">
      <c r="A242" s="15" t="s">
        <v>1115</v>
      </c>
      <c r="B242" s="15" t="str">
        <f>_xlfn.IFNA(VLOOKUP(A242, Shares!A243:B$3048, 2, FALSE), "")</f>
        <v>Baumart Holdings Ltd</v>
      </c>
      <c r="C242" t="str">
        <f>A242&amp; ".AX"</f>
        <v>BMH.AX</v>
      </c>
      <c r="D242" t="str">
        <f>"{""symbol"": """ &amp; A242 &amp; """, ""yahoo-symbol"": """ &amp; C242 &amp; """}, "</f>
        <v xml:space="preserve">{"symbol": "BMH", "yahoo-symbol": "BMH.AX"}, </v>
      </c>
      <c r="H242">
        <f>_xlfn.IFNA(VLOOKUP(A242, Q$1:Q$1476,1,FALSE), 0)</f>
        <v>0</v>
      </c>
      <c r="Q242" t="s">
        <v>2186</v>
      </c>
    </row>
    <row r="243" spans="1:17" x14ac:dyDescent="0.2">
      <c r="A243" s="15" t="s">
        <v>1052</v>
      </c>
      <c r="B243" s="15" t="str">
        <f>_xlfn.IFNA(VLOOKUP(A243, Shares!A244:B$3048, 2, FALSE), "")</f>
        <v>BOTSWANA DEF</v>
      </c>
      <c r="C243" t="str">
        <f>A243&amp; ".AX"</f>
        <v>BMLNA.AX</v>
      </c>
      <c r="D243" t="str">
        <f>"{""symbol"": """ &amp; A243 &amp; """, ""yahoo-symbol"": """ &amp; C243 &amp; """}, "</f>
        <v xml:space="preserve">{"symbol": "BMLNA", "yahoo-symbol": "BMLNA.AX"}, </v>
      </c>
      <c r="H243">
        <f>_xlfn.IFNA(VLOOKUP(A243, Q$1:Q$1476,1,FALSE), 0)</f>
        <v>0</v>
      </c>
      <c r="Q243" t="s">
        <v>2138</v>
      </c>
    </row>
    <row r="244" spans="1:17" x14ac:dyDescent="0.2">
      <c r="A244" s="15" t="s">
        <v>1064</v>
      </c>
      <c r="B244" s="15" t="str">
        <f>_xlfn.IFNA(VLOOKUP(A244, Shares!A245:B$3048, 2, FALSE), "")</f>
        <v>BRUMBY RES DEF</v>
      </c>
      <c r="C244" t="str">
        <f>A244&amp; ".AX"</f>
        <v>BMYN.AX</v>
      </c>
      <c r="D244" t="str">
        <f>"{""symbol"": """ &amp; A244 &amp; """, ""yahoo-symbol"": """ &amp; C244 &amp; """}, "</f>
        <v xml:space="preserve">{"symbol": "BMYN", "yahoo-symbol": "BMYN.AX"}, </v>
      </c>
      <c r="H244">
        <f>_xlfn.IFNA(VLOOKUP(A244, Q$1:Q$1476,1,FALSE), 0)</f>
        <v>0</v>
      </c>
      <c r="Q244" t="s">
        <v>31</v>
      </c>
    </row>
    <row r="245" spans="1:17" x14ac:dyDescent="0.2">
      <c r="A245" s="15" t="s">
        <v>1196</v>
      </c>
      <c r="B245" s="15" t="str">
        <f>_xlfn.IFNA(VLOOKUP(A245, Shares!A246:B$3048, 2, FALSE), "")</f>
        <v>Black Mountain Resources Ltd</v>
      </c>
      <c r="C245" t="str">
        <f>A245&amp; ".AX"</f>
        <v>BMZ.AX</v>
      </c>
      <c r="D245" t="str">
        <f>"{""symbol"": """ &amp; A245 &amp; """, ""yahoo-symbol"": """ &amp; C245 &amp; """}, "</f>
        <v xml:space="preserve">{"symbol": "BMZ", "yahoo-symbol": "BMZ.AX"}, </v>
      </c>
      <c r="H245">
        <f>_xlfn.IFNA(VLOOKUP(A245, Q$1:Q$1476,1,FALSE), 0)</f>
        <v>0</v>
      </c>
      <c r="Q245" t="s">
        <v>2254</v>
      </c>
    </row>
    <row r="246" spans="1:17" x14ac:dyDescent="0.2">
      <c r="A246" s="15" t="s">
        <v>5485</v>
      </c>
      <c r="B246" s="15" t="str">
        <f>_xlfn.IFNA(VLOOKUP(A246, Shares!A247:B$3048, 2, FALSE), "")</f>
        <v>Telesta Therapeutics Inc - GDR</v>
      </c>
      <c r="C246" t="str">
        <f>A246&amp; ".AX"</f>
        <v>BNC.AX</v>
      </c>
      <c r="D246" t="str">
        <f>"{""symbol"": """ &amp; A246 &amp; """, ""yahoo-symbol"": """ &amp; C246 &amp; """}, "</f>
        <v xml:space="preserve">{"symbol": "BNC", "yahoo-symbol": "BNC.AX"}, </v>
      </c>
      <c r="H246">
        <f>_xlfn.IFNA(VLOOKUP(A246, Q$1:Q$1476,1,FALSE), 0)</f>
        <v>0</v>
      </c>
      <c r="Q246" t="s">
        <v>2252</v>
      </c>
    </row>
    <row r="247" spans="1:17" x14ac:dyDescent="0.2">
      <c r="A247" s="15" t="s">
        <v>1084</v>
      </c>
      <c r="B247" s="15" t="str">
        <f>_xlfn.IFNA(VLOOKUP(A247, Shares!A248:B$3048, 2, FALSE), "")</f>
        <v>Bandanna Energy Limited</v>
      </c>
      <c r="C247" t="str">
        <f>A247&amp; ".AX"</f>
        <v>BND.AX</v>
      </c>
      <c r="D247" t="str">
        <f>"{""symbol"": """ &amp; A247 &amp; """, ""yahoo-symbol"": """ &amp; C247 &amp; """}, "</f>
        <v xml:space="preserve">{"symbol": "BND", "yahoo-symbol": "BND.AX"}, </v>
      </c>
      <c r="H247">
        <f>_xlfn.IFNA(VLOOKUP(A247, Q$1:Q$1476,1,FALSE), 0)</f>
        <v>0</v>
      </c>
      <c r="Q247" t="s">
        <v>2249</v>
      </c>
    </row>
    <row r="248" spans="1:17" x14ac:dyDescent="0.2">
      <c r="A248" s="15" t="s">
        <v>1261</v>
      </c>
      <c r="B248" s="15" t="str">
        <f>_xlfn.IFNA(VLOOKUP(A248, Shares!A249:B$3048, 2, FALSE), "")</f>
        <v>Bounty Mining Limited</v>
      </c>
      <c r="C248" t="str">
        <f>A248&amp; ".AX"</f>
        <v>BNT.AX</v>
      </c>
      <c r="D248" t="str">
        <f>"{""symbol"": """ &amp; A248 &amp; """, ""yahoo-symbol"": """ &amp; C248 &amp; """}, "</f>
        <v xml:space="preserve">{"symbol": "BNT", "yahoo-symbol": "BNT.AX"}, </v>
      </c>
      <c r="H248">
        <f>_xlfn.IFNA(VLOOKUP(A248, Q$1:Q$1476,1,FALSE), 0)</f>
        <v>0</v>
      </c>
      <c r="Q248" t="s">
        <v>2172</v>
      </c>
    </row>
    <row r="249" spans="1:17" x14ac:dyDescent="0.2">
      <c r="A249" s="15" t="s">
        <v>1279</v>
      </c>
      <c r="B249" s="15" t="str">
        <f>_xlfn.IFNA(VLOOKUP(A249, Shares!A250:B$3048, 2, FALSE), "")</f>
        <v>Brand New Vintage Limited</v>
      </c>
      <c r="C249" t="str">
        <f>A249&amp; ".AX"</f>
        <v>BNV.AX</v>
      </c>
      <c r="D249" t="str">
        <f>"{""symbol"": """ &amp; A249 &amp; """, ""yahoo-symbol"": """ &amp; C249 &amp; """}, "</f>
        <v xml:space="preserve">{"symbol": "BNV", "yahoo-symbol": "BNV.AX"}, </v>
      </c>
      <c r="H249">
        <f>_xlfn.IFNA(VLOOKUP(A249, Q$1:Q$1476,1,FALSE), 0)</f>
        <v>0</v>
      </c>
      <c r="Q249" t="s">
        <v>2260</v>
      </c>
    </row>
    <row r="250" spans="1:17" x14ac:dyDescent="0.2">
      <c r="A250" s="15" t="s">
        <v>1243</v>
      </c>
      <c r="B250" s="15" t="str">
        <f>_xlfn.IFNA(VLOOKUP(A250, Shares!A251:B$3048, 2, FALSE), "")</f>
        <v>Boadicea Resources Ltd</v>
      </c>
      <c r="C250" t="str">
        <f>A250&amp; ".AX"</f>
        <v>BOA.AX</v>
      </c>
      <c r="D250" t="str">
        <f>"{""symbol"": """ &amp; A250 &amp; """, ""yahoo-symbol"": """ &amp; C250 &amp; """}, "</f>
        <v xml:space="preserve">{"symbol": "BOA", "yahoo-symbol": "BOA.AX"}, </v>
      </c>
      <c r="H250">
        <f>_xlfn.IFNA(VLOOKUP(A250, Q$1:Q$1476,1,FALSE), 0)</f>
        <v>0</v>
      </c>
      <c r="Q250" t="s">
        <v>2237</v>
      </c>
    </row>
    <row r="251" spans="1:17" x14ac:dyDescent="0.2">
      <c r="A251" s="15" t="s">
        <v>1198</v>
      </c>
      <c r="B251" s="15" t="str">
        <f>_xlfn.IFNA(VLOOKUP(A251, Shares!A252:B$3048, 2, FALSE), "")</f>
        <v>Black Oak Minerals Ltd</v>
      </c>
      <c r="C251" t="str">
        <f>A251&amp; ".AX"</f>
        <v>BOK.AX</v>
      </c>
      <c r="D251" t="str">
        <f>"{""symbol"": """ &amp; A251 &amp; """, ""yahoo-symbol"": """ &amp; C251 &amp; """}, "</f>
        <v xml:space="preserve">{"symbol": "BOK", "yahoo-symbol": "BOK.AX"}, </v>
      </c>
      <c r="H251">
        <f>_xlfn.IFNA(VLOOKUP(A251, Q$1:Q$1476,1,FALSE), 0)</f>
        <v>0</v>
      </c>
      <c r="Q251" t="s">
        <v>2277</v>
      </c>
    </row>
    <row r="252" spans="1:17" x14ac:dyDescent="0.2">
      <c r="A252" s="15" t="s">
        <v>1184</v>
      </c>
      <c r="B252" s="15" t="str">
        <f>_xlfn.IFNA(VLOOKUP(A252, Shares!A253:B$3048, 2, FALSE), "")</f>
        <v>Birch and Prestige Investment Group Ltd</v>
      </c>
      <c r="C252" t="str">
        <f>A252&amp; ".AX"</f>
        <v>BOP.AX</v>
      </c>
      <c r="D252" t="str">
        <f>"{""symbol"": """ &amp; A252 &amp; """, ""yahoo-symbol"": """ &amp; C252 &amp; """}, "</f>
        <v xml:space="preserve">{"symbol": "BOP", "yahoo-symbol": "BOP.AX"}, </v>
      </c>
      <c r="H252">
        <f>_xlfn.IFNA(VLOOKUP(A252, Q$1:Q$1476,1,FALSE), 0)</f>
        <v>0</v>
      </c>
      <c r="Q252" t="s">
        <v>2092</v>
      </c>
    </row>
    <row r="253" spans="1:17" x14ac:dyDescent="0.2">
      <c r="A253" s="15" t="s">
        <v>1265</v>
      </c>
      <c r="B253" s="15" t="str">
        <f>_xlfn.IFNA(VLOOKUP(A253, Shares!A254:B$3048, 2, FALSE), "")</f>
        <v>Bow Energy Pty Ltd</v>
      </c>
      <c r="C253" t="str">
        <f>A253&amp; ".AX"</f>
        <v>BOW.AX</v>
      </c>
      <c r="D253" t="str">
        <f>"{""symbol"": """ &amp; A253 &amp; """, ""yahoo-symbol"": """ &amp; C253 &amp; """}, "</f>
        <v xml:space="preserve">{"symbol": "BOW", "yahoo-symbol": "BOW.AX"}, </v>
      </c>
      <c r="H253">
        <f>_xlfn.IFNA(VLOOKUP(A253, Q$1:Q$1476,1,FALSE), 0)</f>
        <v>0</v>
      </c>
      <c r="Q253" t="s">
        <v>2094</v>
      </c>
    </row>
    <row r="254" spans="1:17" x14ac:dyDescent="0.2">
      <c r="A254" s="15" t="s">
        <v>1321</v>
      </c>
      <c r="B254" s="15" t="str">
        <f>_xlfn.IFNA(VLOOKUP(A254, Shares!A255:B$3048, 2, FALSE), "")</f>
        <v>Brookfield Prime Property Fund</v>
      </c>
      <c r="C254" t="str">
        <f>A254&amp; ".AX"</f>
        <v>BPA.AX</v>
      </c>
      <c r="D254" t="str">
        <f>"{""symbol"": """ &amp; A254 &amp; """, ""yahoo-symbol"": """ &amp; C254 &amp; """}, "</f>
        <v xml:space="preserve">{"symbol": "BPA", "yahoo-symbol": "BPA.AX"}, </v>
      </c>
      <c r="H254">
        <f>_xlfn.IFNA(VLOOKUP(A254, Q$1:Q$1476,1,FALSE), 0)</f>
        <v>0</v>
      </c>
      <c r="Q254" t="s">
        <v>2210</v>
      </c>
    </row>
    <row r="255" spans="1:17" x14ac:dyDescent="0.2">
      <c r="A255" s="15" t="s">
        <v>1355</v>
      </c>
      <c r="B255" s="15" t="str">
        <f>_xlfn.IFNA(VLOOKUP(A255, Shares!A256:B$3048, 2, FALSE), "")</f>
        <v>Byte Power Group Limited</v>
      </c>
      <c r="C255" t="str">
        <f>A255&amp; ".AX"</f>
        <v>BPG.AX</v>
      </c>
      <c r="D255" t="str">
        <f>"{""symbol"": """ &amp; A255 &amp; """, ""yahoo-symbol"": """ &amp; C255 &amp; """}, "</f>
        <v xml:space="preserve">{"symbol": "BPG", "yahoo-symbol": "BPG.AX"}, </v>
      </c>
      <c r="H255">
        <f>_xlfn.IFNA(VLOOKUP(A255, Q$1:Q$1476,1,FALSE), 0)</f>
        <v>0</v>
      </c>
      <c r="Q255" t="s">
        <v>2287</v>
      </c>
    </row>
    <row r="256" spans="1:17" x14ac:dyDescent="0.2">
      <c r="A256" s="15" t="s">
        <v>1292</v>
      </c>
      <c r="B256" s="15" t="str">
        <f>_xlfn.IFNA(VLOOKUP(A256, Shares!A257:B$3048, 2, FALSE), "")</f>
        <v>Bremer Park Pty Ltd</v>
      </c>
      <c r="C256" t="str">
        <f>A256&amp; ".AX"</f>
        <v>BPK.AX</v>
      </c>
      <c r="D256" t="str">
        <f>"{""symbol"": """ &amp; A256 &amp; """, ""yahoo-symbol"": """ &amp; C256 &amp; """}, "</f>
        <v xml:space="preserve">{"symbol": "BPK", "yahoo-symbol": "BPK.AX"}, </v>
      </c>
      <c r="H256">
        <f>_xlfn.IFNA(VLOOKUP(A256, Q$1:Q$1476,1,FALSE), 0)</f>
        <v>0</v>
      </c>
      <c r="Q256" t="s">
        <v>2154</v>
      </c>
    </row>
    <row r="257" spans="1:17" x14ac:dyDescent="0.2">
      <c r="A257" s="15" t="s">
        <v>1026</v>
      </c>
      <c r="B257" s="15" t="str">
        <f>_xlfn.IFNA(VLOOKUP(A257, Shares!A258:B$3048, 2, FALSE), "")</f>
        <v>BIOPROSPEC DEF</v>
      </c>
      <c r="C257" t="str">
        <f>A257&amp; ".AX"</f>
        <v>BPON.AX</v>
      </c>
      <c r="D257" t="str">
        <f>"{""symbol"": """ &amp; A257 &amp; """, ""yahoo-symbol"": """ &amp; C257 &amp; """}, "</f>
        <v xml:space="preserve">{"symbol": "BPON", "yahoo-symbol": "BPON.AX"}, </v>
      </c>
      <c r="H257">
        <f>_xlfn.IFNA(VLOOKUP(A257, Q$1:Q$1476,1,FALSE), 0)</f>
        <v>0</v>
      </c>
      <c r="Q257" t="s">
        <v>2343</v>
      </c>
    </row>
    <row r="258" spans="1:17" x14ac:dyDescent="0.2">
      <c r="A258" s="15" t="s">
        <v>1058</v>
      </c>
      <c r="B258" s="15" t="str">
        <f>_xlfn.IFNA(VLOOKUP(A258, Shares!A259:B$3048, 2, FALSE), "")</f>
        <v>BPS Technology Ltd</v>
      </c>
      <c r="C258" t="str">
        <f>A258&amp; ".AX"</f>
        <v>BPS.AX</v>
      </c>
      <c r="D258" t="str">
        <f>"{""symbol"": """ &amp; A258 &amp; """, ""yahoo-symbol"": """ &amp; C258 &amp; """}, "</f>
        <v xml:space="preserve">{"symbol": "BPS", "yahoo-symbol": "BPS.AX"}, </v>
      </c>
      <c r="H258">
        <f>_xlfn.IFNA(VLOOKUP(A258, Q$1:Q$1476,1,FALSE), 0)</f>
        <v>0</v>
      </c>
      <c r="Q258" t="s">
        <v>2383</v>
      </c>
    </row>
    <row r="259" spans="1:17" x14ac:dyDescent="0.2">
      <c r="A259" s="15" t="s">
        <v>1291</v>
      </c>
      <c r="B259" s="15" t="str">
        <f>_xlfn.IFNA(VLOOKUP(A259, Shares!A260:B$3048, 2, FALSE), "")</f>
        <v>Breaker Resources NL</v>
      </c>
      <c r="C259" t="str">
        <f>A259&amp; ".AX"</f>
        <v>BRBCA.AX</v>
      </c>
      <c r="D259" t="str">
        <f>"{""symbol"": """ &amp; A259 &amp; """, ""yahoo-symbol"": """ &amp; C259 &amp; """}, "</f>
        <v xml:space="preserve">{"symbol": "BRBCA", "yahoo-symbol": "BRBCA.AX"}, </v>
      </c>
      <c r="H259">
        <f>_xlfn.IFNA(VLOOKUP(A259, Q$1:Q$1476,1,FALSE), 0)</f>
        <v>0</v>
      </c>
      <c r="Q259" t="s">
        <v>2349</v>
      </c>
    </row>
    <row r="260" spans="1:17" x14ac:dyDescent="0.2">
      <c r="A260" s="36" t="s">
        <v>1323</v>
      </c>
      <c r="B260" s="15" t="str">
        <f>_xlfn.IFNA(VLOOKUP(A260, Shares!A261:B$3048, 2, FALSE), "")</f>
        <v>Brookside Energy Ltd</v>
      </c>
      <c r="C260" t="str">
        <f>A260&amp; ".AX"</f>
        <v>BRKDC.AX</v>
      </c>
      <c r="D260" t="str">
        <f>"{""symbol"": """ &amp; A260 &amp; """, ""yahoo-symbol"": """ &amp; C260 &amp; """}, "</f>
        <v xml:space="preserve">{"symbol": "BRKDC", "yahoo-symbol": "BRKDC.AX"}, </v>
      </c>
      <c r="H260">
        <f>_xlfn.IFNA(VLOOKUP(A260, Q$1:Q$1476,1,FALSE), 0)</f>
        <v>0</v>
      </c>
      <c r="Q260" t="s">
        <v>2441</v>
      </c>
    </row>
    <row r="261" spans="1:17" x14ac:dyDescent="0.2">
      <c r="A261" s="15" t="s">
        <v>1309</v>
      </c>
      <c r="B261" s="15" t="str">
        <f>_xlfn.IFNA(VLOOKUP(A261, Shares!A262:B$3048, 2, FALSE), "")</f>
        <v>Brockman Mining Australia Pty Ltd</v>
      </c>
      <c r="C261" t="str">
        <f>A261&amp; ".AX"</f>
        <v>BRM.AX</v>
      </c>
      <c r="D261" t="str">
        <f>"{""symbol"": """ &amp; A261 &amp; """, ""yahoo-symbol"": """ &amp; C261 &amp; """}, "</f>
        <v xml:space="preserve">{"symbol": "BRM", "yahoo-symbol": "BRM.AX"}, </v>
      </c>
      <c r="H261">
        <f>_xlfn.IFNA(VLOOKUP(A261, Q$1:Q$1476,1,FALSE), 0)</f>
        <v>0</v>
      </c>
      <c r="Q261" t="s">
        <v>2443</v>
      </c>
    </row>
    <row r="262" spans="1:17" x14ac:dyDescent="0.2">
      <c r="A262" s="15" t="s">
        <v>1305</v>
      </c>
      <c r="B262" s="15" t="str">
        <f>_xlfn.IFNA(VLOOKUP(A262, Shares!A263:B$3048, 2, FALSE), "")</f>
        <v>Broad Investments Limited</v>
      </c>
      <c r="C262" t="str">
        <f>A262&amp; ".AX"</f>
        <v>BRO.AX</v>
      </c>
      <c r="D262" t="str">
        <f>"{""symbol"": """ &amp; A262 &amp; """, ""yahoo-symbol"": """ &amp; C262 &amp; """}, "</f>
        <v xml:space="preserve">{"symbol": "BRO", "yahoo-symbol": "BRO.AX"}, </v>
      </c>
      <c r="H262">
        <f>_xlfn.IFNA(VLOOKUP(A262, Q$1:Q$1476,1,FALSE), 0)</f>
        <v>0</v>
      </c>
      <c r="Q262" t="s">
        <v>2357</v>
      </c>
    </row>
    <row r="263" spans="1:17" x14ac:dyDescent="0.2">
      <c r="A263" s="15" t="s">
        <v>1307</v>
      </c>
      <c r="B263" s="15" t="str">
        <f>_xlfn.IFNA(VLOOKUP(A263, Shares!A264:B$3048, 2, FALSE), "")</f>
        <v>Broadspectrum Ltd</v>
      </c>
      <c r="C263" t="str">
        <f>A263&amp; ".AX"</f>
        <v>BRS.AX</v>
      </c>
      <c r="D263" t="str">
        <f>"{""symbol"": """ &amp; A263 &amp; """, ""yahoo-symbol"": """ &amp; C263 &amp; """}, "</f>
        <v xml:space="preserve">{"symbol": "BRS", "yahoo-symbol": "BRS.AX"}, </v>
      </c>
      <c r="H263">
        <f>_xlfn.IFNA(VLOOKUP(A263, Q$1:Q$1476,1,FALSE), 0)</f>
        <v>0</v>
      </c>
      <c r="Q263" t="s">
        <v>2421</v>
      </c>
    </row>
    <row r="264" spans="1:17" x14ac:dyDescent="0.2">
      <c r="A264" s="15" t="s">
        <v>1287</v>
      </c>
      <c r="B264" s="15" t="str">
        <f>_xlfn.IFNA(VLOOKUP(A264, Shares!A265:B$3048, 2, FALSE), "")</f>
        <v>Breakaway Resources Pty Ltd</v>
      </c>
      <c r="C264" t="str">
        <f>A264&amp; ".AX"</f>
        <v>BRW.AX</v>
      </c>
      <c r="D264" t="str">
        <f>"{""symbol"": """ &amp; A264 &amp; """, ""yahoo-symbol"": """ &amp; C264 &amp; """}, "</f>
        <v xml:space="preserve">{"symbol": "BRW", "yahoo-symbol": "BRW.AX"}, </v>
      </c>
      <c r="H264">
        <f>_xlfn.IFNA(VLOOKUP(A264, Q$1:Q$1476,1,FALSE), 0)</f>
        <v>0</v>
      </c>
      <c r="Q264" t="s">
        <v>2427</v>
      </c>
    </row>
    <row r="265" spans="1:17" x14ac:dyDescent="0.2">
      <c r="A265" s="15" t="s">
        <v>1020</v>
      </c>
      <c r="B265" s="15" t="str">
        <f>_xlfn.IFNA(VLOOKUP(A265, Shares!A266:B$3048, 2, FALSE), "")</f>
        <v>BEYONDSPRT DEF</v>
      </c>
      <c r="C265" t="str">
        <f>A265&amp; ".AX"</f>
        <v>BSIN.AX</v>
      </c>
      <c r="D265" t="str">
        <f>"{""symbol"": """ &amp; A265 &amp; """, ""yahoo-symbol"": """ &amp; C265 &amp; """}, "</f>
        <v xml:space="preserve">{"symbol": "BSIN", "yahoo-symbol": "BSIN.AX"}, </v>
      </c>
      <c r="H265">
        <f>_xlfn.IFNA(VLOOKUP(A265, Q$1:Q$1476,1,FALSE), 0)</f>
        <v>0</v>
      </c>
      <c r="Q265" t="s">
        <v>2391</v>
      </c>
    </row>
    <row r="266" spans="1:17" x14ac:dyDescent="0.2">
      <c r="A266" s="15" t="s">
        <v>1046</v>
      </c>
      <c r="B266" s="15" t="str">
        <f>_xlfn.IFNA(VLOOKUP(A266, Shares!A267:B$3048, 2, FALSE), "")</f>
        <v>BLUESCOPE DEF SET</v>
      </c>
      <c r="C266" t="str">
        <f>A266&amp; ".AX"</f>
        <v>BSLDA.AX</v>
      </c>
      <c r="D266" t="str">
        <f>"{""symbol"": """ &amp; A266 &amp; """, ""yahoo-symbol"": """ &amp; C266 &amp; """}, "</f>
        <v xml:space="preserve">{"symbol": "BSLDA", "yahoo-symbol": "BSLDA.AX"}, </v>
      </c>
      <c r="H266">
        <f>_xlfn.IFNA(VLOOKUP(A266, Q$1:Q$1476,1,FALSE), 0)</f>
        <v>0</v>
      </c>
      <c r="Q266" t="s">
        <v>36</v>
      </c>
    </row>
    <row r="267" spans="1:17" x14ac:dyDescent="0.2">
      <c r="A267" s="15" t="s">
        <v>1192</v>
      </c>
      <c r="B267" s="15" t="str">
        <f>_xlfn.IFNA(VLOOKUP(A267, Shares!A268:B$3048, 2, FALSE), "")</f>
        <v>Bisan Ltd</v>
      </c>
      <c r="C267" t="str">
        <f>A267&amp; ".AX"</f>
        <v>BSN.AX</v>
      </c>
      <c r="D267" t="str">
        <f>"{""symbol"": """ &amp; A267 &amp; """, ""yahoo-symbol"": """ &amp; C267 &amp; """}, "</f>
        <v xml:space="preserve">{"symbol": "BSN", "yahoo-symbol": "BSN.AX"}, </v>
      </c>
      <c r="H267">
        <f>_xlfn.IFNA(VLOOKUP(A267, Q$1:Q$1476,1,FALSE), 0)</f>
        <v>0</v>
      </c>
      <c r="Q267" t="s">
        <v>2371</v>
      </c>
    </row>
    <row r="268" spans="1:17" x14ac:dyDescent="0.2">
      <c r="A268" s="15" t="s">
        <v>1204</v>
      </c>
      <c r="B268" s="15" t="str">
        <f>_xlfn.IFNA(VLOOKUP(A268, Shares!A269:B$3048, 2, FALSE), "")</f>
        <v>Black Star Petroleum Ltd</v>
      </c>
      <c r="C268" t="str">
        <f>A268&amp; ".AX"</f>
        <v>BSP.AX</v>
      </c>
      <c r="D268" t="str">
        <f>"{""symbol"": """ &amp; A268 &amp; """, ""yahoo-symbol"": """ &amp; C268 &amp; """}, "</f>
        <v xml:space="preserve">{"symbol": "BSP", "yahoo-symbol": "BSP.AX"}, </v>
      </c>
      <c r="H268">
        <f>_xlfn.IFNA(VLOOKUP(A268, Q$1:Q$1476,1,FALSE), 0)</f>
        <v>0</v>
      </c>
      <c r="Q268" t="s">
        <v>2363</v>
      </c>
    </row>
    <row r="269" spans="1:17" x14ac:dyDescent="0.2">
      <c r="A269" s="15" t="s">
        <v>1178</v>
      </c>
      <c r="B269" s="15" t="str">
        <f>_xlfn.IFNA(VLOOKUP(A269, Shares!A270:B$3048, 2, FALSE), "")</f>
        <v>Biota Holdings Ltd</v>
      </c>
      <c r="C269" t="str">
        <f>A269&amp; ".AX"</f>
        <v>BTA.AX</v>
      </c>
      <c r="D269" t="str">
        <f>"{""symbol"": """ &amp; A269 &amp; """, ""yahoo-symbol"": """ &amp; C269 &amp; """}, "</f>
        <v xml:space="preserve">{"symbol": "BTA", "yahoo-symbol": "BTA.AX"}, </v>
      </c>
      <c r="H269">
        <f>_xlfn.IFNA(VLOOKUP(A269, Q$1:Q$1476,1,FALSE), 0)</f>
        <v>0</v>
      </c>
      <c r="Q269" t="s">
        <v>2325</v>
      </c>
    </row>
    <row r="270" spans="1:17" x14ac:dyDescent="0.2">
      <c r="A270" s="15" t="s">
        <v>1299</v>
      </c>
      <c r="B270" s="15" t="str">
        <f>_xlfn.IFNA(VLOOKUP(A270, Shares!A271:B$3048, 2, FALSE), "")</f>
        <v>Brighton Mining Group Ltd</v>
      </c>
      <c r="C270" t="str">
        <f>A270&amp; ".AX"</f>
        <v>BTN.AX</v>
      </c>
      <c r="D270" t="str">
        <f>"{""symbol"": """ &amp; A270 &amp; """, ""yahoo-symbol"": """ &amp; C270 &amp; """}, "</f>
        <v xml:space="preserve">{"symbol": "BTN", "yahoo-symbol": "BTN.AX"}, </v>
      </c>
      <c r="H270">
        <f>_xlfn.IFNA(VLOOKUP(A270, Q$1:Q$1476,1,FALSE), 0)</f>
        <v>0</v>
      </c>
      <c r="Q270" t="s">
        <v>2437</v>
      </c>
    </row>
    <row r="271" spans="1:17" x14ac:dyDescent="0.2">
      <c r="A271" s="15" t="s">
        <v>1216</v>
      </c>
      <c r="B271" s="15" t="str">
        <f>_xlfn.IFNA(VLOOKUP(A271, Shares!A272:B$3048, 2, FALSE), "")</f>
        <v>Blackthorn Resources Pty Ltd</v>
      </c>
      <c r="C271" t="str">
        <f>A271&amp; ".AX"</f>
        <v>BTR.AX</v>
      </c>
      <c r="D271" t="str">
        <f>"{""symbol"": """ &amp; A271 &amp; """, ""yahoo-symbol"": """ &amp; C271 &amp; """}, "</f>
        <v xml:space="preserve">{"symbol": "BTR", "yahoo-symbol": "BTR.AX"}, </v>
      </c>
      <c r="H271">
        <f>_xlfn.IFNA(VLOOKUP(A271, Q$1:Q$1476,1,FALSE), 0)</f>
        <v>0</v>
      </c>
      <c r="Q271" t="s">
        <v>2381</v>
      </c>
    </row>
    <row r="272" spans="1:17" x14ac:dyDescent="0.2">
      <c r="A272" s="15" t="s">
        <v>1111</v>
      </c>
      <c r="B272" s="15" t="str">
        <f>_xlfn.IFNA(VLOOKUP(A272, Shares!A273:B$3048, 2, FALSE), "")</f>
        <v>Bathurst Resources Ltd</v>
      </c>
      <c r="C272" t="str">
        <f>A272&amp; ".AX"</f>
        <v>BTU.AX</v>
      </c>
      <c r="D272" t="str">
        <f>"{""symbol"": """ &amp; A272 &amp; """, ""yahoo-symbol"": """ &amp; C272 &amp; """}, "</f>
        <v xml:space="preserve">{"symbol": "BTU", "yahoo-symbol": "BTU.AX"}, </v>
      </c>
      <c r="H272">
        <f>_xlfn.IFNA(VLOOKUP(A272, Q$1:Q$1476,1,FALSE), 0)</f>
        <v>0</v>
      </c>
      <c r="Q272" t="s">
        <v>2385</v>
      </c>
    </row>
    <row r="273" spans="1:17" x14ac:dyDescent="0.2">
      <c r="A273" s="15" t="s">
        <v>1346</v>
      </c>
      <c r="B273" s="15" t="str">
        <f>_xlfn.IFNA(VLOOKUP(A273, Shares!A274:B$3048, 2, FALSE), "")</f>
        <v>Burrabulla Corporation Ltd</v>
      </c>
      <c r="C273" t="str">
        <f>A273&amp; ".AX"</f>
        <v>BUA.AX</v>
      </c>
      <c r="D273" t="str">
        <f>"{""symbol"": """ &amp; A273 &amp; """, ""yahoo-symbol"": """ &amp; C273 &amp; """}, "</f>
        <v xml:space="preserve">{"symbol": "BUA", "yahoo-symbol": "BUA.AX"}, </v>
      </c>
      <c r="H273">
        <f>_xlfn.IFNA(VLOOKUP(A273, Q$1:Q$1476,1,FALSE), 0)</f>
        <v>0</v>
      </c>
      <c r="Q273" t="s">
        <v>2335</v>
      </c>
    </row>
    <row r="274" spans="1:17" x14ac:dyDescent="0.2">
      <c r="A274" s="15" t="s">
        <v>1241</v>
      </c>
      <c r="B274" s="15" t="str">
        <f>_xlfn.IFNA(VLOOKUP(A274, Shares!A275:B$3048, 2, FALSE), "")</f>
        <v>Bluestone Global Ltd</v>
      </c>
      <c r="C274" t="str">
        <f>A274&amp; ".AX"</f>
        <v>BUE.AX</v>
      </c>
      <c r="D274" t="str">
        <f>"{""symbol"": """ &amp; A274 &amp; """, ""yahoo-symbol"": """ &amp; C274 &amp; """}, "</f>
        <v xml:space="preserve">{"symbol": "BUE", "yahoo-symbol": "BUE.AX"}, </v>
      </c>
      <c r="H274">
        <f>_xlfn.IFNA(VLOOKUP(A274, Q$1:Q$1476,1,FALSE), 0)</f>
        <v>0</v>
      </c>
      <c r="Q274" t="s">
        <v>2599</v>
      </c>
    </row>
    <row r="275" spans="1:17" x14ac:dyDescent="0.2">
      <c r="A275" s="15" t="s">
        <v>1332</v>
      </c>
      <c r="B275" s="15" t="str">
        <f>_xlfn.IFNA(VLOOKUP(A275, Shares!A276:B$3048, 2, FALSE), "")</f>
        <v>Buderim Group Ltd</v>
      </c>
      <c r="C275" t="str">
        <f>A275&amp; ".AX"</f>
        <v>BUG.AX</v>
      </c>
      <c r="D275" t="str">
        <f>"{""symbol"": """ &amp; A275 &amp; """, ""yahoo-symbol"": """ &amp; C275 &amp; """}, "</f>
        <v xml:space="preserve">{"symbol": "BUG", "yahoo-symbol": "BUG.AX"}, </v>
      </c>
      <c r="H275">
        <f>_xlfn.IFNA(VLOOKUP(A275, Q$1:Q$1476,1,FALSE), 0)</f>
        <v>0</v>
      </c>
      <c r="Q275" t="s">
        <v>2679</v>
      </c>
    </row>
    <row r="276" spans="1:17" x14ac:dyDescent="0.2">
      <c r="A276" s="15" t="s">
        <v>1070</v>
      </c>
      <c r="B276" s="15" t="str">
        <f>_xlfn.IFNA(VLOOKUP(A276, Shares!A277:B$3048, 2, FALSE), "")</f>
        <v>BUD GINGER DEF SET</v>
      </c>
      <c r="C276" t="str">
        <f>A276&amp; ".AX"</f>
        <v>BUGDA.AX</v>
      </c>
      <c r="D276" t="str">
        <f>"{""symbol"": """ &amp; A276 &amp; """, ""yahoo-symbol"": """ &amp; C276 &amp; """}, "</f>
        <v xml:space="preserve">{"symbol": "BUGDA", "yahoo-symbol": "BUGDA.AX"}, </v>
      </c>
      <c r="H276">
        <f>_xlfn.IFNA(VLOOKUP(A276, Q$1:Q$1476,1,FALSE), 0)</f>
        <v>0</v>
      </c>
      <c r="Q276" t="s">
        <v>2459</v>
      </c>
    </row>
    <row r="277" spans="1:17" x14ac:dyDescent="0.2">
      <c r="A277" s="15" t="s">
        <v>1062</v>
      </c>
      <c r="B277" s="15" t="str">
        <f>_xlfn.IFNA(VLOOKUP(A277, Shares!A278:B$3048, 2, FALSE), "")</f>
        <v>BRIGHTSTAR DEF X RFV</v>
      </c>
      <c r="C277" t="str">
        <f>A277&amp; ".AX"</f>
        <v>BUTN.AX</v>
      </c>
      <c r="D277" t="str">
        <f>"{""symbol"": """ &amp; A277 &amp; """, ""yahoo-symbol"": """ &amp; C277 &amp; """}, "</f>
        <v xml:space="preserve">{"symbol": "BUTN", "yahoo-symbol": "BUTN.AX"}, </v>
      </c>
      <c r="H277">
        <f>_xlfn.IFNA(VLOOKUP(A277, Q$1:Q$1476,1,FALSE), 0)</f>
        <v>0</v>
      </c>
      <c r="Q277" t="s">
        <v>2457</v>
      </c>
    </row>
    <row r="278" spans="1:17" x14ac:dyDescent="0.2">
      <c r="A278" s="15" t="s">
        <v>1263</v>
      </c>
      <c r="B278" s="15" t="str">
        <f>_xlfn.IFNA(VLOOKUP(A278, Shares!A279:B$3048, 2, FALSE), "")</f>
        <v>Bounty Oil &amp;amp; Gas NL</v>
      </c>
      <c r="C278" t="str">
        <f>A278&amp; ".AX"</f>
        <v>BUY.AX</v>
      </c>
      <c r="D278" t="str">
        <f>"{""symbol"": """ &amp; A278 &amp; """, ""yahoo-symbol"": """ &amp; C278 &amp; """}, "</f>
        <v xml:space="preserve">{"symbol": "BUY", "yahoo-symbol": "BUY.AX"}, </v>
      </c>
      <c r="H278">
        <f>_xlfn.IFNA(VLOOKUP(A278, Q$1:Q$1476,1,FALSE), 0)</f>
        <v>0</v>
      </c>
      <c r="Q278" t="s">
        <v>2605</v>
      </c>
    </row>
    <row r="279" spans="1:17" x14ac:dyDescent="0.2">
      <c r="A279" s="15" t="s">
        <v>1283</v>
      </c>
      <c r="B279" s="15" t="str">
        <f>_xlfn.IFNA(VLOOKUP(A279, Shares!A280:B$3048, 2, FALSE), "")</f>
        <v>Bravura Solutions Pty Ltd</v>
      </c>
      <c r="C279" t="str">
        <f>A279&amp; ".AX"</f>
        <v>BVA.AX</v>
      </c>
      <c r="D279" t="str">
        <f>"{""symbol"": """ &amp; A279 &amp; """, ""yahoo-symbol"": """ &amp; C279 &amp; """}, "</f>
        <v xml:space="preserve">{"symbol": "BVA", "yahoo-symbol": "BVA.AX"}, </v>
      </c>
      <c r="H279">
        <f>_xlfn.IFNA(VLOOKUP(A279, Q$1:Q$1476,1,FALSE), 0)</f>
        <v>0</v>
      </c>
      <c r="Q279" t="s">
        <v>2560</v>
      </c>
    </row>
    <row r="280" spans="1:17" x14ac:dyDescent="0.2">
      <c r="A280" s="15" t="s">
        <v>1220</v>
      </c>
      <c r="B280" s="15" t="str">
        <f>_xlfn.IFNA(VLOOKUP(A280, Shares!A281:B$3048, 2, FALSE), "")</f>
        <v>Blackwood Corp Pty Ltd</v>
      </c>
      <c r="C280" t="str">
        <f>A280&amp; ".AX"</f>
        <v>BWD.AX</v>
      </c>
      <c r="D280" t="str">
        <f>"{""symbol"": """ &amp; A280 &amp; """, ""yahoo-symbol"": """ &amp; C280 &amp; """}, "</f>
        <v xml:space="preserve">{"symbol": "BWD", "yahoo-symbol": "BWD.AX"}, </v>
      </c>
      <c r="H280">
        <f>_xlfn.IFNA(VLOOKUP(A280, Q$1:Q$1476,1,FALSE), 0)</f>
        <v>0</v>
      </c>
      <c r="Q280" t="s">
        <v>2461</v>
      </c>
    </row>
    <row r="281" spans="1:17" x14ac:dyDescent="0.2">
      <c r="A281" s="15" t="s">
        <v>1267</v>
      </c>
      <c r="B281" s="15" t="str">
        <f>_xlfn.IFNA(VLOOKUP(A281, Shares!A282:B$3048, 2, FALSE), "")</f>
        <v>Bowen Energy Limited</v>
      </c>
      <c r="C281" t="str">
        <f>A281&amp; ".AX"</f>
        <v>BWN.AX</v>
      </c>
      <c r="D281" t="str">
        <f>"{""symbol"": """ &amp; A281 &amp; """, ""yahoo-symbol"": """ &amp; C281 &amp; """}, "</f>
        <v xml:space="preserve">{"symbol": "BWN", "yahoo-symbol": "BWN.AX"}, </v>
      </c>
      <c r="H281">
        <f>_xlfn.IFNA(VLOOKUP(A281, Q$1:Q$1476,1,FALSE), 0)</f>
        <v>0</v>
      </c>
      <c r="Q281" t="s">
        <v>1158</v>
      </c>
    </row>
    <row r="282" spans="1:17" x14ac:dyDescent="0.2">
      <c r="A282" s="15" t="s">
        <v>1054</v>
      </c>
      <c r="B282" s="15" t="str">
        <f>_xlfn.IFNA(VLOOKUP(A282, Shares!A283:B$3048, 2, FALSE), "")</f>
        <v>BOWEN ENGY DEF</v>
      </c>
      <c r="C282" t="str">
        <f>A282&amp; ".AX"</f>
        <v>BWNN.AX</v>
      </c>
      <c r="D282" t="str">
        <f>"{""symbol"": """ &amp; A282 &amp; """, ""yahoo-symbol"": """ &amp; C282 &amp; """}, "</f>
        <v xml:space="preserve">{"symbol": "BWNN", "yahoo-symbol": "BWNN.AX"}, </v>
      </c>
      <c r="H282">
        <f>_xlfn.IFNA(VLOOKUP(A282, Q$1:Q$1476,1,FALSE), 0)</f>
        <v>0</v>
      </c>
      <c r="Q282" t="s">
        <v>2677</v>
      </c>
    </row>
    <row r="283" spans="1:17" x14ac:dyDescent="0.2">
      <c r="A283" s="15" t="s">
        <v>1060</v>
      </c>
      <c r="B283" s="15" t="str">
        <f>_xlfn.IFNA(VLOOKUP(A283, Shares!A284:B$3048, 2, FALSE), "")</f>
        <v>BRAMB LTD DEF</v>
      </c>
      <c r="C283" t="str">
        <f>A283&amp; ".AX"</f>
        <v>BXBN.AX</v>
      </c>
      <c r="D283" t="str">
        <f>"{""symbol"": """ &amp; A283 &amp; """, ""yahoo-symbol"": """ &amp; C283 &amp; """}, "</f>
        <v xml:space="preserve">{"symbol": "BXBN", "yahoo-symbol": "BXBN.AX"}, </v>
      </c>
      <c r="H283">
        <f>_xlfn.IFNA(VLOOKUP(A283, Q$1:Q$1476,1,FALSE), 0)</f>
        <v>0</v>
      </c>
      <c r="Q283" t="s">
        <v>2558</v>
      </c>
    </row>
    <row r="284" spans="1:17" x14ac:dyDescent="0.2">
      <c r="A284" s="15" t="s">
        <v>1285</v>
      </c>
      <c r="B284" s="15" t="str">
        <f>_xlfn.IFNA(VLOOKUP(A284, Shares!A285:B$3048, 2, FALSE), "")</f>
        <v>BrazIron Limited</v>
      </c>
      <c r="C284" t="str">
        <f>A284&amp; ".AX"</f>
        <v>BZL.AX</v>
      </c>
      <c r="D284" t="str">
        <f>"{""symbol"": """ &amp; A284 &amp; """, ""yahoo-symbol"": """ &amp; C284 &amp; """}, "</f>
        <v xml:space="preserve">{"symbol": "BZL", "yahoo-symbol": "BZL.AX"}, </v>
      </c>
      <c r="H284">
        <f>_xlfn.IFNA(VLOOKUP(A284, Q$1:Q$1476,1,FALSE), 0)</f>
        <v>0</v>
      </c>
      <c r="Q284" t="s">
        <v>2703</v>
      </c>
    </row>
    <row r="285" spans="1:17" x14ac:dyDescent="0.2">
      <c r="A285" s="15" t="s">
        <v>1710</v>
      </c>
      <c r="B285" s="15" t="str">
        <f>_xlfn.IFNA(VLOOKUP(A285, Shares!A286:B$3048, 2, FALSE), "")</f>
        <v>CoAssets Ltd</v>
      </c>
      <c r="C285" t="str">
        <f>A285&amp; ".AX"</f>
        <v>CA8.AX</v>
      </c>
      <c r="D285" t="str">
        <f>"{""symbol"": """ &amp; A285 &amp; """, ""yahoo-symbol"": """ &amp; C285 &amp; """}, "</f>
        <v xml:space="preserve">{"symbol": "CA8", "yahoo-symbol": "CA8.AX"}, </v>
      </c>
      <c r="H285">
        <f>_xlfn.IFNA(VLOOKUP(A285, Q$1:Q$1476,1,FALSE), 0)</f>
        <v>0</v>
      </c>
      <c r="Q285" t="s">
        <v>2613</v>
      </c>
    </row>
    <row r="286" spans="1:17" x14ac:dyDescent="0.2">
      <c r="A286" s="15" t="s">
        <v>1505</v>
      </c>
      <c r="B286" s="15" t="str">
        <f>_xlfn.IFNA(VLOOKUP(A286, Shares!A287:B$3048, 2, FALSE), "")</f>
        <v>Cannindah Resources Ltd</v>
      </c>
      <c r="C286" t="str">
        <f>A286&amp; ".AX"</f>
        <v>CAE.AX</v>
      </c>
      <c r="D286" t="str">
        <f>"{""symbol"": """ &amp; A286 &amp; """, ""yahoo-symbol"": """ &amp; C286 &amp; """}, "</f>
        <v xml:space="preserve">{"symbol": "CAE", "yahoo-symbol": "CAE.AX"}, </v>
      </c>
      <c r="H286">
        <f>_xlfn.IFNA(VLOOKUP(A286, Q$1:Q$1476,1,FALSE), 0)</f>
        <v>0</v>
      </c>
      <c r="Q286" t="s">
        <v>2495</v>
      </c>
    </row>
    <row r="287" spans="1:17" x14ac:dyDescent="0.2">
      <c r="A287" s="15" t="s">
        <v>1598</v>
      </c>
      <c r="B287" s="15" t="str">
        <f>_xlfn.IFNA(VLOOKUP(A287, Shares!A288:B$3048, 2, FALSE), "")</f>
        <v>Centrepoint Alliance Limited</v>
      </c>
      <c r="C287" t="str">
        <f>A287&amp; ".AX"</f>
        <v>CAF.AX</v>
      </c>
      <c r="D287" t="str">
        <f>"{""symbol"": """ &amp; A287 &amp; """, ""yahoo-symbol"": """ &amp; C287 &amp; """}, "</f>
        <v xml:space="preserve">{"symbol": "CAF", "yahoo-symbol": "CAF.AX"}, </v>
      </c>
      <c r="H287">
        <f>_xlfn.IFNA(VLOOKUP(A287, Q$1:Q$1476,1,FALSE), 0)</f>
        <v>0</v>
      </c>
      <c r="Q287" t="s">
        <v>41</v>
      </c>
    </row>
    <row r="288" spans="1:17" x14ac:dyDescent="0.2">
      <c r="A288" s="15" t="s">
        <v>1513</v>
      </c>
      <c r="B288" s="15" t="str">
        <f>_xlfn.IFNA(VLOOKUP(A288, Shares!A289:B$3048, 2, FALSE), "")</f>
        <v>Cape Range Limited</v>
      </c>
      <c r="C288" t="str">
        <f>A288&amp; ".AX"</f>
        <v>CAG.AX</v>
      </c>
      <c r="D288" t="str">
        <f>"{""symbol"": """ &amp; A288 &amp; """, ""yahoo-symbol"": """ &amp; C288 &amp; """}, "</f>
        <v xml:space="preserve">{"symbol": "CAG", "yahoo-symbol": "CAG.AX"}, </v>
      </c>
      <c r="H288">
        <f>_xlfn.IFNA(VLOOKUP(A288, Q$1:Q$1476,1,FALSE), 0)</f>
        <v>0</v>
      </c>
      <c r="Q288" t="s">
        <v>2637</v>
      </c>
    </row>
    <row r="289" spans="1:17" x14ac:dyDescent="0.2">
      <c r="A289" s="15" t="s">
        <v>1363</v>
      </c>
      <c r="B289" s="15" t="str">
        <f>_xlfn.IFNA(VLOOKUP(A289, Shares!A290:B$3048, 2, FALSE), "")</f>
        <v>CAPITOL H DEF X OPT</v>
      </c>
      <c r="C289" t="str">
        <f>A289&amp; ".AX"</f>
        <v>CAJN.AX</v>
      </c>
      <c r="D289" t="str">
        <f>"{""symbol"": """ &amp; A289 &amp; """, ""yahoo-symbol"": """ &amp; C289 &amp; """}, "</f>
        <v xml:space="preserve">{"symbol": "CAJN", "yahoo-symbol": "CAJN.AX"}, </v>
      </c>
      <c r="H289">
        <f>_xlfn.IFNA(VLOOKUP(A289, Q$1:Q$1476,1,FALSE), 0)</f>
        <v>0</v>
      </c>
      <c r="Q289" t="s">
        <v>2649</v>
      </c>
    </row>
    <row r="290" spans="1:17" x14ac:dyDescent="0.2">
      <c r="A290" s="15" t="s">
        <v>1419</v>
      </c>
      <c r="B290" s="15" t="str">
        <f>_xlfn.IFNA(VLOOKUP(A290, Shares!A291:B$3048, 2, FALSE), "")</f>
        <v>CLIME CAP BNS DEF</v>
      </c>
      <c r="C290" t="str">
        <f>A290&amp; ".AX"</f>
        <v>CAMBC.AX</v>
      </c>
      <c r="D290" t="str">
        <f>"{""symbol"": """ &amp; A290 &amp; """, ""yahoo-symbol"": """ &amp; C290 &amp; """}, "</f>
        <v xml:space="preserve">{"symbol": "CAMBC", "yahoo-symbol": "CAMBC.AX"}, </v>
      </c>
      <c r="H290">
        <f>_xlfn.IFNA(VLOOKUP(A290, Q$1:Q$1476,1,FALSE), 0)</f>
        <v>0</v>
      </c>
      <c r="Q290" t="s">
        <v>2667</v>
      </c>
    </row>
    <row r="291" spans="1:17" x14ac:dyDescent="0.2">
      <c r="A291" s="15" t="s">
        <v>1365</v>
      </c>
      <c r="B291" s="15" t="str">
        <f>_xlfn.IFNA(VLOOKUP(A291, Shares!A292:B$3048, 2, FALSE), "")</f>
        <v>CAQ Holdings Ltd</v>
      </c>
      <c r="C291" t="str">
        <f>A291&amp; ".AX"</f>
        <v>CAQ.AX</v>
      </c>
      <c r="D291" t="str">
        <f>"{""symbol"": """ &amp; A291 &amp; """, ""yahoo-symbol"": """ &amp; C291 &amp; """}, "</f>
        <v xml:space="preserve">{"symbol": "CAQ", "yahoo-symbol": "CAQ.AX"}, </v>
      </c>
      <c r="H291">
        <f>_xlfn.IFNA(VLOOKUP(A291, Q$1:Q$1476,1,FALSE), 0)</f>
        <v>0</v>
      </c>
      <c r="Q291" t="s">
        <v>38</v>
      </c>
    </row>
    <row r="292" spans="1:17" x14ac:dyDescent="0.2">
      <c r="A292" s="15" t="s">
        <v>1864</v>
      </c>
      <c r="B292" s="15" t="str">
        <f>_xlfn.IFNA(VLOOKUP(A292, Shares!A293:B$3048, 2, FALSE), "")</f>
        <v>Crusader Resources Limited</v>
      </c>
      <c r="C292" t="str">
        <f>A292&amp; ".AX"</f>
        <v>CAS.AX</v>
      </c>
      <c r="D292" t="str">
        <f>"{""symbol"": """ &amp; A292 &amp; """, ""yahoo-symbol"": """ &amp; C292 &amp; """}, "</f>
        <v xml:space="preserve">{"symbol": "CAS", "yahoo-symbol": "CAS.AX"}, </v>
      </c>
      <c r="H292">
        <f>_xlfn.IFNA(VLOOKUP(A292, Q$1:Q$1476,1,FALSE), 0)</f>
        <v>0</v>
      </c>
      <c r="Q292" t="s">
        <v>2090</v>
      </c>
    </row>
    <row r="293" spans="1:17" x14ac:dyDescent="0.2">
      <c r="A293" s="15" t="s">
        <v>1550</v>
      </c>
      <c r="B293" s="15" t="str">
        <f>_xlfn.IFNA(VLOOKUP(A293, Shares!A294:B$3048, 2, FALSE), "")</f>
        <v>Carnavale Resources Limited</v>
      </c>
      <c r="C293" t="str">
        <f>A293&amp; ".AX"</f>
        <v>CAV.AX</v>
      </c>
      <c r="D293" t="str">
        <f>"{""symbol"": """ &amp; A293 &amp; """, ""yahoo-symbol"": """ &amp; C293 &amp; """}, "</f>
        <v xml:space="preserve">{"symbol": "CAV", "yahoo-symbol": "CAV.AX"}, </v>
      </c>
      <c r="H293">
        <f>_xlfn.IFNA(VLOOKUP(A293, Q$1:Q$1476,1,FALSE), 0)</f>
        <v>0</v>
      </c>
      <c r="Q293" t="s">
        <v>2641</v>
      </c>
    </row>
    <row r="294" spans="1:17" x14ac:dyDescent="0.2">
      <c r="A294" s="15" t="s">
        <v>1387</v>
      </c>
      <c r="B294" s="15" t="str">
        <f>_xlfn.IFNA(VLOOKUP(A294, Shares!A295:B$3048, 2, FALSE), "")</f>
        <v>CBD Energy Ltd</v>
      </c>
      <c r="C294" t="str">
        <f>A294&amp; ".AX"</f>
        <v>CBD.AX</v>
      </c>
      <c r="D294" t="str">
        <f>"{""symbol"": """ &amp; A294 &amp; """, ""yahoo-symbol"": """ &amp; C294 &amp; """}, "</f>
        <v xml:space="preserve">{"symbol": "CBD", "yahoo-symbol": "CBD.AX"}, </v>
      </c>
      <c r="H294">
        <f>_xlfn.IFNA(VLOOKUP(A294, Q$1:Q$1476,1,FALSE), 0)</f>
        <v>0</v>
      </c>
      <c r="Q294" t="s">
        <v>2516</v>
      </c>
    </row>
    <row r="295" spans="1:17" x14ac:dyDescent="0.2">
      <c r="A295" s="15" t="s">
        <v>1385</v>
      </c>
      <c r="B295" s="15" t="str">
        <f>_xlfn.IFNA(VLOOKUP(A295, Shares!A296:B$3048, 2, FALSE), "")</f>
        <v>CB Australia Limited</v>
      </c>
      <c r="C295" t="str">
        <f>A295&amp; ".AX"</f>
        <v>CBK.AX</v>
      </c>
      <c r="D295" t="str">
        <f>"{""symbol"": """ &amp; A295 &amp; """, ""yahoo-symbol"": """ &amp; C295 &amp; """}, "</f>
        <v xml:space="preserve">{"symbol": "CBK", "yahoo-symbol": "CBK.AX"}, </v>
      </c>
      <c r="H295">
        <f>_xlfn.IFNA(VLOOKUP(A295, Q$1:Q$1476,1,FALSE), 0)</f>
        <v>0</v>
      </c>
      <c r="Q295" t="s">
        <v>2675</v>
      </c>
    </row>
    <row r="296" spans="1:17" x14ac:dyDescent="0.2">
      <c r="A296" s="15" t="s">
        <v>1715</v>
      </c>
      <c r="B296" s="15" t="str">
        <f>_xlfn.IFNA(VLOOKUP(A296, Shares!A297:B$3048, 2, FALSE), "")</f>
        <v>Coalbank Ltd</v>
      </c>
      <c r="C296" t="str">
        <f>A296&amp; ".AX"</f>
        <v>CBQ.AX</v>
      </c>
      <c r="D296" t="str">
        <f>"{""symbol"": """ &amp; A296 &amp; """, ""yahoo-symbol"": """ &amp; C296 &amp; """}, "</f>
        <v xml:space="preserve">{"symbol": "CBQ", "yahoo-symbol": "CBQ.AX"}, </v>
      </c>
      <c r="H296">
        <f>_xlfn.IFNA(VLOOKUP(A296, Q$1:Q$1476,1,FALSE), 0)</f>
        <v>0</v>
      </c>
      <c r="Q296" t="s">
        <v>2673</v>
      </c>
    </row>
    <row r="297" spans="1:17" x14ac:dyDescent="0.2">
      <c r="A297" s="15" t="s">
        <v>1490</v>
      </c>
      <c r="B297" s="15" t="str">
        <f>_xlfn.IFNA(VLOOKUP(A297, Shares!A298:B$3048, 2, FALSE), "")</f>
        <v>Cabral Resources Ltd</v>
      </c>
      <c r="C297" t="str">
        <f>A297&amp; ".AX"</f>
        <v>CBS.AX</v>
      </c>
      <c r="D297" t="str">
        <f>"{""symbol"": """ &amp; A297 &amp; """, ""yahoo-symbol"": """ &amp; C297 &amp; """}, "</f>
        <v xml:space="preserve">{"symbol": "CBS", "yahoo-symbol": "CBS.AX"}, </v>
      </c>
      <c r="H297">
        <f>_xlfn.IFNA(VLOOKUP(A297, Q$1:Q$1476,1,FALSE), 0)</f>
        <v>0</v>
      </c>
      <c r="Q297" t="s">
        <v>2609</v>
      </c>
    </row>
    <row r="298" spans="1:17" x14ac:dyDescent="0.2">
      <c r="A298" s="15" t="s">
        <v>1492</v>
      </c>
      <c r="B298" s="15" t="str">
        <f>_xlfn.IFNA(VLOOKUP(A298, Shares!A299:B$3048, 2, FALSE), "")</f>
        <v>Cabral Resources Ltd</v>
      </c>
      <c r="C298" t="str">
        <f>A298&amp; ".AX"</f>
        <v>CBSDA.AX</v>
      </c>
      <c r="D298" t="str">
        <f>"{""symbol"": """ &amp; A298 &amp; """, ""yahoo-symbol"": """ &amp; C298 &amp; """}, "</f>
        <v xml:space="preserve">{"symbol": "CBSDA", "yahoo-symbol": "CBSDA.AX"}, </v>
      </c>
      <c r="H298">
        <f>_xlfn.IFNA(VLOOKUP(A298, Q$1:Q$1476,1,FALSE), 0)</f>
        <v>0</v>
      </c>
      <c r="Q298" t="s">
        <v>2595</v>
      </c>
    </row>
    <row r="299" spans="1:17" x14ac:dyDescent="0.2">
      <c r="A299" s="15" t="s">
        <v>1509</v>
      </c>
      <c r="B299" s="15" t="str">
        <f>_xlfn.IFNA(VLOOKUP(A299, Shares!A300:B$3048, 2, FALSE), "")</f>
        <v>Cape Alumina Ltd</v>
      </c>
      <c r="C299" t="str">
        <f>A299&amp; ".AX"</f>
        <v>CBX.AX</v>
      </c>
      <c r="D299" t="str">
        <f>"{""symbol"": """ &amp; A299 &amp; """, ""yahoo-symbol"": """ &amp; C299 &amp; """}, "</f>
        <v xml:space="preserve">{"symbol": "CBX", "yahoo-symbol": "CBX.AX"}, </v>
      </c>
      <c r="H299">
        <f>_xlfn.IFNA(VLOOKUP(A299, Q$1:Q$1476,1,FALSE), 0)</f>
        <v>0</v>
      </c>
      <c r="Q299" t="s">
        <v>2681</v>
      </c>
    </row>
    <row r="300" spans="1:17" x14ac:dyDescent="0.2">
      <c r="A300" s="15" t="s">
        <v>1796</v>
      </c>
      <c r="B300" s="15" t="str">
        <f>_xlfn.IFNA(VLOOKUP(A300, Shares!A301:B$3048, 2, FALSE), "")</f>
        <v>Continental Coal Ltd</v>
      </c>
      <c r="C300" t="str">
        <f>A300&amp; ".AX"</f>
        <v>CCC.AX</v>
      </c>
      <c r="D300" t="str">
        <f>"{""symbol"": """ &amp; A300 &amp; """, ""yahoo-symbol"": """ &amp; C300 &amp; """}, "</f>
        <v xml:space="preserve">{"symbol": "CCC", "yahoo-symbol": "CCC.AX"}, </v>
      </c>
      <c r="H300">
        <f>_xlfn.IFNA(VLOOKUP(A300, Q$1:Q$1476,1,FALSE), 0)</f>
        <v>0</v>
      </c>
      <c r="Q300" t="s">
        <v>2585</v>
      </c>
    </row>
    <row r="301" spans="1:17" x14ac:dyDescent="0.2">
      <c r="A301" s="15" t="s">
        <v>1371</v>
      </c>
      <c r="B301" s="15" t="str">
        <f>_xlfn.IFNA(VLOOKUP(A301, Shares!A302:B$3048, 2, FALSE), "")</f>
        <v>CARBONCO DEF</v>
      </c>
      <c r="C301" t="str">
        <f>A301&amp; ".AX"</f>
        <v>CCFN.AX</v>
      </c>
      <c r="D301" t="str">
        <f>"{""symbol"": """ &amp; A301 &amp; """, ""yahoo-symbol"": """ &amp; C301 &amp; """}, "</f>
        <v xml:space="preserve">{"symbol": "CCFN", "yahoo-symbol": "CCFN.AX"}, </v>
      </c>
      <c r="H301">
        <f>_xlfn.IFNA(VLOOKUP(A301, Q$1:Q$1476,1,FALSE), 0)</f>
        <v>0</v>
      </c>
      <c r="Q301" t="s">
        <v>2534</v>
      </c>
    </row>
    <row r="302" spans="1:17" x14ac:dyDescent="0.2">
      <c r="A302" s="15" t="s">
        <v>1825</v>
      </c>
      <c r="B302" s="15" t="str">
        <f>_xlfn.IFNA(VLOOKUP(A302, Shares!A303:B$3048, 2, FALSE), "")</f>
        <v>County International Ltd</v>
      </c>
      <c r="C302" t="str">
        <f>A302&amp; ".AX"</f>
        <v>CCJ.AX</v>
      </c>
      <c r="D302" t="str">
        <f>"{""symbol"": """ &amp; A302 &amp; """, ""yahoo-symbol"": """ &amp; C302 &amp; """}, "</f>
        <v xml:space="preserve">{"symbol": "CCJ", "yahoo-symbol": "CCJ.AX"}, </v>
      </c>
      <c r="H302">
        <f>_xlfn.IFNA(VLOOKUP(A302, Q$1:Q$1476,1,FALSE), 0)</f>
        <v>0</v>
      </c>
      <c r="Q302" t="s">
        <v>2562</v>
      </c>
    </row>
    <row r="303" spans="1:17" x14ac:dyDescent="0.2">
      <c r="A303" s="15" t="s">
        <v>1393</v>
      </c>
      <c r="B303" s="15" t="str">
        <f>_xlfn.IFNA(VLOOKUP(A303, Shares!A304:B$3048, 2, FALSE), "")</f>
        <v>CCK Financial Solutions Limited</v>
      </c>
      <c r="C303" t="str">
        <f>A303&amp; ".AX"</f>
        <v>CCK.AX</v>
      </c>
      <c r="D303" t="str">
        <f>"{""symbol"": """ &amp; A303 &amp; """, ""yahoo-symbol"": """ &amp; C303 &amp; """}, "</f>
        <v xml:space="preserve">{"symbol": "CCK", "yahoo-symbol": "CCK.AX"}, </v>
      </c>
      <c r="H303">
        <f>_xlfn.IFNA(VLOOKUP(A303, Q$1:Q$1476,1,FALSE), 0)</f>
        <v>0</v>
      </c>
      <c r="Q303" t="s">
        <v>2536</v>
      </c>
    </row>
    <row r="304" spans="1:17" x14ac:dyDescent="0.2">
      <c r="A304" s="15" t="s">
        <v>1790</v>
      </c>
      <c r="B304" s="15" t="str">
        <f>_xlfn.IFNA(VLOOKUP(A304, Shares!A305:B$3048, 2, FALSE), "")</f>
        <v>Contango Capital Partners Pty Ltd</v>
      </c>
      <c r="C304" t="str">
        <f>A304&amp; ".AX"</f>
        <v>CCQ.AX</v>
      </c>
      <c r="D304" t="str">
        <f>"{""symbol"": """ &amp; A304 &amp; """, ""yahoo-symbol"": """ &amp; C304 &amp; """}, "</f>
        <v xml:space="preserve">{"symbol": "CCQ", "yahoo-symbol": "CCQ.AX"}, </v>
      </c>
      <c r="H304">
        <f>_xlfn.IFNA(VLOOKUP(A304, Q$1:Q$1476,1,FALSE), 0)</f>
        <v>0</v>
      </c>
      <c r="Q304" t="s">
        <v>2687</v>
      </c>
    </row>
    <row r="305" spans="1:17" x14ac:dyDescent="0.2">
      <c r="A305" s="15" t="s">
        <v>1725</v>
      </c>
      <c r="B305" s="15" t="str">
        <f>_xlfn.IFNA(VLOOKUP(A305, Shares!A306:B$3048, 2, FALSE), "")</f>
        <v>Cobar Consolidated Resources Limited</v>
      </c>
      <c r="C305" t="str">
        <f>A305&amp; ".AX"</f>
        <v>CCU.AX</v>
      </c>
      <c r="D305" t="str">
        <f>"{""symbol"": """ &amp; A305 &amp; """, ""yahoo-symbol"": """ &amp; C305 &amp; """}, "</f>
        <v xml:space="preserve">{"symbol": "CCU", "yahoo-symbol": "CCU.AX"}, </v>
      </c>
      <c r="H305">
        <f>_xlfn.IFNA(VLOOKUP(A305, Q$1:Q$1476,1,FALSE), 0)</f>
        <v>0</v>
      </c>
      <c r="Q305" t="s">
        <v>2546</v>
      </c>
    </row>
    <row r="306" spans="1:17" x14ac:dyDescent="0.2">
      <c r="A306" s="15" t="s">
        <v>1566</v>
      </c>
      <c r="B306" s="15" t="str">
        <f>_xlfn.IFNA(VLOOKUP(A306, Shares!A307:B$3048, 2, FALSE), "")</f>
        <v>Castillo Copper Ltd</v>
      </c>
      <c r="C306" t="str">
        <f>A306&amp; ".AX"</f>
        <v>CCZDA.AX</v>
      </c>
      <c r="D306" t="str">
        <f>"{""symbol"": """ &amp; A306 &amp; """, ""yahoo-symbol"": """ &amp; C306 &amp; """}, "</f>
        <v xml:space="preserve">{"symbol": "CCZDA", "yahoo-symbol": "CCZDA.AX"}, </v>
      </c>
      <c r="H306">
        <f>_xlfn.IFNA(VLOOKUP(A306, Q$1:Q$1476,1,FALSE), 0)</f>
        <v>0</v>
      </c>
      <c r="Q306" t="s">
        <v>2822</v>
      </c>
    </row>
    <row r="307" spans="1:17" x14ac:dyDescent="0.2">
      <c r="A307" s="15" t="s">
        <v>1769</v>
      </c>
      <c r="B307" s="15" t="str">
        <f>_xlfn.IFNA(VLOOKUP(A307, Shares!A308:B$3048, 2, FALSE), "")</f>
        <v>Condor Blanco Mines Ltd</v>
      </c>
      <c r="C307" t="str">
        <f>A307&amp; ".AX"</f>
        <v>CDB.AX</v>
      </c>
      <c r="D307" t="str">
        <f>"{""symbol"": """ &amp; A307 &amp; """, ""yahoo-symbol"": """ &amp; C307 &amp; """}, "</f>
        <v xml:space="preserve">{"symbol": "CDB", "yahoo-symbol": "CDB.AX"}, </v>
      </c>
      <c r="H307">
        <f>_xlfn.IFNA(VLOOKUP(A307, Q$1:Q$1476,1,FALSE), 0)</f>
        <v>0</v>
      </c>
      <c r="Q307" t="s">
        <v>2802</v>
      </c>
    </row>
    <row r="308" spans="1:17" x14ac:dyDescent="0.2">
      <c r="A308" s="15" t="s">
        <v>1375</v>
      </c>
      <c r="B308" s="15" t="str">
        <f>_xlfn.IFNA(VLOOKUP(A308, Shares!A309:B$3048, 2, FALSE), "")</f>
        <v>CARDNO DEF</v>
      </c>
      <c r="C308" t="str">
        <f>A308&amp; ".AX"</f>
        <v>CDDN.AX</v>
      </c>
      <c r="D308" t="str">
        <f>"{""symbol"": """ &amp; A308 &amp; """, ""yahoo-symbol"": """ &amp; C308 &amp; """}, "</f>
        <v xml:space="preserve">{"symbol": "CDDN", "yahoo-symbol": "CDDN.AX"}, </v>
      </c>
      <c r="H308">
        <f>_xlfn.IFNA(VLOOKUP(A308, Q$1:Q$1476,1,FALSE), 0)</f>
        <v>0</v>
      </c>
      <c r="Q308" t="s">
        <v>2784</v>
      </c>
    </row>
    <row r="309" spans="1:17" x14ac:dyDescent="0.2">
      <c r="A309" s="15" t="s">
        <v>1698</v>
      </c>
      <c r="B309" s="15" t="str">
        <f>_xlfn.IFNA(VLOOKUP(A309, Shares!A310:B$3048, 2, FALSE), "")</f>
        <v>Cleveland Mining Co Ltd</v>
      </c>
      <c r="C309" t="str">
        <f>A309&amp; ".AX"</f>
        <v>CDG.AX</v>
      </c>
      <c r="D309" t="str">
        <f>"{""symbol"": """ &amp; A309 &amp; """, ""yahoo-symbol"": """ &amp; C309 &amp; """}, "</f>
        <v xml:space="preserve">{"symbol": "CDG", "yahoo-symbol": "CDG.AX"}, </v>
      </c>
      <c r="H309">
        <f>_xlfn.IFNA(VLOOKUP(A309, Q$1:Q$1476,1,FALSE), 0)</f>
        <v>0</v>
      </c>
      <c r="Q309" t="s">
        <v>2804</v>
      </c>
    </row>
    <row r="310" spans="1:17" x14ac:dyDescent="0.2">
      <c r="A310" s="15" t="s">
        <v>1667</v>
      </c>
      <c r="B310" s="15" t="str">
        <f>_xlfn.IFNA(VLOOKUP(A310, Shares!A311:B$3048, 2, FALSE), "")</f>
        <v>ChongHerr Investments Ltd</v>
      </c>
      <c r="C310" t="str">
        <f>A310&amp; ".AX"</f>
        <v>CDH.AX</v>
      </c>
      <c r="D310" t="str">
        <f>"{""symbol"": """ &amp; A310 &amp; """, ""yahoo-symbol"": """ &amp; C310 &amp; """}, "</f>
        <v xml:space="preserve">{"symbol": "CDH", "yahoo-symbol": "CDH.AX"}, </v>
      </c>
      <c r="H310">
        <f>_xlfn.IFNA(VLOOKUP(A310, Q$1:Q$1476,1,FALSE), 0)</f>
        <v>0</v>
      </c>
      <c r="Q310" t="s">
        <v>2842</v>
      </c>
    </row>
    <row r="311" spans="1:17" x14ac:dyDescent="0.2">
      <c r="A311" s="15" t="s">
        <v>1624</v>
      </c>
      <c r="B311" s="15" t="str">
        <f>_xlfn.IFNA(VLOOKUP(A311, Shares!A312:B$3048, 2, FALSE), "")</f>
        <v>Challenger Diversified Property Group</v>
      </c>
      <c r="C311" t="str">
        <f>A311&amp; ".AX"</f>
        <v>CDI.AX</v>
      </c>
      <c r="D311" t="str">
        <f>"{""symbol"": """ &amp; A311 &amp; """, ""yahoo-symbol"": """ &amp; C311 &amp; """}, "</f>
        <v xml:space="preserve">{"symbol": "CDI", "yahoo-symbol": "CDI.AX"}, </v>
      </c>
      <c r="H311">
        <f>_xlfn.IFNA(VLOOKUP(A311, Q$1:Q$1476,1,FALSE), 0)</f>
        <v>0</v>
      </c>
      <c r="Q311" t="s">
        <v>2840</v>
      </c>
    </row>
    <row r="312" spans="1:17" x14ac:dyDescent="0.2">
      <c r="A312" s="15" t="s">
        <v>1404</v>
      </c>
      <c r="B312" s="15" t="str">
        <f>_xlfn.IFNA(VLOOKUP(A312, Shares!A313:B$3048, 2, FALSE), "")</f>
        <v>CHALL DIV STAPLED D</v>
      </c>
      <c r="C312" t="str">
        <f>A312&amp; ".AX"</f>
        <v>CDIDA.AX</v>
      </c>
      <c r="D312" t="str">
        <f>"{""symbol"": """ &amp; A312 &amp; """, ""yahoo-symbol"": """ &amp; C312 &amp; """}, "</f>
        <v xml:space="preserve">{"symbol": "CDIDA", "yahoo-symbol": "CDIDA.AX"}, </v>
      </c>
      <c r="H312">
        <f>_xlfn.IFNA(VLOOKUP(A312, Q$1:Q$1476,1,FALSE), 0)</f>
        <v>0</v>
      </c>
      <c r="Q312" t="s">
        <v>2720</v>
      </c>
    </row>
    <row r="313" spans="1:17" x14ac:dyDescent="0.2">
      <c r="A313" s="15" t="s">
        <v>1503</v>
      </c>
      <c r="B313" s="15" t="str">
        <f>_xlfn.IFNA(VLOOKUP(A313, Shares!A314:B$3048, 2, FALSE), "")</f>
        <v>Canada Land Limited</v>
      </c>
      <c r="C313" t="str">
        <f>A313&amp; ".AX"</f>
        <v>CDL.AX</v>
      </c>
      <c r="D313" t="str">
        <f>"{""symbol"": """ &amp; A313 &amp; """, ""yahoo-symbol"": """ &amp; C313 &amp; """}, "</f>
        <v xml:space="preserve">{"symbol": "CDL", "yahoo-symbol": "CDL.AX"}, </v>
      </c>
      <c r="H313">
        <f>_xlfn.IFNA(VLOOKUP(A313, Q$1:Q$1476,1,FALSE), 0)</f>
        <v>0</v>
      </c>
      <c r="Q313" t="s">
        <v>2800</v>
      </c>
    </row>
    <row r="314" spans="1:17" x14ac:dyDescent="0.2">
      <c r="A314" s="15" t="s">
        <v>1357</v>
      </c>
      <c r="B314" s="15" t="str">
        <f>_xlfn.IFNA(VLOOKUP(A314, Shares!A315:B$3048, 2, FALSE), "")</f>
        <v>CADENCE DEF X OPT</v>
      </c>
      <c r="C314" t="str">
        <f>A314&amp; ".AX"</f>
        <v>CDMN.AX</v>
      </c>
      <c r="D314" t="str">
        <f>"{""symbol"": """ &amp; A314 &amp; """, ""yahoo-symbol"": """ &amp; C314 &amp; """}, "</f>
        <v xml:space="preserve">{"symbol": "CDMN", "yahoo-symbol": "CDMN.AX"}, </v>
      </c>
      <c r="H314">
        <f>_xlfn.IFNA(VLOOKUP(A314, Q$1:Q$1476,1,FALSE), 0)</f>
        <v>0</v>
      </c>
      <c r="Q314" t="s">
        <v>2794</v>
      </c>
    </row>
    <row r="315" spans="1:17" x14ac:dyDescent="0.2">
      <c r="A315" s="15" t="s">
        <v>1397</v>
      </c>
      <c r="B315" s="15" t="str">
        <f>_xlfn.IFNA(VLOOKUP(A315, Shares!A316:B$3048, 2, FALSE), "")</f>
        <v>CELLMID DEF</v>
      </c>
      <c r="C315" t="str">
        <f>A315&amp; ".AX"</f>
        <v>CDYN.AX</v>
      </c>
      <c r="D315" t="str">
        <f>"{""symbol"": """ &amp; A315 &amp; """, ""yahoo-symbol"": """ &amp; C315 &amp; """}, "</f>
        <v xml:space="preserve">{"symbol": "CDYN", "yahoo-symbol": "CDYN.AX"}, </v>
      </c>
      <c r="H315">
        <f>_xlfn.IFNA(VLOOKUP(A315, Q$1:Q$1476,1,FALSE), 0)</f>
        <v>0</v>
      </c>
      <c r="Q315" t="s">
        <v>2765</v>
      </c>
    </row>
    <row r="316" spans="1:17" x14ac:dyDescent="0.2">
      <c r="A316" s="15" t="s">
        <v>1446</v>
      </c>
      <c r="B316" s="15" t="str">
        <f>_xlfn.IFNA(VLOOKUP(A316, Shares!A317:B$3048, 2, FALSE), "")</f>
        <v>CORTICAL DYNAMICS LTD NPV</v>
      </c>
      <c r="C316" t="str">
        <f>A316&amp; ".AX"</f>
        <v>CDZ.AX</v>
      </c>
      <c r="D316" t="str">
        <f>"{""symbol"": """ &amp; A316 &amp; """, ""yahoo-symbol"": """ &amp; C316 &amp; """}, "</f>
        <v xml:space="preserve">{"symbol": "CDZ", "yahoo-symbol": "CDZ.AX"}, </v>
      </c>
      <c r="H316">
        <f>_xlfn.IFNA(VLOOKUP(A316, Q$1:Q$1476,1,FALSE), 0)</f>
        <v>0</v>
      </c>
      <c r="Q316" t="s">
        <v>2820</v>
      </c>
    </row>
    <row r="317" spans="1:17" x14ac:dyDescent="0.2">
      <c r="A317" s="15" t="s">
        <v>1442</v>
      </c>
      <c r="B317" s="15" t="str">
        <f>_xlfn.IFNA(VLOOKUP(A317, Shares!A318:B$3048, 2, FALSE), "")</f>
        <v>CONTACT EN FPO NZX</v>
      </c>
      <c r="C317" t="str">
        <f>A317&amp; ".AX"</f>
        <v>CEN.AX</v>
      </c>
      <c r="D317" t="str">
        <f>"{""symbol"": """ &amp; A317 &amp; """, ""yahoo-symbol"": """ &amp; C317 &amp; """}, "</f>
        <v xml:space="preserve">{"symbol": "CEN", "yahoo-symbol": "CEN.AX"}, </v>
      </c>
      <c r="H317">
        <f>_xlfn.IFNA(VLOOKUP(A317, Q$1:Q$1476,1,FALSE), 0)</f>
        <v>0</v>
      </c>
      <c r="Q317" t="s">
        <v>2826</v>
      </c>
    </row>
    <row r="318" spans="1:17" x14ac:dyDescent="0.2">
      <c r="A318" s="15" t="s">
        <v>2022</v>
      </c>
      <c r="B318" s="15" t="str">
        <f>_xlfn.IFNA(VLOOKUP(A318, Shares!A319:B$3048, 2, FALSE), "")</f>
        <v>Draig Resources Ltd</v>
      </c>
      <c r="C318" t="str">
        <f>A318&amp; ".AX"</f>
        <v>CEO.AX</v>
      </c>
      <c r="D318" t="str">
        <f>"{""symbol"": """ &amp; A318 &amp; """, ""yahoo-symbol"": """ &amp; C318 &amp; """}, "</f>
        <v xml:space="preserve">{"symbol": "CEO", "yahoo-symbol": "CEO.AX"}, </v>
      </c>
      <c r="H318">
        <f>_xlfn.IFNA(VLOOKUP(A318, Q$1:Q$1476,1,FALSE), 0)</f>
        <v>0</v>
      </c>
      <c r="Q318" t="s">
        <v>2796</v>
      </c>
    </row>
    <row r="319" spans="1:17" x14ac:dyDescent="0.2">
      <c r="A319" s="15" t="s">
        <v>5791</v>
      </c>
      <c r="B319" s="15" t="str">
        <f>_xlfn.IFNA(VLOOKUP(A319, Shares!A320:B$3048, 2, FALSE), "")</f>
        <v>Vicinity Ltd</v>
      </c>
      <c r="C319" t="str">
        <f>A319&amp; ".AX"</f>
        <v>CER.AX</v>
      </c>
      <c r="D319" t="str">
        <f>"{""symbol"": """ &amp; A319 &amp; """, ""yahoo-symbol"": """ &amp; C319 &amp; """}, "</f>
        <v xml:space="preserve">{"symbol": "CER", "yahoo-symbol": "CER.AX"}, </v>
      </c>
      <c r="H319">
        <f>_xlfn.IFNA(VLOOKUP(A319, Q$1:Q$1476,1,FALSE), 0)</f>
        <v>0</v>
      </c>
      <c r="Q319" t="s">
        <v>2732</v>
      </c>
    </row>
    <row r="320" spans="1:17" x14ac:dyDescent="0.2">
      <c r="A320" s="15" t="s">
        <v>1612</v>
      </c>
      <c r="B320" s="15" t="str">
        <f>_xlfn.IFNA(VLOOKUP(A320, Shares!A321:B$3048, 2, FALSE), "")</f>
        <v>Ceramic Fuel Cells Limited</v>
      </c>
      <c r="C320" t="str">
        <f>A320&amp; ".AX"</f>
        <v>CFU.AX</v>
      </c>
      <c r="D320" t="str">
        <f>"{""symbol"": """ &amp; A320 &amp; """, ""yahoo-symbol"": """ &amp; C320 &amp; """}, "</f>
        <v xml:space="preserve">{"symbol": "CFU", "yahoo-symbol": "CFU.AX"}, </v>
      </c>
      <c r="H320">
        <f>_xlfn.IFNA(VLOOKUP(A320, Q$1:Q$1476,1,FALSE), 0)</f>
        <v>0</v>
      </c>
      <c r="Q320" t="s">
        <v>44</v>
      </c>
    </row>
    <row r="321" spans="1:17" x14ac:dyDescent="0.2">
      <c r="A321" s="15" t="s">
        <v>1399</v>
      </c>
      <c r="B321" s="15" t="str">
        <f>_xlfn.IFNA(VLOOKUP(A321, Shares!A322:B$3048, 2, FALSE), "")</f>
        <v>CERAMCCELL DEF</v>
      </c>
      <c r="C321" t="str">
        <f>A321&amp; ".AX"</f>
        <v>CFUN.AX</v>
      </c>
      <c r="D321" t="str">
        <f>"{""symbol"": """ &amp; A321 &amp; """, ""yahoo-symbol"": """ &amp; C321 &amp; """}, "</f>
        <v xml:space="preserve">{"symbol": "CFUN", "yahoo-symbol": "CFUN.AX"}, </v>
      </c>
      <c r="H321">
        <f>_xlfn.IFNA(VLOOKUP(A321, Q$1:Q$1476,1,FALSE), 0)</f>
        <v>0</v>
      </c>
      <c r="Q321" t="s">
        <v>2771</v>
      </c>
    </row>
    <row r="322" spans="1:17" x14ac:dyDescent="0.2">
      <c r="A322" s="15" t="s">
        <v>1401</v>
      </c>
      <c r="B322" s="15" t="str">
        <f>_xlfn.IFNA(VLOOKUP(A322, Shares!A323:B$3048, 2, FALSE), "")</f>
        <v>CERAMCCELL DEF</v>
      </c>
      <c r="C322" t="str">
        <f>A322&amp; ".AX"</f>
        <v>CFUNA.AX</v>
      </c>
      <c r="D322" t="str">
        <f>"{""symbol"": """ &amp; A322 &amp; """, ""yahoo-symbol"": """ &amp; C322 &amp; """}, "</f>
        <v xml:space="preserve">{"symbol": "CFUNA", "yahoo-symbol": "CFUNA.AX"}, </v>
      </c>
      <c r="H322">
        <f>_xlfn.IFNA(VLOOKUP(A322, Q$1:Q$1476,1,FALSE), 0)</f>
        <v>0</v>
      </c>
      <c r="Q322" t="s">
        <v>2830</v>
      </c>
    </row>
    <row r="323" spans="1:17" x14ac:dyDescent="0.2">
      <c r="A323" s="15" t="s">
        <v>1402</v>
      </c>
      <c r="B323" s="15" t="str">
        <f>_xlfn.IFNA(VLOOKUP(A323, Shares!A324:B$3048, 2, FALSE), "")</f>
        <v>CFS RETAIL STAPLED D</v>
      </c>
      <c r="C323" t="str">
        <f>A323&amp; ".AX"</f>
        <v>CFXDA.AX</v>
      </c>
      <c r="D323" t="str">
        <f>"{""symbol"": """ &amp; A323 &amp; """, ""yahoo-symbol"": """ &amp; C323 &amp; """}, "</f>
        <v xml:space="preserve">{"symbol": "CFXDA", "yahoo-symbol": "CFXDA.AX"}, </v>
      </c>
      <c r="H323">
        <f>_xlfn.IFNA(VLOOKUP(A323, Q$1:Q$1476,1,FALSE), 0)</f>
        <v>0</v>
      </c>
      <c r="Q323" t="s">
        <v>45</v>
      </c>
    </row>
    <row r="324" spans="1:17" x14ac:dyDescent="0.2">
      <c r="A324" s="15" t="s">
        <v>1788</v>
      </c>
      <c r="B324" s="15" t="str">
        <f>_xlfn.IFNA(VLOOKUP(A324, Shares!A325:B$3048, 2, FALSE), "")</f>
        <v>Contango Asset Management Ltd</v>
      </c>
      <c r="C324" t="str">
        <f>A324&amp; ".AX"</f>
        <v>CGA.AX</v>
      </c>
      <c r="D324" t="str">
        <f>"{""symbol"": """ &amp; A324 &amp; """, ""yahoo-symbol"": """ &amp; C324 &amp; """}, "</f>
        <v xml:space="preserve">{"symbol": "CGA", "yahoo-symbol": "CGA.AX"}, </v>
      </c>
      <c r="H324">
        <f>_xlfn.IFNA(VLOOKUP(A324, Q$1:Q$1476,1,FALSE), 0)</f>
        <v>0</v>
      </c>
      <c r="Q324" t="s">
        <v>2757</v>
      </c>
    </row>
    <row r="325" spans="1:17" x14ac:dyDescent="0.2">
      <c r="A325" s="15" t="s">
        <v>1497</v>
      </c>
      <c r="B325" s="15" t="str">
        <f>_xlfn.IFNA(VLOOKUP(A325, Shares!A326:B$3048, 2, FALSE), "")</f>
        <v>Calibre Group Ltd</v>
      </c>
      <c r="C325" t="str">
        <f>A325&amp; ".AX"</f>
        <v>CGH.AX</v>
      </c>
      <c r="D325" t="str">
        <f>"{""symbol"": """ &amp; A325 &amp; """, ""yahoo-symbol"": """ &amp; C325 &amp; """}, "</f>
        <v xml:space="preserve">{"symbol": "CGH", "yahoo-symbol": "CGH.AX"}, </v>
      </c>
      <c r="H325">
        <f>_xlfn.IFNA(VLOOKUP(A325, Q$1:Q$1476,1,FALSE), 0)</f>
        <v>0</v>
      </c>
      <c r="Q325" t="s">
        <v>2769</v>
      </c>
    </row>
    <row r="326" spans="1:17" x14ac:dyDescent="0.2">
      <c r="A326" s="15" t="s">
        <v>1780</v>
      </c>
      <c r="B326" s="15" t="str">
        <f>_xlfn.IFNA(VLOOKUP(A326, Shares!A327:B$3048, 2, FALSE), "")</f>
        <v>Consolidated Global Investments Limited</v>
      </c>
      <c r="C326" t="str">
        <f>A326&amp; ".AX"</f>
        <v>CGI.AX</v>
      </c>
      <c r="D326" t="str">
        <f>"{""symbol"": """ &amp; A326 &amp; """, ""yahoo-symbol"": """ &amp; C326 &amp; """}, "</f>
        <v xml:space="preserve">{"symbol": "CGI", "yahoo-symbol": "CGI.AX"}, </v>
      </c>
      <c r="H326">
        <f>_xlfn.IFNA(VLOOKUP(A326, Q$1:Q$1476,1,FALSE), 0)</f>
        <v>0</v>
      </c>
      <c r="Q326" t="s">
        <v>2933</v>
      </c>
    </row>
    <row r="327" spans="1:17" x14ac:dyDescent="0.2">
      <c r="A327" s="15" t="s">
        <v>1841</v>
      </c>
      <c r="B327" s="15" t="str">
        <f>_xlfn.IFNA(VLOOKUP(A327, Shares!A328:B$3048, 2, FALSE), "")</f>
        <v>Crater Gold Mining Ltd</v>
      </c>
      <c r="C327" t="str">
        <f>A327&amp; ".AX"</f>
        <v>CGN.AX</v>
      </c>
      <c r="D327" t="str">
        <f>"{""symbol"": """ &amp; A327 &amp; """, ""yahoo-symbol"": """ &amp; C327 &amp; """}, "</f>
        <v xml:space="preserve">{"symbol": "CGN", "yahoo-symbol": "CGN.AX"}, </v>
      </c>
      <c r="H327">
        <f>_xlfn.IFNA(VLOOKUP(A327, Q$1:Q$1476,1,FALSE), 0)</f>
        <v>0</v>
      </c>
      <c r="Q327" t="s">
        <v>3069</v>
      </c>
    </row>
    <row r="328" spans="1:17" x14ac:dyDescent="0.2">
      <c r="A328" s="15" t="s">
        <v>1452</v>
      </c>
      <c r="B328" s="15" t="str">
        <f>_xlfn.IFNA(VLOOKUP(A328, Shares!A329:B$3048, 2, FALSE), "")</f>
        <v>CPT Global Limited</v>
      </c>
      <c r="C328" t="str">
        <f>A328&amp; ".AX"</f>
        <v>CGO.AX</v>
      </c>
      <c r="D328" t="str">
        <f>"{""symbol"": """ &amp; A328 &amp; """, ""yahoo-symbol"": """ &amp; C328 &amp; """}, "</f>
        <v xml:space="preserve">{"symbol": "CGO", "yahoo-symbol": "CGO.AX"}, </v>
      </c>
      <c r="H328">
        <f>_xlfn.IFNA(VLOOKUP(A328, Q$1:Q$1476,1,FALSE), 0)</f>
        <v>0</v>
      </c>
      <c r="Q328" t="s">
        <v>3073</v>
      </c>
    </row>
    <row r="329" spans="1:17" x14ac:dyDescent="0.2">
      <c r="A329" s="15" t="s">
        <v>1426</v>
      </c>
      <c r="B329" s="15" t="str">
        <f>_xlfn.IFNA(VLOOKUP(A329, Shares!A330:B$3048, 2, FALSE), "")</f>
        <v>CML Group Ltd</v>
      </c>
      <c r="C329" t="str">
        <f>A329&amp; ".AX"</f>
        <v>CGR.AX</v>
      </c>
      <c r="D329" t="str">
        <f>"{""symbol"": """ &amp; A329 &amp; """, ""yahoo-symbol"": """ &amp; C329 &amp; """}, "</f>
        <v xml:space="preserve">{"symbol": "CGR", "yahoo-symbol": "CGR.AX"}, </v>
      </c>
      <c r="H329">
        <f>_xlfn.IFNA(VLOOKUP(A329, Q$1:Q$1476,1,FALSE), 0)</f>
        <v>0</v>
      </c>
      <c r="Q329" t="s">
        <v>3101</v>
      </c>
    </row>
    <row r="330" spans="1:17" x14ac:dyDescent="0.2">
      <c r="A330" s="15" t="s">
        <v>1569</v>
      </c>
      <c r="B330" s="15" t="str">
        <f>_xlfn.IFNA(VLOOKUP(A330, Shares!A331:B$3048, 2, FALSE), "")</f>
        <v>Castlemaine Goldfields Pty Ltd</v>
      </c>
      <c r="C330" t="str">
        <f>A330&amp; ".AX"</f>
        <v>CGT.AX</v>
      </c>
      <c r="D330" t="str">
        <f>"{""symbol"": """ &amp; A330 &amp; """, ""yahoo-symbol"": """ &amp; C330 &amp; """}, "</f>
        <v xml:space="preserve">{"symbol": "CGT", "yahoo-symbol": "CGT.AX"}, </v>
      </c>
      <c r="H330">
        <f>_xlfn.IFNA(VLOOKUP(A330, Q$1:Q$1476,1,FALSE), 0)</f>
        <v>0</v>
      </c>
      <c r="Q330" t="s">
        <v>2943</v>
      </c>
    </row>
    <row r="331" spans="1:17" x14ac:dyDescent="0.2">
      <c r="A331" s="15" t="s">
        <v>1721</v>
      </c>
      <c r="B331" s="15" t="str">
        <f>_xlfn.IFNA(VLOOKUP(A331, Shares!A332:B$3048, 2, FALSE), "")</f>
        <v>Coats Group PLC (GDR)</v>
      </c>
      <c r="C331" t="str">
        <f>A331&amp; ".AX"</f>
        <v>CGW.AX</v>
      </c>
      <c r="D331" t="str">
        <f>"{""symbol"": """ &amp; A331 &amp; """, ""yahoo-symbol"": """ &amp; C331 &amp; """}, "</f>
        <v xml:space="preserve">{"symbol": "CGW", "yahoo-symbol": "CGW.AX"}, </v>
      </c>
      <c r="H331">
        <f>_xlfn.IFNA(VLOOKUP(A331, Q$1:Q$1476,1,FALSE), 0)</f>
        <v>0</v>
      </c>
      <c r="Q331" t="s">
        <v>6103</v>
      </c>
    </row>
    <row r="332" spans="1:17" x14ac:dyDescent="0.2">
      <c r="A332" s="15" t="s">
        <v>1620</v>
      </c>
      <c r="B332" s="15" t="str">
        <f>_xlfn.IFNA(VLOOKUP(A332, Shares!A333:B$3048, 2, FALSE), "")</f>
        <v>Cga Mining Pty Ltd</v>
      </c>
      <c r="C332" t="str">
        <f>A332&amp; ".AX"</f>
        <v>CGX.AX</v>
      </c>
      <c r="D332" t="str">
        <f>"{""symbol"": """ &amp; A332 &amp; """, ""yahoo-symbol"": """ &amp; C332 &amp; """}, "</f>
        <v xml:space="preserve">{"symbol": "CGX", "yahoo-symbol": "CGX.AX"}, </v>
      </c>
      <c r="H332">
        <f>_xlfn.IFNA(VLOOKUP(A332, Q$1:Q$1476,1,FALSE), 0)</f>
        <v>0</v>
      </c>
      <c r="Q332" t="s">
        <v>3001</v>
      </c>
    </row>
    <row r="333" spans="1:17" x14ac:dyDescent="0.2">
      <c r="A333" s="15" t="s">
        <v>1359</v>
      </c>
      <c r="B333" s="15" t="str">
        <f>_xlfn.IFNA(VLOOKUP(A333, Shares!A334:B$3048, 2, FALSE), "")</f>
        <v>CADY ENERGY LIMITED NPV</v>
      </c>
      <c r="C333" t="str">
        <f>A333&amp; ".AX"</f>
        <v>CGY.AX</v>
      </c>
      <c r="D333" t="str">
        <f>"{""symbol"": """ &amp; A333 &amp; """, ""yahoo-symbol"": """ &amp; C333 &amp; """}, "</f>
        <v xml:space="preserve">{"symbol": "CGY", "yahoo-symbol": "CGY.AX"}, </v>
      </c>
      <c r="H333">
        <f>_xlfn.IFNA(VLOOKUP(A333, Q$1:Q$1476,1,FALSE), 0)</f>
        <v>0</v>
      </c>
      <c r="Q333" t="s">
        <v>6105</v>
      </c>
    </row>
    <row r="334" spans="1:17" x14ac:dyDescent="0.2">
      <c r="A334" s="15" t="s">
        <v>1647</v>
      </c>
      <c r="B334" s="15" t="str">
        <f>_xlfn.IFNA(VLOOKUP(A334, Shares!A335:B$3048, 2, FALSE), "")</f>
        <v>Charter Pacific Corporation Ltd</v>
      </c>
      <c r="C334" t="str">
        <f>A334&amp; ".AX"</f>
        <v>CHF.AX</v>
      </c>
      <c r="D334" t="str">
        <f>"{""symbol"": """ &amp; A334 &amp; """, ""yahoo-symbol"": """ &amp; C334 &amp; """}, "</f>
        <v xml:space="preserve">{"symbol": "CHF", "yahoo-symbol": "CHF.AX"}, </v>
      </c>
      <c r="H334">
        <f>_xlfn.IFNA(VLOOKUP(A334, Q$1:Q$1476,1,FALSE), 0)</f>
        <v>0</v>
      </c>
      <c r="Q334" t="s">
        <v>3032</v>
      </c>
    </row>
    <row r="335" spans="1:17" x14ac:dyDescent="0.2">
      <c r="A335" s="15" t="s">
        <v>1406</v>
      </c>
      <c r="B335" s="15" t="str">
        <f>_xlfn.IFNA(VLOOKUP(A335, Shares!A336:B$3048, 2, FALSE), "")</f>
        <v>CHAMELEON DEF SET</v>
      </c>
      <c r="C335" t="str">
        <f>A335&amp; ".AX"</f>
        <v>CHMDC.AX</v>
      </c>
      <c r="D335" t="str">
        <f>"{""symbol"": """ &amp; A335 &amp; """, ""yahoo-symbol"": """ &amp; C335 &amp; """}, "</f>
        <v xml:space="preserve">{"symbol": "CHMDC", "yahoo-symbol": "CHMDC.AX"}, </v>
      </c>
      <c r="H335">
        <f>_xlfn.IFNA(VLOOKUP(A335, Q$1:Q$1476,1,FALSE), 0)</f>
        <v>0</v>
      </c>
      <c r="Q335" t="s">
        <v>3054</v>
      </c>
    </row>
    <row r="336" spans="1:17" x14ac:dyDescent="0.2">
      <c r="A336" s="15" t="s">
        <v>1638</v>
      </c>
      <c r="B336" s="15" t="str">
        <f>_xlfn.IFNA(VLOOKUP(A336, Shares!A337:B$3048, 2, FALSE), "")</f>
        <v>Chapmans Limited</v>
      </c>
      <c r="C336" t="str">
        <f>A336&amp; ".AX"</f>
        <v>CHP.AX</v>
      </c>
      <c r="D336" t="str">
        <f>"{""symbol"": """ &amp; A336 &amp; """, ""yahoo-symbol"": """ &amp; C336 &amp; """}, "</f>
        <v xml:space="preserve">{"symbol": "CHP", "yahoo-symbol": "CHP.AX"}, </v>
      </c>
      <c r="H336">
        <f>_xlfn.IFNA(VLOOKUP(A336, Q$1:Q$1476,1,FALSE), 0)</f>
        <v>0</v>
      </c>
      <c r="Q336" t="s">
        <v>2975</v>
      </c>
    </row>
    <row r="337" spans="1:17" x14ac:dyDescent="0.2">
      <c r="A337" s="15" t="s">
        <v>1632</v>
      </c>
      <c r="B337" s="15" t="str">
        <f>_xlfn.IFNA(VLOOKUP(A337, Shares!A338:B$3048, 2, FALSE), "")</f>
        <v>Chalmers Limited</v>
      </c>
      <c r="C337" t="str">
        <f>A337&amp; ".AX"</f>
        <v>CHR.AX</v>
      </c>
      <c r="D337" t="str">
        <f>"{""symbol"": """ &amp; A337 &amp; """, ""yahoo-symbol"": """ &amp; C337 &amp; """}, "</f>
        <v xml:space="preserve">{"symbol": "CHR", "yahoo-symbol": "CHR.AX"}, </v>
      </c>
      <c r="H337">
        <f>_xlfn.IFNA(VLOOKUP(A337, Q$1:Q$1476,1,FALSE), 0)</f>
        <v>0</v>
      </c>
      <c r="Q337" t="s">
        <v>2937</v>
      </c>
    </row>
    <row r="338" spans="1:17" x14ac:dyDescent="0.2">
      <c r="A338" s="15" t="s">
        <v>1628</v>
      </c>
      <c r="B338" s="15" t="str">
        <f>_xlfn.IFNA(VLOOKUP(A338, Shares!A339:B$3048, 2, FALSE), "")</f>
        <v>Challenger Infrastructure Fund</v>
      </c>
      <c r="C338" t="str">
        <f>A338&amp; ".AX"</f>
        <v>CIF.AX</v>
      </c>
      <c r="D338" t="str">
        <f>"{""symbol"": """ &amp; A338 &amp; """, ""yahoo-symbol"": """ &amp; C338 &amp; """}, "</f>
        <v xml:space="preserve">{"symbol": "CIF", "yahoo-symbol": "CIF.AX"}, </v>
      </c>
      <c r="H338">
        <f>_xlfn.IFNA(VLOOKUP(A338, Q$1:Q$1476,1,FALSE), 0)</f>
        <v>0</v>
      </c>
      <c r="Q338" t="s">
        <v>3034</v>
      </c>
    </row>
    <row r="339" spans="1:17" x14ac:dyDescent="0.2">
      <c r="A339" s="15" t="s">
        <v>1379</v>
      </c>
      <c r="B339" s="15" t="str">
        <f>_xlfn.IFNA(VLOOKUP(A339, Shares!A340:B$3048, 2, FALSE), "")</f>
        <v>CASPIAN DEF SET</v>
      </c>
      <c r="C339" t="str">
        <f>A339&amp; ".AX"</f>
        <v>CIGDA.AX</v>
      </c>
      <c r="D339" t="str">
        <f>"{""symbol"": """ &amp; A339 &amp; """, ""yahoo-symbol"": """ &amp; C339 &amp; """}, "</f>
        <v xml:space="preserve">{"symbol": "CIGDA", "yahoo-symbol": "CIGDA.AX"}, </v>
      </c>
      <c r="H339">
        <f>_xlfn.IFNA(VLOOKUP(A339, Q$1:Q$1476,1,FALSE), 0)</f>
        <v>0</v>
      </c>
      <c r="Q339" t="s">
        <v>3038</v>
      </c>
    </row>
    <row r="340" spans="1:17" x14ac:dyDescent="0.2">
      <c r="A340" s="15" t="s">
        <v>14</v>
      </c>
      <c r="B340" s="15" t="str">
        <f>_xlfn.IFNA(VLOOKUP(A340, Shares!A341:B$3048, 2, FALSE), "")</f>
        <v>CI Resources Limited</v>
      </c>
      <c r="C340" t="str">
        <f>A340&amp; ".AX"</f>
        <v>CII.AX</v>
      </c>
      <c r="D340" t="str">
        <f>"{""symbol"": """ &amp; A340 &amp; """, ""yahoo-symbol"": """ &amp; C340 &amp; """}, "</f>
        <v xml:space="preserve">{"symbol": "CII", "yahoo-symbol": "CII.AX"}, </v>
      </c>
      <c r="H340">
        <f>_xlfn.IFNA(VLOOKUP(A340, Q$1:Q$1476,1,FALSE), 0)</f>
        <v>0</v>
      </c>
      <c r="Q340" t="s">
        <v>2964</v>
      </c>
    </row>
    <row r="341" spans="1:17" x14ac:dyDescent="0.2">
      <c r="A341" s="15" t="s">
        <v>1547</v>
      </c>
      <c r="B341" s="15" t="str">
        <f>_xlfn.IFNA(VLOOKUP(A341, Shares!A342:B$3048, 2, FALSE), "")</f>
        <v>Carlton Investments Limited</v>
      </c>
      <c r="C341" t="str">
        <f>A341&amp; ".AX"</f>
        <v>CINPA.AX</v>
      </c>
      <c r="D341" t="str">
        <f>"{""symbol"": """ &amp; A341 &amp; """, ""yahoo-symbol"": """ &amp; C341 &amp; """}, "</f>
        <v xml:space="preserve">{"symbol": "CINPA", "yahoo-symbol": "CINPA.AX"}, </v>
      </c>
      <c r="H341">
        <f>_xlfn.IFNA(VLOOKUP(A341, Q$1:Q$1476,1,FALSE), 0)</f>
        <v>0</v>
      </c>
      <c r="Q341" t="s">
        <v>6116</v>
      </c>
    </row>
    <row r="342" spans="1:17" x14ac:dyDescent="0.2">
      <c r="A342" s="15" t="s">
        <v>1702</v>
      </c>
      <c r="B342" s="15" t="str">
        <f>_xlfn.IFNA(VLOOKUP(A342, Shares!A343:B$3048, 2, FALSE), "")</f>
        <v>Clime Investment Management Limited</v>
      </c>
      <c r="C342" t="str">
        <f>A342&amp; ".AX"</f>
        <v>CIW.AX</v>
      </c>
      <c r="D342" t="str">
        <f>"{""symbol"": """ &amp; A342 &amp; """, ""yahoo-symbol"": """ &amp; C342 &amp; """}, "</f>
        <v xml:space="preserve">{"symbol": "CIW", "yahoo-symbol": "CIW.AX"}, </v>
      </c>
      <c r="H342">
        <f>_xlfn.IFNA(VLOOKUP(A342, Q$1:Q$1476,1,FALSE), 0)</f>
        <v>0</v>
      </c>
      <c r="Q342" t="s">
        <v>3044</v>
      </c>
    </row>
    <row r="343" spans="1:17" x14ac:dyDescent="0.2">
      <c r="A343" s="15" t="s">
        <v>1499</v>
      </c>
      <c r="B343" s="15" t="str">
        <f>_xlfn.IFNA(VLOOKUP(A343, Shares!A344:B$3048, 2, FALSE), "")</f>
        <v>Calliden Group Ltd.</v>
      </c>
      <c r="C343" t="str">
        <f>A343&amp; ".AX"</f>
        <v>CIX.AX</v>
      </c>
      <c r="D343" t="str">
        <f>"{""symbol"": """ &amp; A343 &amp; """, ""yahoo-symbol"": """ &amp; C343 &amp; """}, "</f>
        <v xml:space="preserve">{"symbol": "CIX", "yahoo-symbol": "CIX.AX"}, </v>
      </c>
      <c r="H343">
        <f>_xlfn.IFNA(VLOOKUP(A343, Q$1:Q$1476,1,FALSE), 0)</f>
        <v>0</v>
      </c>
      <c r="Q343" t="s">
        <v>2919</v>
      </c>
    </row>
    <row r="344" spans="1:17" x14ac:dyDescent="0.2">
      <c r="A344" s="15" t="s">
        <v>1810</v>
      </c>
      <c r="B344" s="15" t="str">
        <f>_xlfn.IFNA(VLOOKUP(A344, Shares!A345:B$3048, 2, FALSE), "")</f>
        <v>Corizon Ltd</v>
      </c>
      <c r="C344" t="str">
        <f>A344&amp; ".AX"</f>
        <v>CIZ.AX</v>
      </c>
      <c r="D344" t="str">
        <f>"{""symbol"": """ &amp; A344 &amp; """, ""yahoo-symbol"": """ &amp; C344 &amp; """}, "</f>
        <v xml:space="preserve">{"symbol": "CIZ", "yahoo-symbol": "CIZ.AX"}, </v>
      </c>
      <c r="H344">
        <f>_xlfn.IFNA(VLOOKUP(A344, Q$1:Q$1476,1,FALSE), 0)</f>
        <v>0</v>
      </c>
      <c r="Q344" t="s">
        <v>2949</v>
      </c>
    </row>
    <row r="345" spans="1:17" x14ac:dyDescent="0.2">
      <c r="A345" s="15" t="s">
        <v>1529</v>
      </c>
      <c r="B345" s="15" t="str">
        <f>_xlfn.IFNA(VLOOKUP(A345, Shares!A346:B$3048, 2, FALSE), "")</f>
        <v>Carajas Copper Company Ltd</v>
      </c>
      <c r="C345" t="str">
        <f>A345&amp; ".AX"</f>
        <v>CJC.AX</v>
      </c>
      <c r="D345" t="str">
        <f>"{""symbol"": """ &amp; A345 &amp; """, ""yahoo-symbol"": """ &amp; C345 &amp; """}, "</f>
        <v xml:space="preserve">{"symbol": "CJC", "yahoo-symbol": "CJC.AX"}, </v>
      </c>
      <c r="H345">
        <f>_xlfn.IFNA(VLOOKUP(A345, Q$1:Q$1476,1,FALSE), 0)</f>
        <v>0</v>
      </c>
      <c r="Q345" t="s">
        <v>2923</v>
      </c>
    </row>
    <row r="346" spans="1:17" x14ac:dyDescent="0.2">
      <c r="A346" s="15" t="s">
        <v>1527</v>
      </c>
      <c r="B346" s="15" t="str">
        <f>_xlfn.IFNA(VLOOKUP(A346, Shares!A347:B$3048, 2, FALSE), "")</f>
        <v>Carajas Copper Company Ltd</v>
      </c>
      <c r="C346" t="str">
        <f>A346&amp; ".AX"</f>
        <v>CJCDA.AX</v>
      </c>
      <c r="D346" t="str">
        <f>"{""symbol"": """ &amp; A346 &amp; """, ""yahoo-symbol"": """ &amp; C346 &amp; """}, "</f>
        <v xml:space="preserve">{"symbol": "CJCDA", "yahoo-symbol": "CJCDA.AX"}, </v>
      </c>
      <c r="H346">
        <f>_xlfn.IFNA(VLOOKUP(A346, Q$1:Q$1476,1,FALSE), 0)</f>
        <v>0</v>
      </c>
      <c r="Q346" t="s">
        <v>2941</v>
      </c>
    </row>
    <row r="347" spans="1:17" x14ac:dyDescent="0.2">
      <c r="A347" s="15" t="s">
        <v>1614</v>
      </c>
      <c r="B347" s="15" t="str">
        <f>_xlfn.IFNA(VLOOKUP(A347, Shares!A348:B$3048, 2, FALSE), "")</f>
        <v>Cerro Resources Pty Ltd</v>
      </c>
      <c r="C347" t="str">
        <f>A347&amp; ".AX"</f>
        <v>CJO.AX</v>
      </c>
      <c r="D347" t="str">
        <f>"{""symbol"": """ &amp; A347 &amp; """, ""yahoo-symbol"": """ &amp; C347 &amp; """}, "</f>
        <v xml:space="preserve">{"symbol": "CJO", "yahoo-symbol": "CJO.AX"}, </v>
      </c>
      <c r="H347">
        <f>_xlfn.IFNA(VLOOKUP(A347, Q$1:Q$1476,1,FALSE), 0)</f>
        <v>0</v>
      </c>
      <c r="Q347" t="s">
        <v>2979</v>
      </c>
    </row>
    <row r="348" spans="1:17" x14ac:dyDescent="0.2">
      <c r="A348" s="15" t="s">
        <v>1474</v>
      </c>
      <c r="B348" s="15" t="str">
        <f>_xlfn.IFNA(VLOOKUP(A348, Shares!A349:B$3048, 2, FALSE), "")</f>
        <v>CVC Property Fund</v>
      </c>
      <c r="C348" t="str">
        <f>A348&amp; ".AX"</f>
        <v>CJT.AX</v>
      </c>
      <c r="D348" t="str">
        <f>"{""symbol"": """ &amp; A348 &amp; """, ""yahoo-symbol"": """ &amp; C348 &amp; """}, "</f>
        <v xml:space="preserve">{"symbol": "CJT", "yahoo-symbol": "CJT.AX"}, </v>
      </c>
      <c r="H348">
        <f>_xlfn.IFNA(VLOOKUP(A348, Q$1:Q$1476,1,FALSE), 0)</f>
        <v>0</v>
      </c>
      <c r="Q348" t="s">
        <v>2981</v>
      </c>
    </row>
    <row r="349" spans="1:17" x14ac:dyDescent="0.2">
      <c r="A349" s="15" t="s">
        <v>1428</v>
      </c>
      <c r="B349" s="15" t="str">
        <f>_xlfn.IFNA(VLOOKUP(A349, Shares!A350:B$3048, 2, FALSE), "")</f>
        <v>COKAL DEF X OPT</v>
      </c>
      <c r="C349" t="str">
        <f>A349&amp; ".AX"</f>
        <v>CKANA.AX</v>
      </c>
      <c r="D349" t="str">
        <f>"{""symbol"": """ &amp; A349 &amp; """, ""yahoo-symbol"": """ &amp; C349 &amp; """}, "</f>
        <v xml:space="preserve">{"symbol": "CKANA", "yahoo-symbol": "CKANA.AX"}, </v>
      </c>
      <c r="H349">
        <f>_xlfn.IFNA(VLOOKUP(A349, Q$1:Q$1476,1,FALSE), 0)</f>
        <v>0</v>
      </c>
      <c r="Q349" t="s">
        <v>46</v>
      </c>
    </row>
    <row r="350" spans="1:17" x14ac:dyDescent="0.2">
      <c r="A350" s="15" t="s">
        <v>1740</v>
      </c>
      <c r="B350" s="15" t="str">
        <f>_xlfn.IFNA(VLOOKUP(A350, Shares!A351:B$3048, 2, FALSE), "")</f>
        <v>Coke Resources Ltd</v>
      </c>
      <c r="C350" t="str">
        <f>A350&amp; ".AX"</f>
        <v>CKE.AX</v>
      </c>
      <c r="D350" t="str">
        <f>"{""symbol"": """ &amp; A350 &amp; """, ""yahoo-symbol"": """ &amp; C350 &amp; """}, "</f>
        <v xml:space="preserve">{"symbol": "CKE", "yahoo-symbol": "CKE.AX"}, </v>
      </c>
      <c r="H350">
        <f>_xlfn.IFNA(VLOOKUP(A350, Q$1:Q$1476,1,FALSE), 0)</f>
        <v>0</v>
      </c>
      <c r="Q350" t="s">
        <v>2997</v>
      </c>
    </row>
    <row r="351" spans="1:17" x14ac:dyDescent="0.2">
      <c r="A351" s="15" t="s">
        <v>1749</v>
      </c>
      <c r="B351" s="15" t="str">
        <f>_xlfn.IFNA(VLOOKUP(A351, Shares!A352:B$3048, 2, FALSE), "")</f>
        <v>Colorpak Limited</v>
      </c>
      <c r="C351" t="str">
        <f>A351&amp; ".AX"</f>
        <v>CKL.AX</v>
      </c>
      <c r="D351" t="str">
        <f>"{""symbol"": """ &amp; A351 &amp; """, ""yahoo-symbol"": """ &amp; C351 &amp; """}, "</f>
        <v xml:space="preserve">{"symbol": "CKL", "yahoo-symbol": "CKL.AX"}, </v>
      </c>
      <c r="H351">
        <f>_xlfn.IFNA(VLOOKUP(A351, Q$1:Q$1476,1,FALSE), 0)</f>
        <v>0</v>
      </c>
      <c r="Q351" t="s">
        <v>3007</v>
      </c>
    </row>
    <row r="352" spans="1:17" x14ac:dyDescent="0.2">
      <c r="A352" s="15" t="s">
        <v>1651</v>
      </c>
      <c r="B352" s="15" t="str">
        <f>_xlfn.IFNA(VLOOKUP(A352, Shares!A353:B$3048, 2, FALSE), "")</f>
        <v>Cheviot Kirribilly Vineyard Property Grp</v>
      </c>
      <c r="C352" t="str">
        <f>A352&amp; ".AX"</f>
        <v>CKP.AX</v>
      </c>
      <c r="D352" t="str">
        <f>"{""symbol"": """ &amp; A352 &amp; """, ""yahoo-symbol"": """ &amp; C352 &amp; """}, "</f>
        <v xml:space="preserve">{"symbol": "CKP", "yahoo-symbol": "CKP.AX"}, </v>
      </c>
      <c r="H352">
        <f>_xlfn.IFNA(VLOOKUP(A352, Q$1:Q$1476,1,FALSE), 0)</f>
        <v>0</v>
      </c>
      <c r="Q352" t="s">
        <v>3050</v>
      </c>
    </row>
    <row r="353" spans="1:17" x14ac:dyDescent="0.2">
      <c r="A353" s="15" t="s">
        <v>1408</v>
      </c>
      <c r="B353" s="15" t="str">
        <f>_xlfn.IFNA(VLOOKUP(A353, Shares!A354:B$3048, 2, FALSE), "")</f>
        <v>CHEV KIRRI DEF SET</v>
      </c>
      <c r="C353" t="str">
        <f>A353&amp; ".AX"</f>
        <v>CKPDA.AX</v>
      </c>
      <c r="D353" t="str">
        <f>"{""symbol"": """ &amp; A353 &amp; """, ""yahoo-symbol"": """ &amp; C353 &amp; """}, "</f>
        <v xml:space="preserve">{"symbol": "CKPDA", "yahoo-symbol": "CKPDA.AX"}, </v>
      </c>
      <c r="H353">
        <f>_xlfn.IFNA(VLOOKUP(A353, Q$1:Q$1476,1,FALSE), 0)</f>
        <v>0</v>
      </c>
      <c r="Q353" t="s">
        <v>2911</v>
      </c>
    </row>
    <row r="354" spans="1:17" x14ac:dyDescent="0.2">
      <c r="A354" s="15" t="s">
        <v>1706</v>
      </c>
      <c r="B354" s="15" t="str">
        <f>_xlfn.IFNA(VLOOKUP(A354, Shares!A355:B$3048, 2, FALSE), "")</f>
        <v>Clough Limited</v>
      </c>
      <c r="C354" t="str">
        <f>A354&amp; ".AX"</f>
        <v>CLO.AX</v>
      </c>
      <c r="D354" t="str">
        <f>"{""symbol"": """ &amp; A354 &amp; """, ""yahoo-symbol"": """ &amp; C354 &amp; """}, "</f>
        <v xml:space="preserve">{"symbol": "CLO", "yahoo-symbol": "CLO.AX"}, </v>
      </c>
      <c r="H354">
        <f>_xlfn.IFNA(VLOOKUP(A354, Q$1:Q$1476,1,FALSE), 0)</f>
        <v>0</v>
      </c>
      <c r="Q354" t="s">
        <v>691</v>
      </c>
    </row>
    <row r="355" spans="1:17" x14ac:dyDescent="0.2">
      <c r="A355" s="15" t="s">
        <v>1525</v>
      </c>
      <c r="B355" s="15" t="str">
        <f>_xlfn.IFNA(VLOOKUP(A355, Shares!A356:B$3048, 2, FALSE), "")</f>
        <v>Carabella Resources Pty Ltd</v>
      </c>
      <c r="C355" t="str">
        <f>A355&amp; ".AX"</f>
        <v>CLR.AX</v>
      </c>
      <c r="D355" t="str">
        <f>"{""symbol"": """ &amp; A355 &amp; """, ""yahoo-symbol"": """ &amp; C355 &amp; """}, "</f>
        <v xml:space="preserve">{"symbol": "CLR", "yahoo-symbol": "CLR.AX"}, </v>
      </c>
      <c r="H355">
        <f>_xlfn.IFNA(VLOOKUP(A355, Q$1:Q$1476,1,FALSE), 0)</f>
        <v>0</v>
      </c>
      <c r="Q355" t="s">
        <v>2991</v>
      </c>
    </row>
    <row r="356" spans="1:17" x14ac:dyDescent="0.2">
      <c r="A356" s="15" t="s">
        <v>1417</v>
      </c>
      <c r="B356" s="15" t="str">
        <f>_xlfn.IFNA(VLOOKUP(A356, Shares!A357:B$3048, 2, FALSE), "")</f>
        <v>CL Asset Holdings Ltd</v>
      </c>
      <c r="C356" t="str">
        <f>A356&amp; ".AX"</f>
        <v>CLS.AX</v>
      </c>
      <c r="D356" t="str">
        <f>"{""symbol"": """ &amp; A356 &amp; """, ""yahoo-symbol"": """ &amp; C356 &amp; """}, "</f>
        <v xml:space="preserve">{"symbol": "CLS", "yahoo-symbol": "CLS.AX"}, </v>
      </c>
      <c r="H356">
        <f>_xlfn.IFNA(VLOOKUP(A356, Q$1:Q$1476,1,FALSE), 0)</f>
        <v>0</v>
      </c>
      <c r="Q356" t="s">
        <v>2907</v>
      </c>
    </row>
    <row r="357" spans="1:17" x14ac:dyDescent="0.2">
      <c r="A357" s="15" t="s">
        <v>1467</v>
      </c>
      <c r="B357" s="15" t="str">
        <f>_xlfn.IFNA(VLOOKUP(A357, Shares!A358:B$3048, 2, FALSE), "")</f>
        <v>CTI LOGIST BNS DEF</v>
      </c>
      <c r="C357" t="str">
        <f>A357&amp; ".AX"</f>
        <v>CLXBN.AX</v>
      </c>
      <c r="D357" t="str">
        <f>"{""symbol"": """ &amp; A357 &amp; """, ""yahoo-symbol"": """ &amp; C357 &amp; """}, "</f>
        <v xml:space="preserve">{"symbol": "CLXBN", "yahoo-symbol": "CLXBN.AX"}, </v>
      </c>
      <c r="H357">
        <f>_xlfn.IFNA(VLOOKUP(A357, Q$1:Q$1476,1,FALSE), 0)</f>
        <v>0</v>
      </c>
      <c r="Q357" t="s">
        <v>3099</v>
      </c>
    </row>
    <row r="358" spans="1:17" x14ac:dyDescent="0.2">
      <c r="A358" s="15" t="s">
        <v>2607</v>
      </c>
      <c r="B358" s="15" t="str">
        <f>_xlfn.IFNA(VLOOKUP(A358, Shares!A359:B$3048, 2, FALSE), "")</f>
        <v>Global Fortune Investment Ltd</v>
      </c>
      <c r="C358" t="str">
        <f>A358&amp; ".AX"</f>
        <v>CMF.AX</v>
      </c>
      <c r="D358" t="str">
        <f>"{""symbol"": """ &amp; A358 &amp; """, ""yahoo-symbol"": """ &amp; C358 &amp; """}, "</f>
        <v xml:space="preserve">{"symbol": "CMF", "yahoo-symbol": "CMF.AX"}, </v>
      </c>
      <c r="H358">
        <f>_xlfn.IFNA(VLOOKUP(A358, Q$1:Q$1476,1,FALSE), 0)</f>
        <v>0</v>
      </c>
      <c r="Q358" t="s">
        <v>3107</v>
      </c>
    </row>
    <row r="359" spans="1:17" x14ac:dyDescent="0.2">
      <c r="A359" s="15" t="s">
        <v>1636</v>
      </c>
      <c r="B359" s="15" t="str">
        <f>_xlfn.IFNA(VLOOKUP(A359, Shares!A360:B$3048, 2, FALSE), "")</f>
        <v>Chandler Macleod Group Limited</v>
      </c>
      <c r="C359" t="str">
        <f>A359&amp; ".AX"</f>
        <v>CMG.AX</v>
      </c>
      <c r="D359" t="str">
        <f>"{""symbol"": """ &amp; A359 &amp; """, ""yahoo-symbol"": """ &amp; C359 &amp; """}, "</f>
        <v xml:space="preserve">{"symbol": "CMG", "yahoo-symbol": "CMG.AX"}, </v>
      </c>
      <c r="H359">
        <f>_xlfn.IFNA(VLOOKUP(A359, Q$1:Q$1476,1,FALSE), 0)</f>
        <v>0</v>
      </c>
      <c r="Q359" t="s">
        <v>104</v>
      </c>
    </row>
    <row r="360" spans="1:17" x14ac:dyDescent="0.2">
      <c r="A360" s="15" t="s">
        <v>1425</v>
      </c>
      <c r="B360" s="15" t="str">
        <f>_xlfn.IFNA(VLOOKUP(A360, Shares!A361:B$3048, 2, FALSE), "")</f>
        <v>CMI Limited</v>
      </c>
      <c r="C360" t="str">
        <f>A360&amp; ".AX"</f>
        <v>CMIPC.AX</v>
      </c>
      <c r="D360" t="str">
        <f>"{""symbol"": """ &amp; A360 &amp; """, ""yahoo-symbol"": """ &amp; C360 &amp; """}, "</f>
        <v xml:space="preserve">{"symbol": "CMIPC", "yahoo-symbol": "CMIPC.AX"}, </v>
      </c>
      <c r="H360">
        <f>_xlfn.IFNA(VLOOKUP(A360, Q$1:Q$1476,1,FALSE), 0)</f>
        <v>0</v>
      </c>
      <c r="Q360" t="s">
        <v>2962</v>
      </c>
    </row>
    <row r="361" spans="1:17" x14ac:dyDescent="0.2">
      <c r="A361" s="15" t="s">
        <v>1782</v>
      </c>
      <c r="B361" s="15" t="str">
        <f>_xlfn.IFNA(VLOOKUP(A361, Shares!A362:B$3048, 2, FALSE), "")</f>
        <v>Consolidated Media Holdings Pty Ltd</v>
      </c>
      <c r="C361" t="str">
        <f>A361&amp; ".AX"</f>
        <v>CMJ.AX</v>
      </c>
      <c r="D361" t="str">
        <f>"{""symbol"": """ &amp; A361 &amp; """, ""yahoo-symbol"": """ &amp; C361 &amp; """}, "</f>
        <v xml:space="preserve">{"symbol": "CMJ", "yahoo-symbol": "CMJ.AX"}, </v>
      </c>
      <c r="H361">
        <f>_xlfn.IFNA(VLOOKUP(A361, Q$1:Q$1476,1,FALSE), 0)</f>
        <v>0</v>
      </c>
      <c r="Q361" t="s">
        <v>2953</v>
      </c>
    </row>
    <row r="362" spans="1:17" x14ac:dyDescent="0.2">
      <c r="A362" s="15" t="s">
        <v>1761</v>
      </c>
      <c r="B362" s="15" t="str">
        <f>_xlfn.IFNA(VLOOKUP(A362, Shares!A363:B$3048, 2, FALSE), "")</f>
        <v>Compass Resources Limited</v>
      </c>
      <c r="C362" t="str">
        <f>A362&amp; ".AX"</f>
        <v>CMR.AX</v>
      </c>
      <c r="D362" t="str">
        <f>"{""symbol"": """ &amp; A362 &amp; """, ""yahoo-symbol"": """ &amp; C362 &amp; """}, "</f>
        <v xml:space="preserve">{"symbol": "CMR", "yahoo-symbol": "CMR.AX"}, </v>
      </c>
      <c r="H362">
        <f>_xlfn.IFNA(VLOOKUP(A362, Q$1:Q$1476,1,FALSE), 0)</f>
        <v>0</v>
      </c>
      <c r="Q362" t="s">
        <v>3087</v>
      </c>
    </row>
    <row r="363" spans="1:17" x14ac:dyDescent="0.2">
      <c r="A363" s="15" t="s">
        <v>1421</v>
      </c>
      <c r="B363" s="15" t="str">
        <f>_xlfn.IFNA(VLOOKUP(A363, Shares!A364:B$3048, 2, FALSE), "")</f>
        <v>CMA Corp Ltd</v>
      </c>
      <c r="C363" t="str">
        <f>A363&amp; ".AX"</f>
        <v>CMV.AX</v>
      </c>
      <c r="D363" t="str">
        <f>"{""symbol"": """ &amp; A363 &amp; """, ""yahoo-symbol"": """ &amp; C363 &amp; """}, "</f>
        <v xml:space="preserve">{"symbol": "CMV", "yahoo-symbol": "CMV.AX"}, </v>
      </c>
      <c r="H363">
        <f>_xlfn.IFNA(VLOOKUP(A363, Q$1:Q$1476,1,FALSE), 0)</f>
        <v>0</v>
      </c>
      <c r="Q363" t="s">
        <v>2921</v>
      </c>
    </row>
    <row r="364" spans="1:17" x14ac:dyDescent="0.2">
      <c r="A364" s="15" t="s">
        <v>1456</v>
      </c>
      <c r="B364" s="15" t="str">
        <f>_xlfn.IFNA(VLOOKUP(A364, Shares!A365:B$3048, 2, FALSE), "")</f>
        <v>CROMWELL NEW III</v>
      </c>
      <c r="C364" t="str">
        <f>A364&amp; ".AX"</f>
        <v>CMWNA.AX</v>
      </c>
      <c r="D364" t="str">
        <f>"{""symbol"": """ &amp; A364 &amp; """, ""yahoo-symbol"": """ &amp; C364 &amp; """}, "</f>
        <v xml:space="preserve">{"symbol": "CMWNA", "yahoo-symbol": "CMWNA.AX"}, </v>
      </c>
      <c r="H364">
        <f>_xlfn.IFNA(VLOOKUP(A364, Q$1:Q$1476,1,FALSE), 0)</f>
        <v>0</v>
      </c>
      <c r="Q364" t="s">
        <v>2929</v>
      </c>
    </row>
    <row r="365" spans="1:17" x14ac:dyDescent="0.2">
      <c r="A365" s="15" t="s">
        <v>1454</v>
      </c>
      <c r="B365" s="15" t="str">
        <f>_xlfn.IFNA(VLOOKUP(A365, Shares!A366:B$3048, 2, FALSE), "")</f>
        <v>CROMWELL NEW II</v>
      </c>
      <c r="C365" t="str">
        <f>A365&amp; ".AX"</f>
        <v>CMWNB.AX</v>
      </c>
      <c r="D365" t="str">
        <f>"{""symbol"": """ &amp; A365 &amp; """, ""yahoo-symbol"": """ &amp; C365 &amp; """}, "</f>
        <v xml:space="preserve">{"symbol": "CMWNB", "yahoo-symbol": "CMWNB.AX"}, </v>
      </c>
      <c r="H365">
        <f>_xlfn.IFNA(VLOOKUP(A365, Q$1:Q$1476,1,FALSE), 0)</f>
        <v>0</v>
      </c>
      <c r="Q365" t="s">
        <v>2931</v>
      </c>
    </row>
    <row r="366" spans="1:17" x14ac:dyDescent="0.2">
      <c r="A366" s="15" t="s">
        <v>1458</v>
      </c>
      <c r="B366" s="15" t="str">
        <f>_xlfn.IFNA(VLOOKUP(A366, Shares!A367:B$3048, 2, FALSE), "")</f>
        <v>CROMWELL NEW IV</v>
      </c>
      <c r="C366" t="str">
        <f>A366&amp; ".AX"</f>
        <v>CMWNC.AX</v>
      </c>
      <c r="D366" t="str">
        <f>"{""symbol"": """ &amp; A366 &amp; """, ""yahoo-symbol"": """ &amp; C366 &amp; """}, "</f>
        <v xml:space="preserve">{"symbol": "CMWNC", "yahoo-symbol": "CMWNC.AX"}, </v>
      </c>
      <c r="H366">
        <f>_xlfn.IFNA(VLOOKUP(A366, Q$1:Q$1476,1,FALSE), 0)</f>
        <v>0</v>
      </c>
      <c r="Q366" t="s">
        <v>2935</v>
      </c>
    </row>
    <row r="367" spans="1:17" x14ac:dyDescent="0.2">
      <c r="A367" s="15" t="s">
        <v>21</v>
      </c>
      <c r="B367" s="15" t="str">
        <f>_xlfn.IFNA(VLOOKUP(A367, Shares!A368:B$3048, 2, FALSE), "")</f>
        <v>Coal &amp;amp; Allied Industries Limited</v>
      </c>
      <c r="C367" t="str">
        <f>A367&amp; ".AX"</f>
        <v>CNA.AX</v>
      </c>
      <c r="D367" t="str">
        <f>"{""symbol"": """ &amp; A367 &amp; """, ""yahoo-symbol"": """ &amp; C367 &amp; """}, "</f>
        <v xml:space="preserve">{"symbol": "CNA", "yahoo-symbol": "CNA.AX"}, </v>
      </c>
      <c r="H367">
        <f>_xlfn.IFNA(VLOOKUP(A367, Q$1:Q$1476,1,FALSE), 0)</f>
        <v>0</v>
      </c>
      <c r="Q367" t="s">
        <v>50</v>
      </c>
    </row>
    <row r="368" spans="1:17" x14ac:dyDescent="0.2">
      <c r="A368" s="15" t="s">
        <v>1415</v>
      </c>
      <c r="B368" s="15" t="str">
        <f>_xlfn.IFNA(VLOOKUP(A368, Shares!A369:B$3048, 2, FALSE), "")</f>
        <v>CIC Australia Ltd</v>
      </c>
      <c r="C368" t="str">
        <f>A368&amp; ".AX"</f>
        <v>CNB.AX</v>
      </c>
      <c r="D368" t="str">
        <f>"{""symbol"": """ &amp; A368 &amp; """, ""yahoo-symbol"": """ &amp; C368 &amp; """}, "</f>
        <v xml:space="preserve">{"symbol": "CNB", "yahoo-symbol": "CNB.AX"}, </v>
      </c>
      <c r="H368">
        <f>_xlfn.IFNA(VLOOKUP(A368, Q$1:Q$1476,1,FALSE), 0)</f>
        <v>0</v>
      </c>
      <c r="Q368" t="s">
        <v>3135</v>
      </c>
    </row>
    <row r="369" spans="1:17" x14ac:dyDescent="0.2">
      <c r="A369" s="15" t="s">
        <v>1778</v>
      </c>
      <c r="B369" s="15" t="str">
        <f>_xlfn.IFNA(VLOOKUP(A369, Shares!A370:B$3048, 2, FALSE), "")</f>
        <v>Consolidated Capital Invtmts Ltd</v>
      </c>
      <c r="C369" t="str">
        <f>A369&amp; ".AX"</f>
        <v>CNC.AX</v>
      </c>
      <c r="D369" t="str">
        <f>"{""symbol"": """ &amp; A369 &amp; """, ""yahoo-symbol"": """ &amp; C369 &amp; """}, "</f>
        <v xml:space="preserve">{"symbol": "CNC", "yahoo-symbol": "CNC.AX"}, </v>
      </c>
      <c r="H369">
        <f>_xlfn.IFNA(VLOOKUP(A369, Q$1:Q$1476,1,FALSE), 0)</f>
        <v>0</v>
      </c>
      <c r="Q369" t="s">
        <v>3139</v>
      </c>
    </row>
    <row r="370" spans="1:17" x14ac:dyDescent="0.2">
      <c r="A370" s="15" t="s">
        <v>1659</v>
      </c>
      <c r="B370" s="15" t="str">
        <f>_xlfn.IFNA(VLOOKUP(A370, Shares!A371:B$3048, 2, FALSE), "")</f>
        <v>China Steel Australia Ltd</v>
      </c>
      <c r="C370" t="str">
        <f>A370&amp; ".AX"</f>
        <v>CNH.AX</v>
      </c>
      <c r="D370" t="str">
        <f>"{""symbol"": """ &amp; A370 &amp; """, ""yahoo-symbol"": """ &amp; C370 &amp; """}, "</f>
        <v xml:space="preserve">{"symbol": "CNH", "yahoo-symbol": "CNH.AX"}, </v>
      </c>
      <c r="H370">
        <f>_xlfn.IFNA(VLOOKUP(A370, Q$1:Q$1476,1,FALSE), 0)</f>
        <v>0</v>
      </c>
      <c r="Q370" t="s">
        <v>3151</v>
      </c>
    </row>
    <row r="371" spans="1:17" x14ac:dyDescent="0.2">
      <c r="A371" s="15" t="s">
        <v>1582</v>
      </c>
      <c r="B371" s="15" t="str">
        <f>_xlfn.IFNA(VLOOKUP(A371, Shares!A372:B$3048, 2, FALSE), "")</f>
        <v>Celamin Holdings NL</v>
      </c>
      <c r="C371" t="str">
        <f>A371&amp; ".AX"</f>
        <v>CNL.AX</v>
      </c>
      <c r="D371" t="str">
        <f>"{""symbol"": """ &amp; A371 &amp; """, ""yahoo-symbol"": """ &amp; C371 &amp; """}, "</f>
        <v xml:space="preserve">{"symbol": "CNL", "yahoo-symbol": "CNL.AX"}, </v>
      </c>
      <c r="H371">
        <f>_xlfn.IFNA(VLOOKUP(A371, Q$1:Q$1476,1,FALSE), 0)</f>
        <v>0</v>
      </c>
      <c r="Q371" t="s">
        <v>3153</v>
      </c>
    </row>
    <row r="372" spans="1:17" x14ac:dyDescent="0.2">
      <c r="A372" s="15" t="s">
        <v>1373</v>
      </c>
      <c r="B372" s="15" t="str">
        <f>_xlfn.IFNA(VLOOKUP(A372, Shares!A373:B$3048, 2, FALSE), "")</f>
        <v>CARDIA DEF</v>
      </c>
      <c r="C372" t="str">
        <f>A372&amp; ".AX"</f>
        <v>CNNN.AX</v>
      </c>
      <c r="D372" t="str">
        <f>"{""symbol"": """ &amp; A372 &amp; """, ""yahoo-symbol"": """ &amp; C372 &amp; """}, "</f>
        <v xml:space="preserve">{"symbol": "CNNN", "yahoo-symbol": "CNNN.AX"}, </v>
      </c>
      <c r="H372">
        <f>_xlfn.IFNA(VLOOKUP(A372, Q$1:Q$1476,1,FALSE), 0)</f>
        <v>0</v>
      </c>
      <c r="Q372" t="s">
        <v>3141</v>
      </c>
    </row>
    <row r="373" spans="1:17" x14ac:dyDescent="0.2">
      <c r="A373" s="15" t="s">
        <v>1602</v>
      </c>
      <c r="B373" s="15" t="str">
        <f>_xlfn.IFNA(VLOOKUP(A373, Shares!A374:B$3048, 2, FALSE), "")</f>
        <v>Centro Properties Ltd</v>
      </c>
      <c r="C373" t="str">
        <f>A373&amp; ".AX"</f>
        <v>CNP.AX</v>
      </c>
      <c r="D373" t="str">
        <f>"{""symbol"": """ &amp; A373 &amp; """, ""yahoo-symbol"": """ &amp; C373 &amp; """}, "</f>
        <v xml:space="preserve">{"symbol": "CNP", "yahoo-symbol": "CNP.AX"}, </v>
      </c>
      <c r="H373">
        <f>_xlfn.IFNA(VLOOKUP(A373, Q$1:Q$1476,1,FALSE), 0)</f>
        <v>0</v>
      </c>
      <c r="Q373" t="s">
        <v>3149</v>
      </c>
    </row>
    <row r="374" spans="1:17" x14ac:dyDescent="0.2">
      <c r="A374" s="15" t="s">
        <v>1534</v>
      </c>
      <c r="B374" s="15" t="str">
        <f>_xlfn.IFNA(VLOOKUP(A374, Shares!A375:B$3048, 2, FALSE), "")</f>
        <v>Carbine Tungsten Ltd</v>
      </c>
      <c r="C374" t="str">
        <f>A374&amp; ".AX"</f>
        <v>CNQ.AX</v>
      </c>
      <c r="D374" t="str">
        <f>"{""symbol"": """ &amp; A374 &amp; """, ""yahoo-symbol"": """ &amp; C374 &amp; """}, "</f>
        <v xml:space="preserve">{"symbol": "CNQ", "yahoo-symbol": "CNQ.AX"}, </v>
      </c>
      <c r="H374">
        <f>_xlfn.IFNA(VLOOKUP(A374, Q$1:Q$1476,1,FALSE), 0)</f>
        <v>0</v>
      </c>
      <c r="Q374" t="s">
        <v>3167</v>
      </c>
    </row>
    <row r="375" spans="1:17" x14ac:dyDescent="0.2">
      <c r="A375" s="15" t="s">
        <v>1369</v>
      </c>
      <c r="B375" s="15" t="str">
        <f>_xlfn.IFNA(VLOOKUP(A375, Shares!A376:B$3048, 2, FALSE), "")</f>
        <v>CARB TUNG DEF</v>
      </c>
      <c r="C375" t="str">
        <f>A375&amp; ".AX"</f>
        <v>CNQNA.AX</v>
      </c>
      <c r="D375" t="str">
        <f>"{""symbol"": """ &amp; A375 &amp; """, ""yahoo-symbol"": """ &amp; C375 &amp; """}, "</f>
        <v xml:space="preserve">{"symbol": "CNQNA", "yahoo-symbol": "CNQNA.AX"}, </v>
      </c>
      <c r="H375">
        <f>_xlfn.IFNA(VLOOKUP(A375, Q$1:Q$1476,1,FALSE), 0)</f>
        <v>0</v>
      </c>
      <c r="Q375" t="s">
        <v>3282</v>
      </c>
    </row>
    <row r="376" spans="1:17" x14ac:dyDescent="0.2">
      <c r="A376" s="15" t="s">
        <v>1798</v>
      </c>
      <c r="B376" s="15" t="str">
        <f>_xlfn.IFNA(VLOOKUP(A376, Shares!A377:B$3048, 2, FALSE), "")</f>
        <v>Coonawarra Australia Property Trust</v>
      </c>
      <c r="C376" t="str">
        <f>A376&amp; ".AX"</f>
        <v>CNR.AX</v>
      </c>
      <c r="D376" t="str">
        <f>"{""symbol"": """ &amp; A376 &amp; """, ""yahoo-symbol"": """ &amp; C376 &amp; """}, "</f>
        <v xml:space="preserve">{"symbol": "CNR", "yahoo-symbol": "CNR.AX"}, </v>
      </c>
      <c r="H376">
        <f>_xlfn.IFNA(VLOOKUP(A376, Q$1:Q$1476,1,FALSE), 0)</f>
        <v>0</v>
      </c>
      <c r="Q376" t="s">
        <v>3202</v>
      </c>
    </row>
    <row r="377" spans="1:17" x14ac:dyDescent="0.2">
      <c r="A377" s="15" t="s">
        <v>1536</v>
      </c>
      <c r="B377" s="15" t="str">
        <f>_xlfn.IFNA(VLOOKUP(A377, Shares!A378:B$3048, 2, FALSE), "")</f>
        <v>Carbon Energy Limited</v>
      </c>
      <c r="C377" t="str">
        <f>A377&amp; ".AX"</f>
        <v>CNX.AX</v>
      </c>
      <c r="D377" t="str">
        <f>"{""symbol"": """ &amp; A377 &amp; """, ""yahoo-symbol"": """ &amp; C377 &amp; """}, "</f>
        <v xml:space="preserve">{"symbol": "CNX", "yahoo-symbol": "CNX.AX"}, </v>
      </c>
      <c r="H377">
        <f>_xlfn.IFNA(VLOOKUP(A377, Q$1:Q$1476,1,FALSE), 0)</f>
        <v>0</v>
      </c>
      <c r="Q377" t="s">
        <v>3231</v>
      </c>
    </row>
    <row r="378" spans="1:17" x14ac:dyDescent="0.2">
      <c r="A378" s="15" t="s">
        <v>1723</v>
      </c>
      <c r="B378" s="15" t="str">
        <f>_xlfn.IFNA(VLOOKUP(A378, Shares!A379:B$3048, 2, FALSE), "")</f>
        <v>Cobalt Blue Holdings Ltd</v>
      </c>
      <c r="C378" t="str">
        <f>A378&amp; ".AX"</f>
        <v>COB.AX</v>
      </c>
      <c r="D378" t="str">
        <f>"{""symbol"": """ &amp; A378 &amp; """, ""yahoo-symbol"": """ &amp; C378 &amp; """}, "</f>
        <v xml:space="preserve">{"symbol": "COB", "yahoo-symbol": "COB.AX"}, </v>
      </c>
      <c r="H378">
        <f>_xlfn.IFNA(VLOOKUP(A378, Q$1:Q$1476,1,FALSE), 0)</f>
        <v>0</v>
      </c>
      <c r="Q378" t="s">
        <v>3194</v>
      </c>
    </row>
    <row r="379" spans="1:17" x14ac:dyDescent="0.2">
      <c r="A379" s="15" t="s">
        <v>1732</v>
      </c>
      <c r="B379" s="15" t="str">
        <f>_xlfn.IFNA(VLOOKUP(A379, Shares!A380:B$3048, 2, FALSE), "")</f>
        <v>Coffey International Limited</v>
      </c>
      <c r="C379" t="str">
        <f>A379&amp; ".AX"</f>
        <v>COF.AX</v>
      </c>
      <c r="D379" t="str">
        <f>"{""symbol"": """ &amp; A379 &amp; """, ""yahoo-symbol"": """ &amp; C379 &amp; """}, "</f>
        <v xml:space="preserve">{"symbol": "COF", "yahoo-symbol": "COF.AX"}, </v>
      </c>
      <c r="H379">
        <f>_xlfn.IFNA(VLOOKUP(A379, Q$1:Q$1476,1,FALSE), 0)</f>
        <v>0</v>
      </c>
      <c r="Q379" t="s">
        <v>3237</v>
      </c>
    </row>
    <row r="380" spans="1:17" x14ac:dyDescent="0.2">
      <c r="A380" s="15" t="s">
        <v>1759</v>
      </c>
      <c r="B380" s="15" t="str">
        <f>_xlfn.IFNA(VLOOKUP(A380, Shares!A381:B$3048, 2, FALSE), "")</f>
        <v>Commstrat Limited</v>
      </c>
      <c r="C380" t="str">
        <f>A380&amp; ".AX"</f>
        <v>COJ.AX</v>
      </c>
      <c r="D380" t="str">
        <f>"{""symbol"": """ &amp; A380 &amp; """, ""yahoo-symbol"": """ &amp; C380 &amp; """}, "</f>
        <v xml:space="preserve">{"symbol": "COJ", "yahoo-symbol": "COJ.AX"}, </v>
      </c>
      <c r="H380">
        <f>_xlfn.IFNA(VLOOKUP(A380, Q$1:Q$1476,1,FALSE), 0)</f>
        <v>0</v>
      </c>
      <c r="Q380" t="s">
        <v>3270</v>
      </c>
    </row>
    <row r="381" spans="1:17" x14ac:dyDescent="0.2">
      <c r="A381" s="15" t="s">
        <v>1432</v>
      </c>
      <c r="B381" s="15" t="str">
        <f>_xlfn.IFNA(VLOOKUP(A381, Shares!A382:B$3048, 2, FALSE), "")</f>
        <v>COMMSTRAT DEF</v>
      </c>
      <c r="C381" t="str">
        <f>A381&amp; ".AX"</f>
        <v>COJN.AX</v>
      </c>
      <c r="D381" t="str">
        <f>"{""symbol"": """ &amp; A381 &amp; """, ""yahoo-symbol"": """ &amp; C381 &amp; """}, "</f>
        <v xml:space="preserve">{"symbol": "COJN", "yahoo-symbol": "COJN.AX"}, </v>
      </c>
      <c r="H381">
        <f>_xlfn.IFNA(VLOOKUP(A381, Q$1:Q$1476,1,FALSE), 0)</f>
        <v>0</v>
      </c>
      <c r="Q381" t="s">
        <v>3175</v>
      </c>
    </row>
    <row r="382" spans="1:17" x14ac:dyDescent="0.2">
      <c r="A382" s="15" t="s">
        <v>1440</v>
      </c>
      <c r="B382" s="15" t="str">
        <f>_xlfn.IFNA(VLOOKUP(A382, Shares!A383:B$3048, 2, FALSE), "")</f>
        <v>CONT INVES DEF SET</v>
      </c>
      <c r="C382" t="str">
        <f>A382&amp; ".AX"</f>
        <v>COTDA.AX</v>
      </c>
      <c r="D382" t="str">
        <f>"{""symbol"": """ &amp; A382 &amp; """, ""yahoo-symbol"": """ &amp; C382 &amp; """}, "</f>
        <v xml:space="preserve">{"symbol": "COTDA", "yahoo-symbol": "COTDA.AX"}, </v>
      </c>
      <c r="H382">
        <f>_xlfn.IFNA(VLOOKUP(A382, Q$1:Q$1476,1,FALSE), 0)</f>
        <v>0</v>
      </c>
      <c r="Q382" t="s">
        <v>3239</v>
      </c>
    </row>
    <row r="383" spans="1:17" x14ac:dyDescent="0.2">
      <c r="A383" s="15" t="s">
        <v>1438</v>
      </c>
      <c r="B383" s="15" t="str">
        <f>_xlfn.IFNA(VLOOKUP(A383, Shares!A384:B$3048, 2, FALSE), "")</f>
        <v>CONT INVES DEF</v>
      </c>
      <c r="C383" t="str">
        <f>A383&amp; ".AX"</f>
        <v>COTN.AX</v>
      </c>
      <c r="D383" t="str">
        <f>"{""symbol"": """ &amp; A383 &amp; """, ""yahoo-symbol"": """ &amp; C383 &amp; """}, "</f>
        <v xml:space="preserve">{"symbol": "COTN", "yahoo-symbol": "COTN.AX"}, </v>
      </c>
      <c r="H383">
        <f>_xlfn.IFNA(VLOOKUP(A383, Q$1:Q$1476,1,FALSE), 0)</f>
        <v>0</v>
      </c>
      <c r="Q383" t="s">
        <v>3272</v>
      </c>
    </row>
    <row r="384" spans="1:17" x14ac:dyDescent="0.2">
      <c r="A384" s="15" t="s">
        <v>24</v>
      </c>
      <c r="B384" s="15" t="str">
        <f>_xlfn.IFNA(VLOOKUP(A384, Shares!A385:B$3048, 2, FALSE), "")</f>
        <v>Count Financial Limited</v>
      </c>
      <c r="C384" t="str">
        <f>A384&amp; ".AX"</f>
        <v>COU.AX</v>
      </c>
      <c r="D384" t="str">
        <f>"{""symbol"": """ &amp; A384 &amp; """, ""yahoo-symbol"": """ &amp; C384 &amp; """}, "</f>
        <v xml:space="preserve">{"symbol": "COU", "yahoo-symbol": "COU.AX"}, </v>
      </c>
      <c r="H384">
        <f>_xlfn.IFNA(VLOOKUP(A384, Q$1:Q$1476,1,FALSE), 0)</f>
        <v>0</v>
      </c>
      <c r="Q384" t="s">
        <v>3274</v>
      </c>
    </row>
    <row r="385" spans="1:17" x14ac:dyDescent="0.2">
      <c r="A385" s="15" t="s">
        <v>1804</v>
      </c>
      <c r="B385" s="15" t="str">
        <f>_xlfn.IFNA(VLOOKUP(A385, Shares!A386:B$3048, 2, FALSE), "")</f>
        <v>Coppermoly Limited</v>
      </c>
      <c r="C385" t="str">
        <f>A385&amp; ".AX"</f>
        <v>COY.AX</v>
      </c>
      <c r="D385" t="str">
        <f>"{""symbol"": """ &amp; A385 &amp; """, ""yahoo-symbol"": """ &amp; C385 &amp; """}, "</f>
        <v xml:space="preserve">{"symbol": "COY", "yahoo-symbol": "COY.AX"}, </v>
      </c>
      <c r="H385">
        <f>_xlfn.IFNA(VLOOKUP(A385, Q$1:Q$1476,1,FALSE), 0)</f>
        <v>0</v>
      </c>
      <c r="Q385" t="s">
        <v>3210</v>
      </c>
    </row>
    <row r="386" spans="1:17" x14ac:dyDescent="0.2">
      <c r="A386" s="15" t="s">
        <v>1444</v>
      </c>
      <c r="B386" s="15" t="str">
        <f>_xlfn.IFNA(VLOOKUP(A386, Shares!A387:B$3048, 2, FALSE), "")</f>
        <v>COPPERMOLY DEF X OPT</v>
      </c>
      <c r="C386" t="str">
        <f>A386&amp; ".AX"</f>
        <v>COYN.AX</v>
      </c>
      <c r="D386" t="str">
        <f>"{""symbol"": """ &amp; A386 &amp; """, ""yahoo-symbol"": """ &amp; C386 &amp; """}, "</f>
        <v xml:space="preserve">{"symbol": "COYN", "yahoo-symbol": "COYN.AX"}, </v>
      </c>
      <c r="H386">
        <f>_xlfn.IFNA(VLOOKUP(A386, Q$1:Q$1476,1,FALSE), 0)</f>
        <v>0</v>
      </c>
      <c r="Q386" t="s">
        <v>52</v>
      </c>
    </row>
    <row r="387" spans="1:17" x14ac:dyDescent="0.2">
      <c r="A387" s="15" t="s">
        <v>5622</v>
      </c>
      <c r="B387" s="15" t="str">
        <f>_xlfn.IFNA(VLOOKUP(A387, Shares!A388:B$3048, 2, FALSE), "")</f>
        <v>Trustee for DEXUS CPA Trust</v>
      </c>
      <c r="C387" t="str">
        <f>A387&amp; ".AX"</f>
        <v>CPA.AX</v>
      </c>
      <c r="D387" t="str">
        <f>"{""symbol"": """ &amp; A387 &amp; """, ""yahoo-symbol"": """ &amp; C387 &amp; """}, "</f>
        <v xml:space="preserve">{"symbol": "CPA", "yahoo-symbol": "CPA.AX"}, </v>
      </c>
      <c r="H387">
        <f>_xlfn.IFNA(VLOOKUP(A387, Q$1:Q$1476,1,FALSE), 0)</f>
        <v>0</v>
      </c>
      <c r="Q387" t="s">
        <v>3262</v>
      </c>
    </row>
    <row r="388" spans="1:17" x14ac:dyDescent="0.2">
      <c r="A388" s="15" t="s">
        <v>1361</v>
      </c>
      <c r="B388" s="15" t="str">
        <f>_xlfn.IFNA(VLOOKUP(A388, Shares!A389:B$3048, 2, FALSE), "")</f>
        <v>CAMPB.BROS DEF SET</v>
      </c>
      <c r="C388" t="str">
        <f>A388&amp; ".AX"</f>
        <v>CPBDA.AX</v>
      </c>
      <c r="D388" t="str">
        <f>"{""symbol"": """ &amp; A388 &amp; """, ""yahoo-symbol"": """ &amp; C388 &amp; """}, "</f>
        <v xml:space="preserve">{"symbol": "CPBDA", "yahoo-symbol": "CPBDA.AX"}, </v>
      </c>
      <c r="H388">
        <f>_xlfn.IFNA(VLOOKUP(A388, Q$1:Q$1476,1,FALSE), 0)</f>
        <v>0</v>
      </c>
      <c r="Q388" t="s">
        <v>3233</v>
      </c>
    </row>
    <row r="389" spans="1:17" x14ac:dyDescent="0.2">
      <c r="A389" s="15" t="s">
        <v>1450</v>
      </c>
      <c r="B389" s="15" t="str">
        <f>_xlfn.IFNA(VLOOKUP(A389, Shares!A390:B$3048, 2, FALSE), "")</f>
        <v>CP1 Limited</v>
      </c>
      <c r="C389" t="str">
        <f>A389&amp; ".AX"</f>
        <v>CPK.AX</v>
      </c>
      <c r="D389" t="str">
        <f>"{""symbol"": """ &amp; A389 &amp; """, ""yahoo-symbol"": """ &amp; C389 &amp; """}, "</f>
        <v xml:space="preserve">{"symbol": "CPK", "yahoo-symbol": "CPK.AX"}, </v>
      </c>
      <c r="H389">
        <f>_xlfn.IFNA(VLOOKUP(A389, Q$1:Q$1476,1,FALSE), 0)</f>
        <v>0</v>
      </c>
      <c r="Q389" t="s">
        <v>3284</v>
      </c>
    </row>
    <row r="390" spans="1:17" x14ac:dyDescent="0.2">
      <c r="A390" s="15" t="s">
        <v>1717</v>
      </c>
      <c r="B390" s="15" t="str">
        <f>_xlfn.IFNA(VLOOKUP(A390, Shares!A391:B$3048, 2, FALSE), "")</f>
        <v>Coalspur Mines Pty Ltd</v>
      </c>
      <c r="C390" t="str">
        <f>A390&amp; ".AX"</f>
        <v>CPL.AX</v>
      </c>
      <c r="D390" t="str">
        <f>"{""symbol"": """ &amp; A390 &amp; """, ""yahoo-symbol"": """ &amp; C390 &amp; """}, "</f>
        <v xml:space="preserve">{"symbol": "CPL", "yahoo-symbol": "CPL.AX"}, </v>
      </c>
      <c r="H390">
        <f>_xlfn.IFNA(VLOOKUP(A390, Q$1:Q$1476,1,FALSE), 0)</f>
        <v>0</v>
      </c>
      <c r="Q390" t="s">
        <v>3227</v>
      </c>
    </row>
    <row r="391" spans="1:17" x14ac:dyDescent="0.2">
      <c r="A391" s="15" t="s">
        <v>1554</v>
      </c>
      <c r="B391" s="15" t="str">
        <f>_xlfn.IFNA(VLOOKUP(A391, Shares!A392:B$3048, 2, FALSE), "")</f>
        <v>Carpathian Resources Limited</v>
      </c>
      <c r="C391" t="str">
        <f>A391&amp; ".AX"</f>
        <v>CPN.AX</v>
      </c>
      <c r="D391" t="str">
        <f>"{""symbol"": """ &amp; A391 &amp; """, ""yahoo-symbol"": """ &amp; C391 &amp; """}, "</f>
        <v xml:space="preserve">{"symbol": "CPN", "yahoo-symbol": "CPN.AX"}, </v>
      </c>
      <c r="H391">
        <f>_xlfn.IFNA(VLOOKUP(A391, Q$1:Q$1476,1,FALSE), 0)</f>
        <v>0</v>
      </c>
      <c r="Q391" t="s">
        <v>3241</v>
      </c>
    </row>
    <row r="392" spans="1:17" x14ac:dyDescent="0.2">
      <c r="A392" s="15" t="s">
        <v>1767</v>
      </c>
      <c r="B392" s="15" t="str">
        <f>_xlfn.IFNA(VLOOKUP(A392, Shares!A393:B$3048, 2, FALSE), "")</f>
        <v>Computronics Holdings Limited</v>
      </c>
      <c r="C392" t="str">
        <f>A392&amp; ".AX"</f>
        <v>CPS.AX</v>
      </c>
      <c r="D392" t="str">
        <f>"{""symbol"": """ &amp; A392 &amp; """, ""yahoo-symbol"": """ &amp; C392 &amp; """}, "</f>
        <v xml:space="preserve">{"symbol": "CPS", "yahoo-symbol": "CPS.AX"}, </v>
      </c>
      <c r="H392">
        <f>_xlfn.IFNA(VLOOKUP(A392, Q$1:Q$1476,1,FALSE), 0)</f>
        <v>0</v>
      </c>
      <c r="Q392" t="s">
        <v>3208</v>
      </c>
    </row>
    <row r="393" spans="1:17" x14ac:dyDescent="0.2">
      <c r="A393" s="15" t="s">
        <v>1872</v>
      </c>
      <c r="B393" s="15" t="str">
        <f>_xlfn.IFNA(VLOOKUP(A393, Shares!A394:B$3048, 2, FALSE), "")</f>
        <v>Cuesta Coal Ltd</v>
      </c>
      <c r="C393" t="str">
        <f>A393&amp; ".AX"</f>
        <v>CQC.AX</v>
      </c>
      <c r="D393" t="str">
        <f>"{""symbol"": """ &amp; A393 &amp; """, ""yahoo-symbol"": """ &amp; C393 &amp; """}, "</f>
        <v xml:space="preserve">{"symbol": "CQC", "yahoo-symbol": "CQC.AX"}, </v>
      </c>
      <c r="H393">
        <f>_xlfn.IFNA(VLOOKUP(A393, Q$1:Q$1476,1,FALSE), 0)</f>
        <v>0</v>
      </c>
      <c r="Q393" t="s">
        <v>3243</v>
      </c>
    </row>
    <row r="394" spans="1:17" x14ac:dyDescent="0.2">
      <c r="A394" s="15" t="s">
        <v>1643</v>
      </c>
      <c r="B394" s="15" t="str">
        <f>_xlfn.IFNA(VLOOKUP(A394, Shares!A395:B$3048, 2, FALSE), "")</f>
        <v>Charter Hall Office Trust</v>
      </c>
      <c r="C394" t="str">
        <f>A394&amp; ".AX"</f>
        <v>CQO.AX</v>
      </c>
      <c r="D394" t="str">
        <f>"{""symbol"": """ &amp; A394 &amp; """, ""yahoo-symbol"": """ &amp; C394 &amp; """}, "</f>
        <v xml:space="preserve">{"symbol": "CQO", "yahoo-symbol": "CQO.AX"}, </v>
      </c>
      <c r="H394">
        <f>_xlfn.IFNA(VLOOKUP(A394, Q$1:Q$1476,1,FALSE), 0)</f>
        <v>0</v>
      </c>
      <c r="Q394" t="s">
        <v>3261</v>
      </c>
    </row>
    <row r="395" spans="1:17" x14ac:dyDescent="0.2">
      <c r="A395" s="15" t="s">
        <v>1532</v>
      </c>
      <c r="B395" s="15" t="str">
        <f>_xlfn.IFNA(VLOOKUP(A395, Shares!A396:B$3048, 2, FALSE), "")</f>
        <v>Carbine Resources Ltd</v>
      </c>
      <c r="C395" t="str">
        <f>A395&amp; ".AX"</f>
        <v>CRB.AX</v>
      </c>
      <c r="D395" t="str">
        <f>"{""symbol"": """ &amp; A395 &amp; """, ""yahoo-symbol"": """ &amp; C395 &amp; """}, "</f>
        <v xml:space="preserve">{"symbol": "CRB", "yahoo-symbol": "CRB.AX"}, </v>
      </c>
      <c r="H395">
        <f>_xlfn.IFNA(VLOOKUP(A395, Q$1:Q$1476,1,FALSE), 0)</f>
        <v>0</v>
      </c>
      <c r="Q395" t="s">
        <v>3407</v>
      </c>
    </row>
    <row r="396" spans="1:17" x14ac:dyDescent="0.2">
      <c r="A396" s="15" t="s">
        <v>1925</v>
      </c>
      <c r="B396" s="15" t="str">
        <f>_xlfn.IFNA(VLOOKUP(A396, Shares!A397:B$3048, 2, FALSE), "")</f>
        <v>Dargues Gold Mine Pty Ltd</v>
      </c>
      <c r="C396" t="str">
        <f>A396&amp; ".AX"</f>
        <v>CRC.AX</v>
      </c>
      <c r="D396" t="str">
        <f>"{""symbol"": """ &amp; A396 &amp; """, ""yahoo-symbol"": """ &amp; C396 &amp; """}, "</f>
        <v xml:space="preserve">{"symbol": "CRC", "yahoo-symbol": "CRC.AX"}, </v>
      </c>
      <c r="H396">
        <f>_xlfn.IFNA(VLOOKUP(A396, Q$1:Q$1476,1,FALSE), 0)</f>
        <v>0</v>
      </c>
      <c r="Q396" t="s">
        <v>3361</v>
      </c>
    </row>
    <row r="397" spans="1:17" x14ac:dyDescent="0.2">
      <c r="A397" s="15" t="s">
        <v>2393</v>
      </c>
      <c r="B397" s="15" t="str">
        <f>_xlfn.IFNA(VLOOKUP(A397, Shares!A398:B$3048, 2, FALSE), "")</f>
        <v>Focus Minerals (Laverton) Pty Ltd</v>
      </c>
      <c r="C397" t="str">
        <f>A397&amp; ".AX"</f>
        <v>CRE.AX</v>
      </c>
      <c r="D397" t="str">
        <f>"{""symbol"": """ &amp; A397 &amp; """, ""yahoo-symbol"": """ &amp; C397 &amp; """}, "</f>
        <v xml:space="preserve">{"symbol": "CRE", "yahoo-symbol": "CRE.AX"}, </v>
      </c>
      <c r="H397">
        <f>_xlfn.IFNA(VLOOKUP(A397, Q$1:Q$1476,1,FALSE), 0)</f>
        <v>0</v>
      </c>
      <c r="Q397" t="s">
        <v>3306</v>
      </c>
    </row>
    <row r="398" spans="1:17" x14ac:dyDescent="0.2">
      <c r="A398" s="15" t="s">
        <v>1861</v>
      </c>
      <c r="B398" s="15" t="str">
        <f>_xlfn.IFNA(VLOOKUP(A398, Shares!A399:B$3048, 2, FALSE), "")</f>
        <v>Crowe Horwath Australasia Pty Ltd</v>
      </c>
      <c r="C398" t="str">
        <f>A398&amp; ".AX"</f>
        <v>CRH.AX</v>
      </c>
      <c r="D398" t="str">
        <f>"{""symbol"": """ &amp; A398 &amp; """, ""yahoo-symbol"": """ &amp; C398 &amp; """}, "</f>
        <v xml:space="preserve">{"symbol": "CRH", "yahoo-symbol": "CRH.AX"}, </v>
      </c>
      <c r="H398">
        <f>_xlfn.IFNA(VLOOKUP(A398, Q$1:Q$1476,1,FALSE), 0)</f>
        <v>0</v>
      </c>
      <c r="Q398" t="s">
        <v>3322</v>
      </c>
    </row>
    <row r="399" spans="1:17" x14ac:dyDescent="0.2">
      <c r="A399" s="15" t="s">
        <v>1367</v>
      </c>
      <c r="B399" s="15" t="str">
        <f>_xlfn.IFNA(VLOOKUP(A399, Shares!A400:B$3048, 2, FALSE), "")</f>
        <v>CARAVELENG DEF X OPT</v>
      </c>
      <c r="C399" t="str">
        <f>A399&amp; ".AX"</f>
        <v>CRJN.AX</v>
      </c>
      <c r="D399" t="str">
        <f>"{""symbol"": """ &amp; A399 &amp; """, ""yahoo-symbol"": """ &amp; C399 &amp; """}, "</f>
        <v xml:space="preserve">{"symbol": "CRJN", "yahoo-symbol": "CRJN.AX"}, </v>
      </c>
      <c r="H399">
        <f>_xlfn.IFNA(VLOOKUP(A399, Q$1:Q$1476,1,FALSE), 0)</f>
        <v>0</v>
      </c>
      <c r="Q399" t="s">
        <v>3370</v>
      </c>
    </row>
    <row r="400" spans="1:17" x14ac:dyDescent="0.2">
      <c r="A400" s="15" t="s">
        <v>1377</v>
      </c>
      <c r="B400" s="15" t="str">
        <f>_xlfn.IFNA(VLOOKUP(A400, Shares!A401:B$3048, 2, FALSE), "")</f>
        <v>CARRICK DEF</v>
      </c>
      <c r="C400" t="str">
        <f>A400&amp; ".AX"</f>
        <v>CRKN.AX</v>
      </c>
      <c r="D400" t="str">
        <f>"{""symbol"": """ &amp; A400 &amp; """, ""yahoo-symbol"": """ &amp; C400 &amp; """}, "</f>
        <v xml:space="preserve">{"symbol": "CRKN", "yahoo-symbol": "CRKN.AX"}, </v>
      </c>
      <c r="H400">
        <f>_xlfn.IFNA(VLOOKUP(A400, Q$1:Q$1476,1,FALSE), 0)</f>
        <v>0</v>
      </c>
      <c r="Q400" t="s">
        <v>3385</v>
      </c>
    </row>
    <row r="401" spans="1:17" x14ac:dyDescent="0.2">
      <c r="A401" s="15" t="s">
        <v>1753</v>
      </c>
      <c r="B401" s="15" t="str">
        <f>_xlfn.IFNA(VLOOKUP(A401, Shares!A402:B$3048, 2, FALSE), "")</f>
        <v>Comet Resources Limited</v>
      </c>
      <c r="C401" t="str">
        <f>A401&amp; ".AX"</f>
        <v>CRL.AX</v>
      </c>
      <c r="D401" t="str">
        <f>"{""symbol"": """ &amp; A401 &amp; """, ""yahoo-symbol"": """ &amp; C401 &amp; """}, "</f>
        <v xml:space="preserve">{"symbol": "CRL", "yahoo-symbol": "CRL.AX"}, </v>
      </c>
      <c r="H401">
        <f>_xlfn.IFNA(VLOOKUP(A401, Q$1:Q$1476,1,FALSE), 0)</f>
        <v>0</v>
      </c>
      <c r="Q401" t="s">
        <v>3451</v>
      </c>
    </row>
    <row r="402" spans="1:17" x14ac:dyDescent="0.2">
      <c r="A402" s="15" t="s">
        <v>1430</v>
      </c>
      <c r="B402" s="15" t="str">
        <f>_xlfn.IFNA(VLOOKUP(A402, Shares!A403:B$3048, 2, FALSE), "")</f>
        <v>COMET DEF</v>
      </c>
      <c r="C402" t="str">
        <f>A402&amp; ".AX"</f>
        <v>CRLN.AX</v>
      </c>
      <c r="D402" t="str">
        <f>"{""symbol"": """ &amp; A402 &amp; """, ""yahoo-symbol"": """ &amp; C402 &amp; """}, "</f>
        <v xml:space="preserve">{"symbol": "CRLN", "yahoo-symbol": "CRLN.AX"}, </v>
      </c>
      <c r="H402">
        <f>_xlfn.IFNA(VLOOKUP(A402, Q$1:Q$1476,1,FALSE), 0)</f>
        <v>0</v>
      </c>
      <c r="Q402" t="s">
        <v>3441</v>
      </c>
    </row>
    <row r="403" spans="1:17" x14ac:dyDescent="0.2">
      <c r="A403" s="15" t="s">
        <v>1538</v>
      </c>
      <c r="B403" s="15" t="str">
        <f>_xlfn.IFNA(VLOOKUP(A403, Shares!A404:B$3048, 2, FALSE), "")</f>
        <v>Carbon Minerals Limited</v>
      </c>
      <c r="C403" t="str">
        <f>A403&amp; ".AX"</f>
        <v>CRM.AX</v>
      </c>
      <c r="D403" t="str">
        <f>"{""symbol"": """ &amp; A403 &amp; """, ""yahoo-symbol"": """ &amp; C403 &amp; """}, "</f>
        <v xml:space="preserve">{"symbol": "CRM", "yahoo-symbol": "CRM.AX"}, </v>
      </c>
      <c r="H403">
        <f>_xlfn.IFNA(VLOOKUP(A403, Q$1:Q$1476,1,FALSE), 0)</f>
        <v>0</v>
      </c>
      <c r="Q403" t="s">
        <v>3379</v>
      </c>
    </row>
    <row r="404" spans="1:17" x14ac:dyDescent="0.2">
      <c r="A404" s="15" t="s">
        <v>1460</v>
      </c>
      <c r="B404" s="15" t="str">
        <f>_xlfn.IFNA(VLOOKUP(A404, Shares!A405:B$3048, 2, FALSE), "")</f>
        <v>CRW HOLD FPO</v>
      </c>
      <c r="C404" t="str">
        <f>A404&amp; ".AX"</f>
        <v>CRW.AX</v>
      </c>
      <c r="D404" t="str">
        <f>"{""symbol"": """ &amp; A404 &amp; """, ""yahoo-symbol"": """ &amp; C404 &amp; """}, "</f>
        <v xml:space="preserve">{"symbol": "CRW", "yahoo-symbol": "CRW.AX"}, </v>
      </c>
      <c r="H404">
        <f>_xlfn.IFNA(VLOOKUP(A404, Q$1:Q$1476,1,FALSE), 0)</f>
        <v>0</v>
      </c>
      <c r="Q404" t="s">
        <v>3383</v>
      </c>
    </row>
    <row r="405" spans="1:17" x14ac:dyDescent="0.2">
      <c r="A405" s="15" t="s">
        <v>1852</v>
      </c>
      <c r="B405" s="15" t="str">
        <f>_xlfn.IFNA(VLOOKUP(A405, Shares!A406:B$3048, 2, FALSE), "")</f>
        <v>Crestal Petroleum Ltd</v>
      </c>
      <c r="C405" t="str">
        <f>A405&amp; ".AX"</f>
        <v>CRXDA.AX</v>
      </c>
      <c r="D405" t="str">
        <f>"{""symbol"": """ &amp; A405 &amp; """, ""yahoo-symbol"": """ &amp; C405 &amp; """}, "</f>
        <v xml:space="preserve">{"symbol": "CRXDA", "yahoo-symbol": "CRXDA.AX"}, </v>
      </c>
      <c r="H405">
        <f>_xlfn.IFNA(VLOOKUP(A405, Q$1:Q$1476,1,FALSE), 0)</f>
        <v>0</v>
      </c>
      <c r="Q405" t="s">
        <v>310</v>
      </c>
    </row>
    <row r="406" spans="1:17" x14ac:dyDescent="0.2">
      <c r="A406" s="15" t="s">
        <v>1784</v>
      </c>
      <c r="B406" s="15" t="str">
        <f>_xlfn.IFNA(VLOOKUP(A406, Shares!A407:B$3048, 2, FALSE), "")</f>
        <v>Consolidated Tin Mines Limited</v>
      </c>
      <c r="C406" t="str">
        <f>A406&amp; ".AX"</f>
        <v>CSD.AX</v>
      </c>
      <c r="D406" t="str">
        <f>"{""symbol"": """ &amp; A406 &amp; """, ""yahoo-symbol"": """ &amp; C406 &amp; """}, "</f>
        <v xml:space="preserve">{"symbol": "CSD", "yahoo-symbol": "CSD.AX"}, </v>
      </c>
      <c r="H406">
        <f>_xlfn.IFNA(VLOOKUP(A406, Q$1:Q$1476,1,FALSE), 0)</f>
        <v>0</v>
      </c>
      <c r="Q406" t="s">
        <v>3377</v>
      </c>
    </row>
    <row r="407" spans="1:17" x14ac:dyDescent="0.2">
      <c r="A407" s="15" t="s">
        <v>1802</v>
      </c>
      <c r="B407" s="15" t="str">
        <f>_xlfn.IFNA(VLOOKUP(A407, Shares!A408:B$3048, 2, FALSE), "")</f>
        <v>Copper Strike Limited</v>
      </c>
      <c r="C407" t="str">
        <f>A407&amp; ".AX"</f>
        <v>CSE.AX</v>
      </c>
      <c r="D407" t="str">
        <f>"{""symbol"": """ &amp; A407 &amp; """, ""yahoo-symbol"": """ &amp; C407 &amp; """}, "</f>
        <v xml:space="preserve">{"symbol": "CSE", "yahoo-symbol": "CSE.AX"}, </v>
      </c>
      <c r="H407">
        <f>_xlfn.IFNA(VLOOKUP(A407, Q$1:Q$1476,1,FALSE), 0)</f>
        <v>0</v>
      </c>
      <c r="Q407" t="s">
        <v>3458</v>
      </c>
    </row>
    <row r="408" spans="1:17" x14ac:dyDescent="0.2">
      <c r="A408" s="15" t="s">
        <v>1846</v>
      </c>
      <c r="B408" s="15" t="str">
        <f>_xlfn.IFNA(VLOOKUP(A408, Shares!A409:B$3048, 2, FALSE), "")</f>
        <v>Credit Suisse PL100 - Emer Mark Infr Dev</v>
      </c>
      <c r="C408" t="str">
        <f>A408&amp; ".AX"</f>
        <v>CSU.AX</v>
      </c>
      <c r="D408" t="str">
        <f>"{""symbol"": """ &amp; A408 &amp; """, ""yahoo-symbol"": """ &amp; C408 &amp; """}, "</f>
        <v xml:space="preserve">{"symbol": "CSU", "yahoo-symbol": "CSU.AX"}, </v>
      </c>
      <c r="H408">
        <f>_xlfn.IFNA(VLOOKUP(A408, Q$1:Q$1476,1,FALSE), 0)</f>
        <v>0</v>
      </c>
      <c r="Q408" t="s">
        <v>3405</v>
      </c>
    </row>
    <row r="409" spans="1:17" x14ac:dyDescent="0.2">
      <c r="A409" s="15" t="s">
        <v>1848</v>
      </c>
      <c r="B409" s="15" t="str">
        <f>_xlfn.IFNA(VLOOKUP(A409, Shares!A410:B$3048, 2, FALSE), "")</f>
        <v>Credit Suisse PL100 - World Water Trust</v>
      </c>
      <c r="C409" t="str">
        <f>A409&amp; ".AX"</f>
        <v>CSW.AX</v>
      </c>
      <c r="D409" t="str">
        <f>"{""symbol"": """ &amp; A409 &amp; """, ""yahoo-symbol"": """ &amp; C409 &amp; """}, "</f>
        <v xml:space="preserve">{"symbol": "CSW", "yahoo-symbol": "CSW.AX"}, </v>
      </c>
      <c r="H409">
        <f>_xlfn.IFNA(VLOOKUP(A409, Q$1:Q$1476,1,FALSE), 0)</f>
        <v>0</v>
      </c>
      <c r="Q409" t="s">
        <v>3427</v>
      </c>
    </row>
    <row r="410" spans="1:17" x14ac:dyDescent="0.2">
      <c r="A410" s="15" t="s">
        <v>1395</v>
      </c>
      <c r="B410" s="15" t="str">
        <f>_xlfn.IFNA(VLOOKUP(A410, Shares!A411:B$3048, 2, FALSE), "")</f>
        <v>CCP Technologies Ltd</v>
      </c>
      <c r="C410" t="str">
        <f>A410&amp; ".AX"</f>
        <v>CT1.AX</v>
      </c>
      <c r="D410" t="str">
        <f>"{""symbol"": """ &amp; A410 &amp; """, ""yahoo-symbol"": """ &amp; C410 &amp; """}, "</f>
        <v xml:space="preserve">{"symbol": "CT1", "yahoo-symbol": "CT1.AX"}, </v>
      </c>
      <c r="H410">
        <f>_xlfn.IFNA(VLOOKUP(A410, Q$1:Q$1476,1,FALSE), 0)</f>
        <v>0</v>
      </c>
      <c r="Q410" t="s">
        <v>3342</v>
      </c>
    </row>
    <row r="411" spans="1:17" x14ac:dyDescent="0.2">
      <c r="A411" s="15" t="s">
        <v>1866</v>
      </c>
      <c r="B411" s="15" t="str">
        <f>_xlfn.IFNA(VLOOKUP(A411, Shares!A412:B$3048, 2, FALSE), "")</f>
        <v>Cryosite Limited</v>
      </c>
      <c r="C411" t="str">
        <f>A411&amp; ".AX"</f>
        <v>CTE.AX</v>
      </c>
      <c r="D411" t="str">
        <f>"{""symbol"": """ &amp; A411 &amp; """, ""yahoo-symbol"": """ &amp; C411 &amp; """}, "</f>
        <v xml:space="preserve">{"symbol": "CTE", "yahoo-symbol": "CTE.AX"}, </v>
      </c>
      <c r="H411">
        <f>_xlfn.IFNA(VLOOKUP(A411, Q$1:Q$1476,1,FALSE), 0)</f>
        <v>0</v>
      </c>
      <c r="Q411" t="s">
        <v>53</v>
      </c>
    </row>
    <row r="412" spans="1:17" x14ac:dyDescent="0.2">
      <c r="A412" s="15" t="s">
        <v>1676</v>
      </c>
      <c r="B412" s="15" t="str">
        <f>_xlfn.IFNA(VLOOKUP(A412, Shares!A413:B$3048, 2, FALSE), "")</f>
        <v>Citation Resources Ltd</v>
      </c>
      <c r="C412" t="str">
        <f>A412&amp; ".AX"</f>
        <v>CTR.AX</v>
      </c>
      <c r="D412" t="str">
        <f>"{""symbol"": """ &amp; A412 &amp; """, ""yahoo-symbol"": """ &amp; C412 &amp; """}, "</f>
        <v xml:space="preserve">{"symbol": "CTR", "yahoo-symbol": "CTR.AX"}, </v>
      </c>
      <c r="H412">
        <f>_xlfn.IFNA(VLOOKUP(A412, Q$1:Q$1476,1,FALSE), 0)</f>
        <v>0</v>
      </c>
      <c r="Q412" t="s">
        <v>3352</v>
      </c>
    </row>
    <row r="413" spans="1:17" x14ac:dyDescent="0.2">
      <c r="A413" s="15" t="s">
        <v>25</v>
      </c>
      <c r="B413" s="15" t="str">
        <f>_xlfn.IFNA(VLOOKUP(A413, Shares!A414:B$3048, 2, FALSE), "")</f>
        <v>Country Road Group Pty Ltd</v>
      </c>
      <c r="C413" t="str">
        <f>A413&amp; ".AX"</f>
        <v>CTY.AX</v>
      </c>
      <c r="D413" t="str">
        <f>"{""symbol"": """ &amp; A413 &amp; """, ""yahoo-symbol"": """ &amp; C413 &amp; """}, "</f>
        <v xml:space="preserve">{"symbol": "CTY", "yahoo-symbol": "CTY.AX"}, </v>
      </c>
      <c r="H413">
        <f>_xlfn.IFNA(VLOOKUP(A413, Q$1:Q$1476,1,FALSE), 0)</f>
        <v>0</v>
      </c>
      <c r="Q413" t="s">
        <v>4489</v>
      </c>
    </row>
    <row r="414" spans="1:17" x14ac:dyDescent="0.2">
      <c r="A414" s="15" t="s">
        <v>1448</v>
      </c>
      <c r="B414" s="15" t="str">
        <f>_xlfn.IFNA(VLOOKUP(A414, Shares!A415:B$3048, 2, FALSE), "")</f>
        <v>COUNTRY RD DEF</v>
      </c>
      <c r="C414" t="str">
        <f>A414&amp; ".AX"</f>
        <v>CTYN.AX</v>
      </c>
      <c r="D414" t="str">
        <f>"{""symbol"": """ &amp; A414 &amp; """, ""yahoo-symbol"": """ &amp; C414 &amp; """}, "</f>
        <v xml:space="preserve">{"symbol": "CTYN", "yahoo-symbol": "CTYN.AX"}, </v>
      </c>
      <c r="H414">
        <f>_xlfn.IFNA(VLOOKUP(A414, Q$1:Q$1476,1,FALSE), 0)</f>
        <v>0</v>
      </c>
      <c r="Q414" t="s">
        <v>3447</v>
      </c>
    </row>
    <row r="415" spans="1:17" x14ac:dyDescent="0.2">
      <c r="A415" s="15" t="s">
        <v>1874</v>
      </c>
      <c r="B415" s="15" t="str">
        <f>_xlfn.IFNA(VLOOKUP(A415, Shares!A416:B$3048, 2, FALSE), "")</f>
        <v>Cullen Resources Limited</v>
      </c>
      <c r="C415" t="str">
        <f>A415&amp; ".AX"</f>
        <v>CUL.AX</v>
      </c>
      <c r="D415" t="str">
        <f>"{""symbol"": """ &amp; A415 &amp; """, ""yahoo-symbol"": """ &amp; C415 &amp; """}, "</f>
        <v xml:space="preserve">{"symbol": "CUL", "yahoo-symbol": "CUL.AX"}, </v>
      </c>
      <c r="H415">
        <f>_xlfn.IFNA(VLOOKUP(A415, Q$1:Q$1476,1,FALSE), 0)</f>
        <v>0</v>
      </c>
      <c r="Q415" t="s">
        <v>3398</v>
      </c>
    </row>
    <row r="416" spans="1:17" x14ac:dyDescent="0.2">
      <c r="A416" s="15" t="s">
        <v>1886</v>
      </c>
      <c r="B416" s="15" t="str">
        <f>_xlfn.IFNA(VLOOKUP(A416, Shares!A417:B$3048, 2, FALSE), "")</f>
        <v>DC Payments Pty Ltd</v>
      </c>
      <c r="C416" t="str">
        <f>A416&amp; ".AX"</f>
        <v>CUS.AX</v>
      </c>
      <c r="D416" t="str">
        <f>"{""symbol"": """ &amp; A416 &amp; """, ""yahoo-symbol"": """ &amp; C416 &amp; """}, "</f>
        <v xml:space="preserve">{"symbol": "CUS", "yahoo-symbol": "CUS.AX"}, </v>
      </c>
      <c r="H416">
        <f>_xlfn.IFNA(VLOOKUP(A416, Q$1:Q$1476,1,FALSE), 0)</f>
        <v>0</v>
      </c>
      <c r="Q416" t="s">
        <v>3423</v>
      </c>
    </row>
    <row r="417" spans="1:17" x14ac:dyDescent="0.2">
      <c r="A417" s="15" t="s">
        <v>1876</v>
      </c>
      <c r="B417" s="15" t="str">
        <f>_xlfn.IFNA(VLOOKUP(A417, Shares!A418:B$3048, 2, FALSE), "")</f>
        <v>Curnamona Energy Pty Ltd</v>
      </c>
      <c r="C417" t="str">
        <f>A417&amp; ".AX"</f>
        <v>CUY.AX</v>
      </c>
      <c r="D417" t="str">
        <f>"{""symbol"": """ &amp; A417 &amp; """, ""yahoo-symbol"": """ &amp; C417 &amp; """}, "</f>
        <v xml:space="preserve">{"symbol": "CUY", "yahoo-symbol": "CUY.AX"}, </v>
      </c>
      <c r="H417">
        <f>_xlfn.IFNA(VLOOKUP(A417, Q$1:Q$1476,1,FALSE), 0)</f>
        <v>0</v>
      </c>
      <c r="Q417" t="s">
        <v>3334</v>
      </c>
    </row>
    <row r="418" spans="1:17" x14ac:dyDescent="0.2">
      <c r="A418" s="15" t="s">
        <v>1476</v>
      </c>
      <c r="B418" s="15" t="str">
        <f>_xlfn.IFNA(VLOOKUP(A418, Shares!A419:B$3048, 2, FALSE), "")</f>
        <v>CVI Energy Corpration Ltd</v>
      </c>
      <c r="C418" t="str">
        <f>A418&amp; ".AX"</f>
        <v>CVI.AX</v>
      </c>
      <c r="D418" t="str">
        <f>"{""symbol"": """ &amp; A418 &amp; """, ""yahoo-symbol"": """ &amp; C418 &amp; """}, "</f>
        <v xml:space="preserve">{"symbol": "CVI", "yahoo-symbol": "CVI.AX"}, </v>
      </c>
      <c r="H418">
        <f>_xlfn.IFNA(VLOOKUP(A418, Q$1:Q$1476,1,FALSE), 0)</f>
        <v>0</v>
      </c>
      <c r="Q418" t="s">
        <v>3575</v>
      </c>
    </row>
    <row r="419" spans="1:17" x14ac:dyDescent="0.2">
      <c r="A419" s="15" t="s">
        <v>1594</v>
      </c>
      <c r="B419" s="15" t="str">
        <f>_xlfn.IFNA(VLOOKUP(A419, Shares!A420:B$3048, 2, FALSE), "")</f>
        <v>Central Asia Resources Limited</v>
      </c>
      <c r="C419" t="str">
        <f>A419&amp; ".AX"</f>
        <v>CVR.AX</v>
      </c>
      <c r="D419" t="str">
        <f>"{""symbol"": """ &amp; A419 &amp; """, ""yahoo-symbol"": """ &amp; C419 &amp; """}, "</f>
        <v xml:space="preserve">{"symbol": "CVR", "yahoo-symbol": "CVR.AX"}, </v>
      </c>
      <c r="H419">
        <f>_xlfn.IFNA(VLOOKUP(A419, Q$1:Q$1476,1,FALSE), 0)</f>
        <v>0</v>
      </c>
      <c r="Q419" t="s">
        <v>3664</v>
      </c>
    </row>
    <row r="420" spans="1:17" x14ac:dyDescent="0.2">
      <c r="A420" s="15" t="s">
        <v>1616</v>
      </c>
      <c r="B420" s="15" t="str">
        <f>_xlfn.IFNA(VLOOKUP(A420, Shares!A421:B$3048, 2, FALSE), "")</f>
        <v>Cervantes Corporation Limited</v>
      </c>
      <c r="C420" t="str">
        <f>A420&amp; ".AX"</f>
        <v>CVS.AX</v>
      </c>
      <c r="D420" t="str">
        <f>"{""symbol"": """ &amp; A420 &amp; """, ""yahoo-symbol"": """ &amp; C420 &amp; """}, "</f>
        <v xml:space="preserve">{"symbol": "CVS", "yahoo-symbol": "CVS.AX"}, </v>
      </c>
      <c r="H420">
        <f>_xlfn.IFNA(VLOOKUP(A420, Q$1:Q$1476,1,FALSE), 0)</f>
        <v>0</v>
      </c>
      <c r="Q420" t="s">
        <v>3597</v>
      </c>
    </row>
    <row r="421" spans="1:17" x14ac:dyDescent="0.2">
      <c r="A421" s="15" t="s">
        <v>1831</v>
      </c>
      <c r="B421" s="15" t="str">
        <f>_xlfn.IFNA(VLOOKUP(A421, Shares!A422:B$3048, 2, FALSE), "")</f>
        <v>Coventry Resources Limited</v>
      </c>
      <c r="C421" t="str">
        <f>A421&amp; ".AX"</f>
        <v>CVY.AX</v>
      </c>
      <c r="D421" t="str">
        <f>"{""symbol"": """ &amp; A421 &amp; """, ""yahoo-symbol"": """ &amp; C421 &amp; """}, "</f>
        <v xml:space="preserve">{"symbol": "CVY", "yahoo-symbol": "CVY.AX"}, </v>
      </c>
      <c r="H421">
        <f>_xlfn.IFNA(VLOOKUP(A421, Q$1:Q$1476,1,FALSE), 0)</f>
        <v>0</v>
      </c>
      <c r="Q421" t="s">
        <v>3662</v>
      </c>
    </row>
    <row r="422" spans="1:17" x14ac:dyDescent="0.2">
      <c r="A422" s="15" t="s">
        <v>1661</v>
      </c>
      <c r="B422" s="15" t="str">
        <f>_xlfn.IFNA(VLOOKUP(A422, Shares!A423:B$3048, 2, FALSE), "")</f>
        <v>China Waste Corporation Ltd</v>
      </c>
      <c r="C422" t="str">
        <f>A422&amp; ".AX"</f>
        <v>CWC.AX</v>
      </c>
      <c r="D422" t="str">
        <f>"{""symbol"": """ &amp; A422 &amp; """, ""yahoo-symbol"": """ &amp; C422 &amp; """}, "</f>
        <v xml:space="preserve">{"symbol": "CWC", "yahoo-symbol": "CWC.AX"}, </v>
      </c>
      <c r="H422">
        <f>_xlfn.IFNA(VLOOKUP(A422, Q$1:Q$1476,1,FALSE), 0)</f>
        <v>0</v>
      </c>
      <c r="Q422" t="s">
        <v>3682</v>
      </c>
    </row>
    <row r="423" spans="1:17" x14ac:dyDescent="0.2">
      <c r="A423" s="15" t="s">
        <v>1478</v>
      </c>
      <c r="B423" s="15" t="str">
        <f>_xlfn.IFNA(VLOOKUP(A423, Shares!A424:B$3048, 2, FALSE), "")</f>
        <v>CWH Resources Ltd</v>
      </c>
      <c r="C423" t="str">
        <f>A423&amp; ".AX"</f>
        <v>CWH.AX</v>
      </c>
      <c r="D423" t="str">
        <f>"{""symbol"": """ &amp; A423 &amp; """, ""yahoo-symbol"": """ &amp; C423 &amp; """}, "</f>
        <v xml:space="preserve">{"symbol": "CWH", "yahoo-symbol": "CWH.AX"}, </v>
      </c>
      <c r="H423">
        <f>_xlfn.IFNA(VLOOKUP(A423, Q$1:Q$1476,1,FALSE), 0)</f>
        <v>0</v>
      </c>
      <c r="Q423" t="s">
        <v>3787</v>
      </c>
    </row>
    <row r="424" spans="1:17" x14ac:dyDescent="0.2">
      <c r="A424" s="15" t="s">
        <v>1719</v>
      </c>
      <c r="B424" s="15" t="str">
        <f>_xlfn.IFNA(VLOOKUP(A424, Shares!A425:B$3048, 2, FALSE), "")</f>
        <v>Coalworks Limited</v>
      </c>
      <c r="C424" t="str">
        <f>A424&amp; ".AX"</f>
        <v>CWK.AX</v>
      </c>
      <c r="D424" t="str">
        <f>"{""symbol"": """ &amp; A424 &amp; """, ""yahoo-symbol"": """ &amp; C424 &amp; """}, "</f>
        <v xml:space="preserve">{"symbol": "CWK", "yahoo-symbol": "CWK.AX"}, </v>
      </c>
      <c r="H424">
        <f>_xlfn.IFNA(VLOOKUP(A424, Q$1:Q$1476,1,FALSE), 0)</f>
        <v>0</v>
      </c>
      <c r="Q424" t="s">
        <v>3736</v>
      </c>
    </row>
    <row r="425" spans="1:17" x14ac:dyDescent="0.2">
      <c r="A425" s="15" t="s">
        <v>1575</v>
      </c>
      <c r="B425" s="15" t="str">
        <f>_xlfn.IFNA(VLOOKUP(A425, Shares!A426:B$3048, 2, FALSE), "")</f>
        <v>CathRx Limited</v>
      </c>
      <c r="C425" t="str">
        <f>A425&amp; ".AX"</f>
        <v>CXD.AX</v>
      </c>
      <c r="D425" t="str">
        <f>"{""symbol"": """ &amp; A425 &amp; """, ""yahoo-symbol"": """ &amp; C425 &amp; """}, "</f>
        <v xml:space="preserve">{"symbol": "CXD", "yahoo-symbol": "CXD.AX"}, </v>
      </c>
      <c r="H425">
        <f>_xlfn.IFNA(VLOOKUP(A425, Q$1:Q$1476,1,FALSE), 0)</f>
        <v>0</v>
      </c>
      <c r="Q425" t="s">
        <v>3686</v>
      </c>
    </row>
    <row r="426" spans="1:17" x14ac:dyDescent="0.2">
      <c r="A426" s="15" t="s">
        <v>1381</v>
      </c>
      <c r="B426" s="15" t="str">
        <f>_xlfn.IFNA(VLOOKUP(A426, Shares!A427:B$3048, 2, FALSE), "")</f>
        <v>CATHRX DEF</v>
      </c>
      <c r="C426" t="str">
        <f>A426&amp; ".AX"</f>
        <v>CXDN.AX</v>
      </c>
      <c r="D426" t="str">
        <f>"{""symbol"": """ &amp; A426 &amp; """, ""yahoo-symbol"": """ &amp; C426 &amp; """}, "</f>
        <v xml:space="preserve">{"symbol": "CXDN", "yahoo-symbol": "CXDN.AX"}, </v>
      </c>
      <c r="H426">
        <f>_xlfn.IFNA(VLOOKUP(A426, Q$1:Q$1476,1,FALSE), 0)</f>
        <v>0</v>
      </c>
      <c r="Q426" t="s">
        <v>3797</v>
      </c>
    </row>
    <row r="427" spans="1:17" x14ac:dyDescent="0.2">
      <c r="A427" s="15" t="s">
        <v>1436</v>
      </c>
      <c r="B427" s="15" t="str">
        <f>_xlfn.IFNA(VLOOKUP(A427, Shares!A428:B$3048, 2, FALSE), "")</f>
        <v>CONNXION DEF SET</v>
      </c>
      <c r="C427" t="str">
        <f>A427&amp; ".AX"</f>
        <v>CXNDA.AX</v>
      </c>
      <c r="D427" t="str">
        <f>"{""symbol"": """ &amp; A427 &amp; """, ""yahoo-symbol"": """ &amp; C427 &amp; """}, "</f>
        <v xml:space="preserve">{"symbol": "CXNDA", "yahoo-symbol": "CXNDA.AX"}, </v>
      </c>
      <c r="H427">
        <f>_xlfn.IFNA(VLOOKUP(A427, Q$1:Q$1476,1,FALSE), 0)</f>
        <v>0</v>
      </c>
      <c r="Q427" t="s">
        <v>3684</v>
      </c>
    </row>
    <row r="428" spans="1:17" x14ac:dyDescent="0.2">
      <c r="A428" s="15" t="s">
        <v>1383</v>
      </c>
      <c r="B428" s="15" t="str">
        <f>_xlfn.IFNA(VLOOKUP(A428, Shares!A429:B$3048, 2, FALSE), "")</f>
        <v>CAULDRON DEF X OPT</v>
      </c>
      <c r="C428" t="str">
        <f>A428&amp; ".AX"</f>
        <v>CXUN.AX</v>
      </c>
      <c r="D428" t="str">
        <f>"{""symbol"": """ &amp; A428 &amp; """, ""yahoo-symbol"": """ &amp; C428 &amp; """}, "</f>
        <v xml:space="preserve">{"symbol": "CXUN", "yahoo-symbol": "CXUN.AX"}, </v>
      </c>
      <c r="H428">
        <f>_xlfn.IFNA(VLOOKUP(A428, Q$1:Q$1476,1,FALSE), 0)</f>
        <v>0</v>
      </c>
      <c r="Q428" t="s">
        <v>3752</v>
      </c>
    </row>
    <row r="429" spans="1:17" x14ac:dyDescent="0.2">
      <c r="A429" s="15" t="s">
        <v>1486</v>
      </c>
      <c r="B429" s="15" t="str">
        <f>_xlfn.IFNA(VLOOKUP(A429, Shares!A430:B$3048, 2, FALSE), "")</f>
        <v>CYCLOPHARM DEF SET</v>
      </c>
      <c r="C429" t="str">
        <f>A429&amp; ".AX"</f>
        <v>CYCDA.AX</v>
      </c>
      <c r="D429" t="str">
        <f>"{""symbol"": """ &amp; A429 &amp; """, ""yahoo-symbol"": """ &amp; C429 &amp; """}, "</f>
        <v xml:space="preserve">{"symbol": "CYCDA", "yahoo-symbol": "CYCDA.AX"}, </v>
      </c>
      <c r="H429">
        <f>_xlfn.IFNA(VLOOKUP(A429, Q$1:Q$1476,1,FALSE), 0)</f>
        <v>0</v>
      </c>
      <c r="Q429" t="s">
        <v>3510</v>
      </c>
    </row>
    <row r="430" spans="1:17" x14ac:dyDescent="0.2">
      <c r="A430" s="15" t="s">
        <v>1484</v>
      </c>
      <c r="B430" s="15" t="str">
        <f>_xlfn.IFNA(VLOOKUP(A430, Shares!A431:B$3048, 2, FALSE), "")</f>
        <v>CYCLOPHARM DEF</v>
      </c>
      <c r="C430" t="str">
        <f>A430&amp; ".AX"</f>
        <v>CYCN.AX</v>
      </c>
      <c r="D430" t="str">
        <f>"{""symbol"": """ &amp; A430 &amp; """, ""yahoo-symbol"": """ &amp; C430 &amp; """}, "</f>
        <v xml:space="preserve">{"symbol": "CYCN", "yahoo-symbol": "CYCN.AX"}, </v>
      </c>
      <c r="H430">
        <f>_xlfn.IFNA(VLOOKUP(A430, Q$1:Q$1476,1,FALSE), 0)</f>
        <v>0</v>
      </c>
      <c r="Q430" t="s">
        <v>57</v>
      </c>
    </row>
    <row r="431" spans="1:17" x14ac:dyDescent="0.2">
      <c r="A431" s="15" t="s">
        <v>1829</v>
      </c>
      <c r="B431" s="15" t="str">
        <f>_xlfn.IFNA(VLOOKUP(A431, Shares!A432:B$3048, 2, FALSE), "")</f>
        <v>Coventry Group Ltd.</v>
      </c>
      <c r="C431" t="str">
        <f>A431&amp; ".AX"</f>
        <v>CYG.AX</v>
      </c>
      <c r="D431" t="str">
        <f>"{""symbol"": """ &amp; A431 &amp; """, ""yahoo-symbol"": """ &amp; C431 &amp; """}, "</f>
        <v xml:space="preserve">{"symbol": "CYG", "yahoo-symbol": "CYG.AX"}, </v>
      </c>
      <c r="H431">
        <f>_xlfn.IFNA(VLOOKUP(A431, Q$1:Q$1476,1,FALSE), 0)</f>
        <v>0</v>
      </c>
      <c r="Q431" t="s">
        <v>3512</v>
      </c>
    </row>
    <row r="432" spans="1:17" x14ac:dyDescent="0.2">
      <c r="A432" s="15" t="s">
        <v>1682</v>
      </c>
      <c r="B432" s="15" t="str">
        <f>_xlfn.IFNA(VLOOKUP(A432, Shares!A433:B$3048, 2, FALSE), "")</f>
        <v>Clarity OSS Ltd</v>
      </c>
      <c r="C432" t="str">
        <f>A432&amp; ".AX"</f>
        <v>CYO.AX</v>
      </c>
      <c r="D432" t="str">
        <f>"{""symbol"": """ &amp; A432 &amp; """, ""yahoo-symbol"": """ &amp; C432 &amp; """}, "</f>
        <v xml:space="preserve">{"symbol": "CYO", "yahoo-symbol": "CYO.AX"}, </v>
      </c>
      <c r="H432">
        <f>_xlfn.IFNA(VLOOKUP(A432, Q$1:Q$1476,1,FALSE), 0)</f>
        <v>0</v>
      </c>
      <c r="Q432" t="s">
        <v>3618</v>
      </c>
    </row>
    <row r="433" spans="1:17" x14ac:dyDescent="0.2">
      <c r="A433" s="15" t="s">
        <v>1412</v>
      </c>
      <c r="B433" s="15" t="str">
        <f>_xlfn.IFNA(VLOOKUP(A433, Shares!A434:B$3048, 2, FALSE), "")</f>
        <v>CHRYSALIS DEF</v>
      </c>
      <c r="C433" t="str">
        <f>A433&amp; ".AX"</f>
        <v>CYSNA.AX</v>
      </c>
      <c r="D433" t="str">
        <f>"{""symbol"": """ &amp; A433 &amp; """, ""yahoo-symbol"": """ &amp; C433 &amp; """}, "</f>
        <v xml:space="preserve">{"symbol": "CYSNA", "yahoo-symbol": "CYSNA.AX"}, </v>
      </c>
      <c r="H433">
        <f>_xlfn.IFNA(VLOOKUP(A433, Q$1:Q$1476,1,FALSE), 0)</f>
        <v>0</v>
      </c>
      <c r="Q433" t="s">
        <v>3605</v>
      </c>
    </row>
    <row r="434" spans="1:17" x14ac:dyDescent="0.2">
      <c r="A434" s="15" t="s">
        <v>1663</v>
      </c>
      <c r="B434" s="15" t="str">
        <f>_xlfn.IFNA(VLOOKUP(A434, Shares!A435:B$3048, 2, FALSE), "")</f>
        <v>Chinalco Yunnan Copper Resources Ltd</v>
      </c>
      <c r="C434" t="str">
        <f>A434&amp; ".AX"</f>
        <v>CYU.AX</v>
      </c>
      <c r="D434" t="str">
        <f>"{""symbol"": """ &amp; A434 &amp; """, ""yahoo-symbol"": """ &amp; C434 &amp; """}, "</f>
        <v xml:space="preserve">{"symbol": "CYU", "yahoo-symbol": "CYU.AX"}, </v>
      </c>
      <c r="H434">
        <f>_xlfn.IFNA(VLOOKUP(A434, Q$1:Q$1476,1,FALSE), 0)</f>
        <v>0</v>
      </c>
      <c r="Q434" t="s">
        <v>3884</v>
      </c>
    </row>
    <row r="435" spans="1:17" x14ac:dyDescent="0.2">
      <c r="A435" s="15" t="s">
        <v>1410</v>
      </c>
      <c r="B435" s="15" t="str">
        <f>_xlfn.IFNA(VLOOKUP(A435, Shares!A436:B$3048, 2, FALSE), "")</f>
        <v>CHINALCO DEF</v>
      </c>
      <c r="C435" t="str">
        <f>A435&amp; ".AX"</f>
        <v>CYUN.AX</v>
      </c>
      <c r="D435" t="str">
        <f>"{""symbol"": """ &amp; A435 &amp; """, ""yahoo-symbol"": """ &amp; C435 &amp; """}, "</f>
        <v xml:space="preserve">{"symbol": "CYUN", "yahoo-symbol": "CYUN.AX"}, </v>
      </c>
      <c r="H435">
        <f>_xlfn.IFNA(VLOOKUP(A435, Q$1:Q$1476,1,FALSE), 0)</f>
        <v>0</v>
      </c>
      <c r="Q435" t="s">
        <v>3868</v>
      </c>
    </row>
    <row r="436" spans="1:17" x14ac:dyDescent="0.2">
      <c r="A436" s="15" t="s">
        <v>1713</v>
      </c>
      <c r="B436" s="15" t="str">
        <f>_xlfn.IFNA(VLOOKUP(A436, Shares!A437:B$3048, 2, FALSE), "")</f>
        <v>Coal of Africa Limited</v>
      </c>
      <c r="C436" t="str">
        <f>A436&amp; ".AX"</f>
        <v>CZA.AX</v>
      </c>
      <c r="D436" t="str">
        <f>"{""symbol"": """ &amp; A436 &amp; """, ""yahoo-symbol"": """ &amp; C436 &amp; """}, "</f>
        <v xml:space="preserve">{"symbol": "CZA", "yahoo-symbol": "CZA.AX"}, </v>
      </c>
      <c r="H436">
        <f>_xlfn.IFNA(VLOOKUP(A436, Q$1:Q$1476,1,FALSE), 0)</f>
        <v>0</v>
      </c>
      <c r="Q436" t="s">
        <v>3720</v>
      </c>
    </row>
    <row r="437" spans="1:17" x14ac:dyDescent="0.2">
      <c r="A437" s="15" t="s">
        <v>1837</v>
      </c>
      <c r="B437" s="15" t="str">
        <f>_xlfn.IFNA(VLOOKUP(A437, Shares!A438:B$3048, 2, FALSE), "")</f>
        <v>Coziron Resources Limited</v>
      </c>
      <c r="C437" t="str">
        <f>A437&amp; ".AX"</f>
        <v>CZR.AX</v>
      </c>
      <c r="D437" t="str">
        <f>"{""symbol"": """ &amp; A437 &amp; """, ""yahoo-symbol"": """ &amp; C437 &amp; """}, "</f>
        <v xml:space="preserve">{"symbol": "CZR", "yahoo-symbol": "CZR.AX"}, </v>
      </c>
      <c r="H437">
        <f>_xlfn.IFNA(VLOOKUP(A437, Q$1:Q$1476,1,FALSE), 0)</f>
        <v>0</v>
      </c>
      <c r="Q437" t="s">
        <v>61</v>
      </c>
    </row>
    <row r="438" spans="1:17" x14ac:dyDescent="0.2">
      <c r="A438" s="15" t="s">
        <v>1989</v>
      </c>
      <c r="B438" s="15" t="str">
        <f>_xlfn.IFNA(VLOOKUP(A438, Shares!A439:B$3048, 2, FALSE), "")</f>
        <v>Discovery Africa Ltd</v>
      </c>
      <c r="C438" t="str">
        <f>A438&amp; ".AX"</f>
        <v>DAF.AX</v>
      </c>
      <c r="D438" t="str">
        <f>"{""symbol"": """ &amp; A438 &amp; """, ""yahoo-symbol"": """ &amp; C438 &amp; """}, "</f>
        <v xml:space="preserve">{"symbol": "DAF", "yahoo-symbol": "DAF.AX"}, </v>
      </c>
      <c r="H438">
        <f>_xlfn.IFNA(VLOOKUP(A438, Q$1:Q$1476,1,FALSE), 0)</f>
        <v>0</v>
      </c>
      <c r="Q438" t="s">
        <v>56</v>
      </c>
    </row>
    <row r="439" spans="1:17" x14ac:dyDescent="0.2">
      <c r="A439" s="15" t="s">
        <v>1921</v>
      </c>
      <c r="B439" s="15" t="str">
        <f>_xlfn.IFNA(VLOOKUP(A439, Shares!A440:B$3048, 2, FALSE), "")</f>
        <v>Dampier Gold Ltd</v>
      </c>
      <c r="C439" t="str">
        <f>A439&amp; ".AX"</f>
        <v>DAU.AX</v>
      </c>
      <c r="D439" t="str">
        <f>"{""symbol"": """ &amp; A439 &amp; """, ""yahoo-symbol"": """ &amp; C439 &amp; """}, "</f>
        <v xml:space="preserve">{"symbol": "DAU", "yahoo-symbol": "DAU.AX"}, </v>
      </c>
      <c r="H439">
        <f>_xlfn.IFNA(VLOOKUP(A439, Q$1:Q$1476,1,FALSE), 0)</f>
        <v>0</v>
      </c>
      <c r="Q439" t="s">
        <v>3740</v>
      </c>
    </row>
    <row r="440" spans="1:17" x14ac:dyDescent="0.2">
      <c r="A440" s="15" t="s">
        <v>1944</v>
      </c>
      <c r="B440" s="15" t="str">
        <f>_xlfn.IFNA(VLOOKUP(A440, Shares!A441:B$3048, 2, FALSE), "")</f>
        <v>De Grey Mining Limited</v>
      </c>
      <c r="C440" t="str">
        <f>A440&amp; ".AX"</f>
        <v>DEG.AX</v>
      </c>
      <c r="D440" t="str">
        <f>"{""symbol"": """ &amp; A440 &amp; """, ""yahoo-symbol"": """ &amp; C440 &amp; """}, "</f>
        <v xml:space="preserve">{"symbol": "DEG", "yahoo-symbol": "DEG.AX"}, </v>
      </c>
      <c r="H440">
        <f>_xlfn.IFNA(VLOOKUP(A440, Q$1:Q$1476,1,FALSE), 0)</f>
        <v>0</v>
      </c>
      <c r="Q440" t="s">
        <v>3757</v>
      </c>
    </row>
    <row r="441" spans="1:17" x14ac:dyDescent="0.2">
      <c r="A441" s="15" t="s">
        <v>1962</v>
      </c>
      <c r="B441" s="15" t="str">
        <f>_xlfn.IFNA(VLOOKUP(A441, Shares!A442:B$3048, 2, FALSE), "")</f>
        <v>Desane Group Holdings Limited</v>
      </c>
      <c r="C441" t="str">
        <f>A441&amp; ".AX"</f>
        <v>DGH.AX</v>
      </c>
      <c r="D441" t="str">
        <f>"{""symbol"": """ &amp; A441 &amp; """, ""yahoo-symbol"": """ &amp; C441 &amp; """}, "</f>
        <v xml:space="preserve">{"symbol": "DGH", "yahoo-symbol": "DGH.AX"}, </v>
      </c>
      <c r="H441">
        <f>_xlfn.IFNA(VLOOKUP(A441, Q$1:Q$1476,1,FALSE), 0)</f>
        <v>0</v>
      </c>
      <c r="Q441" t="s">
        <v>3742</v>
      </c>
    </row>
    <row r="442" spans="1:17" x14ac:dyDescent="0.2">
      <c r="A442" s="15" t="s">
        <v>1898</v>
      </c>
      <c r="B442" s="15" t="str">
        <f>_xlfn.IFNA(VLOOKUP(A442, Shares!A443:B$3048, 2, FALSE), "")</f>
        <v>DIGISLIDE DEF SET</v>
      </c>
      <c r="C442" t="str">
        <f>A442&amp; ".AX"</f>
        <v>DGIDA.AX</v>
      </c>
      <c r="D442" t="str">
        <f>"{""symbol"": """ &amp; A442 &amp; """, ""yahoo-symbol"": """ &amp; C442 &amp; """}, "</f>
        <v xml:space="preserve">{"symbol": "DGIDA", "yahoo-symbol": "DGIDA.AX"}, </v>
      </c>
      <c r="H442">
        <f>_xlfn.IFNA(VLOOKUP(A442, Q$1:Q$1476,1,FALSE), 0)</f>
        <v>0</v>
      </c>
      <c r="Q442" t="s">
        <v>55</v>
      </c>
    </row>
    <row r="443" spans="1:17" x14ac:dyDescent="0.2">
      <c r="A443" s="15" t="s">
        <v>1894</v>
      </c>
      <c r="B443" s="15" t="str">
        <f>_xlfn.IFNA(VLOOKUP(A443, Shares!A444:B$3048, 2, FALSE), "")</f>
        <v>DGO Gold Ltd</v>
      </c>
      <c r="C443" t="str">
        <f>A443&amp; ".AX"</f>
        <v>DGO.AX</v>
      </c>
      <c r="D443" t="str">
        <f>"{""symbol"": """ &amp; A443 &amp; """, ""yahoo-symbol"": """ &amp; C443 &amp; """}, "</f>
        <v xml:space="preserve">{"symbol": "DGO", "yahoo-symbol": "DGO.AX"}, </v>
      </c>
      <c r="H443">
        <f>_xlfn.IFNA(VLOOKUP(A443, Q$1:Q$1476,1,FALSE), 0)</f>
        <v>0</v>
      </c>
      <c r="Q443" t="s">
        <v>3601</v>
      </c>
    </row>
    <row r="444" spans="1:17" x14ac:dyDescent="0.2">
      <c r="A444" s="15" t="s">
        <v>1983</v>
      </c>
      <c r="B444" s="15" t="str">
        <f>_xlfn.IFNA(VLOOKUP(A444, Shares!A445:B$3048, 2, FALSE), "")</f>
        <v>Diploma Group Limited</v>
      </c>
      <c r="C444" t="str">
        <f>A444&amp; ".AX"</f>
        <v>DGX.AX</v>
      </c>
      <c r="D444" t="str">
        <f>"{""symbol"": """ &amp; A444 &amp; """, ""yahoo-symbol"": """ &amp; C444 &amp; """}, "</f>
        <v xml:space="preserve">{"symbol": "DGX", "yahoo-symbol": "DGX.AX"}, </v>
      </c>
      <c r="H444">
        <f>_xlfn.IFNA(VLOOKUP(A444, Q$1:Q$1476,1,FALSE), 0)</f>
        <v>0</v>
      </c>
      <c r="Q444" t="s">
        <v>63</v>
      </c>
    </row>
    <row r="445" spans="1:17" x14ac:dyDescent="0.2">
      <c r="A445" s="15" t="s">
        <v>1927</v>
      </c>
      <c r="B445" s="15" t="str">
        <f>_xlfn.IFNA(VLOOKUP(A445, Shares!A446:B$3048, 2, FALSE), "")</f>
        <v>Dark Horse Resources Ltd</v>
      </c>
      <c r="C445" t="str">
        <f>A445&amp; ".AX"</f>
        <v>DHR.AX</v>
      </c>
      <c r="D445" t="str">
        <f>"{""symbol"": """ &amp; A445 &amp; """, ""yahoo-symbol"": """ &amp; C445 &amp; """}, "</f>
        <v xml:space="preserve">{"symbol": "DHR", "yahoo-symbol": "DHR.AX"}, </v>
      </c>
      <c r="H445">
        <f>_xlfn.IFNA(VLOOKUP(A445, Q$1:Q$1476,1,FALSE), 0)</f>
        <v>0</v>
      </c>
      <c r="Q445" t="s">
        <v>3858</v>
      </c>
    </row>
    <row r="446" spans="1:17" x14ac:dyDescent="0.2">
      <c r="A446" s="15" t="s">
        <v>752</v>
      </c>
      <c r="B446" s="15" t="str">
        <f>_xlfn.IFNA(VLOOKUP(A446, Shares!A447:B$3048, 2, FALSE), "")</f>
        <v>Asia Pacific Digital Ltd</v>
      </c>
      <c r="C446" t="str">
        <f>A446&amp; ".AX"</f>
        <v>DIG.AX</v>
      </c>
      <c r="D446" t="str">
        <f>"{""symbol"": """ &amp; A446 &amp; """, ""yahoo-symbol"": """ &amp; C446 &amp; """}, "</f>
        <v xml:space="preserve">{"symbol": "DIG", "yahoo-symbol": "DIG.AX"}, </v>
      </c>
      <c r="H446">
        <f>_xlfn.IFNA(VLOOKUP(A446, Q$1:Q$1476,1,FALSE), 0)</f>
        <v>0</v>
      </c>
      <c r="Q446" t="s">
        <v>3827</v>
      </c>
    </row>
    <row r="447" spans="1:17" x14ac:dyDescent="0.2">
      <c r="A447" s="15" t="s">
        <v>1985</v>
      </c>
      <c r="B447" s="15" t="str">
        <f>_xlfn.IFNA(VLOOKUP(A447, Shares!A448:B$3048, 2, FALSE), "")</f>
        <v>Direct Nickel Ltd</v>
      </c>
      <c r="C447" t="str">
        <f>A447&amp; ".AX"</f>
        <v>DIR.AX</v>
      </c>
      <c r="D447" t="str">
        <f>"{""symbol"": """ &amp; A447 &amp; """, ""yahoo-symbol"": """ &amp; C447 &amp; """}, "</f>
        <v xml:space="preserve">{"symbol": "DIR", "yahoo-symbol": "DIR.AX"}, </v>
      </c>
      <c r="H447">
        <f>_xlfn.IFNA(VLOOKUP(A447, Q$1:Q$1476,1,FALSE), 0)</f>
        <v>0</v>
      </c>
      <c r="Q447" t="s">
        <v>3862</v>
      </c>
    </row>
    <row r="448" spans="1:17" x14ac:dyDescent="0.2">
      <c r="A448" s="15" t="s">
        <v>5646</v>
      </c>
      <c r="B448" s="15" t="str">
        <f>_xlfn.IFNA(VLOOKUP(A448, Shares!A449:B$3048, 2, FALSE), "")</f>
        <v>UBS IQ Research Preferred Australian Dividend Fund</v>
      </c>
      <c r="C448" t="str">
        <f>A448&amp; ".AX"</f>
        <v>DIV.AX</v>
      </c>
      <c r="D448" t="str">
        <f>"{""symbol"": """ &amp; A448 &amp; """, ""yahoo-symbol"": """ &amp; C448 &amp; """}, "</f>
        <v xml:space="preserve">{"symbol": "DIV", "yahoo-symbol": "DIV.AX"}, </v>
      </c>
      <c r="H448">
        <f>_xlfn.IFNA(VLOOKUP(A448, Q$1:Q$1476,1,FALSE), 0)</f>
        <v>0</v>
      </c>
      <c r="Q448" t="s">
        <v>3843</v>
      </c>
    </row>
    <row r="449" spans="1:17" x14ac:dyDescent="0.2">
      <c r="A449" s="15" t="s">
        <v>1942</v>
      </c>
      <c r="B449" s="15" t="str">
        <f>_xlfn.IFNA(VLOOKUP(A449, Shares!A450:B$3048, 2, FALSE), "")</f>
        <v>David Jones Pty Ltd</v>
      </c>
      <c r="C449" t="str">
        <f>A449&amp; ".AX"</f>
        <v>DJS.AX</v>
      </c>
      <c r="D449" t="str">
        <f>"{""symbol"": """ &amp; A449 &amp; """, ""yahoo-symbol"": """ &amp; C449 &amp; """}, "</f>
        <v xml:space="preserve">{"symbol": "DJS", "yahoo-symbol": "DJS.AX"}, </v>
      </c>
      <c r="H449">
        <f>_xlfn.IFNA(VLOOKUP(A449, Q$1:Q$1476,1,FALSE), 0)</f>
        <v>0</v>
      </c>
      <c r="Q449" t="s">
        <v>3777</v>
      </c>
    </row>
    <row r="450" spans="1:17" x14ac:dyDescent="0.2">
      <c r="A450" s="15" t="s">
        <v>1952</v>
      </c>
      <c r="B450" s="15" t="str">
        <f>_xlfn.IFNA(VLOOKUP(A450, Shares!A451:B$3048, 2, FALSE), "")</f>
        <v>Delecta Ltd</v>
      </c>
      <c r="C450" t="str">
        <f>A450&amp; ".AX"</f>
        <v>DLC.AX</v>
      </c>
      <c r="D450" t="str">
        <f>"{""symbol"": """ &amp; A450 &amp; """, ""yahoo-symbol"": """ &amp; C450 &amp; """}, "</f>
        <v xml:space="preserve">{"symbol": "DLC", "yahoo-symbol": "DLC.AX"}, </v>
      </c>
      <c r="H450">
        <f>_xlfn.IFNA(VLOOKUP(A450, Q$1:Q$1476,1,FALSE), 0)</f>
        <v>0</v>
      </c>
      <c r="Q450" t="s">
        <v>3833</v>
      </c>
    </row>
    <row r="451" spans="1:17" x14ac:dyDescent="0.2">
      <c r="A451" s="15" t="s">
        <v>1888</v>
      </c>
      <c r="B451" s="15" t="str">
        <f>_xlfn.IFNA(VLOOKUP(A451, Shares!A452:B$3048, 2, FALSE), "")</f>
        <v>DELECTA DEF X OPT</v>
      </c>
      <c r="C451" t="str">
        <f>A451&amp; ".AX"</f>
        <v>DLCN.AX</v>
      </c>
      <c r="D451" t="str">
        <f>"{""symbol"": """ &amp; A451 &amp; """, ""yahoo-symbol"": """ &amp; C451 &amp; """}, "</f>
        <v xml:space="preserve">{"symbol": "DLCN", "yahoo-symbol": "DLCN.AX"}, </v>
      </c>
      <c r="H451">
        <f>_xlfn.IFNA(VLOOKUP(A451, Q$1:Q$1476,1,FALSE), 0)</f>
        <v>0</v>
      </c>
      <c r="Q451" t="s">
        <v>3579</v>
      </c>
    </row>
    <row r="452" spans="1:17" x14ac:dyDescent="0.2">
      <c r="A452" s="15" t="s">
        <v>2028</v>
      </c>
      <c r="B452" s="15" t="str">
        <f>_xlfn.IFNA(VLOOKUP(A452, Shares!A453:B$3048, 2, FALSE), "")</f>
        <v>Drillsearch Energy Limited</v>
      </c>
      <c r="C452" t="str">
        <f>A452&amp; ".AX"</f>
        <v>DLS.AX</v>
      </c>
      <c r="D452" t="str">
        <f>"{""symbol"": """ &amp; A452 &amp; """, ""yahoo-symbol"": """ &amp; C452 &amp; """}, "</f>
        <v xml:space="preserve">{"symbol": "DLS", "yahoo-symbol": "DLS.AX"}, </v>
      </c>
      <c r="H452">
        <f>_xlfn.IFNA(VLOOKUP(A452, Q$1:Q$1476,1,FALSE), 0)</f>
        <v>0</v>
      </c>
      <c r="Q452" t="s">
        <v>3581</v>
      </c>
    </row>
    <row r="453" spans="1:17" x14ac:dyDescent="0.2">
      <c r="A453" s="15" t="s">
        <v>1956</v>
      </c>
      <c r="B453" s="15" t="str">
        <f>_xlfn.IFNA(VLOOKUP(A453, Shares!A454:B$3048, 2, FALSE), "")</f>
        <v>Deltana Energy Limited</v>
      </c>
      <c r="C453" t="str">
        <f>A453&amp; ".AX"</f>
        <v>DLT.AX</v>
      </c>
      <c r="D453" t="str">
        <f>"{""symbol"": """ &amp; A453 &amp; """, ""yahoo-symbol"": """ &amp; C453 &amp; """}, "</f>
        <v xml:space="preserve">{"symbol": "DLT", "yahoo-symbol": "DLT.AX"}, </v>
      </c>
      <c r="H453">
        <f>_xlfn.IFNA(VLOOKUP(A453, Q$1:Q$1476,1,FALSE), 0)</f>
        <v>0</v>
      </c>
      <c r="Q453" t="s">
        <v>3870</v>
      </c>
    </row>
    <row r="454" spans="1:17" x14ac:dyDescent="0.2">
      <c r="A454" s="15" t="s">
        <v>2044</v>
      </c>
      <c r="B454" s="15" t="str">
        <f>_xlfn.IFNA(VLOOKUP(A454, Shares!A455:B$3048, 2, FALSE), "")</f>
        <v>Dynasty Resources Ltd</v>
      </c>
      <c r="C454" t="str">
        <f>A454&amp; ".AX"</f>
        <v>DMA.AX</v>
      </c>
      <c r="D454" t="str">
        <f>"{""symbol"": """ &amp; A454 &amp; """, ""yahoo-symbol"": """ &amp; C454 &amp; """}, "</f>
        <v xml:space="preserve">{"symbol": "DMA", "yahoo-symbol": "DMA.AX"}, </v>
      </c>
      <c r="H454">
        <f>_xlfn.IFNA(VLOOKUP(A454, Q$1:Q$1476,1,FALSE), 0)</f>
        <v>0</v>
      </c>
      <c r="Q454" t="s">
        <v>3577</v>
      </c>
    </row>
    <row r="455" spans="1:17" x14ac:dyDescent="0.2">
      <c r="A455" s="15" t="s">
        <v>1972</v>
      </c>
      <c r="B455" s="15" t="str">
        <f>_xlfn.IFNA(VLOOKUP(A455, Shares!A456:B$3048, 2, FALSE), "")</f>
        <v>Digimatic Group Ltd</v>
      </c>
      <c r="C455" t="str">
        <f>A455&amp; ".AX"</f>
        <v>DMC.AX</v>
      </c>
      <c r="D455" t="str">
        <f>"{""symbol"": """ &amp; A455 &amp; """, ""yahoo-symbol"": """ &amp; C455 &amp; """}, "</f>
        <v xml:space="preserve">{"symbol": "DMC", "yahoo-symbol": "DMC.AX"}, </v>
      </c>
      <c r="H455">
        <f>_xlfn.IFNA(VLOOKUP(A455, Q$1:Q$1476,1,FALSE), 0)</f>
        <v>0</v>
      </c>
      <c r="Q455" t="s">
        <v>3553</v>
      </c>
    </row>
    <row r="456" spans="1:17" x14ac:dyDescent="0.2">
      <c r="A456" s="15" t="s">
        <v>2001</v>
      </c>
      <c r="B456" s="15" t="str">
        <f>_xlfn.IFNA(VLOOKUP(A456, Shares!A457:B$3048, 2, FALSE), "")</f>
        <v>Dome Gold Mines Ltd</v>
      </c>
      <c r="C456" t="str">
        <f>A456&amp; ".AX"</f>
        <v>DME.AX</v>
      </c>
      <c r="D456" t="str">
        <f>"{""symbol"": """ &amp; A456 &amp; """, ""yahoo-symbol"": """ &amp; C456 &amp; """}, "</f>
        <v xml:space="preserve">{"symbol": "DME", "yahoo-symbol": "DME.AX"}, </v>
      </c>
      <c r="H456">
        <f>_xlfn.IFNA(VLOOKUP(A456, Q$1:Q$1476,1,FALSE), 0)</f>
        <v>0</v>
      </c>
      <c r="Q456" t="s">
        <v>3854</v>
      </c>
    </row>
    <row r="457" spans="1:17" x14ac:dyDescent="0.2">
      <c r="A457" s="15" t="s">
        <v>2018</v>
      </c>
      <c r="B457" s="15" t="str">
        <f>_xlfn.IFNA(VLOOKUP(A457, Shares!A458:B$3048, 2, FALSE), "")</f>
        <v>Dragon Mountain Gold Limited</v>
      </c>
      <c r="C457" t="str">
        <f>A457&amp; ".AX"</f>
        <v>DMG.AX</v>
      </c>
      <c r="D457" t="str">
        <f>"{""symbol"": """ &amp; A457 &amp; """, ""yahoo-symbol"": """ &amp; C457 &amp; """}, "</f>
        <v xml:space="preserve">{"symbol": "DMG", "yahoo-symbol": "DMG.AX"}, </v>
      </c>
      <c r="H457">
        <f>_xlfn.IFNA(VLOOKUP(A457, Q$1:Q$1476,1,FALSE), 0)</f>
        <v>0</v>
      </c>
      <c r="Q457" t="s">
        <v>3730</v>
      </c>
    </row>
    <row r="458" spans="1:17" x14ac:dyDescent="0.2">
      <c r="A458" s="15" t="s">
        <v>1958</v>
      </c>
      <c r="B458" s="15" t="str">
        <f>_xlfn.IFNA(VLOOKUP(A458, Shares!A459:B$3048, 2, FALSE), "")</f>
        <v>Dempsey Minerals Ltd</v>
      </c>
      <c r="C458" t="str">
        <f>A458&amp; ".AX"</f>
        <v>DMI.AX</v>
      </c>
      <c r="D458" t="str">
        <f>"{""symbol"": """ &amp; A458 &amp; """, ""yahoo-symbol"": """ &amp; C458 &amp; """}, "</f>
        <v xml:space="preserve">{"symbol": "DMI", "yahoo-symbol": "DMI.AX"}, </v>
      </c>
      <c r="H458">
        <f>_xlfn.IFNA(VLOOKUP(A458, Q$1:Q$1476,1,FALSE), 0)</f>
        <v>0</v>
      </c>
      <c r="Q458" t="s">
        <v>3496</v>
      </c>
    </row>
    <row r="459" spans="1:17" x14ac:dyDescent="0.2">
      <c r="A459" s="15" t="s">
        <v>1991</v>
      </c>
      <c r="B459" s="15" t="str">
        <f>_xlfn.IFNA(VLOOKUP(A459, Shares!A460:B$3048, 2, FALSE), "")</f>
        <v>Discovery Metals Limited</v>
      </c>
      <c r="C459" t="str">
        <f>A459&amp; ".AX"</f>
        <v>DML.AX</v>
      </c>
      <c r="D459" t="str">
        <f>"{""symbol"": """ &amp; A459 &amp; """, ""yahoo-symbol"": """ &amp; C459 &amp; """}, "</f>
        <v xml:space="preserve">{"symbol": "DML", "yahoo-symbol": "DML.AX"}, </v>
      </c>
      <c r="H459">
        <f>_xlfn.IFNA(VLOOKUP(A459, Q$1:Q$1476,1,FALSE), 0)</f>
        <v>0</v>
      </c>
      <c r="Q459" t="s">
        <v>3557</v>
      </c>
    </row>
    <row r="460" spans="1:17" x14ac:dyDescent="0.2">
      <c r="A460" s="15" t="s">
        <v>3259</v>
      </c>
      <c r="B460" s="15" t="str">
        <f>_xlfn.IFNA(VLOOKUP(A460, Shares!A461:B$3048, 2, FALSE), "")</f>
        <v>Kingston Resources Ltd</v>
      </c>
      <c r="C460" t="str">
        <f>A460&amp; ".AX"</f>
        <v>DMN.AX</v>
      </c>
      <c r="D460" t="str">
        <f>"{""symbol"": """ &amp; A460 &amp; """, ""yahoo-symbol"": """ &amp; C460 &amp; """}, "</f>
        <v xml:space="preserve">{"symbol": "DMN", "yahoo-symbol": "DMN.AX"}, </v>
      </c>
      <c r="H460">
        <f>_xlfn.IFNA(VLOOKUP(A460, Q$1:Q$1476,1,FALSE), 0)</f>
        <v>0</v>
      </c>
      <c r="Q460" t="s">
        <v>3490</v>
      </c>
    </row>
    <row r="461" spans="1:17" x14ac:dyDescent="0.2">
      <c r="A461" s="15" t="s">
        <v>1900</v>
      </c>
      <c r="B461" s="15" t="str">
        <f>_xlfn.IFNA(VLOOKUP(A461, Shares!A462:B$3048, 2, FALSE), "")</f>
        <v>DMX Corp Ltd</v>
      </c>
      <c r="C461" t="str">
        <f>A461&amp; ".AX"</f>
        <v>DMX.AX</v>
      </c>
      <c r="D461" t="str">
        <f>"{""symbol"": """ &amp; A461 &amp; """, ""yahoo-symbol"": """ &amp; C461 &amp; """}, "</f>
        <v xml:space="preserve">{"symbol": "DMX", "yahoo-symbol": "DMX.AX"}, </v>
      </c>
      <c r="H461">
        <f>_xlfn.IFNA(VLOOKUP(A461, Q$1:Q$1476,1,FALSE), 0)</f>
        <v>0</v>
      </c>
      <c r="Q461" t="s">
        <v>3815</v>
      </c>
    </row>
    <row r="462" spans="1:17" x14ac:dyDescent="0.2">
      <c r="A462" s="15" t="s">
        <v>1908</v>
      </c>
      <c r="B462" s="15" t="str">
        <f>_xlfn.IFNA(VLOOKUP(A462, Shares!A463:B$3048, 2, FALSE), "")</f>
        <v>DROMANA DEF</v>
      </c>
      <c r="C462" t="str">
        <f>A462&amp; ".AX"</f>
        <v>DMYNA.AX</v>
      </c>
      <c r="D462" t="str">
        <f>"{""symbol"": """ &amp; A462 &amp; """, ""yahoo-symbol"": """ &amp; C462 &amp; """}, "</f>
        <v xml:space="preserve">{"symbol": "DMYNA", "yahoo-symbol": "DMYNA.AX"}, </v>
      </c>
      <c r="H462">
        <f>_xlfn.IFNA(VLOOKUP(A462, Q$1:Q$1476,1,FALSE), 0)</f>
        <v>0</v>
      </c>
      <c r="Q462" t="s">
        <v>3866</v>
      </c>
    </row>
    <row r="463" spans="1:17" x14ac:dyDescent="0.2">
      <c r="A463" s="15" t="s">
        <v>1904</v>
      </c>
      <c r="B463" s="15" t="str">
        <f>_xlfn.IFNA(VLOOKUP(A463, Shares!A464:B$3048, 2, FALSE), "")</f>
        <v>DRAIG RESO DEF X OPT</v>
      </c>
      <c r="C463" t="str">
        <f>A463&amp; ".AX"</f>
        <v>DRGN.AX</v>
      </c>
      <c r="D463" t="str">
        <f>"{""symbol"": """ &amp; A463 &amp; """, ""yahoo-symbol"": """ &amp; C463 &amp; """}, "</f>
        <v xml:space="preserve">{"symbol": "DRGN", "yahoo-symbol": "DRGN.AX"}, </v>
      </c>
      <c r="H463">
        <f>_xlfn.IFNA(VLOOKUP(A463, Q$1:Q$1476,1,FALSE), 0)</f>
        <v>0</v>
      </c>
      <c r="Q463" t="s">
        <v>3819</v>
      </c>
    </row>
    <row r="464" spans="1:17" x14ac:dyDescent="0.2">
      <c r="A464" s="15" t="s">
        <v>2024</v>
      </c>
      <c r="B464" s="15" t="str">
        <f>_xlfn.IFNA(VLOOKUP(A464, Shares!A465:B$3048, 2, FALSE), "")</f>
        <v>Drake Resources Limited</v>
      </c>
      <c r="C464" t="str">
        <f>A464&amp; ".AX"</f>
        <v>DRK.AX</v>
      </c>
      <c r="D464" t="str">
        <f>"{""symbol"": """ &amp; A464 &amp; """, ""yahoo-symbol"": """ &amp; C464 &amp; """}, "</f>
        <v xml:space="preserve">{"symbol": "DRK", "yahoo-symbol": "DRK.AX"}, </v>
      </c>
      <c r="H464">
        <f>_xlfn.IFNA(VLOOKUP(A464, Q$1:Q$1476,1,FALSE), 0)</f>
        <v>0</v>
      </c>
      <c r="Q464" t="s">
        <v>4097</v>
      </c>
    </row>
    <row r="465" spans="1:17" x14ac:dyDescent="0.2">
      <c r="A465" s="15" t="s">
        <v>1902</v>
      </c>
      <c r="B465" s="15" t="str">
        <f>_xlfn.IFNA(VLOOKUP(A465, Shares!A466:B$3048, 2, FALSE), "")</f>
        <v>DORAY MIN DEF</v>
      </c>
      <c r="C465" t="str">
        <f>A465&amp; ".AX"</f>
        <v>DRMN.AX</v>
      </c>
      <c r="D465" t="str">
        <f>"{""symbol"": """ &amp; A465 &amp; """, ""yahoo-symbol"": """ &amp; C465 &amp; """}, "</f>
        <v xml:space="preserve">{"symbol": "DRMN", "yahoo-symbol": "DRMN.AX"}, </v>
      </c>
      <c r="H465">
        <f>_xlfn.IFNA(VLOOKUP(A465, Q$1:Q$1476,1,FALSE), 0)</f>
        <v>0</v>
      </c>
      <c r="Q465" t="s">
        <v>3644</v>
      </c>
    </row>
    <row r="466" spans="1:17" x14ac:dyDescent="0.2">
      <c r="A466" s="15" t="s">
        <v>1966</v>
      </c>
      <c r="B466" s="15" t="str">
        <f>_xlfn.IFNA(VLOOKUP(A466, Shares!A467:B$3048, 2, FALSE), "")</f>
        <v>Diatreme Resources Limited</v>
      </c>
      <c r="C466" t="str">
        <f>A466&amp; ".AX"</f>
        <v>DRX.AX</v>
      </c>
      <c r="D466" t="str">
        <f>"{""symbol"": """ &amp; A466 &amp; """, ""yahoo-symbol"": """ &amp; C466 &amp; """}, "</f>
        <v xml:space="preserve">{"symbol": "DRX", "yahoo-symbol": "DRX.AX"}, </v>
      </c>
      <c r="H466">
        <f>_xlfn.IFNA(VLOOKUP(A466, Q$1:Q$1476,1,FALSE), 0)</f>
        <v>0</v>
      </c>
      <c r="Q466" t="s">
        <v>3841</v>
      </c>
    </row>
    <row r="467" spans="1:17" x14ac:dyDescent="0.2">
      <c r="A467" s="15" t="s">
        <v>1954</v>
      </c>
      <c r="B467" s="15" t="str">
        <f>_xlfn.IFNA(VLOOKUP(A467, Shares!A468:B$3048, 2, FALSE), "")</f>
        <v>Delta SBD Ltd</v>
      </c>
      <c r="C467" t="str">
        <f>A467&amp; ".AX"</f>
        <v>DSB.AX</v>
      </c>
      <c r="D467" t="str">
        <f>"{""symbol"": """ &amp; A467 &amp; """, ""yahoo-symbol"": """ &amp; C467 &amp; """}, "</f>
        <v xml:space="preserve">{"symbol": "DSB", "yahoo-symbol": "DSB.AX"}, </v>
      </c>
      <c r="H467">
        <f>_xlfn.IFNA(VLOOKUP(A467, Q$1:Q$1476,1,FALSE), 0)</f>
        <v>0</v>
      </c>
      <c r="Q467" t="s">
        <v>60</v>
      </c>
    </row>
    <row r="468" spans="1:17" x14ac:dyDescent="0.2">
      <c r="A468" s="15" t="s">
        <v>2032</v>
      </c>
      <c r="B468" s="15" t="str">
        <f>_xlfn.IFNA(VLOOKUP(A468, Shares!A469:B$3048, 2, FALSE), "")</f>
        <v>Dropsuite Ltd</v>
      </c>
      <c r="C468" t="str">
        <f>A468&amp; ".AX"</f>
        <v>DSE.AX</v>
      </c>
      <c r="D468" t="str">
        <f>"{""symbol"": """ &amp; A468 &amp; """, ""yahoo-symbol"": """ &amp; C468 &amp; """}, "</f>
        <v xml:space="preserve">{"symbol": "DSE", "yahoo-symbol": "DSE.AX"}, </v>
      </c>
      <c r="H468">
        <f>_xlfn.IFNA(VLOOKUP(A468, Q$1:Q$1476,1,FALSE), 0)</f>
        <v>0</v>
      </c>
      <c r="Q468" t="s">
        <v>3652</v>
      </c>
    </row>
    <row r="469" spans="1:17" x14ac:dyDescent="0.2">
      <c r="A469" s="15" t="s">
        <v>1968</v>
      </c>
      <c r="B469" s="15" t="str">
        <f>_xlfn.IFNA(VLOOKUP(A469, Shares!A470:B$3048, 2, FALSE), "")</f>
        <v>Dick Smith Holdings Ltd</v>
      </c>
      <c r="C469" t="str">
        <f>A469&amp; ".AX"</f>
        <v>DSH.AX</v>
      </c>
      <c r="D469" t="str">
        <f>"{""symbol"": """ &amp; A469 &amp; """, ""yahoo-symbol"": """ &amp; C469 &amp; """}, "</f>
        <v xml:space="preserve">{"symbol": "DSH", "yahoo-symbol": "DSH.AX"}, </v>
      </c>
      <c r="H469">
        <f>_xlfn.IFNA(VLOOKUP(A469, Q$1:Q$1476,1,FALSE), 0)</f>
        <v>0</v>
      </c>
      <c r="Q469" t="s">
        <v>5717</v>
      </c>
    </row>
    <row r="470" spans="1:17" x14ac:dyDescent="0.2">
      <c r="A470" s="15" t="s">
        <v>1890</v>
      </c>
      <c r="B470" s="15" t="str">
        <f>_xlfn.IFNA(VLOOKUP(A470, Shares!A471:B$3048, 2, FALSE), "")</f>
        <v>DESERT MIN DEF</v>
      </c>
      <c r="C470" t="str">
        <f>A470&amp; ".AX"</f>
        <v>DSNN.AX</v>
      </c>
      <c r="D470" t="str">
        <f>"{""symbol"": """ &amp; A470 &amp; """, ""yahoo-symbol"": """ &amp; C470 &amp; """}, "</f>
        <v xml:space="preserve">{"symbol": "DSNN", "yahoo-symbol": "DSNN.AX"}, </v>
      </c>
      <c r="H470">
        <f>_xlfn.IFNA(VLOOKUP(A470, Q$1:Q$1476,1,FALSE), 0)</f>
        <v>0</v>
      </c>
      <c r="Q470" t="s">
        <v>3718</v>
      </c>
    </row>
    <row r="471" spans="1:17" x14ac:dyDescent="0.2">
      <c r="A471" s="15" t="s">
        <v>2224</v>
      </c>
      <c r="B471" s="15" t="str">
        <f>_xlfn.IFNA(VLOOKUP(A471, Shares!A472:B$3048, 2, FALSE), "")</f>
        <v>Enprise Group Ltd</v>
      </c>
      <c r="C471" t="str">
        <f>A471&amp; ".AX"</f>
        <v>DSQ.AX</v>
      </c>
      <c r="D471" t="str">
        <f>"{""symbol"": """ &amp; A471 &amp; """, ""yahoo-symbol"": """ &amp; C471 &amp; """}, "</f>
        <v xml:space="preserve">{"symbol": "DSQ", "yahoo-symbol": "DSQ.AX"}, </v>
      </c>
      <c r="H471">
        <f>_xlfn.IFNA(VLOOKUP(A471, Q$1:Q$1476,1,FALSE), 0)</f>
        <v>0</v>
      </c>
      <c r="Q471" t="s">
        <v>3648</v>
      </c>
    </row>
    <row r="472" spans="1:17" x14ac:dyDescent="0.2">
      <c r="A472" s="15" t="s">
        <v>1929</v>
      </c>
      <c r="B472" s="15" t="str">
        <f>_xlfn.IFNA(VLOOKUP(A472, Shares!A473:B$3048, 2, FALSE), "")</f>
        <v>Dart Energy Ltd</v>
      </c>
      <c r="C472" t="str">
        <f>A472&amp; ".AX"</f>
        <v>DTE.AX</v>
      </c>
      <c r="D472" t="str">
        <f>"{""symbol"": """ &amp; A472 &amp; """, ""yahoo-symbol"": """ &amp; C472 &amp; """}, "</f>
        <v xml:space="preserve">{"symbol": "DTE", "yahoo-symbol": "DTE.AX"}, </v>
      </c>
      <c r="H472">
        <f>_xlfn.IFNA(VLOOKUP(A472, Q$1:Q$1476,1,FALSE), 0)</f>
        <v>0</v>
      </c>
      <c r="Q472" t="s">
        <v>3771</v>
      </c>
    </row>
    <row r="473" spans="1:17" x14ac:dyDescent="0.2">
      <c r="A473" s="15" t="s">
        <v>1931</v>
      </c>
      <c r="B473" s="15" t="str">
        <f>_xlfn.IFNA(VLOOKUP(A473, Shares!A474:B$3048, 2, FALSE), "")</f>
        <v>Dart Mining NL</v>
      </c>
      <c r="C473" t="str">
        <f>A473&amp; ".AX"</f>
        <v>DTM.AX</v>
      </c>
      <c r="D473" t="str">
        <f>"{""symbol"": """ &amp; A473 &amp; """, ""yahoo-symbol"": """ &amp; C473 &amp; """}, "</f>
        <v xml:space="preserve">{"symbol": "DTM", "yahoo-symbol": "DTM.AX"}, </v>
      </c>
      <c r="H473">
        <f>_xlfn.IFNA(VLOOKUP(A473, Q$1:Q$1476,1,FALSE), 0)</f>
        <v>0</v>
      </c>
      <c r="Q473" t="s">
        <v>58</v>
      </c>
    </row>
    <row r="474" spans="1:17" x14ac:dyDescent="0.2">
      <c r="A474" s="15" t="s">
        <v>1884</v>
      </c>
      <c r="B474" s="15" t="str">
        <f>_xlfn.IFNA(VLOOKUP(A474, Shares!A475:B$3048, 2, FALSE), "")</f>
        <v>DARTMIN DEF X OPT</v>
      </c>
      <c r="C474" t="str">
        <f>A474&amp; ".AX"</f>
        <v>DTMNA.AX</v>
      </c>
      <c r="D474" t="str">
        <f>"{""symbol"": """ &amp; A474 &amp; """, ""yahoo-symbol"": """ &amp; C474 &amp; """}, "</f>
        <v xml:space="preserve">{"symbol": "DTMNA", "yahoo-symbol": "DTMNA.AX"}, </v>
      </c>
      <c r="H474">
        <f>_xlfn.IFNA(VLOOKUP(A474, Q$1:Q$1476,1,FALSE), 0)</f>
        <v>0</v>
      </c>
      <c r="Q474" t="s">
        <v>3671</v>
      </c>
    </row>
    <row r="475" spans="1:17" x14ac:dyDescent="0.2">
      <c r="A475" s="15" t="s">
        <v>1936</v>
      </c>
      <c r="B475" s="15" t="str">
        <f>_xlfn.IFNA(VLOOKUP(A475, Shares!A476:B$3048, 2, FALSE), "")</f>
        <v>Dateline Resources Ltd</v>
      </c>
      <c r="C475" t="str">
        <f>A475&amp; ".AX"</f>
        <v>DTR.AX</v>
      </c>
      <c r="D475" t="str">
        <f>"{""symbol"": """ &amp; A475 &amp; """, ""yahoo-symbol"": """ &amp; C475 &amp; """}, "</f>
        <v xml:space="preserve">{"symbol": "DTR", "yahoo-symbol": "DTR.AX"}, </v>
      </c>
      <c r="H475">
        <f>_xlfn.IFNA(VLOOKUP(A475, Q$1:Q$1476,1,FALSE), 0)</f>
        <v>0</v>
      </c>
      <c r="Q475" t="s">
        <v>3874</v>
      </c>
    </row>
    <row r="476" spans="1:17" x14ac:dyDescent="0.2">
      <c r="A476" s="15" t="s">
        <v>1938</v>
      </c>
      <c r="B476" s="15" t="str">
        <f>_xlfn.IFNA(VLOOKUP(A476, Shares!A477:B$3048, 2, FALSE), "")</f>
        <v>Datetix Group Ltd</v>
      </c>
      <c r="C476" t="str">
        <f>A476&amp; ".AX"</f>
        <v>DTX.AX</v>
      </c>
      <c r="D476" t="str">
        <f>"{""symbol"": """ &amp; A476 &amp; """, ""yahoo-symbol"": """ &amp; C476 &amp; """}, "</f>
        <v xml:space="preserve">{"symbol": "DTX", "yahoo-symbol": "DTX.AX"}, </v>
      </c>
      <c r="H476">
        <f>_xlfn.IFNA(VLOOKUP(A476, Q$1:Q$1476,1,FALSE), 0)</f>
        <v>0</v>
      </c>
      <c r="Q476" t="s">
        <v>3894</v>
      </c>
    </row>
    <row r="477" spans="1:17" x14ac:dyDescent="0.2">
      <c r="A477" s="15" t="s">
        <v>1912</v>
      </c>
      <c r="B477" s="15" t="str">
        <f>_xlfn.IFNA(VLOOKUP(A477, Shares!A478:B$3048, 2, FALSE), "")</f>
        <v>DUET FORUS DEF</v>
      </c>
      <c r="C477" t="str">
        <f>A477&amp; ".AX"</f>
        <v>DUEDA.AX</v>
      </c>
      <c r="D477" t="str">
        <f>"{""symbol"": """ &amp; A477 &amp; """, ""yahoo-symbol"": """ &amp; C477 &amp; """}, "</f>
        <v xml:space="preserve">{"symbol": "DUEDA", "yahoo-symbol": "DUEDA.AX"}, </v>
      </c>
      <c r="H477">
        <f>_xlfn.IFNA(VLOOKUP(A477, Q$1:Q$1476,1,FALSE), 0)</f>
        <v>0</v>
      </c>
      <c r="Q477" t="s">
        <v>3638</v>
      </c>
    </row>
    <row r="478" spans="1:17" x14ac:dyDescent="0.2">
      <c r="A478" s="15" t="s">
        <v>1993</v>
      </c>
      <c r="B478" s="15" t="str">
        <f>_xlfn.IFNA(VLOOKUP(A478, Shares!A479:B$3048, 2, FALSE), "")</f>
        <v>Diversa Limited</v>
      </c>
      <c r="C478" t="str">
        <f>A478&amp; ".AX"</f>
        <v>DVA.AX</v>
      </c>
      <c r="D478" t="str">
        <f>"{""symbol"": """ &amp; A478 &amp; """, ""yahoo-symbol"": """ &amp; C478 &amp; """}, "</f>
        <v xml:space="preserve">{"symbol": "DVA", "yahoo-symbol": "DVA.AX"}, </v>
      </c>
      <c r="H478">
        <f>_xlfn.IFNA(VLOOKUP(A478, Q$1:Q$1476,1,FALSE), 0)</f>
        <v>0</v>
      </c>
      <c r="Q478" t="s">
        <v>3902</v>
      </c>
    </row>
    <row r="479" spans="1:17" x14ac:dyDescent="0.2">
      <c r="A479" s="15" t="s">
        <v>1976</v>
      </c>
      <c r="B479" s="15" t="str">
        <f>_xlfn.IFNA(VLOOKUP(A479, Shares!A480:B$3048, 2, FALSE), "")</f>
        <v>Dimerix Bioscience Ltd</v>
      </c>
      <c r="C479" t="str">
        <f>A479&amp; ".AX"</f>
        <v>DXBXBB.AX</v>
      </c>
      <c r="D479" t="str">
        <f>"{""symbol"": """ &amp; A479 &amp; """, ""yahoo-symbol"": """ &amp; C479 &amp; """}, "</f>
        <v xml:space="preserve">{"symbol": "DXBXBB", "yahoo-symbol": "DXBXBB.AX"}, </v>
      </c>
      <c r="H479">
        <f>_xlfn.IFNA(VLOOKUP(A479, Q$1:Q$1476,1,FALSE), 0)</f>
        <v>0</v>
      </c>
      <c r="Q479" t="s">
        <v>65</v>
      </c>
    </row>
    <row r="480" spans="1:17" x14ac:dyDescent="0.2">
      <c r="A480" s="15" t="s">
        <v>1981</v>
      </c>
      <c r="B480" s="15" t="str">
        <f>_xlfn.IFNA(VLOOKUP(A480, Shares!A481:B$3048, 2, FALSE), "")</f>
        <v>Ding Sheng Xin Finance Co Ltd</v>
      </c>
      <c r="C480" t="str">
        <f>A480&amp; ".AX"</f>
        <v>DXF.AX</v>
      </c>
      <c r="D480" t="str">
        <f>"{""symbol"": """ &amp; A480 &amp; """, ""yahoo-symbol"": """ &amp; C480 &amp; """}, "</f>
        <v xml:space="preserve">{"symbol": "DXF", "yahoo-symbol": "DXF.AX"}, </v>
      </c>
      <c r="H480">
        <f>_xlfn.IFNA(VLOOKUP(A480, Q$1:Q$1476,1,FALSE), 0)</f>
        <v>0</v>
      </c>
      <c r="Q480" t="s">
        <v>4004</v>
      </c>
    </row>
    <row r="481" spans="1:17" x14ac:dyDescent="0.2">
      <c r="A481" s="15" t="s">
        <v>2228</v>
      </c>
      <c r="B481" s="15" t="str">
        <f>_xlfn.IFNA(VLOOKUP(A481, Shares!A482:B$3048, 2, FALSE), "")</f>
        <v>Ensogo Ltd</v>
      </c>
      <c r="C481" t="str">
        <f>A481&amp; ".AX"</f>
        <v>E88.AX</v>
      </c>
      <c r="D481" t="str">
        <f>"{""symbol"": """ &amp; A481 &amp; """, ""yahoo-symbol"": """ &amp; C481 &amp; """}, "</f>
        <v xml:space="preserve">{"symbol": "E88", "yahoo-symbol": "E88.AX"}, </v>
      </c>
      <c r="H481">
        <f>_xlfn.IFNA(VLOOKUP(A481, Q$1:Q$1476,1,FALSE), 0)</f>
        <v>0</v>
      </c>
      <c r="Q481" t="s">
        <v>4029</v>
      </c>
    </row>
    <row r="482" spans="1:17" x14ac:dyDescent="0.2">
      <c r="A482" s="15" t="s">
        <v>2226</v>
      </c>
      <c r="B482" s="15" t="str">
        <f>_xlfn.IFNA(VLOOKUP(A482, Shares!A483:B$3048, 2, FALSE), "")</f>
        <v>Ensogo Ltd</v>
      </c>
      <c r="C482" t="str">
        <f>A482&amp; ".AX"</f>
        <v>E88DA.AX</v>
      </c>
      <c r="D482" t="str">
        <f>"{""symbol"": """ &amp; A482 &amp; """, ""yahoo-symbol"": """ &amp; C482 &amp; """}, "</f>
        <v xml:space="preserve">{"symbol": "E88DA", "yahoo-symbol": "E88DA.AX"}, </v>
      </c>
      <c r="H482">
        <f>_xlfn.IFNA(VLOOKUP(A482, Q$1:Q$1476,1,FALSE), 0)</f>
        <v>0</v>
      </c>
      <c r="Q482" t="s">
        <v>3977</v>
      </c>
    </row>
    <row r="483" spans="1:17" x14ac:dyDescent="0.2">
      <c r="A483" s="15" t="s">
        <v>2054</v>
      </c>
      <c r="B483" s="15" t="str">
        <f>_xlfn.IFNA(VLOOKUP(A483, Shares!A484:B$3048, 2, FALSE), "")</f>
        <v>EASTAFRICA DEF</v>
      </c>
      <c r="C483" t="str">
        <f>A483&amp; ".AX"</f>
        <v>EAFN.AX</v>
      </c>
      <c r="D483" t="str">
        <f>"{""symbol"": """ &amp; A483 &amp; """, ""yahoo-symbol"": """ &amp; C483 &amp; """}, "</f>
        <v xml:space="preserve">{"symbol": "EAFN", "yahoo-symbol": "EAFN.AX"}, </v>
      </c>
      <c r="H483">
        <f>_xlfn.IFNA(VLOOKUP(A483, Q$1:Q$1476,1,FALSE), 0)</f>
        <v>0</v>
      </c>
      <c r="Q483" t="s">
        <v>3987</v>
      </c>
    </row>
    <row r="484" spans="1:17" x14ac:dyDescent="0.2">
      <c r="A484" s="15" t="s">
        <v>2112</v>
      </c>
      <c r="B484" s="15" t="str">
        <f>_xlfn.IFNA(VLOOKUP(A484, Shares!A485:B$3048, 2, FALSE), "")</f>
        <v>Easton Investments Ltd</v>
      </c>
      <c r="C484" t="str">
        <f>A484&amp; ".AX"</f>
        <v>EAS.AX</v>
      </c>
      <c r="D484" t="str">
        <f>"{""symbol"": """ &amp; A484 &amp; """, ""yahoo-symbol"": """ &amp; C484 &amp; """}, "</f>
        <v xml:space="preserve">{"symbol": "EAS", "yahoo-symbol": "EAS.AX"}, </v>
      </c>
      <c r="H484">
        <f>_xlfn.IFNA(VLOOKUP(A484, Q$1:Q$1476,1,FALSE), 0)</f>
        <v>0</v>
      </c>
      <c r="Q484" t="s">
        <v>4065</v>
      </c>
    </row>
    <row r="485" spans="1:17" x14ac:dyDescent="0.2">
      <c r="A485" s="15" t="s">
        <v>2130</v>
      </c>
      <c r="B485" s="15" t="str">
        <f>_xlfn.IFNA(VLOOKUP(A485, Shares!A486:B$3048, 2, FALSE), "")</f>
        <v>ElDorado Gold Corp</v>
      </c>
      <c r="C485" t="str">
        <f>A485&amp; ".AX"</f>
        <v>EAU.AX</v>
      </c>
      <c r="D485" t="str">
        <f>"{""symbol"": """ &amp; A485 &amp; """, ""yahoo-symbol"": """ &amp; C485 &amp; """}, "</f>
        <v xml:space="preserve">{"symbol": "EAU", "yahoo-symbol": "EAU.AX"}, </v>
      </c>
      <c r="H485">
        <f>_xlfn.IFNA(VLOOKUP(A485, Q$1:Q$1476,1,FALSE), 0)</f>
        <v>0</v>
      </c>
      <c r="Q485" t="s">
        <v>4031</v>
      </c>
    </row>
    <row r="486" spans="1:17" x14ac:dyDescent="0.2">
      <c r="A486" s="15" t="s">
        <v>2272</v>
      </c>
      <c r="B486" s="15" t="str">
        <f>_xlfn.IFNA(VLOOKUP(A486, Shares!A487:B$3048, 2, FALSE), "")</f>
        <v>Eumundi Group Ltd.</v>
      </c>
      <c r="C486" t="str">
        <f>A486&amp; ".AX"</f>
        <v>EBG.AX</v>
      </c>
      <c r="D486" t="str">
        <f>"{""symbol"": """ &amp; A486 &amp; """, ""yahoo-symbol"": """ &amp; C486 &amp; """}, "</f>
        <v xml:space="preserve">{"symbol": "EBG", "yahoo-symbol": "EBG.AX"}, </v>
      </c>
      <c r="H486">
        <f>_xlfn.IFNA(VLOOKUP(A486, Q$1:Q$1476,1,FALSE), 0)</f>
        <v>0</v>
      </c>
      <c r="Q486" t="s">
        <v>4035</v>
      </c>
    </row>
    <row r="487" spans="1:17" x14ac:dyDescent="0.2">
      <c r="A487" s="15" t="s">
        <v>2056</v>
      </c>
      <c r="B487" s="15" t="str">
        <f>_xlfn.IFNA(VLOOKUP(A487, Shares!A488:B$3048, 2, FALSE), "")</f>
        <v>EBET DEF SET</v>
      </c>
      <c r="C487" t="str">
        <f>A487&amp; ".AX"</f>
        <v>EBTDA.AX</v>
      </c>
      <c r="D487" t="str">
        <f>"{""symbol"": """ &amp; A487 &amp; """, ""yahoo-symbol"": """ &amp; C487 &amp; """}, "</f>
        <v xml:space="preserve">{"symbol": "EBTDA", "yahoo-symbol": "EBTDA.AX"}, </v>
      </c>
      <c r="H487">
        <f>_xlfn.IFNA(VLOOKUP(A487, Q$1:Q$1476,1,FALSE), 0)</f>
        <v>0</v>
      </c>
      <c r="Q487" t="s">
        <v>4057</v>
      </c>
    </row>
    <row r="488" spans="1:17" x14ac:dyDescent="0.2">
      <c r="A488" s="15" t="s">
        <v>2052</v>
      </c>
      <c r="B488" s="15" t="str">
        <f>_xlfn.IFNA(VLOOKUP(A488, Shares!A489:B$3048, 2, FALSE), "")</f>
        <v>EAST COAST DEF SET</v>
      </c>
      <c r="C488" t="str">
        <f>A488&amp; ".AX"</f>
        <v>ECMDA.AX</v>
      </c>
      <c r="D488" t="str">
        <f>"{""symbol"": """ &amp; A488 &amp; """, ""yahoo-symbol"": """ &amp; C488 &amp; """}, "</f>
        <v xml:space="preserve">{"symbol": "ECMDA", "yahoo-symbol": "ECMDA.AX"}, </v>
      </c>
      <c r="H488">
        <f>_xlfn.IFNA(VLOOKUP(A488, Q$1:Q$1476,1,FALSE), 0)</f>
        <v>0</v>
      </c>
      <c r="Q488" t="s">
        <v>4069</v>
      </c>
    </row>
    <row r="489" spans="1:17" x14ac:dyDescent="0.2">
      <c r="A489" s="15" t="s">
        <v>2116</v>
      </c>
      <c r="B489" s="15" t="str">
        <f>_xlfn.IFNA(VLOOKUP(A489, Shares!A490:B$3048, 2, FALSE), "")</f>
        <v>Echoice Ltd</v>
      </c>
      <c r="C489" t="str">
        <f>A489&amp; ".AX"</f>
        <v>ECO.AX</v>
      </c>
      <c r="D489" t="str">
        <f>"{""symbol"": """ &amp; A489 &amp; """, ""yahoo-symbol"": """ &amp; C489 &amp; """}, "</f>
        <v xml:space="preserve">{"symbol": "ECO", "yahoo-symbol": "ECO.AX"}, </v>
      </c>
      <c r="H489">
        <f>_xlfn.IFNA(VLOOKUP(A489, Q$1:Q$1476,1,FALSE), 0)</f>
        <v>0</v>
      </c>
      <c r="Q489" t="s">
        <v>4067</v>
      </c>
    </row>
    <row r="490" spans="1:17" x14ac:dyDescent="0.2">
      <c r="A490" s="15" t="s">
        <v>2060</v>
      </c>
      <c r="B490" s="15" t="str">
        <f>_xlfn.IFNA(VLOOKUP(A490, Shares!A491:B$3048, 2, FALSE), "")</f>
        <v>ECO QUEST DEF</v>
      </c>
      <c r="C490" t="str">
        <f>A490&amp; ".AX"</f>
        <v>ECQN.AX</v>
      </c>
      <c r="D490" t="str">
        <f>"{""symbol"": """ &amp; A490 &amp; """, ""yahoo-symbol"": """ &amp; C490 &amp; """}, "</f>
        <v xml:space="preserve">{"symbol": "ECQN", "yahoo-symbol": "ECQN.AX"}, </v>
      </c>
      <c r="H490">
        <f>_xlfn.IFNA(VLOOKUP(A490, Q$1:Q$1476,1,FALSE), 0)</f>
        <v>0</v>
      </c>
      <c r="Q490" t="s">
        <v>3924</v>
      </c>
    </row>
    <row r="491" spans="1:17" x14ac:dyDescent="0.2">
      <c r="A491" s="15" t="s">
        <v>2122</v>
      </c>
      <c r="B491" s="15" t="str">
        <f>_xlfn.IFNA(VLOOKUP(A491, Shares!A492:B$3048, 2, FALSE), "")</f>
        <v>Ecosave Holdings Ltd</v>
      </c>
      <c r="C491" t="str">
        <f>A491&amp; ".AX"</f>
        <v>ECV.AX</v>
      </c>
      <c r="D491" t="str">
        <f>"{""symbol"": """ &amp; A491 &amp; """, ""yahoo-symbol"": """ &amp; C491 &amp; """}, "</f>
        <v xml:space="preserve">{"symbol": "ECV", "yahoo-symbol": "ECV.AX"}, </v>
      </c>
      <c r="H491">
        <f>_xlfn.IFNA(VLOOKUP(A491, Q$1:Q$1476,1,FALSE), 0)</f>
        <v>0</v>
      </c>
      <c r="Q491" t="s">
        <v>3960</v>
      </c>
    </row>
    <row r="492" spans="1:17" x14ac:dyDescent="0.2">
      <c r="A492" s="15" t="s">
        <v>2062</v>
      </c>
      <c r="B492" s="15" t="str">
        <f>_xlfn.IFNA(VLOOKUP(A492, Shares!A493:B$3048, 2, FALSE), "")</f>
        <v>EDENENERGY DEF</v>
      </c>
      <c r="C492" t="str">
        <f>A492&amp; ".AX"</f>
        <v>EDEN.AX</v>
      </c>
      <c r="D492" t="str">
        <f>"{""symbol"": """ &amp; A492 &amp; """, ""yahoo-symbol"": """ &amp; C492 &amp; """}, "</f>
        <v xml:space="preserve">{"symbol": "EDEN", "yahoo-symbol": "EDEN.AX"}, </v>
      </c>
      <c r="H492">
        <f>_xlfn.IFNA(VLOOKUP(A492, Q$1:Q$1476,1,FALSE), 0)</f>
        <v>0</v>
      </c>
      <c r="Q492" t="s">
        <v>3989</v>
      </c>
    </row>
    <row r="493" spans="1:17" x14ac:dyDescent="0.2">
      <c r="A493" s="15" t="s">
        <v>2064</v>
      </c>
      <c r="B493" s="15" t="str">
        <f>_xlfn.IFNA(VLOOKUP(A493, Shares!A494:B$3048, 2, FALSE), "")</f>
        <v>EDENENERGY DEF</v>
      </c>
      <c r="C493" t="str">
        <f>A493&amp; ".AX"</f>
        <v>EDENA.AX</v>
      </c>
      <c r="D493" t="str">
        <f>"{""symbol"": """ &amp; A493 &amp; """, ""yahoo-symbol"": """ &amp; C493 &amp; """}, "</f>
        <v xml:space="preserve">{"symbol": "EDENA", "yahoo-symbol": "EDENA.AX"}, </v>
      </c>
      <c r="H493">
        <f>_xlfn.IFNA(VLOOKUP(A493, Q$1:Q$1476,1,FALSE), 0)</f>
        <v>0</v>
      </c>
      <c r="Q493" t="s">
        <v>3928</v>
      </c>
    </row>
    <row r="494" spans="1:17" x14ac:dyDescent="0.2">
      <c r="A494" s="15" t="s">
        <v>2104</v>
      </c>
      <c r="B494" s="15" t="str">
        <f>_xlfn.IFNA(VLOOKUP(A494, Shares!A495:B$3048, 2, FALSE), "")</f>
        <v>East Energy Resources Limited</v>
      </c>
      <c r="C494" t="str">
        <f>A494&amp; ".AX"</f>
        <v>EER.AX</v>
      </c>
      <c r="D494" t="str">
        <f>"{""symbol"": """ &amp; A494 &amp; """, ""yahoo-symbol"": """ &amp; C494 &amp; """}, "</f>
        <v xml:space="preserve">{"symbol": "EER", "yahoo-symbol": "EER.AX"}, </v>
      </c>
      <c r="H494">
        <f>_xlfn.IFNA(VLOOKUP(A494, Q$1:Q$1476,1,FALSE), 0)</f>
        <v>0</v>
      </c>
      <c r="Q494" t="s">
        <v>4077</v>
      </c>
    </row>
    <row r="495" spans="1:17" x14ac:dyDescent="0.2">
      <c r="A495" s="15" t="s">
        <v>2110</v>
      </c>
      <c r="B495" s="15" t="str">
        <f>_xlfn.IFNA(VLOOKUP(A495, Shares!A496:B$3048, 2, FALSE), "")</f>
        <v>Eastern Iron Limited</v>
      </c>
      <c r="C495" t="str">
        <f>A495&amp; ".AX"</f>
        <v>EFE.AX</v>
      </c>
      <c r="D495" t="str">
        <f>"{""symbol"": """ &amp; A495 &amp; """, ""yahoo-symbol"": """ &amp; C495 &amp; """}, "</f>
        <v xml:space="preserve">{"symbol": "EFE", "yahoo-symbol": "EFE.AX"}, </v>
      </c>
      <c r="H495">
        <f>_xlfn.IFNA(VLOOKUP(A495, Q$1:Q$1476,1,FALSE), 0)</f>
        <v>0</v>
      </c>
      <c r="Q495" t="s">
        <v>4079</v>
      </c>
    </row>
    <row r="496" spans="1:17" x14ac:dyDescent="0.2">
      <c r="A496" s="15" t="s">
        <v>2046</v>
      </c>
      <c r="B496" s="15" t="str">
        <f>_xlfn.IFNA(VLOOKUP(A496, Shares!A497:B$3048, 2, FALSE), "")</f>
        <v>E IRON DEF</v>
      </c>
      <c r="C496" t="str">
        <f>A496&amp; ".AX"</f>
        <v>EFEN.AX</v>
      </c>
      <c r="D496" t="str">
        <f>"{""symbol"": """ &amp; A496 &amp; """, ""yahoo-symbol"": """ &amp; C496 &amp; """}, "</f>
        <v xml:space="preserve">{"symbol": "EFEN", "yahoo-symbol": "EFEN.AX"}, </v>
      </c>
      <c r="H496">
        <f>_xlfn.IFNA(VLOOKUP(A496, Q$1:Q$1476,1,FALSE), 0)</f>
        <v>0</v>
      </c>
      <c r="Q496" t="s">
        <v>3962</v>
      </c>
    </row>
    <row r="497" spans="1:17" x14ac:dyDescent="0.2">
      <c r="A497" s="15" t="s">
        <v>2126</v>
      </c>
      <c r="B497" s="15" t="str">
        <f>_xlfn.IFNA(VLOOKUP(A497, Shares!A498:B$3048, 2, FALSE), "")</f>
        <v>Eftel Ltd</v>
      </c>
      <c r="C497" t="str">
        <f>A497&amp; ".AX"</f>
        <v>EFT.AX</v>
      </c>
      <c r="D497" t="str">
        <f>"{""symbol"": """ &amp; A497 &amp; """, ""yahoo-symbol"": """ &amp; C497 &amp; """}, "</f>
        <v xml:space="preserve">{"symbol": "EFT", "yahoo-symbol": "EFT.AX"}, </v>
      </c>
      <c r="H497">
        <f>_xlfn.IFNA(VLOOKUP(A497, Q$1:Q$1476,1,FALSE), 0)</f>
        <v>0</v>
      </c>
      <c r="Q497" t="s">
        <v>4083</v>
      </c>
    </row>
    <row r="498" spans="1:17" x14ac:dyDescent="0.2">
      <c r="A498" s="15" t="s">
        <v>2065</v>
      </c>
      <c r="B498" s="15" t="str">
        <f>_xlfn.IFNA(VLOOKUP(A498, Shares!A499:B$3048, 2, FALSE), "")</f>
        <v>EFTEL DEF</v>
      </c>
      <c r="C498" t="str">
        <f>A498&amp; ".AX"</f>
        <v>EFTN.AX</v>
      </c>
      <c r="D498" t="str">
        <f>"{""symbol"": """ &amp; A498 &amp; """, ""yahoo-symbol"": """ &amp; C498 &amp; """}, "</f>
        <v xml:space="preserve">{"symbol": "EFTN", "yahoo-symbol": "EFTN.AX"}, </v>
      </c>
      <c r="H498">
        <f>_xlfn.IFNA(VLOOKUP(A498, Q$1:Q$1476,1,FALSE), 0)</f>
        <v>0</v>
      </c>
      <c r="Q498" t="s">
        <v>64</v>
      </c>
    </row>
    <row r="499" spans="1:17" x14ac:dyDescent="0.2">
      <c r="A499" s="15" t="s">
        <v>2128</v>
      </c>
      <c r="B499" s="15" t="str">
        <f>_xlfn.IFNA(VLOOKUP(A499, Shares!A500:B$3048, 2, FALSE), "")</f>
        <v>Egan Street Resources Ltd</v>
      </c>
      <c r="C499" t="str">
        <f>A499&amp; ".AX"</f>
        <v>EGA.AX</v>
      </c>
      <c r="D499" t="str">
        <f>"{""symbol"": """ &amp; A499 &amp; """, ""yahoo-symbol"": """ &amp; C499 &amp; """}, "</f>
        <v xml:space="preserve">{"symbol": "EGA", "yahoo-symbol": "EGA.AX"}, </v>
      </c>
      <c r="H499">
        <f>_xlfn.IFNA(VLOOKUP(A499, Q$1:Q$1476,1,FALSE), 0)</f>
        <v>0</v>
      </c>
      <c r="Q499" t="s">
        <v>4055</v>
      </c>
    </row>
    <row r="500" spans="1:17" x14ac:dyDescent="0.2">
      <c r="A500" s="15" t="s">
        <v>245</v>
      </c>
      <c r="B500" s="15" t="str">
        <f>_xlfn.IFNA(VLOOKUP(A500, Shares!A501:B$3048, 2, FALSE), "")</f>
        <v>888 Resources Pty Ltd</v>
      </c>
      <c r="C500" t="str">
        <f>A500&amp; ".AX"</f>
        <v>EGM.AX</v>
      </c>
      <c r="D500" t="str">
        <f>"{""symbol"": """ &amp; A500 &amp; """, ""yahoo-symbol"": """ &amp; C500 &amp; """}, "</f>
        <v xml:space="preserve">{"symbol": "EGM", "yahoo-symbol": "EGM.AX"}, </v>
      </c>
      <c r="H500">
        <f>_xlfn.IFNA(VLOOKUP(A500, Q$1:Q$1476,1,FALSE), 0)</f>
        <v>0</v>
      </c>
      <c r="Q500" t="s">
        <v>4020</v>
      </c>
    </row>
    <row r="501" spans="1:17" x14ac:dyDescent="0.2">
      <c r="A501" s="15" t="s">
        <v>2216</v>
      </c>
      <c r="B501" s="15" t="str">
        <f>_xlfn.IFNA(VLOOKUP(A501, Shares!A502:B$3048, 2, FALSE), "")</f>
        <v>Engenco Ltd</v>
      </c>
      <c r="C501" t="str">
        <f>A501&amp; ".AX"</f>
        <v>EGN.AX</v>
      </c>
      <c r="D501" t="str">
        <f>"{""symbol"": """ &amp; A501 &amp; """, ""yahoo-symbol"": """ &amp; C501 &amp; """}, "</f>
        <v xml:space="preserve">{"symbol": "EGN", "yahoo-symbol": "EGN.AX"}, </v>
      </c>
      <c r="H501">
        <f>_xlfn.IFNA(VLOOKUP(A501, Q$1:Q$1476,1,FALSE), 0)</f>
        <v>0</v>
      </c>
      <c r="Q501" t="s">
        <v>3938</v>
      </c>
    </row>
    <row r="502" spans="1:17" x14ac:dyDescent="0.2">
      <c r="A502" s="15" t="s">
        <v>2208</v>
      </c>
      <c r="B502" s="15" t="str">
        <f>_xlfn.IFNA(VLOOKUP(A502, Shares!A503:B$3048, 2, FALSE), "")</f>
        <v>Energy Technologies Limited</v>
      </c>
      <c r="C502" t="str">
        <f>A502&amp; ".AX"</f>
        <v>EGY.AX</v>
      </c>
      <c r="D502" t="str">
        <f>"{""symbol"": """ &amp; A502 &amp; """, ""yahoo-symbol"": """ &amp; C502 &amp; """}, "</f>
        <v xml:space="preserve">{"symbol": "EGY", "yahoo-symbol": "EGY.AX"}, </v>
      </c>
      <c r="H502">
        <f>_xlfn.IFNA(VLOOKUP(A502, Q$1:Q$1476,1,FALSE), 0)</f>
        <v>0</v>
      </c>
      <c r="Q502" t="s">
        <v>4229</v>
      </c>
    </row>
    <row r="503" spans="1:17" x14ac:dyDescent="0.2">
      <c r="A503" s="15" t="s">
        <v>2069</v>
      </c>
      <c r="B503" s="15" t="str">
        <f>_xlfn.IFNA(VLOOKUP(A503, Shares!A504:B$3048, 2, FALSE), "")</f>
        <v>EL Corporation Ltd</v>
      </c>
      <c r="C503" t="str">
        <f>A503&amp; ".AX"</f>
        <v>EIM.AX</v>
      </c>
      <c r="D503" t="str">
        <f>"{""symbol"": """ &amp; A503 &amp; """, ""yahoo-symbol"": """ &amp; C503 &amp; """}, "</f>
        <v xml:space="preserve">{"symbol": "EIM", "yahoo-symbol": "EIM.AX"}, </v>
      </c>
      <c r="H503">
        <f>_xlfn.IFNA(VLOOKUP(A503, Q$1:Q$1476,1,FALSE), 0)</f>
        <v>0</v>
      </c>
      <c r="Q503" t="s">
        <v>4235</v>
      </c>
    </row>
    <row r="504" spans="1:17" x14ac:dyDescent="0.2">
      <c r="A504" s="15" t="s">
        <v>2067</v>
      </c>
      <c r="B504" s="15" t="str">
        <f>_xlfn.IFNA(VLOOKUP(A504, Shares!A505:B$3048, 2, FALSE), "")</f>
        <v>EL CORP DEF SET</v>
      </c>
      <c r="C504" t="str">
        <f>A504&amp; ".AX"</f>
        <v>EIMDA.AX</v>
      </c>
      <c r="D504" t="str">
        <f>"{""symbol"": """ &amp; A504 &amp; """, ""yahoo-symbol"": """ &amp; C504 &amp; """}, "</f>
        <v xml:space="preserve">{"symbol": "EIMDA", "yahoo-symbol": "EIMDA.AX"}, </v>
      </c>
      <c r="H504">
        <f>_xlfn.IFNA(VLOOKUP(A504, Q$1:Q$1476,1,FALSE), 0)</f>
        <v>0</v>
      </c>
      <c r="Q504" t="s">
        <v>4106</v>
      </c>
    </row>
    <row r="505" spans="1:17" x14ac:dyDescent="0.2">
      <c r="A505" s="15" t="s">
        <v>2274</v>
      </c>
      <c r="B505" s="15" t="str">
        <f>_xlfn.IFNA(VLOOKUP(A505, Shares!A506:B$3048, 2, FALSE), "")</f>
        <v>Eureka Energy Pty Ltd</v>
      </c>
      <c r="C505" t="str">
        <f>A505&amp; ".AX"</f>
        <v>EKA.AX</v>
      </c>
      <c r="D505" t="str">
        <f>"{""symbol"": """ &amp; A505 &amp; """, ""yahoo-symbol"": """ &amp; C505 &amp; """}, "</f>
        <v xml:space="preserve">{"symbol": "EKA", "yahoo-symbol": "EKA.AX"}, </v>
      </c>
      <c r="H505">
        <f>_xlfn.IFNA(VLOOKUP(A505, Q$1:Q$1476,1,FALSE), 0)</f>
        <v>0</v>
      </c>
      <c r="Q505" t="s">
        <v>4095</v>
      </c>
    </row>
    <row r="506" spans="1:17" x14ac:dyDescent="0.2">
      <c r="A506" s="15" t="s">
        <v>2168</v>
      </c>
      <c r="B506" s="15" t="str">
        <f>_xlfn.IFNA(VLOOKUP(A506, Shares!A507:B$3048, 2, FALSE), "")</f>
        <v>Emerging Leaders Investment Ltd</v>
      </c>
      <c r="C506" t="str">
        <f>A506&amp; ".AX"</f>
        <v>ELI.AX</v>
      </c>
      <c r="D506" t="str">
        <f>"{""symbol"": """ &amp; A506 &amp; """, ""yahoo-symbol"": """ &amp; C506 &amp; """}, "</f>
        <v xml:space="preserve">{"symbol": "ELI", "yahoo-symbol": "ELI.AX"}, </v>
      </c>
      <c r="H506">
        <f>_xlfn.IFNA(VLOOKUP(A506, Q$1:Q$1476,1,FALSE), 0)</f>
        <v>0</v>
      </c>
      <c r="Q506" t="s">
        <v>4191</v>
      </c>
    </row>
    <row r="507" spans="1:17" x14ac:dyDescent="0.2">
      <c r="A507" s="15" t="s">
        <v>2071</v>
      </c>
      <c r="B507" s="15" t="str">
        <f>_xlfn.IFNA(VLOOKUP(A507, Shares!A508:B$3048, 2, FALSE), "")</f>
        <v>ELEMENTAL DEF X OPT</v>
      </c>
      <c r="C507" t="str">
        <f>A507&amp; ".AX"</f>
        <v>ELMN.AX</v>
      </c>
      <c r="D507" t="str">
        <f>"{""symbol"": """ &amp; A507 &amp; """, ""yahoo-symbol"": """ &amp; C507 &amp; """}, "</f>
        <v xml:space="preserve">{"symbol": "ELMN", "yahoo-symbol": "ELMN.AX"}, </v>
      </c>
      <c r="H507">
        <f>_xlfn.IFNA(VLOOKUP(A507, Q$1:Q$1476,1,FALSE), 0)</f>
        <v>0</v>
      </c>
      <c r="Q507" t="s">
        <v>6124</v>
      </c>
    </row>
    <row r="508" spans="1:17" x14ac:dyDescent="0.2">
      <c r="A508" s="15" t="s">
        <v>2152</v>
      </c>
      <c r="B508" s="15" t="str">
        <f>_xlfn.IFNA(VLOOKUP(A508, Shares!A509:B$3048, 2, FALSE), "")</f>
        <v>Elsmore Resources Ltd</v>
      </c>
      <c r="C508" t="str">
        <f>A508&amp; ".AX"</f>
        <v>ELR.AX</v>
      </c>
      <c r="D508" t="str">
        <f>"{""symbol"": """ &amp; A508 &amp; """, ""yahoo-symbol"": """ &amp; C508 &amp; """}, "</f>
        <v xml:space="preserve">{"symbol": "ELR", "yahoo-symbol": "ELR.AX"}, </v>
      </c>
      <c r="H508">
        <f>_xlfn.IFNA(VLOOKUP(A508, Q$1:Q$1476,1,FALSE), 0)</f>
        <v>0</v>
      </c>
      <c r="Q508" t="s">
        <v>4174</v>
      </c>
    </row>
    <row r="509" spans="1:17" x14ac:dyDescent="0.2">
      <c r="A509" s="15" t="s">
        <v>2073</v>
      </c>
      <c r="B509" s="15" t="str">
        <f>_xlfn.IFNA(VLOOKUP(A509, Shares!A510:B$3048, 2, FALSE), "")</f>
        <v>ELEMENTOS DEF</v>
      </c>
      <c r="C509" t="str">
        <f>A509&amp; ".AX"</f>
        <v>ELTN.AX</v>
      </c>
      <c r="D509" t="str">
        <f>"{""symbol"": """ &amp; A509 &amp; """, ""yahoo-symbol"": """ &amp; C509 &amp; """}, "</f>
        <v xml:space="preserve">{"symbol": "ELTN", "yahoo-symbol": "ELTN.AX"}, </v>
      </c>
      <c r="H509">
        <f>_xlfn.IFNA(VLOOKUP(A509, Q$1:Q$1476,1,FALSE), 0)</f>
        <v>0</v>
      </c>
      <c r="Q509" t="s">
        <v>4185</v>
      </c>
    </row>
    <row r="510" spans="1:17" x14ac:dyDescent="0.2">
      <c r="A510" s="15" t="s">
        <v>2202</v>
      </c>
      <c r="B510" s="15" t="str">
        <f>_xlfn.IFNA(VLOOKUP(A510, Shares!A511:B$3048, 2, FALSE), "")</f>
        <v>Energy Metals Ltd</v>
      </c>
      <c r="C510" t="str">
        <f>A510&amp; ".AX"</f>
        <v>EME.AX</v>
      </c>
      <c r="D510" t="str">
        <f>"{""symbol"": """ &amp; A510 &amp; """, ""yahoo-symbol"": """ &amp; C510 &amp; """}, "</f>
        <v xml:space="preserve">{"symbol": "EME", "yahoo-symbol": "EME.AX"}, </v>
      </c>
      <c r="H510">
        <f>_xlfn.IFNA(VLOOKUP(A510, Q$1:Q$1476,1,FALSE), 0)</f>
        <v>0</v>
      </c>
      <c r="Q510" t="s">
        <v>4223</v>
      </c>
    </row>
    <row r="511" spans="1:17" x14ac:dyDescent="0.2">
      <c r="A511" s="15" t="s">
        <v>2140</v>
      </c>
      <c r="B511" s="15" t="str">
        <f>_xlfn.IFNA(VLOOKUP(A511, Shares!A512:B$3048, 2, FALSE), "")</f>
        <v>Electrometals Technologies Limited</v>
      </c>
      <c r="C511" t="str">
        <f>A511&amp; ".AX"</f>
        <v>EMM.AX</v>
      </c>
      <c r="D511" t="str">
        <f>"{""symbol"": """ &amp; A511 &amp; """, ""yahoo-symbol"": """ &amp; C511 &amp; """}, "</f>
        <v xml:space="preserve">{"symbol": "EMM", "yahoo-symbol": "EMM.AX"}, </v>
      </c>
      <c r="H511">
        <f>_xlfn.IFNA(VLOOKUP(A511, Q$1:Q$1476,1,FALSE), 0)</f>
        <v>0</v>
      </c>
      <c r="Q511" t="s">
        <v>4214</v>
      </c>
    </row>
    <row r="512" spans="1:17" x14ac:dyDescent="0.2">
      <c r="A512" s="15" t="s">
        <v>2184</v>
      </c>
      <c r="B512" s="15" t="str">
        <f>_xlfn.IFNA(VLOOKUP(A512, Shares!A513:B$3048, 2, FALSE), "")</f>
        <v>Emu NL</v>
      </c>
      <c r="C512" t="str">
        <f>A512&amp; ".AX"</f>
        <v>EMU.AX</v>
      </c>
      <c r="D512" t="str">
        <f>"{""symbol"": """ &amp; A512 &amp; """, ""yahoo-symbol"": """ &amp; C512 &amp; """}, "</f>
        <v xml:space="preserve">{"symbol": "EMU", "yahoo-symbol": "EMU.AX"}, </v>
      </c>
      <c r="H512">
        <f>_xlfn.IFNA(VLOOKUP(A512, Q$1:Q$1476,1,FALSE), 0)</f>
        <v>0</v>
      </c>
      <c r="Q512" t="s">
        <v>4158</v>
      </c>
    </row>
    <row r="513" spans="1:17" x14ac:dyDescent="0.2">
      <c r="A513" s="15" t="s">
        <v>2079</v>
      </c>
      <c r="B513" s="15" t="str">
        <f>_xlfn.IFNA(VLOOKUP(A513, Shares!A514:B$3048, 2, FALSE), "")</f>
        <v>EMU NICKEL DEF SET</v>
      </c>
      <c r="C513" t="str">
        <f>A513&amp; ".AX"</f>
        <v>EMUDA.AX</v>
      </c>
      <c r="D513" t="str">
        <f>"{""symbol"": """ &amp; A513 &amp; """, ""yahoo-symbol"": """ &amp; C513 &amp; """}, "</f>
        <v xml:space="preserve">{"symbol": "EMUDA", "yahoo-symbol": "EMUDA.AX"}, </v>
      </c>
      <c r="H513">
        <f>_xlfn.IFNA(VLOOKUP(A513, Q$1:Q$1476,1,FALSE), 0)</f>
        <v>0</v>
      </c>
      <c r="Q513" t="s">
        <v>4168</v>
      </c>
    </row>
    <row r="514" spans="1:17" x14ac:dyDescent="0.2">
      <c r="A514" s="15" t="s">
        <v>2081</v>
      </c>
      <c r="B514" s="15" t="str">
        <f>_xlfn.IFNA(VLOOKUP(A514, Shares!A515:B$3048, 2, FALSE), "")</f>
        <v>ENERGIAMIN DEF</v>
      </c>
      <c r="C514" t="str">
        <f>A514&amp; ".AX"</f>
        <v>EMXN.AX</v>
      </c>
      <c r="D514" t="str">
        <f>"{""symbol"": """ &amp; A514 &amp; """, ""yahoo-symbol"": """ &amp; C514 &amp; """}, "</f>
        <v xml:space="preserve">{"symbol": "EMXN", "yahoo-symbol": "EMXN.AX"}, </v>
      </c>
      <c r="H514">
        <f>_xlfn.IFNA(VLOOKUP(A514, Q$1:Q$1476,1,FALSE), 0)</f>
        <v>0</v>
      </c>
      <c r="Q514" t="s">
        <v>4241</v>
      </c>
    </row>
    <row r="515" spans="1:17" x14ac:dyDescent="0.2">
      <c r="A515" s="15" t="s">
        <v>2229</v>
      </c>
      <c r="B515" s="15" t="str">
        <f>_xlfn.IFNA(VLOOKUP(A515, Shares!A516:B$3048, 2, FALSE), "")</f>
        <v>Ensurance Ltd</v>
      </c>
      <c r="C515" t="str">
        <f>A515&amp; ".AX"</f>
        <v>ENA.AX</v>
      </c>
      <c r="D515" t="str">
        <f>"{""symbol"": """ &amp; A515 &amp; """, ""yahoo-symbol"": """ &amp; C515 &amp; """}, "</f>
        <v xml:space="preserve">{"symbol": "ENA", "yahoo-symbol": "ENA.AX"}, </v>
      </c>
      <c r="H515">
        <f>_xlfn.IFNA(VLOOKUP(A515, Q$1:Q$1476,1,FALSE), 0)</f>
        <v>0</v>
      </c>
      <c r="Q515" t="s">
        <v>4176</v>
      </c>
    </row>
    <row r="516" spans="1:17" x14ac:dyDescent="0.2">
      <c r="A516" s="15" t="s">
        <v>2192</v>
      </c>
      <c r="B516" s="15" t="str">
        <f>_xlfn.IFNA(VLOOKUP(A516, Shares!A517:B$3048, 2, FALSE), "")</f>
        <v>Eneabba Gas Limited</v>
      </c>
      <c r="C516" t="str">
        <f>A516&amp; ".AX"</f>
        <v>ENB.AX</v>
      </c>
      <c r="D516" t="str">
        <f>"{""symbol"": """ &amp; A516 &amp; """, ""yahoo-symbol"": """ &amp; C516 &amp; """}, "</f>
        <v xml:space="preserve">{"symbol": "ENB", "yahoo-symbol": "ENB.AX"}, </v>
      </c>
      <c r="H516">
        <f>_xlfn.IFNA(VLOOKUP(A516, Q$1:Q$1476,1,FALSE), 0)</f>
        <v>0</v>
      </c>
      <c r="Q516" t="s">
        <v>4220</v>
      </c>
    </row>
    <row r="517" spans="1:17" x14ac:dyDescent="0.2">
      <c r="A517" s="15" t="s">
        <v>2200</v>
      </c>
      <c r="B517" s="15" t="str">
        <f>_xlfn.IFNA(VLOOKUP(A517, Shares!A518:B$3048, 2, FALSE), "")</f>
        <v>Energy Developments Limited</v>
      </c>
      <c r="C517" t="str">
        <f>A517&amp; ".AX"</f>
        <v>ENE.AX</v>
      </c>
      <c r="D517" t="str">
        <f>"{""symbol"": """ &amp; A517 &amp; """, ""yahoo-symbol"": """ &amp; C517 &amp; """}, "</f>
        <v xml:space="preserve">{"symbol": "ENE", "yahoo-symbol": "ENE.AX"}, </v>
      </c>
      <c r="H517">
        <f>_xlfn.IFNA(VLOOKUP(A517, Q$1:Q$1476,1,FALSE), 0)</f>
        <v>0</v>
      </c>
      <c r="Q517" t="s">
        <v>4243</v>
      </c>
    </row>
    <row r="518" spans="1:17" x14ac:dyDescent="0.2">
      <c r="A518" s="15" t="s">
        <v>2102</v>
      </c>
      <c r="B518" s="15" t="str">
        <f>_xlfn.IFNA(VLOOKUP(A518, Shares!A519:B$3048, 2, FALSE), "")</f>
        <v>Eagle Nickel Limited</v>
      </c>
      <c r="C518" t="str">
        <f>A518&amp; ".AX"</f>
        <v>ENL.AX</v>
      </c>
      <c r="D518" t="str">
        <f>"{""symbol"": """ &amp; A518 &amp; """, ""yahoo-symbol"": """ &amp; C518 &amp; """}, "</f>
        <v xml:space="preserve">{"symbol": "ENL", "yahoo-symbol": "ENL.AX"}, </v>
      </c>
      <c r="H518">
        <f>_xlfn.IFNA(VLOOKUP(A518, Q$1:Q$1476,1,FALSE), 0)</f>
        <v>0</v>
      </c>
      <c r="Q518" t="s">
        <v>4245</v>
      </c>
    </row>
    <row r="519" spans="1:17" x14ac:dyDescent="0.2">
      <c r="A519" s="15" t="s">
        <v>909</v>
      </c>
      <c r="B519" s="15" t="str">
        <f>_xlfn.IFNA(VLOOKUP(A519, Shares!A520:B$3048, 2, FALSE), "")</f>
        <v>Australian Gas Networks Ltd</v>
      </c>
      <c r="C519" t="str">
        <f>A519&amp; ".AX"</f>
        <v>ENV.AX</v>
      </c>
      <c r="D519" t="str">
        <f>"{""symbol"": """ &amp; A519 &amp; """, ""yahoo-symbol"": """ &amp; C519 &amp; """}, "</f>
        <v xml:space="preserve">{"symbol": "ENV", "yahoo-symbol": "ENV.AX"}, </v>
      </c>
      <c r="H519">
        <f>_xlfn.IFNA(VLOOKUP(A519, Q$1:Q$1476,1,FALSE), 0)</f>
        <v>0</v>
      </c>
      <c r="Q519" t="s">
        <v>4293</v>
      </c>
    </row>
    <row r="520" spans="1:17" x14ac:dyDescent="0.2">
      <c r="A520" s="15" t="s">
        <v>2194</v>
      </c>
      <c r="B520" s="15" t="str">
        <f>_xlfn.IFNA(VLOOKUP(A520, Shares!A521:B$3048, 2, FALSE), "")</f>
        <v>Enegex Ltd</v>
      </c>
      <c r="C520" t="str">
        <f>A520&amp; ".AX"</f>
        <v>ENX.AX</v>
      </c>
      <c r="D520" t="str">
        <f>"{""symbol"": """ &amp; A520 &amp; """, ""yahoo-symbol"": """ &amp; C520 &amp; """}, "</f>
        <v xml:space="preserve">{"symbol": "ENX", "yahoo-symbol": "ENX.AX"}, </v>
      </c>
      <c r="H520">
        <f>_xlfn.IFNA(VLOOKUP(A520, Q$1:Q$1476,1,FALSE), 0)</f>
        <v>0</v>
      </c>
      <c r="Q520" t="s">
        <v>4481</v>
      </c>
    </row>
    <row r="521" spans="1:17" x14ac:dyDescent="0.2">
      <c r="A521" s="15" t="s">
        <v>2241</v>
      </c>
      <c r="B521" s="15" t="str">
        <f>_xlfn.IFNA(VLOOKUP(A521, Shares!A522:B$3048, 2, FALSE), "")</f>
        <v>Enzumo Ltd</v>
      </c>
      <c r="C521" t="str">
        <f>A521&amp; ".AX"</f>
        <v>ENZ.AX</v>
      </c>
      <c r="D521" t="str">
        <f>"{""symbol"": """ &amp; A521 &amp; """, ""yahoo-symbol"": """ &amp; C521 &amp; """}, "</f>
        <v xml:space="preserve">{"symbol": "ENZ", "yahoo-symbol": "ENZ.AX"}, </v>
      </c>
      <c r="H521">
        <f>_xlfn.IFNA(VLOOKUP(A521, Q$1:Q$1476,1,FALSE), 0)</f>
        <v>0</v>
      </c>
      <c r="Q521" t="s">
        <v>4329</v>
      </c>
    </row>
    <row r="522" spans="1:17" x14ac:dyDescent="0.2">
      <c r="A522" s="15" t="s">
        <v>2190</v>
      </c>
      <c r="B522" s="15" t="str">
        <f>_xlfn.IFNA(VLOOKUP(A522, Shares!A523:B$3048, 2, FALSE), "")</f>
        <v>Endocoal Limited.</v>
      </c>
      <c r="C522" t="str">
        <f>A522&amp; ".AX"</f>
        <v>EOC.AX</v>
      </c>
      <c r="D522" t="str">
        <f>"{""symbol"": """ &amp; A522 &amp; """, ""yahoo-symbol"": """ &amp; C522 &amp; """}, "</f>
        <v xml:space="preserve">{"symbol": "EOC", "yahoo-symbol": "EOC.AX"}, </v>
      </c>
      <c r="H522">
        <f>_xlfn.IFNA(VLOOKUP(A522, Q$1:Q$1476,1,FALSE), 0)</f>
        <v>0</v>
      </c>
      <c r="Q522" t="s">
        <v>4365</v>
      </c>
    </row>
    <row r="523" spans="1:17" x14ac:dyDescent="0.2">
      <c r="A523" s="15" t="s">
        <v>2204</v>
      </c>
      <c r="B523" s="15" t="str">
        <f>_xlfn.IFNA(VLOOKUP(A523, Shares!A524:B$3048, 2, FALSE), "")</f>
        <v>Energy One Limited</v>
      </c>
      <c r="C523" t="str">
        <f>A523&amp; ".AX"</f>
        <v>EOL.AX</v>
      </c>
      <c r="D523" t="str">
        <f>"{""symbol"": """ &amp; A523 &amp; """, ""yahoo-symbol"": """ &amp; C523 &amp; """}, "</f>
        <v xml:space="preserve">{"symbol": "EOL", "yahoo-symbol": "EOL.AX"}, </v>
      </c>
      <c r="H523">
        <f>_xlfn.IFNA(VLOOKUP(A523, Q$1:Q$1476,1,FALSE), 0)</f>
        <v>0</v>
      </c>
      <c r="Q523" t="s">
        <v>4377</v>
      </c>
    </row>
    <row r="524" spans="1:17" x14ac:dyDescent="0.2">
      <c r="A524" s="15" t="s">
        <v>2218</v>
      </c>
      <c r="B524" s="15" t="str">
        <f>_xlfn.IFNA(VLOOKUP(A524, Shares!A525:B$3048, 2, FALSE), "")</f>
        <v>Enhanced Oil &amp;amp; Gas Recovery Ltd</v>
      </c>
      <c r="C524" t="str">
        <f>A524&amp; ".AX"</f>
        <v>EOR.AX</v>
      </c>
      <c r="D524" t="str">
        <f>"{""symbol"": """ &amp; A524 &amp; """, ""yahoo-symbol"": """ &amp; C524 &amp; """}, "</f>
        <v xml:space="preserve">{"symbol": "EOR", "yahoo-symbol": "EOR.AX"}, </v>
      </c>
      <c r="H524">
        <f>_xlfn.IFNA(VLOOKUP(A524, Q$1:Q$1476,1,FALSE), 0)</f>
        <v>0</v>
      </c>
      <c r="Q524" t="s">
        <v>4553</v>
      </c>
    </row>
    <row r="525" spans="1:17" x14ac:dyDescent="0.2">
      <c r="A525" s="15" t="s">
        <v>2245</v>
      </c>
      <c r="B525" s="15" t="str">
        <f>_xlfn.IFNA(VLOOKUP(A525, Shares!A526:B$3048, 2, FALSE), "")</f>
        <v>Ephraim Resources Ltd</v>
      </c>
      <c r="C525" t="str">
        <f>A525&amp; ".AX"</f>
        <v>EPA.AX</v>
      </c>
      <c r="D525" t="str">
        <f>"{""symbol"": """ &amp; A525 &amp; """, ""yahoo-symbol"": """ &amp; C525 &amp; """}, "</f>
        <v xml:space="preserve">{"symbol": "EPA", "yahoo-symbol": "EPA.AX"}, </v>
      </c>
      <c r="H525">
        <f>_xlfn.IFNA(VLOOKUP(A525, Q$1:Q$1476,1,FALSE), 0)</f>
        <v>0</v>
      </c>
      <c r="Q525" t="s">
        <v>4557</v>
      </c>
    </row>
    <row r="526" spans="1:17" x14ac:dyDescent="0.2">
      <c r="A526" s="15" t="s">
        <v>2297</v>
      </c>
      <c r="B526" s="15" t="str">
        <f>_xlfn.IFNA(VLOOKUP(A526, Shares!A527:B$3048, 2, FALSE), "")</f>
        <v>Eyeq Optometrists Ltd</v>
      </c>
      <c r="C526" t="str">
        <f>A526&amp; ".AX"</f>
        <v>EPL.AX</v>
      </c>
      <c r="D526" t="str">
        <f>"{""symbol"": """ &amp; A526 &amp; """, ""yahoo-symbol"": """ &amp; C526 &amp; """}, "</f>
        <v xml:space="preserve">{"symbol": "EPL", "yahoo-symbol": "EPL.AX"}, </v>
      </c>
      <c r="H526">
        <f>_xlfn.IFNA(VLOOKUP(A526, Q$1:Q$1476,1,FALSE), 0)</f>
        <v>0</v>
      </c>
      <c r="Q526" t="s">
        <v>4353</v>
      </c>
    </row>
    <row r="527" spans="1:17" x14ac:dyDescent="0.2">
      <c r="A527" s="15" t="s">
        <v>2266</v>
      </c>
      <c r="B527" s="15" t="str">
        <f>_xlfn.IFNA(VLOOKUP(A527, Shares!A528:B$3048, 2, FALSE), "")</f>
        <v>Ethane Pipeline Income Fund</v>
      </c>
      <c r="C527" t="str">
        <f>A527&amp; ".AX"</f>
        <v>EPX.AX</v>
      </c>
      <c r="D527" t="str">
        <f>"{""symbol"": """ &amp; A527 &amp; """, ""yahoo-symbol"": """ &amp; C527 &amp; """}, "</f>
        <v xml:space="preserve">{"symbol": "EPX", "yahoo-symbol": "EPX.AX"}, </v>
      </c>
      <c r="H527">
        <f>_xlfn.IFNA(VLOOKUP(A527, Q$1:Q$1476,1,FALSE), 0)</f>
        <v>0</v>
      </c>
      <c r="Q527" t="s">
        <v>4409</v>
      </c>
    </row>
    <row r="528" spans="1:17" x14ac:dyDescent="0.2">
      <c r="A528" s="15" t="s">
        <v>2050</v>
      </c>
      <c r="B528" s="15" t="str">
        <f>_xlfn.IFNA(VLOOKUP(A528, Shares!A529:B$3048, 2, FALSE), "")</f>
        <v>E-Pay Asia Ltd.</v>
      </c>
      <c r="C528" t="str">
        <f>A528&amp; ".AX"</f>
        <v>EPY.AX</v>
      </c>
      <c r="D528" t="str">
        <f>"{""symbol"": """ &amp; A528 &amp; """, ""yahoo-symbol"": """ &amp; C528 &amp; """}, "</f>
        <v xml:space="preserve">{"symbol": "EPY", "yahoo-symbol": "EPY.AX"}, </v>
      </c>
      <c r="H528">
        <f>_xlfn.IFNA(VLOOKUP(A528, Q$1:Q$1476,1,FALSE), 0)</f>
        <v>0</v>
      </c>
      <c r="Q528" t="s">
        <v>4401</v>
      </c>
    </row>
    <row r="529" spans="1:17" x14ac:dyDescent="0.2">
      <c r="A529" s="15" t="s">
        <v>2247</v>
      </c>
      <c r="B529" s="15" t="str">
        <f>_xlfn.IFNA(VLOOKUP(A529, Shares!A530:B$3048, 2, FALSE), "")</f>
        <v>Equator Resources Ltd</v>
      </c>
      <c r="C529" t="str">
        <f>A529&amp; ".AX"</f>
        <v>EQUDA.AX</v>
      </c>
      <c r="D529" t="str">
        <f>"{""symbol"": """ &amp; A529 &amp; """, ""yahoo-symbol"": """ &amp; C529 &amp; """}, "</f>
        <v xml:space="preserve">{"symbol": "EQUDA", "yahoo-symbol": "EQUDA.AX"}, </v>
      </c>
      <c r="H529">
        <f>_xlfn.IFNA(VLOOKUP(A529, Q$1:Q$1476,1,FALSE), 0)</f>
        <v>0</v>
      </c>
      <c r="Q529" t="s">
        <v>69</v>
      </c>
    </row>
    <row r="530" spans="1:17" x14ac:dyDescent="0.2">
      <c r="A530" s="15" t="s">
        <v>2250</v>
      </c>
      <c r="B530" s="15" t="str">
        <f>_xlfn.IFNA(VLOOKUP(A530, Shares!A531:B$3048, 2, FALSE), "")</f>
        <v>Equatorial Resources Ltd</v>
      </c>
      <c r="C530" t="str">
        <f>A530&amp; ".AX"</f>
        <v>EQX.AX</v>
      </c>
      <c r="D530" t="str">
        <f>"{""symbol"": """ &amp; A530 &amp; """, ""yahoo-symbol"": """ &amp; C530 &amp; """}, "</f>
        <v xml:space="preserve">{"symbol": "EQX", "yahoo-symbol": "EQX.AX"}, </v>
      </c>
      <c r="H530">
        <f>_xlfn.IFNA(VLOOKUP(A530, Q$1:Q$1476,1,FALSE), 0)</f>
        <v>0</v>
      </c>
      <c r="Q530" t="s">
        <v>4367</v>
      </c>
    </row>
    <row r="531" spans="1:17" x14ac:dyDescent="0.2">
      <c r="A531" s="15" t="s">
        <v>2134</v>
      </c>
      <c r="B531" s="15" t="str">
        <f>_xlfn.IFNA(VLOOKUP(A531, Shares!A532:B$3048, 2, FALSE), "")</f>
        <v>Elanor Retail Property Fund</v>
      </c>
      <c r="C531" t="str">
        <f>A531&amp; ".AX"</f>
        <v>ERF.AX</v>
      </c>
      <c r="D531" t="str">
        <f>"{""symbol"": """ &amp; A531 &amp; """, ""yahoo-symbol"": """ &amp; C531 &amp; """}, "</f>
        <v xml:space="preserve">{"symbol": "ERF", "yahoo-symbol": "ERF.AX"}, </v>
      </c>
      <c r="H531">
        <f>_xlfn.IFNA(VLOOKUP(A531, Q$1:Q$1476,1,FALSE), 0)</f>
        <v>0</v>
      </c>
      <c r="Q531" t="s">
        <v>4534</v>
      </c>
    </row>
    <row r="532" spans="1:17" x14ac:dyDescent="0.2">
      <c r="A532" s="15" t="s">
        <v>2212</v>
      </c>
      <c r="B532" s="15" t="str">
        <f>_xlfn.IFNA(VLOOKUP(A532, Shares!A533:B$3048, 2, FALSE), "")</f>
        <v>Enerji Ltd.</v>
      </c>
      <c r="C532" t="str">
        <f>A532&amp; ".AX"</f>
        <v>ERJ.AX</v>
      </c>
      <c r="D532" t="str">
        <f>"{""symbol"": """ &amp; A532 &amp; """, ""yahoo-symbol"": """ &amp; C532 &amp; """}, "</f>
        <v xml:space="preserve">{"symbol": "ERJ", "yahoo-symbol": "ERJ.AX"}, </v>
      </c>
      <c r="H532">
        <f>_xlfn.IFNA(VLOOKUP(A532, Q$1:Q$1476,1,FALSE), 0)</f>
        <v>0</v>
      </c>
      <c r="Q532" t="s">
        <v>4263</v>
      </c>
    </row>
    <row r="533" spans="1:17" x14ac:dyDescent="0.2">
      <c r="A533" s="15" t="s">
        <v>2085</v>
      </c>
      <c r="B533" s="15" t="str">
        <f>_xlfn.IFNA(VLOOKUP(A533, Shares!A534:B$3048, 2, FALSE), "")</f>
        <v>ENERJI LTD DEF</v>
      </c>
      <c r="C533" t="str">
        <f>A533&amp; ".AX"</f>
        <v>ERJN.AX</v>
      </c>
      <c r="D533" t="str">
        <f>"{""symbol"": """ &amp; A533 &amp; """, ""yahoo-symbol"": """ &amp; C533 &amp; """}, "</f>
        <v xml:space="preserve">{"symbol": "ERJN", "yahoo-symbol": "ERJN.AX"}, </v>
      </c>
      <c r="H533">
        <f>_xlfn.IFNA(VLOOKUP(A533, Q$1:Q$1476,1,FALSE), 0)</f>
        <v>0</v>
      </c>
      <c r="Q533" t="s">
        <v>4475</v>
      </c>
    </row>
    <row r="534" spans="1:17" x14ac:dyDescent="0.2">
      <c r="A534" s="15" t="s">
        <v>2088</v>
      </c>
      <c r="B534" s="15" t="str">
        <f>_xlfn.IFNA(VLOOKUP(A534, Shares!A535:B$3048, 2, FALSE), "")</f>
        <v>EROMANGA DEF</v>
      </c>
      <c r="C534" t="str">
        <f>A534&amp; ".AX"</f>
        <v>ERON.AX</v>
      </c>
      <c r="D534" t="str">
        <f>"{""symbol"": """ &amp; A534 &amp; """, ""yahoo-symbol"": """ &amp; C534 &amp; """}, "</f>
        <v xml:space="preserve">{"symbol": "ERON", "yahoo-symbol": "ERON.AX"}, </v>
      </c>
      <c r="H534">
        <f>_xlfn.IFNA(VLOOKUP(A534, Q$1:Q$1476,1,FALSE), 0)</f>
        <v>0</v>
      </c>
      <c r="Q534" t="s">
        <v>4425</v>
      </c>
    </row>
    <row r="535" spans="1:17" x14ac:dyDescent="0.2">
      <c r="A535" s="15" t="s">
        <v>2174</v>
      </c>
      <c r="B535" s="15" t="str">
        <f>_xlfn.IFNA(VLOOKUP(A535, Shares!A536:B$3048, 2, FALSE), "")</f>
        <v>Emperor Range Group Ltd</v>
      </c>
      <c r="C535" t="str">
        <f>A535&amp; ".AX"</f>
        <v>ERX.AX</v>
      </c>
      <c r="D535" t="str">
        <f>"{""symbol"": """ &amp; A535 &amp; """, ""yahoo-symbol"": """ &amp; C535 &amp; """}, "</f>
        <v xml:space="preserve">{"symbol": "ERX", "yahoo-symbol": "ERX.AX"}, </v>
      </c>
      <c r="H535">
        <f>_xlfn.IFNA(VLOOKUP(A535, Q$1:Q$1476,1,FALSE), 0)</f>
        <v>0</v>
      </c>
      <c r="Q535" t="s">
        <v>4421</v>
      </c>
    </row>
    <row r="536" spans="1:17" x14ac:dyDescent="0.2">
      <c r="A536" s="15" t="s">
        <v>5021</v>
      </c>
      <c r="B536" s="15" t="str">
        <f>_xlfn.IFNA(VLOOKUP(A536, Shares!A537:B$3048, 2, FALSE), "")</f>
        <v>Santos NSW Pty Ltd</v>
      </c>
      <c r="C536" t="str">
        <f>A536&amp; ".AX"</f>
        <v>ESG.AX</v>
      </c>
      <c r="D536" t="str">
        <f>"{""symbol"": """ &amp; A536 &amp; """, ""yahoo-symbol"": """ &amp; C536 &amp; """}, "</f>
        <v xml:space="preserve">{"symbol": "ESG", "yahoo-symbol": "ESG.AX"}, </v>
      </c>
      <c r="H536">
        <f>_xlfn.IFNA(VLOOKUP(A536, Q$1:Q$1476,1,FALSE), 0)</f>
        <v>0</v>
      </c>
      <c r="Q536" t="s">
        <v>4469</v>
      </c>
    </row>
    <row r="537" spans="1:17" x14ac:dyDescent="0.2">
      <c r="A537" s="15" t="s">
        <v>2268</v>
      </c>
      <c r="B537" s="15" t="str">
        <f>_xlfn.IFNA(VLOOKUP(A537, Shares!A538:B$3048, 2, FALSE), "")</f>
        <v>Etherstack PLC</v>
      </c>
      <c r="C537" t="str">
        <f>A537&amp; ".AX"</f>
        <v>ESK.AX</v>
      </c>
      <c r="D537" t="str">
        <f>"{""symbol"": """ &amp; A537 &amp; """, ""yahoo-symbol"": """ &amp; C537 &amp; """}, "</f>
        <v xml:space="preserve">{"symbol": "ESK", "yahoo-symbol": "ESK.AX"}, </v>
      </c>
      <c r="H537">
        <f>_xlfn.IFNA(VLOOKUP(A537, Q$1:Q$1476,1,FALSE), 0)</f>
        <v>0</v>
      </c>
      <c r="Q537" t="s">
        <v>4498</v>
      </c>
    </row>
    <row r="538" spans="1:17" x14ac:dyDescent="0.2">
      <c r="A538" s="15" t="s">
        <v>2258</v>
      </c>
      <c r="B538" s="15" t="str">
        <f>_xlfn.IFNA(VLOOKUP(A538, Shares!A539:B$3048, 2, FALSE), "")</f>
        <v>Esperance Minerals Ltd</v>
      </c>
      <c r="C538" t="str">
        <f>A538&amp; ".AX"</f>
        <v>ESM.AX</v>
      </c>
      <c r="D538" t="str">
        <f>"{""symbol"": """ &amp; A538 &amp; """, ""yahoo-symbol"": """ &amp; C538 &amp; """}, "</f>
        <v xml:space="preserve">{"symbol": "ESM", "yahoo-symbol": "ESM.AX"}, </v>
      </c>
      <c r="H538">
        <f>_xlfn.IFNA(VLOOKUP(A538, Q$1:Q$1476,1,FALSE), 0)</f>
        <v>0</v>
      </c>
      <c r="Q538" t="s">
        <v>4461</v>
      </c>
    </row>
    <row r="539" spans="1:17" x14ac:dyDescent="0.2">
      <c r="A539" s="15" t="s">
        <v>6099</v>
      </c>
      <c r="B539" s="15" t="str">
        <f>_xlfn.IFNA(VLOOKUP(A539, Shares!A540:B$3048, 2, FALSE), "")</f>
        <v>eServGlobal Limited</v>
      </c>
      <c r="C539" t="str">
        <f>A539&amp; ".AX"</f>
        <v>ESV.AX</v>
      </c>
      <c r="D539" t="str">
        <f>"{""symbol"": """ &amp; A539 &amp; """, ""yahoo-symbol"": """ &amp; C539 &amp; """}, "</f>
        <v xml:space="preserve">{"symbol": "ESV", "yahoo-symbol": "ESV.AX"}, </v>
      </c>
      <c r="H539">
        <f>_xlfn.IFNA(VLOOKUP(A539, Q$1:Q$1476,1,FALSE), 0)</f>
        <v>0</v>
      </c>
      <c r="Q539" t="s">
        <v>72</v>
      </c>
    </row>
    <row r="540" spans="1:17" x14ac:dyDescent="0.2">
      <c r="A540" s="15" t="s">
        <v>5783</v>
      </c>
      <c r="B540" s="15" t="str">
        <f>_xlfn.IFNA(VLOOKUP(A540, Shares!A541:B$3048, 2, FALSE), "")</f>
        <v>Veris Ltd</v>
      </c>
      <c r="C540" t="str">
        <f>A540&amp; ".AX"</f>
        <v>ESW.AX</v>
      </c>
      <c r="D540" t="str">
        <f>"{""symbol"": """ &amp; A540 &amp; """, ""yahoo-symbol"": """ &amp; C540 &amp; """}, "</f>
        <v xml:space="preserve">{"symbol": "ESW", "yahoo-symbol": "ESW.AX"}, </v>
      </c>
      <c r="H540">
        <f>_xlfn.IFNA(VLOOKUP(A540, Q$1:Q$1476,1,FALSE), 0)</f>
        <v>0</v>
      </c>
      <c r="Q540" t="s">
        <v>4299</v>
      </c>
    </row>
    <row r="541" spans="1:17" x14ac:dyDescent="0.2">
      <c r="A541" s="15" t="s">
        <v>2270</v>
      </c>
      <c r="B541" s="15" t="str">
        <f>_xlfn.IFNA(VLOOKUP(A541, Shares!A542:B$3048, 2, FALSE), "")</f>
        <v>Eumeralla Resources Ltd</v>
      </c>
      <c r="C541" t="str">
        <f>A541&amp; ".AX"</f>
        <v>EUM.AX</v>
      </c>
      <c r="D541" t="str">
        <f>"{""symbol"": """ &amp; A541 &amp; """, ""yahoo-symbol"": """ &amp; C541 &amp; """}, "</f>
        <v xml:space="preserve">{"symbol": "EUM", "yahoo-symbol": "EUM.AX"}, </v>
      </c>
      <c r="H541">
        <f>_xlfn.IFNA(VLOOKUP(A541, Q$1:Q$1476,1,FALSE), 0)</f>
        <v>0</v>
      </c>
      <c r="Q541" t="s">
        <v>4348</v>
      </c>
    </row>
    <row r="542" spans="1:17" x14ac:dyDescent="0.2">
      <c r="A542" s="15" t="s">
        <v>2083</v>
      </c>
      <c r="B542" s="15" t="str">
        <f>_xlfn.IFNA(VLOOKUP(A542, Shares!A543:B$3048, 2, FALSE), "")</f>
        <v>ENERGY VEN DEF</v>
      </c>
      <c r="C542" t="str">
        <f>A542&amp; ".AX"</f>
        <v>EVEN.AX</v>
      </c>
      <c r="D542" t="str">
        <f>"{""symbol"": """ &amp; A542 &amp; """, ""yahoo-symbol"": """ &amp; C542 &amp; """}, "</f>
        <v xml:space="preserve">{"symbol": "EVEN", "yahoo-symbol": "EVEN.AX"}, </v>
      </c>
      <c r="H542">
        <f>_xlfn.IFNA(VLOOKUP(A542, Q$1:Q$1476,1,FALSE), 0)</f>
        <v>0</v>
      </c>
      <c r="Q542" t="s">
        <v>4382</v>
      </c>
    </row>
    <row r="543" spans="1:17" x14ac:dyDescent="0.2">
      <c r="A543" s="15" t="s">
        <v>2235</v>
      </c>
      <c r="B543" s="15" t="str">
        <f>_xlfn.IFNA(VLOOKUP(A543, Shares!A544:B$3048, 2, FALSE), "")</f>
        <v>EnviroMission Limited</v>
      </c>
      <c r="C543" t="str">
        <f>A543&amp; ".AX"</f>
        <v>EVM.AX</v>
      </c>
      <c r="D543" t="str">
        <f>"{""symbol"": """ &amp; A543 &amp; """, ""yahoo-symbol"": """ &amp; C543 &amp; """}, "</f>
        <v xml:space="preserve">{"symbol": "EVM", "yahoo-symbol": "EVM.AX"}, </v>
      </c>
      <c r="H543">
        <f>_xlfn.IFNA(VLOOKUP(A543, Q$1:Q$1476,1,FALSE), 0)</f>
        <v>0</v>
      </c>
      <c r="Q543" t="s">
        <v>4417</v>
      </c>
    </row>
    <row r="544" spans="1:17" x14ac:dyDescent="0.2">
      <c r="A544" s="15" t="s">
        <v>2285</v>
      </c>
      <c r="B544" s="15" t="str">
        <f>_xlfn.IFNA(VLOOKUP(A544, Shares!A545:B$3048, 2, FALSE), "")</f>
        <v>Evolve Education Group Ltd</v>
      </c>
      <c r="C544" t="str">
        <f>A544&amp; ".AX"</f>
        <v>EVO.AX</v>
      </c>
      <c r="D544" t="str">
        <f>"{""symbol"": """ &amp; A544 &amp; """, ""yahoo-symbol"": """ &amp; C544 &amp; """}, "</f>
        <v xml:space="preserve">{"symbol": "EVO", "yahoo-symbol": "EVO.AX"}, </v>
      </c>
      <c r="H544">
        <f>_xlfn.IFNA(VLOOKUP(A544, Q$1:Q$1476,1,FALSE), 0)</f>
        <v>0</v>
      </c>
      <c r="Q544" t="s">
        <v>4506</v>
      </c>
    </row>
    <row r="545" spans="1:17" x14ac:dyDescent="0.2">
      <c r="A545" s="15" t="s">
        <v>2188</v>
      </c>
      <c r="B545" s="15" t="str">
        <f>_xlfn.IFNA(VLOOKUP(A545, Shares!A546:B$3048, 2, FALSE), "")</f>
        <v>Endeavour Mining Corp</v>
      </c>
      <c r="C545" t="str">
        <f>A545&amp; ".AX"</f>
        <v>EVR.AX</v>
      </c>
      <c r="D545" t="str">
        <f>"{""symbol"": """ &amp; A545 &amp; """, ""yahoo-symbol"": """ &amp; C545 &amp; """}, "</f>
        <v xml:space="preserve">{"symbol": "EVR", "yahoo-symbol": "EVR.AX"}, </v>
      </c>
      <c r="H545">
        <f>_xlfn.IFNA(VLOOKUP(A545, Q$1:Q$1476,1,FALSE), 0)</f>
        <v>0</v>
      </c>
      <c r="Q545" t="s">
        <v>4301</v>
      </c>
    </row>
    <row r="546" spans="1:17" x14ac:dyDescent="0.2">
      <c r="A546" s="15" t="s">
        <v>2106</v>
      </c>
      <c r="B546" s="15" t="str">
        <f>_xlfn.IFNA(VLOOKUP(A546, Shares!A547:B$3048, 2, FALSE), "")</f>
        <v>East West Energy Ltd</v>
      </c>
      <c r="C546" t="str">
        <f>A546&amp; ".AX"</f>
        <v>EWE.AX</v>
      </c>
      <c r="D546" t="str">
        <f>"{""symbol"": """ &amp; A546 &amp; """, ""yahoo-symbol"": """ &amp; C546 &amp; """}, "</f>
        <v xml:space="preserve">{"symbol": "EWE", "yahoo-symbol": "EWE.AX"}, </v>
      </c>
      <c r="H546">
        <f>_xlfn.IFNA(VLOOKUP(A546, Q$1:Q$1476,1,FALSE), 0)</f>
        <v>0</v>
      </c>
      <c r="Q546" t="s">
        <v>4305</v>
      </c>
    </row>
    <row r="547" spans="1:17" x14ac:dyDescent="0.2">
      <c r="A547" s="15" t="s">
        <v>2100</v>
      </c>
      <c r="B547" s="15" t="str">
        <f>_xlfn.IFNA(VLOOKUP(A547, Shares!A548:B$3048, 2, FALSE), "")</f>
        <v>EXOMA ENER DEF X OPT</v>
      </c>
      <c r="C547" t="str">
        <f>A547&amp; ".AX"</f>
        <v>EXEN.AX</v>
      </c>
      <c r="D547" t="str">
        <f>"{""symbol"": """ &amp; A547 &amp; """, ""yahoo-symbol"": """ &amp; C547 &amp; """}, "</f>
        <v xml:space="preserve">{"symbol": "EXEN", "yahoo-symbol": "EXEN.AX"}, </v>
      </c>
      <c r="H547">
        <f>_xlfn.IFNA(VLOOKUP(A547, Q$1:Q$1476,1,FALSE), 0)</f>
        <v>0</v>
      </c>
      <c r="Q547" t="s">
        <v>4551</v>
      </c>
    </row>
    <row r="548" spans="1:17" x14ac:dyDescent="0.2">
      <c r="A548" s="15" t="s">
        <v>2098</v>
      </c>
      <c r="B548" s="15" t="str">
        <f>_xlfn.IFNA(VLOOKUP(A548, Shares!A549:B$3048, 2, FALSE), "")</f>
        <v>EXCELSIOR DEF</v>
      </c>
      <c r="C548" t="str">
        <f>A548&amp; ".AX"</f>
        <v>EXGN.AX</v>
      </c>
      <c r="D548" t="str">
        <f>"{""symbol"": """ &amp; A548 &amp; """, ""yahoo-symbol"": """ &amp; C548 &amp; """}, "</f>
        <v xml:space="preserve">{"symbol": "EXGN", "yahoo-symbol": "EXGN.AX"}, </v>
      </c>
      <c r="H548">
        <f>_xlfn.IFNA(VLOOKUP(A548, Q$1:Q$1476,1,FALSE), 0)</f>
        <v>0</v>
      </c>
      <c r="Q548" t="s">
        <v>4579</v>
      </c>
    </row>
    <row r="549" spans="1:17" x14ac:dyDescent="0.2">
      <c r="A549" s="15" t="s">
        <v>2096</v>
      </c>
      <c r="B549" s="15" t="str">
        <f>_xlfn.IFNA(VLOOKUP(A549, Shares!A550:B$3048, 2, FALSE), "")</f>
        <v>EXCALIBUR DEF</v>
      </c>
      <c r="C549" t="str">
        <f>A549&amp; ".AX"</f>
        <v>EXMN.AX</v>
      </c>
      <c r="D549" t="str">
        <f>"{""symbol"": """ &amp; A549 &amp; """, ""yahoo-symbol"": """ &amp; C549 &amp; """}, "</f>
        <v xml:space="preserve">{"symbol": "EXMN", "yahoo-symbol": "EXMN.AX"}, </v>
      </c>
      <c r="H549">
        <f>_xlfn.IFNA(VLOOKUP(A549, Q$1:Q$1476,1,FALSE), 0)</f>
        <v>0</v>
      </c>
      <c r="Q549" t="s">
        <v>4357</v>
      </c>
    </row>
    <row r="550" spans="1:17" x14ac:dyDescent="0.2">
      <c r="A550" s="15" t="s">
        <v>2222</v>
      </c>
      <c r="B550" s="15" t="str">
        <f>_xlfn.IFNA(VLOOKUP(A550, Shares!A551:B$3048, 2, FALSE), "")</f>
        <v>Ennox Group Ltd</v>
      </c>
      <c r="C550" t="str">
        <f>A550&amp; ".AX"</f>
        <v>EXO.AX</v>
      </c>
      <c r="D550" t="str">
        <f>"{""symbol"": """ &amp; A550 &amp; """, ""yahoo-symbol"": """ &amp; C550 &amp; """}, "</f>
        <v xml:space="preserve">{"symbol": "EXO", "yahoo-symbol": "EXO.AX"}, </v>
      </c>
      <c r="H550">
        <f>_xlfn.IFNA(VLOOKUP(A550, Q$1:Q$1476,1,FALSE), 0)</f>
        <v>0</v>
      </c>
      <c r="Q550" t="s">
        <v>4514</v>
      </c>
    </row>
    <row r="551" spans="1:17" x14ac:dyDescent="0.2">
      <c r="A551" s="15" t="s">
        <v>2075</v>
      </c>
      <c r="B551" s="15" t="str">
        <f>_xlfn.IFNA(VLOOKUP(A551, Shares!A552:B$3048, 2, FALSE), "")</f>
        <v>ELIXIR PET DEF</v>
      </c>
      <c r="C551" t="str">
        <f>A551&amp; ".AX"</f>
        <v>EXRN.AX</v>
      </c>
      <c r="D551" t="str">
        <f>"{""symbol"": """ &amp; A551 &amp; """, ""yahoo-symbol"": """ &amp; C551 &amp; """}, "</f>
        <v xml:space="preserve">{"symbol": "EXRN", "yahoo-symbol": "EXRN.AX"}, </v>
      </c>
      <c r="H551">
        <f>_xlfn.IFNA(VLOOKUP(A551, Q$1:Q$1476,1,FALSE), 0)</f>
        <v>0</v>
      </c>
      <c r="Q551" t="s">
        <v>4555</v>
      </c>
    </row>
    <row r="552" spans="1:17" x14ac:dyDescent="0.2">
      <c r="A552" s="15" t="s">
        <v>2289</v>
      </c>
      <c r="B552" s="15" t="str">
        <f>_xlfn.IFNA(VLOOKUP(A552, Shares!A553:B$3048, 2, FALSE), "")</f>
        <v>Exco Resources Limited</v>
      </c>
      <c r="C552" t="str">
        <f>A552&amp; ".AX"</f>
        <v>EXS.AX</v>
      </c>
      <c r="D552" t="str">
        <f>"{""symbol"": """ &amp; A552 &amp; """, ""yahoo-symbol"": """ &amp; C552 &amp; """}, "</f>
        <v xml:space="preserve">{"symbol": "EXS", "yahoo-symbol": "EXS.AX"}, </v>
      </c>
      <c r="H552">
        <f>_xlfn.IFNA(VLOOKUP(A552, Q$1:Q$1476,1,FALSE), 0)</f>
        <v>0</v>
      </c>
      <c r="Q552" t="s">
        <v>4439</v>
      </c>
    </row>
    <row r="553" spans="1:17" x14ac:dyDescent="0.2">
      <c r="A553" s="15" t="s">
        <v>2295</v>
      </c>
      <c r="B553" s="15" t="str">
        <f>_xlfn.IFNA(VLOOKUP(A553, Shares!A554:B$3048, 2, FALSE), "")</f>
        <v>Extract Resources Pty Ltd</v>
      </c>
      <c r="C553" t="str">
        <f>A553&amp; ".AX"</f>
        <v>EXT.AX</v>
      </c>
      <c r="D553" t="str">
        <f>"{""symbol"": """ &amp; A553 &amp; """, ""yahoo-symbol"": """ &amp; C553 &amp; """}, "</f>
        <v xml:space="preserve">{"symbol": "EXT", "yahoo-symbol": "EXT.AX"}, </v>
      </c>
      <c r="H553">
        <f>_xlfn.IFNA(VLOOKUP(A553, Q$1:Q$1476,1,FALSE), 0)</f>
        <v>0</v>
      </c>
      <c r="Q553" t="s">
        <v>4561</v>
      </c>
    </row>
    <row r="554" spans="1:17" x14ac:dyDescent="0.2">
      <c r="A554" s="15" t="s">
        <v>2291</v>
      </c>
      <c r="B554" s="15" t="str">
        <f>_xlfn.IFNA(VLOOKUP(A554, Shares!A555:B$3048, 2, FALSE), "")</f>
        <v>Explaurum Ltd</v>
      </c>
      <c r="C554" t="str">
        <f>A554&amp; ".AX"</f>
        <v>EXU.AX</v>
      </c>
      <c r="D554" t="str">
        <f>"{""symbol"": """ &amp; A554 &amp; """, ""yahoo-symbol"": """ &amp; C554 &amp; """}, "</f>
        <v xml:space="preserve">{"symbol": "EXU", "yahoo-symbol": "EXU.AX"}, </v>
      </c>
      <c r="H554">
        <f>_xlfn.IFNA(VLOOKUP(A554, Q$1:Q$1476,1,FALSE), 0)</f>
        <v>0</v>
      </c>
      <c r="Q554" t="s">
        <v>4532</v>
      </c>
    </row>
    <row r="555" spans="1:17" x14ac:dyDescent="0.2">
      <c r="A555" s="15" t="s">
        <v>1186</v>
      </c>
      <c r="B555" s="15" t="str">
        <f>_xlfn.IFNA(VLOOKUP(A555, Shares!A556:B$3048, 2, FALSE), "")</f>
        <v>Birimian Gold Ltd</v>
      </c>
      <c r="C555" t="str">
        <f>A555&amp; ".AX"</f>
        <v>EYE.AX</v>
      </c>
      <c r="D555" t="str">
        <f>"{""symbol"": """ &amp; A555 &amp; """, ""yahoo-symbol"": """ &amp; C555 &amp; """}, "</f>
        <v xml:space="preserve">{"symbol": "EYE", "yahoo-symbol": "EYE.AX"}, </v>
      </c>
      <c r="H555">
        <f>_xlfn.IFNA(VLOOKUP(A555, Q$1:Q$1476,1,FALSE), 0)</f>
        <v>0</v>
      </c>
      <c r="Q555" t="s">
        <v>4544</v>
      </c>
    </row>
    <row r="556" spans="1:17" x14ac:dyDescent="0.2">
      <c r="A556" s="15" t="s">
        <v>2299</v>
      </c>
      <c r="B556" s="15" t="str">
        <f>_xlfn.IFNA(VLOOKUP(A556, Shares!A557:B$3048, 2, FALSE), "")</f>
        <v>Eza Corporation Ltd</v>
      </c>
      <c r="C556" t="str">
        <f>A556&amp; ".AX"</f>
        <v>EZA.AX</v>
      </c>
      <c r="D556" t="str">
        <f>"{""symbol"": """ &amp; A556 &amp; """, ""yahoo-symbol"": """ &amp; C556 &amp; """}, "</f>
        <v xml:space="preserve">{"symbol": "EZA", "yahoo-symbol": "EZA.AX"}, </v>
      </c>
      <c r="H556">
        <f>_xlfn.IFNA(VLOOKUP(A556, Q$1:Q$1476,1,FALSE), 0)</f>
        <v>0</v>
      </c>
      <c r="Q556" t="s">
        <v>4536</v>
      </c>
    </row>
    <row r="557" spans="1:17" x14ac:dyDescent="0.2">
      <c r="A557" s="15" t="s">
        <v>2281</v>
      </c>
      <c r="B557" s="15" t="str">
        <f>_xlfn.IFNA(VLOOKUP(A557, Shares!A558:B$3048, 2, FALSE), "")</f>
        <v>Euroz Limited</v>
      </c>
      <c r="C557" t="str">
        <f>A557&amp; ".AX"</f>
        <v>EZL.AX</v>
      </c>
      <c r="D557" t="str">
        <f>"{""symbol"": """ &amp; A557 &amp; """, ""yahoo-symbol"": """ &amp; C557 &amp; """}, "</f>
        <v xml:space="preserve">{"symbol": "EZL", "yahoo-symbol": "EZL.AX"}, </v>
      </c>
      <c r="H557">
        <f>_xlfn.IFNA(VLOOKUP(A557, Q$1:Q$1476,1,FALSE), 0)</f>
        <v>0</v>
      </c>
      <c r="Q557" t="s">
        <v>4441</v>
      </c>
    </row>
    <row r="558" spans="1:17" x14ac:dyDescent="0.2">
      <c r="A558" s="15" t="s">
        <v>5357</v>
      </c>
      <c r="B558" s="15" t="str">
        <f>_xlfn.IFNA(VLOOKUP(A558, Shares!A559:B$3048, 2, FALSE), "")</f>
        <v>Symphony International Solutions Ltd</v>
      </c>
      <c r="C558" t="str">
        <f>A558&amp; ".AX"</f>
        <v>FAC.AX</v>
      </c>
      <c r="D558" t="str">
        <f>"{""symbol"": """ &amp; A558 &amp; """, ""yahoo-symbol"": """ &amp; C558 &amp; """}, "</f>
        <v xml:space="preserve">{"symbol": "FAC", "yahoo-symbol": "FAC.AX"}, </v>
      </c>
      <c r="H558">
        <f>_xlfn.IFNA(VLOOKUP(A558, Q$1:Q$1476,1,FALSE), 0)</f>
        <v>0</v>
      </c>
      <c r="Q558" t="s">
        <v>4563</v>
      </c>
    </row>
    <row r="559" spans="1:17" x14ac:dyDescent="0.2">
      <c r="A559" s="15" t="s">
        <v>2337</v>
      </c>
      <c r="B559" s="15" t="str">
        <f>_xlfn.IFNA(VLOOKUP(A559, Shares!A560:B$3048, 2, FALSE), "")</f>
        <v>Fantastic Holdings Limited</v>
      </c>
      <c r="C559" t="str">
        <f>A559&amp; ".AX"</f>
        <v>FAN.AX</v>
      </c>
      <c r="D559" t="str">
        <f>"{""symbol"": """ &amp; A559 &amp; """, ""yahoo-symbol"": """ &amp; C559 &amp; """}, "</f>
        <v xml:space="preserve">{"symbol": "FAN", "yahoo-symbol": "FAN.AX"}, </v>
      </c>
      <c r="H559">
        <f>_xlfn.IFNA(VLOOKUP(A559, Q$1:Q$1476,1,FALSE), 0)</f>
        <v>0</v>
      </c>
      <c r="Q559" t="s">
        <v>4319</v>
      </c>
    </row>
    <row r="560" spans="1:17" x14ac:dyDescent="0.2">
      <c r="A560" s="15" t="s">
        <v>2333</v>
      </c>
      <c r="B560" s="15" t="str">
        <f>_xlfn.IFNA(VLOOKUP(A560, Shares!A561:B$3048, 2, FALSE), "")</f>
        <v>Fairstar Resources Limited</v>
      </c>
      <c r="C560" t="str">
        <f>A560&amp; ".AX"</f>
        <v>FAS.AX</v>
      </c>
      <c r="D560" t="str">
        <f>"{""symbol"": """ &amp; A560 &amp; """, ""yahoo-symbol"": """ &amp; C560 &amp; """}, "</f>
        <v xml:space="preserve">{"symbol": "FAS", "yahoo-symbol": "FAS.AX"}, </v>
      </c>
      <c r="H560">
        <f>_xlfn.IFNA(VLOOKUP(A560, Q$1:Q$1476,1,FALSE), 0)</f>
        <v>0</v>
      </c>
      <c r="Q560" t="s">
        <v>4344</v>
      </c>
    </row>
    <row r="561" spans="1:17" x14ac:dyDescent="0.2">
      <c r="A561" s="15" t="s">
        <v>2431</v>
      </c>
      <c r="B561" s="15" t="str">
        <f>_xlfn.IFNA(VLOOKUP(A561, Shares!A562:B$3048, 2, FALSE), "")</f>
        <v>Frontier Capital Group Ltd</v>
      </c>
      <c r="C561" t="str">
        <f>A561&amp; ".AX"</f>
        <v>FCG.AX</v>
      </c>
      <c r="D561" t="str">
        <f>"{""symbol"": """ &amp; A561 &amp; """, ""yahoo-symbol"": """ &amp; C561 &amp; """}, "</f>
        <v xml:space="preserve">{"symbol": "FCG", "yahoo-symbol": "FCG.AX"}, </v>
      </c>
      <c r="H561">
        <f>_xlfn.IFNA(VLOOKUP(A561, Q$1:Q$1476,1,FALSE), 0)</f>
        <v>0</v>
      </c>
      <c r="Q561" t="s">
        <v>4323</v>
      </c>
    </row>
    <row r="562" spans="1:17" x14ac:dyDescent="0.2">
      <c r="A562" s="15" t="s">
        <v>2351</v>
      </c>
      <c r="B562" s="15" t="str">
        <f>_xlfn.IFNA(VLOOKUP(A562, Shares!A563:B$3048, 2, FALSE), "")</f>
        <v>Ferrum Crescent Limited</v>
      </c>
      <c r="C562" t="str">
        <f>A562&amp; ".AX"</f>
        <v>FCR.AX</v>
      </c>
      <c r="D562" t="str">
        <f>"{""symbol"": """ &amp; A562 &amp; """, ""yahoo-symbol"": """ &amp; C562 &amp; """}, "</f>
        <v xml:space="preserve">{"symbol": "FCR", "yahoo-symbol": "FCR.AX"}, </v>
      </c>
      <c r="H562">
        <f>_xlfn.IFNA(VLOOKUP(A562, Q$1:Q$1476,1,FALSE), 0)</f>
        <v>0</v>
      </c>
      <c r="Q562" t="s">
        <v>4415</v>
      </c>
    </row>
    <row r="563" spans="1:17" x14ac:dyDescent="0.2">
      <c r="A563" s="15" t="s">
        <v>3668</v>
      </c>
      <c r="B563" s="15" t="str">
        <f>_xlfn.IFNA(VLOOKUP(A563, Shares!A564:B$3048, 2, FALSE), "")</f>
        <v>MaxSec Group Ltd</v>
      </c>
      <c r="C563" t="str">
        <f>A563&amp; ".AX"</f>
        <v>FCS.AX</v>
      </c>
      <c r="D563" t="str">
        <f>"{""symbol"": """ &amp; A563 &amp; """, ""yahoo-symbol"": """ &amp; C563 &amp; """}, "</f>
        <v xml:space="preserve">{"symbol": "FCS", "yahoo-symbol": "FCS.AX"}, </v>
      </c>
      <c r="H563">
        <f>_xlfn.IFNA(VLOOKUP(A563, Q$1:Q$1476,1,FALSE), 0)</f>
        <v>0</v>
      </c>
      <c r="Q563" t="s">
        <v>4483</v>
      </c>
    </row>
    <row r="564" spans="1:17" x14ac:dyDescent="0.2">
      <c r="A564" s="15" t="s">
        <v>2433</v>
      </c>
      <c r="B564" s="15" t="str">
        <f>_xlfn.IFNA(VLOOKUP(A564, Shares!A565:B$3048, 2, FALSE), "")</f>
        <v>Frontier Digital Ventures Ltd</v>
      </c>
      <c r="C564" t="str">
        <f>A564&amp; ".AX"</f>
        <v>FDV.AX</v>
      </c>
      <c r="D564" t="str">
        <f>"{""symbol"": """ &amp; A564 &amp; """, ""yahoo-symbol"": """ &amp; C564 &amp; """}, "</f>
        <v xml:space="preserve">{"symbol": "FDV", "yahoo-symbol": "FDV.AX"}, </v>
      </c>
      <c r="H564">
        <f>_xlfn.IFNA(VLOOKUP(A564, Q$1:Q$1476,1,FALSE), 0)</f>
        <v>0</v>
      </c>
      <c r="Q564" t="s">
        <v>4577</v>
      </c>
    </row>
    <row r="565" spans="1:17" x14ac:dyDescent="0.2">
      <c r="A565" s="15" t="s">
        <v>2345</v>
      </c>
      <c r="B565" s="15" t="str">
        <f>_xlfn.IFNA(VLOOKUP(A565, Shares!A566:B$3048, 2, FALSE), "")</f>
        <v>Faster Enterprises Ltd</v>
      </c>
      <c r="C565" t="str">
        <f>A565&amp; ".AX"</f>
        <v>FE8.AX</v>
      </c>
      <c r="D565" t="str">
        <f>"{""symbol"": """ &amp; A565 &amp; """, ""yahoo-symbol"": """ &amp; C565 &amp; """}, "</f>
        <v xml:space="preserve">{"symbol": "FE8", "yahoo-symbol": "FE8.AX"}, </v>
      </c>
      <c r="H565">
        <f>_xlfn.IFNA(VLOOKUP(A565, Q$1:Q$1476,1,FALSE), 0)</f>
        <v>0</v>
      </c>
      <c r="Q565" t="s">
        <v>4327</v>
      </c>
    </row>
    <row r="566" spans="1:17" x14ac:dyDescent="0.2">
      <c r="A566" s="15" t="s">
        <v>2305</v>
      </c>
      <c r="B566" s="15" t="str">
        <f>_xlfn.IFNA(VLOOKUP(A566, Shares!A567:B$3048, 2, FALSE), "")</f>
        <v>FERMISCAN DEF SET</v>
      </c>
      <c r="C566" t="str">
        <f>A566&amp; ".AX"</f>
        <v>FERDA.AX</v>
      </c>
      <c r="D566" t="str">
        <f>"{""symbol"": """ &amp; A566 &amp; """, ""yahoo-symbol"": """ &amp; C566 &amp; """}, "</f>
        <v xml:space="preserve">{"symbol": "FERDA", "yahoo-symbol": "FERDA.AX"}, </v>
      </c>
      <c r="H566">
        <f>_xlfn.IFNA(VLOOKUP(A566, Q$1:Q$1476,1,FALSE), 0)</f>
        <v>0</v>
      </c>
      <c r="Q566" t="s">
        <v>4447</v>
      </c>
    </row>
    <row r="567" spans="1:17" x14ac:dyDescent="0.2">
      <c r="A567" s="15" t="s">
        <v>2347</v>
      </c>
      <c r="B567" s="15" t="str">
        <f>_xlfn.IFNA(VLOOKUP(A567, Shares!A568:B$3048, 2, FALSE), "")</f>
        <v>Fatfish Internet Group Ltd</v>
      </c>
      <c r="C567" t="str">
        <f>A567&amp; ".AX"</f>
        <v>FFG.AX</v>
      </c>
      <c r="D567" t="str">
        <f>"{""symbol"": """ &amp; A567 &amp; """, ""yahoo-symbol"": """ &amp; C567 &amp; """}, "</f>
        <v xml:space="preserve">{"symbol": "FFG", "yahoo-symbol": "FFG.AX"}, </v>
      </c>
      <c r="H567">
        <f>_xlfn.IFNA(VLOOKUP(A567, Q$1:Q$1476,1,FALSE), 0)</f>
        <v>0</v>
      </c>
      <c r="Q567" t="s">
        <v>4585</v>
      </c>
    </row>
    <row r="568" spans="1:17" x14ac:dyDescent="0.2">
      <c r="A568" s="15" t="s">
        <v>2307</v>
      </c>
      <c r="B568" s="15" t="str">
        <f>_xlfn.IFNA(VLOOKUP(A568, Shares!A569:B$3048, 2, FALSE), "")</f>
        <v>FFI Holdings Ltd</v>
      </c>
      <c r="C568" t="str">
        <f>A568&amp; ".AX"</f>
        <v>FFI.AX</v>
      </c>
      <c r="D568" t="str">
        <f>"{""symbol"": """ &amp; A568 &amp; """, ""yahoo-symbol"": """ &amp; C568 &amp; """}, "</f>
        <v xml:space="preserve">{"symbol": "FFI", "yahoo-symbol": "FFI.AX"}, </v>
      </c>
      <c r="H568">
        <f>_xlfn.IFNA(VLOOKUP(A568, Q$1:Q$1476,1,FALSE), 0)</f>
        <v>0</v>
      </c>
      <c r="Q568" t="s">
        <v>4623</v>
      </c>
    </row>
    <row r="569" spans="1:17" x14ac:dyDescent="0.2">
      <c r="A569" s="15" t="s">
        <v>2403</v>
      </c>
      <c r="B569" s="15" t="str">
        <f>_xlfn.IFNA(VLOOKUP(A569, Shares!A570:B$3048, 2, FALSE), "")</f>
        <v>Forge Group Limited</v>
      </c>
      <c r="C569" t="str">
        <f>A569&amp; ".AX"</f>
        <v>FGE.AX</v>
      </c>
      <c r="D569" t="str">
        <f>"{""symbol"": """ &amp; A569 &amp; """, ""yahoo-symbol"": """ &amp; C569 &amp; """}, "</f>
        <v xml:space="preserve">{"symbol": "FGE", "yahoo-symbol": "FGE.AX"}, </v>
      </c>
      <c r="H569">
        <f>_xlfn.IFNA(VLOOKUP(A569, Q$1:Q$1476,1,FALSE), 0)</f>
        <v>0</v>
      </c>
      <c r="Q569" t="s">
        <v>4589</v>
      </c>
    </row>
    <row r="570" spans="1:17" x14ac:dyDescent="0.2">
      <c r="A570" s="15" t="s">
        <v>2369</v>
      </c>
      <c r="B570" s="15" t="str">
        <f>_xlfn.IFNA(VLOOKUP(A570, Shares!A571:B$3048, 2, FALSE), "")</f>
        <v>First Growth Funds Ltd</v>
      </c>
      <c r="C570" t="str">
        <f>A570&amp; ".AX"</f>
        <v>FGF.AX</v>
      </c>
      <c r="D570" t="str">
        <f>"{""symbol"": """ &amp; A570 &amp; """, ""yahoo-symbol"": """ &amp; C570 &amp; """}, "</f>
        <v xml:space="preserve">{"symbol": "FGF", "yahoo-symbol": "FGF.AX"}, </v>
      </c>
      <c r="H570">
        <f>_xlfn.IFNA(VLOOKUP(A570, Q$1:Q$1476,1,FALSE), 0)</f>
        <v>0</v>
      </c>
      <c r="Q570" t="s">
        <v>1156</v>
      </c>
    </row>
    <row r="571" spans="1:17" x14ac:dyDescent="0.2">
      <c r="A571" s="15" t="s">
        <v>2379</v>
      </c>
      <c r="B571" s="15" t="str">
        <f>_xlfn.IFNA(VLOOKUP(A571, Shares!A572:B$3048, 2, FALSE), "")</f>
        <v>Flat Glass Industries Limited</v>
      </c>
      <c r="C571" t="str">
        <f>A571&amp; ".AX"</f>
        <v>FGI.AX</v>
      </c>
      <c r="D571" t="str">
        <f>"{""symbol"": """ &amp; A571 &amp; """, ""yahoo-symbol"": """ &amp; C571 &amp; """}, "</f>
        <v xml:space="preserve">{"symbol": "FGI", "yahoo-symbol": "FGI.AX"}, </v>
      </c>
      <c r="H571">
        <f>_xlfn.IFNA(VLOOKUP(A571, Q$1:Q$1476,1,FALSE), 0)</f>
        <v>0</v>
      </c>
      <c r="Q571" t="s">
        <v>4607</v>
      </c>
    </row>
    <row r="572" spans="1:17" x14ac:dyDescent="0.2">
      <c r="A572" s="15" t="s">
        <v>2313</v>
      </c>
      <c r="B572" s="15" t="str">
        <f>_xlfn.IFNA(VLOOKUP(A572, Shares!A573:B$3048, 2, FALSE), "")</f>
        <v>FLATGLASS DEF</v>
      </c>
      <c r="C572" t="str">
        <f>A572&amp; ".AX"</f>
        <v>FGIN.AX</v>
      </c>
      <c r="D572" t="str">
        <f>"{""symbol"": """ &amp; A572 &amp; """, ""yahoo-symbol"": """ &amp; C572 &amp; """}, "</f>
        <v xml:space="preserve">{"symbol": "FGIN", "yahoo-symbol": "FGIN.AX"}, </v>
      </c>
      <c r="H572">
        <f>_xlfn.IFNA(VLOOKUP(A572, Q$1:Q$1476,1,FALSE), 0)</f>
        <v>0</v>
      </c>
      <c r="Q572" t="s">
        <v>4603</v>
      </c>
    </row>
    <row r="573" spans="1:17" x14ac:dyDescent="0.2">
      <c r="A573" s="15" t="s">
        <v>2410</v>
      </c>
      <c r="B573" s="15" t="str">
        <f>_xlfn.IFNA(VLOOKUP(A573, Shares!A574:B$3048, 2, FALSE), "")</f>
        <v>Foster&amp;#039;s Group Pty Ltd</v>
      </c>
      <c r="C573" t="str">
        <f>A573&amp; ".AX"</f>
        <v>FGL.AX</v>
      </c>
      <c r="D573" t="str">
        <f>"{""symbol"": """ &amp; A573 &amp; """, ""yahoo-symbol"": """ &amp; C573 &amp; """}, "</f>
        <v xml:space="preserve">{"symbol": "FGL", "yahoo-symbol": "FGL.AX"}, </v>
      </c>
      <c r="H573">
        <f>_xlfn.IFNA(VLOOKUP(A573, Q$1:Q$1476,1,FALSE), 0)</f>
        <v>0</v>
      </c>
      <c r="Q573" t="s">
        <v>1154</v>
      </c>
    </row>
    <row r="574" spans="1:17" x14ac:dyDescent="0.2">
      <c r="A574" s="15" t="s">
        <v>2373</v>
      </c>
      <c r="B574" s="15" t="str">
        <f>_xlfn.IFNA(VLOOKUP(A574, Shares!A575:B$3048, 2, FALSE), "")</f>
        <v>Fitgenes Ltd</v>
      </c>
      <c r="C574" t="str">
        <f>A574&amp; ".AX"</f>
        <v>FIT.AX</v>
      </c>
      <c r="D574" t="str">
        <f>"{""symbol"": """ &amp; A574 &amp; """, ""yahoo-symbol"": """ &amp; C574 &amp; """}, "</f>
        <v xml:space="preserve">{"symbol": "FIT", "yahoo-symbol": "FIT.AX"}, </v>
      </c>
      <c r="H574">
        <f>_xlfn.IFNA(VLOOKUP(A574, Q$1:Q$1476,1,FALSE), 0)</f>
        <v>0</v>
      </c>
      <c r="Q574" t="s">
        <v>4725</v>
      </c>
    </row>
    <row r="575" spans="1:17" x14ac:dyDescent="0.2">
      <c r="A575" s="15" t="s">
        <v>2311</v>
      </c>
      <c r="B575" s="15" t="str">
        <f>_xlfn.IFNA(VLOOKUP(A575, Shares!A576:B$3048, 2, FALSE), "")</f>
        <v>FKPSTAPLED STAPLED D</v>
      </c>
      <c r="C575" t="str">
        <f>A575&amp; ".AX"</f>
        <v>FKPDA.AX</v>
      </c>
      <c r="D575" t="str">
        <f>"{""symbol"": """ &amp; A575 &amp; """, ""yahoo-symbol"": """ &amp; C575 &amp; """}, "</f>
        <v xml:space="preserve">{"symbol": "FKPDA", "yahoo-symbol": "FKPDA.AX"}, </v>
      </c>
      <c r="H575">
        <f>_xlfn.IFNA(VLOOKUP(A575, Q$1:Q$1476,1,FALSE), 0)</f>
        <v>0</v>
      </c>
      <c r="Q575" t="s">
        <v>4633</v>
      </c>
    </row>
    <row r="576" spans="1:17" x14ac:dyDescent="0.2">
      <c r="A576" s="15" t="s">
        <v>2416</v>
      </c>
      <c r="B576" s="15" t="str">
        <f>_xlfn.IFNA(VLOOKUP(A576, Shares!A577:B$3048, 2, FALSE), "")</f>
        <v>Frankland River Olive Company Limited</v>
      </c>
      <c r="C576" t="str">
        <f>A576&amp; ".AX"</f>
        <v>FLR.AX</v>
      </c>
      <c r="D576" t="str">
        <f>"{""symbol"": """ &amp; A576 &amp; """, ""yahoo-symbol"": """ &amp; C576 &amp; """}, "</f>
        <v xml:space="preserve">{"symbol": "FLR", "yahoo-symbol": "FLR.AX"}, </v>
      </c>
      <c r="H576">
        <f>_xlfn.IFNA(VLOOKUP(A576, Q$1:Q$1476,1,FALSE), 0)</f>
        <v>0</v>
      </c>
      <c r="Q576" t="s">
        <v>79</v>
      </c>
    </row>
    <row r="577" spans="1:17" x14ac:dyDescent="0.2">
      <c r="A577" s="15" t="s">
        <v>2321</v>
      </c>
      <c r="B577" s="15" t="str">
        <f>_xlfn.IFNA(VLOOKUP(A577, Shares!A578:B$3048, 2, FALSE), "")</f>
        <v>FRANKLAND DEF</v>
      </c>
      <c r="C577" t="str">
        <f>A577&amp; ".AX"</f>
        <v>FLRN.AX</v>
      </c>
      <c r="D577" t="str">
        <f>"{""symbol"": """ &amp; A577 &amp; """, ""yahoo-symbol"": """ &amp; C577 &amp; """}, "</f>
        <v xml:space="preserve">{"symbol": "FLRN", "yahoo-symbol": "FLRN.AX"}, </v>
      </c>
      <c r="H577">
        <f>_xlfn.IFNA(VLOOKUP(A577, Q$1:Q$1476,1,FALSE), 0)</f>
        <v>0</v>
      </c>
      <c r="Q577" t="s">
        <v>4813</v>
      </c>
    </row>
    <row r="578" spans="1:17" x14ac:dyDescent="0.2">
      <c r="A578" s="15" t="s">
        <v>2315</v>
      </c>
      <c r="B578" s="15" t="str">
        <f>_xlfn.IFNA(VLOOKUP(A578, Shares!A579:B$3048, 2, FALSE), "")</f>
        <v>FLUOROTECS DEF SET</v>
      </c>
      <c r="C578" t="str">
        <f>A578&amp; ".AX"</f>
        <v>FLSDA.AX</v>
      </c>
      <c r="D578" t="str">
        <f>"{""symbol"": """ &amp; A578 &amp; """, ""yahoo-symbol"": """ &amp; C578 &amp; """}, "</f>
        <v xml:space="preserve">{"symbol": "FLSDA", "yahoo-symbol": "FLSDA.AX"}, </v>
      </c>
      <c r="H578">
        <f>_xlfn.IFNA(VLOOKUP(A578, Q$1:Q$1476,1,FALSE), 0)</f>
        <v>0</v>
      </c>
      <c r="Q578" t="s">
        <v>4739</v>
      </c>
    </row>
    <row r="579" spans="1:17" x14ac:dyDescent="0.2">
      <c r="A579" s="15" t="s">
        <v>2395</v>
      </c>
      <c r="B579" s="15" t="str">
        <f>_xlfn.IFNA(VLOOKUP(A579, Shares!A580:B$3048, 2, FALSE), "")</f>
        <v>Focus Minerals Ltd.</v>
      </c>
      <c r="C579" t="str">
        <f>A579&amp; ".AX"</f>
        <v>FML.AX</v>
      </c>
      <c r="D579" t="str">
        <f>"{""symbol"": """ &amp; A579 &amp; """, ""yahoo-symbol"": """ &amp; C579 &amp; """}, "</f>
        <v xml:space="preserve">{"symbol": "FML", "yahoo-symbol": "FML.AX"}, </v>
      </c>
      <c r="H579">
        <f>_xlfn.IFNA(VLOOKUP(A579, Q$1:Q$1476,1,FALSE), 0)</f>
        <v>0</v>
      </c>
      <c r="Q579" t="s">
        <v>4731</v>
      </c>
    </row>
    <row r="580" spans="1:17" x14ac:dyDescent="0.2">
      <c r="A580" s="15" t="s">
        <v>2435</v>
      </c>
      <c r="B580" s="15" t="str">
        <f>_xlfn.IFNA(VLOOKUP(A580, Shares!A581:B$3048, 2, FALSE), "")</f>
        <v>Frontier Resources Ltd.</v>
      </c>
      <c r="C580" t="str">
        <f>A580&amp; ".AX"</f>
        <v>FNT.AX</v>
      </c>
      <c r="D580" t="str">
        <f>"{""symbol"": """ &amp; A580 &amp; """, ""yahoo-symbol"": """ &amp; C580 &amp; """}, "</f>
        <v xml:space="preserve">{"symbol": "FNT", "yahoo-symbol": "FNT.AX"}, </v>
      </c>
      <c r="H580">
        <f>_xlfn.IFNA(VLOOKUP(A580, Q$1:Q$1476,1,FALSE), 0)</f>
        <v>0</v>
      </c>
      <c r="Q580" t="s">
        <v>4817</v>
      </c>
    </row>
    <row r="581" spans="1:17" x14ac:dyDescent="0.2">
      <c r="A581" s="15" t="s">
        <v>2399</v>
      </c>
      <c r="B581" s="15" t="str">
        <f>_xlfn.IFNA(VLOOKUP(A581, Shares!A582:B$3048, 2, FALSE), "")</f>
        <v>Food Revolution Group Ltd</v>
      </c>
      <c r="C581" t="str">
        <f>A581&amp; ".AX"</f>
        <v>FOD.AX</v>
      </c>
      <c r="D581" t="str">
        <f>"{""symbol"": """ &amp; A581 &amp; """, ""yahoo-symbol"": """ &amp; C581 &amp; """}, "</f>
        <v xml:space="preserve">{"symbol": "FOD", "yahoo-symbol": "FOD.AX"}, </v>
      </c>
      <c r="H581">
        <f>_xlfn.IFNA(VLOOKUP(A581, Q$1:Q$1476,1,FALSE), 0)</f>
        <v>0</v>
      </c>
      <c r="Q581" t="s">
        <v>4782</v>
      </c>
    </row>
    <row r="582" spans="1:17" x14ac:dyDescent="0.2">
      <c r="A582" s="15" t="s">
        <v>5630</v>
      </c>
      <c r="B582" s="15" t="str">
        <f>_xlfn.IFNA(VLOOKUP(A582, Shares!A583:B$3048, 2, FALSE), "")</f>
        <v>Twenty-First Century Fox Inc</v>
      </c>
      <c r="C582" t="str">
        <f>A582&amp; ".AX"</f>
        <v>FOX.AX</v>
      </c>
      <c r="D582" t="str">
        <f>"{""symbol"": """ &amp; A582 &amp; """, ""yahoo-symbol"": """ &amp; C582 &amp; """}, "</f>
        <v xml:space="preserve">{"symbol": "FOX", "yahoo-symbol": "FOX.AX"}, </v>
      </c>
      <c r="H582">
        <f>_xlfn.IFNA(VLOOKUP(A582, Q$1:Q$1476,1,FALSE), 0)</f>
        <v>0</v>
      </c>
      <c r="Q582" t="s">
        <v>81</v>
      </c>
    </row>
    <row r="583" spans="1:17" x14ac:dyDescent="0.2">
      <c r="A583" s="15" t="s">
        <v>2414</v>
      </c>
      <c r="B583" s="15" t="str">
        <f>_xlfn.IFNA(VLOOKUP(A583, Shares!A584:B$3048, 2, FALSE), "")</f>
        <v>Foy Group Ltd</v>
      </c>
      <c r="C583" t="str">
        <f>A583&amp; ".AX"</f>
        <v>FOY.AX</v>
      </c>
      <c r="D583" t="str">
        <f>"{""symbol"": """ &amp; A583 &amp; """, ""yahoo-symbol"": """ &amp; C583 &amp; """}, "</f>
        <v xml:space="preserve">{"symbol": "FOY", "yahoo-symbol": "FOY.AX"}, </v>
      </c>
      <c r="H583">
        <f>_xlfn.IFNA(VLOOKUP(A583, Q$1:Q$1476,1,FALSE), 0)</f>
        <v>0</v>
      </c>
      <c r="Q583" t="s">
        <v>4882</v>
      </c>
    </row>
    <row r="584" spans="1:17" x14ac:dyDescent="0.2">
      <c r="A584" s="15" t="s">
        <v>2301</v>
      </c>
      <c r="B584" s="15" t="str">
        <f>_xlfn.IFNA(VLOOKUP(A584, Shares!A585:B$3048, 2, FALSE), "")</f>
        <v>F&amp;amp;P APP FPO NZ</v>
      </c>
      <c r="C584" t="str">
        <f>A584&amp; ".AX"</f>
        <v>FPA.AX</v>
      </c>
      <c r="D584" t="str">
        <f>"{""symbol"": """ &amp; A584 &amp; """, ""yahoo-symbol"": """ &amp; C584 &amp; """}, "</f>
        <v xml:space="preserve">{"symbol": "FPA", "yahoo-symbol": "FPA.AX"}, </v>
      </c>
      <c r="H584">
        <f>_xlfn.IFNA(VLOOKUP(A584, Q$1:Q$1476,1,FALSE), 0)</f>
        <v>0</v>
      </c>
      <c r="Q584" t="s">
        <v>4772</v>
      </c>
    </row>
    <row r="585" spans="1:17" x14ac:dyDescent="0.2">
      <c r="A585" s="15" t="s">
        <v>2359</v>
      </c>
      <c r="B585" s="15" t="str">
        <f>_xlfn.IFNA(VLOOKUP(A585, Shares!A586:B$3048, 2, FALSE), "")</f>
        <v>Fiducian Portfolio Services Limited</v>
      </c>
      <c r="C585" t="str">
        <f>A585&amp; ".AX"</f>
        <v>FPS.AX</v>
      </c>
      <c r="D585" t="str">
        <f>"{""symbol"": """ &amp; A585 &amp; """, ""yahoo-symbol"": """ &amp; C585 &amp; """}, "</f>
        <v xml:space="preserve">{"symbol": "FPS", "yahoo-symbol": "FPS.AX"}, </v>
      </c>
      <c r="H585">
        <f>_xlfn.IFNA(VLOOKUP(A585, Q$1:Q$1476,1,FALSE), 0)</f>
        <v>0</v>
      </c>
      <c r="Q585" t="s">
        <v>4774</v>
      </c>
    </row>
    <row r="586" spans="1:17" x14ac:dyDescent="0.2">
      <c r="A586" s="15" t="s">
        <v>2405</v>
      </c>
      <c r="B586" s="15" t="str">
        <f>_xlfn.IFNA(VLOOKUP(A586, Shares!A587:B$3048, 2, FALSE), "")</f>
        <v>Forte Consolidated Ltd</v>
      </c>
      <c r="C586" t="str">
        <f>A586&amp; ".AX"</f>
        <v>FRC.AX</v>
      </c>
      <c r="D586" t="str">
        <f>"{""symbol"": """ &amp; A586 &amp; """, ""yahoo-symbol"": """ &amp; C586 &amp; """}, "</f>
        <v xml:space="preserve">{"symbol": "FRC", "yahoo-symbol": "FRC.AX"}, </v>
      </c>
      <c r="H586">
        <f>_xlfn.IFNA(VLOOKUP(A586, Q$1:Q$1476,1,FALSE), 0)</f>
        <v>0</v>
      </c>
      <c r="Q586" t="s">
        <v>4780</v>
      </c>
    </row>
    <row r="587" spans="1:17" x14ac:dyDescent="0.2">
      <c r="A587" s="15" t="s">
        <v>2429</v>
      </c>
      <c r="B587" s="15" t="str">
        <f>_xlfn.IFNA(VLOOKUP(A587, Shares!A588:B$3048, 2, FALSE), "")</f>
        <v>Freshtel Hldg Ltd</v>
      </c>
      <c r="C587" t="str">
        <f>A587&amp; ".AX"</f>
        <v>FRE.AX</v>
      </c>
      <c r="D587" t="str">
        <f>"{""symbol"": """ &amp; A587 &amp; """, ""yahoo-symbol"": """ &amp; C587 &amp; """}, "</f>
        <v xml:space="preserve">{"symbol": "FRE", "yahoo-symbol": "FRE.AX"}, </v>
      </c>
      <c r="H587">
        <f>_xlfn.IFNA(VLOOKUP(A587, Q$1:Q$1476,1,FALSE), 0)</f>
        <v>0</v>
      </c>
      <c r="Q587" t="s">
        <v>76</v>
      </c>
    </row>
    <row r="588" spans="1:17" x14ac:dyDescent="0.2">
      <c r="A588" s="15" t="s">
        <v>2323</v>
      </c>
      <c r="B588" s="15" t="str">
        <f>_xlfn.IFNA(VLOOKUP(A588, Shares!A589:B$3048, 2, FALSE), "")</f>
        <v>FRIGRITE DEF SET</v>
      </c>
      <c r="C588" t="str">
        <f>A588&amp; ".AX"</f>
        <v>FRRDA.AX</v>
      </c>
      <c r="D588" t="str">
        <f>"{""symbol"": """ &amp; A588 &amp; """, ""yahoo-symbol"": """ &amp; C588 &amp; """}, "</f>
        <v xml:space="preserve">{"symbol": "FRRDA", "yahoo-symbol": "FRRDA.AX"}, </v>
      </c>
      <c r="H588">
        <f>_xlfn.IFNA(VLOOKUP(A588, Q$1:Q$1476,1,FALSE), 0)</f>
        <v>0</v>
      </c>
      <c r="Q588" t="s">
        <v>4838</v>
      </c>
    </row>
    <row r="589" spans="1:17" x14ac:dyDescent="0.2">
      <c r="A589" s="15" t="s">
        <v>2365</v>
      </c>
      <c r="B589" s="15" t="str">
        <f>_xlfn.IFNA(VLOOKUP(A589, Shares!A590:B$3048, 2, FALSE), "")</f>
        <v>Firestone Energy Limited</v>
      </c>
      <c r="C589" t="str">
        <f>A589&amp; ".AX"</f>
        <v>FSE.AX</v>
      </c>
      <c r="D589" t="str">
        <f>"{""symbol"": """ &amp; A589 &amp; """, ""yahoo-symbol"": """ &amp; C589 &amp; """}, "</f>
        <v xml:space="preserve">{"symbol": "FSE", "yahoo-symbol": "FSE.AX"}, </v>
      </c>
      <c r="H589">
        <f>_xlfn.IFNA(VLOOKUP(A589, Q$1:Q$1476,1,FALSE), 0)</f>
        <v>0</v>
      </c>
      <c r="Q589" t="s">
        <v>4852</v>
      </c>
    </row>
    <row r="590" spans="1:17" x14ac:dyDescent="0.2">
      <c r="A590" s="15" t="s">
        <v>2377</v>
      </c>
      <c r="B590" s="15" t="str">
        <f>_xlfn.IFNA(VLOOKUP(A590, Shares!A591:B$3048, 2, FALSE), "")</f>
        <v>Flagship Investments Ltd</v>
      </c>
      <c r="C590" t="str">
        <f>A590&amp; ".AX"</f>
        <v>FSI.AX</v>
      </c>
      <c r="D590" t="str">
        <f>"{""symbol"": """ &amp; A590 &amp; """, ""yahoo-symbol"": """ &amp; C590 &amp; """}, "</f>
        <v xml:space="preserve">{"symbol": "FSI", "yahoo-symbol": "FSI.AX"}, </v>
      </c>
      <c r="H590">
        <f>_xlfn.IFNA(VLOOKUP(A590, Q$1:Q$1476,1,FALSE), 0)</f>
        <v>0</v>
      </c>
      <c r="Q590" t="s">
        <v>4858</v>
      </c>
    </row>
    <row r="591" spans="1:17" x14ac:dyDescent="0.2">
      <c r="A591" s="15" t="s">
        <v>2355</v>
      </c>
      <c r="B591" s="15" t="str">
        <f>_xlfn.IFNA(VLOOKUP(A591, Shares!A592:B$3048, 2, FALSE), "")</f>
        <v>Fet Sub-Trust No1</v>
      </c>
      <c r="C591" t="str">
        <f>A591&amp; ".AX"</f>
        <v>FST.AX</v>
      </c>
      <c r="D591" t="str">
        <f>"{""symbol"": """ &amp; A591 &amp; """, ""yahoo-symbol"": """ &amp; C591 &amp; """}, "</f>
        <v xml:space="preserve">{"symbol": "FST", "yahoo-symbol": "FST.AX"}, </v>
      </c>
      <c r="H591">
        <f>_xlfn.IFNA(VLOOKUP(A591, Q$1:Q$1476,1,FALSE), 0)</f>
        <v>0</v>
      </c>
      <c r="Q591" t="s">
        <v>4727</v>
      </c>
    </row>
    <row r="592" spans="1:17" x14ac:dyDescent="0.2">
      <c r="A592" s="15" t="s">
        <v>2407</v>
      </c>
      <c r="B592" s="15" t="str">
        <f>_xlfn.IFNA(VLOOKUP(A592, Shares!A593:B$3048, 2, FALSE), "")</f>
        <v>Forte Energy NL</v>
      </c>
      <c r="C592" t="str">
        <f>A592&amp; ".AX"</f>
        <v>FTE.AX</v>
      </c>
      <c r="D592" t="str">
        <f>"{""symbol"": """ &amp; A592 &amp; """, ""yahoo-symbol"": """ &amp; C592 &amp; """}, "</f>
        <v xml:space="preserve">{"symbol": "FTE", "yahoo-symbol": "FTE.AX"}, </v>
      </c>
      <c r="H592">
        <f>_xlfn.IFNA(VLOOKUP(A592, Q$1:Q$1476,1,FALSE), 0)</f>
        <v>0</v>
      </c>
      <c r="Q592" t="s">
        <v>4767</v>
      </c>
    </row>
    <row r="593" spans="1:17" x14ac:dyDescent="0.2">
      <c r="A593" s="15" t="s">
        <v>2361</v>
      </c>
      <c r="B593" s="15" t="str">
        <f>_xlfn.IFNA(VLOOKUP(A593, Shares!A594:B$3048, 2, FALSE), "")</f>
        <v>Fifth Element Resources Ltd</v>
      </c>
      <c r="C593" t="str">
        <f>A593&amp; ".AX"</f>
        <v>FTH.AX</v>
      </c>
      <c r="D593" t="str">
        <f>"{""symbol"": """ &amp; A593 &amp; """, ""yahoo-symbol"": """ &amp; C593 &amp; """}, "</f>
        <v xml:space="preserve">{"symbol": "FTH", "yahoo-symbol": "FTH.AX"}, </v>
      </c>
      <c r="H593">
        <f>_xlfn.IFNA(VLOOKUP(A593, Q$1:Q$1476,1,FALSE), 0)</f>
        <v>0</v>
      </c>
      <c r="Q593" t="s">
        <v>4803</v>
      </c>
    </row>
    <row r="594" spans="1:17" x14ac:dyDescent="0.2">
      <c r="A594" s="15" t="s">
        <v>2353</v>
      </c>
      <c r="B594" s="15" t="str">
        <f>_xlfn.IFNA(VLOOKUP(A594, Shares!A595:B$3048, 2, FALSE), "")</f>
        <v>Fertoz Ltd</v>
      </c>
      <c r="C594" t="str">
        <f>A594&amp; ".AX"</f>
        <v>FTZ.AX</v>
      </c>
      <c r="D594" t="str">
        <f>"{""symbol"": """ &amp; A594 &amp; """, ""yahoo-symbol"": """ &amp; C594 &amp; """}, "</f>
        <v xml:space="preserve">{"symbol": "FTZ", "yahoo-symbol": "FTZ.AX"}, </v>
      </c>
      <c r="H594">
        <f>_xlfn.IFNA(VLOOKUP(A594, Q$1:Q$1476,1,FALSE), 0)</f>
        <v>0</v>
      </c>
      <c r="Q594" t="s">
        <v>4819</v>
      </c>
    </row>
    <row r="595" spans="1:17" x14ac:dyDescent="0.2">
      <c r="A595" s="15" t="s">
        <v>2412</v>
      </c>
      <c r="B595" s="15" t="str">
        <f>_xlfn.IFNA(VLOOKUP(A595, Shares!A596:B$3048, 2, FALSE), "")</f>
        <v>Fox Resources Limited</v>
      </c>
      <c r="C595" t="str">
        <f>A595&amp; ".AX"</f>
        <v>FXR.AX</v>
      </c>
      <c r="D595" t="str">
        <f>"{""symbol"": """ &amp; A595 &amp; """, ""yahoo-symbol"": """ &amp; C595 &amp; """}, "</f>
        <v xml:space="preserve">{"symbol": "FXR", "yahoo-symbol": "FXR.AX"}, </v>
      </c>
      <c r="H595">
        <f>_xlfn.IFNA(VLOOKUP(A595, Q$1:Q$1476,1,FALSE), 0)</f>
        <v>0</v>
      </c>
      <c r="Q595" t="s">
        <v>4685</v>
      </c>
    </row>
    <row r="596" spans="1:17" x14ac:dyDescent="0.2">
      <c r="A596" s="15" t="s">
        <v>2327</v>
      </c>
      <c r="B596" s="15" t="str">
        <f>_xlfn.IFNA(VLOOKUP(A596, Shares!A597:B$3048, 2, FALSE), "")</f>
        <v>FYI Resources Ltd</v>
      </c>
      <c r="C596" t="str">
        <f>A596&amp; ".AX"</f>
        <v>FYI.AX</v>
      </c>
      <c r="D596" t="str">
        <f>"{""symbol"": """ &amp; A596 &amp; """, ""yahoo-symbol"": """ &amp; C596 &amp; """}, "</f>
        <v xml:space="preserve">{"symbol": "FYI", "yahoo-symbol": "FYI.AX"}, </v>
      </c>
      <c r="H596">
        <f>_xlfn.IFNA(VLOOKUP(A596, Q$1:Q$1476,1,FALSE), 0)</f>
        <v>0</v>
      </c>
      <c r="Q596" t="s">
        <v>4836</v>
      </c>
    </row>
    <row r="597" spans="1:17" x14ac:dyDescent="0.2">
      <c r="A597" s="15" t="s">
        <v>2375</v>
      </c>
      <c r="B597" s="15" t="str">
        <f>_xlfn.IFNA(VLOOKUP(A597, Shares!A598:B$3048, 2, FALSE), "")</f>
        <v>Fitzroy River Corp Ltd</v>
      </c>
      <c r="C597" t="str">
        <f>A597&amp; ".AX"</f>
        <v>FZR.AX</v>
      </c>
      <c r="D597" t="str">
        <f>"{""symbol"": """ &amp; A597 &amp; """, ""yahoo-symbol"": """ &amp; C597 &amp; """}, "</f>
        <v xml:space="preserve">{"symbol": "FZR", "yahoo-symbol": "FZR.AX"}, </v>
      </c>
      <c r="H597">
        <f>_xlfn.IFNA(VLOOKUP(A597, Q$1:Q$1476,1,FALSE), 0)</f>
        <v>0</v>
      </c>
      <c r="Q597" t="s">
        <v>4793</v>
      </c>
    </row>
    <row r="598" spans="1:17" x14ac:dyDescent="0.2">
      <c r="A598" s="15" t="s">
        <v>2549</v>
      </c>
      <c r="B598" s="15" t="str">
        <f>_xlfn.IFNA(VLOOKUP(A598, Shares!A599:B$3048, 2, FALSE), "")</f>
        <v>Galicia Energy Corporation Ltd</v>
      </c>
      <c r="C598" t="str">
        <f>A598&amp; ".AX"</f>
        <v>GALDD.AX</v>
      </c>
      <c r="D598" t="str">
        <f>"{""symbol"": """ &amp; A598 &amp; """, ""yahoo-symbol"": """ &amp; C598 &amp; """}, "</f>
        <v xml:space="preserve">{"symbol": "GALDD", "yahoo-symbol": "GALDD.AX"}, </v>
      </c>
      <c r="H598">
        <f>_xlfn.IFNA(VLOOKUP(A598, Q$1:Q$1476,1,FALSE), 0)</f>
        <v>0</v>
      </c>
      <c r="Q598" t="s">
        <v>4687</v>
      </c>
    </row>
    <row r="599" spans="1:17" x14ac:dyDescent="0.2">
      <c r="A599" s="15" t="s">
        <v>2671</v>
      </c>
      <c r="B599" s="15" t="str">
        <f>_xlfn.IFNA(VLOOKUP(A599, Shares!A600:B$3048, 2, FALSE), "")</f>
        <v>Grandbridge Limited</v>
      </c>
      <c r="C599" t="str">
        <f>A599&amp; ".AX"</f>
        <v>GBA.AX</v>
      </c>
      <c r="D599" t="str">
        <f>"{""symbol"": """ &amp; A599 &amp; """, ""yahoo-symbol"": """ &amp; C599 &amp; """}, "</f>
        <v xml:space="preserve">{"symbol": "GBA", "yahoo-symbol": "GBA.AX"}, </v>
      </c>
      <c r="H599">
        <f>_xlfn.IFNA(VLOOKUP(A599, Q$1:Q$1476,1,FALSE), 0)</f>
        <v>0</v>
      </c>
      <c r="Q599" t="s">
        <v>4807</v>
      </c>
    </row>
    <row r="600" spans="1:17" x14ac:dyDescent="0.2">
      <c r="A600" s="15" t="s">
        <v>2568</v>
      </c>
      <c r="B600" s="15" t="str">
        <f>_xlfn.IFNA(VLOOKUP(A600, Shares!A601:B$3048, 2, FALSE), "")</f>
        <v>Genera Biosystems Limited</v>
      </c>
      <c r="C600" t="str">
        <f>A600&amp; ".AX"</f>
        <v>GBI.AX</v>
      </c>
      <c r="D600" t="str">
        <f>"{""symbol"": """ &amp; A600 &amp; """, ""yahoo-symbol"": """ &amp; C600 &amp; """}, "</f>
        <v xml:space="preserve">{"symbol": "GBI", "yahoo-symbol": "GBI.AX"}, </v>
      </c>
      <c r="H600">
        <f>_xlfn.IFNA(VLOOKUP(A600, Q$1:Q$1476,1,FALSE), 0)</f>
        <v>0</v>
      </c>
      <c r="Q600" t="s">
        <v>4884</v>
      </c>
    </row>
    <row r="601" spans="1:17" x14ac:dyDescent="0.2">
      <c r="A601" s="15" t="s">
        <v>2455</v>
      </c>
      <c r="B601" s="15" t="str">
        <f>_xlfn.IFNA(VLOOKUP(A601, Shares!A602:B$3048, 2, FALSE), "")</f>
        <v>GBM Gold Ltd</v>
      </c>
      <c r="C601" t="str">
        <f>A601&amp; ".AX"</f>
        <v>GBM.AX</v>
      </c>
      <c r="D601" t="str">
        <f>"{""symbol"": """ &amp; A601 &amp; """, ""yahoo-symbol"": """ &amp; C601 &amp; """}, "</f>
        <v xml:space="preserve">{"symbol": "GBM", "yahoo-symbol": "GBM.AX"}, </v>
      </c>
      <c r="H601">
        <f>_xlfn.IFNA(VLOOKUP(A601, Q$1:Q$1476,1,FALSE), 0)</f>
        <v>0</v>
      </c>
      <c r="Q601" t="s">
        <v>4886</v>
      </c>
    </row>
    <row r="602" spans="1:17" x14ac:dyDescent="0.2">
      <c r="A602" s="15" t="s">
        <v>2619</v>
      </c>
      <c r="B602" s="15" t="str">
        <f>_xlfn.IFNA(VLOOKUP(A602, Shares!A603:B$3048, 2, FALSE), "")</f>
        <v>Global Petroleum Limited</v>
      </c>
      <c r="C602" t="str">
        <f>A602&amp; ".AX"</f>
        <v>GBP.AX</v>
      </c>
      <c r="D602" t="str">
        <f>"{""symbol"": """ &amp; A602 &amp; """, ""yahoo-symbol"": """ &amp; C602 &amp; """}, "</f>
        <v xml:space="preserve">{"symbol": "GBP", "yahoo-symbol": "GBP.AX"}, </v>
      </c>
      <c r="H602">
        <f>_xlfn.IFNA(VLOOKUP(A602, Q$1:Q$1476,1,FALSE), 0)</f>
        <v>0</v>
      </c>
      <c r="Q602" t="s">
        <v>4743</v>
      </c>
    </row>
    <row r="603" spans="1:17" x14ac:dyDescent="0.2">
      <c r="A603" s="15" t="s">
        <v>2450</v>
      </c>
      <c r="B603" s="15" t="str">
        <f>_xlfn.IFNA(VLOOKUP(A603, Shares!A604:B$3048, 2, FALSE), "")</f>
        <v>GB ENERGY DEF</v>
      </c>
      <c r="C603" t="str">
        <f>A603&amp; ".AX"</f>
        <v>GBXN.AX</v>
      </c>
      <c r="D603" t="str">
        <f>"{""symbol"": """ &amp; A603 &amp; """, ""yahoo-symbol"": """ &amp; C603 &amp; """}, "</f>
        <v xml:space="preserve">{"symbol": "GBXN", "yahoo-symbol": "GBXN.AX"}, </v>
      </c>
      <c r="H603">
        <f>_xlfn.IFNA(VLOOKUP(A603, Q$1:Q$1476,1,FALSE), 0)</f>
        <v>0</v>
      </c>
      <c r="Q603" t="s">
        <v>4876</v>
      </c>
    </row>
    <row r="604" spans="1:17" x14ac:dyDescent="0.2">
      <c r="A604" s="15" t="s">
        <v>2452</v>
      </c>
      <c r="B604" s="15" t="str">
        <f>_xlfn.IFNA(VLOOKUP(A604, Shares!A605:B$3048, 2, FALSE), "")</f>
        <v>GB ENERGY DEF</v>
      </c>
      <c r="C604" t="str">
        <f>A604&amp; ".AX"</f>
        <v>GBXNA.AX</v>
      </c>
      <c r="D604" t="str">
        <f>"{""symbol"": """ &amp; A604 &amp; """, ""yahoo-symbol"": """ &amp; C604 &amp; """}, "</f>
        <v xml:space="preserve">{"symbol": "GBXNA", "yahoo-symbol": "GBXNA.AX"}, </v>
      </c>
      <c r="H604">
        <f>_xlfn.IFNA(VLOOKUP(A604, Q$1:Q$1476,1,FALSE), 0)</f>
        <v>0</v>
      </c>
      <c r="Q604" t="s">
        <v>4874</v>
      </c>
    </row>
    <row r="605" spans="1:17" x14ac:dyDescent="0.2">
      <c r="A605" s="15" t="s">
        <v>2685</v>
      </c>
      <c r="B605" s="15" t="str">
        <f>_xlfn.IFNA(VLOOKUP(A605, Shares!A606:B$3048, 2, FALSE), "")</f>
        <v>Greencap Limited</v>
      </c>
      <c r="C605" t="str">
        <f>A605&amp; ".AX"</f>
        <v>GCG.AX</v>
      </c>
      <c r="D605" t="str">
        <f>"{""symbol"": """ &amp; A605 &amp; """, ""yahoo-symbol"": """ &amp; C605 &amp; """}, "</f>
        <v xml:space="preserve">{"symbol": "GCG", "yahoo-symbol": "GCG.AX"}, </v>
      </c>
      <c r="H605">
        <f>_xlfn.IFNA(VLOOKUP(A605, Q$1:Q$1476,1,FALSE), 0)</f>
        <v>0</v>
      </c>
      <c r="Q605" t="s">
        <v>4895</v>
      </c>
    </row>
    <row r="606" spans="1:17" x14ac:dyDescent="0.2">
      <c r="A606" s="15" t="s">
        <v>2631</v>
      </c>
      <c r="B606" s="15" t="str">
        <f>_xlfn.IFNA(VLOOKUP(A606, Shares!A607:B$3048, 2, FALSE), "")</f>
        <v>Gloucester Coal Ltd</v>
      </c>
      <c r="C606" t="str">
        <f>A606&amp; ".AX"</f>
        <v>GCL.AX</v>
      </c>
      <c r="D606" t="str">
        <f>"{""symbol"": """ &amp; A606 &amp; """, ""yahoo-symbol"": """ &amp; C606 &amp; """}, "</f>
        <v xml:space="preserve">{"symbol": "GCL", "yahoo-symbol": "GCL.AX"}, </v>
      </c>
      <c r="H606">
        <f>_xlfn.IFNA(VLOOKUP(A606, Q$1:Q$1476,1,FALSE), 0)</f>
        <v>0</v>
      </c>
      <c r="Q606" t="s">
        <v>5199</v>
      </c>
    </row>
    <row r="607" spans="1:17" x14ac:dyDescent="0.2">
      <c r="A607" s="15" t="s">
        <v>2446</v>
      </c>
      <c r="B607" s="15" t="str">
        <f>_xlfn.IFNA(VLOOKUP(A607, Shares!A608:B$3048, 2, FALSE), "")</f>
        <v>GARDA CAP STAPLED</v>
      </c>
      <c r="C607" t="str">
        <f>A607&amp; ".AX"</f>
        <v>GCM.AX</v>
      </c>
      <c r="D607" t="str">
        <f>"{""symbol"": """ &amp; A607 &amp; """, ""yahoo-symbol"": """ &amp; C607 &amp; """}, "</f>
        <v xml:space="preserve">{"symbol": "GCM", "yahoo-symbol": "GCM.AX"}, </v>
      </c>
      <c r="H607">
        <f>_xlfn.IFNA(VLOOKUP(A607, Q$1:Q$1476,1,FALSE), 0)</f>
        <v>0</v>
      </c>
      <c r="Q607" t="s">
        <v>5023</v>
      </c>
    </row>
    <row r="608" spans="1:17" x14ac:dyDescent="0.2">
      <c r="A608" s="15" t="s">
        <v>2633</v>
      </c>
      <c r="B608" s="15" t="str">
        <f>_xlfn.IFNA(VLOOKUP(A608, Shares!A609:B$3048, 2, FALSE), "")</f>
        <v>GoConnect Limited</v>
      </c>
      <c r="C608" t="str">
        <f>A608&amp; ".AX"</f>
        <v>GCN.AX</v>
      </c>
      <c r="D608" t="str">
        <f>"{""symbol"": """ &amp; A608 &amp; """, ""yahoo-symbol"": """ &amp; C608 &amp; """}, "</f>
        <v xml:space="preserve">{"symbol": "GCN", "yahoo-symbol": "GCN.AX"}, </v>
      </c>
      <c r="H608">
        <f>_xlfn.IFNA(VLOOKUP(A608, Q$1:Q$1476,1,FALSE), 0)</f>
        <v>0</v>
      </c>
      <c r="Q608" t="s">
        <v>4934</v>
      </c>
    </row>
    <row r="609" spans="1:17" x14ac:dyDescent="0.2">
      <c r="A609" s="15" t="s">
        <v>2643</v>
      </c>
      <c r="B609" s="15" t="str">
        <f>_xlfn.IFNA(VLOOKUP(A609, Shares!A610:B$3048, 2, FALSE), "")</f>
        <v>Golden Cross Resources Ltd</v>
      </c>
      <c r="C609" t="str">
        <f>A609&amp; ".AX"</f>
        <v>GCR.AX</v>
      </c>
      <c r="D609" t="str">
        <f>"{""symbol"": """ &amp; A609 &amp; """, ""yahoo-symbol"": """ &amp; C609 &amp; """}, "</f>
        <v xml:space="preserve">{"symbol": "GCR", "yahoo-symbol": "GCR.AX"}, </v>
      </c>
      <c r="H609">
        <f>_xlfn.IFNA(VLOOKUP(A609, Q$1:Q$1476,1,FALSE), 0)</f>
        <v>0</v>
      </c>
      <c r="Q609" t="s">
        <v>5207</v>
      </c>
    </row>
    <row r="610" spans="1:17" x14ac:dyDescent="0.2">
      <c r="A610" s="15" t="s">
        <v>2448</v>
      </c>
      <c r="B610" s="15" t="str">
        <f>_xlfn.IFNA(VLOOKUP(A610, Shares!A611:B$3048, 2, FALSE), "")</f>
        <v>GASCOYNE DEF</v>
      </c>
      <c r="C610" t="str">
        <f>A610&amp; ".AX"</f>
        <v>GCYN.AX</v>
      </c>
      <c r="D610" t="str">
        <f>"{""symbol"": """ &amp; A610 &amp; """, ""yahoo-symbol"": """ &amp; C610 &amp; """}, "</f>
        <v xml:space="preserve">{"symbol": "GCYN", "yahoo-symbol": "GCYN.AX"}, </v>
      </c>
      <c r="H610">
        <f>_xlfn.IFNA(VLOOKUP(A610, Q$1:Q$1476,1,FALSE), 0)</f>
        <v>0</v>
      </c>
      <c r="Q610" t="s">
        <v>5240</v>
      </c>
    </row>
    <row r="611" spans="1:17" x14ac:dyDescent="0.2">
      <c r="A611" s="15" t="s">
        <v>2657</v>
      </c>
      <c r="B611" s="15" t="str">
        <f>_xlfn.IFNA(VLOOKUP(A611, Shares!A612:B$3048, 2, FALSE), "")</f>
        <v>Gondwana Resources Limited</v>
      </c>
      <c r="C611" t="str">
        <f>A611&amp; ".AX"</f>
        <v>GDA.AX</v>
      </c>
      <c r="D611" t="str">
        <f>"{""symbol"": """ &amp; A611 &amp; """, ""yahoo-symbol"": """ &amp; C611 &amp; """}, "</f>
        <v xml:space="preserve">{"symbol": "GDA", "yahoo-symbol": "GDA.AX"}, </v>
      </c>
      <c r="H611">
        <f>_xlfn.IFNA(VLOOKUP(A611, Q$1:Q$1476,1,FALSE), 0)</f>
        <v>0</v>
      </c>
      <c r="Q611" t="s">
        <v>4998</v>
      </c>
    </row>
    <row r="612" spans="1:17" x14ac:dyDescent="0.2">
      <c r="A612" s="15" t="s">
        <v>2509</v>
      </c>
      <c r="B612" s="15" t="str">
        <f>_xlfn.IFNA(VLOOKUP(A612, Shares!A613:B$3048, 2, FALSE), "")</f>
        <v>GONDWANA DEF SET</v>
      </c>
      <c r="C612" t="str">
        <f>A612&amp; ".AX"</f>
        <v>GDADA.AX</v>
      </c>
      <c r="D612" t="str">
        <f>"{""symbol"": """ &amp; A612 &amp; """, ""yahoo-symbol"": """ &amp; C612 &amp; """}, "</f>
        <v xml:space="preserve">{"symbol": "GDADA", "yahoo-symbol": "GDADA.AX"}, </v>
      </c>
      <c r="H612">
        <f>_xlfn.IFNA(VLOOKUP(A612, Q$1:Q$1476,1,FALSE), 0)</f>
        <v>0</v>
      </c>
      <c r="Q612" t="s">
        <v>5033</v>
      </c>
    </row>
    <row r="613" spans="1:17" x14ac:dyDescent="0.2">
      <c r="A613" s="15" t="s">
        <v>2639</v>
      </c>
      <c r="B613" s="15" t="str">
        <f>_xlfn.IFNA(VLOOKUP(A613, Shares!A614:B$3048, 2, FALSE), "")</f>
        <v>Gold One International Ltd</v>
      </c>
      <c r="C613" t="str">
        <f>A613&amp; ".AX"</f>
        <v>GDO.AX</v>
      </c>
      <c r="D613" t="str">
        <f>"{""symbol"": """ &amp; A613 &amp; """, ""yahoo-symbol"": """ &amp; C613 &amp; """}, "</f>
        <v xml:space="preserve">{"symbol": "GDO", "yahoo-symbol": "GDO.AX"}, </v>
      </c>
      <c r="H613">
        <f>_xlfn.IFNA(VLOOKUP(A613, Q$1:Q$1476,1,FALSE), 0)</f>
        <v>0</v>
      </c>
      <c r="Q613" t="s">
        <v>5094</v>
      </c>
    </row>
    <row r="614" spans="1:17" x14ac:dyDescent="0.2">
      <c r="A614" s="15" t="s">
        <v>2507</v>
      </c>
      <c r="B614" s="15" t="str">
        <f>_xlfn.IFNA(VLOOKUP(A614, Shares!A615:B$3048, 2, FALSE), "")</f>
        <v>GOLDONE DEF X OPT</v>
      </c>
      <c r="C614" t="str">
        <f>A614&amp; ".AX"</f>
        <v>GDON.AX</v>
      </c>
      <c r="D614" t="str">
        <f>"{""symbol"": """ &amp; A614 &amp; """, ""yahoo-symbol"": """ &amp; C614 &amp; """}, "</f>
        <v xml:space="preserve">{"symbol": "GDON", "yahoo-symbol": "GDON.AX"}, </v>
      </c>
      <c r="H614">
        <f>_xlfn.IFNA(VLOOKUP(A614, Q$1:Q$1476,1,FALSE), 0)</f>
        <v>0</v>
      </c>
      <c r="Q614" t="s">
        <v>5219</v>
      </c>
    </row>
    <row r="615" spans="1:17" x14ac:dyDescent="0.2">
      <c r="A615" s="15" t="s">
        <v>2645</v>
      </c>
      <c r="B615" s="15" t="str">
        <f>_xlfn.IFNA(VLOOKUP(A615, Shares!A616:B$3048, 2, FALSE), "")</f>
        <v>Golden Deeps Ltd.</v>
      </c>
      <c r="C615" t="str">
        <f>A615&amp; ".AX"</f>
        <v>GED.AX</v>
      </c>
      <c r="D615" t="str">
        <f>"{""symbol"": """ &amp; A615 &amp; """, ""yahoo-symbol"": """ &amp; C615 &amp; """}, "</f>
        <v xml:space="preserve">{"symbol": "GED", "yahoo-symbol": "GED.AX"}, </v>
      </c>
      <c r="H615">
        <f>_xlfn.IFNA(VLOOKUP(A615, Q$1:Q$1476,1,FALSE), 0)</f>
        <v>0</v>
      </c>
      <c r="Q615" t="s">
        <v>4905</v>
      </c>
    </row>
    <row r="616" spans="1:17" x14ac:dyDescent="0.2">
      <c r="A616" s="15" t="s">
        <v>2647</v>
      </c>
      <c r="B616" s="15" t="str">
        <f>_xlfn.IFNA(VLOOKUP(A616, Shares!A617:B$3048, 2, FALSE), "")</f>
        <v>Golden Eagle Mining Ltd</v>
      </c>
      <c r="C616" t="str">
        <f>A616&amp; ".AX"</f>
        <v>GEE.AX</v>
      </c>
      <c r="D616" t="str">
        <f>"{""symbol"": """ &amp; A616 &amp; """, ""yahoo-symbol"": """ &amp; C616 &amp; """}, "</f>
        <v xml:space="preserve">{"symbol": "GEE", "yahoo-symbol": "GEE.AX"}, </v>
      </c>
      <c r="H616">
        <f>_xlfn.IFNA(VLOOKUP(A616, Q$1:Q$1476,1,FALSE), 0)</f>
        <v>0</v>
      </c>
      <c r="Q616" t="s">
        <v>5327</v>
      </c>
    </row>
    <row r="617" spans="1:17" x14ac:dyDescent="0.2">
      <c r="A617" s="15" t="s">
        <v>2467</v>
      </c>
      <c r="B617" s="15" t="str">
        <f>_xlfn.IFNA(VLOOKUP(A617, Shares!A618:B$3048, 2, FALSE), "")</f>
        <v>GENESIS FPO NZ</v>
      </c>
      <c r="C617" t="str">
        <f>A617&amp; ".AX"</f>
        <v>GEN.AX</v>
      </c>
      <c r="D617" t="str">
        <f>"{""symbol"": """ &amp; A617 &amp; """, ""yahoo-symbol"": """ &amp; C617 &amp; """}, "</f>
        <v xml:space="preserve">{"symbol": "GEN", "yahoo-symbol": "GEN.AX"}, </v>
      </c>
      <c r="H617">
        <f>_xlfn.IFNA(VLOOKUP(A617, Q$1:Q$1476,1,FALSE), 0)</f>
        <v>0</v>
      </c>
      <c r="Q617" t="s">
        <v>5054</v>
      </c>
    </row>
    <row r="618" spans="1:17" x14ac:dyDescent="0.2">
      <c r="A618" s="15" t="s">
        <v>2577</v>
      </c>
      <c r="B618" s="15" t="str">
        <f>_xlfn.IFNA(VLOOKUP(A618, Shares!A619:B$3048, 2, FALSE), "")</f>
        <v>Genesis Resources Ltd.</v>
      </c>
      <c r="C618" t="str">
        <f>A618&amp; ".AX"</f>
        <v>GES.AX</v>
      </c>
      <c r="D618" t="str">
        <f>"{""symbol"": """ &amp; A618 &amp; """, ""yahoo-symbol"": """ &amp; C618 &amp; """}, "</f>
        <v xml:space="preserve">{"symbol": "GES", "yahoo-symbol": "GES.AX"}, </v>
      </c>
      <c r="H618">
        <f>_xlfn.IFNA(VLOOKUP(A618, Q$1:Q$1476,1,FALSE), 0)</f>
        <v>0</v>
      </c>
      <c r="Q618" t="s">
        <v>5138</v>
      </c>
    </row>
    <row r="619" spans="1:17" x14ac:dyDescent="0.2">
      <c r="A619" s="15" t="s">
        <v>2469</v>
      </c>
      <c r="B619" s="15" t="str">
        <f>_xlfn.IFNA(VLOOKUP(A619, Shares!A620:B$3048, 2, FALSE), "")</f>
        <v>GENESISRES DEF</v>
      </c>
      <c r="C619" t="str">
        <f>A619&amp; ".AX"</f>
        <v>GESN.AX</v>
      </c>
      <c r="D619" t="str">
        <f>"{""symbol"": """ &amp; A619 &amp; """, ""yahoo-symbol"": """ &amp; C619 &amp; """}, "</f>
        <v xml:space="preserve">{"symbol": "GESN", "yahoo-symbol": "GESN.AX"}, </v>
      </c>
      <c r="H619">
        <f>_xlfn.IFNA(VLOOKUP(A619, Q$1:Q$1476,1,FALSE), 0)</f>
        <v>0</v>
      </c>
      <c r="Q619" t="s">
        <v>83</v>
      </c>
    </row>
    <row r="620" spans="1:17" x14ac:dyDescent="0.2">
      <c r="A620" s="15" t="s">
        <v>2471</v>
      </c>
      <c r="B620" s="15" t="str">
        <f>_xlfn.IFNA(VLOOKUP(A620, Shares!A621:B$3048, 2, FALSE), "")</f>
        <v>GENESISRES DEF</v>
      </c>
      <c r="C620" t="str">
        <f>A620&amp; ".AX"</f>
        <v>GESNA.AX</v>
      </c>
      <c r="D620" t="str">
        <f>"{""symbol"": """ &amp; A620 &amp; """, ""yahoo-symbol"": """ &amp; C620 &amp; """}, "</f>
        <v xml:space="preserve">{"symbol": "GESNA", "yahoo-symbol": "GESNA.AX"}, </v>
      </c>
      <c r="H620">
        <f>_xlfn.IFNA(VLOOKUP(A620, Q$1:Q$1476,1,FALSE), 0)</f>
        <v>0</v>
      </c>
      <c r="Q620" t="s">
        <v>5058</v>
      </c>
    </row>
    <row r="621" spans="1:17" x14ac:dyDescent="0.2">
      <c r="A621" s="15" t="s">
        <v>2659</v>
      </c>
      <c r="B621" s="15" t="str">
        <f>_xlfn.IFNA(VLOOKUP(A621, Shares!A622:B$3048, 2, FALSE), "")</f>
        <v>Goodman Fielder Ltd</v>
      </c>
      <c r="C621" t="str">
        <f>A621&amp; ".AX"</f>
        <v>GFF.AX</v>
      </c>
      <c r="D621" t="str">
        <f>"{""symbol"": """ &amp; A621 &amp; """, ""yahoo-symbol"": """ &amp; C621 &amp; """}, "</f>
        <v xml:space="preserve">{"symbol": "GFF", "yahoo-symbol": "GFF.AX"}, </v>
      </c>
      <c r="H621">
        <f>_xlfn.IFNA(VLOOKUP(A621, Q$1:Q$1476,1,FALSE), 0)</f>
        <v>0</v>
      </c>
      <c r="Q621" t="s">
        <v>5064</v>
      </c>
    </row>
    <row r="622" spans="1:17" x14ac:dyDescent="0.2">
      <c r="A622" s="15" t="s">
        <v>2472</v>
      </c>
      <c r="B622" s="15" t="str">
        <f>_xlfn.IFNA(VLOOKUP(A622, Shares!A623:B$3048, 2, FALSE), "")</f>
        <v>GFINVEST FPO</v>
      </c>
      <c r="C622" t="str">
        <f>A622&amp; ".AX"</f>
        <v>GFI.AX</v>
      </c>
      <c r="D622" t="str">
        <f>"{""symbol"": """ &amp; A622 &amp; """, ""yahoo-symbol"": """ &amp; C622 &amp; """}, "</f>
        <v xml:space="preserve">{"symbol": "GFI", "yahoo-symbol": "GFI.AX"}, </v>
      </c>
      <c r="H622">
        <f>_xlfn.IFNA(VLOOKUP(A622, Q$1:Q$1476,1,FALSE), 0)</f>
        <v>0</v>
      </c>
      <c r="Q622" t="s">
        <v>5288</v>
      </c>
    </row>
    <row r="623" spans="1:17" x14ac:dyDescent="0.2">
      <c r="A623" s="15" t="s">
        <v>2615</v>
      </c>
      <c r="B623" s="15" t="str">
        <f>_xlfn.IFNA(VLOOKUP(A623, Shares!A624:B$3048, 2, FALSE), "")</f>
        <v>Global Masters Fund Limited</v>
      </c>
      <c r="C623" t="str">
        <f>A623&amp; ".AX"</f>
        <v>GFL.AX</v>
      </c>
      <c r="D623" t="str">
        <f>"{""symbol"": """ &amp; A623 &amp; """, ""yahoo-symbol"": """ &amp; C623 &amp; """}, "</f>
        <v xml:space="preserve">{"symbol": "GFL", "yahoo-symbol": "GFL.AX"}, </v>
      </c>
      <c r="H623">
        <f>_xlfn.IFNA(VLOOKUP(A623, Q$1:Q$1476,1,FALSE), 0)</f>
        <v>0</v>
      </c>
      <c r="Q623" t="s">
        <v>5050</v>
      </c>
    </row>
    <row r="624" spans="1:17" x14ac:dyDescent="0.2">
      <c r="A624" s="15" t="s">
        <v>2474</v>
      </c>
      <c r="B624" s="15" t="str">
        <f>_xlfn.IFNA(VLOOKUP(A624, Shares!A625:B$3048, 2, FALSE), "")</f>
        <v>GGG Resource Plc</v>
      </c>
      <c r="C624" t="str">
        <f>A624&amp; ".AX"</f>
        <v>GGB.AX</v>
      </c>
      <c r="D624" t="str">
        <f>"{""symbol"": """ &amp; A624 &amp; """, ""yahoo-symbol"": """ &amp; C624 &amp; """}, "</f>
        <v xml:space="preserve">{"symbol": "GGB", "yahoo-symbol": "GGB.AX"}, </v>
      </c>
      <c r="H624">
        <f>_xlfn.IFNA(VLOOKUP(A624, Q$1:Q$1476,1,FALSE), 0)</f>
        <v>0</v>
      </c>
      <c r="Q624" t="s">
        <v>5045</v>
      </c>
    </row>
    <row r="625" spans="1:17" x14ac:dyDescent="0.2">
      <c r="A625" s="15" t="s">
        <v>2669</v>
      </c>
      <c r="B625" s="15" t="str">
        <f>_xlfn.IFNA(VLOOKUP(A625, Shares!A626:B$3048, 2, FALSE), "")</f>
        <v>Grand Gulf Energy Limited</v>
      </c>
      <c r="C625" t="str">
        <f>A625&amp; ".AX"</f>
        <v>GGE.AX</v>
      </c>
      <c r="D625" t="str">
        <f>"{""symbol"": """ &amp; A625 &amp; """, ""yahoo-symbol"": """ &amp; C625 &amp; """}, "</f>
        <v xml:space="preserve">{"symbol": "GGE", "yahoo-symbol": "GGE.AX"}, </v>
      </c>
      <c r="H625">
        <f>_xlfn.IFNA(VLOOKUP(A625, Q$1:Q$1476,1,FALSE), 0)</f>
        <v>0</v>
      </c>
      <c r="Q625" t="s">
        <v>5215</v>
      </c>
    </row>
    <row r="626" spans="1:17" x14ac:dyDescent="0.2">
      <c r="A626" s="15" t="s">
        <v>2611</v>
      </c>
      <c r="B626" s="15" t="str">
        <f>_xlfn.IFNA(VLOOKUP(A626, Shares!A627:B$3048, 2, FALSE), "")</f>
        <v>Global Gold Holdings Limited</v>
      </c>
      <c r="C626" t="str">
        <f>A626&amp; ".AX"</f>
        <v>GGH.AX</v>
      </c>
      <c r="D626" t="str">
        <f>"{""symbol"": """ &amp; A626 &amp; """, ""yahoo-symbol"": """ &amp; C626 &amp; """}, "</f>
        <v xml:space="preserve">{"symbol": "GGH", "yahoo-symbol": "GGH.AX"}, </v>
      </c>
      <c r="H626">
        <f>_xlfn.IFNA(VLOOKUP(A626, Q$1:Q$1476,1,FALSE), 0)</f>
        <v>0</v>
      </c>
      <c r="Q626" t="s">
        <v>5235</v>
      </c>
    </row>
    <row r="627" spans="1:17" x14ac:dyDescent="0.2">
      <c r="A627" s="15" t="s">
        <v>2505</v>
      </c>
      <c r="B627" s="15" t="str">
        <f>_xlfn.IFNA(VLOOKUP(A627, Shares!A628:B$3048, 2, FALSE), "")</f>
        <v>GOLDN GATE DEF</v>
      </c>
      <c r="C627" t="str">
        <f>A627&amp; ".AX"</f>
        <v>GGPNA.AX</v>
      </c>
      <c r="D627" t="str">
        <f>"{""symbol"": """ &amp; A627 &amp; """, ""yahoo-symbol"": """ &amp; C627 &amp; """}, "</f>
        <v xml:space="preserve">{"symbol": "GGPNA", "yahoo-symbol": "GGPNA.AX"}, </v>
      </c>
      <c r="H627">
        <f>_xlfn.IFNA(VLOOKUP(A627, Q$1:Q$1476,1,FALSE), 0)</f>
        <v>0</v>
      </c>
      <c r="Q627" t="s">
        <v>5086</v>
      </c>
    </row>
    <row r="628" spans="1:17" x14ac:dyDescent="0.2">
      <c r="A628" s="15" t="s">
        <v>2591</v>
      </c>
      <c r="B628" s="15" t="str">
        <f>_xlfn.IFNA(VLOOKUP(A628, Shares!A629:B$3048, 2, FALSE), "")</f>
        <v>Geothermal Resources Pty Ltd</v>
      </c>
      <c r="C628" t="str">
        <f>A628&amp; ".AX"</f>
        <v>GHT.AX</v>
      </c>
      <c r="D628" t="str">
        <f>"{""symbol"": """ &amp; A628 &amp; """, ""yahoo-symbol"": """ &amp; C628 &amp; """}, "</f>
        <v xml:space="preserve">{"symbol": "GHT", "yahoo-symbol": "GHT.AX"}, </v>
      </c>
      <c r="H628">
        <f>_xlfn.IFNA(VLOOKUP(A628, Q$1:Q$1476,1,FALSE), 0)</f>
        <v>0</v>
      </c>
      <c r="Q628" t="s">
        <v>4914</v>
      </c>
    </row>
    <row r="629" spans="1:17" x14ac:dyDescent="0.2">
      <c r="A629" s="15" t="s">
        <v>2597</v>
      </c>
      <c r="B629" s="15" t="str">
        <f>_xlfn.IFNA(VLOOKUP(A629, Shares!A630:B$3048, 2, FALSE), "")</f>
        <v>Giaconda Ltd</v>
      </c>
      <c r="C629" t="str">
        <f>A629&amp; ".AX"</f>
        <v>GIA.AX</v>
      </c>
      <c r="D629" t="str">
        <f>"{""symbol"": """ &amp; A629 &amp; """, ""yahoo-symbol"": """ &amp; C629 &amp; """}, "</f>
        <v xml:space="preserve">{"symbol": "GIA", "yahoo-symbol": "GIA.AX"}, </v>
      </c>
      <c r="H629">
        <f>_xlfn.IFNA(VLOOKUP(A629, Q$1:Q$1476,1,FALSE), 0)</f>
        <v>0</v>
      </c>
      <c r="Q629" t="s">
        <v>5168</v>
      </c>
    </row>
    <row r="630" spans="1:17" x14ac:dyDescent="0.2">
      <c r="A630" s="15" t="s">
        <v>2478</v>
      </c>
      <c r="B630" s="15" t="str">
        <f>_xlfn.IFNA(VLOOKUP(A630, Shares!A631:B$3048, 2, FALSE), "")</f>
        <v>GIPPSLAND DEF</v>
      </c>
      <c r="C630" t="str">
        <f>A630&amp; ".AX"</f>
        <v>GIPNB.AX</v>
      </c>
      <c r="D630" t="str">
        <f>"{""symbol"": """ &amp; A630 &amp; """, ""yahoo-symbol"": """ &amp; C630 &amp; """}, "</f>
        <v xml:space="preserve">{"symbol": "GIPNB", "yahoo-symbol": "GIPNB.AX"}, </v>
      </c>
      <c r="H630">
        <f>_xlfn.IFNA(VLOOKUP(A630, Q$1:Q$1476,1,FALSE), 0)</f>
        <v>0</v>
      </c>
      <c r="Q630" t="s">
        <v>5272</v>
      </c>
    </row>
    <row r="631" spans="1:17" x14ac:dyDescent="0.2">
      <c r="A631" s="15" t="s">
        <v>2480</v>
      </c>
      <c r="B631" s="15" t="str">
        <f>_xlfn.IFNA(VLOOKUP(A631, Shares!A632:B$3048, 2, FALSE), "")</f>
        <v>GIPPSLAND DEF</v>
      </c>
      <c r="C631" t="str">
        <f>A631&amp; ".AX"</f>
        <v>GIPNC.AX</v>
      </c>
      <c r="D631" t="str">
        <f>"{""symbol"": """ &amp; A631 &amp; """, ""yahoo-symbol"": """ &amp; C631 &amp; """}, "</f>
        <v xml:space="preserve">{"symbol": "GIPNC", "yahoo-symbol": "GIPNC.AX"}, </v>
      </c>
      <c r="H631">
        <f>_xlfn.IFNA(VLOOKUP(A631, Q$1:Q$1476,1,FALSE), 0)</f>
        <v>0</v>
      </c>
      <c r="Q631" t="s">
        <v>5242</v>
      </c>
    </row>
    <row r="632" spans="1:17" x14ac:dyDescent="0.2">
      <c r="A632" s="15" t="s">
        <v>2554</v>
      </c>
      <c r="B632" s="15" t="str">
        <f>_xlfn.IFNA(VLOOKUP(A632, Shares!A633:B$3048, 2, FALSE), "")</f>
        <v>Galileo Japan Trust</v>
      </c>
      <c r="C632" t="str">
        <f>A632&amp; ".AX"</f>
        <v>GJT.AX</v>
      </c>
      <c r="D632" t="str">
        <f>"{""symbol"": """ &amp; A632 &amp; """, ""yahoo-symbol"": """ &amp; C632 &amp; """}, "</f>
        <v xml:space="preserve">{"symbol": "GJT", "yahoo-symbol": "GJT.AX"}, </v>
      </c>
      <c r="H632">
        <f>_xlfn.IFNA(VLOOKUP(A632, Q$1:Q$1476,1,FALSE), 0)</f>
        <v>0</v>
      </c>
      <c r="Q632" t="s">
        <v>5248</v>
      </c>
    </row>
    <row r="633" spans="1:17" x14ac:dyDescent="0.2">
      <c r="A633" s="15" t="s">
        <v>2481</v>
      </c>
      <c r="B633" s="15" t="str">
        <f>_xlfn.IFNA(VLOOKUP(A633, Shares!A634:B$3048, 2, FALSE), "")</f>
        <v>GLADIATOR DEF</v>
      </c>
      <c r="C633" t="str">
        <f>A633&amp; ".AX"</f>
        <v>GLAN.AX</v>
      </c>
      <c r="D633" t="str">
        <f>"{""symbol"": """ &amp; A633 &amp; """, ""yahoo-symbol"": """ &amp; C633 &amp; """}, "</f>
        <v xml:space="preserve">{"symbol": "GLAN", "yahoo-symbol": "GLAN.AX"}, </v>
      </c>
      <c r="H633">
        <f>_xlfn.IFNA(VLOOKUP(A633, Q$1:Q$1476,1,FALSE), 0)</f>
        <v>0</v>
      </c>
      <c r="Q633" t="s">
        <v>4968</v>
      </c>
    </row>
    <row r="634" spans="1:17" x14ac:dyDescent="0.2">
      <c r="A634" s="15" t="s">
        <v>2483</v>
      </c>
      <c r="B634" s="15" t="str">
        <f>_xlfn.IFNA(VLOOKUP(A634, Shares!A635:B$3048, 2, FALSE), "")</f>
        <v>GLG Corp Ltd.</v>
      </c>
      <c r="C634" t="str">
        <f>A634&amp; ".AX"</f>
        <v>GLE.AX</v>
      </c>
      <c r="D634" t="str">
        <f>"{""symbol"": """ &amp; A634 &amp; """, ""yahoo-symbol"": """ &amp; C634 &amp; """}, "</f>
        <v xml:space="preserve">{"symbol": "GLE", "yahoo-symbol": "GLE.AX"}, </v>
      </c>
      <c r="H634">
        <f>_xlfn.IFNA(VLOOKUP(A634, Q$1:Q$1476,1,FALSE), 0)</f>
        <v>0</v>
      </c>
      <c r="Q634" t="s">
        <v>5098</v>
      </c>
    </row>
    <row r="635" spans="1:17" x14ac:dyDescent="0.2">
      <c r="A635" s="15" t="s">
        <v>2593</v>
      </c>
      <c r="B635" s="15" t="str">
        <f>_xlfn.IFNA(VLOOKUP(A635, Shares!A636:B$3048, 2, FALSE), "")</f>
        <v>Gerard Lighting Group Limited</v>
      </c>
      <c r="C635" t="str">
        <f>A635&amp; ".AX"</f>
        <v>GLG.AX</v>
      </c>
      <c r="D635" t="str">
        <f>"{""symbol"": """ &amp; A635 &amp; """, ""yahoo-symbol"": """ &amp; C635 &amp; """}, "</f>
        <v xml:space="preserve">{"symbol": "GLG", "yahoo-symbol": "GLG.AX"}, </v>
      </c>
      <c r="H635">
        <f>_xlfn.IFNA(VLOOKUP(A635, Q$1:Q$1476,1,FALSE), 0)</f>
        <v>0</v>
      </c>
      <c r="Q635" t="s">
        <v>5130</v>
      </c>
    </row>
    <row r="636" spans="1:17" x14ac:dyDescent="0.2">
      <c r="A636" s="15" t="s">
        <v>2493</v>
      </c>
      <c r="B636" s="15" t="str">
        <f>_xlfn.IFNA(VLOOKUP(A636, Shares!A637:B$3048, 2, FALSE), "")</f>
        <v>GLOBALHE FPO</v>
      </c>
      <c r="C636" t="str">
        <f>A636&amp; ".AX"</f>
        <v>GLHDA.AX</v>
      </c>
      <c r="D636" t="str">
        <f>"{""symbol"": """ &amp; A636 &amp; """, ""yahoo-symbol"": """ &amp; C636 &amp; """}, "</f>
        <v xml:space="preserve">{"symbol": "GLHDA", "yahoo-symbol": "GLHDA.AX"}, </v>
      </c>
      <c r="H636">
        <f>_xlfn.IFNA(VLOOKUP(A636, Q$1:Q$1476,1,FALSE), 0)</f>
        <v>0</v>
      </c>
      <c r="Q636" t="s">
        <v>5174</v>
      </c>
    </row>
    <row r="637" spans="1:17" x14ac:dyDescent="0.2">
      <c r="A637" s="15" t="s">
        <v>2491</v>
      </c>
      <c r="B637" s="15" t="str">
        <f>_xlfn.IFNA(VLOOKUP(A637, Shares!A638:B$3048, 2, FALSE), "")</f>
        <v>GLOBALHE DEF</v>
      </c>
      <c r="C637" t="str">
        <f>A637&amp; ".AX"</f>
        <v>GLHN.AX</v>
      </c>
      <c r="D637" t="str">
        <f>"{""symbol"": """ &amp; A637 &amp; """, ""yahoo-symbol"": """ &amp; C637 &amp; """}, "</f>
        <v xml:space="preserve">{"symbol": "GLHN", "yahoo-symbol": "GLHN.AX"}, </v>
      </c>
      <c r="H637">
        <f>_xlfn.IFNA(VLOOKUP(A637, Q$1:Q$1476,1,FALSE), 0)</f>
        <v>0</v>
      </c>
      <c r="Q637" t="s">
        <v>86</v>
      </c>
    </row>
    <row r="638" spans="1:17" x14ac:dyDescent="0.2">
      <c r="A638" s="15" t="s">
        <v>2629</v>
      </c>
      <c r="B638" s="15" t="str">
        <f>_xlfn.IFNA(VLOOKUP(A638, Shares!A639:B$3048, 2, FALSE), "")</f>
        <v>Glory Resources Ltd</v>
      </c>
      <c r="C638" t="str">
        <f>A638&amp; ".AX"</f>
        <v>GLY.AX</v>
      </c>
      <c r="D638" t="str">
        <f>"{""symbol"": """ &amp; A638 &amp; """, ""yahoo-symbol"": """ &amp; C638 &amp; """}, "</f>
        <v xml:space="preserve">{"symbol": "GLY", "yahoo-symbol": "GLY.AX"}, </v>
      </c>
      <c r="H638">
        <f>_xlfn.IFNA(VLOOKUP(A638, Q$1:Q$1476,1,FALSE), 0)</f>
        <v>0</v>
      </c>
      <c r="Q638" t="s">
        <v>4936</v>
      </c>
    </row>
    <row r="639" spans="1:17" x14ac:dyDescent="0.2">
      <c r="A639" s="15" t="s">
        <v>2705</v>
      </c>
      <c r="B639" s="15" t="str">
        <f>_xlfn.IFNA(VLOOKUP(A639, Shares!A640:B$3048, 2, FALSE), "")</f>
        <v>Gulf Minerals Corporation Ltd</v>
      </c>
      <c r="C639" t="str">
        <f>A639&amp; ".AX"</f>
        <v>GMC.AX</v>
      </c>
      <c r="D639" t="str">
        <f>"{""symbol"": """ &amp; A639 &amp; """, ""yahoo-symbol"": """ &amp; C639 &amp; """}, "</f>
        <v xml:space="preserve">{"symbol": "GMC", "yahoo-symbol": "GMC.AX"}, </v>
      </c>
      <c r="H639">
        <f>_xlfn.IFNA(VLOOKUP(A639, Q$1:Q$1476,1,FALSE), 0)</f>
        <v>0</v>
      </c>
      <c r="Q639" t="s">
        <v>5211</v>
      </c>
    </row>
    <row r="640" spans="1:17" x14ac:dyDescent="0.2">
      <c r="A640" s="15" t="s">
        <v>2707</v>
      </c>
      <c r="B640" s="15" t="str">
        <f>_xlfn.IFNA(VLOOKUP(A640, Shares!A641:B$3048, 2, FALSE), "")</f>
        <v>Gulf Minerals Corporation Ltd</v>
      </c>
      <c r="C640" t="str">
        <f>A640&amp; ".AX"</f>
        <v>GMCDA.AX</v>
      </c>
      <c r="D640" t="str">
        <f>"{""symbol"": """ &amp; A640 &amp; """, ""yahoo-symbol"": """ &amp; C640 &amp; """}, "</f>
        <v xml:space="preserve">{"symbol": "GMCDA", "yahoo-symbol": "GMCDA.AX"}, </v>
      </c>
      <c r="H640">
        <f>_xlfn.IFNA(VLOOKUP(A640, Q$1:Q$1476,1,FALSE), 0)</f>
        <v>0</v>
      </c>
      <c r="Q640" t="s">
        <v>5156</v>
      </c>
    </row>
    <row r="641" spans="1:17" x14ac:dyDescent="0.2">
      <c r="A641" s="15" t="s">
        <v>2465</v>
      </c>
      <c r="B641" s="15" t="str">
        <f>_xlfn.IFNA(VLOOKUP(A641, Shares!A642:B$3048, 2, FALSE), "")</f>
        <v>GEN MINS DEF</v>
      </c>
      <c r="C641" t="str">
        <f>A641&amp; ".AX"</f>
        <v>GMDN.AX</v>
      </c>
      <c r="D641" t="str">
        <f>"{""symbol"": """ &amp; A641 &amp; """, ""yahoo-symbol"": """ &amp; C641 &amp; """}, "</f>
        <v xml:space="preserve">{"symbol": "GMDN", "yahoo-symbol": "GMDN.AX"}, </v>
      </c>
      <c r="H641">
        <f>_xlfn.IFNA(VLOOKUP(A641, Q$1:Q$1476,1,FALSE), 0)</f>
        <v>0</v>
      </c>
      <c r="Q641" t="s">
        <v>5339</v>
      </c>
    </row>
    <row r="642" spans="1:17" x14ac:dyDescent="0.2">
      <c r="A642" s="15" t="s">
        <v>2518</v>
      </c>
      <c r="B642" s="15" t="str">
        <f>_xlfn.IFNA(VLOOKUP(A642, Shares!A643:B$3048, 2, FALSE), "")</f>
        <v>GPT Metro Office Fund</v>
      </c>
      <c r="C642" t="str">
        <f>A642&amp; ".AX"</f>
        <v>GMF.AX</v>
      </c>
      <c r="D642" t="str">
        <f>"{""symbol"": """ &amp; A642 &amp; """, ""yahoo-symbol"": """ &amp; C642 &amp; """}, "</f>
        <v xml:space="preserve">{"symbol": "GMF", "yahoo-symbol": "GMF.AX"}, </v>
      </c>
      <c r="H642">
        <f>_xlfn.IFNA(VLOOKUP(A642, Q$1:Q$1476,1,FALSE), 0)</f>
        <v>0</v>
      </c>
      <c r="Q642" t="s">
        <v>84</v>
      </c>
    </row>
    <row r="643" spans="1:17" x14ac:dyDescent="0.2">
      <c r="A643" s="15" t="s">
        <v>2513</v>
      </c>
      <c r="B643" s="15" t="str">
        <f>_xlfn.IFNA(VLOOKUP(A643, Shares!A644:B$3048, 2, FALSE), "")</f>
        <v>GOOD GROUP FORUS DEF</v>
      </c>
      <c r="C643" t="str">
        <f>A643&amp; ".AX"</f>
        <v>GMGDA.AX</v>
      </c>
      <c r="D643" t="str">
        <f>"{""symbol"": """ &amp; A643 &amp; """, ""yahoo-symbol"": """ &amp; C643 &amp; """}, "</f>
        <v xml:space="preserve">{"symbol": "GMGDA", "yahoo-symbol": "GMGDA.AX"}, </v>
      </c>
      <c r="H643">
        <f>_xlfn.IFNA(VLOOKUP(A643, Q$1:Q$1476,1,FALSE), 0)</f>
        <v>0</v>
      </c>
      <c r="Q643" t="s">
        <v>5124</v>
      </c>
    </row>
    <row r="644" spans="1:17" x14ac:dyDescent="0.2">
      <c r="A644" s="15" t="s">
        <v>2511</v>
      </c>
      <c r="B644" s="15" t="str">
        <f>_xlfn.IFNA(VLOOKUP(A644, Shares!A645:B$3048, 2, FALSE), "")</f>
        <v>GOOD GROUP FORUS DEF</v>
      </c>
      <c r="C644" t="str">
        <f>A644&amp; ".AX"</f>
        <v>GMGDC.AX</v>
      </c>
      <c r="D644" t="str">
        <f>"{""symbol"": """ &amp; A644 &amp; """, ""yahoo-symbol"": """ &amp; C644 &amp; """}, "</f>
        <v xml:space="preserve">{"symbol": "GMGDC", "yahoo-symbol": "GMGDC.AX"}, </v>
      </c>
      <c r="H644">
        <f>_xlfn.IFNA(VLOOKUP(A644, Q$1:Q$1476,1,FALSE), 0)</f>
        <v>0</v>
      </c>
      <c r="Q644" t="s">
        <v>5115</v>
      </c>
    </row>
    <row r="645" spans="1:17" x14ac:dyDescent="0.2">
      <c r="A645" s="15" t="s">
        <v>5016</v>
      </c>
      <c r="B645" s="15" t="str">
        <f>_xlfn.IFNA(VLOOKUP(A645, Shares!A646:B$3048, 2, FALSE), "")</f>
        <v>Sandon Capital Investments Ltd</v>
      </c>
      <c r="C645" t="str">
        <f>A645&amp; ".AX"</f>
        <v>GMI.AX</v>
      </c>
      <c r="D645" t="str">
        <f>"{""symbol"": """ &amp; A645 &amp; """, ""yahoo-symbol"": """ &amp; C645 &amp; """}, "</f>
        <v xml:space="preserve">{"symbol": "GMI", "yahoo-symbol": "GMI.AX"}, </v>
      </c>
      <c r="H645">
        <f>_xlfn.IFNA(VLOOKUP(A645, Q$1:Q$1476,1,FALSE), 0)</f>
        <v>0</v>
      </c>
      <c r="Q645" t="s">
        <v>5080</v>
      </c>
    </row>
    <row r="646" spans="1:17" x14ac:dyDescent="0.2">
      <c r="A646" s="15" t="s">
        <v>2564</v>
      </c>
      <c r="B646" s="15" t="str">
        <f>_xlfn.IFNA(VLOOKUP(A646, Shares!A647:B$3048, 2, FALSE), "")</f>
        <v>Gateway Mining Ltd</v>
      </c>
      <c r="C646" t="str">
        <f>A646&amp; ".AX"</f>
        <v>GML.AX</v>
      </c>
      <c r="D646" t="str">
        <f>"{""symbol"": """ &amp; A646 &amp; """, ""yahoo-symbol"": """ &amp; C646 &amp; """}, "</f>
        <v xml:space="preserve">{"symbol": "GML", "yahoo-symbol": "GML.AX"}, </v>
      </c>
      <c r="H646">
        <f>_xlfn.IFNA(VLOOKUP(A646, Q$1:Q$1476,1,FALSE), 0)</f>
        <v>0</v>
      </c>
      <c r="Q646" t="s">
        <v>5172</v>
      </c>
    </row>
    <row r="647" spans="1:17" x14ac:dyDescent="0.2">
      <c r="A647" s="15" t="s">
        <v>2570</v>
      </c>
      <c r="B647" s="15" t="str">
        <f>_xlfn.IFNA(VLOOKUP(A647, Shares!A648:B$3048, 2, FALSE), "")</f>
        <v>General Mining Corp Ltd</v>
      </c>
      <c r="C647" t="str">
        <f>A647&amp; ".AX"</f>
        <v>GMM.AX</v>
      </c>
      <c r="D647" t="str">
        <f>"{""symbol"": """ &amp; A647 &amp; """, ""yahoo-symbol"": """ &amp; C647 &amp; """}, "</f>
        <v xml:space="preserve">{"symbol": "GMM", "yahoo-symbol": "GMM.AX"}, </v>
      </c>
      <c r="H647">
        <f>_xlfn.IFNA(VLOOKUP(A647, Q$1:Q$1476,1,FALSE), 0)</f>
        <v>0</v>
      </c>
      <c r="Q647" t="s">
        <v>5359</v>
      </c>
    </row>
    <row r="648" spans="1:17" x14ac:dyDescent="0.2">
      <c r="A648" s="15" t="s">
        <v>2463</v>
      </c>
      <c r="B648" s="15" t="str">
        <f>_xlfn.IFNA(VLOOKUP(A648, Shares!A649:B$3048, 2, FALSE), "")</f>
        <v>GEN MINING DEF</v>
      </c>
      <c r="C648" t="str">
        <f>A648&amp; ".AX"</f>
        <v>GMMN.AX</v>
      </c>
      <c r="D648" t="str">
        <f>"{""symbol"": """ &amp; A648 &amp; """, ""yahoo-symbol"": """ &amp; C648 &amp; """}, "</f>
        <v xml:space="preserve">{"symbol": "GMMN", "yahoo-symbol": "GMMN.AX"}, </v>
      </c>
      <c r="H648">
        <f>_xlfn.IFNA(VLOOKUP(A648, Q$1:Q$1476,1,FALSE), 0)</f>
        <v>0</v>
      </c>
      <c r="Q648" t="s">
        <v>5017</v>
      </c>
    </row>
    <row r="649" spans="1:17" x14ac:dyDescent="0.2">
      <c r="A649" s="15" t="s">
        <v>2503</v>
      </c>
      <c r="B649" s="15" t="str">
        <f>_xlfn.IFNA(VLOOKUP(A649, Shares!A650:B$3048, 2, FALSE), "")</f>
        <v>GOLD MINES OF PERU NPV</v>
      </c>
      <c r="C649" t="str">
        <f>A649&amp; ".AX"</f>
        <v>GMO.AX</v>
      </c>
      <c r="D649" t="str">
        <f>"{""symbol"": """ &amp; A649 &amp; """, ""yahoo-symbol"": """ &amp; C649 &amp; """}, "</f>
        <v xml:space="preserve">{"symbol": "GMO", "yahoo-symbol": "GMO.AX"}, </v>
      </c>
      <c r="H649">
        <f>_xlfn.IFNA(VLOOKUP(A649, Q$1:Q$1476,1,FALSE), 0)</f>
        <v>0</v>
      </c>
      <c r="Q649" t="s">
        <v>5302</v>
      </c>
    </row>
    <row r="650" spans="1:17" x14ac:dyDescent="0.2">
      <c r="A650" s="15" t="s">
        <v>2497</v>
      </c>
      <c r="B650" s="15" t="str">
        <f>_xlfn.IFNA(VLOOKUP(A650, Shares!A651:B$3048, 2, FALSE), "")</f>
        <v>GMINEX DEF</v>
      </c>
      <c r="C650" t="str">
        <f>A650&amp; ".AX"</f>
        <v>GMXN.AX</v>
      </c>
      <c r="D650" t="str">
        <f>"{""symbol"": """ &amp; A650 &amp; """, ""yahoo-symbol"": """ &amp; C650 &amp; """}, "</f>
        <v xml:space="preserve">{"symbol": "GMXN", "yahoo-symbol": "GMXN.AX"}, </v>
      </c>
      <c r="H650">
        <f>_xlfn.IFNA(VLOOKUP(A650, Q$1:Q$1476,1,FALSE), 0)</f>
        <v>0</v>
      </c>
      <c r="Q650" t="s">
        <v>4940</v>
      </c>
    </row>
    <row r="651" spans="1:17" x14ac:dyDescent="0.2">
      <c r="A651" s="15" t="s">
        <v>2538</v>
      </c>
      <c r="B651" s="15" t="str">
        <f>_xlfn.IFNA(VLOOKUP(A651, Shares!A652:B$3048, 2, FALSE), "")</f>
        <v>GUJARATNRE DEF</v>
      </c>
      <c r="C651" t="str">
        <f>A651&amp; ".AX"</f>
        <v>GNMN.AX</v>
      </c>
      <c r="D651" t="str">
        <f>"{""symbol"": """ &amp; A651 &amp; """, ""yahoo-symbol"": """ &amp; C651 &amp; """}, "</f>
        <v xml:space="preserve">{"symbol": "GNMN", "yahoo-symbol": "GNMN.AX"}, </v>
      </c>
      <c r="H651">
        <f>_xlfn.IFNA(VLOOKUP(A651, Q$1:Q$1476,1,FALSE), 0)</f>
        <v>0</v>
      </c>
      <c r="Q651" t="s">
        <v>5902</v>
      </c>
    </row>
    <row r="652" spans="1:17" x14ac:dyDescent="0.2">
      <c r="A652" s="15" t="s">
        <v>2710</v>
      </c>
      <c r="B652" s="15" t="str">
        <f>_xlfn.IFNA(VLOOKUP(A652, Shares!A653:B$3048, 2, FALSE), "")</f>
        <v>Gunns Ltd</v>
      </c>
      <c r="C652" t="str">
        <f>A652&amp; ".AX"</f>
        <v>GNS.AX</v>
      </c>
      <c r="D652" t="str">
        <f>"{""symbol"": """ &amp; A652 &amp; """, ""yahoo-symbol"": """ &amp; C652 &amp; """}, "</f>
        <v xml:space="preserve">{"symbol": "GNS", "yahoo-symbol": "GNS.AX"}, </v>
      </c>
      <c r="H652">
        <f>_xlfn.IFNA(VLOOKUP(A652, Q$1:Q$1476,1,FALSE), 0)</f>
        <v>0</v>
      </c>
      <c r="Q652" t="s">
        <v>5186</v>
      </c>
    </row>
    <row r="653" spans="1:17" x14ac:dyDescent="0.2">
      <c r="A653" s="15" t="s">
        <v>2683</v>
      </c>
      <c r="B653" s="15" t="str">
        <f>_xlfn.IFNA(VLOOKUP(A653, Shares!A654:B$3048, 2, FALSE), "")</f>
        <v>Green Invest Ltd.</v>
      </c>
      <c r="C653" t="str">
        <f>A653&amp; ".AX"</f>
        <v>GNV.AX</v>
      </c>
      <c r="D653" t="str">
        <f>"{""symbol"": """ &amp; A653 &amp; """, ""yahoo-symbol"": """ &amp; C653 &amp; """}, "</f>
        <v xml:space="preserve">{"symbol": "GNV", "yahoo-symbol": "GNV.AX"}, </v>
      </c>
      <c r="H653">
        <f>_xlfn.IFNA(VLOOKUP(A653, Q$1:Q$1476,1,FALSE), 0)</f>
        <v>0</v>
      </c>
      <c r="Q653" t="s">
        <v>5048</v>
      </c>
    </row>
    <row r="654" spans="1:17" x14ac:dyDescent="0.2">
      <c r="A654" s="15" t="s">
        <v>2501</v>
      </c>
      <c r="B654" s="15" t="str">
        <f>_xlfn.IFNA(VLOOKUP(A654, Shares!A655:B$3048, 2, FALSE), "")</f>
        <v>GOAN_VMB</v>
      </c>
      <c r="C654" t="str">
        <f>A654&amp; ".AX"</f>
        <v>GOAN.AX</v>
      </c>
      <c r="D654" t="str">
        <f>"{""symbol"": """ &amp; A654 &amp; """, ""yahoo-symbol"": """ &amp; C654 &amp; """}, "</f>
        <v xml:space="preserve">{"symbol": "GOAN", "yahoo-symbol": "GOAN.AX"}, </v>
      </c>
      <c r="H654">
        <f>_xlfn.IFNA(VLOOKUP(A654, Q$1:Q$1476,1,FALSE), 0)</f>
        <v>0</v>
      </c>
      <c r="Q654" t="s">
        <v>5252</v>
      </c>
    </row>
    <row r="655" spans="1:17" x14ac:dyDescent="0.2">
      <c r="A655" s="15" t="s">
        <v>2499</v>
      </c>
      <c r="B655" s="15" t="str">
        <f>_xlfn.IFNA(VLOOKUP(A655, Shares!A656:B$3048, 2, FALSE), "")</f>
        <v>GO Energy Group Ltd</v>
      </c>
      <c r="C655" t="str">
        <f>A655&amp; ".AX"</f>
        <v>GOE.AX</v>
      </c>
      <c r="D655" t="str">
        <f>"{""symbol"": """ &amp; A655 &amp; """, ""yahoo-symbol"": """ &amp; C655 &amp; """}, "</f>
        <v xml:space="preserve">{"symbol": "GOE", "yahoo-symbol": "GOE.AX"}, </v>
      </c>
      <c r="H655">
        <f>_xlfn.IFNA(VLOOKUP(A655, Q$1:Q$1476,1,FALSE), 0)</f>
        <v>0</v>
      </c>
      <c r="Q655" t="s">
        <v>5231</v>
      </c>
    </row>
    <row r="656" spans="1:17" x14ac:dyDescent="0.2">
      <c r="A656" s="15" t="s">
        <v>2617</v>
      </c>
      <c r="B656" s="15" t="str">
        <f>_xlfn.IFNA(VLOOKUP(A656, Shares!A657:B$3048, 2, FALSE), "")</f>
        <v>Global Mineral Resources Ltd</v>
      </c>
      <c r="C656" t="str">
        <f>A656&amp; ".AX"</f>
        <v>GOM.AX</v>
      </c>
      <c r="D656" t="str">
        <f>"{""symbol"": """ &amp; A656 &amp; """, ""yahoo-symbol"": """ &amp; C656 &amp; """}, "</f>
        <v xml:space="preserve">{"symbol": "GOM", "yahoo-symbol": "GOM.AX"}, </v>
      </c>
      <c r="H656">
        <f>_xlfn.IFNA(VLOOKUP(A656, Q$1:Q$1476,1,FALSE), 0)</f>
        <v>0</v>
      </c>
      <c r="Q656" t="s">
        <v>4946</v>
      </c>
    </row>
    <row r="657" spans="1:17" x14ac:dyDescent="0.2">
      <c r="A657" s="15" t="s">
        <v>2531</v>
      </c>
      <c r="B657" s="15" t="str">
        <f>_xlfn.IFNA(VLOOKUP(A657, Shares!A658:B$3048, 2, FALSE), "")</f>
        <v>GROWTHPRO NEW</v>
      </c>
      <c r="C657" t="str">
        <f>A657&amp; ".AX"</f>
        <v>GOZN.AX</v>
      </c>
      <c r="D657" t="str">
        <f>"{""symbol"": """ &amp; A657 &amp; """, ""yahoo-symbol"": """ &amp; C657 &amp; """}, "</f>
        <v xml:space="preserve">{"symbol": "GOZN", "yahoo-symbol": "GOZN.AX"}, </v>
      </c>
      <c r="H657">
        <f>_xlfn.IFNA(VLOOKUP(A657, Q$1:Q$1476,1,FALSE), 0)</f>
        <v>0</v>
      </c>
      <c r="Q657" t="s">
        <v>5078</v>
      </c>
    </row>
    <row r="658" spans="1:17" x14ac:dyDescent="0.2">
      <c r="A658" s="15" t="s">
        <v>2533</v>
      </c>
      <c r="B658" s="15" t="str">
        <f>_xlfn.IFNA(VLOOKUP(A658, Shares!A659:B$3048, 2, FALSE), "")</f>
        <v>GROWTHPRO NEW</v>
      </c>
      <c r="C658" t="str">
        <f>A658&amp; ".AX"</f>
        <v>GOZNA.AX</v>
      </c>
      <c r="D658" t="str">
        <f>"{""symbol"": """ &amp; A658 &amp; """, ""yahoo-symbol"": """ &amp; C658 &amp; """}, "</f>
        <v xml:space="preserve">{"symbol": "GOZNA", "yahoo-symbol": "GOZNA.AX"}, </v>
      </c>
      <c r="H658">
        <f>_xlfn.IFNA(VLOOKUP(A658, Q$1:Q$1476,1,FALSE), 0)</f>
        <v>0</v>
      </c>
      <c r="Q658" t="s">
        <v>5223</v>
      </c>
    </row>
    <row r="659" spans="1:17" x14ac:dyDescent="0.2">
      <c r="A659" s="15" t="s">
        <v>2525</v>
      </c>
      <c r="B659" s="15" t="str">
        <f>_xlfn.IFNA(VLOOKUP(A659, Shares!A660:B$3048, 2, FALSE), "")</f>
        <v>GREENPOWER DEF</v>
      </c>
      <c r="C659" t="str">
        <f>A659&amp; ".AX"</f>
        <v>GPPN.AX</v>
      </c>
      <c r="D659" t="str">
        <f>"{""symbol"": """ &amp; A659 &amp; """, ""yahoo-symbol"": """ &amp; C659 &amp; """}, "</f>
        <v xml:space="preserve">{"symbol": "GPPN", "yahoo-symbol": "GPPN.AX"}, </v>
      </c>
      <c r="H659">
        <f>_xlfn.IFNA(VLOOKUP(A659, Q$1:Q$1476,1,FALSE), 0)</f>
        <v>0</v>
      </c>
      <c r="Q659" t="s">
        <v>5150</v>
      </c>
    </row>
    <row r="660" spans="1:17" x14ac:dyDescent="0.2">
      <c r="A660" s="15" t="s">
        <v>2514</v>
      </c>
      <c r="B660" s="15" t="str">
        <f>_xlfn.IFNA(VLOOKUP(A660, Shares!A661:B$3048, 2, FALSE), "")</f>
        <v>GPS Alliance Holdings Ltd</v>
      </c>
      <c r="C660" t="str">
        <f>A660&amp; ".AX"</f>
        <v>GPS.AX</v>
      </c>
      <c r="D660" t="str">
        <f>"{""symbol"": """ &amp; A660 &amp; """, ""yahoo-symbol"": """ &amp; C660 &amp; """}, "</f>
        <v xml:space="preserve">{"symbol": "GPS", "yahoo-symbol": "GPS.AX"}, </v>
      </c>
      <c r="H660">
        <f>_xlfn.IFNA(VLOOKUP(A660, Q$1:Q$1476,1,FALSE), 0)</f>
        <v>0</v>
      </c>
      <c r="Q660" t="s">
        <v>5082</v>
      </c>
    </row>
    <row r="661" spans="1:17" x14ac:dyDescent="0.2">
      <c r="A661" s="15" t="s">
        <v>2521</v>
      </c>
      <c r="B661" s="15" t="str">
        <f>_xlfn.IFNA(VLOOKUP(A661, Shares!A662:B$3048, 2, FALSE), "")</f>
        <v>GRAPHITECO FPO</v>
      </c>
      <c r="C661" t="str">
        <f>A661&amp; ".AX"</f>
        <v>GRA.AX</v>
      </c>
      <c r="D661" t="str">
        <f>"{""symbol"": """ &amp; A661 &amp; """, ""yahoo-symbol"": """ &amp; C661 &amp; """}, "</f>
        <v xml:space="preserve">{"symbol": "GRA", "yahoo-symbol": "GRA.AX"}, </v>
      </c>
      <c r="H661">
        <f>_xlfn.IFNA(VLOOKUP(A661, Q$1:Q$1476,1,FALSE), 0)</f>
        <v>0</v>
      </c>
      <c r="Q661" t="s">
        <v>735</v>
      </c>
    </row>
    <row r="662" spans="1:17" x14ac:dyDescent="0.2">
      <c r="A662" s="15" t="s">
        <v>2529</v>
      </c>
      <c r="B662" s="15" t="str">
        <f>_xlfn.IFNA(VLOOKUP(A662, Shares!A663:B$3048, 2, FALSE), "")</f>
        <v>GRG International Limited</v>
      </c>
      <c r="C662" t="str">
        <f>A662&amp; ".AX"</f>
        <v>GRG.AX</v>
      </c>
      <c r="D662" t="str">
        <f>"{""symbol"": """ &amp; A662 &amp; """, ""yahoo-symbol"": """ &amp; C662 &amp; """}, "</f>
        <v xml:space="preserve">{"symbol": "GRG", "yahoo-symbol": "GRG.AX"}, </v>
      </c>
      <c r="H662">
        <f>_xlfn.IFNA(VLOOKUP(A662, Q$1:Q$1476,1,FALSE), 0)</f>
        <v>0</v>
      </c>
      <c r="Q662" t="s">
        <v>5250</v>
      </c>
    </row>
    <row r="663" spans="1:17" x14ac:dyDescent="0.2">
      <c r="A663" s="15" t="s">
        <v>2523</v>
      </c>
      <c r="B663" s="15" t="str">
        <f>_xlfn.IFNA(VLOOKUP(A663, Shares!A664:B$3048, 2, FALSE), "")</f>
        <v>GREEN ROCK DEF</v>
      </c>
      <c r="C663" t="str">
        <f>A663&amp; ".AX"</f>
        <v>GRKNB.AX</v>
      </c>
      <c r="D663" t="str">
        <f>"{""symbol"": """ &amp; A663 &amp; """, ""yahoo-symbol"": """ &amp; C663 &amp; """}, "</f>
        <v xml:space="preserve">{"symbol": "GRKNB", "yahoo-symbol": "GRKNB.AX"}, </v>
      </c>
      <c r="H663">
        <f>_xlfn.IFNA(VLOOKUP(A663, Q$1:Q$1476,1,FALSE), 0)</f>
        <v>0</v>
      </c>
      <c r="Q663" t="s">
        <v>5019</v>
      </c>
    </row>
    <row r="664" spans="1:17" x14ac:dyDescent="0.2">
      <c r="A664" s="15" t="s">
        <v>2489</v>
      </c>
      <c r="B664" s="15" t="str">
        <f>_xlfn.IFNA(VLOOKUP(A664, Shares!A665:B$3048, 2, FALSE), "")</f>
        <v>GLOBALCORP DEF SET</v>
      </c>
      <c r="C664" t="str">
        <f>A664&amp; ".AX"</f>
        <v>GRMDA.AX</v>
      </c>
      <c r="D664" t="str">
        <f>"{""symbol"": """ &amp; A664 &amp; """, ""yahoo-symbol"": """ &amp; C664 &amp; """}, "</f>
        <v xml:space="preserve">{"symbol": "GRMDA", "yahoo-symbol": "GRMDA.AX"}, </v>
      </c>
      <c r="H664">
        <f>_xlfn.IFNA(VLOOKUP(A664, Q$1:Q$1476,1,FALSE), 0)</f>
        <v>0</v>
      </c>
      <c r="Q664" t="s">
        <v>4948</v>
      </c>
    </row>
    <row r="665" spans="1:17" x14ac:dyDescent="0.2">
      <c r="A665" s="15" t="s">
        <v>2487</v>
      </c>
      <c r="B665" s="15" t="str">
        <f>_xlfn.IFNA(VLOOKUP(A665, Shares!A666:B$3048, 2, FALSE), "")</f>
        <v>GLOBALCORP DEF</v>
      </c>
      <c r="C665" t="str">
        <f>A665&amp; ".AX"</f>
        <v>GRMNA.AX</v>
      </c>
      <c r="D665" t="str">
        <f>"{""symbol"": """ &amp; A665 &amp; """, ""yahoo-symbol"": """ &amp; C665 &amp; """}, "</f>
        <v xml:space="preserve">{"symbol": "GRMNA", "yahoo-symbol": "GRMNA.AX"}, </v>
      </c>
      <c r="H665">
        <f>_xlfn.IFNA(VLOOKUP(A665, Q$1:Q$1476,1,FALSE), 0)</f>
        <v>0</v>
      </c>
      <c r="Q665" t="s">
        <v>5298</v>
      </c>
    </row>
    <row r="666" spans="1:17" x14ac:dyDescent="0.2">
      <c r="A666" s="15" t="s">
        <v>2693</v>
      </c>
      <c r="B666" s="15" t="str">
        <f>_xlfn.IFNA(VLOOKUP(A666, Shares!A667:B$3048, 2, FALSE), "")</f>
        <v>Greenvale Energy Ltd</v>
      </c>
      <c r="C666" t="str">
        <f>A666&amp; ".AX"</f>
        <v>GRV.AX</v>
      </c>
      <c r="D666" t="str">
        <f>"{""symbol"": """ &amp; A666 &amp; """, ""yahoo-symbol"": """ &amp; C666 &amp; """}, "</f>
        <v xml:space="preserve">{"symbol": "GRV", "yahoo-symbol": "GRV.AX"}, </v>
      </c>
      <c r="H666">
        <f>_xlfn.IFNA(VLOOKUP(A666, Q$1:Q$1476,1,FALSE), 0)</f>
        <v>0</v>
      </c>
      <c r="Q666" t="s">
        <v>5335</v>
      </c>
    </row>
    <row r="667" spans="1:17" x14ac:dyDescent="0.2">
      <c r="A667" s="15" t="s">
        <v>2695</v>
      </c>
      <c r="B667" s="15" t="str">
        <f>_xlfn.IFNA(VLOOKUP(A667, Shares!A668:B$3048, 2, FALSE), "")</f>
        <v>Greenvale Energy Ltd</v>
      </c>
      <c r="C667" t="str">
        <f>A667&amp; ".AX"</f>
        <v>GRVCA.AX</v>
      </c>
      <c r="D667" t="str">
        <f>"{""symbol"": """ &amp; A667 &amp; """, ""yahoo-symbol"": """ &amp; C667 &amp; """}, "</f>
        <v xml:space="preserve">{"symbol": "GRVCA", "yahoo-symbol": "GRVCA.AX"}, </v>
      </c>
      <c r="H667">
        <f>_xlfn.IFNA(VLOOKUP(A667, Q$1:Q$1476,1,FALSE), 0)</f>
        <v>0</v>
      </c>
      <c r="Q667" t="s">
        <v>5312</v>
      </c>
    </row>
    <row r="668" spans="1:17" x14ac:dyDescent="0.2">
      <c r="A668" s="15" t="s">
        <v>2527</v>
      </c>
      <c r="B668" s="15" t="str">
        <f>_xlfn.IFNA(VLOOKUP(A668, Shares!A669:B$3048, 2, FALSE), "")</f>
        <v>GREENVALE DEF X PPD</v>
      </c>
      <c r="C668" t="str">
        <f>A668&amp; ".AX"</f>
        <v>GRVN.AX</v>
      </c>
      <c r="D668" t="str">
        <f>"{""symbol"": """ &amp; A668 &amp; """, ""yahoo-symbol"": """ &amp; C668 &amp; """}, "</f>
        <v xml:space="preserve">{"symbol": "GRVN", "yahoo-symbol": "GRVN.AX"}, </v>
      </c>
      <c r="H668">
        <f>_xlfn.IFNA(VLOOKUP(A668, Q$1:Q$1476,1,FALSE), 0)</f>
        <v>0</v>
      </c>
      <c r="Q668" t="s">
        <v>5324</v>
      </c>
    </row>
    <row r="669" spans="1:17" x14ac:dyDescent="0.2">
      <c r="A669" s="15" t="s">
        <v>2699</v>
      </c>
      <c r="B669" s="15" t="str">
        <f>_xlfn.IFNA(VLOOKUP(A669, Shares!A670:B$3048, 2, FALSE), "")</f>
        <v>Gryphon Minerals Limited</v>
      </c>
      <c r="C669" t="str">
        <f>A669&amp; ".AX"</f>
        <v>GRY.AX</v>
      </c>
      <c r="D669" t="str">
        <f>"{""symbol"": """ &amp; A669 &amp; """, ""yahoo-symbol"": """ &amp; C669 &amp; """}, "</f>
        <v xml:space="preserve">{"symbol": "GRY", "yahoo-symbol": "GRY.AX"}, </v>
      </c>
      <c r="H669">
        <f>_xlfn.IFNA(VLOOKUP(A669, Q$1:Q$1476,1,FALSE), 0)</f>
        <v>0</v>
      </c>
      <c r="Q669" t="s">
        <v>5322</v>
      </c>
    </row>
    <row r="670" spans="1:17" x14ac:dyDescent="0.2">
      <c r="A670" s="15" t="s">
        <v>2655</v>
      </c>
      <c r="B670" s="15" t="str">
        <f>_xlfn.IFNA(VLOOKUP(A670, Shares!A671:B$3048, 2, FALSE), "")</f>
        <v>Goldsearch Ltd</v>
      </c>
      <c r="C670" t="str">
        <f>A670&amp; ".AX"</f>
        <v>GSE.AX</v>
      </c>
      <c r="D670" t="str">
        <f>"{""symbol"": """ &amp; A670 &amp; """, ""yahoo-symbol"": """ &amp; C670 &amp; """}, "</f>
        <v xml:space="preserve">{"symbol": "GSE", "yahoo-symbol": "GSE.AX"}, </v>
      </c>
      <c r="H670">
        <f>_xlfn.IFNA(VLOOKUP(A670, Q$1:Q$1476,1,FALSE), 0)</f>
        <v>0</v>
      </c>
      <c r="Q670" t="s">
        <v>5120</v>
      </c>
    </row>
    <row r="671" spans="1:17" x14ac:dyDescent="0.2">
      <c r="A671" s="15" t="s">
        <v>2579</v>
      </c>
      <c r="B671" s="15" t="str">
        <f>_xlfn.IFNA(VLOOKUP(A671, Shares!A672:B$3048, 2, FALSE), "")</f>
        <v>Genetic Signatures Ltd</v>
      </c>
      <c r="C671" t="str">
        <f>A671&amp; ".AX"</f>
        <v>GSS.AX</v>
      </c>
      <c r="D671" t="str">
        <f>"{""symbol"": """ &amp; A671 &amp; """, ""yahoo-symbol"": """ &amp; C671 &amp; """}, "</f>
        <v xml:space="preserve">{"symbol": "GSS", "yahoo-symbol": "GSS.AX"}, </v>
      </c>
      <c r="H671">
        <f>_xlfn.IFNA(VLOOKUP(A671, Q$1:Q$1476,1,FALSE), 0)</f>
        <v>0</v>
      </c>
      <c r="Q671" t="s">
        <v>5126</v>
      </c>
    </row>
    <row r="672" spans="1:17" x14ac:dyDescent="0.2">
      <c r="A672" s="15" t="s">
        <v>2621</v>
      </c>
      <c r="B672" s="15" t="str">
        <f>_xlfn.IFNA(VLOOKUP(A672, Shares!A673:B$3048, 2, FALSE), "")</f>
        <v>Global Strategic Metals NL</v>
      </c>
      <c r="C672" t="str">
        <f>A672&amp; ".AX"</f>
        <v>GSZ.AX</v>
      </c>
      <c r="D672" t="str">
        <f>"{""symbol"": """ &amp; A672 &amp; """, ""yahoo-symbol"": """ &amp; C672 &amp; """}, "</f>
        <v xml:space="preserve">{"symbol": "GSZ", "yahoo-symbol": "GSZ.AX"}, </v>
      </c>
      <c r="H672">
        <f>_xlfn.IFNA(VLOOKUP(A672, Q$1:Q$1476,1,FALSE), 0)</f>
        <v>0</v>
      </c>
      <c r="Q672" t="s">
        <v>5069</v>
      </c>
    </row>
    <row r="673" spans="1:17" x14ac:dyDescent="0.2">
      <c r="A673" s="15" t="s">
        <v>2708</v>
      </c>
      <c r="B673" s="15" t="str">
        <f>_xlfn.IFNA(VLOOKUP(A673, Shares!A674:B$3048, 2, FALSE), "")</f>
        <v>Gullewa Limited</v>
      </c>
      <c r="C673" t="str">
        <f>A673&amp; ".AX"</f>
        <v>GUL.AX</v>
      </c>
      <c r="D673" t="str">
        <f>"{""symbol"": """ &amp; A673 &amp; """, ""yahoo-symbol"": """ &amp; C673 &amp; """}, "</f>
        <v xml:space="preserve">{"symbol": "GUL", "yahoo-symbol": "GUL.AX"}, </v>
      </c>
      <c r="H673">
        <f>_xlfn.IFNA(VLOOKUP(A673, Q$1:Q$1476,1,FALSE), 0)</f>
        <v>0</v>
      </c>
      <c r="Q673" t="s">
        <v>5201</v>
      </c>
    </row>
    <row r="674" spans="1:17" x14ac:dyDescent="0.2">
      <c r="A674" s="15" t="s">
        <v>2542</v>
      </c>
      <c r="B674" s="15" t="str">
        <f>_xlfn.IFNA(VLOOKUP(A674, Shares!A675:B$3048, 2, FALSE), "")</f>
        <v>GWR Group Ltd</v>
      </c>
      <c r="C674" t="str">
        <f>A674&amp; ".AX"</f>
        <v>GWR.AX</v>
      </c>
      <c r="D674" t="str">
        <f>"{""symbol"": """ &amp; A674 &amp; """, ""yahoo-symbol"": """ &amp; C674 &amp; """}, "</f>
        <v xml:space="preserve">{"symbol": "GWR", "yahoo-symbol": "GWR.AX"}, </v>
      </c>
      <c r="H674">
        <f>_xlfn.IFNA(VLOOKUP(A674, Q$1:Q$1476,1,FALSE), 0)</f>
        <v>0</v>
      </c>
      <c r="Q674" t="s">
        <v>5353</v>
      </c>
    </row>
    <row r="675" spans="1:17" x14ac:dyDescent="0.2">
      <c r="A675" s="15" t="s">
        <v>2485</v>
      </c>
      <c r="B675" s="15" t="str">
        <f>_xlfn.IFNA(VLOOKUP(A675, Shares!A676:B$3048, 2, FALSE), "")</f>
        <v>GLOBAL MTL CTG</v>
      </c>
      <c r="C675" t="str">
        <f>A675&amp; ".AX"</f>
        <v>GXNCA.AX</v>
      </c>
      <c r="D675" t="str">
        <f>"{""symbol"": """ &amp; A675 &amp; """, ""yahoo-symbol"": """ &amp; C675 &amp; """}, "</f>
        <v xml:space="preserve">{"symbol": "GXNCA", "yahoo-symbol": "GXNCA.AX"}, </v>
      </c>
      <c r="H675">
        <f>_xlfn.IFNA(VLOOKUP(A675, Q$1:Q$1476,1,FALSE), 0)</f>
        <v>0</v>
      </c>
      <c r="Q675" t="s">
        <v>5368</v>
      </c>
    </row>
    <row r="676" spans="1:17" x14ac:dyDescent="0.2">
      <c r="A676" s="15" t="s">
        <v>2566</v>
      </c>
      <c r="B676" s="15" t="str">
        <f>_xlfn.IFNA(VLOOKUP(A676, Shares!A677:B$3048, 2, FALSE), "")</f>
        <v>Gazal Corporation Limited</v>
      </c>
      <c r="C676" t="str">
        <f>A676&amp; ".AX"</f>
        <v>GZL.AX</v>
      </c>
      <c r="D676" t="str">
        <f>"{""symbol"": """ &amp; A676 &amp; """, ""yahoo-symbol"": """ &amp; C676 &amp; """}, "</f>
        <v xml:space="preserve">{"symbol": "GZL", "yahoo-symbol": "GZL.AX"}, </v>
      </c>
      <c r="H676">
        <f>_xlfn.IFNA(VLOOKUP(A676, Q$1:Q$1476,1,FALSE), 0)</f>
        <v>0</v>
      </c>
      <c r="Q676" t="s">
        <v>5433</v>
      </c>
    </row>
    <row r="677" spans="1:17" x14ac:dyDescent="0.2">
      <c r="A677" s="15" t="s">
        <v>2749</v>
      </c>
      <c r="B677" s="15" t="str">
        <f>_xlfn.IFNA(VLOOKUP(A677, Shares!A678:B$3048, 2, FALSE), "")</f>
        <v>Haranga Resources Ltd</v>
      </c>
      <c r="C677" t="str">
        <f>A677&amp; ".AX"</f>
        <v>HAR.AX</v>
      </c>
      <c r="D677" t="str">
        <f>"{""symbol"": """ &amp; A677 &amp; """, ""yahoo-symbol"": """ &amp; C677 &amp; """}, "</f>
        <v xml:space="preserve">{"symbol": "HAR", "yahoo-symbol": "HAR.AX"}, </v>
      </c>
      <c r="H677">
        <f>_xlfn.IFNA(VLOOKUP(A677, Q$1:Q$1476,1,FALSE), 0)</f>
        <v>0</v>
      </c>
      <c r="Q677" t="s">
        <v>5458</v>
      </c>
    </row>
    <row r="678" spans="1:17" x14ac:dyDescent="0.2">
      <c r="A678" s="15" t="s">
        <v>2761</v>
      </c>
      <c r="B678" s="15" t="str">
        <f>_xlfn.IFNA(VLOOKUP(A678, Shares!A679:B$3048, 2, FALSE), "")</f>
        <v>Hastings Technology Metals Ltd</v>
      </c>
      <c r="C678" t="str">
        <f>A678&amp; ".AX"</f>
        <v>HAS.AX</v>
      </c>
      <c r="D678" t="str">
        <f>"{""symbol"": """ &amp; A678 &amp; """, ""yahoo-symbol"": """ &amp; C678 &amp; """}, "</f>
        <v xml:space="preserve">{"symbol": "HAS", "yahoo-symbol": "HAS.AX"}, </v>
      </c>
      <c r="H678">
        <f>_xlfn.IFNA(VLOOKUP(A678, Q$1:Q$1476,1,FALSE), 0)</f>
        <v>0</v>
      </c>
      <c r="Q678" t="s">
        <v>5462</v>
      </c>
    </row>
    <row r="679" spans="1:17" x14ac:dyDescent="0.2">
      <c r="A679" s="15" t="s">
        <v>2712</v>
      </c>
      <c r="B679" s="15" t="str">
        <f>_xlfn.IFNA(VLOOKUP(A679, Shares!A680:B$3048, 2, FALSE), "")</f>
        <v>HAVILAH DEF</v>
      </c>
      <c r="C679" t="str">
        <f>A679&amp; ".AX"</f>
        <v>HAVN.AX</v>
      </c>
      <c r="D679" t="str">
        <f>"{""symbol"": """ &amp; A679 &amp; """, ""yahoo-symbol"": """ &amp; C679 &amp; """}, "</f>
        <v xml:space="preserve">{"symbol": "HAVN", "yahoo-symbol": "HAVN.AX"}, </v>
      </c>
      <c r="H679">
        <f>_xlfn.IFNA(VLOOKUP(A679, Q$1:Q$1476,1,FALSE), 0)</f>
        <v>0</v>
      </c>
      <c r="Q679" t="s">
        <v>5624</v>
      </c>
    </row>
    <row r="680" spans="1:17" x14ac:dyDescent="0.2">
      <c r="A680" s="15" t="s">
        <v>2767</v>
      </c>
      <c r="B680" s="15" t="str">
        <f>_xlfn.IFNA(VLOOKUP(A680, Shares!A681:B$3048, 2, FALSE), "")</f>
        <v>Hawthorn Resources Limited</v>
      </c>
      <c r="C680" t="str">
        <f>A680&amp; ".AX"</f>
        <v>HAW.AX</v>
      </c>
      <c r="D680" t="str">
        <f>"{""symbol"": """ &amp; A680 &amp; """, ""yahoo-symbol"": """ &amp; C680 &amp; """}, "</f>
        <v xml:space="preserve">{"symbol": "HAW", "yahoo-symbol": "HAW.AX"}, </v>
      </c>
      <c r="H680">
        <f>_xlfn.IFNA(VLOOKUP(A680, Q$1:Q$1476,1,FALSE), 0)</f>
        <v>0</v>
      </c>
      <c r="Q680" t="s">
        <v>5474</v>
      </c>
    </row>
    <row r="681" spans="1:17" x14ac:dyDescent="0.2">
      <c r="A681" s="15" t="s">
        <v>2714</v>
      </c>
      <c r="B681" s="15" t="str">
        <f>_xlfn.IFNA(VLOOKUP(A681, Shares!A682:B$3048, 2, FALSE), "")</f>
        <v>HAZELWOOD DEF</v>
      </c>
      <c r="C681" t="str">
        <f>A681&amp; ".AX"</f>
        <v>HAZN.AX</v>
      </c>
      <c r="D681" t="str">
        <f>"{""symbol"": """ &amp; A681 &amp; """, ""yahoo-symbol"": """ &amp; C681 &amp; """}, "</f>
        <v xml:space="preserve">{"symbol": "HAZN", "yahoo-symbol": "HAZN.AX"}, </v>
      </c>
      <c r="H681">
        <f>_xlfn.IFNA(VLOOKUP(A681, Q$1:Q$1476,1,FALSE), 0)</f>
        <v>0</v>
      </c>
      <c r="Q681" t="s">
        <v>5561</v>
      </c>
    </row>
    <row r="682" spans="1:17" x14ac:dyDescent="0.2">
      <c r="A682" s="15" t="s">
        <v>355</v>
      </c>
      <c r="B682" s="15" t="str">
        <f>_xlfn.IFNA(VLOOKUP(A682, Shares!A683:B$3048, 2, FALSE), "")</f>
        <v>APA Sub Group</v>
      </c>
      <c r="C682" t="str">
        <f>A682&amp; ".AX"</f>
        <v>HDF.AX</v>
      </c>
      <c r="D682" t="str">
        <f>"{""symbol"": """ &amp; A682 &amp; """, ""yahoo-symbol"": """ &amp; C682 &amp; """}, "</f>
        <v xml:space="preserve">{"symbol": "HDF", "yahoo-symbol": "HDF.AX"}, </v>
      </c>
      <c r="H682">
        <f>_xlfn.IFNA(VLOOKUP(A682, Q$1:Q$1476,1,FALSE), 0)</f>
        <v>0</v>
      </c>
      <c r="Q682" t="s">
        <v>5593</v>
      </c>
    </row>
    <row r="683" spans="1:17" x14ac:dyDescent="0.2">
      <c r="A683" s="15" t="s">
        <v>2810</v>
      </c>
      <c r="B683" s="15" t="str">
        <f>_xlfn.IFNA(VLOOKUP(A683, Shares!A684:B$3048, 2, FALSE), "")</f>
        <v>Hodges Resources Limited</v>
      </c>
      <c r="C683" t="str">
        <f>A683&amp; ".AX"</f>
        <v>HDG.AX</v>
      </c>
      <c r="D683" t="str">
        <f>"{""symbol"": """ &amp; A683 &amp; """, ""yahoo-symbol"": """ &amp; C683 &amp; """}, "</f>
        <v xml:space="preserve">{"symbol": "HDG", "yahoo-symbol": "HDG.AX"}, </v>
      </c>
      <c r="H683">
        <f>_xlfn.IFNA(VLOOKUP(A683, Q$1:Q$1476,1,FALSE), 0)</f>
        <v>0</v>
      </c>
      <c r="Q683" t="s">
        <v>5605</v>
      </c>
    </row>
    <row r="684" spans="1:17" x14ac:dyDescent="0.2">
      <c r="A684" s="15" t="s">
        <v>2836</v>
      </c>
      <c r="B684" s="15" t="str">
        <f>_xlfn.IFNA(VLOOKUP(A684, Shares!A685:B$3048, 2, FALSE), "")</f>
        <v>Hughes Drilling Ltd</v>
      </c>
      <c r="C684" t="str">
        <f>A684&amp; ".AX"</f>
        <v>HDX.AX</v>
      </c>
      <c r="D684" t="str">
        <f>"{""symbol"": """ &amp; A684 &amp; """, ""yahoo-symbol"": """ &amp; C684 &amp; """}, "</f>
        <v xml:space="preserve">{"symbol": "HDX", "yahoo-symbol": "HDX.AX"}, </v>
      </c>
      <c r="H684">
        <f>_xlfn.IFNA(VLOOKUP(A684, Q$1:Q$1476,1,FALSE), 0)</f>
        <v>0</v>
      </c>
      <c r="Q684" t="s">
        <v>5525</v>
      </c>
    </row>
    <row r="685" spans="1:17" x14ac:dyDescent="0.2">
      <c r="A685" s="15" t="s">
        <v>2734</v>
      </c>
      <c r="B685" s="15" t="str">
        <f>_xlfn.IFNA(VLOOKUP(A685, Shares!A686:B$3048, 2, FALSE), "")</f>
        <v>HUGHES_DRL DEF SET</v>
      </c>
      <c r="C685" t="str">
        <f>A685&amp; ".AX"</f>
        <v>HDXDA.AX</v>
      </c>
      <c r="D685" t="str">
        <f>"{""symbol"": """ &amp; A685 &amp; """, ""yahoo-symbol"": """ &amp; C685 &amp; """}, "</f>
        <v xml:space="preserve">{"symbol": "HDXDA", "yahoo-symbol": "HDXDA.AX"}, </v>
      </c>
      <c r="H685">
        <f>_xlfn.IFNA(VLOOKUP(A685, Q$1:Q$1476,1,FALSE), 0)</f>
        <v>0</v>
      </c>
      <c r="Q685" t="s">
        <v>5497</v>
      </c>
    </row>
    <row r="686" spans="1:17" x14ac:dyDescent="0.2">
      <c r="A686" s="15" t="s">
        <v>2726</v>
      </c>
      <c r="B686" s="15" t="str">
        <f>_xlfn.IFNA(VLOOKUP(A686, Shares!A687:B$3048, 2, FALSE), "")</f>
        <v>HLTH CORP DEF SET</v>
      </c>
      <c r="C686" t="str">
        <f>A686&amp; ".AX"</f>
        <v>HEADA.AX</v>
      </c>
      <c r="D686" t="str">
        <f>"{""symbol"": """ &amp; A686 &amp; """, ""yahoo-symbol"": """ &amp; C686 &amp; """}, "</f>
        <v xml:space="preserve">{"symbol": "HEADA", "yahoo-symbol": "HEADA.AX"}, </v>
      </c>
      <c r="H686">
        <f>_xlfn.IFNA(VLOOKUP(A686, Q$1:Q$1476,1,FALSE), 0)</f>
        <v>0</v>
      </c>
      <c r="Q686" t="s">
        <v>5501</v>
      </c>
    </row>
    <row r="687" spans="1:17" x14ac:dyDescent="0.2">
      <c r="A687" s="15" t="s">
        <v>2832</v>
      </c>
      <c r="B687" s="15" t="str">
        <f>_xlfn.IFNA(VLOOKUP(A687, Shares!A688:B$3048, 2, FALSE), "")</f>
        <v>Hudson Investment Group Limited</v>
      </c>
      <c r="C687" t="str">
        <f>A687&amp; ".AX"</f>
        <v>HGL.AX</v>
      </c>
      <c r="D687" t="str">
        <f>"{""symbol"": """ &amp; A687 &amp; """, ""yahoo-symbol"": """ &amp; C687 &amp; """}, "</f>
        <v xml:space="preserve">{"symbol": "HGL", "yahoo-symbol": "HGL.AX"}, </v>
      </c>
      <c r="H687">
        <f>_xlfn.IFNA(VLOOKUP(A687, Q$1:Q$1476,1,FALSE), 0)</f>
        <v>0</v>
      </c>
      <c r="Q687" t="s">
        <v>91</v>
      </c>
    </row>
    <row r="688" spans="1:17" x14ac:dyDescent="0.2">
      <c r="A688" s="15" t="s">
        <v>2742</v>
      </c>
      <c r="B688" s="15" t="str">
        <f>_xlfn.IFNA(VLOOKUP(A688, Shares!A689:B$3048, 2, FALSE), "")</f>
        <v>Hampton Hill Mining NL</v>
      </c>
      <c r="C688" t="str">
        <f>A688&amp; ".AX"</f>
        <v>HHM.AX</v>
      </c>
      <c r="D688" t="str">
        <f>"{""symbol"": """ &amp; A688 &amp; """, ""yahoo-symbol"": """ &amp; C688 &amp; """}, "</f>
        <v xml:space="preserve">{"symbol": "HHM", "yahoo-symbol": "HHM.AX"}, </v>
      </c>
      <c r="H688">
        <f>_xlfn.IFNA(VLOOKUP(A688, Q$1:Q$1476,1,FALSE), 0)</f>
        <v>0</v>
      </c>
      <c r="Q688" t="s">
        <v>228</v>
      </c>
    </row>
    <row r="689" spans="1:17" x14ac:dyDescent="0.2">
      <c r="A689" s="15" t="s">
        <v>2808</v>
      </c>
      <c r="B689" s="15" t="str">
        <f>_xlfn.IFNA(VLOOKUP(A689, Shares!A690:B$3048, 2, FALSE), "")</f>
        <v>Hire Intelligence International Limited</v>
      </c>
      <c r="C689" t="str">
        <f>A689&amp; ".AX"</f>
        <v>HII.AX</v>
      </c>
      <c r="D689" t="str">
        <f>"{""symbol"": """ &amp; A689 &amp; """, ""yahoo-symbol"": """ &amp; C689 &amp; """}, "</f>
        <v xml:space="preserve">{"symbol": "HII", "yahoo-symbol": "HII.AX"}, </v>
      </c>
      <c r="H689">
        <f>_xlfn.IFNA(VLOOKUP(A689, Q$1:Q$1476,1,FALSE), 0)</f>
        <v>0</v>
      </c>
      <c r="Q689" t="s">
        <v>5529</v>
      </c>
    </row>
    <row r="690" spans="1:17" x14ac:dyDescent="0.2">
      <c r="A690" s="15" t="s">
        <v>2775</v>
      </c>
      <c r="B690" s="15" t="str">
        <f>_xlfn.IFNA(VLOOKUP(A690, Shares!A691:B$3048, 2, FALSE), "")</f>
        <v>HeartWare International, Inc.</v>
      </c>
      <c r="C690" t="str">
        <f>A690&amp; ".AX"</f>
        <v>HIN.AX</v>
      </c>
      <c r="D690" t="str">
        <f>"{""symbol"": """ &amp; A690 &amp; """, ""yahoo-symbol"": """ &amp; C690 &amp; """}, "</f>
        <v xml:space="preserve">{"symbol": "HIN", "yahoo-symbol": "HIN.AX"}, </v>
      </c>
      <c r="H690">
        <f>_xlfn.IFNA(VLOOKUP(A690, Q$1:Q$1476,1,FALSE), 0)</f>
        <v>0</v>
      </c>
      <c r="Q690" t="s">
        <v>5531</v>
      </c>
    </row>
    <row r="691" spans="1:17" x14ac:dyDescent="0.2">
      <c r="A691" s="15" t="s">
        <v>2724</v>
      </c>
      <c r="B691" s="15" t="str">
        <f>_xlfn.IFNA(VLOOKUP(A691, Shares!A692:B$3048, 2, FALSE), "")</f>
        <v>HJB Corporation Ltd</v>
      </c>
      <c r="C691" t="str">
        <f>A691&amp; ".AX"</f>
        <v>HJB.AX</v>
      </c>
      <c r="D691" t="str">
        <f>"{""symbol"": """ &amp; A691 &amp; """, ""yahoo-symbol"": """ &amp; C691 &amp; """}, "</f>
        <v xml:space="preserve">{"symbol": "HJB", "yahoo-symbol": "HJB.AX"}, </v>
      </c>
      <c r="H691">
        <f>_xlfn.IFNA(VLOOKUP(A691, Q$1:Q$1476,1,FALSE), 0)</f>
        <v>0</v>
      </c>
      <c r="Q691" t="s">
        <v>5541</v>
      </c>
    </row>
    <row r="692" spans="1:17" x14ac:dyDescent="0.2">
      <c r="A692" s="15" t="s">
        <v>2781</v>
      </c>
      <c r="B692" s="15" t="str">
        <f>_xlfn.IFNA(VLOOKUP(A692, Shares!A693:B$3048, 2, FALSE), "")</f>
        <v>Helloworld Ltd</v>
      </c>
      <c r="C692" t="str">
        <f>A692&amp; ".AX"</f>
        <v>HLODA.AX</v>
      </c>
      <c r="D692" t="str">
        <f>"{""symbol"": """ &amp; A692 &amp; """, ""yahoo-symbol"": """ &amp; C692 &amp; """}, "</f>
        <v xml:space="preserve">{"symbol": "HLODA", "yahoo-symbol": "HLODA.AX"}, </v>
      </c>
      <c r="H692">
        <f>_xlfn.IFNA(VLOOKUP(A692, Q$1:Q$1476,1,FALSE), 0)</f>
        <v>0</v>
      </c>
      <c r="Q692" t="s">
        <v>5583</v>
      </c>
    </row>
    <row r="693" spans="1:17" x14ac:dyDescent="0.2">
      <c r="A693" s="15" t="s">
        <v>2722</v>
      </c>
      <c r="B693" s="15" t="str">
        <f>_xlfn.IFNA(VLOOKUP(A693, Shares!A694:B$3048, 2, FALSE), "")</f>
        <v>HILLCREST DEF</v>
      </c>
      <c r="C693" t="str">
        <f>A693&amp; ".AX"</f>
        <v>HLSN.AX</v>
      </c>
      <c r="D693" t="str">
        <f>"{""symbol"": """ &amp; A693 &amp; """, ""yahoo-symbol"": """ &amp; C693 &amp; """}, "</f>
        <v xml:space="preserve">{"symbol": "HLSN", "yahoo-symbol": "HLSN.AX"}, </v>
      </c>
      <c r="H693">
        <f>_xlfn.IFNA(VLOOKUP(A693, Q$1:Q$1476,1,FALSE), 0)</f>
        <v>0</v>
      </c>
      <c r="Q693" t="s">
        <v>5441</v>
      </c>
    </row>
    <row r="694" spans="1:17" x14ac:dyDescent="0.2">
      <c r="A694" s="15" t="s">
        <v>2847</v>
      </c>
      <c r="B694" s="15" t="str">
        <f>_xlfn.IFNA(VLOOKUP(A694, Shares!A695:B$3048, 2, FALSE), "")</f>
        <v>HydroMet Corporation Pty Ltd</v>
      </c>
      <c r="C694" t="str">
        <f>A694&amp; ".AX"</f>
        <v>HMC.AX</v>
      </c>
      <c r="D694" t="str">
        <f>"{""symbol"": """ &amp; A694 &amp; """, ""yahoo-symbol"": """ &amp; C694 &amp; """}, "</f>
        <v xml:space="preserve">{"symbol": "HMC", "yahoo-symbol": "HMC.AX"}, </v>
      </c>
      <c r="H694">
        <f>_xlfn.IFNA(VLOOKUP(A694, Q$1:Q$1476,1,FALSE), 0)</f>
        <v>0</v>
      </c>
      <c r="Q694" t="s">
        <v>5489</v>
      </c>
    </row>
    <row r="695" spans="1:17" x14ac:dyDescent="0.2">
      <c r="A695" s="15" t="s">
        <v>2754</v>
      </c>
      <c r="B695" s="15" t="str">
        <f>_xlfn.IFNA(VLOOKUP(A695, Shares!A696:B$3048, 2, FALSE), "")</f>
        <v>Harvest Minerals Ltd</v>
      </c>
      <c r="C695" t="str">
        <f>A695&amp; ".AX"</f>
        <v>HMI.AX</v>
      </c>
      <c r="D695" t="str">
        <f>"{""symbol"": """ &amp; A695 &amp; """, ""yahoo-symbol"": """ &amp; C695 &amp; """}, "</f>
        <v xml:space="preserve">{"symbol": "HMI", "yahoo-symbol": "HMI.AX"}, </v>
      </c>
      <c r="H695">
        <f>_xlfn.IFNA(VLOOKUP(A695, Q$1:Q$1476,1,FALSE), 0)</f>
        <v>0</v>
      </c>
      <c r="Q695" t="s">
        <v>94</v>
      </c>
    </row>
    <row r="696" spans="1:17" x14ac:dyDescent="0.2">
      <c r="A696" s="15" t="s">
        <v>2756</v>
      </c>
      <c r="B696" s="15" t="str">
        <f>_xlfn.IFNA(VLOOKUP(A696, Shares!A697:B$3048, 2, FALSE), "")</f>
        <v>Harvest Minerals Ltd</v>
      </c>
      <c r="C696" t="str">
        <f>A696&amp; ".AX"</f>
        <v>HMIDA.AX</v>
      </c>
      <c r="D696" t="str">
        <f>"{""symbol"": """ &amp; A696 &amp; """, ""yahoo-symbol"": """ &amp; C696 &amp; """}, "</f>
        <v xml:space="preserve">{"symbol": "HMIDA", "yahoo-symbol": "HMIDA.AX"}, </v>
      </c>
      <c r="H696">
        <f>_xlfn.IFNA(VLOOKUP(A696, Q$1:Q$1476,1,FALSE), 0)</f>
        <v>0</v>
      </c>
      <c r="Q696" t="s">
        <v>5449</v>
      </c>
    </row>
    <row r="697" spans="1:17" x14ac:dyDescent="0.2">
      <c r="A697" s="15" t="s">
        <v>2773</v>
      </c>
      <c r="B697" s="15" t="str">
        <f>_xlfn.IFNA(VLOOKUP(A697, Shares!A698:B$3048, 2, FALSE), "")</f>
        <v>HearMeOut Ltd</v>
      </c>
      <c r="C697" t="str">
        <f>A697&amp; ".AX"</f>
        <v>HMO.AX</v>
      </c>
      <c r="D697" t="str">
        <f>"{""symbol"": """ &amp; A697 &amp; """, ""yahoo-symbol"": """ &amp; C697 &amp; """}, "</f>
        <v xml:space="preserve">{"symbol": "HMO", "yahoo-symbol": "HMO.AX"}, </v>
      </c>
      <c r="H697">
        <f>_xlfn.IFNA(VLOOKUP(A697, Q$1:Q$1476,1,FALSE), 0)</f>
        <v>0</v>
      </c>
      <c r="Q697" t="s">
        <v>5476</v>
      </c>
    </row>
    <row r="698" spans="1:17" x14ac:dyDescent="0.2">
      <c r="A698" s="15" t="s">
        <v>2718</v>
      </c>
      <c r="B698" s="15" t="str">
        <f>_xlfn.IFNA(VLOOKUP(A698, Shares!A699:B$3048, 2, FALSE), "")</f>
        <v>HGL Ltd</v>
      </c>
      <c r="C698" t="str">
        <f>A698&amp; ".AX"</f>
        <v>HNG.AX</v>
      </c>
      <c r="D698" t="str">
        <f>"{""symbol"": """ &amp; A698 &amp; """, ""yahoo-symbol"": """ &amp; C698 &amp; """}, "</f>
        <v xml:space="preserve">{"symbol": "HNG", "yahoo-symbol": "HNG.AX"}, </v>
      </c>
      <c r="H698">
        <f>_xlfn.IFNA(VLOOKUP(A698, Q$1:Q$1476,1,FALSE), 0)</f>
        <v>0</v>
      </c>
      <c r="Q698" t="s">
        <v>5503</v>
      </c>
    </row>
    <row r="699" spans="1:17" x14ac:dyDescent="0.2">
      <c r="A699" s="15" t="s">
        <v>2814</v>
      </c>
      <c r="B699" s="15" t="str">
        <f>_xlfn.IFNA(VLOOKUP(A699, Shares!A700:B$3048, 2, FALSE), "")</f>
        <v>Homeloans Limited</v>
      </c>
      <c r="C699" t="str">
        <f>A699&amp; ".AX"</f>
        <v>HOM.AX</v>
      </c>
      <c r="D699" t="str">
        <f>"{""symbol"": """ &amp; A699 &amp; """, ""yahoo-symbol"": """ &amp; C699 &amp; """}, "</f>
        <v xml:space="preserve">{"symbol": "HOM", "yahoo-symbol": "HOM.AX"}, </v>
      </c>
      <c r="H699">
        <f>_xlfn.IFNA(VLOOKUP(A699, Q$1:Q$1476,1,FALSE), 0)</f>
        <v>0</v>
      </c>
      <c r="Q699" t="s">
        <v>90</v>
      </c>
    </row>
    <row r="700" spans="1:17" x14ac:dyDescent="0.2">
      <c r="A700" s="15" t="s">
        <v>2728</v>
      </c>
      <c r="B700" s="15" t="str">
        <f>_xlfn.IFNA(VLOOKUP(A700, Shares!A701:B$3048, 2, FALSE), "")</f>
        <v>HORSESHOE DEF X OPT</v>
      </c>
      <c r="C700" t="str">
        <f>A700&amp; ".AX"</f>
        <v>HORN.AX</v>
      </c>
      <c r="D700" t="str">
        <f>"{""symbol"": """ &amp; A700 &amp; """, ""yahoo-symbol"": """ &amp; C700 &amp; """}, "</f>
        <v xml:space="preserve">{"symbol": "HORN", "yahoo-symbol": "HORN.AX"}, </v>
      </c>
      <c r="H700">
        <f>_xlfn.IFNA(VLOOKUP(A700, Q$1:Q$1476,1,FALSE), 0)</f>
        <v>0</v>
      </c>
      <c r="Q700" t="s">
        <v>5513</v>
      </c>
    </row>
    <row r="701" spans="1:17" x14ac:dyDescent="0.2">
      <c r="A701" s="15" t="s">
        <v>2730</v>
      </c>
      <c r="B701" s="15" t="str">
        <f>_xlfn.IFNA(VLOOKUP(A701, Shares!A702:B$3048, 2, FALSE), "")</f>
        <v>HOT ROCK DEF</v>
      </c>
      <c r="C701" t="str">
        <f>A701&amp; ".AX"</f>
        <v>HRLN.AX</v>
      </c>
      <c r="D701" t="str">
        <f>"{""symbol"": """ &amp; A701 &amp; """, ""yahoo-symbol"": """ &amp; C701 &amp; """}, "</f>
        <v xml:space="preserve">{"symbol": "HRLN", "yahoo-symbol": "HRLN.AX"}, </v>
      </c>
      <c r="H701">
        <f>_xlfn.IFNA(VLOOKUP(A701, Q$1:Q$1476,1,FALSE), 0)</f>
        <v>0</v>
      </c>
      <c r="Q701" t="s">
        <v>92</v>
      </c>
    </row>
    <row r="702" spans="1:17" x14ac:dyDescent="0.2">
      <c r="A702" s="15" t="s">
        <v>2834</v>
      </c>
      <c r="B702" s="15" t="str">
        <f>_xlfn.IFNA(VLOOKUP(A702, Shares!A703:B$3048, 2, FALSE), "")</f>
        <v>Hudson Resources Limited</v>
      </c>
      <c r="C702" t="str">
        <f>A702&amp; ".AX"</f>
        <v>HRS.AX</v>
      </c>
      <c r="D702" t="str">
        <f>"{""symbol"": """ &amp; A702 &amp; """, ""yahoo-symbol"": """ &amp; C702 &amp; """}, "</f>
        <v xml:space="preserve">{"symbol": "HRS", "yahoo-symbol": "HRS.AX"}, </v>
      </c>
      <c r="H702">
        <f>_xlfn.IFNA(VLOOKUP(A702, Q$1:Q$1476,1,FALSE), 0)</f>
        <v>0</v>
      </c>
      <c r="Q702" t="s">
        <v>5405</v>
      </c>
    </row>
    <row r="703" spans="1:17" x14ac:dyDescent="0.2">
      <c r="A703" s="15" t="s">
        <v>2777</v>
      </c>
      <c r="B703" s="15" t="str">
        <f>_xlfn.IFNA(VLOOKUP(A703, Shares!A704:B$3048, 2, FALSE), "")</f>
        <v>Heemskirk Consolidated Limited</v>
      </c>
      <c r="C703" t="str">
        <f>A703&amp; ".AX"</f>
        <v>HSK.AX</v>
      </c>
      <c r="D703" t="str">
        <f>"{""symbol"": """ &amp; A703 &amp; """, ""yahoo-symbol"": """ &amp; C703 &amp; """}, "</f>
        <v xml:space="preserve">{"symbol": "HSK", "yahoo-symbol": "HSK.AX"}, </v>
      </c>
      <c r="H703">
        <f>_xlfn.IFNA(VLOOKUP(A703, Q$1:Q$1476,1,FALSE), 0)</f>
        <v>0</v>
      </c>
      <c r="Q703" t="s">
        <v>5403</v>
      </c>
    </row>
    <row r="704" spans="1:17" x14ac:dyDescent="0.2">
      <c r="A704" s="15" t="s">
        <v>2759</v>
      </c>
      <c r="B704" s="15" t="str">
        <f>_xlfn.IFNA(VLOOKUP(A704, Shares!A705:B$3048, 2, FALSE), "")</f>
        <v>Hastie Group Limited</v>
      </c>
      <c r="C704" t="str">
        <f>A704&amp; ".AX"</f>
        <v>HST.AX</v>
      </c>
      <c r="D704" t="str">
        <f>"{""symbol"": """ &amp; A704 &amp; """, ""yahoo-symbol"": """ &amp; C704 &amp; """}, "</f>
        <v xml:space="preserve">{"symbol": "HST", "yahoo-symbol": "HST.AX"}, </v>
      </c>
      <c r="H704">
        <f>_xlfn.IFNA(VLOOKUP(A704, Q$1:Q$1476,1,FALSE), 0)</f>
        <v>0</v>
      </c>
      <c r="Q704" t="s">
        <v>5491</v>
      </c>
    </row>
    <row r="705" spans="1:17" x14ac:dyDescent="0.2">
      <c r="A705" s="15" t="s">
        <v>2751</v>
      </c>
      <c r="B705" s="15" t="str">
        <f>_xlfn.IFNA(VLOOKUP(A705, Shares!A706:B$3048, 2, FALSE), "")</f>
        <v>Harris Technology Group Ltd</v>
      </c>
      <c r="C705" t="str">
        <f>A705&amp; ".AX"</f>
        <v>HT8.AX</v>
      </c>
      <c r="D705" t="str">
        <f>"{""symbol"": """ &amp; A705 &amp; """, ""yahoo-symbol"": """ &amp; C705 &amp; """}, "</f>
        <v xml:space="preserve">{"symbol": "HT8", "yahoo-symbol": "HT8.AX"}, </v>
      </c>
      <c r="H705">
        <f>_xlfn.IFNA(VLOOKUP(A705, Q$1:Q$1476,1,FALSE), 0)</f>
        <v>0</v>
      </c>
      <c r="Q705" t="s">
        <v>5456</v>
      </c>
    </row>
    <row r="706" spans="1:17" x14ac:dyDescent="0.2">
      <c r="A706" s="15" t="s">
        <v>2845</v>
      </c>
      <c r="B706" s="15" t="str">
        <f>_xlfn.IFNA(VLOOKUP(A706, Shares!A707:B$3048, 2, FALSE), "")</f>
        <v>Hutchison Telecommunications (Aus) Ltd</v>
      </c>
      <c r="C706" t="str">
        <f>A706&amp; ".AX"</f>
        <v>HTA.AX</v>
      </c>
      <c r="D706" t="str">
        <f>"{""symbol"": """ &amp; A706 &amp; """, ""yahoo-symbol"": """ &amp; C706 &amp; """}, "</f>
        <v xml:space="preserve">{"symbol": "HTA", "yahoo-symbol": "HTA.AX"}, </v>
      </c>
      <c r="H706">
        <f>_xlfn.IFNA(VLOOKUP(A706, Q$1:Q$1476,1,FALSE), 0)</f>
        <v>0</v>
      </c>
      <c r="Q706" t="s">
        <v>4787</v>
      </c>
    </row>
    <row r="707" spans="1:17" x14ac:dyDescent="0.2">
      <c r="A707" s="15" t="s">
        <v>2828</v>
      </c>
      <c r="B707" s="15" t="str">
        <f>_xlfn.IFNA(VLOOKUP(A707, Shares!A708:B$3048, 2, FALSE), "")</f>
        <v>Huayi Resources Ltd</v>
      </c>
      <c r="C707" t="str">
        <f>A707&amp; ".AX"</f>
        <v>HUA.AX</v>
      </c>
      <c r="D707" t="str">
        <f>"{""symbol"": """ &amp; A707 &amp; """, ""yahoo-symbol"": """ &amp; C707 &amp; """}, "</f>
        <v xml:space="preserve">{"symbol": "HUA", "yahoo-symbol": "HUA.AX"}, </v>
      </c>
      <c r="H707">
        <f>_xlfn.IFNA(VLOOKUP(A707, Q$1:Q$1476,1,FALSE), 0)</f>
        <v>0</v>
      </c>
      <c r="Q707" t="s">
        <v>5616</v>
      </c>
    </row>
    <row r="708" spans="1:17" x14ac:dyDescent="0.2">
      <c r="A708" s="15" t="s">
        <v>2736</v>
      </c>
      <c r="B708" s="15" t="str">
        <f>_xlfn.IFNA(VLOOKUP(A708, Shares!A709:B$3048, 2, FALSE), "")</f>
        <v>HUMANIS DEF</v>
      </c>
      <c r="C708" t="str">
        <f>A708&amp; ".AX"</f>
        <v>HUMN.AX</v>
      </c>
      <c r="D708" t="str">
        <f>"{""symbol"": """ &amp; A708 &amp; """, ""yahoo-symbol"": """ &amp; C708 &amp; """}, "</f>
        <v xml:space="preserve">{"symbol": "HUMN", "yahoo-symbol": "HUMN.AX"}, </v>
      </c>
      <c r="H708">
        <f>_xlfn.IFNA(VLOOKUP(A708, Q$1:Q$1476,1,FALSE), 0)</f>
        <v>0</v>
      </c>
      <c r="Q708" t="s">
        <v>5589</v>
      </c>
    </row>
    <row r="709" spans="1:17" x14ac:dyDescent="0.2">
      <c r="A709" s="15" t="s">
        <v>2838</v>
      </c>
      <c r="B709" s="15" t="str">
        <f>_xlfn.IFNA(VLOOKUP(A709, Shares!A710:B$3048, 2, FALSE), "")</f>
        <v>Hunnu Coal Pty Ltd</v>
      </c>
      <c r="C709" t="str">
        <f>A709&amp; ".AX"</f>
        <v>HUN.AX</v>
      </c>
      <c r="D709" t="str">
        <f>"{""symbol"": """ &amp; A709 &amp; """, ""yahoo-symbol"": """ &amp; C709 &amp; """}, "</f>
        <v xml:space="preserve">{"symbol": "HUN", "yahoo-symbol": "HUN.AX"}, </v>
      </c>
      <c r="H709">
        <f>_xlfn.IFNA(VLOOKUP(A709, Q$1:Q$1476,1,FALSE), 0)</f>
        <v>0</v>
      </c>
      <c r="Q709" t="s">
        <v>5577</v>
      </c>
    </row>
    <row r="710" spans="1:17" x14ac:dyDescent="0.2">
      <c r="A710" s="15" t="s">
        <v>2788</v>
      </c>
      <c r="B710" s="15" t="str">
        <f>_xlfn.IFNA(VLOOKUP(A710, Shares!A711:B$3048, 2, FALSE), "")</f>
        <v>Henry Walker Eltin Group Ltd</v>
      </c>
      <c r="C710" t="str">
        <f>A710&amp; ".AX"</f>
        <v>HWE.AX</v>
      </c>
      <c r="D710" t="str">
        <f>"{""symbol"": """ &amp; A710 &amp; """, ""yahoo-symbol"": """ &amp; C710 &amp; """}, "</f>
        <v xml:space="preserve">{"symbol": "HWE", "yahoo-symbol": "HWE.AX"}, </v>
      </c>
      <c r="H710">
        <f>_xlfn.IFNA(VLOOKUP(A710, Q$1:Q$1476,1,FALSE), 0)</f>
        <v>0</v>
      </c>
      <c r="Q710" t="s">
        <v>5472</v>
      </c>
    </row>
    <row r="711" spans="1:17" x14ac:dyDescent="0.2">
      <c r="A711" s="15" t="s">
        <v>2738</v>
      </c>
      <c r="B711" s="15" t="str">
        <f>_xlfn.IFNA(VLOOKUP(A711, Shares!A712:B$3048, 2, FALSE), "")</f>
        <v>HZ Lim Ltd</v>
      </c>
      <c r="C711" t="str">
        <f>A711&amp; ".AX"</f>
        <v>HZL.AX</v>
      </c>
      <c r="D711" t="str">
        <f>"{""symbol"": """ &amp; A711 &amp; """, ""yahoo-symbol"": """ &amp; C711 &amp; """}, "</f>
        <v xml:space="preserve">{"symbol": "HZL", "yahoo-symbol": "HZL.AX"}, </v>
      </c>
      <c r="H711">
        <f>_xlfn.IFNA(VLOOKUP(A711, Q$1:Q$1476,1,FALSE), 0)</f>
        <v>0</v>
      </c>
      <c r="Q711" t="s">
        <v>2551</v>
      </c>
    </row>
    <row r="712" spans="1:17" x14ac:dyDescent="0.2">
      <c r="A712" s="15" t="s">
        <v>2425</v>
      </c>
      <c r="B712" s="15" t="str">
        <f>_xlfn.IFNA(VLOOKUP(A712, Shares!A713:B$3048, 2, FALSE), "")</f>
        <v>Freehill Mining Ltd</v>
      </c>
      <c r="C712" t="str">
        <f>A712&amp; ".AX"</f>
        <v>IATDA.AX</v>
      </c>
      <c r="D712" t="str">
        <f>"{""symbol"": """ &amp; A712 &amp; """, ""yahoo-symbol"": """ &amp; C712 &amp; """}, "</f>
        <v xml:space="preserve">{"symbol": "IATDA", "yahoo-symbol": "IATDA.AX"}, </v>
      </c>
      <c r="H712">
        <f>_xlfn.IFNA(VLOOKUP(A712, Q$1:Q$1476,1,FALSE), 0)</f>
        <v>0</v>
      </c>
      <c r="Q712" t="s">
        <v>5642</v>
      </c>
    </row>
    <row r="713" spans="1:17" x14ac:dyDescent="0.2">
      <c r="A713" s="15" t="s">
        <v>6101</v>
      </c>
      <c r="B713" s="15" t="str">
        <f>_xlfn.IFNA(VLOOKUP(A713, Shares!A714:B$3048, 2, FALSE), "")</f>
        <v>iBosses Corporation Ltd</v>
      </c>
      <c r="C713" t="str">
        <f>A713&amp; ".AX"</f>
        <v>IB8.AX</v>
      </c>
      <c r="D713" t="str">
        <f>"{""symbol"": """ &amp; A713 &amp; """, ""yahoo-symbol"": """ &amp; C713 &amp; """}, "</f>
        <v xml:space="preserve">{"symbol": "IB8", "yahoo-symbol": "IB8.AX"}, </v>
      </c>
      <c r="H713">
        <f>_xlfn.IFNA(VLOOKUP(A713, Q$1:Q$1476,1,FALSE), 0)</f>
        <v>0</v>
      </c>
      <c r="Q713" t="s">
        <v>5644</v>
      </c>
    </row>
    <row r="714" spans="1:17" x14ac:dyDescent="0.2">
      <c r="A714" s="15" t="s">
        <v>2915</v>
      </c>
      <c r="B714" s="15" t="str">
        <f>_xlfn.IFNA(VLOOKUP(A714, Shares!A715:B$3048, 2, FALSE), "")</f>
        <v>IRONBARK DEF</v>
      </c>
      <c r="C714" t="str">
        <f>A714&amp; ".AX"</f>
        <v>IBCN.AX</v>
      </c>
      <c r="D714" t="str">
        <f>"{""symbol"": """ &amp; A714 &amp; """, ""yahoo-symbol"": """ &amp; C714 &amp; """}, "</f>
        <v xml:space="preserve">{"symbol": "IBCN", "yahoo-symbol": "IBCN.AX"}, </v>
      </c>
      <c r="H714">
        <f>_xlfn.IFNA(VLOOKUP(A714, Q$1:Q$1476,1,FALSE), 0)</f>
        <v>0</v>
      </c>
      <c r="Q714" t="s">
        <v>5650</v>
      </c>
    </row>
    <row r="715" spans="1:17" x14ac:dyDescent="0.2">
      <c r="A715" s="15" t="s">
        <v>2851</v>
      </c>
      <c r="B715" s="15" t="str">
        <f>_xlfn.IFNA(VLOOKUP(A715, Shares!A716:B$3048, 2, FALSE), "")</f>
        <v>ICANDY FPO</v>
      </c>
      <c r="C715" t="str">
        <f>A715&amp; ".AX"</f>
        <v>ICI.AX</v>
      </c>
      <c r="D715" t="str">
        <f>"{""symbol"": """ &amp; A715 &amp; """, ""yahoo-symbol"": """ &amp; C715 &amp; """}, "</f>
        <v xml:space="preserve">{"symbol": "ICI", "yahoo-symbol": "ICI.AX"}, </v>
      </c>
      <c r="H715">
        <f>_xlfn.IFNA(VLOOKUP(A715, Q$1:Q$1476,1,FALSE), 0)</f>
        <v>0</v>
      </c>
      <c r="Q715" t="s">
        <v>5697</v>
      </c>
    </row>
    <row r="716" spans="1:17" x14ac:dyDescent="0.2">
      <c r="A716" s="15" t="s">
        <v>2971</v>
      </c>
      <c r="B716" s="15" t="str">
        <f>_xlfn.IFNA(VLOOKUP(A716, Shares!A717:B$3048, 2, FALSE), "")</f>
        <v>Icon Energy Limited</v>
      </c>
      <c r="C716" t="str">
        <f>A716&amp; ".AX"</f>
        <v>ICN.AX</v>
      </c>
      <c r="D716" t="str">
        <f>"{""symbol"": """ &amp; A716 &amp; """, ""yahoo-symbol"": """ &amp; C716 &amp; """}, "</f>
        <v xml:space="preserve">{"symbol": "ICN", "yahoo-symbol": "ICN.AX"}, </v>
      </c>
      <c r="H716">
        <f>_xlfn.IFNA(VLOOKUP(A716, Q$1:Q$1476,1,FALSE), 0)</f>
        <v>0</v>
      </c>
      <c r="Q716" t="s">
        <v>5668</v>
      </c>
    </row>
    <row r="717" spans="1:17" x14ac:dyDescent="0.2">
      <c r="A717" s="15" t="s">
        <v>2853</v>
      </c>
      <c r="B717" s="15" t="str">
        <f>_xlfn.IFNA(VLOOKUP(A717, Shares!A718:B$3048, 2, FALSE), "")</f>
        <v>ICSGlobal Ltd</v>
      </c>
      <c r="C717" t="str">
        <f>A717&amp; ".AX"</f>
        <v>ICS.AX</v>
      </c>
      <c r="D717" t="str">
        <f>"{""symbol"": """ &amp; A717 &amp; """, ""yahoo-symbol"": """ &amp; C717 &amp; """}, "</f>
        <v xml:space="preserve">{"symbol": "ICS", "yahoo-symbol": "ICS.AX"}, </v>
      </c>
      <c r="H717">
        <f>_xlfn.IFNA(VLOOKUP(A717, Q$1:Q$1476,1,FALSE), 0)</f>
        <v>0</v>
      </c>
      <c r="Q717" t="s">
        <v>5701</v>
      </c>
    </row>
    <row r="718" spans="1:17" x14ac:dyDescent="0.2">
      <c r="A718" s="15" t="s">
        <v>6107</v>
      </c>
      <c r="B718" s="15" t="str">
        <f>_xlfn.IFNA(VLOOKUP(A718, Shares!A719:B$3048, 2, FALSE), "")</f>
        <v>iCollege Ltd</v>
      </c>
      <c r="C718" t="str">
        <f>A718&amp; ".AX"</f>
        <v>ICT.AX</v>
      </c>
      <c r="D718" t="str">
        <f>"{""symbol"": """ &amp; A718 &amp; """, ""yahoo-symbol"": """ &amp; C718 &amp; """}, "</f>
        <v xml:space="preserve">{"symbol": "ICT", "yahoo-symbol": "ICT.AX"}, </v>
      </c>
      <c r="H718">
        <f>_xlfn.IFNA(VLOOKUP(A718, Q$1:Q$1476,1,FALSE), 0)</f>
        <v>0</v>
      </c>
      <c r="Q718" t="s">
        <v>5682</v>
      </c>
    </row>
    <row r="719" spans="1:17" x14ac:dyDescent="0.2">
      <c r="A719" s="15" t="s">
        <v>3026</v>
      </c>
      <c r="B719" s="15" t="str">
        <f>_xlfn.IFNA(VLOOKUP(A719, Shares!A720:B$3048, 2, FALSE), "")</f>
        <v>Indus Coal Ltd</v>
      </c>
      <c r="C719" t="str">
        <f>A719&amp; ".AX"</f>
        <v>ICZ.AX</v>
      </c>
      <c r="D719" t="str">
        <f>"{""symbol"": """ &amp; A719 &amp; """, ""yahoo-symbol"": """ &amp; C719 &amp; """}, "</f>
        <v xml:space="preserve">{"symbol": "ICZ", "yahoo-symbol": "ICZ.AX"}, </v>
      </c>
      <c r="H719">
        <f>_xlfn.IFNA(VLOOKUP(A719, Q$1:Q$1476,1,FALSE), 0)</f>
        <v>0</v>
      </c>
      <c r="Q719" t="s">
        <v>5810</v>
      </c>
    </row>
    <row r="720" spans="1:17" x14ac:dyDescent="0.2">
      <c r="A720" s="15" t="s">
        <v>3011</v>
      </c>
      <c r="B720" s="15" t="str">
        <f>_xlfn.IFNA(VLOOKUP(A720, Shares!A721:B$3048, 2, FALSE), "")</f>
        <v>Indiana Resources Ltd</v>
      </c>
      <c r="C720" t="str">
        <f>A720&amp; ".AX"</f>
        <v>IDA.AX</v>
      </c>
      <c r="D720" t="str">
        <f>"{""symbol"": """ &amp; A720 &amp; """, ""yahoo-symbol"": """ &amp; C720 &amp; """}, "</f>
        <v xml:space="preserve">{"symbol": "IDA", "yahoo-symbol": "IDA.AX"}, </v>
      </c>
      <c r="H720">
        <f>_xlfn.IFNA(VLOOKUP(A720, Q$1:Q$1476,1,FALSE), 0)</f>
        <v>0</v>
      </c>
      <c r="Q720" t="s">
        <v>5743</v>
      </c>
    </row>
    <row r="721" spans="1:17" x14ac:dyDescent="0.2">
      <c r="A721" s="15" t="s">
        <v>3019</v>
      </c>
      <c r="B721" s="15" t="str">
        <f>_xlfn.IFNA(VLOOKUP(A721, Shares!A722:B$3048, 2, FALSE), "")</f>
        <v>Indochine Mining Limited</v>
      </c>
      <c r="C721" t="str">
        <f>A721&amp; ".AX"</f>
        <v>IDC.AX</v>
      </c>
      <c r="D721" t="str">
        <f>"{""symbol"": """ &amp; A721 &amp; """, ""yahoo-symbol"": """ &amp; C721 &amp; """}, "</f>
        <v xml:space="preserve">{"symbol": "IDC", "yahoo-symbol": "IDC.AX"}, </v>
      </c>
      <c r="H721">
        <f>_xlfn.IFNA(VLOOKUP(A721, Q$1:Q$1476,1,FALSE), 0)</f>
        <v>0</v>
      </c>
      <c r="Q721" t="s">
        <v>5753</v>
      </c>
    </row>
    <row r="722" spans="1:17" x14ac:dyDescent="0.2">
      <c r="A722" s="15" t="s">
        <v>3021</v>
      </c>
      <c r="B722" s="15" t="str">
        <f>_xlfn.IFNA(VLOOKUP(A722, Shares!A723:B$3048, 2, FALSE), "")</f>
        <v>Indochine Mining Limited</v>
      </c>
      <c r="C722" t="str">
        <f>A722&amp; ".AX"</f>
        <v>IDCDA.AX</v>
      </c>
      <c r="D722" t="str">
        <f>"{""symbol"": """ &amp; A722 &amp; """, ""yahoo-symbol"": """ &amp; C722 &amp; """}, "</f>
        <v xml:space="preserve">{"symbol": "IDCDA", "yahoo-symbol": "IDCDA.AX"}, </v>
      </c>
      <c r="H722">
        <f>_xlfn.IFNA(VLOOKUP(A722, Q$1:Q$1476,1,FALSE), 0)</f>
        <v>0</v>
      </c>
      <c r="Q722" t="s">
        <v>5765</v>
      </c>
    </row>
    <row r="723" spans="1:17" x14ac:dyDescent="0.2">
      <c r="A723" s="15" t="s">
        <v>2973</v>
      </c>
      <c r="B723" s="15" t="str">
        <f>_xlfn.IFNA(VLOOKUP(A723, Shares!A724:B$3048, 2, FALSE), "")</f>
        <v>Ideas International Ltd</v>
      </c>
      <c r="C723" t="str">
        <f>A723&amp; ".AX"</f>
        <v>IDE.AX</v>
      </c>
      <c r="D723" t="str">
        <f>"{""symbol"": """ &amp; A723 &amp; """, ""yahoo-symbol"": """ &amp; C723 &amp; """}, "</f>
        <v xml:space="preserve">{"symbol": "IDE", "yahoo-symbol": "IDE.AX"}, </v>
      </c>
      <c r="H723">
        <f>_xlfn.IFNA(VLOOKUP(A723, Q$1:Q$1476,1,FALSE), 0)</f>
        <v>0</v>
      </c>
      <c r="Q723" t="s">
        <v>5709</v>
      </c>
    </row>
    <row r="724" spans="1:17" x14ac:dyDescent="0.2">
      <c r="A724" s="15" t="s">
        <v>3030</v>
      </c>
      <c r="B724" s="15" t="str">
        <f>_xlfn.IFNA(VLOOKUP(A724, Shares!A725:B$3048, 2, FALSE), "")</f>
        <v>Industrea Ltd.</v>
      </c>
      <c r="C724" t="str">
        <f>A724&amp; ".AX"</f>
        <v>IDL.AX</v>
      </c>
      <c r="D724" t="str">
        <f>"{""symbol"": """ &amp; A724 &amp; """, ""yahoo-symbol"": """ &amp; C724 &amp; """}, "</f>
        <v xml:space="preserve">{"symbol": "IDL", "yahoo-symbol": "IDL.AX"}, </v>
      </c>
      <c r="H724">
        <f>_xlfn.IFNA(VLOOKUP(A724, Q$1:Q$1476,1,FALSE), 0)</f>
        <v>0</v>
      </c>
      <c r="Q724" t="s">
        <v>5789</v>
      </c>
    </row>
    <row r="725" spans="1:17" x14ac:dyDescent="0.2">
      <c r="A725" s="15" t="s">
        <v>2859</v>
      </c>
      <c r="B725" s="15" t="str">
        <f>_xlfn.IFNA(VLOOKUP(A725, Shares!A726:B$3048, 2, FALSE), "")</f>
        <v>IDM International Ltd</v>
      </c>
      <c r="C725" t="str">
        <f>A725&amp; ".AX"</f>
        <v>IDM.AX</v>
      </c>
      <c r="D725" t="str">
        <f>"{""symbol"": """ &amp; A725 &amp; """, ""yahoo-symbol"": """ &amp; C725 &amp; """}, "</f>
        <v xml:space="preserve">{"symbol": "IDM", "yahoo-symbol": "IDM.AX"}, </v>
      </c>
      <c r="H725">
        <f>_xlfn.IFNA(VLOOKUP(A725, Q$1:Q$1476,1,FALSE), 0)</f>
        <v>0</v>
      </c>
      <c r="Q725" t="s">
        <v>5763</v>
      </c>
    </row>
    <row r="726" spans="1:17" x14ac:dyDescent="0.2">
      <c r="A726" s="15" t="s">
        <v>2855</v>
      </c>
      <c r="B726" s="15" t="str">
        <f>_xlfn.IFNA(VLOOKUP(A726, Shares!A727:B$3048, 2, FALSE), "")</f>
        <v>IDM INT DEF</v>
      </c>
      <c r="C726" t="str">
        <f>A726&amp; ".AX"</f>
        <v>IDMN.AX</v>
      </c>
      <c r="D726" t="str">
        <f>"{""symbol"": """ &amp; A726 &amp; """, ""yahoo-symbol"": """ &amp; C726 &amp; """}, "</f>
        <v xml:space="preserve">{"symbol": "IDMN", "yahoo-symbol": "IDMN.AX"}, </v>
      </c>
      <c r="H726">
        <f>_xlfn.IFNA(VLOOKUP(A726, Q$1:Q$1476,1,FALSE), 0)</f>
        <v>0</v>
      </c>
      <c r="Q726" t="s">
        <v>5729</v>
      </c>
    </row>
    <row r="727" spans="1:17" x14ac:dyDescent="0.2">
      <c r="A727" s="15" t="s">
        <v>2857</v>
      </c>
      <c r="B727" s="15" t="str">
        <f>_xlfn.IFNA(VLOOKUP(A727, Shares!A728:B$3048, 2, FALSE), "")</f>
        <v>IDM INT DEF X OPT</v>
      </c>
      <c r="C727" t="str">
        <f>A727&amp; ".AX"</f>
        <v>IDMNA.AX</v>
      </c>
      <c r="D727" t="str">
        <f>"{""symbol"": """ &amp; A727 &amp; """, ""yahoo-symbol"": """ &amp; C727 &amp; """}, "</f>
        <v xml:space="preserve">{"symbol": "IDMNA", "yahoo-symbol": "IDMNA.AX"}, </v>
      </c>
      <c r="H727">
        <f>_xlfn.IFNA(VLOOKUP(A727, Q$1:Q$1476,1,FALSE), 0)</f>
        <v>0</v>
      </c>
      <c r="Q727" t="s">
        <v>5747</v>
      </c>
    </row>
    <row r="728" spans="1:17" x14ac:dyDescent="0.2">
      <c r="A728" s="15" t="s">
        <v>3015</v>
      </c>
      <c r="B728" s="15" t="str">
        <f>_xlfn.IFNA(VLOOKUP(A728, Shares!A729:B$3048, 2, FALSE), "")</f>
        <v>Indo Mines Limited</v>
      </c>
      <c r="C728" t="str">
        <f>A728&amp; ".AX"</f>
        <v>IDO.AX</v>
      </c>
      <c r="D728" t="str">
        <f>"{""symbol"": """ &amp; A728 &amp; """, ""yahoo-symbol"": """ &amp; C728 &amp; """}, "</f>
        <v xml:space="preserve">{"symbol": "IDO", "yahoo-symbol": "IDO.AX"}, </v>
      </c>
      <c r="H728">
        <f>_xlfn.IFNA(VLOOKUP(A728, Q$1:Q$1476,1,FALSE), 0)</f>
        <v>0</v>
      </c>
      <c r="Q728" t="s">
        <v>5745</v>
      </c>
    </row>
    <row r="729" spans="1:17" x14ac:dyDescent="0.2">
      <c r="A729" s="15" t="s">
        <v>2880</v>
      </c>
      <c r="B729" s="15" t="str">
        <f>_xlfn.IFNA(VLOOKUP(A729, Shares!A730:B$3048, 2, FALSE), "")</f>
        <v>INDOPAC FPO</v>
      </c>
      <c r="C729" t="str">
        <f>A729&amp; ".AX"</f>
        <v>IDP.AX</v>
      </c>
      <c r="D729" t="str">
        <f>"{""symbol"": """ &amp; A729 &amp; """, ""yahoo-symbol"": """ &amp; C729 &amp; """}, "</f>
        <v xml:space="preserve">{"symbol": "IDP", "yahoo-symbol": "IDP.AX"}, </v>
      </c>
      <c r="H729">
        <f>_xlfn.IFNA(VLOOKUP(A729, Q$1:Q$1476,1,FALSE), 0)</f>
        <v>0</v>
      </c>
      <c r="Q729" t="s">
        <v>5749</v>
      </c>
    </row>
    <row r="730" spans="1:17" x14ac:dyDescent="0.2">
      <c r="A730" s="15" t="s">
        <v>3022</v>
      </c>
      <c r="B730" s="15" t="str">
        <f>_xlfn.IFNA(VLOOKUP(A730, Shares!A731:B$3048, 2, FALSE), "")</f>
        <v>Indoor Skydive Australia Group Ltd</v>
      </c>
      <c r="C730" t="str">
        <f>A730&amp; ".AX"</f>
        <v>IDZ.AX</v>
      </c>
      <c r="D730" t="str">
        <f>"{""symbol"": """ &amp; A730 &amp; """, ""yahoo-symbol"": """ &amp; C730 &amp; """}, "</f>
        <v xml:space="preserve">{"symbol": "IDZ", "yahoo-symbol": "IDZ.AX"}, </v>
      </c>
      <c r="H730">
        <f>_xlfn.IFNA(VLOOKUP(A730, Q$1:Q$1476,1,FALSE), 0)</f>
        <v>0</v>
      </c>
      <c r="Q730" t="s">
        <v>5840</v>
      </c>
    </row>
    <row r="731" spans="1:17" x14ac:dyDescent="0.2">
      <c r="A731" s="15" t="s">
        <v>3357</v>
      </c>
      <c r="B731" s="15" t="str">
        <f>_xlfn.IFNA(VLOOKUP(A731, Shares!A732:B$3048, 2, FALSE), "")</f>
        <v>Lantern Hotel Group</v>
      </c>
      <c r="C731" t="str">
        <f>A731&amp; ".AX"</f>
        <v>IEF.AX</v>
      </c>
      <c r="D731" t="str">
        <f>"{""symbol"": """ &amp; A731 &amp; """, ""yahoo-symbol"": """ &amp; C731 &amp; """}, "</f>
        <v xml:space="preserve">{"symbol": "IEF", "yahoo-symbol": "IEF.AX"}, </v>
      </c>
      <c r="H731">
        <f>_xlfn.IFNA(VLOOKUP(A731, Q$1:Q$1476,1,FALSE), 0)</f>
        <v>0</v>
      </c>
      <c r="Q731" t="s">
        <v>5808</v>
      </c>
    </row>
    <row r="732" spans="1:17" x14ac:dyDescent="0.2">
      <c r="A732" s="15" t="s">
        <v>2865</v>
      </c>
      <c r="B732" s="15" t="str">
        <f>_xlfn.IFNA(VLOOKUP(A732, Shares!A733:B$3048, 2, FALSE), "")</f>
        <v>IEF RE ENT STAPLED D</v>
      </c>
      <c r="C732" t="str">
        <f>A732&amp; ".AX"</f>
        <v>IEFDA.AX</v>
      </c>
      <c r="D732" t="str">
        <f>"{""symbol"": """ &amp; A732 &amp; """, ""yahoo-symbol"": """ &amp; C732 &amp; """}, "</f>
        <v xml:space="preserve">{"symbol": "IEFDA", "yahoo-symbol": "IEFDA.AX"}, </v>
      </c>
      <c r="H732">
        <f>_xlfn.IFNA(VLOOKUP(A732, Q$1:Q$1476,1,FALSE), 0)</f>
        <v>0</v>
      </c>
      <c r="Q732" t="s">
        <v>97</v>
      </c>
    </row>
    <row r="733" spans="1:17" x14ac:dyDescent="0.2">
      <c r="A733" s="15" t="s">
        <v>2863</v>
      </c>
      <c r="B733" s="15" t="str">
        <f>_xlfn.IFNA(VLOOKUP(A733, Shares!A734:B$3048, 2, FALSE), "")</f>
        <v>IEF RE ENT DEF</v>
      </c>
      <c r="C733" t="str">
        <f>A733&amp; ".AX"</f>
        <v>IEFN.AX</v>
      </c>
      <c r="D733" t="str">
        <f>"{""symbol"": """ &amp; A733 &amp; """, ""yahoo-symbol"": """ &amp; C733 &amp; """}, "</f>
        <v xml:space="preserve">{"symbol": "IEFN", "yahoo-symbol": "IEFN.AX"}, </v>
      </c>
      <c r="H733">
        <f>_xlfn.IFNA(VLOOKUP(A733, Q$1:Q$1476,1,FALSE), 0)</f>
        <v>0</v>
      </c>
      <c r="Q733" t="s">
        <v>5777</v>
      </c>
    </row>
    <row r="734" spans="1:17" x14ac:dyDescent="0.2">
      <c r="A734" s="15" t="s">
        <v>3063</v>
      </c>
      <c r="B734" s="15" t="str">
        <f>_xlfn.IFNA(VLOOKUP(A734, Shares!A735:B$3048, 2, FALSE), "")</f>
        <v>International Equities Corporation Ltd</v>
      </c>
      <c r="C734" t="str">
        <f>A734&amp; ".AX"</f>
        <v>IEQ.AX</v>
      </c>
      <c r="D734" t="str">
        <f>"{""symbol"": """ &amp; A734 &amp; """, ""yahoo-symbol"": """ &amp; C734 &amp; """}, "</f>
        <v xml:space="preserve">{"symbol": "IEQ", "yahoo-symbol": "IEQ.AX"}, </v>
      </c>
      <c r="H734">
        <f>_xlfn.IFNA(VLOOKUP(A734, Q$1:Q$1476,1,FALSE), 0)</f>
        <v>0</v>
      </c>
      <c r="Q734" t="s">
        <v>5830</v>
      </c>
    </row>
    <row r="735" spans="1:17" x14ac:dyDescent="0.2">
      <c r="A735" s="15" t="s">
        <v>2917</v>
      </c>
      <c r="B735" s="15" t="str">
        <f>_xlfn.IFNA(VLOOKUP(A735, Shares!A736:B$3048, 2, FALSE), "")</f>
        <v>IRONCLAD DEF X OPT</v>
      </c>
      <c r="C735" t="str">
        <f>A735&amp; ".AX"</f>
        <v>IFENA.AX</v>
      </c>
      <c r="D735" t="str">
        <f>"{""symbol"": """ &amp; A735 &amp; """, ""yahoo-symbol"": """ &amp; C735 &amp; """}, "</f>
        <v xml:space="preserve">{"symbol": "IFENA", "yahoo-symbol": "IFENA.AX"}, </v>
      </c>
      <c r="H735">
        <f>_xlfn.IFNA(VLOOKUP(A735, Q$1:Q$1476,1,FALSE), 0)</f>
        <v>0</v>
      </c>
      <c r="Q735" t="s">
        <v>5806</v>
      </c>
    </row>
    <row r="736" spans="1:17" x14ac:dyDescent="0.2">
      <c r="A736" s="15" t="s">
        <v>2867</v>
      </c>
      <c r="B736" s="15" t="str">
        <f>_xlfn.IFNA(VLOOKUP(A736, Shares!A737:B$3048, 2, FALSE), "")</f>
        <v>IFS Construction services Limited</v>
      </c>
      <c r="C736" t="str">
        <f>A736&amp; ".AX"</f>
        <v>IFS.AX</v>
      </c>
      <c r="D736" t="str">
        <f>"{""symbol"": """ &amp; A736 &amp; """, ""yahoo-symbol"": """ &amp; C736 &amp; """}, "</f>
        <v xml:space="preserve">{"symbol": "IFS", "yahoo-symbol": "IFS.AX"}, </v>
      </c>
      <c r="H736">
        <f>_xlfn.IFNA(VLOOKUP(A736, Q$1:Q$1476,1,FALSE), 0)</f>
        <v>0</v>
      </c>
      <c r="Q736" t="s">
        <v>5781</v>
      </c>
    </row>
    <row r="737" spans="1:17" x14ac:dyDescent="0.2">
      <c r="A737" s="15" t="s">
        <v>5122</v>
      </c>
      <c r="B737" s="15" t="str">
        <f>_xlfn.IFNA(VLOOKUP(A737, Shares!A738:B$3048, 2, FALSE), "")</f>
        <v>Silver Lake (Integra) Pty Ltd</v>
      </c>
      <c r="C737" t="str">
        <f>A737&amp; ".AX"</f>
        <v>IGR.AX</v>
      </c>
      <c r="D737" t="str">
        <f>"{""symbol"": """ &amp; A737 &amp; """, ""yahoo-symbol"": """ &amp; C737 &amp; """}, "</f>
        <v xml:space="preserve">{"symbol": "IGR", "yahoo-symbol": "IGR.AX"}, </v>
      </c>
      <c r="H737">
        <f>_xlfn.IFNA(VLOOKUP(A737, Q$1:Q$1476,1,FALSE), 0)</f>
        <v>0</v>
      </c>
      <c r="Q737" t="s">
        <v>98</v>
      </c>
    </row>
    <row r="738" spans="1:17" x14ac:dyDescent="0.2">
      <c r="A738" s="15" t="s">
        <v>3065</v>
      </c>
      <c r="B738" s="15" t="str">
        <f>_xlfn.IFNA(VLOOKUP(A738, Shares!A739:B$3048, 2, FALSE), "")</f>
        <v>International Goldfields Ltd</v>
      </c>
      <c r="C738" t="str">
        <f>A738&amp; ".AX"</f>
        <v>IGS.AX</v>
      </c>
      <c r="D738" t="str">
        <f>"{""symbol"": """ &amp; A738 &amp; """, ""yahoo-symbol"": """ &amp; C738 &amp; """}, "</f>
        <v xml:space="preserve">{"symbol": "IGS", "yahoo-symbol": "IGS.AX"}, </v>
      </c>
      <c r="H738">
        <f>_xlfn.IFNA(VLOOKUP(A738, Q$1:Q$1476,1,FALSE), 0)</f>
        <v>0</v>
      </c>
      <c r="Q738" t="s">
        <v>5771</v>
      </c>
    </row>
    <row r="739" spans="1:17" x14ac:dyDescent="0.2">
      <c r="A739" s="15" t="s">
        <v>2995</v>
      </c>
      <c r="B739" s="15" t="str">
        <f>_xlfn.IFNA(VLOOKUP(A739, Shares!A740:B$3048, 2, FALSE), "")</f>
        <v>Impression Healthcare Ltd</v>
      </c>
      <c r="C739" t="str">
        <f>A739&amp; ".AX"</f>
        <v>IHL.AX</v>
      </c>
      <c r="D739" t="str">
        <f>"{""symbol"": """ &amp; A739 &amp; """, ""yahoo-symbol"": """ &amp; C739 &amp; """}, "</f>
        <v xml:space="preserve">{"symbol": "IHL", "yahoo-symbol": "IHL.AX"}, </v>
      </c>
      <c r="H739">
        <f>_xlfn.IFNA(VLOOKUP(A739, Q$1:Q$1476,1,FALSE), 0)</f>
        <v>0</v>
      </c>
      <c r="Q739" t="s">
        <v>5826</v>
      </c>
    </row>
    <row r="740" spans="1:17" x14ac:dyDescent="0.2">
      <c r="A740" s="15" t="s">
        <v>3067</v>
      </c>
      <c r="B740" s="15" t="str">
        <f>_xlfn.IFNA(VLOOKUP(A740, Shares!A741:B$3048, 2, FALSE), "")</f>
        <v>Interpose Holdings Ltd</v>
      </c>
      <c r="C740" t="str">
        <f>A740&amp; ".AX"</f>
        <v>IHS.AX</v>
      </c>
      <c r="D740" t="str">
        <f>"{""symbol"": """ &amp; A740 &amp; """, ""yahoo-symbol"": """ &amp; C740 &amp; """}, "</f>
        <v xml:space="preserve">{"symbol": "IHS", "yahoo-symbol": "IHS.AX"}, </v>
      </c>
      <c r="H740">
        <f>_xlfn.IFNA(VLOOKUP(A740, Q$1:Q$1476,1,FALSE), 0)</f>
        <v>0</v>
      </c>
      <c r="Q740" t="s">
        <v>5848</v>
      </c>
    </row>
    <row r="741" spans="1:17" x14ac:dyDescent="0.2">
      <c r="A741" s="15" t="s">
        <v>6122</v>
      </c>
      <c r="B741" s="15" t="str">
        <f>_xlfn.IFNA(VLOOKUP(A741, Shares!A742:B$3048, 2, FALSE), "")</f>
        <v>iiNet Limited</v>
      </c>
      <c r="C741" t="str">
        <f>A741&amp; ".AX"</f>
        <v>IIN.AX</v>
      </c>
      <c r="D741" t="str">
        <f>"{""symbol"": """ &amp; A741 &amp; """, ""yahoo-symbol"": """ &amp; C741 &amp; """}, "</f>
        <v xml:space="preserve">{"symbol": "IIN", "yahoo-symbol": "IIN.AX"}, </v>
      </c>
      <c r="H741">
        <f>_xlfn.IFNA(VLOOKUP(A741, Q$1:Q$1476,1,FALSE), 0)</f>
        <v>0</v>
      </c>
      <c r="Q741" t="s">
        <v>5908</v>
      </c>
    </row>
    <row r="742" spans="1:17" x14ac:dyDescent="0.2">
      <c r="A742" s="15" t="s">
        <v>2869</v>
      </c>
      <c r="B742" s="15" t="str">
        <f>_xlfn.IFNA(VLOOKUP(A742, Shares!A743:B$3048, 2, FALSE), "")</f>
        <v>IKE GPS FPO NZX</v>
      </c>
      <c r="C742" t="str">
        <f>A742&amp; ".AX"</f>
        <v>IKE.AX</v>
      </c>
      <c r="D742" t="str">
        <f>"{""symbol"": """ &amp; A742 &amp; """, ""yahoo-symbol"": """ &amp; C742 &amp; """}, "</f>
        <v xml:space="preserve">{"symbol": "IKE", "yahoo-symbol": "IKE.AX"}, </v>
      </c>
      <c r="H742">
        <f>_xlfn.IFNA(VLOOKUP(A742, Q$1:Q$1476,1,FALSE), 0)</f>
        <v>0</v>
      </c>
      <c r="Q742" t="s">
        <v>5924</v>
      </c>
    </row>
    <row r="743" spans="1:17" x14ac:dyDescent="0.2">
      <c r="A743" s="15" t="s">
        <v>2977</v>
      </c>
      <c r="B743" s="15" t="str">
        <f>_xlfn.IFNA(VLOOKUP(A743, Shares!A744:B$3048, 2, FALSE), "")</f>
        <v>Ikwezi Mining Ltd</v>
      </c>
      <c r="C743" t="str">
        <f>A743&amp; ".AX"</f>
        <v>IKW.AX</v>
      </c>
      <c r="D743" t="str">
        <f>"{""symbol"": """ &amp; A743 &amp; """, ""yahoo-symbol"": """ &amp; C743 &amp; """}, "</f>
        <v xml:space="preserve">{"symbol": "IKW", "yahoo-symbol": "IKW.AX"}, </v>
      </c>
      <c r="H743">
        <f>_xlfn.IFNA(VLOOKUP(A743, Q$1:Q$1476,1,FALSE), 0)</f>
        <v>0</v>
      </c>
      <c r="Q743" t="s">
        <v>5962</v>
      </c>
    </row>
    <row r="744" spans="1:17" x14ac:dyDescent="0.2">
      <c r="A744" s="15" t="s">
        <v>3040</v>
      </c>
      <c r="B744" s="15" t="str">
        <f>_xlfn.IFNA(VLOOKUP(A744, Shares!A745:B$3048, 2, FALSE), "")</f>
        <v>Ingenia Communities Group</v>
      </c>
      <c r="C744" t="str">
        <f>A744&amp; ".AX"</f>
        <v>ILF.AX</v>
      </c>
      <c r="D744" t="str">
        <f>"{""symbol"": """ &amp; A744 &amp; """, ""yahoo-symbol"": """ &amp; C744 &amp; """}, "</f>
        <v xml:space="preserve">{"symbol": "ILF", "yahoo-symbol": "ILF.AX"}, </v>
      </c>
      <c r="H744">
        <f>_xlfn.IFNA(VLOOKUP(A744, Q$1:Q$1476,1,FALSE), 0)</f>
        <v>0</v>
      </c>
      <c r="Q744" t="s">
        <v>5859</v>
      </c>
    </row>
    <row r="745" spans="1:17" x14ac:dyDescent="0.2">
      <c r="A745" s="15" t="s">
        <v>2882</v>
      </c>
      <c r="B745" s="15" t="str">
        <f>_xlfn.IFNA(VLOOKUP(A745, Shares!A746:B$3048, 2, FALSE), "")</f>
        <v>ING RE COM STAPLED D</v>
      </c>
      <c r="C745" t="str">
        <f>A745&amp; ".AX"</f>
        <v>ILFDA.AX</v>
      </c>
      <c r="D745" t="str">
        <f>"{""symbol"": """ &amp; A745 &amp; """, ""yahoo-symbol"": """ &amp; C745 &amp; """}, "</f>
        <v xml:space="preserve">{"symbol": "ILFDA", "yahoo-symbol": "ILFDA.AX"}, </v>
      </c>
      <c r="H745">
        <f>_xlfn.IFNA(VLOOKUP(A745, Q$1:Q$1476,1,FALSE), 0)</f>
        <v>0</v>
      </c>
      <c r="Q745" t="s">
        <v>5918</v>
      </c>
    </row>
    <row r="746" spans="1:17" x14ac:dyDescent="0.2">
      <c r="A746" s="15" t="s">
        <v>5890</v>
      </c>
      <c r="B746" s="15" t="str">
        <f>_xlfn.IFNA(VLOOKUP(A746, Shares!A747:B$3048, 2, FALSE), "")</f>
        <v>Wakenby Ltd</v>
      </c>
      <c r="C746" t="str">
        <f>A746&amp; ".AX"</f>
        <v>ILHDA.AX</v>
      </c>
      <c r="D746" t="str">
        <f>"{""symbol"": """ &amp; A746 &amp; """, ""yahoo-symbol"": """ &amp; C746 &amp; """}, "</f>
        <v xml:space="preserve">{"symbol": "ILHDA", "yahoo-symbol": "ILHDA.AX"}, </v>
      </c>
      <c r="H746">
        <f>_xlfn.IFNA(VLOOKUP(A746, Q$1:Q$1476,1,FALSE), 0)</f>
        <v>0</v>
      </c>
      <c r="Q746" t="s">
        <v>102</v>
      </c>
    </row>
    <row r="747" spans="1:17" x14ac:dyDescent="0.2">
      <c r="A747" s="15" t="s">
        <v>2987</v>
      </c>
      <c r="B747" s="15" t="str">
        <f>_xlfn.IFNA(VLOOKUP(A747, Shares!A748:B$3048, 2, FALSE), "")</f>
        <v>Immuron Limited</v>
      </c>
      <c r="C747" t="str">
        <f>A747&amp; ".AX"</f>
        <v>IMC.AX</v>
      </c>
      <c r="D747" t="str">
        <f>"{""symbol"": """ &amp; A747 &amp; """, ""yahoo-symbol"": """ &amp; C747 &amp; """}, "</f>
        <v xml:space="preserve">{"symbol": "IMC", "yahoo-symbol": "IMC.AX"}, </v>
      </c>
      <c r="H747">
        <f>_xlfn.IFNA(VLOOKUP(A747, Q$1:Q$1476,1,FALSE), 0)</f>
        <v>0</v>
      </c>
      <c r="Q747" t="s">
        <v>5945</v>
      </c>
    </row>
    <row r="748" spans="1:17" x14ac:dyDescent="0.2">
      <c r="A748" s="15" t="s">
        <v>2873</v>
      </c>
      <c r="B748" s="15" t="str">
        <f>_xlfn.IFNA(VLOOKUP(A748, Shares!A749:B$3048, 2, FALSE), "")</f>
        <v>IM Medical Ltd</v>
      </c>
      <c r="C748" t="str">
        <f>A748&amp; ".AX"</f>
        <v>IMI.AX</v>
      </c>
      <c r="D748" t="str">
        <f>"{""symbol"": """ &amp; A748 &amp; """, ""yahoo-symbol"": """ &amp; C748 &amp; """}, "</f>
        <v xml:space="preserve">{"symbol": "IMI", "yahoo-symbol": "IMI.AX"}, </v>
      </c>
      <c r="H748">
        <f>_xlfn.IFNA(VLOOKUP(A748, Q$1:Q$1476,1,FALSE), 0)</f>
        <v>0</v>
      </c>
      <c r="Q748" t="s">
        <v>5896</v>
      </c>
    </row>
    <row r="749" spans="1:17" x14ac:dyDescent="0.2">
      <c r="A749" s="15" t="s">
        <v>3028</v>
      </c>
      <c r="B749" s="15" t="str">
        <f>_xlfn.IFNA(VLOOKUP(A749, Shares!A750:B$3048, 2, FALSE), "")</f>
        <v>Indus Energy NL</v>
      </c>
      <c r="C749" t="str">
        <f>A749&amp; ".AX"</f>
        <v>IND.AX</v>
      </c>
      <c r="D749" t="str">
        <f>"{""symbol"": """ &amp; A749 &amp; """, ""yahoo-symbol"": """ &amp; C749 &amp; """}, "</f>
        <v xml:space="preserve">{"symbol": "IND", "yahoo-symbol": "IND.AX"}, </v>
      </c>
      <c r="H749">
        <f>_xlfn.IFNA(VLOOKUP(A749, Q$1:Q$1476,1,FALSE), 0)</f>
        <v>0</v>
      </c>
      <c r="Q749" t="s">
        <v>5974</v>
      </c>
    </row>
    <row r="750" spans="1:17" x14ac:dyDescent="0.2">
      <c r="A750" s="15" t="s">
        <v>2894</v>
      </c>
      <c r="B750" s="15" t="str">
        <f>_xlfn.IFNA(VLOOKUP(A750, Shares!A751:B$3048, 2, FALSE), "")</f>
        <v>INV FIRST DEF SET</v>
      </c>
      <c r="C750" t="str">
        <f>A750&amp; ".AX"</f>
        <v>INQDA.AX</v>
      </c>
      <c r="D750" t="str">
        <f>"{""symbol"": """ &amp; A750 &amp; """, ""yahoo-symbol"": """ &amp; C750 &amp; """}, "</f>
        <v xml:space="preserve">{"symbol": "INQDA", "yahoo-symbol": "INQDA.AX"}, </v>
      </c>
      <c r="H750">
        <f>_xlfn.IFNA(VLOOKUP(A750, Q$1:Q$1476,1,FALSE), 0)</f>
        <v>0</v>
      </c>
      <c r="Q750" t="s">
        <v>5894</v>
      </c>
    </row>
    <row r="751" spans="1:17" x14ac:dyDescent="0.2">
      <c r="A751" s="15" t="s">
        <v>2892</v>
      </c>
      <c r="B751" s="15" t="str">
        <f>_xlfn.IFNA(VLOOKUP(A751, Shares!A752:B$3048, 2, FALSE), "")</f>
        <v>INV FIRST DEF</v>
      </c>
      <c r="C751" t="str">
        <f>A751&amp; ".AX"</f>
        <v>INQN.AX</v>
      </c>
      <c r="D751" t="str">
        <f>"{""symbol"": """ &amp; A751 &amp; """, ""yahoo-symbol"": """ &amp; C751 &amp; """}, "</f>
        <v xml:space="preserve">{"symbol": "INQN", "yahoo-symbol": "INQN.AX"}, </v>
      </c>
      <c r="H751">
        <f>_xlfn.IFNA(VLOOKUP(A751, Q$1:Q$1476,1,FALSE), 0)</f>
        <v>0</v>
      </c>
      <c r="Q751" t="s">
        <v>5988</v>
      </c>
    </row>
    <row r="752" spans="1:17" x14ac:dyDescent="0.2">
      <c r="A752" s="15" t="s">
        <v>2888</v>
      </c>
      <c r="B752" s="15" t="str">
        <f>_xlfn.IFNA(VLOOKUP(A752, Shares!A753:B$3048, 2, FALSE), "")</f>
        <v>INTERMOCO DEF</v>
      </c>
      <c r="C752" t="str">
        <f>A752&amp; ".AX"</f>
        <v>INTN.AX</v>
      </c>
      <c r="D752" t="str">
        <f>"{""symbol"": """ &amp; A752 &amp; """, ""yahoo-symbol"": """ &amp; C752 &amp; """}, "</f>
        <v xml:space="preserve">{"symbol": "INTN", "yahoo-symbol": "INTN.AX"}, </v>
      </c>
      <c r="H752">
        <f>_xlfn.IFNA(VLOOKUP(A752, Q$1:Q$1476,1,FALSE), 0)</f>
        <v>0</v>
      </c>
      <c r="Q752" t="s">
        <v>5928</v>
      </c>
    </row>
    <row r="753" spans="1:17" x14ac:dyDescent="0.2">
      <c r="A753" s="15" t="s">
        <v>3083</v>
      </c>
      <c r="B753" s="15" t="str">
        <f>_xlfn.IFNA(VLOOKUP(A753, Shares!A754:B$3048, 2, FALSE), "")</f>
        <v>Investsmart Group Ltd</v>
      </c>
      <c r="C753" t="str">
        <f>A753&amp; ".AX"</f>
        <v>INV.AX</v>
      </c>
      <c r="D753" t="str">
        <f>"{""symbol"": """ &amp; A753 &amp; """, ""yahoo-symbol"": """ &amp; C753 &amp; """}, "</f>
        <v xml:space="preserve">{"symbol": "INV", "yahoo-symbol": "INV.AX"}, </v>
      </c>
      <c r="H753">
        <f>_xlfn.IFNA(VLOOKUP(A753, Q$1:Q$1476,1,FALSE), 0)</f>
        <v>0</v>
      </c>
      <c r="Q753" t="s">
        <v>5996</v>
      </c>
    </row>
    <row r="754" spans="1:17" x14ac:dyDescent="0.2">
      <c r="A754" s="15" t="s">
        <v>3046</v>
      </c>
      <c r="B754" s="15" t="str">
        <f>_xlfn.IFNA(VLOOKUP(A754, Shares!A755:B$3048, 2, FALSE), "")</f>
        <v>Instinct Energy Ltd</v>
      </c>
      <c r="C754" t="str">
        <f>A754&amp; ".AX"</f>
        <v>INY.AX</v>
      </c>
      <c r="D754" t="str">
        <f>"{""symbol"": """ &amp; A754 &amp; """, ""yahoo-symbol"": """ &amp; C754 &amp; """}, "</f>
        <v xml:space="preserve">{"symbol": "INY", "yahoo-symbol": "INY.AX"}, </v>
      </c>
      <c r="H754">
        <f>_xlfn.IFNA(VLOOKUP(A754, Q$1:Q$1476,1,FALSE), 0)</f>
        <v>0</v>
      </c>
      <c r="Q754" t="s">
        <v>5912</v>
      </c>
    </row>
    <row r="755" spans="1:17" x14ac:dyDescent="0.2">
      <c r="A755" s="15" t="s">
        <v>2899</v>
      </c>
      <c r="B755" s="15" t="str">
        <f>_xlfn.IFNA(VLOOKUP(A755, Shares!A756:B$3048, 2, FALSE), "")</f>
        <v>INVESTA STAPLED D</v>
      </c>
      <c r="C755" t="str">
        <f>A755&amp; ".AX"</f>
        <v>IOFDA.AX</v>
      </c>
      <c r="D755" t="str">
        <f>"{""symbol"": """ &amp; A755 &amp; """, ""yahoo-symbol"": """ &amp; C755 &amp; """}, "</f>
        <v xml:space="preserve">{"symbol": "IOFDA", "yahoo-symbol": "IOFDA.AX"}, </v>
      </c>
      <c r="H755">
        <f>_xlfn.IFNA(VLOOKUP(A755, Q$1:Q$1476,1,FALSE), 0)</f>
        <v>0</v>
      </c>
      <c r="Q755" t="s">
        <v>5990</v>
      </c>
    </row>
    <row r="756" spans="1:17" x14ac:dyDescent="0.2">
      <c r="A756" s="15" t="s">
        <v>1010</v>
      </c>
      <c r="B756" s="15" t="str">
        <f>_xlfn.IFNA(VLOOKUP(A756, Shares!A757:B$3048, 2, FALSE), "")</f>
        <v>BC Pilbara Iron Ore Pty Ltd</v>
      </c>
      <c r="C756" t="str">
        <f>A756&amp; ".AX"</f>
        <v>IOH.AX</v>
      </c>
      <c r="D756" t="str">
        <f>"{""symbol"": """ &amp; A756 &amp; """, ""yahoo-symbol"": """ &amp; C756 &amp; """}, "</f>
        <v xml:space="preserve">{"symbol": "IOH", "yahoo-symbol": "IOH.AX"}, </v>
      </c>
      <c r="H756">
        <f>_xlfn.IFNA(VLOOKUP(A756, Q$1:Q$1476,1,FALSE), 0)</f>
        <v>0</v>
      </c>
      <c r="Q756" t="s">
        <v>6000</v>
      </c>
    </row>
    <row r="757" spans="1:17" x14ac:dyDescent="0.2">
      <c r="A757" s="15" t="s">
        <v>3096</v>
      </c>
      <c r="B757" s="15" t="str">
        <f>_xlfn.IFNA(VLOOKUP(A757, Shares!A758:B$3048, 2, FALSE), "")</f>
        <v>Ion Limited</v>
      </c>
      <c r="C757" t="str">
        <f>A757&amp; ".AX"</f>
        <v>ION.AX</v>
      </c>
      <c r="D757" t="str">
        <f>"{""symbol"": """ &amp; A757 &amp; """, ""yahoo-symbol"": """ &amp; C757 &amp; """}, "</f>
        <v xml:space="preserve">{"symbol": "ION", "yahoo-symbol": "ION.AX"}, </v>
      </c>
      <c r="H757">
        <f>_xlfn.IFNA(VLOOKUP(A757, Q$1:Q$1476,1,FALSE), 0)</f>
        <v>0</v>
      </c>
      <c r="Q757" t="s">
        <v>5881</v>
      </c>
    </row>
    <row r="758" spans="1:17" x14ac:dyDescent="0.2">
      <c r="A758" s="15" t="s">
        <v>3013</v>
      </c>
      <c r="B758" s="15" t="str">
        <f>_xlfn.IFNA(VLOOKUP(A758, Shares!A759:B$3048, 2, FALSE), "")</f>
        <v>Indigo Properties Australia Limited</v>
      </c>
      <c r="C758" t="str">
        <f>A758&amp; ".AX"</f>
        <v>IPA.AX</v>
      </c>
      <c r="D758" t="str">
        <f>"{""symbol"": """ &amp; A758 &amp; """, ""yahoo-symbol"": """ &amp; C758 &amp; """}, "</f>
        <v xml:space="preserve">{"symbol": "IPA", "yahoo-symbol": "IPA.AX"}, </v>
      </c>
      <c r="H758">
        <f>_xlfn.IFNA(VLOOKUP(A758, Q$1:Q$1476,1,FALSE), 0)</f>
        <v>0</v>
      </c>
      <c r="Q758" t="s">
        <v>5969</v>
      </c>
    </row>
    <row r="759" spans="1:17" x14ac:dyDescent="0.2">
      <c r="A759" s="15" t="s">
        <v>2905</v>
      </c>
      <c r="B759" s="15" t="str">
        <f>_xlfn.IFNA(VLOOKUP(A759, Shares!A760:B$3048, 2, FALSE), "")</f>
        <v>IPB Petroleum Ltd</v>
      </c>
      <c r="C759" t="str">
        <f>A759&amp; ".AX"</f>
        <v>IPB.AX</v>
      </c>
      <c r="D759" t="str">
        <f>"{""symbol"": """ &amp; A759 &amp; """, ""yahoo-symbol"": """ &amp; C759 &amp; """}, "</f>
        <v xml:space="preserve">{"symbol": "IPB", "yahoo-symbol": "IPB.AX"}, </v>
      </c>
      <c r="H759">
        <f>_xlfn.IFNA(VLOOKUP(A759, Q$1:Q$1476,1,FALSE), 0)</f>
        <v>0</v>
      </c>
      <c r="Q759" t="s">
        <v>5939</v>
      </c>
    </row>
    <row r="760" spans="1:17" x14ac:dyDescent="0.2">
      <c r="A760" s="15" t="s">
        <v>2993</v>
      </c>
      <c r="B760" s="15" t="str">
        <f>_xlfn.IFNA(VLOOKUP(A760, Shares!A761:B$3048, 2, FALSE), "")</f>
        <v>Imperial Pacific Ltd</v>
      </c>
      <c r="C760" t="str">
        <f>A760&amp; ".AX"</f>
        <v>IPC.AX</v>
      </c>
      <c r="D760" t="str">
        <f>"{""symbol"": """ &amp; A760 &amp; """, ""yahoo-symbol"": """ &amp; C760 &amp; """}, "</f>
        <v xml:space="preserve">{"symbol": "IPC", "yahoo-symbol": "IPC.AX"}, </v>
      </c>
      <c r="H760">
        <f>_xlfn.IFNA(VLOOKUP(A760, Q$1:Q$1476,1,FALSE), 0)</f>
        <v>0</v>
      </c>
      <c r="Q760" t="s">
        <v>5960</v>
      </c>
    </row>
    <row r="761" spans="1:17" x14ac:dyDescent="0.2">
      <c r="A761" s="15" t="s">
        <v>6109</v>
      </c>
      <c r="B761" s="15" t="str">
        <f>_xlfn.IFNA(VLOOKUP(A761, Shares!A762:B$3048, 2, FALSE), "")</f>
        <v>iProperty Group Ltd</v>
      </c>
      <c r="C761" t="str">
        <f>A761&amp; ".AX"</f>
        <v>IPP.AX</v>
      </c>
      <c r="D761" t="str">
        <f>"{""symbol"": """ &amp; A761 &amp; """, ""yahoo-symbol"": """ &amp; C761 &amp; """}, "</f>
        <v xml:space="preserve">{"symbol": "IPP", "yahoo-symbol": "IPP.AX"}, </v>
      </c>
      <c r="H761">
        <f>_xlfn.IFNA(VLOOKUP(A761, Q$1:Q$1476,1,FALSE), 0)</f>
        <v>0</v>
      </c>
      <c r="Q761" t="s">
        <v>6015</v>
      </c>
    </row>
    <row r="762" spans="1:17" x14ac:dyDescent="0.2">
      <c r="A762" s="15" t="s">
        <v>2876</v>
      </c>
      <c r="B762" s="15" t="str">
        <f>_xlfn.IFNA(VLOOKUP(A762, Shares!A763:B$3048, 2, FALSE), "")</f>
        <v>IMPACT MIN DEF</v>
      </c>
      <c r="C762" t="str">
        <f>A762&amp; ".AX"</f>
        <v>IPTN.AX</v>
      </c>
      <c r="D762" t="str">
        <f>"{""symbol"": """ &amp; A762 &amp; """, ""yahoo-symbol"": """ &amp; C762 &amp; """}, "</f>
        <v xml:space="preserve">{"symbol": "IPTN", "yahoo-symbol": "IPTN.AX"}, </v>
      </c>
      <c r="H762">
        <f>_xlfn.IFNA(VLOOKUP(A762, Q$1:Q$1476,1,FALSE), 0)</f>
        <v>0</v>
      </c>
      <c r="Q762" t="s">
        <v>6019</v>
      </c>
    </row>
    <row r="763" spans="1:17" x14ac:dyDescent="0.2">
      <c r="A763" s="15" t="s">
        <v>6111</v>
      </c>
      <c r="B763" s="15" t="str">
        <f>_xlfn.IFNA(VLOOKUP(A763, Shares!A764:B$3048, 2, FALSE), "")</f>
        <v>iQ3Corp Ltd</v>
      </c>
      <c r="C763" t="str">
        <f>A763&amp; ".AX"</f>
        <v>IQ3.AX</v>
      </c>
      <c r="D763" t="str">
        <f>"{""symbol"": """ &amp; A763 &amp; """, ""yahoo-symbol"": """ &amp; C763 &amp; """}, "</f>
        <v xml:space="preserve">{"symbol": "IQ3", "yahoo-symbol": "IQ3.AX"}, </v>
      </c>
      <c r="H763">
        <f>_xlfn.IFNA(VLOOKUP(A763, Q$1:Q$1476,1,FALSE), 0)</f>
        <v>0</v>
      </c>
      <c r="Q763" t="s">
        <v>6011</v>
      </c>
    </row>
    <row r="764" spans="1:17" x14ac:dyDescent="0.2">
      <c r="A764" s="15" t="s">
        <v>3075</v>
      </c>
      <c r="B764" s="15" t="str">
        <f>_xlfn.IFNA(VLOOKUP(A764, Shares!A765:B$3048, 2, FALSE), "")</f>
        <v>Intueri Education Group Ltd</v>
      </c>
      <c r="C764" t="str">
        <f>A764&amp; ".AX"</f>
        <v>IQE.AX</v>
      </c>
      <c r="D764" t="str">
        <f>"{""symbol"": """ &amp; A764 &amp; """, ""yahoo-symbol"": """ &amp; C764 &amp; """}, "</f>
        <v xml:space="preserve">{"symbol": "IQE", "yahoo-symbol": "IQE.AX"}, </v>
      </c>
      <c r="H764">
        <f>_xlfn.IFNA(VLOOKUP(A764, Q$1:Q$1476,1,FALSE), 0)</f>
        <v>0</v>
      </c>
      <c r="Q764" t="s">
        <v>6035</v>
      </c>
    </row>
    <row r="765" spans="1:17" x14ac:dyDescent="0.2">
      <c r="A765" s="15" t="s">
        <v>2913</v>
      </c>
      <c r="B765" s="15" t="str">
        <f>_xlfn.IFNA(VLOOKUP(A765, Shares!A766:B$3048, 2, FALSE), "")</f>
        <v>IRON ROAD DEF</v>
      </c>
      <c r="C765" t="str">
        <f>A765&amp; ".AX"</f>
        <v>IRDN.AX</v>
      </c>
      <c r="D765" t="str">
        <f>"{""symbol"": """ &amp; A765 &amp; """, ""yahoo-symbol"": """ &amp; C765 &amp; """}, "</f>
        <v xml:space="preserve">{"symbol": "IRDN", "yahoo-symbol": "IRDN.AX"}, </v>
      </c>
      <c r="H765">
        <f>_xlfn.IFNA(VLOOKUP(A765, Q$1:Q$1476,1,FALSE), 0)</f>
        <v>0</v>
      </c>
      <c r="Q765" t="s">
        <v>6043</v>
      </c>
    </row>
    <row r="766" spans="1:17" x14ac:dyDescent="0.2">
      <c r="A766" s="15" t="s">
        <v>2878</v>
      </c>
      <c r="B766" s="15" t="str">
        <f>_xlfn.IFNA(VLOOKUP(A766, Shares!A767:B$3048, 2, FALSE), "")</f>
        <v>INDIA RESOURCES LIMITED</v>
      </c>
      <c r="C766" t="str">
        <f>A766&amp; ".AX"</f>
        <v>IRL.AX</v>
      </c>
      <c r="D766" t="str">
        <f>"{""symbol"": """ &amp; A766 &amp; """, ""yahoo-symbol"": """ &amp; C766 &amp; """}, "</f>
        <v xml:space="preserve">{"symbol": "IRL", "yahoo-symbol": "IRL.AX"}, </v>
      </c>
      <c r="H766">
        <f>_xlfn.IFNA(VLOOKUP(A766, Q$1:Q$1476,1,FALSE), 0)</f>
        <v>0</v>
      </c>
      <c r="Q766" t="s">
        <v>6051</v>
      </c>
    </row>
    <row r="767" spans="1:17" x14ac:dyDescent="0.2">
      <c r="A767" s="15" t="s">
        <v>3024</v>
      </c>
      <c r="B767" s="15" t="str">
        <f>_xlfn.IFNA(VLOOKUP(A767, Shares!A768:B$3048, 2, FALSE), "")</f>
        <v>Indophil Resources NL</v>
      </c>
      <c r="C767" t="str">
        <f>A767&amp; ".AX"</f>
        <v>IRN.AX</v>
      </c>
      <c r="D767" t="str">
        <f>"{""symbol"": """ &amp; A767 &amp; """, ""yahoo-symbol"": """ &amp; C767 &amp; """}, "</f>
        <v xml:space="preserve">{"symbol": "IRN", "yahoo-symbol": "IRN.AX"}, </v>
      </c>
      <c r="H767">
        <f>_xlfn.IFNA(VLOOKUP(A767, Q$1:Q$1476,1,FALSE), 0)</f>
        <v>0</v>
      </c>
      <c r="Q767" t="s">
        <v>6055</v>
      </c>
    </row>
    <row r="768" spans="1:17" x14ac:dyDescent="0.2">
      <c r="A768" s="15" t="s">
        <v>2849</v>
      </c>
      <c r="B768" s="15" t="str">
        <f>_xlfn.IFNA(VLOOKUP(A768, Shares!A769:B$3048, 2, FALSE), "")</f>
        <v>I Synergy Group Ltd</v>
      </c>
      <c r="C768" t="str">
        <f>A768&amp; ".AX"</f>
        <v>IS3.AX</v>
      </c>
      <c r="D768" t="str">
        <f>"{""symbol"": """ &amp; A768 &amp; """, ""yahoo-symbol"": """ &amp; C768 &amp; """}, "</f>
        <v xml:space="preserve">{"symbol": "IS3", "yahoo-symbol": "IS3.AX"}, </v>
      </c>
      <c r="H768">
        <f>_xlfn.IFNA(VLOOKUP(A768, Q$1:Q$1476,1,FALSE), 0)</f>
        <v>0</v>
      </c>
      <c r="Q768" t="s">
        <v>6057</v>
      </c>
    </row>
    <row r="769" spans="1:17" x14ac:dyDescent="0.2">
      <c r="A769" s="15" t="s">
        <v>2884</v>
      </c>
      <c r="B769" s="15" t="str">
        <f>_xlfn.IFNA(VLOOKUP(A769, Shares!A770:B$3048, 2, FALSE), "")</f>
        <v>INTELSOLAR DEF SET</v>
      </c>
      <c r="C769" t="str">
        <f>A769&amp; ".AX"</f>
        <v>ISLDA.AX</v>
      </c>
      <c r="D769" t="str">
        <f>"{""symbol"": """ &amp; A769 &amp; """, ""yahoo-symbol"": """ &amp; C769 &amp; """}, "</f>
        <v xml:space="preserve">{"symbol": "ISLDA", "yahoo-symbol": "ISLDA.AX"}, </v>
      </c>
      <c r="H769">
        <f>_xlfn.IFNA(VLOOKUP(A769, Q$1:Q$1476,1,FALSE), 0)</f>
        <v>0</v>
      </c>
      <c r="Q769" t="s">
        <v>6091</v>
      </c>
    </row>
    <row r="770" spans="1:17" x14ac:dyDescent="0.2">
      <c r="A770" s="15" t="s">
        <v>2960</v>
      </c>
      <c r="B770" s="15" t="str">
        <f>_xlfn.IFNA(VLOOKUP(A770, Shares!A771:B$3048, 2, FALSE), "")</f>
        <v>ISONEA DEF SET</v>
      </c>
      <c r="C770" t="str">
        <f>A770&amp; ".AX"</f>
        <v>ISNDA.AX</v>
      </c>
      <c r="D770" t="str">
        <f>"{""symbol"": """ &amp; A770 &amp; """, ""yahoo-symbol"": """ &amp; C770 &amp; """}, "</f>
        <v xml:space="preserve">{"symbol": "ISNDA", "yahoo-symbol": "ISNDA.AX"}, </v>
      </c>
      <c r="H770">
        <f>_xlfn.IFNA(VLOOKUP(A770, Q$1:Q$1476,1,FALSE), 0)</f>
        <v>0</v>
      </c>
      <c r="Q770" t="s">
        <v>6071</v>
      </c>
    </row>
    <row r="771" spans="1:17" x14ac:dyDescent="0.2">
      <c r="A771" s="15" t="s">
        <v>2957</v>
      </c>
      <c r="B771" s="15" t="str">
        <f>_xlfn.IFNA(VLOOKUP(A771, Shares!A772:B$3048, 2, FALSE), "")</f>
        <v>ISONEA DEF</v>
      </c>
      <c r="C771" t="str">
        <f>A771&amp; ".AX"</f>
        <v>ISNN.AX</v>
      </c>
      <c r="D771" t="str">
        <f>"{""symbol"": """ &amp; A771 &amp; """, ""yahoo-symbol"": """ &amp; C771 &amp; """}, "</f>
        <v xml:space="preserve">{"symbol": "ISNN", "yahoo-symbol": "ISNN.AX"}, </v>
      </c>
      <c r="H771">
        <f>_xlfn.IFNA(VLOOKUP(A771, Q$1:Q$1476,1,FALSE), 0)</f>
        <v>0</v>
      </c>
      <c r="Q771" t="s">
        <v>6089</v>
      </c>
    </row>
    <row r="772" spans="1:17" x14ac:dyDescent="0.2">
      <c r="A772" s="15" t="s">
        <v>2959</v>
      </c>
      <c r="B772" s="15" t="str">
        <f>_xlfn.IFNA(VLOOKUP(A772, Shares!A773:B$3048, 2, FALSE), "")</f>
        <v>ISONEA DEF</v>
      </c>
      <c r="C772" t="str">
        <f>A772&amp; ".AX"</f>
        <v>ISNNA.AX</v>
      </c>
      <c r="D772" t="str">
        <f>"{""symbol"": """ &amp; A772 &amp; """, ""yahoo-symbol"": """ &amp; C772 &amp; """}, "</f>
        <v xml:space="preserve">{"symbol": "ISNNA", "yahoo-symbol": "ISNNA.AX"}, </v>
      </c>
      <c r="H772">
        <f>_xlfn.IFNA(VLOOKUP(A772, Q$1:Q$1476,1,FALSE), 0)</f>
        <v>0</v>
      </c>
      <c r="Q772" t="s">
        <v>6126</v>
      </c>
    </row>
    <row r="773" spans="1:17" x14ac:dyDescent="0.2">
      <c r="A773" s="15" t="s">
        <v>4247</v>
      </c>
      <c r="B773" s="15" t="str">
        <f>_xlfn.IFNA(VLOOKUP(A773, Shares!A774:B$3048, 2, FALSE), "")</f>
        <v>P2 Energy Solutions Pty Ltd</v>
      </c>
      <c r="C773" t="str">
        <f>A773&amp; ".AX"</f>
        <v>ISS.AX</v>
      </c>
      <c r="D773" t="str">
        <f>"{""symbol"": """ &amp; A773 &amp; """, ""yahoo-symbol"": """ &amp; C773 &amp; """}, "</f>
        <v xml:space="preserve">{"symbol": "ISS", "yahoo-symbol": "ISS.AX"}, </v>
      </c>
      <c r="H773">
        <f>_xlfn.IFNA(VLOOKUP(A773, Q$1:Q$1476,1,FALSE), 0)</f>
        <v>0</v>
      </c>
      <c r="Q773" t="s">
        <v>6073</v>
      </c>
    </row>
    <row r="774" spans="1:17" x14ac:dyDescent="0.2">
      <c r="A774" s="15" t="s">
        <v>3056</v>
      </c>
      <c r="B774" s="15" t="str">
        <f>_xlfn.IFNA(VLOOKUP(A774, Shares!A775:B$3048, 2, FALSE), "")</f>
        <v>Integrated Media Technology Ltd</v>
      </c>
      <c r="C774" t="str">
        <f>A774&amp; ".AX"</f>
        <v>ITL.AX</v>
      </c>
      <c r="D774" t="str">
        <f>"{""symbol"": """ &amp; A774 &amp; """, ""yahoo-symbol"": """ &amp; C774 &amp; """}, "</f>
        <v xml:space="preserve">{"symbol": "ITL", "yahoo-symbol": "ITL.AX"}, </v>
      </c>
      <c r="H774">
        <f>_xlfn.IFNA(VLOOKUP(A774, Q$1:Q$1476,1,FALSE), 0)</f>
        <v>0</v>
      </c>
    </row>
    <row r="775" spans="1:17" x14ac:dyDescent="0.2">
      <c r="A775" s="15" t="s">
        <v>3052</v>
      </c>
      <c r="B775" s="15" t="str">
        <f>_xlfn.IFNA(VLOOKUP(A775, Shares!A776:B$3048, 2, FALSE), "")</f>
        <v>Intecq Ltd</v>
      </c>
      <c r="C775" t="str">
        <f>A775&amp; ".AX"</f>
        <v>ITQ.AX</v>
      </c>
      <c r="D775" t="str">
        <f>"{""symbol"": """ &amp; A775 &amp; """, ""yahoo-symbol"": """ &amp; C775 &amp; """}, "</f>
        <v xml:space="preserve">{"symbol": "ITQ", "yahoo-symbol": "ITQ.AX"}, </v>
      </c>
      <c r="H775">
        <f>_xlfn.IFNA(VLOOKUP(A775, Q$1:Q$1476,1,FALSE), 0)</f>
        <v>0</v>
      </c>
    </row>
    <row r="776" spans="1:17" x14ac:dyDescent="0.2">
      <c r="A776" s="15" t="s">
        <v>2890</v>
      </c>
      <c r="B776" s="15" t="str">
        <f>_xlfn.IFNA(VLOOKUP(A776, Shares!A777:B$3048, 2, FALSE), "")</f>
        <v>INTERRA CDI 1:1</v>
      </c>
      <c r="C776" t="str">
        <f>A776&amp; ".AX"</f>
        <v>ITR.AX</v>
      </c>
      <c r="D776" t="str">
        <f>"{""symbol"": """ &amp; A776 &amp; """, ""yahoo-symbol"": """ &amp; C776 &amp; """}, "</f>
        <v xml:space="preserve">{"symbol": "ITR", "yahoo-symbol": "ITR.AX"}, </v>
      </c>
      <c r="H776">
        <f>_xlfn.IFNA(VLOOKUP(A776, Q$1:Q$1476,1,FALSE), 0)</f>
        <v>0</v>
      </c>
    </row>
    <row r="777" spans="1:17" x14ac:dyDescent="0.2">
      <c r="A777" s="15" t="s">
        <v>2983</v>
      </c>
      <c r="B777" s="15" t="str">
        <f>_xlfn.IFNA(VLOOKUP(A777, Shares!A778:B$3048, 2, FALSE), "")</f>
        <v>Imagine Un Limited</v>
      </c>
      <c r="C777" t="str">
        <f>A777&amp; ".AX"</f>
        <v>IUL.AX</v>
      </c>
      <c r="D777" t="str">
        <f>"{""symbol"": """ &amp; A777 &amp; """, ""yahoo-symbol"": """ &amp; C777 &amp; """}, "</f>
        <v xml:space="preserve">{"symbol": "IUL", "yahoo-symbol": "IUL.AX"}, </v>
      </c>
      <c r="H777">
        <f>_xlfn.IFNA(VLOOKUP(A777, Q$1:Q$1476,1,FALSE), 0)</f>
        <v>0</v>
      </c>
    </row>
    <row r="778" spans="1:17" x14ac:dyDescent="0.2">
      <c r="A778" s="15" t="s">
        <v>1665</v>
      </c>
      <c r="B778" s="15" t="str">
        <f>_xlfn.IFNA(VLOOKUP(A778, Shares!A779:B$3048, 2, FALSE), "")</f>
        <v>Chinova Resources Pty Ltd</v>
      </c>
      <c r="C778" t="str">
        <f>A778&amp; ".AX"</f>
        <v>IVA.AX</v>
      </c>
      <c r="D778" t="str">
        <f>"{""symbol"": """ &amp; A778 &amp; """, ""yahoo-symbol"": """ &amp; C778 &amp; """}, "</f>
        <v xml:space="preserve">{"symbol": "IVA", "yahoo-symbol": "IVA.AX"}, </v>
      </c>
      <c r="H778">
        <f>_xlfn.IFNA(VLOOKUP(A778, Q$1:Q$1476,1,FALSE), 0)</f>
        <v>0</v>
      </c>
    </row>
    <row r="779" spans="1:17" x14ac:dyDescent="0.2">
      <c r="A779" s="15" t="s">
        <v>3085</v>
      </c>
      <c r="B779" s="15" t="str">
        <f>_xlfn.IFNA(VLOOKUP(A779, Shares!A780:B$3048, 2, FALSE), "")</f>
        <v>Invictus Gold Ltd</v>
      </c>
      <c r="C779" t="str">
        <f>A779&amp; ".AX"</f>
        <v>IVG.AX</v>
      </c>
      <c r="D779" t="str">
        <f>"{""symbol"": """ &amp; A779 &amp; """, ""yahoo-symbol"": """ &amp; C779 &amp; """}, "</f>
        <v xml:space="preserve">{"symbol": "IVG", "yahoo-symbol": "IVG.AX"}, </v>
      </c>
      <c r="H779">
        <f>_xlfn.IFNA(VLOOKUP(A779, Q$1:Q$1476,1,FALSE), 0)</f>
        <v>0</v>
      </c>
    </row>
    <row r="780" spans="1:17" x14ac:dyDescent="0.2">
      <c r="A780" s="15" t="s">
        <v>3091</v>
      </c>
      <c r="B780" s="15" t="str">
        <f>_xlfn.IFNA(VLOOKUP(A780, Shares!A781:B$3048, 2, FALSE), "")</f>
        <v>Invitrocue Ltd</v>
      </c>
      <c r="C780" t="str">
        <f>A780&amp; ".AX"</f>
        <v>IVQ.AX</v>
      </c>
      <c r="D780" t="str">
        <f>"{""symbol"": """ &amp; A780 &amp; """, ""yahoo-symbol"": """ &amp; C780 &amp; """}, "</f>
        <v xml:space="preserve">{"symbol": "IVQ", "yahoo-symbol": "IVQ.AX"}, </v>
      </c>
      <c r="H780">
        <f>_xlfn.IFNA(VLOOKUP(A780, Q$1:Q$1476,1,FALSE), 0)</f>
        <v>0</v>
      </c>
    </row>
    <row r="781" spans="1:17" x14ac:dyDescent="0.2">
      <c r="A781" s="15" t="s">
        <v>2901</v>
      </c>
      <c r="B781" s="15" t="str">
        <f>_xlfn.IFNA(VLOOKUP(A781, Shares!A782:B$3048, 2, FALSE), "")</f>
        <v>INVESTIGAT DEF</v>
      </c>
      <c r="C781" t="str">
        <f>A781&amp; ".AX"</f>
        <v>IVRNA.AX</v>
      </c>
      <c r="D781" t="str">
        <f>"{""symbol"": """ &amp; A781 &amp; """, ""yahoo-symbol"": """ &amp; C781 &amp; """}, "</f>
        <v xml:space="preserve">{"symbol": "IVRNA", "yahoo-symbol": "IVRNA.AX"}, </v>
      </c>
      <c r="H781">
        <f>_xlfn.IFNA(VLOOKUP(A781, Q$1:Q$1476,1,FALSE), 0)</f>
        <v>0</v>
      </c>
    </row>
    <row r="782" spans="1:17" x14ac:dyDescent="0.2">
      <c r="A782" s="15" t="s">
        <v>2968</v>
      </c>
      <c r="B782" s="15" t="str">
        <f>_xlfn.IFNA(VLOOKUP(A782, Shares!A783:B$3048, 2, FALSE), "")</f>
        <v>IVS Holdings Ltd</v>
      </c>
      <c r="C782" t="str">
        <f>A782&amp; ".AX"</f>
        <v>IVS.AX</v>
      </c>
      <c r="D782" t="str">
        <f>"{""symbol"": """ &amp; A782 &amp; """, ""yahoo-symbol"": """ &amp; C782 &amp; """}, "</f>
        <v xml:space="preserve">{"symbol": "IVS", "yahoo-symbol": "IVS.AX"}, </v>
      </c>
      <c r="H782">
        <f>_xlfn.IFNA(VLOOKUP(A782, Q$1:Q$1476,1,FALSE), 0)</f>
        <v>0</v>
      </c>
    </row>
    <row r="783" spans="1:17" x14ac:dyDescent="0.2">
      <c r="A783" s="15" t="s">
        <v>2966</v>
      </c>
      <c r="B783" s="15" t="str">
        <f>_xlfn.IFNA(VLOOKUP(A783, Shares!A784:B$3048, 2, FALSE), "")</f>
        <v>IVS Holdings Ltd</v>
      </c>
      <c r="C783" t="str">
        <f>A783&amp; ".AX"</f>
        <v>IVSDA.AX</v>
      </c>
      <c r="D783" t="str">
        <f>"{""symbol"": """ &amp; A783 &amp; """, ""yahoo-symbol"": """ &amp; C783 &amp; """}, "</f>
        <v xml:space="preserve">{"symbol": "IVSDA", "yahoo-symbol": "IVSDA.AX"}, </v>
      </c>
      <c r="H783">
        <f>_xlfn.IFNA(VLOOKUP(A783, Q$1:Q$1476,1,FALSE), 0)</f>
        <v>0</v>
      </c>
    </row>
    <row r="784" spans="1:17" x14ac:dyDescent="0.2">
      <c r="A784" s="15" t="s">
        <v>3077</v>
      </c>
      <c r="B784" s="15" t="str">
        <f>_xlfn.IFNA(VLOOKUP(A784, Shares!A785:B$3048, 2, FALSE), "")</f>
        <v>Inventis Limited</v>
      </c>
      <c r="C784" t="str">
        <f>A784&amp; ".AX"</f>
        <v>IVT.AX</v>
      </c>
      <c r="D784" t="str">
        <f>"{""symbol"": """ &amp; A784 &amp; """, ""yahoo-symbol"": """ &amp; C784 &amp; """}, "</f>
        <v xml:space="preserve">{"symbol": "IVT", "yahoo-symbol": "IVT.AX"}, </v>
      </c>
      <c r="H784">
        <f>_xlfn.IFNA(VLOOKUP(A784, Q$1:Q$1476,1,FALSE), 0)</f>
        <v>0</v>
      </c>
    </row>
    <row r="785" spans="1:8" x14ac:dyDescent="0.2">
      <c r="A785" s="15" t="s">
        <v>2896</v>
      </c>
      <c r="B785" s="15" t="str">
        <f>_xlfn.IFNA(VLOOKUP(A785, Shares!A786:B$3048, 2, FALSE), "")</f>
        <v>INVENTIS DEF</v>
      </c>
      <c r="C785" t="str">
        <f>A785&amp; ".AX"</f>
        <v>IVTN.AX</v>
      </c>
      <c r="D785" t="str">
        <f>"{""symbol"": """ &amp; A785 &amp; """, ""yahoo-symbol"": """ &amp; C785 &amp; """}, "</f>
        <v xml:space="preserve">{"symbol": "IVTN", "yahoo-symbol": "IVTN.AX"}, </v>
      </c>
      <c r="H785">
        <f>_xlfn.IFNA(VLOOKUP(A785, Q$1:Q$1476,1,FALSE), 0)</f>
        <v>0</v>
      </c>
    </row>
    <row r="786" spans="1:8" x14ac:dyDescent="0.2">
      <c r="A786" s="15" t="s">
        <v>2898</v>
      </c>
      <c r="B786" s="15" t="str">
        <f>_xlfn.IFNA(VLOOKUP(A786, Shares!A787:B$3048, 2, FALSE), "")</f>
        <v>INVENTIS DEF</v>
      </c>
      <c r="C786" t="str">
        <f>A786&amp; ".AX"</f>
        <v>IVTNA.AX</v>
      </c>
      <c r="D786" t="str">
        <f>"{""symbol"": """ &amp; A786 &amp; """, ""yahoo-symbol"": """ &amp; C786 &amp; """}, "</f>
        <v xml:space="preserve">{"symbol": "IVTNA", "yahoo-symbol": "IVTNA.AX"}, </v>
      </c>
      <c r="H786">
        <f>_xlfn.IFNA(VLOOKUP(A786, Q$1:Q$1476,1,FALSE), 0)</f>
        <v>0</v>
      </c>
    </row>
    <row r="787" spans="1:8" x14ac:dyDescent="0.2">
      <c r="A787" s="15" t="s">
        <v>3089</v>
      </c>
      <c r="B787" s="15" t="str">
        <f>_xlfn.IFNA(VLOOKUP(A787, Shares!A788:B$3048, 2, FALSE), "")</f>
        <v>Invion Ltd</v>
      </c>
      <c r="C787" t="str">
        <f>A787&amp; ".AX"</f>
        <v>IVX.AX</v>
      </c>
      <c r="D787" t="str">
        <f>"{""symbol"": """ &amp; A787 &amp; """, ""yahoo-symbol"": """ &amp; C787 &amp; """}, "</f>
        <v xml:space="preserve">{"symbol": "IVX", "yahoo-symbol": "IVX.AX"}, </v>
      </c>
      <c r="H787">
        <f>_xlfn.IFNA(VLOOKUP(A787, Q$1:Q$1476,1,FALSE), 0)</f>
        <v>0</v>
      </c>
    </row>
    <row r="788" spans="1:8" x14ac:dyDescent="0.2">
      <c r="A788" s="15" t="s">
        <v>2886</v>
      </c>
      <c r="B788" s="15" t="str">
        <f>_xlfn.IFNA(VLOOKUP(A788, Shares!A789:B$3048, 2, FALSE), "")</f>
        <v>INTERCEPT DEF</v>
      </c>
      <c r="C788" t="str">
        <f>A788&amp; ".AX"</f>
        <v>IZMN.AX</v>
      </c>
      <c r="D788" t="str">
        <f>"{""symbol"": """ &amp; A788 &amp; """, ""yahoo-symbol"": """ &amp; C788 &amp; """}, "</f>
        <v xml:space="preserve">{"symbol": "IZMN", "yahoo-symbol": "IZMN.AX"}, </v>
      </c>
      <c r="H788">
        <f>_xlfn.IFNA(VLOOKUP(A788, Q$1:Q$1476,1,FALSE), 0)</f>
        <v>0</v>
      </c>
    </row>
    <row r="789" spans="1:8" x14ac:dyDescent="0.2">
      <c r="A789" s="15" t="s">
        <v>3128</v>
      </c>
      <c r="B789" s="15" t="str">
        <f>_xlfn.IFNA(VLOOKUP(A789, Shares!A790:B$3048, 2, FALSE), "")</f>
        <v>Jacana Minerals Ltd</v>
      </c>
      <c r="C789" t="str">
        <f>A789&amp; ".AX"</f>
        <v>JAC.AX</v>
      </c>
      <c r="D789" t="str">
        <f>"{""symbol"": """ &amp; A789 &amp; """, ""yahoo-symbol"": """ &amp; C789 &amp; """}, "</f>
        <v xml:space="preserve">{"symbol": "JAC", "yahoo-symbol": "JAC.AX"}, </v>
      </c>
      <c r="H789">
        <f>_xlfn.IFNA(VLOOKUP(A789, Q$1:Q$1476,1,FALSE), 0)</f>
        <v>0</v>
      </c>
    </row>
    <row r="790" spans="1:8" x14ac:dyDescent="0.2">
      <c r="A790" s="15" t="s">
        <v>3112</v>
      </c>
      <c r="B790" s="15" t="str">
        <f>_xlfn.IFNA(VLOOKUP(A790, Shares!A791:B$3048, 2, FALSE), "")</f>
        <v>JAMESON DEF</v>
      </c>
      <c r="C790" t="str">
        <f>A790&amp; ".AX"</f>
        <v>JALNA.AX</v>
      </c>
      <c r="D790" t="str">
        <f>"{""symbol"": """ &amp; A790 &amp; """, ""yahoo-symbol"": """ &amp; C790 &amp; """}, "</f>
        <v xml:space="preserve">{"symbol": "JALNA", "yahoo-symbol": "JALNA.AX"}, </v>
      </c>
      <c r="H790">
        <f>_xlfn.IFNA(VLOOKUP(A790, Q$1:Q$1476,1,FALSE), 0)</f>
        <v>0</v>
      </c>
    </row>
    <row r="791" spans="1:8" x14ac:dyDescent="0.2">
      <c r="A791" s="15" t="s">
        <v>3137</v>
      </c>
      <c r="B791" s="15" t="str">
        <f>_xlfn.IFNA(VLOOKUP(A791, Shares!A792:B$3048, 2, FALSE), "")</f>
        <v>Jatenergy Ltd</v>
      </c>
      <c r="C791" t="str">
        <f>A791&amp; ".AX"</f>
        <v>JAT.AX</v>
      </c>
      <c r="D791" t="str">
        <f>"{""symbol"": """ &amp; A791 &amp; """, ""yahoo-symbol"": """ &amp; C791 &amp; """}, "</f>
        <v xml:space="preserve">{"symbol": "JAT", "yahoo-symbol": "JAT.AX"}, </v>
      </c>
      <c r="H791">
        <f>_xlfn.IFNA(VLOOKUP(A791, Q$1:Q$1476,1,FALSE), 0)</f>
        <v>0</v>
      </c>
    </row>
    <row r="792" spans="1:8" x14ac:dyDescent="0.2">
      <c r="A792" s="15" t="s">
        <v>3145</v>
      </c>
      <c r="B792" s="15" t="str">
        <f>_xlfn.IFNA(VLOOKUP(A792, Shares!A793:B$3048, 2, FALSE), "")</f>
        <v>John Bridgeman Ltd</v>
      </c>
      <c r="C792" t="str">
        <f>A792&amp; ".AX"</f>
        <v>JBL.AX</v>
      </c>
      <c r="D792" t="str">
        <f>"{""symbol"": """ &amp; A792 &amp; """, ""yahoo-symbol"": """ &amp; C792 &amp; """}, "</f>
        <v xml:space="preserve">{"symbol": "JBL", "yahoo-symbol": "JBL.AX"}, </v>
      </c>
      <c r="H792">
        <f>_xlfn.IFNA(VLOOKUP(A792, Q$1:Q$1476,1,FALSE), 0)</f>
        <v>0</v>
      </c>
    </row>
    <row r="793" spans="1:8" x14ac:dyDescent="0.2">
      <c r="A793" s="15" t="s">
        <v>3115</v>
      </c>
      <c r="B793" s="15" t="str">
        <f>_xlfn.IFNA(VLOOKUP(A793, Shares!A794:B$3048, 2, FALSE), "")</f>
        <v>JC International Group Ltd</v>
      </c>
      <c r="C793" t="str">
        <f>A793&amp; ".AX"</f>
        <v>JCI.AX</v>
      </c>
      <c r="D793" t="str">
        <f>"{""symbol"": """ &amp; A793 &amp; """, ""yahoo-symbol"": """ &amp; C793 &amp; """}, "</f>
        <v xml:space="preserve">{"symbol": "JCI", "yahoo-symbol": "JCI.AX"}, </v>
      </c>
      <c r="H793">
        <f>_xlfn.IFNA(VLOOKUP(A793, Q$1:Q$1476,1,FALSE), 0)</f>
        <v>0</v>
      </c>
    </row>
    <row r="794" spans="1:8" x14ac:dyDescent="0.2">
      <c r="A794" s="15" t="s">
        <v>3117</v>
      </c>
      <c r="B794" s="15" t="str">
        <f>_xlfn.IFNA(VLOOKUP(A794, Shares!A795:B$3048, 2, FALSE), "")</f>
        <v>JCurve Solutions Ltd</v>
      </c>
      <c r="C794" t="str">
        <f>A794&amp; ".AX"</f>
        <v>JCS.AX</v>
      </c>
      <c r="D794" t="str">
        <f>"{""symbol"": """ &amp; A794 &amp; """, ""yahoo-symbol"": """ &amp; C794 &amp; """}, "</f>
        <v xml:space="preserve">{"symbol": "JCS", "yahoo-symbol": "JCS.AX"}, </v>
      </c>
      <c r="H794">
        <f>_xlfn.IFNA(VLOOKUP(A794, Q$1:Q$1476,1,FALSE), 0)</f>
        <v>0</v>
      </c>
    </row>
    <row r="795" spans="1:8" x14ac:dyDescent="0.2">
      <c r="A795" s="15" t="s">
        <v>4160</v>
      </c>
      <c r="B795" s="15" t="str">
        <f>_xlfn.IFNA(VLOOKUP(A795, Shares!A796:B$3048, 2, FALSE), "")</f>
        <v>Oilfield Workforce Group Ltd</v>
      </c>
      <c r="C795" t="str">
        <f>A795&amp; ".AX"</f>
        <v>JIP.AX</v>
      </c>
      <c r="D795" t="str">
        <f>"{""symbol"": """ &amp; A795 &amp; """, ""yahoo-symbol"": """ &amp; C795 &amp; """}, "</f>
        <v xml:space="preserve">{"symbol": "JIP", "yahoo-symbol": "JIP.AX"}, </v>
      </c>
      <c r="H795">
        <f>_xlfn.IFNA(VLOOKUP(A795, Q$1:Q$1476,1,FALSE), 0)</f>
        <v>0</v>
      </c>
    </row>
    <row r="796" spans="1:8" x14ac:dyDescent="0.2">
      <c r="A796" s="15" t="s">
        <v>3109</v>
      </c>
      <c r="B796" s="15" t="str">
        <f>_xlfn.IFNA(VLOOKUP(A796, Shares!A797:B$3048, 2, FALSE), "")</f>
        <v>JACKA RES DEF X OPT</v>
      </c>
      <c r="C796" t="str">
        <f>A796&amp; ".AX"</f>
        <v>JKAN.AX</v>
      </c>
      <c r="D796" t="str">
        <f>"{""symbol"": """ &amp; A796 &amp; """, ""yahoo-symbol"": """ &amp; C796 &amp; """}, "</f>
        <v xml:space="preserve">{"symbol": "JKAN", "yahoo-symbol": "JKAN.AX"}, </v>
      </c>
      <c r="H796">
        <f>_xlfn.IFNA(VLOOKUP(A796, Q$1:Q$1476,1,FALSE), 0)</f>
        <v>0</v>
      </c>
    </row>
    <row r="797" spans="1:8" x14ac:dyDescent="0.2">
      <c r="A797" s="15" t="s">
        <v>3111</v>
      </c>
      <c r="B797" s="15" t="str">
        <f>_xlfn.IFNA(VLOOKUP(A797, Shares!A798:B$3048, 2, FALSE), "")</f>
        <v>JACKA RES DEF X OPT</v>
      </c>
      <c r="C797" t="str">
        <f>A797&amp; ".AX"</f>
        <v>JKANA.AX</v>
      </c>
      <c r="D797" t="str">
        <f>"{""symbol"": """ &amp; A797 &amp; """, ""yahoo-symbol"": """ &amp; C797 &amp; """}, "</f>
        <v xml:space="preserve">{"symbol": "JKANA", "yahoo-symbol": "JKANA.AX"}, </v>
      </c>
      <c r="H797">
        <f>_xlfn.IFNA(VLOOKUP(A797, Q$1:Q$1476,1,FALSE), 0)</f>
        <v>0</v>
      </c>
    </row>
    <row r="798" spans="1:8" x14ac:dyDescent="0.2">
      <c r="A798" s="15" t="s">
        <v>3155</v>
      </c>
      <c r="B798" s="15" t="str">
        <f>_xlfn.IFNA(VLOOKUP(A798, Shares!A799:B$3048, 2, FALSE), "")</f>
        <v>Jupiter Mines Limited</v>
      </c>
      <c r="C798" t="str">
        <f>A798&amp; ".AX"</f>
        <v>JMS.AX</v>
      </c>
      <c r="D798" t="str">
        <f>"{""symbol"": """ &amp; A798 &amp; """, ""yahoo-symbol"": """ &amp; C798 &amp; """}, "</f>
        <v xml:space="preserve">{"symbol": "JMS", "yahoo-symbol": "JMS.AX"}, </v>
      </c>
      <c r="H798">
        <f>_xlfn.IFNA(VLOOKUP(A798, Q$1:Q$1476,1,FALSE), 0)</f>
        <v>0</v>
      </c>
    </row>
    <row r="799" spans="1:8" x14ac:dyDescent="0.2">
      <c r="A799" s="15" t="s">
        <v>3124</v>
      </c>
      <c r="B799" s="15" t="str">
        <f>_xlfn.IFNA(VLOOKUP(A799, Shares!A800:B$3048, 2, FALSE), "")</f>
        <v>JUPITERENG DEF</v>
      </c>
      <c r="C799" t="str">
        <f>A799&amp; ".AX"</f>
        <v>JPRN.AX</v>
      </c>
      <c r="D799" t="str">
        <f>"{""symbol"": """ &amp; A799 &amp; """, ""yahoo-symbol"": """ &amp; C799 &amp; """}, "</f>
        <v xml:space="preserve">{"symbol": "JPRN", "yahoo-symbol": "JPRN.AX"}, </v>
      </c>
      <c r="H799">
        <f>_xlfn.IFNA(VLOOKUP(A799, Q$1:Q$1476,1,FALSE), 0)</f>
        <v>0</v>
      </c>
    </row>
    <row r="800" spans="1:8" x14ac:dyDescent="0.2">
      <c r="A800" s="15" t="s">
        <v>3143</v>
      </c>
      <c r="B800" s="15" t="str">
        <f>_xlfn.IFNA(VLOOKUP(A800, Shares!A801:B$3048, 2, FALSE), "")</f>
        <v>Jindalee Resources Limited</v>
      </c>
      <c r="C800" t="str">
        <f>A800&amp; ".AX"</f>
        <v>JRL.AX</v>
      </c>
      <c r="D800" t="str">
        <f>"{""symbol"": """ &amp; A800 &amp; """, ""yahoo-symbol"": """ &amp; C800 &amp; """}, "</f>
        <v xml:space="preserve">{"symbol": "JRL", "yahoo-symbol": "JRL.AX"}, </v>
      </c>
      <c r="H800">
        <f>_xlfn.IFNA(VLOOKUP(A800, Q$1:Q$1476,1,FALSE), 0)</f>
        <v>0</v>
      </c>
    </row>
    <row r="801" spans="1:8" x14ac:dyDescent="0.2">
      <c r="A801" s="15" t="s">
        <v>3122</v>
      </c>
      <c r="B801" s="15" t="str">
        <f>_xlfn.IFNA(VLOOKUP(A801, Shares!A802:B$3048, 2, FALSE), "")</f>
        <v>JERVOIS FPO</v>
      </c>
      <c r="C801" t="str">
        <f>A801&amp; ".AX"</f>
        <v>JRVDA.AX</v>
      </c>
      <c r="D801" t="str">
        <f>"{""symbol"": """ &amp; A801 &amp; """, ""yahoo-symbol"": """ &amp; C801 &amp; """}, "</f>
        <v xml:space="preserve">{"symbol": "JRVDA", "yahoo-symbol": "JRVDA.AX"}, </v>
      </c>
      <c r="H801">
        <f>_xlfn.IFNA(VLOOKUP(A801, Q$1:Q$1476,1,FALSE), 0)</f>
        <v>0</v>
      </c>
    </row>
    <row r="802" spans="1:8" x14ac:dyDescent="0.2">
      <c r="A802" s="15" t="s">
        <v>3121</v>
      </c>
      <c r="B802" s="15" t="str">
        <f>_xlfn.IFNA(VLOOKUP(A802, Shares!A803:B$3048, 2, FALSE), "")</f>
        <v>JERVOIS DEF</v>
      </c>
      <c r="C802" t="str">
        <f>A802&amp; ".AX"</f>
        <v>JRVN.AX</v>
      </c>
      <c r="D802" t="str">
        <f>"{""symbol"": """ &amp; A802 &amp; """, ""yahoo-symbol"": """ &amp; C802 &amp; """}, "</f>
        <v xml:space="preserve">{"symbol": "JRVN", "yahoo-symbol": "JRVN.AX"}, </v>
      </c>
      <c r="H802">
        <f>_xlfn.IFNA(VLOOKUP(A802, Q$1:Q$1476,1,FALSE), 0)</f>
        <v>0</v>
      </c>
    </row>
    <row r="803" spans="1:8" x14ac:dyDescent="0.2">
      <c r="A803" s="15" t="s">
        <v>3119</v>
      </c>
      <c r="B803" s="15" t="str">
        <f>_xlfn.IFNA(VLOOKUP(A803, Shares!A804:B$3048, 2, FALSE), "")</f>
        <v>JERVOIS DEF</v>
      </c>
      <c r="C803" t="str">
        <f>A803&amp; ".AX"</f>
        <v>JRVNA.AX</v>
      </c>
      <c r="D803" t="str">
        <f>"{""symbol"": """ &amp; A803 &amp; """, ""yahoo-symbol"": """ &amp; C803 &amp; """}, "</f>
        <v xml:space="preserve">{"symbol": "JRVNA", "yahoo-symbol": "JRVNA.AX"}, </v>
      </c>
      <c r="H803">
        <f>_xlfn.IFNA(VLOOKUP(A803, Q$1:Q$1476,1,FALSE), 0)</f>
        <v>0</v>
      </c>
    </row>
    <row r="804" spans="1:8" x14ac:dyDescent="0.2">
      <c r="A804" s="15" t="s">
        <v>3126</v>
      </c>
      <c r="B804" s="15" t="str">
        <f>_xlfn.IFNA(VLOOKUP(A804, Shares!A805:B$3048, 2, FALSE), "")</f>
        <v>JV Global Limited</v>
      </c>
      <c r="C804" t="str">
        <f>A804&amp; ".AX"</f>
        <v>JVG.AX</v>
      </c>
      <c r="D804" t="str">
        <f>"{""symbol"": """ &amp; A804 &amp; """, ""yahoo-symbol"": """ &amp; C804 &amp; """}, "</f>
        <v xml:space="preserve">{"symbol": "JVG", "yahoo-symbol": "JVG.AX"}, </v>
      </c>
      <c r="H804">
        <f>_xlfn.IFNA(VLOOKUP(A804, Q$1:Q$1476,1,FALSE), 0)</f>
        <v>0</v>
      </c>
    </row>
    <row r="805" spans="1:8" x14ac:dyDescent="0.2">
      <c r="A805" s="15" t="s">
        <v>3191</v>
      </c>
      <c r="B805" s="15" t="str">
        <f>_xlfn.IFNA(VLOOKUP(A805, Shares!A806:B$3048, 2, FALSE), "")</f>
        <v>Kaboko Mining Ltd</v>
      </c>
      <c r="C805" t="str">
        <f>A805&amp; ".AX"</f>
        <v>KAB.AX</v>
      </c>
      <c r="D805" t="str">
        <f>"{""symbol"": """ &amp; A805 &amp; """, ""yahoo-symbol"": """ &amp; C805 &amp; """}, "</f>
        <v xml:space="preserve">{"symbol": "KAB", "yahoo-symbol": "KAB.AX"}, </v>
      </c>
      <c r="H805">
        <f>_xlfn.IFNA(VLOOKUP(A805, Q$1:Q$1476,1,FALSE), 0)</f>
        <v>0</v>
      </c>
    </row>
    <row r="806" spans="1:8" x14ac:dyDescent="0.2">
      <c r="A806" s="15" t="s">
        <v>3222</v>
      </c>
      <c r="B806" s="15" t="str">
        <f>_xlfn.IFNA(VLOOKUP(A806, Shares!A807:B$3048, 2, FALSE), "")</f>
        <v>Kasbah Resources Ltd.</v>
      </c>
      <c r="C806" t="str">
        <f>A806&amp; ".AX"</f>
        <v>KAS.AX</v>
      </c>
      <c r="D806" t="str">
        <f>"{""symbol"": """ &amp; A806 &amp; """, ""yahoo-symbol"": """ &amp; C806 &amp; """}, "</f>
        <v xml:space="preserve">{"symbol": "KAS", "yahoo-symbol": "KAS.AX"}, </v>
      </c>
      <c r="H806">
        <f>_xlfn.IFNA(VLOOKUP(A806, Q$1:Q$1476,1,FALSE), 0)</f>
        <v>0</v>
      </c>
    </row>
    <row r="807" spans="1:8" x14ac:dyDescent="0.2">
      <c r="A807" s="15" t="s">
        <v>3224</v>
      </c>
      <c r="B807" s="15" t="str">
        <f>_xlfn.IFNA(VLOOKUP(A807, Shares!A808:B$3048, 2, FALSE), "")</f>
        <v>Katana Capital Limited</v>
      </c>
      <c r="C807" t="str">
        <f>A807&amp; ".AX"</f>
        <v>KAT.AX</v>
      </c>
      <c r="D807" t="str">
        <f>"{""symbol"": """ &amp; A807 &amp; """, ""yahoo-symbol"": """ &amp; C807 &amp; """}, "</f>
        <v xml:space="preserve">{"symbol": "KAT", "yahoo-symbol": "KAT.AX"}, </v>
      </c>
      <c r="H807">
        <f>_xlfn.IFNA(VLOOKUP(A807, Q$1:Q$1476,1,FALSE), 0)</f>
        <v>0</v>
      </c>
    </row>
    <row r="808" spans="1:8" x14ac:dyDescent="0.2">
      <c r="A808" s="15" t="s">
        <v>3169</v>
      </c>
      <c r="B808" s="15" t="str">
        <f>_xlfn.IFNA(VLOOKUP(A808, Shares!A809:B$3048, 2, FALSE), "")</f>
        <v>KBL Mining Ltd</v>
      </c>
      <c r="C808" t="str">
        <f>A808&amp; ".AX"</f>
        <v>KBL.AX</v>
      </c>
      <c r="D808" t="str">
        <f>"{""symbol"": """ &amp; A808 &amp; """, ""yahoo-symbol"": """ &amp; C808 &amp; """}, "</f>
        <v xml:space="preserve">{"symbol": "KBL", "yahoo-symbol": "KBL.AX"}, </v>
      </c>
      <c r="H808">
        <f>_xlfn.IFNA(VLOOKUP(A808, Q$1:Q$1476,1,FALSE), 0)</f>
        <v>0</v>
      </c>
    </row>
    <row r="809" spans="1:8" x14ac:dyDescent="0.2">
      <c r="A809" s="15" t="s">
        <v>3296</v>
      </c>
      <c r="B809" s="15" t="str">
        <f>_xlfn.IFNA(VLOOKUP(A809, Shares!A810:B$3048, 2, FALSE), "")</f>
        <v>Kuth Energy Pty Ltd</v>
      </c>
      <c r="C809" t="str">
        <f>A809&amp; ".AX"</f>
        <v>KEN.AX</v>
      </c>
      <c r="D809" t="str">
        <f>"{""symbol"": """ &amp; A809 &amp; """, ""yahoo-symbol"": """ &amp; C809 &amp; """}, "</f>
        <v xml:space="preserve">{"symbol": "KEN", "yahoo-symbol": "KEN.AX"}, </v>
      </c>
      <c r="H809">
        <f>_xlfn.IFNA(VLOOKUP(A809, Q$1:Q$1476,1,FALSE), 0)</f>
        <v>0</v>
      </c>
    </row>
    <row r="810" spans="1:8" x14ac:dyDescent="0.2">
      <c r="A810" s="15" t="s">
        <v>3251</v>
      </c>
      <c r="B810" s="15" t="str">
        <f>_xlfn.IFNA(VLOOKUP(A810, Shares!A811:B$3048, 2, FALSE), "")</f>
        <v>Kingform Health Hometextile Group Ltd</v>
      </c>
      <c r="C810" t="str">
        <f>A810&amp; ".AX"</f>
        <v>KFG.AX</v>
      </c>
      <c r="D810" t="str">
        <f>"{""symbol"": """ &amp; A810 &amp; """, ""yahoo-symbol"": """ &amp; C810 &amp; """}, "</f>
        <v xml:space="preserve">{"symbol": "KFG", "yahoo-symbol": "KFG.AX"}, </v>
      </c>
      <c r="H810">
        <f>_xlfn.IFNA(VLOOKUP(A810, Q$1:Q$1476,1,FALSE), 0)</f>
        <v>0</v>
      </c>
    </row>
    <row r="811" spans="1:8" x14ac:dyDescent="0.2">
      <c r="A811" s="15" t="s">
        <v>3290</v>
      </c>
      <c r="B811" s="15" t="str">
        <f>_xlfn.IFNA(VLOOKUP(A811, Shares!A812:B$3048, 2, FALSE), "")</f>
        <v>Kula Gold Ltd</v>
      </c>
      <c r="C811" t="str">
        <f>A811&amp; ".AX"</f>
        <v>KGD.AX</v>
      </c>
      <c r="D811" t="str">
        <f>"{""symbol"": """ &amp; A811 &amp; """, ""yahoo-symbol"": """ &amp; C811 &amp; """}, "</f>
        <v xml:space="preserve">{"symbol": "KGD", "yahoo-symbol": "KGD.AX"}, </v>
      </c>
      <c r="H811">
        <f>_xlfn.IFNA(VLOOKUP(A811, Q$1:Q$1476,1,FALSE), 0)</f>
        <v>0</v>
      </c>
    </row>
    <row r="812" spans="1:8" x14ac:dyDescent="0.2">
      <c r="A812" s="15" t="s">
        <v>3173</v>
      </c>
      <c r="B812" s="15" t="str">
        <f>_xlfn.IFNA(VLOOKUP(A812, Shares!A813:B$3048, 2, FALSE), "")</f>
        <v>KENTOR DEF SET</v>
      </c>
      <c r="C812" t="str">
        <f>A812&amp; ".AX"</f>
        <v>KGLDA.AX</v>
      </c>
      <c r="D812" t="str">
        <f>"{""symbol"": """ &amp; A812 &amp; """, ""yahoo-symbol"": """ &amp; C812 &amp; """}, "</f>
        <v xml:space="preserve">{"symbol": "KGLDA", "yahoo-symbol": "KGLDA.AX"}, </v>
      </c>
      <c r="H812">
        <f>_xlfn.IFNA(VLOOKUP(A812, Q$1:Q$1476,1,FALSE), 0)</f>
        <v>0</v>
      </c>
    </row>
    <row r="813" spans="1:8" x14ac:dyDescent="0.2">
      <c r="A813" s="15" t="s">
        <v>3171</v>
      </c>
      <c r="B813" s="15" t="str">
        <f>_xlfn.IFNA(VLOOKUP(A813, Shares!A814:B$3048, 2, FALSE), "")</f>
        <v>KENTOR DEF</v>
      </c>
      <c r="C813" t="str">
        <f>A813&amp; ".AX"</f>
        <v>KGLN.AX</v>
      </c>
      <c r="D813" t="str">
        <f>"{""symbol"": """ &amp; A813 &amp; """, ""yahoo-symbol"": """ &amp; C813 &amp; """}, "</f>
        <v xml:space="preserve">{"symbol": "KGLN", "yahoo-symbol": "KGLN.AX"}, </v>
      </c>
      <c r="H813">
        <f>_xlfn.IFNA(VLOOKUP(A813, Q$1:Q$1476,1,FALSE), 0)</f>
        <v>0</v>
      </c>
    </row>
    <row r="814" spans="1:8" x14ac:dyDescent="0.2">
      <c r="A814" s="15" t="s">
        <v>3212</v>
      </c>
      <c r="B814" s="15" t="str">
        <f>_xlfn.IFNA(VLOOKUP(A814, Shares!A815:B$3048, 2, FALSE), "")</f>
        <v>Kalnorth Gold Mines Ltd</v>
      </c>
      <c r="C814" t="str">
        <f>A814&amp; ".AX"</f>
        <v>KGM.AX</v>
      </c>
      <c r="D814" t="str">
        <f>"{""symbol"": """ &amp; A814 &amp; """, ""yahoo-symbol"": """ &amp; C814 &amp; """}, "</f>
        <v xml:space="preserve">{"symbol": "KGM", "yahoo-symbol": "KGM.AX"}, </v>
      </c>
      <c r="H814">
        <f>_xlfn.IFNA(VLOOKUP(A814, Q$1:Q$1476,1,FALSE), 0)</f>
        <v>0</v>
      </c>
    </row>
    <row r="815" spans="1:8" x14ac:dyDescent="0.2">
      <c r="A815" s="15" t="s">
        <v>3177</v>
      </c>
      <c r="B815" s="15" t="str">
        <f>_xlfn.IFNA(VLOOKUP(A815, Shares!A816:B$3048, 2, FALSE), "")</f>
        <v>KH Foods Limited</v>
      </c>
      <c r="C815" t="str">
        <f>A815&amp; ".AX"</f>
        <v>KHFPA.AX</v>
      </c>
      <c r="D815" t="str">
        <f>"{""symbol"": """ &amp; A815 &amp; """, ""yahoo-symbol"": """ &amp; C815 &amp; """}, "</f>
        <v xml:space="preserve">{"symbol": "KHFPA", "yahoo-symbol": "KHFPA.AX"}, </v>
      </c>
      <c r="H815">
        <f>_xlfn.IFNA(VLOOKUP(A815, Q$1:Q$1476,1,FALSE), 0)</f>
        <v>0</v>
      </c>
    </row>
    <row r="816" spans="1:8" x14ac:dyDescent="0.2">
      <c r="A816" s="15" t="s">
        <v>3200</v>
      </c>
      <c r="B816" s="15" t="str">
        <f>_xlfn.IFNA(VLOOKUP(A816, Shares!A817:B$3048, 2, FALSE), "")</f>
        <v>Kairiki Energy Ltd</v>
      </c>
      <c r="C816" t="str">
        <f>A816&amp; ".AX"</f>
        <v>KIK.AX</v>
      </c>
      <c r="D816" t="str">
        <f>"{""symbol"": """ &amp; A816 &amp; """, ""yahoo-symbol"": """ &amp; C816 &amp; """}, "</f>
        <v xml:space="preserve">{"symbol": "KIK", "yahoo-symbol": "KIK.AX"}, </v>
      </c>
      <c r="H816">
        <f>_xlfn.IFNA(VLOOKUP(A816, Q$1:Q$1476,1,FALSE), 0)</f>
        <v>0</v>
      </c>
    </row>
    <row r="817" spans="1:8" x14ac:dyDescent="0.2">
      <c r="A817" s="15" t="s">
        <v>3247</v>
      </c>
      <c r="B817" s="15" t="str">
        <f>_xlfn.IFNA(VLOOKUP(A817, Shares!A818:B$3048, 2, FALSE), "")</f>
        <v>King Island Scheelite Limited</v>
      </c>
      <c r="C817" t="str">
        <f>A817&amp; ".AX"</f>
        <v>KIS.AX</v>
      </c>
      <c r="D817" t="str">
        <f>"{""symbol"": """ &amp; A817 &amp; """, ""yahoo-symbol"": """ &amp; C817 &amp; """}, "</f>
        <v xml:space="preserve">{"symbol": "KIS", "yahoo-symbol": "KIS.AX"}, </v>
      </c>
      <c r="H817">
        <f>_xlfn.IFNA(VLOOKUP(A817, Q$1:Q$1476,1,FALSE), 0)</f>
        <v>0</v>
      </c>
    </row>
    <row r="818" spans="1:8" x14ac:dyDescent="0.2">
      <c r="A818" s="15" t="s">
        <v>3181</v>
      </c>
      <c r="B818" s="15" t="str">
        <f>_xlfn.IFNA(VLOOKUP(A818, Shares!A819:B$3048, 2, FALSE), "")</f>
        <v>KING ISLND DEF</v>
      </c>
      <c r="C818" t="str">
        <f>A818&amp; ".AX"</f>
        <v>KISN.AX</v>
      </c>
      <c r="D818" t="str">
        <f>"{""symbol"": """ &amp; A818 &amp; """, ""yahoo-symbol"": """ &amp; C818 &amp; """}, "</f>
        <v xml:space="preserve">{"symbol": "KISN", "yahoo-symbol": "KISN.AX"}, </v>
      </c>
      <c r="H818">
        <f>_xlfn.IFNA(VLOOKUP(A818, Q$1:Q$1476,1,FALSE), 0)</f>
        <v>0</v>
      </c>
    </row>
    <row r="819" spans="1:8" x14ac:dyDescent="0.2">
      <c r="A819" s="15" t="s">
        <v>3245</v>
      </c>
      <c r="B819" s="15" t="str">
        <f>_xlfn.IFNA(VLOOKUP(A819, Shares!A820:B$3048, 2, FALSE), "")</f>
        <v>Kinetiko Energy Ltd</v>
      </c>
      <c r="C819" t="str">
        <f>A819&amp; ".AX"</f>
        <v>KKO.AX</v>
      </c>
      <c r="D819" t="str">
        <f>"{""symbol"": """ &amp; A819 &amp; """, ""yahoo-symbol"": """ &amp; C819 &amp; """}, "</f>
        <v xml:space="preserve">{"symbol": "KKO", "yahoo-symbol": "KKO.AX"}, </v>
      </c>
      <c r="H819">
        <f>_xlfn.IFNA(VLOOKUP(A819, Q$1:Q$1476,1,FALSE), 0)</f>
        <v>0</v>
      </c>
    </row>
    <row r="820" spans="1:8" x14ac:dyDescent="0.2">
      <c r="A820" s="15" t="s">
        <v>3185</v>
      </c>
      <c r="B820" s="15" t="str">
        <f>_xlfn.IFNA(VLOOKUP(A820, Shares!A821:B$3048, 2, FALSE), "")</f>
        <v>KLONDYKE GOLD LTD NPV</v>
      </c>
      <c r="C820" t="str">
        <f>A820&amp; ".AX"</f>
        <v>KLG.AX</v>
      </c>
      <c r="D820" t="str">
        <f>"{""symbol"": """ &amp; A820 &amp; """, ""yahoo-symbol"": """ &amp; C820 &amp; """}, "</f>
        <v xml:space="preserve">{"symbol": "KLG", "yahoo-symbol": "KLG.AX"}, </v>
      </c>
      <c r="H820">
        <f>_xlfn.IFNA(VLOOKUP(A820, Q$1:Q$1476,1,FALSE), 0)</f>
        <v>0</v>
      </c>
    </row>
    <row r="821" spans="1:8" x14ac:dyDescent="0.2">
      <c r="A821" s="15" t="s">
        <v>3255</v>
      </c>
      <c r="B821" s="15" t="str">
        <f>_xlfn.IFNA(VLOOKUP(A821, Shares!A822:B$3048, 2, FALSE), "")</f>
        <v>Kingsland Global Ltd</v>
      </c>
      <c r="C821" t="str">
        <f>A821&amp; ".AX"</f>
        <v>KLO.AX</v>
      </c>
      <c r="D821" t="str">
        <f>"{""symbol"": """ &amp; A821 &amp; """, ""yahoo-symbol"": """ &amp; C821 &amp; """}, "</f>
        <v xml:space="preserve">{"symbol": "KLO", "yahoo-symbol": "KLO.AX"}, </v>
      </c>
      <c r="H821">
        <f>_xlfn.IFNA(VLOOKUP(A821, Q$1:Q$1476,1,FALSE), 0)</f>
        <v>0</v>
      </c>
    </row>
    <row r="822" spans="1:8" x14ac:dyDescent="0.2">
      <c r="A822" s="15" t="s">
        <v>3198</v>
      </c>
      <c r="B822" s="15" t="str">
        <f>_xlfn.IFNA(VLOOKUP(A822, Shares!A823:B$3048, 2, FALSE), "")</f>
        <v>Kaili Resources Ltd</v>
      </c>
      <c r="C822" t="str">
        <f>A822&amp; ".AX"</f>
        <v>KLR.AX</v>
      </c>
      <c r="D822" t="str">
        <f>"{""symbol"": """ &amp; A822 &amp; """, ""yahoo-symbol"": """ &amp; C822 &amp; """}, "</f>
        <v xml:space="preserve">{"symbol": "KLR", "yahoo-symbol": "KLR.AX"}, </v>
      </c>
      <c r="H822">
        <f>_xlfn.IFNA(VLOOKUP(A822, Q$1:Q$1476,1,FALSE), 0)</f>
        <v>0</v>
      </c>
    </row>
    <row r="823" spans="1:8" x14ac:dyDescent="0.2">
      <c r="A823" s="15" t="s">
        <v>3276</v>
      </c>
      <c r="B823" s="15" t="str">
        <f>_xlfn.IFNA(VLOOKUP(A823, Shares!A824:B$3048, 2, FALSE), "")</f>
        <v>Koolsee New Media Group Ltd</v>
      </c>
      <c r="C823" t="str">
        <f>A823&amp; ".AX"</f>
        <v>KMA.AX</v>
      </c>
      <c r="D823" t="str">
        <f>"{""symbol"": """ &amp; A823 &amp; """, ""yahoo-symbol"": """ &amp; C823 &amp; """}, "</f>
        <v xml:space="preserve">{"symbol": "KMA", "yahoo-symbol": "KMA.AX"}, </v>
      </c>
      <c r="H823">
        <f>_xlfn.IFNA(VLOOKUP(A823, Q$1:Q$1476,1,FALSE), 0)</f>
        <v>0</v>
      </c>
    </row>
    <row r="824" spans="1:8" x14ac:dyDescent="0.2">
      <c r="A824" s="15" t="s">
        <v>3206</v>
      </c>
      <c r="B824" s="15" t="str">
        <f>_xlfn.IFNA(VLOOKUP(A824, Shares!A825:B$3048, 2, FALSE), "")</f>
        <v>Kalgoorlie Mining Co Ltd</v>
      </c>
      <c r="C824" t="str">
        <f>A824&amp; ".AX"</f>
        <v>KMC.AX</v>
      </c>
      <c r="D824" t="str">
        <f>"{""symbol"": """ &amp; A824 &amp; """, ""yahoo-symbol"": """ &amp; C824 &amp; """}, "</f>
        <v xml:space="preserve">{"symbol": "KMC", "yahoo-symbol": "KMC.AX"}, </v>
      </c>
      <c r="H824">
        <f>_xlfn.IFNA(VLOOKUP(A824, Q$1:Q$1476,1,FALSE), 0)</f>
        <v>0</v>
      </c>
    </row>
    <row r="825" spans="1:8" x14ac:dyDescent="0.2">
      <c r="A825" s="15" t="s">
        <v>3218</v>
      </c>
      <c r="B825" s="15" t="str">
        <f>_xlfn.IFNA(VLOOKUP(A825, Shares!A826:B$3048, 2, FALSE), "")</f>
        <v>Kara Minerals Ltd</v>
      </c>
      <c r="C825" t="str">
        <f>A825&amp; ".AX"</f>
        <v>KMM.AX</v>
      </c>
      <c r="D825" t="str">
        <f>"{""symbol"": """ &amp; A825 &amp; """, ""yahoo-symbol"": """ &amp; C825 &amp; """}, "</f>
        <v xml:space="preserve">{"symbol": "KMM", "yahoo-symbol": "KMM.AX"}, </v>
      </c>
      <c r="H825">
        <f>_xlfn.IFNA(VLOOKUP(A825, Q$1:Q$1476,1,FALSE), 0)</f>
        <v>0</v>
      </c>
    </row>
    <row r="826" spans="1:8" x14ac:dyDescent="0.2">
      <c r="A826" s="15" t="s">
        <v>3292</v>
      </c>
      <c r="B826" s="15" t="str">
        <f>_xlfn.IFNA(VLOOKUP(A826, Shares!A827:B$3048, 2, FALSE), "")</f>
        <v>Kumarina Resources Ltd</v>
      </c>
      <c r="C826" t="str">
        <f>A826&amp; ".AX"</f>
        <v>KMR.AX</v>
      </c>
      <c r="D826" t="str">
        <f>"{""symbol"": """ &amp; A826 &amp; """, ""yahoo-symbol"": """ &amp; C826 &amp; """}, "</f>
        <v xml:space="preserve">{"symbol": "KMR", "yahoo-symbol": "KMR.AX"}, </v>
      </c>
      <c r="H826">
        <f>_xlfn.IFNA(VLOOKUP(A826, Q$1:Q$1476,1,FALSE), 0)</f>
        <v>0</v>
      </c>
    </row>
    <row r="827" spans="1:8" x14ac:dyDescent="0.2">
      <c r="A827" s="15" t="s">
        <v>3278</v>
      </c>
      <c r="B827" s="15" t="str">
        <f>_xlfn.IFNA(VLOOKUP(A827, Shares!A828:B$3048, 2, FALSE), "")</f>
        <v>Koon Holdings Limited</v>
      </c>
      <c r="C827" t="str">
        <f>A827&amp; ".AX"</f>
        <v>KNH.AX</v>
      </c>
      <c r="D827" t="str">
        <f>"{""symbol"": """ &amp; A827 &amp; """, ""yahoo-symbol"": """ &amp; C827 &amp; """}, "</f>
        <v xml:space="preserve">{"symbol": "KNH", "yahoo-symbol": "KNH.AX"}, </v>
      </c>
      <c r="H827">
        <f>_xlfn.IFNA(VLOOKUP(A827, Q$1:Q$1476,1,FALSE), 0)</f>
        <v>0</v>
      </c>
    </row>
    <row r="828" spans="1:8" x14ac:dyDescent="0.2">
      <c r="A828" s="15" t="s">
        <v>3187</v>
      </c>
      <c r="B828" s="15" t="str">
        <f>_xlfn.IFNA(VLOOKUP(A828, Shares!A829:B$3048, 2, FALSE), "")</f>
        <v>KOON HLDGS CDI DEF</v>
      </c>
      <c r="C828" t="str">
        <f>A828&amp; ".AX"</f>
        <v>KNHN.AX</v>
      </c>
      <c r="D828" t="str">
        <f>"{""symbol"": """ &amp; A828 &amp; """, ""yahoo-symbol"": """ &amp; C828 &amp; """}, "</f>
        <v xml:space="preserve">{"symbol": "KNHN", "yahoo-symbol": "KNHN.AX"}, </v>
      </c>
      <c r="H828">
        <f>_xlfn.IFNA(VLOOKUP(A828, Q$1:Q$1476,1,FALSE), 0)</f>
        <v>0</v>
      </c>
    </row>
    <row r="829" spans="1:8" x14ac:dyDescent="0.2">
      <c r="A829" s="15" t="s">
        <v>3179</v>
      </c>
      <c r="B829" s="15" t="str">
        <f>_xlfn.IFNA(VLOOKUP(A829, Shares!A830:B$3048, 2, FALSE), "")</f>
        <v>KIBARAN DEF</v>
      </c>
      <c r="C829" t="str">
        <f>A829&amp; ".AX"</f>
        <v>KNLN.AX</v>
      </c>
      <c r="D829" t="str">
        <f>"{""symbol"": """ &amp; A829 &amp; """, ""yahoo-symbol"": """ &amp; C829 &amp; """}, "</f>
        <v xml:space="preserve">{"symbol": "KNLN", "yahoo-symbol": "KNLN.AX"}, </v>
      </c>
      <c r="H829">
        <f>_xlfn.IFNA(VLOOKUP(A829, Q$1:Q$1476,1,FALSE), 0)</f>
        <v>0</v>
      </c>
    </row>
    <row r="830" spans="1:8" x14ac:dyDescent="0.2">
      <c r="A830" s="15" t="s">
        <v>3266</v>
      </c>
      <c r="B830" s="15" t="str">
        <f>_xlfn.IFNA(VLOOKUP(A830, Shares!A831:B$3048, 2, FALSE), "")</f>
        <v>Knosys Ltd</v>
      </c>
      <c r="C830" t="str">
        <f>A830&amp; ".AX"</f>
        <v>KNO.AX</v>
      </c>
      <c r="D830" t="str">
        <f>"{""symbol"": """ &amp; A830 &amp; """, ""yahoo-symbol"": """ &amp; C830 &amp; """}, "</f>
        <v xml:space="preserve">{"symbol": "KNO", "yahoo-symbol": "KNO.AX"}, </v>
      </c>
      <c r="H830">
        <f>_xlfn.IFNA(VLOOKUP(A830, Q$1:Q$1476,1,FALSE), 0)</f>
        <v>0</v>
      </c>
    </row>
    <row r="831" spans="1:8" x14ac:dyDescent="0.2">
      <c r="A831" s="15" t="s">
        <v>5447</v>
      </c>
      <c r="B831" s="15" t="str">
        <f>_xlfn.IFNA(VLOOKUP(A831, Shares!A832:B$3048, 2, FALSE), "")</f>
        <v>Tamaska Oil and Gas Ltd</v>
      </c>
      <c r="C831" t="str">
        <f>A831&amp; ".AX"</f>
        <v>KOG.AX</v>
      </c>
      <c r="D831" t="str">
        <f>"{""symbol"": """ &amp; A831 &amp; """, ""yahoo-symbol"": """ &amp; C831 &amp; """}, "</f>
        <v xml:space="preserve">{"symbol": "KOG", "yahoo-symbol": "KOG.AX"}, </v>
      </c>
      <c r="H831">
        <f>_xlfn.IFNA(VLOOKUP(A831, Q$1:Q$1476,1,FALSE), 0)</f>
        <v>0</v>
      </c>
    </row>
    <row r="832" spans="1:8" x14ac:dyDescent="0.2">
      <c r="A832" s="15" t="s">
        <v>3280</v>
      </c>
      <c r="B832" s="15" t="str">
        <f>_xlfn.IFNA(VLOOKUP(A832, Shares!A833:B$3048, 2, FALSE), "")</f>
        <v>Korab Resources Limited</v>
      </c>
      <c r="C832" t="str">
        <f>A832&amp; ".AX"</f>
        <v>KOR.AX</v>
      </c>
      <c r="D832" t="str">
        <f>"{""symbol"": """ &amp; A832 &amp; """, ""yahoo-symbol"": """ &amp; C832 &amp; """}, "</f>
        <v xml:space="preserve">{"symbol": "KOR", "yahoo-symbol": "KOR.AX"}, </v>
      </c>
      <c r="H832">
        <f>_xlfn.IFNA(VLOOKUP(A832, Q$1:Q$1476,1,FALSE), 0)</f>
        <v>0</v>
      </c>
    </row>
    <row r="833" spans="1:8" x14ac:dyDescent="0.2">
      <c r="A833" s="15" t="s">
        <v>3294</v>
      </c>
      <c r="B833" s="15" t="str">
        <f>_xlfn.IFNA(VLOOKUP(A833, Shares!A834:B$3048, 2, FALSE), "")</f>
        <v>Kupang Resources Ltd</v>
      </c>
      <c r="C833" t="str">
        <f>A833&amp; ".AX"</f>
        <v>KPR.AX</v>
      </c>
      <c r="D833" t="str">
        <f>"{""symbol"": """ &amp; A833 &amp; """, ""yahoo-symbol"": """ &amp; C833 &amp; """}, "</f>
        <v xml:space="preserve">{"symbol": "KPR", "yahoo-symbol": "KPR.AX"}, </v>
      </c>
      <c r="H833">
        <f>_xlfn.IFNA(VLOOKUP(A833, Q$1:Q$1476,1,FALSE), 0)</f>
        <v>0</v>
      </c>
    </row>
    <row r="834" spans="1:8" x14ac:dyDescent="0.2">
      <c r="A834" s="15" t="s">
        <v>3214</v>
      </c>
      <c r="B834" s="15" t="str">
        <f>_xlfn.IFNA(VLOOKUP(A834, Shares!A835:B$3048, 2, FALSE), "")</f>
        <v>Kangaroo Island Plantation Timbers Ltd</v>
      </c>
      <c r="C834" t="str">
        <f>A834&amp; ".AX"</f>
        <v>KPT.AX</v>
      </c>
      <c r="D834" t="str">
        <f>"{""symbol"": """ &amp; A834 &amp; """, ""yahoo-symbol"": """ &amp; C834 &amp; """}, "</f>
        <v xml:space="preserve">{"symbol": "KPT", "yahoo-symbol": "KPT.AX"}, </v>
      </c>
      <c r="H834">
        <f>_xlfn.IFNA(VLOOKUP(A834, Q$1:Q$1476,1,FALSE), 0)</f>
        <v>0</v>
      </c>
    </row>
    <row r="835" spans="1:8" x14ac:dyDescent="0.2">
      <c r="A835" s="15" t="s">
        <v>3216</v>
      </c>
      <c r="B835" s="15" t="str">
        <f>_xlfn.IFNA(VLOOKUP(A835, Shares!A836:B$3048, 2, FALSE), "")</f>
        <v>Kangaroo Resources Limited</v>
      </c>
      <c r="C835" t="str">
        <f>A835&amp; ".AX"</f>
        <v>KRL.AX</v>
      </c>
      <c r="D835" t="str">
        <f>"{""symbol"": """ &amp; A835 &amp; """, ""yahoo-symbol"": """ &amp; C835 &amp; """}, "</f>
        <v xml:space="preserve">{"symbol": "KRL", "yahoo-symbol": "KRL.AX"}, </v>
      </c>
      <c r="H835">
        <f>_xlfn.IFNA(VLOOKUP(A835, Q$1:Q$1476,1,FALSE), 0)</f>
        <v>0</v>
      </c>
    </row>
    <row r="836" spans="1:8" x14ac:dyDescent="0.2">
      <c r="A836" s="15" t="s">
        <v>3257</v>
      </c>
      <c r="B836" s="15" t="str">
        <f>_xlfn.IFNA(VLOOKUP(A836, Shares!A837:B$3048, 2, FALSE), "")</f>
        <v>Kingsrose Mining Limited</v>
      </c>
      <c r="C836" t="str">
        <f>A836&amp; ".AX"</f>
        <v>KRM.AX</v>
      </c>
      <c r="D836" t="str">
        <f>"{""symbol"": """ &amp; A836 &amp; """, ""yahoo-symbol"": """ &amp; C836 &amp; """}, "</f>
        <v xml:space="preserve">{"symbol": "KRM", "yahoo-symbol": "KRM.AX"}, </v>
      </c>
      <c r="H836">
        <f>_xlfn.IFNA(VLOOKUP(A836, Q$1:Q$1476,1,FALSE), 0)</f>
        <v>0</v>
      </c>
    </row>
    <row r="837" spans="1:8" x14ac:dyDescent="0.2">
      <c r="A837" s="15" t="s">
        <v>3183</v>
      </c>
      <c r="B837" s="15" t="str">
        <f>_xlfn.IFNA(VLOOKUP(A837, Shares!A838:B$3048, 2, FALSE), "")</f>
        <v>KINGSROSE DEF X OPT</v>
      </c>
      <c r="C837" t="str">
        <f>A837&amp; ".AX"</f>
        <v>KRMN.AX</v>
      </c>
      <c r="D837" t="str">
        <f>"{""symbol"": """ &amp; A837 &amp; """, ""yahoo-symbol"": """ &amp; C837 &amp; """}, "</f>
        <v xml:space="preserve">{"symbol": "KRMN", "yahoo-symbol": "KRMN.AX"}, </v>
      </c>
      <c r="H837">
        <f>_xlfn.IFNA(VLOOKUP(A837, Q$1:Q$1476,1,FALSE), 0)</f>
        <v>0</v>
      </c>
    </row>
    <row r="838" spans="1:8" x14ac:dyDescent="0.2">
      <c r="A838" s="15" t="s">
        <v>3288</v>
      </c>
      <c r="B838" s="15" t="str">
        <f>_xlfn.IFNA(VLOOKUP(A838, Shares!A839:B$3048, 2, FALSE), "")</f>
        <v>Kresta Holdings Ltd</v>
      </c>
      <c r="C838" t="str">
        <f>A838&amp; ".AX"</f>
        <v>KRS.AX</v>
      </c>
      <c r="D838" t="str">
        <f>"{""symbol"": """ &amp; A838 &amp; """, ""yahoo-symbol"": """ &amp; C838 &amp; """}, "</f>
        <v xml:space="preserve">{"symbol": "KRS", "yahoo-symbol": "KRS.AX"}, </v>
      </c>
      <c r="H838">
        <f>_xlfn.IFNA(VLOOKUP(A838, Q$1:Q$1476,1,FALSE), 0)</f>
        <v>0</v>
      </c>
    </row>
    <row r="839" spans="1:8" x14ac:dyDescent="0.2">
      <c r="A839" s="15" t="s">
        <v>3157</v>
      </c>
      <c r="B839" s="15" t="str">
        <f>_xlfn.IFNA(VLOOKUP(A839, Shares!A840:B$3048, 2, FALSE), "")</f>
        <v>K&amp;amp;S Corporation Ltd</v>
      </c>
      <c r="C839" t="str">
        <f>A839&amp; ".AX"</f>
        <v>KSC.AX</v>
      </c>
      <c r="D839" t="str">
        <f>"{""symbol"": """ &amp; A839 &amp; """, ""yahoo-symbol"": """ &amp; C839 &amp; """}, "</f>
        <v xml:space="preserve">{"symbol": "KSC", "yahoo-symbol": "KSC.AX"}, </v>
      </c>
      <c r="H839">
        <f>_xlfn.IFNA(VLOOKUP(A839, Q$1:Q$1476,1,FALSE), 0)</f>
        <v>0</v>
      </c>
    </row>
    <row r="840" spans="1:8" x14ac:dyDescent="0.2">
      <c r="A840" s="15" t="s">
        <v>3159</v>
      </c>
      <c r="B840" s="15" t="str">
        <f>_xlfn.IFNA(VLOOKUP(A840, Shares!A841:B$3048, 2, FALSE), "")</f>
        <v>K2 AUSMALL TMF UNITS</v>
      </c>
      <c r="C840" t="str">
        <f>A840&amp; ".AX"</f>
        <v>KSM.AX</v>
      </c>
      <c r="D840" t="str">
        <f>"{""symbol"": """ &amp; A840 &amp; """, ""yahoo-symbol"": """ &amp; C840 &amp; """}, "</f>
        <v xml:space="preserve">{"symbol": "KSM", "yahoo-symbol": "KSM.AX"}, </v>
      </c>
      <c r="H840">
        <f>_xlfn.IFNA(VLOOKUP(A840, Q$1:Q$1476,1,FALSE), 0)</f>
        <v>0</v>
      </c>
    </row>
    <row r="841" spans="1:8" x14ac:dyDescent="0.2">
      <c r="A841" s="15" t="s">
        <v>3286</v>
      </c>
      <c r="B841" s="15" t="str">
        <f>_xlfn.IFNA(VLOOKUP(A841, Shares!A842:B$3048, 2, FALSE), "")</f>
        <v>Krakatoa Resources Ltd</v>
      </c>
      <c r="C841" t="str">
        <f>A841&amp; ".AX"</f>
        <v>KTA.AX</v>
      </c>
      <c r="D841" t="str">
        <f>"{""symbol"": """ &amp; A841 &amp; """, ""yahoo-symbol"": """ &amp; C841 &amp; """}, "</f>
        <v xml:space="preserve">{"symbol": "KTA", "yahoo-symbol": "KTA.AX"}, </v>
      </c>
      <c r="H841">
        <f>_xlfn.IFNA(VLOOKUP(A841, Q$1:Q$1476,1,FALSE), 0)</f>
        <v>0</v>
      </c>
    </row>
    <row r="842" spans="1:8" x14ac:dyDescent="0.2">
      <c r="A842" s="15" t="s">
        <v>3163</v>
      </c>
      <c r="B842" s="15" t="str">
        <f>_xlfn.IFNA(VLOOKUP(A842, Shares!A843:B$3048, 2, FALSE), "")</f>
        <v>K2 Energy Investments Pty Ltd</v>
      </c>
      <c r="C842" t="str">
        <f>A842&amp; ".AX"</f>
        <v>KTE.AX</v>
      </c>
      <c r="D842" t="str">
        <f>"{""symbol"": """ &amp; A842 &amp; """, ""yahoo-symbol"": """ &amp; C842 &amp; """}, "</f>
        <v xml:space="preserve">{"symbol": "KTE", "yahoo-symbol": "KTE.AX"}, </v>
      </c>
      <c r="H842">
        <f>_xlfn.IFNA(VLOOKUP(A842, Q$1:Q$1476,1,FALSE), 0)</f>
        <v>0</v>
      </c>
    </row>
    <row r="843" spans="1:8" x14ac:dyDescent="0.2">
      <c r="A843" s="15" t="s">
        <v>3189</v>
      </c>
      <c r="B843" s="15" t="str">
        <f>_xlfn.IFNA(VLOOKUP(A843, Shares!A844:B$3048, 2, FALSE), "")</f>
        <v>KTL Technologies Limited</v>
      </c>
      <c r="C843" t="str">
        <f>A843&amp; ".AX"</f>
        <v>KTL.AX</v>
      </c>
      <c r="D843" t="str">
        <f>"{""symbol"": """ &amp; A843 &amp; """, ""yahoo-symbol"": """ &amp; C843 &amp; """}, "</f>
        <v xml:space="preserve">{"symbol": "KTL", "yahoo-symbol": "KTL.AX"}, </v>
      </c>
      <c r="H843">
        <f>_xlfn.IFNA(VLOOKUP(A843, Q$1:Q$1476,1,FALSE), 0)</f>
        <v>0</v>
      </c>
    </row>
    <row r="844" spans="1:8" x14ac:dyDescent="0.2">
      <c r="A844" s="15" t="s">
        <v>3196</v>
      </c>
      <c r="B844" s="15" t="str">
        <f>_xlfn.IFNA(VLOOKUP(A844, Shares!A845:B$3048, 2, FALSE), "")</f>
        <v>Kagara Ltd</v>
      </c>
      <c r="C844" t="str">
        <f>A844&amp; ".AX"</f>
        <v>KZL.AX</v>
      </c>
      <c r="D844" t="str">
        <f>"{""symbol"": """ &amp; A844 &amp; """, ""yahoo-symbol"": """ &amp; C844 &amp; """}, "</f>
        <v xml:space="preserve">{"symbol": "KZL", "yahoo-symbol": "KZL.AX"}, </v>
      </c>
      <c r="H844">
        <f>_xlfn.IFNA(VLOOKUP(A844, Q$1:Q$1476,1,FALSE), 0)</f>
        <v>0</v>
      </c>
    </row>
    <row r="845" spans="1:8" x14ac:dyDescent="0.2">
      <c r="A845" s="15" t="s">
        <v>3204</v>
      </c>
      <c r="B845" s="15" t="str">
        <f>_xlfn.IFNA(VLOOKUP(A845, Shares!A846:B$3048, 2, FALSE), "")</f>
        <v>Kalamazoo Resources Ltd</v>
      </c>
      <c r="C845" t="str">
        <f>A845&amp; ".AX"</f>
        <v>KZR.AX</v>
      </c>
      <c r="D845" t="str">
        <f>"{""symbol"": """ &amp; A845 &amp; """, ""yahoo-symbol"": """ &amp; C845 &amp; """}, "</f>
        <v xml:space="preserve">{"symbol": "KZR", "yahoo-symbol": "KZR.AX"}, </v>
      </c>
      <c r="H845">
        <f>_xlfn.IFNA(VLOOKUP(A845, Q$1:Q$1476,1,FALSE), 0)</f>
        <v>0</v>
      </c>
    </row>
    <row r="846" spans="1:8" x14ac:dyDescent="0.2">
      <c r="A846" s="15" t="s">
        <v>3359</v>
      </c>
      <c r="B846" s="15" t="str">
        <f>_xlfn.IFNA(VLOOKUP(A846, Shares!A847:B$3048, 2, FALSE), "")</f>
        <v>Laramide Resources Ltd.</v>
      </c>
      <c r="C846" t="str">
        <f>A846&amp; ".AX"</f>
        <v>LAM.AX</v>
      </c>
      <c r="D846" t="str">
        <f>"{""symbol"": """ &amp; A846 &amp; """, ""yahoo-symbol"": """ &amp; C846 &amp; """}, "</f>
        <v xml:space="preserve">{"symbol": "LAM", "yahoo-symbol": "LAM.AX"}, </v>
      </c>
      <c r="H846">
        <f>_xlfn.IFNA(VLOOKUP(A846, Q$1:Q$1476,1,FALSE), 0)</f>
        <v>0</v>
      </c>
    </row>
    <row r="847" spans="1:8" x14ac:dyDescent="0.2">
      <c r="A847" s="15" t="s">
        <v>3363</v>
      </c>
      <c r="B847" s="15" t="str">
        <f>_xlfn.IFNA(VLOOKUP(A847, Shares!A848:B$3048, 2, FALSE), "")</f>
        <v>Lasseters Corporation Ltd</v>
      </c>
      <c r="C847" t="str">
        <f>A847&amp; ".AX"</f>
        <v>LAS.AX</v>
      </c>
      <c r="D847" t="str">
        <f>"{""symbol"": """ &amp; A847 &amp; """, ""yahoo-symbol"": """ &amp; C847 &amp; """}, "</f>
        <v xml:space="preserve">{"symbol": "LAS", "yahoo-symbol": "LAS.AX"}, </v>
      </c>
      <c r="H847">
        <f>_xlfn.IFNA(VLOOKUP(A847, Q$1:Q$1476,1,FALSE), 0)</f>
        <v>0</v>
      </c>
    </row>
    <row r="848" spans="1:8" x14ac:dyDescent="0.2">
      <c r="A848" s="15" t="s">
        <v>3365</v>
      </c>
      <c r="B848" s="15" t="str">
        <f>_xlfn.IFNA(VLOOKUP(A848, Shares!A849:B$3048, 2, FALSE), "")</f>
        <v>Lasseters Corporation Ltd</v>
      </c>
      <c r="C848" t="str">
        <f>A848&amp; ".AX"</f>
        <v>LASDA.AX</v>
      </c>
      <c r="D848" t="str">
        <f>"{""symbol"": """ &amp; A848 &amp; """, ""yahoo-symbol"": """ &amp; C848 &amp; """}, "</f>
        <v xml:space="preserve">{"symbol": "LASDA", "yahoo-symbol": "LASDA.AX"}, </v>
      </c>
      <c r="H848">
        <f>_xlfn.IFNA(VLOOKUP(A848, Q$1:Q$1476,1,FALSE), 0)</f>
        <v>0</v>
      </c>
    </row>
    <row r="849" spans="1:8" x14ac:dyDescent="0.2">
      <c r="A849" s="15" t="s">
        <v>3312</v>
      </c>
      <c r="B849" s="15" t="str">
        <f>_xlfn.IFNA(VLOOKUP(A849, Shares!A850:B$3048, 2, FALSE), "")</f>
        <v>LIBERTY G DEF</v>
      </c>
      <c r="C849" t="str">
        <f>A849&amp; ".AX"</f>
        <v>LBYNA.AX</v>
      </c>
      <c r="D849" t="str">
        <f>"{""symbol"": """ &amp; A849 &amp; """, ""yahoo-symbol"": """ &amp; C849 &amp; """}, "</f>
        <v xml:space="preserve">{"symbol": "LBYNA", "yahoo-symbol": "LBYNA.AX"}, </v>
      </c>
      <c r="H849">
        <f>_xlfn.IFNA(VLOOKUP(A849, Q$1:Q$1476,1,FALSE), 0)</f>
        <v>0</v>
      </c>
    </row>
    <row r="850" spans="1:8" x14ac:dyDescent="0.2">
      <c r="A850" s="15" t="s">
        <v>3372</v>
      </c>
      <c r="B850" s="15" t="str">
        <f>_xlfn.IFNA(VLOOKUP(A850, Shares!A851:B$3048, 2, FALSE), "")</f>
        <v>Latitude Consolidated Ltd</v>
      </c>
      <c r="C850" t="str">
        <f>A850&amp; ".AX"</f>
        <v>LCDDC.AX</v>
      </c>
      <c r="D850" t="str">
        <f>"{""symbol"": """ &amp; A850 &amp; """, ""yahoo-symbol"": """ &amp; C850 &amp; """}, "</f>
        <v xml:space="preserve">{"symbol": "LCDDC", "yahoo-symbol": "LCDDC.AX"}, </v>
      </c>
      <c r="H850">
        <f>_xlfn.IFNA(VLOOKUP(A850, Q$1:Q$1476,1,FALSE), 0)</f>
        <v>0</v>
      </c>
    </row>
    <row r="851" spans="1:8" x14ac:dyDescent="0.2">
      <c r="A851" s="15" t="s">
        <v>3453</v>
      </c>
      <c r="B851" s="15" t="str">
        <f>_xlfn.IFNA(VLOOKUP(A851, Shares!A852:B$3048, 2, FALSE), "")</f>
        <v>London City Equities Limited</v>
      </c>
      <c r="C851" t="str">
        <f>A851&amp; ".AX"</f>
        <v>LCE.AX</v>
      </c>
      <c r="D851" t="str">
        <f>"{""symbol"": """ &amp; A851 &amp; """, ""yahoo-symbol"": """ &amp; C851 &amp; """}, "</f>
        <v xml:space="preserve">{"symbol": "LCE", "yahoo-symbol": "LCE.AX"}, </v>
      </c>
      <c r="H851">
        <f>_xlfn.IFNA(VLOOKUP(A851, Q$1:Q$1476,1,FALSE), 0)</f>
        <v>0</v>
      </c>
    </row>
    <row r="852" spans="1:8" x14ac:dyDescent="0.2">
      <c r="A852" s="15" t="s">
        <v>3443</v>
      </c>
      <c r="B852" s="15" t="str">
        <f>_xlfn.IFNA(VLOOKUP(A852, Shares!A853:B$3048, 2, FALSE), "")</f>
        <v>Living Cities Development Group Ltd</v>
      </c>
      <c r="C852" t="str">
        <f>A852&amp; ".AX"</f>
        <v>LCG.AX</v>
      </c>
      <c r="D852" t="str">
        <f>"{""symbol"": """ &amp; A852 &amp; """, ""yahoo-symbol"": """ &amp; C852 &amp; """}, "</f>
        <v xml:space="preserve">{"symbol": "LCG", "yahoo-symbol": "LCG.AX"}, </v>
      </c>
      <c r="H852">
        <f>_xlfn.IFNA(VLOOKUP(A852, Q$1:Q$1476,1,FALSE), 0)</f>
        <v>0</v>
      </c>
    </row>
    <row r="853" spans="1:8" x14ac:dyDescent="0.2">
      <c r="A853" s="15" t="s">
        <v>3338</v>
      </c>
      <c r="B853" s="15" t="str">
        <f>_xlfn.IFNA(VLOOKUP(A853, Shares!A854:B$3048, 2, FALSE), "")</f>
        <v>Laconia Resources Ltd</v>
      </c>
      <c r="C853" t="str">
        <f>A853&amp; ".AX"</f>
        <v>LCR.AX</v>
      </c>
      <c r="D853" t="str">
        <f>"{""symbol"": """ &amp; A853 &amp; """, ""yahoo-symbol"": """ &amp; C853 &amp; """}, "</f>
        <v xml:space="preserve">{"symbol": "LCR", "yahoo-symbol": "LCR.AX"}, </v>
      </c>
      <c r="H853">
        <f>_xlfn.IFNA(VLOOKUP(A853, Q$1:Q$1476,1,FALSE), 0)</f>
        <v>0</v>
      </c>
    </row>
    <row r="854" spans="1:8" x14ac:dyDescent="0.2">
      <c r="A854" s="15" t="s">
        <v>3302</v>
      </c>
      <c r="B854" s="15" t="str">
        <f>_xlfn.IFNA(VLOOKUP(A854, Shares!A855:B$3048, 2, FALSE), "")</f>
        <v>LACONIA DEF</v>
      </c>
      <c r="C854" t="str">
        <f>A854&amp; ".AX"</f>
        <v>LCRN.AX</v>
      </c>
      <c r="D854" t="str">
        <f>"{""symbol"": """ &amp; A854 &amp; """, ""yahoo-symbol"": """ &amp; C854 &amp; """}, "</f>
        <v xml:space="preserve">{"symbol": "LCRN", "yahoo-symbol": "LCRN.AX"}, </v>
      </c>
      <c r="H854">
        <f>_xlfn.IFNA(VLOOKUP(A854, Q$1:Q$1476,1,FALSE), 0)</f>
        <v>0</v>
      </c>
    </row>
    <row r="855" spans="1:8" x14ac:dyDescent="0.2">
      <c r="A855" s="15" t="s">
        <v>3348</v>
      </c>
      <c r="B855" s="15" t="str">
        <f>_xlfn.IFNA(VLOOKUP(A855, Shares!A856:B$3048, 2, FALSE), "")</f>
        <v>Land &amp;amp; Mineral Exploration Ltd</v>
      </c>
      <c r="C855" t="str">
        <f>A855&amp; ".AX"</f>
        <v>LDM.AX</v>
      </c>
      <c r="D855" t="str">
        <f>"{""symbol"": """ &amp; A855 &amp; """, ""yahoo-symbol"": """ &amp; C855 &amp; """}, "</f>
        <v xml:space="preserve">{"symbol": "LDM", "yahoo-symbol": "LDM.AX"}, </v>
      </c>
      <c r="H855">
        <f>_xlfn.IFNA(VLOOKUP(A855, Q$1:Q$1476,1,FALSE), 0)</f>
        <v>0</v>
      </c>
    </row>
    <row r="856" spans="1:8" x14ac:dyDescent="0.2">
      <c r="A856" s="15" t="s">
        <v>3466</v>
      </c>
      <c r="B856" s="15" t="str">
        <f>_xlfn.IFNA(VLOOKUP(A856, Shares!A857:B$3048, 2, FALSE), "")</f>
        <v>Ludowici Pty Ltd</v>
      </c>
      <c r="C856" t="str">
        <f>A856&amp; ".AX"</f>
        <v>LDW.AX</v>
      </c>
      <c r="D856" t="str">
        <f>"{""symbol"": """ &amp; A856 &amp; """, ""yahoo-symbol"": """ &amp; C856 &amp; """}, "</f>
        <v xml:space="preserve">{"symbol": "LDW", "yahoo-symbol": "LDW.AX"}, </v>
      </c>
      <c r="H856">
        <f>_xlfn.IFNA(VLOOKUP(A856, Q$1:Q$1476,1,FALSE), 0)</f>
        <v>0</v>
      </c>
    </row>
    <row r="857" spans="1:8" x14ac:dyDescent="0.2">
      <c r="A857" s="15" t="s">
        <v>3308</v>
      </c>
      <c r="B857" s="15" t="str">
        <f>_xlfn.IFNA(VLOOKUP(A857, Shares!A858:B$3048, 2, FALSE), "")</f>
        <v>LEAF ENER DEF</v>
      </c>
      <c r="C857" t="str">
        <f>A857&amp; ".AX"</f>
        <v>LERN.AX</v>
      </c>
      <c r="D857" t="str">
        <f>"{""symbol"": """ &amp; A857 &amp; """, ""yahoo-symbol"": """ &amp; C857 &amp; """}, "</f>
        <v xml:space="preserve">{"symbol": "LERN", "yahoo-symbol": "LERN.AX"}, </v>
      </c>
      <c r="H857">
        <f>_xlfn.IFNA(VLOOKUP(A857, Q$1:Q$1476,1,FALSE), 0)</f>
        <v>0</v>
      </c>
    </row>
    <row r="858" spans="1:8" x14ac:dyDescent="0.2">
      <c r="A858" s="15" t="s">
        <v>5638</v>
      </c>
      <c r="B858" s="15" t="str">
        <f>_xlfn.IFNA(VLOOKUP(A858, Shares!A859:B$3048, 2, FALSE), "")</f>
        <v>U.S. Masters Holdings Limited</v>
      </c>
      <c r="C858" t="str">
        <f>A858&amp; ".AX"</f>
        <v>LEX.AX</v>
      </c>
      <c r="D858" t="str">
        <f>"{""symbol"": """ &amp; A858 &amp; """, ""yahoo-symbol"": """ &amp; C858 &amp; """}, "</f>
        <v xml:space="preserve">{"symbol": "LEX", "yahoo-symbol": "LEX.AX"}, </v>
      </c>
      <c r="H858">
        <f>_xlfn.IFNA(VLOOKUP(A858, Q$1:Q$1476,1,FALSE), 0)</f>
        <v>0</v>
      </c>
    </row>
    <row r="859" spans="1:8" x14ac:dyDescent="0.2">
      <c r="A859" s="15" t="s">
        <v>3394</v>
      </c>
      <c r="B859" s="15" t="str">
        <f>_xlfn.IFNA(VLOOKUP(A859, Shares!A860:B$3048, 2, FALSE), "")</f>
        <v>Life Corporation Ltd</v>
      </c>
      <c r="C859" t="str">
        <f>A859&amp; ".AX"</f>
        <v>LFC.AX</v>
      </c>
      <c r="D859" t="str">
        <f>"{""symbol"": """ &amp; A859 &amp; """, ""yahoo-symbol"": """ &amp; C859 &amp; """}, "</f>
        <v xml:space="preserve">{"symbol": "LFC", "yahoo-symbol": "LFC.AX"}, </v>
      </c>
      <c r="H859">
        <f>_xlfn.IFNA(VLOOKUP(A859, Q$1:Q$1476,1,FALSE), 0)</f>
        <v>0</v>
      </c>
    </row>
    <row r="860" spans="1:8" x14ac:dyDescent="0.2">
      <c r="A860" s="15" t="s">
        <v>3381</v>
      </c>
      <c r="B860" s="15" t="str">
        <f>_xlfn.IFNA(VLOOKUP(A860, Shares!A861:B$3048, 2, FALSE), "")</f>
        <v>Legend Corporation Limited</v>
      </c>
      <c r="C860" t="str">
        <f>A860&amp; ".AX"</f>
        <v>LGD.AX</v>
      </c>
      <c r="D860" t="str">
        <f>"{""symbol"": """ &amp; A860 &amp; """, ""yahoo-symbol"": """ &amp; C860 &amp; """}, "</f>
        <v xml:space="preserve">{"symbol": "LGD", "yahoo-symbol": "LGD.AX"}, </v>
      </c>
      <c r="H860">
        <f>_xlfn.IFNA(VLOOKUP(A860, Q$1:Q$1476,1,FALSE), 0)</f>
        <v>0</v>
      </c>
    </row>
    <row r="861" spans="1:8" x14ac:dyDescent="0.2">
      <c r="A861" s="15" t="s">
        <v>3332</v>
      </c>
      <c r="B861" s="15" t="str">
        <f>_xlfn.IFNA(VLOOKUP(A861, Shares!A862:B$3048, 2, FALSE), "")</f>
        <v>LUIRI GOLD COMMON</v>
      </c>
      <c r="C861" t="str">
        <f>A861&amp; ".AX"</f>
        <v>LGM.AX</v>
      </c>
      <c r="D861" t="str">
        <f>"{""symbol"": """ &amp; A861 &amp; """, ""yahoo-symbol"": """ &amp; C861 &amp; """}, "</f>
        <v xml:space="preserve">{"symbol": "LGM", "yahoo-symbol": "LGM.AX"}, </v>
      </c>
      <c r="H861">
        <f>_xlfn.IFNA(VLOOKUP(A861, Q$1:Q$1476,1,FALSE), 0)</f>
        <v>0</v>
      </c>
    </row>
    <row r="862" spans="1:8" x14ac:dyDescent="0.2">
      <c r="A862" s="15" t="s">
        <v>3421</v>
      </c>
      <c r="B862" s="15" t="str">
        <f>_xlfn.IFNA(VLOOKUP(A862, Shares!A863:B$3048, 2, FALSE), "")</f>
        <v>Lionhub Group Ltd</v>
      </c>
      <c r="C862" t="str">
        <f>A862&amp; ".AX"</f>
        <v>LHB.AX</v>
      </c>
      <c r="D862" t="str">
        <f>"{""symbol"": """ &amp; A862 &amp; """, ""yahoo-symbol"": """ &amp; C862 &amp; """}, "</f>
        <v xml:space="preserve">{"symbol": "LHB", "yahoo-symbol": "LHB.AX"}, </v>
      </c>
      <c r="H862">
        <f>_xlfn.IFNA(VLOOKUP(A862, Q$1:Q$1476,1,FALSE), 0)</f>
        <v>0</v>
      </c>
    </row>
    <row r="863" spans="1:8" x14ac:dyDescent="0.2">
      <c r="A863" s="15" t="s">
        <v>3324</v>
      </c>
      <c r="B863" s="15" t="str">
        <f>_xlfn.IFNA(VLOOKUP(A863, Shares!A864:B$3048, 2, FALSE), "")</f>
        <v>LOCHARD CDI 1:1</v>
      </c>
      <c r="C863" t="str">
        <f>A863&amp; ".AX"</f>
        <v>LHD.AX</v>
      </c>
      <c r="D863" t="str">
        <f>"{""symbol"": """ &amp; A863 &amp; """, ""yahoo-symbol"": """ &amp; C863 &amp; """}, "</f>
        <v xml:space="preserve">{"symbol": "LHD", "yahoo-symbol": "LHD.AX"}, </v>
      </c>
      <c r="H863">
        <f>_xlfn.IFNA(VLOOKUP(A863, Q$1:Q$1476,1,FALSE), 0)</f>
        <v>0</v>
      </c>
    </row>
    <row r="864" spans="1:8" x14ac:dyDescent="0.2">
      <c r="A864" s="15" t="s">
        <v>3346</v>
      </c>
      <c r="B864" s="15" t="str">
        <f>_xlfn.IFNA(VLOOKUP(A864, Shares!A865:B$3048, 2, FALSE), "")</f>
        <v>Land &amp;amp; Homes Group Ltd</v>
      </c>
      <c r="C864" t="str">
        <f>A864&amp; ".AX"</f>
        <v>LHM.AX</v>
      </c>
      <c r="D864" t="str">
        <f>"{""symbol"": """ &amp; A864 &amp; """, ""yahoo-symbol"": """ &amp; C864 &amp; """}, "</f>
        <v xml:space="preserve">{"symbol": "LHM", "yahoo-symbol": "LHM.AX"}, </v>
      </c>
      <c r="H864">
        <f>_xlfn.IFNA(VLOOKUP(A864, Q$1:Q$1476,1,FALSE), 0)</f>
        <v>0</v>
      </c>
    </row>
    <row r="865" spans="1:8" x14ac:dyDescent="0.2">
      <c r="A865" s="15" t="s">
        <v>3429</v>
      </c>
      <c r="B865" s="15" t="str">
        <f>_xlfn.IFNA(VLOOKUP(A865, Shares!A866:B$3048, 2, FALSE), "")</f>
        <v>Lithium Consolidated Mineral Explrtn Ltd</v>
      </c>
      <c r="C865" t="str">
        <f>A865&amp; ".AX"</f>
        <v>LI3.AX</v>
      </c>
      <c r="D865" t="str">
        <f>"{""symbol"": """ &amp; A865 &amp; """, ""yahoo-symbol"": """ &amp; C865 &amp; """}, "</f>
        <v xml:space="preserve">{"symbol": "LI3", "yahoo-symbol": "LI3.AX"}, </v>
      </c>
      <c r="H865">
        <f>_xlfn.IFNA(VLOOKUP(A865, Q$1:Q$1476,1,FALSE), 0)</f>
        <v>0</v>
      </c>
    </row>
    <row r="866" spans="1:8" x14ac:dyDescent="0.2">
      <c r="A866" s="15" t="s">
        <v>3314</v>
      </c>
      <c r="B866" s="15" t="str">
        <f>_xlfn.IFNA(VLOOKUP(A866, Shares!A867:B$3048, 2, FALSE), "")</f>
        <v>LIFESTYLE DEF</v>
      </c>
      <c r="C866" t="str">
        <f>A866&amp; ".AX"</f>
        <v>LICN.AX</v>
      </c>
      <c r="D866" t="str">
        <f>"{""symbol"": """ &amp; A866 &amp; """, ""yahoo-symbol"": """ &amp; C866 &amp; """}, "</f>
        <v xml:space="preserve">{"symbol": "LICN", "yahoo-symbol": "LICN.AX"}, </v>
      </c>
      <c r="H866">
        <f>_xlfn.IFNA(VLOOKUP(A866, Q$1:Q$1476,1,FALSE), 0)</f>
        <v>0</v>
      </c>
    </row>
    <row r="867" spans="1:8" x14ac:dyDescent="0.2">
      <c r="A867" s="15" t="s">
        <v>3318</v>
      </c>
      <c r="B867" s="15" t="str">
        <f>_xlfn.IFNA(VLOOKUP(A867, Shares!A868:B$3048, 2, FALSE), "")</f>
        <v>LION ENE DEF</v>
      </c>
      <c r="C867" t="str">
        <f>A867&amp; ".AX"</f>
        <v>LION.AX</v>
      </c>
      <c r="D867" t="str">
        <f>"{""symbol"": """ &amp; A867 &amp; """, ""yahoo-symbol"": """ &amp; C867 &amp; """}, "</f>
        <v xml:space="preserve">{"symbol": "LION", "yahoo-symbol": "LION.AX"}, </v>
      </c>
      <c r="H867">
        <f>_xlfn.IFNA(VLOOKUP(A867, Q$1:Q$1476,1,FALSE), 0)</f>
        <v>0</v>
      </c>
    </row>
    <row r="868" spans="1:8" x14ac:dyDescent="0.2">
      <c r="A868" s="15" t="s">
        <v>3445</v>
      </c>
      <c r="B868" s="15" t="str">
        <f>_xlfn.IFNA(VLOOKUP(A868, Shares!A869:B$3048, 2, FALSE), "")</f>
        <v>Living and Leisure Australia Group</v>
      </c>
      <c r="C868" t="str">
        <f>A868&amp; ".AX"</f>
        <v>LLA.AX</v>
      </c>
      <c r="D868" t="str">
        <f>"{""symbol"": """ &amp; A868 &amp; """, ""yahoo-symbol"": """ &amp; C868 &amp; """}, "</f>
        <v xml:space="preserve">{"symbol": "LLA", "yahoo-symbol": "LLA.AX"}, </v>
      </c>
      <c r="H868">
        <f>_xlfn.IFNA(VLOOKUP(A868, Q$1:Q$1476,1,FALSE), 0)</f>
        <v>0</v>
      </c>
    </row>
    <row r="869" spans="1:8" x14ac:dyDescent="0.2">
      <c r="A869" s="15" t="s">
        <v>3387</v>
      </c>
      <c r="B869" s="15" t="str">
        <f>_xlfn.IFNA(VLOOKUP(A869, Shares!A870:B$3048, 2, FALSE), "")</f>
        <v>Lemarne Corporation Limited</v>
      </c>
      <c r="C869" t="str">
        <f>A869&amp; ".AX"</f>
        <v>LMC.AX</v>
      </c>
      <c r="D869" t="str">
        <f>"{""symbol"": """ &amp; A869 &amp; """, ""yahoo-symbol"": """ &amp; C869 &amp; """}, "</f>
        <v xml:space="preserve">{"symbol": "LMC", "yahoo-symbol": "LMC.AX"}, </v>
      </c>
      <c r="H869">
        <f>_xlfn.IFNA(VLOOKUP(A869, Q$1:Q$1476,1,FALSE), 0)</f>
        <v>0</v>
      </c>
    </row>
    <row r="870" spans="1:8" x14ac:dyDescent="0.2">
      <c r="A870" s="15" t="s">
        <v>3300</v>
      </c>
      <c r="B870" s="15" t="str">
        <f>_xlfn.IFNA(VLOOKUP(A870, Shares!A871:B$3048, 2, FALSE), "")</f>
        <v>L&amp;amp;M ENERGY FPO NZ</v>
      </c>
      <c r="C870" t="str">
        <f>A870&amp; ".AX"</f>
        <v>LME.AX</v>
      </c>
      <c r="D870" t="str">
        <f>"{""symbol"": """ &amp; A870 &amp; """, ""yahoo-symbol"": """ &amp; C870 &amp; """}, "</f>
        <v xml:space="preserve">{"symbol": "LME", "yahoo-symbol": "LME.AX"}, </v>
      </c>
      <c r="H870">
        <f>_xlfn.IFNA(VLOOKUP(A870, Q$1:Q$1476,1,FALSE), 0)</f>
        <v>0</v>
      </c>
    </row>
    <row r="871" spans="1:8" x14ac:dyDescent="0.2">
      <c r="A871" s="15" t="s">
        <v>3316</v>
      </c>
      <c r="B871" s="15" t="str">
        <f>_xlfn.IFNA(VLOOKUP(A871, Shares!A872:B$3048, 2, FALSE), "")</f>
        <v>LINCOLN DEF</v>
      </c>
      <c r="C871" t="str">
        <f>A871&amp; ".AX"</f>
        <v>LMLN.AX</v>
      </c>
      <c r="D871" t="str">
        <f>"{""symbol"": """ &amp; A871 &amp; """, ""yahoo-symbol"": """ &amp; C871 &amp; """}, "</f>
        <v xml:space="preserve">{"symbol": "LMLN", "yahoo-symbol": "LMLN.AX"}, </v>
      </c>
      <c r="H871">
        <f>_xlfn.IFNA(VLOOKUP(A871, Q$1:Q$1476,1,FALSE), 0)</f>
        <v>0</v>
      </c>
    </row>
    <row r="872" spans="1:8" x14ac:dyDescent="0.2">
      <c r="A872" s="15" t="s">
        <v>3389</v>
      </c>
      <c r="B872" s="15" t="str">
        <f>_xlfn.IFNA(VLOOKUP(A872, Shares!A873:B$3048, 2, FALSE), "")</f>
        <v>Lemur Resources Ltd</v>
      </c>
      <c r="C872" t="str">
        <f>A872&amp; ".AX"</f>
        <v>LMR.AX</v>
      </c>
      <c r="D872" t="str">
        <f>"{""symbol"": """ &amp; A872 &amp; """, ""yahoo-symbol"": """ &amp; C872 &amp; """}, "</f>
        <v xml:space="preserve">{"symbol": "LMR", "yahoo-symbol": "LMR.AX"}, </v>
      </c>
      <c r="H872">
        <f>_xlfn.IFNA(VLOOKUP(A872, Q$1:Q$1476,1,FALSE), 0)</f>
        <v>0</v>
      </c>
    </row>
    <row r="873" spans="1:8" x14ac:dyDescent="0.2">
      <c r="A873" s="15" t="s">
        <v>3350</v>
      </c>
      <c r="B873" s="15" t="str">
        <f>_xlfn.IFNA(VLOOKUP(A873, Shares!A874:B$3048, 2, FALSE), "")</f>
        <v>LandMark White Limited</v>
      </c>
      <c r="C873" t="str">
        <f>A873&amp; ".AX"</f>
        <v>LMW.AX</v>
      </c>
      <c r="D873" t="str">
        <f>"{""symbol"": """ &amp; A873 &amp; """, ""yahoo-symbol"": """ &amp; C873 &amp; """}, "</f>
        <v xml:space="preserve">{"symbol": "LMW", "yahoo-symbol": "LMW.AX"}, </v>
      </c>
      <c r="H873">
        <f>_xlfn.IFNA(VLOOKUP(A873, Q$1:Q$1476,1,FALSE), 0)</f>
        <v>0</v>
      </c>
    </row>
    <row r="874" spans="1:8" x14ac:dyDescent="0.2">
      <c r="A874" s="15" t="s">
        <v>3401</v>
      </c>
      <c r="B874" s="15" t="str">
        <f>_xlfn.IFNA(VLOOKUP(A874, Shares!A875:B$3048, 2, FALSE), "")</f>
        <v>Linc Energy Ltd</v>
      </c>
      <c r="C874" t="str">
        <f>A874&amp; ".AX"</f>
        <v>LNC.AX</v>
      </c>
      <c r="D874" t="str">
        <f>"{""symbol"": """ &amp; A874 &amp; """, ""yahoo-symbol"": """ &amp; C874 &amp; """}, "</f>
        <v xml:space="preserve">{"symbol": "LNC", "yahoo-symbol": "LNC.AX"}, </v>
      </c>
      <c r="H874">
        <f>_xlfn.IFNA(VLOOKUP(A874, Q$1:Q$1476,1,FALSE), 0)</f>
        <v>0</v>
      </c>
    </row>
    <row r="875" spans="1:8" x14ac:dyDescent="0.2">
      <c r="A875" s="15" t="s">
        <v>3457</v>
      </c>
      <c r="B875" s="15" t="str">
        <f>_xlfn.IFNA(VLOOKUP(A875, Shares!A876:B$3048, 2, FALSE), "")</f>
        <v>Lonestar Resources Ltd</v>
      </c>
      <c r="C875" t="str">
        <f>A875&amp; ".AX"</f>
        <v>LNR.AX</v>
      </c>
      <c r="D875" t="str">
        <f>"{""symbol"": """ &amp; A875 &amp; """, ""yahoo-symbol"": """ &amp; C875 &amp; """}, "</f>
        <v xml:space="preserve">{"symbol": "LNR", "yahoo-symbol": "LNR.AX"}, </v>
      </c>
      <c r="H875">
        <f>_xlfn.IFNA(VLOOKUP(A875, Q$1:Q$1476,1,FALSE), 0)</f>
        <v>0</v>
      </c>
    </row>
    <row r="876" spans="1:8" x14ac:dyDescent="0.2">
      <c r="A876" s="15" t="s">
        <v>3455</v>
      </c>
      <c r="B876" s="15" t="str">
        <f>_xlfn.IFNA(VLOOKUP(A876, Shares!A877:B$3048, 2, FALSE), "")</f>
        <v>Lonestar Resources Ltd</v>
      </c>
      <c r="C876" t="str">
        <f>A876&amp; ".AX"</f>
        <v>LNRDA.AX</v>
      </c>
      <c r="D876" t="str">
        <f>"{""symbol"": """ &amp; A876 &amp; """, ""yahoo-symbol"": """ &amp; C876 &amp; """}, "</f>
        <v xml:space="preserve">{"symbol": "LNRDA", "yahoo-symbol": "LNRDA.AX"}, </v>
      </c>
      <c r="H876">
        <f>_xlfn.IFNA(VLOOKUP(A876, Q$1:Q$1476,1,FALSE), 0)</f>
        <v>0</v>
      </c>
    </row>
    <row r="877" spans="1:8" x14ac:dyDescent="0.2">
      <c r="A877" s="15" t="s">
        <v>3409</v>
      </c>
      <c r="B877" s="15" t="str">
        <f>_xlfn.IFNA(VLOOKUP(A877, Shares!A878:B$3048, 2, FALSE), "")</f>
        <v>Linius Technologies Ltd</v>
      </c>
      <c r="C877" t="str">
        <f>A877&amp; ".AX"</f>
        <v>LNU.AX</v>
      </c>
      <c r="D877" t="str">
        <f>"{""symbol"": """ &amp; A877 &amp; """, ""yahoo-symbol"": """ &amp; C877 &amp; """}, "</f>
        <v xml:space="preserve">{"symbol": "LNU", "yahoo-symbol": "LNU.AX"}, </v>
      </c>
      <c r="H877">
        <f>_xlfn.IFNA(VLOOKUP(A877, Q$1:Q$1476,1,FALSE), 0)</f>
        <v>0</v>
      </c>
    </row>
    <row r="878" spans="1:8" x14ac:dyDescent="0.2">
      <c r="A878" s="15" t="s">
        <v>3464</v>
      </c>
      <c r="B878" s="15" t="str">
        <f>_xlfn.IFNA(VLOOKUP(A878, Shares!A879:B$3048, 2, FALSE), "")</f>
        <v>Lucapa Diamond Co Ltd</v>
      </c>
      <c r="C878" t="str">
        <f>A878&amp; ".AX"</f>
        <v>LOM.AX</v>
      </c>
      <c r="D878" t="str">
        <f>"{""symbol"": """ &amp; A878 &amp; """, ""yahoo-symbol"": """ &amp; C878 &amp; """}, "</f>
        <v xml:space="preserve">{"symbol": "LOM", "yahoo-symbol": "LOM.AX"}, </v>
      </c>
      <c r="H878">
        <f>_xlfn.IFNA(VLOOKUP(A878, Q$1:Q$1476,1,FALSE), 0)</f>
        <v>0</v>
      </c>
    </row>
    <row r="879" spans="1:8" x14ac:dyDescent="0.2">
      <c r="A879" s="15" t="s">
        <v>3328</v>
      </c>
      <c r="B879" s="15" t="str">
        <f>_xlfn.IFNA(VLOOKUP(A879, Shares!A880:B$3048, 2, FALSE), "")</f>
        <v>LONRHO MIN DEF</v>
      </c>
      <c r="C879" t="str">
        <f>A879&amp; ".AX"</f>
        <v>LOMN.AX</v>
      </c>
      <c r="D879" t="str">
        <f>"{""symbol"": """ &amp; A879 &amp; """, ""yahoo-symbol"": """ &amp; C879 &amp; """}, "</f>
        <v xml:space="preserve">{"symbol": "LOMN", "yahoo-symbol": "LOMN.AX"}, </v>
      </c>
      <c r="H879">
        <f>_xlfn.IFNA(VLOOKUP(A879, Q$1:Q$1476,1,FALSE), 0)</f>
        <v>0</v>
      </c>
    </row>
    <row r="880" spans="1:8" x14ac:dyDescent="0.2">
      <c r="A880" s="15" t="s">
        <v>3330</v>
      </c>
      <c r="B880" s="15" t="str">
        <f>_xlfn.IFNA(VLOOKUP(A880, Shares!A881:B$3048, 2, FALSE), "")</f>
        <v>LUCAPA DEF</v>
      </c>
      <c r="C880" t="str">
        <f>A880&amp; ".AX"</f>
        <v>LOMNA.AX</v>
      </c>
      <c r="D880" t="str">
        <f>"{""symbol"": """ &amp; A880 &amp; """, ""yahoo-symbol"": """ &amp; C880 &amp; """}, "</f>
        <v xml:space="preserve">{"symbol": "LOMNA", "yahoo-symbol": "LOMNA.AX"}, </v>
      </c>
      <c r="H880">
        <f>_xlfn.IFNA(VLOOKUP(A880, Q$1:Q$1476,1,FALSE), 0)</f>
        <v>0</v>
      </c>
    </row>
    <row r="881" spans="1:8" x14ac:dyDescent="0.2">
      <c r="A881" s="15" t="s">
        <v>3460</v>
      </c>
      <c r="B881" s="15" t="str">
        <f>_xlfn.IFNA(VLOOKUP(A881, Shares!A882:B$3048, 2, FALSE), "")</f>
        <v>Longreach Resources Ltd</v>
      </c>
      <c r="C881" t="str">
        <f>A881&amp; ".AX"</f>
        <v>LOR.AX</v>
      </c>
      <c r="D881" t="str">
        <f>"{""symbol"": """ &amp; A881 &amp; """, ""yahoo-symbol"": """ &amp; C881 &amp; """}, "</f>
        <v xml:space="preserve">{"symbol": "LOR", "yahoo-symbol": "LOR.AX"}, </v>
      </c>
      <c r="H881">
        <f>_xlfn.IFNA(VLOOKUP(A881, Q$1:Q$1476,1,FALSE), 0)</f>
        <v>0</v>
      </c>
    </row>
    <row r="882" spans="1:8" x14ac:dyDescent="0.2">
      <c r="A882" s="15" t="s">
        <v>3340</v>
      </c>
      <c r="B882" s="15" t="str">
        <f>_xlfn.IFNA(VLOOKUP(A882, Shares!A883:B$3048, 2, FALSE), "")</f>
        <v>Laguna Resources NL</v>
      </c>
      <c r="C882" t="str">
        <f>A882&amp; ".AX"</f>
        <v>LRC.AX</v>
      </c>
      <c r="D882" t="str">
        <f>"{""symbol"": """ &amp; A882 &amp; """, ""yahoo-symbol"": """ &amp; C882 &amp; """}, "</f>
        <v xml:space="preserve">{"symbol": "LRC", "yahoo-symbol": "LRC.AX"}, </v>
      </c>
      <c r="H882">
        <f>_xlfn.IFNA(VLOOKUP(A882, Q$1:Q$1476,1,FALSE), 0)</f>
        <v>0</v>
      </c>
    </row>
    <row r="883" spans="1:8" x14ac:dyDescent="0.2">
      <c r="A883" s="15" t="s">
        <v>800</v>
      </c>
      <c r="B883" s="15" t="str">
        <f>_xlfn.IFNA(VLOOKUP(A883, Shares!A884:B$3048, 2, FALSE), "")</f>
        <v>Auctus Resources Fund</v>
      </c>
      <c r="C883" t="str">
        <f>A883&amp; ".AX"</f>
        <v>LRF.AX</v>
      </c>
      <c r="D883" t="str">
        <f>"{""symbol"": """ &amp; A883 &amp; """, ""yahoo-symbol"": """ &amp; C883 &amp; """}, "</f>
        <v xml:space="preserve">{"symbol": "LRF", "yahoo-symbol": "LRF.AX"}, </v>
      </c>
      <c r="H883">
        <f>_xlfn.IFNA(VLOOKUP(A883, Q$1:Q$1476,1,FALSE), 0)</f>
        <v>0</v>
      </c>
    </row>
    <row r="884" spans="1:8" x14ac:dyDescent="0.2">
      <c r="A884" s="15" t="s">
        <v>3392</v>
      </c>
      <c r="B884" s="15" t="str">
        <f>_xlfn.IFNA(VLOOKUP(A884, Shares!A885:B$3048, 2, FALSE), "")</f>
        <v>Leyshon Resources Limited</v>
      </c>
      <c r="C884" t="str">
        <f>A884&amp; ".AX"</f>
        <v>LRL.AX</v>
      </c>
      <c r="D884" t="str">
        <f>"{""symbol"": """ &amp; A884 &amp; """, ""yahoo-symbol"": """ &amp; C884 &amp; """}, "</f>
        <v xml:space="preserve">{"symbol": "LRL", "yahoo-symbol": "LRL.AX"}, </v>
      </c>
      <c r="H884">
        <f>_xlfn.IFNA(VLOOKUP(A884, Q$1:Q$1476,1,FALSE), 0)</f>
        <v>0</v>
      </c>
    </row>
    <row r="885" spans="1:8" x14ac:dyDescent="0.2">
      <c r="A885" s="15" t="s">
        <v>3310</v>
      </c>
      <c r="B885" s="15" t="str">
        <f>_xlfn.IFNA(VLOOKUP(A885, Shares!A886:B$3048, 2, FALSE), "")</f>
        <v>LEOPARD CTG</v>
      </c>
      <c r="C885" t="str">
        <f>A885&amp; ".AX"</f>
        <v>LRRCD.AX</v>
      </c>
      <c r="D885" t="str">
        <f>"{""symbol"": """ &amp; A885 &amp; """, ""yahoo-symbol"": """ &amp; C885 &amp; """}, "</f>
        <v xml:space="preserve">{"symbol": "LRRCD", "yahoo-symbol": "LRRCD.AX"}, </v>
      </c>
      <c r="H885">
        <f>_xlfn.IFNA(VLOOKUP(A885, Q$1:Q$1476,1,FALSE), 0)</f>
        <v>0</v>
      </c>
    </row>
    <row r="886" spans="1:8" x14ac:dyDescent="0.2">
      <c r="A886" s="15" t="s">
        <v>3336</v>
      </c>
      <c r="B886" s="15" t="str">
        <f>_xlfn.IFNA(VLOOKUP(A886, Shares!A887:B$3048, 2, FALSE), "")</f>
        <v>Lachlan Star Ltd</v>
      </c>
      <c r="C886" t="str">
        <f>A886&amp; ".AX"</f>
        <v>LSA.AX</v>
      </c>
      <c r="D886" t="str">
        <f>"{""symbol"": """ &amp; A886 &amp; """, ""yahoo-symbol"": """ &amp; C886 &amp; """}, "</f>
        <v xml:space="preserve">{"symbol": "LSA", "yahoo-symbol": "LSA.AX"}, </v>
      </c>
      <c r="H886">
        <f>_xlfn.IFNA(VLOOKUP(A886, Q$1:Q$1476,1,FALSE), 0)</f>
        <v>0</v>
      </c>
    </row>
    <row r="887" spans="1:8" x14ac:dyDescent="0.2">
      <c r="A887" s="15" t="s">
        <v>3468</v>
      </c>
      <c r="B887" s="15" t="str">
        <f>_xlfn.IFNA(VLOOKUP(A887, Shares!A888:B$3048, 2, FALSE), "")</f>
        <v>Luminus Systems Ltd</v>
      </c>
      <c r="C887" t="str">
        <f>A887&amp; ".AX"</f>
        <v>LSL.AX</v>
      </c>
      <c r="D887" t="str">
        <f>"{""symbol"": """ &amp; A887 &amp; """, ""yahoo-symbol"": """ &amp; C887 &amp; """}, "</f>
        <v xml:space="preserve">{"symbol": "LSL", "yahoo-symbol": "LSL.AX"}, </v>
      </c>
      <c r="H887">
        <f>_xlfn.IFNA(VLOOKUP(A887, Q$1:Q$1476,1,FALSE), 0)</f>
        <v>0</v>
      </c>
    </row>
    <row r="888" spans="1:8" x14ac:dyDescent="0.2">
      <c r="A888" s="15" t="s">
        <v>3375</v>
      </c>
      <c r="B888" s="15" t="str">
        <f>_xlfn.IFNA(VLOOKUP(A888, Shares!A889:B$3048, 2, FALSE), "")</f>
        <v>Lawson Gold Ltd</v>
      </c>
      <c r="C888" t="str">
        <f>A888&amp; ".AX"</f>
        <v>LSN.AX</v>
      </c>
      <c r="D888" t="str">
        <f>"{""symbol"": """ &amp; A888 &amp; """, ""yahoo-symbol"": """ &amp; C888 &amp; """}, "</f>
        <v xml:space="preserve">{"symbol": "LSN", "yahoo-symbol": "LSN.AX"}, </v>
      </c>
      <c r="H888">
        <f>_xlfn.IFNA(VLOOKUP(A888, Q$1:Q$1476,1,FALSE), 0)</f>
        <v>0</v>
      </c>
    </row>
    <row r="889" spans="1:8" x14ac:dyDescent="0.2">
      <c r="A889" s="15" t="s">
        <v>3449</v>
      </c>
      <c r="B889" s="15" t="str">
        <f>_xlfn.IFNA(VLOOKUP(A889, Shares!A890:B$3048, 2, FALSE), "")</f>
        <v>Lodestar Minerals Limited</v>
      </c>
      <c r="C889" t="str">
        <f>A889&amp; ".AX"</f>
        <v>LSR.AX</v>
      </c>
      <c r="D889" t="str">
        <f>"{""symbol"": """ &amp; A889 &amp; """, ""yahoo-symbol"": """ &amp; C889 &amp; """}, "</f>
        <v xml:space="preserve">{"symbol": "LSR", "yahoo-symbol": "LSR.AX"}, </v>
      </c>
      <c r="H889">
        <f>_xlfn.IFNA(VLOOKUP(A889, Q$1:Q$1476,1,FALSE), 0)</f>
        <v>0</v>
      </c>
    </row>
    <row r="890" spans="1:8" x14ac:dyDescent="0.2">
      <c r="A890" s="15" t="s">
        <v>3326</v>
      </c>
      <c r="B890" s="15" t="str">
        <f>_xlfn.IFNA(VLOOKUP(A890, Shares!A891:B$3048, 2, FALSE), "")</f>
        <v>LODESTAR DEF</v>
      </c>
      <c r="C890" t="str">
        <f>A890&amp; ".AX"</f>
        <v>LSRN.AX</v>
      </c>
      <c r="D890" t="str">
        <f>"{""symbol"": """ &amp; A890 &amp; """, ""yahoo-symbol"": """ &amp; C890 &amp; """}, "</f>
        <v xml:space="preserve">{"symbol": "LSRN", "yahoo-symbol": "LSRN.AX"}, </v>
      </c>
      <c r="H890">
        <f>_xlfn.IFNA(VLOOKUP(A890, Q$1:Q$1476,1,FALSE), 0)</f>
        <v>0</v>
      </c>
    </row>
    <row r="891" spans="1:8" x14ac:dyDescent="0.2">
      <c r="A891" s="15" t="s">
        <v>3304</v>
      </c>
      <c r="B891" s="15" t="str">
        <f>_xlfn.IFNA(VLOOKUP(A891, Shares!A892:B$3048, 2, FALSE), "")</f>
        <v>LANT HOTEL STAPLED</v>
      </c>
      <c r="C891" t="str">
        <f>A891&amp; ".AX"</f>
        <v>LTN.AX</v>
      </c>
      <c r="D891" t="str">
        <f>"{""symbol"": """ &amp; A891 &amp; """, ""yahoo-symbol"": """ &amp; C891 &amp; """}, "</f>
        <v xml:space="preserve">{"symbol": "LTN", "yahoo-symbol": "LTN.AX"}, </v>
      </c>
      <c r="H891">
        <f>_xlfn.IFNA(VLOOKUP(A891, Q$1:Q$1476,1,FALSE), 0)</f>
        <v>0</v>
      </c>
    </row>
    <row r="892" spans="1:8" x14ac:dyDescent="0.2">
      <c r="A892" s="15" t="s">
        <v>3435</v>
      </c>
      <c r="B892" s="15" t="str">
        <f>_xlfn.IFNA(VLOOKUP(A892, Shares!A893:B$3048, 2, FALSE), "")</f>
        <v>Little World Beverages Pty Ltd</v>
      </c>
      <c r="C892" t="str">
        <f>A892&amp; ".AX"</f>
        <v>LWB.AX</v>
      </c>
      <c r="D892" t="str">
        <f>"{""symbol"": """ &amp; A892 &amp; """, ""yahoo-symbol"": """ &amp; C892 &amp; """}, "</f>
        <v xml:space="preserve">{"symbol": "LWB", "yahoo-symbol": "LWB.AX"}, </v>
      </c>
      <c r="H892">
        <f>_xlfn.IFNA(VLOOKUP(A892, Q$1:Q$1476,1,FALSE), 0)</f>
        <v>0</v>
      </c>
    </row>
    <row r="893" spans="1:8" x14ac:dyDescent="0.2">
      <c r="A893" s="15" t="s">
        <v>3470</v>
      </c>
      <c r="B893" s="15" t="str">
        <f>_xlfn.IFNA(VLOOKUP(A893, Shares!A894:B$3048, 2, FALSE), "")</f>
        <v>Lycopodium Limited</v>
      </c>
      <c r="C893" t="str">
        <f>A893&amp; ".AX"</f>
        <v>LYL.AX</v>
      </c>
      <c r="D893" t="str">
        <f>"{""symbol"": """ &amp; A893 &amp; """, ""yahoo-symbol"": """ &amp; C893 &amp; """}, "</f>
        <v xml:space="preserve">{"symbol": "LYL", "yahoo-symbol": "LYL.AX"}, </v>
      </c>
      <c r="H893">
        <f>_xlfn.IFNA(VLOOKUP(A893, Q$1:Q$1476,1,FALSE), 0)</f>
        <v>0</v>
      </c>
    </row>
    <row r="894" spans="1:8" x14ac:dyDescent="0.2">
      <c r="A894" s="15" t="s">
        <v>3574</v>
      </c>
      <c r="B894" s="15" t="str">
        <f>_xlfn.IFNA(VLOOKUP(A894, Shares!A895:B$3048, 2, FALSE), "")</f>
        <v>Mach7 Technologies Ltd</v>
      </c>
      <c r="C894" t="str">
        <f>A894&amp; ".AX"</f>
        <v>M7TDC.AX</v>
      </c>
      <c r="D894" t="str">
        <f>"{""symbol"": """ &amp; A894 &amp; """, ""yahoo-symbol"": """ &amp; C894 &amp; """}, "</f>
        <v xml:space="preserve">{"symbol": "M7TDC", "yahoo-symbol": "M7TDC.AX"}, </v>
      </c>
      <c r="H894">
        <f>_xlfn.IFNA(VLOOKUP(A894, Q$1:Q$1476,1,FALSE), 0)</f>
        <v>0</v>
      </c>
    </row>
    <row r="895" spans="1:8" x14ac:dyDescent="0.2">
      <c r="A895" s="15" t="s">
        <v>3839</v>
      </c>
      <c r="B895" s="15" t="str">
        <f>_xlfn.IFNA(VLOOKUP(A895, Shares!A896:B$3048, 2, FALSE), "")</f>
        <v>Monash Absolute Investment Company Ltd</v>
      </c>
      <c r="C895" t="str">
        <f>A895&amp; ".AX"</f>
        <v>MA1.AX</v>
      </c>
      <c r="D895" t="str">
        <f>"{""symbol"": """ &amp; A895 &amp; """, ""yahoo-symbol"": """ &amp; C895 &amp; """}, "</f>
        <v xml:space="preserve">{"symbol": "MA1", "yahoo-symbol": "MA1.AX"}, </v>
      </c>
      <c r="H895">
        <f>_xlfn.IFNA(VLOOKUP(A895, Q$1:Q$1476,1,FALSE), 0)</f>
        <v>0</v>
      </c>
    </row>
    <row r="896" spans="1:8" x14ac:dyDescent="0.2">
      <c r="A896" s="15" t="s">
        <v>3486</v>
      </c>
      <c r="B896" s="15" t="str">
        <f>_xlfn.IFNA(VLOOKUP(A896, Shares!A897:B$3048, 2, FALSE), "")</f>
        <v>MAMBA MINS DEF SET</v>
      </c>
      <c r="C896" t="str">
        <f>A896&amp; ".AX"</f>
        <v>MABDA.AX</v>
      </c>
      <c r="D896" t="str">
        <f>"{""symbol"": """ &amp; A896 &amp; """, ""yahoo-symbol"": """ &amp; C896 &amp; """}, "</f>
        <v xml:space="preserve">{"symbol": "MABDA", "yahoo-symbol": "MABDA.AX"}, </v>
      </c>
      <c r="H896">
        <f>_xlfn.IFNA(VLOOKUP(A896, Q$1:Q$1476,1,FALSE), 0)</f>
        <v>0</v>
      </c>
    </row>
    <row r="897" spans="1:8" x14ac:dyDescent="0.2">
      <c r="A897" s="15" t="s">
        <v>3589</v>
      </c>
      <c r="B897" s="15" t="str">
        <f>_xlfn.IFNA(VLOOKUP(A897, Shares!A898:B$3048, 2, FALSE), "")</f>
        <v>Macro Corp Ltd</v>
      </c>
      <c r="C897" t="str">
        <f>A897&amp; ".AX"</f>
        <v>MAC.AX</v>
      </c>
      <c r="D897" t="str">
        <f>"{""symbol"": """ &amp; A897 &amp; """, ""yahoo-symbol"": """ &amp; C897 &amp; """}, "</f>
        <v xml:space="preserve">{"symbol": "MAC", "yahoo-symbol": "MAC.AX"}, </v>
      </c>
      <c r="H897">
        <f>_xlfn.IFNA(VLOOKUP(A897, Q$1:Q$1476,1,FALSE), 0)</f>
        <v>0</v>
      </c>
    </row>
    <row r="898" spans="1:8" x14ac:dyDescent="0.2">
      <c r="A898" s="15" t="s">
        <v>3642</v>
      </c>
      <c r="B898" s="15" t="str">
        <f>_xlfn.IFNA(VLOOKUP(A898, Shares!A899:B$3048, 2, FALSE), "")</f>
        <v>Marion Energy Limited</v>
      </c>
      <c r="C898" t="str">
        <f>A898&amp; ".AX"</f>
        <v>MAE.AX</v>
      </c>
      <c r="D898" t="str">
        <f>"{""symbol"": """ &amp; A898 &amp; """, ""yahoo-symbol"": """ &amp; C898 &amp; """}, "</f>
        <v xml:space="preserve">{"symbol": "MAE", "yahoo-symbol": "MAE.AX"}, </v>
      </c>
      <c r="H898">
        <f>_xlfn.IFNA(VLOOKUP(A898, Q$1:Q$1476,1,FALSE), 0)</f>
        <v>0</v>
      </c>
    </row>
    <row r="899" spans="1:8" x14ac:dyDescent="0.2">
      <c r="A899" s="15" t="s">
        <v>3596</v>
      </c>
      <c r="B899" s="15" t="str">
        <f>_xlfn.IFNA(VLOOKUP(A899, Shares!A900:B$3048, 2, FALSE), "")</f>
        <v>Magna Mining NL</v>
      </c>
      <c r="C899" t="str">
        <f>A899&amp; ".AX"</f>
        <v>MAN.AX</v>
      </c>
      <c r="D899" t="str">
        <f>"{""symbol"": """ &amp; A899 &amp; """, ""yahoo-symbol"": """ &amp; C899 &amp; """}, "</f>
        <v xml:space="preserve">{"symbol": "MAN", "yahoo-symbol": "MAN.AX"}, </v>
      </c>
      <c r="H899">
        <f>_xlfn.IFNA(VLOOKUP(A899, Q$1:Q$1476,1,FALSE), 0)</f>
        <v>0</v>
      </c>
    </row>
    <row r="900" spans="1:8" x14ac:dyDescent="0.2">
      <c r="A900" s="15" t="s">
        <v>3594</v>
      </c>
      <c r="B900" s="15" t="str">
        <f>_xlfn.IFNA(VLOOKUP(A900, Shares!A901:B$3048, 2, FALSE), "")</f>
        <v>Magna Mining NL</v>
      </c>
      <c r="C900" t="str">
        <f>A900&amp; ".AX"</f>
        <v>MANCA.AX</v>
      </c>
      <c r="D900" t="str">
        <f>"{""symbol"": """ &amp; A900 &amp; """, ""yahoo-symbol"": """ &amp; C900 &amp; """}, "</f>
        <v xml:space="preserve">{"symbol": "MANCA", "yahoo-symbol": "MANCA.AX"}, </v>
      </c>
      <c r="H900">
        <f>_xlfn.IFNA(VLOOKUP(A900, Q$1:Q$1476,1,FALSE), 0)</f>
        <v>0</v>
      </c>
    </row>
    <row r="901" spans="1:8" x14ac:dyDescent="0.2">
      <c r="A901" s="15" t="s">
        <v>3585</v>
      </c>
      <c r="B901" s="15" t="str">
        <f>_xlfn.IFNA(VLOOKUP(A901, Shares!A902:B$3048, 2, FALSE), "")</f>
        <v>Macquarie Telecom Group Ltd.</v>
      </c>
      <c r="C901" t="str">
        <f>A901&amp; ".AX"</f>
        <v>MAQ.AX</v>
      </c>
      <c r="D901" t="str">
        <f>"{""symbol"": """ &amp; A901 &amp; """, ""yahoo-symbol"": """ &amp; C901 &amp; """}, "</f>
        <v xml:space="preserve">{"symbol": "MAQ", "yahoo-symbol": "MAQ.AX"}, </v>
      </c>
      <c r="H901">
        <f>_xlfn.IFNA(VLOOKUP(A901, Q$1:Q$1476,1,FALSE), 0)</f>
        <v>0</v>
      </c>
    </row>
    <row r="902" spans="1:8" x14ac:dyDescent="0.2">
      <c r="A902" s="15" t="s">
        <v>3484</v>
      </c>
      <c r="B902" s="15" t="str">
        <f>_xlfn.IFNA(VLOOKUP(A902, Shares!A903:B$3048, 2, FALSE), "")</f>
        <v>MALACHITE DEF</v>
      </c>
      <c r="C902" t="str">
        <f>A902&amp; ".AX"</f>
        <v>MARN.AX</v>
      </c>
      <c r="D902" t="str">
        <f>"{""symbol"": """ &amp; A902 &amp; """, ""yahoo-symbol"": """ &amp; C902 &amp; """}, "</f>
        <v xml:space="preserve">{"symbol": "MARN", "yahoo-symbol": "MARN.AX"}, </v>
      </c>
      <c r="H902">
        <f>_xlfn.IFNA(VLOOKUP(A902, Q$1:Q$1476,1,FALSE), 0)</f>
        <v>0</v>
      </c>
    </row>
    <row r="903" spans="1:8" x14ac:dyDescent="0.2">
      <c r="A903" s="15" t="s">
        <v>3726</v>
      </c>
      <c r="B903" s="15" t="str">
        <f>_xlfn.IFNA(VLOOKUP(A903, Shares!A904:B$3048, 2, FALSE), "")</f>
        <v>Mesa Minerals Limited</v>
      </c>
      <c r="C903" t="str">
        <f>A903&amp; ".AX"</f>
        <v>MAS.AX</v>
      </c>
      <c r="D903" t="str">
        <f>"{""symbol"": """ &amp; A903 &amp; """, ""yahoo-symbol"": """ &amp; C903 &amp; """}, "</f>
        <v xml:space="preserve">{"symbol": "MAS", "yahoo-symbol": "MAS.AX"}, </v>
      </c>
      <c r="H903">
        <f>_xlfn.IFNA(VLOOKUP(A903, Q$1:Q$1476,1,FALSE), 0)</f>
        <v>0</v>
      </c>
    </row>
    <row r="904" spans="1:8" x14ac:dyDescent="0.2">
      <c r="A904" s="15" t="s">
        <v>3480</v>
      </c>
      <c r="B904" s="15" t="str">
        <f>_xlfn.IFNA(VLOOKUP(A904, Shares!A905:B$3048, 2, FALSE), "")</f>
        <v>MAGNET RES CTG</v>
      </c>
      <c r="C904" t="str">
        <f>A904&amp; ".AX"</f>
        <v>MAUCA.AX</v>
      </c>
      <c r="D904" t="str">
        <f>"{""symbol"": """ &amp; A904 &amp; """, ""yahoo-symbol"": """ &amp; C904 &amp; """}, "</f>
        <v xml:space="preserve">{"symbol": "MAUCA", "yahoo-symbol": "MAUCA.AX"}, </v>
      </c>
      <c r="H904">
        <f>_xlfn.IFNA(VLOOKUP(A904, Q$1:Q$1476,1,FALSE), 0)</f>
        <v>0</v>
      </c>
    </row>
    <row r="905" spans="1:8" x14ac:dyDescent="0.2">
      <c r="A905" s="15" t="s">
        <v>3781</v>
      </c>
      <c r="B905" s="15" t="str">
        <f>_xlfn.IFNA(VLOOKUP(A905, Shares!A906:B$3048, 2, FALSE), "")</f>
        <v>Millinium&amp;#039;s Alternative Fund</v>
      </c>
      <c r="C905" t="str">
        <f>A905&amp; ".AX"</f>
        <v>MAX.AX</v>
      </c>
      <c r="D905" t="str">
        <f>"{""symbol"": """ &amp; A905 &amp; """, ""yahoo-symbol"": """ &amp; C905 &amp; """}, "</f>
        <v xml:space="preserve">{"symbol": "MAX", "yahoo-symbol": "MAX.AX"}, </v>
      </c>
      <c r="H905">
        <f>_xlfn.IFNA(VLOOKUP(A905, Q$1:Q$1476,1,FALSE), 0)</f>
        <v>0</v>
      </c>
    </row>
    <row r="906" spans="1:8" x14ac:dyDescent="0.2">
      <c r="A906" s="15" t="s">
        <v>3614</v>
      </c>
      <c r="B906" s="15" t="str">
        <f>_xlfn.IFNA(VLOOKUP(A906, Shares!A907:B$3048, 2, FALSE), "")</f>
        <v>Malabar Coal Ltd</v>
      </c>
      <c r="C906" t="str">
        <f>A906&amp; ".AX"</f>
        <v>MBC.AX</v>
      </c>
      <c r="D906" t="str">
        <f>"{""symbol"": """ &amp; A906 &amp; """, ""yahoo-symbol"": """ &amp; C906 &amp; """}, "</f>
        <v xml:space="preserve">{"symbol": "MBC", "yahoo-symbol": "MBC.AX"}, </v>
      </c>
      <c r="H906">
        <f>_xlfn.IFNA(VLOOKUP(A906, Q$1:Q$1476,1,FALSE), 0)</f>
        <v>0</v>
      </c>
    </row>
    <row r="907" spans="1:8" x14ac:dyDescent="0.2">
      <c r="A907" s="15" t="s">
        <v>3492</v>
      </c>
      <c r="B907" s="15" t="str">
        <f>_xlfn.IFNA(VLOOKUP(A907, Shares!A908:B$3048, 2, FALSE), "")</f>
        <v>MBD Corp Ltd</v>
      </c>
      <c r="C907" t="str">
        <f>A907&amp; ".AX"</f>
        <v>MBD.AX</v>
      </c>
      <c r="D907" t="str">
        <f>"{""symbol"": """ &amp; A907 &amp; """, ""yahoo-symbol"": """ &amp; C907 &amp; """}, "</f>
        <v xml:space="preserve">{"symbol": "MBD", "yahoo-symbol": "MBD.AX"}, </v>
      </c>
      <c r="H907">
        <f>_xlfn.IFNA(VLOOKUP(A907, Q$1:Q$1476,1,FALSE), 0)</f>
        <v>0</v>
      </c>
    </row>
    <row r="908" spans="1:8" x14ac:dyDescent="0.2">
      <c r="A908" s="15" t="s">
        <v>3808</v>
      </c>
      <c r="B908" s="15" t="str">
        <f>_xlfn.IFNA(VLOOKUP(A908, Shares!A909:B$3048, 2, FALSE), "")</f>
        <v>Mirabela Nickel Limited</v>
      </c>
      <c r="C908" t="str">
        <f>A908&amp; ".AX"</f>
        <v>MBN.AX</v>
      </c>
      <c r="D908" t="str">
        <f>"{""symbol"": """ &amp; A908 &amp; """, ""yahoo-symbol"": """ &amp; C908 &amp; """}, "</f>
        <v xml:space="preserve">{"symbol": "MBN", "yahoo-symbol": "MBN.AX"}, </v>
      </c>
      <c r="H908">
        <f>_xlfn.IFNA(VLOOKUP(A908, Q$1:Q$1476,1,FALSE), 0)</f>
        <v>0</v>
      </c>
    </row>
    <row r="909" spans="1:8" x14ac:dyDescent="0.2">
      <c r="A909" s="15" t="s">
        <v>3821</v>
      </c>
      <c r="B909" s="15" t="str">
        <f>_xlfn.IFNA(VLOOKUP(A909, Shares!A910:B$3048, 2, FALSE), "")</f>
        <v>Mobilarm Limited</v>
      </c>
      <c r="C909" t="str">
        <f>A909&amp; ".AX"</f>
        <v>MBO.AX</v>
      </c>
      <c r="D909" t="str">
        <f>"{""symbol"": """ &amp; A909 &amp; """, ""yahoo-symbol"": """ &amp; C909 &amp; """}, "</f>
        <v xml:space="preserve">{"symbol": "MBO", "yahoo-symbol": "MBO.AX"}, </v>
      </c>
      <c r="H909">
        <f>_xlfn.IFNA(VLOOKUP(A909, Q$1:Q$1476,1,FALSE), 0)</f>
        <v>0</v>
      </c>
    </row>
    <row r="910" spans="1:8" x14ac:dyDescent="0.2">
      <c r="A910" s="15" t="s">
        <v>3813</v>
      </c>
      <c r="B910" s="15" t="str">
        <f>_xlfn.IFNA(VLOOKUP(A910, Shares!A911:B$3048, 2, FALSE), "")</f>
        <v>Mission Newenergy Limited</v>
      </c>
      <c r="C910" t="str">
        <f>A910&amp; ".AX"</f>
        <v>MBT.AX</v>
      </c>
      <c r="D910" t="str">
        <f>"{""symbol"": """ &amp; A910 &amp; """, ""yahoo-symbol"": """ &amp; C910 &amp; """}, "</f>
        <v xml:space="preserve">{"symbol": "MBT", "yahoo-symbol": "MBT.AX"}, </v>
      </c>
      <c r="H910">
        <f>_xlfn.IFNA(VLOOKUP(A910, Q$1:Q$1476,1,FALSE), 0)</f>
        <v>0</v>
      </c>
    </row>
    <row r="911" spans="1:8" x14ac:dyDescent="0.2">
      <c r="A911" s="15" t="s">
        <v>5547</v>
      </c>
      <c r="B911" s="15" t="str">
        <f>_xlfn.IFNA(VLOOKUP(A911, Shares!A912:B$3048, 2, FALSE), "")</f>
        <v>Timpetra Resources Ltd</v>
      </c>
      <c r="C911" t="str">
        <f>A911&amp; ".AX"</f>
        <v>MCA.AX</v>
      </c>
      <c r="D911" t="str">
        <f>"{""symbol"": """ &amp; A911 &amp; """, ""yahoo-symbol"": """ &amp; C911 &amp; """}, "</f>
        <v xml:space="preserve">{"symbol": "MCA", "yahoo-symbol": "MCA.AX"}, </v>
      </c>
      <c r="H911">
        <f>_xlfn.IFNA(VLOOKUP(A911, Q$1:Q$1476,1,FALSE), 0)</f>
        <v>0</v>
      </c>
    </row>
    <row r="912" spans="1:8" x14ac:dyDescent="0.2">
      <c r="A912" s="15" t="s">
        <v>71</v>
      </c>
      <c r="B912" s="15" t="str">
        <f>_xlfn.IFNA(VLOOKUP(A912, Shares!A913:B$3048, 2, FALSE), "")</f>
        <v>Peabody Energy Australia Pci Pty Ltd</v>
      </c>
      <c r="C912" t="str">
        <f>A912&amp; ".AX"</f>
        <v>MCC.AX</v>
      </c>
      <c r="D912" t="str">
        <f>"{""symbol"": """ &amp; A912 &amp; """, ""yahoo-symbol"": """ &amp; C912 &amp; """}, "</f>
        <v xml:space="preserve">{"symbol": "MCC", "yahoo-symbol": "MCC.AX"}, </v>
      </c>
      <c r="H912">
        <f>_xlfn.IFNA(VLOOKUP(A912, Q$1:Q$1476,1,FALSE), 0)</f>
        <v>0</v>
      </c>
    </row>
    <row r="913" spans="1:8" x14ac:dyDescent="0.2">
      <c r="A913" s="15" t="s">
        <v>3878</v>
      </c>
      <c r="B913" s="15" t="str">
        <f>_xlfn.IFNA(VLOOKUP(A913, Shares!A914:B$3048, 2, FALSE), "")</f>
        <v>Murchison Holdings Limited</v>
      </c>
      <c r="C913" t="str">
        <f>A913&amp; ".AX"</f>
        <v>MCH.AX</v>
      </c>
      <c r="D913" t="str">
        <f>"{""symbol"": """ &amp; A913 &amp; """, ""yahoo-symbol"": """ &amp; C913 &amp; """}, "</f>
        <v xml:space="preserve">{"symbol": "MCH", "yahoo-symbol": "MCH.AX"}, </v>
      </c>
      <c r="H913">
        <f>_xlfn.IFNA(VLOOKUP(A913, Q$1:Q$1476,1,FALSE), 0)</f>
        <v>0</v>
      </c>
    </row>
    <row r="914" spans="1:8" x14ac:dyDescent="0.2">
      <c r="A914" s="15" t="s">
        <v>3856</v>
      </c>
      <c r="B914" s="15" t="str">
        <f>_xlfn.IFNA(VLOOKUP(A914, Shares!A915:B$3048, 2, FALSE), "")</f>
        <v>Morning Star Gold NL</v>
      </c>
      <c r="C914" t="str">
        <f>A914&amp; ".AX"</f>
        <v>MCO.AX</v>
      </c>
      <c r="D914" t="str">
        <f>"{""symbol"": """ &amp; A914 &amp; """, ""yahoo-symbol"": """ &amp; C914 &amp; """}, "</f>
        <v xml:space="preserve">{"symbol": "MCO", "yahoo-symbol": "MCO.AX"}, </v>
      </c>
      <c r="H914">
        <f>_xlfn.IFNA(VLOOKUP(A914, Q$1:Q$1476,1,FALSE), 0)</f>
        <v>0</v>
      </c>
    </row>
    <row r="915" spans="1:8" x14ac:dyDescent="0.2">
      <c r="A915" s="15" t="s">
        <v>3678</v>
      </c>
      <c r="B915" s="15" t="str">
        <f>_xlfn.IFNA(VLOOKUP(A915, Shares!A916:B$3048, 2, FALSE), "")</f>
        <v>McAleese Ltd</v>
      </c>
      <c r="C915" t="str">
        <f>A915&amp; ".AX"</f>
        <v>MCS.AX</v>
      </c>
      <c r="D915" t="str">
        <f>"{""symbol"": """ &amp; A915 &amp; """, ""yahoo-symbol"": """ &amp; C915 &amp; """}, "</f>
        <v xml:space="preserve">{"symbol": "MCS", "yahoo-symbol": "MCS.AX"}, </v>
      </c>
      <c r="H915">
        <f>_xlfn.IFNA(VLOOKUP(A915, Q$1:Q$1476,1,FALSE), 0)</f>
        <v>0</v>
      </c>
    </row>
    <row r="916" spans="1:8" x14ac:dyDescent="0.2">
      <c r="A916" s="15" t="s">
        <v>3488</v>
      </c>
      <c r="B916" s="15" t="str">
        <f>_xlfn.IFNA(VLOOKUP(A916, Shares!A917:B$3048, 2, FALSE), "")</f>
        <v>MARINERCOR DEF</v>
      </c>
      <c r="C916" t="str">
        <f>A916&amp; ".AX"</f>
        <v>MCXN.AX</v>
      </c>
      <c r="D916" t="str">
        <f>"{""symbol"": """ &amp; A916 &amp; """, ""yahoo-symbol"": """ &amp; C916 &amp; """}, "</f>
        <v xml:space="preserve">{"symbol": "MCXN", "yahoo-symbol": "MCXN.AX"}, </v>
      </c>
      <c r="H916">
        <f>_xlfn.IFNA(VLOOKUP(A916, Q$1:Q$1476,1,FALSE), 0)</f>
        <v>0</v>
      </c>
    </row>
    <row r="917" spans="1:8" x14ac:dyDescent="0.2">
      <c r="A917" s="15" t="s">
        <v>1878</v>
      </c>
      <c r="B917" s="15" t="str">
        <f>_xlfn.IFNA(VLOOKUP(A917, Shares!A918:B$3048, 2, FALSE), "")</f>
        <v>Cycliq Group Ltd</v>
      </c>
      <c r="C917" t="str">
        <f>A917&amp; ".AX"</f>
        <v>MDA.AX</v>
      </c>
      <c r="D917" t="str">
        <f>"{""symbol"": """ &amp; A917 &amp; """, ""yahoo-symbol"": """ &amp; C917 &amp; """}, "</f>
        <v xml:space="preserve">{"symbol": "MDA", "yahoo-symbol": "MDA.AX"}, </v>
      </c>
      <c r="H917">
        <f>_xlfn.IFNA(VLOOKUP(A917, Q$1:Q$1476,1,FALSE), 0)</f>
        <v>0</v>
      </c>
    </row>
    <row r="918" spans="1:8" x14ac:dyDescent="0.2">
      <c r="A918" s="15" t="s">
        <v>3624</v>
      </c>
      <c r="B918" s="15" t="str">
        <f>_xlfn.IFNA(VLOOKUP(A918, Shares!A919:B$3048, 2, FALSE), "")</f>
        <v>Mandalong Resources Ltd</v>
      </c>
      <c r="C918" t="str">
        <f>A918&amp; ".AX"</f>
        <v>MDD.AX</v>
      </c>
      <c r="D918" t="str">
        <f>"{""symbol"": """ &amp; A918 &amp; """, ""yahoo-symbol"": """ &amp; C918 &amp; """}, "</f>
        <v xml:space="preserve">{"symbol": "MDD", "yahoo-symbol": "MDD.AX"}, </v>
      </c>
      <c r="H918">
        <f>_xlfn.IFNA(VLOOKUP(A918, Q$1:Q$1476,1,FALSE), 0)</f>
        <v>0</v>
      </c>
    </row>
    <row r="919" spans="1:8" x14ac:dyDescent="0.2">
      <c r="A919" s="15" t="s">
        <v>3769</v>
      </c>
      <c r="B919" s="15" t="str">
        <f>_xlfn.IFNA(VLOOKUP(A919, Shares!A920:B$3048, 2, FALSE), "")</f>
        <v>Middle Island Resources Ltd</v>
      </c>
      <c r="C919" t="str">
        <f>A919&amp; ".AX"</f>
        <v>MDI.AX</v>
      </c>
      <c r="D919" t="str">
        <f>"{""symbol"": """ &amp; A919 &amp; """, ""yahoo-symbol"": """ &amp; C919 &amp; """}, "</f>
        <v xml:space="preserve">{"symbol": "MDI", "yahoo-symbol": "MDI.AX"}, </v>
      </c>
      <c r="H919">
        <f>_xlfn.IFNA(VLOOKUP(A919, Q$1:Q$1476,1,FALSE), 0)</f>
        <v>0</v>
      </c>
    </row>
    <row r="920" spans="1:8" x14ac:dyDescent="0.2">
      <c r="A920" s="15" t="s">
        <v>3791</v>
      </c>
      <c r="B920" s="15" t="str">
        <f>_xlfn.IFNA(VLOOKUP(A920, Shares!A921:B$3048, 2, FALSE), "")</f>
        <v>Mindoro Resources Ltd</v>
      </c>
      <c r="C920" t="str">
        <f>A920&amp; ".AX"</f>
        <v>MDO.AX</v>
      </c>
      <c r="D920" t="str">
        <f>"{""symbol"": """ &amp; A920 &amp; """, ""yahoo-symbol"": """ &amp; C920 &amp; """}, "</f>
        <v xml:space="preserve">{"symbol": "MDO", "yahoo-symbol": "MDO.AX"}, </v>
      </c>
      <c r="H920">
        <f>_xlfn.IFNA(VLOOKUP(A920, Q$1:Q$1476,1,FALSE), 0)</f>
        <v>0</v>
      </c>
    </row>
    <row r="921" spans="1:8" x14ac:dyDescent="0.2">
      <c r="A921" s="15" t="s">
        <v>3700</v>
      </c>
      <c r="B921" s="15" t="str">
        <f>_xlfn.IFNA(VLOOKUP(A921, Shares!A922:B$3048, 2, FALSE), "")</f>
        <v>Medivac Ltd</v>
      </c>
      <c r="C921" t="str">
        <f>A921&amp; ".AX"</f>
        <v>MDV.AX</v>
      </c>
      <c r="D921" t="str">
        <f>"{""symbol"": """ &amp; A921 &amp; """, ""yahoo-symbol"": """ &amp; C921 &amp; """}, "</f>
        <v xml:space="preserve">{"symbol": "MDV", "yahoo-symbol": "MDV.AX"}, </v>
      </c>
      <c r="H921">
        <f>_xlfn.IFNA(VLOOKUP(A921, Q$1:Q$1476,1,FALSE), 0)</f>
        <v>0</v>
      </c>
    </row>
    <row r="922" spans="1:8" x14ac:dyDescent="0.2">
      <c r="A922" s="15" t="s">
        <v>3789</v>
      </c>
      <c r="B922" s="15" t="str">
        <f>_xlfn.IFNA(VLOOKUP(A922, Shares!A923:B$3048, 2, FALSE), "")</f>
        <v>Mindax Limited</v>
      </c>
      <c r="C922" t="str">
        <f>A922&amp; ".AX"</f>
        <v>MDX.AX</v>
      </c>
      <c r="D922" t="str">
        <f>"{""symbol"": """ &amp; A922 &amp; """, ""yahoo-symbol"": """ &amp; C922 &amp; """}, "</f>
        <v xml:space="preserve">{"symbol": "MDX", "yahoo-symbol": "MDX.AX"}, </v>
      </c>
      <c r="H922">
        <f>_xlfn.IFNA(VLOOKUP(A922, Q$1:Q$1476,1,FALSE), 0)</f>
        <v>0</v>
      </c>
    </row>
    <row r="923" spans="1:8" x14ac:dyDescent="0.2">
      <c r="A923" s="15" t="s">
        <v>3692</v>
      </c>
      <c r="B923" s="15" t="str">
        <f>_xlfn.IFNA(VLOOKUP(A923, Shares!A924:B$3048, 2, FALSE), "")</f>
        <v>Medibio Ltd</v>
      </c>
      <c r="C923" t="str">
        <f>A923&amp; ".AX"</f>
        <v>MEBDA.AX</v>
      </c>
      <c r="D923" t="str">
        <f>"{""symbol"": """ &amp; A923 &amp; """, ""yahoo-symbol"": """ &amp; C923 &amp; """}, "</f>
        <v xml:space="preserve">{"symbol": "MEBDA", "yahoo-symbol": "MEBDA.AX"}, </v>
      </c>
      <c r="H923">
        <f>_xlfn.IFNA(VLOOKUP(A923, Q$1:Q$1476,1,FALSE), 0)</f>
        <v>0</v>
      </c>
    </row>
    <row r="924" spans="1:8" x14ac:dyDescent="0.2">
      <c r="A924" s="15" t="s">
        <v>3494</v>
      </c>
      <c r="B924" s="15" t="str">
        <f>_xlfn.IFNA(VLOOKUP(A924, Shares!A925:B$3048, 2, FALSE), "")</f>
        <v>MCM Entertainment Group Limited</v>
      </c>
      <c r="C924" t="str">
        <f>A924&amp; ".AX"</f>
        <v>MEG.AX</v>
      </c>
      <c r="D924" t="str">
        <f>"{""symbol"": """ &amp; A924 &amp; """, ""yahoo-symbol"": """ &amp; C924 &amp; """}, "</f>
        <v xml:space="preserve">{"symbol": "MEG", "yahoo-symbol": "MEG.AX"}, </v>
      </c>
      <c r="H924">
        <f>_xlfn.IFNA(VLOOKUP(A924, Q$1:Q$1476,1,FALSE), 0)</f>
        <v>0</v>
      </c>
    </row>
    <row r="925" spans="1:8" x14ac:dyDescent="0.2">
      <c r="A925" s="15" t="s">
        <v>3750</v>
      </c>
      <c r="B925" s="15" t="str">
        <f>_xlfn.IFNA(VLOOKUP(A925, Shares!A926:B$3048, 2, FALSE), "")</f>
        <v>Meteoric Resources NL</v>
      </c>
      <c r="C925" t="str">
        <f>A925&amp; ".AX"</f>
        <v>MEICA.AX</v>
      </c>
      <c r="D925" t="str">
        <f>"{""symbol"": """ &amp; A925 &amp; """, ""yahoo-symbol"": """ &amp; C925 &amp; """}, "</f>
        <v xml:space="preserve">{"symbol": "MEICA", "yahoo-symbol": "MEICA.AX"}, </v>
      </c>
      <c r="H925">
        <f>_xlfn.IFNA(VLOOKUP(A925, Q$1:Q$1476,1,FALSE), 0)</f>
        <v>0</v>
      </c>
    </row>
    <row r="926" spans="1:8" x14ac:dyDescent="0.2">
      <c r="A926" s="15" t="s">
        <v>3710</v>
      </c>
      <c r="B926" s="15" t="str">
        <f>_xlfn.IFNA(VLOOKUP(A926, Shares!A927:B$3048, 2, FALSE), "")</f>
        <v>Melbana Energy Ltd</v>
      </c>
      <c r="C926" t="str">
        <f>A926&amp; ".AX"</f>
        <v>MEO.AX</v>
      </c>
      <c r="D926" t="str">
        <f>"{""symbol"": """ &amp; A926 &amp; """, ""yahoo-symbol"": """ &amp; C926 &amp; """}, "</f>
        <v xml:space="preserve">{"symbol": "MEO", "yahoo-symbol": "MEO.AX"}, </v>
      </c>
      <c r="H926">
        <f>_xlfn.IFNA(VLOOKUP(A926, Q$1:Q$1476,1,FALSE), 0)</f>
        <v>0</v>
      </c>
    </row>
    <row r="927" spans="1:8" x14ac:dyDescent="0.2">
      <c r="A927" s="15" t="s">
        <v>3755</v>
      </c>
      <c r="B927" s="15" t="str">
        <f>_xlfn.IFNA(VLOOKUP(A927, Shares!A928:B$3048, 2, FALSE), "")</f>
        <v>Metlifecare Ltd.</v>
      </c>
      <c r="C927" t="str">
        <f>A927&amp; ".AX"</f>
        <v>MEQ.AX</v>
      </c>
      <c r="D927" t="str">
        <f>"{""symbol"": """ &amp; A927 &amp; """, ""yahoo-symbol"": """ &amp; C927 &amp; """}, "</f>
        <v xml:space="preserve">{"symbol": "MEQ", "yahoo-symbol": "MEQ.AX"}, </v>
      </c>
      <c r="H927">
        <f>_xlfn.IFNA(VLOOKUP(A927, Q$1:Q$1476,1,FALSE), 0)</f>
        <v>0</v>
      </c>
    </row>
    <row r="928" spans="1:8" x14ac:dyDescent="0.2">
      <c r="A928" s="15" t="s">
        <v>3728</v>
      </c>
      <c r="B928" s="15" t="str">
        <f>_xlfn.IFNA(VLOOKUP(A928, Shares!A929:B$3048, 2, FALSE), "")</f>
        <v>Mesbon China Nylon Limited</v>
      </c>
      <c r="C928" t="str">
        <f>A928&amp; ".AX"</f>
        <v>MES.AX</v>
      </c>
      <c r="D928" t="str">
        <f>"{""symbol"": """ &amp; A928 &amp; """, ""yahoo-symbol"": """ &amp; C928 &amp; """}, "</f>
        <v xml:space="preserve">{"symbol": "MES", "yahoo-symbol": "MES.AX"}, </v>
      </c>
      <c r="H928">
        <f>_xlfn.IFNA(VLOOKUP(A928, Q$1:Q$1476,1,FALSE), 0)</f>
        <v>0</v>
      </c>
    </row>
    <row r="929" spans="1:8" x14ac:dyDescent="0.2">
      <c r="A929" s="15" t="s">
        <v>3656</v>
      </c>
      <c r="B929" s="15" t="str">
        <f>_xlfn.IFNA(VLOOKUP(A929, Shares!A930:B$3048, 2, FALSE), "")</f>
        <v>Marmota Ltd</v>
      </c>
      <c r="C929" t="str">
        <f>A929&amp; ".AX"</f>
        <v>MEU.AX</v>
      </c>
      <c r="D929" t="str">
        <f>"{""symbol"": """ &amp; A929 &amp; """, ""yahoo-symbol"": """ &amp; C929 &amp; """}, "</f>
        <v xml:space="preserve">{"symbol": "MEU", "yahoo-symbol": "MEU.AX"}, </v>
      </c>
      <c r="H929">
        <f>_xlfn.IFNA(VLOOKUP(A929, Q$1:Q$1476,1,FALSE), 0)</f>
        <v>0</v>
      </c>
    </row>
    <row r="930" spans="1:8" x14ac:dyDescent="0.2">
      <c r="A930" s="15" t="s">
        <v>3634</v>
      </c>
      <c r="B930" s="15" t="str">
        <f>_xlfn.IFNA(VLOOKUP(A930, Shares!A931:B$3048, 2, FALSE), "")</f>
        <v>Marenica Energy Ltd</v>
      </c>
      <c r="C930" t="str">
        <f>A930&amp; ".AX"</f>
        <v>MEY.AX</v>
      </c>
      <c r="D930" t="str">
        <f>"{""symbol"": """ &amp; A930 &amp; """, ""yahoo-symbol"": """ &amp; C930 &amp; """}, "</f>
        <v xml:space="preserve">{"symbol": "MEY", "yahoo-symbol": "MEY.AX"}, </v>
      </c>
      <c r="H930">
        <f>_xlfn.IFNA(VLOOKUP(A930, Q$1:Q$1476,1,FALSE), 0)</f>
        <v>0</v>
      </c>
    </row>
    <row r="931" spans="1:8" x14ac:dyDescent="0.2">
      <c r="A931" s="15" t="s">
        <v>3714</v>
      </c>
      <c r="B931" s="15" t="str">
        <f>_xlfn.IFNA(VLOOKUP(A931, Shares!A932:B$3048, 2, FALSE), "")</f>
        <v>Melrose Gold Mines Limited</v>
      </c>
      <c r="C931" t="str">
        <f>A931&amp; ".AX"</f>
        <v>MGH.AX</v>
      </c>
      <c r="D931" t="str">
        <f>"{""symbol"": """ &amp; A931 &amp; """, ""yahoo-symbol"": """ &amp; C931 &amp; """}, "</f>
        <v xml:space="preserve">{"symbol": "MGH", "yahoo-symbol": "MGH.AX"}, </v>
      </c>
      <c r="H931">
        <f>_xlfn.IFNA(VLOOKUP(A931, Q$1:Q$1476,1,FALSE), 0)</f>
        <v>0</v>
      </c>
    </row>
    <row r="932" spans="1:8" x14ac:dyDescent="0.2">
      <c r="A932" s="15" t="s">
        <v>3607</v>
      </c>
      <c r="B932" s="15" t="str">
        <f>_xlfn.IFNA(VLOOKUP(A932, Shares!A933:B$3048, 2, FALSE), "")</f>
        <v>Magontec Ltd</v>
      </c>
      <c r="C932" t="str">
        <f>A932&amp; ".AX"</f>
        <v>MGL.AX</v>
      </c>
      <c r="D932" t="str">
        <f>"{""symbol"": """ &amp; A932 &amp; """, ""yahoo-symbol"": """ &amp; C932 &amp; """}, "</f>
        <v xml:space="preserve">{"symbol": "MGL", "yahoo-symbol": "MGL.AX"}, </v>
      </c>
      <c r="H932">
        <f>_xlfn.IFNA(VLOOKUP(A932, Q$1:Q$1476,1,FALSE), 0)</f>
        <v>0</v>
      </c>
    </row>
    <row r="933" spans="1:8" x14ac:dyDescent="0.2">
      <c r="A933" s="15" t="s">
        <v>3482</v>
      </c>
      <c r="B933" s="15" t="str">
        <f>_xlfn.IFNA(VLOOKUP(A933, Shares!A934:B$3048, 2, FALSE), "")</f>
        <v>MAGONTEC DEF</v>
      </c>
      <c r="C933" t="str">
        <f>A933&amp; ".AX"</f>
        <v>MGLN.AX</v>
      </c>
      <c r="D933" t="str">
        <f>"{""symbol"": """ &amp; A933 &amp; """, ""yahoo-symbol"": """ &amp; C933 &amp; """}, "</f>
        <v xml:space="preserve">{"symbol": "MGLN", "yahoo-symbol": "MGLN.AX"}, </v>
      </c>
      <c r="H933">
        <f>_xlfn.IFNA(VLOOKUP(A933, Q$1:Q$1476,1,FALSE), 0)</f>
        <v>0</v>
      </c>
    </row>
    <row r="934" spans="1:8" x14ac:dyDescent="0.2">
      <c r="A934" s="15" t="s">
        <v>3476</v>
      </c>
      <c r="B934" s="15" t="str">
        <f>_xlfn.IFNA(VLOOKUP(A934, Shares!A935:B$3048, 2, FALSE), "")</f>
        <v>MAG CORP CDI 1:1</v>
      </c>
      <c r="C934" t="str">
        <f>A934&amp; ".AX"</f>
        <v>MGN.AX</v>
      </c>
      <c r="D934" t="str">
        <f>"{""symbol"": """ &amp; A934 &amp; """, ""yahoo-symbol"": """ &amp; C934 &amp; """}, "</f>
        <v xml:space="preserve">{"symbol": "MGN", "yahoo-symbol": "MGN.AX"}, </v>
      </c>
      <c r="H934">
        <f>_xlfn.IFNA(VLOOKUP(A934, Q$1:Q$1476,1,FALSE), 0)</f>
        <v>0</v>
      </c>
    </row>
    <row r="935" spans="1:8" x14ac:dyDescent="0.2">
      <c r="A935" s="15" t="s">
        <v>3632</v>
      </c>
      <c r="B935" s="15" t="str">
        <f>_xlfn.IFNA(VLOOKUP(A935, Shares!A936:B$3048, 2, FALSE), "")</f>
        <v>Marengo Mining Ltd</v>
      </c>
      <c r="C935" t="str">
        <f>A935&amp; ".AX"</f>
        <v>MGO.AX</v>
      </c>
      <c r="D935" t="str">
        <f>"{""symbol"": """ &amp; A935 &amp; """, ""yahoo-symbol"": """ &amp; C935 &amp; """}, "</f>
        <v xml:space="preserve">{"symbol": "MGO", "yahoo-symbol": "MGO.AX"}, </v>
      </c>
      <c r="H935">
        <f>_xlfn.IFNA(VLOOKUP(A935, Q$1:Q$1476,1,FALSE), 0)</f>
        <v>0</v>
      </c>
    </row>
    <row r="936" spans="1:8" x14ac:dyDescent="0.2">
      <c r="A936" s="15" t="s">
        <v>3698</v>
      </c>
      <c r="B936" s="15" t="str">
        <f>_xlfn.IFNA(VLOOKUP(A936, Shares!A937:B$3048, 2, FALSE), "")</f>
        <v>Medigard Ltd</v>
      </c>
      <c r="C936" t="str">
        <f>A936&amp; ".AX"</f>
        <v>MGZ.AX</v>
      </c>
      <c r="D936" t="str">
        <f>"{""symbol"": """ &amp; A936 &amp; """, ""yahoo-symbol"": """ &amp; C936 &amp; """}, "</f>
        <v xml:space="preserve">{"symbol": "MGZ", "yahoo-symbol": "MGZ.AX"}, </v>
      </c>
      <c r="H936">
        <f>_xlfn.IFNA(VLOOKUP(A936, Q$1:Q$1476,1,FALSE), 0)</f>
        <v>0</v>
      </c>
    </row>
    <row r="937" spans="1:8" x14ac:dyDescent="0.2">
      <c r="A937" s="15" t="s">
        <v>3626</v>
      </c>
      <c r="B937" s="15" t="str">
        <f>_xlfn.IFNA(VLOOKUP(A937, Shares!A938:B$3048, 2, FALSE), "")</f>
        <v>Manhattan Corp Ltd</v>
      </c>
      <c r="C937" t="str">
        <f>A937&amp; ".AX"</f>
        <v>MHC.AX</v>
      </c>
      <c r="D937" t="str">
        <f>"{""symbol"": """ &amp; A937 &amp; """, ""yahoo-symbol"": """ &amp; C937 &amp; """}, "</f>
        <v xml:space="preserve">{"symbol": "MHC", "yahoo-symbol": "MHC.AX"}, </v>
      </c>
      <c r="H937">
        <f>_xlfn.IFNA(VLOOKUP(A937, Q$1:Q$1476,1,FALSE), 0)</f>
        <v>0</v>
      </c>
    </row>
    <row r="938" spans="1:8" x14ac:dyDescent="0.2">
      <c r="A938" s="15" t="s">
        <v>3522</v>
      </c>
      <c r="B938" s="15" t="str">
        <f>_xlfn.IFNA(VLOOKUP(A938, Shares!A939:B$3048, 2, FALSE), "")</f>
        <v>MHM Metals Ltd</v>
      </c>
      <c r="C938" t="str">
        <f>A938&amp; ".AX"</f>
        <v>MHM.AX</v>
      </c>
      <c r="D938" t="str">
        <f>"{""symbol"": """ &amp; A938 &amp; """, ""yahoo-symbol"": """ &amp; C938 &amp; """}, "</f>
        <v xml:space="preserve">{"symbol": "MHM", "yahoo-symbol": "MHM.AX"}, </v>
      </c>
      <c r="H938">
        <f>_xlfn.IFNA(VLOOKUP(A938, Q$1:Q$1476,1,FALSE), 0)</f>
        <v>0</v>
      </c>
    </row>
    <row r="939" spans="1:8" x14ac:dyDescent="0.2">
      <c r="A939" s="15" t="s">
        <v>3520</v>
      </c>
      <c r="B939" s="15" t="str">
        <f>_xlfn.IFNA(VLOOKUP(A939, Shares!A940:B$3048, 2, FALSE), "")</f>
        <v>MHM METALS DEF X OPT</v>
      </c>
      <c r="C939" t="str">
        <f>A939&amp; ".AX"</f>
        <v>MHMN.AX</v>
      </c>
      <c r="D939" t="str">
        <f>"{""symbol"": """ &amp; A939 &amp; """, ""yahoo-symbol"": """ &amp; C939 &amp; """}, "</f>
        <v xml:space="preserve">{"symbol": "MHMN", "yahoo-symbol": "MHMN.AX"}, </v>
      </c>
      <c r="H939">
        <f>_xlfn.IFNA(VLOOKUP(A939, Q$1:Q$1476,1,FALSE), 0)</f>
        <v>0</v>
      </c>
    </row>
    <row r="940" spans="1:8" x14ac:dyDescent="0.2">
      <c r="A940" s="15" t="s">
        <v>3413</v>
      </c>
      <c r="B940" s="15" t="str">
        <f>_xlfn.IFNA(VLOOKUP(A940, Shares!A941:B$3048, 2, FALSE), "")</f>
        <v>LinkTone Ltd</v>
      </c>
      <c r="C940" t="str">
        <f>A940&amp; ".AX"</f>
        <v>MIH.AX</v>
      </c>
      <c r="D940" t="str">
        <f>"{""symbol"": """ &amp; A940 &amp; """, ""yahoo-symbol"": """ &amp; C940 &amp; """}, "</f>
        <v xml:space="preserve">{"symbol": "MIH", "yahoo-symbol": "MIH.AX"}, </v>
      </c>
      <c r="H940">
        <f>_xlfn.IFNA(VLOOKUP(A940, Q$1:Q$1476,1,FALSE), 0)</f>
        <v>0</v>
      </c>
    </row>
    <row r="941" spans="1:8" x14ac:dyDescent="0.2">
      <c r="A941" s="15" t="s">
        <v>3722</v>
      </c>
      <c r="B941" s="15" t="str">
        <f>_xlfn.IFNA(VLOOKUP(A941, Shares!A942:B$3048, 2, FALSE), "")</f>
        <v>Meridian Minerals Pty Ltd</v>
      </c>
      <c r="C941" t="str">
        <f>A941&amp; ".AX"</f>
        <v>MII.AX</v>
      </c>
      <c r="D941" t="str">
        <f>"{""symbol"": """ &amp; A941 &amp; """, ""yahoo-symbol"": """ &amp; C941 &amp; """}, "</f>
        <v xml:space="preserve">{"symbol": "MII", "yahoo-symbol": "MII.AX"}, </v>
      </c>
      <c r="H941">
        <f>_xlfn.IFNA(VLOOKUP(A941, Q$1:Q$1476,1,FALSE), 0)</f>
        <v>0</v>
      </c>
    </row>
    <row r="942" spans="1:8" x14ac:dyDescent="0.2">
      <c r="A942" s="15" t="s">
        <v>3526</v>
      </c>
      <c r="B942" s="15" t="str">
        <f>_xlfn.IFNA(VLOOKUP(A942, Shares!A943:B$3048, 2, FALSE), "")</f>
        <v>MIKOH CORP DEF</v>
      </c>
      <c r="C942" t="str">
        <f>A942&amp; ".AX"</f>
        <v>MIKN.AX</v>
      </c>
      <c r="D942" t="str">
        <f>"{""symbol"": """ &amp; A942 &amp; """, ""yahoo-symbol"": """ &amp; C942 &amp; """}, "</f>
        <v xml:space="preserve">{"symbol": "MIKN", "yahoo-symbol": "MIKN.AX"}, </v>
      </c>
      <c r="H942">
        <f>_xlfn.IFNA(VLOOKUP(A942, Q$1:Q$1476,1,FALSE), 0)</f>
        <v>0</v>
      </c>
    </row>
    <row r="943" spans="1:8" x14ac:dyDescent="0.2">
      <c r="A943" s="15" t="s">
        <v>3765</v>
      </c>
      <c r="B943" s="15" t="str">
        <f>_xlfn.IFNA(VLOOKUP(A943, Shares!A944:B$3048, 2, FALSE), "")</f>
        <v>Miclyn Express Offshore Limited</v>
      </c>
      <c r="C943" t="str">
        <f>A943&amp; ".AX"</f>
        <v>MIO.AX</v>
      </c>
      <c r="D943" t="str">
        <f>"{""symbol"": """ &amp; A943 &amp; """, ""yahoo-symbol"": """ &amp; C943 &amp; """}, "</f>
        <v xml:space="preserve">{"symbol": "MIO", "yahoo-symbol": "MIO.AX"}, </v>
      </c>
      <c r="H943">
        <f>_xlfn.IFNA(VLOOKUP(A943, Q$1:Q$1476,1,FALSE), 0)</f>
        <v>0</v>
      </c>
    </row>
    <row r="944" spans="1:8" x14ac:dyDescent="0.2">
      <c r="A944" s="15" t="s">
        <v>864</v>
      </c>
      <c r="B944" s="15" t="str">
        <f>_xlfn.IFNA(VLOOKUP(A944, Shares!A945:B$3048, 2, FALSE), "")</f>
        <v>Austfunding Trust</v>
      </c>
      <c r="C944" t="str">
        <f>A944&amp; ".AX"</f>
        <v>MIX.AX</v>
      </c>
      <c r="D944" t="str">
        <f>"{""symbol"": """ &amp; A944 &amp; """, ""yahoo-symbol"": """ &amp; C944 &amp; """}, "</f>
        <v xml:space="preserve">{"symbol": "MIX", "yahoo-symbol": "MIX.AX"}, </v>
      </c>
      <c r="H944">
        <f>_xlfn.IFNA(VLOOKUP(A944, Q$1:Q$1476,1,FALSE), 0)</f>
        <v>0</v>
      </c>
    </row>
    <row r="945" spans="1:8" x14ac:dyDescent="0.2">
      <c r="A945" s="15" t="s">
        <v>3793</v>
      </c>
      <c r="B945" s="15" t="str">
        <f>_xlfn.IFNA(VLOOKUP(A945, Shares!A946:B$3048, 2, FALSE), "")</f>
        <v>Minera Gold Ltd</v>
      </c>
      <c r="C945" t="str">
        <f>A945&amp; ".AX"</f>
        <v>MIZ.AX</v>
      </c>
      <c r="D945" t="str">
        <f>"{""symbol"": """ &amp; A945 &amp; """, ""yahoo-symbol"": """ &amp; C945 &amp; """}, "</f>
        <v xml:space="preserve">{"symbol": "MIZ", "yahoo-symbol": "MIZ.AX"}, </v>
      </c>
      <c r="H945">
        <f>_xlfn.IFNA(VLOOKUP(A945, Q$1:Q$1476,1,FALSE), 0)</f>
        <v>0</v>
      </c>
    </row>
    <row r="946" spans="1:8" x14ac:dyDescent="0.2">
      <c r="A946" s="15" t="s">
        <v>3708</v>
      </c>
      <c r="B946" s="15" t="str">
        <f>_xlfn.IFNA(VLOOKUP(A946, Shares!A947:B$3048, 2, FALSE), "")</f>
        <v>Mejority Capital Ltd</v>
      </c>
      <c r="C946" t="str">
        <f>A946&amp; ".AX"</f>
        <v>MJC.AX</v>
      </c>
      <c r="D946" t="str">
        <f>"{""symbol"": """ &amp; A946 &amp; """, ""yahoo-symbol"": """ &amp; C946 &amp; """}, "</f>
        <v xml:space="preserve">{"symbol": "MJC", "yahoo-symbol": "MJC.AX"}, </v>
      </c>
      <c r="H946">
        <f>_xlfn.IFNA(VLOOKUP(A946, Q$1:Q$1476,1,FALSE), 0)</f>
        <v>0</v>
      </c>
    </row>
    <row r="947" spans="1:8" x14ac:dyDescent="0.2">
      <c r="A947" s="15" t="s">
        <v>3831</v>
      </c>
      <c r="B947" s="15" t="str">
        <f>_xlfn.IFNA(VLOOKUP(A947, Shares!A948:B$3048, 2, FALSE), "")</f>
        <v>Moko Social Media Ltd</v>
      </c>
      <c r="C947" t="str">
        <f>A947&amp; ".AX"</f>
        <v>MKB.AX</v>
      </c>
      <c r="D947" t="str">
        <f>"{""symbol"": """ &amp; A947 &amp; """, ""yahoo-symbol"": """ &amp; C947 &amp; """}, "</f>
        <v xml:space="preserve">{"symbol": "MKB", "yahoo-symbol": "MKB.AX"}, </v>
      </c>
      <c r="H947">
        <f>_xlfn.IFNA(VLOOKUP(A947, Q$1:Q$1476,1,FALSE), 0)</f>
        <v>0</v>
      </c>
    </row>
    <row r="948" spans="1:8" x14ac:dyDescent="0.2">
      <c r="A948" s="15" t="s">
        <v>3612</v>
      </c>
      <c r="B948" s="15" t="str">
        <f>_xlfn.IFNA(VLOOKUP(A948, Shares!A949:B$3048, 2, FALSE), "")</f>
        <v>Mako Hydrocarbons Ltd</v>
      </c>
      <c r="C948" t="str">
        <f>A948&amp; ".AX"</f>
        <v>MKE.AX</v>
      </c>
      <c r="D948" t="str">
        <f>"{""symbol"": """ &amp; A948 &amp; """, ""yahoo-symbol"": """ &amp; C948 &amp; """}, "</f>
        <v xml:space="preserve">{"symbol": "MKE", "yahoo-symbol": "MKE.AX"}, </v>
      </c>
      <c r="H948">
        <f>_xlfn.IFNA(VLOOKUP(A948, Q$1:Q$1476,1,FALSE), 0)</f>
        <v>0</v>
      </c>
    </row>
    <row r="949" spans="1:8" x14ac:dyDescent="0.2">
      <c r="A949" s="15" t="s">
        <v>3738</v>
      </c>
      <c r="B949" s="15" t="str">
        <f>_xlfn.IFNA(VLOOKUP(A949, Shares!A950:B$3048, 2, FALSE), "")</f>
        <v>Metaliko Resources Limited</v>
      </c>
      <c r="C949" t="str">
        <f>A949&amp; ".AX"</f>
        <v>MKO.AX</v>
      </c>
      <c r="D949" t="str">
        <f>"{""symbol"": """ &amp; A949 &amp; """, ""yahoo-symbol"": """ &amp; C949 &amp; """}, "</f>
        <v xml:space="preserve">{"symbol": "MKO", "yahoo-symbol": "MKO.AX"}, </v>
      </c>
      <c r="H949">
        <f>_xlfn.IFNA(VLOOKUP(A949, Q$1:Q$1476,1,FALSE), 0)</f>
        <v>0</v>
      </c>
    </row>
    <row r="950" spans="1:8" x14ac:dyDescent="0.2">
      <c r="A950" s="15" t="s">
        <v>3504</v>
      </c>
      <c r="B950" s="15" t="str">
        <f>_xlfn.IFNA(VLOOKUP(A950, Shares!A951:B$3048, 2, FALSE), "")</f>
        <v>METALIKO DEF</v>
      </c>
      <c r="C950" t="str">
        <f>A950&amp; ".AX"</f>
        <v>MKON.AX</v>
      </c>
      <c r="D950" t="str">
        <f>"{""symbol"": """ &amp; A950 &amp; """, ""yahoo-symbol"": """ &amp; C950 &amp; """}, "</f>
        <v xml:space="preserve">{"symbol": "MKON", "yahoo-symbol": "MKON.AX"}, </v>
      </c>
      <c r="H950">
        <f>_xlfn.IFNA(VLOOKUP(A950, Q$1:Q$1476,1,FALSE), 0)</f>
        <v>0</v>
      </c>
    </row>
    <row r="951" spans="1:8" x14ac:dyDescent="0.2">
      <c r="A951" s="15" t="s">
        <v>3695</v>
      </c>
      <c r="B951" s="15" t="str">
        <f>_xlfn.IFNA(VLOOKUP(A951, Shares!A952:B$3048, 2, FALSE), "")</f>
        <v>Medical Australia Limited</v>
      </c>
      <c r="C951" t="str">
        <f>A951&amp; ".AX"</f>
        <v>MLA.AX</v>
      </c>
      <c r="D951" t="str">
        <f>"{""symbol"": """ &amp; A951 &amp; """, ""yahoo-symbol"": """ &amp; C951 &amp; """}, "</f>
        <v xml:space="preserve">{"symbol": "MLA", "yahoo-symbol": "MLA.AX"}, </v>
      </c>
      <c r="H951">
        <f>_xlfn.IFNA(VLOOKUP(A951, Q$1:Q$1476,1,FALSE), 0)</f>
        <v>0</v>
      </c>
    </row>
    <row r="952" spans="1:8" x14ac:dyDescent="0.2">
      <c r="A952" s="15" t="s">
        <v>3860</v>
      </c>
      <c r="B952" s="15" t="str">
        <f>_xlfn.IFNA(VLOOKUP(A952, Shares!A953:B$3048, 2, FALSE), "")</f>
        <v>Mothercare Australia Ltd</v>
      </c>
      <c r="C952" t="str">
        <f>A952&amp; ".AX"</f>
        <v>MLC.AX</v>
      </c>
      <c r="D952" t="str">
        <f>"{""symbol"": """ &amp; A952 &amp; """, ""yahoo-symbol"": """ &amp; C952 &amp; """}, "</f>
        <v xml:space="preserve">{"symbol": "MLC", "yahoo-symbol": "MLC.AX"}, </v>
      </c>
      <c r="H952">
        <f>_xlfn.IFNA(VLOOKUP(A952, Q$1:Q$1476,1,FALSE), 0)</f>
        <v>0</v>
      </c>
    </row>
    <row r="953" spans="1:8" x14ac:dyDescent="0.2">
      <c r="A953" s="15" t="s">
        <v>3806</v>
      </c>
      <c r="B953" s="15" t="str">
        <f>_xlfn.IFNA(VLOOKUP(A953, Shares!A954:B$3048, 2, FALSE), "")</f>
        <v>Mintails Limited</v>
      </c>
      <c r="C953" t="str">
        <f>A953&amp; ".AX"</f>
        <v>MLI.AX</v>
      </c>
      <c r="D953" t="str">
        <f>"{""symbol"": """ &amp; A953 &amp; """, ""yahoo-symbol"": """ &amp; C953 &amp; """}, "</f>
        <v xml:space="preserve">{"symbol": "MLI", "yahoo-symbol": "MLI.AX"}, </v>
      </c>
      <c r="H953">
        <f>_xlfn.IFNA(VLOOKUP(A953, Q$1:Q$1476,1,FALSE), 0)</f>
        <v>0</v>
      </c>
    </row>
    <row r="954" spans="1:8" x14ac:dyDescent="0.2">
      <c r="A954" s="15" t="s">
        <v>3506</v>
      </c>
      <c r="B954" s="15" t="str">
        <f>_xlfn.IFNA(VLOOKUP(A954, Shares!A955:B$3048, 2, FALSE), "")</f>
        <v>METALS X DEF X WGR</v>
      </c>
      <c r="C954" t="str">
        <f>A954&amp; ".AX"</f>
        <v>MLXN.AX</v>
      </c>
      <c r="D954" t="str">
        <f>"{""symbol"": """ &amp; A954 &amp; """, ""yahoo-symbol"": """ &amp; C954 &amp; """}, "</f>
        <v xml:space="preserve">{"symbol": "MLXN", "yahoo-symbol": "MLXN.AX"}, </v>
      </c>
      <c r="H954">
        <f>_xlfn.IFNA(VLOOKUP(A954, Q$1:Q$1476,1,FALSE), 0)</f>
        <v>0</v>
      </c>
    </row>
    <row r="955" spans="1:8" x14ac:dyDescent="0.2">
      <c r="A955" s="15" t="s">
        <v>2256</v>
      </c>
      <c r="B955" s="15" t="str">
        <f>_xlfn.IFNA(VLOOKUP(A955, Shares!A956:B$3048, 2, FALSE), "")</f>
        <v>Era Resources Inc</v>
      </c>
      <c r="C955" t="str">
        <f>A955&amp; ".AX"</f>
        <v>MMC.AX</v>
      </c>
      <c r="D955" t="str">
        <f>"{""symbol"": """ &amp; A955 &amp; """, ""yahoo-symbol"": """ &amp; C955 &amp; """}, "</f>
        <v xml:space="preserve">{"symbol": "MMC", "yahoo-symbol": "MMC.AX"}, </v>
      </c>
      <c r="H955">
        <f>_xlfn.IFNA(VLOOKUP(A955, Q$1:Q$1476,1,FALSE), 0)</f>
        <v>0</v>
      </c>
    </row>
    <row r="956" spans="1:8" x14ac:dyDescent="0.2">
      <c r="A956" s="15" t="s">
        <v>3539</v>
      </c>
      <c r="B956" s="15" t="str">
        <f>_xlfn.IFNA(VLOOKUP(A956, Shares!A957:B$3048, 2, FALSE), "")</f>
        <v>MMG CDI 1:10</v>
      </c>
      <c r="C956" t="str">
        <f>A956&amp; ".AX"</f>
        <v>MMG.AX</v>
      </c>
      <c r="D956" t="str">
        <f>"{""symbol"": """ &amp; A956 &amp; """, ""yahoo-symbol"": """ &amp; C956 &amp; """}, "</f>
        <v xml:space="preserve">{"symbol": "MMG", "yahoo-symbol": "MMG.AX"}, </v>
      </c>
      <c r="H956">
        <f>_xlfn.IFNA(VLOOKUP(A956, Q$1:Q$1476,1,FALSE), 0)</f>
        <v>0</v>
      </c>
    </row>
    <row r="957" spans="1:8" x14ac:dyDescent="0.2">
      <c r="A957" s="15" t="s">
        <v>3592</v>
      </c>
      <c r="B957" s="15" t="str">
        <f>_xlfn.IFNA(VLOOKUP(A957, Shares!A958:B$3048, 2, FALSE), "")</f>
        <v>Magma Metals Pty Ltd</v>
      </c>
      <c r="C957" t="str">
        <f>A957&amp; ".AX"</f>
        <v>MMW.AX</v>
      </c>
      <c r="D957" t="str">
        <f>"{""symbol"": """ &amp; A957 &amp; """, ""yahoo-symbol"": """ &amp; C957 &amp; """}, "</f>
        <v xml:space="preserve">{"symbol": "MMW", "yahoo-symbol": "MMW.AX"}, </v>
      </c>
      <c r="H957">
        <f>_xlfn.IFNA(VLOOKUP(A957, Q$1:Q$1476,1,FALSE), 0)</f>
        <v>0</v>
      </c>
    </row>
    <row r="958" spans="1:8" x14ac:dyDescent="0.2">
      <c r="A958" s="15" t="s">
        <v>3880</v>
      </c>
      <c r="B958" s="15" t="str">
        <f>_xlfn.IFNA(VLOOKUP(A958, Shares!A959:B$3048, 2, FALSE), "")</f>
        <v>Murchison Metals Ltd.</v>
      </c>
      <c r="C958" t="str">
        <f>A958&amp; ".AX"</f>
        <v>MMX.AX</v>
      </c>
      <c r="D958" t="str">
        <f>"{""symbol"": """ &amp; A958 &amp; """, ""yahoo-symbol"": """ &amp; C958 &amp; """}, "</f>
        <v xml:space="preserve">{"symbol": "MMX", "yahoo-symbol": "MMX.AX"}, </v>
      </c>
      <c r="H958">
        <f>_xlfn.IFNA(VLOOKUP(A958, Q$1:Q$1476,1,FALSE), 0)</f>
        <v>0</v>
      </c>
    </row>
    <row r="959" spans="1:8" x14ac:dyDescent="0.2">
      <c r="A959" s="15" t="s">
        <v>3852</v>
      </c>
      <c r="B959" s="15" t="str">
        <f>_xlfn.IFNA(VLOOKUP(A959, Shares!A960:B$3048, 2, FALSE), "")</f>
        <v>Mooter Media Limited</v>
      </c>
      <c r="C959" t="str">
        <f>A959&amp; ".AX"</f>
        <v>MMZ.AX</v>
      </c>
      <c r="D959" t="str">
        <f>"{""symbol"": """ &amp; A959 &amp; """, ""yahoo-symbol"": """ &amp; C959 &amp; """}, "</f>
        <v xml:space="preserve">{"symbol": "MMZ", "yahoo-symbol": "MMZ.AX"}, </v>
      </c>
      <c r="H959">
        <f>_xlfn.IFNA(VLOOKUP(A959, Q$1:Q$1476,1,FALSE), 0)</f>
        <v>0</v>
      </c>
    </row>
    <row r="960" spans="1:8" x14ac:dyDescent="0.2">
      <c r="A960" s="15" t="s">
        <v>3550</v>
      </c>
      <c r="B960" s="15" t="str">
        <f>_xlfn.IFNA(VLOOKUP(A960, Shares!A961:B$3048, 2, FALSE), "")</f>
        <v>MOOTER DEF</v>
      </c>
      <c r="C960" t="str">
        <f>A960&amp; ".AX"</f>
        <v>MMZN.AX</v>
      </c>
      <c r="D960" t="str">
        <f>"{""symbol"": """ &amp; A960 &amp; """, ""yahoo-symbol"": """ &amp; C960 &amp; """}, "</f>
        <v xml:space="preserve">{"symbol": "MMZN", "yahoo-symbol": "MMZN.AX"}, </v>
      </c>
      <c r="H960">
        <f>_xlfn.IFNA(VLOOKUP(A960, Q$1:Q$1476,1,FALSE), 0)</f>
        <v>0</v>
      </c>
    </row>
    <row r="961" spans="1:8" x14ac:dyDescent="0.2">
      <c r="A961" s="15" t="s">
        <v>3548</v>
      </c>
      <c r="B961" s="15" t="str">
        <f>_xlfn.IFNA(VLOOKUP(A961, Shares!A962:B$3048, 2, FALSE), "")</f>
        <v>MOOTER DEF</v>
      </c>
      <c r="C961" t="str">
        <f>A961&amp; ".AX"</f>
        <v>MMZNA.AX</v>
      </c>
      <c r="D961" t="str">
        <f>"{""symbol"": """ &amp; A961 &amp; """, ""yahoo-symbol"": """ &amp; C961 &amp; """}, "</f>
        <v xml:space="preserve">{"symbol": "MMZNA", "yahoo-symbol": "MMZNA.AX"}, </v>
      </c>
      <c r="H961">
        <f>_xlfn.IFNA(VLOOKUP(A961, Q$1:Q$1476,1,FALSE), 0)</f>
        <v>0</v>
      </c>
    </row>
    <row r="962" spans="1:8" x14ac:dyDescent="0.2">
      <c r="A962" s="15" t="s">
        <v>3785</v>
      </c>
      <c r="B962" s="15" t="str">
        <f>_xlfn.IFNA(VLOOKUP(A962, Shares!A963:B$3048, 2, FALSE), "")</f>
        <v>Minbos Resources Ltd</v>
      </c>
      <c r="C962" t="str">
        <f>A962&amp; ".AX"</f>
        <v>MNB.AX</v>
      </c>
      <c r="D962" t="str">
        <f>"{""symbol"": """ &amp; A962 &amp; """, ""yahoo-symbol"": """ &amp; C962 &amp; """}, "</f>
        <v xml:space="preserve">{"symbol": "MNB", "yahoo-symbol": "MNB.AX"}, </v>
      </c>
      <c r="H962">
        <f>_xlfn.IFNA(VLOOKUP(A962, Q$1:Q$1476,1,FALSE), 0)</f>
        <v>0</v>
      </c>
    </row>
    <row r="963" spans="1:8" x14ac:dyDescent="0.2">
      <c r="A963" s="15" t="s">
        <v>3532</v>
      </c>
      <c r="B963" s="15" t="str">
        <f>_xlfn.IFNA(VLOOKUP(A963, Shares!A964:B$3048, 2, FALSE), "")</f>
        <v>MINING GRP DEF</v>
      </c>
      <c r="C963" t="str">
        <f>A963&amp; ".AX"</f>
        <v>MNEN.AX</v>
      </c>
      <c r="D963" t="str">
        <f>"{""symbol"": """ &amp; A963 &amp; """, ""yahoo-symbol"": """ &amp; C963 &amp; """}, "</f>
        <v xml:space="preserve">{"symbol": "MNEN", "yahoo-symbol": "MNEN.AX"}, </v>
      </c>
      <c r="H963">
        <f>_xlfn.IFNA(VLOOKUP(A963, Q$1:Q$1476,1,FALSE), 0)</f>
        <v>0</v>
      </c>
    </row>
    <row r="964" spans="1:8" x14ac:dyDescent="0.2">
      <c r="A964" s="15" t="s">
        <v>3628</v>
      </c>
      <c r="B964" s="15" t="str">
        <f>_xlfn.IFNA(VLOOKUP(A964, Shares!A965:B$3048, 2, FALSE), "")</f>
        <v>Mantle Mining Corporation Limited</v>
      </c>
      <c r="C964" t="str">
        <f>A964&amp; ".AX"</f>
        <v>MNM.AX</v>
      </c>
      <c r="D964" t="str">
        <f>"{""symbol"": """ &amp; A964 &amp; """, ""yahoo-symbol"": """ &amp; C964 &amp; """}, "</f>
        <v xml:space="preserve">{"symbol": "MNM", "yahoo-symbol": "MNM.AX"}, </v>
      </c>
      <c r="H964">
        <f>_xlfn.IFNA(VLOOKUP(A964, Q$1:Q$1476,1,FALSE), 0)</f>
        <v>0</v>
      </c>
    </row>
    <row r="965" spans="1:8" x14ac:dyDescent="0.2">
      <c r="A965" s="15" t="s">
        <v>3825</v>
      </c>
      <c r="B965" s="15" t="str">
        <f>_xlfn.IFNA(VLOOKUP(A965, Shares!A966:B$3048, 2, FALSE), "")</f>
        <v>Moby Oil &amp;amp; Gas Ltd.</v>
      </c>
      <c r="C965" t="str">
        <f>A965&amp; ".AX"</f>
        <v>MOG.AX</v>
      </c>
      <c r="D965" t="str">
        <f>"{""symbol"": """ &amp; A965 &amp; """, ""yahoo-symbol"": """ &amp; C965 &amp; """}, "</f>
        <v xml:space="preserve">{"symbol": "MOG", "yahoo-symbol": "MOG.AX"}, </v>
      </c>
      <c r="H965">
        <f>_xlfn.IFNA(VLOOKUP(A965, Q$1:Q$1476,1,FALSE), 0)</f>
        <v>0</v>
      </c>
    </row>
    <row r="966" spans="1:8" x14ac:dyDescent="0.2">
      <c r="A966" s="15" t="s">
        <v>3544</v>
      </c>
      <c r="B966" s="15" t="str">
        <f>_xlfn.IFNA(VLOOKUP(A966, Shares!A967:B$3048, 2, FALSE), "")</f>
        <v>MOGUL RESOURCES LT NPV</v>
      </c>
      <c r="C966" t="str">
        <f>A966&amp; ".AX"</f>
        <v>MOI.AX</v>
      </c>
      <c r="D966" t="str">
        <f>"{""symbol"": """ &amp; A966 &amp; """, ""yahoo-symbol"": """ &amp; C966 &amp; """}, "</f>
        <v xml:space="preserve">{"symbol": "MOI", "yahoo-symbol": "MOI.AX"}, </v>
      </c>
      <c r="H966">
        <f>_xlfn.IFNA(VLOOKUP(A966, Q$1:Q$1476,1,FALSE), 0)</f>
        <v>0</v>
      </c>
    </row>
    <row r="967" spans="1:8" x14ac:dyDescent="0.2">
      <c r="A967" s="15" t="s">
        <v>3835</v>
      </c>
      <c r="B967" s="15" t="str">
        <f>_xlfn.IFNA(VLOOKUP(A967, Shares!A968:B$3048, 2, FALSE), "")</f>
        <v>Moly Mines Ltd.</v>
      </c>
      <c r="C967" t="str">
        <f>A967&amp; ".AX"</f>
        <v>MOL.AX</v>
      </c>
      <c r="D967" t="str">
        <f>"{""symbol"": """ &amp; A967 &amp; """, ""yahoo-symbol"": """ &amp; C967 &amp; """}, "</f>
        <v xml:space="preserve">{"symbol": "MOL", "yahoo-symbol": "MOL.AX"}, </v>
      </c>
      <c r="H967">
        <f>_xlfn.IFNA(VLOOKUP(A967, Q$1:Q$1476,1,FALSE), 0)</f>
        <v>0</v>
      </c>
    </row>
    <row r="968" spans="1:8" x14ac:dyDescent="0.2">
      <c r="A968" s="15" t="s">
        <v>3848</v>
      </c>
      <c r="B968" s="15" t="str">
        <f>_xlfn.IFNA(VLOOKUP(A968, Shares!A969:B$3048, 2, FALSE), "")</f>
        <v>Montech Holdings Ltd</v>
      </c>
      <c r="C968" t="str">
        <f>A968&amp; ".AX"</f>
        <v>MOQ.AX</v>
      </c>
      <c r="D968" t="str">
        <f>"{""symbol"": """ &amp; A968 &amp; """, ""yahoo-symbol"": """ &amp; C968 &amp; """}, "</f>
        <v xml:space="preserve">{"symbol": "MOQ", "yahoo-symbol": "MOQ.AX"}, </v>
      </c>
      <c r="H968">
        <f>_xlfn.IFNA(VLOOKUP(A968, Q$1:Q$1476,1,FALSE), 0)</f>
        <v>0</v>
      </c>
    </row>
    <row r="969" spans="1:8" x14ac:dyDescent="0.2">
      <c r="A969" s="15" t="s">
        <v>3551</v>
      </c>
      <c r="B969" s="15" t="str">
        <f>_xlfn.IFNA(VLOOKUP(A969, Shares!A970:B$3048, 2, FALSE), "")</f>
        <v>MOQ Ltd</v>
      </c>
      <c r="C969" t="str">
        <f>A969&amp; ".AX"</f>
        <v>MOQDC.AX</v>
      </c>
      <c r="D969" t="str">
        <f>"{""symbol"": """ &amp; A969 &amp; """, ""yahoo-symbol"": """ &amp; C969 &amp; """}, "</f>
        <v xml:space="preserve">{"symbol": "MOQDC", "yahoo-symbol": "MOQDC.AX"}, </v>
      </c>
      <c r="H969">
        <f>_xlfn.IFNA(VLOOKUP(A969, Q$1:Q$1476,1,FALSE), 0)</f>
        <v>0</v>
      </c>
    </row>
    <row r="970" spans="1:8" x14ac:dyDescent="0.2">
      <c r="A970" s="15" t="s">
        <v>3546</v>
      </c>
      <c r="B970" s="15" t="str">
        <f>_xlfn.IFNA(VLOOKUP(A970, Shares!A971:B$3048, 2, FALSE), "")</f>
        <v>MOORE AUST DEF SET</v>
      </c>
      <c r="C970" t="str">
        <f>A970&amp; ".AX"</f>
        <v>MOVDA.AX</v>
      </c>
      <c r="D970" t="str">
        <f>"{""symbol"": """ &amp; A970 &amp; """, ""yahoo-symbol"": """ &amp; C970 &amp; """}, "</f>
        <v xml:space="preserve">{"symbol": "MOVDA", "yahoo-symbol": "MOVDA.AX"}, </v>
      </c>
      <c r="H970">
        <f>_xlfn.IFNA(VLOOKUP(A970, Q$1:Q$1476,1,FALSE), 0)</f>
        <v>0</v>
      </c>
    </row>
    <row r="971" spans="1:8" x14ac:dyDescent="0.2">
      <c r="A971" s="15" t="s">
        <v>3528</v>
      </c>
      <c r="B971" s="15" t="str">
        <f>_xlfn.IFNA(VLOOKUP(A971, Shares!A972:B$3048, 2, FALSE), "")</f>
        <v>MILLENNIUM DEF X OPT</v>
      </c>
      <c r="C971" t="str">
        <f>A971&amp; ".AX"</f>
        <v>MOYN.AX</v>
      </c>
      <c r="D971" t="str">
        <f>"{""symbol"": """ &amp; A971 &amp; """, ""yahoo-symbol"": """ &amp; C971 &amp; """}, "</f>
        <v xml:space="preserve">{"symbol": "MOYN", "yahoo-symbol": "MOYN.AX"}, </v>
      </c>
      <c r="H971">
        <f>_xlfn.IFNA(VLOOKUP(A971, Q$1:Q$1476,1,FALSE), 0)</f>
        <v>0</v>
      </c>
    </row>
    <row r="972" spans="1:8" x14ac:dyDescent="0.2">
      <c r="A972" s="15" t="s">
        <v>3530</v>
      </c>
      <c r="B972" s="15" t="str">
        <f>_xlfn.IFNA(VLOOKUP(A972, Shares!A973:B$3048, 2, FALSE), "")</f>
        <v>MILLEPEDE DEF SET</v>
      </c>
      <c r="C972" t="str">
        <f>A972&amp; ".AX"</f>
        <v>MPDDA.AX</v>
      </c>
      <c r="D972" t="str">
        <f>"{""symbol"": """ &amp; A972 &amp; """, ""yahoo-symbol"": """ &amp; C972 &amp; """}, "</f>
        <v xml:space="preserve">{"symbol": "MPDDA", "yahoo-symbol": "MPDDA.AX"}, </v>
      </c>
      <c r="H972">
        <f>_xlfn.IFNA(VLOOKUP(A972, Q$1:Q$1476,1,FALSE), 0)</f>
        <v>0</v>
      </c>
    </row>
    <row r="973" spans="1:8" x14ac:dyDescent="0.2">
      <c r="A973" s="15" t="s">
        <v>3536</v>
      </c>
      <c r="B973" s="15" t="str">
        <f>_xlfn.IFNA(VLOOKUP(A973, Shares!A974:B$3048, 2, FALSE), "")</f>
        <v>MININGPRO DEF</v>
      </c>
      <c r="C973" t="str">
        <f>A973&amp; ".AX"</f>
        <v>MPJN.AX</v>
      </c>
      <c r="D973" t="str">
        <f>"{""symbol"": """ &amp; A973 &amp; """, ""yahoo-symbol"": """ &amp; C973 &amp; """}, "</f>
        <v xml:space="preserve">{"symbol": "MPJN", "yahoo-symbol": "MPJN.AX"}, </v>
      </c>
      <c r="H973">
        <f>_xlfn.IFNA(VLOOKUP(A973, Q$1:Q$1476,1,FALSE), 0)</f>
        <v>0</v>
      </c>
    </row>
    <row r="974" spans="1:8" x14ac:dyDescent="0.2">
      <c r="A974" s="15" t="s">
        <v>3534</v>
      </c>
      <c r="B974" s="15" t="str">
        <f>_xlfn.IFNA(VLOOKUP(A974, Shares!A975:B$3048, 2, FALSE), "")</f>
        <v>MININGPRO DEF</v>
      </c>
      <c r="C974" t="str">
        <f>A974&amp; ".AX"</f>
        <v>MPJNA.AX</v>
      </c>
      <c r="D974" t="str">
        <f>"{""symbol"": """ &amp; A974 &amp; """, ""yahoo-symbol"": """ &amp; C974 &amp; """}, "</f>
        <v xml:space="preserve">{"symbol": "MPJNA", "yahoo-symbol": "MPJNA.AX"}, </v>
      </c>
      <c r="H974">
        <f>_xlfn.IFNA(VLOOKUP(A974, Q$1:Q$1476,1,FALSE), 0)</f>
        <v>0</v>
      </c>
    </row>
    <row r="975" spans="1:8" x14ac:dyDescent="0.2">
      <c r="A975" s="15" t="s">
        <v>3761</v>
      </c>
      <c r="B975" s="15" t="str">
        <f>_xlfn.IFNA(VLOOKUP(A975, Shares!A976:B$3048, 2, FALSE), "")</f>
        <v>Metro Performance Glass Ltd</v>
      </c>
      <c r="C975" t="str">
        <f>A975&amp; ".AX"</f>
        <v>MPP.AX</v>
      </c>
      <c r="D975" t="str">
        <f>"{""symbol"": """ &amp; A975 &amp; """, ""yahoo-symbol"": """ &amp; C975 &amp; """}, "</f>
        <v xml:space="preserve">{"symbol": "MPP", "yahoo-symbol": "MPP.AX"}, </v>
      </c>
      <c r="H975">
        <f>_xlfn.IFNA(VLOOKUP(A975, Q$1:Q$1476,1,FALSE), 0)</f>
        <v>0</v>
      </c>
    </row>
    <row r="976" spans="1:8" x14ac:dyDescent="0.2">
      <c r="A976" s="15" t="s">
        <v>3886</v>
      </c>
      <c r="B976" s="15" t="str">
        <f>_xlfn.IFNA(VLOOKUP(A976, Shares!A977:B$3048, 2, FALSE), "")</f>
        <v>Mustera Property Group Ltd</v>
      </c>
      <c r="C976" t="str">
        <f>A976&amp; ".AX"</f>
        <v>MPX.AX</v>
      </c>
      <c r="D976" t="str">
        <f>"{""symbol"": """ &amp; A976 &amp; """, ""yahoo-symbol"": """ &amp; C976 &amp; """}, "</f>
        <v xml:space="preserve">{"symbol": "MPX", "yahoo-symbol": "MPX.AX"}, </v>
      </c>
      <c r="H976">
        <f>_xlfn.IFNA(VLOOKUP(A976, Q$1:Q$1476,1,FALSE), 0)</f>
        <v>0</v>
      </c>
    </row>
    <row r="977" spans="1:8" x14ac:dyDescent="0.2">
      <c r="A977" s="15" t="s">
        <v>3795</v>
      </c>
      <c r="B977" s="15" t="str">
        <f>_xlfn.IFNA(VLOOKUP(A977, Shares!A978:B$3048, 2, FALSE), "")</f>
        <v>Mineral Commodities Limited</v>
      </c>
      <c r="C977" t="str">
        <f>A977&amp; ".AX"</f>
        <v>MRC.AX</v>
      </c>
      <c r="D977" t="str">
        <f>"{""symbol"": """ &amp; A977 &amp; """, ""yahoo-symbol"": """ &amp; C977 &amp; """}, "</f>
        <v xml:space="preserve">{"symbol": "MRC", "yahoo-symbol": "MRC.AX"}, </v>
      </c>
      <c r="H977">
        <f>_xlfn.IFNA(VLOOKUP(A977, Q$1:Q$1476,1,FALSE), 0)</f>
        <v>0</v>
      </c>
    </row>
    <row r="978" spans="1:8" x14ac:dyDescent="0.2">
      <c r="A978" s="15" t="s">
        <v>5278</v>
      </c>
      <c r="B978" s="15" t="str">
        <f>_xlfn.IFNA(VLOOKUP(A978, Shares!A979:B$3048, 2, FALSE), "")</f>
        <v>Stonewall Resources Ltd</v>
      </c>
      <c r="C978" t="str">
        <f>A978&amp; ".AX"</f>
        <v>MRJ.AX</v>
      </c>
      <c r="D978" t="str">
        <f>"{""symbol"": """ &amp; A978 &amp; """, ""yahoo-symbol"": """ &amp; C978 &amp; """}, "</f>
        <v xml:space="preserve">{"symbol": "MRJ", "yahoo-symbol": "MRJ.AX"}, </v>
      </c>
      <c r="H978">
        <f>_xlfn.IFNA(VLOOKUP(A978, Q$1:Q$1476,1,FALSE), 0)</f>
        <v>0</v>
      </c>
    </row>
    <row r="979" spans="1:8" x14ac:dyDescent="0.2">
      <c r="A979" s="15" t="s">
        <v>3583</v>
      </c>
      <c r="B979" s="15" t="str">
        <f>_xlfn.IFNA(VLOOKUP(A979, Shares!A980:B$3048, 2, FALSE), "")</f>
        <v>Macquarie Media Ltd</v>
      </c>
      <c r="C979" t="str">
        <f>A979&amp; ".AX"</f>
        <v>MRN.AX</v>
      </c>
      <c r="D979" t="str">
        <f>"{""symbol"": """ &amp; A979 &amp; """, ""yahoo-symbol"": """ &amp; C979 &amp; """}, "</f>
        <v xml:space="preserve">{"symbol": "MRN", "yahoo-symbol": "MRN.AX"}, </v>
      </c>
      <c r="H979">
        <f>_xlfn.IFNA(VLOOKUP(A979, Q$1:Q$1476,1,FALSE), 0)</f>
        <v>0</v>
      </c>
    </row>
    <row r="980" spans="1:8" x14ac:dyDescent="0.2">
      <c r="A980" s="15" t="s">
        <v>3802</v>
      </c>
      <c r="B980" s="15" t="str">
        <f>_xlfn.IFNA(VLOOKUP(A980, Shares!A981:B$3048, 2, FALSE), "")</f>
        <v>Minrex Resources Ltd</v>
      </c>
      <c r="C980" t="str">
        <f>A980&amp; ".AX"</f>
        <v>MRR.AX</v>
      </c>
      <c r="D980" t="str">
        <f>"{""symbol"": """ &amp; A980 &amp; """, ""yahoo-symbol"": """ &amp; C980 &amp; """}, "</f>
        <v xml:space="preserve">{"symbol": "MRR", "yahoo-symbol": "MRR.AX"}, </v>
      </c>
      <c r="H980">
        <f>_xlfn.IFNA(VLOOKUP(A980, Q$1:Q$1476,1,FALSE), 0)</f>
        <v>0</v>
      </c>
    </row>
    <row r="981" spans="1:8" x14ac:dyDescent="0.2">
      <c r="A981" s="15" t="s">
        <v>3555</v>
      </c>
      <c r="B981" s="15" t="str">
        <f>_xlfn.IFNA(VLOOKUP(A981, Shares!A982:B$3048, 2, FALSE), "")</f>
        <v>MSF Sugar Ltd</v>
      </c>
      <c r="C981" t="str">
        <f>A981&amp; ".AX"</f>
        <v>MSF.AX</v>
      </c>
      <c r="D981" t="str">
        <f>"{""symbol"": """ &amp; A981 &amp; """, ""yahoo-symbol"": """ &amp; C981 &amp; """}, "</f>
        <v xml:space="preserve">{"symbol": "MSF", "yahoo-symbol": "MSF.AX"}, </v>
      </c>
      <c r="H981">
        <f>_xlfn.IFNA(VLOOKUP(A981, Q$1:Q$1476,1,FALSE), 0)</f>
        <v>0</v>
      </c>
    </row>
    <row r="982" spans="1:8" x14ac:dyDescent="0.2">
      <c r="A982" s="15" t="s">
        <v>3876</v>
      </c>
      <c r="B982" s="15" t="str">
        <f>_xlfn.IFNA(VLOOKUP(A982, Shares!A983:B$3048, 2, FALSE), "")</f>
        <v>Multistack International Limited</v>
      </c>
      <c r="C982" t="str">
        <f>A982&amp; ".AX"</f>
        <v>MSI.AX</v>
      </c>
      <c r="D982" t="str">
        <f>"{""symbol"": """ &amp; A982 &amp; """, ""yahoo-symbol"": """ &amp; C982 &amp; """}, "</f>
        <v xml:space="preserve">{"symbol": "MSI", "yahoo-symbol": "MSI.AX"}, </v>
      </c>
      <c r="H982">
        <f>_xlfn.IFNA(VLOOKUP(A982, Q$1:Q$1476,1,FALSE), 0)</f>
        <v>0</v>
      </c>
    </row>
    <row r="983" spans="1:8" x14ac:dyDescent="0.2">
      <c r="A983" s="15" t="s">
        <v>3734</v>
      </c>
      <c r="B983" s="15" t="str">
        <f>_xlfn.IFNA(VLOOKUP(A983, Shares!A984:B$3048, 2, FALSE), "")</f>
        <v>Metal Storm Limited</v>
      </c>
      <c r="C983" t="str">
        <f>A983&amp; ".AX"</f>
        <v>MST.AX</v>
      </c>
      <c r="D983" t="str">
        <f>"{""symbol"": """ &amp; A983 &amp; """, ""yahoo-symbol"": """ &amp; C983 &amp; """}, "</f>
        <v xml:space="preserve">{"symbol": "MST", "yahoo-symbol": "MST.AX"}, </v>
      </c>
      <c r="H983">
        <f>_xlfn.IFNA(VLOOKUP(A983, Q$1:Q$1476,1,FALSE), 0)</f>
        <v>0</v>
      </c>
    </row>
    <row r="984" spans="1:8" x14ac:dyDescent="0.2">
      <c r="A984" s="15" t="s">
        <v>3508</v>
      </c>
      <c r="B984" s="15" t="str">
        <f>_xlfn.IFNA(VLOOKUP(A984, Shares!A985:B$3048, 2, FALSE), "")</f>
        <v>METALSTORM DEF</v>
      </c>
      <c r="C984" t="str">
        <f>A984&amp; ".AX"</f>
        <v>MSTNA.AX</v>
      </c>
      <c r="D984" t="str">
        <f>"{""symbol"": """ &amp; A984 &amp; """, ""yahoo-symbol"": """ &amp; C984 &amp; """}, "</f>
        <v xml:space="preserve">{"symbol": "MSTNA", "yahoo-symbol": "MSTNA.AX"}, </v>
      </c>
      <c r="H984">
        <f>_xlfn.IFNA(VLOOKUP(A984, Q$1:Q$1476,1,FALSE), 0)</f>
        <v>0</v>
      </c>
    </row>
    <row r="985" spans="1:8" x14ac:dyDescent="0.2">
      <c r="A985" s="15" t="s">
        <v>3763</v>
      </c>
      <c r="B985" s="15" t="str">
        <f>_xlfn.IFNA(VLOOKUP(A985, Shares!A986:B$3048, 2, FALSE), "")</f>
        <v>Metroland Australia Limited</v>
      </c>
      <c r="C985" t="str">
        <f>A985&amp; ".AX"</f>
        <v>MTD.AX</v>
      </c>
      <c r="D985" t="str">
        <f>"{""symbol"": """ &amp; A985 &amp; """, ""yahoo-symbol"": """ &amp; C985 &amp; """}, "</f>
        <v xml:space="preserve">{"symbol": "MTD", "yahoo-symbol": "MTD.AX"}, </v>
      </c>
      <c r="H985">
        <f>_xlfn.IFNA(VLOOKUP(A985, Q$1:Q$1476,1,FALSE), 0)</f>
        <v>0</v>
      </c>
    </row>
    <row r="986" spans="1:8" x14ac:dyDescent="0.2">
      <c r="A986" s="15" t="s">
        <v>3561</v>
      </c>
      <c r="B986" s="15" t="str">
        <f>_xlfn.IFNA(VLOOKUP(A986, Shares!A987:B$3048, 2, FALSE), "")</f>
        <v>MTIN_VMB</v>
      </c>
      <c r="C986" t="str">
        <f>A986&amp; ".AX"</f>
        <v>MTIN.AX</v>
      </c>
      <c r="D986" t="str">
        <f>"{""symbol"": """ &amp; A986 &amp; """, ""yahoo-symbol"": """ &amp; C986 &amp; """}, "</f>
        <v xml:space="preserve">{"symbol": "MTIN", "yahoo-symbol": "MTIN.AX"}, </v>
      </c>
      <c r="H986">
        <f>_xlfn.IFNA(VLOOKUP(A986, Q$1:Q$1476,1,FALSE), 0)</f>
        <v>0</v>
      </c>
    </row>
    <row r="987" spans="1:8" x14ac:dyDescent="0.2">
      <c r="A987" s="15" t="s">
        <v>3474</v>
      </c>
      <c r="B987" s="15" t="str">
        <f>_xlfn.IFNA(VLOOKUP(A987, Shares!A988:B$3048, 2, FALSE), "")</f>
        <v>M2 Group Ltd</v>
      </c>
      <c r="C987" t="str">
        <f>A987&amp; ".AX"</f>
        <v>MTU.AX</v>
      </c>
      <c r="D987" t="str">
        <f>"{""symbol"": """ &amp; A987 &amp; """, ""yahoo-symbol"": """ &amp; C987 &amp; """}, "</f>
        <v xml:space="preserve">{"symbol": "MTU", "yahoo-symbol": "MTU.AX"}, </v>
      </c>
      <c r="H987">
        <f>_xlfn.IFNA(VLOOKUP(A987, Q$1:Q$1476,1,FALSE), 0)</f>
        <v>0</v>
      </c>
    </row>
    <row r="988" spans="1:8" x14ac:dyDescent="0.2">
      <c r="A988" s="15" t="s">
        <v>3846</v>
      </c>
      <c r="B988" s="15" t="str">
        <f>_xlfn.IFNA(VLOOKUP(A988, Shares!A989:B$3048, 2, FALSE), "")</f>
        <v>Mongolian Resource Corp Ltd</v>
      </c>
      <c r="C988" t="str">
        <f>A988&amp; ".AX"</f>
        <v>MUB.AX</v>
      </c>
      <c r="D988" t="str">
        <f>"{""symbol"": """ &amp; A988 &amp; """, ""yahoo-symbol"": """ &amp; C988 &amp; """}, "</f>
        <v xml:space="preserve">{"symbol": "MUB", "yahoo-symbol": "MUB.AX"}, </v>
      </c>
      <c r="H988">
        <f>_xlfn.IFNA(VLOOKUP(A988, Q$1:Q$1476,1,FALSE), 0)</f>
        <v>0</v>
      </c>
    </row>
    <row r="989" spans="1:8" x14ac:dyDescent="0.2">
      <c r="A989" s="15" t="s">
        <v>3872</v>
      </c>
      <c r="B989" s="15" t="str">
        <f>_xlfn.IFNA(VLOOKUP(A989, Shares!A990:B$3048, 2, FALSE), "")</f>
        <v>Multiplex European Property Fund</v>
      </c>
      <c r="C989" t="str">
        <f>A989&amp; ".AX"</f>
        <v>MUE.AX</v>
      </c>
      <c r="D989" t="str">
        <f>"{""symbol"": """ &amp; A989 &amp; """, ""yahoo-symbol"": """ &amp; C989 &amp; """}, "</f>
        <v xml:space="preserve">{"symbol": "MUE", "yahoo-symbol": "MUE.AX"}, </v>
      </c>
      <c r="H989">
        <f>_xlfn.IFNA(VLOOKUP(A989, Q$1:Q$1476,1,FALSE), 0)</f>
        <v>0</v>
      </c>
    </row>
    <row r="990" spans="1:8" x14ac:dyDescent="0.2">
      <c r="A990" s="15" t="s">
        <v>3563</v>
      </c>
      <c r="B990" s="15" t="str">
        <f>_xlfn.IFNA(VLOOKUP(A990, Shares!A991:B$3048, 2, FALSE), "")</f>
        <v>MUICORP DEF</v>
      </c>
      <c r="C990" t="str">
        <f>A990&amp; ".AX"</f>
        <v>MUIN.AX</v>
      </c>
      <c r="D990" t="str">
        <f>"{""symbol"": """ &amp; A990 &amp; """, ""yahoo-symbol"": """ &amp; C990 &amp; """}, "</f>
        <v xml:space="preserve">{"symbol": "MUIN", "yahoo-symbol": "MUIN.AX"}, </v>
      </c>
      <c r="H990">
        <f>_xlfn.IFNA(VLOOKUP(A990, Q$1:Q$1476,1,FALSE), 0)</f>
        <v>0</v>
      </c>
    </row>
    <row r="991" spans="1:8" x14ac:dyDescent="0.2">
      <c r="A991" s="15" t="s">
        <v>3559</v>
      </c>
      <c r="B991" s="15" t="str">
        <f>_xlfn.IFNA(VLOOKUP(A991, Shares!A992:B$3048, 2, FALSE), "")</f>
        <v>MT MAGNET DEF</v>
      </c>
      <c r="C991" t="str">
        <f>A991&amp; ".AX"</f>
        <v>MUMN.AX</v>
      </c>
      <c r="D991" t="str">
        <f>"{""symbol"": """ &amp; A991 &amp; """, ""yahoo-symbol"": """ &amp; C991 &amp; """}, "</f>
        <v xml:space="preserve">{"symbol": "MUMN", "yahoo-symbol": "MUMN.AX"}, </v>
      </c>
      <c r="H991">
        <f>_xlfn.IFNA(VLOOKUP(A991, Q$1:Q$1476,1,FALSE), 0)</f>
        <v>0</v>
      </c>
    </row>
    <row r="992" spans="1:8" x14ac:dyDescent="0.2">
      <c r="A992" s="15" t="s">
        <v>3587</v>
      </c>
      <c r="B992" s="15" t="str">
        <f>_xlfn.IFNA(VLOOKUP(A992, Shares!A993:B$3048, 2, FALSE), "")</f>
        <v>Macquarie Winton Global Oppor. Trust</v>
      </c>
      <c r="C992" t="str">
        <f>A992&amp; ".AX"</f>
        <v>MWG.AX</v>
      </c>
      <c r="D992" t="str">
        <f>"{""symbol"": """ &amp; A992 &amp; """, ""yahoo-symbol"": """ &amp; C992 &amp; """}, "</f>
        <v xml:space="preserve">{"symbol": "MWG", "yahoo-symbol": "MWG.AX"}, </v>
      </c>
      <c r="H992">
        <f>_xlfn.IFNA(VLOOKUP(A992, Q$1:Q$1476,1,FALSE), 0)</f>
        <v>0</v>
      </c>
    </row>
    <row r="993" spans="1:8" x14ac:dyDescent="0.2">
      <c r="A993" s="15" t="s">
        <v>3666</v>
      </c>
      <c r="B993" s="15" t="str">
        <f>_xlfn.IFNA(VLOOKUP(A993, Shares!A994:B$3048, 2, FALSE), "")</f>
        <v>Max Trust</v>
      </c>
      <c r="C993" t="str">
        <f>A993&amp; ".AX"</f>
        <v>MXQ.AX</v>
      </c>
      <c r="D993" t="str">
        <f>"{""symbol"": """ &amp; A993 &amp; """, ""yahoo-symbol"": """ &amp; C993 &amp; """}, "</f>
        <v xml:space="preserve">{"symbol": "MXQ", "yahoo-symbol": "MXQ.AX"}, </v>
      </c>
      <c r="H993">
        <f>_xlfn.IFNA(VLOOKUP(A993, Q$1:Q$1476,1,FALSE), 0)</f>
        <v>0</v>
      </c>
    </row>
    <row r="994" spans="1:8" x14ac:dyDescent="0.2">
      <c r="A994" s="15" t="s">
        <v>3565</v>
      </c>
      <c r="B994" s="15" t="str">
        <f>_xlfn.IFNA(VLOOKUP(A994, Shares!A995:B$3048, 2, FALSE), "")</f>
        <v>MY ATM DEF SET</v>
      </c>
      <c r="C994" t="str">
        <f>A994&amp; ".AX"</f>
        <v>MYADA.AX</v>
      </c>
      <c r="D994" t="str">
        <f>"{""symbol"": """ &amp; A994 &amp; """, ""yahoo-symbol"": """ &amp; C994 &amp; """}, "</f>
        <v xml:space="preserve">{"symbol": "MYADA", "yahoo-symbol": "MYADA.AX"}, </v>
      </c>
      <c r="H994">
        <f>_xlfn.IFNA(VLOOKUP(A994, Q$1:Q$1476,1,FALSE), 0)</f>
        <v>0</v>
      </c>
    </row>
    <row r="995" spans="1:8" x14ac:dyDescent="0.2">
      <c r="A995" s="15" t="s">
        <v>3660</v>
      </c>
      <c r="B995" s="15" t="str">
        <f>_xlfn.IFNA(VLOOKUP(A995, Shares!A996:B$3048, 2, FALSE), "")</f>
        <v>Mastermyne Group Limited</v>
      </c>
      <c r="C995" t="str">
        <f>A995&amp; ".AX"</f>
        <v>MYE.AX</v>
      </c>
      <c r="D995" t="str">
        <f>"{""symbol"": """ &amp; A995 &amp; """, ""yahoo-symbol"": """ &amp; C995 &amp; """}, "</f>
        <v xml:space="preserve">{"symbol": "MYE", "yahoo-symbol": "MYE.AX"}, </v>
      </c>
      <c r="H995">
        <f>_xlfn.IFNA(VLOOKUP(A995, Q$1:Q$1476,1,FALSE), 0)</f>
        <v>0</v>
      </c>
    </row>
    <row r="996" spans="1:8" x14ac:dyDescent="0.2">
      <c r="A996" s="15" t="s">
        <v>3888</v>
      </c>
      <c r="B996" s="15" t="str">
        <f>_xlfn.IFNA(VLOOKUP(A996, Shares!A997:B$3048, 2, FALSE), "")</f>
        <v>Mutiny Gold Limited</v>
      </c>
      <c r="C996" t="str">
        <f>A996&amp; ".AX"</f>
        <v>MYG.AX</v>
      </c>
      <c r="D996" t="str">
        <f>"{""symbol"": """ &amp; A996 &amp; """, ""yahoo-symbol"": """ &amp; C996 &amp; """}, "</f>
        <v xml:space="preserve">{"symbol": "MYG", "yahoo-symbol": "MYG.AX"}, </v>
      </c>
      <c r="H996">
        <f>_xlfn.IFNA(VLOOKUP(A996, Q$1:Q$1476,1,FALSE), 0)</f>
        <v>0</v>
      </c>
    </row>
    <row r="997" spans="1:8" x14ac:dyDescent="0.2">
      <c r="A997" s="15" t="s">
        <v>3890</v>
      </c>
      <c r="B997" s="15" t="str">
        <f>_xlfn.IFNA(VLOOKUP(A997, Shares!A998:B$3048, 2, FALSE), "")</f>
        <v>MyFiziq Ltd</v>
      </c>
      <c r="C997" t="str">
        <f>A997&amp; ".AX"</f>
        <v>MYQ.AX</v>
      </c>
      <c r="D997" t="str">
        <f>"{""symbol"": """ &amp; A997 &amp; """, ""yahoo-symbol"": """ &amp; C997 &amp; """}, "</f>
        <v xml:space="preserve">{"symbol": "MYQ", "yahoo-symbol": "MYQ.AX"}, </v>
      </c>
      <c r="H997">
        <f>_xlfn.IFNA(VLOOKUP(A997, Q$1:Q$1476,1,FALSE), 0)</f>
        <v>0</v>
      </c>
    </row>
    <row r="998" spans="1:8" x14ac:dyDescent="0.2">
      <c r="A998" s="15" t="s">
        <v>3567</v>
      </c>
      <c r="B998" s="15" t="str">
        <f>_xlfn.IFNA(VLOOKUP(A998, Shares!A999:B$3048, 2, FALSE), "")</f>
        <v>MYSTATE DEF X ROK</v>
      </c>
      <c r="C998" t="str">
        <f>A998&amp; ".AX"</f>
        <v>MYSN.AX</v>
      </c>
      <c r="D998" t="str">
        <f>"{""symbol"": """ &amp; A998 &amp; """, ""yahoo-symbol"": """ &amp; C998 &amp; """}, "</f>
        <v xml:space="preserve">{"symbol": "MYSN", "yahoo-symbol": "MYSN.AX"}, </v>
      </c>
      <c r="H998">
        <f>_xlfn.IFNA(VLOOKUP(A998, Q$1:Q$1476,1,FALSE), 0)</f>
        <v>0</v>
      </c>
    </row>
    <row r="999" spans="1:8" x14ac:dyDescent="0.2">
      <c r="A999" s="15" t="s">
        <v>3850</v>
      </c>
      <c r="B999" s="15" t="str">
        <f>_xlfn.IFNA(VLOOKUP(A999, Shares!A1000:B$3048, 2, FALSE), "")</f>
        <v>Montezuma Mining Company Ltd</v>
      </c>
      <c r="C999" t="str">
        <f>A999&amp; ".AX"</f>
        <v>MZM.AX</v>
      </c>
      <c r="D999" t="str">
        <f>"{""symbol"": """ &amp; A999 &amp; """, ""yahoo-symbol"": """ &amp; C999 &amp; """}, "</f>
        <v xml:space="preserve">{"symbol": "MZM", "yahoo-symbol": "MZM.AX"}, </v>
      </c>
      <c r="H999">
        <f>_xlfn.IFNA(VLOOKUP(A999, Q$1:Q$1476,1,FALSE), 0)</f>
        <v>0</v>
      </c>
    </row>
    <row r="1000" spans="1:8" x14ac:dyDescent="0.2">
      <c r="A1000" s="15" t="s">
        <v>3676</v>
      </c>
      <c r="B1000" s="15" t="str">
        <f>_xlfn.IFNA(VLOOKUP(A1000, Shares!A1001:B$3048, 2, FALSE), "")</f>
        <v>Mazu Alliance Ltd</v>
      </c>
      <c r="C1000" t="str">
        <f>A1000&amp; ".AX"</f>
        <v>MZU.AX</v>
      </c>
      <c r="D1000" t="str">
        <f>"{""symbol"": """ &amp; A1000 &amp; """, ""yahoo-symbol"": """ &amp; C1000 &amp; """}, "</f>
        <v xml:space="preserve">{"symbol": "MZU", "yahoo-symbol": "MZU.AX"}, </v>
      </c>
      <c r="H1000">
        <f>_xlfn.IFNA(VLOOKUP(A1000, Q$1:Q$1476,1,FALSE), 0)</f>
        <v>0</v>
      </c>
    </row>
    <row r="1001" spans="1:8" x14ac:dyDescent="0.2">
      <c r="A1001" s="15" t="s">
        <v>3898</v>
      </c>
      <c r="B1001" s="15" t="str">
        <f>_xlfn.IFNA(VLOOKUP(A1001, Shares!A1002:B$3048, 2, FALSE), "")</f>
        <v>N1 Holdings Ltd</v>
      </c>
      <c r="C1001" t="str">
        <f>A1001&amp; ".AX"</f>
        <v>N1H.AX</v>
      </c>
      <c r="D1001" t="str">
        <f>"{""symbol"": """ &amp; A1001 &amp; """, ""yahoo-symbol"": """ &amp; C1001 &amp; """}, "</f>
        <v xml:space="preserve">{"symbol": "N1H", "yahoo-symbol": "N1H.AX"}, </v>
      </c>
      <c r="H1001">
        <f>_xlfn.IFNA(VLOOKUP(A1001, Q$1:Q$1476,1,FALSE), 0)</f>
        <v>0</v>
      </c>
    </row>
    <row r="1002" spans="1:8" x14ac:dyDescent="0.2">
      <c r="A1002" s="15" t="s">
        <v>3906</v>
      </c>
      <c r="B1002" s="15" t="str">
        <f>_xlfn.IFNA(VLOOKUP(A1002, Shares!A1003:B$3048, 2, FALSE), "")</f>
        <v>NEW AGE DEF X OPT</v>
      </c>
      <c r="C1002" t="str">
        <f>A1002&amp; ".AX"</f>
        <v>NAEN.AX</v>
      </c>
      <c r="D1002" t="str">
        <f>"{""symbol"": """ &amp; A1002 &amp; """, ""yahoo-symbol"": """ &amp; C1002 &amp; """}, "</f>
        <v xml:space="preserve">{"symbol": "NAEN", "yahoo-symbol": "NAEN.AX"}, </v>
      </c>
      <c r="H1002">
        <f>_xlfn.IFNA(VLOOKUP(A1002, Q$1:Q$1476,1,FALSE), 0)</f>
        <v>0</v>
      </c>
    </row>
    <row r="1003" spans="1:8" x14ac:dyDescent="0.2">
      <c r="A1003" s="15" t="s">
        <v>3942</v>
      </c>
      <c r="B1003" s="15" t="str">
        <f>_xlfn.IFNA(VLOOKUP(A1003, Shares!A1004:B$3048, 2, FALSE), "")</f>
        <v>Nagambie Resources Ltd</v>
      </c>
      <c r="C1003" t="str">
        <f>A1003&amp; ".AX"</f>
        <v>NAG.AX</v>
      </c>
      <c r="D1003" t="str">
        <f>"{""symbol"": """ &amp; A1003 &amp; """, ""yahoo-symbol"": """ &amp; C1003 &amp; """}, "</f>
        <v xml:space="preserve">{"symbol": "NAG", "yahoo-symbol": "NAG.AX"}, </v>
      </c>
      <c r="H1003">
        <f>_xlfn.IFNA(VLOOKUP(A1003, Q$1:Q$1476,1,FALSE), 0)</f>
        <v>0</v>
      </c>
    </row>
    <row r="1004" spans="1:8" x14ac:dyDescent="0.2">
      <c r="A1004" s="15" t="s">
        <v>3900</v>
      </c>
      <c r="B1004" s="15" t="str">
        <f>_xlfn.IFNA(VLOOKUP(A1004, Shares!A1005:B$3048, 2, FALSE), "")</f>
        <v>NAGAMBIE DEF</v>
      </c>
      <c r="C1004" t="str">
        <f>A1004&amp; ".AX"</f>
        <v>NAGN.AX</v>
      </c>
      <c r="D1004" t="str">
        <f>"{""symbol"": """ &amp; A1004 &amp; """, ""yahoo-symbol"": """ &amp; C1004 &amp; """}, "</f>
        <v xml:space="preserve">{"symbol": "NAGN", "yahoo-symbol": "NAGN.AX"}, </v>
      </c>
      <c r="H1004">
        <f>_xlfn.IFNA(VLOOKUP(A1004, Q$1:Q$1476,1,FALSE), 0)</f>
        <v>0</v>
      </c>
    </row>
    <row r="1005" spans="1:8" x14ac:dyDescent="0.2">
      <c r="A1005" s="15" t="s">
        <v>3946</v>
      </c>
      <c r="B1005" s="15" t="str">
        <f>_xlfn.IFNA(VLOOKUP(A1005, Shares!A1006:B$3048, 2, FALSE), "")</f>
        <v>Namoi Cotton Co-operative Ltd.</v>
      </c>
      <c r="C1005" t="str">
        <f>A1005&amp; ".AX"</f>
        <v>NAM.AX</v>
      </c>
      <c r="D1005" t="str">
        <f>"{""symbol"": """ &amp; A1005 &amp; """, ""yahoo-symbol"": """ &amp; C1005 &amp; """}, "</f>
        <v xml:space="preserve">{"symbol": "NAM", "yahoo-symbol": "NAM.AX"}, </v>
      </c>
      <c r="H1005">
        <f>_xlfn.IFNA(VLOOKUP(A1005, Q$1:Q$1476,1,FALSE), 0)</f>
        <v>0</v>
      </c>
    </row>
    <row r="1006" spans="1:8" x14ac:dyDescent="0.2">
      <c r="A1006" s="15" t="s">
        <v>3966</v>
      </c>
      <c r="B1006" s="15" t="str">
        <f>_xlfn.IFNA(VLOOKUP(A1006, Shares!A1007:B$3048, 2, FALSE), "")</f>
        <v>Navigator Resources Limited</v>
      </c>
      <c r="C1006" t="str">
        <f>A1006&amp; ".AX"</f>
        <v>NAV.AX</v>
      </c>
      <c r="D1006" t="str">
        <f>"{""symbol"": """ &amp; A1006 &amp; """, ""yahoo-symbol"": """ &amp; C1006 &amp; """}, "</f>
        <v xml:space="preserve">{"symbol": "NAV", "yahoo-symbol": "NAV.AX"}, </v>
      </c>
      <c r="H1006">
        <f>_xlfn.IFNA(VLOOKUP(A1006, Q$1:Q$1476,1,FALSE), 0)</f>
        <v>0</v>
      </c>
    </row>
    <row r="1007" spans="1:8" x14ac:dyDescent="0.2">
      <c r="A1007" s="15" t="s">
        <v>4018</v>
      </c>
      <c r="B1007" s="15" t="str">
        <f>_xlfn.IFNA(VLOOKUP(A1007, Shares!A1008:B$3048, 2, FALSE), "")</f>
        <v>Nexbis Pty Ltd</v>
      </c>
      <c r="C1007" t="str">
        <f>A1007&amp; ".AX"</f>
        <v>NBS.AX</v>
      </c>
      <c r="D1007" t="str">
        <f>"{""symbol"": """ &amp; A1007 &amp; """, ""yahoo-symbol"": """ &amp; C1007 &amp; """}, "</f>
        <v xml:space="preserve">{"symbol": "NBS", "yahoo-symbol": "NBS.AX"}, </v>
      </c>
      <c r="H1007">
        <f>_xlfn.IFNA(VLOOKUP(A1007, Q$1:Q$1476,1,FALSE), 0)</f>
        <v>0</v>
      </c>
    </row>
    <row r="1008" spans="1:8" x14ac:dyDescent="0.2">
      <c r="A1008" s="15" t="s">
        <v>3954</v>
      </c>
      <c r="B1008" s="15" t="str">
        <f>_xlfn.IFNA(VLOOKUP(A1008, Shares!A1009:B$3048, 2, FALSE), "")</f>
        <v>National Can Industries Limited</v>
      </c>
      <c r="C1008" t="str">
        <f>A1008&amp; ".AX"</f>
        <v>NCI.AX</v>
      </c>
      <c r="D1008" t="str">
        <f>"{""symbol"": """ &amp; A1008 &amp; """, ""yahoo-symbol"": """ &amp; C1008 &amp; """}, "</f>
        <v xml:space="preserve">{"symbol": "NCI", "yahoo-symbol": "NCI.AX"}, </v>
      </c>
      <c r="H1008">
        <f>_xlfn.IFNA(VLOOKUP(A1008, Q$1:Q$1476,1,FALSE), 0)</f>
        <v>0</v>
      </c>
    </row>
    <row r="1009" spans="1:8" x14ac:dyDescent="0.2">
      <c r="A1009" s="15" t="s">
        <v>3981</v>
      </c>
      <c r="B1009" s="15" t="str">
        <f>_xlfn.IFNA(VLOOKUP(A1009, Shares!A1010:B$3048, 2, FALSE), "")</f>
        <v>Netccentric Ltd</v>
      </c>
      <c r="C1009" t="str">
        <f>A1009&amp; ".AX"</f>
        <v>NCL.AX</v>
      </c>
      <c r="D1009" t="str">
        <f>"{""symbol"": """ &amp; A1009 &amp; """, ""yahoo-symbol"": """ &amp; C1009 &amp; """}, "</f>
        <v xml:space="preserve">{"symbol": "NCL", "yahoo-symbol": "NCL.AX"}, </v>
      </c>
      <c r="H1009">
        <f>_xlfn.IFNA(VLOOKUP(A1009, Q$1:Q$1476,1,FALSE), 0)</f>
        <v>0</v>
      </c>
    </row>
    <row r="1010" spans="1:8" x14ac:dyDescent="0.2">
      <c r="A1010" s="15" t="s">
        <v>4073</v>
      </c>
      <c r="B1010" s="15" t="str">
        <f>_xlfn.IFNA(VLOOKUP(A1010, Shares!A1011:B$3048, 2, FALSE), "")</f>
        <v>Nucoal Resources Ltd</v>
      </c>
      <c r="C1010" t="str">
        <f>A1010&amp; ".AX"</f>
        <v>NCR.AX</v>
      </c>
      <c r="D1010" t="str">
        <f>"{""symbol"": """ &amp; A1010 &amp; """, ""yahoo-symbol"": """ &amp; C1010 &amp; """}, "</f>
        <v xml:space="preserve">{"symbol": "NCR", "yahoo-symbol": "NCR.AX"}, </v>
      </c>
      <c r="H1010">
        <f>_xlfn.IFNA(VLOOKUP(A1010, Q$1:Q$1476,1,FALSE), 0)</f>
        <v>0</v>
      </c>
    </row>
    <row r="1011" spans="1:8" x14ac:dyDescent="0.2">
      <c r="A1011" s="15" t="s">
        <v>3973</v>
      </c>
      <c r="B1011" s="15" t="str">
        <f>_xlfn.IFNA(VLOOKUP(A1011, Shares!A1012:B$3048, 2, FALSE), "")</f>
        <v>Neo Resources Ltd</v>
      </c>
      <c r="C1011" t="str">
        <f>A1011&amp; ".AX"</f>
        <v>NER.AX</v>
      </c>
      <c r="D1011" t="str">
        <f>"{""symbol"": """ &amp; A1011 &amp; """, ""yahoo-symbol"": """ &amp; C1011 &amp; """}, "</f>
        <v xml:space="preserve">{"symbol": "NER", "yahoo-symbol": "NER.AX"}, </v>
      </c>
      <c r="H1011">
        <f>_xlfn.IFNA(VLOOKUP(A1011, Q$1:Q$1476,1,FALSE), 0)</f>
        <v>0</v>
      </c>
    </row>
    <row r="1012" spans="1:8" x14ac:dyDescent="0.2">
      <c r="A1012" s="15" t="s">
        <v>3985</v>
      </c>
      <c r="B1012" s="15" t="str">
        <f>_xlfn.IFNA(VLOOKUP(A1012, Shares!A1013:B$3048, 2, FALSE), "")</f>
        <v>Netlinkz Ltd</v>
      </c>
      <c r="C1012" t="str">
        <f>A1012&amp; ".AX"</f>
        <v>NET.AX</v>
      </c>
      <c r="D1012" t="str">
        <f>"{""symbol"": """ &amp; A1012 &amp; """, ""yahoo-symbol"": """ &amp; C1012 &amp; """}, "</f>
        <v xml:space="preserve">{"symbol": "NET", "yahoo-symbol": "NET.AX"}, </v>
      </c>
      <c r="H1012">
        <f>_xlfn.IFNA(VLOOKUP(A1012, Q$1:Q$1476,1,FALSE), 0)</f>
        <v>0</v>
      </c>
    </row>
    <row r="1013" spans="1:8" x14ac:dyDescent="0.2">
      <c r="A1013" s="15" t="s">
        <v>4042</v>
      </c>
      <c r="B1013" s="15" t="str">
        <f>_xlfn.IFNA(VLOOKUP(A1013, Shares!A1014:B$3048, 2, FALSE), "")</f>
        <v>Norfolk Group Ltd</v>
      </c>
      <c r="C1013" t="str">
        <f>A1013&amp; ".AX"</f>
        <v>NFK.AX</v>
      </c>
      <c r="D1013" t="str">
        <f>"{""symbol"": """ &amp; A1013 &amp; """, ""yahoo-symbol"": """ &amp; C1013 &amp; """}, "</f>
        <v xml:space="preserve">{"symbol": "NFK", "yahoo-symbol": "NFK.AX"}, </v>
      </c>
      <c r="H1013">
        <f>_xlfn.IFNA(VLOOKUP(A1013, Q$1:Q$1476,1,FALSE), 0)</f>
        <v>0</v>
      </c>
    </row>
    <row r="1014" spans="1:8" x14ac:dyDescent="0.2">
      <c r="A1014" s="15" t="s">
        <v>4053</v>
      </c>
      <c r="B1014" s="15" t="str">
        <f>_xlfn.IFNA(VLOOKUP(A1014, Shares!A1015:B$3048, 2, FALSE), "")</f>
        <v>Norton Gold Fields Limited</v>
      </c>
      <c r="C1014" t="str">
        <f>A1014&amp; ".AX"</f>
        <v>NGF.AX</v>
      </c>
      <c r="D1014" t="str">
        <f>"{""symbol"": """ &amp; A1014 &amp; """, ""yahoo-symbol"": """ &amp; C1014 &amp; """}, "</f>
        <v xml:space="preserve">{"symbol": "NGF", "yahoo-symbol": "NGF.AX"}, </v>
      </c>
      <c r="H1014">
        <f>_xlfn.IFNA(VLOOKUP(A1014, Q$1:Q$1476,1,FALSE), 0)</f>
        <v>0</v>
      </c>
    </row>
    <row r="1015" spans="1:8" x14ac:dyDescent="0.2">
      <c r="A1015" s="15" t="s">
        <v>4044</v>
      </c>
      <c r="B1015" s="15" t="str">
        <f>_xlfn.IFNA(VLOOKUP(A1015, Shares!A1016:B$3048, 2, FALSE), "")</f>
        <v>Norseman Gold Plc.-GDR</v>
      </c>
      <c r="C1015" t="str">
        <f>A1015&amp; ".AX"</f>
        <v>NGX.AX</v>
      </c>
      <c r="D1015" t="str">
        <f>"{""symbol"": """ &amp; A1015 &amp; """, ""yahoo-symbol"": """ &amp; C1015 &amp; """}, "</f>
        <v xml:space="preserve">{"symbol": "NGX", "yahoo-symbol": "NGX.AX"}, </v>
      </c>
      <c r="H1015">
        <f>_xlfn.IFNA(VLOOKUP(A1015, Q$1:Q$1476,1,FALSE), 0)</f>
        <v>0</v>
      </c>
    </row>
    <row r="1016" spans="1:8" x14ac:dyDescent="0.2">
      <c r="A1016" s="15" t="s">
        <v>4075</v>
      </c>
      <c r="B1016" s="15" t="str">
        <f>_xlfn.IFNA(VLOOKUP(A1016, Shares!A1017:B$3048, 2, FALSE), "")</f>
        <v>Nuenergy Gas Ltd</v>
      </c>
      <c r="C1016" t="str">
        <f>A1016&amp; ".AX"</f>
        <v>NGY.AX</v>
      </c>
      <c r="D1016" t="str">
        <f>"{""symbol"": """ &amp; A1016 &amp; """, ""yahoo-symbol"": """ &amp; C1016 &amp; """}, "</f>
        <v xml:space="preserve">{"symbol": "NGY", "yahoo-symbol": "NGY.AX"}, </v>
      </c>
      <c r="H1016">
        <f>_xlfn.IFNA(VLOOKUP(A1016, Q$1:Q$1476,1,FALSE), 0)</f>
        <v>0</v>
      </c>
    </row>
    <row r="1017" spans="1:8" x14ac:dyDescent="0.2">
      <c r="A1017" s="15" t="s">
        <v>3930</v>
      </c>
      <c r="B1017" s="15" t="str">
        <f>_xlfn.IFNA(VLOOKUP(A1017, Shares!A1018:B$3048, 2, FALSE), "")</f>
        <v>NUENERGY DEF</v>
      </c>
      <c r="C1017" t="str">
        <f>A1017&amp; ".AX"</f>
        <v>NGYN.AX</v>
      </c>
      <c r="D1017" t="str">
        <f>"{""symbol"": """ &amp; A1017 &amp; """, ""yahoo-symbol"": """ &amp; C1017 &amp; """}, "</f>
        <v xml:space="preserve">{"symbol": "NGYN", "yahoo-symbol": "NGYN.AX"}, </v>
      </c>
      <c r="H1017">
        <f>_xlfn.IFNA(VLOOKUP(A1017, Q$1:Q$1476,1,FALSE), 0)</f>
        <v>0</v>
      </c>
    </row>
    <row r="1018" spans="1:8" x14ac:dyDescent="0.2">
      <c r="A1018" s="15" t="s">
        <v>4008</v>
      </c>
      <c r="B1018" s="15" t="str">
        <f>_xlfn.IFNA(VLOOKUP(A1018, Shares!A1019:B$3048, 2, FALSE), "")</f>
        <v>Newhaven Hotels Limited</v>
      </c>
      <c r="C1018" t="str">
        <f>A1018&amp; ".AX"</f>
        <v>NHH.AX</v>
      </c>
      <c r="D1018" t="str">
        <f>"{""symbol"": """ &amp; A1018 &amp; """, ""yahoo-symbol"": """ &amp; C1018 &amp; """}, "</f>
        <v xml:space="preserve">{"symbol": "NHH", "yahoo-symbol": "NHH.AX"}, </v>
      </c>
      <c r="H1018">
        <f>_xlfn.IFNA(VLOOKUP(A1018, Q$1:Q$1476,1,FALSE), 0)</f>
        <v>0</v>
      </c>
    </row>
    <row r="1019" spans="1:8" x14ac:dyDescent="0.2">
      <c r="A1019" s="15" t="s">
        <v>3998</v>
      </c>
      <c r="B1019" s="15" t="str">
        <f>_xlfn.IFNA(VLOOKUP(A1019, Shares!A1020:B$3048, 2, FALSE), "")</f>
        <v>New Horizon Coal Ltd</v>
      </c>
      <c r="C1019" t="str">
        <f>A1019&amp; ".AX"</f>
        <v>NHO.AX</v>
      </c>
      <c r="D1019" t="str">
        <f>"{""symbol"": """ &amp; A1019 &amp; """, ""yahoo-symbol"": """ &amp; C1019 &amp; """}, "</f>
        <v xml:space="preserve">{"symbol": "NHO", "yahoo-symbol": "NHO.AX"}, </v>
      </c>
      <c r="H1019">
        <f>_xlfn.IFNA(VLOOKUP(A1019, Q$1:Q$1476,1,FALSE), 0)</f>
        <v>0</v>
      </c>
    </row>
    <row r="1020" spans="1:8" x14ac:dyDescent="0.2">
      <c r="A1020" s="15" t="s">
        <v>3956</v>
      </c>
      <c r="B1020" s="15" t="str">
        <f>_xlfn.IFNA(VLOOKUP(A1020, Shares!A1021:B$3048, 2, FALSE), "")</f>
        <v>National Hire Group Limited</v>
      </c>
      <c r="C1020" t="str">
        <f>A1020&amp; ".AX"</f>
        <v>NHR.AX</v>
      </c>
      <c r="D1020" t="str">
        <f>"{""symbol"": """ &amp; A1020 &amp; """, ""yahoo-symbol"": """ &amp; C1020 &amp; """}, "</f>
        <v xml:space="preserve">{"symbol": "NHR", "yahoo-symbol": "NHR.AX"}, </v>
      </c>
      <c r="H1020">
        <f>_xlfn.IFNA(VLOOKUP(A1020, Q$1:Q$1476,1,FALSE), 0)</f>
        <v>0</v>
      </c>
    </row>
    <row r="1021" spans="1:8" x14ac:dyDescent="0.2">
      <c r="A1021" s="15" t="s">
        <v>4025</v>
      </c>
      <c r="B1021" s="15" t="str">
        <f>_xlfn.IFNA(VLOOKUP(A1021, Shares!A1022:B$3048, 2, FALSE), "")</f>
        <v>Nickelore Limited</v>
      </c>
      <c r="C1021" t="str">
        <f>A1021&amp; ".AX"</f>
        <v>NIO.AX</v>
      </c>
      <c r="D1021" t="str">
        <f>"{""symbol"": """ &amp; A1021 &amp; """, ""yahoo-symbol"": """ &amp; C1021 &amp; """}, "</f>
        <v xml:space="preserve">{"symbol": "NIO", "yahoo-symbol": "NIO.AX"}, </v>
      </c>
      <c r="H1021">
        <f>_xlfn.IFNA(VLOOKUP(A1021, Q$1:Q$1476,1,FALSE), 0)</f>
        <v>0</v>
      </c>
    </row>
    <row r="1022" spans="1:8" x14ac:dyDescent="0.2">
      <c r="A1022" s="15" t="s">
        <v>3916</v>
      </c>
      <c r="B1022" s="15" t="str">
        <f>_xlfn.IFNA(VLOOKUP(A1022, Shares!A1023:B$3048, 2, FALSE), "")</f>
        <v>NIUMINCO DEF</v>
      </c>
      <c r="C1022" t="str">
        <f>A1022&amp; ".AX"</f>
        <v>NIUN.AX</v>
      </c>
      <c r="D1022" t="str">
        <f>"{""symbol"": """ &amp; A1022 &amp; """, ""yahoo-symbol"": """ &amp; C1022 &amp; """}, "</f>
        <v xml:space="preserve">{"symbol": "NIUN", "yahoo-symbol": "NIUN.AX"}, </v>
      </c>
      <c r="H1022">
        <f>_xlfn.IFNA(VLOOKUP(A1022, Q$1:Q$1476,1,FALSE), 0)</f>
        <v>0</v>
      </c>
    </row>
    <row r="1023" spans="1:8" x14ac:dyDescent="0.2">
      <c r="A1023" s="15" t="s">
        <v>4033</v>
      </c>
      <c r="B1023" s="15" t="str">
        <f>_xlfn.IFNA(VLOOKUP(A1023, Shares!A1024:B$3048, 2, FALSE), "")</f>
        <v>Nkwe Platinum Limited</v>
      </c>
      <c r="C1023" t="str">
        <f>A1023&amp; ".AX"</f>
        <v>NKP.AX</v>
      </c>
      <c r="D1023" t="str">
        <f>"{""symbol"": """ &amp; A1023 &amp; """, ""yahoo-symbol"": """ &amp; C1023 &amp; """}, "</f>
        <v xml:space="preserve">{"symbol": "NKP", "yahoo-symbol": "NKP.AX"}, </v>
      </c>
      <c r="H1023">
        <f>_xlfn.IFNA(VLOOKUP(A1023, Q$1:Q$1476,1,FALSE), 0)</f>
        <v>0</v>
      </c>
    </row>
    <row r="1024" spans="1:8" x14ac:dyDescent="0.2">
      <c r="A1024" s="15" t="s">
        <v>3958</v>
      </c>
      <c r="B1024" s="15" t="str">
        <f>_xlfn.IFNA(VLOOKUP(A1024, Shares!A1025:B$3048, 2, FALSE), "")</f>
        <v>National Leisure &amp;amp; Gaming Limited</v>
      </c>
      <c r="C1024" t="str">
        <f>A1024&amp; ".AX"</f>
        <v>NLG.AX</v>
      </c>
      <c r="D1024" t="str">
        <f>"{""symbol"": """ &amp; A1024 &amp; """, ""yahoo-symbol"": """ &amp; C1024 &amp; """}, "</f>
        <v xml:space="preserve">{"symbol": "NLG", "yahoo-symbol": "NLG.AX"}, </v>
      </c>
      <c r="H1024">
        <f>_xlfn.IFNA(VLOOKUP(A1024, Q$1:Q$1476,1,FALSE), 0)</f>
        <v>0</v>
      </c>
    </row>
    <row r="1025" spans="1:8" x14ac:dyDescent="0.2">
      <c r="A1025" s="15" t="s">
        <v>4016</v>
      </c>
      <c r="B1025" s="15" t="str">
        <f>_xlfn.IFNA(VLOOKUP(A1025, Shares!A1026:B$3048, 2, FALSE), "")</f>
        <v>Nex Metals Explorations Ltd</v>
      </c>
      <c r="C1025" t="str">
        <f>A1025&amp; ".AX"</f>
        <v>NME.AX</v>
      </c>
      <c r="D1025" t="str">
        <f>"{""symbol"": """ &amp; A1025 &amp; """, ""yahoo-symbol"": """ &amp; C1025 &amp; """}, "</f>
        <v xml:space="preserve">{"symbol": "NME", "yahoo-symbol": "NME.AX"}, </v>
      </c>
      <c r="H1025">
        <f>_xlfn.IFNA(VLOOKUP(A1025, Q$1:Q$1476,1,FALSE), 0)</f>
        <v>0</v>
      </c>
    </row>
    <row r="1026" spans="1:8" x14ac:dyDescent="0.2">
      <c r="A1026" s="15" t="s">
        <v>4039</v>
      </c>
      <c r="B1026" s="15" t="str">
        <f>_xlfn.IFNA(VLOOKUP(A1026, Shares!A1027:B$3048, 2, FALSE), "")</f>
        <v>Noble Mineral Resources Ltd</v>
      </c>
      <c r="C1026" t="str">
        <f>A1026&amp; ".AX"</f>
        <v>NMG.AX</v>
      </c>
      <c r="D1026" t="str">
        <f>"{""symbol"": """ &amp; A1026 &amp; """, ""yahoo-symbol"": """ &amp; C1026 &amp; """}, "</f>
        <v xml:space="preserve">{"symbol": "NMG", "yahoo-symbol": "NMG.AX"}, </v>
      </c>
      <c r="H1026">
        <f>_xlfn.IFNA(VLOOKUP(A1026, Q$1:Q$1476,1,FALSE), 0)</f>
        <v>0</v>
      </c>
    </row>
    <row r="1027" spans="1:8" x14ac:dyDescent="0.2">
      <c r="A1027" s="15" t="s">
        <v>4037</v>
      </c>
      <c r="B1027" s="15" t="str">
        <f>_xlfn.IFNA(VLOOKUP(A1027, Shares!A1028:B$3048, 2, FALSE), "")</f>
        <v>Noble Mineral Resources Ltd</v>
      </c>
      <c r="C1027" t="str">
        <f>A1027&amp; ".AX"</f>
        <v>NMGDA.AX</v>
      </c>
      <c r="D1027" t="str">
        <f>"{""symbol"": """ &amp; A1027 &amp; """, ""yahoo-symbol"": """ &amp; C1027 &amp; """}, "</f>
        <v xml:space="preserve">{"symbol": "NMGDA", "yahoo-symbol": "NMGDA.AX"}, </v>
      </c>
      <c r="H1027">
        <f>_xlfn.IFNA(VLOOKUP(A1027, Q$1:Q$1476,1,FALSE), 0)</f>
        <v>0</v>
      </c>
    </row>
    <row r="1028" spans="1:8" x14ac:dyDescent="0.2">
      <c r="A1028" s="15" t="s">
        <v>4048</v>
      </c>
      <c r="B1028" s="15" t="str">
        <f>_xlfn.IFNA(VLOOKUP(A1028, Shares!A1029:B$3048, 2, FALSE), "")</f>
        <v>Northern Mining Limited</v>
      </c>
      <c r="C1028" t="str">
        <f>A1028&amp; ".AX"</f>
        <v>NMI.AX</v>
      </c>
      <c r="D1028" t="str">
        <f>"{""symbol"": """ &amp; A1028 &amp; """, ""yahoo-symbol"": """ &amp; C1028 &amp; """}, "</f>
        <v xml:space="preserve">{"symbol": "NMI", "yahoo-symbol": "NMI.AX"}, </v>
      </c>
      <c r="H1028">
        <f>_xlfn.IFNA(VLOOKUP(A1028, Q$1:Q$1476,1,FALSE), 0)</f>
        <v>0</v>
      </c>
    </row>
    <row r="1029" spans="1:8" x14ac:dyDescent="0.2">
      <c r="A1029" s="15" t="s">
        <v>3918</v>
      </c>
      <c r="B1029" s="15" t="str">
        <f>_xlfn.IFNA(VLOOKUP(A1029, Shares!A1030:B$3048, 2, FALSE), "")</f>
        <v>NORTHMIN DEF</v>
      </c>
      <c r="C1029" t="str">
        <f>A1029&amp; ".AX"</f>
        <v>NMIN.AX</v>
      </c>
      <c r="D1029" t="str">
        <f>"{""symbol"": """ &amp; A1029 &amp; """, ""yahoo-symbol"": """ &amp; C1029 &amp; """}, "</f>
        <v xml:space="preserve">{"symbol": "NMIN", "yahoo-symbol": "NMIN.AX"}, </v>
      </c>
      <c r="H1029">
        <f>_xlfn.IFNA(VLOOKUP(A1029, Q$1:Q$1476,1,FALSE), 0)</f>
        <v>0</v>
      </c>
    </row>
    <row r="1030" spans="1:8" x14ac:dyDescent="0.2">
      <c r="A1030" s="15" t="s">
        <v>3979</v>
      </c>
      <c r="B1030" s="15" t="str">
        <f>_xlfn.IFNA(VLOOKUP(A1030, Shares!A1031:B$3048, 2, FALSE), "")</f>
        <v>Neptune Marine Services Ltd</v>
      </c>
      <c r="C1030" t="str">
        <f>A1030&amp; ".AX"</f>
        <v>NMS.AX</v>
      </c>
      <c r="D1030" t="str">
        <f>"{""symbol"": """ &amp; A1030 &amp; """, ""yahoo-symbol"": """ &amp; C1030 &amp; """}, "</f>
        <v xml:space="preserve">{"symbol": "NMS", "yahoo-symbol": "NMS.AX"}, </v>
      </c>
      <c r="H1030">
        <f>_xlfn.IFNA(VLOOKUP(A1030, Q$1:Q$1476,1,FALSE), 0)</f>
        <v>0</v>
      </c>
    </row>
    <row r="1031" spans="1:8" x14ac:dyDescent="0.2">
      <c r="A1031" s="15" t="s">
        <v>255</v>
      </c>
      <c r="B1031" s="15" t="str">
        <f>_xlfn.IFNA(VLOOKUP(A1031, Shares!A1032:B$3048, 2, FALSE), "")</f>
        <v>99 Wuxian Ltd</v>
      </c>
      <c r="C1031" t="str">
        <f>A1031&amp; ".AX"</f>
        <v>NNW.AX</v>
      </c>
      <c r="D1031" t="str">
        <f>"{""symbol"": """ &amp; A1031 &amp; """, ""yahoo-symbol"": """ &amp; C1031 &amp; """}, "</f>
        <v xml:space="preserve">{"symbol": "NNW", "yahoo-symbol": "NNW.AX"}, </v>
      </c>
      <c r="H1031">
        <f>_xlfn.IFNA(VLOOKUP(A1031, Q$1:Q$1476,1,FALSE), 0)</f>
        <v>0</v>
      </c>
    </row>
    <row r="1032" spans="1:8" x14ac:dyDescent="0.2">
      <c r="A1032" s="15" t="s">
        <v>4059</v>
      </c>
      <c r="B1032" s="15" t="str">
        <f>_xlfn.IFNA(VLOOKUP(A1032, Shares!A1033:B$3048, 2, FALSE), "")</f>
        <v>Novarise Renewable Resources Intl Ltd</v>
      </c>
      <c r="C1032" t="str">
        <f>A1032&amp; ".AX"</f>
        <v>NOE.AX</v>
      </c>
      <c r="D1032" t="str">
        <f>"{""symbol"": """ &amp; A1032 &amp; """, ""yahoo-symbol"": """ &amp; C1032 &amp; """}, "</f>
        <v xml:space="preserve">{"symbol": "NOE", "yahoo-symbol": "NOE.AX"}, </v>
      </c>
      <c r="H1032">
        <f>_xlfn.IFNA(VLOOKUP(A1032, Q$1:Q$1476,1,FALSE), 0)</f>
        <v>0</v>
      </c>
    </row>
    <row r="1033" spans="1:8" x14ac:dyDescent="0.2">
      <c r="A1033" s="15" t="s">
        <v>4081</v>
      </c>
      <c r="B1033" s="15" t="str">
        <f>_xlfn.IFNA(VLOOKUP(A1033, Shares!A1034:B$3048, 2, FALSE), "")</f>
        <v>Nuplex Industries Ltd</v>
      </c>
      <c r="C1033" t="str">
        <f>A1033&amp; ".AX"</f>
        <v>NPX.AX</v>
      </c>
      <c r="D1033" t="str">
        <f>"{""symbol"": """ &amp; A1033 &amp; """, ""yahoo-symbol"": """ &amp; C1033 &amp; """}, "</f>
        <v xml:space="preserve">{"symbol": "NPX", "yahoo-symbol": "NPX.AX"}, </v>
      </c>
      <c r="H1033">
        <f>_xlfn.IFNA(VLOOKUP(A1033, Q$1:Q$1476,1,FALSE), 0)</f>
        <v>0</v>
      </c>
    </row>
    <row r="1034" spans="1:8" x14ac:dyDescent="0.2">
      <c r="A1034" s="15" t="s">
        <v>447</v>
      </c>
      <c r="B1034" s="15" t="str">
        <f>_xlfn.IFNA(VLOOKUP(A1034, Shares!A1035:B$3048, 2, FALSE), "")</f>
        <v>Acacia Coal Ltd</v>
      </c>
      <c r="C1034" t="str">
        <f>A1034&amp; ".AX"</f>
        <v>NRL.AX</v>
      </c>
      <c r="D1034" t="str">
        <f>"{""symbol"": """ &amp; A1034 &amp; """, ""yahoo-symbol"": """ &amp; C1034 &amp; """}, "</f>
        <v xml:space="preserve">{"symbol": "NRL", "yahoo-symbol": "NRL.AX"}, </v>
      </c>
      <c r="H1034">
        <f>_xlfn.IFNA(VLOOKUP(A1034, Q$1:Q$1476,1,FALSE), 0)</f>
        <v>0</v>
      </c>
    </row>
    <row r="1035" spans="1:8" x14ac:dyDescent="0.2">
      <c r="A1035" s="15" t="s">
        <v>3904</v>
      </c>
      <c r="B1035" s="15" t="str">
        <f>_xlfn.IFNA(VLOOKUP(A1035, Shares!A1036:B$3048, 2, FALSE), "")</f>
        <v>NARACOOTA DEF</v>
      </c>
      <c r="C1035" t="str">
        <f>A1035&amp; ".AX"</f>
        <v>NRRN.AX</v>
      </c>
      <c r="D1035" t="str">
        <f>"{""symbol"": """ &amp; A1035 &amp; """, ""yahoo-symbol"": """ &amp; C1035 &amp; """}, "</f>
        <v xml:space="preserve">{"symbol": "NRRN", "yahoo-symbol": "NRRN.AX"}, </v>
      </c>
      <c r="H1035">
        <f>_xlfn.IFNA(VLOOKUP(A1035, Q$1:Q$1476,1,FALSE), 0)</f>
        <v>0</v>
      </c>
    </row>
    <row r="1036" spans="1:8" x14ac:dyDescent="0.2">
      <c r="A1036" s="15" t="s">
        <v>3908</v>
      </c>
      <c r="B1036" s="15" t="str">
        <f>_xlfn.IFNA(VLOOKUP(A1036, Shares!A1037:B$3048, 2, FALSE), "")</f>
        <v>NEWERA DEF</v>
      </c>
      <c r="C1036" t="str">
        <f>A1036&amp; ".AX"</f>
        <v>NRUN.AX</v>
      </c>
      <c r="D1036" t="str">
        <f>"{""symbol"": """ &amp; A1036 &amp; """, ""yahoo-symbol"": """ &amp; C1036 &amp; """}, "</f>
        <v xml:space="preserve">{"symbol": "NRUN", "yahoo-symbol": "NRUN.AX"}, </v>
      </c>
      <c r="H1036">
        <f>_xlfn.IFNA(VLOOKUP(A1036, Q$1:Q$1476,1,FALSE), 0)</f>
        <v>0</v>
      </c>
    </row>
    <row r="1037" spans="1:8" x14ac:dyDescent="0.2">
      <c r="A1037" s="15" t="s">
        <v>4000</v>
      </c>
      <c r="B1037" s="15" t="str">
        <f>_xlfn.IFNA(VLOOKUP(A1037, Shares!A1038:B$3048, 2, FALSE), "")</f>
        <v>New Standard Energy Limited</v>
      </c>
      <c r="C1037" t="str">
        <f>A1037&amp; ".AX"</f>
        <v>NSE.AX</v>
      </c>
      <c r="D1037" t="str">
        <f>"{""symbol"": """ &amp; A1037 &amp; """, ""yahoo-symbol"": """ &amp; C1037 &amp; """}, "</f>
        <v xml:space="preserve">{"symbol": "NSE", "yahoo-symbol": "NSE.AX"}, </v>
      </c>
      <c r="H1037">
        <f>_xlfn.IFNA(VLOOKUP(A1037, Q$1:Q$1476,1,FALSE), 0)</f>
        <v>0</v>
      </c>
    </row>
    <row r="1038" spans="1:8" x14ac:dyDescent="0.2">
      <c r="A1038" s="15" t="s">
        <v>4071</v>
      </c>
      <c r="B1038" s="15" t="str">
        <f>_xlfn.IFNA(VLOOKUP(A1038, Shares!A1039:B$3048, 2, FALSE), "")</f>
        <v>Nsx Ltd</v>
      </c>
      <c r="C1038" t="str">
        <f>A1038&amp; ".AX"</f>
        <v>NSX.AX</v>
      </c>
      <c r="D1038" t="str">
        <f>"{""symbol"": """ &amp; A1038 &amp; """, ""yahoo-symbol"": """ &amp; C1038 &amp; """}, "</f>
        <v xml:space="preserve">{"symbol": "NSX", "yahoo-symbol": "NSX.AX"}, </v>
      </c>
      <c r="H1038">
        <f>_xlfn.IFNA(VLOOKUP(A1038, Q$1:Q$1476,1,FALSE), 0)</f>
        <v>0</v>
      </c>
    </row>
    <row r="1039" spans="1:8" x14ac:dyDescent="0.2">
      <c r="A1039" s="15" t="s">
        <v>4002</v>
      </c>
      <c r="B1039" s="15" t="str">
        <f>_xlfn.IFNA(VLOOKUP(A1039, Shares!A1040:B$3048, 2, FALSE), "")</f>
        <v>New Talisman Gold Mines Ltd</v>
      </c>
      <c r="C1039" t="str">
        <f>A1039&amp; ".AX"</f>
        <v>NTL.AX</v>
      </c>
      <c r="D1039" t="str">
        <f>"{""symbol"": """ &amp; A1039 &amp; """, ""yahoo-symbol"": """ &amp; C1039 &amp; """}, "</f>
        <v xml:space="preserve">{"symbol": "NTL", "yahoo-symbol": "NTL.AX"}, </v>
      </c>
      <c r="H1039">
        <f>_xlfn.IFNA(VLOOKUP(A1039, Q$1:Q$1476,1,FALSE), 0)</f>
        <v>0</v>
      </c>
    </row>
    <row r="1040" spans="1:8" x14ac:dyDescent="0.2">
      <c r="A1040" s="15" t="s">
        <v>3912</v>
      </c>
      <c r="B1040" s="15" t="str">
        <f>_xlfn.IFNA(VLOOKUP(A1040, Shares!A1041:B$3048, 2, FALSE), "")</f>
        <v>NEWTALISMN DEF</v>
      </c>
      <c r="C1040" t="str">
        <f>A1040&amp; ".AX"</f>
        <v>NTLN.AX</v>
      </c>
      <c r="D1040" t="str">
        <f>"{""symbol"": """ &amp; A1040 &amp; """, ""yahoo-symbol"": """ &amp; C1040 &amp; """}, "</f>
        <v xml:space="preserve">{"symbol": "NTLN", "yahoo-symbol": "NTLN.AX"}, </v>
      </c>
      <c r="H1040">
        <f>_xlfn.IFNA(VLOOKUP(A1040, Q$1:Q$1476,1,FALSE), 0)</f>
        <v>0</v>
      </c>
    </row>
    <row r="1041" spans="1:8" x14ac:dyDescent="0.2">
      <c r="A1041" s="15" t="s">
        <v>3926</v>
      </c>
      <c r="B1041" s="15" t="str">
        <f>_xlfn.IFNA(VLOOKUP(A1041, Shares!A1042:B$3048, 2, FALSE), "")</f>
        <v>NTH MINS DEF X OPT</v>
      </c>
      <c r="C1041" t="str">
        <f>A1041&amp; ".AX"</f>
        <v>NTUN.AX</v>
      </c>
      <c r="D1041" t="str">
        <f>"{""symbol"": """ &amp; A1041 &amp; """, ""yahoo-symbol"": """ &amp; C1041 &amp; """}, "</f>
        <v xml:space="preserve">{"symbol": "NTUN", "yahoo-symbol": "NTUN.AX"}, </v>
      </c>
      <c r="H1041">
        <f>_xlfn.IFNA(VLOOKUP(A1041, Q$1:Q$1476,1,FALSE), 0)</f>
        <v>0</v>
      </c>
    </row>
    <row r="1042" spans="1:8" x14ac:dyDescent="0.2">
      <c r="A1042" s="15" t="s">
        <v>3932</v>
      </c>
      <c r="B1042" s="15" t="str">
        <f>_xlfn.IFNA(VLOOKUP(A1042, Shares!A1043:B$3048, 2, FALSE), "")</f>
        <v>NUPOWER DEF</v>
      </c>
      <c r="C1042" t="str">
        <f>A1042&amp; ".AX"</f>
        <v>NUPN.AX</v>
      </c>
      <c r="D1042" t="str">
        <f>"{""symbol"": """ &amp; A1042 &amp; """, ""yahoo-symbol"": """ &amp; C1042 &amp; """}, "</f>
        <v xml:space="preserve">{"symbol": "NUPN", "yahoo-symbol": "NUPN.AX"}, </v>
      </c>
      <c r="H1042">
        <f>_xlfn.IFNA(VLOOKUP(A1042, Q$1:Q$1476,1,FALSE), 0)</f>
        <v>0</v>
      </c>
    </row>
    <row r="1043" spans="1:8" x14ac:dyDescent="0.2">
      <c r="A1043" s="15" t="s">
        <v>3934</v>
      </c>
      <c r="B1043" s="15" t="str">
        <f>_xlfn.IFNA(VLOOKUP(A1043, Shares!A1044:B$3048, 2, FALSE), "")</f>
        <v>NUWORLD DEF SET</v>
      </c>
      <c r="C1043" t="str">
        <f>A1043&amp; ".AX"</f>
        <v>NUWDG.AX</v>
      </c>
      <c r="D1043" t="str">
        <f>"{""symbol"": """ &amp; A1043 &amp; """, ""yahoo-symbol"": """ &amp; C1043 &amp; """}, "</f>
        <v xml:space="preserve">{"symbol": "NUWDG", "yahoo-symbol": "NUWDG.AX"}, </v>
      </c>
      <c r="H1043">
        <f>_xlfn.IFNA(VLOOKUP(A1043, Q$1:Q$1476,1,FALSE), 0)</f>
        <v>0</v>
      </c>
    </row>
    <row r="1044" spans="1:8" x14ac:dyDescent="0.2">
      <c r="A1044" s="15" t="s">
        <v>4063</v>
      </c>
      <c r="B1044" s="15" t="str">
        <f>_xlfn.IFNA(VLOOKUP(A1044, Shares!A1045:B$3048, 2, FALSE), "")</f>
        <v>Novion Property Group</v>
      </c>
      <c r="C1044" t="str">
        <f>A1044&amp; ".AX"</f>
        <v>NVN.AX</v>
      </c>
      <c r="D1044" t="str">
        <f>"{""symbol"": """ &amp; A1044 &amp; """, ""yahoo-symbol"": """ &amp; C1044 &amp; """}, "</f>
        <v xml:space="preserve">{"symbol": "NVN", "yahoo-symbol": "NVN.AX"}, </v>
      </c>
      <c r="H1044">
        <f>_xlfn.IFNA(VLOOKUP(A1044, Q$1:Q$1476,1,FALSE), 0)</f>
        <v>0</v>
      </c>
    </row>
    <row r="1045" spans="1:8" x14ac:dyDescent="0.2">
      <c r="A1045" s="15" t="s">
        <v>3920</v>
      </c>
      <c r="B1045" s="15" t="str">
        <f>_xlfn.IFNA(VLOOKUP(A1045, Shares!A1046:B$3048, 2, FALSE), "")</f>
        <v>NORWEST DEF</v>
      </c>
      <c r="C1045" t="str">
        <f>A1045&amp; ".AX"</f>
        <v>NWEN.AX</v>
      </c>
      <c r="D1045" t="str">
        <f>"{""symbol"": """ &amp; A1045 &amp; """, ""yahoo-symbol"": """ &amp; C1045 &amp; """}, "</f>
        <v xml:space="preserve">{"symbol": "NWEN", "yahoo-symbol": "NWEN.AX"}, </v>
      </c>
      <c r="H1045">
        <f>_xlfn.IFNA(VLOOKUP(A1045, Q$1:Q$1476,1,FALSE), 0)</f>
        <v>0</v>
      </c>
    </row>
    <row r="1046" spans="1:8" x14ac:dyDescent="0.2">
      <c r="A1046" s="15" t="s">
        <v>4006</v>
      </c>
      <c r="B1046" s="15" t="str">
        <f>_xlfn.IFNA(VLOOKUP(A1046, Shares!A1047:B$3048, 2, FALSE), "")</f>
        <v>Newfield Resources Ltd</v>
      </c>
      <c r="C1046" t="str">
        <f>A1046&amp; ".AX"</f>
        <v>NWF.AX</v>
      </c>
      <c r="D1046" t="str">
        <f>"{""symbol"": """ &amp; A1046 &amp; """, ""yahoo-symbol"": """ &amp; C1046 &amp; """}, "</f>
        <v xml:space="preserve">{"symbol": "NWF", "yahoo-symbol": "NWF.AX"}, </v>
      </c>
      <c r="H1046">
        <f>_xlfn.IFNA(VLOOKUP(A1046, Q$1:Q$1476,1,FALSE), 0)</f>
        <v>0</v>
      </c>
    </row>
    <row r="1047" spans="1:8" x14ac:dyDescent="0.2">
      <c r="A1047" s="15" t="s">
        <v>4051</v>
      </c>
      <c r="B1047" s="15" t="str">
        <f>_xlfn.IFNA(VLOOKUP(A1047, Shares!A1048:B$3048, 2, FALSE), "")</f>
        <v>Northwest Resources Limited</v>
      </c>
      <c r="C1047" t="str">
        <f>A1047&amp; ".AX"</f>
        <v>NWR.AX</v>
      </c>
      <c r="D1047" t="str">
        <f>"{""symbol"": """ &amp; A1047 &amp; """, ""yahoo-symbol"": """ &amp; C1047 &amp; """}, "</f>
        <v xml:space="preserve">{"symbol": "NWR", "yahoo-symbol": "NWR.AX"}, </v>
      </c>
      <c r="H1047">
        <f>_xlfn.IFNA(VLOOKUP(A1047, Q$1:Q$1476,1,FALSE), 0)</f>
        <v>0</v>
      </c>
    </row>
    <row r="1048" spans="1:8" x14ac:dyDescent="0.2">
      <c r="A1048" s="15" t="s">
        <v>4012</v>
      </c>
      <c r="B1048" s="15" t="str">
        <f>_xlfn.IFNA(VLOOKUP(A1048, Shares!A1049:B$3048, 2, FALSE), "")</f>
        <v>Newsat Limited</v>
      </c>
      <c r="C1048" t="str">
        <f>A1048&amp; ".AX"</f>
        <v>NWT.AX</v>
      </c>
      <c r="D1048" t="str">
        <f>"{""symbol"": """ &amp; A1048 &amp; """, ""yahoo-symbol"": """ &amp; C1048 &amp; """}, "</f>
        <v xml:space="preserve">{"symbol": "NWT", "yahoo-symbol": "NWT.AX"}, </v>
      </c>
      <c r="H1048">
        <f>_xlfn.IFNA(VLOOKUP(A1048, Q$1:Q$1476,1,FALSE), 0)</f>
        <v>0</v>
      </c>
    </row>
    <row r="1049" spans="1:8" x14ac:dyDescent="0.2">
      <c r="A1049" s="15" t="s">
        <v>3910</v>
      </c>
      <c r="B1049" s="15" t="str">
        <f>_xlfn.IFNA(VLOOKUP(A1049, Shares!A1050:B$3048, 2, FALSE), "")</f>
        <v>NEWSAT DEF</v>
      </c>
      <c r="C1049" t="str">
        <f>A1049&amp; ".AX"</f>
        <v>NWTN.AX</v>
      </c>
      <c r="D1049" t="str">
        <f>"{""symbol"": """ &amp; A1049 &amp; """, ""yahoo-symbol"": """ &amp; C1049 &amp; """}, "</f>
        <v xml:space="preserve">{"symbol": "NWTN", "yahoo-symbol": "NWTN.AX"}, </v>
      </c>
      <c r="H1049">
        <f>_xlfn.IFNA(VLOOKUP(A1049, Q$1:Q$1476,1,FALSE), 0)</f>
        <v>0</v>
      </c>
    </row>
    <row r="1050" spans="1:8" x14ac:dyDescent="0.2">
      <c r="A1050" s="15" t="s">
        <v>4022</v>
      </c>
      <c r="B1050" s="15" t="str">
        <f>_xlfn.IFNA(VLOOKUP(A1050, Shares!A1051:B$3048, 2, FALSE), "")</f>
        <v>Nexus Minerals Ltd</v>
      </c>
      <c r="C1050" t="str">
        <f>A1050&amp; ".AX"</f>
        <v>NXM.AX</v>
      </c>
      <c r="D1050" t="str">
        <f>"{""symbol"": """ &amp; A1050 &amp; """, ""yahoo-symbol"": """ &amp; C1050 &amp; """}, "</f>
        <v xml:space="preserve">{"symbol": "NXM", "yahoo-symbol": "NXM.AX"}, </v>
      </c>
      <c r="H1050">
        <f>_xlfn.IFNA(VLOOKUP(A1050, Q$1:Q$1476,1,FALSE), 0)</f>
        <v>0</v>
      </c>
    </row>
    <row r="1051" spans="1:8" x14ac:dyDescent="0.2">
      <c r="A1051" s="15" t="s">
        <v>3971</v>
      </c>
      <c r="B1051" s="15" t="str">
        <f>_xlfn.IFNA(VLOOKUP(A1051, Shares!A1052:B$3048, 2, FALSE), "")</f>
        <v>Nemex Resources Ltd</v>
      </c>
      <c r="C1051" t="str">
        <f>A1051&amp; ".AX"</f>
        <v>NXR.AX</v>
      </c>
      <c r="D1051" t="str">
        <f>"{""symbol"": """ &amp; A1051 &amp; """, ""yahoo-symbol"": """ &amp; C1051 &amp; """}, "</f>
        <v xml:space="preserve">{"symbol": "NXR", "yahoo-symbol": "NXR.AX"}, </v>
      </c>
      <c r="H1051">
        <f>_xlfn.IFNA(VLOOKUP(A1051, Q$1:Q$1476,1,FALSE), 0)</f>
        <v>0</v>
      </c>
    </row>
    <row r="1052" spans="1:8" x14ac:dyDescent="0.2">
      <c r="A1052" s="15" t="s">
        <v>4918</v>
      </c>
      <c r="B1052" s="15" t="str">
        <f>_xlfn.IFNA(VLOOKUP(A1052, Shares!A1053:B$3048, 2, FALSE), "")</f>
        <v>SGH Energy Pty Ltd</v>
      </c>
      <c r="C1052" t="str">
        <f>A1052&amp; ".AX"</f>
        <v>NXS.AX</v>
      </c>
      <c r="D1052" t="str">
        <f>"{""symbol"": """ &amp; A1052 &amp; """, ""yahoo-symbol"": """ &amp; C1052 &amp; """}, "</f>
        <v xml:space="preserve">{"symbol": "NXS", "yahoo-symbol": "NXS.AX"}, </v>
      </c>
      <c r="H1052">
        <f>_xlfn.IFNA(VLOOKUP(A1052, Q$1:Q$1476,1,FALSE), 0)</f>
        <v>0</v>
      </c>
    </row>
    <row r="1053" spans="1:8" x14ac:dyDescent="0.2">
      <c r="A1053" s="15" t="s">
        <v>4085</v>
      </c>
      <c r="B1053" s="15" t="str">
        <f>_xlfn.IFNA(VLOOKUP(A1053, Shares!A1054:B$3048, 2, FALSE), "")</f>
        <v>Nyota Minerals Limited</v>
      </c>
      <c r="C1053" t="str">
        <f>A1053&amp; ".AX"</f>
        <v>NYO.AX</v>
      </c>
      <c r="D1053" t="str">
        <f>"{""symbol"": """ &amp; A1053 &amp; """, ""yahoo-symbol"": """ &amp; C1053 &amp; """}, "</f>
        <v xml:space="preserve">{"symbol": "NYO", "yahoo-symbol": "NYO.AX"}, </v>
      </c>
      <c r="H1053">
        <f>_xlfn.IFNA(VLOOKUP(A1053, Q$1:Q$1476,1,FALSE), 0)</f>
        <v>0</v>
      </c>
    </row>
    <row r="1054" spans="1:8" x14ac:dyDescent="0.2">
      <c r="A1054" s="15" t="s">
        <v>3936</v>
      </c>
      <c r="B1054" s="15" t="str">
        <f>_xlfn.IFNA(VLOOKUP(A1054, Shares!A1055:B$3048, 2, FALSE), "")</f>
        <v>NZ OIL&amp;amp;GAS FPO NZ</v>
      </c>
      <c r="C1054" t="str">
        <f>A1054&amp; ".AX"</f>
        <v>NZO.AX</v>
      </c>
      <c r="D1054" t="str">
        <f>"{""symbol"": """ &amp; A1054 &amp; """, ""yahoo-symbol"": """ &amp; C1054 &amp; """}, "</f>
        <v xml:space="preserve">{"symbol": "NZO", "yahoo-symbol": "NZO.AX"}, </v>
      </c>
      <c r="H1054">
        <f>_xlfn.IFNA(VLOOKUP(A1054, Q$1:Q$1476,1,FALSE), 0)</f>
        <v>0</v>
      </c>
    </row>
    <row r="1055" spans="1:8" x14ac:dyDescent="0.2">
      <c r="A1055" s="15" t="s">
        <v>4134</v>
      </c>
      <c r="B1055" s="15" t="str">
        <f>_xlfn.IFNA(VLOOKUP(A1055, Shares!A1056:B$3048, 2, FALSE), "")</f>
        <v>Oakdale Resources Ltd</v>
      </c>
      <c r="C1055" t="str">
        <f>A1055&amp; ".AX"</f>
        <v>OAR.AX</v>
      </c>
      <c r="D1055" t="str">
        <f>"{""symbol"": """ &amp; A1055 &amp; """, ""yahoo-symbol"": """ &amp; C1055 &amp; """}, "</f>
        <v xml:space="preserve">{"symbol": "OAR", "yahoo-symbol": "OAR.AX"}, </v>
      </c>
      <c r="H1055">
        <f>_xlfn.IFNA(VLOOKUP(A1055, Q$1:Q$1476,1,FALSE), 0)</f>
        <v>0</v>
      </c>
    </row>
    <row r="1056" spans="1:8" x14ac:dyDescent="0.2">
      <c r="A1056" s="15" t="s">
        <v>4087</v>
      </c>
      <c r="B1056" s="15" t="str">
        <f>_xlfn.IFNA(VLOOKUP(A1056, Shares!A1057:B$3048, 2, FALSE), "")</f>
        <v>OBJ LTD DEF X OPT</v>
      </c>
      <c r="C1056" t="str">
        <f>A1056&amp; ".AX"</f>
        <v>OBJN.AX</v>
      </c>
      <c r="D1056" t="str">
        <f>"{""symbol"": """ &amp; A1056 &amp; """, ""yahoo-symbol"": """ &amp; C1056 &amp; """}, "</f>
        <v xml:space="preserve">{"symbol": "OBJN", "yahoo-symbol": "OBJN.AX"}, </v>
      </c>
      <c r="H1056">
        <f>_xlfn.IFNA(VLOOKUP(A1056, Q$1:Q$1476,1,FALSE), 0)</f>
        <v>0</v>
      </c>
    </row>
    <row r="1057" spans="1:8" x14ac:dyDescent="0.2">
      <c r="A1057" s="15" t="s">
        <v>4156</v>
      </c>
      <c r="B1057" s="15" t="str">
        <f>_xlfn.IFNA(VLOOKUP(A1057, Shares!A1058:B$3048, 2, FALSE), "")</f>
        <v>Oil Basins Limited</v>
      </c>
      <c r="C1057" t="str">
        <f>A1057&amp; ".AX"</f>
        <v>OBL.AX</v>
      </c>
      <c r="D1057" t="str">
        <f>"{""symbol"": """ &amp; A1057 &amp; """, ""yahoo-symbol"": """ &amp; C1057 &amp; """}, "</f>
        <v xml:space="preserve">{"symbol": "OBL", "yahoo-symbol": "OBL.AX"}, </v>
      </c>
      <c r="H1057">
        <f>_xlfn.IFNA(VLOOKUP(A1057, Q$1:Q$1476,1,FALSE), 0)</f>
        <v>0</v>
      </c>
    </row>
    <row r="1058" spans="1:8" x14ac:dyDescent="0.2">
      <c r="A1058" s="15" t="s">
        <v>4104</v>
      </c>
      <c r="B1058" s="15" t="str">
        <f>_xlfn.IFNA(VLOOKUP(A1058, Shares!A1059:B$3048, 2, FALSE), "")</f>
        <v>OIL BASINS DEF X OPT</v>
      </c>
      <c r="C1058" t="str">
        <f>A1058&amp; ".AX"</f>
        <v>OBLN.AX</v>
      </c>
      <c r="D1058" t="str">
        <f>"{""symbol"": """ &amp; A1058 &amp; """, ""yahoo-symbol"": """ &amp; C1058 &amp; """}, "</f>
        <v xml:space="preserve">{"symbol": "OBLN", "yahoo-symbol": "OBLN.AX"}, </v>
      </c>
      <c r="H1058">
        <f>_xlfn.IFNA(VLOOKUP(A1058, Q$1:Q$1476,1,FALSE), 0)</f>
        <v>0</v>
      </c>
    </row>
    <row r="1059" spans="1:8" x14ac:dyDescent="0.2">
      <c r="A1059" s="15" t="s">
        <v>4195</v>
      </c>
      <c r="B1059" s="15" t="str">
        <f>_xlfn.IFNA(VLOOKUP(A1059, Shares!A1060:B$3048, 2, FALSE), "")</f>
        <v>Orbis Gold Ltd</v>
      </c>
      <c r="C1059" t="str">
        <f>A1059&amp; ".AX"</f>
        <v>OBS.AX</v>
      </c>
      <c r="D1059" t="str">
        <f>"{""symbol"": """ &amp; A1059 &amp; """, ""yahoo-symbol"": """ &amp; C1059 &amp; """}, "</f>
        <v xml:space="preserve">{"symbol": "OBS", "yahoo-symbol": "OBS.AX"}, </v>
      </c>
      <c r="H1059">
        <f>_xlfn.IFNA(VLOOKUP(A1059, Q$1:Q$1476,1,FALSE), 0)</f>
        <v>0</v>
      </c>
    </row>
    <row r="1060" spans="1:8" x14ac:dyDescent="0.2">
      <c r="A1060" s="15" t="s">
        <v>4140</v>
      </c>
      <c r="B1060" s="15" t="str">
        <f>_xlfn.IFNA(VLOOKUP(A1060, Shares!A1061:B$3048, 2, FALSE), "")</f>
        <v>Ocean Capital Limited</v>
      </c>
      <c r="C1060" t="str">
        <f>A1060&amp; ".AX"</f>
        <v>OCE.AX</v>
      </c>
      <c r="D1060" t="str">
        <f>"{""symbol"": """ &amp; A1060 &amp; """, ""yahoo-symbol"": """ &amp; C1060 &amp; """}, "</f>
        <v xml:space="preserve">{"symbol": "OCE", "yahoo-symbol": "OCE.AX"}, </v>
      </c>
      <c r="H1060">
        <f>_xlfn.IFNA(VLOOKUP(A1060, Q$1:Q$1476,1,FALSE), 0)</f>
        <v>0</v>
      </c>
    </row>
    <row r="1061" spans="1:8" x14ac:dyDescent="0.2">
      <c r="A1061" s="15" t="s">
        <v>4144</v>
      </c>
      <c r="B1061" s="15" t="str">
        <f>_xlfn.IFNA(VLOOKUP(A1061, Shares!A1062:B$3048, 2, FALSE), "")</f>
        <v>Oceania Capital Partners Ltd</v>
      </c>
      <c r="C1061" t="str">
        <f>A1061&amp; ".AX"</f>
        <v>OCP.AX</v>
      </c>
      <c r="D1061" t="str">
        <f>"{""symbol"": """ &amp; A1061 &amp; """, ""yahoo-symbol"": """ &amp; C1061 &amp; """}, "</f>
        <v xml:space="preserve">{"symbol": "OCP", "yahoo-symbol": "OCP.AX"}, </v>
      </c>
      <c r="H1061">
        <f>_xlfn.IFNA(VLOOKUP(A1061, Q$1:Q$1476,1,FALSE), 0)</f>
        <v>0</v>
      </c>
    </row>
    <row r="1062" spans="1:8" x14ac:dyDescent="0.2">
      <c r="A1062" s="15" t="s">
        <v>4091</v>
      </c>
      <c r="B1062" s="15" t="str">
        <f>_xlfn.IFNA(VLOOKUP(A1062, Shares!A1063:B$3048, 2, FALSE), "")</f>
        <v>OCEANIA CP DEF</v>
      </c>
      <c r="C1062" t="str">
        <f>A1062&amp; ".AX"</f>
        <v>OCPN.AX</v>
      </c>
      <c r="D1062" t="str">
        <f>"{""symbol"": """ &amp; A1062 &amp; """, ""yahoo-symbol"": """ &amp; C1062 &amp; """}, "</f>
        <v xml:space="preserve">{"symbol": "OCPN", "yahoo-symbol": "OCPN.AX"}, </v>
      </c>
      <c r="H1062">
        <f>_xlfn.IFNA(VLOOKUP(A1062, Q$1:Q$1476,1,FALSE), 0)</f>
        <v>0</v>
      </c>
    </row>
    <row r="1063" spans="1:8" x14ac:dyDescent="0.2">
      <c r="A1063" s="15" t="s">
        <v>4152</v>
      </c>
      <c r="B1063" s="15" t="str">
        <f>_xlfn.IFNA(VLOOKUP(A1063, Shares!A1064:B$3048, 2, FALSE), "")</f>
        <v>Odin Energy Limited</v>
      </c>
      <c r="C1063" t="str">
        <f>A1063&amp; ".AX"</f>
        <v>ODN.AX</v>
      </c>
      <c r="D1063" t="str">
        <f>"{""symbol"": """ &amp; A1063 &amp; """, ""yahoo-symbol"": """ &amp; C1063 &amp; """}, "</f>
        <v xml:space="preserve">{"symbol": "ODN", "yahoo-symbol": "ODN.AX"}, </v>
      </c>
      <c r="H1063">
        <f>_xlfn.IFNA(VLOOKUP(A1063, Q$1:Q$1476,1,FALSE), 0)</f>
        <v>0</v>
      </c>
    </row>
    <row r="1064" spans="1:8" x14ac:dyDescent="0.2">
      <c r="A1064" s="15" t="s">
        <v>4154</v>
      </c>
      <c r="B1064" s="15" t="str">
        <f>_xlfn.IFNA(VLOOKUP(A1064, Shares!A1065:B$3048, 2, FALSE), "")</f>
        <v>Odyssey Energy Limited</v>
      </c>
      <c r="C1064" t="str">
        <f>A1064&amp; ".AX"</f>
        <v>ODY.AX</v>
      </c>
      <c r="D1064" t="str">
        <f>"{""symbol"": """ &amp; A1064 &amp; """, ""yahoo-symbol"": """ &amp; C1064 &amp; """}, "</f>
        <v xml:space="preserve">{"symbol": "ODY", "yahoo-symbol": "ODY.AX"}, </v>
      </c>
      <c r="H1064">
        <f>_xlfn.IFNA(VLOOKUP(A1064, Q$1:Q$1476,1,FALSE), 0)</f>
        <v>0</v>
      </c>
    </row>
    <row r="1065" spans="1:8" x14ac:dyDescent="0.2">
      <c r="A1065" s="15" t="s">
        <v>4227</v>
      </c>
      <c r="B1065" s="15" t="str">
        <f>_xlfn.IFNA(VLOOKUP(A1065, Shares!A1066:B$3048, 2, FALSE), "")</f>
        <v>Orpheus Energy Ltd</v>
      </c>
      <c r="C1065" t="str">
        <f>A1065&amp; ".AX"</f>
        <v>OEG.AX</v>
      </c>
      <c r="D1065" t="str">
        <f>"{""symbol"": """ &amp; A1065 &amp; """, ""yahoo-symbol"": """ &amp; C1065 &amp; """}, "</f>
        <v xml:space="preserve">{"symbol": "OEG", "yahoo-symbol": "OEG.AX"}, </v>
      </c>
      <c r="H1065">
        <f>_xlfn.IFNA(VLOOKUP(A1065, Q$1:Q$1476,1,FALSE), 0)</f>
        <v>0</v>
      </c>
    </row>
    <row r="1066" spans="1:8" x14ac:dyDescent="0.2">
      <c r="A1066" s="15" t="s">
        <v>4126</v>
      </c>
      <c r="B1066" s="15" t="str">
        <f>_xlfn.IFNA(VLOOKUP(A1066, Shares!A1067:B$3048, 2, FALSE), "")</f>
        <v>ORPHEUS DEF X OPT</v>
      </c>
      <c r="C1066" t="str">
        <f>A1066&amp; ".AX"</f>
        <v>OEGN.AX</v>
      </c>
      <c r="D1066" t="str">
        <f>"{""symbol"": """ &amp; A1066 &amp; """, ""yahoo-symbol"": """ &amp; C1066 &amp; """}, "</f>
        <v xml:space="preserve">{"symbol": "OEGN", "yahoo-symbol": "OEGN.AX"}, </v>
      </c>
      <c r="H1066">
        <f>_xlfn.IFNA(VLOOKUP(A1066, Q$1:Q$1476,1,FALSE), 0)</f>
        <v>0</v>
      </c>
    </row>
    <row r="1067" spans="1:8" x14ac:dyDescent="0.2">
      <c r="A1067" s="15" t="s">
        <v>4212</v>
      </c>
      <c r="B1067" s="15" t="str">
        <f>_xlfn.IFNA(VLOOKUP(A1067, Shares!A1068:B$3048, 2, FALSE), "")</f>
        <v>Orion Equities Limited</v>
      </c>
      <c r="C1067" t="str">
        <f>A1067&amp; ".AX"</f>
        <v>OEQ.AX</v>
      </c>
      <c r="D1067" t="str">
        <f>"{""symbol"": """ &amp; A1067 &amp; """, ""yahoo-symbol"": """ &amp; C1067 &amp; """}, "</f>
        <v xml:space="preserve">{"symbol": "OEQ", "yahoo-symbol": "OEQ.AX"}, </v>
      </c>
      <c r="H1067">
        <f>_xlfn.IFNA(VLOOKUP(A1067, Q$1:Q$1476,1,FALSE), 0)</f>
        <v>0</v>
      </c>
    </row>
    <row r="1068" spans="1:8" x14ac:dyDescent="0.2">
      <c r="A1068" s="15" t="s">
        <v>4146</v>
      </c>
      <c r="B1068" s="15" t="str">
        <f>_xlfn.IFNA(VLOOKUP(A1068, Shares!A1069:B$3048, 2, FALSE), "")</f>
        <v>Ochre Group Holdings Ltd</v>
      </c>
      <c r="C1068" t="str">
        <f>A1068&amp; ".AX"</f>
        <v>OGH.AX</v>
      </c>
      <c r="D1068" t="str">
        <f>"{""symbol"": """ &amp; A1068 &amp; """, ""yahoo-symbol"": """ &amp; C1068 &amp; """}, "</f>
        <v xml:space="preserve">{"symbol": "OGH", "yahoo-symbol": "OGH.AX"}, </v>
      </c>
      <c r="H1068">
        <f>_xlfn.IFNA(VLOOKUP(A1068, Q$1:Q$1476,1,FALSE), 0)</f>
        <v>0</v>
      </c>
    </row>
    <row r="1069" spans="1:8" x14ac:dyDescent="0.2">
      <c r="A1069" s="15" t="s">
        <v>4099</v>
      </c>
      <c r="B1069" s="15" t="str">
        <f>_xlfn.IFNA(VLOOKUP(A1069, Shares!A1070:B$3048, 2, FALSE), "")</f>
        <v>OGI Group Ltd</v>
      </c>
      <c r="C1069" t="str">
        <f>A1069&amp; ".AX"</f>
        <v>OGIDD.AX</v>
      </c>
      <c r="D1069" t="str">
        <f>"{""symbol"": """ &amp; A1069 &amp; """, ""yahoo-symbol"": """ &amp; C1069 &amp; """}, "</f>
        <v xml:space="preserve">{"symbol": "OGIDD", "yahoo-symbol": "OGIDD.AX"}, </v>
      </c>
      <c r="H1069">
        <f>_xlfn.IFNA(VLOOKUP(A1069, Q$1:Q$1476,1,FALSE), 0)</f>
        <v>0</v>
      </c>
    </row>
    <row r="1070" spans="1:8" x14ac:dyDescent="0.2">
      <c r="A1070" s="15" t="s">
        <v>4102</v>
      </c>
      <c r="B1070" s="15" t="str">
        <f>_xlfn.IFNA(VLOOKUP(A1070, Shares!A1071:B$3048, 2, FALSE), "")</f>
        <v>OGL Resources Ltd</v>
      </c>
      <c r="C1070" t="str">
        <f>A1070&amp; ".AX"</f>
        <v>OGL.AX</v>
      </c>
      <c r="D1070" t="str">
        <f>"{""symbol"": """ &amp; A1070 &amp; """, ""yahoo-symbol"": """ &amp; C1070 &amp; """}, "</f>
        <v xml:space="preserve">{"symbol": "OGL", "yahoo-symbol": "OGL.AX"}, </v>
      </c>
      <c r="H1070">
        <f>_xlfn.IFNA(VLOOKUP(A1070, Q$1:Q$1476,1,FALSE), 0)</f>
        <v>0</v>
      </c>
    </row>
    <row r="1071" spans="1:8" x14ac:dyDescent="0.2">
      <c r="A1071" s="15" t="s">
        <v>4100</v>
      </c>
      <c r="B1071" s="15" t="str">
        <f>_xlfn.IFNA(VLOOKUP(A1071, Shares!A1072:B$3048, 2, FALSE), "")</f>
        <v>OGL RES CDI DEF</v>
      </c>
      <c r="C1071" t="str">
        <f>A1071&amp; ".AX"</f>
        <v>OGLN.AX</v>
      </c>
      <c r="D1071" t="str">
        <f>"{""symbol"": """ &amp; A1071 &amp; """, ""yahoo-symbol"": """ &amp; C1071 &amp; """}, "</f>
        <v xml:space="preserve">{"symbol": "OGLN", "yahoo-symbol": "OGLN.AX"}, </v>
      </c>
      <c r="H1071">
        <f>_xlfn.IFNA(VLOOKUP(A1071, Q$1:Q$1476,1,FALSE), 0)</f>
        <v>0</v>
      </c>
    </row>
    <row r="1072" spans="1:8" x14ac:dyDescent="0.2">
      <c r="A1072" s="15" t="s">
        <v>4210</v>
      </c>
      <c r="B1072" s="15" t="str">
        <f>_xlfn.IFNA(VLOOKUP(A1072, Shares!A1073:B$3048, 2, FALSE), "")</f>
        <v>Orinoco Gold Ltd</v>
      </c>
      <c r="C1072" t="str">
        <f>A1072&amp; ".AX"</f>
        <v>OGX.AX</v>
      </c>
      <c r="D1072" t="str">
        <f>"{""symbol"": """ &amp; A1072 &amp; """, ""yahoo-symbol"": """ &amp; C1072 &amp; """}, "</f>
        <v xml:space="preserve">{"symbol": "OGX", "yahoo-symbol": "OGX.AX"}, </v>
      </c>
      <c r="H1072">
        <f>_xlfn.IFNA(VLOOKUP(A1072, Q$1:Q$1476,1,FALSE), 0)</f>
        <v>0</v>
      </c>
    </row>
    <row r="1073" spans="1:8" x14ac:dyDescent="0.2">
      <c r="A1073" s="15" t="s">
        <v>4199</v>
      </c>
      <c r="B1073" s="15" t="str">
        <f>_xlfn.IFNA(VLOOKUP(A1073, Shares!A1074:B$3048, 2, FALSE), "")</f>
        <v>Orca Energy Ltd</v>
      </c>
      <c r="C1073" t="str">
        <f>A1073&amp; ".AX"</f>
        <v>OGY.AX</v>
      </c>
      <c r="D1073" t="str">
        <f>"{""symbol"": """ &amp; A1073 &amp; """, ""yahoo-symbol"": """ &amp; C1073 &amp; """}, "</f>
        <v xml:space="preserve">{"symbol": "OGY", "yahoo-symbol": "OGY.AX"}, </v>
      </c>
      <c r="H1073">
        <f>_xlfn.IFNA(VLOOKUP(A1073, Q$1:Q$1476,1,FALSE), 0)</f>
        <v>0</v>
      </c>
    </row>
    <row r="1074" spans="1:8" x14ac:dyDescent="0.2">
      <c r="A1074" s="15" t="s">
        <v>4216</v>
      </c>
      <c r="B1074" s="15" t="str">
        <f>_xlfn.IFNA(VLOOKUP(A1074, Shares!A1075:B$3048, 2, FALSE), "")</f>
        <v>Orion Health Group Ltd</v>
      </c>
      <c r="C1074" t="str">
        <f>A1074&amp; ".AX"</f>
        <v>OHE.AX</v>
      </c>
      <c r="D1074" t="str">
        <f>"{""symbol"": """ &amp; A1074 &amp; """, ""yahoo-symbol"": """ &amp; C1074 &amp; """}, "</f>
        <v xml:space="preserve">{"symbol": "OHE", "yahoo-symbol": "OHE.AX"}, </v>
      </c>
      <c r="H1074">
        <f>_xlfn.IFNA(VLOOKUP(A1074, Q$1:Q$1476,1,FALSE), 0)</f>
        <v>0</v>
      </c>
    </row>
    <row r="1075" spans="1:8" x14ac:dyDescent="0.2">
      <c r="A1075" s="15" t="s">
        <v>4132</v>
      </c>
      <c r="B1075" s="15" t="str">
        <f>_xlfn.IFNA(VLOOKUP(A1075, Shares!A1076:B$3048, 2, FALSE), "")</f>
        <v>Oakajee Corporation Limited</v>
      </c>
      <c r="C1075" t="str">
        <f>A1075&amp; ".AX"</f>
        <v>OKJ.AX</v>
      </c>
      <c r="D1075" t="str">
        <f>"{""symbol"": """ &amp; A1075 &amp; """, ""yahoo-symbol"": """ &amp; C1075 &amp; """}, "</f>
        <v xml:space="preserve">{"symbol": "OKJ", "yahoo-symbol": "OKJ.AX"}, </v>
      </c>
      <c r="H1075">
        <f>_xlfn.IFNA(VLOOKUP(A1075, Q$1:Q$1476,1,FALSE), 0)</f>
        <v>0</v>
      </c>
    </row>
    <row r="1076" spans="1:8" x14ac:dyDescent="0.2">
      <c r="A1076" s="15" t="s">
        <v>4136</v>
      </c>
      <c r="B1076" s="15" t="str">
        <f>_xlfn.IFNA(VLOOKUP(A1076, Shares!A1077:B$3048, 2, FALSE), "")</f>
        <v>Oakton Limited</v>
      </c>
      <c r="C1076" t="str">
        <f>A1076&amp; ".AX"</f>
        <v>OKN.AX</v>
      </c>
      <c r="D1076" t="str">
        <f>"{""symbol"": """ &amp; A1076 &amp; """, ""yahoo-symbol"": """ &amp; C1076 &amp; """}, "</f>
        <v xml:space="preserve">{"symbol": "OKN", "yahoo-symbol": "OKN.AX"}, </v>
      </c>
      <c r="H1076">
        <f>_xlfn.IFNA(VLOOKUP(A1076, Q$1:Q$1476,1,FALSE), 0)</f>
        <v>0</v>
      </c>
    </row>
    <row r="1077" spans="1:8" x14ac:dyDescent="0.2">
      <c r="A1077" s="15" t="s">
        <v>4164</v>
      </c>
      <c r="B1077" s="15" t="str">
        <f>_xlfn.IFNA(VLOOKUP(A1077, Shares!A1078:B$3048, 2, FALSE), "")</f>
        <v>Oldfields Holdings Limited</v>
      </c>
      <c r="C1077" t="str">
        <f>A1077&amp; ".AX"</f>
        <v>OLH.AX</v>
      </c>
      <c r="D1077" t="str">
        <f>"{""symbol"": """ &amp; A1077 &amp; """, ""yahoo-symbol"": """ &amp; C1077 &amp; """}, "</f>
        <v xml:space="preserve">{"symbol": "OLH", "yahoo-symbol": "OLH.AX"}, </v>
      </c>
      <c r="H1077">
        <f>_xlfn.IFNA(VLOOKUP(A1077, Q$1:Q$1476,1,FALSE), 0)</f>
        <v>0</v>
      </c>
    </row>
    <row r="1078" spans="1:8" x14ac:dyDescent="0.2">
      <c r="A1078" s="15" t="s">
        <v>4233</v>
      </c>
      <c r="B1078" s="15" t="str">
        <f>_xlfn.IFNA(VLOOKUP(A1078, Shares!A1079:B$3048, 2, FALSE), "")</f>
        <v>Otherlevels Holdings Ltd</v>
      </c>
      <c r="C1078" t="str">
        <f>A1078&amp; ".AX"</f>
        <v>OLV.AX</v>
      </c>
      <c r="D1078" t="str">
        <f>"{""symbol"": """ &amp; A1078 &amp; """, ""yahoo-symbol"": """ &amp; C1078 &amp; """}, "</f>
        <v xml:space="preserve">{"symbol": "OLV", "yahoo-symbol": "OLV.AX"}, </v>
      </c>
      <c r="H1078">
        <f>_xlfn.IFNA(VLOOKUP(A1078, Q$1:Q$1476,1,FALSE), 0)</f>
        <v>0</v>
      </c>
    </row>
    <row r="1079" spans="1:8" x14ac:dyDescent="0.2">
      <c r="A1079" s="15" t="s">
        <v>4108</v>
      </c>
      <c r="B1079" s="15" t="str">
        <f>_xlfn.IFNA(VLOOKUP(A1079, Shares!A1080:B$3048, 2, FALSE), "")</f>
        <v>OM Holdings Limited</v>
      </c>
      <c r="C1079" t="str">
        <f>A1079&amp; ".AX"</f>
        <v>OMH.AX</v>
      </c>
      <c r="D1079" t="str">
        <f>"{""symbol"": """ &amp; A1079 &amp; """, ""yahoo-symbol"": """ &amp; C1079 &amp; """}, "</f>
        <v xml:space="preserve">{"symbol": "OMH", "yahoo-symbol": "OMH.AX"}, </v>
      </c>
      <c r="H1079">
        <f>_xlfn.IFNA(VLOOKUP(A1079, Q$1:Q$1476,1,FALSE), 0)</f>
        <v>0</v>
      </c>
    </row>
    <row r="1080" spans="1:8" x14ac:dyDescent="0.2">
      <c r="A1080" s="15" t="s">
        <v>4110</v>
      </c>
      <c r="B1080" s="15" t="str">
        <f>_xlfn.IFNA(VLOOKUP(A1080, Shares!A1081:B$3048, 2, FALSE), "")</f>
        <v>OMI HOLD DEF SET</v>
      </c>
      <c r="C1080" t="str">
        <f>A1080&amp; ".AX"</f>
        <v>OMIDA.AX</v>
      </c>
      <c r="D1080" t="str">
        <f>"{""symbol"": """ &amp; A1080 &amp; """, ""yahoo-symbol"": """ &amp; C1080 &amp; """}, "</f>
        <v xml:space="preserve">{"symbol": "OMIDA", "yahoo-symbol": "OMIDA.AX"}, </v>
      </c>
      <c r="H1080">
        <f>_xlfn.IFNA(VLOOKUP(A1080, Q$1:Q$1476,1,FALSE), 0)</f>
        <v>0</v>
      </c>
    </row>
    <row r="1081" spans="1:8" x14ac:dyDescent="0.2">
      <c r="A1081" s="15" t="s">
        <v>4166</v>
      </c>
      <c r="B1081" s="15" t="str">
        <f>_xlfn.IFNA(VLOOKUP(A1081, Shares!A1082:B$3048, 2, FALSE), "")</f>
        <v>Omni Market Tide Ltd</v>
      </c>
      <c r="C1081" t="str">
        <f>A1081&amp; ".AX"</f>
        <v>OMT.AX</v>
      </c>
      <c r="D1081" t="str">
        <f>"{""symbol"": """ &amp; A1081 &amp; """, ""yahoo-symbol"": """ &amp; C1081 &amp; """}, "</f>
        <v xml:space="preserve">{"symbol": "OMT", "yahoo-symbol": "OMT.AX"}, </v>
      </c>
      <c r="H1081">
        <f>_xlfn.IFNA(VLOOKUP(A1081, Q$1:Q$1476,1,FALSE), 0)</f>
        <v>0</v>
      </c>
    </row>
    <row r="1082" spans="1:8" x14ac:dyDescent="0.2">
      <c r="A1082" s="15" t="s">
        <v>4124</v>
      </c>
      <c r="B1082" s="15" t="str">
        <f>_xlfn.IFNA(VLOOKUP(A1082, Shares!A1083:B$3048, 2, FALSE), "")</f>
        <v>ORMIL DEF</v>
      </c>
      <c r="C1082" t="str">
        <f>A1082&amp; ".AX"</f>
        <v>OMXN.AX</v>
      </c>
      <c r="D1082" t="str">
        <f>"{""symbol"": """ &amp; A1082 &amp; """, ""yahoo-symbol"": """ &amp; C1082 &amp; """}, "</f>
        <v xml:space="preserve">{"symbol": "OMXN", "yahoo-symbol": "OMXN.AX"}, </v>
      </c>
      <c r="H1082">
        <f>_xlfn.IFNA(VLOOKUP(A1082, Q$1:Q$1476,1,FALSE), 0)</f>
        <v>0</v>
      </c>
    </row>
    <row r="1083" spans="1:8" x14ac:dyDescent="0.2">
      <c r="A1083" s="15" t="s">
        <v>4112</v>
      </c>
      <c r="B1083" s="15" t="str">
        <f>_xlfn.IFNA(VLOOKUP(A1083, Shares!A1084:B$3048, 2, FALSE), "")</f>
        <v>ONENORTH FPO</v>
      </c>
      <c r="C1083" t="str">
        <f>A1083&amp; ".AX"</f>
        <v>ONL.AX</v>
      </c>
      <c r="D1083" t="str">
        <f>"{""symbol"": """ &amp; A1083 &amp; """, ""yahoo-symbol"": """ &amp; C1083 &amp; """}, "</f>
        <v xml:space="preserve">{"symbol": "ONL", "yahoo-symbol": "ONL.AX"}, </v>
      </c>
      <c r="H1083">
        <f>_xlfn.IFNA(VLOOKUP(A1083, Q$1:Q$1476,1,FALSE), 0)</f>
        <v>0</v>
      </c>
    </row>
    <row r="1084" spans="1:8" x14ac:dyDescent="0.2">
      <c r="A1084" s="15" t="s">
        <v>4183</v>
      </c>
      <c r="B1084" s="15" t="str">
        <f>_xlfn.IFNA(VLOOKUP(A1084, Shares!A1085:B$3048, 2, FALSE), "")</f>
        <v>Ooh!Media Group Pty Ltd</v>
      </c>
      <c r="C1084" t="str">
        <f>A1084&amp; ".AX"</f>
        <v>OOH.AX</v>
      </c>
      <c r="D1084" t="str">
        <f>"{""symbol"": """ &amp; A1084 &amp; """, ""yahoo-symbol"": """ &amp; C1084 &amp; """}, "</f>
        <v xml:space="preserve">{"symbol": "OOH", "yahoo-symbol": "OOH.AX"}, </v>
      </c>
      <c r="H1084">
        <f>_xlfn.IFNA(VLOOKUP(A1084, Q$1:Q$1476,1,FALSE), 0)</f>
        <v>0</v>
      </c>
    </row>
    <row r="1085" spans="1:8" x14ac:dyDescent="0.2">
      <c r="A1085" s="15" t="s">
        <v>5197</v>
      </c>
      <c r="B1085" s="15" t="str">
        <f>_xlfn.IFNA(VLOOKUP(A1085, Shares!A1086:B$3048, 2, FALSE), "")</f>
        <v>South Pacific Resources Ltd</v>
      </c>
      <c r="C1085" t="str">
        <f>A1085&amp; ".AX"</f>
        <v>ORC.AX</v>
      </c>
      <c r="D1085" t="str">
        <f>"{""symbol"": """ &amp; A1085 &amp; """, ""yahoo-symbol"": """ &amp; C1085 &amp; """}, "</f>
        <v xml:space="preserve">{"symbol": "ORC", "yahoo-symbol": "ORC.AX"}, </v>
      </c>
      <c r="H1085">
        <f>_xlfn.IFNA(VLOOKUP(A1085, Q$1:Q$1476,1,FALSE), 0)</f>
        <v>0</v>
      </c>
    </row>
    <row r="1086" spans="1:8" x14ac:dyDescent="0.2">
      <c r="A1086" s="15" t="s">
        <v>4114</v>
      </c>
      <c r="B1086" s="15" t="str">
        <f>_xlfn.IFNA(VLOOKUP(A1086, Shares!A1087:B$3048, 2, FALSE), "")</f>
        <v>ORCHID DEF SET</v>
      </c>
      <c r="C1086" t="str">
        <f>A1086&amp; ".AX"</f>
        <v>ORCDA.AX</v>
      </c>
      <c r="D1086" t="str">
        <f>"{""symbol"": """ &amp; A1086 &amp; """, ""yahoo-symbol"": """ &amp; C1086 &amp; """}, "</f>
        <v xml:space="preserve">{"symbol": "ORCDA", "yahoo-symbol": "ORCDA.AX"}, </v>
      </c>
      <c r="H1086">
        <f>_xlfn.IFNA(VLOOKUP(A1086, Q$1:Q$1476,1,FALSE), 0)</f>
        <v>0</v>
      </c>
    </row>
    <row r="1087" spans="1:8" x14ac:dyDescent="0.2">
      <c r="A1087" s="15" t="s">
        <v>4116</v>
      </c>
      <c r="B1087" s="15" t="str">
        <f>_xlfn.IFNA(VLOOKUP(A1087, Shares!A1088:B$3048, 2, FALSE), "")</f>
        <v>ORCHID DEF X OPT</v>
      </c>
      <c r="C1087" t="str">
        <f>A1087&amp; ".AX"</f>
        <v>ORCN.AX</v>
      </c>
      <c r="D1087" t="str">
        <f>"{""symbol"": """ &amp; A1087 &amp; """, ""yahoo-symbol"": """ &amp; C1087 &amp; """}, "</f>
        <v xml:space="preserve">{"symbol": "ORCN", "yahoo-symbol": "ORCN.AX"}, </v>
      </c>
      <c r="H1087">
        <f>_xlfn.IFNA(VLOOKUP(A1087, Q$1:Q$1476,1,FALSE), 0)</f>
        <v>0</v>
      </c>
    </row>
    <row r="1088" spans="1:8" x14ac:dyDescent="0.2">
      <c r="A1088" s="15" t="s">
        <v>4118</v>
      </c>
      <c r="B1088" s="15" t="str">
        <f>_xlfn.IFNA(VLOOKUP(A1088, Shares!A1089:B$3048, 2, FALSE), "")</f>
        <v>ORD RIVER DEF</v>
      </c>
      <c r="C1088" t="str">
        <f>A1088&amp; ".AX"</f>
        <v>ORDN.AX</v>
      </c>
      <c r="D1088" t="str">
        <f>"{""symbol"": """ &amp; A1088 &amp; """, ""yahoo-symbol"": """ &amp; C1088 &amp; """}, "</f>
        <v xml:space="preserve">{"symbol": "ORDN", "yahoo-symbol": "ORDN.AX"}, </v>
      </c>
      <c r="H1088">
        <f>_xlfn.IFNA(VLOOKUP(A1088, Q$1:Q$1476,1,FALSE), 0)</f>
        <v>0</v>
      </c>
    </row>
    <row r="1089" spans="1:8" x14ac:dyDescent="0.2">
      <c r="A1089" s="15" t="s">
        <v>4120</v>
      </c>
      <c r="B1089" s="15" t="str">
        <f>_xlfn.IFNA(VLOOKUP(A1089, Shares!A1090:B$3048, 2, FALSE), "")</f>
        <v>ORH Ltd</v>
      </c>
      <c r="C1089" t="str">
        <f>A1089&amp; ".AX"</f>
        <v>ORH.AX</v>
      </c>
      <c r="D1089" t="str">
        <f>"{""symbol"": """ &amp; A1089 &amp; """, ""yahoo-symbol"": """ &amp; C1089 &amp; """}, "</f>
        <v xml:space="preserve">{"symbol": "ORH", "yahoo-symbol": "ORH.AX"}, </v>
      </c>
      <c r="H1089">
        <f>_xlfn.IFNA(VLOOKUP(A1089, Q$1:Q$1476,1,FALSE), 0)</f>
        <v>0</v>
      </c>
    </row>
    <row r="1090" spans="1:8" x14ac:dyDescent="0.2">
      <c r="A1090" s="15" t="s">
        <v>4203</v>
      </c>
      <c r="B1090" s="15" t="str">
        <f>_xlfn.IFNA(VLOOKUP(A1090, Shares!A1091:B$3048, 2, FALSE), "")</f>
        <v>Orica Ltd</v>
      </c>
      <c r="C1090" t="str">
        <f>A1090&amp; ".AX"</f>
        <v>ORIPB.AX</v>
      </c>
      <c r="D1090" t="str">
        <f>"{""symbol"": """ &amp; A1090 &amp; """, ""yahoo-symbol"": """ &amp; C1090 &amp; """}, "</f>
        <v xml:space="preserve">{"symbol": "ORIPB", "yahoo-symbol": "ORIPB.AX"}, </v>
      </c>
      <c r="H1090">
        <f>_xlfn.IFNA(VLOOKUP(A1090, Q$1:Q$1476,1,FALSE), 0)</f>
        <v>0</v>
      </c>
    </row>
    <row r="1091" spans="1:8" x14ac:dyDescent="0.2">
      <c r="A1091" s="15" t="s">
        <v>4218</v>
      </c>
      <c r="B1091" s="15" t="str">
        <f>_xlfn.IFNA(VLOOKUP(A1091, Shares!A1092:B$3048, 2, FALSE), "")</f>
        <v>Orion Metals Ltd</v>
      </c>
      <c r="C1091" t="str">
        <f>A1091&amp; ".AX"</f>
        <v>ORM.AX</v>
      </c>
      <c r="D1091" t="str">
        <f>"{""symbol"": """ &amp; A1091 &amp; """, ""yahoo-symbol"": """ &amp; C1091 &amp; """}, "</f>
        <v xml:space="preserve">{"symbol": "ORM", "yahoo-symbol": "ORM.AX"}, </v>
      </c>
      <c r="H1091">
        <f>_xlfn.IFNA(VLOOKUP(A1091, Q$1:Q$1476,1,FALSE), 0)</f>
        <v>0</v>
      </c>
    </row>
    <row r="1092" spans="1:8" x14ac:dyDescent="0.2">
      <c r="A1092" s="15" t="s">
        <v>4122</v>
      </c>
      <c r="B1092" s="15" t="str">
        <f>_xlfn.IFNA(VLOOKUP(A1092, Shares!A1093:B$3048, 2, FALSE), "")</f>
        <v>ORION GOLD DEF SET</v>
      </c>
      <c r="C1092" t="str">
        <f>A1092&amp; ".AX"</f>
        <v>ORNDC.AX</v>
      </c>
      <c r="D1092" t="str">
        <f>"{""symbol"": """ &amp; A1092 &amp; """, ""yahoo-symbol"": """ &amp; C1092 &amp; """}, "</f>
        <v xml:space="preserve">{"symbol": "ORNDC", "yahoo-symbol": "ORNDC.AX"}, </v>
      </c>
      <c r="H1092">
        <f>_xlfn.IFNA(VLOOKUP(A1092, Q$1:Q$1476,1,FALSE), 0)</f>
        <v>0</v>
      </c>
    </row>
    <row r="1093" spans="1:8" x14ac:dyDescent="0.2">
      <c r="A1093" s="15" t="s">
        <v>4148</v>
      </c>
      <c r="B1093" s="15" t="str">
        <f>_xlfn.IFNA(VLOOKUP(A1093, Shares!A1094:B$3048, 2, FALSE), "")</f>
        <v>Octagonal Resources Ltd</v>
      </c>
      <c r="C1093" t="str">
        <f>A1093&amp; ".AX"</f>
        <v>ORS.AX</v>
      </c>
      <c r="D1093" t="str">
        <f>"{""symbol"": """ &amp; A1093 &amp; """, ""yahoo-symbol"": """ &amp; C1093 &amp; """}, "</f>
        <v xml:space="preserve">{"symbol": "ORS", "yahoo-symbol": "ORS.AX"}, </v>
      </c>
      <c r="H1093">
        <f>_xlfn.IFNA(VLOOKUP(A1093, Q$1:Q$1476,1,FALSE), 0)</f>
        <v>0</v>
      </c>
    </row>
    <row r="1094" spans="1:8" x14ac:dyDescent="0.2">
      <c r="A1094" s="15" t="s">
        <v>4128</v>
      </c>
      <c r="B1094" s="15" t="str">
        <f>_xlfn.IFNA(VLOOKUP(A1094, Shares!A1095:B$3048, 2, FALSE), "")</f>
        <v>OTIS ENERG DEF</v>
      </c>
      <c r="C1094" t="str">
        <f>A1094&amp; ".AX"</f>
        <v>OTEN.AX</v>
      </c>
      <c r="D1094" t="str">
        <f>"{""symbol"": """ &amp; A1094 &amp; """, ""yahoo-symbol"": """ &amp; C1094 &amp; """}, "</f>
        <v xml:space="preserve">{"symbol": "OTEN", "yahoo-symbol": "OTEN.AX"}, </v>
      </c>
      <c r="H1094">
        <f>_xlfn.IFNA(VLOOKUP(A1094, Q$1:Q$1476,1,FALSE), 0)</f>
        <v>0</v>
      </c>
    </row>
    <row r="1095" spans="1:8" x14ac:dyDescent="0.2">
      <c r="A1095" s="15" t="s">
        <v>4181</v>
      </c>
      <c r="B1095" s="15" t="str">
        <f>_xlfn.IFNA(VLOOKUP(A1095, Shares!A1096:B$3048, 2, FALSE), "")</f>
        <v>Onthehouse Holdings Ltd</v>
      </c>
      <c r="C1095" t="str">
        <f>A1095&amp; ".AX"</f>
        <v>OTH.AX</v>
      </c>
      <c r="D1095" t="str">
        <f>"{""symbol"": """ &amp; A1095 &amp; """, ""yahoo-symbol"": """ &amp; C1095 &amp; """}, "</f>
        <v xml:space="preserve">{"symbol": "OTH", "yahoo-symbol": "OTH.AX"}, </v>
      </c>
      <c r="H1095">
        <f>_xlfn.IFNA(VLOOKUP(A1095, Q$1:Q$1476,1,FALSE), 0)</f>
        <v>0</v>
      </c>
    </row>
    <row r="1096" spans="1:8" x14ac:dyDescent="0.2">
      <c r="A1096" s="15" t="s">
        <v>4206</v>
      </c>
      <c r="B1096" s="15" t="str">
        <f>_xlfn.IFNA(VLOOKUP(A1096, Shares!A1097:B$3048, 2, FALSE), "")</f>
        <v>Oriental Technologies Investment Limited</v>
      </c>
      <c r="C1096" t="str">
        <f>A1096&amp; ".AX"</f>
        <v>OTI.AX</v>
      </c>
      <c r="D1096" t="str">
        <f>"{""symbol"": """ &amp; A1096 &amp; """, ""yahoo-symbol"": """ &amp; C1096 &amp; """}, "</f>
        <v xml:space="preserve">{"symbol": "OTI", "yahoo-symbol": "OTI.AX"}, </v>
      </c>
      <c r="H1096">
        <f>_xlfn.IFNA(VLOOKUP(A1096, Q$1:Q$1476,1,FALSE), 0)</f>
        <v>0</v>
      </c>
    </row>
    <row r="1097" spans="1:8" x14ac:dyDescent="0.2">
      <c r="A1097" s="15" t="s">
        <v>4180</v>
      </c>
      <c r="B1097" s="15" t="str">
        <f>_xlfn.IFNA(VLOOKUP(A1097, Shares!A1098:B$3048, 2, FALSE), "")</f>
        <v>Onterran Ltd</v>
      </c>
      <c r="C1097" t="str">
        <f>A1097&amp; ".AX"</f>
        <v>OTR.AX</v>
      </c>
      <c r="D1097" t="str">
        <f>"{""symbol"": """ &amp; A1097 &amp; """, ""yahoo-symbol"": """ &amp; C1097 &amp; """}, "</f>
        <v xml:space="preserve">{"symbol": "OTR", "yahoo-symbol": "OTR.AX"}, </v>
      </c>
      <c r="H1097">
        <f>_xlfn.IFNA(VLOOKUP(A1097, Q$1:Q$1476,1,FALSE), 0)</f>
        <v>0</v>
      </c>
    </row>
    <row r="1098" spans="1:8" x14ac:dyDescent="0.2">
      <c r="A1098" s="15" t="s">
        <v>4178</v>
      </c>
      <c r="B1098" s="15" t="str">
        <f>_xlfn.IFNA(VLOOKUP(A1098, Shares!A1099:B$3048, 2, FALSE), "")</f>
        <v>Onterran Ltd</v>
      </c>
      <c r="C1098" t="str">
        <f>A1098&amp; ".AX"</f>
        <v>OTRDA.AX</v>
      </c>
      <c r="D1098" t="str">
        <f>"{""symbol"": """ &amp; A1098 &amp; """, ""yahoo-symbol"": """ &amp; C1098 &amp; """}, "</f>
        <v xml:space="preserve">{"symbol": "OTRDA", "yahoo-symbol": "OTRDA.AX"}, </v>
      </c>
      <c r="H1098">
        <f>_xlfn.IFNA(VLOOKUP(A1098, Q$1:Q$1476,1,FALSE), 0)</f>
        <v>0</v>
      </c>
    </row>
    <row r="1099" spans="1:8" x14ac:dyDescent="0.2">
      <c r="A1099" s="15" t="s">
        <v>4237</v>
      </c>
      <c r="B1099" s="15" t="str">
        <f>_xlfn.IFNA(VLOOKUP(A1099, Shares!A1100:B$3048, 2, FALSE), "")</f>
        <v>Outback Metals Ltd</v>
      </c>
      <c r="C1099" t="str">
        <f>A1099&amp; ".AX"</f>
        <v>OUM.AX</v>
      </c>
      <c r="D1099" t="str">
        <f>"{""symbol"": """ &amp; A1099 &amp; """, ""yahoo-symbol"": """ &amp; C1099 &amp; """}, "</f>
        <v xml:space="preserve">{"symbol": "OUM", "yahoo-symbol": "OUM.AX"}, </v>
      </c>
      <c r="H1099">
        <f>_xlfn.IFNA(VLOOKUP(A1099, Q$1:Q$1476,1,FALSE), 0)</f>
        <v>0</v>
      </c>
    </row>
    <row r="1100" spans="1:8" x14ac:dyDescent="0.2">
      <c r="A1100" s="15" t="s">
        <v>4150</v>
      </c>
      <c r="B1100" s="15" t="str">
        <f>_xlfn.IFNA(VLOOKUP(A1100, Shares!A1101:B$3048, 2, FALSE), "")</f>
        <v>Octanex NL</v>
      </c>
      <c r="C1100" t="str">
        <f>A1100&amp; ".AX"</f>
        <v>OXX.AX</v>
      </c>
      <c r="D1100" t="str">
        <f>"{""symbol"": """ &amp; A1100 &amp; """, ""yahoo-symbol"": """ &amp; C1100 &amp; """}, "</f>
        <v xml:space="preserve">{"symbol": "OXX", "yahoo-symbol": "OXX.AX"}, </v>
      </c>
      <c r="H1100">
        <f>_xlfn.IFNA(VLOOKUP(A1100, Q$1:Q$1476,1,FALSE), 0)</f>
        <v>0</v>
      </c>
    </row>
    <row r="1101" spans="1:8" x14ac:dyDescent="0.2">
      <c r="A1101" s="15" t="s">
        <v>4093</v>
      </c>
      <c r="B1101" s="15" t="str">
        <f>_xlfn.IFNA(VLOOKUP(A1101, Shares!A1102:B$3048, 2, FALSE), "")</f>
        <v>OCTANEX CTG</v>
      </c>
      <c r="C1101" t="str">
        <f>A1101&amp; ".AX"</f>
        <v>OXXCA.AX</v>
      </c>
      <c r="D1101" t="str">
        <f>"{""symbol"": """ &amp; A1101 &amp; """, ""yahoo-symbol"": """ &amp; C1101 &amp; """}, "</f>
        <v xml:space="preserve">{"symbol": "OXXCA", "yahoo-symbol": "OXXCA.AX"}, </v>
      </c>
      <c r="H1101">
        <f>_xlfn.IFNA(VLOOKUP(A1101, Q$1:Q$1476,1,FALSE), 0)</f>
        <v>0</v>
      </c>
    </row>
    <row r="1102" spans="1:8" x14ac:dyDescent="0.2">
      <c r="A1102" s="15" t="s">
        <v>4386</v>
      </c>
      <c r="B1102" s="15" t="str">
        <f>_xlfn.IFNA(VLOOKUP(A1102, Shares!A1103:B$3048, 2, FALSE), "")</f>
        <v>Patrys Limited</v>
      </c>
      <c r="C1102" t="str">
        <f>A1102&amp; ".AX"</f>
        <v>PAB.AX</v>
      </c>
      <c r="D1102" t="str">
        <f>"{""symbol"": """ &amp; A1102 &amp; """, ""yahoo-symbol"": """ &amp; C1102 &amp; """}, "</f>
        <v xml:space="preserve">{"symbol": "PAB", "yahoo-symbol": "PAB.AX"}, </v>
      </c>
      <c r="H1102">
        <f>_xlfn.IFNA(VLOOKUP(A1102, Q$1:Q$1476,1,FALSE), 0)</f>
        <v>0</v>
      </c>
    </row>
    <row r="1103" spans="1:8" x14ac:dyDescent="0.2">
      <c r="A1103" s="15" t="s">
        <v>1142</v>
      </c>
      <c r="B1103" s="15" t="str">
        <f>_xlfn.IFNA(VLOOKUP(A1103, Shares!A1104:B$3048, 2, FALSE), "")</f>
        <v>Bengerang Ltd</v>
      </c>
      <c r="C1103" t="str">
        <f>A1103&amp; ".AX"</f>
        <v>PAG.AX</v>
      </c>
      <c r="D1103" t="str">
        <f>"{""symbol"": """ &amp; A1103 &amp; """, ""yahoo-symbol"": """ &amp; C1103 &amp; """}, "</f>
        <v xml:space="preserve">{"symbol": "PAG", "yahoo-symbol": "PAG.AX"}, </v>
      </c>
      <c r="H1103">
        <f>_xlfn.IFNA(VLOOKUP(A1103, Q$1:Q$1476,1,FALSE), 0)</f>
        <v>0</v>
      </c>
    </row>
    <row r="1104" spans="1:8" x14ac:dyDescent="0.2">
      <c r="A1104" s="15" t="s">
        <v>4390</v>
      </c>
      <c r="B1104" s="15" t="str">
        <f>_xlfn.IFNA(VLOOKUP(A1104, Shares!A1105:B$3048, 2, FALSE), "")</f>
        <v>Pawnee Energy Ltd</v>
      </c>
      <c r="C1104" t="str">
        <f>A1104&amp; ".AX"</f>
        <v>PAW.AX</v>
      </c>
      <c r="D1104" t="str">
        <f>"{""symbol"": """ &amp; A1104 &amp; """, ""yahoo-symbol"": """ &amp; C1104 &amp; """}, "</f>
        <v xml:space="preserve">{"symbol": "PAW", "yahoo-symbol": "PAW.AX"}, </v>
      </c>
      <c r="H1104">
        <f>_xlfn.IFNA(VLOOKUP(A1104, Q$1:Q$1476,1,FALSE), 0)</f>
        <v>0</v>
      </c>
    </row>
    <row r="1105" spans="1:8" x14ac:dyDescent="0.2">
      <c r="A1105" s="15" t="s">
        <v>4253</v>
      </c>
      <c r="B1105" s="15" t="str">
        <f>_xlfn.IFNA(VLOOKUP(A1105, Shares!A1106:B$3048, 2, FALSE), "")</f>
        <v>PANAX DEF</v>
      </c>
      <c r="C1105" t="str">
        <f>A1105&amp; ".AX"</f>
        <v>PAXN.AX</v>
      </c>
      <c r="D1105" t="str">
        <f>"{""symbol"": """ &amp; A1105 &amp; """, ""yahoo-symbol"": """ &amp; C1105 &amp; """}, "</f>
        <v xml:space="preserve">{"symbol": "PAXN", "yahoo-symbol": "PAXN.AX"}, </v>
      </c>
      <c r="H1105">
        <f>_xlfn.IFNA(VLOOKUP(A1105, Q$1:Q$1476,1,FALSE), 0)</f>
        <v>0</v>
      </c>
    </row>
    <row r="1106" spans="1:8" x14ac:dyDescent="0.2">
      <c r="A1106" s="15" t="s">
        <v>4392</v>
      </c>
      <c r="B1106" s="15" t="str">
        <f>_xlfn.IFNA(VLOOKUP(A1106, Shares!A1107:B$3048, 2, FALSE), "")</f>
        <v>Payce Consolidated Limited</v>
      </c>
      <c r="C1106" t="str">
        <f>A1106&amp; ".AX"</f>
        <v>PAY.AX</v>
      </c>
      <c r="D1106" t="str">
        <f>"{""symbol"": """ &amp; A1106 &amp; """, ""yahoo-symbol"": """ &amp; C1106 &amp; """}, "</f>
        <v xml:space="preserve">{"symbol": "PAY", "yahoo-symbol": "PAY.AX"}, </v>
      </c>
      <c r="H1106">
        <f>_xlfn.IFNA(VLOOKUP(A1106, Q$1:Q$1476,1,FALSE), 0)</f>
        <v>0</v>
      </c>
    </row>
    <row r="1107" spans="1:8" x14ac:dyDescent="0.2">
      <c r="A1107" s="15" t="s">
        <v>1101</v>
      </c>
      <c r="B1107" s="15" t="str">
        <f>_xlfn.IFNA(VLOOKUP(A1107, Shares!A1108:B$3048, 2, FALSE), "")</f>
        <v>Basket-CWN &amp;amp; CMJ</v>
      </c>
      <c r="C1107" t="str">
        <f>A1107&amp; ".AX"</f>
        <v>PB1.AX</v>
      </c>
      <c r="D1107" t="str">
        <f>"{""symbol"": """ &amp; A1107 &amp; """, ""yahoo-symbol"": """ &amp; C1107 &amp; """}, "</f>
        <v xml:space="preserve">{"symbol": "PB1", "yahoo-symbol": "PB1.AX"}, </v>
      </c>
      <c r="H1107">
        <f>_xlfn.IFNA(VLOOKUP(A1107, Q$1:Q$1476,1,FALSE), 0)</f>
        <v>0</v>
      </c>
    </row>
    <row r="1108" spans="1:8" x14ac:dyDescent="0.2">
      <c r="A1108" s="15" t="s">
        <v>4333</v>
      </c>
      <c r="B1108" s="15" t="str">
        <f>_xlfn.IFNA(VLOOKUP(A1108, Shares!A1109:B$3048, 2, FALSE), "")</f>
        <v>Pacific Brands Limited</v>
      </c>
      <c r="C1108" t="str">
        <f>A1108&amp; ".AX"</f>
        <v>PBG.AX</v>
      </c>
      <c r="D1108" t="str">
        <f>"{""symbol"": """ &amp; A1108 &amp; """, ""yahoo-symbol"": """ &amp; C1108 &amp; """}, "</f>
        <v xml:space="preserve">{"symbol": "PBG", "yahoo-symbol": "PBG.AX"}, </v>
      </c>
      <c r="H1108">
        <f>_xlfn.IFNA(VLOOKUP(A1108, Q$1:Q$1476,1,FALSE), 0)</f>
        <v>0</v>
      </c>
    </row>
    <row r="1109" spans="1:8" x14ac:dyDescent="0.2">
      <c r="A1109" s="15" t="s">
        <v>4331</v>
      </c>
      <c r="B1109" s="15" t="str">
        <f>_xlfn.IFNA(VLOOKUP(A1109, Shares!A1110:B$3048, 2, FALSE), "")</f>
        <v>Pacific Bauxite Ltd</v>
      </c>
      <c r="C1109" t="str">
        <f>A1109&amp; ".AX"</f>
        <v>PBX.AX</v>
      </c>
      <c r="D1109" t="str">
        <f>"{""symbol"": """ &amp; A1109 &amp; """, ""yahoo-symbol"": """ &amp; C1109 &amp; """}, "</f>
        <v xml:space="preserve">{"symbol": "PBX", "yahoo-symbol": "PBX.AX"}, </v>
      </c>
      <c r="H1109">
        <f>_xlfn.IFNA(VLOOKUP(A1109, Q$1:Q$1476,1,FALSE), 0)</f>
        <v>0</v>
      </c>
    </row>
    <row r="1110" spans="1:8" x14ac:dyDescent="0.2">
      <c r="A1110" s="15" t="s">
        <v>4522</v>
      </c>
      <c r="B1110" s="15" t="str">
        <f>_xlfn.IFNA(VLOOKUP(A1110, Shares!A1111:B$3048, 2, FALSE), "")</f>
        <v>Preferred Capital Perpetual</v>
      </c>
      <c r="C1110" t="str">
        <f>A1110&amp; ".AX"</f>
        <v>PCAPA.AX</v>
      </c>
      <c r="D1110" t="str">
        <f>"{""symbol"": """ &amp; A1110 &amp; """, ""yahoo-symbol"": """ &amp; C1110 &amp; """}, "</f>
        <v xml:space="preserve">{"symbol": "PCAPA", "yahoo-symbol": "PCAPA.AX"}, </v>
      </c>
      <c r="H1110">
        <f>_xlfn.IFNA(VLOOKUP(A1110, Q$1:Q$1476,1,FALSE), 0)</f>
        <v>0</v>
      </c>
    </row>
    <row r="1111" spans="1:8" x14ac:dyDescent="0.2">
      <c r="A1111" s="15" t="s">
        <v>4315</v>
      </c>
      <c r="B1111" s="15" t="str">
        <f>_xlfn.IFNA(VLOOKUP(A1111, Shares!A1112:B$3048, 2, FALSE), "")</f>
        <v>PROBIOMICS DEF SET</v>
      </c>
      <c r="C1111" t="str">
        <f>A1111&amp; ".AX"</f>
        <v>PCCDC.AX</v>
      </c>
      <c r="D1111" t="str">
        <f>"{""symbol"": """ &amp; A1111 &amp; """, ""yahoo-symbol"": """ &amp; C1111 &amp; """}, "</f>
        <v xml:space="preserve">{"symbol": "PCCDC", "yahoo-symbol": "PCCDC.AX"}, </v>
      </c>
      <c r="H1111">
        <f>_xlfn.IFNA(VLOOKUP(A1111, Q$1:Q$1476,1,FALSE), 0)</f>
        <v>0</v>
      </c>
    </row>
    <row r="1112" spans="1:8" x14ac:dyDescent="0.2">
      <c r="A1112" s="15" t="s">
        <v>4361</v>
      </c>
      <c r="B1112" s="15" t="str">
        <f>_xlfn.IFNA(VLOOKUP(A1112, Shares!A1113:B$3048, 2, FALSE), "")</f>
        <v>Pancontinental Oil &amp;amp; Gas NL</v>
      </c>
      <c r="C1112" t="str">
        <f>A1112&amp; ".AX"</f>
        <v>PCL.AX</v>
      </c>
      <c r="D1112" t="str">
        <f>"{""symbol"": """ &amp; A1112 &amp; """, ""yahoo-symbol"": """ &amp; C1112 &amp; """}, "</f>
        <v xml:space="preserve">{"symbol": "PCL", "yahoo-symbol": "PCL.AX"}, </v>
      </c>
      <c r="H1112">
        <f>_xlfn.IFNA(VLOOKUP(A1112, Q$1:Q$1476,1,FALSE), 0)</f>
        <v>0</v>
      </c>
    </row>
    <row r="1113" spans="1:8" x14ac:dyDescent="0.2">
      <c r="A1113" s="15" t="s">
        <v>4380</v>
      </c>
      <c r="B1113" s="15" t="str">
        <f>_xlfn.IFNA(VLOOKUP(A1113, Shares!A1114:B$3048, 2, FALSE), "")</f>
        <v>Paramount Mining Corporation Ltd.</v>
      </c>
      <c r="C1113" t="str">
        <f>A1113&amp; ".AX"</f>
        <v>PCP.AX</v>
      </c>
      <c r="D1113" t="str">
        <f>"{""symbol"": """ &amp; A1113 &amp; """, ""yahoo-symbol"": """ &amp; C1113 &amp; """}, "</f>
        <v xml:space="preserve">{"symbol": "PCP", "yahoo-symbol": "PCP.AX"}, </v>
      </c>
      <c r="H1113">
        <f>_xlfn.IFNA(VLOOKUP(A1113, Q$1:Q$1476,1,FALSE), 0)</f>
        <v>0</v>
      </c>
    </row>
    <row r="1114" spans="1:8" x14ac:dyDescent="0.2">
      <c r="A1114" s="15" t="s">
        <v>4337</v>
      </c>
      <c r="B1114" s="15" t="str">
        <f>_xlfn.IFNA(VLOOKUP(A1114, Shares!A1115:B$3048, 2, FALSE), "")</f>
        <v>Pacific Dairies Ltd</v>
      </c>
      <c r="C1114" t="str">
        <f>A1114&amp; ".AX"</f>
        <v>PDF.AX</v>
      </c>
      <c r="D1114" t="str">
        <f>"{""symbol"": """ &amp; A1114 &amp; """, ""yahoo-symbol"": """ &amp; C1114 &amp; """}, "</f>
        <v xml:space="preserve">{"symbol": "PDF", "yahoo-symbol": "PDF.AX"}, </v>
      </c>
      <c r="H1114">
        <f>_xlfn.IFNA(VLOOKUP(A1114, Q$1:Q$1476,1,FALSE), 0)</f>
        <v>0</v>
      </c>
    </row>
    <row r="1115" spans="1:8" x14ac:dyDescent="0.2">
      <c r="A1115" s="15" t="s">
        <v>4311</v>
      </c>
      <c r="B1115" s="15" t="str">
        <f>_xlfn.IFNA(VLOOKUP(A1115, Shares!A1116:B$3048, 2, FALSE), "")</f>
        <v>PREDICTIVE DEF</v>
      </c>
      <c r="C1115" t="str">
        <f>A1115&amp; ".AX"</f>
        <v>PDINA.AX</v>
      </c>
      <c r="D1115" t="str">
        <f>"{""symbol"": """ &amp; A1115 &amp; """, ""yahoo-symbol"": """ &amp; C1115 &amp; """}, "</f>
        <v xml:space="preserve">{"symbol": "PDINA", "yahoo-symbol": "PDINA.AX"}, </v>
      </c>
      <c r="H1115">
        <f>_xlfn.IFNA(VLOOKUP(A1115, Q$1:Q$1476,1,FALSE), 0)</f>
        <v>0</v>
      </c>
    </row>
    <row r="1116" spans="1:8" x14ac:dyDescent="0.2">
      <c r="A1116" s="15" t="s">
        <v>4259</v>
      </c>
      <c r="B1116" s="15" t="str">
        <f>_xlfn.IFNA(VLOOKUP(A1116, Shares!A1117:B$3048, 2, FALSE), "")</f>
        <v>PARADIGM DEF</v>
      </c>
      <c r="C1116" t="str">
        <f>A1116&amp; ".AX"</f>
        <v>PDMN.AX</v>
      </c>
      <c r="D1116" t="str">
        <f>"{""symbol"": """ &amp; A1116 &amp; """, ""yahoo-symbol"": """ &amp; C1116 &amp; """}, "</f>
        <v xml:space="preserve">{"symbol": "PDMN", "yahoo-symbol": "PDMN.AX"}, </v>
      </c>
      <c r="H1116">
        <f>_xlfn.IFNA(VLOOKUP(A1116, Q$1:Q$1476,1,FALSE), 0)</f>
        <v>0</v>
      </c>
    </row>
    <row r="1117" spans="1:8" x14ac:dyDescent="0.2">
      <c r="A1117" s="15" t="s">
        <v>4351</v>
      </c>
      <c r="B1117" s="15" t="str">
        <f>_xlfn.IFNA(VLOOKUP(A1117, Shares!A1118:B$3048, 2, FALSE), "")</f>
        <v>Padbury Mining Ltd</v>
      </c>
      <c r="C1117" t="str">
        <f>A1117&amp; ".AX"</f>
        <v>PDY.AX</v>
      </c>
      <c r="D1117" t="str">
        <f>"{""symbol"": """ &amp; A1117 &amp; """, ""yahoo-symbol"": """ &amp; C1117 &amp; """}, "</f>
        <v xml:space="preserve">{"symbol": "PDY", "yahoo-symbol": "PDY.AX"}, </v>
      </c>
      <c r="H1117">
        <f>_xlfn.IFNA(VLOOKUP(A1117, Q$1:Q$1476,1,FALSE), 0)</f>
        <v>0</v>
      </c>
    </row>
    <row r="1118" spans="1:8" x14ac:dyDescent="0.2">
      <c r="A1118" s="15" t="s">
        <v>4251</v>
      </c>
      <c r="B1118" s="15" t="str">
        <f>_xlfn.IFNA(VLOOKUP(A1118, Shares!A1119:B$3048, 2, FALSE), "")</f>
        <v>PADBURY DEF X AGU</v>
      </c>
      <c r="C1118" t="str">
        <f>A1118&amp; ".AX"</f>
        <v>PDYN.AX</v>
      </c>
      <c r="D1118" t="str">
        <f>"{""symbol"": """ &amp; A1118 &amp; """, ""yahoo-symbol"": """ &amp; C1118 &amp; """}, "</f>
        <v xml:space="preserve">{"symbol": "PDYN", "yahoo-symbol": "PDYN.AX"}, </v>
      </c>
      <c r="H1118">
        <f>_xlfn.IFNA(VLOOKUP(A1118, Q$1:Q$1476,1,FALSE), 0)</f>
        <v>0</v>
      </c>
    </row>
    <row r="1119" spans="1:8" x14ac:dyDescent="0.2">
      <c r="A1119" s="15" t="s">
        <v>4429</v>
      </c>
      <c r="B1119" s="15" t="str">
        <f>_xlfn.IFNA(VLOOKUP(A1119, Shares!A1120:B$3048, 2, FALSE), "")</f>
        <v>Perpetual Resources Ltd</v>
      </c>
      <c r="C1119" t="str">
        <f>A1119&amp; ".AX"</f>
        <v>PEC.AX</v>
      </c>
      <c r="D1119" t="str">
        <f>"{""symbol"": """ &amp; A1119 &amp; """, ""yahoo-symbol"": """ &amp; C1119 &amp; """}, "</f>
        <v xml:space="preserve">{"symbol": "PEC", "yahoo-symbol": "PEC.AX"}, </v>
      </c>
      <c r="H1119">
        <f>_xlfn.IFNA(VLOOKUP(A1119, Q$1:Q$1476,1,FALSE), 0)</f>
        <v>0</v>
      </c>
    </row>
    <row r="1120" spans="1:8" x14ac:dyDescent="0.2">
      <c r="A1120" s="15" t="s">
        <v>4471</v>
      </c>
      <c r="B1120" s="15" t="str">
        <f>_xlfn.IFNA(VLOOKUP(A1120, Shares!A1121:B$3048, 2, FALSE), "")</f>
        <v>Pixie Group Ltd</v>
      </c>
      <c r="C1120" t="str">
        <f>A1120&amp; ".AX"</f>
        <v>PEG.AX</v>
      </c>
      <c r="D1120" t="str">
        <f>"{""symbol"": """ &amp; A1120 &amp; """, ""yahoo-symbol"": """ &amp; C1120 &amp; """}, "</f>
        <v xml:space="preserve">{"symbol": "PEG", "yahoo-symbol": "PEG.AX"}, </v>
      </c>
      <c r="H1120">
        <f>_xlfn.IFNA(VLOOKUP(A1120, Q$1:Q$1476,1,FALSE), 0)</f>
        <v>0</v>
      </c>
    </row>
    <row r="1121" spans="1:8" x14ac:dyDescent="0.2">
      <c r="A1121" s="15" t="s">
        <v>4407</v>
      </c>
      <c r="B1121" s="15" t="str">
        <f>_xlfn.IFNA(VLOOKUP(A1121, Shares!A1122:B$3048, 2, FALSE), "")</f>
        <v>Pelican Resources Limited</v>
      </c>
      <c r="C1121" t="str">
        <f>A1121&amp; ".AX"</f>
        <v>PEL.AX</v>
      </c>
      <c r="D1121" t="str">
        <f>"{""symbol"": """ &amp; A1121 &amp; """, ""yahoo-symbol"": """ &amp; C1121 &amp; """}, "</f>
        <v xml:space="preserve">{"symbol": "PEL", "yahoo-symbol": "PEL.AX"}, </v>
      </c>
      <c r="H1121">
        <f>_xlfn.IFNA(VLOOKUP(A1121, Q$1:Q$1476,1,FALSE), 0)</f>
        <v>0</v>
      </c>
    </row>
    <row r="1122" spans="1:8" x14ac:dyDescent="0.2">
      <c r="A1122" s="15" t="s">
        <v>4269</v>
      </c>
      <c r="B1122" s="15" t="str">
        <f>_xlfn.IFNA(VLOOKUP(A1122, Shares!A1123:B$3048, 2, FALSE), "")</f>
        <v>PELICAN DEF</v>
      </c>
      <c r="C1122" t="str">
        <f>A1122&amp; ".AX"</f>
        <v>PELN.AX</v>
      </c>
      <c r="D1122" t="str">
        <f>"{""symbol"": """ &amp; A1122 &amp; """, ""yahoo-symbol"": """ &amp; C1122 &amp; """}, "</f>
        <v xml:space="preserve">{"symbol": "PELN", "yahoo-symbol": "PELN.AX"}, </v>
      </c>
      <c r="H1122">
        <f>_xlfn.IFNA(VLOOKUP(A1122, Q$1:Q$1476,1,FALSE), 0)</f>
        <v>0</v>
      </c>
    </row>
    <row r="1123" spans="1:8" x14ac:dyDescent="0.2">
      <c r="A1123" s="15" t="s">
        <v>4423</v>
      </c>
      <c r="B1123" s="15" t="str">
        <f>_xlfn.IFNA(VLOOKUP(A1123, Shares!A1124:B$3048, 2, FALSE), "")</f>
        <v>Perilya Limited</v>
      </c>
      <c r="C1123" t="str">
        <f>A1123&amp; ".AX"</f>
        <v>PEM.AX</v>
      </c>
      <c r="D1123" t="str">
        <f>"{""symbol"": """ &amp; A1123 &amp; """, ""yahoo-symbol"": """ &amp; C1123 &amp; """}, "</f>
        <v xml:space="preserve">{"symbol": "PEM", "yahoo-symbol": "PEM.AX"}, </v>
      </c>
      <c r="H1123">
        <f>_xlfn.IFNA(VLOOKUP(A1123, Q$1:Q$1476,1,FALSE), 0)</f>
        <v>0</v>
      </c>
    </row>
    <row r="1124" spans="1:8" x14ac:dyDescent="0.2">
      <c r="A1124" s="15" t="s">
        <v>4271</v>
      </c>
      <c r="B1124" s="15" t="str">
        <f>_xlfn.IFNA(VLOOKUP(A1124, Shares!A1125:B$3048, 2, FALSE), "")</f>
        <v>PENINSULA DEF X OPT</v>
      </c>
      <c r="C1124" t="str">
        <f>A1124&amp; ".AX"</f>
        <v>PENN.AX</v>
      </c>
      <c r="D1124" t="str">
        <f>"{""symbol"": """ &amp; A1124 &amp; """, ""yahoo-symbol"": """ &amp; C1124 &amp; """}, "</f>
        <v xml:space="preserve">{"symbol": "PENN", "yahoo-symbol": "PENN.AX"}, </v>
      </c>
      <c r="H1124">
        <f>_xlfn.IFNA(VLOOKUP(A1124, Q$1:Q$1476,1,FALSE), 0)</f>
        <v>0</v>
      </c>
    </row>
    <row r="1125" spans="1:8" x14ac:dyDescent="0.2">
      <c r="A1125" s="15" t="s">
        <v>4419</v>
      </c>
      <c r="B1125" s="15" t="str">
        <f>_xlfn.IFNA(VLOOKUP(A1125, Shares!A1126:B$3048, 2, FALSE), "")</f>
        <v>Pepper Group Ltd</v>
      </c>
      <c r="C1125" t="str">
        <f>A1125&amp; ".AX"</f>
        <v>PEP.AX</v>
      </c>
      <c r="D1125" t="str">
        <f>"{""symbol"": """ &amp; A1125 &amp; """, ""yahoo-symbol"": """ &amp; C1125 &amp; """}, "</f>
        <v xml:space="preserve">{"symbol": "PEP", "yahoo-symbol": "PEP.AX"}, </v>
      </c>
      <c r="H1125">
        <f>_xlfn.IFNA(VLOOKUP(A1125, Q$1:Q$1476,1,FALSE), 0)</f>
        <v>0</v>
      </c>
    </row>
    <row r="1126" spans="1:8" x14ac:dyDescent="0.2">
      <c r="A1126" s="15" t="s">
        <v>4435</v>
      </c>
      <c r="B1126" s="15" t="str">
        <f>_xlfn.IFNA(VLOOKUP(A1126, Shares!A1127:B$3048, 2, FALSE), "")</f>
        <v>Peters MacGregor Investments Ltd.</v>
      </c>
      <c r="C1126" t="str">
        <f>A1126&amp; ".AX"</f>
        <v>PET.AX</v>
      </c>
      <c r="D1126" t="str">
        <f>"{""symbol"": """ &amp; A1126 &amp; """, ""yahoo-symbol"": """ &amp; C1126 &amp; """}, "</f>
        <v xml:space="preserve">{"symbol": "PET", "yahoo-symbol": "PET.AX"}, </v>
      </c>
      <c r="H1126">
        <f>_xlfn.IFNA(VLOOKUP(A1126, Q$1:Q$1476,1,FALSE), 0)</f>
        <v>0</v>
      </c>
    </row>
    <row r="1127" spans="1:8" x14ac:dyDescent="0.2">
      <c r="A1127" s="15" t="s">
        <v>4265</v>
      </c>
      <c r="B1127" s="15" t="str">
        <f>_xlfn.IFNA(VLOOKUP(A1127, Shares!A1128:B$3048, 2, FALSE), "")</f>
        <v>PEEL MNG DEF</v>
      </c>
      <c r="C1127" t="str">
        <f>A1127&amp; ".AX"</f>
        <v>PEXN.AX</v>
      </c>
      <c r="D1127" t="str">
        <f>"{""symbol"": """ &amp; A1127 &amp; """, ""yahoo-symbol"": """ &amp; C1127 &amp; """}, "</f>
        <v xml:space="preserve">{"symbol": "PEXN", "yahoo-symbol": "PEXN.AX"}, </v>
      </c>
      <c r="H1127">
        <f>_xlfn.IFNA(VLOOKUP(A1127, Q$1:Q$1476,1,FALSE), 0)</f>
        <v>0</v>
      </c>
    </row>
    <row r="1128" spans="1:8" x14ac:dyDescent="0.2">
      <c r="A1128" s="15" t="s">
        <v>4542</v>
      </c>
      <c r="B1128" s="15" t="str">
        <f>_xlfn.IFNA(VLOOKUP(A1128, Shares!A1129:B$3048, 2, FALSE), "")</f>
        <v>Prime Financial Group Ltd</v>
      </c>
      <c r="C1128" t="str">
        <f>A1128&amp; ".AX"</f>
        <v>PFG.AX</v>
      </c>
      <c r="D1128" t="str">
        <f>"{""symbol"": """ &amp; A1128 &amp; """, ""yahoo-symbol"": """ &amp; C1128 &amp; """}, "</f>
        <v xml:space="preserve">{"symbol": "PFG", "yahoo-symbol": "PFG.AX"}, </v>
      </c>
      <c r="H1128">
        <f>_xlfn.IFNA(VLOOKUP(A1128, Q$1:Q$1476,1,FALSE), 0)</f>
        <v>0</v>
      </c>
    </row>
    <row r="1129" spans="1:8" x14ac:dyDescent="0.2">
      <c r="A1129" s="15" t="s">
        <v>4388</v>
      </c>
      <c r="B1129" s="15" t="str">
        <f>_xlfn.IFNA(VLOOKUP(A1129, Shares!A1130:B$3048, 2, FALSE), "")</f>
        <v>Patties Foods Limited</v>
      </c>
      <c r="C1129" t="str">
        <f>A1129&amp; ".AX"</f>
        <v>PFL.AX</v>
      </c>
      <c r="D1129" t="str">
        <f>"{""symbol"": """ &amp; A1129 &amp; """, ""yahoo-symbol"": """ &amp; C1129 &amp; """}, "</f>
        <v xml:space="preserve">{"symbol": "PFL", "yahoo-symbol": "PFL.AX"}, </v>
      </c>
      <c r="H1129">
        <f>_xlfn.IFNA(VLOOKUP(A1129, Q$1:Q$1476,1,FALSE), 0)</f>
        <v>0</v>
      </c>
    </row>
    <row r="1130" spans="1:8" x14ac:dyDescent="0.2">
      <c r="A1130" s="15" t="s">
        <v>4342</v>
      </c>
      <c r="B1130" s="15" t="str">
        <f>_xlfn.IFNA(VLOOKUP(A1130, Shares!A1131:B$3048, 2, FALSE), "")</f>
        <v>Pacific Mining Limited</v>
      </c>
      <c r="C1130" t="str">
        <f>A1130&amp; ".AX"</f>
        <v>PFM.AX</v>
      </c>
      <c r="D1130" t="str">
        <f>"{""symbol"": """ &amp; A1130 &amp; """, ""yahoo-symbol"": """ &amp; C1130 &amp; """}, "</f>
        <v xml:space="preserve">{"symbol": "PFM", "yahoo-symbol": "PFM.AX"}, </v>
      </c>
      <c r="H1130">
        <f>_xlfn.IFNA(VLOOKUP(A1130, Q$1:Q$1476,1,FALSE), 0)</f>
        <v>0</v>
      </c>
    </row>
    <row r="1131" spans="1:8" x14ac:dyDescent="0.2">
      <c r="A1131" s="15" t="s">
        <v>4283</v>
      </c>
      <c r="B1131" s="15" t="str">
        <f>_xlfn.IFNA(VLOOKUP(A1131, Shares!A1132:B$3048, 2, FALSE), "")</f>
        <v>PHOTON GRP DEF SET</v>
      </c>
      <c r="C1131" t="str">
        <f>A1131&amp; ".AX"</f>
        <v>PGADC.AX</v>
      </c>
      <c r="D1131" t="str">
        <f>"{""symbol"": """ &amp; A1131 &amp; """, ""yahoo-symbol"": """ &amp; C1131 &amp; """}, "</f>
        <v xml:space="preserve">{"symbol": "PGADC", "yahoo-symbol": "PGADC.AX"}, </v>
      </c>
      <c r="H1131">
        <f>_xlfn.IFNA(VLOOKUP(A1131, Q$1:Q$1476,1,FALSE), 0)</f>
        <v>0</v>
      </c>
    </row>
    <row r="1132" spans="1:8" x14ac:dyDescent="0.2">
      <c r="A1132" s="15" t="s">
        <v>4261</v>
      </c>
      <c r="B1132" s="15" t="str">
        <f>_xlfn.IFNA(VLOOKUP(A1132, Shares!A1133:B$3048, 2, FALSE), "")</f>
        <v>PARAGON DEF X OPT</v>
      </c>
      <c r="C1132" t="str">
        <f>A1132&amp; ".AX"</f>
        <v>PGCN.AX</v>
      </c>
      <c r="D1132" t="str">
        <f>"{""symbol"": """ &amp; A1132 &amp; """, ""yahoo-symbol"": """ &amp; C1132 &amp; """}, "</f>
        <v xml:space="preserve">{"symbol": "PGCN", "yahoo-symbol": "PGCN.AX"}, </v>
      </c>
      <c r="H1132">
        <f>_xlfn.IFNA(VLOOKUP(A1132, Q$1:Q$1476,1,FALSE), 0)</f>
        <v>0</v>
      </c>
    </row>
    <row r="1133" spans="1:8" x14ac:dyDescent="0.2">
      <c r="A1133" s="15" t="s">
        <v>4255</v>
      </c>
      <c r="B1133" s="15" t="str">
        <f>_xlfn.IFNA(VLOOKUP(A1133, Shares!A1134:B$3048, 2, FALSE), "")</f>
        <v>PANTERRA G DEF X OPT</v>
      </c>
      <c r="C1133" t="str">
        <f>A1133&amp; ".AX"</f>
        <v>PGIN.AX</v>
      </c>
      <c r="D1133" t="str">
        <f>"{""symbol"": """ &amp; A1133 &amp; """, ""yahoo-symbol"": """ &amp; C1133 &amp; """}, "</f>
        <v xml:space="preserve">{"symbol": "PGIN", "yahoo-symbol": "PGIN.AX"}, </v>
      </c>
      <c r="H1133">
        <f>_xlfn.IFNA(VLOOKUP(A1133, Q$1:Q$1476,1,FALSE), 0)</f>
        <v>0</v>
      </c>
    </row>
    <row r="1134" spans="1:8" x14ac:dyDescent="0.2">
      <c r="A1134" s="15" t="s">
        <v>4573</v>
      </c>
      <c r="B1134" s="15" t="str">
        <f>_xlfn.IFNA(VLOOKUP(A1134, Shares!A1135:B$3048, 2, FALSE), "")</f>
        <v>Public Holdings (Australia) Limited</v>
      </c>
      <c r="C1134" t="str">
        <f>A1134&amp; ".AX"</f>
        <v>PHA.AX</v>
      </c>
      <c r="D1134" t="str">
        <f>"{""symbol"": """ &amp; A1134 &amp; """, ""yahoo-symbol"": """ &amp; C1134 &amp; """}, "</f>
        <v xml:space="preserve">{"symbol": "PHA", "yahoo-symbol": "PHA.AX"}, </v>
      </c>
      <c r="H1134">
        <f>_xlfn.IFNA(VLOOKUP(A1134, Q$1:Q$1476,1,FALSE), 0)</f>
        <v>0</v>
      </c>
    </row>
    <row r="1135" spans="1:8" x14ac:dyDescent="0.2">
      <c r="A1135" s="15" t="s">
        <v>4449</v>
      </c>
      <c r="B1135" s="15" t="str">
        <f>_xlfn.IFNA(VLOOKUP(A1135, Shares!A1136:B$3048, 2, FALSE), "")</f>
        <v>Phileo Australia Limited</v>
      </c>
      <c r="C1135" t="str">
        <f>A1135&amp; ".AX"</f>
        <v>PHI.AX</v>
      </c>
      <c r="D1135" t="str">
        <f>"{""symbol"": """ &amp; A1135 &amp; """, ""yahoo-symbol"": """ &amp; C1135 &amp; """}, "</f>
        <v xml:space="preserve">{"symbol": "PHI", "yahoo-symbol": "PHI.AX"}, </v>
      </c>
      <c r="H1135">
        <f>_xlfn.IFNA(VLOOKUP(A1135, Q$1:Q$1476,1,FALSE), 0)</f>
        <v>0</v>
      </c>
    </row>
    <row r="1136" spans="1:8" x14ac:dyDescent="0.2">
      <c r="A1136" s="15" t="s">
        <v>4455</v>
      </c>
      <c r="B1136" s="15" t="str">
        <f>_xlfn.IFNA(VLOOKUP(A1136, Shares!A1137:B$3048, 2, FALSE), "")</f>
        <v>Phoslock Water Solutions Limited</v>
      </c>
      <c r="C1136" t="str">
        <f>A1136&amp; ".AX"</f>
        <v>PHK.AX</v>
      </c>
      <c r="D1136" t="str">
        <f>"{""symbol"": """ &amp; A1136 &amp; """, ""yahoo-symbol"": """ &amp; C1136 &amp; """}, "</f>
        <v xml:space="preserve">{"symbol": "PHK", "yahoo-symbol": "PHK.AX"}, </v>
      </c>
      <c r="H1136">
        <f>_xlfn.IFNA(VLOOKUP(A1136, Q$1:Q$1476,1,FALSE), 0)</f>
        <v>0</v>
      </c>
    </row>
    <row r="1137" spans="1:8" x14ac:dyDescent="0.2">
      <c r="A1137" s="15" t="s">
        <v>4399</v>
      </c>
      <c r="B1137" s="15" t="str">
        <f>_xlfn.IFNA(VLOOKUP(A1137, Shares!A1138:B$3048, 2, FALSE), "")</f>
        <v>Pearl Healthcare Limited</v>
      </c>
      <c r="C1137" t="str">
        <f>A1137&amp; ".AX"</f>
        <v>PHL.AX</v>
      </c>
      <c r="D1137" t="str">
        <f>"{""symbol"": """ &amp; A1137 &amp; """, ""yahoo-symbol"": """ &amp; C1137 &amp; """}, "</f>
        <v xml:space="preserve">{"symbol": "PHL", "yahoo-symbol": "PHL.AX"}, </v>
      </c>
      <c r="H1137">
        <f>_xlfn.IFNA(VLOOKUP(A1137, Q$1:Q$1476,1,FALSE), 0)</f>
        <v>0</v>
      </c>
    </row>
    <row r="1138" spans="1:8" x14ac:dyDescent="0.2">
      <c r="A1138" s="15" t="s">
        <v>4287</v>
      </c>
      <c r="B1138" s="15" t="str">
        <f>_xlfn.IFNA(VLOOKUP(A1138, Shares!A1139:B$3048, 2, FALSE), "")</f>
        <v>PIENETWORK DEF SET</v>
      </c>
      <c r="C1138" t="str">
        <f>A1138&amp; ".AX"</f>
        <v>PIEDA.AX</v>
      </c>
      <c r="D1138" t="str">
        <f>"{""symbol"": """ &amp; A1138 &amp; """, ""yahoo-symbol"": """ &amp; C1138 &amp; """}, "</f>
        <v xml:space="preserve">{"symbol": "PIEDA", "yahoo-symbol": "PIEDA.AX"}, </v>
      </c>
      <c r="H1138">
        <f>_xlfn.IFNA(VLOOKUP(A1138, Q$1:Q$1476,1,FALSE), 0)</f>
        <v>0</v>
      </c>
    </row>
    <row r="1139" spans="1:8" x14ac:dyDescent="0.2">
      <c r="A1139" s="15" t="s">
        <v>4285</v>
      </c>
      <c r="B1139" s="15" t="str">
        <f>_xlfn.IFNA(VLOOKUP(A1139, Shares!A1140:B$3048, 2, FALSE), "")</f>
        <v>PIENETWORK DEF</v>
      </c>
      <c r="C1139" t="str">
        <f>A1139&amp; ".AX"</f>
        <v>PIENA.AX</v>
      </c>
      <c r="D1139" t="str">
        <f>"{""symbol"": """ &amp; A1139 &amp; """, ""yahoo-symbol"": """ &amp; C1139 &amp; """}, "</f>
        <v xml:space="preserve">{"symbol": "PIENA", "yahoo-symbol": "PIENA.AX"}, </v>
      </c>
      <c r="H1139">
        <f>_xlfn.IFNA(VLOOKUP(A1139, Q$1:Q$1476,1,FALSE), 0)</f>
        <v>0</v>
      </c>
    </row>
    <row r="1140" spans="1:8" x14ac:dyDescent="0.2">
      <c r="A1140" s="15" t="s">
        <v>4373</v>
      </c>
      <c r="B1140" s="15" t="str">
        <f>_xlfn.IFNA(VLOOKUP(A1140, Shares!A1141:B$3048, 2, FALSE), "")</f>
        <v>Papillon Resources Limited</v>
      </c>
      <c r="C1140" t="str">
        <f>A1140&amp; ".AX"</f>
        <v>PIR.AX</v>
      </c>
      <c r="D1140" t="str">
        <f>"{""symbol"": """ &amp; A1140 &amp; """, ""yahoo-symbol"": """ &amp; C1140 &amp; """}, "</f>
        <v xml:space="preserve">{"symbol": "PIR", "yahoo-symbol": "PIR.AX"}, </v>
      </c>
      <c r="H1140">
        <f>_xlfn.IFNA(VLOOKUP(A1140, Q$1:Q$1476,1,FALSE), 0)</f>
        <v>0</v>
      </c>
    </row>
    <row r="1141" spans="1:8" x14ac:dyDescent="0.2">
      <c r="A1141" s="15" t="s">
        <v>4257</v>
      </c>
      <c r="B1141" s="15" t="str">
        <f>_xlfn.IFNA(VLOOKUP(A1141, Shares!A1142:B$3048, 2, FALSE), "")</f>
        <v>PAPILLON DEF X OPT</v>
      </c>
      <c r="C1141" t="str">
        <f>A1141&amp; ".AX"</f>
        <v>PIRN.AX</v>
      </c>
      <c r="D1141" t="str">
        <f>"{""symbol"": """ &amp; A1141 &amp; """, ""yahoo-symbol"": """ &amp; C1141 &amp; """}, "</f>
        <v xml:space="preserve">{"symbol": "PIRN", "yahoo-symbol": "PIRN.AX"}, </v>
      </c>
      <c r="H1141">
        <f>_xlfn.IFNA(VLOOKUP(A1141, Q$1:Q$1476,1,FALSE), 0)</f>
        <v>0</v>
      </c>
    </row>
    <row r="1142" spans="1:8" x14ac:dyDescent="0.2">
      <c r="A1142" s="15" t="s">
        <v>4291</v>
      </c>
      <c r="B1142" s="15" t="str">
        <f>_xlfn.IFNA(VLOOKUP(A1142, Shares!A1143:B$3048, 2, FALSE), "")</f>
        <v>PLUKKA FPO</v>
      </c>
      <c r="C1142" t="str">
        <f>A1142&amp; ".AX"</f>
        <v>PKA.AX</v>
      </c>
      <c r="D1142" t="str">
        <f>"{""symbol"": """ &amp; A1142 &amp; """, ""yahoo-symbol"": """ &amp; C1142 &amp; """}, "</f>
        <v xml:space="preserve">{"symbol": "PKA", "yahoo-symbol": "PKA.AX"}, </v>
      </c>
      <c r="H1142">
        <f>_xlfn.IFNA(VLOOKUP(A1142, Q$1:Q$1476,1,FALSE), 0)</f>
        <v>0</v>
      </c>
    </row>
    <row r="1143" spans="1:8" x14ac:dyDescent="0.2">
      <c r="A1143" s="15" t="s">
        <v>4397</v>
      </c>
      <c r="B1143" s="15" t="str">
        <f>_xlfn.IFNA(VLOOKUP(A1143, Shares!A1144:B$3048, 2, FALSE), "")</f>
        <v>Peako Ltd</v>
      </c>
      <c r="C1143" t="str">
        <f>A1143&amp; ".AX"</f>
        <v>PKO.AX</v>
      </c>
      <c r="D1143" t="str">
        <f>"{""symbol"": """ &amp; A1143 &amp; """, ""yahoo-symbol"": """ &amp; C1143 &amp; """}, "</f>
        <v xml:space="preserve">{"symbol": "PKO", "yahoo-symbol": "PKO.AX"}, </v>
      </c>
      <c r="H1143">
        <f>_xlfn.IFNA(VLOOKUP(A1143, Q$1:Q$1476,1,FALSE), 0)</f>
        <v>0</v>
      </c>
    </row>
    <row r="1144" spans="1:8" x14ac:dyDescent="0.2">
      <c r="A1144" s="15" t="s">
        <v>4485</v>
      </c>
      <c r="B1144" s="15" t="str">
        <f>_xlfn.IFNA(VLOOKUP(A1144, Shares!A1145:B$3048, 2, FALSE), "")</f>
        <v>Platinum Australia Limited</v>
      </c>
      <c r="C1144" t="str">
        <f>A1144&amp; ".AX"</f>
        <v>PLA.AX</v>
      </c>
      <c r="D1144" t="str">
        <f>"{""symbol"": """ &amp; A1144 &amp; """, ""yahoo-symbol"": """ &amp; C1144 &amp; """}, "</f>
        <v xml:space="preserve">{"symbol": "PLA", "yahoo-symbol": "PLA.AX"}, </v>
      </c>
      <c r="H1144">
        <f>_xlfn.IFNA(VLOOKUP(A1144, Q$1:Q$1476,1,FALSE), 0)</f>
        <v>0</v>
      </c>
    </row>
    <row r="1145" spans="1:8" x14ac:dyDescent="0.2">
      <c r="A1145" s="15" t="s">
        <v>4473</v>
      </c>
      <c r="B1145" s="15" t="str">
        <f>_xlfn.IFNA(VLOOKUP(A1145, Shares!A1146:B$3048, 2, FALSE), "")</f>
        <v>Plan B Group Holdings Pty Ltd</v>
      </c>
      <c r="C1145" t="str">
        <f>A1145&amp; ".AX"</f>
        <v>PLB.AX</v>
      </c>
      <c r="D1145" t="str">
        <f>"{""symbol"": """ &amp; A1145 &amp; """, ""yahoo-symbol"": """ &amp; C1145 &amp; """}, "</f>
        <v xml:space="preserve">{"symbol": "PLB", "yahoo-symbol": "PLB.AX"}, </v>
      </c>
      <c r="H1145">
        <f>_xlfn.IFNA(VLOOKUP(A1145, Q$1:Q$1476,1,FALSE), 0)</f>
        <v>0</v>
      </c>
    </row>
    <row r="1146" spans="1:8" x14ac:dyDescent="0.2">
      <c r="A1146" s="15" t="s">
        <v>4491</v>
      </c>
      <c r="B1146" s="15" t="str">
        <f>_xlfn.IFNA(VLOOKUP(A1146, Shares!A1147:B$3048, 2, FALSE), "")</f>
        <v>Platypus Minerals Ltd</v>
      </c>
      <c r="C1146" t="str">
        <f>A1146&amp; ".AX"</f>
        <v>PLPDA.AX</v>
      </c>
      <c r="D1146" t="str">
        <f>"{""symbol"": """ &amp; A1146 &amp; """, ""yahoo-symbol"": """ &amp; C1146 &amp; """}, "</f>
        <v xml:space="preserve">{"symbol": "PLPDA", "yahoo-symbol": "PLPDA.AX"}, </v>
      </c>
      <c r="H1146">
        <f>_xlfn.IFNA(VLOOKUP(A1146, Q$1:Q$1476,1,FALSE), 0)</f>
        <v>0</v>
      </c>
    </row>
    <row r="1147" spans="1:8" x14ac:dyDescent="0.2">
      <c r="A1147" s="15" t="s">
        <v>4496</v>
      </c>
      <c r="B1147" s="15" t="str">
        <f>_xlfn.IFNA(VLOOKUP(A1147, Shares!A1148:B$3048, 2, FALSE), "")</f>
        <v>Pluton Resources Limited</v>
      </c>
      <c r="C1147" t="str">
        <f>A1147&amp; ".AX"</f>
        <v>PLV.AX</v>
      </c>
      <c r="D1147" t="str">
        <f>"{""symbol"": """ &amp; A1147 &amp; """, ""yahoo-symbol"": """ &amp; C1147 &amp; """}, "</f>
        <v xml:space="preserve">{"symbol": "PLV", "yahoo-symbol": "PLV.AX"}, </v>
      </c>
      <c r="H1147">
        <f>_xlfn.IFNA(VLOOKUP(A1147, Q$1:Q$1476,1,FALSE), 0)</f>
        <v>0</v>
      </c>
    </row>
    <row r="1148" spans="1:8" x14ac:dyDescent="0.2">
      <c r="A1148" s="15" t="s">
        <v>4504</v>
      </c>
      <c r="B1148" s="15" t="str">
        <f>_xlfn.IFNA(VLOOKUP(A1148, Shares!A1149:B$3048, 2, FALSE), "")</f>
        <v>Polymetals Mining Ltd</v>
      </c>
      <c r="C1148" t="str">
        <f>A1148&amp; ".AX"</f>
        <v>PLY.AX</v>
      </c>
      <c r="D1148" t="str">
        <f>"{""symbol"": """ &amp; A1148 &amp; """, ""yahoo-symbol"": """ &amp; C1148 &amp; """}, "</f>
        <v xml:space="preserve">{"symbol": "PLY", "yahoo-symbol": "PLY.AX"}, </v>
      </c>
      <c r="H1148">
        <f>_xlfn.IFNA(VLOOKUP(A1148, Q$1:Q$1476,1,FALSE), 0)</f>
        <v>0</v>
      </c>
    </row>
    <row r="1149" spans="1:8" x14ac:dyDescent="0.2">
      <c r="A1149" s="15" t="s">
        <v>4359</v>
      </c>
      <c r="B1149" s="15" t="str">
        <f>_xlfn.IFNA(VLOOKUP(A1149, Shares!A1150:B$3048, 2, FALSE), "")</f>
        <v>PanAust Ltd</v>
      </c>
      <c r="C1149" t="str">
        <f>A1149&amp; ".AX"</f>
        <v>PNA.AX</v>
      </c>
      <c r="D1149" t="str">
        <f>"{""symbol"": """ &amp; A1149 &amp; """, ""yahoo-symbol"": """ &amp; C1149 &amp; """}, "</f>
        <v xml:space="preserve">{"symbol": "PNA", "yahoo-symbol": "PNA.AX"}, </v>
      </c>
      <c r="H1149">
        <f>_xlfn.IFNA(VLOOKUP(A1149, Q$1:Q$1476,1,FALSE), 0)</f>
        <v>0</v>
      </c>
    </row>
    <row r="1150" spans="1:8" x14ac:dyDescent="0.2">
      <c r="A1150" s="15" t="s">
        <v>4273</v>
      </c>
      <c r="B1150" s="15" t="str">
        <f>_xlfn.IFNA(VLOOKUP(A1150, Shares!A1151:B$3048, 2, FALSE), "")</f>
        <v>PEPINNINI DEF</v>
      </c>
      <c r="C1150" t="str">
        <f>A1150&amp; ".AX"</f>
        <v>PNNN.AX</v>
      </c>
      <c r="D1150" t="str">
        <f>"{""symbol"": """ &amp; A1150 &amp; """, ""yahoo-symbol"": """ &amp; C1150 &amp; """}, "</f>
        <v xml:space="preserve">{"symbol": "PNNN", "yahoo-symbol": "PNNN.AX"}, </v>
      </c>
      <c r="H1150">
        <f>_xlfn.IFNA(VLOOKUP(A1150, Q$1:Q$1476,1,FALSE), 0)</f>
        <v>0</v>
      </c>
    </row>
    <row r="1151" spans="1:8" x14ac:dyDescent="0.2">
      <c r="A1151" s="15" t="s">
        <v>4445</v>
      </c>
      <c r="B1151" s="15" t="str">
        <f>_xlfn.IFNA(VLOOKUP(A1151, Shares!A1152:B$3048, 2, FALSE), "")</f>
        <v>PharmaNet Group Limited</v>
      </c>
      <c r="C1151" t="str">
        <f>A1151&amp; ".AX"</f>
        <v>PNO.AX</v>
      </c>
      <c r="D1151" t="str">
        <f>"{""symbol"": """ &amp; A1151 &amp; """, ""yahoo-symbol"": """ &amp; C1151 &amp; """}, "</f>
        <v xml:space="preserve">{"symbol": "PNO", "yahoo-symbol": "PNO.AX"}, </v>
      </c>
      <c r="H1151">
        <f>_xlfn.IFNA(VLOOKUP(A1151, Q$1:Q$1476,1,FALSE), 0)</f>
        <v>0</v>
      </c>
    </row>
    <row r="1152" spans="1:8" x14ac:dyDescent="0.2">
      <c r="A1152" s="15" t="s">
        <v>4277</v>
      </c>
      <c r="B1152" s="15" t="str">
        <f>_xlfn.IFNA(VLOOKUP(A1152, Shares!A1153:B$3048, 2, FALSE), "")</f>
        <v>PHARMANET DEF</v>
      </c>
      <c r="C1152" t="str">
        <f>A1152&amp; ".AX"</f>
        <v>PNON.AX</v>
      </c>
      <c r="D1152" t="str">
        <f>"{""symbol"": """ &amp; A1152 &amp; """, ""yahoo-symbol"": """ &amp; C1152 &amp; """}, "</f>
        <v xml:space="preserve">{"symbol": "PNON", "yahoo-symbol": "PNON.AX"}, </v>
      </c>
      <c r="H1152">
        <f>_xlfn.IFNA(VLOOKUP(A1152, Q$1:Q$1476,1,FALSE), 0)</f>
        <v>0</v>
      </c>
    </row>
    <row r="1153" spans="1:8" x14ac:dyDescent="0.2">
      <c r="A1153" s="15" t="s">
        <v>4346</v>
      </c>
      <c r="B1153" s="15" t="str">
        <f>_xlfn.IFNA(VLOOKUP(A1153, Shares!A1154:B$3048, 2, FALSE), "")</f>
        <v>Pacific Star Network Limited</v>
      </c>
      <c r="C1153" t="str">
        <f>A1153&amp; ".AX"</f>
        <v>PNW.AX</v>
      </c>
      <c r="D1153" t="str">
        <f>"{""symbol"": """ &amp; A1153 &amp; """, ""yahoo-symbol"": """ &amp; C1153 &amp; """}, "</f>
        <v xml:space="preserve">{"symbol": "PNW", "yahoo-symbol": "PNW.AX"}, </v>
      </c>
      <c r="H1153">
        <f>_xlfn.IFNA(VLOOKUP(A1153, Q$1:Q$1476,1,FALSE), 0)</f>
        <v>0</v>
      </c>
    </row>
    <row r="1154" spans="1:8" x14ac:dyDescent="0.2">
      <c r="A1154" s="15" t="s">
        <v>4303</v>
      </c>
      <c r="B1154" s="15" t="str">
        <f>_xlfn.IFNA(VLOOKUP(A1154, Shares!A1155:B$3048, 2, FALSE), "")</f>
        <v>POSEIDON DEF</v>
      </c>
      <c r="C1154" t="str">
        <f>A1154&amp; ".AX"</f>
        <v>POSN.AX</v>
      </c>
      <c r="D1154" t="str">
        <f>"{""symbol"": """ &amp; A1154 &amp; """, ""yahoo-symbol"": """ &amp; C1154 &amp; """}, "</f>
        <v xml:space="preserve">{"symbol": "POSN", "yahoo-symbol": "POSN.AX"}, </v>
      </c>
      <c r="H1154">
        <f>_xlfn.IFNA(VLOOKUP(A1154, Q$1:Q$1476,1,FALSE), 0)</f>
        <v>0</v>
      </c>
    </row>
    <row r="1155" spans="1:8" x14ac:dyDescent="0.2">
      <c r="A1155" s="15" t="s">
        <v>4307</v>
      </c>
      <c r="B1155" s="15" t="str">
        <f>_xlfn.IFNA(VLOOKUP(A1155, Shares!A1156:B$3048, 2, FALSE), "")</f>
        <v>PPK Group Limited</v>
      </c>
      <c r="C1155" t="str">
        <f>A1155&amp; ".AX"</f>
        <v>PPK.AX</v>
      </c>
      <c r="D1155" t="str">
        <f>"{""symbol"": """ &amp; A1155 &amp; """, ""yahoo-symbol"": """ &amp; C1155 &amp; """}, "</f>
        <v xml:space="preserve">{"symbol": "PPK", "yahoo-symbol": "PPK.AX"}, </v>
      </c>
      <c r="H1155">
        <f>_xlfn.IFNA(VLOOKUP(A1155, Q$1:Q$1476,1,FALSE), 0)</f>
        <v>0</v>
      </c>
    </row>
    <row r="1156" spans="1:8" x14ac:dyDescent="0.2">
      <c r="A1156" s="15" t="s">
        <v>4548</v>
      </c>
      <c r="B1156" s="15" t="str">
        <f>_xlfn.IFNA(VLOOKUP(A1156, Shares!A1157:B$3048, 2, FALSE), "")</f>
        <v>Primero Mining Corp</v>
      </c>
      <c r="C1156" t="str">
        <f>A1156&amp; ".AX"</f>
        <v>PPM.AX</v>
      </c>
      <c r="D1156" t="str">
        <f>"{""symbol"": """ &amp; A1156 &amp; """, ""yahoo-symbol"": """ &amp; C1156 &amp; """}, "</f>
        <v xml:space="preserve">{"symbol": "PPM", "yahoo-symbol": "PPM.AX"}, </v>
      </c>
      <c r="H1156">
        <f>_xlfn.IFNA(VLOOKUP(A1156, Q$1:Q$1476,1,FALSE), 0)</f>
        <v>0</v>
      </c>
    </row>
    <row r="1157" spans="1:8" x14ac:dyDescent="0.2">
      <c r="A1157" s="15" t="s">
        <v>4477</v>
      </c>
      <c r="B1157" s="15" t="str">
        <f>_xlfn.IFNA(VLOOKUP(A1157, Shares!A1158:B$3048, 2, FALSE), "")</f>
        <v>Planet Platinum Limited</v>
      </c>
      <c r="C1157" t="str">
        <f>A1157&amp; ".AX"</f>
        <v>PPN.AX</v>
      </c>
      <c r="D1157" t="str">
        <f>"{""symbol"": """ &amp; A1157 &amp; """, ""yahoo-symbol"": """ &amp; C1157 &amp; """}, "</f>
        <v xml:space="preserve">{"symbol": "PPN", "yahoo-symbol": "PPN.AX"}, </v>
      </c>
      <c r="H1157">
        <f>_xlfn.IFNA(VLOOKUP(A1157, Q$1:Q$1476,1,FALSE), 0)</f>
        <v>0</v>
      </c>
    </row>
    <row r="1158" spans="1:8" x14ac:dyDescent="0.2">
      <c r="A1158" s="15" t="s">
        <v>4309</v>
      </c>
      <c r="B1158" s="15" t="str">
        <f>_xlfn.IFNA(VLOOKUP(A1158, Shares!A1159:B$3048, 2, FALSE), "")</f>
        <v>PRAEMIUM DEF</v>
      </c>
      <c r="C1158" t="str">
        <f>A1158&amp; ".AX"</f>
        <v>PPSN.AX</v>
      </c>
      <c r="D1158" t="str">
        <f>"{""symbol"": """ &amp; A1158 &amp; """, ""yahoo-symbol"": """ &amp; C1158 &amp; """}, "</f>
        <v xml:space="preserve">{"symbol": "PPSN", "yahoo-symbol": "PPSN.AX"}, </v>
      </c>
      <c r="H1158">
        <f>_xlfn.IFNA(VLOOKUP(A1158, Q$1:Q$1476,1,FALSE), 0)</f>
        <v>0</v>
      </c>
    </row>
    <row r="1159" spans="1:8" x14ac:dyDescent="0.2">
      <c r="A1159" s="15" t="s">
        <v>4375</v>
      </c>
      <c r="B1159" s="15" t="str">
        <f>_xlfn.IFNA(VLOOKUP(A1159, Shares!A1160:B$3048, 2, FALSE), "")</f>
        <v>Papyrus Australia Ltd.</v>
      </c>
      <c r="C1159" t="str">
        <f>A1159&amp; ".AX"</f>
        <v>PPY.AX</v>
      </c>
      <c r="D1159" t="str">
        <f>"{""symbol"": """ &amp; A1159 &amp; """, ""yahoo-symbol"": """ &amp; C1159 &amp; """}, "</f>
        <v xml:space="preserve">{"symbol": "PPY", "yahoo-symbol": "PPY.AX"}, </v>
      </c>
      <c r="H1159">
        <f>_xlfn.IFNA(VLOOKUP(A1159, Q$1:Q$1476,1,FALSE), 0)</f>
        <v>0</v>
      </c>
    </row>
    <row r="1160" spans="1:8" x14ac:dyDescent="0.2">
      <c r="A1160" s="15" t="s">
        <v>4433</v>
      </c>
      <c r="B1160" s="15" t="str">
        <f>_xlfn.IFNA(VLOOKUP(A1160, Shares!A1161:B$3048, 2, FALSE), "")</f>
        <v>Perth Resources Ltd</v>
      </c>
      <c r="C1160" t="str">
        <f>A1160&amp; ".AX"</f>
        <v>PRD.AX</v>
      </c>
      <c r="D1160" t="str">
        <f>"{""symbol"": """ &amp; A1160 &amp; """, ""yahoo-symbol"": """ &amp; C1160 &amp; """}, "</f>
        <v xml:space="preserve">{"symbol": "PRD", "yahoo-symbol": "PRD.AX"}, </v>
      </c>
      <c r="H1160">
        <f>_xlfn.IFNA(VLOOKUP(A1160, Q$1:Q$1476,1,FALSE), 0)</f>
        <v>0</v>
      </c>
    </row>
    <row r="1161" spans="1:8" x14ac:dyDescent="0.2">
      <c r="A1161" s="15" t="s">
        <v>4761</v>
      </c>
      <c r="B1161" s="15" t="str">
        <f>_xlfn.IFNA(VLOOKUP(A1161, Shares!A1162:B$3048, 2, FALSE), "")</f>
        <v>Redcliffe Resources Ltd</v>
      </c>
      <c r="C1161" t="str">
        <f>A1161&amp; ".AX"</f>
        <v>PREDA.AX</v>
      </c>
      <c r="D1161" t="str">
        <f>"{""symbol"": """ &amp; A1161 &amp; """, ""yahoo-symbol"": """ &amp; C1161 &amp; """}, "</f>
        <v xml:space="preserve">{"symbol": "PREDA", "yahoo-symbol": "PREDA.AX"}, </v>
      </c>
      <c r="H1161">
        <f>_xlfn.IFNA(VLOOKUP(A1161, Q$1:Q$1476,1,FALSE), 0)</f>
        <v>0</v>
      </c>
    </row>
    <row r="1162" spans="1:8" x14ac:dyDescent="0.2">
      <c r="A1162" s="15" t="s">
        <v>4451</v>
      </c>
      <c r="B1162" s="15" t="str">
        <f>_xlfn.IFNA(VLOOKUP(A1162, Shares!A1163:B$3048, 2, FALSE), "")</f>
        <v>Phillips River Mining Ltd</v>
      </c>
      <c r="C1162" t="str">
        <f>A1162&amp; ".AX"</f>
        <v>PRH.AX</v>
      </c>
      <c r="D1162" t="str">
        <f>"{""symbol"": """ &amp; A1162 &amp; """, ""yahoo-symbol"": """ &amp; C1162 &amp; """}, "</f>
        <v xml:space="preserve">{"symbol": "PRH", "yahoo-symbol": "PRH.AX"}, </v>
      </c>
      <c r="H1162">
        <f>_xlfn.IFNA(VLOOKUP(A1162, Q$1:Q$1476,1,FALSE), 0)</f>
        <v>0</v>
      </c>
    </row>
    <row r="1163" spans="1:8" x14ac:dyDescent="0.2">
      <c r="A1163" s="15" t="s">
        <v>4492</v>
      </c>
      <c r="B1163" s="15" t="str">
        <f>_xlfn.IFNA(VLOOKUP(A1163, Shares!A1164:B$3048, 2, FALSE), "")</f>
        <v>Plentex Limited</v>
      </c>
      <c r="C1163" t="str">
        <f>A1163&amp; ".AX"</f>
        <v>PRM.AX</v>
      </c>
      <c r="D1163" t="str">
        <f>"{""symbol"": """ &amp; A1163 &amp; """, ""yahoo-symbol"": """ &amp; C1163 &amp; """}, "</f>
        <v xml:space="preserve">{"symbol": "PRM", "yahoo-symbol": "PRM.AX"}, </v>
      </c>
      <c r="H1163">
        <f>_xlfn.IFNA(VLOOKUP(A1163, Q$1:Q$1476,1,FALSE), 0)</f>
        <v>0</v>
      </c>
    </row>
    <row r="1164" spans="1:8" x14ac:dyDescent="0.2">
      <c r="A1164" s="15" t="s">
        <v>4540</v>
      </c>
      <c r="B1164" s="15" t="str">
        <f>_xlfn.IFNA(VLOOKUP(A1164, Shares!A1165:B$3048, 2, FALSE), "")</f>
        <v>Prime Credit Property Trust</v>
      </c>
      <c r="C1164" t="str">
        <f>A1164&amp; ".AX"</f>
        <v>PRP.AX</v>
      </c>
      <c r="D1164" t="str">
        <f>"{""symbol"": """ &amp; A1164 &amp; """, ""yahoo-symbol"": """ &amp; C1164 &amp; """}, "</f>
        <v xml:space="preserve">{"symbol": "PRP", "yahoo-symbol": "PRP.AX"}, </v>
      </c>
      <c r="H1164">
        <f>_xlfn.IFNA(VLOOKUP(A1164, Q$1:Q$1476,1,FALSE), 0)</f>
        <v>0</v>
      </c>
    </row>
    <row r="1165" spans="1:8" x14ac:dyDescent="0.2">
      <c r="A1165" s="15" t="s">
        <v>4313</v>
      </c>
      <c r="B1165" s="15" t="str">
        <f>_xlfn.IFNA(VLOOKUP(A1165, Shares!A1166:B$3048, 2, FALSE), "")</f>
        <v>PRIMA DEF X OPT</v>
      </c>
      <c r="C1165" t="str">
        <f>A1165&amp; ".AX"</f>
        <v>PRRN.AX</v>
      </c>
      <c r="D1165" t="str">
        <f>"{""symbol"": """ &amp; A1165 &amp; """, ""yahoo-symbol"": """ &amp; C1165 &amp; """}, "</f>
        <v xml:space="preserve">{"symbol": "PRRN", "yahoo-symbol": "PRRN.AX"}, </v>
      </c>
      <c r="H1165">
        <f>_xlfn.IFNA(VLOOKUP(A1165, Q$1:Q$1476,1,FALSE), 0)</f>
        <v>0</v>
      </c>
    </row>
    <row r="1166" spans="1:8" x14ac:dyDescent="0.2">
      <c r="A1166" s="15" t="s">
        <v>4528</v>
      </c>
      <c r="B1166" s="15" t="str">
        <f>_xlfn.IFNA(VLOOKUP(A1166, Shares!A1167:B$3048, 2, FALSE), "")</f>
        <v>Premium Investors Pty Ltd</v>
      </c>
      <c r="C1166" t="str">
        <f>A1166&amp; ".AX"</f>
        <v>PRV.AX</v>
      </c>
      <c r="D1166" t="str">
        <f>"{""symbol"": """ &amp; A1166 &amp; """, ""yahoo-symbol"": """ &amp; C1166 &amp; """}, "</f>
        <v xml:space="preserve">{"symbol": "PRV", "yahoo-symbol": "PRV.AX"}, </v>
      </c>
      <c r="H1166">
        <f>_xlfn.IFNA(VLOOKUP(A1166, Q$1:Q$1476,1,FALSE), 0)</f>
        <v>0</v>
      </c>
    </row>
    <row r="1167" spans="1:8" x14ac:dyDescent="0.2">
      <c r="A1167" s="15" t="s">
        <v>4571</v>
      </c>
      <c r="B1167" s="15" t="str">
        <f>_xlfn.IFNA(VLOOKUP(A1167, Shares!A1168:B$3048, 2, FALSE), "")</f>
        <v>Proto Resources &amp;amp; Investments Ltd</v>
      </c>
      <c r="C1167" t="str">
        <f>A1167&amp; ".AX"</f>
        <v>PRW.AX</v>
      </c>
      <c r="D1167" t="str">
        <f>"{""symbol"": """ &amp; A1167 &amp; """, ""yahoo-symbol"": """ &amp; C1167 &amp; """}, "</f>
        <v xml:space="preserve">{"symbol": "PRW", "yahoo-symbol": "PRW.AX"}, </v>
      </c>
      <c r="H1167">
        <f>_xlfn.IFNA(VLOOKUP(A1167, Q$1:Q$1476,1,FALSE), 0)</f>
        <v>0</v>
      </c>
    </row>
    <row r="1168" spans="1:8" x14ac:dyDescent="0.2">
      <c r="A1168" s="15" t="s">
        <v>4249</v>
      </c>
      <c r="B1168" s="15" t="str">
        <f>_xlfn.IFNA(VLOOKUP(A1168, Shares!A1169:B$3048, 2, FALSE), "")</f>
        <v>PACIFICORE DEF X OPT</v>
      </c>
      <c r="C1168" t="str">
        <f>A1168&amp; ".AX"</f>
        <v>PSFN.AX</v>
      </c>
      <c r="D1168" t="str">
        <f>"{""symbol"": """ &amp; A1168 &amp; """, ""yahoo-symbol"": """ &amp; C1168 &amp; """}, "</f>
        <v xml:space="preserve">{"symbol": "PSFN", "yahoo-symbol": "PSFN.AX"}, </v>
      </c>
      <c r="H1168">
        <f>_xlfn.IFNA(VLOOKUP(A1168, Q$1:Q$1476,1,FALSE), 0)</f>
        <v>0</v>
      </c>
    </row>
    <row r="1169" spans="1:8" x14ac:dyDescent="0.2">
      <c r="A1169" s="15" t="s">
        <v>4413</v>
      </c>
      <c r="B1169" s="15" t="str">
        <f>_xlfn.IFNA(VLOOKUP(A1169, Shares!A1170:B$3048, 2, FALSE), "")</f>
        <v>Penrice Soda Holdings Limited</v>
      </c>
      <c r="C1169" t="str">
        <f>A1169&amp; ".AX"</f>
        <v>PSH.AX</v>
      </c>
      <c r="D1169" t="str">
        <f>"{""symbol"": """ &amp; A1169 &amp; """, ""yahoo-symbol"": """ &amp; C1169 &amp; """}, "</f>
        <v xml:space="preserve">{"symbol": "PSH", "yahoo-symbol": "PSH.AX"}, </v>
      </c>
      <c r="H1169">
        <f>_xlfn.IFNA(VLOOKUP(A1169, Q$1:Q$1476,1,FALSE), 0)</f>
        <v>0</v>
      </c>
    </row>
    <row r="1170" spans="1:8" x14ac:dyDescent="0.2">
      <c r="A1170" s="15" t="s">
        <v>4565</v>
      </c>
      <c r="B1170" s="15" t="str">
        <f>_xlfn.IFNA(VLOOKUP(A1170, Shares!A1171:B$3048, 2, FALSE), "")</f>
        <v>Prosperity Resources Limited</v>
      </c>
      <c r="C1170" t="str">
        <f>A1170&amp; ".AX"</f>
        <v>PSP.AX</v>
      </c>
      <c r="D1170" t="str">
        <f>"{""symbol"": """ &amp; A1170 &amp; """, ""yahoo-symbol"": """ &amp; C1170 &amp; """}, "</f>
        <v xml:space="preserve">{"symbol": "PSP", "yahoo-symbol": "PSP.AX"}, </v>
      </c>
      <c r="H1170">
        <f>_xlfn.IFNA(VLOOKUP(A1170, Q$1:Q$1476,1,FALSE), 0)</f>
        <v>0</v>
      </c>
    </row>
    <row r="1171" spans="1:8" x14ac:dyDescent="0.2">
      <c r="A1171" s="15" t="s">
        <v>4546</v>
      </c>
      <c r="B1171" s="15" t="str">
        <f>_xlfn.IFNA(VLOOKUP(A1171, Shares!A1172:B$3048, 2, FALSE), "")</f>
        <v>Prime Retirement &amp;amp; Aged Care Prop Trust</v>
      </c>
      <c r="C1171" t="str">
        <f>A1171&amp; ".AX"</f>
        <v>PTN.AX</v>
      </c>
      <c r="D1171" t="str">
        <f>"{""symbol"": """ &amp; A1171 &amp; """, ""yahoo-symbol"": """ &amp; C1171 &amp; """}, "</f>
        <v xml:space="preserve">{"symbol": "PTN", "yahoo-symbol": "PTN.AX"}, </v>
      </c>
      <c r="H1171">
        <f>_xlfn.IFNA(VLOOKUP(A1171, Q$1:Q$1476,1,FALSE), 0)</f>
        <v>0</v>
      </c>
    </row>
    <row r="1172" spans="1:8" x14ac:dyDescent="0.2">
      <c r="A1172" s="15" t="s">
        <v>4281</v>
      </c>
      <c r="B1172" s="15" t="str">
        <f>_xlfn.IFNA(VLOOKUP(A1172, Shares!A1173:B$3048, 2, FALSE), "")</f>
        <v>PHOTOME DEF SET</v>
      </c>
      <c r="C1172" t="str">
        <f>A1172&amp; ".AX"</f>
        <v>PTODA.AX</v>
      </c>
      <c r="D1172" t="str">
        <f>"{""symbol"": """ &amp; A1172 &amp; """, ""yahoo-symbol"": """ &amp; C1172 &amp; """}, "</f>
        <v xml:space="preserve">{"symbol": "PTODA", "yahoo-symbol": "PTODA.AX"}, </v>
      </c>
      <c r="H1172">
        <f>_xlfn.IFNA(VLOOKUP(A1172, Q$1:Q$1476,1,FALSE), 0)</f>
        <v>0</v>
      </c>
    </row>
    <row r="1173" spans="1:8" x14ac:dyDescent="0.2">
      <c r="A1173" s="15" t="s">
        <v>4437</v>
      </c>
      <c r="B1173" s="15" t="str">
        <f>_xlfn.IFNA(VLOOKUP(A1173, Shares!A1174:B$3048, 2, FALSE), "")</f>
        <v>Petratherm Ltd</v>
      </c>
      <c r="C1173" t="str">
        <f>A1173&amp; ".AX"</f>
        <v>PTR.AX</v>
      </c>
      <c r="D1173" t="str">
        <f>"{""symbol"": """ &amp; A1173 &amp; """, ""yahoo-symbol"": """ &amp; C1173 &amp; """}, "</f>
        <v xml:space="preserve">{"symbol": "PTR", "yahoo-symbol": "PTR.AX"}, </v>
      </c>
      <c r="H1173">
        <f>_xlfn.IFNA(VLOOKUP(A1173, Q$1:Q$1476,1,FALSE), 0)</f>
        <v>0</v>
      </c>
    </row>
    <row r="1174" spans="1:8" x14ac:dyDescent="0.2">
      <c r="A1174" s="15" t="s">
        <v>4275</v>
      </c>
      <c r="B1174" s="15" t="str">
        <f>_xlfn.IFNA(VLOOKUP(A1174, Shares!A1175:B$3048, 2, FALSE), "")</f>
        <v>PETRATHERM DEF</v>
      </c>
      <c r="C1174" t="str">
        <f>A1174&amp; ".AX"</f>
        <v>PTRN.AX</v>
      </c>
      <c r="D1174" t="str">
        <f>"{""symbol"": """ &amp; A1174 &amp; """, ""yahoo-symbol"": """ &amp; C1174 &amp; """}, "</f>
        <v xml:space="preserve">{"symbol": "PTRN", "yahoo-symbol": "PTRN.AX"}, </v>
      </c>
      <c r="H1174">
        <f>_xlfn.IFNA(VLOOKUP(A1174, Q$1:Q$1476,1,FALSE), 0)</f>
        <v>0</v>
      </c>
    </row>
    <row r="1175" spans="1:8" x14ac:dyDescent="0.2">
      <c r="A1175" s="15" t="s">
        <v>4267</v>
      </c>
      <c r="B1175" s="15" t="str">
        <f>_xlfn.IFNA(VLOOKUP(A1175, Shares!A1176:B$3048, 2, FALSE), "")</f>
        <v>PEGASUS DEF</v>
      </c>
      <c r="C1175" t="str">
        <f>A1175&amp; ".AX"</f>
        <v>PUNN.AX</v>
      </c>
      <c r="D1175" t="str">
        <f>"{""symbol"": """ &amp; A1175 &amp; """, ""yahoo-symbol"": """ &amp; C1175 &amp; """}, "</f>
        <v xml:space="preserve">{"symbol": "PUNN", "yahoo-symbol": "PUNN.AX"}, </v>
      </c>
      <c r="H1175">
        <f>_xlfn.IFNA(VLOOKUP(A1175, Q$1:Q$1476,1,FALSE), 0)</f>
        <v>0</v>
      </c>
    </row>
    <row r="1176" spans="1:8" x14ac:dyDescent="0.2">
      <c r="A1176" s="15" t="s">
        <v>4321</v>
      </c>
      <c r="B1176" s="15" t="str">
        <f>_xlfn.IFNA(VLOOKUP(A1176, Shares!A1177:B$3048, 2, FALSE), "")</f>
        <v>PSIVIDACOR CDI</v>
      </c>
      <c r="C1176" t="str">
        <f>A1176&amp; ".AX"</f>
        <v>PVA.AX</v>
      </c>
      <c r="D1176" t="str">
        <f>"{""symbol"": """ &amp; A1176 &amp; """, ""yahoo-symbol"": """ &amp; C1176 &amp; """}, "</f>
        <v xml:space="preserve">{"symbol": "PVA", "yahoo-symbol": "PVA.AX"}, </v>
      </c>
      <c r="H1176">
        <f>_xlfn.IFNA(VLOOKUP(A1176, Q$1:Q$1476,1,FALSE), 0)</f>
        <v>0</v>
      </c>
    </row>
    <row r="1177" spans="1:8" x14ac:dyDescent="0.2">
      <c r="A1177" s="15" t="s">
        <v>4500</v>
      </c>
      <c r="B1177" s="15" t="str">
        <f>_xlfn.IFNA(VLOOKUP(A1177, Shares!A1178:B$3048, 2, FALSE), "")</f>
        <v>Po Valley Energy Limited</v>
      </c>
      <c r="C1177" t="str">
        <f>A1177&amp; ".AX"</f>
        <v>PVE.AX</v>
      </c>
      <c r="D1177" t="str">
        <f>"{""symbol"": """ &amp; A1177 &amp; """, ""yahoo-symbol"": """ &amp; C1177 &amp; """}, "</f>
        <v xml:space="preserve">{"symbol": "PVE", "yahoo-symbol": "PVE.AX"}, </v>
      </c>
      <c r="H1177">
        <f>_xlfn.IFNA(VLOOKUP(A1177, Q$1:Q$1476,1,FALSE), 0)</f>
        <v>0</v>
      </c>
    </row>
    <row r="1178" spans="1:8" x14ac:dyDescent="0.2">
      <c r="A1178" s="15" t="s">
        <v>4512</v>
      </c>
      <c r="B1178" s="15" t="str">
        <f>_xlfn.IFNA(VLOOKUP(A1178, Shares!A1179:B$3048, 2, FALSE), "")</f>
        <v>PowerHouse Ventures Ltd</v>
      </c>
      <c r="C1178" t="str">
        <f>A1178&amp; ".AX"</f>
        <v>PVL.AX</v>
      </c>
      <c r="D1178" t="str">
        <f>"{""symbol"": """ &amp; A1178 &amp; """, ""yahoo-symbol"": """ &amp; C1178 &amp; """}, "</f>
        <v xml:space="preserve">{"symbol": "PVL", "yahoo-symbol": "PVL.AX"}, </v>
      </c>
      <c r="H1178">
        <f>_xlfn.IFNA(VLOOKUP(A1178, Q$1:Q$1476,1,FALSE), 0)</f>
        <v>0</v>
      </c>
    </row>
    <row r="1179" spans="1:8" x14ac:dyDescent="0.2">
      <c r="A1179" s="15" t="s">
        <v>4297</v>
      </c>
      <c r="B1179" s="15" t="str">
        <f>_xlfn.IFNA(VLOOKUP(A1179, Shares!A1180:B$3048, 2, FALSE), "")</f>
        <v>PMI Gold Corp</v>
      </c>
      <c r="C1179" t="str">
        <f>A1179&amp; ".AX"</f>
        <v>PVM.AX</v>
      </c>
      <c r="D1179" t="str">
        <f>"{""symbol"": """ &amp; A1179 &amp; """, ""yahoo-symbol"": """ &amp; C1179 &amp; """}, "</f>
        <v xml:space="preserve">{"symbol": "PVM", "yahoo-symbol": "PVM.AX"}, </v>
      </c>
      <c r="H1179">
        <f>_xlfn.IFNA(VLOOKUP(A1179, Q$1:Q$1476,1,FALSE), 0)</f>
        <v>0</v>
      </c>
    </row>
    <row r="1180" spans="1:8" x14ac:dyDescent="0.2">
      <c r="A1180" s="15" t="s">
        <v>4453</v>
      </c>
      <c r="B1180" s="15" t="str">
        <f>_xlfn.IFNA(VLOOKUP(A1180, Shares!A1181:B$3048, 2, FALSE), "")</f>
        <v>Phoenix Gold Ltd</v>
      </c>
      <c r="C1180" t="str">
        <f>A1180&amp; ".AX"</f>
        <v>PXG.AX</v>
      </c>
      <c r="D1180" t="str">
        <f>"{""symbol"": """ &amp; A1180 &amp; """, ""yahoo-symbol"": """ &amp; C1180 &amp; """}, "</f>
        <v xml:space="preserve">{"symbol": "PXG", "yahoo-symbol": "PXG.AX"}, </v>
      </c>
      <c r="H1180">
        <f>_xlfn.IFNA(VLOOKUP(A1180, Q$1:Q$1476,1,FALSE), 0)</f>
        <v>0</v>
      </c>
    </row>
    <row r="1181" spans="1:8" x14ac:dyDescent="0.2">
      <c r="A1181" s="15" t="s">
        <v>4279</v>
      </c>
      <c r="B1181" s="15" t="str">
        <f>_xlfn.IFNA(VLOOKUP(A1181, Shares!A1182:B$3048, 2, FALSE), "")</f>
        <v>PHOEN GOLD DEF X OPT</v>
      </c>
      <c r="C1181" t="str">
        <f>A1181&amp; ".AX"</f>
        <v>PXGN.AX</v>
      </c>
      <c r="D1181" t="str">
        <f>"{""symbol"": """ &amp; A1181 &amp; """, ""yahoo-symbol"": """ &amp; C1181 &amp; """}, "</f>
        <v xml:space="preserve">{"symbol": "PXGN", "yahoo-symbol": "PXGN.AX"}, </v>
      </c>
      <c r="H1181">
        <f>_xlfn.IFNA(VLOOKUP(A1181, Q$1:Q$1476,1,FALSE), 0)</f>
        <v>0</v>
      </c>
    </row>
    <row r="1182" spans="1:8" x14ac:dyDescent="0.2">
      <c r="A1182" s="15" t="s">
        <v>4371</v>
      </c>
      <c r="B1182" s="15" t="str">
        <f>_xlfn.IFNA(VLOOKUP(A1182, Shares!A1183:B$3048, 2, FALSE), "")</f>
        <v>PaperlinX SPS Trust</v>
      </c>
      <c r="C1182" t="str">
        <f>A1182&amp; ".AX"</f>
        <v>PXUPA.AX</v>
      </c>
      <c r="D1182" t="str">
        <f>"{""symbol"": """ &amp; A1182 &amp; """, ""yahoo-symbol"": """ &amp; C1182 &amp; """}, "</f>
        <v xml:space="preserve">{"symbol": "PXUPA", "yahoo-symbol": "PXUPA.AX"}, </v>
      </c>
      <c r="H1182">
        <f>_xlfn.IFNA(VLOOKUP(A1182, Q$1:Q$1476,1,FALSE), 0)</f>
        <v>0</v>
      </c>
    </row>
    <row r="1183" spans="1:8" x14ac:dyDescent="0.2">
      <c r="A1183" s="15" t="s">
        <v>4355</v>
      </c>
      <c r="B1183" s="15" t="str">
        <f>_xlfn.IFNA(VLOOKUP(A1183, Shares!A1184:B$3048, 2, FALSE), "")</f>
        <v>Pan Asia Corp Ltd</v>
      </c>
      <c r="C1183" t="str">
        <f>A1183&amp; ".AX"</f>
        <v>PZC.AX</v>
      </c>
      <c r="D1183" t="str">
        <f>"{""symbol"": """ &amp; A1183 &amp; """, ""yahoo-symbol"": """ &amp; C1183 &amp; """}, "</f>
        <v xml:space="preserve">{"symbol": "PZC", "yahoo-symbol": "PZC.AX"}, </v>
      </c>
      <c r="H1183">
        <f>_xlfn.IFNA(VLOOKUP(A1183, Q$1:Q$1476,1,FALSE), 0)</f>
        <v>0</v>
      </c>
    </row>
    <row r="1184" spans="1:8" x14ac:dyDescent="0.2">
      <c r="A1184" s="15" t="s">
        <v>4609</v>
      </c>
      <c r="B1184" s="15" t="str">
        <f>_xlfn.IFNA(VLOOKUP(A1184, Shares!A1185:B$3048, 2, FALSE), "")</f>
        <v>Queensland Bauxite Ltd</v>
      </c>
      <c r="C1184" t="str">
        <f>A1184&amp; ".AX"</f>
        <v>QBL.AX</v>
      </c>
      <c r="D1184" t="str">
        <f>"{""symbol"": """ &amp; A1184 &amp; """, ""yahoo-symbol"": """ &amp; C1184 &amp; """}, "</f>
        <v xml:space="preserve">{"symbol": "QBL", "yahoo-symbol": "QBL.AX"}, </v>
      </c>
      <c r="H1184">
        <f>_xlfn.IFNA(VLOOKUP(A1184, Q$1:Q$1476,1,FALSE), 0)</f>
        <v>0</v>
      </c>
    </row>
    <row r="1185" spans="1:8" x14ac:dyDescent="0.2">
      <c r="A1185" s="15" t="s">
        <v>4621</v>
      </c>
      <c r="B1185" s="15" t="str">
        <f>_xlfn.IFNA(VLOOKUP(A1185, Shares!A1186:B$3048, 2, FALSE), "")</f>
        <v>Quickflix Ltd.</v>
      </c>
      <c r="C1185" t="str">
        <f>A1185&amp; ".AX"</f>
        <v>QFX.AX</v>
      </c>
      <c r="D1185" t="str">
        <f>"{""symbol"": """ &amp; A1185 &amp; """, ""yahoo-symbol"": """ &amp; C1185 &amp; """}, "</f>
        <v xml:space="preserve">{"symbol": "QFX", "yahoo-symbol": "QFX.AX"}, </v>
      </c>
      <c r="H1185">
        <f>_xlfn.IFNA(VLOOKUP(A1185, Q$1:Q$1476,1,FALSE), 0)</f>
        <v>0</v>
      </c>
    </row>
    <row r="1186" spans="1:8" x14ac:dyDescent="0.2">
      <c r="A1186" s="15" t="s">
        <v>4595</v>
      </c>
      <c r="B1186" s="15" t="str">
        <f>_xlfn.IFNA(VLOOKUP(A1186, Shares!A1187:B$3048, 2, FALSE), "")</f>
        <v>QUICKSTEP DEF</v>
      </c>
      <c r="C1186" t="str">
        <f>A1186&amp; ".AX"</f>
        <v>QHLN.AX</v>
      </c>
      <c r="D1186" t="str">
        <f>"{""symbol"": """ &amp; A1186 &amp; """, ""yahoo-symbol"": """ &amp; C1186 &amp; """}, "</f>
        <v xml:space="preserve">{"symbol": "QHLN", "yahoo-symbol": "QHLN.AX"}, </v>
      </c>
      <c r="H1186">
        <f>_xlfn.IFNA(VLOOKUP(A1186, Q$1:Q$1476,1,FALSE), 0)</f>
        <v>0</v>
      </c>
    </row>
    <row r="1187" spans="1:8" x14ac:dyDescent="0.2">
      <c r="A1187" s="15" t="s">
        <v>4605</v>
      </c>
      <c r="B1187" s="15" t="str">
        <f>_xlfn.IFNA(VLOOKUP(A1187, Shares!A1188:B$3048, 2, FALSE), "")</f>
        <v>Quay Magnesium Limited</v>
      </c>
      <c r="C1187" t="str">
        <f>A1187&amp; ".AX"</f>
        <v>QMG.AX</v>
      </c>
      <c r="D1187" t="str">
        <f>"{""symbol"": """ &amp; A1187 &amp; """, ""yahoo-symbol"": """ &amp; C1187 &amp; """}, "</f>
        <v xml:space="preserve">{"symbol": "QMG", "yahoo-symbol": "QMG.AX"}, </v>
      </c>
      <c r="H1187">
        <f>_xlfn.IFNA(VLOOKUP(A1187, Q$1:Q$1476,1,FALSE), 0)</f>
        <v>0</v>
      </c>
    </row>
    <row r="1188" spans="1:8" x14ac:dyDescent="0.2">
      <c r="A1188" s="15" t="s">
        <v>5612</v>
      </c>
      <c r="B1188" s="15" t="str">
        <f>_xlfn.IFNA(VLOOKUP(A1188, Shares!A1189:B$3048, 2, FALSE), "")</f>
        <v>Triple Point Australia Pty Ltd</v>
      </c>
      <c r="C1188" t="str">
        <f>A1188&amp; ".AX"</f>
        <v>QML.AX</v>
      </c>
      <c r="D1188" t="str">
        <f>"{""symbol"": """ &amp; A1188 &amp; """, ""yahoo-symbol"": """ &amp; C1188 &amp; """}, "</f>
        <v xml:space="preserve">{"symbol": "QML", "yahoo-symbol": "QML.AX"}, </v>
      </c>
      <c r="H1188">
        <f>_xlfn.IFNA(VLOOKUP(A1188, Q$1:Q$1476,1,FALSE), 0)</f>
        <v>0</v>
      </c>
    </row>
    <row r="1189" spans="1:8" x14ac:dyDescent="0.2">
      <c r="A1189" s="15" t="s">
        <v>4611</v>
      </c>
      <c r="B1189" s="15" t="str">
        <f>_xlfn.IFNA(VLOOKUP(A1189, Shares!A1190:B$3048, 2, FALSE), "")</f>
        <v>Queensland Mining Corporation Limited</v>
      </c>
      <c r="C1189" t="str">
        <f>A1189&amp; ".AX"</f>
        <v>QMN.AX</v>
      </c>
      <c r="D1189" t="str">
        <f>"{""symbol"": """ &amp; A1189 &amp; """, ""yahoo-symbol"": """ &amp; C1189 &amp; """}, "</f>
        <v xml:space="preserve">{"symbol": "QMN", "yahoo-symbol": "QMN.AX"}, </v>
      </c>
      <c r="H1189">
        <f>_xlfn.IFNA(VLOOKUP(A1189, Q$1:Q$1476,1,FALSE), 0)</f>
        <v>0</v>
      </c>
    </row>
    <row r="1190" spans="1:8" x14ac:dyDescent="0.2">
      <c r="A1190" s="15" t="s">
        <v>4587</v>
      </c>
      <c r="B1190" s="15" t="str">
        <f>_xlfn.IFNA(VLOOKUP(A1190, Shares!A1191:B$3048, 2, FALSE), "")</f>
        <v>QLD MINING DEF</v>
      </c>
      <c r="C1190" t="str">
        <f>A1190&amp; ".AX"</f>
        <v>QMNN.AX</v>
      </c>
      <c r="D1190" t="str">
        <f>"{""symbol"": """ &amp; A1190 &amp; """, ""yahoo-symbol"": """ &amp; C1190 &amp; """}, "</f>
        <v xml:space="preserve">{"symbol": "QMNN", "yahoo-symbol": "QMNN.AX"}, </v>
      </c>
      <c r="H1190">
        <f>_xlfn.IFNA(VLOOKUP(A1190, Q$1:Q$1476,1,FALSE), 0)</f>
        <v>0</v>
      </c>
    </row>
    <row r="1191" spans="1:8" x14ac:dyDescent="0.2">
      <c r="A1191" s="15" t="s">
        <v>1744</v>
      </c>
      <c r="B1191" s="15" t="str">
        <f>_xlfn.IFNA(VLOOKUP(A1191, Shares!A1192:B$3048, 2, FALSE), "")</f>
        <v>Collaborate Corporation Ltd</v>
      </c>
      <c r="C1191" t="str">
        <f>A1191&amp; ".AX"</f>
        <v>QNA.AX</v>
      </c>
      <c r="D1191" t="str">
        <f>"{""symbol"": """ &amp; A1191 &amp; """, ""yahoo-symbol"": """ &amp; C1191 &amp; """}, "</f>
        <v xml:space="preserve">{"symbol": "QNA", "yahoo-symbol": "QNA.AX"}, </v>
      </c>
      <c r="H1191">
        <f>_xlfn.IFNA(VLOOKUP(A1191, Q$1:Q$1476,1,FALSE), 0)</f>
        <v>0</v>
      </c>
    </row>
    <row r="1192" spans="1:8" x14ac:dyDescent="0.2">
      <c r="A1192" s="15" t="s">
        <v>4615</v>
      </c>
      <c r="B1192" s="15" t="str">
        <f>_xlfn.IFNA(VLOOKUP(A1192, Shares!A1193:B$3048, 2, FALSE), "")</f>
        <v>Quest Minerals Limited</v>
      </c>
      <c r="C1192" t="str">
        <f>A1192&amp; ".AX"</f>
        <v>QNL.AX</v>
      </c>
      <c r="D1192" t="str">
        <f>"{""symbol"": """ &amp; A1192 &amp; """, ""yahoo-symbol"": """ &amp; C1192 &amp; """}, "</f>
        <v xml:space="preserve">{"symbol": "QNL", "yahoo-symbol": "QNL.AX"}, </v>
      </c>
      <c r="H1192">
        <f>_xlfn.IFNA(VLOOKUP(A1192, Q$1:Q$1476,1,FALSE), 0)</f>
        <v>0</v>
      </c>
    </row>
    <row r="1193" spans="1:8" x14ac:dyDescent="0.2">
      <c r="A1193" s="15" t="s">
        <v>4593</v>
      </c>
      <c r="B1193" s="15" t="str">
        <f>_xlfn.IFNA(VLOOKUP(A1193, Shares!A1194:B$3048, 2, FALSE), "")</f>
        <v>QUESTPET DEF</v>
      </c>
      <c r="C1193" t="str">
        <f>A1193&amp; ".AX"</f>
        <v>QPNN.AX</v>
      </c>
      <c r="D1193" t="str">
        <f>"{""symbol"": """ &amp; A1193 &amp; """, ""yahoo-symbol"": """ &amp; C1193 &amp; """}, "</f>
        <v xml:space="preserve">{"symbol": "QPNN", "yahoo-symbol": "QPNN.AX"}, </v>
      </c>
      <c r="H1193">
        <f>_xlfn.IFNA(VLOOKUP(A1193, Q$1:Q$1476,1,FALSE), 0)</f>
        <v>0</v>
      </c>
    </row>
    <row r="1194" spans="1:8" x14ac:dyDescent="0.2">
      <c r="A1194" s="15" t="s">
        <v>4591</v>
      </c>
      <c r="B1194" s="15" t="str">
        <f>_xlfn.IFNA(VLOOKUP(A1194, Shares!A1195:B$3048, 2, FALSE), "")</f>
        <v>QRxPharma Ltd.</v>
      </c>
      <c r="C1194" t="str">
        <f>A1194&amp; ".AX"</f>
        <v>QRX.AX</v>
      </c>
      <c r="D1194" t="str">
        <f>"{""symbol"": """ &amp; A1194 &amp; """, ""yahoo-symbol"": """ &amp; C1194 &amp; """}, "</f>
        <v xml:space="preserve">{"symbol": "QRX", "yahoo-symbol": "QRX.AX"}, </v>
      </c>
      <c r="H1194">
        <f>_xlfn.IFNA(VLOOKUP(A1194, Q$1:Q$1476,1,FALSE), 0)</f>
        <v>0</v>
      </c>
    </row>
    <row r="1195" spans="1:8" x14ac:dyDescent="0.2">
      <c r="A1195" s="15" t="s">
        <v>4619</v>
      </c>
      <c r="B1195" s="15" t="str">
        <f>_xlfn.IFNA(VLOOKUP(A1195, Shares!A1196:B$3048, 2, FALSE), "")</f>
        <v>Questus Limited</v>
      </c>
      <c r="C1195" t="str">
        <f>A1195&amp; ".AX"</f>
        <v>QSS.AX</v>
      </c>
      <c r="D1195" t="str">
        <f>"{""symbol"": """ &amp; A1195 &amp; """, ""yahoo-symbol"": """ &amp; C1195 &amp; """}, "</f>
        <v xml:space="preserve">{"symbol": "QSS", "yahoo-symbol": "QSS.AX"}, </v>
      </c>
      <c r="H1195">
        <f>_xlfn.IFNA(VLOOKUP(A1195, Q$1:Q$1476,1,FALSE), 0)</f>
        <v>0</v>
      </c>
    </row>
    <row r="1196" spans="1:8" x14ac:dyDescent="0.2">
      <c r="A1196" s="15" t="s">
        <v>4613</v>
      </c>
      <c r="B1196" s="15" t="str">
        <f>_xlfn.IFNA(VLOOKUP(A1196, Shares!A1197:B$3048, 2, FALSE), "")</f>
        <v>Quest Investments Limited</v>
      </c>
      <c r="C1196" t="str">
        <f>A1196&amp; ".AX"</f>
        <v>QST.AX</v>
      </c>
      <c r="D1196" t="str">
        <f>"{""symbol"": """ &amp; A1196 &amp; """, ""yahoo-symbol"": """ &amp; C1196 &amp; """}, "</f>
        <v xml:space="preserve">{"symbol": "QST", "yahoo-symbol": "QST.AX"}, </v>
      </c>
      <c r="H1196">
        <f>_xlfn.IFNA(VLOOKUP(A1196, Q$1:Q$1476,1,FALSE), 0)</f>
        <v>0</v>
      </c>
    </row>
    <row r="1197" spans="1:8" x14ac:dyDescent="0.2">
      <c r="A1197" s="15" t="s">
        <v>4581</v>
      </c>
      <c r="B1197" s="15" t="str">
        <f>_xlfn.IFNA(VLOOKUP(A1197, Shares!A1198:B$3048, 2, FALSE), "")</f>
        <v>Q Technology Group Ltd</v>
      </c>
      <c r="C1197" t="str">
        <f>A1197&amp; ".AX"</f>
        <v>QTG.AX</v>
      </c>
      <c r="D1197" t="str">
        <f>"{""symbol"": """ &amp; A1197 &amp; """, ""yahoo-symbol"": """ &amp; C1197 &amp; """}, "</f>
        <v xml:space="preserve">{"symbol": "QTG", "yahoo-symbol": "QTG.AX"}, </v>
      </c>
      <c r="H1197">
        <f>_xlfn.IFNA(VLOOKUP(A1197, Q$1:Q$1476,1,FALSE), 0)</f>
        <v>0</v>
      </c>
    </row>
    <row r="1198" spans="1:8" x14ac:dyDescent="0.2">
      <c r="A1198" s="15" t="s">
        <v>4601</v>
      </c>
      <c r="B1198" s="15" t="str">
        <f>_xlfn.IFNA(VLOOKUP(A1198, Shares!A1199:B$3048, 2, FALSE), "")</f>
        <v>Quantum Energy Limited</v>
      </c>
      <c r="C1198" t="str">
        <f>A1198&amp; ".AX"</f>
        <v>QTM.AX</v>
      </c>
      <c r="D1198" t="str">
        <f>"{""symbol"": """ &amp; A1198 &amp; """, ""yahoo-symbol"": """ &amp; C1198 &amp; """}, "</f>
        <v xml:space="preserve">{"symbol": "QTM", "yahoo-symbol": "QTM.AX"}, </v>
      </c>
      <c r="H1198">
        <f>_xlfn.IFNA(VLOOKUP(A1198, Q$1:Q$1476,1,FALSE), 0)</f>
        <v>0</v>
      </c>
    </row>
    <row r="1199" spans="1:8" x14ac:dyDescent="0.2">
      <c r="A1199" s="15" t="s">
        <v>4617</v>
      </c>
      <c r="B1199" s="15" t="str">
        <f>_xlfn.IFNA(VLOOKUP(A1199, Shares!A1200:B$3048, 2, FALSE), "")</f>
        <v>Queste Communications Limited</v>
      </c>
      <c r="C1199" t="str">
        <f>A1199&amp; ".AX"</f>
        <v>QUE.AX</v>
      </c>
      <c r="D1199" t="str">
        <f>"{""symbol"": """ &amp; A1199 &amp; """, ""yahoo-symbol"": """ &amp; C1199 &amp; """}, "</f>
        <v xml:space="preserve">{"symbol": "QUE", "yahoo-symbol": "QUE.AX"}, </v>
      </c>
      <c r="H1199">
        <f>_xlfn.IFNA(VLOOKUP(A1199, Q$1:Q$1476,1,FALSE), 0)</f>
        <v>0</v>
      </c>
    </row>
    <row r="1200" spans="1:8" x14ac:dyDescent="0.2">
      <c r="A1200" s="15" t="s">
        <v>4625</v>
      </c>
      <c r="B1200" s="15" t="str">
        <f>_xlfn.IFNA(VLOOKUP(A1200, Shares!A1201:B$3048, 2, FALSE), "")</f>
        <v>R3D Global Ltd</v>
      </c>
      <c r="C1200" t="str">
        <f>A1200&amp; ".AX"</f>
        <v>R3D.AX</v>
      </c>
      <c r="D1200" t="str">
        <f>"{""symbol"": """ &amp; A1200 &amp; """, ""yahoo-symbol"": """ &amp; C1200 &amp; """}, "</f>
        <v xml:space="preserve">{"symbol": "R3D", "yahoo-symbol": "R3D.AX"}, </v>
      </c>
      <c r="H1200">
        <f>_xlfn.IFNA(VLOOKUP(A1200, Q$1:Q$1476,1,FALSE), 0)</f>
        <v>0</v>
      </c>
    </row>
    <row r="1201" spans="1:8" x14ac:dyDescent="0.2">
      <c r="A1201" s="15" t="s">
        <v>4694</v>
      </c>
      <c r="B1201" s="15" t="str">
        <f>_xlfn.IFNA(VLOOKUP(A1201, Shares!A1202:B$3048, 2, FALSE), "")</f>
        <v>Race Oncology Ltd</v>
      </c>
      <c r="C1201" t="str">
        <f>A1201&amp; ".AX"</f>
        <v>RAC.AX</v>
      </c>
      <c r="D1201" t="str">
        <f>"{""symbol"": """ &amp; A1201 &amp; """, ""yahoo-symbol"": """ &amp; C1201 &amp; """}, "</f>
        <v xml:space="preserve">{"symbol": "RAC", "yahoo-symbol": "RAC.AX"}, </v>
      </c>
      <c r="H1201">
        <f>_xlfn.IFNA(VLOOKUP(A1201, Q$1:Q$1476,1,FALSE), 0)</f>
        <v>0</v>
      </c>
    </row>
    <row r="1202" spans="1:8" x14ac:dyDescent="0.2">
      <c r="A1202" s="15" t="s">
        <v>4696</v>
      </c>
      <c r="B1202" s="15" t="str">
        <f>_xlfn.IFNA(VLOOKUP(A1202, Shares!A1203:B$3048, 2, FALSE), "")</f>
        <v>Raffles Capital Limited</v>
      </c>
      <c r="C1202" t="str">
        <f>A1202&amp; ".AX"</f>
        <v>RAF.AX</v>
      </c>
      <c r="D1202" t="str">
        <f>"{""symbol"": """ &amp; A1202 &amp; """, ""yahoo-symbol"": """ &amp; C1202 &amp; """}, "</f>
        <v xml:space="preserve">{"symbol": "RAF", "yahoo-symbol": "RAF.AX"}, </v>
      </c>
      <c r="H1202">
        <f>_xlfn.IFNA(VLOOKUP(A1202, Q$1:Q$1476,1,FALSE), 0)</f>
        <v>0</v>
      </c>
    </row>
    <row r="1203" spans="1:8" x14ac:dyDescent="0.2">
      <c r="A1203" s="15" t="s">
        <v>4657</v>
      </c>
      <c r="B1203" s="15" t="str">
        <f>_xlfn.IFNA(VLOOKUP(A1203, Shares!A1204:B$3048, 2, FALSE), "")</f>
        <v>REPUB GOLD DEF SET</v>
      </c>
      <c r="C1203" t="str">
        <f>A1203&amp; ".AX"</f>
        <v>RAUDA.AX</v>
      </c>
      <c r="D1203" t="str">
        <f>"{""symbol"": """ &amp; A1203 &amp; """, ""yahoo-symbol"": """ &amp; C1203 &amp; """}, "</f>
        <v xml:space="preserve">{"symbol": "RAUDA", "yahoo-symbol": "RAUDA.AX"}, </v>
      </c>
      <c r="H1203">
        <f>_xlfn.IFNA(VLOOKUP(A1203, Q$1:Q$1476,1,FALSE), 0)</f>
        <v>0</v>
      </c>
    </row>
    <row r="1204" spans="1:8" x14ac:dyDescent="0.2">
      <c r="A1204" s="15" t="s">
        <v>4713</v>
      </c>
      <c r="B1204" s="15" t="str">
        <f>_xlfn.IFNA(VLOOKUP(A1204, Shares!A1205:B$3048, 2, FALSE), "")</f>
        <v>Rawson Resources Limited</v>
      </c>
      <c r="C1204" t="str">
        <f>A1204&amp; ".AX"</f>
        <v>RAW.AX</v>
      </c>
      <c r="D1204" t="str">
        <f>"{""symbol"": """ &amp; A1204 &amp; """, ""yahoo-symbol"": """ &amp; C1204 &amp; """}, "</f>
        <v xml:space="preserve">{"symbol": "RAW", "yahoo-symbol": "RAW.AX"}, </v>
      </c>
      <c r="H1204">
        <f>_xlfn.IFNA(VLOOKUP(A1204, Q$1:Q$1476,1,FALSE), 0)</f>
        <v>0</v>
      </c>
    </row>
    <row r="1205" spans="1:8" x14ac:dyDescent="0.2">
      <c r="A1205" s="15" t="s">
        <v>4631</v>
      </c>
      <c r="B1205" s="15" t="str">
        <f>_xlfn.IFNA(VLOOKUP(A1205, Shares!A1206:B$3048, 2, FALSE), "")</f>
        <v>RBR Group Ltd</v>
      </c>
      <c r="C1205" t="str">
        <f>A1205&amp; ".AX"</f>
        <v>RBR.AX</v>
      </c>
      <c r="D1205" t="str">
        <f>"{""symbol"": """ &amp; A1205 &amp; """, ""yahoo-symbol"": """ &amp; C1205 &amp; """}, "</f>
        <v xml:space="preserve">{"symbol": "RBR", "yahoo-symbol": "RBR.AX"}, </v>
      </c>
      <c r="H1205">
        <f>_xlfn.IFNA(VLOOKUP(A1205, Q$1:Q$1476,1,FALSE), 0)</f>
        <v>0</v>
      </c>
    </row>
    <row r="1206" spans="1:8" x14ac:dyDescent="0.2">
      <c r="A1206" s="15" t="s">
        <v>4811</v>
      </c>
      <c r="B1206" s="15" t="str">
        <f>_xlfn.IFNA(VLOOKUP(A1206, Shares!A1207:B$3048, 2, FALSE), "")</f>
        <v>Resource Base Limited</v>
      </c>
      <c r="C1206" t="str">
        <f>A1206&amp; ".AX"</f>
        <v>RBX.AX</v>
      </c>
      <c r="D1206" t="str">
        <f>"{""symbol"": """ &amp; A1206 &amp; """, ""yahoo-symbol"": """ &amp; C1206 &amp; """}, "</f>
        <v xml:space="preserve">{"symbol": "RBX", "yahoo-symbol": "RBX.AX"}, </v>
      </c>
      <c r="H1206">
        <f>_xlfn.IFNA(VLOOKUP(A1206, Q$1:Q$1476,1,FALSE), 0)</f>
        <v>0</v>
      </c>
    </row>
    <row r="1207" spans="1:8" x14ac:dyDescent="0.2">
      <c r="A1207" s="15" t="s">
        <v>4733</v>
      </c>
      <c r="B1207" s="15" t="str">
        <f>_xlfn.IFNA(VLOOKUP(A1207, Shares!A1208:B$3048, 2, FALSE), "")</f>
        <v>Red Cat Minerals Ltd</v>
      </c>
      <c r="C1207" t="str">
        <f>A1207&amp; ".AX"</f>
        <v>RCC.AX</v>
      </c>
      <c r="D1207" t="str">
        <f>"{""symbol"": """ &amp; A1207 &amp; """, ""yahoo-symbol"": """ &amp; C1207 &amp; """}, "</f>
        <v xml:space="preserve">{"symbol": "RCC", "yahoo-symbol": "RCC.AX"}, </v>
      </c>
      <c r="H1207">
        <f>_xlfn.IFNA(VLOOKUP(A1207, Q$1:Q$1476,1,FALSE), 0)</f>
        <v>0</v>
      </c>
    </row>
    <row r="1208" spans="1:8" x14ac:dyDescent="0.2">
      <c r="A1208" s="15" t="s">
        <v>4759</v>
      </c>
      <c r="B1208" s="15" t="str">
        <f>_xlfn.IFNA(VLOOKUP(A1208, Shares!A1209:B$3048, 2, FALSE), "")</f>
        <v>Redcliffe Resources Ltd</v>
      </c>
      <c r="C1208" t="str">
        <f>A1208&amp; ".AX"</f>
        <v>RCF.AX</v>
      </c>
      <c r="D1208" t="str">
        <f>"{""symbol"": """ &amp; A1208 &amp; """, ""yahoo-symbol"": """ &amp; C1208 &amp; """}, "</f>
        <v xml:space="preserve">{"symbol": "RCF", "yahoo-symbol": "RCF.AX"}, </v>
      </c>
      <c r="H1208">
        <f>_xlfn.IFNA(VLOOKUP(A1208, Q$1:Q$1476,1,FALSE), 0)</f>
        <v>0</v>
      </c>
    </row>
    <row r="1209" spans="1:8" x14ac:dyDescent="0.2">
      <c r="A1209" s="15" t="s">
        <v>4870</v>
      </c>
      <c r="B1209" s="15" t="str">
        <f>_xlfn.IFNA(VLOOKUP(A1209, Shares!A1210:B$3048, 2, FALSE), "")</f>
        <v>Rocklands Richfield PCI Ltd.</v>
      </c>
      <c r="C1209" t="str">
        <f>A1209&amp; ".AX"</f>
        <v>RCI.AX</v>
      </c>
      <c r="D1209" t="str">
        <f>"{""symbol"": """ &amp; A1209 &amp; """, ""yahoo-symbol"": """ &amp; C1209 &amp; """}, "</f>
        <v xml:space="preserve">{"symbol": "RCI", "yahoo-symbol": "RCI.AX"}, </v>
      </c>
      <c r="H1209">
        <f>_xlfn.IFNA(VLOOKUP(A1209, Q$1:Q$1476,1,FALSE), 0)</f>
        <v>0</v>
      </c>
    </row>
    <row r="1210" spans="1:8" x14ac:dyDescent="0.2">
      <c r="A1210" s="15" t="s">
        <v>4641</v>
      </c>
      <c r="B1210" s="15" t="str">
        <f>_xlfn.IFNA(VLOOKUP(A1210, Shares!A1211:B$3048, 2, FALSE), "")</f>
        <v>RECLAIM DEF SET</v>
      </c>
      <c r="C1210" t="str">
        <f>A1210&amp; ".AX"</f>
        <v>RCMDA.AX</v>
      </c>
      <c r="D1210" t="str">
        <f>"{""symbol"": """ &amp; A1210 &amp; """, ""yahoo-symbol"": """ &amp; C1210 &amp; """}, "</f>
        <v xml:space="preserve">{"symbol": "RCMDA", "yahoo-symbol": "RCMDA.AX"}, </v>
      </c>
      <c r="H1210">
        <f>_xlfn.IFNA(VLOOKUP(A1210, Q$1:Q$1476,1,FALSE), 0)</f>
        <v>0</v>
      </c>
    </row>
    <row r="1211" spans="1:8" x14ac:dyDescent="0.2">
      <c r="A1211" s="15" t="s">
        <v>4751</v>
      </c>
      <c r="B1211" s="15" t="str">
        <f>_xlfn.IFNA(VLOOKUP(A1211, Shares!A1212:B$3048, 2, FALSE), "")</f>
        <v>Redbank Copper Ltd</v>
      </c>
      <c r="C1211" t="str">
        <f>A1211&amp; ".AX"</f>
        <v>RCP.AX</v>
      </c>
      <c r="D1211" t="str">
        <f>"{""symbol"": """ &amp; A1211 &amp; """, ""yahoo-symbol"": """ &amp; C1211 &amp; """}, "</f>
        <v xml:space="preserve">{"symbol": "RCP", "yahoo-symbol": "RCP.AX"}, </v>
      </c>
      <c r="H1211">
        <f>_xlfn.IFNA(VLOOKUP(A1211, Q$1:Q$1476,1,FALSE), 0)</f>
        <v>0</v>
      </c>
    </row>
    <row r="1212" spans="1:8" x14ac:dyDescent="0.2">
      <c r="A1212" s="15" t="s">
        <v>4638</v>
      </c>
      <c r="B1212" s="15" t="str">
        <f>_xlfn.IFNA(VLOOKUP(A1212, Shares!A1213:B$3048, 2, FALSE), "")</f>
        <v>RE CAP USA DEF</v>
      </c>
      <c r="C1212" t="str">
        <f>A1212&amp; ".AX"</f>
        <v>RCUNA.AX</v>
      </c>
      <c r="D1212" t="str">
        <f>"{""symbol"": """ &amp; A1212 &amp; """, ""yahoo-symbol"": """ &amp; C1212 &amp; """}, "</f>
        <v xml:space="preserve">{"symbol": "RCUNA", "yahoo-symbol": "RCUNA.AX"}, </v>
      </c>
      <c r="H1212">
        <f>_xlfn.IFNA(VLOOKUP(A1212, Q$1:Q$1476,1,FALSE), 0)</f>
        <v>0</v>
      </c>
    </row>
    <row r="1213" spans="1:8" x14ac:dyDescent="0.2">
      <c r="A1213" s="15" t="s">
        <v>4860</v>
      </c>
      <c r="B1213" s="15" t="str">
        <f>_xlfn.IFNA(VLOOKUP(A1213, Shares!A1214:B$3048, 2, FALSE), "")</f>
        <v>RiverCity Motorway Group</v>
      </c>
      <c r="C1213" t="str">
        <f>A1213&amp; ".AX"</f>
        <v>RCY.AX</v>
      </c>
      <c r="D1213" t="str">
        <f>"{""symbol"": """ &amp; A1213 &amp; """, ""yahoo-symbol"": """ &amp; C1213 &amp; """}, "</f>
        <v xml:space="preserve">{"symbol": "RCY", "yahoo-symbol": "RCY.AX"}, </v>
      </c>
      <c r="H1213">
        <f>_xlfn.IFNA(VLOOKUP(A1213, Q$1:Q$1476,1,FALSE), 0)</f>
        <v>0</v>
      </c>
    </row>
    <row r="1214" spans="1:8" x14ac:dyDescent="0.2">
      <c r="A1214" s="15" t="s">
        <v>4762</v>
      </c>
      <c r="B1214" s="15" t="str">
        <f>_xlfn.IFNA(VLOOKUP(A1214, Shares!A1215:B$3048, 2, FALSE), "")</f>
        <v>Redflex Holdings Limited</v>
      </c>
      <c r="C1214" t="str">
        <f>A1214&amp; ".AX"</f>
        <v>RDF.AX</v>
      </c>
      <c r="D1214" t="str">
        <f>"{""symbol"": """ &amp; A1214 &amp; """, ""yahoo-symbol"": """ &amp; C1214 &amp; """}, "</f>
        <v xml:space="preserve">{"symbol": "RDF", "yahoo-symbol": "RDF.AX"}, </v>
      </c>
      <c r="H1214">
        <f>_xlfn.IFNA(VLOOKUP(A1214, Q$1:Q$1476,1,FALSE), 0)</f>
        <v>0</v>
      </c>
    </row>
    <row r="1215" spans="1:8" x14ac:dyDescent="0.2">
      <c r="A1215" s="15" t="s">
        <v>4749</v>
      </c>
      <c r="B1215" s="15" t="str">
        <f>_xlfn.IFNA(VLOOKUP(A1215, Shares!A1216:B$3048, 2, FALSE), "")</f>
        <v>RedHill Education Ltd</v>
      </c>
      <c r="C1215" t="str">
        <f>A1215&amp; ".AX"</f>
        <v>RDH.AX</v>
      </c>
      <c r="D1215" t="str">
        <f>"{""symbol"": """ &amp; A1215 &amp; """, ""yahoo-symbol"": """ &amp; C1215 &amp; """}, "</f>
        <v xml:space="preserve">{"symbol": "RDH", "yahoo-symbol": "RDH.AX"}, </v>
      </c>
      <c r="H1215">
        <f>_xlfn.IFNA(VLOOKUP(A1215, Q$1:Q$1476,1,FALSE), 0)</f>
        <v>0</v>
      </c>
    </row>
    <row r="1216" spans="1:8" x14ac:dyDescent="0.2">
      <c r="A1216" s="15" t="s">
        <v>4643</v>
      </c>
      <c r="B1216" s="15" t="str">
        <f>_xlfn.IFNA(VLOOKUP(A1216, Shares!A1217:B$3048, 2, FALSE), "")</f>
        <v>RED METAL DEF</v>
      </c>
      <c r="C1216" t="str">
        <f>A1216&amp; ".AX"</f>
        <v>RDMNA.AX</v>
      </c>
      <c r="D1216" t="str">
        <f>"{""symbol"": """ &amp; A1216 &amp; """, ""yahoo-symbol"": """ &amp; C1216 &amp; """}, "</f>
        <v xml:space="preserve">{"symbol": "RDMNA", "yahoo-symbol": "RDMNA.AX"}, </v>
      </c>
      <c r="H1216">
        <f>_xlfn.IFNA(VLOOKUP(A1216, Q$1:Q$1476,1,FALSE), 0)</f>
        <v>0</v>
      </c>
    </row>
    <row r="1217" spans="1:8" x14ac:dyDescent="0.2">
      <c r="A1217" s="15" t="s">
        <v>4647</v>
      </c>
      <c r="B1217" s="15" t="str">
        <f>_xlfn.IFNA(VLOOKUP(A1217, Shares!A1218:B$3048, 2, FALSE), "")</f>
        <v>REED RES DEF</v>
      </c>
      <c r="C1217" t="str">
        <f>A1217&amp; ".AX"</f>
        <v>RDRN.AX</v>
      </c>
      <c r="D1217" t="str">
        <f>"{""symbol"": """ &amp; A1217 &amp; """, ""yahoo-symbol"": """ &amp; C1217 &amp; """}, "</f>
        <v xml:space="preserve">{"symbol": "RDRN", "yahoo-symbol": "RDRN.AX"}, </v>
      </c>
      <c r="H1217">
        <f>_xlfn.IFNA(VLOOKUP(A1217, Q$1:Q$1476,1,FALSE), 0)</f>
        <v>0</v>
      </c>
    </row>
    <row r="1218" spans="1:8" x14ac:dyDescent="0.2">
      <c r="A1218" s="15" t="s">
        <v>4723</v>
      </c>
      <c r="B1218" s="15" t="str">
        <f>_xlfn.IFNA(VLOOKUP(A1218, Shares!A1219:B$3048, 2, FALSE), "")</f>
        <v>Recall Holdings Ltd</v>
      </c>
      <c r="C1218" t="str">
        <f>A1218&amp; ".AX"</f>
        <v>REC.AX</v>
      </c>
      <c r="D1218" t="str">
        <f>"{""symbol"": """ &amp; A1218 &amp; """, ""yahoo-symbol"": """ &amp; C1218 &amp; """}, "</f>
        <v xml:space="preserve">{"symbol": "REC", "yahoo-symbol": "REC.AX"}, </v>
      </c>
      <c r="H1218">
        <f>_xlfn.IFNA(VLOOKUP(A1218, Q$1:Q$1476,1,FALSE), 0)</f>
        <v>0</v>
      </c>
    </row>
    <row r="1219" spans="1:8" x14ac:dyDescent="0.2">
      <c r="A1219" s="15" t="s">
        <v>4776</v>
      </c>
      <c r="B1219" s="15" t="str">
        <f>_xlfn.IFNA(VLOOKUP(A1219, Shares!A1220:B$3048, 2, FALSE), "")</f>
        <v>Regal Resources Limited</v>
      </c>
      <c r="C1219" t="str">
        <f>A1219&amp; ".AX"</f>
        <v>RER.AX</v>
      </c>
      <c r="D1219" t="str">
        <f>"{""symbol"": """ &amp; A1219 &amp; """, ""yahoo-symbol"": """ &amp; C1219 &amp; """}, "</f>
        <v xml:space="preserve">{"symbol": "RER", "yahoo-symbol": "RER.AX"}, </v>
      </c>
      <c r="H1219">
        <f>_xlfn.IFNA(VLOOKUP(A1219, Q$1:Q$1476,1,FALSE), 0)</f>
        <v>0</v>
      </c>
    </row>
    <row r="1220" spans="1:8" x14ac:dyDescent="0.2">
      <c r="A1220" s="15" t="s">
        <v>4649</v>
      </c>
      <c r="B1220" s="15" t="str">
        <f>_xlfn.IFNA(VLOOKUP(A1220, Shares!A1221:B$3048, 2, FALSE), "")</f>
        <v>REGAL RES FPO</v>
      </c>
      <c r="C1220" t="str">
        <f>A1220&amp; ".AX"</f>
        <v>RERDA.AX</v>
      </c>
      <c r="D1220" t="str">
        <f>"{""symbol"": """ &amp; A1220 &amp; """, ""yahoo-symbol"": """ &amp; C1220 &amp; """}, "</f>
        <v xml:space="preserve">{"symbol": "RERDA", "yahoo-symbol": "RERDA.AX"}, </v>
      </c>
      <c r="H1220">
        <f>_xlfn.IFNA(VLOOKUP(A1220, Q$1:Q$1476,1,FALSE), 0)</f>
        <v>0</v>
      </c>
    </row>
    <row r="1221" spans="1:8" x14ac:dyDescent="0.2">
      <c r="A1221" s="15" t="s">
        <v>4719</v>
      </c>
      <c r="B1221" s="15" t="str">
        <f>_xlfn.IFNA(VLOOKUP(A1221, Shares!A1222:B$3048, 2, FALSE), "")</f>
        <v>Real Estate Investar Group Ltd</v>
      </c>
      <c r="C1221" t="str">
        <f>A1221&amp; ".AX"</f>
        <v>REV.AX</v>
      </c>
      <c r="D1221" t="str">
        <f>"{""symbol"": """ &amp; A1221 &amp; """, ""yahoo-symbol"": """ &amp; C1221 &amp; """}, "</f>
        <v xml:space="preserve">{"symbol": "REV", "yahoo-symbol": "REV.AX"}, </v>
      </c>
      <c r="H1221">
        <f>_xlfn.IFNA(VLOOKUP(A1221, Q$1:Q$1476,1,FALSE), 0)</f>
        <v>0</v>
      </c>
    </row>
    <row r="1222" spans="1:8" x14ac:dyDescent="0.2">
      <c r="A1222" s="15" t="s">
        <v>4834</v>
      </c>
      <c r="B1222" s="15" t="str">
        <f>_xlfn.IFNA(VLOOKUP(A1222, Shares!A1223:B$3048, 2, FALSE), "")</f>
        <v>Rey Resources Limited</v>
      </c>
      <c r="C1222" t="str">
        <f>A1222&amp; ".AX"</f>
        <v>REY.AX</v>
      </c>
      <c r="D1222" t="str">
        <f>"{""symbol"": """ &amp; A1222 &amp; """, ""yahoo-symbol"": """ &amp; C1222 &amp; """}, "</f>
        <v xml:space="preserve">{"symbol": "REY", "yahoo-symbol": "REY.AX"}, </v>
      </c>
      <c r="H1222">
        <f>_xlfn.IFNA(VLOOKUP(A1222, Q$1:Q$1476,1,FALSE), 0)</f>
        <v>0</v>
      </c>
    </row>
    <row r="1223" spans="1:8" x14ac:dyDescent="0.2">
      <c r="A1223" s="15" t="s">
        <v>4821</v>
      </c>
      <c r="B1223" s="15" t="str">
        <f>_xlfn.IFNA(VLOOKUP(A1223, Shares!A1224:B$3048, 2, FALSE), "")</f>
        <v>Resources &amp;amp; Energy Group Ltd</v>
      </c>
      <c r="C1223" t="str">
        <f>A1223&amp; ".AX"</f>
        <v>REZ.AX</v>
      </c>
      <c r="D1223" t="str">
        <f>"{""symbol"": """ &amp; A1223 &amp; """, ""yahoo-symbol"": """ &amp; C1223 &amp; """}, "</f>
        <v xml:space="preserve">{"symbol": "REZ", "yahoo-symbol": "REZ.AX"}, </v>
      </c>
      <c r="H1223">
        <f>_xlfn.IFNA(VLOOKUP(A1223, Q$1:Q$1476,1,FALSE), 0)</f>
        <v>0</v>
      </c>
    </row>
    <row r="1224" spans="1:8" x14ac:dyDescent="0.2">
      <c r="A1224" s="15" t="s">
        <v>4729</v>
      </c>
      <c r="B1224" s="15" t="str">
        <f>_xlfn.IFNA(VLOOKUP(A1224, Shares!A1225:B$3048, 2, FALSE), "")</f>
        <v>Rectifier Technologies Limited</v>
      </c>
      <c r="C1224" t="str">
        <f>A1224&amp; ".AX"</f>
        <v>RFT.AX</v>
      </c>
      <c r="D1224" t="str">
        <f>"{""symbol"": """ &amp; A1224 &amp; """, ""yahoo-symbol"": """ &amp; C1224 &amp; """}, "</f>
        <v xml:space="preserve">{"symbol": "RFT", "yahoo-symbol": "RFT.AX"}, </v>
      </c>
      <c r="H1224">
        <f>_xlfn.IFNA(VLOOKUP(A1224, Q$1:Q$1476,1,FALSE), 0)</f>
        <v>0</v>
      </c>
    </row>
    <row r="1225" spans="1:8" x14ac:dyDescent="0.2">
      <c r="A1225" s="15" t="s">
        <v>4848</v>
      </c>
      <c r="B1225" s="15" t="str">
        <f>_xlfn.IFNA(VLOOKUP(A1225, Shares!A1226:B$3048, 2, FALSE), "")</f>
        <v>Rift Valley Resources Africa Pty Ltd</v>
      </c>
      <c r="C1225" t="str">
        <f>A1225&amp; ".AX"</f>
        <v>RFV.AX</v>
      </c>
      <c r="D1225" t="str">
        <f>"{""symbol"": """ &amp; A1225 &amp; """, ""yahoo-symbol"": """ &amp; C1225 &amp; """}, "</f>
        <v xml:space="preserve">{"symbol": "RFV", "yahoo-symbol": "RFV.AX"}, </v>
      </c>
      <c r="H1225">
        <f>_xlfn.IFNA(VLOOKUP(A1225, Q$1:Q$1476,1,FALSE), 0)</f>
        <v>0</v>
      </c>
    </row>
    <row r="1226" spans="1:8" x14ac:dyDescent="0.2">
      <c r="A1226" s="15" t="s">
        <v>4645</v>
      </c>
      <c r="B1226" s="15" t="str">
        <f>_xlfn.IFNA(VLOOKUP(A1226, Shares!A1227:B$3048, 2, FALSE), "")</f>
        <v>REDFLOW DEF</v>
      </c>
      <c r="C1226" t="str">
        <f>A1226&amp; ".AX"</f>
        <v>RFXN.AX</v>
      </c>
      <c r="D1226" t="str">
        <f>"{""symbol"": """ &amp; A1226 &amp; """, ""yahoo-symbol"": """ &amp; C1226 &amp; """}, "</f>
        <v xml:space="preserve">{"symbol": "RFXN", "yahoo-symbol": "RFXN.AX"}, </v>
      </c>
      <c r="H1226">
        <f>_xlfn.IFNA(VLOOKUP(A1226, Q$1:Q$1476,1,FALSE), 0)</f>
        <v>0</v>
      </c>
    </row>
    <row r="1227" spans="1:8" x14ac:dyDescent="0.2">
      <c r="A1227" s="15" t="s">
        <v>4170</v>
      </c>
      <c r="B1227" s="15" t="str">
        <f>_xlfn.IFNA(VLOOKUP(A1227, Shares!A1228:B$3048, 2, FALSE), "")</f>
        <v>One North Entertainment Ltd</v>
      </c>
      <c r="C1227" t="str">
        <f>A1227&amp; ".AX"</f>
        <v>RGM.AX</v>
      </c>
      <c r="D1227" t="str">
        <f>"{""symbol"": """ &amp; A1227 &amp; """, ""yahoo-symbol"": """ &amp; C1227 &amp; """}, "</f>
        <v xml:space="preserve">{"symbol": "RGM", "yahoo-symbol": "RGM.AX"}, </v>
      </c>
      <c r="H1227">
        <f>_xlfn.IFNA(VLOOKUP(A1227, Q$1:Q$1476,1,FALSE), 0)</f>
        <v>0</v>
      </c>
    </row>
    <row r="1228" spans="1:8" x14ac:dyDescent="0.2">
      <c r="A1228" s="15" t="s">
        <v>4671</v>
      </c>
      <c r="B1228" s="15" t="str">
        <f>_xlfn.IFNA(VLOOKUP(A1228, Shares!A1229:B$3048, 2, FALSE), "")</f>
        <v>RHG Pty Ltd</v>
      </c>
      <c r="C1228" t="str">
        <f>A1228&amp; ".AX"</f>
        <v>RHG.AX</v>
      </c>
      <c r="D1228" t="str">
        <f>"{""symbol"": """ &amp; A1228 &amp; """, ""yahoo-symbol"": """ &amp; C1228 &amp; """}, "</f>
        <v xml:space="preserve">{"symbol": "RHG", "yahoo-symbol": "RHG.AX"}, </v>
      </c>
      <c r="H1228">
        <f>_xlfn.IFNA(VLOOKUP(A1228, Q$1:Q$1476,1,FALSE), 0)</f>
        <v>0</v>
      </c>
    </row>
    <row r="1229" spans="1:8" x14ac:dyDescent="0.2">
      <c r="A1229" s="15" t="s">
        <v>4801</v>
      </c>
      <c r="B1229" s="15" t="str">
        <f>_xlfn.IFNA(VLOOKUP(A1229, Shares!A1230:B$3048, 2, FALSE), "")</f>
        <v>Reproductive Health Science Ltd</v>
      </c>
      <c r="C1229" t="str">
        <f>A1229&amp; ".AX"</f>
        <v>RHS.AX</v>
      </c>
      <c r="D1229" t="str">
        <f>"{""symbol"": """ &amp; A1229 &amp; """, ""yahoo-symbol"": """ &amp; C1229 &amp; """}, "</f>
        <v xml:space="preserve">{"symbol": "RHS", "yahoo-symbol": "RHS.AX"}, </v>
      </c>
      <c r="H1229">
        <f>_xlfn.IFNA(VLOOKUP(A1229, Q$1:Q$1476,1,FALSE), 0)</f>
        <v>0</v>
      </c>
    </row>
    <row r="1230" spans="1:8" x14ac:dyDescent="0.2">
      <c r="A1230" s="15" t="s">
        <v>4846</v>
      </c>
      <c r="B1230" s="15" t="str">
        <f>_xlfn.IFNA(VLOOKUP(A1230, Shares!A1231:B$3048, 2, FALSE), "")</f>
        <v>Riedel Resources Ltd</v>
      </c>
      <c r="C1230" t="str">
        <f>A1230&amp; ".AX"</f>
        <v>RIE.AX</v>
      </c>
      <c r="D1230" t="str">
        <f>"{""symbol"": """ &amp; A1230 &amp; """, ""yahoo-symbol"": """ &amp; C1230 &amp; """}, "</f>
        <v xml:space="preserve">{"symbol": "RIE", "yahoo-symbol": "RIE.AX"}, </v>
      </c>
      <c r="H1230">
        <f>_xlfn.IFNA(VLOOKUP(A1230, Q$1:Q$1476,1,FALSE), 0)</f>
        <v>0</v>
      </c>
    </row>
    <row r="1231" spans="1:8" x14ac:dyDescent="0.2">
      <c r="A1231" s="15" t="s">
        <v>4872</v>
      </c>
      <c r="B1231" s="15" t="str">
        <f>_xlfn.IFNA(VLOOKUP(A1231, Shares!A1232:B$3048, 2, FALSE), "")</f>
        <v>Rongtai International Group Holdings Ltd</v>
      </c>
      <c r="C1231" t="str">
        <f>A1231&amp; ".AX"</f>
        <v>RIG.AX</v>
      </c>
      <c r="D1231" t="str">
        <f>"{""symbol"": """ &amp; A1231 &amp; """, ""yahoo-symbol"": """ &amp; C1231 &amp; """}, "</f>
        <v xml:space="preserve">{"symbol": "RIG", "yahoo-symbol": "RIG.AX"}, </v>
      </c>
      <c r="H1231">
        <f>_xlfn.IFNA(VLOOKUP(A1231, Q$1:Q$1476,1,FALSE), 0)</f>
        <v>0</v>
      </c>
    </row>
    <row r="1232" spans="1:8" x14ac:dyDescent="0.2">
      <c r="A1232" s="15" t="s">
        <v>4842</v>
      </c>
      <c r="B1232" s="15" t="str">
        <f>_xlfn.IFNA(VLOOKUP(A1232, Shares!A1233:B$3048, 2, FALSE), "")</f>
        <v>Riddock International Ltd</v>
      </c>
      <c r="C1232" t="str">
        <f>A1232&amp; ".AX"</f>
        <v>RIL.AX</v>
      </c>
      <c r="D1232" t="str">
        <f>"{""symbol"": """ &amp; A1232 &amp; """, ""yahoo-symbol"": """ &amp; C1232 &amp; """}, "</f>
        <v xml:space="preserve">{"symbol": "RIL", "yahoo-symbol": "RIL.AX"}, </v>
      </c>
      <c r="H1232">
        <f>_xlfn.IFNA(VLOOKUP(A1232, Q$1:Q$1476,1,FALSE), 0)</f>
        <v>0</v>
      </c>
    </row>
    <row r="1233" spans="1:8" x14ac:dyDescent="0.2">
      <c r="A1233" s="15" t="s">
        <v>4840</v>
      </c>
      <c r="B1233" s="15" t="str">
        <f>_xlfn.IFNA(VLOOKUP(A1233, Shares!A1234:B$3048, 2, FALSE), "")</f>
        <v>Richfield International Limited</v>
      </c>
      <c r="C1233" t="str">
        <f>A1233&amp; ".AX"</f>
        <v>RIS.AX</v>
      </c>
      <c r="D1233" t="str">
        <f>"{""symbol"": """ &amp; A1233 &amp; """, ""yahoo-symbol"": """ &amp; C1233 &amp; """}, "</f>
        <v xml:space="preserve">{"symbol": "RIS", "yahoo-symbol": "RIS.AX"}, </v>
      </c>
      <c r="H1233">
        <f>_xlfn.IFNA(VLOOKUP(A1233, Q$1:Q$1476,1,FALSE), 0)</f>
        <v>0</v>
      </c>
    </row>
    <row r="1234" spans="1:8" x14ac:dyDescent="0.2">
      <c r="A1234" s="15" t="s">
        <v>4717</v>
      </c>
      <c r="B1234" s="15" t="str">
        <f>_xlfn.IFNA(VLOOKUP(A1234, Shares!A1235:B$3048, 2, FALSE), "")</f>
        <v>Real Energy Corporation Ltd</v>
      </c>
      <c r="C1234" t="str">
        <f>A1234&amp; ".AX"</f>
        <v>RLE.AX</v>
      </c>
      <c r="D1234" t="str">
        <f>"{""symbol"": """ &amp; A1234 &amp; """, ""yahoo-symbol"": """ &amp; C1234 &amp; """}, "</f>
        <v xml:space="preserve">{"symbol": "RLE", "yahoo-symbol": "RLE.AX"}, </v>
      </c>
      <c r="H1234">
        <f>_xlfn.IFNA(VLOOKUP(A1234, Q$1:Q$1476,1,FALSE), 0)</f>
        <v>0</v>
      </c>
    </row>
    <row r="1235" spans="1:8" x14ac:dyDescent="0.2">
      <c r="A1235" s="15" t="s">
        <v>4635</v>
      </c>
      <c r="B1235" s="15" t="str">
        <f>_xlfn.IFNA(VLOOKUP(A1235, Shares!A1236:B$3048, 2, FALSE), "")</f>
        <v>RCL Group Ltd</v>
      </c>
      <c r="C1235" t="str">
        <f>A1235&amp; ".AX"</f>
        <v>RLG.AX</v>
      </c>
      <c r="D1235" t="str">
        <f>"{""symbol"": """ &amp; A1235 &amp; """, ""yahoo-symbol"": """ &amp; C1235 &amp; """}, "</f>
        <v xml:space="preserve">{"symbol": "RLG", "yahoo-symbol": "RLG.AX"}, </v>
      </c>
      <c r="H1235">
        <f>_xlfn.IFNA(VLOOKUP(A1235, Q$1:Q$1476,1,FALSE), 0)</f>
        <v>0</v>
      </c>
    </row>
    <row r="1236" spans="1:8" x14ac:dyDescent="0.2">
      <c r="A1236" s="15" t="s">
        <v>4770</v>
      </c>
      <c r="B1236" s="15" t="str">
        <f>_xlfn.IFNA(VLOOKUP(A1236, Shares!A1237:B$3048, 2, FALSE), "")</f>
        <v>Reeltime Media Limited</v>
      </c>
      <c r="C1236" t="str">
        <f>A1236&amp; ".AX"</f>
        <v>RMA.AX</v>
      </c>
      <c r="D1236" t="str">
        <f>"{""symbol"": """ &amp; A1236 &amp; """, ""yahoo-symbol"": """ &amp; C1236 &amp; """}, "</f>
        <v xml:space="preserve">{"symbol": "RMA", "yahoo-symbol": "RMA.AX"}, </v>
      </c>
      <c r="H1236">
        <f>_xlfn.IFNA(VLOOKUP(A1236, Q$1:Q$1476,1,FALSE), 0)</f>
        <v>0</v>
      </c>
    </row>
    <row r="1237" spans="1:8" x14ac:dyDescent="0.2">
      <c r="A1237" s="15" t="s">
        <v>4659</v>
      </c>
      <c r="B1237" s="15" t="str">
        <f>_xlfn.IFNA(VLOOKUP(A1237, Shares!A1238:B$3048, 2, FALSE), "")</f>
        <v>RES MINING DEF</v>
      </c>
      <c r="C1237" t="str">
        <f>A1237&amp; ".AX"</f>
        <v>RMINB.AX</v>
      </c>
      <c r="D1237" t="str">
        <f>"{""symbol"": """ &amp; A1237 &amp; """, ""yahoo-symbol"": """ &amp; C1237 &amp; """}, "</f>
        <v xml:space="preserve">{"symbol": "RMINB", "yahoo-symbol": "RMINB.AX"}, </v>
      </c>
      <c r="H1237">
        <f>_xlfn.IFNA(VLOOKUP(A1237, Q$1:Q$1476,1,FALSE), 0)</f>
        <v>0</v>
      </c>
    </row>
    <row r="1238" spans="1:8" x14ac:dyDescent="0.2">
      <c r="A1238" s="15" t="s">
        <v>4735</v>
      </c>
      <c r="B1238" s="15" t="str">
        <f>_xlfn.IFNA(VLOOKUP(A1238, Shares!A1239:B$3048, 2, FALSE), "")</f>
        <v>Red Emperor Resources NL</v>
      </c>
      <c r="C1238" t="str">
        <f>A1238&amp; ".AX"</f>
        <v>RMP.AX</v>
      </c>
      <c r="D1238" t="str">
        <f>"{""symbol"": """ &amp; A1238 &amp; """, ""yahoo-symbol"": """ &amp; C1238 &amp; """}, "</f>
        <v xml:space="preserve">{"symbol": "RMP", "yahoo-symbol": "RMP.AX"}, </v>
      </c>
      <c r="H1238">
        <f>_xlfn.IFNA(VLOOKUP(A1238, Q$1:Q$1476,1,FALSE), 0)</f>
        <v>0</v>
      </c>
    </row>
    <row r="1239" spans="1:8" x14ac:dyDescent="0.2">
      <c r="A1239" s="15" t="s">
        <v>4681</v>
      </c>
      <c r="B1239" s="15" t="str">
        <f>_xlfn.IFNA(VLOOKUP(A1239, Shares!A1240:B$3048, 2, FALSE), "")</f>
        <v>RMA Energy Ltd.</v>
      </c>
      <c r="C1239" t="str">
        <f>A1239&amp; ".AX"</f>
        <v>RMT.AX</v>
      </c>
      <c r="D1239" t="str">
        <f>"{""symbol"": """ &amp; A1239 &amp; """, ""yahoo-symbol"": """ &amp; C1239 &amp; """}, "</f>
        <v xml:space="preserve">{"symbol": "RMT", "yahoo-symbol": "RMT.AX"}, </v>
      </c>
      <c r="H1239">
        <f>_xlfn.IFNA(VLOOKUP(A1239, Q$1:Q$1476,1,FALSE), 0)</f>
        <v>0</v>
      </c>
    </row>
    <row r="1240" spans="1:8" x14ac:dyDescent="0.2">
      <c r="A1240" s="15" t="s">
        <v>4679</v>
      </c>
      <c r="B1240" s="15" t="str">
        <f>_xlfn.IFNA(VLOOKUP(A1240, Shares!A1241:B$3048, 2, FALSE), "")</f>
        <v>RMA ENERGY DEF</v>
      </c>
      <c r="C1240" t="str">
        <f>A1240&amp; ".AX"</f>
        <v>RMTN.AX</v>
      </c>
      <c r="D1240" t="str">
        <f>"{""symbol"": """ &amp; A1240 &amp; """, ""yahoo-symbol"": """ &amp; C1240 &amp; """}, "</f>
        <v xml:space="preserve">{"symbol": "RMTN", "yahoo-symbol": "RMTN.AX"}, </v>
      </c>
      <c r="H1240">
        <f>_xlfn.IFNA(VLOOKUP(A1240, Q$1:Q$1476,1,FALSE), 0)</f>
        <v>0</v>
      </c>
    </row>
    <row r="1241" spans="1:8" x14ac:dyDescent="0.2">
      <c r="A1241" s="15" t="s">
        <v>3433</v>
      </c>
      <c r="B1241" s="15" t="str">
        <f>_xlfn.IFNA(VLOOKUP(A1241, Shares!A1242:B$3048, 2, FALSE), "")</f>
        <v>Little Real Estate Ltd</v>
      </c>
      <c r="C1241" t="str">
        <f>A1241&amp; ".AX"</f>
        <v>RNC.AX</v>
      </c>
      <c r="D1241" t="str">
        <f>"{""symbol"": """ &amp; A1241 &amp; """, ""yahoo-symbol"": """ &amp; C1241 &amp; """}, "</f>
        <v xml:space="preserve">{"symbol": "RNC", "yahoo-symbol": "RNC.AX"}, </v>
      </c>
      <c r="H1241">
        <f>_xlfn.IFNA(VLOOKUP(A1241, Q$1:Q$1476,1,FALSE), 0)</f>
        <v>0</v>
      </c>
    </row>
    <row r="1242" spans="1:8" x14ac:dyDescent="0.2">
      <c r="A1242" s="15" t="s">
        <v>77</v>
      </c>
      <c r="B1242" s="15" t="str">
        <f>_xlfn.IFNA(VLOOKUP(A1242, Shares!A1243:B$3048, 2, FALSE), "")</f>
        <v>Rand Mining Ltd</v>
      </c>
      <c r="C1242" t="str">
        <f>A1242&amp; ".AX"</f>
        <v>RND.AX</v>
      </c>
      <c r="D1242" t="str">
        <f>"{""symbol"": """ &amp; A1242 &amp; """, ""yahoo-symbol"": """ &amp; C1242 &amp; """}, "</f>
        <v xml:space="preserve">{"symbol": "RND", "yahoo-symbol": "RND.AX"}, </v>
      </c>
      <c r="H1242">
        <f>_xlfn.IFNA(VLOOKUP(A1242, Q$1:Q$1476,1,FALSE), 0)</f>
        <v>0</v>
      </c>
    </row>
    <row r="1243" spans="1:8" x14ac:dyDescent="0.2">
      <c r="A1243" s="15" t="s">
        <v>4629</v>
      </c>
      <c r="B1243" s="15" t="str">
        <f>_xlfn.IFNA(VLOOKUP(A1243, Shares!A1244:B$3048, 2, FALSE), "")</f>
        <v>RANGERIVER DEF SET</v>
      </c>
      <c r="C1243" t="str">
        <f>A1243&amp; ".AX"</f>
        <v>RNGDA.AX</v>
      </c>
      <c r="D1243" t="str">
        <f>"{""symbol"": """ &amp; A1243 &amp; """, ""yahoo-symbol"": """ &amp; C1243 &amp; """}, "</f>
        <v xml:space="preserve">{"symbol": "RNGDA", "yahoo-symbol": "RNGDA.AX"}, </v>
      </c>
      <c r="H1243">
        <f>_xlfn.IFNA(VLOOKUP(A1243, Q$1:Q$1476,1,FALSE), 0)</f>
        <v>0</v>
      </c>
    </row>
    <row r="1244" spans="1:8" x14ac:dyDescent="0.2">
      <c r="A1244" s="15" t="s">
        <v>4667</v>
      </c>
      <c r="B1244" s="15" t="str">
        <f>_xlfn.IFNA(VLOOKUP(A1244, Shares!A1245:B$3048, 2, FALSE), "")</f>
        <v>RESOURCE DEF</v>
      </c>
      <c r="C1244" t="str">
        <f>A1244&amp; ".AX"</f>
        <v>RNIN.AX</v>
      </c>
      <c r="D1244" t="str">
        <f>"{""symbol"": """ &amp; A1244 &amp; """, ""yahoo-symbol"": """ &amp; C1244 &amp; """}, "</f>
        <v xml:space="preserve">{"symbol": "RNIN", "yahoo-symbol": "RNIN.AX"}, </v>
      </c>
      <c r="H1244">
        <f>_xlfn.IFNA(VLOOKUP(A1244, Q$1:Q$1476,1,FALSE), 0)</f>
        <v>0</v>
      </c>
    </row>
    <row r="1245" spans="1:8" x14ac:dyDescent="0.2">
      <c r="A1245" s="15" t="s">
        <v>4856</v>
      </c>
      <c r="B1245" s="15" t="str">
        <f>_xlfn.IFNA(VLOOKUP(A1245, Shares!A1246:B$3048, 2, FALSE), "")</f>
        <v>Rision Ltd</v>
      </c>
      <c r="C1245" t="str">
        <f>A1245&amp; ".AX"</f>
        <v>RNL.AX</v>
      </c>
      <c r="D1245" t="str">
        <f>"{""symbol"": """ &amp; A1245 &amp; """, ""yahoo-symbol"": """ &amp; C1245 &amp; """}, "</f>
        <v xml:space="preserve">{"symbol": "RNL", "yahoo-symbol": "RNL.AX"}, </v>
      </c>
      <c r="H1245">
        <f>_xlfn.IFNA(VLOOKUP(A1245, Q$1:Q$1476,1,FALSE), 0)</f>
        <v>0</v>
      </c>
    </row>
    <row r="1246" spans="1:8" x14ac:dyDescent="0.2">
      <c r="A1246" s="15" t="s">
        <v>4791</v>
      </c>
      <c r="B1246" s="15" t="str">
        <f>_xlfn.IFNA(VLOOKUP(A1246, Shares!A1247:B$3048, 2, FALSE), "")</f>
        <v>Renaissance Minerals Limited</v>
      </c>
      <c r="C1246" t="str">
        <f>A1246&amp; ".AX"</f>
        <v>RNS.AX</v>
      </c>
      <c r="D1246" t="str">
        <f>"{""symbol"": """ &amp; A1246 &amp; """, ""yahoo-symbol"": """ &amp; C1246 &amp; """}, "</f>
        <v xml:space="preserve">{"symbol": "RNS", "yahoo-symbol": "RNS.AX"}, </v>
      </c>
      <c r="H1246">
        <f>_xlfn.IFNA(VLOOKUP(A1246, Q$1:Q$1476,1,FALSE), 0)</f>
        <v>0</v>
      </c>
    </row>
    <row r="1247" spans="1:8" x14ac:dyDescent="0.2">
      <c r="A1247" s="15" t="s">
        <v>4866</v>
      </c>
      <c r="B1247" s="15" t="str">
        <f>_xlfn.IFNA(VLOOKUP(A1247, Shares!A1248:B$3048, 2, FALSE), "")</f>
        <v>Roc Oil Company Limited</v>
      </c>
      <c r="C1247" t="str">
        <f>A1247&amp; ".AX"</f>
        <v>ROC.AX</v>
      </c>
      <c r="D1247" t="str">
        <f>"{""symbol"": """ &amp; A1247 &amp; """, ""yahoo-symbol"": """ &amp; C1247 &amp; """}, "</f>
        <v xml:space="preserve">{"symbol": "ROC", "yahoo-symbol": "ROC.AX"}, </v>
      </c>
      <c r="H1247">
        <f>_xlfn.IFNA(VLOOKUP(A1247, Q$1:Q$1476,1,FALSE), 0)</f>
        <v>0</v>
      </c>
    </row>
    <row r="1248" spans="1:8" x14ac:dyDescent="0.2">
      <c r="A1248" s="15" t="s">
        <v>4745</v>
      </c>
      <c r="B1248" s="15" t="str">
        <f>_xlfn.IFNA(VLOOKUP(A1248, Shares!A1249:B$3048, 2, FALSE), "")</f>
        <v>Red Sky Energy Limited</v>
      </c>
      <c r="C1248" t="str">
        <f>A1248&amp; ".AX"</f>
        <v>ROG.AX</v>
      </c>
      <c r="D1248" t="str">
        <f>"{""symbol"": """ &amp; A1248 &amp; """, ""yahoo-symbol"": """ &amp; C1248 &amp; """}, "</f>
        <v xml:space="preserve">{"symbol": "ROG", "yahoo-symbol": "ROG.AX"}, </v>
      </c>
      <c r="H1248">
        <f>_xlfn.IFNA(VLOOKUP(A1248, Q$1:Q$1476,1,FALSE), 0)</f>
        <v>0</v>
      </c>
    </row>
    <row r="1249" spans="1:8" x14ac:dyDescent="0.2">
      <c r="A1249" s="15" t="s">
        <v>4868</v>
      </c>
      <c r="B1249" s="15" t="str">
        <f>_xlfn.IFNA(VLOOKUP(A1249, Shares!A1250:B$3048, 2, FALSE), "")</f>
        <v>Rock Building Society Ltd</v>
      </c>
      <c r="C1249" t="str">
        <f>A1249&amp; ".AX"</f>
        <v>ROK.AX</v>
      </c>
      <c r="D1249" t="str">
        <f>"{""symbol"": """ &amp; A1249 &amp; """, ""yahoo-symbol"": """ &amp; C1249 &amp; """}, "</f>
        <v xml:space="preserve">{"symbol": "ROK", "yahoo-symbol": "ROK.AX"}, </v>
      </c>
      <c r="H1249">
        <f>_xlfn.IFNA(VLOOKUP(A1249, Q$1:Q$1476,1,FALSE), 0)</f>
        <v>0</v>
      </c>
    </row>
    <row r="1250" spans="1:8" x14ac:dyDescent="0.2">
      <c r="A1250" s="15" t="s">
        <v>4864</v>
      </c>
      <c r="B1250" s="15" t="str">
        <f>_xlfn.IFNA(VLOOKUP(A1250, Shares!A1251:B$3048, 2, FALSE), "")</f>
        <v>Robust Resources Limited</v>
      </c>
      <c r="C1250" t="str">
        <f>A1250&amp; ".AX"</f>
        <v>ROL.AX</v>
      </c>
      <c r="D1250" t="str">
        <f>"{""symbol"": """ &amp; A1250 &amp; """, ""yahoo-symbol"": """ &amp; C1250 &amp; """}, "</f>
        <v xml:space="preserve">{"symbol": "ROL", "yahoo-symbol": "ROL.AX"}, </v>
      </c>
      <c r="H1250">
        <f>_xlfn.IFNA(VLOOKUP(A1250, Q$1:Q$1476,1,FALSE), 0)</f>
        <v>0</v>
      </c>
    </row>
    <row r="1251" spans="1:8" x14ac:dyDescent="0.2">
      <c r="A1251" s="15" t="s">
        <v>4689</v>
      </c>
      <c r="B1251" s="15" t="str">
        <f>_xlfn.IFNA(VLOOKUP(A1251, Shares!A1252:B$3048, 2, FALSE), "")</f>
        <v>ROYAL RES DEF X OPT</v>
      </c>
      <c r="C1251" t="str">
        <f>A1251&amp; ".AX"</f>
        <v>ROYN.AX</v>
      </c>
      <c r="D1251" t="str">
        <f>"{""symbol"": """ &amp; A1251 &amp; """, ""yahoo-symbol"": """ &amp; C1251 &amp; """}, "</f>
        <v xml:space="preserve">{"symbol": "ROYN", "yahoo-symbol": "ROYN.AX"}, </v>
      </c>
      <c r="H1251">
        <f>_xlfn.IFNA(VLOOKUP(A1251, Q$1:Q$1476,1,FALSE), 0)</f>
        <v>0</v>
      </c>
    </row>
    <row r="1252" spans="1:8" x14ac:dyDescent="0.2">
      <c r="A1252" s="15" t="s">
        <v>4757</v>
      </c>
      <c r="B1252" s="15" t="str">
        <f>_xlfn.IFNA(VLOOKUP(A1252, Shares!A1253:B$3048, 2, FALSE), "")</f>
        <v>Redcape Property Trust</v>
      </c>
      <c r="C1252" t="str">
        <f>A1252&amp; ".AX"</f>
        <v>RPF.AX</v>
      </c>
      <c r="D1252" t="str">
        <f>"{""symbol"": """ &amp; A1252 &amp; """, ""yahoo-symbol"": """ &amp; C1252 &amp; """}, "</f>
        <v xml:space="preserve">{"symbol": "RPF", "yahoo-symbol": "RPF.AX"}, </v>
      </c>
      <c r="H1252">
        <f>_xlfn.IFNA(VLOOKUP(A1252, Q$1:Q$1476,1,FALSE), 0)</f>
        <v>0</v>
      </c>
    </row>
    <row r="1253" spans="1:8" x14ac:dyDescent="0.2">
      <c r="A1253" s="15" t="s">
        <v>4709</v>
      </c>
      <c r="B1253" s="15" t="str">
        <f>_xlfn.IFNA(VLOOKUP(A1253, Shares!A1254:B$3048, 2, FALSE), "")</f>
        <v>Raptis Group Limited</v>
      </c>
      <c r="C1253" t="str">
        <f>A1253&amp; ".AX"</f>
        <v>RPG.AX</v>
      </c>
      <c r="D1253" t="str">
        <f>"{""symbol"": """ &amp; A1253 &amp; """, ""yahoo-symbol"": """ &amp; C1253 &amp; """}, "</f>
        <v xml:space="preserve">{"symbol": "RPG", "yahoo-symbol": "RPG.AX"}, </v>
      </c>
      <c r="H1253">
        <f>_xlfn.IFNA(VLOOKUP(A1253, Q$1:Q$1476,1,FALSE), 0)</f>
        <v>0</v>
      </c>
    </row>
    <row r="1254" spans="1:8" x14ac:dyDescent="0.2">
      <c r="A1254" s="15" t="s">
        <v>4815</v>
      </c>
      <c r="B1254" s="15" t="str">
        <f>_xlfn.IFNA(VLOOKUP(A1254, Shares!A1255:B$3048, 2, FALSE), "")</f>
        <v>Resource Equipment Ltd</v>
      </c>
      <c r="C1254" t="str">
        <f>A1254&amp; ".AX"</f>
        <v>RQL.AX</v>
      </c>
      <c r="D1254" t="str">
        <f>"{""symbol"": """ &amp; A1254 &amp; """, ""yahoo-symbol"": """ &amp; C1254 &amp; """}, "</f>
        <v xml:space="preserve">{"symbol": "RQL", "yahoo-symbol": "RQL.AX"}, </v>
      </c>
      <c r="H1254">
        <f>_xlfn.IFNA(VLOOKUP(A1254, Q$1:Q$1476,1,FALSE), 0)</f>
        <v>0</v>
      </c>
    </row>
    <row r="1255" spans="1:8" x14ac:dyDescent="0.2">
      <c r="A1255" s="15" t="s">
        <v>4673</v>
      </c>
      <c r="B1255" s="15" t="str">
        <f>_xlfn.IFNA(VLOOKUP(A1255, Shares!A1256:B$3048, 2, FALSE), "")</f>
        <v>RICORESLTD DEF</v>
      </c>
      <c r="C1255" t="str">
        <f>A1255&amp; ".AX"</f>
        <v>RRIN.AX</v>
      </c>
      <c r="D1255" t="str">
        <f>"{""symbol"": """ &amp; A1255 &amp; """, ""yahoo-symbol"": """ &amp; C1255 &amp; """}, "</f>
        <v xml:space="preserve">{"symbol": "RRIN", "yahoo-symbol": "RRIN.AX"}, </v>
      </c>
      <c r="H1255">
        <f>_xlfn.IFNA(VLOOKUP(A1255, Q$1:Q$1476,1,FALSE), 0)</f>
        <v>0</v>
      </c>
    </row>
    <row r="1256" spans="1:8" x14ac:dyDescent="0.2">
      <c r="A1256" s="15" t="s">
        <v>4651</v>
      </c>
      <c r="B1256" s="15" t="str">
        <f>_xlfn.IFNA(VLOOKUP(A1256, Shares!A1257:B$3048, 2, FALSE), "")</f>
        <v>REGIS DEF X OPT</v>
      </c>
      <c r="C1256" t="str">
        <f>A1256&amp; ".AX"</f>
        <v>RRLN.AX</v>
      </c>
      <c r="D1256" t="str">
        <f>"{""symbol"": """ &amp; A1256 &amp; """, ""yahoo-symbol"": """ &amp; C1256 &amp; """}, "</f>
        <v xml:space="preserve">{"symbol": "RRLN", "yahoo-symbol": "RRLN.AX"}, </v>
      </c>
      <c r="H1256">
        <f>_xlfn.IFNA(VLOOKUP(A1256, Q$1:Q$1476,1,FALSE), 0)</f>
        <v>0</v>
      </c>
    </row>
    <row r="1257" spans="1:8" x14ac:dyDescent="0.2">
      <c r="A1257" s="15" t="s">
        <v>4721</v>
      </c>
      <c r="B1257" s="15" t="str">
        <f>_xlfn.IFNA(VLOOKUP(A1257, Shares!A1258:B$3048, 2, FALSE), "")</f>
        <v>Realm Resources Limited</v>
      </c>
      <c r="C1257" t="str">
        <f>A1257&amp; ".AX"</f>
        <v>RRP.AX</v>
      </c>
      <c r="D1257" t="str">
        <f>"{""symbol"": """ &amp; A1257 &amp; """, ""yahoo-symbol"": """ &amp; C1257 &amp; """}, "</f>
        <v xml:space="preserve">{"symbol": "RRP", "yahoo-symbol": "RRP.AX"}, </v>
      </c>
      <c r="H1257">
        <f>_xlfn.IFNA(VLOOKUP(A1257, Q$1:Q$1476,1,FALSE), 0)</f>
        <v>0</v>
      </c>
    </row>
    <row r="1258" spans="1:8" x14ac:dyDescent="0.2">
      <c r="A1258" s="15" t="s">
        <v>4677</v>
      </c>
      <c r="B1258" s="15" t="str">
        <f>_xlfn.IFNA(VLOOKUP(A1258, Shares!A1259:B$3048, 2, FALSE), "")</f>
        <v>RIVER ROCK ENERGY LIMITED</v>
      </c>
      <c r="C1258" t="str">
        <f>A1258&amp; ".AX"</f>
        <v>RRR.AX</v>
      </c>
      <c r="D1258" t="str">
        <f>"{""symbol"": """ &amp; A1258 &amp; """, ""yahoo-symbol"": """ &amp; C1258 &amp; """}, "</f>
        <v xml:space="preserve">{"symbol": "RRR", "yahoo-symbol": "RRR.AX"}, </v>
      </c>
      <c r="H1258">
        <f>_xlfn.IFNA(VLOOKUP(A1258, Q$1:Q$1476,1,FALSE), 0)</f>
        <v>0</v>
      </c>
    </row>
    <row r="1259" spans="1:8" x14ac:dyDescent="0.2">
      <c r="A1259" s="15" t="s">
        <v>4707</v>
      </c>
      <c r="B1259" s="15" t="str">
        <f>_xlfn.IFNA(VLOOKUP(A1259, Shares!A1260:B$3048, 2, FALSE), "")</f>
        <v>Range Resources Ltd</v>
      </c>
      <c r="C1259" t="str">
        <f>A1259&amp; ".AX"</f>
        <v>RRS.AX</v>
      </c>
      <c r="D1259" t="str">
        <f>"{""symbol"": """ &amp; A1259 &amp; """, ""yahoo-symbol"": """ &amp; C1259 &amp; """}, "</f>
        <v xml:space="preserve">{"symbol": "RRS", "yahoo-symbol": "RRS.AX"}, </v>
      </c>
      <c r="H1259">
        <f>_xlfn.IFNA(VLOOKUP(A1259, Q$1:Q$1476,1,FALSE), 0)</f>
        <v>0</v>
      </c>
    </row>
    <row r="1260" spans="1:8" x14ac:dyDescent="0.2">
      <c r="A1260" s="15" t="s">
        <v>4627</v>
      </c>
      <c r="B1260" s="15" t="str">
        <f>_xlfn.IFNA(VLOOKUP(A1260, Shares!A1261:B$3048, 2, FALSE), "")</f>
        <v>RANGE RES DEF X OPT</v>
      </c>
      <c r="C1260" t="str">
        <f>A1260&amp; ".AX"</f>
        <v>RRSN.AX</v>
      </c>
      <c r="D1260" t="str">
        <f>"{""symbol"": """ &amp; A1260 &amp; """, ""yahoo-symbol"": """ &amp; C1260 &amp; """}, "</f>
        <v xml:space="preserve">{"symbol": "RRSN", "yahoo-symbol": "RRSN.AX"}, </v>
      </c>
      <c r="H1260">
        <f>_xlfn.IFNA(VLOOKUP(A1260, Q$1:Q$1476,1,FALSE), 0)</f>
        <v>0</v>
      </c>
    </row>
    <row r="1261" spans="1:8" x14ac:dyDescent="0.2">
      <c r="A1261" s="15" t="s">
        <v>4665</v>
      </c>
      <c r="B1261" s="15" t="str">
        <f>_xlfn.IFNA(VLOOKUP(A1261, Shares!A1262:B$3048, 2, FALSE), "")</f>
        <v>RESOLUTE DEF X OPT</v>
      </c>
      <c r="C1261" t="str">
        <f>A1261&amp; ".AX"</f>
        <v>RSGN.AX</v>
      </c>
      <c r="D1261" t="str">
        <f>"{""symbol"": """ &amp; A1261 &amp; """, ""yahoo-symbol"": """ &amp; C1261 &amp; """}, "</f>
        <v xml:space="preserve">{"symbol": "RSGN", "yahoo-symbol": "RSGN.AX"}, </v>
      </c>
      <c r="H1261">
        <f>_xlfn.IFNA(VLOOKUP(A1261, Q$1:Q$1476,1,FALSE), 0)</f>
        <v>0</v>
      </c>
    </row>
    <row r="1262" spans="1:8" x14ac:dyDescent="0.2">
      <c r="A1262" s="15" t="s">
        <v>4663</v>
      </c>
      <c r="B1262" s="15" t="str">
        <f>_xlfn.IFNA(VLOOKUP(A1262, Shares!A1263:B$3048, 2, FALSE), "")</f>
        <v>RESOLUTE DEF X NTE</v>
      </c>
      <c r="C1262" t="str">
        <f>A1262&amp; ".AX"</f>
        <v>RSGNA.AX</v>
      </c>
      <c r="D1262" t="str">
        <f>"{""symbol"": """ &amp; A1262 &amp; """, ""yahoo-symbol"": """ &amp; C1262 &amp; """}, "</f>
        <v xml:space="preserve">{"symbol": "RSGNA", "yahoo-symbol": "RSGNA.AX"}, </v>
      </c>
      <c r="H1262">
        <f>_xlfn.IFNA(VLOOKUP(A1262, Q$1:Q$1476,1,FALSE), 0)</f>
        <v>0</v>
      </c>
    </row>
    <row r="1263" spans="1:8" x14ac:dyDescent="0.2">
      <c r="A1263" s="15" t="s">
        <v>4661</v>
      </c>
      <c r="B1263" s="15" t="str">
        <f>_xlfn.IFNA(VLOOKUP(A1263, Shares!A1264:B$3048, 2, FALSE), "")</f>
        <v>RES STAR DEF</v>
      </c>
      <c r="C1263" t="str">
        <f>A1263&amp; ".AX"</f>
        <v>RSLN.AX</v>
      </c>
      <c r="D1263" t="str">
        <f>"{""symbol"": """ &amp; A1263 &amp; """, ""yahoo-symbol"": """ &amp; C1263 &amp; """}, "</f>
        <v xml:space="preserve">{"symbol": "RSLN", "yahoo-symbol": "RSLN.AX"}, </v>
      </c>
      <c r="H1263">
        <f>_xlfn.IFNA(VLOOKUP(A1263, Q$1:Q$1476,1,FALSE), 0)</f>
        <v>0</v>
      </c>
    </row>
    <row r="1264" spans="1:8" x14ac:dyDescent="0.2">
      <c r="A1264" s="15" t="s">
        <v>4653</v>
      </c>
      <c r="B1264" s="15" t="str">
        <f>_xlfn.IFNA(VLOOKUP(A1264, Shares!A1265:B$3048, 2, FALSE), "")</f>
        <v>RENISON CTG</v>
      </c>
      <c r="C1264" t="str">
        <f>A1264&amp; ".AX"</f>
        <v>RSNCK.AX</v>
      </c>
      <c r="D1264" t="str">
        <f>"{""symbol"": """ &amp; A1264 &amp; """, ""yahoo-symbol"": """ &amp; C1264 &amp; """}, "</f>
        <v xml:space="preserve">{"symbol": "RSNCK", "yahoo-symbol": "RSNCK.AX"}, </v>
      </c>
      <c r="H1264">
        <f>_xlfn.IFNA(VLOOKUP(A1264, Q$1:Q$1476,1,FALSE), 0)</f>
        <v>0</v>
      </c>
    </row>
    <row r="1265" spans="1:8" x14ac:dyDescent="0.2">
      <c r="A1265" s="15" t="s">
        <v>3354</v>
      </c>
      <c r="B1265" s="15" t="str">
        <f>_xlfn.IFNA(VLOOKUP(A1265, Shares!A1266:B$3048, 2, FALSE), "")</f>
        <v>Laneway Resources Ltd</v>
      </c>
      <c r="C1265" t="str">
        <f>A1265&amp; ".AX"</f>
        <v>RSNCL.AX</v>
      </c>
      <c r="D1265" t="str">
        <f>"{""symbol"": """ &amp; A1265 &amp; """, ""yahoo-symbol"": """ &amp; C1265 &amp; """}, "</f>
        <v xml:space="preserve">{"symbol": "RSNCL", "yahoo-symbol": "RSNCL.AX"}, </v>
      </c>
      <c r="H1265">
        <f>_xlfn.IFNA(VLOOKUP(A1265, Q$1:Q$1476,1,FALSE), 0)</f>
        <v>0</v>
      </c>
    </row>
    <row r="1266" spans="1:8" x14ac:dyDescent="0.2">
      <c r="A1266" s="15" t="s">
        <v>4655</v>
      </c>
      <c r="B1266" s="15" t="str">
        <f>_xlfn.IFNA(VLOOKUP(A1266, Shares!A1267:B$3048, 2, FALSE), "")</f>
        <v>RENISON DEF SET</v>
      </c>
      <c r="C1266" t="str">
        <f>A1266&amp; ".AX"</f>
        <v>RSNDA.AX</v>
      </c>
      <c r="D1266" t="str">
        <f>"{""symbol"": """ &amp; A1266 &amp; """, ""yahoo-symbol"": """ &amp; C1266 &amp; """}, "</f>
        <v xml:space="preserve">{"symbol": "RSNDA", "yahoo-symbol": "RSNDA.AX"}, </v>
      </c>
      <c r="H1266">
        <f>_xlfn.IFNA(VLOOKUP(A1266, Q$1:Q$1476,1,FALSE), 0)</f>
        <v>0</v>
      </c>
    </row>
    <row r="1267" spans="1:8" x14ac:dyDescent="0.2">
      <c r="A1267" s="15" t="s">
        <v>4891</v>
      </c>
      <c r="B1267" s="15" t="str">
        <f>_xlfn.IFNA(VLOOKUP(A1267, Shares!A1268:B$3048, 2, FALSE), "")</f>
        <v>Rutila Resources Ltd</v>
      </c>
      <c r="C1267" t="str">
        <f>A1267&amp; ".AX"</f>
        <v>RTA.AX</v>
      </c>
      <c r="D1267" t="str">
        <f>"{""symbol"": """ &amp; A1267 &amp; """, ""yahoo-symbol"": """ &amp; C1267 &amp; """}, "</f>
        <v xml:space="preserve">{"symbol": "RTA", "yahoo-symbol": "RTA.AX"}, </v>
      </c>
      <c r="H1267">
        <f>_xlfn.IFNA(VLOOKUP(A1267, Q$1:Q$1476,1,FALSE), 0)</f>
        <v>0</v>
      </c>
    </row>
    <row r="1268" spans="1:8" x14ac:dyDescent="0.2">
      <c r="A1268" s="15" t="s">
        <v>4463</v>
      </c>
      <c r="B1268" s="15" t="str">
        <f>_xlfn.IFNA(VLOOKUP(A1268, Shares!A1269:B$3048, 2, FALSE), "")</f>
        <v>Pilot Energy Ltd</v>
      </c>
      <c r="C1268" t="str">
        <f>A1268&amp; ".AX"</f>
        <v>RTD.AX</v>
      </c>
      <c r="D1268" t="str">
        <f>"{""symbol"": """ &amp; A1268 &amp; """, ""yahoo-symbol"": """ &amp; C1268 &amp; """}, "</f>
        <v xml:space="preserve">{"symbol": "RTD", "yahoo-symbol": "RTD.AX"}, </v>
      </c>
      <c r="H1268">
        <f>_xlfn.IFNA(VLOOKUP(A1268, Q$1:Q$1476,1,FALSE), 0)</f>
        <v>0</v>
      </c>
    </row>
    <row r="1269" spans="1:8" x14ac:dyDescent="0.2">
      <c r="A1269" s="15" t="s">
        <v>4797</v>
      </c>
      <c r="B1269" s="15" t="str">
        <f>_xlfn.IFNA(VLOOKUP(A1269, Shares!A1270:B$3048, 2, FALSE), "")</f>
        <v>Rental Management Investment Trust</v>
      </c>
      <c r="C1269" t="str">
        <f>A1269&amp; ".AX"</f>
        <v>RTI.AX</v>
      </c>
      <c r="D1269" t="str">
        <f>"{""symbol"": """ &amp; A1269 &amp; """, ""yahoo-symbol"": """ &amp; C1269 &amp; """}, "</f>
        <v xml:space="preserve">{"symbol": "RTI", "yahoo-symbol": "RTI.AX"}, </v>
      </c>
      <c r="H1269">
        <f>_xlfn.IFNA(VLOOKUP(A1269, Q$1:Q$1476,1,FALSE), 0)</f>
        <v>0</v>
      </c>
    </row>
    <row r="1270" spans="1:8" x14ac:dyDescent="0.2">
      <c r="A1270" s="15" t="s">
        <v>4880</v>
      </c>
      <c r="B1270" s="15" t="str">
        <f>_xlfn.IFNA(VLOOKUP(A1270, Shares!A1271:B$3048, 2, FALSE), "")</f>
        <v>Rubicor Group Limited</v>
      </c>
      <c r="C1270" t="str">
        <f>A1270&amp; ".AX"</f>
        <v>RUB.AX</v>
      </c>
      <c r="D1270" t="str">
        <f>"{""symbol"": """ &amp; A1270 &amp; """, ""yahoo-symbol"": """ &amp; C1270 &amp; """}, "</f>
        <v xml:space="preserve">{"symbol": "RUB", "yahoo-symbol": "RUB.AX"}, </v>
      </c>
      <c r="H1270">
        <f>_xlfn.IFNA(VLOOKUP(A1270, Q$1:Q$1476,1,FALSE), 0)</f>
        <v>0</v>
      </c>
    </row>
    <row r="1271" spans="1:8" x14ac:dyDescent="0.2">
      <c r="A1271" s="15" t="s">
        <v>4669</v>
      </c>
      <c r="B1271" s="15" t="str">
        <f>_xlfn.IFNA(VLOOKUP(A1271, Shares!A1272:B$3048, 2, FALSE), "")</f>
        <v>REVA Medical Inc</v>
      </c>
      <c r="C1271" t="str">
        <f>A1271&amp; ".AX"</f>
        <v>RVA.AX</v>
      </c>
      <c r="D1271" t="str">
        <f>"{""symbol"": """ &amp; A1271 &amp; """, ""yahoo-symbol"": """ &amp; C1271 &amp; """}, "</f>
        <v xml:space="preserve">{"symbol": "RVA", "yahoo-symbol": "RVA.AX"}, </v>
      </c>
      <c r="H1271">
        <f>_xlfn.IFNA(VLOOKUP(A1271, Q$1:Q$1476,1,FALSE), 0)</f>
        <v>0</v>
      </c>
    </row>
    <row r="1272" spans="1:8" x14ac:dyDescent="0.2">
      <c r="A1272" s="15" t="s">
        <v>4675</v>
      </c>
      <c r="B1272" s="15" t="str">
        <f>_xlfn.IFNA(VLOOKUP(A1272, Shares!A1273:B$3048, 2, FALSE), "")</f>
        <v>RIFT VALL DEF X OPT</v>
      </c>
      <c r="C1272" t="str">
        <f>A1272&amp; ".AX"</f>
        <v>RVYNA.AX</v>
      </c>
      <c r="D1272" t="str">
        <f>"{""symbol"": """ &amp; A1272 &amp; """, ""yahoo-symbol"": """ &amp; C1272 &amp; """}, "</f>
        <v xml:space="preserve">{"symbol": "RVYNA", "yahoo-symbol": "RVYNA.AX"}, </v>
      </c>
      <c r="H1272">
        <f>_xlfn.IFNA(VLOOKUP(A1272, Q$1:Q$1476,1,FALSE), 0)</f>
        <v>0</v>
      </c>
    </row>
    <row r="1273" spans="1:8" x14ac:dyDescent="0.2">
      <c r="A1273" s="15" t="s">
        <v>4830</v>
      </c>
      <c r="B1273" s="15" t="str">
        <f>_xlfn.IFNA(VLOOKUP(A1273, Shares!A1274:B$3048, 2, FALSE), "")</f>
        <v>Rewardle Holdings Ltd</v>
      </c>
      <c r="C1273" t="str">
        <f>A1273&amp; ".AX"</f>
        <v>RXH.AX</v>
      </c>
      <c r="D1273" t="str">
        <f>"{""symbol"": """ &amp; A1273 &amp; """, ""yahoo-symbol"": """ &amp; C1273 &amp; """}, "</f>
        <v xml:space="preserve">{"symbol": "RXH", "yahoo-symbol": "RXH.AX"}, </v>
      </c>
      <c r="H1273">
        <f>_xlfn.IFNA(VLOOKUP(A1273, Q$1:Q$1476,1,FALSE), 0)</f>
        <v>0</v>
      </c>
    </row>
    <row r="1274" spans="1:8" x14ac:dyDescent="0.2">
      <c r="A1274" s="15" t="s">
        <v>4893</v>
      </c>
      <c r="B1274" s="15" t="str">
        <f>_xlfn.IFNA(VLOOKUP(A1274, Shares!A1275:B$3048, 2, FALSE), "")</f>
        <v>Ryder Capital Ltd</v>
      </c>
      <c r="C1274" t="str">
        <f>A1274&amp; ".AX"</f>
        <v>RYD.AX</v>
      </c>
      <c r="D1274" t="str">
        <f>"{""symbol"": """ &amp; A1274 &amp; """, ""yahoo-symbol"": """ &amp; C1274 &amp; """}, "</f>
        <v xml:space="preserve">{"symbol": "RYD", "yahoo-symbol": "RYD.AX"}, </v>
      </c>
      <c r="H1274">
        <f>_xlfn.IFNA(VLOOKUP(A1274, Q$1:Q$1476,1,FALSE), 0)</f>
        <v>0</v>
      </c>
    </row>
    <row r="1275" spans="1:8" x14ac:dyDescent="0.2">
      <c r="A1275" s="15" t="s">
        <v>4715</v>
      </c>
      <c r="B1275" s="15" t="str">
        <f>_xlfn.IFNA(VLOOKUP(A1275, Shares!A1276:B$3048, 2, FALSE), "")</f>
        <v>Razor Risk Technologies Pty Ltd</v>
      </c>
      <c r="C1275" t="str">
        <f>A1275&amp; ".AX"</f>
        <v>RZR.AX</v>
      </c>
      <c r="D1275" t="str">
        <f>"{""symbol"": """ &amp; A1275 &amp; """, ""yahoo-symbol"": """ &amp; C1275 &amp; """}, "</f>
        <v xml:space="preserve">{"symbol": "RZR", "yahoo-symbol": "RZR.AX"}, </v>
      </c>
      <c r="H1275">
        <f>_xlfn.IFNA(VLOOKUP(A1275, Q$1:Q$1476,1,FALSE), 0)</f>
        <v>0</v>
      </c>
    </row>
    <row r="1276" spans="1:8" x14ac:dyDescent="0.2">
      <c r="A1276" s="15" t="s">
        <v>4897</v>
      </c>
      <c r="B1276" s="15" t="str">
        <f>_xlfn.IFNA(VLOOKUP(A1276, Shares!A1277:B$3048, 2, FALSE), "")</f>
        <v>SAI Global Limited</v>
      </c>
      <c r="C1276" t="str">
        <f>A1276&amp; ".AX"</f>
        <v>SAI.AX</v>
      </c>
      <c r="D1276" t="str">
        <f>"{""symbol"": """ &amp; A1276 &amp; """, ""yahoo-symbol"": """ &amp; C1276 &amp; """}, "</f>
        <v xml:space="preserve">{"symbol": "SAI", "yahoo-symbol": "SAI.AX"}, </v>
      </c>
      <c r="H1276">
        <f>_xlfn.IFNA(VLOOKUP(A1276, Q$1:Q$1476,1,FALSE), 0)</f>
        <v>0</v>
      </c>
    </row>
    <row r="1277" spans="1:8" x14ac:dyDescent="0.2">
      <c r="A1277" s="15" t="s">
        <v>4932</v>
      </c>
      <c r="B1277" s="15" t="str">
        <f>_xlfn.IFNA(VLOOKUP(A1277, Shares!A1278:B$3048, 2, FALSE), "")</f>
        <v>SIV Asset Management Ltd</v>
      </c>
      <c r="C1277" t="str">
        <f>A1277&amp; ".AX"</f>
        <v>SAM.AX</v>
      </c>
      <c r="D1277" t="str">
        <f>"{""symbol"": """ &amp; A1277 &amp; """, ""yahoo-symbol"": """ &amp; C1277 &amp; """}, "</f>
        <v xml:space="preserve">{"symbol": "SAM", "yahoo-symbol": "SAM.AX"}, </v>
      </c>
      <c r="H1277">
        <f>_xlfn.IFNA(VLOOKUP(A1277, Q$1:Q$1476,1,FALSE), 0)</f>
        <v>0</v>
      </c>
    </row>
    <row r="1278" spans="1:8" x14ac:dyDescent="0.2">
      <c r="A1278" s="15" t="s">
        <v>5004</v>
      </c>
      <c r="B1278" s="15" t="str">
        <f>_xlfn.IFNA(VLOOKUP(A1278, Shares!A1279:B$3048, 2, FALSE), "")</f>
        <v>Sagalio Energy Ltd</v>
      </c>
      <c r="C1278" t="str">
        <f>A1278&amp; ".AX"</f>
        <v>SAN.AX</v>
      </c>
      <c r="D1278" t="str">
        <f>"{""symbol"": """ &amp; A1278 &amp; """, ""yahoo-symbol"": """ &amp; C1278 &amp; """}, "</f>
        <v xml:space="preserve">{"symbol": "SAN", "yahoo-symbol": "SAN.AX"}, </v>
      </c>
      <c r="H1278">
        <f>_xlfn.IFNA(VLOOKUP(A1278, Q$1:Q$1476,1,FALSE), 0)</f>
        <v>0</v>
      </c>
    </row>
    <row r="1279" spans="1:8" x14ac:dyDescent="0.2">
      <c r="A1279" s="15" t="s">
        <v>5136</v>
      </c>
      <c r="B1279" s="15" t="str">
        <f>_xlfn.IFNA(VLOOKUP(A1279, Shares!A1280:B$3048, 2, FALSE), "")</f>
        <v>Sino Australia Oil and Gas Ltd</v>
      </c>
      <c r="C1279" t="str">
        <f>A1279&amp; ".AX"</f>
        <v>SAO.AX</v>
      </c>
      <c r="D1279" t="str">
        <f>"{""symbol"": """ &amp; A1279 &amp; """, ""yahoo-symbol"": """ &amp; C1279 &amp; """}, "</f>
        <v xml:space="preserve">{"symbol": "SAO", "yahoo-symbol": "SAO.AX"}, </v>
      </c>
      <c r="H1279">
        <f>_xlfn.IFNA(VLOOKUP(A1279, Q$1:Q$1476,1,FALSE), 0)</f>
        <v>0</v>
      </c>
    </row>
    <row r="1280" spans="1:8" x14ac:dyDescent="0.2">
      <c r="A1280" s="15" t="s">
        <v>4996</v>
      </c>
      <c r="B1280" s="15" t="str">
        <f>_xlfn.IFNA(VLOOKUP(A1280, Shares!A1281:B$3048, 2, FALSE), "")</f>
        <v>Sabina Corporation Limited</v>
      </c>
      <c r="C1280" t="str">
        <f>A1280&amp; ".AX"</f>
        <v>SAP.AX</v>
      </c>
      <c r="D1280" t="str">
        <f>"{""symbol"": """ &amp; A1280 &amp; """, ""yahoo-symbol"": """ &amp; C1280 &amp; """}, "</f>
        <v xml:space="preserve">{"symbol": "SAP", "yahoo-symbol": "SAP.AX"}, </v>
      </c>
      <c r="H1280">
        <f>_xlfn.IFNA(VLOOKUP(A1280, Q$1:Q$1476,1,FALSE), 0)</f>
        <v>0</v>
      </c>
    </row>
    <row r="1281" spans="1:8" x14ac:dyDescent="0.2">
      <c r="A1281" s="15" t="s">
        <v>5265</v>
      </c>
      <c r="B1281" s="15" t="str">
        <f>_xlfn.IFNA(VLOOKUP(A1281, Shares!A1282:B$3048, 2, FALSE), "")</f>
        <v>Sterling Plantations Ltd</v>
      </c>
      <c r="C1281" t="str">
        <f>A1281&amp; ".AX"</f>
        <v>SBI.AX</v>
      </c>
      <c r="D1281" t="str">
        <f>"{""symbol"": """ &amp; A1281 &amp; """, ""yahoo-symbol"": """ &amp; C1281 &amp; """}, "</f>
        <v xml:space="preserve">{"symbol": "SBI", "yahoo-symbol": "SBI.AX"}, </v>
      </c>
      <c r="H1281">
        <f>_xlfn.IFNA(VLOOKUP(A1281, Q$1:Q$1476,1,FALSE), 0)</f>
        <v>0</v>
      </c>
    </row>
    <row r="1282" spans="1:8" x14ac:dyDescent="0.2">
      <c r="A1282" s="15" t="s">
        <v>5111</v>
      </c>
      <c r="B1282" s="15" t="str">
        <f>_xlfn.IFNA(VLOOKUP(A1282, Shares!A1283:B$3048, 2, FALSE), "")</f>
        <v>Signature Metals Limited</v>
      </c>
      <c r="C1282" t="str">
        <f>A1282&amp; ".AX"</f>
        <v>SBL.AX</v>
      </c>
      <c r="D1282" t="str">
        <f>"{""symbol"": """ &amp; A1282 &amp; """, ""yahoo-symbol"": """ &amp; C1282 &amp; """}, "</f>
        <v xml:space="preserve">{"symbol": "SBL", "yahoo-symbol": "SBL.AX"}, </v>
      </c>
      <c r="H1282">
        <f>_xlfn.IFNA(VLOOKUP(A1282, Q$1:Q$1476,1,FALSE), 0)</f>
        <v>0</v>
      </c>
    </row>
    <row r="1283" spans="1:8" x14ac:dyDescent="0.2">
      <c r="A1283" s="15" t="s">
        <v>4960</v>
      </c>
      <c r="B1283" s="15" t="str">
        <f>_xlfn.IFNA(VLOOKUP(A1283, Shares!A1284:B$3048, 2, FALSE), "")</f>
        <v>ST.BARBARA DEF X ALD</v>
      </c>
      <c r="C1283" t="str">
        <f>A1283&amp; ".AX"</f>
        <v>SBMN.AX</v>
      </c>
      <c r="D1283" t="str">
        <f>"{""symbol"": """ &amp; A1283 &amp; """, ""yahoo-symbol"": """ &amp; C1283 &amp; """}, "</f>
        <v xml:space="preserve">{"symbol": "SBMN", "yahoo-symbol": "SBMN.AX"}, </v>
      </c>
      <c r="H1283">
        <f>_xlfn.IFNA(VLOOKUP(A1283, Q$1:Q$1476,1,FALSE), 0)</f>
        <v>0</v>
      </c>
    </row>
    <row r="1284" spans="1:8" x14ac:dyDescent="0.2">
      <c r="A1284" s="15" t="s">
        <v>1979</v>
      </c>
      <c r="B1284" s="15" t="str">
        <f>_xlfn.IFNA(VLOOKUP(A1284, Shares!A1285:B$3048, 2, FALSE), "")</f>
        <v>Dimerix Ltd</v>
      </c>
      <c r="C1284" t="str">
        <f>A1284&amp; ".AX"</f>
        <v>SBN.AX</v>
      </c>
      <c r="D1284" t="str">
        <f>"{""symbol"": """ &amp; A1284 &amp; """, ""yahoo-symbol"": """ &amp; C1284 &amp; """}, "</f>
        <v xml:space="preserve">{"symbol": "SBN", "yahoo-symbol": "SBN.AX"}, </v>
      </c>
      <c r="H1284">
        <f>_xlfn.IFNA(VLOOKUP(A1284, Q$1:Q$1476,1,FALSE), 0)</f>
        <v>0</v>
      </c>
    </row>
    <row r="1285" spans="1:8" x14ac:dyDescent="0.2">
      <c r="A1285" s="15" t="s">
        <v>4986</v>
      </c>
      <c r="B1285" s="15" t="str">
        <f>_xlfn.IFNA(VLOOKUP(A1285, Shares!A1286:B$3048, 2, FALSE), "")</f>
        <v>SUNBIOM DEF SET</v>
      </c>
      <c r="C1285" t="str">
        <f>A1285&amp; ".AX"</f>
        <v>SBNDA.AX</v>
      </c>
      <c r="D1285" t="str">
        <f>"{""symbol"": """ &amp; A1285 &amp; """, ""yahoo-symbol"": """ &amp; C1285 &amp; """}, "</f>
        <v xml:space="preserve">{"symbol": "SBNDA", "yahoo-symbol": "SBNDA.AX"}, </v>
      </c>
      <c r="H1285">
        <f>_xlfn.IFNA(VLOOKUP(A1285, Q$1:Q$1476,1,FALSE), 0)</f>
        <v>0</v>
      </c>
    </row>
    <row r="1286" spans="1:8" x14ac:dyDescent="0.2">
      <c r="A1286" s="15" t="s">
        <v>4984</v>
      </c>
      <c r="B1286" s="15" t="str">
        <f>_xlfn.IFNA(VLOOKUP(A1286, Shares!A1287:B$3048, 2, FALSE), "")</f>
        <v>SUNBIOM DEF</v>
      </c>
      <c r="C1286" t="str">
        <f>A1286&amp; ".AX"</f>
        <v>SBNN.AX</v>
      </c>
      <c r="D1286" t="str">
        <f>"{""symbol"": """ &amp; A1286 &amp; """, ""yahoo-symbol"": """ &amp; C1286 &amp; """}, "</f>
        <v xml:space="preserve">{"symbol": "SBNN", "yahoo-symbol": "SBNN.AX"}, </v>
      </c>
      <c r="H1286">
        <f>_xlfn.IFNA(VLOOKUP(A1286, Q$1:Q$1476,1,FALSE), 0)</f>
        <v>0</v>
      </c>
    </row>
    <row r="1287" spans="1:8" x14ac:dyDescent="0.2">
      <c r="A1287" s="15" t="s">
        <v>5100</v>
      </c>
      <c r="B1287" s="15" t="str">
        <f>_xlfn.IFNA(VLOOKUP(A1287, Shares!A1288:B$3048, 2, FALSE), "")</f>
        <v>Siburan Resources Limited</v>
      </c>
      <c r="C1287" t="str">
        <f>A1287&amp; ".AX"</f>
        <v>SBU.AX</v>
      </c>
      <c r="D1287" t="str">
        <f>"{""symbol"": """ &amp; A1287 &amp; """, ""yahoo-symbol"": """ &amp; C1287 &amp; """}, "</f>
        <v xml:space="preserve">{"symbol": "SBU", "yahoo-symbol": "SBU.AX"}, </v>
      </c>
      <c r="H1287">
        <f>_xlfn.IFNA(VLOOKUP(A1287, Q$1:Q$1476,1,FALSE), 0)</f>
        <v>0</v>
      </c>
    </row>
    <row r="1288" spans="1:8" x14ac:dyDescent="0.2">
      <c r="A1288" s="15" t="s">
        <v>5041</v>
      </c>
      <c r="B1288" s="15" t="str">
        <f>_xlfn.IFNA(VLOOKUP(A1288, Shares!A1289:B$3048, 2, FALSE), "")</f>
        <v>Scott Corporation Pty Ltd</v>
      </c>
      <c r="C1288" t="str">
        <f>A1288&amp; ".AX"</f>
        <v>SCC.AX</v>
      </c>
      <c r="D1288" t="str">
        <f>"{""symbol"": """ &amp; A1288 &amp; """, ""yahoo-symbol"": """ &amp; C1288 &amp; """}, "</f>
        <v xml:space="preserve">{"symbol": "SCC", "yahoo-symbol": "SCC.AX"}, </v>
      </c>
      <c r="H1288">
        <f>_xlfn.IFNA(VLOOKUP(A1288, Q$1:Q$1476,1,FALSE), 0)</f>
        <v>0</v>
      </c>
    </row>
    <row r="1289" spans="1:8" x14ac:dyDescent="0.2">
      <c r="A1289" s="15" t="s">
        <v>5031</v>
      </c>
      <c r="B1289" s="15" t="str">
        <f>_xlfn.IFNA(VLOOKUP(A1289, Shares!A1290:B$3048, 2, FALSE), "")</f>
        <v>Scantech Limited</v>
      </c>
      <c r="C1289" t="str">
        <f>A1289&amp; ".AX"</f>
        <v>SCD.AX</v>
      </c>
      <c r="D1289" t="str">
        <f>"{""symbol"": """ &amp; A1289 &amp; """, ""yahoo-symbol"": """ &amp; C1289 &amp; """}, "</f>
        <v xml:space="preserve">{"symbol": "SCD", "yahoo-symbol": "SCD.AX"}, </v>
      </c>
      <c r="H1289">
        <f>_xlfn.IFNA(VLOOKUP(A1289, Q$1:Q$1476,1,FALSE), 0)</f>
        <v>0</v>
      </c>
    </row>
    <row r="1290" spans="1:8" x14ac:dyDescent="0.2">
      <c r="A1290" s="15" t="s">
        <v>5029</v>
      </c>
      <c r="B1290" s="15" t="str">
        <f>_xlfn.IFNA(VLOOKUP(A1290, Shares!A1291:B$3048, 2, FALSE), "")</f>
        <v>Scandinavian Resources Pty Ltd</v>
      </c>
      <c r="C1290" t="str">
        <f>A1290&amp; ".AX"</f>
        <v>SCR.AX</v>
      </c>
      <c r="D1290" t="str">
        <f>"{""symbol"": """ &amp; A1290 &amp; """, ""yahoo-symbol"": """ &amp; C1290 &amp; """}, "</f>
        <v xml:space="preserve">{"symbol": "SCR", "yahoo-symbol": "SCR.AX"}, </v>
      </c>
      <c r="H1290">
        <f>_xlfn.IFNA(VLOOKUP(A1290, Q$1:Q$1476,1,FALSE), 0)</f>
        <v>0</v>
      </c>
    </row>
    <row r="1291" spans="1:8" x14ac:dyDescent="0.2">
      <c r="A1291" s="15" t="s">
        <v>4901</v>
      </c>
      <c r="B1291" s="15" t="str">
        <f>_xlfn.IFNA(VLOOKUP(A1291, Shares!A1292:B$3048, 2, FALSE), "")</f>
        <v>SCANDINAVI DEF X OPT</v>
      </c>
      <c r="C1291" t="str">
        <f>A1291&amp; ".AX"</f>
        <v>SCRN.AX</v>
      </c>
      <c r="D1291" t="str">
        <f>"{""symbol"": """ &amp; A1291 &amp; """, ""yahoo-symbol"": """ &amp; C1291 &amp; """}, "</f>
        <v xml:space="preserve">{"symbol": "SCRN", "yahoo-symbol": "SCRN.AX"}, </v>
      </c>
      <c r="H1291">
        <f>_xlfn.IFNA(VLOOKUP(A1291, Q$1:Q$1476,1,FALSE), 0)</f>
        <v>0</v>
      </c>
    </row>
    <row r="1292" spans="1:8" x14ac:dyDescent="0.2">
      <c r="A1292" s="15" t="s">
        <v>5261</v>
      </c>
      <c r="B1292" s="15" t="str">
        <f>_xlfn.IFNA(VLOOKUP(A1292, Shares!A1293:B$3048, 2, FALSE), "")</f>
        <v>Stemcell United Ltd</v>
      </c>
      <c r="C1292" t="str">
        <f>A1292&amp; ".AX"</f>
        <v>SCU.AX</v>
      </c>
      <c r="D1292" t="str">
        <f>"{""symbol"": """ &amp; A1292 &amp; """, ""yahoo-symbol"": """ &amp; C1292 &amp; """}, "</f>
        <v xml:space="preserve">{"symbol": "SCU", "yahoo-symbol": "SCU.AX"}, </v>
      </c>
      <c r="H1292">
        <f>_xlfn.IFNA(VLOOKUP(A1292, Q$1:Q$1476,1,FALSE), 0)</f>
        <v>0</v>
      </c>
    </row>
    <row r="1293" spans="1:8" x14ac:dyDescent="0.2">
      <c r="A1293" s="15" t="s">
        <v>5052</v>
      </c>
      <c r="B1293" s="15" t="str">
        <f>_xlfn.IFNA(VLOOKUP(A1293, Shares!A1294:B$3048, 2, FALSE), "")</f>
        <v>Sedgman Limited</v>
      </c>
      <c r="C1293" t="str">
        <f>A1293&amp; ".AX"</f>
        <v>SDM.AX</v>
      </c>
      <c r="D1293" t="str">
        <f>"{""symbol"": """ &amp; A1293 &amp; """, ""yahoo-symbol"": """ &amp; C1293 &amp; """}, "</f>
        <v xml:space="preserve">{"symbol": "SDM", "yahoo-symbol": "SDM.AX"}, </v>
      </c>
      <c r="H1293">
        <f>_xlfn.IFNA(VLOOKUP(A1293, Q$1:Q$1476,1,FALSE), 0)</f>
        <v>0</v>
      </c>
    </row>
    <row r="1294" spans="1:8" x14ac:dyDescent="0.2">
      <c r="A1294" s="15" t="s">
        <v>4916</v>
      </c>
      <c r="B1294" s="15" t="str">
        <f>_xlfn.IFNA(VLOOKUP(A1294, Shares!A1295:B$3048, 2, FALSE), "")</f>
        <v>SGEHOLDING DEF X OPT</v>
      </c>
      <c r="C1294" t="str">
        <f>A1294&amp; ".AX"</f>
        <v>SEHN.AX</v>
      </c>
      <c r="D1294" t="str">
        <f>"{""symbol"": """ &amp; A1294 &amp; """, ""yahoo-symbol"": """ &amp; C1294 &amp; """}, "</f>
        <v xml:space="preserve">{"symbol": "SEHN", "yahoo-symbol": "SEHN.AX"}, </v>
      </c>
      <c r="H1294">
        <f>_xlfn.IFNA(VLOOKUP(A1294, Q$1:Q$1476,1,FALSE), 0)</f>
        <v>0</v>
      </c>
    </row>
    <row r="1295" spans="1:8" x14ac:dyDescent="0.2">
      <c r="A1295" s="15" t="s">
        <v>4910</v>
      </c>
      <c r="B1295" s="15" t="str">
        <f>_xlfn.IFNA(VLOOKUP(A1295, Shares!A1296:B$3048, 2, FALSE), "")</f>
        <v>SENETAS DEF</v>
      </c>
      <c r="C1295" t="str">
        <f>A1295&amp; ".AX"</f>
        <v>SENN.AX</v>
      </c>
      <c r="D1295" t="str">
        <f>"{""symbol"": """ &amp; A1295 &amp; """, ""yahoo-symbol"": """ &amp; C1295 &amp; """}, "</f>
        <v xml:space="preserve">{"symbol": "SENN", "yahoo-symbol": "SENN.AX"}, </v>
      </c>
      <c r="H1295">
        <f>_xlfn.IFNA(VLOOKUP(A1295, Q$1:Q$1476,1,FALSE), 0)</f>
        <v>0</v>
      </c>
    </row>
    <row r="1296" spans="1:8" x14ac:dyDescent="0.2">
      <c r="A1296" s="15" t="s">
        <v>1344</v>
      </c>
      <c r="B1296" s="15" t="str">
        <f>_xlfn.IFNA(VLOOKUP(A1296, Shares!A1297:B$3048, 2, FALSE), "")</f>
        <v>Burrabulla Corporation Ltd</v>
      </c>
      <c r="C1296" t="str">
        <f>A1296&amp; ".AX"</f>
        <v>SFZDA.AX</v>
      </c>
      <c r="D1296" t="str">
        <f>"{""symbol"": """ &amp; A1296 &amp; """, ""yahoo-symbol"": """ &amp; C1296 &amp; """}, "</f>
        <v xml:space="preserve">{"symbol": "SFZDA", "yahoo-symbol": "SFZDA.AX"}, </v>
      </c>
      <c r="H1296">
        <f>_xlfn.IFNA(VLOOKUP(A1296, Q$1:Q$1476,1,FALSE), 0)</f>
        <v>0</v>
      </c>
    </row>
    <row r="1297" spans="1:8" x14ac:dyDescent="0.2">
      <c r="A1297" s="15" t="s">
        <v>5109</v>
      </c>
      <c r="B1297" s="15" t="str">
        <f>_xlfn.IFNA(VLOOKUP(A1297, Shares!A1298:B$3048, 2, FALSE), "")</f>
        <v>Signature Capital Investments Ltd</v>
      </c>
      <c r="C1297" t="str">
        <f>A1297&amp; ".AX"</f>
        <v>SGI.AX</v>
      </c>
      <c r="D1297" t="str">
        <f>"{""symbol"": """ &amp; A1297 &amp; """, ""yahoo-symbol"": """ &amp; C1297 &amp; """}, "</f>
        <v xml:space="preserve">{"symbol": "SGI", "yahoo-symbol": "SGI.AX"}, </v>
      </c>
      <c r="H1297">
        <f>_xlfn.IFNA(VLOOKUP(A1297, Q$1:Q$1476,1,FALSE), 0)</f>
        <v>0</v>
      </c>
    </row>
    <row r="1298" spans="1:8" x14ac:dyDescent="0.2">
      <c r="A1298" s="15" t="s">
        <v>4924</v>
      </c>
      <c r="B1298" s="15" t="str">
        <f>_xlfn.IFNA(VLOOKUP(A1298, Shares!A1299:B$3048, 2, FALSE), "")</f>
        <v>SIGNATURE GOLD NPV</v>
      </c>
      <c r="C1298" t="str">
        <f>A1298&amp; ".AX"</f>
        <v>SGK.AX</v>
      </c>
      <c r="D1298" t="str">
        <f>"{""symbol"": """ &amp; A1298 &amp; """, ""yahoo-symbol"": """ &amp; C1298 &amp; """}, "</f>
        <v xml:space="preserve">{"symbol": "SGK", "yahoo-symbol": "SGK.AX"}, </v>
      </c>
      <c r="H1298">
        <f>_xlfn.IFNA(VLOOKUP(A1298, Q$1:Q$1476,1,FALSE), 0)</f>
        <v>0</v>
      </c>
    </row>
    <row r="1299" spans="1:8" x14ac:dyDescent="0.2">
      <c r="A1299" s="15" t="s">
        <v>5296</v>
      </c>
      <c r="B1299" s="15" t="str">
        <f>_xlfn.IFNA(VLOOKUP(A1299, Shares!A1300:B$3048, 2, FALSE), "")</f>
        <v>Stream Group Ltd</v>
      </c>
      <c r="C1299" t="str">
        <f>A1299&amp; ".AX"</f>
        <v>SGO.AX</v>
      </c>
      <c r="D1299" t="str">
        <f>"{""symbol"": """ &amp; A1299 &amp; """, ""yahoo-symbol"": """ &amp; C1299 &amp; """}, "</f>
        <v xml:space="preserve">{"symbol": "SGO", "yahoo-symbol": "SGO.AX"}, </v>
      </c>
      <c r="H1299">
        <f>_xlfn.IFNA(VLOOKUP(A1299, Q$1:Q$1476,1,FALSE), 0)</f>
        <v>0</v>
      </c>
    </row>
    <row r="1300" spans="1:8" x14ac:dyDescent="0.2">
      <c r="A1300" s="15" t="s">
        <v>5134</v>
      </c>
      <c r="B1300" s="15" t="str">
        <f>_xlfn.IFNA(VLOOKUP(A1300, Shares!A1301:B$3048, 2, FALSE), "")</f>
        <v>Singapore Telecommunications Ltd (CHESS)</v>
      </c>
      <c r="C1300" t="str">
        <f>A1300&amp; ".AX"</f>
        <v>SGT.AX</v>
      </c>
      <c r="D1300" t="str">
        <f>"{""symbol"": """ &amp; A1300 &amp; """, ""yahoo-symbol"": """ &amp; C1300 &amp; """}, "</f>
        <v xml:space="preserve">{"symbol": "SGT", "yahoo-symbol": "SGT.AX"}, </v>
      </c>
      <c r="H1300">
        <f>_xlfn.IFNA(VLOOKUP(A1300, Q$1:Q$1476,1,FALSE), 0)</f>
        <v>0</v>
      </c>
    </row>
    <row r="1301" spans="1:8" x14ac:dyDescent="0.2">
      <c r="A1301" s="15" t="s">
        <v>5306</v>
      </c>
      <c r="B1301" s="15" t="str">
        <f>_xlfn.IFNA(VLOOKUP(A1301, Shares!A1302:B$3048, 2, FALSE), "")</f>
        <v>Success Global Media Ltd</v>
      </c>
      <c r="C1301" t="str">
        <f>A1301&amp; ".AX"</f>
        <v>SGU.AX</v>
      </c>
      <c r="D1301" t="str">
        <f>"{""symbol"": """ &amp; A1301 &amp; """, ""yahoo-symbol"": """ &amp; C1301 &amp; """}, "</f>
        <v xml:space="preserve">{"symbol": "SGU", "yahoo-symbol": "SGU.AX"}, </v>
      </c>
      <c r="H1301">
        <f>_xlfn.IFNA(VLOOKUP(A1301, Q$1:Q$1476,1,FALSE), 0)</f>
        <v>0</v>
      </c>
    </row>
    <row r="1302" spans="1:8" x14ac:dyDescent="0.2">
      <c r="A1302" s="15" t="s">
        <v>5039</v>
      </c>
      <c r="B1302" s="15" t="str">
        <f>_xlfn.IFNA(VLOOKUP(A1302, Shares!A1303:B$3048, 2, FALSE), "")</f>
        <v>Scotgold Resources Limited</v>
      </c>
      <c r="C1302" t="str">
        <f>A1302&amp; ".AX"</f>
        <v>SGZ.AX</v>
      </c>
      <c r="D1302" t="str">
        <f>"{""symbol"": """ &amp; A1302 &amp; """, ""yahoo-symbol"": """ &amp; C1302 &amp; """}, "</f>
        <v xml:space="preserve">{"symbol": "SGZ", "yahoo-symbol": "SGZ.AX"}, </v>
      </c>
      <c r="H1302">
        <f>_xlfn.IFNA(VLOOKUP(A1302, Q$1:Q$1476,1,FALSE), 0)</f>
        <v>0</v>
      </c>
    </row>
    <row r="1303" spans="1:8" x14ac:dyDescent="0.2">
      <c r="A1303" s="15" t="s">
        <v>4903</v>
      </c>
      <c r="B1303" s="15" t="str">
        <f>_xlfn.IFNA(VLOOKUP(A1303, Shares!A1304:B$3048, 2, FALSE), "")</f>
        <v>SCOTGOLD DEF X OPT</v>
      </c>
      <c r="C1303" t="str">
        <f>A1303&amp; ".AX"</f>
        <v>SGZN.AX</v>
      </c>
      <c r="D1303" t="str">
        <f>"{""symbol"": """ &amp; A1303 &amp; """, ""yahoo-symbol"": """ &amp; C1303 &amp; """}, "</f>
        <v xml:space="preserve">{"symbol": "SGZN", "yahoo-symbol": "SGZN.AX"}, </v>
      </c>
      <c r="H1303">
        <f>_xlfn.IFNA(VLOOKUP(A1303, Q$1:Q$1476,1,FALSE), 0)</f>
        <v>0</v>
      </c>
    </row>
    <row r="1304" spans="1:8" x14ac:dyDescent="0.2">
      <c r="A1304" s="15" t="s">
        <v>5331</v>
      </c>
      <c r="B1304" s="15" t="str">
        <f>_xlfn.IFNA(VLOOKUP(A1304, Shares!A1305:B$3048, 2, FALSE), "")</f>
        <v>Sunshine Heart Inc</v>
      </c>
      <c r="C1304" t="str">
        <f>A1304&amp; ".AX"</f>
        <v>SHC.AX</v>
      </c>
      <c r="D1304" t="str">
        <f>"{""symbol"": """ &amp; A1304 &amp; """, ""yahoo-symbol"": """ &amp; C1304 &amp; """}, "</f>
        <v xml:space="preserve">{"symbol": "SHC", "yahoo-symbol": "SHC.AX"}, </v>
      </c>
      <c r="H1304">
        <f>_xlfn.IFNA(VLOOKUP(A1304, Q$1:Q$1476,1,FALSE), 0)</f>
        <v>0</v>
      </c>
    </row>
    <row r="1305" spans="1:8" x14ac:dyDescent="0.2">
      <c r="A1305" s="15" t="s">
        <v>4982</v>
      </c>
      <c r="B1305" s="15" t="str">
        <f>_xlfn.IFNA(VLOOKUP(A1305, Shares!A1306:B$3048, 2, FALSE), "")</f>
        <v>SUN HEART CDI DEF</v>
      </c>
      <c r="C1305" t="str">
        <f>A1305&amp; ".AX"</f>
        <v>SHCDA.AX</v>
      </c>
      <c r="D1305" t="str">
        <f>"{""symbol"": """ &amp; A1305 &amp; """, ""yahoo-symbol"": """ &amp; C1305 &amp; """}, "</f>
        <v xml:space="preserve">{"symbol": "SHCDA", "yahoo-symbol": "SHCDA.AX"}, </v>
      </c>
      <c r="H1305">
        <f>_xlfn.IFNA(VLOOKUP(A1305, Q$1:Q$1476,1,FALSE), 0)</f>
        <v>0</v>
      </c>
    </row>
    <row r="1306" spans="1:8" x14ac:dyDescent="0.2">
      <c r="A1306" s="15" t="s">
        <v>5090</v>
      </c>
      <c r="B1306" s="15" t="str">
        <f>_xlfn.IFNA(VLOOKUP(A1306, Shares!A1307:B$3048, 2, FALSE), "")</f>
        <v>Sherwin Iron Ltd</v>
      </c>
      <c r="C1306" t="str">
        <f>A1306&amp; ".AX"</f>
        <v>SHD.AX</v>
      </c>
      <c r="D1306" t="str">
        <f>"{""symbol"": """ &amp; A1306 &amp; """, ""yahoo-symbol"": """ &amp; C1306 &amp; """}, "</f>
        <v xml:space="preserve">{"symbol": "SHD", "yahoo-symbol": "SHD.AX"}, </v>
      </c>
      <c r="H1306">
        <f>_xlfn.IFNA(VLOOKUP(A1306, Q$1:Q$1476,1,FALSE), 0)</f>
        <v>0</v>
      </c>
    </row>
    <row r="1307" spans="1:8" x14ac:dyDescent="0.2">
      <c r="A1307" s="15" t="s">
        <v>4922</v>
      </c>
      <c r="B1307" s="15" t="str">
        <f>_xlfn.IFNA(VLOOKUP(A1307, Shares!A1308:B$3048, 2, FALSE), "")</f>
        <v>SHERWIN DEF</v>
      </c>
      <c r="C1307" t="str">
        <f>A1307&amp; ".AX"</f>
        <v>SHDNA.AX</v>
      </c>
      <c r="D1307" t="str">
        <f>"{""symbol"": """ &amp; A1307 &amp; """, ""yahoo-symbol"": """ &amp; C1307 &amp; """}, "</f>
        <v xml:space="preserve">{"symbol": "SHDNA", "yahoo-symbol": "SHDNA.AX"}, </v>
      </c>
      <c r="H1307">
        <f>_xlfn.IFNA(VLOOKUP(A1307, Q$1:Q$1476,1,FALSE), 0)</f>
        <v>0</v>
      </c>
    </row>
    <row r="1308" spans="1:8" x14ac:dyDescent="0.2">
      <c r="A1308" s="15" t="s">
        <v>4970</v>
      </c>
      <c r="B1308" s="15" t="str">
        <f>_xlfn.IFNA(VLOOKUP(A1308, Shares!A1309:B$3048, 2, FALSE), "")</f>
        <v>STONEHENGE DEF</v>
      </c>
      <c r="C1308" t="str">
        <f>A1308&amp; ".AX"</f>
        <v>SHEN.AX</v>
      </c>
      <c r="D1308" t="str">
        <f>"{""symbol"": """ &amp; A1308 &amp; """, ""yahoo-symbol"": """ &amp; C1308 &amp; """}, "</f>
        <v xml:space="preserve">{"symbol": "SHEN", "yahoo-symbol": "SHEN.AX"}, </v>
      </c>
      <c r="H1308">
        <f>_xlfn.IFNA(VLOOKUP(A1308, Q$1:Q$1476,1,FALSE), 0)</f>
        <v>0</v>
      </c>
    </row>
    <row r="1309" spans="1:8" x14ac:dyDescent="0.2">
      <c r="A1309" s="15" t="s">
        <v>5096</v>
      </c>
      <c r="B1309" s="15" t="str">
        <f>_xlfn.IFNA(VLOOKUP(A1309, Shares!A1310:B$3048, 2, FALSE), "")</f>
        <v>Shree Minerals Limited</v>
      </c>
      <c r="C1309" t="str">
        <f>A1309&amp; ".AX"</f>
        <v>SHH.AX</v>
      </c>
      <c r="D1309" t="str">
        <f>"{""symbol"": """ &amp; A1309 &amp; """, ""yahoo-symbol"": """ &amp; C1309 &amp; """}, "</f>
        <v xml:space="preserve">{"symbol": "SHH", "yahoo-symbol": "SHH.AX"}, </v>
      </c>
      <c r="H1309">
        <f>_xlfn.IFNA(VLOOKUP(A1309, Q$1:Q$1476,1,FALSE), 0)</f>
        <v>0</v>
      </c>
    </row>
    <row r="1310" spans="1:8" x14ac:dyDescent="0.2">
      <c r="A1310" s="15" t="s">
        <v>6136</v>
      </c>
      <c r="B1310" s="15" t="str">
        <f>_xlfn.IFNA(VLOOKUP(A1310, Shares!A1311:B$3048, 2, FALSE), "")</f>
        <v>Nevada Iron Ltd</v>
      </c>
      <c r="C1310" t="str">
        <f>A1310&amp; ".AX"</f>
        <v>SHO.AX</v>
      </c>
      <c r="D1310" t="str">
        <f>"{""symbol"": """ &amp; A1310 &amp; """, ""yahoo-symbol"": """ &amp; C1310 &amp; """}, "</f>
        <v xml:space="preserve">{"symbol": "SHO", "yahoo-symbol": "SHO.AX"}, </v>
      </c>
      <c r="H1310">
        <f>_xlfn.IFNA(VLOOKUP(A1310, Q$1:Q$1476,1,FALSE), 0)</f>
        <v>0</v>
      </c>
    </row>
    <row r="1311" spans="1:8" x14ac:dyDescent="0.2">
      <c r="A1311" s="15" t="s">
        <v>2753</v>
      </c>
      <c r="B1311" s="15" t="str">
        <f>_xlfn.IFNA(VLOOKUP(A1311, Shares!A1312:B$3048, 2, FALSE), "")</f>
        <v>Harris Technology Group Ltd</v>
      </c>
      <c r="C1311" t="str">
        <f>A1311&amp; ".AX"</f>
        <v>SHPDA.AX</v>
      </c>
      <c r="D1311" t="str">
        <f>"{""symbol"": """ &amp; A1311 &amp; """, ""yahoo-symbol"": """ &amp; C1311 &amp; """}, "</f>
        <v xml:space="preserve">{"symbol": "SHPDA", "yahoo-symbol": "SHPDA.AX"}, </v>
      </c>
      <c r="H1311">
        <f>_xlfn.IFNA(VLOOKUP(A1311, Q$1:Q$1476,1,FALSE), 0)</f>
        <v>0</v>
      </c>
    </row>
    <row r="1312" spans="1:8" x14ac:dyDescent="0.2">
      <c r="A1312" s="15" t="s">
        <v>3147</v>
      </c>
      <c r="B1312" s="15" t="str">
        <f>_xlfn.IFNA(VLOOKUP(A1312, Shares!A1313:B$3048, 2, FALSE), "")</f>
        <v>John Shearer (Holdings) Limited</v>
      </c>
      <c r="C1312" t="str">
        <f>A1312&amp; ".AX"</f>
        <v>SHR.AX</v>
      </c>
      <c r="D1312" t="str">
        <f>"{""symbol"": """ &amp; A1312 &amp; """, ""yahoo-symbol"": """ &amp; C1312 &amp; """}, "</f>
        <v xml:space="preserve">{"symbol": "SHR", "yahoo-symbol": "SHR.AX"}, </v>
      </c>
      <c r="H1312">
        <f>_xlfn.IFNA(VLOOKUP(A1312, Q$1:Q$1476,1,FALSE), 0)</f>
        <v>0</v>
      </c>
    </row>
    <row r="1313" spans="1:8" x14ac:dyDescent="0.2">
      <c r="A1313" s="15" t="s">
        <v>5088</v>
      </c>
      <c r="B1313" s="15" t="str">
        <f>_xlfn.IFNA(VLOOKUP(A1313, Shares!A1314:B$3048, 2, FALSE), "")</f>
        <v>Shenhua International Ltd</v>
      </c>
      <c r="C1313" t="str">
        <f>A1313&amp; ".AX"</f>
        <v>SHU.AX</v>
      </c>
      <c r="D1313" t="str">
        <f>"{""symbol"": """ &amp; A1313 &amp; """, ""yahoo-symbol"": """ &amp; C1313 &amp; """}, "</f>
        <v xml:space="preserve">{"symbol": "SHU", "yahoo-symbol": "SHU.AX"}, </v>
      </c>
      <c r="H1313">
        <f>_xlfn.IFNA(VLOOKUP(A1313, Q$1:Q$1476,1,FALSE), 0)</f>
        <v>0</v>
      </c>
    </row>
    <row r="1314" spans="1:8" x14ac:dyDescent="0.2">
      <c r="A1314" s="15" t="s">
        <v>5037</v>
      </c>
      <c r="B1314" s="15" t="str">
        <f>_xlfn.IFNA(VLOOKUP(A1314, Shares!A1315:B$3048, 2, FALSE), "")</f>
        <v>SciGen Limited</v>
      </c>
      <c r="C1314" t="str">
        <f>A1314&amp; ".AX"</f>
        <v>SIE.AX</v>
      </c>
      <c r="D1314" t="str">
        <f>"{""symbol"": """ &amp; A1314 &amp; """, ""yahoo-symbol"": """ &amp; C1314 &amp; """}, "</f>
        <v xml:space="preserve">{"symbol": "SIE", "yahoo-symbol": "SIE.AX"}, </v>
      </c>
      <c r="H1314">
        <f>_xlfn.IFNA(VLOOKUP(A1314, Q$1:Q$1476,1,FALSE), 0)</f>
        <v>0</v>
      </c>
    </row>
    <row r="1315" spans="1:8" x14ac:dyDescent="0.2">
      <c r="A1315" s="15" t="s">
        <v>5113</v>
      </c>
      <c r="B1315" s="15" t="str">
        <f>_xlfn.IFNA(VLOOKUP(A1315, Shares!A1316:B$3048, 2, FALSE), "")</f>
        <v>Sihayo Gold Limited</v>
      </c>
      <c r="C1315" t="str">
        <f>A1315&amp; ".AX"</f>
        <v>SIH.AX</v>
      </c>
      <c r="D1315" t="str">
        <f>"{""symbol"": """ &amp; A1315 &amp; """, ""yahoo-symbol"": """ &amp; C1315 &amp; """}, "</f>
        <v xml:space="preserve">{"symbol": "SIH", "yahoo-symbol": "SIH.AX"}, </v>
      </c>
      <c r="H1315">
        <f>_xlfn.IFNA(VLOOKUP(A1315, Q$1:Q$1476,1,FALSE), 0)</f>
        <v>0</v>
      </c>
    </row>
    <row r="1316" spans="1:8" x14ac:dyDescent="0.2">
      <c r="A1316" s="15" t="s">
        <v>5148</v>
      </c>
      <c r="B1316" s="15" t="str">
        <f>_xlfn.IFNA(VLOOKUP(A1316, Shares!A1317:B$3048, 2, FALSE), "")</f>
        <v>Sirius Resources N.L.</v>
      </c>
      <c r="C1316" t="str">
        <f>A1316&amp; ".AX"</f>
        <v>SIR.AX</v>
      </c>
      <c r="D1316" t="str">
        <f>"{""symbol"": """ &amp; A1316 &amp; """, ""yahoo-symbol"": """ &amp; C1316 &amp; """}, "</f>
        <v xml:space="preserve">{"symbol": "SIR", "yahoo-symbol": "SIR.AX"}, </v>
      </c>
      <c r="H1316">
        <f>_xlfn.IFNA(VLOOKUP(A1316, Q$1:Q$1476,1,FALSE), 0)</f>
        <v>0</v>
      </c>
    </row>
    <row r="1317" spans="1:8" x14ac:dyDescent="0.2">
      <c r="A1317" s="15" t="s">
        <v>5152</v>
      </c>
      <c r="B1317" s="15" t="str">
        <f>_xlfn.IFNA(VLOOKUP(A1317, Shares!A1318:B$3048, 2, FALSE), "")</f>
        <v>Site Group International Ltd</v>
      </c>
      <c r="C1317" t="str">
        <f>A1317&amp; ".AX"</f>
        <v>SIT.AX</v>
      </c>
      <c r="D1317" t="str">
        <f>"{""symbol"": """ &amp; A1317 &amp; """, ""yahoo-symbol"": """ &amp; C1317 &amp; """}, "</f>
        <v xml:space="preserve">{"symbol": "SIT", "yahoo-symbol": "SIT.AX"}, </v>
      </c>
      <c r="H1317">
        <f>_xlfn.IFNA(VLOOKUP(A1317, Q$1:Q$1476,1,FALSE), 0)</f>
        <v>0</v>
      </c>
    </row>
    <row r="1318" spans="1:8" x14ac:dyDescent="0.2">
      <c r="A1318" s="15" t="s">
        <v>5239</v>
      </c>
      <c r="B1318" s="15" t="str">
        <f>_xlfn.IFNA(VLOOKUP(A1318, Shares!A1319:B$3048, 2, FALSE), "")</f>
        <v>Sprintex Ltd</v>
      </c>
      <c r="C1318" t="str">
        <f>A1318&amp; ".AX"</f>
        <v>SIX.AX</v>
      </c>
      <c r="D1318" t="str">
        <f>"{""symbol"": """ &amp; A1318 &amp; """, ""yahoo-symbol"": """ &amp; C1318 &amp; """}, "</f>
        <v xml:space="preserve">{"symbol": "SIX", "yahoo-symbol": "SIX.AX"}, </v>
      </c>
      <c r="H1318">
        <f>_xlfn.IFNA(VLOOKUP(A1318, Q$1:Q$1476,1,FALSE), 0)</f>
        <v>0</v>
      </c>
    </row>
    <row r="1319" spans="1:8" x14ac:dyDescent="0.2">
      <c r="A1319" s="15" t="s">
        <v>4956</v>
      </c>
      <c r="B1319" s="15" t="str">
        <f>_xlfn.IFNA(VLOOKUP(A1319, Shares!A1320:B$3048, 2, FALSE), "")</f>
        <v>SPRINTEX DEF</v>
      </c>
      <c r="C1319" t="str">
        <f>A1319&amp; ".AX"</f>
        <v>SIXN.AX</v>
      </c>
      <c r="D1319" t="str">
        <f>"{""symbol"": """ &amp; A1319 &amp; """, ""yahoo-symbol"": """ &amp; C1319 &amp; """}, "</f>
        <v xml:space="preserve">{"symbol": "SIXN", "yahoo-symbol": "SIXN.AX"}, </v>
      </c>
      <c r="H1319">
        <f>_xlfn.IFNA(VLOOKUP(A1319, Q$1:Q$1476,1,FALSE), 0)</f>
        <v>0</v>
      </c>
    </row>
    <row r="1320" spans="1:8" x14ac:dyDescent="0.2">
      <c r="A1320" s="15" t="s">
        <v>5154</v>
      </c>
      <c r="B1320" s="15" t="str">
        <f>_xlfn.IFNA(VLOOKUP(A1320, Shares!A1321:B$3048, 2, FALSE), "")</f>
        <v>Skilled Group Ltd.</v>
      </c>
      <c r="C1320" t="str">
        <f>A1320&amp; ".AX"</f>
        <v>SKE.AX</v>
      </c>
      <c r="D1320" t="str">
        <f>"{""symbol"": """ &amp; A1320 &amp; """, ""yahoo-symbol"": """ &amp; C1320 &amp; """}, "</f>
        <v xml:space="preserve">{"symbol": "SKE", "yahoo-symbol": "SKE.AX"}, </v>
      </c>
      <c r="H1320">
        <f>_xlfn.IFNA(VLOOKUP(A1320, Q$1:Q$1476,1,FALSE), 0)</f>
        <v>0</v>
      </c>
    </row>
    <row r="1321" spans="1:8" x14ac:dyDescent="0.2">
      <c r="A1321" s="15" t="s">
        <v>5164</v>
      </c>
      <c r="B1321" s="15" t="str">
        <f>_xlfn.IFNA(VLOOKUP(A1321, Shares!A1322:B$3048, 2, FALSE), "")</f>
        <v>Skyland Petroleum Ltd</v>
      </c>
      <c r="C1321" t="str">
        <f>A1321&amp; ".AX"</f>
        <v>SKP.AX</v>
      </c>
      <c r="D1321" t="str">
        <f>"{""symbol"": """ &amp; A1321 &amp; """, ""yahoo-symbol"": """ &amp; C1321 &amp; """}, "</f>
        <v xml:space="preserve">{"symbol": "SKP", "yahoo-symbol": "SKP.AX"}, </v>
      </c>
      <c r="H1321">
        <f>_xlfn.IFNA(VLOOKUP(A1321, Q$1:Q$1476,1,FALSE), 0)</f>
        <v>0</v>
      </c>
    </row>
    <row r="1322" spans="1:8" x14ac:dyDescent="0.2">
      <c r="A1322" s="15" t="s">
        <v>5274</v>
      </c>
      <c r="B1322" s="15" t="str">
        <f>_xlfn.IFNA(VLOOKUP(A1322, Shares!A1323:B$3048, 2, FALSE), "")</f>
        <v>Stokes Ltd</v>
      </c>
      <c r="C1322" t="str">
        <f>A1322&amp; ".AX"</f>
        <v>SKS.AX</v>
      </c>
      <c r="D1322" t="str">
        <f>"{""symbol"": """ &amp; A1322 &amp; """, ""yahoo-symbol"": """ &amp; C1322 &amp; """}, "</f>
        <v xml:space="preserve">{"symbol": "SKS", "yahoo-symbol": "SKS.AX"}, </v>
      </c>
      <c r="H1322">
        <f>_xlfn.IFNA(VLOOKUP(A1322, Q$1:Q$1476,1,FALSE), 0)</f>
        <v>0</v>
      </c>
    </row>
    <row r="1323" spans="1:8" x14ac:dyDescent="0.2">
      <c r="A1323" s="15" t="s">
        <v>5180</v>
      </c>
      <c r="B1323" s="15" t="str">
        <f>_xlfn.IFNA(VLOOKUP(A1323, Shares!A1324:B$3048, 2, FALSE), "")</f>
        <v>Solagran Limited</v>
      </c>
      <c r="C1323" t="str">
        <f>A1323&amp; ".AX"</f>
        <v>SLA.AX</v>
      </c>
      <c r="D1323" t="str">
        <f>"{""symbol"": """ &amp; A1323 &amp; """, ""yahoo-symbol"": """ &amp; C1323 &amp; """}, "</f>
        <v xml:space="preserve">{"symbol": "SLA", "yahoo-symbol": "SLA.AX"}, </v>
      </c>
      <c r="H1323">
        <f>_xlfn.IFNA(VLOOKUP(A1323, Q$1:Q$1476,1,FALSE), 0)</f>
        <v>0</v>
      </c>
    </row>
    <row r="1324" spans="1:8" x14ac:dyDescent="0.2">
      <c r="A1324" s="15" t="s">
        <v>5144</v>
      </c>
      <c r="B1324" s="15" t="str">
        <f>_xlfn.IFNA(VLOOKUP(A1324, Shares!A1325:B$3048, 2, FALSE), "")</f>
        <v>Sino-Excel Energy Ltd</v>
      </c>
      <c r="C1324" t="str">
        <f>A1324&amp; ".AX"</f>
        <v>SLE.AX</v>
      </c>
      <c r="D1324" t="str">
        <f>"{""symbol"": """ &amp; A1324 &amp; """, ""yahoo-symbol"": """ &amp; C1324 &amp; """}, "</f>
        <v xml:space="preserve">{"symbol": "SLE", "yahoo-symbol": "SLE.AX"}, </v>
      </c>
      <c r="H1324">
        <f>_xlfn.IFNA(VLOOKUP(A1324, Q$1:Q$1476,1,FALSE), 0)</f>
        <v>0</v>
      </c>
    </row>
    <row r="1325" spans="1:8" x14ac:dyDescent="0.2">
      <c r="A1325" s="15" t="s">
        <v>5076</v>
      </c>
      <c r="B1325" s="15" t="str">
        <f>_xlfn.IFNA(VLOOKUP(A1325, Shares!A1326:B$3048, 2, FALSE), "")</f>
        <v>Shale Energy Ltd</v>
      </c>
      <c r="C1325" t="str">
        <f>A1325&amp; ".AX"</f>
        <v>SLL.AX</v>
      </c>
      <c r="D1325" t="str">
        <f>"{""symbol"": """ &amp; A1325 &amp; """, ""yahoo-symbol"": """ &amp; C1325 &amp; """}, "</f>
        <v xml:space="preserve">{"symbol": "SLL", "yahoo-symbol": "SLL.AX"}, </v>
      </c>
      <c r="H1325">
        <f>_xlfn.IFNA(VLOOKUP(A1325, Q$1:Q$1476,1,FALSE), 0)</f>
        <v>0</v>
      </c>
    </row>
    <row r="1326" spans="1:8" x14ac:dyDescent="0.2">
      <c r="A1326" s="15" t="s">
        <v>5355</v>
      </c>
      <c r="B1326" s="15" t="str">
        <f>_xlfn.IFNA(VLOOKUP(A1326, Shares!A1327:B$3048, 2, FALSE), "")</f>
        <v>Sylvania Platinum Ltd</v>
      </c>
      <c r="C1326" t="str">
        <f>A1326&amp; ".AX"</f>
        <v>SLP.AX</v>
      </c>
      <c r="D1326" t="str">
        <f>"{""symbol"": """ &amp; A1326 &amp; """, ""yahoo-symbol"": """ &amp; C1326 &amp; """}, "</f>
        <v xml:space="preserve">{"symbol": "SLP", "yahoo-symbol": "SLP.AX"}, </v>
      </c>
      <c r="H1326">
        <f>_xlfn.IFNA(VLOOKUP(A1326, Q$1:Q$1476,1,FALSE), 0)</f>
        <v>0</v>
      </c>
    </row>
    <row r="1327" spans="1:8" x14ac:dyDescent="0.2">
      <c r="A1327" s="15" t="s">
        <v>4926</v>
      </c>
      <c r="B1327" s="15" t="str">
        <f>_xlfn.IFNA(VLOOKUP(A1327, Shares!A1328:B$3048, 2, FALSE), "")</f>
        <v>SILVERLAKE DEF X IGR</v>
      </c>
      <c r="C1327" t="str">
        <f>A1327&amp; ".AX"</f>
        <v>SLRN.AX</v>
      </c>
      <c r="D1327" t="str">
        <f>"{""symbol"": """ &amp; A1327 &amp; """, ""yahoo-symbol"": """ &amp; C1327 &amp; """}, "</f>
        <v xml:space="preserve">{"symbol": "SLRN", "yahoo-symbol": "SLRN.AX"}, </v>
      </c>
      <c r="H1327">
        <f>_xlfn.IFNA(VLOOKUP(A1327, Q$1:Q$1476,1,FALSE), 0)</f>
        <v>0</v>
      </c>
    </row>
    <row r="1328" spans="1:8" x14ac:dyDescent="0.2">
      <c r="A1328" s="15" t="s">
        <v>4908</v>
      </c>
      <c r="B1328" s="15" t="str">
        <f>_xlfn.IFNA(VLOOKUP(A1328, Shares!A1329:B$3048, 2, FALSE), "")</f>
        <v>SELECT VAC DEF SET</v>
      </c>
      <c r="C1328" t="str">
        <f>A1328&amp; ".AX"</f>
        <v>SLTDA.AX</v>
      </c>
      <c r="D1328" t="str">
        <f>"{""symbol"": """ &amp; A1328 &amp; """, ""yahoo-symbol"": """ &amp; C1328 &amp; """}, "</f>
        <v xml:space="preserve">{"symbol": "SLTDA", "yahoo-symbol": "SLTDA.AX"}, </v>
      </c>
      <c r="H1328">
        <f>_xlfn.IFNA(VLOOKUP(A1328, Q$1:Q$1476,1,FALSE), 0)</f>
        <v>0</v>
      </c>
    </row>
    <row r="1329" spans="1:8" x14ac:dyDescent="0.2">
      <c r="A1329" s="15" t="s">
        <v>4994</v>
      </c>
      <c r="B1329" s="15" t="str">
        <f>_xlfn.IFNA(VLOOKUP(A1329, Shares!A1330:B$3048, 2, FALSE), "")</f>
        <v>SYNLAIT FPO NZX</v>
      </c>
      <c r="C1329" t="str">
        <f>A1329&amp; ".AX"</f>
        <v>SM1.AX</v>
      </c>
      <c r="D1329" t="str">
        <f>"{""symbol"": """ &amp; A1329 &amp; """, ""yahoo-symbol"": """ &amp; C1329 &amp; """}, "</f>
        <v xml:space="preserve">{"symbol": "SM1", "yahoo-symbol": "SM1.AX"}, </v>
      </c>
      <c r="H1329">
        <f>_xlfn.IFNA(VLOOKUP(A1329, Q$1:Q$1476,1,FALSE), 0)</f>
        <v>0</v>
      </c>
    </row>
    <row r="1330" spans="1:8" x14ac:dyDescent="0.2">
      <c r="A1330" s="15" t="s">
        <v>5290</v>
      </c>
      <c r="B1330" s="15" t="str">
        <f>_xlfn.IFNA(VLOOKUP(A1330, Shares!A1331:B$3048, 2, FALSE), "")</f>
        <v>Strategic Minerals Corporation NL</v>
      </c>
      <c r="C1330" t="str">
        <f>A1330&amp; ".AX"</f>
        <v>SMC.AX</v>
      </c>
      <c r="D1330" t="str">
        <f>"{""symbol"": """ &amp; A1330 &amp; """, ""yahoo-symbol"": """ &amp; C1330 &amp; """}, "</f>
        <v xml:space="preserve">{"symbol": "SMC", "yahoo-symbol": "SMC.AX"}, </v>
      </c>
      <c r="H1330">
        <f>_xlfn.IFNA(VLOOKUP(A1330, Q$1:Q$1476,1,FALSE), 0)</f>
        <v>0</v>
      </c>
    </row>
    <row r="1331" spans="1:8" x14ac:dyDescent="0.2">
      <c r="A1331" s="15" t="s">
        <v>5189</v>
      </c>
      <c r="B1331" s="15" t="str">
        <f>_xlfn.IFNA(VLOOKUP(A1331, Shares!A1332:B$3048, 2, FALSE), "")</f>
        <v>Soon Mining Ltd</v>
      </c>
      <c r="C1331" t="str">
        <f>A1331&amp; ".AX"</f>
        <v>SMG.AX</v>
      </c>
      <c r="D1331" t="str">
        <f>"{""symbol"": """ &amp; A1331 &amp; """, ""yahoo-symbol"": """ &amp; C1331 &amp; """}, "</f>
        <v xml:space="preserve">{"symbol": "SMG", "yahoo-symbol": "SMG.AX"}, </v>
      </c>
      <c r="H1331">
        <f>_xlfn.IFNA(VLOOKUP(A1331, Q$1:Q$1476,1,FALSE), 0)</f>
        <v>0</v>
      </c>
    </row>
    <row r="1332" spans="1:8" x14ac:dyDescent="0.2">
      <c r="A1332" s="15" t="s">
        <v>5361</v>
      </c>
      <c r="B1332" s="15" t="str">
        <f>_xlfn.IFNA(VLOOKUP(A1332, Shares!A1333:B$3048, 2, FALSE), "")</f>
        <v>Synergy Metals Pty Ltd</v>
      </c>
      <c r="C1332" t="str">
        <f>A1332&amp; ".AX"</f>
        <v>SML.AX</v>
      </c>
      <c r="D1332" t="str">
        <f>"{""symbol"": """ &amp; A1332 &amp; """, ""yahoo-symbol"": """ &amp; C1332 &amp; """}, "</f>
        <v xml:space="preserve">{"symbol": "SML", "yahoo-symbol": "SML.AX"}, </v>
      </c>
      <c r="H1332">
        <f>_xlfn.IFNA(VLOOKUP(A1332, Q$1:Q$1476,1,FALSE), 0)</f>
        <v>0</v>
      </c>
    </row>
    <row r="1333" spans="1:8" x14ac:dyDescent="0.2">
      <c r="A1333" s="15" t="s">
        <v>5140</v>
      </c>
      <c r="B1333" s="15" t="str">
        <f>_xlfn.IFNA(VLOOKUP(A1333, Shares!A1334:B$3048, 2, FALSE), "")</f>
        <v>Sino Rare Precious Metals Ltd</v>
      </c>
      <c r="C1333" t="str">
        <f>A1333&amp; ".AX"</f>
        <v>SMS.AX</v>
      </c>
      <c r="D1333" t="str">
        <f>"{""symbol"": """ &amp; A1333 &amp; """, ""yahoo-symbol"": """ &amp; C1333 &amp; """}, "</f>
        <v xml:space="preserve">{"symbol": "SMS", "yahoo-symbol": "SMS.AX"}, </v>
      </c>
      <c r="H1333">
        <f>_xlfn.IFNA(VLOOKUP(A1333, Q$1:Q$1476,1,FALSE), 0)</f>
        <v>0</v>
      </c>
    </row>
    <row r="1334" spans="1:8" x14ac:dyDescent="0.2">
      <c r="A1334" s="15" t="s">
        <v>5184</v>
      </c>
      <c r="B1334" s="15" t="str">
        <f>_xlfn.IFNA(VLOOKUP(A1334, Shares!A1335:B$3048, 2, FALSE), "")</f>
        <v>Somerton Energy Ltd</v>
      </c>
      <c r="C1334" t="str">
        <f>A1334&amp; ".AX"</f>
        <v>SNE.AX</v>
      </c>
      <c r="D1334" t="str">
        <f>"{""symbol"": """ &amp; A1334 &amp; """, ""yahoo-symbol"": """ &amp; C1334 &amp; """}, "</f>
        <v xml:space="preserve">{"symbol": "SNE", "yahoo-symbol": "SNE.AX"}, </v>
      </c>
      <c r="H1334">
        <f>_xlfn.IFNA(VLOOKUP(A1334, Q$1:Q$1476,1,FALSE), 0)</f>
        <v>0</v>
      </c>
    </row>
    <row r="1335" spans="1:8" x14ac:dyDescent="0.2">
      <c r="A1335" s="15" t="s">
        <v>4912</v>
      </c>
      <c r="B1335" s="15" t="str">
        <f>_xlfn.IFNA(VLOOKUP(A1335, Shares!A1336:B$3048, 2, FALSE), "")</f>
        <v>SFG Australia Ltd</v>
      </c>
      <c r="C1335" t="str">
        <f>A1335&amp; ".AX"</f>
        <v>SNO.AX</v>
      </c>
      <c r="D1335" t="str">
        <f>"{""symbol"": """ &amp; A1335 &amp; """, ""yahoo-symbol"": """ &amp; C1335 &amp; """}, "</f>
        <v xml:space="preserve">{"symbol": "SNO", "yahoo-symbol": "SNO.AX"}, </v>
      </c>
      <c r="H1335">
        <f>_xlfn.IFNA(VLOOKUP(A1335, Q$1:Q$1476,1,FALSE), 0)</f>
        <v>0</v>
      </c>
    </row>
    <row r="1336" spans="1:8" x14ac:dyDescent="0.2">
      <c r="A1336" s="15" t="s">
        <v>5363</v>
      </c>
      <c r="B1336" s="15" t="str">
        <f>_xlfn.IFNA(VLOOKUP(A1336, Shares!A1337:B$3048, 2, FALSE), "")</f>
        <v>Synergy Plus Ltd</v>
      </c>
      <c r="C1336" t="str">
        <f>A1336&amp; ".AX"</f>
        <v>SNR.AX</v>
      </c>
      <c r="D1336" t="str">
        <f>"{""symbol"": """ &amp; A1336 &amp; """, ""yahoo-symbol"": """ &amp; C1336 &amp; """}, "</f>
        <v xml:space="preserve">{"symbol": "SNR", "yahoo-symbol": "SNR.AX"}, </v>
      </c>
      <c r="H1336">
        <f>_xlfn.IFNA(VLOOKUP(A1336, Q$1:Q$1476,1,FALSE), 0)</f>
        <v>0</v>
      </c>
    </row>
    <row r="1337" spans="1:8" x14ac:dyDescent="0.2">
      <c r="A1337" s="15" t="s">
        <v>5365</v>
      </c>
      <c r="B1337" s="15" t="str">
        <f>_xlfn.IFNA(VLOOKUP(A1337, Shares!A1338:B$3048, 2, FALSE), "")</f>
        <v>Synergy Plus Ltd</v>
      </c>
      <c r="C1337" t="str">
        <f>A1337&amp; ".AX"</f>
        <v>SNRDA.AX</v>
      </c>
      <c r="D1337" t="str">
        <f>"{""symbol"": """ &amp; A1337 &amp; """, ""yahoo-symbol"": """ &amp; C1337 &amp; """}, "</f>
        <v xml:space="preserve">{"symbol": "SNRDA", "yahoo-symbol": "SNRDA.AX"}, </v>
      </c>
      <c r="H1337">
        <f>_xlfn.IFNA(VLOOKUP(A1337, Q$1:Q$1476,1,FALSE), 0)</f>
        <v>0</v>
      </c>
    </row>
    <row r="1338" spans="1:8" x14ac:dyDescent="0.2">
      <c r="A1338" s="15" t="s">
        <v>4930</v>
      </c>
      <c r="B1338" s="15" t="str">
        <f>_xlfn.IFNA(VLOOKUP(A1338, Shares!A1339:B$3048, 2, FALSE), "")</f>
        <v>SINOVUS MINING LTD.</v>
      </c>
      <c r="C1338" t="str">
        <f>A1338&amp; ".AX"</f>
        <v>SNV.AX</v>
      </c>
      <c r="D1338" t="str">
        <f>"{""symbol"": """ &amp; A1338 &amp; """, ""yahoo-symbol"": """ &amp; C1338 &amp; """}, "</f>
        <v xml:space="preserve">{"symbol": "SNV", "yahoo-symbol": "SNV.AX"}, </v>
      </c>
      <c r="H1338">
        <f>_xlfn.IFNA(VLOOKUP(A1338, Q$1:Q$1476,1,FALSE), 0)</f>
        <v>0</v>
      </c>
    </row>
    <row r="1339" spans="1:8" x14ac:dyDescent="0.2">
      <c r="A1339" s="15" t="s">
        <v>5314</v>
      </c>
      <c r="B1339" s="15" t="str">
        <f>_xlfn.IFNA(VLOOKUP(A1339, Shares!A1340:B$3048, 2, FALSE), "")</f>
        <v>Summerset Group Holdings Ltd</v>
      </c>
      <c r="C1339" t="str">
        <f>A1339&amp; ".AX"</f>
        <v>SNZ.AX</v>
      </c>
      <c r="D1339" t="str">
        <f>"{""symbol"": """ &amp; A1339 &amp; """, ""yahoo-symbol"": """ &amp; C1339 &amp; """}, "</f>
        <v xml:space="preserve">{"symbol": "SNZ", "yahoo-symbol": "SNZ.AX"}, </v>
      </c>
      <c r="H1339">
        <f>_xlfn.IFNA(VLOOKUP(A1339, Q$1:Q$1476,1,FALSE), 0)</f>
        <v>0</v>
      </c>
    </row>
    <row r="1340" spans="1:8" x14ac:dyDescent="0.2">
      <c r="A1340" s="15" t="s">
        <v>5191</v>
      </c>
      <c r="B1340" s="15" t="str">
        <f>_xlfn.IFNA(VLOOKUP(A1340, Shares!A1341:B$3048, 2, FALSE), "")</f>
        <v>Souls Private Equity Limited</v>
      </c>
      <c r="C1340" t="str">
        <f>A1340&amp; ".AX"</f>
        <v>SOE.AX</v>
      </c>
      <c r="D1340" t="str">
        <f>"{""symbol"": """ &amp; A1340 &amp; """, ""yahoo-symbol"": """ &amp; C1340 &amp; """}, "</f>
        <v xml:space="preserve">{"symbol": "SOE", "yahoo-symbol": "SOE.AX"}, </v>
      </c>
      <c r="H1340">
        <f>_xlfn.IFNA(VLOOKUP(A1340, Q$1:Q$1476,1,FALSE), 0)</f>
        <v>0</v>
      </c>
    </row>
    <row r="1341" spans="1:8" x14ac:dyDescent="0.2">
      <c r="A1341" s="15" t="s">
        <v>5178</v>
      </c>
      <c r="B1341" s="15" t="str">
        <f>_xlfn.IFNA(VLOOKUP(A1341, Shares!A1342:B$3048, 2, FALSE), "")</f>
        <v>Sofcom Limited</v>
      </c>
      <c r="C1341" t="str">
        <f>A1341&amp; ".AX"</f>
        <v>SOF.AX</v>
      </c>
      <c r="D1341" t="str">
        <f>"{""symbol"": """ &amp; A1341 &amp; """, ""yahoo-symbol"": """ &amp; C1341 &amp; """}, "</f>
        <v xml:space="preserve">{"symbol": "SOF", "yahoo-symbol": "SOF.AX"}, </v>
      </c>
      <c r="H1341">
        <f>_xlfn.IFNA(VLOOKUP(A1341, Q$1:Q$1476,1,FALSE), 0)</f>
        <v>0</v>
      </c>
    </row>
    <row r="1342" spans="1:8" x14ac:dyDescent="0.2">
      <c r="A1342" s="15" t="s">
        <v>4942</v>
      </c>
      <c r="B1342" s="15" t="str">
        <f>_xlfn.IFNA(VLOOKUP(A1342, Shares!A1343:B$3048, 2, FALSE), "")</f>
        <v>SOUL W.H. DEF X SOE</v>
      </c>
      <c r="C1342" t="str">
        <f>A1342&amp; ".AX"</f>
        <v>SOLN.AX</v>
      </c>
      <c r="D1342" t="str">
        <f>"{""symbol"": """ &amp; A1342 &amp; """, ""yahoo-symbol"": """ &amp; C1342 &amp; """}, "</f>
        <v xml:space="preserve">{"symbol": "SOLN", "yahoo-symbol": "SOLN.AX"}, </v>
      </c>
      <c r="H1342">
        <f>_xlfn.IFNA(VLOOKUP(A1342, Q$1:Q$1476,1,FALSE), 0)</f>
        <v>0</v>
      </c>
    </row>
    <row r="1343" spans="1:8" x14ac:dyDescent="0.2">
      <c r="A1343" s="15" t="s">
        <v>4938</v>
      </c>
      <c r="B1343" s="15" t="str">
        <f>_xlfn.IFNA(VLOOKUP(A1343, Shares!A1344:B$3048, 2, FALSE), "")</f>
        <v>SML Corp Ltd</v>
      </c>
      <c r="C1343" t="str">
        <f>A1343&amp; ".AX"</f>
        <v>SOP.AX</v>
      </c>
      <c r="D1343" t="str">
        <f>"{""symbol"": """ &amp; A1343 &amp; """, ""yahoo-symbol"": """ &amp; C1343 &amp; """}, "</f>
        <v xml:space="preserve">{"symbol": "SOP", "yahoo-symbol": "SOP.AX"}, </v>
      </c>
      <c r="H1343">
        <f>_xlfn.IFNA(VLOOKUP(A1343, Q$1:Q$1476,1,FALSE), 0)</f>
        <v>0</v>
      </c>
    </row>
    <row r="1344" spans="1:8" x14ac:dyDescent="0.2">
      <c r="A1344" s="15" t="s">
        <v>5286</v>
      </c>
      <c r="B1344" s="15" t="str">
        <f>_xlfn.IFNA(VLOOKUP(A1344, Shares!A1345:B$3048, 2, FALSE), "")</f>
        <v>Strategic Elements Ltd</v>
      </c>
      <c r="C1344" t="str">
        <f>A1344&amp; ".AX"</f>
        <v>SOR.AX</v>
      </c>
      <c r="D1344" t="str">
        <f>"{""symbol"": """ &amp; A1344 &amp; """, ""yahoo-symbol"": """ &amp; C1344 &amp; """}, "</f>
        <v xml:space="preserve">{"symbol": "SOR", "yahoo-symbol": "SOR.AX"}, </v>
      </c>
      <c r="H1344">
        <f>_xlfn.IFNA(VLOOKUP(A1344, Q$1:Q$1476,1,FALSE), 0)</f>
        <v>0</v>
      </c>
    </row>
    <row r="1345" spans="1:8" x14ac:dyDescent="0.2">
      <c r="A1345" s="15" t="s">
        <v>4944</v>
      </c>
      <c r="B1345" s="15" t="str">
        <f>_xlfn.IFNA(VLOOKUP(A1345, Shares!A1346:B$3048, 2, FALSE), "")</f>
        <v>SOUTH PAC FPO</v>
      </c>
      <c r="C1345" t="str">
        <f>A1345&amp; ".AX"</f>
        <v>SPB.AX</v>
      </c>
      <c r="D1345" t="str">
        <f>"{""symbol"": """ &amp; A1345 &amp; """, ""yahoo-symbol"": """ &amp; C1345 &amp; """}, "</f>
        <v xml:space="preserve">{"symbol": "SPB", "yahoo-symbol": "SPB.AX"}, </v>
      </c>
      <c r="H1345">
        <f>_xlfn.IFNA(VLOOKUP(A1345, Q$1:Q$1476,1,FALSE), 0)</f>
        <v>0</v>
      </c>
    </row>
    <row r="1346" spans="1:8" x14ac:dyDescent="0.2">
      <c r="A1346" s="15" t="s">
        <v>5292</v>
      </c>
      <c r="B1346" s="15" t="str">
        <f>_xlfn.IFNA(VLOOKUP(A1346, Shares!A1347:B$3048, 2, FALSE), "")</f>
        <v>Strategic Pooled Development Limited</v>
      </c>
      <c r="C1346" t="str">
        <f>A1346&amp; ".AX"</f>
        <v>SPD.AX</v>
      </c>
      <c r="D1346" t="str">
        <f>"{""symbol"": """ &amp; A1346 &amp; """, ""yahoo-symbol"": """ &amp; C1346 &amp; """}, "</f>
        <v xml:space="preserve">{"symbol": "SPD", "yahoo-symbol": "SPD.AX"}, </v>
      </c>
      <c r="H1346">
        <f>_xlfn.IFNA(VLOOKUP(A1346, Q$1:Q$1476,1,FALSE), 0)</f>
        <v>0</v>
      </c>
    </row>
    <row r="1347" spans="1:8" x14ac:dyDescent="0.2">
      <c r="A1347" s="15" t="s">
        <v>3017</v>
      </c>
      <c r="B1347" s="15" t="str">
        <f>_xlfn.IFNA(VLOOKUP(A1347, Shares!A1348:B$3048, 2, FALSE), "")</f>
        <v>IndoPac Holdings Ltd</v>
      </c>
      <c r="C1347" t="str">
        <f>A1347&amp; ".AX"</f>
        <v>SPG.AX</v>
      </c>
      <c r="D1347" t="str">
        <f>"{""symbol"": """ &amp; A1347 &amp; """, ""yahoo-symbol"": """ &amp; C1347 &amp; """}, "</f>
        <v xml:space="preserve">{"symbol": "SPG", "yahoo-symbol": "SPG.AX"}, </v>
      </c>
      <c r="H1347">
        <f>_xlfn.IFNA(VLOOKUP(A1347, Q$1:Q$1476,1,FALSE), 0)</f>
        <v>0</v>
      </c>
    </row>
    <row r="1348" spans="1:8" x14ac:dyDescent="0.2">
      <c r="A1348" s="15" t="s">
        <v>5221</v>
      </c>
      <c r="B1348" s="15" t="str">
        <f>_xlfn.IFNA(VLOOKUP(A1348, Shares!A1349:B$3048, 2, FALSE), "")</f>
        <v>Sphere Minerals Limited</v>
      </c>
      <c r="C1348" t="str">
        <f>A1348&amp; ".AX"</f>
        <v>SPH.AX</v>
      </c>
      <c r="D1348" t="str">
        <f>"{""symbol"": """ &amp; A1348 &amp; """, ""yahoo-symbol"": """ &amp; C1348 &amp; """}, "</f>
        <v xml:space="preserve">{"symbol": "SPH", "yahoo-symbol": "SPH.AX"}, </v>
      </c>
      <c r="H1348">
        <f>_xlfn.IFNA(VLOOKUP(A1348, Q$1:Q$1476,1,FALSE), 0)</f>
        <v>0</v>
      </c>
    </row>
    <row r="1349" spans="1:8" x14ac:dyDescent="0.2">
      <c r="A1349" s="15" t="s">
        <v>5227</v>
      </c>
      <c r="B1349" s="15" t="str">
        <f>_xlfn.IFNA(VLOOKUP(A1349, Shares!A1350:B$3048, 2, FALSE), "")</f>
        <v>Spitfire Materials Ltd</v>
      </c>
      <c r="C1349" t="str">
        <f>A1349&amp; ".AX"</f>
        <v>SPI.AX</v>
      </c>
      <c r="D1349" t="str">
        <f>"{""symbol"": """ &amp; A1349 &amp; """, ""yahoo-symbol"": """ &amp; C1349 &amp; """}, "</f>
        <v xml:space="preserve">{"symbol": "SPI", "yahoo-symbol": "SPI.AX"}, </v>
      </c>
      <c r="H1349">
        <f>_xlfn.IFNA(VLOOKUP(A1349, Q$1:Q$1476,1,FALSE), 0)</f>
        <v>0</v>
      </c>
    </row>
    <row r="1350" spans="1:8" x14ac:dyDescent="0.2">
      <c r="A1350" s="15" t="s">
        <v>5337</v>
      </c>
      <c r="B1350" s="15" t="str">
        <f>_xlfn.IFNA(VLOOKUP(A1350, Shares!A1351:B$3048, 2, FALSE), "")</f>
        <v>Superior Resources Limited.</v>
      </c>
      <c r="C1350" t="str">
        <f>A1350&amp; ".AX"</f>
        <v>SPQ.AX</v>
      </c>
      <c r="D1350" t="str">
        <f>"{""symbol"": """ &amp; A1350 &amp; """, ""yahoo-symbol"": """ &amp; C1350 &amp; """}, "</f>
        <v xml:space="preserve">{"symbol": "SPQ", "yahoo-symbol": "SPQ.AX"}, </v>
      </c>
      <c r="H1350">
        <f>_xlfn.IFNA(VLOOKUP(A1350, Q$1:Q$1476,1,FALSE), 0)</f>
        <v>0</v>
      </c>
    </row>
    <row r="1351" spans="1:8" x14ac:dyDescent="0.2">
      <c r="A1351" s="15" t="s">
        <v>5233</v>
      </c>
      <c r="B1351" s="15" t="str">
        <f>_xlfn.IFNA(VLOOKUP(A1351, Shares!A1352:B$3048, 2, FALSE), "")</f>
        <v>Spotless Group Limited</v>
      </c>
      <c r="C1351" t="str">
        <f>A1351&amp; ".AX"</f>
        <v>SPT.AX</v>
      </c>
      <c r="D1351" t="str">
        <f>"{""symbol"": """ &amp; A1351 &amp; """, ""yahoo-symbol"": """ &amp; C1351 &amp; """}, "</f>
        <v xml:space="preserve">{"symbol": "SPT", "yahoo-symbol": "SPT.AX"}, </v>
      </c>
      <c r="H1351">
        <f>_xlfn.IFNA(VLOOKUP(A1351, Q$1:Q$1476,1,FALSE), 0)</f>
        <v>0</v>
      </c>
    </row>
    <row r="1352" spans="1:8" x14ac:dyDescent="0.2">
      <c r="A1352" s="15" t="s">
        <v>5294</v>
      </c>
      <c r="B1352" s="15" t="str">
        <f>_xlfn.IFNA(VLOOKUP(A1352, Shares!A1353:B$3048, 2, FALSE), "")</f>
        <v>Strathfield Group Limited</v>
      </c>
      <c r="C1352" t="str">
        <f>A1352&amp; ".AX"</f>
        <v>SRA.AX</v>
      </c>
      <c r="D1352" t="str">
        <f>"{""symbol"": """ &amp; A1352 &amp; """, ""yahoo-symbol"": """ &amp; C1352 &amp; """}, "</f>
        <v xml:space="preserve">{"symbol": "SRA", "yahoo-symbol": "SRA.AX"}, </v>
      </c>
      <c r="H1352">
        <f>_xlfn.IFNA(VLOOKUP(A1352, Q$1:Q$1476,1,FALSE), 0)</f>
        <v>0</v>
      </c>
    </row>
    <row r="1353" spans="1:8" x14ac:dyDescent="0.2">
      <c r="A1353" s="15" t="s">
        <v>5270</v>
      </c>
      <c r="B1353" s="15" t="str">
        <f>_xlfn.IFNA(VLOOKUP(A1353, Shares!A1354:B$3048, 2, FALSE), "")</f>
        <v>Stirling Resources Pty Ltd</v>
      </c>
      <c r="C1353" t="str">
        <f>A1353&amp; ".AX"</f>
        <v>SRE.AX</v>
      </c>
      <c r="D1353" t="str">
        <f>"{""symbol"": """ &amp; A1353 &amp; """, ""yahoo-symbol"": """ &amp; C1353 &amp; """}, "</f>
        <v xml:space="preserve">{"symbol": "SRE", "yahoo-symbol": "SRE.AX"}, </v>
      </c>
      <c r="H1353">
        <f>_xlfn.IFNA(VLOOKUP(A1353, Q$1:Q$1476,1,FALSE), 0)</f>
        <v>0</v>
      </c>
    </row>
    <row r="1354" spans="1:8" x14ac:dyDescent="0.2">
      <c r="A1354" s="15" t="s">
        <v>5002</v>
      </c>
      <c r="B1354" s="15" t="str">
        <f>_xlfn.IFNA(VLOOKUP(A1354, Shares!A1355:B$3048, 2, FALSE), "")</f>
        <v>Saferoads Holdings Limited</v>
      </c>
      <c r="C1354" t="str">
        <f>A1354&amp; ".AX"</f>
        <v>SRH.AX</v>
      </c>
      <c r="D1354" t="str">
        <f>"{""symbol"": """ &amp; A1354 &amp; """, ""yahoo-symbol"": """ &amp; C1354 &amp; """}, "</f>
        <v xml:space="preserve">{"symbol": "SRH", "yahoo-symbol": "SRH.AX"}, </v>
      </c>
      <c r="H1354">
        <f>_xlfn.IFNA(VLOOKUP(A1354, Q$1:Q$1476,1,FALSE), 0)</f>
        <v>0</v>
      </c>
    </row>
    <row r="1355" spans="1:8" x14ac:dyDescent="0.2">
      <c r="A1355" s="15" t="s">
        <v>5300</v>
      </c>
      <c r="B1355" s="15" t="str">
        <f>_xlfn.IFNA(VLOOKUP(A1355, Shares!A1356:B$3048, 2, FALSE), "")</f>
        <v>Strike Resources Limited</v>
      </c>
      <c r="C1355" t="str">
        <f>A1355&amp; ".AX"</f>
        <v>SRK.AX</v>
      </c>
      <c r="D1355" t="str">
        <f>"{""symbol"": """ &amp; A1355 &amp; """, ""yahoo-symbol"": """ &amp; C1355 &amp; """}, "</f>
        <v xml:space="preserve">{"symbol": "SRK", "yahoo-symbol": "SRK.AX"}, </v>
      </c>
      <c r="H1355">
        <f>_xlfn.IFNA(VLOOKUP(A1355, Q$1:Q$1476,1,FALSE), 0)</f>
        <v>0</v>
      </c>
    </row>
    <row r="1356" spans="1:8" x14ac:dyDescent="0.2">
      <c r="A1356" s="15" t="s">
        <v>5102</v>
      </c>
      <c r="B1356" s="15" t="str">
        <f>_xlfn.IFNA(VLOOKUP(A1356, Shares!A1357:B$3048, 2, FALSE), "")</f>
        <v>Sierra Mining Pty Ltd</v>
      </c>
      <c r="C1356" t="str">
        <f>A1356&amp; ".AX"</f>
        <v>SRM.AX</v>
      </c>
      <c r="D1356" t="str">
        <f>"{""symbol"": """ &amp; A1356 &amp; """, ""yahoo-symbol"": """ &amp; C1356 &amp; """}, "</f>
        <v xml:space="preserve">{"symbol": "SRM", "yahoo-symbol": "SRM.AX"}, </v>
      </c>
      <c r="H1356">
        <f>_xlfn.IFNA(VLOOKUP(A1356, Q$1:Q$1476,1,FALSE), 0)</f>
        <v>0</v>
      </c>
    </row>
    <row r="1357" spans="1:8" x14ac:dyDescent="0.2">
      <c r="A1357" s="15" t="s">
        <v>5343</v>
      </c>
      <c r="B1357" s="15" t="str">
        <f>_xlfn.IFNA(VLOOKUP(A1357, Shares!A1358:B$3048, 2, FALSE), "")</f>
        <v>Surefire Resources NL</v>
      </c>
      <c r="C1357" t="str">
        <f>A1357&amp; ".AX"</f>
        <v>SRN.AX</v>
      </c>
      <c r="D1357" t="str">
        <f>"{""symbol"": """ &amp; A1357 &amp; """, ""yahoo-symbol"": """ &amp; C1357 &amp; """}, "</f>
        <v xml:space="preserve">{"symbol": "SRN", "yahoo-symbol": "SRN.AX"}, </v>
      </c>
      <c r="H1357">
        <f>_xlfn.IFNA(VLOOKUP(A1357, Q$1:Q$1476,1,FALSE), 0)</f>
        <v>0</v>
      </c>
    </row>
    <row r="1358" spans="1:8" x14ac:dyDescent="0.2">
      <c r="A1358" s="15" t="s">
        <v>4974</v>
      </c>
      <c r="B1358" s="15" t="str">
        <f>_xlfn.IFNA(VLOOKUP(A1358, Shares!A1359:B$3048, 2, FALSE), "")</f>
        <v>STRAITS DEFFORUS</v>
      </c>
      <c r="C1358" t="str">
        <f>A1358&amp; ".AX"</f>
        <v>SRQN.AX</v>
      </c>
      <c r="D1358" t="str">
        <f>"{""symbol"": """ &amp; A1358 &amp; """, ""yahoo-symbol"": """ &amp; C1358 &amp; """}, "</f>
        <v xml:space="preserve">{"symbol": "SRQN", "yahoo-symbol": "SRQN.AX"}, </v>
      </c>
      <c r="H1358">
        <f>_xlfn.IFNA(VLOOKUP(A1358, Q$1:Q$1476,1,FALSE), 0)</f>
        <v>0</v>
      </c>
    </row>
    <row r="1359" spans="1:8" x14ac:dyDescent="0.2">
      <c r="A1359" s="15" t="s">
        <v>5084</v>
      </c>
      <c r="B1359" s="15" t="str">
        <f>_xlfn.IFNA(VLOOKUP(A1359, Shares!A1360:B$3048, 2, FALSE), "")</f>
        <v>Shaw River Manganese Ltd</v>
      </c>
      <c r="C1359" t="str">
        <f>A1359&amp; ".AX"</f>
        <v>SRR.AX</v>
      </c>
      <c r="D1359" t="str">
        <f>"{""symbol"": """ &amp; A1359 &amp; """, ""yahoo-symbol"": """ &amp; C1359 &amp; """}, "</f>
        <v xml:space="preserve">{"symbol": "SRR", "yahoo-symbol": "SRR.AX"}, </v>
      </c>
      <c r="H1359">
        <f>_xlfn.IFNA(VLOOKUP(A1359, Q$1:Q$1476,1,FALSE), 0)</f>
        <v>0</v>
      </c>
    </row>
    <row r="1360" spans="1:8" x14ac:dyDescent="0.2">
      <c r="A1360" s="15" t="s">
        <v>4920</v>
      </c>
      <c r="B1360" s="15" t="str">
        <f>_xlfn.IFNA(VLOOKUP(A1360, Shares!A1361:B$3048, 2, FALSE), "")</f>
        <v>SHAW RIVER DEF</v>
      </c>
      <c r="C1360" t="str">
        <f>A1360&amp; ".AX"</f>
        <v>SRRN.AX</v>
      </c>
      <c r="D1360" t="str">
        <f>"{""symbol"": """ &amp; A1360 &amp; """, ""yahoo-symbol"": """ &amp; C1360 &amp; """}, "</f>
        <v xml:space="preserve">{"symbol": "SRRN", "yahoo-symbol": "SRRN.AX"}, </v>
      </c>
      <c r="H1360">
        <f>_xlfn.IFNA(VLOOKUP(A1360, Q$1:Q$1476,1,FALSE), 0)</f>
        <v>0</v>
      </c>
    </row>
    <row r="1361" spans="1:8" x14ac:dyDescent="0.2">
      <c r="A1361" s="15" t="s">
        <v>5259</v>
      </c>
      <c r="B1361" s="15" t="str">
        <f>_xlfn.IFNA(VLOOKUP(A1361, Shares!A1362:B$3048, 2, FALSE), "")</f>
        <v>Stellar Resources Ltd.</v>
      </c>
      <c r="C1361" t="str">
        <f>A1361&amp; ".AX"</f>
        <v>SRZ.AX</v>
      </c>
      <c r="D1361" t="str">
        <f>"{""symbol"": """ &amp; A1361 &amp; """, ""yahoo-symbol"": """ &amp; C1361 &amp; """}, "</f>
        <v xml:space="preserve">{"symbol": "SRZ", "yahoo-symbol": "SRZ.AX"}, </v>
      </c>
      <c r="H1361">
        <f>_xlfn.IFNA(VLOOKUP(A1361, Q$1:Q$1476,1,FALSE), 0)</f>
        <v>0</v>
      </c>
    </row>
    <row r="1362" spans="1:8" x14ac:dyDescent="0.2">
      <c r="A1362" s="15" t="s">
        <v>4962</v>
      </c>
      <c r="B1362" s="15" t="str">
        <f>_xlfn.IFNA(VLOOKUP(A1362, Shares!A1363:B$3048, 2, FALSE), "")</f>
        <v>STELLAR DEF</v>
      </c>
      <c r="C1362" t="str">
        <f>A1362&amp; ".AX"</f>
        <v>SRZN.AX</v>
      </c>
      <c r="D1362" t="str">
        <f>"{""symbol"": """ &amp; A1362 &amp; """, ""yahoo-symbol"": """ &amp; C1362 &amp; """}, "</f>
        <v xml:space="preserve">{"symbol": "SRZN", "yahoo-symbol": "SRZN.AX"}, </v>
      </c>
      <c r="H1362">
        <f>_xlfn.IFNA(VLOOKUP(A1362, Q$1:Q$1476,1,FALSE), 0)</f>
        <v>0</v>
      </c>
    </row>
    <row r="1363" spans="1:8" x14ac:dyDescent="0.2">
      <c r="A1363" s="15" t="s">
        <v>5142</v>
      </c>
      <c r="B1363" s="15" t="str">
        <f>_xlfn.IFNA(VLOOKUP(A1363, Shares!A1364:B$3048, 2, FALSE), "")</f>
        <v>Sino Strategic International Ltd</v>
      </c>
      <c r="C1363" t="str">
        <f>A1363&amp; ".AX"</f>
        <v>SSI.AX</v>
      </c>
      <c r="D1363" t="str">
        <f>"{""symbol"": """ &amp; A1363 &amp; """, ""yahoo-symbol"": """ &amp; C1363 &amp; """}, "</f>
        <v xml:space="preserve">{"symbol": "SSI", "yahoo-symbol": "SSI.AX"}, </v>
      </c>
      <c r="H1363">
        <f>_xlfn.IFNA(VLOOKUP(A1363, Q$1:Q$1476,1,FALSE), 0)</f>
        <v>0</v>
      </c>
    </row>
    <row r="1364" spans="1:8" x14ac:dyDescent="0.2">
      <c r="A1364" s="15" t="s">
        <v>5106</v>
      </c>
      <c r="B1364" s="15" t="str">
        <f>_xlfn.IFNA(VLOOKUP(A1364, Shares!A1365:B$3048, 2, FALSE), "")</f>
        <v>Sietel Limited</v>
      </c>
      <c r="C1364" t="str">
        <f>A1364&amp; ".AX"</f>
        <v>SSL.AX</v>
      </c>
      <c r="D1364" t="str">
        <f>"{""symbol"": """ &amp; A1364 &amp; """, ""yahoo-symbol"": """ &amp; C1364 &amp; """}, "</f>
        <v xml:space="preserve">{"symbol": "SSL", "yahoo-symbol": "SSL.AX"}, </v>
      </c>
      <c r="H1364">
        <f>_xlfn.IFNA(VLOOKUP(A1364, Q$1:Q$1476,1,FALSE), 0)</f>
        <v>0</v>
      </c>
    </row>
    <row r="1365" spans="1:8" x14ac:dyDescent="0.2">
      <c r="A1365" s="15" t="s">
        <v>5104</v>
      </c>
      <c r="B1365" s="15" t="str">
        <f>_xlfn.IFNA(VLOOKUP(A1365, Shares!A1366:B$3048, 2, FALSE), "")</f>
        <v>Sietel Limited</v>
      </c>
      <c r="C1365" t="str">
        <f>A1365&amp; ".AX"</f>
        <v>SSLPA.AX</v>
      </c>
      <c r="D1365" t="str">
        <f>"{""symbol"": """ &amp; A1365 &amp; """, ""yahoo-symbol"": """ &amp; C1365 &amp; """}, "</f>
        <v xml:space="preserve">{"symbol": "SSLPA", "yahoo-symbol": "SSLPA.AX"}, </v>
      </c>
      <c r="H1365">
        <f>_xlfn.IFNA(VLOOKUP(A1365, Q$1:Q$1476,1,FALSE), 0)</f>
        <v>0</v>
      </c>
    </row>
    <row r="1366" spans="1:8" x14ac:dyDescent="0.2">
      <c r="A1366" s="15" t="s">
        <v>4899</v>
      </c>
      <c r="B1366" s="15" t="str">
        <f>_xlfn.IFNA(VLOOKUP(A1366, Shares!A1367:B$3048, 2, FALSE), "")</f>
        <v>SAMSON DEF X OPT</v>
      </c>
      <c r="C1366" t="str">
        <f>A1366&amp; ".AX"</f>
        <v>SSNN.AX</v>
      </c>
      <c r="D1366" t="str">
        <f>"{""symbol"": """ &amp; A1366 &amp; """, ""yahoo-symbol"": """ &amp; C1366 &amp; """}, "</f>
        <v xml:space="preserve">{"symbol": "SSNN", "yahoo-symbol": "SSNN.AX"}, </v>
      </c>
      <c r="H1366">
        <f>_xlfn.IFNA(VLOOKUP(A1366, Q$1:Q$1476,1,FALSE), 0)</f>
        <v>0</v>
      </c>
    </row>
    <row r="1367" spans="1:8" x14ac:dyDescent="0.2">
      <c r="A1367" s="15" t="s">
        <v>5257</v>
      </c>
      <c r="B1367" s="15" t="str">
        <f>_xlfn.IFNA(VLOOKUP(A1367, Shares!A1368:B$3048, 2, FALSE), "")</f>
        <v>Steamships Trading Company Limited</v>
      </c>
      <c r="C1367" t="str">
        <f>A1367&amp; ".AX"</f>
        <v>SST.AX</v>
      </c>
      <c r="D1367" t="str">
        <f>"{""symbol"": """ &amp; A1367 &amp; """, ""yahoo-symbol"": """ &amp; C1367 &amp; """}, "</f>
        <v xml:space="preserve">{"symbol": "SST", "yahoo-symbol": "SST.AX"}, </v>
      </c>
      <c r="H1367">
        <f>_xlfn.IFNA(VLOOKUP(A1367, Q$1:Q$1476,1,FALSE), 0)</f>
        <v>0</v>
      </c>
    </row>
    <row r="1368" spans="1:8" x14ac:dyDescent="0.2">
      <c r="A1368" s="15" t="s">
        <v>4976</v>
      </c>
      <c r="B1368" s="15" t="str">
        <f>_xlfn.IFNA(VLOOKUP(A1368, Shares!A1369:B$3048, 2, FALSE), "")</f>
        <v>STRATATEL DEF</v>
      </c>
      <c r="C1368" t="str">
        <f>A1368&amp; ".AX"</f>
        <v>STEN.AX</v>
      </c>
      <c r="D1368" t="str">
        <f>"{""symbol"": """ &amp; A1368 &amp; """, ""yahoo-symbol"": """ &amp; C1368 &amp; """}, "</f>
        <v xml:space="preserve">{"symbol": "STEN", "yahoo-symbol": "STEN.AX"}, </v>
      </c>
      <c r="H1368">
        <f>_xlfn.IFNA(VLOOKUP(A1368, Q$1:Q$1476,1,FALSE), 0)</f>
        <v>0</v>
      </c>
    </row>
    <row r="1369" spans="1:8" x14ac:dyDescent="0.2">
      <c r="A1369" s="15" t="s">
        <v>5244</v>
      </c>
      <c r="B1369" s="15" t="str">
        <f>_xlfn.IFNA(VLOOKUP(A1369, Shares!A1370:B$3048, 2, FALSE), "")</f>
        <v>Staging Connections Group Limited</v>
      </c>
      <c r="C1369" t="str">
        <f>A1369&amp; ".AX"</f>
        <v>STG.AX</v>
      </c>
      <c r="D1369" t="str">
        <f>"{""symbol"": """ &amp; A1369 &amp; """, ""yahoo-symbol"": """ &amp; C1369 &amp; """}, "</f>
        <v xml:space="preserve">{"symbol": "STG", "yahoo-symbol": "STG.AX"}, </v>
      </c>
      <c r="H1369">
        <f>_xlfn.IFNA(VLOOKUP(A1369, Q$1:Q$1476,1,FALSE), 0)</f>
        <v>0</v>
      </c>
    </row>
    <row r="1370" spans="1:8" x14ac:dyDescent="0.2">
      <c r="A1370" s="15" t="s">
        <v>5267</v>
      </c>
      <c r="B1370" s="15" t="str">
        <f>_xlfn.IFNA(VLOOKUP(A1370, Shares!A1371:B$3048, 2, FALSE), "")</f>
        <v>Stirling Products Limited</v>
      </c>
      <c r="C1370" t="str">
        <f>A1370&amp; ".AX"</f>
        <v>STI.AX</v>
      </c>
      <c r="D1370" t="str">
        <f>"{""symbol"": """ &amp; A1370 &amp; """, ""yahoo-symbol"": """ &amp; C1370 &amp; """}, "</f>
        <v xml:space="preserve">{"symbol": "STI", "yahoo-symbol": "STI.AX"}, </v>
      </c>
      <c r="H1370">
        <f>_xlfn.IFNA(VLOOKUP(A1370, Q$1:Q$1476,1,FALSE), 0)</f>
        <v>0</v>
      </c>
    </row>
    <row r="1371" spans="1:8" x14ac:dyDescent="0.2">
      <c r="A1371" s="15" t="s">
        <v>5269</v>
      </c>
      <c r="B1371" s="15" t="str">
        <f>_xlfn.IFNA(VLOOKUP(A1371, Shares!A1372:B$3048, 2, FALSE), "")</f>
        <v>Stirling Products Limited</v>
      </c>
      <c r="C1371" t="str">
        <f>A1371&amp; ".AX"</f>
        <v>STIDA.AX</v>
      </c>
      <c r="D1371" t="str">
        <f>"{""symbol"": """ &amp; A1371 &amp; """, ""yahoo-symbol"": """ &amp; C1371 &amp; """}, "</f>
        <v xml:space="preserve">{"symbol": "STIDA", "yahoo-symbol": "STIDA.AX"}, </v>
      </c>
      <c r="H1371">
        <f>_xlfn.IFNA(VLOOKUP(A1371, Q$1:Q$1476,1,FALSE), 0)</f>
        <v>0</v>
      </c>
    </row>
    <row r="1372" spans="1:8" x14ac:dyDescent="0.2">
      <c r="A1372" s="15" t="s">
        <v>4978</v>
      </c>
      <c r="B1372" s="15" t="str">
        <f>_xlfn.IFNA(VLOOKUP(A1372, Shares!A1373:B$3048, 2, FALSE), "")</f>
        <v>STRICKLAND DEF</v>
      </c>
      <c r="C1372" t="str">
        <f>A1372&amp; ".AX"</f>
        <v>STKN.AX</v>
      </c>
      <c r="D1372" t="str">
        <f>"{""symbol"": """ &amp; A1372 &amp; """, ""yahoo-symbol"": """ &amp; C1372 &amp; """}, "</f>
        <v xml:space="preserve">{"symbol": "STKN", "yahoo-symbol": "STKN.AX"}, </v>
      </c>
      <c r="H1372">
        <f>_xlfn.IFNA(VLOOKUP(A1372, Q$1:Q$1476,1,FALSE), 0)</f>
        <v>0</v>
      </c>
    </row>
    <row r="1373" spans="1:8" x14ac:dyDescent="0.2">
      <c r="A1373" s="15" t="s">
        <v>5263</v>
      </c>
      <c r="B1373" s="15" t="str">
        <f>_xlfn.IFNA(VLOOKUP(A1373, Shares!A1374:B$3048, 2, FALSE), "")</f>
        <v>Sterihealth Pty Ltd</v>
      </c>
      <c r="C1373" t="str">
        <f>A1373&amp; ".AX"</f>
        <v>STP.AX</v>
      </c>
      <c r="D1373" t="str">
        <f>"{""symbol"": """ &amp; A1373 &amp; """, ""yahoo-symbol"": """ &amp; C1373 &amp; """}, "</f>
        <v xml:space="preserve">{"symbol": "STP", "yahoo-symbol": "STP.AX"}, </v>
      </c>
      <c r="H1373">
        <f>_xlfn.IFNA(VLOOKUP(A1373, Q$1:Q$1476,1,FALSE), 0)</f>
        <v>0</v>
      </c>
    </row>
    <row r="1374" spans="1:8" x14ac:dyDescent="0.2">
      <c r="A1374" s="15" t="s">
        <v>4980</v>
      </c>
      <c r="B1374" s="15" t="str">
        <f>_xlfn.IFNA(VLOOKUP(A1374, Shares!A1375:B$3048, 2, FALSE), "")</f>
        <v>STRZELECKI DEF SET</v>
      </c>
      <c r="C1374" t="str">
        <f>A1374&amp; ".AX"</f>
        <v>STZDA.AX</v>
      </c>
      <c r="D1374" t="str">
        <f>"{""symbol"": """ &amp; A1374 &amp; """, ""yahoo-symbol"": """ &amp; C1374 &amp; """}, "</f>
        <v xml:space="preserve">{"symbol": "STZDA", "yahoo-symbol": "STZDA.AX"}, </v>
      </c>
      <c r="H1374">
        <f>_xlfn.IFNA(VLOOKUP(A1374, Q$1:Q$1476,1,FALSE), 0)</f>
        <v>0</v>
      </c>
    </row>
    <row r="1375" spans="1:8" x14ac:dyDescent="0.2">
      <c r="A1375" s="15" t="s">
        <v>5308</v>
      </c>
      <c r="B1375" s="15" t="str">
        <f>_xlfn.IFNA(VLOOKUP(A1375, Shares!A1376:B$3048, 2, FALSE), "")</f>
        <v>Suda Ltd</v>
      </c>
      <c r="C1375" t="str">
        <f>A1375&amp; ".AX"</f>
        <v>SUD.AX</v>
      </c>
      <c r="D1375" t="str">
        <f>"{""symbol"": """ &amp; A1375 &amp; """, ""yahoo-symbol"": """ &amp; C1375 &amp; """}, "</f>
        <v xml:space="preserve">{"symbol": "SUD", "yahoo-symbol": "SUD.AX"}, </v>
      </c>
      <c r="H1375">
        <f>_xlfn.IFNA(VLOOKUP(A1375, Q$1:Q$1476,1,FALSE), 0)</f>
        <v>0</v>
      </c>
    </row>
    <row r="1376" spans="1:8" x14ac:dyDescent="0.2">
      <c r="A1376" s="15" t="s">
        <v>4988</v>
      </c>
      <c r="B1376" s="15" t="str">
        <f>_xlfn.IFNA(VLOOKUP(A1376, Shares!A1377:B$3048, 2, FALSE), "")</f>
        <v>SUPARETAIL DEF</v>
      </c>
      <c r="C1376" t="str">
        <f>A1376&amp; ".AX"</f>
        <v>SULN.AX</v>
      </c>
      <c r="D1376" t="str">
        <f>"{""symbol"": """ &amp; A1376 &amp; """, ""yahoo-symbol"": """ &amp; C1376 &amp; """}, "</f>
        <v xml:space="preserve">{"symbol": "SULN", "yahoo-symbol": "SULN.AX"}, </v>
      </c>
      <c r="H1376">
        <f>_xlfn.IFNA(VLOOKUP(A1376, Q$1:Q$1476,1,FALSE), 0)</f>
        <v>0</v>
      </c>
    </row>
    <row r="1377" spans="1:8" x14ac:dyDescent="0.2">
      <c r="A1377" s="15" t="s">
        <v>5128</v>
      </c>
      <c r="B1377" s="15" t="str">
        <f>_xlfn.IFNA(VLOOKUP(A1377, Shares!A1378:B$3048, 2, FALSE), "")</f>
        <v>Simavita Ltd - GDR</v>
      </c>
      <c r="C1377" t="str">
        <f>A1377&amp; ".AX"</f>
        <v>SVA.AX</v>
      </c>
      <c r="D1377" t="str">
        <f>"{""symbol"": """ &amp; A1377 &amp; """, ""yahoo-symbol"": """ &amp; C1377 &amp; """}, "</f>
        <v xml:space="preserve">{"symbol": "SVA", "yahoo-symbol": "SVA.AX"}, </v>
      </c>
      <c r="H1377">
        <f>_xlfn.IFNA(VLOOKUP(A1377, Q$1:Q$1476,1,FALSE), 0)</f>
        <v>0</v>
      </c>
    </row>
    <row r="1378" spans="1:8" x14ac:dyDescent="0.2">
      <c r="A1378" s="15" t="s">
        <v>4990</v>
      </c>
      <c r="B1378" s="15" t="str">
        <f>_xlfn.IFNA(VLOOKUP(A1378, Shares!A1379:B$3048, 2, FALSE), "")</f>
        <v>SVC GROUP DEF SET</v>
      </c>
      <c r="C1378" t="str">
        <f>A1378&amp; ".AX"</f>
        <v>SVCDA.AX</v>
      </c>
      <c r="D1378" t="str">
        <f>"{""symbol"": """ &amp; A1378 &amp; """, ""yahoo-symbol"": """ &amp; C1378 &amp; """}, "</f>
        <v xml:space="preserve">{"symbol": "SVCDA", "yahoo-symbol": "SVCDA.AX"}, </v>
      </c>
      <c r="H1378">
        <f>_xlfn.IFNA(VLOOKUP(A1378, Q$1:Q$1476,1,FALSE), 0)</f>
        <v>0</v>
      </c>
    </row>
    <row r="1379" spans="1:8" x14ac:dyDescent="0.2">
      <c r="A1379" s="15" t="s">
        <v>5333</v>
      </c>
      <c r="B1379" s="15" t="str">
        <f>_xlfn.IFNA(VLOOKUP(A1379, Shares!A1380:B$3048, 2, FALSE), "")</f>
        <v>Sunvest Corporation Limited</v>
      </c>
      <c r="C1379" t="str">
        <f>A1379&amp; ".AX"</f>
        <v>SVS.AX</v>
      </c>
      <c r="D1379" t="str">
        <f>"{""symbol"": """ &amp; A1379 &amp; """, ""yahoo-symbol"": """ &amp; C1379 &amp; """}, "</f>
        <v xml:space="preserve">{"symbol": "SVS", "yahoo-symbol": "SVS.AX"}, </v>
      </c>
      <c r="H1379">
        <f>_xlfn.IFNA(VLOOKUP(A1379, Q$1:Q$1476,1,FALSE), 0)</f>
        <v>0</v>
      </c>
    </row>
    <row r="1380" spans="1:8" x14ac:dyDescent="0.2">
      <c r="A1380" s="15" t="s">
        <v>5347</v>
      </c>
      <c r="B1380" s="15" t="str">
        <f>_xlfn.IFNA(VLOOKUP(A1380, Shares!A1381:B$3048, 2, FALSE), "")</f>
        <v>Swala Energy Ltd</v>
      </c>
      <c r="C1380" t="str">
        <f>A1380&amp; ".AX"</f>
        <v>SWE.AX</v>
      </c>
      <c r="D1380" t="str">
        <f>"{""symbol"": """ &amp; A1380 &amp; """, ""yahoo-symbol"": """ &amp; C1380 &amp; """}, "</f>
        <v xml:space="preserve">{"symbol": "SWE", "yahoo-symbol": "SWE.AX"}, </v>
      </c>
      <c r="H1380">
        <f>_xlfn.IFNA(VLOOKUP(A1380, Q$1:Q$1476,1,FALSE), 0)</f>
        <v>0</v>
      </c>
    </row>
    <row r="1381" spans="1:8" x14ac:dyDescent="0.2">
      <c r="A1381" s="15" t="s">
        <v>4928</v>
      </c>
      <c r="B1381" s="15" t="str">
        <f>_xlfn.IFNA(VLOOKUP(A1381, Shares!A1382:B$3048, 2, FALSE), "")</f>
        <v>SILVERSWAN DEF</v>
      </c>
      <c r="C1381" t="str">
        <f>A1381&amp; ".AX"</f>
        <v>SWNN.AX</v>
      </c>
      <c r="D1381" t="str">
        <f>"{""symbol"": """ &amp; A1381 &amp; """, ""yahoo-symbol"": """ &amp; C1381 &amp; """}, "</f>
        <v xml:space="preserve">{"symbol": "SWNN", "yahoo-symbol": "SWNN.AX"}, </v>
      </c>
      <c r="H1381">
        <f>_xlfn.IFNA(VLOOKUP(A1381, Q$1:Q$1476,1,FALSE), 0)</f>
        <v>0</v>
      </c>
    </row>
    <row r="1382" spans="1:8" x14ac:dyDescent="0.2">
      <c r="A1382" s="15" t="s">
        <v>5284</v>
      </c>
      <c r="B1382" s="15" t="str">
        <f>_xlfn.IFNA(VLOOKUP(A1382, Shares!A1383:B$3048, 2, FALSE), "")</f>
        <v>Strata-X Energy Ltd-GDR</v>
      </c>
      <c r="C1382" t="str">
        <f>A1382&amp; ".AX"</f>
        <v>SXA.AX</v>
      </c>
      <c r="D1382" t="str">
        <f>"{""symbol"": """ &amp; A1382 &amp; """, ""yahoo-symbol"": """ &amp; C1382 &amp; """}, "</f>
        <v xml:space="preserve">{"symbol": "SXA", "yahoo-symbol": "SXA.AX"}, </v>
      </c>
      <c r="H1382">
        <f>_xlfn.IFNA(VLOOKUP(A1382, Q$1:Q$1476,1,FALSE), 0)</f>
        <v>0</v>
      </c>
    </row>
    <row r="1383" spans="1:8" x14ac:dyDescent="0.2">
      <c r="A1383" s="15" t="s">
        <v>4966</v>
      </c>
      <c r="B1383" s="15" t="str">
        <f>_xlfn.IFNA(VLOOKUP(A1383, Shares!A1384:B$3048, 2, FALSE), "")</f>
        <v>STHCROSS DEF</v>
      </c>
      <c r="C1383" t="str">
        <f>A1383&amp; ".AX"</f>
        <v>SXGNA.AX</v>
      </c>
      <c r="D1383" t="str">
        <f>"{""symbol"": """ &amp; A1383 &amp; """, ""yahoo-symbol"": """ &amp; C1383 &amp; """}, "</f>
        <v xml:space="preserve">{"symbol": "SXGNA", "yahoo-symbol": "SXGNA.AX"}, </v>
      </c>
      <c r="H1383">
        <f>_xlfn.IFNA(VLOOKUP(A1383, Q$1:Q$1476,1,FALSE), 0)</f>
        <v>0</v>
      </c>
    </row>
    <row r="1384" spans="1:8" x14ac:dyDescent="0.2">
      <c r="A1384" s="15" t="s">
        <v>5195</v>
      </c>
      <c r="B1384" s="15" t="str">
        <f>_xlfn.IFNA(VLOOKUP(A1384, Shares!A1385:B$3048, 2, FALSE), "")</f>
        <v>South East Asia Resources Ltd</v>
      </c>
      <c r="C1384" t="str">
        <f>A1384&amp; ".AX"</f>
        <v>SXI.AX</v>
      </c>
      <c r="D1384" t="str">
        <f>"{""symbol"": """ &amp; A1384 &amp; """, ""yahoo-symbol"": """ &amp; C1384 &amp; """}, "</f>
        <v xml:space="preserve">{"symbol": "SXI", "yahoo-symbol": "SXI.AX"}, </v>
      </c>
      <c r="H1384">
        <f>_xlfn.IFNA(VLOOKUP(A1384, Q$1:Q$1476,1,FALSE), 0)</f>
        <v>0</v>
      </c>
    </row>
    <row r="1385" spans="1:8" x14ac:dyDescent="0.2">
      <c r="A1385" s="15" t="s">
        <v>5166</v>
      </c>
      <c r="B1385" s="15" t="str">
        <f>_xlfn.IFNA(VLOOKUP(A1385, Shares!A1386:B$3048, 2, FALSE), "")</f>
        <v>Skywest Airlines Ltd.</v>
      </c>
      <c r="C1385" t="str">
        <f>A1385&amp; ".AX"</f>
        <v>SXR.AX</v>
      </c>
      <c r="D1385" t="str">
        <f>"{""symbol"": """ &amp; A1385 &amp; """, ""yahoo-symbol"": """ &amp; C1385 &amp; """}, "</f>
        <v xml:space="preserve">{"symbol": "SXR", "yahoo-symbol": "SXR.AX"}, </v>
      </c>
      <c r="H1385">
        <f>_xlfn.IFNA(VLOOKUP(A1385, Q$1:Q$1476,1,FALSE), 0)</f>
        <v>0</v>
      </c>
    </row>
    <row r="1386" spans="1:8" x14ac:dyDescent="0.2">
      <c r="A1386" s="15" t="s">
        <v>5182</v>
      </c>
      <c r="B1386" s="15" t="str">
        <f>_xlfn.IFNA(VLOOKUP(A1386, Shares!A1387:B$3048, 2, FALSE), "")</f>
        <v>Solimar Energy Limited</v>
      </c>
      <c r="C1386" t="str">
        <f>A1386&amp; ".AX"</f>
        <v>SXS.AX</v>
      </c>
      <c r="D1386" t="str">
        <f>"{""symbol"": """ &amp; A1386 &amp; """, ""yahoo-symbol"": """ &amp; C1386 &amp; """}, "</f>
        <v xml:space="preserve">{"symbol": "SXS", "yahoo-symbol": "SXS.AX"}, </v>
      </c>
      <c r="H1386">
        <f>_xlfn.IFNA(VLOOKUP(A1386, Q$1:Q$1476,1,FALSE), 0)</f>
        <v>0</v>
      </c>
    </row>
    <row r="1387" spans="1:8" x14ac:dyDescent="0.2">
      <c r="A1387" s="15" t="s">
        <v>5203</v>
      </c>
      <c r="B1387" s="15" t="str">
        <f>_xlfn.IFNA(VLOOKUP(A1387, Shares!A1388:B$3048, 2, FALSE), "")</f>
        <v>Southern Cross Exploration NL</v>
      </c>
      <c r="C1387" t="str">
        <f>A1387&amp; ".AX"</f>
        <v>SXX.AX</v>
      </c>
      <c r="D1387" t="str">
        <f>"{""symbol"": """ &amp; A1387 &amp; """, ""yahoo-symbol"": """ &amp; C1387 &amp; """}, "</f>
        <v xml:space="preserve">{"symbol": "SXX", "yahoo-symbol": "SXX.AX"}, </v>
      </c>
      <c r="H1387">
        <f>_xlfn.IFNA(VLOOKUP(A1387, Q$1:Q$1476,1,FALSE), 0)</f>
        <v>0</v>
      </c>
    </row>
    <row r="1388" spans="1:8" x14ac:dyDescent="0.2">
      <c r="A1388" s="15" t="s">
        <v>5060</v>
      </c>
      <c r="B1388" s="15" t="str">
        <f>_xlfn.IFNA(VLOOKUP(A1388, Shares!A1389:B$3048, 2, FALSE), "")</f>
        <v>Senex Energy Ltd</v>
      </c>
      <c r="C1388" t="str">
        <f>A1388&amp; ".AX"</f>
        <v>SXY.AX</v>
      </c>
      <c r="D1388" t="str">
        <f>"{""symbol"": """ &amp; A1388 &amp; """, ""yahoo-symbol"": """ &amp; C1388 &amp; """}, "</f>
        <v xml:space="preserve">{"symbol": "SXY", "yahoo-symbol": "SXY.AX"}, </v>
      </c>
      <c r="H1388">
        <f>_xlfn.IFNA(VLOOKUP(A1388, Q$1:Q$1476,1,FALSE), 0)</f>
        <v>0</v>
      </c>
    </row>
    <row r="1389" spans="1:8" x14ac:dyDescent="0.2">
      <c r="A1389" s="15" t="s">
        <v>4992</v>
      </c>
      <c r="B1389" s="15" t="str">
        <f>_xlfn.IFNA(VLOOKUP(A1389, Shares!A1390:B$3048, 2, FALSE), "")</f>
        <v>SYMEX DEF</v>
      </c>
      <c r="C1389" t="str">
        <f>A1389&amp; ".AX"</f>
        <v>SYMN.AX</v>
      </c>
      <c r="D1389" t="str">
        <f>"{""symbol"": """ &amp; A1389 &amp; """, ""yahoo-symbol"": """ &amp; C1389 &amp; """}, "</f>
        <v xml:space="preserve">{"symbol": "SYMN", "yahoo-symbol": "SYMN.AX"}, </v>
      </c>
      <c r="H1389">
        <f>_xlfn.IFNA(VLOOKUP(A1389, Q$1:Q$1476,1,FALSE), 0)</f>
        <v>0</v>
      </c>
    </row>
    <row r="1390" spans="1:8" x14ac:dyDescent="0.2">
      <c r="A1390" s="15" t="s">
        <v>5366</v>
      </c>
      <c r="B1390" s="15" t="str">
        <f>_xlfn.IFNA(VLOOKUP(A1390, Shares!A1391:B$3048, 2, FALSE), "")</f>
        <v>Syngas Ltd</v>
      </c>
      <c r="C1390" t="str">
        <f>A1390&amp; ".AX"</f>
        <v>SYS.AX</v>
      </c>
      <c r="D1390" t="str">
        <f>"{""symbol"": """ &amp; A1390 &amp; """, ""yahoo-symbol"": """ &amp; C1390 &amp; """}, "</f>
        <v xml:space="preserve">{"symbol": "SYS", "yahoo-symbol": "SYS.AX"}, </v>
      </c>
      <c r="H1390">
        <f>_xlfn.IFNA(VLOOKUP(A1390, Q$1:Q$1476,1,FALSE), 0)</f>
        <v>0</v>
      </c>
    </row>
    <row r="1391" spans="1:8" x14ac:dyDescent="0.2">
      <c r="A1391" s="15" t="s">
        <v>5304</v>
      </c>
      <c r="B1391" s="15" t="str">
        <f>_xlfn.IFNA(VLOOKUP(A1391, Shares!A1392:B$3048, 2, FALSE), "")</f>
        <v>Subzero Group Ltd</v>
      </c>
      <c r="C1391" t="str">
        <f>A1391&amp; ".AX"</f>
        <v>SZG.AX</v>
      </c>
      <c r="D1391" t="str">
        <f>"{""symbol"": """ &amp; A1391 &amp; """, ""yahoo-symbol"": """ &amp; C1391 &amp; """}, "</f>
        <v xml:space="preserve">{"symbol": "SZG", "yahoo-symbol": "SZG.AX"}, </v>
      </c>
      <c r="H1391">
        <f>_xlfn.IFNA(VLOOKUP(A1391, Q$1:Q$1476,1,FALSE), 0)</f>
        <v>0</v>
      </c>
    </row>
    <row r="1392" spans="1:8" x14ac:dyDescent="0.2">
      <c r="A1392" s="15" t="s">
        <v>5372</v>
      </c>
      <c r="B1392" s="15" t="str">
        <f>_xlfn.IFNA(VLOOKUP(A1392, Shares!A1393:B$3048, 2, FALSE), "")</f>
        <v>TA8 BASKET TAH AND EGP</v>
      </c>
      <c r="C1392" t="str">
        <f>A1392&amp; ".AX"</f>
        <v>TA8.AX</v>
      </c>
      <c r="D1392" t="str">
        <f>"{""symbol"": """ &amp; A1392 &amp; """, ""yahoo-symbol"": """ &amp; C1392 &amp; """}, "</f>
        <v xml:space="preserve">{"symbol": "TA8", "yahoo-symbol": "TA8.AX"}, </v>
      </c>
      <c r="H1392">
        <f>_xlfn.IFNA(VLOOKUP(A1392, Q$1:Q$1476,1,FALSE), 0)</f>
        <v>0</v>
      </c>
    </row>
    <row r="1393" spans="1:8" x14ac:dyDescent="0.2">
      <c r="A1393" s="15" t="s">
        <v>5435</v>
      </c>
      <c r="B1393" s="15" t="str">
        <f>_xlfn.IFNA(VLOOKUP(A1393, Shares!A1394:B$3048, 2, FALSE), "")</f>
        <v>Tag Pacific Limited</v>
      </c>
      <c r="C1393" t="str">
        <f>A1393&amp; ".AX"</f>
        <v>TAG.AX</v>
      </c>
      <c r="D1393" t="str">
        <f>"{""symbol"": """ &amp; A1393 &amp; """, ""yahoo-symbol"": """ &amp; C1393 &amp; """}, "</f>
        <v xml:space="preserve">{"symbol": "TAG", "yahoo-symbol": "TAG.AX"}, </v>
      </c>
      <c r="H1393">
        <f>_xlfn.IFNA(VLOOKUP(A1393, Q$1:Q$1476,1,FALSE), 0)</f>
        <v>0</v>
      </c>
    </row>
    <row r="1394" spans="1:8" x14ac:dyDescent="0.2">
      <c r="A1394" s="15" t="s">
        <v>5454</v>
      </c>
      <c r="B1394" s="15" t="str">
        <f>_xlfn.IFNA(VLOOKUP(A1394, Shares!A1395:B$3048, 2, FALSE), "")</f>
        <v>Tandou Ltd</v>
      </c>
      <c r="C1394" t="str">
        <f>A1394&amp; ".AX"</f>
        <v>TAN.AX</v>
      </c>
      <c r="D1394" t="str">
        <f>"{""symbol"": """ &amp; A1394 &amp; """, ""yahoo-symbol"": """ &amp; C1394 &amp; """}, "</f>
        <v xml:space="preserve">{"symbol": "TAN", "yahoo-symbol": "TAN.AX"}, </v>
      </c>
      <c r="H1394">
        <f>_xlfn.IFNA(VLOOKUP(A1394, Q$1:Q$1476,1,FALSE), 0)</f>
        <v>0</v>
      </c>
    </row>
    <row r="1395" spans="1:8" x14ac:dyDescent="0.2">
      <c r="A1395" s="15" t="s">
        <v>5378</v>
      </c>
      <c r="B1395" s="15" t="str">
        <f>_xlfn.IFNA(VLOOKUP(A1395, Shares!A1396:B$3048, 2, FALSE), "")</f>
        <v>TASMAN RES DEF X OPT</v>
      </c>
      <c r="C1395" t="str">
        <f>A1395&amp; ".AX"</f>
        <v>TASN.AX</v>
      </c>
      <c r="D1395" t="str">
        <f>"{""symbol"": """ &amp; A1395 &amp; """, ""yahoo-symbol"": """ &amp; C1395 &amp; """}, "</f>
        <v xml:space="preserve">{"symbol": "TASN", "yahoo-symbol": "TASN.AX"}, </v>
      </c>
      <c r="H1395">
        <f>_xlfn.IFNA(VLOOKUP(A1395, Q$1:Q$1476,1,FALSE), 0)</f>
        <v>0</v>
      </c>
    </row>
    <row r="1396" spans="1:8" x14ac:dyDescent="0.2">
      <c r="A1396" s="15" t="s">
        <v>5537</v>
      </c>
      <c r="B1396" s="15" t="str">
        <f>_xlfn.IFNA(VLOOKUP(A1396, Shares!A1397:B$3048, 2, FALSE), "")</f>
        <v>Tiaro Coal Limited</v>
      </c>
      <c r="C1396" t="str">
        <f>A1396&amp; ".AX"</f>
        <v>TCM.AX</v>
      </c>
      <c r="D1396" t="str">
        <f>"{""symbol"": """ &amp; A1396 &amp; """, ""yahoo-symbol"": """ &amp; C1396 &amp; """}, "</f>
        <v xml:space="preserve">{"symbol": "TCM", "yahoo-symbol": "TCM.AX"}, </v>
      </c>
      <c r="H1396">
        <f>_xlfn.IFNA(VLOOKUP(A1396, Q$1:Q$1476,1,FALSE), 0)</f>
        <v>0</v>
      </c>
    </row>
    <row r="1397" spans="1:8" x14ac:dyDescent="0.2">
      <c r="A1397" s="15" t="s">
        <v>5478</v>
      </c>
      <c r="B1397" s="15" t="str">
        <f>_xlfn.IFNA(VLOOKUP(A1397, Shares!A1398:B$3048, 2, FALSE), "")</f>
        <v>Techniche Limited</v>
      </c>
      <c r="C1397" t="str">
        <f>A1397&amp; ".AX"</f>
        <v>TCN.AX</v>
      </c>
      <c r="D1397" t="str">
        <f>"{""symbol"": """ &amp; A1397 &amp; """, ""yahoo-symbol"": """ &amp; C1397 &amp; """}, "</f>
        <v xml:space="preserve">{"symbol": "TCN", "yahoo-symbol": "TCN.AX"}, </v>
      </c>
      <c r="H1397">
        <f>_xlfn.IFNA(VLOOKUP(A1397, Q$1:Q$1476,1,FALSE), 0)</f>
        <v>0</v>
      </c>
    </row>
    <row r="1398" spans="1:8" x14ac:dyDescent="0.2">
      <c r="A1398" s="15" t="s">
        <v>5591</v>
      </c>
      <c r="B1398" s="15" t="str">
        <f>_xlfn.IFNA(VLOOKUP(A1398, Shares!A1399:B$3048, 2, FALSE), "")</f>
        <v>Transmetro Corporation Limited</v>
      </c>
      <c r="C1398" t="str">
        <f>A1398&amp; ".AX"</f>
        <v>TCO.AX</v>
      </c>
      <c r="D1398" t="str">
        <f>"{""symbol"": """ &amp; A1398 &amp; """, ""yahoo-symbol"": """ &amp; C1398 &amp; """}, "</f>
        <v xml:space="preserve">{"symbol": "TCO", "yahoo-symbol": "TCO.AX"}, </v>
      </c>
      <c r="H1398">
        <f>_xlfn.IFNA(VLOOKUP(A1398, Q$1:Q$1476,1,FALSE), 0)</f>
        <v>0</v>
      </c>
    </row>
    <row r="1399" spans="1:8" x14ac:dyDescent="0.2">
      <c r="A1399" s="15" t="s">
        <v>5380</v>
      </c>
      <c r="B1399" s="15" t="str">
        <f>_xlfn.IFNA(VLOOKUP(A1399, Shares!A1400:B$3048, 2, FALSE), "")</f>
        <v>TBG Diagnostics Ltd</v>
      </c>
      <c r="C1399" t="str">
        <f>A1399&amp; ".AX"</f>
        <v>TDL.AX</v>
      </c>
      <c r="D1399" t="str">
        <f>"{""symbol"": """ &amp; A1399 &amp; """, ""yahoo-symbol"": """ &amp; C1399 &amp; """}, "</f>
        <v xml:space="preserve">{"symbol": "TDL", "yahoo-symbol": "TDL.AX"}, </v>
      </c>
      <c r="H1399">
        <f>_xlfn.IFNA(VLOOKUP(A1399, Q$1:Q$1476,1,FALSE), 0)</f>
        <v>0</v>
      </c>
    </row>
    <row r="1400" spans="1:8" x14ac:dyDescent="0.2">
      <c r="A1400" s="15" t="s">
        <v>233</v>
      </c>
      <c r="B1400" s="15" t="str">
        <f>_xlfn.IFNA(VLOOKUP(A1400, Shares!A1401:B$3048, 2, FALSE), "")</f>
        <v>3D Oil Limited</v>
      </c>
      <c r="C1400" t="str">
        <f>A1400&amp; ".AX"</f>
        <v>TDO.AX</v>
      </c>
      <c r="D1400" t="str">
        <f>"{""symbol"": """ &amp; A1400 &amp; """, ""yahoo-symbol"": """ &amp; C1400 &amp; """}, "</f>
        <v xml:space="preserve">{"symbol": "TDO", "yahoo-symbol": "TDO.AX"}, </v>
      </c>
      <c r="H1400">
        <f>_xlfn.IFNA(VLOOKUP(A1400, Q$1:Q$1476,1,FALSE), 0)</f>
        <v>0</v>
      </c>
    </row>
    <row r="1401" spans="1:8" x14ac:dyDescent="0.2">
      <c r="A1401" s="15" t="s">
        <v>5483</v>
      </c>
      <c r="B1401" s="15" t="str">
        <f>_xlfn.IFNA(VLOOKUP(A1401, Shares!A1402:B$3048, 2, FALSE), "")</f>
        <v>Telesso Technologies Ltd.</v>
      </c>
      <c r="C1401" t="str">
        <f>A1401&amp; ".AX"</f>
        <v>TEO.AX</v>
      </c>
      <c r="D1401" t="str">
        <f>"{""symbol"": """ &amp; A1401 &amp; """, ""yahoo-symbol"": """ &amp; C1401 &amp; """}, "</f>
        <v xml:space="preserve">{"symbol": "TEO", "yahoo-symbol": "TEO.AX"}, </v>
      </c>
      <c r="H1401">
        <f>_xlfn.IFNA(VLOOKUP(A1401, Q$1:Q$1476,1,FALSE), 0)</f>
        <v>0</v>
      </c>
    </row>
    <row r="1402" spans="1:8" x14ac:dyDescent="0.2">
      <c r="A1402" s="15" t="s">
        <v>5376</v>
      </c>
      <c r="B1402" s="15" t="str">
        <f>_xlfn.IFNA(VLOOKUP(A1402, Shares!A1403:B$3048, 2, FALSE), "")</f>
        <v>TARGET DEF X OPT</v>
      </c>
      <c r="C1402" t="str">
        <f>A1402&amp; ".AX"</f>
        <v>TEXN.AX</v>
      </c>
      <c r="D1402" t="str">
        <f>"{""symbol"": """ &amp; A1402 &amp; """, ""yahoo-symbol"": """ &amp; C1402 &amp; """}, "</f>
        <v xml:space="preserve">{"symbol": "TEXN", "yahoo-symbol": "TEXN.AX"}, </v>
      </c>
      <c r="H1402">
        <f>_xlfn.IFNA(VLOOKUP(A1402, Q$1:Q$1476,1,FALSE), 0)</f>
        <v>0</v>
      </c>
    </row>
    <row r="1403" spans="1:8" x14ac:dyDescent="0.2">
      <c r="A1403" s="15" t="s">
        <v>5595</v>
      </c>
      <c r="B1403" s="15" t="str">
        <f>_xlfn.IFNA(VLOOKUP(A1403, Shares!A1404:B$3048, 2, FALSE), "")</f>
        <v>Tranzact Financial Services Ltd.</v>
      </c>
      <c r="C1403" t="str">
        <f>A1403&amp; ".AX"</f>
        <v>TFS.AX</v>
      </c>
      <c r="D1403" t="str">
        <f>"{""symbol"": """ &amp; A1403 &amp; """, ""yahoo-symbol"": """ &amp; C1403 &amp; """}, "</f>
        <v xml:space="preserve">{"symbol": "TFS", "yahoo-symbol": "TFS.AX"}, </v>
      </c>
      <c r="H1403">
        <f>_xlfn.IFNA(VLOOKUP(A1403, Q$1:Q$1476,1,FALSE), 0)</f>
        <v>0</v>
      </c>
    </row>
    <row r="1404" spans="1:8" x14ac:dyDescent="0.2">
      <c r="A1404" s="15" t="s">
        <v>5626</v>
      </c>
      <c r="B1404" s="15" t="str">
        <f>_xlfn.IFNA(VLOOKUP(A1404, Shares!A1405:B$3048, 2, FALSE), "")</f>
        <v>Tungsten Mining NL</v>
      </c>
      <c r="C1404" t="str">
        <f>A1404&amp; ".AX"</f>
        <v>TGN.AX</v>
      </c>
      <c r="D1404" t="str">
        <f>"{""symbol"": """ &amp; A1404 &amp; """, ""yahoo-symbol"": """ &amp; C1404 &amp; """}, "</f>
        <v xml:space="preserve">{"symbol": "TGN", "yahoo-symbol": "TGN.AX"}, </v>
      </c>
      <c r="H1404">
        <f>_xlfn.IFNA(VLOOKUP(A1404, Q$1:Q$1476,1,FALSE), 0)</f>
        <v>0</v>
      </c>
    </row>
    <row r="1405" spans="1:8" x14ac:dyDescent="0.2">
      <c r="A1405" s="15" t="s">
        <v>5509</v>
      </c>
      <c r="B1405" s="15" t="str">
        <f>_xlfn.IFNA(VLOOKUP(A1405, Shares!A1406:B$3048, 2, FALSE), "")</f>
        <v>Thakral Holdings Group</v>
      </c>
      <c r="C1405" t="str">
        <f>A1405&amp; ".AX"</f>
        <v>THG.AX</v>
      </c>
      <c r="D1405" t="str">
        <f>"{""symbol"": """ &amp; A1405 &amp; """, ""yahoo-symbol"": """ &amp; C1405 &amp; """}, "</f>
        <v xml:space="preserve">{"symbol": "THG", "yahoo-symbol": "THG.AX"}, </v>
      </c>
      <c r="H1405">
        <f>_xlfn.IFNA(VLOOKUP(A1405, Q$1:Q$1476,1,FALSE), 0)</f>
        <v>0</v>
      </c>
    </row>
    <row r="1406" spans="1:8" x14ac:dyDescent="0.2">
      <c r="A1406" s="15" t="s">
        <v>5517</v>
      </c>
      <c r="B1406" s="15" t="str">
        <f>_xlfn.IFNA(VLOOKUP(A1406, Shares!A1407:B$3048, 2, FALSE), "")</f>
        <v>Tho Services Ltd</v>
      </c>
      <c r="C1406" t="str">
        <f>A1406&amp; ".AX"</f>
        <v>THO.AX</v>
      </c>
      <c r="D1406" t="str">
        <f>"{""symbol"": """ &amp; A1406 &amp; """, ""yahoo-symbol"": """ &amp; C1406 &amp; """}, "</f>
        <v xml:space="preserve">{"symbol": "THO", "yahoo-symbol": "THO.AX"}, </v>
      </c>
      <c r="H1406">
        <f>_xlfn.IFNA(VLOOKUP(A1406, Q$1:Q$1476,1,FALSE), 0)</f>
        <v>0</v>
      </c>
    </row>
    <row r="1407" spans="1:8" x14ac:dyDescent="0.2">
      <c r="A1407" s="15" t="s">
        <v>5389</v>
      </c>
      <c r="B1407" s="15" t="str">
        <f>_xlfn.IFNA(VLOOKUP(A1407, Shares!A1408:B$3048, 2, FALSE), "")</f>
        <v>THUNDELARR DEF</v>
      </c>
      <c r="C1407" t="str">
        <f>A1407&amp; ".AX"</f>
        <v>THXN.AX</v>
      </c>
      <c r="D1407" t="str">
        <f>"{""symbol"": """ &amp; A1407 &amp; """, ""yahoo-symbol"": """ &amp; C1407 &amp; """}, "</f>
        <v xml:space="preserve">{"symbol": "THXN", "yahoo-symbol": "THXN.AX"}, </v>
      </c>
      <c r="H1407">
        <f>_xlfn.IFNA(VLOOKUP(A1407, Q$1:Q$1476,1,FALSE), 0)</f>
        <v>0</v>
      </c>
    </row>
    <row r="1408" spans="1:8" x14ac:dyDescent="0.2">
      <c r="A1408" s="15" t="s">
        <v>5415</v>
      </c>
      <c r="B1408" s="15" t="str">
        <f>_xlfn.IFNA(VLOOKUP(A1408, Shares!A1409:B$3048, 2, FALSE), "")</f>
        <v>TRILOGYINT FPO NZX</v>
      </c>
      <c r="C1408" t="str">
        <f>A1408&amp; ".AX"</f>
        <v>TIL.AX</v>
      </c>
      <c r="D1408" t="str">
        <f>"{""symbol"": """ &amp; A1408 &amp; """, ""yahoo-symbol"": """ &amp; C1408 &amp; """}, "</f>
        <v xml:space="preserve">{"symbol": "TIL", "yahoo-symbol": "TIL.AX"}, </v>
      </c>
      <c r="H1408">
        <f>_xlfn.IFNA(VLOOKUP(A1408, Q$1:Q$1476,1,FALSE), 0)</f>
        <v>0</v>
      </c>
    </row>
    <row r="1409" spans="1:8" x14ac:dyDescent="0.2">
      <c r="A1409" s="15" t="s">
        <v>0</v>
      </c>
      <c r="B1409" s="15" t="str">
        <f>_xlfn.IFNA(VLOOKUP(A1409, Shares!A1410:B$3048, 2, FALSE), "")</f>
        <v>360 Capital Industrial Fund</v>
      </c>
      <c r="C1409" t="str">
        <f>A1409&amp; ".AX"</f>
        <v>TIX.AX</v>
      </c>
      <c r="D1409" t="str">
        <f>"{""symbol"": """ &amp; A1409 &amp; """, ""yahoo-symbol"": """ &amp; C1409 &amp; """}, "</f>
        <v xml:space="preserve">{"symbol": "TIX", "yahoo-symbol": "TIX.AX"}, </v>
      </c>
      <c r="H1409">
        <f>_xlfn.IFNA(VLOOKUP(A1409, Q$1:Q$1476,1,FALSE), 0)</f>
        <v>0</v>
      </c>
    </row>
    <row r="1410" spans="1:8" x14ac:dyDescent="0.2">
      <c r="A1410" s="15" t="s">
        <v>5437</v>
      </c>
      <c r="B1410" s="15" t="str">
        <f>_xlfn.IFNA(VLOOKUP(A1410, Shares!A1411:B$3048, 2, FALSE), "")</f>
        <v>Takoradi Limited</v>
      </c>
      <c r="C1410" t="str">
        <f>A1410&amp; ".AX"</f>
        <v>TKG.AX</v>
      </c>
      <c r="D1410" t="str">
        <f>"{""symbol"": """ &amp; A1410 &amp; """, ""yahoo-symbol"": """ &amp; C1410 &amp; """}, "</f>
        <v xml:space="preserve">{"symbol": "TKG", "yahoo-symbol": "TKG.AX"}, </v>
      </c>
      <c r="H1410">
        <f>_xlfn.IFNA(VLOOKUP(A1410, Q$1:Q$1476,1,FALSE), 0)</f>
        <v>0</v>
      </c>
    </row>
    <row r="1411" spans="1:8" x14ac:dyDescent="0.2">
      <c r="A1411" s="15" t="s">
        <v>5409</v>
      </c>
      <c r="B1411" s="15" t="str">
        <f>_xlfn.IFNA(VLOOKUP(A1411, Shares!A1412:B$3048, 2, FALSE), "")</f>
        <v>TRAKA RES DEF</v>
      </c>
      <c r="C1411" t="str">
        <f>A1411&amp; ".AX"</f>
        <v>TKLN.AX</v>
      </c>
      <c r="D1411" t="str">
        <f>"{""symbol"": """ &amp; A1411 &amp; """, ""yahoo-symbol"": """ &amp; C1411 &amp; """}, "</f>
        <v xml:space="preserve">{"symbol": "TKLN", "yahoo-symbol": "TKLN.AX"}, </v>
      </c>
      <c r="H1411">
        <f>_xlfn.IFNA(VLOOKUP(A1411, Q$1:Q$1476,1,FALSE), 0)</f>
        <v>0</v>
      </c>
    </row>
    <row r="1412" spans="1:8" x14ac:dyDescent="0.2">
      <c r="A1412" s="15" t="s">
        <v>5601</v>
      </c>
      <c r="B1412" s="15" t="str">
        <f>_xlfn.IFNA(VLOOKUP(A1412, Shares!A1413:B$3048, 2, FALSE), "")</f>
        <v>Trek Metals Ltd</v>
      </c>
      <c r="C1412" t="str">
        <f>A1412&amp; ".AX"</f>
        <v>TKM.AX</v>
      </c>
      <c r="D1412" t="str">
        <f>"{""symbol"": """ &amp; A1412 &amp; """, ""yahoo-symbol"": """ &amp; C1412 &amp; """}, "</f>
        <v xml:space="preserve">{"symbol": "TKM", "yahoo-symbol": "TKM.AX"}, </v>
      </c>
      <c r="H1412">
        <f>_xlfn.IFNA(VLOOKUP(A1412, Q$1:Q$1476,1,FALSE), 0)</f>
        <v>0</v>
      </c>
    </row>
    <row r="1413" spans="1:8" x14ac:dyDescent="0.2">
      <c r="A1413" s="15" t="s">
        <v>5391</v>
      </c>
      <c r="B1413" s="15" t="str">
        <f>_xlfn.IFNA(VLOOKUP(A1413, Shares!A1414:B$3048, 2, FALSE), "")</f>
        <v>TILTRENEW FPO NZX</v>
      </c>
      <c r="C1413" t="str">
        <f>A1413&amp; ".AX"</f>
        <v>TLT.AX</v>
      </c>
      <c r="D1413" t="str">
        <f>"{""symbol"": """ &amp; A1413 &amp; """, ""yahoo-symbol"": """ &amp; C1413 &amp; """}, "</f>
        <v xml:space="preserve">{"symbol": "TLT", "yahoo-symbol": "TLT.AX"}, </v>
      </c>
      <c r="H1413">
        <f>_xlfn.IFNA(VLOOKUP(A1413, Q$1:Q$1476,1,FALSE), 0)</f>
        <v>0</v>
      </c>
    </row>
    <row r="1414" spans="1:8" x14ac:dyDescent="0.2">
      <c r="A1414" s="15" t="s">
        <v>5487</v>
      </c>
      <c r="B1414" s="15" t="str">
        <f>_xlfn.IFNA(VLOOKUP(A1414, Shares!A1415:B$3048, 2, FALSE), "")</f>
        <v>Telezon Ltd</v>
      </c>
      <c r="C1414" t="str">
        <f>A1414&amp; ".AX"</f>
        <v>TLZ.AX</v>
      </c>
      <c r="D1414" t="str">
        <f>"{""symbol"": """ &amp; A1414 &amp; """, ""yahoo-symbol"": """ &amp; C1414 &amp; """}, "</f>
        <v xml:space="preserve">{"symbol": "TLZ", "yahoo-symbol": "TLZ.AX"}, </v>
      </c>
      <c r="H1414">
        <f>_xlfn.IFNA(VLOOKUP(A1414, Q$1:Q$1476,1,FALSE), 0)</f>
        <v>0</v>
      </c>
    </row>
    <row r="1415" spans="1:8" x14ac:dyDescent="0.2">
      <c r="A1415" s="15" t="s">
        <v>5597</v>
      </c>
      <c r="B1415" s="15" t="str">
        <f>_xlfn.IFNA(VLOOKUP(A1415, Shares!A1416:B$3048, 2, FALSE), "")</f>
        <v>Traprock Mining Ltd</v>
      </c>
      <c r="C1415" t="str">
        <f>A1415&amp; ".AX"</f>
        <v>TMI.AX</v>
      </c>
      <c r="D1415" t="str">
        <f>"{""symbol"": """ &amp; A1415 &amp; """, ""yahoo-symbol"": """ &amp; C1415 &amp; """}, "</f>
        <v xml:space="preserve">{"symbol": "TMI", "yahoo-symbol": "TMI.AX"}, </v>
      </c>
      <c r="H1415">
        <f>_xlfn.IFNA(VLOOKUP(A1415, Q$1:Q$1476,1,FALSE), 0)</f>
        <v>0</v>
      </c>
    </row>
    <row r="1416" spans="1:8" x14ac:dyDescent="0.2">
      <c r="A1416" s="15" t="s">
        <v>5545</v>
      </c>
      <c r="B1416" s="15" t="str">
        <f>_xlfn.IFNA(VLOOKUP(A1416, Shares!A1417:B$3048, 2, FALSE), "")</f>
        <v>Timah Resources Ltd</v>
      </c>
      <c r="C1416" t="str">
        <f>A1416&amp; ".AX"</f>
        <v>TML.AX</v>
      </c>
      <c r="D1416" t="str">
        <f>"{""symbol"": """ &amp; A1416 &amp; """, ""yahoo-symbol"": """ &amp; C1416 &amp; """}, "</f>
        <v xml:space="preserve">{"symbol": "TML", "yahoo-symbol": "TML.AX"}, </v>
      </c>
      <c r="H1416">
        <f>_xlfn.IFNA(VLOOKUP(A1416, Q$1:Q$1476,1,FALSE), 0)</f>
        <v>0</v>
      </c>
    </row>
    <row r="1417" spans="1:8" x14ac:dyDescent="0.2">
      <c r="A1417" s="15" t="s">
        <v>5384</v>
      </c>
      <c r="B1417" s="15" t="str">
        <f>_xlfn.IFNA(VLOOKUP(A1417, Shares!A1418:B$3048, 2, FALSE), "")</f>
        <v>TERRAIN DEF</v>
      </c>
      <c r="C1417" t="str">
        <f>A1417&amp; ".AX"</f>
        <v>TMXN.AX</v>
      </c>
      <c r="D1417" t="str">
        <f>"{""symbol"": """ &amp; A1417 &amp; """, ""yahoo-symbol"": """ &amp; C1417 &amp; """}, "</f>
        <v xml:space="preserve">{"symbol": "TMXN", "yahoo-symbol": "TMXN.AX"}, </v>
      </c>
      <c r="H1417">
        <f>_xlfn.IFNA(VLOOKUP(A1417, Q$1:Q$1476,1,FALSE), 0)</f>
        <v>0</v>
      </c>
    </row>
    <row r="1418" spans="1:8" x14ac:dyDescent="0.2">
      <c r="A1418" s="15" t="s">
        <v>5411</v>
      </c>
      <c r="B1418" s="15" t="str">
        <f>_xlfn.IFNA(VLOOKUP(A1418, Shares!A1419:B$3048, 2, FALSE), "")</f>
        <v>TRANSOL DEF SET</v>
      </c>
      <c r="C1418" t="str">
        <f>A1418&amp; ".AX"</f>
        <v>TNCDA.AX</v>
      </c>
      <c r="D1418" t="str">
        <f>"{""symbol"": """ &amp; A1418 &amp; """, ""yahoo-symbol"": """ &amp; C1418 &amp; """}, "</f>
        <v xml:space="preserve">{"symbol": "TNCDA", "yahoo-symbol": "TNCDA.AX"}, </v>
      </c>
      <c r="H1418">
        <f>_xlfn.IFNA(VLOOKUP(A1418, Q$1:Q$1476,1,FALSE), 0)</f>
        <v>0</v>
      </c>
    </row>
    <row r="1419" spans="1:8" x14ac:dyDescent="0.2">
      <c r="A1419" s="15" t="s">
        <v>5374</v>
      </c>
      <c r="B1419" s="15" t="str">
        <f>_xlfn.IFNA(VLOOKUP(A1419, Shares!A1420:B$3048, 2, FALSE), "")</f>
        <v>TANGO PET DEF</v>
      </c>
      <c r="C1419" t="str">
        <f>A1419&amp; ".AX"</f>
        <v>TNPN.AX</v>
      </c>
      <c r="D1419" t="str">
        <f>"{""symbol"": """ &amp; A1419 &amp; """, ""yahoo-symbol"": """ &amp; C1419 &amp; """}, "</f>
        <v xml:space="preserve">{"symbol": "TNPN", "yahoo-symbol": "TNPN.AX"}, </v>
      </c>
      <c r="H1419">
        <f>_xlfn.IFNA(VLOOKUP(A1419, Q$1:Q$1476,1,FALSE), 0)</f>
        <v>0</v>
      </c>
    </row>
    <row r="1420" spans="1:8" x14ac:dyDescent="0.2">
      <c r="A1420" s="15" t="s">
        <v>5507</v>
      </c>
      <c r="B1420" s="15" t="str">
        <f>_xlfn.IFNA(VLOOKUP(A1420, Shares!A1421:B$3048, 2, FALSE), "")</f>
        <v>Tesserent Ltd</v>
      </c>
      <c r="C1420" t="str">
        <f>A1420&amp; ".AX"</f>
        <v>TNT.AX</v>
      </c>
      <c r="D1420" t="str">
        <f>"{""symbol"": """ &amp; A1420 &amp; """, ""yahoo-symbol"": """ &amp; C1420 &amp; """}, "</f>
        <v xml:space="preserve">{"symbol": "TNT", "yahoo-symbol": "TNT.AX"}, </v>
      </c>
      <c r="H1420">
        <f>_xlfn.IFNA(VLOOKUP(A1420, Q$1:Q$1476,1,FALSE), 0)</f>
        <v>0</v>
      </c>
    </row>
    <row r="1421" spans="1:8" x14ac:dyDescent="0.2">
      <c r="A1421" s="15" t="s">
        <v>5399</v>
      </c>
      <c r="B1421" s="15" t="str">
        <f>_xlfn.IFNA(VLOOKUP(A1421, Shares!A1422:B$3048, 2, FALSE), "")</f>
        <v>TO2 BASKET TOL AND AIO</v>
      </c>
      <c r="C1421" t="str">
        <f>A1421&amp; ".AX"</f>
        <v>TO2.AX</v>
      </c>
      <c r="D1421" t="str">
        <f>"{""symbol"": """ &amp; A1421 &amp; """, ""yahoo-symbol"": """ &amp; C1421 &amp; """}, "</f>
        <v xml:space="preserve">{"symbol": "TO2", "yahoo-symbol": "TO2.AX"}, </v>
      </c>
      <c r="H1421">
        <f>_xlfn.IFNA(VLOOKUP(A1421, Q$1:Q$1476,1,FALSE), 0)</f>
        <v>0</v>
      </c>
    </row>
    <row r="1422" spans="1:8" x14ac:dyDescent="0.2">
      <c r="A1422" s="15" t="s">
        <v>5555</v>
      </c>
      <c r="B1422" s="15" t="str">
        <f>_xlfn.IFNA(VLOOKUP(A1422, Shares!A1423:B$3048, 2, FALSE), "")</f>
        <v>Toll Holdings Ltd</v>
      </c>
      <c r="C1422" t="str">
        <f>A1422&amp; ".AX"</f>
        <v>TOL.AX</v>
      </c>
      <c r="D1422" t="str">
        <f>"{""symbol"": """ &amp; A1422 &amp; """, ""yahoo-symbol"": """ &amp; C1422 &amp; """}, "</f>
        <v xml:space="preserve">{"symbol": "TOL", "yahoo-symbol": "TOL.AX"}, </v>
      </c>
      <c r="H1422">
        <f>_xlfn.IFNA(VLOOKUP(A1422, Q$1:Q$1476,1,FALSE), 0)</f>
        <v>0</v>
      </c>
    </row>
    <row r="1423" spans="1:8" x14ac:dyDescent="0.2">
      <c r="A1423" s="15" t="s">
        <v>5557</v>
      </c>
      <c r="B1423" s="15" t="str">
        <f>_xlfn.IFNA(VLOOKUP(A1423, Shares!A1424:B$3048, 2, FALSE), "")</f>
        <v>Tomizone Ltd</v>
      </c>
      <c r="C1423" t="str">
        <f>A1423&amp; ".AX"</f>
        <v>TOM.AX</v>
      </c>
      <c r="D1423" t="str">
        <f>"{""symbol"": """ &amp; A1423 &amp; """, ""yahoo-symbol"": """ &amp; C1423 &amp; """}, "</f>
        <v xml:space="preserve">{"symbol": "TOM", "yahoo-symbol": "TOM.AX"}, </v>
      </c>
      <c r="H1423">
        <f>_xlfn.IFNA(VLOOKUP(A1423, Q$1:Q$1476,1,FALSE), 0)</f>
        <v>0</v>
      </c>
    </row>
    <row r="1424" spans="1:8" x14ac:dyDescent="0.2">
      <c r="A1424" s="15" t="s">
        <v>231</v>
      </c>
      <c r="B1424" s="15" t="str">
        <f>_xlfn.IFNA(VLOOKUP(A1424, Shares!A1425:B$3048, 2, FALSE), "")</f>
        <v>360 Capital Total Return Fund</v>
      </c>
      <c r="C1424" t="str">
        <f>A1424&amp; ".AX"</f>
        <v>TOT.AX</v>
      </c>
      <c r="D1424" t="str">
        <f>"{""symbol"": """ &amp; A1424 &amp; """, ""yahoo-symbol"": """ &amp; C1424 &amp; """}, "</f>
        <v xml:space="preserve">{"symbol": "TOT", "yahoo-symbol": "TOT.AX"}, </v>
      </c>
      <c r="H1424">
        <f>_xlfn.IFNA(VLOOKUP(A1424, Q$1:Q$1476,1,FALSE), 0)</f>
        <v>0</v>
      </c>
    </row>
    <row r="1425" spans="1:8" x14ac:dyDescent="0.2">
      <c r="A1425" s="15" t="s">
        <v>5401</v>
      </c>
      <c r="B1425" s="15" t="str">
        <f>_xlfn.IFNA(VLOOKUP(A1425, Shares!A1426:B$3048, 2, FALSE), "")</f>
        <v>TPC Consolidated Ltd</v>
      </c>
      <c r="C1425" t="str">
        <f>A1425&amp; ".AX"</f>
        <v>TPC.AX</v>
      </c>
      <c r="D1425" t="str">
        <f>"{""symbol"": """ &amp; A1425 &amp; """, ""yahoo-symbol"": """ &amp; C1425 &amp; """}, "</f>
        <v xml:space="preserve">{"symbol": "TPC", "yahoo-symbol": "TPC.AX"}, </v>
      </c>
      <c r="H1425">
        <f>_xlfn.IFNA(VLOOKUP(A1425, Q$1:Q$1476,1,FALSE), 0)</f>
        <v>0</v>
      </c>
    </row>
    <row r="1426" spans="1:8" x14ac:dyDescent="0.2">
      <c r="A1426" s="15" t="s">
        <v>5445</v>
      </c>
      <c r="B1426" s="15" t="str">
        <f>_xlfn.IFNA(VLOOKUP(A1426, Shares!A1427:B$3048, 2, FALSE), "")</f>
        <v>Talon Petroleum Ltd</v>
      </c>
      <c r="C1426" t="str">
        <f>A1426&amp; ".AX"</f>
        <v>TPD.AX</v>
      </c>
      <c r="D1426" t="str">
        <f>"{""symbol"": """ &amp; A1426 &amp; """, ""yahoo-symbol"": """ &amp; C1426 &amp; """}, "</f>
        <v xml:space="preserve">{"symbol": "TPD", "yahoo-symbol": "TPD.AX"}, </v>
      </c>
      <c r="H1426">
        <f>_xlfn.IFNA(VLOOKUP(A1426, Q$1:Q$1476,1,FALSE), 0)</f>
        <v>0</v>
      </c>
    </row>
    <row r="1427" spans="1:8" x14ac:dyDescent="0.2">
      <c r="A1427" s="15" t="s">
        <v>5535</v>
      </c>
      <c r="B1427" s="15" t="str">
        <f>_xlfn.IFNA(VLOOKUP(A1427, Shares!A1428:B$3048, 2, FALSE), "")</f>
        <v>Tian Poh Resources Ltd</v>
      </c>
      <c r="C1427" t="str">
        <f>A1427&amp; ".AX"</f>
        <v>TPO.AX</v>
      </c>
      <c r="D1427" t="str">
        <f>"{""symbol"": """ &amp; A1427 &amp; """, ""yahoo-symbol"": """ &amp; C1427 &amp; """}, "</f>
        <v xml:space="preserve">{"symbol": "TPO", "yahoo-symbol": "TPO.AX"}, </v>
      </c>
      <c r="H1427">
        <f>_xlfn.IFNA(VLOOKUP(A1427, Q$1:Q$1476,1,FALSE), 0)</f>
        <v>0</v>
      </c>
    </row>
    <row r="1428" spans="1:8" x14ac:dyDescent="0.2">
      <c r="A1428" s="15" t="s">
        <v>239</v>
      </c>
      <c r="B1428" s="15" t="str">
        <f>_xlfn.IFNA(VLOOKUP(A1428, Shares!A1429:B$3048, 2, FALSE), "")</f>
        <v>3Q Holdings Ltd</v>
      </c>
      <c r="C1428" t="str">
        <f>A1428&amp; ".AX"</f>
        <v>TQH.AX</v>
      </c>
      <c r="D1428" t="str">
        <f>"{""symbol"": """ &amp; A1428 &amp; """, ""yahoo-symbol"": """ &amp; C1428 &amp; """}, "</f>
        <v xml:space="preserve">{"symbol": "TQH", "yahoo-symbol": "TQH.AX"}, </v>
      </c>
      <c r="H1428">
        <f>_xlfn.IFNA(VLOOKUP(A1428, Q$1:Q$1476,1,FALSE), 0)</f>
        <v>0</v>
      </c>
    </row>
    <row r="1429" spans="1:8" x14ac:dyDescent="0.2">
      <c r="A1429" s="15" t="s">
        <v>5581</v>
      </c>
      <c r="B1429" s="15" t="str">
        <f>_xlfn.IFNA(VLOOKUP(A1429, Shares!A1430:B$3048, 2, FALSE), "")</f>
        <v>Trafford Resources Pty Ltd</v>
      </c>
      <c r="C1429" t="str">
        <f>A1429&amp; ".AX"</f>
        <v>TRF.AX</v>
      </c>
      <c r="D1429" t="str">
        <f>"{""symbol"": """ &amp; A1429 &amp; """, ""yahoo-symbol"": """ &amp; C1429 &amp; """}, "</f>
        <v xml:space="preserve">{"symbol": "TRF", "yahoo-symbol": "TRF.AX"}, </v>
      </c>
      <c r="H1429">
        <f>_xlfn.IFNA(VLOOKUP(A1429, Q$1:Q$1476,1,FALSE), 0)</f>
        <v>0</v>
      </c>
    </row>
    <row r="1430" spans="1:8" x14ac:dyDescent="0.2">
      <c r="A1430" s="15" t="s">
        <v>5407</v>
      </c>
      <c r="B1430" s="15" t="str">
        <f>_xlfn.IFNA(VLOOKUP(A1430, Shares!A1431:B$3048, 2, FALSE), "")</f>
        <v>TRAFFORD DEF</v>
      </c>
      <c r="C1430" t="str">
        <f>A1430&amp; ".AX"</f>
        <v>TRFN.AX</v>
      </c>
      <c r="D1430" t="str">
        <f>"{""symbol"": """ &amp; A1430 &amp; """, ""yahoo-symbol"": """ &amp; C1430 &amp; """}, "</f>
        <v xml:space="preserve">{"symbol": "TRFN", "yahoo-symbol": "TRFN.AX"}, </v>
      </c>
      <c r="H1430">
        <f>_xlfn.IFNA(VLOOKUP(A1430, Q$1:Q$1476,1,FALSE), 0)</f>
        <v>0</v>
      </c>
    </row>
    <row r="1431" spans="1:8" x14ac:dyDescent="0.2">
      <c r="A1431" s="15" t="s">
        <v>4510</v>
      </c>
      <c r="B1431" s="15" t="str">
        <f>_xlfn.IFNA(VLOOKUP(A1431, Shares!A1432:B$3048, 2, FALSE), "")</f>
        <v>Potash Minerals Ltd</v>
      </c>
      <c r="C1431" t="str">
        <f>A1431&amp; ".AX"</f>
        <v>TRH.AX</v>
      </c>
      <c r="D1431" t="str">
        <f>"{""symbol"": """ &amp; A1431 &amp; """, ""yahoo-symbol"": """ &amp; C1431 &amp; """}, "</f>
        <v xml:space="preserve">{"symbol": "TRH", "yahoo-symbol": "TRH.AX"}, </v>
      </c>
      <c r="H1431">
        <f>_xlfn.IFNA(VLOOKUP(A1431, Q$1:Q$1476,1,FALSE), 0)</f>
        <v>0</v>
      </c>
    </row>
    <row r="1432" spans="1:8" x14ac:dyDescent="0.2">
      <c r="A1432" s="15" t="s">
        <v>5618</v>
      </c>
      <c r="B1432" s="15" t="str">
        <f>_xlfn.IFNA(VLOOKUP(A1432, Shares!A1433:B$3048, 2, FALSE), "")</f>
        <v>Truscott Mining Corporation Limited</v>
      </c>
      <c r="C1432" t="str">
        <f>A1432&amp; ".AX"</f>
        <v>TRM.AX</v>
      </c>
      <c r="D1432" t="str">
        <f>"{""symbol"": """ &amp; A1432 &amp; """, ""yahoo-symbol"": """ &amp; C1432 &amp; """}, "</f>
        <v xml:space="preserve">{"symbol": "TRM", "yahoo-symbol": "TRM.AX"}, </v>
      </c>
      <c r="H1432">
        <f>_xlfn.IFNA(VLOOKUP(A1432, Q$1:Q$1476,1,FALSE), 0)</f>
        <v>0</v>
      </c>
    </row>
    <row r="1433" spans="1:8" x14ac:dyDescent="0.2">
      <c r="A1433" s="15" t="s">
        <v>5607</v>
      </c>
      <c r="B1433" s="15" t="str">
        <f>_xlfn.IFNA(VLOOKUP(A1433, Shares!A1434:B$3048, 2, FALSE), "")</f>
        <v>Triausmin Pty Ltd</v>
      </c>
      <c r="C1433" t="str">
        <f>A1433&amp; ".AX"</f>
        <v>TRO.AX</v>
      </c>
      <c r="D1433" t="str">
        <f>"{""symbol"": """ &amp; A1433 &amp; """, ""yahoo-symbol"": """ &amp; C1433 &amp; """}, "</f>
        <v xml:space="preserve">{"symbol": "TRO", "yahoo-symbol": "TRO.AX"}, </v>
      </c>
      <c r="H1433">
        <f>_xlfn.IFNA(VLOOKUP(A1433, Q$1:Q$1476,1,FALSE), 0)</f>
        <v>0</v>
      </c>
    </row>
    <row r="1434" spans="1:8" x14ac:dyDescent="0.2">
      <c r="A1434" s="15" t="s">
        <v>5413</v>
      </c>
      <c r="B1434" s="15" t="str">
        <f>_xlfn.IFNA(VLOOKUP(A1434, Shares!A1435:B$3048, 2, FALSE), "")</f>
        <v>TRIAUSMIN DEF</v>
      </c>
      <c r="C1434" t="str">
        <f>A1434&amp; ".AX"</f>
        <v>TRON.AX</v>
      </c>
      <c r="D1434" t="str">
        <f>"{""symbol"": """ &amp; A1434 &amp; """, ""yahoo-symbol"": """ &amp; C1434 &amp; """}, "</f>
        <v xml:space="preserve">{"symbol": "TRON", "yahoo-symbol": "TRON.AX"}, </v>
      </c>
      <c r="H1434">
        <f>_xlfn.IFNA(VLOOKUP(A1434, Q$1:Q$1476,1,FALSE), 0)</f>
        <v>0</v>
      </c>
    </row>
    <row r="1435" spans="1:8" x14ac:dyDescent="0.2">
      <c r="A1435" s="15" t="s">
        <v>5620</v>
      </c>
      <c r="B1435" s="15" t="str">
        <f>_xlfn.IFNA(VLOOKUP(A1435, Shares!A1436:B$3048, 2, FALSE), "")</f>
        <v>Trust Company Limited</v>
      </c>
      <c r="C1435" t="str">
        <f>A1435&amp; ".AX"</f>
        <v>TRU.AX</v>
      </c>
      <c r="D1435" t="str">
        <f>"{""symbol"": """ &amp; A1435 &amp; """, ""yahoo-symbol"": """ &amp; C1435 &amp; """}, "</f>
        <v xml:space="preserve">{"symbol": "TRU", "yahoo-symbol": "TRU.AX"}, </v>
      </c>
      <c r="H1435">
        <f>_xlfn.IFNA(VLOOKUP(A1435, Q$1:Q$1476,1,FALSE), 0)</f>
        <v>0</v>
      </c>
    </row>
    <row r="1436" spans="1:8" x14ac:dyDescent="0.2">
      <c r="A1436" s="15" t="s">
        <v>5417</v>
      </c>
      <c r="B1436" s="15" t="str">
        <f>_xlfn.IFNA(VLOOKUP(A1436, Shares!A1437:B$3048, 2, FALSE), "")</f>
        <v>TSVHOLDING DEF</v>
      </c>
      <c r="C1436" t="str">
        <f>A1436&amp; ".AX"</f>
        <v>TSHNA.AX</v>
      </c>
      <c r="D1436" t="str">
        <f>"{""symbol"": """ &amp; A1436 &amp; """, ""yahoo-symbol"": """ &amp; C1436 &amp; """}, "</f>
        <v xml:space="preserve">{"symbol": "TSHNA", "yahoo-symbol": "TSHNA.AX"}, </v>
      </c>
      <c r="H1436">
        <f>_xlfn.IFNA(VLOOKUP(A1436, Q$1:Q$1476,1,FALSE), 0)</f>
        <v>0</v>
      </c>
    </row>
    <row r="1437" spans="1:8" x14ac:dyDescent="0.2">
      <c r="A1437" s="15" t="s">
        <v>5553</v>
      </c>
      <c r="B1437" s="15" t="str">
        <f>_xlfn.IFNA(VLOOKUP(A1437, Shares!A1438:B$3048, 2, FALSE), "")</f>
        <v>Titanium Sands Ltd</v>
      </c>
      <c r="C1437" t="str">
        <f>A1437&amp; ".AX"</f>
        <v>TSL.AX</v>
      </c>
      <c r="D1437" t="str">
        <f>"{""symbol"": """ &amp; A1437 &amp; """, ""yahoo-symbol"": """ &amp; C1437 &amp; """}, "</f>
        <v xml:space="preserve">{"symbol": "TSL", "yahoo-symbol": "TSL.AX"}, </v>
      </c>
      <c r="H1437">
        <f>_xlfn.IFNA(VLOOKUP(A1437, Q$1:Q$1476,1,FALSE), 0)</f>
        <v>0</v>
      </c>
    </row>
    <row r="1438" spans="1:8" x14ac:dyDescent="0.2">
      <c r="A1438" s="15" t="s">
        <v>5515</v>
      </c>
      <c r="B1438" s="15" t="str">
        <f>_xlfn.IFNA(VLOOKUP(A1438, Shares!A1439:B$3048, 2, FALSE), "")</f>
        <v>ThinkSmart Limited</v>
      </c>
      <c r="C1438" t="str">
        <f>A1438&amp; ".AX"</f>
        <v>TSM.AX</v>
      </c>
      <c r="D1438" t="str">
        <f>"{""symbol"": """ &amp; A1438 &amp; """, ""yahoo-symbol"": """ &amp; C1438 &amp; """}, "</f>
        <v xml:space="preserve">{"symbol": "TSM", "yahoo-symbol": "TSM.AX"}, </v>
      </c>
      <c r="H1438">
        <f>_xlfn.IFNA(VLOOKUP(A1438, Q$1:Q$1476,1,FALSE), 0)</f>
        <v>0</v>
      </c>
    </row>
    <row r="1439" spans="1:8" x14ac:dyDescent="0.2">
      <c r="A1439" s="15" t="s">
        <v>5551</v>
      </c>
      <c r="B1439" s="15" t="str">
        <f>_xlfn.IFNA(VLOOKUP(A1439, Shares!A1440:B$3048, 2, FALSE), "")</f>
        <v>Tishman Speyer Office Fund</v>
      </c>
      <c r="C1439" t="str">
        <f>A1439&amp; ".AX"</f>
        <v>TSO.AX</v>
      </c>
      <c r="D1439" t="str">
        <f>"{""symbol"": """ &amp; A1439 &amp; """, ""yahoo-symbol"": """ &amp; C1439 &amp; """}, "</f>
        <v xml:space="preserve">{"symbol": "TSO", "yahoo-symbol": "TSO.AX"}, </v>
      </c>
      <c r="H1439">
        <f>_xlfn.IFNA(VLOOKUP(A1439, Q$1:Q$1476,1,FALSE), 0)</f>
        <v>0</v>
      </c>
    </row>
    <row r="1440" spans="1:8" x14ac:dyDescent="0.2">
      <c r="A1440" s="15" t="s">
        <v>5419</v>
      </c>
      <c r="B1440" s="15" t="str">
        <f>_xlfn.IFNA(VLOOKUP(A1440, Shares!A1441:B$3048, 2, FALSE), "")</f>
        <v>TTA Holdings Limited</v>
      </c>
      <c r="C1440" t="str">
        <f>A1440&amp; ".AX"</f>
        <v>TTA.AX</v>
      </c>
      <c r="D1440" t="str">
        <f>"{""symbol"": """ &amp; A1440 &amp; """, ""yahoo-symbol"": """ &amp; C1440 &amp; """}, "</f>
        <v xml:space="preserve">{"symbol": "TTA", "yahoo-symbol": "TTA.AX"}, </v>
      </c>
      <c r="H1440">
        <f>_xlfn.IFNA(VLOOKUP(A1440, Q$1:Q$1476,1,FALSE), 0)</f>
        <v>0</v>
      </c>
    </row>
    <row r="1441" spans="1:8" x14ac:dyDescent="0.2">
      <c r="A1441" s="15" t="s">
        <v>5421</v>
      </c>
      <c r="B1441" s="15" t="str">
        <f>_xlfn.IFNA(VLOOKUP(A1441, Shares!A1442:B$3048, 2, FALSE), "")</f>
        <v>TTE Petroleum Ltd</v>
      </c>
      <c r="C1441" t="str">
        <f>A1441&amp; ".AX"</f>
        <v>TTE.AX</v>
      </c>
      <c r="D1441" t="str">
        <f>"{""symbol"": """ &amp; A1441 &amp; """, ""yahoo-symbol"": """ &amp; C1441 &amp; """}, "</f>
        <v xml:space="preserve">{"symbol": "TTE", "yahoo-symbol": "TTE.AX"}, </v>
      </c>
      <c r="H1441">
        <f>_xlfn.IFNA(VLOOKUP(A1441, Q$1:Q$1476,1,FALSE), 0)</f>
        <v>0</v>
      </c>
    </row>
    <row r="1442" spans="1:8" x14ac:dyDescent="0.2">
      <c r="A1442" s="15" t="s">
        <v>5393</v>
      </c>
      <c r="B1442" s="15" t="str">
        <f>_xlfn.IFNA(VLOOKUP(A1442, Shares!A1443:B$3048, 2, FALSE), "")</f>
        <v>TITAN DEF X OPT</v>
      </c>
      <c r="C1442" t="str">
        <f>A1442&amp; ".AX"</f>
        <v>TTEN.AX</v>
      </c>
      <c r="D1442" t="str">
        <f>"{""symbol"": """ &amp; A1442 &amp; """, ""yahoo-symbol"": """ &amp; C1442 &amp; """}, "</f>
        <v xml:space="preserve">{"symbol": "TTEN", "yahoo-symbol": "TTEN.AX"}, </v>
      </c>
      <c r="H1442">
        <f>_xlfn.IFNA(VLOOKUP(A1442, Q$1:Q$1476,1,FALSE), 0)</f>
        <v>0</v>
      </c>
    </row>
    <row r="1443" spans="1:8" x14ac:dyDescent="0.2">
      <c r="A1443" s="15" t="s">
        <v>5425</v>
      </c>
      <c r="B1443" s="15" t="str">
        <f>_xlfn.IFNA(VLOOKUP(A1443, Shares!A1444:B$3048, 2, FALSE), "")</f>
        <v>TWO WAY DEF SET</v>
      </c>
      <c r="C1443" t="str">
        <f>A1443&amp; ".AX"</f>
        <v>TTVDA.AX</v>
      </c>
      <c r="D1443" t="str">
        <f>"{""symbol"": """ &amp; A1443 &amp; """, ""yahoo-symbol"": """ &amp; C1443 &amp; """}, "</f>
        <v xml:space="preserve">{"symbol": "TTVDA", "yahoo-symbol": "TTVDA.AX"}, </v>
      </c>
      <c r="H1443">
        <f>_xlfn.IFNA(VLOOKUP(A1443, Q$1:Q$1476,1,FALSE), 0)</f>
        <v>0</v>
      </c>
    </row>
    <row r="1444" spans="1:8" x14ac:dyDescent="0.2">
      <c r="A1444" s="15" t="s">
        <v>5549</v>
      </c>
      <c r="B1444" s="15" t="str">
        <f>_xlfn.IFNA(VLOOKUP(A1444, Shares!A1445:B$3048, 2, FALSE), "")</f>
        <v>Tinho Union Group (Australia) Ltd</v>
      </c>
      <c r="C1444" t="str">
        <f>A1444&amp; ".AX"</f>
        <v>TUA.AX</v>
      </c>
      <c r="D1444" t="str">
        <f>"{""symbol"": """ &amp; A1444 &amp; """, ""yahoo-symbol"": """ &amp; C1444 &amp; """}, "</f>
        <v xml:space="preserve">{"symbol": "TUA", "yahoo-symbol": "TUA.AX"}, </v>
      </c>
      <c r="H1444">
        <f>_xlfn.IFNA(VLOOKUP(A1444, Q$1:Q$1476,1,FALSE), 0)</f>
        <v>0</v>
      </c>
    </row>
    <row r="1445" spans="1:8" x14ac:dyDescent="0.2">
      <c r="A1445" s="15" t="s">
        <v>5423</v>
      </c>
      <c r="B1445" s="15" t="str">
        <f>_xlfn.IFNA(VLOOKUP(A1445, Shares!A1446:B$3048, 2, FALSE), "")</f>
        <v>TTG Fintech Ltd</v>
      </c>
      <c r="C1445" t="str">
        <f>A1445&amp; ".AX"</f>
        <v>TUP.AX</v>
      </c>
      <c r="D1445" t="str">
        <f>"{""symbol"": """ &amp; A1445 &amp; """, ""yahoo-symbol"": """ &amp; C1445 &amp; """}, "</f>
        <v xml:space="preserve">{"symbol": "TUP", "yahoo-symbol": "TUP.AX"}, </v>
      </c>
      <c r="H1445">
        <f>_xlfn.IFNA(VLOOKUP(A1445, Q$1:Q$1476,1,FALSE), 0)</f>
        <v>0</v>
      </c>
    </row>
    <row r="1446" spans="1:8" x14ac:dyDescent="0.2">
      <c r="A1446" s="15" t="s">
        <v>3829</v>
      </c>
      <c r="B1446" s="15" t="str">
        <f>_xlfn.IFNA(VLOOKUP(A1446, Shares!A1447:B$3048, 2, FALSE), "")</f>
        <v>Modun Resources Ltd</v>
      </c>
      <c r="C1446" t="str">
        <f>A1446&amp; ".AX"</f>
        <v>TVN.AX</v>
      </c>
      <c r="D1446" t="str">
        <f>"{""symbol"": """ &amp; A1446 &amp; """, ""yahoo-symbol"": """ &amp; C1446 &amp; """}, "</f>
        <v xml:space="preserve">{"symbol": "TVN", "yahoo-symbol": "TVN.AX"}, </v>
      </c>
      <c r="H1446">
        <f>_xlfn.IFNA(VLOOKUP(A1446, Q$1:Q$1476,1,FALSE), 0)</f>
        <v>0</v>
      </c>
    </row>
    <row r="1447" spans="1:8" x14ac:dyDescent="0.2">
      <c r="A1447" s="15" t="s">
        <v>5439</v>
      </c>
      <c r="B1447" s="15" t="str">
        <f>_xlfn.IFNA(VLOOKUP(A1447, Shares!A1448:B$3048, 2, FALSE), "")</f>
        <v>Talent2 International Pty Ltd</v>
      </c>
      <c r="C1447" t="str">
        <f>A1447&amp; ".AX"</f>
        <v>TWO.AX</v>
      </c>
      <c r="D1447" t="str">
        <f>"{""symbol"": """ &amp; A1447 &amp; """, ""yahoo-symbol"": """ &amp; C1447 &amp; """}, "</f>
        <v xml:space="preserve">{"symbol": "TWO", "yahoo-symbol": "TWO.AX"}, </v>
      </c>
      <c r="H1447">
        <f>_xlfn.IFNA(VLOOKUP(A1447, Q$1:Q$1476,1,FALSE), 0)</f>
        <v>0</v>
      </c>
    </row>
    <row r="1448" spans="1:8" x14ac:dyDescent="0.2">
      <c r="A1448" s="15" t="s">
        <v>5427</v>
      </c>
      <c r="B1448" s="15" t="str">
        <f>_xlfn.IFNA(VLOOKUP(A1448, Shares!A1449:B$3048, 2, FALSE), "")</f>
        <v>TWT Group Limited</v>
      </c>
      <c r="C1448" t="str">
        <f>A1448&amp; ".AX"</f>
        <v>TWT.AX</v>
      </c>
      <c r="D1448" t="str">
        <f>"{""symbol"": """ &amp; A1448 &amp; """, ""yahoo-symbol"": """ &amp; C1448 &amp; """}, "</f>
        <v xml:space="preserve">{"symbol": "TWT", "yahoo-symbol": "TWT.AX"}, </v>
      </c>
      <c r="H1448">
        <f>_xlfn.IFNA(VLOOKUP(A1448, Q$1:Q$1476,1,FALSE), 0)</f>
        <v>0</v>
      </c>
    </row>
    <row r="1449" spans="1:8" x14ac:dyDescent="0.2">
      <c r="A1449" s="15" t="s">
        <v>712</v>
      </c>
      <c r="B1449" s="15" t="str">
        <f>_xlfn.IFNA(VLOOKUP(A1449, Shares!A1450:B$3048, 2, FALSE), "")</f>
        <v>Armadillo Petroleum Ltd</v>
      </c>
      <c r="C1449" t="str">
        <f>A1449&amp; ".AX"</f>
        <v>TXN.AX</v>
      </c>
      <c r="D1449" t="str">
        <f>"{""symbol"": """ &amp; A1449 &amp; """, ""yahoo-symbol"": """ &amp; C1449 &amp; """}, "</f>
        <v xml:space="preserve">{"symbol": "TXN", "yahoo-symbol": "TXN.AX"}, </v>
      </c>
      <c r="H1449">
        <f>_xlfn.IFNA(VLOOKUP(A1449, Q$1:Q$1476,1,FALSE), 0)</f>
        <v>0</v>
      </c>
    </row>
    <row r="1450" spans="1:8" x14ac:dyDescent="0.2">
      <c r="A1450" s="15" t="s">
        <v>5631</v>
      </c>
      <c r="B1450" s="15" t="str">
        <f>_xlfn.IFNA(VLOOKUP(A1450, Shares!A1451:B$3048, 2, FALSE), "")</f>
        <v>Tychean Resources Ltd</v>
      </c>
      <c r="C1450" t="str">
        <f>A1450&amp; ".AX"</f>
        <v>TYKDA.AX</v>
      </c>
      <c r="D1450" t="str">
        <f>"{""symbol"": """ &amp; A1450 &amp; """, ""yahoo-symbol"": """ &amp; C1450 &amp; """}, "</f>
        <v xml:space="preserve">{"symbol": "TYKDA", "yahoo-symbol": "TYKDA.AX"}, </v>
      </c>
      <c r="H1450">
        <f>_xlfn.IFNA(VLOOKUP(A1450, Q$1:Q$1476,1,FALSE), 0)</f>
        <v>0</v>
      </c>
    </row>
    <row r="1451" spans="1:8" x14ac:dyDescent="0.2">
      <c r="A1451" s="15" t="s">
        <v>5603</v>
      </c>
      <c r="B1451" s="15" t="str">
        <f>_xlfn.IFNA(VLOOKUP(A1451, Shares!A1452:B$3048, 2, FALSE), "")</f>
        <v>Treyo Leisure and Entertainment Ltd</v>
      </c>
      <c r="C1451" t="str">
        <f>A1451&amp; ".AX"</f>
        <v>TYO.AX</v>
      </c>
      <c r="D1451" t="str">
        <f>"{""symbol"": """ &amp; A1451 &amp; """, ""yahoo-symbol"": """ &amp; C1451 &amp; """}, "</f>
        <v xml:space="preserve">{"symbol": "TYO", "yahoo-symbol": "TYO.AX"}, </v>
      </c>
      <c r="H1451">
        <f>_xlfn.IFNA(VLOOKUP(A1451, Q$1:Q$1476,1,FALSE), 0)</f>
        <v>0</v>
      </c>
    </row>
    <row r="1452" spans="1:8" x14ac:dyDescent="0.2">
      <c r="A1452" s="15" t="s">
        <v>5634</v>
      </c>
      <c r="B1452" s="15" t="str">
        <f>_xlfn.IFNA(VLOOKUP(A1452, Shares!A1453:B$3048, 2, FALSE), "")</f>
        <v>Tyranna Resources Ltd</v>
      </c>
      <c r="C1452" t="str">
        <f>A1452&amp; ".AX"</f>
        <v>TYX.AX</v>
      </c>
      <c r="D1452" t="str">
        <f>"{""symbol"": """ &amp; A1452 &amp; """, ""yahoo-symbol"": """ &amp; C1452 &amp; """}, "</f>
        <v xml:space="preserve">{"symbol": "TYX", "yahoo-symbol": "TYX.AX"}, </v>
      </c>
      <c r="H1452">
        <f>_xlfn.IFNA(VLOOKUP(A1452, Q$1:Q$1476,1,FALSE), 0)</f>
        <v>0</v>
      </c>
    </row>
    <row r="1453" spans="1:8" x14ac:dyDescent="0.2">
      <c r="A1453" s="15" t="s">
        <v>5429</v>
      </c>
      <c r="B1453" s="15" t="str">
        <f>_xlfn.IFNA(VLOOKUP(A1453, Shares!A1454:B$3048, 2, FALSE), "")</f>
        <v>TZ LIMITED DEF</v>
      </c>
      <c r="C1453" t="str">
        <f>A1453&amp; ".AX"</f>
        <v>TZLN.AX</v>
      </c>
      <c r="D1453" t="str">
        <f>"{""symbol"": """ &amp; A1453 &amp; """, ""yahoo-symbol"": """ &amp; C1453 &amp; """}, "</f>
        <v xml:space="preserve">{"symbol": "TZLN", "yahoo-symbol": "TZLN.AX"}, </v>
      </c>
      <c r="H1453">
        <f>_xlfn.IFNA(VLOOKUP(A1453, Q$1:Q$1476,1,FALSE), 0)</f>
        <v>0</v>
      </c>
    </row>
    <row r="1454" spans="1:8" x14ac:dyDescent="0.2">
      <c r="A1454" s="15" t="s">
        <v>5505</v>
      </c>
      <c r="B1454" s="15" t="str">
        <f>_xlfn.IFNA(VLOOKUP(A1454, Shares!A1455:B$3048, 2, FALSE), "")</f>
        <v>Terramin Australia Limited</v>
      </c>
      <c r="C1454" t="str">
        <f>A1454&amp; ".AX"</f>
        <v>TZN.AX</v>
      </c>
      <c r="D1454" t="str">
        <f>"{""symbol"": """ &amp; A1454 &amp; """, ""yahoo-symbol"": """ &amp; C1454 &amp; """}, "</f>
        <v xml:space="preserve">{"symbol": "TZN", "yahoo-symbol": "TZN.AX"}, </v>
      </c>
      <c r="H1454">
        <f>_xlfn.IFNA(VLOOKUP(A1454, Q$1:Q$1476,1,FALSE), 0)</f>
        <v>0</v>
      </c>
    </row>
    <row r="1455" spans="1:8" x14ac:dyDescent="0.2">
      <c r="A1455" s="15" t="s">
        <v>5386</v>
      </c>
      <c r="B1455" s="15" t="str">
        <f>_xlfn.IFNA(VLOOKUP(A1455, Shares!A1456:B$3048, 2, FALSE), "")</f>
        <v>TERRAMIN DEF</v>
      </c>
      <c r="C1455" t="str">
        <f>A1455&amp; ".AX"</f>
        <v>TZNN.AX</v>
      </c>
      <c r="D1455" t="str">
        <f>"{""symbol"": """ &amp; A1455 &amp; """, ""yahoo-symbol"": """ &amp; C1455 &amp; """}, "</f>
        <v xml:space="preserve">{"symbol": "TZNN", "yahoo-symbol": "TZNN.AX"}, </v>
      </c>
      <c r="H1455">
        <f>_xlfn.IFNA(VLOOKUP(A1455, Q$1:Q$1476,1,FALSE), 0)</f>
        <v>0</v>
      </c>
    </row>
    <row r="1456" spans="1:8" x14ac:dyDescent="0.2">
      <c r="A1456" s="15" t="s">
        <v>5652</v>
      </c>
      <c r="B1456" s="15" t="str">
        <f>_xlfn.IFNA(VLOOKUP(A1456, Shares!A1457:B$3048, 2, FALSE), "")</f>
        <v>UBS IQASIA ETF UNITS</v>
      </c>
      <c r="C1456" t="str">
        <f>A1456&amp; ".AX"</f>
        <v>UBP.AX</v>
      </c>
      <c r="D1456" t="str">
        <f>"{""symbol"": """ &amp; A1456 &amp; """, ""yahoo-symbol"": """ &amp; C1456 &amp; """}, "</f>
        <v xml:space="preserve">{"symbol": "UBP", "yahoo-symbol": "UBP.AX"}, </v>
      </c>
      <c r="H1456">
        <f>_xlfn.IFNA(VLOOKUP(A1456, Q$1:Q$1476,1,FALSE), 0)</f>
        <v>0</v>
      </c>
    </row>
    <row r="1457" spans="1:8" x14ac:dyDescent="0.2">
      <c r="A1457" s="15" t="s">
        <v>5648</v>
      </c>
      <c r="B1457" s="15" t="str">
        <f>_xlfn.IFNA(VLOOKUP(A1457, Shares!A1458:B$3048, 2, FALSE), "")</f>
        <v>UBS IQ USA ETF UNITS</v>
      </c>
      <c r="C1457" t="str">
        <f>A1457&amp; ".AX"</f>
        <v>UBU.AX</v>
      </c>
      <c r="D1457" t="str">
        <f>"{""symbol"": """ &amp; A1457 &amp; """, ""yahoo-symbol"": """ &amp; C1457 &amp; """}, "</f>
        <v xml:space="preserve">{"symbol": "UBU", "yahoo-symbol": "UBU.AX"}, </v>
      </c>
      <c r="H1457">
        <f>_xlfn.IFNA(VLOOKUP(A1457, Q$1:Q$1476,1,FALSE), 0)</f>
        <v>0</v>
      </c>
    </row>
    <row r="1458" spans="1:8" x14ac:dyDescent="0.2">
      <c r="A1458" s="15" t="s">
        <v>5656</v>
      </c>
      <c r="B1458" s="15" t="str">
        <f>_xlfn.IFNA(VLOOKUP(A1458, Shares!A1459:B$3048, 2, FALSE), "")</f>
        <v>UCL Resources Pty Ltd</v>
      </c>
      <c r="C1458" t="str">
        <f>A1458&amp; ".AX"</f>
        <v>UCL.AX</v>
      </c>
      <c r="D1458" t="str">
        <f>"{""symbol"": """ &amp; A1458 &amp; """, ""yahoo-symbol"": """ &amp; C1458 &amp; """}, "</f>
        <v xml:space="preserve">{"symbol": "UCL", "yahoo-symbol": "UCL.AX"}, </v>
      </c>
      <c r="H1458">
        <f>_xlfn.IFNA(VLOOKUP(A1458, Q$1:Q$1476,1,FALSE), 0)</f>
        <v>0</v>
      </c>
    </row>
    <row r="1459" spans="1:8" x14ac:dyDescent="0.2">
      <c r="A1459" s="15" t="s">
        <v>5654</v>
      </c>
      <c r="B1459" s="15" t="str">
        <f>_xlfn.IFNA(VLOOKUP(A1459, Shares!A1460:B$3048, 2, FALSE), "")</f>
        <v>UCL RES DEF</v>
      </c>
      <c r="C1459" t="str">
        <f>A1459&amp; ".AX"</f>
        <v>UCLN.AX</v>
      </c>
      <c r="D1459" t="str">
        <f>"{""symbol"": """ &amp; A1459 &amp; """, ""yahoo-symbol"": """ &amp; C1459 &amp; """}, "</f>
        <v xml:space="preserve">{"symbol": "UCLN", "yahoo-symbol": "UCLN.AX"}, </v>
      </c>
      <c r="H1459">
        <f>_xlfn.IFNA(VLOOKUP(A1459, Q$1:Q$1476,1,FALSE), 0)</f>
        <v>0</v>
      </c>
    </row>
    <row r="1460" spans="1:8" x14ac:dyDescent="0.2">
      <c r="A1460" s="15" t="s">
        <v>5705</v>
      </c>
      <c r="B1460" s="15" t="str">
        <f>_xlfn.IFNA(VLOOKUP(A1460, Shares!A1461:B$3048, 2, FALSE), "")</f>
        <v>Uscom Ltd</v>
      </c>
      <c r="C1460" t="str">
        <f>A1460&amp; ".AX"</f>
        <v>UCM.AX</v>
      </c>
      <c r="D1460" t="str">
        <f>"{""symbol"": """ &amp; A1460 &amp; """, ""yahoo-symbol"": """ &amp; C1460 &amp; """}, "</f>
        <v xml:space="preserve">{"symbol": "UCM", "yahoo-symbol": "UCM.AX"}, </v>
      </c>
      <c r="H1460">
        <f>_xlfn.IFNA(VLOOKUP(A1460, Q$1:Q$1476,1,FALSE), 0)</f>
        <v>0</v>
      </c>
    </row>
    <row r="1461" spans="1:8" x14ac:dyDescent="0.2">
      <c r="A1461" s="15" t="s">
        <v>5658</v>
      </c>
      <c r="B1461" s="15" t="str">
        <f>_xlfn.IFNA(VLOOKUP(A1461, Shares!A1462:B$3048, 2, FALSE), "")</f>
        <v>UCW Ltd</v>
      </c>
      <c r="C1461" t="str">
        <f>A1461&amp; ".AX"</f>
        <v>UCW.AX</v>
      </c>
      <c r="D1461" t="str">
        <f>"{""symbol"": """ &amp; A1461 &amp; """, ""yahoo-symbol"": """ &amp; C1461 &amp; """}, "</f>
        <v xml:space="preserve">{"symbol": "UCW", "yahoo-symbol": "UCW.AX"}, </v>
      </c>
      <c r="H1461">
        <f>_xlfn.IFNA(VLOOKUP(A1461, Q$1:Q$1476,1,FALSE), 0)</f>
        <v>0</v>
      </c>
    </row>
    <row r="1462" spans="1:8" x14ac:dyDescent="0.2">
      <c r="A1462" s="15" t="s">
        <v>5660</v>
      </c>
      <c r="B1462" s="15" t="str">
        <f>_xlfn.IFNA(VLOOKUP(A1462, Shares!A1463:B$3048, 2, FALSE), "")</f>
        <v>UGL Limited</v>
      </c>
      <c r="C1462" t="str">
        <f>A1462&amp; ".AX"</f>
        <v>UGL.AX</v>
      </c>
      <c r="D1462" t="str">
        <f>"{""symbol"": """ &amp; A1462 &amp; """, ""yahoo-symbol"": """ &amp; C1462 &amp; """}, "</f>
        <v xml:space="preserve">{"symbol": "UGL", "yahoo-symbol": "UGL.AX"}, </v>
      </c>
      <c r="H1462">
        <f>_xlfn.IFNA(VLOOKUP(A1462, Q$1:Q$1476,1,FALSE), 0)</f>
        <v>0</v>
      </c>
    </row>
    <row r="1463" spans="1:8" x14ac:dyDescent="0.2">
      <c r="A1463" s="15" t="s">
        <v>5662</v>
      </c>
      <c r="B1463" s="15" t="str">
        <f>_xlfn.IFNA(VLOOKUP(A1463, Shares!A1464:B$3048, 2, FALSE), "")</f>
        <v>UIL Energy Ltd</v>
      </c>
      <c r="C1463" t="str">
        <f>A1463&amp; ".AX"</f>
        <v>UIL.AX</v>
      </c>
      <c r="D1463" t="str">
        <f>"{""symbol"": """ &amp; A1463 &amp; """, ""yahoo-symbol"": """ &amp; C1463 &amp; """}, "</f>
        <v xml:space="preserve">{"symbol": "UIL", "yahoo-symbol": "UIL.AX"}, </v>
      </c>
      <c r="H1463">
        <f>_xlfn.IFNA(VLOOKUP(A1463, Q$1:Q$1476,1,FALSE), 0)</f>
        <v>0</v>
      </c>
    </row>
    <row r="1464" spans="1:8" x14ac:dyDescent="0.2">
      <c r="A1464" s="15" t="s">
        <v>5684</v>
      </c>
      <c r="B1464" s="15" t="str">
        <f>_xlfn.IFNA(VLOOKUP(A1464, Shares!A1465:B$3048, 2, FALSE), "")</f>
        <v>Ultrapay Limited</v>
      </c>
      <c r="C1464" t="str">
        <f>A1464&amp; ".AX"</f>
        <v>ULT.AX</v>
      </c>
      <c r="D1464" t="str">
        <f>"{""symbol"": """ &amp; A1464 &amp; """, ""yahoo-symbol"": """ &amp; C1464 &amp; """}, "</f>
        <v xml:space="preserve">{"symbol": "ULT", "yahoo-symbol": "ULT.AX"}, </v>
      </c>
      <c r="H1464">
        <f>_xlfn.IFNA(VLOOKUP(A1464, Q$1:Q$1476,1,FALSE), 0)</f>
        <v>0</v>
      </c>
    </row>
    <row r="1465" spans="1:8" x14ac:dyDescent="0.2">
      <c r="A1465" s="15" t="s">
        <v>5689</v>
      </c>
      <c r="B1465" s="15" t="str">
        <f>_xlfn.IFNA(VLOOKUP(A1465, Shares!A1466:B$3048, 2, FALSE), "")</f>
        <v>Unity Mining Ltd</v>
      </c>
      <c r="C1465" t="str">
        <f>A1465&amp; ".AX"</f>
        <v>UML.AX</v>
      </c>
      <c r="D1465" t="str">
        <f>"{""symbol"": """ &amp; A1465 &amp; """, ""yahoo-symbol"": """ &amp; C1465 &amp; """}, "</f>
        <v xml:space="preserve">{"symbol": "UML", "yahoo-symbol": "UML.AX"}, </v>
      </c>
      <c r="H1465">
        <f>_xlfn.IFNA(VLOOKUP(A1465, Q$1:Q$1476,1,FALSE), 0)</f>
        <v>0</v>
      </c>
    </row>
    <row r="1466" spans="1:8" x14ac:dyDescent="0.2">
      <c r="A1466" s="15" t="s">
        <v>5636</v>
      </c>
      <c r="B1466" s="15" t="str">
        <f>_xlfn.IFNA(VLOOKUP(A1466, Shares!A1467:B$3048, 2, FALSE), "")</f>
        <v>U &amp;amp; D Coal Ltd</v>
      </c>
      <c r="C1466" t="str">
        <f>A1466&amp; ".AX"</f>
        <v>UND.AX</v>
      </c>
      <c r="D1466" t="str">
        <f>"{""symbol"": """ &amp; A1466 &amp; """, ""yahoo-symbol"": """ &amp; C1466 &amp; """}, "</f>
        <v xml:space="preserve">{"symbol": "UND", "yahoo-symbol": "UND.AX"}, </v>
      </c>
      <c r="H1466">
        <f>_xlfn.IFNA(VLOOKUP(A1466, Q$1:Q$1476,1,FALSE), 0)</f>
        <v>0</v>
      </c>
    </row>
    <row r="1467" spans="1:8" x14ac:dyDescent="0.2">
      <c r="A1467" s="15" t="s">
        <v>96</v>
      </c>
      <c r="B1467" s="15" t="str">
        <f>_xlfn.IFNA(VLOOKUP(A1467, Shares!A1468:B$3048, 2, FALSE), "")</f>
        <v>United Overseas Australia Limited</v>
      </c>
      <c r="C1467" t="str">
        <f>A1467&amp; ".AX"</f>
        <v>UOS.AX</v>
      </c>
      <c r="D1467" t="str">
        <f>"{""symbol"": """ &amp; A1467 &amp; """, ""yahoo-symbol"": """ &amp; C1467 &amp; """}, "</f>
        <v xml:space="preserve">{"symbol": "UOS", "yahoo-symbol": "UOS.AX"}, </v>
      </c>
      <c r="H1467">
        <f>_xlfn.IFNA(VLOOKUP(A1467, Q$1:Q$1476,1,FALSE), 0)</f>
        <v>0</v>
      </c>
    </row>
    <row r="1468" spans="1:8" x14ac:dyDescent="0.2">
      <c r="A1468" s="15" t="s">
        <v>5691</v>
      </c>
      <c r="B1468" s="15" t="str">
        <f>_xlfn.IFNA(VLOOKUP(A1468, Shares!A1469:B$3048, 2, FALSE), "")</f>
        <v>Unity Pacific Group</v>
      </c>
      <c r="C1468" t="str">
        <f>A1468&amp; ".AX"</f>
        <v>UPG.AX</v>
      </c>
      <c r="D1468" t="str">
        <f>"{""symbol"": """ &amp; A1468 &amp; """, ""yahoo-symbol"": """ &amp; C1468 &amp; """}, "</f>
        <v xml:space="preserve">{"symbol": "UPG", "yahoo-symbol": "UPG.AX"}, </v>
      </c>
      <c r="H1468">
        <f>_xlfn.IFNA(VLOOKUP(A1468, Q$1:Q$1476,1,FALSE), 0)</f>
        <v>0</v>
      </c>
    </row>
    <row r="1469" spans="1:8" x14ac:dyDescent="0.2">
      <c r="A1469" s="15" t="s">
        <v>3193</v>
      </c>
      <c r="B1469" s="15" t="str">
        <f>_xlfn.IFNA(VLOOKUP(A1469, Shares!A1470:B$3048, 2, FALSE), "")</f>
        <v>Kaboko Mining Ltd</v>
      </c>
      <c r="C1469" t="str">
        <f>A1469&amp; ".AX"</f>
        <v>URA.AX</v>
      </c>
      <c r="D1469" t="str">
        <f>"{""symbol"": """ &amp; A1469 &amp; """, ""yahoo-symbol"": """ &amp; C1469 &amp; """}, "</f>
        <v xml:space="preserve">{"symbol": "URA", "yahoo-symbol": "URA.AX"}, </v>
      </c>
      <c r="H1469">
        <f>_xlfn.IFNA(VLOOKUP(A1469, Q$1:Q$1476,1,FALSE), 0)</f>
        <v>0</v>
      </c>
    </row>
    <row r="1470" spans="1:8" x14ac:dyDescent="0.2">
      <c r="A1470" s="15" t="s">
        <v>5672</v>
      </c>
      <c r="B1470" s="15" t="str">
        <f>_xlfn.IFNA(VLOOKUP(A1470, Shares!A1471:B$3048, 2, FALSE), "")</f>
        <v>US Select Private Opportunities Fund</v>
      </c>
      <c r="C1470" t="str">
        <f>A1470&amp; ".AX"</f>
        <v>USF.AX</v>
      </c>
      <c r="D1470" t="str">
        <f>"{""symbol"": """ &amp; A1470 &amp; """, ""yahoo-symbol"": """ &amp; C1470 &amp; """}, "</f>
        <v xml:space="preserve">{"symbol": "USF", "yahoo-symbol": "USF.AX"}, </v>
      </c>
      <c r="H1470">
        <f>_xlfn.IFNA(VLOOKUP(A1470, Q$1:Q$1476,1,FALSE), 0)</f>
        <v>0</v>
      </c>
    </row>
    <row r="1471" spans="1:8" x14ac:dyDescent="0.2">
      <c r="A1471" s="15" t="s">
        <v>5674</v>
      </c>
      <c r="B1471" s="15" t="str">
        <f>_xlfn.IFNA(VLOOKUP(A1471, Shares!A1472:B$3048, 2, FALSE), "")</f>
        <v>US Select Private Opportunities Fund II</v>
      </c>
      <c r="C1471" t="str">
        <f>A1471&amp; ".AX"</f>
        <v>USG.AX</v>
      </c>
      <c r="D1471" t="str">
        <f>"{""symbol"": """ &amp; A1471 &amp; """, ""yahoo-symbol"": """ &amp; C1471 &amp; """}, "</f>
        <v xml:space="preserve">{"symbol": "USG", "yahoo-symbol": "USG.AX"}, </v>
      </c>
      <c r="H1471">
        <f>_xlfn.IFNA(VLOOKUP(A1471, Q$1:Q$1476,1,FALSE), 0)</f>
        <v>0</v>
      </c>
    </row>
    <row r="1472" spans="1:8" x14ac:dyDescent="0.2">
      <c r="A1472" s="15" t="s">
        <v>5676</v>
      </c>
      <c r="B1472" s="15" t="str">
        <f>_xlfn.IFNA(VLOOKUP(A1472, Shares!A1473:B$3048, 2, FALSE), "")</f>
        <v>USSELECT UNITS</v>
      </c>
      <c r="C1472" t="str">
        <f>A1472&amp; ".AX"</f>
        <v>USP.AX</v>
      </c>
      <c r="D1472" t="str">
        <f>"{""symbol"": """ &amp; A1472 &amp; """, ""yahoo-symbol"": """ &amp; C1472 &amp; """}, "</f>
        <v xml:space="preserve">{"symbol": "USP", "yahoo-symbol": "USP.AX"}, </v>
      </c>
      <c r="H1472">
        <f>_xlfn.IFNA(VLOOKUP(A1472, Q$1:Q$1476,1,FALSE), 0)</f>
        <v>0</v>
      </c>
    </row>
    <row r="1473" spans="1:8" x14ac:dyDescent="0.2">
      <c r="A1473" s="15" t="s">
        <v>5670</v>
      </c>
      <c r="B1473" s="15" t="str">
        <f>_xlfn.IFNA(VLOOKUP(A1473, Shares!A1474:B$3048, 2, FALSE), "")</f>
        <v>US Residential Fund</v>
      </c>
      <c r="C1473" t="str">
        <f>A1473&amp; ".AX"</f>
        <v>USR.AX</v>
      </c>
      <c r="D1473" t="str">
        <f>"{""symbol"": """ &amp; A1473 &amp; """, ""yahoo-symbol"": """ &amp; C1473 &amp; """}, "</f>
        <v xml:space="preserve">{"symbol": "USR", "yahoo-symbol": "USR.AX"}, </v>
      </c>
      <c r="H1473">
        <f>_xlfn.IFNA(VLOOKUP(A1473, Q$1:Q$1476,1,FALSE), 0)</f>
        <v>0</v>
      </c>
    </row>
    <row r="1474" spans="1:8" x14ac:dyDescent="0.2">
      <c r="A1474" s="15" t="s">
        <v>5680</v>
      </c>
      <c r="B1474" s="15" t="str">
        <f>_xlfn.IFNA(VLOOKUP(A1474, Shares!A1475:B$3048, 2, FALSE), "")</f>
        <v>Ultima United Ltd</v>
      </c>
      <c r="C1474" t="str">
        <f>A1474&amp; ".AX"</f>
        <v>UUL.AX</v>
      </c>
      <c r="D1474" t="str">
        <f>"{""symbol"": """ &amp; A1474 &amp; """, ""yahoo-symbol"": """ &amp; C1474 &amp; """}, "</f>
        <v xml:space="preserve">{"symbol": "UUL", "yahoo-symbol": "UUL.AX"}, </v>
      </c>
      <c r="H1474">
        <f>_xlfn.IFNA(VLOOKUP(A1474, Q$1:Q$1476,1,FALSE), 0)</f>
        <v>0</v>
      </c>
    </row>
    <row r="1475" spans="1:8" x14ac:dyDescent="0.2">
      <c r="A1475" s="15" t="s">
        <v>5707</v>
      </c>
      <c r="B1475" s="15" t="str">
        <f>_xlfn.IFNA(VLOOKUP(A1475, Shares!A1476:B$3048, 2, FALSE), "")</f>
        <v>Uxa Resources Ltd</v>
      </c>
      <c r="C1475" t="str">
        <f>A1475&amp; ".AX"</f>
        <v>UXA.AX</v>
      </c>
      <c r="D1475" t="str">
        <f>"{""symbol"": """ &amp; A1475 &amp; """, ""yahoo-symbol"": """ &amp; C1475 &amp; """}, "</f>
        <v xml:space="preserve">{"symbol": "UXA", "yahoo-symbol": "UXA.AX"}, </v>
      </c>
      <c r="H1475">
        <f>_xlfn.IFNA(VLOOKUP(A1475, Q$1:Q$1476,1,FALSE), 0)</f>
        <v>0</v>
      </c>
    </row>
    <row r="1476" spans="1:8" x14ac:dyDescent="0.2">
      <c r="A1476" s="15" t="s">
        <v>5678</v>
      </c>
      <c r="B1476" s="15" t="str">
        <f>_xlfn.IFNA(VLOOKUP(A1476, Shares!A1477:B$3048, 2, FALSE), "")</f>
        <v>UXC Limited</v>
      </c>
      <c r="C1476" t="str">
        <f>A1476&amp; ".AX"</f>
        <v>UXC.AX</v>
      </c>
      <c r="D1476" t="str">
        <f>"{""symbol"": """ &amp; A1476 &amp; """, ""yahoo-symbol"": """ &amp; C1476 &amp; """}, "</f>
        <v xml:space="preserve">{"symbol": "UXC", "yahoo-symbol": "UXC.AX"}, </v>
      </c>
      <c r="H1476">
        <f>_xlfn.IFNA(VLOOKUP(A1476, Q$1:Q$1476,1,FALSE), 0)</f>
        <v>0</v>
      </c>
    </row>
    <row r="1477" spans="1:8" x14ac:dyDescent="0.2">
      <c r="A1477" s="15" t="s">
        <v>5767</v>
      </c>
      <c r="B1477" s="15" t="str">
        <f>_xlfn.IFNA(VLOOKUP(A1477, Shares!A1478:B$3048, 2, FALSE), "")</f>
        <v>Veda Group Ltd</v>
      </c>
      <c r="C1477" t="str">
        <f>A1477&amp; ".AX"</f>
        <v>VED.AX</v>
      </c>
      <c r="D1477" t="str">
        <f>"{""symbol"": """ &amp; A1477 &amp; """, ""yahoo-symbol"": """ &amp; C1477 &amp; """}, "</f>
        <v xml:space="preserve">{"symbol": "VED", "yahoo-symbol": "VED.AX"}, </v>
      </c>
      <c r="H1477">
        <f>_xlfn.IFNA(VLOOKUP(A1477, Q$1:Q$1476,1,FALSE), 0)</f>
        <v>0</v>
      </c>
    </row>
    <row r="1478" spans="1:8" x14ac:dyDescent="0.2">
      <c r="A1478" s="15" t="s">
        <v>5719</v>
      </c>
      <c r="B1478" s="15" t="str">
        <f>_xlfn.IFNA(VLOOKUP(A1478, Shares!A1479:B$3048, 2, FALSE), "")</f>
        <v>VEEM Ltd</v>
      </c>
      <c r="C1478" t="str">
        <f>A1478&amp; ".AX"</f>
        <v>VEE.AX</v>
      </c>
      <c r="D1478" t="str">
        <f>"{""symbol"": """ &amp; A1478 &amp; """, ""yahoo-symbol"": """ &amp; C1478 &amp; """}, "</f>
        <v xml:space="preserve">{"symbol": "VEE", "yahoo-symbol": "VEE.AX"}, </v>
      </c>
      <c r="H1478">
        <f>_xlfn.IFNA(VLOOKUP(A1478, Q$1:Q$1476,1,FALSE), 0)</f>
        <v>0</v>
      </c>
    </row>
    <row r="1479" spans="1:8" x14ac:dyDescent="0.2">
      <c r="A1479" s="15" t="s">
        <v>5813</v>
      </c>
      <c r="B1479" s="15" t="str">
        <f>_xlfn.IFNA(VLOOKUP(A1479, Shares!A1480:B$3048, 2, FALSE), "")</f>
        <v>Vision Eye Institute Ltd</v>
      </c>
      <c r="C1479" t="str">
        <f>A1479&amp; ".AX"</f>
        <v>VEI.AX</v>
      </c>
      <c r="D1479" t="str">
        <f>"{""symbol"": """ &amp; A1479 &amp; """, ""yahoo-symbol"": """ &amp; C1479 &amp; """}, "</f>
        <v xml:space="preserve">{"symbol": "VEI", "yahoo-symbol": "VEI.AX"}, </v>
      </c>
      <c r="H1479">
        <f>_xlfn.IFNA(VLOOKUP(A1479, Q$1:Q$1476,1,FALSE), 0)</f>
        <v>0</v>
      </c>
    </row>
    <row r="1480" spans="1:8" x14ac:dyDescent="0.2">
      <c r="A1480" s="15" t="s">
        <v>5761</v>
      </c>
      <c r="B1480" s="15" t="str">
        <f>_xlfn.IFNA(VLOOKUP(A1480, Shares!A1481:B$3048, 2, FALSE), "")</f>
        <v>Vealls Limited</v>
      </c>
      <c r="C1480" t="str">
        <f>A1480&amp; ".AX"</f>
        <v>VELCP.AX</v>
      </c>
      <c r="D1480" t="str">
        <f>"{""symbol"": """ &amp; A1480 &amp; """, ""yahoo-symbol"": """ &amp; C1480 &amp; """}, "</f>
        <v xml:space="preserve">{"symbol": "VELCP", "yahoo-symbol": "VELCP.AX"}, </v>
      </c>
      <c r="H1480">
        <f>_xlfn.IFNA(VLOOKUP(A1480, Q$1:Q$1476,1,FALSE), 0)</f>
        <v>0</v>
      </c>
    </row>
    <row r="1481" spans="1:8" x14ac:dyDescent="0.2">
      <c r="A1481" s="15" t="s">
        <v>5762</v>
      </c>
      <c r="B1481" s="15" t="str">
        <f>_xlfn.IFNA(VLOOKUP(A1481, Shares!A1482:B$3048, 2, FALSE), "")</f>
        <v>Vealls Limited</v>
      </c>
      <c r="C1481" t="str">
        <f>A1481&amp; ".AX"</f>
        <v>VELIN.AX</v>
      </c>
      <c r="D1481" t="str">
        <f>"{""symbol"": """ &amp; A1481 &amp; """, ""yahoo-symbol"": """ &amp; C1481 &amp; """}, "</f>
        <v xml:space="preserve">{"symbol": "VELIN", "yahoo-symbol": "VELIN.AX"}, </v>
      </c>
      <c r="H1481">
        <f>_xlfn.IFNA(VLOOKUP(A1481, Q$1:Q$1476,1,FALSE), 0)</f>
        <v>0</v>
      </c>
    </row>
    <row r="1482" spans="1:8" x14ac:dyDescent="0.2">
      <c r="A1482" s="15" t="s">
        <v>5759</v>
      </c>
      <c r="B1482" s="15" t="str">
        <f>_xlfn.IFNA(VLOOKUP(A1482, Shares!A1483:B$3048, 2, FALSE), "")</f>
        <v>Vealls Limited</v>
      </c>
      <c r="C1482" t="str">
        <f>A1482&amp; ".AX"</f>
        <v>VELPA.AX</v>
      </c>
      <c r="D1482" t="str">
        <f>"{""symbol"": """ &amp; A1482 &amp; """, ""yahoo-symbol"": """ &amp; C1482 &amp; """}, "</f>
        <v xml:space="preserve">{"symbol": "VELPA", "yahoo-symbol": "VELPA.AX"}, </v>
      </c>
      <c r="H1482">
        <f>_xlfn.IFNA(VLOOKUP(A1482, Q$1:Q$1476,1,FALSE), 0)</f>
        <v>0</v>
      </c>
    </row>
    <row r="1483" spans="1:8" x14ac:dyDescent="0.2">
      <c r="A1483" s="15" t="s">
        <v>5785</v>
      </c>
      <c r="B1483" s="15" t="str">
        <f>_xlfn.IFNA(VLOOKUP(A1483, Shares!A1484:B$3048, 2, FALSE), "")</f>
        <v>Vesture Limited.</v>
      </c>
      <c r="C1483" t="str">
        <f>A1483&amp; ".AX"</f>
        <v>VES.AX</v>
      </c>
      <c r="D1483" t="str">
        <f>"{""symbol"": """ &amp; A1483 &amp; """, ""yahoo-symbol"": """ &amp; C1483 &amp; """}, "</f>
        <v xml:space="preserve">{"symbol": "VES", "yahoo-symbol": "VES.AX"}, </v>
      </c>
      <c r="H1483">
        <f>_xlfn.IFNA(VLOOKUP(A1483, Q$1:Q$1476,1,FALSE), 0)</f>
        <v>0</v>
      </c>
    </row>
    <row r="1484" spans="1:8" x14ac:dyDescent="0.2">
      <c r="A1484" s="15" t="s">
        <v>5832</v>
      </c>
      <c r="B1484" s="15" t="str">
        <f>_xlfn.IFNA(VLOOKUP(A1484, Shares!A1485:B$3048, 2, FALSE), "")</f>
        <v>Vocation Ltd</v>
      </c>
      <c r="C1484" t="str">
        <f>A1484&amp; ".AX"</f>
        <v>VET.AX</v>
      </c>
      <c r="D1484" t="str">
        <f>"{""symbol"": """ &amp; A1484 &amp; """, ""yahoo-symbol"": """ &amp; C1484 &amp; """}, "</f>
        <v xml:space="preserve">{"symbol": "VET", "yahoo-symbol": "VET.AX"}, </v>
      </c>
      <c r="H1484">
        <f>_xlfn.IFNA(VLOOKUP(A1484, Q$1:Q$1476,1,FALSE), 0)</f>
        <v>0</v>
      </c>
    </row>
    <row r="1485" spans="1:8" x14ac:dyDescent="0.2">
      <c r="A1485" s="15" t="s">
        <v>5815</v>
      </c>
      <c r="B1485" s="15" t="str">
        <f>_xlfn.IFNA(VLOOKUP(A1485, Shares!A1486:B$3048, 2, FALSE), "")</f>
        <v>Vista Group International Ltd</v>
      </c>
      <c r="C1485" t="str">
        <f>A1485&amp; ".AX"</f>
        <v>VGL.AX</v>
      </c>
      <c r="D1485" t="str">
        <f>"{""symbol"": """ &amp; A1485 &amp; """, ""yahoo-symbol"": """ &amp; C1485 &amp; """}, "</f>
        <v xml:space="preserve">{"symbol": "VGL", "yahoo-symbol": "VGL.AX"}, </v>
      </c>
      <c r="H1485">
        <f>_xlfn.IFNA(VLOOKUP(A1485, Q$1:Q$1476,1,FALSE), 0)</f>
        <v>0</v>
      </c>
    </row>
    <row r="1486" spans="1:8" x14ac:dyDescent="0.2">
      <c r="A1486" s="15" t="s">
        <v>5751</v>
      </c>
      <c r="B1486" s="15" t="str">
        <f>_xlfn.IFNA(VLOOKUP(A1486, Shares!A1487:B$3048, 2, FALSE), "")</f>
        <v>Vantage Goldfields Ltd</v>
      </c>
      <c r="C1486" t="str">
        <f>A1486&amp; ".AX"</f>
        <v>VGO.AX</v>
      </c>
      <c r="D1486" t="str">
        <f>"{""symbol"": """ &amp; A1486 &amp; """, ""yahoo-symbol"": """ &amp; C1486 &amp; """}, "</f>
        <v xml:space="preserve">{"symbol": "VGO", "yahoo-symbol": "VGO.AX"}, </v>
      </c>
      <c r="H1486">
        <f>_xlfn.IFNA(VLOOKUP(A1486, Q$1:Q$1476,1,FALSE), 0)</f>
        <v>0</v>
      </c>
    </row>
    <row r="1487" spans="1:8" x14ac:dyDescent="0.2">
      <c r="A1487" s="15" t="s">
        <v>5787</v>
      </c>
      <c r="B1487" s="15" t="str">
        <f>_xlfn.IFNA(VLOOKUP(A1487, Shares!A1488:B$3048, 2, FALSE), "")</f>
        <v>ViaGOLD Capital Limited</v>
      </c>
      <c r="C1487" t="str">
        <f>A1487&amp; ".AX"</f>
        <v>VIA.AX</v>
      </c>
      <c r="D1487" t="str">
        <f>"{""symbol"": """ &amp; A1487 &amp; """, ""yahoo-symbol"": """ &amp; C1487 &amp; """}, "</f>
        <v xml:space="preserve">{"symbol": "VIA", "yahoo-symbol": "VIA.AX"}, </v>
      </c>
      <c r="H1487">
        <f>_xlfn.IFNA(VLOOKUP(A1487, Q$1:Q$1476,1,FALSE), 0)</f>
        <v>0</v>
      </c>
    </row>
    <row r="1488" spans="1:8" x14ac:dyDescent="0.2">
      <c r="A1488" s="15" t="s">
        <v>5797</v>
      </c>
      <c r="B1488" s="15" t="str">
        <f>_xlfn.IFNA(VLOOKUP(A1488, Shares!A1489:B$3048, 2, FALSE), "")</f>
        <v>Viento Group Ltd</v>
      </c>
      <c r="C1488" t="str">
        <f>A1488&amp; ".AX"</f>
        <v>VIE.AX</v>
      </c>
      <c r="D1488" t="str">
        <f>"{""symbol"": """ &amp; A1488 &amp; """, ""yahoo-symbol"": """ &amp; C1488 &amp; """}, "</f>
        <v xml:space="preserve">{"symbol": "VIE", "yahoo-symbol": "VIE.AX"}, </v>
      </c>
      <c r="H1488">
        <f>_xlfn.IFNA(VLOOKUP(A1488, Q$1:Q$1476,1,FALSE), 0)</f>
        <v>0</v>
      </c>
    </row>
    <row r="1489" spans="1:8" x14ac:dyDescent="0.2">
      <c r="A1489" s="15" t="s">
        <v>5793</v>
      </c>
      <c r="B1489" s="15" t="str">
        <f>_xlfn.IFNA(VLOOKUP(A1489, Shares!A1490:B$3048, 2, FALSE), "")</f>
        <v>Victor Group Holdings Ltd</v>
      </c>
      <c r="C1489" t="str">
        <f>A1489&amp; ".AX"</f>
        <v>VIG.AX</v>
      </c>
      <c r="D1489" t="str">
        <f>"{""symbol"": """ &amp; A1489 &amp; """, ""yahoo-symbol"": """ &amp; C1489 &amp; """}, "</f>
        <v xml:space="preserve">{"symbol": "VIG", "yahoo-symbol": "VIG.AX"}, </v>
      </c>
      <c r="H1489">
        <f>_xlfn.IFNA(VLOOKUP(A1489, Q$1:Q$1476,1,FALSE), 0)</f>
        <v>0</v>
      </c>
    </row>
    <row r="1490" spans="1:8" x14ac:dyDescent="0.2">
      <c r="A1490" s="15" t="s">
        <v>5799</v>
      </c>
      <c r="B1490" s="15" t="str">
        <f>_xlfn.IFNA(VLOOKUP(A1490, Shares!A1491:B$3048, 2, FALSE), "")</f>
        <v>Vietnam Industrial Investment Limited</v>
      </c>
      <c r="C1490" t="str">
        <f>A1490&amp; ".AX"</f>
        <v>VII.AX</v>
      </c>
      <c r="D1490" t="str">
        <f>"{""symbol"": """ &amp; A1490 &amp; """, ""yahoo-symbol"": """ &amp; C1490 &amp; """}, "</f>
        <v xml:space="preserve">{"symbol": "VII", "yahoo-symbol": "VII.AX"}, </v>
      </c>
      <c r="H1490">
        <f>_xlfn.IFNA(VLOOKUP(A1490, Q$1:Q$1476,1,FALSE), 0)</f>
        <v>0</v>
      </c>
    </row>
    <row r="1491" spans="1:8" x14ac:dyDescent="0.2">
      <c r="A1491" s="15" t="s">
        <v>5725</v>
      </c>
      <c r="B1491" s="15" t="str">
        <f>_xlfn.IFNA(VLOOKUP(A1491, Shares!A1492:B$3048, 2, FALSE), "")</f>
        <v>VERUS DEF</v>
      </c>
      <c r="C1491" t="str">
        <f>A1491&amp; ".AX"</f>
        <v>VILN.AX</v>
      </c>
      <c r="D1491" t="str">
        <f>"{""symbol"": """ &amp; A1491 &amp; """, ""yahoo-symbol"": """ &amp; C1491 &amp; """}, "</f>
        <v xml:space="preserve">{"symbol": "VILN", "yahoo-symbol": "VILN.AX"}, </v>
      </c>
      <c r="H1491">
        <f>_xlfn.IFNA(VLOOKUP(A1491, Q$1:Q$1476,1,FALSE), 0)</f>
        <v>0</v>
      </c>
    </row>
    <row r="1492" spans="1:8" x14ac:dyDescent="0.2">
      <c r="A1492" s="15" t="s">
        <v>5822</v>
      </c>
      <c r="B1492" s="15" t="str">
        <f>_xlfn.IFNA(VLOOKUP(A1492, Shares!A1493:B$3048, 2, FALSE), "")</f>
        <v>Vitaco Holdings Ltd</v>
      </c>
      <c r="C1492" t="str">
        <f>A1492&amp; ".AX"</f>
        <v>VIT.AX</v>
      </c>
      <c r="D1492" t="str">
        <f>"{""symbol"": """ &amp; A1492 &amp; """, ""yahoo-symbol"": """ &amp; C1492 &amp; """}, "</f>
        <v xml:space="preserve">{"symbol": "VIT", "yahoo-symbol": "VIT.AX"}, </v>
      </c>
      <c r="H1492">
        <f>_xlfn.IFNA(VLOOKUP(A1492, Q$1:Q$1476,1,FALSE), 0)</f>
        <v>0</v>
      </c>
    </row>
    <row r="1493" spans="1:8" x14ac:dyDescent="0.2">
      <c r="A1493" s="15" t="s">
        <v>5828</v>
      </c>
      <c r="B1493" s="15" t="str">
        <f>_xlfn.IFNA(VLOOKUP(A1493, Shares!A1494:B$3048, 2, FALSE), "")</f>
        <v>Vivid Technology Ltd</v>
      </c>
      <c r="C1493" t="str">
        <f>A1493&amp; ".AX"</f>
        <v>VIV.AX</v>
      </c>
      <c r="D1493" t="str">
        <f>"{""symbol"": """ &amp; A1493 &amp; """, ""yahoo-symbol"": """ &amp; C1493 &amp; """}, "</f>
        <v xml:space="preserve">{"symbol": "VIV", "yahoo-symbol": "VIV.AX"}, </v>
      </c>
      <c r="H1493">
        <f>_xlfn.IFNA(VLOOKUP(A1493, Q$1:Q$1476,1,FALSE), 0)</f>
        <v>0</v>
      </c>
    </row>
    <row r="1494" spans="1:8" x14ac:dyDescent="0.2">
      <c r="A1494" s="15" t="s">
        <v>5731</v>
      </c>
      <c r="B1494" s="15" t="str">
        <f>_xlfn.IFNA(VLOOKUP(A1494, Shares!A1495:B$3048, 2, FALSE), "")</f>
        <v>VIKINGASHA DEF</v>
      </c>
      <c r="C1494" t="str">
        <f>A1494&amp; ".AX"</f>
        <v>VKAN.AX</v>
      </c>
      <c r="D1494" t="str">
        <f>"{""symbol"": """ &amp; A1494 &amp; """, ""yahoo-symbol"": """ &amp; C1494 &amp; """}, "</f>
        <v xml:space="preserve">{"symbol": "VKAN", "yahoo-symbol": "VKAN.AX"}, </v>
      </c>
      <c r="H1494">
        <f>_xlfn.IFNA(VLOOKUP(A1494, Q$1:Q$1476,1,FALSE), 0)</f>
        <v>0</v>
      </c>
    </row>
    <row r="1495" spans="1:8" x14ac:dyDescent="0.2">
      <c r="A1495" s="15" t="s">
        <v>5757</v>
      </c>
      <c r="B1495" s="15" t="str">
        <f>_xlfn.IFNA(VLOOKUP(A1495, Shares!A1496:B$3048, 2, FALSE), "")</f>
        <v>Vault Intelligence Ltd</v>
      </c>
      <c r="C1495" t="str">
        <f>A1495&amp; ".AX"</f>
        <v>VLT.AX</v>
      </c>
      <c r="D1495" t="str">
        <f>"{""symbol"": """ &amp; A1495 &amp; """, ""yahoo-symbol"": """ &amp; C1495 &amp; """}, "</f>
        <v xml:space="preserve">{"symbol": "VLT", "yahoo-symbol": "VLT.AX"}, </v>
      </c>
      <c r="H1495">
        <f>_xlfn.IFNA(VLOOKUP(A1495, Q$1:Q$1476,1,FALSE), 0)</f>
        <v>0</v>
      </c>
    </row>
    <row r="1496" spans="1:8" x14ac:dyDescent="0.2">
      <c r="A1496" s="15" t="s">
        <v>5733</v>
      </c>
      <c r="B1496" s="15" t="str">
        <f>_xlfn.IFNA(VLOOKUP(A1496, Shares!A1497:B$3048, 2, FALSE), "")</f>
        <v>VITALMETAL DEF</v>
      </c>
      <c r="C1496" t="str">
        <f>A1496&amp; ".AX"</f>
        <v>VMLN.AX</v>
      </c>
      <c r="D1496" t="str">
        <f>"{""symbol"": """ &amp; A1496 &amp; """, ""yahoo-symbol"": """ &amp; C1496 &amp; """}, "</f>
        <v xml:space="preserve">{"symbol": "VMLN", "yahoo-symbol": "VMLN.AX"}, </v>
      </c>
      <c r="H1496">
        <f>_xlfn.IFNA(VLOOKUP(A1496, Q$1:Q$1476,1,FALSE), 0)</f>
        <v>0</v>
      </c>
    </row>
    <row r="1497" spans="1:8" x14ac:dyDescent="0.2">
      <c r="A1497" s="15" t="s">
        <v>5817</v>
      </c>
      <c r="B1497" s="15" t="str">
        <f>_xlfn.IFNA(VLOOKUP(A1497, Shares!A1498:B$3048, 2, FALSE), "")</f>
        <v>Visual Amplifiers Ltd</v>
      </c>
      <c r="C1497" t="str">
        <f>A1497&amp; ".AX"</f>
        <v>VMP.AX</v>
      </c>
      <c r="D1497" t="str">
        <f>"{""symbol"": """ &amp; A1497 &amp; """, ""yahoo-symbol"": """ &amp; C1497 &amp; """}, "</f>
        <v xml:space="preserve">{"symbol": "VMP", "yahoo-symbol": "VMP.AX"}, </v>
      </c>
      <c r="H1497">
        <f>_xlfn.IFNA(VLOOKUP(A1497, Q$1:Q$1476,1,FALSE), 0)</f>
        <v>0</v>
      </c>
    </row>
    <row r="1498" spans="1:8" x14ac:dyDescent="0.2">
      <c r="A1498" s="15" t="s">
        <v>5773</v>
      </c>
      <c r="B1498" s="15" t="str">
        <f>_xlfn.IFNA(VLOOKUP(A1498, Shares!A1499:B$3048, 2, FALSE), "")</f>
        <v>Venture Minerals Limited</v>
      </c>
      <c r="C1498" t="str">
        <f>A1498&amp; ".AX"</f>
        <v>VMS.AX</v>
      </c>
      <c r="D1498" t="str">
        <f>"{""symbol"": """ &amp; A1498 &amp; """, ""yahoo-symbol"": """ &amp; C1498 &amp; """}, "</f>
        <v xml:space="preserve">{"symbol": "VMS", "yahoo-symbol": "VMS.AX"}, </v>
      </c>
      <c r="H1498">
        <f>_xlfn.IFNA(VLOOKUP(A1498, Q$1:Q$1476,1,FALSE), 0)</f>
        <v>0</v>
      </c>
    </row>
    <row r="1499" spans="1:8" x14ac:dyDescent="0.2">
      <c r="A1499" s="15" t="s">
        <v>5737</v>
      </c>
      <c r="B1499" s="15" t="str">
        <f>_xlfn.IFNA(VLOOKUP(A1499, Shares!A1500:B$3048, 2, FALSE), "")</f>
        <v>VMOTO DEF</v>
      </c>
      <c r="C1499" t="str">
        <f>A1499&amp; ".AX"</f>
        <v>VMTN.AX</v>
      </c>
      <c r="D1499" t="str">
        <f>"{""symbol"": """ &amp; A1499 &amp; """, ""yahoo-symbol"": """ &amp; C1499 &amp; """}, "</f>
        <v xml:space="preserve">{"symbol": "VMTN", "yahoo-symbol": "VMTN.AX"}, </v>
      </c>
      <c r="H1499">
        <f>_xlfn.IFNA(VLOOKUP(A1499, Q$1:Q$1476,1,FALSE), 0)</f>
        <v>0</v>
      </c>
    </row>
    <row r="1500" spans="1:8" x14ac:dyDescent="0.2">
      <c r="A1500" s="15" t="s">
        <v>5842</v>
      </c>
      <c r="B1500" s="15" t="str">
        <f>_xlfn.IFNA(VLOOKUP(A1500, Shares!A1501:B$3048, 2, FALSE), "")</f>
        <v>Vonex Ltd</v>
      </c>
      <c r="C1500" t="str">
        <f>A1500&amp; ".AX"</f>
        <v>VNX.AX</v>
      </c>
      <c r="D1500" t="str">
        <f>"{""symbol"": """ &amp; A1500 &amp; """, ""yahoo-symbol"": """ &amp; C1500 &amp; """}, "</f>
        <v xml:space="preserve">{"symbol": "VNX", "yahoo-symbol": "VNX.AX"}, </v>
      </c>
      <c r="H1500">
        <f>_xlfn.IFNA(VLOOKUP(A1500, Q$1:Q$1476,1,FALSE), 0)</f>
        <v>0</v>
      </c>
    </row>
    <row r="1501" spans="1:8" x14ac:dyDescent="0.2">
      <c r="A1501" s="15" t="s">
        <v>5755</v>
      </c>
      <c r="B1501" s="15" t="str">
        <f>_xlfn.IFNA(VLOOKUP(A1501, Shares!A1502:B$3048, 2, FALSE), "")</f>
        <v>Vassa Holdings Ltd</v>
      </c>
      <c r="C1501" t="str">
        <f>A1501&amp; ".AX"</f>
        <v>VSA.AX</v>
      </c>
      <c r="D1501" t="str">
        <f>"{""symbol"": """ &amp; A1501 &amp; """, ""yahoo-symbol"": """ &amp; C1501 &amp; """}, "</f>
        <v xml:space="preserve">{"symbol": "VSA", "yahoo-symbol": "VSA.AX"}, </v>
      </c>
      <c r="H1501">
        <f>_xlfn.IFNA(VLOOKUP(A1501, Q$1:Q$1476,1,FALSE), 0)</f>
        <v>0</v>
      </c>
    </row>
    <row r="1502" spans="1:8" x14ac:dyDescent="0.2">
      <c r="A1502" s="15" t="s">
        <v>5820</v>
      </c>
      <c r="B1502" s="15" t="str">
        <f>_xlfn.IFNA(VLOOKUP(A1502, Shares!A1503:B$3048, 2, FALSE), "")</f>
        <v>Vita Life Sciences Limited</v>
      </c>
      <c r="C1502" t="str">
        <f>A1502&amp; ".AX"</f>
        <v>VSC.AX</v>
      </c>
      <c r="D1502" t="str">
        <f>"{""symbol"": """ &amp; A1502 &amp; """, ""yahoo-symbol"": """ &amp; C1502 &amp; """}, "</f>
        <v xml:space="preserve">{"symbol": "VSC", "yahoo-symbol": "VSC.AX"}, </v>
      </c>
      <c r="H1502">
        <f>_xlfn.IFNA(VLOOKUP(A1502, Q$1:Q$1476,1,FALSE), 0)</f>
        <v>0</v>
      </c>
    </row>
    <row r="1503" spans="1:8" x14ac:dyDescent="0.2">
      <c r="A1503" s="15" t="s">
        <v>5735</v>
      </c>
      <c r="B1503" s="15" t="str">
        <f>_xlfn.IFNA(VLOOKUP(A1503, Shares!A1504:B$3048, 2, FALSE), "")</f>
        <v>VITERRA CDI 1:1</v>
      </c>
      <c r="C1503" t="str">
        <f>A1503&amp; ".AX"</f>
        <v>VTA.AX</v>
      </c>
      <c r="D1503" t="str">
        <f>"{""symbol"": """ &amp; A1503 &amp; """, ""yahoo-symbol"": """ &amp; C1503 &amp; """}, "</f>
        <v xml:space="preserve">{"symbol": "VTA", "yahoo-symbol": "VTA.AX"}, </v>
      </c>
      <c r="H1503">
        <f>_xlfn.IFNA(VLOOKUP(A1503, Q$1:Q$1476,1,FALSE), 0)</f>
        <v>0</v>
      </c>
    </row>
    <row r="1504" spans="1:8" x14ac:dyDescent="0.2">
      <c r="A1504" s="15" t="s">
        <v>4494</v>
      </c>
      <c r="B1504" s="15" t="str">
        <f>_xlfn.IFNA(VLOOKUP(A1504, Shares!A1505:B$3048, 2, FALSE), "")</f>
        <v>Plukka Ltd</v>
      </c>
      <c r="C1504" t="str">
        <f>A1504&amp; ".AX"</f>
        <v>VTP.AX</v>
      </c>
      <c r="D1504" t="str">
        <f>"{""symbol"": """ &amp; A1504 &amp; """, ""yahoo-symbol"": """ &amp; C1504 &amp; """}, "</f>
        <v xml:space="preserve">{"symbol": "VTP", "yahoo-symbol": "VTP.AX"}, </v>
      </c>
      <c r="H1504">
        <f>_xlfn.IFNA(VLOOKUP(A1504, Q$1:Q$1476,1,FALSE), 0)</f>
        <v>0</v>
      </c>
    </row>
    <row r="1505" spans="1:8" x14ac:dyDescent="0.2">
      <c r="A1505" s="15" t="s">
        <v>5310</v>
      </c>
      <c r="B1505" s="15" t="str">
        <f>_xlfn.IFNA(VLOOKUP(A1505, Shares!A1506:B$3048, 2, FALSE), "")</f>
        <v>Sugar Dragon Ltd</v>
      </c>
      <c r="C1505" t="str">
        <f>A1505&amp; ".AX"</f>
        <v>VVM.AX</v>
      </c>
      <c r="D1505" t="str">
        <f>"{""symbol"": """ &amp; A1505 &amp; """, ""yahoo-symbol"": """ &amp; C1505 &amp; """}, "</f>
        <v xml:space="preserve">{"symbol": "VVM", "yahoo-symbol": "VVM.AX"}, </v>
      </c>
      <c r="H1505">
        <f>_xlfn.IFNA(VLOOKUP(A1505, Q$1:Q$1476,1,FALSE), 0)</f>
        <v>0</v>
      </c>
    </row>
    <row r="1506" spans="1:8" x14ac:dyDescent="0.2">
      <c r="A1506" s="15" t="s">
        <v>5739</v>
      </c>
      <c r="B1506" s="15" t="str">
        <f>_xlfn.IFNA(VLOOKUP(A1506, Shares!A1507:B$3048, 2, FALSE), "")</f>
        <v>Valence Industries Ltd</v>
      </c>
      <c r="C1506" t="str">
        <f>A1506&amp; ".AX"</f>
        <v>VXL.AX</v>
      </c>
      <c r="D1506" t="str">
        <f>"{""symbol"": """ &amp; A1506 &amp; """, ""yahoo-symbol"": """ &amp; C1506 &amp; """}, "</f>
        <v xml:space="preserve">{"symbol": "VXL", "yahoo-symbol": "VXL.AX"}, </v>
      </c>
      <c r="H1506">
        <f>_xlfn.IFNA(VLOOKUP(A1506, Q$1:Q$1476,1,FALSE), 0)</f>
        <v>0</v>
      </c>
    </row>
    <row r="1507" spans="1:8" x14ac:dyDescent="0.2">
      <c r="A1507" s="15" t="s">
        <v>5721</v>
      </c>
      <c r="B1507" s="15" t="str">
        <f>_xlfn.IFNA(VLOOKUP(A1507, Shares!A1508:B$3048, 2, FALSE), "")</f>
        <v>VENTUREX DEF</v>
      </c>
      <c r="C1507" t="str">
        <f>A1507&amp; ".AX"</f>
        <v>VXRN.AX</v>
      </c>
      <c r="D1507" t="str">
        <f>"{""symbol"": """ &amp; A1507 &amp; """, ""yahoo-symbol"": """ &amp; C1507 &amp; """}, "</f>
        <v xml:space="preserve">{"symbol": "VXRN", "yahoo-symbol": "VXRN.AX"}, </v>
      </c>
      <c r="H1507">
        <f>_xlfn.IFNA(VLOOKUP(A1507, Q$1:Q$1476,1,FALSE), 0)</f>
        <v>0</v>
      </c>
    </row>
    <row r="1508" spans="1:8" x14ac:dyDescent="0.2">
      <c r="A1508" s="15" t="s">
        <v>714</v>
      </c>
      <c r="B1508" s="15" t="str">
        <f>_xlfn.IFNA(VLOOKUP(A1508, Shares!A1509:B$3048, 2, FALSE), "")</f>
        <v>Armidale Investment Corp Ltd</v>
      </c>
      <c r="C1508" t="str">
        <f>A1508&amp; ".AX"</f>
        <v>WAB.AX</v>
      </c>
      <c r="D1508" t="str">
        <f>"{""symbol"": """ &amp; A1508 &amp; """, ""yahoo-symbol"": """ &amp; C1508 &amp; """}, "</f>
        <v xml:space="preserve">{"symbol": "WAB", "yahoo-symbol": "WAB.AX"}, </v>
      </c>
      <c r="H1508">
        <f>_xlfn.IFNA(VLOOKUP(A1508, Q$1:Q$1476,1,FALSE), 0)</f>
        <v>0</v>
      </c>
    </row>
    <row r="1509" spans="1:8" x14ac:dyDescent="0.2">
      <c r="A1509" s="15" t="s">
        <v>5844</v>
      </c>
      <c r="B1509" s="15" t="str">
        <f>_xlfn.IFNA(VLOOKUP(A1509, Shares!A1510:B$3048, 2, FALSE), "")</f>
        <v>WAGLIMITED DEF SET</v>
      </c>
      <c r="C1509" t="str">
        <f>A1509&amp; ".AX"</f>
        <v>WAGDA.AX</v>
      </c>
      <c r="D1509" t="str">
        <f>"{""symbol"": """ &amp; A1509 &amp; """, ""yahoo-symbol"": """ &amp; C1509 &amp; """}, "</f>
        <v xml:space="preserve">{"symbol": "WAGDA", "yahoo-symbol": "WAGDA.AX"}, </v>
      </c>
      <c r="H1509">
        <f>_xlfn.IFNA(VLOOKUP(A1509, Q$1:Q$1476,1,FALSE), 0)</f>
        <v>0</v>
      </c>
    </row>
    <row r="1510" spans="1:8" x14ac:dyDescent="0.2">
      <c r="A1510" s="15" t="s">
        <v>2871</v>
      </c>
      <c r="B1510" s="15" t="str">
        <f>_xlfn.IFNA(VLOOKUP(A1510, Shares!A1511:B$3048, 2, FALSE), "")</f>
        <v>ILH Group Ltd</v>
      </c>
      <c r="C1510" t="str">
        <f>A1510&amp; ".AX"</f>
        <v>WAK.AX</v>
      </c>
      <c r="D1510" t="str">
        <f>"{""symbol"": """ &amp; A1510 &amp; """, ""yahoo-symbol"": """ &amp; C1510 &amp; """}, "</f>
        <v xml:space="preserve">{"symbol": "WAK", "yahoo-symbol": "WAK.AX"}, </v>
      </c>
      <c r="H1510">
        <f>_xlfn.IFNA(VLOOKUP(A1510, Q$1:Q$1476,1,FALSE), 0)</f>
        <v>0</v>
      </c>
    </row>
    <row r="1511" spans="1:8" x14ac:dyDescent="0.2">
      <c r="A1511" s="15" t="s">
        <v>5916</v>
      </c>
      <c r="B1511" s="15" t="str">
        <f>_xlfn.IFNA(VLOOKUP(A1511, Shares!A1512:B$3048, 2, FALSE), "")</f>
        <v>Wavenet International Limited</v>
      </c>
      <c r="C1511" t="str">
        <f>A1511&amp; ".AX"</f>
        <v>WAL.AX</v>
      </c>
      <c r="D1511" t="str">
        <f>"{""symbol"": """ &amp; A1511 &amp; """, ""yahoo-symbol"": """ &amp; C1511 &amp; """}, "</f>
        <v xml:space="preserve">{"symbol": "WAL", "yahoo-symbol": "WAL.AX"}, </v>
      </c>
      <c r="H1511">
        <f>_xlfn.IFNA(VLOOKUP(A1511, Q$1:Q$1476,1,FALSE), 0)</f>
        <v>0</v>
      </c>
    </row>
    <row r="1512" spans="1:8" x14ac:dyDescent="0.2">
      <c r="A1512" s="15" t="s">
        <v>5855</v>
      </c>
      <c r="B1512" s="15" t="str">
        <f>_xlfn.IFNA(VLOOKUP(A1512, Shares!A1513:B$3048, 2, FALSE), "")</f>
        <v>WASABI DEF</v>
      </c>
      <c r="C1512" t="str">
        <f>A1512&amp; ".AX"</f>
        <v>WASN.AX</v>
      </c>
      <c r="D1512" t="str">
        <f>"{""symbol"": """ &amp; A1512 &amp; """, ""yahoo-symbol"": """ &amp; C1512 &amp; """}, "</f>
        <v xml:space="preserve">{"symbol": "WASN", "yahoo-symbol": "WASN.AX"}, </v>
      </c>
      <c r="H1512">
        <f>_xlfn.IFNA(VLOOKUP(A1512, Q$1:Q$1476,1,FALSE), 0)</f>
        <v>0</v>
      </c>
    </row>
    <row r="1513" spans="1:8" x14ac:dyDescent="0.2">
      <c r="A1513" s="15" t="s">
        <v>5921</v>
      </c>
      <c r="B1513" s="15" t="str">
        <f>_xlfn.IFNA(VLOOKUP(A1513, Shares!A1514:B$3048, 2, FALSE), "")</f>
        <v>Webster Limited</v>
      </c>
      <c r="C1513" t="str">
        <f>A1513&amp; ".AX"</f>
        <v>WBAPA.AX</v>
      </c>
      <c r="D1513" t="str">
        <f>"{""symbol"": """ &amp; A1513 &amp; """, ""yahoo-symbol"": """ &amp; C1513 &amp; """}, "</f>
        <v xml:space="preserve">{"symbol": "WBAPA", "yahoo-symbol": "WBAPA.AX"}, </v>
      </c>
      <c r="H1513">
        <f>_xlfn.IFNA(VLOOKUP(A1513, Q$1:Q$1476,1,FALSE), 0)</f>
        <v>0</v>
      </c>
    </row>
    <row r="1514" spans="1:8" x14ac:dyDescent="0.2">
      <c r="A1514" s="15" t="s">
        <v>5957</v>
      </c>
      <c r="B1514" s="15" t="str">
        <f>_xlfn.IFNA(VLOOKUP(A1514, Shares!A1515:B$3048, 2, FALSE), "")</f>
        <v>Westpac Banking Corp</v>
      </c>
      <c r="C1514" t="str">
        <f>A1514&amp; ".AX"</f>
        <v>WBCPB.AX</v>
      </c>
      <c r="D1514" t="str">
        <f>"{""symbol"": """ &amp; A1514 &amp; """, ""yahoo-symbol"": """ &amp; C1514 &amp; """}, "</f>
        <v xml:space="preserve">{"symbol": "WBCPB", "yahoo-symbol": "WBCPB.AX"}, </v>
      </c>
      <c r="H1514">
        <f>_xlfn.IFNA(VLOOKUP(A1514, Q$1:Q$1476,1,FALSE), 0)</f>
        <v>0</v>
      </c>
    </row>
    <row r="1515" spans="1:8" x14ac:dyDescent="0.2">
      <c r="A1515" s="15" t="s">
        <v>5906</v>
      </c>
      <c r="B1515" s="15" t="str">
        <f>_xlfn.IFNA(VLOOKUP(A1515, Shares!A1516:B$3048, 2, FALSE), "")</f>
        <v>Waterberg Coal Co Ltd</v>
      </c>
      <c r="C1515" t="str">
        <f>A1515&amp; ".AX"</f>
        <v>WCC.AX</v>
      </c>
      <c r="D1515" t="str">
        <f>"{""symbol"": """ &amp; A1515 &amp; """, ""yahoo-symbol"": """ &amp; C1515 &amp; """}, "</f>
        <v xml:space="preserve">{"symbol": "WCC", "yahoo-symbol": "WCC.AX"}, </v>
      </c>
      <c r="H1515">
        <f>_xlfn.IFNA(VLOOKUP(A1515, Q$1:Q$1476,1,FALSE), 0)</f>
        <v>0</v>
      </c>
    </row>
    <row r="1516" spans="1:8" x14ac:dyDescent="0.2">
      <c r="A1516" s="15" t="s">
        <v>5937</v>
      </c>
      <c r="B1516" s="15" t="str">
        <f>_xlfn.IFNA(VLOOKUP(A1516, Shares!A1517:B$3048, 2, FALSE), "")</f>
        <v>WestSide Corporation Limited</v>
      </c>
      <c r="C1516" t="str">
        <f>A1516&amp; ".AX"</f>
        <v>WCL.AX</v>
      </c>
      <c r="D1516" t="str">
        <f>"{""symbol"": """ &amp; A1516 &amp; """, ""yahoo-symbol"": """ &amp; C1516 &amp; """}, "</f>
        <v xml:space="preserve">{"symbol": "WCL", "yahoo-symbol": "WCL.AX"}, </v>
      </c>
      <c r="H1516">
        <f>_xlfn.IFNA(VLOOKUP(A1516, Q$1:Q$1476,1,FALSE), 0)</f>
        <v>0</v>
      </c>
    </row>
    <row r="1517" spans="1:8" x14ac:dyDescent="0.2">
      <c r="A1517" s="15" t="s">
        <v>5869</v>
      </c>
      <c r="B1517" s="15" t="str">
        <f>_xlfn.IFNA(VLOOKUP(A1517, Shares!A1518:B$3048, 2, FALSE), "")</f>
        <v>WESTSIDE DEF</v>
      </c>
      <c r="C1517" t="str">
        <f>A1517&amp; ".AX"</f>
        <v>WCLN.AX</v>
      </c>
      <c r="D1517" t="str">
        <f>"{""symbol"": """ &amp; A1517 &amp; """, ""yahoo-symbol"": """ &amp; C1517 &amp; """}, "</f>
        <v xml:space="preserve">{"symbol": "WCLN", "yahoo-symbol": "WCLN.AX"}, </v>
      </c>
      <c r="H1517">
        <f>_xlfn.IFNA(VLOOKUP(A1517, Q$1:Q$1476,1,FALSE), 0)</f>
        <v>0</v>
      </c>
    </row>
    <row r="1518" spans="1:8" x14ac:dyDescent="0.2">
      <c r="A1518" s="15" t="s">
        <v>5958</v>
      </c>
      <c r="B1518" s="15" t="str">
        <f>_xlfn.IFNA(VLOOKUP(A1518, Shares!A1519:B$3048, 2, FALSE), "")</f>
        <v>Westpac TPS Trust</v>
      </c>
      <c r="C1518" t="str">
        <f>A1518&amp; ".AX"</f>
        <v>WCTPA.AX</v>
      </c>
      <c r="D1518" t="str">
        <f>"{""symbol"": """ &amp; A1518 &amp; """, ""yahoo-symbol"": """ &amp; C1518 &amp; """}, "</f>
        <v xml:space="preserve">{"symbol": "WCTPA", "yahoo-symbol": "WCTPA.AX"}, </v>
      </c>
      <c r="H1518">
        <f>_xlfn.IFNA(VLOOKUP(A1518, Q$1:Q$1476,1,FALSE), 0)</f>
        <v>0</v>
      </c>
    </row>
    <row r="1519" spans="1:8" x14ac:dyDescent="0.2">
      <c r="A1519" s="15" t="s">
        <v>5947</v>
      </c>
      <c r="B1519" s="15" t="str">
        <f>_xlfn.IFNA(VLOOKUP(A1519, Shares!A1520:B$3048, 2, FALSE), "")</f>
        <v>Westfield Group</v>
      </c>
      <c r="C1519" t="str">
        <f>A1519&amp; ".AX"</f>
        <v>WDC.AX</v>
      </c>
      <c r="D1519" t="str">
        <f>"{""symbol"": """ &amp; A1519 &amp; """, ""yahoo-symbol"": """ &amp; C1519 &amp; """}, "</f>
        <v xml:space="preserve">{"symbol": "WDC", "yahoo-symbol": "WDC.AX"}, </v>
      </c>
      <c r="H1519">
        <f>_xlfn.IFNA(VLOOKUP(A1519, Q$1:Q$1476,1,FALSE), 0)</f>
        <v>0</v>
      </c>
    </row>
    <row r="1520" spans="1:8" x14ac:dyDescent="0.2">
      <c r="A1520" s="15" t="s">
        <v>5941</v>
      </c>
      <c r="B1520" s="15" t="str">
        <f>_xlfn.IFNA(VLOOKUP(A1520, Shares!A1521:B$3048, 2, FALSE), "")</f>
        <v>Western Desert Resources Ltd</v>
      </c>
      <c r="C1520" t="str">
        <f>A1520&amp; ".AX"</f>
        <v>WDR.AX</v>
      </c>
      <c r="D1520" t="str">
        <f>"{""symbol"": """ &amp; A1520 &amp; """, ""yahoo-symbol"": """ &amp; C1520 &amp; """}, "</f>
        <v xml:space="preserve">{"symbol": "WDR", "yahoo-symbol": "WDR.AX"}, </v>
      </c>
      <c r="H1520">
        <f>_xlfn.IFNA(VLOOKUP(A1520, Q$1:Q$1476,1,FALSE), 0)</f>
        <v>0</v>
      </c>
    </row>
    <row r="1521" spans="1:8" x14ac:dyDescent="0.2">
      <c r="A1521" s="15" t="s">
        <v>5886</v>
      </c>
      <c r="B1521" s="15" t="str">
        <f>_xlfn.IFNA(VLOOKUP(A1521, Shares!A1522:B$3048, 2, FALSE), "")</f>
        <v>WST DESERT NEW</v>
      </c>
      <c r="C1521" t="str">
        <f>A1521&amp; ".AX"</f>
        <v>WDRN.AX</v>
      </c>
      <c r="D1521" t="str">
        <f>"{""symbol"": """ &amp; A1521 &amp; """, ""yahoo-symbol"": """ &amp; C1521 &amp; """}, "</f>
        <v xml:space="preserve">{"symbol": "WDRN", "yahoo-symbol": "WDRN.AX"}, </v>
      </c>
      <c r="H1521">
        <f>_xlfn.IFNA(VLOOKUP(A1521, Q$1:Q$1476,1,FALSE), 0)</f>
        <v>0</v>
      </c>
    </row>
    <row r="1522" spans="1:8" x14ac:dyDescent="0.2">
      <c r="A1522" s="15" t="s">
        <v>5884</v>
      </c>
      <c r="B1522" s="15" t="str">
        <f>_xlfn.IFNA(VLOOKUP(A1522, Shares!A1523:B$3048, 2, FALSE), "")</f>
        <v>WST DESERT DEF</v>
      </c>
      <c r="C1522" t="str">
        <f>A1522&amp; ".AX"</f>
        <v>WDRNA.AX</v>
      </c>
      <c r="D1522" t="str">
        <f>"{""symbol"": """ &amp; A1522 &amp; """, ""yahoo-symbol"": """ &amp; C1522 &amp; """}, "</f>
        <v xml:space="preserve">{"symbol": "WDRNA", "yahoo-symbol": "WDRNA.AX"}, </v>
      </c>
      <c r="H1522">
        <f>_xlfn.IFNA(VLOOKUP(A1522, Q$1:Q$1476,1,FALSE), 0)</f>
        <v>0</v>
      </c>
    </row>
    <row r="1523" spans="1:8" x14ac:dyDescent="0.2">
      <c r="A1523" s="15" t="s">
        <v>5861</v>
      </c>
      <c r="B1523" s="15" t="str">
        <f>_xlfn.IFNA(VLOOKUP(A1523, Shares!A1524:B$3048, 2, FALSE), "")</f>
        <v>WDS Limited</v>
      </c>
      <c r="C1523" t="str">
        <f>A1523&amp; ".AX"</f>
        <v>WDS.AX</v>
      </c>
      <c r="D1523" t="str">
        <f>"{""symbol"": """ &amp; A1523 &amp; """, ""yahoo-symbol"": """ &amp; C1523 &amp; """}, "</f>
        <v xml:space="preserve">{"symbol": "WDS", "yahoo-symbol": "WDS.AX"}, </v>
      </c>
      <c r="H1523">
        <f>_xlfn.IFNA(VLOOKUP(A1523, Q$1:Q$1476,1,FALSE), 0)</f>
        <v>0</v>
      </c>
    </row>
    <row r="1524" spans="1:8" x14ac:dyDescent="0.2">
      <c r="A1524" s="15" t="s">
        <v>5966</v>
      </c>
      <c r="B1524" s="15" t="str">
        <f>_xlfn.IFNA(VLOOKUP(A1524, Shares!A1525:B$3048, 2, FALSE), "")</f>
        <v>White Eagle Resources Ltd</v>
      </c>
      <c r="C1524" t="str">
        <f>A1524&amp; ".AX"</f>
        <v>WEGDA.AX</v>
      </c>
      <c r="D1524" t="str">
        <f>"{""symbol"": """ &amp; A1524 &amp; """, ""yahoo-symbol"": """ &amp; C1524 &amp; """}, "</f>
        <v xml:space="preserve">{"symbol": "WEGDA", "yahoo-symbol": "WEGDA.AX"}, </v>
      </c>
      <c r="H1524">
        <f>_xlfn.IFNA(VLOOKUP(A1524, Q$1:Q$1476,1,FALSE), 0)</f>
        <v>0</v>
      </c>
    </row>
    <row r="1525" spans="1:8" x14ac:dyDescent="0.2">
      <c r="A1525" s="15" t="s">
        <v>5976</v>
      </c>
      <c r="B1525" s="15" t="str">
        <f>_xlfn.IFNA(VLOOKUP(A1525, Shares!A1526:B$3048, 2, FALSE), "")</f>
        <v>Winchester Energy Ltd</v>
      </c>
      <c r="C1525" t="str">
        <f>A1525&amp; ".AX"</f>
        <v>WEL.AX</v>
      </c>
      <c r="D1525" t="str">
        <f>"{""symbol"": """ &amp; A1525 &amp; """, ""yahoo-symbol"": """ &amp; C1525 &amp; """}, "</f>
        <v xml:space="preserve">{"symbol": "WEL", "yahoo-symbol": "WEL.AX"}, </v>
      </c>
      <c r="H1525">
        <f>_xlfn.IFNA(VLOOKUP(A1525, Q$1:Q$1476,1,FALSE), 0)</f>
        <v>0</v>
      </c>
    </row>
    <row r="1526" spans="1:8" x14ac:dyDescent="0.2">
      <c r="A1526" s="15" t="s">
        <v>5930</v>
      </c>
      <c r="B1526" s="15" t="str">
        <f>_xlfn.IFNA(VLOOKUP(A1526, Shares!A1527:B$3048, 2, FALSE), "")</f>
        <v>Wesfarmers Ltd</v>
      </c>
      <c r="C1526" t="str">
        <f>A1526&amp; ".AX"</f>
        <v>WESN.AX</v>
      </c>
      <c r="D1526" t="str">
        <f>"{""symbol"": """ &amp; A1526 &amp; """, ""yahoo-symbol"": """ &amp; C1526 &amp; """}, "</f>
        <v xml:space="preserve">{"symbol": "WESN", "yahoo-symbol": "WESN.AX"}, </v>
      </c>
      <c r="H1526">
        <f>_xlfn.IFNA(VLOOKUP(A1526, Q$1:Q$1476,1,FALSE), 0)</f>
        <v>0</v>
      </c>
    </row>
    <row r="1527" spans="1:8" x14ac:dyDescent="0.2">
      <c r="A1527" s="15" t="s">
        <v>5898</v>
      </c>
      <c r="B1527" s="15" t="str">
        <f>_xlfn.IFNA(VLOOKUP(A1527, Shares!A1528:B$3048, 2, FALSE), "")</f>
        <v>Waratah Resources Ltd</v>
      </c>
      <c r="C1527" t="str">
        <f>A1527&amp; ".AX"</f>
        <v>WGO.AX</v>
      </c>
      <c r="D1527" t="str">
        <f>"{""symbol"": """ &amp; A1527 &amp; """, ""yahoo-symbol"": """ &amp; C1527 &amp; """}, "</f>
        <v xml:space="preserve">{"symbol": "WGO", "yahoo-symbol": "WGO.AX"}, </v>
      </c>
      <c r="H1527">
        <f>_xlfn.IFNA(VLOOKUP(A1527, Q$1:Q$1476,1,FALSE), 0)</f>
        <v>0</v>
      </c>
    </row>
    <row r="1528" spans="1:8" x14ac:dyDescent="0.2">
      <c r="A1528" s="15" t="s">
        <v>5951</v>
      </c>
      <c r="B1528" s="15" t="str">
        <f>_xlfn.IFNA(VLOOKUP(A1528, Shares!A1529:B$3048, 2, FALSE), "")</f>
        <v>Westgold Resources Pty Ltd</v>
      </c>
      <c r="C1528" t="str">
        <f>A1528&amp; ".AX"</f>
        <v>WGR.AX</v>
      </c>
      <c r="D1528" t="str">
        <f>"{""symbol"": """ &amp; A1528 &amp; """, ""yahoo-symbol"": """ &amp; C1528 &amp; """}, "</f>
        <v xml:space="preserve">{"symbol": "WGR", "yahoo-symbol": "WGR.AX"}, </v>
      </c>
      <c r="H1528">
        <f>_xlfn.IFNA(VLOOKUP(A1528, Q$1:Q$1476,1,FALSE), 0)</f>
        <v>0</v>
      </c>
    </row>
    <row r="1529" spans="1:8" x14ac:dyDescent="0.2">
      <c r="A1529" s="15" t="s">
        <v>5871</v>
      </c>
      <c r="B1529" s="15" t="str">
        <f>_xlfn.IFNA(VLOOKUP(A1529, Shares!A1530:B$3048, 2, FALSE), "")</f>
        <v>WHITEHAVEN DEF X AZT</v>
      </c>
      <c r="C1529" t="str">
        <f>A1529&amp; ".AX"</f>
        <v>WHCN.AX</v>
      </c>
      <c r="D1529" t="str">
        <f>"{""symbol"": """ &amp; A1529 &amp; """, ""yahoo-symbol"": """ &amp; C1529 &amp; """}, "</f>
        <v xml:space="preserve">{"symbol": "WHCN", "yahoo-symbol": "WHCN.AX"}, </v>
      </c>
      <c r="H1529">
        <f>_xlfn.IFNA(VLOOKUP(A1529, Q$1:Q$1476,1,FALSE), 0)</f>
        <v>0</v>
      </c>
    </row>
    <row r="1530" spans="1:8" x14ac:dyDescent="0.2">
      <c r="A1530" s="15" t="s">
        <v>5971</v>
      </c>
      <c r="B1530" s="15" t="str">
        <f>_xlfn.IFNA(VLOOKUP(A1530, Shares!A1531:B$3048, 2, FALSE), "")</f>
        <v>Whitefield Limited</v>
      </c>
      <c r="C1530" t="str">
        <f>A1530&amp; ".AX"</f>
        <v>WHFPA.AX</v>
      </c>
      <c r="D1530" t="str">
        <f>"{""symbol"": """ &amp; A1530 &amp; """, ""yahoo-symbol"": """ &amp; C1530 &amp; """}, "</f>
        <v xml:space="preserve">{"symbol": "WHFPA", "yahoo-symbol": "WHFPA.AX"}, </v>
      </c>
      <c r="H1530">
        <f>_xlfn.IFNA(VLOOKUP(A1530, Q$1:Q$1476,1,FALSE), 0)</f>
        <v>0</v>
      </c>
    </row>
    <row r="1531" spans="1:8" x14ac:dyDescent="0.2">
      <c r="A1531" s="15" t="s">
        <v>5875</v>
      </c>
      <c r="B1531" s="15" t="str">
        <f>_xlfn.IFNA(VLOOKUP(A1531, Shares!A1532:B$3048, 2, FALSE), "")</f>
        <v>WHL Energy Limited</v>
      </c>
      <c r="C1531" t="str">
        <f>A1531&amp; ".AX"</f>
        <v>WHN.AX</v>
      </c>
      <c r="D1531" t="str">
        <f>"{""symbol"": """ &amp; A1531 &amp; """, ""yahoo-symbol"": """ &amp; C1531 &amp; """}, "</f>
        <v xml:space="preserve">{"symbol": "WHN", "yahoo-symbol": "WHN.AX"}, </v>
      </c>
      <c r="H1531">
        <f>_xlfn.IFNA(VLOOKUP(A1531, Q$1:Q$1476,1,FALSE), 0)</f>
        <v>0</v>
      </c>
    </row>
    <row r="1532" spans="1:8" x14ac:dyDescent="0.2">
      <c r="A1532" s="15" t="s">
        <v>5853</v>
      </c>
      <c r="B1532" s="15" t="str">
        <f>_xlfn.IFNA(VLOOKUP(A1532, Shares!A1533:B$3048, 2, FALSE), "")</f>
        <v>WAREHOUSE FPO NZ</v>
      </c>
      <c r="C1532" t="str">
        <f>A1532&amp; ".AX"</f>
        <v>WHS.AX</v>
      </c>
      <c r="D1532" t="str">
        <f>"{""symbol"": """ &amp; A1532 &amp; """, ""yahoo-symbol"": """ &amp; C1532 &amp; """}, "</f>
        <v xml:space="preserve">{"symbol": "WHS", "yahoo-symbol": "WHS.AX"}, </v>
      </c>
      <c r="H1532">
        <f>_xlfn.IFNA(VLOOKUP(A1532, Q$1:Q$1476,1,FALSE), 0)</f>
        <v>0</v>
      </c>
    </row>
    <row r="1533" spans="1:8" x14ac:dyDescent="0.2">
      <c r="A1533" s="15" t="s">
        <v>5867</v>
      </c>
      <c r="B1533" s="15" t="str">
        <f>_xlfn.IFNA(VLOOKUP(A1533, Shares!A1534:B$3048, 2, FALSE), "")</f>
        <v>WESTOZIC DEF X OPT</v>
      </c>
      <c r="C1533" t="str">
        <f>A1533&amp; ".AX"</f>
        <v>WICN.AX</v>
      </c>
      <c r="D1533" t="str">
        <f>"{""symbol"": """ &amp; A1533 &amp; """, ""yahoo-symbol"": """ &amp; C1533 &amp; """}, "</f>
        <v xml:space="preserve">{"symbol": "WICN", "yahoo-symbol": "WICN.AX"}, </v>
      </c>
      <c r="H1533">
        <f>_xlfn.IFNA(VLOOKUP(A1533, Q$1:Q$1476,1,FALSE), 0)</f>
        <v>0</v>
      </c>
    </row>
    <row r="1534" spans="1:8" x14ac:dyDescent="0.2">
      <c r="A1534" s="15" t="s">
        <v>5978</v>
      </c>
      <c r="B1534" s="15" t="str">
        <f>_xlfn.IFNA(VLOOKUP(A1534, Shares!A1535:B$3048, 2, FALSE), "")</f>
        <v>Windward Resources Ltd</v>
      </c>
      <c r="C1534" t="str">
        <f>A1534&amp; ".AX"</f>
        <v>WIN.AX</v>
      </c>
      <c r="D1534" t="str">
        <f>"{""symbol"": """ &amp; A1534 &amp; """, ""yahoo-symbol"": """ &amp; C1534 &amp; """}, "</f>
        <v xml:space="preserve">{"symbol": "WIN", "yahoo-symbol": "WIN.AX"}, </v>
      </c>
      <c r="H1534">
        <f>_xlfn.IFNA(VLOOKUP(A1534, Q$1:Q$1476,1,FALSE), 0)</f>
        <v>0</v>
      </c>
    </row>
    <row r="1535" spans="1:8" x14ac:dyDescent="0.2">
      <c r="A1535" s="15" t="s">
        <v>5994</v>
      </c>
      <c r="B1535" s="15" t="str">
        <f>_xlfn.IFNA(VLOOKUP(A1535, Shares!A1536:B$3048, 2, FALSE), "")</f>
        <v>Wollongong Coal Ltd</v>
      </c>
      <c r="C1535" t="str">
        <f>A1535&amp; ".AX"</f>
        <v>WLC.AX</v>
      </c>
      <c r="D1535" t="str">
        <f>"{""symbol"": """ &amp; A1535 &amp; """, ""yahoo-symbol"": """ &amp; C1535 &amp; """}, "</f>
        <v xml:space="preserve">{"symbol": "WLC", "yahoo-symbol": "WLC.AX"}, </v>
      </c>
      <c r="H1535">
        <f>_xlfn.IFNA(VLOOKUP(A1535, Q$1:Q$1476,1,FALSE), 0)</f>
        <v>0</v>
      </c>
    </row>
    <row r="1536" spans="1:8" x14ac:dyDescent="0.2">
      <c r="A1536" s="15" t="s">
        <v>5877</v>
      </c>
      <c r="B1536" s="15" t="str">
        <f>_xlfn.IFNA(VLOOKUP(A1536, Shares!A1537:B$3048, 2, FALSE), "")</f>
        <v>WOLF MIN DEF X OPT</v>
      </c>
      <c r="C1536" t="str">
        <f>A1536&amp; ".AX"</f>
        <v>WLFN.AX</v>
      </c>
      <c r="D1536" t="str">
        <f>"{""symbol"": """ &amp; A1536 &amp; """, ""yahoo-symbol"": """ &amp; C1536 &amp; """}, "</f>
        <v xml:space="preserve">{"symbol": "WLFN", "yahoo-symbol": "WLFN.AX"}, </v>
      </c>
      <c r="H1536">
        <f>_xlfn.IFNA(VLOOKUP(A1536, Q$1:Q$1476,1,FALSE), 0)</f>
        <v>0</v>
      </c>
    </row>
    <row r="1537" spans="1:8" x14ac:dyDescent="0.2">
      <c r="A1537" s="15" t="s">
        <v>5846</v>
      </c>
      <c r="B1537" s="15" t="str">
        <f>_xlfn.IFNA(VLOOKUP(A1537, Shares!A1538:B$3048, 2, FALSE), "")</f>
        <v>WALLA MINES LTD NPV</v>
      </c>
      <c r="C1537" t="str">
        <f>A1537&amp; ".AX"</f>
        <v>WLM.AX</v>
      </c>
      <c r="D1537" t="str">
        <f>"{""symbol"": """ &amp; A1537 &amp; """, ""yahoo-symbol"": """ &amp; C1537 &amp; """}, "</f>
        <v xml:space="preserve">{"symbol": "WLM", "yahoo-symbol": "WLM.AX"}, </v>
      </c>
      <c r="H1537">
        <f>_xlfn.IFNA(VLOOKUP(A1537, Q$1:Q$1476,1,FALSE), 0)</f>
        <v>0</v>
      </c>
    </row>
    <row r="1538" spans="1:8" x14ac:dyDescent="0.2">
      <c r="A1538" s="15" t="s">
        <v>6006</v>
      </c>
      <c r="B1538" s="15" t="str">
        <f>_xlfn.IFNA(VLOOKUP(A1538, Shares!A1539:B$3048, 2, FALSE), "")</f>
        <v>World.Net Services Limited</v>
      </c>
      <c r="C1538" t="str">
        <f>A1538&amp; ".AX"</f>
        <v>WNS.AX</v>
      </c>
      <c r="D1538" t="str">
        <f>"{""symbol"": """ &amp; A1538 &amp; """, ""yahoo-symbol"": """ &amp; C1538 &amp; """}, "</f>
        <v xml:space="preserve">{"symbol": "WNS", "yahoo-symbol": "WNS.AX"}, </v>
      </c>
      <c r="H1538">
        <f>_xlfn.IFNA(VLOOKUP(A1538, Q$1:Q$1476,1,FALSE), 0)</f>
        <v>0</v>
      </c>
    </row>
    <row r="1539" spans="1:8" x14ac:dyDescent="0.2">
      <c r="A1539" s="15" t="s">
        <v>5863</v>
      </c>
      <c r="B1539" s="15" t="str">
        <f>_xlfn.IFNA(VLOOKUP(A1539, Shares!A1540:B$3048, 2, FALSE), "")</f>
        <v>WEST PEAK DEF</v>
      </c>
      <c r="C1539" t="str">
        <f>A1539&amp; ".AX"</f>
        <v>WPIN.AX</v>
      </c>
      <c r="D1539" t="str">
        <f>"{""symbol"": """ &amp; A1539 &amp; """, ""yahoo-symbol"": """ &amp; C1539 &amp; """}, "</f>
        <v xml:space="preserve">{"symbol": "WPIN", "yahoo-symbol": "WPIN.AX"}, </v>
      </c>
      <c r="H1539">
        <f>_xlfn.IFNA(VLOOKUP(A1539, Q$1:Q$1476,1,FALSE), 0)</f>
        <v>0</v>
      </c>
    </row>
    <row r="1540" spans="1:8" x14ac:dyDescent="0.2">
      <c r="A1540" s="15" t="s">
        <v>5904</v>
      </c>
      <c r="B1540" s="15" t="str">
        <f>_xlfn.IFNA(VLOOKUP(A1540, Shares!A1541:B$3048, 2, FALSE), "")</f>
        <v>Water Resources Group Ltd</v>
      </c>
      <c r="C1540" t="str">
        <f>A1540&amp; ".AX"</f>
        <v>WRG.AX</v>
      </c>
      <c r="D1540" t="str">
        <f>"{""symbol"": """ &amp; A1540 &amp; """, ""yahoo-symbol"": """ &amp; C1540 &amp; """}, "</f>
        <v xml:space="preserve">{"symbol": "WRG", "yahoo-symbol": "WRG.AX"}, </v>
      </c>
      <c r="H1540">
        <f>_xlfn.IFNA(VLOOKUP(A1540, Q$1:Q$1476,1,FALSE), 0)</f>
        <v>0</v>
      </c>
    </row>
    <row r="1541" spans="1:8" x14ac:dyDescent="0.2">
      <c r="A1541" s="15" t="s">
        <v>5857</v>
      </c>
      <c r="B1541" s="15" t="str">
        <f>_xlfn.IFNA(VLOOKUP(A1541, Shares!A1542:B$3048, 2, FALSE), "")</f>
        <v>WATER RES DEF</v>
      </c>
      <c r="C1541" t="str">
        <f>A1541&amp; ".AX"</f>
        <v>WRGN.AX</v>
      </c>
      <c r="D1541" t="str">
        <f>"{""symbol"": """ &amp; A1541 &amp; """, ""yahoo-symbol"": """ &amp; C1541 &amp; """}, "</f>
        <v xml:space="preserve">{"symbol": "WRGN", "yahoo-symbol": "WRGN.AX"}, </v>
      </c>
      <c r="H1541">
        <f>_xlfn.IFNA(VLOOKUP(A1541, Q$1:Q$1476,1,FALSE), 0)</f>
        <v>0</v>
      </c>
    </row>
    <row r="1542" spans="1:8" x14ac:dyDescent="0.2">
      <c r="A1542" s="15" t="s">
        <v>5873</v>
      </c>
      <c r="B1542" s="15" t="str">
        <f>_xlfn.IFNA(VLOOKUP(A1542, Shares!A1543:B$3048, 2, FALSE), "")</f>
        <v>WHITEROCK DEF</v>
      </c>
      <c r="C1542" t="str">
        <f>A1542&amp; ".AX"</f>
        <v>WRMN.AX</v>
      </c>
      <c r="D1542" t="str">
        <f>"{""symbol"": """ &amp; A1542 &amp; """, ""yahoo-symbol"": """ &amp; C1542 &amp; """}, "</f>
        <v xml:space="preserve">{"symbol": "WRMN", "yahoo-symbol": "WRMN.AX"}, </v>
      </c>
      <c r="H1542">
        <f>_xlfn.IFNA(VLOOKUP(A1542, Q$1:Q$1476,1,FALSE), 0)</f>
        <v>0</v>
      </c>
    </row>
    <row r="1543" spans="1:8" x14ac:dyDescent="0.2">
      <c r="A1543" s="15" t="s">
        <v>6002</v>
      </c>
      <c r="B1543" s="15" t="str">
        <f>_xlfn.IFNA(VLOOKUP(A1543, Shares!A1544:B$3048, 2, FALSE), "")</f>
        <v>World Reach Limited</v>
      </c>
      <c r="C1543" t="str">
        <f>A1543&amp; ".AX"</f>
        <v>WRR.AX</v>
      </c>
      <c r="D1543" t="str">
        <f>"{""symbol"": """ &amp; A1543 &amp; """, ""yahoo-symbol"": """ &amp; C1543 &amp; """}, "</f>
        <v xml:space="preserve">{"symbol": "WRR", "yahoo-symbol": "WRR.AX"}, </v>
      </c>
      <c r="H1543">
        <f>_xlfn.IFNA(VLOOKUP(A1543, Q$1:Q$1476,1,FALSE), 0)</f>
        <v>0</v>
      </c>
    </row>
    <row r="1544" spans="1:8" x14ac:dyDescent="0.2">
      <c r="A1544" s="15" t="s">
        <v>5879</v>
      </c>
      <c r="B1544" s="15" t="str">
        <f>_xlfn.IFNA(VLOOKUP(A1544, Shares!A1545:B$3048, 2, FALSE), "")</f>
        <v>WORLDREACH DEF SET</v>
      </c>
      <c r="C1544" t="str">
        <f>A1544&amp; ".AX"</f>
        <v>WRRDA.AX</v>
      </c>
      <c r="D1544" t="str">
        <f>"{""symbol"": """ &amp; A1544 &amp; """, ""yahoo-symbol"": """ &amp; C1544 &amp; """}, "</f>
        <v xml:space="preserve">{"symbol": "WRRDA", "yahoo-symbol": "WRRDA.AX"}, </v>
      </c>
      <c r="H1544">
        <f>_xlfn.IFNA(VLOOKUP(A1544, Q$1:Q$1476,1,FALSE), 0)</f>
        <v>0</v>
      </c>
    </row>
    <row r="1545" spans="1:8" x14ac:dyDescent="0.2">
      <c r="A1545" s="15" t="s">
        <v>5949</v>
      </c>
      <c r="B1545" s="15" t="str">
        <f>_xlfn.IFNA(VLOOKUP(A1545, Shares!A1546:B$3048, 2, FALSE), "")</f>
        <v>Westfield Retail Trust</v>
      </c>
      <c r="C1545" t="str">
        <f>A1545&amp; ".AX"</f>
        <v>WRT.AX</v>
      </c>
      <c r="D1545" t="str">
        <f>"{""symbol"": """ &amp; A1545 &amp; """, ""yahoo-symbol"": """ &amp; C1545 &amp; """}, "</f>
        <v xml:space="preserve">{"symbol": "WRT", "yahoo-symbol": "WRT.AX"}, </v>
      </c>
      <c r="H1545">
        <f>_xlfn.IFNA(VLOOKUP(A1545, Q$1:Q$1476,1,FALSE), 0)</f>
        <v>0</v>
      </c>
    </row>
    <row r="1546" spans="1:8" x14ac:dyDescent="0.2">
      <c r="A1546" s="15" t="s">
        <v>5992</v>
      </c>
      <c r="B1546" s="15" t="str">
        <f>_xlfn.IFNA(VLOOKUP(A1546, Shares!A1547:B$3048, 2, FALSE), "")</f>
        <v>Wolfstrike Rentals Group Ltd</v>
      </c>
      <c r="C1546" t="str">
        <f>A1546&amp; ".AX"</f>
        <v>WSG.AX</v>
      </c>
      <c r="D1546" t="str">
        <f>"{""symbol"": """ &amp; A1546 &amp; """, ""yahoo-symbol"": """ &amp; C1546 &amp; """}, "</f>
        <v xml:space="preserve">{"symbol": "WSG", "yahoo-symbol": "WSG.AX"}, </v>
      </c>
      <c r="H1546">
        <f>_xlfn.IFNA(VLOOKUP(A1546, Q$1:Q$1476,1,FALSE), 0)</f>
        <v>0</v>
      </c>
    </row>
    <row r="1547" spans="1:8" x14ac:dyDescent="0.2">
      <c r="A1547" s="15" t="s">
        <v>6009</v>
      </c>
      <c r="B1547" s="15" t="str">
        <f>_xlfn.IFNA(VLOOKUP(A1547, Shares!A1548:B$3048, 2, FALSE), "")</f>
        <v>Wotif.com Holdings Limited</v>
      </c>
      <c r="C1547" t="str">
        <f>A1547&amp; ".AX"</f>
        <v>WTF.AX</v>
      </c>
      <c r="D1547" t="str">
        <f>"{""symbol"": """ &amp; A1547 &amp; """, ""yahoo-symbol"": """ &amp; C1547 &amp; """}, "</f>
        <v xml:space="preserve">{"symbol": "WTF", "yahoo-symbol": "WTF.AX"}, </v>
      </c>
      <c r="H1547">
        <f>_xlfn.IFNA(VLOOKUP(A1547, Q$1:Q$1476,1,FALSE), 0)</f>
        <v>0</v>
      </c>
    </row>
    <row r="1548" spans="1:8" x14ac:dyDescent="0.2">
      <c r="A1548" s="15" t="s">
        <v>6004</v>
      </c>
      <c r="B1548" s="15" t="str">
        <f>_xlfn.IFNA(VLOOKUP(A1548, Shares!A1549:B$3048, 2, FALSE), "")</f>
        <v>World Titanium Resources Ltd</v>
      </c>
      <c r="C1548" t="str">
        <f>A1548&amp; ".AX"</f>
        <v>WTR.AX</v>
      </c>
      <c r="D1548" t="str">
        <f>"{""symbol"": """ &amp; A1548 &amp; """, ""yahoo-symbol"": """ &amp; C1548 &amp; """}, "</f>
        <v xml:space="preserve">{"symbol": "WTR", "yahoo-symbol": "WTR.AX"}, </v>
      </c>
      <c r="H1548">
        <f>_xlfn.IFNA(VLOOKUP(A1548, Q$1:Q$1476,1,FALSE), 0)</f>
        <v>0</v>
      </c>
    </row>
    <row r="1549" spans="1:8" x14ac:dyDescent="0.2">
      <c r="A1549" s="15" t="s">
        <v>5888</v>
      </c>
      <c r="B1549" s="15" t="str">
        <f>_xlfn.IFNA(VLOOKUP(A1549, Shares!A1550:B$3048, 2, FALSE), "")</f>
        <v>WWE GRP DEF SET</v>
      </c>
      <c r="C1549" t="str">
        <f>A1549&amp; ".AX"</f>
        <v>WWGDA.AX</v>
      </c>
      <c r="D1549" t="str">
        <f>"{""symbol"": """ &amp; A1549 &amp; """, ""yahoo-symbol"": """ &amp; C1549 &amp; """}, "</f>
        <v xml:space="preserve">{"symbol": "WWGDA", "yahoo-symbol": "WWGDA.AX"}, </v>
      </c>
      <c r="H1549">
        <f>_xlfn.IFNA(VLOOKUP(A1549, Q$1:Q$1476,1,FALSE), 0)</f>
        <v>0</v>
      </c>
    </row>
    <row r="1550" spans="1:8" x14ac:dyDescent="0.2">
      <c r="A1550" s="15" t="s">
        <v>5935</v>
      </c>
      <c r="B1550" s="15" t="str">
        <f>_xlfn.IFNA(VLOOKUP(A1550, Shares!A1551:B$3048, 2, FALSE), "")</f>
        <v>West Wits Mining Limited</v>
      </c>
      <c r="C1550" t="str">
        <f>A1550&amp; ".AX"</f>
        <v>WWI.AX</v>
      </c>
      <c r="D1550" t="str">
        <f>"{""symbol"": """ &amp; A1550 &amp; """, ""yahoo-symbol"": """ &amp; C1550 &amp; """}, "</f>
        <v xml:space="preserve">{"symbol": "WWI", "yahoo-symbol": "WWI.AX"}, </v>
      </c>
      <c r="H1550">
        <f>_xlfn.IFNA(VLOOKUP(A1550, Q$1:Q$1476,1,FALSE), 0)</f>
        <v>0</v>
      </c>
    </row>
    <row r="1551" spans="1:8" x14ac:dyDescent="0.2">
      <c r="A1551" s="15" t="s">
        <v>5229</v>
      </c>
      <c r="B1551" s="15" t="str">
        <f>_xlfn.IFNA(VLOOKUP(A1551, Shares!A1552:B$3048, 2, FALSE), "")</f>
        <v>Spookfish Ltd</v>
      </c>
      <c r="C1551" t="str">
        <f>A1551&amp; ".AX"</f>
        <v>WWW.AX</v>
      </c>
      <c r="D1551" t="str">
        <f>"{""symbol"": """ &amp; A1551 &amp; """, ""yahoo-symbol"": """ &amp; C1551 &amp; """}, "</f>
        <v xml:space="preserve">{"symbol": "WWW", "yahoo-symbol": "WWW.AX"}, </v>
      </c>
      <c r="H1551">
        <f>_xlfn.IFNA(VLOOKUP(A1551, Q$1:Q$1476,1,FALSE), 0)</f>
        <v>0</v>
      </c>
    </row>
    <row r="1552" spans="1:8" x14ac:dyDescent="0.2">
      <c r="A1552" s="15" t="s">
        <v>6027</v>
      </c>
      <c r="B1552" s="15" t="str">
        <f>_xlfn.IFNA(VLOOKUP(A1552, Shares!A1553:B$3048, 2, FALSE), "")</f>
        <v>Xceed Resources Ltd</v>
      </c>
      <c r="C1552" t="str">
        <f>A1552&amp; ".AX"</f>
        <v>XCD.AX</v>
      </c>
      <c r="D1552" t="str">
        <f>"{""symbol"": """ &amp; A1552 &amp; """, ""yahoo-symbol"": """ &amp; C1552 &amp; """}, "</f>
        <v xml:space="preserve">{"symbol": "XCD", "yahoo-symbol": "XCD.AX"}, </v>
      </c>
      <c r="H1552">
        <f>_xlfn.IFNA(VLOOKUP(A1552, Q$1:Q$1476,1,FALSE), 0)</f>
        <v>0</v>
      </c>
    </row>
    <row r="1553" spans="1:8" x14ac:dyDescent="0.2">
      <c r="A1553" s="15" t="s">
        <v>6033</v>
      </c>
      <c r="B1553" s="15" t="str">
        <f>_xlfn.IFNA(VLOOKUP(A1553, Shares!A1554:B$3048, 2, FALSE), "")</f>
        <v>Xref Ltd</v>
      </c>
      <c r="C1553" t="str">
        <f>A1553&amp; ".AX"</f>
        <v>XF1.AX</v>
      </c>
      <c r="D1553" t="str">
        <f>"{""symbol"": """ &amp; A1553 &amp; """, ""yahoo-symbol"": """ &amp; C1553 &amp; """}, "</f>
        <v xml:space="preserve">{"symbol": "XF1", "yahoo-symbol": "XF1.AX"}, </v>
      </c>
      <c r="H1553">
        <f>_xlfn.IFNA(VLOOKUP(A1553, Q$1:Q$1476,1,FALSE), 0)</f>
        <v>0</v>
      </c>
    </row>
    <row r="1554" spans="1:8" x14ac:dyDescent="0.2">
      <c r="A1554" s="15" t="s">
        <v>6021</v>
      </c>
      <c r="B1554" s="15" t="str">
        <f>_xlfn.IFNA(VLOOKUP(A1554, Shares!A1555:B$3048, 2, FALSE), "")</f>
        <v>XTEKLTD. DEF</v>
      </c>
      <c r="C1554" t="str">
        <f>A1554&amp; ".AX"</f>
        <v>XTENA.AX</v>
      </c>
      <c r="D1554" t="str">
        <f>"{""symbol"": """ &amp; A1554 &amp; """, ""yahoo-symbol"": """ &amp; C1554 &amp; """}, "</f>
        <v xml:space="preserve">{"symbol": "XTENA", "yahoo-symbol": "XTENA.AX"}, </v>
      </c>
      <c r="H1554">
        <f>_xlfn.IFNA(VLOOKUP(A1554, Q$1:Q$1476,1,FALSE), 0)</f>
        <v>0</v>
      </c>
    </row>
    <row r="1555" spans="1:8" x14ac:dyDescent="0.2">
      <c r="A1555" s="15" t="s">
        <v>6023</v>
      </c>
      <c r="B1555" s="15" t="str">
        <f>_xlfn.IFNA(VLOOKUP(A1555, Shares!A1556:B$3048, 2, FALSE), "")</f>
        <v>XTV Networks Ltd</v>
      </c>
      <c r="C1555" t="str">
        <f>A1555&amp; ".AX"</f>
        <v>XTV.AX</v>
      </c>
      <c r="D1555" t="str">
        <f>"{""symbol"": """ &amp; A1555 &amp; """, ""yahoo-symbol"": """ &amp; C1555 &amp; """}, "</f>
        <v xml:space="preserve">{"symbol": "XTV", "yahoo-symbol": "XTV.AX"}, </v>
      </c>
      <c r="H1555">
        <f>_xlfn.IFNA(VLOOKUP(A1555, Q$1:Q$1476,1,FALSE), 0)</f>
        <v>0</v>
      </c>
    </row>
    <row r="1556" spans="1:8" x14ac:dyDescent="0.2">
      <c r="A1556" s="15" t="s">
        <v>6031</v>
      </c>
      <c r="B1556" s="15" t="str">
        <f>_xlfn.IFNA(VLOOKUP(A1556, Shares!A1557:B$3048, 2, FALSE), "")</f>
        <v>Xiaoxiao Education Limited</v>
      </c>
      <c r="C1556" t="str">
        <f>A1556&amp; ".AX"</f>
        <v>XXL.AX</v>
      </c>
      <c r="D1556" t="str">
        <f>"{""symbol"": """ &amp; A1556 &amp; """, ""yahoo-symbol"": """ &amp; C1556 &amp; """}, "</f>
        <v xml:space="preserve">{"symbol": "XXL", "yahoo-symbol": "XXL.AX"}, </v>
      </c>
      <c r="H1556">
        <f>_xlfn.IFNA(VLOOKUP(A1556, Q$1:Q$1476,1,FALSE), 0)</f>
        <v>0</v>
      </c>
    </row>
    <row r="1557" spans="1:8" x14ac:dyDescent="0.2">
      <c r="A1557" s="15" t="s">
        <v>6013</v>
      </c>
      <c r="B1557" s="15" t="str">
        <f>_xlfn.IFNA(VLOOKUP(A1557, Shares!A1558:B$3048, 2, FALSE), "")</f>
        <v>XIAOXIAO DEF SET</v>
      </c>
      <c r="C1557" t="str">
        <f>A1557&amp; ".AX"</f>
        <v>XXLDA.AX</v>
      </c>
      <c r="D1557" t="str">
        <f>"{""symbol"": """ &amp; A1557 &amp; """, ""yahoo-symbol"": """ &amp; C1557 &amp; """}, "</f>
        <v xml:space="preserve">{"symbol": "XXLDA", "yahoo-symbol": "XXLDA.AX"}, </v>
      </c>
      <c r="H1557">
        <f>_xlfn.IFNA(VLOOKUP(A1557, Q$1:Q$1476,1,FALSE), 0)</f>
        <v>0</v>
      </c>
    </row>
    <row r="1558" spans="1:8" x14ac:dyDescent="0.2">
      <c r="A1558" s="15" t="s">
        <v>6039</v>
      </c>
      <c r="B1558" s="15" t="str">
        <f>_xlfn.IFNA(VLOOKUP(A1558, Shares!A1559:B$3048, 2, FALSE), "")</f>
        <v>YANCOAL CVRS</v>
      </c>
      <c r="C1558" t="str">
        <f>A1558&amp; ".AX"</f>
        <v>YALN.AX</v>
      </c>
      <c r="D1558" t="str">
        <f>"{""symbol"": """ &amp; A1558 &amp; """, ""yahoo-symbol"": """ &amp; C1558 &amp; """}, "</f>
        <v xml:space="preserve">{"symbol": "YALN", "yahoo-symbol": "YALN.AX"}, </v>
      </c>
      <c r="H1558">
        <f>_xlfn.IFNA(VLOOKUP(A1558, Q$1:Q$1476,1,FALSE), 0)</f>
        <v>0</v>
      </c>
    </row>
    <row r="1559" spans="1:8" x14ac:dyDescent="0.2">
      <c r="A1559" s="15" t="s">
        <v>6047</v>
      </c>
      <c r="B1559" s="15" t="str">
        <f>_xlfn.IFNA(VLOOKUP(A1559, Shares!A1560:B$3048, 2, FALSE), "")</f>
        <v>Yeeda Oil Ltd.</v>
      </c>
      <c r="C1559" t="str">
        <f>A1559&amp; ".AX"</f>
        <v>YDO.AX</v>
      </c>
      <c r="D1559" t="str">
        <f>"{""symbol"": """ &amp; A1559 &amp; """, ""yahoo-symbol"": """ &amp; C1559 &amp; """}, "</f>
        <v xml:space="preserve">{"symbol": "YDO", "yahoo-symbol": "YDO.AX"}, </v>
      </c>
      <c r="H1559">
        <f>_xlfn.IFNA(VLOOKUP(A1559, Q$1:Q$1476,1,FALSE), 0)</f>
        <v>0</v>
      </c>
    </row>
    <row r="1560" spans="1:8" x14ac:dyDescent="0.2">
      <c r="A1560" s="15" t="s">
        <v>6045</v>
      </c>
      <c r="B1560" s="15" t="str">
        <f>_xlfn.IFNA(VLOOKUP(A1560, Shares!A1561:B$3048, 2, FALSE), "")</f>
        <v>Yanghao International Ltd</v>
      </c>
      <c r="C1560" t="str">
        <f>A1560&amp; ".AX"</f>
        <v>YHL.AX</v>
      </c>
      <c r="D1560" t="str">
        <f>"{""symbol"": """ &amp; A1560 &amp; """, ""yahoo-symbol"": """ &amp; C1560 &amp; """}, "</f>
        <v xml:space="preserve">{"symbol": "YHL", "yahoo-symbol": "YHL.AX"}, </v>
      </c>
      <c r="H1560">
        <f>_xlfn.IFNA(VLOOKUP(A1560, Q$1:Q$1476,1,FALSE), 0)</f>
        <v>0</v>
      </c>
    </row>
    <row r="1561" spans="1:8" x14ac:dyDescent="0.2">
      <c r="A1561" s="15" t="s">
        <v>6067</v>
      </c>
      <c r="B1561" s="15" t="str">
        <f>_xlfn.IFNA(VLOOKUP(A1561, Shares!A1562:B$3048, 2, FALSE), "")</f>
        <v>Zamanco Minerals Ltd</v>
      </c>
      <c r="C1561" t="str">
        <f>A1561&amp; ".AX"</f>
        <v>ZAM.AX</v>
      </c>
      <c r="D1561" t="str">
        <f>"{""symbol"": """ &amp; A1561 &amp; """, ""yahoo-symbol"": """ &amp; C1561 &amp; """}, "</f>
        <v xml:space="preserve">{"symbol": "ZAM", "yahoo-symbol": "ZAM.AX"}, </v>
      </c>
      <c r="H1561">
        <f>_xlfn.IFNA(VLOOKUP(A1561, Q$1:Q$1476,1,FALSE), 0)</f>
        <v>0</v>
      </c>
    </row>
    <row r="1562" spans="1:8" x14ac:dyDescent="0.2">
      <c r="A1562" s="15" t="s">
        <v>6059</v>
      </c>
      <c r="B1562" s="15" t="str">
        <f>_xlfn.IFNA(VLOOKUP(A1562, Shares!A1563:B$3048, 2, FALSE), "")</f>
        <v>ZAMANCO DEF X OPT</v>
      </c>
      <c r="C1562" t="str">
        <f>A1562&amp; ".AX"</f>
        <v>ZAMN.AX</v>
      </c>
      <c r="D1562" t="str">
        <f>"{""symbol"": """ &amp; A1562 &amp; """, ""yahoo-symbol"": """ &amp; C1562 &amp; """}, "</f>
        <v xml:space="preserve">{"symbol": "ZAMN", "yahoo-symbol": "ZAMN.AX"}, </v>
      </c>
      <c r="H1562">
        <f>_xlfn.IFNA(VLOOKUP(A1562, Q$1:Q$1476,1,FALSE), 0)</f>
        <v>0</v>
      </c>
    </row>
    <row r="1563" spans="1:8" x14ac:dyDescent="0.2">
      <c r="A1563" s="15" t="s">
        <v>6079</v>
      </c>
      <c r="B1563" s="15" t="str">
        <f>_xlfn.IFNA(VLOOKUP(A1563, Shares!A1564:B$3048, 2, FALSE), "")</f>
        <v>Zeta Resources Ltd</v>
      </c>
      <c r="C1563" t="str">
        <f>A1563&amp; ".AX"</f>
        <v>ZER.AX</v>
      </c>
      <c r="D1563" t="str">
        <f>"{""symbol"": """ &amp; A1563 &amp; """, ""yahoo-symbol"": """ &amp; C1563 &amp; """}, "</f>
        <v xml:space="preserve">{"symbol": "ZER", "yahoo-symbol": "ZER.AX"}, </v>
      </c>
      <c r="H1563">
        <f>_xlfn.IFNA(VLOOKUP(A1563, Q$1:Q$1476,1,FALSE), 0)</f>
        <v>0</v>
      </c>
    </row>
    <row r="1564" spans="1:8" x14ac:dyDescent="0.2">
      <c r="A1564" s="15" t="s">
        <v>6069</v>
      </c>
      <c r="B1564" s="15" t="str">
        <f>_xlfn.IFNA(VLOOKUP(A1564, Shares!A1565:B$3048, 2, FALSE), "")</f>
        <v>Zamia Metals Limited</v>
      </c>
      <c r="C1564" t="str">
        <f>A1564&amp; ".AX"</f>
        <v>ZGM.AX</v>
      </c>
      <c r="D1564" t="str">
        <f>"{""symbol"": """ &amp; A1564 &amp; """, ""yahoo-symbol"": """ &amp; C1564 &amp; """}, "</f>
        <v xml:space="preserve">{"symbol": "ZGM", "yahoo-symbol": "ZGM.AX"}, </v>
      </c>
      <c r="H1564">
        <f>_xlfn.IFNA(VLOOKUP(A1564, Q$1:Q$1476,1,FALSE), 0)</f>
        <v>0</v>
      </c>
    </row>
    <row r="1565" spans="1:8" x14ac:dyDescent="0.2">
      <c r="A1565" s="15" t="s">
        <v>6083</v>
      </c>
      <c r="B1565" s="15" t="str">
        <f>_xlfn.IFNA(VLOOKUP(A1565, Shares!A1566:B$3048, 2, FALSE), "")</f>
        <v>Zheng He Global Capital Ltd</v>
      </c>
      <c r="C1565" t="str">
        <f>A1565&amp; ".AX"</f>
        <v>ZHE.AX</v>
      </c>
      <c r="D1565" t="str">
        <f>"{""symbol"": """ &amp; A1565 &amp; """, ""yahoo-symbol"": """ &amp; C1565 &amp; """}, "</f>
        <v xml:space="preserve">{"symbol": "ZHE", "yahoo-symbol": "ZHE.AX"}, </v>
      </c>
      <c r="H1565">
        <f>_xlfn.IFNA(VLOOKUP(A1565, Q$1:Q$1476,1,FALSE), 0)</f>
        <v>0</v>
      </c>
    </row>
    <row r="1566" spans="1:8" x14ac:dyDescent="0.2">
      <c r="A1566" s="15" t="s">
        <v>6075</v>
      </c>
      <c r="B1566" s="15" t="str">
        <f>_xlfn.IFNA(VLOOKUP(A1566, Shares!A1567:B$3048, 2, FALSE), "")</f>
        <v>Zenith Minerals Ltd</v>
      </c>
      <c r="C1566" t="str">
        <f>A1566&amp; ".AX"</f>
        <v>ZNC.AX</v>
      </c>
      <c r="D1566" t="str">
        <f>"{""symbol"": """ &amp; A1566 &amp; """, ""yahoo-symbol"": """ &amp; C1566 &amp; """}, "</f>
        <v xml:space="preserve">{"symbol": "ZNC", "yahoo-symbol": "ZNC.AX"}, </v>
      </c>
      <c r="H1566">
        <f>_xlfn.IFNA(VLOOKUP(A1566, Q$1:Q$1476,1,FALSE), 0)</f>
        <v>0</v>
      </c>
    </row>
    <row r="1567" spans="1:8" x14ac:dyDescent="0.2">
      <c r="A1567" s="15" t="s">
        <v>6063</v>
      </c>
      <c r="B1567" s="15" t="str">
        <f>_xlfn.IFNA(VLOOKUP(A1567, Shares!A1568:B$3048, 2, FALSE), "")</f>
        <v>ZENITH MIN DEF</v>
      </c>
      <c r="C1567" t="str">
        <f>A1567&amp; ".AX"</f>
        <v>ZNCN.AX</v>
      </c>
      <c r="D1567" t="str">
        <f>"{""symbol"": """ &amp; A1567 &amp; """, ""yahoo-symbol"": """ &amp; C1567 &amp; """}, "</f>
        <v xml:space="preserve">{"symbol": "ZNCN", "yahoo-symbol": "ZNCN.AX"}, </v>
      </c>
      <c r="H1567">
        <f>_xlfn.IFNA(VLOOKUP(A1567, Q$1:Q$1476,1,FALSE), 0)</f>
        <v>0</v>
      </c>
    </row>
    <row r="1568" spans="1:8" x14ac:dyDescent="0.2">
      <c r="A1568" s="15" t="s">
        <v>6061</v>
      </c>
      <c r="B1568" s="15" t="str">
        <f>_xlfn.IFNA(VLOOKUP(A1568, Shares!A1569:B$3048, 2, FALSE), "")</f>
        <v>ZAMBEZI CDI DEF</v>
      </c>
      <c r="C1568" t="str">
        <f>A1568&amp; ".AX"</f>
        <v>ZRLN.AX</v>
      </c>
      <c r="D1568" t="str">
        <f>"{""symbol"": """ &amp; A1568 &amp; """, ""yahoo-symbol"": """ &amp; C1568 &amp; """}, "</f>
        <v xml:space="preserve">{"symbol": "ZRLN", "yahoo-symbol": "ZRLN.AX"}, </v>
      </c>
      <c r="H1568">
        <f>_xlfn.IFNA(VLOOKUP(A1568, Q$1:Q$1476,1,FALSE), 0)</f>
        <v>0</v>
      </c>
    </row>
    <row r="1569" spans="1:17" x14ac:dyDescent="0.2">
      <c r="A1569" s="15" t="s">
        <v>6077</v>
      </c>
      <c r="B1569" s="15" t="str">
        <f>_xlfn.IFNA(VLOOKUP(A1569, Shares!A1570:B$3048, 2, FALSE), "")</f>
        <v>Zeta Petroleum PLC</v>
      </c>
      <c r="C1569" t="str">
        <f>A1569&amp; ".AX"</f>
        <v>ZTA.AX</v>
      </c>
      <c r="D1569" t="str">
        <f>"{""symbol"": """ &amp; A1569 &amp; """, ""yahoo-symbol"": """ &amp; C1569 &amp; """}, "</f>
        <v xml:space="preserve">{"symbol": "ZTA", "yahoo-symbol": "ZTA.AX"}, </v>
      </c>
      <c r="H1569">
        <f>_xlfn.IFNA(VLOOKUP(A1569, Q$1:Q$1476,1,FALSE), 0)</f>
        <v>0</v>
      </c>
    </row>
    <row r="1570" spans="1:17" x14ac:dyDescent="0.2">
      <c r="A1570" s="15" t="s">
        <v>6093</v>
      </c>
      <c r="B1570" s="15" t="str">
        <f>_xlfn.IFNA(VLOOKUP(A1570, Shares!A1571:B$3048, 2, FALSE), "")</f>
        <v>Zyber Holdings Ltd</v>
      </c>
      <c r="C1570" t="str">
        <f>A1570&amp; ".AX"</f>
        <v>ZYB.AX</v>
      </c>
      <c r="D1570" t="str">
        <f>"{""symbol"": """ &amp; A1570 &amp; """, ""yahoo-symbol"": """ &amp; C1570 &amp; """}, "</f>
        <v xml:space="preserve">{"symbol": "ZYB", "yahoo-symbol": "ZYB.AX"}, </v>
      </c>
      <c r="H1570">
        <f>_xlfn.IFNA(VLOOKUP(A1570, Q$1:Q$1476,1,FALSE), 0)</f>
        <v>0</v>
      </c>
    </row>
    <row r="1571" spans="1:17" x14ac:dyDescent="0.2">
      <c r="A1571" s="36" t="s">
        <v>6065</v>
      </c>
      <c r="B1571" s="15" t="str">
        <f>_xlfn.IFNA(VLOOKUP(A1571, Shares!A1572:B$3048, 2, FALSE), "")</f>
        <v>ZYL Limited</v>
      </c>
      <c r="C1571" t="str">
        <f>A1571&amp; ".AX"</f>
        <v>ZYL.AX</v>
      </c>
      <c r="D1571" t="str">
        <f>"{""symbol"": """ &amp; A1571 &amp; """, ""yahoo-symbol"": """ &amp; C1571 &amp; """}, "</f>
        <v xml:space="preserve">{"symbol": "ZYL", "yahoo-symbol": "ZYL.AX"}, </v>
      </c>
      <c r="H1571">
        <f>_xlfn.IFNA(VLOOKUP(A1571, Q$1:Q$1476,1,FALSE), 0)</f>
        <v>0</v>
      </c>
    </row>
    <row r="1572" spans="1:17" x14ac:dyDescent="0.2">
      <c r="A1572" s="15" t="s">
        <v>468</v>
      </c>
      <c r="B1572" s="15" t="str">
        <f>_xlfn.IFNA(VLOOKUP(A1572, Shares!A1573:B$3048, 2, FALSE), "")</f>
        <v/>
      </c>
      <c r="C1572" t="str">
        <f>A1572&amp; ".AX"</f>
        <v>1AD.AX</v>
      </c>
      <c r="D1572" t="str">
        <f>"{""symbol"": """ &amp; A1572 &amp; """, ""yahoo-symbol"": """ &amp; C1572 &amp; """}, "</f>
        <v xml:space="preserve">{"symbol": "1AD", "yahoo-symbol": "1AD.AX"}, </v>
      </c>
      <c r="H1572">
        <f>_xlfn.IFNA(VLOOKUP(A1572, Q$1:Q$1476,1,FALSE), 0)</f>
        <v>0</v>
      </c>
      <c r="Q1572" t="s">
        <v>468</v>
      </c>
    </row>
    <row r="1573" spans="1:17" x14ac:dyDescent="0.2">
      <c r="A1573" s="15" t="s">
        <v>581</v>
      </c>
      <c r="B1573" s="15" t="str">
        <f>_xlfn.IFNA(VLOOKUP(A1573, Shares!A1574:B$3048, 2, FALSE), "")</f>
        <v/>
      </c>
      <c r="C1573" t="str">
        <f>A1573&amp; ".AX"</f>
        <v>1AG.AX</v>
      </c>
      <c r="D1573" t="str">
        <f>"{""symbol"": """ &amp; A1573 &amp; """, ""yahoo-symbol"": """ &amp; C1573 &amp; """}, "</f>
        <v xml:space="preserve">{"symbol": "1AG", "yahoo-symbol": "1AG.AX"}, </v>
      </c>
      <c r="H1573">
        <f>_xlfn.IFNA(VLOOKUP(A1573, Q$1:Q$1476,1,FALSE), 0)</f>
        <v>0</v>
      </c>
      <c r="Q1573" t="s">
        <v>581</v>
      </c>
    </row>
    <row r="1574" spans="1:17" x14ac:dyDescent="0.2">
      <c r="A1574" s="15" t="s">
        <v>220</v>
      </c>
      <c r="B1574" s="15" t="str">
        <f>_xlfn.IFNA(VLOOKUP(A1574, Shares!A1575:B$3048, 2, FALSE), "")</f>
        <v/>
      </c>
      <c r="C1574" t="str">
        <f>A1574&amp; ".AX"</f>
        <v>1PG.AX</v>
      </c>
      <c r="D1574" t="str">
        <f>"{""symbol"": """ &amp; A1574 &amp; """, ""yahoo-symbol"": """ &amp; C1574 &amp; """}, "</f>
        <v xml:space="preserve">{"symbol": "1PG", "yahoo-symbol": "1PG.AX"}, </v>
      </c>
      <c r="H1574" t="str">
        <f>_xlfn.IFNA(VLOOKUP(A1574, Q$1:Q$1476,1,FALSE), 0)</f>
        <v>1PG</v>
      </c>
      <c r="Q1574" t="s">
        <v>4502</v>
      </c>
    </row>
    <row r="1575" spans="1:17" x14ac:dyDescent="0.2">
      <c r="A1575" s="15" t="s">
        <v>4502</v>
      </c>
      <c r="B1575" s="15" t="str">
        <f>_xlfn.IFNA(VLOOKUP(A1575, Shares!A1576:B$3048, 2, FALSE), "")</f>
        <v/>
      </c>
      <c r="C1575" t="str">
        <f>A1575&amp; ".AX"</f>
        <v>3DP.AX</v>
      </c>
      <c r="D1575" t="str">
        <f>"{""symbol"": """ &amp; A1575 &amp; """, ""yahoo-symbol"": """ &amp; C1575 &amp; """}, "</f>
        <v xml:space="preserve">{"symbol": "3DP", "yahoo-symbol": "3DP.AX"}, </v>
      </c>
      <c r="H1575">
        <f>_xlfn.IFNA(VLOOKUP(A1575, Q$1:Q$1476,1,FALSE), 0)</f>
        <v>0</v>
      </c>
      <c r="Q1575" t="s">
        <v>2401</v>
      </c>
    </row>
    <row r="1576" spans="1:17" x14ac:dyDescent="0.2">
      <c r="A1576" s="15" t="s">
        <v>237</v>
      </c>
      <c r="B1576" s="15" t="str">
        <f>_xlfn.IFNA(VLOOKUP(A1576, Shares!A1577:B$3048, 2, FALSE), "")</f>
        <v/>
      </c>
      <c r="C1576" t="str">
        <f>A1576&amp; ".AX"</f>
        <v>3PL.AX</v>
      </c>
      <c r="D1576" t="str">
        <f>"{""symbol"": """ &amp; A1576 &amp; """, ""yahoo-symbol"": """ &amp; C1576 &amp; """}, "</f>
        <v xml:space="preserve">{"symbol": "3PL", "yahoo-symbol": "3PL.AX"}, </v>
      </c>
      <c r="H1576" t="str">
        <f>_xlfn.IFNA(VLOOKUP(A1576, Q$1:Q$1476,1,FALSE), 0)</f>
        <v>3PL</v>
      </c>
      <c r="Q1576" t="s">
        <v>241</v>
      </c>
    </row>
    <row r="1577" spans="1:17" x14ac:dyDescent="0.2">
      <c r="A1577" s="15" t="s">
        <v>2401</v>
      </c>
      <c r="B1577" s="15" t="str">
        <f>_xlfn.IFNA(VLOOKUP(A1577, Shares!A1578:B$3048, 2, FALSE), "")</f>
        <v/>
      </c>
      <c r="C1577" t="str">
        <f>A1577&amp; ".AX"</f>
        <v>4CE.AX</v>
      </c>
      <c r="D1577" t="str">
        <f>"{""symbol"": """ &amp; A1577 &amp; """, ""yahoo-symbol"": """ &amp; C1577 &amp; """}, "</f>
        <v xml:space="preserve">{"symbol": "4CE", "yahoo-symbol": "4CE.AX"}, </v>
      </c>
      <c r="H1577">
        <f>_xlfn.IFNA(VLOOKUP(A1577, Q$1:Q$1476,1,FALSE), 0)</f>
        <v>0</v>
      </c>
      <c r="Q1577" t="s">
        <v>958</v>
      </c>
    </row>
    <row r="1578" spans="1:17" x14ac:dyDescent="0.2">
      <c r="A1578" s="15" t="s">
        <v>241</v>
      </c>
      <c r="B1578" s="15" t="str">
        <f>_xlfn.IFNA(VLOOKUP(A1578, Shares!A1579:B$3048, 2, FALSE), "")</f>
        <v/>
      </c>
      <c r="C1578" t="str">
        <f>A1578&amp; ".AX"</f>
        <v>4DS.AX</v>
      </c>
      <c r="D1578" t="str">
        <f>"{""symbol"": """ &amp; A1578 &amp; """, ""yahoo-symbol"": """ &amp; C1578 &amp; """}, "</f>
        <v xml:space="preserve">{"symbol": "4DS", "yahoo-symbol": "4DS.AX"}, </v>
      </c>
      <c r="H1578">
        <f>_xlfn.IFNA(VLOOKUP(A1578, Q$1:Q$1476,1,FALSE), 0)</f>
        <v>0</v>
      </c>
      <c r="Q1578" t="s">
        <v>243</v>
      </c>
    </row>
    <row r="1579" spans="1:17" x14ac:dyDescent="0.2">
      <c r="A1579" s="15" t="s">
        <v>958</v>
      </c>
      <c r="B1579" s="15" t="str">
        <f>_xlfn.IFNA(VLOOKUP(A1579, Shares!A1580:B$3048, 2, FALSE), "")</f>
        <v/>
      </c>
      <c r="C1579" t="str">
        <f>A1579&amp; ".AX"</f>
        <v>4WD.AX</v>
      </c>
      <c r="D1579" t="str">
        <f>"{""symbol"": """ &amp; A1579 &amp; """, ""yahoo-symbol"": """ &amp; C1579 &amp; """}, "</f>
        <v xml:space="preserve">{"symbol": "4WD", "yahoo-symbol": "4WD.AX"}, </v>
      </c>
      <c r="H1579">
        <f>_xlfn.IFNA(VLOOKUP(A1579, Q$1:Q$1476,1,FALSE), 0)</f>
        <v>0</v>
      </c>
      <c r="Q1579" t="s">
        <v>251</v>
      </c>
    </row>
    <row r="1580" spans="1:17" x14ac:dyDescent="0.2">
      <c r="A1580" s="15" t="s">
        <v>243</v>
      </c>
      <c r="B1580" s="15" t="str">
        <f>_xlfn.IFNA(VLOOKUP(A1580, Shares!A1581:B$3048, 2, FALSE), "")</f>
        <v/>
      </c>
      <c r="C1580" t="str">
        <f>A1580&amp; ".AX"</f>
        <v>88E.AX</v>
      </c>
      <c r="D1580" t="str">
        <f>"{""symbol"": """ &amp; A1580 &amp; """, ""yahoo-symbol"": """ &amp; C1580 &amp; """}, "</f>
        <v xml:space="preserve">{"symbol": "88E", "yahoo-symbol": "88E.AX"}, </v>
      </c>
      <c r="H1580">
        <f>_xlfn.IFNA(VLOOKUP(A1580, Q$1:Q$1476,1,FALSE), 0)</f>
        <v>0</v>
      </c>
      <c r="Q1580" t="s">
        <v>253</v>
      </c>
    </row>
    <row r="1581" spans="1:17" x14ac:dyDescent="0.2">
      <c r="A1581" s="15" t="s">
        <v>251</v>
      </c>
      <c r="B1581" s="15" t="str">
        <f>_xlfn.IFNA(VLOOKUP(A1581, Shares!A1582:B$3048, 2, FALSE), "")</f>
        <v/>
      </c>
      <c r="C1581" t="str">
        <f>A1581&amp; ".AX"</f>
        <v>8EC.AX</v>
      </c>
      <c r="D1581" t="str">
        <f>"{""symbol"": """ &amp; A1581 &amp; """, ""yahoo-symbol"": """ &amp; C1581 &amp; """}, "</f>
        <v xml:space="preserve">{"symbol": "8EC", "yahoo-symbol": "8EC.AX"}, </v>
      </c>
      <c r="H1581">
        <f>_xlfn.IFNA(VLOOKUP(A1581, Q$1:Q$1476,1,FALSE), 0)</f>
        <v>0</v>
      </c>
      <c r="Q1581" t="s">
        <v>828</v>
      </c>
    </row>
    <row r="1582" spans="1:17" x14ac:dyDescent="0.2">
      <c r="A1582" s="15" t="s">
        <v>253</v>
      </c>
      <c r="B1582" s="15" t="str">
        <f>_xlfn.IFNA(VLOOKUP(A1582, Shares!A1583:B$3048, 2, FALSE), "")</f>
        <v/>
      </c>
      <c r="C1582" t="str">
        <f>A1582&amp; ".AX"</f>
        <v>9SP.AX</v>
      </c>
      <c r="D1582" t="str">
        <f>"{""symbol"": """ &amp; A1582 &amp; """, ""yahoo-symbol"": """ &amp; C1582 &amp; """}, "</f>
        <v xml:space="preserve">{"symbol": "9SP", "yahoo-symbol": "9SP.AX"}, </v>
      </c>
      <c r="H1582">
        <f>_xlfn.IFNA(VLOOKUP(A1582, Q$1:Q$1476,1,FALSE), 0)</f>
        <v>0</v>
      </c>
      <c r="Q1582" t="s">
        <v>687</v>
      </c>
    </row>
    <row r="1583" spans="1:17" x14ac:dyDescent="0.2">
      <c r="A1583" s="15" t="s">
        <v>6095</v>
      </c>
      <c r="B1583" s="15" t="str">
        <f>_xlfn.IFNA(VLOOKUP(A1583, Shares!A1584:B$3048, 2, FALSE), "")</f>
        <v/>
      </c>
      <c r="C1583" t="str">
        <f>A1583&amp; ".AX"</f>
        <v>A2M.AX</v>
      </c>
      <c r="D1583" t="str">
        <f>"{""symbol"": """ &amp; A1583 &amp; """, ""yahoo-symbol"": """ &amp; C1583 &amp; """}, "</f>
        <v xml:space="preserve">{"symbol": "A2M", "yahoo-symbol": "A2M.AX"}, </v>
      </c>
      <c r="H1583" t="str">
        <f>_xlfn.IFNA(VLOOKUP(A1583, Q$1:Q$1476,1,FALSE), 0)</f>
        <v>A2M</v>
      </c>
      <c r="Q1583" t="s">
        <v>733</v>
      </c>
    </row>
    <row r="1584" spans="1:17" x14ac:dyDescent="0.2">
      <c r="A1584" s="15" t="s">
        <v>828</v>
      </c>
      <c r="B1584" s="15" t="str">
        <f>_xlfn.IFNA(VLOOKUP(A1584, Shares!A1585:B$3048, 2, FALSE), "")</f>
        <v/>
      </c>
      <c r="C1584" t="str">
        <f>A1584&amp; ".AX"</f>
        <v>A3D.AX</v>
      </c>
      <c r="D1584" t="str">
        <f>"{""symbol"": """ &amp; A1584 &amp; """, ""yahoo-symbol"": """ &amp; C1584 &amp; """}, "</f>
        <v xml:space="preserve">{"symbol": "A3D", "yahoo-symbol": "A3D.AX"}, </v>
      </c>
      <c r="H1584">
        <f>_xlfn.IFNA(VLOOKUP(A1584, Q$1:Q$1476,1,FALSE), 0)</f>
        <v>0</v>
      </c>
      <c r="Q1584" t="s">
        <v>630</v>
      </c>
    </row>
    <row r="1585" spans="1:17" x14ac:dyDescent="0.2">
      <c r="A1585" s="15" t="s">
        <v>891</v>
      </c>
      <c r="B1585" s="15" t="str">
        <f>_xlfn.IFNA(VLOOKUP(A1585, Shares!A1586:B$3048, 2, FALSE), "")</f>
        <v/>
      </c>
      <c r="C1585" t="str">
        <f>A1585&amp; ".AX"</f>
        <v>AAC.AX</v>
      </c>
      <c r="D1585" t="str">
        <f>"{""symbol"": """ &amp; A1585 &amp; """, ""yahoo-symbol"": """ &amp; C1585 &amp; """}, "</f>
        <v xml:space="preserve">{"symbol": "AAC", "yahoo-symbol": "AAC.AX"}, </v>
      </c>
      <c r="H1585" t="str">
        <f>_xlfn.IFNA(VLOOKUP(A1585, Q$1:Q$1476,1,FALSE), 0)</f>
        <v>AAC</v>
      </c>
      <c r="Q1585" t="s">
        <v>948</v>
      </c>
    </row>
    <row r="1586" spans="1:17" x14ac:dyDescent="0.2">
      <c r="A1586" s="15" t="s">
        <v>687</v>
      </c>
      <c r="B1586" s="15" t="str">
        <f>_xlfn.IFNA(VLOOKUP(A1586, Shares!A1587:B$3048, 2, FALSE), "")</f>
        <v/>
      </c>
      <c r="C1586" t="str">
        <f>A1586&amp; ".AX"</f>
        <v>AAD.AX</v>
      </c>
      <c r="D1586" t="str">
        <f>"{""symbol"": """ &amp; A1586 &amp; """, ""yahoo-symbol"": """ &amp; C1586 &amp; """}, "</f>
        <v xml:space="preserve">{"symbol": "AAD", "yahoo-symbol": "AAD.AX"}, </v>
      </c>
      <c r="H1586">
        <f>_xlfn.IFNA(VLOOKUP(A1586, Q$1:Q$1476,1,FALSE), 0)</f>
        <v>0</v>
      </c>
      <c r="Q1586" t="s">
        <v>6</v>
      </c>
    </row>
    <row r="1587" spans="1:17" x14ac:dyDescent="0.2">
      <c r="A1587" s="15" t="s">
        <v>733</v>
      </c>
      <c r="B1587" s="15" t="str">
        <f>_xlfn.IFNA(VLOOKUP(A1587, Shares!A1588:B$3048, 2, FALSE), "")</f>
        <v/>
      </c>
      <c r="C1587" t="str">
        <f>A1587&amp; ".AX"</f>
        <v>AAJ.AX</v>
      </c>
      <c r="D1587" t="str">
        <f>"{""symbol"": """ &amp; A1587 &amp; """, ""yahoo-symbol"": """ &amp; C1587 &amp; """}, "</f>
        <v xml:space="preserve">{"symbol": "AAJ", "yahoo-symbol": "AAJ.AX"}, </v>
      </c>
      <c r="H1587">
        <f>_xlfn.IFNA(VLOOKUP(A1587, Q$1:Q$1476,1,FALSE), 0)</f>
        <v>0</v>
      </c>
      <c r="Q1587" t="s">
        <v>445</v>
      </c>
    </row>
    <row r="1588" spans="1:17" x14ac:dyDescent="0.2">
      <c r="A1588" s="15" t="s">
        <v>630</v>
      </c>
      <c r="B1588" s="15" t="str">
        <f>_xlfn.IFNA(VLOOKUP(A1588, Shares!A1589:B$3048, 2, FALSE), "")</f>
        <v/>
      </c>
      <c r="C1588" t="str">
        <f>A1588&amp; ".AX"</f>
        <v>AB1.AX</v>
      </c>
      <c r="D1588" t="str">
        <f>"{""symbol"": """ &amp; A1588 &amp; """, ""yahoo-symbol"": """ &amp; C1588 &amp; """}, "</f>
        <v xml:space="preserve">{"symbol": "AB1", "yahoo-symbol": "AB1.AX"}, </v>
      </c>
      <c r="H1588">
        <f>_xlfn.IFNA(VLOOKUP(A1588, Q$1:Q$1476,1,FALSE), 0)</f>
        <v>0</v>
      </c>
      <c r="Q1588" t="s">
        <v>466</v>
      </c>
    </row>
    <row r="1589" spans="1:17" x14ac:dyDescent="0.2">
      <c r="A1589" s="15" t="s">
        <v>948</v>
      </c>
      <c r="B1589" s="15" t="str">
        <f>_xlfn.IFNA(VLOOKUP(A1589, Shares!A1590:B$3048, 2, FALSE), "")</f>
        <v/>
      </c>
      <c r="C1589" t="str">
        <f>A1589&amp; ".AX"</f>
        <v>ABA.AX</v>
      </c>
      <c r="D1589" t="str">
        <f>"{""symbol"": """ &amp; A1589 &amp; """, ""yahoo-symbol"": """ &amp; C1589 &amp; """}, "</f>
        <v xml:space="preserve">{"symbol": "ABA", "yahoo-symbol": "ABA.AX"}, </v>
      </c>
      <c r="H1589">
        <f>_xlfn.IFNA(VLOOKUP(A1589, Q$1:Q$1476,1,FALSE), 0)</f>
        <v>0</v>
      </c>
      <c r="Q1589" t="s">
        <v>487</v>
      </c>
    </row>
    <row r="1590" spans="1:17" x14ac:dyDescent="0.2">
      <c r="A1590" s="15" t="s">
        <v>6</v>
      </c>
      <c r="B1590" s="15" t="str">
        <f>_xlfn.IFNA(VLOOKUP(A1590, Shares!A1591:B$3048, 2, FALSE), "")</f>
        <v/>
      </c>
      <c r="C1590" t="str">
        <f>A1590&amp; ".AX"</f>
        <v>ABC.AX</v>
      </c>
      <c r="D1590" t="str">
        <f>"{""symbol"": """ &amp; A1590 &amp; """, ""yahoo-symbol"": """ &amp; C1590 &amp; """}, "</f>
        <v xml:space="preserve">{"symbol": "ABC", "yahoo-symbol": "ABC.AX"}, </v>
      </c>
      <c r="H1590">
        <f>_xlfn.IFNA(VLOOKUP(A1590, Q$1:Q$1476,1,FALSE), 0)</f>
        <v>0</v>
      </c>
      <c r="Q1590" t="s">
        <v>624</v>
      </c>
    </row>
    <row r="1591" spans="1:17" x14ac:dyDescent="0.2">
      <c r="A1591" s="15" t="s">
        <v>441</v>
      </c>
      <c r="B1591" s="15" t="str">
        <f>_xlfn.IFNA(VLOOKUP(A1591, Shares!A1592:B$3048, 2, FALSE), "")</f>
        <v/>
      </c>
      <c r="C1591" t="str">
        <f>A1591&amp; ".AX"</f>
        <v>ABL.AX</v>
      </c>
      <c r="D1591" t="str">
        <f>"{""symbol"": """ &amp; A1591 &amp; """, ""yahoo-symbol"": """ &amp; C1591 &amp; """}, "</f>
        <v xml:space="preserve">{"symbol": "ABL", "yahoo-symbol": "ABL.AX"}, </v>
      </c>
      <c r="H1591" t="str">
        <f>_xlfn.IFNA(VLOOKUP(A1591, Q$1:Q$1476,1,FALSE), 0)</f>
        <v>ABL</v>
      </c>
      <c r="Q1591" t="s">
        <v>479</v>
      </c>
    </row>
    <row r="1592" spans="1:17" x14ac:dyDescent="0.2">
      <c r="A1592" s="15" t="s">
        <v>437</v>
      </c>
      <c r="B1592" s="15" t="str">
        <f>_xlfn.IFNA(VLOOKUP(A1592, Shares!A1593:B$3048, 2, FALSE), "")</f>
        <v/>
      </c>
      <c r="C1592" t="str">
        <f>A1592&amp; ".AX"</f>
        <v>ABP.AX</v>
      </c>
      <c r="D1592" t="str">
        <f>"{""symbol"": """ &amp; A1592 &amp; """, ""yahoo-symbol"": """ &amp; C1592 &amp; """}, "</f>
        <v xml:space="preserve">{"symbol": "ABP", "yahoo-symbol": "ABP.AX"}, </v>
      </c>
      <c r="H1592" t="str">
        <f>_xlfn.IFNA(VLOOKUP(A1592, Q$1:Q$1476,1,FALSE), 0)</f>
        <v>ABP</v>
      </c>
      <c r="Q1592" t="s">
        <v>485</v>
      </c>
    </row>
    <row r="1593" spans="1:17" x14ac:dyDescent="0.2">
      <c r="A1593" s="15" t="s">
        <v>445</v>
      </c>
      <c r="B1593" s="15" t="str">
        <f>_xlfn.IFNA(VLOOKUP(A1593, Shares!A1594:B$3048, 2, FALSE), "")</f>
        <v/>
      </c>
      <c r="C1593" t="str">
        <f>A1593&amp; ".AX"</f>
        <v>ABT.AX</v>
      </c>
      <c r="D1593" t="str">
        <f>"{""symbol"": """ &amp; A1593 &amp; """, ""yahoo-symbol"": """ &amp; C1593 &amp; """}, "</f>
        <v xml:space="preserve">{"symbol": "ABT", "yahoo-symbol": "ABT.AX"}, </v>
      </c>
      <c r="H1593">
        <f>_xlfn.IFNA(VLOOKUP(A1593, Q$1:Q$1476,1,FALSE), 0)</f>
        <v>0</v>
      </c>
      <c r="Q1593" t="s">
        <v>903</v>
      </c>
    </row>
    <row r="1594" spans="1:17" x14ac:dyDescent="0.2">
      <c r="A1594" s="15" t="s">
        <v>265</v>
      </c>
      <c r="B1594" s="15" t="str">
        <f>_xlfn.IFNA(VLOOKUP(A1594, Shares!A1595:B$3048, 2, FALSE), "")</f>
        <v/>
      </c>
      <c r="C1594" t="str">
        <f>A1594&amp; ".AX"</f>
        <v>ABU.AX</v>
      </c>
      <c r="D1594" t="str">
        <f>"{""symbol"": """ &amp; A1594 &amp; """, ""yahoo-symbol"": """ &amp; C1594 &amp; """}, "</f>
        <v xml:space="preserve">{"symbol": "ABU", "yahoo-symbol": "ABU.AX"}, </v>
      </c>
      <c r="H1594" t="str">
        <f>_xlfn.IFNA(VLOOKUP(A1594, Q$1:Q$1476,1,FALSE), 0)</f>
        <v>ABU</v>
      </c>
      <c r="Q1594" t="s">
        <v>443</v>
      </c>
    </row>
    <row r="1595" spans="1:17" x14ac:dyDescent="0.2">
      <c r="A1595" s="15" t="s">
        <v>895</v>
      </c>
      <c r="B1595" s="15" t="str">
        <f>_xlfn.IFNA(VLOOKUP(A1595, Shares!A1596:B$3048, 2, FALSE), "")</f>
        <v/>
      </c>
      <c r="C1595" t="str">
        <f>A1595&amp; ".AX"</f>
        <v>ABX.AX</v>
      </c>
      <c r="D1595" t="str">
        <f>"{""symbol"": """ &amp; A1595 &amp; """, ""yahoo-symbol"": """ &amp; C1595 &amp; """}, "</f>
        <v xml:space="preserve">{"symbol": "ABX", "yahoo-symbol": "ABX.AX"}, </v>
      </c>
      <c r="H1595" t="str">
        <f>_xlfn.IFNA(VLOOKUP(A1595, Q$1:Q$1476,1,FALSE), 0)</f>
        <v>ABX</v>
      </c>
      <c r="Q1595" t="s">
        <v>510</v>
      </c>
    </row>
    <row r="1596" spans="1:17" x14ac:dyDescent="0.2">
      <c r="A1596" s="15" t="s">
        <v>257</v>
      </c>
      <c r="B1596" s="15" t="str">
        <f>_xlfn.IFNA(VLOOKUP(A1596, Shares!A1597:B$3048, 2, FALSE), "")</f>
        <v/>
      </c>
      <c r="C1596" t="str">
        <f>A1596&amp; ".AX"</f>
        <v>ACB.AX</v>
      </c>
      <c r="D1596" t="str">
        <f>"{""symbol"": """ &amp; A1596 &amp; """, ""yahoo-symbol"": """ &amp; C1596 &amp; """}, "</f>
        <v xml:space="preserve">{"symbol": "ACB", "yahoo-symbol": "ACB.AX"}, </v>
      </c>
      <c r="H1596" t="str">
        <f>_xlfn.IFNA(VLOOKUP(A1596, Q$1:Q$1476,1,FALSE), 0)</f>
        <v>ACB</v>
      </c>
      <c r="Q1596" t="s">
        <v>569</v>
      </c>
    </row>
    <row r="1597" spans="1:17" x14ac:dyDescent="0.2">
      <c r="A1597" s="15" t="s">
        <v>780</v>
      </c>
      <c r="B1597" s="15" t="str">
        <f>_xlfn.IFNA(VLOOKUP(A1597, Shares!A1598:B$3048, 2, FALSE), "")</f>
        <v/>
      </c>
      <c r="C1597" t="str">
        <f>A1597&amp; ".AX"</f>
        <v>ACG.AX</v>
      </c>
      <c r="D1597" t="str">
        <f>"{""symbol"": """ &amp; A1597 &amp; """, ""yahoo-symbol"": """ &amp; C1597 &amp; """}, "</f>
        <v xml:space="preserve">{"symbol": "ACG", "yahoo-symbol": "ACG.AX"}, </v>
      </c>
      <c r="H1597" t="str">
        <f>_xlfn.IFNA(VLOOKUP(A1597, Q$1:Q$1476,1,FALSE), 0)</f>
        <v>ACG</v>
      </c>
      <c r="Q1597" t="s">
        <v>628</v>
      </c>
    </row>
    <row r="1598" spans="1:17" x14ac:dyDescent="0.2">
      <c r="A1598" s="15" t="s">
        <v>539</v>
      </c>
      <c r="B1598" s="15" t="str">
        <f>_xlfn.IFNA(VLOOKUP(A1598, Shares!A1599:B$3048, 2, FALSE), "")</f>
        <v/>
      </c>
      <c r="C1598" t="str">
        <f>A1598&amp; ".AX"</f>
        <v>ACL.AX</v>
      </c>
      <c r="D1598" t="str">
        <f>"{""symbol"": """ &amp; A1598 &amp; """, ""yahoo-symbol"": """ &amp; C1598 &amp; """}, "</f>
        <v xml:space="preserve">{"symbol": "ACL", "yahoo-symbol": "ACL.AX"}, </v>
      </c>
      <c r="H1598" t="str">
        <f>_xlfn.IFNA(VLOOKUP(A1598, Q$1:Q$1476,1,FALSE), 0)</f>
        <v>ACL</v>
      </c>
      <c r="Q1598" t="s">
        <v>790</v>
      </c>
    </row>
    <row r="1599" spans="1:17" x14ac:dyDescent="0.2">
      <c r="A1599" s="15" t="s">
        <v>455</v>
      </c>
      <c r="B1599" s="15" t="str">
        <f>_xlfn.IFNA(VLOOKUP(A1599, Shares!A1600:B$3048, 2, FALSE), "")</f>
        <v/>
      </c>
      <c r="C1599" t="str">
        <f>A1599&amp; ".AX"</f>
        <v>ACQ.AX</v>
      </c>
      <c r="D1599" t="str">
        <f>"{""symbol"": """ &amp; A1599 &amp; """, ""yahoo-symbol"": """ &amp; C1599 &amp; """}, "</f>
        <v xml:space="preserve">{"symbol": "ACQ", "yahoo-symbol": "ACQ.AX"}, </v>
      </c>
      <c r="H1599" t="str">
        <f>_xlfn.IFNA(VLOOKUP(A1599, Q$1:Q$1476,1,FALSE), 0)</f>
        <v>ACQ</v>
      </c>
      <c r="Q1599" t="s">
        <v>899</v>
      </c>
    </row>
    <row r="1600" spans="1:17" x14ac:dyDescent="0.2">
      <c r="A1600" s="15" t="s">
        <v>457</v>
      </c>
      <c r="B1600" s="15" t="str">
        <f>_xlfn.IFNA(VLOOKUP(A1600, Shares!A1601:B$3048, 2, FALSE), "")</f>
        <v/>
      </c>
      <c r="C1600" t="str">
        <f>A1600&amp; ".AX"</f>
        <v>ACR.AX</v>
      </c>
      <c r="D1600" t="str">
        <f>"{""symbol"": """ &amp; A1600 &amp; """, ""yahoo-symbol"": """ &amp; C1600 &amp; """}, "</f>
        <v xml:space="preserve">{"symbol": "ACR", "yahoo-symbol": "ACR.AX"}, </v>
      </c>
      <c r="H1600" t="str">
        <f>_xlfn.IFNA(VLOOKUP(A1600, Q$1:Q$1476,1,FALSE), 0)</f>
        <v>ACR</v>
      </c>
      <c r="Q1600" t="s">
        <v>956</v>
      </c>
    </row>
    <row r="1601" spans="1:17" x14ac:dyDescent="0.2">
      <c r="A1601" s="15" t="s">
        <v>463</v>
      </c>
      <c r="B1601" s="15" t="str">
        <f>_xlfn.IFNA(VLOOKUP(A1601, Shares!A1602:B$3048, 2, FALSE), "")</f>
        <v/>
      </c>
      <c r="C1601" t="str">
        <f>A1601&amp; ".AX"</f>
        <v>ACU.AX</v>
      </c>
      <c r="D1601" t="str">
        <f>"{""symbol"": """ &amp; A1601 &amp; """, ""yahoo-symbol"": """ &amp; C1601 &amp; """}, "</f>
        <v xml:space="preserve">{"symbol": "ACU", "yahoo-symbol": "ACU.AX"}, </v>
      </c>
      <c r="H1601" t="str">
        <f>_xlfn.IFNA(VLOOKUP(A1601, Q$1:Q$1476,1,FALSE), 0)</f>
        <v>ACU</v>
      </c>
      <c r="Q1601" t="s">
        <v>659</v>
      </c>
    </row>
    <row r="1602" spans="1:17" x14ac:dyDescent="0.2">
      <c r="A1602" s="15" t="s">
        <v>459</v>
      </c>
      <c r="B1602" s="15" t="str">
        <f>_xlfn.IFNA(VLOOKUP(A1602, Shares!A1603:B$3048, 2, FALSE), "")</f>
        <v/>
      </c>
      <c r="C1602" t="str">
        <f>A1602&amp; ".AX"</f>
        <v>ACW.AX</v>
      </c>
      <c r="D1602" t="str">
        <f>"{""symbol"": """ &amp; A1602 &amp; """, ""yahoo-symbol"": """ &amp; C1602 &amp; """}, "</f>
        <v xml:space="preserve">{"symbol": "ACW", "yahoo-symbol": "ACW.AX"}, </v>
      </c>
      <c r="H1602" t="str">
        <f>_xlfn.IFNA(VLOOKUP(A1602, Q$1:Q$1476,1,FALSE), 0)</f>
        <v>ACW</v>
      </c>
      <c r="Q1602" t="s">
        <v>737</v>
      </c>
    </row>
    <row r="1603" spans="1:17" x14ac:dyDescent="0.2">
      <c r="A1603" s="15" t="s">
        <v>453</v>
      </c>
      <c r="B1603" s="15" t="str">
        <f>_xlfn.IFNA(VLOOKUP(A1603, Shares!A1604:B$3048, 2, FALSE), "")</f>
        <v/>
      </c>
      <c r="C1603" t="str">
        <f>A1603&amp; ".AX"</f>
        <v>ACX.AX</v>
      </c>
      <c r="D1603" t="str">
        <f>"{""symbol"": """ &amp; A1603 &amp; """, ""yahoo-symbol"": """ &amp; C1603 &amp; """}, "</f>
        <v xml:space="preserve">{"symbol": "ACX", "yahoo-symbol": "ACX.AX"}, </v>
      </c>
      <c r="H1603" t="str">
        <f>_xlfn.IFNA(VLOOKUP(A1603, Q$1:Q$1476,1,FALSE), 0)</f>
        <v>ACX</v>
      </c>
      <c r="Q1603" t="s">
        <v>798</v>
      </c>
    </row>
    <row r="1604" spans="1:17" x14ac:dyDescent="0.2">
      <c r="A1604" s="15" t="s">
        <v>5</v>
      </c>
      <c r="B1604" s="15" t="str">
        <f>_xlfn.IFNA(VLOOKUP(A1604, Shares!A1605:B$3048, 2, FALSE), "")</f>
        <v/>
      </c>
      <c r="C1604" t="str">
        <f>A1604&amp; ".AX"</f>
        <v>ADA.AX</v>
      </c>
      <c r="D1604" t="str">
        <f>"{""symbol"": """ &amp; A1604 &amp; """, ""yahoo-symbol"": """ &amp; C1604 &amp; """}, "</f>
        <v xml:space="preserve">{"symbol": "ADA", "yahoo-symbol": "ADA.AX"}, </v>
      </c>
      <c r="H1604" t="str">
        <f>_xlfn.IFNA(VLOOKUP(A1604, Q$1:Q$1476,1,FALSE), 0)</f>
        <v>ADA</v>
      </c>
      <c r="Q1604" t="s">
        <v>768</v>
      </c>
    </row>
    <row r="1605" spans="1:17" x14ac:dyDescent="0.2">
      <c r="A1605" s="15" t="s">
        <v>466</v>
      </c>
      <c r="B1605" s="15" t="str">
        <f>_xlfn.IFNA(VLOOKUP(A1605, Shares!A1606:B$3048, 2, FALSE), "")</f>
        <v/>
      </c>
      <c r="C1605" t="str">
        <f>A1605&amp; ".AX"</f>
        <v>ADH.AX</v>
      </c>
      <c r="D1605" t="str">
        <f>"{""symbol"": """ &amp; A1605 &amp; """, ""yahoo-symbol"": """ &amp; C1605 &amp; """}, "</f>
        <v xml:space="preserve">{"symbol": "ADH", "yahoo-symbol": "ADH.AX"}, </v>
      </c>
      <c r="H1605">
        <f>_xlfn.IFNA(VLOOKUP(A1605, Q$1:Q$1476,1,FALSE), 0)</f>
        <v>0</v>
      </c>
      <c r="Q1605" t="s">
        <v>772</v>
      </c>
    </row>
    <row r="1606" spans="1:17" x14ac:dyDescent="0.2">
      <c r="A1606" s="15" t="s">
        <v>487</v>
      </c>
      <c r="B1606" s="15" t="str">
        <f>_xlfn.IFNA(VLOOKUP(A1606, Shares!A1607:B$3048, 2, FALSE), "")</f>
        <v/>
      </c>
      <c r="C1606" t="str">
        <f>A1606&amp; ".AX"</f>
        <v>ADJ.AX</v>
      </c>
      <c r="D1606" t="str">
        <f>"{""symbol"": """ &amp; A1606 &amp; """, ""yahoo-symbol"": """ &amp; C1606 &amp; """}, "</f>
        <v xml:space="preserve">{"symbol": "ADJ", "yahoo-symbol": "ADJ.AX"}, </v>
      </c>
      <c r="H1606">
        <f>_xlfn.IFNA(VLOOKUP(A1606, Q$1:Q$1476,1,FALSE), 0)</f>
        <v>0</v>
      </c>
      <c r="Q1606" t="s">
        <v>267</v>
      </c>
    </row>
    <row r="1607" spans="1:17" x14ac:dyDescent="0.2">
      <c r="A1607" s="15" t="s">
        <v>624</v>
      </c>
      <c r="B1607" s="15" t="str">
        <f>_xlfn.IFNA(VLOOKUP(A1607, Shares!A1608:B$3048, 2, FALSE), "")</f>
        <v/>
      </c>
      <c r="C1607" t="str">
        <f>A1607&amp; ".AX"</f>
        <v>ADN.AX</v>
      </c>
      <c r="D1607" t="str">
        <f>"{""symbol"": """ &amp; A1607 &amp; """, ""yahoo-symbol"": """ &amp; C1607 &amp; """}, "</f>
        <v xml:space="preserve">{"symbol": "ADN", "yahoo-symbol": "ADN.AX"}, </v>
      </c>
      <c r="H1607">
        <f>_xlfn.IFNA(VLOOKUP(A1607, Q$1:Q$1476,1,FALSE), 0)</f>
        <v>0</v>
      </c>
      <c r="Q1607" t="s">
        <v>749</v>
      </c>
    </row>
    <row r="1608" spans="1:17" x14ac:dyDescent="0.2">
      <c r="A1608" s="15" t="s">
        <v>641</v>
      </c>
      <c r="B1608" s="15" t="str">
        <f>_xlfn.IFNA(VLOOKUP(A1608, Shares!A1609:B$3048, 2, FALSE), "")</f>
        <v/>
      </c>
      <c r="C1608" t="str">
        <f>A1608&amp; ".AX"</f>
        <v>ADO.AX</v>
      </c>
      <c r="D1608" t="str">
        <f>"{""symbol"": """ &amp; A1608 &amp; """, ""yahoo-symbol"": """ &amp; C1608 &amp; """}, "</f>
        <v xml:space="preserve">{"symbol": "ADO", "yahoo-symbol": "ADO.AX"}, </v>
      </c>
      <c r="H1608" t="str">
        <f>_xlfn.IFNA(VLOOKUP(A1608, Q$1:Q$1476,1,FALSE), 0)</f>
        <v>ADO</v>
      </c>
      <c r="Q1608" t="s">
        <v>308</v>
      </c>
    </row>
    <row r="1609" spans="1:17" x14ac:dyDescent="0.2">
      <c r="A1609" s="15" t="s">
        <v>479</v>
      </c>
      <c r="B1609" s="15" t="str">
        <f>_xlfn.IFNA(VLOOKUP(A1609, Shares!A1610:B$3048, 2, FALSE), "")</f>
        <v/>
      </c>
      <c r="C1609" t="str">
        <f>A1609&amp; ".AX"</f>
        <v>ADR.AX</v>
      </c>
      <c r="D1609" t="str">
        <f>"{""symbol"": """ &amp; A1609 &amp; """, ""yahoo-symbol"": """ &amp; C1609 &amp; """}, "</f>
        <v xml:space="preserve">{"symbol": "ADR", "yahoo-symbol": "ADR.AX"}, </v>
      </c>
      <c r="H1609">
        <f>_xlfn.IFNA(VLOOKUP(A1609, Q$1:Q$1476,1,FALSE), 0)</f>
        <v>0</v>
      </c>
      <c r="Q1609" t="s">
        <v>549</v>
      </c>
    </row>
    <row r="1610" spans="1:17" x14ac:dyDescent="0.2">
      <c r="A1610" s="15" t="s">
        <v>692</v>
      </c>
      <c r="B1610" s="15" t="str">
        <f>_xlfn.IFNA(VLOOKUP(A1610, Shares!A1611:B$3048, 2, FALSE), "")</f>
        <v/>
      </c>
      <c r="C1610" t="str">
        <f>A1610&amp; ".AX"</f>
        <v>ADV.AX</v>
      </c>
      <c r="D1610" t="str">
        <f>"{""symbol"": """ &amp; A1610 &amp; """, ""yahoo-symbol"": """ &amp; C1610 &amp; """}, "</f>
        <v xml:space="preserve">{"symbol": "ADV", "yahoo-symbol": "ADV.AX"}, </v>
      </c>
      <c r="H1610" t="str">
        <f>_xlfn.IFNA(VLOOKUP(A1610, Q$1:Q$1476,1,FALSE), 0)</f>
        <v>ADV</v>
      </c>
      <c r="Q1610" t="s">
        <v>764</v>
      </c>
    </row>
    <row r="1611" spans="1:17" x14ac:dyDescent="0.2">
      <c r="A1611" s="15" t="s">
        <v>284</v>
      </c>
      <c r="B1611" s="15" t="str">
        <f>_xlfn.IFNA(VLOOKUP(A1611, Shares!A1612:B$3048, 2, FALSE), "")</f>
        <v/>
      </c>
      <c r="C1611" t="str">
        <f>A1611&amp; ".AX"</f>
        <v>ADX.AX</v>
      </c>
      <c r="D1611" t="str">
        <f>"{""symbol"": """ &amp; A1611 &amp; """, ""yahoo-symbol"": """ &amp; C1611 &amp; """}, "</f>
        <v xml:space="preserve">{"symbol": "ADX", "yahoo-symbol": "ADX.AX"}, </v>
      </c>
      <c r="H1611" t="str">
        <f>_xlfn.IFNA(VLOOKUP(A1611, Q$1:Q$1476,1,FALSE), 0)</f>
        <v>ADX</v>
      </c>
      <c r="Q1611" t="s">
        <v>804</v>
      </c>
    </row>
    <row r="1612" spans="1:17" x14ac:dyDescent="0.2">
      <c r="A1612" s="15" t="s">
        <v>485</v>
      </c>
      <c r="B1612" s="15" t="str">
        <f>_xlfn.IFNA(VLOOKUP(A1612, Shares!A1613:B$3048, 2, FALSE), "")</f>
        <v/>
      </c>
      <c r="C1612" t="str">
        <f>A1612&amp; ".AX"</f>
        <v>ADY.AX</v>
      </c>
      <c r="D1612" t="str">
        <f>"{""symbol"": """ &amp; A1612 &amp; """, ""yahoo-symbol"": """ &amp; C1612 &amp; """}, "</f>
        <v xml:space="preserve">{"symbol": "ADY", "yahoo-symbol": "ADY.AX"}, </v>
      </c>
      <c r="H1612">
        <f>_xlfn.IFNA(VLOOKUP(A1612, Q$1:Q$1476,1,FALSE), 0)</f>
        <v>0</v>
      </c>
      <c r="Q1612" t="s">
        <v>543</v>
      </c>
    </row>
    <row r="1613" spans="1:17" x14ac:dyDescent="0.2">
      <c r="A1613" s="15" t="s">
        <v>551</v>
      </c>
      <c r="B1613" s="15" t="str">
        <f>_xlfn.IFNA(VLOOKUP(A1613, Shares!A1614:B$3048, 2, FALSE), "")</f>
        <v/>
      </c>
      <c r="C1613" t="str">
        <f>A1613&amp; ".AX"</f>
        <v>AEB.AX</v>
      </c>
      <c r="D1613" t="str">
        <f>"{""symbol"": """ &amp; A1613 &amp; """, ""yahoo-symbol"": """ &amp; C1613 &amp; """}, "</f>
        <v xml:space="preserve">{"symbol": "AEB", "yahoo-symbol": "AEB.AX"}, </v>
      </c>
      <c r="H1613" t="str">
        <f>_xlfn.IFNA(VLOOKUP(A1613, Q$1:Q$1476,1,FALSE), 0)</f>
        <v>AEB</v>
      </c>
      <c r="Q1613" t="s">
        <v>381</v>
      </c>
    </row>
    <row r="1614" spans="1:17" x14ac:dyDescent="0.2">
      <c r="A1614" s="15" t="s">
        <v>810</v>
      </c>
      <c r="B1614" s="15" t="str">
        <f>_xlfn.IFNA(VLOOKUP(A1614, Shares!A1615:B$3048, 2, FALSE), "")</f>
        <v/>
      </c>
      <c r="C1614" t="str">
        <f>A1614&amp; ".AX"</f>
        <v>AEE.AX</v>
      </c>
      <c r="D1614" t="str">
        <f>"{""symbol"": """ &amp; A1614 &amp; """, ""yahoo-symbol"": """ &amp; C1614 &amp; """}, "</f>
        <v xml:space="preserve">{"symbol": "AEE", "yahoo-symbol": "AEE.AX"}, </v>
      </c>
      <c r="H1614" t="str">
        <f>_xlfn.IFNA(VLOOKUP(A1614, Q$1:Q$1476,1,FALSE), 0)</f>
        <v>AEE</v>
      </c>
      <c r="Q1614" t="s">
        <v>708</v>
      </c>
    </row>
    <row r="1615" spans="1:17" x14ac:dyDescent="0.2">
      <c r="A1615" s="15" t="s">
        <v>903</v>
      </c>
      <c r="B1615" s="15" t="str">
        <f>_xlfn.IFNA(VLOOKUP(A1615, Shares!A1616:B$3048, 2, FALSE), "")</f>
        <v/>
      </c>
      <c r="C1615" t="str">
        <f>A1615&amp; ".AX"</f>
        <v>AEF.AX</v>
      </c>
      <c r="D1615" t="str">
        <f>"{""symbol"": """ &amp; A1615 &amp; """, ""yahoo-symbol"": """ &amp; C1615 &amp; """}, "</f>
        <v xml:space="preserve">{"symbol": "AEF", "yahoo-symbol": "AEF.AX"}, </v>
      </c>
      <c r="H1615">
        <f>_xlfn.IFNA(VLOOKUP(A1615, Q$1:Q$1476,1,FALSE), 0)</f>
        <v>0</v>
      </c>
      <c r="Q1615" t="s">
        <v>439</v>
      </c>
    </row>
    <row r="1616" spans="1:17" x14ac:dyDescent="0.2">
      <c r="A1616" s="15" t="s">
        <v>443</v>
      </c>
      <c r="B1616" s="15" t="str">
        <f>_xlfn.IFNA(VLOOKUP(A1616, Shares!A1617:B$3048, 2, FALSE), "")</f>
        <v/>
      </c>
      <c r="C1616" t="str">
        <f>A1616&amp; ".AX"</f>
        <v>AEG.AX</v>
      </c>
      <c r="D1616" t="str">
        <f>"{""symbol"": """ &amp; A1616 &amp; """, ""yahoo-symbol"": """ &amp; C1616 &amp; """}, "</f>
        <v xml:space="preserve">{"symbol": "AEG", "yahoo-symbol": "AEG.AX"}, </v>
      </c>
      <c r="H1616">
        <f>_xlfn.IFNA(VLOOKUP(A1616, Q$1:Q$1476,1,FALSE), 0)</f>
        <v>0</v>
      </c>
      <c r="Q1616" t="s">
        <v>7</v>
      </c>
    </row>
    <row r="1617" spans="1:17" x14ac:dyDescent="0.2">
      <c r="A1617" s="15" t="s">
        <v>905</v>
      </c>
      <c r="B1617" s="15" t="str">
        <f>_xlfn.IFNA(VLOOKUP(A1617, Shares!A1618:B$3048, 2, FALSE), "")</f>
        <v/>
      </c>
      <c r="C1617" t="str">
        <f>A1617&amp; ".AX"</f>
        <v>AFG.AX</v>
      </c>
      <c r="D1617" t="str">
        <f>"{""symbol"": """ &amp; A1617 &amp; """, ""yahoo-symbol"": """ &amp; C1617 &amp; """}, "</f>
        <v xml:space="preserve">{"symbol": "AFG", "yahoo-symbol": "AFG.AX"}, </v>
      </c>
      <c r="H1617" t="str">
        <f>_xlfn.IFNA(VLOOKUP(A1617, Q$1:Q$1476,1,FALSE), 0)</f>
        <v>AFG</v>
      </c>
      <c r="Q1617" t="s">
        <v>618</v>
      </c>
    </row>
    <row r="1618" spans="1:17" x14ac:dyDescent="0.2">
      <c r="A1618" s="15" t="s">
        <v>907</v>
      </c>
      <c r="B1618" s="15" t="str">
        <f>_xlfn.IFNA(VLOOKUP(A1618, Shares!A1619:B$3048, 2, FALSE), "")</f>
        <v/>
      </c>
      <c r="C1618" t="str">
        <f>A1618&amp; ".AX"</f>
        <v>AFI.AX</v>
      </c>
      <c r="D1618" t="str">
        <f>"{""symbol"": """ &amp; A1618 &amp; """, ""yahoo-symbol"": """ &amp; C1618 &amp; """}, "</f>
        <v xml:space="preserve">{"symbol": "AFI", "yahoo-symbol": "AFI.AX"}, </v>
      </c>
      <c r="H1618" t="str">
        <f>_xlfn.IFNA(VLOOKUP(A1618, Q$1:Q$1476,1,FALSE), 0)</f>
        <v>AFI</v>
      </c>
      <c r="Q1618" t="s">
        <v>838</v>
      </c>
    </row>
    <row r="1619" spans="1:17" x14ac:dyDescent="0.2">
      <c r="A1619" s="15" t="s">
        <v>510</v>
      </c>
      <c r="B1619" s="15" t="str">
        <f>_xlfn.IFNA(VLOOKUP(A1619, Shares!A1620:B$3048, 2, FALSE), "")</f>
        <v/>
      </c>
      <c r="C1619" t="str">
        <f>A1619&amp; ".AX"</f>
        <v>AFR.AX</v>
      </c>
      <c r="D1619" t="str">
        <f>"{""symbol"": """ &amp; A1619 &amp; """, ""yahoo-symbol"": """ &amp; C1619 &amp; """}, "</f>
        <v xml:space="preserve">{"symbol": "AFR", "yahoo-symbol": "AFR.AX"}, </v>
      </c>
      <c r="H1619">
        <f>_xlfn.IFNA(VLOOKUP(A1619, Q$1:Q$1476,1,FALSE), 0)</f>
        <v>0</v>
      </c>
      <c r="Q1619" t="s">
        <v>855</v>
      </c>
    </row>
    <row r="1620" spans="1:17" x14ac:dyDescent="0.2">
      <c r="A1620" s="15" t="s">
        <v>514</v>
      </c>
      <c r="B1620" s="15" t="str">
        <f>_xlfn.IFNA(VLOOKUP(A1620, Shares!A1621:B$3048, 2, FALSE), "")</f>
        <v/>
      </c>
      <c r="C1620" t="str">
        <f>A1620&amp; ".AX"</f>
        <v>AFY.AX</v>
      </c>
      <c r="D1620" t="str">
        <f>"{""symbol"": """ &amp; A1620 &amp; """, ""yahoo-symbol"": """ &amp; C1620 &amp; """}, "</f>
        <v xml:space="preserve">{"symbol": "AFY", "yahoo-symbol": "AFY.AX"}, </v>
      </c>
      <c r="H1620" t="str">
        <f>_xlfn.IFNA(VLOOKUP(A1620, Q$1:Q$1476,1,FALSE), 0)</f>
        <v>AFY</v>
      </c>
      <c r="Q1620" t="s">
        <v>935</v>
      </c>
    </row>
    <row r="1621" spans="1:17" x14ac:dyDescent="0.2">
      <c r="A1621" s="15" t="s">
        <v>876</v>
      </c>
      <c r="B1621" s="15" t="str">
        <f>_xlfn.IFNA(VLOOKUP(A1621, Shares!A1622:B$3048, 2, FALSE), "")</f>
        <v/>
      </c>
      <c r="C1621" t="str">
        <f>A1621&amp; ".AX"</f>
        <v>AGD.AX</v>
      </c>
      <c r="D1621" t="str">
        <f>"{""symbol"": """ &amp; A1621 &amp; """, ""yahoo-symbol"": """ &amp; C1621 &amp; """}, "</f>
        <v xml:space="preserve">{"symbol": "AGD", "yahoo-symbol": "AGD.AX"}, </v>
      </c>
      <c r="H1621" t="str">
        <f>_xlfn.IFNA(VLOOKUP(A1621, Q$1:Q$1476,1,FALSE), 0)</f>
        <v>AGD</v>
      </c>
      <c r="Q1621" t="s">
        <v>586</v>
      </c>
    </row>
    <row r="1622" spans="1:17" x14ac:dyDescent="0.2">
      <c r="A1622" s="15" t="s">
        <v>569</v>
      </c>
      <c r="B1622" s="15" t="str">
        <f>_xlfn.IFNA(VLOOKUP(A1622, Shares!A1623:B$3048, 2, FALSE), "")</f>
        <v/>
      </c>
      <c r="C1622" t="str">
        <f>A1622&amp; ".AX"</f>
        <v>AGE.AX</v>
      </c>
      <c r="D1622" t="str">
        <f>"{""symbol"": """ &amp; A1622 &amp; """, ""yahoo-symbol"": """ &amp; C1622 &amp; """}, "</f>
        <v xml:space="preserve">{"symbol": "AGE", "yahoo-symbol": "AGE.AX"}, </v>
      </c>
      <c r="H1622">
        <f>_xlfn.IFNA(VLOOKUP(A1622, Q$1:Q$1476,1,FALSE), 0)</f>
        <v>0</v>
      </c>
      <c r="Q1622" t="s">
        <v>844</v>
      </c>
    </row>
    <row r="1623" spans="1:17" x14ac:dyDescent="0.2">
      <c r="A1623" s="15" t="s">
        <v>628</v>
      </c>
      <c r="B1623" s="15" t="str">
        <f>_xlfn.IFNA(VLOOKUP(A1623, Shares!A1624:B$3048, 2, FALSE), "")</f>
        <v/>
      </c>
      <c r="C1623" t="str">
        <f>A1623&amp; ".AX"</f>
        <v>AGG.AX</v>
      </c>
      <c r="D1623" t="str">
        <f>"{""symbol"": """ &amp; A1623 &amp; """, ""yahoo-symbol"": """ &amp; C1623 &amp; """}, "</f>
        <v xml:space="preserve">{"symbol": "AGG", "yahoo-symbol": "AGG.AX"}, </v>
      </c>
      <c r="H1623">
        <f>_xlfn.IFNA(VLOOKUP(A1623, Q$1:Q$1476,1,FALSE), 0)</f>
        <v>0</v>
      </c>
      <c r="Q1623" t="s">
        <v>661</v>
      </c>
    </row>
    <row r="1624" spans="1:17" x14ac:dyDescent="0.2">
      <c r="A1624" s="15" t="s">
        <v>527</v>
      </c>
      <c r="B1624" s="15" t="str">
        <f>_xlfn.IFNA(VLOOKUP(A1624, Shares!A1625:B$3048, 2, FALSE), "")</f>
        <v/>
      </c>
      <c r="C1624" t="str">
        <f>A1624&amp; ".AX"</f>
        <v>AGI.AX</v>
      </c>
      <c r="D1624" t="str">
        <f>"{""symbol"": """ &amp; A1624 &amp; """, ""yahoo-symbol"": """ &amp; C1624 &amp; """}, "</f>
        <v xml:space="preserve">{"symbol": "AGI", "yahoo-symbol": "AGI.AX"}, </v>
      </c>
      <c r="H1624" t="str">
        <f>_xlfn.IFNA(VLOOKUP(A1624, Q$1:Q$1476,1,FALSE), 0)</f>
        <v>AGI</v>
      </c>
      <c r="Q1624" t="s">
        <v>820</v>
      </c>
    </row>
    <row r="1625" spans="1:17" x14ac:dyDescent="0.2">
      <c r="A1625" s="15" t="s">
        <v>298</v>
      </c>
      <c r="B1625" s="15" t="str">
        <f>_xlfn.IFNA(VLOOKUP(A1625, Shares!A1626:B$3048, 2, FALSE), "")</f>
        <v/>
      </c>
      <c r="C1625" t="str">
        <f>A1625&amp; ".AX"</f>
        <v>AGL.AX</v>
      </c>
      <c r="D1625" t="str">
        <f>"{""symbol"": """ &amp; A1625 &amp; """, ""yahoo-symbol"": """ &amp; C1625 &amp; """}, "</f>
        <v xml:space="preserve">{"symbol": "AGL", "yahoo-symbol": "AGL.AX"}, </v>
      </c>
      <c r="H1625" t="str">
        <f>_xlfn.IFNA(VLOOKUP(A1625, Q$1:Q$1476,1,FALSE), 0)</f>
        <v>AGL</v>
      </c>
      <c r="Q1625" t="s">
        <v>372</v>
      </c>
    </row>
    <row r="1626" spans="1:17" x14ac:dyDescent="0.2">
      <c r="A1626" s="15" t="s">
        <v>790</v>
      </c>
      <c r="B1626" s="15" t="str">
        <f>_xlfn.IFNA(VLOOKUP(A1626, Shares!A1627:B$3048, 2, FALSE), "")</f>
        <v/>
      </c>
      <c r="C1626" t="str">
        <f>A1626&amp; ".AX"</f>
        <v>AGO.AX</v>
      </c>
      <c r="D1626" t="str">
        <f>"{""symbol"": """ &amp; A1626 &amp; """, ""yahoo-symbol"": """ &amp; C1626 &amp; """}, "</f>
        <v xml:space="preserve">{"symbol": "AGO", "yahoo-symbol": "AGO.AX"}, </v>
      </c>
      <c r="H1626">
        <f>_xlfn.IFNA(VLOOKUP(A1626, Q$1:Q$1476,1,FALSE), 0)</f>
        <v>0</v>
      </c>
      <c r="Q1626" t="s">
        <v>351</v>
      </c>
    </row>
    <row r="1627" spans="1:17" x14ac:dyDescent="0.2">
      <c r="A1627" s="15" t="s">
        <v>520</v>
      </c>
      <c r="B1627" s="15" t="str">
        <f>_xlfn.IFNA(VLOOKUP(A1627, Shares!A1628:B$3048, 2, FALSE), "")</f>
        <v/>
      </c>
      <c r="C1627" t="str">
        <f>A1627&amp; ".AX"</f>
        <v>AGR.AX</v>
      </c>
      <c r="D1627" t="str">
        <f>"{""symbol"": """ &amp; A1627 &amp; """, ""yahoo-symbol"": """ &amp; C1627 &amp; """}, "</f>
        <v xml:space="preserve">{"symbol": "AGR", "yahoo-symbol": "AGR.AX"}, </v>
      </c>
      <c r="H1627" t="str">
        <f>_xlfn.IFNA(VLOOKUP(A1627, Q$1:Q$1476,1,FALSE), 0)</f>
        <v>AGR</v>
      </c>
      <c r="Q1627" t="s">
        <v>874</v>
      </c>
    </row>
    <row r="1628" spans="1:17" x14ac:dyDescent="0.2">
      <c r="A1628" s="15" t="s">
        <v>565</v>
      </c>
      <c r="B1628" s="15" t="str">
        <f>_xlfn.IFNA(VLOOKUP(A1628, Shares!A1629:B$3048, 2, FALSE), "")</f>
        <v/>
      </c>
      <c r="C1628" t="str">
        <f>A1628&amp; ".AX"</f>
        <v>AGS.AX</v>
      </c>
      <c r="D1628" t="str">
        <f>"{""symbol"": """ &amp; A1628 &amp; """, ""yahoo-symbol"": """ &amp; C1628 &amp; """}, "</f>
        <v xml:space="preserve">{"symbol": "AGS", "yahoo-symbol": "AGS.AX"}, </v>
      </c>
      <c r="H1628" t="str">
        <f>_xlfn.IFNA(VLOOKUP(A1628, Q$1:Q$1476,1,FALSE), 0)</f>
        <v>AGS</v>
      </c>
      <c r="Q1628" t="s">
        <v>927</v>
      </c>
    </row>
    <row r="1629" spans="1:17" x14ac:dyDescent="0.2">
      <c r="A1629" s="15" t="s">
        <v>704</v>
      </c>
      <c r="B1629" s="15" t="str">
        <f>_xlfn.IFNA(VLOOKUP(A1629, Shares!A1630:B$3048, 2, FALSE), "")</f>
        <v/>
      </c>
      <c r="C1629" t="str">
        <f>A1629&amp; ".AX"</f>
        <v>AGY.AX</v>
      </c>
      <c r="D1629" t="str">
        <f>"{""symbol"": """ &amp; A1629 &amp; """, ""yahoo-symbol"": """ &amp; C1629 &amp; """}, "</f>
        <v xml:space="preserve">{"symbol": "AGY", "yahoo-symbol": "AGY.AX"}, </v>
      </c>
      <c r="H1629" t="str">
        <f>_xlfn.IFNA(VLOOKUP(A1629, Q$1:Q$1476,1,FALSE), 0)</f>
        <v>AGY</v>
      </c>
      <c r="Q1629" t="s">
        <v>370</v>
      </c>
    </row>
    <row r="1630" spans="1:17" x14ac:dyDescent="0.2">
      <c r="A1630" s="15" t="s">
        <v>899</v>
      </c>
      <c r="B1630" s="15" t="str">
        <f>_xlfn.IFNA(VLOOKUP(A1630, Shares!A1631:B$3048, 2, FALSE), "")</f>
        <v/>
      </c>
      <c r="C1630" t="str">
        <f>A1630&amp; ".AX"</f>
        <v>AHF.AX</v>
      </c>
      <c r="D1630" t="str">
        <f>"{""symbol"": """ &amp; A1630 &amp; """, ""yahoo-symbol"": """ &amp; C1630 &amp; """}, "</f>
        <v xml:space="preserve">{"symbol": "AHF", "yahoo-symbol": "AHF.AX"}, </v>
      </c>
      <c r="H1630">
        <f>_xlfn.IFNA(VLOOKUP(A1630, Q$1:Q$1476,1,FALSE), 0)</f>
        <v>0</v>
      </c>
      <c r="Q1630" t="s">
        <v>992</v>
      </c>
    </row>
    <row r="1631" spans="1:17" x14ac:dyDescent="0.2">
      <c r="A1631" s="15" t="s">
        <v>956</v>
      </c>
      <c r="B1631" s="15" t="str">
        <f>_xlfn.IFNA(VLOOKUP(A1631, Shares!A1632:B$3048, 2, FALSE), "")</f>
        <v/>
      </c>
      <c r="C1631" t="str">
        <f>A1631&amp; ".AX"</f>
        <v>AHG.AX</v>
      </c>
      <c r="D1631" t="str">
        <f>"{""symbol"": """ &amp; A1631 &amp; """, ""yahoo-symbol"": """ &amp; C1631 &amp; """}, "</f>
        <v xml:space="preserve">{"symbol": "AHG", "yahoo-symbol": "AHG.AX"}, </v>
      </c>
      <c r="H1631">
        <f>_xlfn.IFNA(VLOOKUP(A1631, Q$1:Q$1476,1,FALSE), 0)</f>
        <v>0</v>
      </c>
      <c r="Q1631" t="s">
        <v>760</v>
      </c>
    </row>
    <row r="1632" spans="1:17" x14ac:dyDescent="0.2">
      <c r="A1632" s="15" t="s">
        <v>383</v>
      </c>
      <c r="B1632" s="15" t="str">
        <f>_xlfn.IFNA(VLOOKUP(A1632, Shares!A1633:B$3048, 2, FALSE), "")</f>
        <v/>
      </c>
      <c r="C1632" t="str">
        <f>A1632&amp; ".AX"</f>
        <v>AHK.AX</v>
      </c>
      <c r="D1632" t="str">
        <f>"{""symbol"": """ &amp; A1632 &amp; """, ""yahoo-symbol"": """ &amp; C1632 &amp; """}, "</f>
        <v xml:space="preserve">{"symbol": "AHK", "yahoo-symbol": "AHK.AX"}, </v>
      </c>
      <c r="H1632" t="str">
        <f>_xlfn.IFNA(VLOOKUP(A1632, Q$1:Q$1476,1,FALSE), 0)</f>
        <v>AHK</v>
      </c>
      <c r="Q1632" t="s">
        <v>857</v>
      </c>
    </row>
    <row r="1633" spans="1:17" x14ac:dyDescent="0.2">
      <c r="A1633" s="15" t="s">
        <v>659</v>
      </c>
      <c r="B1633" s="15" t="str">
        <f>_xlfn.IFNA(VLOOKUP(A1633, Shares!A1634:B$3048, 2, FALSE), "")</f>
        <v/>
      </c>
      <c r="C1633" t="str">
        <f>A1633&amp; ".AX"</f>
        <v>AHX.AX</v>
      </c>
      <c r="D1633" t="str">
        <f>"{""symbol"": """ &amp; A1633 &amp; """, ""yahoo-symbol"": """ &amp; C1633 &amp; """}, "</f>
        <v xml:space="preserve">{"symbol": "AHX", "yahoo-symbol": "AHX.AX"}, </v>
      </c>
      <c r="H1633">
        <f>_xlfn.IFNA(VLOOKUP(A1633, Q$1:Q$1476,1,FALSE), 0)</f>
        <v>0</v>
      </c>
      <c r="Q1633" t="s">
        <v>727</v>
      </c>
    </row>
    <row r="1634" spans="1:17" x14ac:dyDescent="0.2">
      <c r="A1634" s="15" t="s">
        <v>737</v>
      </c>
      <c r="B1634" s="15" t="str">
        <f>_xlfn.IFNA(VLOOKUP(A1634, Shares!A1635:B$3048, 2, FALSE), "")</f>
        <v/>
      </c>
      <c r="C1634" t="str">
        <f>A1634&amp; ".AX"</f>
        <v>AHY.AX</v>
      </c>
      <c r="D1634" t="str">
        <f>"{""symbol"": """ &amp; A1634 &amp; """, ""yahoo-symbol"": """ &amp; C1634 &amp; """}, "</f>
        <v xml:space="preserve">{"symbol": "AHY", "yahoo-symbol": "AHY.AX"}, </v>
      </c>
      <c r="H1634">
        <f>_xlfn.IFNA(VLOOKUP(A1634, Q$1:Q$1476,1,FALSE), 0)</f>
        <v>0</v>
      </c>
      <c r="Q1634" t="s">
        <v>706</v>
      </c>
    </row>
    <row r="1635" spans="1:17" x14ac:dyDescent="0.2">
      <c r="A1635" s="15" t="s">
        <v>483</v>
      </c>
      <c r="B1635" s="15" t="str">
        <f>_xlfn.IFNA(VLOOKUP(A1635, Shares!A1636:B$3048, 2, FALSE), "")</f>
        <v/>
      </c>
      <c r="C1635" t="str">
        <f>A1635&amp; ".AX"</f>
        <v>AHZ.AX</v>
      </c>
      <c r="D1635" t="str">
        <f>"{""symbol"": """ &amp; A1635 &amp; """, ""yahoo-symbol"": """ &amp; C1635 &amp; """}, "</f>
        <v xml:space="preserve">{"symbol": "AHZ", "yahoo-symbol": "AHZ.AX"}, </v>
      </c>
      <c r="H1635" t="str">
        <f>_xlfn.IFNA(VLOOKUP(A1635, Q$1:Q$1476,1,FALSE), 0)</f>
        <v>AHZ</v>
      </c>
      <c r="Q1635" t="s">
        <v>2</v>
      </c>
    </row>
    <row r="1636" spans="1:17" x14ac:dyDescent="0.2">
      <c r="A1636" s="15" t="s">
        <v>798</v>
      </c>
      <c r="B1636" s="15" t="str">
        <f>_xlfn.IFNA(VLOOKUP(A1636, Shares!A1637:B$3048, 2, FALSE), "")</f>
        <v/>
      </c>
      <c r="C1636" t="str">
        <f>A1636&amp; ".AX"</f>
        <v>AIA.AX</v>
      </c>
      <c r="D1636" t="str">
        <f>"{""symbol"": """ &amp; A1636 &amp; """, ""yahoo-symbol"": """ &amp; C1636 &amp; """}, "</f>
        <v xml:space="preserve">{"symbol": "AIA", "yahoo-symbol": "AIA.AX"}, </v>
      </c>
      <c r="H1636">
        <f>_xlfn.IFNA(VLOOKUP(A1636, Q$1:Q$1476,1,FALSE), 0)</f>
        <v>0</v>
      </c>
      <c r="Q1636" t="s">
        <v>694</v>
      </c>
    </row>
    <row r="1637" spans="1:17" x14ac:dyDescent="0.2">
      <c r="A1637" s="15" t="s">
        <v>9</v>
      </c>
      <c r="B1637" s="15" t="str">
        <f>_xlfn.IFNA(VLOOKUP(A1637, Shares!A1638:B$3048, 2, FALSE), "")</f>
        <v/>
      </c>
      <c r="C1637" t="str">
        <f>A1637&amp; ".AX"</f>
        <v>AIK.AX</v>
      </c>
      <c r="D1637" t="str">
        <f>"{""symbol"": """ &amp; A1637 &amp; """, ""yahoo-symbol"": """ &amp; C1637 &amp; """}, "</f>
        <v xml:space="preserve">{"symbol": "AIK", "yahoo-symbol": "AIK.AX"}, </v>
      </c>
      <c r="H1637" t="str">
        <f>_xlfn.IFNA(VLOOKUP(A1637, Q$1:Q$1476,1,FALSE), 0)</f>
        <v>AIK</v>
      </c>
      <c r="Q1637" t="s">
        <v>575</v>
      </c>
    </row>
    <row r="1638" spans="1:17" x14ac:dyDescent="0.2">
      <c r="A1638" s="15" t="s">
        <v>768</v>
      </c>
      <c r="B1638" s="15" t="str">
        <f>_xlfn.IFNA(VLOOKUP(A1638, Shares!A1639:B$3048, 2, FALSE), "")</f>
        <v/>
      </c>
      <c r="C1638" t="str">
        <f>A1638&amp; ".AX"</f>
        <v>AIR.AX</v>
      </c>
      <c r="D1638" t="str">
        <f>"{""symbol"": """ &amp; A1638 &amp; """, ""yahoo-symbol"": """ &amp; C1638 &amp; """}, "</f>
        <v xml:space="preserve">{"symbol": "AIR", "yahoo-symbol": "AIR.AX"}, </v>
      </c>
      <c r="H1638">
        <f>_xlfn.IFNA(VLOOKUP(A1638, Q$1:Q$1476,1,FALSE), 0)</f>
        <v>0</v>
      </c>
      <c r="Q1638" t="s">
        <v>960</v>
      </c>
    </row>
    <row r="1639" spans="1:17" x14ac:dyDescent="0.2">
      <c r="A1639" s="15" t="s">
        <v>503</v>
      </c>
      <c r="B1639" s="15" t="str">
        <f>_xlfn.IFNA(VLOOKUP(A1639, Shares!A1640:B$3048, 2, FALSE), "")</f>
        <v/>
      </c>
      <c r="C1639" t="str">
        <f>A1639&amp; ".AX"</f>
        <v>AIS.AX</v>
      </c>
      <c r="D1639" t="str">
        <f>"{""symbol"": """ &amp; A1639 &amp; """, ""yahoo-symbol"": """ &amp; C1639 &amp; """}, "</f>
        <v xml:space="preserve">{"symbol": "AIS", "yahoo-symbol": "AIS.AX"}, </v>
      </c>
      <c r="H1639" t="str">
        <f>_xlfn.IFNA(VLOOKUP(A1639, Q$1:Q$1476,1,FALSE), 0)</f>
        <v>AIS</v>
      </c>
      <c r="Q1639" t="s">
        <v>847</v>
      </c>
    </row>
    <row r="1640" spans="1:17" x14ac:dyDescent="0.2">
      <c r="A1640" s="15" t="s">
        <v>306</v>
      </c>
      <c r="B1640" s="15" t="str">
        <f>_xlfn.IFNA(VLOOKUP(A1640, Shares!A1641:B$3048, 2, FALSE), "")</f>
        <v/>
      </c>
      <c r="C1640" t="str">
        <f>A1640&amp; ".AX"</f>
        <v>AIZ.AX</v>
      </c>
      <c r="D1640" t="str">
        <f>"{""symbol"": """ &amp; A1640 &amp; """, ""yahoo-symbol"": """ &amp; C1640 &amp; """}, "</f>
        <v xml:space="preserve">{"symbol": "AIZ", "yahoo-symbol": "AIZ.AX"}, </v>
      </c>
      <c r="H1640" t="str">
        <f>_xlfn.IFNA(VLOOKUP(A1640, Q$1:Q$1476,1,FALSE), 0)</f>
        <v>AIZ</v>
      </c>
      <c r="Q1640" t="s">
        <v>495</v>
      </c>
    </row>
    <row r="1641" spans="1:17" x14ac:dyDescent="0.2">
      <c r="A1641" s="15" t="s">
        <v>772</v>
      </c>
      <c r="B1641" s="15" t="str">
        <f>_xlfn.IFNA(VLOOKUP(A1641, Shares!A1642:B$3048, 2, FALSE), "")</f>
        <v/>
      </c>
      <c r="C1641" t="str">
        <f>A1641&amp; ".AX"</f>
        <v>AJA.AX</v>
      </c>
      <c r="D1641" t="str">
        <f>"{""symbol"": """ &amp; A1641 &amp; """, ""yahoo-symbol"": """ &amp; C1641 &amp; """}, "</f>
        <v xml:space="preserve">{"symbol": "AJA", "yahoo-symbol": "AJA.AX"}, </v>
      </c>
      <c r="H1641">
        <f>_xlfn.IFNA(VLOOKUP(A1641, Q$1:Q$1476,1,FALSE), 0)</f>
        <v>0</v>
      </c>
      <c r="Q1641" t="s">
        <v>3</v>
      </c>
    </row>
    <row r="1642" spans="1:17" x14ac:dyDescent="0.2">
      <c r="A1642" s="15" t="s">
        <v>267</v>
      </c>
      <c r="B1642" s="15" t="str">
        <f>_xlfn.IFNA(VLOOKUP(A1642, Shares!A1643:B$3048, 2, FALSE), "")</f>
        <v/>
      </c>
      <c r="C1642" t="str">
        <f>A1642&amp; ".AX"</f>
        <v>AJC.AX</v>
      </c>
      <c r="D1642" t="str">
        <f>"{""symbol"": """ &amp; A1642 &amp; """, ""yahoo-symbol"": """ &amp; C1642 &amp; """}, "</f>
        <v xml:space="preserve">{"symbol": "AJC", "yahoo-symbol": "AJC.AX"}, </v>
      </c>
      <c r="H1642">
        <f>_xlfn.IFNA(VLOOKUP(A1642, Q$1:Q$1476,1,FALSE), 0)</f>
        <v>0</v>
      </c>
      <c r="Q1642" t="s">
        <v>766</v>
      </c>
    </row>
    <row r="1643" spans="1:17" x14ac:dyDescent="0.2">
      <c r="A1643" s="15" t="s">
        <v>749</v>
      </c>
      <c r="B1643" s="15" t="str">
        <f>_xlfn.IFNA(VLOOKUP(A1643, Shares!A1644:B$3048, 2, FALSE), "")</f>
        <v/>
      </c>
      <c r="C1643" t="str">
        <f>A1643&amp; ".AX"</f>
        <v>AJD.AX</v>
      </c>
      <c r="D1643" t="str">
        <f>"{""symbol"": """ &amp; A1643 &amp; """, ""yahoo-symbol"": """ &amp; C1643 &amp; """}, "</f>
        <v xml:space="preserve">{"symbol": "AJD", "yahoo-symbol": "AJD.AX"}, </v>
      </c>
      <c r="H1643">
        <f>_xlfn.IFNA(VLOOKUP(A1643, Q$1:Q$1476,1,FALSE), 0)</f>
        <v>0</v>
      </c>
      <c r="Q1643" t="s">
        <v>577</v>
      </c>
    </row>
    <row r="1644" spans="1:17" x14ac:dyDescent="0.2">
      <c r="A1644" s="15" t="s">
        <v>308</v>
      </c>
      <c r="B1644" s="15" t="str">
        <f>_xlfn.IFNA(VLOOKUP(A1644, Shares!A1645:B$3048, 2, FALSE), "")</f>
        <v/>
      </c>
      <c r="C1644" t="str">
        <f>A1644&amp; ".AX"</f>
        <v>AJL.AX</v>
      </c>
      <c r="D1644" t="str">
        <f>"{""symbol"": """ &amp; A1644 &amp; """, ""yahoo-symbol"": """ &amp; C1644 &amp; """}, "</f>
        <v xml:space="preserve">{"symbol": "AJL", "yahoo-symbol": "AJL.AX"}, </v>
      </c>
      <c r="H1644">
        <f>_xlfn.IFNA(VLOOKUP(A1644, Q$1:Q$1476,1,FALSE), 0)</f>
        <v>0</v>
      </c>
      <c r="Q1644" t="s">
        <v>946</v>
      </c>
    </row>
    <row r="1645" spans="1:17" x14ac:dyDescent="0.2">
      <c r="A1645" s="15" t="s">
        <v>588</v>
      </c>
      <c r="B1645" s="15" t="str">
        <f>_xlfn.IFNA(VLOOKUP(A1645, Shares!A1646:B$3048, 2, FALSE), "")</f>
        <v/>
      </c>
      <c r="C1645" t="str">
        <f>A1645&amp; ".AX"</f>
        <v>AJM.AX</v>
      </c>
      <c r="D1645" t="str">
        <f>"{""symbol"": """ &amp; A1645 &amp; """, ""yahoo-symbol"": """ &amp; C1645 &amp; """}, "</f>
        <v xml:space="preserve">{"symbol": "AJM", "yahoo-symbol": "AJM.AX"}, </v>
      </c>
      <c r="H1645" t="str">
        <f>_xlfn.IFNA(VLOOKUP(A1645, Q$1:Q$1476,1,FALSE), 0)</f>
        <v>AJM</v>
      </c>
      <c r="Q1645" t="s">
        <v>794</v>
      </c>
    </row>
    <row r="1646" spans="1:17" x14ac:dyDescent="0.2">
      <c r="A1646" s="15" t="s">
        <v>717</v>
      </c>
      <c r="B1646" s="15" t="str">
        <f>_xlfn.IFNA(VLOOKUP(A1646, Shares!A1647:B$3048, 2, FALSE), "")</f>
        <v/>
      </c>
      <c r="C1646" t="str">
        <f>A1646&amp; ".AX"</f>
        <v>AJQ.AX</v>
      </c>
      <c r="D1646" t="str">
        <f>"{""symbol"": """ &amp; A1646 &amp; """, ""yahoo-symbol"": """ &amp; C1646 &amp; """}, "</f>
        <v xml:space="preserve">{"symbol": "AJQ", "yahoo-symbol": "AJQ.AX"}, </v>
      </c>
      <c r="H1646" t="str">
        <f>_xlfn.IFNA(VLOOKUP(A1646, Q$1:Q$1476,1,FALSE), 0)</f>
        <v>AJQ</v>
      </c>
      <c r="Q1646" t="s">
        <v>851</v>
      </c>
    </row>
    <row r="1647" spans="1:17" x14ac:dyDescent="0.2">
      <c r="A1647" s="15" t="s">
        <v>549</v>
      </c>
      <c r="B1647" s="15" t="str">
        <f>_xlfn.IFNA(VLOOKUP(A1647, Shares!A1648:B$3048, 2, FALSE), "")</f>
        <v/>
      </c>
      <c r="C1647" t="str">
        <f>A1647&amp; ".AX"</f>
        <v>AJX.AX</v>
      </c>
      <c r="D1647" t="str">
        <f>"{""symbol"": """ &amp; A1647 &amp; """, ""yahoo-symbol"": """ &amp; C1647 &amp; """}, "</f>
        <v xml:space="preserve">{"symbol": "AJX", "yahoo-symbol": "AJX.AX"}, </v>
      </c>
      <c r="H1647">
        <f>_xlfn.IFNA(VLOOKUP(A1647, Q$1:Q$1476,1,FALSE), 0)</f>
        <v>0</v>
      </c>
      <c r="Q1647" t="s">
        <v>808</v>
      </c>
    </row>
    <row r="1648" spans="1:17" x14ac:dyDescent="0.2">
      <c r="A1648" s="15" t="s">
        <v>868</v>
      </c>
      <c r="B1648" s="15" t="str">
        <f>_xlfn.IFNA(VLOOKUP(A1648, Shares!A1649:B$3048, 2, FALSE), "")</f>
        <v/>
      </c>
      <c r="C1648" t="str">
        <f>A1648&amp; ".AX"</f>
        <v>AKK.AX</v>
      </c>
      <c r="D1648" t="str">
        <f>"{""symbol"": """ &amp; A1648 &amp; """, ""yahoo-symbol"": """ &amp; C1648 &amp; """}, "</f>
        <v xml:space="preserve">{"symbol": "AKK", "yahoo-symbol": "AKK.AX"}, </v>
      </c>
      <c r="H1648" t="str">
        <f>_xlfn.IFNA(VLOOKUP(A1648, Q$1:Q$1476,1,FALSE), 0)</f>
        <v>AKK</v>
      </c>
      <c r="Q1648" t="s">
        <v>939</v>
      </c>
    </row>
    <row r="1649" spans="1:17" x14ac:dyDescent="0.2">
      <c r="A1649" s="15" t="s">
        <v>764</v>
      </c>
      <c r="B1649" s="15" t="str">
        <f>_xlfn.IFNA(VLOOKUP(A1649, Shares!A1650:B$3048, 2, FALSE), "")</f>
        <v/>
      </c>
      <c r="C1649" t="str">
        <f>A1649&amp; ".AX"</f>
        <v>AKM.AX</v>
      </c>
      <c r="D1649" t="str">
        <f>"{""symbol"": """ &amp; A1649 &amp; """, ""yahoo-symbol"": """ &amp; C1649 &amp; """}, "</f>
        <v xml:space="preserve">{"symbol": "AKM", "yahoo-symbol": "AKM.AX"}, </v>
      </c>
      <c r="H1649">
        <f>_xlfn.IFNA(VLOOKUP(A1649, Q$1:Q$1476,1,FALSE), 0)</f>
        <v>0</v>
      </c>
      <c r="Q1649" t="s">
        <v>976</v>
      </c>
    </row>
    <row r="1650" spans="1:17" x14ac:dyDescent="0.2">
      <c r="A1650" s="15" t="s">
        <v>804</v>
      </c>
      <c r="B1650" s="15" t="str">
        <f>_xlfn.IFNA(VLOOKUP(A1650, Shares!A1651:B$3048, 2, FALSE), "")</f>
        <v/>
      </c>
      <c r="C1650" t="str">
        <f>A1650&amp; ".AX"</f>
        <v>AKP.AX</v>
      </c>
      <c r="D1650" t="str">
        <f>"{""symbol"": """ &amp; A1650 &amp; """, ""yahoo-symbol"": """ &amp; C1650 &amp; """}, "</f>
        <v xml:space="preserve">{"symbol": "AKP", "yahoo-symbol": "AKP.AX"}, </v>
      </c>
      <c r="H1650">
        <f>_xlfn.IFNA(VLOOKUP(A1650, Q$1:Q$1476,1,FALSE), 0)</f>
        <v>0</v>
      </c>
      <c r="Q1650" t="s">
        <v>978</v>
      </c>
    </row>
    <row r="1651" spans="1:17" x14ac:dyDescent="0.2">
      <c r="A1651" s="15" t="s">
        <v>543</v>
      </c>
      <c r="B1651" s="15" t="str">
        <f>_xlfn.IFNA(VLOOKUP(A1651, Shares!A1652:B$3048, 2, FALSE), "")</f>
        <v/>
      </c>
      <c r="C1651" t="str">
        <f>A1651&amp; ".AX"</f>
        <v>ALC.AX</v>
      </c>
      <c r="D1651" t="str">
        <f>"{""symbol"": """ &amp; A1651 &amp; """, ""yahoo-symbol"": """ &amp; C1651 &amp; """}, "</f>
        <v xml:space="preserve">{"symbol": "ALC", "yahoo-symbol": "ALC.AX"}, </v>
      </c>
      <c r="H1651">
        <f>_xlfn.IFNA(VLOOKUP(A1651, Q$1:Q$1476,1,FALSE), 0)</f>
        <v>0</v>
      </c>
      <c r="Q1651" t="s">
        <v>941</v>
      </c>
    </row>
    <row r="1652" spans="1:17" x14ac:dyDescent="0.2">
      <c r="A1652" s="15" t="s">
        <v>915</v>
      </c>
      <c r="B1652" s="15" t="str">
        <f>_xlfn.IFNA(VLOOKUP(A1652, Shares!A1653:B$3048, 2, FALSE), "")</f>
        <v/>
      </c>
      <c r="C1652" t="str">
        <f>A1652&amp; ".AX"</f>
        <v>ALF.AX</v>
      </c>
      <c r="D1652" t="str">
        <f>"{""symbol"": """ &amp; A1652 &amp; """, ""yahoo-symbol"": """ &amp; C1652 &amp; """}, "</f>
        <v xml:space="preserve">{"symbol": "ALF", "yahoo-symbol": "ALF.AX"}, </v>
      </c>
      <c r="H1652" t="str">
        <f>_xlfn.IFNA(VLOOKUP(A1652, Q$1:Q$1476,1,FALSE), 0)</f>
        <v>ALF</v>
      </c>
      <c r="Q1652" t="s">
        <v>986</v>
      </c>
    </row>
    <row r="1653" spans="1:17" x14ac:dyDescent="0.2">
      <c r="A1653" s="15" t="s">
        <v>381</v>
      </c>
      <c r="B1653" s="15" t="str">
        <f>_xlfn.IFNA(VLOOKUP(A1653, Shares!A1654:B$3048, 2, FALSE), "")</f>
        <v/>
      </c>
      <c r="C1653" t="str">
        <f>A1653&amp; ".AX"</f>
        <v>ALI.AX</v>
      </c>
      <c r="D1653" t="str">
        <f>"{""symbol"": """ &amp; A1653 &amp; """, ""yahoo-symbol"": """ &amp; C1653 &amp; """}, "</f>
        <v xml:space="preserve">{"symbol": "ALI", "yahoo-symbol": "ALI.AX"}, </v>
      </c>
      <c r="H1653">
        <f>_xlfn.IFNA(VLOOKUP(A1653, Q$1:Q$1476,1,FALSE), 0)</f>
        <v>0</v>
      </c>
      <c r="Q1653" t="s">
        <v>531</v>
      </c>
    </row>
    <row r="1654" spans="1:17" x14ac:dyDescent="0.2">
      <c r="A1654" s="15" t="s">
        <v>557</v>
      </c>
      <c r="B1654" s="15" t="str">
        <f>_xlfn.IFNA(VLOOKUP(A1654, Shares!A1655:B$3048, 2, FALSE), "")</f>
        <v/>
      </c>
      <c r="C1654" t="str">
        <f>A1654&amp; ".AX"</f>
        <v>ALK.AX</v>
      </c>
      <c r="D1654" t="str">
        <f>"{""symbol"": """ &amp; A1654 &amp; """, ""yahoo-symbol"": """ &amp; C1654 &amp; """}, "</f>
        <v xml:space="preserve">{"symbol": "ALK", "yahoo-symbol": "ALK.AX"}, </v>
      </c>
      <c r="H1654" t="str">
        <f>_xlfn.IFNA(VLOOKUP(A1654, Q$1:Q$1476,1,FALSE), 0)</f>
        <v>ALK</v>
      </c>
      <c r="Q1654" t="s">
        <v>608</v>
      </c>
    </row>
    <row r="1655" spans="1:17" x14ac:dyDescent="0.2">
      <c r="A1655" s="15" t="s">
        <v>708</v>
      </c>
      <c r="B1655" s="15" t="str">
        <f>_xlfn.IFNA(VLOOKUP(A1655, Shares!A1656:B$3048, 2, FALSE), "")</f>
        <v/>
      </c>
      <c r="C1655" t="str">
        <f>A1655&amp; ".AX"</f>
        <v>ALL.AX</v>
      </c>
      <c r="D1655" t="str">
        <f>"{""symbol"": """ &amp; A1655 &amp; """, ""yahoo-symbol"": """ &amp; C1655 &amp; """}, "</f>
        <v xml:space="preserve">{"symbol": "ALL", "yahoo-symbol": "ALL.AX"}, </v>
      </c>
      <c r="H1655">
        <f>_xlfn.IFNA(VLOOKUP(A1655, Q$1:Q$1476,1,FALSE), 0)</f>
        <v>0</v>
      </c>
      <c r="Q1655" t="s">
        <v>573</v>
      </c>
    </row>
    <row r="1656" spans="1:17" x14ac:dyDescent="0.2">
      <c r="A1656" s="15" t="s">
        <v>324</v>
      </c>
      <c r="B1656" s="15" t="str">
        <f>_xlfn.IFNA(VLOOKUP(A1656, Shares!A1657:B$3048, 2, FALSE), "")</f>
        <v/>
      </c>
      <c r="C1656" t="str">
        <f>A1656&amp; ".AX"</f>
        <v>ALQ.AX</v>
      </c>
      <c r="D1656" t="str">
        <f>"{""symbol"": """ &amp; A1656 &amp; """, ""yahoo-symbol"": """ &amp; C1656 &amp; """}, "</f>
        <v xml:space="preserve">{"symbol": "ALQ", "yahoo-symbol": "ALQ.AX"}, </v>
      </c>
      <c r="H1656" t="str">
        <f>_xlfn.IFNA(VLOOKUP(A1656, Q$1:Q$1476,1,FALSE), 0)</f>
        <v>ALQ</v>
      </c>
      <c r="Q1656" t="s">
        <v>594</v>
      </c>
    </row>
    <row r="1657" spans="1:17" x14ac:dyDescent="0.2">
      <c r="A1657" s="15" t="s">
        <v>439</v>
      </c>
      <c r="B1657" s="15" t="str">
        <f>_xlfn.IFNA(VLOOKUP(A1657, Shares!A1658:B$3048, 2, FALSE), "")</f>
        <v/>
      </c>
      <c r="C1657" t="str">
        <f>A1657&amp; ".AX"</f>
        <v>ALR.AX</v>
      </c>
      <c r="D1657" t="str">
        <f>"{""symbol"": """ &amp; A1657 &amp; """, ""yahoo-symbol"": """ &amp; C1657 &amp; """}, "</f>
        <v xml:space="preserve">{"symbol": "ALR", "yahoo-symbol": "ALR.AX"}, </v>
      </c>
      <c r="H1657">
        <f>_xlfn.IFNA(VLOOKUP(A1657, Q$1:Q$1476,1,FALSE), 0)</f>
        <v>0</v>
      </c>
      <c r="Q1657" t="s">
        <v>818</v>
      </c>
    </row>
    <row r="1658" spans="1:17" x14ac:dyDescent="0.2">
      <c r="A1658" s="15" t="s">
        <v>7</v>
      </c>
      <c r="B1658" s="15" t="str">
        <f>_xlfn.IFNA(VLOOKUP(A1658, Shares!A1659:B$3048, 2, FALSE), "")</f>
        <v/>
      </c>
      <c r="C1658" t="str">
        <f>A1658&amp; ".AX"</f>
        <v>ALU.AX</v>
      </c>
      <c r="D1658" t="str">
        <f>"{""symbol"": """ &amp; A1658 &amp; """, ""yahoo-symbol"": """ &amp; C1658 &amp; """}, "</f>
        <v xml:space="preserve">{"symbol": "ALU", "yahoo-symbol": "ALU.AX"}, </v>
      </c>
      <c r="H1658">
        <f>_xlfn.IFNA(VLOOKUP(A1658, Q$1:Q$1476,1,FALSE), 0)</f>
        <v>0</v>
      </c>
      <c r="Q1658" t="s">
        <v>645</v>
      </c>
    </row>
    <row r="1659" spans="1:17" x14ac:dyDescent="0.2">
      <c r="A1659" s="15" t="s">
        <v>541</v>
      </c>
      <c r="B1659" s="15" t="str">
        <f>_xlfn.IFNA(VLOOKUP(A1659, Shares!A1660:B$3048, 2, FALSE), "")</f>
        <v/>
      </c>
      <c r="C1659" t="str">
        <f>A1659&amp; ".AX"</f>
        <v>ALY.AX</v>
      </c>
      <c r="D1659" t="str">
        <f>"{""symbol"": """ &amp; A1659 &amp; """, ""yahoo-symbol"": """ &amp; C1659 &amp; """}, "</f>
        <v xml:space="preserve">{"symbol": "ALY", "yahoo-symbol": "ALY.AX"}, </v>
      </c>
      <c r="H1659" t="str">
        <f>_xlfn.IFNA(VLOOKUP(A1659, Q$1:Q$1476,1,FALSE), 0)</f>
        <v>ALY</v>
      </c>
      <c r="Q1659" t="s">
        <v>1233</v>
      </c>
    </row>
    <row r="1660" spans="1:17" x14ac:dyDescent="0.2">
      <c r="A1660" s="15" t="s">
        <v>1</v>
      </c>
      <c r="B1660" s="15" t="str">
        <f>_xlfn.IFNA(VLOOKUP(A1660, Shares!A1661:B$3048, 2, FALSE), "")</f>
        <v/>
      </c>
      <c r="C1660" t="str">
        <f>A1660&amp; ".AX"</f>
        <v>AMA.AX</v>
      </c>
      <c r="D1660" t="str">
        <f>"{""symbol"": """ &amp; A1660 &amp; """, ""yahoo-symbol"": """ &amp; C1660 &amp; """}, "</f>
        <v xml:space="preserve">{"symbol": "AMA", "yahoo-symbol": "AMA.AX"}, </v>
      </c>
      <c r="H1660" t="str">
        <f>_xlfn.IFNA(VLOOKUP(A1660, Q$1:Q$1476,1,FALSE), 0)</f>
        <v>AMA</v>
      </c>
      <c r="Q1660" t="s">
        <v>11</v>
      </c>
    </row>
    <row r="1661" spans="1:17" x14ac:dyDescent="0.2">
      <c r="A1661" s="15" t="s">
        <v>604</v>
      </c>
      <c r="B1661" s="15" t="str">
        <f>_xlfn.IFNA(VLOOKUP(A1661, Shares!A1662:B$3048, 2, FALSE), "")</f>
        <v/>
      </c>
      <c r="C1661" t="str">
        <f>A1661&amp; ".AX"</f>
        <v>AMC.AX</v>
      </c>
      <c r="D1661" t="str">
        <f>"{""symbol"": """ &amp; A1661 &amp; """, ""yahoo-symbol"": """ &amp; C1661 &amp; """}, "</f>
        <v xml:space="preserve">{"symbol": "AMC", "yahoo-symbol": "AMC.AX"}, </v>
      </c>
      <c r="H1661" t="str">
        <f>_xlfn.IFNA(VLOOKUP(A1661, Q$1:Q$1476,1,FALSE), 0)</f>
        <v>AMC</v>
      </c>
      <c r="Q1661" t="s">
        <v>1113</v>
      </c>
    </row>
    <row r="1662" spans="1:17" x14ac:dyDescent="0.2">
      <c r="A1662" s="15" t="s">
        <v>329</v>
      </c>
      <c r="B1662" s="15" t="str">
        <f>_xlfn.IFNA(VLOOKUP(A1662, Shares!A1663:B$3048, 2, FALSE), "")</f>
        <v/>
      </c>
      <c r="C1662" t="str">
        <f>A1662&amp; ".AX"</f>
        <v>AMH.AX</v>
      </c>
      <c r="D1662" t="str">
        <f>"{""symbol"": """ &amp; A1662 &amp; """, ""yahoo-symbol"": """ &amp; C1662 &amp; """}, "</f>
        <v xml:space="preserve">{"symbol": "AMH", "yahoo-symbol": "AMH.AX"}, </v>
      </c>
      <c r="H1662" t="str">
        <f>_xlfn.IFNA(VLOOKUP(A1662, Q$1:Q$1476,1,FALSE), 0)</f>
        <v>AMH</v>
      </c>
      <c r="Q1662" t="s">
        <v>1170</v>
      </c>
    </row>
    <row r="1663" spans="1:17" x14ac:dyDescent="0.2">
      <c r="A1663" s="15" t="s">
        <v>812</v>
      </c>
      <c r="B1663" s="15" t="str">
        <f>_xlfn.IFNA(VLOOKUP(A1663, Shares!A1664:B$3048, 2, FALSE), "")</f>
        <v/>
      </c>
      <c r="C1663" t="str">
        <f>A1663&amp; ".AX"</f>
        <v>AMI.AX</v>
      </c>
      <c r="D1663" t="str">
        <f>"{""symbol"": """ &amp; A1663 &amp; """, ""yahoo-symbol"": """ &amp; C1663 &amp; """}, "</f>
        <v xml:space="preserve">{"symbol": "AMI", "yahoo-symbol": "AMI.AX"}, </v>
      </c>
      <c r="H1663" t="str">
        <f>_xlfn.IFNA(VLOOKUP(A1663, Q$1:Q$1476,1,FALSE), 0)</f>
        <v>AMI</v>
      </c>
      <c r="Q1663" t="s">
        <v>1078</v>
      </c>
    </row>
    <row r="1664" spans="1:17" x14ac:dyDescent="0.2">
      <c r="A1664" s="15" t="s">
        <v>499</v>
      </c>
      <c r="B1664" s="15" t="str">
        <f>_xlfn.IFNA(VLOOKUP(A1664, Shares!A1665:B$3048, 2, FALSE), "")</f>
        <v/>
      </c>
      <c r="C1664" t="str">
        <f>A1664&amp; ".AX"</f>
        <v>AML.AX</v>
      </c>
      <c r="D1664" t="str">
        <f>"{""symbol"": """ &amp; A1664 &amp; """, ""yahoo-symbol"": """ &amp; C1664 &amp; """}, "</f>
        <v xml:space="preserve">{"symbol": "AML", "yahoo-symbol": "AML.AX"}, </v>
      </c>
      <c r="H1664" t="str">
        <f>_xlfn.IFNA(VLOOKUP(A1664, Q$1:Q$1476,1,FALSE), 0)</f>
        <v>AML</v>
      </c>
      <c r="Q1664" t="s">
        <v>1006</v>
      </c>
    </row>
    <row r="1665" spans="1:17" x14ac:dyDescent="0.2">
      <c r="A1665" s="15" t="s">
        <v>518</v>
      </c>
      <c r="B1665" s="15" t="str">
        <f>_xlfn.IFNA(VLOOKUP(A1665, Shares!A1666:B$3048, 2, FALSE), "")</f>
        <v/>
      </c>
      <c r="C1665" t="str">
        <f>A1665&amp; ".AX"</f>
        <v>AMN.AX</v>
      </c>
      <c r="D1665" t="str">
        <f>"{""symbol"": """ &amp; A1665 &amp; """, ""yahoo-symbol"": """ &amp; C1665 &amp; """}, "</f>
        <v xml:space="preserve">{"symbol": "AMN", "yahoo-symbol": "AMN.AX"}, </v>
      </c>
      <c r="H1665" t="str">
        <f>_xlfn.IFNA(VLOOKUP(A1665, Q$1:Q$1476,1,FALSE), 0)</f>
        <v>AMN</v>
      </c>
      <c r="Q1665" t="s">
        <v>1311</v>
      </c>
    </row>
    <row r="1666" spans="1:17" x14ac:dyDescent="0.2">
      <c r="A1666" s="15" t="s">
        <v>333</v>
      </c>
      <c r="B1666" s="15" t="str">
        <f>_xlfn.IFNA(VLOOKUP(A1666, Shares!A1667:B$3048, 2, FALSE), "")</f>
        <v/>
      </c>
      <c r="C1666" t="str">
        <f>A1666&amp; ".AX"</f>
        <v>AMP.AX</v>
      </c>
      <c r="D1666" t="str">
        <f>"{""symbol"": """ &amp; A1666 &amp; """, ""yahoo-symbol"": """ &amp; C1666 &amp; """}, "</f>
        <v xml:space="preserve">{"symbol": "AMP", "yahoo-symbol": "AMP.AX"}, </v>
      </c>
      <c r="H1666" t="str">
        <f>_xlfn.IFNA(VLOOKUP(A1666, Q$1:Q$1476,1,FALSE), 0)</f>
        <v>AMP</v>
      </c>
      <c r="Q1666" t="s">
        <v>1125</v>
      </c>
    </row>
    <row r="1667" spans="1:17" x14ac:dyDescent="0.2">
      <c r="A1667" s="15" t="s">
        <v>866</v>
      </c>
      <c r="B1667" s="15" t="str">
        <f>_xlfn.IFNA(VLOOKUP(A1667, Shares!A1668:B$3048, 2, FALSE), "")</f>
        <v/>
      </c>
      <c r="C1667" t="str">
        <f>A1667&amp; ".AX"</f>
        <v>ANG.AX</v>
      </c>
      <c r="D1667" t="str">
        <f>"{""symbol"": """ &amp; A1667 &amp; """, ""yahoo-symbol"": """ &amp; C1667 &amp; """}, "</f>
        <v xml:space="preserve">{"symbol": "ANG", "yahoo-symbol": "ANG.AX"}, </v>
      </c>
      <c r="H1667" t="str">
        <f>_xlfn.IFNA(VLOOKUP(A1667, Q$1:Q$1476,1,FALSE), 0)</f>
        <v>ANG</v>
      </c>
      <c r="Q1667" t="s">
        <v>1226</v>
      </c>
    </row>
    <row r="1668" spans="1:17" x14ac:dyDescent="0.2">
      <c r="A1668" s="15" t="s">
        <v>592</v>
      </c>
      <c r="B1668" s="15" t="str">
        <f>_xlfn.IFNA(VLOOKUP(A1668, Shares!A1669:B$3048, 2, FALSE), "")</f>
        <v/>
      </c>
      <c r="C1668" t="str">
        <f>A1668&amp; ".AX"</f>
        <v>ANL.AX</v>
      </c>
      <c r="D1668" t="str">
        <f>"{""symbol"": """ &amp; A1668 &amp; """, ""yahoo-symbol"": """ &amp; C1668 &amp; """}, "</f>
        <v xml:space="preserve">{"symbol": "ANL", "yahoo-symbol": "ANL.AX"}, </v>
      </c>
      <c r="H1668" t="str">
        <f>_xlfn.IFNA(VLOOKUP(A1668, Q$1:Q$1476,1,FALSE), 0)</f>
        <v>ANL</v>
      </c>
      <c r="Q1668" t="s">
        <v>1317</v>
      </c>
    </row>
    <row r="1669" spans="1:17" x14ac:dyDescent="0.2">
      <c r="A1669" s="15" t="s">
        <v>8</v>
      </c>
      <c r="B1669" s="15" t="str">
        <f>_xlfn.IFNA(VLOOKUP(A1669, Shares!A1670:B$3048, 2, FALSE), "")</f>
        <v/>
      </c>
      <c r="C1669" t="str">
        <f>A1669&amp; ".AX"</f>
        <v>ANN.AX</v>
      </c>
      <c r="D1669" t="str">
        <f>"{""symbol"": """ &amp; A1669 &amp; """, ""yahoo-symbol"": """ &amp; C1669 &amp; """}, "</f>
        <v xml:space="preserve">{"symbol": "ANN", "yahoo-symbol": "ANN.AX"}, </v>
      </c>
      <c r="H1669" t="str">
        <f>_xlfn.IFNA(VLOOKUP(A1669, Q$1:Q$1476,1,FALSE), 0)</f>
        <v>ANN</v>
      </c>
      <c r="Q1669" t="s">
        <v>1139</v>
      </c>
    </row>
    <row r="1670" spans="1:17" x14ac:dyDescent="0.2">
      <c r="A1670" s="15" t="s">
        <v>649</v>
      </c>
      <c r="B1670" s="15" t="str">
        <f>_xlfn.IFNA(VLOOKUP(A1670, Shares!A1671:B$3048, 2, FALSE), "")</f>
        <v/>
      </c>
      <c r="C1670" t="str">
        <f>A1670&amp; ".AX"</f>
        <v>ANP.AX</v>
      </c>
      <c r="D1670" t="str">
        <f>"{""symbol"": """ &amp; A1670 &amp; """, ""yahoo-symbol"": """ &amp; C1670 &amp; """}, "</f>
        <v xml:space="preserve">{"symbol": "ANP", "yahoo-symbol": "ANP.AX"}, </v>
      </c>
      <c r="H1670" t="str">
        <f>_xlfn.IFNA(VLOOKUP(A1670, Q$1:Q$1476,1,FALSE), 0)</f>
        <v>ANP</v>
      </c>
      <c r="Q1670" t="s">
        <v>1135</v>
      </c>
    </row>
    <row r="1671" spans="1:17" x14ac:dyDescent="0.2">
      <c r="A1671" s="15" t="s">
        <v>614</v>
      </c>
      <c r="B1671" s="15" t="str">
        <f>_xlfn.IFNA(VLOOKUP(A1671, Shares!A1672:B$3048, 2, FALSE), "")</f>
        <v/>
      </c>
      <c r="C1671" t="str">
        <f>A1671&amp; ".AX"</f>
        <v>ANQ.AX</v>
      </c>
      <c r="D1671" t="str">
        <f>"{""symbol"": """ &amp; A1671 &amp; """, ""yahoo-symbol"": """ &amp; C1671 &amp; """}, "</f>
        <v xml:space="preserve">{"symbol": "ANQ", "yahoo-symbol": "ANQ.AX"}, </v>
      </c>
      <c r="H1671" t="str">
        <f>_xlfn.IFNA(VLOOKUP(A1671, Q$1:Q$1476,1,FALSE), 0)</f>
        <v>ANQ</v>
      </c>
      <c r="Q1671" t="s">
        <v>1224</v>
      </c>
    </row>
    <row r="1672" spans="1:17" x14ac:dyDescent="0.2">
      <c r="A1672" s="15" t="s">
        <v>618</v>
      </c>
      <c r="B1672" s="15" t="str">
        <f>_xlfn.IFNA(VLOOKUP(A1672, Shares!A1673:B$3048, 2, FALSE), "")</f>
        <v/>
      </c>
      <c r="C1672" t="str">
        <f>A1672&amp; ".AX"</f>
        <v>ANR.AX</v>
      </c>
      <c r="D1672" t="str">
        <f>"{""symbol"": """ &amp; A1672 &amp; """, ""yahoo-symbol"": """ &amp; C1672 &amp; """}, "</f>
        <v xml:space="preserve">{"symbol": "ANR", "yahoo-symbol": "ANR.AX"}, </v>
      </c>
      <c r="H1672">
        <f>_xlfn.IFNA(VLOOKUP(A1672, Q$1:Q$1476,1,FALSE), 0)</f>
        <v>0</v>
      </c>
      <c r="Q1672" t="s">
        <v>1188</v>
      </c>
    </row>
    <row r="1673" spans="1:17" x14ac:dyDescent="0.2">
      <c r="A1673" s="15" t="s">
        <v>838</v>
      </c>
      <c r="B1673" s="15" t="str">
        <f>_xlfn.IFNA(VLOOKUP(A1673, Shares!A1674:B$3048, 2, FALSE), "")</f>
        <v/>
      </c>
      <c r="C1673" t="str">
        <f>A1673&amp; ".AX"</f>
        <v>ANW.AX</v>
      </c>
      <c r="D1673" t="str">
        <f>"{""symbol"": """ &amp; A1673 &amp; """, ""yahoo-symbol"": """ &amp; C1673 &amp; """}, "</f>
        <v xml:space="preserve">{"symbol": "ANW", "yahoo-symbol": "ANW.AX"}, </v>
      </c>
      <c r="H1673">
        <f>_xlfn.IFNA(VLOOKUP(A1673, Q$1:Q$1476,1,FALSE), 0)</f>
        <v>0</v>
      </c>
      <c r="Q1673" t="s">
        <v>1022</v>
      </c>
    </row>
    <row r="1674" spans="1:17" x14ac:dyDescent="0.2">
      <c r="A1674" s="15" t="s">
        <v>890</v>
      </c>
      <c r="B1674" s="15" t="str">
        <f>_xlfn.IFNA(VLOOKUP(A1674, Shares!A1675:B$3048, 2, FALSE), "")</f>
        <v/>
      </c>
      <c r="C1674" t="str">
        <f>A1674&amp; ".AX"</f>
        <v>ANZ.AX</v>
      </c>
      <c r="D1674" t="str">
        <f>"{""symbol"": """ &amp; A1674 &amp; """, ""yahoo-symbol"": """ &amp; C1674 &amp; """}, "</f>
        <v xml:space="preserve">{"symbol": "ANZ", "yahoo-symbol": "ANZ.AX"}, </v>
      </c>
      <c r="H1674" t="str">
        <f>_xlfn.IFNA(VLOOKUP(A1674, Q$1:Q$1476,1,FALSE), 0)</f>
        <v>ANZ</v>
      </c>
      <c r="Q1674" t="s">
        <v>1162</v>
      </c>
    </row>
    <row r="1675" spans="1:17" x14ac:dyDescent="0.2">
      <c r="A1675" s="15" t="s">
        <v>4778</v>
      </c>
      <c r="B1675" s="15" t="str">
        <f>_xlfn.IFNA(VLOOKUP(A1675, Shares!A1676:B$3048, 2, FALSE), "")</f>
        <v/>
      </c>
      <c r="C1675" t="str">
        <f>A1675&amp; ".AX"</f>
        <v>AO1.AX</v>
      </c>
      <c r="D1675" t="str">
        <f>"{""symbol"": """ &amp; A1675 &amp; """, ""yahoo-symbol"": """ &amp; C1675 &amp; """}, "</f>
        <v xml:space="preserve">{"symbol": "AO1", "yahoo-symbol": "AO1.AX"}, </v>
      </c>
      <c r="H1675" t="str">
        <f>_xlfn.IFNA(VLOOKUP(A1675, Q$1:Q$1476,1,FALSE), 0)</f>
        <v>AO1</v>
      </c>
      <c r="Q1675" t="s">
        <v>1334</v>
      </c>
    </row>
    <row r="1676" spans="1:17" x14ac:dyDescent="0.2">
      <c r="A1676" s="15" t="s">
        <v>855</v>
      </c>
      <c r="B1676" s="15" t="str">
        <f>_xlfn.IFNA(VLOOKUP(A1676, Shares!A1677:B$3048, 2, FALSE), "")</f>
        <v/>
      </c>
      <c r="C1676" t="str">
        <f>A1676&amp; ".AX"</f>
        <v>AOA.AX</v>
      </c>
      <c r="D1676" t="str">
        <f>"{""symbol"": """ &amp; A1676 &amp; """, ""yahoo-symbol"": """ &amp; C1676 &amp; """}, "</f>
        <v xml:space="preserve">{"symbol": "AOA", "yahoo-symbol": "AOA.AX"}, </v>
      </c>
      <c r="H1676">
        <f>_xlfn.IFNA(VLOOKUP(A1676, Q$1:Q$1476,1,FALSE), 0)</f>
        <v>0</v>
      </c>
      <c r="Q1676" t="s">
        <v>1190</v>
      </c>
    </row>
    <row r="1677" spans="1:17" x14ac:dyDescent="0.2">
      <c r="A1677" s="15" t="s">
        <v>824</v>
      </c>
      <c r="B1677" s="15" t="str">
        <f>_xlfn.IFNA(VLOOKUP(A1677, Shares!A1678:B$3048, 2, FALSE), "")</f>
        <v/>
      </c>
      <c r="C1677" t="str">
        <f>A1677&amp; ".AX"</f>
        <v>AOD.AX</v>
      </c>
      <c r="D1677" t="str">
        <f>"{""symbol"": """ &amp; A1677 &amp; """, ""yahoo-symbol"": """ &amp; C1677 &amp; """}, "</f>
        <v xml:space="preserve">{"symbol": "AOD", "yahoo-symbol": "AOD.AX"}, </v>
      </c>
      <c r="H1677" t="str">
        <f>_xlfn.IFNA(VLOOKUP(A1677, Q$1:Q$1476,1,FALSE), 0)</f>
        <v>AOD</v>
      </c>
      <c r="Q1677" t="s">
        <v>1180</v>
      </c>
    </row>
    <row r="1678" spans="1:17" x14ac:dyDescent="0.2">
      <c r="A1678" s="15" t="s">
        <v>935</v>
      </c>
      <c r="B1678" s="15" t="str">
        <f>_xlfn.IFNA(VLOOKUP(A1678, Shares!A1679:B$3048, 2, FALSE), "")</f>
        <v/>
      </c>
      <c r="C1678" t="str">
        <f>A1678&amp; ".AX"</f>
        <v>AOF.AX</v>
      </c>
      <c r="D1678" t="str">
        <f>"{""symbol"": """ &amp; A1678 &amp; """, ""yahoo-symbol"": """ &amp; C1678 &amp; """}, "</f>
        <v xml:space="preserve">{"symbol": "AOF", "yahoo-symbol": "AOF.AX"}, </v>
      </c>
      <c r="H1678">
        <f>_xlfn.IFNA(VLOOKUP(A1678, Q$1:Q$1476,1,FALSE), 0)</f>
        <v>0</v>
      </c>
      <c r="Q1678" t="s">
        <v>1194</v>
      </c>
    </row>
    <row r="1679" spans="1:17" x14ac:dyDescent="0.2">
      <c r="A1679" s="15" t="s">
        <v>970</v>
      </c>
      <c r="B1679" s="15" t="str">
        <f>_xlfn.IFNA(VLOOKUP(A1679, Shares!A1680:B$3048, 2, FALSE), "")</f>
        <v/>
      </c>
      <c r="C1679" t="str">
        <f>A1679&amp; ".AX"</f>
        <v>AOG.AX</v>
      </c>
      <c r="D1679" t="str">
        <f>"{""symbol"": """ &amp; A1679 &amp; """, ""yahoo-symbol"": """ &amp; C1679 &amp; """}, "</f>
        <v xml:space="preserve">{"symbol": "AOG", "yahoo-symbol": "AOG.AX"}, </v>
      </c>
      <c r="H1679" t="str">
        <f>_xlfn.IFNA(VLOOKUP(A1679, Q$1:Q$1476,1,FALSE), 0)</f>
        <v>AOG</v>
      </c>
      <c r="Q1679" t="s">
        <v>1212</v>
      </c>
    </row>
    <row r="1680" spans="1:17" x14ac:dyDescent="0.2">
      <c r="A1680" s="15" t="s">
        <v>586</v>
      </c>
      <c r="B1680" s="15" t="str">
        <f>_xlfn.IFNA(VLOOKUP(A1680, Shares!A1681:B$3048, 2, FALSE), "")</f>
        <v/>
      </c>
      <c r="C1680" t="str">
        <f>A1680&amp; ".AX"</f>
        <v>AOH.AX</v>
      </c>
      <c r="D1680" t="str">
        <f>"{""symbol"": """ &amp; A1680 &amp; """, ""yahoo-symbol"": """ &amp; C1680 &amp; """}, "</f>
        <v xml:space="preserve">{"symbol": "AOH", "yahoo-symbol": "AOH.AX"}, </v>
      </c>
      <c r="H1680">
        <f>_xlfn.IFNA(VLOOKUP(A1680, Q$1:Q$1476,1,FALSE), 0)</f>
        <v>0</v>
      </c>
      <c r="Q1680" t="s">
        <v>1271</v>
      </c>
    </row>
    <row r="1681" spans="1:17" x14ac:dyDescent="0.2">
      <c r="A1681" s="15" t="s">
        <v>844</v>
      </c>
      <c r="B1681" s="15" t="str">
        <f>_xlfn.IFNA(VLOOKUP(A1681, Shares!A1682:B$3048, 2, FALSE), "")</f>
        <v/>
      </c>
      <c r="C1681" t="str">
        <f>A1681&amp; ".AX"</f>
        <v>AOK.AX</v>
      </c>
      <c r="D1681" t="str">
        <f>"{""symbol"": """ &amp; A1681 &amp; """, ""yahoo-symbol"": """ &amp; C1681 &amp; """}, "</f>
        <v xml:space="preserve">{"symbol": "AOK", "yahoo-symbol": "AOK.AX"}, </v>
      </c>
      <c r="H1681">
        <f>_xlfn.IFNA(VLOOKUP(A1681, Q$1:Q$1476,1,FALSE), 0)</f>
        <v>0</v>
      </c>
      <c r="Q1681" t="s">
        <v>1091</v>
      </c>
    </row>
    <row r="1682" spans="1:17" x14ac:dyDescent="0.2">
      <c r="A1682" s="15" t="s">
        <v>663</v>
      </c>
      <c r="B1682" s="15" t="str">
        <f>_xlfn.IFNA(VLOOKUP(A1682, Shares!A1683:B$3048, 2, FALSE), "")</f>
        <v/>
      </c>
      <c r="C1682" t="str">
        <f>A1682&amp; ".AX"</f>
        <v>AON.AX</v>
      </c>
      <c r="D1682" t="str">
        <f>"{""symbol"": """ &amp; A1682 &amp; """, ""yahoo-symbol"": """ &amp; C1682 &amp; """}, "</f>
        <v xml:space="preserve">{"symbol": "AON", "yahoo-symbol": "AON.AX"}, </v>
      </c>
      <c r="H1682" t="str">
        <f>_xlfn.IFNA(VLOOKUP(A1682, Q$1:Q$1476,1,FALSE), 0)</f>
        <v>AON</v>
      </c>
      <c r="Q1682" t="s">
        <v>1148</v>
      </c>
    </row>
    <row r="1683" spans="1:17" x14ac:dyDescent="0.2">
      <c r="A1683" s="15" t="s">
        <v>661</v>
      </c>
      <c r="B1683" s="15" t="str">
        <f>_xlfn.IFNA(VLOOKUP(A1683, Shares!A1684:B$3048, 2, FALSE), "")</f>
        <v/>
      </c>
      <c r="C1683" t="str">
        <f>A1683&amp; ".AX"</f>
        <v>AOP.AX</v>
      </c>
      <c r="D1683" t="str">
        <f>"{""symbol"": """ &amp; A1683 &amp; """, ""yahoo-symbol"": """ &amp; C1683 &amp; """}, "</f>
        <v xml:space="preserve">{"symbol": "AOP", "yahoo-symbol": "AOP.AX"}, </v>
      </c>
      <c r="H1683">
        <f>_xlfn.IFNA(VLOOKUP(A1683, Q$1:Q$1476,1,FALSE), 0)</f>
        <v>0</v>
      </c>
      <c r="Q1683" t="s">
        <v>12</v>
      </c>
    </row>
    <row r="1684" spans="1:17" x14ac:dyDescent="0.2">
      <c r="A1684" s="15" t="s">
        <v>820</v>
      </c>
      <c r="B1684" s="15" t="str">
        <f>_xlfn.IFNA(VLOOKUP(A1684, Shares!A1685:B$3048, 2, FALSE), "")</f>
        <v/>
      </c>
      <c r="C1684" t="str">
        <f>A1684&amp; ".AX"</f>
        <v>AOU.AX</v>
      </c>
      <c r="D1684" t="str">
        <f>"{""symbol"": """ &amp; A1684 &amp; """, ""yahoo-symbol"": """ &amp; C1684 &amp; """}, "</f>
        <v xml:space="preserve">{"symbol": "AOU", "yahoo-symbol": "AOU.AX"}, </v>
      </c>
      <c r="H1684">
        <f>_xlfn.IFNA(VLOOKUP(A1684, Q$1:Q$1476,1,FALSE), 0)</f>
        <v>0</v>
      </c>
      <c r="Q1684" t="s">
        <v>1251</v>
      </c>
    </row>
    <row r="1685" spans="1:17" x14ac:dyDescent="0.2">
      <c r="A1685" s="15" t="s">
        <v>606</v>
      </c>
      <c r="B1685" s="15" t="str">
        <f>_xlfn.IFNA(VLOOKUP(A1685, Shares!A1686:B$3048, 2, FALSE), "")</f>
        <v/>
      </c>
      <c r="C1685" t="str">
        <f>A1685&amp; ".AX"</f>
        <v>AOW.AX</v>
      </c>
      <c r="D1685" t="str">
        <f>"{""symbol"": """ &amp; A1685 &amp; """, ""yahoo-symbol"": """ &amp; C1685 &amp; """}, "</f>
        <v xml:space="preserve">{"symbol": "AOW", "yahoo-symbol": "AOW.AX"}, </v>
      </c>
      <c r="H1685" t="str">
        <f>_xlfn.IFNA(VLOOKUP(A1685, Q$1:Q$1476,1,FALSE), 0)</f>
        <v>AOW</v>
      </c>
      <c r="Q1685" t="s">
        <v>1228</v>
      </c>
    </row>
    <row r="1686" spans="1:17" x14ac:dyDescent="0.2">
      <c r="A1686" s="15" t="s">
        <v>353</v>
      </c>
      <c r="B1686" s="15" t="str">
        <f>_xlfn.IFNA(VLOOKUP(A1686, Shares!A1687:B$3048, 2, FALSE), "")</f>
        <v/>
      </c>
      <c r="C1686" t="str">
        <f>A1686&amp; ".AX"</f>
        <v>APA.AX</v>
      </c>
      <c r="D1686" t="str">
        <f>"{""symbol"": """ &amp; A1686 &amp; """, ""yahoo-symbol"": """ &amp; C1686 &amp; """}, "</f>
        <v xml:space="preserve">{"symbol": "APA", "yahoo-symbol": "APA.AX"}, </v>
      </c>
      <c r="H1686" t="str">
        <f>_xlfn.IFNA(VLOOKUP(A1686, Q$1:Q$1476,1,FALSE), 0)</f>
        <v>APA</v>
      </c>
      <c r="Q1686" t="s">
        <v>1210</v>
      </c>
    </row>
    <row r="1687" spans="1:17" x14ac:dyDescent="0.2">
      <c r="A1687" s="15" t="s">
        <v>2653</v>
      </c>
      <c r="B1687" s="15" t="str">
        <f>_xlfn.IFNA(VLOOKUP(A1687, Shares!A1688:B$3048, 2, FALSE), "")</f>
        <v/>
      </c>
      <c r="C1687" t="str">
        <f>A1687&amp; ".AX"</f>
        <v>APC.AX</v>
      </c>
      <c r="D1687" t="str">
        <f>"{""symbol"": """ &amp; A1687 &amp; """, ""yahoo-symbol"": """ &amp; C1687 &amp; """}, "</f>
        <v xml:space="preserve">{"symbol": "APC", "yahoo-symbol": "APC.AX"}, </v>
      </c>
      <c r="H1687" t="str">
        <f>_xlfn.IFNA(VLOOKUP(A1687, Q$1:Q$1476,1,FALSE), 0)</f>
        <v>APC</v>
      </c>
      <c r="Q1687" t="s">
        <v>1123</v>
      </c>
    </row>
    <row r="1688" spans="1:17" x14ac:dyDescent="0.2">
      <c r="A1688" s="15" t="s">
        <v>372</v>
      </c>
      <c r="B1688" s="15" t="str">
        <f>_xlfn.IFNA(VLOOKUP(A1688, Shares!A1689:B$3048, 2, FALSE), "")</f>
        <v/>
      </c>
      <c r="C1688" t="str">
        <f>A1688&amp; ".AX"</f>
        <v>APD.AX</v>
      </c>
      <c r="D1688" t="str">
        <f>"{""symbol"": """ &amp; A1688 &amp; """, ""yahoo-symbol"": """ &amp; C1688 &amp; """}, "</f>
        <v xml:space="preserve">{"symbol": "APD", "yahoo-symbol": "APD.AX"}, </v>
      </c>
      <c r="H1688">
        <f>_xlfn.IFNA(VLOOKUP(A1688, Q$1:Q$1476,1,FALSE), 0)</f>
        <v>0</v>
      </c>
      <c r="Q1688" t="s">
        <v>1245</v>
      </c>
    </row>
    <row r="1689" spans="1:17" x14ac:dyDescent="0.2">
      <c r="A1689" s="15" t="s">
        <v>351</v>
      </c>
      <c r="B1689" s="15" t="str">
        <f>_xlfn.IFNA(VLOOKUP(A1689, Shares!A1690:B$3048, 2, FALSE), "")</f>
        <v/>
      </c>
      <c r="C1689" t="str">
        <f>A1689&amp; ".AX"</f>
        <v>APE.AX</v>
      </c>
      <c r="D1689" t="str">
        <f>"{""symbol"": """ &amp; A1689 &amp; """, ""yahoo-symbol"": """ &amp; C1689 &amp; """}, "</f>
        <v xml:space="preserve">{"symbol": "APE", "yahoo-symbol": "APE.AX"}, </v>
      </c>
      <c r="H1689">
        <f>_xlfn.IFNA(VLOOKUP(A1689, Q$1:Q$1476,1,FALSE), 0)</f>
        <v>0</v>
      </c>
      <c r="Q1689" t="s">
        <v>1222</v>
      </c>
    </row>
    <row r="1690" spans="1:17" x14ac:dyDescent="0.2">
      <c r="A1690" s="15" t="s">
        <v>874</v>
      </c>
      <c r="B1690" s="15" t="str">
        <f>_xlfn.IFNA(VLOOKUP(A1690, Shares!A1691:B$3048, 2, FALSE), "")</f>
        <v/>
      </c>
      <c r="C1690" t="str">
        <f>A1690&amp; ".AX"</f>
        <v>APG.AX</v>
      </c>
      <c r="D1690" t="str">
        <f>"{""symbol"": """ &amp; A1690 &amp; """, ""yahoo-symbol"": """ &amp; C1690 &amp; """}, "</f>
        <v xml:space="preserve">{"symbol": "APG", "yahoo-symbol": "APG.AX"}, </v>
      </c>
      <c r="H1690">
        <f>_xlfn.IFNA(VLOOKUP(A1690, Q$1:Q$1476,1,FALSE), 0)</f>
        <v>0</v>
      </c>
      <c r="Q1690" t="s">
        <v>1257</v>
      </c>
    </row>
    <row r="1691" spans="1:17" x14ac:dyDescent="0.2">
      <c r="A1691" s="15" t="s">
        <v>927</v>
      </c>
      <c r="B1691" s="15" t="str">
        <f>_xlfn.IFNA(VLOOKUP(A1691, Shares!A1692:B$3048, 2, FALSE), "")</f>
        <v/>
      </c>
      <c r="C1691" t="str">
        <f>A1691&amp; ".AX"</f>
        <v>API.AX</v>
      </c>
      <c r="D1691" t="str">
        <f>"{""symbol"": """ &amp; A1691 &amp; """, ""yahoo-symbol"": """ &amp; C1691 &amp; """}, "</f>
        <v xml:space="preserve">{"symbol": "API", "yahoo-symbol": "API.AX"}, </v>
      </c>
      <c r="H1691">
        <f>_xlfn.IFNA(VLOOKUP(A1691, Q$1:Q$1476,1,FALSE), 0)</f>
        <v>0</v>
      </c>
      <c r="Q1691" t="s">
        <v>1088</v>
      </c>
    </row>
    <row r="1692" spans="1:17" x14ac:dyDescent="0.2">
      <c r="A1692" s="15" t="s">
        <v>647</v>
      </c>
      <c r="B1692" s="15" t="str">
        <f>_xlfn.IFNA(VLOOKUP(A1692, Shares!A1693:B$3048, 2, FALSE), "")</f>
        <v/>
      </c>
      <c r="C1692" t="str">
        <f>A1692&amp; ".AX"</f>
        <v>APL.AX</v>
      </c>
      <c r="D1692" t="str">
        <f>"{""symbol"": """ &amp; A1692 &amp; """, ""yahoo-symbol"": """ &amp; C1692 &amp; """}, "</f>
        <v xml:space="preserve">{"symbol": "APL", "yahoo-symbol": "APL.AX"}, </v>
      </c>
      <c r="H1692" t="str">
        <f>_xlfn.IFNA(VLOOKUP(A1692, Q$1:Q$1476,1,FALSE), 0)</f>
        <v>APL</v>
      </c>
      <c r="Q1692" t="s">
        <v>1016</v>
      </c>
    </row>
    <row r="1693" spans="1:17" x14ac:dyDescent="0.2">
      <c r="A1693" s="15" t="s">
        <v>368</v>
      </c>
      <c r="B1693" s="15" t="str">
        <f>_xlfn.IFNA(VLOOKUP(A1693, Shares!A1694:B$3048, 2, FALSE), "")</f>
        <v/>
      </c>
      <c r="C1693" t="str">
        <f>A1693&amp; ".AX"</f>
        <v>APN.AX</v>
      </c>
      <c r="D1693" t="str">
        <f>"{""symbol"": """ &amp; A1693 &amp; """, ""yahoo-symbol"": """ &amp; C1693 &amp; """}, "</f>
        <v xml:space="preserve">{"symbol": "APN", "yahoo-symbol": "APN.AX"}, </v>
      </c>
      <c r="H1693" t="str">
        <f>_xlfn.IFNA(VLOOKUP(A1693, Q$1:Q$1476,1,FALSE), 0)</f>
        <v>APN</v>
      </c>
      <c r="Q1693" t="s">
        <v>1176</v>
      </c>
    </row>
    <row r="1694" spans="1:17" x14ac:dyDescent="0.2">
      <c r="A1694" s="15" t="s">
        <v>370</v>
      </c>
      <c r="B1694" s="15" t="str">
        <f>_xlfn.IFNA(VLOOKUP(A1694, Shares!A1695:B$3048, 2, FALSE), "")</f>
        <v/>
      </c>
      <c r="C1694" t="str">
        <f>A1694&amp; ".AX"</f>
        <v>APO.AX</v>
      </c>
      <c r="D1694" t="str">
        <f>"{""symbol"": """ &amp; A1694 &amp; """, ""yahoo-symbol"": """ &amp; C1694 &amp; """}, "</f>
        <v xml:space="preserve">{"symbol": "APO", "yahoo-symbol": "APO.AX"}, </v>
      </c>
      <c r="H1694">
        <f>_xlfn.IFNA(VLOOKUP(A1694, Q$1:Q$1476,1,FALSE), 0)</f>
        <v>0</v>
      </c>
      <c r="Q1694" t="s">
        <v>1340</v>
      </c>
    </row>
    <row r="1695" spans="1:17" x14ac:dyDescent="0.2">
      <c r="A1695" s="15" t="s">
        <v>667</v>
      </c>
      <c r="B1695" s="15" t="str">
        <f>_xlfn.IFNA(VLOOKUP(A1695, Shares!A1696:B$3048, 2, FALSE), "")</f>
        <v/>
      </c>
      <c r="C1695" t="str">
        <f>A1695&amp; ".AX"</f>
        <v>APX.AX</v>
      </c>
      <c r="D1695" t="str">
        <f>"{""symbol"": """ &amp; A1695 &amp; """, ""yahoo-symbol"": """ &amp; C1695 &amp; """}, "</f>
        <v xml:space="preserve">{"symbol": "APX", "yahoo-symbol": "APX.AX"}, </v>
      </c>
      <c r="H1695" t="str">
        <f>_xlfn.IFNA(VLOOKUP(A1695, Q$1:Q$1476,1,FALSE), 0)</f>
        <v>APX</v>
      </c>
      <c r="Q1695" t="s">
        <v>1086</v>
      </c>
    </row>
    <row r="1696" spans="1:17" x14ac:dyDescent="0.2">
      <c r="A1696" s="15" t="s">
        <v>992</v>
      </c>
      <c r="B1696" s="15" t="str">
        <f>_xlfn.IFNA(VLOOKUP(A1696, Shares!A1697:B$3048, 2, FALSE), "")</f>
        <v/>
      </c>
      <c r="C1696" t="str">
        <f>A1696&amp; ".AX"</f>
        <v>APY.AX</v>
      </c>
      <c r="D1696" t="str">
        <f>"{""symbol"": """ &amp; A1696 &amp; """, ""yahoo-symbol"": """ &amp; C1696 &amp; """}, "</f>
        <v xml:space="preserve">{"symbol": "APY", "yahoo-symbol": "APY.AX"}, </v>
      </c>
      <c r="H1696">
        <f>_xlfn.IFNA(VLOOKUP(A1696, Q$1:Q$1476,1,FALSE), 0)</f>
        <v>0</v>
      </c>
      <c r="Q1696" t="s">
        <v>1255</v>
      </c>
    </row>
    <row r="1697" spans="1:17" x14ac:dyDescent="0.2">
      <c r="A1697" s="15" t="s">
        <v>760</v>
      </c>
      <c r="B1697" s="15" t="str">
        <f>_xlfn.IFNA(VLOOKUP(A1697, Shares!A1698:B$3048, 2, FALSE), "")</f>
        <v/>
      </c>
      <c r="C1697" t="str">
        <f>A1697&amp; ".AX"</f>
        <v>APZ.AX</v>
      </c>
      <c r="D1697" t="str">
        <f>"{""symbol"": """ &amp; A1697 &amp; """, ""yahoo-symbol"": """ &amp; C1697 &amp; """}, "</f>
        <v xml:space="preserve">{"symbol": "APZ", "yahoo-symbol": "APZ.AX"}, </v>
      </c>
      <c r="H1697">
        <f>_xlfn.IFNA(VLOOKUP(A1697, Q$1:Q$1476,1,FALSE), 0)</f>
        <v>0</v>
      </c>
      <c r="Q1697" t="s">
        <v>1342</v>
      </c>
    </row>
    <row r="1698" spans="1:17" x14ac:dyDescent="0.2">
      <c r="A1698" s="15" t="s">
        <v>925</v>
      </c>
      <c r="B1698" s="15" t="str">
        <f>_xlfn.IFNA(VLOOKUP(A1698, Shares!A1699:B$3048, 2, FALSE), "")</f>
        <v/>
      </c>
      <c r="C1698" t="str">
        <f>A1698&amp; ".AX"</f>
        <v>AQC.AX</v>
      </c>
      <c r="D1698" t="str">
        <f>"{""symbol"": """ &amp; A1698 &amp; """, ""yahoo-symbol"": """ &amp; C1698 &amp; """}, "</f>
        <v xml:space="preserve">{"symbol": "AQC", "yahoo-symbol": "AQC.AX"}, </v>
      </c>
      <c r="H1698" t="str">
        <f>_xlfn.IFNA(VLOOKUP(A1698, Q$1:Q$1476,1,FALSE), 0)</f>
        <v>AQC</v>
      </c>
      <c r="Q1698" t="s">
        <v>1119</v>
      </c>
    </row>
    <row r="1699" spans="1:17" x14ac:dyDescent="0.2">
      <c r="A1699" s="15" t="s">
        <v>857</v>
      </c>
      <c r="B1699" s="15" t="str">
        <f>_xlfn.IFNA(VLOOKUP(A1699, Shares!A1700:B$3048, 2, FALSE), "")</f>
        <v/>
      </c>
      <c r="C1699" t="str">
        <f>A1699&amp; ".AX"</f>
        <v>AQD.AX</v>
      </c>
      <c r="D1699" t="str">
        <f>"{""symbol"": """ &amp; A1699 &amp; """, ""yahoo-symbol"": """ &amp; C1699 &amp; """}, "</f>
        <v xml:space="preserve">{"symbol": "AQD", "yahoo-symbol": "AQD.AX"}, </v>
      </c>
      <c r="H1699">
        <f>_xlfn.IFNA(VLOOKUP(A1699, Q$1:Q$1476,1,FALSE), 0)</f>
        <v>0</v>
      </c>
      <c r="Q1699" t="s">
        <v>1289</v>
      </c>
    </row>
    <row r="1700" spans="1:17" x14ac:dyDescent="0.2">
      <c r="A1700" s="15" t="s">
        <v>911</v>
      </c>
      <c r="B1700" s="15" t="str">
        <f>_xlfn.IFNA(VLOOKUP(A1700, Shares!A1701:B$3048, 2, FALSE), "")</f>
        <v/>
      </c>
      <c r="C1700" t="str">
        <f>A1700&amp; ".AX"</f>
        <v>AQF.AX</v>
      </c>
      <c r="D1700" t="str">
        <f>"{""symbol"": """ &amp; A1700 &amp; """, ""yahoo-symbol"": """ &amp; C1700 &amp; """}, "</f>
        <v xml:space="preserve">{"symbol": "AQF", "yahoo-symbol": "AQF.AX"}, </v>
      </c>
      <c r="H1700" t="str">
        <f>_xlfn.IFNA(VLOOKUP(A1700, Q$1:Q$1476,1,FALSE), 0)</f>
        <v>AQF</v>
      </c>
      <c r="Q1700" t="s">
        <v>1273</v>
      </c>
    </row>
    <row r="1701" spans="1:17" x14ac:dyDescent="0.2">
      <c r="A1701" s="15" t="s">
        <v>533</v>
      </c>
      <c r="B1701" s="15" t="str">
        <f>_xlfn.IFNA(VLOOKUP(A1701, Shares!A1702:B$3048, 2, FALSE), "")</f>
        <v/>
      </c>
      <c r="C1701" t="str">
        <f>A1701&amp; ".AX"</f>
        <v>AQG.AX</v>
      </c>
      <c r="D1701" t="str">
        <f>"{""symbol"": """ &amp; A1701 &amp; """, ""yahoo-symbol"": """ &amp; C1701 &amp; """}, "</f>
        <v xml:space="preserve">{"symbol": "AQG", "yahoo-symbol": "AQG.AX"}, </v>
      </c>
      <c r="H1701" t="str">
        <f>_xlfn.IFNA(VLOOKUP(A1701, Q$1:Q$1476,1,FALSE), 0)</f>
        <v>AQG</v>
      </c>
      <c r="Q1701" t="s">
        <v>13</v>
      </c>
    </row>
    <row r="1702" spans="1:17" x14ac:dyDescent="0.2">
      <c r="A1702" s="15" t="s">
        <v>553</v>
      </c>
      <c r="B1702" s="15" t="str">
        <f>_xlfn.IFNA(VLOOKUP(A1702, Shares!A1703:B$3048, 2, FALSE), "")</f>
        <v/>
      </c>
      <c r="C1702" t="str">
        <f>A1702&amp; ".AX"</f>
        <v>AQI.AX</v>
      </c>
      <c r="D1702" t="str">
        <f>"{""symbol"": """ &amp; A1702 &amp; """, ""yahoo-symbol"": """ &amp; C1702 &amp; """}, "</f>
        <v xml:space="preserve">{"symbol": "AQI", "yahoo-symbol": "AQI.AX"}, </v>
      </c>
      <c r="H1702" t="str">
        <f>_xlfn.IFNA(VLOOKUP(A1702, Q$1:Q$1476,1,FALSE), 0)</f>
        <v>AQI</v>
      </c>
      <c r="Q1702" t="s">
        <v>1325</v>
      </c>
    </row>
    <row r="1703" spans="1:17" x14ac:dyDescent="0.2">
      <c r="A1703" s="15" t="s">
        <v>657</v>
      </c>
      <c r="B1703" s="15" t="str">
        <f>_xlfn.IFNA(VLOOKUP(A1703, Shares!A1704:B$3048, 2, FALSE), "")</f>
        <v/>
      </c>
      <c r="C1703" t="str">
        <f>A1703&amp; ".AX"</f>
        <v>AQQ.AX</v>
      </c>
      <c r="D1703" t="str">
        <f>"{""symbol"": """ &amp; A1703 &amp; """, ""yahoo-symbol"": """ &amp; C1703 &amp; """}, "</f>
        <v xml:space="preserve">{"symbol": "AQQ", "yahoo-symbol": "AQQ.AX"}, </v>
      </c>
      <c r="H1703" t="str">
        <f>_xlfn.IFNA(VLOOKUP(A1703, Q$1:Q$1476,1,FALSE), 0)</f>
        <v>AQQ</v>
      </c>
      <c r="Q1703" t="s">
        <v>1066</v>
      </c>
    </row>
    <row r="1704" spans="1:17" x14ac:dyDescent="0.2">
      <c r="A1704" s="15" t="s">
        <v>563</v>
      </c>
      <c r="B1704" s="15" t="str">
        <f>_xlfn.IFNA(VLOOKUP(A1704, Shares!A1705:B$3048, 2, FALSE), "")</f>
        <v/>
      </c>
      <c r="C1704" t="str">
        <f>A1704&amp; ".AX"</f>
        <v>AQZ.AX</v>
      </c>
      <c r="D1704" t="str">
        <f>"{""symbol"": """ &amp; A1704 &amp; """, ""yahoo-symbol"": """ &amp; C1704 &amp; """}, "</f>
        <v xml:space="preserve">{"symbol": "AQZ", "yahoo-symbol": "AQZ.AX"}, </v>
      </c>
      <c r="H1704" t="str">
        <f>_xlfn.IFNA(VLOOKUP(A1704, Q$1:Q$1476,1,FALSE), 0)</f>
        <v>AQZ</v>
      </c>
      <c r="Q1704" t="s">
        <v>1097</v>
      </c>
    </row>
    <row r="1705" spans="1:17" x14ac:dyDescent="0.2">
      <c r="A1705" s="15" t="s">
        <v>727</v>
      </c>
      <c r="B1705" s="15" t="str">
        <f>_xlfn.IFNA(VLOOKUP(A1705, Shares!A1706:B$3048, 2, FALSE), "")</f>
        <v/>
      </c>
      <c r="C1705" t="str">
        <f>A1705&amp; ".AX"</f>
        <v>AR1.AX</v>
      </c>
      <c r="D1705" t="str">
        <f>"{""symbol"": """ &amp; A1705 &amp; """, ""yahoo-symbol"": """ &amp; C1705 &amp; """}, "</f>
        <v xml:space="preserve">{"symbol": "AR1", "yahoo-symbol": "AR1.AX"}, </v>
      </c>
      <c r="H1705">
        <f>_xlfn.IFNA(VLOOKUP(A1705, Q$1:Q$1476,1,FALSE), 0)</f>
        <v>0</v>
      </c>
      <c r="Q1705" t="s">
        <v>1214</v>
      </c>
    </row>
    <row r="1706" spans="1:17" x14ac:dyDescent="0.2">
      <c r="A1706" s="15" t="s">
        <v>706</v>
      </c>
      <c r="B1706" s="15" t="str">
        <f>_xlfn.IFNA(VLOOKUP(A1706, Shares!A1707:B$3048, 2, FALSE), "")</f>
        <v/>
      </c>
      <c r="C1706" t="str">
        <f>A1706&amp; ".AX"</f>
        <v>ARA.AX</v>
      </c>
      <c r="D1706" t="str">
        <f>"{""symbol"": """ &amp; A1706 &amp; """, ""yahoo-symbol"": """ &amp; C1706 &amp; """}, "</f>
        <v xml:space="preserve">{"symbol": "ARA", "yahoo-symbol": "ARA.AX"}, </v>
      </c>
      <c r="H1706">
        <f>_xlfn.IFNA(VLOOKUP(A1706, Q$1:Q$1476,1,FALSE), 0)</f>
        <v>0</v>
      </c>
      <c r="Q1706" t="s">
        <v>1174</v>
      </c>
    </row>
    <row r="1707" spans="1:17" x14ac:dyDescent="0.2">
      <c r="A1707" s="15" t="s">
        <v>2</v>
      </c>
      <c r="B1707" s="15" t="str">
        <f>_xlfn.IFNA(VLOOKUP(A1707, Shares!A1708:B$3048, 2, FALSE), "")</f>
        <v/>
      </c>
      <c r="C1707" t="str">
        <f>A1707&amp; ".AX"</f>
        <v>ARB.AX</v>
      </c>
      <c r="D1707" t="str">
        <f>"{""symbol"": """ &amp; A1707 &amp; """, ""yahoo-symbol"": """ &amp; C1707 &amp; """}, "</f>
        <v xml:space="preserve">{"symbol": "ARB", "yahoo-symbol": "ARB.AX"}, </v>
      </c>
      <c r="H1707">
        <f>_xlfn.IFNA(VLOOKUP(A1707, Q$1:Q$1476,1,FALSE), 0)</f>
        <v>0</v>
      </c>
      <c r="Q1707" t="s">
        <v>1080</v>
      </c>
    </row>
    <row r="1708" spans="1:17" x14ac:dyDescent="0.2">
      <c r="A1708" s="15" t="s">
        <v>696</v>
      </c>
      <c r="B1708" s="15" t="str">
        <f>_xlfn.IFNA(VLOOKUP(A1708, Shares!A1709:B$3048, 2, FALSE), "")</f>
        <v/>
      </c>
      <c r="C1708" t="str">
        <f>A1708&amp; ".AX"</f>
        <v>ARD.AX</v>
      </c>
      <c r="D1708" t="str">
        <f>"{""symbol"": """ &amp; A1708 &amp; """, ""yahoo-symbol"": """ &amp; C1708 &amp; """}, "</f>
        <v xml:space="preserve">{"symbol": "ARD", "yahoo-symbol": "ARD.AX"}, </v>
      </c>
      <c r="H1708" t="str">
        <f>_xlfn.IFNA(VLOOKUP(A1708, Q$1:Q$1476,1,FALSE), 0)</f>
        <v>ARD</v>
      </c>
      <c r="Q1708" t="s">
        <v>1326</v>
      </c>
    </row>
    <row r="1709" spans="1:17" x14ac:dyDescent="0.2">
      <c r="A1709" s="15" t="s">
        <v>702</v>
      </c>
      <c r="B1709" s="15" t="str">
        <f>_xlfn.IFNA(VLOOKUP(A1709, Shares!A1710:B$3048, 2, FALSE), "")</f>
        <v/>
      </c>
      <c r="C1709" t="str">
        <f>A1709&amp; ".AX"</f>
        <v>ARE.AX</v>
      </c>
      <c r="D1709" t="str">
        <f>"{""symbol"": """ &amp; A1709 &amp; """, ""yahoo-symbol"": """ &amp; C1709 &amp; """}, "</f>
        <v xml:space="preserve">{"symbol": "ARE", "yahoo-symbol": "ARE.AX"}, </v>
      </c>
      <c r="H1709" t="str">
        <f>_xlfn.IFNA(VLOOKUP(A1709, Q$1:Q$1476,1,FALSE), 0)</f>
        <v>ARE</v>
      </c>
      <c r="Q1709" t="s">
        <v>1330</v>
      </c>
    </row>
    <row r="1710" spans="1:17" x14ac:dyDescent="0.2">
      <c r="A1710" s="15" t="s">
        <v>694</v>
      </c>
      <c r="B1710" s="15" t="str">
        <f>_xlfn.IFNA(VLOOKUP(A1710, Shares!A1711:B$3048, 2, FALSE), "")</f>
        <v/>
      </c>
      <c r="C1710" t="str">
        <f>A1710&amp; ".AX"</f>
        <v>ARF.AX</v>
      </c>
      <c r="D1710" t="str">
        <f>"{""symbol"": """ &amp; A1710 &amp; """, ""yahoo-symbol"": """ &amp; C1710 &amp; """}, "</f>
        <v xml:space="preserve">{"symbol": "ARF", "yahoo-symbol": "ARF.AX"}, </v>
      </c>
      <c r="H1710">
        <f>_xlfn.IFNA(VLOOKUP(A1710, Q$1:Q$1476,1,FALSE), 0)</f>
        <v>0</v>
      </c>
      <c r="Q1710" t="s">
        <v>1230</v>
      </c>
    </row>
    <row r="1711" spans="1:17" x14ac:dyDescent="0.2">
      <c r="A1711" s="15" t="s">
        <v>700</v>
      </c>
      <c r="B1711" s="15" t="str">
        <f>_xlfn.IFNA(VLOOKUP(A1711, Shares!A1712:B$3048, 2, FALSE), "")</f>
        <v/>
      </c>
      <c r="C1711" t="str">
        <f>A1711&amp; ".AX"</f>
        <v>ARG.AX</v>
      </c>
      <c r="D1711" t="str">
        <f>"{""symbol"": """ &amp; A1711 &amp; """, ""yahoo-symbol"": """ &amp; C1711 &amp; """}, "</f>
        <v xml:space="preserve">{"symbol": "ARG", "yahoo-symbol": "ARG.AX"}, </v>
      </c>
      <c r="H1711" t="str">
        <f>_xlfn.IFNA(VLOOKUP(A1711, Q$1:Q$1476,1,FALSE), 0)</f>
        <v>ARG</v>
      </c>
      <c r="Q1711" t="s">
        <v>1349</v>
      </c>
    </row>
    <row r="1712" spans="1:17" x14ac:dyDescent="0.2">
      <c r="A1712" s="15" t="s">
        <v>830</v>
      </c>
      <c r="B1712" s="15" t="str">
        <f>_xlfn.IFNA(VLOOKUP(A1712, Shares!A1713:B$3048, 2, FALSE), "")</f>
        <v/>
      </c>
      <c r="C1712" t="str">
        <f>A1712&amp; ".AX"</f>
        <v>ARM.AX</v>
      </c>
      <c r="D1712" t="str">
        <f>"{""symbol"": """ &amp; A1712 &amp; """, ""yahoo-symbol"": """ &amp; C1712 &amp; """}, "</f>
        <v xml:space="preserve">{"symbol": "ARM", "yahoo-symbol": "ARM.AX"}, </v>
      </c>
      <c r="H1712" t="str">
        <f>_xlfn.IFNA(VLOOKUP(A1712, Q$1:Q$1476,1,FALSE), 0)</f>
        <v>ARM</v>
      </c>
      <c r="Q1712" t="s">
        <v>1076</v>
      </c>
    </row>
    <row r="1713" spans="1:17" x14ac:dyDescent="0.2">
      <c r="A1713" s="15" t="s">
        <v>774</v>
      </c>
      <c r="B1713" s="15" t="str">
        <f>_xlfn.IFNA(VLOOKUP(A1713, Shares!A1714:B$3048, 2, FALSE), "")</f>
        <v/>
      </c>
      <c r="C1713" t="str">
        <f>A1713&amp; ".AX"</f>
        <v>ARO.AX</v>
      </c>
      <c r="D1713" t="str">
        <f>"{""symbol"": """ &amp; A1713 &amp; """, ""yahoo-symbol"": """ &amp; C1713 &amp; """}, "</f>
        <v xml:space="preserve">{"symbol": "ARO", "yahoo-symbol": "ARO.AX"}, </v>
      </c>
      <c r="H1713" t="str">
        <f>_xlfn.IFNA(VLOOKUP(A1713, Q$1:Q$1476,1,FALSE), 0)</f>
        <v>ARO</v>
      </c>
      <c r="Q1713" t="s">
        <v>1277</v>
      </c>
    </row>
    <row r="1714" spans="1:17" x14ac:dyDescent="0.2">
      <c r="A1714" s="15" t="s">
        <v>575</v>
      </c>
      <c r="B1714" s="15" t="str">
        <f>_xlfn.IFNA(VLOOKUP(A1714, Shares!A1715:B$3048, 2, FALSE), "")</f>
        <v/>
      </c>
      <c r="C1714" t="str">
        <f>A1714&amp; ".AX"</f>
        <v>ARS.AX</v>
      </c>
      <c r="D1714" t="str">
        <f>"{""symbol"": """ &amp; A1714 &amp; """, ""yahoo-symbol"": """ &amp; C1714 &amp; """}, "</f>
        <v xml:space="preserve">{"symbol": "ARS", "yahoo-symbol": "ARS.AX"}, </v>
      </c>
      <c r="H1714">
        <f>_xlfn.IFNA(VLOOKUP(A1714, Q$1:Q$1476,1,FALSE), 0)</f>
        <v>0</v>
      </c>
      <c r="Q1714" t="s">
        <v>1353</v>
      </c>
    </row>
    <row r="1715" spans="1:17" x14ac:dyDescent="0.2">
      <c r="A1715" s="15" t="s">
        <v>679</v>
      </c>
      <c r="B1715" s="15" t="str">
        <f>_xlfn.IFNA(VLOOKUP(A1715, Shares!A1716:B$3048, 2, FALSE), "")</f>
        <v/>
      </c>
      <c r="C1715" t="str">
        <f>A1715&amp; ".AX"</f>
        <v>ARU.AX</v>
      </c>
      <c r="D1715" t="str">
        <f>"{""symbol"": """ &amp; A1715 &amp; """, ""yahoo-symbol"": """ &amp; C1715 &amp; """}, "</f>
        <v xml:space="preserve">{"symbol": "ARU", "yahoo-symbol": "ARU.AX"}, </v>
      </c>
      <c r="H1715" t="str">
        <f>_xlfn.IFNA(VLOOKUP(A1715, Q$1:Q$1476,1,FALSE), 0)</f>
        <v>ARU</v>
      </c>
      <c r="Q1715" t="s">
        <v>1160</v>
      </c>
    </row>
    <row r="1716" spans="1:17" x14ac:dyDescent="0.2">
      <c r="A1716" s="15" t="s">
        <v>729</v>
      </c>
      <c r="B1716" s="15" t="str">
        <f>_xlfn.IFNA(VLOOKUP(A1716, Shares!A1717:B$3048, 2, FALSE), "")</f>
        <v/>
      </c>
      <c r="C1716" t="str">
        <f>A1716&amp; ".AX"</f>
        <v>ARV.AX</v>
      </c>
      <c r="D1716" t="str">
        <f>"{""symbol"": """ &amp; A1716 &amp; """, ""yahoo-symbol"": """ &amp; C1716 &amp; """}, "</f>
        <v xml:space="preserve">{"symbol": "ARV", "yahoo-symbol": "ARV.AX"}, </v>
      </c>
      <c r="H1716" t="str">
        <f>_xlfn.IFNA(VLOOKUP(A1716, Q$1:Q$1476,1,FALSE), 0)</f>
        <v>ARV</v>
      </c>
      <c r="Q1716" t="s">
        <v>1521</v>
      </c>
    </row>
    <row r="1717" spans="1:17" x14ac:dyDescent="0.2">
      <c r="A1717" s="15" t="s">
        <v>861</v>
      </c>
      <c r="B1717" s="15" t="str">
        <f>_xlfn.IFNA(VLOOKUP(A1717, Shares!A1718:B$3048, 2, FALSE), "")</f>
        <v/>
      </c>
      <c r="C1717" t="str">
        <f>A1717&amp; ".AX"</f>
        <v>ASB.AX</v>
      </c>
      <c r="D1717" t="str">
        <f>"{""symbol"": """ &amp; A1717 &amp; """, ""yahoo-symbol"": """ &amp; C1717 &amp; """}, "</f>
        <v xml:space="preserve">{"symbol": "ASB", "yahoo-symbol": "ASB.AX"}, </v>
      </c>
      <c r="H1717" t="str">
        <f>_xlfn.IFNA(VLOOKUP(A1717, Q$1:Q$1476,1,FALSE), 0)</f>
        <v>ASB</v>
      </c>
      <c r="Q1717" t="s">
        <v>1519</v>
      </c>
    </row>
    <row r="1718" spans="1:17" x14ac:dyDescent="0.2">
      <c r="A1718" s="15" t="s">
        <v>960</v>
      </c>
      <c r="B1718" s="15" t="str">
        <f>_xlfn.IFNA(VLOOKUP(A1718, Shares!A1719:B$3048, 2, FALSE), "")</f>
        <v/>
      </c>
      <c r="C1718" t="str">
        <f>A1718&amp; ".AX"</f>
        <v>ASG.AX</v>
      </c>
      <c r="D1718" t="str">
        <f>"{""symbol"": """ &amp; A1718 &amp; """, ""yahoo-symbol"": """ &amp; C1718 &amp; """}, "</f>
        <v xml:space="preserve">{"symbol": "ASG", "yahoo-symbol": "ASG.AX"}, </v>
      </c>
      <c r="H1718">
        <f>_xlfn.IFNA(VLOOKUP(A1718, Q$1:Q$1476,1,FALSE), 0)</f>
        <v>0</v>
      </c>
      <c r="Q1718" t="s">
        <v>1556</v>
      </c>
    </row>
    <row r="1719" spans="1:17" x14ac:dyDescent="0.2">
      <c r="A1719" s="15" t="s">
        <v>847</v>
      </c>
      <c r="B1719" s="15" t="str">
        <f>_xlfn.IFNA(VLOOKUP(A1719, Shares!A1720:B$3048, 2, FALSE), "")</f>
        <v/>
      </c>
      <c r="C1719" t="str">
        <f>A1719&amp; ".AX"</f>
        <v>ASL.AX</v>
      </c>
      <c r="D1719" t="str">
        <f>"{""symbol"": """ &amp; A1719 &amp; """, ""yahoo-symbol"": """ &amp; C1719 &amp; """}, "</f>
        <v xml:space="preserve">{"symbol": "ASL", "yahoo-symbol": "ASL.AX"}, </v>
      </c>
      <c r="H1719">
        <f>_xlfn.IFNA(VLOOKUP(A1719, Q$1:Q$1476,1,FALSE), 0)</f>
        <v>0</v>
      </c>
      <c r="Q1719" t="s">
        <v>1573</v>
      </c>
    </row>
    <row r="1720" spans="1:17" x14ac:dyDescent="0.2">
      <c r="A1720" s="15" t="s">
        <v>635</v>
      </c>
      <c r="B1720" s="15" t="str">
        <f>_xlfn.IFNA(VLOOKUP(A1720, Shares!A1721:B$3048, 2, FALSE), "")</f>
        <v/>
      </c>
      <c r="C1720" t="str">
        <f>A1720&amp; ".AX"</f>
        <v>ASN.AX</v>
      </c>
      <c r="D1720" t="str">
        <f>"{""symbol"": """ &amp; A1720 &amp; """, ""yahoo-symbol"": """ &amp; C1720 &amp; """}, "</f>
        <v xml:space="preserve">{"symbol": "ASN", "yahoo-symbol": "ASN.AX"}, </v>
      </c>
      <c r="H1720" t="str">
        <f>_xlfn.IFNA(VLOOKUP(A1720, Q$1:Q$1476,1,FALSE), 0)</f>
        <v>ASN</v>
      </c>
      <c r="Q1720" t="s">
        <v>1507</v>
      </c>
    </row>
    <row r="1721" spans="1:17" x14ac:dyDescent="0.2">
      <c r="A1721" s="15" t="s">
        <v>762</v>
      </c>
      <c r="B1721" s="15" t="str">
        <f>_xlfn.IFNA(VLOOKUP(A1721, Shares!A1722:B$3048, 2, FALSE), "")</f>
        <v/>
      </c>
      <c r="C1721" t="str">
        <f>A1721&amp; ".AX"</f>
        <v>ASP.AX</v>
      </c>
      <c r="D1721" t="str">
        <f>"{""symbol"": """ &amp; A1721 &amp; """, ""yahoo-symbol"": """ &amp; C1721 &amp; """}, "</f>
        <v xml:space="preserve">{"symbol": "ASP", "yahoo-symbol": "ASP.AX"}, </v>
      </c>
      <c r="H1721" t="str">
        <f>_xlfn.IFNA(VLOOKUP(A1721, Q$1:Q$1476,1,FALSE), 0)</f>
        <v>ASP</v>
      </c>
      <c r="Q1721" t="s">
        <v>1579</v>
      </c>
    </row>
    <row r="1722" spans="1:17" x14ac:dyDescent="0.2">
      <c r="A1722" s="15" t="s">
        <v>842</v>
      </c>
      <c r="B1722" s="15" t="str">
        <f>_xlfn.IFNA(VLOOKUP(A1722, Shares!A1723:B$3048, 2, FALSE), "")</f>
        <v/>
      </c>
      <c r="C1722" t="str">
        <f>A1722&amp; ".AX"</f>
        <v>AST.AX</v>
      </c>
      <c r="D1722" t="str">
        <f>"{""symbol"": """ &amp; A1722 &amp; """, ""yahoo-symbol"": """ &amp; C1722 &amp; """}, "</f>
        <v xml:space="preserve">{"symbol": "AST", "yahoo-symbol": "AST.AX"}, </v>
      </c>
      <c r="H1722" t="str">
        <f>_xlfn.IFNA(VLOOKUP(A1722, Q$1:Q$1476,1,FALSE), 0)</f>
        <v>AST</v>
      </c>
      <c r="Q1722" t="s">
        <v>1757</v>
      </c>
    </row>
    <row r="1723" spans="1:17" x14ac:dyDescent="0.2">
      <c r="A1723" s="15" t="s">
        <v>495</v>
      </c>
      <c r="B1723" s="15" t="str">
        <f>_xlfn.IFNA(VLOOKUP(A1723, Shares!A1724:B$3048, 2, FALSE), "")</f>
        <v/>
      </c>
      <c r="C1723" t="str">
        <f>A1723&amp; ".AX"</f>
        <v>ASW.AX</v>
      </c>
      <c r="D1723" t="str">
        <f>"{""symbol"": """ &amp; A1723 &amp; """, ""yahoo-symbol"": """ &amp; C1723 &amp; """}, "</f>
        <v xml:space="preserve">{"symbol": "ASW", "yahoo-symbol": "ASW.AX"}, </v>
      </c>
      <c r="H1723">
        <f>_xlfn.IFNA(VLOOKUP(A1723, Q$1:Q$1476,1,FALSE), 0)</f>
        <v>0</v>
      </c>
      <c r="Q1723" t="s">
        <v>1391</v>
      </c>
    </row>
    <row r="1724" spans="1:17" x14ac:dyDescent="0.2">
      <c r="A1724" s="15" t="s">
        <v>3</v>
      </c>
      <c r="B1724" s="15" t="str">
        <f>_xlfn.IFNA(VLOOKUP(A1724, Shares!A1725:B$3048, 2, FALSE), "")</f>
        <v/>
      </c>
      <c r="C1724" t="str">
        <f>A1724&amp; ".AX"</f>
        <v>ASX.AX</v>
      </c>
      <c r="D1724" t="str">
        <f>"{""symbol"": """ &amp; A1724 &amp; """, ""yahoo-symbol"": """ &amp; C1724 &amp; """}, "</f>
        <v xml:space="preserve">{"symbol": "ASX", "yahoo-symbol": "ASX.AX"}, </v>
      </c>
      <c r="H1724">
        <f>_xlfn.IFNA(VLOOKUP(A1724, Q$1:Q$1476,1,FALSE), 0)</f>
        <v>0</v>
      </c>
      <c r="Q1724" t="s">
        <v>1653</v>
      </c>
    </row>
    <row r="1725" spans="1:17" x14ac:dyDescent="0.2">
      <c r="A1725" s="15" t="s">
        <v>766</v>
      </c>
      <c r="B1725" s="15" t="str">
        <f>_xlfn.IFNA(VLOOKUP(A1725, Shares!A1726:B$3048, 2, FALSE), "")</f>
        <v/>
      </c>
      <c r="C1725" t="str">
        <f>A1725&amp; ".AX"</f>
        <v>ASY.AX</v>
      </c>
      <c r="D1725" t="str">
        <f>"{""symbol"": """ &amp; A1725 &amp; """, ""yahoo-symbol"": """ &amp; C1725 &amp; """}, "</f>
        <v xml:space="preserve">{"symbol": "ASY", "yahoo-symbol": "ASY.AX"}, </v>
      </c>
      <c r="H1725">
        <f>_xlfn.IFNA(VLOOKUP(A1725, Q$1:Q$1476,1,FALSE), 0)</f>
        <v>0</v>
      </c>
      <c r="Q1725" t="s">
        <v>1552</v>
      </c>
    </row>
    <row r="1726" spans="1:17" x14ac:dyDescent="0.2">
      <c r="A1726" s="15" t="s">
        <v>577</v>
      </c>
      <c r="B1726" s="15" t="str">
        <f>_xlfn.IFNA(VLOOKUP(A1726, Shares!A1727:B$3048, 2, FALSE), "")</f>
        <v/>
      </c>
      <c r="C1726" t="str">
        <f>A1726&amp; ".AX"</f>
        <v>ATC.AX</v>
      </c>
      <c r="D1726" t="str">
        <f>"{""symbol"": """ &amp; A1726 &amp; """, ""yahoo-symbol"": """ &amp; C1726 &amp; """}, "</f>
        <v xml:space="preserve">{"symbol": "ATC", "yahoo-symbol": "ATC.AX"}, </v>
      </c>
      <c r="H1726">
        <f>_xlfn.IFNA(VLOOKUP(A1726, Q$1:Q$1476,1,FALSE), 0)</f>
        <v>0</v>
      </c>
      <c r="Q1726" t="s">
        <v>1560</v>
      </c>
    </row>
    <row r="1727" spans="1:17" x14ac:dyDescent="0.2">
      <c r="A1727" s="15" t="s">
        <v>665</v>
      </c>
      <c r="B1727" s="15" t="str">
        <f>_xlfn.IFNA(VLOOKUP(A1727, Shares!A1728:B$3048, 2, FALSE), "")</f>
        <v/>
      </c>
      <c r="C1727" t="str">
        <f>A1727&amp; ".AX"</f>
        <v>ATL.AX</v>
      </c>
      <c r="D1727" t="str">
        <f>"{""symbol"": """ &amp; A1727 &amp; """, ""yahoo-symbol"": """ &amp; C1727 &amp; """}, "</f>
        <v xml:space="preserve">{"symbol": "ATL", "yahoo-symbol": "ATL.AX"}, </v>
      </c>
      <c r="H1727" t="str">
        <f>_xlfn.IFNA(VLOOKUP(A1727, Q$1:Q$1476,1,FALSE), 0)</f>
        <v>ATL</v>
      </c>
      <c r="Q1727" t="s">
        <v>1493</v>
      </c>
    </row>
    <row r="1728" spans="1:17" x14ac:dyDescent="0.2">
      <c r="A1728" s="15" t="s">
        <v>792</v>
      </c>
      <c r="B1728" s="15" t="str">
        <f>_xlfn.IFNA(VLOOKUP(A1728, Shares!A1729:B$3048, 2, FALSE), "")</f>
        <v/>
      </c>
      <c r="C1728" t="str">
        <f>A1728&amp; ".AX"</f>
        <v>ATP.AX</v>
      </c>
      <c r="D1728" t="str">
        <f>"{""symbol"": """ &amp; A1728 &amp; """, ""yahoo-symbol"": """ &amp; C1728 &amp; """}, "</f>
        <v xml:space="preserve">{"symbol": "ATP", "yahoo-symbol": "ATP.AX"}, </v>
      </c>
      <c r="H1728" t="str">
        <f>_xlfn.IFNA(VLOOKUP(A1728, Q$1:Q$1476,1,FALSE), 0)</f>
        <v>ATP</v>
      </c>
      <c r="Q1728" t="s">
        <v>1868</v>
      </c>
    </row>
    <row r="1729" spans="1:17" x14ac:dyDescent="0.2">
      <c r="A1729" s="15" t="s">
        <v>946</v>
      </c>
      <c r="B1729" s="15" t="str">
        <f>_xlfn.IFNA(VLOOKUP(A1729, Shares!A1730:B$3048, 2, FALSE), "")</f>
        <v/>
      </c>
      <c r="C1729" t="str">
        <f>A1729&amp; ".AX"</f>
        <v>ATS.AX</v>
      </c>
      <c r="D1729" t="str">
        <f>"{""symbol"": """ &amp; A1729 &amp; """, ""yahoo-symbol"": """ &amp; C1729 &amp; """}, "</f>
        <v xml:space="preserve">{"symbol": "ATS", "yahoo-symbol": "ATS.AX"}, </v>
      </c>
      <c r="H1729">
        <f>_xlfn.IFNA(VLOOKUP(A1729, Q$1:Q$1476,1,FALSE), 0)</f>
        <v>0</v>
      </c>
      <c r="Q1729" t="s">
        <v>1511</v>
      </c>
    </row>
    <row r="1730" spans="1:17" x14ac:dyDescent="0.2">
      <c r="A1730" s="15" t="s">
        <v>794</v>
      </c>
      <c r="B1730" s="15" t="str">
        <f>_xlfn.IFNA(VLOOKUP(A1730, Shares!A1731:B$3048, 2, FALSE), "")</f>
        <v/>
      </c>
      <c r="C1730" t="str">
        <f>A1730&amp; ".AX"</f>
        <v>ATU.AX</v>
      </c>
      <c r="D1730" t="str">
        <f>"{""symbol"": """ &amp; A1730 &amp; """, ""yahoo-symbol"": """ &amp; C1730 &amp; """}, "</f>
        <v xml:space="preserve">{"symbol": "ATU", "yahoo-symbol": "ATU.AX"}, </v>
      </c>
      <c r="H1730">
        <f>_xlfn.IFNA(VLOOKUP(A1730, Q$1:Q$1476,1,FALSE), 0)</f>
        <v>0</v>
      </c>
      <c r="Q1730" t="s">
        <v>1815</v>
      </c>
    </row>
    <row r="1731" spans="1:17" x14ac:dyDescent="0.2">
      <c r="A1731" s="15" t="s">
        <v>4</v>
      </c>
      <c r="B1731" s="15" t="str">
        <f>_xlfn.IFNA(VLOOKUP(A1731, Shares!A1732:B$3048, 2, FALSE), "")</f>
        <v/>
      </c>
      <c r="C1731" t="str">
        <f>A1731&amp; ".AX"</f>
        <v>AUB.AX</v>
      </c>
      <c r="D1731" t="str">
        <f>"{""symbol"": """ &amp; A1731 &amp; """, ""yahoo-symbol"": """ &amp; C1731 &amp; """}, "</f>
        <v xml:space="preserve">{"symbol": "AUB", "yahoo-symbol": "AUB.AX"}, </v>
      </c>
      <c r="H1731" t="str">
        <f>_xlfn.IFNA(VLOOKUP(A1731, Q$1:Q$1476,1,FALSE), 0)</f>
        <v>AUB</v>
      </c>
      <c r="Q1731" t="s">
        <v>19</v>
      </c>
    </row>
    <row r="1732" spans="1:17" x14ac:dyDescent="0.2">
      <c r="A1732" s="15" t="s">
        <v>851</v>
      </c>
      <c r="B1732" s="15" t="str">
        <f>_xlfn.IFNA(VLOOKUP(A1732, Shares!A1733:B$3048, 2, FALSE), "")</f>
        <v/>
      </c>
      <c r="C1732" t="str">
        <f>A1732&amp; ".AX"</f>
        <v>AUC.AX</v>
      </c>
      <c r="D1732" t="str">
        <f>"{""symbol"": """ &amp; A1732 &amp; """, ""yahoo-symbol"": """ &amp; C1732 &amp; """}, "</f>
        <v xml:space="preserve">{"symbol": "AUC", "yahoo-symbol": "AUC.AX"}, </v>
      </c>
      <c r="H1732">
        <f>_xlfn.IFNA(VLOOKUP(A1732, Q$1:Q$1476,1,FALSE), 0)</f>
        <v>0</v>
      </c>
      <c r="Q1732" t="s">
        <v>1736</v>
      </c>
    </row>
    <row r="1733" spans="1:17" x14ac:dyDescent="0.2">
      <c r="A1733" s="15" t="s">
        <v>756</v>
      </c>
      <c r="B1733" s="15" t="str">
        <f>_xlfn.IFNA(VLOOKUP(A1733, Shares!A1734:B$3048, 2, FALSE), "")</f>
        <v/>
      </c>
      <c r="C1733" t="str">
        <f>A1733&amp; ".AX"</f>
        <v>AUF.AX</v>
      </c>
      <c r="D1733" t="str">
        <f>"{""symbol"": """ &amp; A1733 &amp; """, ""yahoo-symbol"": """ &amp; C1733 &amp; """}, "</f>
        <v xml:space="preserve">{"symbol": "AUF", "yahoo-symbol": "AUF.AX"}, </v>
      </c>
      <c r="H1733" t="str">
        <f>_xlfn.IFNA(VLOOKUP(A1733, Q$1:Q$1476,1,FALSE), 0)</f>
        <v>AUF</v>
      </c>
      <c r="Q1733" t="s">
        <v>1622</v>
      </c>
    </row>
    <row r="1734" spans="1:17" x14ac:dyDescent="0.2">
      <c r="A1734" s="15" t="s">
        <v>933</v>
      </c>
      <c r="B1734" s="15" t="str">
        <f>_xlfn.IFNA(VLOOKUP(A1734, Shares!A1735:B$3048, 2, FALSE), "")</f>
        <v/>
      </c>
      <c r="C1734" t="str">
        <f>A1734&amp; ".AX"</f>
        <v>AUI.AX</v>
      </c>
      <c r="D1734" t="str">
        <f>"{""symbol"": """ &amp; A1734 &amp; """, ""yahoo-symbol"": """ &amp; C1734 &amp; """}, "</f>
        <v xml:space="preserve">{"symbol": "AUI", "yahoo-symbol": "AUI.AX"}, </v>
      </c>
      <c r="H1734" t="str">
        <f>_xlfn.IFNA(VLOOKUP(A1734, Q$1:Q$1476,1,FALSE), 0)</f>
        <v>AUI</v>
      </c>
      <c r="Q1734" t="s">
        <v>1634</v>
      </c>
    </row>
    <row r="1735" spans="1:17" x14ac:dyDescent="0.2">
      <c r="A1735" s="15" t="s">
        <v>808</v>
      </c>
      <c r="B1735" s="15" t="str">
        <f>_xlfn.IFNA(VLOOKUP(A1735, Shares!A1736:B$3048, 2, FALSE), "")</f>
        <v/>
      </c>
      <c r="C1735" t="str">
        <f>A1735&amp; ".AX"</f>
        <v>AUK.AX</v>
      </c>
      <c r="D1735" t="str">
        <f>"{""symbol"": """ &amp; A1735 &amp; """, ""yahoo-symbol"": """ &amp; C1735 &amp; """}, "</f>
        <v xml:space="preserve">{"symbol": "AUK", "yahoo-symbol": "AUK.AX"}, </v>
      </c>
      <c r="H1735">
        <f>_xlfn.IFNA(VLOOKUP(A1735, Q$1:Q$1476,1,FALSE), 0)</f>
        <v>0</v>
      </c>
      <c r="Q1735" t="s">
        <v>1792</v>
      </c>
    </row>
    <row r="1736" spans="1:17" x14ac:dyDescent="0.2">
      <c r="A1736" s="15" t="s">
        <v>535</v>
      </c>
      <c r="B1736" s="15" t="str">
        <f>_xlfn.IFNA(VLOOKUP(A1736, Shares!A1737:B$3048, 2, FALSE), "")</f>
        <v/>
      </c>
      <c r="C1736" t="str">
        <f>A1736&amp; ".AX"</f>
        <v>AUQ.AX</v>
      </c>
      <c r="D1736" t="str">
        <f>"{""symbol"": """ &amp; A1736 &amp; """, ""yahoo-symbol"": """ &amp; C1736 &amp; """}, "</f>
        <v xml:space="preserve">{"symbol": "AUQ", "yahoo-symbol": "AUQ.AX"}, </v>
      </c>
      <c r="H1736" t="str">
        <f>_xlfn.IFNA(VLOOKUP(A1736, Q$1:Q$1476,1,FALSE), 0)</f>
        <v>AUQ</v>
      </c>
      <c r="Q1736" t="s">
        <v>1434</v>
      </c>
    </row>
    <row r="1737" spans="1:17" x14ac:dyDescent="0.2">
      <c r="A1737" s="15" t="s">
        <v>923</v>
      </c>
      <c r="B1737" s="15" t="str">
        <f>_xlfn.IFNA(VLOOKUP(A1737, Shares!A1738:B$3048, 2, FALSE), "")</f>
        <v/>
      </c>
      <c r="C1737" t="str">
        <f>A1737&amp; ".AX"</f>
        <v>AUZ.AX</v>
      </c>
      <c r="D1737" t="str">
        <f>"{""symbol"": """ &amp; A1737 &amp; """, ""yahoo-symbol"": """ &amp; C1737 &amp; """}, "</f>
        <v xml:space="preserve">{"symbol": "AUZ", "yahoo-symbol": "AUZ.AX"}, </v>
      </c>
      <c r="H1737" t="str">
        <f>_xlfn.IFNA(VLOOKUP(A1737, Q$1:Q$1476,1,FALSE), 0)</f>
        <v>AUZ</v>
      </c>
      <c r="Q1737" t="s">
        <v>1686</v>
      </c>
    </row>
    <row r="1738" spans="1:17" x14ac:dyDescent="0.2">
      <c r="A1738" s="15" t="s">
        <v>964</v>
      </c>
      <c r="B1738" s="15" t="str">
        <f>_xlfn.IFNA(VLOOKUP(A1738, Shares!A1739:B$3048, 2, FALSE), "")</f>
        <v/>
      </c>
      <c r="C1738" t="str">
        <f>A1738&amp; ".AX"</f>
        <v>AVB.AX</v>
      </c>
      <c r="D1738" t="str">
        <f>"{""symbol"": """ &amp; A1738 &amp; """, ""yahoo-symbol"": """ &amp; C1738 &amp; """}, "</f>
        <v xml:space="preserve">{"symbol": "AVB", "yahoo-symbol": "AVB.AX"}, </v>
      </c>
      <c r="H1738" t="str">
        <f>_xlfn.IFNA(VLOOKUP(A1738, Q$1:Q$1476,1,FALSE), 0)</f>
        <v>AVB</v>
      </c>
      <c r="Q1738" t="s">
        <v>1742</v>
      </c>
    </row>
    <row r="1739" spans="1:17" x14ac:dyDescent="0.2">
      <c r="A1739" s="15" t="s">
        <v>643</v>
      </c>
      <c r="B1739" s="15" t="str">
        <f>_xlfn.IFNA(VLOOKUP(A1739, Shares!A1740:B$3048, 2, FALSE), "")</f>
        <v/>
      </c>
      <c r="C1739" t="str">
        <f>A1739&amp; ".AX"</f>
        <v>AVD.AX</v>
      </c>
      <c r="D1739" t="str">
        <f>"{""symbol"": """ &amp; A1739 &amp; """, ""yahoo-symbol"": """ &amp; C1739 &amp; """}, "</f>
        <v xml:space="preserve">{"symbol": "AVD", "yahoo-symbol": "AVD.AX"}, </v>
      </c>
      <c r="H1739" t="str">
        <f>_xlfn.IFNA(VLOOKUP(A1739, Q$1:Q$1476,1,FALSE), 0)</f>
        <v>AVD</v>
      </c>
      <c r="Q1739" t="s">
        <v>1745</v>
      </c>
    </row>
    <row r="1740" spans="1:17" x14ac:dyDescent="0.2">
      <c r="A1740" s="15" t="s">
        <v>939</v>
      </c>
      <c r="B1740" s="15" t="str">
        <f>_xlfn.IFNA(VLOOKUP(A1740, Shares!A1741:B$3048, 2, FALSE), "")</f>
        <v/>
      </c>
      <c r="C1740" t="str">
        <f>A1740&amp; ".AX"</f>
        <v>AVG.AX</v>
      </c>
      <c r="D1740" t="str">
        <f>"{""symbol"": """ &amp; A1740 &amp; """, ""yahoo-symbol"": """ &amp; C1740 &amp; """}, "</f>
        <v xml:space="preserve">{"symbol": "AVG", "yahoo-symbol": "AVG.AX"}, </v>
      </c>
      <c r="H1740">
        <f>_xlfn.IFNA(VLOOKUP(A1740, Q$1:Q$1476,1,FALSE), 0)</f>
        <v>0</v>
      </c>
      <c r="Q1740" t="s">
        <v>1692</v>
      </c>
    </row>
    <row r="1741" spans="1:17" x14ac:dyDescent="0.2">
      <c r="A1741" s="15" t="s">
        <v>976</v>
      </c>
      <c r="B1741" s="15" t="str">
        <f>_xlfn.IFNA(VLOOKUP(A1741, Shares!A1742:B$3048, 2, FALSE), "")</f>
        <v/>
      </c>
      <c r="C1741" t="str">
        <f>A1741&amp; ".AX"</f>
        <v>AVH.AX</v>
      </c>
      <c r="D1741" t="str">
        <f>"{""symbol"": """ &amp; A1741 &amp; """, ""yahoo-symbol"": """ &amp; C1741 &amp; """}, "</f>
        <v xml:space="preserve">{"symbol": "AVH", "yahoo-symbol": "AVH.AX"}, </v>
      </c>
      <c r="H1741">
        <f>_xlfn.IFNA(VLOOKUP(A1741, Q$1:Q$1476,1,FALSE), 0)</f>
        <v>0</v>
      </c>
      <c r="Q1741" t="s">
        <v>1586</v>
      </c>
    </row>
    <row r="1742" spans="1:17" x14ac:dyDescent="0.2">
      <c r="A1742" s="15" t="s">
        <v>962</v>
      </c>
      <c r="B1742" s="15" t="str">
        <f>_xlfn.IFNA(VLOOKUP(A1742, Shares!A1743:B$3048, 2, FALSE), "")</f>
        <v/>
      </c>
      <c r="C1742" t="str">
        <f>A1742&amp; ".AX"</f>
        <v>AVI.AX</v>
      </c>
      <c r="D1742" t="str">
        <f>"{""symbol"": """ &amp; A1742 &amp; """, ""yahoo-symbol"": """ &amp; C1742 &amp; """}, "</f>
        <v xml:space="preserve">{"symbol": "AVI", "yahoo-symbol": "AVI.AX"}, </v>
      </c>
      <c r="H1742" t="str">
        <f>_xlfn.IFNA(VLOOKUP(A1742, Q$1:Q$1476,1,FALSE), 0)</f>
        <v>AVI</v>
      </c>
      <c r="Q1742" t="s">
        <v>1708</v>
      </c>
    </row>
    <row r="1743" spans="1:17" x14ac:dyDescent="0.2">
      <c r="A1743" s="15" t="s">
        <v>978</v>
      </c>
      <c r="B1743" s="15" t="str">
        <f>_xlfn.IFNA(VLOOKUP(A1743, Shares!A1744:B$3048, 2, FALSE), "")</f>
        <v/>
      </c>
      <c r="C1743" t="str">
        <f>A1743&amp; ".AX"</f>
        <v>AVJ.AX</v>
      </c>
      <c r="D1743" t="str">
        <f>"{""symbol"": """ &amp; A1743 &amp; """, ""yahoo-symbol"": """ &amp; C1743 &amp; """}, "</f>
        <v xml:space="preserve">{"symbol": "AVJ", "yahoo-symbol": "AVJ.AX"}, </v>
      </c>
      <c r="H1743">
        <f>_xlfn.IFNA(VLOOKUP(A1743, Q$1:Q$1476,1,FALSE), 0)</f>
        <v>0</v>
      </c>
      <c r="Q1743" t="s">
        <v>1469</v>
      </c>
    </row>
    <row r="1744" spans="1:17" x14ac:dyDescent="0.2">
      <c r="A1744" s="15" t="s">
        <v>937</v>
      </c>
      <c r="B1744" s="15" t="str">
        <f>_xlfn.IFNA(VLOOKUP(A1744, Shares!A1745:B$3048, 2, FALSE), "")</f>
        <v/>
      </c>
      <c r="C1744" t="str">
        <f>A1744&amp; ".AX"</f>
        <v>AVL.AX</v>
      </c>
      <c r="D1744" t="str">
        <f>"{""symbol"": """ &amp; A1744 &amp; """, ""yahoo-symbol"": """ &amp; C1744 &amp; """}, "</f>
        <v xml:space="preserve">{"symbol": "AVL", "yahoo-symbol": "AVL.AX"}, </v>
      </c>
      <c r="H1744" t="str">
        <f>_xlfn.IFNA(VLOOKUP(A1744, Q$1:Q$1476,1,FALSE), 0)</f>
        <v>AVL</v>
      </c>
      <c r="Q1744" t="s">
        <v>1680</v>
      </c>
    </row>
    <row r="1745" spans="1:17" x14ac:dyDescent="0.2">
      <c r="A1745" s="15" t="s">
        <v>968</v>
      </c>
      <c r="B1745" s="15" t="str">
        <f>_xlfn.IFNA(VLOOKUP(A1745, Shares!A1746:B$3048, 2, FALSE), "")</f>
        <v/>
      </c>
      <c r="C1745" t="str">
        <f>A1745&amp; ".AX"</f>
        <v>AVN.AX</v>
      </c>
      <c r="D1745" t="str">
        <f>"{""symbol"": """ &amp; A1745 &amp; """, ""yahoo-symbol"": """ &amp; C1745 &amp; """}, "</f>
        <v xml:space="preserve">{"symbol": "AVN", "yahoo-symbol": "AVN.AX"}, </v>
      </c>
      <c r="H1745" t="str">
        <f>_xlfn.IFNA(VLOOKUP(A1745, Q$1:Q$1476,1,FALSE), 0)</f>
        <v>AVN</v>
      </c>
      <c r="Q1745" t="s">
        <v>1859</v>
      </c>
    </row>
    <row r="1746" spans="1:17" x14ac:dyDescent="0.2">
      <c r="A1746" s="15" t="s">
        <v>982</v>
      </c>
      <c r="B1746" s="15" t="str">
        <f>_xlfn.IFNA(VLOOKUP(A1746, Shares!A1747:B$3048, 2, FALSE), "")</f>
        <v/>
      </c>
      <c r="C1746" t="str">
        <f>A1746&amp; ".AX"</f>
        <v>AVQ.AX</v>
      </c>
      <c r="D1746" t="str">
        <f>"{""symbol"": """ &amp; A1746 &amp; """, ""yahoo-symbol"": """ &amp; C1746 &amp; """}, "</f>
        <v xml:space="preserve">{"symbol": "AVQ", "yahoo-symbol": "AVQ.AX"}, </v>
      </c>
      <c r="H1746" t="str">
        <f>_xlfn.IFNA(VLOOKUP(A1746, Q$1:Q$1476,1,FALSE), 0)</f>
        <v>AVQ</v>
      </c>
      <c r="Q1746" t="s">
        <v>1606</v>
      </c>
    </row>
    <row r="1747" spans="1:17" x14ac:dyDescent="0.2">
      <c r="A1747" s="15" t="s">
        <v>590</v>
      </c>
      <c r="B1747" s="15" t="str">
        <f>_xlfn.IFNA(VLOOKUP(A1747, Shares!A1748:B$3048, 2, FALSE), "")</f>
        <v/>
      </c>
      <c r="C1747" t="str">
        <f>A1747&amp; ".AX"</f>
        <v>AWC.AX</v>
      </c>
      <c r="D1747" t="str">
        <f>"{""symbol"": """ &amp; A1747 &amp; """, ""yahoo-symbol"": """ &amp; C1747 &amp; """}, "</f>
        <v xml:space="preserve">{"symbol": "AWC", "yahoo-symbol": "AWC.AX"}, </v>
      </c>
      <c r="H1747" t="str">
        <f>_xlfn.IFNA(VLOOKUP(A1747, Q$1:Q$1476,1,FALSE), 0)</f>
        <v>AWC</v>
      </c>
      <c r="Q1747" t="s">
        <v>1523</v>
      </c>
    </row>
    <row r="1748" spans="1:17" x14ac:dyDescent="0.2">
      <c r="A1748" s="15" t="s">
        <v>435</v>
      </c>
      <c r="B1748" s="15" t="str">
        <f>_xlfn.IFNA(VLOOKUP(A1748, Shares!A1749:B$3048, 2, FALSE), "")</f>
        <v/>
      </c>
      <c r="C1748" t="str">
        <f>A1748&amp; ".AX"</f>
        <v>AWE.AX</v>
      </c>
      <c r="D1748" t="str">
        <f>"{""symbol"": """ &amp; A1748 &amp; """, ""yahoo-symbol"": """ &amp; C1748 &amp; """}, "</f>
        <v xml:space="preserve">{"symbol": "AWE", "yahoo-symbol": "AWE.AX"}, </v>
      </c>
      <c r="H1748" t="str">
        <f>_xlfn.IFNA(VLOOKUP(A1748, Q$1:Q$1476,1,FALSE), 0)</f>
        <v>AWE</v>
      </c>
      <c r="Q1748" t="s">
        <v>1763</v>
      </c>
    </row>
    <row r="1749" spans="1:17" x14ac:dyDescent="0.2">
      <c r="A1749" s="15" t="s">
        <v>941</v>
      </c>
      <c r="B1749" s="15" t="str">
        <f>_xlfn.IFNA(VLOOKUP(A1749, Shares!A1750:B$3048, 2, FALSE), "")</f>
        <v/>
      </c>
      <c r="C1749" t="str">
        <f>A1749&amp; ".AX"</f>
        <v>AWY.AX</v>
      </c>
      <c r="D1749" t="str">
        <f>"{""symbol"": """ &amp; A1749 &amp; """, ""yahoo-symbol"": """ &amp; C1749 &amp; """}, "</f>
        <v xml:space="preserve">{"symbol": "AWY", "yahoo-symbol": "AWY.AX"}, </v>
      </c>
      <c r="H1749">
        <f>_xlfn.IFNA(VLOOKUP(A1749, Q$1:Q$1476,1,FALSE), 0)</f>
        <v>0</v>
      </c>
      <c r="Q1749" t="s">
        <v>1604</v>
      </c>
    </row>
    <row r="1750" spans="1:17" x14ac:dyDescent="0.2">
      <c r="A1750" s="15" t="s">
        <v>683</v>
      </c>
      <c r="B1750" s="15" t="str">
        <f>_xlfn.IFNA(VLOOKUP(A1750, Shares!A1751:B$3048, 2, FALSE), "")</f>
        <v/>
      </c>
      <c r="C1750" t="str">
        <f>A1750&amp; ".AX"</f>
        <v>AXE.AX</v>
      </c>
      <c r="D1750" t="str">
        <f>"{""symbol"": """ &amp; A1750 &amp; """, ""yahoo-symbol"": """ &amp; C1750 &amp; """}, "</f>
        <v xml:space="preserve">{"symbol": "AXE", "yahoo-symbol": "AXE.AX"}, </v>
      </c>
      <c r="H1750" t="str">
        <f>_xlfn.IFNA(VLOOKUP(A1750, Q$1:Q$1476,1,FALSE), 0)</f>
        <v>AXE</v>
      </c>
      <c r="Q1750" t="s">
        <v>1771</v>
      </c>
    </row>
    <row r="1751" spans="1:17" x14ac:dyDescent="0.2">
      <c r="A1751" s="15" t="s">
        <v>986</v>
      </c>
      <c r="B1751" s="15" t="str">
        <f>_xlfn.IFNA(VLOOKUP(A1751, Shares!A1752:B$3048, 2, FALSE), "")</f>
        <v/>
      </c>
      <c r="C1751" t="str">
        <f>A1751&amp; ".AX"</f>
        <v>AXL.AX</v>
      </c>
      <c r="D1751" t="str">
        <f>"{""symbol"": """ &amp; A1751 &amp; """, ""yahoo-symbol"": """ &amp; C1751 &amp; """}, "</f>
        <v xml:space="preserve">{"symbol": "AXL", "yahoo-symbol": "AXL.AX"}, </v>
      </c>
      <c r="H1751">
        <f>_xlfn.IFNA(VLOOKUP(A1751, Q$1:Q$1476,1,FALSE), 0)</f>
        <v>0</v>
      </c>
      <c r="Q1751" t="s">
        <v>1673</v>
      </c>
    </row>
    <row r="1752" spans="1:17" x14ac:dyDescent="0.2">
      <c r="A1752" s="15" t="s">
        <v>531</v>
      </c>
      <c r="B1752" s="15" t="str">
        <f>_xlfn.IFNA(VLOOKUP(A1752, Shares!A1753:B$3048, 2, FALSE), "")</f>
        <v/>
      </c>
      <c r="C1752" t="str">
        <f>A1752&amp; ".AX"</f>
        <v>AXP.AX</v>
      </c>
      <c r="D1752" t="str">
        <f>"{""symbol"": """ &amp; A1752 &amp; """, ""yahoo-symbol"": """ &amp; C1752 &amp; """}, "</f>
        <v xml:space="preserve">{"symbol": "AXP", "yahoo-symbol": "AXP.AX"}, </v>
      </c>
      <c r="H1752">
        <f>_xlfn.IFNA(VLOOKUP(A1752, Q$1:Q$1476,1,FALSE), 0)</f>
        <v>0</v>
      </c>
      <c r="Q1752" t="s">
        <v>1813</v>
      </c>
    </row>
    <row r="1753" spans="1:17" x14ac:dyDescent="0.2">
      <c r="A1753" s="15" t="s">
        <v>608</v>
      </c>
      <c r="B1753" s="15" t="str">
        <f>_xlfn.IFNA(VLOOKUP(A1753, Shares!A1754:B$3048, 2, FALSE), "")</f>
        <v/>
      </c>
      <c r="C1753" t="str">
        <f>A1753&amp; ".AX"</f>
        <v>AXZ.AX</v>
      </c>
      <c r="D1753" t="str">
        <f>"{""symbol"": """ &amp; A1753 &amp; """, ""yahoo-symbol"": """ &amp; C1753 &amp; """}, "</f>
        <v xml:space="preserve">{"symbol": "AXZ", "yahoo-symbol": "AXZ.AX"}, </v>
      </c>
      <c r="H1753">
        <f>_xlfn.IFNA(VLOOKUP(A1753, Q$1:Q$1476,1,FALSE), 0)</f>
        <v>0</v>
      </c>
      <c r="Q1753" t="s">
        <v>1765</v>
      </c>
    </row>
    <row r="1754" spans="1:17" x14ac:dyDescent="0.2">
      <c r="A1754" s="15" t="s">
        <v>901</v>
      </c>
      <c r="B1754" s="15" t="str">
        <f>_xlfn.IFNA(VLOOKUP(A1754, Shares!A1755:B$3048, 2, FALSE), "")</f>
        <v/>
      </c>
      <c r="C1754" t="str">
        <f>A1754&amp; ".AX"</f>
        <v>AYF.AX</v>
      </c>
      <c r="D1754" t="str">
        <f>"{""symbol"": """ &amp; A1754 &amp; """, ""yahoo-symbol"": """ &amp; C1754 &amp; """}, "</f>
        <v xml:space="preserve">{"symbol": "AYF", "yahoo-symbol": "AYF.AX"}, </v>
      </c>
      <c r="H1754" t="str">
        <f>_xlfn.IFNA(VLOOKUP(A1754, Q$1:Q$1476,1,FALSE), 0)</f>
        <v>AYF</v>
      </c>
      <c r="Q1754" t="s">
        <v>15</v>
      </c>
    </row>
    <row r="1755" spans="1:17" x14ac:dyDescent="0.2">
      <c r="A1755" s="15" t="s">
        <v>573</v>
      </c>
      <c r="B1755" s="15" t="str">
        <f>_xlfn.IFNA(VLOOKUP(A1755, Shares!A1756:B$3048, 2, FALSE), "")</f>
        <v/>
      </c>
      <c r="C1755" t="str">
        <f>A1755&amp; ".AX"</f>
        <v>AYR.AX</v>
      </c>
      <c r="D1755" t="str">
        <f>"{""symbol"": """ &amp; A1755 &amp; """, ""yahoo-symbol"": """ &amp; C1755 &amp; """}, "</f>
        <v xml:space="preserve">{"symbol": "AYR", "yahoo-symbol": "AYR.AX"}, </v>
      </c>
      <c r="H1755">
        <f>_xlfn.IFNA(VLOOKUP(A1755, Q$1:Q$1476,1,FALSE), 0)</f>
        <v>0</v>
      </c>
      <c r="Q1755" t="s">
        <v>1678</v>
      </c>
    </row>
    <row r="1756" spans="1:17" x14ac:dyDescent="0.2">
      <c r="A1756" s="15" t="s">
        <v>594</v>
      </c>
      <c r="B1756" s="15" t="str">
        <f>_xlfn.IFNA(VLOOKUP(A1756, Shares!A1757:B$3048, 2, FALSE), "")</f>
        <v/>
      </c>
      <c r="C1756" t="str">
        <f>A1756&amp; ".AX"</f>
        <v>AYS.AX</v>
      </c>
      <c r="D1756" t="str">
        <f>"{""symbol"": """ &amp; A1756 &amp; """, ""yahoo-symbol"": """ &amp; C1756 &amp; """}, "</f>
        <v xml:space="preserve">{"symbol": "AYS", "yahoo-symbol": "AYS.AX"}, </v>
      </c>
      <c r="H1756">
        <f>_xlfn.IFNA(VLOOKUP(A1756, Q$1:Q$1476,1,FALSE), 0)</f>
        <v>0</v>
      </c>
      <c r="Q1756" t="s">
        <v>1501</v>
      </c>
    </row>
    <row r="1757" spans="1:17" x14ac:dyDescent="0.2">
      <c r="A1757" s="15" t="s">
        <v>818</v>
      </c>
      <c r="B1757" s="15" t="str">
        <f>_xlfn.IFNA(VLOOKUP(A1757, Shares!A1758:B$3048, 2, FALSE), "")</f>
        <v/>
      </c>
      <c r="C1757" t="str">
        <f>A1757&amp; ".AX"</f>
        <v>AZJ.AX</v>
      </c>
      <c r="D1757" t="str">
        <f>"{""symbol"": """ &amp; A1757 &amp; """, ""yahoo-symbol"": """ &amp; C1757 &amp; """}, "</f>
        <v xml:space="preserve">{"symbol": "AZJ", "yahoo-symbol": "AZJ.AX"}, </v>
      </c>
      <c r="H1757">
        <f>_xlfn.IFNA(VLOOKUP(A1757, Q$1:Q$1476,1,FALSE), 0)</f>
        <v>0</v>
      </c>
      <c r="Q1757" t="s">
        <v>1548</v>
      </c>
    </row>
    <row r="1758" spans="1:17" x14ac:dyDescent="0.2">
      <c r="A1758" s="15" t="s">
        <v>994</v>
      </c>
      <c r="B1758" s="15" t="str">
        <f>_xlfn.IFNA(VLOOKUP(A1758, Shares!A1759:B$3048, 2, FALSE), "")</f>
        <v/>
      </c>
      <c r="C1758" t="str">
        <f>A1758&amp; ".AX"</f>
        <v>AZM.AX</v>
      </c>
      <c r="D1758" t="str">
        <f>"{""symbol"": """ &amp; A1758 &amp; """, ""yahoo-symbol"": """ &amp; C1758 &amp; """}, "</f>
        <v xml:space="preserve">{"symbol": "AZM", "yahoo-symbol": "AZM.AX"}, </v>
      </c>
      <c r="H1758" t="str">
        <f>_xlfn.IFNA(VLOOKUP(A1758, Q$1:Q$1476,1,FALSE), 0)</f>
        <v>AZM</v>
      </c>
      <c r="Q1758" t="s">
        <v>1835</v>
      </c>
    </row>
    <row r="1759" spans="1:17" x14ac:dyDescent="0.2">
      <c r="A1759" s="15" t="s">
        <v>998</v>
      </c>
      <c r="B1759" s="15" t="str">
        <f>_xlfn.IFNA(VLOOKUP(A1759, Shares!A1760:B$3048, 2, FALSE), "")</f>
        <v/>
      </c>
      <c r="C1759" t="str">
        <f>A1759&amp; ".AX"</f>
        <v>AZS.AX</v>
      </c>
      <c r="D1759" t="str">
        <f>"{""symbol"": """ &amp; A1759 &amp; """, ""yahoo-symbol"": """ &amp; C1759 &amp; """}, "</f>
        <v xml:space="preserve">{"symbol": "AZS", "yahoo-symbol": "AZS.AX"}, </v>
      </c>
      <c r="H1759" t="str">
        <f>_xlfn.IFNA(VLOOKUP(A1759, Q$1:Q$1476,1,FALSE), 0)</f>
        <v>AZS</v>
      </c>
      <c r="Q1759" t="s">
        <v>1530</v>
      </c>
    </row>
    <row r="1760" spans="1:17" x14ac:dyDescent="0.2">
      <c r="A1760" s="15" t="s">
        <v>996</v>
      </c>
      <c r="B1760" s="15" t="str">
        <f>_xlfn.IFNA(VLOOKUP(A1760, Shares!A1761:B$3048, 2, FALSE), "")</f>
        <v/>
      </c>
      <c r="C1760" t="str">
        <f>A1760&amp; ".AX"</f>
        <v>AZV.AX</v>
      </c>
      <c r="D1760" t="str">
        <f>"{""symbol"": """ &amp; A1760 &amp; """, ""yahoo-symbol"": """ &amp; C1760 &amp; """}, "</f>
        <v xml:space="preserve">{"symbol": "AZV", "yahoo-symbol": "AZV.AX"}, </v>
      </c>
      <c r="H1760" t="str">
        <f>_xlfn.IFNA(VLOOKUP(A1760, Q$1:Q$1476,1,FALSE), 0)</f>
        <v>AZV</v>
      </c>
      <c r="Q1760" t="s">
        <v>27</v>
      </c>
    </row>
    <row r="1761" spans="1:17" x14ac:dyDescent="0.2">
      <c r="A1761" s="15" t="s">
        <v>645</v>
      </c>
      <c r="B1761" s="15" t="str">
        <f>_xlfn.IFNA(VLOOKUP(A1761, Shares!A1762:B$3048, 2, FALSE), "")</f>
        <v/>
      </c>
      <c r="C1761" t="str">
        <f>A1761&amp; ".AX"</f>
        <v>AZY.AX</v>
      </c>
      <c r="D1761" t="str">
        <f>"{""symbol"": """ &amp; A1761 &amp; """, ""yahoo-symbol"": """ &amp; C1761 &amp; """}, "</f>
        <v xml:space="preserve">{"symbol": "AZY", "yahoo-symbol": "AZY.AX"}, </v>
      </c>
      <c r="H1761">
        <f>_xlfn.IFNA(VLOOKUP(A1761, Q$1:Q$1476,1,FALSE), 0)</f>
        <v>0</v>
      </c>
      <c r="Q1761" t="s">
        <v>1577</v>
      </c>
    </row>
    <row r="1762" spans="1:17" x14ac:dyDescent="0.2">
      <c r="A1762" s="15" t="s">
        <v>1233</v>
      </c>
      <c r="B1762" s="15" t="str">
        <f>_xlfn.IFNA(VLOOKUP(A1762, Shares!A1763:B$3048, 2, FALSE), "")</f>
        <v/>
      </c>
      <c r="C1762" t="str">
        <f>A1762&amp; ".AX"</f>
        <v>BAF.AX</v>
      </c>
      <c r="D1762" t="str">
        <f>"{""symbol"": """ &amp; A1762 &amp; """, ""yahoo-symbol"": """ &amp; C1762 &amp; """}, "</f>
        <v xml:space="preserve">{"symbol": "BAF", "yahoo-symbol": "BAF.AX"}, </v>
      </c>
      <c r="H1762">
        <f>_xlfn.IFNA(VLOOKUP(A1762, Q$1:Q$1476,1,FALSE), 0)</f>
        <v>0</v>
      </c>
      <c r="Q1762" t="s">
        <v>1480</v>
      </c>
    </row>
    <row r="1763" spans="1:17" x14ac:dyDescent="0.2">
      <c r="A1763" s="36" t="s">
        <v>1137</v>
      </c>
      <c r="B1763" s="15" t="str">
        <f>_xlfn.IFNA(VLOOKUP(A1763, Shares!A1764:B$3048, 2, FALSE), "")</f>
        <v/>
      </c>
      <c r="C1763" t="str">
        <f>A1763&amp; ".AX"</f>
        <v>BAL.AX</v>
      </c>
      <c r="D1763" t="str">
        <f>"{""symbol"": """ &amp; A1763 &amp; """, ""yahoo-symbol"": """ &amp; C1763 &amp; """}, "</f>
        <v xml:space="preserve">{"symbol": "BAL", "yahoo-symbol": "BAL.AX"}, </v>
      </c>
      <c r="H1763" t="str">
        <f>_xlfn.IFNA(VLOOKUP(A1763, Q$1:Q$1476,1,FALSE), 0)</f>
        <v>BAL</v>
      </c>
      <c r="Q1763" t="s">
        <v>1880</v>
      </c>
    </row>
    <row r="1764" spans="1:17" x14ac:dyDescent="0.2">
      <c r="A1764" s="15" t="s">
        <v>11</v>
      </c>
      <c r="B1764" s="15" t="str">
        <f>_xlfn.IFNA(VLOOKUP(A1764, Shares!A1765:B$3048, 2, FALSE), "")</f>
        <v/>
      </c>
      <c r="C1764" t="str">
        <f>A1764&amp; ".AX"</f>
        <v>BAP.AX</v>
      </c>
      <c r="D1764" t="str">
        <f>"{""symbol"": """ &amp; A1764 &amp; """, ""yahoo-symbol"": """ &amp; C1764 &amp; """}, "</f>
        <v xml:space="preserve">{"symbol": "BAP", "yahoo-symbol": "BAP.AX"}, </v>
      </c>
      <c r="H1764">
        <f>_xlfn.IFNA(VLOOKUP(A1764, Q$1:Q$1476,1,FALSE), 0)</f>
        <v>0</v>
      </c>
      <c r="Q1764" t="s">
        <v>1882</v>
      </c>
    </row>
    <row r="1765" spans="1:17" x14ac:dyDescent="0.2">
      <c r="A1765" s="15" t="s">
        <v>1095</v>
      </c>
      <c r="B1765" s="15" t="str">
        <f>_xlfn.IFNA(VLOOKUP(A1765, Shares!A1766:B$3048, 2, FALSE), "")</f>
        <v/>
      </c>
      <c r="C1765" t="str">
        <f>A1765&amp; ".AX"</f>
        <v>BAR.AX</v>
      </c>
      <c r="D1765" t="str">
        <f>"{""symbol"": """ &amp; A1765 &amp; """, ""yahoo-symbol"": """ &amp; C1765 &amp; """}, "</f>
        <v xml:space="preserve">{"symbol": "BAR", "yahoo-symbol": "BAR.AX"}, </v>
      </c>
      <c r="H1765" t="str">
        <f>_xlfn.IFNA(VLOOKUP(A1765, Q$1:Q$1476,1,FALSE), 0)</f>
        <v>BAR</v>
      </c>
      <c r="Q1765" t="s">
        <v>1482</v>
      </c>
    </row>
    <row r="1766" spans="1:17" x14ac:dyDescent="0.2">
      <c r="A1766" s="15" t="s">
        <v>1113</v>
      </c>
      <c r="B1766" s="15" t="str">
        <f>_xlfn.IFNA(VLOOKUP(A1766, Shares!A1767:B$3048, 2, FALSE), "")</f>
        <v/>
      </c>
      <c r="C1766" t="str">
        <f>A1766&amp; ".AX"</f>
        <v>BAT.AX</v>
      </c>
      <c r="D1766" t="str">
        <f>"{""symbol"": """ &amp; A1766 &amp; """, ""yahoo-symbol"": """ &amp; C1766 &amp; """}, "</f>
        <v xml:space="preserve">{"symbol": "BAT", "yahoo-symbol": "BAT.AX"}, </v>
      </c>
      <c r="H1766">
        <f>_xlfn.IFNA(VLOOKUP(A1766, Q$1:Q$1476,1,FALSE), 0)</f>
        <v>0</v>
      </c>
      <c r="Q1766" t="s">
        <v>1786</v>
      </c>
    </row>
    <row r="1767" spans="1:17" x14ac:dyDescent="0.2">
      <c r="A1767" s="15" t="s">
        <v>1117</v>
      </c>
      <c r="B1767" s="15" t="str">
        <f>_xlfn.IFNA(VLOOKUP(A1767, Shares!A1768:B$3048, 2, FALSE), "")</f>
        <v/>
      </c>
      <c r="C1767" t="str">
        <f>A1767&amp; ".AX"</f>
        <v>BAU.AX</v>
      </c>
      <c r="D1767" t="str">
        <f>"{""symbol"": """ &amp; A1767 &amp; """, ""yahoo-symbol"": """ &amp; C1767 &amp; """}, "</f>
        <v xml:space="preserve">{"symbol": "BAU", "yahoo-symbol": "BAU.AX"}, </v>
      </c>
      <c r="H1767" t="str">
        <f>_xlfn.IFNA(VLOOKUP(A1767, Q$1:Q$1476,1,FALSE), 0)</f>
        <v>BAU</v>
      </c>
      <c r="Q1767" t="s">
        <v>1806</v>
      </c>
    </row>
    <row r="1768" spans="1:17" x14ac:dyDescent="0.2">
      <c r="A1768" s="15" t="s">
        <v>1170</v>
      </c>
      <c r="B1768" s="15" t="str">
        <f>_xlfn.IFNA(VLOOKUP(A1768, Shares!A1769:B$3048, 2, FALSE), "")</f>
        <v/>
      </c>
      <c r="C1768" t="str">
        <f>A1768&amp; ".AX"</f>
        <v>BBG.AX</v>
      </c>
      <c r="D1768" t="str">
        <f>"{""symbol"": """ &amp; A1768 &amp; """, ""yahoo-symbol"": """ &amp; C1768 &amp; """}, "</f>
        <v xml:space="preserve">{"symbol": "BBG", "yahoo-symbol": "BBG.AX"}, </v>
      </c>
      <c r="H1768">
        <f>_xlfn.IFNA(VLOOKUP(A1768, Q$1:Q$1476,1,FALSE), 0)</f>
        <v>0</v>
      </c>
      <c r="Q1768" t="s">
        <v>1515</v>
      </c>
    </row>
    <row r="1769" spans="1:17" x14ac:dyDescent="0.2">
      <c r="A1769" s="15" t="s">
        <v>1078</v>
      </c>
      <c r="B1769" s="15" t="str">
        <f>_xlfn.IFNA(VLOOKUP(A1769, Shares!A1770:B$3048, 2, FALSE), "")</f>
        <v/>
      </c>
      <c r="C1769" t="str">
        <f>A1769&amp; ".AX"</f>
        <v>BBN.AX</v>
      </c>
      <c r="D1769" t="str">
        <f>"{""symbol"": """ &amp; A1769 &amp; """, ""yahoo-symbol"": """ &amp; C1769 &amp; """}, "</f>
        <v xml:space="preserve">{"symbol": "BBN", "yahoo-symbol": "BBN.AX"}, </v>
      </c>
      <c r="H1769">
        <f>_xlfn.IFNA(VLOOKUP(A1769, Q$1:Q$1476,1,FALSE), 0)</f>
        <v>0</v>
      </c>
      <c r="Q1769" t="s">
        <v>2040</v>
      </c>
    </row>
    <row r="1770" spans="1:17" x14ac:dyDescent="0.2">
      <c r="A1770" s="15" t="s">
        <v>1006</v>
      </c>
      <c r="B1770" s="15" t="str">
        <f>_xlfn.IFNA(VLOOKUP(A1770, Shares!A1771:B$3048, 2, FALSE), "")</f>
        <v/>
      </c>
      <c r="C1770" t="str">
        <f>A1770&amp; ".AX"</f>
        <v>BBX.AX</v>
      </c>
      <c r="D1770" t="str">
        <f>"{""symbol"": """ &amp; A1770 &amp; """, ""yahoo-symbol"": """ &amp; C1770 &amp; """}, "</f>
        <v xml:space="preserve">{"symbol": "BBX", "yahoo-symbol": "BBX.AX"}, </v>
      </c>
      <c r="H1770">
        <f>_xlfn.IFNA(VLOOKUP(A1770, Q$1:Q$1476,1,FALSE), 0)</f>
        <v>0</v>
      </c>
      <c r="Q1770" t="s">
        <v>1974</v>
      </c>
    </row>
    <row r="1771" spans="1:17" x14ac:dyDescent="0.2">
      <c r="A1771" s="15" t="s">
        <v>1008</v>
      </c>
      <c r="B1771" s="15" t="str">
        <f>_xlfn.IFNA(VLOOKUP(A1771, Shares!A1772:B$3048, 2, FALSE), "")</f>
        <v/>
      </c>
      <c r="C1771" t="str">
        <f>A1771&amp; ".AX"</f>
        <v>BCI.AX</v>
      </c>
      <c r="D1771" t="str">
        <f>"{""symbol"": """ &amp; A1771 &amp; """, ""yahoo-symbol"": """ &amp; C1771 &amp; """}, "</f>
        <v xml:space="preserve">{"symbol": "BCI", "yahoo-symbol": "BCI.AX"}, </v>
      </c>
      <c r="H1771" t="str">
        <f>_xlfn.IFNA(VLOOKUP(A1771, Q$1:Q$1476,1,FALSE), 0)</f>
        <v>BCI</v>
      </c>
      <c r="Q1771" t="s">
        <v>235</v>
      </c>
    </row>
    <row r="1772" spans="1:17" x14ac:dyDescent="0.2">
      <c r="A1772" s="15" t="s">
        <v>1311</v>
      </c>
      <c r="B1772" s="15" t="str">
        <f>_xlfn.IFNA(VLOOKUP(A1772, Shares!A1773:B$3048, 2, FALSE), "")</f>
        <v/>
      </c>
      <c r="C1772" t="str">
        <f>A1772&amp; ".AX"</f>
        <v>BCK.AX</v>
      </c>
      <c r="D1772" t="str">
        <f>"{""symbol"": """ &amp; A1772 &amp; """, ""yahoo-symbol"": """ &amp; C1772 &amp; """}, "</f>
        <v xml:space="preserve">{"symbol": "BCK", "yahoo-symbol": "BCK.AX"}, </v>
      </c>
      <c r="H1772">
        <f>_xlfn.IFNA(VLOOKUP(A1772, Q$1:Q$1476,1,FALSE), 0)</f>
        <v>0</v>
      </c>
      <c r="Q1772" t="s">
        <v>1970</v>
      </c>
    </row>
    <row r="1773" spans="1:17" x14ac:dyDescent="0.2">
      <c r="A1773" s="15" t="s">
        <v>1093</v>
      </c>
      <c r="B1773" s="15" t="str">
        <f>_xlfn.IFNA(VLOOKUP(A1773, Shares!A1774:B$3048, 2, FALSE), "")</f>
        <v/>
      </c>
      <c r="C1773" t="str">
        <f>A1773&amp; ".AX"</f>
        <v>BCL.AX</v>
      </c>
      <c r="D1773" t="str">
        <f>"{""symbol"": """ &amp; A1773 &amp; """, ""yahoo-symbol"": """ &amp; C1773 &amp; """}, "</f>
        <v xml:space="preserve">{"symbol": "BCL", "yahoo-symbol": "BCL.AX"}, </v>
      </c>
      <c r="H1773" t="str">
        <f>_xlfn.IFNA(VLOOKUP(A1773, Q$1:Q$1476,1,FALSE), 0)</f>
        <v>BCL</v>
      </c>
      <c r="Q1773" t="s">
        <v>1934</v>
      </c>
    </row>
    <row r="1774" spans="1:17" x14ac:dyDescent="0.2">
      <c r="A1774" s="15" t="s">
        <v>1125</v>
      </c>
      <c r="B1774" s="15" t="str">
        <f>_xlfn.IFNA(VLOOKUP(A1774, Shares!A1775:B$3048, 2, FALSE), "")</f>
        <v/>
      </c>
      <c r="C1774" t="str">
        <f>A1774&amp; ".AX"</f>
        <v>BCN.AX</v>
      </c>
      <c r="D1774" t="str">
        <f>"{""symbol"": """ &amp; A1774 &amp; """, ""yahoo-symbol"": """ &amp; C1774 &amp; """}, "</f>
        <v xml:space="preserve">{"symbol": "BCN", "yahoo-symbol": "BCN.AX"}, </v>
      </c>
      <c r="H1774">
        <f>_xlfn.IFNA(VLOOKUP(A1774, Q$1:Q$1476,1,FALSE), 0)</f>
        <v>0</v>
      </c>
      <c r="Q1774" t="s">
        <v>2006</v>
      </c>
    </row>
    <row r="1775" spans="1:17" x14ac:dyDescent="0.2">
      <c r="A1775" s="15" t="s">
        <v>1237</v>
      </c>
      <c r="B1775" s="15" t="str">
        <f>_xlfn.IFNA(VLOOKUP(A1775, Shares!A1776:B$3048, 2, FALSE), "")</f>
        <v/>
      </c>
      <c r="C1775" t="str">
        <f>A1775&amp; ".AX"</f>
        <v>BCT.AX</v>
      </c>
      <c r="D1775" t="str">
        <f>"{""symbol"": """ &amp; A1775 &amp; """, ""yahoo-symbol"": """ &amp; C1775 &amp; """}, "</f>
        <v xml:space="preserve">{"symbol": "BCT", "yahoo-symbol": "BCT.AX"}, </v>
      </c>
      <c r="H1775" t="str">
        <f>_xlfn.IFNA(VLOOKUP(A1775, Q$1:Q$1476,1,FALSE), 0)</f>
        <v>BCT</v>
      </c>
      <c r="Q1775" t="s">
        <v>1919</v>
      </c>
    </row>
    <row r="1776" spans="1:17" x14ac:dyDescent="0.2">
      <c r="A1776" s="15" t="s">
        <v>1002</v>
      </c>
      <c r="B1776" s="15" t="str">
        <f>_xlfn.IFNA(VLOOKUP(A1776, Shares!A1777:B$3048, 2, FALSE), "")</f>
        <v/>
      </c>
      <c r="C1776" t="str">
        <f>A1776&amp; ".AX"</f>
        <v>BD1.AX</v>
      </c>
      <c r="D1776" t="str">
        <f>"{""symbol"": """ &amp; A1776 &amp; """, ""yahoo-symbol"": """ &amp; C1776 &amp; """}, "</f>
        <v xml:space="preserve">{"symbol": "BD1", "yahoo-symbol": "BD1.AX"}, </v>
      </c>
      <c r="H1776" t="str">
        <f>_xlfn.IFNA(VLOOKUP(A1776, Q$1:Q$1476,1,FALSE), 0)</f>
        <v>BD1</v>
      </c>
      <c r="Q1776" t="s">
        <v>2038</v>
      </c>
    </row>
    <row r="1777" spans="1:17" x14ac:dyDescent="0.2">
      <c r="A1777" s="15" t="s">
        <v>1050</v>
      </c>
      <c r="B1777" s="15" t="str">
        <f>_xlfn.IFNA(VLOOKUP(A1777, Shares!A1778:B$3048, 2, FALSE), "")</f>
        <v/>
      </c>
      <c r="C1777" t="str">
        <f>A1777&amp; ".AX"</f>
        <v>BDA.AX</v>
      </c>
      <c r="D1777" t="str">
        <f>"{""symbol"": """ &amp; A1777 &amp; """, ""yahoo-symbol"": """ &amp; C1777 &amp; """}, "</f>
        <v xml:space="preserve">{"symbol": "BDA", "yahoo-symbol": "BDA.AX"}, </v>
      </c>
      <c r="H1777" t="str">
        <f>_xlfn.IFNA(VLOOKUP(A1777, Q$1:Q$1476,1,FALSE), 0)</f>
        <v>BDA</v>
      </c>
      <c r="Q1777" t="s">
        <v>1987</v>
      </c>
    </row>
    <row r="1778" spans="1:17" x14ac:dyDescent="0.2">
      <c r="A1778" s="15" t="s">
        <v>1226</v>
      </c>
      <c r="B1778" s="15" t="str">
        <f>_xlfn.IFNA(VLOOKUP(A1778, Shares!A1779:B$3048, 2, FALSE), "")</f>
        <v/>
      </c>
      <c r="C1778" t="str">
        <f>A1778&amp; ".AX"</f>
        <v>BDI.AX</v>
      </c>
      <c r="D1778" t="str">
        <f>"{""symbol"": """ &amp; A1778 &amp; """, ""yahoo-symbol"": """ &amp; C1778 &amp; """}, "</f>
        <v xml:space="preserve">{"symbol": "BDI", "yahoo-symbol": "BDI.AX"}, </v>
      </c>
      <c r="H1778">
        <f>_xlfn.IFNA(VLOOKUP(A1778, Q$1:Q$1476,1,FALSE), 0)</f>
        <v>0</v>
      </c>
      <c r="Q1778" t="s">
        <v>30</v>
      </c>
    </row>
    <row r="1779" spans="1:17" x14ac:dyDescent="0.2">
      <c r="A1779" s="15" t="s">
        <v>1127</v>
      </c>
      <c r="B1779" s="15" t="str">
        <f>_xlfn.IFNA(VLOOKUP(A1779, Shares!A1780:B$3048, 2, FALSE), "")</f>
        <v/>
      </c>
      <c r="C1779" t="str">
        <f>A1779&amp; ".AX"</f>
        <v>BDR.AX</v>
      </c>
      <c r="D1779" t="str">
        <f>"{""symbol"": """ &amp; A1779 &amp; """, ""yahoo-symbol"": """ &amp; C1779 &amp; """}, "</f>
        <v xml:space="preserve">{"symbol": "BDR", "yahoo-symbol": "BDR.AX"}, </v>
      </c>
      <c r="H1779" t="str">
        <f>_xlfn.IFNA(VLOOKUP(A1779, Q$1:Q$1476,1,FALSE), 0)</f>
        <v>BDR</v>
      </c>
      <c r="Q1779" t="s">
        <v>1923</v>
      </c>
    </row>
    <row r="1780" spans="1:17" x14ac:dyDescent="0.2">
      <c r="A1780" s="15" t="s">
        <v>1317</v>
      </c>
      <c r="B1780" s="15" t="str">
        <f>_xlfn.IFNA(VLOOKUP(A1780, Shares!A1781:B$3048, 2, FALSE), "")</f>
        <v/>
      </c>
      <c r="C1780" t="str">
        <f>A1780&amp; ".AX"</f>
        <v>BEE.AX</v>
      </c>
      <c r="D1780" t="str">
        <f>"{""symbol"": """ &amp; A1780 &amp; """, ""yahoo-symbol"": """ &amp; C1780 &amp; """}, "</f>
        <v xml:space="preserve">{"symbol": "BEE", "yahoo-symbol": "BEE.AX"}, </v>
      </c>
      <c r="H1780">
        <f>_xlfn.IFNA(VLOOKUP(A1780, Q$1:Q$1476,1,FALSE), 0)</f>
        <v>0</v>
      </c>
      <c r="Q1780" t="s">
        <v>2016</v>
      </c>
    </row>
    <row r="1781" spans="1:17" x14ac:dyDescent="0.2">
      <c r="A1781" s="15" t="s">
        <v>1146</v>
      </c>
      <c r="B1781" s="15" t="str">
        <f>_xlfn.IFNA(VLOOKUP(A1781, Shares!A1782:B$3048, 2, FALSE), "")</f>
        <v/>
      </c>
      <c r="C1781" t="str">
        <f>A1781&amp; ".AX"</f>
        <v>BEL.AX</v>
      </c>
      <c r="D1781" t="str">
        <f>"{""symbol"": """ &amp; A1781 &amp; """, ""yahoo-symbol"": """ &amp; C1781 &amp; """}, "</f>
        <v xml:space="preserve">{"symbol": "BEL", "yahoo-symbol": "BEL.AX"}, </v>
      </c>
      <c r="H1781" t="str">
        <f>_xlfn.IFNA(VLOOKUP(A1781, Q$1:Q$1476,1,FALSE), 0)</f>
        <v>BEL</v>
      </c>
      <c r="Q1781" t="s">
        <v>2008</v>
      </c>
    </row>
    <row r="1782" spans="1:17" x14ac:dyDescent="0.2">
      <c r="A1782" s="15" t="s">
        <v>1139</v>
      </c>
      <c r="B1782" s="15" t="str">
        <f>_xlfn.IFNA(VLOOKUP(A1782, Shares!A1783:B$3048, 2, FALSE), "")</f>
        <v/>
      </c>
      <c r="C1782" t="str">
        <f>A1782&amp; ".AX"</f>
        <v>BEN.AX</v>
      </c>
      <c r="D1782" t="str">
        <f>"{""symbol"": """ &amp; A1782 &amp; """, ""yahoo-symbol"": """ &amp; C1782 &amp; """}, "</f>
        <v xml:space="preserve">{"symbol": "BEN", "yahoo-symbol": "BEN.AX"}, </v>
      </c>
      <c r="H1782">
        <f>_xlfn.IFNA(VLOOKUP(A1782, Q$1:Q$1476,1,FALSE), 0)</f>
        <v>0</v>
      </c>
      <c r="Q1782" t="s">
        <v>2030</v>
      </c>
    </row>
    <row r="1783" spans="1:17" x14ac:dyDescent="0.2">
      <c r="A1783" s="15" t="s">
        <v>1152</v>
      </c>
      <c r="B1783" s="15" t="str">
        <f>_xlfn.IFNA(VLOOKUP(A1783, Shares!A1784:B$3048, 2, FALSE), "")</f>
        <v/>
      </c>
      <c r="C1783" t="str">
        <f>A1783&amp; ".AX"</f>
        <v>BFC.AX</v>
      </c>
      <c r="D1783" t="str">
        <f>"{""symbol"": """ &amp; A1783 &amp; """, ""yahoo-symbol"": """ &amp; C1783 &amp; """}, "</f>
        <v xml:space="preserve">{"symbol": "BFC", "yahoo-symbol": "BFC.AX"}, </v>
      </c>
      <c r="H1783" t="str">
        <f>_xlfn.IFNA(VLOOKUP(A1783, Q$1:Q$1476,1,FALSE), 0)</f>
        <v>BFC</v>
      </c>
      <c r="Q1783" t="s">
        <v>29</v>
      </c>
    </row>
    <row r="1784" spans="1:17" x14ac:dyDescent="0.2">
      <c r="A1784" s="15" t="s">
        <v>1135</v>
      </c>
      <c r="B1784" s="15" t="str">
        <f>_xlfn.IFNA(VLOOKUP(A1784, Shares!A1785:B$3048, 2, FALSE), "")</f>
        <v/>
      </c>
      <c r="C1784" t="str">
        <f>A1784&amp; ".AX"</f>
        <v>BFG.AX</v>
      </c>
      <c r="D1784" t="str">
        <f>"{""symbol"": """ &amp; A1784 &amp; """, ""yahoo-symbol"": """ &amp; C1784 &amp; """}, "</f>
        <v xml:space="preserve">{"symbol": "BFG", "yahoo-symbol": "BFG.AX"}, </v>
      </c>
      <c r="H1784">
        <f>_xlfn.IFNA(VLOOKUP(A1784, Q$1:Q$1476,1,FALSE), 0)</f>
        <v>0</v>
      </c>
      <c r="Q1784" t="s">
        <v>2020</v>
      </c>
    </row>
    <row r="1785" spans="1:17" x14ac:dyDescent="0.2">
      <c r="A1785" s="15" t="s">
        <v>1133</v>
      </c>
      <c r="B1785" s="15" t="str">
        <f>_xlfn.IFNA(VLOOKUP(A1785, Shares!A1786:B$3048, 2, FALSE), "")</f>
        <v/>
      </c>
      <c r="C1785" t="str">
        <f>A1785&amp; ".AX"</f>
        <v>BGA.AX</v>
      </c>
      <c r="D1785" t="str">
        <f>"{""symbol"": """ &amp; A1785 &amp; """, ""yahoo-symbol"": """ &amp; C1785 &amp; """}, "</f>
        <v xml:space="preserve">{"symbol": "BGA", "yahoo-symbol": "BGA.AX"}, </v>
      </c>
      <c r="H1785" t="str">
        <f>_xlfn.IFNA(VLOOKUP(A1785, Q$1:Q$1476,1,FALSE), 0)</f>
        <v>BGA</v>
      </c>
      <c r="Q1785" t="s">
        <v>2012</v>
      </c>
    </row>
    <row r="1786" spans="1:17" x14ac:dyDescent="0.2">
      <c r="A1786" s="15" t="s">
        <v>1224</v>
      </c>
      <c r="B1786" s="15" t="str">
        <f>_xlfn.IFNA(VLOOKUP(A1786, Shares!A1787:B$3048, 2, FALSE), "")</f>
        <v/>
      </c>
      <c r="C1786" t="str">
        <f>A1786&amp; ".AX"</f>
        <v>BGH.AX</v>
      </c>
      <c r="D1786" t="str">
        <f>"{""symbol"": """ &amp; A1786 &amp; """, ""yahoo-symbol"": """ &amp; C1786 &amp; """}, "</f>
        <v xml:space="preserve">{"symbol": "BGH", "yahoo-symbol": "BGH.AX"}, </v>
      </c>
      <c r="H1786">
        <f>_xlfn.IFNA(VLOOKUP(A1786, Q$1:Q$1476,1,FALSE), 0)</f>
        <v>0</v>
      </c>
      <c r="Q1786" t="s">
        <v>1914</v>
      </c>
    </row>
    <row r="1787" spans="1:17" x14ac:dyDescent="0.2">
      <c r="A1787" s="15" t="s">
        <v>1188</v>
      </c>
      <c r="B1787" s="15" t="str">
        <f>_xlfn.IFNA(VLOOKUP(A1787, Shares!A1788:B$3048, 2, FALSE), "")</f>
        <v/>
      </c>
      <c r="C1787" t="str">
        <f>A1787&amp; ".AX"</f>
        <v>BGS.AX</v>
      </c>
      <c r="D1787" t="str">
        <f>"{""symbol"": """ &amp; A1787 &amp; """, ""yahoo-symbol"": """ &amp; C1787 &amp; """}, "</f>
        <v xml:space="preserve">{"symbol": "BGS", "yahoo-symbol": "BGS.AX"}, </v>
      </c>
      <c r="H1787">
        <f>_xlfn.IFNA(VLOOKUP(A1787, Q$1:Q$1476,1,FALSE), 0)</f>
        <v>0</v>
      </c>
      <c r="Q1787" t="s">
        <v>1964</v>
      </c>
    </row>
    <row r="1788" spans="1:17" x14ac:dyDescent="0.2">
      <c r="A1788" s="15" t="s">
        <v>1022</v>
      </c>
      <c r="B1788" s="15" t="str">
        <f>_xlfn.IFNA(VLOOKUP(A1788, Shares!A1789:B$3048, 2, FALSE), "")</f>
        <v/>
      </c>
      <c r="C1788" t="str">
        <f>A1788&amp; ".AX"</f>
        <v>BHP.AX</v>
      </c>
      <c r="D1788" t="str">
        <f>"{""symbol"": """ &amp; A1788 &amp; """, ""yahoo-symbol"": """ &amp; C1788 &amp; """}, "</f>
        <v xml:space="preserve">{"symbol": "BHP", "yahoo-symbol": "BHP.AX"}, </v>
      </c>
      <c r="H1788">
        <f>_xlfn.IFNA(VLOOKUP(A1788, Q$1:Q$1476,1,FALSE), 0)</f>
        <v>0</v>
      </c>
      <c r="Q1788" t="s">
        <v>2042</v>
      </c>
    </row>
    <row r="1789" spans="1:17" x14ac:dyDescent="0.2">
      <c r="A1789" s="15" t="s">
        <v>1162</v>
      </c>
      <c r="B1789" s="15" t="str">
        <f>_xlfn.IFNA(VLOOKUP(A1789, Shares!A1790:B$3048, 2, FALSE), "")</f>
        <v/>
      </c>
      <c r="C1789" t="str">
        <f>A1789&amp; ".AX"</f>
        <v>BID.AX</v>
      </c>
      <c r="D1789" t="str">
        <f>"{""symbol"": """ &amp; A1789 &amp; """, ""yahoo-symbol"": """ &amp; C1789 &amp; """}, "</f>
        <v xml:space="preserve">{"symbol": "BID", "yahoo-symbol": "BID.AX"}, </v>
      </c>
      <c r="H1789">
        <f>_xlfn.IFNA(VLOOKUP(A1789, Q$1:Q$1476,1,FALSE), 0)</f>
        <v>0</v>
      </c>
      <c r="Q1789" t="s">
        <v>2048</v>
      </c>
    </row>
    <row r="1790" spans="1:17" x14ac:dyDescent="0.2">
      <c r="A1790" s="15" t="s">
        <v>1164</v>
      </c>
      <c r="B1790" s="15" t="str">
        <f>_xlfn.IFNA(VLOOKUP(A1790, Shares!A1791:B$3048, 2, FALSE), "")</f>
        <v/>
      </c>
      <c r="C1790" t="str">
        <f>A1790&amp; ".AX"</f>
        <v>BIG.AX</v>
      </c>
      <c r="D1790" t="str">
        <f>"{""symbol"": """ &amp; A1790 &amp; """, ""yahoo-symbol"": """ &amp; C1790 &amp; """}, "</f>
        <v xml:space="preserve">{"symbol": "BIG", "yahoo-symbol": "BIG.AX"}, </v>
      </c>
      <c r="H1790" t="str">
        <f>_xlfn.IFNA(VLOOKUP(A1790, Q$1:Q$1476,1,FALSE), 0)</f>
        <v>BIG</v>
      </c>
      <c r="Q1790" t="s">
        <v>2114</v>
      </c>
    </row>
    <row r="1791" spans="1:17" x14ac:dyDescent="0.2">
      <c r="A1791" s="15" t="s">
        <v>1334</v>
      </c>
      <c r="B1791" s="15" t="str">
        <f>_xlfn.IFNA(VLOOKUP(A1791, Shares!A1792:B$3048, 2, FALSE), "")</f>
        <v/>
      </c>
      <c r="C1791" t="str">
        <f>A1791&amp; ".AX"</f>
        <v>BIQ.AX</v>
      </c>
      <c r="D1791" t="str">
        <f>"{""symbol"": """ &amp; A1791 &amp; """, ""yahoo-symbol"": """ &amp; C1791 &amp; """}, "</f>
        <v xml:space="preserve">{"symbol": "BIQ", "yahoo-symbol": "BIQ.AX"}, </v>
      </c>
      <c r="H1791">
        <f>_xlfn.IFNA(VLOOKUP(A1791, Q$1:Q$1476,1,FALSE), 0)</f>
        <v>0</v>
      </c>
      <c r="Q1791" t="s">
        <v>2058</v>
      </c>
    </row>
    <row r="1792" spans="1:17" x14ac:dyDescent="0.2">
      <c r="A1792" s="15" t="s">
        <v>1190</v>
      </c>
      <c r="B1792" s="15" t="str">
        <f>_xlfn.IFNA(VLOOKUP(A1792, Shares!A1793:B$3048, 2, FALSE), "")</f>
        <v/>
      </c>
      <c r="C1792" t="str">
        <f>A1792&amp; ".AX"</f>
        <v>BIS.AX</v>
      </c>
      <c r="D1792" t="str">
        <f>"{""symbol"": """ &amp; A1792 &amp; """, ""yahoo-symbol"": """ &amp; C1792 &amp; """}, "</f>
        <v xml:space="preserve">{"symbol": "BIS", "yahoo-symbol": "BIS.AX"}, </v>
      </c>
      <c r="H1792">
        <f>_xlfn.IFNA(VLOOKUP(A1792, Q$1:Q$1476,1,FALSE), 0)</f>
        <v>0</v>
      </c>
      <c r="Q1792" t="s">
        <v>6097</v>
      </c>
    </row>
    <row r="1793" spans="1:17" x14ac:dyDescent="0.2">
      <c r="A1793" s="15" t="s">
        <v>1180</v>
      </c>
      <c r="B1793" s="15" t="str">
        <f>_xlfn.IFNA(VLOOKUP(A1793, Shares!A1794:B$3048, 2, FALSE), "")</f>
        <v/>
      </c>
      <c r="C1793" t="str">
        <f>A1793&amp; ".AX"</f>
        <v>BIT.AX</v>
      </c>
      <c r="D1793" t="str">
        <f>"{""symbol"": """ &amp; A1793 &amp; """, ""yahoo-symbol"": """ &amp; C1793 &amp; """}, "</f>
        <v xml:space="preserve">{"symbol": "BIT", "yahoo-symbol": "BIT.AX"}, </v>
      </c>
      <c r="H1793">
        <f>_xlfn.IFNA(VLOOKUP(A1793, Q$1:Q$1476,1,FALSE), 0)</f>
        <v>0</v>
      </c>
      <c r="Q1793" t="s">
        <v>2124</v>
      </c>
    </row>
    <row r="1794" spans="1:17" x14ac:dyDescent="0.2">
      <c r="A1794" s="15" t="s">
        <v>1194</v>
      </c>
      <c r="B1794" s="15" t="str">
        <f>_xlfn.IFNA(VLOOKUP(A1794, Shares!A1795:B$3048, 2, FALSE), "")</f>
        <v/>
      </c>
      <c r="C1794" t="str">
        <f>A1794&amp; ".AX"</f>
        <v>BKI.AX</v>
      </c>
      <c r="D1794" t="str">
        <f>"{""symbol"": """ &amp; A1794 &amp; """, ""yahoo-symbol"": """ &amp; C1794 &amp; """}, "</f>
        <v xml:space="preserve">{"symbol": "BKI", "yahoo-symbol": "BKI.AX"}, </v>
      </c>
      <c r="H1794">
        <f>_xlfn.IFNA(VLOOKUP(A1794, Q$1:Q$1476,1,FALSE), 0)</f>
        <v>0</v>
      </c>
      <c r="Q1794" t="s">
        <v>2214</v>
      </c>
    </row>
    <row r="1795" spans="1:17" x14ac:dyDescent="0.2">
      <c r="A1795" s="15" t="s">
        <v>1212</v>
      </c>
      <c r="B1795" s="15" t="str">
        <f>_xlfn.IFNA(VLOOKUP(A1795, Shares!A1796:B$3048, 2, FALSE), "")</f>
        <v/>
      </c>
      <c r="C1795" t="str">
        <f>A1795&amp; ".AX"</f>
        <v>BKL.AX</v>
      </c>
      <c r="D1795" t="str">
        <f>"{""symbol"": """ &amp; A1795 &amp; """, ""yahoo-symbol"": """ &amp; C1795 &amp; """}, "</f>
        <v xml:space="preserve">{"symbol": "BKL", "yahoo-symbol": "BKL.AX"}, </v>
      </c>
      <c r="H1795">
        <f>_xlfn.IFNA(VLOOKUP(A1795, Q$1:Q$1476,1,FALSE), 0)</f>
        <v>0</v>
      </c>
      <c r="Q1795" t="s">
        <v>32</v>
      </c>
    </row>
    <row r="1796" spans="1:17" x14ac:dyDescent="0.2">
      <c r="A1796" s="15" t="s">
        <v>1271</v>
      </c>
      <c r="B1796" s="15" t="str">
        <f>_xlfn.IFNA(VLOOKUP(A1796, Shares!A1797:B$3048, 2, FALSE), "")</f>
        <v/>
      </c>
      <c r="C1796" t="str">
        <f>A1796&amp; ".AX"</f>
        <v>BKN.AX</v>
      </c>
      <c r="D1796" t="str">
        <f>"{""symbol"": """ &amp; A1796 &amp; """, ""yahoo-symbol"": """ &amp; C1796 &amp; """}, "</f>
        <v xml:space="preserve">{"symbol": "BKN", "yahoo-symbol": "BKN.AX"}, </v>
      </c>
      <c r="H1796">
        <f>_xlfn.IFNA(VLOOKUP(A1796, Q$1:Q$1476,1,FALSE), 0)</f>
        <v>0</v>
      </c>
      <c r="Q1796" t="s">
        <v>5511</v>
      </c>
    </row>
    <row r="1797" spans="1:17" x14ac:dyDescent="0.2">
      <c r="A1797" s="15" t="s">
        <v>1091</v>
      </c>
      <c r="B1797" s="15" t="str">
        <f>_xlfn.IFNA(VLOOKUP(A1797, Shares!A1798:B$3048, 2, FALSE), "")</f>
        <v/>
      </c>
      <c r="C1797" t="str">
        <f>A1797&amp; ".AX"</f>
        <v>BKP.AX</v>
      </c>
      <c r="D1797" t="str">
        <f>"{""symbol"": """ &amp; A1797 &amp; """, ""yahoo-symbol"": """ &amp; C1797 &amp; """}, "</f>
        <v xml:space="preserve">{"symbol": "BKP", "yahoo-symbol": "BKP.AX"}, </v>
      </c>
      <c r="H1797">
        <f>_xlfn.IFNA(VLOOKUP(A1797, Q$1:Q$1476,1,FALSE), 0)</f>
        <v>0</v>
      </c>
      <c r="Q1797" t="s">
        <v>2178</v>
      </c>
    </row>
    <row r="1798" spans="1:17" x14ac:dyDescent="0.2">
      <c r="A1798" s="15" t="s">
        <v>1202</v>
      </c>
      <c r="B1798" s="15" t="str">
        <f>_xlfn.IFNA(VLOOKUP(A1798, Shares!A1799:B$3048, 2, FALSE), "")</f>
        <v/>
      </c>
      <c r="C1798" t="str">
        <f>A1798&amp; ".AX"</f>
        <v>BKT.AX</v>
      </c>
      <c r="D1798" t="str">
        <f>"{""symbol"": """ &amp; A1798 &amp; """, ""yahoo-symbol"": """ &amp; C1798 &amp; """}, "</f>
        <v xml:space="preserve">{"symbol": "BKT", "yahoo-symbol": "BKT.AX"}, </v>
      </c>
      <c r="H1798" t="str">
        <f>_xlfn.IFNA(VLOOKUP(A1798, Q$1:Q$1476,1,FALSE), 0)</f>
        <v>BKT</v>
      </c>
      <c r="Q1798" t="s">
        <v>2108</v>
      </c>
    </row>
    <row r="1799" spans="1:17" x14ac:dyDescent="0.2">
      <c r="A1799" s="15" t="s">
        <v>1295</v>
      </c>
      <c r="B1799" s="15" t="str">
        <f>_xlfn.IFNA(VLOOKUP(A1799, Shares!A1800:B$3048, 2, FALSE), "")</f>
        <v/>
      </c>
      <c r="C1799" t="str">
        <f>A1799&amp; ".AX"</f>
        <v>BKW.AX</v>
      </c>
      <c r="D1799" t="str">
        <f>"{""symbol"": """ &amp; A1799 &amp; """, ""yahoo-symbol"": """ &amp; C1799 &amp; """}, "</f>
        <v xml:space="preserve">{"symbol": "BKW", "yahoo-symbol": "BKW.AX"}, </v>
      </c>
      <c r="H1799" t="str">
        <f>_xlfn.IFNA(VLOOKUP(A1799, Q$1:Q$1476,1,FALSE), 0)</f>
        <v>BKW</v>
      </c>
      <c r="Q1799" t="s">
        <v>2262</v>
      </c>
    </row>
    <row r="1800" spans="1:17" x14ac:dyDescent="0.2">
      <c r="A1800" s="15" t="s">
        <v>1148</v>
      </c>
      <c r="B1800" s="15" t="str">
        <f>_xlfn.IFNA(VLOOKUP(A1800, Shares!A1801:B$3048, 2, FALSE), "")</f>
        <v/>
      </c>
      <c r="C1800" t="str">
        <f>A1800&amp; ".AX"</f>
        <v>BKY.AX</v>
      </c>
      <c r="D1800" t="str">
        <f>"{""symbol"": """ &amp; A1800 &amp; """, ""yahoo-symbol"": """ &amp; C1800 &amp; """}, "</f>
        <v xml:space="preserve">{"symbol": "BKY", "yahoo-symbol": "BKY.AX"}, </v>
      </c>
      <c r="H1800">
        <f>_xlfn.IFNA(VLOOKUP(A1800, Q$1:Q$1476,1,FALSE), 0)</f>
        <v>0</v>
      </c>
      <c r="Q1800" t="s">
        <v>2158</v>
      </c>
    </row>
    <row r="1801" spans="1:17" x14ac:dyDescent="0.2">
      <c r="A1801" s="15" t="s">
        <v>12</v>
      </c>
      <c r="B1801" s="15" t="str">
        <f>_xlfn.IFNA(VLOOKUP(A1801, Shares!A1802:B$3048, 2, FALSE), "")</f>
        <v/>
      </c>
      <c r="C1801" t="str">
        <f>A1801&amp; ".AX"</f>
        <v>BLA.AX</v>
      </c>
      <c r="D1801" t="str">
        <f>"{""symbol"": """ &amp; A1801 &amp; """, ""yahoo-symbol"": """ &amp; C1801 &amp; """}, "</f>
        <v xml:space="preserve">{"symbol": "BLA", "yahoo-symbol": "BLA.AX"}, </v>
      </c>
      <c r="H1801">
        <f>_xlfn.IFNA(VLOOKUP(A1801, Q$1:Q$1476,1,FALSE), 0)</f>
        <v>0</v>
      </c>
      <c r="Q1801" t="s">
        <v>2136</v>
      </c>
    </row>
    <row r="1802" spans="1:17" x14ac:dyDescent="0.2">
      <c r="A1802" s="15" t="s">
        <v>1251</v>
      </c>
      <c r="B1802" s="15" t="str">
        <f>_xlfn.IFNA(VLOOKUP(A1802, Shares!A1803:B$3048, 2, FALSE), "")</f>
        <v/>
      </c>
      <c r="C1802" t="str">
        <f>A1802&amp; ".AX"</f>
        <v>BLD.AX</v>
      </c>
      <c r="D1802" t="str">
        <f>"{""symbol"": """ &amp; A1802 &amp; """, ""yahoo-symbol"": """ &amp; C1802 &amp; """}, "</f>
        <v xml:space="preserve">{"symbol": "BLD", "yahoo-symbol": "BLD.AX"}, </v>
      </c>
      <c r="H1802">
        <f>_xlfn.IFNA(VLOOKUP(A1802, Q$1:Q$1476,1,FALSE), 0)</f>
        <v>0</v>
      </c>
      <c r="Q1802" t="s">
        <v>2077</v>
      </c>
    </row>
    <row r="1803" spans="1:17" x14ac:dyDescent="0.2">
      <c r="A1803" s="15" t="s">
        <v>1228</v>
      </c>
      <c r="B1803" s="15" t="str">
        <f>_xlfn.IFNA(VLOOKUP(A1803, Shares!A1804:B$3048, 2, FALSE), "")</f>
        <v/>
      </c>
      <c r="C1803" t="str">
        <f>A1803&amp; ".AX"</f>
        <v>BLG.AX</v>
      </c>
      <c r="D1803" t="str">
        <f>"{""symbol"": """ &amp; A1803 &amp; """, ""yahoo-symbol"": """ &amp; C1803 &amp; """}, "</f>
        <v xml:space="preserve">{"symbol": "BLG", "yahoo-symbol": "BLG.AX"}, </v>
      </c>
      <c r="H1803">
        <f>_xlfn.IFNA(VLOOKUP(A1803, Q$1:Q$1476,1,FALSE), 0)</f>
        <v>0</v>
      </c>
      <c r="Q1803" t="s">
        <v>2142</v>
      </c>
    </row>
    <row r="1804" spans="1:17" x14ac:dyDescent="0.2">
      <c r="A1804" s="15" t="s">
        <v>1210</v>
      </c>
      <c r="B1804" s="15" t="str">
        <f>_xlfn.IFNA(VLOOKUP(A1804, Shares!A1805:B$3048, 2, FALSE), "")</f>
        <v/>
      </c>
      <c r="C1804" t="str">
        <f>A1804&amp; ".AX"</f>
        <v>BLK.AX</v>
      </c>
      <c r="D1804" t="str">
        <f>"{""symbol"": """ &amp; A1804 &amp; """, ""yahoo-symbol"": """ &amp; C1804 &amp; """}, "</f>
        <v xml:space="preserve">{"symbol": "BLK", "yahoo-symbol": "BLK.AX"}, </v>
      </c>
      <c r="H1804">
        <f>_xlfn.IFNA(VLOOKUP(A1804, Q$1:Q$1476,1,FALSE), 0)</f>
        <v>0</v>
      </c>
      <c r="Q1804" t="s">
        <v>2150</v>
      </c>
    </row>
    <row r="1805" spans="1:17" x14ac:dyDescent="0.2">
      <c r="A1805" s="15" t="s">
        <v>1144</v>
      </c>
      <c r="B1805" s="15" t="str">
        <f>_xlfn.IFNA(VLOOKUP(A1805, Shares!A1806:B$3048, 2, FALSE), "")</f>
        <v/>
      </c>
      <c r="C1805" t="str">
        <f>A1805&amp; ".AX"</f>
        <v>BLT.AX</v>
      </c>
      <c r="D1805" t="str">
        <f>"{""symbol"": """ &amp; A1805 &amp; """, ""yahoo-symbol"": """ &amp; C1805 &amp; """}, "</f>
        <v xml:space="preserve">{"symbol": "BLT", "yahoo-symbol": "BLT.AX"}, </v>
      </c>
      <c r="H1805" t="str">
        <f>_xlfn.IFNA(VLOOKUP(A1805, Q$1:Q$1476,1,FALSE), 0)</f>
        <v>BLT</v>
      </c>
      <c r="Q1805" t="s">
        <v>2166</v>
      </c>
    </row>
    <row r="1806" spans="1:17" x14ac:dyDescent="0.2">
      <c r="A1806" s="15" t="s">
        <v>1123</v>
      </c>
      <c r="B1806" s="15" t="str">
        <f>_xlfn.IFNA(VLOOKUP(A1806, Shares!A1807:B$3048, 2, FALSE), "")</f>
        <v/>
      </c>
      <c r="C1806" t="str">
        <f>A1806&amp; ".AX"</f>
        <v>BLX.AX</v>
      </c>
      <c r="D1806" t="str">
        <f>"{""symbol"": """ &amp; A1806 &amp; """, ""yahoo-symbol"": """ &amp; C1806 &amp; """}, "</f>
        <v xml:space="preserve">{"symbol": "BLX", "yahoo-symbol": "BLX.AX"}, </v>
      </c>
      <c r="H1806">
        <f>_xlfn.IFNA(VLOOKUP(A1806, Q$1:Q$1476,1,FALSE), 0)</f>
        <v>0</v>
      </c>
      <c r="Q1806" t="s">
        <v>2279</v>
      </c>
    </row>
    <row r="1807" spans="1:17" x14ac:dyDescent="0.2">
      <c r="A1807" s="15" t="s">
        <v>1245</v>
      </c>
      <c r="B1807" s="15" t="str">
        <f>_xlfn.IFNA(VLOOKUP(A1807, Shares!A1808:B$3048, 2, FALSE), "")</f>
        <v/>
      </c>
      <c r="C1807" t="str">
        <f>A1807&amp; ".AX"</f>
        <v>BLY.AX</v>
      </c>
      <c r="D1807" t="str">
        <f>"{""symbol"": """ &amp; A1807 &amp; """, ""yahoo-symbol"": """ &amp; C1807 &amp; """}, "</f>
        <v xml:space="preserve">{"symbol": "BLY", "yahoo-symbol": "BLY.AX"}, </v>
      </c>
      <c r="H1807">
        <f>_xlfn.IFNA(VLOOKUP(A1807, Q$1:Q$1476,1,FALSE), 0)</f>
        <v>0</v>
      </c>
      <c r="Q1807" t="s">
        <v>2164</v>
      </c>
    </row>
    <row r="1808" spans="1:17" x14ac:dyDescent="0.2">
      <c r="A1808" s="15" t="s">
        <v>1222</v>
      </c>
      <c r="B1808" s="15" t="str">
        <f>_xlfn.IFNA(VLOOKUP(A1808, Shares!A1809:B$3048, 2, FALSE), "")</f>
        <v/>
      </c>
      <c r="C1808" t="str">
        <f>A1808&amp; ".AX"</f>
        <v>BLZ.AX</v>
      </c>
      <c r="D1808" t="str">
        <f>"{""symbol"": """ &amp; A1808 &amp; """, ""yahoo-symbol"": """ &amp; C1808 &amp; """}, "</f>
        <v xml:space="preserve">{"symbol": "BLZ", "yahoo-symbol": "BLZ.AX"}, </v>
      </c>
      <c r="H1808">
        <f>_xlfn.IFNA(VLOOKUP(A1808, Q$1:Q$1476,1,FALSE), 0)</f>
        <v>0</v>
      </c>
      <c r="Q1808" t="s">
        <v>2162</v>
      </c>
    </row>
    <row r="1809" spans="1:17" x14ac:dyDescent="0.2">
      <c r="A1809" s="15" t="s">
        <v>1048</v>
      </c>
      <c r="B1809" s="15" t="str">
        <f>_xlfn.IFNA(VLOOKUP(A1809, Shares!A1810:B$3048, 2, FALSE), "")</f>
        <v/>
      </c>
      <c r="C1809" t="str">
        <f>A1809&amp; ".AX"</f>
        <v>BMG.AX</v>
      </c>
      <c r="D1809" t="str">
        <f>"{""symbol"": """ &amp; A1809 &amp; """, ""yahoo-symbol"": """ &amp; C1809 &amp; """}, "</f>
        <v xml:space="preserve">{"symbol": "BMG", "yahoo-symbol": "BMG.AX"}, </v>
      </c>
      <c r="H1809" t="str">
        <f>_xlfn.IFNA(VLOOKUP(A1809, Q$1:Q$1476,1,FALSE), 0)</f>
        <v>BMG</v>
      </c>
      <c r="Q1809" t="s">
        <v>2132</v>
      </c>
    </row>
    <row r="1810" spans="1:17" x14ac:dyDescent="0.2">
      <c r="A1810" s="15" t="s">
        <v>1257</v>
      </c>
      <c r="B1810" s="15" t="str">
        <f>_xlfn.IFNA(VLOOKUP(A1810, Shares!A1811:B$3048, 2, FALSE), "")</f>
        <v/>
      </c>
      <c r="C1810" t="str">
        <f>A1810&amp; ".AX"</f>
        <v>BML.AX</v>
      </c>
      <c r="D1810" t="str">
        <f>"{""symbol"": """ &amp; A1810 &amp; """, ""yahoo-symbol"": """ &amp; C1810 &amp; """}, "</f>
        <v xml:space="preserve">{"symbol": "BML", "yahoo-symbol": "BML.AX"}, </v>
      </c>
      <c r="H1810">
        <f>_xlfn.IFNA(VLOOKUP(A1810, Q$1:Q$1476,1,FALSE), 0)</f>
        <v>0</v>
      </c>
      <c r="Q1810" t="s">
        <v>2233</v>
      </c>
    </row>
    <row r="1811" spans="1:17" x14ac:dyDescent="0.2">
      <c r="A1811" s="15" t="s">
        <v>1088</v>
      </c>
      <c r="B1811" s="15" t="str">
        <f>_xlfn.IFNA(VLOOKUP(A1811, Shares!A1812:B$3048, 2, FALSE), "")</f>
        <v/>
      </c>
      <c r="C1811" t="str">
        <f>A1811&amp; ".AX"</f>
        <v>BMN.AX</v>
      </c>
      <c r="D1811" t="str">
        <f>"{""symbol"": """ &amp; A1811 &amp; """, ""yahoo-symbol"": """ &amp; C1811 &amp; """}, "</f>
        <v xml:space="preserve">{"symbol": "BMN", "yahoo-symbol": "BMN.AX"}, </v>
      </c>
      <c r="H1811">
        <f>_xlfn.IFNA(VLOOKUP(A1811, Q$1:Q$1476,1,FALSE), 0)</f>
        <v>0</v>
      </c>
      <c r="Q1811" t="s">
        <v>2182</v>
      </c>
    </row>
    <row r="1812" spans="1:17" x14ac:dyDescent="0.2">
      <c r="A1812" s="15" t="s">
        <v>1351</v>
      </c>
      <c r="B1812" s="15" t="str">
        <f>_xlfn.IFNA(VLOOKUP(A1812, Shares!A1813:B$3048, 2, FALSE), "")</f>
        <v/>
      </c>
      <c r="C1812" t="str">
        <f>A1812&amp; ".AX"</f>
        <v>BMP.AX</v>
      </c>
      <c r="D1812" t="str">
        <f>"{""symbol"": """ &amp; A1812 &amp; """, ""yahoo-symbol"": """ &amp; C1812 &amp; """}, "</f>
        <v xml:space="preserve">{"symbol": "BMP", "yahoo-symbol": "BMP.AX"}, </v>
      </c>
      <c r="H1812" t="str">
        <f>_xlfn.IFNA(VLOOKUP(A1812, Q$1:Q$1476,1,FALSE), 0)</f>
        <v>BMP</v>
      </c>
      <c r="Q1812" t="s">
        <v>2118</v>
      </c>
    </row>
    <row r="1813" spans="1:17" x14ac:dyDescent="0.2">
      <c r="A1813" s="15" t="s">
        <v>1016</v>
      </c>
      <c r="B1813" s="15" t="str">
        <f>_xlfn.IFNA(VLOOKUP(A1813, Shares!A1814:B$3048, 2, FALSE), "")</f>
        <v/>
      </c>
      <c r="C1813" t="str">
        <f>A1813&amp; ".AX"</f>
        <v>BMT.AX</v>
      </c>
      <c r="D1813" t="str">
        <f>"{""symbol"": """ &amp; A1813 &amp; """, ""yahoo-symbol"": """ &amp; C1813 &amp; """}, "</f>
        <v xml:space="preserve">{"symbol": "BMT", "yahoo-symbol": "BMT.AX"}, </v>
      </c>
      <c r="H1813">
        <f>_xlfn.IFNA(VLOOKUP(A1813, Q$1:Q$1476,1,FALSE), 0)</f>
        <v>0</v>
      </c>
      <c r="Q1813" t="s">
        <v>2243</v>
      </c>
    </row>
    <row r="1814" spans="1:17" x14ac:dyDescent="0.2">
      <c r="A1814" s="15" t="s">
        <v>1176</v>
      </c>
      <c r="B1814" s="15" t="str">
        <f>_xlfn.IFNA(VLOOKUP(A1814, Shares!A1815:B$3048, 2, FALSE), "")</f>
        <v/>
      </c>
      <c r="C1814" t="str">
        <f>A1814&amp; ".AX"</f>
        <v>BNO.AX</v>
      </c>
      <c r="D1814" t="str">
        <f>"{""symbol"": """ &amp; A1814 &amp; """, ""yahoo-symbol"": """ &amp; C1814 &amp; """}, "</f>
        <v xml:space="preserve">{"symbol": "BNO", "yahoo-symbol": "BNO.AX"}, </v>
      </c>
      <c r="H1814">
        <f>_xlfn.IFNA(VLOOKUP(A1814, Q$1:Q$1476,1,FALSE), 0)</f>
        <v>0</v>
      </c>
      <c r="Q1814" t="s">
        <v>2206</v>
      </c>
    </row>
    <row r="1815" spans="1:17" x14ac:dyDescent="0.2">
      <c r="A1815" s="15" t="s">
        <v>1340</v>
      </c>
      <c r="B1815" s="15" t="str">
        <f>_xlfn.IFNA(VLOOKUP(A1815, Shares!A1816:B$3048, 2, FALSE), "")</f>
        <v/>
      </c>
      <c r="C1815" t="str">
        <f>A1815&amp; ".AX"</f>
        <v>BNR.AX</v>
      </c>
      <c r="D1815" t="str">
        <f>"{""symbol"": """ &amp; A1815 &amp; """, ""yahoo-symbol"": """ &amp; C1815 &amp; """}, "</f>
        <v xml:space="preserve">{"symbol": "BNR", "yahoo-symbol": "BNR.AX"}, </v>
      </c>
      <c r="H1815">
        <f>_xlfn.IFNA(VLOOKUP(A1815, Q$1:Q$1476,1,FALSE), 0)</f>
        <v>0</v>
      </c>
      <c r="Q1815" t="s">
        <v>2180</v>
      </c>
    </row>
    <row r="1816" spans="1:17" x14ac:dyDescent="0.2">
      <c r="A1816" s="15" t="s">
        <v>1259</v>
      </c>
      <c r="B1816" s="15" t="str">
        <f>_xlfn.IFNA(VLOOKUP(A1816, Shares!A1817:B$3048, 2, FALSE), "")</f>
        <v/>
      </c>
      <c r="C1816" t="str">
        <f>A1816&amp; ".AX"</f>
        <v>BOC.AX</v>
      </c>
      <c r="D1816" t="str">
        <f>"{""symbol"": """ &amp; A1816 &amp; """, ""yahoo-symbol"": """ &amp; C1816 &amp; """}, "</f>
        <v xml:space="preserve">{"symbol": "BOC", "yahoo-symbol": "BOC.AX"}, </v>
      </c>
      <c r="H1816" t="str">
        <f>_xlfn.IFNA(VLOOKUP(A1816, Q$1:Q$1476,1,FALSE), 0)</f>
        <v>BOC</v>
      </c>
      <c r="Q1816" t="s">
        <v>2264</v>
      </c>
    </row>
    <row r="1817" spans="1:17" x14ac:dyDescent="0.2">
      <c r="A1817" s="15" t="s">
        <v>1253</v>
      </c>
      <c r="B1817" s="15" t="str">
        <f>_xlfn.IFNA(VLOOKUP(A1817, Shares!A1818:B$3048, 2, FALSE), "")</f>
        <v/>
      </c>
      <c r="C1817" t="str">
        <f>A1817&amp; ".AX"</f>
        <v>BOE.AX</v>
      </c>
      <c r="D1817" t="str">
        <f>"{""symbol"": """ &amp; A1817 &amp; """, ""yahoo-symbol"": """ &amp; C1817 &amp; """}, "</f>
        <v xml:space="preserve">{"symbol": "BOE", "yahoo-symbol": "BOE.AX"}, </v>
      </c>
      <c r="H1817" t="str">
        <f>_xlfn.IFNA(VLOOKUP(A1817, Q$1:Q$1476,1,FALSE), 0)</f>
        <v>BOE</v>
      </c>
      <c r="Q1817" t="s">
        <v>2231</v>
      </c>
    </row>
    <row r="1818" spans="1:17" x14ac:dyDescent="0.2">
      <c r="A1818" s="15" t="s">
        <v>1247</v>
      </c>
      <c r="B1818" s="15" t="str">
        <f>_xlfn.IFNA(VLOOKUP(A1818, Shares!A1819:B$3048, 2, FALSE), "")</f>
        <v/>
      </c>
      <c r="C1818" t="str">
        <f>A1818&amp; ".AX"</f>
        <v>BOL.AX</v>
      </c>
      <c r="D1818" t="str">
        <f>"{""symbol"": """ &amp; A1818 &amp; """, ""yahoo-symbol"": """ &amp; C1818 &amp; """}, "</f>
        <v xml:space="preserve">{"symbol": "BOL", "yahoo-symbol": "BOL.AX"}, </v>
      </c>
      <c r="H1818" t="str">
        <f>_xlfn.IFNA(VLOOKUP(A1818, Q$1:Q$1476,1,FALSE), 0)</f>
        <v>BOL</v>
      </c>
      <c r="Q1818" t="s">
        <v>2283</v>
      </c>
    </row>
    <row r="1819" spans="1:17" x14ac:dyDescent="0.2">
      <c r="A1819" s="15" t="s">
        <v>1086</v>
      </c>
      <c r="B1819" s="15" t="str">
        <f>_xlfn.IFNA(VLOOKUP(A1819, Shares!A1820:B$3048, 2, FALSE), "")</f>
        <v/>
      </c>
      <c r="C1819" t="str">
        <f>A1819&amp; ".AX"</f>
        <v>BOQ.AX</v>
      </c>
      <c r="D1819" t="str">
        <f>"{""symbol"": """ &amp; A1819 &amp; """, ""yahoo-symbol"": """ &amp; C1819 &amp; """}, "</f>
        <v xml:space="preserve">{"symbol": "BOQ", "yahoo-symbol": "BOQ.AX"}, </v>
      </c>
      <c r="H1819">
        <f>_xlfn.IFNA(VLOOKUP(A1819, Q$1:Q$1476,1,FALSE), 0)</f>
        <v>0</v>
      </c>
      <c r="Q1819" t="s">
        <v>4340</v>
      </c>
    </row>
    <row r="1820" spans="1:17" x14ac:dyDescent="0.2">
      <c r="A1820" s="15" t="s">
        <v>1255</v>
      </c>
      <c r="B1820" s="15" t="str">
        <f>_xlfn.IFNA(VLOOKUP(A1820, Shares!A1821:B$3048, 2, FALSE), "")</f>
        <v/>
      </c>
      <c r="C1820" t="str">
        <f>A1820&amp; ".AX"</f>
        <v>BOT.AX</v>
      </c>
      <c r="D1820" t="str">
        <f>"{""symbol"": """ &amp; A1820 &amp; """, ""yahoo-symbol"": """ &amp; C1820 &amp; """}, "</f>
        <v xml:space="preserve">{"symbol": "BOT", "yahoo-symbol": "BOT.AX"}, </v>
      </c>
      <c r="H1820">
        <f>_xlfn.IFNA(VLOOKUP(A1820, Q$1:Q$1476,1,FALSE), 0)</f>
        <v>0</v>
      </c>
      <c r="Q1820" t="s">
        <v>2239</v>
      </c>
    </row>
    <row r="1821" spans="1:17" x14ac:dyDescent="0.2">
      <c r="A1821" s="15" t="s">
        <v>1342</v>
      </c>
      <c r="B1821" s="15" t="str">
        <f>_xlfn.IFNA(VLOOKUP(A1821, Shares!A1822:B$3048, 2, FALSE), "")</f>
        <v/>
      </c>
      <c r="C1821" t="str">
        <f>A1821&amp; ".AX"</f>
        <v>BPF.AX</v>
      </c>
      <c r="D1821" t="str">
        <f>"{""symbol"": """ &amp; A1821 &amp; """, ""yahoo-symbol"": """ &amp; C1821 &amp; """}, "</f>
        <v xml:space="preserve">{"symbol": "BPF", "yahoo-symbol": "BPF.AX"}, </v>
      </c>
      <c r="H1821">
        <f>_xlfn.IFNA(VLOOKUP(A1821, Q$1:Q$1476,1,FALSE), 0)</f>
        <v>0</v>
      </c>
      <c r="Q1821" t="s">
        <v>2293</v>
      </c>
    </row>
    <row r="1822" spans="1:17" x14ac:dyDescent="0.2">
      <c r="A1822" s="15" t="s">
        <v>1056</v>
      </c>
      <c r="B1822" s="15" t="str">
        <f>_xlfn.IFNA(VLOOKUP(A1822, Shares!A1823:B$3048, 2, FALSE), "")</f>
        <v/>
      </c>
      <c r="C1822" t="str">
        <f>A1822&amp; ".AX"</f>
        <v>BPH.AX</v>
      </c>
      <c r="D1822" t="str">
        <f>"{""symbol"": """ &amp; A1822 &amp; """, ""yahoo-symbol"": """ &amp; C1822 &amp; """}, "</f>
        <v xml:space="preserve">{"symbol": "BPH", "yahoo-symbol": "BPH.AX"}, </v>
      </c>
      <c r="H1822" t="str">
        <f>_xlfn.IFNA(VLOOKUP(A1822, Q$1:Q$1476,1,FALSE), 0)</f>
        <v>BPH</v>
      </c>
      <c r="Q1822" t="s">
        <v>2144</v>
      </c>
    </row>
    <row r="1823" spans="1:17" x14ac:dyDescent="0.2">
      <c r="A1823" s="15" t="s">
        <v>1313</v>
      </c>
      <c r="B1823" s="15" t="str">
        <f>_xlfn.IFNA(VLOOKUP(A1823, Shares!A1824:B$3048, 2, FALSE), "")</f>
        <v/>
      </c>
      <c r="C1823" t="str">
        <f>A1823&amp; ".AX"</f>
        <v>BPL.AX</v>
      </c>
      <c r="D1823" t="str">
        <f>"{""symbol"": """ &amp; A1823 &amp; """, ""yahoo-symbol"": """ &amp; C1823 &amp; """}, "</f>
        <v xml:space="preserve">{"symbol": "BPL", "yahoo-symbol": "BPL.AX"}, </v>
      </c>
      <c r="H1823" t="str">
        <f>_xlfn.IFNA(VLOOKUP(A1823, Q$1:Q$1476,1,FALSE), 0)</f>
        <v>BPL</v>
      </c>
      <c r="Q1823" t="s">
        <v>2303</v>
      </c>
    </row>
    <row r="1824" spans="1:17" x14ac:dyDescent="0.2">
      <c r="A1824" s="15" t="s">
        <v>1119</v>
      </c>
      <c r="B1824" s="15" t="str">
        <f>_xlfn.IFNA(VLOOKUP(A1824, Shares!A1825:B$3048, 2, FALSE), "")</f>
        <v/>
      </c>
      <c r="C1824" t="str">
        <f>A1824&amp; ".AX"</f>
        <v>BPT.AX</v>
      </c>
      <c r="D1824" t="str">
        <f>"{""symbol"": """ &amp; A1824 &amp; """, ""yahoo-symbol"": """ &amp; C1824 &amp; """}, "</f>
        <v xml:space="preserve">{"symbol": "BPT", "yahoo-symbol": "BPT.AX"}, </v>
      </c>
      <c r="H1824">
        <f>_xlfn.IFNA(VLOOKUP(A1824, Q$1:Q$1476,1,FALSE), 0)</f>
        <v>0</v>
      </c>
      <c r="Q1824" t="s">
        <v>1854</v>
      </c>
    </row>
    <row r="1825" spans="1:17" x14ac:dyDescent="0.2">
      <c r="A1825" s="15" t="s">
        <v>1289</v>
      </c>
      <c r="B1825" s="15" t="str">
        <f>_xlfn.IFNA(VLOOKUP(A1825, Shares!A1826:B$3048, 2, FALSE), "")</f>
        <v/>
      </c>
      <c r="C1825" t="str">
        <f>A1825&amp; ".AX"</f>
        <v>BRB.AX</v>
      </c>
      <c r="D1825" t="str">
        <f>"{""symbol"": """ &amp; A1825 &amp; """, ""yahoo-symbol"": """ &amp; C1825 &amp; """}, "</f>
        <v xml:space="preserve">{"symbol": "BRB", "yahoo-symbol": "BRB.AX"}, </v>
      </c>
      <c r="H1825">
        <f>_xlfn.IFNA(VLOOKUP(A1825, Q$1:Q$1476,1,FALSE), 0)</f>
        <v>0</v>
      </c>
      <c r="Q1825" t="s">
        <v>2423</v>
      </c>
    </row>
    <row r="1826" spans="1:17" x14ac:dyDescent="0.2">
      <c r="A1826" s="15" t="s">
        <v>1273</v>
      </c>
      <c r="B1826" s="15" t="str">
        <f>_xlfn.IFNA(VLOOKUP(A1826, Shares!A1827:B$3048, 2, FALSE), "")</f>
        <v/>
      </c>
      <c r="C1826" t="str">
        <f>A1826&amp; ".AX"</f>
        <v>BRC.AX</v>
      </c>
      <c r="D1826" t="str">
        <f>"{""symbol"": """ &amp; A1826 &amp; """, ""yahoo-symbol"": """ &amp; C1826 &amp; """}, "</f>
        <v xml:space="preserve">{"symbol": "BRC", "yahoo-symbol": "BRC.AX"}, </v>
      </c>
      <c r="H1826">
        <f>_xlfn.IFNA(VLOOKUP(A1826, Q$1:Q$1476,1,FALSE), 0)</f>
        <v>0</v>
      </c>
      <c r="Q1826" t="s">
        <v>33</v>
      </c>
    </row>
    <row r="1827" spans="1:17" x14ac:dyDescent="0.2">
      <c r="A1827" s="15" t="s">
        <v>13</v>
      </c>
      <c r="B1827" s="15" t="str">
        <f>_xlfn.IFNA(VLOOKUP(A1827, Shares!A1828:B$3048, 2, FALSE), "")</f>
        <v/>
      </c>
      <c r="C1827" t="str">
        <f>A1827&amp; ".AX"</f>
        <v>BRG.AX</v>
      </c>
      <c r="D1827" t="str">
        <f>"{""symbol"": """ &amp; A1827 &amp; """, ""yahoo-symbol"": """ &amp; C1827 &amp; """}, "</f>
        <v xml:space="preserve">{"symbol": "BRG", "yahoo-symbol": "BRG.AX"}, </v>
      </c>
      <c r="H1827">
        <f>_xlfn.IFNA(VLOOKUP(A1827, Q$1:Q$1476,1,FALSE), 0)</f>
        <v>0</v>
      </c>
      <c r="Q1827" t="s">
        <v>2341</v>
      </c>
    </row>
    <row r="1828" spans="1:17" x14ac:dyDescent="0.2">
      <c r="A1828" s="15" t="s">
        <v>1325</v>
      </c>
      <c r="B1828" s="15" t="str">
        <f>_xlfn.IFNA(VLOOKUP(A1828, Shares!A1829:B$3048, 2, FALSE), "")</f>
        <v/>
      </c>
      <c r="C1828" t="str">
        <f>A1828&amp; ".AX"</f>
        <v>BRK.AX</v>
      </c>
      <c r="D1828" t="str">
        <f>"{""symbol"": """ &amp; A1828 &amp; """, ""yahoo-symbol"": """ &amp; C1828 &amp; """}, "</f>
        <v xml:space="preserve">{"symbol": "BRK", "yahoo-symbol": "BRK.AX"}, </v>
      </c>
      <c r="H1828">
        <f>_xlfn.IFNA(VLOOKUP(A1828, Q$1:Q$1476,1,FALSE), 0)</f>
        <v>0</v>
      </c>
      <c r="Q1828" t="s">
        <v>2439</v>
      </c>
    </row>
    <row r="1829" spans="1:17" x14ac:dyDescent="0.2">
      <c r="A1829" s="15" t="s">
        <v>1109</v>
      </c>
      <c r="B1829" s="15" t="str">
        <f>_xlfn.IFNA(VLOOKUP(A1829, Shares!A1830:B$3048, 2, FALSE), "")</f>
        <v/>
      </c>
      <c r="C1829" t="str">
        <f>A1829&amp; ".AX"</f>
        <v>BRL.AX</v>
      </c>
      <c r="D1829" t="str">
        <f>"{""symbol"": """ &amp; A1829 &amp; """, ""yahoo-symbol"": """ &amp; C1829 &amp; """}, "</f>
        <v xml:space="preserve">{"symbol": "BRL", "yahoo-symbol": "BRL.AX"}, </v>
      </c>
      <c r="H1829" t="str">
        <f>_xlfn.IFNA(VLOOKUP(A1829, Q$1:Q$1476,1,FALSE), 0)</f>
        <v>BRL</v>
      </c>
      <c r="Q1829" t="s">
        <v>2367</v>
      </c>
    </row>
    <row r="1830" spans="1:17" x14ac:dyDescent="0.2">
      <c r="A1830" s="15" t="s">
        <v>1275</v>
      </c>
      <c r="B1830" s="15" t="str">
        <f>_xlfn.IFNA(VLOOKUP(A1830, Shares!A1831:B$3048, 2, FALSE), "")</f>
        <v/>
      </c>
      <c r="C1830" t="str">
        <f>A1830&amp; ".AX"</f>
        <v>BRN.AX</v>
      </c>
      <c r="D1830" t="str">
        <f>"{""symbol"": """ &amp; A1830 &amp; """, ""yahoo-symbol"": """ &amp; C1830 &amp; """}, "</f>
        <v xml:space="preserve">{"symbol": "BRN", "yahoo-symbol": "BRN.AX"}, </v>
      </c>
      <c r="H1830" t="str">
        <f>_xlfn.IFNA(VLOOKUP(A1830, Q$1:Q$1476,1,FALSE), 0)</f>
        <v>BRN</v>
      </c>
      <c r="Q1830" t="s">
        <v>2969</v>
      </c>
    </row>
    <row r="1831" spans="1:17" x14ac:dyDescent="0.2">
      <c r="A1831" s="15" t="s">
        <v>1347</v>
      </c>
      <c r="B1831" s="15" t="str">
        <f>_xlfn.IFNA(VLOOKUP(A1831, Shares!A1832:B$3048, 2, FALSE), "")</f>
        <v/>
      </c>
      <c r="C1831" t="str">
        <f>A1831&amp; ".AX"</f>
        <v>BRU.AX</v>
      </c>
      <c r="D1831" t="str">
        <f>"{""symbol"": """ &amp; A1831 &amp; """, ""yahoo-symbol"": """ &amp; C1831 &amp; """}, "</f>
        <v xml:space="preserve">{"symbol": "BRU", "yahoo-symbol": "BRU.AX"}, </v>
      </c>
      <c r="H1831" t="str">
        <f>_xlfn.IFNA(VLOOKUP(A1831, Q$1:Q$1476,1,FALSE), 0)</f>
        <v>BRU</v>
      </c>
      <c r="Q1831" t="s">
        <v>34</v>
      </c>
    </row>
    <row r="1832" spans="1:17" x14ac:dyDescent="0.2">
      <c r="A1832" s="15" t="s">
        <v>1066</v>
      </c>
      <c r="B1832" s="15" t="str">
        <f>_xlfn.IFNA(VLOOKUP(A1832, Shares!A1833:B$3048, 2, FALSE), "")</f>
        <v/>
      </c>
      <c r="C1832" t="str">
        <f>A1832&amp; ".AX"</f>
        <v>BSA.AX</v>
      </c>
      <c r="D1832" t="str">
        <f>"{""symbol"": """ &amp; A1832 &amp; """, ""yahoo-symbol"": """ &amp; C1832 &amp; """}, "</f>
        <v xml:space="preserve">{"symbol": "BSA", "yahoo-symbol": "BSA.AX"}, </v>
      </c>
      <c r="H1832">
        <f>_xlfn.IFNA(VLOOKUP(A1832, Q$1:Q$1476,1,FALSE), 0)</f>
        <v>0</v>
      </c>
      <c r="Q1832" t="s">
        <v>2389</v>
      </c>
    </row>
    <row r="1833" spans="1:17" x14ac:dyDescent="0.2">
      <c r="A1833" s="15" t="s">
        <v>1099</v>
      </c>
      <c r="B1833" s="15" t="str">
        <f>_xlfn.IFNA(VLOOKUP(A1833, Shares!A1834:B$3048, 2, FALSE), "")</f>
        <v/>
      </c>
      <c r="C1833" t="str">
        <f>A1833&amp; ".AX"</f>
        <v>BSE.AX</v>
      </c>
      <c r="D1833" t="str">
        <f>"{""symbol"": """ &amp; A1833 &amp; """, ""yahoo-symbol"": """ &amp; C1833 &amp; """}, "</f>
        <v xml:space="preserve">{"symbol": "BSE", "yahoo-symbol": "BSE.AX"}, </v>
      </c>
      <c r="H1833" t="str">
        <f>_xlfn.IFNA(VLOOKUP(A1833, Q$1:Q$1476,1,FALSE), 0)</f>
        <v>BSE</v>
      </c>
      <c r="Q1833" t="s">
        <v>35</v>
      </c>
    </row>
    <row r="1834" spans="1:17" x14ac:dyDescent="0.2">
      <c r="A1834" s="15" t="s">
        <v>1235</v>
      </c>
      <c r="B1834" s="15" t="str">
        <f>_xlfn.IFNA(VLOOKUP(A1834, Shares!A1835:B$3048, 2, FALSE), "")</f>
        <v/>
      </c>
      <c r="C1834" t="str">
        <f>A1834&amp; ".AX"</f>
        <v>BSL.AX</v>
      </c>
      <c r="D1834" t="str">
        <f>"{""symbol"": """ &amp; A1834 &amp; """, ""yahoo-symbol"": """ &amp; C1834 &amp; """}, "</f>
        <v xml:space="preserve">{"symbol": "BSL", "yahoo-symbol": "BSL.AX"}, </v>
      </c>
      <c r="H1834" t="str">
        <f>_xlfn.IFNA(VLOOKUP(A1834, Q$1:Q$1476,1,FALSE), 0)</f>
        <v>BSL</v>
      </c>
      <c r="Q1834" t="s">
        <v>2309</v>
      </c>
    </row>
    <row r="1835" spans="1:17" x14ac:dyDescent="0.2">
      <c r="A1835" s="15" t="s">
        <v>1103</v>
      </c>
      <c r="B1835" s="15" t="str">
        <f>_xlfn.IFNA(VLOOKUP(A1835, Shares!A1836:B$3048, 2, FALSE), "")</f>
        <v/>
      </c>
      <c r="C1835" t="str">
        <f>A1835&amp; ".AX"</f>
        <v>BSM.AX</v>
      </c>
      <c r="D1835" t="str">
        <f>"{""symbol"": """ &amp; A1835 &amp; """, ""yahoo-symbol"": """ &amp; C1835 &amp; """}, "</f>
        <v xml:space="preserve">{"symbol": "BSM", "yahoo-symbol": "BSM.AX"}, </v>
      </c>
      <c r="H1835" t="str">
        <f>_xlfn.IFNA(VLOOKUP(A1835, Q$1:Q$1476,1,FALSE), 0)</f>
        <v>BSM</v>
      </c>
      <c r="Q1835" t="s">
        <v>2319</v>
      </c>
    </row>
    <row r="1836" spans="1:17" x14ac:dyDescent="0.2">
      <c r="A1836" s="15" t="s">
        <v>1107</v>
      </c>
      <c r="B1836" s="15" t="str">
        <f>_xlfn.IFNA(VLOOKUP(A1836, Shares!A1837:B$3048, 2, FALSE), "")</f>
        <v/>
      </c>
      <c r="C1836" t="str">
        <f>A1836&amp; ".AX"</f>
        <v>BSR.AX</v>
      </c>
      <c r="D1836" t="str">
        <f>"{""symbol"": """ &amp; A1836 &amp; """, ""yahoo-symbol"": """ &amp; C1836 &amp; """}, "</f>
        <v xml:space="preserve">{"symbol": "BSR", "yahoo-symbol": "BSR.AX"}, </v>
      </c>
      <c r="H1836" t="str">
        <f>_xlfn.IFNA(VLOOKUP(A1836, Q$1:Q$1476,1,FALSE), 0)</f>
        <v>BSR</v>
      </c>
      <c r="Q1836" t="s">
        <v>2339</v>
      </c>
    </row>
    <row r="1837" spans="1:17" x14ac:dyDescent="0.2">
      <c r="A1837" s="15" t="s">
        <v>1097</v>
      </c>
      <c r="B1837" s="15" t="str">
        <f>_xlfn.IFNA(VLOOKUP(A1837, Shares!A1838:B$3048, 2, FALSE), "")</f>
        <v/>
      </c>
      <c r="C1837" t="str">
        <f>A1837&amp; ".AX"</f>
        <v>BST.AX</v>
      </c>
      <c r="D1837" t="str">
        <f>"{""symbol"": """ &amp; A1837 &amp; """, ""yahoo-symbol"": """ &amp; C1837 &amp; """}, "</f>
        <v xml:space="preserve">{"symbol": "BST", "yahoo-symbol": "BST.AX"}, </v>
      </c>
      <c r="H1837">
        <f>_xlfn.IFNA(VLOOKUP(A1837, Q$1:Q$1476,1,FALSE), 0)</f>
        <v>0</v>
      </c>
      <c r="Q1837" t="s">
        <v>2418</v>
      </c>
    </row>
    <row r="1838" spans="1:17" x14ac:dyDescent="0.2">
      <c r="A1838" s="15" t="s">
        <v>1214</v>
      </c>
      <c r="B1838" s="15" t="str">
        <f>_xlfn.IFNA(VLOOKUP(A1838, Shares!A1839:B$3048, 2, FALSE), "")</f>
        <v/>
      </c>
      <c r="C1838" t="str">
        <f>A1838&amp; ".AX"</f>
        <v>BSX.AX</v>
      </c>
      <c r="D1838" t="str">
        <f>"{""symbol"": """ &amp; A1838 &amp; """, ""yahoo-symbol"": """ &amp; C1838 &amp; """}, "</f>
        <v xml:space="preserve">{"symbol": "BSX", "yahoo-symbol": "BSX.AX"}, </v>
      </c>
      <c r="H1838">
        <f>_xlfn.IFNA(VLOOKUP(A1838, Q$1:Q$1476,1,FALSE), 0)</f>
        <v>0</v>
      </c>
      <c r="Q1838" t="s">
        <v>2387</v>
      </c>
    </row>
    <row r="1839" spans="1:17" x14ac:dyDescent="0.2">
      <c r="A1839" s="15" t="s">
        <v>1174</v>
      </c>
      <c r="B1839" s="15" t="str">
        <f>_xlfn.IFNA(VLOOKUP(A1839, Shares!A1840:B$3048, 2, FALSE), "")</f>
        <v/>
      </c>
      <c r="C1839" t="str">
        <f>A1839&amp; ".AX"</f>
        <v>BTC.AX</v>
      </c>
      <c r="D1839" t="str">
        <f>"{""symbol"": """ &amp; A1839 &amp; """, ""yahoo-symbol"": """ &amp; C1839 &amp; """}, "</f>
        <v xml:space="preserve">{"symbol": "BTC", "yahoo-symbol": "BTC.AX"}, </v>
      </c>
      <c r="H1839">
        <f>_xlfn.IFNA(VLOOKUP(A1839, Q$1:Q$1476,1,FALSE), 0)</f>
        <v>0</v>
      </c>
      <c r="Q1839" t="s">
        <v>2317</v>
      </c>
    </row>
    <row r="1840" spans="1:17" x14ac:dyDescent="0.2">
      <c r="A1840" s="15" t="s">
        <v>1080</v>
      </c>
      <c r="B1840" s="15" t="str">
        <f>_xlfn.IFNA(VLOOKUP(A1840, Shares!A1841:B$3048, 2, FALSE), "")</f>
        <v/>
      </c>
      <c r="C1840" t="str">
        <f>A1840&amp; ".AX"</f>
        <v>BTI.AX</v>
      </c>
      <c r="D1840" t="str">
        <f>"{""symbol"": """ &amp; A1840 &amp; """, ""yahoo-symbol"": """ &amp; C1840 &amp; """}, "</f>
        <v xml:space="preserve">{"symbol": "BTI", "yahoo-symbol": "BTI.AX"}, </v>
      </c>
      <c r="H1840">
        <f>_xlfn.IFNA(VLOOKUP(A1840, Q$1:Q$1476,1,FALSE), 0)</f>
        <v>0</v>
      </c>
      <c r="Q1840" t="s">
        <v>2329</v>
      </c>
    </row>
    <row r="1841" spans="1:17" x14ac:dyDescent="0.2">
      <c r="A1841" s="15" t="s">
        <v>1068</v>
      </c>
      <c r="B1841" s="15" t="str">
        <f>_xlfn.IFNA(VLOOKUP(A1841, Shares!A1842:B$3048, 2, FALSE), "")</f>
        <v/>
      </c>
      <c r="C1841" t="str">
        <f>A1841&amp; ".AX"</f>
        <v>BTT.AX</v>
      </c>
      <c r="D1841" t="str">
        <f>"{""symbol"": """ &amp; A1841 &amp; """, ""yahoo-symbol"": """ &amp; C1841 &amp; """}, "</f>
        <v xml:space="preserve">{"symbol": "BTT", "yahoo-symbol": "BTT.AX"}, </v>
      </c>
      <c r="H1841" t="str">
        <f>_xlfn.IFNA(VLOOKUP(A1841, Q$1:Q$1476,1,FALSE), 0)</f>
        <v>BTT</v>
      </c>
      <c r="Q1841" t="s">
        <v>2331</v>
      </c>
    </row>
    <row r="1842" spans="1:17" x14ac:dyDescent="0.2">
      <c r="A1842" s="15" t="s">
        <v>1326</v>
      </c>
      <c r="B1842" s="15" t="str">
        <f>_xlfn.IFNA(VLOOKUP(A1842, Shares!A1843:B$3048, 2, FALSE), "")</f>
        <v/>
      </c>
      <c r="C1842" t="str">
        <f>A1842&amp; ".AX"</f>
        <v>BUB.AX</v>
      </c>
      <c r="D1842" t="str">
        <f>"{""symbol"": """ &amp; A1842 &amp; """, ""yahoo-symbol"": """ &amp; C1842 &amp; """}, "</f>
        <v xml:space="preserve">{"symbol": "BUB", "yahoo-symbol": "BUB.AX"}, </v>
      </c>
      <c r="H1842">
        <f>_xlfn.IFNA(VLOOKUP(A1842, Q$1:Q$1476,1,FALSE), 0)</f>
        <v>0</v>
      </c>
      <c r="Q1842" t="s">
        <v>39</v>
      </c>
    </row>
    <row r="1843" spans="1:17" x14ac:dyDescent="0.2">
      <c r="A1843" s="15" t="s">
        <v>1330</v>
      </c>
      <c r="B1843" s="15" t="str">
        <f>_xlfn.IFNA(VLOOKUP(A1843, Shares!A1844:B$3048, 2, FALSE), "")</f>
        <v/>
      </c>
      <c r="C1843" t="str">
        <f>A1843&amp; ".AX"</f>
        <v>BUD.AX</v>
      </c>
      <c r="D1843" t="str">
        <f>"{""symbol"": """ &amp; A1843 &amp; """, ""yahoo-symbol"": """ &amp; C1843 &amp; """}, "</f>
        <v xml:space="preserve">{"symbol": "BUD", "yahoo-symbol": "BUD.AX"}, </v>
      </c>
      <c r="H1843">
        <f>_xlfn.IFNA(VLOOKUP(A1843, Q$1:Q$1476,1,FALSE), 0)</f>
        <v>0</v>
      </c>
      <c r="Q1843" t="s">
        <v>2627</v>
      </c>
    </row>
    <row r="1844" spans="1:17" x14ac:dyDescent="0.2">
      <c r="A1844" s="15" t="s">
        <v>1230</v>
      </c>
      <c r="B1844" s="15" t="str">
        <f>_xlfn.IFNA(VLOOKUP(A1844, Shares!A1845:B$3048, 2, FALSE), "")</f>
        <v/>
      </c>
      <c r="C1844" t="str">
        <f>A1844&amp; ".AX"</f>
        <v>BUL.AX</v>
      </c>
      <c r="D1844" t="str">
        <f>"{""symbol"": """ &amp; A1844 &amp; """, ""yahoo-symbol"": """ &amp; C1844 &amp; """}, "</f>
        <v xml:space="preserve">{"symbol": "BUL", "yahoo-symbol": "BUL.AX"}, </v>
      </c>
      <c r="H1844">
        <f>_xlfn.IFNA(VLOOKUP(A1844, Q$1:Q$1476,1,FALSE), 0)</f>
        <v>0</v>
      </c>
      <c r="Q1844" t="s">
        <v>2453</v>
      </c>
    </row>
    <row r="1845" spans="1:17" x14ac:dyDescent="0.2">
      <c r="A1845" s="15" t="s">
        <v>1349</v>
      </c>
      <c r="B1845" s="15" t="str">
        <f>_xlfn.IFNA(VLOOKUP(A1845, Shares!A1846:B$3048, 2, FALSE), "")</f>
        <v/>
      </c>
      <c r="C1845" t="str">
        <f>A1845&amp; ".AX"</f>
        <v>BUX.AX</v>
      </c>
      <c r="D1845" t="str">
        <f>"{""symbol"": """ &amp; A1845 &amp; """, ""yahoo-symbol"": """ &amp; C1845 &amp; """}, "</f>
        <v xml:space="preserve">{"symbol": "BUX", "yahoo-symbol": "BUX.AX"}, </v>
      </c>
      <c r="H1845">
        <f>_xlfn.IFNA(VLOOKUP(A1845, Q$1:Q$1476,1,FALSE), 0)</f>
        <v>0</v>
      </c>
      <c r="Q1845" t="s">
        <v>2603</v>
      </c>
    </row>
    <row r="1846" spans="1:17" x14ac:dyDescent="0.2">
      <c r="A1846" s="15" t="s">
        <v>1281</v>
      </c>
      <c r="B1846" s="15" t="str">
        <f>_xlfn.IFNA(VLOOKUP(A1846, Shares!A1847:B$3048, 2, FALSE), "")</f>
        <v/>
      </c>
      <c r="C1846" t="str">
        <f>A1846&amp; ".AX"</f>
        <v>BVS.AX</v>
      </c>
      <c r="D1846" t="str">
        <f>"{""symbol"": """ &amp; A1846 &amp; """, ""yahoo-symbol"": """ &amp; C1846 &amp; """}, "</f>
        <v xml:space="preserve">{"symbol": "BVS", "yahoo-symbol": "BVS.AX"}, </v>
      </c>
      <c r="H1846" t="str">
        <f>_xlfn.IFNA(VLOOKUP(A1846, Q$1:Q$1476,1,FALSE), 0)</f>
        <v>BVS</v>
      </c>
      <c r="Q1846" t="s">
        <v>2556</v>
      </c>
    </row>
    <row r="1847" spans="1:17" x14ac:dyDescent="0.2">
      <c r="A1847" s="15" t="s">
        <v>1218</v>
      </c>
      <c r="B1847" s="15" t="str">
        <f>_xlfn.IFNA(VLOOKUP(A1847, Shares!A1848:B$3048, 2, FALSE), "")</f>
        <v/>
      </c>
      <c r="C1847" t="str">
        <f>A1847&amp; ".AX"</f>
        <v>BWF.AX</v>
      </c>
      <c r="D1847" t="str">
        <f>"{""symbol"": """ &amp; A1847 &amp; """, ""yahoo-symbol"": """ &amp; C1847 &amp; """}, "</f>
        <v xml:space="preserve">{"symbol": "BWF", "yahoo-symbol": "BWF.AX"}, </v>
      </c>
      <c r="H1847" t="str">
        <f>_xlfn.IFNA(VLOOKUP(A1847, Q$1:Q$1476,1,FALSE), 0)</f>
        <v>BWF</v>
      </c>
      <c r="Q1847" t="s">
        <v>5715</v>
      </c>
    </row>
    <row r="1848" spans="1:17" x14ac:dyDescent="0.2">
      <c r="A1848" s="15" t="s">
        <v>1074</v>
      </c>
      <c r="B1848" s="15" t="str">
        <f>_xlfn.IFNA(VLOOKUP(A1848, Shares!A1849:B$3048, 2, FALSE), "")</f>
        <v/>
      </c>
      <c r="C1848" t="str">
        <f>A1848&amp; ".AX"</f>
        <v>BWP.AX</v>
      </c>
      <c r="D1848" t="str">
        <f>"{""symbol"": """ &amp; A1848 &amp; """, ""yahoo-symbol"": """ &amp; C1848 &amp; """}, "</f>
        <v xml:space="preserve">{"symbol": "BWP", "yahoo-symbol": "BWP.AX"}, </v>
      </c>
      <c r="H1848" t="str">
        <f>_xlfn.IFNA(VLOOKUP(A1848, Q$1:Q$1476,1,FALSE), 0)</f>
        <v>BWP</v>
      </c>
      <c r="Q1848" t="s">
        <v>37</v>
      </c>
    </row>
    <row r="1849" spans="1:17" x14ac:dyDescent="0.2">
      <c r="A1849" s="15" t="s">
        <v>1206</v>
      </c>
      <c r="B1849" s="15" t="str">
        <f>_xlfn.IFNA(VLOOKUP(A1849, Shares!A1850:B$3048, 2, FALSE), "")</f>
        <v/>
      </c>
      <c r="C1849" t="str">
        <f>A1849&amp; ".AX"</f>
        <v>BWR.AX</v>
      </c>
      <c r="D1849" t="str">
        <f>"{""symbol"": """ &amp; A1849 &amp; """, ""yahoo-symbol"": """ &amp; C1849 &amp; """}, "</f>
        <v xml:space="preserve">{"symbol": "BWR", "yahoo-symbol": "BWR.AX"}, </v>
      </c>
      <c r="H1849" t="str">
        <f>_xlfn.IFNA(VLOOKUP(A1849, Q$1:Q$1476,1,FALSE), 0)</f>
        <v>BWR</v>
      </c>
      <c r="Q1849" t="s">
        <v>2635</v>
      </c>
    </row>
    <row r="1850" spans="1:17" x14ac:dyDescent="0.2">
      <c r="A1850" s="15" t="s">
        <v>1076</v>
      </c>
      <c r="B1850" s="15" t="str">
        <f>_xlfn.IFNA(VLOOKUP(A1850, Shares!A1851:B$3048, 2, FALSE), "")</f>
        <v/>
      </c>
      <c r="C1850" t="str">
        <f>A1850&amp; ".AX"</f>
        <v>BWX.AX</v>
      </c>
      <c r="D1850" t="str">
        <f>"{""symbol"": """ &amp; A1850 &amp; """, ""yahoo-symbol"": """ &amp; C1850 &amp; """}, "</f>
        <v xml:space="preserve">{"symbol": "BWX", "yahoo-symbol": "BWX.AX"}, </v>
      </c>
      <c r="H1850">
        <f>_xlfn.IFNA(VLOOKUP(A1850, Q$1:Q$1476,1,FALSE), 0)</f>
        <v>0</v>
      </c>
      <c r="Q1850" t="s">
        <v>2689</v>
      </c>
    </row>
    <row r="1851" spans="1:17" x14ac:dyDescent="0.2">
      <c r="A1851" s="15" t="s">
        <v>1277</v>
      </c>
      <c r="B1851" s="15" t="str">
        <f>_xlfn.IFNA(VLOOKUP(A1851, Shares!A1852:B$3048, 2, FALSE), "")</f>
        <v/>
      </c>
      <c r="C1851" t="str">
        <f>A1851&amp; ".AX"</f>
        <v>BXB.AX</v>
      </c>
      <c r="D1851" t="str">
        <f>"{""symbol"": """ &amp; A1851 &amp; """, ""yahoo-symbol"": """ &amp; C1851 &amp; """}, "</f>
        <v xml:space="preserve">{"symbol": "BXB", "yahoo-symbol": "BXB.AX"}, </v>
      </c>
      <c r="H1851">
        <f>_xlfn.IFNA(VLOOKUP(A1851, Q$1:Q$1476,1,FALSE), 0)</f>
        <v>0</v>
      </c>
      <c r="Q1851" t="s">
        <v>2697</v>
      </c>
    </row>
    <row r="1852" spans="1:17" x14ac:dyDescent="0.2">
      <c r="A1852" s="15" t="s">
        <v>1182</v>
      </c>
      <c r="B1852" s="15" t="str">
        <f>_xlfn.IFNA(VLOOKUP(A1852, Shares!A1853:B$3048, 2, FALSE), "")</f>
        <v/>
      </c>
      <c r="C1852" t="str">
        <f>A1852&amp; ".AX"</f>
        <v>BXN.AX</v>
      </c>
      <c r="D1852" t="str">
        <f>"{""symbol"": """ &amp; A1852 &amp; """, ""yahoo-symbol"": """ &amp; C1852 &amp; """}, "</f>
        <v xml:space="preserve">{"symbol": "BXN", "yahoo-symbol": "BXN.AX"}, </v>
      </c>
      <c r="H1852" t="str">
        <f>_xlfn.IFNA(VLOOKUP(A1852, Q$1:Q$1476,1,FALSE), 0)</f>
        <v>BXN</v>
      </c>
      <c r="Q1852" t="s">
        <v>40</v>
      </c>
    </row>
    <row r="1853" spans="1:17" x14ac:dyDescent="0.2">
      <c r="A1853" s="15" t="s">
        <v>1353</v>
      </c>
      <c r="B1853" s="15" t="str">
        <f>_xlfn.IFNA(VLOOKUP(A1853, Shares!A1854:B$3048, 2, FALSE), "")</f>
        <v/>
      </c>
      <c r="C1853" t="str">
        <f>A1853&amp; ".AX"</f>
        <v>BYE.AX</v>
      </c>
      <c r="D1853" t="str">
        <f>"{""symbol"": """ &amp; A1853 &amp; """, ""yahoo-symbol"": """ &amp; C1853 &amp; """}, "</f>
        <v xml:space="preserve">{"symbol": "BYE", "yahoo-symbol": "BYE.AX"}, </v>
      </c>
      <c r="H1853">
        <f>_xlfn.IFNA(VLOOKUP(A1853, Q$1:Q$1476,1,FALSE), 0)</f>
        <v>0</v>
      </c>
      <c r="Q1853" t="s">
        <v>2476</v>
      </c>
    </row>
    <row r="1854" spans="1:17" x14ac:dyDescent="0.2">
      <c r="A1854" s="15" t="s">
        <v>1160</v>
      </c>
      <c r="B1854" s="15" t="str">
        <f>_xlfn.IFNA(VLOOKUP(A1854, Shares!A1855:B$3048, 2, FALSE), "")</f>
        <v/>
      </c>
      <c r="C1854" t="str">
        <f>A1854&amp; ".AX"</f>
        <v>BYI.AX</v>
      </c>
      <c r="D1854" t="str">
        <f>"{""symbol"": """ &amp; A1854 &amp; """, ""yahoo-symbol"": """ &amp; C1854 &amp; """}, "</f>
        <v xml:space="preserve">{"symbol": "BYI", "yahoo-symbol": "BYI.AX"}, </v>
      </c>
      <c r="H1854">
        <f>_xlfn.IFNA(VLOOKUP(A1854, Q$1:Q$1476,1,FALSE), 0)</f>
        <v>0</v>
      </c>
      <c r="Q1854" t="s">
        <v>2601</v>
      </c>
    </row>
    <row r="1855" spans="1:17" x14ac:dyDescent="0.2">
      <c r="A1855" s="15" t="s">
        <v>1297</v>
      </c>
      <c r="B1855" s="15" t="str">
        <f>_xlfn.IFNA(VLOOKUP(A1855, Shares!A1856:B$3048, 2, FALSE), "")</f>
        <v/>
      </c>
      <c r="C1855" t="str">
        <f>A1855&amp; ".AX"</f>
        <v>BYL.AX</v>
      </c>
      <c r="D1855" t="str">
        <f>"{""symbol"": """ &amp; A1855 &amp; """, ""yahoo-symbol"": """ &amp; C1855 &amp; """}, "</f>
        <v xml:space="preserve">{"symbol": "BYL", "yahoo-symbol": "BYL.AX"}, </v>
      </c>
      <c r="H1855" t="str">
        <f>_xlfn.IFNA(VLOOKUP(A1855, Q$1:Q$1476,1,FALSE), 0)</f>
        <v>BYL</v>
      </c>
      <c r="Q1855" t="s">
        <v>2625</v>
      </c>
    </row>
    <row r="1856" spans="1:17" x14ac:dyDescent="0.2">
      <c r="A1856" s="15" t="s">
        <v>1521</v>
      </c>
      <c r="B1856" s="15" t="str">
        <f>_xlfn.IFNA(VLOOKUP(A1856, Shares!A1857:B$3048, 2, FALSE), "")</f>
        <v/>
      </c>
      <c r="C1856" t="str">
        <f>A1856&amp; ".AX"</f>
        <v>CAA.AX</v>
      </c>
      <c r="D1856" t="str">
        <f>"{""symbol"": """ &amp; A1856 &amp; """, ""yahoo-symbol"": """ &amp; C1856 &amp; """}, "</f>
        <v xml:space="preserve">{"symbol": "CAA", "yahoo-symbol": "CAA.AX"}, </v>
      </c>
      <c r="H1856">
        <f>_xlfn.IFNA(VLOOKUP(A1856, Q$1:Q$1476,1,FALSE), 0)</f>
        <v>0</v>
      </c>
      <c r="Q1856" t="s">
        <v>2552</v>
      </c>
    </row>
    <row r="1857" spans="1:17" x14ac:dyDescent="0.2">
      <c r="A1857" s="15" t="s">
        <v>1488</v>
      </c>
      <c r="B1857" s="15" t="str">
        <f>_xlfn.IFNA(VLOOKUP(A1857, Shares!A1858:B$3048, 2, FALSE), "")</f>
        <v/>
      </c>
      <c r="C1857" t="str">
        <f>A1857&amp; ".AX"</f>
        <v>CAB.AX</v>
      </c>
      <c r="D1857" t="str">
        <f>"{""symbol"": """ &amp; A1857 &amp; """, ""yahoo-symbol"": """ &amp; C1857 &amp; """}, "</f>
        <v xml:space="preserve">{"symbol": "CAB", "yahoo-symbol": "CAB.AX"}, </v>
      </c>
      <c r="H1857" t="str">
        <f>_xlfn.IFNA(VLOOKUP(A1857, Q$1:Q$1476,1,FALSE), 0)</f>
        <v>CAB</v>
      </c>
      <c r="Q1857" t="s">
        <v>2587</v>
      </c>
    </row>
    <row r="1858" spans="1:17" x14ac:dyDescent="0.2">
      <c r="A1858" s="15" t="s">
        <v>1495</v>
      </c>
      <c r="B1858" s="15" t="str">
        <f>_xlfn.IFNA(VLOOKUP(A1858, Shares!A1859:B$3048, 2, FALSE), "")</f>
        <v/>
      </c>
      <c r="C1858" t="str">
        <f>A1858&amp; ".AX"</f>
        <v>CAD.AX</v>
      </c>
      <c r="D1858" t="str">
        <f>"{""symbol"": """ &amp; A1858 &amp; """, ""yahoo-symbol"": """ &amp; C1858 &amp; """}, "</f>
        <v xml:space="preserve">{"symbol": "CAD", "yahoo-symbol": "CAD.AX"}, </v>
      </c>
      <c r="H1858" t="str">
        <f>_xlfn.IFNA(VLOOKUP(A1858, Q$1:Q$1476,1,FALSE), 0)</f>
        <v>CAD</v>
      </c>
      <c r="Q1858" t="s">
        <v>2575</v>
      </c>
    </row>
    <row r="1859" spans="1:17" x14ac:dyDescent="0.2">
      <c r="A1859" s="15" t="s">
        <v>1519</v>
      </c>
      <c r="B1859" s="15" t="str">
        <f>_xlfn.IFNA(VLOOKUP(A1859, Shares!A1860:B$3048, 2, FALSE), "")</f>
        <v/>
      </c>
      <c r="C1859" t="str">
        <f>A1859&amp; ".AX"</f>
        <v>CAJ.AX</v>
      </c>
      <c r="D1859" t="str">
        <f>"{""symbol"": """ &amp; A1859 &amp; """, ""yahoo-symbol"": """ &amp; C1859 &amp; """}, "</f>
        <v xml:space="preserve">{"symbol": "CAJ", "yahoo-symbol": "CAJ.AX"}, </v>
      </c>
      <c r="H1859">
        <f>_xlfn.IFNA(VLOOKUP(A1859, Q$1:Q$1476,1,FALSE), 0)</f>
        <v>0</v>
      </c>
      <c r="Q1859" t="s">
        <v>2662</v>
      </c>
    </row>
    <row r="1860" spans="1:17" x14ac:dyDescent="0.2">
      <c r="A1860" s="15" t="s">
        <v>1700</v>
      </c>
      <c r="B1860" s="15" t="str">
        <f>_xlfn.IFNA(VLOOKUP(A1860, Shares!A1861:B$3048, 2, FALSE), "")</f>
        <v/>
      </c>
      <c r="C1860" t="str">
        <f>A1860&amp; ".AX"</f>
        <v>CAM.AX</v>
      </c>
      <c r="D1860" t="str">
        <f>"{""symbol"": """ &amp; A1860 &amp; """, ""yahoo-symbol"": """ &amp; C1860 &amp; """}, "</f>
        <v xml:space="preserve">{"symbol": "CAM", "yahoo-symbol": "CAM.AX"}, </v>
      </c>
      <c r="H1860" t="str">
        <f>_xlfn.IFNA(VLOOKUP(A1860, Q$1:Q$1476,1,FALSE), 0)</f>
        <v>CAM</v>
      </c>
      <c r="Q1860" t="s">
        <v>2651</v>
      </c>
    </row>
    <row r="1861" spans="1:17" x14ac:dyDescent="0.2">
      <c r="A1861" s="15" t="s">
        <v>1556</v>
      </c>
      <c r="B1861" s="15" t="str">
        <f>_xlfn.IFNA(VLOOKUP(A1861, Shares!A1862:B$3048, 2, FALSE), "")</f>
        <v/>
      </c>
      <c r="C1861" t="str">
        <f>A1861&amp; ".AX"</f>
        <v>CAP.AX</v>
      </c>
      <c r="D1861" t="str">
        <f>"{""symbol"": """ &amp; A1861 &amp; """, ""yahoo-symbol"": """ &amp; C1861 &amp; """}, "</f>
        <v xml:space="preserve">{"symbol": "CAP", "yahoo-symbol": "CAP.AX"}, </v>
      </c>
      <c r="H1861">
        <f>_xlfn.IFNA(VLOOKUP(A1861, Q$1:Q$1476,1,FALSE), 0)</f>
        <v>0</v>
      </c>
      <c r="Q1861" t="s">
        <v>2573</v>
      </c>
    </row>
    <row r="1862" spans="1:17" x14ac:dyDescent="0.2">
      <c r="A1862" s="15" t="s">
        <v>1558</v>
      </c>
      <c r="B1862" s="15" t="str">
        <f>_xlfn.IFNA(VLOOKUP(A1862, Shares!A1863:B$3048, 2, FALSE), "")</f>
        <v/>
      </c>
      <c r="C1862" t="str">
        <f>A1862&amp; ".AX"</f>
        <v>CAR.AX</v>
      </c>
      <c r="D1862" t="str">
        <f>"{""symbol"": """ &amp; A1862 &amp; """, ""yahoo-symbol"": """ &amp; C1862 &amp; """}, "</f>
        <v xml:space="preserve">{"symbol": "CAR", "yahoo-symbol": "CAR.AX"}, </v>
      </c>
      <c r="H1862" t="str">
        <f>_xlfn.IFNA(VLOOKUP(A1862, Q$1:Q$1476,1,FALSE), 0)</f>
        <v>CAR</v>
      </c>
      <c r="Q1862" t="s">
        <v>2583</v>
      </c>
    </row>
    <row r="1863" spans="1:17" x14ac:dyDescent="0.2">
      <c r="A1863" s="15" t="s">
        <v>1573</v>
      </c>
      <c r="B1863" s="15" t="str">
        <f>_xlfn.IFNA(VLOOKUP(A1863, Shares!A1864:B$3048, 2, FALSE), "")</f>
        <v/>
      </c>
      <c r="C1863" t="str">
        <f>A1863&amp; ".AX"</f>
        <v>CAT.AX</v>
      </c>
      <c r="D1863" t="str">
        <f>"{""symbol"": """ &amp; A1863 &amp; """, ""yahoo-symbol"": """ &amp; C1863 &amp; """}, "</f>
        <v xml:space="preserve">{"symbol": "CAT", "yahoo-symbol": "CAT.AX"}, </v>
      </c>
      <c r="H1863">
        <f>_xlfn.IFNA(VLOOKUP(A1863, Q$1:Q$1476,1,FALSE), 0)</f>
        <v>0</v>
      </c>
      <c r="Q1863" t="s">
        <v>2664</v>
      </c>
    </row>
    <row r="1864" spans="1:17" x14ac:dyDescent="0.2">
      <c r="A1864" s="15" t="s">
        <v>1507</v>
      </c>
      <c r="B1864" s="15" t="str">
        <f>_xlfn.IFNA(VLOOKUP(A1864, Shares!A1865:B$3048, 2, FALSE), "")</f>
        <v/>
      </c>
      <c r="C1864" t="str">
        <f>A1864&amp; ".AX"</f>
        <v>CAY.AX</v>
      </c>
      <c r="D1864" t="str">
        <f>"{""symbol"": """ &amp; A1864 &amp; """, ""yahoo-symbol"": """ &amp; C1864 &amp; """}, "</f>
        <v xml:space="preserve">{"symbol": "CAY", "yahoo-symbol": "CAY.AX"}, </v>
      </c>
      <c r="H1864">
        <f>_xlfn.IFNA(VLOOKUP(A1864, Q$1:Q$1476,1,FALSE), 0)</f>
        <v>0</v>
      </c>
      <c r="Q1864" t="s">
        <v>42</v>
      </c>
    </row>
    <row r="1865" spans="1:17" x14ac:dyDescent="0.2">
      <c r="A1865" s="15" t="s">
        <v>1579</v>
      </c>
      <c r="B1865" s="15" t="str">
        <f>_xlfn.IFNA(VLOOKUP(A1865, Shares!A1866:B$3048, 2, FALSE), "")</f>
        <v/>
      </c>
      <c r="C1865" t="str">
        <f>A1865&amp; ".AX"</f>
        <v>CAZ.AX</v>
      </c>
      <c r="D1865" t="str">
        <f>"{""symbol"": """ &amp; A1865 &amp; """, ""yahoo-symbol"": """ &amp; C1865 &amp; """}, "</f>
        <v xml:space="preserve">{"symbol": "CAZ", "yahoo-symbol": "CAZ.AX"}, </v>
      </c>
      <c r="H1865">
        <f>_xlfn.IFNA(VLOOKUP(A1865, Q$1:Q$1476,1,FALSE), 0)</f>
        <v>0</v>
      </c>
      <c r="Q1865" t="s">
        <v>43</v>
      </c>
    </row>
    <row r="1866" spans="1:17" x14ac:dyDescent="0.2">
      <c r="A1866" s="15" t="s">
        <v>1757</v>
      </c>
      <c r="B1866" s="15" t="str">
        <f>_xlfn.IFNA(VLOOKUP(A1866, Shares!A1867:B$3048, 2, FALSE), "")</f>
        <v/>
      </c>
      <c r="C1866" t="str">
        <f>A1866&amp; ".AX"</f>
        <v>CBA.AX</v>
      </c>
      <c r="D1866" t="str">
        <f>"{""symbol"": """ &amp; A1866 &amp; """, ""yahoo-symbol"": """ &amp; C1866 &amp; """}, "</f>
        <v xml:space="preserve">{"symbol": "CBA", "yahoo-symbol": "CBA.AX"}, </v>
      </c>
      <c r="H1866">
        <f>_xlfn.IFNA(VLOOKUP(A1866, Q$1:Q$1476,1,FALSE), 0)</f>
        <v>0</v>
      </c>
      <c r="Q1866" t="s">
        <v>2691</v>
      </c>
    </row>
    <row r="1867" spans="1:17" x14ac:dyDescent="0.2">
      <c r="A1867" s="15" t="s">
        <v>1389</v>
      </c>
      <c r="B1867" s="15" t="str">
        <f>_xlfn.IFNA(VLOOKUP(A1867, Shares!A1868:B$3048, 2, FALSE), "")</f>
        <v/>
      </c>
      <c r="C1867" t="str">
        <f>A1867&amp; ".AX"</f>
        <v>CBC.AX</v>
      </c>
      <c r="D1867" t="str">
        <f>"{""symbol"": """ &amp; A1867 &amp; """, ""yahoo-symbol"": """ &amp; C1867 &amp; """}, "</f>
        <v xml:space="preserve">{"symbol": "CBC", "yahoo-symbol": "CBC.AX"}, </v>
      </c>
      <c r="H1867" t="str">
        <f>_xlfn.IFNA(VLOOKUP(A1867, Q$1:Q$1476,1,FALSE), 0)</f>
        <v>CBC</v>
      </c>
      <c r="Q1867" t="s">
        <v>2589</v>
      </c>
    </row>
    <row r="1868" spans="1:17" x14ac:dyDescent="0.2">
      <c r="A1868" s="15" t="s">
        <v>1391</v>
      </c>
      <c r="B1868" s="15" t="str">
        <f>_xlfn.IFNA(VLOOKUP(A1868, Shares!A1869:B$3048, 2, FALSE), "")</f>
        <v/>
      </c>
      <c r="C1868" t="str">
        <f>A1868&amp; ".AX"</f>
        <v>CBL.AX</v>
      </c>
      <c r="D1868" t="str">
        <f>"{""symbol"": """ &amp; A1868 &amp; """, ""yahoo-symbol"": """ &amp; C1868 &amp; """}, "</f>
        <v xml:space="preserve">{"symbol": "CBL", "yahoo-symbol": "CBL.AX"}, </v>
      </c>
      <c r="H1868">
        <f>_xlfn.IFNA(VLOOKUP(A1868, Q$1:Q$1476,1,FALSE), 0)</f>
        <v>0</v>
      </c>
      <c r="Q1868" t="s">
        <v>2544</v>
      </c>
    </row>
    <row r="1869" spans="1:17" x14ac:dyDescent="0.2">
      <c r="A1869" s="15" t="s">
        <v>1653</v>
      </c>
      <c r="B1869" s="15" t="str">
        <f>_xlfn.IFNA(VLOOKUP(A1869, Shares!A1870:B$3048, 2, FALSE), "")</f>
        <v/>
      </c>
      <c r="C1869" t="str">
        <f>A1869&amp; ".AX"</f>
        <v>CCA.AX</v>
      </c>
      <c r="D1869" t="str">
        <f>"{""symbol"": """ &amp; A1869 &amp; """, ""yahoo-symbol"": """ &amp; C1869 &amp; """}, "</f>
        <v xml:space="preserve">{"symbol": "CCA", "yahoo-symbol": "CCA.AX"}, </v>
      </c>
      <c r="H1869">
        <f>_xlfn.IFNA(VLOOKUP(A1869, Q$1:Q$1476,1,FALSE), 0)</f>
        <v>0</v>
      </c>
      <c r="Q1869" t="s">
        <v>2581</v>
      </c>
    </row>
    <row r="1870" spans="1:17" x14ac:dyDescent="0.2">
      <c r="A1870" s="15" t="s">
        <v>1552</v>
      </c>
      <c r="B1870" s="15" t="str">
        <f>_xlfn.IFNA(VLOOKUP(A1870, Shares!A1871:B$3048, 2, FALSE), "")</f>
        <v/>
      </c>
      <c r="C1870" t="str">
        <f>A1870&amp; ".AX"</f>
        <v>CCE.AX</v>
      </c>
      <c r="D1870" t="str">
        <f>"{""symbol"": """ &amp; A1870 &amp; """, ""yahoo-symbol"": """ &amp; C1870 &amp; """}, "</f>
        <v xml:space="preserve">{"symbol": "CCE", "yahoo-symbol": "CCE.AX"}, </v>
      </c>
      <c r="H1870">
        <f>_xlfn.IFNA(VLOOKUP(A1870, Q$1:Q$1476,1,FALSE), 0)</f>
        <v>0</v>
      </c>
      <c r="Q1870" t="s">
        <v>2701</v>
      </c>
    </row>
    <row r="1871" spans="1:17" x14ac:dyDescent="0.2">
      <c r="A1871" s="15" t="s">
        <v>1727</v>
      </c>
      <c r="B1871" s="15" t="str">
        <f>_xlfn.IFNA(VLOOKUP(A1871, Shares!A1872:B$3048, 2, FALSE), "")</f>
        <v/>
      </c>
      <c r="C1871" t="str">
        <f>A1871&amp; ".AX"</f>
        <v>CCL.AX</v>
      </c>
      <c r="D1871" t="str">
        <f>"{""symbol"": """ &amp; A1871 &amp; """, ""yahoo-symbol"": """ &amp; C1871 &amp; """}, "</f>
        <v xml:space="preserve">{"symbol": "CCL", "yahoo-symbol": "CCL.AX"}, </v>
      </c>
      <c r="H1871" t="str">
        <f>_xlfn.IFNA(VLOOKUP(A1871, Q$1:Q$1476,1,FALSE), 0)</f>
        <v>CCL</v>
      </c>
      <c r="Q1871" t="s">
        <v>2623</v>
      </c>
    </row>
    <row r="1872" spans="1:17" x14ac:dyDescent="0.2">
      <c r="A1872" s="15" t="s">
        <v>26</v>
      </c>
      <c r="B1872" s="15" t="str">
        <f>_xlfn.IFNA(VLOOKUP(A1872, Shares!A1873:B$3048, 2, FALSE), "")</f>
        <v/>
      </c>
      <c r="C1872" t="str">
        <f>A1872&amp; ".AX"</f>
        <v>CCP.AX</v>
      </c>
      <c r="D1872" t="str">
        <f>"{""symbol"": """ &amp; A1872 &amp; """, ""yahoo-symbol"": """ &amp; C1872 &amp; """}, "</f>
        <v xml:space="preserve">{"symbol": "CCP", "yahoo-symbol": "CCP.AX"}, </v>
      </c>
      <c r="H1872" t="str">
        <f>_xlfn.IFNA(VLOOKUP(A1872, Q$1:Q$1476,1,FALSE), 0)</f>
        <v>CCP</v>
      </c>
      <c r="Q1872" t="s">
        <v>2540</v>
      </c>
    </row>
    <row r="1873" spans="1:17" x14ac:dyDescent="0.2">
      <c r="A1873" s="15" t="s">
        <v>1560</v>
      </c>
      <c r="B1873" s="15" t="str">
        <f>_xlfn.IFNA(VLOOKUP(A1873, Shares!A1874:B$3048, 2, FALSE), "")</f>
        <v/>
      </c>
      <c r="C1873" t="str">
        <f>A1873&amp; ".AX"</f>
        <v>CCV.AX</v>
      </c>
      <c r="D1873" t="str">
        <f>"{""symbol"": """ &amp; A1873 &amp; """, ""yahoo-symbol"": """ &amp; C1873 &amp; """}, "</f>
        <v xml:space="preserve">{"symbol": "CCV", "yahoo-symbol": "CCV.AX"}, </v>
      </c>
      <c r="H1873">
        <f>_xlfn.IFNA(VLOOKUP(A1873, Q$1:Q$1476,1,FALSE), 0)</f>
        <v>0</v>
      </c>
      <c r="Q1873" t="s">
        <v>2747</v>
      </c>
    </row>
    <row r="1874" spans="1:17" x14ac:dyDescent="0.2">
      <c r="A1874" s="15" t="s">
        <v>1564</v>
      </c>
      <c r="B1874" s="15" t="str">
        <f>_xlfn.IFNA(VLOOKUP(A1874, Shares!A1875:B$3048, 2, FALSE), "")</f>
        <v/>
      </c>
      <c r="C1874" t="str">
        <f>A1874&amp; ".AX"</f>
        <v>CCZ.AX</v>
      </c>
      <c r="D1874" t="str">
        <f>"{""symbol"": """ &amp; A1874 &amp; """, ""yahoo-symbol"": """ &amp; C1874 &amp; """}, "</f>
        <v xml:space="preserve">{"symbol": "CCZ", "yahoo-symbol": "CCZ.AX"}, </v>
      </c>
      <c r="H1874" t="str">
        <f>_xlfn.IFNA(VLOOKUP(A1874, Q$1:Q$1476,1,FALSE), 0)</f>
        <v>CCZ</v>
      </c>
      <c r="Q1874" t="s">
        <v>2763</v>
      </c>
    </row>
    <row r="1875" spans="1:17" x14ac:dyDescent="0.2">
      <c r="A1875" s="15" t="s">
        <v>1730</v>
      </c>
      <c r="B1875" s="15" t="str">
        <f>_xlfn.IFNA(VLOOKUP(A1875, Shares!A1876:B$3048, 2, FALSE), "")</f>
        <v/>
      </c>
      <c r="C1875" t="str">
        <f>A1875&amp; ".AX"</f>
        <v>CDA.AX</v>
      </c>
      <c r="D1875" t="str">
        <f>"{""symbol"": """ &amp; A1875 &amp; """, ""yahoo-symbol"": """ &amp; C1875 &amp; """}, "</f>
        <v xml:space="preserve">{"symbol": "CDA", "yahoo-symbol": "CDA.AX"}, </v>
      </c>
      <c r="H1875" t="str">
        <f>_xlfn.IFNA(VLOOKUP(A1875, Q$1:Q$1476,1,FALSE), 0)</f>
        <v>CDA</v>
      </c>
      <c r="Q1875" t="s">
        <v>2812</v>
      </c>
    </row>
    <row r="1876" spans="1:17" x14ac:dyDescent="0.2">
      <c r="A1876" s="15" t="s">
        <v>1655</v>
      </c>
      <c r="B1876" s="15" t="str">
        <f>_xlfn.IFNA(VLOOKUP(A1876, Shares!A1877:B$3048, 2, FALSE), "")</f>
        <v/>
      </c>
      <c r="C1876" t="str">
        <f>A1876&amp; ".AX"</f>
        <v>CDC.AX</v>
      </c>
      <c r="D1876" t="str">
        <f>"{""symbol"": """ &amp; A1876 &amp; """, ""yahoo-symbol"": """ &amp; C1876 &amp; """}, "</f>
        <v xml:space="preserve">{"symbol": "CDC", "yahoo-symbol": "CDC.AX"}, </v>
      </c>
      <c r="H1876" t="str">
        <f>_xlfn.IFNA(VLOOKUP(A1876, Q$1:Q$1476,1,FALSE), 0)</f>
        <v>CDC</v>
      </c>
      <c r="Q1876" t="s">
        <v>2716</v>
      </c>
    </row>
    <row r="1877" spans="1:17" x14ac:dyDescent="0.2">
      <c r="A1877" s="15" t="s">
        <v>1542</v>
      </c>
      <c r="B1877" s="15" t="str">
        <f>_xlfn.IFNA(VLOOKUP(A1877, Shares!A1878:B$3048, 2, FALSE), "")</f>
        <v/>
      </c>
      <c r="C1877" t="str">
        <f>A1877&amp; ".AX"</f>
        <v>CDD.AX</v>
      </c>
      <c r="D1877" t="str">
        <f>"{""symbol"": """ &amp; A1877 &amp; """, ""yahoo-symbol"": """ &amp; C1877 &amp; """}, "</f>
        <v xml:space="preserve">{"symbol": "CDD", "yahoo-symbol": "CDD.AX"}, </v>
      </c>
      <c r="H1877" t="str">
        <f>_xlfn.IFNA(VLOOKUP(A1877, Q$1:Q$1476,1,FALSE), 0)</f>
        <v>CDD</v>
      </c>
      <c r="Q1877" t="s">
        <v>2798</v>
      </c>
    </row>
    <row r="1878" spans="1:17" x14ac:dyDescent="0.2">
      <c r="A1878" s="15" t="s">
        <v>1493</v>
      </c>
      <c r="B1878" s="15" t="str">
        <f>_xlfn.IFNA(VLOOKUP(A1878, Shares!A1879:B$3048, 2, FALSE), "")</f>
        <v/>
      </c>
      <c r="C1878" t="str">
        <f>A1878&amp; ".AX"</f>
        <v>CDM.AX</v>
      </c>
      <c r="D1878" t="str">
        <f>"{""symbol"": """ &amp; A1878 &amp; """, ""yahoo-symbol"": """ &amp; C1878 &amp; """}, "</f>
        <v xml:space="preserve">{"symbol": "CDM", "yahoo-symbol": "CDM.AX"}, </v>
      </c>
      <c r="H1878">
        <f>_xlfn.IFNA(VLOOKUP(A1878, Q$1:Q$1476,1,FALSE), 0)</f>
        <v>0</v>
      </c>
      <c r="Q1878" t="s">
        <v>2806</v>
      </c>
    </row>
    <row r="1879" spans="1:17" x14ac:dyDescent="0.2">
      <c r="A1879" s="15" t="s">
        <v>17</v>
      </c>
      <c r="B1879" s="15" t="str">
        <f>_xlfn.IFNA(VLOOKUP(A1879, Shares!A1880:B$3048, 2, FALSE), "")</f>
        <v/>
      </c>
      <c r="C1879" t="str">
        <f>A1879&amp; ".AX"</f>
        <v>CDP.AX</v>
      </c>
      <c r="D1879" t="str">
        <f>"{""symbol"": """ &amp; A1879 &amp; """, ""yahoo-symbol"": """ &amp; C1879 &amp; """}, "</f>
        <v xml:space="preserve">{"symbol": "CDP", "yahoo-symbol": "CDP.AX"}, </v>
      </c>
      <c r="H1879" t="str">
        <f>_xlfn.IFNA(VLOOKUP(A1879, Q$1:Q$1476,1,FALSE), 0)</f>
        <v>CDP</v>
      </c>
      <c r="Q1879" t="s">
        <v>2783</v>
      </c>
    </row>
    <row r="1880" spans="1:17" x14ac:dyDescent="0.2">
      <c r="A1880" s="15" t="s">
        <v>1567</v>
      </c>
      <c r="B1880" s="15" t="str">
        <f>_xlfn.IFNA(VLOOKUP(A1880, Shares!A1881:B$3048, 2, FALSE), "")</f>
        <v/>
      </c>
      <c r="C1880" t="str">
        <f>A1880&amp; ".AX"</f>
        <v>CDT.AX</v>
      </c>
      <c r="D1880" t="str">
        <f>"{""symbol"": """ &amp; A1880 &amp; """, ""yahoo-symbol"": """ &amp; C1880 &amp; """}, "</f>
        <v xml:space="preserve">{"symbol": "CDT", "yahoo-symbol": "CDT.AX"}, </v>
      </c>
      <c r="H1880" t="str">
        <f>_xlfn.IFNA(VLOOKUP(A1880, Q$1:Q$1476,1,FALSE), 0)</f>
        <v>CDT</v>
      </c>
      <c r="Q1880" t="s">
        <v>2779</v>
      </c>
    </row>
    <row r="1881" spans="1:17" x14ac:dyDescent="0.2">
      <c r="A1881" s="15" t="s">
        <v>1868</v>
      </c>
      <c r="B1881" s="15" t="str">
        <f>_xlfn.IFNA(VLOOKUP(A1881, Shares!A1882:B$3048, 2, FALSE), "")</f>
        <v/>
      </c>
      <c r="C1881" t="str">
        <f>A1881&amp; ".AX"</f>
        <v>CDU.AX</v>
      </c>
      <c r="D1881" t="str">
        <f>"{""symbol"": """ &amp; A1881 &amp; """, ""yahoo-symbol"": """ &amp; C1881 &amp; """}, "</f>
        <v xml:space="preserve">{"symbol": "CDU", "yahoo-symbol": "CDU.AX"}, </v>
      </c>
      <c r="H1881">
        <f>_xlfn.IFNA(VLOOKUP(A1881, Q$1:Q$1476,1,FALSE), 0)</f>
        <v>0</v>
      </c>
      <c r="Q1881" t="s">
        <v>2786</v>
      </c>
    </row>
    <row r="1882" spans="1:17" x14ac:dyDescent="0.2">
      <c r="A1882" s="15" t="s">
        <v>1540</v>
      </c>
      <c r="B1882" s="15" t="str">
        <f>_xlfn.IFNA(VLOOKUP(A1882, Shares!A1883:B$3048, 2, FALSE), "")</f>
        <v/>
      </c>
      <c r="C1882" t="str">
        <f>A1882&amp; ".AX"</f>
        <v>CDV.AX</v>
      </c>
      <c r="D1882" t="str">
        <f>"{""symbol"": """ &amp; A1882 &amp; """, ""yahoo-symbol"": """ &amp; C1882 &amp; """}, "</f>
        <v xml:space="preserve">{"symbol": "CDV", "yahoo-symbol": "CDV.AX"}, </v>
      </c>
      <c r="H1882" t="str">
        <f>_xlfn.IFNA(VLOOKUP(A1882, Q$1:Q$1476,1,FALSE), 0)</f>
        <v>CDV</v>
      </c>
      <c r="Q1882" t="s">
        <v>2740</v>
      </c>
    </row>
    <row r="1883" spans="1:17" x14ac:dyDescent="0.2">
      <c r="A1883" s="15" t="s">
        <v>1584</v>
      </c>
      <c r="B1883" s="15" t="str">
        <f>_xlfn.IFNA(VLOOKUP(A1883, Shares!A1884:B$3048, 2, FALSE), "")</f>
        <v/>
      </c>
      <c r="C1883" t="str">
        <f>A1883&amp; ".AX"</f>
        <v>CDY.AX</v>
      </c>
      <c r="D1883" t="str">
        <f>"{""symbol"": """ &amp; A1883 &amp; """, ""yahoo-symbol"": """ &amp; C1883 &amp; """}, "</f>
        <v xml:space="preserve">{"symbol": "CDY", "yahoo-symbol": "CDY.AX"}, </v>
      </c>
      <c r="H1883" t="str">
        <f>_xlfn.IFNA(VLOOKUP(A1883, Q$1:Q$1476,1,FALSE), 0)</f>
        <v>CDY</v>
      </c>
      <c r="Q1883" t="s">
        <v>2744</v>
      </c>
    </row>
    <row r="1884" spans="1:17" x14ac:dyDescent="0.2">
      <c r="A1884" s="15" t="s">
        <v>1626</v>
      </c>
      <c r="B1884" s="15" t="str">
        <f>_xlfn.IFNA(VLOOKUP(A1884, Shares!A1885:B$3048, 2, FALSE), "")</f>
        <v/>
      </c>
      <c r="C1884" t="str">
        <f>A1884&amp; ".AX"</f>
        <v>CEL.AX</v>
      </c>
      <c r="D1884" t="str">
        <f>"{""symbol"": """ &amp; A1884 &amp; """, ""yahoo-symbol"": """ &amp; C1884 &amp; """}, "</f>
        <v xml:space="preserve">{"symbol": "CEL", "yahoo-symbol": "CEL.AX"}, </v>
      </c>
      <c r="H1884" t="str">
        <f>_xlfn.IFNA(VLOOKUP(A1884, Q$1:Q$1476,1,FALSE), 0)</f>
        <v>CEL</v>
      </c>
      <c r="Q1884" t="s">
        <v>2824</v>
      </c>
    </row>
    <row r="1885" spans="1:17" x14ac:dyDescent="0.2">
      <c r="A1885" s="15" t="s">
        <v>1511</v>
      </c>
      <c r="B1885" s="15" t="str">
        <f>_xlfn.IFNA(VLOOKUP(A1885, Shares!A1886:B$3048, 2, FALSE), "")</f>
        <v/>
      </c>
      <c r="C1885" t="str">
        <f>A1885&amp; ".AX"</f>
        <v>CFE.AX</v>
      </c>
      <c r="D1885" t="str">
        <f>"{""symbol"": """ &amp; A1885 &amp; """, ""yahoo-symbol"": """ &amp; C1885 &amp; """}, "</f>
        <v xml:space="preserve">{"symbol": "CFE", "yahoo-symbol": "CFE.AX"}, </v>
      </c>
      <c r="H1885">
        <f>_xlfn.IFNA(VLOOKUP(A1885, Q$1:Q$1476,1,FALSE), 0)</f>
        <v>0</v>
      </c>
      <c r="Q1885" t="s">
        <v>2816</v>
      </c>
    </row>
    <row r="1886" spans="1:17" x14ac:dyDescent="0.2">
      <c r="A1886" s="15" t="s">
        <v>1618</v>
      </c>
      <c r="B1886" s="15" t="str">
        <f>_xlfn.IFNA(VLOOKUP(A1886, Shares!A1887:B$3048, 2, FALSE), "")</f>
        <v/>
      </c>
      <c r="C1886" t="str">
        <f>A1886&amp; ".AX"</f>
        <v>CFO.AX</v>
      </c>
      <c r="D1886" t="str">
        <f>"{""symbol"": """ &amp; A1886 &amp; """, ""yahoo-symbol"": """ &amp; C1886 &amp; """}, "</f>
        <v xml:space="preserve">{"symbol": "CFO", "yahoo-symbol": "CFO.AX"}, </v>
      </c>
      <c r="H1886" t="str">
        <f>_xlfn.IFNA(VLOOKUP(A1886, Q$1:Q$1476,1,FALSE), 0)</f>
        <v>CFO</v>
      </c>
      <c r="Q1886" t="s">
        <v>2790</v>
      </c>
    </row>
    <row r="1887" spans="1:17" x14ac:dyDescent="0.2">
      <c r="A1887" s="15" t="s">
        <v>1815</v>
      </c>
      <c r="B1887" s="15" t="str">
        <f>_xlfn.IFNA(VLOOKUP(A1887, Shares!A1888:B$3048, 2, FALSE), "")</f>
        <v/>
      </c>
      <c r="C1887" t="str">
        <f>A1887&amp; ".AX"</f>
        <v>CGC.AX</v>
      </c>
      <c r="D1887" t="str">
        <f>"{""symbol"": """ &amp; A1887 &amp; """, ""yahoo-symbol"": """ &amp; C1887 &amp; """}, "</f>
        <v xml:space="preserve">{"symbol": "CGC", "yahoo-symbol": "CGC.AX"}, </v>
      </c>
      <c r="H1887">
        <f>_xlfn.IFNA(VLOOKUP(A1887, Q$1:Q$1476,1,FALSE), 0)</f>
        <v>0</v>
      </c>
      <c r="Q1887" t="s">
        <v>2792</v>
      </c>
    </row>
    <row r="1888" spans="1:17" x14ac:dyDescent="0.2">
      <c r="A1888" s="15" t="s">
        <v>1630</v>
      </c>
      <c r="B1888" s="15" t="str">
        <f>_xlfn.IFNA(VLOOKUP(A1888, Shares!A1889:B$3048, 2, FALSE), "")</f>
        <v/>
      </c>
      <c r="C1888" t="str">
        <f>A1888&amp; ".AX"</f>
        <v>CGF.AX</v>
      </c>
      <c r="D1888" t="str">
        <f>"{""symbol"": """ &amp; A1888 &amp; """, ""yahoo-symbol"": """ &amp; C1888 &amp; """}, "</f>
        <v xml:space="preserve">{"symbol": "CGF", "yahoo-symbol": "CGF.AX"}, </v>
      </c>
      <c r="H1888" t="str">
        <f>_xlfn.IFNA(VLOOKUP(A1888, Q$1:Q$1476,1,FALSE), 0)</f>
        <v>CGF</v>
      </c>
      <c r="Q1888" t="s">
        <v>2818</v>
      </c>
    </row>
    <row r="1889" spans="1:17" x14ac:dyDescent="0.2">
      <c r="A1889" s="15" t="s">
        <v>20</v>
      </c>
      <c r="B1889" s="15" t="str">
        <f>_xlfn.IFNA(VLOOKUP(A1889, Shares!A1890:B$3048, 2, FALSE), "")</f>
        <v/>
      </c>
      <c r="C1889" t="str">
        <f>A1889&amp; ".AX"</f>
        <v>CGL.AX</v>
      </c>
      <c r="D1889" t="str">
        <f>"{""symbol"": """ &amp; A1889 &amp; """, ""yahoo-symbol"": """ &amp; C1889 &amp; """}, "</f>
        <v xml:space="preserve">{"symbol": "CGL", "yahoo-symbol": "CGL.AX"}, </v>
      </c>
      <c r="H1889" t="str">
        <f>_xlfn.IFNA(VLOOKUP(A1889, Q$1:Q$1476,1,FALSE), 0)</f>
        <v>CGL</v>
      </c>
      <c r="Q1889" t="s">
        <v>2999</v>
      </c>
    </row>
    <row r="1890" spans="1:17" x14ac:dyDescent="0.2">
      <c r="A1890" s="15" t="s">
        <v>1819</v>
      </c>
      <c r="B1890" s="15" t="str">
        <f>_xlfn.IFNA(VLOOKUP(A1890, Shares!A1891:B$3048, 2, FALSE), "")</f>
        <v/>
      </c>
      <c r="C1890" t="str">
        <f>A1890&amp; ".AX"</f>
        <v>CGM.AX</v>
      </c>
      <c r="D1890" t="str">
        <f>"{""symbol"": """ &amp; A1890 &amp; """, ""yahoo-symbol"": """ &amp; C1890 &amp; """}, "</f>
        <v xml:space="preserve">{"symbol": "CGM", "yahoo-symbol": "CGM.AX"}, </v>
      </c>
      <c r="H1890" t="str">
        <f>_xlfn.IFNA(VLOOKUP(A1890, Q$1:Q$1476,1,FALSE), 0)</f>
        <v>CGM</v>
      </c>
      <c r="Q1890" t="s">
        <v>3048</v>
      </c>
    </row>
    <row r="1891" spans="1:17" x14ac:dyDescent="0.2">
      <c r="A1891" s="15" t="s">
        <v>1734</v>
      </c>
      <c r="B1891" s="15" t="str">
        <f>_xlfn.IFNA(VLOOKUP(A1891, Shares!A1892:B$3048, 2, FALSE), "")</f>
        <v/>
      </c>
      <c r="C1891" t="str">
        <f>A1891&amp; ".AX"</f>
        <v>CGS.AX</v>
      </c>
      <c r="D1891" t="str">
        <f>"{""symbol"": """ &amp; A1891 &amp; """, ""yahoo-symbol"": """ &amp; C1891 &amp; """}, "</f>
        <v xml:space="preserve">{"symbol": "CGS", "yahoo-symbol": "CGS.AX"}, </v>
      </c>
      <c r="H1891" t="str">
        <f>_xlfn.IFNA(VLOOKUP(A1891, Q$1:Q$1476,1,FALSE), 0)</f>
        <v>CGS</v>
      </c>
      <c r="Q1891" t="s">
        <v>3103</v>
      </c>
    </row>
    <row r="1892" spans="1:17" x14ac:dyDescent="0.2">
      <c r="A1892" s="15" t="s">
        <v>19</v>
      </c>
      <c r="B1892" s="15" t="str">
        <f>_xlfn.IFNA(VLOOKUP(A1892, Shares!A1893:B$3048, 2, FALSE), "")</f>
        <v/>
      </c>
      <c r="C1892" t="str">
        <f>A1892&amp; ".AX"</f>
        <v>CHC.AX</v>
      </c>
      <c r="D1892" t="str">
        <f>"{""symbol"": """ &amp; A1892 &amp; """, ""yahoo-symbol"": """ &amp; C1892 &amp; """}, "</f>
        <v xml:space="preserve">{"symbol": "CHC", "yahoo-symbol": "CHC.AX"}, </v>
      </c>
      <c r="H1892">
        <f>_xlfn.IFNA(VLOOKUP(A1892, Q$1:Q$1476,1,FALSE), 0)</f>
        <v>0</v>
      </c>
      <c r="Q1892" t="s">
        <v>3105</v>
      </c>
    </row>
    <row r="1893" spans="1:17" x14ac:dyDescent="0.2">
      <c r="A1893" s="15" t="s">
        <v>1736</v>
      </c>
      <c r="B1893" s="15" t="str">
        <f>_xlfn.IFNA(VLOOKUP(A1893, Shares!A1894:B$3048, 2, FALSE), "")</f>
        <v/>
      </c>
      <c r="C1893" t="str">
        <f>A1893&amp; ".AX"</f>
        <v>CHK.AX</v>
      </c>
      <c r="D1893" t="str">
        <f>"{""symbol"": """ &amp; A1893 &amp; """, ""yahoo-symbol"": """ &amp; C1893 &amp; """}, "</f>
        <v xml:space="preserve">{"symbol": "CHK", "yahoo-symbol": "CHK.AX"}, </v>
      </c>
      <c r="H1893">
        <f>_xlfn.IFNA(VLOOKUP(A1893, Q$1:Q$1476,1,FALSE), 0)</f>
        <v>0</v>
      </c>
      <c r="Q1893" t="s">
        <v>2861</v>
      </c>
    </row>
    <row r="1894" spans="1:17" x14ac:dyDescent="0.2">
      <c r="A1894" s="15" t="s">
        <v>1622</v>
      </c>
      <c r="B1894" s="15" t="str">
        <f>_xlfn.IFNA(VLOOKUP(A1894, Shares!A1895:B$3048, 2, FALSE), "")</f>
        <v/>
      </c>
      <c r="C1894" t="str">
        <f>A1894&amp; ".AX"</f>
        <v>CHN.AX</v>
      </c>
      <c r="D1894" t="str">
        <f>"{""symbol"": """ &amp; A1894 &amp; """, ""yahoo-symbol"": """ &amp; C1894 &amp; """}, "</f>
        <v xml:space="preserve">{"symbol": "CHN", "yahoo-symbol": "CHN.AX"}, </v>
      </c>
      <c r="H1894">
        <f>_xlfn.IFNA(VLOOKUP(A1894, Q$1:Q$1476,1,FALSE), 0)</f>
        <v>0</v>
      </c>
      <c r="Q1894" t="s">
        <v>3071</v>
      </c>
    </row>
    <row r="1895" spans="1:17" x14ac:dyDescent="0.2">
      <c r="A1895" s="15" t="s">
        <v>1649</v>
      </c>
      <c r="B1895" s="15" t="str">
        <f>_xlfn.IFNA(VLOOKUP(A1895, Shares!A1896:B$3048, 2, FALSE), "")</f>
        <v/>
      </c>
      <c r="C1895" t="str">
        <f>A1895&amp; ".AX"</f>
        <v>CHZ.AX</v>
      </c>
      <c r="D1895" t="str">
        <f>"{""symbol"": """ &amp; A1895 &amp; """, ""yahoo-symbol"": """ &amp; C1895 &amp; """}, "</f>
        <v xml:space="preserve">{"symbol": "CHZ", "yahoo-symbol": "CHZ.AX"}, </v>
      </c>
      <c r="H1895" t="str">
        <f>_xlfn.IFNA(VLOOKUP(A1895, Q$1:Q$1476,1,FALSE), 0)</f>
        <v>CHZ</v>
      </c>
      <c r="Q1895" t="s">
        <v>2939</v>
      </c>
    </row>
    <row r="1896" spans="1:17" x14ac:dyDescent="0.2">
      <c r="A1896" s="15" t="s">
        <v>1634</v>
      </c>
      <c r="B1896" s="15" t="str">
        <f>_xlfn.IFNA(VLOOKUP(A1896, Shares!A1897:B$3048, 2, FALSE), "")</f>
        <v/>
      </c>
      <c r="C1896" t="str">
        <f>A1896&amp; ".AX"</f>
        <v>CIA.AX</v>
      </c>
      <c r="D1896" t="str">
        <f>"{""symbol"": """ &amp; A1896 &amp; """, ""yahoo-symbol"": """ &amp; C1896 &amp; """}, "</f>
        <v xml:space="preserve">{"symbol": "CIA", "yahoo-symbol": "CIA.AX"}, </v>
      </c>
      <c r="H1896">
        <f>_xlfn.IFNA(VLOOKUP(A1896, Q$1:Q$1476,1,FALSE), 0)</f>
        <v>0</v>
      </c>
      <c r="Q1896" t="s">
        <v>2903</v>
      </c>
    </row>
    <row r="1897" spans="1:17" x14ac:dyDescent="0.2">
      <c r="A1897" s="15" t="s">
        <v>1792</v>
      </c>
      <c r="B1897" s="15" t="str">
        <f>_xlfn.IFNA(VLOOKUP(A1897, Shares!A1898:B$3048, 2, FALSE), "")</f>
        <v/>
      </c>
      <c r="C1897" t="str">
        <f>A1897&amp; ".AX"</f>
        <v>CIE.AX</v>
      </c>
      <c r="D1897" t="str">
        <f>"{""symbol"": """ &amp; A1897 &amp; """, ""yahoo-symbol"": """ &amp; C1897 &amp; """}, "</f>
        <v xml:space="preserve">{"symbol": "CIE", "yahoo-symbol": "CIE.AX"}, </v>
      </c>
      <c r="H1897">
        <f>_xlfn.IFNA(VLOOKUP(A1897, Q$1:Q$1476,1,FALSE), 0)</f>
        <v>0</v>
      </c>
      <c r="Q1897" t="s">
        <v>3036</v>
      </c>
    </row>
    <row r="1898" spans="1:17" x14ac:dyDescent="0.2">
      <c r="A1898" s="15" t="s">
        <v>1671</v>
      </c>
      <c r="B1898" s="15" t="str">
        <f>_xlfn.IFNA(VLOOKUP(A1898, Shares!A1899:B$3048, 2, FALSE), "")</f>
        <v/>
      </c>
      <c r="C1898" t="str">
        <f>A1898&amp; ".AX"</f>
        <v>CIM.AX</v>
      </c>
      <c r="D1898" t="str">
        <f>"{""symbol"": """ &amp; A1898 &amp; """, ""yahoo-symbol"": """ &amp; C1898 &amp; """}, "</f>
        <v xml:space="preserve">{"symbol": "CIM", "yahoo-symbol": "CIM.AX"}, </v>
      </c>
      <c r="H1898" t="str">
        <f>_xlfn.IFNA(VLOOKUP(A1898, Q$1:Q$1476,1,FALSE), 0)</f>
        <v>CIM</v>
      </c>
      <c r="Q1898" t="s">
        <v>3009</v>
      </c>
    </row>
    <row r="1899" spans="1:17" x14ac:dyDescent="0.2">
      <c r="A1899" s="15" t="s">
        <v>1545</v>
      </c>
      <c r="B1899" s="15" t="str">
        <f>_xlfn.IFNA(VLOOKUP(A1899, Shares!A1900:B$3048, 2, FALSE), "")</f>
        <v/>
      </c>
      <c r="C1899" t="str">
        <f>A1899&amp; ".AX"</f>
        <v>CIN.AX</v>
      </c>
      <c r="D1899" t="str">
        <f>"{""symbol"": """ &amp; A1899 &amp; """, ""yahoo-symbol"": """ &amp; C1899 &amp; """}, "</f>
        <v xml:space="preserve">{"symbol": "CIN", "yahoo-symbol": "CIN.AX"}, </v>
      </c>
      <c r="H1899" t="str">
        <f>_xlfn.IFNA(VLOOKUP(A1899, Q$1:Q$1476,1,FALSE), 0)</f>
        <v>CIN</v>
      </c>
      <c r="Q1899" t="s">
        <v>2945</v>
      </c>
    </row>
    <row r="1900" spans="1:17" x14ac:dyDescent="0.2">
      <c r="A1900" s="15" t="s">
        <v>1434</v>
      </c>
      <c r="B1900" s="15" t="str">
        <f>_xlfn.IFNA(VLOOKUP(A1900, Shares!A1901:B$3048, 2, FALSE), "")</f>
        <v/>
      </c>
      <c r="C1900" t="str">
        <f>A1900&amp; ".AX"</f>
        <v>CIO.AX</v>
      </c>
      <c r="D1900" t="str">
        <f>"{""symbol"": """ &amp; A1900 &amp; """, ""yahoo-symbol"": """ &amp; C1900 &amp; """}, "</f>
        <v xml:space="preserve">{"symbol": "CIO", "yahoo-symbol": "CIO.AX"}, </v>
      </c>
      <c r="H1900">
        <f>_xlfn.IFNA(VLOOKUP(A1900, Q$1:Q$1476,1,FALSE), 0)</f>
        <v>0</v>
      </c>
      <c r="Q1900" t="s">
        <v>6118</v>
      </c>
    </row>
    <row r="1901" spans="1:17" x14ac:dyDescent="0.2">
      <c r="A1901" s="15" t="s">
        <v>1738</v>
      </c>
      <c r="B1901" s="15" t="str">
        <f>_xlfn.IFNA(VLOOKUP(A1901, Shares!A1902:B$3048, 2, FALSE), "")</f>
        <v/>
      </c>
      <c r="C1901" t="str">
        <f>A1901&amp; ".AX"</f>
        <v>CKA.AX</v>
      </c>
      <c r="D1901" t="str">
        <f>"{""symbol"": """ &amp; A1901 &amp; """, ""yahoo-symbol"": """ &amp; C1901 &amp; """}, "</f>
        <v xml:space="preserve">{"symbol": "CKA", "yahoo-symbol": "CKA.AX"}, </v>
      </c>
      <c r="H1901" t="str">
        <f>_xlfn.IFNA(VLOOKUP(A1901, Q$1:Q$1476,1,FALSE), 0)</f>
        <v>CKA</v>
      </c>
      <c r="Q1901" t="s">
        <v>2985</v>
      </c>
    </row>
    <row r="1902" spans="1:17" x14ac:dyDescent="0.2">
      <c r="A1902" s="15" t="s">
        <v>1747</v>
      </c>
      <c r="B1902" s="15" t="str">
        <f>_xlfn.IFNA(VLOOKUP(A1902, Shares!A1903:B$3048, 2, FALSE), "")</f>
        <v/>
      </c>
      <c r="C1902" t="str">
        <f>A1902&amp; ".AX"</f>
        <v>CKF.AX</v>
      </c>
      <c r="D1902" t="str">
        <f>"{""symbol"": """ &amp; A1902 &amp; """, ""yahoo-symbol"": """ &amp; C1902 &amp; """}, "</f>
        <v xml:space="preserve">{"symbol": "CKF", "yahoo-symbol": "CKF.AX"}, </v>
      </c>
      <c r="H1902" t="str">
        <f>_xlfn.IFNA(VLOOKUP(A1902, Q$1:Q$1476,1,FALSE), 0)</f>
        <v>CKF</v>
      </c>
      <c r="Q1902" t="s">
        <v>3042</v>
      </c>
    </row>
    <row r="1903" spans="1:17" x14ac:dyDescent="0.2">
      <c r="A1903" s="15" t="s">
        <v>1686</v>
      </c>
      <c r="B1903" s="15" t="str">
        <f>_xlfn.IFNA(VLOOKUP(A1903, Shares!A1904:B$3048, 2, FALSE), "")</f>
        <v/>
      </c>
      <c r="C1903" t="str">
        <f>A1903&amp; ".AX"</f>
        <v>CL1.AX</v>
      </c>
      <c r="D1903" t="str">
        <f>"{""symbol"": """ &amp; A1903 &amp; """, ""yahoo-symbol"": """ &amp; C1903 &amp; """}, "</f>
        <v xml:space="preserve">{"symbol": "CL1", "yahoo-symbol": "CL1.AX"}, </v>
      </c>
      <c r="H1903">
        <f>_xlfn.IFNA(VLOOKUP(A1903, Q$1:Q$1476,1,FALSE), 0)</f>
        <v>0</v>
      </c>
      <c r="Q1903" t="s">
        <v>3094</v>
      </c>
    </row>
    <row r="1904" spans="1:17" x14ac:dyDescent="0.2">
      <c r="A1904" s="15" t="s">
        <v>1742</v>
      </c>
      <c r="B1904" s="15" t="str">
        <f>_xlfn.IFNA(VLOOKUP(A1904, Shares!A1905:B$3048, 2, FALSE), "")</f>
        <v/>
      </c>
      <c r="C1904" t="str">
        <f>A1904&amp; ".AX"</f>
        <v>CL8.AX</v>
      </c>
      <c r="D1904" t="str">
        <f>"{""symbol"": """ &amp; A1904 &amp; """, ""yahoo-symbol"": """ &amp; C1904 &amp; """}, "</f>
        <v xml:space="preserve">{"symbol": "CL8", "yahoo-symbol": "CL8.AX"}, </v>
      </c>
      <c r="H1904">
        <f>_xlfn.IFNA(VLOOKUP(A1904, Q$1:Q$1476,1,FALSE), 0)</f>
        <v>0</v>
      </c>
      <c r="Q1904" t="s">
        <v>3079</v>
      </c>
    </row>
    <row r="1905" spans="1:17" x14ac:dyDescent="0.2">
      <c r="A1905" s="15" t="s">
        <v>1588</v>
      </c>
      <c r="B1905" s="15" t="str">
        <f>_xlfn.IFNA(VLOOKUP(A1905, Shares!A1906:B$3048, 2, FALSE), "")</f>
        <v/>
      </c>
      <c r="C1905" t="str">
        <f>A1905&amp; ".AX"</f>
        <v>CLA.AX</v>
      </c>
      <c r="D1905" t="str">
        <f>"{""symbol"": """ &amp; A1905 &amp; """, ""yahoo-symbol"": """ &amp; C1905 &amp; """}, "</f>
        <v xml:space="preserve">{"symbol": "CLA", "yahoo-symbol": "CLA.AX"}, </v>
      </c>
      <c r="H1905" t="str">
        <f>_xlfn.IFNA(VLOOKUP(A1905, Q$1:Q$1476,1,FALSE), 0)</f>
        <v>CLA</v>
      </c>
      <c r="Q1905" t="s">
        <v>3005</v>
      </c>
    </row>
    <row r="1906" spans="1:17" x14ac:dyDescent="0.2">
      <c r="A1906" s="15" t="s">
        <v>1745</v>
      </c>
      <c r="B1906" s="15" t="str">
        <f>_xlfn.IFNA(VLOOKUP(A1906, Shares!A1907:B$3048, 2, FALSE), "")</f>
        <v/>
      </c>
      <c r="C1906" t="str">
        <f>A1906&amp; ".AX"</f>
        <v>CLH.AX</v>
      </c>
      <c r="D1906" t="str">
        <f>"{""symbol"": """ &amp; A1906 &amp; """, ""yahoo-symbol"": """ &amp; C1906 &amp; """}, "</f>
        <v xml:space="preserve">{"symbol": "CLH", "yahoo-symbol": "CLH.AX"}, </v>
      </c>
      <c r="H1906">
        <f>_xlfn.IFNA(VLOOKUP(A1906, Q$1:Q$1476,1,FALSE), 0)</f>
        <v>0</v>
      </c>
      <c r="Q1906" t="s">
        <v>2925</v>
      </c>
    </row>
    <row r="1907" spans="1:17" x14ac:dyDescent="0.2">
      <c r="A1907" s="15" t="s">
        <v>1692</v>
      </c>
      <c r="B1907" s="15" t="str">
        <f>_xlfn.IFNA(VLOOKUP(A1907, Shares!A1908:B$3048, 2, FALSE), "")</f>
        <v/>
      </c>
      <c r="C1907" t="str">
        <f>A1907&amp; ".AX"</f>
        <v>CLQ.AX</v>
      </c>
      <c r="D1907" t="str">
        <f>"{""symbol"": """ &amp; A1907 &amp; """, ""yahoo-symbol"": """ &amp; C1907 &amp; """}, "</f>
        <v xml:space="preserve">{"symbol": "CLQ", "yahoo-symbol": "CLQ.AX"}, </v>
      </c>
      <c r="H1907">
        <f>_xlfn.IFNA(VLOOKUP(A1907, Q$1:Q$1476,1,FALSE), 0)</f>
        <v>0</v>
      </c>
      <c r="Q1907" t="s">
        <v>3058</v>
      </c>
    </row>
    <row r="1908" spans="1:17" x14ac:dyDescent="0.2">
      <c r="A1908" s="15" t="s">
        <v>1586</v>
      </c>
      <c r="B1908" s="15" t="str">
        <f>_xlfn.IFNA(VLOOKUP(A1908, Shares!A1909:B$3048, 2, FALSE), "")</f>
        <v/>
      </c>
      <c r="C1908" t="str">
        <f>A1908&amp; ".AX"</f>
        <v>CLT.AX</v>
      </c>
      <c r="D1908" t="str">
        <f>"{""symbol"": """ &amp; A1908 &amp; """, ""yahoo-symbol"": """ &amp; C1908 &amp; """}, "</f>
        <v xml:space="preserve">{"symbol": "CLT", "yahoo-symbol": "CLT.AX"}, </v>
      </c>
      <c r="H1908">
        <f>_xlfn.IFNA(VLOOKUP(A1908, Q$1:Q$1476,1,FALSE), 0)</f>
        <v>0</v>
      </c>
      <c r="Q1908" t="s">
        <v>2909</v>
      </c>
    </row>
    <row r="1909" spans="1:17" x14ac:dyDescent="0.2">
      <c r="A1909" s="15" t="s">
        <v>1708</v>
      </c>
      <c r="B1909" s="15" t="str">
        <f>_xlfn.IFNA(VLOOKUP(A1909, Shares!A1910:B$3048, 2, FALSE), "")</f>
        <v/>
      </c>
      <c r="C1909" t="str">
        <f>A1909&amp; ".AX"</f>
        <v>CLV.AX</v>
      </c>
      <c r="D1909" t="str">
        <f>"{""symbol"": """ &amp; A1909 &amp; """, ""yahoo-symbol"": """ &amp; C1909 &amp; """}, "</f>
        <v xml:space="preserve">{"symbol": "CLV", "yahoo-symbol": "CLV.AX"}, </v>
      </c>
      <c r="H1909">
        <f>_xlfn.IFNA(VLOOKUP(A1909, Q$1:Q$1476,1,FALSE), 0)</f>
        <v>0</v>
      </c>
      <c r="Q1909" t="s">
        <v>3003</v>
      </c>
    </row>
    <row r="1910" spans="1:17" x14ac:dyDescent="0.2">
      <c r="A1910" s="15" t="s">
        <v>1641</v>
      </c>
      <c r="B1910" s="15" t="str">
        <f>_xlfn.IFNA(VLOOKUP(A1910, Shares!A1911:B$3048, 2, FALSE), "")</f>
        <v/>
      </c>
      <c r="C1910" t="str">
        <f>A1910&amp; ".AX"</f>
        <v>CLW.AX</v>
      </c>
      <c r="D1910" t="str">
        <f>"{""symbol"": """ &amp; A1910 &amp; """, ""yahoo-symbol"": """ &amp; C1910 &amp; """}, "</f>
        <v xml:space="preserve">{"symbol": "CLW", "yahoo-symbol": "CLW.AX"}, </v>
      </c>
      <c r="H1910" t="str">
        <f>_xlfn.IFNA(VLOOKUP(A1910, Q$1:Q$1476,1,FALSE), 0)</f>
        <v>CLW</v>
      </c>
      <c r="Q1910" t="s">
        <v>2989</v>
      </c>
    </row>
    <row r="1911" spans="1:17" x14ac:dyDescent="0.2">
      <c r="A1911" s="15" t="s">
        <v>1469</v>
      </c>
      <c r="B1911" s="15" t="str">
        <f>_xlfn.IFNA(VLOOKUP(A1911, Shares!A1912:B$3048, 2, FALSE), "")</f>
        <v/>
      </c>
      <c r="C1911" t="str">
        <f>A1911&amp; ".AX"</f>
        <v>CLX.AX</v>
      </c>
      <c r="D1911" t="str">
        <f>"{""symbol"": """ &amp; A1911 &amp; """, ""yahoo-symbol"": """ &amp; C1911 &amp; """}, "</f>
        <v xml:space="preserve">{"symbol": "CLX", "yahoo-symbol": "CLX.AX"}, </v>
      </c>
      <c r="H1911">
        <f>_xlfn.IFNA(VLOOKUP(A1911, Q$1:Q$1476,1,FALSE), 0)</f>
        <v>0</v>
      </c>
      <c r="Q1911" t="s">
        <v>3061</v>
      </c>
    </row>
    <row r="1912" spans="1:17" x14ac:dyDescent="0.2">
      <c r="A1912" s="15" t="s">
        <v>1680</v>
      </c>
      <c r="B1912" s="15" t="str">
        <f>_xlfn.IFNA(VLOOKUP(A1912, Shares!A1913:B$3048, 2, FALSE), "")</f>
        <v/>
      </c>
      <c r="C1912" t="str">
        <f>A1912&amp; ".AX"</f>
        <v>CLY.AX</v>
      </c>
      <c r="D1912" t="str">
        <f>"{""symbol"": """ &amp; A1912 &amp; """, ""yahoo-symbol"": """ &amp; C1912 &amp; """}, "</f>
        <v xml:space="preserve">{"symbol": "CLY", "yahoo-symbol": "CLY.AX"}, </v>
      </c>
      <c r="H1912">
        <f>_xlfn.IFNA(VLOOKUP(A1912, Q$1:Q$1476,1,FALSE), 0)</f>
        <v>0</v>
      </c>
      <c r="Q1912" t="s">
        <v>49</v>
      </c>
    </row>
    <row r="1913" spans="1:17" x14ac:dyDescent="0.2">
      <c r="A1913" s="15" t="s">
        <v>1688</v>
      </c>
      <c r="B1913" s="15" t="str">
        <f>_xlfn.IFNA(VLOOKUP(A1913, Shares!A1914:B$3048, 2, FALSE), "")</f>
        <v/>
      </c>
      <c r="C1913" t="str">
        <f>A1913&amp; ".AX"</f>
        <v>CLZ.AX</v>
      </c>
      <c r="D1913" t="str">
        <f>"{""symbol"": """ &amp; A1913 &amp; """, ""yahoo-symbol"": """ &amp; C1913 &amp; """}, "</f>
        <v xml:space="preserve">{"symbol": "CLZ", "yahoo-symbol": "CLZ.AX"}, </v>
      </c>
      <c r="H1913" t="str">
        <f>_xlfn.IFNA(VLOOKUP(A1913, Q$1:Q$1476,1,FALSE), 0)</f>
        <v>CLZ</v>
      </c>
      <c r="Q1913" t="s">
        <v>47</v>
      </c>
    </row>
    <row r="1914" spans="1:17" x14ac:dyDescent="0.2">
      <c r="A1914" s="15" t="s">
        <v>1859</v>
      </c>
      <c r="B1914" s="15" t="str">
        <f>_xlfn.IFNA(VLOOKUP(A1914, Shares!A1915:B$3048, 2, FALSE), "")</f>
        <v/>
      </c>
      <c r="C1914" t="str">
        <f>A1914&amp; ".AX"</f>
        <v>CM8.AX</v>
      </c>
      <c r="D1914" t="str">
        <f>"{""symbol"": """ &amp; A1914 &amp; """, ""yahoo-symbol"": """ &amp; C1914 &amp; """}, "</f>
        <v xml:space="preserve">{"symbol": "CM8", "yahoo-symbol": "CM8.AX"}, </v>
      </c>
      <c r="H1914">
        <f>_xlfn.IFNA(VLOOKUP(A1914, Q$1:Q$1476,1,FALSE), 0)</f>
        <v>0</v>
      </c>
      <c r="Q1914" t="s">
        <v>2951</v>
      </c>
    </row>
    <row r="1915" spans="1:17" x14ac:dyDescent="0.2">
      <c r="A1915" s="15" t="s">
        <v>1606</v>
      </c>
      <c r="B1915" s="15" t="str">
        <f>_xlfn.IFNA(VLOOKUP(A1915, Shares!A1916:B$3048, 2, FALSE), "")</f>
        <v/>
      </c>
      <c r="C1915" t="str">
        <f>A1915&amp; ".AX"</f>
        <v>CMA.AX</v>
      </c>
      <c r="D1915" t="str">
        <f>"{""symbol"": """ &amp; A1915 &amp; """, ""yahoo-symbol"": """ &amp; C1915 &amp; """}, "</f>
        <v xml:space="preserve">{"symbol": "CMA", "yahoo-symbol": "CMA.AX"}, </v>
      </c>
      <c r="H1915">
        <f>_xlfn.IFNA(VLOOKUP(A1915, Q$1:Q$1476,1,FALSE), 0)</f>
        <v>0</v>
      </c>
      <c r="Q1915" t="s">
        <v>6114</v>
      </c>
    </row>
    <row r="1916" spans="1:17" x14ac:dyDescent="0.2">
      <c r="A1916" s="15" t="s">
        <v>1657</v>
      </c>
      <c r="B1916" s="15" t="str">
        <f>_xlfn.IFNA(VLOOKUP(A1916, Shares!A1917:B$3048, 2, FALSE), "")</f>
        <v/>
      </c>
      <c r="C1916" t="str">
        <f>A1916&amp; ".AX"</f>
        <v>CMC.AX</v>
      </c>
      <c r="D1916" t="str">
        <f>"{""symbol"": """ &amp; A1916 &amp; """, ""yahoo-symbol"": """ &amp; C1916 &amp; """}, "</f>
        <v xml:space="preserve">{"symbol": "CMC", "yahoo-symbol": "CMC.AX"}, </v>
      </c>
      <c r="H1916" t="str">
        <f>_xlfn.IFNA(VLOOKUP(A1916, Q$1:Q$1476,1,FALSE), 0)</f>
        <v>CMC</v>
      </c>
      <c r="Q1916" t="s">
        <v>2947</v>
      </c>
    </row>
    <row r="1917" spans="1:17" x14ac:dyDescent="0.2">
      <c r="A1917" s="15" t="s">
        <v>1423</v>
      </c>
      <c r="B1917" s="15" t="str">
        <f>_xlfn.IFNA(VLOOKUP(A1917, Shares!A1918:B$3048, 2, FALSE), "")</f>
        <v/>
      </c>
      <c r="C1917" t="str">
        <f>A1917&amp; ".AX"</f>
        <v>CMI.AX</v>
      </c>
      <c r="D1917" t="str">
        <f>"{""symbol"": """ &amp; A1917 &amp; """, ""yahoo-symbol"": """ &amp; C1917 &amp; """}, "</f>
        <v xml:space="preserve">{"symbol": "CMI", "yahoo-symbol": "CMI.AX"}, </v>
      </c>
      <c r="H1917" t="str">
        <f>_xlfn.IFNA(VLOOKUP(A1917, Q$1:Q$1476,1,FALSE), 0)</f>
        <v>CMI</v>
      </c>
      <c r="Q1917" t="s">
        <v>6120</v>
      </c>
    </row>
    <row r="1918" spans="1:17" x14ac:dyDescent="0.2">
      <c r="A1918" s="15" t="s">
        <v>1523</v>
      </c>
      <c r="B1918" s="15" t="str">
        <f>_xlfn.IFNA(VLOOKUP(A1918, Shares!A1919:B$3048, 2, FALSE), "")</f>
        <v/>
      </c>
      <c r="C1918" t="str">
        <f>A1918&amp; ".AX"</f>
        <v>CMM.AX</v>
      </c>
      <c r="D1918" t="str">
        <f>"{""symbol"": """ &amp; A1918 &amp; """, ""yahoo-symbol"": """ &amp; C1918 &amp; """}, "</f>
        <v xml:space="preserve">{"symbol": "CMM", "yahoo-symbol": "CMM.AX"}, </v>
      </c>
      <c r="H1918">
        <f>_xlfn.IFNA(VLOOKUP(A1918, Q$1:Q$1476,1,FALSE), 0)</f>
        <v>0</v>
      </c>
      <c r="Q1918" t="s">
        <v>48</v>
      </c>
    </row>
    <row r="1919" spans="1:17" x14ac:dyDescent="0.2">
      <c r="A1919" s="15" t="s">
        <v>1763</v>
      </c>
      <c r="B1919" s="15" t="str">
        <f>_xlfn.IFNA(VLOOKUP(A1919, Shares!A1920:B$3048, 2, FALSE), "")</f>
        <v/>
      </c>
      <c r="C1919" t="str">
        <f>A1919&amp; ".AX"</f>
        <v>CMP.AX</v>
      </c>
      <c r="D1919" t="str">
        <f>"{""symbol"": """ &amp; A1919 &amp; """, ""yahoo-symbol"": """ &amp; C1919 &amp; """}, "</f>
        <v xml:space="preserve">{"symbol": "CMP", "yahoo-symbol": "CMP.AX"}, </v>
      </c>
      <c r="H1919">
        <f>_xlfn.IFNA(VLOOKUP(A1919, Q$1:Q$1476,1,FALSE), 0)</f>
        <v>0</v>
      </c>
      <c r="Q1919" t="s">
        <v>2955</v>
      </c>
    </row>
    <row r="1920" spans="1:17" x14ac:dyDescent="0.2">
      <c r="A1920" s="15" t="s">
        <v>1817</v>
      </c>
      <c r="B1920" s="15" t="str">
        <f>_xlfn.IFNA(VLOOKUP(A1920, Shares!A1921:B$3048, 2, FALSE), "")</f>
        <v/>
      </c>
      <c r="C1920" t="str">
        <f>A1920&amp; ".AX"</f>
        <v>CMT.AX</v>
      </c>
      <c r="D1920" t="str">
        <f>"{""symbol"": """ &amp; A1920 &amp; """, ""yahoo-symbol"": """ &amp; C1920 &amp; """}, "</f>
        <v xml:space="preserve">{"symbol": "CMT", "yahoo-symbol": "CMT.AX"}, </v>
      </c>
      <c r="H1920" t="str">
        <f>_xlfn.IFNA(VLOOKUP(A1920, Q$1:Q$1476,1,FALSE), 0)</f>
        <v>CMT</v>
      </c>
      <c r="Q1920" t="s">
        <v>3081</v>
      </c>
    </row>
    <row r="1921" spans="1:17" x14ac:dyDescent="0.2">
      <c r="A1921" s="15" t="s">
        <v>1855</v>
      </c>
      <c r="B1921" s="15" t="str">
        <f>_xlfn.IFNA(VLOOKUP(A1921, Shares!A1922:B$3048, 2, FALSE), "")</f>
        <v/>
      </c>
      <c r="C1921" t="str">
        <f>A1921&amp; ".AX"</f>
        <v>CMW.AX</v>
      </c>
      <c r="D1921" t="str">
        <f>"{""symbol"": """ &amp; A1921 &amp; """, ""yahoo-symbol"": """ &amp; C1921 &amp; """}, "</f>
        <v xml:space="preserve">{"symbol": "CMW", "yahoo-symbol": "CMW.AX"}, </v>
      </c>
      <c r="H1921" t="str">
        <f>_xlfn.IFNA(VLOOKUP(A1921, Q$1:Q$1476,1,FALSE), 0)</f>
        <v>CMW</v>
      </c>
      <c r="Q1921" t="s">
        <v>2927</v>
      </c>
    </row>
    <row r="1922" spans="1:17" x14ac:dyDescent="0.2">
      <c r="A1922" s="15" t="s">
        <v>1517</v>
      </c>
      <c r="B1922" s="15" t="str">
        <f>_xlfn.IFNA(VLOOKUP(A1922, Shares!A1923:B$3048, 2, FALSE), "")</f>
        <v/>
      </c>
      <c r="C1922" t="str">
        <f>A1922&amp; ".AX"</f>
        <v>CMY.AX</v>
      </c>
      <c r="D1922" t="str">
        <f>"{""symbol"": """ &amp; A1922 &amp; """, ""yahoo-symbol"": """ &amp; C1922 &amp; """}, "</f>
        <v xml:space="preserve">{"symbol": "CMY", "yahoo-symbol": "CMY.AX"}, </v>
      </c>
      <c r="H1922" t="str">
        <f>_xlfn.IFNA(VLOOKUP(A1922, Q$1:Q$1476,1,FALSE), 0)</f>
        <v>CMY</v>
      </c>
      <c r="Q1922" t="s">
        <v>3133</v>
      </c>
    </row>
    <row r="1923" spans="1:17" x14ac:dyDescent="0.2">
      <c r="A1923" s="15" t="s">
        <v>1684</v>
      </c>
      <c r="B1923" s="15" t="str">
        <f>_xlfn.IFNA(VLOOKUP(A1923, Shares!A1924:B$3048, 2, FALSE), "")</f>
        <v/>
      </c>
      <c r="C1923" t="str">
        <f>A1923&amp; ".AX"</f>
        <v>CND.AX</v>
      </c>
      <c r="D1923" t="str">
        <f>"{""symbol"": """ &amp; A1923 &amp; """, ""yahoo-symbol"": """ &amp; C1923 &amp; """}, "</f>
        <v xml:space="preserve">{"symbol": "CND", "yahoo-symbol": "CND.AX"}, </v>
      </c>
      <c r="H1923" t="str">
        <f>_xlfn.IFNA(VLOOKUP(A1923, Q$1:Q$1476,1,FALSE), 0)</f>
        <v>CND</v>
      </c>
      <c r="Q1923" t="s">
        <v>51</v>
      </c>
    </row>
    <row r="1924" spans="1:17" x14ac:dyDescent="0.2">
      <c r="A1924" s="15" t="s">
        <v>1604</v>
      </c>
      <c r="B1924" s="15" t="str">
        <f>_xlfn.IFNA(VLOOKUP(A1924, Shares!A1925:B$3048, 2, FALSE), "")</f>
        <v/>
      </c>
      <c r="C1924" t="str">
        <f>A1924&amp; ".AX"</f>
        <v>CNI.AX</v>
      </c>
      <c r="D1924" t="str">
        <f>"{""symbol"": """ &amp; A1924 &amp; """, ""yahoo-symbol"": """ &amp; C1924 &amp; """}, "</f>
        <v xml:space="preserve">{"symbol": "CNI", "yahoo-symbol": "CNI.AX"}, </v>
      </c>
      <c r="H1924">
        <f>_xlfn.IFNA(VLOOKUP(A1924, Q$1:Q$1476,1,FALSE), 0)</f>
        <v>0</v>
      </c>
      <c r="Q1924" t="s">
        <v>3130</v>
      </c>
    </row>
    <row r="1925" spans="1:17" x14ac:dyDescent="0.2">
      <c r="A1925" s="15" t="s">
        <v>1771</v>
      </c>
      <c r="B1925" s="15" t="str">
        <f>_xlfn.IFNA(VLOOKUP(A1925, Shares!A1926:B$3048, 2, FALSE), "")</f>
        <v/>
      </c>
      <c r="C1925" t="str">
        <f>A1925&amp; ".AX"</f>
        <v>CNJ.AX</v>
      </c>
      <c r="D1925" t="str">
        <f>"{""symbol"": """ &amp; A1925 &amp; """, ""yahoo-symbol"": """ &amp; C1925 &amp; """}, "</f>
        <v xml:space="preserve">{"symbol": "CNJ", "yahoo-symbol": "CNJ.AX"}, </v>
      </c>
      <c r="H1925">
        <f>_xlfn.IFNA(VLOOKUP(A1925, Q$1:Q$1476,1,FALSE), 0)</f>
        <v>0</v>
      </c>
      <c r="Q1925" t="s">
        <v>507</v>
      </c>
    </row>
    <row r="1926" spans="1:17" x14ac:dyDescent="0.2">
      <c r="A1926" s="15" t="s">
        <v>1669</v>
      </c>
      <c r="B1926" s="15" t="str">
        <f>_xlfn.IFNA(VLOOKUP(A1926, Shares!A1927:B$3048, 2, FALSE), "")</f>
        <v/>
      </c>
      <c r="C1926" t="str">
        <f>A1926&amp; ".AX"</f>
        <v>CNU.AX</v>
      </c>
      <c r="D1926" t="str">
        <f>"{""symbol"": """ &amp; A1926 &amp; """, ""yahoo-symbol"": """ &amp; C1926 &amp; """}, "</f>
        <v xml:space="preserve">{"symbol": "CNU", "yahoo-symbol": "CNU.AX"}, </v>
      </c>
      <c r="H1926" t="str">
        <f>_xlfn.IFNA(VLOOKUP(A1926, Q$1:Q$1476,1,FALSE), 0)</f>
        <v>CNU</v>
      </c>
      <c r="Q1926" t="s">
        <v>3161</v>
      </c>
    </row>
    <row r="1927" spans="1:17" x14ac:dyDescent="0.2">
      <c r="A1927" s="15" t="s">
        <v>1673</v>
      </c>
      <c r="B1927" s="15" t="str">
        <f>_xlfn.IFNA(VLOOKUP(A1927, Shares!A1928:B$3048, 2, FALSE), "")</f>
        <v/>
      </c>
      <c r="C1927" t="str">
        <f>A1927&amp; ".AX"</f>
        <v>CNW.AX</v>
      </c>
      <c r="D1927" t="str">
        <f>"{""symbol"": """ &amp; A1927 &amp; """, ""yahoo-symbol"": """ &amp; C1927 &amp; """}, "</f>
        <v xml:space="preserve">{"symbol": "CNW", "yahoo-symbol": "CNW.AX"}, </v>
      </c>
      <c r="H1927">
        <f>_xlfn.IFNA(VLOOKUP(A1927, Q$1:Q$1476,1,FALSE), 0)</f>
        <v>0</v>
      </c>
      <c r="Q1927" t="s">
        <v>3220</v>
      </c>
    </row>
    <row r="1928" spans="1:17" x14ac:dyDescent="0.2">
      <c r="A1928" s="15" t="s">
        <v>1800</v>
      </c>
      <c r="B1928" s="15" t="str">
        <f>_xlfn.IFNA(VLOOKUP(A1928, Shares!A1929:B$3048, 2, FALSE), "")</f>
        <v/>
      </c>
      <c r="C1928" t="str">
        <f>A1928&amp; ".AX"</f>
        <v>COE.AX</v>
      </c>
      <c r="D1928" t="str">
        <f>"{""symbol"": """ &amp; A1928 &amp; """, ""yahoo-symbol"": """ &amp; C1928 &amp; """}, "</f>
        <v xml:space="preserve">{"symbol": "COE", "yahoo-symbol": "COE.AX"}, </v>
      </c>
      <c r="H1928" t="str">
        <f>_xlfn.IFNA(VLOOKUP(A1928, Q$1:Q$1476,1,FALSE), 0)</f>
        <v>COE</v>
      </c>
      <c r="Q1928" t="s">
        <v>3253</v>
      </c>
    </row>
    <row r="1929" spans="1:17" x14ac:dyDescent="0.2">
      <c r="A1929" s="15" t="s">
        <v>22</v>
      </c>
      <c r="B1929" s="15" t="str">
        <f>_xlfn.IFNA(VLOOKUP(A1929, Shares!A1930:B$3048, 2, FALSE), "")</f>
        <v/>
      </c>
      <c r="C1929" t="str">
        <f>A1929&amp; ".AX"</f>
        <v>COH.AX</v>
      </c>
      <c r="D1929" t="str">
        <f>"{""symbol"": """ &amp; A1929 &amp; """, ""yahoo-symbol"": """ &amp; C1929 &amp; """}, "</f>
        <v xml:space="preserve">{"symbol": "COH", "yahoo-symbol": "COH.AX"}, </v>
      </c>
      <c r="H1929" t="str">
        <f>_xlfn.IFNA(VLOOKUP(A1929, Q$1:Q$1476,1,FALSE), 0)</f>
        <v>COH</v>
      </c>
      <c r="Q1929" t="s">
        <v>3235</v>
      </c>
    </row>
    <row r="1930" spans="1:17" x14ac:dyDescent="0.2">
      <c r="A1930" s="15" t="s">
        <v>1755</v>
      </c>
      <c r="B1930" s="15" t="str">
        <f>_xlfn.IFNA(VLOOKUP(A1930, Shares!A1931:B$3048, 2, FALSE), "")</f>
        <v/>
      </c>
      <c r="C1930" t="str">
        <f>A1930&amp; ".AX"</f>
        <v>COI.AX</v>
      </c>
      <c r="D1930" t="str">
        <f>"{""symbol"": """ &amp; A1930 &amp; """, ""yahoo-symbol"": """ &amp; C1930 &amp; """}, "</f>
        <v xml:space="preserve">{"symbol": "COI", "yahoo-symbol": "COI.AX"}, </v>
      </c>
      <c r="H1930" t="str">
        <f>_xlfn.IFNA(VLOOKUP(A1930, Q$1:Q$1476,1,FALSE), 0)</f>
        <v>COI</v>
      </c>
      <c r="Q1930" t="s">
        <v>3229</v>
      </c>
    </row>
    <row r="1931" spans="1:17" x14ac:dyDescent="0.2">
      <c r="A1931" s="15" t="s">
        <v>1751</v>
      </c>
      <c r="B1931" s="15" t="str">
        <f>_xlfn.IFNA(VLOOKUP(A1931, Shares!A1932:B$3048, 2, FALSE), "")</f>
        <v/>
      </c>
      <c r="C1931" t="str">
        <f>A1931&amp; ".AX"</f>
        <v>COM.AX</v>
      </c>
      <c r="D1931" t="str">
        <f>"{""symbol"": """ &amp; A1931 &amp; """, ""yahoo-symbol"": """ &amp; C1931 &amp; """}, "</f>
        <v xml:space="preserve">{"symbol": "COM", "yahoo-symbol": "COM.AX"}, </v>
      </c>
      <c r="H1931" t="str">
        <f>_xlfn.IFNA(VLOOKUP(A1931, Q$1:Q$1476,1,FALSE), 0)</f>
        <v>COM</v>
      </c>
      <c r="Q1931" t="s">
        <v>3268</v>
      </c>
    </row>
    <row r="1932" spans="1:17" x14ac:dyDescent="0.2">
      <c r="A1932" s="15" t="s">
        <v>1813</v>
      </c>
      <c r="B1932" s="15" t="str">
        <f>_xlfn.IFNA(VLOOKUP(A1932, Shares!A1933:B$3048, 2, FALSE), "")</f>
        <v/>
      </c>
      <c r="C1932" t="str">
        <f>A1932&amp; ".AX"</f>
        <v>COO.AX</v>
      </c>
      <c r="D1932" t="str">
        <f>"{""symbol"": """ &amp; A1932 &amp; """, ""yahoo-symbol"": """ &amp; C1932 &amp; """}, "</f>
        <v xml:space="preserve">{"symbol": "COO", "yahoo-symbol": "COO.AX"}, </v>
      </c>
      <c r="H1932">
        <f>_xlfn.IFNA(VLOOKUP(A1932, Q$1:Q$1476,1,FALSE), 0)</f>
        <v>0</v>
      </c>
      <c r="Q1932" t="s">
        <v>3165</v>
      </c>
    </row>
    <row r="1933" spans="1:17" x14ac:dyDescent="0.2">
      <c r="A1933" s="15" t="s">
        <v>1850</v>
      </c>
      <c r="B1933" s="15" t="str">
        <f>_xlfn.IFNA(VLOOKUP(A1933, Shares!A1934:B$3048, 2, FALSE), "")</f>
        <v/>
      </c>
      <c r="C1933" t="str">
        <f>A1933&amp; ".AX"</f>
        <v>CPH.AX</v>
      </c>
      <c r="D1933" t="str">
        <f>"{""symbol"": """ &amp; A1933 &amp; """, ""yahoo-symbol"": """ &amp; C1933 &amp; """}, "</f>
        <v xml:space="preserve">{"symbol": "CPH", "yahoo-symbol": "CPH.AX"}, </v>
      </c>
      <c r="H1933" t="str">
        <f>_xlfn.IFNA(VLOOKUP(A1933, Q$1:Q$1476,1,FALSE), 0)</f>
        <v>CPH</v>
      </c>
      <c r="Q1933" t="s">
        <v>3264</v>
      </c>
    </row>
    <row r="1934" spans="1:17" x14ac:dyDescent="0.2">
      <c r="A1934" s="15" t="s">
        <v>1765</v>
      </c>
      <c r="B1934" s="15" t="str">
        <f>_xlfn.IFNA(VLOOKUP(A1934, Shares!A1935:B$3048, 2, FALSE), "")</f>
        <v/>
      </c>
      <c r="C1934" t="str">
        <f>A1934&amp; ".AX"</f>
        <v>CPU.AX</v>
      </c>
      <c r="D1934" t="str">
        <f>"{""symbol"": """ &amp; A1934 &amp; """, ""yahoo-symbol"": """ &amp; C1934 &amp; """}, "</f>
        <v xml:space="preserve">{"symbol": "CPU", "yahoo-symbol": "CPU.AX"}, </v>
      </c>
      <c r="H1934">
        <f>_xlfn.IFNA(VLOOKUP(A1934, Q$1:Q$1476,1,FALSE), 0)</f>
        <v>0</v>
      </c>
      <c r="Q1934" t="s">
        <v>3249</v>
      </c>
    </row>
    <row r="1935" spans="1:17" x14ac:dyDescent="0.2">
      <c r="A1935" s="15" t="s">
        <v>1645</v>
      </c>
      <c r="B1935" s="15" t="str">
        <f>_xlfn.IFNA(VLOOKUP(A1935, Shares!A1936:B$3048, 2, FALSE), "")</f>
        <v/>
      </c>
      <c r="C1935" t="str">
        <f>A1935&amp; ".AX"</f>
        <v>CQR.AX</v>
      </c>
      <c r="D1935" t="str">
        <f>"{""symbol"": """ &amp; A1935 &amp; """, ""yahoo-symbol"": """ &amp; C1935 &amp; """}, "</f>
        <v xml:space="preserve">{"symbol": "CQR", "yahoo-symbol": "CQR.AX"}, </v>
      </c>
      <c r="H1935" t="str">
        <f>_xlfn.IFNA(VLOOKUP(A1935, Q$1:Q$1476,1,FALSE), 0)</f>
        <v>CQR</v>
      </c>
      <c r="Q1935" t="s">
        <v>3298</v>
      </c>
    </row>
    <row r="1936" spans="1:17" x14ac:dyDescent="0.2">
      <c r="A1936" s="15" t="s">
        <v>1843</v>
      </c>
      <c r="B1936" s="15" t="str">
        <f>_xlfn.IFNA(VLOOKUP(A1936, Shares!A1937:B$3048, 2, FALSE), "")</f>
        <v/>
      </c>
      <c r="C1936" t="str">
        <f>A1936&amp; ".AX"</f>
        <v>CR8.AX</v>
      </c>
      <c r="D1936" t="str">
        <f>"{""symbol"": """ &amp; A1936 &amp; """, ""yahoo-symbol"": """ &amp; C1936 &amp; """}, "</f>
        <v xml:space="preserve">{"symbol": "CR8", "yahoo-symbol": "CR8.AX"}, </v>
      </c>
      <c r="H1936" t="str">
        <f>_xlfn.IFNA(VLOOKUP(A1936, Q$1:Q$1476,1,FALSE), 0)</f>
        <v>CR8</v>
      </c>
      <c r="Q1936" t="s">
        <v>3366</v>
      </c>
    </row>
    <row r="1937" spans="1:17" x14ac:dyDescent="0.2">
      <c r="A1937" s="15" t="s">
        <v>15</v>
      </c>
      <c r="B1937" s="15" t="str">
        <f>_xlfn.IFNA(VLOOKUP(A1937, Shares!A1938:B$3048, 2, FALSE), "")</f>
        <v/>
      </c>
      <c r="C1937" t="str">
        <f>A1937&amp; ".AX"</f>
        <v>CSL.AX</v>
      </c>
      <c r="D1937" t="str">
        <f>"{""symbol"": """ &amp; A1937 &amp; """, ""yahoo-symbol"": """ &amp; C1937 &amp; """}, "</f>
        <v xml:space="preserve">{"symbol": "CSL", "yahoo-symbol": "CSL.AX"}, </v>
      </c>
      <c r="H1937">
        <f>_xlfn.IFNA(VLOOKUP(A1937, Q$1:Q$1476,1,FALSE), 0)</f>
        <v>0</v>
      </c>
      <c r="Q1937" t="s">
        <v>3355</v>
      </c>
    </row>
    <row r="1938" spans="1:17" x14ac:dyDescent="0.2">
      <c r="A1938" s="15" t="s">
        <v>1465</v>
      </c>
      <c r="B1938" s="15" t="str">
        <f>_xlfn.IFNA(VLOOKUP(A1938, Shares!A1939:B$3048, 2, FALSE), "")</f>
        <v/>
      </c>
      <c r="C1938" t="str">
        <f>A1938&amp; ".AX"</f>
        <v>CSR.AX</v>
      </c>
      <c r="D1938" t="str">
        <f>"{""symbol"": """ &amp; A1938 &amp; """, ""yahoo-symbol"": """ &amp; C1938 &amp; """}, "</f>
        <v xml:space="preserve">{"symbol": "CSR", "yahoo-symbol": "CSR.AX"}, </v>
      </c>
      <c r="H1938" t="str">
        <f>_xlfn.IFNA(VLOOKUP(A1938, Q$1:Q$1476,1,FALSE), 0)</f>
        <v>CSR</v>
      </c>
      <c r="Q1938" t="s">
        <v>3396</v>
      </c>
    </row>
    <row r="1939" spans="1:17" x14ac:dyDescent="0.2">
      <c r="A1939" s="15" t="s">
        <v>1690</v>
      </c>
      <c r="B1939" s="15" t="str">
        <f>_xlfn.IFNA(VLOOKUP(A1939, Shares!A1940:B$3048, 2, FALSE), "")</f>
        <v/>
      </c>
      <c r="C1939" t="str">
        <f>A1939&amp; ".AX"</f>
        <v>CSS.AX</v>
      </c>
      <c r="D1939" t="str">
        <f>"{""symbol"": """ &amp; A1939 &amp; """, ""yahoo-symbol"": """ &amp; C1939 &amp; """}, "</f>
        <v xml:space="preserve">{"symbol": "CSS", "yahoo-symbol": "CSS.AX"}, </v>
      </c>
      <c r="H1939" t="str">
        <f>_xlfn.IFNA(VLOOKUP(A1939, Q$1:Q$1476,1,FALSE), 0)</f>
        <v>CSS</v>
      </c>
      <c r="Q1939" t="s">
        <v>54</v>
      </c>
    </row>
    <row r="1940" spans="1:17" x14ac:dyDescent="0.2">
      <c r="A1940" s="15" t="s">
        <v>1462</v>
      </c>
      <c r="B1940" s="15" t="str">
        <f>_xlfn.IFNA(VLOOKUP(A1940, Shares!A1941:B$3048, 2, FALSE), "")</f>
        <v/>
      </c>
      <c r="C1940" t="str">
        <f>A1940&amp; ".AX"</f>
        <v>CSV.AX</v>
      </c>
      <c r="D1940" t="str">
        <f>"{""symbol"": """ &amp; A1940 &amp; """, ""yahoo-symbol"": """ &amp; C1940 &amp; """}, "</f>
        <v xml:space="preserve">{"symbol": "CSV", "yahoo-symbol": "CSV.AX"}, </v>
      </c>
      <c r="H1940" t="str">
        <f>_xlfn.IFNA(VLOOKUP(A1940, Q$1:Q$1476,1,FALSE), 0)</f>
        <v>CSV</v>
      </c>
      <c r="Q1940" t="s">
        <v>3415</v>
      </c>
    </row>
    <row r="1941" spans="1:17" x14ac:dyDescent="0.2">
      <c r="A1941" s="15" t="s">
        <v>23</v>
      </c>
      <c r="B1941" s="15" t="str">
        <f>_xlfn.IFNA(VLOOKUP(A1941, Shares!A1942:B$3048, 2, FALSE), "")</f>
        <v/>
      </c>
      <c r="C1941" t="str">
        <f>A1941&amp; ".AX"</f>
        <v>CTD.AX</v>
      </c>
      <c r="D1941" t="str">
        <f>"{""symbol"": """ &amp; A1941 &amp; """, ""yahoo-symbol"": """ &amp; C1941 &amp; """}, "</f>
        <v xml:space="preserve">{"symbol": "CTD", "yahoo-symbol": "CTD.AX"}, </v>
      </c>
      <c r="H1941" t="str">
        <f>_xlfn.IFNA(VLOOKUP(A1941, Q$1:Q$1476,1,FALSE), 0)</f>
        <v>CTD</v>
      </c>
      <c r="Q1941" t="s">
        <v>3344</v>
      </c>
    </row>
    <row r="1942" spans="1:17" x14ac:dyDescent="0.2">
      <c r="A1942" s="15" t="s">
        <v>1592</v>
      </c>
      <c r="B1942" s="15" t="str">
        <f>_xlfn.IFNA(VLOOKUP(A1942, Shares!A1943:B$3048, 2, FALSE), "")</f>
        <v/>
      </c>
      <c r="C1942" t="str">
        <f>A1942&amp; ".AX"</f>
        <v>CTL.AX</v>
      </c>
      <c r="D1942" t="str">
        <f>"{""symbol"": """ &amp; A1942 &amp; """, ""yahoo-symbol"": """ &amp; C1942 &amp; """}, "</f>
        <v xml:space="preserve">{"symbol": "CTL", "yahoo-symbol": "CTL.AX"}, </v>
      </c>
      <c r="H1942" t="str">
        <f>_xlfn.IFNA(VLOOKUP(A1942, Q$1:Q$1476,1,FALSE), 0)</f>
        <v>CTL</v>
      </c>
      <c r="Q1942" t="s">
        <v>3320</v>
      </c>
    </row>
    <row r="1943" spans="1:17" x14ac:dyDescent="0.2">
      <c r="A1943" s="15" t="s">
        <v>1590</v>
      </c>
      <c r="B1943" s="15" t="str">
        <f>_xlfn.IFNA(VLOOKUP(A1943, Shares!A1944:B$3048, 2, FALSE), "")</f>
        <v/>
      </c>
      <c r="C1943" t="str">
        <f>A1943&amp; ".AX"</f>
        <v>CTM.AX</v>
      </c>
      <c r="D1943" t="str">
        <f>"{""symbol"": """ &amp; A1943 &amp; """, ""yahoo-symbol"": """ &amp; C1943 &amp; """}, "</f>
        <v xml:space="preserve">{"symbol": "CTM", "yahoo-symbol": "CTM.AX"}, </v>
      </c>
      <c r="H1943" t="str">
        <f>_xlfn.IFNA(VLOOKUP(A1943, Q$1:Q$1476,1,FALSE), 0)</f>
        <v>CTM</v>
      </c>
      <c r="Q1943" t="s">
        <v>3373</v>
      </c>
    </row>
    <row r="1944" spans="1:17" x14ac:dyDescent="0.2">
      <c r="A1944" s="15" t="s">
        <v>1794</v>
      </c>
      <c r="B1944" s="15" t="str">
        <f>_xlfn.IFNA(VLOOKUP(A1944, Shares!A1945:B$3048, 2, FALSE), "")</f>
        <v/>
      </c>
      <c r="C1944" t="str">
        <f>A1944&amp; ".AX"</f>
        <v>CTN.AX</v>
      </c>
      <c r="D1944" t="str">
        <f>"{""symbol"": """ &amp; A1944 &amp; """, ""yahoo-symbol"": """ &amp; C1944 &amp; """}, "</f>
        <v xml:space="preserve">{"symbol": "CTN", "yahoo-symbol": "CTN.AX"}, </v>
      </c>
      <c r="H1944" t="str">
        <f>_xlfn.IFNA(VLOOKUP(A1944, Q$1:Q$1476,1,FALSE), 0)</f>
        <v>CTN</v>
      </c>
      <c r="Q1944" t="s">
        <v>3403</v>
      </c>
    </row>
    <row r="1945" spans="1:17" x14ac:dyDescent="0.2">
      <c r="A1945" s="15" t="s">
        <v>1678</v>
      </c>
      <c r="B1945" s="15" t="str">
        <f>_xlfn.IFNA(VLOOKUP(A1945, Shares!A1946:B$3048, 2, FALSE), "")</f>
        <v/>
      </c>
      <c r="C1945" t="str">
        <f>A1945&amp; ".AX"</f>
        <v>CTO.AX</v>
      </c>
      <c r="D1945" t="str">
        <f>"{""symbol"": """ &amp; A1945 &amp; """, ""yahoo-symbol"": """ &amp; C1945 &amp; """}, "</f>
        <v xml:space="preserve">{"symbol": "CTO", "yahoo-symbol": "CTO.AX"}, </v>
      </c>
      <c r="H1945">
        <f>_xlfn.IFNA(VLOOKUP(A1945, Q$1:Q$1476,1,FALSE), 0)</f>
        <v>0</v>
      </c>
      <c r="Q1945" t="s">
        <v>3425</v>
      </c>
    </row>
    <row r="1946" spans="1:17" x14ac:dyDescent="0.2">
      <c r="A1946" s="15" t="s">
        <v>1596</v>
      </c>
      <c r="B1946" s="15" t="str">
        <f>_xlfn.IFNA(VLOOKUP(A1946, Shares!A1947:B$3048, 2, FALSE), "")</f>
        <v/>
      </c>
      <c r="C1946" t="str">
        <f>A1946&amp; ".AX"</f>
        <v>CTP.AX</v>
      </c>
      <c r="D1946" t="str">
        <f>"{""symbol"": """ &amp; A1946 &amp; """, ""yahoo-symbol"": """ &amp; C1946 &amp; """}, "</f>
        <v xml:space="preserve">{"symbol": "CTP", "yahoo-symbol": "CTP.AX"}, </v>
      </c>
      <c r="H1946" t="str">
        <f>_xlfn.IFNA(VLOOKUP(A1946, Q$1:Q$1476,1,FALSE), 0)</f>
        <v>CTP</v>
      </c>
      <c r="Q1946" t="s">
        <v>3411</v>
      </c>
    </row>
    <row r="1947" spans="1:17" x14ac:dyDescent="0.2">
      <c r="A1947" s="15" t="s">
        <v>1501</v>
      </c>
      <c r="B1947" s="15" t="str">
        <f>_xlfn.IFNA(VLOOKUP(A1947, Shares!A1948:B$3048, 2, FALSE), "")</f>
        <v/>
      </c>
      <c r="C1947" t="str">
        <f>A1947&amp; ".AX"</f>
        <v>CTX.AX</v>
      </c>
      <c r="D1947" t="str">
        <f>"{""symbol"": """ &amp; A1947 &amp; """, ""yahoo-symbol"": """ &amp; C1947 &amp; """}, "</f>
        <v xml:space="preserve">{"symbol": "CTX", "yahoo-symbol": "CTX.AX"}, </v>
      </c>
      <c r="H1947">
        <f>_xlfn.IFNA(VLOOKUP(A1947, Q$1:Q$1476,1,FALSE), 0)</f>
        <v>0</v>
      </c>
      <c r="Q1947" t="s">
        <v>3462</v>
      </c>
    </row>
    <row r="1948" spans="1:17" x14ac:dyDescent="0.2">
      <c r="A1948" s="15" t="s">
        <v>1608</v>
      </c>
      <c r="B1948" s="15" t="str">
        <f>_xlfn.IFNA(VLOOKUP(A1948, Shares!A1949:B$3048, 2, FALSE), "")</f>
        <v/>
      </c>
      <c r="C1948" t="str">
        <f>A1948&amp; ".AX"</f>
        <v>CUA.AX</v>
      </c>
      <c r="D1948" t="str">
        <f>"{""symbol"": """ &amp; A1948 &amp; """, ""yahoo-symbol"": """ &amp; C1948 &amp; """}, "</f>
        <v xml:space="preserve">{"symbol": "CUA", "yahoo-symbol": "CUA.AX"}, </v>
      </c>
      <c r="H1948" t="str">
        <f>_xlfn.IFNA(VLOOKUP(A1948, Q$1:Q$1476,1,FALSE), 0)</f>
        <v>CUA</v>
      </c>
      <c r="Q1948" t="s">
        <v>3431</v>
      </c>
    </row>
    <row r="1949" spans="1:17" x14ac:dyDescent="0.2">
      <c r="A1949" s="15" t="s">
        <v>1870</v>
      </c>
      <c r="B1949" s="15" t="str">
        <f>_xlfn.IFNA(VLOOKUP(A1949, Shares!A1950:B$3048, 2, FALSE), "")</f>
        <v/>
      </c>
      <c r="C1949" t="str">
        <f>A1949&amp; ".AX"</f>
        <v>CUE.AX</v>
      </c>
      <c r="D1949" t="str">
        <f>"{""symbol"": """ &amp; A1949 &amp; """, ""yahoo-symbol"": """ &amp; C1949 &amp; """}, "</f>
        <v xml:space="preserve">{"symbol": "CUE", "yahoo-symbol": "CUE.AX"}, </v>
      </c>
      <c r="H1949" t="str">
        <f>_xlfn.IFNA(VLOOKUP(A1949, Q$1:Q$1476,1,FALSE), 0)</f>
        <v>CUE</v>
      </c>
      <c r="Q1949" t="s">
        <v>3368</v>
      </c>
    </row>
    <row r="1950" spans="1:17" x14ac:dyDescent="0.2">
      <c r="A1950" s="15" t="s">
        <v>1822</v>
      </c>
      <c r="B1950" s="15" t="str">
        <f>_xlfn.IFNA(VLOOKUP(A1950, Shares!A1951:B$3048, 2, FALSE), "")</f>
        <v/>
      </c>
      <c r="C1950" t="str">
        <f>A1950&amp; ".AX"</f>
        <v>CUP.AX</v>
      </c>
      <c r="D1950" t="str">
        <f>"{""symbol"": """ &amp; A1950 &amp; """, ""yahoo-symbol"": """ &amp; C1950 &amp; """}, "</f>
        <v xml:space="preserve">{"symbol": "CUP", "yahoo-symbol": "CUP.AX"}, </v>
      </c>
      <c r="H1950" t="str">
        <f>_xlfn.IFNA(VLOOKUP(A1950, Q$1:Q$1476,1,FALSE), 0)</f>
        <v>CUP</v>
      </c>
      <c r="Q1950" t="s">
        <v>3419</v>
      </c>
    </row>
    <row r="1951" spans="1:17" x14ac:dyDescent="0.2">
      <c r="A1951" s="15" t="s">
        <v>1704</v>
      </c>
      <c r="B1951" s="15" t="str">
        <f>_xlfn.IFNA(VLOOKUP(A1951, Shares!A1952:B$3048, 2, FALSE), "")</f>
        <v/>
      </c>
      <c r="C1951" t="str">
        <f>A1951&amp; ".AX"</f>
        <v>CUV.AX</v>
      </c>
      <c r="D1951" t="str">
        <f>"{""symbol"": """ &amp; A1951 &amp; """, ""yahoo-symbol"": """ &amp; C1951 &amp; """}, "</f>
        <v xml:space="preserve">{"symbol": "CUV", "yahoo-symbol": "CUV.AX"}, </v>
      </c>
      <c r="H1951" t="str">
        <f>_xlfn.IFNA(VLOOKUP(A1951, Q$1:Q$1476,1,FALSE), 0)</f>
        <v>CUV</v>
      </c>
      <c r="Q1951" t="s">
        <v>3437</v>
      </c>
    </row>
    <row r="1952" spans="1:17" x14ac:dyDescent="0.2">
      <c r="A1952" s="15" t="s">
        <v>1857</v>
      </c>
      <c r="B1952" s="15" t="str">
        <f>_xlfn.IFNA(VLOOKUP(A1952, Shares!A1953:B$3048, 2, FALSE), "")</f>
        <v/>
      </c>
      <c r="C1952" t="str">
        <f>A1952&amp; ".AX"</f>
        <v>CUX.AX</v>
      </c>
      <c r="D1952" t="str">
        <f>"{""symbol"": """ &amp; A1952 &amp; """, ""yahoo-symbol"": """ &amp; C1952 &amp; """}, "</f>
        <v xml:space="preserve">{"symbol": "CUX", "yahoo-symbol": "CUX.AX"}, </v>
      </c>
      <c r="H1952" t="str">
        <f>_xlfn.IFNA(VLOOKUP(A1952, Q$1:Q$1476,1,FALSE), 0)</f>
        <v>CUX</v>
      </c>
      <c r="Q1952" t="s">
        <v>3439</v>
      </c>
    </row>
    <row r="1953" spans="1:17" x14ac:dyDescent="0.2">
      <c r="A1953" s="15" t="s">
        <v>1471</v>
      </c>
      <c r="B1953" s="15" t="str">
        <f>_xlfn.IFNA(VLOOKUP(A1953, Shares!A1954:B$3048, 2, FALSE), "")</f>
        <v/>
      </c>
      <c r="C1953" t="str">
        <f>A1953&amp; ".AX"</f>
        <v>CV1.AX</v>
      </c>
      <c r="D1953" t="str">
        <f>"{""symbol"": """ &amp; A1953 &amp; """, ""yahoo-symbol"": """ &amp; C1953 &amp; """}, "</f>
        <v xml:space="preserve">{"symbol": "CV1", "yahoo-symbol": "CV1.AX"}, </v>
      </c>
      <c r="H1953" t="str">
        <f>_xlfn.IFNA(VLOOKUP(A1953, Q$1:Q$1476,1,FALSE), 0)</f>
        <v>CV1</v>
      </c>
      <c r="Q1953" t="s">
        <v>3472</v>
      </c>
    </row>
    <row r="1954" spans="1:17" x14ac:dyDescent="0.2">
      <c r="A1954" s="15" t="s">
        <v>16</v>
      </c>
      <c r="B1954" s="15" t="str">
        <f>_xlfn.IFNA(VLOOKUP(A1954, Shares!A1955:B$3048, 2, FALSE), "")</f>
        <v/>
      </c>
      <c r="C1954" t="str">
        <f>A1954&amp; ".AX"</f>
        <v>CVC.AX</v>
      </c>
      <c r="D1954" t="str">
        <f>"{""symbol"": """ &amp; A1954 &amp; """, ""yahoo-symbol"": """ &amp; C1954 &amp; """}, "</f>
        <v xml:space="preserve">{"symbol": "CVC", "yahoo-symbol": "CVC.AX"}, </v>
      </c>
      <c r="H1954" t="str">
        <f>_xlfn.IFNA(VLOOKUP(A1954, Q$1:Q$1476,1,FALSE), 0)</f>
        <v>CVC</v>
      </c>
      <c r="Q1954" t="s">
        <v>3572</v>
      </c>
    </row>
    <row r="1955" spans="1:17" x14ac:dyDescent="0.2">
      <c r="A1955" s="15" t="s">
        <v>1548</v>
      </c>
      <c r="B1955" s="15" t="str">
        <f>_xlfn.IFNA(VLOOKUP(A1955, Shares!A1956:B$3048, 2, FALSE), "")</f>
        <v/>
      </c>
      <c r="C1955" t="str">
        <f>A1955&amp; ".AX"</f>
        <v>CVN.AX</v>
      </c>
      <c r="D1955" t="str">
        <f>"{""symbol"": """ &amp; A1955 &amp; """, ""yahoo-symbol"": """ &amp; C1955 &amp; """}, "</f>
        <v xml:space="preserve">{"symbol": "CVN", "yahoo-symbol": "CVN.AX"}, </v>
      </c>
      <c r="H1955">
        <f>_xlfn.IFNA(VLOOKUP(A1955, Q$1:Q$1476,1,FALSE), 0)</f>
        <v>0</v>
      </c>
      <c r="Q1955" t="s">
        <v>3610</v>
      </c>
    </row>
    <row r="1956" spans="1:17" x14ac:dyDescent="0.2">
      <c r="A1956" s="15" t="s">
        <v>1835</v>
      </c>
      <c r="B1956" s="15" t="str">
        <f>_xlfn.IFNA(VLOOKUP(A1956, Shares!A1957:B$3048, 2, FALSE), "")</f>
        <v/>
      </c>
      <c r="C1956" t="str">
        <f>A1956&amp; ".AX"</f>
        <v>CVO.AX</v>
      </c>
      <c r="D1956" t="str">
        <f>"{""symbol"": """ &amp; A1956 &amp; """, ""yahoo-symbol"": """ &amp; C1956 &amp; """}, "</f>
        <v xml:space="preserve">{"symbol": "CVO", "yahoo-symbol": "CVO.AX"}, </v>
      </c>
      <c r="H1956">
        <f>_xlfn.IFNA(VLOOKUP(A1956, Q$1:Q$1476,1,FALSE), 0)</f>
        <v>0</v>
      </c>
      <c r="Q1956" t="s">
        <v>3616</v>
      </c>
    </row>
    <row r="1957" spans="1:17" x14ac:dyDescent="0.2">
      <c r="A1957" s="15" t="s">
        <v>1827</v>
      </c>
      <c r="B1957" s="15" t="str">
        <f>_xlfn.IFNA(VLOOKUP(A1957, Shares!A1958:B$3048, 2, FALSE), "")</f>
        <v/>
      </c>
      <c r="C1957" t="str">
        <f>A1957&amp; ".AX"</f>
        <v>CVT.AX</v>
      </c>
      <c r="D1957" t="str">
        <f>"{""symbol"": """ &amp; A1957 &amp; """, ""yahoo-symbol"": """ &amp; C1957 &amp; """}, "</f>
        <v xml:space="preserve">{"symbol": "CVT", "yahoo-symbol": "CVT.AX"}, </v>
      </c>
      <c r="H1957" t="str">
        <f>_xlfn.IFNA(VLOOKUP(A1957, Q$1:Q$1476,1,FALSE), 0)</f>
        <v>CVT</v>
      </c>
      <c r="Q1957" t="s">
        <v>3500</v>
      </c>
    </row>
    <row r="1958" spans="1:17" x14ac:dyDescent="0.2">
      <c r="A1958" s="15" t="s">
        <v>1530</v>
      </c>
      <c r="B1958" s="15" t="str">
        <f>_xlfn.IFNA(VLOOKUP(A1958, Shares!A1959:B$3048, 2, FALSE), "")</f>
        <v/>
      </c>
      <c r="C1958" t="str">
        <f>A1958&amp; ".AX"</f>
        <v>CVV.AX</v>
      </c>
      <c r="D1958" t="str">
        <f>"{""symbol"": """ &amp; A1958 &amp; """, ""yahoo-symbol"": """ &amp; C1958 &amp; """}, "</f>
        <v xml:space="preserve">{"symbol": "CVV", "yahoo-symbol": "CVV.AX"}, </v>
      </c>
      <c r="H1958">
        <f>_xlfn.IFNA(VLOOKUP(A1958, Q$1:Q$1476,1,FALSE), 0)</f>
        <v>0</v>
      </c>
      <c r="Q1958" t="s">
        <v>3823</v>
      </c>
    </row>
    <row r="1959" spans="1:17" x14ac:dyDescent="0.2">
      <c r="A1959" s="15" t="s">
        <v>1696</v>
      </c>
      <c r="B1959" s="15" t="str">
        <f>_xlfn.IFNA(VLOOKUP(A1959, Shares!A1960:B$3048, 2, FALSE), "")</f>
        <v/>
      </c>
      <c r="C1959" t="str">
        <f>A1959&amp; ".AX"</f>
        <v>CVW.AX</v>
      </c>
      <c r="D1959" t="str">
        <f>"{""symbol"": """ &amp; A1959 &amp; """, ""yahoo-symbol"": """ &amp; C1959 &amp; """}, "</f>
        <v xml:space="preserve">{"symbol": "CVW", "yahoo-symbol": "CVW.AX"}, </v>
      </c>
      <c r="H1959" t="str">
        <f>_xlfn.IFNA(VLOOKUP(A1959, Q$1:Q$1476,1,FALSE), 0)</f>
        <v>CVW</v>
      </c>
      <c r="Q1959" t="s">
        <v>3732</v>
      </c>
    </row>
    <row r="1960" spans="1:17" x14ac:dyDescent="0.2">
      <c r="A1960" s="15" t="s">
        <v>27</v>
      </c>
      <c r="B1960" s="15" t="str">
        <f>_xlfn.IFNA(VLOOKUP(A1960, Shares!A1961:B$3048, 2, FALSE), "")</f>
        <v/>
      </c>
      <c r="C1960" t="str">
        <f>A1960&amp; ".AX"</f>
        <v>CWN.AX</v>
      </c>
      <c r="D1960" t="str">
        <f>"{""symbol"": """ &amp; A1960 &amp; """, ""yahoo-symbol"": """ &amp; C1960 &amp; """}, "</f>
        <v xml:space="preserve">{"symbol": "CWN", "yahoo-symbol": "CWN.AX"}, </v>
      </c>
      <c r="H1960">
        <f>_xlfn.IFNA(VLOOKUP(A1960, Q$1:Q$1476,1,FALSE), 0)</f>
        <v>0</v>
      </c>
      <c r="Q1960" t="s">
        <v>3640</v>
      </c>
    </row>
    <row r="1961" spans="1:17" x14ac:dyDescent="0.2">
      <c r="A1961" s="15" t="s">
        <v>18</v>
      </c>
      <c r="B1961" s="15" t="str">
        <f>_xlfn.IFNA(VLOOKUP(A1961, Shares!A1962:B$3048, 2, FALSE), "")</f>
        <v/>
      </c>
      <c r="C1961" t="str">
        <f>A1961&amp; ".AX"</f>
        <v>CWP.AX</v>
      </c>
      <c r="D1961" t="str">
        <f>"{""symbol"": """ &amp; A1961 &amp; """, ""yahoo-symbol"": """ &amp; C1961 &amp; """}, "</f>
        <v xml:space="preserve">{"symbol": "CWP", "yahoo-symbol": "CWP.AX"}, </v>
      </c>
      <c r="H1961" t="str">
        <f>_xlfn.IFNA(VLOOKUP(A1961, Q$1:Q$1476,1,FALSE), 0)</f>
        <v>CWP</v>
      </c>
      <c r="Q1961" t="s">
        <v>3773</v>
      </c>
    </row>
    <row r="1962" spans="1:17" x14ac:dyDescent="0.2">
      <c r="A1962" s="15" t="s">
        <v>1694</v>
      </c>
      <c r="B1962" s="15" t="str">
        <f>_xlfn.IFNA(VLOOKUP(A1962, Shares!A1963:B$3048, 2, FALSE), "")</f>
        <v/>
      </c>
      <c r="C1962" t="str">
        <f>A1962&amp; ".AX"</f>
        <v>CWY.AX</v>
      </c>
      <c r="D1962" t="str">
        <f>"{""symbol"": """ &amp; A1962 &amp; """, ""yahoo-symbol"": """ &amp; C1962 &amp; """}, "</f>
        <v xml:space="preserve">{"symbol": "CWY", "yahoo-symbol": "CWY.AX"}, </v>
      </c>
      <c r="H1962" t="str">
        <f>_xlfn.IFNA(VLOOKUP(A1962, Q$1:Q$1476,1,FALSE), 0)</f>
        <v>CWY</v>
      </c>
      <c r="Q1962" t="s">
        <v>3702</v>
      </c>
    </row>
    <row r="1963" spans="1:17" x14ac:dyDescent="0.2">
      <c r="A1963" s="15" t="s">
        <v>1600</v>
      </c>
      <c r="B1963" s="15" t="str">
        <f>_xlfn.IFNA(VLOOKUP(A1963, Shares!A1964:B$3048, 2, FALSE), "")</f>
        <v/>
      </c>
      <c r="C1963" t="str">
        <f>A1963&amp; ".AX"</f>
        <v>CXM.AX</v>
      </c>
      <c r="D1963" t="str">
        <f>"{""symbol"": """ &amp; A1963 &amp; """, ""yahoo-symbol"": """ &amp; C1963 &amp; """}, "</f>
        <v xml:space="preserve">{"symbol": "CXM", "yahoo-symbol": "CXM.AX"}, </v>
      </c>
      <c r="H1963" t="str">
        <f>_xlfn.IFNA(VLOOKUP(A1963, Q$1:Q$1476,1,FALSE), 0)</f>
        <v>CXM</v>
      </c>
      <c r="Q1963" t="s">
        <v>3688</v>
      </c>
    </row>
    <row r="1964" spans="1:17" x14ac:dyDescent="0.2">
      <c r="A1964" s="15" t="s">
        <v>1808</v>
      </c>
      <c r="B1964" s="15" t="str">
        <f>_xlfn.IFNA(VLOOKUP(A1964, Shares!A1965:B$3048, 2, FALSE), "")</f>
        <v/>
      </c>
      <c r="C1964" t="str">
        <f>A1964&amp; ".AX"</f>
        <v>CXO.AX</v>
      </c>
      <c r="D1964" t="str">
        <f>"{""symbol"": """ &amp; A1964 &amp; """, ""yahoo-symbol"": """ &amp; C1964 &amp; """}, "</f>
        <v xml:space="preserve">{"symbol": "CXO", "yahoo-symbol": "CXO.AX"}, </v>
      </c>
      <c r="H1964" t="str">
        <f>_xlfn.IFNA(VLOOKUP(A1964, Q$1:Q$1476,1,FALSE), 0)</f>
        <v>CXO</v>
      </c>
      <c r="Q1964" t="s">
        <v>3694</v>
      </c>
    </row>
    <row r="1965" spans="1:17" x14ac:dyDescent="0.2">
      <c r="A1965" s="15" t="s">
        <v>1577</v>
      </c>
      <c r="B1965" s="15" t="str">
        <f>_xlfn.IFNA(VLOOKUP(A1965, Shares!A1966:B$3048, 2, FALSE), "")</f>
        <v/>
      </c>
      <c r="C1965" t="str">
        <f>A1965&amp; ".AX"</f>
        <v>CXU.AX</v>
      </c>
      <c r="D1965" t="str">
        <f>"{""symbol"": """ &amp; A1965 &amp; """, ""yahoo-symbol"": """ &amp; C1965 &amp; """}, "</f>
        <v xml:space="preserve">{"symbol": "CXU", "yahoo-symbol": "CXU.AX"}, </v>
      </c>
      <c r="H1965">
        <f>_xlfn.IFNA(VLOOKUP(A1965, Q$1:Q$1476,1,FALSE), 0)</f>
        <v>0</v>
      </c>
      <c r="Q1965" t="s">
        <v>3724</v>
      </c>
    </row>
    <row r="1966" spans="1:17" x14ac:dyDescent="0.2">
      <c r="A1966" s="15" t="s">
        <v>1839</v>
      </c>
      <c r="B1966" s="15" t="str">
        <f>_xlfn.IFNA(VLOOKUP(A1966, Shares!A1967:B$3048, 2, FALSE), "")</f>
        <v/>
      </c>
      <c r="C1966" t="str">
        <f>A1966&amp; ".AX"</f>
        <v>CXX.AX</v>
      </c>
      <c r="D1966" t="str">
        <f>"{""symbol"": """ &amp; A1966 &amp; """, ""yahoo-symbol"": """ &amp; C1966 &amp; """}, "</f>
        <v xml:space="preserve">{"symbol": "CXX", "yahoo-symbol": "CXX.AX"}, </v>
      </c>
      <c r="H1966" t="str">
        <f>_xlfn.IFNA(VLOOKUP(A1966, Q$1:Q$1476,1,FALSE), 0)</f>
        <v>CXX</v>
      </c>
      <c r="Q1966" t="s">
        <v>3753</v>
      </c>
    </row>
    <row r="1967" spans="1:17" x14ac:dyDescent="0.2">
      <c r="A1967" s="15" t="s">
        <v>1776</v>
      </c>
      <c r="B1967" s="15" t="str">
        <f>_xlfn.IFNA(VLOOKUP(A1967, Shares!A1968:B$3048, 2, FALSE), "")</f>
        <v/>
      </c>
      <c r="C1967" t="str">
        <f>A1967&amp; ".AX"</f>
        <v>CXZ.AX</v>
      </c>
      <c r="D1967" t="str">
        <f>"{""symbol"": """ &amp; A1967 &amp; """, ""yahoo-symbol"": """ &amp; C1967 &amp; """}, "</f>
        <v xml:space="preserve">{"symbol": "CXZ", "yahoo-symbol": "CXZ.AX"}, </v>
      </c>
      <c r="H1967" t="str">
        <f>_xlfn.IFNA(VLOOKUP(A1967, Q$1:Q$1476,1,FALSE), 0)</f>
        <v>CXZ</v>
      </c>
      <c r="Q1967" t="s">
        <v>3716</v>
      </c>
    </row>
    <row r="1968" spans="1:17" x14ac:dyDescent="0.2">
      <c r="A1968" s="15" t="s">
        <v>1610</v>
      </c>
      <c r="B1968" s="15" t="str">
        <f>_xlfn.IFNA(VLOOKUP(A1968, Shares!A1969:B$3048, 2, FALSE), "")</f>
        <v/>
      </c>
      <c r="C1968" t="str">
        <f>A1968&amp; ".AX"</f>
        <v>CYA.AX</v>
      </c>
      <c r="D1968" t="str">
        <f>"{""symbol"": """ &amp; A1968 &amp; """, ""yahoo-symbol"": """ &amp; C1968 &amp; """}, "</f>
        <v xml:space="preserve">{"symbol": "CYA", "yahoo-symbol": "CYA.AX"}, </v>
      </c>
      <c r="H1968" t="str">
        <f>_xlfn.IFNA(VLOOKUP(A1968, Q$1:Q$1476,1,FALSE), 0)</f>
        <v>CYA</v>
      </c>
      <c r="Q1968" t="s">
        <v>3800</v>
      </c>
    </row>
    <row r="1969" spans="1:17" x14ac:dyDescent="0.2">
      <c r="A1969" s="15" t="s">
        <v>1480</v>
      </c>
      <c r="B1969" s="15" t="str">
        <f>_xlfn.IFNA(VLOOKUP(A1969, Shares!A1970:B$3048, 2, FALSE), "")</f>
        <v/>
      </c>
      <c r="C1969" t="str">
        <f>A1969&amp; ".AX"</f>
        <v>CYB.AX</v>
      </c>
      <c r="D1969" t="str">
        <f>"{""symbol"": """ &amp; A1969 &amp; """, ""yahoo-symbol"": """ &amp; C1969 &amp; """}, "</f>
        <v xml:space="preserve">{"symbol": "CYB", "yahoo-symbol": "CYB.AX"}, </v>
      </c>
      <c r="H1969">
        <f>_xlfn.IFNA(VLOOKUP(A1969, Q$1:Q$1476,1,FALSE), 0)</f>
        <v>0</v>
      </c>
      <c r="Q1969" t="s">
        <v>3502</v>
      </c>
    </row>
    <row r="1970" spans="1:17" x14ac:dyDescent="0.2">
      <c r="A1970" s="15" t="s">
        <v>1880</v>
      </c>
      <c r="B1970" s="15" t="str">
        <f>_xlfn.IFNA(VLOOKUP(A1970, Shares!A1971:B$3048, 2, FALSE), "")</f>
        <v/>
      </c>
      <c r="C1970" t="str">
        <f>A1970&amp; ".AX"</f>
        <v>CYC.AX</v>
      </c>
      <c r="D1970" t="str">
        <f>"{""symbol"": """ &amp; A1970 &amp; """, ""yahoo-symbol"": """ &amp; C1970 &amp; """}, "</f>
        <v xml:space="preserve">{"symbol": "CYC", "yahoo-symbol": "CYC.AX"}, </v>
      </c>
      <c r="H1970">
        <f>_xlfn.IFNA(VLOOKUP(A1970, Q$1:Q$1476,1,FALSE), 0)</f>
        <v>0</v>
      </c>
      <c r="Q1970" t="s">
        <v>3673</v>
      </c>
    </row>
    <row r="1971" spans="1:17" x14ac:dyDescent="0.2">
      <c r="A1971" s="15" t="s">
        <v>1571</v>
      </c>
      <c r="B1971" s="15" t="str">
        <f>_xlfn.IFNA(VLOOKUP(A1971, Shares!A1972:B$3048, 2, FALSE), "")</f>
        <v/>
      </c>
      <c r="C1971" t="str">
        <f>A1971&amp; ".AX"</f>
        <v>CYL.AX</v>
      </c>
      <c r="D1971" t="str">
        <f>"{""symbol"": """ &amp; A1971 &amp; """, ""yahoo-symbol"": """ &amp; C1971 &amp; """}, "</f>
        <v xml:space="preserve">{"symbol": "CYL", "yahoo-symbol": "CYL.AX"}, </v>
      </c>
      <c r="H1971" t="str">
        <f>_xlfn.IFNA(VLOOKUP(A1971, Q$1:Q$1476,1,FALSE), 0)</f>
        <v>CYL</v>
      </c>
      <c r="Q1971" t="s">
        <v>3478</v>
      </c>
    </row>
    <row r="1972" spans="1:17" x14ac:dyDescent="0.2">
      <c r="A1972" s="15" t="s">
        <v>1882</v>
      </c>
      <c r="B1972" s="15" t="str">
        <f>_xlfn.IFNA(VLOOKUP(A1972, Shares!A1973:B$3048, 2, FALSE), "")</f>
        <v/>
      </c>
      <c r="C1972" t="str">
        <f>A1972&amp; ".AX"</f>
        <v>CYP.AX</v>
      </c>
      <c r="D1972" t="str">
        <f>"{""symbol"": """ &amp; A1972 &amp; """, ""yahoo-symbol"": """ &amp; C1972 &amp; """}, "</f>
        <v xml:space="preserve">{"symbol": "CYP", "yahoo-symbol": "CYP.AX"}, </v>
      </c>
      <c r="H1972">
        <f>_xlfn.IFNA(VLOOKUP(A1972, Q$1:Q$1476,1,FALSE), 0)</f>
        <v>0</v>
      </c>
      <c r="Q1972" t="s">
        <v>62</v>
      </c>
    </row>
    <row r="1973" spans="1:17" x14ac:dyDescent="0.2">
      <c r="A1973" s="15" t="s">
        <v>1482</v>
      </c>
      <c r="B1973" s="15" t="str">
        <f>_xlfn.IFNA(VLOOKUP(A1973, Shares!A1974:B$3048, 2, FALSE), "")</f>
        <v/>
      </c>
      <c r="C1973" t="str">
        <f>A1973&amp; ".AX"</f>
        <v>CYQ.AX</v>
      </c>
      <c r="D1973" t="str">
        <f>"{""symbol"": """ &amp; A1973 &amp; """, ""yahoo-symbol"": """ &amp; C1973 &amp; """}, "</f>
        <v xml:space="preserve">{"symbol": "CYQ", "yahoo-symbol": "CYQ.AX"}, </v>
      </c>
      <c r="H1973">
        <f>_xlfn.IFNA(VLOOKUP(A1973, Q$1:Q$1476,1,FALSE), 0)</f>
        <v>0</v>
      </c>
      <c r="Q1973" t="s">
        <v>3599</v>
      </c>
    </row>
    <row r="1974" spans="1:17" x14ac:dyDescent="0.2">
      <c r="A1974" s="15" t="s">
        <v>1833</v>
      </c>
      <c r="B1974" s="15" t="str">
        <f>_xlfn.IFNA(VLOOKUP(A1974, Shares!A1975:B$3048, 2, FALSE), "")</f>
        <v/>
      </c>
      <c r="C1974" t="str">
        <f>A1974&amp; ".AX"</f>
        <v>CYY.AX</v>
      </c>
      <c r="D1974" t="str">
        <f>"{""symbol"": """ &amp; A1974 &amp; """, ""yahoo-symbol"": """ &amp; C1974 &amp; """}, "</f>
        <v xml:space="preserve">{"symbol": "CYY", "yahoo-symbol": "CYY.AX"}, </v>
      </c>
      <c r="H1974" t="str">
        <f>_xlfn.IFNA(VLOOKUP(A1974, Q$1:Q$1476,1,FALSE), 0)</f>
        <v>CYY</v>
      </c>
      <c r="Q1974" t="s">
        <v>3516</v>
      </c>
    </row>
    <row r="1975" spans="1:17" x14ac:dyDescent="0.2">
      <c r="A1975" s="15" t="s">
        <v>1562</v>
      </c>
      <c r="B1975" s="15" t="str">
        <f>_xlfn.IFNA(VLOOKUP(A1975, Shares!A1976:B$3048, 2, FALSE), "")</f>
        <v/>
      </c>
      <c r="C1975" t="str">
        <f>A1975&amp; ".AX"</f>
        <v>CZI.AX</v>
      </c>
      <c r="D1975" t="str">
        <f>"{""symbol"": """ &amp; A1975 &amp; """, ""yahoo-symbol"": """ &amp; C1975 &amp; """}, "</f>
        <v xml:space="preserve">{"symbol": "CZI", "yahoo-symbol": "CZI.AX"}, </v>
      </c>
      <c r="H1975" t="str">
        <f>_xlfn.IFNA(VLOOKUP(A1975, Q$1:Q$1476,1,FALSE), 0)</f>
        <v>CZI</v>
      </c>
      <c r="Q1975" t="s">
        <v>3524</v>
      </c>
    </row>
    <row r="1976" spans="1:17" x14ac:dyDescent="0.2">
      <c r="A1976" s="15" t="s">
        <v>1786</v>
      </c>
      <c r="B1976" s="15" t="str">
        <f>_xlfn.IFNA(VLOOKUP(A1976, Shares!A1977:B$3048, 2, FALSE), "")</f>
        <v/>
      </c>
      <c r="C1976" t="str">
        <f>A1976&amp; ".AX"</f>
        <v>CZL.AX</v>
      </c>
      <c r="D1976" t="str">
        <f>"{""symbol"": """ &amp; A1976 &amp; """, ""yahoo-symbol"": """ &amp; C1976 &amp; """}, "</f>
        <v xml:space="preserve">{"symbol": "CZL", "yahoo-symbol": "CZL.AX"}, </v>
      </c>
      <c r="H1976">
        <f>_xlfn.IFNA(VLOOKUP(A1976, Q$1:Q$1476,1,FALSE), 0)</f>
        <v>0</v>
      </c>
      <c r="Q1976" t="s">
        <v>3775</v>
      </c>
    </row>
    <row r="1977" spans="1:17" x14ac:dyDescent="0.2">
      <c r="A1977" s="15" t="s">
        <v>1806</v>
      </c>
      <c r="B1977" s="15" t="str">
        <f>_xlfn.IFNA(VLOOKUP(A1977, Shares!A1978:B$3048, 2, FALSE), "")</f>
        <v/>
      </c>
      <c r="C1977" t="str">
        <f>A1977&amp; ".AX"</f>
        <v>CZN.AX</v>
      </c>
      <c r="D1977" t="str">
        <f>"{""symbol"": """ &amp; A1977 &amp; """, ""yahoo-symbol"": """ &amp; C1977 &amp; """}, "</f>
        <v xml:space="preserve">{"symbol": "CZN", "yahoo-symbol": "CZN.AX"}, </v>
      </c>
      <c r="H1977">
        <f>_xlfn.IFNA(VLOOKUP(A1977, Q$1:Q$1476,1,FALSE), 0)</f>
        <v>0</v>
      </c>
      <c r="Q1977" t="s">
        <v>3779</v>
      </c>
    </row>
    <row r="1978" spans="1:17" x14ac:dyDescent="0.2">
      <c r="A1978" s="15" t="s">
        <v>1515</v>
      </c>
      <c r="B1978" s="15" t="str">
        <f>_xlfn.IFNA(VLOOKUP(A1978, Shares!A1979:B$3048, 2, FALSE), "")</f>
        <v/>
      </c>
      <c r="C1978" t="str">
        <f>A1978&amp; ".AX"</f>
        <v>CZZ.AX</v>
      </c>
      <c r="D1978" t="str">
        <f>"{""symbol"": """ &amp; A1978 &amp; """, ""yahoo-symbol"": """ &amp; C1978 &amp; """}, "</f>
        <v xml:space="preserve">{"symbol": "CZZ", "yahoo-symbol": "CZZ.AX"}, </v>
      </c>
      <c r="H1978">
        <f>_xlfn.IFNA(VLOOKUP(A1978, Q$1:Q$1476,1,FALSE), 0)</f>
        <v>0</v>
      </c>
      <c r="Q1978" t="s">
        <v>3810</v>
      </c>
    </row>
    <row r="1979" spans="1:17" x14ac:dyDescent="0.2">
      <c r="A1979" s="15" t="s">
        <v>1960</v>
      </c>
      <c r="B1979" s="15" t="str">
        <f>_xlfn.IFNA(VLOOKUP(A1979, Shares!A1980:B$3048, 2, FALSE), "")</f>
        <v/>
      </c>
      <c r="C1979" t="str">
        <f>A1979&amp; ".AX"</f>
        <v>D13.AX</v>
      </c>
      <c r="D1979" t="str">
        <f>"{""symbol"": """ &amp; A1979 &amp; """, ""yahoo-symbol"": """ &amp; C1979 &amp; """}, "</f>
        <v xml:space="preserve">{"symbol": "D13", "yahoo-symbol": "D13.AX"}, </v>
      </c>
      <c r="H1979" t="str">
        <f>_xlfn.IFNA(VLOOKUP(A1979, Q$1:Q$1476,1,FALSE), 0)</f>
        <v>D13</v>
      </c>
      <c r="Q1979" t="s">
        <v>3658</v>
      </c>
    </row>
    <row r="1980" spans="1:17" x14ac:dyDescent="0.2">
      <c r="A1980" s="15" t="s">
        <v>2040</v>
      </c>
      <c r="B1980" s="15" t="str">
        <f>_xlfn.IFNA(VLOOKUP(A1980, Shares!A1981:B$3048, 2, FALSE), "")</f>
        <v/>
      </c>
      <c r="C1980" t="str">
        <f>A1980&amp; ".AX"</f>
        <v>D2O.AX</v>
      </c>
      <c r="D1980" t="str">
        <f>"{""symbol"": """ &amp; A1980 &amp; """, ""yahoo-symbol"": """ &amp; C1980 &amp; """}, "</f>
        <v xml:space="preserve">{"symbol": "D2O", "yahoo-symbol": "D2O.AX"}, </v>
      </c>
      <c r="H1980">
        <f>_xlfn.IFNA(VLOOKUP(A1980, Q$1:Q$1476,1,FALSE), 0)</f>
        <v>0</v>
      </c>
      <c r="Q1980" t="s">
        <v>3712</v>
      </c>
    </row>
    <row r="1981" spans="1:17" x14ac:dyDescent="0.2">
      <c r="A1981" s="15" t="s">
        <v>1940</v>
      </c>
      <c r="B1981" s="15" t="str">
        <f>_xlfn.IFNA(VLOOKUP(A1981, Shares!A1982:B$3048, 2, FALSE), "")</f>
        <v/>
      </c>
      <c r="C1981" t="str">
        <f>A1981&amp; ".AX"</f>
        <v>DAV.AX</v>
      </c>
      <c r="D1981" t="str">
        <f>"{""symbol"": """ &amp; A1981 &amp; """, ""yahoo-symbol"": """ &amp; C1981 &amp; """}, "</f>
        <v xml:space="preserve">{"symbol": "DAV", "yahoo-symbol": "DAV.AX"}, </v>
      </c>
      <c r="H1981" t="str">
        <f>_xlfn.IFNA(VLOOKUP(A1981, Q$1:Q$1476,1,FALSE), 0)</f>
        <v>DAV</v>
      </c>
      <c r="Q1981" t="s">
        <v>3744</v>
      </c>
    </row>
    <row r="1982" spans="1:17" x14ac:dyDescent="0.2">
      <c r="A1982" s="15" t="s">
        <v>1974</v>
      </c>
      <c r="B1982" s="15" t="str">
        <f>_xlfn.IFNA(VLOOKUP(A1982, Shares!A1983:B$3048, 2, FALSE), "")</f>
        <v/>
      </c>
      <c r="C1982" t="str">
        <f>A1982&amp; ".AX"</f>
        <v>DCC.AX</v>
      </c>
      <c r="D1982" t="str">
        <f>"{""symbol"": """ &amp; A1982 &amp; """, ""yahoo-symbol"": """ &amp; C1982 &amp; """}, "</f>
        <v xml:space="preserve">{"symbol": "DCC", "yahoo-symbol": "DCC.AX"}, </v>
      </c>
      <c r="H1982">
        <f>_xlfn.IFNA(VLOOKUP(A1982, Q$1:Q$1476,1,FALSE), 0)</f>
        <v>0</v>
      </c>
      <c r="Q1982" t="s">
        <v>3783</v>
      </c>
    </row>
    <row r="1983" spans="1:17" x14ac:dyDescent="0.2">
      <c r="A1983" s="15" t="s">
        <v>1948</v>
      </c>
      <c r="B1983" s="15" t="str">
        <f>_xlfn.IFNA(VLOOKUP(A1983, Shares!A1984:B$3048, 2, FALSE), "")</f>
        <v/>
      </c>
      <c r="C1983" t="str">
        <f>A1983&amp; ".AX"</f>
        <v>DCG.AX</v>
      </c>
      <c r="D1983" t="str">
        <f>"{""symbol"": """ &amp; A1983 &amp; """, ""yahoo-symbol"": """ &amp; C1983 &amp; """}, "</f>
        <v xml:space="preserve">{"symbol": "DCG", "yahoo-symbol": "DCG.AX"}, </v>
      </c>
      <c r="H1983" t="str">
        <f>_xlfn.IFNA(VLOOKUP(A1983, Q$1:Q$1476,1,FALSE), 0)</f>
        <v>DCG</v>
      </c>
      <c r="Q1983" t="s">
        <v>3746</v>
      </c>
    </row>
    <row r="1984" spans="1:17" x14ac:dyDescent="0.2">
      <c r="A1984" s="15" t="s">
        <v>1999</v>
      </c>
      <c r="B1984" s="15" t="str">
        <f>_xlfn.IFNA(VLOOKUP(A1984, Shares!A1985:B$3048, 2, FALSE), "")</f>
        <v/>
      </c>
      <c r="C1984" t="str">
        <f>A1984&amp; ".AX"</f>
        <v>DCL.AX</v>
      </c>
      <c r="D1984" t="str">
        <f>"{""symbol"": """ &amp; A1984 &amp; """, ""yahoo-symbol"": """ &amp; C1984 &amp; """}, "</f>
        <v xml:space="preserve">{"symbol": "DCL", "yahoo-symbol": "DCL.AX"}, </v>
      </c>
      <c r="H1984" t="str">
        <f>_xlfn.IFNA(VLOOKUP(A1984, Q$1:Q$1476,1,FALSE), 0)</f>
        <v>DCL</v>
      </c>
      <c r="Q1984" t="s">
        <v>3759</v>
      </c>
    </row>
    <row r="1985" spans="1:17" x14ac:dyDescent="0.2">
      <c r="A1985" s="15" t="s">
        <v>1917</v>
      </c>
      <c r="B1985" s="15" t="str">
        <f>_xlfn.IFNA(VLOOKUP(A1985, Shares!A1986:B$3048, 2, FALSE), "")</f>
        <v/>
      </c>
      <c r="C1985" t="str">
        <f>A1985&amp; ".AX"</f>
        <v>DCN.AX</v>
      </c>
      <c r="D1985" t="str">
        <f>"{""symbol"": """ &amp; A1985 &amp; """, ""yahoo-symbol"": """ &amp; C1985 &amp; """}, "</f>
        <v xml:space="preserve">{"symbol": "DCN", "yahoo-symbol": "DCN.AX"}, </v>
      </c>
      <c r="H1985" t="str">
        <f>_xlfn.IFNA(VLOOKUP(A1985, Q$1:Q$1476,1,FALSE), 0)</f>
        <v>DCN</v>
      </c>
      <c r="Q1985" t="s">
        <v>3541</v>
      </c>
    </row>
    <row r="1986" spans="1:17" x14ac:dyDescent="0.2">
      <c r="A1986" s="15" t="s">
        <v>235</v>
      </c>
      <c r="B1986" s="15" t="str">
        <f>_xlfn.IFNA(VLOOKUP(A1986, Shares!A1987:B$3048, 2, FALSE), "")</f>
        <v/>
      </c>
      <c r="C1986" t="str">
        <f>A1986&amp; ".AX"</f>
        <v>DDD.AX</v>
      </c>
      <c r="D1986" t="str">
        <f>"{""symbol"": """ &amp; A1986 &amp; """, ""yahoo-symbol"": """ &amp; C1986 &amp; """}, "</f>
        <v xml:space="preserve">{"symbol": "DDD", "yahoo-symbol": "DDD.AX"}, </v>
      </c>
      <c r="H1986">
        <f>_xlfn.IFNA(VLOOKUP(A1986, Q$1:Q$1476,1,FALSE), 0)</f>
        <v>0</v>
      </c>
      <c r="Q1986" t="s">
        <v>3704</v>
      </c>
    </row>
    <row r="1987" spans="1:17" x14ac:dyDescent="0.2">
      <c r="A1987" s="15" t="s">
        <v>1970</v>
      </c>
      <c r="B1987" s="15" t="str">
        <f>_xlfn.IFNA(VLOOKUP(A1987, Shares!A1988:B$3048, 2, FALSE), "")</f>
        <v/>
      </c>
      <c r="C1987" t="str">
        <f>A1987&amp; ".AX"</f>
        <v>DDR.AX</v>
      </c>
      <c r="D1987" t="str">
        <f>"{""symbol"": """ &amp; A1987 &amp; """, ""yahoo-symbol"": """ &amp; C1987 &amp; """}, "</f>
        <v xml:space="preserve">{"symbol": "DDR", "yahoo-symbol": "DDR.AX"}, </v>
      </c>
      <c r="H1987">
        <f>_xlfn.IFNA(VLOOKUP(A1987, Q$1:Q$1476,1,FALSE), 0)</f>
        <v>0</v>
      </c>
      <c r="Q1987" t="s">
        <v>3498</v>
      </c>
    </row>
    <row r="1988" spans="1:17" x14ac:dyDescent="0.2">
      <c r="A1988" s="15" t="s">
        <v>1934</v>
      </c>
      <c r="B1988" s="15" t="str">
        <f>_xlfn.IFNA(VLOOKUP(A1988, Shares!A1989:B$3048, 2, FALSE), "")</f>
        <v/>
      </c>
      <c r="C1988" t="str">
        <f>A1988&amp; ".AX"</f>
        <v>DDT.AX</v>
      </c>
      <c r="D1988" t="str">
        <f>"{""symbol"": """ &amp; A1988 &amp; """, ""yahoo-symbol"": """ &amp; C1988 &amp; """}, "</f>
        <v xml:space="preserve">{"symbol": "DDT", "yahoo-symbol": "DDT.AX"}, </v>
      </c>
      <c r="H1988">
        <f>_xlfn.IFNA(VLOOKUP(A1988, Q$1:Q$1476,1,FALSE), 0)</f>
        <v>0</v>
      </c>
      <c r="Q1988" t="s">
        <v>3680</v>
      </c>
    </row>
    <row r="1989" spans="1:17" x14ac:dyDescent="0.2">
      <c r="A1989" s="15" t="s">
        <v>2006</v>
      </c>
      <c r="B1989" s="15" t="str">
        <f>_xlfn.IFNA(VLOOKUP(A1989, Shares!A1990:B$3048, 2, FALSE), "")</f>
        <v/>
      </c>
      <c r="C1989" t="str">
        <f>A1989&amp; ".AX"</f>
        <v>DFM.AX</v>
      </c>
      <c r="D1989" t="str">
        <f>"{""symbol"": """ &amp; A1989 &amp; """, ""yahoo-symbol"": """ &amp; C1989 &amp; """}, "</f>
        <v xml:space="preserve">{"symbol": "DFM", "yahoo-symbol": "DFM.AX"}, </v>
      </c>
      <c r="H1989">
        <f>_xlfn.IFNA(VLOOKUP(A1989, Q$1:Q$1476,1,FALSE), 0)</f>
        <v>0</v>
      </c>
      <c r="Q1989" t="s">
        <v>3837</v>
      </c>
    </row>
    <row r="1990" spans="1:17" x14ac:dyDescent="0.2">
      <c r="A1990" s="15" t="s">
        <v>1896</v>
      </c>
      <c r="B1990" s="15" t="str">
        <f>_xlfn.IFNA(VLOOKUP(A1990, Shares!A1991:B$3048, 2, FALSE), "")</f>
        <v/>
      </c>
      <c r="C1990" t="str">
        <f>A1990&amp; ".AX"</f>
        <v>DGR.AX</v>
      </c>
      <c r="D1990" t="str">
        <f>"{""symbol"": """ &amp; A1990 &amp; """, ""yahoo-symbol"": """ &amp; C1990 &amp; """}, "</f>
        <v xml:space="preserve">{"symbol": "DGR", "yahoo-symbol": "DGR.AX"}, </v>
      </c>
      <c r="H1990" t="str">
        <f>_xlfn.IFNA(VLOOKUP(A1990, Q$1:Q$1476,1,FALSE), 0)</f>
        <v>DGR</v>
      </c>
      <c r="Q1990" t="s">
        <v>3804</v>
      </c>
    </row>
    <row r="1991" spans="1:17" x14ac:dyDescent="0.2">
      <c r="A1991" s="15" t="s">
        <v>1997</v>
      </c>
      <c r="B1991" s="15" t="str">
        <f>_xlfn.IFNA(VLOOKUP(A1991, Shares!A1992:B$3048, 2, FALSE), "")</f>
        <v/>
      </c>
      <c r="C1991" t="str">
        <f>A1991&amp; ".AX"</f>
        <v>DJW.AX</v>
      </c>
      <c r="D1991" t="str">
        <f>"{""symbol"": """ &amp; A1991 &amp; """, ""yahoo-symbol"": """ &amp; C1991 &amp; """}, "</f>
        <v xml:space="preserve">{"symbol": "DJW", "yahoo-symbol": "DJW.AX"}, </v>
      </c>
      <c r="H1991" t="str">
        <f>_xlfn.IFNA(VLOOKUP(A1991, Q$1:Q$1476,1,FALSE), 0)</f>
        <v>DJW</v>
      </c>
      <c r="Q1991" t="s">
        <v>3706</v>
      </c>
    </row>
    <row r="1992" spans="1:17" x14ac:dyDescent="0.2">
      <c r="A1992" s="15" t="s">
        <v>2036</v>
      </c>
      <c r="B1992" s="15" t="str">
        <f>_xlfn.IFNA(VLOOKUP(A1992, Shares!A1993:B$3048, 2, FALSE), "")</f>
        <v/>
      </c>
      <c r="C1992" t="str">
        <f>A1992&amp; ".AX"</f>
        <v>DKM.AX</v>
      </c>
      <c r="D1992" t="str">
        <f>"{""symbol"": """ &amp; A1992 &amp; """, ""yahoo-symbol"": """ &amp; C1992 &amp; """}, "</f>
        <v xml:space="preserve">{"symbol": "DKM", "yahoo-symbol": "DKM.AX"}, </v>
      </c>
      <c r="H1992" t="str">
        <f>_xlfn.IFNA(VLOOKUP(A1992, Q$1:Q$1476,1,FALSE), 0)</f>
        <v>DKM</v>
      </c>
      <c r="Q1992" t="s">
        <v>3603</v>
      </c>
    </row>
    <row r="1993" spans="1:17" x14ac:dyDescent="0.2">
      <c r="A1993" s="15" t="s">
        <v>1919</v>
      </c>
      <c r="B1993" s="15" t="str">
        <f>_xlfn.IFNA(VLOOKUP(A1993, Shares!A1994:B$3048, 2, FALSE), "")</f>
        <v/>
      </c>
      <c r="C1993" t="str">
        <f>A1993&amp; ".AX"</f>
        <v>DKO.AX</v>
      </c>
      <c r="D1993" t="str">
        <f>"{""symbol"": """ &amp; A1993 &amp; """, ""yahoo-symbol"": """ &amp; C1993 &amp; """}, "</f>
        <v xml:space="preserve">{"symbol": "DKO", "yahoo-symbol": "DKO.AX"}, </v>
      </c>
      <c r="H1993">
        <f>_xlfn.IFNA(VLOOKUP(A1993, Q$1:Q$1476,1,FALSE), 0)</f>
        <v>0</v>
      </c>
      <c r="Q1993" t="s">
        <v>3690</v>
      </c>
    </row>
    <row r="1994" spans="1:17" x14ac:dyDescent="0.2">
      <c r="A1994" s="15" t="s">
        <v>2038</v>
      </c>
      <c r="B1994" s="15" t="str">
        <f>_xlfn.IFNA(VLOOKUP(A1994, Shares!A1995:B$3048, 2, FALSE), "")</f>
        <v/>
      </c>
      <c r="C1994" t="str">
        <f>A1994&amp; ".AX"</f>
        <v>DLX.AX</v>
      </c>
      <c r="D1994" t="str">
        <f>"{""symbol"": """ &amp; A1994 &amp; """, ""yahoo-symbol"": """ &amp; C1994 &amp; """}, "</f>
        <v xml:space="preserve">{"symbol": "DLX", "yahoo-symbol": "DLX.AX"}, </v>
      </c>
      <c r="H1994">
        <f>_xlfn.IFNA(VLOOKUP(A1994, Q$1:Q$1476,1,FALSE), 0)</f>
        <v>0</v>
      </c>
      <c r="Q1994" t="s">
        <v>3882</v>
      </c>
    </row>
    <row r="1995" spans="1:17" x14ac:dyDescent="0.2">
      <c r="A1995" s="15" t="s">
        <v>1987</v>
      </c>
      <c r="B1995" s="15" t="str">
        <f>_xlfn.IFNA(VLOOKUP(A1995, Shares!A1996:B$3048, 2, FALSE), "")</f>
        <v/>
      </c>
      <c r="C1995" t="str">
        <f>A1995&amp; ".AX"</f>
        <v>DM1.AX</v>
      </c>
      <c r="D1995" t="str">
        <f>"{""symbol"": """ &amp; A1995 &amp; """, ""yahoo-symbol"": """ &amp; C1995 &amp; """}, "</f>
        <v xml:space="preserve">{"symbol": "DM1", "yahoo-symbol": "DM1.AX"}, </v>
      </c>
      <c r="H1995">
        <f>_xlfn.IFNA(VLOOKUP(A1995, Q$1:Q$1476,1,FALSE), 0)</f>
        <v>0</v>
      </c>
      <c r="Q1995" t="s">
        <v>3537</v>
      </c>
    </row>
    <row r="1996" spans="1:17" x14ac:dyDescent="0.2">
      <c r="A1996" s="15" t="s">
        <v>30</v>
      </c>
      <c r="B1996" s="15" t="str">
        <f>_xlfn.IFNA(VLOOKUP(A1996, Shares!A1997:B$3048, 2, FALSE), "")</f>
        <v/>
      </c>
      <c r="C1996" t="str">
        <f>A1996&amp; ".AX"</f>
        <v>DMP.AX</v>
      </c>
      <c r="D1996" t="str">
        <f>"{""symbol"": """ &amp; A1996 &amp; """, ""yahoo-symbol"": """ &amp; C1996 &amp; """}, "</f>
        <v xml:space="preserve">{"symbol": "DMP", "yahoo-symbol": "DMP.AX"}, </v>
      </c>
      <c r="H1996">
        <f>_xlfn.IFNA(VLOOKUP(A1996, Q$1:Q$1476,1,FALSE), 0)</f>
        <v>0</v>
      </c>
      <c r="Q1996" t="s">
        <v>3622</v>
      </c>
    </row>
    <row r="1997" spans="1:17" x14ac:dyDescent="0.2">
      <c r="A1997" s="15" t="s">
        <v>2026</v>
      </c>
      <c r="B1997" s="15" t="str">
        <f>_xlfn.IFNA(VLOOKUP(A1997, Shares!A1998:B$3048, 2, FALSE), "")</f>
        <v/>
      </c>
      <c r="C1997" t="str">
        <f>A1997&amp; ".AX"</f>
        <v>DN8.AX</v>
      </c>
      <c r="D1997" t="str">
        <f>"{""symbol"": """ &amp; A1997 &amp; """, ""yahoo-symbol"": """ &amp; C1997 &amp; """}, "</f>
        <v xml:space="preserve">{"symbol": "DN8", "yahoo-symbol": "DN8.AX"}, </v>
      </c>
      <c r="H1997" t="str">
        <f>_xlfn.IFNA(VLOOKUP(A1997, Q$1:Q$1476,1,FALSE), 0)</f>
        <v>DN8</v>
      </c>
      <c r="Q1997" t="s">
        <v>3817</v>
      </c>
    </row>
    <row r="1998" spans="1:17" x14ac:dyDescent="0.2">
      <c r="A1998" s="15" t="s">
        <v>2004</v>
      </c>
      <c r="B1998" s="15" t="str">
        <f>_xlfn.IFNA(VLOOKUP(A1998, Shares!A1999:B$3048, 2, FALSE), "")</f>
        <v/>
      </c>
      <c r="C1998" t="str">
        <f>A1998&amp; ".AX"</f>
        <v>DNA.AX</v>
      </c>
      <c r="D1998" t="str">
        <f>"{""symbol"": """ &amp; A1998 &amp; """, ""yahoo-symbol"": """ &amp; C1998 &amp; """}, "</f>
        <v xml:space="preserve">{"symbol": "DNA", "yahoo-symbol": "DNA.AX"}, </v>
      </c>
      <c r="H1998" t="str">
        <f>_xlfn.IFNA(VLOOKUP(A1998, Q$1:Q$1476,1,FALSE), 0)</f>
        <v>DNA</v>
      </c>
      <c r="Q1998" t="s">
        <v>3620</v>
      </c>
    </row>
    <row r="1999" spans="1:17" x14ac:dyDescent="0.2">
      <c r="A1999" s="15" t="s">
        <v>1923</v>
      </c>
      <c r="B1999" s="15" t="str">
        <f>_xlfn.IFNA(VLOOKUP(A1999, Shares!A2000:B$3048, 2, FALSE), "")</f>
        <v/>
      </c>
      <c r="C1999" t="str">
        <f>A1999&amp; ".AX"</f>
        <v>DNK.AX</v>
      </c>
      <c r="D1999" t="str">
        <f>"{""symbol"": """ &amp; A1999 &amp; """, ""yahoo-symbol"": """ &amp; C1999 &amp; """}, "</f>
        <v xml:space="preserve">{"symbol": "DNK", "yahoo-symbol": "DNK.AX"}, </v>
      </c>
      <c r="H1999">
        <f>_xlfn.IFNA(VLOOKUP(A1999, Q$1:Q$1476,1,FALSE), 0)</f>
        <v>0</v>
      </c>
      <c r="Q1999" t="s">
        <v>3636</v>
      </c>
    </row>
    <row r="2000" spans="1:17" x14ac:dyDescent="0.2">
      <c r="A2000" s="15" t="s">
        <v>2014</v>
      </c>
      <c r="B2000" s="15" t="str">
        <f>_xlfn.IFNA(VLOOKUP(A2000, Shares!A2001:B$3048, 2, FALSE), "")</f>
        <v/>
      </c>
      <c r="C2000" t="str">
        <f>A2000&amp; ".AX"</f>
        <v>DOW.AX</v>
      </c>
      <c r="D2000" t="str">
        <f>"{""symbol"": """ &amp; A2000 &amp; """, ""yahoo-symbol"": """ &amp; C2000 &amp; """}, "</f>
        <v xml:space="preserve">{"symbol": "DOW", "yahoo-symbol": "DOW.AX"}, </v>
      </c>
      <c r="H2000" t="str">
        <f>_xlfn.IFNA(VLOOKUP(A2000, Q$1:Q$1476,1,FALSE), 0)</f>
        <v>DOW</v>
      </c>
      <c r="Q2000" t="s">
        <v>3864</v>
      </c>
    </row>
    <row r="2001" spans="1:17" x14ac:dyDescent="0.2">
      <c r="A2001" s="15" t="s">
        <v>2016</v>
      </c>
      <c r="B2001" s="15" t="str">
        <f>_xlfn.IFNA(VLOOKUP(A2001, Shares!A2002:B$3048, 2, FALSE), "")</f>
        <v/>
      </c>
      <c r="C2001" t="str">
        <f>A2001&amp; ".AX"</f>
        <v>DRA.AX</v>
      </c>
      <c r="D2001" t="str">
        <f>"{""symbol"": """ &amp; A2001 &amp; """, ""yahoo-symbol"": """ &amp; C2001 &amp; """}, "</f>
        <v xml:space="preserve">{"symbol": "DRA", "yahoo-symbol": "DRA.AX"}, </v>
      </c>
      <c r="H2001">
        <f>_xlfn.IFNA(VLOOKUP(A2001, Q$1:Q$1476,1,FALSE), 0)</f>
        <v>0</v>
      </c>
      <c r="Q2001" t="s">
        <v>3630</v>
      </c>
    </row>
    <row r="2002" spans="1:17" x14ac:dyDescent="0.2">
      <c r="A2002" s="15" t="s">
        <v>1906</v>
      </c>
      <c r="B2002" s="15" t="str">
        <f>_xlfn.IFNA(VLOOKUP(A2002, Shares!A2003:B$3048, 2, FALSE), "")</f>
        <v/>
      </c>
      <c r="C2002" t="str">
        <f>A2002&amp; ".AX"</f>
        <v>DRG.AX</v>
      </c>
      <c r="D2002" t="str">
        <f>"{""symbol"": """ &amp; A2002 &amp; """, ""yahoo-symbol"": """ &amp; C2002 &amp; """}, "</f>
        <v xml:space="preserve">{"symbol": "DRG", "yahoo-symbol": "DRG.AX"}, </v>
      </c>
      <c r="H2002" t="str">
        <f>_xlfn.IFNA(VLOOKUP(A2002, Q$1:Q$1476,1,FALSE), 0)</f>
        <v>DRG</v>
      </c>
      <c r="Q2002" t="s">
        <v>3748</v>
      </c>
    </row>
    <row r="2003" spans="1:17" x14ac:dyDescent="0.2">
      <c r="A2003" s="15" t="s">
        <v>2008</v>
      </c>
      <c r="B2003" s="15" t="str">
        <f>_xlfn.IFNA(VLOOKUP(A2003, Shares!A2004:B$3048, 2, FALSE), "")</f>
        <v/>
      </c>
      <c r="C2003" t="str">
        <f>A2003&amp; ".AX"</f>
        <v>DRM.AX</v>
      </c>
      <c r="D2003" t="str">
        <f>"{""symbol"": """ &amp; A2003 &amp; """, ""yahoo-symbol"": """ &amp; C2003 &amp; """}, "</f>
        <v xml:space="preserve">{"symbol": "DRM", "yahoo-symbol": "DRM.AX"}, </v>
      </c>
      <c r="H2003">
        <f>_xlfn.IFNA(VLOOKUP(A2003, Q$1:Q$1476,1,FALSE), 0)</f>
        <v>0</v>
      </c>
      <c r="Q2003" t="s">
        <v>3650</v>
      </c>
    </row>
    <row r="2004" spans="1:17" x14ac:dyDescent="0.2">
      <c r="A2004" s="15" t="s">
        <v>2030</v>
      </c>
      <c r="B2004" s="15" t="str">
        <f>_xlfn.IFNA(VLOOKUP(A2004, Shares!A2005:B$3048, 2, FALSE), "")</f>
        <v/>
      </c>
      <c r="C2004" t="str">
        <f>A2004&amp; ".AX"</f>
        <v>DRO.AX</v>
      </c>
      <c r="D2004" t="str">
        <f>"{""symbol"": """ &amp; A2004 &amp; """, ""yahoo-symbol"": """ &amp; C2004 &amp; """}, "</f>
        <v xml:space="preserve">{"symbol": "DRO", "yahoo-symbol": "DRO.AX"}, </v>
      </c>
      <c r="H2004">
        <f>_xlfn.IFNA(VLOOKUP(A2004, Q$1:Q$1476,1,FALSE), 0)</f>
        <v>0</v>
      </c>
      <c r="Q2004" t="s">
        <v>3646</v>
      </c>
    </row>
    <row r="2005" spans="1:17" x14ac:dyDescent="0.2">
      <c r="A2005" s="15" t="s">
        <v>1946</v>
      </c>
      <c r="B2005" s="15" t="str">
        <f>_xlfn.IFNA(VLOOKUP(A2005, Shares!A2006:B$3048, 2, FALSE), "")</f>
        <v/>
      </c>
      <c r="C2005" t="str">
        <f>A2005&amp; ".AX"</f>
        <v>DSX.AX</v>
      </c>
      <c r="D2005" t="str">
        <f>"{""symbol"": """ &amp; A2005 &amp; """, ""yahoo-symbol"": """ &amp; C2005 &amp; """}, "</f>
        <v xml:space="preserve">{"symbol": "DSX", "yahoo-symbol": "DSX.AX"}, </v>
      </c>
      <c r="H2005" t="str">
        <f>_xlfn.IFNA(VLOOKUP(A2005, Q$1:Q$1476,1,FALSE), 0)</f>
        <v>DSX</v>
      </c>
      <c r="Q2005" t="s">
        <v>3518</v>
      </c>
    </row>
    <row r="2006" spans="1:17" x14ac:dyDescent="0.2">
      <c r="A2006" s="15" t="s">
        <v>1910</v>
      </c>
      <c r="B2006" s="15" t="str">
        <f>_xlfn.IFNA(VLOOKUP(A2006, Shares!A2007:B$3048, 2, FALSE), "")</f>
        <v/>
      </c>
      <c r="C2006" t="str">
        <f>A2006&amp; ".AX"</f>
        <v>DTI.AX</v>
      </c>
      <c r="D2006" t="str">
        <f>"{""symbol"": """ &amp; A2006 &amp; """, ""yahoo-symbol"": """ &amp; C2006 &amp; """}, "</f>
        <v xml:space="preserve">{"symbol": "DTI", "yahoo-symbol": "DTI.AX"}, </v>
      </c>
      <c r="H2006" t="str">
        <f>_xlfn.IFNA(VLOOKUP(A2006, Q$1:Q$1476,1,FALSE), 0)</f>
        <v>DTI</v>
      </c>
      <c r="Q2006" t="s">
        <v>3767</v>
      </c>
    </row>
    <row r="2007" spans="1:17" x14ac:dyDescent="0.2">
      <c r="A2007" s="15" t="s">
        <v>29</v>
      </c>
      <c r="B2007" s="15" t="str">
        <f>_xlfn.IFNA(VLOOKUP(A2007, Shares!A2008:B$3048, 2, FALSE), "")</f>
        <v/>
      </c>
      <c r="C2007" t="str">
        <f>A2007&amp; ".AX"</f>
        <v>DTL.AX</v>
      </c>
      <c r="D2007" t="str">
        <f>"{""symbol"": """ &amp; A2007 &amp; """, ""yahoo-symbol"": """ &amp; C2007 &amp; """}, "</f>
        <v xml:space="preserve">{"symbol": "DTL", "yahoo-symbol": "DTL.AX"}, </v>
      </c>
      <c r="H2007">
        <f>_xlfn.IFNA(VLOOKUP(A2007, Q$1:Q$1476,1,FALSE), 0)</f>
        <v>0</v>
      </c>
      <c r="Q2007" t="s">
        <v>3514</v>
      </c>
    </row>
    <row r="2008" spans="1:17" x14ac:dyDescent="0.2">
      <c r="A2008" s="15" t="s">
        <v>2020</v>
      </c>
      <c r="B2008" s="15" t="str">
        <f>_xlfn.IFNA(VLOOKUP(A2008, Shares!A2009:B$3048, 2, FALSE), "")</f>
        <v/>
      </c>
      <c r="C2008" t="str">
        <f>A2008&amp; ".AX"</f>
        <v>DTS.AX</v>
      </c>
      <c r="D2008" t="str">
        <f>"{""symbol"": """ &amp; A2008 &amp; """, ""yahoo-symbol"": """ &amp; C2008 &amp; """}, "</f>
        <v xml:space="preserve">{"symbol": "DTS", "yahoo-symbol": "DTS.AX"}, </v>
      </c>
      <c r="H2008">
        <f>_xlfn.IFNA(VLOOKUP(A2008, Q$1:Q$1476,1,FALSE), 0)</f>
        <v>0</v>
      </c>
      <c r="Q2008" t="s">
        <v>3896</v>
      </c>
    </row>
    <row r="2009" spans="1:17" x14ac:dyDescent="0.2">
      <c r="A2009" s="15" t="s">
        <v>2012</v>
      </c>
      <c r="B2009" s="15" t="str">
        <f>_xlfn.IFNA(VLOOKUP(A2009, Shares!A2010:B$3048, 2, FALSE), "")</f>
        <v/>
      </c>
      <c r="C2009" t="str">
        <f>A2009&amp; ".AX"</f>
        <v>DTZ.AX</v>
      </c>
      <c r="D2009" t="str">
        <f>"{""symbol"": """ &amp; A2009 &amp; """, ""yahoo-symbol"": """ &amp; C2009 &amp; """}, "</f>
        <v xml:space="preserve">{"symbol": "DTZ", "yahoo-symbol": "DTZ.AX"}, </v>
      </c>
      <c r="H2009">
        <f>_xlfn.IFNA(VLOOKUP(A2009, Q$1:Q$1476,1,FALSE), 0)</f>
        <v>0</v>
      </c>
      <c r="Q2009" t="s">
        <v>3892</v>
      </c>
    </row>
    <row r="2010" spans="1:17" x14ac:dyDescent="0.2">
      <c r="A2010" s="15" t="s">
        <v>2034</v>
      </c>
      <c r="B2010" s="15" t="str">
        <f>_xlfn.IFNA(VLOOKUP(A2010, Shares!A2011:B$3048, 2, FALSE), "")</f>
        <v/>
      </c>
      <c r="C2010" t="str">
        <f>A2010&amp; ".AX"</f>
        <v>DUB.AX</v>
      </c>
      <c r="D2010" t="str">
        <f>"{""symbol"": """ &amp; A2010 &amp; """, ""yahoo-symbol"": """ &amp; C2010 &amp; """}, "</f>
        <v xml:space="preserve">{"symbol": "DUB", "yahoo-symbol": "DUB.AX"}, </v>
      </c>
      <c r="H2010" t="str">
        <f>_xlfn.IFNA(VLOOKUP(A2010, Q$1:Q$1476,1,FALSE), 0)</f>
        <v>DUB</v>
      </c>
      <c r="Q2010" t="s">
        <v>59</v>
      </c>
    </row>
    <row r="2011" spans="1:17" x14ac:dyDescent="0.2">
      <c r="A2011" s="15" t="s">
        <v>1914</v>
      </c>
      <c r="B2011" s="15" t="str">
        <f>_xlfn.IFNA(VLOOKUP(A2011, Shares!A2012:B$3048, 2, FALSE), "")</f>
        <v/>
      </c>
      <c r="C2011" t="str">
        <f>A2011&amp; ".AX"</f>
        <v>DUE.AX</v>
      </c>
      <c r="D2011" t="str">
        <f>"{""symbol"": """ &amp; A2011 &amp; """, ""yahoo-symbol"": """ &amp; C2011 &amp; """}, "</f>
        <v xml:space="preserve">{"symbol": "DUE", "yahoo-symbol": "DUE.AX"}, </v>
      </c>
      <c r="H2011">
        <f>_xlfn.IFNA(VLOOKUP(A2011, Q$1:Q$1476,1,FALSE), 0)</f>
        <v>0</v>
      </c>
      <c r="Q2011" t="s">
        <v>3569</v>
      </c>
    </row>
    <row r="2012" spans="1:17" x14ac:dyDescent="0.2">
      <c r="A2012" s="15" t="s">
        <v>1995</v>
      </c>
      <c r="B2012" s="15" t="str">
        <f>_xlfn.IFNA(VLOOKUP(A2012, Shares!A2013:B$3048, 2, FALSE), "")</f>
        <v/>
      </c>
      <c r="C2012" t="str">
        <f>A2012&amp; ".AX"</f>
        <v>DUI.AX</v>
      </c>
      <c r="D2012" t="str">
        <f>"{""symbol"": """ &amp; A2012 &amp; """, ""yahoo-symbol"": """ &amp; C2012 &amp; """}, "</f>
        <v xml:space="preserve">{"symbol": "DUI", "yahoo-symbol": "DUI.AX"}, </v>
      </c>
      <c r="H2012" t="str">
        <f>_xlfn.IFNA(VLOOKUP(A2012, Q$1:Q$1476,1,FALSE), 0)</f>
        <v>DUI</v>
      </c>
      <c r="Q2012" t="s">
        <v>3952</v>
      </c>
    </row>
    <row r="2013" spans="1:17" x14ac:dyDescent="0.2">
      <c r="A2013" s="15" t="s">
        <v>2010</v>
      </c>
      <c r="B2013" s="15" t="str">
        <f>_xlfn.IFNA(VLOOKUP(A2013, Shares!A2014:B$3048, 2, FALSE), "")</f>
        <v/>
      </c>
      <c r="C2013" t="str">
        <f>A2013&amp; ".AX"</f>
        <v>DVL.AX</v>
      </c>
      <c r="D2013" t="str">
        <f>"{""symbol"": """ &amp; A2013 &amp; """, ""yahoo-symbol"": """ &amp; C2013 &amp; """}, "</f>
        <v xml:space="preserve">{"symbol": "DVL", "yahoo-symbol": "DVL.AX"}, </v>
      </c>
      <c r="H2013" t="str">
        <f>_xlfn.IFNA(VLOOKUP(A2013, Q$1:Q$1476,1,FALSE), 0)</f>
        <v>DVL</v>
      </c>
      <c r="Q2013" t="s">
        <v>3992</v>
      </c>
    </row>
    <row r="2014" spans="1:17" x14ac:dyDescent="0.2">
      <c r="A2014" s="15" t="s">
        <v>1964</v>
      </c>
      <c r="B2014" s="15" t="str">
        <f>_xlfn.IFNA(VLOOKUP(A2014, Shares!A2015:B$3048, 2, FALSE), "")</f>
        <v/>
      </c>
      <c r="C2014" t="str">
        <f>A2014&amp; ".AX"</f>
        <v>DVN.AX</v>
      </c>
      <c r="D2014" t="str">
        <f>"{""symbol"": """ &amp; A2014 &amp; """, ""yahoo-symbol"": """ &amp; C2014 &amp; """}, "</f>
        <v xml:space="preserve">{"symbol": "DVN", "yahoo-symbol": "DVN.AX"}, </v>
      </c>
      <c r="H2014">
        <f>_xlfn.IFNA(VLOOKUP(A2014, Q$1:Q$1476,1,FALSE), 0)</f>
        <v>0</v>
      </c>
      <c r="Q2014" t="s">
        <v>3948</v>
      </c>
    </row>
    <row r="2015" spans="1:17" x14ac:dyDescent="0.2">
      <c r="A2015" s="15" t="s">
        <v>28</v>
      </c>
      <c r="B2015" s="15" t="str">
        <f>_xlfn.IFNA(VLOOKUP(A2015, Shares!A2016:B$3048, 2, FALSE), "")</f>
        <v/>
      </c>
      <c r="C2015" t="str">
        <f>A2015&amp; ".AX"</f>
        <v>DWS.AX</v>
      </c>
      <c r="D2015" t="str">
        <f>"{""symbol"": """ &amp; A2015 &amp; """, ""yahoo-symbol"": """ &amp; C2015 &amp; """}, "</f>
        <v xml:space="preserve">{"symbol": "DWS", "yahoo-symbol": "DWS.AX"}, </v>
      </c>
      <c r="H2015" t="str">
        <f>_xlfn.IFNA(VLOOKUP(A2015, Q$1:Q$1476,1,FALSE), 0)</f>
        <v>DWS</v>
      </c>
      <c r="Q2015" t="s">
        <v>4040</v>
      </c>
    </row>
    <row r="2016" spans="1:17" x14ac:dyDescent="0.2">
      <c r="A2016" s="15" t="s">
        <v>1978</v>
      </c>
      <c r="B2016" s="15" t="str">
        <f>_xlfn.IFNA(VLOOKUP(A2016, Shares!A2017:B$3048, 2, FALSE), "")</f>
        <v/>
      </c>
      <c r="C2016" t="str">
        <f>A2016&amp; ".AX"</f>
        <v>DXB.AX</v>
      </c>
      <c r="D2016" t="str">
        <f>"{""symbol"": """ &amp; A2016 &amp; """, ""yahoo-symbol"": """ &amp; C2016 &amp; """}, "</f>
        <v xml:space="preserve">{"symbol": "DXB", "yahoo-symbol": "DXB.AX"}, </v>
      </c>
      <c r="H2016" t="str">
        <f>_xlfn.IFNA(VLOOKUP(A2016, Q$1:Q$1476,1,FALSE), 0)</f>
        <v>DXB</v>
      </c>
      <c r="Q2016" t="s">
        <v>3950</v>
      </c>
    </row>
    <row r="2017" spans="1:17" x14ac:dyDescent="0.2">
      <c r="A2017" s="15" t="s">
        <v>1892</v>
      </c>
      <c r="B2017" s="15" t="str">
        <f>_xlfn.IFNA(VLOOKUP(A2017, Shares!A2018:B$3048, 2, FALSE), "")</f>
        <v/>
      </c>
      <c r="C2017" t="str">
        <f>A2017&amp; ".AX"</f>
        <v>DXS.AX</v>
      </c>
      <c r="D2017" t="str">
        <f>"{""symbol"": """ &amp; A2017 &amp; """, ""yahoo-symbol"": """ &amp; C2017 &amp; """}, "</f>
        <v xml:space="preserve">{"symbol": "DXS", "yahoo-symbol": "DXS.AX"}, </v>
      </c>
      <c r="H2017" t="str">
        <f>_xlfn.IFNA(VLOOKUP(A2017, Q$1:Q$1476,1,FALSE), 0)</f>
        <v>DXS</v>
      </c>
      <c r="Q2017" t="s">
        <v>4027</v>
      </c>
    </row>
    <row r="2018" spans="1:17" x14ac:dyDescent="0.2">
      <c r="A2018" s="15" t="s">
        <v>2042</v>
      </c>
      <c r="B2018" s="15" t="str">
        <f>_xlfn.IFNA(VLOOKUP(A2018, Shares!A2019:B$3048, 2, FALSE), "")</f>
        <v/>
      </c>
      <c r="C2018" t="str">
        <f>A2018&amp; ".AX"</f>
        <v>DYE.AX</v>
      </c>
      <c r="D2018" t="str">
        <f>"{""symbol"": """ &amp; A2018 &amp; """, ""yahoo-symbol"": """ &amp; C2018 &amp; """}, "</f>
        <v xml:space="preserve">{"symbol": "DYE", "yahoo-symbol": "DYE.AX"}, </v>
      </c>
      <c r="H2018">
        <f>_xlfn.IFNA(VLOOKUP(A2018, Q$1:Q$1476,1,FALSE), 0)</f>
        <v>0</v>
      </c>
      <c r="Q2018" t="s">
        <v>1018</v>
      </c>
    </row>
    <row r="2019" spans="1:17" x14ac:dyDescent="0.2">
      <c r="A2019" s="15" t="s">
        <v>1950</v>
      </c>
      <c r="B2019" s="15" t="str">
        <f>_xlfn.IFNA(VLOOKUP(A2019, Shares!A2020:B$3048, 2, FALSE), "")</f>
        <v/>
      </c>
      <c r="C2019" t="str">
        <f>A2019&amp; ".AX"</f>
        <v>DYL.AX</v>
      </c>
      <c r="D2019" t="str">
        <f>"{""symbol"": """ &amp; A2019 &amp; """, ""yahoo-symbol"": """ &amp; C2019 &amp; """}, "</f>
        <v xml:space="preserve">{"symbol": "DYL", "yahoo-symbol": "DYL.AX"}, </v>
      </c>
      <c r="H2019" t="str">
        <f>_xlfn.IFNA(VLOOKUP(A2019, Q$1:Q$1476,1,FALSE), 0)</f>
        <v>DYL</v>
      </c>
      <c r="Q2019" t="s">
        <v>3969</v>
      </c>
    </row>
    <row r="2020" spans="1:17" x14ac:dyDescent="0.2">
      <c r="A2020" s="15" t="s">
        <v>2146</v>
      </c>
      <c r="B2020" s="15" t="str">
        <f>_xlfn.IFNA(VLOOKUP(A2020, Shares!A2021:B$3048, 2, FALSE), "")</f>
        <v/>
      </c>
      <c r="C2020" t="str">
        <f>A2020&amp; ".AX"</f>
        <v>EAI.AX</v>
      </c>
      <c r="D2020" t="str">
        <f>"{""symbol"": """ &amp; A2020 &amp; """, ""yahoo-symbol"": """ &amp; C2020 &amp; """}, "</f>
        <v xml:space="preserve">{"symbol": "EAI", "yahoo-symbol": "EAI.AX"}, </v>
      </c>
      <c r="H2020" t="str">
        <f>_xlfn.IFNA(VLOOKUP(A2020, Q$1:Q$1476,1,FALSE), 0)</f>
        <v>EAI</v>
      </c>
      <c r="Q2020" t="s">
        <v>3994</v>
      </c>
    </row>
    <row r="2021" spans="1:17" x14ac:dyDescent="0.2">
      <c r="A2021" s="15" t="s">
        <v>2048</v>
      </c>
      <c r="B2021" s="15" t="str">
        <f>_xlfn.IFNA(VLOOKUP(A2021, Shares!A2022:B$3048, 2, FALSE), "")</f>
        <v/>
      </c>
      <c r="C2021" t="str">
        <f>A2021&amp; ".AX"</f>
        <v>EAL.AX</v>
      </c>
      <c r="D2021" t="str">
        <f>"{""symbol"": """ &amp; A2021 &amp; """, ""yahoo-symbol"": """ &amp; C2021 &amp; """}, "</f>
        <v xml:space="preserve">{"symbol": "EAL", "yahoo-symbol": "EAL.AX"}, </v>
      </c>
      <c r="H2021">
        <f>_xlfn.IFNA(VLOOKUP(A2021, Q$1:Q$1476,1,FALSE), 0)</f>
        <v>0</v>
      </c>
      <c r="Q2021" t="s">
        <v>3996</v>
      </c>
    </row>
    <row r="2022" spans="1:17" x14ac:dyDescent="0.2">
      <c r="A2022" s="15" t="s">
        <v>2114</v>
      </c>
      <c r="B2022" s="15" t="str">
        <f>_xlfn.IFNA(VLOOKUP(A2022, Shares!A2023:B$3048, 2, FALSE), "")</f>
        <v/>
      </c>
      <c r="C2022" t="str">
        <f>A2022&amp; ".AX"</f>
        <v>EAR.AX</v>
      </c>
      <c r="D2022" t="str">
        <f>"{""symbol"": """ &amp; A2022 &amp; """, ""yahoo-symbol"": """ &amp; C2022 &amp; """}, "</f>
        <v xml:space="preserve">{"symbol": "EAR", "yahoo-symbol": "EAR.AX"}, </v>
      </c>
      <c r="H2022">
        <f>_xlfn.IFNA(VLOOKUP(A2022, Q$1:Q$1476,1,FALSE), 0)</f>
        <v>0</v>
      </c>
      <c r="Q2022" t="s">
        <v>3914</v>
      </c>
    </row>
    <row r="2023" spans="1:17" x14ac:dyDescent="0.2">
      <c r="A2023" s="15" t="s">
        <v>2198</v>
      </c>
      <c r="B2023" s="15" t="str">
        <f>_xlfn.IFNA(VLOOKUP(A2023, Shares!A2024:B$3048, 2, FALSE), "")</f>
        <v/>
      </c>
      <c r="C2023" t="str">
        <f>A2023&amp; ".AX"</f>
        <v>EAX.AX</v>
      </c>
      <c r="D2023" t="str">
        <f>"{""symbol"": """ &amp; A2023 &amp; """, ""yahoo-symbol"": """ &amp; C2023 &amp; """}, "</f>
        <v xml:space="preserve">{"symbol": "EAX", "yahoo-symbol": "EAX.AX"}, </v>
      </c>
      <c r="H2023" t="str">
        <f>_xlfn.IFNA(VLOOKUP(A2023, Q$1:Q$1476,1,FALSE), 0)</f>
        <v>EAX</v>
      </c>
      <c r="Q2023" t="s">
        <v>3964</v>
      </c>
    </row>
    <row r="2024" spans="1:17" x14ac:dyDescent="0.2">
      <c r="A2024" s="15" t="s">
        <v>2058</v>
      </c>
      <c r="B2024" s="15" t="str">
        <f>_xlfn.IFNA(VLOOKUP(A2024, Shares!A2025:B$3048, 2, FALSE), "")</f>
        <v/>
      </c>
      <c r="C2024" t="str">
        <f>A2024&amp; ".AX"</f>
        <v>EBO.AX</v>
      </c>
      <c r="D2024" t="str">
        <f>"{""symbol"": """ &amp; A2024 &amp; """, ""yahoo-symbol"": """ &amp; C2024 &amp; """}, "</f>
        <v xml:space="preserve">{"symbol": "EBO", "yahoo-symbol": "EBO.AX"}, </v>
      </c>
      <c r="H2024">
        <f>_xlfn.IFNA(VLOOKUP(A2024, Q$1:Q$1476,1,FALSE), 0)</f>
        <v>0</v>
      </c>
      <c r="Q2024" t="s">
        <v>3975</v>
      </c>
    </row>
    <row r="2025" spans="1:17" x14ac:dyDescent="0.2">
      <c r="A2025" s="15" t="s">
        <v>6097</v>
      </c>
      <c r="B2025" s="15" t="str">
        <f>_xlfn.IFNA(VLOOKUP(A2025, Shares!A2026:B$3048, 2, FALSE), "")</f>
        <v/>
      </c>
      <c r="C2025" t="str">
        <f>A2025&amp; ".AX"</f>
        <v>ECG.AX</v>
      </c>
      <c r="D2025" t="str">
        <f>"{""symbol"": """ &amp; A2025 &amp; """, ""yahoo-symbol"": """ &amp; C2025 &amp; """}, "</f>
        <v xml:space="preserve">{"symbol": "ECG", "yahoo-symbol": "ECG.AX"}, </v>
      </c>
      <c r="H2025">
        <f>_xlfn.IFNA(VLOOKUP(A2025, Q$1:Q$1476,1,FALSE), 0)</f>
        <v>0</v>
      </c>
      <c r="Q2025" t="s">
        <v>4061</v>
      </c>
    </row>
    <row r="2026" spans="1:17" x14ac:dyDescent="0.2">
      <c r="A2026" s="15" t="s">
        <v>2120</v>
      </c>
      <c r="B2026" s="15" t="str">
        <f>_xlfn.IFNA(VLOOKUP(A2026, Shares!A2027:B$3048, 2, FALSE), "")</f>
        <v/>
      </c>
      <c r="C2026" t="str">
        <f>A2026&amp; ".AX"</f>
        <v>ECX.AX</v>
      </c>
      <c r="D2026" t="str">
        <f>"{""symbol"": """ &amp; A2026 &amp; """, ""yahoo-symbol"": """ &amp; C2026 &amp; """}, "</f>
        <v xml:space="preserve">{"symbol": "ECX", "yahoo-symbol": "ECX.AX"}, </v>
      </c>
      <c r="H2026" t="str">
        <f>_xlfn.IFNA(VLOOKUP(A2026, Q$1:Q$1476,1,FALSE), 0)</f>
        <v>ECX</v>
      </c>
      <c r="Q2026" t="s">
        <v>66</v>
      </c>
    </row>
    <row r="2027" spans="1:17" x14ac:dyDescent="0.2">
      <c r="A2027" s="15" t="s">
        <v>2124</v>
      </c>
      <c r="B2027" s="15" t="str">
        <f>_xlfn.IFNA(VLOOKUP(A2027, Shares!A2028:B$3048, 2, FALSE), "")</f>
        <v/>
      </c>
      <c r="C2027" t="str">
        <f>A2027&amp; ".AX"</f>
        <v>EDE.AX</v>
      </c>
      <c r="D2027" t="str">
        <f>"{""symbol"": """ &amp; A2027 &amp; """, ""yahoo-symbol"": """ &amp; C2027 &amp; """}, "</f>
        <v xml:space="preserve">{"symbol": "EDE", "yahoo-symbol": "EDE.AX"}, </v>
      </c>
      <c r="H2027">
        <f>_xlfn.IFNA(VLOOKUP(A2027, Q$1:Q$1476,1,FALSE), 0)</f>
        <v>0</v>
      </c>
      <c r="Q2027" t="s">
        <v>3983</v>
      </c>
    </row>
    <row r="2028" spans="1:17" x14ac:dyDescent="0.2">
      <c r="A2028" s="15" t="s">
        <v>2176</v>
      </c>
      <c r="B2028" s="15" t="str">
        <f>_xlfn.IFNA(VLOOKUP(A2028, Shares!A2029:B$3048, 2, FALSE), "")</f>
        <v/>
      </c>
      <c r="C2028" t="str">
        <f>A2028&amp; ".AX"</f>
        <v>EEG.AX</v>
      </c>
      <c r="D2028" t="str">
        <f>"{""symbol"": """ &amp; A2028 &amp; """, ""yahoo-symbol"": """ &amp; C2028 &amp; """}, "</f>
        <v xml:space="preserve">{"symbol": "EEG", "yahoo-symbol": "EEG.AX"}, </v>
      </c>
      <c r="H2028" t="str">
        <f>_xlfn.IFNA(VLOOKUP(A2028, Q$1:Q$1476,1,FALSE), 0)</f>
        <v>EEG</v>
      </c>
      <c r="Q2028" t="s">
        <v>4046</v>
      </c>
    </row>
    <row r="2029" spans="1:17" x14ac:dyDescent="0.2">
      <c r="A2029" s="15" t="s">
        <v>2214</v>
      </c>
      <c r="B2029" s="15" t="str">
        <f>_xlfn.IFNA(VLOOKUP(A2029, Shares!A2030:B$3048, 2, FALSE), "")</f>
        <v/>
      </c>
      <c r="C2029" t="str">
        <f>A2029&amp; ".AX"</f>
        <v>EGG.AX</v>
      </c>
      <c r="D2029" t="str">
        <f>"{""symbol"": """ &amp; A2029 &amp; """, ""yahoo-symbol"": """ &amp; C2029 &amp; """}, "</f>
        <v xml:space="preserve">{"symbol": "EGG", "yahoo-symbol": "EGG.AX"}, </v>
      </c>
      <c r="H2029">
        <f>_xlfn.IFNA(VLOOKUP(A2029, Q$1:Q$1476,1,FALSE), 0)</f>
        <v>0</v>
      </c>
      <c r="Q2029" t="s">
        <v>3922</v>
      </c>
    </row>
    <row r="2030" spans="1:17" x14ac:dyDescent="0.2">
      <c r="A2030" s="15" t="s">
        <v>32</v>
      </c>
      <c r="B2030" s="15" t="str">
        <f>_xlfn.IFNA(VLOOKUP(A2030, Shares!A2031:B$3048, 2, FALSE), "")</f>
        <v/>
      </c>
      <c r="C2030" t="str">
        <f>A2030&amp; ".AX"</f>
        <v>EGH.AX</v>
      </c>
      <c r="D2030" t="str">
        <f>"{""symbol"": """ &amp; A2030 &amp; """, ""yahoo-symbol"": """ &amp; C2030 &amp; """}, "</f>
        <v xml:space="preserve">{"symbol": "EGH", "yahoo-symbol": "EGH.AX"}, </v>
      </c>
      <c r="H2030">
        <f>_xlfn.IFNA(VLOOKUP(A2030, Q$1:Q$1476,1,FALSE), 0)</f>
        <v>0</v>
      </c>
      <c r="Q2030" t="s">
        <v>4010</v>
      </c>
    </row>
    <row r="2031" spans="1:17" x14ac:dyDescent="0.2">
      <c r="A2031" s="15" t="s">
        <v>2148</v>
      </c>
      <c r="B2031" s="15" t="str">
        <f>_xlfn.IFNA(VLOOKUP(A2031, Shares!A2032:B$3048, 2, FALSE), "")</f>
        <v/>
      </c>
      <c r="C2031" t="str">
        <f>A2031&amp; ".AX"</f>
        <v>EGI.AX</v>
      </c>
      <c r="D2031" t="str">
        <f>"{""symbol"": """ &amp; A2031 &amp; """, ""yahoo-symbol"": """ &amp; C2031 &amp; """}, "</f>
        <v xml:space="preserve">{"symbol": "EGI", "yahoo-symbol": "EGI.AX"}, </v>
      </c>
      <c r="H2031" t="str">
        <f>_xlfn.IFNA(VLOOKUP(A2031, Q$1:Q$1476,1,FALSE), 0)</f>
        <v>EGI</v>
      </c>
      <c r="Q2031" t="s">
        <v>5628</v>
      </c>
    </row>
    <row r="2032" spans="1:17" x14ac:dyDescent="0.2">
      <c r="A2032" s="15" t="s">
        <v>5511</v>
      </c>
      <c r="B2032" s="15" t="str">
        <f>_xlfn.IFNA(VLOOKUP(A2032, Shares!A2033:B$3048, 2, FALSE), "")</f>
        <v/>
      </c>
      <c r="C2032" t="str">
        <f>A2032&amp; ".AX"</f>
        <v>EGL.AX</v>
      </c>
      <c r="D2032" t="str">
        <f>"{""symbol"": """ &amp; A2032 &amp; """, ""yahoo-symbol"": """ &amp; C2032 &amp; """}, "</f>
        <v xml:space="preserve">{"symbol": "EGL", "yahoo-symbol": "EGL.AX"}, </v>
      </c>
      <c r="H2032">
        <f>_xlfn.IFNA(VLOOKUP(A2032, Q$1:Q$1476,1,FALSE), 0)</f>
        <v>0</v>
      </c>
      <c r="Q2032" t="s">
        <v>4014</v>
      </c>
    </row>
    <row r="2033" spans="1:17" x14ac:dyDescent="0.2">
      <c r="A2033" s="15" t="s">
        <v>2178</v>
      </c>
      <c r="B2033" s="15" t="str">
        <f>_xlfn.IFNA(VLOOKUP(A2033, Shares!A2034:B$3048, 2, FALSE), "")</f>
        <v/>
      </c>
      <c r="C2033" t="str">
        <f>A2033&amp; ".AX"</f>
        <v>EGO.AX</v>
      </c>
      <c r="D2033" t="str">
        <f>"{""symbol"": """ &amp; A2033 &amp; """, ""yahoo-symbol"": """ &amp; C2033 &amp; """}, "</f>
        <v xml:space="preserve">{"symbol": "EGO", "yahoo-symbol": "EGO.AX"}, </v>
      </c>
      <c r="H2033">
        <f>_xlfn.IFNA(VLOOKUP(A2033, Q$1:Q$1476,1,FALSE), 0)</f>
        <v>0</v>
      </c>
      <c r="Q2033" t="s">
        <v>3940</v>
      </c>
    </row>
    <row r="2034" spans="1:17" x14ac:dyDescent="0.2">
      <c r="A2034" s="15" t="s">
        <v>2108</v>
      </c>
      <c r="B2034" s="15" t="str">
        <f>_xlfn.IFNA(VLOOKUP(A2034, Shares!A2035:B$3048, 2, FALSE), "")</f>
        <v/>
      </c>
      <c r="C2034" t="str">
        <f>A2034&amp; ".AX"</f>
        <v>EGS.AX</v>
      </c>
      <c r="D2034" t="str">
        <f>"{""symbol"": """ &amp; A2034 &amp; """, ""yahoo-symbol"": """ &amp; C2034 &amp; """}, "</f>
        <v xml:space="preserve">{"symbol": "EGS", "yahoo-symbol": "EGS.AX"}, </v>
      </c>
      <c r="H2034">
        <f>_xlfn.IFNA(VLOOKUP(A2034, Q$1:Q$1476,1,FALSE), 0)</f>
        <v>0</v>
      </c>
      <c r="Q2034" t="s">
        <v>4089</v>
      </c>
    </row>
    <row r="2035" spans="1:17" x14ac:dyDescent="0.2">
      <c r="A2035" s="15" t="s">
        <v>2262</v>
      </c>
      <c r="B2035" s="15" t="str">
        <f>_xlfn.IFNA(VLOOKUP(A2035, Shares!A2036:B$3048, 2, FALSE), "")</f>
        <v/>
      </c>
      <c r="C2035" t="str">
        <f>A2035&amp; ".AX"</f>
        <v>EHE.AX</v>
      </c>
      <c r="D2035" t="str">
        <f>"{""symbol"": """ &amp; A2035 &amp; """, ""yahoo-symbol"": """ &amp; C2035 &amp; """}, "</f>
        <v xml:space="preserve">{"symbol": "EHE", "yahoo-symbol": "EHE.AX"}, </v>
      </c>
      <c r="H2035">
        <f>_xlfn.IFNA(VLOOKUP(A2035, Q$1:Q$1476,1,FALSE), 0)</f>
        <v>0</v>
      </c>
      <c r="Q2035" t="s">
        <v>4138</v>
      </c>
    </row>
    <row r="2036" spans="1:17" x14ac:dyDescent="0.2">
      <c r="A2036" s="15" t="s">
        <v>2158</v>
      </c>
      <c r="B2036" s="15" t="str">
        <f>_xlfn.IFNA(VLOOKUP(A2036, Shares!A2037:B$3048, 2, FALSE), "")</f>
        <v/>
      </c>
      <c r="C2036" t="str">
        <f>A2036&amp; ".AX"</f>
        <v>EHL.AX</v>
      </c>
      <c r="D2036" t="str">
        <f>"{""symbol"": """ &amp; A2036 &amp; """, ""yahoo-symbol"": """ &amp; C2036 &amp; """}, "</f>
        <v xml:space="preserve">{"symbol": "EHL", "yahoo-symbol": "EHL.AX"}, </v>
      </c>
      <c r="H2036">
        <f>_xlfn.IFNA(VLOOKUP(A2036, Q$1:Q$1476,1,FALSE), 0)</f>
        <v>0</v>
      </c>
      <c r="Q2036" t="s">
        <v>4197</v>
      </c>
    </row>
    <row r="2037" spans="1:17" x14ac:dyDescent="0.2">
      <c r="A2037" s="15" t="s">
        <v>2136</v>
      </c>
      <c r="B2037" s="15" t="str">
        <f>_xlfn.IFNA(VLOOKUP(A2037, Shares!A2038:B$3048, 2, FALSE), "")</f>
        <v/>
      </c>
      <c r="C2037" t="str">
        <f>A2037&amp; ".AX"</f>
        <v>ELD.AX</v>
      </c>
      <c r="D2037" t="str">
        <f>"{""symbol"": """ &amp; A2037 &amp; """, ""yahoo-symbol"": """ &amp; C2037 &amp; """}, "</f>
        <v xml:space="preserve">{"symbol": "ELD", "yahoo-symbol": "ELD.AX"}, </v>
      </c>
      <c r="H2037">
        <f>_xlfn.IFNA(VLOOKUP(A2037, Q$1:Q$1476,1,FALSE), 0)</f>
        <v>0</v>
      </c>
      <c r="Q2037" t="s">
        <v>4142</v>
      </c>
    </row>
    <row r="2038" spans="1:17" x14ac:dyDescent="0.2">
      <c r="A2038" s="15" t="s">
        <v>2077</v>
      </c>
      <c r="B2038" s="15" t="str">
        <f>_xlfn.IFNA(VLOOKUP(A2038, Shares!A2039:B$3048, 2, FALSE), "")</f>
        <v/>
      </c>
      <c r="C2038" t="str">
        <f>A2038&amp; ".AX"</f>
        <v>ELK.AX</v>
      </c>
      <c r="D2038" t="str">
        <f>"{""symbol"": """ &amp; A2038 &amp; """, ""yahoo-symbol"": """ &amp; C2038 &amp; """}, "</f>
        <v xml:space="preserve">{"symbol": "ELK", "yahoo-symbol": "ELK.AX"}, </v>
      </c>
      <c r="H2038">
        <f>_xlfn.IFNA(VLOOKUP(A2038, Q$1:Q$1476,1,FALSE), 0)</f>
        <v>0</v>
      </c>
      <c r="Q2038" t="s">
        <v>4162</v>
      </c>
    </row>
    <row r="2039" spans="1:17" x14ac:dyDescent="0.2">
      <c r="A2039" s="15" t="s">
        <v>2142</v>
      </c>
      <c r="B2039" s="15" t="str">
        <f>_xlfn.IFNA(VLOOKUP(A2039, Shares!A2040:B$3048, 2, FALSE), "")</f>
        <v/>
      </c>
      <c r="C2039" t="str">
        <f>A2039&amp; ".AX"</f>
        <v>ELT.AX</v>
      </c>
      <c r="D2039" t="str">
        <f>"{""symbol"": """ &amp; A2039 &amp; """, ""yahoo-symbol"": """ &amp; C2039 &amp; """}, "</f>
        <v xml:space="preserve">{"symbol": "ELT", "yahoo-symbol": "ELT.AX"}, </v>
      </c>
      <c r="H2039">
        <f>_xlfn.IFNA(VLOOKUP(A2039, Q$1:Q$1476,1,FALSE), 0)</f>
        <v>0</v>
      </c>
      <c r="Q2039" t="s">
        <v>222</v>
      </c>
    </row>
    <row r="2040" spans="1:17" x14ac:dyDescent="0.2">
      <c r="A2040" s="15" t="s">
        <v>2150</v>
      </c>
      <c r="B2040" s="15" t="str">
        <f>_xlfn.IFNA(VLOOKUP(A2040, Shares!A2041:B$3048, 2, FALSE), "")</f>
        <v/>
      </c>
      <c r="C2040" t="str">
        <f>A2040&amp; ".AX"</f>
        <v>ELX.AX</v>
      </c>
      <c r="D2040" t="str">
        <f>"{""symbol"": """ &amp; A2040 &amp; """, ""yahoo-symbol"": """ &amp; C2040 &amp; """}, "</f>
        <v xml:space="preserve">{"symbol": "ELX", "yahoo-symbol": "ELX.AX"}, </v>
      </c>
      <c r="H2040">
        <f>_xlfn.IFNA(VLOOKUP(A2040, Q$1:Q$1476,1,FALSE), 0)</f>
        <v>0</v>
      </c>
      <c r="Q2040" t="s">
        <v>4193</v>
      </c>
    </row>
    <row r="2041" spans="1:17" x14ac:dyDescent="0.2">
      <c r="A2041" s="15" t="s">
        <v>2156</v>
      </c>
      <c r="B2041" s="15" t="str">
        <f>_xlfn.IFNA(VLOOKUP(A2041, Shares!A2042:B$3048, 2, FALSE), "")</f>
        <v/>
      </c>
      <c r="C2041" t="str">
        <f>A2041&amp; ".AX"</f>
        <v>EMB.AX</v>
      </c>
      <c r="D2041" t="str">
        <f>"{""symbol"": """ &amp; A2041 &amp; """, ""yahoo-symbol"": """ &amp; C2041 &amp; """}, "</f>
        <v xml:space="preserve">{"symbol": "EMB", "yahoo-symbol": "EMB.AX"}, </v>
      </c>
      <c r="H2041" t="str">
        <f>_xlfn.IFNA(VLOOKUP(A2041, Q$1:Q$1476,1,FALSE), 0)</f>
        <v>EMB</v>
      </c>
      <c r="Q2041" t="s">
        <v>4187</v>
      </c>
    </row>
    <row r="2042" spans="1:17" x14ac:dyDescent="0.2">
      <c r="A2042" s="15" t="s">
        <v>2160</v>
      </c>
      <c r="B2042" s="15" t="str">
        <f>_xlfn.IFNA(VLOOKUP(A2042, Shares!A2043:B$3048, 2, FALSE), "")</f>
        <v/>
      </c>
      <c r="C2042" t="str">
        <f>A2042&amp; ".AX"</f>
        <v>EMC.AX</v>
      </c>
      <c r="D2042" t="str">
        <f>"{""symbol"": """ &amp; A2042 &amp; """, ""yahoo-symbol"": """ &amp; C2042 &amp; """}, "</f>
        <v xml:space="preserve">{"symbol": "EMC", "yahoo-symbol": "EMC.AX"}, </v>
      </c>
      <c r="H2042" t="str">
        <f>_xlfn.IFNA(VLOOKUP(A2042, Q$1:Q$1476,1,FALSE), 0)</f>
        <v>EMC</v>
      </c>
      <c r="Q2042" t="s">
        <v>4189</v>
      </c>
    </row>
    <row r="2043" spans="1:17" x14ac:dyDescent="0.2">
      <c r="A2043" s="15" t="s">
        <v>2170</v>
      </c>
      <c r="B2043" s="15" t="str">
        <f>_xlfn.IFNA(VLOOKUP(A2043, Shares!A2044:B$3048, 2, FALSE), "")</f>
        <v/>
      </c>
      <c r="C2043" t="str">
        <f>A2043&amp; ".AX"</f>
        <v>EMF.AX</v>
      </c>
      <c r="D2043" t="str">
        <f>"{""symbol"": """ &amp; A2043 &amp; """, ""yahoo-symbol"": """ &amp; C2043 &amp; """}, "</f>
        <v xml:space="preserve">{"symbol": "EMF", "yahoo-symbol": "EMF.AX"}, </v>
      </c>
      <c r="H2043" t="str">
        <f>_xlfn.IFNA(VLOOKUP(A2043, Q$1:Q$1476,1,FALSE), 0)</f>
        <v>EMF</v>
      </c>
      <c r="Q2043" t="s">
        <v>67</v>
      </c>
    </row>
    <row r="2044" spans="1:17" x14ac:dyDescent="0.2">
      <c r="A2044" s="15" t="s">
        <v>2166</v>
      </c>
      <c r="B2044" s="15" t="str">
        <f>_xlfn.IFNA(VLOOKUP(A2044, Shares!A2045:B$3048, 2, FALSE), "")</f>
        <v/>
      </c>
      <c r="C2044" t="str">
        <f>A2044&amp; ".AX"</f>
        <v>EMG.AX</v>
      </c>
      <c r="D2044" t="str">
        <f>"{""symbol"": """ &amp; A2044 &amp; """, ""yahoo-symbol"": """ &amp; C2044 &amp; """}, "</f>
        <v xml:space="preserve">{"symbol": "EMG", "yahoo-symbol": "EMG.AX"}, </v>
      </c>
      <c r="H2044">
        <f>_xlfn.IFNA(VLOOKUP(A2044, Q$1:Q$1476,1,FALSE), 0)</f>
        <v>0</v>
      </c>
      <c r="Q2044" t="s">
        <v>4208</v>
      </c>
    </row>
    <row r="2045" spans="1:17" x14ac:dyDescent="0.2">
      <c r="A2045" s="15" t="s">
        <v>2279</v>
      </c>
      <c r="B2045" s="15" t="str">
        <f>_xlfn.IFNA(VLOOKUP(A2045, Shares!A2046:B$3048, 2, FALSE), "")</f>
        <v/>
      </c>
      <c r="C2045" t="str">
        <f>A2045&amp; ".AX"</f>
        <v>EMH.AX</v>
      </c>
      <c r="D2045" t="str">
        <f>"{""symbol"": """ &amp; A2045 &amp; """, ""yahoo-symbol"": """ &amp; C2045 &amp; """}, "</f>
        <v xml:space="preserve">{"symbol": "EMH", "yahoo-symbol": "EMH.AX"}, </v>
      </c>
      <c r="H2045">
        <f>_xlfn.IFNA(VLOOKUP(A2045, Q$1:Q$1476,1,FALSE), 0)</f>
        <v>0</v>
      </c>
      <c r="Q2045" t="s">
        <v>4205</v>
      </c>
    </row>
    <row r="2046" spans="1:17" x14ac:dyDescent="0.2">
      <c r="A2046" s="15" t="s">
        <v>2164</v>
      </c>
      <c r="B2046" s="15" t="str">
        <f>_xlfn.IFNA(VLOOKUP(A2046, Shares!A2047:B$3048, 2, FALSE), "")</f>
        <v/>
      </c>
      <c r="C2046" t="str">
        <f>A2046&amp; ".AX"</f>
        <v>EML.AX</v>
      </c>
      <c r="D2046" t="str">
        <f>"{""symbol"": """ &amp; A2046 &amp; """, ""yahoo-symbol"": """ &amp; C2046 &amp; """}, "</f>
        <v xml:space="preserve">{"symbol": "EML", "yahoo-symbol": "EML.AX"}, </v>
      </c>
      <c r="H2046">
        <f>_xlfn.IFNA(VLOOKUP(A2046, Q$1:Q$1476,1,FALSE), 0)</f>
        <v>0</v>
      </c>
      <c r="Q2046" t="s">
        <v>4225</v>
      </c>
    </row>
    <row r="2047" spans="1:17" x14ac:dyDescent="0.2">
      <c r="A2047" s="15" t="s">
        <v>2162</v>
      </c>
      <c r="B2047" s="15" t="str">
        <f>_xlfn.IFNA(VLOOKUP(A2047, Shares!A2048:B$3048, 2, FALSE), "")</f>
        <v/>
      </c>
      <c r="C2047" t="str">
        <f>A2047&amp; ".AX"</f>
        <v>EMR.AX</v>
      </c>
      <c r="D2047" t="str">
        <f>"{""symbol"": """ &amp; A2047 &amp; """, ""yahoo-symbol"": """ &amp; C2047 &amp; """}, "</f>
        <v xml:space="preserve">{"symbol": "EMR", "yahoo-symbol": "EMR.AX"}, </v>
      </c>
      <c r="H2047">
        <f>_xlfn.IFNA(VLOOKUP(A2047, Q$1:Q$1476,1,FALSE), 0)</f>
        <v>0</v>
      </c>
      <c r="Q2047" t="s">
        <v>4201</v>
      </c>
    </row>
    <row r="2048" spans="1:17" x14ac:dyDescent="0.2">
      <c r="A2048" s="15" t="s">
        <v>2196</v>
      </c>
      <c r="B2048" s="15" t="str">
        <f>_xlfn.IFNA(VLOOKUP(A2048, Shares!A2049:B$3048, 2, FALSE), "")</f>
        <v/>
      </c>
      <c r="C2048" t="str">
        <f>A2048&amp; ".AX"</f>
        <v>EMX.AX</v>
      </c>
      <c r="D2048" t="str">
        <f>"{""symbol"": """ &amp; A2048 &amp; """, ""yahoo-symbol"": """ &amp; C2048 &amp; """}, "</f>
        <v xml:space="preserve">{"symbol": "EMX", "yahoo-symbol": "EMX.AX"}, </v>
      </c>
      <c r="H2048" t="str">
        <f>_xlfn.IFNA(VLOOKUP(A2048, Q$1:Q$1476,1,FALSE), 0)</f>
        <v>EMX</v>
      </c>
      <c r="Q2048" t="s">
        <v>4231</v>
      </c>
    </row>
    <row r="2049" spans="1:17" x14ac:dyDescent="0.2">
      <c r="A2049" s="15" t="s">
        <v>2220</v>
      </c>
      <c r="B2049" s="15" t="str">
        <f>_xlfn.IFNA(VLOOKUP(A2049, Shares!A2050:B$3048, 2, FALSE), "")</f>
        <v/>
      </c>
      <c r="C2049" t="str">
        <f>A2049&amp; ".AX"</f>
        <v>ENC.AX</v>
      </c>
      <c r="D2049" t="str">
        <f>"{""symbol"": """ &amp; A2049 &amp; """, ""yahoo-symbol"": """ &amp; C2049 &amp; """}, "</f>
        <v xml:space="preserve">{"symbol": "ENC", "yahoo-symbol": "ENC.AX"}, </v>
      </c>
      <c r="H2049" t="str">
        <f>_xlfn.IFNA(VLOOKUP(A2049, Q$1:Q$1476,1,FALSE), 0)</f>
        <v>ENC</v>
      </c>
      <c r="Q2049" t="s">
        <v>4239</v>
      </c>
    </row>
    <row r="2050" spans="1:17" x14ac:dyDescent="0.2">
      <c r="A2050" s="15" t="s">
        <v>2132</v>
      </c>
      <c r="B2050" s="15" t="str">
        <f>_xlfn.IFNA(VLOOKUP(A2050, Shares!A2051:B$3048, 2, FALSE), "")</f>
        <v/>
      </c>
      <c r="C2050" t="str">
        <f>A2050&amp; ".AX"</f>
        <v>ENN.AX</v>
      </c>
      <c r="D2050" t="str">
        <f>"{""symbol"": """ &amp; A2050 &amp; """, ""yahoo-symbol"": """ &amp; C2050 &amp; """}, "</f>
        <v xml:space="preserve">{"symbol": "ENN", "yahoo-symbol": "ENN.AX"}, </v>
      </c>
      <c r="H2050">
        <f>_xlfn.IFNA(VLOOKUP(A2050, Q$1:Q$1476,1,FALSE), 0)</f>
        <v>0</v>
      </c>
      <c r="Q2050" t="s">
        <v>4130</v>
      </c>
    </row>
    <row r="2051" spans="1:17" x14ac:dyDescent="0.2">
      <c r="A2051" s="15" t="s">
        <v>2186</v>
      </c>
      <c r="B2051" s="15" t="str">
        <f>_xlfn.IFNA(VLOOKUP(A2051, Shares!A2052:B$3048, 2, FALSE), "")</f>
        <v/>
      </c>
      <c r="C2051" t="str">
        <f>A2051&amp; ".AX"</f>
        <v>ENR.AX</v>
      </c>
      <c r="D2051" t="str">
        <f>"{""symbol"": """ &amp; A2051 &amp; """, ""yahoo-symbol"": """ &amp; C2051 &amp; """}, "</f>
        <v xml:space="preserve">{"symbol": "ENR", "yahoo-symbol": "ENR.AX"}, </v>
      </c>
      <c r="H2051" t="str">
        <f>_xlfn.IFNA(VLOOKUP(A2051, Q$1:Q$1476,1,FALSE), 0)</f>
        <v>ENR</v>
      </c>
      <c r="Q2051" t="s">
        <v>4443</v>
      </c>
    </row>
    <row r="2052" spans="1:17" x14ac:dyDescent="0.2">
      <c r="A2052" s="15" t="s">
        <v>2233</v>
      </c>
      <c r="B2052" s="15" t="str">
        <f>_xlfn.IFNA(VLOOKUP(A2052, Shares!A2053:B$3048, 2, FALSE), "")</f>
        <v/>
      </c>
      <c r="C2052" t="str">
        <f>A2052&amp; ".AX"</f>
        <v>ENT.AX</v>
      </c>
      <c r="D2052" t="str">
        <f>"{""symbol"": """ &amp; A2052 &amp; """, ""yahoo-symbol"": """ &amp; C2052 &amp; """}, "</f>
        <v xml:space="preserve">{"symbol": "ENT", "yahoo-symbol": "ENT.AX"}, </v>
      </c>
      <c r="H2052">
        <f>_xlfn.IFNA(VLOOKUP(A2052, Q$1:Q$1476,1,FALSE), 0)</f>
        <v>0</v>
      </c>
      <c r="Q2052" t="s">
        <v>4335</v>
      </c>
    </row>
    <row r="2053" spans="1:17" x14ac:dyDescent="0.2">
      <c r="A2053" s="15" t="s">
        <v>2138</v>
      </c>
      <c r="B2053" s="15" t="str">
        <f>_xlfn.IFNA(VLOOKUP(A2053, Shares!A2054:B$3048, 2, FALSE), "")</f>
        <v/>
      </c>
      <c r="C2053" t="str">
        <f>A2053&amp; ".AX"</f>
        <v>EOS.AX</v>
      </c>
      <c r="D2053" t="str">
        <f>"{""symbol"": """ &amp; A2053 &amp; """, ""yahoo-symbol"": """ &amp; C2053 &amp; """}, "</f>
        <v xml:space="preserve">{"symbol": "EOS", "yahoo-symbol": "EOS.AX"}, </v>
      </c>
      <c r="H2053" t="str">
        <f>_xlfn.IFNA(VLOOKUP(A2053, Q$1:Q$1476,1,FALSE), 0)</f>
        <v>EOS</v>
      </c>
      <c r="Q2053" t="s">
        <v>4518</v>
      </c>
    </row>
    <row r="2054" spans="1:17" x14ac:dyDescent="0.2">
      <c r="A2054" s="15" t="s">
        <v>2182</v>
      </c>
      <c r="B2054" s="15" t="str">
        <f>_xlfn.IFNA(VLOOKUP(A2054, Shares!A2055:B$3048, 2, FALSE), "")</f>
        <v/>
      </c>
      <c r="C2054" t="str">
        <f>A2054&amp; ".AX"</f>
        <v>EPD.AX</v>
      </c>
      <c r="D2054" t="str">
        <f>"{""symbol"": """ &amp; A2054 &amp; """, ""yahoo-symbol"": """ &amp; C2054 &amp; """}, "</f>
        <v xml:space="preserve">{"symbol": "EPD", "yahoo-symbol": "EPD.AX"}, </v>
      </c>
      <c r="H2054">
        <f>_xlfn.IFNA(VLOOKUP(A2054, Q$1:Q$1476,1,FALSE), 0)</f>
        <v>0</v>
      </c>
      <c r="Q2054" t="s">
        <v>4520</v>
      </c>
    </row>
    <row r="2055" spans="1:17" x14ac:dyDescent="0.2">
      <c r="A2055" s="15" t="s">
        <v>2118</v>
      </c>
      <c r="B2055" s="15" t="str">
        <f>_xlfn.IFNA(VLOOKUP(A2055, Shares!A2056:B$3048, 2, FALSE), "")</f>
        <v/>
      </c>
      <c r="C2055" t="str">
        <f>A2055&amp; ".AX"</f>
        <v>EPM.AX</v>
      </c>
      <c r="D2055" t="str">
        <f>"{""symbol"": """ &amp; A2055 &amp; """, ""yahoo-symbol"": """ &amp; C2055 &amp; """}, "</f>
        <v xml:space="preserve">{"symbol": "EPM", "yahoo-symbol": "EPM.AX"}, </v>
      </c>
      <c r="H2055">
        <f>_xlfn.IFNA(VLOOKUP(A2055, Q$1:Q$1476,1,FALSE), 0)</f>
        <v>0</v>
      </c>
      <c r="Q2055" t="s">
        <v>4516</v>
      </c>
    </row>
    <row r="2056" spans="1:17" x14ac:dyDescent="0.2">
      <c r="A2056" s="15" t="s">
        <v>2243</v>
      </c>
      <c r="B2056" s="15" t="str">
        <f>_xlfn.IFNA(VLOOKUP(A2056, Shares!A2057:B$3048, 2, FALSE), "")</f>
        <v/>
      </c>
      <c r="C2056" t="str">
        <f>A2056&amp; ".AX"</f>
        <v>EPT.AX</v>
      </c>
      <c r="D2056" t="str">
        <f>"{""symbol"": """ &amp; A2056 &amp; """, ""yahoo-symbol"": """ &amp; C2056 &amp; """}, "</f>
        <v xml:space="preserve">{"symbol": "EPT", "yahoo-symbol": "EPT.AX"}, </v>
      </c>
      <c r="H2056">
        <f>_xlfn.IFNA(VLOOKUP(A2056, Q$1:Q$1476,1,FALSE), 0)</f>
        <v>0</v>
      </c>
      <c r="Q2056" t="s">
        <v>68</v>
      </c>
    </row>
    <row r="2057" spans="1:17" x14ac:dyDescent="0.2">
      <c r="A2057" s="15" t="s">
        <v>31</v>
      </c>
      <c r="B2057" s="15" t="str">
        <f>_xlfn.IFNA(VLOOKUP(A2057, Shares!A2058:B$3048, 2, FALSE), "")</f>
        <v/>
      </c>
      <c r="C2057" t="str">
        <f>A2057&amp; ".AX"</f>
        <v>EPW.AX</v>
      </c>
      <c r="D2057" t="str">
        <f>"{""symbol"": """ &amp; A2057 &amp; """, ""yahoo-symbol"": """ &amp; C2057 &amp; """}, "</f>
        <v xml:space="preserve">{"symbol": "EPW", "yahoo-symbol": "EPW.AX"}, </v>
      </c>
      <c r="H2057" t="str">
        <f>_xlfn.IFNA(VLOOKUP(A2057, Q$1:Q$1476,1,FALSE), 0)</f>
        <v>EPW</v>
      </c>
      <c r="Q2057" t="s">
        <v>4395</v>
      </c>
    </row>
    <row r="2058" spans="1:17" x14ac:dyDescent="0.2">
      <c r="A2058" s="15" t="s">
        <v>2254</v>
      </c>
      <c r="B2058" s="15" t="str">
        <f>_xlfn.IFNA(VLOOKUP(A2058, Shares!A2059:B$3048, 2, FALSE), "")</f>
        <v/>
      </c>
      <c r="C2058" t="str">
        <f>A2058&amp; ".AX"</f>
        <v>EQE.AX</v>
      </c>
      <c r="D2058" t="str">
        <f>"{""symbol"": """ &amp; A2058 &amp; """, ""yahoo-symbol"": """ &amp; C2058 &amp; """}, "</f>
        <v xml:space="preserve">{"symbol": "EQE", "yahoo-symbol": "EQE.AX"}, </v>
      </c>
      <c r="H2058" t="str">
        <f>_xlfn.IFNA(VLOOKUP(A2058, Q$1:Q$1476,1,FALSE), 0)</f>
        <v>EQE</v>
      </c>
      <c r="Q2058" t="s">
        <v>4526</v>
      </c>
    </row>
    <row r="2059" spans="1:17" x14ac:dyDescent="0.2">
      <c r="A2059" s="15" t="s">
        <v>2252</v>
      </c>
      <c r="B2059" s="15" t="str">
        <f>_xlfn.IFNA(VLOOKUP(A2059, Shares!A2060:B$3048, 2, FALSE), "")</f>
        <v/>
      </c>
      <c r="C2059" t="str">
        <f>A2059&amp; ".AX"</f>
        <v>EQT.AX</v>
      </c>
      <c r="D2059" t="str">
        <f>"{""symbol"": """ &amp; A2059 &amp; """, ""yahoo-symbol"": """ &amp; C2059 &amp; """}, "</f>
        <v xml:space="preserve">{"symbol": "EQT", "yahoo-symbol": "EQT.AX"}, </v>
      </c>
      <c r="H2059" t="str">
        <f>_xlfn.IFNA(VLOOKUP(A2059, Q$1:Q$1476,1,FALSE), 0)</f>
        <v>EQT</v>
      </c>
      <c r="Q2059" t="s">
        <v>70</v>
      </c>
    </row>
    <row r="2060" spans="1:17" x14ac:dyDescent="0.2">
      <c r="A2060" s="15" t="s">
        <v>2249</v>
      </c>
      <c r="B2060" s="15" t="str">
        <f>_xlfn.IFNA(VLOOKUP(A2060, Shares!A2061:B$3048, 2, FALSE), "")</f>
        <v/>
      </c>
      <c r="C2060" t="str">
        <f>A2060&amp; ".AX"</f>
        <v>EQU.AX</v>
      </c>
      <c r="D2060" t="str">
        <f>"{""symbol"": """ &amp; A2060 &amp; """, ""yahoo-symbol"": """ &amp; C2060 &amp; """}, "</f>
        <v xml:space="preserve">{"symbol": "EQU", "yahoo-symbol": "EQU.AX"}, </v>
      </c>
      <c r="H2060" t="str">
        <f>_xlfn.IFNA(VLOOKUP(A2060, Q$1:Q$1476,1,FALSE), 0)</f>
        <v>EQU</v>
      </c>
      <c r="Q2060" t="s">
        <v>4295</v>
      </c>
    </row>
    <row r="2061" spans="1:17" x14ac:dyDescent="0.2">
      <c r="A2061" s="15" t="s">
        <v>2206</v>
      </c>
      <c r="B2061" s="15" t="str">
        <f>_xlfn.IFNA(VLOOKUP(A2061, Shares!A2062:B$3048, 2, FALSE), "")</f>
        <v/>
      </c>
      <c r="C2061" t="str">
        <f>A2061&amp; ".AX"</f>
        <v>ERA.AX</v>
      </c>
      <c r="D2061" t="str">
        <f>"{""symbol"": """ &amp; A2061 &amp; """, ""yahoo-symbol"": """ &amp; C2061 &amp; """}, "</f>
        <v xml:space="preserve">{"symbol": "ERA", "yahoo-symbol": "ERA.AX"}, </v>
      </c>
      <c r="H2061">
        <f>_xlfn.IFNA(VLOOKUP(A2061, Q$1:Q$1476,1,FALSE), 0)</f>
        <v>0</v>
      </c>
      <c r="Q2061" t="s">
        <v>4479</v>
      </c>
    </row>
    <row r="2062" spans="1:17" x14ac:dyDescent="0.2">
      <c r="A2062" s="15" t="s">
        <v>2180</v>
      </c>
      <c r="B2062" s="15" t="str">
        <f>_xlfn.IFNA(VLOOKUP(A2062, Shares!A2063:B$3048, 2, FALSE), "")</f>
        <v/>
      </c>
      <c r="C2062" t="str">
        <f>A2062&amp; ".AX"</f>
        <v>ERL.AX</v>
      </c>
      <c r="D2062" t="str">
        <f>"{""symbol"": """ &amp; A2062 &amp; """, ""yahoo-symbol"": """ &amp; C2062 &amp; """}, "</f>
        <v xml:space="preserve">{"symbol": "ERL", "yahoo-symbol": "ERL.AX"}, </v>
      </c>
      <c r="H2062">
        <f>_xlfn.IFNA(VLOOKUP(A2062, Q$1:Q$1476,1,FALSE), 0)</f>
        <v>0</v>
      </c>
      <c r="Q2062" t="s">
        <v>4289</v>
      </c>
    </row>
    <row r="2063" spans="1:17" x14ac:dyDescent="0.2">
      <c r="A2063" s="15" t="s">
        <v>2172</v>
      </c>
      <c r="B2063" s="15" t="str">
        <f>_xlfn.IFNA(VLOOKUP(A2063, Shares!A2064:B$3048, 2, FALSE), "")</f>
        <v/>
      </c>
      <c r="C2063" t="str">
        <f>A2063&amp; ".AX"</f>
        <v>ERM.AX</v>
      </c>
      <c r="D2063" t="str">
        <f>"{""symbol"": """ &amp; A2063 &amp; """, ""yahoo-symbol"": """ &amp; C2063 &amp; """}, "</f>
        <v xml:space="preserve">{"symbol": "ERM", "yahoo-symbol": "ERM.AX"}, </v>
      </c>
      <c r="H2063" t="str">
        <f>_xlfn.IFNA(VLOOKUP(A2063, Q$1:Q$1476,1,FALSE), 0)</f>
        <v>ERM</v>
      </c>
      <c r="Q2063" t="s">
        <v>4575</v>
      </c>
    </row>
    <row r="2064" spans="1:17" x14ac:dyDescent="0.2">
      <c r="A2064" s="15" t="s">
        <v>2260</v>
      </c>
      <c r="B2064" s="15" t="str">
        <f>_xlfn.IFNA(VLOOKUP(A2064, Shares!A2065:B$3048, 2, FALSE), "")</f>
        <v/>
      </c>
      <c r="C2064" t="str">
        <f>A2064&amp; ".AX"</f>
        <v>ESH.AX</v>
      </c>
      <c r="D2064" t="str">
        <f>"{""symbol"": """ &amp; A2064 &amp; """, ""yahoo-symbol"": """ &amp; C2064 &amp; """}, "</f>
        <v xml:space="preserve">{"symbol": "ESH", "yahoo-symbol": "ESH.AX"}, </v>
      </c>
      <c r="H2064" t="str">
        <f>_xlfn.IFNA(VLOOKUP(A2064, Q$1:Q$1476,1,FALSE), 0)</f>
        <v>ESH</v>
      </c>
      <c r="Q2064" t="s">
        <v>4569</v>
      </c>
    </row>
    <row r="2065" spans="1:17" x14ac:dyDescent="0.2">
      <c r="A2065" s="15" t="s">
        <v>2237</v>
      </c>
      <c r="B2065" s="15" t="str">
        <f>_xlfn.IFNA(VLOOKUP(A2065, Shares!A2066:B$3048, 2, FALSE), "")</f>
        <v/>
      </c>
      <c r="C2065" t="str">
        <f>A2065&amp; ".AX"</f>
        <v>ESI.AX</v>
      </c>
      <c r="D2065" t="str">
        <f>"{""symbol"": """ &amp; A2065 &amp; """, ""yahoo-symbol"": """ &amp; C2065 &amp; """}, "</f>
        <v xml:space="preserve">{"symbol": "ESI", "yahoo-symbol": "ESI.AX"}, </v>
      </c>
      <c r="H2065" t="str">
        <f>_xlfn.IFNA(VLOOKUP(A2065, Q$1:Q$1476,1,FALSE), 0)</f>
        <v>ESI</v>
      </c>
      <c r="Q2065" t="s">
        <v>4559</v>
      </c>
    </row>
    <row r="2066" spans="1:17" x14ac:dyDescent="0.2">
      <c r="A2066" s="15" t="s">
        <v>2264</v>
      </c>
      <c r="B2066" s="15" t="str">
        <f>_xlfn.IFNA(VLOOKUP(A2066, Shares!A2067:B$3048, 2, FALSE), "")</f>
        <v/>
      </c>
      <c r="C2066" t="str">
        <f>A2066&amp; ".AX"</f>
        <v>ESR.AX</v>
      </c>
      <c r="D2066" t="str">
        <f>"{""symbol"": """ &amp; A2066 &amp; """, ""yahoo-symbol"": """ &amp; C2066 &amp; """}, "</f>
        <v xml:space="preserve">{"symbol": "ESR", "yahoo-symbol": "ESR.AX"}, </v>
      </c>
      <c r="H2066">
        <f>_xlfn.IFNA(VLOOKUP(A2066, Q$1:Q$1476,1,FALSE), 0)</f>
        <v>0</v>
      </c>
      <c r="Q2066" t="s">
        <v>4487</v>
      </c>
    </row>
    <row r="2067" spans="1:17" x14ac:dyDescent="0.2">
      <c r="A2067" s="15" t="s">
        <v>2231</v>
      </c>
      <c r="B2067" s="15" t="str">
        <f>_xlfn.IFNA(VLOOKUP(A2067, Shares!A2068:B$3048, 2, FALSE), "")</f>
        <v/>
      </c>
      <c r="C2067" t="str">
        <f>A2067&amp; ".AX"</f>
        <v>ETE.AX</v>
      </c>
      <c r="D2067" t="str">
        <f>"{""symbol"": """ &amp; A2067 &amp; """, ""yahoo-symbol"": """ &amp; C2067 &amp; """}, "</f>
        <v xml:space="preserve">{"symbol": "ETE", "yahoo-symbol": "ETE.AX"}, </v>
      </c>
      <c r="H2067">
        <f>_xlfn.IFNA(VLOOKUP(A2067, Q$1:Q$1476,1,FALSE), 0)</f>
        <v>0</v>
      </c>
      <c r="Q2067" t="s">
        <v>4524</v>
      </c>
    </row>
    <row r="2068" spans="1:17" x14ac:dyDescent="0.2">
      <c r="A2068" s="15" t="s">
        <v>2277</v>
      </c>
      <c r="B2068" s="15" t="str">
        <f>_xlfn.IFNA(VLOOKUP(A2068, Shares!A2069:B$3048, 2, FALSE), "")</f>
        <v/>
      </c>
      <c r="C2068" t="str">
        <f>A2068&amp; ".AX"</f>
        <v>EUR.AX</v>
      </c>
      <c r="D2068" t="str">
        <f>"{""symbol"": """ &amp; A2068 &amp; """, ""yahoo-symbol"": """ &amp; C2068 &amp; """}, "</f>
        <v xml:space="preserve">{"symbol": "EUR", "yahoo-symbol": "EUR.AX"}, </v>
      </c>
      <c r="H2068" t="str">
        <f>_xlfn.IFNA(VLOOKUP(A2068, Q$1:Q$1476,1,FALSE), 0)</f>
        <v>EUR</v>
      </c>
      <c r="Q2068" t="s">
        <v>4467</v>
      </c>
    </row>
    <row r="2069" spans="1:17" x14ac:dyDescent="0.2">
      <c r="A2069" s="15" t="s">
        <v>2283</v>
      </c>
      <c r="B2069" s="15" t="str">
        <f>_xlfn.IFNA(VLOOKUP(A2069, Shares!A2070:B$3048, 2, FALSE), "")</f>
        <v/>
      </c>
      <c r="C2069" t="str">
        <f>A2069&amp; ".AX"</f>
        <v>EVE.AX</v>
      </c>
      <c r="D2069" t="str">
        <f>"{""symbol"": """ &amp; A2069 &amp; """, ""yahoo-symbol"": """ &amp; C2069 &amp; """}, "</f>
        <v xml:space="preserve">{"symbol": "EVE", "yahoo-symbol": "EVE.AX"}, </v>
      </c>
      <c r="H2069">
        <f>_xlfn.IFNA(VLOOKUP(A2069, Q$1:Q$1476,1,FALSE), 0)</f>
        <v>0</v>
      </c>
      <c r="Q2069" t="s">
        <v>4465</v>
      </c>
    </row>
    <row r="2070" spans="1:17" x14ac:dyDescent="0.2">
      <c r="A2070" s="15" t="s">
        <v>2092</v>
      </c>
      <c r="B2070" s="15" t="str">
        <f>_xlfn.IFNA(VLOOKUP(A2070, Shares!A2071:B$3048, 2, FALSE), "")</f>
        <v/>
      </c>
      <c r="C2070" t="str">
        <f>A2070&amp; ".AX"</f>
        <v>EVN.AX</v>
      </c>
      <c r="D2070" t="str">
        <f>"{""symbol"": """ &amp; A2070 &amp; """, ""yahoo-symbol"": """ &amp; C2070 &amp; """}, "</f>
        <v xml:space="preserve">{"symbol": "EVN", "yahoo-symbol": "EVN.AX"}, </v>
      </c>
      <c r="H2070" t="str">
        <f>_xlfn.IFNA(VLOOKUP(A2070, Q$1:Q$1476,1,FALSE), 0)</f>
        <v>EVN</v>
      </c>
      <c r="Q2070" t="s">
        <v>4369</v>
      </c>
    </row>
    <row r="2071" spans="1:17" x14ac:dyDescent="0.2">
      <c r="A2071" s="15" t="s">
        <v>4340</v>
      </c>
      <c r="B2071" s="15" t="str">
        <f>_xlfn.IFNA(VLOOKUP(A2071, Shares!A2072:B$3048, 2, FALSE), "")</f>
        <v/>
      </c>
      <c r="C2071" t="str">
        <f>A2071&amp; ".AX"</f>
        <v>EVS.AX</v>
      </c>
      <c r="D2071" t="str">
        <f>"{""symbol"": """ &amp; A2071 &amp; """, ""yahoo-symbol"": """ &amp; C2071 &amp; """}, "</f>
        <v xml:space="preserve">{"symbol": "EVS", "yahoo-symbol": "EVS.AX"}, </v>
      </c>
      <c r="H2071">
        <f>_xlfn.IFNA(VLOOKUP(A2071, Q$1:Q$1476,1,FALSE), 0)</f>
        <v>0</v>
      </c>
      <c r="Q2071" t="s">
        <v>4457</v>
      </c>
    </row>
    <row r="2072" spans="1:17" x14ac:dyDescent="0.2">
      <c r="A2072" s="15" t="s">
        <v>2239</v>
      </c>
      <c r="B2072" s="15" t="str">
        <f>_xlfn.IFNA(VLOOKUP(A2072, Shares!A2073:B$3048, 2, FALSE), "")</f>
        <v/>
      </c>
      <c r="C2072" t="str">
        <f>A2072&amp; ".AX"</f>
        <v>EVT.AX</v>
      </c>
      <c r="D2072" t="str">
        <f>"{""symbol"": """ &amp; A2072 &amp; """, ""yahoo-symbol"": """ &amp; C2072 &amp; """}, "</f>
        <v xml:space="preserve">{"symbol": "EVT", "yahoo-symbol": "EVT.AX"}, </v>
      </c>
      <c r="H2072">
        <f>_xlfn.IFNA(VLOOKUP(A2072, Q$1:Q$1476,1,FALSE), 0)</f>
        <v>0</v>
      </c>
      <c r="Q2072" t="s">
        <v>4538</v>
      </c>
    </row>
    <row r="2073" spans="1:17" x14ac:dyDescent="0.2">
      <c r="A2073" s="15" t="s">
        <v>2094</v>
      </c>
      <c r="B2073" s="15" t="str">
        <f>_xlfn.IFNA(VLOOKUP(A2073, Shares!A2074:B$3048, 2, FALSE), "")</f>
        <v/>
      </c>
      <c r="C2073" t="str">
        <f>A2073&amp; ".AX"</f>
        <v>EVZ.AX</v>
      </c>
      <c r="D2073" t="str">
        <f>"{""symbol"": """ &amp; A2073 &amp; """, ""yahoo-symbol"": """ &amp; C2073 &amp; """}, "</f>
        <v xml:space="preserve">{"symbol": "EVZ", "yahoo-symbol": "EVZ.AX"}, </v>
      </c>
      <c r="H2073" t="str">
        <f>_xlfn.IFNA(VLOOKUP(A2073, Q$1:Q$1476,1,FALSE), 0)</f>
        <v>EVZ</v>
      </c>
      <c r="Q2073" t="s">
        <v>4508</v>
      </c>
    </row>
    <row r="2074" spans="1:17" x14ac:dyDescent="0.2">
      <c r="A2074" s="15" t="s">
        <v>2210</v>
      </c>
      <c r="B2074" s="15" t="str">
        <f>_xlfn.IFNA(VLOOKUP(A2074, Shares!A2075:B$3048, 2, FALSE), "")</f>
        <v/>
      </c>
      <c r="C2074" t="str">
        <f>A2074&amp; ".AX"</f>
        <v>EWC.AX</v>
      </c>
      <c r="D2074" t="str">
        <f>"{""symbol"": """ &amp; A2074 &amp; """, ""yahoo-symbol"": """ &amp; C2074 &amp; """}, "</f>
        <v xml:space="preserve">{"symbol": "EWC", "yahoo-symbol": "EWC.AX"}, </v>
      </c>
      <c r="H2074" t="str">
        <f>_xlfn.IFNA(VLOOKUP(A2074, Q$1:Q$1476,1,FALSE), 0)</f>
        <v>EWC</v>
      </c>
      <c r="Q2074" t="s">
        <v>4567</v>
      </c>
    </row>
    <row r="2075" spans="1:17" x14ac:dyDescent="0.2">
      <c r="A2075" s="15" t="s">
        <v>2293</v>
      </c>
      <c r="B2075" s="15" t="str">
        <f>_xlfn.IFNA(VLOOKUP(A2075, Shares!A2076:B$3048, 2, FALSE), "")</f>
        <v/>
      </c>
      <c r="C2075" t="str">
        <f>A2075&amp; ".AX"</f>
        <v>EXC.AX</v>
      </c>
      <c r="D2075" t="str">
        <f>"{""symbol"": """ &amp; A2075 &amp; """, ""yahoo-symbol"": """ &amp; C2075 &amp; """}, "</f>
        <v xml:space="preserve">{"symbol": "EXC", "yahoo-symbol": "EXC.AX"}, </v>
      </c>
      <c r="H2075">
        <f>_xlfn.IFNA(VLOOKUP(A2075, Q$1:Q$1476,1,FALSE), 0)</f>
        <v>0</v>
      </c>
      <c r="Q2075" t="s">
        <v>4403</v>
      </c>
    </row>
    <row r="2076" spans="1:17" x14ac:dyDescent="0.2">
      <c r="A2076" s="15" t="s">
        <v>2287</v>
      </c>
      <c r="B2076" s="15" t="str">
        <f>_xlfn.IFNA(VLOOKUP(A2076, Shares!A2077:B$3048, 2, FALSE), "")</f>
        <v/>
      </c>
      <c r="C2076" t="str">
        <f>A2076&amp; ".AX"</f>
        <v>EXG.AX</v>
      </c>
      <c r="D2076" t="str">
        <f>"{""symbol"": """ &amp; A2076 &amp; """, ""yahoo-symbol"": """ &amp; C2076 &amp; """}, "</f>
        <v xml:space="preserve">{"symbol": "EXG", "yahoo-symbol": "EXG.AX"}, </v>
      </c>
      <c r="H2076" t="str">
        <f>_xlfn.IFNA(VLOOKUP(A2076, Q$1:Q$1476,1,FALSE), 0)</f>
        <v>EXG</v>
      </c>
      <c r="Q2076" t="s">
        <v>4325</v>
      </c>
    </row>
    <row r="2077" spans="1:17" x14ac:dyDescent="0.2">
      <c r="A2077" s="15" t="s">
        <v>2144</v>
      </c>
      <c r="B2077" s="15" t="str">
        <f>_xlfn.IFNA(VLOOKUP(A2077, Shares!A2078:B$3048, 2, FALSE), "")</f>
        <v/>
      </c>
      <c r="C2077" t="str">
        <f>A2077&amp; ".AX"</f>
        <v>EXR.AX</v>
      </c>
      <c r="D2077" t="str">
        <f>"{""symbol"": """ &amp; A2077 &amp; """, ""yahoo-symbol"": """ &amp; C2077 &amp; """}, "</f>
        <v xml:space="preserve">{"symbol": "EXR", "yahoo-symbol": "EXR.AX"}, </v>
      </c>
      <c r="H2077">
        <f>_xlfn.IFNA(VLOOKUP(A2077, Q$1:Q$1476,1,FALSE), 0)</f>
        <v>0</v>
      </c>
      <c r="Q2077" t="s">
        <v>4427</v>
      </c>
    </row>
    <row r="2078" spans="1:17" x14ac:dyDescent="0.2">
      <c r="A2078" s="15" t="s">
        <v>2154</v>
      </c>
      <c r="B2078" s="15" t="str">
        <f>_xlfn.IFNA(VLOOKUP(A2078, Shares!A2079:B$3048, 2, FALSE), "")</f>
        <v/>
      </c>
      <c r="C2078" t="str">
        <f>A2078&amp; ".AX"</f>
        <v>EYM.AX</v>
      </c>
      <c r="D2078" t="str">
        <f>"{""symbol"": """ &amp; A2078 &amp; """, ""yahoo-symbol"": """ &amp; C2078 &amp; """}, "</f>
        <v xml:space="preserve">{"symbol": "EYM", "yahoo-symbol": "EYM.AX"}, </v>
      </c>
      <c r="H2078" t="str">
        <f>_xlfn.IFNA(VLOOKUP(A2078, Q$1:Q$1476,1,FALSE), 0)</f>
        <v>EYM</v>
      </c>
      <c r="Q2078" t="s">
        <v>4431</v>
      </c>
    </row>
    <row r="2079" spans="1:17" x14ac:dyDescent="0.2">
      <c r="A2079" s="15" t="s">
        <v>2303</v>
      </c>
      <c r="B2079" s="15" t="str">
        <f>_xlfn.IFNA(VLOOKUP(A2079, Shares!A2080:B$3048, 2, FALSE), "")</f>
        <v/>
      </c>
      <c r="C2079" t="str">
        <f>A2079&amp; ".AX"</f>
        <v>FAR.AX</v>
      </c>
      <c r="D2079" t="str">
        <f>"{""symbol"": """ &amp; A2079 &amp; """, ""yahoo-symbol"": """ &amp; C2079 &amp; """}, "</f>
        <v xml:space="preserve">{"symbol": "FAR", "yahoo-symbol": "FAR.AX"}, </v>
      </c>
      <c r="H2079">
        <f>_xlfn.IFNA(VLOOKUP(A2079, Q$1:Q$1476,1,FALSE), 0)</f>
        <v>0</v>
      </c>
      <c r="Q2079" t="s">
        <v>4411</v>
      </c>
    </row>
    <row r="2080" spans="1:17" x14ac:dyDescent="0.2">
      <c r="A2080" s="15" t="s">
        <v>2343</v>
      </c>
      <c r="B2080" s="15" t="str">
        <f>_xlfn.IFNA(VLOOKUP(A2080, Shares!A2081:B$3048, 2, FALSE), "")</f>
        <v/>
      </c>
      <c r="C2080" t="str">
        <f>A2080&amp; ".AX"</f>
        <v>FBR.AX</v>
      </c>
      <c r="D2080" t="str">
        <f>"{""symbol"": """ &amp; A2080 &amp; """, ""yahoo-symbol"": """ &amp; C2080 &amp; """}, "</f>
        <v xml:space="preserve">{"symbol": "FBR", "yahoo-symbol": "FBR.AX"}, </v>
      </c>
      <c r="H2080" t="str">
        <f>_xlfn.IFNA(VLOOKUP(A2080, Q$1:Q$1476,1,FALSE), 0)</f>
        <v>FBR</v>
      </c>
      <c r="Q2080" t="s">
        <v>4363</v>
      </c>
    </row>
    <row r="2081" spans="1:17" x14ac:dyDescent="0.2">
      <c r="A2081" s="15" t="s">
        <v>2383</v>
      </c>
      <c r="B2081" s="15" t="str">
        <f>_xlfn.IFNA(VLOOKUP(A2081, Shares!A2082:B$3048, 2, FALSE), "")</f>
        <v/>
      </c>
      <c r="C2081" t="str">
        <f>A2081&amp; ".AX"</f>
        <v>FBU.AX</v>
      </c>
      <c r="D2081" t="str">
        <f>"{""symbol"": """ &amp; A2081 &amp; """, ""yahoo-symbol"": """ &amp; C2081 &amp; """}, "</f>
        <v xml:space="preserve">{"symbol": "FBU", "yahoo-symbol": "FBU.AX"}, </v>
      </c>
      <c r="H2081" t="str">
        <f>_xlfn.IFNA(VLOOKUP(A2081, Q$1:Q$1476,1,FALSE), 0)</f>
        <v>FBU</v>
      </c>
      <c r="Q2081" t="s">
        <v>4317</v>
      </c>
    </row>
    <row r="2082" spans="1:17" x14ac:dyDescent="0.2">
      <c r="A2082" s="15" t="s">
        <v>1854</v>
      </c>
      <c r="B2082" s="15" t="str">
        <f>_xlfn.IFNA(VLOOKUP(A2082, Shares!A2083:B$3048, 2, FALSE), "")</f>
        <v/>
      </c>
      <c r="C2082" t="str">
        <f>A2082&amp; ".AX"</f>
        <v>FCT.AX</v>
      </c>
      <c r="D2082" t="str">
        <f>"{""symbol"": """ &amp; A2082 &amp; """, ""yahoo-symbol"": """ &amp; C2082 &amp; """}, "</f>
        <v xml:space="preserve">{"symbol": "FCT", "yahoo-symbol": "FCT.AX"}, </v>
      </c>
      <c r="H2082">
        <f>_xlfn.IFNA(VLOOKUP(A2082, Q$1:Q$1476,1,FALSE), 0)</f>
        <v>0</v>
      </c>
      <c r="Q2082" t="s">
        <v>4530</v>
      </c>
    </row>
    <row r="2083" spans="1:17" x14ac:dyDescent="0.2">
      <c r="A2083" s="15" t="s">
        <v>2423</v>
      </c>
      <c r="B2083" s="15" t="str">
        <f>_xlfn.IFNA(VLOOKUP(A2083, Shares!A2084:B$3048, 2, FALSE), "")</f>
        <v/>
      </c>
      <c r="C2083" t="str">
        <f>A2083&amp; ".AX"</f>
        <v>FDM.AX</v>
      </c>
      <c r="D2083" t="str">
        <f>"{""symbol"": """ &amp; A2083 &amp; """, ""yahoo-symbol"": """ &amp; C2083 &amp; """}, "</f>
        <v xml:space="preserve">{"symbol": "FDM", "yahoo-symbol": "FDM.AX"}, </v>
      </c>
      <c r="H2083">
        <f>_xlfn.IFNA(VLOOKUP(A2083, Q$1:Q$1476,1,FALSE), 0)</f>
        <v>0</v>
      </c>
      <c r="Q2083" t="s">
        <v>4405</v>
      </c>
    </row>
    <row r="2084" spans="1:17" x14ac:dyDescent="0.2">
      <c r="A2084" s="15" t="s">
        <v>2349</v>
      </c>
      <c r="B2084" s="15" t="str">
        <f>_xlfn.IFNA(VLOOKUP(A2084, Shares!A2085:B$3048, 2, FALSE), "")</f>
        <v/>
      </c>
      <c r="C2084" t="str">
        <f>A2084&amp; ".AX"</f>
        <v>FEL.AX</v>
      </c>
      <c r="D2084" t="str">
        <f>"{""symbol"": """ &amp; A2084 &amp; """, ""yahoo-symbol"": """ &amp; C2084 &amp; """}, "</f>
        <v xml:space="preserve">{"symbol": "FEL", "yahoo-symbol": "FEL.AX"}, </v>
      </c>
      <c r="H2084" t="str">
        <f>_xlfn.IFNA(VLOOKUP(A2084, Q$1:Q$1476,1,FALSE), 0)</f>
        <v>FEL</v>
      </c>
      <c r="Q2084" t="s">
        <v>4384</v>
      </c>
    </row>
    <row r="2085" spans="1:17" x14ac:dyDescent="0.2">
      <c r="A2085" s="15" t="s">
        <v>33</v>
      </c>
      <c r="B2085" s="15" t="str">
        <f>_xlfn.IFNA(VLOOKUP(A2085, Shares!A2086:B$3048, 2, FALSE), "")</f>
        <v/>
      </c>
      <c r="C2085" t="str">
        <f>A2085&amp; ".AX"</f>
        <v>FET.AX</v>
      </c>
      <c r="D2085" t="str">
        <f>"{""symbol"": """ &amp; A2085 &amp; """, ""yahoo-symbol"": """ &amp; C2085 &amp; """}, "</f>
        <v xml:space="preserve">{"symbol": "FET", "yahoo-symbol": "FET.AX"}, </v>
      </c>
      <c r="H2085">
        <f>_xlfn.IFNA(VLOOKUP(A2085, Q$1:Q$1476,1,FALSE), 0)</f>
        <v>0</v>
      </c>
      <c r="Q2085" t="s">
        <v>4459</v>
      </c>
    </row>
    <row r="2086" spans="1:17" x14ac:dyDescent="0.2">
      <c r="A2086" s="15" t="s">
        <v>2341</v>
      </c>
      <c r="B2086" s="15" t="str">
        <f>_xlfn.IFNA(VLOOKUP(A2086, Shares!A2087:B$3048, 2, FALSE), "")</f>
        <v/>
      </c>
      <c r="C2086" t="str">
        <f>A2086&amp; ".AX"</f>
        <v>FFC.AX</v>
      </c>
      <c r="D2086" t="str">
        <f>"{""symbol"": """ &amp; A2086 &amp; """, ""yahoo-symbol"": """ &amp; C2086 &amp; """}, "</f>
        <v xml:space="preserve">{"symbol": "FFC", "yahoo-symbol": "FFC.AX"}, </v>
      </c>
      <c r="H2086">
        <f>_xlfn.IFNA(VLOOKUP(A2086, Q$1:Q$1476,1,FALSE), 0)</f>
        <v>0</v>
      </c>
      <c r="Q2086" t="s">
        <v>4599</v>
      </c>
    </row>
    <row r="2087" spans="1:17" x14ac:dyDescent="0.2">
      <c r="A2087" s="15" t="s">
        <v>2439</v>
      </c>
      <c r="B2087" s="15" t="str">
        <f>_xlfn.IFNA(VLOOKUP(A2087, Shares!A2088:B$3048, 2, FALSE), "")</f>
        <v/>
      </c>
      <c r="C2087" t="str">
        <f>A2087&amp; ".AX"</f>
        <v>FFT.AX</v>
      </c>
      <c r="D2087" t="str">
        <f>"{""symbol"": """ &amp; A2087 &amp; """, ""yahoo-symbol"": """ &amp; C2087 &amp; """}, "</f>
        <v xml:space="preserve">{"symbol": "FFT", "yahoo-symbol": "FFT.AX"}, </v>
      </c>
      <c r="H2087">
        <f>_xlfn.IFNA(VLOOKUP(A2087, Q$1:Q$1476,1,FALSE), 0)</f>
        <v>0</v>
      </c>
      <c r="Q2087" t="s">
        <v>4583</v>
      </c>
    </row>
    <row r="2088" spans="1:17" x14ac:dyDescent="0.2">
      <c r="A2088" s="15" t="s">
        <v>2441</v>
      </c>
      <c r="B2088" s="15" t="str">
        <f>_xlfn.IFNA(VLOOKUP(A2088, Shares!A2089:B$3048, 2, FALSE), "")</f>
        <v/>
      </c>
      <c r="C2088" t="str">
        <f>A2088&amp; ".AX"</f>
        <v>FGG.AX</v>
      </c>
      <c r="D2088" t="str">
        <f>"{""symbol"": """ &amp; A2088 &amp; """, ""yahoo-symbol"": """ &amp; C2088 &amp; """}, "</f>
        <v xml:space="preserve">{"symbol": "FGG", "yahoo-symbol": "FGG.AX"}, </v>
      </c>
      <c r="H2088" t="str">
        <f>_xlfn.IFNA(VLOOKUP(A2088, Q$1:Q$1476,1,FALSE), 0)</f>
        <v>FGG</v>
      </c>
      <c r="Q2088" t="s">
        <v>3654</v>
      </c>
    </row>
    <row r="2089" spans="1:17" x14ac:dyDescent="0.2">
      <c r="A2089" s="15" t="s">
        <v>2367</v>
      </c>
      <c r="B2089" s="15" t="str">
        <f>_xlfn.IFNA(VLOOKUP(A2089, Shares!A2090:B$3048, 2, FALSE), "")</f>
        <v/>
      </c>
      <c r="C2089" t="str">
        <f>A2089&amp; ".AX"</f>
        <v>FGR.AX</v>
      </c>
      <c r="D2089" t="str">
        <f>"{""symbol"": """ &amp; A2089 &amp; """, ""yahoo-symbol"": """ &amp; C2089 &amp; """}, "</f>
        <v xml:space="preserve">{"symbol": "FGR", "yahoo-symbol": "FGR.AX"}, </v>
      </c>
      <c r="H2089">
        <f>_xlfn.IFNA(VLOOKUP(A2089, Q$1:Q$1476,1,FALSE), 0)</f>
        <v>0</v>
      </c>
      <c r="Q2089" t="s">
        <v>4597</v>
      </c>
    </row>
    <row r="2090" spans="1:17" x14ac:dyDescent="0.2">
      <c r="A2090" s="15" t="s">
        <v>2443</v>
      </c>
      <c r="B2090" s="15" t="str">
        <f>_xlfn.IFNA(VLOOKUP(A2090, Shares!A2091:B$3048, 2, FALSE), "")</f>
        <v/>
      </c>
      <c r="C2090" t="str">
        <f>A2090&amp; ".AX"</f>
        <v>FGX.AX</v>
      </c>
      <c r="D2090" t="str">
        <f>"{""symbol"": """ &amp; A2090 &amp; """, ""yahoo-symbol"": """ &amp; C2090 &amp; """}, "</f>
        <v xml:space="preserve">{"symbol": "FGX", "yahoo-symbol": "FGX.AX"}, </v>
      </c>
      <c r="H2090" t="str">
        <f>_xlfn.IFNA(VLOOKUP(A2090, Q$1:Q$1476,1,FALSE), 0)</f>
        <v>FGX</v>
      </c>
      <c r="Q2090" t="s">
        <v>4705</v>
      </c>
    </row>
    <row r="2091" spans="1:17" x14ac:dyDescent="0.2">
      <c r="A2091" s="15" t="s">
        <v>2969</v>
      </c>
      <c r="B2091" s="15" t="str">
        <f>_xlfn.IFNA(VLOOKUP(A2091, Shares!A2092:B$3048, 2, FALSE), "")</f>
        <v/>
      </c>
      <c r="C2091" t="str">
        <f>A2091&amp; ".AX"</f>
        <v>FHS.AX</v>
      </c>
      <c r="D2091" t="str">
        <f>"{""symbol"": """ &amp; A2091 &amp; """, ""yahoo-symbol"": """ &amp; C2091 &amp; """}, "</f>
        <v xml:space="preserve">{"symbol": "FHS", "yahoo-symbol": "FHS.AX"}, </v>
      </c>
      <c r="H2091">
        <f>_xlfn.IFNA(VLOOKUP(A2091, Q$1:Q$1476,1,FALSE), 0)</f>
        <v>0</v>
      </c>
      <c r="Q2091" t="s">
        <v>4805</v>
      </c>
    </row>
    <row r="2092" spans="1:17" x14ac:dyDescent="0.2">
      <c r="A2092" s="15" t="s">
        <v>2357</v>
      </c>
      <c r="B2092" s="15" t="str">
        <f>_xlfn.IFNA(VLOOKUP(A2092, Shares!A2093:B$3048, 2, FALSE), "")</f>
        <v/>
      </c>
      <c r="C2092" t="str">
        <f>A2092&amp; ".AX"</f>
        <v>FID.AX</v>
      </c>
      <c r="D2092" t="str">
        <f>"{""symbol"": """ &amp; A2092 &amp; """, ""yahoo-symbol"": """ &amp; C2092 &amp; """}, "</f>
        <v xml:space="preserve">{"symbol": "FID", "yahoo-symbol": "FID.AX"}, </v>
      </c>
      <c r="H2092" t="str">
        <f>_xlfn.IFNA(VLOOKUP(A2092, Q$1:Q$1476,1,FALSE), 0)</f>
        <v>FID</v>
      </c>
      <c r="Q2092" t="s">
        <v>4755</v>
      </c>
    </row>
    <row r="2093" spans="1:17" x14ac:dyDescent="0.2">
      <c r="A2093" s="15" t="s">
        <v>2421</v>
      </c>
      <c r="B2093" s="15" t="str">
        <f>_xlfn.IFNA(VLOOKUP(A2093, Shares!A2094:B$3048, 2, FALSE), "")</f>
        <v/>
      </c>
      <c r="C2093" t="str">
        <f>A2093&amp; ".AX"</f>
        <v>FIG.AX</v>
      </c>
      <c r="D2093" t="str">
        <f>"{""symbol"": """ &amp; A2093 &amp; """, ""yahoo-symbol"": """ &amp; C2093 &amp; """}, "</f>
        <v xml:space="preserve">{"symbol": "FIG", "yahoo-symbol": "FIG.AX"}, </v>
      </c>
      <c r="H2093" t="str">
        <f>_xlfn.IFNA(VLOOKUP(A2093, Q$1:Q$1476,1,FALSE), 0)</f>
        <v>FIG</v>
      </c>
      <c r="Q2093" t="s">
        <v>4862</v>
      </c>
    </row>
    <row r="2094" spans="1:17" x14ac:dyDescent="0.2">
      <c r="A2094" s="15" t="s">
        <v>34</v>
      </c>
      <c r="B2094" s="15" t="str">
        <f>_xlfn.IFNA(VLOOKUP(A2094, Shares!A2095:B$3048, 2, FALSE), "")</f>
        <v/>
      </c>
      <c r="C2094" t="str">
        <f>A2094&amp; ".AX"</f>
        <v>FLK.AX</v>
      </c>
      <c r="D2094" t="str">
        <f>"{""symbol"": """ &amp; A2094 &amp; """, ""yahoo-symbol"": """ &amp; C2094 &amp; """}, "</f>
        <v xml:space="preserve">{"symbol": "FLK", "yahoo-symbol": "FLK.AX"}, </v>
      </c>
      <c r="H2094">
        <f>_xlfn.IFNA(VLOOKUP(A2094, Q$1:Q$1476,1,FALSE), 0)</f>
        <v>0</v>
      </c>
      <c r="Q2094" t="s">
        <v>4878</v>
      </c>
    </row>
    <row r="2095" spans="1:17" x14ac:dyDescent="0.2">
      <c r="A2095" s="15" t="s">
        <v>2427</v>
      </c>
      <c r="B2095" s="15" t="str">
        <f>_xlfn.IFNA(VLOOKUP(A2095, Shares!A2096:B$3048, 2, FALSE), "")</f>
        <v/>
      </c>
      <c r="C2095" t="str">
        <f>A2095&amp; ".AX"</f>
        <v>FLN.AX</v>
      </c>
      <c r="D2095" t="str">
        <f>"{""symbol"": """ &amp; A2095 &amp; """, ""yahoo-symbol"": """ &amp; C2095 &amp; """}, "</f>
        <v xml:space="preserve">{"symbol": "FLN", "yahoo-symbol": "FLN.AX"}, </v>
      </c>
      <c r="H2095" t="str">
        <f>_xlfn.IFNA(VLOOKUP(A2095, Q$1:Q$1476,1,FALSE), 0)</f>
        <v>FLN</v>
      </c>
      <c r="Q2095" t="s">
        <v>73</v>
      </c>
    </row>
    <row r="2096" spans="1:17" x14ac:dyDescent="0.2">
      <c r="A2096" s="15" t="s">
        <v>2389</v>
      </c>
      <c r="B2096" s="15" t="str">
        <f>_xlfn.IFNA(VLOOKUP(A2096, Shares!A2097:B$3048, 2, FALSE), "")</f>
        <v/>
      </c>
      <c r="C2096" t="str">
        <f>A2096&amp; ".AX"</f>
        <v>FLT.AX</v>
      </c>
      <c r="D2096" t="str">
        <f>"{""symbol"": """ &amp; A2096 &amp; """, ""yahoo-symbol"": """ &amp; C2096 &amp; """}, "</f>
        <v xml:space="preserve">{"symbol": "FLT", "yahoo-symbol": "FLT.AX"}, </v>
      </c>
      <c r="H2096">
        <f>_xlfn.IFNA(VLOOKUP(A2096, Q$1:Q$1476,1,FALSE), 0)</f>
        <v>0</v>
      </c>
      <c r="Q2096" t="s">
        <v>4764</v>
      </c>
    </row>
    <row r="2097" spans="1:17" x14ac:dyDescent="0.2">
      <c r="A2097" s="15" t="s">
        <v>35</v>
      </c>
      <c r="B2097" s="15" t="str">
        <f>_xlfn.IFNA(VLOOKUP(A2097, Shares!A2098:B$3048, 2, FALSE), "")</f>
        <v/>
      </c>
      <c r="C2097" t="str">
        <f>A2097&amp; ".AX"</f>
        <v>FMG.AX</v>
      </c>
      <c r="D2097" t="str">
        <f>"{""symbol"": """ &amp; A2097 &amp; """, ""yahoo-symbol"": """ &amp; C2097 &amp; """}, "</f>
        <v xml:space="preserve">{"symbol": "FMG", "yahoo-symbol": "FMG.AX"}, </v>
      </c>
      <c r="H2097">
        <f>_xlfn.IFNA(VLOOKUP(A2097, Q$1:Q$1476,1,FALSE), 0)</f>
        <v>0</v>
      </c>
      <c r="Q2097" t="s">
        <v>74</v>
      </c>
    </row>
    <row r="2098" spans="1:17" x14ac:dyDescent="0.2">
      <c r="A2098" s="15" t="s">
        <v>2391</v>
      </c>
      <c r="B2098" s="15" t="str">
        <f>_xlfn.IFNA(VLOOKUP(A2098, Shares!A2099:B$3048, 2, FALSE), "")</f>
        <v/>
      </c>
      <c r="C2098" t="str">
        <f>A2098&amp; ".AX"</f>
        <v>FMS.AX</v>
      </c>
      <c r="D2098" t="str">
        <f>"{""symbol"": """ &amp; A2098 &amp; """, ""yahoo-symbol"": """ &amp; C2098 &amp; """}, "</f>
        <v xml:space="preserve">{"symbol": "FMS", "yahoo-symbol": "FMS.AX"}, </v>
      </c>
      <c r="H2098" t="str">
        <f>_xlfn.IFNA(VLOOKUP(A2098, Q$1:Q$1476,1,FALSE), 0)</f>
        <v>FMS</v>
      </c>
      <c r="Q2098" t="s">
        <v>4826</v>
      </c>
    </row>
    <row r="2099" spans="1:17" x14ac:dyDescent="0.2">
      <c r="A2099" s="15" t="s">
        <v>2309</v>
      </c>
      <c r="B2099" s="15" t="str">
        <f>_xlfn.IFNA(VLOOKUP(A2099, Shares!A2100:B$3048, 2, FALSE), "")</f>
        <v/>
      </c>
      <c r="C2099" t="str">
        <f>A2099&amp; ".AX"</f>
        <v>FND.AX</v>
      </c>
      <c r="D2099" t="str">
        <f>"{""symbol"": """ &amp; A2099 &amp; """, ""yahoo-symbol"": """ &amp; C2099 &amp; """}, "</f>
        <v xml:space="preserve">{"symbol": "FND", "yahoo-symbol": "FND.AX"}, </v>
      </c>
      <c r="H2099">
        <f>_xlfn.IFNA(VLOOKUP(A2099, Q$1:Q$1476,1,FALSE), 0)</f>
        <v>0</v>
      </c>
      <c r="Q2099" t="s">
        <v>4784</v>
      </c>
    </row>
    <row r="2100" spans="1:17" x14ac:dyDescent="0.2">
      <c r="A2100" s="15" t="s">
        <v>36</v>
      </c>
      <c r="B2100" s="15" t="str">
        <f>_xlfn.IFNA(VLOOKUP(A2100, Shares!A2101:B$3048, 2, FALSE), "")</f>
        <v/>
      </c>
      <c r="C2100" t="str">
        <f>A2100&amp; ".AX"</f>
        <v>FNP.AX</v>
      </c>
      <c r="D2100" t="str">
        <f>"{""symbol"": """ &amp; A2100 &amp; """, ""yahoo-symbol"": """ &amp; C2100 &amp; """}, "</f>
        <v xml:space="preserve">{"symbol": "FNP", "yahoo-symbol": "FNP.AX"}, </v>
      </c>
      <c r="H2100" t="str">
        <f>_xlfn.IFNA(VLOOKUP(A2100, Q$1:Q$1476,1,FALSE), 0)</f>
        <v>FNP</v>
      </c>
      <c r="Q2100" t="s">
        <v>78</v>
      </c>
    </row>
    <row r="2101" spans="1:17" x14ac:dyDescent="0.2">
      <c r="A2101" s="15" t="s">
        <v>2319</v>
      </c>
      <c r="B2101" s="15" t="str">
        <f>_xlfn.IFNA(VLOOKUP(A2101, Shares!A2102:B$3048, 2, FALSE), "")</f>
        <v/>
      </c>
      <c r="C2101" t="str">
        <f>A2101&amp; ".AX"</f>
        <v>FOR.AX</v>
      </c>
      <c r="D2101" t="str">
        <f>"{""symbol"": """ &amp; A2101 &amp; """, ""yahoo-symbol"": """ &amp; C2101 &amp; """}, "</f>
        <v xml:space="preserve">{"symbol": "FOR", "yahoo-symbol": "FOR.AX"}, </v>
      </c>
      <c r="H2101">
        <f>_xlfn.IFNA(VLOOKUP(A2101, Q$1:Q$1476,1,FALSE), 0)</f>
        <v>0</v>
      </c>
      <c r="Q2101" t="s">
        <v>82</v>
      </c>
    </row>
    <row r="2102" spans="1:17" x14ac:dyDescent="0.2">
      <c r="A2102" s="15" t="s">
        <v>2371</v>
      </c>
      <c r="B2102" s="15" t="str">
        <f>_xlfn.IFNA(VLOOKUP(A2102, Shares!A2103:B$3048, 2, FALSE), "")</f>
        <v/>
      </c>
      <c r="C2102" t="str">
        <f>A2102&amp; ".AX"</f>
        <v>FPH.AX</v>
      </c>
      <c r="D2102" t="str">
        <f>"{""symbol"": """ &amp; A2102 &amp; """, ""yahoo-symbol"": """ &amp; C2102 &amp; """}, "</f>
        <v xml:space="preserve">{"symbol": "FPH", "yahoo-symbol": "FPH.AX"}, </v>
      </c>
      <c r="H2102" t="str">
        <f>_xlfn.IFNA(VLOOKUP(A2102, Q$1:Q$1476,1,FALSE), 0)</f>
        <v>FPH</v>
      </c>
      <c r="Q2102" t="s">
        <v>4747</v>
      </c>
    </row>
    <row r="2103" spans="1:17" x14ac:dyDescent="0.2">
      <c r="A2103" s="15" t="s">
        <v>2363</v>
      </c>
      <c r="B2103" s="15" t="str">
        <f>_xlfn.IFNA(VLOOKUP(A2103, Shares!A2104:B$3048, 2, FALSE), "")</f>
        <v/>
      </c>
      <c r="C2103" t="str">
        <f>A2103&amp; ".AX"</f>
        <v>FRI.AX</v>
      </c>
      <c r="D2103" t="str">
        <f>"{""symbol"": """ &amp; A2103 &amp; """, ""yahoo-symbol"": """ &amp; C2103 &amp; """}, "</f>
        <v xml:space="preserve">{"symbol": "FRI", "yahoo-symbol": "FRI.AX"}, </v>
      </c>
      <c r="H2103" t="str">
        <f>_xlfn.IFNA(VLOOKUP(A2103, Q$1:Q$1476,1,FALSE), 0)</f>
        <v>FRI</v>
      </c>
      <c r="Q2103" t="s">
        <v>4702</v>
      </c>
    </row>
    <row r="2104" spans="1:17" x14ac:dyDescent="0.2">
      <c r="A2104" s="15" t="s">
        <v>2339</v>
      </c>
      <c r="B2104" s="15" t="str">
        <f>_xlfn.IFNA(VLOOKUP(A2104, Shares!A2105:B$3048, 2, FALSE), "")</f>
        <v/>
      </c>
      <c r="C2104" t="str">
        <f>A2104&amp; ".AX"</f>
        <v>FRM.AX</v>
      </c>
      <c r="D2104" t="str">
        <f>"{""symbol"": """ &amp; A2104 &amp; """, ""yahoo-symbol"": """ &amp; C2104 &amp; """}, "</f>
        <v xml:space="preserve">{"symbol": "FRM", "yahoo-symbol": "FRM.AX"}, </v>
      </c>
      <c r="H2104">
        <f>_xlfn.IFNA(VLOOKUP(A2104, Q$1:Q$1476,1,FALSE), 0)</f>
        <v>0</v>
      </c>
      <c r="Q2104" t="s">
        <v>4737</v>
      </c>
    </row>
    <row r="2105" spans="1:17" x14ac:dyDescent="0.2">
      <c r="A2105" s="15" t="s">
        <v>2418</v>
      </c>
      <c r="B2105" s="15" t="str">
        <f>_xlfn.IFNA(VLOOKUP(A2105, Shares!A2106:B$3048, 2, FALSE), "")</f>
        <v/>
      </c>
      <c r="C2105" t="str">
        <f>A2105&amp; ".AX"</f>
        <v>FRN.AX</v>
      </c>
      <c r="D2105" t="str">
        <f>"{""symbol"": """ &amp; A2105 &amp; """, ""yahoo-symbol"": """ &amp; C2105 &amp; """}, "</f>
        <v xml:space="preserve">{"symbol": "FRN", "yahoo-symbol": "FRN.AX"}, </v>
      </c>
      <c r="H2105">
        <f>_xlfn.IFNA(VLOOKUP(A2105, Q$1:Q$1476,1,FALSE), 0)</f>
        <v>0</v>
      </c>
      <c r="Q2105" t="s">
        <v>4889</v>
      </c>
    </row>
    <row r="2106" spans="1:17" x14ac:dyDescent="0.2">
      <c r="A2106" s="15" t="s">
        <v>2387</v>
      </c>
      <c r="B2106" s="15" t="str">
        <f>_xlfn.IFNA(VLOOKUP(A2106, Shares!A2107:B$3048, 2, FALSE), "")</f>
        <v/>
      </c>
      <c r="C2106" t="str">
        <f>A2106&amp; ".AX"</f>
        <v>FRX.AX</v>
      </c>
      <c r="D2106" t="str">
        <f>"{""symbol"": """ &amp; A2106 &amp; """, ""yahoo-symbol"": """ &amp; C2106 &amp; """}, "</f>
        <v xml:space="preserve">{"symbol": "FRX", "yahoo-symbol": "FRX.AX"}, </v>
      </c>
      <c r="H2106">
        <f>_xlfn.IFNA(VLOOKUP(A2106, Q$1:Q$1476,1,FALSE), 0)</f>
        <v>0</v>
      </c>
      <c r="Q2106" t="s">
        <v>4809</v>
      </c>
    </row>
    <row r="2107" spans="1:17" x14ac:dyDescent="0.2">
      <c r="A2107" s="15" t="s">
        <v>2325</v>
      </c>
      <c r="B2107" s="15" t="str">
        <f>_xlfn.IFNA(VLOOKUP(A2107, Shares!A2108:B$3048, 2, FALSE), "")</f>
        <v/>
      </c>
      <c r="C2107" t="str">
        <f>A2107&amp; ".AX"</f>
        <v>FSA.AX</v>
      </c>
      <c r="D2107" t="str">
        <f>"{""symbol"": """ &amp; A2107 &amp; """, ""yahoo-symbol"": """ &amp; C2107 &amp; """}, "</f>
        <v xml:space="preserve">{"symbol": "FSA", "yahoo-symbol": "FSA.AX"}, </v>
      </c>
      <c r="H2107" t="str">
        <f>_xlfn.IFNA(VLOOKUP(A2107, Q$1:Q$1476,1,FALSE), 0)</f>
        <v>FSA</v>
      </c>
      <c r="Q2107" t="s">
        <v>4844</v>
      </c>
    </row>
    <row r="2108" spans="1:17" x14ac:dyDescent="0.2">
      <c r="A2108" s="15" t="s">
        <v>2317</v>
      </c>
      <c r="B2108" s="15" t="str">
        <f>_xlfn.IFNA(VLOOKUP(A2108, Shares!A2109:B$3048, 2, FALSE), "")</f>
        <v/>
      </c>
      <c r="C2108" t="str">
        <f>A2108&amp; ".AX"</f>
        <v>FSF.AX</v>
      </c>
      <c r="D2108" t="str">
        <f>"{""symbol"": """ &amp; A2108 &amp; """, ""yahoo-symbol"": """ &amp; C2108 &amp; """}, "</f>
        <v xml:space="preserve">{"symbol": "FSF", "yahoo-symbol": "FSF.AX"}, </v>
      </c>
      <c r="H2108">
        <f>_xlfn.IFNA(VLOOKUP(A2108, Q$1:Q$1476,1,FALSE), 0)</f>
        <v>0</v>
      </c>
      <c r="Q2108" t="s">
        <v>4854</v>
      </c>
    </row>
    <row r="2109" spans="1:17" x14ac:dyDescent="0.2">
      <c r="A2109" s="15" t="s">
        <v>2329</v>
      </c>
      <c r="B2109" s="15" t="str">
        <f>_xlfn.IFNA(VLOOKUP(A2109, Shares!A2110:B$3048, 2, FALSE), "")</f>
        <v/>
      </c>
      <c r="C2109" t="str">
        <f>A2109&amp; ".AX"</f>
        <v>FTT.AX</v>
      </c>
      <c r="D2109" t="str">
        <f>"{""symbol"": """ &amp; A2109 &amp; """, ""yahoo-symbol"": """ &amp; C2109 &amp; """}, "</f>
        <v xml:space="preserve">{"symbol": "FTT", "yahoo-symbol": "FTT.AX"}, </v>
      </c>
      <c r="H2109">
        <f>_xlfn.IFNA(VLOOKUP(A2109, Q$1:Q$1476,1,FALSE), 0)</f>
        <v>0</v>
      </c>
      <c r="Q2109" t="s">
        <v>4683</v>
      </c>
    </row>
    <row r="2110" spans="1:17" x14ac:dyDescent="0.2">
      <c r="A2110" s="15" t="s">
        <v>2437</v>
      </c>
      <c r="B2110" s="15" t="str">
        <f>_xlfn.IFNA(VLOOKUP(A2110, Shares!A2111:B$3048, 2, FALSE), "")</f>
        <v/>
      </c>
      <c r="C2110" t="str">
        <f>A2110&amp; ".AX"</f>
        <v>FUN.AX</v>
      </c>
      <c r="D2110" t="str">
        <f>"{""symbol"": """ &amp; A2110 &amp; """, ""yahoo-symbol"": """ &amp; C2110 &amp; """}, "</f>
        <v xml:space="preserve">{"symbol": "FUN", "yahoo-symbol": "FUN.AX"}, </v>
      </c>
      <c r="H2110" t="str">
        <f>_xlfn.IFNA(VLOOKUP(A2110, Q$1:Q$1476,1,FALSE), 0)</f>
        <v>FUN</v>
      </c>
      <c r="Q2110" t="s">
        <v>4698</v>
      </c>
    </row>
    <row r="2111" spans="1:17" x14ac:dyDescent="0.2">
      <c r="A2111" s="15" t="s">
        <v>2381</v>
      </c>
      <c r="B2111" s="15" t="str">
        <f>_xlfn.IFNA(VLOOKUP(A2111, Shares!A2112:B$3048, 2, FALSE), "")</f>
        <v/>
      </c>
      <c r="C2111" t="str">
        <f>A2111&amp; ".AX"</f>
        <v>FWD.AX</v>
      </c>
      <c r="D2111" t="str">
        <f>"{""symbol"": """ &amp; A2111 &amp; """, ""yahoo-symbol"": """ &amp; C2111 &amp; """}, "</f>
        <v xml:space="preserve">{"symbol": "FWD", "yahoo-symbol": "FWD.AX"}, </v>
      </c>
      <c r="H2111" t="str">
        <f>_xlfn.IFNA(VLOOKUP(A2111, Q$1:Q$1476,1,FALSE), 0)</f>
        <v>FWD</v>
      </c>
      <c r="Q2111" t="s">
        <v>4700</v>
      </c>
    </row>
    <row r="2112" spans="1:17" x14ac:dyDescent="0.2">
      <c r="A2112" s="15" t="s">
        <v>2331</v>
      </c>
      <c r="B2112" s="15" t="str">
        <f>_xlfn.IFNA(VLOOKUP(A2112, Shares!A2113:B$3048, 2, FALSE), "")</f>
        <v/>
      </c>
      <c r="C2112" t="str">
        <f>A2112&amp; ".AX"</f>
        <v>FXJ.AX</v>
      </c>
      <c r="D2112" t="str">
        <f>"{""symbol"": """ &amp; A2112 &amp; """, ""yahoo-symbol"": """ &amp; C2112 &amp; """}, "</f>
        <v xml:space="preserve">{"symbol": "FXJ", "yahoo-symbol": "FXJ.AX"}, </v>
      </c>
      <c r="H2112">
        <f>_xlfn.IFNA(VLOOKUP(A2112, Q$1:Q$1476,1,FALSE), 0)</f>
        <v>0</v>
      </c>
      <c r="Q2112" t="s">
        <v>4741</v>
      </c>
    </row>
    <row r="2113" spans="1:17" x14ac:dyDescent="0.2">
      <c r="A2113" s="15" t="s">
        <v>2385</v>
      </c>
      <c r="B2113" s="15" t="str">
        <f>_xlfn.IFNA(VLOOKUP(A2113, Shares!A2114:B$3048, 2, FALSE), "")</f>
        <v/>
      </c>
      <c r="C2113" t="str">
        <f>A2113&amp; ".AX"</f>
        <v>FXL.AX</v>
      </c>
      <c r="D2113" t="str">
        <f>"{""symbol"": """ &amp; A2113 &amp; """, ""yahoo-symbol"": """ &amp; C2113 &amp; """}, "</f>
        <v xml:space="preserve">{"symbol": "FXL", "yahoo-symbol": "FXL.AX"}, </v>
      </c>
      <c r="H2113" t="str">
        <f>_xlfn.IFNA(VLOOKUP(A2113, Q$1:Q$1476,1,FALSE), 0)</f>
        <v>FXL</v>
      </c>
      <c r="Q2113" t="s">
        <v>4799</v>
      </c>
    </row>
    <row r="2114" spans="1:17" x14ac:dyDescent="0.2">
      <c r="A2114" s="15" t="s">
        <v>2335</v>
      </c>
      <c r="B2114" s="15" t="str">
        <f>_xlfn.IFNA(VLOOKUP(A2114, Shares!A2115:B$3048, 2, FALSE), "")</f>
        <v/>
      </c>
      <c r="C2114" t="str">
        <f>A2114&amp; ".AX"</f>
        <v>FZO.AX</v>
      </c>
      <c r="D2114" t="str">
        <f>"{""symbol"": """ &amp; A2114 &amp; """, ""yahoo-symbol"": """ &amp; C2114 &amp; """}, "</f>
        <v xml:space="preserve">{"symbol": "FZO", "yahoo-symbol": "FZO.AX"}, </v>
      </c>
      <c r="H2114" t="str">
        <f>_xlfn.IFNA(VLOOKUP(A2114, Q$1:Q$1476,1,FALSE), 0)</f>
        <v>FZO</v>
      </c>
      <c r="Q2114" t="s">
        <v>4795</v>
      </c>
    </row>
    <row r="2115" spans="1:17" x14ac:dyDescent="0.2">
      <c r="A2115" s="15" t="s">
        <v>39</v>
      </c>
      <c r="B2115" s="15" t="str">
        <f>_xlfn.IFNA(VLOOKUP(A2115, Shares!A2116:B$3048, 2, FALSE), "")</f>
        <v/>
      </c>
      <c r="C2115" t="str">
        <f>A2115&amp; ".AX"</f>
        <v>GAP.AX</v>
      </c>
      <c r="D2115" t="str">
        <f>"{""symbol"": """ &amp; A2115 &amp; """, ""yahoo-symbol"": """ &amp; C2115 &amp; """}, "</f>
        <v xml:space="preserve">{"symbol": "GAP", "yahoo-symbol": "GAP.AX"}, </v>
      </c>
      <c r="H2115">
        <f>_xlfn.IFNA(VLOOKUP(A2115, Q$1:Q$1476,1,FALSE), 0)</f>
        <v>0</v>
      </c>
      <c r="Q2115" t="s">
        <v>80</v>
      </c>
    </row>
    <row r="2116" spans="1:17" x14ac:dyDescent="0.2">
      <c r="A2116" s="15" t="s">
        <v>2627</v>
      </c>
      <c r="B2116" s="15" t="str">
        <f>_xlfn.IFNA(VLOOKUP(A2116, Shares!A2117:B$3048, 2, FALSE), "")</f>
        <v/>
      </c>
      <c r="C2116" t="str">
        <f>A2116&amp; ".AX"</f>
        <v>GBE.AX</v>
      </c>
      <c r="D2116" t="str">
        <f>"{""symbol"": """ &amp; A2116 &amp; """, ""yahoo-symbol"": """ &amp; C2116 &amp; """}, "</f>
        <v xml:space="preserve">{"symbol": "GBE", "yahoo-symbol": "GBE.AX"}, </v>
      </c>
      <c r="H2116">
        <f>_xlfn.IFNA(VLOOKUP(A2116, Q$1:Q$1476,1,FALSE), 0)</f>
        <v>0</v>
      </c>
      <c r="Q2116" t="s">
        <v>4823</v>
      </c>
    </row>
    <row r="2117" spans="1:17" x14ac:dyDescent="0.2">
      <c r="A2117" s="15" t="s">
        <v>2599</v>
      </c>
      <c r="B2117" s="15" t="str">
        <f>_xlfn.IFNA(VLOOKUP(A2117, Shares!A2118:B$3048, 2, FALSE), "")</f>
        <v/>
      </c>
      <c r="C2117" t="str">
        <f>A2117&amp; ".AX"</f>
        <v>GBG.AX</v>
      </c>
      <c r="D2117" t="str">
        <f>"{""symbol"": """ &amp; A2117 &amp; """, ""yahoo-symbol"": """ &amp; C2117 &amp; """}, "</f>
        <v xml:space="preserve">{"symbol": "GBG", "yahoo-symbol": "GBG.AX"}, </v>
      </c>
      <c r="H2117" t="str">
        <f>_xlfn.IFNA(VLOOKUP(A2117, Q$1:Q$1476,1,FALSE), 0)</f>
        <v>GBG</v>
      </c>
      <c r="Q2117" t="s">
        <v>4691</v>
      </c>
    </row>
    <row r="2118" spans="1:17" x14ac:dyDescent="0.2">
      <c r="A2118" s="15" t="s">
        <v>2679</v>
      </c>
      <c r="B2118" s="15" t="str">
        <f>_xlfn.IFNA(VLOOKUP(A2118, Shares!A2119:B$3048, 2, FALSE), "")</f>
        <v/>
      </c>
      <c r="C2118" t="str">
        <f>A2118&amp; ".AX"</f>
        <v>GBR.AX</v>
      </c>
      <c r="D2118" t="str">
        <f>"{""symbol"": """ &amp; A2118 &amp; """, ""yahoo-symbol"": """ &amp; C2118 &amp; """}, "</f>
        <v xml:space="preserve">{"symbol": "GBR", "yahoo-symbol": "GBR.AX"}, </v>
      </c>
      <c r="H2118" t="str">
        <f>_xlfn.IFNA(VLOOKUP(A2118, Q$1:Q$1476,1,FALSE), 0)</f>
        <v>GBR</v>
      </c>
      <c r="Q2118" t="s">
        <v>4850</v>
      </c>
    </row>
    <row r="2119" spans="1:17" x14ac:dyDescent="0.2">
      <c r="A2119" s="15" t="s">
        <v>2459</v>
      </c>
      <c r="B2119" s="15" t="str">
        <f>_xlfn.IFNA(VLOOKUP(A2119, Shares!A2120:B$3048, 2, FALSE), "")</f>
        <v/>
      </c>
      <c r="C2119" t="str">
        <f>A2119&amp; ".AX"</f>
        <v>GBT.AX</v>
      </c>
      <c r="D2119" t="str">
        <f>"{""symbol"": """ &amp; A2119 &amp; """, ""yahoo-symbol"": """ &amp; C2119 &amp; """}, "</f>
        <v xml:space="preserve">{"symbol": "GBT", "yahoo-symbol": "GBT.AX"}, </v>
      </c>
      <c r="H2119" t="str">
        <f>_xlfn.IFNA(VLOOKUP(A2119, Q$1:Q$1476,1,FALSE), 0)</f>
        <v>GBT</v>
      </c>
      <c r="Q2119" t="s">
        <v>4789</v>
      </c>
    </row>
    <row r="2120" spans="1:17" x14ac:dyDescent="0.2">
      <c r="A2120" s="15" t="s">
        <v>2453</v>
      </c>
      <c r="B2120" s="15" t="str">
        <f>_xlfn.IFNA(VLOOKUP(A2120, Shares!A2121:B$3048, 2, FALSE), "")</f>
        <v/>
      </c>
      <c r="C2120" t="str">
        <f>A2120&amp; ".AX"</f>
        <v>GBX.AX</v>
      </c>
      <c r="D2120" t="str">
        <f>"{""symbol"": """ &amp; A2120 &amp; """, ""yahoo-symbol"": """ &amp; C2120 &amp; """}, "</f>
        <v xml:space="preserve">{"symbol": "GBX", "yahoo-symbol": "GBX.AX"}, </v>
      </c>
      <c r="H2120">
        <f>_xlfn.IFNA(VLOOKUP(A2120, Q$1:Q$1476,1,FALSE), 0)</f>
        <v>0</v>
      </c>
      <c r="Q2120" t="s">
        <v>4828</v>
      </c>
    </row>
    <row r="2121" spans="1:17" x14ac:dyDescent="0.2">
      <c r="A2121" s="15" t="s">
        <v>2457</v>
      </c>
      <c r="B2121" s="15" t="str">
        <f>_xlfn.IFNA(VLOOKUP(A2121, Shares!A2122:B$3048, 2, FALSE), "")</f>
        <v/>
      </c>
      <c r="C2121" t="str">
        <f>A2121&amp; ".AX"</f>
        <v>GBZ.AX</v>
      </c>
      <c r="D2121" t="str">
        <f>"{""symbol"": """ &amp; A2121 &amp; """, ""yahoo-symbol"": """ &amp; C2121 &amp; """}, "</f>
        <v xml:space="preserve">{"symbol": "GBZ", "yahoo-symbol": "GBZ.AX"}, </v>
      </c>
      <c r="H2121" t="str">
        <f>_xlfn.IFNA(VLOOKUP(A2121, Q$1:Q$1476,1,FALSE), 0)</f>
        <v>GBZ</v>
      </c>
      <c r="Q2121" t="s">
        <v>4832</v>
      </c>
    </row>
    <row r="2122" spans="1:17" x14ac:dyDescent="0.2">
      <c r="A2122" s="15" t="s">
        <v>2603</v>
      </c>
      <c r="B2122" s="15" t="str">
        <f>_xlfn.IFNA(VLOOKUP(A2122, Shares!A2123:B$3048, 2, FALSE), "")</f>
        <v/>
      </c>
      <c r="C2122" t="str">
        <f>A2122&amp; ".AX"</f>
        <v>GC1.AX</v>
      </c>
      <c r="D2122" t="str">
        <f>"{""symbol"": """ &amp; A2122 &amp; """, ""yahoo-symbol"": """ &amp; C2122 &amp; """}, "</f>
        <v xml:space="preserve">{"symbol": "GC1", "yahoo-symbol": "GC1.AX"}, </v>
      </c>
      <c r="H2122">
        <f>_xlfn.IFNA(VLOOKUP(A2122, Q$1:Q$1476,1,FALSE), 0)</f>
        <v>0</v>
      </c>
      <c r="Q2122" t="s">
        <v>75</v>
      </c>
    </row>
    <row r="2123" spans="1:17" x14ac:dyDescent="0.2">
      <c r="A2123" s="15" t="s">
        <v>2605</v>
      </c>
      <c r="B2123" s="15" t="str">
        <f>_xlfn.IFNA(VLOOKUP(A2123, Shares!A2124:B$3048, 2, FALSE), "")</f>
        <v/>
      </c>
      <c r="C2123" t="str">
        <f>A2123&amp; ".AX"</f>
        <v>GCS.AX</v>
      </c>
      <c r="D2123" t="str">
        <f>"{""symbol"": """ &amp; A2123 &amp; """, ""yahoo-symbol"": """ &amp; C2123 &amp; """}, "</f>
        <v xml:space="preserve">{"symbol": "GCS", "yahoo-symbol": "GCS.AX"}, </v>
      </c>
      <c r="H2123" t="str">
        <f>_xlfn.IFNA(VLOOKUP(A2123, Q$1:Q$1476,1,FALSE), 0)</f>
        <v>GCS</v>
      </c>
      <c r="Q2123" t="s">
        <v>5193</v>
      </c>
    </row>
    <row r="2124" spans="1:17" x14ac:dyDescent="0.2">
      <c r="A2124" s="15" t="s">
        <v>2560</v>
      </c>
      <c r="B2124" s="15" t="str">
        <f>_xlfn.IFNA(VLOOKUP(A2124, Shares!A2125:B$3048, 2, FALSE), "")</f>
        <v/>
      </c>
      <c r="C2124" t="str">
        <f>A2124&amp; ".AX"</f>
        <v>GCY.AX</v>
      </c>
      <c r="D2124" t="str">
        <f>"{""symbol"": """ &amp; A2124 &amp; """, ""yahoo-symbol"": """ &amp; C2124 &amp; """}, "</f>
        <v xml:space="preserve">{"symbol": "GCY", "yahoo-symbol": "GCY.AX"}, </v>
      </c>
      <c r="H2124" t="str">
        <f>_xlfn.IFNA(VLOOKUP(A2124, Q$1:Q$1476,1,FALSE), 0)</f>
        <v>GCY</v>
      </c>
      <c r="Q2124" t="s">
        <v>5320</v>
      </c>
    </row>
    <row r="2125" spans="1:17" x14ac:dyDescent="0.2">
      <c r="A2125" s="15" t="s">
        <v>2556</v>
      </c>
      <c r="B2125" s="15" t="str">
        <f>_xlfn.IFNA(VLOOKUP(A2125, Shares!A2126:B$3048, 2, FALSE), "")</f>
        <v/>
      </c>
      <c r="C2125" t="str">
        <f>A2125&amp; ".AX"</f>
        <v>GDF.AX</v>
      </c>
      <c r="D2125" t="str">
        <f>"{""symbol"": """ &amp; A2125 &amp; """, ""yahoo-symbol"": """ &amp; C2125 &amp; """}, "</f>
        <v xml:space="preserve">{"symbol": "GDF", "yahoo-symbol": "GDF.AX"}, </v>
      </c>
      <c r="H2125">
        <f>_xlfn.IFNA(VLOOKUP(A2125, Q$1:Q$1476,1,FALSE), 0)</f>
        <v>0</v>
      </c>
      <c r="Q2125" t="s">
        <v>5118</v>
      </c>
    </row>
    <row r="2126" spans="1:17" x14ac:dyDescent="0.2">
      <c r="A2126" s="15" t="s">
        <v>2461</v>
      </c>
      <c r="B2126" s="15" t="str">
        <f>_xlfn.IFNA(VLOOKUP(A2126, Shares!A2127:B$3048, 2, FALSE), "")</f>
        <v/>
      </c>
      <c r="C2126" t="str">
        <f>A2126&amp; ".AX"</f>
        <v>GDI.AX</v>
      </c>
      <c r="D2126" t="str">
        <f>"{""symbol"": """ &amp; A2126 &amp; """, ""yahoo-symbol"": """ &amp; C2126 &amp; """}, "</f>
        <v xml:space="preserve">{"symbol": "GDI", "yahoo-symbol": "GDI.AX"}, </v>
      </c>
      <c r="H2126" t="str">
        <f>_xlfn.IFNA(VLOOKUP(A2126, Q$1:Q$1476,1,FALSE), 0)</f>
        <v>GDI</v>
      </c>
      <c r="Q2126" t="s">
        <v>5043</v>
      </c>
    </row>
    <row r="2127" spans="1:17" x14ac:dyDescent="0.2">
      <c r="A2127" s="15" t="s">
        <v>5715</v>
      </c>
      <c r="B2127" s="15" t="str">
        <f>_xlfn.IFNA(VLOOKUP(A2127, Shares!A2128:B$3048, 2, FALSE), "")</f>
        <v/>
      </c>
      <c r="C2127" t="str">
        <f>A2127&amp; ".AX"</f>
        <v>GDX.AX</v>
      </c>
      <c r="D2127" t="str">
        <f>"{""symbol"": """ &amp; A2127 &amp; """, ""yahoo-symbol"": """ &amp; C2127 &amp; """}, "</f>
        <v xml:space="preserve">{"symbol": "GDX", "yahoo-symbol": "GDX.AX"}, </v>
      </c>
      <c r="H2127">
        <f>_xlfn.IFNA(VLOOKUP(A2127, Q$1:Q$1476,1,FALSE), 0)</f>
        <v>0</v>
      </c>
      <c r="Q2127" t="s">
        <v>88</v>
      </c>
    </row>
    <row r="2128" spans="1:17" x14ac:dyDescent="0.2">
      <c r="A2128" s="15" t="s">
        <v>1158</v>
      </c>
      <c r="B2128" s="15" t="str">
        <f>_xlfn.IFNA(VLOOKUP(A2128, Shares!A2129:B$3048, 2, FALSE), "")</f>
        <v/>
      </c>
      <c r="C2128" t="str">
        <f>A2128&amp; ".AX"</f>
        <v>GEAR.AX</v>
      </c>
      <c r="D2128" t="str">
        <f>"{""symbol"": """ &amp; A2128 &amp; """, ""yahoo-symbol"": """ &amp; C2128 &amp; """}, "</f>
        <v xml:space="preserve">{"symbol": "GEAR", "yahoo-symbol": "GEAR.AX"}, </v>
      </c>
      <c r="H2128" t="str">
        <f>_xlfn.IFNA(VLOOKUP(A2128, Q$1:Q$1476,1,FALSE), 0)</f>
        <v>GEAR</v>
      </c>
      <c r="Q2128" t="s">
        <v>5329</v>
      </c>
    </row>
    <row r="2129" spans="1:17" x14ac:dyDescent="0.2">
      <c r="A2129" s="15" t="s">
        <v>2677</v>
      </c>
      <c r="B2129" s="15" t="str">
        <f>_xlfn.IFNA(VLOOKUP(A2129, Shares!A2130:B$3048, 2, FALSE), "")</f>
        <v/>
      </c>
      <c r="C2129" t="str">
        <f>A2129&amp; ".AX"</f>
        <v>GEG.AX</v>
      </c>
      <c r="D2129" t="str">
        <f>"{""symbol"": """ &amp; A2129 &amp; """, ""yahoo-symbol"": """ &amp; C2129 &amp; """}, "</f>
        <v xml:space="preserve">{"symbol": "GEG", "yahoo-symbol": "GEG.AX"}, </v>
      </c>
      <c r="H2129" t="str">
        <f>_xlfn.IFNA(VLOOKUP(A2129, Q$1:Q$1476,1,FALSE), 0)</f>
        <v>GEG</v>
      </c>
      <c r="Q2129" t="s">
        <v>5062</v>
      </c>
    </row>
    <row r="2130" spans="1:17" x14ac:dyDescent="0.2">
      <c r="A2130" s="15" t="s">
        <v>37</v>
      </c>
      <c r="B2130" s="15" t="str">
        <f>_xlfn.IFNA(VLOOKUP(A2130, Shares!A2131:B$3048, 2, FALSE), "")</f>
        <v/>
      </c>
      <c r="C2130" t="str">
        <f>A2130&amp; ".AX"</f>
        <v>GEM.AX</v>
      </c>
      <c r="D2130" t="str">
        <f>"{""symbol"": """ &amp; A2130 &amp; """, ""yahoo-symbol"": """ &amp; C2130 &amp; """}, "</f>
        <v xml:space="preserve">{"symbol": "GEM", "yahoo-symbol": "GEM.AX"}, </v>
      </c>
      <c r="H2130">
        <f>_xlfn.IFNA(VLOOKUP(A2130, Q$1:Q$1476,1,FALSE), 0)</f>
        <v>0</v>
      </c>
      <c r="Q2130" t="s">
        <v>5325</v>
      </c>
    </row>
    <row r="2131" spans="1:17" x14ac:dyDescent="0.2">
      <c r="A2131" s="15" t="s">
        <v>2635</v>
      </c>
      <c r="B2131" s="15" t="str">
        <f>_xlfn.IFNA(VLOOKUP(A2131, Shares!A2132:B$3048, 2, FALSE), "")</f>
        <v/>
      </c>
      <c r="C2131" t="str">
        <f>A2131&amp; ".AX"</f>
        <v>GFY.AX</v>
      </c>
      <c r="D2131" t="str">
        <f>"{""symbol"": """ &amp; A2131 &amp; """, ""yahoo-symbol"": """ &amp; C2131 &amp; """}, "</f>
        <v xml:space="preserve">{"symbol": "GFY", "yahoo-symbol": "GFY.AX"}, </v>
      </c>
      <c r="H2131">
        <f>_xlfn.IFNA(VLOOKUP(A2131, Q$1:Q$1476,1,FALSE), 0)</f>
        <v>0</v>
      </c>
      <c r="Q2131" t="s">
        <v>5035</v>
      </c>
    </row>
    <row r="2132" spans="1:17" x14ac:dyDescent="0.2">
      <c r="A2132" s="15" t="s">
        <v>2689</v>
      </c>
      <c r="B2132" s="15" t="str">
        <f>_xlfn.IFNA(VLOOKUP(A2132, Shares!A2133:B$3048, 2, FALSE), "")</f>
        <v/>
      </c>
      <c r="C2132" t="str">
        <f>A2132&amp; ".AX"</f>
        <v>GGG.AX</v>
      </c>
      <c r="D2132" t="str">
        <f>"{""symbol"": """ &amp; A2132 &amp; """, ""yahoo-symbol"": """ &amp; C2132 &amp; """}, "</f>
        <v xml:space="preserve">{"symbol": "GGG", "yahoo-symbol": "GGG.AX"}, </v>
      </c>
      <c r="H2132">
        <f>_xlfn.IFNA(VLOOKUP(A2132, Q$1:Q$1476,1,FALSE), 0)</f>
        <v>0</v>
      </c>
      <c r="Q2132" t="s">
        <v>4954</v>
      </c>
    </row>
    <row r="2133" spans="1:17" x14ac:dyDescent="0.2">
      <c r="A2133" s="15" t="s">
        <v>2697</v>
      </c>
      <c r="B2133" s="15" t="str">
        <f>_xlfn.IFNA(VLOOKUP(A2133, Shares!A2134:B$3048, 2, FALSE), "")</f>
        <v/>
      </c>
      <c r="C2133" t="str">
        <f>A2133&amp; ".AX"</f>
        <v>GGL.AX</v>
      </c>
      <c r="D2133" t="str">
        <f>"{""symbol"": """ &amp; A2133 &amp; """, ""yahoo-symbol"": """ &amp; C2133 &amp; """}, "</f>
        <v xml:space="preserve">{"symbol": "GGL", "yahoo-symbol": "GGL.AX"}, </v>
      </c>
      <c r="H2133">
        <f>_xlfn.IFNA(VLOOKUP(A2133, Q$1:Q$1476,1,FALSE), 0)</f>
        <v>0</v>
      </c>
      <c r="Q2133" t="s">
        <v>5012</v>
      </c>
    </row>
    <row r="2134" spans="1:17" x14ac:dyDescent="0.2">
      <c r="A2134" s="15" t="s">
        <v>2558</v>
      </c>
      <c r="B2134" s="15" t="str">
        <f>_xlfn.IFNA(VLOOKUP(A2134, Shares!A2135:B$3048, 2, FALSE), "")</f>
        <v/>
      </c>
      <c r="C2134" t="str">
        <f>A2134&amp; ".AX"</f>
        <v>GGX.AX</v>
      </c>
      <c r="D2134" t="str">
        <f>"{""symbol"": """ &amp; A2134 &amp; """, ""yahoo-symbol"": """ &amp; C2134 &amp; """}, "</f>
        <v xml:space="preserve">{"symbol": "GGX", "yahoo-symbol": "GGX.AX"}, </v>
      </c>
      <c r="H2134" t="str">
        <f>_xlfn.IFNA(VLOOKUP(A2134, Q$1:Q$1476,1,FALSE), 0)</f>
        <v>GGX</v>
      </c>
      <c r="Q2134" t="s">
        <v>4952</v>
      </c>
    </row>
    <row r="2135" spans="1:17" x14ac:dyDescent="0.2">
      <c r="A2135" s="15" t="s">
        <v>40</v>
      </c>
      <c r="B2135" s="15" t="str">
        <f>_xlfn.IFNA(VLOOKUP(A2135, Shares!A2136:B$3048, 2, FALSE), "")</f>
        <v/>
      </c>
      <c r="C2135" t="str">
        <f>A2135&amp; ".AX"</f>
        <v>GHC.AX</v>
      </c>
      <c r="D2135" t="str">
        <f>"{""symbol"": """ &amp; A2135 &amp; """, ""yahoo-symbol"": """ &amp; C2135 &amp; """}, "</f>
        <v xml:space="preserve">{"symbol": "GHC", "yahoo-symbol": "GHC.AX"}, </v>
      </c>
      <c r="H2135">
        <f>_xlfn.IFNA(VLOOKUP(A2135, Q$1:Q$1476,1,FALSE), 0)</f>
        <v>0</v>
      </c>
      <c r="Q2135" t="s">
        <v>5000</v>
      </c>
    </row>
    <row r="2136" spans="1:17" x14ac:dyDescent="0.2">
      <c r="A2136" s="15" t="s">
        <v>2476</v>
      </c>
      <c r="B2136" s="15" t="str">
        <f>_xlfn.IFNA(VLOOKUP(A2136, Shares!A2137:B$3048, 2, FALSE), "")</f>
        <v/>
      </c>
      <c r="C2136" t="str">
        <f>A2136&amp; ".AX"</f>
        <v>GID.AX</v>
      </c>
      <c r="D2136" t="str">
        <f>"{""symbol"": """ &amp; A2136 &amp; """, ""yahoo-symbol"": """ &amp; C2136 &amp; """}, "</f>
        <v xml:space="preserve">{"symbol": "GID", "yahoo-symbol": "GID.AX"}, </v>
      </c>
      <c r="H2136">
        <f>_xlfn.IFNA(VLOOKUP(A2136, Q$1:Q$1476,1,FALSE), 0)</f>
        <v>0</v>
      </c>
      <c r="Q2136" t="s">
        <v>5132</v>
      </c>
    </row>
    <row r="2137" spans="1:17" x14ac:dyDescent="0.2">
      <c r="A2137" s="15" t="s">
        <v>2601</v>
      </c>
      <c r="B2137" s="15" t="str">
        <f>_xlfn.IFNA(VLOOKUP(A2137, Shares!A2138:B$3048, 2, FALSE), "")</f>
        <v/>
      </c>
      <c r="C2137" t="str">
        <f>A2137&amp; ".AX"</f>
        <v>GLA.AX</v>
      </c>
      <c r="D2137" t="str">
        <f>"{""symbol"": """ &amp; A2137 &amp; """, ""yahoo-symbol"": """ &amp; C2137 &amp; """}, "</f>
        <v xml:space="preserve">{"symbol": "GLA", "yahoo-symbol": "GLA.AX"}, </v>
      </c>
      <c r="H2137">
        <f>_xlfn.IFNA(VLOOKUP(A2137, Q$1:Q$1476,1,FALSE), 0)</f>
        <v>0</v>
      </c>
      <c r="Q2137" t="s">
        <v>5092</v>
      </c>
    </row>
    <row r="2138" spans="1:17" x14ac:dyDescent="0.2">
      <c r="A2138" s="15" t="s">
        <v>2625</v>
      </c>
      <c r="B2138" s="15" t="str">
        <f>_xlfn.IFNA(VLOOKUP(A2138, Shares!A2139:B$3048, 2, FALSE), "")</f>
        <v/>
      </c>
      <c r="C2138" t="str">
        <f>A2138&amp; ".AX"</f>
        <v>GLB.AX</v>
      </c>
      <c r="D2138" t="str">
        <f>"{""symbol"": """ &amp; A2138 &amp; """, ""yahoo-symbol"": """ &amp; C2138 &amp; """}, "</f>
        <v xml:space="preserve">{"symbol": "GLB", "yahoo-symbol": "GLB.AX"}, </v>
      </c>
      <c r="H2138">
        <f>_xlfn.IFNA(VLOOKUP(A2138, Q$1:Q$1476,1,FALSE), 0)</f>
        <v>0</v>
      </c>
      <c r="Q2138" t="s">
        <v>87</v>
      </c>
    </row>
    <row r="2139" spans="1:17" x14ac:dyDescent="0.2">
      <c r="A2139" s="15" t="s">
        <v>2703</v>
      </c>
      <c r="B2139" s="15" t="str">
        <f>_xlfn.IFNA(VLOOKUP(A2139, Shares!A2140:B$3048, 2, FALSE), "")</f>
        <v/>
      </c>
      <c r="C2139" t="str">
        <f>A2139&amp; ".AX"</f>
        <v>GLF.AX</v>
      </c>
      <c r="D2139" t="str">
        <f>"{""symbol"": """ &amp; A2139 &amp; """, ""yahoo-symbol"": """ &amp; C2139 &amp; """}, "</f>
        <v xml:space="preserve">{"symbol": "GLF", "yahoo-symbol": "GLF.AX"}, </v>
      </c>
      <c r="H2139" t="str">
        <f>_xlfn.IFNA(VLOOKUP(A2139, Q$1:Q$1476,1,FALSE), 0)</f>
        <v>GLF</v>
      </c>
      <c r="Q2139" t="s">
        <v>5056</v>
      </c>
    </row>
    <row r="2140" spans="1:17" x14ac:dyDescent="0.2">
      <c r="A2140" s="15" t="s">
        <v>2613</v>
      </c>
      <c r="B2140" s="15" t="str">
        <f>_xlfn.IFNA(VLOOKUP(A2140, Shares!A2141:B$3048, 2, FALSE), "")</f>
        <v/>
      </c>
      <c r="C2140" t="str">
        <f>A2140&amp; ".AX"</f>
        <v>GLH.AX</v>
      </c>
      <c r="D2140" t="str">
        <f>"{""symbol"": """ &amp; A2140 &amp; """, ""yahoo-symbol"": """ &amp; C2140 &amp; """}, "</f>
        <v xml:space="preserve">{"symbol": "GLH", "yahoo-symbol": "GLH.AX"}, </v>
      </c>
      <c r="H2140" t="str">
        <f>_xlfn.IFNA(VLOOKUP(A2140, Q$1:Q$1476,1,FALSE), 0)</f>
        <v>GLH</v>
      </c>
      <c r="Q2140" t="s">
        <v>5107</v>
      </c>
    </row>
    <row r="2141" spans="1:17" x14ac:dyDescent="0.2">
      <c r="A2141" s="15" t="s">
        <v>2552</v>
      </c>
      <c r="B2141" s="15" t="str">
        <f>_xlfn.IFNA(VLOOKUP(A2141, Shares!A2142:B$3048, 2, FALSE), "")</f>
        <v/>
      </c>
      <c r="C2141" t="str">
        <f>A2141&amp; ".AX"</f>
        <v>GLL.AX</v>
      </c>
      <c r="D2141" t="str">
        <f>"{""symbol"": """ &amp; A2141 &amp; """, ""yahoo-symbol"": """ &amp; C2141 &amp; """}, "</f>
        <v xml:space="preserve">{"symbol": "GLL", "yahoo-symbol": "GLL.AX"}, </v>
      </c>
      <c r="H2141">
        <f>_xlfn.IFNA(VLOOKUP(A2141, Q$1:Q$1476,1,FALSE), 0)</f>
        <v>0</v>
      </c>
      <c r="Q2141" t="s">
        <v>5160</v>
      </c>
    </row>
    <row r="2142" spans="1:17" x14ac:dyDescent="0.2">
      <c r="A2142" s="15" t="s">
        <v>2587</v>
      </c>
      <c r="B2142" s="15" t="str">
        <f>_xlfn.IFNA(VLOOKUP(A2142, Shares!A2143:B$3048, 2, FALSE), "")</f>
        <v/>
      </c>
      <c r="C2142" t="str">
        <f>A2142&amp; ".AX"</f>
        <v>GMA.AX</v>
      </c>
      <c r="D2142" t="str">
        <f>"{""symbol"": """ &amp; A2142 &amp; """, ""yahoo-symbol"": """ &amp; C2142 &amp; """}, "</f>
        <v xml:space="preserve">{"symbol": "GMA", "yahoo-symbol": "GMA.AX"}, </v>
      </c>
      <c r="H2142">
        <f>_xlfn.IFNA(VLOOKUP(A2142, Q$1:Q$1476,1,FALSE), 0)</f>
        <v>0</v>
      </c>
      <c r="Q2142" t="s">
        <v>5162</v>
      </c>
    </row>
    <row r="2143" spans="1:17" x14ac:dyDescent="0.2">
      <c r="A2143" s="15" t="s">
        <v>2575</v>
      </c>
      <c r="B2143" s="15" t="str">
        <f>_xlfn.IFNA(VLOOKUP(A2143, Shares!A2144:B$3048, 2, FALSE), "")</f>
        <v/>
      </c>
      <c r="C2143" t="str">
        <f>A2143&amp; ".AX"</f>
        <v>GMD.AX</v>
      </c>
      <c r="D2143" t="str">
        <f>"{""symbol"": """ &amp; A2143 &amp; """, ""yahoo-symbol"": """ &amp; C2143 &amp; """}, "</f>
        <v xml:space="preserve">{"symbol": "GMD", "yahoo-symbol": "GMD.AX"}, </v>
      </c>
      <c r="H2143">
        <f>_xlfn.IFNA(VLOOKUP(A2143, Q$1:Q$1476,1,FALSE), 0)</f>
        <v>0</v>
      </c>
      <c r="Q2143" t="s">
        <v>5158</v>
      </c>
    </row>
    <row r="2144" spans="1:17" x14ac:dyDescent="0.2">
      <c r="A2144" s="15" t="s">
        <v>2495</v>
      </c>
      <c r="B2144" s="15" t="str">
        <f>_xlfn.IFNA(VLOOKUP(A2144, Shares!A2145:B$3048, 2, FALSE), "")</f>
        <v/>
      </c>
      <c r="C2144" t="str">
        <f>A2144&amp; ".AX"</f>
        <v>GME.AX</v>
      </c>
      <c r="D2144" t="str">
        <f>"{""symbol"": """ &amp; A2144 &amp; """, ""yahoo-symbol"": """ &amp; C2144 &amp; """}, "</f>
        <v xml:space="preserve">{"symbol": "GME", "yahoo-symbol": "GME.AX"}, </v>
      </c>
      <c r="H2144" t="str">
        <f>_xlfn.IFNA(VLOOKUP(A2144, Q$1:Q$1476,1,FALSE), 0)</f>
        <v>GME</v>
      </c>
      <c r="Q2144" t="s">
        <v>4950</v>
      </c>
    </row>
    <row r="2145" spans="1:17" x14ac:dyDescent="0.2">
      <c r="A2145" s="15" t="s">
        <v>41</v>
      </c>
      <c r="B2145" s="15" t="str">
        <f>_xlfn.IFNA(VLOOKUP(A2145, Shares!A2146:B$3048, 2, FALSE), "")</f>
        <v/>
      </c>
      <c r="C2145" t="str">
        <f>A2145&amp; ".AX"</f>
        <v>GMG.AX</v>
      </c>
      <c r="D2145" t="str">
        <f>"{""symbol"": """ &amp; A2145 &amp; """, ""yahoo-symbol"": """ &amp; C2145 &amp; """}, "</f>
        <v xml:space="preserve">{"symbol": "GMG", "yahoo-symbol": "GMG.AX"}, </v>
      </c>
      <c r="H2145" t="str">
        <f>_xlfn.IFNA(VLOOKUP(A2145, Q$1:Q$1476,1,FALSE), 0)</f>
        <v>GMG</v>
      </c>
      <c r="Q2145" t="s">
        <v>5006</v>
      </c>
    </row>
    <row r="2146" spans="1:17" x14ac:dyDescent="0.2">
      <c r="A2146" s="15" t="s">
        <v>2637</v>
      </c>
      <c r="B2146" s="15" t="str">
        <f>_xlfn.IFNA(VLOOKUP(A2146, Shares!A2147:B$3048, 2, FALSE), "")</f>
        <v/>
      </c>
      <c r="C2146" t="str">
        <f>A2146&amp; ".AX"</f>
        <v>GMN.AX</v>
      </c>
      <c r="D2146" t="str">
        <f>"{""symbol"": """ &amp; A2146 &amp; """, ""yahoo-symbol"": """ &amp; C2146 &amp; """}, "</f>
        <v xml:space="preserve">{"symbol": "GMN", "yahoo-symbol": "GMN.AX"}, </v>
      </c>
      <c r="H2146" t="str">
        <f>_xlfn.IFNA(VLOOKUP(A2146, Q$1:Q$1476,1,FALSE), 0)</f>
        <v>GMN</v>
      </c>
      <c r="Q2146" t="s">
        <v>5316</v>
      </c>
    </row>
    <row r="2147" spans="1:17" x14ac:dyDescent="0.2">
      <c r="A2147" s="15" t="s">
        <v>2662</v>
      </c>
      <c r="B2147" s="15" t="str">
        <f>_xlfn.IFNA(VLOOKUP(A2147, Shares!A2148:B$3048, 2, FALSE), "")</f>
        <v/>
      </c>
      <c r="C2147" t="str">
        <f>A2147&amp; ".AX"</f>
        <v>GMPPA.AX</v>
      </c>
      <c r="D2147" t="str">
        <f>"{""symbol"": """ &amp; A2147 &amp; """, ""yahoo-symbol"": """ &amp; C2147 &amp; """}, "</f>
        <v xml:space="preserve">{"symbol": "GMPPA", "yahoo-symbol": "GMPPA.AX"}, </v>
      </c>
      <c r="H2147">
        <f>_xlfn.IFNA(VLOOKUP(A2147, Q$1:Q$1476,1,FALSE), 0)</f>
        <v>0</v>
      </c>
      <c r="Q2147" t="s">
        <v>5176</v>
      </c>
    </row>
    <row r="2148" spans="1:17" x14ac:dyDescent="0.2">
      <c r="A2148" s="15" t="s">
        <v>2649</v>
      </c>
      <c r="B2148" s="15" t="str">
        <f>_xlfn.IFNA(VLOOKUP(A2148, Shares!A2149:B$3048, 2, FALSE), "")</f>
        <v/>
      </c>
      <c r="C2148" t="str">
        <f>A2148&amp; ".AX"</f>
        <v>GMR.AX</v>
      </c>
      <c r="D2148" t="str">
        <f>"{""symbol"": """ &amp; A2148 &amp; """, ""yahoo-symbol"": """ &amp; C2148 &amp; """}, "</f>
        <v xml:space="preserve">{"symbol": "GMR", "yahoo-symbol": "GMR.AX"}, </v>
      </c>
      <c r="H2148" t="str">
        <f>_xlfn.IFNA(VLOOKUP(A2148, Q$1:Q$1476,1,FALSE), 0)</f>
        <v>GMR</v>
      </c>
      <c r="Q2148" t="s">
        <v>5246</v>
      </c>
    </row>
    <row r="2149" spans="1:17" x14ac:dyDescent="0.2">
      <c r="A2149" s="15" t="s">
        <v>2651</v>
      </c>
      <c r="B2149" s="15" t="str">
        <f>_xlfn.IFNA(VLOOKUP(A2149, Shares!A2150:B$3048, 2, FALSE), "")</f>
        <v/>
      </c>
      <c r="C2149" t="str">
        <f>A2149&amp; ".AX"</f>
        <v>GMY.AX</v>
      </c>
      <c r="D2149" t="str">
        <f>"{""symbol"": """ &amp; A2149 &amp; """, ""yahoo-symbol"": """ &amp; C2149 &amp; """}, "</f>
        <v xml:space="preserve">{"symbol": "GMY", "yahoo-symbol": "GMY.AX"}, </v>
      </c>
      <c r="H2149">
        <f>_xlfn.IFNA(VLOOKUP(A2149, Q$1:Q$1476,1,FALSE), 0)</f>
        <v>0</v>
      </c>
      <c r="Q2149" t="s">
        <v>5014</v>
      </c>
    </row>
    <row r="2150" spans="1:17" x14ac:dyDescent="0.2">
      <c r="A2150" s="15" t="s">
        <v>2667</v>
      </c>
      <c r="B2150" s="15" t="str">
        <f>_xlfn.IFNA(VLOOKUP(A2150, Shares!A2151:B$3048, 2, FALSE), "")</f>
        <v/>
      </c>
      <c r="C2150" t="str">
        <f>A2150&amp; ".AX"</f>
        <v>GNC.AX</v>
      </c>
      <c r="D2150" t="str">
        <f>"{""symbol"": """ &amp; A2150 &amp; """, ""yahoo-symbol"": """ &amp; C2150 &amp; """}, "</f>
        <v xml:space="preserve">{"symbol": "GNC", "yahoo-symbol": "GNC.AX"}, </v>
      </c>
      <c r="H2150" t="str">
        <f>_xlfn.IFNA(VLOOKUP(A2150, Q$1:Q$1476,1,FALSE), 0)</f>
        <v>GNC</v>
      </c>
      <c r="Q2150" t="s">
        <v>5025</v>
      </c>
    </row>
    <row r="2151" spans="1:17" x14ac:dyDescent="0.2">
      <c r="A2151" s="15" t="s">
        <v>2573</v>
      </c>
      <c r="B2151" s="15" t="str">
        <f>_xlfn.IFNA(VLOOKUP(A2151, Shares!A2152:B$3048, 2, FALSE), "")</f>
        <v/>
      </c>
      <c r="C2151" t="str">
        <f>A2151&amp; ".AX"</f>
        <v>GNE.AX</v>
      </c>
      <c r="D2151" t="str">
        <f>"{""symbol"": """ &amp; A2151 &amp; """, ""yahoo-symbol"": """ &amp; C2151 &amp; """}, "</f>
        <v xml:space="preserve">{"symbol": "GNE", "yahoo-symbol": "GNE.AX"}, </v>
      </c>
      <c r="H2151">
        <f>_xlfn.IFNA(VLOOKUP(A2151, Q$1:Q$1476,1,FALSE), 0)</f>
        <v>0</v>
      </c>
      <c r="Q2151" t="s">
        <v>5341</v>
      </c>
    </row>
    <row r="2152" spans="1:17" x14ac:dyDescent="0.2">
      <c r="A2152" s="15" t="s">
        <v>38</v>
      </c>
      <c r="B2152" s="15" t="str">
        <f>_xlfn.IFNA(VLOOKUP(A2152, Shares!A2153:B$3048, 2, FALSE), "")</f>
        <v/>
      </c>
      <c r="C2152" t="str">
        <f>A2152&amp; ".AX"</f>
        <v>GNG.AX</v>
      </c>
      <c r="D2152" t="str">
        <f>"{""symbol"": """ &amp; A2152 &amp; """, ""yahoo-symbol"": """ &amp; C2152 &amp; """}, "</f>
        <v xml:space="preserve">{"symbol": "GNG", "yahoo-symbol": "GNG.AX"}, </v>
      </c>
      <c r="H2152" t="str">
        <f>_xlfn.IFNA(VLOOKUP(A2152, Q$1:Q$1476,1,FALSE), 0)</f>
        <v>GNG</v>
      </c>
      <c r="Q2152" t="s">
        <v>5008</v>
      </c>
    </row>
    <row r="2153" spans="1:17" x14ac:dyDescent="0.2">
      <c r="A2153" s="15" t="s">
        <v>2583</v>
      </c>
      <c r="B2153" s="15" t="str">
        <f>_xlfn.IFNA(VLOOKUP(A2153, Shares!A2154:B$3048, 2, FALSE), "")</f>
        <v/>
      </c>
      <c r="C2153" t="str">
        <f>A2153&amp; ".AX"</f>
        <v>GNX.AX</v>
      </c>
      <c r="D2153" t="str">
        <f>"{""symbol"": """ &amp; A2153 &amp; """, ""yahoo-symbol"": """ &amp; C2153 &amp; """}, "</f>
        <v xml:space="preserve">{"symbol": "GNX", "yahoo-symbol": "GNX.AX"}, </v>
      </c>
      <c r="H2153">
        <f>_xlfn.IFNA(VLOOKUP(A2153, Q$1:Q$1476,1,FALSE), 0)</f>
        <v>0</v>
      </c>
      <c r="Q2153" t="s">
        <v>5213</v>
      </c>
    </row>
    <row r="2154" spans="1:17" x14ac:dyDescent="0.2">
      <c r="A2154" s="15" t="s">
        <v>2090</v>
      </c>
      <c r="B2154" s="15" t="str">
        <f>_xlfn.IFNA(VLOOKUP(A2154, Shares!A2155:B$3048, 2, FALSE), "")</f>
        <v/>
      </c>
      <c r="C2154" t="str">
        <f>A2154&amp; ".AX"</f>
        <v>GOLD.AX</v>
      </c>
      <c r="D2154" t="str">
        <f>"{""symbol"": """ &amp; A2154 &amp; """, ""yahoo-symbol"": """ &amp; C2154 &amp; """}, "</f>
        <v xml:space="preserve">{"symbol": "GOLD", "yahoo-symbol": "GOLD.AX"}, </v>
      </c>
      <c r="H2154" t="str">
        <f>_xlfn.IFNA(VLOOKUP(A2154, Q$1:Q$1476,1,FALSE), 0)</f>
        <v>GOLD</v>
      </c>
      <c r="Q2154" t="s">
        <v>5217</v>
      </c>
    </row>
    <row r="2155" spans="1:17" x14ac:dyDescent="0.2">
      <c r="A2155" s="15" t="s">
        <v>2664</v>
      </c>
      <c r="B2155" s="15" t="str">
        <f>_xlfn.IFNA(VLOOKUP(A2155, Shares!A2156:B$3048, 2, FALSE), "")</f>
        <v/>
      </c>
      <c r="C2155" t="str">
        <f>A2155&amp; ".AX"</f>
        <v>GOO.AX</v>
      </c>
      <c r="D2155" t="str">
        <f>"{""symbol"": """ &amp; A2155 &amp; """, ""yahoo-symbol"": """ &amp; C2155 &amp; """}, "</f>
        <v xml:space="preserve">{"symbol": "GOO", "yahoo-symbol": "GOO.AX"}, </v>
      </c>
      <c r="H2155">
        <f>_xlfn.IFNA(VLOOKUP(A2155, Q$1:Q$1476,1,FALSE), 0)</f>
        <v>0</v>
      </c>
      <c r="Q2155" t="s">
        <v>5170</v>
      </c>
    </row>
    <row r="2156" spans="1:17" x14ac:dyDescent="0.2">
      <c r="A2156" s="15" t="s">
        <v>2641</v>
      </c>
      <c r="B2156" s="15" t="str">
        <f>_xlfn.IFNA(VLOOKUP(A2156, Shares!A2157:B$3048, 2, FALSE), "")</f>
        <v/>
      </c>
      <c r="C2156" t="str">
        <f>A2156&amp; ".AX"</f>
        <v>GOR.AX</v>
      </c>
      <c r="D2156" t="str">
        <f>"{""symbol"": """ &amp; A2156 &amp; """, ""yahoo-symbol"": """ &amp; C2156 &amp; """}, "</f>
        <v xml:space="preserve">{"symbol": "GOR", "yahoo-symbol": "GOR.AX"}, </v>
      </c>
      <c r="H2156" t="str">
        <f>_xlfn.IFNA(VLOOKUP(A2156, Q$1:Q$1476,1,FALSE), 0)</f>
        <v>GOR</v>
      </c>
      <c r="Q2156" t="s">
        <v>5345</v>
      </c>
    </row>
    <row r="2157" spans="1:17" x14ac:dyDescent="0.2">
      <c r="A2157" s="15" t="s">
        <v>42</v>
      </c>
      <c r="B2157" s="15" t="str">
        <f>_xlfn.IFNA(VLOOKUP(A2157, Shares!A2158:B$3048, 2, FALSE), "")</f>
        <v/>
      </c>
      <c r="C2157" t="str">
        <f>A2157&amp; ".AX"</f>
        <v>GOW.AX</v>
      </c>
      <c r="D2157" t="str">
        <f>"{""symbol"": """ &amp; A2157 &amp; """, ""yahoo-symbol"": """ &amp; C2157 &amp; """}, "</f>
        <v xml:space="preserve">{"symbol": "GOW", "yahoo-symbol": "GOW.AX"}, </v>
      </c>
      <c r="H2157">
        <f>_xlfn.IFNA(VLOOKUP(A2157, Q$1:Q$1476,1,FALSE), 0)</f>
        <v>0</v>
      </c>
      <c r="Q2157" t="s">
        <v>4958</v>
      </c>
    </row>
    <row r="2158" spans="1:17" x14ac:dyDescent="0.2">
      <c r="A2158" s="15" t="s">
        <v>43</v>
      </c>
      <c r="B2158" s="15" t="str">
        <f>_xlfn.IFNA(VLOOKUP(A2158, Shares!A2159:B$3048, 2, FALSE), "")</f>
        <v/>
      </c>
      <c r="C2158" t="str">
        <f>A2158&amp; ".AX"</f>
        <v>GOZ.AX</v>
      </c>
      <c r="D2158" t="str">
        <f>"{""symbol"": """ &amp; A2158 &amp; """, ""yahoo-symbol"": """ &amp; C2158 &amp; """}, "</f>
        <v xml:space="preserve">{"symbol": "GOZ", "yahoo-symbol": "GOZ.AX"}, </v>
      </c>
      <c r="H2158">
        <f>_xlfn.IFNA(VLOOKUP(A2158, Q$1:Q$1476,1,FALSE), 0)</f>
        <v>0</v>
      </c>
      <c r="Q2158" t="s">
        <v>5146</v>
      </c>
    </row>
    <row r="2159" spans="1:17" x14ac:dyDescent="0.2">
      <c r="A2159" s="15" t="s">
        <v>2691</v>
      </c>
      <c r="B2159" s="15" t="str">
        <f>_xlfn.IFNA(VLOOKUP(A2159, Shares!A2160:B$3048, 2, FALSE), "")</f>
        <v/>
      </c>
      <c r="C2159" t="str">
        <f>A2159&amp; ".AX"</f>
        <v>GPP.AX</v>
      </c>
      <c r="D2159" t="str">
        <f>"{""symbol"": """ &amp; A2159 &amp; """, ""yahoo-symbol"": """ &amp; C2159 &amp; """}, "</f>
        <v xml:space="preserve">{"symbol": "GPP", "yahoo-symbol": "GPP.AX"}, </v>
      </c>
      <c r="H2159">
        <f>_xlfn.IFNA(VLOOKUP(A2159, Q$1:Q$1476,1,FALSE), 0)</f>
        <v>0</v>
      </c>
      <c r="Q2159" t="s">
        <v>85</v>
      </c>
    </row>
    <row r="2160" spans="1:17" x14ac:dyDescent="0.2">
      <c r="A2160" s="15" t="s">
        <v>2589</v>
      </c>
      <c r="B2160" s="15" t="str">
        <f>_xlfn.IFNA(VLOOKUP(A2160, Shares!A2161:B$3048, 2, FALSE), "")</f>
        <v/>
      </c>
      <c r="C2160" t="str">
        <f>A2160&amp; ".AX"</f>
        <v>GPR.AX</v>
      </c>
      <c r="D2160" t="str">
        <f>"{""symbol"": """ &amp; A2160 &amp; """, ""yahoo-symbol"": """ &amp; C2160 &amp; """}, "</f>
        <v xml:space="preserve">{"symbol": "GPR", "yahoo-symbol": "GPR.AX"}, </v>
      </c>
      <c r="H2160">
        <f>_xlfn.IFNA(VLOOKUP(A2160, Q$1:Q$1476,1,FALSE), 0)</f>
        <v>0</v>
      </c>
      <c r="Q2160" t="s">
        <v>5280</v>
      </c>
    </row>
    <row r="2161" spans="1:17" x14ac:dyDescent="0.2">
      <c r="A2161" s="15" t="s">
        <v>2516</v>
      </c>
      <c r="B2161" s="15" t="str">
        <f>_xlfn.IFNA(VLOOKUP(A2161, Shares!A2162:B$3048, 2, FALSE), "")</f>
        <v/>
      </c>
      <c r="C2161" t="str">
        <f>A2161&amp; ".AX"</f>
        <v>GPT.AX</v>
      </c>
      <c r="D2161" t="str">
        <f>"{""symbol"": """ &amp; A2161 &amp; """, ""yahoo-symbol"": """ &amp; C2161 &amp; """}, "</f>
        <v xml:space="preserve">{"symbol": "GPT", "yahoo-symbol": "GPT.AX"}, </v>
      </c>
      <c r="H2161" t="str">
        <f>_xlfn.IFNA(VLOOKUP(A2161, Q$1:Q$1476,1,FALSE), 0)</f>
        <v>GPT</v>
      </c>
      <c r="Q2161" t="s">
        <v>5067</v>
      </c>
    </row>
    <row r="2162" spans="1:17" x14ac:dyDescent="0.2">
      <c r="A2162" s="15" t="s">
        <v>2675</v>
      </c>
      <c r="B2162" s="15" t="str">
        <f>_xlfn.IFNA(VLOOKUP(A2162, Shares!A2163:B$3048, 2, FALSE), "")</f>
        <v/>
      </c>
      <c r="C2162" t="str">
        <f>A2162&amp; ".AX"</f>
        <v>GPX.AX</v>
      </c>
      <c r="D2162" t="str">
        <f>"{""symbol"": """ &amp; A2162 &amp; """, ""yahoo-symbol"": """ &amp; C2162 &amp; """}, "</f>
        <v xml:space="preserve">{"symbol": "GPX", "yahoo-symbol": "GPX.AX"}, </v>
      </c>
      <c r="H2162" t="str">
        <f>_xlfn.IFNA(VLOOKUP(A2162, Q$1:Q$1476,1,FALSE), 0)</f>
        <v>GPX</v>
      </c>
      <c r="Q2162" t="s">
        <v>5010</v>
      </c>
    </row>
    <row r="2163" spans="1:17" x14ac:dyDescent="0.2">
      <c r="A2163" s="15" t="s">
        <v>2544</v>
      </c>
      <c r="B2163" s="15" t="str">
        <f>_xlfn.IFNA(VLOOKUP(A2163, Shares!A2164:B$3048, 2, FALSE), "")</f>
        <v/>
      </c>
      <c r="C2163" t="str">
        <f>A2163&amp; ".AX"</f>
        <v>GRB.AX</v>
      </c>
      <c r="D2163" t="str">
        <f>"{""symbol"": """ &amp; A2163 &amp; """, ""yahoo-symbol"": """ &amp; C2163 &amp; """}, "</f>
        <v xml:space="preserve">{"symbol": "GRB", "yahoo-symbol": "GRB.AX"}, </v>
      </c>
      <c r="H2163">
        <f>_xlfn.IFNA(VLOOKUP(A2163, Q$1:Q$1476,1,FALSE), 0)</f>
        <v>0</v>
      </c>
      <c r="Q2163" t="s">
        <v>5282</v>
      </c>
    </row>
    <row r="2164" spans="1:17" x14ac:dyDescent="0.2">
      <c r="A2164" s="15" t="s">
        <v>2673</v>
      </c>
      <c r="B2164" s="15" t="str">
        <f>_xlfn.IFNA(VLOOKUP(A2164, Shares!A2165:B$3048, 2, FALSE), "")</f>
        <v/>
      </c>
      <c r="C2164" t="str">
        <f>A2164&amp; ".AX"</f>
        <v>GRR.AX</v>
      </c>
      <c r="D2164" t="str">
        <f>"{""symbol"": """ &amp; A2164 &amp; """, ""yahoo-symbol"": """ &amp; C2164 &amp; """}, "</f>
        <v xml:space="preserve">{"symbol": "GRR", "yahoo-symbol": "GRR.AX"}, </v>
      </c>
      <c r="H2164" t="str">
        <f>_xlfn.IFNA(VLOOKUP(A2164, Q$1:Q$1476,1,FALSE), 0)</f>
        <v>GRR</v>
      </c>
      <c r="Q2164" t="s">
        <v>4964</v>
      </c>
    </row>
    <row r="2165" spans="1:17" x14ac:dyDescent="0.2">
      <c r="A2165" s="15" t="s">
        <v>2609</v>
      </c>
      <c r="B2165" s="15" t="str">
        <f>_xlfn.IFNA(VLOOKUP(A2165, Shares!A2166:B$3048, 2, FALSE), "")</f>
        <v/>
      </c>
      <c r="C2165" t="str">
        <f>A2165&amp; ".AX"</f>
        <v>GSC.AX</v>
      </c>
      <c r="D2165" t="str">
        <f>"{""symbol"": """ &amp; A2165 &amp; """, ""yahoo-symbol"": """ &amp; C2165 &amp; """}, "</f>
        <v xml:space="preserve">{"symbol": "GSC", "yahoo-symbol": "GSC.AX"}, </v>
      </c>
      <c r="H2165" t="str">
        <f>_xlfn.IFNA(VLOOKUP(A2165, Q$1:Q$1476,1,FALSE), 0)</f>
        <v>GSC</v>
      </c>
      <c r="Q2165" t="s">
        <v>5318</v>
      </c>
    </row>
    <row r="2166" spans="1:17" x14ac:dyDescent="0.2">
      <c r="A2166" s="15" t="s">
        <v>2595</v>
      </c>
      <c r="B2166" s="15" t="str">
        <f>_xlfn.IFNA(VLOOKUP(A2166, Shares!A2167:B$3048, 2, FALSE), "")</f>
        <v/>
      </c>
      <c r="C2166" t="str">
        <f>A2166&amp; ".AX"</f>
        <v>GSW.AX</v>
      </c>
      <c r="D2166" t="str">
        <f>"{""symbol"": """ &amp; A2166 &amp; """, ""yahoo-symbol"": """ &amp; C2166 &amp; """}, "</f>
        <v xml:space="preserve">{"symbol": "GSW", "yahoo-symbol": "GSW.AX"}, </v>
      </c>
      <c r="H2166" t="str">
        <f>_xlfn.IFNA(VLOOKUP(A2166, Q$1:Q$1476,1,FALSE), 0)</f>
        <v>GSW</v>
      </c>
      <c r="Q2166" t="s">
        <v>5209</v>
      </c>
    </row>
    <row r="2167" spans="1:17" x14ac:dyDescent="0.2">
      <c r="A2167" s="15" t="s">
        <v>2681</v>
      </c>
      <c r="B2167" s="15" t="str">
        <f>_xlfn.IFNA(VLOOKUP(A2167, Shares!A2168:B$3048, 2, FALSE), "")</f>
        <v/>
      </c>
      <c r="C2167" t="str">
        <f>A2167&amp; ".AX"</f>
        <v>GTE.AX</v>
      </c>
      <c r="D2167" t="str">
        <f>"{""symbol"": """ &amp; A2167 &amp; """, ""yahoo-symbol"": """ &amp; C2167 &amp; """}, "</f>
        <v xml:space="preserve">{"symbol": "GTE", "yahoo-symbol": "GTE.AX"}, </v>
      </c>
      <c r="H2167" t="str">
        <f>_xlfn.IFNA(VLOOKUP(A2167, Q$1:Q$1476,1,FALSE), 0)</f>
        <v>GTE</v>
      </c>
      <c r="Q2167" t="s">
        <v>5071</v>
      </c>
    </row>
    <row r="2168" spans="1:17" x14ac:dyDescent="0.2">
      <c r="A2168" s="15" t="s">
        <v>2581</v>
      </c>
      <c r="B2168" s="15" t="str">
        <f>_xlfn.IFNA(VLOOKUP(A2168, Shares!A2169:B$3048, 2, FALSE), "")</f>
        <v/>
      </c>
      <c r="C2168" t="str">
        <f>A2168&amp; ".AX"</f>
        <v>GTG.AX</v>
      </c>
      <c r="D2168" t="str">
        <f>"{""symbol"": """ &amp; A2168 &amp; """, ""yahoo-symbol"": """ &amp; C2168 &amp; """}, "</f>
        <v xml:space="preserve">{"symbol": "GTG", "yahoo-symbol": "GTG.AX"}, </v>
      </c>
      <c r="H2168">
        <f>_xlfn.IFNA(VLOOKUP(A2168, Q$1:Q$1476,1,FALSE), 0)</f>
        <v>0</v>
      </c>
      <c r="Q2168" t="s">
        <v>5254</v>
      </c>
    </row>
    <row r="2169" spans="1:17" x14ac:dyDescent="0.2">
      <c r="A2169" s="15" t="s">
        <v>2585</v>
      </c>
      <c r="B2169" s="15" t="str">
        <f>_xlfn.IFNA(VLOOKUP(A2169, Shares!A2170:B$3048, 2, FALSE), "")</f>
        <v/>
      </c>
      <c r="C2169" t="str">
        <f>A2169&amp; ".AX"</f>
        <v>GTK.AX</v>
      </c>
      <c r="D2169" t="str">
        <f>"{""symbol"": """ &amp; A2169 &amp; """, ""yahoo-symbol"": """ &amp; C2169 &amp; """}, "</f>
        <v xml:space="preserve">{"symbol": "GTK", "yahoo-symbol": "GTK.AX"}, </v>
      </c>
      <c r="H2169" t="str">
        <f>_xlfn.IFNA(VLOOKUP(A2169, Q$1:Q$1476,1,FALSE), 0)</f>
        <v>GTK</v>
      </c>
      <c r="Q2169" t="s">
        <v>5351</v>
      </c>
    </row>
    <row r="2170" spans="1:17" x14ac:dyDescent="0.2">
      <c r="A2170" s="15" t="s">
        <v>2701</v>
      </c>
      <c r="B2170" s="15" t="str">
        <f>_xlfn.IFNA(VLOOKUP(A2170, Shares!A2171:B$3048, 2, FALSE), "")</f>
        <v/>
      </c>
      <c r="C2170" t="str">
        <f>A2170&amp; ".AX"</f>
        <v>GTN.AX</v>
      </c>
      <c r="D2170" t="str">
        <f>"{""symbol"": """ &amp; A2170 &amp; """, ""yahoo-symbol"": """ &amp; C2170 &amp; """}, "</f>
        <v xml:space="preserve">{"symbol": "GTN", "yahoo-symbol": "GTN.AX"}, </v>
      </c>
      <c r="H2170">
        <f>_xlfn.IFNA(VLOOKUP(A2170, Q$1:Q$1476,1,FALSE), 0)</f>
        <v>0</v>
      </c>
      <c r="Q2170" t="s">
        <v>4972</v>
      </c>
    </row>
    <row r="2171" spans="1:17" x14ac:dyDescent="0.2">
      <c r="A2171" s="15" t="s">
        <v>2534</v>
      </c>
      <c r="B2171" s="15" t="str">
        <f>_xlfn.IFNA(VLOOKUP(A2171, Shares!A2172:B$3048, 2, FALSE), "")</f>
        <v/>
      </c>
      <c r="C2171" t="str">
        <f>A2171&amp; ".AX"</f>
        <v>GTR.AX</v>
      </c>
      <c r="D2171" t="str">
        <f>"{""symbol"": """ &amp; A2171 &amp; """, ""yahoo-symbol"": """ &amp; C2171 &amp; """}, "</f>
        <v xml:space="preserve">{"symbol": "GTR", "yahoo-symbol": "GTR.AX"}, </v>
      </c>
      <c r="H2171" t="str">
        <f>_xlfn.IFNA(VLOOKUP(A2171, Q$1:Q$1476,1,FALSE), 0)</f>
        <v>GTR</v>
      </c>
      <c r="Q2171" t="s">
        <v>5349</v>
      </c>
    </row>
    <row r="2172" spans="1:17" x14ac:dyDescent="0.2">
      <c r="A2172" s="15" t="s">
        <v>2562</v>
      </c>
      <c r="B2172" s="15" t="str">
        <f>_xlfn.IFNA(VLOOKUP(A2172, Shares!A2173:B$3048, 2, FALSE), "")</f>
        <v/>
      </c>
      <c r="C2172" t="str">
        <f>A2172&amp; ".AX"</f>
        <v>GTY.AX</v>
      </c>
      <c r="D2172" t="str">
        <f>"{""symbol"": """ &amp; A2172 &amp; """, ""yahoo-symbol"": """ &amp; C2172 &amp; """}, "</f>
        <v xml:space="preserve">{"symbol": "GTY", "yahoo-symbol": "GTY.AX"}, </v>
      </c>
      <c r="H2172" t="str">
        <f>_xlfn.IFNA(VLOOKUP(A2172, Q$1:Q$1476,1,FALSE), 0)</f>
        <v>GTY</v>
      </c>
      <c r="Q2172" t="s">
        <v>5074</v>
      </c>
    </row>
    <row r="2173" spans="1:17" x14ac:dyDescent="0.2">
      <c r="A2173" s="15" t="s">
        <v>2536</v>
      </c>
      <c r="B2173" s="15" t="str">
        <f>_xlfn.IFNA(VLOOKUP(A2173, Shares!A2174:B$3048, 2, FALSE), "")</f>
        <v/>
      </c>
      <c r="C2173" t="str">
        <f>A2173&amp; ".AX"</f>
        <v>GUD.AX</v>
      </c>
      <c r="D2173" t="str">
        <f>"{""symbol"": """ &amp; A2173 &amp; """, ""yahoo-symbol"": """ &amp; C2173 &amp; """}, "</f>
        <v xml:space="preserve">{"symbol": "GUD", "yahoo-symbol": "GUD.AX"}, </v>
      </c>
      <c r="H2173" t="str">
        <f>_xlfn.IFNA(VLOOKUP(A2173, Q$1:Q$1476,1,FALSE), 0)</f>
        <v>GUD</v>
      </c>
      <c r="Q2173" t="s">
        <v>5072</v>
      </c>
    </row>
    <row r="2174" spans="1:17" x14ac:dyDescent="0.2">
      <c r="A2174" s="15" t="s">
        <v>2623</v>
      </c>
      <c r="B2174" s="15" t="str">
        <f>_xlfn.IFNA(VLOOKUP(A2174, Shares!A2175:B$3048, 2, FALSE), "")</f>
        <v/>
      </c>
      <c r="C2174" t="str">
        <f>A2174&amp; ".AX"</f>
        <v>GVF.AX</v>
      </c>
      <c r="D2174" t="str">
        <f>"{""symbol"": """ &amp; A2174 &amp; """, ""yahoo-symbol"": """ &amp; C2174 &amp; """}, "</f>
        <v xml:space="preserve">{"symbol": "GVF", "yahoo-symbol": "GVF.AX"}, </v>
      </c>
      <c r="H2174">
        <f>_xlfn.IFNA(VLOOKUP(A2174, Q$1:Q$1476,1,FALSE), 0)</f>
        <v>0</v>
      </c>
      <c r="Q2174" t="s">
        <v>5205</v>
      </c>
    </row>
    <row r="2175" spans="1:17" x14ac:dyDescent="0.2">
      <c r="A2175" s="15" t="s">
        <v>2540</v>
      </c>
      <c r="B2175" s="15" t="str">
        <f>_xlfn.IFNA(VLOOKUP(A2175, Shares!A2176:B$3048, 2, FALSE), "")</f>
        <v/>
      </c>
      <c r="C2175" t="str">
        <f>A2175&amp; ".AX"</f>
        <v>GWA.AX</v>
      </c>
      <c r="D2175" t="str">
        <f>"{""symbol"": """ &amp; A2175 &amp; """, ""yahoo-symbol"": """ &amp; C2175 &amp; """}, "</f>
        <v xml:space="preserve">{"symbol": "GWA", "yahoo-symbol": "GWA.AX"}, </v>
      </c>
      <c r="H2175">
        <f>_xlfn.IFNA(VLOOKUP(A2175, Q$1:Q$1476,1,FALSE), 0)</f>
        <v>0</v>
      </c>
      <c r="Q2175" t="s">
        <v>5027</v>
      </c>
    </row>
    <row r="2176" spans="1:17" x14ac:dyDescent="0.2">
      <c r="A2176" s="15" t="s">
        <v>2687</v>
      </c>
      <c r="B2176" s="15" t="str">
        <f>_xlfn.IFNA(VLOOKUP(A2176, Shares!A2177:B$3048, 2, FALSE), "")</f>
        <v/>
      </c>
      <c r="C2176" t="str">
        <f>A2176&amp; ".AX"</f>
        <v>GXL.AX</v>
      </c>
      <c r="D2176" t="str">
        <f>"{""symbol"": """ &amp; A2176 &amp; """, ""yahoo-symbol"": """ &amp; C2176 &amp; """}, "</f>
        <v xml:space="preserve">{"symbol": "GXL", "yahoo-symbol": "GXL.AX"}, </v>
      </c>
      <c r="H2176" t="str">
        <f>_xlfn.IFNA(VLOOKUP(A2176, Q$1:Q$1476,1,FALSE), 0)</f>
        <v>GXL</v>
      </c>
      <c r="Q2176" t="s">
        <v>5370</v>
      </c>
    </row>
    <row r="2177" spans="1:17" x14ac:dyDescent="0.2">
      <c r="A2177" s="15" t="s">
        <v>2546</v>
      </c>
      <c r="B2177" s="15" t="str">
        <f>_xlfn.IFNA(VLOOKUP(A2177, Shares!A2178:B$3048, 2, FALSE), "")</f>
        <v/>
      </c>
      <c r="C2177" t="str">
        <f>A2177&amp; ".AX"</f>
        <v>GXY.AX</v>
      </c>
      <c r="D2177" t="str">
        <f>"{""symbol"": """ &amp; A2177 &amp; """, ""yahoo-symbol"": """ &amp; C2177 &amp; """}, "</f>
        <v xml:space="preserve">{"symbol": "GXY", "yahoo-symbol": "GXY.AX"}, </v>
      </c>
      <c r="H2177" t="str">
        <f>_xlfn.IFNA(VLOOKUP(A2177, Q$1:Q$1476,1,FALSE), 0)</f>
        <v>GXY</v>
      </c>
      <c r="Q2177" t="s">
        <v>226</v>
      </c>
    </row>
    <row r="2178" spans="1:17" x14ac:dyDescent="0.2">
      <c r="A2178" s="15" t="s">
        <v>2747</v>
      </c>
      <c r="B2178" s="15" t="str">
        <f>_xlfn.IFNA(VLOOKUP(A2178, Shares!A2179:B$3048, 2, FALSE), "")</f>
        <v/>
      </c>
      <c r="C2178" t="str">
        <f>A2178&amp; ".AX"</f>
        <v>HAO.AX</v>
      </c>
      <c r="D2178" t="str">
        <f>"{""symbol"": """ &amp; A2178 &amp; """, ""yahoo-symbol"": """ &amp; C2178 &amp; """}, "</f>
        <v xml:space="preserve">{"symbol": "HAO", "yahoo-symbol": "HAO.AX"}, </v>
      </c>
      <c r="H2178">
        <f>_xlfn.IFNA(VLOOKUP(A2178, Q$1:Q$1476,1,FALSE), 0)</f>
        <v>0</v>
      </c>
      <c r="Q2178" t="s">
        <v>5452</v>
      </c>
    </row>
    <row r="2179" spans="1:17" x14ac:dyDescent="0.2">
      <c r="A2179" s="15" t="s">
        <v>2763</v>
      </c>
      <c r="B2179" s="15" t="str">
        <f>_xlfn.IFNA(VLOOKUP(A2179, Shares!A2180:B$3048, 2, FALSE), "")</f>
        <v/>
      </c>
      <c r="C2179" t="str">
        <f>A2179&amp; ".AX"</f>
        <v>HAV.AX</v>
      </c>
      <c r="D2179" t="str">
        <f>"{""symbol"": """ &amp; A2179 &amp; """, ""yahoo-symbol"": """ &amp; C2179 &amp; """}, "</f>
        <v xml:space="preserve">{"symbol": "HAV", "yahoo-symbol": "HAV.AX"}, </v>
      </c>
      <c r="H2179">
        <f>_xlfn.IFNA(VLOOKUP(A2179, Q$1:Q$1476,1,FALSE), 0)</f>
        <v>0</v>
      </c>
      <c r="Q2179" t="s">
        <v>5466</v>
      </c>
    </row>
    <row r="2180" spans="1:17" x14ac:dyDescent="0.2">
      <c r="A2180" s="15" t="s">
        <v>2822</v>
      </c>
      <c r="B2180" s="15" t="str">
        <f>_xlfn.IFNA(VLOOKUP(A2180, Shares!A2181:B$3048, 2, FALSE), "")</f>
        <v/>
      </c>
      <c r="C2180" t="str">
        <f>A2180&amp; ".AX"</f>
        <v>HCH.AX</v>
      </c>
      <c r="D2180" t="str">
        <f>"{""symbol"": """ &amp; A2180 &amp; """, ""yahoo-symbol"": """ &amp; C2180 &amp; """}, "</f>
        <v xml:space="preserve">{"symbol": "HCH", "yahoo-symbol": "HCH.AX"}, </v>
      </c>
      <c r="H2180" t="str">
        <f>_xlfn.IFNA(VLOOKUP(A2180, Q$1:Q$1476,1,FALSE), 0)</f>
        <v>HCH</v>
      </c>
      <c r="Q2180" t="s">
        <v>95</v>
      </c>
    </row>
    <row r="2181" spans="1:17" x14ac:dyDescent="0.2">
      <c r="A2181" s="15" t="s">
        <v>2812</v>
      </c>
      <c r="B2181" s="15" t="str">
        <f>_xlfn.IFNA(VLOOKUP(A2181, Shares!A2182:B$3048, 2, FALSE), "")</f>
        <v/>
      </c>
      <c r="C2181" t="str">
        <f>A2181&amp; ".AX"</f>
        <v>HCT.AX</v>
      </c>
      <c r="D2181" t="str">
        <f>"{""symbol"": """ &amp; A2181 &amp; """, ""yahoo-symbol"": """ &amp; C2181 &amp; """}, "</f>
        <v xml:space="preserve">{"symbol": "HCT", "yahoo-symbol": "HCT.AX"}, </v>
      </c>
      <c r="H2181">
        <f>_xlfn.IFNA(VLOOKUP(A2181, Q$1:Q$1476,1,FALSE), 0)</f>
        <v>0</v>
      </c>
      <c r="Q2181" t="s">
        <v>5571</v>
      </c>
    </row>
    <row r="2182" spans="1:17" x14ac:dyDescent="0.2">
      <c r="A2182" s="15" t="s">
        <v>2802</v>
      </c>
      <c r="B2182" s="15" t="str">
        <f>_xlfn.IFNA(VLOOKUP(A2182, Shares!A2183:B$3048, 2, FALSE), "")</f>
        <v/>
      </c>
      <c r="C2182" t="str">
        <f>A2182&amp; ".AX"</f>
        <v>HEG.AX</v>
      </c>
      <c r="D2182" t="str">
        <f>"{""symbol"": """ &amp; A2182 &amp; """, ""yahoo-symbol"": """ &amp; C2182 &amp; """}, "</f>
        <v xml:space="preserve">{"symbol": "HEG", "yahoo-symbol": "HEG.AX"}, </v>
      </c>
      <c r="H2182" t="str">
        <f>_xlfn.IFNA(VLOOKUP(A2182, Q$1:Q$1476,1,FALSE), 0)</f>
        <v>HEG</v>
      </c>
      <c r="Q2182" t="s">
        <v>5460</v>
      </c>
    </row>
    <row r="2183" spans="1:17" x14ac:dyDescent="0.2">
      <c r="A2183" s="15" t="s">
        <v>2716</v>
      </c>
      <c r="B2183" s="15" t="str">
        <f>_xlfn.IFNA(VLOOKUP(A2183, Shares!A2184:B$3048, 2, FALSE), "")</f>
        <v/>
      </c>
      <c r="C2183" t="str">
        <f>A2183&amp; ".AX"</f>
        <v>HFA.AX</v>
      </c>
      <c r="D2183" t="str">
        <f>"{""symbol"": """ &amp; A2183 &amp; """, ""yahoo-symbol"": """ &amp; C2183 &amp; """}, "</f>
        <v xml:space="preserve">{"symbol": "HFA", "yahoo-symbol": "HFA.AX"}, </v>
      </c>
      <c r="H2183">
        <f>_xlfn.IFNA(VLOOKUP(A2183, Q$1:Q$1476,1,FALSE), 0)</f>
        <v>0</v>
      </c>
      <c r="Q2183" t="s">
        <v>89</v>
      </c>
    </row>
    <row r="2184" spans="1:17" x14ac:dyDescent="0.2">
      <c r="A2184" s="15" t="s">
        <v>2798</v>
      </c>
      <c r="B2184" s="15" t="str">
        <f>_xlfn.IFNA(VLOOKUP(A2184, Shares!A2185:B$3048, 2, FALSE), "")</f>
        <v/>
      </c>
      <c r="C2184" t="str">
        <f>A2184&amp; ".AX"</f>
        <v>HFR.AX</v>
      </c>
      <c r="D2184" t="str">
        <f>"{""symbol"": """ &amp; A2184 &amp; """, ""yahoo-symbol"": """ &amp; C2184 &amp; """}, "</f>
        <v xml:space="preserve">{"symbol": "HFR", "yahoo-symbol": "HFR.AX"}, </v>
      </c>
      <c r="H2184">
        <f>_xlfn.IFNA(VLOOKUP(A2184, Q$1:Q$1476,1,FALSE), 0)</f>
        <v>0</v>
      </c>
      <c r="Q2184" t="s">
        <v>5569</v>
      </c>
    </row>
    <row r="2185" spans="1:17" x14ac:dyDescent="0.2">
      <c r="A2185" s="15" t="s">
        <v>2784</v>
      </c>
      <c r="B2185" s="15" t="str">
        <f>_xlfn.IFNA(VLOOKUP(A2185, Shares!A2186:B$3048, 2, FALSE), "")</f>
        <v/>
      </c>
      <c r="C2185" t="str">
        <f>A2185&amp; ".AX"</f>
        <v>HGG.AX</v>
      </c>
      <c r="D2185" t="str">
        <f>"{""symbol"": """ &amp; A2185 &amp; """, ""yahoo-symbol"": """ &amp; C2185 &amp; """}, "</f>
        <v xml:space="preserve">{"symbol": "HGG", "yahoo-symbol": "HGG.AX"}, </v>
      </c>
      <c r="H2185" t="str">
        <f>_xlfn.IFNA(VLOOKUP(A2185, Q$1:Q$1476,1,FALSE), 0)</f>
        <v>HGG</v>
      </c>
      <c r="Q2185" t="s">
        <v>5464</v>
      </c>
    </row>
    <row r="2186" spans="1:17" x14ac:dyDescent="0.2">
      <c r="A2186" s="15" t="s">
        <v>2804</v>
      </c>
      <c r="B2186" s="15" t="str">
        <f>_xlfn.IFNA(VLOOKUP(A2186, Shares!A2187:B$3048, 2, FALSE), "")</f>
        <v/>
      </c>
      <c r="C2186" t="str">
        <f>A2186&amp; ".AX"</f>
        <v>HGO.AX</v>
      </c>
      <c r="D2186" t="str">
        <f>"{""symbol"": """ &amp; A2186 &amp; """, ""yahoo-symbol"": """ &amp; C2186 &amp; """}, "</f>
        <v xml:space="preserve">{"symbol": "HGO", "yahoo-symbol": "HGO.AX"}, </v>
      </c>
      <c r="H2186" t="str">
        <f>_xlfn.IFNA(VLOOKUP(A2186, Q$1:Q$1476,1,FALSE), 0)</f>
        <v>HGO</v>
      </c>
      <c r="Q2186" t="s">
        <v>5493</v>
      </c>
    </row>
    <row r="2187" spans="1:17" x14ac:dyDescent="0.2">
      <c r="A2187" s="15" t="s">
        <v>2842</v>
      </c>
      <c r="B2187" s="15" t="str">
        <f>_xlfn.IFNA(VLOOKUP(A2187, Shares!A2188:B$3048, 2, FALSE), "")</f>
        <v/>
      </c>
      <c r="C2187" t="str">
        <f>A2187&amp; ".AX"</f>
        <v>HHL.AX</v>
      </c>
      <c r="D2187" t="str">
        <f>"{""symbol"": """ &amp; A2187 &amp; """, ""yahoo-symbol"": """ &amp; C2187 &amp; """}, "</f>
        <v xml:space="preserve">{"symbol": "HHL", "yahoo-symbol": "HHL.AX"}, </v>
      </c>
      <c r="H2187" t="str">
        <f>_xlfn.IFNA(VLOOKUP(A2187, Q$1:Q$1476,1,FALSE), 0)</f>
        <v>HHL</v>
      </c>
      <c r="Q2187" t="s">
        <v>5382</v>
      </c>
    </row>
    <row r="2188" spans="1:17" x14ac:dyDescent="0.2">
      <c r="A2188" s="15" t="s">
        <v>2840</v>
      </c>
      <c r="B2188" s="15" t="str">
        <f>_xlfn.IFNA(VLOOKUP(A2188, Shares!A2189:B$3048, 2, FALSE), "")</f>
        <v/>
      </c>
      <c r="C2188" t="str">
        <f>A2188&amp; ".AX"</f>
        <v>HHV.AX</v>
      </c>
      <c r="D2188" t="str">
        <f>"{""symbol"": """ &amp; A2188 &amp; """, ""yahoo-symbol"": """ &amp; C2188 &amp; """}, "</f>
        <v xml:space="preserve">{"symbol": "HHV", "yahoo-symbol": "HHV.AX"}, </v>
      </c>
      <c r="H2188" t="str">
        <f>_xlfn.IFNA(VLOOKUP(A2188, Q$1:Q$1476,1,FALSE), 0)</f>
        <v>HHV</v>
      </c>
      <c r="Q2188" t="s">
        <v>5470</v>
      </c>
    </row>
    <row r="2189" spans="1:17" x14ac:dyDescent="0.2">
      <c r="A2189" s="15" t="s">
        <v>2720</v>
      </c>
      <c r="B2189" s="15" t="str">
        <f>_xlfn.IFNA(VLOOKUP(A2189, Shares!A2190:B$3048, 2, FALSE), "")</f>
        <v/>
      </c>
      <c r="C2189" t="str">
        <f>A2189&amp; ".AX"</f>
        <v>HHY.AX</v>
      </c>
      <c r="D2189" t="str">
        <f>"{""symbol"": """ &amp; A2189 &amp; """, ""yahoo-symbol"": """ &amp; C2189 &amp; """}, "</f>
        <v xml:space="preserve">{"symbol": "HHY", "yahoo-symbol": "HHY.AX"}, </v>
      </c>
      <c r="H2189" t="str">
        <f>_xlfn.IFNA(VLOOKUP(A2189, Q$1:Q$1476,1,FALSE), 0)</f>
        <v>HHY</v>
      </c>
      <c r="Q2189" t="s">
        <v>5539</v>
      </c>
    </row>
    <row r="2190" spans="1:17" x14ac:dyDescent="0.2">
      <c r="A2190" s="15" t="s">
        <v>2800</v>
      </c>
      <c r="B2190" s="15" t="str">
        <f>_xlfn.IFNA(VLOOKUP(A2190, Shares!A2191:B$3048, 2, FALSE), "")</f>
        <v/>
      </c>
      <c r="C2190" t="str">
        <f>A2190&amp; ".AX"</f>
        <v>HIG.AX</v>
      </c>
      <c r="D2190" t="str">
        <f>"{""symbol"": """ &amp; A2190 &amp; """, ""yahoo-symbol"": """ &amp; C2190 &amp; """}, "</f>
        <v xml:space="preserve">{"symbol": "HIG", "yahoo-symbol": "HIG.AX"}, </v>
      </c>
      <c r="H2190" t="str">
        <f>_xlfn.IFNA(VLOOKUP(A2190, Q$1:Q$1476,1,FALSE), 0)</f>
        <v>HIG</v>
      </c>
      <c r="Q2190" t="s">
        <v>5499</v>
      </c>
    </row>
    <row r="2191" spans="1:17" x14ac:dyDescent="0.2">
      <c r="A2191" s="15" t="s">
        <v>2806</v>
      </c>
      <c r="B2191" s="15" t="str">
        <f>_xlfn.IFNA(VLOOKUP(A2191, Shares!A2192:B$3048, 2, FALSE), "")</f>
        <v/>
      </c>
      <c r="C2191" t="str">
        <f>A2191&amp; ".AX"</f>
        <v>HIL.AX</v>
      </c>
      <c r="D2191" t="str">
        <f>"{""symbol"": """ &amp; A2191 &amp; """, ""yahoo-symbol"": """ &amp; C2191 &amp; """}, "</f>
        <v xml:space="preserve">{"symbol": "HIL", "yahoo-symbol": "HIL.AX"}, </v>
      </c>
      <c r="H2191">
        <f>_xlfn.IFNA(VLOOKUP(A2191, Q$1:Q$1476,1,FALSE), 0)</f>
        <v>0</v>
      </c>
      <c r="Q2191" t="s">
        <v>5521</v>
      </c>
    </row>
    <row r="2192" spans="1:17" x14ac:dyDescent="0.2">
      <c r="A2192" s="15" t="s">
        <v>2794</v>
      </c>
      <c r="B2192" s="15" t="str">
        <f>_xlfn.IFNA(VLOOKUP(A2192, Shares!A2193:B$3048, 2, FALSE), "")</f>
        <v/>
      </c>
      <c r="C2192" t="str">
        <f>A2192&amp; ".AX"</f>
        <v>HIT.AX</v>
      </c>
      <c r="D2192" t="str">
        <f>"{""symbol"": """ &amp; A2192 &amp; """, ""yahoo-symbol"": """ &amp; C2192 &amp; """}, "</f>
        <v xml:space="preserve">{"symbol": "HIT", "yahoo-symbol": "HIT.AX"}, </v>
      </c>
      <c r="H2192" t="str">
        <f>_xlfn.IFNA(VLOOKUP(A2192, Q$1:Q$1476,1,FALSE), 0)</f>
        <v>HIT</v>
      </c>
      <c r="Q2192" t="s">
        <v>5533</v>
      </c>
    </row>
    <row r="2193" spans="1:17" x14ac:dyDescent="0.2">
      <c r="A2193" s="15" t="s">
        <v>2783</v>
      </c>
      <c r="B2193" s="15" t="str">
        <f>_xlfn.IFNA(VLOOKUP(A2193, Shares!A2194:B$3048, 2, FALSE), "")</f>
        <v/>
      </c>
      <c r="C2193" t="str">
        <f>A2193&amp; ".AX"</f>
        <v>HLO.AX</v>
      </c>
      <c r="D2193" t="str">
        <f>"{""symbol"": """ &amp; A2193 &amp; """, ""yahoo-symbol"": """ &amp; C2193 &amp; """}, "</f>
        <v xml:space="preserve">{"symbol": "HLO", "yahoo-symbol": "HLO.AX"}, </v>
      </c>
      <c r="H2193">
        <f>_xlfn.IFNA(VLOOKUP(A2193, Q$1:Q$1476,1,FALSE), 0)</f>
        <v>0</v>
      </c>
      <c r="Q2193" t="s">
        <v>5543</v>
      </c>
    </row>
    <row r="2194" spans="1:17" x14ac:dyDescent="0.2">
      <c r="A2194" s="15" t="s">
        <v>2779</v>
      </c>
      <c r="B2194" s="15" t="str">
        <f>_xlfn.IFNA(VLOOKUP(A2194, Shares!A2195:B$3048, 2, FALSE), "")</f>
        <v/>
      </c>
      <c r="C2194" t="str">
        <f>A2194&amp; ".AX"</f>
        <v>HLX.AX</v>
      </c>
      <c r="D2194" t="str">
        <f>"{""symbol"": """ &amp; A2194 &amp; """, ""yahoo-symbol"": """ &amp; C2194 &amp; """}, "</f>
        <v xml:space="preserve">{"symbol": "HLX", "yahoo-symbol": "HLX.AX"}, </v>
      </c>
      <c r="H2194">
        <f>_xlfn.IFNA(VLOOKUP(A2194, Q$1:Q$1476,1,FALSE), 0)</f>
        <v>0</v>
      </c>
      <c r="Q2194" t="s">
        <v>5443</v>
      </c>
    </row>
    <row r="2195" spans="1:17" x14ac:dyDescent="0.2">
      <c r="A2195" s="15" t="s">
        <v>2786</v>
      </c>
      <c r="B2195" s="15" t="str">
        <f>_xlfn.IFNA(VLOOKUP(A2195, Shares!A2196:B$3048, 2, FALSE), "")</f>
        <v/>
      </c>
      <c r="C2195" t="str">
        <f>A2195&amp; ".AX"</f>
        <v>HML.AX</v>
      </c>
      <c r="D2195" t="str">
        <f>"{""symbol"": """ &amp; A2195 &amp; """, ""yahoo-symbol"": """ &amp; C2195 &amp; """}, "</f>
        <v xml:space="preserve">{"symbol": "HML", "yahoo-symbol": "HML.AX"}, </v>
      </c>
      <c r="H2195">
        <f>_xlfn.IFNA(VLOOKUP(A2195, Q$1:Q$1476,1,FALSE), 0)</f>
        <v>0</v>
      </c>
      <c r="Q2195" t="s">
        <v>5468</v>
      </c>
    </row>
    <row r="2196" spans="1:17" x14ac:dyDescent="0.2">
      <c r="A2196" s="15" t="s">
        <v>2740</v>
      </c>
      <c r="B2196" s="15" t="str">
        <f>_xlfn.IFNA(VLOOKUP(A2196, Shares!A2197:B$3048, 2, FALSE), "")</f>
        <v/>
      </c>
      <c r="C2196" t="str">
        <f>A2196&amp; ".AX"</f>
        <v>HMX.AX</v>
      </c>
      <c r="D2196" t="str">
        <f>"{""symbol"": """ &amp; A2196 &amp; """, ""yahoo-symbol"": """ &amp; C2196 &amp; """}, "</f>
        <v xml:space="preserve">{"symbol": "HMX", "yahoo-symbol": "HMX.AX"}, </v>
      </c>
      <c r="H2196">
        <f>_xlfn.IFNA(VLOOKUP(A2196, Q$1:Q$1476,1,FALSE), 0)</f>
        <v>0</v>
      </c>
      <c r="Q2196" t="s">
        <v>5480</v>
      </c>
    </row>
    <row r="2197" spans="1:17" x14ac:dyDescent="0.2">
      <c r="A2197" s="15" t="s">
        <v>2744</v>
      </c>
      <c r="B2197" s="15" t="str">
        <f>_xlfn.IFNA(VLOOKUP(A2197, Shares!A2198:B$3048, 2, FALSE), "")</f>
        <v/>
      </c>
      <c r="C2197" t="str">
        <f>A2197&amp; ".AX"</f>
        <v>HNR.AX</v>
      </c>
      <c r="D2197" t="str">
        <f>"{""symbol"": """ &amp; A2197 &amp; """, ""yahoo-symbol"": """ &amp; C2197 &amp; """}, "</f>
        <v xml:space="preserve">{"symbol": "HNR", "yahoo-symbol": "HNR.AX"}, </v>
      </c>
      <c r="H2197">
        <f>_xlfn.IFNA(VLOOKUP(A2197, Q$1:Q$1476,1,FALSE), 0)</f>
        <v>0</v>
      </c>
      <c r="Q2197" t="s">
        <v>5519</v>
      </c>
    </row>
    <row r="2198" spans="1:17" x14ac:dyDescent="0.2">
      <c r="A2198" s="15" t="s">
        <v>2765</v>
      </c>
      <c r="B2198" s="15" t="str">
        <f>_xlfn.IFNA(VLOOKUP(A2198, Shares!A2199:B$3048, 2, FALSE), "")</f>
        <v/>
      </c>
      <c r="C2198" t="str">
        <f>A2198&amp; ".AX"</f>
        <v>HOG.AX</v>
      </c>
      <c r="D2198" t="str">
        <f>"{""symbol"": """ &amp; A2198 &amp; """, ""yahoo-symbol"": """ &amp; C2198 &amp; """}, "</f>
        <v xml:space="preserve">{"symbol": "HOG", "yahoo-symbol": "HOG.AX"}, </v>
      </c>
      <c r="H2198" t="str">
        <f>_xlfn.IFNA(VLOOKUP(A2198, Q$1:Q$1476,1,FALSE), 0)</f>
        <v>HOG</v>
      </c>
      <c r="Q2198" t="s">
        <v>5559</v>
      </c>
    </row>
    <row r="2199" spans="1:17" x14ac:dyDescent="0.2">
      <c r="A2199" s="15" t="s">
        <v>2820</v>
      </c>
      <c r="B2199" s="15" t="str">
        <f>_xlfn.IFNA(VLOOKUP(A2199, Shares!A2200:B$3048, 2, FALSE), "")</f>
        <v/>
      </c>
      <c r="C2199" t="str">
        <f>A2199&amp; ".AX"</f>
        <v>HOR.AX</v>
      </c>
      <c r="D2199" t="str">
        <f>"{""symbol"": """ &amp; A2199 &amp; """, ""yahoo-symbol"": """ &amp; C2199 &amp; """}, "</f>
        <v xml:space="preserve">{"symbol": "HOR", "yahoo-symbol": "HOR.AX"}, </v>
      </c>
      <c r="H2199" t="str">
        <f>_xlfn.IFNA(VLOOKUP(A2199, Q$1:Q$1476,1,FALSE), 0)</f>
        <v>HOR</v>
      </c>
      <c r="Q2199" t="s">
        <v>5397</v>
      </c>
    </row>
    <row r="2200" spans="1:17" x14ac:dyDescent="0.2">
      <c r="A2200" s="15" t="s">
        <v>2824</v>
      </c>
      <c r="B2200" s="15" t="str">
        <f>_xlfn.IFNA(VLOOKUP(A2200, Shares!A2201:B$3048, 2, FALSE), "")</f>
        <v/>
      </c>
      <c r="C2200" t="str">
        <f>A2200&amp; ".AX"</f>
        <v>HOT.AX</v>
      </c>
      <c r="D2200" t="str">
        <f>"{""symbol"": """ &amp; A2200 &amp; """, ""yahoo-symbol"": """ &amp; C2200 &amp; """}, "</f>
        <v xml:space="preserve">{"symbol": "HOT", "yahoo-symbol": "HOT.AX"}, </v>
      </c>
      <c r="H2200">
        <f>_xlfn.IFNA(VLOOKUP(A2200, Q$1:Q$1476,1,FALSE), 0)</f>
        <v>0</v>
      </c>
      <c r="Q2200" t="s">
        <v>5610</v>
      </c>
    </row>
    <row r="2201" spans="1:17" x14ac:dyDescent="0.2">
      <c r="A2201" s="15" t="s">
        <v>2826</v>
      </c>
      <c r="B2201" s="15" t="str">
        <f>_xlfn.IFNA(VLOOKUP(A2201, Shares!A2202:B$3048, 2, FALSE), "")</f>
        <v/>
      </c>
      <c r="C2201" t="str">
        <f>A2201&amp; ".AX"</f>
        <v>HPI.AX</v>
      </c>
      <c r="D2201" t="str">
        <f>"{""symbol"": """ &amp; A2201 &amp; """, ""yahoo-symbol"": """ &amp; C2201 &amp; """}, "</f>
        <v xml:space="preserve">{"symbol": "HPI", "yahoo-symbol": "HPI.AX"}, </v>
      </c>
      <c r="H2201" t="str">
        <f>_xlfn.IFNA(VLOOKUP(A2201, Q$1:Q$1476,1,FALSE), 0)</f>
        <v>HPI</v>
      </c>
      <c r="Q2201" t="s">
        <v>5565</v>
      </c>
    </row>
    <row r="2202" spans="1:17" x14ac:dyDescent="0.2">
      <c r="A2202" s="15" t="s">
        <v>2796</v>
      </c>
      <c r="B2202" s="15" t="str">
        <f>_xlfn.IFNA(VLOOKUP(A2202, Shares!A2203:B$3048, 2, FALSE), "")</f>
        <v/>
      </c>
      <c r="C2202" t="str">
        <f>A2202&amp; ".AX"</f>
        <v>HPR.AX</v>
      </c>
      <c r="D2202" t="str">
        <f>"{""symbol"": """ &amp; A2202 &amp; """, ""yahoo-symbol"": """ &amp; C2202 &amp; """}, "</f>
        <v xml:space="preserve">{"symbol": "HPR", "yahoo-symbol": "HPR.AX"}, </v>
      </c>
      <c r="H2202" t="str">
        <f>_xlfn.IFNA(VLOOKUP(A2202, Q$1:Q$1476,1,FALSE), 0)</f>
        <v>HPR</v>
      </c>
      <c r="Q2202" t="s">
        <v>5567</v>
      </c>
    </row>
    <row r="2203" spans="1:17" x14ac:dyDescent="0.2">
      <c r="A2203" s="15" t="s">
        <v>2732</v>
      </c>
      <c r="B2203" s="15" t="str">
        <f>_xlfn.IFNA(VLOOKUP(A2203, Shares!A2204:B$3048, 2, FALSE), "")</f>
        <v/>
      </c>
      <c r="C2203" t="str">
        <f>A2203&amp; ".AX"</f>
        <v>HRL.AX</v>
      </c>
      <c r="D2203" t="str">
        <f>"{""symbol"": """ &amp; A2203 &amp; """, ""yahoo-symbol"": """ &amp; C2203 &amp; """}, "</f>
        <v xml:space="preserve">{"symbol": "HRL", "yahoo-symbol": "HRL.AX"}, </v>
      </c>
      <c r="H2203" t="str">
        <f>_xlfn.IFNA(VLOOKUP(A2203, Q$1:Q$1476,1,FALSE), 0)</f>
        <v>HRL</v>
      </c>
      <c r="Q2203" t="s">
        <v>5614</v>
      </c>
    </row>
    <row r="2204" spans="1:17" x14ac:dyDescent="0.2">
      <c r="A2204" s="15" t="s">
        <v>2816</v>
      </c>
      <c r="B2204" s="15" t="str">
        <f>_xlfn.IFNA(VLOOKUP(A2204, Shares!A2205:B$3048, 2, FALSE), "")</f>
        <v/>
      </c>
      <c r="C2204" t="str">
        <f>A2204&amp; ".AX"</f>
        <v>HRN.AX</v>
      </c>
      <c r="D2204" t="str">
        <f>"{""symbol"": """ &amp; A2204 &amp; """, ""yahoo-symbol"": """ &amp; C2204 &amp; """}, "</f>
        <v xml:space="preserve">{"symbol": "HRN", "yahoo-symbol": "HRN.AX"}, </v>
      </c>
      <c r="H2204">
        <f>_xlfn.IFNA(VLOOKUP(A2204, Q$1:Q$1476,1,FALSE), 0)</f>
        <v>0</v>
      </c>
      <c r="Q2204" t="s">
        <v>5395</v>
      </c>
    </row>
    <row r="2205" spans="1:17" x14ac:dyDescent="0.2">
      <c r="A2205" s="15" t="s">
        <v>2790</v>
      </c>
      <c r="B2205" s="15" t="str">
        <f>_xlfn.IFNA(VLOOKUP(A2205, Shares!A2206:B$3048, 2, FALSE), "")</f>
        <v/>
      </c>
      <c r="C2205" t="str">
        <f>A2205&amp; ".AX"</f>
        <v>HRR.AX</v>
      </c>
      <c r="D2205" t="str">
        <f>"{""symbol"": """ &amp; A2205 &amp; """, ""yahoo-symbol"": """ &amp; C2205 &amp; """}, "</f>
        <v xml:space="preserve">{"symbol": "HRR", "yahoo-symbol": "HRR.AX"}, </v>
      </c>
      <c r="H2205">
        <f>_xlfn.IFNA(VLOOKUP(A2205, Q$1:Q$1476,1,FALSE), 0)</f>
        <v>0</v>
      </c>
      <c r="Q2205" t="s">
        <v>93</v>
      </c>
    </row>
    <row r="2206" spans="1:17" x14ac:dyDescent="0.2">
      <c r="A2206" s="15" t="s">
        <v>44</v>
      </c>
      <c r="B2206" s="15" t="str">
        <f>_xlfn.IFNA(VLOOKUP(A2206, Shares!A2207:B$3048, 2, FALSE), "")</f>
        <v/>
      </c>
      <c r="C2206" t="str">
        <f>A2206&amp; ".AX"</f>
        <v>HSN.AX</v>
      </c>
      <c r="D2206" t="str">
        <f>"{""symbol"": """ &amp; A2206 &amp; """, ""yahoo-symbol"": """ &amp; C2206 &amp; """}, "</f>
        <v xml:space="preserve">{"symbol": "HSN", "yahoo-symbol": "HSN.AX"}, </v>
      </c>
      <c r="H2206" t="str">
        <f>_xlfn.IFNA(VLOOKUP(A2206, Q$1:Q$1476,1,FALSE), 0)</f>
        <v>HSN</v>
      </c>
      <c r="Q2206" t="s">
        <v>5495</v>
      </c>
    </row>
    <row r="2207" spans="1:17" x14ac:dyDescent="0.2">
      <c r="A2207" s="15" t="s">
        <v>2771</v>
      </c>
      <c r="B2207" s="15" t="str">
        <f>_xlfn.IFNA(VLOOKUP(A2207, Shares!A2208:B$3048, 2, FALSE), "")</f>
        <v/>
      </c>
      <c r="C2207" t="str">
        <f>A2207&amp; ".AX"</f>
        <v>HSO.AX</v>
      </c>
      <c r="D2207" t="str">
        <f>"{""symbol"": """ &amp; A2207 &amp; """, ""yahoo-symbol"": """ &amp; C2207 &amp; """}, "</f>
        <v xml:space="preserve">{"symbol": "HSO", "yahoo-symbol": "HSO.AX"}, </v>
      </c>
      <c r="H2207" t="str">
        <f>_xlfn.IFNA(VLOOKUP(A2207, Q$1:Q$1476,1,FALSE), 0)</f>
        <v>HSO</v>
      </c>
      <c r="Q2207" t="s">
        <v>5527</v>
      </c>
    </row>
    <row r="2208" spans="1:17" x14ac:dyDescent="0.2">
      <c r="A2208" s="15" t="s">
        <v>2830</v>
      </c>
      <c r="B2208" s="15" t="str">
        <f>_xlfn.IFNA(VLOOKUP(A2208, Shares!A2209:B$3048, 2, FALSE), "")</f>
        <v/>
      </c>
      <c r="C2208" t="str">
        <f>A2208&amp; ".AX"</f>
        <v>HUB.AX</v>
      </c>
      <c r="D2208" t="str">
        <f>"{""symbol"": """ &amp; A2208 &amp; """, ""yahoo-symbol"": """ &amp; C2208 &amp; """}, "</f>
        <v xml:space="preserve">{"symbol": "HUB", "yahoo-symbol": "HUB.AX"}, </v>
      </c>
      <c r="H2208" t="str">
        <f>_xlfn.IFNA(VLOOKUP(A2208, Q$1:Q$1476,1,FALSE), 0)</f>
        <v>HUB</v>
      </c>
      <c r="Q2208" t="s">
        <v>5585</v>
      </c>
    </row>
    <row r="2209" spans="1:17" x14ac:dyDescent="0.2">
      <c r="A2209" s="15" t="s">
        <v>45</v>
      </c>
      <c r="B2209" s="15" t="str">
        <f>_xlfn.IFNA(VLOOKUP(A2209, Shares!A2210:B$3048, 2, FALSE), "")</f>
        <v/>
      </c>
      <c r="C2209" t="str">
        <f>A2209&amp; ".AX"</f>
        <v>HUO.AX</v>
      </c>
      <c r="D2209" t="str">
        <f>"{""symbol"": """ &amp; A2209 &amp; """, ""yahoo-symbol"": """ &amp; C2209 &amp; """}, "</f>
        <v xml:space="preserve">{"symbol": "HUO", "yahoo-symbol": "HUO.AX"}, </v>
      </c>
      <c r="H2209" t="str">
        <f>_xlfn.IFNA(VLOOKUP(A2209, Q$1:Q$1476,1,FALSE), 0)</f>
        <v>HUO</v>
      </c>
      <c r="Q2209" t="s">
        <v>5579</v>
      </c>
    </row>
    <row r="2210" spans="1:17" x14ac:dyDescent="0.2">
      <c r="A2210" s="15" t="s">
        <v>2757</v>
      </c>
      <c r="B2210" s="15" t="str">
        <f>_xlfn.IFNA(VLOOKUP(A2210, Shares!A2211:B$3048, 2, FALSE), "")</f>
        <v/>
      </c>
      <c r="C2210" t="str">
        <f>A2210&amp; ".AX"</f>
        <v>HVN.AX</v>
      </c>
      <c r="D2210" t="str">
        <f>"{""symbol"": """ &amp; A2210 &amp; """, ""yahoo-symbol"": """ &amp; C2210 &amp; """}, "</f>
        <v xml:space="preserve">{"symbol": "HVN", "yahoo-symbol": "HVN.AX"}, </v>
      </c>
      <c r="H2210" t="str">
        <f>_xlfn.IFNA(VLOOKUP(A2210, Q$1:Q$1476,1,FALSE), 0)</f>
        <v>HVN</v>
      </c>
      <c r="Q2210" t="s">
        <v>5587</v>
      </c>
    </row>
    <row r="2211" spans="1:17" x14ac:dyDescent="0.2">
      <c r="A2211" s="15" t="s">
        <v>2792</v>
      </c>
      <c r="B2211" s="15" t="str">
        <f>_xlfn.IFNA(VLOOKUP(A2211, Shares!A2212:B$3048, 2, FALSE), "")</f>
        <v/>
      </c>
      <c r="C2211" t="str">
        <f>A2211&amp; ".AX"</f>
        <v>HXG.AX</v>
      </c>
      <c r="D2211" t="str">
        <f>"{""symbol"": """ &amp; A2211 &amp; """, ""yahoo-symbol"": """ &amp; C2211 &amp; """}, "</f>
        <v xml:space="preserve">{"symbol": "HXG", "yahoo-symbol": "HXG.AX"}, </v>
      </c>
      <c r="H2211">
        <f>_xlfn.IFNA(VLOOKUP(A2211, Q$1:Q$1476,1,FALSE), 0)</f>
        <v>0</v>
      </c>
      <c r="Q2211" t="s">
        <v>5563</v>
      </c>
    </row>
    <row r="2212" spans="1:17" x14ac:dyDescent="0.2">
      <c r="A2212" s="15" t="s">
        <v>2818</v>
      </c>
      <c r="B2212" s="15" t="str">
        <f>_xlfn.IFNA(VLOOKUP(A2212, Shares!A2213:B$3048, 2, FALSE), "")</f>
        <v/>
      </c>
      <c r="C2212" t="str">
        <f>A2212&amp; ".AX"</f>
        <v>HZN.AX</v>
      </c>
      <c r="D2212" t="str">
        <f>"{""symbol"": """ &amp; A2212 &amp; """, ""yahoo-symbol"": """ &amp; C2212 &amp; """}, "</f>
        <v xml:space="preserve">{"symbol": "HZN", "yahoo-symbol": "HZN.AX"}, </v>
      </c>
      <c r="H2212">
        <f>_xlfn.IFNA(VLOOKUP(A2212, Q$1:Q$1476,1,FALSE), 0)</f>
        <v>0</v>
      </c>
      <c r="Q2212" t="s">
        <v>5450</v>
      </c>
    </row>
    <row r="2213" spans="1:17" x14ac:dyDescent="0.2">
      <c r="A2213" s="15" t="s">
        <v>2769</v>
      </c>
      <c r="B2213" s="15" t="str">
        <f>_xlfn.IFNA(VLOOKUP(A2213, Shares!A2214:B$3048, 2, FALSE), "")</f>
        <v/>
      </c>
      <c r="C2213" t="str">
        <f>A2213&amp; ".AX"</f>
        <v>HZR.AX</v>
      </c>
      <c r="D2213" t="str">
        <f>"{""symbol"": """ &amp; A2213 &amp; """, ""yahoo-symbol"": """ &amp; C2213 &amp; """}, "</f>
        <v xml:space="preserve">{"symbol": "HZR", "yahoo-symbol": "HZR.AX"}, </v>
      </c>
      <c r="H2213" t="str">
        <f>_xlfn.IFNA(VLOOKUP(A2213, Q$1:Q$1476,1,FALSE), 0)</f>
        <v>HZR</v>
      </c>
      <c r="Q2213" t="s">
        <v>5599</v>
      </c>
    </row>
    <row r="2214" spans="1:17" x14ac:dyDescent="0.2">
      <c r="A2214" s="15" t="s">
        <v>2933</v>
      </c>
      <c r="B2214" s="15" t="str">
        <f>_xlfn.IFNA(VLOOKUP(A2214, Shares!A2215:B$3048, 2, FALSE), "")</f>
        <v/>
      </c>
      <c r="C2214" t="str">
        <f>A2214&amp; ".AX"</f>
        <v>IAA.AX</v>
      </c>
      <c r="D2214" t="str">
        <f>"{""symbol"": """ &amp; A2214 &amp; """, ""yahoo-symbol"": """ &amp; C2214 &amp; """}, "</f>
        <v xml:space="preserve">{"symbol": "IAA", "yahoo-symbol": "IAA.AX"}, </v>
      </c>
      <c r="H2214" t="str">
        <f>_xlfn.IFNA(VLOOKUP(A2214, Q$1:Q$1476,1,FALSE), 0)</f>
        <v>IAA</v>
      </c>
      <c r="Q2214" t="s">
        <v>5573</v>
      </c>
    </row>
    <row r="2215" spans="1:17" x14ac:dyDescent="0.2">
      <c r="A2215" s="15" t="s">
        <v>2999</v>
      </c>
      <c r="B2215" s="15" t="str">
        <f>_xlfn.IFNA(VLOOKUP(A2215, Shares!A2216:B$3048, 2, FALSE), "")</f>
        <v/>
      </c>
      <c r="C2215" t="str">
        <f>A2215&amp; ".AX"</f>
        <v>IAB.AX</v>
      </c>
      <c r="D2215" t="str">
        <f>"{""symbol"": """ &amp; A2215 &amp; """, ""yahoo-symbol"": """ &amp; C2215 &amp; """}, "</f>
        <v xml:space="preserve">{"symbol": "IAB", "yahoo-symbol": "IAB.AX"}, </v>
      </c>
      <c r="H2215">
        <f>_xlfn.IFNA(VLOOKUP(A2215, Q$1:Q$1476,1,FALSE), 0)</f>
        <v>0</v>
      </c>
      <c r="Q2215" t="s">
        <v>5633</v>
      </c>
    </row>
    <row r="2216" spans="1:17" x14ac:dyDescent="0.2">
      <c r="A2216" s="15" t="s">
        <v>3048</v>
      </c>
      <c r="B2216" s="15" t="str">
        <f>_xlfn.IFNA(VLOOKUP(A2216, Shares!A2217:B$3048, 2, FALSE), "")</f>
        <v/>
      </c>
      <c r="C2216" t="str">
        <f>A2216&amp; ".AX"</f>
        <v>IAG.AX</v>
      </c>
      <c r="D2216" t="str">
        <f>"{""symbol"": """ &amp; A2216 &amp; """, ""yahoo-symbol"": """ &amp; C2216 &amp; """}, "</f>
        <v xml:space="preserve">{"symbol": "IAG", "yahoo-symbol": "IAG.AX"}, </v>
      </c>
      <c r="H2216">
        <f>_xlfn.IFNA(VLOOKUP(A2216, Q$1:Q$1476,1,FALSE), 0)</f>
        <v>0</v>
      </c>
      <c r="Q2216" t="s">
        <v>5431</v>
      </c>
    </row>
    <row r="2217" spans="1:17" x14ac:dyDescent="0.2">
      <c r="A2217" s="15" t="s">
        <v>3069</v>
      </c>
      <c r="B2217" s="15" t="str">
        <f>_xlfn.IFNA(VLOOKUP(A2217, Shares!A2218:B$3048, 2, FALSE), "")</f>
        <v/>
      </c>
      <c r="C2217" t="str">
        <f>A2217&amp; ".AX"</f>
        <v>IAM.AX</v>
      </c>
      <c r="D2217" t="str">
        <f>"{""symbol"": """ &amp; A2217 &amp; """, ""yahoo-symbol"": """ &amp; C2217 &amp; """}, "</f>
        <v xml:space="preserve">{"symbol": "IAM", "yahoo-symbol": "IAM.AX"}, </v>
      </c>
      <c r="H2217" t="str">
        <f>_xlfn.IFNA(VLOOKUP(A2217, Q$1:Q$1476,1,FALSE), 0)</f>
        <v>IAM</v>
      </c>
      <c r="Q2217" t="s">
        <v>5640</v>
      </c>
    </row>
    <row r="2218" spans="1:17" x14ac:dyDescent="0.2">
      <c r="A2218" s="15" t="s">
        <v>3073</v>
      </c>
      <c r="B2218" s="15" t="str">
        <f>_xlfn.IFNA(VLOOKUP(A2218, Shares!A2219:B$3048, 2, FALSE), "")</f>
        <v/>
      </c>
      <c r="C2218" t="str">
        <f>A2218&amp; ".AX"</f>
        <v>IAU.AX</v>
      </c>
      <c r="D2218" t="str">
        <f>"{""symbol"": """ &amp; A2218 &amp; """, ""yahoo-symbol"": """ &amp; C2218 &amp; """}, "</f>
        <v xml:space="preserve">{"symbol": "IAU", "yahoo-symbol": "IAU.AX"}, </v>
      </c>
      <c r="H2218" t="str">
        <f>_xlfn.IFNA(VLOOKUP(A2218, Q$1:Q$1476,1,FALSE), 0)</f>
        <v>IAU</v>
      </c>
      <c r="Q2218" t="s">
        <v>5693</v>
      </c>
    </row>
    <row r="2219" spans="1:17" x14ac:dyDescent="0.2">
      <c r="A2219" s="15" t="s">
        <v>3101</v>
      </c>
      <c r="B2219" s="15" t="str">
        <f>_xlfn.IFNA(VLOOKUP(A2219, Shares!A2220:B$3048, 2, FALSE), "")</f>
        <v/>
      </c>
      <c r="C2219" t="str">
        <f>A2219&amp; ".AX"</f>
        <v>IBC.AX</v>
      </c>
      <c r="D2219" t="str">
        <f>"{""symbol"": """ &amp; A2219 &amp; """, ""yahoo-symbol"": """ &amp; C2219 &amp; """}, "</f>
        <v xml:space="preserve">{"symbol": "IBC", "yahoo-symbol": "IBC.AX"}, </v>
      </c>
      <c r="H2219" t="str">
        <f>_xlfn.IFNA(VLOOKUP(A2219, Q$1:Q$1476,1,FALSE), 0)</f>
        <v>IBC</v>
      </c>
      <c r="Q2219" t="s">
        <v>5703</v>
      </c>
    </row>
    <row r="2220" spans="1:17" x14ac:dyDescent="0.2">
      <c r="A2220" s="15" t="s">
        <v>3103</v>
      </c>
      <c r="B2220" s="15" t="str">
        <f>_xlfn.IFNA(VLOOKUP(A2220, Shares!A2221:B$3048, 2, FALSE), "")</f>
        <v/>
      </c>
      <c r="C2220" t="str">
        <f>A2220&amp; ".AX"</f>
        <v>IBG.AX</v>
      </c>
      <c r="D2220" t="str">
        <f>"{""symbol"": """ &amp; A2220 &amp; """, ""yahoo-symbol"": """ &amp; C2220 &amp; """}, "</f>
        <v xml:space="preserve">{"symbol": "IBG", "yahoo-symbol": "IBG.AX"}, </v>
      </c>
      <c r="H2220">
        <f>_xlfn.IFNA(VLOOKUP(A2220, Q$1:Q$1476,1,FALSE), 0)</f>
        <v>0</v>
      </c>
      <c r="Q2220" t="s">
        <v>5699</v>
      </c>
    </row>
    <row r="2221" spans="1:17" x14ac:dyDescent="0.2">
      <c r="A2221" s="15" t="s">
        <v>2943</v>
      </c>
      <c r="B2221" s="15" t="str">
        <f>_xlfn.IFNA(VLOOKUP(A2221, Shares!A2222:B$3048, 2, FALSE), "")</f>
        <v/>
      </c>
      <c r="C2221" t="str">
        <f>A2221&amp; ".AX"</f>
        <v>IBK.AX</v>
      </c>
      <c r="D2221" t="str">
        <f>"{""symbol"": """ &amp; A2221 &amp; """, ""yahoo-symbol"": """ &amp; C2221 &amp; """}, "</f>
        <v xml:space="preserve">{"symbol": "IBK", "yahoo-symbol": "IBK.AX"}, </v>
      </c>
      <c r="H2221" t="str">
        <f>_xlfn.IFNA(VLOOKUP(A2221, Q$1:Q$1476,1,FALSE), 0)</f>
        <v>IBK</v>
      </c>
      <c r="Q2221" t="s">
        <v>5664</v>
      </c>
    </row>
    <row r="2222" spans="1:17" x14ac:dyDescent="0.2">
      <c r="A2222" s="15" t="s">
        <v>6103</v>
      </c>
      <c r="B2222" s="15" t="str">
        <f>_xlfn.IFNA(VLOOKUP(A2222, Shares!A2223:B$3048, 2, FALSE), "")</f>
        <v/>
      </c>
      <c r="C2222" t="str">
        <f>A2222&amp; ".AX"</f>
        <v>IBN.AX</v>
      </c>
      <c r="D2222" t="str">
        <f>"{""symbol"": """ &amp; A2222 &amp; """, ""yahoo-symbol"": """ &amp; C2222 &amp; """}, "</f>
        <v xml:space="preserve">{"symbol": "IBN", "yahoo-symbol": "IBN.AX"}, </v>
      </c>
      <c r="H2222" t="str">
        <f>_xlfn.IFNA(VLOOKUP(A2222, Q$1:Q$1476,1,FALSE), 0)</f>
        <v>IBN</v>
      </c>
      <c r="Q2222" t="s">
        <v>5686</v>
      </c>
    </row>
    <row r="2223" spans="1:17" x14ac:dyDescent="0.2">
      <c r="A2223" s="15" t="s">
        <v>3001</v>
      </c>
      <c r="B2223" s="15" t="str">
        <f>_xlfn.IFNA(VLOOKUP(A2223, Shares!A2224:B$3048, 2, FALSE), "")</f>
        <v/>
      </c>
      <c r="C2223" t="str">
        <f>A2223&amp; ".AX"</f>
        <v>ICG.AX</v>
      </c>
      <c r="D2223" t="str">
        <f>"{""symbol"": """ &amp; A2223 &amp; """, ""yahoo-symbol"": """ &amp; C2223 &amp; """}, "</f>
        <v xml:space="preserve">{"symbol": "ICG", "yahoo-symbol": "ICG.AX"}, </v>
      </c>
      <c r="H2223" t="str">
        <f>_xlfn.IFNA(VLOOKUP(A2223, Q$1:Q$1476,1,FALSE), 0)</f>
        <v>ICG</v>
      </c>
      <c r="Q2223" t="s">
        <v>5695</v>
      </c>
    </row>
    <row r="2224" spans="1:17" x14ac:dyDescent="0.2">
      <c r="A2224" s="15" t="s">
        <v>6105</v>
      </c>
      <c r="B2224" s="15" t="str">
        <f>_xlfn.IFNA(VLOOKUP(A2224, Shares!A2225:B$3048, 2, FALSE), "")</f>
        <v/>
      </c>
      <c r="C2224" t="str">
        <f>A2224&amp; ".AX"</f>
        <v>ICQ.AX</v>
      </c>
      <c r="D2224" t="str">
        <f>"{""symbol"": """ &amp; A2224 &amp; """, ""yahoo-symbol"": """ &amp; C2224 &amp; """}, "</f>
        <v xml:space="preserve">{"symbol": "ICQ", "yahoo-symbol": "ICQ.AX"}, </v>
      </c>
      <c r="H2224" t="str">
        <f>_xlfn.IFNA(VLOOKUP(A2224, Q$1:Q$1476,1,FALSE), 0)</f>
        <v>ICQ</v>
      </c>
      <c r="Q2224" t="s">
        <v>5666</v>
      </c>
    </row>
    <row r="2225" spans="1:17" x14ac:dyDescent="0.2">
      <c r="A2225" s="15" t="s">
        <v>3105</v>
      </c>
      <c r="B2225" s="15" t="str">
        <f>_xlfn.IFNA(VLOOKUP(A2225, Shares!A2226:B$3048, 2, FALSE), "")</f>
        <v/>
      </c>
      <c r="C2225" t="str">
        <f>A2225&amp; ".AX"</f>
        <v>ICU.AX</v>
      </c>
      <c r="D2225" t="str">
        <f>"{""symbol"": """ &amp; A2225 &amp; """, ""yahoo-symbol"": """ &amp; C2225 &amp; """}, "</f>
        <v xml:space="preserve">{"symbol": "ICU", "yahoo-symbol": "ICU.AX"}, </v>
      </c>
      <c r="H2225">
        <f>_xlfn.IFNA(VLOOKUP(A2225, Q$1:Q$1476,1,FALSE), 0)</f>
        <v>0</v>
      </c>
      <c r="Q2225" t="s">
        <v>5727</v>
      </c>
    </row>
    <row r="2226" spans="1:17" x14ac:dyDescent="0.2">
      <c r="A2226" s="15" t="s">
        <v>3032</v>
      </c>
      <c r="B2226" s="15" t="str">
        <f>_xlfn.IFNA(VLOOKUP(A2226, Shares!A2227:B$3048, 2, FALSE), "")</f>
        <v/>
      </c>
      <c r="C2226" t="str">
        <f>A2226&amp; ".AX"</f>
        <v>IDR.AX</v>
      </c>
      <c r="D2226" t="str">
        <f>"{""symbol"": """ &amp; A2226 &amp; """, ""yahoo-symbol"": """ &amp; C2226 &amp; """}, "</f>
        <v xml:space="preserve">{"symbol": "IDR", "yahoo-symbol": "IDR.AX"}, </v>
      </c>
      <c r="H2226" t="str">
        <f>_xlfn.IFNA(VLOOKUP(A2226, Q$1:Q$1476,1,FALSE), 0)</f>
        <v>IDR</v>
      </c>
      <c r="Q2226" t="s">
        <v>5836</v>
      </c>
    </row>
    <row r="2227" spans="1:17" x14ac:dyDescent="0.2">
      <c r="A2227" s="15" t="s">
        <v>2861</v>
      </c>
      <c r="B2227" s="15" t="str">
        <f>_xlfn.IFNA(VLOOKUP(A2227, Shares!A2228:B$3048, 2, FALSE), "")</f>
        <v/>
      </c>
      <c r="C2227" t="str">
        <f>A2227&amp; ".AX"</f>
        <v>IDT.AX</v>
      </c>
      <c r="D2227" t="str">
        <f>"{""symbol"": """ &amp; A2227 &amp; """, ""yahoo-symbol"": """ &amp; C2227 &amp; """}, "</f>
        <v xml:space="preserve">{"symbol": "IDT", "yahoo-symbol": "IDT.AX"}, </v>
      </c>
      <c r="H2227">
        <f>_xlfn.IFNA(VLOOKUP(A2227, Q$1:Q$1476,1,FALSE), 0)</f>
        <v>0</v>
      </c>
      <c r="Q2227" t="s">
        <v>5795</v>
      </c>
    </row>
    <row r="2228" spans="1:17" x14ac:dyDescent="0.2">
      <c r="A2228" s="15" t="s">
        <v>3054</v>
      </c>
      <c r="B2228" s="15" t="str">
        <f>_xlfn.IFNA(VLOOKUP(A2228, Shares!A2229:B$3048, 2, FALSE), "")</f>
        <v/>
      </c>
      <c r="C2228" t="str">
        <f>A2228&amp; ".AX"</f>
        <v>IDX.AX</v>
      </c>
      <c r="D2228" t="str">
        <f>"{""symbol"": """ &amp; A2228 &amp; """, ""yahoo-symbol"": """ &amp; C2228 &amp; """}, "</f>
        <v xml:space="preserve">{"symbol": "IDX", "yahoo-symbol": "IDX.AX"}, </v>
      </c>
      <c r="H2228" t="str">
        <f>_xlfn.IFNA(VLOOKUP(A2228, Q$1:Q$1476,1,FALSE), 0)</f>
        <v>IDX</v>
      </c>
      <c r="Q2228" t="s">
        <v>5711</v>
      </c>
    </row>
    <row r="2229" spans="1:17" x14ac:dyDescent="0.2">
      <c r="A2229" s="15" t="s">
        <v>3071</v>
      </c>
      <c r="B2229" s="15" t="str">
        <f>_xlfn.IFNA(VLOOKUP(A2229, Shares!A2230:B$3048, 2, FALSE), "")</f>
        <v/>
      </c>
      <c r="C2229" t="str">
        <f>A2229&amp; ".AX"</f>
        <v>IEC.AX</v>
      </c>
      <c r="D2229" t="str">
        <f>"{""symbol"": """ &amp; A2229 &amp; """, ""yahoo-symbol"": """ &amp; C2229 &amp; """}, "</f>
        <v xml:space="preserve">{"symbol": "IEC", "yahoo-symbol": "IEC.AX"}, </v>
      </c>
      <c r="H2229">
        <f>_xlfn.IFNA(VLOOKUP(A2229, Q$1:Q$1476,1,FALSE), 0)</f>
        <v>0</v>
      </c>
      <c r="Q2229" t="s">
        <v>5801</v>
      </c>
    </row>
    <row r="2230" spans="1:17" x14ac:dyDescent="0.2">
      <c r="A2230" s="15" t="s">
        <v>2975</v>
      </c>
      <c r="B2230" s="15" t="str">
        <f>_xlfn.IFNA(VLOOKUP(A2230, Shares!A2231:B$3048, 2, FALSE), "")</f>
        <v/>
      </c>
      <c r="C2230" t="str">
        <f>A2230&amp; ".AX"</f>
        <v>IEL.AX</v>
      </c>
      <c r="D2230" t="str">
        <f>"{""symbol"": """ &amp; A2230 &amp; """, ""yahoo-symbol"": """ &amp; C2230 &amp; """}, "</f>
        <v xml:space="preserve">{"symbol": "IEL", "yahoo-symbol": "IEL.AX"}, </v>
      </c>
      <c r="H2230" t="str">
        <f>_xlfn.IFNA(VLOOKUP(A2230, Q$1:Q$1476,1,FALSE), 0)</f>
        <v>IEL</v>
      </c>
      <c r="Q2230" t="s">
        <v>5713</v>
      </c>
    </row>
    <row r="2231" spans="1:17" x14ac:dyDescent="0.2">
      <c r="A2231" s="15" t="s">
        <v>2937</v>
      </c>
      <c r="B2231" s="15" t="str">
        <f>_xlfn.IFNA(VLOOKUP(A2231, Shares!A2232:B$3048, 2, FALSE), "")</f>
        <v/>
      </c>
      <c r="C2231" t="str">
        <f>A2231&amp; ".AX"</f>
        <v>IEM.AX</v>
      </c>
      <c r="D2231" t="str">
        <f>"{""symbol"": """ &amp; A2231 &amp; """, ""yahoo-symbol"": """ &amp; C2231 &amp; """}, "</f>
        <v xml:space="preserve">{"symbol": "IEM", "yahoo-symbol": "IEM.AX"}, </v>
      </c>
      <c r="H2231" t="str">
        <f>_xlfn.IFNA(VLOOKUP(A2231, Q$1:Q$1476,1,FALSE), 0)</f>
        <v>IEM</v>
      </c>
      <c r="Q2231" t="s">
        <v>5824</v>
      </c>
    </row>
    <row r="2232" spans="1:17" x14ac:dyDescent="0.2">
      <c r="A2232" s="15" t="s">
        <v>2939</v>
      </c>
      <c r="B2232" s="15" t="str">
        <f>_xlfn.IFNA(VLOOKUP(A2232, Shares!A2233:B$3048, 2, FALSE), "")</f>
        <v/>
      </c>
      <c r="C2232" t="str">
        <f>A2232&amp; ".AX"</f>
        <v>IEU.AX</v>
      </c>
      <c r="D2232" t="str">
        <f>"{""symbol"": """ &amp; A2232 &amp; """, ""yahoo-symbol"": """ &amp; C2232 &amp; """}, "</f>
        <v xml:space="preserve">{"symbol": "IEU", "yahoo-symbol": "IEU.AX"}, </v>
      </c>
      <c r="H2232">
        <f>_xlfn.IFNA(VLOOKUP(A2232, Q$1:Q$1476,1,FALSE), 0)</f>
        <v>0</v>
      </c>
      <c r="Q2232" t="s">
        <v>5741</v>
      </c>
    </row>
    <row r="2233" spans="1:17" x14ac:dyDescent="0.2">
      <c r="A2233" s="15" t="s">
        <v>2903</v>
      </c>
      <c r="B2233" s="15" t="str">
        <f>_xlfn.IFNA(VLOOKUP(A2233, Shares!A2234:B$3048, 2, FALSE), "")</f>
        <v/>
      </c>
      <c r="C2233" t="str">
        <f>A2233&amp; ".AX"</f>
        <v>IFL.AX</v>
      </c>
      <c r="D2233" t="str">
        <f>"{""symbol"": """ &amp; A2233 &amp; """, ""yahoo-symbol"": """ &amp; C2233 &amp; """}, "</f>
        <v xml:space="preserve">{"symbol": "IFL", "yahoo-symbol": "IFL.AX"}, </v>
      </c>
      <c r="H2233">
        <f>_xlfn.IFNA(VLOOKUP(A2233, Q$1:Q$1476,1,FALSE), 0)</f>
        <v>0</v>
      </c>
      <c r="Q2233" t="s">
        <v>5834</v>
      </c>
    </row>
    <row r="2234" spans="1:17" x14ac:dyDescent="0.2">
      <c r="A2234" s="15" t="s">
        <v>3036</v>
      </c>
      <c r="B2234" s="15" t="str">
        <f>_xlfn.IFNA(VLOOKUP(A2234, Shares!A2235:B$3048, 2, FALSE), "")</f>
        <v/>
      </c>
      <c r="C2234" t="str">
        <f>A2234&amp; ".AX"</f>
        <v>IFM.AX</v>
      </c>
      <c r="D2234" t="str">
        <f>"{""symbol"": """ &amp; A2234 &amp; """, ""yahoo-symbol"": """ &amp; C2234 &amp; """}, "</f>
        <v xml:space="preserve">{"symbol": "IFM", "yahoo-symbol": "IFM.AX"}, </v>
      </c>
      <c r="H2234">
        <f>_xlfn.IFNA(VLOOKUP(A2234, Q$1:Q$1476,1,FALSE), 0)</f>
        <v>0</v>
      </c>
      <c r="Q2234" t="s">
        <v>5769</v>
      </c>
    </row>
    <row r="2235" spans="1:17" x14ac:dyDescent="0.2">
      <c r="A2235" s="15" t="s">
        <v>3034</v>
      </c>
      <c r="B2235" s="15" t="str">
        <f>_xlfn.IFNA(VLOOKUP(A2235, Shares!A2236:B$3048, 2, FALSE), "")</f>
        <v/>
      </c>
      <c r="C2235" t="str">
        <f>A2235&amp; ".AX"</f>
        <v>IFN.AX</v>
      </c>
      <c r="D2235" t="str">
        <f>"{""symbol"": """ &amp; A2235 &amp; """, ""yahoo-symbol"": """ &amp; C2235 &amp; """}, "</f>
        <v xml:space="preserve">{"symbol": "IFN", "yahoo-symbol": "IFN.AX"}, </v>
      </c>
      <c r="H2235" t="str">
        <f>_xlfn.IFNA(VLOOKUP(A2235, Q$1:Q$1476,1,FALSE), 0)</f>
        <v>IFN</v>
      </c>
      <c r="Q2235" t="s">
        <v>5838</v>
      </c>
    </row>
    <row r="2236" spans="1:17" x14ac:dyDescent="0.2">
      <c r="A2236" s="15" t="s">
        <v>3038</v>
      </c>
      <c r="B2236" s="15" t="str">
        <f>_xlfn.IFNA(VLOOKUP(A2236, Shares!A2237:B$3048, 2, FALSE), "")</f>
        <v/>
      </c>
      <c r="C2236" t="str">
        <f>A2236&amp; ".AX"</f>
        <v>IFT.AX</v>
      </c>
      <c r="D2236" t="str">
        <f>"{""symbol"": """ &amp; A2236 &amp; """, ""yahoo-symbol"": """ &amp; C2236 &amp; """}, "</f>
        <v xml:space="preserve">{"symbol": "IFT", "yahoo-symbol": "IFT.AX"}, </v>
      </c>
      <c r="H2236" t="str">
        <f>_xlfn.IFNA(VLOOKUP(A2236, Q$1:Q$1476,1,FALSE), 0)</f>
        <v>IFT</v>
      </c>
      <c r="Q2236" t="s">
        <v>5804</v>
      </c>
    </row>
    <row r="2237" spans="1:17" x14ac:dyDescent="0.2">
      <c r="A2237" s="15" t="s">
        <v>2964</v>
      </c>
      <c r="B2237" s="15" t="str">
        <f>_xlfn.IFNA(VLOOKUP(A2237, Shares!A2238:B$3048, 2, FALSE), "")</f>
        <v/>
      </c>
      <c r="C2237" t="str">
        <f>A2237&amp; ".AX"</f>
        <v>IGL.AX</v>
      </c>
      <c r="D2237" t="str">
        <f>"{""symbol"": """ &amp; A2237 &amp; """, ""yahoo-symbol"": """ &amp; C2237 &amp; """}, "</f>
        <v xml:space="preserve">{"symbol": "IGL", "yahoo-symbol": "IGL.AX"}, </v>
      </c>
      <c r="H2237" t="str">
        <f>_xlfn.IFNA(VLOOKUP(A2237, Q$1:Q$1476,1,FALSE), 0)</f>
        <v>IGL</v>
      </c>
      <c r="Q2237" t="s">
        <v>5779</v>
      </c>
    </row>
    <row r="2238" spans="1:17" x14ac:dyDescent="0.2">
      <c r="A2238" s="15" t="s">
        <v>3009</v>
      </c>
      <c r="B2238" s="15" t="str">
        <f>_xlfn.IFNA(VLOOKUP(A2238, Shares!A2239:B$3048, 2, FALSE), "")</f>
        <v/>
      </c>
      <c r="C2238" t="str">
        <f>A2238&amp; ".AX"</f>
        <v>IGO.AX</v>
      </c>
      <c r="D2238" t="str">
        <f>"{""symbol"": """ &amp; A2238 &amp; """, ""yahoo-symbol"": """ &amp; C2238 &amp; """}, "</f>
        <v xml:space="preserve">{"symbol": "IGO", "yahoo-symbol": "IGO.AX"}, </v>
      </c>
      <c r="H2238">
        <f>_xlfn.IFNA(VLOOKUP(A2238, Q$1:Q$1476,1,FALSE), 0)</f>
        <v>0</v>
      </c>
      <c r="Q2238" t="s">
        <v>5723</v>
      </c>
    </row>
    <row r="2239" spans="1:17" x14ac:dyDescent="0.2">
      <c r="A2239" s="15" t="s">
        <v>2945</v>
      </c>
      <c r="B2239" s="15" t="str">
        <f>_xlfn.IFNA(VLOOKUP(A2239, Shares!A2240:B$3048, 2, FALSE), "")</f>
        <v/>
      </c>
      <c r="C2239" t="str">
        <f>A2239&amp; ".AX"</f>
        <v>IHK.AX</v>
      </c>
      <c r="D2239" t="str">
        <f>"{""symbol"": """ &amp; A2239 &amp; """, ""yahoo-symbol"": """ &amp; C2239 &amp; """}, "</f>
        <v xml:space="preserve">{"symbol": "IHK", "yahoo-symbol": "IHK.AX"}, </v>
      </c>
      <c r="H2239">
        <f>_xlfn.IFNA(VLOOKUP(A2239, Q$1:Q$1476,1,FALSE), 0)</f>
        <v>0</v>
      </c>
      <c r="Q2239" t="s">
        <v>99</v>
      </c>
    </row>
    <row r="2240" spans="1:17" x14ac:dyDescent="0.2">
      <c r="A2240" s="15" t="s">
        <v>6116</v>
      </c>
      <c r="B2240" s="15" t="str">
        <f>_xlfn.IFNA(VLOOKUP(A2240, Shares!A2241:B$3048, 2, FALSE), "")</f>
        <v/>
      </c>
      <c r="C2240" t="str">
        <f>A2240&amp; ".AX"</f>
        <v>IHOO.AX</v>
      </c>
      <c r="D2240" t="str">
        <f>"{""symbol"": """ &amp; A2240 &amp; """, ""yahoo-symbol"": """ &amp; C2240 &amp; """}, "</f>
        <v xml:space="preserve">{"symbol": "IHOO", "yahoo-symbol": "IHOO.AX"}, </v>
      </c>
      <c r="H2240" t="str">
        <f>_xlfn.IFNA(VLOOKUP(A2240, Q$1:Q$1476,1,FALSE), 0)</f>
        <v>IHOO</v>
      </c>
      <c r="Q2240" t="s">
        <v>5775</v>
      </c>
    </row>
    <row r="2241" spans="1:17" x14ac:dyDescent="0.2">
      <c r="A2241" s="15" t="s">
        <v>6118</v>
      </c>
      <c r="B2241" s="15" t="str">
        <f>_xlfn.IFNA(VLOOKUP(A2241, Shares!A2242:B$3048, 2, FALSE), "")</f>
        <v/>
      </c>
      <c r="C2241" t="str">
        <f>A2241&amp; ".AX"</f>
        <v>IHVV.AX</v>
      </c>
      <c r="D2241" t="str">
        <f>"{""symbol"": """ &amp; A2241 &amp; """, ""yahoo-symbol"": """ &amp; C2241 &amp; """}, "</f>
        <v xml:space="preserve">{"symbol": "IHVV", "yahoo-symbol": "IHVV.AX"}, </v>
      </c>
      <c r="H2241">
        <f>_xlfn.IFNA(VLOOKUP(A2241, Q$1:Q$1476,1,FALSE), 0)</f>
        <v>0</v>
      </c>
      <c r="Q2241" t="s">
        <v>5933</v>
      </c>
    </row>
    <row r="2242" spans="1:17" x14ac:dyDescent="0.2">
      <c r="A2242" s="15" t="s">
        <v>3044</v>
      </c>
      <c r="B2242" s="15" t="str">
        <f>_xlfn.IFNA(VLOOKUP(A2242, Shares!A2243:B$3048, 2, FALSE), "")</f>
        <v/>
      </c>
      <c r="C2242" t="str">
        <f>A2242&amp; ".AX"</f>
        <v>IIL.AX</v>
      </c>
      <c r="D2242" t="str">
        <f>"{""symbol"": """ &amp; A2242 &amp; """, ""yahoo-symbol"": """ &amp; C2242 &amp; """}, "</f>
        <v xml:space="preserve">{"symbol": "IIL", "yahoo-symbol": "IIL.AX"}, </v>
      </c>
      <c r="H2242" t="str">
        <f>_xlfn.IFNA(VLOOKUP(A2242, Q$1:Q$1476,1,FALSE), 0)</f>
        <v>IIL</v>
      </c>
      <c r="Q2242" t="s">
        <v>5850</v>
      </c>
    </row>
    <row r="2243" spans="1:17" x14ac:dyDescent="0.2">
      <c r="A2243" s="15" t="s">
        <v>2919</v>
      </c>
      <c r="B2243" s="15" t="str">
        <f>_xlfn.IFNA(VLOOKUP(A2243, Shares!A2244:B$3048, 2, FALSE), "")</f>
        <v/>
      </c>
      <c r="C2243" t="str">
        <f>A2243&amp; ".AX"</f>
        <v>IJH.AX</v>
      </c>
      <c r="D2243" t="str">
        <f>"{""symbol"": """ &amp; A2243 &amp; """, ""yahoo-symbol"": """ &amp; C2243 &amp; """}, "</f>
        <v xml:space="preserve">{"symbol": "IJH", "yahoo-symbol": "IJH.AX"}, </v>
      </c>
      <c r="H2243" t="str">
        <f>_xlfn.IFNA(VLOOKUP(A2243, Q$1:Q$1476,1,FALSE), 0)</f>
        <v>IJH</v>
      </c>
      <c r="Q2243" t="s">
        <v>100</v>
      </c>
    </row>
    <row r="2244" spans="1:17" x14ac:dyDescent="0.2">
      <c r="A2244" s="15" t="s">
        <v>2949</v>
      </c>
      <c r="B2244" s="15" t="str">
        <f>_xlfn.IFNA(VLOOKUP(A2244, Shares!A2245:B$3048, 2, FALSE), "")</f>
        <v/>
      </c>
      <c r="C2244" t="str">
        <f>A2244&amp; ".AX"</f>
        <v>IJP.AX</v>
      </c>
      <c r="D2244" t="str">
        <f>"{""symbol"": """ &amp; A2244 &amp; """, ""yahoo-symbol"": """ &amp; C2244 &amp; """}, "</f>
        <v xml:space="preserve">{"symbol": "IJP", "yahoo-symbol": "IJP.AX"}, </v>
      </c>
      <c r="H2244" t="str">
        <f>_xlfn.IFNA(VLOOKUP(A2244, Q$1:Q$1476,1,FALSE), 0)</f>
        <v>IJP</v>
      </c>
      <c r="Q2244" t="s">
        <v>5923</v>
      </c>
    </row>
    <row r="2245" spans="1:17" x14ac:dyDescent="0.2">
      <c r="A2245" s="15" t="s">
        <v>2923</v>
      </c>
      <c r="B2245" s="15" t="str">
        <f>_xlfn.IFNA(VLOOKUP(A2245, Shares!A2246:B$3048, 2, FALSE), "")</f>
        <v/>
      </c>
      <c r="C2245" t="str">
        <f>A2245&amp; ".AX"</f>
        <v>IJR.AX</v>
      </c>
      <c r="D2245" t="str">
        <f>"{""symbol"": """ &amp; A2245 &amp; """, ""yahoo-symbol"": """ &amp; C2245 &amp; """}, "</f>
        <v xml:space="preserve">{"symbol": "IJR", "yahoo-symbol": "IJR.AX"}, </v>
      </c>
      <c r="H2245" t="str">
        <f>_xlfn.IFNA(VLOOKUP(A2245, Q$1:Q$1476,1,FALSE), 0)</f>
        <v>IJR</v>
      </c>
      <c r="Q2245" t="s">
        <v>5955</v>
      </c>
    </row>
    <row r="2246" spans="1:17" x14ac:dyDescent="0.2">
      <c r="A2246" s="15" t="s">
        <v>2941</v>
      </c>
      <c r="B2246" s="15" t="str">
        <f>_xlfn.IFNA(VLOOKUP(A2246, Shares!A2247:B$3048, 2, FALSE), "")</f>
        <v/>
      </c>
      <c r="C2246" t="str">
        <f>A2246&amp; ".AX"</f>
        <v>IKO.AX</v>
      </c>
      <c r="D2246" t="str">
        <f>"{""symbol"": """ &amp; A2246 &amp; """, ""yahoo-symbol"": """ &amp; C2246 &amp; """}, "</f>
        <v xml:space="preserve">{"symbol": "IKO", "yahoo-symbol": "IKO.AX"}, </v>
      </c>
      <c r="H2246" t="str">
        <f>_xlfn.IFNA(VLOOKUP(A2246, Q$1:Q$1476,1,FALSE), 0)</f>
        <v>IKO</v>
      </c>
      <c r="Q2246" t="s">
        <v>5900</v>
      </c>
    </row>
    <row r="2247" spans="1:17" x14ac:dyDescent="0.2">
      <c r="A2247" s="15" t="s">
        <v>2979</v>
      </c>
      <c r="B2247" s="15" t="str">
        <f>_xlfn.IFNA(VLOOKUP(A2247, Shares!A2248:B$3048, 2, FALSE), "")</f>
        <v/>
      </c>
      <c r="C2247" t="str">
        <f>A2247&amp; ".AX"</f>
        <v>ILU.AX</v>
      </c>
      <c r="D2247" t="str">
        <f>"{""symbol"": """ &amp; A2247 &amp; """, ""yahoo-symbol"": """ &amp; C2247 &amp; """}, "</f>
        <v xml:space="preserve">{"symbol": "ILU", "yahoo-symbol": "ILU.AX"}, </v>
      </c>
      <c r="H2247" t="str">
        <f>_xlfn.IFNA(VLOOKUP(A2247, Q$1:Q$1476,1,FALSE), 0)</f>
        <v>ILU</v>
      </c>
      <c r="Q2247" t="s">
        <v>5967</v>
      </c>
    </row>
    <row r="2248" spans="1:17" x14ac:dyDescent="0.2">
      <c r="A2248" s="15" t="s">
        <v>2981</v>
      </c>
      <c r="B2248" s="15" t="str">
        <f>_xlfn.IFNA(VLOOKUP(A2248, Shares!A2249:B$3048, 2, FALSE), "")</f>
        <v/>
      </c>
      <c r="C2248" t="str">
        <f>A2248&amp; ".AX"</f>
        <v>IMA.AX</v>
      </c>
      <c r="D2248" t="str">
        <f>"{""symbol"": """ &amp; A2248 &amp; """, ""yahoo-symbol"": """ &amp; C2248 &amp; """}, "</f>
        <v xml:space="preserve">{"symbol": "IMA", "yahoo-symbol": "IMA.AX"}, </v>
      </c>
      <c r="H2248" t="str">
        <f>_xlfn.IFNA(VLOOKUP(A2248, Q$1:Q$1476,1,FALSE), 0)</f>
        <v>IMA</v>
      </c>
      <c r="Q2248" t="s">
        <v>5932</v>
      </c>
    </row>
    <row r="2249" spans="1:17" x14ac:dyDescent="0.2">
      <c r="A2249" s="15" t="s">
        <v>2985</v>
      </c>
      <c r="B2249" s="15" t="str">
        <f>_xlfn.IFNA(VLOOKUP(A2249, Shares!A2250:B$3048, 2, FALSE), "")</f>
        <v/>
      </c>
      <c r="C2249" t="str">
        <f>A2249&amp; ".AX"</f>
        <v>IMD.AX</v>
      </c>
      <c r="D2249" t="str">
        <f>"{""symbol"": """ &amp; A2249 &amp; """, ""yahoo-symbol"": """ &amp; C2249 &amp; """}, "</f>
        <v xml:space="preserve">{"symbol": "IMD", "yahoo-symbol": "IMD.AX"}, </v>
      </c>
      <c r="H2249">
        <f>_xlfn.IFNA(VLOOKUP(A2249, Q$1:Q$1476,1,FALSE), 0)</f>
        <v>0</v>
      </c>
      <c r="Q2249" t="s">
        <v>5984</v>
      </c>
    </row>
    <row r="2250" spans="1:17" x14ac:dyDescent="0.2">
      <c r="A2250" s="15" t="s">
        <v>46</v>
      </c>
      <c r="B2250" s="15" t="str">
        <f>_xlfn.IFNA(VLOOKUP(A2250, Shares!A2251:B$3048, 2, FALSE), "")</f>
        <v/>
      </c>
      <c r="C2250" t="str">
        <f>A2250&amp; ".AX"</f>
        <v>IMF.AX</v>
      </c>
      <c r="D2250" t="str">
        <f>"{""symbol"": """ &amp; A2250 &amp; """, ""yahoo-symbol"": """ &amp; C2250 &amp; """}, "</f>
        <v xml:space="preserve">{"symbol": "IMF", "yahoo-symbol": "IMF.AX"}, </v>
      </c>
      <c r="H2250" t="str">
        <f>_xlfn.IFNA(VLOOKUP(A2250, Q$1:Q$1476,1,FALSE), 0)</f>
        <v>IMF</v>
      </c>
      <c r="Q2250" t="s">
        <v>5910</v>
      </c>
    </row>
    <row r="2251" spans="1:17" x14ac:dyDescent="0.2">
      <c r="A2251" s="15" t="s">
        <v>2997</v>
      </c>
      <c r="B2251" s="15" t="str">
        <f>_xlfn.IFNA(VLOOKUP(A2251, Shares!A2252:B$3048, 2, FALSE), "")</f>
        <v/>
      </c>
      <c r="C2251" t="str">
        <f>A2251&amp; ".AX"</f>
        <v>IMU.AX</v>
      </c>
      <c r="D2251" t="str">
        <f>"{""symbol"": """ &amp; A2251 &amp; """, ""yahoo-symbol"": """ &amp; C2251 &amp; """}, "</f>
        <v xml:space="preserve">{"symbol": "IMU", "yahoo-symbol": "IMU.AX"}, </v>
      </c>
      <c r="H2251" t="str">
        <f>_xlfn.IFNA(VLOOKUP(A2251, Q$1:Q$1476,1,FALSE), 0)</f>
        <v>IMU</v>
      </c>
      <c r="Q2251" t="s">
        <v>5865</v>
      </c>
    </row>
    <row r="2252" spans="1:17" x14ac:dyDescent="0.2">
      <c r="A2252" s="15" t="s">
        <v>3042</v>
      </c>
      <c r="B2252" s="15" t="str">
        <f>_xlfn.IFNA(VLOOKUP(A2252, Shares!A2253:B$3048, 2, FALSE), "")</f>
        <v/>
      </c>
      <c r="C2252" t="str">
        <f>A2252&amp; ".AX"</f>
        <v>ING.AX</v>
      </c>
      <c r="D2252" t="str">
        <f>"{""symbol"": """ &amp; A2252 &amp; """, ""yahoo-symbol"": """ &amp; C2252 &amp; """}, "</f>
        <v xml:space="preserve">{"symbol": "ING", "yahoo-symbol": "ING.AX"}, </v>
      </c>
      <c r="H2252">
        <f>_xlfn.IFNA(VLOOKUP(A2252, Q$1:Q$1476,1,FALSE), 0)</f>
        <v>0</v>
      </c>
      <c r="Q2252" t="s">
        <v>5973</v>
      </c>
    </row>
    <row r="2253" spans="1:17" x14ac:dyDescent="0.2">
      <c r="A2253" s="15" t="s">
        <v>3007</v>
      </c>
      <c r="B2253" s="15" t="str">
        <f>_xlfn.IFNA(VLOOKUP(A2253, Shares!A2254:B$3048, 2, FALSE), "")</f>
        <v/>
      </c>
      <c r="C2253" t="str">
        <f>A2253&amp; ".AX"</f>
        <v>INK.AX</v>
      </c>
      <c r="D2253" t="str">
        <f>"{""symbol"": """ &amp; A2253 &amp; """, ""yahoo-symbol"": """ &amp; C2253 &amp; """}, "</f>
        <v xml:space="preserve">{"symbol": "INK", "yahoo-symbol": "INK.AX"}, </v>
      </c>
      <c r="H2253" t="str">
        <f>_xlfn.IFNA(VLOOKUP(A2253, Q$1:Q$1476,1,FALSE), 0)</f>
        <v>INK</v>
      </c>
      <c r="Q2253" t="s">
        <v>5953</v>
      </c>
    </row>
    <row r="2254" spans="1:17" x14ac:dyDescent="0.2">
      <c r="A2254" s="15" t="s">
        <v>3050</v>
      </c>
      <c r="B2254" s="15" t="str">
        <f>_xlfn.IFNA(VLOOKUP(A2254, Shares!A2255:B$3048, 2, FALSE), "")</f>
        <v/>
      </c>
      <c r="C2254" t="str">
        <f>A2254&amp; ".AX"</f>
        <v>INL.AX</v>
      </c>
      <c r="D2254" t="str">
        <f>"{""symbol"": """ &amp; A2254 &amp; """, ""yahoo-symbol"": """ &amp; C2254 &amp; """}, "</f>
        <v xml:space="preserve">{"symbol": "INL", "yahoo-symbol": "INL.AX"}, </v>
      </c>
      <c r="H2254" t="str">
        <f>_xlfn.IFNA(VLOOKUP(A2254, Q$1:Q$1476,1,FALSE), 0)</f>
        <v>INL</v>
      </c>
      <c r="Q2254" t="s">
        <v>5892</v>
      </c>
    </row>
    <row r="2255" spans="1:17" x14ac:dyDescent="0.2">
      <c r="A2255" s="15" t="s">
        <v>2911</v>
      </c>
      <c r="B2255" s="15" t="str">
        <f>_xlfn.IFNA(VLOOKUP(A2255, Shares!A2256:B$3048, 2, FALSE), "")</f>
        <v/>
      </c>
      <c r="C2255" t="str">
        <f>A2255&amp; ".AX"</f>
        <v>INM.AX</v>
      </c>
      <c r="D2255" t="str">
        <f>"{""symbol"": """ &amp; A2255 &amp; """, ""yahoo-symbol"": """ &amp; C2255 &amp; """}, "</f>
        <v xml:space="preserve">{"symbol": "INM", "yahoo-symbol": "INM.AX"}, </v>
      </c>
      <c r="H2255" t="str">
        <f>_xlfn.IFNA(VLOOKUP(A2255, Q$1:Q$1476,1,FALSE), 0)</f>
        <v>INM</v>
      </c>
      <c r="Q2255" t="s">
        <v>5926</v>
      </c>
    </row>
    <row r="2256" spans="1:17" x14ac:dyDescent="0.2">
      <c r="A2256" s="15" t="s">
        <v>3094</v>
      </c>
      <c r="B2256" s="15" t="str">
        <f>_xlfn.IFNA(VLOOKUP(A2256, Shares!A2257:B$3048, 2, FALSE), "")</f>
        <v/>
      </c>
      <c r="C2256" t="str">
        <f>A2256&amp; ".AX"</f>
        <v>IOD.AX</v>
      </c>
      <c r="D2256" t="str">
        <f>"{""symbol"": """ &amp; A2256 &amp; """, ""yahoo-symbol"": """ &amp; C2256 &amp; """}, "</f>
        <v xml:space="preserve">{"symbol": "IOD", "yahoo-symbol": "IOD.AX"}, </v>
      </c>
      <c r="H2256">
        <f>_xlfn.IFNA(VLOOKUP(A2256, Q$1:Q$1476,1,FALSE), 0)</f>
        <v>0</v>
      </c>
      <c r="Q2256" t="s">
        <v>5943</v>
      </c>
    </row>
    <row r="2257" spans="1:17" x14ac:dyDescent="0.2">
      <c r="A2257" s="15" t="s">
        <v>3079</v>
      </c>
      <c r="B2257" s="15" t="str">
        <f>_xlfn.IFNA(VLOOKUP(A2257, Shares!A2258:B$3048, 2, FALSE), "")</f>
        <v/>
      </c>
      <c r="C2257" t="str">
        <f>A2257&amp; ".AX"</f>
        <v>IOF.AX</v>
      </c>
      <c r="D2257" t="str">
        <f>"{""symbol"": """ &amp; A2257 &amp; """, ""yahoo-symbol"": """ &amp; C2257 &amp; """}, "</f>
        <v xml:space="preserve">{"symbol": "IOF", "yahoo-symbol": "IOF.AX"}, </v>
      </c>
      <c r="H2257">
        <f>_xlfn.IFNA(VLOOKUP(A2257, Q$1:Q$1476,1,FALSE), 0)</f>
        <v>0</v>
      </c>
      <c r="Q2257" t="s">
        <v>5980</v>
      </c>
    </row>
    <row r="2258" spans="1:17" x14ac:dyDescent="0.2">
      <c r="A2258" s="15" t="s">
        <v>3005</v>
      </c>
      <c r="B2258" s="15" t="str">
        <f>_xlfn.IFNA(VLOOKUP(A2258, Shares!A2259:B$3048, 2, FALSE), "")</f>
        <v/>
      </c>
      <c r="C2258" t="str">
        <f>A2258&amp; ".AX"</f>
        <v>IOG.AX</v>
      </c>
      <c r="D2258" t="str">
        <f>"{""symbol"": """ &amp; A2258 &amp; """, ""yahoo-symbol"": """ &amp; C2258 &amp; """}, "</f>
        <v xml:space="preserve">{"symbol": "IOG", "yahoo-symbol": "IOG.AX"}, </v>
      </c>
      <c r="H2258">
        <f>_xlfn.IFNA(VLOOKUP(A2258, Q$1:Q$1476,1,FALSE), 0)</f>
        <v>0</v>
      </c>
      <c r="Q2258" t="s">
        <v>103</v>
      </c>
    </row>
    <row r="2259" spans="1:17" x14ac:dyDescent="0.2">
      <c r="A2259" s="15" t="s">
        <v>2925</v>
      </c>
      <c r="B2259" s="15" t="str">
        <f>_xlfn.IFNA(VLOOKUP(A2259, Shares!A2260:B$3048, 2, FALSE), "")</f>
        <v/>
      </c>
      <c r="C2259" t="str">
        <f>A2259&amp; ".AX"</f>
        <v>IOO.AX</v>
      </c>
      <c r="D2259" t="str">
        <f>"{""symbol"": """ &amp; A2259 &amp; """, ""yahoo-symbol"": """ &amp; C2259 &amp; """}, "</f>
        <v xml:space="preserve">{"symbol": "IOO", "yahoo-symbol": "IOO.AX"}, </v>
      </c>
      <c r="H2259">
        <f>_xlfn.IFNA(VLOOKUP(A2259, Q$1:Q$1476,1,FALSE), 0)</f>
        <v>0</v>
      </c>
      <c r="Q2259" t="s">
        <v>5998</v>
      </c>
    </row>
    <row r="2260" spans="1:17" x14ac:dyDescent="0.2">
      <c r="A2260" s="15" t="s">
        <v>691</v>
      </c>
      <c r="B2260" s="15" t="str">
        <f>_xlfn.IFNA(VLOOKUP(A2260, Shares!A2261:B$3048, 2, FALSE), "")</f>
        <v/>
      </c>
      <c r="C2260" t="str">
        <f>A2260&amp; ".AX"</f>
        <v>IOT.AX</v>
      </c>
      <c r="D2260" t="str">
        <f>"{""symbol"": """ &amp; A2260 &amp; """, ""yahoo-symbol"": """ &amp; C2260 &amp; """}, "</f>
        <v xml:space="preserve">{"symbol": "IOT", "yahoo-symbol": "IOT.AX"}, </v>
      </c>
      <c r="H2260" t="str">
        <f>_xlfn.IFNA(VLOOKUP(A2260, Q$1:Q$1476,1,FALSE), 0)</f>
        <v>IOT</v>
      </c>
      <c r="Q2260" t="s">
        <v>101</v>
      </c>
    </row>
    <row r="2261" spans="1:17" x14ac:dyDescent="0.2">
      <c r="A2261" s="15" t="s">
        <v>3058</v>
      </c>
      <c r="B2261" s="15" t="str">
        <f>_xlfn.IFNA(VLOOKUP(A2261, Shares!A2262:B$3048, 2, FALSE), "")</f>
        <v/>
      </c>
      <c r="C2261" t="str">
        <f>A2261&amp; ".AX"</f>
        <v>IP1.AX</v>
      </c>
      <c r="D2261" t="str">
        <f>"{""symbol"": """ &amp; A2261 &amp; """, ""yahoo-symbol"": """ &amp; C2261 &amp; """}, "</f>
        <v xml:space="preserve">{"symbol": "IP1", "yahoo-symbol": "IP1.AX"}, </v>
      </c>
      <c r="H2261">
        <f>_xlfn.IFNA(VLOOKUP(A2261, Q$1:Q$1476,1,FALSE), 0)</f>
        <v>0</v>
      </c>
      <c r="Q2261" t="s">
        <v>5982</v>
      </c>
    </row>
    <row r="2262" spans="1:17" x14ac:dyDescent="0.2">
      <c r="A2262" s="15" t="s">
        <v>2991</v>
      </c>
      <c r="B2262" s="15" t="str">
        <f>_xlfn.IFNA(VLOOKUP(A2262, Shares!A2263:B$3048, 2, FALSE), "")</f>
        <v/>
      </c>
      <c r="C2262" t="str">
        <f>A2262&amp; ".AX"</f>
        <v>IPD.AX</v>
      </c>
      <c r="D2262" t="str">
        <f>"{""symbol"": """ &amp; A2262 &amp; """, ""yahoo-symbol"": """ &amp; C2262 &amp; """}, "</f>
        <v xml:space="preserve">{"symbol": "IPD", "yahoo-symbol": "IPD.AX"}, </v>
      </c>
      <c r="H2262" t="str">
        <f>_xlfn.IFNA(VLOOKUP(A2262, Q$1:Q$1476,1,FALSE), 0)</f>
        <v>IPD</v>
      </c>
      <c r="Q2262" t="s">
        <v>5986</v>
      </c>
    </row>
    <row r="2263" spans="1:17" x14ac:dyDescent="0.2">
      <c r="A2263" s="15" t="s">
        <v>2907</v>
      </c>
      <c r="B2263" s="15" t="str">
        <f>_xlfn.IFNA(VLOOKUP(A2263, Shares!A2264:B$3048, 2, FALSE), "")</f>
        <v/>
      </c>
      <c r="C2263" t="str">
        <f>A2263&amp; ".AX"</f>
        <v>IPE.AX</v>
      </c>
      <c r="D2263" t="str">
        <f>"{""symbol"": """ &amp; A2263 &amp; """, ""yahoo-symbol"": """ &amp; C2263 &amp; """}, "</f>
        <v xml:space="preserve">{"symbol": "IPE", "yahoo-symbol": "IPE.AX"}, </v>
      </c>
      <c r="H2263" t="str">
        <f>_xlfn.IFNA(VLOOKUP(A2263, Q$1:Q$1476,1,FALSE), 0)</f>
        <v>IPE</v>
      </c>
      <c r="Q2263" t="s">
        <v>5914</v>
      </c>
    </row>
    <row r="2264" spans="1:17" x14ac:dyDescent="0.2">
      <c r="A2264" s="15" t="s">
        <v>2909</v>
      </c>
      <c r="B2264" s="15" t="str">
        <f>_xlfn.IFNA(VLOOKUP(A2264, Shares!A2265:B$3048, 2, FALSE), "")</f>
        <v/>
      </c>
      <c r="C2264" t="str">
        <f>A2264&amp; ".AX"</f>
        <v>IPH.AX</v>
      </c>
      <c r="D2264" t="str">
        <f>"{""symbol"": """ &amp; A2264 &amp; """, ""yahoo-symbol"": """ &amp; C2264 &amp; """}, "</f>
        <v xml:space="preserve">{"symbol": "IPH", "yahoo-symbol": "IPH.AX"}, </v>
      </c>
      <c r="H2264">
        <f>_xlfn.IFNA(VLOOKUP(A2264, Q$1:Q$1476,1,FALSE), 0)</f>
        <v>0</v>
      </c>
      <c r="Q2264" t="s">
        <v>6025</v>
      </c>
    </row>
    <row r="2265" spans="1:17" x14ac:dyDescent="0.2">
      <c r="A2265" s="15" t="s">
        <v>3003</v>
      </c>
      <c r="B2265" s="15" t="str">
        <f>_xlfn.IFNA(VLOOKUP(A2265, Shares!A2266:B$3048, 2, FALSE), "")</f>
        <v/>
      </c>
      <c r="C2265" t="str">
        <f>A2265&amp; ".AX"</f>
        <v>IPL.AX</v>
      </c>
      <c r="D2265" t="str">
        <f>"{""symbol"": """ &amp; A2265 &amp; """, ""yahoo-symbol"": """ &amp; C2265 &amp; """}, "</f>
        <v xml:space="preserve">{"symbol": "IPL", "yahoo-symbol": "IPL.AX"}, </v>
      </c>
      <c r="H2265">
        <f>_xlfn.IFNA(VLOOKUP(A2265, Q$1:Q$1476,1,FALSE), 0)</f>
        <v>0</v>
      </c>
      <c r="Q2265" t="s">
        <v>6029</v>
      </c>
    </row>
    <row r="2266" spans="1:17" x14ac:dyDescent="0.2">
      <c r="A2266" s="15" t="s">
        <v>2989</v>
      </c>
      <c r="B2266" s="15" t="str">
        <f>_xlfn.IFNA(VLOOKUP(A2266, Shares!A2267:B$3048, 2, FALSE), "")</f>
        <v/>
      </c>
      <c r="C2266" t="str">
        <f>A2266&amp; ".AX"</f>
        <v>IPT.AX</v>
      </c>
      <c r="D2266" t="str">
        <f>"{""symbol"": """ &amp; A2266 &amp; """, ""yahoo-symbol"": """ &amp; C2266 &amp; """}, "</f>
        <v xml:space="preserve">{"symbol": "IPT", "yahoo-symbol": "IPT.AX"}, </v>
      </c>
      <c r="H2266">
        <f>_xlfn.IFNA(VLOOKUP(A2266, Q$1:Q$1476,1,FALSE), 0)</f>
        <v>0</v>
      </c>
      <c r="Q2266" t="s">
        <v>6017</v>
      </c>
    </row>
    <row r="2267" spans="1:17" x14ac:dyDescent="0.2">
      <c r="A2267" s="15" t="s">
        <v>3061</v>
      </c>
      <c r="B2267" s="15" t="str">
        <f>_xlfn.IFNA(VLOOKUP(A2267, Shares!A2268:B$3048, 2, FALSE), "")</f>
        <v/>
      </c>
      <c r="C2267" t="str">
        <f>A2267&amp; ".AX"</f>
        <v>IRC.AX</v>
      </c>
      <c r="D2267" t="str">
        <f>"{""symbol"": """ &amp; A2267 &amp; """, ""yahoo-symbol"": """ &amp; C2267 &amp; """}, "</f>
        <v xml:space="preserve">{"symbol": "IRC", "yahoo-symbol": "IRC.AX"}, </v>
      </c>
      <c r="H2267">
        <f>_xlfn.IFNA(VLOOKUP(A2267, Q$1:Q$1476,1,FALSE), 0)</f>
        <v>0</v>
      </c>
      <c r="Q2267" t="s">
        <v>5964</v>
      </c>
    </row>
    <row r="2268" spans="1:17" x14ac:dyDescent="0.2">
      <c r="A2268" s="15" t="s">
        <v>3099</v>
      </c>
      <c r="B2268" s="15" t="str">
        <f>_xlfn.IFNA(VLOOKUP(A2268, Shares!A2269:B$3048, 2, FALSE), "")</f>
        <v/>
      </c>
      <c r="C2268" t="str">
        <f>A2268&amp; ".AX"</f>
        <v>IRD.AX</v>
      </c>
      <c r="D2268" t="str">
        <f>"{""symbol"": """ &amp; A2268 &amp; """, ""yahoo-symbol"": """ &amp; C2268 &amp; """}, "</f>
        <v xml:space="preserve">{"symbol": "IRD", "yahoo-symbol": "IRD.AX"}, </v>
      </c>
      <c r="H2268" t="str">
        <f>_xlfn.IFNA(VLOOKUP(A2268, Q$1:Q$1476,1,FALSE), 0)</f>
        <v>IRD</v>
      </c>
      <c r="Q2268" t="s">
        <v>6037</v>
      </c>
    </row>
    <row r="2269" spans="1:17" x14ac:dyDescent="0.2">
      <c r="A2269" s="15" t="s">
        <v>49</v>
      </c>
      <c r="B2269" s="15" t="str">
        <f>_xlfn.IFNA(VLOOKUP(A2269, Shares!A2270:B$3048, 2, FALSE), "")</f>
        <v/>
      </c>
      <c r="C2269" t="str">
        <f>A2269&amp; ".AX"</f>
        <v>IRE.AX</v>
      </c>
      <c r="D2269" t="str">
        <f>"{""symbol"": """ &amp; A2269 &amp; """, ""yahoo-symbol"": """ &amp; C2269 &amp; """}, "</f>
        <v xml:space="preserve">{"symbol": "IRE", "yahoo-symbol": "IRE.AX"}, </v>
      </c>
      <c r="H2269">
        <f>_xlfn.IFNA(VLOOKUP(A2269, Q$1:Q$1476,1,FALSE), 0)</f>
        <v>0</v>
      </c>
      <c r="Q2269" t="s">
        <v>6049</v>
      </c>
    </row>
    <row r="2270" spans="1:17" x14ac:dyDescent="0.2">
      <c r="A2270" s="15" t="s">
        <v>47</v>
      </c>
      <c r="B2270" s="15" t="str">
        <f>_xlfn.IFNA(VLOOKUP(A2270, Shares!A2271:B$3048, 2, FALSE), "")</f>
        <v/>
      </c>
      <c r="C2270" t="str">
        <f>A2270&amp; ".AX"</f>
        <v>IRI.AX</v>
      </c>
      <c r="D2270" t="str">
        <f>"{""symbol"": """ &amp; A2270 &amp; """, ""yahoo-symbol"": """ &amp; C2270 &amp; """}, "</f>
        <v xml:space="preserve">{"symbol": "IRI", "yahoo-symbol": "IRI.AX"}, </v>
      </c>
      <c r="H2270">
        <f>_xlfn.IFNA(VLOOKUP(A2270, Q$1:Q$1476,1,FALSE), 0)</f>
        <v>0</v>
      </c>
      <c r="Q2270" t="s">
        <v>6053</v>
      </c>
    </row>
    <row r="2271" spans="1:17" x14ac:dyDescent="0.2">
      <c r="A2271" s="15" t="s">
        <v>2951</v>
      </c>
      <c r="B2271" s="15" t="str">
        <f>_xlfn.IFNA(VLOOKUP(A2271, Shares!A2272:B$3048, 2, FALSE), "")</f>
        <v/>
      </c>
      <c r="C2271" t="str">
        <f>A2271&amp; ".AX"</f>
        <v>IRU.AX</v>
      </c>
      <c r="D2271" t="str">
        <f>"{""symbol"": """ &amp; A2271 &amp; """, ""yahoo-symbol"": """ &amp; C2271 &amp; """}, "</f>
        <v xml:space="preserve">{"symbol": "IRU", "yahoo-symbol": "IRU.AX"}, </v>
      </c>
      <c r="H2271">
        <f>_xlfn.IFNA(VLOOKUP(A2271, Q$1:Q$1476,1,FALSE), 0)</f>
        <v>0</v>
      </c>
      <c r="Q2271" t="s">
        <v>6041</v>
      </c>
    </row>
    <row r="2272" spans="1:17" x14ac:dyDescent="0.2">
      <c r="A2272" s="15" t="s">
        <v>6114</v>
      </c>
      <c r="B2272" s="15" t="str">
        <f>_xlfn.IFNA(VLOOKUP(A2272, Shares!A2273:B$3048, 2, FALSE), "")</f>
        <v/>
      </c>
      <c r="C2272" t="str">
        <f>A2272&amp; ".AX"</f>
        <v>ISD.AX</v>
      </c>
      <c r="D2272" t="str">
        <f>"{""symbol"": """ &amp; A2272 &amp; """, ""yahoo-symbol"": """ &amp; C2272 &amp; """}, "</f>
        <v xml:space="preserve">{"symbol": "ISD", "yahoo-symbol": "ISD.AX"}, </v>
      </c>
      <c r="H2272">
        <f>_xlfn.IFNA(VLOOKUP(A2272, Q$1:Q$1476,1,FALSE), 0)</f>
        <v>0</v>
      </c>
      <c r="Q2272" t="s">
        <v>6081</v>
      </c>
    </row>
    <row r="2273" spans="1:17" x14ac:dyDescent="0.2">
      <c r="A2273" s="15" t="s">
        <v>2947</v>
      </c>
      <c r="B2273" s="15" t="str">
        <f>_xlfn.IFNA(VLOOKUP(A2273, Shares!A2274:B$3048, 2, FALSE), "")</f>
        <v/>
      </c>
      <c r="C2273" t="str">
        <f>A2273&amp; ".AX"</f>
        <v>ISG.AX</v>
      </c>
      <c r="D2273" t="str">
        <f>"{""symbol"": """ &amp; A2273 &amp; """, ""yahoo-symbol"": """ &amp; C2273 &amp; """}, "</f>
        <v xml:space="preserve">{"symbol": "ISG", "yahoo-symbol": "ISG.AX"}, </v>
      </c>
      <c r="H2273">
        <f>_xlfn.IFNA(VLOOKUP(A2273, Q$1:Q$1476,1,FALSE), 0)</f>
        <v>0</v>
      </c>
      <c r="Q2273" t="s">
        <v>6085</v>
      </c>
    </row>
    <row r="2274" spans="1:17" x14ac:dyDescent="0.2">
      <c r="A2274" s="15" t="s">
        <v>3107</v>
      </c>
      <c r="B2274" s="15" t="str">
        <f>_xlfn.IFNA(VLOOKUP(A2274, Shares!A2275:B$3048, 2, FALSE), "")</f>
        <v/>
      </c>
      <c r="C2274" t="str">
        <f>A2274&amp; ".AX"</f>
        <v>ISH.AX</v>
      </c>
      <c r="D2274" t="str">
        <f>"{""symbol"": """ &amp; A2274 &amp; """, ""yahoo-symbol"": """ &amp; C2274 &amp; """}, "</f>
        <v xml:space="preserve">{"symbol": "ISH", "yahoo-symbol": "ISH.AX"}, </v>
      </c>
      <c r="H2274" t="str">
        <f>_xlfn.IFNA(VLOOKUP(A2274, Q$1:Q$1476,1,FALSE), 0)</f>
        <v>ISH</v>
      </c>
      <c r="Q2274" t="s">
        <v>6087</v>
      </c>
    </row>
    <row r="2275" spans="1:17" x14ac:dyDescent="0.2">
      <c r="A2275" s="15" t="s">
        <v>104</v>
      </c>
      <c r="B2275" s="15" t="str">
        <f>_xlfn.IFNA(VLOOKUP(A2275, Shares!A2276:B$3048, 2, FALSE), "")</f>
        <v/>
      </c>
      <c r="C2275" t="str">
        <f>A2275&amp; ".AX"</f>
        <v>ISU.AX</v>
      </c>
      <c r="D2275" t="str">
        <f>"{""symbol"": """ &amp; A2275 &amp; """, ""yahoo-symbol"": """ &amp; C2275 &amp; """}, "</f>
        <v xml:space="preserve">{"symbol": "ISU", "yahoo-symbol": "ISU.AX"}, </v>
      </c>
      <c r="H2275" t="str">
        <f>_xlfn.IFNA(VLOOKUP(A2275, Q$1:Q$1476,1,FALSE), 0)</f>
        <v>ISU</v>
      </c>
    </row>
    <row r="2276" spans="1:17" x14ac:dyDescent="0.2">
      <c r="A2276" s="15" t="s">
        <v>6120</v>
      </c>
      <c r="B2276" s="15" t="str">
        <f>_xlfn.IFNA(VLOOKUP(A2276, Shares!A2277:B$3048, 2, FALSE), "")</f>
        <v/>
      </c>
      <c r="C2276" t="str">
        <f>A2276&amp; ".AX"</f>
        <v>ISX.AX</v>
      </c>
      <c r="D2276" t="str">
        <f>"{""symbol"": """ &amp; A2276 &amp; """, ""yahoo-symbol"": """ &amp; C2276 &amp; """}, "</f>
        <v xml:space="preserve">{"symbol": "ISX", "yahoo-symbol": "ISX.AX"}, </v>
      </c>
      <c r="H2276">
        <f>_xlfn.IFNA(VLOOKUP(A2276, Q$1:Q$1476,1,FALSE), 0)</f>
        <v>0</v>
      </c>
    </row>
    <row r="2277" spans="1:17" x14ac:dyDescent="0.2">
      <c r="A2277" s="15" t="s">
        <v>2962</v>
      </c>
      <c r="B2277" s="15" t="str">
        <f>_xlfn.IFNA(VLOOKUP(A2277, Shares!A2278:B$3048, 2, FALSE), "")</f>
        <v/>
      </c>
      <c r="C2277" t="str">
        <f>A2277&amp; ".AX"</f>
        <v>ITD.AX</v>
      </c>
      <c r="D2277" t="str">
        <f>"{""symbol"": """ &amp; A2277 &amp; """, ""yahoo-symbol"": """ &amp; C2277 &amp; """}, "</f>
        <v xml:space="preserve">{"symbol": "ITD", "yahoo-symbol": "ITD.AX"}, </v>
      </c>
      <c r="H2277" t="str">
        <f>_xlfn.IFNA(VLOOKUP(A2277, Q$1:Q$1476,1,FALSE), 0)</f>
        <v>ITD</v>
      </c>
    </row>
    <row r="2278" spans="1:17" x14ac:dyDescent="0.2">
      <c r="A2278" s="15" t="s">
        <v>2953</v>
      </c>
      <c r="B2278" s="15" t="str">
        <f>_xlfn.IFNA(VLOOKUP(A2278, Shares!A2279:B$3048, 2, FALSE), "")</f>
        <v/>
      </c>
      <c r="C2278" t="str">
        <f>A2278&amp; ".AX"</f>
        <v>ITW.AX</v>
      </c>
      <c r="D2278" t="str">
        <f>"{""symbol"": """ &amp; A2278 &amp; """, ""yahoo-symbol"": """ &amp; C2278 &amp; """}, "</f>
        <v xml:space="preserve">{"symbol": "ITW", "yahoo-symbol": "ITW.AX"}, </v>
      </c>
      <c r="H2278" t="str">
        <f>_xlfn.IFNA(VLOOKUP(A2278, Q$1:Q$1476,1,FALSE), 0)</f>
        <v>ITW</v>
      </c>
    </row>
    <row r="2279" spans="1:17" x14ac:dyDescent="0.2">
      <c r="A2279" s="15" t="s">
        <v>48</v>
      </c>
      <c r="B2279" s="15" t="str">
        <f>_xlfn.IFNA(VLOOKUP(A2279, Shares!A2280:B$3048, 2, FALSE), "")</f>
        <v/>
      </c>
      <c r="C2279" t="str">
        <f>A2279&amp; ".AX"</f>
        <v>IVC.AX</v>
      </c>
      <c r="D2279" t="str">
        <f>"{""symbol"": """ &amp; A2279 &amp; """, ""yahoo-symbol"": """ &amp; C2279 &amp; """}, "</f>
        <v xml:space="preserve">{"symbol": "IVC", "yahoo-symbol": "IVC.AX"}, </v>
      </c>
      <c r="H2279">
        <f>_xlfn.IFNA(VLOOKUP(A2279, Q$1:Q$1476,1,FALSE), 0)</f>
        <v>0</v>
      </c>
    </row>
    <row r="2280" spans="1:17" x14ac:dyDescent="0.2">
      <c r="A2280" s="15" t="s">
        <v>2955</v>
      </c>
      <c r="B2280" s="15" t="str">
        <f>_xlfn.IFNA(VLOOKUP(A2280, Shares!A2281:B$3048, 2, FALSE), "")</f>
        <v/>
      </c>
      <c r="C2280" t="str">
        <f>A2280&amp; ".AX"</f>
        <v>IVE.AX</v>
      </c>
      <c r="D2280" t="str">
        <f>"{""symbol"": """ &amp; A2280 &amp; """, ""yahoo-symbol"": """ &amp; C2280 &amp; """}, "</f>
        <v xml:space="preserve">{"symbol": "IVE", "yahoo-symbol": "IVE.AX"}, </v>
      </c>
      <c r="H2280">
        <f>_xlfn.IFNA(VLOOKUP(A2280, Q$1:Q$1476,1,FALSE), 0)</f>
        <v>0</v>
      </c>
    </row>
    <row r="2281" spans="1:17" x14ac:dyDescent="0.2">
      <c r="A2281" s="15" t="s">
        <v>3087</v>
      </c>
      <c r="B2281" s="15" t="str">
        <f>_xlfn.IFNA(VLOOKUP(A2281, Shares!A2282:B$3048, 2, FALSE), "")</f>
        <v/>
      </c>
      <c r="C2281" t="str">
        <f>A2281&amp; ".AX"</f>
        <v>IVO.AX</v>
      </c>
      <c r="D2281" t="str">
        <f>"{""symbol"": """ &amp; A2281 &amp; """, ""yahoo-symbol"": """ &amp; C2281 &amp; """}, "</f>
        <v xml:space="preserve">{"symbol": "IVO", "yahoo-symbol": "IVO.AX"}, </v>
      </c>
      <c r="H2281" t="str">
        <f>_xlfn.IFNA(VLOOKUP(A2281, Q$1:Q$1476,1,FALSE), 0)</f>
        <v>IVO</v>
      </c>
    </row>
    <row r="2282" spans="1:17" x14ac:dyDescent="0.2">
      <c r="A2282" s="15" t="s">
        <v>3081</v>
      </c>
      <c r="B2282" s="15" t="str">
        <f>_xlfn.IFNA(VLOOKUP(A2282, Shares!A2283:B$3048, 2, FALSE), "")</f>
        <v/>
      </c>
      <c r="C2282" t="str">
        <f>A2282&amp; ".AX"</f>
        <v>IVR.AX</v>
      </c>
      <c r="D2282" t="str">
        <f>"{""symbol"": """ &amp; A2282 &amp; """, ""yahoo-symbol"": """ &amp; C2282 &amp; """}, "</f>
        <v xml:space="preserve">{"symbol": "IVR", "yahoo-symbol": "IVR.AX"}, </v>
      </c>
      <c r="H2282">
        <f>_xlfn.IFNA(VLOOKUP(A2282, Q$1:Q$1476,1,FALSE), 0)</f>
        <v>0</v>
      </c>
    </row>
    <row r="2283" spans="1:17" x14ac:dyDescent="0.2">
      <c r="A2283" s="15" t="s">
        <v>2921</v>
      </c>
      <c r="B2283" s="15" t="str">
        <f>_xlfn.IFNA(VLOOKUP(A2283, Shares!A2284:B$3048, 2, FALSE), "")</f>
        <v/>
      </c>
      <c r="C2283" t="str">
        <f>A2283&amp; ".AX"</f>
        <v>IVV.AX</v>
      </c>
      <c r="D2283" t="str">
        <f>"{""symbol"": """ &amp; A2283 &amp; """, ""yahoo-symbol"": """ &amp; C2283 &amp; """}, "</f>
        <v xml:space="preserve">{"symbol": "IVV", "yahoo-symbol": "IVV.AX"}, </v>
      </c>
      <c r="H2283" t="str">
        <f>_xlfn.IFNA(VLOOKUP(A2283, Q$1:Q$1476,1,FALSE), 0)</f>
        <v>IVV</v>
      </c>
    </row>
    <row r="2284" spans="1:17" x14ac:dyDescent="0.2">
      <c r="A2284" s="15" t="s">
        <v>2927</v>
      </c>
      <c r="B2284" s="15" t="str">
        <f>_xlfn.IFNA(VLOOKUP(A2284, Shares!A2285:B$3048, 2, FALSE), "")</f>
        <v/>
      </c>
      <c r="C2284" t="str">
        <f>A2284&amp; ".AX"</f>
        <v>IXI.AX</v>
      </c>
      <c r="D2284" t="str">
        <f>"{""symbol"": """ &amp; A2284 &amp; """, ""yahoo-symbol"": """ &amp; C2284 &amp; """}, "</f>
        <v xml:space="preserve">{"symbol": "IXI", "yahoo-symbol": "IXI.AX"}, </v>
      </c>
      <c r="H2284">
        <f>_xlfn.IFNA(VLOOKUP(A2284, Q$1:Q$1476,1,FALSE), 0)</f>
        <v>0</v>
      </c>
    </row>
    <row r="2285" spans="1:17" x14ac:dyDescent="0.2">
      <c r="A2285" s="15" t="s">
        <v>2929</v>
      </c>
      <c r="B2285" s="15" t="str">
        <f>_xlfn.IFNA(VLOOKUP(A2285, Shares!A2286:B$3048, 2, FALSE), "")</f>
        <v/>
      </c>
      <c r="C2285" t="str">
        <f>A2285&amp; ".AX"</f>
        <v>IXJ.AX</v>
      </c>
      <c r="D2285" t="str">
        <f>"{""symbol"": """ &amp; A2285 &amp; """, ""yahoo-symbol"": """ &amp; C2285 &amp; """}, "</f>
        <v xml:space="preserve">{"symbol": "IXJ", "yahoo-symbol": "IXJ.AX"}, </v>
      </c>
      <c r="H2285" t="str">
        <f>_xlfn.IFNA(VLOOKUP(A2285, Q$1:Q$1476,1,FALSE), 0)</f>
        <v>IXJ</v>
      </c>
    </row>
    <row r="2286" spans="1:17" x14ac:dyDescent="0.2">
      <c r="A2286" s="15" t="s">
        <v>2931</v>
      </c>
      <c r="B2286" s="15" t="str">
        <f>_xlfn.IFNA(VLOOKUP(A2286, Shares!A2287:B$3048, 2, FALSE), "")</f>
        <v/>
      </c>
      <c r="C2286" t="str">
        <f>A2286&amp; ".AX"</f>
        <v>IXP.AX</v>
      </c>
      <c r="D2286" t="str">
        <f>"{""symbol"": """ &amp; A2286 &amp; """, ""yahoo-symbol"": """ &amp; C2286 &amp; """}, "</f>
        <v xml:space="preserve">{"symbol": "IXP", "yahoo-symbol": "IXP.AX"}, </v>
      </c>
      <c r="H2286" t="str">
        <f>_xlfn.IFNA(VLOOKUP(A2286, Q$1:Q$1476,1,FALSE), 0)</f>
        <v>IXP</v>
      </c>
    </row>
    <row r="2287" spans="1:17" x14ac:dyDescent="0.2">
      <c r="A2287" s="15" t="s">
        <v>2935</v>
      </c>
      <c r="B2287" s="15" t="str">
        <f>_xlfn.IFNA(VLOOKUP(A2287, Shares!A2288:B$3048, 2, FALSE), "")</f>
        <v/>
      </c>
      <c r="C2287" t="str">
        <f>A2287&amp; ".AX"</f>
        <v>IZZ.AX</v>
      </c>
      <c r="D2287" t="str">
        <f>"{""symbol"": """ &amp; A2287 &amp; """, ""yahoo-symbol"": """ &amp; C2287 &amp; """}, "</f>
        <v xml:space="preserve">{"symbol": "IZZ", "yahoo-symbol": "IZZ.AX"}, </v>
      </c>
      <c r="H2287" t="str">
        <f>_xlfn.IFNA(VLOOKUP(A2287, Q$1:Q$1476,1,FALSE), 0)</f>
        <v>IZZ</v>
      </c>
    </row>
    <row r="2288" spans="1:17" x14ac:dyDescent="0.2">
      <c r="A2288" s="15" t="s">
        <v>3133</v>
      </c>
      <c r="B2288" s="15" t="str">
        <f>_xlfn.IFNA(VLOOKUP(A2288, Shares!A2289:B$3048, 2, FALSE), "")</f>
        <v/>
      </c>
      <c r="C2288" t="str">
        <f>A2288&amp; ".AX"</f>
        <v>JAL.AX</v>
      </c>
      <c r="D2288" t="str">
        <f>"{""symbol"": """ &amp; A2288 &amp; """, ""yahoo-symbol"": """ &amp; C2288 &amp; """}, "</f>
        <v xml:space="preserve">{"symbol": "JAL", "yahoo-symbol": "JAL.AX"}, </v>
      </c>
      <c r="H2288">
        <f>_xlfn.IFNA(VLOOKUP(A2288, Q$1:Q$1476,1,FALSE), 0)</f>
        <v>0</v>
      </c>
    </row>
    <row r="2289" spans="1:8" x14ac:dyDescent="0.2">
      <c r="A2289" s="15" t="s">
        <v>50</v>
      </c>
      <c r="B2289" s="15" t="str">
        <f>_xlfn.IFNA(VLOOKUP(A2289, Shares!A2290:B$3048, 2, FALSE), "")</f>
        <v/>
      </c>
      <c r="C2289" t="str">
        <f>A2289&amp; ".AX"</f>
        <v>JBH.AX</v>
      </c>
      <c r="D2289" t="str">
        <f>"{""symbol"": """ &amp; A2289 &amp; """, ""yahoo-symbol"": """ &amp; C2289 &amp; """}, "</f>
        <v xml:space="preserve">{"symbol": "JBH", "yahoo-symbol": "JBH.AX"}, </v>
      </c>
      <c r="H2289" t="str">
        <f>_xlfn.IFNA(VLOOKUP(A2289, Q$1:Q$1476,1,FALSE), 0)</f>
        <v>JBH</v>
      </c>
    </row>
    <row r="2290" spans="1:8" x14ac:dyDescent="0.2">
      <c r="A2290" s="15" t="s">
        <v>3135</v>
      </c>
      <c r="B2290" s="15" t="str">
        <f>_xlfn.IFNA(VLOOKUP(A2290, Shares!A2291:B$3048, 2, FALSE), "")</f>
        <v/>
      </c>
      <c r="C2290" t="str">
        <f>A2290&amp; ".AX"</f>
        <v>JHC.AX</v>
      </c>
      <c r="D2290" t="str">
        <f>"{""symbol"": """ &amp; A2290 &amp; """, ""yahoo-symbol"": """ &amp; C2290 &amp; """}, "</f>
        <v xml:space="preserve">{"symbol": "JHC", "yahoo-symbol": "JHC.AX"}, </v>
      </c>
      <c r="H2290" t="str">
        <f>_xlfn.IFNA(VLOOKUP(A2290, Q$1:Q$1476,1,FALSE), 0)</f>
        <v>JHC</v>
      </c>
    </row>
    <row r="2291" spans="1:8" x14ac:dyDescent="0.2">
      <c r="A2291" s="15" t="s">
        <v>3139</v>
      </c>
      <c r="B2291" s="15" t="str">
        <f>_xlfn.IFNA(VLOOKUP(A2291, Shares!A2292:B$3048, 2, FALSE), "")</f>
        <v/>
      </c>
      <c r="C2291" t="str">
        <f>A2291&amp; ".AX"</f>
        <v>JHL.AX</v>
      </c>
      <c r="D2291" t="str">
        <f>"{""symbol"": """ &amp; A2291 &amp; """, ""yahoo-symbol"": """ &amp; C2291 &amp; """}, "</f>
        <v xml:space="preserve">{"symbol": "JHL", "yahoo-symbol": "JHL.AX"}, </v>
      </c>
      <c r="H2291" t="str">
        <f>_xlfn.IFNA(VLOOKUP(A2291, Q$1:Q$1476,1,FALSE), 0)</f>
        <v>JHL</v>
      </c>
    </row>
    <row r="2292" spans="1:8" x14ac:dyDescent="0.2">
      <c r="A2292" s="15" t="s">
        <v>51</v>
      </c>
      <c r="B2292" s="15" t="str">
        <f>_xlfn.IFNA(VLOOKUP(A2292, Shares!A2293:B$3048, 2, FALSE), "")</f>
        <v/>
      </c>
      <c r="C2292" t="str">
        <f>A2292&amp; ".AX"</f>
        <v>JHX.AX</v>
      </c>
      <c r="D2292" t="str">
        <f>"{""symbol"": """ &amp; A2292 &amp; """, ""yahoo-symbol"": """ &amp; C2292 &amp; """}, "</f>
        <v xml:space="preserve">{"symbol": "JHX", "yahoo-symbol": "JHX.AX"}, </v>
      </c>
      <c r="H2292">
        <f>_xlfn.IFNA(VLOOKUP(A2292, Q$1:Q$1476,1,FALSE), 0)</f>
        <v>0</v>
      </c>
    </row>
    <row r="2293" spans="1:8" x14ac:dyDescent="0.2">
      <c r="A2293" s="15" t="s">
        <v>3151</v>
      </c>
      <c r="B2293" s="15" t="str">
        <f>_xlfn.IFNA(VLOOKUP(A2293, Shares!A2294:B$3048, 2, FALSE), "")</f>
        <v/>
      </c>
      <c r="C2293" t="str">
        <f>A2293&amp; ".AX"</f>
        <v>JIN.AX</v>
      </c>
      <c r="D2293" t="str">
        <f>"{""symbol"": """ &amp; A2293 &amp; """, ""yahoo-symbol"": """ &amp; C2293 &amp; """}, "</f>
        <v xml:space="preserve">{"symbol": "JIN", "yahoo-symbol": "JIN.AX"}, </v>
      </c>
      <c r="H2293" t="str">
        <f>_xlfn.IFNA(VLOOKUP(A2293, Q$1:Q$1476,1,FALSE), 0)</f>
        <v>JIN</v>
      </c>
    </row>
    <row r="2294" spans="1:8" x14ac:dyDescent="0.2">
      <c r="A2294" s="15" t="s">
        <v>3130</v>
      </c>
      <c r="B2294" s="15" t="str">
        <f>_xlfn.IFNA(VLOOKUP(A2294, Shares!A2295:B$3048, 2, FALSE), "")</f>
        <v/>
      </c>
      <c r="C2294" t="str">
        <f>A2294&amp; ".AX"</f>
        <v>JKA.AX</v>
      </c>
      <c r="D2294" t="str">
        <f>"{""symbol"": """ &amp; A2294 &amp; """, ""yahoo-symbol"": """ &amp; C2294 &amp; """}, "</f>
        <v xml:space="preserve">{"symbol": "JKA", "yahoo-symbol": "JKA.AX"}, </v>
      </c>
      <c r="H2294">
        <f>_xlfn.IFNA(VLOOKUP(A2294, Q$1:Q$1476,1,FALSE), 0)</f>
        <v>0</v>
      </c>
    </row>
    <row r="2295" spans="1:8" x14ac:dyDescent="0.2">
      <c r="A2295" s="15" t="s">
        <v>507</v>
      </c>
      <c r="B2295" s="15" t="str">
        <f>_xlfn.IFNA(VLOOKUP(A2295, Shares!A2296:B$3048, 2, FALSE), "")</f>
        <v/>
      </c>
      <c r="C2295" t="str">
        <f>A2295&amp; ".AX"</f>
        <v>JKL.AX</v>
      </c>
      <c r="D2295" t="str">
        <f>"{""symbol"": """ &amp; A2295 &amp; """, ""yahoo-symbol"": """ &amp; C2295 &amp; """}, "</f>
        <v xml:space="preserve">{"symbol": "JKL", "yahoo-symbol": "JKL.AX"}, </v>
      </c>
      <c r="H2295">
        <f>_xlfn.IFNA(VLOOKUP(A2295, Q$1:Q$1476,1,FALSE), 0)</f>
        <v>0</v>
      </c>
    </row>
    <row r="2296" spans="1:8" x14ac:dyDescent="0.2">
      <c r="A2296" s="15" t="s">
        <v>3153</v>
      </c>
      <c r="B2296" s="15" t="str">
        <f>_xlfn.IFNA(VLOOKUP(A2296, Shares!A2297:B$3048, 2, FALSE), "")</f>
        <v/>
      </c>
      <c r="C2296" t="str">
        <f>A2296&amp; ".AX"</f>
        <v>JPR.AX</v>
      </c>
      <c r="D2296" t="str">
        <f>"{""symbol"": """ &amp; A2296 &amp; """, ""yahoo-symbol"": """ &amp; C2296 &amp; """}, "</f>
        <v xml:space="preserve">{"symbol": "JPR", "yahoo-symbol": "JPR.AX"}, </v>
      </c>
      <c r="H2296" t="str">
        <f>_xlfn.IFNA(VLOOKUP(A2296, Q$1:Q$1476,1,FALSE), 0)</f>
        <v>JPR</v>
      </c>
    </row>
    <row r="2297" spans="1:8" x14ac:dyDescent="0.2">
      <c r="A2297" s="15" t="s">
        <v>3141</v>
      </c>
      <c r="B2297" s="15" t="str">
        <f>_xlfn.IFNA(VLOOKUP(A2297, Shares!A2298:B$3048, 2, FALSE), "")</f>
        <v/>
      </c>
      <c r="C2297" t="str">
        <f>A2297&amp; ".AX"</f>
        <v>JRV.AX</v>
      </c>
      <c r="D2297" t="str">
        <f>"{""symbol"": """ &amp; A2297 &amp; """, ""yahoo-symbol"": """ &amp; C2297 &amp; """}, "</f>
        <v xml:space="preserve">{"symbol": "JRV", "yahoo-symbol": "JRV.AX"}, </v>
      </c>
      <c r="H2297" t="str">
        <f>_xlfn.IFNA(VLOOKUP(A2297, Q$1:Q$1476,1,FALSE), 0)</f>
        <v>JRV</v>
      </c>
    </row>
    <row r="2298" spans="1:8" x14ac:dyDescent="0.2">
      <c r="A2298" s="15" t="s">
        <v>3149</v>
      </c>
      <c r="B2298" s="15" t="str">
        <f>_xlfn.IFNA(VLOOKUP(A2298, Shares!A2299:B$3048, 2, FALSE), "")</f>
        <v/>
      </c>
      <c r="C2298" t="str">
        <f>A2298&amp; ".AX"</f>
        <v>JYC.AX</v>
      </c>
      <c r="D2298" t="str">
        <f>"{""symbol"": """ &amp; A2298 &amp; """, ""yahoo-symbol"": """ &amp; C2298 &amp; """}, "</f>
        <v xml:space="preserve">{"symbol": "JYC", "yahoo-symbol": "JYC.AX"}, </v>
      </c>
      <c r="H2298" t="str">
        <f>_xlfn.IFNA(VLOOKUP(A2298, Q$1:Q$1476,1,FALSE), 0)</f>
        <v>JYC</v>
      </c>
    </row>
    <row r="2299" spans="1:8" x14ac:dyDescent="0.2">
      <c r="A2299" s="15" t="s">
        <v>3167</v>
      </c>
      <c r="B2299" s="15" t="str">
        <f>_xlfn.IFNA(VLOOKUP(A2299, Shares!A2300:B$3048, 2, FALSE), "")</f>
        <v/>
      </c>
      <c r="C2299" t="str">
        <f>A2299&amp; ".AX"</f>
        <v>K2F.AX</v>
      </c>
      <c r="D2299" t="str">
        <f>"{""symbol"": """ &amp; A2299 &amp; """, ""yahoo-symbol"": """ &amp; C2299 &amp; """}, "</f>
        <v xml:space="preserve">{"symbol": "K2F", "yahoo-symbol": "K2F.AX"}, </v>
      </c>
      <c r="H2299" t="str">
        <f>_xlfn.IFNA(VLOOKUP(A2299, Q$1:Q$1476,1,FALSE), 0)</f>
        <v>K2F</v>
      </c>
    </row>
    <row r="2300" spans="1:8" x14ac:dyDescent="0.2">
      <c r="A2300" s="15" t="s">
        <v>3282</v>
      </c>
      <c r="B2300" s="15" t="str">
        <f>_xlfn.IFNA(VLOOKUP(A2300, Shares!A2301:B$3048, 2, FALSE), "")</f>
        <v/>
      </c>
      <c r="C2300" t="str">
        <f>A2300&amp; ".AX"</f>
        <v>K2P.AX</v>
      </c>
      <c r="D2300" t="str">
        <f>"{""symbol"": """ &amp; A2300 &amp; """, ""yahoo-symbol"": """ &amp; C2300 &amp; """}, "</f>
        <v xml:space="preserve">{"symbol": "K2P", "yahoo-symbol": "K2P.AX"}, </v>
      </c>
      <c r="H2300" t="str">
        <f>_xlfn.IFNA(VLOOKUP(A2300, Q$1:Q$1476,1,FALSE), 0)</f>
        <v>K2P</v>
      </c>
    </row>
    <row r="2301" spans="1:8" x14ac:dyDescent="0.2">
      <c r="A2301" s="15" t="s">
        <v>3202</v>
      </c>
      <c r="B2301" s="15" t="str">
        <f>_xlfn.IFNA(VLOOKUP(A2301, Shares!A2302:B$3048, 2, FALSE), "")</f>
        <v/>
      </c>
      <c r="C2301" t="str">
        <f>A2301&amp; ".AX"</f>
        <v>KAI.AX</v>
      </c>
      <c r="D2301" t="str">
        <f>"{""symbol"": """ &amp; A2301 &amp; """, ""yahoo-symbol"": """ &amp; C2301 &amp; """}, "</f>
        <v xml:space="preserve">{"symbol": "KAI", "yahoo-symbol": "KAI.AX"}, </v>
      </c>
      <c r="H2301" t="str">
        <f>_xlfn.IFNA(VLOOKUP(A2301, Q$1:Q$1476,1,FALSE), 0)</f>
        <v>KAI</v>
      </c>
    </row>
    <row r="2302" spans="1:8" x14ac:dyDescent="0.2">
      <c r="A2302" s="15" t="s">
        <v>3161</v>
      </c>
      <c r="B2302" s="15" t="str">
        <f>_xlfn.IFNA(VLOOKUP(A2302, Shares!A2303:B$3048, 2, FALSE), "")</f>
        <v/>
      </c>
      <c r="C2302" t="str">
        <f>A2302&amp; ".AX"</f>
        <v>KAM.AX</v>
      </c>
      <c r="D2302" t="str">
        <f>"{""symbol"": """ &amp; A2302 &amp; """, ""yahoo-symbol"": """ &amp; C2302 &amp; """}, "</f>
        <v xml:space="preserve">{"symbol": "KAM", "yahoo-symbol": "KAM.AX"}, </v>
      </c>
      <c r="H2302">
        <f>_xlfn.IFNA(VLOOKUP(A2302, Q$1:Q$1476,1,FALSE), 0)</f>
        <v>0</v>
      </c>
    </row>
    <row r="2303" spans="1:8" x14ac:dyDescent="0.2">
      <c r="A2303" s="15" t="s">
        <v>3220</v>
      </c>
      <c r="B2303" s="15" t="str">
        <f>_xlfn.IFNA(VLOOKUP(A2303, Shares!A2304:B$3048, 2, FALSE), "")</f>
        <v/>
      </c>
      <c r="C2303" t="str">
        <f>A2303&amp; ".AX"</f>
        <v>KAR.AX</v>
      </c>
      <c r="D2303" t="str">
        <f>"{""symbol"": """ &amp; A2303 &amp; """, ""yahoo-symbol"": """ &amp; C2303 &amp; """}, "</f>
        <v xml:space="preserve">{"symbol": "KAR", "yahoo-symbol": "KAR.AX"}, </v>
      </c>
      <c r="H2303">
        <f>_xlfn.IFNA(VLOOKUP(A2303, Q$1:Q$1476,1,FALSE), 0)</f>
        <v>0</v>
      </c>
    </row>
    <row r="2304" spans="1:8" x14ac:dyDescent="0.2">
      <c r="A2304" s="15" t="s">
        <v>3231</v>
      </c>
      <c r="B2304" s="15" t="str">
        <f>_xlfn.IFNA(VLOOKUP(A2304, Shares!A2305:B$3048, 2, FALSE), "")</f>
        <v/>
      </c>
      <c r="C2304" t="str">
        <f>A2304&amp; ".AX"</f>
        <v>KBC.AX</v>
      </c>
      <c r="D2304" t="str">
        <f>"{""symbol"": """ &amp; A2304 &amp; """, ""yahoo-symbol"": """ &amp; C2304 &amp; """}, "</f>
        <v xml:space="preserve">{"symbol": "KBC", "yahoo-symbol": "KBC.AX"}, </v>
      </c>
      <c r="H2304" t="str">
        <f>_xlfn.IFNA(VLOOKUP(A2304, Q$1:Q$1476,1,FALSE), 0)</f>
        <v>KBC</v>
      </c>
    </row>
    <row r="2305" spans="1:8" x14ac:dyDescent="0.2">
      <c r="A2305" s="15" t="s">
        <v>3194</v>
      </c>
      <c r="B2305" s="15" t="str">
        <f>_xlfn.IFNA(VLOOKUP(A2305, Shares!A2306:B$3048, 2, FALSE), "")</f>
        <v/>
      </c>
      <c r="C2305" t="str">
        <f>A2305&amp; ".AX"</f>
        <v>KBU.AX</v>
      </c>
      <c r="D2305" t="str">
        <f>"{""symbol"": """ &amp; A2305 &amp; """, ""yahoo-symbol"": """ &amp; C2305 &amp; """}, "</f>
        <v xml:space="preserve">{"symbol": "KBU", "yahoo-symbol": "KBU.AX"}, </v>
      </c>
      <c r="H2305" t="str">
        <f>_xlfn.IFNA(VLOOKUP(A2305, Q$1:Q$1476,1,FALSE), 0)</f>
        <v>KBU</v>
      </c>
    </row>
    <row r="2306" spans="1:8" x14ac:dyDescent="0.2">
      <c r="A2306" s="15" t="s">
        <v>3253</v>
      </c>
      <c r="B2306" s="15" t="str">
        <f>_xlfn.IFNA(VLOOKUP(A2306, Shares!A2307:B$3048, 2, FALSE), "")</f>
        <v/>
      </c>
      <c r="C2306" t="str">
        <f>A2306&amp; ".AX"</f>
        <v>KCN.AX</v>
      </c>
      <c r="D2306" t="str">
        <f>"{""symbol"": """ &amp; A2306 &amp; """, ""yahoo-symbol"": """ &amp; C2306 &amp; """}, "</f>
        <v xml:space="preserve">{"symbol": "KCN", "yahoo-symbol": "KCN.AX"}, </v>
      </c>
      <c r="H2306">
        <f>_xlfn.IFNA(VLOOKUP(A2306, Q$1:Q$1476,1,FALSE), 0)</f>
        <v>0</v>
      </c>
    </row>
    <row r="2307" spans="1:8" x14ac:dyDescent="0.2">
      <c r="A2307" s="15" t="s">
        <v>3237</v>
      </c>
      <c r="B2307" s="15" t="str">
        <f>_xlfn.IFNA(VLOOKUP(A2307, Shares!A2308:B$3048, 2, FALSE), "")</f>
        <v/>
      </c>
      <c r="C2307" t="str">
        <f>A2307&amp; ".AX"</f>
        <v>KDL.AX</v>
      </c>
      <c r="D2307" t="str">
        <f>"{""symbol"": """ &amp; A2307 &amp; """, ""yahoo-symbol"": """ &amp; C2307 &amp; """}, "</f>
        <v xml:space="preserve">{"symbol": "KDL", "yahoo-symbol": "KDL.AX"}, </v>
      </c>
      <c r="H2307" t="str">
        <f>_xlfn.IFNA(VLOOKUP(A2307, Q$1:Q$1476,1,FALSE), 0)</f>
        <v>KDL</v>
      </c>
    </row>
    <row r="2308" spans="1:8" x14ac:dyDescent="0.2">
      <c r="A2308" s="15" t="s">
        <v>3235</v>
      </c>
      <c r="B2308" s="15" t="str">
        <f>_xlfn.IFNA(VLOOKUP(A2308, Shares!A2309:B$3048, 2, FALSE), "")</f>
        <v/>
      </c>
      <c r="C2308" t="str">
        <f>A2308&amp; ".AX"</f>
        <v>KDR.AX</v>
      </c>
      <c r="D2308" t="str">
        <f>"{""symbol"": """ &amp; A2308 &amp; """, ""yahoo-symbol"": """ &amp; C2308 &amp; """}, "</f>
        <v xml:space="preserve">{"symbol": "KDR", "yahoo-symbol": "KDR.AX"}, </v>
      </c>
      <c r="H2308">
        <f>_xlfn.IFNA(VLOOKUP(A2308, Q$1:Q$1476,1,FALSE), 0)</f>
        <v>0</v>
      </c>
    </row>
    <row r="2309" spans="1:8" x14ac:dyDescent="0.2">
      <c r="A2309" s="15" t="s">
        <v>3229</v>
      </c>
      <c r="B2309" s="15" t="str">
        <f>_xlfn.IFNA(VLOOKUP(A2309, Shares!A2310:B$3048, 2, FALSE), "")</f>
        <v/>
      </c>
      <c r="C2309" t="str">
        <f>A2309&amp; ".AX"</f>
        <v>KEY.AX</v>
      </c>
      <c r="D2309" t="str">
        <f>"{""symbol"": """ &amp; A2309 &amp; """, ""yahoo-symbol"": """ &amp; C2309 &amp; """}, "</f>
        <v xml:space="preserve">{"symbol": "KEY", "yahoo-symbol": "KEY.AX"}, </v>
      </c>
      <c r="H2309">
        <f>_xlfn.IFNA(VLOOKUP(A2309, Q$1:Q$1476,1,FALSE), 0)</f>
        <v>0</v>
      </c>
    </row>
    <row r="2310" spans="1:8" x14ac:dyDescent="0.2">
      <c r="A2310" s="15" t="s">
        <v>3270</v>
      </c>
      <c r="B2310" s="15" t="str">
        <f>_xlfn.IFNA(VLOOKUP(A2310, Shares!A2311:B$3048, 2, FALSE), "")</f>
        <v/>
      </c>
      <c r="C2310" t="str">
        <f>A2310&amp; ".AX"</f>
        <v>KFE.AX</v>
      </c>
      <c r="D2310" t="str">
        <f>"{""symbol"": """ &amp; A2310 &amp; """, ""yahoo-symbol"": """ &amp; C2310 &amp; """}, "</f>
        <v xml:space="preserve">{"symbol": "KFE", "yahoo-symbol": "KFE.AX"}, </v>
      </c>
      <c r="H2310" t="str">
        <f>_xlfn.IFNA(VLOOKUP(A2310, Q$1:Q$1476,1,FALSE), 0)</f>
        <v>KFE</v>
      </c>
    </row>
    <row r="2311" spans="1:8" x14ac:dyDescent="0.2">
      <c r="A2311" s="15" t="s">
        <v>3175</v>
      </c>
      <c r="B2311" s="15" t="str">
        <f>_xlfn.IFNA(VLOOKUP(A2311, Shares!A2312:B$3048, 2, FALSE), "")</f>
        <v/>
      </c>
      <c r="C2311" t="str">
        <f>A2311&amp; ".AX"</f>
        <v>KGL.AX</v>
      </c>
      <c r="D2311" t="str">
        <f>"{""symbol"": """ &amp; A2311 &amp; """, ""yahoo-symbol"": """ &amp; C2311 &amp; """}, "</f>
        <v xml:space="preserve">{"symbol": "KGL", "yahoo-symbol": "KGL.AX"}, </v>
      </c>
      <c r="H2311" t="str">
        <f>_xlfn.IFNA(VLOOKUP(A2311, Q$1:Q$1476,1,FALSE), 0)</f>
        <v>KGL</v>
      </c>
    </row>
    <row r="2312" spans="1:8" x14ac:dyDescent="0.2">
      <c r="A2312" s="15" t="s">
        <v>3268</v>
      </c>
      <c r="B2312" s="15" t="str">
        <f>_xlfn.IFNA(VLOOKUP(A2312, Shares!A2313:B$3048, 2, FALSE), "")</f>
        <v/>
      </c>
      <c r="C2312" t="str">
        <f>A2312&amp; ".AX"</f>
        <v>KGN.AX</v>
      </c>
      <c r="D2312" t="str">
        <f>"{""symbol"": """ &amp; A2312 &amp; """, ""yahoo-symbol"": """ &amp; C2312 &amp; """}, "</f>
        <v xml:space="preserve">{"symbol": "KGN", "yahoo-symbol": "KGN.AX"}, </v>
      </c>
      <c r="H2312">
        <f>_xlfn.IFNA(VLOOKUP(A2312, Q$1:Q$1476,1,FALSE), 0)</f>
        <v>0</v>
      </c>
    </row>
    <row r="2313" spans="1:8" x14ac:dyDescent="0.2">
      <c r="A2313" s="15" t="s">
        <v>3165</v>
      </c>
      <c r="B2313" s="15" t="str">
        <f>_xlfn.IFNA(VLOOKUP(A2313, Shares!A2314:B$3048, 2, FALSE), "")</f>
        <v/>
      </c>
      <c r="C2313" t="str">
        <f>A2313&amp; ".AX"</f>
        <v>KII.AX</v>
      </c>
      <c r="D2313" t="str">
        <f>"{""symbol"": """ &amp; A2313 &amp; """, ""yahoo-symbol"": """ &amp; C2313 &amp; """}, "</f>
        <v xml:space="preserve">{"symbol": "KII", "yahoo-symbol": "KII.AX"}, </v>
      </c>
      <c r="H2313">
        <f>_xlfn.IFNA(VLOOKUP(A2313, Q$1:Q$1476,1,FALSE), 0)</f>
        <v>0</v>
      </c>
    </row>
    <row r="2314" spans="1:8" x14ac:dyDescent="0.2">
      <c r="A2314" s="15" t="s">
        <v>3239</v>
      </c>
      <c r="B2314" s="15" t="str">
        <f>_xlfn.IFNA(VLOOKUP(A2314, Shares!A2315:B$3048, 2, FALSE), "")</f>
        <v/>
      </c>
      <c r="C2314" t="str">
        <f>A2314&amp; ".AX"</f>
        <v>KIN.AX</v>
      </c>
      <c r="D2314" t="str">
        <f>"{""symbol"": """ &amp; A2314 &amp; """, ""yahoo-symbol"": """ &amp; C2314 &amp; """}, "</f>
        <v xml:space="preserve">{"symbol": "KIN", "yahoo-symbol": "KIN.AX"}, </v>
      </c>
      <c r="H2314" t="str">
        <f>_xlfn.IFNA(VLOOKUP(A2314, Q$1:Q$1476,1,FALSE), 0)</f>
        <v>KIN</v>
      </c>
    </row>
    <row r="2315" spans="1:8" x14ac:dyDescent="0.2">
      <c r="A2315" s="15" t="s">
        <v>3272</v>
      </c>
      <c r="B2315" s="15" t="str">
        <f>_xlfn.IFNA(VLOOKUP(A2315, Shares!A2316:B$3048, 2, FALSE), "")</f>
        <v/>
      </c>
      <c r="C2315" t="str">
        <f>A2315&amp; ".AX"</f>
        <v>KKL.AX</v>
      </c>
      <c r="D2315" t="str">
        <f>"{""symbol"": """ &amp; A2315 &amp; """, ""yahoo-symbol"": """ &amp; C2315 &amp; """}, "</f>
        <v xml:space="preserve">{"symbol": "KKL", "yahoo-symbol": "KKL.AX"}, </v>
      </c>
      <c r="H2315" t="str">
        <f>_xlfn.IFNA(VLOOKUP(A2315, Q$1:Q$1476,1,FALSE), 0)</f>
        <v>KKL</v>
      </c>
    </row>
    <row r="2316" spans="1:8" x14ac:dyDescent="0.2">
      <c r="A2316" s="15" t="s">
        <v>3274</v>
      </c>
      <c r="B2316" s="15" t="str">
        <f>_xlfn.IFNA(VLOOKUP(A2316, Shares!A2317:B$3048, 2, FALSE), "")</f>
        <v/>
      </c>
      <c r="C2316" t="str">
        <f>A2316&amp; ".AX"</f>
        <v>KKT.AX</v>
      </c>
      <c r="D2316" t="str">
        <f>"{""symbol"": """ &amp; A2316 &amp; """, ""yahoo-symbol"": """ &amp; C2316 &amp; """}, "</f>
        <v xml:space="preserve">{"symbol": "KKT", "yahoo-symbol": "KKT.AX"}, </v>
      </c>
      <c r="H2316" t="str">
        <f>_xlfn.IFNA(VLOOKUP(A2316, Q$1:Q$1476,1,FALSE), 0)</f>
        <v>KKT</v>
      </c>
    </row>
    <row r="2317" spans="1:8" x14ac:dyDescent="0.2">
      <c r="A2317" s="15" t="s">
        <v>3210</v>
      </c>
      <c r="B2317" s="15" t="str">
        <f>_xlfn.IFNA(VLOOKUP(A2317, Shares!A2318:B$3048, 2, FALSE), "")</f>
        <v/>
      </c>
      <c r="C2317" t="str">
        <f>A2317&amp; ".AX"</f>
        <v>KLL.AX</v>
      </c>
      <c r="D2317" t="str">
        <f>"{""symbol"": """ &amp; A2317 &amp; """, ""yahoo-symbol"": """ &amp; C2317 &amp; """}, "</f>
        <v xml:space="preserve">{"symbol": "KLL", "yahoo-symbol": "KLL.AX"}, </v>
      </c>
      <c r="H2317" t="str">
        <f>_xlfn.IFNA(VLOOKUP(A2317, Q$1:Q$1476,1,FALSE), 0)</f>
        <v>KLL</v>
      </c>
    </row>
    <row r="2318" spans="1:8" x14ac:dyDescent="0.2">
      <c r="A2318" s="15" t="s">
        <v>52</v>
      </c>
      <c r="B2318" s="15" t="str">
        <f>_xlfn.IFNA(VLOOKUP(A2318, Shares!A2319:B$3048, 2, FALSE), "")</f>
        <v/>
      </c>
      <c r="C2318" t="str">
        <f>A2318&amp; ".AX"</f>
        <v>KMD.AX</v>
      </c>
      <c r="D2318" t="str">
        <f>"{""symbol"": """ &amp; A2318 &amp; """, ""yahoo-symbol"": """ &amp; C2318 &amp; """}, "</f>
        <v xml:space="preserve">{"symbol": "KMD", "yahoo-symbol": "KMD.AX"}, </v>
      </c>
      <c r="H2318" t="str">
        <f>_xlfn.IFNA(VLOOKUP(A2318, Q$1:Q$1476,1,FALSE), 0)</f>
        <v>KMD</v>
      </c>
    </row>
    <row r="2319" spans="1:8" x14ac:dyDescent="0.2">
      <c r="A2319" s="15" t="s">
        <v>3262</v>
      </c>
      <c r="B2319" s="15" t="str">
        <f>_xlfn.IFNA(VLOOKUP(A2319, Shares!A2320:B$3048, 2, FALSE), "")</f>
        <v/>
      </c>
      <c r="C2319" t="str">
        <f>A2319&amp; ".AX"</f>
        <v>KME.AX</v>
      </c>
      <c r="D2319" t="str">
        <f>"{""symbol"": """ &amp; A2319 &amp; """, ""yahoo-symbol"": """ &amp; C2319 &amp; """}, "</f>
        <v xml:space="preserve">{"symbol": "KME", "yahoo-symbol": "KME.AX"}, </v>
      </c>
      <c r="H2319" t="str">
        <f>_xlfn.IFNA(VLOOKUP(A2319, Q$1:Q$1476,1,FALSE), 0)</f>
        <v>KME</v>
      </c>
    </row>
    <row r="2320" spans="1:8" x14ac:dyDescent="0.2">
      <c r="A2320" s="15" t="s">
        <v>3233</v>
      </c>
      <c r="B2320" s="15" t="str">
        <f>_xlfn.IFNA(VLOOKUP(A2320, Shares!A2321:B$3048, 2, FALSE), "")</f>
        <v/>
      </c>
      <c r="C2320" t="str">
        <f>A2320&amp; ".AX"</f>
        <v>KNL.AX</v>
      </c>
      <c r="D2320" t="str">
        <f>"{""symbol"": """ &amp; A2320 &amp; """, ""yahoo-symbol"": """ &amp; C2320 &amp; """}, "</f>
        <v xml:space="preserve">{"symbol": "KNL", "yahoo-symbol": "KNL.AX"}, </v>
      </c>
      <c r="H2320" t="str">
        <f>_xlfn.IFNA(VLOOKUP(A2320, Q$1:Q$1476,1,FALSE), 0)</f>
        <v>KNL</v>
      </c>
    </row>
    <row r="2321" spans="1:8" x14ac:dyDescent="0.2">
      <c r="A2321" s="15" t="s">
        <v>3264</v>
      </c>
      <c r="B2321" s="15" t="str">
        <f>_xlfn.IFNA(VLOOKUP(A2321, Shares!A2322:B$3048, 2, FALSE), "")</f>
        <v/>
      </c>
      <c r="C2321" t="str">
        <f>A2321&amp; ".AX"</f>
        <v>KNM.AX</v>
      </c>
      <c r="D2321" t="str">
        <f>"{""symbol"": """ &amp; A2321 &amp; """, ""yahoo-symbol"": """ &amp; C2321 &amp; """}, "</f>
        <v xml:space="preserve">{"symbol": "KNM", "yahoo-symbol": "KNM.AX"}, </v>
      </c>
      <c r="H2321">
        <f>_xlfn.IFNA(VLOOKUP(A2321, Q$1:Q$1476,1,FALSE), 0)</f>
        <v>0</v>
      </c>
    </row>
    <row r="2322" spans="1:8" x14ac:dyDescent="0.2">
      <c r="A2322" s="15" t="s">
        <v>3284</v>
      </c>
      <c r="B2322" s="15" t="str">
        <f>_xlfn.IFNA(VLOOKUP(A2322, Shares!A2323:B$3048, 2, FALSE), "")</f>
        <v/>
      </c>
      <c r="C2322" t="str">
        <f>A2322&amp; ".AX"</f>
        <v>KOV.AX</v>
      </c>
      <c r="D2322" t="str">
        <f>"{""symbol"": """ &amp; A2322 &amp; """, ""yahoo-symbol"": """ &amp; C2322 &amp; """}, "</f>
        <v xml:space="preserve">{"symbol": "KOV", "yahoo-symbol": "KOV.AX"}, </v>
      </c>
      <c r="H2322" t="str">
        <f>_xlfn.IFNA(VLOOKUP(A2322, Q$1:Q$1476,1,FALSE), 0)</f>
        <v>KOV</v>
      </c>
    </row>
    <row r="2323" spans="1:8" x14ac:dyDescent="0.2">
      <c r="A2323" s="15" t="s">
        <v>3227</v>
      </c>
      <c r="B2323" s="15" t="str">
        <f>_xlfn.IFNA(VLOOKUP(A2323, Shares!A2324:B$3048, 2, FALSE), "")</f>
        <v/>
      </c>
      <c r="C2323" t="str">
        <f>A2323&amp; ".AX"</f>
        <v>KPC.AX</v>
      </c>
      <c r="D2323" t="str">
        <f>"{""symbol"": """ &amp; A2323 &amp; """, ""yahoo-symbol"": """ &amp; C2323 &amp; """}, "</f>
        <v xml:space="preserve">{"symbol": "KPC", "yahoo-symbol": "KPC.AX"}, </v>
      </c>
      <c r="H2323" t="str">
        <f>_xlfn.IFNA(VLOOKUP(A2323, Q$1:Q$1476,1,FALSE), 0)</f>
        <v>KPC</v>
      </c>
    </row>
    <row r="2324" spans="1:8" x14ac:dyDescent="0.2">
      <c r="A2324" s="15" t="s">
        <v>3241</v>
      </c>
      <c r="B2324" s="15" t="str">
        <f>_xlfn.IFNA(VLOOKUP(A2324, Shares!A2325:B$3048, 2, FALSE), "")</f>
        <v/>
      </c>
      <c r="C2324" t="str">
        <f>A2324&amp; ".AX"</f>
        <v>KPL.AX</v>
      </c>
      <c r="D2324" t="str">
        <f>"{""symbol"": """ &amp; A2324 &amp; """, ""yahoo-symbol"": """ &amp; C2324 &amp; """}, "</f>
        <v xml:space="preserve">{"symbol": "KPL", "yahoo-symbol": "KPL.AX"}, </v>
      </c>
      <c r="H2324" t="str">
        <f>_xlfn.IFNA(VLOOKUP(A2324, Q$1:Q$1476,1,FALSE), 0)</f>
        <v>KPL</v>
      </c>
    </row>
    <row r="2325" spans="1:8" x14ac:dyDescent="0.2">
      <c r="A2325" s="15" t="s">
        <v>3208</v>
      </c>
      <c r="B2325" s="15" t="str">
        <f>_xlfn.IFNA(VLOOKUP(A2325, Shares!A2326:B$3048, 2, FALSE), "")</f>
        <v/>
      </c>
      <c r="C2325" t="str">
        <f>A2325&amp; ".AX"</f>
        <v>KPO.AX</v>
      </c>
      <c r="D2325" t="str">
        <f>"{""symbol"": """ &amp; A2325 &amp; """, ""yahoo-symbol"": """ &amp; C2325 &amp; """}, "</f>
        <v xml:space="preserve">{"symbol": "KPO", "yahoo-symbol": "KPO.AX"}, </v>
      </c>
      <c r="H2325" t="str">
        <f>_xlfn.IFNA(VLOOKUP(A2325, Q$1:Q$1476,1,FALSE), 0)</f>
        <v>KPO</v>
      </c>
    </row>
    <row r="2326" spans="1:8" x14ac:dyDescent="0.2">
      <c r="A2326" s="15" t="s">
        <v>3249</v>
      </c>
      <c r="B2326" s="15" t="str">
        <f>_xlfn.IFNA(VLOOKUP(A2326, Shares!A2327:B$3048, 2, FALSE), "")</f>
        <v/>
      </c>
      <c r="C2326" t="str">
        <f>A2326&amp; ".AX"</f>
        <v>KRC.AX</v>
      </c>
      <c r="D2326" t="str">
        <f>"{""symbol"": """ &amp; A2326 &amp; """, ""yahoo-symbol"": """ &amp; C2326 &amp; """}, "</f>
        <v xml:space="preserve">{"symbol": "KRC", "yahoo-symbol": "KRC.AX"}, </v>
      </c>
      <c r="H2326">
        <f>_xlfn.IFNA(VLOOKUP(A2326, Q$1:Q$1476,1,FALSE), 0)</f>
        <v>0</v>
      </c>
    </row>
    <row r="2327" spans="1:8" x14ac:dyDescent="0.2">
      <c r="A2327" s="15" t="s">
        <v>3243</v>
      </c>
      <c r="B2327" s="15" t="str">
        <f>_xlfn.IFNA(VLOOKUP(A2327, Shares!A2328:B$3048, 2, FALSE), "")</f>
        <v/>
      </c>
      <c r="C2327" t="str">
        <f>A2327&amp; ".AX"</f>
        <v>KSL.AX</v>
      </c>
      <c r="D2327" t="str">
        <f>"{""symbol"": """ &amp; A2327 &amp; """, ""yahoo-symbol"": """ &amp; C2327 &amp; """}, "</f>
        <v xml:space="preserve">{"symbol": "KSL", "yahoo-symbol": "KSL.AX"}, </v>
      </c>
      <c r="H2327" t="str">
        <f>_xlfn.IFNA(VLOOKUP(A2327, Q$1:Q$1476,1,FALSE), 0)</f>
        <v>KSL</v>
      </c>
    </row>
    <row r="2328" spans="1:8" x14ac:dyDescent="0.2">
      <c r="A2328" s="15" t="s">
        <v>3261</v>
      </c>
      <c r="B2328" s="15" t="str">
        <f>_xlfn.IFNA(VLOOKUP(A2328, Shares!A2329:B$3048, 2, FALSE), "")</f>
        <v/>
      </c>
      <c r="C2328" t="str">
        <f>A2328&amp; ".AX"</f>
        <v>KSN.AX</v>
      </c>
      <c r="D2328" t="str">
        <f>"{""symbol"": """ &amp; A2328 &amp; """, ""yahoo-symbol"": """ &amp; C2328 &amp; """}, "</f>
        <v xml:space="preserve">{"symbol": "KSN", "yahoo-symbol": "KSN.AX"}, </v>
      </c>
      <c r="H2328" t="str">
        <f>_xlfn.IFNA(VLOOKUP(A2328, Q$1:Q$1476,1,FALSE), 0)</f>
        <v>KSN</v>
      </c>
    </row>
    <row r="2329" spans="1:8" x14ac:dyDescent="0.2">
      <c r="A2329" s="15" t="s">
        <v>3298</v>
      </c>
      <c r="B2329" s="15" t="str">
        <f>_xlfn.IFNA(VLOOKUP(A2329, Shares!A2330:B$3048, 2, FALSE), "")</f>
        <v/>
      </c>
      <c r="C2329" t="str">
        <f>A2329&amp; ".AX"</f>
        <v>KYK.AX</v>
      </c>
      <c r="D2329" t="str">
        <f>"{""symbol"": """ &amp; A2329 &amp; """, ""yahoo-symbol"": """ &amp; C2329 &amp; """}, "</f>
        <v xml:space="preserve">{"symbol": "KYK", "yahoo-symbol": "KYK.AX"}, </v>
      </c>
      <c r="H2329">
        <f>_xlfn.IFNA(VLOOKUP(A2329, Q$1:Q$1476,1,FALSE), 0)</f>
        <v>0</v>
      </c>
    </row>
    <row r="2330" spans="1:8" x14ac:dyDescent="0.2">
      <c r="A2330" s="15" t="s">
        <v>3366</v>
      </c>
      <c r="B2330" s="15" t="str">
        <f>_xlfn.IFNA(VLOOKUP(A2330, Shares!A2331:B$3048, 2, FALSE), "")</f>
        <v/>
      </c>
      <c r="C2330" t="str">
        <f>A2330&amp; ".AX"</f>
        <v>LAA.AX</v>
      </c>
      <c r="D2330" t="str">
        <f>"{""symbol"": """ &amp; A2330 &amp; """, ""yahoo-symbol"": """ &amp; C2330 &amp; """}, "</f>
        <v xml:space="preserve">{"symbol": "LAA", "yahoo-symbol": "LAA.AX"}, </v>
      </c>
      <c r="H2330">
        <f>_xlfn.IFNA(VLOOKUP(A2330, Q$1:Q$1476,1,FALSE), 0)</f>
        <v>0</v>
      </c>
    </row>
    <row r="2331" spans="1:8" x14ac:dyDescent="0.2">
      <c r="A2331" s="36" t="s">
        <v>3407</v>
      </c>
      <c r="B2331" s="15" t="str">
        <f>_xlfn.IFNA(VLOOKUP(A2331, Shares!A2332:B$3048, 2, FALSE), "")</f>
        <v/>
      </c>
      <c r="C2331" t="str">
        <f>A2331&amp; ".AX"</f>
        <v>LAU.AX</v>
      </c>
      <c r="D2331" t="str">
        <f>"{""symbol"": """ &amp; A2331 &amp; """, ""yahoo-symbol"": """ &amp; C2331 &amp; """}, "</f>
        <v xml:space="preserve">{"symbol": "LAU", "yahoo-symbol": "LAU.AX"}, </v>
      </c>
      <c r="H2331" t="str">
        <f>_xlfn.IFNA(VLOOKUP(A2331, Q$1:Q$1476,1,FALSE), 0)</f>
        <v>LAU</v>
      </c>
    </row>
    <row r="2332" spans="1:8" x14ac:dyDescent="0.2">
      <c r="A2332" s="15" t="s">
        <v>3361</v>
      </c>
      <c r="B2332" s="15" t="str">
        <f>_xlfn.IFNA(VLOOKUP(A2332, Shares!A2333:B$3048, 2, FALSE), "")</f>
        <v/>
      </c>
      <c r="C2332" t="str">
        <f>A2332&amp; ".AX"</f>
        <v>LBL.AX</v>
      </c>
      <c r="D2332" t="str">
        <f>"{""symbol"": """ &amp; A2332 &amp; """, ""yahoo-symbol"": """ &amp; C2332 &amp; """}, "</f>
        <v xml:space="preserve">{"symbol": "LBL", "yahoo-symbol": "LBL.AX"}, </v>
      </c>
      <c r="H2332" t="str">
        <f>_xlfn.IFNA(VLOOKUP(A2332, Q$1:Q$1476,1,FALSE), 0)</f>
        <v>LBL</v>
      </c>
    </row>
    <row r="2333" spans="1:8" x14ac:dyDescent="0.2">
      <c r="A2333" s="15" t="s">
        <v>3306</v>
      </c>
      <c r="B2333" s="15" t="str">
        <f>_xlfn.IFNA(VLOOKUP(A2333, Shares!A2334:B$3048, 2, FALSE), "")</f>
        <v/>
      </c>
      <c r="C2333" t="str">
        <f>A2333&amp; ".AX"</f>
        <v>LBT.AX</v>
      </c>
      <c r="D2333" t="str">
        <f>"{""symbol"": """ &amp; A2333 &amp; """, ""yahoo-symbol"": """ &amp; C2333 &amp; """}, "</f>
        <v xml:space="preserve">{"symbol": "LBT", "yahoo-symbol": "LBT.AX"}, </v>
      </c>
      <c r="H2333" t="str">
        <f>_xlfn.IFNA(VLOOKUP(A2333, Q$1:Q$1476,1,FALSE), 0)</f>
        <v>LBT</v>
      </c>
    </row>
    <row r="2334" spans="1:8" x14ac:dyDescent="0.2">
      <c r="A2334" s="15" t="s">
        <v>3322</v>
      </c>
      <c r="B2334" s="15" t="str">
        <f>_xlfn.IFNA(VLOOKUP(A2334, Shares!A2335:B$3048, 2, FALSE), "")</f>
        <v/>
      </c>
      <c r="C2334" t="str">
        <f>A2334&amp; ".AX"</f>
        <v>LCA.AX</v>
      </c>
      <c r="D2334" t="str">
        <f>"{""symbol"": """ &amp; A2334 &amp; """, ""yahoo-symbol"": """ &amp; C2334 &amp; """}, "</f>
        <v xml:space="preserve">{"symbol": "LCA", "yahoo-symbol": "LCA.AX"}, </v>
      </c>
      <c r="H2334" t="str">
        <f>_xlfn.IFNA(VLOOKUP(A2334, Q$1:Q$1476,1,FALSE), 0)</f>
        <v>LCA</v>
      </c>
    </row>
    <row r="2335" spans="1:8" x14ac:dyDescent="0.2">
      <c r="A2335" s="15" t="s">
        <v>3370</v>
      </c>
      <c r="B2335" s="15" t="str">
        <f>_xlfn.IFNA(VLOOKUP(A2335, Shares!A2336:B$3048, 2, FALSE), "")</f>
        <v/>
      </c>
      <c r="C2335" t="str">
        <f>A2335&amp; ".AX"</f>
        <v>LCD.AX</v>
      </c>
      <c r="D2335" t="str">
        <f>"{""symbol"": """ &amp; A2335 &amp; """, ""yahoo-symbol"": """ &amp; C2335 &amp; """}, "</f>
        <v xml:space="preserve">{"symbol": "LCD", "yahoo-symbol": "LCD.AX"}, </v>
      </c>
      <c r="H2335" t="str">
        <f>_xlfn.IFNA(VLOOKUP(A2335, Q$1:Q$1476,1,FALSE), 0)</f>
        <v>LCD</v>
      </c>
    </row>
    <row r="2336" spans="1:8" x14ac:dyDescent="0.2">
      <c r="A2336" s="15" t="s">
        <v>3385</v>
      </c>
      <c r="B2336" s="15" t="str">
        <f>_xlfn.IFNA(VLOOKUP(A2336, Shares!A2337:B$3048, 2, FALSE), "")</f>
        <v/>
      </c>
      <c r="C2336" t="str">
        <f>A2336&amp; ".AX"</f>
        <v>LCK.AX</v>
      </c>
      <c r="D2336" t="str">
        <f>"{""symbol"": """ &amp; A2336 &amp; """, ""yahoo-symbol"": """ &amp; C2336 &amp; """}, "</f>
        <v xml:space="preserve">{"symbol": "LCK", "yahoo-symbol": "LCK.AX"}, </v>
      </c>
      <c r="H2336" t="str">
        <f>_xlfn.IFNA(VLOOKUP(A2336, Q$1:Q$1476,1,FALSE), 0)</f>
        <v>LCK</v>
      </c>
    </row>
    <row r="2337" spans="1:8" x14ac:dyDescent="0.2">
      <c r="A2337" s="15" t="s">
        <v>3451</v>
      </c>
      <c r="B2337" s="15" t="str">
        <f>_xlfn.IFNA(VLOOKUP(A2337, Shares!A2338:B$3048, 2, FALSE), "")</f>
        <v/>
      </c>
      <c r="C2337" t="str">
        <f>A2337&amp; ".AX"</f>
        <v>LCM.AX</v>
      </c>
      <c r="D2337" t="str">
        <f>"{""symbol"": """ &amp; A2337 &amp; """, ""yahoo-symbol"": """ &amp; C2337 &amp; """}, "</f>
        <v xml:space="preserve">{"symbol": "LCM", "yahoo-symbol": "LCM.AX"}, </v>
      </c>
      <c r="H2337" t="str">
        <f>_xlfn.IFNA(VLOOKUP(A2337, Q$1:Q$1476,1,FALSE), 0)</f>
        <v>LCM</v>
      </c>
    </row>
    <row r="2338" spans="1:8" x14ac:dyDescent="0.2">
      <c r="A2338" s="15" t="s">
        <v>3441</v>
      </c>
      <c r="B2338" s="15" t="str">
        <f>_xlfn.IFNA(VLOOKUP(A2338, Shares!A2339:B$3048, 2, FALSE), "")</f>
        <v/>
      </c>
      <c r="C2338" t="str">
        <f>A2338&amp; ".AX"</f>
        <v>LCT.AX</v>
      </c>
      <c r="D2338" t="str">
        <f>"{""symbol"": """ &amp; A2338 &amp; """, ""yahoo-symbol"": """ &amp; C2338 &amp; """}, "</f>
        <v xml:space="preserve">{"symbol": "LCT", "yahoo-symbol": "LCT.AX"}, </v>
      </c>
      <c r="H2338" t="str">
        <f>_xlfn.IFNA(VLOOKUP(A2338, Q$1:Q$1476,1,FALSE), 0)</f>
        <v>LCT</v>
      </c>
    </row>
    <row r="2339" spans="1:8" x14ac:dyDescent="0.2">
      <c r="A2339" s="15" t="s">
        <v>3379</v>
      </c>
      <c r="B2339" s="15" t="str">
        <f>_xlfn.IFNA(VLOOKUP(A2339, Shares!A2340:B$3048, 2, FALSE), "")</f>
        <v/>
      </c>
      <c r="C2339" t="str">
        <f>A2339&amp; ".AX"</f>
        <v>LCY.AX</v>
      </c>
      <c r="D2339" t="str">
        <f>"{""symbol"": """ &amp; A2339 &amp; """, ""yahoo-symbol"": """ &amp; C2339 &amp; """}, "</f>
        <v xml:space="preserve">{"symbol": "LCY", "yahoo-symbol": "LCY.AX"}, </v>
      </c>
      <c r="H2339" t="str">
        <f>_xlfn.IFNA(VLOOKUP(A2339, Q$1:Q$1476,1,FALSE), 0)</f>
        <v>LCY</v>
      </c>
    </row>
    <row r="2340" spans="1:8" x14ac:dyDescent="0.2">
      <c r="A2340" s="15" t="s">
        <v>3383</v>
      </c>
      <c r="B2340" s="15" t="str">
        <f>_xlfn.IFNA(VLOOKUP(A2340, Shares!A2341:B$3048, 2, FALSE), "")</f>
        <v/>
      </c>
      <c r="C2340" t="str">
        <f>A2340&amp; ".AX"</f>
        <v>LEG.AX</v>
      </c>
      <c r="D2340" t="str">
        <f>"{""symbol"": """ &amp; A2340 &amp; """, ""yahoo-symbol"": """ &amp; C2340 &amp; """}, "</f>
        <v xml:space="preserve">{"symbol": "LEG", "yahoo-symbol": "LEG.AX"}, </v>
      </c>
      <c r="H2340" t="str">
        <f>_xlfn.IFNA(VLOOKUP(A2340, Q$1:Q$1476,1,FALSE), 0)</f>
        <v>LEG</v>
      </c>
    </row>
    <row r="2341" spans="1:8" x14ac:dyDescent="0.2">
      <c r="A2341" s="15" t="s">
        <v>310</v>
      </c>
      <c r="B2341" s="15" t="str">
        <f>_xlfn.IFNA(VLOOKUP(A2341, Shares!A2342:B$3048, 2, FALSE), "")</f>
        <v/>
      </c>
      <c r="C2341" t="str">
        <f>A2341&amp; ".AX"</f>
        <v>LEP.AX</v>
      </c>
      <c r="D2341" t="str">
        <f>"{""symbol"": """ &amp; A2341 &amp; """, ""yahoo-symbol"": """ &amp; C2341 &amp; """}, "</f>
        <v xml:space="preserve">{"symbol": "LEP", "yahoo-symbol": "LEP.AX"}, </v>
      </c>
      <c r="H2341" t="str">
        <f>_xlfn.IFNA(VLOOKUP(A2341, Q$1:Q$1476,1,FALSE), 0)</f>
        <v>LEP</v>
      </c>
    </row>
    <row r="2342" spans="1:8" x14ac:dyDescent="0.2">
      <c r="A2342" s="15" t="s">
        <v>3377</v>
      </c>
      <c r="B2342" s="15" t="str">
        <f>_xlfn.IFNA(VLOOKUP(A2342, Shares!A2343:B$3048, 2, FALSE), "")</f>
        <v/>
      </c>
      <c r="C2342" t="str">
        <f>A2342&amp; ".AX"</f>
        <v>LER.AX</v>
      </c>
      <c r="D2342" t="str">
        <f>"{""symbol"": """ &amp; A2342 &amp; """, ""yahoo-symbol"": """ &amp; C2342 &amp; """}, "</f>
        <v xml:space="preserve">{"symbol": "LER", "yahoo-symbol": "LER.AX"}, </v>
      </c>
      <c r="H2342" t="str">
        <f>_xlfn.IFNA(VLOOKUP(A2342, Q$1:Q$1476,1,FALSE), 0)</f>
        <v>LER</v>
      </c>
    </row>
    <row r="2343" spans="1:8" x14ac:dyDescent="0.2">
      <c r="A2343" s="15" t="s">
        <v>3458</v>
      </c>
      <c r="B2343" s="15" t="str">
        <f>_xlfn.IFNA(VLOOKUP(A2343, Shares!A2344:B$3048, 2, FALSE), "")</f>
        <v/>
      </c>
      <c r="C2343" t="str">
        <f>A2343&amp; ".AX"</f>
        <v>LGO.AX</v>
      </c>
      <c r="D2343" t="str">
        <f>"{""symbol"": """ &amp; A2343 &amp; """, ""yahoo-symbol"": """ &amp; C2343 &amp; """}, "</f>
        <v xml:space="preserve">{"symbol": "LGO", "yahoo-symbol": "LGO.AX"}, </v>
      </c>
      <c r="H2343" t="str">
        <f>_xlfn.IFNA(VLOOKUP(A2343, Q$1:Q$1476,1,FALSE), 0)</f>
        <v>LGO</v>
      </c>
    </row>
    <row r="2344" spans="1:8" x14ac:dyDescent="0.2">
      <c r="A2344" s="15" t="s">
        <v>3355</v>
      </c>
      <c r="B2344" s="15" t="str">
        <f>_xlfn.IFNA(VLOOKUP(A2344, Shares!A2345:B$3048, 2, FALSE), "")</f>
        <v/>
      </c>
      <c r="C2344" t="str">
        <f>A2344&amp; ".AX"</f>
        <v>LGR.AX</v>
      </c>
      <c r="D2344" t="str">
        <f>"{""symbol"": """ &amp; A2344 &amp; """, ""yahoo-symbol"": """ &amp; C2344 &amp; """}, "</f>
        <v xml:space="preserve">{"symbol": "LGR", "yahoo-symbol": "LGR.AX"}, </v>
      </c>
      <c r="H2344">
        <f>_xlfn.IFNA(VLOOKUP(A2344, Q$1:Q$1476,1,FALSE), 0)</f>
        <v>0</v>
      </c>
    </row>
    <row r="2345" spans="1:8" x14ac:dyDescent="0.2">
      <c r="A2345" s="15" t="s">
        <v>3396</v>
      </c>
      <c r="B2345" s="15" t="str">
        <f>_xlfn.IFNA(VLOOKUP(A2345, Shares!A2346:B$3048, 2, FALSE), "")</f>
        <v/>
      </c>
      <c r="C2345" t="str">
        <f>A2345&amp; ".AX"</f>
        <v>LHC.AX</v>
      </c>
      <c r="D2345" t="str">
        <f>"{""symbol"": """ &amp; A2345 &amp; """, ""yahoo-symbol"": """ &amp; C2345 &amp; """}, "</f>
        <v xml:space="preserve">{"symbol": "LHC", "yahoo-symbol": "LHC.AX"}, </v>
      </c>
      <c r="H2345">
        <f>_xlfn.IFNA(VLOOKUP(A2345, Q$1:Q$1476,1,FALSE), 0)</f>
        <v>0</v>
      </c>
    </row>
    <row r="2346" spans="1:8" x14ac:dyDescent="0.2">
      <c r="A2346" s="15" t="s">
        <v>54</v>
      </c>
      <c r="B2346" s="15" t="str">
        <f>_xlfn.IFNA(VLOOKUP(A2346, Shares!A2347:B$3048, 2, FALSE), "")</f>
        <v/>
      </c>
      <c r="C2346" t="str">
        <f>A2346&amp; ".AX"</f>
        <v>LIC.AX</v>
      </c>
      <c r="D2346" t="str">
        <f>"{""symbol"": """ &amp; A2346 &amp; """, ""yahoo-symbol"": """ &amp; C2346 &amp; """}, "</f>
        <v xml:space="preserve">{"symbol": "LIC", "yahoo-symbol": "LIC.AX"}, </v>
      </c>
      <c r="H2346">
        <f>_xlfn.IFNA(VLOOKUP(A2346, Q$1:Q$1476,1,FALSE), 0)</f>
        <v>0</v>
      </c>
    </row>
    <row r="2347" spans="1:8" x14ac:dyDescent="0.2">
      <c r="A2347" s="15" t="s">
        <v>3405</v>
      </c>
      <c r="B2347" s="15" t="str">
        <f>_xlfn.IFNA(VLOOKUP(A2347, Shares!A2348:B$3048, 2, FALSE), "")</f>
        <v/>
      </c>
      <c r="C2347" t="str">
        <f>A2347&amp; ".AX"</f>
        <v>LIN.AX</v>
      </c>
      <c r="D2347" t="str">
        <f>"{""symbol"": """ &amp; A2347 &amp; """, ""yahoo-symbol"": """ &amp; C2347 &amp; """}, "</f>
        <v xml:space="preserve">{"symbol": "LIN", "yahoo-symbol": "LIN.AX"}, </v>
      </c>
      <c r="H2347" t="str">
        <f>_xlfn.IFNA(VLOOKUP(A2347, Q$1:Q$1476,1,FALSE), 0)</f>
        <v>LIN</v>
      </c>
    </row>
    <row r="2348" spans="1:8" x14ac:dyDescent="0.2">
      <c r="A2348" s="15" t="s">
        <v>3415</v>
      </c>
      <c r="B2348" s="15" t="str">
        <f>_xlfn.IFNA(VLOOKUP(A2348, Shares!A2349:B$3048, 2, FALSE), "")</f>
        <v/>
      </c>
      <c r="C2348" t="str">
        <f>A2348&amp; ".AX"</f>
        <v>LIO.AX</v>
      </c>
      <c r="D2348" t="str">
        <f>"{""symbol"": """ &amp; A2348 &amp; """, ""yahoo-symbol"": """ &amp; C2348 &amp; """}, "</f>
        <v xml:space="preserve">{"symbol": "LIO", "yahoo-symbol": "LIO.AX"}, </v>
      </c>
      <c r="H2348">
        <f>_xlfn.IFNA(VLOOKUP(A2348, Q$1:Q$1476,1,FALSE), 0)</f>
        <v>0</v>
      </c>
    </row>
    <row r="2349" spans="1:8" x14ac:dyDescent="0.2">
      <c r="A2349" s="15" t="s">
        <v>3427</v>
      </c>
      <c r="B2349" s="15" t="str">
        <f>_xlfn.IFNA(VLOOKUP(A2349, Shares!A2350:B$3048, 2, FALSE), "")</f>
        <v/>
      </c>
      <c r="C2349" t="str">
        <f>A2349&amp; ".AX"</f>
        <v>LIT.AX</v>
      </c>
      <c r="D2349" t="str">
        <f>"{""symbol"": """ &amp; A2349 &amp; """, ""yahoo-symbol"": """ &amp; C2349 &amp; """}, "</f>
        <v xml:space="preserve">{"symbol": "LIT", "yahoo-symbol": "LIT.AX"}, </v>
      </c>
      <c r="H2349" t="str">
        <f>_xlfn.IFNA(VLOOKUP(A2349, Q$1:Q$1476,1,FALSE), 0)</f>
        <v>LIT</v>
      </c>
    </row>
    <row r="2350" spans="1:8" x14ac:dyDescent="0.2">
      <c r="A2350" s="15" t="s">
        <v>3342</v>
      </c>
      <c r="B2350" s="15" t="str">
        <f>_xlfn.IFNA(VLOOKUP(A2350, Shares!A2351:B$3048, 2, FALSE), "")</f>
        <v/>
      </c>
      <c r="C2350" t="str">
        <f>A2350&amp; ".AX"</f>
        <v>LKE.AX</v>
      </c>
      <c r="D2350" t="str">
        <f>"{""symbol"": """ &amp; A2350 &amp; """, ""yahoo-symbol"": """ &amp; C2350 &amp; """}, "</f>
        <v xml:space="preserve">{"symbol": "LKE", "yahoo-symbol": "LKE.AX"}, </v>
      </c>
      <c r="H2350" t="str">
        <f>_xlfn.IFNA(VLOOKUP(A2350, Q$1:Q$1476,1,FALSE), 0)</f>
        <v>LKE</v>
      </c>
    </row>
    <row r="2351" spans="1:8" x14ac:dyDescent="0.2">
      <c r="A2351" s="15" t="s">
        <v>3344</v>
      </c>
      <c r="B2351" s="15" t="str">
        <f>_xlfn.IFNA(VLOOKUP(A2351, Shares!A2352:B$3048, 2, FALSE), "")</f>
        <v/>
      </c>
      <c r="C2351" t="str">
        <f>A2351&amp; ".AX"</f>
        <v>LKO.AX</v>
      </c>
      <c r="D2351" t="str">
        <f>"{""symbol"": """ &amp; A2351 &amp; """, ""yahoo-symbol"": """ &amp; C2351 &amp; """}, "</f>
        <v xml:space="preserve">{"symbol": "LKO", "yahoo-symbol": "LKO.AX"}, </v>
      </c>
      <c r="H2351">
        <f>_xlfn.IFNA(VLOOKUP(A2351, Q$1:Q$1476,1,FALSE), 0)</f>
        <v>0</v>
      </c>
    </row>
    <row r="2352" spans="1:8" x14ac:dyDescent="0.2">
      <c r="A2352" s="15" t="s">
        <v>53</v>
      </c>
      <c r="B2352" s="15" t="str">
        <f>_xlfn.IFNA(VLOOKUP(A2352, Shares!A2353:B$3048, 2, FALSE), "")</f>
        <v/>
      </c>
      <c r="C2352" t="str">
        <f>A2352&amp; ".AX"</f>
        <v>LLC.AX</v>
      </c>
      <c r="D2352" t="str">
        <f>"{""symbol"": """ &amp; A2352 &amp; """, ""yahoo-symbol"": """ &amp; C2352 &amp; """}, "</f>
        <v xml:space="preserve">{"symbol": "LLC", "yahoo-symbol": "LLC.AX"}, </v>
      </c>
      <c r="H2352" t="str">
        <f>_xlfn.IFNA(VLOOKUP(A2352, Q$1:Q$1476,1,FALSE), 0)</f>
        <v>LLC</v>
      </c>
    </row>
    <row r="2353" spans="1:8" x14ac:dyDescent="0.2">
      <c r="A2353" s="15" t="s">
        <v>3320</v>
      </c>
      <c r="B2353" s="15" t="str">
        <f>_xlfn.IFNA(VLOOKUP(A2353, Shares!A2354:B$3048, 2, FALSE), "")</f>
        <v/>
      </c>
      <c r="C2353" t="str">
        <f>A2353&amp; ".AX"</f>
        <v>LLO.AX</v>
      </c>
      <c r="D2353" t="str">
        <f>"{""symbol"": """ &amp; A2353 &amp; """, ""yahoo-symbol"": """ &amp; C2353 &amp; """}, "</f>
        <v xml:space="preserve">{"symbol": "LLO", "yahoo-symbol": "LLO.AX"}, </v>
      </c>
      <c r="H2353">
        <f>_xlfn.IFNA(VLOOKUP(A2353, Q$1:Q$1476,1,FALSE), 0)</f>
        <v>0</v>
      </c>
    </row>
    <row r="2354" spans="1:8" x14ac:dyDescent="0.2">
      <c r="A2354" s="15" t="s">
        <v>3373</v>
      </c>
      <c r="B2354" s="15" t="str">
        <f>_xlfn.IFNA(VLOOKUP(A2354, Shares!A2355:B$3048, 2, FALSE), "")</f>
        <v/>
      </c>
      <c r="C2354" t="str">
        <f>A2354&amp; ".AX"</f>
        <v>LMG.AX</v>
      </c>
      <c r="D2354" t="str">
        <f>"{""symbol"": """ &amp; A2354 &amp; """, ""yahoo-symbol"": """ &amp; C2354 &amp; """}, "</f>
        <v xml:space="preserve">{"symbol": "LMG", "yahoo-symbol": "LMG.AX"}, </v>
      </c>
      <c r="H2354">
        <f>_xlfn.IFNA(VLOOKUP(A2354, Q$1:Q$1476,1,FALSE), 0)</f>
        <v>0</v>
      </c>
    </row>
    <row r="2355" spans="1:8" x14ac:dyDescent="0.2">
      <c r="A2355" s="15" t="s">
        <v>3403</v>
      </c>
      <c r="B2355" s="15" t="str">
        <f>_xlfn.IFNA(VLOOKUP(A2355, Shares!A2356:B$3048, 2, FALSE), "")</f>
        <v/>
      </c>
      <c r="C2355" t="str">
        <f>A2355&amp; ".AX"</f>
        <v>LML.AX</v>
      </c>
      <c r="D2355" t="str">
        <f>"{""symbol"": """ &amp; A2355 &amp; """, ""yahoo-symbol"": """ &amp; C2355 &amp; """}, "</f>
        <v xml:space="preserve">{"symbol": "LML", "yahoo-symbol": "LML.AX"}, </v>
      </c>
      <c r="H2355">
        <f>_xlfn.IFNA(VLOOKUP(A2355, Q$1:Q$1476,1,FALSE), 0)</f>
        <v>0</v>
      </c>
    </row>
    <row r="2356" spans="1:8" x14ac:dyDescent="0.2">
      <c r="A2356" s="15" t="s">
        <v>3425</v>
      </c>
      <c r="B2356" s="15" t="str">
        <f>_xlfn.IFNA(VLOOKUP(A2356, Shares!A2357:B$3048, 2, FALSE), "")</f>
        <v/>
      </c>
      <c r="C2356" t="str">
        <f>A2356&amp; ".AX"</f>
        <v>LNG.AX</v>
      </c>
      <c r="D2356" t="str">
        <f>"{""symbol"": """ &amp; A2356 &amp; """, ""yahoo-symbol"": """ &amp; C2356 &amp; """}, "</f>
        <v xml:space="preserve">{"symbol": "LNG", "yahoo-symbol": "LNG.AX"}, </v>
      </c>
      <c r="H2356">
        <f>_xlfn.IFNA(VLOOKUP(A2356, Q$1:Q$1476,1,FALSE), 0)</f>
        <v>0</v>
      </c>
    </row>
    <row r="2357" spans="1:8" x14ac:dyDescent="0.2">
      <c r="A2357" s="15" t="s">
        <v>3411</v>
      </c>
      <c r="B2357" s="15" t="str">
        <f>_xlfn.IFNA(VLOOKUP(A2357, Shares!A2358:B$3048, 2, FALSE), "")</f>
        <v/>
      </c>
      <c r="C2357" t="str">
        <f>A2357&amp; ".AX"</f>
        <v>LNK.AX</v>
      </c>
      <c r="D2357" t="str">
        <f>"{""symbol"": """ &amp; A2357 &amp; """, ""yahoo-symbol"": """ &amp; C2357 &amp; """}, "</f>
        <v xml:space="preserve">{"symbol": "LNK", "yahoo-symbol": "LNK.AX"}, </v>
      </c>
      <c r="H2357">
        <f>_xlfn.IFNA(VLOOKUP(A2357, Q$1:Q$1476,1,FALSE), 0)</f>
        <v>0</v>
      </c>
    </row>
    <row r="2358" spans="1:8" x14ac:dyDescent="0.2">
      <c r="A2358" s="15" t="s">
        <v>3352</v>
      </c>
      <c r="B2358" s="15" t="str">
        <f>_xlfn.IFNA(VLOOKUP(A2358, Shares!A2359:B$3048, 2, FALSE), "")</f>
        <v/>
      </c>
      <c r="C2358" t="str">
        <f>A2358&amp; ".AX"</f>
        <v>LNY.AX</v>
      </c>
      <c r="D2358" t="str">
        <f>"{""symbol"": """ &amp; A2358 &amp; """, ""yahoo-symbol"": """ &amp; C2358 &amp; """}, "</f>
        <v xml:space="preserve">{"symbol": "LNY", "yahoo-symbol": "LNY.AX"}, </v>
      </c>
      <c r="H2358" t="str">
        <f>_xlfn.IFNA(VLOOKUP(A2358, Q$1:Q$1476,1,FALSE), 0)</f>
        <v>LNY</v>
      </c>
    </row>
    <row r="2359" spans="1:8" x14ac:dyDescent="0.2">
      <c r="A2359" s="15" t="s">
        <v>3462</v>
      </c>
      <c r="B2359" s="15" t="str">
        <f>_xlfn.IFNA(VLOOKUP(A2359, Shares!A2360:B$3048, 2, FALSE), "")</f>
        <v/>
      </c>
      <c r="C2359" t="str">
        <f>A2359&amp; ".AX"</f>
        <v>LOV.AX</v>
      </c>
      <c r="D2359" t="str">
        <f>"{""symbol"": """ &amp; A2359 &amp; """, ""yahoo-symbol"": """ &amp; C2359 &amp; """}, "</f>
        <v xml:space="preserve">{"symbol": "LOV", "yahoo-symbol": "LOV.AX"}, </v>
      </c>
      <c r="H2359">
        <f>_xlfn.IFNA(VLOOKUP(A2359, Q$1:Q$1476,1,FALSE), 0)</f>
        <v>0</v>
      </c>
    </row>
    <row r="2360" spans="1:8" x14ac:dyDescent="0.2">
      <c r="A2360" s="15" t="s">
        <v>4489</v>
      </c>
      <c r="B2360" s="15" t="str">
        <f>_xlfn.IFNA(VLOOKUP(A2360, Shares!A2361:B$3048, 2, FALSE), "")</f>
        <v/>
      </c>
      <c r="C2360" t="str">
        <f>A2360&amp; ".AX"</f>
        <v>LPD.AX</v>
      </c>
      <c r="D2360" t="str">
        <f>"{""symbol"": """ &amp; A2360 &amp; """, ""yahoo-symbol"": """ &amp; C2360 &amp; """}, "</f>
        <v xml:space="preserve">{"symbol": "LPD", "yahoo-symbol": "LPD.AX"}, </v>
      </c>
      <c r="H2360" t="str">
        <f>_xlfn.IFNA(VLOOKUP(A2360, Q$1:Q$1476,1,FALSE), 0)</f>
        <v>LPD</v>
      </c>
    </row>
    <row r="2361" spans="1:8" x14ac:dyDescent="0.2">
      <c r="A2361" s="15" t="s">
        <v>3447</v>
      </c>
      <c r="B2361" s="15" t="str">
        <f>_xlfn.IFNA(VLOOKUP(A2361, Shares!A2362:B$3048, 2, FALSE), "")</f>
        <v/>
      </c>
      <c r="C2361" t="str">
        <f>A2361&amp; ".AX"</f>
        <v>LPE.AX</v>
      </c>
      <c r="D2361" t="str">
        <f>"{""symbol"": """ &amp; A2361 &amp; """, ""yahoo-symbol"": """ &amp; C2361 &amp; """}, "</f>
        <v xml:space="preserve">{"symbol": "LPE", "yahoo-symbol": "LPE.AX"}, </v>
      </c>
      <c r="H2361" t="str">
        <f>_xlfn.IFNA(VLOOKUP(A2361, Q$1:Q$1476,1,FALSE), 0)</f>
        <v>LPE</v>
      </c>
    </row>
    <row r="2362" spans="1:8" x14ac:dyDescent="0.2">
      <c r="A2362" s="15" t="s">
        <v>3431</v>
      </c>
      <c r="B2362" s="15" t="str">
        <f>_xlfn.IFNA(VLOOKUP(A2362, Shares!A2363:B$3048, 2, FALSE), "")</f>
        <v/>
      </c>
      <c r="C2362" t="str">
        <f>A2362&amp; ".AX"</f>
        <v>LPI.AX</v>
      </c>
      <c r="D2362" t="str">
        <f>"{""symbol"": """ &amp; A2362 &amp; """, ""yahoo-symbol"": """ &amp; C2362 &amp; """}, "</f>
        <v xml:space="preserve">{"symbol": "LPI", "yahoo-symbol": "LPI.AX"}, </v>
      </c>
      <c r="H2362">
        <f>_xlfn.IFNA(VLOOKUP(A2362, Q$1:Q$1476,1,FALSE), 0)</f>
        <v>0</v>
      </c>
    </row>
    <row r="2363" spans="1:8" x14ac:dyDescent="0.2">
      <c r="A2363" s="15" t="s">
        <v>3368</v>
      </c>
      <c r="B2363" s="15" t="str">
        <f>_xlfn.IFNA(VLOOKUP(A2363, Shares!A2364:B$3048, 2, FALSE), "")</f>
        <v/>
      </c>
      <c r="C2363" t="str">
        <f>A2363&amp; ".AX"</f>
        <v>LRS.AX</v>
      </c>
      <c r="D2363" t="str">
        <f>"{""symbol"": """ &amp; A2363 &amp; """, ""yahoo-symbol"": """ &amp; C2363 &amp; """}, "</f>
        <v xml:space="preserve">{"symbol": "LRS", "yahoo-symbol": "LRS.AX"}, </v>
      </c>
      <c r="H2363">
        <f>_xlfn.IFNA(VLOOKUP(A2363, Q$1:Q$1476,1,FALSE), 0)</f>
        <v>0</v>
      </c>
    </row>
    <row r="2364" spans="1:8" x14ac:dyDescent="0.2">
      <c r="A2364" s="15" t="s">
        <v>3398</v>
      </c>
      <c r="B2364" s="15" t="str">
        <f>_xlfn.IFNA(VLOOKUP(A2364, Shares!A2365:B$3048, 2, FALSE), "")</f>
        <v/>
      </c>
      <c r="C2364" t="str">
        <f>A2364&amp; ".AX"</f>
        <v>LSH.AX</v>
      </c>
      <c r="D2364" t="str">
        <f>"{""symbol"": """ &amp; A2364 &amp; """, ""yahoo-symbol"": """ &amp; C2364 &amp; """}, "</f>
        <v xml:space="preserve">{"symbol": "LSH", "yahoo-symbol": "LSH.AX"}, </v>
      </c>
      <c r="H2364" t="str">
        <f>_xlfn.IFNA(VLOOKUP(A2364, Q$1:Q$1476,1,FALSE), 0)</f>
        <v>LSH</v>
      </c>
    </row>
    <row r="2365" spans="1:8" x14ac:dyDescent="0.2">
      <c r="A2365" s="15" t="s">
        <v>3419</v>
      </c>
      <c r="B2365" s="15" t="str">
        <f>_xlfn.IFNA(VLOOKUP(A2365, Shares!A2366:B$3048, 2, FALSE), "")</f>
        <v/>
      </c>
      <c r="C2365" t="str">
        <f>A2365&amp; ".AX"</f>
        <v>LSX.AX</v>
      </c>
      <c r="D2365" t="str">
        <f>"{""symbol"": """ &amp; A2365 &amp; """, ""yahoo-symbol"": """ &amp; C2365 &amp; """}, "</f>
        <v xml:space="preserve">{"symbol": "LSX", "yahoo-symbol": "LSX.AX"}, </v>
      </c>
      <c r="H2365">
        <f>_xlfn.IFNA(VLOOKUP(A2365, Q$1:Q$1476,1,FALSE), 0)</f>
        <v>0</v>
      </c>
    </row>
    <row r="2366" spans="1:8" x14ac:dyDescent="0.2">
      <c r="A2366" s="15" t="s">
        <v>3423</v>
      </c>
      <c r="B2366" s="15" t="str">
        <f>_xlfn.IFNA(VLOOKUP(A2366, Shares!A2367:B$3048, 2, FALSE), "")</f>
        <v/>
      </c>
      <c r="C2366" t="str">
        <f>A2366&amp; ".AX"</f>
        <v>LTR.AX</v>
      </c>
      <c r="D2366" t="str">
        <f>"{""symbol"": """ &amp; A2366 &amp; """, ""yahoo-symbol"": """ &amp; C2366 &amp; """}, "</f>
        <v xml:space="preserve">{"symbol": "LTR", "yahoo-symbol": "LTR.AX"}, </v>
      </c>
      <c r="H2366" t="str">
        <f>_xlfn.IFNA(VLOOKUP(A2366, Q$1:Q$1476,1,FALSE), 0)</f>
        <v>LTR</v>
      </c>
    </row>
    <row r="2367" spans="1:8" x14ac:dyDescent="0.2">
      <c r="A2367" s="15" t="s">
        <v>3437</v>
      </c>
      <c r="B2367" s="15" t="str">
        <f>_xlfn.IFNA(VLOOKUP(A2367, Shares!A2368:B$3048, 2, FALSE), "")</f>
        <v/>
      </c>
      <c r="C2367" t="str">
        <f>A2367&amp; ".AX"</f>
        <v>LVH.AX</v>
      </c>
      <c r="D2367" t="str">
        <f>"{""symbol"": """ &amp; A2367 &amp; """, ""yahoo-symbol"": """ &amp; C2367 &amp; """}, "</f>
        <v xml:space="preserve">{"symbol": "LVH", "yahoo-symbol": "LVH.AX"}, </v>
      </c>
      <c r="H2367">
        <f>_xlfn.IFNA(VLOOKUP(A2367, Q$1:Q$1476,1,FALSE), 0)</f>
        <v>0</v>
      </c>
    </row>
    <row r="2368" spans="1:8" x14ac:dyDescent="0.2">
      <c r="A2368" s="15" t="s">
        <v>3439</v>
      </c>
      <c r="B2368" s="15" t="str">
        <f>_xlfn.IFNA(VLOOKUP(A2368, Shares!A2369:B$3048, 2, FALSE), "")</f>
        <v/>
      </c>
      <c r="C2368" t="str">
        <f>A2368&amp; ".AX"</f>
        <v>LVT.AX</v>
      </c>
      <c r="D2368" t="str">
        <f>"{""symbol"": """ &amp; A2368 &amp; """, ""yahoo-symbol"": """ &amp; C2368 &amp; """}, "</f>
        <v xml:space="preserve">{"symbol": "LVT", "yahoo-symbol": "LVT.AX"}, </v>
      </c>
      <c r="H2368">
        <f>_xlfn.IFNA(VLOOKUP(A2368, Q$1:Q$1476,1,FALSE), 0)</f>
        <v>0</v>
      </c>
    </row>
    <row r="2369" spans="1:8" x14ac:dyDescent="0.2">
      <c r="A2369" s="15" t="s">
        <v>3334</v>
      </c>
      <c r="B2369" s="15" t="str">
        <f>_xlfn.IFNA(VLOOKUP(A2369, Shares!A2370:B$3048, 2, FALSE), "")</f>
        <v/>
      </c>
      <c r="C2369" t="str">
        <f>A2369&amp; ".AX"</f>
        <v>LWP.AX</v>
      </c>
      <c r="D2369" t="str">
        <f>"{""symbol"": """ &amp; A2369 &amp; """, ""yahoo-symbol"": """ &amp; C2369 &amp; """}, "</f>
        <v xml:space="preserve">{"symbol": "LWP", "yahoo-symbol": "LWP.AX"}, </v>
      </c>
      <c r="H2369" t="str">
        <f>_xlfn.IFNA(VLOOKUP(A2369, Q$1:Q$1476,1,FALSE), 0)</f>
        <v>LWP</v>
      </c>
    </row>
    <row r="2370" spans="1:8" x14ac:dyDescent="0.2">
      <c r="A2370" s="15" t="s">
        <v>3472</v>
      </c>
      <c r="B2370" s="15" t="str">
        <f>_xlfn.IFNA(VLOOKUP(A2370, Shares!A2371:B$3048, 2, FALSE), "")</f>
        <v/>
      </c>
      <c r="C2370" t="str">
        <f>A2370&amp; ".AX"</f>
        <v>LYC.AX</v>
      </c>
      <c r="D2370" t="str">
        <f>"{""symbol"": """ &amp; A2370 &amp; """, ""yahoo-symbol"": """ &amp; C2370 &amp; """}, "</f>
        <v xml:space="preserve">{"symbol": "LYC", "yahoo-symbol": "LYC.AX"}, </v>
      </c>
      <c r="H2370">
        <f>_xlfn.IFNA(VLOOKUP(A2370, Q$1:Q$1476,1,FALSE), 0)</f>
        <v>0</v>
      </c>
    </row>
    <row r="2371" spans="1:8" x14ac:dyDescent="0.2">
      <c r="A2371" s="15" t="s">
        <v>3572</v>
      </c>
      <c r="B2371" s="15" t="str">
        <f>_xlfn.IFNA(VLOOKUP(A2371, Shares!A2372:B$3048, 2, FALSE), "")</f>
        <v/>
      </c>
      <c r="C2371" t="str">
        <f>A2371&amp; ".AX"</f>
        <v>M7T.AX</v>
      </c>
      <c r="D2371" t="str">
        <f>"{""symbol"": """ &amp; A2371 &amp; """, ""yahoo-symbol"": """ &amp; C2371 &amp; """}, "</f>
        <v xml:space="preserve">{"symbol": "M7T", "yahoo-symbol": "M7T.AX"}, </v>
      </c>
      <c r="H2371">
        <f>_xlfn.IFNA(VLOOKUP(A2371, Q$1:Q$1476,1,FALSE), 0)</f>
        <v>0</v>
      </c>
    </row>
    <row r="2372" spans="1:8" x14ac:dyDescent="0.2">
      <c r="A2372" s="15" t="s">
        <v>3575</v>
      </c>
      <c r="B2372" s="15" t="str">
        <f>_xlfn.IFNA(VLOOKUP(A2372, Shares!A2373:B$3048, 2, FALSE), "")</f>
        <v/>
      </c>
      <c r="C2372" t="str">
        <f>A2372&amp; ".AX"</f>
        <v>MAH.AX</v>
      </c>
      <c r="D2372" t="str">
        <f>"{""symbol"": """ &amp; A2372 &amp; """, ""yahoo-symbol"": """ &amp; C2372 &amp; """}, "</f>
        <v xml:space="preserve">{"symbol": "MAH", "yahoo-symbol": "MAH.AX"}, </v>
      </c>
      <c r="H2372" t="str">
        <f>_xlfn.IFNA(VLOOKUP(A2372, Q$1:Q$1476,1,FALSE), 0)</f>
        <v>MAH</v>
      </c>
    </row>
    <row r="2373" spans="1:8" x14ac:dyDescent="0.2">
      <c r="A2373" s="15" t="s">
        <v>3610</v>
      </c>
      <c r="B2373" s="15" t="str">
        <f>_xlfn.IFNA(VLOOKUP(A2373, Shares!A2374:B$3048, 2, FALSE), "")</f>
        <v/>
      </c>
      <c r="C2373" t="str">
        <f>A2373&amp; ".AX"</f>
        <v>MAI.AX</v>
      </c>
      <c r="D2373" t="str">
        <f>"{""symbol"": """ &amp; A2373 &amp; """, ""yahoo-symbol"": """ &amp; C2373 &amp; """}, "</f>
        <v xml:space="preserve">{"symbol": "MAI", "yahoo-symbol": "MAI.AX"}, </v>
      </c>
      <c r="H2373">
        <f>_xlfn.IFNA(VLOOKUP(A2373, Q$1:Q$1476,1,FALSE), 0)</f>
        <v>0</v>
      </c>
    </row>
    <row r="2374" spans="1:8" x14ac:dyDescent="0.2">
      <c r="A2374" s="15" t="s">
        <v>3616</v>
      </c>
      <c r="B2374" s="15" t="str">
        <f>_xlfn.IFNA(VLOOKUP(A2374, Shares!A2375:B$3048, 2, FALSE), "")</f>
        <v/>
      </c>
      <c r="C2374" t="str">
        <f>A2374&amp; ".AX"</f>
        <v>MAR.AX</v>
      </c>
      <c r="D2374" t="str">
        <f>"{""symbol"": """ &amp; A2374 &amp; """, ""yahoo-symbol"": """ &amp; C2374 &amp; """}, "</f>
        <v xml:space="preserve">{"symbol": "MAR", "yahoo-symbol": "MAR.AX"}, </v>
      </c>
      <c r="H2374">
        <f>_xlfn.IFNA(VLOOKUP(A2374, Q$1:Q$1476,1,FALSE), 0)</f>
        <v>0</v>
      </c>
    </row>
    <row r="2375" spans="1:8" x14ac:dyDescent="0.2">
      <c r="A2375" s="15" t="s">
        <v>3664</v>
      </c>
      <c r="B2375" s="15" t="str">
        <f>_xlfn.IFNA(VLOOKUP(A2375, Shares!A2376:B$3048, 2, FALSE), "")</f>
        <v/>
      </c>
      <c r="C2375" t="str">
        <f>A2375&amp; ".AX"</f>
        <v>MAT.AX</v>
      </c>
      <c r="D2375" t="str">
        <f>"{""symbol"": """ &amp; A2375 &amp; """, ""yahoo-symbol"": """ &amp; C2375 &amp; """}, "</f>
        <v xml:space="preserve">{"symbol": "MAT", "yahoo-symbol": "MAT.AX"}, </v>
      </c>
      <c r="H2375" t="str">
        <f>_xlfn.IFNA(VLOOKUP(A2375, Q$1:Q$1476,1,FALSE), 0)</f>
        <v>MAT</v>
      </c>
    </row>
    <row r="2376" spans="1:8" x14ac:dyDescent="0.2">
      <c r="A2376" s="15" t="s">
        <v>3597</v>
      </c>
      <c r="B2376" s="15" t="str">
        <f>_xlfn.IFNA(VLOOKUP(A2376, Shares!A2377:B$3048, 2, FALSE), "")</f>
        <v/>
      </c>
      <c r="C2376" t="str">
        <f>A2376&amp; ".AX"</f>
        <v>MAU.AX</v>
      </c>
      <c r="D2376" t="str">
        <f>"{""symbol"": """ &amp; A2376 &amp; """, ""yahoo-symbol"": """ &amp; C2376 &amp; """}, "</f>
        <v xml:space="preserve">{"symbol": "MAU", "yahoo-symbol": "MAU.AX"}, </v>
      </c>
      <c r="H2376" t="str">
        <f>_xlfn.IFNA(VLOOKUP(A2376, Q$1:Q$1476,1,FALSE), 0)</f>
        <v>MAU</v>
      </c>
    </row>
    <row r="2377" spans="1:8" x14ac:dyDescent="0.2">
      <c r="A2377" s="15" t="s">
        <v>3500</v>
      </c>
      <c r="B2377" s="15" t="str">
        <f>_xlfn.IFNA(VLOOKUP(A2377, Shares!A2378:B$3048, 2, FALSE), "")</f>
        <v/>
      </c>
      <c r="C2377" t="str">
        <f>A2377&amp; ".AX"</f>
        <v>MAY.AX</v>
      </c>
      <c r="D2377" t="str">
        <f>"{""symbol"": """ &amp; A2377 &amp; """, ""yahoo-symbol"": """ &amp; C2377 &amp; """}, "</f>
        <v xml:space="preserve">{"symbol": "MAY", "yahoo-symbol": "MAY.AX"}, </v>
      </c>
      <c r="H2377">
        <f>_xlfn.IFNA(VLOOKUP(A2377, Q$1:Q$1476,1,FALSE), 0)</f>
        <v>0</v>
      </c>
    </row>
    <row r="2378" spans="1:8" x14ac:dyDescent="0.2">
      <c r="A2378" s="15" t="s">
        <v>3823</v>
      </c>
      <c r="B2378" s="15" t="str">
        <f>_xlfn.IFNA(VLOOKUP(A2378, Shares!A2379:B$3048, 2, FALSE), "")</f>
        <v/>
      </c>
      <c r="C2378" t="str">
        <f>A2378&amp; ".AX"</f>
        <v>MBE.AX</v>
      </c>
      <c r="D2378" t="str">
        <f>"{""symbol"": """ &amp; A2378 &amp; """, ""yahoo-symbol"": """ &amp; C2378 &amp; """}, "</f>
        <v xml:space="preserve">{"symbol": "MBE", "yahoo-symbol": "MBE.AX"}, </v>
      </c>
      <c r="H2378">
        <f>_xlfn.IFNA(VLOOKUP(A2378, Q$1:Q$1476,1,FALSE), 0)</f>
        <v>0</v>
      </c>
    </row>
    <row r="2379" spans="1:8" x14ac:dyDescent="0.2">
      <c r="A2379" s="15" t="s">
        <v>3732</v>
      </c>
      <c r="B2379" s="15" t="str">
        <f>_xlfn.IFNA(VLOOKUP(A2379, Shares!A2380:B$3048, 2, FALSE), "")</f>
        <v/>
      </c>
      <c r="C2379" t="str">
        <f>A2379&amp; ".AX"</f>
        <v>MBK.AX</v>
      </c>
      <c r="D2379" t="str">
        <f>"{""symbol"": """ &amp; A2379 &amp; """, ""yahoo-symbol"": """ &amp; C2379 &amp; """}, "</f>
        <v xml:space="preserve">{"symbol": "MBK", "yahoo-symbol": "MBK.AX"}, </v>
      </c>
      <c r="H2379">
        <f>_xlfn.IFNA(VLOOKUP(A2379, Q$1:Q$1476,1,FALSE), 0)</f>
        <v>0</v>
      </c>
    </row>
    <row r="2380" spans="1:8" x14ac:dyDescent="0.2">
      <c r="A2380" s="15" t="s">
        <v>3662</v>
      </c>
      <c r="B2380" s="15" t="str">
        <f>_xlfn.IFNA(VLOOKUP(A2380, Shares!A2381:B$3048, 2, FALSE), "")</f>
        <v/>
      </c>
      <c r="C2380" t="str">
        <f>A2380&amp; ".AX"</f>
        <v>MCE.AX</v>
      </c>
      <c r="D2380" t="str">
        <f>"{""symbol"": """ &amp; A2380 &amp; """, ""yahoo-symbol"": """ &amp; C2380 &amp; """}, "</f>
        <v xml:space="preserve">{"symbol": "MCE", "yahoo-symbol": "MCE.AX"}, </v>
      </c>
      <c r="H2380" t="str">
        <f>_xlfn.IFNA(VLOOKUP(A2380, Q$1:Q$1476,1,FALSE), 0)</f>
        <v>MCE</v>
      </c>
    </row>
    <row r="2381" spans="1:8" x14ac:dyDescent="0.2">
      <c r="A2381" s="15" t="s">
        <v>3682</v>
      </c>
      <c r="B2381" s="15" t="str">
        <f>_xlfn.IFNA(VLOOKUP(A2381, Shares!A2382:B$3048, 2, FALSE), "")</f>
        <v/>
      </c>
      <c r="C2381" t="str">
        <f>A2381&amp; ".AX"</f>
        <v>MCP.AX</v>
      </c>
      <c r="D2381" t="str">
        <f>"{""symbol"": """ &amp; A2381 &amp; """, ""yahoo-symbol"": """ &amp; C2381 &amp; """}, "</f>
        <v xml:space="preserve">{"symbol": "MCP", "yahoo-symbol": "MCP.AX"}, </v>
      </c>
      <c r="H2381" t="str">
        <f>_xlfn.IFNA(VLOOKUP(A2381, Q$1:Q$1476,1,FALSE), 0)</f>
        <v>MCP</v>
      </c>
    </row>
    <row r="2382" spans="1:8" x14ac:dyDescent="0.2">
      <c r="A2382" s="15" t="s">
        <v>3787</v>
      </c>
      <c r="B2382" s="15" t="str">
        <f>_xlfn.IFNA(VLOOKUP(A2382, Shares!A2383:B$3048, 2, FALSE), "")</f>
        <v/>
      </c>
      <c r="C2382" t="str">
        <f>A2382&amp; ".AX"</f>
        <v>MCR.AX</v>
      </c>
      <c r="D2382" t="str">
        <f>"{""symbol"": """ &amp; A2382 &amp; """, ""yahoo-symbol"": """ &amp; C2382 &amp; """}, "</f>
        <v xml:space="preserve">{"symbol": "MCR", "yahoo-symbol": "MCR.AX"}, </v>
      </c>
      <c r="H2382" t="str">
        <f>_xlfn.IFNA(VLOOKUP(A2382, Q$1:Q$1476,1,FALSE), 0)</f>
        <v>MCR</v>
      </c>
    </row>
    <row r="2383" spans="1:8" x14ac:dyDescent="0.2">
      <c r="A2383" s="15" t="s">
        <v>3736</v>
      </c>
      <c r="B2383" s="15" t="str">
        <f>_xlfn.IFNA(VLOOKUP(A2383, Shares!A2384:B$3048, 2, FALSE), "")</f>
        <v/>
      </c>
      <c r="C2383" t="str">
        <f>A2383&amp; ".AX"</f>
        <v>MCT.AX</v>
      </c>
      <c r="D2383" t="str">
        <f>"{""symbol"": """ &amp; A2383 &amp; """, ""yahoo-symbol"": """ &amp; C2383 &amp; """}, "</f>
        <v xml:space="preserve">{"symbol": "MCT", "yahoo-symbol": "MCT.AX"}, </v>
      </c>
      <c r="H2383" t="str">
        <f>_xlfn.IFNA(VLOOKUP(A2383, Q$1:Q$1476,1,FALSE), 0)</f>
        <v>MCT</v>
      </c>
    </row>
    <row r="2384" spans="1:8" x14ac:dyDescent="0.2">
      <c r="A2384" s="15" t="s">
        <v>3640</v>
      </c>
      <c r="B2384" s="15" t="str">
        <f>_xlfn.IFNA(VLOOKUP(A2384, Shares!A2385:B$3048, 2, FALSE), "")</f>
        <v/>
      </c>
      <c r="C2384" t="str">
        <f>A2384&amp; ".AX"</f>
        <v>MCX.AX</v>
      </c>
      <c r="D2384" t="str">
        <f>"{""symbol"": """ &amp; A2384 &amp; """, ""yahoo-symbol"": """ &amp; C2384 &amp; """}, "</f>
        <v xml:space="preserve">{"symbol": "MCX", "yahoo-symbol": "MCX.AX"}, </v>
      </c>
      <c r="H2384">
        <f>_xlfn.IFNA(VLOOKUP(A2384, Q$1:Q$1476,1,FALSE), 0)</f>
        <v>0</v>
      </c>
    </row>
    <row r="2385" spans="1:8" x14ac:dyDescent="0.2">
      <c r="A2385" s="15" t="s">
        <v>3773</v>
      </c>
      <c r="B2385" s="15" t="str">
        <f>_xlfn.IFNA(VLOOKUP(A2385, Shares!A2386:B$3048, 2, FALSE), "")</f>
        <v/>
      </c>
      <c r="C2385" t="str">
        <f>A2385&amp; ".AX"</f>
        <v>MCY.AX</v>
      </c>
      <c r="D2385" t="str">
        <f>"{""symbol"": """ &amp; A2385 &amp; """, ""yahoo-symbol"": """ &amp; C2385 &amp; """}, "</f>
        <v xml:space="preserve">{"symbol": "MCY", "yahoo-symbol": "MCY.AX"}, </v>
      </c>
      <c r="H2385">
        <f>_xlfn.IFNA(VLOOKUP(A2385, Q$1:Q$1476,1,FALSE), 0)</f>
        <v>0</v>
      </c>
    </row>
    <row r="2386" spans="1:8" x14ac:dyDescent="0.2">
      <c r="A2386" s="15" t="s">
        <v>3702</v>
      </c>
      <c r="B2386" s="15" t="str">
        <f>_xlfn.IFNA(VLOOKUP(A2386, Shares!A2387:B$3048, 2, FALSE), "")</f>
        <v/>
      </c>
      <c r="C2386" t="str">
        <f>A2386&amp; ".AX"</f>
        <v>MDC.AX</v>
      </c>
      <c r="D2386" t="str">
        <f>"{""symbol"": """ &amp; A2386 &amp; """, ""yahoo-symbol"": """ &amp; C2386 &amp; """}, "</f>
        <v xml:space="preserve">{"symbol": "MDC", "yahoo-symbol": "MDC.AX"}, </v>
      </c>
      <c r="H2386">
        <f>_xlfn.IFNA(VLOOKUP(A2386, Q$1:Q$1476,1,FALSE), 0)</f>
        <v>0</v>
      </c>
    </row>
    <row r="2387" spans="1:8" x14ac:dyDescent="0.2">
      <c r="A2387" s="15" t="s">
        <v>3686</v>
      </c>
      <c r="B2387" s="15" t="str">
        <f>_xlfn.IFNA(VLOOKUP(A2387, Shares!A2388:B$3048, 2, FALSE), "")</f>
        <v/>
      </c>
      <c r="C2387" t="str">
        <f>A2387&amp; ".AX"</f>
        <v>MDG.AX</v>
      </c>
      <c r="D2387" t="str">
        <f>"{""symbol"": """ &amp; A2387 &amp; """, ""yahoo-symbol"": """ &amp; C2387 &amp; """}, "</f>
        <v xml:space="preserve">{"symbol": "MDG", "yahoo-symbol": "MDG.AX"}, </v>
      </c>
      <c r="H2387" t="str">
        <f>_xlfn.IFNA(VLOOKUP(A2387, Q$1:Q$1476,1,FALSE), 0)</f>
        <v>MDG</v>
      </c>
    </row>
    <row r="2388" spans="1:8" x14ac:dyDescent="0.2">
      <c r="A2388" s="15" t="s">
        <v>3797</v>
      </c>
      <c r="B2388" s="15" t="str">
        <f>_xlfn.IFNA(VLOOKUP(A2388, Shares!A2389:B$3048, 2, FALSE), "")</f>
        <v/>
      </c>
      <c r="C2388" t="str">
        <f>A2388&amp; ".AX"</f>
        <v>MDL.AX</v>
      </c>
      <c r="D2388" t="str">
        <f>"{""symbol"": """ &amp; A2388 &amp; """, ""yahoo-symbol"": """ &amp; C2388 &amp; """}, "</f>
        <v xml:space="preserve">{"symbol": "MDL", "yahoo-symbol": "MDL.AX"}, </v>
      </c>
      <c r="H2388" t="str">
        <f>_xlfn.IFNA(VLOOKUP(A2388, Q$1:Q$1476,1,FALSE), 0)</f>
        <v>MDL</v>
      </c>
    </row>
    <row r="2389" spans="1:8" x14ac:dyDescent="0.2">
      <c r="A2389" s="15" t="s">
        <v>3688</v>
      </c>
      <c r="B2389" s="15" t="str">
        <f>_xlfn.IFNA(VLOOKUP(A2389, Shares!A2390:B$3048, 2, FALSE), "")</f>
        <v/>
      </c>
      <c r="C2389" t="str">
        <f>A2389&amp; ".AX"</f>
        <v>MDR.AX</v>
      </c>
      <c r="D2389" t="str">
        <f>"{""symbol"": """ &amp; A2389 &amp; """, ""yahoo-symbol"": """ &amp; C2389 &amp; """}, "</f>
        <v xml:space="preserve">{"symbol": "MDR", "yahoo-symbol": "MDR.AX"}, </v>
      </c>
      <c r="H2389">
        <f>_xlfn.IFNA(VLOOKUP(A2389, Q$1:Q$1476,1,FALSE), 0)</f>
        <v>0</v>
      </c>
    </row>
    <row r="2390" spans="1:8" x14ac:dyDescent="0.2">
      <c r="A2390" s="15" t="s">
        <v>3684</v>
      </c>
      <c r="B2390" s="15" t="str">
        <f>_xlfn.IFNA(VLOOKUP(A2390, Shares!A2391:B$3048, 2, FALSE), "")</f>
        <v/>
      </c>
      <c r="C2390" t="str">
        <f>A2390&amp; ".AX"</f>
        <v>MEA.AX</v>
      </c>
      <c r="D2390" t="str">
        <f>"{""symbol"": """ &amp; A2390 &amp; """, ""yahoo-symbol"": """ &amp; C2390 &amp; """}, "</f>
        <v xml:space="preserve">{"symbol": "MEA", "yahoo-symbol": "MEA.AX"}, </v>
      </c>
      <c r="H2390" t="str">
        <f>_xlfn.IFNA(VLOOKUP(A2390, Q$1:Q$1476,1,FALSE), 0)</f>
        <v>MEA</v>
      </c>
    </row>
    <row r="2391" spans="1:8" x14ac:dyDescent="0.2">
      <c r="A2391" s="15" t="s">
        <v>3694</v>
      </c>
      <c r="B2391" s="15" t="str">
        <f>_xlfn.IFNA(VLOOKUP(A2391, Shares!A2392:B$3048, 2, FALSE), "")</f>
        <v/>
      </c>
      <c r="C2391" t="str">
        <f>A2391&amp; ".AX"</f>
        <v>MEB.AX</v>
      </c>
      <c r="D2391" t="str">
        <f>"{""symbol"": """ &amp; A2391 &amp; """, ""yahoo-symbol"": """ &amp; C2391 &amp; """}, "</f>
        <v xml:space="preserve">{"symbol": "MEB", "yahoo-symbol": "MEB.AX"}, </v>
      </c>
      <c r="H2391">
        <f>_xlfn.IFNA(VLOOKUP(A2391, Q$1:Q$1476,1,FALSE), 0)</f>
        <v>0</v>
      </c>
    </row>
    <row r="2392" spans="1:8" x14ac:dyDescent="0.2">
      <c r="A2392" s="15" t="s">
        <v>3724</v>
      </c>
      <c r="B2392" s="15" t="str">
        <f>_xlfn.IFNA(VLOOKUP(A2392, Shares!A2393:B$3048, 2, FALSE), "")</f>
        <v/>
      </c>
      <c r="C2392" t="str">
        <f>A2392&amp; ".AX"</f>
        <v>MED.AX</v>
      </c>
      <c r="D2392" t="str">
        <f>"{""symbol"": """ &amp; A2392 &amp; """, ""yahoo-symbol"": """ &amp; C2392 &amp; """}, "</f>
        <v xml:space="preserve">{"symbol": "MED", "yahoo-symbol": "MED.AX"}, </v>
      </c>
      <c r="H2392">
        <f>_xlfn.IFNA(VLOOKUP(A2392, Q$1:Q$1476,1,FALSE), 0)</f>
        <v>0</v>
      </c>
    </row>
    <row r="2393" spans="1:8" x14ac:dyDescent="0.2">
      <c r="A2393" s="15" t="s">
        <v>3752</v>
      </c>
      <c r="B2393" s="15" t="str">
        <f>_xlfn.IFNA(VLOOKUP(A2393, Shares!A2394:B$3048, 2, FALSE), "")</f>
        <v/>
      </c>
      <c r="C2393" t="str">
        <f>A2393&amp; ".AX"</f>
        <v>MEI.AX</v>
      </c>
      <c r="D2393" t="str">
        <f>"{""symbol"": """ &amp; A2393 &amp; """, ""yahoo-symbol"": """ &amp; C2393 &amp; """}, "</f>
        <v xml:space="preserve">{"symbol": "MEI", "yahoo-symbol": "MEI.AX"}, </v>
      </c>
      <c r="H2393" t="str">
        <f>_xlfn.IFNA(VLOOKUP(A2393, Q$1:Q$1476,1,FALSE), 0)</f>
        <v>MEI</v>
      </c>
    </row>
    <row r="2394" spans="1:8" x14ac:dyDescent="0.2">
      <c r="A2394" s="15" t="s">
        <v>3753</v>
      </c>
      <c r="B2394" s="15" t="str">
        <f>_xlfn.IFNA(VLOOKUP(A2394, Shares!A2395:B$3048, 2, FALSE), "")</f>
        <v/>
      </c>
      <c r="C2394" t="str">
        <f>A2394&amp; ".AX"</f>
        <v>MEL.AX</v>
      </c>
      <c r="D2394" t="str">
        <f>"{""symbol"": """ &amp; A2394 &amp; """, ""yahoo-symbol"": """ &amp; C2394 &amp; """}, "</f>
        <v xml:space="preserve">{"symbol": "MEL", "yahoo-symbol": "MEL.AX"}, </v>
      </c>
      <c r="H2394">
        <f>_xlfn.IFNA(VLOOKUP(A2394, Q$1:Q$1476,1,FALSE), 0)</f>
        <v>0</v>
      </c>
    </row>
    <row r="2395" spans="1:8" x14ac:dyDescent="0.2">
      <c r="A2395" s="15" t="s">
        <v>3716</v>
      </c>
      <c r="B2395" s="15" t="str">
        <f>_xlfn.IFNA(VLOOKUP(A2395, Shares!A2396:B$3048, 2, FALSE), "")</f>
        <v/>
      </c>
      <c r="C2395" t="str">
        <f>A2395&amp; ".AX"</f>
        <v>MEM.AX</v>
      </c>
      <c r="D2395" t="str">
        <f>"{""symbol"": """ &amp; A2395 &amp; """, ""yahoo-symbol"": """ &amp; C2395 &amp; """}, "</f>
        <v xml:space="preserve">{"symbol": "MEM", "yahoo-symbol": "MEM.AX"}, </v>
      </c>
      <c r="H2395">
        <f>_xlfn.IFNA(VLOOKUP(A2395, Q$1:Q$1476,1,FALSE), 0)</f>
        <v>0</v>
      </c>
    </row>
    <row r="2396" spans="1:8" x14ac:dyDescent="0.2">
      <c r="A2396" s="15" t="s">
        <v>3800</v>
      </c>
      <c r="B2396" s="15" t="str">
        <f>_xlfn.IFNA(VLOOKUP(A2396, Shares!A2397:B$3048, 2, FALSE), "")</f>
        <v/>
      </c>
      <c r="C2396" t="str">
        <f>A2396&amp; ".AX"</f>
        <v>MEP.AX</v>
      </c>
      <c r="D2396" t="str">
        <f>"{""symbol"": """ &amp; A2396 &amp; """, ""yahoo-symbol"": """ &amp; C2396 &amp; """}, "</f>
        <v xml:space="preserve">{"symbol": "MEP", "yahoo-symbol": "MEP.AX"}, </v>
      </c>
      <c r="H2396">
        <f>_xlfn.IFNA(VLOOKUP(A2396, Q$1:Q$1476,1,FALSE), 0)</f>
        <v>0</v>
      </c>
    </row>
    <row r="2397" spans="1:8" x14ac:dyDescent="0.2">
      <c r="A2397" s="15" t="s">
        <v>3502</v>
      </c>
      <c r="B2397" s="15" t="str">
        <f>_xlfn.IFNA(VLOOKUP(A2397, Shares!A2398:B$3048, 2, FALSE), "")</f>
        <v/>
      </c>
      <c r="C2397" t="str">
        <f>A2397&amp; ".AX"</f>
        <v>MEZ.AX</v>
      </c>
      <c r="D2397" t="str">
        <f>"{""symbol"": """ &amp; A2397 &amp; """, ""yahoo-symbol"": """ &amp; C2397 &amp; """}, "</f>
        <v xml:space="preserve">{"symbol": "MEZ", "yahoo-symbol": "MEZ.AX"}, </v>
      </c>
      <c r="H2397">
        <f>_xlfn.IFNA(VLOOKUP(A2397, Q$1:Q$1476,1,FALSE), 0)</f>
        <v>0</v>
      </c>
    </row>
    <row r="2398" spans="1:8" x14ac:dyDescent="0.2">
      <c r="A2398" s="15" t="s">
        <v>3673</v>
      </c>
      <c r="B2398" s="15" t="str">
        <f>_xlfn.IFNA(VLOOKUP(A2398, Shares!A2399:B$3048, 2, FALSE), "")</f>
        <v/>
      </c>
      <c r="C2398" t="str">
        <f>A2398&amp; ".AX"</f>
        <v>MFD.AX</v>
      </c>
      <c r="D2398" t="str">
        <f>"{""symbol"": """ &amp; A2398 &amp; """, ""yahoo-symbol"": """ &amp; C2398 &amp; """}, "</f>
        <v xml:space="preserve">{"symbol": "MFD", "yahoo-symbol": "MFD.AX"}, </v>
      </c>
      <c r="H2398">
        <f>_xlfn.IFNA(VLOOKUP(A2398, Q$1:Q$1476,1,FALSE), 0)</f>
        <v>0</v>
      </c>
    </row>
    <row r="2399" spans="1:8" x14ac:dyDescent="0.2">
      <c r="A2399" s="15" t="s">
        <v>3510</v>
      </c>
      <c r="B2399" s="15" t="str">
        <f>_xlfn.IFNA(VLOOKUP(A2399, Shares!A2400:B$3048, 2, FALSE), "")</f>
        <v/>
      </c>
      <c r="C2399" t="str">
        <f>A2399&amp; ".AX"</f>
        <v>MFF.AX</v>
      </c>
      <c r="D2399" t="str">
        <f>"{""symbol"": """ &amp; A2399 &amp; """, ""yahoo-symbol"": """ &amp; C2399 &amp; """}, "</f>
        <v xml:space="preserve">{"symbol": "MFF", "yahoo-symbol": "MFF.AX"}, </v>
      </c>
      <c r="H2399" t="str">
        <f>_xlfn.IFNA(VLOOKUP(A2399, Q$1:Q$1476,1,FALSE), 0)</f>
        <v>MFF</v>
      </c>
    </row>
    <row r="2400" spans="1:8" x14ac:dyDescent="0.2">
      <c r="A2400" s="15" t="s">
        <v>57</v>
      </c>
      <c r="B2400" s="15" t="str">
        <f>_xlfn.IFNA(VLOOKUP(A2400, Shares!A2401:B$3048, 2, FALSE), "")</f>
        <v/>
      </c>
      <c r="C2400" t="str">
        <f>A2400&amp; ".AX"</f>
        <v>MFG.AX</v>
      </c>
      <c r="D2400" t="str">
        <f>"{""symbol"": """ &amp; A2400 &amp; """, ""yahoo-symbol"": """ &amp; C2400 &amp; """}, "</f>
        <v xml:space="preserve">{"symbol": "MFG", "yahoo-symbol": "MFG.AX"}, </v>
      </c>
      <c r="H2400" t="str">
        <f>_xlfn.IFNA(VLOOKUP(A2400, Q$1:Q$1476,1,FALSE), 0)</f>
        <v>MFG</v>
      </c>
    </row>
    <row r="2401" spans="1:8" x14ac:dyDescent="0.2">
      <c r="A2401" s="15" t="s">
        <v>3512</v>
      </c>
      <c r="B2401" s="15" t="str">
        <f>_xlfn.IFNA(VLOOKUP(A2401, Shares!A2402:B$3048, 2, FALSE), "")</f>
        <v/>
      </c>
      <c r="C2401" t="str">
        <f>A2401&amp; ".AX"</f>
        <v>MGC.AX</v>
      </c>
      <c r="D2401" t="str">
        <f>"{""symbol"": """ &amp; A2401 &amp; """, ""yahoo-symbol"": """ &amp; C2401 &amp; """}, "</f>
        <v xml:space="preserve">{"symbol": "MGC", "yahoo-symbol": "MGC.AX"}, </v>
      </c>
      <c r="H2401" t="str">
        <f>_xlfn.IFNA(VLOOKUP(A2401, Q$1:Q$1476,1,FALSE), 0)</f>
        <v>MGC</v>
      </c>
    </row>
    <row r="2402" spans="1:8" x14ac:dyDescent="0.2">
      <c r="A2402" s="15" t="s">
        <v>3478</v>
      </c>
      <c r="B2402" s="15" t="str">
        <f>_xlfn.IFNA(VLOOKUP(A2402, Shares!A2403:B$3048, 2, FALSE), "")</f>
        <v/>
      </c>
      <c r="C2402" t="str">
        <f>A2402&amp; ".AX"</f>
        <v>MGE.AX</v>
      </c>
      <c r="D2402" t="str">
        <f>"{""symbol"": """ &amp; A2402 &amp; """, ""yahoo-symbol"": """ &amp; C2402 &amp; """}, "</f>
        <v xml:space="preserve">{"symbol": "MGE", "yahoo-symbol": "MGE.AX"}, </v>
      </c>
      <c r="H2402">
        <f>_xlfn.IFNA(VLOOKUP(A2402, Q$1:Q$1476,1,FALSE), 0)</f>
        <v>0</v>
      </c>
    </row>
    <row r="2403" spans="1:8" x14ac:dyDescent="0.2">
      <c r="A2403" s="15" t="s">
        <v>3618</v>
      </c>
      <c r="B2403" s="15" t="str">
        <f>_xlfn.IFNA(VLOOKUP(A2403, Shares!A2404:B$3048, 2, FALSE), "")</f>
        <v/>
      </c>
      <c r="C2403" t="str">
        <f>A2403&amp; ".AX"</f>
        <v>MGP.AX</v>
      </c>
      <c r="D2403" t="str">
        <f>"{""symbol"": """ &amp; A2403 &amp; """, ""yahoo-symbol"": """ &amp; C2403 &amp; """}, "</f>
        <v xml:space="preserve">{"symbol": "MGP", "yahoo-symbol": "MGP.AX"}, </v>
      </c>
      <c r="H2403" t="str">
        <f>_xlfn.IFNA(VLOOKUP(A2403, Q$1:Q$1476,1,FALSE), 0)</f>
        <v>MGP</v>
      </c>
    </row>
    <row r="2404" spans="1:8" x14ac:dyDescent="0.2">
      <c r="A2404" s="15" t="s">
        <v>62</v>
      </c>
      <c r="B2404" s="15" t="str">
        <f>_xlfn.IFNA(VLOOKUP(A2404, Shares!A2405:B$3048, 2, FALSE), "")</f>
        <v/>
      </c>
      <c r="C2404" t="str">
        <f>A2404&amp; ".AX"</f>
        <v>MGR.AX</v>
      </c>
      <c r="D2404" t="str">
        <f>"{""symbol"": """ &amp; A2404 &amp; """, ""yahoo-symbol"": """ &amp; C2404 &amp; """}, "</f>
        <v xml:space="preserve">{"symbol": "MGR", "yahoo-symbol": "MGR.AX"}, </v>
      </c>
      <c r="H2404">
        <f>_xlfn.IFNA(VLOOKUP(A2404, Q$1:Q$1476,1,FALSE), 0)</f>
        <v>0</v>
      </c>
    </row>
    <row r="2405" spans="1:8" x14ac:dyDescent="0.2">
      <c r="A2405" s="15" t="s">
        <v>3599</v>
      </c>
      <c r="B2405" s="15" t="str">
        <f>_xlfn.IFNA(VLOOKUP(A2405, Shares!A2406:B$3048, 2, FALSE), "")</f>
        <v/>
      </c>
      <c r="C2405" t="str">
        <f>A2405&amp; ".AX"</f>
        <v>MGT.AX</v>
      </c>
      <c r="D2405" t="str">
        <f>"{""symbol"": """ &amp; A2405 &amp; """, ""yahoo-symbol"": """ &amp; C2405 &amp; """}, "</f>
        <v xml:space="preserve">{"symbol": "MGT", "yahoo-symbol": "MGT.AX"}, </v>
      </c>
      <c r="H2405">
        <f>_xlfn.IFNA(VLOOKUP(A2405, Q$1:Q$1476,1,FALSE), 0)</f>
        <v>0</v>
      </c>
    </row>
    <row r="2406" spans="1:8" x14ac:dyDescent="0.2">
      <c r="A2406" s="15" t="s">
        <v>3605</v>
      </c>
      <c r="B2406" s="15" t="str">
        <f>_xlfn.IFNA(VLOOKUP(A2406, Shares!A2407:B$3048, 2, FALSE), "")</f>
        <v/>
      </c>
      <c r="C2406" t="str">
        <f>A2406&amp; ".AX"</f>
        <v>MGU.AX</v>
      </c>
      <c r="D2406" t="str">
        <f>"{""symbol"": """ &amp; A2406 &amp; """, ""yahoo-symbol"": """ &amp; C2406 &amp; """}, "</f>
        <v xml:space="preserve">{"symbol": "MGU", "yahoo-symbol": "MGU.AX"}, </v>
      </c>
      <c r="H2406" t="str">
        <f>_xlfn.IFNA(VLOOKUP(A2406, Q$1:Q$1476,1,FALSE), 0)</f>
        <v>MGU</v>
      </c>
    </row>
    <row r="2407" spans="1:8" x14ac:dyDescent="0.2">
      <c r="A2407" s="15" t="s">
        <v>3884</v>
      </c>
      <c r="B2407" s="15" t="str">
        <f>_xlfn.IFNA(VLOOKUP(A2407, Shares!A2408:B$3048, 2, FALSE), "")</f>
        <v/>
      </c>
      <c r="C2407" t="str">
        <f>A2407&amp; ".AX"</f>
        <v>MGV.AX</v>
      </c>
      <c r="D2407" t="str">
        <f>"{""symbol"": """ &amp; A2407 &amp; """, ""yahoo-symbol"": """ &amp; C2407 &amp; """}, "</f>
        <v xml:space="preserve">{"symbol": "MGV", "yahoo-symbol": "MGV.AX"}, </v>
      </c>
      <c r="H2407" t="str">
        <f>_xlfn.IFNA(VLOOKUP(A2407, Q$1:Q$1476,1,FALSE), 0)</f>
        <v>MGV</v>
      </c>
    </row>
    <row r="2408" spans="1:8" x14ac:dyDescent="0.2">
      <c r="A2408" s="15" t="s">
        <v>3868</v>
      </c>
      <c r="B2408" s="15" t="str">
        <f>_xlfn.IFNA(VLOOKUP(A2408, Shares!A2409:B$3048, 2, FALSE), "")</f>
        <v/>
      </c>
      <c r="C2408" t="str">
        <f>A2408&amp; ".AX"</f>
        <v>MGX.AX</v>
      </c>
      <c r="D2408" t="str">
        <f>"{""symbol"": """ &amp; A2408 &amp; """, ""yahoo-symbol"": """ &amp; C2408 &amp; """}, "</f>
        <v xml:space="preserve">{"symbol": "MGX", "yahoo-symbol": "MGX.AX"}, </v>
      </c>
      <c r="H2408" t="str">
        <f>_xlfn.IFNA(VLOOKUP(A2408, Q$1:Q$1476,1,FALSE), 0)</f>
        <v>MGX</v>
      </c>
    </row>
    <row r="2409" spans="1:8" x14ac:dyDescent="0.2">
      <c r="A2409" s="15" t="s">
        <v>3516</v>
      </c>
      <c r="B2409" s="15" t="str">
        <f>_xlfn.IFNA(VLOOKUP(A2409, Shares!A2410:B$3048, 2, FALSE), "")</f>
        <v/>
      </c>
      <c r="C2409" t="str">
        <f>A2409&amp; ".AX"</f>
        <v>MHG.AX</v>
      </c>
      <c r="D2409" t="str">
        <f>"{""symbol"": """ &amp; A2409 &amp; """, ""yahoo-symbol"": """ &amp; C2409 &amp; """}, "</f>
        <v xml:space="preserve">{"symbol": "MHG", "yahoo-symbol": "MHG.AX"}, </v>
      </c>
      <c r="H2409">
        <f>_xlfn.IFNA(VLOOKUP(A2409, Q$1:Q$1476,1,FALSE), 0)</f>
        <v>0</v>
      </c>
    </row>
    <row r="2410" spans="1:8" x14ac:dyDescent="0.2">
      <c r="A2410" s="15" t="s">
        <v>3720</v>
      </c>
      <c r="B2410" s="15" t="str">
        <f>_xlfn.IFNA(VLOOKUP(A2410, Shares!A2411:B$3048, 2, FALSE), "")</f>
        <v/>
      </c>
      <c r="C2410" t="str">
        <f>A2410&amp; ".AX"</f>
        <v>MHI.AX</v>
      </c>
      <c r="D2410" t="str">
        <f>"{""symbol"": """ &amp; A2410 &amp; """, ""yahoo-symbol"": """ &amp; C2410 &amp; """}, "</f>
        <v xml:space="preserve">{"symbol": "MHI", "yahoo-symbol": "MHI.AX"}, </v>
      </c>
      <c r="H2410" t="str">
        <f>_xlfn.IFNA(VLOOKUP(A2410, Q$1:Q$1476,1,FALSE), 0)</f>
        <v>MHI</v>
      </c>
    </row>
    <row r="2411" spans="1:8" x14ac:dyDescent="0.2">
      <c r="A2411" s="15" t="s">
        <v>3524</v>
      </c>
      <c r="B2411" s="15" t="str">
        <f>_xlfn.IFNA(VLOOKUP(A2411, Shares!A2412:B$3048, 2, FALSE), "")</f>
        <v/>
      </c>
      <c r="C2411" t="str">
        <f>A2411&amp; ".AX"</f>
        <v>MHJ.AX</v>
      </c>
      <c r="D2411" t="str">
        <f>"{""symbol"": """ &amp; A2411 &amp; """, ""yahoo-symbol"": """ &amp; C2411 &amp; """}, "</f>
        <v xml:space="preserve">{"symbol": "MHJ", "yahoo-symbol": "MHJ.AX"}, </v>
      </c>
      <c r="H2411">
        <f>_xlfn.IFNA(VLOOKUP(A2411, Q$1:Q$1476,1,FALSE), 0)</f>
        <v>0</v>
      </c>
    </row>
    <row r="2412" spans="1:8" x14ac:dyDescent="0.2">
      <c r="A2412" s="15" t="s">
        <v>3775</v>
      </c>
      <c r="B2412" s="15" t="str">
        <f>_xlfn.IFNA(VLOOKUP(A2412, Shares!A2413:B$3048, 2, FALSE), "")</f>
        <v/>
      </c>
      <c r="C2412" t="str">
        <f>A2412&amp; ".AX"</f>
        <v>MIG.AX</v>
      </c>
      <c r="D2412" t="str">
        <f>"{""symbol"": """ &amp; A2412 &amp; """, ""yahoo-symbol"": """ &amp; C2412 &amp; """}, "</f>
        <v xml:space="preserve">{"symbol": "MIG", "yahoo-symbol": "MIG.AX"}, </v>
      </c>
      <c r="H2412">
        <f>_xlfn.IFNA(VLOOKUP(A2412, Q$1:Q$1476,1,FALSE), 0)</f>
        <v>0</v>
      </c>
    </row>
    <row r="2413" spans="1:8" x14ac:dyDescent="0.2">
      <c r="A2413" s="15" t="s">
        <v>3779</v>
      </c>
      <c r="B2413" s="15" t="str">
        <f>_xlfn.IFNA(VLOOKUP(A2413, Shares!A2414:B$3048, 2, FALSE), "")</f>
        <v/>
      </c>
      <c r="C2413" t="str">
        <f>A2413&amp; ".AX"</f>
        <v>MIL.AX</v>
      </c>
      <c r="D2413" t="str">
        <f>"{""symbol"": """ &amp; A2413 &amp; """, ""yahoo-symbol"": """ &amp; C2413 &amp; """}, "</f>
        <v xml:space="preserve">{"symbol": "MIL", "yahoo-symbol": "MIL.AX"}, </v>
      </c>
      <c r="H2413">
        <f>_xlfn.IFNA(VLOOKUP(A2413, Q$1:Q$1476,1,FALSE), 0)</f>
        <v>0</v>
      </c>
    </row>
    <row r="2414" spans="1:8" x14ac:dyDescent="0.2">
      <c r="A2414" s="15" t="s">
        <v>61</v>
      </c>
      <c r="B2414" s="15" t="str">
        <f>_xlfn.IFNA(VLOOKUP(A2414, Shares!A2415:B$3048, 2, FALSE), "")</f>
        <v/>
      </c>
      <c r="C2414" t="str">
        <f>A2414&amp; ".AX"</f>
        <v>MIN.AX</v>
      </c>
      <c r="D2414" t="str">
        <f>"{""symbol"": """ &amp; A2414 &amp; """, ""yahoo-symbol"": """ &amp; C2414 &amp; """}, "</f>
        <v xml:space="preserve">{"symbol": "MIN", "yahoo-symbol": "MIN.AX"}, </v>
      </c>
      <c r="H2414" t="str">
        <f>_xlfn.IFNA(VLOOKUP(A2414, Q$1:Q$1476,1,FALSE), 0)</f>
        <v>MIN</v>
      </c>
    </row>
    <row r="2415" spans="1:8" x14ac:dyDescent="0.2">
      <c r="A2415" s="15" t="s">
        <v>3810</v>
      </c>
      <c r="B2415" s="15" t="str">
        <f>_xlfn.IFNA(VLOOKUP(A2415, Shares!A2416:B$3048, 2, FALSE), "")</f>
        <v/>
      </c>
      <c r="C2415" t="str">
        <f>A2415&amp; ".AX"</f>
        <v>MIR.AX</v>
      </c>
      <c r="D2415" t="str">
        <f>"{""symbol"": """ &amp; A2415 &amp; """, ""yahoo-symbol"": """ &amp; C2415 &amp; """}, "</f>
        <v xml:space="preserve">{"symbol": "MIR", "yahoo-symbol": "MIR.AX"}, </v>
      </c>
      <c r="H2415">
        <f>_xlfn.IFNA(VLOOKUP(A2415, Q$1:Q$1476,1,FALSE), 0)</f>
        <v>0</v>
      </c>
    </row>
    <row r="2416" spans="1:8" x14ac:dyDescent="0.2">
      <c r="A2416" s="15" t="s">
        <v>3658</v>
      </c>
      <c r="B2416" s="15" t="str">
        <f>_xlfn.IFNA(VLOOKUP(A2416, Shares!A2417:B$3048, 2, FALSE), "")</f>
        <v/>
      </c>
      <c r="C2416" t="str">
        <f>A2416&amp; ".AX"</f>
        <v>MJP.AX</v>
      </c>
      <c r="D2416" t="str">
        <f>"{""symbol"": """ &amp; A2416 &amp; """, ""yahoo-symbol"": """ &amp; C2416 &amp; """}, "</f>
        <v xml:space="preserve">{"symbol": "MJP", "yahoo-symbol": "MJP.AX"}, </v>
      </c>
      <c r="H2416">
        <f>_xlfn.IFNA(VLOOKUP(A2416, Q$1:Q$1476,1,FALSE), 0)</f>
        <v>0</v>
      </c>
    </row>
    <row r="2417" spans="1:8" x14ac:dyDescent="0.2">
      <c r="A2417" s="15" t="s">
        <v>3712</v>
      </c>
      <c r="B2417" s="15" t="str">
        <f>_xlfn.IFNA(VLOOKUP(A2417, Shares!A2418:B$3048, 2, FALSE), "")</f>
        <v/>
      </c>
      <c r="C2417" t="str">
        <f>A2417&amp; ".AX"</f>
        <v>MLB.AX</v>
      </c>
      <c r="D2417" t="str">
        <f>"{""symbol"": """ &amp; A2417 &amp; """, ""yahoo-symbol"": """ &amp; C2417 &amp; """}, "</f>
        <v xml:space="preserve">{"symbol": "MLB", "yahoo-symbol": "MLB.AX"}, </v>
      </c>
      <c r="H2417">
        <f>_xlfn.IFNA(VLOOKUP(A2417, Q$1:Q$1476,1,FALSE), 0)</f>
        <v>0</v>
      </c>
    </row>
    <row r="2418" spans="1:8" x14ac:dyDescent="0.2">
      <c r="A2418" s="15" t="s">
        <v>56</v>
      </c>
      <c r="B2418" s="15" t="str">
        <f>_xlfn.IFNA(VLOOKUP(A2418, Shares!A2419:B$3048, 2, FALSE), "")</f>
        <v/>
      </c>
      <c r="C2418" t="str">
        <f>A2418&amp; ".AX"</f>
        <v>MLD.AX</v>
      </c>
      <c r="D2418" t="str">
        <f>"{""symbol"": """ &amp; A2418 &amp; """, ""yahoo-symbol"": """ &amp; C2418 &amp; """}, "</f>
        <v xml:space="preserve">{"symbol": "MLD", "yahoo-symbol": "MLD.AX"}, </v>
      </c>
      <c r="H2418" t="str">
        <f>_xlfn.IFNA(VLOOKUP(A2418, Q$1:Q$1476,1,FALSE), 0)</f>
        <v>MLD</v>
      </c>
    </row>
    <row r="2419" spans="1:8" x14ac:dyDescent="0.2">
      <c r="A2419" s="15" t="s">
        <v>3740</v>
      </c>
      <c r="B2419" s="15" t="str">
        <f>_xlfn.IFNA(VLOOKUP(A2419, Shares!A2420:B$3048, 2, FALSE), "")</f>
        <v/>
      </c>
      <c r="C2419" t="str">
        <f>A2419&amp; ".AX"</f>
        <v>MLM.AX</v>
      </c>
      <c r="D2419" t="str">
        <f>"{""symbol"": """ &amp; A2419 &amp; """, ""yahoo-symbol"": """ &amp; C2419 &amp; """}, "</f>
        <v xml:space="preserve">{"symbol": "MLM", "yahoo-symbol": "MLM.AX"}, </v>
      </c>
      <c r="H2419" t="str">
        <f>_xlfn.IFNA(VLOOKUP(A2419, Q$1:Q$1476,1,FALSE), 0)</f>
        <v>MLM</v>
      </c>
    </row>
    <row r="2420" spans="1:8" x14ac:dyDescent="0.2">
      <c r="A2420" s="15" t="s">
        <v>3744</v>
      </c>
      <c r="B2420" s="15" t="str">
        <f>_xlfn.IFNA(VLOOKUP(A2420, Shares!A2421:B$3048, 2, FALSE), "")</f>
        <v/>
      </c>
      <c r="C2420" t="str">
        <f>A2420&amp; ".AX"</f>
        <v>MLS.AX</v>
      </c>
      <c r="D2420" t="str">
        <f>"{""symbol"": """ &amp; A2420 &amp; """, ""yahoo-symbol"": """ &amp; C2420 &amp; """}, "</f>
        <v xml:space="preserve">{"symbol": "MLS", "yahoo-symbol": "MLS.AX"}, </v>
      </c>
      <c r="H2420">
        <f>_xlfn.IFNA(VLOOKUP(A2420, Q$1:Q$1476,1,FALSE), 0)</f>
        <v>0</v>
      </c>
    </row>
    <row r="2421" spans="1:8" x14ac:dyDescent="0.2">
      <c r="A2421" s="15" t="s">
        <v>3783</v>
      </c>
      <c r="B2421" s="15" t="str">
        <f>_xlfn.IFNA(VLOOKUP(A2421, Shares!A2422:B$3048, 2, FALSE), "")</f>
        <v/>
      </c>
      <c r="C2421" t="str">
        <f>A2421&amp; ".AX"</f>
        <v>MLT.AX</v>
      </c>
      <c r="D2421" t="str">
        <f>"{""symbol"": """ &amp; A2421 &amp; """, ""yahoo-symbol"": """ &amp; C2421 &amp; """}, "</f>
        <v xml:space="preserve">{"symbol": "MLT", "yahoo-symbol": "MLT.AX"}, </v>
      </c>
      <c r="H2421">
        <f>_xlfn.IFNA(VLOOKUP(A2421, Q$1:Q$1476,1,FALSE), 0)</f>
        <v>0</v>
      </c>
    </row>
    <row r="2422" spans="1:8" x14ac:dyDescent="0.2">
      <c r="A2422" s="15" t="s">
        <v>3746</v>
      </c>
      <c r="B2422" s="15" t="str">
        <f>_xlfn.IFNA(VLOOKUP(A2422, Shares!A2423:B$3048, 2, FALSE), "")</f>
        <v/>
      </c>
      <c r="C2422" t="str">
        <f>A2422&amp; ".AX"</f>
        <v>MLX.AX</v>
      </c>
      <c r="D2422" t="str">
        <f>"{""symbol"": """ &amp; A2422 &amp; """, ""yahoo-symbol"": """ &amp; C2422 &amp; """}, "</f>
        <v xml:space="preserve">{"symbol": "MLX", "yahoo-symbol": "MLX.AX"}, </v>
      </c>
      <c r="H2422">
        <f>_xlfn.IFNA(VLOOKUP(A2422, Q$1:Q$1476,1,FALSE), 0)</f>
        <v>0</v>
      </c>
    </row>
    <row r="2423" spans="1:8" x14ac:dyDescent="0.2">
      <c r="A2423" s="15" t="s">
        <v>3759</v>
      </c>
      <c r="B2423" s="15" t="str">
        <f>_xlfn.IFNA(VLOOKUP(A2423, Shares!A2424:B$3048, 2, FALSE), "")</f>
        <v/>
      </c>
      <c r="C2423" t="str">
        <f>A2423&amp; ".AX"</f>
        <v>MMI.AX</v>
      </c>
      <c r="D2423" t="str">
        <f>"{""symbol"": """ &amp; A2423 &amp; """, ""yahoo-symbol"": """ &amp; C2423 &amp; """}, "</f>
        <v xml:space="preserve">{"symbol": "MMI", "yahoo-symbol": "MMI.AX"}, </v>
      </c>
      <c r="H2423">
        <f>_xlfn.IFNA(VLOOKUP(A2423, Q$1:Q$1476,1,FALSE), 0)</f>
        <v>0</v>
      </c>
    </row>
    <row r="2424" spans="1:8" x14ac:dyDescent="0.2">
      <c r="A2424" s="15" t="s">
        <v>3541</v>
      </c>
      <c r="B2424" s="15" t="str">
        <f>_xlfn.IFNA(VLOOKUP(A2424, Shares!A2425:B$3048, 2, FALSE), "")</f>
        <v/>
      </c>
      <c r="C2424" t="str">
        <f>A2424&amp; ".AX"</f>
        <v>MMJ.AX</v>
      </c>
      <c r="D2424" t="str">
        <f>"{""symbol"": """ &amp; A2424 &amp; """, ""yahoo-symbol"": """ &amp; C2424 &amp; """}, "</f>
        <v xml:space="preserve">{"symbol": "MMJ", "yahoo-symbol": "MMJ.AX"}, </v>
      </c>
      <c r="H2424">
        <f>_xlfn.IFNA(VLOOKUP(A2424, Q$1:Q$1476,1,FALSE), 0)</f>
        <v>0</v>
      </c>
    </row>
    <row r="2425" spans="1:8" x14ac:dyDescent="0.2">
      <c r="A2425" s="15" t="s">
        <v>3704</v>
      </c>
      <c r="B2425" s="15" t="str">
        <f>_xlfn.IFNA(VLOOKUP(A2425, Shares!A2426:B$3048, 2, FALSE), "")</f>
        <v/>
      </c>
      <c r="C2425" t="str">
        <f>A2425&amp; ".AX"</f>
        <v>MML.AX</v>
      </c>
      <c r="D2425" t="str">
        <f>"{""symbol"": """ &amp; A2425 &amp; """, ""yahoo-symbol"": """ &amp; C2425 &amp; """}, "</f>
        <v xml:space="preserve">{"symbol": "MML", "yahoo-symbol": "MML.AX"}, </v>
      </c>
      <c r="H2425">
        <f>_xlfn.IFNA(VLOOKUP(A2425, Q$1:Q$1476,1,FALSE), 0)</f>
        <v>0</v>
      </c>
    </row>
    <row r="2426" spans="1:8" x14ac:dyDescent="0.2">
      <c r="A2426" s="15" t="s">
        <v>3498</v>
      </c>
      <c r="B2426" s="15" t="str">
        <f>_xlfn.IFNA(VLOOKUP(A2426, Shares!A2427:B$3048, 2, FALSE), "")</f>
        <v/>
      </c>
      <c r="C2426" t="str">
        <f>A2426&amp; ".AX"</f>
        <v>MMR.AX</v>
      </c>
      <c r="D2426" t="str">
        <f>"{""symbol"": """ &amp; A2426 &amp; """, ""yahoo-symbol"": """ &amp; C2426 &amp; """}, "</f>
        <v xml:space="preserve">{"symbol": "MMR", "yahoo-symbol": "MMR.AX"}, </v>
      </c>
      <c r="H2426">
        <f>_xlfn.IFNA(VLOOKUP(A2426, Q$1:Q$1476,1,FALSE), 0)</f>
        <v>0</v>
      </c>
    </row>
    <row r="2427" spans="1:8" x14ac:dyDescent="0.2">
      <c r="A2427" s="15" t="s">
        <v>3680</v>
      </c>
      <c r="B2427" s="15" t="str">
        <f>_xlfn.IFNA(VLOOKUP(A2427, Shares!A2428:B$3048, 2, FALSE), "")</f>
        <v/>
      </c>
      <c r="C2427" t="str">
        <f>A2427&amp; ".AX"</f>
        <v>MMS.AX</v>
      </c>
      <c r="D2427" t="str">
        <f>"{""symbol"": """ &amp; A2427 &amp; """, ""yahoo-symbol"": """ &amp; C2427 &amp; """}, "</f>
        <v xml:space="preserve">{"symbol": "MMS", "yahoo-symbol": "MMS.AX"}, </v>
      </c>
      <c r="H2427">
        <f>_xlfn.IFNA(VLOOKUP(A2427, Q$1:Q$1476,1,FALSE), 0)</f>
        <v>0</v>
      </c>
    </row>
    <row r="2428" spans="1:8" x14ac:dyDescent="0.2">
      <c r="A2428" s="15" t="s">
        <v>3757</v>
      </c>
      <c r="B2428" s="15" t="str">
        <f>_xlfn.IFNA(VLOOKUP(A2428, Shares!A2429:B$3048, 2, FALSE), "")</f>
        <v/>
      </c>
      <c r="C2428" t="str">
        <f>A2428&amp; ".AX"</f>
        <v>MNC.AX</v>
      </c>
      <c r="D2428" t="str">
        <f>"{""symbol"": """ &amp; A2428 &amp; """, ""yahoo-symbol"": """ &amp; C2428 &amp; """}, "</f>
        <v xml:space="preserve">{"symbol": "MNC", "yahoo-symbol": "MNC.AX"}, </v>
      </c>
      <c r="H2428" t="str">
        <f>_xlfn.IFNA(VLOOKUP(A2428, Q$1:Q$1476,1,FALSE), 0)</f>
        <v>MNC</v>
      </c>
    </row>
    <row r="2429" spans="1:8" x14ac:dyDescent="0.2">
      <c r="A2429" s="15" t="s">
        <v>3837</v>
      </c>
      <c r="B2429" s="15" t="str">
        <f>_xlfn.IFNA(VLOOKUP(A2429, Shares!A2430:B$3048, 2, FALSE), "")</f>
        <v/>
      </c>
      <c r="C2429" t="str">
        <f>A2429&amp; ".AX"</f>
        <v>MND.AX</v>
      </c>
      <c r="D2429" t="str">
        <f>"{""symbol"": """ &amp; A2429 &amp; """, ""yahoo-symbol"": """ &amp; C2429 &amp; """}, "</f>
        <v xml:space="preserve">{"symbol": "MND", "yahoo-symbol": "MND.AX"}, </v>
      </c>
      <c r="H2429">
        <f>_xlfn.IFNA(VLOOKUP(A2429, Q$1:Q$1476,1,FALSE), 0)</f>
        <v>0</v>
      </c>
    </row>
    <row r="2430" spans="1:8" x14ac:dyDescent="0.2">
      <c r="A2430" s="15" t="s">
        <v>3742</v>
      </c>
      <c r="B2430" s="15" t="str">
        <f>_xlfn.IFNA(VLOOKUP(A2430, Shares!A2431:B$3048, 2, FALSE), "")</f>
        <v/>
      </c>
      <c r="C2430" t="str">
        <f>A2430&amp; ".AX"</f>
        <v>MNE.AX</v>
      </c>
      <c r="D2430" t="str">
        <f>"{""symbol"": """ &amp; A2430 &amp; """, ""yahoo-symbol"": """ &amp; C2430 &amp; """}, "</f>
        <v xml:space="preserve">{"symbol": "MNE", "yahoo-symbol": "MNE.AX"}, </v>
      </c>
      <c r="H2430" t="str">
        <f>_xlfn.IFNA(VLOOKUP(A2430, Q$1:Q$1476,1,FALSE), 0)</f>
        <v>MNE</v>
      </c>
    </row>
    <row r="2431" spans="1:8" x14ac:dyDescent="0.2">
      <c r="A2431" s="15" t="s">
        <v>55</v>
      </c>
      <c r="B2431" s="15" t="str">
        <f>_xlfn.IFNA(VLOOKUP(A2431, Shares!A2432:B$3048, 2, FALSE), "")</f>
        <v/>
      </c>
      <c r="C2431" t="str">
        <f>A2431&amp; ".AX"</f>
        <v>MNF.AX</v>
      </c>
      <c r="D2431" t="str">
        <f>"{""symbol"": """ &amp; A2431 &amp; """, ""yahoo-symbol"": """ &amp; C2431 &amp; """}, "</f>
        <v xml:space="preserve">{"symbol": "MNF", "yahoo-symbol": "MNF.AX"}, </v>
      </c>
      <c r="H2431" t="str">
        <f>_xlfn.IFNA(VLOOKUP(A2431, Q$1:Q$1476,1,FALSE), 0)</f>
        <v>MNF</v>
      </c>
    </row>
    <row r="2432" spans="1:8" x14ac:dyDescent="0.2">
      <c r="A2432" s="15" t="s">
        <v>3601</v>
      </c>
      <c r="B2432" s="15" t="str">
        <f>_xlfn.IFNA(VLOOKUP(A2432, Shares!A2433:B$3048, 2, FALSE), "")</f>
        <v/>
      </c>
      <c r="C2432" t="str">
        <f>A2432&amp; ".AX"</f>
        <v>MNS.AX</v>
      </c>
      <c r="D2432" t="str">
        <f>"{""symbol"": """ &amp; A2432 &amp; """, ""yahoo-symbol"": """ &amp; C2432 &amp; """}, "</f>
        <v xml:space="preserve">{"symbol": "MNS", "yahoo-symbol": "MNS.AX"}, </v>
      </c>
      <c r="H2432" t="str">
        <f>_xlfn.IFNA(VLOOKUP(A2432, Q$1:Q$1476,1,FALSE), 0)</f>
        <v>MNS</v>
      </c>
    </row>
    <row r="2433" spans="1:8" x14ac:dyDescent="0.2">
      <c r="A2433" s="15" t="s">
        <v>3804</v>
      </c>
      <c r="B2433" s="15" t="str">
        <f>_xlfn.IFNA(VLOOKUP(A2433, Shares!A2434:B$3048, 2, FALSE), "")</f>
        <v/>
      </c>
      <c r="C2433" t="str">
        <f>A2433&amp; ".AX"</f>
        <v>MNW.AX</v>
      </c>
      <c r="D2433" t="str">
        <f>"{""symbol"": """ &amp; A2433 &amp; """, ""yahoo-symbol"": """ &amp; C2433 &amp; """}, "</f>
        <v xml:space="preserve">{"symbol": "MNW", "yahoo-symbol": "MNW.AX"}, </v>
      </c>
      <c r="H2433">
        <f>_xlfn.IFNA(VLOOKUP(A2433, Q$1:Q$1476,1,FALSE), 0)</f>
        <v>0</v>
      </c>
    </row>
    <row r="2434" spans="1:8" x14ac:dyDescent="0.2">
      <c r="A2434" s="15" t="s">
        <v>63</v>
      </c>
      <c r="B2434" s="15" t="str">
        <f>_xlfn.IFNA(VLOOKUP(A2434, Shares!A2435:B$3048, 2, FALSE), "")</f>
        <v/>
      </c>
      <c r="C2434" t="str">
        <f>A2434&amp; ".AX"</f>
        <v>MNY.AX</v>
      </c>
      <c r="D2434" t="str">
        <f>"{""symbol"": """ &amp; A2434 &amp; """, ""yahoo-symbol"": """ &amp; C2434 &amp; """}, "</f>
        <v xml:space="preserve">{"symbol": "MNY", "yahoo-symbol": "MNY.AX"}, </v>
      </c>
      <c r="H2434" t="str">
        <f>_xlfn.IFNA(VLOOKUP(A2434, Q$1:Q$1476,1,FALSE), 0)</f>
        <v>MNY</v>
      </c>
    </row>
    <row r="2435" spans="1:8" x14ac:dyDescent="0.2">
      <c r="A2435" s="15" t="s">
        <v>3858</v>
      </c>
      <c r="B2435" s="15" t="str">
        <f>_xlfn.IFNA(VLOOKUP(A2435, Shares!A2436:B$3048, 2, FALSE), "")</f>
        <v/>
      </c>
      <c r="C2435" t="str">
        <f>A2435&amp; ".AX"</f>
        <v>MOC.AX</v>
      </c>
      <c r="D2435" t="str">
        <f>"{""symbol"": """ &amp; A2435 &amp; """, ""yahoo-symbol"": """ &amp; C2435 &amp; """}, "</f>
        <v xml:space="preserve">{"symbol": "MOC", "yahoo-symbol": "MOC.AX"}, </v>
      </c>
      <c r="H2435" t="str">
        <f>_xlfn.IFNA(VLOOKUP(A2435, Q$1:Q$1476,1,FALSE), 0)</f>
        <v>MOC</v>
      </c>
    </row>
    <row r="2436" spans="1:8" x14ac:dyDescent="0.2">
      <c r="A2436" s="15" t="s">
        <v>3827</v>
      </c>
      <c r="B2436" s="15" t="str">
        <f>_xlfn.IFNA(VLOOKUP(A2436, Shares!A2437:B$3048, 2, FALSE), "")</f>
        <v/>
      </c>
      <c r="C2436" t="str">
        <f>A2436&amp; ".AX"</f>
        <v>MOD.AX</v>
      </c>
      <c r="D2436" t="str">
        <f>"{""symbol"": """ &amp; A2436 &amp; """, ""yahoo-symbol"": """ &amp; C2436 &amp; """}, "</f>
        <v xml:space="preserve">{"symbol": "MOD", "yahoo-symbol": "MOD.AX"}, </v>
      </c>
      <c r="H2436" t="str">
        <f>_xlfn.IFNA(VLOOKUP(A2436, Q$1:Q$1476,1,FALSE), 0)</f>
        <v>MOD</v>
      </c>
    </row>
    <row r="2437" spans="1:8" x14ac:dyDescent="0.2">
      <c r="A2437" s="15" t="s">
        <v>3862</v>
      </c>
      <c r="B2437" s="15" t="str">
        <f>_xlfn.IFNA(VLOOKUP(A2437, Shares!A2438:B$3048, 2, FALSE), "")</f>
        <v/>
      </c>
      <c r="C2437" t="str">
        <f>A2437&amp; ".AX"</f>
        <v>MOT.AX</v>
      </c>
      <c r="D2437" t="str">
        <f>"{""symbol"": """ &amp; A2437 &amp; """, ""yahoo-symbol"": """ &amp; C2437 &amp; """}, "</f>
        <v xml:space="preserve">{"symbol": "MOT", "yahoo-symbol": "MOT.AX"}, </v>
      </c>
      <c r="H2437" t="str">
        <f>_xlfn.IFNA(VLOOKUP(A2437, Q$1:Q$1476,1,FALSE), 0)</f>
        <v>MOT</v>
      </c>
    </row>
    <row r="2438" spans="1:8" x14ac:dyDescent="0.2">
      <c r="A2438" s="15" t="s">
        <v>3843</v>
      </c>
      <c r="B2438" s="15" t="str">
        <f>_xlfn.IFNA(VLOOKUP(A2438, Shares!A2439:B$3048, 2, FALSE), "")</f>
        <v/>
      </c>
      <c r="C2438" t="str">
        <f>A2438&amp; ".AX"</f>
        <v>MOX.AX</v>
      </c>
      <c r="D2438" t="str">
        <f>"{""symbol"": """ &amp; A2438 &amp; """, ""yahoo-symbol"": """ &amp; C2438 &amp; """}, "</f>
        <v xml:space="preserve">{"symbol": "MOX", "yahoo-symbol": "MOX.AX"}, </v>
      </c>
      <c r="H2438" t="str">
        <f>_xlfn.IFNA(VLOOKUP(A2438, Q$1:Q$1476,1,FALSE), 0)</f>
        <v>MOX</v>
      </c>
    </row>
    <row r="2439" spans="1:8" x14ac:dyDescent="0.2">
      <c r="A2439" s="15" t="s">
        <v>3777</v>
      </c>
      <c r="B2439" s="15" t="str">
        <f>_xlfn.IFNA(VLOOKUP(A2439, Shares!A2440:B$3048, 2, FALSE), "")</f>
        <v/>
      </c>
      <c r="C2439" t="str">
        <f>A2439&amp; ".AX"</f>
        <v>MOY.AX</v>
      </c>
      <c r="D2439" t="str">
        <f>"{""symbol"": """ &amp; A2439 &amp; """, ""yahoo-symbol"": """ &amp; C2439 &amp; """}, "</f>
        <v xml:space="preserve">{"symbol": "MOY", "yahoo-symbol": "MOY.AX"}, </v>
      </c>
      <c r="H2439" t="str">
        <f>_xlfn.IFNA(VLOOKUP(A2439, Q$1:Q$1476,1,FALSE), 0)</f>
        <v>MOY</v>
      </c>
    </row>
    <row r="2440" spans="1:8" x14ac:dyDescent="0.2">
      <c r="A2440" s="15" t="s">
        <v>3706</v>
      </c>
      <c r="B2440" s="15" t="str">
        <f>_xlfn.IFNA(VLOOKUP(A2440, Shares!A2441:B$3048, 2, FALSE), "")</f>
        <v/>
      </c>
      <c r="C2440" t="str">
        <f>A2440&amp; ".AX"</f>
        <v>MP1.AX</v>
      </c>
      <c r="D2440" t="str">
        <f>"{""symbol"": """ &amp; A2440 &amp; """, ""yahoo-symbol"": """ &amp; C2440 &amp; """}, "</f>
        <v xml:space="preserve">{"symbol": "MP1", "yahoo-symbol": "MP1.AX"}, </v>
      </c>
      <c r="H2440">
        <f>_xlfn.IFNA(VLOOKUP(A2440, Q$1:Q$1476,1,FALSE), 0)</f>
        <v>0</v>
      </c>
    </row>
    <row r="2441" spans="1:8" x14ac:dyDescent="0.2">
      <c r="A2441" s="15" t="s">
        <v>3603</v>
      </c>
      <c r="B2441" s="15" t="str">
        <f>_xlfn.IFNA(VLOOKUP(A2441, Shares!A2442:B$3048, 2, FALSE), "")</f>
        <v/>
      </c>
      <c r="C2441" t="str">
        <f>A2441&amp; ".AX"</f>
        <v>MPE.AX</v>
      </c>
      <c r="D2441" t="str">
        <f>"{""symbol"": """ &amp; A2441 &amp; """, ""yahoo-symbol"": """ &amp; C2441 &amp; """}, "</f>
        <v xml:space="preserve">{"symbol": "MPE", "yahoo-symbol": "MPE.AX"}, </v>
      </c>
      <c r="H2441">
        <f>_xlfn.IFNA(VLOOKUP(A2441, Q$1:Q$1476,1,FALSE), 0)</f>
        <v>0</v>
      </c>
    </row>
    <row r="2442" spans="1:8" x14ac:dyDescent="0.2">
      <c r="A2442" s="15" t="s">
        <v>3690</v>
      </c>
      <c r="B2442" s="15" t="str">
        <f>_xlfn.IFNA(VLOOKUP(A2442, Shares!A2443:B$3048, 2, FALSE), "")</f>
        <v/>
      </c>
      <c r="C2442" t="str">
        <f>A2442&amp; ".AX"</f>
        <v>MPL.AX</v>
      </c>
      <c r="D2442" t="str">
        <f>"{""symbol"": """ &amp; A2442 &amp; """, ""yahoo-symbol"": """ &amp; C2442 &amp; """}, "</f>
        <v xml:space="preserve">{"symbol": "MPL", "yahoo-symbol": "MPL.AX"}, </v>
      </c>
      <c r="H2442">
        <f>_xlfn.IFNA(VLOOKUP(A2442, Q$1:Q$1476,1,FALSE), 0)</f>
        <v>0</v>
      </c>
    </row>
    <row r="2443" spans="1:8" x14ac:dyDescent="0.2">
      <c r="A2443" s="15" t="s">
        <v>3833</v>
      </c>
      <c r="B2443" s="15" t="str">
        <f>_xlfn.IFNA(VLOOKUP(A2443, Shares!A2444:B$3048, 2, FALSE), "")</f>
        <v/>
      </c>
      <c r="C2443" t="str">
        <f>A2443&amp; ".AX"</f>
        <v>MPO.AX</v>
      </c>
      <c r="D2443" t="str">
        <f>"{""symbol"": """ &amp; A2443 &amp; """, ""yahoo-symbol"": """ &amp; C2443 &amp; """}, "</f>
        <v xml:space="preserve">{"symbol": "MPO", "yahoo-symbol": "MPO.AX"}, </v>
      </c>
      <c r="H2443" t="str">
        <f>_xlfn.IFNA(VLOOKUP(A2443, Q$1:Q$1476,1,FALSE), 0)</f>
        <v>MPO</v>
      </c>
    </row>
    <row r="2444" spans="1:8" x14ac:dyDescent="0.2">
      <c r="A2444" s="15" t="s">
        <v>3579</v>
      </c>
      <c r="B2444" s="15" t="str">
        <f>_xlfn.IFNA(VLOOKUP(A2444, Shares!A2445:B$3048, 2, FALSE), "")</f>
        <v/>
      </c>
      <c r="C2444" t="str">
        <f>A2444&amp; ".AX"</f>
        <v>MQA.AX</v>
      </c>
      <c r="D2444" t="str">
        <f>"{""symbol"": """ &amp; A2444 &amp; """, ""yahoo-symbol"": """ &amp; C2444 &amp; """}, "</f>
        <v xml:space="preserve">{"symbol": "MQA", "yahoo-symbol": "MQA.AX"}, </v>
      </c>
      <c r="H2444" t="str">
        <f>_xlfn.IFNA(VLOOKUP(A2444, Q$1:Q$1476,1,FALSE), 0)</f>
        <v>MQA</v>
      </c>
    </row>
    <row r="2445" spans="1:8" x14ac:dyDescent="0.2">
      <c r="A2445" s="15" t="s">
        <v>3581</v>
      </c>
      <c r="B2445" s="15" t="str">
        <f>_xlfn.IFNA(VLOOKUP(A2445, Shares!A2446:B$3048, 2, FALSE), "")</f>
        <v/>
      </c>
      <c r="C2445" t="str">
        <f>A2445&amp; ".AX"</f>
        <v>MQG.AX</v>
      </c>
      <c r="D2445" t="str">
        <f>"{""symbol"": """ &amp; A2445 &amp; """, ""yahoo-symbol"": """ &amp; C2445 &amp; """}, "</f>
        <v xml:space="preserve">{"symbol": "MQG", "yahoo-symbol": "MQG.AX"}, </v>
      </c>
      <c r="H2445" t="str">
        <f>_xlfn.IFNA(VLOOKUP(A2445, Q$1:Q$1476,1,FALSE), 0)</f>
        <v>MQG</v>
      </c>
    </row>
    <row r="2446" spans="1:8" x14ac:dyDescent="0.2">
      <c r="A2446" s="15" t="s">
        <v>3870</v>
      </c>
      <c r="B2446" s="15" t="str">
        <f>_xlfn.IFNA(VLOOKUP(A2446, Shares!A2447:B$3048, 2, FALSE), "")</f>
        <v/>
      </c>
      <c r="C2446" t="str">
        <f>A2446&amp; ".AX"</f>
        <v>MRD.AX</v>
      </c>
      <c r="D2446" t="str">
        <f>"{""symbol"": """ &amp; A2446 &amp; """, ""yahoo-symbol"": """ &amp; C2446 &amp; """}, "</f>
        <v xml:space="preserve">{"symbol": "MRD", "yahoo-symbol": "MRD.AX"}, </v>
      </c>
      <c r="H2446" t="str">
        <f>_xlfn.IFNA(VLOOKUP(A2446, Q$1:Q$1476,1,FALSE), 0)</f>
        <v>MRD</v>
      </c>
    </row>
    <row r="2447" spans="1:8" x14ac:dyDescent="0.2">
      <c r="A2447" s="15" t="s">
        <v>3882</v>
      </c>
      <c r="B2447" s="15" t="str">
        <f>_xlfn.IFNA(VLOOKUP(A2447, Shares!A2448:B$3048, 2, FALSE), "")</f>
        <v/>
      </c>
      <c r="C2447" t="str">
        <f>A2447&amp; ".AX"</f>
        <v>MRG.AX</v>
      </c>
      <c r="D2447" t="str">
        <f>"{""symbol"": """ &amp; A2447 &amp; """, ""yahoo-symbol"": """ &amp; C2447 &amp; """}, "</f>
        <v xml:space="preserve">{"symbol": "MRG", "yahoo-symbol": "MRG.AX"}, </v>
      </c>
      <c r="H2447">
        <f>_xlfn.IFNA(VLOOKUP(A2447, Q$1:Q$1476,1,FALSE), 0)</f>
        <v>0</v>
      </c>
    </row>
    <row r="2448" spans="1:8" x14ac:dyDescent="0.2">
      <c r="A2448" s="15" t="s">
        <v>3537</v>
      </c>
      <c r="B2448" s="15" t="str">
        <f>_xlfn.IFNA(VLOOKUP(A2448, Shares!A2449:B$3048, 2, FALSE), "")</f>
        <v/>
      </c>
      <c r="C2448" t="str">
        <f>A2448&amp; ".AX"</f>
        <v>MRM.AX</v>
      </c>
      <c r="D2448" t="str">
        <f>"{""symbol"": """ &amp; A2448 &amp; """, ""yahoo-symbol"": """ &amp; C2448 &amp; """}, "</f>
        <v xml:space="preserve">{"symbol": "MRM", "yahoo-symbol": "MRM.AX"}, </v>
      </c>
      <c r="H2448">
        <f>_xlfn.IFNA(VLOOKUP(A2448, Q$1:Q$1476,1,FALSE), 0)</f>
        <v>0</v>
      </c>
    </row>
    <row r="2449" spans="1:8" x14ac:dyDescent="0.2">
      <c r="A2449" s="15" t="s">
        <v>3577</v>
      </c>
      <c r="B2449" s="15" t="str">
        <f>_xlfn.IFNA(VLOOKUP(A2449, Shares!A2450:B$3048, 2, FALSE), "")</f>
        <v/>
      </c>
      <c r="C2449" t="str">
        <f>A2449&amp; ".AX"</f>
        <v>MRP.AX</v>
      </c>
      <c r="D2449" t="str">
        <f>"{""symbol"": """ &amp; A2449 &amp; """, ""yahoo-symbol"": """ &amp; C2449 &amp; """}, "</f>
        <v xml:space="preserve">{"symbol": "MRP", "yahoo-symbol": "MRP.AX"}, </v>
      </c>
      <c r="H2449" t="str">
        <f>_xlfn.IFNA(VLOOKUP(A2449, Q$1:Q$1476,1,FALSE), 0)</f>
        <v>MRP</v>
      </c>
    </row>
    <row r="2450" spans="1:8" x14ac:dyDescent="0.2">
      <c r="A2450" s="15" t="s">
        <v>3553</v>
      </c>
      <c r="B2450" s="15" t="str">
        <f>_xlfn.IFNA(VLOOKUP(A2450, Shares!A2451:B$3048, 2, FALSE), "")</f>
        <v/>
      </c>
      <c r="C2450" t="str">
        <f>A2450&amp; ".AX"</f>
        <v>MRQ.AX</v>
      </c>
      <c r="D2450" t="str">
        <f>"{""symbol"": """ &amp; A2450 &amp; """, ""yahoo-symbol"": """ &amp; C2450 &amp; """}, "</f>
        <v xml:space="preserve">{"symbol": "MRQ", "yahoo-symbol": "MRQ.AX"}, </v>
      </c>
      <c r="H2450" t="str">
        <f>_xlfn.IFNA(VLOOKUP(A2450, Q$1:Q$1476,1,FALSE), 0)</f>
        <v>MRQ</v>
      </c>
    </row>
    <row r="2451" spans="1:8" x14ac:dyDescent="0.2">
      <c r="A2451" s="15" t="s">
        <v>3854</v>
      </c>
      <c r="B2451" s="15" t="str">
        <f>_xlfn.IFNA(VLOOKUP(A2451, Shares!A2452:B$3048, 2, FALSE), "")</f>
        <v/>
      </c>
      <c r="C2451" t="str">
        <f>A2451&amp; ".AX"</f>
        <v>MRV.AX</v>
      </c>
      <c r="D2451" t="str">
        <f>"{""symbol"": """ &amp; A2451 &amp; """, ""yahoo-symbol"": """ &amp; C2451 &amp; """}, "</f>
        <v xml:space="preserve">{"symbol": "MRV", "yahoo-symbol": "MRV.AX"}, </v>
      </c>
      <c r="H2451" t="str">
        <f>_xlfn.IFNA(VLOOKUP(A2451, Q$1:Q$1476,1,FALSE), 0)</f>
        <v>MRV</v>
      </c>
    </row>
    <row r="2452" spans="1:8" x14ac:dyDescent="0.2">
      <c r="A2452" s="15" t="s">
        <v>3730</v>
      </c>
      <c r="B2452" s="15" t="str">
        <f>_xlfn.IFNA(VLOOKUP(A2452, Shares!A2453:B$3048, 2, FALSE), "")</f>
        <v/>
      </c>
      <c r="C2452" t="str">
        <f>A2452&amp; ".AX"</f>
        <v>MSB.AX</v>
      </c>
      <c r="D2452" t="str">
        <f>"{""symbol"": """ &amp; A2452 &amp; """, ""yahoo-symbol"": """ &amp; C2452 &amp; """}, "</f>
        <v xml:space="preserve">{"symbol": "MSB", "yahoo-symbol": "MSB.AX"}, </v>
      </c>
      <c r="H2452" t="str">
        <f>_xlfn.IFNA(VLOOKUP(A2452, Q$1:Q$1476,1,FALSE), 0)</f>
        <v>MSB</v>
      </c>
    </row>
    <row r="2453" spans="1:8" x14ac:dyDescent="0.2">
      <c r="A2453" s="15" t="s">
        <v>3496</v>
      </c>
      <c r="B2453" s="15" t="str">
        <f>_xlfn.IFNA(VLOOKUP(A2453, Shares!A2454:B$3048, 2, FALSE), "")</f>
        <v/>
      </c>
      <c r="C2453" t="str">
        <f>A2453&amp; ".AX"</f>
        <v>MSG.AX</v>
      </c>
      <c r="D2453" t="str">
        <f>"{""symbol"": """ &amp; A2453 &amp; """, ""yahoo-symbol"": """ &amp; C2453 &amp; """}, "</f>
        <v xml:space="preserve">{"symbol": "MSG", "yahoo-symbol": "MSG.AX"}, </v>
      </c>
      <c r="H2453" t="str">
        <f>_xlfn.IFNA(VLOOKUP(A2453, Q$1:Q$1476,1,FALSE), 0)</f>
        <v>MSG</v>
      </c>
    </row>
    <row r="2454" spans="1:8" x14ac:dyDescent="0.2">
      <c r="A2454" s="15" t="s">
        <v>3557</v>
      </c>
      <c r="B2454" s="15" t="str">
        <f>_xlfn.IFNA(VLOOKUP(A2454, Shares!A2455:B$3048, 2, FALSE), "")</f>
        <v/>
      </c>
      <c r="C2454" t="str">
        <f>A2454&amp; ".AX"</f>
        <v>MSM.AX</v>
      </c>
      <c r="D2454" t="str">
        <f>"{""symbol"": """ &amp; A2454 &amp; """, ""yahoo-symbol"": """ &amp; C2454 &amp; """}, "</f>
        <v xml:space="preserve">{"symbol": "MSM", "yahoo-symbol": "MSM.AX"}, </v>
      </c>
      <c r="H2454" t="str">
        <f>_xlfn.IFNA(VLOOKUP(A2454, Q$1:Q$1476,1,FALSE), 0)</f>
        <v>MSM</v>
      </c>
    </row>
    <row r="2455" spans="1:8" x14ac:dyDescent="0.2">
      <c r="A2455" s="15" t="s">
        <v>3490</v>
      </c>
      <c r="B2455" s="15" t="str">
        <f>_xlfn.IFNA(VLOOKUP(A2455, Shares!A2456:B$3048, 2, FALSE), "")</f>
        <v/>
      </c>
      <c r="C2455" t="str">
        <f>A2455&amp; ".AX"</f>
        <v>MSP.AX</v>
      </c>
      <c r="D2455" t="str">
        <f>"{""symbol"": """ &amp; A2455 &amp; """, ""yahoo-symbol"": """ &amp; C2455 &amp; """}, "</f>
        <v xml:space="preserve">{"symbol": "MSP", "yahoo-symbol": "MSP.AX"}, </v>
      </c>
      <c r="H2455" t="str">
        <f>_xlfn.IFNA(VLOOKUP(A2455, Q$1:Q$1476,1,FALSE), 0)</f>
        <v>MSP</v>
      </c>
    </row>
    <row r="2456" spans="1:8" x14ac:dyDescent="0.2">
      <c r="A2456" s="15" t="s">
        <v>3622</v>
      </c>
      <c r="B2456" s="15" t="str">
        <f>_xlfn.IFNA(VLOOKUP(A2456, Shares!A2457:B$3048, 2, FALSE), "")</f>
        <v/>
      </c>
      <c r="C2456" t="str">
        <f>A2456&amp; ".AX"</f>
        <v>MSR.AX</v>
      </c>
      <c r="D2456" t="str">
        <f>"{""symbol"": """ &amp; A2456 &amp; """, ""yahoo-symbol"": """ &amp; C2456 &amp; """}, "</f>
        <v xml:space="preserve">{"symbol": "MSR", "yahoo-symbol": "MSR.AX"}, </v>
      </c>
      <c r="H2456">
        <f>_xlfn.IFNA(VLOOKUP(A2456, Q$1:Q$1476,1,FALSE), 0)</f>
        <v>0</v>
      </c>
    </row>
    <row r="2457" spans="1:8" x14ac:dyDescent="0.2">
      <c r="A2457" s="15" t="s">
        <v>3815</v>
      </c>
      <c r="B2457" s="15" t="str">
        <f>_xlfn.IFNA(VLOOKUP(A2457, Shares!A2458:B$3048, 2, FALSE), "")</f>
        <v/>
      </c>
      <c r="C2457" t="str">
        <f>A2457&amp; ".AX"</f>
        <v>MSV.AX</v>
      </c>
      <c r="D2457" t="str">
        <f>"{""symbol"": """ &amp; A2457 &amp; """, ""yahoo-symbol"": """ &amp; C2457 &amp; """}, "</f>
        <v xml:space="preserve">{"symbol": "MSV", "yahoo-symbol": "MSV.AX"}, </v>
      </c>
      <c r="H2457" t="str">
        <f>_xlfn.IFNA(VLOOKUP(A2457, Q$1:Q$1476,1,FALSE), 0)</f>
        <v>MSV</v>
      </c>
    </row>
    <row r="2458" spans="1:8" x14ac:dyDescent="0.2">
      <c r="A2458" s="15" t="s">
        <v>3866</v>
      </c>
      <c r="B2458" s="15" t="str">
        <f>_xlfn.IFNA(VLOOKUP(A2458, Shares!A2459:B$3048, 2, FALSE), "")</f>
        <v/>
      </c>
      <c r="C2458" t="str">
        <f>A2458&amp; ".AX"</f>
        <v>MTB.AX</v>
      </c>
      <c r="D2458" t="str">
        <f>"{""symbol"": """ &amp; A2458 &amp; """, ""yahoo-symbol"": """ &amp; C2458 &amp; """}, "</f>
        <v xml:space="preserve">{"symbol": "MTB", "yahoo-symbol": "MTB.AX"}, </v>
      </c>
      <c r="H2458" t="str">
        <f>_xlfn.IFNA(VLOOKUP(A2458, Q$1:Q$1476,1,FALSE), 0)</f>
        <v>MTB</v>
      </c>
    </row>
    <row r="2459" spans="1:8" x14ac:dyDescent="0.2">
      <c r="A2459" s="15" t="s">
        <v>3817</v>
      </c>
      <c r="B2459" s="15" t="str">
        <f>_xlfn.IFNA(VLOOKUP(A2459, Shares!A2460:B$3048, 2, FALSE), "")</f>
        <v/>
      </c>
      <c r="C2459" t="str">
        <f>A2459&amp; ".AX"</f>
        <v>MTH.AX</v>
      </c>
      <c r="D2459" t="str">
        <f>"{""symbol"": """ &amp; A2459 &amp; """, ""yahoo-symbol"": """ &amp; C2459 &amp; """}, "</f>
        <v xml:space="preserve">{"symbol": "MTH", "yahoo-symbol": "MTH.AX"}, </v>
      </c>
      <c r="H2459">
        <f>_xlfn.IFNA(VLOOKUP(A2459, Q$1:Q$1476,1,FALSE), 0)</f>
        <v>0</v>
      </c>
    </row>
    <row r="2460" spans="1:8" x14ac:dyDescent="0.2">
      <c r="A2460" s="15" t="s">
        <v>3620</v>
      </c>
      <c r="B2460" s="15" t="str">
        <f>_xlfn.IFNA(VLOOKUP(A2460, Shares!A2461:B$3048, 2, FALSE), "")</f>
        <v/>
      </c>
      <c r="C2460" t="str">
        <f>A2460&amp; ".AX"</f>
        <v>MTL.AX</v>
      </c>
      <c r="D2460" t="str">
        <f>"{""symbol"": """ &amp; A2460 &amp; """, ""yahoo-symbol"": """ &amp; C2460 &amp; """}, "</f>
        <v xml:space="preserve">{"symbol": "MTL", "yahoo-symbol": "MTL.AX"}, </v>
      </c>
      <c r="H2460">
        <f>_xlfn.IFNA(VLOOKUP(A2460, Q$1:Q$1476,1,FALSE), 0)</f>
        <v>0</v>
      </c>
    </row>
    <row r="2461" spans="1:8" x14ac:dyDescent="0.2">
      <c r="A2461" s="15" t="s">
        <v>3636</v>
      </c>
      <c r="B2461" s="15" t="str">
        <f>_xlfn.IFNA(VLOOKUP(A2461, Shares!A2462:B$3048, 2, FALSE), "")</f>
        <v/>
      </c>
      <c r="C2461" t="str">
        <f>A2461&amp; ".AX"</f>
        <v>MTM.AX</v>
      </c>
      <c r="D2461" t="str">
        <f>"{""symbol"": """ &amp; A2461 &amp; """, ""yahoo-symbol"": """ &amp; C2461 &amp; """}, "</f>
        <v xml:space="preserve">{"symbol": "MTM", "yahoo-symbol": "MTM.AX"}, </v>
      </c>
      <c r="H2461">
        <f>_xlfn.IFNA(VLOOKUP(A2461, Q$1:Q$1476,1,FALSE), 0)</f>
        <v>0</v>
      </c>
    </row>
    <row r="2462" spans="1:8" x14ac:dyDescent="0.2">
      <c r="A2462" s="15" t="s">
        <v>3864</v>
      </c>
      <c r="B2462" s="15" t="str">
        <f>_xlfn.IFNA(VLOOKUP(A2462, Shares!A2463:B$3048, 2, FALSE), "")</f>
        <v/>
      </c>
      <c r="C2462" t="str">
        <f>A2462&amp; ".AX"</f>
        <v>MTO.AX</v>
      </c>
      <c r="D2462" t="str">
        <f>"{""symbol"": """ &amp; A2462 &amp; """, ""yahoo-symbol"": """ &amp; C2462 &amp; """}, "</f>
        <v xml:space="preserve">{"symbol": "MTO", "yahoo-symbol": "MTO.AX"}, </v>
      </c>
      <c r="H2462">
        <f>_xlfn.IFNA(VLOOKUP(A2462, Q$1:Q$1476,1,FALSE), 0)</f>
        <v>0</v>
      </c>
    </row>
    <row r="2463" spans="1:8" x14ac:dyDescent="0.2">
      <c r="A2463" s="15" t="s">
        <v>3630</v>
      </c>
      <c r="B2463" s="15" t="str">
        <f>_xlfn.IFNA(VLOOKUP(A2463, Shares!A2464:B$3048, 2, FALSE), "")</f>
        <v/>
      </c>
      <c r="C2463" t="str">
        <f>A2463&amp; ".AX"</f>
        <v>MTR.AX</v>
      </c>
      <c r="D2463" t="str">
        <f>"{""symbol"": """ &amp; A2463 &amp; """, ""yahoo-symbol"": """ &amp; C2463 &amp; """}, "</f>
        <v xml:space="preserve">{"symbol": "MTR", "yahoo-symbol": "MTR.AX"}, </v>
      </c>
      <c r="H2463">
        <f>_xlfn.IFNA(VLOOKUP(A2463, Q$1:Q$1476,1,FALSE), 0)</f>
        <v>0</v>
      </c>
    </row>
    <row r="2464" spans="1:8" x14ac:dyDescent="0.2">
      <c r="A2464" s="15" t="s">
        <v>3748</v>
      </c>
      <c r="B2464" s="15" t="str">
        <f>_xlfn.IFNA(VLOOKUP(A2464, Shares!A2465:B$3048, 2, FALSE), "")</f>
        <v/>
      </c>
      <c r="C2464" t="str">
        <f>A2464&amp; ".AX"</f>
        <v>MTS.AX</v>
      </c>
      <c r="D2464" t="str">
        <f>"{""symbol"": """ &amp; A2464 &amp; """, ""yahoo-symbol"": """ &amp; C2464 &amp; """}, "</f>
        <v xml:space="preserve">{"symbol": "MTS", "yahoo-symbol": "MTS.AX"}, </v>
      </c>
      <c r="H2464">
        <f>_xlfn.IFNA(VLOOKUP(A2464, Q$1:Q$1476,1,FALSE), 0)</f>
        <v>0</v>
      </c>
    </row>
    <row r="2465" spans="1:8" x14ac:dyDescent="0.2">
      <c r="A2465" s="15" t="s">
        <v>3819</v>
      </c>
      <c r="B2465" s="15" t="str">
        <f>_xlfn.IFNA(VLOOKUP(A2465, Shares!A2466:B$3048, 2, FALSE), "")</f>
        <v/>
      </c>
      <c r="C2465" t="str">
        <f>A2465&amp; ".AX"</f>
        <v>MUA.AX</v>
      </c>
      <c r="D2465" t="str">
        <f>"{""symbol"": """ &amp; A2465 &amp; """, ""yahoo-symbol"": """ &amp; C2465 &amp; """}, "</f>
        <v xml:space="preserve">{"symbol": "MUA", "yahoo-symbol": "MUA.AX"}, </v>
      </c>
      <c r="H2465" t="str">
        <f>_xlfn.IFNA(VLOOKUP(A2465, Q$1:Q$1476,1,FALSE), 0)</f>
        <v>MUA</v>
      </c>
    </row>
    <row r="2466" spans="1:8" x14ac:dyDescent="0.2">
      <c r="A2466" s="15" t="s">
        <v>4097</v>
      </c>
      <c r="B2466" s="15" t="str">
        <f>_xlfn.IFNA(VLOOKUP(A2466, Shares!A2467:B$3048, 2, FALSE), "")</f>
        <v/>
      </c>
      <c r="C2466" t="str">
        <f>A2466&amp; ".AX"</f>
        <v>MUS.AX</v>
      </c>
      <c r="D2466" t="str">
        <f>"{""symbol"": """ &amp; A2466 &amp; """, ""yahoo-symbol"": """ &amp; C2466 &amp; """}, "</f>
        <v xml:space="preserve">{"symbol": "MUS", "yahoo-symbol": "MUS.AX"}, </v>
      </c>
      <c r="H2466" t="str">
        <f>_xlfn.IFNA(VLOOKUP(A2466, Q$1:Q$1476,1,FALSE), 0)</f>
        <v>MUS</v>
      </c>
    </row>
    <row r="2467" spans="1:8" x14ac:dyDescent="0.2">
      <c r="A2467" s="15" t="s">
        <v>3650</v>
      </c>
      <c r="B2467" s="15" t="str">
        <f>_xlfn.IFNA(VLOOKUP(A2467, Shares!A2468:B$3048, 2, FALSE), "")</f>
        <v/>
      </c>
      <c r="C2467" t="str">
        <f>A2467&amp; ".AX"</f>
        <v>MVA.AX</v>
      </c>
      <c r="D2467" t="str">
        <f>"{""symbol"": """ &amp; A2467 &amp; """, ""yahoo-symbol"": """ &amp; C2467 &amp; """}, "</f>
        <v xml:space="preserve">{"symbol": "MVA", "yahoo-symbol": "MVA.AX"}, </v>
      </c>
      <c r="H2467">
        <f>_xlfn.IFNA(VLOOKUP(A2467, Q$1:Q$1476,1,FALSE), 0)</f>
        <v>0</v>
      </c>
    </row>
    <row r="2468" spans="1:8" x14ac:dyDescent="0.2">
      <c r="A2468" s="15" t="s">
        <v>3644</v>
      </c>
      <c r="B2468" s="15" t="str">
        <f>_xlfn.IFNA(VLOOKUP(A2468, Shares!A2469:B$3048, 2, FALSE), "")</f>
        <v/>
      </c>
      <c r="C2468" t="str">
        <f>A2468&amp; ".AX"</f>
        <v>MVB.AX</v>
      </c>
      <c r="D2468" t="str">
        <f>"{""symbol"": """ &amp; A2468 &amp; """, ""yahoo-symbol"": """ &amp; C2468 &amp; """}, "</f>
        <v xml:space="preserve">{"symbol": "MVB", "yahoo-symbol": "MVB.AX"}, </v>
      </c>
      <c r="H2468" t="str">
        <f>_xlfn.IFNA(VLOOKUP(A2468, Q$1:Q$1476,1,FALSE), 0)</f>
        <v>MVB</v>
      </c>
    </row>
    <row r="2469" spans="1:8" x14ac:dyDescent="0.2">
      <c r="A2469" s="15" t="s">
        <v>3646</v>
      </c>
      <c r="B2469" s="15" t="str">
        <f>_xlfn.IFNA(VLOOKUP(A2469, Shares!A2470:B$3048, 2, FALSE), "")</f>
        <v/>
      </c>
      <c r="C2469" t="str">
        <f>A2469&amp; ".AX"</f>
        <v>MVE.AX</v>
      </c>
      <c r="D2469" t="str">
        <f>"{""symbol"": """ &amp; A2469 &amp; """, ""yahoo-symbol"": """ &amp; C2469 &amp; """}, "</f>
        <v xml:space="preserve">{"symbol": "MVE", "yahoo-symbol": "MVE.AX"}, </v>
      </c>
      <c r="H2469">
        <f>_xlfn.IFNA(VLOOKUP(A2469, Q$1:Q$1476,1,FALSE), 0)</f>
        <v>0</v>
      </c>
    </row>
    <row r="2470" spans="1:8" x14ac:dyDescent="0.2">
      <c r="A2470" s="15" t="s">
        <v>3841</v>
      </c>
      <c r="B2470" s="15" t="str">
        <f>_xlfn.IFNA(VLOOKUP(A2470, Shares!A2471:B$3048, 2, FALSE), "")</f>
        <v/>
      </c>
      <c r="C2470" t="str">
        <f>A2470&amp; ".AX"</f>
        <v>MVF.AX</v>
      </c>
      <c r="D2470" t="str">
        <f>"{""symbol"": """ &amp; A2470 &amp; """, ""yahoo-symbol"": """ &amp; C2470 &amp; """}, "</f>
        <v xml:space="preserve">{"symbol": "MVF", "yahoo-symbol": "MVF.AX"}, </v>
      </c>
      <c r="H2470" t="str">
        <f>_xlfn.IFNA(VLOOKUP(A2470, Q$1:Q$1476,1,FALSE), 0)</f>
        <v>MVF</v>
      </c>
    </row>
    <row r="2471" spans="1:8" x14ac:dyDescent="0.2">
      <c r="A2471" s="15" t="s">
        <v>60</v>
      </c>
      <c r="B2471" s="15" t="str">
        <f>_xlfn.IFNA(VLOOKUP(A2471, Shares!A2472:B$3048, 2, FALSE), "")</f>
        <v/>
      </c>
      <c r="C2471" t="str">
        <f>A2471&amp; ".AX"</f>
        <v>MVP.AX</v>
      </c>
      <c r="D2471" t="str">
        <f>"{""symbol"": """ &amp; A2471 &amp; """, ""yahoo-symbol"": """ &amp; C2471 &amp; """}, "</f>
        <v xml:space="preserve">{"symbol": "MVP", "yahoo-symbol": "MVP.AX"}, </v>
      </c>
      <c r="H2471" t="str">
        <f>_xlfn.IFNA(VLOOKUP(A2471, Q$1:Q$1476,1,FALSE), 0)</f>
        <v>MVP</v>
      </c>
    </row>
    <row r="2472" spans="1:8" x14ac:dyDescent="0.2">
      <c r="A2472" s="15" t="s">
        <v>3652</v>
      </c>
      <c r="B2472" s="15" t="str">
        <f>_xlfn.IFNA(VLOOKUP(A2472, Shares!A2473:B$3048, 2, FALSE), "")</f>
        <v/>
      </c>
      <c r="C2472" t="str">
        <f>A2472&amp; ".AX"</f>
        <v>MVR.AX</v>
      </c>
      <c r="D2472" t="str">
        <f>"{""symbol"": """ &amp; A2472 &amp; """, ""yahoo-symbol"": """ &amp; C2472 &amp; """}, "</f>
        <v xml:space="preserve">{"symbol": "MVR", "yahoo-symbol": "MVR.AX"}, </v>
      </c>
      <c r="H2472" t="str">
        <f>_xlfn.IFNA(VLOOKUP(A2472, Q$1:Q$1476,1,FALSE), 0)</f>
        <v>MVR</v>
      </c>
    </row>
    <row r="2473" spans="1:8" x14ac:dyDescent="0.2">
      <c r="A2473" s="15" t="s">
        <v>5717</v>
      </c>
      <c r="B2473" s="15" t="str">
        <f>_xlfn.IFNA(VLOOKUP(A2473, Shares!A2474:B$3048, 2, FALSE), "")</f>
        <v/>
      </c>
      <c r="C2473" t="str">
        <f>A2473&amp; ".AX"</f>
        <v>MVS.AX</v>
      </c>
      <c r="D2473" t="str">
        <f>"{""symbol"": """ &amp; A2473 &amp; """, ""yahoo-symbol"": """ &amp; C2473 &amp; """}, "</f>
        <v xml:space="preserve">{"symbol": "MVS", "yahoo-symbol": "MVS.AX"}, </v>
      </c>
      <c r="H2473" t="str">
        <f>_xlfn.IFNA(VLOOKUP(A2473, Q$1:Q$1476,1,FALSE), 0)</f>
        <v>MVS</v>
      </c>
    </row>
    <row r="2474" spans="1:8" x14ac:dyDescent="0.2">
      <c r="A2474" s="15" t="s">
        <v>3718</v>
      </c>
      <c r="B2474" s="15" t="str">
        <f>_xlfn.IFNA(VLOOKUP(A2474, Shares!A2475:B$3048, 2, FALSE), "")</f>
        <v/>
      </c>
      <c r="C2474" t="str">
        <f>A2474&amp; ".AX"</f>
        <v>MVT.AX</v>
      </c>
      <c r="D2474" t="str">
        <f>"{""symbol"": """ &amp; A2474 &amp; """, ""yahoo-symbol"": """ &amp; C2474 &amp; """}, "</f>
        <v xml:space="preserve">{"symbol": "MVT", "yahoo-symbol": "MVT.AX"}, </v>
      </c>
      <c r="H2474" t="str">
        <f>_xlfn.IFNA(VLOOKUP(A2474, Q$1:Q$1476,1,FALSE), 0)</f>
        <v>MVT</v>
      </c>
    </row>
    <row r="2475" spans="1:8" x14ac:dyDescent="0.2">
      <c r="A2475" s="15" t="s">
        <v>3648</v>
      </c>
      <c r="B2475" s="15" t="str">
        <f>_xlfn.IFNA(VLOOKUP(A2475, Shares!A2476:B$3048, 2, FALSE), "")</f>
        <v/>
      </c>
      <c r="C2475" t="str">
        <f>A2475&amp; ".AX"</f>
        <v>MVW.AX</v>
      </c>
      <c r="D2475" t="str">
        <f>"{""symbol"": """ &amp; A2475 &amp; """, ""yahoo-symbol"": """ &amp; C2475 &amp; """}, "</f>
        <v xml:space="preserve">{"symbol": "MVW", "yahoo-symbol": "MVW.AX"}, </v>
      </c>
      <c r="H2475" t="str">
        <f>_xlfn.IFNA(VLOOKUP(A2475, Q$1:Q$1476,1,FALSE), 0)</f>
        <v>MVW</v>
      </c>
    </row>
    <row r="2476" spans="1:8" x14ac:dyDescent="0.2">
      <c r="A2476" s="15" t="s">
        <v>3518</v>
      </c>
      <c r="B2476" s="15" t="str">
        <f>_xlfn.IFNA(VLOOKUP(A2476, Shares!A2477:B$3048, 2, FALSE), "")</f>
        <v/>
      </c>
      <c r="C2476" t="str">
        <f>A2476&amp; ".AX"</f>
        <v>MWR.AX</v>
      </c>
      <c r="D2476" t="str">
        <f>"{""symbol"": """ &amp; A2476 &amp; """, ""yahoo-symbol"": """ &amp; C2476 &amp; """}, "</f>
        <v xml:space="preserve">{"symbol": "MWR", "yahoo-symbol": "MWR.AX"}, </v>
      </c>
      <c r="H2476">
        <f>_xlfn.IFNA(VLOOKUP(A2476, Q$1:Q$1476,1,FALSE), 0)</f>
        <v>0</v>
      </c>
    </row>
    <row r="2477" spans="1:8" x14ac:dyDescent="0.2">
      <c r="A2477" s="15" t="s">
        <v>3771</v>
      </c>
      <c r="B2477" s="15" t="str">
        <f>_xlfn.IFNA(VLOOKUP(A2477, Shares!A2478:B$3048, 2, FALSE), "")</f>
        <v/>
      </c>
      <c r="C2477" t="str">
        <f>A2477&amp; ".AX"</f>
        <v>MWY.AX</v>
      </c>
      <c r="D2477" t="str">
        <f>"{""symbol"": """ &amp; A2477 &amp; """, ""yahoo-symbol"": """ &amp; C2477 &amp; """}, "</f>
        <v xml:space="preserve">{"symbol": "MWY", "yahoo-symbol": "MWY.AX"}, </v>
      </c>
      <c r="H2477" t="str">
        <f>_xlfn.IFNA(VLOOKUP(A2477, Q$1:Q$1476,1,FALSE), 0)</f>
        <v>MWY</v>
      </c>
    </row>
    <row r="2478" spans="1:8" x14ac:dyDescent="0.2">
      <c r="A2478" s="15" t="s">
        <v>3767</v>
      </c>
      <c r="B2478" s="15" t="str">
        <f>_xlfn.IFNA(VLOOKUP(A2478, Shares!A2479:B$3048, 2, FALSE), "")</f>
        <v/>
      </c>
      <c r="C2478" t="str">
        <f>A2478&amp; ".AX"</f>
        <v>MX1.AX</v>
      </c>
      <c r="D2478" t="str">
        <f>"{""symbol"": """ &amp; A2478 &amp; """, ""yahoo-symbol"": """ &amp; C2478 &amp; """}, "</f>
        <v xml:space="preserve">{"symbol": "MX1", "yahoo-symbol": "MX1.AX"}, </v>
      </c>
      <c r="H2478">
        <f>_xlfn.IFNA(VLOOKUP(A2478, Q$1:Q$1476,1,FALSE), 0)</f>
        <v>0</v>
      </c>
    </row>
    <row r="2479" spans="1:8" x14ac:dyDescent="0.2">
      <c r="A2479" s="15" t="s">
        <v>3514</v>
      </c>
      <c r="B2479" s="15" t="str">
        <f>_xlfn.IFNA(VLOOKUP(A2479, Shares!A2480:B$3048, 2, FALSE), "")</f>
        <v/>
      </c>
      <c r="C2479" t="str">
        <f>A2479&amp; ".AX"</f>
        <v>MXC.AX</v>
      </c>
      <c r="D2479" t="str">
        <f>"{""symbol"": """ &amp; A2479 &amp; """, ""yahoo-symbol"": """ &amp; C2479 &amp; """}, "</f>
        <v xml:space="preserve">{"symbol": "MXC", "yahoo-symbol": "MXC.AX"}, </v>
      </c>
      <c r="H2479">
        <f>_xlfn.IFNA(VLOOKUP(A2479, Q$1:Q$1476,1,FALSE), 0)</f>
        <v>0</v>
      </c>
    </row>
    <row r="2480" spans="1:8" x14ac:dyDescent="0.2">
      <c r="A2480" s="15" t="s">
        <v>58</v>
      </c>
      <c r="B2480" s="15" t="str">
        <f>_xlfn.IFNA(VLOOKUP(A2480, Shares!A2481:B$3048, 2, FALSE), "")</f>
        <v/>
      </c>
      <c r="C2480" t="str">
        <f>A2480&amp; ".AX"</f>
        <v>MXI.AX</v>
      </c>
      <c r="D2480" t="str">
        <f>"{""symbol"": """ &amp; A2480 &amp; """, ""yahoo-symbol"": """ &amp; C2480 &amp; """}, "</f>
        <v xml:space="preserve">{"symbol": "MXI", "yahoo-symbol": "MXI.AX"}, </v>
      </c>
      <c r="H2480" t="str">
        <f>_xlfn.IFNA(VLOOKUP(A2480, Q$1:Q$1476,1,FALSE), 0)</f>
        <v>MXI</v>
      </c>
    </row>
    <row r="2481" spans="1:8" x14ac:dyDescent="0.2">
      <c r="A2481" s="15" t="s">
        <v>3671</v>
      </c>
      <c r="B2481" s="15" t="str">
        <f>_xlfn.IFNA(VLOOKUP(A2481, Shares!A2482:B$3048, 2, FALSE), "")</f>
        <v/>
      </c>
      <c r="C2481" t="str">
        <f>A2481&amp; ".AX"</f>
        <v>MXR.AX</v>
      </c>
      <c r="D2481" t="str">
        <f>"{""symbol"": """ &amp; A2481 &amp; """, ""yahoo-symbol"": """ &amp; C2481 &amp; """}, "</f>
        <v xml:space="preserve">{"symbol": "MXR", "yahoo-symbol": "MXR.AX"}, </v>
      </c>
      <c r="H2481" t="str">
        <f>_xlfn.IFNA(VLOOKUP(A2481, Q$1:Q$1476,1,FALSE), 0)</f>
        <v>MXR</v>
      </c>
    </row>
    <row r="2482" spans="1:8" x14ac:dyDescent="0.2">
      <c r="A2482" s="15" t="s">
        <v>3874</v>
      </c>
      <c r="B2482" s="15" t="str">
        <f>_xlfn.IFNA(VLOOKUP(A2482, Shares!A2483:B$3048, 2, FALSE), "")</f>
        <v/>
      </c>
      <c r="C2482" t="str">
        <f>A2482&amp; ".AX"</f>
        <v>MXUPA.AX</v>
      </c>
      <c r="D2482" t="str">
        <f>"{""symbol"": """ &amp; A2482 &amp; """, ""yahoo-symbol"": """ &amp; C2482 &amp; """}, "</f>
        <v xml:space="preserve">{"symbol": "MXUPA", "yahoo-symbol": "MXUPA.AX"}, </v>
      </c>
      <c r="H2482" t="str">
        <f>_xlfn.IFNA(VLOOKUP(A2482, Q$1:Q$1476,1,FALSE), 0)</f>
        <v>MXUPA</v>
      </c>
    </row>
    <row r="2483" spans="1:8" x14ac:dyDescent="0.2">
      <c r="A2483" s="15" t="s">
        <v>3896</v>
      </c>
      <c r="B2483" s="15" t="str">
        <f>_xlfn.IFNA(VLOOKUP(A2483, Shares!A2484:B$3048, 2, FALSE), "")</f>
        <v/>
      </c>
      <c r="C2483" t="str">
        <f>A2483&amp; ".AX"</f>
        <v>MYO.AX</v>
      </c>
      <c r="D2483" t="str">
        <f>"{""symbol"": """ &amp; A2483 &amp; """, ""yahoo-symbol"": """ &amp; C2483 &amp; """}, "</f>
        <v xml:space="preserve">{"symbol": "MYO", "yahoo-symbol": "MYO.AX"}, </v>
      </c>
      <c r="H2483">
        <f>_xlfn.IFNA(VLOOKUP(A2483, Q$1:Q$1476,1,FALSE), 0)</f>
        <v>0</v>
      </c>
    </row>
    <row r="2484" spans="1:8" x14ac:dyDescent="0.2">
      <c r="A2484" s="15" t="s">
        <v>3894</v>
      </c>
      <c r="B2484" s="15" t="str">
        <f>_xlfn.IFNA(VLOOKUP(A2484, Shares!A2485:B$3048, 2, FALSE), "")</f>
        <v/>
      </c>
      <c r="C2484" t="str">
        <f>A2484&amp; ".AX"</f>
        <v>MYR.AX</v>
      </c>
      <c r="D2484" t="str">
        <f>"{""symbol"": """ &amp; A2484 &amp; """, ""yahoo-symbol"": """ &amp; C2484 &amp; """}, "</f>
        <v xml:space="preserve">{"symbol": "MYR", "yahoo-symbol": "MYR.AX"}, </v>
      </c>
      <c r="H2484" t="str">
        <f>_xlfn.IFNA(VLOOKUP(A2484, Q$1:Q$1476,1,FALSE), 0)</f>
        <v>MYR</v>
      </c>
    </row>
    <row r="2485" spans="1:8" x14ac:dyDescent="0.2">
      <c r="A2485" s="15" t="s">
        <v>3892</v>
      </c>
      <c r="B2485" s="15" t="str">
        <f>_xlfn.IFNA(VLOOKUP(A2485, Shares!A2486:B$3048, 2, FALSE), "")</f>
        <v/>
      </c>
      <c r="C2485" t="str">
        <f>A2485&amp; ".AX"</f>
        <v>MYS.AX</v>
      </c>
      <c r="D2485" t="str">
        <f>"{""symbol"": """ &amp; A2485 &amp; """, ""yahoo-symbol"": """ &amp; C2485 &amp; """}, "</f>
        <v xml:space="preserve">{"symbol": "MYS", "yahoo-symbol": "MYS.AX"}, </v>
      </c>
      <c r="H2485">
        <f>_xlfn.IFNA(VLOOKUP(A2485, Q$1:Q$1476,1,FALSE), 0)</f>
        <v>0</v>
      </c>
    </row>
    <row r="2486" spans="1:8" x14ac:dyDescent="0.2">
      <c r="A2486" s="15" t="s">
        <v>59</v>
      </c>
      <c r="B2486" s="15" t="str">
        <f>_xlfn.IFNA(VLOOKUP(A2486, Shares!A2487:B$3048, 2, FALSE), "")</f>
        <v/>
      </c>
      <c r="C2486" t="str">
        <f>A2486&amp; ".AX"</f>
        <v>MYX.AX</v>
      </c>
      <c r="D2486" t="str">
        <f>"{""symbol"": """ &amp; A2486 &amp; """, ""yahoo-symbol"": """ &amp; C2486 &amp; """}, "</f>
        <v xml:space="preserve">{"symbol": "MYX", "yahoo-symbol": "MYX.AX"}, </v>
      </c>
      <c r="H2486">
        <f>_xlfn.IFNA(VLOOKUP(A2486, Q$1:Q$1476,1,FALSE), 0)</f>
        <v>0</v>
      </c>
    </row>
    <row r="2487" spans="1:8" x14ac:dyDescent="0.2">
      <c r="A2487" s="15" t="s">
        <v>3569</v>
      </c>
      <c r="B2487" s="15" t="str">
        <f>_xlfn.IFNA(VLOOKUP(A2487, Shares!A2488:B$3048, 2, FALSE), "")</f>
        <v/>
      </c>
      <c r="C2487" t="str">
        <f>A2487&amp; ".AX"</f>
        <v>MZI.AX</v>
      </c>
      <c r="D2487" t="str">
        <f>"{""symbol"": """ &amp; A2487 &amp; """, ""yahoo-symbol"": """ &amp; C2487 &amp; """}, "</f>
        <v xml:space="preserve">{"symbol": "MZI", "yahoo-symbol": "MZI.AX"}, </v>
      </c>
      <c r="H2487">
        <f>_xlfn.IFNA(VLOOKUP(A2487, Q$1:Q$1476,1,FALSE), 0)</f>
        <v>0</v>
      </c>
    </row>
    <row r="2488" spans="1:8" x14ac:dyDescent="0.2">
      <c r="A2488" s="15" t="s">
        <v>3638</v>
      </c>
      <c r="B2488" s="15" t="str">
        <f>_xlfn.IFNA(VLOOKUP(A2488, Shares!A2489:B$3048, 2, FALSE), "")</f>
        <v/>
      </c>
      <c r="C2488" t="str">
        <f>A2488&amp; ".AX"</f>
        <v>MZN.AX</v>
      </c>
      <c r="D2488" t="str">
        <f>"{""symbol"": """ &amp; A2488 &amp; """, ""yahoo-symbol"": """ &amp; C2488 &amp; """}, "</f>
        <v xml:space="preserve">{"symbol": "MZN", "yahoo-symbol": "MZN.AX"}, </v>
      </c>
      <c r="H2488" t="str">
        <f>_xlfn.IFNA(VLOOKUP(A2488, Q$1:Q$1476,1,FALSE), 0)</f>
        <v>MZN</v>
      </c>
    </row>
    <row r="2489" spans="1:8" x14ac:dyDescent="0.2">
      <c r="A2489" s="15" t="s">
        <v>3952</v>
      </c>
      <c r="B2489" s="15" t="str">
        <f>_xlfn.IFNA(VLOOKUP(A2489, Shares!A2490:B$3048, 2, FALSE), "")</f>
        <v/>
      </c>
      <c r="C2489" t="str">
        <f>A2489&amp; ".AX"</f>
        <v>NAB.AX</v>
      </c>
      <c r="D2489" t="str">
        <f>"{""symbol"": """ &amp; A2489 &amp; """, ""yahoo-symbol"": """ &amp; C2489 &amp; """}, "</f>
        <v xml:space="preserve">{"symbol": "NAB", "yahoo-symbol": "NAB.AX"}, </v>
      </c>
      <c r="H2489">
        <f>_xlfn.IFNA(VLOOKUP(A2489, Q$1:Q$1476,1,FALSE), 0)</f>
        <v>0</v>
      </c>
    </row>
    <row r="2490" spans="1:8" x14ac:dyDescent="0.2">
      <c r="A2490" s="15" t="s">
        <v>3902</v>
      </c>
      <c r="B2490" s="15" t="str">
        <f>_xlfn.IFNA(VLOOKUP(A2490, Shares!A2491:B$3048, 2, FALSE), "")</f>
        <v/>
      </c>
      <c r="C2490" t="str">
        <f>A2490&amp; ".AX"</f>
        <v>NAC.AX</v>
      </c>
      <c r="D2490" t="str">
        <f>"{""symbol"": """ &amp; A2490 &amp; """, ""yahoo-symbol"": """ &amp; C2490 &amp; """}, "</f>
        <v xml:space="preserve">{"symbol": "NAC", "yahoo-symbol": "NAC.AX"}, </v>
      </c>
      <c r="H2490" t="str">
        <f>_xlfn.IFNA(VLOOKUP(A2490, Q$1:Q$1476,1,FALSE), 0)</f>
        <v>NAC</v>
      </c>
    </row>
    <row r="2491" spans="1:8" x14ac:dyDescent="0.2">
      <c r="A2491" s="15" t="s">
        <v>3992</v>
      </c>
      <c r="B2491" s="15" t="str">
        <f>_xlfn.IFNA(VLOOKUP(A2491, Shares!A2492:B$3048, 2, FALSE), "")</f>
        <v/>
      </c>
      <c r="C2491" t="str">
        <f>A2491&amp; ".AX"</f>
        <v>NAE.AX</v>
      </c>
      <c r="D2491" t="str">
        <f>"{""symbol"": """ &amp; A2491 &amp; """, ""yahoo-symbol"": """ &amp; C2491 &amp; """}, "</f>
        <v xml:space="preserve">{"symbol": "NAE", "yahoo-symbol": "NAE.AX"}, </v>
      </c>
      <c r="H2491">
        <f>_xlfn.IFNA(VLOOKUP(A2491, Q$1:Q$1476,1,FALSE), 0)</f>
        <v>0</v>
      </c>
    </row>
    <row r="2492" spans="1:8" x14ac:dyDescent="0.2">
      <c r="A2492" s="15" t="s">
        <v>3948</v>
      </c>
      <c r="B2492" s="15" t="str">
        <f>_xlfn.IFNA(VLOOKUP(A2492, Shares!A2493:B$3048, 2, FALSE), "")</f>
        <v/>
      </c>
      <c r="C2492" t="str">
        <f>A2492&amp; ".AX"</f>
        <v>NAN.AX</v>
      </c>
      <c r="D2492" t="str">
        <f>"{""symbol"": """ &amp; A2492 &amp; """, ""yahoo-symbol"": """ &amp; C2492 &amp; """}, "</f>
        <v xml:space="preserve">{"symbol": "NAN", "yahoo-symbol": "NAN.AX"}, </v>
      </c>
      <c r="H2492">
        <f>_xlfn.IFNA(VLOOKUP(A2492, Q$1:Q$1476,1,FALSE), 0)</f>
        <v>0</v>
      </c>
    </row>
    <row r="2493" spans="1:8" x14ac:dyDescent="0.2">
      <c r="A2493" s="15" t="s">
        <v>4040</v>
      </c>
      <c r="B2493" s="15" t="str">
        <f>_xlfn.IFNA(VLOOKUP(A2493, Shares!A2494:B$3048, 2, FALSE), "")</f>
        <v/>
      </c>
      <c r="C2493" t="str">
        <f>A2493&amp; ".AX"</f>
        <v>NBL.AX</v>
      </c>
      <c r="D2493" t="str">
        <f>"{""symbol"": """ &amp; A2493 &amp; """, ""yahoo-symbol"": """ &amp; C2493 &amp; """}, "</f>
        <v xml:space="preserve">{"symbol": "NBL", "yahoo-symbol": "NBL.AX"}, </v>
      </c>
      <c r="H2493">
        <f>_xlfn.IFNA(VLOOKUP(A2493, Q$1:Q$1476,1,FALSE), 0)</f>
        <v>0</v>
      </c>
    </row>
    <row r="2494" spans="1:8" x14ac:dyDescent="0.2">
      <c r="A2494" s="15" t="s">
        <v>3950</v>
      </c>
      <c r="B2494" s="15" t="str">
        <f>_xlfn.IFNA(VLOOKUP(A2494, Shares!A2495:B$3048, 2, FALSE), "")</f>
        <v/>
      </c>
      <c r="C2494" t="str">
        <f>A2494&amp; ".AX"</f>
        <v>NCC.AX</v>
      </c>
      <c r="D2494" t="str">
        <f>"{""symbol"": """ &amp; A2494 &amp; """, ""yahoo-symbol"": """ &amp; C2494 &amp; """}, "</f>
        <v xml:space="preserve">{"symbol": "NCC", "yahoo-symbol": "NCC.AX"}, </v>
      </c>
      <c r="H2494">
        <f>_xlfn.IFNA(VLOOKUP(A2494, Q$1:Q$1476,1,FALSE), 0)</f>
        <v>0</v>
      </c>
    </row>
    <row r="2495" spans="1:8" x14ac:dyDescent="0.2">
      <c r="A2495" s="15" t="s">
        <v>65</v>
      </c>
      <c r="B2495" s="15" t="str">
        <f>_xlfn.IFNA(VLOOKUP(A2495, Shares!A2496:B$3048, 2, FALSE), "")</f>
        <v/>
      </c>
      <c r="C2495" t="str">
        <f>A2495&amp; ".AX"</f>
        <v>NCK.AX</v>
      </c>
      <c r="D2495" t="str">
        <f>"{""symbol"": """ &amp; A2495 &amp; """, ""yahoo-symbol"": """ &amp; C2495 &amp; """}, "</f>
        <v xml:space="preserve">{"symbol": "NCK", "yahoo-symbol": "NCK.AX"}, </v>
      </c>
      <c r="H2495" t="str">
        <f>_xlfn.IFNA(VLOOKUP(A2495, Q$1:Q$1476,1,FALSE), 0)</f>
        <v>NCK</v>
      </c>
    </row>
    <row r="2496" spans="1:8" x14ac:dyDescent="0.2">
      <c r="A2496" s="15" t="s">
        <v>4004</v>
      </c>
      <c r="B2496" s="15" t="str">
        <f>_xlfn.IFNA(VLOOKUP(A2496, Shares!A2497:B$3048, 2, FALSE), "")</f>
        <v/>
      </c>
      <c r="C2496" t="str">
        <f>A2496&amp; ".AX"</f>
        <v>NCM.AX</v>
      </c>
      <c r="D2496" t="str">
        <f>"{""symbol"": """ &amp; A2496 &amp; """, ""yahoo-symbol"": """ &amp; C2496 &amp; """}, "</f>
        <v xml:space="preserve">{"symbol": "NCM", "yahoo-symbol": "NCM.AX"}, </v>
      </c>
      <c r="H2496" t="str">
        <f>_xlfn.IFNA(VLOOKUP(A2496, Q$1:Q$1476,1,FALSE), 0)</f>
        <v>NCM</v>
      </c>
    </row>
    <row r="2497" spans="1:8" x14ac:dyDescent="0.2">
      <c r="A2497" s="15" t="s">
        <v>4027</v>
      </c>
      <c r="B2497" s="15" t="str">
        <f>_xlfn.IFNA(VLOOKUP(A2497, Shares!A2498:B$3048, 2, FALSE), "")</f>
        <v/>
      </c>
      <c r="C2497" t="str">
        <f>A2497&amp; ".AX"</f>
        <v>NDO.AX</v>
      </c>
      <c r="D2497" t="str">
        <f>"{""symbol"": """ &amp; A2497 &amp; """, ""yahoo-symbol"": """ &amp; C2497 &amp; """}, "</f>
        <v xml:space="preserve">{"symbol": "NDO", "yahoo-symbol": "NDO.AX"}, </v>
      </c>
      <c r="H2497">
        <f>_xlfn.IFNA(VLOOKUP(A2497, Q$1:Q$1476,1,FALSE), 0)</f>
        <v>0</v>
      </c>
    </row>
    <row r="2498" spans="1:8" x14ac:dyDescent="0.2">
      <c r="A2498" s="15" t="s">
        <v>1018</v>
      </c>
      <c r="B2498" s="15" t="str">
        <f>_xlfn.IFNA(VLOOKUP(A2498, Shares!A2499:B$3048, 2, FALSE), "")</f>
        <v/>
      </c>
      <c r="C2498" t="str">
        <f>A2498&amp; ".AX"</f>
        <v>NDQ.AX</v>
      </c>
      <c r="D2498" t="str">
        <f>"{""symbol"": """ &amp; A2498 &amp; """, ""yahoo-symbol"": """ &amp; C2498 &amp; """}, "</f>
        <v xml:space="preserve">{"symbol": "NDQ", "yahoo-symbol": "NDQ.AX"}, </v>
      </c>
      <c r="H2498">
        <f>_xlfn.IFNA(VLOOKUP(A2498, Q$1:Q$1476,1,FALSE), 0)</f>
        <v>0</v>
      </c>
    </row>
    <row r="2499" spans="1:8" x14ac:dyDescent="0.2">
      <c r="A2499" s="15" t="s">
        <v>3969</v>
      </c>
      <c r="B2499" s="15" t="str">
        <f>_xlfn.IFNA(VLOOKUP(A2499, Shares!A2500:B$3048, 2, FALSE), "")</f>
        <v/>
      </c>
      <c r="C2499" t="str">
        <f>A2499&amp; ".AX"</f>
        <v>NEA.AX</v>
      </c>
      <c r="D2499" t="str">
        <f>"{""symbol"": """ &amp; A2499 &amp; """, ""yahoo-symbol"": """ &amp; C2499 &amp; """}, "</f>
        <v xml:space="preserve">{"symbol": "NEA", "yahoo-symbol": "NEA.AX"}, </v>
      </c>
      <c r="H2499">
        <f>_xlfn.IFNA(VLOOKUP(A2499, Q$1:Q$1476,1,FALSE), 0)</f>
        <v>0</v>
      </c>
    </row>
    <row r="2500" spans="1:8" x14ac:dyDescent="0.2">
      <c r="A2500" s="15" t="s">
        <v>4029</v>
      </c>
      <c r="B2500" s="15" t="str">
        <f>_xlfn.IFNA(VLOOKUP(A2500, Shares!A2501:B$3048, 2, FALSE), "")</f>
        <v/>
      </c>
      <c r="C2500" t="str">
        <f>A2500&amp; ".AX"</f>
        <v>NEC.AX</v>
      </c>
      <c r="D2500" t="str">
        <f>"{""symbol"": """ &amp; A2500 &amp; """, ""yahoo-symbol"": """ &amp; C2500 &amp; """}, "</f>
        <v xml:space="preserve">{"symbol": "NEC", "yahoo-symbol": "NEC.AX"}, </v>
      </c>
      <c r="H2500" t="str">
        <f>_xlfn.IFNA(VLOOKUP(A2500, Q$1:Q$1476,1,FALSE), 0)</f>
        <v>NEC</v>
      </c>
    </row>
    <row r="2501" spans="1:8" x14ac:dyDescent="0.2">
      <c r="A2501" s="15" t="s">
        <v>3977</v>
      </c>
      <c r="B2501" s="15" t="str">
        <f>_xlfn.IFNA(VLOOKUP(A2501, Shares!A2502:B$3048, 2, FALSE), "")</f>
        <v/>
      </c>
      <c r="C2501" t="str">
        <f>A2501&amp; ".AX"</f>
        <v>NEN.AX</v>
      </c>
      <c r="D2501" t="str">
        <f>"{""symbol"": """ &amp; A2501 &amp; """, ""yahoo-symbol"": """ &amp; C2501 &amp; """}, "</f>
        <v xml:space="preserve">{"symbol": "NEN", "yahoo-symbol": "NEN.AX"}, </v>
      </c>
      <c r="H2501" t="str">
        <f>_xlfn.IFNA(VLOOKUP(A2501, Q$1:Q$1476,1,FALSE), 0)</f>
        <v>NEN</v>
      </c>
    </row>
    <row r="2502" spans="1:8" x14ac:dyDescent="0.2">
      <c r="A2502" s="15" t="s">
        <v>3987</v>
      </c>
      <c r="B2502" s="15" t="str">
        <f>_xlfn.IFNA(VLOOKUP(A2502, Shares!A2503:B$3048, 2, FALSE), "")</f>
        <v/>
      </c>
      <c r="C2502" t="str">
        <f>A2502&amp; ".AX"</f>
        <v>NEU.AX</v>
      </c>
      <c r="D2502" t="str">
        <f>"{""symbol"": """ &amp; A2502 &amp; """, ""yahoo-symbol"": """ &amp; C2502 &amp; """}, "</f>
        <v xml:space="preserve">{"symbol": "NEU", "yahoo-symbol": "NEU.AX"}, </v>
      </c>
      <c r="H2502" t="str">
        <f>_xlfn.IFNA(VLOOKUP(A2502, Q$1:Q$1476,1,FALSE), 0)</f>
        <v>NEU</v>
      </c>
    </row>
    <row r="2503" spans="1:8" x14ac:dyDescent="0.2">
      <c r="A2503" s="15" t="s">
        <v>3994</v>
      </c>
      <c r="B2503" s="15" t="str">
        <f>_xlfn.IFNA(VLOOKUP(A2503, Shares!A2504:B$3048, 2, FALSE), "")</f>
        <v/>
      </c>
      <c r="C2503" t="str">
        <f>A2503&amp; ".AX"</f>
        <v>NGE.AX</v>
      </c>
      <c r="D2503" t="str">
        <f>"{""symbol"": """ &amp; A2503 &amp; """, ""yahoo-symbol"": """ &amp; C2503 &amp; """}, "</f>
        <v xml:space="preserve">{"symbol": "NGE", "yahoo-symbol": "NGE.AX"}, </v>
      </c>
      <c r="H2503">
        <f>_xlfn.IFNA(VLOOKUP(A2503, Q$1:Q$1476,1,FALSE), 0)</f>
        <v>0</v>
      </c>
    </row>
    <row r="2504" spans="1:8" x14ac:dyDescent="0.2">
      <c r="A2504" s="15" t="s">
        <v>3996</v>
      </c>
      <c r="B2504" s="15" t="str">
        <f>_xlfn.IFNA(VLOOKUP(A2504, Shares!A2505:B$3048, 2, FALSE), "")</f>
        <v/>
      </c>
      <c r="C2504" t="str">
        <f>A2504&amp; ".AX"</f>
        <v>NHC.AX</v>
      </c>
      <c r="D2504" t="str">
        <f>"{""symbol"": """ &amp; A2504 &amp; """, ""yahoo-symbol"": """ &amp; C2504 &amp; """}, "</f>
        <v xml:space="preserve">{"symbol": "NHC", "yahoo-symbol": "NHC.AX"}, </v>
      </c>
      <c r="H2504">
        <f>_xlfn.IFNA(VLOOKUP(A2504, Q$1:Q$1476,1,FALSE), 0)</f>
        <v>0</v>
      </c>
    </row>
    <row r="2505" spans="1:8" x14ac:dyDescent="0.2">
      <c r="A2505" s="15" t="s">
        <v>3914</v>
      </c>
      <c r="B2505" s="15" t="str">
        <f>_xlfn.IFNA(VLOOKUP(A2505, Shares!A2506:B$3048, 2, FALSE), "")</f>
        <v/>
      </c>
      <c r="C2505" t="str">
        <f>A2505&amp; ".AX"</f>
        <v>NHF.AX</v>
      </c>
      <c r="D2505" t="str">
        <f>"{""symbol"": """ &amp; A2505 &amp; """, ""yahoo-symbol"": """ &amp; C2505 &amp; """}, "</f>
        <v xml:space="preserve">{"symbol": "NHF", "yahoo-symbol": "NHF.AX"}, </v>
      </c>
      <c r="H2505">
        <f>_xlfn.IFNA(VLOOKUP(A2505, Q$1:Q$1476,1,FALSE), 0)</f>
        <v>0</v>
      </c>
    </row>
    <row r="2506" spans="1:8" x14ac:dyDescent="0.2">
      <c r="A2506" s="15" t="s">
        <v>4065</v>
      </c>
      <c r="B2506" s="15" t="str">
        <f>_xlfn.IFNA(VLOOKUP(A2506, Shares!A2507:B$3048, 2, FALSE), "")</f>
        <v/>
      </c>
      <c r="C2506" t="str">
        <f>A2506&amp; ".AX"</f>
        <v>NHL.AX</v>
      </c>
      <c r="D2506" t="str">
        <f>"{""symbol"": """ &amp; A2506 &amp; """, ""yahoo-symbol"": """ &amp; C2506 &amp; """}, "</f>
        <v xml:space="preserve">{"symbol": "NHL", "yahoo-symbol": "NHL.AX"}, </v>
      </c>
      <c r="H2506" t="str">
        <f>_xlfn.IFNA(VLOOKUP(A2506, Q$1:Q$1476,1,FALSE), 0)</f>
        <v>NHL</v>
      </c>
    </row>
    <row r="2507" spans="1:8" x14ac:dyDescent="0.2">
      <c r="A2507" s="15" t="s">
        <v>4031</v>
      </c>
      <c r="B2507" s="15" t="str">
        <f>_xlfn.IFNA(VLOOKUP(A2507, Shares!A2508:B$3048, 2, FALSE), "")</f>
        <v/>
      </c>
      <c r="C2507" t="str">
        <f>A2507&amp; ".AX"</f>
        <v>NIU.AX</v>
      </c>
      <c r="D2507" t="str">
        <f>"{""symbol"": """ &amp; A2507 &amp; """, ""yahoo-symbol"": """ &amp; C2507 &amp; """}, "</f>
        <v xml:space="preserve">{"symbol": "NIU", "yahoo-symbol": "NIU.AX"}, </v>
      </c>
      <c r="H2507" t="str">
        <f>_xlfn.IFNA(VLOOKUP(A2507, Q$1:Q$1476,1,FALSE), 0)</f>
        <v>NIU</v>
      </c>
    </row>
    <row r="2508" spans="1:8" x14ac:dyDescent="0.2">
      <c r="A2508" s="15" t="s">
        <v>3964</v>
      </c>
      <c r="B2508" s="15" t="str">
        <f>_xlfn.IFNA(VLOOKUP(A2508, Shares!A2509:B$3048, 2, FALSE), "")</f>
        <v/>
      </c>
      <c r="C2508" t="str">
        <f>A2508&amp; ".AX"</f>
        <v>NML.AX</v>
      </c>
      <c r="D2508" t="str">
        <f>"{""symbol"": """ &amp; A2508 &amp; """, ""yahoo-symbol"": """ &amp; C2508 &amp; """}, "</f>
        <v xml:space="preserve">{"symbol": "NML", "yahoo-symbol": "NML.AX"}, </v>
      </c>
      <c r="H2508">
        <f>_xlfn.IFNA(VLOOKUP(A2508, Q$1:Q$1476,1,FALSE), 0)</f>
        <v>0</v>
      </c>
    </row>
    <row r="2509" spans="1:8" x14ac:dyDescent="0.2">
      <c r="A2509" s="15" t="s">
        <v>4035</v>
      </c>
      <c r="B2509" s="15" t="str">
        <f>_xlfn.IFNA(VLOOKUP(A2509, Shares!A2510:B$3048, 2, FALSE), "")</f>
        <v/>
      </c>
      <c r="C2509" t="str">
        <f>A2509&amp; ".AX"</f>
        <v>NMM.AX</v>
      </c>
      <c r="D2509" t="str">
        <f>"{""symbol"": """ &amp; A2509 &amp; """, ""yahoo-symbol"": """ &amp; C2509 &amp; """}, "</f>
        <v xml:space="preserve">{"symbol": "NMM", "yahoo-symbol": "NMM.AX"}, </v>
      </c>
      <c r="H2509" t="str">
        <f>_xlfn.IFNA(VLOOKUP(A2509, Q$1:Q$1476,1,FALSE), 0)</f>
        <v>NMM</v>
      </c>
    </row>
    <row r="2510" spans="1:8" x14ac:dyDescent="0.2">
      <c r="A2510" s="15" t="s">
        <v>3975</v>
      </c>
      <c r="B2510" s="15" t="str">
        <f>_xlfn.IFNA(VLOOKUP(A2510, Shares!A2511:B$3048, 2, FALSE), "")</f>
        <v/>
      </c>
      <c r="C2510" t="str">
        <f>A2510&amp; ".AX"</f>
        <v>NMT.AX</v>
      </c>
      <c r="D2510" t="str">
        <f>"{""symbol"": """ &amp; A2510 &amp; """, ""yahoo-symbol"": """ &amp; C2510 &amp; """}, "</f>
        <v xml:space="preserve">{"symbol": "NMT", "yahoo-symbol": "NMT.AX"}, </v>
      </c>
      <c r="H2510">
        <f>_xlfn.IFNA(VLOOKUP(A2510, Q$1:Q$1476,1,FALSE), 0)</f>
        <v>0</v>
      </c>
    </row>
    <row r="2511" spans="1:8" x14ac:dyDescent="0.2">
      <c r="A2511" s="15" t="s">
        <v>4057</v>
      </c>
      <c r="B2511" s="15" t="str">
        <f>_xlfn.IFNA(VLOOKUP(A2511, Shares!A2512:B$3048, 2, FALSE), "")</f>
        <v/>
      </c>
      <c r="C2511" t="str">
        <f>A2511&amp; ".AX"</f>
        <v>NOR.AX</v>
      </c>
      <c r="D2511" t="str">
        <f>"{""symbol"": """ &amp; A2511 &amp; """, ""yahoo-symbol"": """ &amp; C2511 &amp; """}, "</f>
        <v xml:space="preserve">{"symbol": "NOR", "yahoo-symbol": "NOR.AX"}, </v>
      </c>
      <c r="H2511" t="str">
        <f>_xlfn.IFNA(VLOOKUP(A2511, Q$1:Q$1476,1,FALSE), 0)</f>
        <v>NOR</v>
      </c>
    </row>
    <row r="2512" spans="1:8" x14ac:dyDescent="0.2">
      <c r="A2512" s="15" t="s">
        <v>4061</v>
      </c>
      <c r="B2512" s="15" t="str">
        <f>_xlfn.IFNA(VLOOKUP(A2512, Shares!A2513:B$3048, 2, FALSE), "")</f>
        <v/>
      </c>
      <c r="C2512" t="str">
        <f>A2512&amp; ".AX"</f>
        <v>NOV.AX</v>
      </c>
      <c r="D2512" t="str">
        <f>"{""symbol"": """ &amp; A2512 &amp; """, ""yahoo-symbol"": """ &amp; C2512 &amp; """}, "</f>
        <v xml:space="preserve">{"symbol": "NOV", "yahoo-symbol": "NOV.AX"}, </v>
      </c>
      <c r="H2512">
        <f>_xlfn.IFNA(VLOOKUP(A2512, Q$1:Q$1476,1,FALSE), 0)</f>
        <v>0</v>
      </c>
    </row>
    <row r="2513" spans="1:8" x14ac:dyDescent="0.2">
      <c r="A2513" s="15" t="s">
        <v>4069</v>
      </c>
      <c r="B2513" s="15" t="str">
        <f>_xlfn.IFNA(VLOOKUP(A2513, Shares!A2514:B$3048, 2, FALSE), "")</f>
        <v/>
      </c>
      <c r="C2513" t="str">
        <f>A2513&amp; ".AX"</f>
        <v>NOX.AX</v>
      </c>
      <c r="D2513" t="str">
        <f>"{""symbol"": """ &amp; A2513 &amp; """, ""yahoo-symbol"": """ &amp; C2513 &amp; """}, "</f>
        <v xml:space="preserve">{"symbol": "NOX", "yahoo-symbol": "NOX.AX"}, </v>
      </c>
      <c r="H2513" t="str">
        <f>_xlfn.IFNA(VLOOKUP(A2513, Q$1:Q$1476,1,FALSE), 0)</f>
        <v>NOX</v>
      </c>
    </row>
    <row r="2514" spans="1:8" x14ac:dyDescent="0.2">
      <c r="A2514" s="15" t="s">
        <v>4067</v>
      </c>
      <c r="B2514" s="15" t="str">
        <f>_xlfn.IFNA(VLOOKUP(A2514, Shares!A2515:B$3048, 2, FALSE), "")</f>
        <v/>
      </c>
      <c r="C2514" t="str">
        <f>A2514&amp; ".AX"</f>
        <v>NRT.AX</v>
      </c>
      <c r="D2514" t="str">
        <f>"{""symbol"": """ &amp; A2514 &amp; """, ""yahoo-symbol"": """ &amp; C2514 &amp; """}, "</f>
        <v xml:space="preserve">{"symbol": "NRT", "yahoo-symbol": "NRT.AX"}, </v>
      </c>
      <c r="H2514" t="str">
        <f>_xlfn.IFNA(VLOOKUP(A2514, Q$1:Q$1476,1,FALSE), 0)</f>
        <v>NRT</v>
      </c>
    </row>
    <row r="2515" spans="1:8" x14ac:dyDescent="0.2">
      <c r="A2515" s="15" t="s">
        <v>3924</v>
      </c>
      <c r="B2515" s="15" t="str">
        <f>_xlfn.IFNA(VLOOKUP(A2515, Shares!A2516:B$3048, 2, FALSE), "")</f>
        <v/>
      </c>
      <c r="C2515" t="str">
        <f>A2515&amp; ".AX"</f>
        <v>NSL.AX</v>
      </c>
      <c r="D2515" t="str">
        <f>"{""symbol"": """ &amp; A2515 &amp; """, ""yahoo-symbol"": """ &amp; C2515 &amp; """}, "</f>
        <v xml:space="preserve">{"symbol": "NSL", "yahoo-symbol": "NSL.AX"}, </v>
      </c>
      <c r="H2515" t="str">
        <f>_xlfn.IFNA(VLOOKUP(A2515, Q$1:Q$1476,1,FALSE), 0)</f>
        <v>NSL</v>
      </c>
    </row>
    <row r="2516" spans="1:8" x14ac:dyDescent="0.2">
      <c r="A2516" s="15" t="s">
        <v>3960</v>
      </c>
      <c r="B2516" s="15" t="str">
        <f>_xlfn.IFNA(VLOOKUP(A2516, Shares!A2517:B$3048, 2, FALSE), "")</f>
        <v/>
      </c>
      <c r="C2516" t="str">
        <f>A2516&amp; ".AX"</f>
        <v>NSR.AX</v>
      </c>
      <c r="D2516" t="str">
        <f>"{""symbol"": """ &amp; A2516 &amp; """, ""yahoo-symbol"": """ &amp; C2516 &amp; """}, "</f>
        <v xml:space="preserve">{"symbol": "NSR", "yahoo-symbol": "NSR.AX"}, </v>
      </c>
      <c r="H2516" t="str">
        <f>_xlfn.IFNA(VLOOKUP(A2516, Q$1:Q$1476,1,FALSE), 0)</f>
        <v>NSR</v>
      </c>
    </row>
    <row r="2517" spans="1:8" x14ac:dyDescent="0.2">
      <c r="A2517" s="15" t="s">
        <v>66</v>
      </c>
      <c r="B2517" s="15" t="str">
        <f>_xlfn.IFNA(VLOOKUP(A2517, Shares!A2518:B$3048, 2, FALSE), "")</f>
        <v/>
      </c>
      <c r="C2517" t="str">
        <f>A2517&amp; ".AX"</f>
        <v>NST.AX</v>
      </c>
      <c r="D2517" t="str">
        <f>"{""symbol"": """ &amp; A2517 &amp; """, ""yahoo-symbol"": """ &amp; C2517 &amp; """}, "</f>
        <v xml:space="preserve">{"symbol": "NST", "yahoo-symbol": "NST.AX"}, </v>
      </c>
      <c r="H2517">
        <f>_xlfn.IFNA(VLOOKUP(A2517, Q$1:Q$1476,1,FALSE), 0)</f>
        <v>0</v>
      </c>
    </row>
    <row r="2518" spans="1:8" x14ac:dyDescent="0.2">
      <c r="A2518" s="15" t="s">
        <v>3983</v>
      </c>
      <c r="B2518" s="15" t="str">
        <f>_xlfn.IFNA(VLOOKUP(A2518, Shares!A2519:B$3048, 2, FALSE), "")</f>
        <v/>
      </c>
      <c r="C2518" t="str">
        <f>A2518&amp; ".AX"</f>
        <v>NTC.AX</v>
      </c>
      <c r="D2518" t="str">
        <f>"{""symbol"": """ &amp; A2518 &amp; """, ""yahoo-symbol"": """ &amp; C2518 &amp; """}, "</f>
        <v xml:space="preserve">{"symbol": "NTC", "yahoo-symbol": "NTC.AX"}, </v>
      </c>
      <c r="H2518">
        <f>_xlfn.IFNA(VLOOKUP(A2518, Q$1:Q$1476,1,FALSE), 0)</f>
        <v>0</v>
      </c>
    </row>
    <row r="2519" spans="1:8" x14ac:dyDescent="0.2">
      <c r="A2519" s="15" t="s">
        <v>3989</v>
      </c>
      <c r="B2519" s="15" t="str">
        <f>_xlfn.IFNA(VLOOKUP(A2519, Shares!A2520:B$3048, 2, FALSE), "")</f>
        <v/>
      </c>
      <c r="C2519" t="str">
        <f>A2519&amp; ".AX"</f>
        <v>NTI.AX</v>
      </c>
      <c r="D2519" t="str">
        <f>"{""symbol"": """ &amp; A2519 &amp; """, ""yahoo-symbol"": """ &amp; C2519 &amp; """}, "</f>
        <v xml:space="preserve">{"symbol": "NTI", "yahoo-symbol": "NTI.AX"}, </v>
      </c>
      <c r="H2519" t="str">
        <f>_xlfn.IFNA(VLOOKUP(A2519, Q$1:Q$1476,1,FALSE), 0)</f>
        <v>NTI</v>
      </c>
    </row>
    <row r="2520" spans="1:8" x14ac:dyDescent="0.2">
      <c r="A2520" s="15" t="s">
        <v>3928</v>
      </c>
      <c r="B2520" s="15" t="str">
        <f>_xlfn.IFNA(VLOOKUP(A2520, Shares!A2521:B$3048, 2, FALSE), "")</f>
        <v/>
      </c>
      <c r="C2520" t="str">
        <f>A2520&amp; ".AX"</f>
        <v>NTM.AX</v>
      </c>
      <c r="D2520" t="str">
        <f>"{""symbol"": """ &amp; A2520 &amp; """, ""yahoo-symbol"": """ &amp; C2520 &amp; """}, "</f>
        <v xml:space="preserve">{"symbol": "NTM", "yahoo-symbol": "NTM.AX"}, </v>
      </c>
      <c r="H2520" t="str">
        <f>_xlfn.IFNA(VLOOKUP(A2520, Q$1:Q$1476,1,FALSE), 0)</f>
        <v>NTM</v>
      </c>
    </row>
    <row r="2521" spans="1:8" x14ac:dyDescent="0.2">
      <c r="A2521" s="15" t="s">
        <v>4046</v>
      </c>
      <c r="B2521" s="15" t="str">
        <f>_xlfn.IFNA(VLOOKUP(A2521, Shares!A2522:B$3048, 2, FALSE), "")</f>
        <v/>
      </c>
      <c r="C2521" t="str">
        <f>A2521&amp; ".AX"</f>
        <v>NTU.AX</v>
      </c>
      <c r="D2521" t="str">
        <f>"{""symbol"": """ &amp; A2521 &amp; """, ""yahoo-symbol"": """ &amp; C2521 &amp; """}, "</f>
        <v xml:space="preserve">{"symbol": "NTU", "yahoo-symbol": "NTU.AX"}, </v>
      </c>
      <c r="H2521">
        <f>_xlfn.IFNA(VLOOKUP(A2521, Q$1:Q$1476,1,FALSE), 0)</f>
        <v>0</v>
      </c>
    </row>
    <row r="2522" spans="1:8" x14ac:dyDescent="0.2">
      <c r="A2522" s="15" t="s">
        <v>4077</v>
      </c>
      <c r="B2522" s="15" t="str">
        <f>_xlfn.IFNA(VLOOKUP(A2522, Shares!A2523:B$3048, 2, FALSE), "")</f>
        <v/>
      </c>
      <c r="C2522" t="str">
        <f>A2522&amp; ".AX"</f>
        <v>NUF.AX</v>
      </c>
      <c r="D2522" t="str">
        <f>"{""symbol"": """ &amp; A2522 &amp; """, ""yahoo-symbol"": """ &amp; C2522 &amp; """}, "</f>
        <v xml:space="preserve">{"symbol": "NUF", "yahoo-symbol": "NUF.AX"}, </v>
      </c>
      <c r="H2522" t="str">
        <f>_xlfn.IFNA(VLOOKUP(A2522, Q$1:Q$1476,1,FALSE), 0)</f>
        <v>NUF</v>
      </c>
    </row>
    <row r="2523" spans="1:8" x14ac:dyDescent="0.2">
      <c r="A2523" s="15" t="s">
        <v>4079</v>
      </c>
      <c r="B2523" s="15" t="str">
        <f>_xlfn.IFNA(VLOOKUP(A2523, Shares!A2524:B$3048, 2, FALSE), "")</f>
        <v/>
      </c>
      <c r="C2523" t="str">
        <f>A2523&amp; ".AX"</f>
        <v>NUH.AX</v>
      </c>
      <c r="D2523" t="str">
        <f>"{""symbol"": """ &amp; A2523 &amp; """, ""yahoo-symbol"": """ &amp; C2523 &amp; """}, "</f>
        <v xml:space="preserve">{"symbol": "NUH", "yahoo-symbol": "NUH.AX"}, </v>
      </c>
      <c r="H2523" t="str">
        <f>_xlfn.IFNA(VLOOKUP(A2523, Q$1:Q$1476,1,FALSE), 0)</f>
        <v>NUH</v>
      </c>
    </row>
    <row r="2524" spans="1:8" x14ac:dyDescent="0.2">
      <c r="A2524" s="15" t="s">
        <v>3962</v>
      </c>
      <c r="B2524" s="15" t="str">
        <f>_xlfn.IFNA(VLOOKUP(A2524, Shares!A2525:B$3048, 2, FALSE), "")</f>
        <v/>
      </c>
      <c r="C2524" t="str">
        <f>A2524&amp; ".AX"</f>
        <v>NVL.AX</v>
      </c>
      <c r="D2524" t="str">
        <f>"{""symbol"": """ &amp; A2524 &amp; """, ""yahoo-symbol"": """ &amp; C2524 &amp; """}, "</f>
        <v xml:space="preserve">{"symbol": "NVL", "yahoo-symbol": "NVL.AX"}, </v>
      </c>
      <c r="H2524" t="str">
        <f>_xlfn.IFNA(VLOOKUP(A2524, Q$1:Q$1476,1,FALSE), 0)</f>
        <v>NVL</v>
      </c>
    </row>
    <row r="2525" spans="1:8" x14ac:dyDescent="0.2">
      <c r="A2525" s="15" t="s">
        <v>4083</v>
      </c>
      <c r="B2525" s="15" t="str">
        <f>_xlfn.IFNA(VLOOKUP(A2525, Shares!A2526:B$3048, 2, FALSE), "")</f>
        <v/>
      </c>
      <c r="C2525" t="str">
        <f>A2525&amp; ".AX"</f>
        <v>NVO.AX</v>
      </c>
      <c r="D2525" t="str">
        <f>"{""symbol"": """ &amp; A2525 &amp; """, ""yahoo-symbol"": """ &amp; C2525 &amp; """}, "</f>
        <v xml:space="preserve">{"symbol": "NVO", "yahoo-symbol": "NVO.AX"}, </v>
      </c>
      <c r="H2525" t="str">
        <f>_xlfn.IFNA(VLOOKUP(A2525, Q$1:Q$1476,1,FALSE), 0)</f>
        <v>NVO</v>
      </c>
    </row>
    <row r="2526" spans="1:8" x14ac:dyDescent="0.2">
      <c r="A2526" s="15" t="s">
        <v>64</v>
      </c>
      <c r="B2526" s="15" t="str">
        <f>_xlfn.IFNA(VLOOKUP(A2526, Shares!A2527:B$3048, 2, FALSE), "")</f>
        <v/>
      </c>
      <c r="C2526" t="str">
        <f>A2526&amp; ".AX"</f>
        <v>NVT.AX</v>
      </c>
      <c r="D2526" t="str">
        <f>"{""symbol"": """ &amp; A2526 &amp; """, ""yahoo-symbol"": """ &amp; C2526 &amp; """}, "</f>
        <v xml:space="preserve">{"symbol": "NVT", "yahoo-symbol": "NVT.AX"}, </v>
      </c>
      <c r="H2526" t="str">
        <f>_xlfn.IFNA(VLOOKUP(A2526, Q$1:Q$1476,1,FALSE), 0)</f>
        <v>NVT</v>
      </c>
    </row>
    <row r="2527" spans="1:8" x14ac:dyDescent="0.2">
      <c r="A2527" s="15" t="s">
        <v>4055</v>
      </c>
      <c r="B2527" s="15" t="str">
        <f>_xlfn.IFNA(VLOOKUP(A2527, Shares!A2528:B$3048, 2, FALSE), "")</f>
        <v/>
      </c>
      <c r="C2527" t="str">
        <f>A2527&amp; ".AX"</f>
        <v>NWE.AX</v>
      </c>
      <c r="D2527" t="str">
        <f>"{""symbol"": """ &amp; A2527 &amp; """, ""yahoo-symbol"": """ &amp; C2527 &amp; """}, "</f>
        <v xml:space="preserve">{"symbol": "NWE", "yahoo-symbol": "NWE.AX"}, </v>
      </c>
      <c r="H2527" t="str">
        <f>_xlfn.IFNA(VLOOKUP(A2527, Q$1:Q$1476,1,FALSE), 0)</f>
        <v>NWE</v>
      </c>
    </row>
    <row r="2528" spans="1:8" x14ac:dyDescent="0.2">
      <c r="A2528" s="15" t="s">
        <v>3922</v>
      </c>
      <c r="B2528" s="15" t="str">
        <f>_xlfn.IFNA(VLOOKUP(A2528, Shares!A2529:B$3048, 2, FALSE), "")</f>
        <v/>
      </c>
      <c r="C2528" t="str">
        <f>A2528&amp; ".AX"</f>
        <v>NWH.AX</v>
      </c>
      <c r="D2528" t="str">
        <f>"{""symbol"": """ &amp; A2528 &amp; """, ""yahoo-symbol"": """ &amp; C2528 &amp; """}, "</f>
        <v xml:space="preserve">{"symbol": "NWH", "yahoo-symbol": "NWH.AX"}, </v>
      </c>
      <c r="H2528">
        <f>_xlfn.IFNA(VLOOKUP(A2528, Q$1:Q$1476,1,FALSE), 0)</f>
        <v>0</v>
      </c>
    </row>
    <row r="2529" spans="1:8" x14ac:dyDescent="0.2">
      <c r="A2529" s="15" t="s">
        <v>4010</v>
      </c>
      <c r="B2529" s="15" t="str">
        <f>_xlfn.IFNA(VLOOKUP(A2529, Shares!A2530:B$3048, 2, FALSE), "")</f>
        <v/>
      </c>
      <c r="C2529" t="str">
        <f>A2529&amp; ".AX"</f>
        <v>NWS.AX</v>
      </c>
      <c r="D2529" t="str">
        <f>"{""symbol"": """ &amp; A2529 &amp; """, ""yahoo-symbol"": """ &amp; C2529 &amp; """}, "</f>
        <v xml:space="preserve">{"symbol": "NWS", "yahoo-symbol": "NWS.AX"}, </v>
      </c>
      <c r="H2529">
        <f>_xlfn.IFNA(VLOOKUP(A2529, Q$1:Q$1476,1,FALSE), 0)</f>
        <v>0</v>
      </c>
    </row>
    <row r="2530" spans="1:8" x14ac:dyDescent="0.2">
      <c r="A2530" s="15" t="s">
        <v>5628</v>
      </c>
      <c r="B2530" s="15" t="str">
        <f>_xlfn.IFNA(VLOOKUP(A2530, Shares!A2531:B$3048, 2, FALSE), "")</f>
        <v/>
      </c>
      <c r="C2530" t="str">
        <f>A2530&amp; ".AX"</f>
        <v>NWSLV.AX</v>
      </c>
      <c r="D2530" t="str">
        <f>"{""symbol"": """ &amp; A2530 &amp; """, ""yahoo-symbol"": """ &amp; C2530 &amp; """}, "</f>
        <v xml:space="preserve">{"symbol": "NWSLV", "yahoo-symbol": "NWSLV.AX"}, </v>
      </c>
      <c r="H2530">
        <f>_xlfn.IFNA(VLOOKUP(A2530, Q$1:Q$1476,1,FALSE), 0)</f>
        <v>0</v>
      </c>
    </row>
    <row r="2531" spans="1:8" x14ac:dyDescent="0.2">
      <c r="A2531" s="15" t="s">
        <v>4014</v>
      </c>
      <c r="B2531" s="15" t="str">
        <f>_xlfn.IFNA(VLOOKUP(A2531, Shares!A2532:B$3048, 2, FALSE), "")</f>
        <v/>
      </c>
      <c r="C2531" t="str">
        <f>A2531&amp; ".AX"</f>
        <v>NWZ.AX</v>
      </c>
      <c r="D2531" t="str">
        <f>"{""symbol"": """ &amp; A2531 &amp; """, ""yahoo-symbol"": """ &amp; C2531 &amp; """}, "</f>
        <v xml:space="preserve">{"symbol": "NWZ", "yahoo-symbol": "NWZ.AX"}, </v>
      </c>
      <c r="H2531">
        <f>_xlfn.IFNA(VLOOKUP(A2531, Q$1:Q$1476,1,FALSE), 0)</f>
        <v>0</v>
      </c>
    </row>
    <row r="2532" spans="1:8" x14ac:dyDescent="0.2">
      <c r="A2532" s="15" t="s">
        <v>4020</v>
      </c>
      <c r="B2532" s="15" t="str">
        <f>_xlfn.IFNA(VLOOKUP(A2532, Shares!A2533:B$3048, 2, FALSE), "")</f>
        <v/>
      </c>
      <c r="C2532" t="str">
        <f>A2532&amp; ".AX"</f>
        <v>NXT.AX</v>
      </c>
      <c r="D2532" t="str">
        <f>"{""symbol"": """ &amp; A2532 &amp; """, ""yahoo-symbol"": """ &amp; C2532 &amp; """}, "</f>
        <v xml:space="preserve">{"symbol": "NXT", "yahoo-symbol": "NXT.AX"}, </v>
      </c>
      <c r="H2532" t="str">
        <f>_xlfn.IFNA(VLOOKUP(A2532, Q$1:Q$1476,1,FALSE), 0)</f>
        <v>NXT</v>
      </c>
    </row>
    <row r="2533" spans="1:8" x14ac:dyDescent="0.2">
      <c r="A2533" s="15" t="s">
        <v>3938</v>
      </c>
      <c r="B2533" s="15" t="str">
        <f>_xlfn.IFNA(VLOOKUP(A2533, Shares!A2534:B$3048, 2, FALSE), "")</f>
        <v/>
      </c>
      <c r="C2533" t="str">
        <f>A2533&amp; ".AX"</f>
        <v>NZK.AX</v>
      </c>
      <c r="D2533" t="str">
        <f>"{""symbol"": """ &amp; A2533 &amp; """, ""yahoo-symbol"": """ &amp; C2533 &amp; """}, "</f>
        <v xml:space="preserve">{"symbol": "NZK", "yahoo-symbol": "NZK.AX"}, </v>
      </c>
      <c r="H2533" t="str">
        <f>_xlfn.IFNA(VLOOKUP(A2533, Q$1:Q$1476,1,FALSE), 0)</f>
        <v>NZK</v>
      </c>
    </row>
    <row r="2534" spans="1:8" x14ac:dyDescent="0.2">
      <c r="A2534" s="15" t="s">
        <v>3940</v>
      </c>
      <c r="B2534" s="15" t="str">
        <f>_xlfn.IFNA(VLOOKUP(A2534, Shares!A2535:B$3048, 2, FALSE), "")</f>
        <v/>
      </c>
      <c r="C2534" t="str">
        <f>A2534&amp; ".AX"</f>
        <v>NZM.AX</v>
      </c>
      <c r="D2534" t="str">
        <f>"{""symbol"": """ &amp; A2534 &amp; """, ""yahoo-symbol"": """ &amp; C2534 &amp; """}, "</f>
        <v xml:space="preserve">{"symbol": "NZM", "yahoo-symbol": "NZM.AX"}, </v>
      </c>
      <c r="H2534">
        <f>_xlfn.IFNA(VLOOKUP(A2534, Q$1:Q$1476,1,FALSE), 0)</f>
        <v>0</v>
      </c>
    </row>
    <row r="2535" spans="1:8" x14ac:dyDescent="0.2">
      <c r="A2535" s="15" t="s">
        <v>4089</v>
      </c>
      <c r="B2535" s="15" t="str">
        <f>_xlfn.IFNA(VLOOKUP(A2535, Shares!A2536:B$3048, 2, FALSE), "")</f>
        <v/>
      </c>
      <c r="C2535" t="str">
        <f>A2535&amp; ".AX"</f>
        <v>OBJ.AX</v>
      </c>
      <c r="D2535" t="str">
        <f>"{""symbol"": """ &amp; A2535 &amp; """, ""yahoo-symbol"": """ &amp; C2535 &amp; """}, "</f>
        <v xml:space="preserve">{"symbol": "OBJ", "yahoo-symbol": "OBJ.AX"}, </v>
      </c>
      <c r="H2535">
        <f>_xlfn.IFNA(VLOOKUP(A2535, Q$1:Q$1476,1,FALSE), 0)</f>
        <v>0</v>
      </c>
    </row>
    <row r="2536" spans="1:8" x14ac:dyDescent="0.2">
      <c r="A2536" s="15" t="s">
        <v>4229</v>
      </c>
      <c r="B2536" s="15" t="str">
        <f>_xlfn.IFNA(VLOOKUP(A2536, Shares!A2537:B$3048, 2, FALSE), "")</f>
        <v/>
      </c>
      <c r="C2536" t="str">
        <f>A2536&amp; ".AX"</f>
        <v>OCC.AX</v>
      </c>
      <c r="D2536" t="str">
        <f>"{""symbol"": """ &amp; A2536 &amp; """, ""yahoo-symbol"": """ &amp; C2536 &amp; """}, "</f>
        <v xml:space="preserve">{"symbol": "OCC", "yahoo-symbol": "OCC.AX"}, </v>
      </c>
      <c r="H2536" t="str">
        <f>_xlfn.IFNA(VLOOKUP(A2536, Q$1:Q$1476,1,FALSE), 0)</f>
        <v>OCC</v>
      </c>
    </row>
    <row r="2537" spans="1:8" x14ac:dyDescent="0.2">
      <c r="A2537" s="15" t="s">
        <v>4138</v>
      </c>
      <c r="B2537" s="15" t="str">
        <f>_xlfn.IFNA(VLOOKUP(A2537, Shares!A2538:B$3048, 2, FALSE), "")</f>
        <v/>
      </c>
      <c r="C2537" t="str">
        <f>A2537&amp; ".AX"</f>
        <v>OCL.AX</v>
      </c>
      <c r="D2537" t="str">
        <f>"{""symbol"": """ &amp; A2537 &amp; """, ""yahoo-symbol"": """ &amp; C2537 &amp; """}, "</f>
        <v xml:space="preserve">{"symbol": "OCL", "yahoo-symbol": "OCL.AX"}, </v>
      </c>
      <c r="H2537">
        <f>_xlfn.IFNA(VLOOKUP(A2537, Q$1:Q$1476,1,FALSE), 0)</f>
        <v>0</v>
      </c>
    </row>
    <row r="2538" spans="1:8" x14ac:dyDescent="0.2">
      <c r="A2538" s="15" t="s">
        <v>4197</v>
      </c>
      <c r="B2538" s="15" t="str">
        <f>_xlfn.IFNA(VLOOKUP(A2538, Shares!A2539:B$3048, 2, FALSE), "")</f>
        <v/>
      </c>
      <c r="C2538" t="str">
        <f>A2538&amp; ".AX"</f>
        <v>OEC.AX</v>
      </c>
      <c r="D2538" t="str">
        <f>"{""symbol"": """ &amp; A2538 &amp; """, ""yahoo-symbol"": """ &amp; C2538 &amp; """}, "</f>
        <v xml:space="preserve">{"symbol": "OEC", "yahoo-symbol": "OEC.AX"}, </v>
      </c>
      <c r="H2538">
        <f>_xlfn.IFNA(VLOOKUP(A2538, Q$1:Q$1476,1,FALSE), 0)</f>
        <v>0</v>
      </c>
    </row>
    <row r="2539" spans="1:8" x14ac:dyDescent="0.2">
      <c r="A2539" s="15" t="s">
        <v>4235</v>
      </c>
      <c r="B2539" s="15" t="str">
        <f>_xlfn.IFNA(VLOOKUP(A2539, Shares!A2540:B$3048, 2, FALSE), "")</f>
        <v/>
      </c>
      <c r="C2539" t="str">
        <f>A2539&amp; ".AX"</f>
        <v>OEL.AX</v>
      </c>
      <c r="D2539" t="str">
        <f>"{""symbol"": """ &amp; A2539 &amp; """, ""yahoo-symbol"": """ &amp; C2539 &amp; """}, "</f>
        <v xml:space="preserve">{"symbol": "OEL", "yahoo-symbol": "OEL.AX"}, </v>
      </c>
      <c r="H2539" t="str">
        <f>_xlfn.IFNA(VLOOKUP(A2539, Q$1:Q$1476,1,FALSE), 0)</f>
        <v>OEL</v>
      </c>
    </row>
    <row r="2540" spans="1:8" x14ac:dyDescent="0.2">
      <c r="A2540" s="15" t="s">
        <v>4106</v>
      </c>
      <c r="B2540" s="15" t="str">
        <f>_xlfn.IFNA(VLOOKUP(A2540, Shares!A2541:B$3048, 2, FALSE), "")</f>
        <v/>
      </c>
      <c r="C2540" t="str">
        <f>A2540&amp; ".AX"</f>
        <v>OEX.AX</v>
      </c>
      <c r="D2540" t="str">
        <f>"{""symbol"": """ &amp; A2540 &amp; """, ""yahoo-symbol"": """ &amp; C2540 &amp; """}, "</f>
        <v xml:space="preserve">{"symbol": "OEX", "yahoo-symbol": "OEX.AX"}, </v>
      </c>
      <c r="H2540" t="str">
        <f>_xlfn.IFNA(VLOOKUP(A2540, Q$1:Q$1476,1,FALSE), 0)</f>
        <v>OEX</v>
      </c>
    </row>
    <row r="2541" spans="1:8" x14ac:dyDescent="0.2">
      <c r="A2541" s="15" t="s">
        <v>4095</v>
      </c>
      <c r="B2541" s="15" t="str">
        <f>_xlfn.IFNA(VLOOKUP(A2541, Shares!A2542:B$3048, 2, FALSE), "")</f>
        <v/>
      </c>
      <c r="C2541" t="str">
        <f>A2541&amp; ".AX"</f>
        <v>OFX.AX</v>
      </c>
      <c r="D2541" t="str">
        <f>"{""symbol"": """ &amp; A2541 &amp; """, ""yahoo-symbol"": """ &amp; C2541 &amp; """}, "</f>
        <v xml:space="preserve">{"symbol": "OFX", "yahoo-symbol": "OFX.AX"}, </v>
      </c>
      <c r="H2541" t="str">
        <f>_xlfn.IFNA(VLOOKUP(A2541, Q$1:Q$1476,1,FALSE), 0)</f>
        <v>OFX</v>
      </c>
    </row>
    <row r="2542" spans="1:8" x14ac:dyDescent="0.2">
      <c r="A2542" s="15" t="s">
        <v>4142</v>
      </c>
      <c r="B2542" s="15" t="str">
        <f>_xlfn.IFNA(VLOOKUP(A2542, Shares!A2543:B$3048, 2, FALSE), "")</f>
        <v/>
      </c>
      <c r="C2542" t="str">
        <f>A2542&amp; ".AX"</f>
        <v>OGC.AX</v>
      </c>
      <c r="D2542" t="str">
        <f>"{""symbol"": """ &amp; A2542 &amp; """, ""yahoo-symbol"": """ &amp; C2542 &amp; """}, "</f>
        <v xml:space="preserve">{"symbol": "OGC", "yahoo-symbol": "OGC.AX"}, </v>
      </c>
      <c r="H2542">
        <f>_xlfn.IFNA(VLOOKUP(A2542, Q$1:Q$1476,1,FALSE), 0)</f>
        <v>0</v>
      </c>
    </row>
    <row r="2543" spans="1:8" x14ac:dyDescent="0.2">
      <c r="A2543" s="15" t="s">
        <v>4191</v>
      </c>
      <c r="B2543" s="15" t="str">
        <f>_xlfn.IFNA(VLOOKUP(A2543, Shares!A2544:B$3048, 2, FALSE), "")</f>
        <v/>
      </c>
      <c r="C2543" t="str">
        <f>A2543&amp; ".AX"</f>
        <v>OIL.AX</v>
      </c>
      <c r="D2543" t="str">
        <f>"{""symbol"": """ &amp; A2543 &amp; """, ""yahoo-symbol"": """ &amp; C2543 &amp; """}, "</f>
        <v xml:space="preserve">{"symbol": "OIL", "yahoo-symbol": "OIL.AX"}, </v>
      </c>
      <c r="H2543" t="str">
        <f>_xlfn.IFNA(VLOOKUP(A2543, Q$1:Q$1476,1,FALSE), 0)</f>
        <v>OIL</v>
      </c>
    </row>
    <row r="2544" spans="1:8" x14ac:dyDescent="0.2">
      <c r="A2544" s="15" t="s">
        <v>4162</v>
      </c>
      <c r="B2544" s="15" t="str">
        <f>_xlfn.IFNA(VLOOKUP(A2544, Shares!A2545:B$3048, 2, FALSE), "")</f>
        <v/>
      </c>
      <c r="C2544" t="str">
        <f>A2544&amp; ".AX"</f>
        <v>OKU.AX</v>
      </c>
      <c r="D2544" t="str">
        <f>"{""symbol"": """ &amp; A2544 &amp; """, ""yahoo-symbol"": """ &amp; C2544 &amp; """}, "</f>
        <v xml:space="preserve">{"symbol": "OKU", "yahoo-symbol": "OKU.AX"}, </v>
      </c>
      <c r="H2544">
        <f>_xlfn.IFNA(VLOOKUP(A2544, Q$1:Q$1476,1,FALSE), 0)</f>
        <v>0</v>
      </c>
    </row>
    <row r="2545" spans="1:8" x14ac:dyDescent="0.2">
      <c r="A2545" s="15" t="s">
        <v>6124</v>
      </c>
      <c r="B2545" s="15" t="str">
        <f>_xlfn.IFNA(VLOOKUP(A2545, Shares!A2546:B$3048, 2, FALSE), "")</f>
        <v/>
      </c>
      <c r="C2545" t="str">
        <f>A2545&amp; ".AX"</f>
        <v>OML.AX</v>
      </c>
      <c r="D2545" t="str">
        <f>"{""symbol"": """ &amp; A2545 &amp; """, ""yahoo-symbol"": """ &amp; C2545 &amp; """}, "</f>
        <v xml:space="preserve">{"symbol": "OML", "yahoo-symbol": "OML.AX"}, </v>
      </c>
      <c r="H2545" t="str">
        <f>_xlfn.IFNA(VLOOKUP(A2545, Q$1:Q$1476,1,FALSE), 0)</f>
        <v>OML</v>
      </c>
    </row>
    <row r="2546" spans="1:8" x14ac:dyDescent="0.2">
      <c r="A2546" s="15" t="s">
        <v>4174</v>
      </c>
      <c r="B2546" s="15" t="str">
        <f>_xlfn.IFNA(VLOOKUP(A2546, Shares!A2547:B$3048, 2, FALSE), "")</f>
        <v/>
      </c>
      <c r="C2546" t="str">
        <f>A2546&amp; ".AX"</f>
        <v>ONE.AX</v>
      </c>
      <c r="D2546" t="str">
        <f>"{""symbol"": """ &amp; A2546 &amp; """, ""yahoo-symbol"": """ &amp; C2546 &amp; """}, "</f>
        <v xml:space="preserve">{"symbol": "ONE", "yahoo-symbol": "ONE.AX"}, </v>
      </c>
      <c r="H2546" t="str">
        <f>_xlfn.IFNA(VLOOKUP(A2546, Q$1:Q$1476,1,FALSE), 0)</f>
        <v>ONE</v>
      </c>
    </row>
    <row r="2547" spans="1:8" x14ac:dyDescent="0.2">
      <c r="A2547" s="15" t="s">
        <v>222</v>
      </c>
      <c r="B2547" s="15" t="str">
        <f>_xlfn.IFNA(VLOOKUP(A2547, Shares!A2548:B$3048, 2, FALSE), "")</f>
        <v/>
      </c>
      <c r="C2547" t="str">
        <f>A2547&amp; ".AX"</f>
        <v>ONT.AX</v>
      </c>
      <c r="D2547" t="str">
        <f>"{""symbol"": """ &amp; A2547 &amp; """, ""yahoo-symbol"": """ &amp; C2547 &amp; """}, "</f>
        <v xml:space="preserve">{"symbol": "ONT", "yahoo-symbol": "ONT.AX"}, </v>
      </c>
      <c r="H2547">
        <f>_xlfn.IFNA(VLOOKUP(A2547, Q$1:Q$1476,1,FALSE), 0)</f>
        <v>0</v>
      </c>
    </row>
    <row r="2548" spans="1:8" x14ac:dyDescent="0.2">
      <c r="A2548" s="15" t="s">
        <v>4185</v>
      </c>
      <c r="B2548" s="15" t="str">
        <f>_xlfn.IFNA(VLOOKUP(A2548, Shares!A2549:B$3048, 2, FALSE), "")</f>
        <v/>
      </c>
      <c r="C2548" t="str">
        <f>A2548&amp; ".AX"</f>
        <v>OOK.AX</v>
      </c>
      <c r="D2548" t="str">
        <f>"{""symbol"": """ &amp; A2548 &amp; """, ""yahoo-symbol"": """ &amp; C2548 &amp; """}, "</f>
        <v xml:space="preserve">{"symbol": "OOK", "yahoo-symbol": "OOK.AX"}, </v>
      </c>
      <c r="H2548" t="str">
        <f>_xlfn.IFNA(VLOOKUP(A2548, Q$1:Q$1476,1,FALSE), 0)</f>
        <v>OOK</v>
      </c>
    </row>
    <row r="2549" spans="1:8" x14ac:dyDescent="0.2">
      <c r="A2549" s="15" t="s">
        <v>4193</v>
      </c>
      <c r="B2549" s="15" t="str">
        <f>_xlfn.IFNA(VLOOKUP(A2549, Shares!A2550:B$3048, 2, FALSE), "")</f>
        <v/>
      </c>
      <c r="C2549" t="str">
        <f>A2549&amp; ".AX"</f>
        <v>OPG.AX</v>
      </c>
      <c r="D2549" t="str">
        <f>"{""symbol"": """ &amp; A2549 &amp; """, ""yahoo-symbol"": """ &amp; C2549 &amp; """}, "</f>
        <v xml:space="preserve">{"symbol": "OPG", "yahoo-symbol": "OPG.AX"}, </v>
      </c>
      <c r="H2549">
        <f>_xlfn.IFNA(VLOOKUP(A2549, Q$1:Q$1476,1,FALSE), 0)</f>
        <v>0</v>
      </c>
    </row>
    <row r="2550" spans="1:8" x14ac:dyDescent="0.2">
      <c r="A2550" s="15" t="s">
        <v>4187</v>
      </c>
      <c r="B2550" s="15" t="str">
        <f>_xlfn.IFNA(VLOOKUP(A2550, Shares!A2551:B$3048, 2, FALSE), "")</f>
        <v/>
      </c>
      <c r="C2550" t="str">
        <f>A2550&amp; ".AX"</f>
        <v>OPN.AX</v>
      </c>
      <c r="D2550" t="str">
        <f>"{""symbol"": """ &amp; A2550 &amp; """, ""yahoo-symbol"": """ &amp; C2550 &amp; """}, "</f>
        <v xml:space="preserve">{"symbol": "OPN", "yahoo-symbol": "OPN.AX"}, </v>
      </c>
      <c r="H2550">
        <f>_xlfn.IFNA(VLOOKUP(A2550, Q$1:Q$1476,1,FALSE), 0)</f>
        <v>0</v>
      </c>
    </row>
    <row r="2551" spans="1:8" x14ac:dyDescent="0.2">
      <c r="A2551" s="15" t="s">
        <v>4189</v>
      </c>
      <c r="B2551" s="15" t="str">
        <f>_xlfn.IFNA(VLOOKUP(A2551, Shares!A2552:B$3048, 2, FALSE), "")</f>
        <v/>
      </c>
      <c r="C2551" t="str">
        <f>A2551&amp; ".AX"</f>
        <v>OPT.AX</v>
      </c>
      <c r="D2551" t="str">
        <f>"{""symbol"": """ &amp; A2551 &amp; """, ""yahoo-symbol"": """ &amp; C2551 &amp; """}, "</f>
        <v xml:space="preserve">{"symbol": "OPT", "yahoo-symbol": "OPT.AX"}, </v>
      </c>
      <c r="H2551">
        <f>_xlfn.IFNA(VLOOKUP(A2551, Q$1:Q$1476,1,FALSE), 0)</f>
        <v>0</v>
      </c>
    </row>
    <row r="2552" spans="1:8" x14ac:dyDescent="0.2">
      <c r="A2552" s="15" t="s">
        <v>4223</v>
      </c>
      <c r="B2552" s="15" t="str">
        <f>_xlfn.IFNA(VLOOKUP(A2552, Shares!A2553:B$3048, 2, FALSE), "")</f>
        <v/>
      </c>
      <c r="C2552" t="str">
        <f>A2552&amp; ".AX"</f>
        <v>ORA.AX</v>
      </c>
      <c r="D2552" t="str">
        <f>"{""symbol"": """ &amp; A2552 &amp; """, ""yahoo-symbol"": """ &amp; C2552 &amp; """}, "</f>
        <v xml:space="preserve">{"symbol": "ORA", "yahoo-symbol": "ORA.AX"}, </v>
      </c>
      <c r="H2552" t="str">
        <f>_xlfn.IFNA(VLOOKUP(A2552, Q$1:Q$1476,1,FALSE), 0)</f>
        <v>ORA</v>
      </c>
    </row>
    <row r="2553" spans="1:8" x14ac:dyDescent="0.2">
      <c r="A2553" s="15" t="s">
        <v>67</v>
      </c>
      <c r="B2553" s="15" t="str">
        <f>_xlfn.IFNA(VLOOKUP(A2553, Shares!A2554:B$3048, 2, FALSE), "")</f>
        <v/>
      </c>
      <c r="C2553" t="str">
        <f>A2553&amp; ".AX"</f>
        <v>ORE.AX</v>
      </c>
      <c r="D2553" t="str">
        <f>"{""symbol"": """ &amp; A2553 &amp; """, ""yahoo-symbol"": """ &amp; C2553 &amp; """}, "</f>
        <v xml:space="preserve">{"symbol": "ORE", "yahoo-symbol": "ORE.AX"}, </v>
      </c>
      <c r="H2553">
        <f>_xlfn.IFNA(VLOOKUP(A2553, Q$1:Q$1476,1,FALSE), 0)</f>
        <v>0</v>
      </c>
    </row>
    <row r="2554" spans="1:8" x14ac:dyDescent="0.2">
      <c r="A2554" s="15" t="s">
        <v>4208</v>
      </c>
      <c r="B2554" s="15" t="str">
        <f>_xlfn.IFNA(VLOOKUP(A2554, Shares!A2555:B$3048, 2, FALSE), "")</f>
        <v/>
      </c>
      <c r="C2554" t="str">
        <f>A2554&amp; ".AX"</f>
        <v>ORG.AX</v>
      </c>
      <c r="D2554" t="str">
        <f>"{""symbol"": """ &amp; A2554 &amp; """, ""yahoo-symbol"": """ &amp; C2554 &amp; """}, "</f>
        <v xml:space="preserve">{"symbol": "ORG", "yahoo-symbol": "ORG.AX"}, </v>
      </c>
      <c r="H2554">
        <f>_xlfn.IFNA(VLOOKUP(A2554, Q$1:Q$1476,1,FALSE), 0)</f>
        <v>0</v>
      </c>
    </row>
    <row r="2555" spans="1:8" x14ac:dyDescent="0.2">
      <c r="A2555" s="15" t="s">
        <v>4205</v>
      </c>
      <c r="B2555" s="15" t="str">
        <f>_xlfn.IFNA(VLOOKUP(A2555, Shares!A2556:B$3048, 2, FALSE), "")</f>
        <v/>
      </c>
      <c r="C2555" t="str">
        <f>A2555&amp; ".AX"</f>
        <v>ORI.AX</v>
      </c>
      <c r="D2555" t="str">
        <f>"{""symbol"": """ &amp; A2555 &amp; """, ""yahoo-symbol"": """ &amp; C2555 &amp; """}, "</f>
        <v xml:space="preserve">{"symbol": "ORI", "yahoo-symbol": "ORI.AX"}, </v>
      </c>
      <c r="H2555">
        <f>_xlfn.IFNA(VLOOKUP(A2555, Q$1:Q$1476,1,FALSE), 0)</f>
        <v>0</v>
      </c>
    </row>
    <row r="2556" spans="1:8" x14ac:dyDescent="0.2">
      <c r="A2556" s="15" t="s">
        <v>4225</v>
      </c>
      <c r="B2556" s="15" t="str">
        <f>_xlfn.IFNA(VLOOKUP(A2556, Shares!A2557:B$3048, 2, FALSE), "")</f>
        <v/>
      </c>
      <c r="C2556" t="str">
        <f>A2556&amp; ".AX"</f>
        <v>ORL.AX</v>
      </c>
      <c r="D2556" t="str">
        <f>"{""symbol"": """ &amp; A2556 &amp; """, ""yahoo-symbol"": """ &amp; C2556 &amp; """}, "</f>
        <v xml:space="preserve">{"symbol": "ORL", "yahoo-symbol": "ORL.AX"}, </v>
      </c>
      <c r="H2556">
        <f>_xlfn.IFNA(VLOOKUP(A2556, Q$1:Q$1476,1,FALSE), 0)</f>
        <v>0</v>
      </c>
    </row>
    <row r="2557" spans="1:8" x14ac:dyDescent="0.2">
      <c r="A2557" s="15" t="s">
        <v>4214</v>
      </c>
      <c r="B2557" s="15" t="str">
        <f>_xlfn.IFNA(VLOOKUP(A2557, Shares!A2558:B$3048, 2, FALSE), "")</f>
        <v/>
      </c>
      <c r="C2557" t="str">
        <f>A2557&amp; ".AX"</f>
        <v>ORN.AX</v>
      </c>
      <c r="D2557" t="str">
        <f>"{""symbol"": """ &amp; A2557 &amp; """, ""yahoo-symbol"": """ &amp; C2557 &amp; """}, "</f>
        <v xml:space="preserve">{"symbol": "ORN", "yahoo-symbol": "ORN.AX"}, </v>
      </c>
      <c r="H2557" t="str">
        <f>_xlfn.IFNA(VLOOKUP(A2557, Q$1:Q$1476,1,FALSE), 0)</f>
        <v>ORN</v>
      </c>
    </row>
    <row r="2558" spans="1:8" x14ac:dyDescent="0.2">
      <c r="A2558" s="15" t="s">
        <v>4201</v>
      </c>
      <c r="B2558" s="15" t="str">
        <f>_xlfn.IFNA(VLOOKUP(A2558, Shares!A2559:B$3048, 2, FALSE), "")</f>
        <v/>
      </c>
      <c r="C2558" t="str">
        <f>A2558&amp; ".AX"</f>
        <v>ORR.AX</v>
      </c>
      <c r="D2558" t="str">
        <f>"{""symbol"": """ &amp; A2558 &amp; """, ""yahoo-symbol"": """ &amp; C2558 &amp; """}, "</f>
        <v xml:space="preserve">{"symbol": "ORR", "yahoo-symbol": "ORR.AX"}, </v>
      </c>
      <c r="H2558">
        <f>_xlfn.IFNA(VLOOKUP(A2558, Q$1:Q$1476,1,FALSE), 0)</f>
        <v>0</v>
      </c>
    </row>
    <row r="2559" spans="1:8" x14ac:dyDescent="0.2">
      <c r="A2559" s="15" t="s">
        <v>4158</v>
      </c>
      <c r="B2559" s="15" t="str">
        <f>_xlfn.IFNA(VLOOKUP(A2559, Shares!A2560:B$3048, 2, FALSE), "")</f>
        <v/>
      </c>
      <c r="C2559" t="str">
        <f>A2559&amp; ".AX"</f>
        <v>OSH.AX</v>
      </c>
      <c r="D2559" t="str">
        <f>"{""symbol"": """ &amp; A2559 &amp; """, ""yahoo-symbol"": """ &amp; C2559 &amp; """}, "</f>
        <v xml:space="preserve">{"symbol": "OSH", "yahoo-symbol": "OSH.AX"}, </v>
      </c>
      <c r="H2559" t="str">
        <f>_xlfn.IFNA(VLOOKUP(A2559, Q$1:Q$1476,1,FALSE), 0)</f>
        <v>OSH</v>
      </c>
    </row>
    <row r="2560" spans="1:8" x14ac:dyDescent="0.2">
      <c r="A2560" s="15" t="s">
        <v>4168</v>
      </c>
      <c r="B2560" s="15" t="str">
        <f>_xlfn.IFNA(VLOOKUP(A2560, Shares!A2561:B$3048, 2, FALSE), "")</f>
        <v/>
      </c>
      <c r="C2560" t="str">
        <f>A2560&amp; ".AX"</f>
        <v>OSL.AX</v>
      </c>
      <c r="D2560" t="str">
        <f>"{""symbol"": """ &amp; A2560 &amp; """, ""yahoo-symbol"": """ &amp; C2560 &amp; """}, "</f>
        <v xml:space="preserve">{"symbol": "OSL", "yahoo-symbol": "OSL.AX"}, </v>
      </c>
      <c r="H2560" t="str">
        <f>_xlfn.IFNA(VLOOKUP(A2560, Q$1:Q$1476,1,FALSE), 0)</f>
        <v>OSL</v>
      </c>
    </row>
    <row r="2561" spans="1:8" x14ac:dyDescent="0.2">
      <c r="A2561" s="15" t="s">
        <v>4231</v>
      </c>
      <c r="B2561" s="15" t="str">
        <f>_xlfn.IFNA(VLOOKUP(A2561, Shares!A2562:B$3048, 2, FALSE), "")</f>
        <v/>
      </c>
      <c r="C2561" t="str">
        <f>A2561&amp; ".AX"</f>
        <v>OSP.AX</v>
      </c>
      <c r="D2561" t="str">
        <f>"{""symbol"": """ &amp; A2561 &amp; """, ""yahoo-symbol"": """ &amp; C2561 &amp; """}, "</f>
        <v xml:space="preserve">{"symbol": "OSP", "yahoo-symbol": "OSP.AX"}, </v>
      </c>
      <c r="H2561">
        <f>_xlfn.IFNA(VLOOKUP(A2561, Q$1:Q$1476,1,FALSE), 0)</f>
        <v>0</v>
      </c>
    </row>
    <row r="2562" spans="1:8" x14ac:dyDescent="0.2">
      <c r="A2562" s="15" t="s">
        <v>4241</v>
      </c>
      <c r="B2562" s="15" t="str">
        <f>_xlfn.IFNA(VLOOKUP(A2562, Shares!A2563:B$3048, 2, FALSE), "")</f>
        <v/>
      </c>
      <c r="C2562" t="str">
        <f>A2562&amp; ".AX"</f>
        <v>OTW.AX</v>
      </c>
      <c r="D2562" t="str">
        <f>"{""symbol"": """ &amp; A2562 &amp; """, ""yahoo-symbol"": """ &amp; C2562 &amp; """}, "</f>
        <v xml:space="preserve">{"symbol": "OTW", "yahoo-symbol": "OTW.AX"}, </v>
      </c>
      <c r="H2562" t="str">
        <f>_xlfn.IFNA(VLOOKUP(A2562, Q$1:Q$1476,1,FALSE), 0)</f>
        <v>OTW</v>
      </c>
    </row>
    <row r="2563" spans="1:8" x14ac:dyDescent="0.2">
      <c r="A2563" s="15" t="s">
        <v>4176</v>
      </c>
      <c r="B2563" s="15" t="str">
        <f>_xlfn.IFNA(VLOOKUP(A2563, Shares!A2564:B$3048, 2, FALSE), "")</f>
        <v/>
      </c>
      <c r="C2563" t="str">
        <f>A2563&amp; ".AX"</f>
        <v>OVH.AX</v>
      </c>
      <c r="D2563" t="str">
        <f>"{""symbol"": """ &amp; A2563 &amp; """, ""yahoo-symbol"": """ &amp; C2563 &amp; """}, "</f>
        <v xml:space="preserve">{"symbol": "OVH", "yahoo-symbol": "OVH.AX"}, </v>
      </c>
      <c r="H2563" t="str">
        <f>_xlfn.IFNA(VLOOKUP(A2563, Q$1:Q$1476,1,FALSE), 0)</f>
        <v>OVH</v>
      </c>
    </row>
    <row r="2564" spans="1:8" x14ac:dyDescent="0.2">
      <c r="A2564" s="15" t="s">
        <v>4220</v>
      </c>
      <c r="B2564" s="15" t="str">
        <f>_xlfn.IFNA(VLOOKUP(A2564, Shares!A2565:B$3048, 2, FALSE), "")</f>
        <v/>
      </c>
      <c r="C2564" t="str">
        <f>A2564&amp; ".AX"</f>
        <v>OVL.AX</v>
      </c>
      <c r="D2564" t="str">
        <f>"{""symbol"": """ &amp; A2564 &amp; """, ""yahoo-symbol"": """ &amp; C2564 &amp; """}, "</f>
        <v xml:space="preserve">{"symbol": "OVL", "yahoo-symbol": "OVL.AX"}, </v>
      </c>
      <c r="H2564" t="str">
        <f>_xlfn.IFNA(VLOOKUP(A2564, Q$1:Q$1476,1,FALSE), 0)</f>
        <v>OVL</v>
      </c>
    </row>
    <row r="2565" spans="1:8" x14ac:dyDescent="0.2">
      <c r="A2565" s="15" t="s">
        <v>4239</v>
      </c>
      <c r="B2565" s="15" t="str">
        <f>_xlfn.IFNA(VLOOKUP(A2565, Shares!A2566:B$3048, 2, FALSE), "")</f>
        <v/>
      </c>
      <c r="C2565" t="str">
        <f>A2565&amp; ".AX"</f>
        <v>OVN.AX</v>
      </c>
      <c r="D2565" t="str">
        <f>"{""symbol"": """ &amp; A2565 &amp; """, ""yahoo-symbol"": """ &amp; C2565 &amp; """}, "</f>
        <v xml:space="preserve">{"symbol": "OVN", "yahoo-symbol": "OVN.AX"}, </v>
      </c>
      <c r="H2565">
        <f>_xlfn.IFNA(VLOOKUP(A2565, Q$1:Q$1476,1,FALSE), 0)</f>
        <v>0</v>
      </c>
    </row>
    <row r="2566" spans="1:8" x14ac:dyDescent="0.2">
      <c r="A2566" s="15" t="s">
        <v>4243</v>
      </c>
      <c r="B2566" s="15" t="str">
        <f>_xlfn.IFNA(VLOOKUP(A2566, Shares!A2567:B$3048, 2, FALSE), "")</f>
        <v/>
      </c>
      <c r="C2566" t="str">
        <f>A2566&amp; ".AX"</f>
        <v>OVR.AX</v>
      </c>
      <c r="D2566" t="str">
        <f>"{""symbol"": """ &amp; A2566 &amp; """, ""yahoo-symbol"": """ &amp; C2566 &amp; """}, "</f>
        <v xml:space="preserve">{"symbol": "OVR", "yahoo-symbol": "OVR.AX"}, </v>
      </c>
      <c r="H2566" t="str">
        <f>_xlfn.IFNA(VLOOKUP(A2566, Q$1:Q$1476,1,FALSE), 0)</f>
        <v>OVR</v>
      </c>
    </row>
    <row r="2567" spans="1:8" x14ac:dyDescent="0.2">
      <c r="A2567" s="15" t="s">
        <v>4245</v>
      </c>
      <c r="B2567" s="15" t="str">
        <f>_xlfn.IFNA(VLOOKUP(A2567, Shares!A2568:B$3048, 2, FALSE), "")</f>
        <v/>
      </c>
      <c r="C2567" t="str">
        <f>A2567&amp; ".AX"</f>
        <v>OZG.AX</v>
      </c>
      <c r="D2567" t="str">
        <f>"{""symbol"": """ &amp; A2567 &amp; """, ""yahoo-symbol"": """ &amp; C2567 &amp; """}, "</f>
        <v xml:space="preserve">{"symbol": "OZG", "yahoo-symbol": "OZG.AX"}, </v>
      </c>
      <c r="H2567" t="str">
        <f>_xlfn.IFNA(VLOOKUP(A2567, Q$1:Q$1476,1,FALSE), 0)</f>
        <v>OZG</v>
      </c>
    </row>
    <row r="2568" spans="1:8" x14ac:dyDescent="0.2">
      <c r="A2568" s="15" t="s">
        <v>4130</v>
      </c>
      <c r="B2568" s="15" t="str">
        <f>_xlfn.IFNA(VLOOKUP(A2568, Shares!A2569:B$3048, 2, FALSE), "")</f>
        <v/>
      </c>
      <c r="C2568" t="str">
        <f>A2568&amp; ".AX"</f>
        <v>OZL.AX</v>
      </c>
      <c r="D2568" t="str">
        <f>"{""symbol"": """ &amp; A2568 &amp; """, ""yahoo-symbol"": """ &amp; C2568 &amp; """}, "</f>
        <v xml:space="preserve">{"symbol": "OZL", "yahoo-symbol": "OZL.AX"}, </v>
      </c>
      <c r="H2568">
        <f>_xlfn.IFNA(VLOOKUP(A2568, Q$1:Q$1476,1,FALSE), 0)</f>
        <v>0</v>
      </c>
    </row>
    <row r="2569" spans="1:8" x14ac:dyDescent="0.2">
      <c r="A2569" s="15" t="s">
        <v>4443</v>
      </c>
      <c r="B2569" s="15" t="str">
        <f>_xlfn.IFNA(VLOOKUP(A2569, Shares!A2570:B$3048, 2, FALSE), "")</f>
        <v/>
      </c>
      <c r="C2569" t="str">
        <f>A2569&amp; ".AX"</f>
        <v>PAA.AX</v>
      </c>
      <c r="D2569" t="str">
        <f>"{""symbol"": """ &amp; A2569 &amp; """, ""yahoo-symbol"": """ &amp; C2569 &amp; """}, "</f>
        <v xml:space="preserve">{"symbol": "PAA", "yahoo-symbol": "PAA.AX"}, </v>
      </c>
      <c r="H2569">
        <f>_xlfn.IFNA(VLOOKUP(A2569, Q$1:Q$1476,1,FALSE), 0)</f>
        <v>0</v>
      </c>
    </row>
    <row r="2570" spans="1:8" x14ac:dyDescent="0.2">
      <c r="A2570" s="15" t="s">
        <v>4335</v>
      </c>
      <c r="B2570" s="15" t="str">
        <f>_xlfn.IFNA(VLOOKUP(A2570, Shares!A2571:B$3048, 2, FALSE), "")</f>
        <v/>
      </c>
      <c r="C2570" t="str">
        <f>A2570&amp; ".AX"</f>
        <v>PAC.AX</v>
      </c>
      <c r="D2570" t="str">
        <f>"{""symbol"": """ &amp; A2570 &amp; """, ""yahoo-symbol"": """ &amp; C2570 &amp; """}, "</f>
        <v xml:space="preserve">{"symbol": "PAC", "yahoo-symbol": "PAC.AX"}, </v>
      </c>
      <c r="H2570">
        <f>_xlfn.IFNA(VLOOKUP(A2570, Q$1:Q$1476,1,FALSE), 0)</f>
        <v>0</v>
      </c>
    </row>
    <row r="2571" spans="1:8" x14ac:dyDescent="0.2">
      <c r="A2571" s="15" t="s">
        <v>4293</v>
      </c>
      <c r="B2571" s="15" t="str">
        <f>_xlfn.IFNA(VLOOKUP(A2571, Shares!A2572:B$3048, 2, FALSE), "")</f>
        <v/>
      </c>
      <c r="C2571" t="str">
        <f>A2571&amp; ".AX"</f>
        <v>PAF.AX</v>
      </c>
      <c r="D2571" t="str">
        <f>"{""symbol"": """ &amp; A2571 &amp; """, ""yahoo-symbol"": """ &amp; C2571 &amp; """}, "</f>
        <v xml:space="preserve">{"symbol": "PAF", "yahoo-symbol": "PAF.AX"}, </v>
      </c>
      <c r="H2571" t="str">
        <f>_xlfn.IFNA(VLOOKUP(A2571, Q$1:Q$1476,1,FALSE), 0)</f>
        <v>PAF</v>
      </c>
    </row>
    <row r="2572" spans="1:8" x14ac:dyDescent="0.2">
      <c r="A2572" s="15" t="s">
        <v>4481</v>
      </c>
      <c r="B2572" s="15" t="str">
        <f>_xlfn.IFNA(VLOOKUP(A2572, Shares!A2573:B$3048, 2, FALSE), "")</f>
        <v/>
      </c>
      <c r="C2572" t="str">
        <f>A2572&amp; ".AX"</f>
        <v>PAI.AX</v>
      </c>
      <c r="D2572" t="str">
        <f>"{""symbol"": """ &amp; A2572 &amp; """, ""yahoo-symbol"": """ &amp; C2572 &amp; """}, "</f>
        <v xml:space="preserve">{"symbol": "PAI", "yahoo-symbol": "PAI.AX"}, </v>
      </c>
      <c r="H2572" t="str">
        <f>_xlfn.IFNA(VLOOKUP(A2572, Q$1:Q$1476,1,FALSE), 0)</f>
        <v>PAI</v>
      </c>
    </row>
    <row r="2573" spans="1:8" x14ac:dyDescent="0.2">
      <c r="A2573" s="15" t="s">
        <v>4329</v>
      </c>
      <c r="B2573" s="15" t="str">
        <f>_xlfn.IFNA(VLOOKUP(A2573, Shares!A2574:B$3048, 2, FALSE), "")</f>
        <v/>
      </c>
      <c r="C2573" t="str">
        <f>A2573&amp; ".AX"</f>
        <v>PAK.AX</v>
      </c>
      <c r="D2573" t="str">
        <f>"{""symbol"": """ &amp; A2573 &amp; """, ""yahoo-symbol"": """ &amp; C2573 &amp; """}, "</f>
        <v xml:space="preserve">{"symbol": "PAK", "yahoo-symbol": "PAK.AX"}, </v>
      </c>
      <c r="H2573" t="str">
        <f>_xlfn.IFNA(VLOOKUP(A2573, Q$1:Q$1476,1,FALSE), 0)</f>
        <v>PAK</v>
      </c>
    </row>
    <row r="2574" spans="1:8" x14ac:dyDescent="0.2">
      <c r="A2574" s="15" t="s">
        <v>4365</v>
      </c>
      <c r="B2574" s="15" t="str">
        <f>_xlfn.IFNA(VLOOKUP(A2574, Shares!A2575:B$3048, 2, FALSE), "")</f>
        <v/>
      </c>
      <c r="C2574" t="str">
        <f>A2574&amp; ".AX"</f>
        <v>PAN.AX</v>
      </c>
      <c r="D2574" t="str">
        <f>"{""symbol"": """ &amp; A2574 &amp; """, ""yahoo-symbol"": """ &amp; C2574 &amp; """}, "</f>
        <v xml:space="preserve">{"symbol": "PAN", "yahoo-symbol": "PAN.AX"}, </v>
      </c>
      <c r="H2574" t="str">
        <f>_xlfn.IFNA(VLOOKUP(A2574, Q$1:Q$1476,1,FALSE), 0)</f>
        <v>PAN</v>
      </c>
    </row>
    <row r="2575" spans="1:8" x14ac:dyDescent="0.2">
      <c r="A2575" s="15" t="s">
        <v>4377</v>
      </c>
      <c r="B2575" s="15" t="str">
        <f>_xlfn.IFNA(VLOOKUP(A2575, Shares!A2576:B$3048, 2, FALSE), "")</f>
        <v/>
      </c>
      <c r="C2575" t="str">
        <f>A2575&amp; ".AX"</f>
        <v>PAR.AX</v>
      </c>
      <c r="D2575" t="str">
        <f>"{""symbol"": """ &amp; A2575 &amp; """, ""yahoo-symbol"": """ &amp; C2575 &amp; """}, "</f>
        <v xml:space="preserve">{"symbol": "PAR", "yahoo-symbol": "PAR.AX"}, </v>
      </c>
      <c r="H2575" t="str">
        <f>_xlfn.IFNA(VLOOKUP(A2575, Q$1:Q$1476,1,FALSE), 0)</f>
        <v>PAR</v>
      </c>
    </row>
    <row r="2576" spans="1:8" x14ac:dyDescent="0.2">
      <c r="A2576" s="15" t="s">
        <v>4553</v>
      </c>
      <c r="B2576" s="15" t="str">
        <f>_xlfn.IFNA(VLOOKUP(A2576, Shares!A2577:B$3048, 2, FALSE), "")</f>
        <v/>
      </c>
      <c r="C2576" t="str">
        <f>A2576&amp; ".AX"</f>
        <v>PBP.AX</v>
      </c>
      <c r="D2576" t="str">
        <f>"{""symbol"": """ &amp; A2576 &amp; """, ""yahoo-symbol"": """ &amp; C2576 &amp; """}, "</f>
        <v xml:space="preserve">{"symbol": "PBP", "yahoo-symbol": "PBP.AX"}, </v>
      </c>
      <c r="H2576" t="str">
        <f>_xlfn.IFNA(VLOOKUP(A2576, Q$1:Q$1476,1,FALSE), 0)</f>
        <v>PBP</v>
      </c>
    </row>
    <row r="2577" spans="1:8" x14ac:dyDescent="0.2">
      <c r="A2577" s="15" t="s">
        <v>4518</v>
      </c>
      <c r="B2577" s="15" t="str">
        <f>_xlfn.IFNA(VLOOKUP(A2577, Shares!A2578:B$3048, 2, FALSE), "")</f>
        <v/>
      </c>
      <c r="C2577" t="str">
        <f>A2577&amp; ".AX"</f>
        <v>PBT.AX</v>
      </c>
      <c r="D2577" t="str">
        <f>"{""symbol"": """ &amp; A2577 &amp; """, ""yahoo-symbol"": """ &amp; C2577 &amp; """}, "</f>
        <v xml:space="preserve">{"symbol": "PBT", "yahoo-symbol": "PBT.AX"}, </v>
      </c>
      <c r="H2577">
        <f>_xlfn.IFNA(VLOOKUP(A2577, Q$1:Q$1476,1,FALSE), 0)</f>
        <v>0</v>
      </c>
    </row>
    <row r="2578" spans="1:8" x14ac:dyDescent="0.2">
      <c r="A2578" s="15" t="s">
        <v>4557</v>
      </c>
      <c r="B2578" s="15" t="str">
        <f>_xlfn.IFNA(VLOOKUP(A2578, Shares!A2579:B$3048, 2, FALSE), "")</f>
        <v/>
      </c>
      <c r="C2578" t="str">
        <f>A2578&amp; ".AX"</f>
        <v>PCH.AX</v>
      </c>
      <c r="D2578" t="str">
        <f>"{""symbol"": """ &amp; A2578 &amp; """, ""yahoo-symbol"": """ &amp; C2578 &amp; """}, "</f>
        <v xml:space="preserve">{"symbol": "PCH", "yahoo-symbol": "PCH.AX"}, </v>
      </c>
      <c r="H2578" t="str">
        <f>_xlfn.IFNA(VLOOKUP(A2578, Q$1:Q$1476,1,FALSE), 0)</f>
        <v>PCH</v>
      </c>
    </row>
    <row r="2579" spans="1:8" x14ac:dyDescent="0.2">
      <c r="A2579" s="15" t="s">
        <v>4520</v>
      </c>
      <c r="B2579" s="15" t="str">
        <f>_xlfn.IFNA(VLOOKUP(A2579, Shares!A2580:B$3048, 2, FALSE), "")</f>
        <v/>
      </c>
      <c r="C2579" t="str">
        <f>A2579&amp; ".AX"</f>
        <v>PDI.AX</v>
      </c>
      <c r="D2579" t="str">
        <f>"{""symbol"": """ &amp; A2579 &amp; """, ""yahoo-symbol"": """ &amp; C2579 &amp; """}, "</f>
        <v xml:space="preserve">{"symbol": "PDI", "yahoo-symbol": "PDI.AX"}, </v>
      </c>
      <c r="H2579">
        <f>_xlfn.IFNA(VLOOKUP(A2579, Q$1:Q$1476,1,FALSE), 0)</f>
        <v>0</v>
      </c>
    </row>
    <row r="2580" spans="1:8" x14ac:dyDescent="0.2">
      <c r="A2580" s="15" t="s">
        <v>4353</v>
      </c>
      <c r="B2580" s="15" t="str">
        <f>_xlfn.IFNA(VLOOKUP(A2580, Shares!A2581:B$3048, 2, FALSE), "")</f>
        <v/>
      </c>
      <c r="C2580" t="str">
        <f>A2580&amp; ".AX"</f>
        <v>PDN.AX</v>
      </c>
      <c r="D2580" t="str">
        <f>"{""symbol"": """ &amp; A2580 &amp; """, ""yahoo-symbol"": """ &amp; C2580 &amp; """}, "</f>
        <v xml:space="preserve">{"symbol": "PDN", "yahoo-symbol": "PDN.AX"}, </v>
      </c>
      <c r="H2580" t="str">
        <f>_xlfn.IFNA(VLOOKUP(A2580, Q$1:Q$1476,1,FALSE), 0)</f>
        <v>PDN</v>
      </c>
    </row>
    <row r="2581" spans="1:8" x14ac:dyDescent="0.2">
      <c r="A2581" s="15" t="s">
        <v>4516</v>
      </c>
      <c r="B2581" s="15" t="str">
        <f>_xlfn.IFNA(VLOOKUP(A2581, Shares!A2582:B$3048, 2, FALSE), "")</f>
        <v/>
      </c>
      <c r="C2581" t="str">
        <f>A2581&amp; ".AX"</f>
        <v>PDZ.AX</v>
      </c>
      <c r="D2581" t="str">
        <f>"{""symbol"": """ &amp; A2581 &amp; """, ""yahoo-symbol"": """ &amp; C2581 &amp; """}, "</f>
        <v xml:space="preserve">{"symbol": "PDZ", "yahoo-symbol": "PDZ.AX"}, </v>
      </c>
      <c r="H2581">
        <f>_xlfn.IFNA(VLOOKUP(A2581, Q$1:Q$1476,1,FALSE), 0)</f>
        <v>0</v>
      </c>
    </row>
    <row r="2582" spans="1:8" x14ac:dyDescent="0.2">
      <c r="A2582" s="15" t="s">
        <v>68</v>
      </c>
      <c r="B2582" s="15" t="str">
        <f>_xlfn.IFNA(VLOOKUP(A2582, Shares!A2583:B$3048, 2, FALSE), "")</f>
        <v/>
      </c>
      <c r="C2582" t="str">
        <f>A2582&amp; ".AX"</f>
        <v>PEA.AX</v>
      </c>
      <c r="D2582" t="str">
        <f>"{""symbol"": """ &amp; A2582 &amp; """, ""yahoo-symbol"": """ &amp; C2582 &amp; """}, "</f>
        <v xml:space="preserve">{"symbol": "PEA", "yahoo-symbol": "PEA.AX"}, </v>
      </c>
      <c r="H2582">
        <f>_xlfn.IFNA(VLOOKUP(A2582, Q$1:Q$1476,1,FALSE), 0)</f>
        <v>0</v>
      </c>
    </row>
    <row r="2583" spans="1:8" x14ac:dyDescent="0.2">
      <c r="A2583" s="15" t="s">
        <v>4395</v>
      </c>
      <c r="B2583" s="15" t="str">
        <f>_xlfn.IFNA(VLOOKUP(A2583, Shares!A2584:B$3048, 2, FALSE), "")</f>
        <v/>
      </c>
      <c r="C2583" t="str">
        <f>A2583&amp; ".AX"</f>
        <v>PEK.AX</v>
      </c>
      <c r="D2583" t="str">
        <f>"{""symbol"": """ &amp; A2583 &amp; """, ""yahoo-symbol"": """ &amp; C2583 &amp; """}, "</f>
        <v xml:space="preserve">{"symbol": "PEK", "yahoo-symbol": "PEK.AX"}, </v>
      </c>
      <c r="H2583">
        <f>_xlfn.IFNA(VLOOKUP(A2583, Q$1:Q$1476,1,FALSE), 0)</f>
        <v>0</v>
      </c>
    </row>
    <row r="2584" spans="1:8" x14ac:dyDescent="0.2">
      <c r="A2584" s="15" t="s">
        <v>4409</v>
      </c>
      <c r="B2584" s="15" t="str">
        <f>_xlfn.IFNA(VLOOKUP(A2584, Shares!A2585:B$3048, 2, FALSE), "")</f>
        <v/>
      </c>
      <c r="C2584" t="str">
        <f>A2584&amp; ".AX"</f>
        <v>PEN.AX</v>
      </c>
      <c r="D2584" t="str">
        <f>"{""symbol"": """ &amp; A2584 &amp; """, ""yahoo-symbol"": """ &amp; C2584 &amp; """}, "</f>
        <v xml:space="preserve">{"symbol": "PEN", "yahoo-symbol": "PEN.AX"}, </v>
      </c>
      <c r="H2584" t="str">
        <f>_xlfn.IFNA(VLOOKUP(A2584, Q$1:Q$1476,1,FALSE), 0)</f>
        <v>PEN</v>
      </c>
    </row>
    <row r="2585" spans="1:8" x14ac:dyDescent="0.2">
      <c r="A2585" s="15" t="s">
        <v>4401</v>
      </c>
      <c r="B2585" s="15" t="str">
        <f>_xlfn.IFNA(VLOOKUP(A2585, Shares!A2586:B$3048, 2, FALSE), "")</f>
        <v/>
      </c>
      <c r="C2585" t="str">
        <f>A2585&amp; ".AX"</f>
        <v>PEX.AX</v>
      </c>
      <c r="D2585" t="str">
        <f>"{""symbol"": """ &amp; A2585 &amp; """, ""yahoo-symbol"": """ &amp; C2585 &amp; """}, "</f>
        <v xml:space="preserve">{"symbol": "PEX", "yahoo-symbol": "PEX.AX"}, </v>
      </c>
      <c r="H2585" t="str">
        <f>_xlfn.IFNA(VLOOKUP(A2585, Q$1:Q$1476,1,FALSE), 0)</f>
        <v>PEX</v>
      </c>
    </row>
    <row r="2586" spans="1:8" x14ac:dyDescent="0.2">
      <c r="A2586" s="15" t="s">
        <v>4526</v>
      </c>
      <c r="B2586" s="15" t="str">
        <f>_xlfn.IFNA(VLOOKUP(A2586, Shares!A2587:B$3048, 2, FALSE), "")</f>
        <v/>
      </c>
      <c r="C2586" t="str">
        <f>A2586&amp; ".AX"</f>
        <v>PEZ.AX</v>
      </c>
      <c r="D2586" t="str">
        <f>"{""symbol"": """ &amp; A2586 &amp; """, ""yahoo-symbol"": """ &amp; C2586 &amp; """}, "</f>
        <v xml:space="preserve">{"symbol": "PEZ", "yahoo-symbol": "PEZ.AX"}, </v>
      </c>
      <c r="H2586">
        <f>_xlfn.IFNA(VLOOKUP(A2586, Q$1:Q$1476,1,FALSE), 0)</f>
        <v>0</v>
      </c>
    </row>
    <row r="2587" spans="1:8" x14ac:dyDescent="0.2">
      <c r="A2587" s="15" t="s">
        <v>70</v>
      </c>
      <c r="B2587" s="15" t="str">
        <f>_xlfn.IFNA(VLOOKUP(A2587, Shares!A2588:B$3048, 2, FALSE), "")</f>
        <v/>
      </c>
      <c r="C2587" t="str">
        <f>A2587&amp; ".AX"</f>
        <v>PGC.AX</v>
      </c>
      <c r="D2587" t="str">
        <f>"{""symbol"": """ &amp; A2587 &amp; """, ""yahoo-symbol"": """ &amp; C2587 &amp; """}, "</f>
        <v xml:space="preserve">{"symbol": "PGC", "yahoo-symbol": "PGC.AX"}, </v>
      </c>
      <c r="H2587">
        <f>_xlfn.IFNA(VLOOKUP(A2587, Q$1:Q$1476,1,FALSE), 0)</f>
        <v>0</v>
      </c>
    </row>
    <row r="2588" spans="1:8" x14ac:dyDescent="0.2">
      <c r="A2588" s="15" t="s">
        <v>4295</v>
      </c>
      <c r="B2588" s="15" t="str">
        <f>_xlfn.IFNA(VLOOKUP(A2588, Shares!A2589:B$3048, 2, FALSE), "")</f>
        <v/>
      </c>
      <c r="C2588" t="str">
        <f>A2588&amp; ".AX"</f>
        <v>PGF.AX</v>
      </c>
      <c r="D2588" t="str">
        <f>"{""symbol"": """ &amp; A2588 &amp; """, ""yahoo-symbol"": """ &amp; C2588 &amp; """}, "</f>
        <v xml:space="preserve">{"symbol": "PGF", "yahoo-symbol": "PGF.AX"}, </v>
      </c>
      <c r="H2588">
        <f>_xlfn.IFNA(VLOOKUP(A2588, Q$1:Q$1476,1,FALSE), 0)</f>
        <v>0</v>
      </c>
    </row>
    <row r="2589" spans="1:8" x14ac:dyDescent="0.2">
      <c r="A2589" s="15" t="s">
        <v>69</v>
      </c>
      <c r="B2589" s="15" t="str">
        <f>_xlfn.IFNA(VLOOKUP(A2589, Shares!A2590:B$3048, 2, FALSE), "")</f>
        <v/>
      </c>
      <c r="C2589" t="str">
        <f>A2589&amp; ".AX"</f>
        <v>PGH.AX</v>
      </c>
      <c r="D2589" t="str">
        <f>"{""symbol"": """ &amp; A2589 &amp; """, ""yahoo-symbol"": """ &amp; C2589 &amp; """}, "</f>
        <v xml:space="preserve">{"symbol": "PGH", "yahoo-symbol": "PGH.AX"}, </v>
      </c>
      <c r="H2589" t="str">
        <f>_xlfn.IFNA(VLOOKUP(A2589, Q$1:Q$1476,1,FALSE), 0)</f>
        <v>PGH</v>
      </c>
    </row>
    <row r="2590" spans="1:8" x14ac:dyDescent="0.2">
      <c r="A2590" s="15" t="s">
        <v>4367</v>
      </c>
      <c r="B2590" s="15" t="str">
        <f>_xlfn.IFNA(VLOOKUP(A2590, Shares!A2591:B$3048, 2, FALSE), "")</f>
        <v/>
      </c>
      <c r="C2590" t="str">
        <f>A2590&amp; ".AX"</f>
        <v>PGI.AX</v>
      </c>
      <c r="D2590" t="str">
        <f>"{""symbol"": """ &amp; A2590 &amp; """, ""yahoo-symbol"": """ &amp; C2590 &amp; """}, "</f>
        <v xml:space="preserve">{"symbol": "PGI", "yahoo-symbol": "PGI.AX"}, </v>
      </c>
      <c r="H2590" t="str">
        <f>_xlfn.IFNA(VLOOKUP(A2590, Q$1:Q$1476,1,FALSE), 0)</f>
        <v>PGI</v>
      </c>
    </row>
    <row r="2591" spans="1:8" x14ac:dyDescent="0.2">
      <c r="A2591" s="15" t="s">
        <v>4479</v>
      </c>
      <c r="B2591" s="15" t="str">
        <f>_xlfn.IFNA(VLOOKUP(A2591, Shares!A2592:B$3048, 2, FALSE), "")</f>
        <v/>
      </c>
      <c r="C2591" t="str">
        <f>A2591&amp; ".AX"</f>
        <v>PGM.AX</v>
      </c>
      <c r="D2591" t="str">
        <f>"{""symbol"": """ &amp; A2591 &amp; """, ""yahoo-symbol"": """ &amp; C2591 &amp; """}, "</f>
        <v xml:space="preserve">{"symbol": "PGM", "yahoo-symbol": "PGM.AX"}, </v>
      </c>
      <c r="H2591">
        <f>_xlfn.IFNA(VLOOKUP(A2591, Q$1:Q$1476,1,FALSE), 0)</f>
        <v>0</v>
      </c>
    </row>
    <row r="2592" spans="1:8" x14ac:dyDescent="0.2">
      <c r="A2592" s="15" t="s">
        <v>4534</v>
      </c>
      <c r="B2592" s="15" t="str">
        <f>_xlfn.IFNA(VLOOKUP(A2592, Shares!A2593:B$3048, 2, FALSE), "")</f>
        <v/>
      </c>
      <c r="C2592" t="str">
        <f>A2592&amp; ".AX"</f>
        <v>PGO.AX</v>
      </c>
      <c r="D2592" t="str">
        <f>"{""symbol"": """ &amp; A2592 &amp; """, ""yahoo-symbol"": """ &amp; C2592 &amp; """}, "</f>
        <v xml:space="preserve">{"symbol": "PGO", "yahoo-symbol": "PGO.AX"}, </v>
      </c>
      <c r="H2592" t="str">
        <f>_xlfn.IFNA(VLOOKUP(A2592, Q$1:Q$1476,1,FALSE), 0)</f>
        <v>PGO</v>
      </c>
    </row>
    <row r="2593" spans="1:8" x14ac:dyDescent="0.2">
      <c r="A2593" s="15" t="s">
        <v>4263</v>
      </c>
      <c r="B2593" s="15" t="str">
        <f>_xlfn.IFNA(VLOOKUP(A2593, Shares!A2594:B$3048, 2, FALSE), "")</f>
        <v/>
      </c>
      <c r="C2593" t="str">
        <f>A2593&amp; ".AX"</f>
        <v>PGR.AX</v>
      </c>
      <c r="D2593" t="str">
        <f>"{""symbol"": """ &amp; A2593 &amp; """, ""yahoo-symbol"": """ &amp; C2593 &amp; """}, "</f>
        <v xml:space="preserve">{"symbol": "PGR", "yahoo-symbol": "PGR.AX"}, </v>
      </c>
      <c r="H2593" t="str">
        <f>_xlfn.IFNA(VLOOKUP(A2593, Q$1:Q$1476,1,FALSE), 0)</f>
        <v>PGR</v>
      </c>
    </row>
    <row r="2594" spans="1:8" x14ac:dyDescent="0.2">
      <c r="A2594" s="15" t="s">
        <v>4475</v>
      </c>
      <c r="B2594" s="15" t="str">
        <f>_xlfn.IFNA(VLOOKUP(A2594, Shares!A2595:B$3048, 2, FALSE), "")</f>
        <v/>
      </c>
      <c r="C2594" t="str">
        <f>A2594&amp; ".AX"</f>
        <v>PGS.AX</v>
      </c>
      <c r="D2594" t="str">
        <f>"{""symbol"": """ &amp; A2594 &amp; """, ""yahoo-symbol"": """ &amp; C2594 &amp; """}, "</f>
        <v xml:space="preserve">{"symbol": "PGS", "yahoo-symbol": "PGS.AX"}, </v>
      </c>
      <c r="H2594" t="str">
        <f>_xlfn.IFNA(VLOOKUP(A2594, Q$1:Q$1476,1,FALSE), 0)</f>
        <v>PGS</v>
      </c>
    </row>
    <row r="2595" spans="1:8" x14ac:dyDescent="0.2">
      <c r="A2595" s="15" t="s">
        <v>4289</v>
      </c>
      <c r="B2595" s="15" t="str">
        <f>_xlfn.IFNA(VLOOKUP(A2595, Shares!A2596:B$3048, 2, FALSE), "")</f>
        <v/>
      </c>
      <c r="C2595" t="str">
        <f>A2595&amp; ".AX"</f>
        <v>PGY.AX</v>
      </c>
      <c r="D2595" t="str">
        <f>"{""symbol"": """ &amp; A2595 &amp; """, ""yahoo-symbol"": """ &amp; C2595 &amp; """}, "</f>
        <v xml:space="preserve">{"symbol": "PGY", "yahoo-symbol": "PGY.AX"}, </v>
      </c>
      <c r="H2595">
        <f>_xlfn.IFNA(VLOOKUP(A2595, Q$1:Q$1476,1,FALSE), 0)</f>
        <v>0</v>
      </c>
    </row>
    <row r="2596" spans="1:8" x14ac:dyDescent="0.2">
      <c r="A2596" s="15" t="s">
        <v>4575</v>
      </c>
      <c r="B2596" s="15" t="str">
        <f>_xlfn.IFNA(VLOOKUP(A2596, Shares!A2597:B$3048, 2, FALSE), "")</f>
        <v/>
      </c>
      <c r="C2596" t="str">
        <f>A2596&amp; ".AX"</f>
        <v>PHG.AX</v>
      </c>
      <c r="D2596" t="str">
        <f>"{""symbol"": """ &amp; A2596 &amp; """, ""yahoo-symbol"": """ &amp; C2596 &amp; """}, "</f>
        <v xml:space="preserve">{"symbol": "PHG", "yahoo-symbol": "PHG.AX"}, </v>
      </c>
      <c r="H2596">
        <f>_xlfn.IFNA(VLOOKUP(A2596, Q$1:Q$1476,1,FALSE), 0)</f>
        <v>0</v>
      </c>
    </row>
    <row r="2597" spans="1:8" x14ac:dyDescent="0.2">
      <c r="A2597" s="15" t="s">
        <v>4425</v>
      </c>
      <c r="B2597" s="15" t="str">
        <f>_xlfn.IFNA(VLOOKUP(A2597, Shares!A2598:B$3048, 2, FALSE), "")</f>
        <v/>
      </c>
      <c r="C2597" t="str">
        <f>A2597&amp; ".AX"</f>
        <v>PIC.AX</v>
      </c>
      <c r="D2597" t="str">
        <f>"{""symbol"": """ &amp; A2597 &amp; """, ""yahoo-symbol"": """ &amp; C2597 &amp; """}, "</f>
        <v xml:space="preserve">{"symbol": "PIC", "yahoo-symbol": "PIC.AX"}, </v>
      </c>
      <c r="H2597" t="str">
        <f>_xlfn.IFNA(VLOOKUP(A2597, Q$1:Q$1476,1,FALSE), 0)</f>
        <v>PIC</v>
      </c>
    </row>
    <row r="2598" spans="1:8" x14ac:dyDescent="0.2">
      <c r="A2598" s="15" t="s">
        <v>4421</v>
      </c>
      <c r="B2598" s="15" t="str">
        <f>_xlfn.IFNA(VLOOKUP(A2598, Shares!A2599:B$3048, 2, FALSE), "")</f>
        <v/>
      </c>
      <c r="C2598" t="str">
        <f>A2598&amp; ".AX"</f>
        <v>PIL.AX</v>
      </c>
      <c r="D2598" t="str">
        <f>"{""symbol"": """ &amp; A2598 &amp; """, ""yahoo-symbol"": """ &amp; C2598 &amp; """}, "</f>
        <v xml:space="preserve">{"symbol": "PIL", "yahoo-symbol": "PIL.AX"}, </v>
      </c>
      <c r="H2598" t="str">
        <f>_xlfn.IFNA(VLOOKUP(A2598, Q$1:Q$1476,1,FALSE), 0)</f>
        <v>PIL</v>
      </c>
    </row>
    <row r="2599" spans="1:8" x14ac:dyDescent="0.2">
      <c r="A2599" s="15" t="s">
        <v>4469</v>
      </c>
      <c r="B2599" s="15" t="str">
        <f>_xlfn.IFNA(VLOOKUP(A2599, Shares!A2600:B$3048, 2, FALSE), "")</f>
        <v/>
      </c>
      <c r="C2599" t="str">
        <f>A2599&amp; ".AX"</f>
        <v>PIO.AX</v>
      </c>
      <c r="D2599" t="str">
        <f>"{""symbol"": """ &amp; A2599 &amp; """, ""yahoo-symbol"": """ &amp; C2599 &amp; """}, "</f>
        <v xml:space="preserve">{"symbol": "PIO", "yahoo-symbol": "PIO.AX"}, </v>
      </c>
      <c r="H2599" t="str">
        <f>_xlfn.IFNA(VLOOKUP(A2599, Q$1:Q$1476,1,FALSE), 0)</f>
        <v>PIO</v>
      </c>
    </row>
    <row r="2600" spans="1:8" x14ac:dyDescent="0.2">
      <c r="A2600" s="15" t="s">
        <v>4569</v>
      </c>
      <c r="B2600" s="15" t="str">
        <f>_xlfn.IFNA(VLOOKUP(A2600, Shares!A2601:B$3048, 2, FALSE), "")</f>
        <v/>
      </c>
      <c r="C2600" t="str">
        <f>A2600&amp; ".AX"</f>
        <v>PIQ.AX</v>
      </c>
      <c r="D2600" t="str">
        <f>"{""symbol"": """ &amp; A2600 &amp; """, ""yahoo-symbol"": """ &amp; C2600 &amp; """}, "</f>
        <v xml:space="preserve">{"symbol": "PIQ", "yahoo-symbol": "PIQ.AX"}, </v>
      </c>
      <c r="H2600">
        <f>_xlfn.IFNA(VLOOKUP(A2600, Q$1:Q$1476,1,FALSE), 0)</f>
        <v>0</v>
      </c>
    </row>
    <row r="2601" spans="1:8" x14ac:dyDescent="0.2">
      <c r="A2601" s="15" t="s">
        <v>4559</v>
      </c>
      <c r="B2601" s="15" t="str">
        <f>_xlfn.IFNA(VLOOKUP(A2601, Shares!A2602:B$3048, 2, FALSE), "")</f>
        <v/>
      </c>
      <c r="C2601" t="str">
        <f>A2601&amp; ".AX"</f>
        <v>PLG.AX</v>
      </c>
      <c r="D2601" t="str">
        <f>"{""symbol"": """ &amp; A2601 &amp; """, ""yahoo-symbol"": """ &amp; C2601 &amp; """}, "</f>
        <v xml:space="preserve">{"symbol": "PLG", "yahoo-symbol": "PLG.AX"}, </v>
      </c>
      <c r="H2601">
        <f>_xlfn.IFNA(VLOOKUP(A2601, Q$1:Q$1476,1,FALSE), 0)</f>
        <v>0</v>
      </c>
    </row>
    <row r="2602" spans="1:8" x14ac:dyDescent="0.2">
      <c r="A2602" s="15" t="s">
        <v>4498</v>
      </c>
      <c r="B2602" s="15" t="str">
        <f>_xlfn.IFNA(VLOOKUP(A2602, Shares!A2603:B$3048, 2, FALSE), "")</f>
        <v/>
      </c>
      <c r="C2602" t="str">
        <f>A2602&amp; ".AX"</f>
        <v>PLH.AX</v>
      </c>
      <c r="D2602" t="str">
        <f>"{""symbol"": """ &amp; A2602 &amp; """, ""yahoo-symbol"": """ &amp; C2602 &amp; """}, "</f>
        <v xml:space="preserve">{"symbol": "PLH", "yahoo-symbol": "PLH.AX"}, </v>
      </c>
      <c r="H2602" t="str">
        <f>_xlfn.IFNA(VLOOKUP(A2602, Q$1:Q$1476,1,FALSE), 0)</f>
        <v>PLH</v>
      </c>
    </row>
    <row r="2603" spans="1:8" x14ac:dyDescent="0.2">
      <c r="A2603" s="15" t="s">
        <v>4461</v>
      </c>
      <c r="B2603" s="15" t="str">
        <f>_xlfn.IFNA(VLOOKUP(A2603, Shares!A2604:B$3048, 2, FALSE), "")</f>
        <v/>
      </c>
      <c r="C2603" t="str">
        <f>A2603&amp; ".AX"</f>
        <v>PLS.AX</v>
      </c>
      <c r="D2603" t="str">
        <f>"{""symbol"": """ &amp; A2603 &amp; """, ""yahoo-symbol"": """ &amp; C2603 &amp; """}, "</f>
        <v xml:space="preserve">{"symbol": "PLS", "yahoo-symbol": "PLS.AX"}, </v>
      </c>
      <c r="H2603" t="str">
        <f>_xlfn.IFNA(VLOOKUP(A2603, Q$1:Q$1476,1,FALSE), 0)</f>
        <v>PLS</v>
      </c>
    </row>
    <row r="2604" spans="1:8" x14ac:dyDescent="0.2">
      <c r="A2604" s="15" t="s">
        <v>4487</v>
      </c>
      <c r="B2604" s="15" t="str">
        <f>_xlfn.IFNA(VLOOKUP(A2604, Shares!A2605:B$3048, 2, FALSE), "")</f>
        <v/>
      </c>
      <c r="C2604" t="str">
        <f>A2604&amp; ".AX"</f>
        <v>PMC.AX</v>
      </c>
      <c r="D2604" t="str">
        <f>"{""symbol"": """ &amp; A2604 &amp; """, ""yahoo-symbol"": """ &amp; C2604 &amp; """}, "</f>
        <v xml:space="preserve">{"symbol": "PMC", "yahoo-symbol": "PMC.AX"}, </v>
      </c>
      <c r="H2604">
        <f>_xlfn.IFNA(VLOOKUP(A2604, Q$1:Q$1476,1,FALSE), 0)</f>
        <v>0</v>
      </c>
    </row>
    <row r="2605" spans="1:8" x14ac:dyDescent="0.2">
      <c r="A2605" s="15" t="s">
        <v>72</v>
      </c>
      <c r="B2605" s="15" t="str">
        <f>_xlfn.IFNA(VLOOKUP(A2605, Shares!A2606:B$3048, 2, FALSE), "")</f>
        <v/>
      </c>
      <c r="C2605" t="str">
        <f>A2605&amp; ".AX"</f>
        <v>PME.AX</v>
      </c>
      <c r="D2605" t="str">
        <f>"{""symbol"": """ &amp; A2605 &amp; """, ""yahoo-symbol"": """ &amp; C2605 &amp; """}, "</f>
        <v xml:space="preserve">{"symbol": "PME", "yahoo-symbol": "PME.AX"}, </v>
      </c>
      <c r="H2605" t="str">
        <f>_xlfn.IFNA(VLOOKUP(A2605, Q$1:Q$1476,1,FALSE), 0)</f>
        <v>PME</v>
      </c>
    </row>
    <row r="2606" spans="1:8" x14ac:dyDescent="0.2">
      <c r="A2606" s="15" t="s">
        <v>4299</v>
      </c>
      <c r="B2606" s="15" t="str">
        <f>_xlfn.IFNA(VLOOKUP(A2606, Shares!A2607:B$3048, 2, FALSE), "")</f>
        <v/>
      </c>
      <c r="C2606" t="str">
        <f>A2606&amp; ".AX"</f>
        <v>PMP.AX</v>
      </c>
      <c r="D2606" t="str">
        <f>"{""symbol"": """ &amp; A2606 &amp; """, ""yahoo-symbol"": """ &amp; C2606 &amp; """}, "</f>
        <v xml:space="preserve">{"symbol": "PMP", "yahoo-symbol": "PMP.AX"}, </v>
      </c>
      <c r="H2606" t="str">
        <f>_xlfn.IFNA(VLOOKUP(A2606, Q$1:Q$1476,1,FALSE), 0)</f>
        <v>PMP</v>
      </c>
    </row>
    <row r="2607" spans="1:8" x14ac:dyDescent="0.2">
      <c r="A2607" s="15" t="s">
        <v>4524</v>
      </c>
      <c r="B2607" s="15" t="str">
        <f>_xlfn.IFNA(VLOOKUP(A2607, Shares!A2608:B$3048, 2, FALSE), "")</f>
        <v/>
      </c>
      <c r="C2607" t="str">
        <f>A2607&amp; ".AX"</f>
        <v>PMV.AX</v>
      </c>
      <c r="D2607" t="str">
        <f>"{""symbol"": """ &amp; A2607 &amp; """, ""yahoo-symbol"": """ &amp; C2607 &amp; """}, "</f>
        <v xml:space="preserve">{"symbol": "PMV", "yahoo-symbol": "PMV.AX"}, </v>
      </c>
      <c r="H2607">
        <f>_xlfn.IFNA(VLOOKUP(A2607, Q$1:Q$1476,1,FALSE), 0)</f>
        <v>0</v>
      </c>
    </row>
    <row r="2608" spans="1:8" x14ac:dyDescent="0.2">
      <c r="A2608" s="15" t="s">
        <v>4348</v>
      </c>
      <c r="B2608" s="15" t="str">
        <f>_xlfn.IFNA(VLOOKUP(A2608, Shares!A2609:B$3048, 2, FALSE), "")</f>
        <v/>
      </c>
      <c r="C2608" t="str">
        <f>A2608&amp; ".AX"</f>
        <v>PMY.AX</v>
      </c>
      <c r="D2608" t="str">
        <f>"{""symbol"": """ &amp; A2608 &amp; """, ""yahoo-symbol"": """ &amp; C2608 &amp; """}, "</f>
        <v xml:space="preserve">{"symbol": "PMY", "yahoo-symbol": "PMY.AX"}, </v>
      </c>
      <c r="H2608" t="str">
        <f>_xlfn.IFNA(VLOOKUP(A2608, Q$1:Q$1476,1,FALSE), 0)</f>
        <v>PMY</v>
      </c>
    </row>
    <row r="2609" spans="1:8" x14ac:dyDescent="0.2">
      <c r="A2609" s="15" t="s">
        <v>4467</v>
      </c>
      <c r="B2609" s="15" t="str">
        <f>_xlfn.IFNA(VLOOKUP(A2609, Shares!A2610:B$3048, 2, FALSE), "")</f>
        <v/>
      </c>
      <c r="C2609" t="str">
        <f>A2609&amp; ".AX"</f>
        <v>PNC.AX</v>
      </c>
      <c r="D2609" t="str">
        <f>"{""symbol"": """ &amp; A2609 &amp; """, ""yahoo-symbol"": """ &amp; C2609 &amp; """}, "</f>
        <v xml:space="preserve">{"symbol": "PNC", "yahoo-symbol": "PNC.AX"}, </v>
      </c>
      <c r="H2609">
        <f>_xlfn.IFNA(VLOOKUP(A2609, Q$1:Q$1476,1,FALSE), 0)</f>
        <v>0</v>
      </c>
    </row>
    <row r="2610" spans="1:8" x14ac:dyDescent="0.2">
      <c r="A2610" s="15" t="s">
        <v>4465</v>
      </c>
      <c r="B2610" s="15" t="str">
        <f>_xlfn.IFNA(VLOOKUP(A2610, Shares!A2611:B$3048, 2, FALSE), "")</f>
        <v/>
      </c>
      <c r="C2610" t="str">
        <f>A2610&amp; ".AX"</f>
        <v>PNI.AX</v>
      </c>
      <c r="D2610" t="str">
        <f>"{""symbol"": """ &amp; A2610 &amp; """, ""yahoo-symbol"": """ &amp; C2610 &amp; """}, "</f>
        <v xml:space="preserve">{"symbol": "PNI", "yahoo-symbol": "PNI.AX"}, </v>
      </c>
      <c r="H2610">
        <f>_xlfn.IFNA(VLOOKUP(A2610, Q$1:Q$1476,1,FALSE), 0)</f>
        <v>0</v>
      </c>
    </row>
    <row r="2611" spans="1:8" x14ac:dyDescent="0.2">
      <c r="A2611" s="15" t="s">
        <v>4382</v>
      </c>
      <c r="B2611" s="15" t="str">
        <f>_xlfn.IFNA(VLOOKUP(A2611, Shares!A2612:B$3048, 2, FALSE), "")</f>
        <v/>
      </c>
      <c r="C2611" t="str">
        <f>A2611&amp; ".AX"</f>
        <v>PNL.AX</v>
      </c>
      <c r="D2611" t="str">
        <f>"{""symbol"": """ &amp; A2611 &amp; """, ""yahoo-symbol"": """ &amp; C2611 &amp; """}, "</f>
        <v xml:space="preserve">{"symbol": "PNL", "yahoo-symbol": "PNL.AX"}, </v>
      </c>
      <c r="H2611" t="str">
        <f>_xlfn.IFNA(VLOOKUP(A2611, Q$1:Q$1476,1,FALSE), 0)</f>
        <v>PNL</v>
      </c>
    </row>
    <row r="2612" spans="1:8" x14ac:dyDescent="0.2">
      <c r="A2612" s="15" t="s">
        <v>4417</v>
      </c>
      <c r="B2612" s="15" t="str">
        <f>_xlfn.IFNA(VLOOKUP(A2612, Shares!A2613:B$3048, 2, FALSE), "")</f>
        <v/>
      </c>
      <c r="C2612" t="str">
        <f>A2612&amp; ".AX"</f>
        <v>PNN.AX</v>
      </c>
      <c r="D2612" t="str">
        <f>"{""symbol"": """ &amp; A2612 &amp; """, ""yahoo-symbol"": """ &amp; C2612 &amp; """}, "</f>
        <v xml:space="preserve">{"symbol": "PNN", "yahoo-symbol": "PNN.AX"}, </v>
      </c>
      <c r="H2612" t="str">
        <f>_xlfn.IFNA(VLOOKUP(A2612, Q$1:Q$1476,1,FALSE), 0)</f>
        <v>PNN</v>
      </c>
    </row>
    <row r="2613" spans="1:8" x14ac:dyDescent="0.2">
      <c r="A2613" s="15" t="s">
        <v>4369</v>
      </c>
      <c r="B2613" s="15" t="str">
        <f>_xlfn.IFNA(VLOOKUP(A2613, Shares!A2614:B$3048, 2, FALSE), "")</f>
        <v/>
      </c>
      <c r="C2613" t="str">
        <f>A2613&amp; ".AX"</f>
        <v>PNR.AX</v>
      </c>
      <c r="D2613" t="str">
        <f>"{""symbol"": """ &amp; A2613 &amp; """, ""yahoo-symbol"": """ &amp; C2613 &amp; """}, "</f>
        <v xml:space="preserve">{"symbol": "PNR", "yahoo-symbol": "PNR.AX"}, </v>
      </c>
      <c r="H2613">
        <f>_xlfn.IFNA(VLOOKUP(A2613, Q$1:Q$1476,1,FALSE), 0)</f>
        <v>0</v>
      </c>
    </row>
    <row r="2614" spans="1:8" x14ac:dyDescent="0.2">
      <c r="A2614" s="15" t="s">
        <v>4506</v>
      </c>
      <c r="B2614" s="15" t="str">
        <f>_xlfn.IFNA(VLOOKUP(A2614, Shares!A2615:B$3048, 2, FALSE), "")</f>
        <v/>
      </c>
      <c r="C2614" t="str">
        <f>A2614&amp; ".AX"</f>
        <v>PNV.AX</v>
      </c>
      <c r="D2614" t="str">
        <f>"{""symbol"": """ &amp; A2614 &amp; """, ""yahoo-symbol"": """ &amp; C2614 &amp; """}, "</f>
        <v xml:space="preserve">{"symbol": "PNV", "yahoo-symbol": "PNV.AX"}, </v>
      </c>
      <c r="H2614" t="str">
        <f>_xlfn.IFNA(VLOOKUP(A2614, Q$1:Q$1476,1,FALSE), 0)</f>
        <v>PNV</v>
      </c>
    </row>
    <row r="2615" spans="1:8" x14ac:dyDescent="0.2">
      <c r="A2615" s="15" t="s">
        <v>4301</v>
      </c>
      <c r="B2615" s="15" t="str">
        <f>_xlfn.IFNA(VLOOKUP(A2615, Shares!A2616:B$3048, 2, FALSE), "")</f>
        <v/>
      </c>
      <c r="C2615" t="str">
        <f>A2615&amp; ".AX"</f>
        <v>PNX.AX</v>
      </c>
      <c r="D2615" t="str">
        <f>"{""symbol"": """ &amp; A2615 &amp; """, ""yahoo-symbol"": """ &amp; C2615 &amp; """}, "</f>
        <v xml:space="preserve">{"symbol": "PNX", "yahoo-symbol": "PNX.AX"}, </v>
      </c>
      <c r="H2615" t="str">
        <f>_xlfn.IFNA(VLOOKUP(A2615, Q$1:Q$1476,1,FALSE), 0)</f>
        <v>PNX</v>
      </c>
    </row>
    <row r="2616" spans="1:8" x14ac:dyDescent="0.2">
      <c r="A2616" s="15" t="s">
        <v>4457</v>
      </c>
      <c r="B2616" s="15" t="str">
        <f>_xlfn.IFNA(VLOOKUP(A2616, Shares!A2617:B$3048, 2, FALSE), "")</f>
        <v/>
      </c>
      <c r="C2616" t="str">
        <f>A2616&amp; ".AX"</f>
        <v>POH.AX</v>
      </c>
      <c r="D2616" t="str">
        <f>"{""symbol"": """ &amp; A2616 &amp; """, ""yahoo-symbol"": """ &amp; C2616 &amp; """}, "</f>
        <v xml:space="preserve">{"symbol": "POH", "yahoo-symbol": "POH.AX"}, </v>
      </c>
      <c r="H2616">
        <f>_xlfn.IFNA(VLOOKUP(A2616, Q$1:Q$1476,1,FALSE), 0)</f>
        <v>0</v>
      </c>
    </row>
    <row r="2617" spans="1:8" x14ac:dyDescent="0.2">
      <c r="A2617" s="15" t="s">
        <v>4538</v>
      </c>
      <c r="B2617" s="15" t="str">
        <f>_xlfn.IFNA(VLOOKUP(A2617, Shares!A2618:B$3048, 2, FALSE), "")</f>
        <v/>
      </c>
      <c r="C2617" t="str">
        <f>A2617&amp; ".AX"</f>
        <v>POP.AX</v>
      </c>
      <c r="D2617" t="str">
        <f>"{""symbol"": """ &amp; A2617 &amp; """, ""yahoo-symbol"": """ &amp; C2617 &amp; """}, "</f>
        <v xml:space="preserve">{"symbol": "POP", "yahoo-symbol": "POP.AX"}, </v>
      </c>
      <c r="H2617">
        <f>_xlfn.IFNA(VLOOKUP(A2617, Q$1:Q$1476,1,FALSE), 0)</f>
        <v>0</v>
      </c>
    </row>
    <row r="2618" spans="1:8" x14ac:dyDescent="0.2">
      <c r="A2618" s="15" t="s">
        <v>4508</v>
      </c>
      <c r="B2618" s="15" t="str">
        <f>_xlfn.IFNA(VLOOKUP(A2618, Shares!A2619:B$3048, 2, FALSE), "")</f>
        <v/>
      </c>
      <c r="C2618" t="str">
        <f>A2618&amp; ".AX"</f>
        <v>POS.AX</v>
      </c>
      <c r="D2618" t="str">
        <f>"{""symbol"": """ &amp; A2618 &amp; """, ""yahoo-symbol"": """ &amp; C2618 &amp; """}, "</f>
        <v xml:space="preserve">{"symbol": "POS", "yahoo-symbol": "POS.AX"}, </v>
      </c>
      <c r="H2618">
        <f>_xlfn.IFNA(VLOOKUP(A2618, Q$1:Q$1476,1,FALSE), 0)</f>
        <v>0</v>
      </c>
    </row>
    <row r="2619" spans="1:8" x14ac:dyDescent="0.2">
      <c r="A2619" s="15" t="s">
        <v>4567</v>
      </c>
      <c r="B2619" s="15" t="str">
        <f>_xlfn.IFNA(VLOOKUP(A2619, Shares!A2620:B$3048, 2, FALSE), "")</f>
        <v/>
      </c>
      <c r="C2619" t="str">
        <f>A2619&amp; ".AX"</f>
        <v>POW.AX</v>
      </c>
      <c r="D2619" t="str">
        <f>"{""symbol"": """ &amp; A2619 &amp; """, ""yahoo-symbol"": """ &amp; C2619 &amp; """}, "</f>
        <v xml:space="preserve">{"symbol": "POW", "yahoo-symbol": "POW.AX"}, </v>
      </c>
      <c r="H2619">
        <f>_xlfn.IFNA(VLOOKUP(A2619, Q$1:Q$1476,1,FALSE), 0)</f>
        <v>0</v>
      </c>
    </row>
    <row r="2620" spans="1:8" x14ac:dyDescent="0.2">
      <c r="A2620" s="15" t="s">
        <v>4305</v>
      </c>
      <c r="B2620" s="15" t="str">
        <f>_xlfn.IFNA(VLOOKUP(A2620, Shares!A2621:B$3048, 2, FALSE), "")</f>
        <v/>
      </c>
      <c r="C2620" t="str">
        <f>A2620&amp; ".AX"</f>
        <v>POZ.AX</v>
      </c>
      <c r="D2620" t="str">
        <f>"{""symbol"": """ &amp; A2620 &amp; """, ""yahoo-symbol"": """ &amp; C2620 &amp; """}, "</f>
        <v xml:space="preserve">{"symbol": "POZ", "yahoo-symbol": "POZ.AX"}, </v>
      </c>
      <c r="H2620" t="str">
        <f>_xlfn.IFNA(VLOOKUP(A2620, Q$1:Q$1476,1,FALSE), 0)</f>
        <v>POZ</v>
      </c>
    </row>
    <row r="2621" spans="1:8" x14ac:dyDescent="0.2">
      <c r="A2621" s="15" t="s">
        <v>4403</v>
      </c>
      <c r="B2621" s="15" t="str">
        <f>_xlfn.IFNA(VLOOKUP(A2621, Shares!A2622:B$3048, 2, FALSE), "")</f>
        <v/>
      </c>
      <c r="C2621" t="str">
        <f>A2621&amp; ".AX"</f>
        <v>PPC.AX</v>
      </c>
      <c r="D2621" t="str">
        <f>"{""symbol"": """ &amp; A2621 &amp; """, ""yahoo-symbol"": """ &amp; C2621 &amp; """}, "</f>
        <v xml:space="preserve">{"symbol": "PPC", "yahoo-symbol": "PPC.AX"}, </v>
      </c>
      <c r="H2621">
        <f>_xlfn.IFNA(VLOOKUP(A2621, Q$1:Q$1476,1,FALSE), 0)</f>
        <v>0</v>
      </c>
    </row>
    <row r="2622" spans="1:8" x14ac:dyDescent="0.2">
      <c r="A2622" s="15" t="s">
        <v>4551</v>
      </c>
      <c r="B2622" s="15" t="str">
        <f>_xlfn.IFNA(VLOOKUP(A2622, Shares!A2623:B$3048, 2, FALSE), "")</f>
        <v/>
      </c>
      <c r="C2622" t="str">
        <f>A2622&amp; ".AX"</f>
        <v>PPG.AX</v>
      </c>
      <c r="D2622" t="str">
        <f>"{""symbol"": """ &amp; A2622 &amp; """, ""yahoo-symbol"": """ &amp; C2622 &amp; """}, "</f>
        <v xml:space="preserve">{"symbol": "PPG", "yahoo-symbol": "PPG.AX"}, </v>
      </c>
      <c r="H2622" t="str">
        <f>_xlfn.IFNA(VLOOKUP(A2622, Q$1:Q$1476,1,FALSE), 0)</f>
        <v>PPG</v>
      </c>
    </row>
    <row r="2623" spans="1:8" x14ac:dyDescent="0.2">
      <c r="A2623" s="15" t="s">
        <v>4325</v>
      </c>
      <c r="B2623" s="15" t="str">
        <f>_xlfn.IFNA(VLOOKUP(A2623, Shares!A2624:B$3048, 2, FALSE), "")</f>
        <v/>
      </c>
      <c r="C2623" t="str">
        <f>A2623&amp; ".AX"</f>
        <v>PPH.AX</v>
      </c>
      <c r="D2623" t="str">
        <f>"{""symbol"": """ &amp; A2623 &amp; """, ""yahoo-symbol"": """ &amp; C2623 &amp; """}, "</f>
        <v xml:space="preserve">{"symbol": "PPH", "yahoo-symbol": "PPH.AX"}, </v>
      </c>
      <c r="H2623">
        <f>_xlfn.IFNA(VLOOKUP(A2623, Q$1:Q$1476,1,FALSE), 0)</f>
        <v>0</v>
      </c>
    </row>
    <row r="2624" spans="1:8" x14ac:dyDescent="0.2">
      <c r="A2624" s="15" t="s">
        <v>4579</v>
      </c>
      <c r="B2624" s="15" t="str">
        <f>_xlfn.IFNA(VLOOKUP(A2624, Shares!A2625:B$3048, 2, FALSE), "")</f>
        <v/>
      </c>
      <c r="C2624" t="str">
        <f>A2624&amp; ".AX"</f>
        <v>PPL.AX</v>
      </c>
      <c r="D2624" t="str">
        <f>"{""symbol"": """ &amp; A2624 &amp; """, ""yahoo-symbol"": """ &amp; C2624 &amp; """}, "</f>
        <v xml:space="preserve">{"symbol": "PPL", "yahoo-symbol": "PPL.AX"}, </v>
      </c>
      <c r="H2624" t="str">
        <f>_xlfn.IFNA(VLOOKUP(A2624, Q$1:Q$1476,1,FALSE), 0)</f>
        <v>PPL</v>
      </c>
    </row>
    <row r="2625" spans="1:8" x14ac:dyDescent="0.2">
      <c r="A2625" s="15" t="s">
        <v>4357</v>
      </c>
      <c r="B2625" s="15" t="str">
        <f>_xlfn.IFNA(VLOOKUP(A2625, Shares!A2626:B$3048, 2, FALSE), "")</f>
        <v/>
      </c>
      <c r="C2625" t="str">
        <f>A2625&amp; ".AX"</f>
        <v>PPP.AX</v>
      </c>
      <c r="D2625" t="str">
        <f>"{""symbol"": """ &amp; A2625 &amp; """, ""yahoo-symbol"": """ &amp; C2625 &amp; """}, "</f>
        <v xml:space="preserve">{"symbol": "PPP", "yahoo-symbol": "PPP.AX"}, </v>
      </c>
      <c r="H2625" t="str">
        <f>_xlfn.IFNA(VLOOKUP(A2625, Q$1:Q$1476,1,FALSE), 0)</f>
        <v>PPP</v>
      </c>
    </row>
    <row r="2626" spans="1:8" x14ac:dyDescent="0.2">
      <c r="A2626" s="15" t="s">
        <v>4514</v>
      </c>
      <c r="B2626" s="15" t="str">
        <f>_xlfn.IFNA(VLOOKUP(A2626, Shares!A2627:B$3048, 2, FALSE), "")</f>
        <v/>
      </c>
      <c r="C2626" t="str">
        <f>A2626&amp; ".AX"</f>
        <v>PPS.AX</v>
      </c>
      <c r="D2626" t="str">
        <f>"{""symbol"": """ &amp; A2626 &amp; """, ""yahoo-symbol"": """ &amp; C2626 &amp; """}, "</f>
        <v xml:space="preserve">{"symbol": "PPS", "yahoo-symbol": "PPS.AX"}, </v>
      </c>
      <c r="H2626" t="str">
        <f>_xlfn.IFNA(VLOOKUP(A2626, Q$1:Q$1476,1,FALSE), 0)</f>
        <v>PPS</v>
      </c>
    </row>
    <row r="2627" spans="1:8" x14ac:dyDescent="0.2">
      <c r="A2627" s="15" t="s">
        <v>4427</v>
      </c>
      <c r="B2627" s="15" t="str">
        <f>_xlfn.IFNA(VLOOKUP(A2627, Shares!A2628:B$3048, 2, FALSE), "")</f>
        <v/>
      </c>
      <c r="C2627" t="str">
        <f>A2627&amp; ".AX"</f>
        <v>PPT.AX</v>
      </c>
      <c r="D2627" t="str">
        <f>"{""symbol"": """ &amp; A2627 &amp; """, ""yahoo-symbol"": """ &amp; C2627 &amp; """}, "</f>
        <v xml:space="preserve">{"symbol": "PPT", "yahoo-symbol": "PPT.AX"}, </v>
      </c>
      <c r="H2627">
        <f>_xlfn.IFNA(VLOOKUP(A2627, Q$1:Q$1476,1,FALSE), 0)</f>
        <v>0</v>
      </c>
    </row>
    <row r="2628" spans="1:8" x14ac:dyDescent="0.2">
      <c r="A2628" s="15" t="s">
        <v>4555</v>
      </c>
      <c r="B2628" s="15" t="str">
        <f>_xlfn.IFNA(VLOOKUP(A2628, Shares!A2629:B$3048, 2, FALSE), "")</f>
        <v/>
      </c>
      <c r="C2628" t="str">
        <f>A2628&amp; ".AX"</f>
        <v>PRG.AX</v>
      </c>
      <c r="D2628" t="str">
        <f>"{""symbol"": """ &amp; A2628 &amp; """, ""yahoo-symbol"": """ &amp; C2628 &amp; """}, "</f>
        <v xml:space="preserve">{"symbol": "PRG", "yahoo-symbol": "PRG.AX"}, </v>
      </c>
      <c r="H2628" t="str">
        <f>_xlfn.IFNA(VLOOKUP(A2628, Q$1:Q$1476,1,FALSE), 0)</f>
        <v>PRG</v>
      </c>
    </row>
    <row r="2629" spans="1:8" x14ac:dyDescent="0.2">
      <c r="A2629" s="15" t="s">
        <v>4439</v>
      </c>
      <c r="B2629" s="15" t="str">
        <f>_xlfn.IFNA(VLOOKUP(A2629, Shares!A2630:B$3048, 2, FALSE), "")</f>
        <v/>
      </c>
      <c r="C2629" t="str">
        <f>A2629&amp; ".AX"</f>
        <v>PRL.AX</v>
      </c>
      <c r="D2629" t="str">
        <f>"{""symbol"": """ &amp; A2629 &amp; """, ""yahoo-symbol"": """ &amp; C2629 &amp; """}, "</f>
        <v xml:space="preserve">{"symbol": "PRL", "yahoo-symbol": "PRL.AX"}, </v>
      </c>
      <c r="H2629" t="str">
        <f>_xlfn.IFNA(VLOOKUP(A2629, Q$1:Q$1476,1,FALSE), 0)</f>
        <v>PRL</v>
      </c>
    </row>
    <row r="2630" spans="1:8" x14ac:dyDescent="0.2">
      <c r="A2630" s="15" t="s">
        <v>4561</v>
      </c>
      <c r="B2630" s="15" t="str">
        <f>_xlfn.IFNA(VLOOKUP(A2630, Shares!A2631:B$3048, 2, FALSE), "")</f>
        <v/>
      </c>
      <c r="C2630" t="str">
        <f>A2630&amp; ".AX"</f>
        <v>PRO.AX</v>
      </c>
      <c r="D2630" t="str">
        <f>"{""symbol"": """ &amp; A2630 &amp; """, ""yahoo-symbol"": """ &amp; C2630 &amp; """}, "</f>
        <v xml:space="preserve">{"symbol": "PRO", "yahoo-symbol": "PRO.AX"}, </v>
      </c>
      <c r="H2630" t="str">
        <f>_xlfn.IFNA(VLOOKUP(A2630, Q$1:Q$1476,1,FALSE), 0)</f>
        <v>PRO</v>
      </c>
    </row>
    <row r="2631" spans="1:8" x14ac:dyDescent="0.2">
      <c r="A2631" s="15" t="s">
        <v>4532</v>
      </c>
      <c r="B2631" s="15" t="str">
        <f>_xlfn.IFNA(VLOOKUP(A2631, Shares!A2632:B$3048, 2, FALSE), "")</f>
        <v/>
      </c>
      <c r="C2631" t="str">
        <f>A2631&amp; ".AX"</f>
        <v>PRR.AX</v>
      </c>
      <c r="D2631" t="str">
        <f>"{""symbol"": """ &amp; A2631 &amp; """, ""yahoo-symbol"": """ &amp; C2631 &amp; """}, "</f>
        <v xml:space="preserve">{"symbol": "PRR", "yahoo-symbol": "PRR.AX"}, </v>
      </c>
      <c r="H2631" t="str">
        <f>_xlfn.IFNA(VLOOKUP(A2631, Q$1:Q$1476,1,FALSE), 0)</f>
        <v>PRR</v>
      </c>
    </row>
    <row r="2632" spans="1:8" x14ac:dyDescent="0.2">
      <c r="A2632" s="15" t="s">
        <v>4544</v>
      </c>
      <c r="B2632" s="15" t="str">
        <f>_xlfn.IFNA(VLOOKUP(A2632, Shares!A2633:B$3048, 2, FALSE), "")</f>
        <v/>
      </c>
      <c r="C2632" t="str">
        <f>A2632&amp; ".AX"</f>
        <v>PRT.AX</v>
      </c>
      <c r="D2632" t="str">
        <f>"{""symbol"": """ &amp; A2632 &amp; """, ""yahoo-symbol"": """ &amp; C2632 &amp; """}, "</f>
        <v xml:space="preserve">{"symbol": "PRT", "yahoo-symbol": "PRT.AX"}, </v>
      </c>
      <c r="H2632" t="str">
        <f>_xlfn.IFNA(VLOOKUP(A2632, Q$1:Q$1476,1,FALSE), 0)</f>
        <v>PRT</v>
      </c>
    </row>
    <row r="2633" spans="1:8" x14ac:dyDescent="0.2">
      <c r="A2633" s="15" t="s">
        <v>4431</v>
      </c>
      <c r="B2633" s="15" t="str">
        <f>_xlfn.IFNA(VLOOKUP(A2633, Shares!A2634:B$3048, 2, FALSE), "")</f>
        <v/>
      </c>
      <c r="C2633" t="str">
        <f>A2633&amp; ".AX"</f>
        <v>PRU.AX</v>
      </c>
      <c r="D2633" t="str">
        <f>"{""symbol"": """ &amp; A2633 &amp; """, ""yahoo-symbol"": """ &amp; C2633 &amp; """}, "</f>
        <v xml:space="preserve">{"symbol": "PRU", "yahoo-symbol": "PRU.AX"}, </v>
      </c>
      <c r="H2633">
        <f>_xlfn.IFNA(VLOOKUP(A2633, Q$1:Q$1476,1,FALSE), 0)</f>
        <v>0</v>
      </c>
    </row>
    <row r="2634" spans="1:8" x14ac:dyDescent="0.2">
      <c r="A2634" s="15" t="s">
        <v>4536</v>
      </c>
      <c r="B2634" s="15" t="str">
        <f>_xlfn.IFNA(VLOOKUP(A2634, Shares!A2635:B$3048, 2, FALSE), "")</f>
        <v/>
      </c>
      <c r="C2634" t="str">
        <f>A2634&amp; ".AX"</f>
        <v>PRY.AX</v>
      </c>
      <c r="D2634" t="str">
        <f>"{""symbol"": """ &amp; A2634 &amp; """, ""yahoo-symbol"": """ &amp; C2634 &amp; """}, "</f>
        <v xml:space="preserve">{"symbol": "PRY", "yahoo-symbol": "PRY.AX"}, </v>
      </c>
      <c r="H2634" t="str">
        <f>_xlfn.IFNA(VLOOKUP(A2634, Q$1:Q$1476,1,FALSE), 0)</f>
        <v>PRY</v>
      </c>
    </row>
    <row r="2635" spans="1:8" x14ac:dyDescent="0.2">
      <c r="A2635" s="15" t="s">
        <v>4441</v>
      </c>
      <c r="B2635" s="15" t="str">
        <f>_xlfn.IFNA(VLOOKUP(A2635, Shares!A2636:B$3048, 2, FALSE), "")</f>
        <v/>
      </c>
      <c r="C2635" t="str">
        <f>A2635&amp; ".AX"</f>
        <v>PSA.AX</v>
      </c>
      <c r="D2635" t="str">
        <f>"{""symbol"": """ &amp; A2635 &amp; """, ""yahoo-symbol"": """ &amp; C2635 &amp; """}, "</f>
        <v xml:space="preserve">{"symbol": "PSA", "yahoo-symbol": "PSA.AX"}, </v>
      </c>
      <c r="H2635" t="str">
        <f>_xlfn.IFNA(VLOOKUP(A2635, Q$1:Q$1476,1,FALSE), 0)</f>
        <v>PSA</v>
      </c>
    </row>
    <row r="2636" spans="1:8" x14ac:dyDescent="0.2">
      <c r="A2636" s="15" t="s">
        <v>4563</v>
      </c>
      <c r="B2636" s="15" t="str">
        <f>_xlfn.IFNA(VLOOKUP(A2636, Shares!A2637:B$3048, 2, FALSE), "")</f>
        <v/>
      </c>
      <c r="C2636" t="str">
        <f>A2636&amp; ".AX"</f>
        <v>PSC.AX</v>
      </c>
      <c r="D2636" t="str">
        <f>"{""symbol"": """ &amp; A2636 &amp; """, ""yahoo-symbol"": """ &amp; C2636 &amp; """}, "</f>
        <v xml:space="preserve">{"symbol": "PSC", "yahoo-symbol": "PSC.AX"}, </v>
      </c>
      <c r="H2636" t="str">
        <f>_xlfn.IFNA(VLOOKUP(A2636, Q$1:Q$1476,1,FALSE), 0)</f>
        <v>PSC</v>
      </c>
    </row>
    <row r="2637" spans="1:8" x14ac:dyDescent="0.2">
      <c r="A2637" s="15" t="s">
        <v>4319</v>
      </c>
      <c r="B2637" s="15" t="str">
        <f>_xlfn.IFNA(VLOOKUP(A2637, Shares!A2638:B$3048, 2, FALSE), "")</f>
        <v/>
      </c>
      <c r="C2637" t="str">
        <f>A2637&amp; ".AX"</f>
        <v>PSI.AX</v>
      </c>
      <c r="D2637" t="str">
        <f>"{""symbol"": """ &amp; A2637 &amp; """, ""yahoo-symbol"": """ &amp; C2637 &amp; """}, "</f>
        <v xml:space="preserve">{"symbol": "PSI", "yahoo-symbol": "PSI.AX"}, </v>
      </c>
      <c r="H2637" t="str">
        <f>_xlfn.IFNA(VLOOKUP(A2637, Q$1:Q$1476,1,FALSE), 0)</f>
        <v>PSI</v>
      </c>
    </row>
    <row r="2638" spans="1:8" x14ac:dyDescent="0.2">
      <c r="A2638" s="15" t="s">
        <v>4411</v>
      </c>
      <c r="B2638" s="15" t="str">
        <f>_xlfn.IFNA(VLOOKUP(A2638, Shares!A2639:B$3048, 2, FALSE), "")</f>
        <v/>
      </c>
      <c r="C2638" t="str">
        <f>A2638&amp; ".AX"</f>
        <v>PSM.AX</v>
      </c>
      <c r="D2638" t="str">
        <f>"{""symbol"": """ &amp; A2638 &amp; """, ""yahoo-symbol"": """ &amp; C2638 &amp; """}, "</f>
        <v xml:space="preserve">{"symbol": "PSM", "yahoo-symbol": "PSM.AX"}, </v>
      </c>
      <c r="H2638">
        <f>_xlfn.IFNA(VLOOKUP(A2638, Q$1:Q$1476,1,FALSE), 0)</f>
        <v>0</v>
      </c>
    </row>
    <row r="2639" spans="1:8" x14ac:dyDescent="0.2">
      <c r="A2639" s="15" t="s">
        <v>4344</v>
      </c>
      <c r="B2639" s="15" t="str">
        <f>_xlfn.IFNA(VLOOKUP(A2639, Shares!A2640:B$3048, 2, FALSE), "")</f>
        <v/>
      </c>
      <c r="C2639" t="str">
        <f>A2639&amp; ".AX"</f>
        <v>PSQ.AX</v>
      </c>
      <c r="D2639" t="str">
        <f>"{""symbol"": """ &amp; A2639 &amp; """, ""yahoo-symbol"": """ &amp; C2639 &amp; """}, "</f>
        <v xml:space="preserve">{"symbol": "PSQ", "yahoo-symbol": "PSQ.AX"}, </v>
      </c>
      <c r="H2639" t="str">
        <f>_xlfn.IFNA(VLOOKUP(A2639, Q$1:Q$1476,1,FALSE), 0)</f>
        <v>PSQ</v>
      </c>
    </row>
    <row r="2640" spans="1:8" x14ac:dyDescent="0.2">
      <c r="A2640" s="15" t="s">
        <v>4363</v>
      </c>
      <c r="B2640" s="15" t="str">
        <f>_xlfn.IFNA(VLOOKUP(A2640, Shares!A2641:B$3048, 2, FALSE), "")</f>
        <v/>
      </c>
      <c r="C2640" t="str">
        <f>A2640&amp; ".AX"</f>
        <v>PSY.AX</v>
      </c>
      <c r="D2640" t="str">
        <f>"{""symbol"": """ &amp; A2640 &amp; """, ""yahoo-symbol"": """ &amp; C2640 &amp; """}, "</f>
        <v xml:space="preserve">{"symbol": "PSY", "yahoo-symbol": "PSY.AX"}, </v>
      </c>
      <c r="H2640">
        <f>_xlfn.IFNA(VLOOKUP(A2640, Q$1:Q$1476,1,FALSE), 0)</f>
        <v>0</v>
      </c>
    </row>
    <row r="2641" spans="1:8" x14ac:dyDescent="0.2">
      <c r="A2641" s="15" t="s">
        <v>4317</v>
      </c>
      <c r="B2641" s="15" t="str">
        <f>_xlfn.IFNA(VLOOKUP(A2641, Shares!A2642:B$3048, 2, FALSE), "")</f>
        <v/>
      </c>
      <c r="C2641" t="str">
        <f>A2641&amp; ".AX"</f>
        <v>PSZ.AX</v>
      </c>
      <c r="D2641" t="str">
        <f>"{""symbol"": """ &amp; A2641 &amp; """, ""yahoo-symbol"": """ &amp; C2641 &amp; """}, "</f>
        <v xml:space="preserve">{"symbol": "PSZ", "yahoo-symbol": "PSZ.AX"}, </v>
      </c>
      <c r="H2641">
        <f>_xlfn.IFNA(VLOOKUP(A2641, Q$1:Q$1476,1,FALSE), 0)</f>
        <v>0</v>
      </c>
    </row>
    <row r="2642" spans="1:8" x14ac:dyDescent="0.2">
      <c r="A2642" s="15" t="s">
        <v>4323</v>
      </c>
      <c r="B2642" s="15" t="str">
        <f>_xlfn.IFNA(VLOOKUP(A2642, Shares!A2643:B$3048, 2, FALSE), "")</f>
        <v/>
      </c>
      <c r="C2642" t="str">
        <f>A2642&amp; ".AX"</f>
        <v>PTB.AX</v>
      </c>
      <c r="D2642" t="str">
        <f>"{""symbol"": """ &amp; A2642 &amp; """, ""yahoo-symbol"": """ &amp; C2642 &amp; """}, "</f>
        <v xml:space="preserve">{"symbol": "PTB", "yahoo-symbol": "PTB.AX"}, </v>
      </c>
      <c r="H2642" t="str">
        <f>_xlfn.IFNA(VLOOKUP(A2642, Q$1:Q$1476,1,FALSE), 0)</f>
        <v>PTB</v>
      </c>
    </row>
    <row r="2643" spans="1:8" x14ac:dyDescent="0.2">
      <c r="A2643" s="15" t="s">
        <v>4415</v>
      </c>
      <c r="B2643" s="15" t="str">
        <f>_xlfn.IFNA(VLOOKUP(A2643, Shares!A2644:B$3048, 2, FALSE), "")</f>
        <v/>
      </c>
      <c r="C2643" t="str">
        <f>A2643&amp; ".AX"</f>
        <v>PTL.AX</v>
      </c>
      <c r="D2643" t="str">
        <f>"{""symbol"": """ &amp; A2643 &amp; """, ""yahoo-symbol"": """ &amp; C2643 &amp; """}, "</f>
        <v xml:space="preserve">{"symbol": "PTL", "yahoo-symbol": "PTL.AX"}, </v>
      </c>
      <c r="H2643" t="str">
        <f>_xlfn.IFNA(VLOOKUP(A2643, Q$1:Q$1476,1,FALSE), 0)</f>
        <v>PTL</v>
      </c>
    </row>
    <row r="2644" spans="1:8" x14ac:dyDescent="0.2">
      <c r="A2644" s="15" t="s">
        <v>4483</v>
      </c>
      <c r="B2644" s="15" t="str">
        <f>_xlfn.IFNA(VLOOKUP(A2644, Shares!A2645:B$3048, 2, FALSE), "")</f>
        <v/>
      </c>
      <c r="C2644" t="str">
        <f>A2644&amp; ".AX"</f>
        <v>PTM.AX</v>
      </c>
      <c r="D2644" t="str">
        <f>"{""symbol"": """ &amp; A2644 &amp; """, ""yahoo-symbol"": """ &amp; C2644 &amp; """}, "</f>
        <v xml:space="preserve">{"symbol": "PTM", "yahoo-symbol": "PTM.AX"}, </v>
      </c>
      <c r="H2644" t="str">
        <f>_xlfn.IFNA(VLOOKUP(A2644, Q$1:Q$1476,1,FALSE), 0)</f>
        <v>PTM</v>
      </c>
    </row>
    <row r="2645" spans="1:8" x14ac:dyDescent="0.2">
      <c r="A2645" s="15" t="s">
        <v>4530</v>
      </c>
      <c r="B2645" s="15" t="str">
        <f>_xlfn.IFNA(VLOOKUP(A2645, Shares!A2646:B$3048, 2, FALSE), "")</f>
        <v/>
      </c>
      <c r="C2645" t="str">
        <f>A2645&amp; ".AX"</f>
        <v>PTX.AX</v>
      </c>
      <c r="D2645" t="str">
        <f>"{""symbol"": """ &amp; A2645 &amp; """, ""yahoo-symbol"": """ &amp; C2645 &amp; """}, "</f>
        <v xml:space="preserve">{"symbol": "PTX", "yahoo-symbol": "PTX.AX"}, </v>
      </c>
      <c r="H2645">
        <f>_xlfn.IFNA(VLOOKUP(A2645, Q$1:Q$1476,1,FALSE), 0)</f>
        <v>0</v>
      </c>
    </row>
    <row r="2646" spans="1:8" x14ac:dyDescent="0.2">
      <c r="A2646" s="15" t="s">
        <v>4405</v>
      </c>
      <c r="B2646" s="15" t="str">
        <f>_xlfn.IFNA(VLOOKUP(A2646, Shares!A2647:B$3048, 2, FALSE), "")</f>
        <v/>
      </c>
      <c r="C2646" t="str">
        <f>A2646&amp; ".AX"</f>
        <v>PUN.AX</v>
      </c>
      <c r="D2646" t="str">
        <f>"{""symbol"": """ &amp; A2646 &amp; """, ""yahoo-symbol"": """ &amp; C2646 &amp; """}, "</f>
        <v xml:space="preserve">{"symbol": "PUN", "yahoo-symbol": "PUN.AX"}, </v>
      </c>
      <c r="H2646">
        <f>_xlfn.IFNA(VLOOKUP(A2646, Q$1:Q$1476,1,FALSE), 0)</f>
        <v>0</v>
      </c>
    </row>
    <row r="2647" spans="1:8" x14ac:dyDescent="0.2">
      <c r="A2647" s="15" t="s">
        <v>4577</v>
      </c>
      <c r="B2647" s="15" t="str">
        <f>_xlfn.IFNA(VLOOKUP(A2647, Shares!A2648:B$3048, 2, FALSE), "")</f>
        <v/>
      </c>
      <c r="C2647" t="str">
        <f>A2647&amp; ".AX"</f>
        <v>PVD.AX</v>
      </c>
      <c r="D2647" t="str">
        <f>"{""symbol"": """ &amp; A2647 &amp; """, ""yahoo-symbol"": """ &amp; C2647 &amp; """}, "</f>
        <v xml:space="preserve">{"symbol": "PVD", "yahoo-symbol": "PVD.AX"}, </v>
      </c>
      <c r="H2647" t="str">
        <f>_xlfn.IFNA(VLOOKUP(A2647, Q$1:Q$1476,1,FALSE), 0)</f>
        <v>PVD</v>
      </c>
    </row>
    <row r="2648" spans="1:8" x14ac:dyDescent="0.2">
      <c r="A2648" s="15" t="s">
        <v>4327</v>
      </c>
      <c r="B2648" s="15" t="str">
        <f>_xlfn.IFNA(VLOOKUP(A2648, Shares!A2649:B$3048, 2, FALSE), "")</f>
        <v/>
      </c>
      <c r="C2648" t="str">
        <f>A2648&amp; ".AX"</f>
        <v>PWH.AX</v>
      </c>
      <c r="D2648" t="str">
        <f>"{""symbol"": """ &amp; A2648 &amp; """, ""yahoo-symbol"": """ &amp; C2648 &amp; """}, "</f>
        <v xml:space="preserve">{"symbol": "PWH", "yahoo-symbol": "PWH.AX"}, </v>
      </c>
      <c r="H2648" t="str">
        <f>_xlfn.IFNA(VLOOKUP(A2648, Q$1:Q$1476,1,FALSE), 0)</f>
        <v>PWH</v>
      </c>
    </row>
    <row r="2649" spans="1:8" x14ac:dyDescent="0.2">
      <c r="A2649" s="15" t="s">
        <v>4384</v>
      </c>
      <c r="B2649" s="15" t="str">
        <f>_xlfn.IFNA(VLOOKUP(A2649, Shares!A2650:B$3048, 2, FALSE), "")</f>
        <v/>
      </c>
      <c r="C2649" t="str">
        <f>A2649&amp; ".AX"</f>
        <v>PWN.AX</v>
      </c>
      <c r="D2649" t="str">
        <f>"{""symbol"": """ &amp; A2649 &amp; """, ""yahoo-symbol"": """ &amp; C2649 &amp; """}, "</f>
        <v xml:space="preserve">{"symbol": "PWN", "yahoo-symbol": "PWN.AX"}, </v>
      </c>
      <c r="H2649">
        <f>_xlfn.IFNA(VLOOKUP(A2649, Q$1:Q$1476,1,FALSE), 0)</f>
        <v>0</v>
      </c>
    </row>
    <row r="2650" spans="1:8" x14ac:dyDescent="0.2">
      <c r="A2650" s="15" t="s">
        <v>4447</v>
      </c>
      <c r="B2650" s="15" t="str">
        <f>_xlfn.IFNA(VLOOKUP(A2650, Shares!A2651:B$3048, 2, FALSE), "")</f>
        <v/>
      </c>
      <c r="C2650" t="str">
        <f>A2650&amp; ".AX"</f>
        <v>PXS.AX</v>
      </c>
      <c r="D2650" t="str">
        <f>"{""symbol"": """ &amp; A2650 &amp; """, ""yahoo-symbol"": """ &amp; C2650 &amp; """}, "</f>
        <v xml:space="preserve">{"symbol": "PXS", "yahoo-symbol": "PXS.AX"}, </v>
      </c>
      <c r="H2650" t="str">
        <f>_xlfn.IFNA(VLOOKUP(A2650, Q$1:Q$1476,1,FALSE), 0)</f>
        <v>PXS</v>
      </c>
    </row>
    <row r="2651" spans="1:8" x14ac:dyDescent="0.2">
      <c r="A2651" s="15" t="s">
        <v>4459</v>
      </c>
      <c r="B2651" s="15" t="str">
        <f>_xlfn.IFNA(VLOOKUP(A2651, Shares!A2652:B$3048, 2, FALSE), "")</f>
        <v/>
      </c>
      <c r="C2651" t="str">
        <f>A2651&amp; ".AX"</f>
        <v>PYC.AX</v>
      </c>
      <c r="D2651" t="str">
        <f>"{""symbol"": """ &amp; A2651 &amp; """, ""yahoo-symbol"": """ &amp; C2651 &amp; """}, "</f>
        <v xml:space="preserve">{"symbol": "PYC", "yahoo-symbol": "PYC.AX"}, </v>
      </c>
      <c r="H2651">
        <f>_xlfn.IFNA(VLOOKUP(A2651, Q$1:Q$1476,1,FALSE), 0)</f>
        <v>0</v>
      </c>
    </row>
    <row r="2652" spans="1:8" x14ac:dyDescent="0.2">
      <c r="A2652" s="15" t="s">
        <v>4599</v>
      </c>
      <c r="B2652" s="15" t="str">
        <f>_xlfn.IFNA(VLOOKUP(A2652, Shares!A2653:B$3048, 2, FALSE), "")</f>
        <v/>
      </c>
      <c r="C2652" t="str">
        <f>A2652&amp; ".AX"</f>
        <v>QAN.AX</v>
      </c>
      <c r="D2652" t="str">
        <f>"{""symbol"": """ &amp; A2652 &amp; """, ""yahoo-symbol"": """ &amp; C2652 &amp; """}, "</f>
        <v xml:space="preserve">{"symbol": "QAN", "yahoo-symbol": "QAN.AX"}, </v>
      </c>
      <c r="H2652">
        <f>_xlfn.IFNA(VLOOKUP(A2652, Q$1:Q$1476,1,FALSE), 0)</f>
        <v>0</v>
      </c>
    </row>
    <row r="2653" spans="1:8" x14ac:dyDescent="0.2">
      <c r="A2653" s="15" t="s">
        <v>4585</v>
      </c>
      <c r="B2653" s="15" t="str">
        <f>_xlfn.IFNA(VLOOKUP(A2653, Shares!A2654:B$3048, 2, FALSE), "")</f>
        <v/>
      </c>
      <c r="C2653" t="str">
        <f>A2653&amp; ".AX"</f>
        <v>QBE.AX</v>
      </c>
      <c r="D2653" t="str">
        <f>"{""symbol"": """ &amp; A2653 &amp; """, ""yahoo-symbol"": """ &amp; C2653 &amp; """}, "</f>
        <v xml:space="preserve">{"symbol": "QBE", "yahoo-symbol": "QBE.AX"}, </v>
      </c>
      <c r="H2653" t="str">
        <f>_xlfn.IFNA(VLOOKUP(A2653, Q$1:Q$1476,1,FALSE), 0)</f>
        <v>QBE</v>
      </c>
    </row>
    <row r="2654" spans="1:8" x14ac:dyDescent="0.2">
      <c r="A2654" s="15" t="s">
        <v>4623</v>
      </c>
      <c r="B2654" s="15" t="str">
        <f>_xlfn.IFNA(VLOOKUP(A2654, Shares!A2655:B$3048, 2, FALSE), "")</f>
        <v/>
      </c>
      <c r="C2654" t="str">
        <f>A2654&amp; ".AX"</f>
        <v>QHL.AX</v>
      </c>
      <c r="D2654" t="str">
        <f>"{""symbol"": """ &amp; A2654 &amp; """, ""yahoo-symbol"": """ &amp; C2654 &amp; """}, "</f>
        <v xml:space="preserve">{"symbol": "QHL", "yahoo-symbol": "QHL.AX"}, </v>
      </c>
      <c r="H2654" t="str">
        <f>_xlfn.IFNA(VLOOKUP(A2654, Q$1:Q$1476,1,FALSE), 0)</f>
        <v>QHL</v>
      </c>
    </row>
    <row r="2655" spans="1:8" x14ac:dyDescent="0.2">
      <c r="A2655" s="15" t="s">
        <v>4583</v>
      </c>
      <c r="B2655" s="15" t="str">
        <f>_xlfn.IFNA(VLOOKUP(A2655, Shares!A2656:B$3048, 2, FALSE), "")</f>
        <v/>
      </c>
      <c r="C2655" t="str">
        <f>A2655&amp; ".AX"</f>
        <v>QIP.AX</v>
      </c>
      <c r="D2655" t="str">
        <f>"{""symbol"": """ &amp; A2655 &amp; """, ""yahoo-symbol"": """ &amp; C2655 &amp; """}, "</f>
        <v xml:space="preserve">{"symbol": "QIP", "yahoo-symbol": "QIP.AX"}, </v>
      </c>
      <c r="H2655">
        <f>_xlfn.IFNA(VLOOKUP(A2655, Q$1:Q$1476,1,FALSE), 0)</f>
        <v>0</v>
      </c>
    </row>
    <row r="2656" spans="1:8" x14ac:dyDescent="0.2">
      <c r="A2656" s="15" t="s">
        <v>4589</v>
      </c>
      <c r="B2656" s="15" t="str">
        <f>_xlfn.IFNA(VLOOKUP(A2656, Shares!A2657:B$3048, 2, FALSE), "")</f>
        <v/>
      </c>
      <c r="C2656" t="str">
        <f>A2656&amp; ".AX"</f>
        <v>QMS.AX</v>
      </c>
      <c r="D2656" t="str">
        <f>"{""symbol"": """ &amp; A2656 &amp; """, ""yahoo-symbol"": """ &amp; C2656 &amp; """}, "</f>
        <v xml:space="preserve">{"symbol": "QMS", "yahoo-symbol": "QMS.AX"}, </v>
      </c>
      <c r="H2656" t="str">
        <f>_xlfn.IFNA(VLOOKUP(A2656, Q$1:Q$1476,1,FALSE), 0)</f>
        <v>QMS</v>
      </c>
    </row>
    <row r="2657" spans="1:8" x14ac:dyDescent="0.2">
      <c r="A2657" s="15" t="s">
        <v>1156</v>
      </c>
      <c r="B2657" s="15" t="str">
        <f>_xlfn.IFNA(VLOOKUP(A2657, Shares!A2658:B$3048, 2, FALSE), "")</f>
        <v/>
      </c>
      <c r="C2657" t="str">
        <f>A2657&amp; ".AX"</f>
        <v>QOZ.AX</v>
      </c>
      <c r="D2657" t="str">
        <f>"{""symbol"": """ &amp; A2657 &amp; """, ""yahoo-symbol"": """ &amp; C2657 &amp; """}, "</f>
        <v xml:space="preserve">{"symbol": "QOZ", "yahoo-symbol": "QOZ.AX"}, </v>
      </c>
      <c r="H2657" t="str">
        <f>_xlfn.IFNA(VLOOKUP(A2657, Q$1:Q$1476,1,FALSE), 0)</f>
        <v>QOZ</v>
      </c>
    </row>
    <row r="2658" spans="1:8" x14ac:dyDescent="0.2">
      <c r="A2658" s="15" t="s">
        <v>3654</v>
      </c>
      <c r="B2658" s="15" t="str">
        <f>_xlfn.IFNA(VLOOKUP(A2658, Shares!A2659:B$3048, 2, FALSE), "")</f>
        <v/>
      </c>
      <c r="C2658" t="str">
        <f>A2658&amp; ".AX"</f>
        <v>QUAL.AX</v>
      </c>
      <c r="D2658" t="str">
        <f>"{""symbol"": """ &amp; A2658 &amp; """, ""yahoo-symbol"": """ &amp; C2658 &amp; """}, "</f>
        <v xml:space="preserve">{"symbol": "QUAL", "yahoo-symbol": "QUAL.AX"}, </v>
      </c>
      <c r="H2658">
        <f>_xlfn.IFNA(VLOOKUP(A2658, Q$1:Q$1476,1,FALSE), 0)</f>
        <v>0</v>
      </c>
    </row>
    <row r="2659" spans="1:8" x14ac:dyDescent="0.2">
      <c r="A2659" s="15" t="s">
        <v>4607</v>
      </c>
      <c r="B2659" s="15" t="str">
        <f>_xlfn.IFNA(VLOOKUP(A2659, Shares!A2660:B$3048, 2, FALSE), "")</f>
        <v/>
      </c>
      <c r="C2659" t="str">
        <f>A2659&amp; ".AX"</f>
        <v>QUB.AX</v>
      </c>
      <c r="D2659" t="str">
        <f>"{""symbol"": """ &amp; A2659 &amp; """, ""yahoo-symbol"": """ &amp; C2659 &amp; """}, "</f>
        <v xml:space="preserve">{"symbol": "QUB", "yahoo-symbol": "QUB.AX"}, </v>
      </c>
      <c r="H2659" t="str">
        <f>_xlfn.IFNA(VLOOKUP(A2659, Q$1:Q$1476,1,FALSE), 0)</f>
        <v>QUB</v>
      </c>
    </row>
    <row r="2660" spans="1:8" x14ac:dyDescent="0.2">
      <c r="A2660" s="15" t="s">
        <v>4603</v>
      </c>
      <c r="B2660" s="15" t="str">
        <f>_xlfn.IFNA(VLOOKUP(A2660, Shares!A2661:B$3048, 2, FALSE), "")</f>
        <v/>
      </c>
      <c r="C2660" t="str">
        <f>A2660&amp; ".AX"</f>
        <v>QUR.AX</v>
      </c>
      <c r="D2660" t="str">
        <f>"{""symbol"": """ &amp; A2660 &amp; """, ""yahoo-symbol"": """ &amp; C2660 &amp; """}, "</f>
        <v xml:space="preserve">{"symbol": "QUR", "yahoo-symbol": "QUR.AX"}, </v>
      </c>
      <c r="H2660" t="str">
        <f>_xlfn.IFNA(VLOOKUP(A2660, Q$1:Q$1476,1,FALSE), 0)</f>
        <v>QUR</v>
      </c>
    </row>
    <row r="2661" spans="1:8" x14ac:dyDescent="0.2">
      <c r="A2661" s="15" t="s">
        <v>1154</v>
      </c>
      <c r="B2661" s="15" t="str">
        <f>_xlfn.IFNA(VLOOKUP(A2661, Shares!A2662:B$3048, 2, FALSE), "")</f>
        <v/>
      </c>
      <c r="C2661" t="str">
        <f>A2661&amp; ".AX"</f>
        <v>QUS.AX</v>
      </c>
      <c r="D2661" t="str">
        <f>"{""symbol"": """ &amp; A2661 &amp; """, ""yahoo-symbol"": """ &amp; C2661 &amp; """}, "</f>
        <v xml:space="preserve">{"symbol": "QUS", "yahoo-symbol": "QUS.AX"}, </v>
      </c>
      <c r="H2661" t="str">
        <f>_xlfn.IFNA(VLOOKUP(A2661, Q$1:Q$1476,1,FALSE), 0)</f>
        <v>QUS</v>
      </c>
    </row>
    <row r="2662" spans="1:8" x14ac:dyDescent="0.2">
      <c r="A2662" s="15" t="s">
        <v>4597</v>
      </c>
      <c r="B2662" s="15" t="str">
        <f>_xlfn.IFNA(VLOOKUP(A2662, Shares!A2663:B$3048, 2, FALSE), "")</f>
        <v/>
      </c>
      <c r="C2662" t="str">
        <f>A2662&amp; ".AX"</f>
        <v>QVE.AX</v>
      </c>
      <c r="D2662" t="str">
        <f>"{""symbol"": """ &amp; A2662 &amp; """, ""yahoo-symbol"": """ &amp; C2662 &amp; """}, "</f>
        <v xml:space="preserve">{"symbol": "QVE", "yahoo-symbol": "QVE.AX"}, </v>
      </c>
      <c r="H2662">
        <f>_xlfn.IFNA(VLOOKUP(A2662, Q$1:Q$1476,1,FALSE), 0)</f>
        <v>0</v>
      </c>
    </row>
    <row r="2663" spans="1:8" x14ac:dyDescent="0.2">
      <c r="A2663" s="15" t="s">
        <v>4705</v>
      </c>
      <c r="B2663" s="15" t="str">
        <f>_xlfn.IFNA(VLOOKUP(A2663, Shares!A2664:B$3048, 2, FALSE), "")</f>
        <v/>
      </c>
      <c r="C2663" t="str">
        <f>A2663&amp; ".AX"</f>
        <v>RAN.AX</v>
      </c>
      <c r="D2663" t="str">
        <f>"{""symbol"": """ &amp; A2663 &amp; """, ""yahoo-symbol"": """ &amp; C2663 &amp; """}, "</f>
        <v xml:space="preserve">{"symbol": "RAN", "yahoo-symbol": "RAN.AX"}, </v>
      </c>
      <c r="H2663">
        <f>_xlfn.IFNA(VLOOKUP(A2663, Q$1:Q$1476,1,FALSE), 0)</f>
        <v>0</v>
      </c>
    </row>
    <row r="2664" spans="1:8" x14ac:dyDescent="0.2">
      <c r="A2664" s="15" t="s">
        <v>4805</v>
      </c>
      <c r="B2664" s="15" t="str">
        <f>_xlfn.IFNA(VLOOKUP(A2664, Shares!A2665:B$3048, 2, FALSE), "")</f>
        <v/>
      </c>
      <c r="C2664" t="str">
        <f>A2664&amp; ".AX"</f>
        <v>RAP.AX</v>
      </c>
      <c r="D2664" t="str">
        <f>"{""symbol"": """ &amp; A2664 &amp; """, ""yahoo-symbol"": """ &amp; C2664 &amp; """}, "</f>
        <v xml:space="preserve">{"symbol": "RAP", "yahoo-symbol": "RAP.AX"}, </v>
      </c>
      <c r="H2664">
        <f>_xlfn.IFNA(VLOOKUP(A2664, Q$1:Q$1476,1,FALSE), 0)</f>
        <v>0</v>
      </c>
    </row>
    <row r="2665" spans="1:8" x14ac:dyDescent="0.2">
      <c r="A2665" s="15" t="s">
        <v>4755</v>
      </c>
      <c r="B2665" s="15" t="str">
        <f>_xlfn.IFNA(VLOOKUP(A2665, Shares!A2666:B$3048, 2, FALSE), "")</f>
        <v/>
      </c>
      <c r="C2665" t="str">
        <f>A2665&amp; ".AX"</f>
        <v>RBL.AX</v>
      </c>
      <c r="D2665" t="str">
        <f>"{""symbol"": """ &amp; A2665 &amp; """, ""yahoo-symbol"": """ &amp; C2665 &amp; """}, "</f>
        <v xml:space="preserve">{"symbol": "RBL", "yahoo-symbol": "RBL.AX"}, </v>
      </c>
      <c r="H2665">
        <f>_xlfn.IFNA(VLOOKUP(A2665, Q$1:Q$1476,1,FALSE), 0)</f>
        <v>0</v>
      </c>
    </row>
    <row r="2666" spans="1:8" x14ac:dyDescent="0.2">
      <c r="A2666" s="15" t="s">
        <v>4862</v>
      </c>
      <c r="B2666" s="15" t="str">
        <f>_xlfn.IFNA(VLOOKUP(A2666, Shares!A2667:B$3048, 2, FALSE), "")</f>
        <v/>
      </c>
      <c r="C2666" t="str">
        <f>A2666&amp; ".AX"</f>
        <v>RBO.AX</v>
      </c>
      <c r="D2666" t="str">
        <f>"{""symbol"": """ &amp; A2666 &amp; """, ""yahoo-symbol"": """ &amp; C2666 &amp; """}, "</f>
        <v xml:space="preserve">{"symbol": "RBO", "yahoo-symbol": "RBO.AX"}, </v>
      </c>
      <c r="H2666">
        <f>_xlfn.IFNA(VLOOKUP(A2666, Q$1:Q$1476,1,FALSE), 0)</f>
        <v>0</v>
      </c>
    </row>
    <row r="2667" spans="1:8" x14ac:dyDescent="0.2">
      <c r="A2667" s="15" t="s">
        <v>4725</v>
      </c>
      <c r="B2667" s="15" t="str">
        <f>_xlfn.IFNA(VLOOKUP(A2667, Shares!A2668:B$3048, 2, FALSE), "")</f>
        <v/>
      </c>
      <c r="C2667" t="str">
        <f>A2667&amp; ".AX"</f>
        <v>RCE.AX</v>
      </c>
      <c r="D2667" t="str">
        <f>"{""symbol"": """ &amp; A2667 &amp; """, ""yahoo-symbol"": """ &amp; C2667 &amp; """}, "</f>
        <v xml:space="preserve">{"symbol": "RCE", "yahoo-symbol": "RCE.AX"}, </v>
      </c>
      <c r="H2667" t="str">
        <f>_xlfn.IFNA(VLOOKUP(A2667, Q$1:Q$1476,1,FALSE), 0)</f>
        <v>RCE</v>
      </c>
    </row>
    <row r="2668" spans="1:8" x14ac:dyDescent="0.2">
      <c r="A2668" s="15" t="s">
        <v>4633</v>
      </c>
      <c r="B2668" s="15" t="str">
        <f>_xlfn.IFNA(VLOOKUP(A2668, Shares!A2669:B$3048, 2, FALSE), "")</f>
        <v/>
      </c>
      <c r="C2668" t="str">
        <f>A2668&amp; ".AX"</f>
        <v>RCG.AX</v>
      </c>
      <c r="D2668" t="str">
        <f>"{""symbol"": """ &amp; A2668 &amp; """, ""yahoo-symbol"": """ &amp; C2668 &amp; """}, "</f>
        <v xml:space="preserve">{"symbol": "RCG", "yahoo-symbol": "RCG.AX"}, </v>
      </c>
      <c r="H2668" t="str">
        <f>_xlfn.IFNA(VLOOKUP(A2668, Q$1:Q$1476,1,FALSE), 0)</f>
        <v>RCG</v>
      </c>
    </row>
    <row r="2669" spans="1:8" x14ac:dyDescent="0.2">
      <c r="A2669" s="15" t="s">
        <v>4878</v>
      </c>
      <c r="B2669" s="15" t="str">
        <f>_xlfn.IFNA(VLOOKUP(A2669, Shares!A2670:B$3048, 2, FALSE), "")</f>
        <v/>
      </c>
      <c r="C2669" t="str">
        <f>A2669&amp; ".AX"</f>
        <v>RCO.AX</v>
      </c>
      <c r="D2669" t="str">
        <f>"{""symbol"": """ &amp; A2669 &amp; """, ""yahoo-symbol"": """ &amp; C2669 &amp; """}, "</f>
        <v xml:space="preserve">{"symbol": "RCO", "yahoo-symbol": "RCO.AX"}, </v>
      </c>
      <c r="H2669">
        <f>_xlfn.IFNA(VLOOKUP(A2669, Q$1:Q$1476,1,FALSE), 0)</f>
        <v>0</v>
      </c>
    </row>
    <row r="2670" spans="1:8" x14ac:dyDescent="0.2">
      <c r="A2670" s="15" t="s">
        <v>73</v>
      </c>
      <c r="B2670" s="15" t="str">
        <f>_xlfn.IFNA(VLOOKUP(A2670, Shares!A2671:B$3048, 2, FALSE), "")</f>
        <v/>
      </c>
      <c r="C2670" t="str">
        <f>A2670&amp; ".AX"</f>
        <v>RCR.AX</v>
      </c>
      <c r="D2670" t="str">
        <f>"{""symbol"": """ &amp; A2670 &amp; """, ""yahoo-symbol"": """ &amp; C2670 &amp; """}, "</f>
        <v xml:space="preserve">{"symbol": "RCR", "yahoo-symbol": "RCR.AX"}, </v>
      </c>
      <c r="H2670">
        <f>_xlfn.IFNA(VLOOKUP(A2670, Q$1:Q$1476,1,FALSE), 0)</f>
        <v>0</v>
      </c>
    </row>
    <row r="2671" spans="1:8" x14ac:dyDescent="0.2">
      <c r="A2671" s="15" t="s">
        <v>79</v>
      </c>
      <c r="B2671" s="15" t="str">
        <f>_xlfn.IFNA(VLOOKUP(A2671, Shares!A2672:B$3048, 2, FALSE), "")</f>
        <v/>
      </c>
      <c r="C2671" t="str">
        <f>A2671&amp; ".AX"</f>
        <v>RCT.AX</v>
      </c>
      <c r="D2671" t="str">
        <f>"{""symbol"": """ &amp; A2671 &amp; """, ""yahoo-symbol"": """ &amp; C2671 &amp; """}, "</f>
        <v xml:space="preserve">{"symbol": "RCT", "yahoo-symbol": "RCT.AX"}, </v>
      </c>
      <c r="H2671" t="str">
        <f>_xlfn.IFNA(VLOOKUP(A2671, Q$1:Q$1476,1,FALSE), 0)</f>
        <v>RCT</v>
      </c>
    </row>
    <row r="2672" spans="1:8" x14ac:dyDescent="0.2">
      <c r="A2672" s="15" t="s">
        <v>4813</v>
      </c>
      <c r="B2672" s="15" t="str">
        <f>_xlfn.IFNA(VLOOKUP(A2672, Shares!A2673:B$3048, 2, FALSE), "")</f>
        <v/>
      </c>
      <c r="C2672" t="str">
        <f>A2672&amp; ".AX"</f>
        <v>RDG.AX</v>
      </c>
      <c r="D2672" t="str">
        <f>"{""symbol"": """ &amp; A2672 &amp; """, ""yahoo-symbol"": """ &amp; C2672 &amp; """}, "</f>
        <v xml:space="preserve">{"symbol": "RDG", "yahoo-symbol": "RDG.AX"}, </v>
      </c>
      <c r="H2672" t="str">
        <f>_xlfn.IFNA(VLOOKUP(A2672, Q$1:Q$1476,1,FALSE), 0)</f>
        <v>RDG</v>
      </c>
    </row>
    <row r="2673" spans="1:8" x14ac:dyDescent="0.2">
      <c r="A2673" s="15" t="s">
        <v>4739</v>
      </c>
      <c r="B2673" s="15" t="str">
        <f>_xlfn.IFNA(VLOOKUP(A2673, Shares!A2674:B$3048, 2, FALSE), "")</f>
        <v/>
      </c>
      <c r="C2673" t="str">
        <f>A2673&amp; ".AX"</f>
        <v>RDM.AX</v>
      </c>
      <c r="D2673" t="str">
        <f>"{""symbol"": """ &amp; A2673 &amp; """, ""yahoo-symbol"": """ &amp; C2673 &amp; """}, "</f>
        <v xml:space="preserve">{"symbol": "RDM", "yahoo-symbol": "RDM.AX"}, </v>
      </c>
      <c r="H2673" t="str">
        <f>_xlfn.IFNA(VLOOKUP(A2673, Q$1:Q$1476,1,FALSE), 0)</f>
        <v>RDM</v>
      </c>
    </row>
    <row r="2674" spans="1:8" x14ac:dyDescent="0.2">
      <c r="A2674" s="15" t="s">
        <v>4764</v>
      </c>
      <c r="B2674" s="15" t="str">
        <f>_xlfn.IFNA(VLOOKUP(A2674, Shares!A2675:B$3048, 2, FALSE), "")</f>
        <v/>
      </c>
      <c r="C2674" t="str">
        <f>A2674&amp; ".AX"</f>
        <v>RDS.AX</v>
      </c>
      <c r="D2674" t="str">
        <f>"{""symbol"": """ &amp; A2674 &amp; """, ""yahoo-symbol"": """ &amp; C2674 &amp; """}, "</f>
        <v xml:space="preserve">{"symbol": "RDS", "yahoo-symbol": "RDS.AX"}, </v>
      </c>
      <c r="H2674">
        <f>_xlfn.IFNA(VLOOKUP(A2674, Q$1:Q$1476,1,FALSE), 0)</f>
        <v>0</v>
      </c>
    </row>
    <row r="2675" spans="1:8" x14ac:dyDescent="0.2">
      <c r="A2675" s="15" t="s">
        <v>74</v>
      </c>
      <c r="B2675" s="15" t="str">
        <f>_xlfn.IFNA(VLOOKUP(A2675, Shares!A2676:B$3048, 2, FALSE), "")</f>
        <v/>
      </c>
      <c r="C2675" t="str">
        <f>A2675&amp; ".AX"</f>
        <v>REA.AX</v>
      </c>
      <c r="D2675" t="str">
        <f>"{""symbol"": """ &amp; A2675 &amp; """, ""yahoo-symbol"": """ &amp; C2675 &amp; """}, "</f>
        <v xml:space="preserve">{"symbol": "REA", "yahoo-symbol": "REA.AX"}, </v>
      </c>
      <c r="H2675">
        <f>_xlfn.IFNA(VLOOKUP(A2675, Q$1:Q$1476,1,FALSE), 0)</f>
        <v>0</v>
      </c>
    </row>
    <row r="2676" spans="1:8" x14ac:dyDescent="0.2">
      <c r="A2676" s="15" t="s">
        <v>4731</v>
      </c>
      <c r="B2676" s="15" t="str">
        <f>_xlfn.IFNA(VLOOKUP(A2676, Shares!A2677:B$3048, 2, FALSE), "")</f>
        <v/>
      </c>
      <c r="C2676" t="str">
        <f>A2676&amp; ".AX"</f>
        <v>RED.AX</v>
      </c>
      <c r="D2676" t="str">
        <f>"{""symbol"": """ &amp; A2676 &amp; """, ""yahoo-symbol"": """ &amp; C2676 &amp; """}, "</f>
        <v xml:space="preserve">{"symbol": "RED", "yahoo-symbol": "RED.AX"}, </v>
      </c>
      <c r="H2676" t="str">
        <f>_xlfn.IFNA(VLOOKUP(A2676, Q$1:Q$1476,1,FALSE), 0)</f>
        <v>RED</v>
      </c>
    </row>
    <row r="2677" spans="1:8" x14ac:dyDescent="0.2">
      <c r="A2677" s="15" t="s">
        <v>4826</v>
      </c>
      <c r="B2677" s="15" t="str">
        <f>_xlfn.IFNA(VLOOKUP(A2677, Shares!A2678:B$3048, 2, FALSE), "")</f>
        <v/>
      </c>
      <c r="C2677" t="str">
        <f>A2677&amp; ".AX"</f>
        <v>REF.AX</v>
      </c>
      <c r="D2677" t="str">
        <f>"{""symbol"": """ &amp; A2677 &amp; """, ""yahoo-symbol"": """ &amp; C2677 &amp; """}, "</f>
        <v xml:space="preserve">{"symbol": "REF", "yahoo-symbol": "REF.AX"}, </v>
      </c>
      <c r="H2677">
        <f>_xlfn.IFNA(VLOOKUP(A2677, Q$1:Q$1476,1,FALSE), 0)</f>
        <v>0</v>
      </c>
    </row>
    <row r="2678" spans="1:8" x14ac:dyDescent="0.2">
      <c r="A2678" s="15" t="s">
        <v>4784</v>
      </c>
      <c r="B2678" s="15" t="str">
        <f>_xlfn.IFNA(VLOOKUP(A2678, Shares!A2679:B$3048, 2, FALSE), "")</f>
        <v/>
      </c>
      <c r="C2678" t="str">
        <f>A2678&amp; ".AX"</f>
        <v>REG.AX</v>
      </c>
      <c r="D2678" t="str">
        <f>"{""symbol"": """ &amp; A2678 &amp; """, ""yahoo-symbol"": """ &amp; C2678 &amp; """}, "</f>
        <v xml:space="preserve">{"symbol": "REG", "yahoo-symbol": "REG.AX"}, </v>
      </c>
      <c r="H2678">
        <f>_xlfn.IFNA(VLOOKUP(A2678, Q$1:Q$1476,1,FALSE), 0)</f>
        <v>0</v>
      </c>
    </row>
    <row r="2679" spans="1:8" x14ac:dyDescent="0.2">
      <c r="A2679" s="15" t="s">
        <v>78</v>
      </c>
      <c r="B2679" s="15" t="str">
        <f>_xlfn.IFNA(VLOOKUP(A2679, Shares!A2680:B$3048, 2, FALSE), "")</f>
        <v/>
      </c>
      <c r="C2679" t="str">
        <f>A2679&amp; ".AX"</f>
        <v>REH.AX</v>
      </c>
      <c r="D2679" t="str">
        <f>"{""symbol"": """ &amp; A2679 &amp; """, ""yahoo-symbol"": """ &amp; C2679 &amp; """}, "</f>
        <v xml:space="preserve">{"symbol": "REH", "yahoo-symbol": "REH.AX"}, </v>
      </c>
      <c r="H2679">
        <f>_xlfn.IFNA(VLOOKUP(A2679, Q$1:Q$1476,1,FALSE), 0)</f>
        <v>0</v>
      </c>
    </row>
    <row r="2680" spans="1:8" x14ac:dyDescent="0.2">
      <c r="A2680" s="15" t="s">
        <v>4817</v>
      </c>
      <c r="B2680" s="15" t="str">
        <f>_xlfn.IFNA(VLOOKUP(A2680, Shares!A2681:B$3048, 2, FALSE), "")</f>
        <v/>
      </c>
      <c r="C2680" t="str">
        <f>A2680&amp; ".AX"</f>
        <v>RES.AX</v>
      </c>
      <c r="D2680" t="str">
        <f>"{""symbol"": """ &amp; A2680 &amp; """, ""yahoo-symbol"": """ &amp; C2680 &amp; """}, "</f>
        <v xml:space="preserve">{"symbol": "RES", "yahoo-symbol": "RES.AX"}, </v>
      </c>
      <c r="H2680" t="str">
        <f>_xlfn.IFNA(VLOOKUP(A2680, Q$1:Q$1476,1,FALSE), 0)</f>
        <v>RES</v>
      </c>
    </row>
    <row r="2681" spans="1:8" x14ac:dyDescent="0.2">
      <c r="A2681" s="15" t="s">
        <v>4782</v>
      </c>
      <c r="B2681" s="15" t="str">
        <f>_xlfn.IFNA(VLOOKUP(A2681, Shares!A2682:B$3048, 2, FALSE), "")</f>
        <v/>
      </c>
      <c r="C2681" t="str">
        <f>A2681&amp; ".AX"</f>
        <v>REX.AX</v>
      </c>
      <c r="D2681" t="str">
        <f>"{""symbol"": """ &amp; A2681 &amp; """, ""yahoo-symbol"": """ &amp; C2681 &amp; """}, "</f>
        <v xml:space="preserve">{"symbol": "REX", "yahoo-symbol": "REX.AX"}, </v>
      </c>
      <c r="H2681" t="str">
        <f>_xlfn.IFNA(VLOOKUP(A2681, Q$1:Q$1476,1,FALSE), 0)</f>
        <v>REX</v>
      </c>
    </row>
    <row r="2682" spans="1:8" x14ac:dyDescent="0.2">
      <c r="A2682" s="15" t="s">
        <v>82</v>
      </c>
      <c r="B2682" s="15" t="str">
        <f>_xlfn.IFNA(VLOOKUP(A2682, Shares!A2683:B$3048, 2, FALSE), "")</f>
        <v/>
      </c>
      <c r="C2682" t="str">
        <f>A2682&amp; ".AX"</f>
        <v>RFF.AX</v>
      </c>
      <c r="D2682" t="str">
        <f>"{""symbol"": """ &amp; A2682 &amp; """, ""yahoo-symbol"": """ &amp; C2682 &amp; """}, "</f>
        <v xml:space="preserve">{"symbol": "RFF", "yahoo-symbol": "RFF.AX"}, </v>
      </c>
      <c r="H2682">
        <f>_xlfn.IFNA(VLOOKUP(A2682, Q$1:Q$1476,1,FALSE), 0)</f>
        <v>0</v>
      </c>
    </row>
    <row r="2683" spans="1:8" x14ac:dyDescent="0.2">
      <c r="A2683" s="15" t="s">
        <v>81</v>
      </c>
      <c r="B2683" s="15" t="str">
        <f>_xlfn.IFNA(VLOOKUP(A2683, Shares!A2684:B$3048, 2, FALSE), "")</f>
        <v/>
      </c>
      <c r="C2683" t="str">
        <f>A2683&amp; ".AX"</f>
        <v>RFG.AX</v>
      </c>
      <c r="D2683" t="str">
        <f>"{""symbol"": """ &amp; A2683 &amp; """, ""yahoo-symbol"": """ &amp; C2683 &amp; """}, "</f>
        <v xml:space="preserve">{"symbol": "RFG", "yahoo-symbol": "RFG.AX"}, </v>
      </c>
      <c r="H2683" t="str">
        <f>_xlfn.IFNA(VLOOKUP(A2683, Q$1:Q$1476,1,FALSE), 0)</f>
        <v>RFG</v>
      </c>
    </row>
    <row r="2684" spans="1:8" x14ac:dyDescent="0.2">
      <c r="A2684" s="15" t="s">
        <v>4882</v>
      </c>
      <c r="B2684" s="15" t="str">
        <f>_xlfn.IFNA(VLOOKUP(A2684, Shares!A2685:B$3048, 2, FALSE), "")</f>
        <v/>
      </c>
      <c r="C2684" t="str">
        <f>A2684&amp; ".AX"</f>
        <v>RFL.AX</v>
      </c>
      <c r="D2684" t="str">
        <f>"{""symbol"": """ &amp; A2684 &amp; """, ""yahoo-symbol"": """ &amp; C2684 &amp; """}, "</f>
        <v xml:space="preserve">{"symbol": "RFL", "yahoo-symbol": "RFL.AX"}, </v>
      </c>
      <c r="H2684" t="str">
        <f>_xlfn.IFNA(VLOOKUP(A2684, Q$1:Q$1476,1,FALSE), 0)</f>
        <v>RFL</v>
      </c>
    </row>
    <row r="2685" spans="1:8" x14ac:dyDescent="0.2">
      <c r="A2685" s="15" t="s">
        <v>4772</v>
      </c>
      <c r="B2685" s="15" t="str">
        <f>_xlfn.IFNA(VLOOKUP(A2685, Shares!A2686:B$3048, 2, FALSE), "")</f>
        <v/>
      </c>
      <c r="C2685" t="str">
        <f>A2685&amp; ".AX"</f>
        <v>RFN.AX</v>
      </c>
      <c r="D2685" t="str">
        <f>"{""symbol"": """ &amp; A2685 &amp; """, ""yahoo-symbol"": """ &amp; C2685 &amp; """}, "</f>
        <v xml:space="preserve">{"symbol": "RFN", "yahoo-symbol": "RFN.AX"}, </v>
      </c>
      <c r="H2685" t="str">
        <f>_xlfn.IFNA(VLOOKUP(A2685, Q$1:Q$1476,1,FALSE), 0)</f>
        <v>RFN</v>
      </c>
    </row>
    <row r="2686" spans="1:8" x14ac:dyDescent="0.2">
      <c r="A2686" s="15" t="s">
        <v>4747</v>
      </c>
      <c r="B2686" s="15" t="str">
        <f>_xlfn.IFNA(VLOOKUP(A2686, Shares!A2687:B$3048, 2, FALSE), "")</f>
        <v/>
      </c>
      <c r="C2686" t="str">
        <f>A2686&amp; ".AX"</f>
        <v>RFX.AX</v>
      </c>
      <c r="D2686" t="str">
        <f>"{""symbol"": """ &amp; A2686 &amp; """, ""yahoo-symbol"": """ &amp; C2686 &amp; """}, "</f>
        <v xml:space="preserve">{"symbol": "RFX", "yahoo-symbol": "RFX.AX"}, </v>
      </c>
      <c r="H2686">
        <f>_xlfn.IFNA(VLOOKUP(A2686, Q$1:Q$1476,1,FALSE), 0)</f>
        <v>0</v>
      </c>
    </row>
    <row r="2687" spans="1:8" x14ac:dyDescent="0.2">
      <c r="A2687" s="15" t="s">
        <v>4774</v>
      </c>
      <c r="B2687" s="15" t="str">
        <f>_xlfn.IFNA(VLOOKUP(A2687, Shares!A2688:B$3048, 2, FALSE), "")</f>
        <v/>
      </c>
      <c r="C2687" t="str">
        <f>A2687&amp; ".AX"</f>
        <v>RGP.AX</v>
      </c>
      <c r="D2687" t="str">
        <f>"{""symbol"": """ &amp; A2687 &amp; """, ""yahoo-symbol"": """ &amp; C2687 &amp; """}, "</f>
        <v xml:space="preserve">{"symbol": "RGP", "yahoo-symbol": "RGP.AX"}, </v>
      </c>
      <c r="H2687" t="str">
        <f>_xlfn.IFNA(VLOOKUP(A2687, Q$1:Q$1476,1,FALSE), 0)</f>
        <v>RGP</v>
      </c>
    </row>
    <row r="2688" spans="1:8" x14ac:dyDescent="0.2">
      <c r="A2688" s="15" t="s">
        <v>4780</v>
      </c>
      <c r="B2688" s="15" t="str">
        <f>_xlfn.IFNA(VLOOKUP(A2688, Shares!A2689:B$3048, 2, FALSE), "")</f>
        <v/>
      </c>
      <c r="C2688" t="str">
        <f>A2688&amp; ".AX"</f>
        <v>RGS.AX</v>
      </c>
      <c r="D2688" t="str">
        <f>"{""symbol"": """ &amp; A2688 &amp; """, ""yahoo-symbol"": """ &amp; C2688 &amp; """}, "</f>
        <v xml:space="preserve">{"symbol": "RGS", "yahoo-symbol": "RGS.AX"}, </v>
      </c>
      <c r="H2688" t="str">
        <f>_xlfn.IFNA(VLOOKUP(A2688, Q$1:Q$1476,1,FALSE), 0)</f>
        <v>RGS</v>
      </c>
    </row>
    <row r="2689" spans="1:8" x14ac:dyDescent="0.2">
      <c r="A2689" s="15" t="s">
        <v>76</v>
      </c>
      <c r="B2689" s="15" t="str">
        <f>_xlfn.IFNA(VLOOKUP(A2689, Shares!A2690:B$3048, 2, FALSE), "")</f>
        <v/>
      </c>
      <c r="C2689" t="str">
        <f>A2689&amp; ".AX"</f>
        <v>RHC.AX</v>
      </c>
      <c r="D2689" t="str">
        <f>"{""symbol"": """ &amp; A2689 &amp; """, ""yahoo-symbol"": """ &amp; C2689 &amp; """}, "</f>
        <v xml:space="preserve">{"symbol": "RHC", "yahoo-symbol": "RHC.AX"}, </v>
      </c>
      <c r="H2689" t="str">
        <f>_xlfn.IFNA(VLOOKUP(A2689, Q$1:Q$1476,1,FALSE), 0)</f>
        <v>RHC</v>
      </c>
    </row>
    <row r="2690" spans="1:8" x14ac:dyDescent="0.2">
      <c r="A2690" s="15" t="s">
        <v>4702</v>
      </c>
      <c r="B2690" s="15" t="str">
        <f>_xlfn.IFNA(VLOOKUP(A2690, Shares!A2691:B$3048, 2, FALSE), "")</f>
        <v/>
      </c>
      <c r="C2690" t="str">
        <f>A2690&amp; ".AX"</f>
        <v>RHCPA.AX</v>
      </c>
      <c r="D2690" t="str">
        <f>"{""symbol"": """ &amp; A2690 &amp; """, ""yahoo-symbol"": """ &amp; C2690 &amp; """}, "</f>
        <v xml:space="preserve">{"symbol": "RHCPA", "yahoo-symbol": "RHCPA.AX"}, </v>
      </c>
      <c r="H2690">
        <f>_xlfn.IFNA(VLOOKUP(A2690, Q$1:Q$1476,1,FALSE), 0)</f>
        <v>0</v>
      </c>
    </row>
    <row r="2691" spans="1:8" x14ac:dyDescent="0.2">
      <c r="A2691" s="15" t="s">
        <v>4737</v>
      </c>
      <c r="B2691" s="15" t="str">
        <f>_xlfn.IFNA(VLOOKUP(A2691, Shares!A2692:B$3048, 2, FALSE), "")</f>
        <v/>
      </c>
      <c r="C2691" t="str">
        <f>A2691&amp; ".AX"</f>
        <v>RHI.AX</v>
      </c>
      <c r="D2691" t="str">
        <f>"{""symbol"": """ &amp; A2691 &amp; """, ""yahoo-symbol"": """ &amp; C2691 &amp; """}, "</f>
        <v xml:space="preserve">{"symbol": "RHI", "yahoo-symbol": "RHI.AX"}, </v>
      </c>
      <c r="H2691">
        <f>_xlfn.IFNA(VLOOKUP(A2691, Q$1:Q$1476,1,FALSE), 0)</f>
        <v>0</v>
      </c>
    </row>
    <row r="2692" spans="1:8" x14ac:dyDescent="0.2">
      <c r="A2692" s="15" t="s">
        <v>4889</v>
      </c>
      <c r="B2692" s="15" t="str">
        <f>_xlfn.IFNA(VLOOKUP(A2692, Shares!A2693:B$3048, 2, FALSE), "")</f>
        <v/>
      </c>
      <c r="C2692" t="str">
        <f>A2692&amp; ".AX"</f>
        <v>RHL.AX</v>
      </c>
      <c r="D2692" t="str">
        <f>"{""symbol"": """ &amp; A2692 &amp; """, ""yahoo-symbol"": """ &amp; C2692 &amp; """}, "</f>
        <v xml:space="preserve">{"symbol": "RHL", "yahoo-symbol": "RHL.AX"}, </v>
      </c>
      <c r="H2692">
        <f>_xlfn.IFNA(VLOOKUP(A2692, Q$1:Q$1476,1,FALSE), 0)</f>
        <v>0</v>
      </c>
    </row>
    <row r="2693" spans="1:8" x14ac:dyDescent="0.2">
      <c r="A2693" s="15" t="s">
        <v>4838</v>
      </c>
      <c r="B2693" s="15" t="str">
        <f>_xlfn.IFNA(VLOOKUP(A2693, Shares!A2694:B$3048, 2, FALSE), "")</f>
        <v/>
      </c>
      <c r="C2693" t="str">
        <f>A2693&amp; ".AX"</f>
        <v>RHP.AX</v>
      </c>
      <c r="D2693" t="str">
        <f>"{""symbol"": """ &amp; A2693 &amp; """, ""yahoo-symbol"": """ &amp; C2693 &amp; """}, "</f>
        <v xml:space="preserve">{"symbol": "RHP", "yahoo-symbol": "RHP.AX"}, </v>
      </c>
      <c r="H2693" t="str">
        <f>_xlfn.IFNA(VLOOKUP(A2693, Q$1:Q$1476,1,FALSE), 0)</f>
        <v>RHP</v>
      </c>
    </row>
    <row r="2694" spans="1:8" x14ac:dyDescent="0.2">
      <c r="A2694" s="15" t="s">
        <v>4809</v>
      </c>
      <c r="B2694" s="15" t="str">
        <f>_xlfn.IFNA(VLOOKUP(A2694, Shares!A2695:B$3048, 2, FALSE), "")</f>
        <v/>
      </c>
      <c r="C2694" t="str">
        <f>A2694&amp; ".AX"</f>
        <v>RHT.AX</v>
      </c>
      <c r="D2694" t="str">
        <f>"{""symbol"": """ &amp; A2694 &amp; """, ""yahoo-symbol"": """ &amp; C2694 &amp; """}, "</f>
        <v xml:space="preserve">{"symbol": "RHT", "yahoo-symbol": "RHT.AX"}, </v>
      </c>
      <c r="H2694">
        <f>_xlfn.IFNA(VLOOKUP(A2694, Q$1:Q$1476,1,FALSE), 0)</f>
        <v>0</v>
      </c>
    </row>
    <row r="2695" spans="1:8" x14ac:dyDescent="0.2">
      <c r="A2695" s="15" t="s">
        <v>4844</v>
      </c>
      <c r="B2695" s="15" t="str">
        <f>_xlfn.IFNA(VLOOKUP(A2695, Shares!A2696:B$3048, 2, FALSE), "")</f>
        <v/>
      </c>
      <c r="C2695" t="str">
        <f>A2695&amp; ".AX"</f>
        <v>RIC.AX</v>
      </c>
      <c r="D2695" t="str">
        <f>"{""symbol"": """ &amp; A2695 &amp; """, ""yahoo-symbol"": """ &amp; C2695 &amp; """}, "</f>
        <v xml:space="preserve">{"symbol": "RIC", "yahoo-symbol": "RIC.AX"}, </v>
      </c>
      <c r="H2695">
        <f>_xlfn.IFNA(VLOOKUP(A2695, Q$1:Q$1476,1,FALSE), 0)</f>
        <v>0</v>
      </c>
    </row>
    <row r="2696" spans="1:8" x14ac:dyDescent="0.2">
      <c r="A2696" s="15" t="s">
        <v>4852</v>
      </c>
      <c r="B2696" s="15" t="str">
        <f>_xlfn.IFNA(VLOOKUP(A2696, Shares!A2697:B$3048, 2, FALSE), "")</f>
        <v/>
      </c>
      <c r="C2696" t="str">
        <f>A2696&amp; ".AX"</f>
        <v>RIM.AX</v>
      </c>
      <c r="D2696" t="str">
        <f>"{""symbol"": """ &amp; A2696 &amp; """, ""yahoo-symbol"": """ &amp; C2696 &amp; """}, "</f>
        <v xml:space="preserve">{"symbol": "RIM", "yahoo-symbol": "RIM.AX"}, </v>
      </c>
      <c r="H2696" t="str">
        <f>_xlfn.IFNA(VLOOKUP(A2696, Q$1:Q$1476,1,FALSE), 0)</f>
        <v>RIM</v>
      </c>
    </row>
    <row r="2697" spans="1:8" x14ac:dyDescent="0.2">
      <c r="A2697" s="15" t="s">
        <v>4854</v>
      </c>
      <c r="B2697" s="15" t="str">
        <f>_xlfn.IFNA(VLOOKUP(A2697, Shares!A2698:B$3048, 2, FALSE), "")</f>
        <v/>
      </c>
      <c r="C2697" t="str">
        <f>A2697&amp; ".AX"</f>
        <v>RIO.AX</v>
      </c>
      <c r="D2697" t="str">
        <f>"{""symbol"": """ &amp; A2697 &amp; """, ""yahoo-symbol"": """ &amp; C2697 &amp; """}, "</f>
        <v xml:space="preserve">{"symbol": "RIO", "yahoo-symbol": "RIO.AX"}, </v>
      </c>
      <c r="H2697">
        <f>_xlfn.IFNA(VLOOKUP(A2697, Q$1:Q$1476,1,FALSE), 0)</f>
        <v>0</v>
      </c>
    </row>
    <row r="2698" spans="1:8" x14ac:dyDescent="0.2">
      <c r="A2698" s="15" t="s">
        <v>4858</v>
      </c>
      <c r="B2698" s="15" t="str">
        <f>_xlfn.IFNA(VLOOKUP(A2698, Shares!A2699:B$3048, 2, FALSE), "")</f>
        <v/>
      </c>
      <c r="C2698" t="str">
        <f>A2698&amp; ".AX"</f>
        <v>RIR.AX</v>
      </c>
      <c r="D2698" t="str">
        <f>"{""symbol"": """ &amp; A2698 &amp; """, ""yahoo-symbol"": """ &amp; C2698 &amp; """}, "</f>
        <v xml:space="preserve">{"symbol": "RIR", "yahoo-symbol": "RIR.AX"}, </v>
      </c>
      <c r="H2698" t="str">
        <f>_xlfn.IFNA(VLOOKUP(A2698, Q$1:Q$1476,1,FALSE), 0)</f>
        <v>RIR</v>
      </c>
    </row>
    <row r="2699" spans="1:8" x14ac:dyDescent="0.2">
      <c r="A2699" s="15" t="s">
        <v>4727</v>
      </c>
      <c r="B2699" s="15" t="str">
        <f>_xlfn.IFNA(VLOOKUP(A2699, Shares!A2700:B$3048, 2, FALSE), "")</f>
        <v/>
      </c>
      <c r="C2699" t="str">
        <f>A2699&amp; ".AX"</f>
        <v>RKN.AX</v>
      </c>
      <c r="D2699" t="str">
        <f>"{""symbol"": """ &amp; A2699 &amp; """, ""yahoo-symbol"": """ &amp; C2699 &amp; """}, "</f>
        <v xml:space="preserve">{"symbol": "RKN", "yahoo-symbol": "RKN.AX"}, </v>
      </c>
      <c r="H2699" t="str">
        <f>_xlfn.IFNA(VLOOKUP(A2699, Q$1:Q$1476,1,FALSE), 0)</f>
        <v>RKN</v>
      </c>
    </row>
    <row r="2700" spans="1:8" x14ac:dyDescent="0.2">
      <c r="A2700" s="15" t="s">
        <v>4767</v>
      </c>
      <c r="B2700" s="15" t="str">
        <f>_xlfn.IFNA(VLOOKUP(A2700, Shares!A2701:B$3048, 2, FALSE), "")</f>
        <v/>
      </c>
      <c r="C2700" t="str">
        <f>A2700&amp; ".AX"</f>
        <v>RLC.AX</v>
      </c>
      <c r="D2700" t="str">
        <f>"{""symbol"": """ &amp; A2700 &amp; """, ""yahoo-symbol"": """ &amp; C2700 &amp; """}, "</f>
        <v xml:space="preserve">{"symbol": "RLC", "yahoo-symbol": "RLC.AX"}, </v>
      </c>
      <c r="H2700" t="str">
        <f>_xlfn.IFNA(VLOOKUP(A2700, Q$1:Q$1476,1,FALSE), 0)</f>
        <v>RLC</v>
      </c>
    </row>
    <row r="2701" spans="1:8" x14ac:dyDescent="0.2">
      <c r="A2701" s="15" t="s">
        <v>4803</v>
      </c>
      <c r="B2701" s="15" t="str">
        <f>_xlfn.IFNA(VLOOKUP(A2701, Shares!A2702:B$3048, 2, FALSE), "")</f>
        <v/>
      </c>
      <c r="C2701" t="str">
        <f>A2701&amp; ".AX"</f>
        <v>RMD.AX</v>
      </c>
      <c r="D2701" t="str">
        <f>"{""symbol"": """ &amp; A2701 &amp; """, ""yahoo-symbol"": """ &amp; C2701 &amp; """}, "</f>
        <v xml:space="preserve">{"symbol": "RMD", "yahoo-symbol": "RMD.AX"}, </v>
      </c>
      <c r="H2701" t="str">
        <f>_xlfn.IFNA(VLOOKUP(A2701, Q$1:Q$1476,1,FALSE), 0)</f>
        <v>RMD</v>
      </c>
    </row>
    <row r="2702" spans="1:8" x14ac:dyDescent="0.2">
      <c r="A2702" s="15" t="s">
        <v>4683</v>
      </c>
      <c r="B2702" s="15" t="str">
        <f>_xlfn.IFNA(VLOOKUP(A2702, Shares!A2703:B$3048, 2, FALSE), "")</f>
        <v/>
      </c>
      <c r="C2702" t="str">
        <f>A2702&amp; ".AX"</f>
        <v>RMG.AX</v>
      </c>
      <c r="D2702" t="str">
        <f>"{""symbol"": """ &amp; A2702 &amp; """, ""yahoo-symbol"": """ &amp; C2702 &amp; """}, "</f>
        <v xml:space="preserve">{"symbol": "RMG", "yahoo-symbol": "RMG.AX"}, </v>
      </c>
      <c r="H2702">
        <f>_xlfn.IFNA(VLOOKUP(A2702, Q$1:Q$1476,1,FALSE), 0)</f>
        <v>0</v>
      </c>
    </row>
    <row r="2703" spans="1:8" x14ac:dyDescent="0.2">
      <c r="A2703" s="15" t="s">
        <v>4819</v>
      </c>
      <c r="B2703" s="15" t="str">
        <f>_xlfn.IFNA(VLOOKUP(A2703, Shares!A2704:B$3048, 2, FALSE), "")</f>
        <v/>
      </c>
      <c r="C2703" t="str">
        <f>A2703&amp; ".AX"</f>
        <v>RMI.AX</v>
      </c>
      <c r="D2703" t="str">
        <f>"{""symbol"": """ &amp; A2703 &amp; """, ""yahoo-symbol"": """ &amp; C2703 &amp; """}, "</f>
        <v xml:space="preserve">{"symbol": "RMI", "yahoo-symbol": "RMI.AX"}, </v>
      </c>
      <c r="H2703" t="str">
        <f>_xlfn.IFNA(VLOOKUP(A2703, Q$1:Q$1476,1,FALSE), 0)</f>
        <v>RMI</v>
      </c>
    </row>
    <row r="2704" spans="1:8" x14ac:dyDescent="0.2">
      <c r="A2704" s="15" t="s">
        <v>4698</v>
      </c>
      <c r="B2704" s="15" t="str">
        <f>_xlfn.IFNA(VLOOKUP(A2704, Shares!A2705:B$3048, 2, FALSE), "")</f>
        <v/>
      </c>
      <c r="C2704" t="str">
        <f>A2704&amp; ".AX"</f>
        <v>RMR.AX</v>
      </c>
      <c r="D2704" t="str">
        <f>"{""symbol"": """ &amp; A2704 &amp; """, ""yahoo-symbol"": """ &amp; C2704 &amp; """}, "</f>
        <v xml:space="preserve">{"symbol": "RMR", "yahoo-symbol": "RMR.AX"}, </v>
      </c>
      <c r="H2704">
        <f>_xlfn.IFNA(VLOOKUP(A2704, Q$1:Q$1476,1,FALSE), 0)</f>
        <v>0</v>
      </c>
    </row>
    <row r="2705" spans="1:8" x14ac:dyDescent="0.2">
      <c r="A2705" s="15" t="s">
        <v>4700</v>
      </c>
      <c r="B2705" s="15" t="str">
        <f>_xlfn.IFNA(VLOOKUP(A2705, Shares!A2706:B$3048, 2, FALSE), "")</f>
        <v/>
      </c>
      <c r="C2705" t="str">
        <f>A2705&amp; ".AX"</f>
        <v>RMS.AX</v>
      </c>
      <c r="D2705" t="str">
        <f>"{""symbol"": """ &amp; A2705 &amp; """, ""yahoo-symbol"": """ &amp; C2705 &amp; """}, "</f>
        <v xml:space="preserve">{"symbol": "RMS", "yahoo-symbol": "RMS.AX"}, </v>
      </c>
      <c r="H2705">
        <f>_xlfn.IFNA(VLOOKUP(A2705, Q$1:Q$1476,1,FALSE), 0)</f>
        <v>0</v>
      </c>
    </row>
    <row r="2706" spans="1:8" x14ac:dyDescent="0.2">
      <c r="A2706" s="15" t="s">
        <v>4741</v>
      </c>
      <c r="B2706" s="15" t="str">
        <f>_xlfn.IFNA(VLOOKUP(A2706, Shares!A2707:B$3048, 2, FALSE), "")</f>
        <v/>
      </c>
      <c r="C2706" t="str">
        <f>A2706&amp; ".AX"</f>
        <v>RMX.AX</v>
      </c>
      <c r="D2706" t="str">
        <f>"{""symbol"": """ &amp; A2706 &amp; """, ""yahoo-symbol"": """ &amp; C2706 &amp; """}, "</f>
        <v xml:space="preserve">{"symbol": "RMX", "yahoo-symbol": "RMX.AX"}, </v>
      </c>
      <c r="H2706">
        <f>_xlfn.IFNA(VLOOKUP(A2706, Q$1:Q$1476,1,FALSE), 0)</f>
        <v>0</v>
      </c>
    </row>
    <row r="2707" spans="1:8" x14ac:dyDescent="0.2">
      <c r="A2707" s="15" t="s">
        <v>4799</v>
      </c>
      <c r="B2707" s="15" t="str">
        <f>_xlfn.IFNA(VLOOKUP(A2707, Shares!A2708:B$3048, 2, FALSE), "")</f>
        <v/>
      </c>
      <c r="C2707" t="str">
        <f>A2707&amp; ".AX"</f>
        <v>RNE.AX</v>
      </c>
      <c r="D2707" t="str">
        <f>"{""symbol"": """ &amp; A2707 &amp; """, ""yahoo-symbol"": """ &amp; C2707 &amp; """}, "</f>
        <v xml:space="preserve">{"symbol": "RNE", "yahoo-symbol": "RNE.AX"}, </v>
      </c>
      <c r="H2707">
        <f>_xlfn.IFNA(VLOOKUP(A2707, Q$1:Q$1476,1,FALSE), 0)</f>
        <v>0</v>
      </c>
    </row>
    <row r="2708" spans="1:8" x14ac:dyDescent="0.2">
      <c r="A2708" s="15" t="s">
        <v>4685</v>
      </c>
      <c r="B2708" s="15" t="str">
        <f>_xlfn.IFNA(VLOOKUP(A2708, Shares!A2709:B$3048, 2, FALSE), "")</f>
        <v/>
      </c>
      <c r="C2708" t="str">
        <f>A2708&amp; ".AX"</f>
        <v>RNI.AX</v>
      </c>
      <c r="D2708" t="str">
        <f>"{""symbol"": """ &amp; A2708 &amp; """, ""yahoo-symbol"": """ &amp; C2708 &amp; """}, "</f>
        <v xml:space="preserve">{"symbol": "RNI", "yahoo-symbol": "RNI.AX"}, </v>
      </c>
      <c r="H2708" t="str">
        <f>_xlfn.IFNA(VLOOKUP(A2708, Q$1:Q$1476,1,FALSE), 0)</f>
        <v>RNI</v>
      </c>
    </row>
    <row r="2709" spans="1:8" x14ac:dyDescent="0.2">
      <c r="A2709" s="15" t="s">
        <v>4836</v>
      </c>
      <c r="B2709" s="15" t="str">
        <f>_xlfn.IFNA(VLOOKUP(A2709, Shares!A2710:B$3048, 2, FALSE), "")</f>
        <v/>
      </c>
      <c r="C2709" t="str">
        <f>A2709&amp; ".AX"</f>
        <v>RNO.AX</v>
      </c>
      <c r="D2709" t="str">
        <f>"{""symbol"": """ &amp; A2709 &amp; """, ""yahoo-symbol"": """ &amp; C2709 &amp; """}, "</f>
        <v xml:space="preserve">{"symbol": "RNO", "yahoo-symbol": "RNO.AX"}, </v>
      </c>
      <c r="H2709" t="str">
        <f>_xlfn.IFNA(VLOOKUP(A2709, Q$1:Q$1476,1,FALSE), 0)</f>
        <v>RNO</v>
      </c>
    </row>
    <row r="2710" spans="1:8" x14ac:dyDescent="0.2">
      <c r="A2710" s="15" t="s">
        <v>4795</v>
      </c>
      <c r="B2710" s="15" t="str">
        <f>_xlfn.IFNA(VLOOKUP(A2710, Shares!A2711:B$3048, 2, FALSE), "")</f>
        <v/>
      </c>
      <c r="C2710" t="str">
        <f>A2710&amp; ".AX"</f>
        <v>RNT.AX</v>
      </c>
      <c r="D2710" t="str">
        <f>"{""symbol"": """ &amp; A2710 &amp; """, ""yahoo-symbol"": """ &amp; C2710 &amp; """}, "</f>
        <v xml:space="preserve">{"symbol": "RNT", "yahoo-symbol": "RNT.AX"}, </v>
      </c>
      <c r="H2710">
        <f>_xlfn.IFNA(VLOOKUP(A2710, Q$1:Q$1476,1,FALSE), 0)</f>
        <v>0</v>
      </c>
    </row>
    <row r="2711" spans="1:8" x14ac:dyDescent="0.2">
      <c r="A2711" s="15" t="s">
        <v>4793</v>
      </c>
      <c r="B2711" s="15" t="str">
        <f>_xlfn.IFNA(VLOOKUP(A2711, Shares!A2712:B$3048, 2, FALSE), "")</f>
        <v/>
      </c>
      <c r="C2711" t="str">
        <f>A2711&amp; ".AX"</f>
        <v>RNU.AX</v>
      </c>
      <c r="D2711" t="str">
        <f>"{""symbol"": """ &amp; A2711 &amp; """, ""yahoo-symbol"": """ &amp; C2711 &amp; """}, "</f>
        <v xml:space="preserve">{"symbol": "RNU", "yahoo-symbol": "RNU.AX"}, </v>
      </c>
      <c r="H2711" t="str">
        <f>_xlfn.IFNA(VLOOKUP(A2711, Q$1:Q$1476,1,FALSE), 0)</f>
        <v>RNU</v>
      </c>
    </row>
    <row r="2712" spans="1:8" x14ac:dyDescent="0.2">
      <c r="A2712" s="15" t="s">
        <v>4687</v>
      </c>
      <c r="B2712" s="15" t="str">
        <f>_xlfn.IFNA(VLOOKUP(A2712, Shares!A2713:B$3048, 2, FALSE), "")</f>
        <v/>
      </c>
      <c r="C2712" t="str">
        <f>A2712&amp; ".AX"</f>
        <v>RNY.AX</v>
      </c>
      <c r="D2712" t="str">
        <f>"{""symbol"": """ &amp; A2712 &amp; """, ""yahoo-symbol"": """ &amp; C2712 &amp; """}, "</f>
        <v xml:space="preserve">{"symbol": "RNY", "yahoo-symbol": "RNY.AX"}, </v>
      </c>
      <c r="H2712" t="str">
        <f>_xlfn.IFNA(VLOOKUP(A2712, Q$1:Q$1476,1,FALSE), 0)</f>
        <v>RNY</v>
      </c>
    </row>
    <row r="2713" spans="1:8" x14ac:dyDescent="0.2">
      <c r="A2713" s="15" t="s">
        <v>80</v>
      </c>
      <c r="B2713" s="15" t="str">
        <f>_xlfn.IFNA(VLOOKUP(A2713, Shares!A2714:B$3048, 2, FALSE), "")</f>
        <v/>
      </c>
      <c r="C2713" t="str">
        <f>A2713&amp; ".AX"</f>
        <v>RRL.AX</v>
      </c>
      <c r="D2713" t="str">
        <f>"{""symbol"": """ &amp; A2713 &amp; """, ""yahoo-symbol"": """ &amp; C2713 &amp; """}, "</f>
        <v xml:space="preserve">{"symbol": "RRL", "yahoo-symbol": "RRL.AX"}, </v>
      </c>
      <c r="H2713">
        <f>_xlfn.IFNA(VLOOKUP(A2713, Q$1:Q$1476,1,FALSE), 0)</f>
        <v>0</v>
      </c>
    </row>
    <row r="2714" spans="1:8" x14ac:dyDescent="0.2">
      <c r="A2714" s="15" t="s">
        <v>4807</v>
      </c>
      <c r="B2714" s="15" t="str">
        <f>_xlfn.IFNA(VLOOKUP(A2714, Shares!A2715:B$3048, 2, FALSE), "")</f>
        <v/>
      </c>
      <c r="C2714" t="str">
        <f>A2714&amp; ".AX"</f>
        <v>RSG.AX</v>
      </c>
      <c r="D2714" t="str">
        <f>"{""symbol"": """ &amp; A2714 &amp; """, ""yahoo-symbol"": """ &amp; C2714 &amp; """}, "</f>
        <v xml:space="preserve">{"symbol": "RSG", "yahoo-symbol": "RSG.AX"}, </v>
      </c>
      <c r="H2714" t="str">
        <f>_xlfn.IFNA(VLOOKUP(A2714, Q$1:Q$1476,1,FALSE), 0)</f>
        <v>RSG</v>
      </c>
    </row>
    <row r="2715" spans="1:8" x14ac:dyDescent="0.2">
      <c r="A2715" s="15" t="s">
        <v>4823</v>
      </c>
      <c r="B2715" s="15" t="str">
        <f>_xlfn.IFNA(VLOOKUP(A2715, Shares!A2716:B$3048, 2, FALSE), "")</f>
        <v/>
      </c>
      <c r="C2715" t="str">
        <f>A2715&amp; ".AX"</f>
        <v>RSH.AX</v>
      </c>
      <c r="D2715" t="str">
        <f>"{""symbol"": """ &amp; A2715 &amp; """, ""yahoo-symbol"": """ &amp; C2715 &amp; """}, "</f>
        <v xml:space="preserve">{"symbol": "RSH", "yahoo-symbol": "RSH.AX"}, </v>
      </c>
      <c r="H2715">
        <f>_xlfn.IFNA(VLOOKUP(A2715, Q$1:Q$1476,1,FALSE), 0)</f>
        <v>0</v>
      </c>
    </row>
    <row r="2716" spans="1:8" x14ac:dyDescent="0.2">
      <c r="A2716" s="15" t="s">
        <v>4691</v>
      </c>
      <c r="B2716" s="15" t="str">
        <f>_xlfn.IFNA(VLOOKUP(A2716, Shares!A2717:B$3048, 2, FALSE), "")</f>
        <v/>
      </c>
      <c r="C2716" t="str">
        <f>A2716&amp; ".AX"</f>
        <v>RTG.AX</v>
      </c>
      <c r="D2716" t="str">
        <f>"{""symbol"": """ &amp; A2716 &amp; """, ""yahoo-symbol"": """ &amp; C2716 &amp; """}, "</f>
        <v xml:space="preserve">{"symbol": "RTG", "yahoo-symbol": "RTG.AX"}, </v>
      </c>
      <c r="H2716">
        <f>_xlfn.IFNA(VLOOKUP(A2716, Q$1:Q$1476,1,FALSE), 0)</f>
        <v>0</v>
      </c>
    </row>
    <row r="2717" spans="1:8" x14ac:dyDescent="0.2">
      <c r="A2717" s="15" t="s">
        <v>4884</v>
      </c>
      <c r="B2717" s="15" t="str">
        <f>_xlfn.IFNA(VLOOKUP(A2717, Shares!A2718:B$3048, 2, FALSE), "")</f>
        <v/>
      </c>
      <c r="C2717" t="str">
        <f>A2717&amp; ".AX"</f>
        <v>RTR.AX</v>
      </c>
      <c r="D2717" t="str">
        <f>"{""symbol"": """ &amp; A2717 &amp; """, ""yahoo-symbol"": """ &amp; C2717 &amp; """}, "</f>
        <v xml:space="preserve">{"symbol": "RTR", "yahoo-symbol": "RTR.AX"}, </v>
      </c>
      <c r="H2717" t="str">
        <f>_xlfn.IFNA(VLOOKUP(A2717, Q$1:Q$1476,1,FALSE), 0)</f>
        <v>RTR</v>
      </c>
    </row>
    <row r="2718" spans="1:8" x14ac:dyDescent="0.2">
      <c r="A2718" s="15" t="s">
        <v>4886</v>
      </c>
      <c r="B2718" s="15" t="str">
        <f>_xlfn.IFNA(VLOOKUP(A2718, Shares!A2719:B$3048, 2, FALSE), "")</f>
        <v/>
      </c>
      <c r="C2718" t="str">
        <f>A2718&amp; ".AX"</f>
        <v>RUL.AX</v>
      </c>
      <c r="D2718" t="str">
        <f>"{""symbol"": """ &amp; A2718 &amp; """, ""yahoo-symbol"": """ &amp; C2718 &amp; """}, "</f>
        <v xml:space="preserve">{"symbol": "RUL", "yahoo-symbol": "RUL.AX"}, </v>
      </c>
      <c r="H2718" t="str">
        <f>_xlfn.IFNA(VLOOKUP(A2718, Q$1:Q$1476,1,FALSE), 0)</f>
        <v>RUL</v>
      </c>
    </row>
    <row r="2719" spans="1:8" x14ac:dyDescent="0.2">
      <c r="A2719" s="15" t="s">
        <v>4743</v>
      </c>
      <c r="B2719" s="15" t="str">
        <f>_xlfn.IFNA(VLOOKUP(A2719, Shares!A2720:B$3048, 2, FALSE), "")</f>
        <v/>
      </c>
      <c r="C2719" t="str">
        <f>A2719&amp; ".AX"</f>
        <v>RVR.AX</v>
      </c>
      <c r="D2719" t="str">
        <f>"{""symbol"": """ &amp; A2719 &amp; """, ""yahoo-symbol"": """ &amp; C2719 &amp; """}, "</f>
        <v xml:space="preserve">{"symbol": "RVR", "yahoo-symbol": "RVR.AX"}, </v>
      </c>
      <c r="H2719" t="str">
        <f>_xlfn.IFNA(VLOOKUP(A2719, Q$1:Q$1476,1,FALSE), 0)</f>
        <v>RVR</v>
      </c>
    </row>
    <row r="2720" spans="1:8" x14ac:dyDescent="0.2">
      <c r="A2720" s="15" t="s">
        <v>4850</v>
      </c>
      <c r="B2720" s="15" t="str">
        <f>_xlfn.IFNA(VLOOKUP(A2720, Shares!A2721:B$3048, 2, FALSE), "")</f>
        <v/>
      </c>
      <c r="C2720" t="str">
        <f>A2720&amp; ".AX"</f>
        <v>RVY.AX</v>
      </c>
      <c r="D2720" t="str">
        <f>"{""symbol"": """ &amp; A2720 &amp; """, ""yahoo-symbol"": """ &amp; C2720 &amp; """}, "</f>
        <v xml:space="preserve">{"symbol": "RVY", "yahoo-symbol": "RVY.AX"}, </v>
      </c>
      <c r="H2720">
        <f>_xlfn.IFNA(VLOOKUP(A2720, Q$1:Q$1476,1,FALSE), 0)</f>
        <v>0</v>
      </c>
    </row>
    <row r="2721" spans="1:8" x14ac:dyDescent="0.2">
      <c r="A2721" s="15" t="s">
        <v>4789</v>
      </c>
      <c r="B2721" s="15" t="str">
        <f>_xlfn.IFNA(VLOOKUP(A2721, Shares!A2722:B$3048, 2, FALSE), "")</f>
        <v/>
      </c>
      <c r="C2721" t="str">
        <f>A2721&amp; ".AX"</f>
        <v>RWC.AX</v>
      </c>
      <c r="D2721" t="str">
        <f>"{""symbol"": """ &amp; A2721 &amp; """, ""yahoo-symbol"": """ &amp; C2721 &amp; """}, "</f>
        <v xml:space="preserve">{"symbol": "RWC", "yahoo-symbol": "RWC.AX"}, </v>
      </c>
      <c r="H2721">
        <f>_xlfn.IFNA(VLOOKUP(A2721, Q$1:Q$1476,1,FALSE), 0)</f>
        <v>0</v>
      </c>
    </row>
    <row r="2722" spans="1:8" x14ac:dyDescent="0.2">
      <c r="A2722" s="15" t="s">
        <v>4828</v>
      </c>
      <c r="B2722" s="15" t="str">
        <f>_xlfn.IFNA(VLOOKUP(A2722, Shares!A2723:B$3048, 2, FALSE), "")</f>
        <v/>
      </c>
      <c r="C2722" t="str">
        <f>A2722&amp; ".AX"</f>
        <v>RWD.AX</v>
      </c>
      <c r="D2722" t="str">
        <f>"{""symbol"": """ &amp; A2722 &amp; """, ""yahoo-symbol"": """ &amp; C2722 &amp; """}, "</f>
        <v xml:space="preserve">{"symbol": "RWD", "yahoo-symbol": "RWD.AX"}, </v>
      </c>
      <c r="H2722">
        <f>_xlfn.IFNA(VLOOKUP(A2722, Q$1:Q$1476,1,FALSE), 0)</f>
        <v>0</v>
      </c>
    </row>
    <row r="2723" spans="1:8" x14ac:dyDescent="0.2">
      <c r="A2723" s="15" t="s">
        <v>4876</v>
      </c>
      <c r="B2723" s="15" t="str">
        <f>_xlfn.IFNA(VLOOKUP(A2723, Shares!A2724:B$3048, 2, FALSE), "")</f>
        <v/>
      </c>
      <c r="C2723" t="str">
        <f>A2723&amp; ".AX"</f>
        <v>RWH.AX</v>
      </c>
      <c r="D2723" t="str">
        <f>"{""symbol"": """ &amp; A2723 &amp; """, ""yahoo-symbol"": """ &amp; C2723 &amp; """}, "</f>
        <v xml:space="preserve">{"symbol": "RWH", "yahoo-symbol": "RWH.AX"}, </v>
      </c>
      <c r="H2723" t="str">
        <f>_xlfn.IFNA(VLOOKUP(A2723, Q$1:Q$1476,1,FALSE), 0)</f>
        <v>RWH</v>
      </c>
    </row>
    <row r="2724" spans="1:8" x14ac:dyDescent="0.2">
      <c r="A2724" s="15" t="s">
        <v>4874</v>
      </c>
      <c r="B2724" s="15" t="str">
        <f>_xlfn.IFNA(VLOOKUP(A2724, Shares!A2725:B$3048, 2, FALSE), "")</f>
        <v/>
      </c>
      <c r="C2724" t="str">
        <f>A2724&amp; ".AX"</f>
        <v>RXL.AX</v>
      </c>
      <c r="D2724" t="str">
        <f>"{""symbol"": """ &amp; A2724 &amp; """, ""yahoo-symbol"": """ &amp; C2724 &amp; """}, "</f>
        <v xml:space="preserve">{"symbol": "RXL", "yahoo-symbol": "RXL.AX"}, </v>
      </c>
      <c r="H2724" t="str">
        <f>_xlfn.IFNA(VLOOKUP(A2724, Q$1:Q$1476,1,FALSE), 0)</f>
        <v>RXL</v>
      </c>
    </row>
    <row r="2725" spans="1:8" x14ac:dyDescent="0.2">
      <c r="A2725" s="15" t="s">
        <v>4832</v>
      </c>
      <c r="B2725" s="15" t="str">
        <f>_xlfn.IFNA(VLOOKUP(A2725, Shares!A2726:B$3048, 2, FALSE), "")</f>
        <v/>
      </c>
      <c r="C2725" t="str">
        <f>A2725&amp; ".AX"</f>
        <v>RXM.AX</v>
      </c>
      <c r="D2725" t="str">
        <f>"{""symbol"": """ &amp; A2725 &amp; """, ""yahoo-symbol"": """ &amp; C2725 &amp; """}, "</f>
        <v xml:space="preserve">{"symbol": "RXM", "yahoo-symbol": "RXM.AX"}, </v>
      </c>
      <c r="H2725">
        <f>_xlfn.IFNA(VLOOKUP(A2725, Q$1:Q$1476,1,FALSE), 0)</f>
        <v>0</v>
      </c>
    </row>
    <row r="2726" spans="1:8" x14ac:dyDescent="0.2">
      <c r="A2726" s="15" t="s">
        <v>75</v>
      </c>
      <c r="B2726" s="15" t="str">
        <f>_xlfn.IFNA(VLOOKUP(A2726, Shares!A2727:B$3048, 2, FALSE), "")</f>
        <v/>
      </c>
      <c r="C2726" t="str">
        <f>A2726&amp; ".AX"</f>
        <v>RXP.AX</v>
      </c>
      <c r="D2726" t="str">
        <f>"{""symbol"": """ &amp; A2726 &amp; """, ""yahoo-symbol"": """ &amp; C2726 &amp; """}, "</f>
        <v xml:space="preserve">{"symbol": "RXP", "yahoo-symbol": "RXP.AX"}, </v>
      </c>
      <c r="H2726">
        <f>_xlfn.IFNA(VLOOKUP(A2726, Q$1:Q$1476,1,FALSE), 0)</f>
        <v>0</v>
      </c>
    </row>
    <row r="2727" spans="1:8" x14ac:dyDescent="0.2">
      <c r="A2727" s="15" t="s">
        <v>4895</v>
      </c>
      <c r="B2727" s="15" t="str">
        <f>_xlfn.IFNA(VLOOKUP(A2727, Shares!A2728:B$3048, 2, FALSE), "")</f>
        <v/>
      </c>
      <c r="C2727" t="str">
        <f>A2727&amp; ".AX"</f>
        <v>S2R.AX</v>
      </c>
      <c r="D2727" t="str">
        <f>"{""symbol"": """ &amp; A2727 &amp; """, ""yahoo-symbol"": """ &amp; C2727 &amp; """}, "</f>
        <v xml:space="preserve">{"symbol": "S2R", "yahoo-symbol": "S2R.AX"}, </v>
      </c>
      <c r="H2727" t="str">
        <f>_xlfn.IFNA(VLOOKUP(A2727, Q$1:Q$1476,1,FALSE), 0)</f>
        <v>S2R</v>
      </c>
    </row>
    <row r="2728" spans="1:8" x14ac:dyDescent="0.2">
      <c r="A2728" s="15" t="s">
        <v>5199</v>
      </c>
      <c r="B2728" s="15" t="str">
        <f>_xlfn.IFNA(VLOOKUP(A2728, Shares!A2729:B$3048, 2, FALSE), "")</f>
        <v/>
      </c>
      <c r="C2728" t="str">
        <f>A2728&amp; ".AX"</f>
        <v>S32.AX</v>
      </c>
      <c r="D2728" t="str">
        <f>"{""symbol"": """ &amp; A2728 &amp; """, ""yahoo-symbol"": """ &amp; C2728 &amp; """}, "</f>
        <v xml:space="preserve">{"symbol": "S32", "yahoo-symbol": "S32.AX"}, </v>
      </c>
      <c r="H2728" t="str">
        <f>_xlfn.IFNA(VLOOKUP(A2728, Q$1:Q$1476,1,FALSE), 0)</f>
        <v>S32</v>
      </c>
    </row>
    <row r="2729" spans="1:8" x14ac:dyDescent="0.2">
      <c r="A2729" s="15" t="s">
        <v>5023</v>
      </c>
      <c r="B2729" s="15" t="str">
        <f>_xlfn.IFNA(VLOOKUP(A2729, Shares!A2730:B$3048, 2, FALSE), "")</f>
        <v/>
      </c>
      <c r="C2729" t="str">
        <f>A2729&amp; ".AX"</f>
        <v>SAR.AX</v>
      </c>
      <c r="D2729" t="str">
        <f>"{""symbol"": """ &amp; A2729 &amp; """, ""yahoo-symbol"": """ &amp; C2729 &amp; """}, "</f>
        <v xml:space="preserve">{"symbol": "SAR", "yahoo-symbol": "SAR.AX"}, </v>
      </c>
      <c r="H2729" t="str">
        <f>_xlfn.IFNA(VLOOKUP(A2729, Q$1:Q$1476,1,FALSE), 0)</f>
        <v>SAR</v>
      </c>
    </row>
    <row r="2730" spans="1:8" x14ac:dyDescent="0.2">
      <c r="A2730" s="15" t="s">
        <v>4934</v>
      </c>
      <c r="B2730" s="15" t="str">
        <f>_xlfn.IFNA(VLOOKUP(A2730, Shares!A2731:B$3048, 2, FALSE), "")</f>
        <v/>
      </c>
      <c r="C2730" t="str">
        <f>A2730&amp; ".AX"</f>
        <v>SAS.AX</v>
      </c>
      <c r="D2730" t="str">
        <f>"{""symbol"": """ &amp; A2730 &amp; """, ""yahoo-symbol"": """ &amp; C2730 &amp; """}, "</f>
        <v xml:space="preserve">{"symbol": "SAS", "yahoo-symbol": "SAS.AX"}, </v>
      </c>
      <c r="H2730" t="str">
        <f>_xlfn.IFNA(VLOOKUP(A2730, Q$1:Q$1476,1,FALSE), 0)</f>
        <v>SAS</v>
      </c>
    </row>
    <row r="2731" spans="1:8" x14ac:dyDescent="0.2">
      <c r="A2731" s="15" t="s">
        <v>5207</v>
      </c>
      <c r="B2731" s="15" t="str">
        <f>_xlfn.IFNA(VLOOKUP(A2731, Shares!A2732:B$3048, 2, FALSE), "")</f>
        <v/>
      </c>
      <c r="C2731" t="str">
        <f>A2731&amp; ".AX"</f>
        <v>SAU.AX</v>
      </c>
      <c r="D2731" t="str">
        <f>"{""symbol"": """ &amp; A2731 &amp; """, ""yahoo-symbol"": """ &amp; C2731 &amp; """}, "</f>
        <v xml:space="preserve">{"symbol": "SAU", "yahoo-symbol": "SAU.AX"}, </v>
      </c>
      <c r="H2731" t="str">
        <f>_xlfn.IFNA(VLOOKUP(A2731, Q$1:Q$1476,1,FALSE), 0)</f>
        <v>SAU</v>
      </c>
    </row>
    <row r="2732" spans="1:8" x14ac:dyDescent="0.2">
      <c r="A2732" s="15" t="s">
        <v>5193</v>
      </c>
      <c r="B2732" s="15" t="str">
        <f>_xlfn.IFNA(VLOOKUP(A2732, Shares!A2733:B$3048, 2, FALSE), "")</f>
        <v/>
      </c>
      <c r="C2732" t="str">
        <f>A2732&amp; ".AX"</f>
        <v>SAY.AX</v>
      </c>
      <c r="D2732" t="str">
        <f>"{""symbol"": """ &amp; A2732 &amp; """, ""yahoo-symbol"": """ &amp; C2732 &amp; """}, "</f>
        <v xml:space="preserve">{"symbol": "SAY", "yahoo-symbol": "SAY.AX"}, </v>
      </c>
      <c r="H2732">
        <f>_xlfn.IFNA(VLOOKUP(A2732, Q$1:Q$1476,1,FALSE), 0)</f>
        <v>0</v>
      </c>
    </row>
    <row r="2733" spans="1:8" x14ac:dyDescent="0.2">
      <c r="A2733" s="15" t="s">
        <v>5320</v>
      </c>
      <c r="B2733" s="15" t="str">
        <f>_xlfn.IFNA(VLOOKUP(A2733, Shares!A2734:B$3048, 2, FALSE), "")</f>
        <v/>
      </c>
      <c r="C2733" t="str">
        <f>A2733&amp; ".AX"</f>
        <v>SBB.AX</v>
      </c>
      <c r="D2733" t="str">
        <f>"{""symbol"": """ &amp; A2733 &amp; """, ""yahoo-symbol"": """ &amp; C2733 &amp; """}, "</f>
        <v xml:space="preserve">{"symbol": "SBB", "yahoo-symbol": "SBB.AX"}, </v>
      </c>
      <c r="H2733">
        <f>_xlfn.IFNA(VLOOKUP(A2733, Q$1:Q$1476,1,FALSE), 0)</f>
        <v>0</v>
      </c>
    </row>
    <row r="2734" spans="1:8" x14ac:dyDescent="0.2">
      <c r="A2734" s="15" t="s">
        <v>5240</v>
      </c>
      <c r="B2734" s="15" t="str">
        <f>_xlfn.IFNA(VLOOKUP(A2734, Shares!A2735:B$3048, 2, FALSE), "")</f>
        <v/>
      </c>
      <c r="C2734" t="str">
        <f>A2734&amp; ".AX"</f>
        <v>SBM.AX</v>
      </c>
      <c r="D2734" t="str">
        <f>"{""symbol"": """ &amp; A2734 &amp; """, ""yahoo-symbol"": """ &amp; C2734 &amp; """}, "</f>
        <v xml:space="preserve">{"symbol": "SBM", "yahoo-symbol": "SBM.AX"}, </v>
      </c>
      <c r="H2734" t="str">
        <f>_xlfn.IFNA(VLOOKUP(A2734, Q$1:Q$1476,1,FALSE), 0)</f>
        <v>SBM</v>
      </c>
    </row>
    <row r="2735" spans="1:8" x14ac:dyDescent="0.2">
      <c r="A2735" s="15" t="s">
        <v>4998</v>
      </c>
      <c r="B2735" s="15" t="str">
        <f>_xlfn.IFNA(VLOOKUP(A2735, Shares!A2736:B$3048, 2, FALSE), "")</f>
        <v/>
      </c>
      <c r="C2735" t="str">
        <f>A2735&amp; ".AX"</f>
        <v>SBR.AX</v>
      </c>
      <c r="D2735" t="str">
        <f>"{""symbol"": """ &amp; A2735 &amp; """, ""yahoo-symbol"": """ &amp; C2735 &amp; """}, "</f>
        <v xml:space="preserve">{"symbol": "SBR", "yahoo-symbol": "SBR.AX"}, </v>
      </c>
      <c r="H2735" t="str">
        <f>_xlfn.IFNA(VLOOKUP(A2735, Q$1:Q$1476,1,FALSE), 0)</f>
        <v>SBR</v>
      </c>
    </row>
    <row r="2736" spans="1:8" x14ac:dyDescent="0.2">
      <c r="A2736" s="15" t="s">
        <v>5033</v>
      </c>
      <c r="B2736" s="15" t="str">
        <f>_xlfn.IFNA(VLOOKUP(A2736, Shares!A2737:B$3048, 2, FALSE), "")</f>
        <v/>
      </c>
      <c r="C2736" t="str">
        <f>A2736&amp; ".AX"</f>
        <v>SCG.AX</v>
      </c>
      <c r="D2736" t="str">
        <f>"{""symbol"": """ &amp; A2736 &amp; """, ""yahoo-symbol"": """ &amp; C2736 &amp; """}, "</f>
        <v xml:space="preserve">{"symbol": "SCG", "yahoo-symbol": "SCG.AX"}, </v>
      </c>
      <c r="H2736" t="str">
        <f>_xlfn.IFNA(VLOOKUP(A2736, Q$1:Q$1476,1,FALSE), 0)</f>
        <v>SCG</v>
      </c>
    </row>
    <row r="2737" spans="1:8" x14ac:dyDescent="0.2">
      <c r="A2737" s="15" t="s">
        <v>5118</v>
      </c>
      <c r="B2737" s="15" t="str">
        <f>_xlfn.IFNA(VLOOKUP(A2737, Shares!A2738:B$3048, 2, FALSE), "")</f>
        <v/>
      </c>
      <c r="C2737" t="str">
        <f>A2737&amp; ".AX"</f>
        <v>SCI.AX</v>
      </c>
      <c r="D2737" t="str">
        <f>"{""symbol"": """ &amp; A2737 &amp; """, ""yahoo-symbol"": """ &amp; C2737 &amp; """}, "</f>
        <v xml:space="preserve">{"symbol": "SCI", "yahoo-symbol": "SCI.AX"}, </v>
      </c>
      <c r="H2737">
        <f>_xlfn.IFNA(VLOOKUP(A2737, Q$1:Q$1476,1,FALSE), 0)</f>
        <v>0</v>
      </c>
    </row>
    <row r="2738" spans="1:8" x14ac:dyDescent="0.2">
      <c r="A2738" s="15" t="s">
        <v>5043</v>
      </c>
      <c r="B2738" s="15" t="str">
        <f>_xlfn.IFNA(VLOOKUP(A2738, Shares!A2739:B$3048, 2, FALSE), "")</f>
        <v/>
      </c>
      <c r="C2738" t="str">
        <f>A2738&amp; ".AX"</f>
        <v>SCO.AX</v>
      </c>
      <c r="D2738" t="str">
        <f>"{""symbol"": """ &amp; A2738 &amp; """, ""yahoo-symbol"": """ &amp; C2738 &amp; """}, "</f>
        <v xml:space="preserve">{"symbol": "SCO", "yahoo-symbol": "SCO.AX"}, </v>
      </c>
      <c r="H2738">
        <f>_xlfn.IFNA(VLOOKUP(A2738, Q$1:Q$1476,1,FALSE), 0)</f>
        <v>0</v>
      </c>
    </row>
    <row r="2739" spans="1:8" x14ac:dyDescent="0.2">
      <c r="A2739" s="15" t="s">
        <v>5094</v>
      </c>
      <c r="B2739" s="15" t="str">
        <f>_xlfn.IFNA(VLOOKUP(A2739, Shares!A2740:B$3048, 2, FALSE), "")</f>
        <v/>
      </c>
      <c r="C2739" t="str">
        <f>A2739&amp; ".AX"</f>
        <v>SCP.AX</v>
      </c>
      <c r="D2739" t="str">
        <f>"{""symbol"": """ &amp; A2739 &amp; """, ""yahoo-symbol"": """ &amp; C2739 &amp; """}, "</f>
        <v xml:space="preserve">{"symbol": "SCP", "yahoo-symbol": "SCP.AX"}, </v>
      </c>
      <c r="H2739" t="str">
        <f>_xlfn.IFNA(VLOOKUP(A2739, Q$1:Q$1476,1,FALSE), 0)</f>
        <v>SCP</v>
      </c>
    </row>
    <row r="2740" spans="1:8" x14ac:dyDescent="0.2">
      <c r="A2740" s="15" t="s">
        <v>5219</v>
      </c>
      <c r="B2740" s="15" t="str">
        <f>_xlfn.IFNA(VLOOKUP(A2740, Shares!A2741:B$3048, 2, FALSE), "")</f>
        <v/>
      </c>
      <c r="C2740" t="str">
        <f>A2740&amp; ".AX"</f>
        <v>SDA.AX</v>
      </c>
      <c r="D2740" t="str">
        <f>"{""symbol"": """ &amp; A2740 &amp; """, ""yahoo-symbol"": """ &amp; C2740 &amp; """}, "</f>
        <v xml:space="preserve">{"symbol": "SDA", "yahoo-symbol": "SDA.AX"}, </v>
      </c>
      <c r="H2740" t="str">
        <f>_xlfn.IFNA(VLOOKUP(A2740, Q$1:Q$1476,1,FALSE), 0)</f>
        <v>SDA</v>
      </c>
    </row>
    <row r="2741" spans="1:8" x14ac:dyDescent="0.2">
      <c r="A2741" s="15" t="s">
        <v>88</v>
      </c>
      <c r="B2741" s="15" t="str">
        <f>_xlfn.IFNA(VLOOKUP(A2741, Shares!A2742:B$3048, 2, FALSE), "")</f>
        <v/>
      </c>
      <c r="C2741" t="str">
        <f>A2741&amp; ".AX"</f>
        <v>SDF.AX</v>
      </c>
      <c r="D2741" t="str">
        <f>"{""symbol"": """ &amp; A2741 &amp; """, ""yahoo-symbol"": """ &amp; C2741 &amp; """}, "</f>
        <v xml:space="preserve">{"symbol": "SDF", "yahoo-symbol": "SDF.AX"}, </v>
      </c>
      <c r="H2741">
        <f>_xlfn.IFNA(VLOOKUP(A2741, Q$1:Q$1476,1,FALSE), 0)</f>
        <v>0</v>
      </c>
    </row>
    <row r="2742" spans="1:8" x14ac:dyDescent="0.2">
      <c r="A2742" s="15" t="s">
        <v>5329</v>
      </c>
      <c r="B2742" s="15" t="str">
        <f>_xlfn.IFNA(VLOOKUP(A2742, Shares!A2743:B$3048, 2, FALSE), "")</f>
        <v/>
      </c>
      <c r="C2742" t="str">
        <f>A2742&amp; ".AX"</f>
        <v>SDG.AX</v>
      </c>
      <c r="D2742" t="str">
        <f>"{""symbol"": """ &amp; A2742 &amp; """, ""yahoo-symbol"": """ &amp; C2742 &amp; """}, "</f>
        <v xml:space="preserve">{"symbol": "SDG", "yahoo-symbol": "SDG.AX"}, </v>
      </c>
      <c r="H2742">
        <f>_xlfn.IFNA(VLOOKUP(A2742, Q$1:Q$1476,1,FALSE), 0)</f>
        <v>0</v>
      </c>
    </row>
    <row r="2743" spans="1:8" x14ac:dyDescent="0.2">
      <c r="A2743" s="15" t="s">
        <v>4905</v>
      </c>
      <c r="B2743" s="15" t="str">
        <f>_xlfn.IFNA(VLOOKUP(A2743, Shares!A2744:B$3048, 2, FALSE), "")</f>
        <v/>
      </c>
      <c r="C2743" t="str">
        <f>A2743&amp; ".AX"</f>
        <v>SDI.AX</v>
      </c>
      <c r="D2743" t="str">
        <f>"{""symbol"": """ &amp; A2743 &amp; """, ""yahoo-symbol"": """ &amp; C2743 &amp; """}, "</f>
        <v xml:space="preserve">{"symbol": "SDI", "yahoo-symbol": "SDI.AX"}, </v>
      </c>
      <c r="H2743" t="str">
        <f>_xlfn.IFNA(VLOOKUP(A2743, Q$1:Q$1476,1,FALSE), 0)</f>
        <v>SDI</v>
      </c>
    </row>
    <row r="2744" spans="1:8" x14ac:dyDescent="0.2">
      <c r="A2744" s="15" t="s">
        <v>5327</v>
      </c>
      <c r="B2744" s="15" t="str">
        <f>_xlfn.IFNA(VLOOKUP(A2744, Shares!A2745:B$3048, 2, FALSE), "")</f>
        <v/>
      </c>
      <c r="C2744" t="str">
        <f>A2744&amp; ".AX"</f>
        <v>SDL.AX</v>
      </c>
      <c r="D2744" t="str">
        <f>"{""symbol"": """ &amp; A2744 &amp; """, ""yahoo-symbol"": """ &amp; C2744 &amp; """}, "</f>
        <v xml:space="preserve">{"symbol": "SDL", "yahoo-symbol": "SDL.AX"}, </v>
      </c>
      <c r="H2744" t="str">
        <f>_xlfn.IFNA(VLOOKUP(A2744, Q$1:Q$1476,1,FALSE), 0)</f>
        <v>SDL</v>
      </c>
    </row>
    <row r="2745" spans="1:8" x14ac:dyDescent="0.2">
      <c r="A2745" s="15" t="s">
        <v>5062</v>
      </c>
      <c r="B2745" s="15" t="str">
        <f>_xlfn.IFNA(VLOOKUP(A2745, Shares!A2746:B$3048, 2, FALSE), "")</f>
        <v/>
      </c>
      <c r="C2745" t="str">
        <f>A2745&amp; ".AX"</f>
        <v>SE1.AX</v>
      </c>
      <c r="D2745" t="str">
        <f>"{""symbol"": """ &amp; A2745 &amp; """, ""yahoo-symbol"": """ &amp; C2745 &amp; """}, "</f>
        <v xml:space="preserve">{"symbol": "SE1", "yahoo-symbol": "SE1.AX"}, </v>
      </c>
      <c r="H2745">
        <f>_xlfn.IFNA(VLOOKUP(A2745, Q$1:Q$1476,1,FALSE), 0)</f>
        <v>0</v>
      </c>
    </row>
    <row r="2746" spans="1:8" x14ac:dyDescent="0.2">
      <c r="A2746" s="15" t="s">
        <v>5325</v>
      </c>
      <c r="B2746" s="15" t="str">
        <f>_xlfn.IFNA(VLOOKUP(A2746, Shares!A2747:B$3048, 2, FALSE), "")</f>
        <v/>
      </c>
      <c r="C2746" t="str">
        <f>A2746&amp; ".AX"</f>
        <v>SEA.AX</v>
      </c>
      <c r="D2746" t="str">
        <f>"{""symbol"": """ &amp; A2746 &amp; """, ""yahoo-symbol"": """ &amp; C2746 &amp; """}, "</f>
        <v xml:space="preserve">{"symbol": "SEA", "yahoo-symbol": "SEA.AX"}, </v>
      </c>
      <c r="H2746">
        <f>_xlfn.IFNA(VLOOKUP(A2746, Q$1:Q$1476,1,FALSE), 0)</f>
        <v>0</v>
      </c>
    </row>
    <row r="2747" spans="1:8" x14ac:dyDescent="0.2">
      <c r="A2747" s="15" t="s">
        <v>5054</v>
      </c>
      <c r="B2747" s="15" t="str">
        <f>_xlfn.IFNA(VLOOKUP(A2747, Shares!A2748:B$3048, 2, FALSE), "")</f>
        <v/>
      </c>
      <c r="C2747" t="str">
        <f>A2747&amp; ".AX"</f>
        <v>SEG.AX</v>
      </c>
      <c r="D2747" t="str">
        <f>"{""symbol"": """ &amp; A2747 &amp; """, ""yahoo-symbol"": """ &amp; C2747 &amp; """}, "</f>
        <v xml:space="preserve">{"symbol": "SEG", "yahoo-symbol": "SEG.AX"}, </v>
      </c>
      <c r="H2747" t="str">
        <f>_xlfn.IFNA(VLOOKUP(A2747, Q$1:Q$1476,1,FALSE), 0)</f>
        <v>SEG</v>
      </c>
    </row>
    <row r="2748" spans="1:8" x14ac:dyDescent="0.2">
      <c r="A2748" s="15" t="s">
        <v>5138</v>
      </c>
      <c r="B2748" s="15" t="str">
        <f>_xlfn.IFNA(VLOOKUP(A2748, Shares!A2749:B$3048, 2, FALSE), "")</f>
        <v/>
      </c>
      <c r="C2748" t="str">
        <f>A2748&amp; ".AX"</f>
        <v>SEH.AX</v>
      </c>
      <c r="D2748" t="str">
        <f>"{""symbol"": """ &amp; A2748 &amp; """, ""yahoo-symbol"": """ &amp; C2748 &amp; """}, "</f>
        <v xml:space="preserve">{"symbol": "SEH", "yahoo-symbol": "SEH.AX"}, </v>
      </c>
      <c r="H2748" t="str">
        <f>_xlfn.IFNA(VLOOKUP(A2748, Q$1:Q$1476,1,FALSE), 0)</f>
        <v>SEH</v>
      </c>
    </row>
    <row r="2749" spans="1:8" x14ac:dyDescent="0.2">
      <c r="A2749" s="15" t="s">
        <v>83</v>
      </c>
      <c r="B2749" s="15" t="str">
        <f>_xlfn.IFNA(VLOOKUP(A2749, Shares!A2750:B$3048, 2, FALSE), "")</f>
        <v/>
      </c>
      <c r="C2749" t="str">
        <f>A2749&amp; ".AX"</f>
        <v>SEK.AX</v>
      </c>
      <c r="D2749" t="str">
        <f>"{""symbol"": """ &amp; A2749 &amp; """, ""yahoo-symbol"": """ &amp; C2749 &amp; """}, "</f>
        <v xml:space="preserve">{"symbol": "SEK", "yahoo-symbol": "SEK.AX"}, </v>
      </c>
      <c r="H2749" t="str">
        <f>_xlfn.IFNA(VLOOKUP(A2749, Q$1:Q$1476,1,FALSE), 0)</f>
        <v>SEK</v>
      </c>
    </row>
    <row r="2750" spans="1:8" x14ac:dyDescent="0.2">
      <c r="A2750" s="15" t="s">
        <v>5058</v>
      </c>
      <c r="B2750" s="15" t="str">
        <f>_xlfn.IFNA(VLOOKUP(A2750, Shares!A2751:B$3048, 2, FALSE), "")</f>
        <v/>
      </c>
      <c r="C2750" t="str">
        <f>A2750&amp; ".AX"</f>
        <v>SEN.AX</v>
      </c>
      <c r="D2750" t="str">
        <f>"{""symbol"": """ &amp; A2750 &amp; """, ""yahoo-symbol"": """ &amp; C2750 &amp; """}, "</f>
        <v xml:space="preserve">{"symbol": "SEN", "yahoo-symbol": "SEN.AX"}, </v>
      </c>
      <c r="H2750" t="str">
        <f>_xlfn.IFNA(VLOOKUP(A2750, Q$1:Q$1476,1,FALSE), 0)</f>
        <v>SEN</v>
      </c>
    </row>
    <row r="2751" spans="1:8" x14ac:dyDescent="0.2">
      <c r="A2751" s="15" t="s">
        <v>5064</v>
      </c>
      <c r="B2751" s="15" t="str">
        <f>_xlfn.IFNA(VLOOKUP(A2751, Shares!A2752:B$3048, 2, FALSE), "")</f>
        <v/>
      </c>
      <c r="C2751" t="str">
        <f>A2751&amp; ".AX"</f>
        <v>SEQ.AX</v>
      </c>
      <c r="D2751" t="str">
        <f>"{""symbol"": """ &amp; A2751 &amp; """, ""yahoo-symbol"": """ &amp; C2751 &amp; """}, "</f>
        <v xml:space="preserve">{"symbol": "SEQ", "yahoo-symbol": "SEQ.AX"}, </v>
      </c>
      <c r="H2751" t="str">
        <f>_xlfn.IFNA(VLOOKUP(A2751, Q$1:Q$1476,1,FALSE), 0)</f>
        <v>SEQ</v>
      </c>
    </row>
    <row r="2752" spans="1:8" x14ac:dyDescent="0.2">
      <c r="A2752" s="15" t="s">
        <v>5288</v>
      </c>
      <c r="B2752" s="15" t="str">
        <f>_xlfn.IFNA(VLOOKUP(A2752, Shares!A2753:B$3048, 2, FALSE), "")</f>
        <v/>
      </c>
      <c r="C2752" t="str">
        <f>A2752&amp; ".AX"</f>
        <v>SER.AX</v>
      </c>
      <c r="D2752" t="str">
        <f>"{""symbol"": """ &amp; A2752 &amp; """, ""yahoo-symbol"": """ &amp; C2752 &amp; """}, "</f>
        <v xml:space="preserve">{"symbol": "SER", "yahoo-symbol": "SER.AX"}, </v>
      </c>
      <c r="H2752" t="str">
        <f>_xlfn.IFNA(VLOOKUP(A2752, Q$1:Q$1476,1,FALSE), 0)</f>
        <v>SER</v>
      </c>
    </row>
    <row r="2753" spans="1:8" x14ac:dyDescent="0.2">
      <c r="A2753" s="15" t="s">
        <v>5050</v>
      </c>
      <c r="B2753" s="15" t="str">
        <f>_xlfn.IFNA(VLOOKUP(A2753, Shares!A2754:B$3048, 2, FALSE), "")</f>
        <v/>
      </c>
      <c r="C2753" t="str">
        <f>A2753&amp; ".AX"</f>
        <v>SES.AX</v>
      </c>
      <c r="D2753" t="str">
        <f>"{""symbol"": """ &amp; A2753 &amp; """, ""yahoo-symbol"": """ &amp; C2753 &amp; """}, "</f>
        <v xml:space="preserve">{"symbol": "SES", "yahoo-symbol": "SES.AX"}, </v>
      </c>
      <c r="H2753" t="str">
        <f>_xlfn.IFNA(VLOOKUP(A2753, Q$1:Q$1476,1,FALSE), 0)</f>
        <v>SES</v>
      </c>
    </row>
    <row r="2754" spans="1:8" x14ac:dyDescent="0.2">
      <c r="A2754" s="15" t="s">
        <v>5035</v>
      </c>
      <c r="B2754" s="15" t="str">
        <f>_xlfn.IFNA(VLOOKUP(A2754, Shares!A2755:B$3048, 2, FALSE), "")</f>
        <v/>
      </c>
      <c r="C2754" t="str">
        <f>A2754&amp; ".AX"</f>
        <v>SFC.AX</v>
      </c>
      <c r="D2754" t="str">
        <f>"{""symbol"": """ &amp; A2754 &amp; """, ""yahoo-symbol"": """ &amp; C2754 &amp; """}, "</f>
        <v xml:space="preserve">{"symbol": "SFC", "yahoo-symbol": "SFC.AX"}, </v>
      </c>
      <c r="H2754">
        <f>_xlfn.IFNA(VLOOKUP(A2754, Q$1:Q$1476,1,FALSE), 0)</f>
        <v>0</v>
      </c>
    </row>
    <row r="2755" spans="1:8" x14ac:dyDescent="0.2">
      <c r="A2755" s="15" t="s">
        <v>5045</v>
      </c>
      <c r="B2755" s="15" t="str">
        <f>_xlfn.IFNA(VLOOKUP(A2755, Shares!A2756:B$3048, 2, FALSE), "")</f>
        <v/>
      </c>
      <c r="C2755" t="str">
        <f>A2755&amp; ".AX"</f>
        <v>SFG.AX</v>
      </c>
      <c r="D2755" t="str">
        <f>"{""symbol"": """ &amp; A2755 &amp; """, ""yahoo-symbol"": """ &amp; C2755 &amp; """}, "</f>
        <v xml:space="preserve">{"symbol": "SFG", "yahoo-symbol": "SFG.AX"}, </v>
      </c>
      <c r="H2755" t="str">
        <f>_xlfn.IFNA(VLOOKUP(A2755, Q$1:Q$1476,1,FALSE), 0)</f>
        <v>SFG</v>
      </c>
    </row>
    <row r="2756" spans="1:8" x14ac:dyDescent="0.2">
      <c r="A2756" s="15" t="s">
        <v>5215</v>
      </c>
      <c r="B2756" s="15" t="str">
        <f>_xlfn.IFNA(VLOOKUP(A2756, Shares!A2757:B$3048, 2, FALSE), "")</f>
        <v/>
      </c>
      <c r="C2756" t="str">
        <f>A2756&amp; ".AX"</f>
        <v>SFH.AX</v>
      </c>
      <c r="D2756" t="str">
        <f>"{""symbol"": """ &amp; A2756 &amp; """, ""yahoo-symbol"": """ &amp; C2756 &amp; """}, "</f>
        <v xml:space="preserve">{"symbol": "SFH", "yahoo-symbol": "SFH.AX"}, </v>
      </c>
      <c r="H2756" t="str">
        <f>_xlfn.IFNA(VLOOKUP(A2756, Q$1:Q$1476,1,FALSE), 0)</f>
        <v>SFH</v>
      </c>
    </row>
    <row r="2757" spans="1:8" x14ac:dyDescent="0.2">
      <c r="A2757" s="15" t="s">
        <v>4954</v>
      </c>
      <c r="B2757" s="15" t="str">
        <f>_xlfn.IFNA(VLOOKUP(A2757, Shares!A2758:B$3048, 2, FALSE), "")</f>
        <v/>
      </c>
      <c r="C2757" t="str">
        <f>A2757&amp; ".AX"</f>
        <v>SFI.AX</v>
      </c>
      <c r="D2757" t="str">
        <f>"{""symbol"": """ &amp; A2757 &amp; """, ""yahoo-symbol"": """ &amp; C2757 &amp; """}, "</f>
        <v xml:space="preserve">{"symbol": "SFI", "yahoo-symbol": "SFI.AX"}, </v>
      </c>
      <c r="H2757">
        <f>_xlfn.IFNA(VLOOKUP(A2757, Q$1:Q$1476,1,FALSE), 0)</f>
        <v>0</v>
      </c>
    </row>
    <row r="2758" spans="1:8" x14ac:dyDescent="0.2">
      <c r="A2758" s="15" t="s">
        <v>5235</v>
      </c>
      <c r="B2758" s="15" t="str">
        <f>_xlfn.IFNA(VLOOKUP(A2758, Shares!A2759:B$3048, 2, FALSE), "")</f>
        <v/>
      </c>
      <c r="C2758" t="str">
        <f>A2758&amp; ".AX"</f>
        <v>SFL.AX</v>
      </c>
      <c r="D2758" t="str">
        <f>"{""symbol"": """ &amp; A2758 &amp; """, ""yahoo-symbol"": """ &amp; C2758 &amp; """}, "</f>
        <v xml:space="preserve">{"symbol": "SFL", "yahoo-symbol": "SFL.AX"}, </v>
      </c>
      <c r="H2758" t="str">
        <f>_xlfn.IFNA(VLOOKUP(A2758, Q$1:Q$1476,1,FALSE), 0)</f>
        <v>SFL</v>
      </c>
    </row>
    <row r="2759" spans="1:8" x14ac:dyDescent="0.2">
      <c r="A2759" s="15" t="s">
        <v>5012</v>
      </c>
      <c r="B2759" s="15" t="str">
        <f>_xlfn.IFNA(VLOOKUP(A2759, Shares!A2760:B$3048, 2, FALSE), "")</f>
        <v/>
      </c>
      <c r="C2759" t="str">
        <f>A2759&amp; ".AX"</f>
        <v>SFR.AX</v>
      </c>
      <c r="D2759" t="str">
        <f>"{""symbol"": """ &amp; A2759 &amp; """, ""yahoo-symbol"": """ &amp; C2759 &amp; """}, "</f>
        <v xml:space="preserve">{"symbol": "SFR", "yahoo-symbol": "SFR.AX"}, </v>
      </c>
      <c r="H2759">
        <f>_xlfn.IFNA(VLOOKUP(A2759, Q$1:Q$1476,1,FALSE), 0)</f>
        <v>0</v>
      </c>
    </row>
    <row r="2760" spans="1:8" x14ac:dyDescent="0.2">
      <c r="A2760" s="15" t="s">
        <v>5086</v>
      </c>
      <c r="B2760" s="15" t="str">
        <f>_xlfn.IFNA(VLOOKUP(A2760, Shares!A2761:B$3048, 2, FALSE), "")</f>
        <v/>
      </c>
      <c r="C2760" t="str">
        <f>A2760&amp; ".AX"</f>
        <v>SFX.AX</v>
      </c>
      <c r="D2760" t="str">
        <f>"{""symbol"": """ &amp; A2760 &amp; """, ""yahoo-symbol"": """ &amp; C2760 &amp; """}, "</f>
        <v xml:space="preserve">{"symbol": "SFX", "yahoo-symbol": "SFX.AX"}, </v>
      </c>
      <c r="H2760" t="str">
        <f>_xlfn.IFNA(VLOOKUP(A2760, Q$1:Q$1476,1,FALSE), 0)</f>
        <v>SFX</v>
      </c>
    </row>
    <row r="2761" spans="1:8" x14ac:dyDescent="0.2">
      <c r="A2761" s="15" t="s">
        <v>4952</v>
      </c>
      <c r="B2761" s="15" t="str">
        <f>_xlfn.IFNA(VLOOKUP(A2761, Shares!A2762:B$3048, 2, FALSE), "")</f>
        <v/>
      </c>
      <c r="C2761" t="str">
        <f>A2761&amp; ".AX"</f>
        <v>SFY.AX</v>
      </c>
      <c r="D2761" t="str">
        <f>"{""symbol"": """ &amp; A2761 &amp; """, ""yahoo-symbol"": """ &amp; C2761 &amp; """}, "</f>
        <v xml:space="preserve">{"symbol": "SFY", "yahoo-symbol": "SFY.AX"}, </v>
      </c>
      <c r="H2761">
        <f>_xlfn.IFNA(VLOOKUP(A2761, Q$1:Q$1476,1,FALSE), 0)</f>
        <v>0</v>
      </c>
    </row>
    <row r="2762" spans="1:8" x14ac:dyDescent="0.2">
      <c r="A2762" s="15" t="s">
        <v>5000</v>
      </c>
      <c r="B2762" s="15" t="str">
        <f>_xlfn.IFNA(VLOOKUP(A2762, Shares!A2763:B$3048, 2, FALSE), "")</f>
        <v/>
      </c>
      <c r="C2762" t="str">
        <f>A2762&amp; ".AX"</f>
        <v>SGC.AX</v>
      </c>
      <c r="D2762" t="str">
        <f>"{""symbol"": """ &amp; A2762 &amp; """, ""yahoo-symbol"": """ &amp; C2762 &amp; """}, "</f>
        <v xml:space="preserve">{"symbol": "SGC", "yahoo-symbol": "SGC.AX"}, </v>
      </c>
      <c r="H2762">
        <f>_xlfn.IFNA(VLOOKUP(A2762, Q$1:Q$1476,1,FALSE), 0)</f>
        <v>0</v>
      </c>
    </row>
    <row r="2763" spans="1:8" x14ac:dyDescent="0.2">
      <c r="A2763" s="15" t="s">
        <v>4914</v>
      </c>
      <c r="B2763" s="15" t="str">
        <f>_xlfn.IFNA(VLOOKUP(A2763, Shares!A2764:B$3048, 2, FALSE), "")</f>
        <v/>
      </c>
      <c r="C2763" t="str">
        <f>A2763&amp; ".AX"</f>
        <v>SGF.AX</v>
      </c>
      <c r="D2763" t="str">
        <f>"{""symbol"": """ &amp; A2763 &amp; """, ""yahoo-symbol"": """ &amp; C2763 &amp; """}, "</f>
        <v xml:space="preserve">{"symbol": "SGF", "yahoo-symbol": "SGF.AX"}, </v>
      </c>
      <c r="H2763" t="str">
        <f>_xlfn.IFNA(VLOOKUP(A2763, Q$1:Q$1476,1,FALSE), 0)</f>
        <v>SGF</v>
      </c>
    </row>
    <row r="2764" spans="1:8" x14ac:dyDescent="0.2">
      <c r="A2764" s="15" t="s">
        <v>5168</v>
      </c>
      <c r="B2764" s="15" t="str">
        <f>_xlfn.IFNA(VLOOKUP(A2764, Shares!A2765:B$3048, 2, FALSE), "")</f>
        <v/>
      </c>
      <c r="C2764" t="str">
        <f>A2764&amp; ".AX"</f>
        <v>SGH.AX</v>
      </c>
      <c r="D2764" t="str">
        <f>"{""symbol"": """ &amp; A2764 &amp; """, ""yahoo-symbol"": """ &amp; C2764 &amp; """}, "</f>
        <v xml:space="preserve">{"symbol": "SGH", "yahoo-symbol": "SGH.AX"}, </v>
      </c>
      <c r="H2764" t="str">
        <f>_xlfn.IFNA(VLOOKUP(A2764, Q$1:Q$1476,1,FALSE), 0)</f>
        <v>SGH</v>
      </c>
    </row>
    <row r="2765" spans="1:8" x14ac:dyDescent="0.2">
      <c r="A2765" s="15" t="s">
        <v>5132</v>
      </c>
      <c r="B2765" s="15" t="str">
        <f>_xlfn.IFNA(VLOOKUP(A2765, Shares!A2766:B$3048, 2, FALSE), "")</f>
        <v/>
      </c>
      <c r="C2765" t="str">
        <f>A2765&amp; ".AX"</f>
        <v>SGM.AX</v>
      </c>
      <c r="D2765" t="str">
        <f>"{""symbol"": """ &amp; A2765 &amp; """, ""yahoo-symbol"": """ &amp; C2765 &amp; """}, "</f>
        <v xml:space="preserve">{"symbol": "SGM", "yahoo-symbol": "SGM.AX"}, </v>
      </c>
      <c r="H2765">
        <f>_xlfn.IFNA(VLOOKUP(A2765, Q$1:Q$1476,1,FALSE), 0)</f>
        <v>0</v>
      </c>
    </row>
    <row r="2766" spans="1:8" x14ac:dyDescent="0.2">
      <c r="A2766" s="15" t="s">
        <v>5272</v>
      </c>
      <c r="B2766" s="15" t="str">
        <f>_xlfn.IFNA(VLOOKUP(A2766, Shares!A2767:B$3048, 2, FALSE), "")</f>
        <v/>
      </c>
      <c r="C2766" t="str">
        <f>A2766&amp; ".AX"</f>
        <v>SGP.AX</v>
      </c>
      <c r="D2766" t="str">
        <f>"{""symbol"": """ &amp; A2766 &amp; """, ""yahoo-symbol"": """ &amp; C2766 &amp; """}, "</f>
        <v xml:space="preserve">{"symbol": "SGP", "yahoo-symbol": "SGP.AX"}, </v>
      </c>
      <c r="H2766" t="str">
        <f>_xlfn.IFNA(VLOOKUP(A2766, Q$1:Q$1476,1,FALSE), 0)</f>
        <v>SGP</v>
      </c>
    </row>
    <row r="2767" spans="1:8" x14ac:dyDescent="0.2">
      <c r="A2767" s="15" t="s">
        <v>5242</v>
      </c>
      <c r="B2767" s="15" t="str">
        <f>_xlfn.IFNA(VLOOKUP(A2767, Shares!A2768:B$3048, 2, FALSE), "")</f>
        <v/>
      </c>
      <c r="C2767" t="str">
        <f>A2767&amp; ".AX"</f>
        <v>SGQ.AX</v>
      </c>
      <c r="D2767" t="str">
        <f>"{""symbol"": """ &amp; A2767 &amp; """, ""yahoo-symbol"": """ &amp; C2767 &amp; """}, "</f>
        <v xml:space="preserve">{"symbol": "SGQ", "yahoo-symbol": "SGQ.AX"}, </v>
      </c>
      <c r="H2767" t="str">
        <f>_xlfn.IFNA(VLOOKUP(A2767, Q$1:Q$1476,1,FALSE), 0)</f>
        <v>SGQ</v>
      </c>
    </row>
    <row r="2768" spans="1:8" x14ac:dyDescent="0.2">
      <c r="A2768" s="15" t="s">
        <v>5248</v>
      </c>
      <c r="B2768" s="15" t="str">
        <f>_xlfn.IFNA(VLOOKUP(A2768, Shares!A2769:B$3048, 2, FALSE), "")</f>
        <v/>
      </c>
      <c r="C2768" t="str">
        <f>A2768&amp; ".AX"</f>
        <v>SGR.AX</v>
      </c>
      <c r="D2768" t="str">
        <f>"{""symbol"": """ &amp; A2768 &amp; """, ""yahoo-symbol"": """ &amp; C2768 &amp; """}, "</f>
        <v xml:space="preserve">{"symbol": "SGR", "yahoo-symbol": "SGR.AX"}, </v>
      </c>
      <c r="H2768" t="str">
        <f>_xlfn.IFNA(VLOOKUP(A2768, Q$1:Q$1476,1,FALSE), 0)</f>
        <v>SGR</v>
      </c>
    </row>
    <row r="2769" spans="1:8" x14ac:dyDescent="0.2">
      <c r="A2769" s="15" t="s">
        <v>5092</v>
      </c>
      <c r="B2769" s="15" t="str">
        <f>_xlfn.IFNA(VLOOKUP(A2769, Shares!A2770:B$3048, 2, FALSE), "")</f>
        <v/>
      </c>
      <c r="C2769" t="str">
        <f>A2769&amp; ".AX"</f>
        <v>SHJ.AX</v>
      </c>
      <c r="D2769" t="str">
        <f>"{""symbol"": """ &amp; A2769 &amp; """, ""yahoo-symbol"": """ &amp; C2769 &amp; """}, "</f>
        <v xml:space="preserve">{"symbol": "SHJ", "yahoo-symbol": "SHJ.AX"}, </v>
      </c>
      <c r="H2769">
        <f>_xlfn.IFNA(VLOOKUP(A2769, Q$1:Q$1476,1,FALSE), 0)</f>
        <v>0</v>
      </c>
    </row>
    <row r="2770" spans="1:8" x14ac:dyDescent="0.2">
      <c r="A2770" s="15" t="s">
        <v>4968</v>
      </c>
      <c r="B2770" s="15" t="str">
        <f>_xlfn.IFNA(VLOOKUP(A2770, Shares!A2771:B$3048, 2, FALSE), "")</f>
        <v/>
      </c>
      <c r="C2770" t="str">
        <f>A2770&amp; ".AX"</f>
        <v>SHK.AX</v>
      </c>
      <c r="D2770" t="str">
        <f>"{""symbol"": """ &amp; A2770 &amp; """, ""yahoo-symbol"": """ &amp; C2770 &amp; """}, "</f>
        <v xml:space="preserve">{"symbol": "SHK", "yahoo-symbol": "SHK.AX"}, </v>
      </c>
      <c r="H2770" t="str">
        <f>_xlfn.IFNA(VLOOKUP(A2770, Q$1:Q$1476,1,FALSE), 0)</f>
        <v>SHK</v>
      </c>
    </row>
    <row r="2771" spans="1:8" x14ac:dyDescent="0.2">
      <c r="A2771" s="15" t="s">
        <v>87</v>
      </c>
      <c r="B2771" s="15" t="str">
        <f>_xlfn.IFNA(VLOOKUP(A2771, Shares!A2772:B$3048, 2, FALSE), "")</f>
        <v/>
      </c>
      <c r="C2771" t="str">
        <f>A2771&amp; ".AX"</f>
        <v>SHL.AX</v>
      </c>
      <c r="D2771" t="str">
        <f>"{""symbol"": """ &amp; A2771 &amp; """, ""yahoo-symbol"": """ &amp; C2771 &amp; """}, "</f>
        <v xml:space="preserve">{"symbol": "SHL", "yahoo-symbol": "SHL.AX"}, </v>
      </c>
      <c r="H2771">
        <f>_xlfn.IFNA(VLOOKUP(A2771, Q$1:Q$1476,1,FALSE), 0)</f>
        <v>0</v>
      </c>
    </row>
    <row r="2772" spans="1:8" x14ac:dyDescent="0.2">
      <c r="A2772" s="15" t="s">
        <v>5098</v>
      </c>
      <c r="B2772" s="15" t="str">
        <f>_xlfn.IFNA(VLOOKUP(A2772, Shares!A2773:B$3048, 2, FALSE), "")</f>
        <v/>
      </c>
      <c r="C2772" t="str">
        <f>A2772&amp; ".AX"</f>
        <v>SHM.AX</v>
      </c>
      <c r="D2772" t="str">
        <f>"{""symbol"": """ &amp; A2772 &amp; """, ""yahoo-symbol"": """ &amp; C2772 &amp; """}, "</f>
        <v xml:space="preserve">{"symbol": "SHM", "yahoo-symbol": "SHM.AX"}, </v>
      </c>
      <c r="H2772" t="str">
        <f>_xlfn.IFNA(VLOOKUP(A2772, Q$1:Q$1476,1,FALSE), 0)</f>
        <v>SHM</v>
      </c>
    </row>
    <row r="2773" spans="1:8" x14ac:dyDescent="0.2">
      <c r="A2773" s="15" t="s">
        <v>5056</v>
      </c>
      <c r="B2773" s="15" t="str">
        <f>_xlfn.IFNA(VLOOKUP(A2773, Shares!A2774:B$3048, 2, FALSE), "")</f>
        <v/>
      </c>
      <c r="C2773" t="str">
        <f>A2773&amp; ".AX"</f>
        <v>SHV.AX</v>
      </c>
      <c r="D2773" t="str">
        <f>"{""symbol"": """ &amp; A2773 &amp; """, ""yahoo-symbol"": """ &amp; C2773 &amp; """}, "</f>
        <v xml:space="preserve">{"symbol": "SHV", "yahoo-symbol": "SHV.AX"}, </v>
      </c>
      <c r="H2773">
        <f>_xlfn.IFNA(VLOOKUP(A2773, Q$1:Q$1476,1,FALSE), 0)</f>
        <v>0</v>
      </c>
    </row>
    <row r="2774" spans="1:8" x14ac:dyDescent="0.2">
      <c r="A2774" s="15" t="s">
        <v>5130</v>
      </c>
      <c r="B2774" s="15" t="str">
        <f>_xlfn.IFNA(VLOOKUP(A2774, Shares!A2775:B$3048, 2, FALSE), "")</f>
        <v/>
      </c>
      <c r="C2774" t="str">
        <f>A2774&amp; ".AX"</f>
        <v>SIO.AX</v>
      </c>
      <c r="D2774" t="str">
        <f>"{""symbol"": """ &amp; A2774 &amp; """, ""yahoo-symbol"": """ &amp; C2774 &amp; """}, "</f>
        <v xml:space="preserve">{"symbol": "SIO", "yahoo-symbol": "SIO.AX"}, </v>
      </c>
      <c r="H2774" t="str">
        <f>_xlfn.IFNA(VLOOKUP(A2774, Q$1:Q$1476,1,FALSE), 0)</f>
        <v>SIO</v>
      </c>
    </row>
    <row r="2775" spans="1:8" x14ac:dyDescent="0.2">
      <c r="A2775" s="15" t="s">
        <v>5107</v>
      </c>
      <c r="B2775" s="15" t="str">
        <f>_xlfn.IFNA(VLOOKUP(A2775, Shares!A2776:B$3048, 2, FALSE), "")</f>
        <v/>
      </c>
      <c r="C2775" t="str">
        <f>A2775&amp; ".AX"</f>
        <v>SIP.AX</v>
      </c>
      <c r="D2775" t="str">
        <f>"{""symbol"": """ &amp; A2775 &amp; """, ""yahoo-symbol"": """ &amp; C2775 &amp; """}, "</f>
        <v xml:space="preserve">{"symbol": "SIP", "yahoo-symbol": "SIP.AX"}, </v>
      </c>
      <c r="H2775">
        <f>_xlfn.IFNA(VLOOKUP(A2775, Q$1:Q$1476,1,FALSE), 0)</f>
        <v>0</v>
      </c>
    </row>
    <row r="2776" spans="1:8" x14ac:dyDescent="0.2">
      <c r="A2776" s="15" t="s">
        <v>5174</v>
      </c>
      <c r="B2776" s="15" t="str">
        <f>_xlfn.IFNA(VLOOKUP(A2776, Shares!A2777:B$3048, 2, FALSE), "")</f>
        <v/>
      </c>
      <c r="C2776" t="str">
        <f>A2776&amp; ".AX"</f>
        <v>SIQ.AX</v>
      </c>
      <c r="D2776" t="str">
        <f>"{""symbol"": """ &amp; A2776 &amp; """, ""yahoo-symbol"": """ &amp; C2776 &amp; """}, "</f>
        <v xml:space="preserve">{"symbol": "SIQ", "yahoo-symbol": "SIQ.AX"}, </v>
      </c>
      <c r="H2776" t="str">
        <f>_xlfn.IFNA(VLOOKUP(A2776, Q$1:Q$1476,1,FALSE), 0)</f>
        <v>SIQ</v>
      </c>
    </row>
    <row r="2777" spans="1:8" x14ac:dyDescent="0.2">
      <c r="A2777" s="15" t="s">
        <v>86</v>
      </c>
      <c r="B2777" s="15" t="str">
        <f>_xlfn.IFNA(VLOOKUP(A2777, Shares!A2778:B$3048, 2, FALSE), "")</f>
        <v/>
      </c>
      <c r="C2777" t="str">
        <f>A2777&amp; ".AX"</f>
        <v>SIV.AX</v>
      </c>
      <c r="D2777" t="str">
        <f>"{""symbol"": """ &amp; A2777 &amp; """, ""yahoo-symbol"": """ &amp; C2777 &amp; """}, "</f>
        <v xml:space="preserve">{"symbol": "SIV", "yahoo-symbol": "SIV.AX"}, </v>
      </c>
      <c r="H2777" t="str">
        <f>_xlfn.IFNA(VLOOKUP(A2777, Q$1:Q$1476,1,FALSE), 0)</f>
        <v>SIV</v>
      </c>
    </row>
    <row r="2778" spans="1:8" x14ac:dyDescent="0.2">
      <c r="A2778" s="15" t="s">
        <v>5160</v>
      </c>
      <c r="B2778" s="15" t="str">
        <f>_xlfn.IFNA(VLOOKUP(A2778, Shares!A2779:B$3048, 2, FALSE), "")</f>
        <v/>
      </c>
      <c r="C2778" t="str">
        <f>A2778&amp; ".AX"</f>
        <v>SKB.AX</v>
      </c>
      <c r="D2778" t="str">
        <f>"{""symbol"": """ &amp; A2778 &amp; """, ""yahoo-symbol"": """ &amp; C2778 &amp; """}, "</f>
        <v xml:space="preserve">{"symbol": "SKB", "yahoo-symbol": "SKB.AX"}, </v>
      </c>
      <c r="H2778">
        <f>_xlfn.IFNA(VLOOKUP(A2778, Q$1:Q$1476,1,FALSE), 0)</f>
        <v>0</v>
      </c>
    </row>
    <row r="2779" spans="1:8" x14ac:dyDescent="0.2">
      <c r="A2779" s="15" t="s">
        <v>4936</v>
      </c>
      <c r="B2779" s="15" t="str">
        <f>_xlfn.IFNA(VLOOKUP(A2779, Shares!A2780:B$3048, 2, FALSE), "")</f>
        <v/>
      </c>
      <c r="C2779" t="str">
        <f>A2779&amp; ".AX"</f>
        <v>SKC.AX</v>
      </c>
      <c r="D2779" t="str">
        <f>"{""symbol"": """ &amp; A2779 &amp; """, ""yahoo-symbol"": """ &amp; C2779 &amp; """}, "</f>
        <v xml:space="preserve">{"symbol": "SKC", "yahoo-symbol": "SKC.AX"}, </v>
      </c>
      <c r="H2779" t="str">
        <f>_xlfn.IFNA(VLOOKUP(A2779, Q$1:Q$1476,1,FALSE), 0)</f>
        <v>SKC</v>
      </c>
    </row>
    <row r="2780" spans="1:8" x14ac:dyDescent="0.2">
      <c r="A2780" s="15" t="s">
        <v>5162</v>
      </c>
      <c r="B2780" s="15" t="str">
        <f>_xlfn.IFNA(VLOOKUP(A2780, Shares!A2781:B$3048, 2, FALSE), "")</f>
        <v/>
      </c>
      <c r="C2780" t="str">
        <f>A2780&amp; ".AX"</f>
        <v>SKF.AX</v>
      </c>
      <c r="D2780" t="str">
        <f>"{""symbol"": """ &amp; A2780 &amp; """, ""yahoo-symbol"": """ &amp; C2780 &amp; """}, "</f>
        <v xml:space="preserve">{"symbol": "SKF", "yahoo-symbol": "SKF.AX"}, </v>
      </c>
      <c r="H2780">
        <f>_xlfn.IFNA(VLOOKUP(A2780, Q$1:Q$1476,1,FALSE), 0)</f>
        <v>0</v>
      </c>
    </row>
    <row r="2781" spans="1:8" x14ac:dyDescent="0.2">
      <c r="A2781" s="15" t="s">
        <v>5211</v>
      </c>
      <c r="B2781" s="15" t="str">
        <f>_xlfn.IFNA(VLOOKUP(A2781, Shares!A2782:B$3048, 2, FALSE), "")</f>
        <v/>
      </c>
      <c r="C2781" t="str">
        <f>A2781&amp; ".AX"</f>
        <v>SKI.AX</v>
      </c>
      <c r="D2781" t="str">
        <f>"{""symbol"": """ &amp; A2781 &amp; """, ""yahoo-symbol"": """ &amp; C2781 &amp; """}, "</f>
        <v xml:space="preserve">{"symbol": "SKI", "yahoo-symbol": "SKI.AX"}, </v>
      </c>
      <c r="H2781" t="str">
        <f>_xlfn.IFNA(VLOOKUP(A2781, Q$1:Q$1476,1,FALSE), 0)</f>
        <v>SKI</v>
      </c>
    </row>
    <row r="2782" spans="1:8" x14ac:dyDescent="0.2">
      <c r="A2782" s="15" t="s">
        <v>5156</v>
      </c>
      <c r="B2782" s="15" t="str">
        <f>_xlfn.IFNA(VLOOKUP(A2782, Shares!A2783:B$3048, 2, FALSE), "")</f>
        <v/>
      </c>
      <c r="C2782" t="str">
        <f>A2782&amp; ".AX"</f>
        <v>SKN.AX</v>
      </c>
      <c r="D2782" t="str">
        <f>"{""symbol"": """ &amp; A2782 &amp; """, ""yahoo-symbol"": """ &amp; C2782 &amp; """}, "</f>
        <v xml:space="preserve">{"symbol": "SKN", "yahoo-symbol": "SKN.AX"}, </v>
      </c>
      <c r="H2782" t="str">
        <f>_xlfn.IFNA(VLOOKUP(A2782, Q$1:Q$1476,1,FALSE), 0)</f>
        <v>SKN</v>
      </c>
    </row>
    <row r="2783" spans="1:8" x14ac:dyDescent="0.2">
      <c r="A2783" s="15" t="s">
        <v>5158</v>
      </c>
      <c r="B2783" s="15" t="str">
        <f>_xlfn.IFNA(VLOOKUP(A2783, Shares!A2784:B$3048, 2, FALSE), "")</f>
        <v/>
      </c>
      <c r="C2783" t="str">
        <f>A2783&amp; ".AX"</f>
        <v>SKT.AX</v>
      </c>
      <c r="D2783" t="str">
        <f>"{""symbol"": """ &amp; A2783 &amp; """, ""yahoo-symbol"": """ &amp; C2783 &amp; """}, "</f>
        <v xml:space="preserve">{"symbol": "SKT", "yahoo-symbol": "SKT.AX"}, </v>
      </c>
      <c r="H2783">
        <f>_xlfn.IFNA(VLOOKUP(A2783, Q$1:Q$1476,1,FALSE), 0)</f>
        <v>0</v>
      </c>
    </row>
    <row r="2784" spans="1:8" x14ac:dyDescent="0.2">
      <c r="A2784" s="15" t="s">
        <v>5339</v>
      </c>
      <c r="B2784" s="15" t="str">
        <f>_xlfn.IFNA(VLOOKUP(A2784, Shares!A2785:B$3048, 2, FALSE), "")</f>
        <v/>
      </c>
      <c r="C2784" t="str">
        <f>A2784&amp; ".AX"</f>
        <v>SLC.AX</v>
      </c>
      <c r="D2784" t="str">
        <f>"{""symbol"": """ &amp; A2784 &amp; """, ""yahoo-symbol"": """ &amp; C2784 &amp; """}, "</f>
        <v xml:space="preserve">{"symbol": "SLC", "yahoo-symbol": "SLC.AX"}, </v>
      </c>
      <c r="H2784" t="str">
        <f>_xlfn.IFNA(VLOOKUP(A2784, Q$1:Q$1476,1,FALSE), 0)</f>
        <v>SLC</v>
      </c>
    </row>
    <row r="2785" spans="1:8" x14ac:dyDescent="0.2">
      <c r="A2785" s="15" t="s">
        <v>4950</v>
      </c>
      <c r="B2785" s="15" t="str">
        <f>_xlfn.IFNA(VLOOKUP(A2785, Shares!A2786:B$3048, 2, FALSE), "")</f>
        <v/>
      </c>
      <c r="C2785" t="str">
        <f>A2785&amp; ".AX"</f>
        <v>SLF.AX</v>
      </c>
      <c r="D2785" t="str">
        <f>"{""symbol"": """ &amp; A2785 &amp; """, ""yahoo-symbol"": """ &amp; C2785 &amp; """}, "</f>
        <v xml:space="preserve">{"symbol": "SLF", "yahoo-symbol": "SLF.AX"}, </v>
      </c>
      <c r="H2785">
        <f>_xlfn.IFNA(VLOOKUP(A2785, Q$1:Q$1476,1,FALSE), 0)</f>
        <v>0</v>
      </c>
    </row>
    <row r="2786" spans="1:8" x14ac:dyDescent="0.2">
      <c r="A2786" s="15" t="s">
        <v>84</v>
      </c>
      <c r="B2786" s="15" t="str">
        <f>_xlfn.IFNA(VLOOKUP(A2786, Shares!A2787:B$3048, 2, FALSE), "")</f>
        <v/>
      </c>
      <c r="C2786" t="str">
        <f>A2786&amp; ".AX"</f>
        <v>SLK.AX</v>
      </c>
      <c r="D2786" t="str">
        <f>"{""symbol"": """ &amp; A2786 &amp; """, ""yahoo-symbol"": """ &amp; C2786 &amp; """}, "</f>
        <v xml:space="preserve">{"symbol": "SLK", "yahoo-symbol": "SLK.AX"}, </v>
      </c>
      <c r="H2786" t="str">
        <f>_xlfn.IFNA(VLOOKUP(A2786, Q$1:Q$1476,1,FALSE), 0)</f>
        <v>SLK</v>
      </c>
    </row>
    <row r="2787" spans="1:8" x14ac:dyDescent="0.2">
      <c r="A2787" s="15" t="s">
        <v>5006</v>
      </c>
      <c r="B2787" s="15" t="str">
        <f>_xlfn.IFNA(VLOOKUP(A2787, Shares!A2788:B$3048, 2, FALSE), "")</f>
        <v/>
      </c>
      <c r="C2787" t="str">
        <f>A2787&amp; ".AX"</f>
        <v>SLM.AX</v>
      </c>
      <c r="D2787" t="str">
        <f>"{""symbol"": """ &amp; A2787 &amp; """, ""yahoo-symbol"": """ &amp; C2787 &amp; """}, "</f>
        <v xml:space="preserve">{"symbol": "SLM", "yahoo-symbol": "SLM.AX"}, </v>
      </c>
      <c r="H2787">
        <f>_xlfn.IFNA(VLOOKUP(A2787, Q$1:Q$1476,1,FALSE), 0)</f>
        <v>0</v>
      </c>
    </row>
    <row r="2788" spans="1:8" x14ac:dyDescent="0.2">
      <c r="A2788" s="15" t="s">
        <v>5124</v>
      </c>
      <c r="B2788" s="15" t="str">
        <f>_xlfn.IFNA(VLOOKUP(A2788, Shares!A2789:B$3048, 2, FALSE), "")</f>
        <v/>
      </c>
      <c r="C2788" t="str">
        <f>A2788&amp; ".AX"</f>
        <v>SLR.AX</v>
      </c>
      <c r="D2788" t="str">
        <f>"{""symbol"": """ &amp; A2788 &amp; """, ""yahoo-symbol"": """ &amp; C2788 &amp; """}, "</f>
        <v xml:space="preserve">{"symbol": "SLR", "yahoo-symbol": "SLR.AX"}, </v>
      </c>
      <c r="H2788" t="str">
        <f>_xlfn.IFNA(VLOOKUP(A2788, Q$1:Q$1476,1,FALSE), 0)</f>
        <v>SLR</v>
      </c>
    </row>
    <row r="2789" spans="1:8" x14ac:dyDescent="0.2">
      <c r="A2789" s="15" t="s">
        <v>5115</v>
      </c>
      <c r="B2789" s="15" t="str">
        <f>_xlfn.IFNA(VLOOKUP(A2789, Shares!A2790:B$3048, 2, FALSE), "")</f>
        <v/>
      </c>
      <c r="C2789" t="str">
        <f>A2789&amp; ".AX"</f>
        <v>SLX.AX</v>
      </c>
      <c r="D2789" t="str">
        <f>"{""symbol"": """ &amp; A2789 &amp; """, ""yahoo-symbol"": """ &amp; C2789 &amp; """}, "</f>
        <v xml:space="preserve">{"symbol": "SLX", "yahoo-symbol": "SLX.AX"}, </v>
      </c>
      <c r="H2789" t="str">
        <f>_xlfn.IFNA(VLOOKUP(A2789, Q$1:Q$1476,1,FALSE), 0)</f>
        <v>SLX</v>
      </c>
    </row>
    <row r="2790" spans="1:8" x14ac:dyDescent="0.2">
      <c r="A2790" s="15" t="s">
        <v>5080</v>
      </c>
      <c r="B2790" s="15" t="str">
        <f>_xlfn.IFNA(VLOOKUP(A2790, Shares!A2791:B$3048, 2, FALSE), "")</f>
        <v/>
      </c>
      <c r="C2790" t="str">
        <f>A2790&amp; ".AX"</f>
        <v>SM8.AX</v>
      </c>
      <c r="D2790" t="str">
        <f>"{""symbol"": """ &amp; A2790 &amp; """, ""yahoo-symbol"": """ &amp; C2790 &amp; """}, "</f>
        <v xml:space="preserve">{"symbol": "SM8", "yahoo-symbol": "SM8.AX"}, </v>
      </c>
      <c r="H2790" t="str">
        <f>_xlfn.IFNA(VLOOKUP(A2790, Q$1:Q$1476,1,FALSE), 0)</f>
        <v>SM8</v>
      </c>
    </row>
    <row r="2791" spans="1:8" x14ac:dyDescent="0.2">
      <c r="A2791" s="15" t="s">
        <v>5172</v>
      </c>
      <c r="B2791" s="15" t="str">
        <f>_xlfn.IFNA(VLOOKUP(A2791, Shares!A2792:B$3048, 2, FALSE), "")</f>
        <v/>
      </c>
      <c r="C2791" t="str">
        <f>A2791&amp; ".AX"</f>
        <v>SMA.AX</v>
      </c>
      <c r="D2791" t="str">
        <f>"{""symbol"": """ &amp; A2791 &amp; """, ""yahoo-symbol"": """ &amp; C2791 &amp; """}, "</f>
        <v xml:space="preserve">{"symbol": "SMA", "yahoo-symbol": "SMA.AX"}, </v>
      </c>
      <c r="H2791" t="str">
        <f>_xlfn.IFNA(VLOOKUP(A2791, Q$1:Q$1476,1,FALSE), 0)</f>
        <v>SMA</v>
      </c>
    </row>
    <row r="2792" spans="1:8" x14ac:dyDescent="0.2">
      <c r="A2792" s="15" t="s">
        <v>5359</v>
      </c>
      <c r="B2792" s="15" t="str">
        <f>_xlfn.IFNA(VLOOKUP(A2792, Shares!A2793:B$3048, 2, FALSE), "")</f>
        <v/>
      </c>
      <c r="C2792" t="str">
        <f>A2792&amp; ".AX"</f>
        <v>SMD.AX</v>
      </c>
      <c r="D2792" t="str">
        <f>"{""symbol"": """ &amp; A2792 &amp; """, ""yahoo-symbol"": """ &amp; C2792 &amp; """}, "</f>
        <v xml:space="preserve">{"symbol": "SMD", "yahoo-symbol": "SMD.AX"}, </v>
      </c>
      <c r="H2792" t="str">
        <f>_xlfn.IFNA(VLOOKUP(A2792, Q$1:Q$1476,1,FALSE), 0)</f>
        <v>SMD</v>
      </c>
    </row>
    <row r="2793" spans="1:8" x14ac:dyDescent="0.2">
      <c r="A2793" s="15" t="s">
        <v>5017</v>
      </c>
      <c r="B2793" s="15" t="str">
        <f>_xlfn.IFNA(VLOOKUP(A2793, Shares!A2794:B$3048, 2, FALSE), "")</f>
        <v/>
      </c>
      <c r="C2793" t="str">
        <f>A2793&amp; ".AX"</f>
        <v>SMI.AX</v>
      </c>
      <c r="D2793" t="str">
        <f>"{""symbol"": """ &amp; A2793 &amp; """, ""yahoo-symbol"": """ &amp; C2793 &amp; """}, "</f>
        <v xml:space="preserve">{"symbol": "SMI", "yahoo-symbol": "SMI.AX"}, </v>
      </c>
      <c r="H2793" t="str">
        <f>_xlfn.IFNA(VLOOKUP(A2793, Q$1:Q$1476,1,FALSE), 0)</f>
        <v>SMI</v>
      </c>
    </row>
    <row r="2794" spans="1:8" x14ac:dyDescent="0.2">
      <c r="A2794" s="15" t="s">
        <v>5316</v>
      </c>
      <c r="B2794" s="15" t="str">
        <f>_xlfn.IFNA(VLOOKUP(A2794, Shares!A2795:B$3048, 2, FALSE), "")</f>
        <v/>
      </c>
      <c r="C2794" t="str">
        <f>A2794&amp; ".AX"</f>
        <v>SMM.AX</v>
      </c>
      <c r="D2794" t="str">
        <f>"{""symbol"": """ &amp; A2794 &amp; """, ""yahoo-symbol"": """ &amp; C2794 &amp; """}, "</f>
        <v xml:space="preserve">{"symbol": "SMM", "yahoo-symbol": "SMM.AX"}, </v>
      </c>
      <c r="H2794">
        <f>_xlfn.IFNA(VLOOKUP(A2794, Q$1:Q$1476,1,FALSE), 0)</f>
        <v>0</v>
      </c>
    </row>
    <row r="2795" spans="1:8" x14ac:dyDescent="0.2">
      <c r="A2795" s="15" t="s">
        <v>5302</v>
      </c>
      <c r="B2795" s="15" t="str">
        <f>_xlfn.IFNA(VLOOKUP(A2795, Shares!A2796:B$3048, 2, FALSE), "")</f>
        <v/>
      </c>
      <c r="C2795" t="str">
        <f>A2795&amp; ".AX"</f>
        <v>SMN.AX</v>
      </c>
      <c r="D2795" t="str">
        <f>"{""symbol"": """ &amp; A2795 &amp; """, ""yahoo-symbol"": """ &amp; C2795 &amp; """}, "</f>
        <v xml:space="preserve">{"symbol": "SMN", "yahoo-symbol": "SMN.AX"}, </v>
      </c>
      <c r="H2795" t="str">
        <f>_xlfn.IFNA(VLOOKUP(A2795, Q$1:Q$1476,1,FALSE), 0)</f>
        <v>SMN</v>
      </c>
    </row>
    <row r="2796" spans="1:8" x14ac:dyDescent="0.2">
      <c r="A2796" s="15" t="s">
        <v>5176</v>
      </c>
      <c r="B2796" s="15" t="str">
        <f>_xlfn.IFNA(VLOOKUP(A2796, Shares!A2797:B$3048, 2, FALSE), "")</f>
        <v/>
      </c>
      <c r="C2796" t="str">
        <f>A2796&amp; ".AX"</f>
        <v>SMP.AX</v>
      </c>
      <c r="D2796" t="str">
        <f>"{""symbol"": """ &amp; A2796 &amp; """, ""yahoo-symbol"": """ &amp; C2796 &amp; """}, "</f>
        <v xml:space="preserve">{"symbol": "SMP", "yahoo-symbol": "SMP.AX"}, </v>
      </c>
      <c r="H2796">
        <f>_xlfn.IFNA(VLOOKUP(A2796, Q$1:Q$1476,1,FALSE), 0)</f>
        <v>0</v>
      </c>
    </row>
    <row r="2797" spans="1:8" x14ac:dyDescent="0.2">
      <c r="A2797" s="15" t="s">
        <v>5246</v>
      </c>
      <c r="B2797" s="15" t="str">
        <f>_xlfn.IFNA(VLOOKUP(A2797, Shares!A2798:B$3048, 2, FALSE), "")</f>
        <v/>
      </c>
      <c r="C2797" t="str">
        <f>A2797&amp; ".AX"</f>
        <v>SMR.AX</v>
      </c>
      <c r="D2797" t="str">
        <f>"{""symbol"": """ &amp; A2797 &amp; """, ""yahoo-symbol"": """ &amp; C2797 &amp; """}, "</f>
        <v xml:space="preserve">{"symbol": "SMR", "yahoo-symbol": "SMR.AX"}, </v>
      </c>
      <c r="H2797">
        <f>_xlfn.IFNA(VLOOKUP(A2797, Q$1:Q$1476,1,FALSE), 0)</f>
        <v>0</v>
      </c>
    </row>
    <row r="2798" spans="1:8" x14ac:dyDescent="0.2">
      <c r="A2798" s="15" t="s">
        <v>4940</v>
      </c>
      <c r="B2798" s="15" t="str">
        <f>_xlfn.IFNA(VLOOKUP(A2798, Shares!A2799:B$3048, 2, FALSE), "")</f>
        <v/>
      </c>
      <c r="C2798" t="str">
        <f>A2798&amp; ".AX"</f>
        <v>SMX.AX</v>
      </c>
      <c r="D2798" t="str">
        <f>"{""symbol"": """ &amp; A2798 &amp; """, ""yahoo-symbol"": """ &amp; C2798 &amp; """}, "</f>
        <v xml:space="preserve">{"symbol": "SMX", "yahoo-symbol": "SMX.AX"}, </v>
      </c>
      <c r="H2798" t="str">
        <f>_xlfn.IFNA(VLOOKUP(A2798, Q$1:Q$1476,1,FALSE), 0)</f>
        <v>SMX</v>
      </c>
    </row>
    <row r="2799" spans="1:8" x14ac:dyDescent="0.2">
      <c r="A2799" s="15" t="s">
        <v>5014</v>
      </c>
      <c r="B2799" s="15" t="str">
        <f>_xlfn.IFNA(VLOOKUP(A2799, Shares!A2800:B$3048, 2, FALSE), "")</f>
        <v/>
      </c>
      <c r="C2799" t="str">
        <f>A2799&amp; ".AX"</f>
        <v>SNC.AX</v>
      </c>
      <c r="D2799" t="str">
        <f>"{""symbol"": """ &amp; A2799 &amp; """, ""yahoo-symbol"": """ &amp; C2799 &amp; """}, "</f>
        <v xml:space="preserve">{"symbol": "SNC", "yahoo-symbol": "SNC.AX"}, </v>
      </c>
      <c r="H2799">
        <f>_xlfn.IFNA(VLOOKUP(A2799, Q$1:Q$1476,1,FALSE), 0)</f>
        <v>0</v>
      </c>
    </row>
    <row r="2800" spans="1:8" x14ac:dyDescent="0.2">
      <c r="A2800" s="15" t="s">
        <v>5025</v>
      </c>
      <c r="B2800" s="15" t="str">
        <f>_xlfn.IFNA(VLOOKUP(A2800, Shares!A2801:B$3048, 2, FALSE), "")</f>
        <v/>
      </c>
      <c r="C2800" t="str">
        <f>A2800&amp; ".AX"</f>
        <v>SND.AX</v>
      </c>
      <c r="D2800" t="str">
        <f>"{""symbol"": """ &amp; A2800 &amp; """, ""yahoo-symbol"": """ &amp; C2800 &amp; """}, "</f>
        <v xml:space="preserve">{"symbol": "SND", "yahoo-symbol": "SND.AX"}, </v>
      </c>
      <c r="H2800">
        <f>_xlfn.IFNA(VLOOKUP(A2800, Q$1:Q$1476,1,FALSE), 0)</f>
        <v>0</v>
      </c>
    </row>
    <row r="2801" spans="1:8" x14ac:dyDescent="0.2">
      <c r="A2801" s="15" t="s">
        <v>5341</v>
      </c>
      <c r="B2801" s="15" t="str">
        <f>_xlfn.IFNA(VLOOKUP(A2801, Shares!A2802:B$3048, 2, FALSE), "")</f>
        <v/>
      </c>
      <c r="C2801" t="str">
        <f>A2801&amp; ".AX"</f>
        <v>SNL.AX</v>
      </c>
      <c r="D2801" t="str">
        <f>"{""symbol"": """ &amp; A2801 &amp; """, ""yahoo-symbol"": """ &amp; C2801 &amp; """}, "</f>
        <v xml:space="preserve">{"symbol": "SNL", "yahoo-symbol": "SNL.AX"}, </v>
      </c>
      <c r="H2801">
        <f>_xlfn.IFNA(VLOOKUP(A2801, Q$1:Q$1476,1,FALSE), 0)</f>
        <v>0</v>
      </c>
    </row>
    <row r="2802" spans="1:8" x14ac:dyDescent="0.2">
      <c r="A2802" s="15" t="s">
        <v>5008</v>
      </c>
      <c r="B2802" s="15" t="str">
        <f>_xlfn.IFNA(VLOOKUP(A2802, Shares!A2803:B$3048, 2, FALSE), "")</f>
        <v/>
      </c>
      <c r="C2802" t="str">
        <f>A2802&amp; ".AX"</f>
        <v>SO4.AX</v>
      </c>
      <c r="D2802" t="str">
        <f>"{""symbol"": """ &amp; A2802 &amp; """, ""yahoo-symbol"": """ &amp; C2802 &amp; """}, "</f>
        <v xml:space="preserve">{"symbol": "SO4", "yahoo-symbol": "SO4.AX"}, </v>
      </c>
      <c r="H2802">
        <f>_xlfn.IFNA(VLOOKUP(A2802, Q$1:Q$1476,1,FALSE), 0)</f>
        <v>0</v>
      </c>
    </row>
    <row r="2803" spans="1:8" x14ac:dyDescent="0.2">
      <c r="A2803" s="15" t="s">
        <v>5902</v>
      </c>
      <c r="B2803" s="15" t="str">
        <f>_xlfn.IFNA(VLOOKUP(A2803, Shares!A2804:B$3048, 2, FALSE), "")</f>
        <v/>
      </c>
      <c r="C2803" t="str">
        <f>A2803&amp; ".AX"</f>
        <v>SOL.AX</v>
      </c>
      <c r="D2803" t="str">
        <f>"{""symbol"": """ &amp; A2803 &amp; """, ""yahoo-symbol"": """ &amp; C2803 &amp; """}, "</f>
        <v xml:space="preserve">{"symbol": "SOL", "yahoo-symbol": "SOL.AX"}, </v>
      </c>
      <c r="H2803" t="str">
        <f>_xlfn.IFNA(VLOOKUP(A2803, Q$1:Q$1476,1,FALSE), 0)</f>
        <v>SOL</v>
      </c>
    </row>
    <row r="2804" spans="1:8" x14ac:dyDescent="0.2">
      <c r="A2804" s="15" t="s">
        <v>5186</v>
      </c>
      <c r="B2804" s="15" t="str">
        <f>_xlfn.IFNA(VLOOKUP(A2804, Shares!A2805:B$3048, 2, FALSE), "")</f>
        <v/>
      </c>
      <c r="C2804" t="str">
        <f>A2804&amp; ".AX"</f>
        <v>SOM.AX</v>
      </c>
      <c r="D2804" t="str">
        <f>"{""symbol"": """ &amp; A2804 &amp; """, ""yahoo-symbol"": """ &amp; C2804 &amp; """}, "</f>
        <v xml:space="preserve">{"symbol": "SOM", "yahoo-symbol": "SOM.AX"}, </v>
      </c>
      <c r="H2804" t="str">
        <f>_xlfn.IFNA(VLOOKUP(A2804, Q$1:Q$1476,1,FALSE), 0)</f>
        <v>SOM</v>
      </c>
    </row>
    <row r="2805" spans="1:8" x14ac:dyDescent="0.2">
      <c r="A2805" s="15" t="s">
        <v>5048</v>
      </c>
      <c r="B2805" s="15" t="str">
        <f>_xlfn.IFNA(VLOOKUP(A2805, Shares!A2806:B$3048, 2, FALSE), "")</f>
        <v/>
      </c>
      <c r="C2805" t="str">
        <f>A2805&amp; ".AX"</f>
        <v>SP1.AX</v>
      </c>
      <c r="D2805" t="str">
        <f>"{""symbol"": """ &amp; A2805 &amp; """, ""yahoo-symbol"": """ &amp; C2805 &amp; """}, "</f>
        <v xml:space="preserve">{"symbol": "SP1", "yahoo-symbol": "SP1.AX"}, </v>
      </c>
      <c r="H2805" t="str">
        <f>_xlfn.IFNA(VLOOKUP(A2805, Q$1:Q$1476,1,FALSE), 0)</f>
        <v>SP1</v>
      </c>
    </row>
    <row r="2806" spans="1:8" x14ac:dyDescent="0.2">
      <c r="A2806" s="15" t="s">
        <v>5213</v>
      </c>
      <c r="B2806" s="15" t="str">
        <f>_xlfn.IFNA(VLOOKUP(A2806, Shares!A2807:B$3048, 2, FALSE), "")</f>
        <v/>
      </c>
      <c r="C2806" t="str">
        <f>A2806&amp; ".AX"</f>
        <v>SPK.AX</v>
      </c>
      <c r="D2806" t="str">
        <f>"{""symbol"": """ &amp; A2806 &amp; """, ""yahoo-symbol"": """ &amp; C2806 &amp; """}, "</f>
        <v xml:space="preserve">{"symbol": "SPK", "yahoo-symbol": "SPK.AX"}, </v>
      </c>
      <c r="H2806">
        <f>_xlfn.IFNA(VLOOKUP(A2806, Q$1:Q$1476,1,FALSE), 0)</f>
        <v>0</v>
      </c>
    </row>
    <row r="2807" spans="1:8" x14ac:dyDescent="0.2">
      <c r="A2807" s="15" t="s">
        <v>5252</v>
      </c>
      <c r="B2807" s="15" t="str">
        <f>_xlfn.IFNA(VLOOKUP(A2807, Shares!A2808:B$3048, 2, FALSE), "")</f>
        <v/>
      </c>
      <c r="C2807" t="str">
        <f>A2807&amp; ".AX"</f>
        <v>SPL.AX</v>
      </c>
      <c r="D2807" t="str">
        <f>"{""symbol"": """ &amp; A2807 &amp; """, ""yahoo-symbol"": """ &amp; C2807 &amp; """}, "</f>
        <v xml:space="preserve">{"symbol": "SPL", "yahoo-symbol": "SPL.AX"}, </v>
      </c>
      <c r="H2807" t="str">
        <f>_xlfn.IFNA(VLOOKUP(A2807, Q$1:Q$1476,1,FALSE), 0)</f>
        <v>SPL</v>
      </c>
    </row>
    <row r="2808" spans="1:8" x14ac:dyDescent="0.2">
      <c r="A2808" s="15" t="s">
        <v>5231</v>
      </c>
      <c r="B2808" s="15" t="str">
        <f>_xlfn.IFNA(VLOOKUP(A2808, Shares!A2809:B$3048, 2, FALSE), "")</f>
        <v/>
      </c>
      <c r="C2808" t="str">
        <f>A2808&amp; ".AX"</f>
        <v>SPO.AX</v>
      </c>
      <c r="D2808" t="str">
        <f>"{""symbol"": """ &amp; A2808 &amp; """, ""yahoo-symbol"": """ &amp; C2808 &amp; """}, "</f>
        <v xml:space="preserve">{"symbol": "SPO", "yahoo-symbol": "SPO.AX"}, </v>
      </c>
      <c r="H2808" t="str">
        <f>_xlfn.IFNA(VLOOKUP(A2808, Q$1:Q$1476,1,FALSE), 0)</f>
        <v>SPO</v>
      </c>
    </row>
    <row r="2809" spans="1:8" x14ac:dyDescent="0.2">
      <c r="A2809" s="15" t="s">
        <v>5217</v>
      </c>
      <c r="B2809" s="15" t="str">
        <f>_xlfn.IFNA(VLOOKUP(A2809, Shares!A2810:B$3048, 2, FALSE), "")</f>
        <v/>
      </c>
      <c r="C2809" t="str">
        <f>A2809&amp; ".AX"</f>
        <v>SPX.AX</v>
      </c>
      <c r="D2809" t="str">
        <f>"{""symbol"": """ &amp; A2809 &amp; """, ""yahoo-symbol"": """ &amp; C2809 &amp; """}, "</f>
        <v xml:space="preserve">{"symbol": "SPX", "yahoo-symbol": "SPX.AX"}, </v>
      </c>
      <c r="H2809">
        <f>_xlfn.IFNA(VLOOKUP(A2809, Q$1:Q$1476,1,FALSE), 0)</f>
        <v>0</v>
      </c>
    </row>
    <row r="2810" spans="1:8" x14ac:dyDescent="0.2">
      <c r="A2810" s="15" t="s">
        <v>4946</v>
      </c>
      <c r="B2810" s="15" t="str">
        <f>_xlfn.IFNA(VLOOKUP(A2810, Shares!A2811:B$3048, 2, FALSE), "")</f>
        <v/>
      </c>
      <c r="C2810" t="str">
        <f>A2810&amp; ".AX"</f>
        <v>SPY.AX</v>
      </c>
      <c r="D2810" t="str">
        <f>"{""symbol"": """ &amp; A2810 &amp; """, ""yahoo-symbol"": """ &amp; C2810 &amp; """}, "</f>
        <v xml:space="preserve">{"symbol": "SPY", "yahoo-symbol": "SPY.AX"}, </v>
      </c>
      <c r="H2810" t="str">
        <f>_xlfn.IFNA(VLOOKUP(A2810, Q$1:Q$1476,1,FALSE), 0)</f>
        <v>SPY</v>
      </c>
    </row>
    <row r="2811" spans="1:8" x14ac:dyDescent="0.2">
      <c r="A2811" s="15" t="s">
        <v>5170</v>
      </c>
      <c r="B2811" s="15" t="str">
        <f>_xlfn.IFNA(VLOOKUP(A2811, Shares!A2812:B$3048, 2, FALSE), "")</f>
        <v/>
      </c>
      <c r="C2811" t="str">
        <f>A2811&amp; ".AX"</f>
        <v>SPZ.AX</v>
      </c>
      <c r="D2811" t="str">
        <f>"{""symbol"": """ &amp; A2811 &amp; """, ""yahoo-symbol"": """ &amp; C2811 &amp; """}, "</f>
        <v xml:space="preserve">{"symbol": "SPZ", "yahoo-symbol": "SPZ.AX"}, </v>
      </c>
      <c r="H2811">
        <f>_xlfn.IFNA(VLOOKUP(A2811, Q$1:Q$1476,1,FALSE), 0)</f>
        <v>0</v>
      </c>
    </row>
    <row r="2812" spans="1:8" x14ac:dyDescent="0.2">
      <c r="A2812" s="15" t="s">
        <v>5345</v>
      </c>
      <c r="B2812" s="15" t="str">
        <f>_xlfn.IFNA(VLOOKUP(A2812, Shares!A2813:B$3048, 2, FALSE), "")</f>
        <v/>
      </c>
      <c r="C2812" t="str">
        <f>A2812&amp; ".AX"</f>
        <v>SRF.AX</v>
      </c>
      <c r="D2812" t="str">
        <f>"{""symbol"": """ &amp; A2812 &amp; """, ""yahoo-symbol"": """ &amp; C2812 &amp; """}, "</f>
        <v xml:space="preserve">{"symbol": "SRF", "yahoo-symbol": "SRF.AX"}, </v>
      </c>
      <c r="H2812">
        <f>_xlfn.IFNA(VLOOKUP(A2812, Q$1:Q$1476,1,FALSE), 0)</f>
        <v>0</v>
      </c>
    </row>
    <row r="2813" spans="1:8" x14ac:dyDescent="0.2">
      <c r="A2813" s="15" t="s">
        <v>4958</v>
      </c>
      <c r="B2813" s="15" t="str">
        <f>_xlfn.IFNA(VLOOKUP(A2813, Shares!A2814:B$3048, 2, FALSE), "")</f>
        <v/>
      </c>
      <c r="C2813" t="str">
        <f>A2813&amp; ".AX"</f>
        <v>SRG.AX</v>
      </c>
      <c r="D2813" t="str">
        <f>"{""symbol"": """ &amp; A2813 &amp; """, ""yahoo-symbol"": """ &amp; C2813 &amp; """}, "</f>
        <v xml:space="preserve">{"symbol": "SRG", "yahoo-symbol": "SRG.AX"}, </v>
      </c>
      <c r="H2813">
        <f>_xlfn.IFNA(VLOOKUP(A2813, Q$1:Q$1476,1,FALSE), 0)</f>
        <v>0</v>
      </c>
    </row>
    <row r="2814" spans="1:8" x14ac:dyDescent="0.2">
      <c r="A2814" s="15" t="s">
        <v>5146</v>
      </c>
      <c r="B2814" s="15" t="str">
        <f>_xlfn.IFNA(VLOOKUP(A2814, Shares!A2815:B$3048, 2, FALSE), "")</f>
        <v/>
      </c>
      <c r="C2814" t="str">
        <f>A2814&amp; ".AX"</f>
        <v>SRI.AX</v>
      </c>
      <c r="D2814" t="str">
        <f>"{""symbol"": """ &amp; A2814 &amp; """, ""yahoo-symbol"": """ &amp; C2814 &amp; """}, "</f>
        <v xml:space="preserve">{"symbol": "SRI", "yahoo-symbol": "SRI.AX"}, </v>
      </c>
      <c r="H2814">
        <f>_xlfn.IFNA(VLOOKUP(A2814, Q$1:Q$1476,1,FALSE), 0)</f>
        <v>0</v>
      </c>
    </row>
    <row r="2815" spans="1:8" x14ac:dyDescent="0.2">
      <c r="A2815" s="15" t="s">
        <v>5078</v>
      </c>
      <c r="B2815" s="15" t="str">
        <f>_xlfn.IFNA(VLOOKUP(A2815, Shares!A2816:B$3048, 2, FALSE), "")</f>
        <v/>
      </c>
      <c r="C2815" t="str">
        <f>A2815&amp; ".AX"</f>
        <v>SRO.AX</v>
      </c>
      <c r="D2815" t="str">
        <f>"{""symbol"": """ &amp; A2815 &amp; """, ""yahoo-symbol"": """ &amp; C2815 &amp; """}, "</f>
        <v xml:space="preserve">{"symbol": "SRO", "yahoo-symbol": "SRO.AX"}, </v>
      </c>
      <c r="H2815" t="str">
        <f>_xlfn.IFNA(VLOOKUP(A2815, Q$1:Q$1476,1,FALSE), 0)</f>
        <v>SRO</v>
      </c>
    </row>
    <row r="2816" spans="1:8" x14ac:dyDescent="0.2">
      <c r="A2816" s="15" t="s">
        <v>5223</v>
      </c>
      <c r="B2816" s="15" t="str">
        <f>_xlfn.IFNA(VLOOKUP(A2816, Shares!A2817:B$3048, 2, FALSE), "")</f>
        <v/>
      </c>
      <c r="C2816" t="str">
        <f>A2816&amp; ".AX"</f>
        <v>SRS.AX</v>
      </c>
      <c r="D2816" t="str">
        <f>"{""symbol"": """ &amp; A2816 &amp; """, ""yahoo-symbol"": """ &amp; C2816 &amp; """}, "</f>
        <v xml:space="preserve">{"symbol": "SRS", "yahoo-symbol": "SRS.AX"}, </v>
      </c>
      <c r="H2816" t="str">
        <f>_xlfn.IFNA(VLOOKUP(A2816, Q$1:Q$1476,1,FALSE), 0)</f>
        <v>SRS</v>
      </c>
    </row>
    <row r="2817" spans="1:8" x14ac:dyDescent="0.2">
      <c r="A2817" s="15" t="s">
        <v>85</v>
      </c>
      <c r="B2817" s="15" t="str">
        <f>_xlfn.IFNA(VLOOKUP(A2817, Shares!A2818:B$3048, 2, FALSE), "")</f>
        <v/>
      </c>
      <c r="C2817" t="str">
        <f>A2817&amp; ".AX"</f>
        <v>SRV.AX</v>
      </c>
      <c r="D2817" t="str">
        <f>"{""symbol"": """ &amp; A2817 &amp; """, ""yahoo-symbol"": """ &amp; C2817 &amp; """}, "</f>
        <v xml:space="preserve">{"symbol": "SRV", "yahoo-symbol": "SRV.AX"}, </v>
      </c>
      <c r="H2817">
        <f>_xlfn.IFNA(VLOOKUP(A2817, Q$1:Q$1476,1,FALSE), 0)</f>
        <v>0</v>
      </c>
    </row>
    <row r="2818" spans="1:8" x14ac:dyDescent="0.2">
      <c r="A2818" s="15" t="s">
        <v>5150</v>
      </c>
      <c r="B2818" s="15" t="str">
        <f>_xlfn.IFNA(VLOOKUP(A2818, Shares!A2819:B$3048, 2, FALSE), "")</f>
        <v/>
      </c>
      <c r="C2818" t="str">
        <f>A2818&amp; ".AX"</f>
        <v>SRX.AX</v>
      </c>
      <c r="D2818" t="str">
        <f>"{""symbol"": """ &amp; A2818 &amp; """, ""yahoo-symbol"": """ &amp; C2818 &amp; """}, "</f>
        <v xml:space="preserve">{"symbol": "SRX", "yahoo-symbol": "SRX.AX"}, </v>
      </c>
      <c r="H2818" t="str">
        <f>_xlfn.IFNA(VLOOKUP(A2818, Q$1:Q$1476,1,FALSE), 0)</f>
        <v>SRX</v>
      </c>
    </row>
    <row r="2819" spans="1:8" x14ac:dyDescent="0.2">
      <c r="A2819" s="15" t="s">
        <v>5280</v>
      </c>
      <c r="B2819" s="15" t="str">
        <f>_xlfn.IFNA(VLOOKUP(A2819, Shares!A2820:B$3048, 2, FALSE), "")</f>
        <v/>
      </c>
      <c r="C2819" t="str">
        <f>A2819&amp; ".AX"</f>
        <v>SRY.AX</v>
      </c>
      <c r="D2819" t="str">
        <f>"{""symbol"": """ &amp; A2819 &amp; """, ""yahoo-symbol"": """ &amp; C2819 &amp; """}, "</f>
        <v xml:space="preserve">{"symbol": "SRY", "yahoo-symbol": "SRY.AX"}, </v>
      </c>
      <c r="H2819">
        <f>_xlfn.IFNA(VLOOKUP(A2819, Q$1:Q$1476,1,FALSE), 0)</f>
        <v>0</v>
      </c>
    </row>
    <row r="2820" spans="1:8" x14ac:dyDescent="0.2">
      <c r="A2820" s="15" t="s">
        <v>5082</v>
      </c>
      <c r="B2820" s="15" t="str">
        <f>_xlfn.IFNA(VLOOKUP(A2820, Shares!A2821:B$3048, 2, FALSE), "")</f>
        <v/>
      </c>
      <c r="C2820" t="str">
        <f>A2820&amp; ".AX"</f>
        <v>SSG.AX</v>
      </c>
      <c r="D2820" t="str">
        <f>"{""symbol"": """ &amp; A2820 &amp; """, ""yahoo-symbol"": """ &amp; C2820 &amp; """}, "</f>
        <v xml:space="preserve">{"symbol": "SSG", "yahoo-symbol": "SSG.AX"}, </v>
      </c>
      <c r="H2820" t="str">
        <f>_xlfn.IFNA(VLOOKUP(A2820, Q$1:Q$1476,1,FALSE), 0)</f>
        <v>SSG</v>
      </c>
    </row>
    <row r="2821" spans="1:8" x14ac:dyDescent="0.2">
      <c r="A2821" s="15" t="s">
        <v>5067</v>
      </c>
      <c r="B2821" s="15" t="str">
        <f>_xlfn.IFNA(VLOOKUP(A2821, Shares!A2822:B$3048, 2, FALSE), "")</f>
        <v/>
      </c>
      <c r="C2821" t="str">
        <f>A2821&amp; ".AX"</f>
        <v>SSM.AX</v>
      </c>
      <c r="D2821" t="str">
        <f>"{""symbol"": """ &amp; A2821 &amp; """, ""yahoo-symbol"": """ &amp; C2821 &amp; """}, "</f>
        <v xml:space="preserve">{"symbol": "SSM", "yahoo-symbol": "SSM.AX"}, </v>
      </c>
      <c r="H2821">
        <f>_xlfn.IFNA(VLOOKUP(A2821, Q$1:Q$1476,1,FALSE), 0)</f>
        <v>0</v>
      </c>
    </row>
    <row r="2822" spans="1:8" x14ac:dyDescent="0.2">
      <c r="A2822" s="15" t="s">
        <v>5010</v>
      </c>
      <c r="B2822" s="15" t="str">
        <f>_xlfn.IFNA(VLOOKUP(A2822, Shares!A2823:B$3048, 2, FALSE), "")</f>
        <v/>
      </c>
      <c r="C2822" t="str">
        <f>A2822&amp; ".AX"</f>
        <v>SSN.AX</v>
      </c>
      <c r="D2822" t="str">
        <f>"{""symbol"": """ &amp; A2822 &amp; """, ""yahoo-symbol"": """ &amp; C2822 &amp; """}, "</f>
        <v xml:space="preserve">{"symbol": "SSN", "yahoo-symbol": "SSN.AX"}, </v>
      </c>
      <c r="H2822">
        <f>_xlfn.IFNA(VLOOKUP(A2822, Q$1:Q$1476,1,FALSE), 0)</f>
        <v>0</v>
      </c>
    </row>
    <row r="2823" spans="1:8" x14ac:dyDescent="0.2">
      <c r="A2823" s="15" t="s">
        <v>735</v>
      </c>
      <c r="B2823" s="15" t="str">
        <f>_xlfn.IFNA(VLOOKUP(A2823, Shares!A2824:B$3048, 2, FALSE), "")</f>
        <v/>
      </c>
      <c r="C2823" t="str">
        <f>A2823&amp; ".AX"</f>
        <v>ST1.AX</v>
      </c>
      <c r="D2823" t="str">
        <f>"{""symbol"": """ &amp; A2823 &amp; """, ""yahoo-symbol"": """ &amp; C2823 &amp; """}, "</f>
        <v xml:space="preserve">{"symbol": "ST1", "yahoo-symbol": "ST1.AX"}, </v>
      </c>
      <c r="H2823" t="str">
        <f>_xlfn.IFNA(VLOOKUP(A2823, Q$1:Q$1476,1,FALSE), 0)</f>
        <v>ST1</v>
      </c>
    </row>
    <row r="2824" spans="1:8" x14ac:dyDescent="0.2">
      <c r="A2824" s="15" t="s">
        <v>5282</v>
      </c>
      <c r="B2824" s="15" t="str">
        <f>_xlfn.IFNA(VLOOKUP(A2824, Shares!A2825:B$3048, 2, FALSE), "")</f>
        <v/>
      </c>
      <c r="C2824" t="str">
        <f>A2824&amp; ".AX"</f>
        <v>STA.AX</v>
      </c>
      <c r="D2824" t="str">
        <f>"{""symbol"": """ &amp; A2824 &amp; """, ""yahoo-symbol"": """ &amp; C2824 &amp; """}, "</f>
        <v xml:space="preserve">{"symbol": "STA", "yahoo-symbol": "STA.AX"}, </v>
      </c>
      <c r="H2824">
        <f>_xlfn.IFNA(VLOOKUP(A2824, Q$1:Q$1476,1,FALSE), 0)</f>
        <v>0</v>
      </c>
    </row>
    <row r="2825" spans="1:8" x14ac:dyDescent="0.2">
      <c r="A2825" s="15" t="s">
        <v>5250</v>
      </c>
      <c r="B2825" s="15" t="str">
        <f>_xlfn.IFNA(VLOOKUP(A2825, Shares!A2826:B$3048, 2, FALSE), "")</f>
        <v/>
      </c>
      <c r="C2825" t="str">
        <f>A2825&amp; ".AX"</f>
        <v>STL.AX</v>
      </c>
      <c r="D2825" t="str">
        <f>"{""symbol"": """ &amp; A2825 &amp; """, ""yahoo-symbol"": """ &amp; C2825 &amp; """}, "</f>
        <v xml:space="preserve">{"symbol": "STL", "yahoo-symbol": "STL.AX"}, </v>
      </c>
      <c r="H2825" t="str">
        <f>_xlfn.IFNA(VLOOKUP(A2825, Q$1:Q$1476,1,FALSE), 0)</f>
        <v>STL</v>
      </c>
    </row>
    <row r="2826" spans="1:8" x14ac:dyDescent="0.2">
      <c r="A2826" s="15" t="s">
        <v>5019</v>
      </c>
      <c r="B2826" s="15" t="str">
        <f>_xlfn.IFNA(VLOOKUP(A2826, Shares!A2827:B$3048, 2, FALSE), "")</f>
        <v/>
      </c>
      <c r="C2826" t="str">
        <f>A2826&amp; ".AX"</f>
        <v>STO.AX</v>
      </c>
      <c r="D2826" t="str">
        <f>"{""symbol"": """ &amp; A2826 &amp; """, ""yahoo-symbol"": """ &amp; C2826 &amp; """}, "</f>
        <v xml:space="preserve">{"symbol": "STO", "yahoo-symbol": "STO.AX"}, </v>
      </c>
      <c r="H2826" t="str">
        <f>_xlfn.IFNA(VLOOKUP(A2826, Q$1:Q$1476,1,FALSE), 0)</f>
        <v>STO</v>
      </c>
    </row>
    <row r="2827" spans="1:8" x14ac:dyDescent="0.2">
      <c r="A2827" s="15" t="s">
        <v>4948</v>
      </c>
      <c r="B2827" s="15" t="str">
        <f>_xlfn.IFNA(VLOOKUP(A2827, Shares!A2828:B$3048, 2, FALSE), "")</f>
        <v/>
      </c>
      <c r="C2827" t="str">
        <f>A2827&amp; ".AX"</f>
        <v>STW.AX</v>
      </c>
      <c r="D2827" t="str">
        <f>"{""symbol"": """ &amp; A2827 &amp; """, ""yahoo-symbol"": """ &amp; C2827 &amp; """}, "</f>
        <v xml:space="preserve">{"symbol": "STW", "yahoo-symbol": "STW.AX"}, </v>
      </c>
      <c r="H2827" t="str">
        <f>_xlfn.IFNA(VLOOKUP(A2827, Q$1:Q$1476,1,FALSE), 0)</f>
        <v>STW</v>
      </c>
    </row>
    <row r="2828" spans="1:8" x14ac:dyDescent="0.2">
      <c r="A2828" s="15" t="s">
        <v>5298</v>
      </c>
      <c r="B2828" s="15" t="str">
        <f>_xlfn.IFNA(VLOOKUP(A2828, Shares!A2829:B$3048, 2, FALSE), "")</f>
        <v/>
      </c>
      <c r="C2828" t="str">
        <f>A2828&amp; ".AX"</f>
        <v>STX.AX</v>
      </c>
      <c r="D2828" t="str">
        <f>"{""symbol"": """ &amp; A2828 &amp; """, ""yahoo-symbol"": """ &amp; C2828 &amp; """}, "</f>
        <v xml:space="preserve">{"symbol": "STX", "yahoo-symbol": "STX.AX"}, </v>
      </c>
      <c r="H2828" t="str">
        <f>_xlfn.IFNA(VLOOKUP(A2828, Q$1:Q$1476,1,FALSE), 0)</f>
        <v>STX</v>
      </c>
    </row>
    <row r="2829" spans="1:8" x14ac:dyDescent="0.2">
      <c r="A2829" s="15" t="s">
        <v>4964</v>
      </c>
      <c r="B2829" s="15" t="str">
        <f>_xlfn.IFNA(VLOOKUP(A2829, Shares!A2830:B$3048, 2, FALSE), "")</f>
        <v/>
      </c>
      <c r="C2829" t="str">
        <f>A2829&amp; ".AX"</f>
        <v>SUH.AX</v>
      </c>
      <c r="D2829" t="str">
        <f>"{""symbol"": """ &amp; A2829 &amp; """, ""yahoo-symbol"": """ &amp; C2829 &amp; """}, "</f>
        <v xml:space="preserve">{"symbol": "SUH", "yahoo-symbol": "SUH.AX"}, </v>
      </c>
      <c r="H2829">
        <f>_xlfn.IFNA(VLOOKUP(A2829, Q$1:Q$1476,1,FALSE), 0)</f>
        <v>0</v>
      </c>
    </row>
    <row r="2830" spans="1:8" x14ac:dyDescent="0.2">
      <c r="A2830" s="15" t="s">
        <v>5335</v>
      </c>
      <c r="B2830" s="15" t="str">
        <f>_xlfn.IFNA(VLOOKUP(A2830, Shares!A2831:B$3048, 2, FALSE), "")</f>
        <v/>
      </c>
      <c r="C2830" t="str">
        <f>A2830&amp; ".AX"</f>
        <v>SUL.AX</v>
      </c>
      <c r="D2830" t="str">
        <f>"{""symbol"": """ &amp; A2830 &amp; """, ""yahoo-symbol"": """ &amp; C2830 &amp; """}, "</f>
        <v xml:space="preserve">{"symbol": "SUL", "yahoo-symbol": "SUL.AX"}, </v>
      </c>
      <c r="H2830" t="str">
        <f>_xlfn.IFNA(VLOOKUP(A2830, Q$1:Q$1476,1,FALSE), 0)</f>
        <v>SUL</v>
      </c>
    </row>
    <row r="2831" spans="1:8" x14ac:dyDescent="0.2">
      <c r="A2831" s="15" t="s">
        <v>5312</v>
      </c>
      <c r="B2831" s="15" t="str">
        <f>_xlfn.IFNA(VLOOKUP(A2831, Shares!A2832:B$3048, 2, FALSE), "")</f>
        <v/>
      </c>
      <c r="C2831" t="str">
        <f>A2831&amp; ".AX"</f>
        <v>SUM.AX</v>
      </c>
      <c r="D2831" t="str">
        <f>"{""symbol"": """ &amp; A2831 &amp; """, ""yahoo-symbol"": """ &amp; C2831 &amp; """}, "</f>
        <v xml:space="preserve">{"symbol": "SUM", "yahoo-symbol": "SUM.AX"}, </v>
      </c>
      <c r="H2831" t="str">
        <f>_xlfn.IFNA(VLOOKUP(A2831, Q$1:Q$1476,1,FALSE), 0)</f>
        <v>SUM</v>
      </c>
    </row>
    <row r="2832" spans="1:8" x14ac:dyDescent="0.2">
      <c r="A2832" s="15" t="s">
        <v>5324</v>
      </c>
      <c r="B2832" s="15" t="str">
        <f>_xlfn.IFNA(VLOOKUP(A2832, Shares!A2833:B$3048, 2, FALSE), "")</f>
        <v/>
      </c>
      <c r="C2832" t="str">
        <f>A2832&amp; ".AX"</f>
        <v>SUN.AX</v>
      </c>
      <c r="D2832" t="str">
        <f>"{""symbol"": """ &amp; A2832 &amp; """, ""yahoo-symbol"": """ &amp; C2832 &amp; """}, "</f>
        <v xml:space="preserve">{"symbol": "SUN", "yahoo-symbol": "SUN.AX"}, </v>
      </c>
      <c r="H2832" t="str">
        <f>_xlfn.IFNA(VLOOKUP(A2832, Q$1:Q$1476,1,FALSE), 0)</f>
        <v>SUN</v>
      </c>
    </row>
    <row r="2833" spans="1:8" x14ac:dyDescent="0.2">
      <c r="A2833" s="15" t="s">
        <v>5322</v>
      </c>
      <c r="B2833" s="15" t="str">
        <f>_xlfn.IFNA(VLOOKUP(A2833, Shares!A2834:B$3048, 2, FALSE), "")</f>
        <v/>
      </c>
      <c r="C2833" t="str">
        <f>A2833&amp; ".AX"</f>
        <v>SUNPC.AX</v>
      </c>
      <c r="D2833" t="str">
        <f>"{""symbol"": """ &amp; A2833 &amp; """, ""yahoo-symbol"": """ &amp; C2833 &amp; """}, "</f>
        <v xml:space="preserve">{"symbol": "SUNPC", "yahoo-symbol": "SUNPC.AX"}, </v>
      </c>
      <c r="H2833" t="str">
        <f>_xlfn.IFNA(VLOOKUP(A2833, Q$1:Q$1476,1,FALSE), 0)</f>
        <v>SUNPC</v>
      </c>
    </row>
    <row r="2834" spans="1:8" x14ac:dyDescent="0.2">
      <c r="A2834" s="15" t="s">
        <v>5318</v>
      </c>
      <c r="B2834" s="15" t="str">
        <f>_xlfn.IFNA(VLOOKUP(A2834, Shares!A2835:B$3048, 2, FALSE), "")</f>
        <v/>
      </c>
      <c r="C2834" t="str">
        <f>A2834&amp; ".AX"</f>
        <v>SUR.AX</v>
      </c>
      <c r="D2834" t="str">
        <f>"{""symbol"": """ &amp; A2834 &amp; """, ""yahoo-symbol"": """ &amp; C2834 &amp; """}, "</f>
        <v xml:space="preserve">{"symbol": "SUR", "yahoo-symbol": "SUR.AX"}, </v>
      </c>
      <c r="H2834">
        <f>_xlfn.IFNA(VLOOKUP(A2834, Q$1:Q$1476,1,FALSE), 0)</f>
        <v>0</v>
      </c>
    </row>
    <row r="2835" spans="1:8" x14ac:dyDescent="0.2">
      <c r="A2835" s="15" t="s">
        <v>5120</v>
      </c>
      <c r="B2835" s="15" t="str">
        <f>_xlfn.IFNA(VLOOKUP(A2835, Shares!A2836:B$3048, 2, FALSE), "")</f>
        <v/>
      </c>
      <c r="C2835" t="str">
        <f>A2835&amp; ".AX"</f>
        <v>SVH.AX</v>
      </c>
      <c r="D2835" t="str">
        <f>"{""symbol"": """ &amp; A2835 &amp; """, ""yahoo-symbol"": """ &amp; C2835 &amp; """}, "</f>
        <v xml:space="preserve">{"symbol": "SVH", "yahoo-symbol": "SVH.AX"}, </v>
      </c>
      <c r="H2835" t="str">
        <f>_xlfn.IFNA(VLOOKUP(A2835, Q$1:Q$1476,1,FALSE), 0)</f>
        <v>SVH</v>
      </c>
    </row>
    <row r="2836" spans="1:8" x14ac:dyDescent="0.2">
      <c r="A2836" s="15" t="s">
        <v>5126</v>
      </c>
      <c r="B2836" s="15" t="str">
        <f>_xlfn.IFNA(VLOOKUP(A2836, Shares!A2837:B$3048, 2, FALSE), "")</f>
        <v/>
      </c>
      <c r="C2836" t="str">
        <f>A2836&amp; ".AX"</f>
        <v>SVL.AX</v>
      </c>
      <c r="D2836" t="str">
        <f>"{""symbol"": """ &amp; A2836 &amp; """, ""yahoo-symbol"": """ &amp; C2836 &amp; """}, "</f>
        <v xml:space="preserve">{"symbol": "SVL", "yahoo-symbol": "SVL.AX"}, </v>
      </c>
      <c r="H2836" t="str">
        <f>_xlfn.IFNA(VLOOKUP(A2836, Q$1:Q$1476,1,FALSE), 0)</f>
        <v>SVL</v>
      </c>
    </row>
    <row r="2837" spans="1:8" x14ac:dyDescent="0.2">
      <c r="A2837" s="15" t="s">
        <v>5209</v>
      </c>
      <c r="B2837" s="15" t="str">
        <f>_xlfn.IFNA(VLOOKUP(A2837, Shares!A2838:B$3048, 2, FALSE), "")</f>
        <v/>
      </c>
      <c r="C2837" t="str">
        <f>A2837&amp; ".AX"</f>
        <v>SVM.AX</v>
      </c>
      <c r="D2837" t="str">
        <f>"{""symbol"": """ &amp; A2837 &amp; """, ""yahoo-symbol"": """ &amp; C2837 &amp; """}, "</f>
        <v xml:space="preserve">{"symbol": "SVM", "yahoo-symbol": "SVM.AX"}, </v>
      </c>
      <c r="H2837">
        <f>_xlfn.IFNA(VLOOKUP(A2837, Q$1:Q$1476,1,FALSE), 0)</f>
        <v>0</v>
      </c>
    </row>
    <row r="2838" spans="1:8" x14ac:dyDescent="0.2">
      <c r="A2838" s="15" t="s">
        <v>5069</v>
      </c>
      <c r="B2838" s="15" t="str">
        <f>_xlfn.IFNA(VLOOKUP(A2838, Shares!A2839:B$3048, 2, FALSE), "")</f>
        <v/>
      </c>
      <c r="C2838" t="str">
        <f>A2838&amp; ".AX"</f>
        <v>SVW.AX</v>
      </c>
      <c r="D2838" t="str">
        <f>"{""symbol"": """ &amp; A2838 &amp; """, ""yahoo-symbol"": """ &amp; C2838 &amp; """}, "</f>
        <v xml:space="preserve">{"symbol": "SVW", "yahoo-symbol": "SVW.AX"}, </v>
      </c>
      <c r="H2838" t="str">
        <f>_xlfn.IFNA(VLOOKUP(A2838, Q$1:Q$1476,1,FALSE), 0)</f>
        <v>SVW</v>
      </c>
    </row>
    <row r="2839" spans="1:8" x14ac:dyDescent="0.2">
      <c r="A2839" s="15" t="s">
        <v>5071</v>
      </c>
      <c r="B2839" s="15" t="str">
        <f>_xlfn.IFNA(VLOOKUP(A2839, Shares!A2840:B$3048, 2, FALSE), "")</f>
        <v/>
      </c>
      <c r="C2839" t="str">
        <f>A2839&amp; ".AX"</f>
        <v>SVWPA.AX</v>
      </c>
      <c r="D2839" t="str">
        <f>"{""symbol"": """ &amp; A2839 &amp; """, ""yahoo-symbol"": """ &amp; C2839 &amp; """}, "</f>
        <v xml:space="preserve">{"symbol": "SVWPA", "yahoo-symbol": "SVWPA.AX"}, </v>
      </c>
      <c r="H2839">
        <f>_xlfn.IFNA(VLOOKUP(A2839, Q$1:Q$1476,1,FALSE), 0)</f>
        <v>0</v>
      </c>
    </row>
    <row r="2840" spans="1:8" x14ac:dyDescent="0.2">
      <c r="A2840" s="15" t="s">
        <v>5254</v>
      </c>
      <c r="B2840" s="15" t="str">
        <f>_xlfn.IFNA(VLOOKUP(A2840, Shares!A2841:B$3048, 2, FALSE), "")</f>
        <v/>
      </c>
      <c r="C2840" t="str">
        <f>A2840&amp; ".AX"</f>
        <v>SVY.AX</v>
      </c>
      <c r="D2840" t="str">
        <f>"{""symbol"": """ &amp; A2840 &amp; """, ""yahoo-symbol"": """ &amp; C2840 &amp; """}, "</f>
        <v xml:space="preserve">{"symbol": "SVY", "yahoo-symbol": "SVY.AX"}, </v>
      </c>
      <c r="H2840">
        <f>_xlfn.IFNA(VLOOKUP(A2840, Q$1:Q$1476,1,FALSE), 0)</f>
        <v>0</v>
      </c>
    </row>
    <row r="2841" spans="1:8" x14ac:dyDescent="0.2">
      <c r="A2841" s="15" t="s">
        <v>5351</v>
      </c>
      <c r="B2841" s="15" t="str">
        <f>_xlfn.IFNA(VLOOKUP(A2841, Shares!A2842:B$3048, 2, FALSE), "")</f>
        <v/>
      </c>
      <c r="C2841" t="str">
        <f>A2841&amp; ".AX"</f>
        <v>SW1.AX</v>
      </c>
      <c r="D2841" t="str">
        <f>"{""symbol"": """ &amp; A2841 &amp; """, ""yahoo-symbol"": """ &amp; C2841 &amp; """}, "</f>
        <v xml:space="preserve">{"symbol": "SW1", "yahoo-symbol": "SW1.AX"}, </v>
      </c>
      <c r="H2841">
        <f>_xlfn.IFNA(VLOOKUP(A2841, Q$1:Q$1476,1,FALSE), 0)</f>
        <v>0</v>
      </c>
    </row>
    <row r="2842" spans="1:8" x14ac:dyDescent="0.2">
      <c r="A2842" s="15" t="s">
        <v>4972</v>
      </c>
      <c r="B2842" s="15" t="str">
        <f>_xlfn.IFNA(VLOOKUP(A2842, Shares!A2843:B$3048, 2, FALSE), "")</f>
        <v/>
      </c>
      <c r="C2842" t="str">
        <f>A2842&amp; ".AX"</f>
        <v>SWJ.AX</v>
      </c>
      <c r="D2842" t="str">
        <f>"{""symbol"": """ &amp; A2842 &amp; """, ""yahoo-symbol"": """ &amp; C2842 &amp; """}, "</f>
        <v xml:space="preserve">{"symbol": "SWJ", "yahoo-symbol": "SWJ.AX"}, </v>
      </c>
      <c r="H2842">
        <f>_xlfn.IFNA(VLOOKUP(A2842, Q$1:Q$1476,1,FALSE), 0)</f>
        <v>0</v>
      </c>
    </row>
    <row r="2843" spans="1:8" x14ac:dyDescent="0.2">
      <c r="A2843" s="15" t="s">
        <v>5349</v>
      </c>
      <c r="B2843" s="15" t="str">
        <f>_xlfn.IFNA(VLOOKUP(A2843, Shares!A2844:B$3048, 2, FALSE), "")</f>
        <v/>
      </c>
      <c r="C2843" t="str">
        <f>A2843&amp; ".AX"</f>
        <v>SWK.AX</v>
      </c>
      <c r="D2843" t="str">
        <f>"{""symbol"": """ &amp; A2843 &amp; """, ""yahoo-symbol"": """ &amp; C2843 &amp; """}, "</f>
        <v xml:space="preserve">{"symbol": "SWK", "yahoo-symbol": "SWK.AX"}, </v>
      </c>
      <c r="H2843">
        <f>_xlfn.IFNA(VLOOKUP(A2843, Q$1:Q$1476,1,FALSE), 0)</f>
        <v>0</v>
      </c>
    </row>
    <row r="2844" spans="1:8" x14ac:dyDescent="0.2">
      <c r="A2844" s="15" t="s">
        <v>5074</v>
      </c>
      <c r="B2844" s="15" t="str">
        <f>_xlfn.IFNA(VLOOKUP(A2844, Shares!A2845:B$3048, 2, FALSE), "")</f>
        <v/>
      </c>
      <c r="C2844" t="str">
        <f>A2844&amp; ".AX"</f>
        <v>SWL.AX</v>
      </c>
      <c r="D2844" t="str">
        <f>"{""symbol"": """ &amp; A2844 &amp; """, ""yahoo-symbol"": """ &amp; C2844 &amp; """}, "</f>
        <v xml:space="preserve">{"symbol": "SWL", "yahoo-symbol": "SWL.AX"}, </v>
      </c>
      <c r="H2844">
        <f>_xlfn.IFNA(VLOOKUP(A2844, Q$1:Q$1476,1,FALSE), 0)</f>
        <v>0</v>
      </c>
    </row>
    <row r="2845" spans="1:8" x14ac:dyDescent="0.2">
      <c r="A2845" s="15" t="s">
        <v>5072</v>
      </c>
      <c r="B2845" s="15" t="str">
        <f>_xlfn.IFNA(VLOOKUP(A2845, Shares!A2846:B$3048, 2, FALSE), "")</f>
        <v/>
      </c>
      <c r="C2845" t="str">
        <f>A2845&amp; ".AX"</f>
        <v>SWM.AX</v>
      </c>
      <c r="D2845" t="str">
        <f>"{""symbol"": """ &amp; A2845 &amp; """, ""yahoo-symbol"": """ &amp; C2845 &amp; """}, "</f>
        <v xml:space="preserve">{"symbol": "SWM", "yahoo-symbol": "SWM.AX"}, </v>
      </c>
      <c r="H2845">
        <f>_xlfn.IFNA(VLOOKUP(A2845, Q$1:Q$1476,1,FALSE), 0)</f>
        <v>0</v>
      </c>
    </row>
    <row r="2846" spans="1:8" x14ac:dyDescent="0.2">
      <c r="A2846" s="15" t="s">
        <v>5201</v>
      </c>
      <c r="B2846" s="15" t="str">
        <f>_xlfn.IFNA(VLOOKUP(A2846, Shares!A2847:B$3048, 2, FALSE), "")</f>
        <v/>
      </c>
      <c r="C2846" t="str">
        <f>A2846&amp; ".AX"</f>
        <v>SXE.AX</v>
      </c>
      <c r="D2846" t="str">
        <f>"{""symbol"": """ &amp; A2846 &amp; """, ""yahoo-symbol"": """ &amp; C2846 &amp; """}, "</f>
        <v xml:space="preserve">{"symbol": "SXE", "yahoo-symbol": "SXE.AX"}, </v>
      </c>
      <c r="H2846" t="str">
        <f>_xlfn.IFNA(VLOOKUP(A2846, Q$1:Q$1476,1,FALSE), 0)</f>
        <v>SXE</v>
      </c>
    </row>
    <row r="2847" spans="1:8" x14ac:dyDescent="0.2">
      <c r="A2847" s="15" t="s">
        <v>5205</v>
      </c>
      <c r="B2847" s="15" t="str">
        <f>_xlfn.IFNA(VLOOKUP(A2847, Shares!A2848:B$3048, 2, FALSE), "")</f>
        <v/>
      </c>
      <c r="C2847" t="str">
        <f>A2847&amp; ".AX"</f>
        <v>SXL.AX</v>
      </c>
      <c r="D2847" t="str">
        <f>"{""symbol"": """ &amp; A2847 &amp; """, ""yahoo-symbol"": """ &amp; C2847 &amp; """}, "</f>
        <v xml:space="preserve">{"symbol": "SXL", "yahoo-symbol": "SXL.AX"}, </v>
      </c>
      <c r="H2847">
        <f>_xlfn.IFNA(VLOOKUP(A2847, Q$1:Q$1476,1,FALSE), 0)</f>
        <v>0</v>
      </c>
    </row>
    <row r="2848" spans="1:8" x14ac:dyDescent="0.2">
      <c r="A2848" s="15" t="s">
        <v>5027</v>
      </c>
      <c r="B2848" s="15" t="str">
        <f>_xlfn.IFNA(VLOOKUP(A2848, Shares!A2849:B$3048, 2, FALSE), "")</f>
        <v/>
      </c>
      <c r="C2848" t="str">
        <f>A2848&amp; ".AX"</f>
        <v>SYA.AX</v>
      </c>
      <c r="D2848" t="str">
        <f>"{""symbol"": """ &amp; A2848 &amp; """, ""yahoo-symbol"": """ &amp; C2848 &amp; """}, "</f>
        <v xml:space="preserve">{"symbol": "SYA", "yahoo-symbol": "SYA.AX"}, </v>
      </c>
      <c r="H2848">
        <f>_xlfn.IFNA(VLOOKUP(A2848, Q$1:Q$1476,1,FALSE), 0)</f>
        <v>0</v>
      </c>
    </row>
    <row r="2849" spans="1:8" x14ac:dyDescent="0.2">
      <c r="A2849" s="15" t="s">
        <v>5353</v>
      </c>
      <c r="B2849" s="15" t="str">
        <f>_xlfn.IFNA(VLOOKUP(A2849, Shares!A2850:B$3048, 2, FALSE), "")</f>
        <v/>
      </c>
      <c r="C2849" t="str">
        <f>A2849&amp; ".AX"</f>
        <v>SYD.AX</v>
      </c>
      <c r="D2849" t="str">
        <f>"{""symbol"": """ &amp; A2849 &amp; """, ""yahoo-symbol"": """ &amp; C2849 &amp; """}, "</f>
        <v xml:space="preserve">{"symbol": "SYD", "yahoo-symbol": "SYD.AX"}, </v>
      </c>
      <c r="H2849" t="str">
        <f>_xlfn.IFNA(VLOOKUP(A2849, Q$1:Q$1476,1,FALSE), 0)</f>
        <v>SYD</v>
      </c>
    </row>
    <row r="2850" spans="1:8" x14ac:dyDescent="0.2">
      <c r="A2850" s="15" t="s">
        <v>5370</v>
      </c>
      <c r="B2850" s="15" t="str">
        <f>_xlfn.IFNA(VLOOKUP(A2850, Shares!A2851:B$3048, 2, FALSE), "")</f>
        <v/>
      </c>
      <c r="C2850" t="str">
        <f>A2850&amp; ".AX"</f>
        <v>SYR.AX</v>
      </c>
      <c r="D2850" t="str">
        <f>"{""symbol"": """ &amp; A2850 &amp; """, ""yahoo-symbol"": """ &amp; C2850 &amp; """}, "</f>
        <v xml:space="preserve">{"symbol": "SYR", "yahoo-symbol": "SYR.AX"}, </v>
      </c>
      <c r="H2850">
        <f>_xlfn.IFNA(VLOOKUP(A2850, Q$1:Q$1476,1,FALSE), 0)</f>
        <v>0</v>
      </c>
    </row>
    <row r="2851" spans="1:8" x14ac:dyDescent="0.2">
      <c r="A2851" s="15" t="s">
        <v>5368</v>
      </c>
      <c r="B2851" s="15" t="str">
        <f>_xlfn.IFNA(VLOOKUP(A2851, Shares!A2852:B$3048, 2, FALSE), "")</f>
        <v/>
      </c>
      <c r="C2851" t="str">
        <f>A2851&amp; ".AX"</f>
        <v>SYT.AX</v>
      </c>
      <c r="D2851" t="str">
        <f>"{""symbol"": """ &amp; A2851 &amp; """, ""yahoo-symbol"": """ &amp; C2851 &amp; """}, "</f>
        <v xml:space="preserve">{"symbol": "SYT", "yahoo-symbol": "SYT.AX"}, </v>
      </c>
      <c r="H2851" t="str">
        <f>_xlfn.IFNA(VLOOKUP(A2851, Q$1:Q$1476,1,FALSE), 0)</f>
        <v>SYT</v>
      </c>
    </row>
    <row r="2852" spans="1:8" x14ac:dyDescent="0.2">
      <c r="A2852" s="15" t="s">
        <v>226</v>
      </c>
      <c r="B2852" s="15" t="str">
        <f>_xlfn.IFNA(VLOOKUP(A2852, Shares!A2853:B$3048, 2, FALSE), "")</f>
        <v/>
      </c>
      <c r="C2852" t="str">
        <f>A2852&amp; ".AX"</f>
        <v>T3D.AX</v>
      </c>
      <c r="D2852" t="str">
        <f>"{""symbol"": """ &amp; A2852 &amp; """, ""yahoo-symbol"": """ &amp; C2852 &amp; """}, "</f>
        <v xml:space="preserve">{"symbol": "T3D", "yahoo-symbol": "T3D.AX"}, </v>
      </c>
      <c r="H2852">
        <f>_xlfn.IFNA(VLOOKUP(A2852, Q$1:Q$1476,1,FALSE), 0)</f>
        <v>0</v>
      </c>
    </row>
    <row r="2853" spans="1:8" x14ac:dyDescent="0.2">
      <c r="A2853" s="15" t="s">
        <v>5433</v>
      </c>
      <c r="B2853" s="15" t="str">
        <f>_xlfn.IFNA(VLOOKUP(A2853, Shares!A2854:B$3048, 2, FALSE), "")</f>
        <v/>
      </c>
      <c r="C2853" t="str">
        <f>A2853&amp; ".AX"</f>
        <v>TAH.AX</v>
      </c>
      <c r="D2853" t="str">
        <f>"{""symbol"": """ &amp; A2853 &amp; """, ""yahoo-symbol"": """ &amp; C2853 &amp; """}, "</f>
        <v xml:space="preserve">{"symbol": "TAH", "yahoo-symbol": "TAH.AX"}, </v>
      </c>
      <c r="H2853" t="str">
        <f>_xlfn.IFNA(VLOOKUP(A2853, Q$1:Q$1476,1,FALSE), 0)</f>
        <v>TAH</v>
      </c>
    </row>
    <row r="2854" spans="1:8" x14ac:dyDescent="0.2">
      <c r="A2854" s="15" t="s">
        <v>5452</v>
      </c>
      <c r="B2854" s="15" t="str">
        <f>_xlfn.IFNA(VLOOKUP(A2854, Shares!A2855:B$3048, 2, FALSE), "")</f>
        <v/>
      </c>
      <c r="C2854" t="str">
        <f>A2854&amp; ".AX"</f>
        <v>TAM.AX</v>
      </c>
      <c r="D2854" t="str">
        <f>"{""symbol"": """ &amp; A2854 &amp; """, ""yahoo-symbol"": """ &amp; C2854 &amp; """}, "</f>
        <v xml:space="preserve">{"symbol": "TAM", "yahoo-symbol": "TAM.AX"}, </v>
      </c>
      <c r="H2854">
        <f>_xlfn.IFNA(VLOOKUP(A2854, Q$1:Q$1476,1,FALSE), 0)</f>
        <v>0</v>
      </c>
    </row>
    <row r="2855" spans="1:8" x14ac:dyDescent="0.2">
      <c r="A2855" s="15" t="s">
        <v>5458</v>
      </c>
      <c r="B2855" s="15" t="str">
        <f>_xlfn.IFNA(VLOOKUP(A2855, Shares!A2856:B$3048, 2, FALSE), "")</f>
        <v/>
      </c>
      <c r="C2855" t="str">
        <f>A2855&amp; ".AX"</f>
        <v>TAP.AX</v>
      </c>
      <c r="D2855" t="str">
        <f>"{""symbol"": """ &amp; A2855 &amp; """, ""yahoo-symbol"": """ &amp; C2855 &amp; """}, "</f>
        <v xml:space="preserve">{"symbol": "TAP", "yahoo-symbol": "TAP.AX"}, </v>
      </c>
      <c r="H2855" t="str">
        <f>_xlfn.IFNA(VLOOKUP(A2855, Q$1:Q$1476,1,FALSE), 0)</f>
        <v>TAP</v>
      </c>
    </row>
    <row r="2856" spans="1:8" x14ac:dyDescent="0.2">
      <c r="A2856" s="15" t="s">
        <v>5462</v>
      </c>
      <c r="B2856" s="15" t="str">
        <f>_xlfn.IFNA(VLOOKUP(A2856, Shares!A2857:B$3048, 2, FALSE), "")</f>
        <v/>
      </c>
      <c r="C2856" t="str">
        <f>A2856&amp; ".AX"</f>
        <v>TAR.AX</v>
      </c>
      <c r="D2856" t="str">
        <f>"{""symbol"": """ &amp; A2856 &amp; """, ""yahoo-symbol"": """ &amp; C2856 &amp; """}, "</f>
        <v xml:space="preserve">{"symbol": "TAR", "yahoo-symbol": "TAR.AX"}, </v>
      </c>
      <c r="H2856" t="str">
        <f>_xlfn.IFNA(VLOOKUP(A2856, Q$1:Q$1476,1,FALSE), 0)</f>
        <v>TAR</v>
      </c>
    </row>
    <row r="2857" spans="1:8" x14ac:dyDescent="0.2">
      <c r="A2857" s="15" t="s">
        <v>5466</v>
      </c>
      <c r="B2857" s="15" t="str">
        <f>_xlfn.IFNA(VLOOKUP(A2857, Shares!A2858:B$3048, 2, FALSE), "")</f>
        <v/>
      </c>
      <c r="C2857" t="str">
        <f>A2857&amp; ".AX"</f>
        <v>TAS.AX</v>
      </c>
      <c r="D2857" t="str">
        <f>"{""symbol"": """ &amp; A2857 &amp; """, ""yahoo-symbol"": """ &amp; C2857 &amp; """}, "</f>
        <v xml:space="preserve">{"symbol": "TAS", "yahoo-symbol": "TAS.AX"}, </v>
      </c>
      <c r="H2857">
        <f>_xlfn.IFNA(VLOOKUP(A2857, Q$1:Q$1476,1,FALSE), 0)</f>
        <v>0</v>
      </c>
    </row>
    <row r="2858" spans="1:8" x14ac:dyDescent="0.2">
      <c r="A2858" s="15" t="s">
        <v>5624</v>
      </c>
      <c r="B2858" s="15" t="str">
        <f>_xlfn.IFNA(VLOOKUP(A2858, Shares!A2859:B$3048, 2, FALSE), "")</f>
        <v/>
      </c>
      <c r="C2858" t="str">
        <f>A2858&amp; ".AX"</f>
        <v>TAU.AX</v>
      </c>
      <c r="D2858" t="str">
        <f>"{""symbol"": """ &amp; A2858 &amp; """, ""yahoo-symbol"": """ &amp; C2858 &amp; """}, "</f>
        <v xml:space="preserve">{"symbol": "TAU", "yahoo-symbol": "TAU.AX"}, </v>
      </c>
      <c r="H2858" t="str">
        <f>_xlfn.IFNA(VLOOKUP(A2858, Q$1:Q$1476,1,FALSE), 0)</f>
        <v>TAU</v>
      </c>
    </row>
    <row r="2859" spans="1:8" x14ac:dyDescent="0.2">
      <c r="A2859" s="15" t="s">
        <v>5474</v>
      </c>
      <c r="B2859" s="15" t="str">
        <f>_xlfn.IFNA(VLOOKUP(A2859, Shares!A2860:B$3048, 2, FALSE), "")</f>
        <v/>
      </c>
      <c r="C2859" t="str">
        <f>A2859&amp; ".AX"</f>
        <v>TAW.AX</v>
      </c>
      <c r="D2859" t="str">
        <f>"{""symbol"": """ &amp; A2859 &amp; """, ""yahoo-symbol"": """ &amp; C2859 &amp; """}, "</f>
        <v xml:space="preserve">{"symbol": "TAW", "yahoo-symbol": "TAW.AX"}, </v>
      </c>
      <c r="H2859" t="str">
        <f>_xlfn.IFNA(VLOOKUP(A2859, Q$1:Q$1476,1,FALSE), 0)</f>
        <v>TAW</v>
      </c>
    </row>
    <row r="2860" spans="1:8" x14ac:dyDescent="0.2">
      <c r="A2860" s="15" t="s">
        <v>5561</v>
      </c>
      <c r="B2860" s="15" t="str">
        <f>_xlfn.IFNA(VLOOKUP(A2860, Shares!A2861:B$3048, 2, FALSE), "")</f>
        <v/>
      </c>
      <c r="C2860" t="str">
        <f>A2860&amp; ".AX"</f>
        <v>TBH.AX</v>
      </c>
      <c r="D2860" t="str">
        <f>"{""symbol"": """ &amp; A2860 &amp; """, ""yahoo-symbol"": """ &amp; C2860 &amp; """}, "</f>
        <v xml:space="preserve">{"symbol": "TBH", "yahoo-symbol": "TBH.AX"}, </v>
      </c>
      <c r="H2860" t="str">
        <f>_xlfn.IFNA(VLOOKUP(A2860, Q$1:Q$1476,1,FALSE), 0)</f>
        <v>TBH</v>
      </c>
    </row>
    <row r="2861" spans="1:8" x14ac:dyDescent="0.2">
      <c r="A2861" s="15" t="s">
        <v>95</v>
      </c>
      <c r="B2861" s="15" t="str">
        <f>_xlfn.IFNA(VLOOKUP(A2861, Shares!A2862:B$3048, 2, FALSE), "")</f>
        <v/>
      </c>
      <c r="C2861" t="str">
        <f>A2861&amp; ".AX"</f>
        <v>TBR.AX</v>
      </c>
      <c r="D2861" t="str">
        <f>"{""symbol"": """ &amp; A2861 &amp; """, ""yahoo-symbol"": """ &amp; C2861 &amp; """}, "</f>
        <v xml:space="preserve">{"symbol": "TBR", "yahoo-symbol": "TBR.AX"}, </v>
      </c>
      <c r="H2861">
        <f>_xlfn.IFNA(VLOOKUP(A2861, Q$1:Q$1476,1,FALSE), 0)</f>
        <v>0</v>
      </c>
    </row>
    <row r="2862" spans="1:8" x14ac:dyDescent="0.2">
      <c r="A2862" s="15" t="s">
        <v>5571</v>
      </c>
      <c r="B2862" s="15" t="str">
        <f>_xlfn.IFNA(VLOOKUP(A2862, Shares!A2863:B$3048, 2, FALSE), "")</f>
        <v/>
      </c>
      <c r="C2862" t="str">
        <f>A2862&amp; ".AX"</f>
        <v>TCH.AX</v>
      </c>
      <c r="D2862" t="str">
        <f>"{""symbol"": """ &amp; A2862 &amp; """, ""yahoo-symbol"": """ &amp; C2862 &amp; """}, "</f>
        <v xml:space="preserve">{"symbol": "TCH", "yahoo-symbol": "TCH.AX"}, </v>
      </c>
      <c r="H2862">
        <f>_xlfn.IFNA(VLOOKUP(A2862, Q$1:Q$1476,1,FALSE), 0)</f>
        <v>0</v>
      </c>
    </row>
    <row r="2863" spans="1:8" x14ac:dyDescent="0.2">
      <c r="A2863" s="15" t="s">
        <v>5593</v>
      </c>
      <c r="B2863" s="15" t="str">
        <f>_xlfn.IFNA(VLOOKUP(A2863, Shares!A2864:B$3048, 2, FALSE), "")</f>
        <v/>
      </c>
      <c r="C2863" t="str">
        <f>A2863&amp; ".AX"</f>
        <v>TCL.AX</v>
      </c>
      <c r="D2863" t="str">
        <f>"{""symbol"": """ &amp; A2863 &amp; """, ""yahoo-symbol"": """ &amp; C2863 &amp; """}, "</f>
        <v xml:space="preserve">{"symbol": "TCL", "yahoo-symbol": "TCL.AX"}, </v>
      </c>
      <c r="H2863" t="str">
        <f>_xlfn.IFNA(VLOOKUP(A2863, Q$1:Q$1476,1,FALSE), 0)</f>
        <v>TCL</v>
      </c>
    </row>
    <row r="2864" spans="1:8" x14ac:dyDescent="0.2">
      <c r="A2864" s="15" t="s">
        <v>5605</v>
      </c>
      <c r="B2864" s="15" t="str">
        <f>_xlfn.IFNA(VLOOKUP(A2864, Shares!A2865:B$3048, 2, FALSE), "")</f>
        <v/>
      </c>
      <c r="C2864" t="str">
        <f>A2864&amp; ".AX"</f>
        <v>TEG.AX</v>
      </c>
      <c r="D2864" t="str">
        <f>"{""symbol"": """ &amp; A2864 &amp; """, ""yahoo-symbol"": """ &amp; C2864 &amp; """}, "</f>
        <v xml:space="preserve">{"symbol": "TEG", "yahoo-symbol": "TEG.AX"}, </v>
      </c>
      <c r="H2864" t="str">
        <f>_xlfn.IFNA(VLOOKUP(A2864, Q$1:Q$1476,1,FALSE), 0)</f>
        <v>TEG</v>
      </c>
    </row>
    <row r="2865" spans="1:8" x14ac:dyDescent="0.2">
      <c r="A2865" s="15" t="s">
        <v>5525</v>
      </c>
      <c r="B2865" s="15" t="str">
        <f>_xlfn.IFNA(VLOOKUP(A2865, Shares!A2866:B$3048, 2, FALSE), "")</f>
        <v/>
      </c>
      <c r="C2865" t="str">
        <f>A2865&amp; ".AX"</f>
        <v>TEK.AX</v>
      </c>
      <c r="D2865" t="str">
        <f>"{""symbol"": """ &amp; A2865 &amp; """, ""yahoo-symbol"": """ &amp; C2865 &amp; """}, "</f>
        <v xml:space="preserve">{"symbol": "TEK", "yahoo-symbol": "TEK.AX"}, </v>
      </c>
      <c r="H2865" t="str">
        <f>_xlfn.IFNA(VLOOKUP(A2865, Q$1:Q$1476,1,FALSE), 0)</f>
        <v>TEK</v>
      </c>
    </row>
    <row r="2866" spans="1:8" x14ac:dyDescent="0.2">
      <c r="A2866" s="15" t="s">
        <v>5497</v>
      </c>
      <c r="B2866" s="15" t="str">
        <f>_xlfn.IFNA(VLOOKUP(A2866, Shares!A2867:B$3048, 2, FALSE), "")</f>
        <v/>
      </c>
      <c r="C2866" t="str">
        <f>A2866&amp; ".AX"</f>
        <v>TEN.AX</v>
      </c>
      <c r="D2866" t="str">
        <f>"{""symbol"": """ &amp; A2866 &amp; """, ""yahoo-symbol"": """ &amp; C2866 &amp; """}, "</f>
        <v xml:space="preserve">{"symbol": "TEN", "yahoo-symbol": "TEN.AX"}, </v>
      </c>
      <c r="H2866" t="str">
        <f>_xlfn.IFNA(VLOOKUP(A2866, Q$1:Q$1476,1,FALSE), 0)</f>
        <v>TEN</v>
      </c>
    </row>
    <row r="2867" spans="1:8" x14ac:dyDescent="0.2">
      <c r="A2867" s="15" t="s">
        <v>5501</v>
      </c>
      <c r="B2867" s="15" t="str">
        <f>_xlfn.IFNA(VLOOKUP(A2867, Shares!A2868:B$3048, 2, FALSE), "")</f>
        <v/>
      </c>
      <c r="C2867" t="str">
        <f>A2867&amp; ".AX"</f>
        <v>TER.AX</v>
      </c>
      <c r="D2867" t="str">
        <f>"{""symbol"": """ &amp; A2867 &amp; """, ""yahoo-symbol"": """ &amp; C2867 &amp; """}, "</f>
        <v xml:space="preserve">{"symbol": "TER", "yahoo-symbol": "TER.AX"}, </v>
      </c>
      <c r="H2867" t="str">
        <f>_xlfn.IFNA(VLOOKUP(A2867, Q$1:Q$1476,1,FALSE), 0)</f>
        <v>TER</v>
      </c>
    </row>
    <row r="2868" spans="1:8" x14ac:dyDescent="0.2">
      <c r="A2868" s="15" t="s">
        <v>5460</v>
      </c>
      <c r="B2868" s="15" t="str">
        <f>_xlfn.IFNA(VLOOKUP(A2868, Shares!A2869:B$3048, 2, FALSE), "")</f>
        <v/>
      </c>
      <c r="C2868" t="str">
        <f>A2868&amp; ".AX"</f>
        <v>TEX.AX</v>
      </c>
      <c r="D2868" t="str">
        <f>"{""symbol"": """ &amp; A2868 &amp; """, ""yahoo-symbol"": """ &amp; C2868 &amp; """}, "</f>
        <v xml:space="preserve">{"symbol": "TEX", "yahoo-symbol": "TEX.AX"}, </v>
      </c>
      <c r="H2868">
        <f>_xlfn.IFNA(VLOOKUP(A2868, Q$1:Q$1476,1,FALSE), 0)</f>
        <v>0</v>
      </c>
    </row>
    <row r="2869" spans="1:8" x14ac:dyDescent="0.2">
      <c r="A2869" s="15" t="s">
        <v>89</v>
      </c>
      <c r="B2869" s="15" t="str">
        <f>_xlfn.IFNA(VLOOKUP(A2869, Shares!A2870:B$3048, 2, FALSE), "")</f>
        <v/>
      </c>
      <c r="C2869" t="str">
        <f>A2869&amp; ".AX"</f>
        <v>TFC.AX</v>
      </c>
      <c r="D2869" t="str">
        <f>"{""symbol"": """ &amp; A2869 &amp; """, ""yahoo-symbol"": """ &amp; C2869 &amp; """}, "</f>
        <v xml:space="preserve">{"symbol": "TFC", "yahoo-symbol": "TFC.AX"}, </v>
      </c>
      <c r="H2869">
        <f>_xlfn.IFNA(VLOOKUP(A2869, Q$1:Q$1476,1,FALSE), 0)</f>
        <v>0</v>
      </c>
    </row>
    <row r="2870" spans="1:8" x14ac:dyDescent="0.2">
      <c r="A2870" s="15" t="s">
        <v>5569</v>
      </c>
      <c r="B2870" s="15" t="str">
        <f>_xlfn.IFNA(VLOOKUP(A2870, Shares!A2871:B$3048, 2, FALSE), "")</f>
        <v/>
      </c>
      <c r="C2870" t="str">
        <f>A2870&amp; ".AX"</f>
        <v>TFG.AX</v>
      </c>
      <c r="D2870" t="str">
        <f>"{""symbol"": """ &amp; A2870 &amp; """, ""yahoo-symbol"": """ &amp; C2870 &amp; """}, "</f>
        <v xml:space="preserve">{"symbol": "TFG", "yahoo-symbol": "TFG.AX"}, </v>
      </c>
      <c r="H2870">
        <f>_xlfn.IFNA(VLOOKUP(A2870, Q$1:Q$1476,1,FALSE), 0)</f>
        <v>0</v>
      </c>
    </row>
    <row r="2871" spans="1:8" x14ac:dyDescent="0.2">
      <c r="A2871" s="15" t="s">
        <v>5464</v>
      </c>
      <c r="B2871" s="15" t="str">
        <f>_xlfn.IFNA(VLOOKUP(A2871, Shares!A2872:B$3048, 2, FALSE), "")</f>
        <v/>
      </c>
      <c r="C2871" t="str">
        <f>A2871&amp; ".AX"</f>
        <v>TFL.AX</v>
      </c>
      <c r="D2871" t="str">
        <f>"{""symbol"": """ &amp; A2871 &amp; """, ""yahoo-symbol"": """ &amp; C2871 &amp; """}, "</f>
        <v xml:space="preserve">{"symbol": "TFL", "yahoo-symbol": "TFL.AX"}, </v>
      </c>
      <c r="H2871">
        <f>_xlfn.IFNA(VLOOKUP(A2871, Q$1:Q$1476,1,FALSE), 0)</f>
        <v>0</v>
      </c>
    </row>
    <row r="2872" spans="1:8" x14ac:dyDescent="0.2">
      <c r="A2872" s="15" t="s">
        <v>91</v>
      </c>
      <c r="B2872" s="15" t="str">
        <f>_xlfn.IFNA(VLOOKUP(A2872, Shares!A2873:B$3048, 2, FALSE), "")</f>
        <v/>
      </c>
      <c r="C2872" t="str">
        <f>A2872&amp; ".AX"</f>
        <v>TGA.AX</v>
      </c>
      <c r="D2872" t="str">
        <f>"{""symbol"": """ &amp; A2872 &amp; """, ""yahoo-symbol"": """ &amp; C2872 &amp; """}, "</f>
        <v xml:space="preserve">{"symbol": "TGA", "yahoo-symbol": "TGA.AX"}, </v>
      </c>
      <c r="H2872" t="str">
        <f>_xlfn.IFNA(VLOOKUP(A2872, Q$1:Q$1476,1,FALSE), 0)</f>
        <v>TGA</v>
      </c>
    </row>
    <row r="2873" spans="1:8" x14ac:dyDescent="0.2">
      <c r="A2873" s="15" t="s">
        <v>5493</v>
      </c>
      <c r="B2873" s="15" t="str">
        <f>_xlfn.IFNA(VLOOKUP(A2873, Shares!A2874:B$3048, 2, FALSE), "")</f>
        <v/>
      </c>
      <c r="C2873" t="str">
        <f>A2873&amp; ".AX"</f>
        <v>TGG.AX</v>
      </c>
      <c r="D2873" t="str">
        <f>"{""symbol"": """ &amp; A2873 &amp; """, ""yahoo-symbol"": """ &amp; C2873 &amp; """}, "</f>
        <v xml:space="preserve">{"symbol": "TGG", "yahoo-symbol": "TGG.AX"}, </v>
      </c>
      <c r="H2873">
        <f>_xlfn.IFNA(VLOOKUP(A2873, Q$1:Q$1476,1,FALSE), 0)</f>
        <v>0</v>
      </c>
    </row>
    <row r="2874" spans="1:8" x14ac:dyDescent="0.2">
      <c r="A2874" s="15" t="s">
        <v>5382</v>
      </c>
      <c r="B2874" s="15" t="str">
        <f>_xlfn.IFNA(VLOOKUP(A2874, Shares!A2875:B$3048, 2, FALSE), "")</f>
        <v/>
      </c>
      <c r="C2874" t="str">
        <f>A2874&amp; ".AX"</f>
        <v>TGH.AX</v>
      </c>
      <c r="D2874" t="str">
        <f>"{""symbol"": """ &amp; A2874 &amp; """, ""yahoo-symbol"": """ &amp; C2874 &amp; """}, "</f>
        <v xml:space="preserve">{"symbol": "TGH", "yahoo-symbol": "TGH.AX"}, </v>
      </c>
      <c r="H2874">
        <f>_xlfn.IFNA(VLOOKUP(A2874, Q$1:Q$1476,1,FALSE), 0)</f>
        <v>0</v>
      </c>
    </row>
    <row r="2875" spans="1:8" x14ac:dyDescent="0.2">
      <c r="A2875" s="15" t="s">
        <v>228</v>
      </c>
      <c r="B2875" s="15" t="str">
        <f>_xlfn.IFNA(VLOOKUP(A2875, Shares!A2876:B$3048, 2, FALSE), "")</f>
        <v/>
      </c>
      <c r="C2875" t="str">
        <f>A2875&amp; ".AX"</f>
        <v>TGP.AX</v>
      </c>
      <c r="D2875" t="str">
        <f>"{""symbol"": """ &amp; A2875 &amp; """, ""yahoo-symbol"": """ &amp; C2875 &amp; """}, "</f>
        <v xml:space="preserve">{"symbol": "TGP", "yahoo-symbol": "TGP.AX"}, </v>
      </c>
      <c r="H2875" t="str">
        <f>_xlfn.IFNA(VLOOKUP(A2875, Q$1:Q$1476,1,FALSE), 0)</f>
        <v>TGP</v>
      </c>
    </row>
    <row r="2876" spans="1:8" x14ac:dyDescent="0.2">
      <c r="A2876" s="15" t="s">
        <v>5470</v>
      </c>
      <c r="B2876" s="15" t="str">
        <f>_xlfn.IFNA(VLOOKUP(A2876, Shares!A2877:B$3048, 2, FALSE), "")</f>
        <v/>
      </c>
      <c r="C2876" t="str">
        <f>A2876&amp; ".AX"</f>
        <v>TGR.AX</v>
      </c>
      <c r="D2876" t="str">
        <f>"{""symbol"": """ &amp; A2876 &amp; """, ""yahoo-symbol"": """ &amp; C2876 &amp; """}, "</f>
        <v xml:space="preserve">{"symbol": "TGR", "yahoo-symbol": "TGR.AX"}, </v>
      </c>
      <c r="H2876">
        <f>_xlfn.IFNA(VLOOKUP(A2876, Q$1:Q$1476,1,FALSE), 0)</f>
        <v>0</v>
      </c>
    </row>
    <row r="2877" spans="1:8" x14ac:dyDescent="0.2">
      <c r="A2877" s="15" t="s">
        <v>5539</v>
      </c>
      <c r="B2877" s="15" t="str">
        <f>_xlfn.IFNA(VLOOKUP(A2877, Shares!A2878:B$3048, 2, FALSE), "")</f>
        <v/>
      </c>
      <c r="C2877" t="str">
        <f>A2877&amp; ".AX"</f>
        <v>TGS.AX</v>
      </c>
      <c r="D2877" t="str">
        <f>"{""symbol"": """ &amp; A2877 &amp; """, ""yahoo-symbol"": """ &amp; C2877 &amp; """}, "</f>
        <v xml:space="preserve">{"symbol": "TGS", "yahoo-symbol": "TGS.AX"}, </v>
      </c>
      <c r="H2877">
        <f>_xlfn.IFNA(VLOOKUP(A2877, Q$1:Q$1476,1,FALSE), 0)</f>
        <v>0</v>
      </c>
    </row>
    <row r="2878" spans="1:8" x14ac:dyDescent="0.2">
      <c r="A2878" s="15" t="s">
        <v>5499</v>
      </c>
      <c r="B2878" s="15" t="str">
        <f>_xlfn.IFNA(VLOOKUP(A2878, Shares!A2879:B$3048, 2, FALSE), "")</f>
        <v/>
      </c>
      <c r="C2878" t="str">
        <f>A2878&amp; ".AX"</f>
        <v>TGZ.AX</v>
      </c>
      <c r="D2878" t="str">
        <f>"{""symbol"": """ &amp; A2878 &amp; """, ""yahoo-symbol"": """ &amp; C2878 &amp; """}, "</f>
        <v xml:space="preserve">{"symbol": "TGZ", "yahoo-symbol": "TGZ.AX"}, </v>
      </c>
      <c r="H2878">
        <f>_xlfn.IFNA(VLOOKUP(A2878, Q$1:Q$1476,1,FALSE), 0)</f>
        <v>0</v>
      </c>
    </row>
    <row r="2879" spans="1:8" x14ac:dyDescent="0.2">
      <c r="A2879" s="15" t="s">
        <v>5529</v>
      </c>
      <c r="B2879" s="15" t="str">
        <f>_xlfn.IFNA(VLOOKUP(A2879, Shares!A2880:B$3048, 2, FALSE), "")</f>
        <v/>
      </c>
      <c r="C2879" t="str">
        <f>A2879&amp; ".AX"</f>
        <v>THD.AX</v>
      </c>
      <c r="D2879" t="str">
        <f>"{""symbol"": """ &amp; A2879 &amp; """, ""yahoo-symbol"": """ &amp; C2879 &amp; """}, "</f>
        <v xml:space="preserve">{"symbol": "THD", "yahoo-symbol": "THD.AX"}, </v>
      </c>
      <c r="H2879" t="str">
        <f>_xlfn.IFNA(VLOOKUP(A2879, Q$1:Q$1476,1,FALSE), 0)</f>
        <v>THD</v>
      </c>
    </row>
    <row r="2880" spans="1:8" x14ac:dyDescent="0.2">
      <c r="A2880" s="15" t="s">
        <v>5521</v>
      </c>
      <c r="B2880" s="15" t="str">
        <f>_xlfn.IFNA(VLOOKUP(A2880, Shares!A2881:B$3048, 2, FALSE), "")</f>
        <v/>
      </c>
      <c r="C2880" t="str">
        <f>A2880&amp; ".AX"</f>
        <v>THR.AX</v>
      </c>
      <c r="D2880" t="str">
        <f>"{""symbol"": """ &amp; A2880 &amp; """, ""yahoo-symbol"": """ &amp; C2880 &amp; """}, "</f>
        <v xml:space="preserve">{"symbol": "THR", "yahoo-symbol": "THR.AX"}, </v>
      </c>
      <c r="H2880">
        <f>_xlfn.IFNA(VLOOKUP(A2880, Q$1:Q$1476,1,FALSE), 0)</f>
        <v>0</v>
      </c>
    </row>
    <row r="2881" spans="1:8" x14ac:dyDescent="0.2">
      <c r="A2881" s="15" t="s">
        <v>5531</v>
      </c>
      <c r="B2881" s="15" t="str">
        <f>_xlfn.IFNA(VLOOKUP(A2881, Shares!A2882:B$3048, 2, FALSE), "")</f>
        <v/>
      </c>
      <c r="C2881" t="str">
        <f>A2881&amp; ".AX"</f>
        <v>THX.AX</v>
      </c>
      <c r="D2881" t="str">
        <f>"{""symbol"": """ &amp; A2881 &amp; """, ""yahoo-symbol"": """ &amp; C2881 &amp; """}, "</f>
        <v xml:space="preserve">{"symbol": "THX", "yahoo-symbol": "THX.AX"}, </v>
      </c>
      <c r="H2881" t="str">
        <f>_xlfn.IFNA(VLOOKUP(A2881, Q$1:Q$1476,1,FALSE), 0)</f>
        <v>THX</v>
      </c>
    </row>
    <row r="2882" spans="1:8" x14ac:dyDescent="0.2">
      <c r="A2882" s="15" t="s">
        <v>5533</v>
      </c>
      <c r="B2882" s="15" t="str">
        <f>_xlfn.IFNA(VLOOKUP(A2882, Shares!A2883:B$3048, 2, FALSE), "")</f>
        <v/>
      </c>
      <c r="C2882" t="str">
        <f>A2882&amp; ".AX"</f>
        <v>TIA.AX</v>
      </c>
      <c r="D2882" t="str">
        <f>"{""symbol"": """ &amp; A2882 &amp; """, ""yahoo-symbol"": """ &amp; C2882 &amp; """}, "</f>
        <v xml:space="preserve">{"symbol": "TIA", "yahoo-symbol": "TIA.AX"}, </v>
      </c>
      <c r="H2882">
        <f>_xlfn.IFNA(VLOOKUP(A2882, Q$1:Q$1476,1,FALSE), 0)</f>
        <v>0</v>
      </c>
    </row>
    <row r="2883" spans="1:8" x14ac:dyDescent="0.2">
      <c r="A2883" s="15" t="s">
        <v>5541</v>
      </c>
      <c r="B2883" s="15" t="str">
        <f>_xlfn.IFNA(VLOOKUP(A2883, Shares!A2884:B$3048, 2, FALSE), "")</f>
        <v/>
      </c>
      <c r="C2883" t="str">
        <f>A2883&amp; ".AX"</f>
        <v>TIG.AX</v>
      </c>
      <c r="D2883" t="str">
        <f>"{""symbol"": """ &amp; A2883 &amp; """, ""yahoo-symbol"": """ &amp; C2883 &amp; """}, "</f>
        <v xml:space="preserve">{"symbol": "TIG", "yahoo-symbol": "TIG.AX"}, </v>
      </c>
      <c r="H2883" t="str">
        <f>_xlfn.IFNA(VLOOKUP(A2883, Q$1:Q$1476,1,FALSE), 0)</f>
        <v>TIG</v>
      </c>
    </row>
    <row r="2884" spans="1:8" x14ac:dyDescent="0.2">
      <c r="A2884" s="15" t="s">
        <v>5543</v>
      </c>
      <c r="B2884" s="15" t="str">
        <f>_xlfn.IFNA(VLOOKUP(A2884, Shares!A2885:B$3048, 2, FALSE), "")</f>
        <v/>
      </c>
      <c r="C2884" t="str">
        <f>A2884&amp; ".AX"</f>
        <v>TKF.AX</v>
      </c>
      <c r="D2884" t="str">
        <f>"{""symbol"": """ &amp; A2884 &amp; """, ""yahoo-symbol"": """ &amp; C2884 &amp; """}, "</f>
        <v xml:space="preserve">{"symbol": "TKF", "yahoo-symbol": "TKF.AX"}, </v>
      </c>
      <c r="H2884">
        <f>_xlfn.IFNA(VLOOKUP(A2884, Q$1:Q$1476,1,FALSE), 0)</f>
        <v>0</v>
      </c>
    </row>
    <row r="2885" spans="1:8" x14ac:dyDescent="0.2">
      <c r="A2885" s="15" t="s">
        <v>5583</v>
      </c>
      <c r="B2885" s="15" t="str">
        <f>_xlfn.IFNA(VLOOKUP(A2885, Shares!A2886:B$3048, 2, FALSE), "")</f>
        <v/>
      </c>
      <c r="C2885" t="str">
        <f>A2885&amp; ".AX"</f>
        <v>TKL.AX</v>
      </c>
      <c r="D2885" t="str">
        <f>"{""symbol"": """ &amp; A2885 &amp; """, ""yahoo-symbol"": """ &amp; C2885 &amp; """}, "</f>
        <v xml:space="preserve">{"symbol": "TKL", "yahoo-symbol": "TKL.AX"}, </v>
      </c>
      <c r="H2885" t="str">
        <f>_xlfn.IFNA(VLOOKUP(A2885, Q$1:Q$1476,1,FALSE), 0)</f>
        <v>TKL</v>
      </c>
    </row>
    <row r="2886" spans="1:8" x14ac:dyDescent="0.2">
      <c r="A2886" s="15" t="s">
        <v>5441</v>
      </c>
      <c r="B2886" s="15" t="str">
        <f>_xlfn.IFNA(VLOOKUP(A2886, Shares!A2887:B$3048, 2, FALSE), "")</f>
        <v/>
      </c>
      <c r="C2886" t="str">
        <f>A2886&amp; ".AX"</f>
        <v>TLG.AX</v>
      </c>
      <c r="D2886" t="str">
        <f>"{""symbol"": """ &amp; A2886 &amp; """, ""yahoo-symbol"": """ &amp; C2886 &amp; """}, "</f>
        <v xml:space="preserve">{"symbol": "TLG", "yahoo-symbol": "TLG.AX"}, </v>
      </c>
      <c r="H2886" t="str">
        <f>_xlfn.IFNA(VLOOKUP(A2886, Q$1:Q$1476,1,FALSE), 0)</f>
        <v>TLG</v>
      </c>
    </row>
    <row r="2887" spans="1:8" x14ac:dyDescent="0.2">
      <c r="A2887" s="15" t="s">
        <v>5443</v>
      </c>
      <c r="B2887" s="15" t="str">
        <f>_xlfn.IFNA(VLOOKUP(A2887, Shares!A2888:B$3048, 2, FALSE), "")</f>
        <v/>
      </c>
      <c r="C2887" t="str">
        <f>A2887&amp; ".AX"</f>
        <v>TLM.AX</v>
      </c>
      <c r="D2887" t="str">
        <f>"{""symbol"": """ &amp; A2887 &amp; """, ""yahoo-symbol"": """ &amp; C2887 &amp; """}, "</f>
        <v xml:space="preserve">{"symbol": "TLM", "yahoo-symbol": "TLM.AX"}, </v>
      </c>
      <c r="H2887">
        <f>_xlfn.IFNA(VLOOKUP(A2887, Q$1:Q$1476,1,FALSE), 0)</f>
        <v>0</v>
      </c>
    </row>
    <row r="2888" spans="1:8" x14ac:dyDescent="0.2">
      <c r="A2888" s="15" t="s">
        <v>5489</v>
      </c>
      <c r="B2888" s="15" t="str">
        <f>_xlfn.IFNA(VLOOKUP(A2888, Shares!A2889:B$3048, 2, FALSE), "")</f>
        <v/>
      </c>
      <c r="C2888" t="str">
        <f>A2888&amp; ".AX"</f>
        <v>TLS.AX</v>
      </c>
      <c r="D2888" t="str">
        <f>"{""symbol"": """ &amp; A2888 &amp; """, ""yahoo-symbol"": """ &amp; C2888 &amp; """}, "</f>
        <v xml:space="preserve">{"symbol": "TLS", "yahoo-symbol": "TLS.AX"}, </v>
      </c>
      <c r="H2888" t="str">
        <f>_xlfn.IFNA(VLOOKUP(A2888, Q$1:Q$1476,1,FALSE), 0)</f>
        <v>TLS</v>
      </c>
    </row>
    <row r="2889" spans="1:8" x14ac:dyDescent="0.2">
      <c r="A2889" s="15" t="s">
        <v>94</v>
      </c>
      <c r="B2889" s="15" t="str">
        <f>_xlfn.IFNA(VLOOKUP(A2889, Shares!A2890:B$3048, 2, FALSE), "")</f>
        <v/>
      </c>
      <c r="C2889" t="str">
        <f>A2889&amp; ".AX"</f>
        <v>TME.AX</v>
      </c>
      <c r="D2889" t="str">
        <f>"{""symbol"": """ &amp; A2889 &amp; """, ""yahoo-symbol"": """ &amp; C2889 &amp; """}, "</f>
        <v xml:space="preserve">{"symbol": "TME", "yahoo-symbol": "TME.AX"}, </v>
      </c>
      <c r="H2889" t="str">
        <f>_xlfn.IFNA(VLOOKUP(A2889, Q$1:Q$1476,1,FALSE), 0)</f>
        <v>TME</v>
      </c>
    </row>
    <row r="2890" spans="1:8" x14ac:dyDescent="0.2">
      <c r="A2890" s="15" t="s">
        <v>5449</v>
      </c>
      <c r="B2890" s="15" t="str">
        <f>_xlfn.IFNA(VLOOKUP(A2890, Shares!A2891:B$3048, 2, FALSE), "")</f>
        <v/>
      </c>
      <c r="C2890" t="str">
        <f>A2890&amp; ".AX"</f>
        <v>TMK.AX</v>
      </c>
      <c r="D2890" t="str">
        <f>"{""symbol"": """ &amp; A2890 &amp; """, ""yahoo-symbol"": """ &amp; C2890 &amp; """}, "</f>
        <v xml:space="preserve">{"symbol": "TMK", "yahoo-symbol": "TMK.AX"}, </v>
      </c>
      <c r="H2890" t="str">
        <f>_xlfn.IFNA(VLOOKUP(A2890, Q$1:Q$1476,1,FALSE), 0)</f>
        <v>TMK</v>
      </c>
    </row>
    <row r="2891" spans="1:8" x14ac:dyDescent="0.2">
      <c r="A2891" s="15" t="s">
        <v>5468</v>
      </c>
      <c r="B2891" s="15" t="str">
        <f>_xlfn.IFNA(VLOOKUP(A2891, Shares!A2892:B$3048, 2, FALSE), "")</f>
        <v/>
      </c>
      <c r="C2891" t="str">
        <f>A2891&amp; ".AX"</f>
        <v>TMM.AX</v>
      </c>
      <c r="D2891" t="str">
        <f>"{""symbol"": """ &amp; A2891 &amp; """, ""yahoo-symbol"": """ &amp; C2891 &amp; """}, "</f>
        <v xml:space="preserve">{"symbol": "TMM", "yahoo-symbol": "TMM.AX"}, </v>
      </c>
      <c r="H2891">
        <f>_xlfn.IFNA(VLOOKUP(A2891, Q$1:Q$1476,1,FALSE), 0)</f>
        <v>0</v>
      </c>
    </row>
    <row r="2892" spans="1:8" x14ac:dyDescent="0.2">
      <c r="A2892" s="15" t="s">
        <v>5476</v>
      </c>
      <c r="B2892" s="15" t="str">
        <f>_xlfn.IFNA(VLOOKUP(A2892, Shares!A2893:B$3048, 2, FALSE), "")</f>
        <v/>
      </c>
      <c r="C2892" t="str">
        <f>A2892&amp; ".AX"</f>
        <v>TMP.AX</v>
      </c>
      <c r="D2892" t="str">
        <f>"{""symbol"": """ &amp; A2892 &amp; """, ""yahoo-symbol"": """ &amp; C2892 &amp; """}, "</f>
        <v xml:space="preserve">{"symbol": "TMP", "yahoo-symbol": "TMP.AX"}, </v>
      </c>
      <c r="H2892" t="str">
        <f>_xlfn.IFNA(VLOOKUP(A2892, Q$1:Q$1476,1,FALSE), 0)</f>
        <v>TMP</v>
      </c>
    </row>
    <row r="2893" spans="1:8" x14ac:dyDescent="0.2">
      <c r="A2893" s="15" t="s">
        <v>5480</v>
      </c>
      <c r="B2893" s="15" t="str">
        <f>_xlfn.IFNA(VLOOKUP(A2893, Shares!A2894:B$3048, 2, FALSE), "")</f>
        <v/>
      </c>
      <c r="C2893" t="str">
        <f>A2893&amp; ".AX"</f>
        <v>TMT.AX</v>
      </c>
      <c r="D2893" t="str">
        <f>"{""symbol"": """ &amp; A2893 &amp; """, ""yahoo-symbol"": """ &amp; C2893 &amp; """}, "</f>
        <v xml:space="preserve">{"symbol": "TMT", "yahoo-symbol": "TMT.AX"}, </v>
      </c>
      <c r="H2893">
        <f>_xlfn.IFNA(VLOOKUP(A2893, Q$1:Q$1476,1,FALSE), 0)</f>
        <v>0</v>
      </c>
    </row>
    <row r="2894" spans="1:8" x14ac:dyDescent="0.2">
      <c r="A2894" s="15" t="s">
        <v>5503</v>
      </c>
      <c r="B2894" s="15" t="str">
        <f>_xlfn.IFNA(VLOOKUP(A2894, Shares!A2895:B$3048, 2, FALSE), "")</f>
        <v/>
      </c>
      <c r="C2894" t="str">
        <f>A2894&amp; ".AX"</f>
        <v>TMX.AX</v>
      </c>
      <c r="D2894" t="str">
        <f>"{""symbol"": """ &amp; A2894 &amp; """, ""yahoo-symbol"": """ &amp; C2894 &amp; """}, "</f>
        <v xml:space="preserve">{"symbol": "TMX", "yahoo-symbol": "TMX.AX"}, </v>
      </c>
      <c r="H2894" t="str">
        <f>_xlfn.IFNA(VLOOKUP(A2894, Q$1:Q$1476,1,FALSE), 0)</f>
        <v>TMX</v>
      </c>
    </row>
    <row r="2895" spans="1:8" x14ac:dyDescent="0.2">
      <c r="A2895" s="15" t="s">
        <v>5519</v>
      </c>
      <c r="B2895" s="15" t="str">
        <f>_xlfn.IFNA(VLOOKUP(A2895, Shares!A2896:B$3048, 2, FALSE), "")</f>
        <v/>
      </c>
      <c r="C2895" t="str">
        <f>A2895&amp; ".AX"</f>
        <v>TMZ.AX</v>
      </c>
      <c r="D2895" t="str">
        <f>"{""symbol"": """ &amp; A2895 &amp; """, ""yahoo-symbol"": """ &amp; C2895 &amp; """}, "</f>
        <v xml:space="preserve">{"symbol": "TMZ", "yahoo-symbol": "TMZ.AX"}, </v>
      </c>
      <c r="H2895">
        <f>_xlfn.IFNA(VLOOKUP(A2895, Q$1:Q$1476,1,FALSE), 0)</f>
        <v>0</v>
      </c>
    </row>
    <row r="2896" spans="1:8" x14ac:dyDescent="0.2">
      <c r="A2896" s="15" t="s">
        <v>5559</v>
      </c>
      <c r="B2896" s="15" t="str">
        <f>_xlfn.IFNA(VLOOKUP(A2896, Shares!A2897:B$3048, 2, FALSE), "")</f>
        <v/>
      </c>
      <c r="C2896" t="str">
        <f>A2896&amp; ".AX"</f>
        <v>TND.AX</v>
      </c>
      <c r="D2896" t="str">
        <f>"{""symbol"": """ &amp; A2896 &amp; """, ""yahoo-symbol"": """ &amp; C2896 &amp; """}, "</f>
        <v xml:space="preserve">{"symbol": "TND", "yahoo-symbol": "TND.AX"}, </v>
      </c>
      <c r="H2896">
        <f>_xlfn.IFNA(VLOOKUP(A2896, Q$1:Q$1476,1,FALSE), 0)</f>
        <v>0</v>
      </c>
    </row>
    <row r="2897" spans="1:8" x14ac:dyDescent="0.2">
      <c r="A2897" s="15" t="s">
        <v>90</v>
      </c>
      <c r="B2897" s="15" t="str">
        <f>_xlfn.IFNA(VLOOKUP(A2897, Shares!A2898:B$3048, 2, FALSE), "")</f>
        <v/>
      </c>
      <c r="C2897" t="str">
        <f>A2897&amp; ".AX"</f>
        <v>TNE.AX</v>
      </c>
      <c r="D2897" t="str">
        <f>"{""symbol"": """ &amp; A2897 &amp; """, ""yahoo-symbol"": """ &amp; C2897 &amp; """}, "</f>
        <v xml:space="preserve">{"symbol": "TNE", "yahoo-symbol": "TNE.AX"}, </v>
      </c>
      <c r="H2897" t="str">
        <f>_xlfn.IFNA(VLOOKUP(A2897, Q$1:Q$1476,1,FALSE), 0)</f>
        <v>TNE</v>
      </c>
    </row>
    <row r="2898" spans="1:8" x14ac:dyDescent="0.2">
      <c r="A2898" s="15" t="s">
        <v>5397</v>
      </c>
      <c r="B2898" s="15" t="str">
        <f>_xlfn.IFNA(VLOOKUP(A2898, Shares!A2899:B$3048, 2, FALSE), "")</f>
        <v/>
      </c>
      <c r="C2898" t="str">
        <f>A2898&amp; ".AX"</f>
        <v>TNG.AX</v>
      </c>
      <c r="D2898" t="str">
        <f>"{""symbol"": """ &amp; A2898 &amp; """, ""yahoo-symbol"": """ &amp; C2898 &amp; """}, "</f>
        <v xml:space="preserve">{"symbol": "TNG", "yahoo-symbol": "TNG.AX"}, </v>
      </c>
      <c r="H2898">
        <f>_xlfn.IFNA(VLOOKUP(A2898, Q$1:Q$1476,1,FALSE), 0)</f>
        <v>0</v>
      </c>
    </row>
    <row r="2899" spans="1:8" x14ac:dyDescent="0.2">
      <c r="A2899" s="15" t="s">
        <v>5513</v>
      </c>
      <c r="B2899" s="15" t="str">
        <f>_xlfn.IFNA(VLOOKUP(A2899, Shares!A2900:B$3048, 2, FALSE), "")</f>
        <v/>
      </c>
      <c r="C2899" t="str">
        <f>A2899&amp; ".AX"</f>
        <v>TNK.AX</v>
      </c>
      <c r="D2899" t="str">
        <f>"{""symbol"": """ &amp; A2899 &amp; """, ""yahoo-symbol"": """ &amp; C2899 &amp; """}, "</f>
        <v xml:space="preserve">{"symbol": "TNK", "yahoo-symbol": "TNK.AX"}, </v>
      </c>
      <c r="H2899" t="str">
        <f>_xlfn.IFNA(VLOOKUP(A2899, Q$1:Q$1476,1,FALSE), 0)</f>
        <v>TNK</v>
      </c>
    </row>
    <row r="2900" spans="1:8" x14ac:dyDescent="0.2">
      <c r="A2900" s="15" t="s">
        <v>5610</v>
      </c>
      <c r="B2900" s="15" t="str">
        <f>_xlfn.IFNA(VLOOKUP(A2900, Shares!A2901:B$3048, 2, FALSE), "")</f>
        <v/>
      </c>
      <c r="C2900" t="str">
        <f>A2900&amp; ".AX"</f>
        <v>TNP.AX</v>
      </c>
      <c r="D2900" t="str">
        <f>"{""symbol"": """ &amp; A2900 &amp; """, ""yahoo-symbol"": """ &amp; C2900 &amp; """}, "</f>
        <v xml:space="preserve">{"symbol": "TNP", "yahoo-symbol": "TNP.AX"}, </v>
      </c>
      <c r="H2900">
        <f>_xlfn.IFNA(VLOOKUP(A2900, Q$1:Q$1476,1,FALSE), 0)</f>
        <v>0</v>
      </c>
    </row>
    <row r="2901" spans="1:8" x14ac:dyDescent="0.2">
      <c r="A2901" s="15" t="s">
        <v>5565</v>
      </c>
      <c r="B2901" s="15" t="str">
        <f>_xlfn.IFNA(VLOOKUP(A2901, Shares!A2902:B$3048, 2, FALSE), "")</f>
        <v/>
      </c>
      <c r="C2901" t="str">
        <f>A2901&amp; ".AX"</f>
        <v>TNR.AX</v>
      </c>
      <c r="D2901" t="str">
        <f>"{""symbol"": """ &amp; A2901 &amp; """, ""yahoo-symbol"": """ &amp; C2901 &amp; """}, "</f>
        <v xml:space="preserve">{"symbol": "TNR", "yahoo-symbol": "TNR.AX"}, </v>
      </c>
      <c r="H2901">
        <f>_xlfn.IFNA(VLOOKUP(A2901, Q$1:Q$1476,1,FALSE), 0)</f>
        <v>0</v>
      </c>
    </row>
    <row r="2902" spans="1:8" x14ac:dyDescent="0.2">
      <c r="A2902" s="15" t="s">
        <v>5567</v>
      </c>
      <c r="B2902" s="15" t="str">
        <f>_xlfn.IFNA(VLOOKUP(A2902, Shares!A2903:B$3048, 2, FALSE), "")</f>
        <v/>
      </c>
      <c r="C2902" t="str">
        <f>A2902&amp; ".AX"</f>
        <v>TOE.AX</v>
      </c>
      <c r="D2902" t="str">
        <f>"{""symbol"": """ &amp; A2902 &amp; """, ""yahoo-symbol"": """ &amp; C2902 &amp; """}, "</f>
        <v xml:space="preserve">{"symbol": "TOE", "yahoo-symbol": "TOE.AX"}, </v>
      </c>
      <c r="H2902">
        <f>_xlfn.IFNA(VLOOKUP(A2902, Q$1:Q$1476,1,FALSE), 0)</f>
        <v>0</v>
      </c>
    </row>
    <row r="2903" spans="1:8" x14ac:dyDescent="0.2">
      <c r="A2903" s="15" t="s">
        <v>5614</v>
      </c>
      <c r="B2903" s="15" t="str">
        <f>_xlfn.IFNA(VLOOKUP(A2903, Shares!A2904:B$3048, 2, FALSE), "")</f>
        <v/>
      </c>
      <c r="C2903" t="str">
        <f>A2903&amp; ".AX"</f>
        <v>TON.AX</v>
      </c>
      <c r="D2903" t="str">
        <f>"{""symbol"": """ &amp; A2903 &amp; """, ""yahoo-symbol"": """ &amp; C2903 &amp; """}, "</f>
        <v xml:space="preserve">{"symbol": "TON", "yahoo-symbol": "TON.AX"}, </v>
      </c>
      <c r="H2903">
        <f>_xlfn.IFNA(VLOOKUP(A2903, Q$1:Q$1476,1,FALSE), 0)</f>
        <v>0</v>
      </c>
    </row>
    <row r="2904" spans="1:8" x14ac:dyDescent="0.2">
      <c r="A2904" s="15" t="s">
        <v>92</v>
      </c>
      <c r="B2904" s="15" t="str">
        <f>_xlfn.IFNA(VLOOKUP(A2904, Shares!A2905:B$3048, 2, FALSE), "")</f>
        <v/>
      </c>
      <c r="C2904" t="str">
        <f>A2904&amp; ".AX"</f>
        <v>TOP.AX</v>
      </c>
      <c r="D2904" t="str">
        <f>"{""symbol"": """ &amp; A2904 &amp; """, ""yahoo-symbol"": """ &amp; C2904 &amp; """}, "</f>
        <v xml:space="preserve">{"symbol": "TOP", "yahoo-symbol": "TOP.AX"}, </v>
      </c>
      <c r="H2904" t="str">
        <f>_xlfn.IFNA(VLOOKUP(A2904, Q$1:Q$1476,1,FALSE), 0)</f>
        <v>TOP</v>
      </c>
    </row>
    <row r="2905" spans="1:8" x14ac:dyDescent="0.2">
      <c r="A2905" s="15" t="s">
        <v>5395</v>
      </c>
      <c r="B2905" s="15" t="str">
        <f>_xlfn.IFNA(VLOOKUP(A2905, Shares!A2906:B$3048, 2, FALSE), "")</f>
        <v/>
      </c>
      <c r="C2905" t="str">
        <f>A2905&amp; ".AX"</f>
        <v>TOU.AX</v>
      </c>
      <c r="D2905" t="str">
        <f>"{""symbol"": """ &amp; A2905 &amp; """, ""yahoo-symbol"": """ &amp; C2905 &amp; """}, "</f>
        <v xml:space="preserve">{"symbol": "TOU", "yahoo-symbol": "TOU.AX"}, </v>
      </c>
      <c r="H2905">
        <f>_xlfn.IFNA(VLOOKUP(A2905, Q$1:Q$1476,1,FALSE), 0)</f>
        <v>0</v>
      </c>
    </row>
    <row r="2906" spans="1:8" x14ac:dyDescent="0.2">
      <c r="A2906" s="15" t="s">
        <v>93</v>
      </c>
      <c r="B2906" s="15" t="str">
        <f>_xlfn.IFNA(VLOOKUP(A2906, Shares!A2907:B$3048, 2, FALSE), "")</f>
        <v/>
      </c>
      <c r="C2906" t="str">
        <f>A2906&amp; ".AX"</f>
        <v>TOX.AX</v>
      </c>
      <c r="D2906" t="str">
        <f>"{""symbol"": """ &amp; A2906 &amp; """, ""yahoo-symbol"": """ &amp; C2906 &amp; """}, "</f>
        <v xml:space="preserve">{"symbol": "TOX", "yahoo-symbol": "TOX.AX"}, </v>
      </c>
      <c r="H2906">
        <f>_xlfn.IFNA(VLOOKUP(A2906, Q$1:Q$1476,1,FALSE), 0)</f>
        <v>0</v>
      </c>
    </row>
    <row r="2907" spans="1:8" x14ac:dyDescent="0.2">
      <c r="A2907" s="15" t="s">
        <v>5405</v>
      </c>
      <c r="B2907" s="15" t="str">
        <f>_xlfn.IFNA(VLOOKUP(A2907, Shares!A2908:B$3048, 2, FALSE), "")</f>
        <v/>
      </c>
      <c r="C2907" t="str">
        <f>A2907&amp; ".AX"</f>
        <v>TPE.AX</v>
      </c>
      <c r="D2907" t="str">
        <f>"{""symbol"": """ &amp; A2907 &amp; """, ""yahoo-symbol"": """ &amp; C2907 &amp; """}, "</f>
        <v xml:space="preserve">{"symbol": "TPE", "yahoo-symbol": "TPE.AX"}, </v>
      </c>
      <c r="H2907" t="str">
        <f>_xlfn.IFNA(VLOOKUP(A2907, Q$1:Q$1476,1,FALSE), 0)</f>
        <v>TPE</v>
      </c>
    </row>
    <row r="2908" spans="1:8" x14ac:dyDescent="0.2">
      <c r="A2908" s="15" t="s">
        <v>5403</v>
      </c>
      <c r="B2908" s="15" t="str">
        <f>_xlfn.IFNA(VLOOKUP(A2908, Shares!A2909:B$3048, 2, FALSE), "")</f>
        <v/>
      </c>
      <c r="C2908" t="str">
        <f>A2908&amp; ".AX"</f>
        <v>TPM.AX</v>
      </c>
      <c r="D2908" t="str">
        <f>"{""symbol"": """ &amp; A2908 &amp; """, ""yahoo-symbol"": """ &amp; C2908 &amp; """}, "</f>
        <v xml:space="preserve">{"symbol": "TPM", "yahoo-symbol": "TPM.AX"}, </v>
      </c>
      <c r="H2908" t="str">
        <f>_xlfn.IFNA(VLOOKUP(A2908, Q$1:Q$1476,1,FALSE), 0)</f>
        <v>TPM</v>
      </c>
    </row>
    <row r="2909" spans="1:8" x14ac:dyDescent="0.2">
      <c r="A2909" s="15" t="s">
        <v>5495</v>
      </c>
      <c r="B2909" s="15" t="str">
        <f>_xlfn.IFNA(VLOOKUP(A2909, Shares!A2910:B$3048, 2, FALSE), "")</f>
        <v/>
      </c>
      <c r="C2909" t="str">
        <f>A2909&amp; ".AX"</f>
        <v>TPP.AX</v>
      </c>
      <c r="D2909" t="str">
        <f>"{""symbol"": """ &amp; A2909 &amp; """, ""yahoo-symbol"": """ &amp; C2909 &amp; """}, "</f>
        <v xml:space="preserve">{"symbol": "TPP", "yahoo-symbol": "TPP.AX"}, </v>
      </c>
      <c r="H2909">
        <f>_xlfn.IFNA(VLOOKUP(A2909, Q$1:Q$1476,1,FALSE), 0)</f>
        <v>0</v>
      </c>
    </row>
    <row r="2910" spans="1:8" x14ac:dyDescent="0.2">
      <c r="A2910" s="15" t="s">
        <v>5527</v>
      </c>
      <c r="B2910" s="15" t="str">
        <f>_xlfn.IFNA(VLOOKUP(A2910, Shares!A2911:B$3048, 2, FALSE), "")</f>
        <v/>
      </c>
      <c r="C2910" t="str">
        <f>A2910&amp; ".AX"</f>
        <v>TPS.AX</v>
      </c>
      <c r="D2910" t="str">
        <f>"{""symbol"": """ &amp; A2910 &amp; """, ""yahoo-symbol"": """ &amp; C2910 &amp; """}, "</f>
        <v xml:space="preserve">{"symbol": "TPS", "yahoo-symbol": "TPS.AX"}, </v>
      </c>
      <c r="H2910">
        <f>_xlfn.IFNA(VLOOKUP(A2910, Q$1:Q$1476,1,FALSE), 0)</f>
        <v>0</v>
      </c>
    </row>
    <row r="2911" spans="1:8" x14ac:dyDescent="0.2">
      <c r="A2911" s="15" t="s">
        <v>5491</v>
      </c>
      <c r="B2911" s="15" t="str">
        <f>_xlfn.IFNA(VLOOKUP(A2911, Shares!A2912:B$3048, 2, FALSE), "")</f>
        <v/>
      </c>
      <c r="C2911" t="str">
        <f>A2911&amp; ".AX"</f>
        <v>TPW.AX</v>
      </c>
      <c r="D2911" t="str">
        <f>"{""symbol"": """ &amp; A2911 &amp; """, ""yahoo-symbol"": """ &amp; C2911 &amp; """}, "</f>
        <v xml:space="preserve">{"symbol": "TPW", "yahoo-symbol": "TPW.AX"}, </v>
      </c>
      <c r="H2911" t="str">
        <f>_xlfn.IFNA(VLOOKUP(A2911, Q$1:Q$1476,1,FALSE), 0)</f>
        <v>TPW</v>
      </c>
    </row>
    <row r="2912" spans="1:8" x14ac:dyDescent="0.2">
      <c r="A2912" s="15" t="s">
        <v>5456</v>
      </c>
      <c r="B2912" s="15" t="str">
        <f>_xlfn.IFNA(VLOOKUP(A2912, Shares!A2913:B$3048, 2, FALSE), "")</f>
        <v/>
      </c>
      <c r="C2912" t="str">
        <f>A2912&amp; ".AX"</f>
        <v>TRL.AX</v>
      </c>
      <c r="D2912" t="str">
        <f>"{""symbol"": """ &amp; A2912 &amp; """, ""yahoo-symbol"": """ &amp; C2912 &amp; """}, "</f>
        <v xml:space="preserve">{"symbol": "TRL", "yahoo-symbol": "TRL.AX"}, </v>
      </c>
      <c r="H2912" t="str">
        <f>_xlfn.IFNA(VLOOKUP(A2912, Q$1:Q$1476,1,FALSE), 0)</f>
        <v>TRL</v>
      </c>
    </row>
    <row r="2913" spans="1:8" x14ac:dyDescent="0.2">
      <c r="A2913" s="15" t="s">
        <v>4787</v>
      </c>
      <c r="B2913" s="15" t="str">
        <f>_xlfn.IFNA(VLOOKUP(A2913, Shares!A2914:B$3048, 2, FALSE), "")</f>
        <v/>
      </c>
      <c r="C2913" t="str">
        <f>A2913&amp; ".AX"</f>
        <v>TRS.AX</v>
      </c>
      <c r="D2913" t="str">
        <f>"{""symbol"": """ &amp; A2913 &amp; """, ""yahoo-symbol"": """ &amp; C2913 &amp; """}, "</f>
        <v xml:space="preserve">{"symbol": "TRS", "yahoo-symbol": "TRS.AX"}, </v>
      </c>
      <c r="H2913" t="str">
        <f>_xlfn.IFNA(VLOOKUP(A2913, Q$1:Q$1476,1,FALSE), 0)</f>
        <v>TRS</v>
      </c>
    </row>
    <row r="2914" spans="1:8" x14ac:dyDescent="0.2">
      <c r="A2914" s="15" t="s">
        <v>5616</v>
      </c>
      <c r="B2914" s="15" t="str">
        <f>_xlfn.IFNA(VLOOKUP(A2914, Shares!A2915:B$3048, 2, FALSE), "")</f>
        <v/>
      </c>
      <c r="C2914" t="str">
        <f>A2914&amp; ".AX"</f>
        <v>TRY.AX</v>
      </c>
      <c r="D2914" t="str">
        <f>"{""symbol"": """ &amp; A2914 &amp; """, ""yahoo-symbol"": """ &amp; C2914 &amp; """}, "</f>
        <v xml:space="preserve">{"symbol": "TRY", "yahoo-symbol": "TRY.AX"}, </v>
      </c>
      <c r="H2914" t="str">
        <f>_xlfn.IFNA(VLOOKUP(A2914, Q$1:Q$1476,1,FALSE), 0)</f>
        <v>TRY</v>
      </c>
    </row>
    <row r="2915" spans="1:8" x14ac:dyDescent="0.2">
      <c r="A2915" s="15" t="s">
        <v>5585</v>
      </c>
      <c r="B2915" s="15" t="str">
        <f>_xlfn.IFNA(VLOOKUP(A2915, Shares!A2916:B$3048, 2, FALSE), "")</f>
        <v/>
      </c>
      <c r="C2915" t="str">
        <f>A2915&amp; ".AX"</f>
        <v>TSN.AX</v>
      </c>
      <c r="D2915" t="str">
        <f>"{""symbol"": """ &amp; A2915 &amp; """, ""yahoo-symbol"": """ &amp; C2915 &amp; """}, "</f>
        <v xml:space="preserve">{"symbol": "TSN", "yahoo-symbol": "TSN.AX"}, </v>
      </c>
      <c r="H2915">
        <f>_xlfn.IFNA(VLOOKUP(A2915, Q$1:Q$1476,1,FALSE), 0)</f>
        <v>0</v>
      </c>
    </row>
    <row r="2916" spans="1:8" x14ac:dyDescent="0.2">
      <c r="A2916" s="15" t="s">
        <v>5589</v>
      </c>
      <c r="B2916" s="15" t="str">
        <f>_xlfn.IFNA(VLOOKUP(A2916, Shares!A2917:B$3048, 2, FALSE), "")</f>
        <v/>
      </c>
      <c r="C2916" t="str">
        <f>A2916&amp; ".AX"</f>
        <v>TSV.AX</v>
      </c>
      <c r="D2916" t="str">
        <f>"{""symbol"": """ &amp; A2916 &amp; """, ""yahoo-symbol"": """ &amp; C2916 &amp; """}, "</f>
        <v xml:space="preserve">{"symbol": "TSV", "yahoo-symbol": "TSV.AX"}, </v>
      </c>
      <c r="H2916" t="str">
        <f>_xlfn.IFNA(VLOOKUP(A2916, Q$1:Q$1476,1,FALSE), 0)</f>
        <v>TSV</v>
      </c>
    </row>
    <row r="2917" spans="1:8" x14ac:dyDescent="0.2">
      <c r="A2917" s="15" t="s">
        <v>5577</v>
      </c>
      <c r="B2917" s="15" t="str">
        <f>_xlfn.IFNA(VLOOKUP(A2917, Shares!A2918:B$3048, 2, FALSE), "")</f>
        <v/>
      </c>
      <c r="C2917" t="str">
        <f>A2917&amp; ".AX"</f>
        <v>TTC.AX</v>
      </c>
      <c r="D2917" t="str">
        <f>"{""symbol"": """ &amp; A2917 &amp; """, ""yahoo-symbol"": """ &amp; C2917 &amp; """}, "</f>
        <v xml:space="preserve">{"symbol": "TTC", "yahoo-symbol": "TTC.AX"}, </v>
      </c>
      <c r="H2917" t="str">
        <f>_xlfn.IFNA(VLOOKUP(A2917, Q$1:Q$1476,1,FALSE), 0)</f>
        <v>TTC</v>
      </c>
    </row>
    <row r="2918" spans="1:8" x14ac:dyDescent="0.2">
      <c r="A2918" s="15" t="s">
        <v>5579</v>
      </c>
      <c r="B2918" s="15" t="str">
        <f>_xlfn.IFNA(VLOOKUP(A2918, Shares!A2919:B$3048, 2, FALSE), "")</f>
        <v/>
      </c>
      <c r="C2918" t="str">
        <f>A2918&amp; ".AX"</f>
        <v>TTI.AX</v>
      </c>
      <c r="D2918" t="str">
        <f>"{""symbol"": """ &amp; A2918 &amp; """, ""yahoo-symbol"": """ &amp; C2918 &amp; """}, "</f>
        <v xml:space="preserve">{"symbol": "TTI", "yahoo-symbol": "TTI.AX"}, </v>
      </c>
      <c r="H2918">
        <f>_xlfn.IFNA(VLOOKUP(A2918, Q$1:Q$1476,1,FALSE), 0)</f>
        <v>0</v>
      </c>
    </row>
    <row r="2919" spans="1:8" x14ac:dyDescent="0.2">
      <c r="A2919" s="15" t="s">
        <v>5587</v>
      </c>
      <c r="B2919" s="15" t="str">
        <f>_xlfn.IFNA(VLOOKUP(A2919, Shares!A2920:B$3048, 2, FALSE), "")</f>
        <v/>
      </c>
      <c r="C2919" t="str">
        <f>A2919&amp; ".AX"</f>
        <v>TTL.AX</v>
      </c>
      <c r="D2919" t="str">
        <f>"{""symbol"": """ &amp; A2919 &amp; """, ""yahoo-symbol"": """ &amp; C2919 &amp; """}, "</f>
        <v xml:space="preserve">{"symbol": "TTL", "yahoo-symbol": "TTL.AX"}, </v>
      </c>
      <c r="H2919">
        <f>_xlfn.IFNA(VLOOKUP(A2919, Q$1:Q$1476,1,FALSE), 0)</f>
        <v>0</v>
      </c>
    </row>
    <row r="2920" spans="1:8" x14ac:dyDescent="0.2">
      <c r="A2920" s="15" t="s">
        <v>5472</v>
      </c>
      <c r="B2920" s="15" t="str">
        <f>_xlfn.IFNA(VLOOKUP(A2920, Shares!A2921:B$3048, 2, FALSE), "")</f>
        <v/>
      </c>
      <c r="C2920" t="str">
        <f>A2920&amp; ".AX"</f>
        <v>TTS.AX</v>
      </c>
      <c r="D2920" t="str">
        <f>"{""symbol"": """ &amp; A2920 &amp; """, ""yahoo-symbol"": """ &amp; C2920 &amp; """}, "</f>
        <v xml:space="preserve">{"symbol": "TTS", "yahoo-symbol": "TTS.AX"}, </v>
      </c>
      <c r="H2920" t="str">
        <f>_xlfn.IFNA(VLOOKUP(A2920, Q$1:Q$1476,1,FALSE), 0)</f>
        <v>TTS</v>
      </c>
    </row>
    <row r="2921" spans="1:8" x14ac:dyDescent="0.2">
      <c r="A2921" s="15" t="s">
        <v>5563</v>
      </c>
      <c r="B2921" s="15" t="str">
        <f>_xlfn.IFNA(VLOOKUP(A2921, Shares!A2922:B$3048, 2, FALSE), "")</f>
        <v/>
      </c>
      <c r="C2921" t="str">
        <f>A2921&amp; ".AX"</f>
        <v>TTW.AX</v>
      </c>
      <c r="D2921" t="str">
        <f>"{""symbol"": """ &amp; A2921 &amp; """, ""yahoo-symbol"": """ &amp; C2921 &amp; """}, "</f>
        <v xml:space="preserve">{"symbol": "TTW", "yahoo-symbol": "TTW.AX"}, </v>
      </c>
      <c r="H2921">
        <f>_xlfn.IFNA(VLOOKUP(A2921, Q$1:Q$1476,1,FALSE), 0)</f>
        <v>0</v>
      </c>
    </row>
    <row r="2922" spans="1:8" x14ac:dyDescent="0.2">
      <c r="A2922" s="15" t="s">
        <v>2551</v>
      </c>
      <c r="B2922" s="15" t="str">
        <f>_xlfn.IFNA(VLOOKUP(A2922, Shares!A2923:B$3048, 2, FALSE), "")</f>
        <v/>
      </c>
      <c r="C2922" t="str">
        <f>A2922&amp; ".AX"</f>
        <v>TV2.AX</v>
      </c>
      <c r="D2922" t="str">
        <f>"{""symbol"": """ &amp; A2922 &amp; """, ""yahoo-symbol"": """ &amp; C2922 &amp; """}, "</f>
        <v xml:space="preserve">{"symbol": "TV2", "yahoo-symbol": "TV2.AX"}, </v>
      </c>
      <c r="H2922" t="str">
        <f>_xlfn.IFNA(VLOOKUP(A2922, Q$1:Q$1476,1,FALSE), 0)</f>
        <v>TV2</v>
      </c>
    </row>
    <row r="2923" spans="1:8" x14ac:dyDescent="0.2">
      <c r="A2923" s="15" t="s">
        <v>5450</v>
      </c>
      <c r="B2923" s="15" t="str">
        <f>_xlfn.IFNA(VLOOKUP(A2923, Shares!A2924:B$3048, 2, FALSE), "")</f>
        <v/>
      </c>
      <c r="C2923" t="str">
        <f>A2923&amp; ".AX"</f>
        <v>TWD.AX</v>
      </c>
      <c r="D2923" t="str">
        <f>"{""symbol"": """ &amp; A2923 &amp; """, ""yahoo-symbol"": """ &amp; C2923 &amp; """}, "</f>
        <v xml:space="preserve">{"symbol": "TWD", "yahoo-symbol": "TWD.AX"}, </v>
      </c>
      <c r="H2923">
        <f>_xlfn.IFNA(VLOOKUP(A2923, Q$1:Q$1476,1,FALSE), 0)</f>
        <v>0</v>
      </c>
    </row>
    <row r="2924" spans="1:8" x14ac:dyDescent="0.2">
      <c r="A2924" s="15" t="s">
        <v>5599</v>
      </c>
      <c r="B2924" s="15" t="str">
        <f>_xlfn.IFNA(VLOOKUP(A2924, Shares!A2925:B$3048, 2, FALSE), "")</f>
        <v/>
      </c>
      <c r="C2924" t="str">
        <f>A2924&amp; ".AX"</f>
        <v>TWE.AX</v>
      </c>
      <c r="D2924" t="str">
        <f>"{""symbol"": """ &amp; A2924 &amp; """, ""yahoo-symbol"": """ &amp; C2924 &amp; """}, "</f>
        <v xml:space="preserve">{"symbol": "TWE", "yahoo-symbol": "TWE.AX"}, </v>
      </c>
      <c r="H2924">
        <f>_xlfn.IFNA(VLOOKUP(A2924, Q$1:Q$1476,1,FALSE), 0)</f>
        <v>0</v>
      </c>
    </row>
    <row r="2925" spans="1:8" x14ac:dyDescent="0.2">
      <c r="A2925" s="15" t="s">
        <v>5573</v>
      </c>
      <c r="B2925" s="15" t="str">
        <f>_xlfn.IFNA(VLOOKUP(A2925, Shares!A2926:B$3048, 2, FALSE), "")</f>
        <v/>
      </c>
      <c r="C2925" t="str">
        <f>A2925&amp; ".AX"</f>
        <v>TWR.AX</v>
      </c>
      <c r="D2925" t="str">
        <f>"{""symbol"": """ &amp; A2925 &amp; """, ""yahoo-symbol"": """ &amp; C2925 &amp; """}, "</f>
        <v xml:space="preserve">{"symbol": "TWR", "yahoo-symbol": "TWR.AX"}, </v>
      </c>
      <c r="H2925">
        <f>_xlfn.IFNA(VLOOKUP(A2925, Q$1:Q$1476,1,FALSE), 0)</f>
        <v>0</v>
      </c>
    </row>
    <row r="2926" spans="1:8" x14ac:dyDescent="0.2">
      <c r="A2926" s="15" t="s">
        <v>5633</v>
      </c>
      <c r="B2926" s="15" t="str">
        <f>_xlfn.IFNA(VLOOKUP(A2926, Shares!A2927:B$3048, 2, FALSE), "")</f>
        <v/>
      </c>
      <c r="C2926" t="str">
        <f>A2926&amp; ".AX"</f>
        <v>TYK.AX</v>
      </c>
      <c r="D2926" t="str">
        <f>"{""symbol"": """ &amp; A2926 &amp; """, ""yahoo-symbol"": """ &amp; C2926 &amp; """}, "</f>
        <v xml:space="preserve">{"symbol": "TYK", "yahoo-symbol": "TYK.AX"}, </v>
      </c>
      <c r="H2926">
        <f>_xlfn.IFNA(VLOOKUP(A2926, Q$1:Q$1476,1,FALSE), 0)</f>
        <v>0</v>
      </c>
    </row>
    <row r="2927" spans="1:8" x14ac:dyDescent="0.2">
      <c r="A2927" s="15" t="s">
        <v>5431</v>
      </c>
      <c r="B2927" s="15" t="str">
        <f>_xlfn.IFNA(VLOOKUP(A2927, Shares!A2928:B$3048, 2, FALSE), "")</f>
        <v/>
      </c>
      <c r="C2927" t="str">
        <f>A2927&amp; ".AX"</f>
        <v>TZL.AX</v>
      </c>
      <c r="D2927" t="str">
        <f>"{""symbol"": """ &amp; A2927 &amp; """, ""yahoo-symbol"": """ &amp; C2927 &amp; """}, "</f>
        <v xml:space="preserve">{"symbol": "TZL", "yahoo-symbol": "TZL.AX"}, </v>
      </c>
      <c r="H2927">
        <f>_xlfn.IFNA(VLOOKUP(A2927, Q$1:Q$1476,1,FALSE), 0)</f>
        <v>0</v>
      </c>
    </row>
    <row r="2928" spans="1:8" x14ac:dyDescent="0.2">
      <c r="A2928" s="15" t="s">
        <v>5640</v>
      </c>
      <c r="B2928" s="15" t="str">
        <f>_xlfn.IFNA(VLOOKUP(A2928, Shares!A2929:B$3048, 2, FALSE), "")</f>
        <v/>
      </c>
      <c r="C2928" t="str">
        <f>A2928&amp; ".AX"</f>
        <v>UBA.AX</v>
      </c>
      <c r="D2928" t="str">
        <f>"{""symbol"": """ &amp; A2928 &amp; """, ""yahoo-symbol"": """ &amp; C2928 &amp; """}, "</f>
        <v xml:space="preserve">{"symbol": "UBA", "yahoo-symbol": "UBA.AX"}, </v>
      </c>
      <c r="H2928">
        <f>_xlfn.IFNA(VLOOKUP(A2928, Q$1:Q$1476,1,FALSE), 0)</f>
        <v>0</v>
      </c>
    </row>
    <row r="2929" spans="1:8" x14ac:dyDescent="0.2">
      <c r="A2929" s="15" t="s">
        <v>5642</v>
      </c>
      <c r="B2929" s="15" t="str">
        <f>_xlfn.IFNA(VLOOKUP(A2929, Shares!A2930:B$3048, 2, FALSE), "")</f>
        <v/>
      </c>
      <c r="C2929" t="str">
        <f>A2929&amp; ".AX"</f>
        <v>UBE.AX</v>
      </c>
      <c r="D2929" t="str">
        <f>"{""symbol"": """ &amp; A2929 &amp; """, ""yahoo-symbol"": """ &amp; C2929 &amp; """}, "</f>
        <v xml:space="preserve">{"symbol": "UBE", "yahoo-symbol": "UBE.AX"}, </v>
      </c>
      <c r="H2929" t="str">
        <f>_xlfn.IFNA(VLOOKUP(A2929, Q$1:Q$1476,1,FALSE), 0)</f>
        <v>UBE</v>
      </c>
    </row>
    <row r="2930" spans="1:8" x14ac:dyDescent="0.2">
      <c r="A2930" s="15" t="s">
        <v>5693</v>
      </c>
      <c r="B2930" s="15" t="str">
        <f>_xlfn.IFNA(VLOOKUP(A2930, Shares!A2931:B$3048, 2, FALSE), "")</f>
        <v/>
      </c>
      <c r="C2930" t="str">
        <f>A2930&amp; ".AX"</f>
        <v>UBI.AX</v>
      </c>
      <c r="D2930" t="str">
        <f>"{""symbol"": """ &amp; A2930 &amp; """, ""yahoo-symbol"": """ &amp; C2930 &amp; """}, "</f>
        <v xml:space="preserve">{"symbol": "UBI", "yahoo-symbol": "UBI.AX"}, </v>
      </c>
      <c r="H2930">
        <f>_xlfn.IFNA(VLOOKUP(A2930, Q$1:Q$1476,1,FALSE), 0)</f>
        <v>0</v>
      </c>
    </row>
    <row r="2931" spans="1:8" x14ac:dyDescent="0.2">
      <c r="A2931" s="15" t="s">
        <v>5644</v>
      </c>
      <c r="B2931" s="15" t="str">
        <f>_xlfn.IFNA(VLOOKUP(A2931, Shares!A2932:B$3048, 2, FALSE), "")</f>
        <v/>
      </c>
      <c r="C2931" t="str">
        <f>A2931&amp; ".AX"</f>
        <v>UBJ.AX</v>
      </c>
      <c r="D2931" t="str">
        <f>"{""symbol"": """ &amp; A2931 &amp; """, ""yahoo-symbol"": """ &amp; C2931 &amp; """}, "</f>
        <v xml:space="preserve">{"symbol": "UBJ", "yahoo-symbol": "UBJ.AX"}, </v>
      </c>
      <c r="H2931" t="str">
        <f>_xlfn.IFNA(VLOOKUP(A2931, Q$1:Q$1476,1,FALSE), 0)</f>
        <v>UBJ</v>
      </c>
    </row>
    <row r="2932" spans="1:8" x14ac:dyDescent="0.2">
      <c r="A2932" s="15" t="s">
        <v>5703</v>
      </c>
      <c r="B2932" s="15" t="str">
        <f>_xlfn.IFNA(VLOOKUP(A2932, Shares!A2933:B$3048, 2, FALSE), "")</f>
        <v/>
      </c>
      <c r="C2932" t="str">
        <f>A2932&amp; ".AX"</f>
        <v>UBN.AX</v>
      </c>
      <c r="D2932" t="str">
        <f>"{""symbol"": """ &amp; A2932 &amp; """, ""yahoo-symbol"": """ &amp; C2932 &amp; """}, "</f>
        <v xml:space="preserve">{"symbol": "UBN", "yahoo-symbol": "UBN.AX"}, </v>
      </c>
      <c r="H2932">
        <f>_xlfn.IFNA(VLOOKUP(A2932, Q$1:Q$1476,1,FALSE), 0)</f>
        <v>0</v>
      </c>
    </row>
    <row r="2933" spans="1:8" x14ac:dyDescent="0.2">
      <c r="A2933" s="15" t="s">
        <v>5650</v>
      </c>
      <c r="B2933" s="15" t="str">
        <f>_xlfn.IFNA(VLOOKUP(A2933, Shares!A2934:B$3048, 2, FALSE), "")</f>
        <v/>
      </c>
      <c r="C2933" t="str">
        <f>A2933&amp; ".AX"</f>
        <v>UBW.AX</v>
      </c>
      <c r="D2933" t="str">
        <f>"{""symbol"": """ &amp; A2933 &amp; """, ""yahoo-symbol"": """ &amp; C2933 &amp; """}, "</f>
        <v xml:space="preserve">{"symbol": "UBW", "yahoo-symbol": "UBW.AX"}, </v>
      </c>
      <c r="H2933" t="str">
        <f>_xlfn.IFNA(VLOOKUP(A2933, Q$1:Q$1476,1,FALSE), 0)</f>
        <v>UBW</v>
      </c>
    </row>
    <row r="2934" spans="1:8" x14ac:dyDescent="0.2">
      <c r="A2934" s="15" t="s">
        <v>5699</v>
      </c>
      <c r="B2934" s="15" t="str">
        <f>_xlfn.IFNA(VLOOKUP(A2934, Shares!A2935:B$3048, 2, FALSE), "")</f>
        <v/>
      </c>
      <c r="C2934" t="str">
        <f>A2934&amp; ".AX"</f>
        <v>UEQ.AX</v>
      </c>
      <c r="D2934" t="str">
        <f>"{""symbol"": """ &amp; A2934 &amp; """, ""yahoo-symbol"": """ &amp; C2934 &amp; """}, "</f>
        <v xml:space="preserve">{"symbol": "UEQ", "yahoo-symbol": "UEQ.AX"}, </v>
      </c>
      <c r="H2934">
        <f>_xlfn.IFNA(VLOOKUP(A2934, Q$1:Q$1476,1,FALSE), 0)</f>
        <v>0</v>
      </c>
    </row>
    <row r="2935" spans="1:8" x14ac:dyDescent="0.2">
      <c r="A2935" s="15" t="s">
        <v>5664</v>
      </c>
      <c r="B2935" s="15" t="str">
        <f>_xlfn.IFNA(VLOOKUP(A2935, Shares!A2936:B$3048, 2, FALSE), "")</f>
        <v/>
      </c>
      <c r="C2935" t="str">
        <f>A2935&amp; ".AX"</f>
        <v>UNL.AX</v>
      </c>
      <c r="D2935" t="str">
        <f>"{""symbol"": """ &amp; A2935 &amp; """, ""yahoo-symbol"": """ &amp; C2935 &amp; """}, "</f>
        <v xml:space="preserve">{"symbol": "UNL", "yahoo-symbol": "UNL.AX"}, </v>
      </c>
      <c r="H2935">
        <f>_xlfn.IFNA(VLOOKUP(A2935, Q$1:Q$1476,1,FALSE), 0)</f>
        <v>0</v>
      </c>
    </row>
    <row r="2936" spans="1:8" x14ac:dyDescent="0.2">
      <c r="A2936" s="15" t="s">
        <v>5686</v>
      </c>
      <c r="B2936" s="15" t="str">
        <f>_xlfn.IFNA(VLOOKUP(A2936, Shares!A2937:B$3048, 2, FALSE), "")</f>
        <v/>
      </c>
      <c r="C2936" t="str">
        <f>A2936&amp; ".AX"</f>
        <v>UNS.AX</v>
      </c>
      <c r="D2936" t="str">
        <f>"{""symbol"": """ &amp; A2936 &amp; """, ""yahoo-symbol"": """ &amp; C2936 &amp; """}, "</f>
        <v xml:space="preserve">{"symbol": "UNS", "yahoo-symbol": "UNS.AX"}, </v>
      </c>
      <c r="H2936">
        <f>_xlfn.IFNA(VLOOKUP(A2936, Q$1:Q$1476,1,FALSE), 0)</f>
        <v>0</v>
      </c>
    </row>
    <row r="2937" spans="1:8" x14ac:dyDescent="0.2">
      <c r="A2937" s="15" t="s">
        <v>5695</v>
      </c>
      <c r="B2937" s="15" t="str">
        <f>_xlfn.IFNA(VLOOKUP(A2937, Shares!A2938:B$3048, 2, FALSE), "")</f>
        <v/>
      </c>
      <c r="C2937" t="str">
        <f>A2937&amp; ".AX"</f>
        <v>UNV.AX</v>
      </c>
      <c r="D2937" t="str">
        <f>"{""symbol"": """ &amp; A2937 &amp; """, ""yahoo-symbol"": """ &amp; C2937 &amp; """}, "</f>
        <v xml:space="preserve">{"symbol": "UNV", "yahoo-symbol": "UNV.AX"}, </v>
      </c>
      <c r="H2937">
        <f>_xlfn.IFNA(VLOOKUP(A2937, Q$1:Q$1476,1,FALSE), 0)</f>
        <v>0</v>
      </c>
    </row>
    <row r="2938" spans="1:8" x14ac:dyDescent="0.2">
      <c r="A2938" s="15" t="s">
        <v>5697</v>
      </c>
      <c r="B2938" s="15" t="str">
        <f>_xlfn.IFNA(VLOOKUP(A2938, Shares!A2939:B$3048, 2, FALSE), "")</f>
        <v/>
      </c>
      <c r="C2938" t="str">
        <f>A2938&amp; ".AX"</f>
        <v>UPD.AX</v>
      </c>
      <c r="D2938" t="str">
        <f>"{""symbol"": """ &amp; A2938 &amp; """, ""yahoo-symbol"": """ &amp; C2938 &amp; """}, "</f>
        <v xml:space="preserve">{"symbol": "UPD", "yahoo-symbol": "UPD.AX"}, </v>
      </c>
      <c r="H2938" t="str">
        <f>_xlfn.IFNA(VLOOKUP(A2938, Q$1:Q$1476,1,FALSE), 0)</f>
        <v>UPD</v>
      </c>
    </row>
    <row r="2939" spans="1:8" x14ac:dyDescent="0.2">
      <c r="A2939" s="15" t="s">
        <v>5668</v>
      </c>
      <c r="B2939" s="15" t="str">
        <f>_xlfn.IFNA(VLOOKUP(A2939, Shares!A2940:B$3048, 2, FALSE), "")</f>
        <v/>
      </c>
      <c r="C2939" t="str">
        <f>A2939&amp; ".AX"</f>
        <v>URF.AX</v>
      </c>
      <c r="D2939" t="str">
        <f>"{""symbol"": """ &amp; A2939 &amp; """, ""yahoo-symbol"": """ &amp; C2939 &amp; """}, "</f>
        <v xml:space="preserve">{"symbol": "URF", "yahoo-symbol": "URF.AX"}, </v>
      </c>
      <c r="H2939" t="str">
        <f>_xlfn.IFNA(VLOOKUP(A2939, Q$1:Q$1476,1,FALSE), 0)</f>
        <v>URF</v>
      </c>
    </row>
    <row r="2940" spans="1:8" x14ac:dyDescent="0.2">
      <c r="A2940" s="15" t="s">
        <v>5666</v>
      </c>
      <c r="B2940" s="15" t="str">
        <f>_xlfn.IFNA(VLOOKUP(A2940, Shares!A2941:B$3048, 2, FALSE), "")</f>
        <v/>
      </c>
      <c r="C2940" t="str">
        <f>A2940&amp; ".AX"</f>
        <v>URI.AX</v>
      </c>
      <c r="D2940" t="str">
        <f>"{""symbol"": """ &amp; A2940 &amp; """, ""yahoo-symbol"": """ &amp; C2940 &amp; """}, "</f>
        <v xml:space="preserve">{"symbol": "URI", "yahoo-symbol": "URI.AX"}, </v>
      </c>
      <c r="H2940">
        <f>_xlfn.IFNA(VLOOKUP(A2940, Q$1:Q$1476,1,FALSE), 0)</f>
        <v>0</v>
      </c>
    </row>
    <row r="2941" spans="1:8" x14ac:dyDescent="0.2">
      <c r="A2941" s="15" t="s">
        <v>5701</v>
      </c>
      <c r="B2941" s="15" t="str">
        <f>_xlfn.IFNA(VLOOKUP(A2941, Shares!A2942:B$3048, 2, FALSE), "")</f>
        <v/>
      </c>
      <c r="C2941" t="str">
        <f>A2941&amp; ".AX"</f>
        <v>USA.AX</v>
      </c>
      <c r="D2941" t="str">
        <f>"{""symbol"": """ &amp; A2941 &amp; """, ""yahoo-symbol"": """ &amp; C2941 &amp; """}, "</f>
        <v xml:space="preserve">{"symbol": "USA", "yahoo-symbol": "USA.AX"}, </v>
      </c>
      <c r="H2941" t="str">
        <f>_xlfn.IFNA(VLOOKUP(A2941, Q$1:Q$1476,1,FALSE), 0)</f>
        <v>USA</v>
      </c>
    </row>
    <row r="2942" spans="1:8" x14ac:dyDescent="0.2">
      <c r="A2942" s="15" t="s">
        <v>5682</v>
      </c>
      <c r="B2942" s="15" t="str">
        <f>_xlfn.IFNA(VLOOKUP(A2942, Shares!A2943:B$3048, 2, FALSE), "")</f>
        <v/>
      </c>
      <c r="C2942" t="str">
        <f>A2942&amp; ".AX"</f>
        <v>UTR.AX</v>
      </c>
      <c r="D2942" t="str">
        <f>"{""symbol"": """ &amp; A2942 &amp; """, ""yahoo-symbol"": """ &amp; C2942 &amp; """}, "</f>
        <v xml:space="preserve">{"symbol": "UTR", "yahoo-symbol": "UTR.AX"}, </v>
      </c>
      <c r="H2942" t="str">
        <f>_xlfn.IFNA(VLOOKUP(A2942, Q$1:Q$1476,1,FALSE), 0)</f>
        <v>UTR</v>
      </c>
    </row>
    <row r="2943" spans="1:8" x14ac:dyDescent="0.2">
      <c r="A2943" s="15" t="s">
        <v>5727</v>
      </c>
      <c r="B2943" s="15" t="str">
        <f>_xlfn.IFNA(VLOOKUP(A2943, Shares!A2944:B$3048, 2, FALSE), "")</f>
        <v/>
      </c>
      <c r="C2943" t="str">
        <f>A2943&amp; ".AX"</f>
        <v>VAE.AX</v>
      </c>
      <c r="D2943" t="str">
        <f>"{""symbol"": """ &amp; A2943 &amp; """, ""yahoo-symbol"": """ &amp; C2943 &amp; """}, "</f>
        <v xml:space="preserve">{"symbol": "VAE", "yahoo-symbol": "VAE.AX"}, </v>
      </c>
      <c r="H2943">
        <f>_xlfn.IFNA(VLOOKUP(A2943, Q$1:Q$1476,1,FALSE), 0)</f>
        <v>0</v>
      </c>
    </row>
    <row r="2944" spans="1:8" x14ac:dyDescent="0.2">
      <c r="A2944" s="15" t="s">
        <v>5810</v>
      </c>
      <c r="B2944" s="15" t="str">
        <f>_xlfn.IFNA(VLOOKUP(A2944, Shares!A2945:B$3048, 2, FALSE), "")</f>
        <v/>
      </c>
      <c r="C2944" t="str">
        <f>A2944&amp; ".AX"</f>
        <v>VAH.AX</v>
      </c>
      <c r="D2944" t="str">
        <f>"{""symbol"": """ &amp; A2944 &amp; """, ""yahoo-symbol"": """ &amp; C2944 &amp; """}, "</f>
        <v xml:space="preserve">{"symbol": "VAH", "yahoo-symbol": "VAH.AX"}, </v>
      </c>
      <c r="H2944" t="str">
        <f>_xlfn.IFNA(VLOOKUP(A2944, Q$1:Q$1476,1,FALSE), 0)</f>
        <v>VAH</v>
      </c>
    </row>
    <row r="2945" spans="1:8" x14ac:dyDescent="0.2">
      <c r="A2945" s="15" t="s">
        <v>5743</v>
      </c>
      <c r="B2945" s="15" t="str">
        <f>_xlfn.IFNA(VLOOKUP(A2945, Shares!A2946:B$3048, 2, FALSE), "")</f>
        <v/>
      </c>
      <c r="C2945" t="str">
        <f>A2945&amp; ".AX"</f>
        <v>VAN.AX</v>
      </c>
      <c r="D2945" t="str">
        <f>"{""symbol"": """ &amp; A2945 &amp; """, ""yahoo-symbol"": """ &amp; C2945 &amp; """}, "</f>
        <v xml:space="preserve">{"symbol": "VAN", "yahoo-symbol": "VAN.AX"}, </v>
      </c>
      <c r="H2945" t="str">
        <f>_xlfn.IFNA(VLOOKUP(A2945, Q$1:Q$1476,1,FALSE), 0)</f>
        <v>VAN</v>
      </c>
    </row>
    <row r="2946" spans="1:8" x14ac:dyDescent="0.2">
      <c r="A2946" s="15" t="s">
        <v>5753</v>
      </c>
      <c r="B2946" s="15" t="str">
        <f>_xlfn.IFNA(VLOOKUP(A2946, Shares!A2947:B$3048, 2, FALSE), "")</f>
        <v/>
      </c>
      <c r="C2946" t="str">
        <f>A2946&amp; ".AX"</f>
        <v>VAR.AX</v>
      </c>
      <c r="D2946" t="str">
        <f>"{""symbol"": """ &amp; A2946 &amp; """, ""yahoo-symbol"": """ &amp; C2946 &amp; """}, "</f>
        <v xml:space="preserve">{"symbol": "VAR", "yahoo-symbol": "VAR.AX"}, </v>
      </c>
      <c r="H2946" t="str">
        <f>_xlfn.IFNA(VLOOKUP(A2946, Q$1:Q$1476,1,FALSE), 0)</f>
        <v>VAR</v>
      </c>
    </row>
    <row r="2947" spans="1:8" x14ac:dyDescent="0.2">
      <c r="A2947" s="15" t="s">
        <v>5765</v>
      </c>
      <c r="B2947" s="15" t="str">
        <f>_xlfn.IFNA(VLOOKUP(A2947, Shares!A2948:B$3048, 2, FALSE), "")</f>
        <v/>
      </c>
      <c r="C2947" t="str">
        <f>A2947&amp; ".AX"</f>
        <v>VBS.AX</v>
      </c>
      <c r="D2947" t="str">
        <f>"{""symbol"": """ &amp; A2947 &amp; """, ""yahoo-symbol"": """ &amp; C2947 &amp; """}, "</f>
        <v xml:space="preserve">{"symbol": "VBS", "yahoo-symbol": "VBS.AX"}, </v>
      </c>
      <c r="H2947" t="str">
        <f>_xlfn.IFNA(VLOOKUP(A2947, Q$1:Q$1476,1,FALSE), 0)</f>
        <v>VBS</v>
      </c>
    </row>
    <row r="2948" spans="1:8" x14ac:dyDescent="0.2">
      <c r="A2948" s="15" t="s">
        <v>5709</v>
      </c>
      <c r="B2948" s="15" t="str">
        <f>_xlfn.IFNA(VLOOKUP(A2948, Shares!A2949:B$3048, 2, FALSE), "")</f>
        <v/>
      </c>
      <c r="C2948" t="str">
        <f>A2948&amp; ".AX"</f>
        <v>VCF.AX</v>
      </c>
      <c r="D2948" t="str">
        <f>"{""symbol"": """ &amp; A2948 &amp; """, ""yahoo-symbol"": """ &amp; C2948 &amp; """}, "</f>
        <v xml:space="preserve">{"symbol": "VCF", "yahoo-symbol": "VCF.AX"}, </v>
      </c>
      <c r="H2948" t="str">
        <f>_xlfn.IFNA(VLOOKUP(A2948, Q$1:Q$1476,1,FALSE), 0)</f>
        <v>VCF</v>
      </c>
    </row>
    <row r="2949" spans="1:8" x14ac:dyDescent="0.2">
      <c r="A2949" s="15" t="s">
        <v>5789</v>
      </c>
      <c r="B2949" s="15" t="str">
        <f>_xlfn.IFNA(VLOOKUP(A2949, Shares!A2950:B$3048, 2, FALSE), "")</f>
        <v/>
      </c>
      <c r="C2949" t="str">
        <f>A2949&amp; ".AX"</f>
        <v>VCX.AX</v>
      </c>
      <c r="D2949" t="str">
        <f>"{""symbol"": """ &amp; A2949 &amp; """, ""yahoo-symbol"": """ &amp; C2949 &amp; """}, "</f>
        <v xml:space="preserve">{"symbol": "VCX", "yahoo-symbol": "VCX.AX"}, </v>
      </c>
      <c r="H2949" t="str">
        <f>_xlfn.IFNA(VLOOKUP(A2949, Q$1:Q$1476,1,FALSE), 0)</f>
        <v>VCX</v>
      </c>
    </row>
    <row r="2950" spans="1:8" x14ac:dyDescent="0.2">
      <c r="A2950" s="15" t="s">
        <v>5763</v>
      </c>
      <c r="B2950" s="15" t="str">
        <f>_xlfn.IFNA(VLOOKUP(A2950, Shares!A2951:B$3048, 2, FALSE), "")</f>
        <v/>
      </c>
      <c r="C2950" t="str">
        <f>A2950&amp; ".AX"</f>
        <v>VEC.AX</v>
      </c>
      <c r="D2950" t="str">
        <f>"{""symbol"": """ &amp; A2950 &amp; """, ""yahoo-symbol"": """ &amp; C2950 &amp; """}, "</f>
        <v xml:space="preserve">{"symbol": "VEC", "yahoo-symbol": "VEC.AX"}, </v>
      </c>
      <c r="H2950" t="str">
        <f>_xlfn.IFNA(VLOOKUP(A2950, Q$1:Q$1476,1,FALSE), 0)</f>
        <v>VEC</v>
      </c>
    </row>
    <row r="2951" spans="1:8" x14ac:dyDescent="0.2">
      <c r="A2951" s="15" t="s">
        <v>5729</v>
      </c>
      <c r="B2951" s="15" t="str">
        <f>_xlfn.IFNA(VLOOKUP(A2951, Shares!A2952:B$3048, 2, FALSE), "")</f>
        <v/>
      </c>
      <c r="C2951" t="str">
        <f>A2951&amp; ".AX"</f>
        <v>VEQ.AX</v>
      </c>
      <c r="D2951" t="str">
        <f>"{""symbol"": """ &amp; A2951 &amp; """, ""yahoo-symbol"": """ &amp; C2951 &amp; """}, "</f>
        <v xml:space="preserve">{"symbol": "VEQ", "yahoo-symbol": "VEQ.AX"}, </v>
      </c>
      <c r="H2951" t="str">
        <f>_xlfn.IFNA(VLOOKUP(A2951, Q$1:Q$1476,1,FALSE), 0)</f>
        <v>VEQ</v>
      </c>
    </row>
    <row r="2952" spans="1:8" x14ac:dyDescent="0.2">
      <c r="A2952" s="15" t="s">
        <v>5747</v>
      </c>
      <c r="B2952" s="15" t="str">
        <f>_xlfn.IFNA(VLOOKUP(A2952, Shares!A2953:B$3048, 2, FALSE), "")</f>
        <v/>
      </c>
      <c r="C2952" t="str">
        <f>A2952&amp; ".AX"</f>
        <v>VGAD.AX</v>
      </c>
      <c r="D2952" t="str">
        <f>"{""symbol"": """ &amp; A2952 &amp; """, ""yahoo-symbol"": """ &amp; C2952 &amp; """}, "</f>
        <v xml:space="preserve">{"symbol": "VGAD", "yahoo-symbol": "VGAD.AX"}, </v>
      </c>
      <c r="H2952" t="str">
        <f>_xlfn.IFNA(VLOOKUP(A2952, Q$1:Q$1476,1,FALSE), 0)</f>
        <v>VGAD</v>
      </c>
    </row>
    <row r="2953" spans="1:8" x14ac:dyDescent="0.2">
      <c r="A2953" s="15" t="s">
        <v>5745</v>
      </c>
      <c r="B2953" s="15" t="str">
        <f>_xlfn.IFNA(VLOOKUP(A2953, Shares!A2954:B$3048, 2, FALSE), "")</f>
        <v/>
      </c>
      <c r="C2953" t="str">
        <f>A2953&amp; ".AX"</f>
        <v>VGE.AX</v>
      </c>
      <c r="D2953" t="str">
        <f>"{""symbol"": """ &amp; A2953 &amp; """, ""yahoo-symbol"": """ &amp; C2953 &amp; """}, "</f>
        <v xml:space="preserve">{"symbol": "VGE", "yahoo-symbol": "VGE.AX"}, </v>
      </c>
      <c r="H2953" t="str">
        <f>_xlfn.IFNA(VLOOKUP(A2953, Q$1:Q$1476,1,FALSE), 0)</f>
        <v>VGE</v>
      </c>
    </row>
    <row r="2954" spans="1:8" x14ac:dyDescent="0.2">
      <c r="A2954" s="15" t="s">
        <v>5749</v>
      </c>
      <c r="B2954" s="15" t="str">
        <f>_xlfn.IFNA(VLOOKUP(A2954, Shares!A2955:B$3048, 2, FALSE), "")</f>
        <v/>
      </c>
      <c r="C2954" t="str">
        <f>A2954&amp; ".AX"</f>
        <v>VGS.AX</v>
      </c>
      <c r="D2954" t="str">
        <f>"{""symbol"": """ &amp; A2954 &amp; """, ""yahoo-symbol"": """ &amp; C2954 &amp; """}, "</f>
        <v xml:space="preserve">{"symbol": "VGS", "yahoo-symbol": "VGS.AX"}, </v>
      </c>
      <c r="H2954" t="str">
        <f>_xlfn.IFNA(VLOOKUP(A2954, Q$1:Q$1476,1,FALSE), 0)</f>
        <v>VGS</v>
      </c>
    </row>
    <row r="2955" spans="1:8" x14ac:dyDescent="0.2">
      <c r="A2955" s="15" t="s">
        <v>5836</v>
      </c>
      <c r="B2955" s="15" t="str">
        <f>_xlfn.IFNA(VLOOKUP(A2955, Shares!A2956:B$3048, 2, FALSE), "")</f>
        <v/>
      </c>
      <c r="C2955" t="str">
        <f>A2955&amp; ".AX"</f>
        <v>VHT.AX</v>
      </c>
      <c r="D2955" t="str">
        <f>"{""symbol"": """ &amp; A2955 &amp; """, ""yahoo-symbol"": """ &amp; C2955 &amp; """}, "</f>
        <v xml:space="preserve">{"symbol": "VHT", "yahoo-symbol": "VHT.AX"}, </v>
      </c>
      <c r="H2955">
        <f>_xlfn.IFNA(VLOOKUP(A2955, Q$1:Q$1476,1,FALSE), 0)</f>
        <v>0</v>
      </c>
    </row>
    <row r="2956" spans="1:8" x14ac:dyDescent="0.2">
      <c r="A2956" s="15" t="s">
        <v>5795</v>
      </c>
      <c r="B2956" s="15" t="str">
        <f>_xlfn.IFNA(VLOOKUP(A2956, Shares!A2957:B$3048, 2, FALSE), "")</f>
        <v/>
      </c>
      <c r="C2956" t="str">
        <f>A2956&amp; ".AX"</f>
        <v>VIC.AX</v>
      </c>
      <c r="D2956" t="str">
        <f>"{""symbol"": """ &amp; A2956 &amp; """, ""yahoo-symbol"": """ &amp; C2956 &amp; """}, "</f>
        <v xml:space="preserve">{"symbol": "VIC", "yahoo-symbol": "VIC.AX"}, </v>
      </c>
      <c r="H2956">
        <f>_xlfn.IFNA(VLOOKUP(A2956, Q$1:Q$1476,1,FALSE), 0)</f>
        <v>0</v>
      </c>
    </row>
    <row r="2957" spans="1:8" x14ac:dyDescent="0.2">
      <c r="A2957" s="15" t="s">
        <v>5711</v>
      </c>
      <c r="B2957" s="15" t="str">
        <f>_xlfn.IFNA(VLOOKUP(A2957, Shares!A2958:B$3048, 2, FALSE), "")</f>
        <v/>
      </c>
      <c r="C2957" t="str">
        <f>A2957&amp; ".AX"</f>
        <v>VIF.AX</v>
      </c>
      <c r="D2957" t="str">
        <f>"{""symbol"": """ &amp; A2957 &amp; """, ""yahoo-symbol"": """ &amp; C2957 &amp; """}, "</f>
        <v xml:space="preserve">{"symbol": "VIF", "yahoo-symbol": "VIF.AX"}, </v>
      </c>
      <c r="H2957">
        <f>_xlfn.IFNA(VLOOKUP(A2957, Q$1:Q$1476,1,FALSE), 0)</f>
        <v>0</v>
      </c>
    </row>
    <row r="2958" spans="1:8" x14ac:dyDescent="0.2">
      <c r="A2958" s="15" t="s">
        <v>5840</v>
      </c>
      <c r="B2958" s="15" t="str">
        <f>_xlfn.IFNA(VLOOKUP(A2958, Shares!A2959:B$3048, 2, FALSE), "")</f>
        <v/>
      </c>
      <c r="C2958" t="str">
        <f>A2958&amp; ".AX"</f>
        <v>VIP.AX</v>
      </c>
      <c r="D2958" t="str">
        <f>"{""symbol"": """ &amp; A2958 &amp; """, ""yahoo-symbol"": """ &amp; C2958 &amp; """}, "</f>
        <v xml:space="preserve">{"symbol": "VIP", "yahoo-symbol": "VIP.AX"}, </v>
      </c>
      <c r="H2958" t="str">
        <f>_xlfn.IFNA(VLOOKUP(A2958, Q$1:Q$1476,1,FALSE), 0)</f>
        <v>VIP</v>
      </c>
    </row>
    <row r="2959" spans="1:8" x14ac:dyDescent="0.2">
      <c r="A2959" s="15" t="s">
        <v>5801</v>
      </c>
      <c r="B2959" s="15" t="str">
        <f>_xlfn.IFNA(VLOOKUP(A2959, Shares!A2960:B$3048, 2, FALSE), "")</f>
        <v/>
      </c>
      <c r="C2959" t="str">
        <f>A2959&amp; ".AX"</f>
        <v>VKA.AX</v>
      </c>
      <c r="D2959" t="str">
        <f>"{""symbol"": """ &amp; A2959 &amp; """, ""yahoo-symbol"": """ &amp; C2959 &amp; """}, "</f>
        <v xml:space="preserve">{"symbol": "VKA", "yahoo-symbol": "VKA.AX"}, </v>
      </c>
      <c r="H2959">
        <f>_xlfn.IFNA(VLOOKUP(A2959, Q$1:Q$1476,1,FALSE), 0)</f>
        <v>0</v>
      </c>
    </row>
    <row r="2960" spans="1:8" x14ac:dyDescent="0.2">
      <c r="A2960" s="15" t="s">
        <v>5808</v>
      </c>
      <c r="B2960" s="15" t="str">
        <f>_xlfn.IFNA(VLOOKUP(A2960, Shares!A2961:B$3048, 2, FALSE), "")</f>
        <v/>
      </c>
      <c r="C2960" t="str">
        <f>A2960&amp; ".AX"</f>
        <v>VLA.AX</v>
      </c>
      <c r="D2960" t="str">
        <f>"{""symbol"": """ &amp; A2960 &amp; """, ""yahoo-symbol"": """ &amp; C2960 &amp; """}, "</f>
        <v xml:space="preserve">{"symbol": "VLA", "yahoo-symbol": "VLA.AX"}, </v>
      </c>
      <c r="H2960" t="str">
        <f>_xlfn.IFNA(VLOOKUP(A2960, Q$1:Q$1476,1,FALSE), 0)</f>
        <v>VLA</v>
      </c>
    </row>
    <row r="2961" spans="1:8" x14ac:dyDescent="0.2">
      <c r="A2961" s="15" t="s">
        <v>97</v>
      </c>
      <c r="B2961" s="15" t="str">
        <f>_xlfn.IFNA(VLOOKUP(A2961, Shares!A2962:B$3048, 2, FALSE), "")</f>
        <v/>
      </c>
      <c r="C2961" t="str">
        <f>A2961&amp; ".AX"</f>
        <v>VLW.AX</v>
      </c>
      <c r="D2961" t="str">
        <f>"{""symbol"": """ &amp; A2961 &amp; """, ""yahoo-symbol"": """ &amp; C2961 &amp; """}, "</f>
        <v xml:space="preserve">{"symbol": "VLW", "yahoo-symbol": "VLW.AX"}, </v>
      </c>
      <c r="H2961" t="str">
        <f>_xlfn.IFNA(VLOOKUP(A2961, Q$1:Q$1476,1,FALSE), 0)</f>
        <v>VLW</v>
      </c>
    </row>
    <row r="2962" spans="1:8" x14ac:dyDescent="0.2">
      <c r="A2962" s="15" t="s">
        <v>5777</v>
      </c>
      <c r="B2962" s="15" t="str">
        <f>_xlfn.IFNA(VLOOKUP(A2962, Shares!A2963:B$3048, 2, FALSE), "")</f>
        <v/>
      </c>
      <c r="C2962" t="str">
        <f>A2962&amp; ".AX"</f>
        <v>VMC.AX</v>
      </c>
      <c r="D2962" t="str">
        <f>"{""symbol"": """ &amp; A2962 &amp; """, ""yahoo-symbol"": """ &amp; C2962 &amp; """}, "</f>
        <v xml:space="preserve">{"symbol": "VMC", "yahoo-symbol": "VMC.AX"}, </v>
      </c>
      <c r="H2962" t="str">
        <f>_xlfn.IFNA(VLOOKUP(A2962, Q$1:Q$1476,1,FALSE), 0)</f>
        <v>VMC</v>
      </c>
    </row>
    <row r="2963" spans="1:8" x14ac:dyDescent="0.2">
      <c r="A2963" s="15" t="s">
        <v>5713</v>
      </c>
      <c r="B2963" s="15" t="str">
        <f>_xlfn.IFNA(VLOOKUP(A2963, Shares!A2964:B$3048, 2, FALSE), "")</f>
        <v/>
      </c>
      <c r="C2963" t="str">
        <f>A2963&amp; ".AX"</f>
        <v>VMG.AX</v>
      </c>
      <c r="D2963" t="str">
        <f>"{""symbol"": """ &amp; A2963 &amp; """, ""yahoo-symbol"": """ &amp; C2963 &amp; """}, "</f>
        <v xml:space="preserve">{"symbol": "VMG", "yahoo-symbol": "VMG.AX"}, </v>
      </c>
      <c r="H2963">
        <f>_xlfn.IFNA(VLOOKUP(A2963, Q$1:Q$1476,1,FALSE), 0)</f>
        <v>0</v>
      </c>
    </row>
    <row r="2964" spans="1:8" x14ac:dyDescent="0.2">
      <c r="A2964" s="15" t="s">
        <v>5824</v>
      </c>
      <c r="B2964" s="15" t="str">
        <f>_xlfn.IFNA(VLOOKUP(A2964, Shares!A2965:B$3048, 2, FALSE), "")</f>
        <v/>
      </c>
      <c r="C2964" t="str">
        <f>A2964&amp; ".AX"</f>
        <v>VML.AX</v>
      </c>
      <c r="D2964" t="str">
        <f>"{""symbol"": """ &amp; A2964 &amp; """, ""yahoo-symbol"": """ &amp; C2964 &amp; """}, "</f>
        <v xml:space="preserve">{"symbol": "VML", "yahoo-symbol": "VML.AX"}, </v>
      </c>
      <c r="H2964">
        <f>_xlfn.IFNA(VLOOKUP(A2964, Q$1:Q$1476,1,FALSE), 0)</f>
        <v>0</v>
      </c>
    </row>
    <row r="2965" spans="1:8" x14ac:dyDescent="0.2">
      <c r="A2965" s="15" t="s">
        <v>5830</v>
      </c>
      <c r="B2965" s="15" t="str">
        <f>_xlfn.IFNA(VLOOKUP(A2965, Shares!A2966:B$3048, 2, FALSE), "")</f>
        <v/>
      </c>
      <c r="C2965" t="str">
        <f>A2965&amp; ".AX"</f>
        <v>VMT.AX</v>
      </c>
      <c r="D2965" t="str">
        <f>"{""symbol"": """ &amp; A2965 &amp; """, ""yahoo-symbol"": """ &amp; C2965 &amp; """}, "</f>
        <v xml:space="preserve">{"symbol": "VMT", "yahoo-symbol": "VMT.AX"}, </v>
      </c>
      <c r="H2965" t="str">
        <f>_xlfn.IFNA(VLOOKUP(A2965, Q$1:Q$1476,1,FALSE), 0)</f>
        <v>VMT</v>
      </c>
    </row>
    <row r="2966" spans="1:8" x14ac:dyDescent="0.2">
      <c r="A2966" s="15" t="s">
        <v>5741</v>
      </c>
      <c r="B2966" s="15" t="str">
        <f>_xlfn.IFNA(VLOOKUP(A2966, Shares!A2967:B$3048, 2, FALSE), "")</f>
        <v/>
      </c>
      <c r="C2966" t="str">
        <f>A2966&amp; ".AX"</f>
        <v>VMX.AX</v>
      </c>
      <c r="D2966" t="str">
        <f>"{""symbol"": """ &amp; A2966 &amp; """, ""yahoo-symbol"": """ &amp; C2966 &amp; """}, "</f>
        <v xml:space="preserve">{"symbol": "VMX", "yahoo-symbol": "VMX.AX"}, </v>
      </c>
      <c r="H2966">
        <f>_xlfn.IFNA(VLOOKUP(A2966, Q$1:Q$1476,1,FALSE), 0)</f>
        <v>0</v>
      </c>
    </row>
    <row r="2967" spans="1:8" x14ac:dyDescent="0.2">
      <c r="A2967" s="15" t="s">
        <v>5806</v>
      </c>
      <c r="B2967" s="15" t="str">
        <f>_xlfn.IFNA(VLOOKUP(A2967, Shares!A2968:B$3048, 2, FALSE), "")</f>
        <v/>
      </c>
      <c r="C2967" t="str">
        <f>A2967&amp; ".AX"</f>
        <v>VMY.AX</v>
      </c>
      <c r="D2967" t="str">
        <f>"{""symbol"": """ &amp; A2967 &amp; """, ""yahoo-symbol"": """ &amp; C2967 &amp; """}, "</f>
        <v xml:space="preserve">{"symbol": "VMY", "yahoo-symbol": "VMY.AX"}, </v>
      </c>
      <c r="H2967" t="str">
        <f>_xlfn.IFNA(VLOOKUP(A2967, Q$1:Q$1476,1,FALSE), 0)</f>
        <v>VMY</v>
      </c>
    </row>
    <row r="2968" spans="1:8" x14ac:dyDescent="0.2">
      <c r="A2968" s="15" t="s">
        <v>5834</v>
      </c>
      <c r="B2968" s="15" t="str">
        <f>_xlfn.IFNA(VLOOKUP(A2968, Shares!A2969:B$3048, 2, FALSE), "")</f>
        <v/>
      </c>
      <c r="C2968" t="str">
        <f>A2968&amp; ".AX"</f>
        <v>VOC.AX</v>
      </c>
      <c r="D2968" t="str">
        <f>"{""symbol"": """ &amp; A2968 &amp; """, ""yahoo-symbol"": """ &amp; C2968 &amp; """}, "</f>
        <v xml:space="preserve">{"symbol": "VOC", "yahoo-symbol": "VOC.AX"}, </v>
      </c>
      <c r="H2968">
        <f>_xlfn.IFNA(VLOOKUP(A2968, Q$1:Q$1476,1,FALSE), 0)</f>
        <v>0</v>
      </c>
    </row>
    <row r="2969" spans="1:8" x14ac:dyDescent="0.2">
      <c r="A2969" s="15" t="s">
        <v>5769</v>
      </c>
      <c r="B2969" s="15" t="str">
        <f>_xlfn.IFNA(VLOOKUP(A2969, Shares!A2970:B$3048, 2, FALSE), "")</f>
        <v/>
      </c>
      <c r="C2969" t="str">
        <f>A2969&amp; ".AX"</f>
        <v>VPC.AX</v>
      </c>
      <c r="D2969" t="str">
        <f>"{""symbol"": """ &amp; A2969 &amp; """, ""yahoo-symbol"": """ &amp; C2969 &amp; """}, "</f>
        <v xml:space="preserve">{"symbol": "VPC", "yahoo-symbol": "VPC.AX"}, </v>
      </c>
      <c r="H2969">
        <f>_xlfn.IFNA(VLOOKUP(A2969, Q$1:Q$1476,1,FALSE), 0)</f>
        <v>0</v>
      </c>
    </row>
    <row r="2970" spans="1:8" x14ac:dyDescent="0.2">
      <c r="A2970" s="15" t="s">
        <v>5838</v>
      </c>
      <c r="B2970" s="15" t="str">
        <f>_xlfn.IFNA(VLOOKUP(A2970, Shares!A2971:B$3048, 2, FALSE), "")</f>
        <v/>
      </c>
      <c r="C2970" t="str">
        <f>A2970&amp; ".AX"</f>
        <v>VRC.AX</v>
      </c>
      <c r="D2970" t="str">
        <f>"{""symbol"": """ &amp; A2970 &amp; """, ""yahoo-symbol"": """ &amp; C2970 &amp; """}, "</f>
        <v xml:space="preserve">{"symbol": "VRC", "yahoo-symbol": "VRC.AX"}, </v>
      </c>
      <c r="H2970">
        <f>_xlfn.IFNA(VLOOKUP(A2970, Q$1:Q$1476,1,FALSE), 0)</f>
        <v>0</v>
      </c>
    </row>
    <row r="2971" spans="1:8" x14ac:dyDescent="0.2">
      <c r="A2971" s="15" t="s">
        <v>5781</v>
      </c>
      <c r="B2971" s="15" t="str">
        <f>_xlfn.IFNA(VLOOKUP(A2971, Shares!A2972:B$3048, 2, FALSE), "")</f>
        <v/>
      </c>
      <c r="C2971" t="str">
        <f>A2971&amp; ".AX"</f>
        <v>VRI.AX</v>
      </c>
      <c r="D2971" t="str">
        <f>"{""symbol"": """ &amp; A2971 &amp; """, ""yahoo-symbol"": """ &amp; C2971 &amp; """}, "</f>
        <v xml:space="preserve">{"symbol": "VRI", "yahoo-symbol": "VRI.AX"}, </v>
      </c>
      <c r="H2971" t="str">
        <f>_xlfn.IFNA(VLOOKUP(A2971, Q$1:Q$1476,1,FALSE), 0)</f>
        <v>VRI</v>
      </c>
    </row>
    <row r="2972" spans="1:8" x14ac:dyDescent="0.2">
      <c r="A2972" s="15" t="s">
        <v>5804</v>
      </c>
      <c r="B2972" s="15" t="str">
        <f>_xlfn.IFNA(VLOOKUP(A2972, Shares!A2973:B$3048, 2, FALSE), "")</f>
        <v/>
      </c>
      <c r="C2972" t="str">
        <f>A2972&amp; ".AX"</f>
        <v>VRL.AX</v>
      </c>
      <c r="D2972" t="str">
        <f>"{""symbol"": """ &amp; A2972 &amp; """, ""yahoo-symbol"": """ &amp; C2972 &amp; """}, "</f>
        <v xml:space="preserve">{"symbol": "VRL", "yahoo-symbol": "VRL.AX"}, </v>
      </c>
      <c r="H2972">
        <f>_xlfn.IFNA(VLOOKUP(A2972, Q$1:Q$1476,1,FALSE), 0)</f>
        <v>0</v>
      </c>
    </row>
    <row r="2973" spans="1:8" x14ac:dyDescent="0.2">
      <c r="A2973" s="15" t="s">
        <v>5779</v>
      </c>
      <c r="B2973" s="15" t="str">
        <f>_xlfn.IFNA(VLOOKUP(A2973, Shares!A2974:B$3048, 2, FALSE), "")</f>
        <v/>
      </c>
      <c r="C2973" t="str">
        <f>A2973&amp; ".AX"</f>
        <v>VRM.AX</v>
      </c>
      <c r="D2973" t="str">
        <f>"{""symbol"": """ &amp; A2973 &amp; """, ""yahoo-symbol"": """ &amp; C2973 &amp; """}, "</f>
        <v xml:space="preserve">{"symbol": "VRM", "yahoo-symbol": "VRM.AX"}, </v>
      </c>
      <c r="H2973">
        <f>_xlfn.IFNA(VLOOKUP(A2973, Q$1:Q$1476,1,FALSE), 0)</f>
        <v>0</v>
      </c>
    </row>
    <row r="2974" spans="1:8" x14ac:dyDescent="0.2">
      <c r="A2974" s="15" t="s">
        <v>5723</v>
      </c>
      <c r="B2974" s="15" t="str">
        <f>_xlfn.IFNA(VLOOKUP(A2974, Shares!A2975:B$3048, 2, FALSE), "")</f>
        <v/>
      </c>
      <c r="C2974" t="str">
        <f>A2974&amp; ".AX"</f>
        <v>VRS.AX</v>
      </c>
      <c r="D2974" t="str">
        <f>"{""symbol"": """ &amp; A2974 &amp; """, ""yahoo-symbol"": """ &amp; C2974 &amp; """}, "</f>
        <v xml:space="preserve">{"symbol": "VRS", "yahoo-symbol": "VRS.AX"}, </v>
      </c>
      <c r="H2974">
        <f>_xlfn.IFNA(VLOOKUP(A2974, Q$1:Q$1476,1,FALSE), 0)</f>
        <v>0</v>
      </c>
    </row>
    <row r="2975" spans="1:8" x14ac:dyDescent="0.2">
      <c r="A2975" s="15" t="s">
        <v>98</v>
      </c>
      <c r="B2975" s="15" t="str">
        <f>_xlfn.IFNA(VLOOKUP(A2975, Shares!A2976:B$3048, 2, FALSE), "")</f>
        <v/>
      </c>
      <c r="C2975" t="str">
        <f>A2975&amp; ".AX"</f>
        <v>VRT.AX</v>
      </c>
      <c r="D2975" t="str">
        <f>"{""symbol"": """ &amp; A2975 &amp; """, ""yahoo-symbol"": """ &amp; C2975 &amp; """}, "</f>
        <v xml:space="preserve">{"symbol": "VRT", "yahoo-symbol": "VRT.AX"}, </v>
      </c>
      <c r="H2975" t="str">
        <f>_xlfn.IFNA(VLOOKUP(A2975, Q$1:Q$1476,1,FALSE), 0)</f>
        <v>VRT</v>
      </c>
    </row>
    <row r="2976" spans="1:8" x14ac:dyDescent="0.2">
      <c r="A2976" s="15" t="s">
        <v>5771</v>
      </c>
      <c r="B2976" s="15" t="str">
        <f>_xlfn.IFNA(VLOOKUP(A2976, Shares!A2977:B$3048, 2, FALSE), "")</f>
        <v/>
      </c>
      <c r="C2976" t="str">
        <f>A2976&amp; ".AX"</f>
        <v>VRX.AX</v>
      </c>
      <c r="D2976" t="str">
        <f>"{""symbol"": """ &amp; A2976 &amp; """, ""yahoo-symbol"": """ &amp; C2976 &amp; """}, "</f>
        <v xml:space="preserve">{"symbol": "VRX", "yahoo-symbol": "VRX.AX"}, </v>
      </c>
      <c r="H2976" t="str">
        <f>_xlfn.IFNA(VLOOKUP(A2976, Q$1:Q$1476,1,FALSE), 0)</f>
        <v>VRX</v>
      </c>
    </row>
    <row r="2977" spans="1:8" x14ac:dyDescent="0.2">
      <c r="A2977" s="15" t="s">
        <v>99</v>
      </c>
      <c r="B2977" s="15" t="str">
        <f>_xlfn.IFNA(VLOOKUP(A2977, Shares!A2978:B$3048, 2, FALSE), "")</f>
        <v/>
      </c>
      <c r="C2977" t="str">
        <f>A2977&amp; ".AX"</f>
        <v>VTG.AX</v>
      </c>
      <c r="D2977" t="str">
        <f>"{""symbol"": """ &amp; A2977 &amp; """, ""yahoo-symbol"": """ &amp; C2977 &amp; """}, "</f>
        <v xml:space="preserve">{"symbol": "VTG", "yahoo-symbol": "VTG.AX"}, </v>
      </c>
      <c r="H2977">
        <f>_xlfn.IFNA(VLOOKUP(A2977, Q$1:Q$1476,1,FALSE), 0)</f>
        <v>0</v>
      </c>
    </row>
    <row r="2978" spans="1:8" x14ac:dyDescent="0.2">
      <c r="A2978" s="15" t="s">
        <v>5826</v>
      </c>
      <c r="B2978" s="15" t="str">
        <f>_xlfn.IFNA(VLOOKUP(A2978, Shares!A2979:B$3048, 2, FALSE), "")</f>
        <v/>
      </c>
      <c r="C2978" t="str">
        <f>A2978&amp; ".AX"</f>
        <v>VVR.AX</v>
      </c>
      <c r="D2978" t="str">
        <f>"{""symbol"": """ &amp; A2978 &amp; """, ""yahoo-symbol"": """ &amp; C2978 &amp; """}, "</f>
        <v xml:space="preserve">{"symbol": "VVR", "yahoo-symbol": "VVR.AX"}, </v>
      </c>
      <c r="H2978" t="str">
        <f>_xlfn.IFNA(VLOOKUP(A2978, Q$1:Q$1476,1,FALSE), 0)</f>
        <v>VVR</v>
      </c>
    </row>
    <row r="2979" spans="1:8" x14ac:dyDescent="0.2">
      <c r="A2979" s="15" t="s">
        <v>5775</v>
      </c>
      <c r="B2979" s="15" t="str">
        <f>_xlfn.IFNA(VLOOKUP(A2979, Shares!A2980:B$3048, 2, FALSE), "")</f>
        <v/>
      </c>
      <c r="C2979" t="str">
        <f>A2979&amp; ".AX"</f>
        <v>VXR.AX</v>
      </c>
      <c r="D2979" t="str">
        <f>"{""symbol"": """ &amp; A2979 &amp; """, ""yahoo-symbol"": """ &amp; C2979 &amp; """}, "</f>
        <v xml:space="preserve">{"symbol": "VXR", "yahoo-symbol": "VXR.AX"}, </v>
      </c>
      <c r="H2979">
        <f>_xlfn.IFNA(VLOOKUP(A2979, Q$1:Q$1476,1,FALSE), 0)</f>
        <v>0</v>
      </c>
    </row>
    <row r="2980" spans="1:8" x14ac:dyDescent="0.2">
      <c r="A2980" s="15" t="s">
        <v>5848</v>
      </c>
      <c r="B2980" s="15" t="str">
        <f>_xlfn.IFNA(VLOOKUP(A2980, Shares!A2981:B$3048, 2, FALSE), "")</f>
        <v/>
      </c>
      <c r="C2980" t="str">
        <f>A2980&amp; ".AX"</f>
        <v>WAA.AX</v>
      </c>
      <c r="D2980" t="str">
        <f>"{""symbol"": """ &amp; A2980 &amp; """, ""yahoo-symbol"": """ &amp; C2980 &amp; """}, "</f>
        <v xml:space="preserve">{"symbol": "WAA", "yahoo-symbol": "WAA.AX"}, </v>
      </c>
      <c r="H2980" t="str">
        <f>_xlfn.IFNA(VLOOKUP(A2980, Q$1:Q$1476,1,FALSE), 0)</f>
        <v>WAA</v>
      </c>
    </row>
    <row r="2981" spans="1:8" x14ac:dyDescent="0.2">
      <c r="A2981" s="15" t="s">
        <v>5933</v>
      </c>
      <c r="B2981" s="15" t="str">
        <f>_xlfn.IFNA(VLOOKUP(A2981, Shares!A2982:B$3048, 2, FALSE), "")</f>
        <v/>
      </c>
      <c r="C2981" t="str">
        <f>A2981&amp; ".AX"</f>
        <v>WAF.AX</v>
      </c>
      <c r="D2981" t="str">
        <f>"{""symbol"": """ &amp; A2981 &amp; """, ""yahoo-symbol"": """ &amp; C2981 &amp; """}, "</f>
        <v xml:space="preserve">{"symbol": "WAF", "yahoo-symbol": "WAF.AX"}, </v>
      </c>
      <c r="H2981">
        <f>_xlfn.IFNA(VLOOKUP(A2981, Q$1:Q$1476,1,FALSE), 0)</f>
        <v>0</v>
      </c>
    </row>
    <row r="2982" spans="1:8" x14ac:dyDescent="0.2">
      <c r="A2982" s="15" t="s">
        <v>5850</v>
      </c>
      <c r="B2982" s="15" t="str">
        <f>_xlfn.IFNA(VLOOKUP(A2982, Shares!A2983:B$3048, 2, FALSE), "")</f>
        <v/>
      </c>
      <c r="C2982" t="str">
        <f>A2982&amp; ".AX"</f>
        <v>WAM.AX</v>
      </c>
      <c r="D2982" t="str">
        <f>"{""symbol"": """ &amp; A2982 &amp; """, ""yahoo-symbol"": """ &amp; C2982 &amp; """}, "</f>
        <v xml:space="preserve">{"symbol": "WAM", "yahoo-symbol": "WAM.AX"}, </v>
      </c>
      <c r="H2982">
        <f>_xlfn.IFNA(VLOOKUP(A2982, Q$1:Q$1476,1,FALSE), 0)</f>
        <v>0</v>
      </c>
    </row>
    <row r="2983" spans="1:8" x14ac:dyDescent="0.2">
      <c r="A2983" s="15" t="s">
        <v>5908</v>
      </c>
      <c r="B2983" s="15" t="str">
        <f>_xlfn.IFNA(VLOOKUP(A2983, Shares!A2984:B$3048, 2, FALSE), "")</f>
        <v/>
      </c>
      <c r="C2983" t="str">
        <f>A2983&amp; ".AX"</f>
        <v>WAT.AX</v>
      </c>
      <c r="D2983" t="str">
        <f>"{""symbol"": """ &amp; A2983 &amp; """, ""yahoo-symbol"": """ &amp; C2983 &amp; """}, "</f>
        <v xml:space="preserve">{"symbol": "WAT", "yahoo-symbol": "WAT.AX"}, </v>
      </c>
      <c r="H2983" t="str">
        <f>_xlfn.IFNA(VLOOKUP(A2983, Q$1:Q$1476,1,FALSE), 0)</f>
        <v>WAT</v>
      </c>
    </row>
    <row r="2984" spans="1:8" x14ac:dyDescent="0.2">
      <c r="A2984" s="15" t="s">
        <v>100</v>
      </c>
      <c r="B2984" s="15" t="str">
        <f>_xlfn.IFNA(VLOOKUP(A2984, Shares!A2985:B$3048, 2, FALSE), "")</f>
        <v/>
      </c>
      <c r="C2984" t="str">
        <f>A2984&amp; ".AX"</f>
        <v>WAX.AX</v>
      </c>
      <c r="D2984" t="str">
        <f>"{""symbol"": """ &amp; A2984 &amp; """, ""yahoo-symbol"": """ &amp; C2984 &amp; """}, "</f>
        <v xml:space="preserve">{"symbol": "WAX", "yahoo-symbol": "WAX.AX"}, </v>
      </c>
      <c r="H2984">
        <f>_xlfn.IFNA(VLOOKUP(A2984, Q$1:Q$1476,1,FALSE), 0)</f>
        <v>0</v>
      </c>
    </row>
    <row r="2985" spans="1:8" x14ac:dyDescent="0.2">
      <c r="A2985" s="15" t="s">
        <v>5923</v>
      </c>
      <c r="B2985" s="15" t="str">
        <f>_xlfn.IFNA(VLOOKUP(A2985, Shares!A2986:B$3048, 2, FALSE), "")</f>
        <v/>
      </c>
      <c r="C2985" t="str">
        <f>A2985&amp; ".AX"</f>
        <v>WBA.AX</v>
      </c>
      <c r="D2985" t="str">
        <f>"{""symbol"": """ &amp; A2985 &amp; """, ""yahoo-symbol"": """ &amp; C2985 &amp; """}, "</f>
        <v xml:space="preserve">{"symbol": "WBA", "yahoo-symbol": "WBA.AX"}, </v>
      </c>
      <c r="H2985">
        <f>_xlfn.IFNA(VLOOKUP(A2985, Q$1:Q$1476,1,FALSE), 0)</f>
        <v>0</v>
      </c>
    </row>
    <row r="2986" spans="1:8" x14ac:dyDescent="0.2">
      <c r="A2986" s="15" t="s">
        <v>5955</v>
      </c>
      <c r="B2986" s="15" t="str">
        <f>_xlfn.IFNA(VLOOKUP(A2986, Shares!A2987:B$3048, 2, FALSE), "")</f>
        <v/>
      </c>
      <c r="C2986" t="str">
        <f>A2986&amp; ".AX"</f>
        <v>WBC.AX</v>
      </c>
      <c r="D2986" t="str">
        <f>"{""symbol"": """ &amp; A2986 &amp; """, ""yahoo-symbol"": """ &amp; C2986 &amp; """}, "</f>
        <v xml:space="preserve">{"symbol": "WBC", "yahoo-symbol": "WBC.AX"}, </v>
      </c>
      <c r="H2986">
        <f>_xlfn.IFNA(VLOOKUP(A2986, Q$1:Q$1476,1,FALSE), 0)</f>
        <v>0</v>
      </c>
    </row>
    <row r="2987" spans="1:8" x14ac:dyDescent="0.2">
      <c r="A2987" s="15" t="s">
        <v>5924</v>
      </c>
      <c r="B2987" s="15" t="str">
        <f>_xlfn.IFNA(VLOOKUP(A2987, Shares!A2988:B$3048, 2, FALSE), "")</f>
        <v/>
      </c>
      <c r="C2987" t="str">
        <f>A2987&amp; ".AX"</f>
        <v>WBT.AX</v>
      </c>
      <c r="D2987" t="str">
        <f>"{""symbol"": """ &amp; A2987 &amp; """, ""yahoo-symbol"": """ &amp; C2987 &amp; """}, "</f>
        <v xml:space="preserve">{"symbol": "WBT", "yahoo-symbol": "WBT.AX"}, </v>
      </c>
      <c r="H2987" t="str">
        <f>_xlfn.IFNA(VLOOKUP(A2987, Q$1:Q$1476,1,FALSE), 0)</f>
        <v>WBT</v>
      </c>
    </row>
    <row r="2988" spans="1:8" x14ac:dyDescent="0.2">
      <c r="A2988" s="15" t="s">
        <v>5900</v>
      </c>
      <c r="B2988" s="15" t="str">
        <f>_xlfn.IFNA(VLOOKUP(A2988, Shares!A2989:B$3048, 2, FALSE), "")</f>
        <v/>
      </c>
      <c r="C2988" t="str">
        <f>A2988&amp; ".AX"</f>
        <v>WCB.AX</v>
      </c>
      <c r="D2988" t="str">
        <f>"{""symbol"": """ &amp; A2988 &amp; """, ""yahoo-symbol"": """ &amp; C2988 &amp; """}, "</f>
        <v xml:space="preserve">{"symbol": "WCB", "yahoo-symbol": "WCB.AX"}, </v>
      </c>
      <c r="H2988">
        <f>_xlfn.IFNA(VLOOKUP(A2988, Q$1:Q$1476,1,FALSE), 0)</f>
        <v>0</v>
      </c>
    </row>
    <row r="2989" spans="1:8" x14ac:dyDescent="0.2">
      <c r="A2989" s="15" t="s">
        <v>5962</v>
      </c>
      <c r="B2989" s="15" t="str">
        <f>_xlfn.IFNA(VLOOKUP(A2989, Shares!A2990:B$3048, 2, FALSE), "")</f>
        <v/>
      </c>
      <c r="C2989" t="str">
        <f>A2989&amp; ".AX"</f>
        <v>WCN.AX</v>
      </c>
      <c r="D2989" t="str">
        <f>"{""symbol"": """ &amp; A2989 &amp; """, ""yahoo-symbol"": """ &amp; C2989 &amp; """}, "</f>
        <v xml:space="preserve">{"symbol": "WCN", "yahoo-symbol": "WCN.AX"}, </v>
      </c>
      <c r="H2989" t="str">
        <f>_xlfn.IFNA(VLOOKUP(A2989, Q$1:Q$1476,1,FALSE), 0)</f>
        <v>WCN</v>
      </c>
    </row>
    <row r="2990" spans="1:8" x14ac:dyDescent="0.2">
      <c r="A2990" s="15" t="s">
        <v>5859</v>
      </c>
      <c r="B2990" s="15" t="str">
        <f>_xlfn.IFNA(VLOOKUP(A2990, Shares!A2991:B$3048, 2, FALSE), "")</f>
        <v/>
      </c>
      <c r="C2990" t="str">
        <f>A2990&amp; ".AX"</f>
        <v>WCP.AX</v>
      </c>
      <c r="D2990" t="str">
        <f>"{""symbol"": """ &amp; A2990 &amp; """, ""yahoo-symbol"": """ &amp; C2990 &amp; """}, "</f>
        <v xml:space="preserve">{"symbol": "WCP", "yahoo-symbol": "WCP.AX"}, </v>
      </c>
      <c r="H2990" t="str">
        <f>_xlfn.IFNA(VLOOKUP(A2990, Q$1:Q$1476,1,FALSE), 0)</f>
        <v>WCP</v>
      </c>
    </row>
    <row r="2991" spans="1:8" x14ac:dyDescent="0.2">
      <c r="A2991" s="15" t="s">
        <v>5918</v>
      </c>
      <c r="B2991" s="15" t="str">
        <f>_xlfn.IFNA(VLOOKUP(A2991, Shares!A2992:B$3048, 2, FALSE), "")</f>
        <v/>
      </c>
      <c r="C2991" t="str">
        <f>A2991&amp; ".AX"</f>
        <v>WDE.AX</v>
      </c>
      <c r="D2991" t="str">
        <f>"{""symbol"": """ &amp; A2991 &amp; """, ""yahoo-symbol"": """ &amp; C2991 &amp; """}, "</f>
        <v xml:space="preserve">{"symbol": "WDE", "yahoo-symbol": "WDE.AX"}, </v>
      </c>
      <c r="H2991" t="str">
        <f>_xlfn.IFNA(VLOOKUP(A2991, Q$1:Q$1476,1,FALSE), 0)</f>
        <v>WDE</v>
      </c>
    </row>
    <row r="2992" spans="1:8" x14ac:dyDescent="0.2">
      <c r="A2992" s="15" t="s">
        <v>102</v>
      </c>
      <c r="B2992" s="15" t="str">
        <f>_xlfn.IFNA(VLOOKUP(A2992, Shares!A2993:B$3048, 2, FALSE), "")</f>
        <v/>
      </c>
      <c r="C2992" t="str">
        <f>A2992&amp; ".AX"</f>
        <v>WEB.AX</v>
      </c>
      <c r="D2992" t="str">
        <f>"{""symbol"": """ &amp; A2992 &amp; """, ""yahoo-symbol"": """ &amp; C2992 &amp; """}, "</f>
        <v xml:space="preserve">{"symbol": "WEB", "yahoo-symbol": "WEB.AX"}, </v>
      </c>
      <c r="H2992" t="str">
        <f>_xlfn.IFNA(VLOOKUP(A2992, Q$1:Q$1476,1,FALSE), 0)</f>
        <v>WEB</v>
      </c>
    </row>
    <row r="2993" spans="1:8" x14ac:dyDescent="0.2">
      <c r="A2993" s="15" t="s">
        <v>5967</v>
      </c>
      <c r="B2993" s="15" t="str">
        <f>_xlfn.IFNA(VLOOKUP(A2993, Shares!A2994:B$3048, 2, FALSE), "")</f>
        <v/>
      </c>
      <c r="C2993" t="str">
        <f>A2993&amp; ".AX"</f>
        <v>WEC.AX</v>
      </c>
      <c r="D2993" t="str">
        <f>"{""symbol"": """ &amp; A2993 &amp; """, ""yahoo-symbol"": """ &amp; C2993 &amp; """}, "</f>
        <v xml:space="preserve">{"symbol": "WEC", "yahoo-symbol": "WEC.AX"}, </v>
      </c>
      <c r="H2993">
        <f>_xlfn.IFNA(VLOOKUP(A2993, Q$1:Q$1476,1,FALSE), 0)</f>
        <v>0</v>
      </c>
    </row>
    <row r="2994" spans="1:8" x14ac:dyDescent="0.2">
      <c r="A2994" s="15" t="s">
        <v>5932</v>
      </c>
      <c r="B2994" s="15" t="str">
        <f>_xlfn.IFNA(VLOOKUP(A2994, Shares!A2995:B$3048, 2, FALSE), "")</f>
        <v/>
      </c>
      <c r="C2994" t="str">
        <f>A2994&amp; ".AX"</f>
        <v>WES.AX</v>
      </c>
      <c r="D2994" t="str">
        <f>"{""symbol"": """ &amp; A2994 &amp; """, ""yahoo-symbol"": """ &amp; C2994 &amp; """}, "</f>
        <v xml:space="preserve">{"symbol": "WES", "yahoo-symbol": "WES.AX"}, </v>
      </c>
      <c r="H2994">
        <f>_xlfn.IFNA(VLOOKUP(A2994, Q$1:Q$1476,1,FALSE), 0)</f>
        <v>0</v>
      </c>
    </row>
    <row r="2995" spans="1:8" x14ac:dyDescent="0.2">
      <c r="A2995" s="15" t="s">
        <v>5945</v>
      </c>
      <c r="B2995" s="15" t="str">
        <f>_xlfn.IFNA(VLOOKUP(A2995, Shares!A2996:B$3048, 2, FALSE), "")</f>
        <v/>
      </c>
      <c r="C2995" t="str">
        <f>A2995&amp; ".AX"</f>
        <v>WFD.AX</v>
      </c>
      <c r="D2995" t="str">
        <f>"{""symbol"": """ &amp; A2995 &amp; """, ""yahoo-symbol"": """ &amp; C2995 &amp; """}, "</f>
        <v xml:space="preserve">{"symbol": "WFD", "yahoo-symbol": "WFD.AX"}, </v>
      </c>
      <c r="H2995" t="str">
        <f>_xlfn.IFNA(VLOOKUP(A2995, Q$1:Q$1476,1,FALSE), 0)</f>
        <v>WFD</v>
      </c>
    </row>
    <row r="2996" spans="1:8" x14ac:dyDescent="0.2">
      <c r="A2996" s="15" t="s">
        <v>5984</v>
      </c>
      <c r="B2996" s="15" t="str">
        <f>_xlfn.IFNA(VLOOKUP(A2996, Shares!A2997:B$3048, 2, FALSE), "")</f>
        <v/>
      </c>
      <c r="C2996" t="str">
        <f>A2996&amp; ".AX"</f>
        <v>WFE.AX</v>
      </c>
      <c r="D2996" t="str">
        <f>"{""symbol"": """ &amp; A2996 &amp; """, ""yahoo-symbol"": """ &amp; C2996 &amp; """}, "</f>
        <v xml:space="preserve">{"symbol": "WFE", "yahoo-symbol": "WFE.AX"}, </v>
      </c>
      <c r="H2996">
        <f>_xlfn.IFNA(VLOOKUP(A2996, Q$1:Q$1476,1,FALSE), 0)</f>
        <v>0</v>
      </c>
    </row>
    <row r="2997" spans="1:8" x14ac:dyDescent="0.2">
      <c r="A2997" s="15" t="s">
        <v>5910</v>
      </c>
      <c r="B2997" s="15" t="str">
        <f>_xlfn.IFNA(VLOOKUP(A2997, Shares!A2998:B$3048, 2, FALSE), "")</f>
        <v/>
      </c>
      <c r="C2997" t="str">
        <f>A2997&amp; ".AX"</f>
        <v>WGF.AX</v>
      </c>
      <c r="D2997" t="str">
        <f>"{""symbol"": """ &amp; A2997 &amp; """, ""yahoo-symbol"": """ &amp; C2997 &amp; """}, "</f>
        <v xml:space="preserve">{"symbol": "WGF", "yahoo-symbol": "WGF.AX"}, </v>
      </c>
      <c r="H2997">
        <f>_xlfn.IFNA(VLOOKUP(A2997, Q$1:Q$1476,1,FALSE), 0)</f>
        <v>0</v>
      </c>
    </row>
    <row r="2998" spans="1:8" x14ac:dyDescent="0.2">
      <c r="A2998" s="15" t="s">
        <v>5896</v>
      </c>
      <c r="B2998" s="15" t="str">
        <f>_xlfn.IFNA(VLOOKUP(A2998, Shares!A2999:B$3048, 2, FALSE), "")</f>
        <v/>
      </c>
      <c r="C2998" t="str">
        <f>A2998&amp; ".AX"</f>
        <v>WGL.AX</v>
      </c>
      <c r="D2998" t="str">
        <f>"{""symbol"": """ &amp; A2998 &amp; """, ""yahoo-symbol"": """ &amp; C2998 &amp; """}, "</f>
        <v xml:space="preserve">{"symbol": "WGL", "yahoo-symbol": "WGL.AX"}, </v>
      </c>
      <c r="H2998" t="str">
        <f>_xlfn.IFNA(VLOOKUP(A2998, Q$1:Q$1476,1,FALSE), 0)</f>
        <v>WGL</v>
      </c>
    </row>
    <row r="2999" spans="1:8" x14ac:dyDescent="0.2">
      <c r="A2999" s="15" t="s">
        <v>5865</v>
      </c>
      <c r="B2999" s="15" t="str">
        <f>_xlfn.IFNA(VLOOKUP(A2999, Shares!A3000:B$3048, 2, FALSE), "")</f>
        <v/>
      </c>
      <c r="C2999" t="str">
        <f>A2999&amp; ".AX"</f>
        <v>WGX.AX</v>
      </c>
      <c r="D2999" t="str">
        <f>"{""symbol"": """ &amp; A2999 &amp; """, ""yahoo-symbol"": """ &amp; C2999 &amp; """}, "</f>
        <v xml:space="preserve">{"symbol": "WGX", "yahoo-symbol": "WGX.AX"}, </v>
      </c>
      <c r="H2999">
        <f>_xlfn.IFNA(VLOOKUP(A2999, Q$1:Q$1476,1,FALSE), 0)</f>
        <v>0</v>
      </c>
    </row>
    <row r="3000" spans="1:8" x14ac:dyDescent="0.2">
      <c r="A3000" s="15" t="s">
        <v>5974</v>
      </c>
      <c r="B3000" s="15" t="str">
        <f>_xlfn.IFNA(VLOOKUP(A3000, Shares!A3001:B$3048, 2, FALSE), "")</f>
        <v/>
      </c>
      <c r="C3000" t="str">
        <f>A3000&amp; ".AX"</f>
        <v>WHC.AX</v>
      </c>
      <c r="D3000" t="str">
        <f>"{""symbol"": """ &amp; A3000 &amp; """, ""yahoo-symbol"": """ &amp; C3000 &amp; """}, "</f>
        <v xml:space="preserve">{"symbol": "WHC", "yahoo-symbol": "WHC.AX"}, </v>
      </c>
      <c r="H3000" t="str">
        <f>_xlfn.IFNA(VLOOKUP(A3000, Q$1:Q$1476,1,FALSE), 0)</f>
        <v>WHC</v>
      </c>
    </row>
    <row r="3001" spans="1:8" x14ac:dyDescent="0.2">
      <c r="A3001" s="15" t="s">
        <v>5973</v>
      </c>
      <c r="B3001" s="15" t="str">
        <f>_xlfn.IFNA(VLOOKUP(A3001, Shares!A3002:B$3048, 2, FALSE), "")</f>
        <v/>
      </c>
      <c r="C3001" t="str">
        <f>A3001&amp; ".AX"</f>
        <v>WHF.AX</v>
      </c>
      <c r="D3001" t="str">
        <f>"{""symbol"": """ &amp; A3001 &amp; """, ""yahoo-symbol"": """ &amp; C3001 &amp; """}, "</f>
        <v xml:space="preserve">{"symbol": "WHF", "yahoo-symbol": "WHF.AX"}, </v>
      </c>
      <c r="H3001">
        <f>_xlfn.IFNA(VLOOKUP(A3001, Q$1:Q$1476,1,FALSE), 0)</f>
        <v>0</v>
      </c>
    </row>
    <row r="3002" spans="1:8" x14ac:dyDescent="0.2">
      <c r="A3002" s="15" t="s">
        <v>5953</v>
      </c>
      <c r="B3002" s="15" t="str">
        <f>_xlfn.IFNA(VLOOKUP(A3002, Shares!A3003:B$3048, 2, FALSE), "")</f>
        <v/>
      </c>
      <c r="C3002" t="str">
        <f>A3002&amp; ".AX"</f>
        <v>WIC.AX</v>
      </c>
      <c r="D3002" t="str">
        <f>"{""symbol"": """ &amp; A3002 &amp; """, ""yahoo-symbol"": """ &amp; C3002 &amp; """}, "</f>
        <v xml:space="preserve">{"symbol": "WIC", "yahoo-symbol": "WIC.AX"}, </v>
      </c>
      <c r="H3002">
        <f>_xlfn.IFNA(VLOOKUP(A3002, Q$1:Q$1476,1,FALSE), 0)</f>
        <v>0</v>
      </c>
    </row>
    <row r="3003" spans="1:8" x14ac:dyDescent="0.2">
      <c r="A3003" s="15" t="s">
        <v>5892</v>
      </c>
      <c r="B3003" s="15" t="str">
        <f>_xlfn.IFNA(VLOOKUP(A3003, Shares!A3004:B$3048, 2, FALSE), "")</f>
        <v/>
      </c>
      <c r="C3003" t="str">
        <f>A3003&amp; ".AX"</f>
        <v>WKT.AX</v>
      </c>
      <c r="D3003" t="str">
        <f>"{""symbol"": """ &amp; A3003 &amp; """, ""yahoo-symbol"": """ &amp; C3003 &amp; """}, "</f>
        <v xml:space="preserve">{"symbol": "WKT", "yahoo-symbol": "WKT.AX"}, </v>
      </c>
      <c r="H3003">
        <f>_xlfn.IFNA(VLOOKUP(A3003, Q$1:Q$1476,1,FALSE), 0)</f>
        <v>0</v>
      </c>
    </row>
    <row r="3004" spans="1:8" x14ac:dyDescent="0.2">
      <c r="A3004" s="15" t="s">
        <v>5926</v>
      </c>
      <c r="B3004" s="15" t="str">
        <f>_xlfn.IFNA(VLOOKUP(A3004, Shares!A3005:B$3048, 2, FALSE), "")</f>
        <v/>
      </c>
      <c r="C3004" t="str">
        <f>A3004&amp; ".AX"</f>
        <v>WLD.AX</v>
      </c>
      <c r="D3004" t="str">
        <f>"{""symbol"": """ &amp; A3004 &amp; """, ""yahoo-symbol"": """ &amp; C3004 &amp; """}, "</f>
        <v xml:space="preserve">{"symbol": "WLD", "yahoo-symbol": "WLD.AX"}, </v>
      </c>
      <c r="H3004">
        <f>_xlfn.IFNA(VLOOKUP(A3004, Q$1:Q$1476,1,FALSE), 0)</f>
        <v>0</v>
      </c>
    </row>
    <row r="3005" spans="1:8" x14ac:dyDescent="0.2">
      <c r="A3005" s="15" t="s">
        <v>5894</v>
      </c>
      <c r="B3005" s="15" t="str">
        <f>_xlfn.IFNA(VLOOKUP(A3005, Shares!A3006:B$3048, 2, FALSE), "")</f>
        <v/>
      </c>
      <c r="C3005" t="str">
        <f>A3005&amp; ".AX"</f>
        <v>WLE.AX</v>
      </c>
      <c r="D3005" t="str">
        <f>"{""symbol"": """ &amp; A3005 &amp; """, ""yahoo-symbol"": """ &amp; C3005 &amp; """}, "</f>
        <v xml:space="preserve">{"symbol": "WLE", "yahoo-symbol": "WLE.AX"}, </v>
      </c>
      <c r="H3005" t="str">
        <f>_xlfn.IFNA(VLOOKUP(A3005, Q$1:Q$1476,1,FALSE), 0)</f>
        <v>WLE</v>
      </c>
    </row>
    <row r="3006" spans="1:8" x14ac:dyDescent="0.2">
      <c r="A3006" s="15" t="s">
        <v>5988</v>
      </c>
      <c r="B3006" s="15" t="str">
        <f>_xlfn.IFNA(VLOOKUP(A3006, Shares!A3007:B$3048, 2, FALSE), "")</f>
        <v/>
      </c>
      <c r="C3006" t="str">
        <f>A3006&amp; ".AX"</f>
        <v>WLF.AX</v>
      </c>
      <c r="D3006" t="str">
        <f>"{""symbol"": """ &amp; A3006 &amp; """, ""yahoo-symbol"": """ &amp; C3006 &amp; """}, "</f>
        <v xml:space="preserve">{"symbol": "WLF", "yahoo-symbol": "WLF.AX"}, </v>
      </c>
      <c r="H3006" t="str">
        <f>_xlfn.IFNA(VLOOKUP(A3006, Q$1:Q$1476,1,FALSE), 0)</f>
        <v>WLF</v>
      </c>
    </row>
    <row r="3007" spans="1:8" x14ac:dyDescent="0.2">
      <c r="A3007" s="15" t="s">
        <v>5928</v>
      </c>
      <c r="B3007" s="15" t="str">
        <f>_xlfn.IFNA(VLOOKUP(A3007, Shares!A3008:B$3048, 2, FALSE), "")</f>
        <v/>
      </c>
      <c r="C3007" t="str">
        <f>A3007&amp; ".AX"</f>
        <v>WLL.AX</v>
      </c>
      <c r="D3007" t="str">
        <f>"{""symbol"": """ &amp; A3007 &amp; """, ""yahoo-symbol"": """ &amp; C3007 &amp; """}, "</f>
        <v xml:space="preserve">{"symbol": "WLL", "yahoo-symbol": "WLL.AX"}, </v>
      </c>
      <c r="H3007" t="str">
        <f>_xlfn.IFNA(VLOOKUP(A3007, Q$1:Q$1476,1,FALSE), 0)</f>
        <v>WLL</v>
      </c>
    </row>
    <row r="3008" spans="1:8" x14ac:dyDescent="0.2">
      <c r="A3008" s="15" t="s">
        <v>5996</v>
      </c>
      <c r="B3008" s="15" t="str">
        <f>_xlfn.IFNA(VLOOKUP(A3008, Shares!A3009:B$3048, 2, FALSE), "")</f>
        <v/>
      </c>
      <c r="C3008" t="str">
        <f>A3008&amp; ".AX"</f>
        <v>WMC.AX</v>
      </c>
      <c r="D3008" t="str">
        <f>"{""symbol"": """ &amp; A3008 &amp; """, ""yahoo-symbol"": """ &amp; C3008 &amp; """}, "</f>
        <v xml:space="preserve">{"symbol": "WMC", "yahoo-symbol": "WMC.AX"}, </v>
      </c>
      <c r="H3008" t="str">
        <f>_xlfn.IFNA(VLOOKUP(A3008, Q$1:Q$1476,1,FALSE), 0)</f>
        <v>WMC</v>
      </c>
    </row>
    <row r="3009" spans="1:8" x14ac:dyDescent="0.2">
      <c r="A3009" s="15" t="s">
        <v>5912</v>
      </c>
      <c r="B3009" s="15" t="str">
        <f>_xlfn.IFNA(VLOOKUP(A3009, Shares!A3010:B$3048, 2, FALSE), "")</f>
        <v/>
      </c>
      <c r="C3009" t="str">
        <f>A3009&amp; ".AX"</f>
        <v>WMK.AX</v>
      </c>
      <c r="D3009" t="str">
        <f>"{""symbol"": """ &amp; A3009 &amp; """, ""yahoo-symbol"": """ &amp; C3009 &amp; """}, "</f>
        <v xml:space="preserve">{"symbol": "WMK", "yahoo-symbol": "WMK.AX"}, </v>
      </c>
      <c r="H3009" t="str">
        <f>_xlfn.IFNA(VLOOKUP(A3009, Q$1:Q$1476,1,FALSE), 0)</f>
        <v>WMK</v>
      </c>
    </row>
    <row r="3010" spans="1:8" x14ac:dyDescent="0.2">
      <c r="A3010" s="15" t="s">
        <v>5943</v>
      </c>
      <c r="B3010" s="15" t="str">
        <f>_xlfn.IFNA(VLOOKUP(A3010, Shares!A3011:B$3048, 2, FALSE), "")</f>
        <v/>
      </c>
      <c r="C3010" t="str">
        <f>A3010&amp; ".AX"</f>
        <v>WMN.AX</v>
      </c>
      <c r="D3010" t="str">
        <f>"{""symbol"": """ &amp; A3010 &amp; """, ""yahoo-symbol"": """ &amp; C3010 &amp; """}, "</f>
        <v xml:space="preserve">{"symbol": "WMN", "yahoo-symbol": "WMN.AX"}, </v>
      </c>
      <c r="H3010">
        <f>_xlfn.IFNA(VLOOKUP(A3010, Q$1:Q$1476,1,FALSE), 0)</f>
        <v>0</v>
      </c>
    </row>
    <row r="3011" spans="1:8" x14ac:dyDescent="0.2">
      <c r="A3011" s="15" t="s">
        <v>5980</v>
      </c>
      <c r="B3011" s="15" t="str">
        <f>_xlfn.IFNA(VLOOKUP(A3011, Shares!A3012:B$3048, 2, FALSE), "")</f>
        <v/>
      </c>
      <c r="C3011" t="str">
        <f>A3011&amp; ".AX"</f>
        <v>WNR.AX</v>
      </c>
      <c r="D3011" t="str">
        <f>"{""symbol"": """ &amp; A3011 &amp; """, ""yahoo-symbol"": """ &amp; C3011 &amp; """}, "</f>
        <v xml:space="preserve">{"symbol": "WNR", "yahoo-symbol": "WNR.AX"}, </v>
      </c>
      <c r="H3011">
        <f>_xlfn.IFNA(VLOOKUP(A3011, Q$1:Q$1476,1,FALSE), 0)</f>
        <v>0</v>
      </c>
    </row>
    <row r="3012" spans="1:8" x14ac:dyDescent="0.2">
      <c r="A3012" s="15" t="s">
        <v>5990</v>
      </c>
      <c r="B3012" s="15" t="str">
        <f>_xlfn.IFNA(VLOOKUP(A3012, Shares!A3013:B$3048, 2, FALSE), "")</f>
        <v/>
      </c>
      <c r="C3012" t="str">
        <f>A3012&amp; ".AX"</f>
        <v>WOF.AX</v>
      </c>
      <c r="D3012" t="str">
        <f>"{""symbol"": """ &amp; A3012 &amp; """, ""yahoo-symbol"": """ &amp; C3012 &amp; """}, "</f>
        <v xml:space="preserve">{"symbol": "WOF", "yahoo-symbol": "WOF.AX"}, </v>
      </c>
      <c r="H3012" t="str">
        <f>_xlfn.IFNA(VLOOKUP(A3012, Q$1:Q$1476,1,FALSE), 0)</f>
        <v>WOF</v>
      </c>
    </row>
    <row r="3013" spans="1:8" x14ac:dyDescent="0.2">
      <c r="A3013" s="15" t="s">
        <v>103</v>
      </c>
      <c r="B3013" s="15" t="str">
        <f>_xlfn.IFNA(VLOOKUP(A3013, Shares!A3014:B$3048, 2, FALSE), "")</f>
        <v/>
      </c>
      <c r="C3013" t="str">
        <f>A3013&amp; ".AX"</f>
        <v>WOR.AX</v>
      </c>
      <c r="D3013" t="str">
        <f>"{""symbol"": """ &amp; A3013 &amp; """, ""yahoo-symbol"": """ &amp; C3013 &amp; """}, "</f>
        <v xml:space="preserve">{"symbol": "WOR", "yahoo-symbol": "WOR.AX"}, </v>
      </c>
      <c r="H3013">
        <f>_xlfn.IFNA(VLOOKUP(A3013, Q$1:Q$1476,1,FALSE), 0)</f>
        <v>0</v>
      </c>
    </row>
    <row r="3014" spans="1:8" x14ac:dyDescent="0.2">
      <c r="A3014" s="15" t="s">
        <v>6000</v>
      </c>
      <c r="B3014" s="15" t="str">
        <f>_xlfn.IFNA(VLOOKUP(A3014, Shares!A3015:B$3048, 2, FALSE), "")</f>
        <v/>
      </c>
      <c r="C3014" t="str">
        <f>A3014&amp; ".AX"</f>
        <v>WOW.AX</v>
      </c>
      <c r="D3014" t="str">
        <f>"{""symbol"": """ &amp; A3014 &amp; """, ""yahoo-symbol"": """ &amp; C3014 &amp; """}, "</f>
        <v xml:space="preserve">{"symbol": "WOW", "yahoo-symbol": "WOW.AX"}, </v>
      </c>
      <c r="H3014" t="str">
        <f>_xlfn.IFNA(VLOOKUP(A3014, Q$1:Q$1476,1,FALSE), 0)</f>
        <v>WOW</v>
      </c>
    </row>
    <row r="3015" spans="1:8" x14ac:dyDescent="0.2">
      <c r="A3015" s="15" t="s">
        <v>5881</v>
      </c>
      <c r="B3015" s="15" t="str">
        <f>_xlfn.IFNA(VLOOKUP(A3015, Shares!A3016:B$3048, 2, FALSE), "")</f>
        <v/>
      </c>
      <c r="C3015" t="str">
        <f>A3015&amp; ".AX"</f>
        <v>WPG.AX</v>
      </c>
      <c r="D3015" t="str">
        <f>"{""symbol"": """ &amp; A3015 &amp; """, ""yahoo-symbol"": """ &amp; C3015 &amp; """}, "</f>
        <v xml:space="preserve">{"symbol": "WPG", "yahoo-symbol": "WPG.AX"}, </v>
      </c>
      <c r="H3015" t="str">
        <f>_xlfn.IFNA(VLOOKUP(A3015, Q$1:Q$1476,1,FALSE), 0)</f>
        <v>WPG</v>
      </c>
    </row>
    <row r="3016" spans="1:8" x14ac:dyDescent="0.2">
      <c r="A3016" s="15" t="s">
        <v>5998</v>
      </c>
      <c r="B3016" s="15" t="str">
        <f>_xlfn.IFNA(VLOOKUP(A3016, Shares!A3017:B$3048, 2, FALSE), "")</f>
        <v/>
      </c>
      <c r="C3016" t="str">
        <f>A3016&amp; ".AX"</f>
        <v>WPL.AX</v>
      </c>
      <c r="D3016" t="str">
        <f>"{""symbol"": """ &amp; A3016 &amp; """, ""yahoo-symbol"": """ &amp; C3016 &amp; """}, "</f>
        <v xml:space="preserve">{"symbol": "WPL", "yahoo-symbol": "WPL.AX"}, </v>
      </c>
      <c r="H3016">
        <f>_xlfn.IFNA(VLOOKUP(A3016, Q$1:Q$1476,1,FALSE), 0)</f>
        <v>0</v>
      </c>
    </row>
    <row r="3017" spans="1:8" x14ac:dyDescent="0.2">
      <c r="A3017" s="15" t="s">
        <v>101</v>
      </c>
      <c r="B3017" s="15" t="str">
        <f>_xlfn.IFNA(VLOOKUP(A3017, Shares!A3018:B$3048, 2, FALSE), "")</f>
        <v/>
      </c>
      <c r="C3017" t="str">
        <f>A3017&amp; ".AX"</f>
        <v>WPP.AX</v>
      </c>
      <c r="D3017" t="str">
        <f>"{""symbol"": """ &amp; A3017 &amp; """, ""yahoo-symbol"": """ &amp; C3017 &amp; """}, "</f>
        <v xml:space="preserve">{"symbol": "WPP", "yahoo-symbol": "WPP.AX"}, </v>
      </c>
      <c r="H3017">
        <f>_xlfn.IFNA(VLOOKUP(A3017, Q$1:Q$1476,1,FALSE), 0)</f>
        <v>0</v>
      </c>
    </row>
    <row r="3018" spans="1:8" x14ac:dyDescent="0.2">
      <c r="A3018" s="15" t="s">
        <v>5982</v>
      </c>
      <c r="B3018" s="15" t="str">
        <f>_xlfn.IFNA(VLOOKUP(A3018, Shares!A3019:B$3048, 2, FALSE), "")</f>
        <v/>
      </c>
      <c r="C3018" t="str">
        <f>A3018&amp; ".AX"</f>
        <v>WQW.AX</v>
      </c>
      <c r="D3018" t="str">
        <f>"{""symbol"": """ &amp; A3018 &amp; """, ""yahoo-symbol"": """ &amp; C3018 &amp; """}, "</f>
        <v xml:space="preserve">{"symbol": "WQW", "yahoo-symbol": "WQW.AX"}, </v>
      </c>
      <c r="H3018">
        <f>_xlfn.IFNA(VLOOKUP(A3018, Q$1:Q$1476,1,FALSE), 0)</f>
        <v>0</v>
      </c>
    </row>
    <row r="3019" spans="1:8" x14ac:dyDescent="0.2">
      <c r="A3019" s="15" t="s">
        <v>5969</v>
      </c>
      <c r="B3019" s="15" t="str">
        <f>_xlfn.IFNA(VLOOKUP(A3019, Shares!A3020:B$3048, 2, FALSE), "")</f>
        <v/>
      </c>
      <c r="C3019" t="str">
        <f>A3019&amp; ".AX"</f>
        <v>WRM.AX</v>
      </c>
      <c r="D3019" t="str">
        <f>"{""symbol"": """ &amp; A3019 &amp; """, ""yahoo-symbol"": """ &amp; C3019 &amp; """}, "</f>
        <v xml:space="preserve">{"symbol": "WRM", "yahoo-symbol": "WRM.AX"}, </v>
      </c>
      <c r="H3019" t="str">
        <f>_xlfn.IFNA(VLOOKUP(A3019, Q$1:Q$1476,1,FALSE), 0)</f>
        <v>WRM</v>
      </c>
    </row>
    <row r="3020" spans="1:8" x14ac:dyDescent="0.2">
      <c r="A3020" s="15" t="s">
        <v>5939</v>
      </c>
      <c r="B3020" s="15" t="str">
        <f>_xlfn.IFNA(VLOOKUP(A3020, Shares!A3021:B$3048, 2, FALSE), "")</f>
        <v/>
      </c>
      <c r="C3020" t="str">
        <f>A3020&amp; ".AX"</f>
        <v>WSA.AX</v>
      </c>
      <c r="D3020" t="str">
        <f>"{""symbol"": """ &amp; A3020 &amp; """, ""yahoo-symbol"": """ &amp; C3020 &amp; """}, "</f>
        <v xml:space="preserve">{"symbol": "WSA", "yahoo-symbol": "WSA.AX"}, </v>
      </c>
      <c r="H3020" t="str">
        <f>_xlfn.IFNA(VLOOKUP(A3020, Q$1:Q$1476,1,FALSE), 0)</f>
        <v>WSA</v>
      </c>
    </row>
    <row r="3021" spans="1:8" x14ac:dyDescent="0.2">
      <c r="A3021" s="15" t="s">
        <v>5960</v>
      </c>
      <c r="B3021" s="15" t="str">
        <f>_xlfn.IFNA(VLOOKUP(A3021, Shares!A3022:B$3048, 2, FALSE), "")</f>
        <v/>
      </c>
      <c r="C3021" t="str">
        <f>A3021&amp; ".AX"</f>
        <v>WSI.AX</v>
      </c>
      <c r="D3021" t="str">
        <f>"{""symbol"": """ &amp; A3021 &amp; """, ""yahoo-symbol"": """ &amp; C3021 &amp; """}, "</f>
        <v xml:space="preserve">{"symbol": "WSI", "yahoo-symbol": "WSI.AX"}, </v>
      </c>
      <c r="H3021" t="str">
        <f>_xlfn.IFNA(VLOOKUP(A3021, Q$1:Q$1476,1,FALSE), 0)</f>
        <v>WSI</v>
      </c>
    </row>
    <row r="3022" spans="1:8" x14ac:dyDescent="0.2">
      <c r="A3022" s="15" t="s">
        <v>5986</v>
      </c>
      <c r="B3022" s="15" t="str">
        <f>_xlfn.IFNA(VLOOKUP(A3022, Shares!A3023:B$3048, 2, FALSE), "")</f>
        <v/>
      </c>
      <c r="C3022" t="str">
        <f>A3022&amp; ".AX"</f>
        <v>WTC.AX</v>
      </c>
      <c r="D3022" t="str">
        <f>"{""symbol"": """ &amp; A3022 &amp; """, ""yahoo-symbol"": """ &amp; C3022 &amp; """}, "</f>
        <v xml:space="preserve">{"symbol": "WTC", "yahoo-symbol": "WTC.AX"}, </v>
      </c>
      <c r="H3022">
        <f>_xlfn.IFNA(VLOOKUP(A3022, Q$1:Q$1476,1,FALSE), 0)</f>
        <v>0</v>
      </c>
    </row>
    <row r="3023" spans="1:8" x14ac:dyDescent="0.2">
      <c r="A3023" s="15" t="s">
        <v>5914</v>
      </c>
      <c r="B3023" s="15" t="str">
        <f>_xlfn.IFNA(VLOOKUP(A3023, Shares!A3024:B$3048, 2, FALSE), "")</f>
        <v/>
      </c>
      <c r="C3023" t="str">
        <f>A3023&amp; ".AX"</f>
        <v>WTP.AX</v>
      </c>
      <c r="D3023" t="str">
        <f>"{""symbol"": """ &amp; A3023 &amp; """, ""yahoo-symbol"": """ &amp; C3023 &amp; """}, "</f>
        <v xml:space="preserve">{"symbol": "WTP", "yahoo-symbol": "WTP.AX"}, </v>
      </c>
      <c r="H3023">
        <f>_xlfn.IFNA(VLOOKUP(A3023, Q$1:Q$1476,1,FALSE), 0)</f>
        <v>0</v>
      </c>
    </row>
    <row r="3024" spans="1:8" x14ac:dyDescent="0.2">
      <c r="A3024" s="15" t="s">
        <v>6025</v>
      </c>
      <c r="B3024" s="15" t="str">
        <f>_xlfn.IFNA(VLOOKUP(A3024, Shares!A3025:B$3048, 2, FALSE), "")</f>
        <v/>
      </c>
      <c r="C3024" t="str">
        <f>A3024&amp; ".AX"</f>
        <v>XAM.AX</v>
      </c>
      <c r="D3024" t="str">
        <f>"{""symbol"": """ &amp; A3024 &amp; """, ""yahoo-symbol"": """ &amp; C3024 &amp; """}, "</f>
        <v xml:space="preserve">{"symbol": "XAM", "yahoo-symbol": "XAM.AX"}, </v>
      </c>
      <c r="H3024">
        <f>_xlfn.IFNA(VLOOKUP(A3024, Q$1:Q$1476,1,FALSE), 0)</f>
        <v>0</v>
      </c>
    </row>
    <row r="3025" spans="1:8" x14ac:dyDescent="0.2">
      <c r="A3025" s="15" t="s">
        <v>6029</v>
      </c>
      <c r="B3025" s="15" t="str">
        <f>_xlfn.IFNA(VLOOKUP(A3025, Shares!A3026:B$3048, 2, FALSE), "")</f>
        <v/>
      </c>
      <c r="C3025" t="str">
        <f>A3025&amp; ".AX"</f>
        <v>XIP.AX</v>
      </c>
      <c r="D3025" t="str">
        <f>"{""symbol"": """ &amp; A3025 &amp; """, ""yahoo-symbol"": """ &amp; C3025 &amp; """}, "</f>
        <v xml:space="preserve">{"symbol": "XIP", "yahoo-symbol": "XIP.AX"}, </v>
      </c>
      <c r="H3025">
        <f>_xlfn.IFNA(VLOOKUP(A3025, Q$1:Q$1476,1,FALSE), 0)</f>
        <v>0</v>
      </c>
    </row>
    <row r="3026" spans="1:8" x14ac:dyDescent="0.2">
      <c r="A3026" s="15" t="s">
        <v>6015</v>
      </c>
      <c r="B3026" s="15" t="str">
        <f>_xlfn.IFNA(VLOOKUP(A3026, Shares!A3027:B$3048, 2, FALSE), "")</f>
        <v/>
      </c>
      <c r="C3026" t="str">
        <f>A3026&amp; ".AX"</f>
        <v>XPD.AX</v>
      </c>
      <c r="D3026" t="str">
        <f>"{""symbol"": """ &amp; A3026 &amp; """, ""yahoo-symbol"": """ &amp; C3026 &amp; """}, "</f>
        <v xml:space="preserve">{"symbol": "XPD", "yahoo-symbol": "XPD.AX"}, </v>
      </c>
      <c r="H3026" t="str">
        <f>_xlfn.IFNA(VLOOKUP(A3026, Q$1:Q$1476,1,FALSE), 0)</f>
        <v>XPD</v>
      </c>
    </row>
    <row r="3027" spans="1:8" x14ac:dyDescent="0.2">
      <c r="A3027" s="15" t="s">
        <v>6017</v>
      </c>
      <c r="B3027" s="15" t="str">
        <f>_xlfn.IFNA(VLOOKUP(A3027, Shares!A3028:B$3048, 2, FALSE), "")</f>
        <v/>
      </c>
      <c r="C3027" t="str">
        <f>A3027&amp; ".AX"</f>
        <v>XPE.AX</v>
      </c>
      <c r="D3027" t="str">
        <f>"{""symbol"": """ &amp; A3027 &amp; """, ""yahoo-symbol"": """ &amp; C3027 &amp; """}, "</f>
        <v xml:space="preserve">{"symbol": "XPE", "yahoo-symbol": "XPE.AX"}, </v>
      </c>
      <c r="H3027">
        <f>_xlfn.IFNA(VLOOKUP(A3027, Q$1:Q$1476,1,FALSE), 0)</f>
        <v>0</v>
      </c>
    </row>
    <row r="3028" spans="1:8" x14ac:dyDescent="0.2">
      <c r="A3028" s="15" t="s">
        <v>6019</v>
      </c>
      <c r="B3028" s="15" t="str">
        <f>_xlfn.IFNA(VLOOKUP(A3028, Shares!A3029:B$3048, 2, FALSE), "")</f>
        <v/>
      </c>
      <c r="C3028" t="str">
        <f>A3028&amp; ".AX"</f>
        <v>XRF.AX</v>
      </c>
      <c r="D3028" t="str">
        <f>"{""symbol"": """ &amp; A3028 &amp; """, ""yahoo-symbol"": """ &amp; C3028 &amp; """}, "</f>
        <v xml:space="preserve">{"symbol": "XRF", "yahoo-symbol": "XRF.AX"}, </v>
      </c>
      <c r="H3028" t="str">
        <f>_xlfn.IFNA(VLOOKUP(A3028, Q$1:Q$1476,1,FALSE), 0)</f>
        <v>XRF</v>
      </c>
    </row>
    <row r="3029" spans="1:8" x14ac:dyDescent="0.2">
      <c r="A3029" s="15" t="s">
        <v>6011</v>
      </c>
      <c r="B3029" s="15" t="str">
        <f>_xlfn.IFNA(VLOOKUP(A3029, Shares!A3030:B$3048, 2, FALSE), "")</f>
        <v/>
      </c>
      <c r="C3029" t="str">
        <f>A3029&amp; ".AX"</f>
        <v>XRO.AX</v>
      </c>
      <c r="D3029" t="str">
        <f>"{""symbol"": """ &amp; A3029 &amp; """, ""yahoo-symbol"": """ &amp; C3029 &amp; """}, "</f>
        <v xml:space="preserve">{"symbol": "XRO", "yahoo-symbol": "XRO.AX"}, </v>
      </c>
      <c r="H3029" t="str">
        <f>_xlfn.IFNA(VLOOKUP(A3029, Q$1:Q$1476,1,FALSE), 0)</f>
        <v>XRO</v>
      </c>
    </row>
    <row r="3030" spans="1:8" x14ac:dyDescent="0.2">
      <c r="A3030" s="15" t="s">
        <v>6035</v>
      </c>
      <c r="B3030" s="15" t="str">
        <f>_xlfn.IFNA(VLOOKUP(A3030, Shares!A3031:B$3048, 2, FALSE), "")</f>
        <v/>
      </c>
      <c r="C3030" t="str">
        <f>A3030&amp; ".AX"</f>
        <v>XST.AX</v>
      </c>
      <c r="D3030" t="str">
        <f>"{""symbol"": """ &amp; A3030 &amp; """, ""yahoo-symbol"": """ &amp; C3030 &amp; """}, "</f>
        <v xml:space="preserve">{"symbol": "XST", "yahoo-symbol": "XST.AX"}, </v>
      </c>
      <c r="H3030" t="str">
        <f>_xlfn.IFNA(VLOOKUP(A3030, Q$1:Q$1476,1,FALSE), 0)</f>
        <v>XST</v>
      </c>
    </row>
    <row r="3031" spans="1:8" x14ac:dyDescent="0.2">
      <c r="A3031" s="15" t="s">
        <v>5964</v>
      </c>
      <c r="B3031" s="15" t="str">
        <f>_xlfn.IFNA(VLOOKUP(A3031, Shares!A3032:B$3048, 2, FALSE), "")</f>
        <v/>
      </c>
      <c r="C3031" t="str">
        <f>A3031&amp; ".AX"</f>
        <v>XTD.AX</v>
      </c>
      <c r="D3031" t="str">
        <f>"{""symbol"": """ &amp; A3031 &amp; """, ""yahoo-symbol"": """ &amp; C3031 &amp; """}, "</f>
        <v xml:space="preserve">{"symbol": "XTD", "yahoo-symbol": "XTD.AX"}, </v>
      </c>
      <c r="H3031">
        <f>_xlfn.IFNA(VLOOKUP(A3031, Q$1:Q$1476,1,FALSE), 0)</f>
        <v>0</v>
      </c>
    </row>
    <row r="3032" spans="1:8" x14ac:dyDescent="0.2">
      <c r="A3032" s="15" t="s">
        <v>6037</v>
      </c>
      <c r="B3032" s="15" t="str">
        <f>_xlfn.IFNA(VLOOKUP(A3032, Shares!A3033:B$3048, 2, FALSE), "")</f>
        <v/>
      </c>
      <c r="C3032" t="str">
        <f>A3032&amp; ".AX"</f>
        <v>XTE.AX</v>
      </c>
      <c r="D3032" t="str">
        <f>"{""symbol"": """ &amp; A3032 &amp; """, ""yahoo-symbol"": """ &amp; C3032 &amp; """}, "</f>
        <v xml:space="preserve">{"symbol": "XTE", "yahoo-symbol": "XTE.AX"}, </v>
      </c>
      <c r="H3032">
        <f>_xlfn.IFNA(VLOOKUP(A3032, Q$1:Q$1476,1,FALSE), 0)</f>
        <v>0</v>
      </c>
    </row>
    <row r="3033" spans="1:8" x14ac:dyDescent="0.2">
      <c r="A3033" s="15" t="s">
        <v>6043</v>
      </c>
      <c r="B3033" s="15" t="str">
        <f>_xlfn.IFNA(VLOOKUP(A3033, Shares!A3034:B$3048, 2, FALSE), "")</f>
        <v/>
      </c>
      <c r="C3033" t="str">
        <f>A3033&amp; ".AX"</f>
        <v>YAL.AX</v>
      </c>
      <c r="D3033" t="str">
        <f>"{""symbol"": """ &amp; A3033 &amp; """, ""yahoo-symbol"": """ &amp; C3033 &amp; """}, "</f>
        <v xml:space="preserve">{"symbol": "YAL", "yahoo-symbol": "YAL.AX"}, </v>
      </c>
      <c r="H3033" t="str">
        <f>_xlfn.IFNA(VLOOKUP(A3033, Q$1:Q$1476,1,FALSE), 0)</f>
        <v>YAL</v>
      </c>
    </row>
    <row r="3034" spans="1:8" x14ac:dyDescent="0.2">
      <c r="A3034" s="15" t="s">
        <v>6049</v>
      </c>
      <c r="B3034" s="15" t="str">
        <f>_xlfn.IFNA(VLOOKUP(A3034, Shares!A3035:B$3048, 2, FALSE), "")</f>
        <v/>
      </c>
      <c r="C3034" t="str">
        <f>A3034&amp; ".AX"</f>
        <v>YBR.AX</v>
      </c>
      <c r="D3034" t="str">
        <f>"{""symbol"": """ &amp; A3034 &amp; """, ""yahoo-symbol"": """ &amp; C3034 &amp; """}, "</f>
        <v xml:space="preserve">{"symbol": "YBR", "yahoo-symbol": "YBR.AX"}, </v>
      </c>
      <c r="H3034">
        <f>_xlfn.IFNA(VLOOKUP(A3034, Q$1:Q$1476,1,FALSE), 0)</f>
        <v>0</v>
      </c>
    </row>
    <row r="3035" spans="1:8" x14ac:dyDescent="0.2">
      <c r="A3035" s="15" t="s">
        <v>6053</v>
      </c>
      <c r="B3035" s="15" t="str">
        <f>_xlfn.IFNA(VLOOKUP(A3035, Shares!A3036:B$3048, 2, FALSE), "")</f>
        <v/>
      </c>
      <c r="C3035" t="str">
        <f>A3035&amp; ".AX"</f>
        <v>YNB.AX</v>
      </c>
      <c r="D3035" t="str">
        <f>"{""symbol"": """ &amp; A3035 &amp; """, ""yahoo-symbol"": """ &amp; C3035 &amp; """}, "</f>
        <v xml:space="preserve">{"symbol": "YNB", "yahoo-symbol": "YNB.AX"}, </v>
      </c>
      <c r="H3035">
        <f>_xlfn.IFNA(VLOOKUP(A3035, Q$1:Q$1476,1,FALSE), 0)</f>
        <v>0</v>
      </c>
    </row>
    <row r="3036" spans="1:8" x14ac:dyDescent="0.2">
      <c r="A3036" s="15" t="s">
        <v>6051</v>
      </c>
      <c r="B3036" s="15" t="str">
        <f>_xlfn.IFNA(VLOOKUP(A3036, Shares!A3037:B$3048, 2, FALSE), "")</f>
        <v/>
      </c>
      <c r="C3036" t="str">
        <f>A3036&amp; ".AX"</f>
        <v>YOJ.AX</v>
      </c>
      <c r="D3036" t="str">
        <f>"{""symbol"": """ &amp; A3036 &amp; """, ""yahoo-symbol"": """ &amp; C3036 &amp; """}, "</f>
        <v xml:space="preserve">{"symbol": "YOJ", "yahoo-symbol": "YOJ.AX"}, </v>
      </c>
      <c r="H3036" t="str">
        <f>_xlfn.IFNA(VLOOKUP(A3036, Q$1:Q$1476,1,FALSE), 0)</f>
        <v>YOJ</v>
      </c>
    </row>
    <row r="3037" spans="1:8" x14ac:dyDescent="0.2">
      <c r="A3037" s="15" t="s">
        <v>6055</v>
      </c>
      <c r="B3037" s="15" t="str">
        <f>_xlfn.IFNA(VLOOKUP(A3037, Shares!A3038:B$3048, 2, FALSE), "")</f>
        <v/>
      </c>
      <c r="C3037" t="str">
        <f>A3037&amp; ".AX"</f>
        <v>YOW.AX</v>
      </c>
      <c r="D3037" t="str">
        <f>"{""symbol"": """ &amp; A3037 &amp; """, ""yahoo-symbol"": """ &amp; C3037 &amp; """}, "</f>
        <v xml:space="preserve">{"symbol": "YOW", "yahoo-symbol": "YOW.AX"}, </v>
      </c>
      <c r="H3037" t="str">
        <f>_xlfn.IFNA(VLOOKUP(A3037, Q$1:Q$1476,1,FALSE), 0)</f>
        <v>YOW</v>
      </c>
    </row>
    <row r="3038" spans="1:8" x14ac:dyDescent="0.2">
      <c r="A3038" s="15" t="s">
        <v>6041</v>
      </c>
      <c r="B3038" s="15" t="str">
        <f>_xlfn.IFNA(VLOOKUP(A3038, Shares!A3039:B$3048, 2, FALSE), "")</f>
        <v/>
      </c>
      <c r="C3038" t="str">
        <f>A3038&amp; ".AX"</f>
        <v>YPB.AX</v>
      </c>
      <c r="D3038" t="str">
        <f>"{""symbol"": """ &amp; A3038 &amp; """, ""yahoo-symbol"": """ &amp; C3038 &amp; """}, "</f>
        <v xml:space="preserve">{"symbol": "YPB", "yahoo-symbol": "YPB.AX"}, </v>
      </c>
      <c r="H3038">
        <f>_xlfn.IFNA(VLOOKUP(A3038, Q$1:Q$1476,1,FALSE), 0)</f>
        <v>0</v>
      </c>
    </row>
    <row r="3039" spans="1:8" x14ac:dyDescent="0.2">
      <c r="A3039" s="15" t="s">
        <v>6057</v>
      </c>
      <c r="B3039" s="15" t="str">
        <f>_xlfn.IFNA(VLOOKUP(A3039, Shares!A3040:B$3048, 2, FALSE), "")</f>
        <v/>
      </c>
      <c r="C3039" t="str">
        <f>A3039&amp; ".AX"</f>
        <v>ZEL.AX</v>
      </c>
      <c r="D3039" t="str">
        <f>"{""symbol"": """ &amp; A3039 &amp; """, ""yahoo-symbol"": """ &amp; C3039 &amp; """}, "</f>
        <v xml:space="preserve">{"symbol": "ZEL", "yahoo-symbol": "ZEL.AX"}, </v>
      </c>
      <c r="H3039" t="str">
        <f>_xlfn.IFNA(VLOOKUP(A3039, Q$1:Q$1476,1,FALSE), 0)</f>
        <v>ZEL</v>
      </c>
    </row>
    <row r="3040" spans="1:8" x14ac:dyDescent="0.2">
      <c r="A3040" s="15" t="s">
        <v>6081</v>
      </c>
      <c r="B3040" s="15" t="str">
        <f>_xlfn.IFNA(VLOOKUP(A3040, Shares!A3041:B$3048, 2, FALSE), "")</f>
        <v/>
      </c>
      <c r="C3040" t="str">
        <f>A3040&amp; ".AX"</f>
        <v>ZEU.AX</v>
      </c>
      <c r="D3040" t="str">
        <f>"{""symbol"": """ &amp; A3040 &amp; """, ""yahoo-symbol"": """ &amp; C3040 &amp; """}, "</f>
        <v xml:space="preserve">{"symbol": "ZEU", "yahoo-symbol": "ZEU.AX"}, </v>
      </c>
      <c r="H3040">
        <f>_xlfn.IFNA(VLOOKUP(A3040, Q$1:Q$1476,1,FALSE), 0)</f>
        <v>0</v>
      </c>
    </row>
    <row r="3041" spans="1:8" x14ac:dyDescent="0.2">
      <c r="A3041" s="15" t="s">
        <v>6085</v>
      </c>
      <c r="B3041" s="15" t="str">
        <f>_xlfn.IFNA(VLOOKUP(A3041, Shares!A3042:B$3048, 2, FALSE), "")</f>
        <v/>
      </c>
      <c r="C3041" t="str">
        <f>A3041&amp; ".AX"</f>
        <v>ZGL.AX</v>
      </c>
      <c r="D3041" t="str">
        <f>"{""symbol"": """ &amp; A3041 &amp; """, ""yahoo-symbol"": """ &amp; C3041 &amp; """}, "</f>
        <v xml:space="preserve">{"symbol": "ZGL", "yahoo-symbol": "ZGL.AX"}, </v>
      </c>
      <c r="H3041">
        <f>_xlfn.IFNA(VLOOKUP(A3041, Q$1:Q$1476,1,FALSE), 0)</f>
        <v>0</v>
      </c>
    </row>
    <row r="3042" spans="1:8" x14ac:dyDescent="0.2">
      <c r="A3042" s="15" t="s">
        <v>6087</v>
      </c>
      <c r="B3042" s="15" t="str">
        <f>_xlfn.IFNA(VLOOKUP(A3042, Shares!A3043:B$3048, 2, FALSE), "")</f>
        <v/>
      </c>
      <c r="C3042" t="str">
        <f>A3042&amp; ".AX"</f>
        <v>ZIM.AX</v>
      </c>
      <c r="D3042" t="str">
        <f>"{""symbol"": """ &amp; A3042 &amp; """, ""yahoo-symbol"": """ &amp; C3042 &amp; """}, "</f>
        <v xml:space="preserve">{"symbol": "ZIM", "yahoo-symbol": "ZIM.AX"}, </v>
      </c>
      <c r="H3042">
        <f>_xlfn.IFNA(VLOOKUP(A3042, Q$1:Q$1476,1,FALSE), 0)</f>
        <v>0</v>
      </c>
    </row>
    <row r="3043" spans="1:8" x14ac:dyDescent="0.2">
      <c r="A3043" s="15" t="s">
        <v>6091</v>
      </c>
      <c r="B3043" s="15" t="str">
        <f>_xlfn.IFNA(VLOOKUP(A3043, Shares!A3044:B$3048, 2, FALSE), "")</f>
        <v/>
      </c>
      <c r="C3043" t="str">
        <f>A3043&amp; ".AX"</f>
        <v>ZIP.AX</v>
      </c>
      <c r="D3043" t="str">
        <f>"{""symbol"": """ &amp; A3043 &amp; """, ""yahoo-symbol"": """ &amp; C3043 &amp; """}, "</f>
        <v xml:space="preserve">{"symbol": "ZIP", "yahoo-symbol": "ZIP.AX"}, </v>
      </c>
      <c r="H3043" t="str">
        <f>_xlfn.IFNA(VLOOKUP(A3043, Q$1:Q$1476,1,FALSE), 0)</f>
        <v>ZIP</v>
      </c>
    </row>
    <row r="3044" spans="1:8" x14ac:dyDescent="0.2">
      <c r="A3044" s="15" t="s">
        <v>6071</v>
      </c>
      <c r="B3044" s="15" t="str">
        <f>_xlfn.IFNA(VLOOKUP(A3044, Shares!A3045:B$3048, 2, FALSE), "")</f>
        <v/>
      </c>
      <c r="C3044" t="str">
        <f>A3044&amp; ".AX"</f>
        <v>ZLD.AX</v>
      </c>
      <c r="D3044" t="str">
        <f>"{""symbol"": """ &amp; A3044 &amp; """, ""yahoo-symbol"": """ &amp; C3044 &amp; """}, "</f>
        <v xml:space="preserve">{"symbol": "ZLD", "yahoo-symbol": "ZLD.AX"}, </v>
      </c>
      <c r="H3044" t="str">
        <f>_xlfn.IFNA(VLOOKUP(A3044, Q$1:Q$1476,1,FALSE), 0)</f>
        <v>ZLD</v>
      </c>
    </row>
    <row r="3045" spans="1:8" x14ac:dyDescent="0.2">
      <c r="A3045" s="15" t="s">
        <v>6089</v>
      </c>
      <c r="B3045" s="15" t="str">
        <f>_xlfn.IFNA(VLOOKUP(A3045, Shares!A3046:B$3048, 2, FALSE), "")</f>
        <v/>
      </c>
      <c r="C3045" t="str">
        <f>A3045&amp; ".AX"</f>
        <v>ZMI.AX</v>
      </c>
      <c r="D3045" t="str">
        <f>"{""symbol"": """ &amp; A3045 &amp; """, ""yahoo-symbol"": """ &amp; C3045 &amp; """}, "</f>
        <v xml:space="preserve">{"symbol": "ZMI", "yahoo-symbol": "ZMI.AX"}, </v>
      </c>
      <c r="H3045" t="str">
        <f>_xlfn.IFNA(VLOOKUP(A3045, Q$1:Q$1476,1,FALSE), 0)</f>
        <v>ZMI</v>
      </c>
    </row>
    <row r="3046" spans="1:8" x14ac:dyDescent="0.2">
      <c r="A3046" s="15" t="s">
        <v>6126</v>
      </c>
      <c r="B3046" s="15" t="str">
        <f>_xlfn.IFNA(VLOOKUP(A3046, Shares!A3047:B$3048, 2, FALSE), "")</f>
        <v/>
      </c>
      <c r="C3046" t="str">
        <f>A3046&amp; ".AX"</f>
        <v>ZML.AX</v>
      </c>
      <c r="D3046" t="str">
        <f>"{""symbol"": """ &amp; A3046 &amp; """, ""yahoo-symbol"": """ &amp; C3046 &amp; """}, "</f>
        <v xml:space="preserve">{"symbol": "ZML", "yahoo-symbol": "ZML.AX"}, </v>
      </c>
      <c r="H3046" t="str">
        <f>_xlfn.IFNA(VLOOKUP(A3046, Q$1:Q$1476,1,FALSE), 0)</f>
        <v>ZML</v>
      </c>
    </row>
    <row r="3047" spans="1:8" x14ac:dyDescent="0.2">
      <c r="A3047" s="27" t="s">
        <v>6073</v>
      </c>
      <c r="B3047" s="15" t="str">
        <f>_xlfn.IFNA(VLOOKUP(A3047, Shares!A3048:B$3048, 2, FALSE), "")</f>
        <v/>
      </c>
      <c r="C3047" t="str">
        <f>A3047&amp; ".AX"</f>
        <v>ZNT.AX</v>
      </c>
      <c r="D3047" t="str">
        <f>"{""symbol"": """ &amp; A3047 &amp; """, ""yahoo-symbol"": """ &amp; C3047 &amp; """}, "</f>
        <v xml:space="preserve">{"symbol": "ZNT", "yahoo-symbol": "ZNT.AX"}, </v>
      </c>
      <c r="H3047" t="str">
        <f>_xlfn.IFNA(VLOOKUP(A3047, Q$1:Q$1476,1,FALSE), 0)</f>
        <v>ZNT</v>
      </c>
    </row>
  </sheetData>
  <sortState ref="A1:Q3047">
    <sortCondition ref="H1:H304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Shares</vt:lpstr>
      <vt:lpstr>Criteria</vt:lpstr>
      <vt:lpstr>Greenblatt</vt:lpstr>
      <vt:lpstr>Undervalued-Predictable</vt:lpstr>
      <vt:lpstr>Net-Current_asset</vt:lpstr>
      <vt:lpstr>Buffett-Munger</vt:lpstr>
      <vt:lpstr>Below-Earnings</vt:lpstr>
      <vt:lpstr>InsertMetrics</vt:lpstr>
      <vt:lpstr>InsertCompanies</vt:lpstr>
      <vt:lpstr>Sheet11</vt:lpstr>
      <vt:lpstr>Sheet12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2017-01-22T19:09:33Z</dcterms:created>
  <dcterms:modified xsi:type="dcterms:W3CDTF">2017-02-01T19:02:55Z</dcterms:modified>
</cp:coreProperties>
</file>